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Person\Downloads\"/>
    </mc:Choice>
  </mc:AlternateContent>
  <xr:revisionPtr revIDLastSave="0" documentId="13_ncr:1_{36A3DB2A-E8BB-4879-860A-161737B559EF}" xr6:coauthVersionLast="47" xr6:coauthVersionMax="47" xr10:uidLastSave="{00000000-0000-0000-0000-000000000000}"/>
  <bookViews>
    <workbookView xWindow="-110" yWindow="-110" windowWidth="19420" windowHeight="10300" xr2:uid="{B5D9F225-4449-4AED-914B-7303B90F575F}"/>
  </bookViews>
  <sheets>
    <sheet name="DASHBOARD" sheetId="7" r:id="rId1"/>
    <sheet name="telco Dataset" sheetId="1" r:id="rId2"/>
    <sheet name="Churn by Contract Type" sheetId="2" r:id="rId3"/>
    <sheet name="Churn by Payment Method" sheetId="3" r:id="rId4"/>
    <sheet name="Average Monthly Charges&amp;Churn" sheetId="4" r:id="rId5"/>
    <sheet name="Churn by Tenure Group" sheetId="5" r:id="rId6"/>
    <sheet name="Risk Score by Churn" sheetId="6" r:id="rId7"/>
  </sheets>
  <definedNames>
    <definedName name="Slicer_Contract">#N/A</definedName>
    <definedName name="Slicer_Internet_Service">#N/A</definedName>
    <definedName name="Slicer_Payment_Method">#N/A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7" l="1"/>
  <c r="C4" i="7"/>
  <c r="C3" i="7"/>
  <c r="AY2" i="1"/>
  <c r="AY3" i="1"/>
  <c r="AY4" i="1"/>
  <c r="AY5" i="1"/>
  <c r="AY6" i="1"/>
  <c r="AY7" i="1"/>
  <c r="AY8" i="1"/>
  <c r="AY9" i="1"/>
  <c r="AY10" i="1"/>
  <c r="AY11" i="1"/>
  <c r="AY12" i="1"/>
  <c r="AY13" i="1"/>
  <c r="AY14" i="1"/>
  <c r="AY15" i="1"/>
  <c r="AY16" i="1"/>
  <c r="AY17" i="1"/>
  <c r="AY18" i="1"/>
  <c r="AY19" i="1"/>
  <c r="AY20" i="1"/>
  <c r="AY21" i="1"/>
  <c r="AY22" i="1"/>
  <c r="AY23" i="1"/>
  <c r="AY24" i="1"/>
  <c r="AY25" i="1"/>
  <c r="AY26" i="1"/>
  <c r="AY27" i="1"/>
  <c r="AY28" i="1"/>
  <c r="AY29" i="1"/>
  <c r="AY30" i="1"/>
  <c r="AY31" i="1"/>
  <c r="AY32" i="1"/>
  <c r="AY33" i="1"/>
  <c r="AY34" i="1"/>
  <c r="AY35" i="1"/>
  <c r="AY36" i="1"/>
  <c r="AY37" i="1"/>
  <c r="AY38" i="1"/>
  <c r="AY39" i="1"/>
  <c r="AY40" i="1"/>
  <c r="AY41" i="1"/>
  <c r="AY42" i="1"/>
  <c r="AY43" i="1"/>
  <c r="AY44" i="1"/>
  <c r="AY45" i="1"/>
  <c r="AY46" i="1"/>
  <c r="AY47" i="1"/>
  <c r="AY48" i="1"/>
  <c r="AY49" i="1"/>
  <c r="AY50" i="1"/>
  <c r="AY51" i="1"/>
  <c r="AY52" i="1"/>
  <c r="AY53" i="1"/>
  <c r="AY54" i="1"/>
  <c r="AY55" i="1"/>
  <c r="AY56" i="1"/>
  <c r="AY57" i="1"/>
  <c r="AY58" i="1"/>
  <c r="AY59" i="1"/>
  <c r="AY60" i="1"/>
  <c r="AY61" i="1"/>
  <c r="AY62" i="1"/>
  <c r="AY63" i="1"/>
  <c r="AY64" i="1"/>
  <c r="AY65" i="1"/>
  <c r="AY66" i="1"/>
  <c r="AY67" i="1"/>
  <c r="AY68" i="1"/>
  <c r="AY69" i="1"/>
  <c r="AY70" i="1"/>
  <c r="AY71" i="1"/>
  <c r="AY72" i="1"/>
  <c r="AY73" i="1"/>
  <c r="AY74" i="1"/>
  <c r="AY75" i="1"/>
  <c r="AY76" i="1"/>
  <c r="AY77" i="1"/>
  <c r="AY78" i="1"/>
  <c r="AY79" i="1"/>
  <c r="AY80" i="1"/>
  <c r="AY81" i="1"/>
  <c r="AY82" i="1"/>
  <c r="AY83" i="1"/>
  <c r="AY84" i="1"/>
  <c r="AY85" i="1"/>
  <c r="AY86" i="1"/>
  <c r="AY87" i="1"/>
  <c r="AY88" i="1"/>
  <c r="AY89" i="1"/>
  <c r="AY90" i="1"/>
  <c r="AY91" i="1"/>
  <c r="AY92" i="1"/>
  <c r="AY93" i="1"/>
  <c r="AY94" i="1"/>
  <c r="AY95" i="1"/>
  <c r="AY96" i="1"/>
  <c r="AY97" i="1"/>
  <c r="AY98" i="1"/>
  <c r="AY99" i="1"/>
  <c r="AY100" i="1"/>
  <c r="AY101" i="1"/>
  <c r="AY102" i="1"/>
  <c r="AY103" i="1"/>
  <c r="AY104" i="1"/>
  <c r="AY105" i="1"/>
  <c r="AY106" i="1"/>
  <c r="AY107" i="1"/>
  <c r="AY108" i="1"/>
  <c r="AY109" i="1"/>
  <c r="AY110" i="1"/>
  <c r="AY111" i="1"/>
  <c r="AY112" i="1"/>
  <c r="AY113" i="1"/>
  <c r="AY114" i="1"/>
  <c r="AY115" i="1"/>
  <c r="AY116" i="1"/>
  <c r="AY117" i="1"/>
  <c r="AY118" i="1"/>
  <c r="AY119" i="1"/>
  <c r="AY120" i="1"/>
  <c r="AY121" i="1"/>
  <c r="AY122" i="1"/>
  <c r="AY123" i="1"/>
  <c r="AY124" i="1"/>
  <c r="AY125" i="1"/>
  <c r="AY126" i="1"/>
  <c r="AY127" i="1"/>
  <c r="AY128" i="1"/>
  <c r="AY129" i="1"/>
  <c r="AY130" i="1"/>
  <c r="AY131" i="1"/>
  <c r="AY132" i="1"/>
  <c r="AY133" i="1"/>
  <c r="AY134" i="1"/>
  <c r="AY135" i="1"/>
  <c r="AY136" i="1"/>
  <c r="AY137" i="1"/>
  <c r="AY138" i="1"/>
  <c r="AY139" i="1"/>
  <c r="AY140" i="1"/>
  <c r="AY141" i="1"/>
  <c r="AY142" i="1"/>
  <c r="AY143" i="1"/>
  <c r="AY144" i="1"/>
  <c r="AY145" i="1"/>
  <c r="AY146" i="1"/>
  <c r="AY147" i="1"/>
  <c r="AY148" i="1"/>
  <c r="AY149" i="1"/>
  <c r="AY150" i="1"/>
  <c r="AY151" i="1"/>
  <c r="AY152" i="1"/>
  <c r="AY153" i="1"/>
  <c r="AY154" i="1"/>
  <c r="AY155" i="1"/>
  <c r="AY156" i="1"/>
  <c r="AY157" i="1"/>
  <c r="AY158" i="1"/>
  <c r="AY159" i="1"/>
  <c r="AY160" i="1"/>
  <c r="AY161" i="1"/>
  <c r="AY162" i="1"/>
  <c r="AY163" i="1"/>
  <c r="AY164" i="1"/>
  <c r="AY165" i="1"/>
  <c r="AY166" i="1"/>
  <c r="AY167" i="1"/>
  <c r="AY168" i="1"/>
  <c r="AY169" i="1"/>
  <c r="AY170" i="1"/>
  <c r="AY171" i="1"/>
  <c r="AY172" i="1"/>
  <c r="AY173" i="1"/>
  <c r="AY174" i="1"/>
  <c r="AY175" i="1"/>
  <c r="AY176" i="1"/>
  <c r="AY177" i="1"/>
  <c r="AY178" i="1"/>
  <c r="AY179" i="1"/>
  <c r="AY180" i="1"/>
  <c r="AY181" i="1"/>
  <c r="AY182" i="1"/>
  <c r="AY183" i="1"/>
  <c r="AY184" i="1"/>
  <c r="AY185" i="1"/>
  <c r="AY186" i="1"/>
  <c r="AY187" i="1"/>
  <c r="AY188" i="1"/>
  <c r="AY189" i="1"/>
  <c r="AY190" i="1"/>
  <c r="AY191" i="1"/>
  <c r="AY192" i="1"/>
  <c r="AY193" i="1"/>
  <c r="AY194" i="1"/>
  <c r="AY195" i="1"/>
  <c r="AY196" i="1"/>
  <c r="AY197" i="1"/>
  <c r="AY198" i="1"/>
  <c r="AY199" i="1"/>
  <c r="AY200" i="1"/>
  <c r="AY201" i="1"/>
  <c r="AY202" i="1"/>
  <c r="AY203" i="1"/>
  <c r="AY204" i="1"/>
  <c r="AY205" i="1"/>
  <c r="AY206" i="1"/>
  <c r="AY207" i="1"/>
  <c r="AY208" i="1"/>
  <c r="AY209" i="1"/>
  <c r="AY210" i="1"/>
  <c r="AY211" i="1"/>
  <c r="AY212" i="1"/>
  <c r="AY213" i="1"/>
  <c r="AY214" i="1"/>
  <c r="AY215" i="1"/>
  <c r="AY216" i="1"/>
  <c r="AY217" i="1"/>
  <c r="AY218" i="1"/>
  <c r="AY219" i="1"/>
  <c r="AY220" i="1"/>
  <c r="AY221" i="1"/>
  <c r="AY222" i="1"/>
  <c r="AY223" i="1"/>
  <c r="AY224" i="1"/>
  <c r="AY225" i="1"/>
  <c r="AY226" i="1"/>
  <c r="AY227" i="1"/>
  <c r="AY228" i="1"/>
  <c r="AY229" i="1"/>
  <c r="AY230" i="1"/>
  <c r="AY231" i="1"/>
  <c r="AY232" i="1"/>
  <c r="AY233" i="1"/>
  <c r="AY234" i="1"/>
  <c r="AY235" i="1"/>
  <c r="AY236" i="1"/>
  <c r="AY237" i="1"/>
  <c r="AY238" i="1"/>
  <c r="AY239" i="1"/>
  <c r="AY240" i="1"/>
  <c r="AY241" i="1"/>
  <c r="AY242" i="1"/>
  <c r="AY243" i="1"/>
  <c r="AY244" i="1"/>
  <c r="AY245" i="1"/>
  <c r="AY246" i="1"/>
  <c r="AY247" i="1"/>
  <c r="AY248" i="1"/>
  <c r="AY249" i="1"/>
  <c r="AY250" i="1"/>
  <c r="AY251" i="1"/>
  <c r="AY252" i="1"/>
  <c r="AY253" i="1"/>
  <c r="AY254" i="1"/>
  <c r="AY255" i="1"/>
  <c r="AY256" i="1"/>
  <c r="AY257" i="1"/>
  <c r="AY258" i="1"/>
  <c r="AY259" i="1"/>
  <c r="AY260" i="1"/>
  <c r="AY261" i="1"/>
  <c r="AY262" i="1"/>
  <c r="AY263" i="1"/>
  <c r="AY264" i="1"/>
  <c r="AY265" i="1"/>
  <c r="AY266" i="1"/>
  <c r="AY267" i="1"/>
  <c r="AY268" i="1"/>
  <c r="AY269" i="1"/>
  <c r="AY270" i="1"/>
  <c r="AY271" i="1"/>
  <c r="AY272" i="1"/>
  <c r="AY273" i="1"/>
  <c r="AY274" i="1"/>
  <c r="AY275" i="1"/>
  <c r="AY276" i="1"/>
  <c r="AY277" i="1"/>
  <c r="AY278" i="1"/>
  <c r="AY279" i="1"/>
  <c r="AY280" i="1"/>
  <c r="AY281" i="1"/>
  <c r="AY282" i="1"/>
  <c r="AY283" i="1"/>
  <c r="AY284" i="1"/>
  <c r="AY285" i="1"/>
  <c r="AY286" i="1"/>
  <c r="AY287" i="1"/>
  <c r="AY288" i="1"/>
  <c r="AY289" i="1"/>
  <c r="AY290" i="1"/>
  <c r="AY291" i="1"/>
  <c r="AY292" i="1"/>
  <c r="AY293" i="1"/>
  <c r="AY294" i="1"/>
  <c r="AY295" i="1"/>
  <c r="AY296" i="1"/>
  <c r="AY297" i="1"/>
  <c r="AY298" i="1"/>
  <c r="AY299" i="1"/>
  <c r="AY300" i="1"/>
  <c r="AY301" i="1"/>
  <c r="AY302" i="1"/>
  <c r="AY303" i="1"/>
  <c r="AY304" i="1"/>
  <c r="AY305" i="1"/>
  <c r="AY306" i="1"/>
  <c r="AY307" i="1"/>
  <c r="AY308" i="1"/>
  <c r="AY309" i="1"/>
  <c r="AY310" i="1"/>
  <c r="AY311" i="1"/>
  <c r="AY312" i="1"/>
  <c r="AY313" i="1"/>
  <c r="AY314" i="1"/>
  <c r="AY315" i="1"/>
  <c r="AY316" i="1"/>
  <c r="AY317" i="1"/>
  <c r="AY318" i="1"/>
  <c r="AY319" i="1"/>
  <c r="AY320" i="1"/>
  <c r="AY321" i="1"/>
  <c r="AY322" i="1"/>
  <c r="AY323" i="1"/>
  <c r="AY324" i="1"/>
  <c r="AY325" i="1"/>
  <c r="AY326" i="1"/>
  <c r="AY327" i="1"/>
  <c r="AY328" i="1"/>
  <c r="AY329" i="1"/>
  <c r="AY330" i="1"/>
  <c r="AY331" i="1"/>
  <c r="AY332" i="1"/>
  <c r="AY333" i="1"/>
  <c r="AY334" i="1"/>
  <c r="AY335" i="1"/>
  <c r="AY336" i="1"/>
  <c r="AY337" i="1"/>
  <c r="AY338" i="1"/>
  <c r="AY339" i="1"/>
  <c r="AY340" i="1"/>
  <c r="AY341" i="1"/>
  <c r="AY342" i="1"/>
  <c r="AY343" i="1"/>
  <c r="AY344" i="1"/>
  <c r="AY345" i="1"/>
  <c r="AY346" i="1"/>
  <c r="AY347" i="1"/>
  <c r="AY348" i="1"/>
  <c r="AY349" i="1"/>
  <c r="AY350" i="1"/>
  <c r="AY351" i="1"/>
  <c r="AY352" i="1"/>
  <c r="AY353" i="1"/>
  <c r="AY354" i="1"/>
  <c r="AY355" i="1"/>
  <c r="AY356" i="1"/>
  <c r="AY357" i="1"/>
  <c r="AY358" i="1"/>
  <c r="AY359" i="1"/>
  <c r="AY360" i="1"/>
  <c r="AY361" i="1"/>
  <c r="AY362" i="1"/>
  <c r="AY363" i="1"/>
  <c r="AY364" i="1"/>
  <c r="AY365" i="1"/>
  <c r="AY366" i="1"/>
  <c r="AY367" i="1"/>
  <c r="AY368" i="1"/>
  <c r="AY369" i="1"/>
  <c r="AY370" i="1"/>
  <c r="AY371" i="1"/>
  <c r="AY372" i="1"/>
  <c r="AY373" i="1"/>
  <c r="AY374" i="1"/>
  <c r="AY375" i="1"/>
  <c r="AY376" i="1"/>
  <c r="AY377" i="1"/>
  <c r="AY378" i="1"/>
  <c r="AY379" i="1"/>
  <c r="AY380" i="1"/>
  <c r="AY381" i="1"/>
  <c r="AY382" i="1"/>
  <c r="AY383" i="1"/>
  <c r="AY384" i="1"/>
  <c r="AY385" i="1"/>
  <c r="AY386" i="1"/>
  <c r="AY387" i="1"/>
  <c r="AY388" i="1"/>
  <c r="AY389" i="1"/>
  <c r="AY390" i="1"/>
  <c r="AY391" i="1"/>
  <c r="AY392" i="1"/>
  <c r="AY393" i="1"/>
  <c r="AY394" i="1"/>
  <c r="AY395" i="1"/>
  <c r="AY396" i="1"/>
  <c r="AY397" i="1"/>
  <c r="AY398" i="1"/>
  <c r="AY399" i="1"/>
  <c r="AY400" i="1"/>
  <c r="AY401" i="1"/>
  <c r="AY402" i="1"/>
  <c r="AY403" i="1"/>
  <c r="AY404" i="1"/>
  <c r="AY405" i="1"/>
  <c r="AY406" i="1"/>
  <c r="AY407" i="1"/>
  <c r="AY408" i="1"/>
  <c r="AY409" i="1"/>
  <c r="AY410" i="1"/>
  <c r="AY411" i="1"/>
  <c r="AY412" i="1"/>
  <c r="AY413" i="1"/>
  <c r="AY414" i="1"/>
  <c r="AY415" i="1"/>
  <c r="AY416" i="1"/>
  <c r="AY417" i="1"/>
  <c r="AY418" i="1"/>
  <c r="AY419" i="1"/>
  <c r="AY420" i="1"/>
  <c r="AY421" i="1"/>
  <c r="AY422" i="1"/>
  <c r="AY423" i="1"/>
  <c r="AY424" i="1"/>
  <c r="AY425" i="1"/>
  <c r="AY426" i="1"/>
  <c r="AY427" i="1"/>
  <c r="AY428" i="1"/>
  <c r="AY429" i="1"/>
  <c r="AY430" i="1"/>
  <c r="AY431" i="1"/>
  <c r="AY432" i="1"/>
  <c r="AY433" i="1"/>
  <c r="AY434" i="1"/>
  <c r="AY435" i="1"/>
  <c r="AY436" i="1"/>
  <c r="AY437" i="1"/>
  <c r="AY438" i="1"/>
  <c r="AY439" i="1"/>
  <c r="AY440" i="1"/>
  <c r="AY441" i="1"/>
  <c r="AY442" i="1"/>
  <c r="AY443" i="1"/>
  <c r="AY444" i="1"/>
  <c r="AY445" i="1"/>
  <c r="AY446" i="1"/>
  <c r="AY447" i="1"/>
  <c r="AY448" i="1"/>
  <c r="AY449" i="1"/>
  <c r="AY450" i="1"/>
  <c r="AY451" i="1"/>
  <c r="AY452" i="1"/>
  <c r="AY453" i="1"/>
  <c r="AY454" i="1"/>
  <c r="AY455" i="1"/>
  <c r="AY456" i="1"/>
  <c r="AY457" i="1"/>
  <c r="AY458" i="1"/>
  <c r="AY459" i="1"/>
  <c r="AY460" i="1"/>
  <c r="AY461" i="1"/>
  <c r="AY462" i="1"/>
  <c r="AY463" i="1"/>
  <c r="AY464" i="1"/>
  <c r="AY465" i="1"/>
  <c r="AY466" i="1"/>
  <c r="AY467" i="1"/>
  <c r="AY468" i="1"/>
  <c r="AY469" i="1"/>
  <c r="AY470" i="1"/>
  <c r="AY471" i="1"/>
  <c r="AY472" i="1"/>
  <c r="AY473" i="1"/>
  <c r="AY474" i="1"/>
  <c r="AY475" i="1"/>
  <c r="AY476" i="1"/>
  <c r="AY477" i="1"/>
  <c r="AY478" i="1"/>
  <c r="AY479" i="1"/>
  <c r="AY480" i="1"/>
  <c r="AY481" i="1"/>
  <c r="AY482" i="1"/>
  <c r="AY483" i="1"/>
  <c r="AY484" i="1"/>
  <c r="AY485" i="1"/>
  <c r="AY486" i="1"/>
  <c r="AY487" i="1"/>
  <c r="AY488" i="1"/>
  <c r="AY489" i="1"/>
  <c r="AY490" i="1"/>
  <c r="AY491" i="1"/>
  <c r="AY492" i="1"/>
  <c r="AY493" i="1"/>
  <c r="AY494" i="1"/>
  <c r="AY495" i="1"/>
  <c r="AY496" i="1"/>
  <c r="AY497" i="1"/>
  <c r="AY498" i="1"/>
  <c r="AY499" i="1"/>
  <c r="AY500" i="1"/>
  <c r="AY501" i="1"/>
  <c r="AY502" i="1"/>
  <c r="AY503" i="1"/>
  <c r="AY504" i="1"/>
  <c r="AY505" i="1"/>
  <c r="AY506" i="1"/>
  <c r="AY507" i="1"/>
  <c r="AY508" i="1"/>
  <c r="AY509" i="1"/>
  <c r="AY510" i="1"/>
  <c r="AY511" i="1"/>
  <c r="AY512" i="1"/>
  <c r="AY513" i="1"/>
  <c r="AY514" i="1"/>
  <c r="AY515" i="1"/>
  <c r="AY516" i="1"/>
  <c r="AY517" i="1"/>
  <c r="AY518" i="1"/>
  <c r="AY519" i="1"/>
  <c r="AY520" i="1"/>
  <c r="AY521" i="1"/>
  <c r="AY522" i="1"/>
  <c r="AY523" i="1"/>
  <c r="AY524" i="1"/>
  <c r="AY525" i="1"/>
  <c r="AY526" i="1"/>
  <c r="AY527" i="1"/>
  <c r="AY528" i="1"/>
  <c r="AY529" i="1"/>
  <c r="AY530" i="1"/>
  <c r="AY531" i="1"/>
  <c r="AY532" i="1"/>
  <c r="AY533" i="1"/>
  <c r="AY534" i="1"/>
  <c r="AY535" i="1"/>
  <c r="AY536" i="1"/>
  <c r="AY537" i="1"/>
  <c r="AY538" i="1"/>
  <c r="AY539" i="1"/>
  <c r="AY540" i="1"/>
  <c r="AY541" i="1"/>
  <c r="AY542" i="1"/>
  <c r="AY543" i="1"/>
  <c r="AY544" i="1"/>
  <c r="AY545" i="1"/>
  <c r="AY546" i="1"/>
  <c r="AY547" i="1"/>
  <c r="AY548" i="1"/>
  <c r="AY549" i="1"/>
  <c r="AY550" i="1"/>
  <c r="AY551" i="1"/>
  <c r="AY552" i="1"/>
  <c r="AY553" i="1"/>
  <c r="AY554" i="1"/>
  <c r="AY555" i="1"/>
  <c r="AY556" i="1"/>
  <c r="AY557" i="1"/>
  <c r="AY558" i="1"/>
  <c r="AY559" i="1"/>
  <c r="AY560" i="1"/>
  <c r="AY561" i="1"/>
  <c r="AY562" i="1"/>
  <c r="AY563" i="1"/>
  <c r="AY564" i="1"/>
  <c r="AY565" i="1"/>
  <c r="AY566" i="1"/>
  <c r="AY567" i="1"/>
  <c r="AY568" i="1"/>
  <c r="AY569" i="1"/>
  <c r="AY570" i="1"/>
  <c r="AY571" i="1"/>
  <c r="AY572" i="1"/>
  <c r="AY573" i="1"/>
  <c r="AY574" i="1"/>
  <c r="AY575" i="1"/>
  <c r="AY576" i="1"/>
  <c r="AY577" i="1"/>
  <c r="AY578" i="1"/>
  <c r="AY579" i="1"/>
  <c r="AY580" i="1"/>
  <c r="AY581" i="1"/>
  <c r="AY582" i="1"/>
  <c r="AY583" i="1"/>
  <c r="AY584" i="1"/>
  <c r="AY585" i="1"/>
  <c r="AY586" i="1"/>
  <c r="AY587" i="1"/>
  <c r="AY588" i="1"/>
  <c r="AY589" i="1"/>
  <c r="AY590" i="1"/>
  <c r="AY591" i="1"/>
  <c r="AY592" i="1"/>
  <c r="AY593" i="1"/>
  <c r="AY594" i="1"/>
  <c r="AY595" i="1"/>
  <c r="AY596" i="1"/>
  <c r="AY597" i="1"/>
  <c r="AY598" i="1"/>
  <c r="AY599" i="1"/>
  <c r="AY600" i="1"/>
  <c r="AY601" i="1"/>
  <c r="AY602" i="1"/>
  <c r="AY603" i="1"/>
  <c r="AY604" i="1"/>
  <c r="AY605" i="1"/>
  <c r="AY606" i="1"/>
  <c r="AY607" i="1"/>
  <c r="AY608" i="1"/>
  <c r="AY609" i="1"/>
  <c r="AY610" i="1"/>
  <c r="AY611" i="1"/>
  <c r="AY612" i="1"/>
  <c r="AY613" i="1"/>
  <c r="AY614" i="1"/>
  <c r="AY615" i="1"/>
  <c r="AY616" i="1"/>
  <c r="AY617" i="1"/>
  <c r="AY618" i="1"/>
  <c r="AY619" i="1"/>
  <c r="AY620" i="1"/>
  <c r="AY621" i="1"/>
  <c r="AY622" i="1"/>
  <c r="AY623" i="1"/>
  <c r="AY624" i="1"/>
  <c r="AY625" i="1"/>
  <c r="AY626" i="1"/>
  <c r="AY627" i="1"/>
  <c r="AY628" i="1"/>
  <c r="AY629" i="1"/>
  <c r="AY630" i="1"/>
  <c r="AY631" i="1"/>
  <c r="AY632" i="1"/>
  <c r="AY633" i="1"/>
  <c r="AY634" i="1"/>
  <c r="AY635" i="1"/>
  <c r="AY636" i="1"/>
  <c r="AY637" i="1"/>
  <c r="AY638" i="1"/>
  <c r="AY639" i="1"/>
  <c r="AY640" i="1"/>
  <c r="AY641" i="1"/>
  <c r="AY642" i="1"/>
  <c r="AY643" i="1"/>
  <c r="AY644" i="1"/>
  <c r="AY645" i="1"/>
  <c r="AY646" i="1"/>
  <c r="AY647" i="1"/>
  <c r="AY648" i="1"/>
  <c r="AY649" i="1"/>
  <c r="AY650" i="1"/>
  <c r="AY651" i="1"/>
  <c r="AY652" i="1"/>
  <c r="AY653" i="1"/>
  <c r="AY654" i="1"/>
  <c r="AY655" i="1"/>
  <c r="AY656" i="1"/>
  <c r="AY657" i="1"/>
  <c r="AY658" i="1"/>
  <c r="AY659" i="1"/>
  <c r="AY660" i="1"/>
  <c r="AY661" i="1"/>
  <c r="AY662" i="1"/>
  <c r="AY663" i="1"/>
  <c r="AY664" i="1"/>
  <c r="AY665" i="1"/>
  <c r="AY666" i="1"/>
  <c r="AY667" i="1"/>
  <c r="AY668" i="1"/>
  <c r="AY669" i="1"/>
  <c r="AY670" i="1"/>
  <c r="AY671" i="1"/>
  <c r="AY672" i="1"/>
  <c r="AY673" i="1"/>
  <c r="AY674" i="1"/>
  <c r="AY675" i="1"/>
  <c r="AY676" i="1"/>
  <c r="AY677" i="1"/>
  <c r="AY678" i="1"/>
  <c r="AY679" i="1"/>
  <c r="AY680" i="1"/>
  <c r="AY681" i="1"/>
  <c r="AY682" i="1"/>
  <c r="AY683" i="1"/>
  <c r="AY684" i="1"/>
  <c r="AY685" i="1"/>
  <c r="AY686" i="1"/>
  <c r="AY687" i="1"/>
  <c r="AY688" i="1"/>
  <c r="AY689" i="1"/>
  <c r="AY690" i="1"/>
  <c r="AY691" i="1"/>
  <c r="AY692" i="1"/>
  <c r="AY693" i="1"/>
  <c r="AY694" i="1"/>
  <c r="AY695" i="1"/>
  <c r="AY696" i="1"/>
  <c r="AY697" i="1"/>
  <c r="AY698" i="1"/>
  <c r="AY699" i="1"/>
  <c r="AY700" i="1"/>
  <c r="AY701" i="1"/>
  <c r="AY702" i="1"/>
  <c r="AY703" i="1"/>
  <c r="AY704" i="1"/>
  <c r="AY705" i="1"/>
  <c r="AY706" i="1"/>
  <c r="AY707" i="1"/>
  <c r="AY708" i="1"/>
  <c r="AY709" i="1"/>
  <c r="AY710" i="1"/>
  <c r="AY711" i="1"/>
  <c r="AY712" i="1"/>
  <c r="AY713" i="1"/>
  <c r="AY714" i="1"/>
  <c r="AY715" i="1"/>
  <c r="AY716" i="1"/>
  <c r="AY717" i="1"/>
  <c r="AY718" i="1"/>
  <c r="AY719" i="1"/>
  <c r="AY720" i="1"/>
  <c r="AY721" i="1"/>
  <c r="AY722" i="1"/>
  <c r="AY723" i="1"/>
  <c r="AY724" i="1"/>
  <c r="AY725" i="1"/>
  <c r="AY726" i="1"/>
  <c r="AY727" i="1"/>
  <c r="AY728" i="1"/>
  <c r="AY729" i="1"/>
  <c r="AY730" i="1"/>
  <c r="AY731" i="1"/>
  <c r="AY732" i="1"/>
  <c r="AY733" i="1"/>
  <c r="AY734" i="1"/>
  <c r="AY735" i="1"/>
  <c r="AY736" i="1"/>
  <c r="AY737" i="1"/>
  <c r="AY738" i="1"/>
  <c r="AY739" i="1"/>
  <c r="AY740" i="1"/>
  <c r="AY741" i="1"/>
  <c r="AY742" i="1"/>
  <c r="AY743" i="1"/>
  <c r="AY744" i="1"/>
  <c r="AY745" i="1"/>
  <c r="AY746" i="1"/>
  <c r="AY747" i="1"/>
  <c r="AY748" i="1"/>
  <c r="AY749" i="1"/>
  <c r="AY750" i="1"/>
  <c r="AY751" i="1"/>
  <c r="AY752" i="1"/>
  <c r="AY753" i="1"/>
  <c r="AY754" i="1"/>
  <c r="AY755" i="1"/>
  <c r="AY756" i="1"/>
  <c r="AY757" i="1"/>
  <c r="AY758" i="1"/>
  <c r="AY759" i="1"/>
  <c r="AY760" i="1"/>
  <c r="AY761" i="1"/>
  <c r="AY762" i="1"/>
  <c r="AY763" i="1"/>
  <c r="AY764" i="1"/>
  <c r="AY765" i="1"/>
  <c r="AY766" i="1"/>
  <c r="AY767" i="1"/>
  <c r="AY768" i="1"/>
  <c r="AY769" i="1"/>
  <c r="AY770" i="1"/>
  <c r="AY771" i="1"/>
  <c r="AY772" i="1"/>
  <c r="AY773" i="1"/>
  <c r="AY774" i="1"/>
  <c r="AY775" i="1"/>
  <c r="AY776" i="1"/>
  <c r="AY777" i="1"/>
  <c r="AY778" i="1"/>
  <c r="AY779" i="1"/>
  <c r="AY780" i="1"/>
  <c r="AY781" i="1"/>
  <c r="AY782" i="1"/>
  <c r="AY783" i="1"/>
  <c r="AY784" i="1"/>
  <c r="AY785" i="1"/>
  <c r="AY786" i="1"/>
  <c r="AY787" i="1"/>
  <c r="AY788" i="1"/>
  <c r="AY789" i="1"/>
  <c r="AY790" i="1"/>
  <c r="AY791" i="1"/>
  <c r="AY792" i="1"/>
  <c r="AY793" i="1"/>
  <c r="AY794" i="1"/>
  <c r="AY795" i="1"/>
  <c r="AY796" i="1"/>
  <c r="AY797" i="1"/>
  <c r="AY798" i="1"/>
  <c r="AY799" i="1"/>
  <c r="AY800" i="1"/>
  <c r="AY801" i="1"/>
  <c r="AY802" i="1"/>
  <c r="AY803" i="1"/>
  <c r="AY804" i="1"/>
  <c r="AY805" i="1"/>
  <c r="AY806" i="1"/>
  <c r="AY807" i="1"/>
  <c r="AY808" i="1"/>
  <c r="AY809" i="1"/>
  <c r="AY810" i="1"/>
  <c r="AY811" i="1"/>
  <c r="AY812" i="1"/>
  <c r="AY813" i="1"/>
  <c r="AY814" i="1"/>
  <c r="AY815" i="1"/>
  <c r="AY816" i="1"/>
  <c r="AY817" i="1"/>
  <c r="AY818" i="1"/>
  <c r="AY819" i="1"/>
  <c r="AY820" i="1"/>
  <c r="AY821" i="1"/>
  <c r="AY822" i="1"/>
  <c r="AY823" i="1"/>
  <c r="AY824" i="1"/>
  <c r="AY825" i="1"/>
  <c r="AY826" i="1"/>
  <c r="AY827" i="1"/>
  <c r="AY828" i="1"/>
  <c r="AY829" i="1"/>
  <c r="AY830" i="1"/>
  <c r="AY831" i="1"/>
  <c r="AY832" i="1"/>
  <c r="AY833" i="1"/>
  <c r="AY834" i="1"/>
  <c r="AY835" i="1"/>
  <c r="AY836" i="1"/>
  <c r="AY837" i="1"/>
  <c r="AY838" i="1"/>
  <c r="AY839" i="1"/>
  <c r="AY840" i="1"/>
  <c r="AY841" i="1"/>
  <c r="AY842" i="1"/>
  <c r="AY843" i="1"/>
  <c r="AY844" i="1"/>
  <c r="AY845" i="1"/>
  <c r="AY846" i="1"/>
  <c r="AY847" i="1"/>
  <c r="AY848" i="1"/>
  <c r="AY849" i="1"/>
  <c r="AY850" i="1"/>
  <c r="AY851" i="1"/>
  <c r="AY852" i="1"/>
  <c r="AY853" i="1"/>
  <c r="AY854" i="1"/>
  <c r="AY855" i="1"/>
  <c r="AY856" i="1"/>
  <c r="AY857" i="1"/>
  <c r="AY858" i="1"/>
  <c r="AY859" i="1"/>
  <c r="AY860" i="1"/>
  <c r="AY861" i="1"/>
  <c r="AY862" i="1"/>
  <c r="AY863" i="1"/>
  <c r="AY864" i="1"/>
  <c r="AY865" i="1"/>
  <c r="AY866" i="1"/>
  <c r="AY867" i="1"/>
  <c r="AY868" i="1"/>
  <c r="AY869" i="1"/>
  <c r="AY870" i="1"/>
  <c r="AY871" i="1"/>
  <c r="AY872" i="1"/>
  <c r="AY873" i="1"/>
  <c r="AY874" i="1"/>
  <c r="AY875" i="1"/>
  <c r="AY876" i="1"/>
  <c r="AY877" i="1"/>
  <c r="AY878" i="1"/>
  <c r="AY879" i="1"/>
  <c r="AY880" i="1"/>
  <c r="AY881" i="1"/>
  <c r="AY882" i="1"/>
  <c r="AY883" i="1"/>
  <c r="AY884" i="1"/>
  <c r="AY885" i="1"/>
  <c r="AY886" i="1"/>
  <c r="AY887" i="1"/>
  <c r="AY888" i="1"/>
  <c r="AY889" i="1"/>
  <c r="AY890" i="1"/>
  <c r="AY891" i="1"/>
  <c r="AY892" i="1"/>
  <c r="AY893" i="1"/>
  <c r="AY894" i="1"/>
  <c r="AY895" i="1"/>
  <c r="AY896" i="1"/>
  <c r="AY897" i="1"/>
  <c r="AY898" i="1"/>
  <c r="AY899" i="1"/>
  <c r="AY900" i="1"/>
  <c r="AY901" i="1"/>
  <c r="AY902" i="1"/>
  <c r="AY903" i="1"/>
  <c r="AY904" i="1"/>
  <c r="AY905" i="1"/>
  <c r="AY906" i="1"/>
  <c r="AY907" i="1"/>
  <c r="AY908" i="1"/>
  <c r="AY909" i="1"/>
  <c r="AY910" i="1"/>
  <c r="AY911" i="1"/>
  <c r="AY912" i="1"/>
  <c r="AY913" i="1"/>
  <c r="AY914" i="1"/>
  <c r="AY915" i="1"/>
  <c r="AY916" i="1"/>
  <c r="AY917" i="1"/>
  <c r="AY918" i="1"/>
  <c r="AY919" i="1"/>
  <c r="AY920" i="1"/>
  <c r="AY921" i="1"/>
  <c r="AY922" i="1"/>
  <c r="AY923" i="1"/>
  <c r="AY924" i="1"/>
  <c r="AY925" i="1"/>
  <c r="AY926" i="1"/>
  <c r="AY927" i="1"/>
  <c r="AY928" i="1"/>
  <c r="AY929" i="1"/>
  <c r="AY930" i="1"/>
  <c r="AY931" i="1"/>
  <c r="AY932" i="1"/>
  <c r="AY933" i="1"/>
  <c r="AY934" i="1"/>
  <c r="AY935" i="1"/>
  <c r="AY936" i="1"/>
  <c r="AY937" i="1"/>
  <c r="AY938" i="1"/>
  <c r="AY939" i="1"/>
  <c r="AY940" i="1"/>
  <c r="AY941" i="1"/>
  <c r="AY942" i="1"/>
  <c r="AY943" i="1"/>
  <c r="AY944" i="1"/>
  <c r="AY945" i="1"/>
  <c r="AY946" i="1"/>
  <c r="AY947" i="1"/>
  <c r="AY948" i="1"/>
  <c r="AY949" i="1"/>
  <c r="AY950" i="1"/>
  <c r="AY951" i="1"/>
  <c r="AY952" i="1"/>
  <c r="AY953" i="1"/>
  <c r="AY954" i="1"/>
  <c r="AY955" i="1"/>
  <c r="AY956" i="1"/>
  <c r="AY957" i="1"/>
  <c r="AY958" i="1"/>
  <c r="AY959" i="1"/>
  <c r="AY960" i="1"/>
  <c r="AY961" i="1"/>
  <c r="AY962" i="1"/>
  <c r="AY963" i="1"/>
  <c r="AY964" i="1"/>
  <c r="AY965" i="1"/>
  <c r="AY966" i="1"/>
  <c r="AY967" i="1"/>
  <c r="AY968" i="1"/>
  <c r="AY969" i="1"/>
  <c r="AY970" i="1"/>
  <c r="AY971" i="1"/>
  <c r="AY972" i="1"/>
  <c r="AY973" i="1"/>
  <c r="AY974" i="1"/>
  <c r="AY975" i="1"/>
  <c r="AY976" i="1"/>
  <c r="AY977" i="1"/>
  <c r="AY978" i="1"/>
  <c r="AY979" i="1"/>
  <c r="AY980" i="1"/>
  <c r="AY981" i="1"/>
  <c r="AY982" i="1"/>
  <c r="AY983" i="1"/>
  <c r="AY984" i="1"/>
  <c r="AY985" i="1"/>
  <c r="AY986" i="1"/>
  <c r="AY987" i="1"/>
  <c r="AY988" i="1"/>
  <c r="AY989" i="1"/>
  <c r="AY990" i="1"/>
  <c r="AY991" i="1"/>
  <c r="AY992" i="1"/>
  <c r="AY993" i="1"/>
  <c r="AY994" i="1"/>
  <c r="AY995" i="1"/>
  <c r="AY996" i="1"/>
  <c r="AY997" i="1"/>
  <c r="AY998" i="1"/>
  <c r="AY999" i="1"/>
  <c r="AY1000" i="1"/>
  <c r="AY1001" i="1"/>
  <c r="AY1002" i="1"/>
  <c r="AY1003" i="1"/>
  <c r="AY1004" i="1"/>
  <c r="AY1005" i="1"/>
  <c r="AY1006" i="1"/>
  <c r="AY1007" i="1"/>
  <c r="AY1008" i="1"/>
  <c r="AY1009" i="1"/>
  <c r="AY1010" i="1"/>
  <c r="AY1011" i="1"/>
  <c r="AY1012" i="1"/>
  <c r="AY1013" i="1"/>
  <c r="AY1014" i="1"/>
  <c r="AY1015" i="1"/>
  <c r="AY1016" i="1"/>
  <c r="AY1017" i="1"/>
  <c r="AY1018" i="1"/>
  <c r="AY1019" i="1"/>
  <c r="AY1020" i="1"/>
  <c r="AY1021" i="1"/>
  <c r="AY1022" i="1"/>
  <c r="AY1023" i="1"/>
  <c r="AY1024" i="1"/>
  <c r="AY1025" i="1"/>
  <c r="AY1026" i="1"/>
  <c r="AY1027" i="1"/>
  <c r="AY1028" i="1"/>
  <c r="AY1029" i="1"/>
  <c r="AY1030" i="1"/>
  <c r="AY1031" i="1"/>
  <c r="AY1032" i="1"/>
  <c r="AY1033" i="1"/>
  <c r="AY1034" i="1"/>
  <c r="AY1035" i="1"/>
  <c r="AY1036" i="1"/>
  <c r="AY1037" i="1"/>
  <c r="AY1038" i="1"/>
  <c r="AY1039" i="1"/>
  <c r="AY1040" i="1"/>
  <c r="AY1041" i="1"/>
  <c r="AY1042" i="1"/>
  <c r="AY1043" i="1"/>
  <c r="AY1044" i="1"/>
  <c r="AY1045" i="1"/>
  <c r="AY1046" i="1"/>
  <c r="AY1047" i="1"/>
  <c r="AY1048" i="1"/>
  <c r="AY1049" i="1"/>
  <c r="AY1050" i="1"/>
  <c r="AY1051" i="1"/>
  <c r="AY1052" i="1"/>
  <c r="AY1053" i="1"/>
  <c r="AY1054" i="1"/>
  <c r="AY1055" i="1"/>
  <c r="AY1056" i="1"/>
  <c r="AY1057" i="1"/>
  <c r="AY1058" i="1"/>
  <c r="AY1059" i="1"/>
  <c r="AY1060" i="1"/>
  <c r="AY1061" i="1"/>
  <c r="AY1062" i="1"/>
  <c r="AY1063" i="1"/>
  <c r="AY1064" i="1"/>
  <c r="AY1065" i="1"/>
  <c r="AY1066" i="1"/>
  <c r="AY1067" i="1"/>
  <c r="AY1068" i="1"/>
  <c r="AY1069" i="1"/>
  <c r="AY1070" i="1"/>
  <c r="AY1071" i="1"/>
  <c r="AY1072" i="1"/>
  <c r="AY1073" i="1"/>
  <c r="AY1074" i="1"/>
  <c r="AY1075" i="1"/>
  <c r="AY1076" i="1"/>
  <c r="AY1077" i="1"/>
  <c r="AY1078" i="1"/>
  <c r="AY1079" i="1"/>
  <c r="AY1080" i="1"/>
  <c r="AY1081" i="1"/>
  <c r="AY1082" i="1"/>
  <c r="AY1083" i="1"/>
  <c r="AY1084" i="1"/>
  <c r="AY1085" i="1"/>
  <c r="AY1086" i="1"/>
  <c r="AY1087" i="1"/>
  <c r="AY1088" i="1"/>
  <c r="AY1089" i="1"/>
  <c r="AY1090" i="1"/>
  <c r="AY1091" i="1"/>
  <c r="AY1092" i="1"/>
  <c r="AY1093" i="1"/>
  <c r="AY1094" i="1"/>
  <c r="AY1095" i="1"/>
  <c r="AY1096" i="1"/>
  <c r="AY1097" i="1"/>
  <c r="AY1098" i="1"/>
  <c r="AY1099" i="1"/>
  <c r="AY1100" i="1"/>
  <c r="AY1101" i="1"/>
  <c r="AY1102" i="1"/>
  <c r="AY1103" i="1"/>
  <c r="AY1104" i="1"/>
  <c r="AY1105" i="1"/>
  <c r="AY1106" i="1"/>
  <c r="AY1107" i="1"/>
  <c r="AY1108" i="1"/>
  <c r="AY1109" i="1"/>
  <c r="AY1110" i="1"/>
  <c r="AY1111" i="1"/>
  <c r="AY1112" i="1"/>
  <c r="AY1113" i="1"/>
  <c r="AY1114" i="1"/>
  <c r="AY1115" i="1"/>
  <c r="AY1116" i="1"/>
  <c r="AY1117" i="1"/>
  <c r="AY1118" i="1"/>
  <c r="AY1119" i="1"/>
  <c r="AY1120" i="1"/>
  <c r="AY1121" i="1"/>
  <c r="AY1122" i="1"/>
  <c r="AY1123" i="1"/>
  <c r="AY1124" i="1"/>
  <c r="AY1125" i="1"/>
  <c r="AY1126" i="1"/>
  <c r="AY1127" i="1"/>
  <c r="AY1128" i="1"/>
  <c r="AY1129" i="1"/>
  <c r="AY1130" i="1"/>
  <c r="AY1131" i="1"/>
  <c r="AY1132" i="1"/>
  <c r="AY1133" i="1"/>
  <c r="AY1134" i="1"/>
  <c r="AY1135" i="1"/>
  <c r="AY1136" i="1"/>
  <c r="AY1137" i="1"/>
  <c r="AY1138" i="1"/>
  <c r="AY1139" i="1"/>
  <c r="AY1140" i="1"/>
  <c r="AY1141" i="1"/>
  <c r="AY1142" i="1"/>
  <c r="AY1143" i="1"/>
  <c r="AY1144" i="1"/>
  <c r="AY1145" i="1"/>
  <c r="AY1146" i="1"/>
  <c r="AY1147" i="1"/>
  <c r="AY1148" i="1"/>
  <c r="AY1149" i="1"/>
  <c r="AY1150" i="1"/>
  <c r="AY1151" i="1"/>
  <c r="AY1152" i="1"/>
  <c r="AY1153" i="1"/>
  <c r="AY1154" i="1"/>
  <c r="AY1155" i="1"/>
  <c r="AY1156" i="1"/>
  <c r="AY1157" i="1"/>
  <c r="AY1158" i="1"/>
  <c r="AY1159" i="1"/>
  <c r="AY1160" i="1"/>
  <c r="AY1161" i="1"/>
  <c r="AY1162" i="1"/>
  <c r="AY1163" i="1"/>
  <c r="AY1164" i="1"/>
  <c r="AY1165" i="1"/>
  <c r="AY1166" i="1"/>
  <c r="AY1167" i="1"/>
  <c r="AY1168" i="1"/>
  <c r="AY1169" i="1"/>
  <c r="AY1170" i="1"/>
  <c r="AY1171" i="1"/>
  <c r="AY1172" i="1"/>
  <c r="AY1173" i="1"/>
  <c r="AY1174" i="1"/>
  <c r="AY1175" i="1"/>
  <c r="AY1176" i="1"/>
  <c r="AY1177" i="1"/>
  <c r="AY1178" i="1"/>
  <c r="AY1179" i="1"/>
  <c r="AY1180" i="1"/>
  <c r="AY1181" i="1"/>
  <c r="AY1182" i="1"/>
  <c r="AY1183" i="1"/>
  <c r="AY1184" i="1"/>
  <c r="AY1185" i="1"/>
  <c r="AY1186" i="1"/>
  <c r="AY1187" i="1"/>
  <c r="AY1188" i="1"/>
  <c r="AY1189" i="1"/>
  <c r="AY1190" i="1"/>
  <c r="AY1191" i="1"/>
  <c r="AY1192" i="1"/>
  <c r="AY1193" i="1"/>
  <c r="AY1194" i="1"/>
  <c r="AY1195" i="1"/>
  <c r="AY1196" i="1"/>
  <c r="AY1197" i="1"/>
  <c r="AY1198" i="1"/>
  <c r="AY1199" i="1"/>
  <c r="AY1200" i="1"/>
  <c r="AY1201" i="1"/>
  <c r="AY1202" i="1"/>
  <c r="AY1203" i="1"/>
  <c r="AY1204" i="1"/>
  <c r="AY1205" i="1"/>
  <c r="AY1206" i="1"/>
  <c r="AY1207" i="1"/>
  <c r="AY1208" i="1"/>
  <c r="AY1209" i="1"/>
  <c r="AY1210" i="1"/>
  <c r="AY1211" i="1"/>
  <c r="AY1212" i="1"/>
  <c r="AY1213" i="1"/>
  <c r="AY1214" i="1"/>
  <c r="AY1215" i="1"/>
  <c r="AY1216" i="1"/>
  <c r="AY1217" i="1"/>
  <c r="AY1218" i="1"/>
  <c r="AY1219" i="1"/>
  <c r="AY1220" i="1"/>
  <c r="AY1221" i="1"/>
  <c r="AY1222" i="1"/>
  <c r="AY1223" i="1"/>
  <c r="AY1224" i="1"/>
  <c r="AY1225" i="1"/>
  <c r="AY1226" i="1"/>
  <c r="AY1227" i="1"/>
  <c r="AY1228" i="1"/>
  <c r="AY1229" i="1"/>
  <c r="AY1230" i="1"/>
  <c r="AY1231" i="1"/>
  <c r="AY1232" i="1"/>
  <c r="AY1233" i="1"/>
  <c r="AY1234" i="1"/>
  <c r="AY1235" i="1"/>
  <c r="AY1236" i="1"/>
  <c r="AY1237" i="1"/>
  <c r="AY1238" i="1"/>
  <c r="AY1239" i="1"/>
  <c r="AY1240" i="1"/>
  <c r="AY1241" i="1"/>
  <c r="AY1242" i="1"/>
  <c r="AY1243" i="1"/>
  <c r="AY1244" i="1"/>
  <c r="AY1245" i="1"/>
  <c r="AY1246" i="1"/>
  <c r="AY1247" i="1"/>
  <c r="AY1248" i="1"/>
  <c r="AY1249" i="1"/>
  <c r="AY1250" i="1"/>
  <c r="AY1251" i="1"/>
  <c r="AY1252" i="1"/>
  <c r="AY1253" i="1"/>
  <c r="AY1254" i="1"/>
  <c r="AY1255" i="1"/>
  <c r="AY1256" i="1"/>
  <c r="AY1257" i="1"/>
  <c r="AY1258" i="1"/>
  <c r="AY1259" i="1"/>
  <c r="AY1260" i="1"/>
  <c r="AY1261" i="1"/>
  <c r="AY1262" i="1"/>
  <c r="AY1263" i="1"/>
  <c r="AY1264" i="1"/>
  <c r="AY1265" i="1"/>
  <c r="AY1266" i="1"/>
  <c r="AY1267" i="1"/>
  <c r="AY1268" i="1"/>
  <c r="AY1269" i="1"/>
  <c r="AY1270" i="1"/>
  <c r="AY1271" i="1"/>
  <c r="AY1272" i="1"/>
  <c r="AY1273" i="1"/>
  <c r="AY1274" i="1"/>
  <c r="AY1275" i="1"/>
  <c r="AY1276" i="1"/>
  <c r="AY1277" i="1"/>
  <c r="AY1278" i="1"/>
  <c r="AY1279" i="1"/>
  <c r="AY1280" i="1"/>
  <c r="AY1281" i="1"/>
  <c r="AY1282" i="1"/>
  <c r="AY1283" i="1"/>
  <c r="AY1284" i="1"/>
  <c r="AY1285" i="1"/>
  <c r="AY1286" i="1"/>
  <c r="AY1287" i="1"/>
  <c r="AY1288" i="1"/>
  <c r="AY1289" i="1"/>
  <c r="AY1290" i="1"/>
  <c r="AY1291" i="1"/>
  <c r="AY1292" i="1"/>
  <c r="AY1293" i="1"/>
  <c r="AY1294" i="1"/>
  <c r="AY1295" i="1"/>
  <c r="AY1296" i="1"/>
  <c r="AY1297" i="1"/>
  <c r="AY1298" i="1"/>
  <c r="AY1299" i="1"/>
  <c r="AY1300" i="1"/>
  <c r="AY1301" i="1"/>
  <c r="AY1302" i="1"/>
  <c r="AY1303" i="1"/>
  <c r="AY1304" i="1"/>
  <c r="AY1305" i="1"/>
  <c r="AY1306" i="1"/>
  <c r="AY1307" i="1"/>
  <c r="AY1308" i="1"/>
  <c r="AY1309" i="1"/>
  <c r="AY1310" i="1"/>
  <c r="AY1311" i="1"/>
  <c r="AY1312" i="1"/>
  <c r="AY1313" i="1"/>
  <c r="AY1314" i="1"/>
  <c r="AY1315" i="1"/>
  <c r="AY1316" i="1"/>
  <c r="AY1317" i="1"/>
  <c r="AY1318" i="1"/>
  <c r="AY1319" i="1"/>
  <c r="AY1320" i="1"/>
  <c r="AY1321" i="1"/>
  <c r="AY1322" i="1"/>
  <c r="AY1323" i="1"/>
  <c r="AY1324" i="1"/>
  <c r="AY1325" i="1"/>
  <c r="AY1326" i="1"/>
  <c r="AY1327" i="1"/>
  <c r="AY1328" i="1"/>
  <c r="AY1329" i="1"/>
  <c r="AY1330" i="1"/>
  <c r="AY1331" i="1"/>
  <c r="AY1332" i="1"/>
  <c r="AY1333" i="1"/>
  <c r="AY1334" i="1"/>
  <c r="AY1335" i="1"/>
  <c r="AY1336" i="1"/>
  <c r="AY1337" i="1"/>
  <c r="AY1338" i="1"/>
  <c r="AY1339" i="1"/>
  <c r="AY1340" i="1"/>
  <c r="AY1341" i="1"/>
  <c r="AY1342" i="1"/>
  <c r="AY1343" i="1"/>
  <c r="AY1344" i="1"/>
  <c r="AY1345" i="1"/>
  <c r="AY1346" i="1"/>
  <c r="AY1347" i="1"/>
  <c r="AY1348" i="1"/>
  <c r="AY1349" i="1"/>
  <c r="AY1350" i="1"/>
  <c r="AY1351" i="1"/>
  <c r="AY1352" i="1"/>
  <c r="AY1353" i="1"/>
  <c r="AY1354" i="1"/>
  <c r="AY1355" i="1"/>
  <c r="AY1356" i="1"/>
  <c r="AY1357" i="1"/>
  <c r="AY1358" i="1"/>
  <c r="AY1359" i="1"/>
  <c r="AY1360" i="1"/>
  <c r="AY1361" i="1"/>
  <c r="AY1362" i="1"/>
  <c r="AY1363" i="1"/>
  <c r="AY1364" i="1"/>
  <c r="AY1365" i="1"/>
  <c r="AY1366" i="1"/>
  <c r="AY1367" i="1"/>
  <c r="AY1368" i="1"/>
  <c r="AY1369" i="1"/>
  <c r="AY1370" i="1"/>
  <c r="AY1371" i="1"/>
  <c r="AY1372" i="1"/>
  <c r="AY1373" i="1"/>
  <c r="AY1374" i="1"/>
  <c r="AY1375" i="1"/>
  <c r="AY1376" i="1"/>
  <c r="AY1377" i="1"/>
  <c r="AY1378" i="1"/>
  <c r="AY1379" i="1"/>
  <c r="AY1380" i="1"/>
  <c r="AY1381" i="1"/>
  <c r="AY1382" i="1"/>
  <c r="AY1383" i="1"/>
  <c r="AY1384" i="1"/>
  <c r="AY1385" i="1"/>
  <c r="AY1386" i="1"/>
  <c r="AY1387" i="1"/>
  <c r="AY1388" i="1"/>
  <c r="AY1389" i="1"/>
  <c r="AY1390" i="1"/>
  <c r="AY1391" i="1"/>
  <c r="AY1392" i="1"/>
  <c r="AY1393" i="1"/>
  <c r="AY1394" i="1"/>
  <c r="AY1395" i="1"/>
  <c r="AY1396" i="1"/>
  <c r="AY1397" i="1"/>
  <c r="AY1398" i="1"/>
  <c r="AY1399" i="1"/>
  <c r="AY1400" i="1"/>
  <c r="AY1401" i="1"/>
  <c r="AY1402" i="1"/>
  <c r="AY1403" i="1"/>
  <c r="AY1404" i="1"/>
  <c r="AY1405" i="1"/>
  <c r="AY1406" i="1"/>
  <c r="AY1407" i="1"/>
  <c r="AY1408" i="1"/>
  <c r="AY1409" i="1"/>
  <c r="AY1410" i="1"/>
  <c r="AY1411" i="1"/>
  <c r="AY1412" i="1"/>
  <c r="AY1413" i="1"/>
  <c r="AY1414" i="1"/>
  <c r="AY1415" i="1"/>
  <c r="AY1416" i="1"/>
  <c r="AY1417" i="1"/>
  <c r="AY1418" i="1"/>
  <c r="AY1419" i="1"/>
  <c r="AY1420" i="1"/>
  <c r="AY1421" i="1"/>
  <c r="AY1422" i="1"/>
  <c r="AY1423" i="1"/>
  <c r="AY1424" i="1"/>
  <c r="AY1425" i="1"/>
  <c r="AY1426" i="1"/>
  <c r="AY1427" i="1"/>
  <c r="AY1428" i="1"/>
  <c r="AY1429" i="1"/>
  <c r="AY1430" i="1"/>
  <c r="AY1431" i="1"/>
  <c r="AY1432" i="1"/>
  <c r="AY1433" i="1"/>
  <c r="AY1434" i="1"/>
  <c r="AY1435" i="1"/>
  <c r="AY1436" i="1"/>
  <c r="AY1437" i="1"/>
  <c r="AY1438" i="1"/>
  <c r="AY1439" i="1"/>
  <c r="AY1440" i="1"/>
  <c r="AY1441" i="1"/>
  <c r="AY1442" i="1"/>
  <c r="AY1443" i="1"/>
  <c r="AY1444" i="1"/>
  <c r="AY1445" i="1"/>
  <c r="AY1446" i="1"/>
  <c r="AY1447" i="1"/>
  <c r="AY1448" i="1"/>
  <c r="AY1449" i="1"/>
  <c r="AY1450" i="1"/>
  <c r="AY1451" i="1"/>
  <c r="AY1452" i="1"/>
  <c r="AY1453" i="1"/>
  <c r="AY1454" i="1"/>
  <c r="AY1455" i="1"/>
  <c r="AY1456" i="1"/>
  <c r="AY1457" i="1"/>
  <c r="AY1458" i="1"/>
  <c r="AY1459" i="1"/>
  <c r="AY1460" i="1"/>
  <c r="AY1461" i="1"/>
  <c r="AY1462" i="1"/>
  <c r="AY1463" i="1"/>
  <c r="AY1464" i="1"/>
  <c r="AY1465" i="1"/>
  <c r="AY1466" i="1"/>
  <c r="AY1467" i="1"/>
  <c r="AY1468" i="1"/>
  <c r="AY1469" i="1"/>
  <c r="AY1470" i="1"/>
  <c r="AY1471" i="1"/>
  <c r="AY1472" i="1"/>
  <c r="AY1473" i="1"/>
  <c r="AY1474" i="1"/>
  <c r="AY1475" i="1"/>
  <c r="AY1476" i="1"/>
  <c r="AY1477" i="1"/>
  <c r="AY1478" i="1"/>
  <c r="AY1479" i="1"/>
  <c r="AY1480" i="1"/>
  <c r="AY1481" i="1"/>
  <c r="AY1482" i="1"/>
  <c r="AY1483" i="1"/>
  <c r="AY1484" i="1"/>
  <c r="AY1485" i="1"/>
  <c r="AY1486" i="1"/>
  <c r="AY1487" i="1"/>
  <c r="AY1488" i="1"/>
  <c r="AY1489" i="1"/>
  <c r="AY1490" i="1"/>
  <c r="AY1491" i="1"/>
  <c r="AY1492" i="1"/>
  <c r="AY1493" i="1"/>
  <c r="AY1494" i="1"/>
  <c r="AY1495" i="1"/>
  <c r="AY1496" i="1"/>
  <c r="AY1497" i="1"/>
  <c r="AY1498" i="1"/>
  <c r="AY1499" i="1"/>
  <c r="AY1500" i="1"/>
  <c r="AY1501" i="1"/>
  <c r="AY1502" i="1"/>
  <c r="AY1503" i="1"/>
  <c r="AY1504" i="1"/>
  <c r="AY1505" i="1"/>
  <c r="AY1506" i="1"/>
  <c r="AY1507" i="1"/>
  <c r="AY1508" i="1"/>
  <c r="AY1509" i="1"/>
  <c r="AY1510" i="1"/>
  <c r="AY1511" i="1"/>
  <c r="AY1512" i="1"/>
  <c r="AY1513" i="1"/>
  <c r="AY1514" i="1"/>
  <c r="AY1515" i="1"/>
  <c r="AY1516" i="1"/>
  <c r="AY1517" i="1"/>
  <c r="AY1518" i="1"/>
  <c r="AY1519" i="1"/>
  <c r="AY1520" i="1"/>
  <c r="AY1521" i="1"/>
  <c r="AY1522" i="1"/>
  <c r="AY1523" i="1"/>
  <c r="AY1524" i="1"/>
  <c r="AY1525" i="1"/>
  <c r="AY1526" i="1"/>
  <c r="AY1527" i="1"/>
  <c r="AY1528" i="1"/>
  <c r="AY1529" i="1"/>
  <c r="AY1530" i="1"/>
  <c r="AY1531" i="1"/>
  <c r="AY1532" i="1"/>
  <c r="AY1533" i="1"/>
  <c r="AY1534" i="1"/>
  <c r="AY1535" i="1"/>
  <c r="AY1536" i="1"/>
  <c r="AY1537" i="1"/>
  <c r="AY1538" i="1"/>
  <c r="AY1539" i="1"/>
  <c r="AY1540" i="1"/>
  <c r="AY1541" i="1"/>
  <c r="AY1542" i="1"/>
  <c r="AY1543" i="1"/>
  <c r="AY1544" i="1"/>
  <c r="AY1545" i="1"/>
  <c r="AY1546" i="1"/>
  <c r="AY1547" i="1"/>
  <c r="AY1548" i="1"/>
  <c r="AY1549" i="1"/>
  <c r="AY1550" i="1"/>
  <c r="AY1551" i="1"/>
  <c r="AY1552" i="1"/>
  <c r="AY1553" i="1"/>
  <c r="AY1554" i="1"/>
  <c r="AY1555" i="1"/>
  <c r="AY1556" i="1"/>
  <c r="AY1557" i="1"/>
  <c r="AY1558" i="1"/>
  <c r="AY1559" i="1"/>
  <c r="AY1560" i="1"/>
  <c r="AY1561" i="1"/>
  <c r="AY1562" i="1"/>
  <c r="AY1563" i="1"/>
  <c r="AY1564" i="1"/>
  <c r="AY1565" i="1"/>
  <c r="AY1566" i="1"/>
  <c r="AY1567" i="1"/>
  <c r="AY1568" i="1"/>
  <c r="AY1569" i="1"/>
  <c r="AY1570" i="1"/>
  <c r="AY1571" i="1"/>
  <c r="AY1572" i="1"/>
  <c r="AY1573" i="1"/>
  <c r="AY1574" i="1"/>
  <c r="AY1575" i="1"/>
  <c r="AY1576" i="1"/>
  <c r="AY1577" i="1"/>
  <c r="AY1578" i="1"/>
  <c r="AY1579" i="1"/>
  <c r="AY1580" i="1"/>
  <c r="AY1581" i="1"/>
  <c r="AY1582" i="1"/>
  <c r="AY1583" i="1"/>
  <c r="AY1584" i="1"/>
  <c r="AY1585" i="1"/>
  <c r="AY1586" i="1"/>
  <c r="AY1587" i="1"/>
  <c r="AY1588" i="1"/>
  <c r="AY1589" i="1"/>
  <c r="AY1590" i="1"/>
  <c r="AY1591" i="1"/>
  <c r="AY1592" i="1"/>
  <c r="AY1593" i="1"/>
  <c r="AY1594" i="1"/>
  <c r="AY1595" i="1"/>
  <c r="AY1596" i="1"/>
  <c r="AY1597" i="1"/>
  <c r="AY1598" i="1"/>
  <c r="AY1599" i="1"/>
  <c r="AY1600" i="1"/>
  <c r="AY1601" i="1"/>
  <c r="AY1602" i="1"/>
  <c r="AY1603" i="1"/>
  <c r="AY1604" i="1"/>
  <c r="AY1605" i="1"/>
  <c r="AY1606" i="1"/>
  <c r="AY1607" i="1"/>
  <c r="AY1608" i="1"/>
  <c r="AY1609" i="1"/>
  <c r="AY1610" i="1"/>
  <c r="AY1611" i="1"/>
  <c r="AY1612" i="1"/>
  <c r="AY1613" i="1"/>
  <c r="AY1614" i="1"/>
  <c r="AY1615" i="1"/>
  <c r="AY1616" i="1"/>
  <c r="AY1617" i="1"/>
  <c r="AY1618" i="1"/>
  <c r="AY1619" i="1"/>
  <c r="AY1620" i="1"/>
  <c r="AY1621" i="1"/>
  <c r="AY1622" i="1"/>
  <c r="AY1623" i="1"/>
  <c r="AY1624" i="1"/>
  <c r="AY1625" i="1"/>
  <c r="AY1626" i="1"/>
  <c r="AY1627" i="1"/>
  <c r="AY1628" i="1"/>
  <c r="AY1629" i="1"/>
  <c r="AY1630" i="1"/>
  <c r="AY1631" i="1"/>
  <c r="AY1632" i="1"/>
  <c r="AY1633" i="1"/>
  <c r="AY1634" i="1"/>
  <c r="AY1635" i="1"/>
  <c r="AY1636" i="1"/>
  <c r="AY1637" i="1"/>
  <c r="AY1638" i="1"/>
  <c r="AY1639" i="1"/>
  <c r="AY1640" i="1"/>
  <c r="AY1641" i="1"/>
  <c r="AY1642" i="1"/>
  <c r="AY1643" i="1"/>
  <c r="AY1644" i="1"/>
  <c r="AY1645" i="1"/>
  <c r="AY1646" i="1"/>
  <c r="AY1647" i="1"/>
  <c r="AY1648" i="1"/>
  <c r="AY1649" i="1"/>
  <c r="AY1650" i="1"/>
  <c r="AY1651" i="1"/>
  <c r="AY1652" i="1"/>
  <c r="AY1653" i="1"/>
  <c r="AY1654" i="1"/>
  <c r="AY1655" i="1"/>
  <c r="AY1656" i="1"/>
  <c r="AY1657" i="1"/>
  <c r="AY1658" i="1"/>
  <c r="AY1659" i="1"/>
  <c r="AY1660" i="1"/>
  <c r="AY1661" i="1"/>
  <c r="AY1662" i="1"/>
  <c r="AY1663" i="1"/>
  <c r="AY1664" i="1"/>
  <c r="AY1665" i="1"/>
  <c r="AY1666" i="1"/>
  <c r="AY1667" i="1"/>
  <c r="AY1668" i="1"/>
  <c r="AY1669" i="1"/>
  <c r="AY1670" i="1"/>
  <c r="AY1671" i="1"/>
  <c r="AY1672" i="1"/>
  <c r="AY1673" i="1"/>
  <c r="AY1674" i="1"/>
  <c r="AY1675" i="1"/>
  <c r="AY1676" i="1"/>
  <c r="AY1677" i="1"/>
  <c r="AY1678" i="1"/>
  <c r="AY1679" i="1"/>
  <c r="AY1680" i="1"/>
  <c r="AY1681" i="1"/>
  <c r="AY1682" i="1"/>
  <c r="AY1683" i="1"/>
  <c r="AY1684" i="1"/>
  <c r="AY1685" i="1"/>
  <c r="AY1686" i="1"/>
  <c r="AY1687" i="1"/>
  <c r="AY1688" i="1"/>
  <c r="AY1689" i="1"/>
  <c r="AY1690" i="1"/>
  <c r="AY1691" i="1"/>
  <c r="AY1692" i="1"/>
  <c r="AY1693" i="1"/>
  <c r="AY1694" i="1"/>
  <c r="AY1695" i="1"/>
  <c r="AY1696" i="1"/>
  <c r="AY1697" i="1"/>
  <c r="AY1698" i="1"/>
  <c r="AY1699" i="1"/>
  <c r="AY1700" i="1"/>
  <c r="AY1701" i="1"/>
  <c r="AY1702" i="1"/>
  <c r="AY1703" i="1"/>
  <c r="AY1704" i="1"/>
  <c r="AY1705" i="1"/>
  <c r="AY1706" i="1"/>
  <c r="AY1707" i="1"/>
  <c r="AY1708" i="1"/>
  <c r="AY1709" i="1"/>
  <c r="AY1710" i="1"/>
  <c r="AY1711" i="1"/>
  <c r="AY1712" i="1"/>
  <c r="AY1713" i="1"/>
  <c r="AY1714" i="1"/>
  <c r="AY1715" i="1"/>
  <c r="AY1716" i="1"/>
  <c r="AY1717" i="1"/>
  <c r="AY1718" i="1"/>
  <c r="AY1719" i="1"/>
  <c r="AY1720" i="1"/>
  <c r="AY1721" i="1"/>
  <c r="AY1722" i="1"/>
  <c r="AY1723" i="1"/>
  <c r="AY1724" i="1"/>
  <c r="AY1725" i="1"/>
  <c r="AY1726" i="1"/>
  <c r="AY1727" i="1"/>
  <c r="AY1728" i="1"/>
  <c r="AY1729" i="1"/>
  <c r="AY1730" i="1"/>
  <c r="AY1731" i="1"/>
  <c r="AY1732" i="1"/>
  <c r="AY1733" i="1"/>
  <c r="AY1734" i="1"/>
  <c r="AY1735" i="1"/>
  <c r="AY1736" i="1"/>
  <c r="AY1737" i="1"/>
  <c r="AY1738" i="1"/>
  <c r="AY1739" i="1"/>
  <c r="AY1740" i="1"/>
  <c r="AY1741" i="1"/>
  <c r="AY1742" i="1"/>
  <c r="AY1743" i="1"/>
  <c r="AY1744" i="1"/>
  <c r="AY1745" i="1"/>
  <c r="AY1746" i="1"/>
  <c r="AY1747" i="1"/>
  <c r="AY1748" i="1"/>
  <c r="AY1749" i="1"/>
  <c r="AY1750" i="1"/>
  <c r="AY1751" i="1"/>
  <c r="AY1752" i="1"/>
  <c r="AY1753" i="1"/>
  <c r="AY1754" i="1"/>
  <c r="AY1755" i="1"/>
  <c r="AY1756" i="1"/>
  <c r="AY1757" i="1"/>
  <c r="AY1758" i="1"/>
  <c r="AY1759" i="1"/>
  <c r="AY1760" i="1"/>
  <c r="AY1761" i="1"/>
  <c r="AY1762" i="1"/>
  <c r="AY1763" i="1"/>
  <c r="AY1764" i="1"/>
  <c r="AY1765" i="1"/>
  <c r="AY1766" i="1"/>
  <c r="AY1767" i="1"/>
  <c r="AY1768" i="1"/>
  <c r="AY1769" i="1"/>
  <c r="AY1770" i="1"/>
  <c r="AY1771" i="1"/>
  <c r="AY1772" i="1"/>
  <c r="AY1773" i="1"/>
  <c r="AY1774" i="1"/>
  <c r="AY1775" i="1"/>
  <c r="AY1776" i="1"/>
  <c r="AY1777" i="1"/>
  <c r="AY1778" i="1"/>
  <c r="AY1779" i="1"/>
  <c r="AY1780" i="1"/>
  <c r="AY1781" i="1"/>
  <c r="AY1782" i="1"/>
  <c r="AY1783" i="1"/>
  <c r="AY1784" i="1"/>
  <c r="AY1785" i="1"/>
  <c r="AY1786" i="1"/>
  <c r="AY1787" i="1"/>
  <c r="AY1788" i="1"/>
  <c r="AY1789" i="1"/>
  <c r="AY1790" i="1"/>
  <c r="AY1791" i="1"/>
  <c r="AY1792" i="1"/>
  <c r="AY1793" i="1"/>
  <c r="AY1794" i="1"/>
  <c r="AY1795" i="1"/>
  <c r="AY1796" i="1"/>
  <c r="AY1797" i="1"/>
  <c r="AY1798" i="1"/>
  <c r="AY1799" i="1"/>
  <c r="AY1800" i="1"/>
  <c r="AY1801" i="1"/>
  <c r="AY1802" i="1"/>
  <c r="AY1803" i="1"/>
  <c r="AY1804" i="1"/>
  <c r="AY1805" i="1"/>
  <c r="AY1806" i="1"/>
  <c r="AY1807" i="1"/>
  <c r="AY1808" i="1"/>
  <c r="AY1809" i="1"/>
  <c r="AY1810" i="1"/>
  <c r="AY1811" i="1"/>
  <c r="AY1812" i="1"/>
  <c r="AY1813" i="1"/>
  <c r="AY1814" i="1"/>
  <c r="AY1815" i="1"/>
  <c r="AY1816" i="1"/>
  <c r="AY1817" i="1"/>
  <c r="AY1818" i="1"/>
  <c r="AY1819" i="1"/>
  <c r="AY1820" i="1"/>
  <c r="AY1821" i="1"/>
  <c r="AY1822" i="1"/>
  <c r="AY1823" i="1"/>
  <c r="AY1824" i="1"/>
  <c r="AY1825" i="1"/>
  <c r="AY1826" i="1"/>
  <c r="AY1827" i="1"/>
  <c r="AY1828" i="1"/>
  <c r="AY1829" i="1"/>
  <c r="AY1830" i="1"/>
  <c r="AY1831" i="1"/>
  <c r="AY1832" i="1"/>
  <c r="AY1833" i="1"/>
  <c r="AY1834" i="1"/>
  <c r="AY1835" i="1"/>
  <c r="AY1836" i="1"/>
  <c r="AY1837" i="1"/>
  <c r="AY1838" i="1"/>
  <c r="AY1839" i="1"/>
  <c r="AY1840" i="1"/>
  <c r="AY1841" i="1"/>
  <c r="AY1842" i="1"/>
  <c r="AY1843" i="1"/>
  <c r="AY1844" i="1"/>
  <c r="AY1845" i="1"/>
  <c r="AY1846" i="1"/>
  <c r="AY1847" i="1"/>
  <c r="AY1848" i="1"/>
  <c r="AY1849" i="1"/>
  <c r="AY1850" i="1"/>
  <c r="AY1851" i="1"/>
  <c r="AY1852" i="1"/>
  <c r="AY1853" i="1"/>
  <c r="AY1854" i="1"/>
  <c r="AY1855" i="1"/>
  <c r="AY1856" i="1"/>
  <c r="AY1857" i="1"/>
  <c r="AY1858" i="1"/>
  <c r="AY1859" i="1"/>
  <c r="AY1860" i="1"/>
  <c r="AY1861" i="1"/>
  <c r="AY1862" i="1"/>
  <c r="AY1863" i="1"/>
  <c r="AY1864" i="1"/>
  <c r="AY1865" i="1"/>
  <c r="AY1866" i="1"/>
  <c r="AY1867" i="1"/>
  <c r="AY1868" i="1"/>
  <c r="AY1869" i="1"/>
  <c r="AY1870" i="1"/>
  <c r="AY1871" i="1"/>
  <c r="AY1872" i="1"/>
  <c r="AY1873" i="1"/>
  <c r="AY1874" i="1"/>
  <c r="AY1875" i="1"/>
  <c r="AY1876" i="1"/>
  <c r="AY1877" i="1"/>
  <c r="AY1878" i="1"/>
  <c r="AY1879" i="1"/>
  <c r="AY1880" i="1"/>
  <c r="AY1881" i="1"/>
  <c r="AY1882" i="1"/>
  <c r="AY1883" i="1"/>
  <c r="AY1884" i="1"/>
  <c r="AY1885" i="1"/>
  <c r="AY1886" i="1"/>
  <c r="AY1887" i="1"/>
  <c r="AY1888" i="1"/>
  <c r="AY1889" i="1"/>
  <c r="AY1890" i="1"/>
  <c r="AY1891" i="1"/>
  <c r="AY1892" i="1"/>
  <c r="AY1893" i="1"/>
  <c r="AY1894" i="1"/>
  <c r="AY1895" i="1"/>
  <c r="AY1896" i="1"/>
  <c r="AY1897" i="1"/>
  <c r="AY1898" i="1"/>
  <c r="AY1899" i="1"/>
  <c r="AY1900" i="1"/>
  <c r="AY1901" i="1"/>
  <c r="AY1902" i="1"/>
  <c r="AY1903" i="1"/>
  <c r="AY1904" i="1"/>
  <c r="AY1905" i="1"/>
  <c r="AY1906" i="1"/>
  <c r="AY1907" i="1"/>
  <c r="AY1908" i="1"/>
  <c r="AY1909" i="1"/>
  <c r="AY1910" i="1"/>
  <c r="AY1911" i="1"/>
  <c r="AY1912" i="1"/>
  <c r="AY1913" i="1"/>
  <c r="AY1914" i="1"/>
  <c r="AY1915" i="1"/>
  <c r="AY1916" i="1"/>
  <c r="AY1917" i="1"/>
  <c r="AY1918" i="1"/>
  <c r="AY1919" i="1"/>
  <c r="AY1920" i="1"/>
  <c r="AY1921" i="1"/>
  <c r="AY1922" i="1"/>
  <c r="AY1923" i="1"/>
  <c r="AY1924" i="1"/>
  <c r="AY1925" i="1"/>
  <c r="AY1926" i="1"/>
  <c r="AY1927" i="1"/>
  <c r="AY1928" i="1"/>
  <c r="AY1929" i="1"/>
  <c r="AY1930" i="1"/>
  <c r="AY1931" i="1"/>
  <c r="AY1932" i="1"/>
  <c r="AY1933" i="1"/>
  <c r="AY1934" i="1"/>
  <c r="AY1935" i="1"/>
  <c r="AY1936" i="1"/>
  <c r="AY1937" i="1"/>
  <c r="AY1938" i="1"/>
  <c r="AY1939" i="1"/>
  <c r="AY1940" i="1"/>
  <c r="AY1941" i="1"/>
  <c r="AY1942" i="1"/>
  <c r="AY1943" i="1"/>
  <c r="AY1944" i="1"/>
  <c r="AY1945" i="1"/>
  <c r="AY1946" i="1"/>
  <c r="AY1947" i="1"/>
  <c r="AY1948" i="1"/>
  <c r="AY1949" i="1"/>
  <c r="AY1950" i="1"/>
  <c r="AY1951" i="1"/>
  <c r="AY1952" i="1"/>
  <c r="AY1953" i="1"/>
  <c r="AY1954" i="1"/>
  <c r="AY1955" i="1"/>
  <c r="AY1956" i="1"/>
  <c r="AY1957" i="1"/>
  <c r="AY1958" i="1"/>
  <c r="AY1959" i="1"/>
  <c r="AY1960" i="1"/>
  <c r="AY1961" i="1"/>
  <c r="AY1962" i="1"/>
  <c r="AY1963" i="1"/>
  <c r="AY1964" i="1"/>
  <c r="AY1965" i="1"/>
  <c r="AY1966" i="1"/>
  <c r="AY1967" i="1"/>
  <c r="AY1968" i="1"/>
  <c r="AY1969" i="1"/>
  <c r="AY1970" i="1"/>
  <c r="AY1971" i="1"/>
  <c r="AY1972" i="1"/>
  <c r="AY1973" i="1"/>
  <c r="AY1974" i="1"/>
  <c r="AY1975" i="1"/>
  <c r="AY1976" i="1"/>
  <c r="AY1977" i="1"/>
  <c r="AY1978" i="1"/>
  <c r="AY1979" i="1"/>
  <c r="AY1980" i="1"/>
  <c r="AY1981" i="1"/>
  <c r="AY1982" i="1"/>
  <c r="AY1983" i="1"/>
  <c r="AY1984" i="1"/>
  <c r="AY1985" i="1"/>
  <c r="AY1986" i="1"/>
  <c r="AY1987" i="1"/>
  <c r="AY1988" i="1"/>
  <c r="AY1989" i="1"/>
  <c r="AY1990" i="1"/>
  <c r="AY1991" i="1"/>
  <c r="AY1992" i="1"/>
  <c r="AY1993" i="1"/>
  <c r="AY1994" i="1"/>
  <c r="AY1995" i="1"/>
  <c r="AY1996" i="1"/>
  <c r="AY1997" i="1"/>
  <c r="AY1998" i="1"/>
  <c r="AY1999" i="1"/>
  <c r="AY2000" i="1"/>
  <c r="AY2001" i="1"/>
  <c r="AY2002" i="1"/>
  <c r="AY2003" i="1"/>
  <c r="AY2004" i="1"/>
  <c r="AY2005" i="1"/>
  <c r="AY2006" i="1"/>
  <c r="AY2007" i="1"/>
  <c r="AY2008" i="1"/>
  <c r="AY2009" i="1"/>
  <c r="AY2010" i="1"/>
  <c r="AY2011" i="1"/>
  <c r="AY2012" i="1"/>
  <c r="AY2013" i="1"/>
  <c r="AY2014" i="1"/>
  <c r="AY2015" i="1"/>
  <c r="AY2016" i="1"/>
  <c r="AY2017" i="1"/>
  <c r="AY2018" i="1"/>
  <c r="AY2019" i="1"/>
  <c r="AY2020" i="1"/>
  <c r="AY2021" i="1"/>
  <c r="AY2022" i="1"/>
  <c r="AY2023" i="1"/>
  <c r="AY2024" i="1"/>
  <c r="AY2025" i="1"/>
  <c r="AY2026" i="1"/>
  <c r="AY2027" i="1"/>
  <c r="AY2028" i="1"/>
  <c r="AY2029" i="1"/>
  <c r="AY2030" i="1"/>
  <c r="AY2031" i="1"/>
  <c r="AY2032" i="1"/>
  <c r="AY2033" i="1"/>
  <c r="AY2034" i="1"/>
  <c r="AY2035" i="1"/>
  <c r="AY2036" i="1"/>
  <c r="AY2037" i="1"/>
  <c r="AY2038" i="1"/>
  <c r="AY2039" i="1"/>
  <c r="AY2040" i="1"/>
  <c r="AY2041" i="1"/>
  <c r="AY2042" i="1"/>
  <c r="AY2043" i="1"/>
  <c r="AY2044" i="1"/>
  <c r="AY2045" i="1"/>
  <c r="AY2046" i="1"/>
  <c r="AY2047" i="1"/>
  <c r="AY2048" i="1"/>
  <c r="AY2049" i="1"/>
  <c r="AY2050" i="1"/>
  <c r="AY2051" i="1"/>
  <c r="AY2052" i="1"/>
  <c r="AY2053" i="1"/>
  <c r="AY2054" i="1"/>
  <c r="AY2055" i="1"/>
  <c r="AY2056" i="1"/>
  <c r="AY2057" i="1"/>
  <c r="AY2058" i="1"/>
  <c r="AY2059" i="1"/>
  <c r="AY2060" i="1"/>
  <c r="AY2061" i="1"/>
  <c r="AY2062" i="1"/>
  <c r="AY2063" i="1"/>
  <c r="AY2064" i="1"/>
  <c r="AY2065" i="1"/>
  <c r="AY2066" i="1"/>
  <c r="AY2067" i="1"/>
  <c r="AY2068" i="1"/>
  <c r="AY2069" i="1"/>
  <c r="AY2070" i="1"/>
  <c r="AY2071" i="1"/>
  <c r="AY2072" i="1"/>
  <c r="AY2073" i="1"/>
  <c r="AY2074" i="1"/>
  <c r="AY2075" i="1"/>
  <c r="AY2076" i="1"/>
  <c r="AY2077" i="1"/>
  <c r="AY2078" i="1"/>
  <c r="AY2079" i="1"/>
  <c r="AY2080" i="1"/>
  <c r="AY2081" i="1"/>
  <c r="AY2082" i="1"/>
  <c r="AY2083" i="1"/>
  <c r="AY2084" i="1"/>
  <c r="AY2085" i="1"/>
  <c r="AY2086" i="1"/>
  <c r="AY2087" i="1"/>
  <c r="AY2088" i="1"/>
  <c r="AY2089" i="1"/>
  <c r="AY2090" i="1"/>
  <c r="AY2091" i="1"/>
  <c r="AY2092" i="1"/>
  <c r="AY2093" i="1"/>
  <c r="AY2094" i="1"/>
  <c r="AY2095" i="1"/>
  <c r="AY2096" i="1"/>
  <c r="AY2097" i="1"/>
  <c r="AY2098" i="1"/>
  <c r="AY2099" i="1"/>
  <c r="AY2100" i="1"/>
  <c r="AY2101" i="1"/>
  <c r="AY2102" i="1"/>
  <c r="AY2103" i="1"/>
  <c r="AY2104" i="1"/>
  <c r="AY2105" i="1"/>
  <c r="AY2106" i="1"/>
  <c r="AY2107" i="1"/>
  <c r="AY2108" i="1"/>
  <c r="AY2109" i="1"/>
  <c r="AY2110" i="1"/>
  <c r="AY2111" i="1"/>
  <c r="AY2112" i="1"/>
  <c r="AY2113" i="1"/>
  <c r="AY2114" i="1"/>
  <c r="AY2115" i="1"/>
  <c r="AY2116" i="1"/>
  <c r="AY2117" i="1"/>
  <c r="AY2118" i="1"/>
  <c r="AY2119" i="1"/>
  <c r="AY2120" i="1"/>
  <c r="AY2121" i="1"/>
  <c r="AY2122" i="1"/>
  <c r="AY2123" i="1"/>
  <c r="AY2124" i="1"/>
  <c r="AY2125" i="1"/>
  <c r="AY2126" i="1"/>
  <c r="AY2127" i="1"/>
  <c r="AY2128" i="1"/>
  <c r="AY2129" i="1"/>
  <c r="AY2130" i="1"/>
  <c r="AY2131" i="1"/>
  <c r="AY2132" i="1"/>
  <c r="AY2133" i="1"/>
  <c r="AY2134" i="1"/>
  <c r="AY2135" i="1"/>
  <c r="AY2136" i="1"/>
  <c r="AY2137" i="1"/>
  <c r="AY2138" i="1"/>
  <c r="AY2139" i="1"/>
  <c r="AY2140" i="1"/>
  <c r="AY2141" i="1"/>
  <c r="AY2142" i="1"/>
  <c r="AY2143" i="1"/>
  <c r="AY2144" i="1"/>
  <c r="AY2145" i="1"/>
  <c r="AY2146" i="1"/>
  <c r="AY2147" i="1"/>
  <c r="AY2148" i="1"/>
  <c r="AY2149" i="1"/>
  <c r="AY2150" i="1"/>
  <c r="AY2151" i="1"/>
  <c r="AY2152" i="1"/>
  <c r="AY2153" i="1"/>
  <c r="AY2154" i="1"/>
  <c r="AY2155" i="1"/>
  <c r="AY2156" i="1"/>
  <c r="AY2157" i="1"/>
  <c r="AY2158" i="1"/>
  <c r="AY2159" i="1"/>
  <c r="AY2160" i="1"/>
  <c r="AY2161" i="1"/>
  <c r="AY2162" i="1"/>
  <c r="AY2163" i="1"/>
  <c r="AY2164" i="1"/>
  <c r="AY2165" i="1"/>
  <c r="AY2166" i="1"/>
  <c r="AY2167" i="1"/>
  <c r="AY2168" i="1"/>
  <c r="AY2169" i="1"/>
  <c r="AY2170" i="1"/>
  <c r="AY2171" i="1"/>
  <c r="AY2172" i="1"/>
  <c r="AY2173" i="1"/>
  <c r="AY2174" i="1"/>
  <c r="AY2175" i="1"/>
  <c r="AY2176" i="1"/>
  <c r="AY2177" i="1"/>
  <c r="AY2178" i="1"/>
  <c r="AY2179" i="1"/>
  <c r="AY2180" i="1"/>
  <c r="AY2181" i="1"/>
  <c r="AY2182" i="1"/>
  <c r="AY2183" i="1"/>
  <c r="AY2184" i="1"/>
  <c r="AY2185" i="1"/>
  <c r="AY2186" i="1"/>
  <c r="AY2187" i="1"/>
  <c r="AY2188" i="1"/>
  <c r="AY2189" i="1"/>
  <c r="AY2190" i="1"/>
  <c r="AY2191" i="1"/>
  <c r="AY2192" i="1"/>
  <c r="AY2193" i="1"/>
  <c r="AY2194" i="1"/>
  <c r="AY2195" i="1"/>
  <c r="AY2196" i="1"/>
  <c r="AY2197" i="1"/>
  <c r="AY2198" i="1"/>
  <c r="AY2199" i="1"/>
  <c r="AY2200" i="1"/>
  <c r="AY2201" i="1"/>
  <c r="AY2202" i="1"/>
  <c r="AY2203" i="1"/>
  <c r="AY2204" i="1"/>
  <c r="AY2205" i="1"/>
  <c r="AY2206" i="1"/>
  <c r="AY2207" i="1"/>
  <c r="AY2208" i="1"/>
  <c r="AY2209" i="1"/>
  <c r="AY2210" i="1"/>
  <c r="AY2211" i="1"/>
  <c r="AY2212" i="1"/>
  <c r="AY2213" i="1"/>
  <c r="AY2214" i="1"/>
  <c r="AY2215" i="1"/>
  <c r="AY2216" i="1"/>
  <c r="AY2217" i="1"/>
  <c r="AY2218" i="1"/>
  <c r="AY2219" i="1"/>
  <c r="AY2220" i="1"/>
  <c r="AY2221" i="1"/>
  <c r="AY2222" i="1"/>
  <c r="AY2223" i="1"/>
  <c r="AY2224" i="1"/>
  <c r="AY2225" i="1"/>
  <c r="AY2226" i="1"/>
  <c r="AY2227" i="1"/>
  <c r="AY2228" i="1"/>
  <c r="AY2229" i="1"/>
  <c r="AY2230" i="1"/>
  <c r="AY2231" i="1"/>
  <c r="AY2232" i="1"/>
  <c r="AY2233" i="1"/>
  <c r="AY2234" i="1"/>
  <c r="AY2235" i="1"/>
  <c r="AY2236" i="1"/>
  <c r="AY2237" i="1"/>
  <c r="AY2238" i="1"/>
  <c r="AY2239" i="1"/>
  <c r="AY2240" i="1"/>
  <c r="AY2241" i="1"/>
  <c r="AY2242" i="1"/>
  <c r="AY2243" i="1"/>
  <c r="AY2244" i="1"/>
  <c r="AY2245" i="1"/>
  <c r="AY2246" i="1"/>
  <c r="AY2247" i="1"/>
  <c r="AY2248" i="1"/>
  <c r="AY2249" i="1"/>
  <c r="AY2250" i="1"/>
  <c r="AY2251" i="1"/>
  <c r="AY2252" i="1"/>
  <c r="AY2253" i="1"/>
  <c r="AY2254" i="1"/>
  <c r="AY2255" i="1"/>
  <c r="AY2256" i="1"/>
  <c r="AY2257" i="1"/>
  <c r="AY2258" i="1"/>
  <c r="AY2259" i="1"/>
  <c r="AY2260" i="1"/>
  <c r="AY2261" i="1"/>
  <c r="AY2262" i="1"/>
  <c r="AY2263" i="1"/>
  <c r="AY2264" i="1"/>
  <c r="AY2265" i="1"/>
  <c r="AY2266" i="1"/>
  <c r="AY2267" i="1"/>
  <c r="AY2268" i="1"/>
  <c r="AY2269" i="1"/>
  <c r="AY2270" i="1"/>
  <c r="AY2271" i="1"/>
  <c r="AY2272" i="1"/>
  <c r="AY2273" i="1"/>
  <c r="AY2274" i="1"/>
  <c r="AY2275" i="1"/>
  <c r="AY2276" i="1"/>
  <c r="AY2277" i="1"/>
  <c r="AY2278" i="1"/>
  <c r="AY2279" i="1"/>
  <c r="AY2280" i="1"/>
  <c r="AY2281" i="1"/>
  <c r="AY2282" i="1"/>
  <c r="AY2283" i="1"/>
  <c r="AY2284" i="1"/>
  <c r="AY2285" i="1"/>
  <c r="AY2286" i="1"/>
  <c r="AY2287" i="1"/>
  <c r="AY2288" i="1"/>
  <c r="AY2289" i="1"/>
  <c r="AY2290" i="1"/>
  <c r="AY2291" i="1"/>
  <c r="AY2292" i="1"/>
  <c r="AY2293" i="1"/>
  <c r="AY2294" i="1"/>
  <c r="AY2295" i="1"/>
  <c r="AY2296" i="1"/>
  <c r="AY2297" i="1"/>
  <c r="AY2298" i="1"/>
  <c r="AY2299" i="1"/>
  <c r="AY2300" i="1"/>
  <c r="AY2301" i="1"/>
  <c r="AY2302" i="1"/>
  <c r="AY2303" i="1"/>
  <c r="AY2304" i="1"/>
  <c r="AY2305" i="1"/>
  <c r="AY2306" i="1"/>
  <c r="AY2307" i="1"/>
  <c r="AY2308" i="1"/>
  <c r="AY2309" i="1"/>
  <c r="AY2310" i="1"/>
  <c r="AY2311" i="1"/>
  <c r="AY2312" i="1"/>
  <c r="AY2313" i="1"/>
  <c r="AY2314" i="1"/>
  <c r="AY2315" i="1"/>
  <c r="AY2316" i="1"/>
  <c r="AY2317" i="1"/>
  <c r="AY2318" i="1"/>
  <c r="AY2319" i="1"/>
  <c r="AY2320" i="1"/>
  <c r="AY2321" i="1"/>
  <c r="AY2322" i="1"/>
  <c r="AY2323" i="1"/>
  <c r="AY2324" i="1"/>
  <c r="AY2325" i="1"/>
  <c r="AY2326" i="1"/>
  <c r="AY2327" i="1"/>
  <c r="AY2328" i="1"/>
  <c r="AY2329" i="1"/>
  <c r="AY2330" i="1"/>
  <c r="AY2331" i="1"/>
  <c r="AY2332" i="1"/>
  <c r="AY2333" i="1"/>
  <c r="AY2334" i="1"/>
  <c r="AY2335" i="1"/>
  <c r="AY2336" i="1"/>
  <c r="AY2337" i="1"/>
  <c r="AY2338" i="1"/>
  <c r="AY2339" i="1"/>
  <c r="AY2340" i="1"/>
  <c r="AY2341" i="1"/>
  <c r="AY2342" i="1"/>
  <c r="AY2343" i="1"/>
  <c r="AY2344" i="1"/>
  <c r="AY2345" i="1"/>
  <c r="AY2346" i="1"/>
  <c r="AY2347" i="1"/>
  <c r="AY2348" i="1"/>
  <c r="AY2349" i="1"/>
  <c r="AY2350" i="1"/>
  <c r="AY2351" i="1"/>
  <c r="AY2352" i="1"/>
  <c r="AY2353" i="1"/>
  <c r="AY2354" i="1"/>
  <c r="AY2355" i="1"/>
  <c r="AY2356" i="1"/>
  <c r="AY2357" i="1"/>
  <c r="AY2358" i="1"/>
  <c r="AY2359" i="1"/>
  <c r="AY2360" i="1"/>
  <c r="AY2361" i="1"/>
  <c r="AY2362" i="1"/>
  <c r="AY2363" i="1"/>
  <c r="AY2364" i="1"/>
  <c r="AY2365" i="1"/>
  <c r="AY2366" i="1"/>
  <c r="AY2367" i="1"/>
  <c r="AY2368" i="1"/>
  <c r="AY2369" i="1"/>
  <c r="AY2370" i="1"/>
  <c r="AY2371" i="1"/>
  <c r="AY2372" i="1"/>
  <c r="AY2373" i="1"/>
  <c r="AY2374" i="1"/>
  <c r="AY2375" i="1"/>
  <c r="AY2376" i="1"/>
  <c r="AY2377" i="1"/>
  <c r="AY2378" i="1"/>
  <c r="AY2379" i="1"/>
  <c r="AY2380" i="1"/>
  <c r="AY2381" i="1"/>
  <c r="AY2382" i="1"/>
  <c r="AY2383" i="1"/>
  <c r="AY2384" i="1"/>
  <c r="AY2385" i="1"/>
  <c r="AY2386" i="1"/>
  <c r="AY2387" i="1"/>
  <c r="AY2388" i="1"/>
  <c r="AY2389" i="1"/>
  <c r="AY2390" i="1"/>
  <c r="AY2391" i="1"/>
  <c r="AY2392" i="1"/>
  <c r="AY2393" i="1"/>
  <c r="AY2394" i="1"/>
  <c r="AY2395" i="1"/>
  <c r="AY2396" i="1"/>
  <c r="AY2397" i="1"/>
  <c r="AY2398" i="1"/>
  <c r="AY2399" i="1"/>
  <c r="AY2400" i="1"/>
  <c r="AY2401" i="1"/>
  <c r="AY2402" i="1"/>
  <c r="AY2403" i="1"/>
  <c r="AY2404" i="1"/>
  <c r="AY2405" i="1"/>
  <c r="AY2406" i="1"/>
  <c r="AY2407" i="1"/>
  <c r="AY2408" i="1"/>
  <c r="AY2409" i="1"/>
  <c r="AY2410" i="1"/>
  <c r="AY2411" i="1"/>
  <c r="AY2412" i="1"/>
  <c r="AY2413" i="1"/>
  <c r="AY2414" i="1"/>
  <c r="AY2415" i="1"/>
  <c r="AY2416" i="1"/>
  <c r="AY2417" i="1"/>
  <c r="AY2418" i="1"/>
  <c r="AY2419" i="1"/>
  <c r="AY2420" i="1"/>
  <c r="AY2421" i="1"/>
  <c r="AY2422" i="1"/>
  <c r="AY2423" i="1"/>
  <c r="AY2424" i="1"/>
  <c r="AY2425" i="1"/>
  <c r="AY2426" i="1"/>
  <c r="AY2427" i="1"/>
  <c r="AY2428" i="1"/>
  <c r="AY2429" i="1"/>
  <c r="AY2430" i="1"/>
  <c r="AY2431" i="1"/>
  <c r="AY2432" i="1"/>
  <c r="AY2433" i="1"/>
  <c r="AY2434" i="1"/>
  <c r="AY2435" i="1"/>
  <c r="AY2436" i="1"/>
  <c r="AY2437" i="1"/>
  <c r="AY2438" i="1"/>
  <c r="AY2439" i="1"/>
  <c r="AY2440" i="1"/>
  <c r="AY2441" i="1"/>
  <c r="AY2442" i="1"/>
  <c r="AY2443" i="1"/>
  <c r="AY2444" i="1"/>
  <c r="AY2445" i="1"/>
  <c r="AY2446" i="1"/>
  <c r="AY2447" i="1"/>
  <c r="AY2448" i="1"/>
  <c r="AY2449" i="1"/>
  <c r="AY2450" i="1"/>
  <c r="AY2451" i="1"/>
  <c r="AY2452" i="1"/>
  <c r="AY2453" i="1"/>
  <c r="AY2454" i="1"/>
  <c r="AY2455" i="1"/>
  <c r="AY2456" i="1"/>
  <c r="AY2457" i="1"/>
  <c r="AY2458" i="1"/>
  <c r="AY2459" i="1"/>
  <c r="AY2460" i="1"/>
  <c r="AY2461" i="1"/>
  <c r="AY2462" i="1"/>
  <c r="AY2463" i="1"/>
  <c r="AY2464" i="1"/>
  <c r="AY2465" i="1"/>
  <c r="AY2466" i="1"/>
  <c r="AY2467" i="1"/>
  <c r="AY2468" i="1"/>
  <c r="AY2469" i="1"/>
  <c r="AY2470" i="1"/>
  <c r="AY2471" i="1"/>
  <c r="AY2472" i="1"/>
  <c r="AY2473" i="1"/>
  <c r="AY2474" i="1"/>
  <c r="AY2475" i="1"/>
  <c r="AY2476" i="1"/>
  <c r="AY2477" i="1"/>
  <c r="AY2478" i="1"/>
  <c r="AY2479" i="1"/>
  <c r="AY2480" i="1"/>
  <c r="AY2481" i="1"/>
  <c r="AY2482" i="1"/>
  <c r="AY2483" i="1"/>
  <c r="AY2484" i="1"/>
  <c r="AY2485" i="1"/>
  <c r="AY2486" i="1"/>
  <c r="AY2487" i="1"/>
  <c r="AY2488" i="1"/>
  <c r="AY2489" i="1"/>
  <c r="AY2490" i="1"/>
  <c r="AY2491" i="1"/>
  <c r="AY2492" i="1"/>
  <c r="AY2493" i="1"/>
  <c r="AY2494" i="1"/>
  <c r="AY2495" i="1"/>
  <c r="AY2496" i="1"/>
  <c r="AY2497" i="1"/>
  <c r="AY2498" i="1"/>
  <c r="AY2499" i="1"/>
  <c r="AY2500" i="1"/>
  <c r="AY2501" i="1"/>
  <c r="AY2502" i="1"/>
  <c r="AY2503" i="1"/>
  <c r="AY2504" i="1"/>
  <c r="AY2505" i="1"/>
  <c r="AY2506" i="1"/>
  <c r="AY2507" i="1"/>
  <c r="AY2508" i="1"/>
  <c r="AY2509" i="1"/>
  <c r="AY2510" i="1"/>
  <c r="AY2511" i="1"/>
  <c r="AY2512" i="1"/>
  <c r="AY2513" i="1"/>
  <c r="AY2514" i="1"/>
  <c r="AY2515" i="1"/>
  <c r="AY2516" i="1"/>
  <c r="AY2517" i="1"/>
  <c r="AY2518" i="1"/>
  <c r="AY2519" i="1"/>
  <c r="AY2520" i="1"/>
  <c r="AY2521" i="1"/>
  <c r="AY2522" i="1"/>
  <c r="AY2523" i="1"/>
  <c r="AY2524" i="1"/>
  <c r="AY2525" i="1"/>
  <c r="AY2526" i="1"/>
  <c r="AY2527" i="1"/>
  <c r="AY2528" i="1"/>
  <c r="AY2529" i="1"/>
  <c r="AY2530" i="1"/>
  <c r="AY2531" i="1"/>
  <c r="AY2532" i="1"/>
  <c r="AY2533" i="1"/>
  <c r="AY2534" i="1"/>
  <c r="AY2535" i="1"/>
  <c r="AY2536" i="1"/>
  <c r="AY2537" i="1"/>
  <c r="AY2538" i="1"/>
  <c r="AY2539" i="1"/>
  <c r="AY2540" i="1"/>
  <c r="AY2541" i="1"/>
  <c r="AY2542" i="1"/>
  <c r="AY2543" i="1"/>
  <c r="AY2544" i="1"/>
  <c r="AY2545" i="1"/>
  <c r="AY2546" i="1"/>
  <c r="AY2547" i="1"/>
  <c r="AY2548" i="1"/>
  <c r="AY2549" i="1"/>
  <c r="AY2550" i="1"/>
  <c r="AY2551" i="1"/>
  <c r="AY2552" i="1"/>
  <c r="AY2553" i="1"/>
  <c r="AY2554" i="1"/>
  <c r="AY2555" i="1"/>
  <c r="AY2556" i="1"/>
  <c r="AY2557" i="1"/>
  <c r="AY2558" i="1"/>
  <c r="AY2559" i="1"/>
  <c r="AY2560" i="1"/>
  <c r="AY2561" i="1"/>
  <c r="AY2562" i="1"/>
  <c r="AY2563" i="1"/>
  <c r="AY2564" i="1"/>
  <c r="AY2565" i="1"/>
  <c r="AY2566" i="1"/>
  <c r="AY2567" i="1"/>
  <c r="AY2568" i="1"/>
  <c r="AY2569" i="1"/>
  <c r="AY2570" i="1"/>
  <c r="AY2571" i="1"/>
  <c r="AY2572" i="1"/>
  <c r="AY2573" i="1"/>
  <c r="AY2574" i="1"/>
  <c r="AY2575" i="1"/>
  <c r="AY2576" i="1"/>
  <c r="AY2577" i="1"/>
  <c r="AY2578" i="1"/>
  <c r="AY2579" i="1"/>
  <c r="AY2580" i="1"/>
  <c r="AY2581" i="1"/>
  <c r="AY2582" i="1"/>
  <c r="AY2583" i="1"/>
  <c r="AY2584" i="1"/>
  <c r="AY2585" i="1"/>
  <c r="AY2586" i="1"/>
  <c r="AY2587" i="1"/>
  <c r="AY2588" i="1"/>
  <c r="AY2589" i="1"/>
  <c r="AY2590" i="1"/>
  <c r="AY2591" i="1"/>
  <c r="AY2592" i="1"/>
  <c r="AY2593" i="1"/>
  <c r="AY2594" i="1"/>
  <c r="AY2595" i="1"/>
  <c r="AY2596" i="1"/>
  <c r="AY2597" i="1"/>
  <c r="AY2598" i="1"/>
  <c r="AY2599" i="1"/>
  <c r="AY2600" i="1"/>
  <c r="AY2601" i="1"/>
  <c r="AY2602" i="1"/>
  <c r="AY2603" i="1"/>
  <c r="AY2604" i="1"/>
  <c r="AY2605" i="1"/>
  <c r="AY2606" i="1"/>
  <c r="AY2607" i="1"/>
  <c r="AY2608" i="1"/>
  <c r="AY2609" i="1"/>
  <c r="AY2610" i="1"/>
  <c r="AY2611" i="1"/>
  <c r="AY2612" i="1"/>
  <c r="AY2613" i="1"/>
  <c r="AY2614" i="1"/>
  <c r="AY2615" i="1"/>
  <c r="AY2616" i="1"/>
  <c r="AY2617" i="1"/>
  <c r="AY2618" i="1"/>
  <c r="AY2619" i="1"/>
  <c r="AY2620" i="1"/>
  <c r="AY2621" i="1"/>
  <c r="AY2622" i="1"/>
  <c r="AY2623" i="1"/>
  <c r="AY2624" i="1"/>
  <c r="AY2625" i="1"/>
  <c r="AY2626" i="1"/>
  <c r="AY2627" i="1"/>
  <c r="AY2628" i="1"/>
  <c r="AY2629" i="1"/>
  <c r="AY2630" i="1"/>
  <c r="AY2631" i="1"/>
  <c r="AY2632" i="1"/>
  <c r="AY2633" i="1"/>
  <c r="AY2634" i="1"/>
  <c r="AY2635" i="1"/>
  <c r="AY2636" i="1"/>
  <c r="AY2637" i="1"/>
  <c r="AY2638" i="1"/>
  <c r="AY2639" i="1"/>
  <c r="AY2640" i="1"/>
  <c r="AY2641" i="1"/>
  <c r="AY2642" i="1"/>
  <c r="AY2643" i="1"/>
  <c r="AY2644" i="1"/>
  <c r="AY2645" i="1"/>
  <c r="AY2646" i="1"/>
  <c r="AY2647" i="1"/>
  <c r="AY2648" i="1"/>
  <c r="AY2649" i="1"/>
  <c r="AY2650" i="1"/>
  <c r="AY2651" i="1"/>
  <c r="AY2652" i="1"/>
  <c r="AY2653" i="1"/>
  <c r="AY2654" i="1"/>
  <c r="AY2655" i="1"/>
  <c r="AY2656" i="1"/>
  <c r="AY2657" i="1"/>
  <c r="AY2658" i="1"/>
  <c r="AY2659" i="1"/>
  <c r="AY2660" i="1"/>
  <c r="AY2661" i="1"/>
  <c r="AY2662" i="1"/>
  <c r="AY2663" i="1"/>
  <c r="AY2664" i="1"/>
  <c r="AY2665" i="1"/>
  <c r="AY2666" i="1"/>
  <c r="AY2667" i="1"/>
  <c r="AY2668" i="1"/>
  <c r="AY2669" i="1"/>
  <c r="AY2670" i="1"/>
  <c r="AY2671" i="1"/>
  <c r="AY2672" i="1"/>
  <c r="AY2673" i="1"/>
  <c r="AY2674" i="1"/>
  <c r="AY2675" i="1"/>
  <c r="AY2676" i="1"/>
  <c r="AY2677" i="1"/>
  <c r="AY2678" i="1"/>
  <c r="AY2679" i="1"/>
  <c r="AY2680" i="1"/>
  <c r="AY2681" i="1"/>
  <c r="AY2682" i="1"/>
  <c r="AY2683" i="1"/>
  <c r="AY2684" i="1"/>
  <c r="AY2685" i="1"/>
  <c r="AY2686" i="1"/>
  <c r="AY2687" i="1"/>
  <c r="AY2688" i="1"/>
  <c r="AY2689" i="1"/>
  <c r="AY2690" i="1"/>
  <c r="AY2691" i="1"/>
  <c r="AY2692" i="1"/>
  <c r="AY2693" i="1"/>
  <c r="AY2694" i="1"/>
  <c r="AY2695" i="1"/>
  <c r="AY2696" i="1"/>
  <c r="AY2697" i="1"/>
  <c r="AY2698" i="1"/>
  <c r="AY2699" i="1"/>
  <c r="AY2700" i="1"/>
  <c r="AY2701" i="1"/>
  <c r="AY2702" i="1"/>
  <c r="AY2703" i="1"/>
  <c r="AY2704" i="1"/>
  <c r="AY2705" i="1"/>
  <c r="AY2706" i="1"/>
  <c r="AY2707" i="1"/>
  <c r="AY2708" i="1"/>
  <c r="AY2709" i="1"/>
  <c r="AY2710" i="1"/>
  <c r="AY2711" i="1"/>
  <c r="AY2712" i="1"/>
  <c r="AY2713" i="1"/>
  <c r="AY2714" i="1"/>
  <c r="AY2715" i="1"/>
  <c r="AY2716" i="1"/>
  <c r="AY2717" i="1"/>
  <c r="AY2718" i="1"/>
  <c r="AY2719" i="1"/>
  <c r="AY2720" i="1"/>
  <c r="AY2721" i="1"/>
  <c r="AY2722" i="1"/>
  <c r="AY2723" i="1"/>
  <c r="AY2724" i="1"/>
  <c r="AY2725" i="1"/>
  <c r="AY2726" i="1"/>
  <c r="AY2727" i="1"/>
  <c r="AY2728" i="1"/>
  <c r="AY2729" i="1"/>
  <c r="AY2730" i="1"/>
  <c r="AY2731" i="1"/>
  <c r="AY2732" i="1"/>
  <c r="AY2733" i="1"/>
  <c r="AY2734" i="1"/>
  <c r="AY2735" i="1"/>
  <c r="AY2736" i="1"/>
  <c r="AY2737" i="1"/>
  <c r="AY2738" i="1"/>
  <c r="AY2739" i="1"/>
  <c r="AY2740" i="1"/>
  <c r="AY2741" i="1"/>
  <c r="AY2742" i="1"/>
  <c r="AY2743" i="1"/>
  <c r="AY2744" i="1"/>
  <c r="AY2745" i="1"/>
  <c r="AY2746" i="1"/>
  <c r="AY2747" i="1"/>
  <c r="AY2748" i="1"/>
  <c r="AY2749" i="1"/>
  <c r="AY2750" i="1"/>
  <c r="AY2751" i="1"/>
  <c r="AY2752" i="1"/>
  <c r="AY2753" i="1"/>
  <c r="AY2754" i="1"/>
  <c r="AY2755" i="1"/>
  <c r="AY2756" i="1"/>
  <c r="AY2757" i="1"/>
  <c r="AY2758" i="1"/>
  <c r="AY2759" i="1"/>
  <c r="AY2760" i="1"/>
  <c r="AY2761" i="1"/>
  <c r="AY2762" i="1"/>
  <c r="AY2763" i="1"/>
  <c r="AY2764" i="1"/>
  <c r="AY2765" i="1"/>
  <c r="AY2766" i="1"/>
  <c r="AY2767" i="1"/>
  <c r="AY2768" i="1"/>
  <c r="AY2769" i="1"/>
  <c r="AY2770" i="1"/>
  <c r="AY2771" i="1"/>
  <c r="AY2772" i="1"/>
  <c r="AY2773" i="1"/>
  <c r="AY2774" i="1"/>
  <c r="AY2775" i="1"/>
  <c r="AY2776" i="1"/>
  <c r="AY2777" i="1"/>
  <c r="AY2778" i="1"/>
  <c r="AY2779" i="1"/>
  <c r="AY2780" i="1"/>
  <c r="AY2781" i="1"/>
  <c r="AY2782" i="1"/>
  <c r="AY2783" i="1"/>
  <c r="AY2784" i="1"/>
  <c r="AY2785" i="1"/>
  <c r="AY2786" i="1"/>
  <c r="AY2787" i="1"/>
  <c r="AY2788" i="1"/>
  <c r="AY2789" i="1"/>
  <c r="AY2790" i="1"/>
  <c r="AY2791" i="1"/>
  <c r="AY2792" i="1"/>
  <c r="AY2793" i="1"/>
  <c r="AY2794" i="1"/>
  <c r="AY2795" i="1"/>
  <c r="AY2796" i="1"/>
  <c r="AY2797" i="1"/>
  <c r="AY2798" i="1"/>
  <c r="AY2799" i="1"/>
  <c r="AY2800" i="1"/>
  <c r="AY2801" i="1"/>
  <c r="AY2802" i="1"/>
  <c r="AY2803" i="1"/>
  <c r="AY2804" i="1"/>
  <c r="AY2805" i="1"/>
  <c r="AY2806" i="1"/>
  <c r="AY2807" i="1"/>
  <c r="AY2808" i="1"/>
  <c r="AY2809" i="1"/>
  <c r="AY2810" i="1"/>
  <c r="AY2811" i="1"/>
  <c r="AY2812" i="1"/>
  <c r="AY2813" i="1"/>
  <c r="AY2814" i="1"/>
  <c r="AY2815" i="1"/>
  <c r="AY2816" i="1"/>
  <c r="AY2817" i="1"/>
  <c r="AY2818" i="1"/>
  <c r="AY2819" i="1"/>
  <c r="AY2820" i="1"/>
  <c r="AY2821" i="1"/>
  <c r="AY2822" i="1"/>
  <c r="AY2823" i="1"/>
  <c r="AY2824" i="1"/>
  <c r="AY2825" i="1"/>
  <c r="AY2826" i="1"/>
  <c r="AY2827" i="1"/>
  <c r="AY2828" i="1"/>
  <c r="AY2829" i="1"/>
  <c r="AY2830" i="1"/>
  <c r="AY2831" i="1"/>
  <c r="AY2832" i="1"/>
  <c r="AY2833" i="1"/>
  <c r="AY2834" i="1"/>
  <c r="AY2835" i="1"/>
  <c r="AY2836" i="1"/>
  <c r="AY2837" i="1"/>
  <c r="AY2838" i="1"/>
  <c r="AY2839" i="1"/>
  <c r="AY2840" i="1"/>
  <c r="AY2841" i="1"/>
  <c r="AY2842" i="1"/>
  <c r="AY2843" i="1"/>
  <c r="AY2844" i="1"/>
  <c r="AY2845" i="1"/>
  <c r="AY2846" i="1"/>
  <c r="AY2847" i="1"/>
  <c r="AY2848" i="1"/>
  <c r="AY2849" i="1"/>
  <c r="AY2850" i="1"/>
  <c r="AY2851" i="1"/>
  <c r="AY2852" i="1"/>
  <c r="AY2853" i="1"/>
  <c r="AY2854" i="1"/>
  <c r="AY2855" i="1"/>
  <c r="AY2856" i="1"/>
  <c r="AY2857" i="1"/>
  <c r="AY2858" i="1"/>
  <c r="AY2859" i="1"/>
  <c r="AY2860" i="1"/>
  <c r="AY2861" i="1"/>
  <c r="AY2862" i="1"/>
  <c r="AY2863" i="1"/>
  <c r="AY2864" i="1"/>
  <c r="AY2865" i="1"/>
  <c r="AY2866" i="1"/>
  <c r="AY2867" i="1"/>
  <c r="AY2868" i="1"/>
  <c r="AY2869" i="1"/>
  <c r="AY2870" i="1"/>
  <c r="AY2871" i="1"/>
  <c r="AY2872" i="1"/>
  <c r="AY2873" i="1"/>
  <c r="AY2874" i="1"/>
  <c r="AY2875" i="1"/>
  <c r="AY2876" i="1"/>
  <c r="AY2877" i="1"/>
  <c r="AY2878" i="1"/>
  <c r="AY2879" i="1"/>
  <c r="AY2880" i="1"/>
  <c r="AY2881" i="1"/>
  <c r="AY2882" i="1"/>
  <c r="AY2883" i="1"/>
  <c r="AY2884" i="1"/>
  <c r="AY2885" i="1"/>
  <c r="AY2886" i="1"/>
  <c r="AY2887" i="1"/>
  <c r="AY2888" i="1"/>
  <c r="AY2889" i="1"/>
  <c r="AY2890" i="1"/>
  <c r="AY2891" i="1"/>
  <c r="AY2892" i="1"/>
  <c r="AY2893" i="1"/>
  <c r="AY2894" i="1"/>
  <c r="AY2895" i="1"/>
  <c r="AY2896" i="1"/>
  <c r="AY2897" i="1"/>
  <c r="AY2898" i="1"/>
  <c r="AY2899" i="1"/>
  <c r="AY2900" i="1"/>
  <c r="AY2901" i="1"/>
  <c r="AY2902" i="1"/>
  <c r="AY2903" i="1"/>
  <c r="AY2904" i="1"/>
  <c r="AY2905" i="1"/>
  <c r="AY2906" i="1"/>
  <c r="AY2907" i="1"/>
  <c r="AY2908" i="1"/>
  <c r="AY2909" i="1"/>
  <c r="AY2910" i="1"/>
  <c r="AY2911" i="1"/>
  <c r="AY2912" i="1"/>
  <c r="AY2913" i="1"/>
  <c r="AY2914" i="1"/>
  <c r="AY2915" i="1"/>
  <c r="AY2916" i="1"/>
  <c r="AY2917" i="1"/>
  <c r="AY2918" i="1"/>
  <c r="AY2919" i="1"/>
  <c r="AY2920" i="1"/>
  <c r="AY2921" i="1"/>
  <c r="AY2922" i="1"/>
  <c r="AY2923" i="1"/>
  <c r="AY2924" i="1"/>
  <c r="AY2925" i="1"/>
  <c r="AY2926" i="1"/>
  <c r="AY2927" i="1"/>
  <c r="AY2928" i="1"/>
  <c r="AY2929" i="1"/>
  <c r="AY2930" i="1"/>
  <c r="AY2931" i="1"/>
  <c r="AY2932" i="1"/>
  <c r="AY2933" i="1"/>
  <c r="AY2934" i="1"/>
  <c r="AY2935" i="1"/>
  <c r="AY2936" i="1"/>
  <c r="AY2937" i="1"/>
  <c r="AY2938" i="1"/>
  <c r="AY2939" i="1"/>
  <c r="AY2940" i="1"/>
  <c r="AY2941" i="1"/>
  <c r="AY2942" i="1"/>
  <c r="AY2943" i="1"/>
  <c r="AY2944" i="1"/>
  <c r="AY2945" i="1"/>
  <c r="AY2946" i="1"/>
  <c r="AY2947" i="1"/>
  <c r="AY2948" i="1"/>
  <c r="AY2949" i="1"/>
  <c r="AY2950" i="1"/>
  <c r="AY2951" i="1"/>
  <c r="AY2952" i="1"/>
  <c r="AY2953" i="1"/>
  <c r="AY2954" i="1"/>
  <c r="AY2955" i="1"/>
  <c r="AY2956" i="1"/>
  <c r="AY2957" i="1"/>
  <c r="AY2958" i="1"/>
  <c r="AY2959" i="1"/>
  <c r="AY2960" i="1"/>
  <c r="AY2961" i="1"/>
  <c r="AY2962" i="1"/>
  <c r="AY2963" i="1"/>
  <c r="AY2964" i="1"/>
  <c r="AY2965" i="1"/>
  <c r="AY2966" i="1"/>
  <c r="AY2967" i="1"/>
  <c r="AY2968" i="1"/>
  <c r="AY2969" i="1"/>
  <c r="AY2970" i="1"/>
  <c r="AY2971" i="1"/>
  <c r="AY2972" i="1"/>
  <c r="AY2973" i="1"/>
  <c r="AY2974" i="1"/>
  <c r="AY2975" i="1"/>
  <c r="AY2976" i="1"/>
  <c r="AY2977" i="1"/>
  <c r="AY2978" i="1"/>
  <c r="AY2979" i="1"/>
  <c r="AY2980" i="1"/>
  <c r="AY2981" i="1"/>
  <c r="AY2982" i="1"/>
  <c r="AY2983" i="1"/>
  <c r="AY2984" i="1"/>
  <c r="AY2985" i="1"/>
  <c r="AY2986" i="1"/>
  <c r="AY2987" i="1"/>
  <c r="AY2988" i="1"/>
  <c r="AY2989" i="1"/>
  <c r="AY2990" i="1"/>
  <c r="AY2991" i="1"/>
  <c r="AY2992" i="1"/>
  <c r="AY2993" i="1"/>
  <c r="AY2994" i="1"/>
  <c r="AY2995" i="1"/>
  <c r="AY2996" i="1"/>
  <c r="AY2997" i="1"/>
  <c r="AY2998" i="1"/>
  <c r="AY2999" i="1"/>
  <c r="AY3000" i="1"/>
  <c r="AY3001" i="1"/>
  <c r="AY3002" i="1"/>
  <c r="AY3003" i="1"/>
  <c r="AY3004" i="1"/>
  <c r="AY3005" i="1"/>
  <c r="AY3006" i="1"/>
  <c r="AY3007" i="1"/>
  <c r="AY3008" i="1"/>
  <c r="AY3009" i="1"/>
  <c r="AY3010" i="1"/>
  <c r="AY3011" i="1"/>
  <c r="AY3012" i="1"/>
  <c r="AY3013" i="1"/>
  <c r="AY3014" i="1"/>
  <c r="AY3015" i="1"/>
  <c r="AY3016" i="1"/>
  <c r="AY3017" i="1"/>
  <c r="AY3018" i="1"/>
  <c r="AY3019" i="1"/>
  <c r="AY3020" i="1"/>
  <c r="AY3021" i="1"/>
  <c r="AY3022" i="1"/>
  <c r="AY3023" i="1"/>
  <c r="AY3024" i="1"/>
  <c r="AY3025" i="1"/>
  <c r="AY3026" i="1"/>
  <c r="AY3027" i="1"/>
  <c r="AY3028" i="1"/>
  <c r="AY3029" i="1"/>
  <c r="AY3030" i="1"/>
  <c r="AY3031" i="1"/>
  <c r="AY3032" i="1"/>
  <c r="AY3033" i="1"/>
  <c r="AY3034" i="1"/>
  <c r="AY3035" i="1"/>
  <c r="AY3036" i="1"/>
  <c r="AY3037" i="1"/>
  <c r="AY3038" i="1"/>
  <c r="AY3039" i="1"/>
  <c r="AY3040" i="1"/>
  <c r="AY3041" i="1"/>
  <c r="AY3042" i="1"/>
  <c r="AY3043" i="1"/>
  <c r="AY3044" i="1"/>
  <c r="AY3045" i="1"/>
  <c r="AY3046" i="1"/>
  <c r="AY3047" i="1"/>
  <c r="AY3048" i="1"/>
  <c r="AY3049" i="1"/>
  <c r="AY3050" i="1"/>
  <c r="AY3051" i="1"/>
  <c r="AY3052" i="1"/>
  <c r="AY3053" i="1"/>
  <c r="AY3054" i="1"/>
  <c r="AY3055" i="1"/>
  <c r="AY3056" i="1"/>
  <c r="AY3057" i="1"/>
  <c r="AY3058" i="1"/>
  <c r="AY3059" i="1"/>
  <c r="AY3060" i="1"/>
  <c r="AY3061" i="1"/>
  <c r="AY3062" i="1"/>
  <c r="AY3063" i="1"/>
  <c r="AY3064" i="1"/>
  <c r="AY3065" i="1"/>
  <c r="AY3066" i="1"/>
  <c r="AY3067" i="1"/>
  <c r="AY3068" i="1"/>
  <c r="AY3069" i="1"/>
  <c r="AY3070" i="1"/>
  <c r="AY3071" i="1"/>
  <c r="AY3072" i="1"/>
  <c r="AY3073" i="1"/>
  <c r="AY3074" i="1"/>
  <c r="AY3075" i="1"/>
  <c r="AY3076" i="1"/>
  <c r="AY3077" i="1"/>
  <c r="AY3078" i="1"/>
  <c r="AY3079" i="1"/>
  <c r="AY3080" i="1"/>
  <c r="AY3081" i="1"/>
  <c r="AY3082" i="1"/>
  <c r="AY3083" i="1"/>
  <c r="AY3084" i="1"/>
  <c r="AY3085" i="1"/>
  <c r="AY3086" i="1"/>
  <c r="AY3087" i="1"/>
  <c r="AY3088" i="1"/>
  <c r="AY3089" i="1"/>
  <c r="AY3090" i="1"/>
  <c r="AY3091" i="1"/>
  <c r="AY3092" i="1"/>
  <c r="AY3093" i="1"/>
  <c r="AY3094" i="1"/>
  <c r="AY3095" i="1"/>
  <c r="AY3096" i="1"/>
  <c r="AY3097" i="1"/>
  <c r="AY3098" i="1"/>
  <c r="AY3099" i="1"/>
  <c r="AY3100" i="1"/>
  <c r="AY3101" i="1"/>
  <c r="AY3102" i="1"/>
  <c r="AY3103" i="1"/>
  <c r="AY3104" i="1"/>
  <c r="AY3105" i="1"/>
  <c r="AY3106" i="1"/>
  <c r="AY3107" i="1"/>
  <c r="AY3108" i="1"/>
  <c r="AY3109" i="1"/>
  <c r="AY3110" i="1"/>
  <c r="AY3111" i="1"/>
  <c r="AY3112" i="1"/>
  <c r="AY3113" i="1"/>
  <c r="AY3114" i="1"/>
  <c r="AY3115" i="1"/>
  <c r="AY3116" i="1"/>
  <c r="AY3117" i="1"/>
  <c r="AY3118" i="1"/>
  <c r="AY3119" i="1"/>
  <c r="AY3120" i="1"/>
  <c r="AY3121" i="1"/>
  <c r="AY3122" i="1"/>
  <c r="AY3123" i="1"/>
  <c r="AY3124" i="1"/>
  <c r="AY3125" i="1"/>
  <c r="AY3126" i="1"/>
  <c r="AY3127" i="1"/>
  <c r="AY3128" i="1"/>
  <c r="AY3129" i="1"/>
  <c r="AY3130" i="1"/>
  <c r="AY3131" i="1"/>
  <c r="AY3132" i="1"/>
  <c r="AY3133" i="1"/>
  <c r="AY3134" i="1"/>
  <c r="AY3135" i="1"/>
  <c r="AY3136" i="1"/>
  <c r="AY3137" i="1"/>
  <c r="AY3138" i="1"/>
  <c r="AY3139" i="1"/>
  <c r="AY3140" i="1"/>
  <c r="AY3141" i="1"/>
  <c r="AY3142" i="1"/>
  <c r="AY3143" i="1"/>
  <c r="AY3144" i="1"/>
  <c r="AY3145" i="1"/>
  <c r="AY3146" i="1"/>
  <c r="AY3147" i="1"/>
  <c r="AY3148" i="1"/>
  <c r="AY3149" i="1"/>
  <c r="AY3150" i="1"/>
  <c r="AY3151" i="1"/>
  <c r="AY3152" i="1"/>
  <c r="AY3153" i="1"/>
  <c r="AY3154" i="1"/>
  <c r="AY3155" i="1"/>
  <c r="AY3156" i="1"/>
  <c r="AY3157" i="1"/>
  <c r="AY3158" i="1"/>
  <c r="AY3159" i="1"/>
  <c r="AY3160" i="1"/>
  <c r="AY3161" i="1"/>
  <c r="AY3162" i="1"/>
  <c r="AY3163" i="1"/>
  <c r="AY3164" i="1"/>
  <c r="AY3165" i="1"/>
  <c r="AY3166" i="1"/>
  <c r="AY3167" i="1"/>
  <c r="AY3168" i="1"/>
  <c r="AY3169" i="1"/>
  <c r="AY3170" i="1"/>
  <c r="AY3171" i="1"/>
  <c r="AY3172" i="1"/>
  <c r="AY3173" i="1"/>
  <c r="AY3174" i="1"/>
  <c r="AY3175" i="1"/>
  <c r="AY3176" i="1"/>
  <c r="AY3177" i="1"/>
  <c r="AY3178" i="1"/>
  <c r="AY3179" i="1"/>
  <c r="AY3180" i="1"/>
  <c r="AY3181" i="1"/>
  <c r="AY3182" i="1"/>
  <c r="AY3183" i="1"/>
  <c r="AY3184" i="1"/>
  <c r="AY3185" i="1"/>
  <c r="AY3186" i="1"/>
  <c r="AY3187" i="1"/>
  <c r="AY3188" i="1"/>
  <c r="AY3189" i="1"/>
  <c r="AY3190" i="1"/>
  <c r="AY3191" i="1"/>
  <c r="AY3192" i="1"/>
  <c r="AY3193" i="1"/>
  <c r="AY3194" i="1"/>
  <c r="AY3195" i="1"/>
  <c r="AY3196" i="1"/>
  <c r="AY3197" i="1"/>
  <c r="AY3198" i="1"/>
  <c r="AY3199" i="1"/>
  <c r="AY3200" i="1"/>
  <c r="AY3201" i="1"/>
  <c r="AY3202" i="1"/>
  <c r="AY3203" i="1"/>
  <c r="AY3204" i="1"/>
  <c r="AY3205" i="1"/>
  <c r="AY3206" i="1"/>
  <c r="AY3207" i="1"/>
  <c r="AY3208" i="1"/>
  <c r="AY3209" i="1"/>
  <c r="AY3210" i="1"/>
  <c r="AY3211" i="1"/>
  <c r="AY3212" i="1"/>
  <c r="AY3213" i="1"/>
  <c r="AY3214" i="1"/>
  <c r="AY3215" i="1"/>
  <c r="AY3216" i="1"/>
  <c r="AY3217" i="1"/>
  <c r="AY3218" i="1"/>
  <c r="AY3219" i="1"/>
  <c r="AY3220" i="1"/>
  <c r="AY3221" i="1"/>
  <c r="AY3222" i="1"/>
  <c r="AY3223" i="1"/>
  <c r="AY3224" i="1"/>
  <c r="AY3225" i="1"/>
  <c r="AY3226" i="1"/>
  <c r="AY3227" i="1"/>
  <c r="AY3228" i="1"/>
  <c r="AY3229" i="1"/>
  <c r="AY3230" i="1"/>
  <c r="AY3231" i="1"/>
  <c r="AY3232" i="1"/>
  <c r="AY3233" i="1"/>
  <c r="AY3234" i="1"/>
  <c r="AY3235" i="1"/>
  <c r="AY3236" i="1"/>
  <c r="AY3237" i="1"/>
  <c r="AY3238" i="1"/>
  <c r="AY3239" i="1"/>
  <c r="AY3240" i="1"/>
  <c r="AY3241" i="1"/>
  <c r="AY3242" i="1"/>
  <c r="AY3243" i="1"/>
  <c r="AY3244" i="1"/>
  <c r="AY3245" i="1"/>
  <c r="AY3246" i="1"/>
  <c r="AY3247" i="1"/>
  <c r="AY3248" i="1"/>
  <c r="AY3249" i="1"/>
  <c r="AY3250" i="1"/>
  <c r="AY3251" i="1"/>
  <c r="AY3252" i="1"/>
  <c r="AY3253" i="1"/>
  <c r="AY3254" i="1"/>
  <c r="AY3255" i="1"/>
  <c r="AY3256" i="1"/>
  <c r="AY3257" i="1"/>
  <c r="AY3258" i="1"/>
  <c r="AY3259" i="1"/>
  <c r="AY3260" i="1"/>
  <c r="AY3261" i="1"/>
  <c r="AY3262" i="1"/>
  <c r="AY3263" i="1"/>
  <c r="AY3264" i="1"/>
  <c r="AY3265" i="1"/>
  <c r="AY3266" i="1"/>
  <c r="AY3267" i="1"/>
  <c r="AY3268" i="1"/>
  <c r="AY3269" i="1"/>
  <c r="AY3270" i="1"/>
  <c r="AY3271" i="1"/>
  <c r="AY3272" i="1"/>
  <c r="AY3273" i="1"/>
  <c r="AY3274" i="1"/>
  <c r="AY3275" i="1"/>
  <c r="AY3276" i="1"/>
  <c r="AY3277" i="1"/>
  <c r="AY3278" i="1"/>
  <c r="AY3279" i="1"/>
  <c r="AY3280" i="1"/>
  <c r="AY3281" i="1"/>
  <c r="AY3282" i="1"/>
  <c r="AY3283" i="1"/>
  <c r="AY3284" i="1"/>
  <c r="AY3285" i="1"/>
  <c r="AY3286" i="1"/>
  <c r="AY3287" i="1"/>
  <c r="AY3288" i="1"/>
  <c r="AY3289" i="1"/>
  <c r="AY3290" i="1"/>
  <c r="AY3291" i="1"/>
  <c r="AY3292" i="1"/>
  <c r="AY3293" i="1"/>
  <c r="AY3294" i="1"/>
  <c r="AY3295" i="1"/>
  <c r="AY3296" i="1"/>
  <c r="AY3297" i="1"/>
  <c r="AY3298" i="1"/>
  <c r="AY3299" i="1"/>
  <c r="AY3300" i="1"/>
  <c r="AY3301" i="1"/>
  <c r="AY3302" i="1"/>
  <c r="AY3303" i="1"/>
  <c r="AY3304" i="1"/>
  <c r="AY3305" i="1"/>
  <c r="AY3306" i="1"/>
  <c r="AY3307" i="1"/>
  <c r="AY3308" i="1"/>
  <c r="AY3309" i="1"/>
  <c r="AY3310" i="1"/>
  <c r="AY3311" i="1"/>
  <c r="AY3312" i="1"/>
  <c r="AY3313" i="1"/>
  <c r="AY3314" i="1"/>
  <c r="AY3315" i="1"/>
  <c r="AY3316" i="1"/>
  <c r="AY3317" i="1"/>
  <c r="AY3318" i="1"/>
  <c r="AY3319" i="1"/>
  <c r="AY3320" i="1"/>
  <c r="AY3321" i="1"/>
  <c r="AY3322" i="1"/>
  <c r="AY3323" i="1"/>
  <c r="AY3324" i="1"/>
  <c r="AY3325" i="1"/>
  <c r="AY3326" i="1"/>
  <c r="AY3327" i="1"/>
  <c r="AY3328" i="1"/>
  <c r="AY3329" i="1"/>
  <c r="AY3330" i="1"/>
  <c r="AY3331" i="1"/>
  <c r="AY3332" i="1"/>
  <c r="AY3333" i="1"/>
  <c r="AY3334" i="1"/>
  <c r="AY3335" i="1"/>
  <c r="AY3336" i="1"/>
  <c r="AY3337" i="1"/>
  <c r="AY3338" i="1"/>
  <c r="AY3339" i="1"/>
  <c r="AY3340" i="1"/>
  <c r="AY3341" i="1"/>
  <c r="AY3342" i="1"/>
  <c r="AY3343" i="1"/>
  <c r="AY3344" i="1"/>
  <c r="AY3345" i="1"/>
  <c r="AY3346" i="1"/>
  <c r="AY3347" i="1"/>
  <c r="AY3348" i="1"/>
  <c r="AY3349" i="1"/>
  <c r="AY3350" i="1"/>
  <c r="AY3351" i="1"/>
  <c r="AY3352" i="1"/>
  <c r="AY3353" i="1"/>
  <c r="AY3354" i="1"/>
  <c r="AY3355" i="1"/>
  <c r="AY3356" i="1"/>
  <c r="AY3357" i="1"/>
  <c r="AY3358" i="1"/>
  <c r="AY3359" i="1"/>
  <c r="AY3360" i="1"/>
  <c r="AY3361" i="1"/>
  <c r="AY3362" i="1"/>
  <c r="AY3363" i="1"/>
  <c r="AY3364" i="1"/>
  <c r="AY3365" i="1"/>
  <c r="AY3366" i="1"/>
  <c r="AY3367" i="1"/>
  <c r="AY3368" i="1"/>
  <c r="AY3369" i="1"/>
  <c r="AY3370" i="1"/>
  <c r="AY3371" i="1"/>
  <c r="AY3372" i="1"/>
  <c r="AY3373" i="1"/>
  <c r="AY3374" i="1"/>
  <c r="AY3375" i="1"/>
  <c r="AY3376" i="1"/>
  <c r="AY3377" i="1"/>
  <c r="AY3378" i="1"/>
  <c r="AY3379" i="1"/>
  <c r="AY3380" i="1"/>
  <c r="AY3381" i="1"/>
  <c r="AY3382" i="1"/>
  <c r="AY3383" i="1"/>
  <c r="AY3384" i="1"/>
  <c r="AY3385" i="1"/>
  <c r="AY3386" i="1"/>
  <c r="AY3387" i="1"/>
  <c r="AY3388" i="1"/>
  <c r="AY3389" i="1"/>
  <c r="AY3390" i="1"/>
  <c r="AY3391" i="1"/>
  <c r="AY3392" i="1"/>
  <c r="AY3393" i="1"/>
  <c r="AY3394" i="1"/>
  <c r="AY3395" i="1"/>
  <c r="AY3396" i="1"/>
  <c r="AY3397" i="1"/>
  <c r="AY3398" i="1"/>
  <c r="AY3399" i="1"/>
  <c r="AY3400" i="1"/>
  <c r="AY3401" i="1"/>
  <c r="AY3402" i="1"/>
  <c r="AY3403" i="1"/>
  <c r="AY3404" i="1"/>
  <c r="AY3405" i="1"/>
  <c r="AY3406" i="1"/>
  <c r="AY3407" i="1"/>
  <c r="AY3408" i="1"/>
  <c r="AY3409" i="1"/>
  <c r="AY3410" i="1"/>
  <c r="AY3411" i="1"/>
  <c r="AY3412" i="1"/>
  <c r="AY3413" i="1"/>
  <c r="AY3414" i="1"/>
  <c r="AY3415" i="1"/>
  <c r="AY3416" i="1"/>
  <c r="AY3417" i="1"/>
  <c r="AY3418" i="1"/>
  <c r="AY3419" i="1"/>
  <c r="AY3420" i="1"/>
  <c r="AY3421" i="1"/>
  <c r="AY3422" i="1"/>
  <c r="AY3423" i="1"/>
  <c r="AY3424" i="1"/>
  <c r="AY3425" i="1"/>
  <c r="AY3426" i="1"/>
  <c r="AY3427" i="1"/>
  <c r="AY3428" i="1"/>
  <c r="AY3429" i="1"/>
  <c r="AY3430" i="1"/>
  <c r="AY3431" i="1"/>
  <c r="AY3432" i="1"/>
  <c r="AY3433" i="1"/>
  <c r="AY3434" i="1"/>
  <c r="AY3435" i="1"/>
  <c r="AY3436" i="1"/>
  <c r="AY3437" i="1"/>
  <c r="AY3438" i="1"/>
  <c r="AY3439" i="1"/>
  <c r="AY3440" i="1"/>
  <c r="AY3441" i="1"/>
  <c r="AY3442" i="1"/>
  <c r="AY3443" i="1"/>
  <c r="AY3444" i="1"/>
  <c r="AY3445" i="1"/>
  <c r="AY3446" i="1"/>
  <c r="AY3447" i="1"/>
  <c r="AY3448" i="1"/>
  <c r="AY3449" i="1"/>
  <c r="AY3450" i="1"/>
  <c r="AY3451" i="1"/>
  <c r="AY3452" i="1"/>
  <c r="AY3453" i="1"/>
  <c r="AY3454" i="1"/>
  <c r="AY3455" i="1"/>
  <c r="AY3456" i="1"/>
  <c r="AY3457" i="1"/>
  <c r="AY3458" i="1"/>
  <c r="AY3459" i="1"/>
  <c r="AY3460" i="1"/>
  <c r="AY3461" i="1"/>
  <c r="AY3462" i="1"/>
  <c r="AY3463" i="1"/>
  <c r="AY3464" i="1"/>
  <c r="AY3465" i="1"/>
  <c r="AY3466" i="1"/>
  <c r="AY3467" i="1"/>
  <c r="AY3468" i="1"/>
  <c r="AY3469" i="1"/>
  <c r="AY3470" i="1"/>
  <c r="AY3471" i="1"/>
  <c r="AY3472" i="1"/>
  <c r="AY3473" i="1"/>
  <c r="AY3474" i="1"/>
  <c r="AY3475" i="1"/>
  <c r="AY3476" i="1"/>
  <c r="AY3477" i="1"/>
  <c r="AY3478" i="1"/>
  <c r="AY3479" i="1"/>
  <c r="AY3480" i="1"/>
  <c r="AY3481" i="1"/>
  <c r="AY3482" i="1"/>
  <c r="AY3483" i="1"/>
  <c r="AY3484" i="1"/>
  <c r="AY3485" i="1"/>
  <c r="AY3486" i="1"/>
  <c r="AY3487" i="1"/>
  <c r="AY3488" i="1"/>
  <c r="AY3489" i="1"/>
  <c r="AY3490" i="1"/>
  <c r="AY3491" i="1"/>
  <c r="AY3492" i="1"/>
  <c r="AY3493" i="1"/>
  <c r="AY3494" i="1"/>
  <c r="AY3495" i="1"/>
  <c r="AY3496" i="1"/>
  <c r="AY3497" i="1"/>
  <c r="AY3498" i="1"/>
  <c r="AY3499" i="1"/>
  <c r="AY3500" i="1"/>
  <c r="AY3501" i="1"/>
  <c r="AY3502" i="1"/>
  <c r="AY3503" i="1"/>
  <c r="AY3504" i="1"/>
  <c r="AY3505" i="1"/>
  <c r="AY3506" i="1"/>
  <c r="AY3507" i="1"/>
  <c r="AY3508" i="1"/>
  <c r="AY3509" i="1"/>
  <c r="AY3510" i="1"/>
  <c r="AY3511" i="1"/>
  <c r="AY3512" i="1"/>
  <c r="AY3513" i="1"/>
  <c r="AY3514" i="1"/>
  <c r="AY3515" i="1"/>
  <c r="AY3516" i="1"/>
  <c r="AY3517" i="1"/>
  <c r="AY3518" i="1"/>
  <c r="AY3519" i="1"/>
  <c r="AY3520" i="1"/>
  <c r="AY3521" i="1"/>
  <c r="AY3522" i="1"/>
  <c r="AY3523" i="1"/>
  <c r="AY3524" i="1"/>
  <c r="AY3525" i="1"/>
  <c r="AY3526" i="1"/>
  <c r="AY3527" i="1"/>
  <c r="AY3528" i="1"/>
  <c r="AY3529" i="1"/>
  <c r="AY3530" i="1"/>
  <c r="AY3531" i="1"/>
  <c r="AY3532" i="1"/>
  <c r="AY3533" i="1"/>
  <c r="AY3534" i="1"/>
  <c r="AY3535" i="1"/>
  <c r="AY3536" i="1"/>
  <c r="AY3537" i="1"/>
  <c r="AY3538" i="1"/>
  <c r="AY3539" i="1"/>
  <c r="AY3540" i="1"/>
  <c r="AY3541" i="1"/>
  <c r="AY3542" i="1"/>
  <c r="AY3543" i="1"/>
  <c r="AY3544" i="1"/>
  <c r="AY3545" i="1"/>
  <c r="AY3546" i="1"/>
  <c r="AY3547" i="1"/>
  <c r="AY3548" i="1"/>
  <c r="AY3549" i="1"/>
  <c r="AY3550" i="1"/>
  <c r="AY3551" i="1"/>
  <c r="AY3552" i="1"/>
  <c r="AY3553" i="1"/>
  <c r="AY3554" i="1"/>
  <c r="AY3555" i="1"/>
  <c r="AY3556" i="1"/>
  <c r="AY3557" i="1"/>
  <c r="AY3558" i="1"/>
  <c r="AY3559" i="1"/>
  <c r="AY3560" i="1"/>
  <c r="AY3561" i="1"/>
  <c r="AY3562" i="1"/>
  <c r="AY3563" i="1"/>
  <c r="AY3564" i="1"/>
  <c r="AY3565" i="1"/>
  <c r="AY3566" i="1"/>
  <c r="AY3567" i="1"/>
  <c r="AY3568" i="1"/>
  <c r="AY3569" i="1"/>
  <c r="AY3570" i="1"/>
  <c r="AY3571" i="1"/>
  <c r="AY3572" i="1"/>
  <c r="AY3573" i="1"/>
  <c r="AY3574" i="1"/>
  <c r="AY3575" i="1"/>
  <c r="AY3576" i="1"/>
  <c r="AY3577" i="1"/>
  <c r="AY3578" i="1"/>
  <c r="AY3579" i="1"/>
  <c r="AY3580" i="1"/>
  <c r="AY3581" i="1"/>
  <c r="AY3582" i="1"/>
  <c r="AY3583" i="1"/>
  <c r="AY3584" i="1"/>
  <c r="AY3585" i="1"/>
  <c r="AY3586" i="1"/>
  <c r="AY3587" i="1"/>
  <c r="AY3588" i="1"/>
  <c r="AY3589" i="1"/>
  <c r="AY3590" i="1"/>
  <c r="AY3591" i="1"/>
  <c r="AY3592" i="1"/>
  <c r="AY3593" i="1"/>
  <c r="AY3594" i="1"/>
  <c r="AY3595" i="1"/>
  <c r="AY3596" i="1"/>
  <c r="AY3597" i="1"/>
  <c r="AY3598" i="1"/>
  <c r="AY3599" i="1"/>
  <c r="AY3600" i="1"/>
  <c r="AY3601" i="1"/>
  <c r="AY3602" i="1"/>
  <c r="AY3603" i="1"/>
  <c r="AY3604" i="1"/>
  <c r="AY3605" i="1"/>
  <c r="AY3606" i="1"/>
  <c r="AY3607" i="1"/>
  <c r="AY3608" i="1"/>
  <c r="AY3609" i="1"/>
  <c r="AY3610" i="1"/>
  <c r="AY3611" i="1"/>
  <c r="AY3612" i="1"/>
  <c r="AY3613" i="1"/>
  <c r="AY3614" i="1"/>
  <c r="AY3615" i="1"/>
  <c r="AY3616" i="1"/>
  <c r="AY3617" i="1"/>
  <c r="AY3618" i="1"/>
  <c r="AY3619" i="1"/>
  <c r="AY3620" i="1"/>
  <c r="AY3621" i="1"/>
  <c r="AY3622" i="1"/>
  <c r="AY3623" i="1"/>
  <c r="AY3624" i="1"/>
  <c r="AY3625" i="1"/>
  <c r="AY3626" i="1"/>
  <c r="AY3627" i="1"/>
  <c r="AY3628" i="1"/>
  <c r="AY3629" i="1"/>
  <c r="AY3630" i="1"/>
  <c r="AY3631" i="1"/>
  <c r="AY3632" i="1"/>
  <c r="AY3633" i="1"/>
  <c r="AY3634" i="1"/>
  <c r="AY3635" i="1"/>
  <c r="AY3636" i="1"/>
  <c r="AY3637" i="1"/>
  <c r="AY3638" i="1"/>
  <c r="AY3639" i="1"/>
  <c r="AY3640" i="1"/>
  <c r="AY3641" i="1"/>
  <c r="AY3642" i="1"/>
  <c r="AY3643" i="1"/>
  <c r="AY3644" i="1"/>
  <c r="AY3645" i="1"/>
  <c r="AY3646" i="1"/>
  <c r="AY3647" i="1"/>
  <c r="AY3648" i="1"/>
  <c r="AY3649" i="1"/>
  <c r="AY3650" i="1"/>
  <c r="AY3651" i="1"/>
  <c r="AY3652" i="1"/>
  <c r="AY3653" i="1"/>
  <c r="AY3654" i="1"/>
  <c r="AY3655" i="1"/>
  <c r="AY3656" i="1"/>
  <c r="AY3657" i="1"/>
  <c r="AY3658" i="1"/>
  <c r="AY3659" i="1"/>
  <c r="AY3660" i="1"/>
  <c r="AY3661" i="1"/>
  <c r="AY3662" i="1"/>
  <c r="AY3663" i="1"/>
  <c r="AY3664" i="1"/>
  <c r="AY3665" i="1"/>
  <c r="AY3666" i="1"/>
  <c r="AY3667" i="1"/>
  <c r="AY3668" i="1"/>
  <c r="AY3669" i="1"/>
  <c r="AY3670" i="1"/>
  <c r="AY3671" i="1"/>
  <c r="AY3672" i="1"/>
  <c r="AY3673" i="1"/>
  <c r="AY3674" i="1"/>
  <c r="AY3675" i="1"/>
  <c r="AY3676" i="1"/>
  <c r="AY3677" i="1"/>
  <c r="AY3678" i="1"/>
  <c r="AY3679" i="1"/>
  <c r="AY3680" i="1"/>
  <c r="AY3681" i="1"/>
  <c r="AY3682" i="1"/>
  <c r="AY3683" i="1"/>
  <c r="AY3684" i="1"/>
  <c r="AY3685" i="1"/>
  <c r="AY3686" i="1"/>
  <c r="AY3687" i="1"/>
  <c r="AY3688" i="1"/>
  <c r="AY3689" i="1"/>
  <c r="AY3690" i="1"/>
  <c r="AY3691" i="1"/>
  <c r="AY3692" i="1"/>
  <c r="AY3693" i="1"/>
  <c r="AY3694" i="1"/>
  <c r="AY3695" i="1"/>
  <c r="AY3696" i="1"/>
  <c r="AY3697" i="1"/>
  <c r="AY3698" i="1"/>
  <c r="AY3699" i="1"/>
  <c r="AY3700" i="1"/>
  <c r="AY3701" i="1"/>
  <c r="AY3702" i="1"/>
  <c r="AY3703" i="1"/>
  <c r="AY3704" i="1"/>
  <c r="AY3705" i="1"/>
  <c r="AY3706" i="1"/>
  <c r="AY3707" i="1"/>
  <c r="AY3708" i="1"/>
  <c r="AY3709" i="1"/>
  <c r="AY3710" i="1"/>
  <c r="AY3711" i="1"/>
  <c r="AY3712" i="1"/>
  <c r="AY3713" i="1"/>
  <c r="AY3714" i="1"/>
  <c r="AY3715" i="1"/>
  <c r="AY3716" i="1"/>
  <c r="AY3717" i="1"/>
  <c r="AY3718" i="1"/>
  <c r="AY3719" i="1"/>
  <c r="AY3720" i="1"/>
  <c r="AY3721" i="1"/>
  <c r="AY3722" i="1"/>
  <c r="AY3723" i="1"/>
  <c r="AY3724" i="1"/>
  <c r="AY3725" i="1"/>
  <c r="AY3726" i="1"/>
  <c r="AY3727" i="1"/>
  <c r="AY3728" i="1"/>
  <c r="AY3729" i="1"/>
  <c r="AY3730" i="1"/>
  <c r="AY3731" i="1"/>
  <c r="AY3732" i="1"/>
  <c r="AY3733" i="1"/>
  <c r="AY3734" i="1"/>
  <c r="AY3735" i="1"/>
  <c r="AY3736" i="1"/>
  <c r="AY3737" i="1"/>
  <c r="AY3738" i="1"/>
  <c r="AY3739" i="1"/>
  <c r="AY3740" i="1"/>
  <c r="AY3741" i="1"/>
  <c r="AY3742" i="1"/>
  <c r="AY3743" i="1"/>
  <c r="AY3744" i="1"/>
  <c r="AY3745" i="1"/>
  <c r="AY3746" i="1"/>
  <c r="AY3747" i="1"/>
  <c r="AY3748" i="1"/>
  <c r="AY3749" i="1"/>
  <c r="AY3750" i="1"/>
  <c r="AY3751" i="1"/>
  <c r="AY3752" i="1"/>
  <c r="AY3753" i="1"/>
  <c r="AY3754" i="1"/>
  <c r="AY3755" i="1"/>
  <c r="AY3756" i="1"/>
  <c r="AY3757" i="1"/>
  <c r="AY3758" i="1"/>
  <c r="AY3759" i="1"/>
  <c r="AY3760" i="1"/>
  <c r="AY3761" i="1"/>
  <c r="AY3762" i="1"/>
  <c r="AY3763" i="1"/>
  <c r="AY3764" i="1"/>
  <c r="AY3765" i="1"/>
  <c r="AY3766" i="1"/>
  <c r="AY3767" i="1"/>
  <c r="AY3768" i="1"/>
  <c r="AY3769" i="1"/>
  <c r="AY3770" i="1"/>
  <c r="AY3771" i="1"/>
  <c r="AY3772" i="1"/>
  <c r="AY3773" i="1"/>
  <c r="AY3774" i="1"/>
  <c r="AY3775" i="1"/>
  <c r="AY3776" i="1"/>
  <c r="AY3777" i="1"/>
  <c r="AY3778" i="1"/>
  <c r="AY3779" i="1"/>
  <c r="AY3780" i="1"/>
  <c r="AY3781" i="1"/>
  <c r="AY3782" i="1"/>
  <c r="AY3783" i="1"/>
  <c r="AY3784" i="1"/>
  <c r="AY3785" i="1"/>
  <c r="AY3786" i="1"/>
  <c r="AY3787" i="1"/>
  <c r="AY3788" i="1"/>
  <c r="AY3789" i="1"/>
  <c r="AY3790" i="1"/>
  <c r="AY3791" i="1"/>
  <c r="AY3792" i="1"/>
  <c r="AY3793" i="1"/>
  <c r="AY3794" i="1"/>
  <c r="AY3795" i="1"/>
  <c r="AY3796" i="1"/>
  <c r="AY3797" i="1"/>
  <c r="AY3798" i="1"/>
  <c r="AY3799" i="1"/>
  <c r="AY3800" i="1"/>
  <c r="AY3801" i="1"/>
  <c r="AY3802" i="1"/>
  <c r="AY3803" i="1"/>
  <c r="AY3804" i="1"/>
  <c r="AY3805" i="1"/>
  <c r="AY3806" i="1"/>
  <c r="AY3807" i="1"/>
  <c r="AY3808" i="1"/>
  <c r="AY3809" i="1"/>
  <c r="AY3810" i="1"/>
  <c r="AY3811" i="1"/>
  <c r="AY3812" i="1"/>
  <c r="AY3813" i="1"/>
  <c r="AY3814" i="1"/>
  <c r="AY3815" i="1"/>
  <c r="AY3816" i="1"/>
  <c r="AY3817" i="1"/>
  <c r="AY3818" i="1"/>
  <c r="AY3819" i="1"/>
  <c r="AY3820" i="1"/>
  <c r="AY3821" i="1"/>
  <c r="AY3822" i="1"/>
  <c r="AY3823" i="1"/>
  <c r="AY3824" i="1"/>
  <c r="AY3825" i="1"/>
  <c r="AY3826" i="1"/>
  <c r="AY3827" i="1"/>
  <c r="AY3828" i="1"/>
  <c r="AY3829" i="1"/>
  <c r="AY3830" i="1"/>
  <c r="AY3831" i="1"/>
  <c r="AY3832" i="1"/>
  <c r="AY3833" i="1"/>
  <c r="AY3834" i="1"/>
  <c r="AY3835" i="1"/>
  <c r="AY3836" i="1"/>
  <c r="AY3837" i="1"/>
  <c r="AY3838" i="1"/>
  <c r="AY3839" i="1"/>
  <c r="AY3840" i="1"/>
  <c r="AY3841" i="1"/>
  <c r="AY3842" i="1"/>
  <c r="AY3843" i="1"/>
  <c r="AY3844" i="1"/>
  <c r="AY3845" i="1"/>
  <c r="AY3846" i="1"/>
  <c r="AY3847" i="1"/>
  <c r="AY3848" i="1"/>
  <c r="AY3849" i="1"/>
  <c r="AY3850" i="1"/>
  <c r="AY3851" i="1"/>
  <c r="AY3852" i="1"/>
  <c r="AY3853" i="1"/>
  <c r="AY3854" i="1"/>
  <c r="AY3855" i="1"/>
  <c r="AY3856" i="1"/>
  <c r="AY3857" i="1"/>
  <c r="AY3858" i="1"/>
  <c r="AY3859" i="1"/>
  <c r="AY3860" i="1"/>
  <c r="AY3861" i="1"/>
  <c r="AY3862" i="1"/>
  <c r="AY3863" i="1"/>
  <c r="AY3864" i="1"/>
  <c r="AY3865" i="1"/>
  <c r="AY3866" i="1"/>
  <c r="AY3867" i="1"/>
  <c r="AY3868" i="1"/>
  <c r="AY3869" i="1"/>
  <c r="AY3870" i="1"/>
  <c r="AY3871" i="1"/>
  <c r="AY3872" i="1"/>
  <c r="AY3873" i="1"/>
  <c r="AY3874" i="1"/>
  <c r="AY3875" i="1"/>
  <c r="AY3876" i="1"/>
  <c r="AY3877" i="1"/>
  <c r="AY3878" i="1"/>
  <c r="AY3879" i="1"/>
  <c r="AY3880" i="1"/>
  <c r="AY3881" i="1"/>
  <c r="AY3882" i="1"/>
  <c r="AY3883" i="1"/>
  <c r="AY3884" i="1"/>
  <c r="AY3885" i="1"/>
  <c r="AY3886" i="1"/>
  <c r="AY3887" i="1"/>
  <c r="AY3888" i="1"/>
  <c r="AY3889" i="1"/>
  <c r="AY3890" i="1"/>
  <c r="AY3891" i="1"/>
  <c r="AY3892" i="1"/>
  <c r="AY3893" i="1"/>
  <c r="AY3894" i="1"/>
  <c r="AY3895" i="1"/>
  <c r="AY3896" i="1"/>
  <c r="AY3897" i="1"/>
  <c r="AY3898" i="1"/>
  <c r="AY3899" i="1"/>
  <c r="AY3900" i="1"/>
  <c r="AY3901" i="1"/>
  <c r="AY3902" i="1"/>
  <c r="AY3903" i="1"/>
  <c r="AY3904" i="1"/>
  <c r="AY3905" i="1"/>
  <c r="AY3906" i="1"/>
  <c r="AY3907" i="1"/>
  <c r="AY3908" i="1"/>
  <c r="AY3909" i="1"/>
  <c r="AY3910" i="1"/>
  <c r="AY3911" i="1"/>
  <c r="AY3912" i="1"/>
  <c r="AY3913" i="1"/>
  <c r="AY3914" i="1"/>
  <c r="AY3915" i="1"/>
  <c r="AY3916" i="1"/>
  <c r="AY3917" i="1"/>
  <c r="AY3918" i="1"/>
  <c r="AY3919" i="1"/>
  <c r="AY3920" i="1"/>
  <c r="AY3921" i="1"/>
  <c r="AY3922" i="1"/>
  <c r="AY3923" i="1"/>
  <c r="AY3924" i="1"/>
  <c r="AY3925" i="1"/>
  <c r="AY3926" i="1"/>
  <c r="AY3927" i="1"/>
  <c r="AY3928" i="1"/>
  <c r="AY3929" i="1"/>
  <c r="AY3930" i="1"/>
  <c r="AY3931" i="1"/>
  <c r="AY3932" i="1"/>
  <c r="AY3933" i="1"/>
  <c r="AY3934" i="1"/>
  <c r="AY3935" i="1"/>
  <c r="AY3936" i="1"/>
  <c r="AY3937" i="1"/>
  <c r="AY3938" i="1"/>
  <c r="AY3939" i="1"/>
  <c r="AY3940" i="1"/>
  <c r="AY3941" i="1"/>
  <c r="AY3942" i="1"/>
  <c r="AY3943" i="1"/>
  <c r="AY3944" i="1"/>
  <c r="AY3945" i="1"/>
  <c r="AY3946" i="1"/>
  <c r="AY3947" i="1"/>
  <c r="AY3948" i="1"/>
  <c r="AY3949" i="1"/>
  <c r="AY3950" i="1"/>
  <c r="AY3951" i="1"/>
  <c r="AY3952" i="1"/>
  <c r="AY3953" i="1"/>
  <c r="AY3954" i="1"/>
  <c r="AY3955" i="1"/>
  <c r="AY3956" i="1"/>
  <c r="AY3957" i="1"/>
  <c r="AY3958" i="1"/>
  <c r="AY3959" i="1"/>
  <c r="AY3960" i="1"/>
  <c r="AY3961" i="1"/>
  <c r="AY3962" i="1"/>
  <c r="AY3963" i="1"/>
  <c r="AY3964" i="1"/>
  <c r="AY3965" i="1"/>
  <c r="AY3966" i="1"/>
  <c r="AY3967" i="1"/>
  <c r="AY3968" i="1"/>
  <c r="AY3969" i="1"/>
  <c r="AY3970" i="1"/>
  <c r="AY3971" i="1"/>
  <c r="AY3972" i="1"/>
  <c r="AY3973" i="1"/>
  <c r="AY3974" i="1"/>
  <c r="AY3975" i="1"/>
  <c r="AY3976" i="1"/>
  <c r="AY3977" i="1"/>
  <c r="AY3978" i="1"/>
  <c r="AY3979" i="1"/>
  <c r="AY3980" i="1"/>
  <c r="AY3981" i="1"/>
  <c r="AY3982" i="1"/>
  <c r="AY3983" i="1"/>
  <c r="AY3984" i="1"/>
  <c r="AY3985" i="1"/>
  <c r="AY3986" i="1"/>
  <c r="AY3987" i="1"/>
  <c r="AY3988" i="1"/>
  <c r="AY3989" i="1"/>
  <c r="AY3990" i="1"/>
  <c r="AY3991" i="1"/>
  <c r="AY3992" i="1"/>
  <c r="AY3993" i="1"/>
  <c r="AY3994" i="1"/>
  <c r="AY3995" i="1"/>
  <c r="AY3996" i="1"/>
  <c r="AY3997" i="1"/>
  <c r="AY3998" i="1"/>
  <c r="AY3999" i="1"/>
  <c r="AY4000" i="1"/>
  <c r="AY4001" i="1"/>
  <c r="AY4002" i="1"/>
  <c r="AY4003" i="1"/>
  <c r="AY4004" i="1"/>
  <c r="AY4005" i="1"/>
  <c r="AY4006" i="1"/>
  <c r="AY4007" i="1"/>
  <c r="AY4008" i="1"/>
  <c r="AY4009" i="1"/>
  <c r="AY4010" i="1"/>
  <c r="AY4011" i="1"/>
  <c r="AY4012" i="1"/>
  <c r="AY4013" i="1"/>
  <c r="AY4014" i="1"/>
  <c r="AY4015" i="1"/>
  <c r="AY4016" i="1"/>
  <c r="AY4017" i="1"/>
  <c r="AY4018" i="1"/>
  <c r="AY4019" i="1"/>
  <c r="AY4020" i="1"/>
  <c r="AY4021" i="1"/>
  <c r="AY4022" i="1"/>
  <c r="AY4023" i="1"/>
  <c r="AY4024" i="1"/>
  <c r="AY4025" i="1"/>
  <c r="AY4026" i="1"/>
  <c r="AY4027" i="1"/>
  <c r="AY4028" i="1"/>
  <c r="AY4029" i="1"/>
  <c r="AY4030" i="1"/>
  <c r="AY4031" i="1"/>
  <c r="AY4032" i="1"/>
  <c r="AY4033" i="1"/>
  <c r="AY4034" i="1"/>
  <c r="AY4035" i="1"/>
  <c r="AY4036" i="1"/>
  <c r="AY4037" i="1"/>
  <c r="AY4038" i="1"/>
  <c r="AY4039" i="1"/>
  <c r="AY4040" i="1"/>
  <c r="AY4041" i="1"/>
  <c r="AY4042" i="1"/>
  <c r="AY4043" i="1"/>
  <c r="AY4044" i="1"/>
  <c r="AY4045" i="1"/>
  <c r="AY4046" i="1"/>
  <c r="AY4047" i="1"/>
  <c r="AY4048" i="1"/>
  <c r="AY4049" i="1"/>
  <c r="AY4050" i="1"/>
  <c r="AY4051" i="1"/>
  <c r="AY4052" i="1"/>
  <c r="AY4053" i="1"/>
  <c r="AY4054" i="1"/>
  <c r="AY4055" i="1"/>
  <c r="AY4056" i="1"/>
  <c r="AY4057" i="1"/>
  <c r="AY4058" i="1"/>
  <c r="AY4059" i="1"/>
  <c r="AY4060" i="1"/>
  <c r="AY4061" i="1"/>
  <c r="AY4062" i="1"/>
  <c r="AY4063" i="1"/>
  <c r="AY4064" i="1"/>
  <c r="AY4065" i="1"/>
  <c r="AY4066" i="1"/>
  <c r="AY4067" i="1"/>
  <c r="AY4068" i="1"/>
  <c r="AY4069" i="1"/>
  <c r="AY4070" i="1"/>
  <c r="AY4071" i="1"/>
  <c r="AY4072" i="1"/>
  <c r="AY4073" i="1"/>
  <c r="AY4074" i="1"/>
  <c r="AY4075" i="1"/>
  <c r="AY4076" i="1"/>
  <c r="AY4077" i="1"/>
  <c r="AY4078" i="1"/>
  <c r="AY4079" i="1"/>
  <c r="AY4080" i="1"/>
  <c r="AY4081" i="1"/>
  <c r="AY4082" i="1"/>
  <c r="AY4083" i="1"/>
  <c r="AY4084" i="1"/>
  <c r="AY4085" i="1"/>
  <c r="AY4086" i="1"/>
  <c r="AY4087" i="1"/>
  <c r="AY4088" i="1"/>
  <c r="AY4089" i="1"/>
  <c r="AY4090" i="1"/>
  <c r="AY4091" i="1"/>
  <c r="AY4092" i="1"/>
  <c r="AY4093" i="1"/>
  <c r="AY4094" i="1"/>
  <c r="AY4095" i="1"/>
  <c r="AY4096" i="1"/>
  <c r="AY4097" i="1"/>
  <c r="AY4098" i="1"/>
  <c r="AY4099" i="1"/>
  <c r="AY4100" i="1"/>
  <c r="AY4101" i="1"/>
  <c r="AY4102" i="1"/>
  <c r="AY4103" i="1"/>
  <c r="AY4104" i="1"/>
  <c r="AY4105" i="1"/>
  <c r="AY4106" i="1"/>
  <c r="AY4107" i="1"/>
  <c r="AY4108" i="1"/>
  <c r="AY4109" i="1"/>
  <c r="AY4110" i="1"/>
  <c r="AY4111" i="1"/>
  <c r="AY4112" i="1"/>
  <c r="AY4113" i="1"/>
  <c r="AY4114" i="1"/>
  <c r="AY4115" i="1"/>
  <c r="AY4116" i="1"/>
  <c r="AY4117" i="1"/>
  <c r="AY4118" i="1"/>
  <c r="AY4119" i="1"/>
  <c r="AY4120" i="1"/>
  <c r="AY4121" i="1"/>
  <c r="AY4122" i="1"/>
  <c r="AY4123" i="1"/>
  <c r="AY4124" i="1"/>
  <c r="AY4125" i="1"/>
  <c r="AY4126" i="1"/>
  <c r="AY4127" i="1"/>
  <c r="AY4128" i="1"/>
  <c r="AY4129" i="1"/>
  <c r="AY4130" i="1"/>
  <c r="AY4131" i="1"/>
  <c r="AY4132" i="1"/>
  <c r="AY4133" i="1"/>
  <c r="AY4134" i="1"/>
  <c r="AY4135" i="1"/>
  <c r="AY4136" i="1"/>
  <c r="AY4137" i="1"/>
  <c r="AY4138" i="1"/>
  <c r="AY4139" i="1"/>
  <c r="AY4140" i="1"/>
  <c r="AY4141" i="1"/>
  <c r="AY4142" i="1"/>
  <c r="AY4143" i="1"/>
  <c r="AY4144" i="1"/>
  <c r="AY4145" i="1"/>
  <c r="AY4146" i="1"/>
  <c r="AY4147" i="1"/>
  <c r="AY4148" i="1"/>
  <c r="AY4149" i="1"/>
  <c r="AY4150" i="1"/>
  <c r="AY4151" i="1"/>
  <c r="AY4152" i="1"/>
  <c r="AY4153" i="1"/>
  <c r="AY4154" i="1"/>
  <c r="AY4155" i="1"/>
  <c r="AY4156" i="1"/>
  <c r="AY4157" i="1"/>
  <c r="AY4158" i="1"/>
  <c r="AY4159" i="1"/>
  <c r="AY4160" i="1"/>
  <c r="AY4161" i="1"/>
  <c r="AY4162" i="1"/>
  <c r="AY4163" i="1"/>
  <c r="AY4164" i="1"/>
  <c r="AY4165" i="1"/>
  <c r="AY4166" i="1"/>
  <c r="AY4167" i="1"/>
  <c r="AY4168" i="1"/>
  <c r="AY4169" i="1"/>
  <c r="AY4170" i="1"/>
  <c r="AY4171" i="1"/>
  <c r="AY4172" i="1"/>
  <c r="AY4173" i="1"/>
  <c r="AY4174" i="1"/>
  <c r="AY4175" i="1"/>
  <c r="AY4176" i="1"/>
  <c r="AY4177" i="1"/>
  <c r="AY4178" i="1"/>
  <c r="AY4179" i="1"/>
  <c r="AY4180" i="1"/>
  <c r="AY4181" i="1"/>
  <c r="AY4182" i="1"/>
  <c r="AY4183" i="1"/>
  <c r="AY4184" i="1"/>
  <c r="AY4185" i="1"/>
  <c r="AY4186" i="1"/>
  <c r="AY4187" i="1"/>
  <c r="AY4188" i="1"/>
  <c r="AY4189" i="1"/>
  <c r="AY4190" i="1"/>
  <c r="AY4191" i="1"/>
  <c r="AY4192" i="1"/>
  <c r="AY4193" i="1"/>
  <c r="AY4194" i="1"/>
  <c r="AY4195" i="1"/>
  <c r="AY4196" i="1"/>
  <c r="AY4197" i="1"/>
  <c r="AY4198" i="1"/>
  <c r="AY4199" i="1"/>
  <c r="AY4200" i="1"/>
  <c r="AY4201" i="1"/>
  <c r="AY4202" i="1"/>
  <c r="AY4203" i="1"/>
  <c r="AY4204" i="1"/>
  <c r="AY4205" i="1"/>
  <c r="AY4206" i="1"/>
  <c r="AY4207" i="1"/>
  <c r="AY4208" i="1"/>
  <c r="AY4209" i="1"/>
  <c r="AY4210" i="1"/>
  <c r="AY4211" i="1"/>
  <c r="AY4212" i="1"/>
  <c r="AY4213" i="1"/>
  <c r="AY4214" i="1"/>
  <c r="AY4215" i="1"/>
  <c r="AY4216" i="1"/>
  <c r="AY4217" i="1"/>
  <c r="AY4218" i="1"/>
  <c r="AY4219" i="1"/>
  <c r="AY4220" i="1"/>
  <c r="AY4221" i="1"/>
  <c r="AY4222" i="1"/>
  <c r="AY4223" i="1"/>
  <c r="AY4224" i="1"/>
  <c r="AY4225" i="1"/>
  <c r="AY4226" i="1"/>
  <c r="AY4227" i="1"/>
  <c r="AY4228" i="1"/>
  <c r="AY4229" i="1"/>
  <c r="AY4230" i="1"/>
  <c r="AY4231" i="1"/>
  <c r="AY4232" i="1"/>
  <c r="AY4233" i="1"/>
  <c r="AY4234" i="1"/>
  <c r="AY4235" i="1"/>
  <c r="AY4236" i="1"/>
  <c r="AY4237" i="1"/>
  <c r="AY4238" i="1"/>
  <c r="AY4239" i="1"/>
  <c r="AY4240" i="1"/>
  <c r="AY4241" i="1"/>
  <c r="AY4242" i="1"/>
  <c r="AY4243" i="1"/>
  <c r="AY4244" i="1"/>
  <c r="AY4245" i="1"/>
  <c r="AY4246" i="1"/>
  <c r="AY4247" i="1"/>
  <c r="AY4248" i="1"/>
  <c r="AY4249" i="1"/>
  <c r="AY4250" i="1"/>
  <c r="AY4251" i="1"/>
  <c r="AY4252" i="1"/>
  <c r="AY4253" i="1"/>
  <c r="AY4254" i="1"/>
  <c r="AY4255" i="1"/>
  <c r="AY4256" i="1"/>
  <c r="AY4257" i="1"/>
  <c r="AY4258" i="1"/>
  <c r="AY4259" i="1"/>
  <c r="AY4260" i="1"/>
  <c r="AY4261" i="1"/>
  <c r="AY4262" i="1"/>
  <c r="AY4263" i="1"/>
  <c r="AY4264" i="1"/>
  <c r="AY4265" i="1"/>
  <c r="AY4266" i="1"/>
  <c r="AY4267" i="1"/>
  <c r="AY4268" i="1"/>
  <c r="AY4269" i="1"/>
  <c r="AY4270" i="1"/>
  <c r="AY4271" i="1"/>
  <c r="AY4272" i="1"/>
  <c r="AY4273" i="1"/>
  <c r="AY4274" i="1"/>
  <c r="AY4275" i="1"/>
  <c r="AY4276" i="1"/>
  <c r="AY4277" i="1"/>
  <c r="AY4278" i="1"/>
  <c r="AY4279" i="1"/>
  <c r="AY4280" i="1"/>
  <c r="AY4281" i="1"/>
  <c r="AY4282" i="1"/>
  <c r="AY4283" i="1"/>
  <c r="AY4284" i="1"/>
  <c r="AY4285" i="1"/>
  <c r="AY4286" i="1"/>
  <c r="AY4287" i="1"/>
  <c r="AY4288" i="1"/>
  <c r="AY4289" i="1"/>
  <c r="AY4290" i="1"/>
  <c r="AY4291" i="1"/>
  <c r="AY4292" i="1"/>
  <c r="AY4293" i="1"/>
  <c r="AY4294" i="1"/>
  <c r="AY4295" i="1"/>
  <c r="AY4296" i="1"/>
  <c r="AY4297" i="1"/>
  <c r="AY4298" i="1"/>
  <c r="AY4299" i="1"/>
  <c r="AY4300" i="1"/>
  <c r="AY4301" i="1"/>
  <c r="AY4302" i="1"/>
  <c r="AY4303" i="1"/>
  <c r="AY4304" i="1"/>
  <c r="AY4305" i="1"/>
  <c r="AY4306" i="1"/>
  <c r="AY4307" i="1"/>
  <c r="AY4308" i="1"/>
  <c r="AY4309" i="1"/>
  <c r="AY4310" i="1"/>
  <c r="AY4311" i="1"/>
  <c r="AY4312" i="1"/>
  <c r="AY4313" i="1"/>
  <c r="AY4314" i="1"/>
  <c r="AY4315" i="1"/>
  <c r="AY4316" i="1"/>
  <c r="AY4317" i="1"/>
  <c r="AY4318" i="1"/>
  <c r="AY4319" i="1"/>
  <c r="AY4320" i="1"/>
  <c r="AY4321" i="1"/>
  <c r="AY4322" i="1"/>
  <c r="AY4323" i="1"/>
  <c r="AY4324" i="1"/>
  <c r="AY4325" i="1"/>
  <c r="AY4326" i="1"/>
  <c r="AY4327" i="1"/>
  <c r="AY4328" i="1"/>
  <c r="AY4329" i="1"/>
  <c r="AY4330" i="1"/>
  <c r="AY4331" i="1"/>
  <c r="AY4332" i="1"/>
  <c r="AY4333" i="1"/>
  <c r="AY4334" i="1"/>
  <c r="AY4335" i="1"/>
  <c r="AY4336" i="1"/>
  <c r="AY4337" i="1"/>
  <c r="AY4338" i="1"/>
  <c r="AY4339" i="1"/>
  <c r="AY4340" i="1"/>
  <c r="AY4341" i="1"/>
  <c r="AY4342" i="1"/>
  <c r="AY4343" i="1"/>
  <c r="AY4344" i="1"/>
  <c r="AY4345" i="1"/>
  <c r="AY4346" i="1"/>
  <c r="AY4347" i="1"/>
  <c r="AY4348" i="1"/>
  <c r="AY4349" i="1"/>
  <c r="AY4350" i="1"/>
  <c r="AY4351" i="1"/>
  <c r="AY4352" i="1"/>
  <c r="AY4353" i="1"/>
  <c r="AY4354" i="1"/>
  <c r="AY4355" i="1"/>
  <c r="AY4356" i="1"/>
  <c r="AY4357" i="1"/>
  <c r="AY4358" i="1"/>
  <c r="AY4359" i="1"/>
  <c r="AY4360" i="1"/>
  <c r="AY4361" i="1"/>
  <c r="AY4362" i="1"/>
  <c r="AY4363" i="1"/>
  <c r="AY4364" i="1"/>
  <c r="AY4365" i="1"/>
  <c r="AY4366" i="1"/>
  <c r="AY4367" i="1"/>
  <c r="AY4368" i="1"/>
  <c r="AY4369" i="1"/>
  <c r="AY4370" i="1"/>
  <c r="AY4371" i="1"/>
  <c r="AY4372" i="1"/>
  <c r="AY4373" i="1"/>
  <c r="AY4374" i="1"/>
  <c r="AY4375" i="1"/>
  <c r="AY4376" i="1"/>
  <c r="AY4377" i="1"/>
  <c r="AY4378" i="1"/>
  <c r="AY4379" i="1"/>
  <c r="AY4380" i="1"/>
  <c r="AY4381" i="1"/>
  <c r="AY4382" i="1"/>
  <c r="AY4383" i="1"/>
  <c r="AY4384" i="1"/>
  <c r="AY4385" i="1"/>
  <c r="AY4386" i="1"/>
  <c r="AY4387" i="1"/>
  <c r="AY4388" i="1"/>
  <c r="AY4389" i="1"/>
  <c r="AY4390" i="1"/>
  <c r="AY4391" i="1"/>
  <c r="AY4392" i="1"/>
  <c r="AY4393" i="1"/>
  <c r="AY4394" i="1"/>
  <c r="AY4395" i="1"/>
  <c r="AY4396" i="1"/>
  <c r="AY4397" i="1"/>
  <c r="AY4398" i="1"/>
  <c r="AY4399" i="1"/>
  <c r="AY4400" i="1"/>
  <c r="AY4401" i="1"/>
  <c r="AY4402" i="1"/>
  <c r="AY4403" i="1"/>
  <c r="AY4404" i="1"/>
  <c r="AY4405" i="1"/>
  <c r="AY4406" i="1"/>
  <c r="AY4407" i="1"/>
  <c r="AY4408" i="1"/>
  <c r="AY4409" i="1"/>
  <c r="AY4410" i="1"/>
  <c r="AY4411" i="1"/>
  <c r="AY4412" i="1"/>
  <c r="AY4413" i="1"/>
  <c r="AY4414" i="1"/>
  <c r="AY4415" i="1"/>
  <c r="AY4416" i="1"/>
  <c r="AY4417" i="1"/>
  <c r="AY4418" i="1"/>
  <c r="AY4419" i="1"/>
  <c r="AY4420" i="1"/>
  <c r="AY4421" i="1"/>
  <c r="AY4422" i="1"/>
  <c r="AY4423" i="1"/>
  <c r="AY4424" i="1"/>
  <c r="AY4425" i="1"/>
  <c r="AY4426" i="1"/>
  <c r="AY4427" i="1"/>
  <c r="AY4428" i="1"/>
  <c r="AY4429" i="1"/>
  <c r="AY4430" i="1"/>
  <c r="AY4431" i="1"/>
  <c r="AY4432" i="1"/>
  <c r="AY4433" i="1"/>
  <c r="AY4434" i="1"/>
  <c r="AY4435" i="1"/>
  <c r="AY4436" i="1"/>
  <c r="AY4437" i="1"/>
  <c r="AY4438" i="1"/>
  <c r="AY4439" i="1"/>
  <c r="AY4440" i="1"/>
  <c r="AY4441" i="1"/>
  <c r="AY4442" i="1"/>
  <c r="AY4443" i="1"/>
  <c r="AY4444" i="1"/>
  <c r="AY4445" i="1"/>
  <c r="AY4446" i="1"/>
  <c r="AY4447" i="1"/>
  <c r="AY4448" i="1"/>
  <c r="AY4449" i="1"/>
  <c r="AY4450" i="1"/>
  <c r="AY4451" i="1"/>
  <c r="AY4452" i="1"/>
  <c r="AY4453" i="1"/>
  <c r="AY4454" i="1"/>
  <c r="AY4455" i="1"/>
  <c r="AY4456" i="1"/>
  <c r="AY4457" i="1"/>
  <c r="AY4458" i="1"/>
  <c r="AY4459" i="1"/>
  <c r="AY4460" i="1"/>
  <c r="AY4461" i="1"/>
  <c r="AY4462" i="1"/>
  <c r="AY4463" i="1"/>
  <c r="AY4464" i="1"/>
  <c r="AY4465" i="1"/>
  <c r="AY4466" i="1"/>
  <c r="AY4467" i="1"/>
  <c r="AY4468" i="1"/>
  <c r="AY4469" i="1"/>
  <c r="AY4470" i="1"/>
  <c r="AY4471" i="1"/>
  <c r="AY4472" i="1"/>
  <c r="AY4473" i="1"/>
  <c r="AY4474" i="1"/>
  <c r="AY4475" i="1"/>
  <c r="AY4476" i="1"/>
  <c r="AY4477" i="1"/>
  <c r="AY4478" i="1"/>
  <c r="AY4479" i="1"/>
  <c r="AY4480" i="1"/>
  <c r="AY4481" i="1"/>
  <c r="AY4482" i="1"/>
  <c r="AY4483" i="1"/>
  <c r="AY4484" i="1"/>
  <c r="AY4485" i="1"/>
  <c r="AY4486" i="1"/>
  <c r="AY4487" i="1"/>
  <c r="AY4488" i="1"/>
  <c r="AY4489" i="1"/>
  <c r="AY4490" i="1"/>
  <c r="AY4491" i="1"/>
  <c r="AY4492" i="1"/>
  <c r="AY4493" i="1"/>
  <c r="AY4494" i="1"/>
  <c r="AY4495" i="1"/>
  <c r="AY4496" i="1"/>
  <c r="AY4497" i="1"/>
  <c r="AY4498" i="1"/>
  <c r="AY4499" i="1"/>
  <c r="AY4500" i="1"/>
  <c r="AY4501" i="1"/>
  <c r="AY4502" i="1"/>
  <c r="AY4503" i="1"/>
  <c r="AY4504" i="1"/>
  <c r="AY4505" i="1"/>
  <c r="AY4506" i="1"/>
  <c r="AY4507" i="1"/>
  <c r="AY4508" i="1"/>
  <c r="AY4509" i="1"/>
  <c r="AY4510" i="1"/>
  <c r="AY4511" i="1"/>
  <c r="AY4512" i="1"/>
  <c r="AY4513" i="1"/>
  <c r="AY4514" i="1"/>
  <c r="AY4515" i="1"/>
  <c r="AY4516" i="1"/>
  <c r="AY4517" i="1"/>
  <c r="AY4518" i="1"/>
  <c r="AY4519" i="1"/>
  <c r="AY4520" i="1"/>
  <c r="AY4521" i="1"/>
  <c r="AY4522" i="1"/>
  <c r="AY4523" i="1"/>
  <c r="AY4524" i="1"/>
  <c r="AY4525" i="1"/>
  <c r="AY4526" i="1"/>
  <c r="AY4527" i="1"/>
  <c r="AY4528" i="1"/>
  <c r="AY4529" i="1"/>
  <c r="AY4530" i="1"/>
  <c r="AY4531" i="1"/>
  <c r="AY4532" i="1"/>
  <c r="AY4533" i="1"/>
  <c r="AY4534" i="1"/>
  <c r="AY4535" i="1"/>
  <c r="AY4536" i="1"/>
  <c r="AY4537" i="1"/>
  <c r="AY4538" i="1"/>
  <c r="AY4539" i="1"/>
  <c r="AY4540" i="1"/>
  <c r="AY4541" i="1"/>
  <c r="AY4542" i="1"/>
  <c r="AY4543" i="1"/>
  <c r="AY4544" i="1"/>
  <c r="AY4545" i="1"/>
  <c r="AY4546" i="1"/>
  <c r="AY4547" i="1"/>
  <c r="AY4548" i="1"/>
  <c r="AY4549" i="1"/>
  <c r="AY4550" i="1"/>
  <c r="AY4551" i="1"/>
  <c r="AY4552" i="1"/>
  <c r="AY4553" i="1"/>
  <c r="AY4554" i="1"/>
  <c r="AY4555" i="1"/>
  <c r="AY4556" i="1"/>
  <c r="AY4557" i="1"/>
  <c r="AY4558" i="1"/>
  <c r="AY4559" i="1"/>
  <c r="AY4560" i="1"/>
  <c r="AY4561" i="1"/>
  <c r="AY4562" i="1"/>
  <c r="AY4563" i="1"/>
  <c r="AY4564" i="1"/>
  <c r="AY4565" i="1"/>
  <c r="AY4566" i="1"/>
  <c r="AY4567" i="1"/>
  <c r="AY4568" i="1"/>
  <c r="AY4569" i="1"/>
  <c r="AY4570" i="1"/>
  <c r="AY4571" i="1"/>
  <c r="AY4572" i="1"/>
  <c r="AY4573" i="1"/>
  <c r="AY4574" i="1"/>
  <c r="AY4575" i="1"/>
  <c r="AY4576" i="1"/>
  <c r="AY4577" i="1"/>
  <c r="AY4578" i="1"/>
  <c r="AY4579" i="1"/>
  <c r="AY4580" i="1"/>
  <c r="AY4581" i="1"/>
  <c r="AY4582" i="1"/>
  <c r="AY4583" i="1"/>
  <c r="AY4584" i="1"/>
  <c r="AY4585" i="1"/>
  <c r="AY4586" i="1"/>
  <c r="AY4587" i="1"/>
  <c r="AY4588" i="1"/>
  <c r="AY4589" i="1"/>
  <c r="AY4590" i="1"/>
  <c r="AY4591" i="1"/>
  <c r="AY4592" i="1"/>
  <c r="AY4593" i="1"/>
  <c r="AY4594" i="1"/>
  <c r="AY4595" i="1"/>
  <c r="AY4596" i="1"/>
  <c r="AY4597" i="1"/>
  <c r="AY4598" i="1"/>
  <c r="AY4599" i="1"/>
  <c r="AY4600" i="1"/>
  <c r="AY4601" i="1"/>
  <c r="AY4602" i="1"/>
  <c r="AY4603" i="1"/>
  <c r="AY4604" i="1"/>
  <c r="AY4605" i="1"/>
  <c r="AY4606" i="1"/>
  <c r="AY4607" i="1"/>
  <c r="AY4608" i="1"/>
  <c r="AY4609" i="1"/>
  <c r="AY4610" i="1"/>
  <c r="AY4611" i="1"/>
  <c r="AY4612" i="1"/>
  <c r="AY4613" i="1"/>
  <c r="AY4614" i="1"/>
  <c r="AY4615" i="1"/>
  <c r="AY4616" i="1"/>
  <c r="AY4617" i="1"/>
  <c r="AY4618" i="1"/>
  <c r="AY4619" i="1"/>
  <c r="AY4620" i="1"/>
  <c r="AY4621" i="1"/>
  <c r="AY4622" i="1"/>
  <c r="AY4623" i="1"/>
  <c r="AY4624" i="1"/>
  <c r="AY4625" i="1"/>
  <c r="AY4626" i="1"/>
  <c r="AY4627" i="1"/>
  <c r="AY4628" i="1"/>
  <c r="AY4629" i="1"/>
  <c r="AY4630" i="1"/>
  <c r="AY4631" i="1"/>
  <c r="AY4632" i="1"/>
  <c r="AY4633" i="1"/>
  <c r="AY4634" i="1"/>
  <c r="AY4635" i="1"/>
  <c r="AY4636" i="1"/>
  <c r="AY4637" i="1"/>
  <c r="AY4638" i="1"/>
  <c r="AY4639" i="1"/>
  <c r="AY4640" i="1"/>
  <c r="AY4641" i="1"/>
  <c r="AY4642" i="1"/>
  <c r="AY4643" i="1"/>
  <c r="AY4644" i="1"/>
  <c r="AY4645" i="1"/>
  <c r="AY4646" i="1"/>
  <c r="AY4647" i="1"/>
  <c r="AY4648" i="1"/>
  <c r="AY4649" i="1"/>
  <c r="AY4650" i="1"/>
  <c r="AY4651" i="1"/>
  <c r="AY4652" i="1"/>
  <c r="AY4653" i="1"/>
  <c r="AY4654" i="1"/>
  <c r="AY4655" i="1"/>
  <c r="AY4656" i="1"/>
  <c r="AY4657" i="1"/>
  <c r="AY4658" i="1"/>
  <c r="AY4659" i="1"/>
  <c r="AY4660" i="1"/>
  <c r="AY4661" i="1"/>
  <c r="AY4662" i="1"/>
  <c r="AY4663" i="1"/>
  <c r="AY4664" i="1"/>
  <c r="AY4665" i="1"/>
  <c r="AY4666" i="1"/>
  <c r="AY4667" i="1"/>
  <c r="AY4668" i="1"/>
  <c r="AY4669" i="1"/>
  <c r="AY4670" i="1"/>
  <c r="AY4671" i="1"/>
  <c r="AY4672" i="1"/>
  <c r="AY4673" i="1"/>
  <c r="AY4674" i="1"/>
  <c r="AY4675" i="1"/>
  <c r="AY4676" i="1"/>
  <c r="AY4677" i="1"/>
  <c r="AY4678" i="1"/>
  <c r="AY4679" i="1"/>
  <c r="AY4680" i="1"/>
  <c r="AY4681" i="1"/>
  <c r="AY4682" i="1"/>
  <c r="AY4683" i="1"/>
  <c r="AY4684" i="1"/>
  <c r="AY4685" i="1"/>
  <c r="AY4686" i="1"/>
  <c r="AY4687" i="1"/>
  <c r="AY4688" i="1"/>
  <c r="AY4689" i="1"/>
  <c r="AY4690" i="1"/>
  <c r="AY4691" i="1"/>
  <c r="AY4692" i="1"/>
  <c r="AY4693" i="1"/>
  <c r="AY4694" i="1"/>
  <c r="AY4695" i="1"/>
  <c r="AY4696" i="1"/>
  <c r="AY4697" i="1"/>
  <c r="AY4698" i="1"/>
  <c r="AY4699" i="1"/>
  <c r="AY4700" i="1"/>
  <c r="AY4701" i="1"/>
  <c r="AY4702" i="1"/>
  <c r="AY4703" i="1"/>
  <c r="AY4704" i="1"/>
  <c r="AY4705" i="1"/>
  <c r="AY4706" i="1"/>
  <c r="AY4707" i="1"/>
  <c r="AY4708" i="1"/>
  <c r="AY4709" i="1"/>
  <c r="AY4710" i="1"/>
  <c r="AY4711" i="1"/>
  <c r="AY4712" i="1"/>
  <c r="AY4713" i="1"/>
  <c r="AY4714" i="1"/>
  <c r="AY4715" i="1"/>
  <c r="AY4716" i="1"/>
  <c r="AY4717" i="1"/>
  <c r="AY4718" i="1"/>
  <c r="AY4719" i="1"/>
  <c r="AY4720" i="1"/>
  <c r="AY4721" i="1"/>
  <c r="AY4722" i="1"/>
  <c r="AY4723" i="1"/>
  <c r="AY4724" i="1"/>
  <c r="AY4725" i="1"/>
  <c r="AY4726" i="1"/>
  <c r="AY4727" i="1"/>
  <c r="AY4728" i="1"/>
  <c r="AY4729" i="1"/>
  <c r="AY4730" i="1"/>
  <c r="AY4731" i="1"/>
  <c r="AY4732" i="1"/>
  <c r="AY4733" i="1"/>
  <c r="AY4734" i="1"/>
  <c r="AY4735" i="1"/>
  <c r="AY4736" i="1"/>
  <c r="AY4737" i="1"/>
  <c r="AY4738" i="1"/>
  <c r="AY4739" i="1"/>
  <c r="AY4740" i="1"/>
  <c r="AY4741" i="1"/>
  <c r="AY4742" i="1"/>
  <c r="AY4743" i="1"/>
  <c r="AY4744" i="1"/>
  <c r="AY4745" i="1"/>
  <c r="AY4746" i="1"/>
  <c r="AY4747" i="1"/>
  <c r="AY4748" i="1"/>
  <c r="AY4749" i="1"/>
  <c r="AY4750" i="1"/>
  <c r="AY4751" i="1"/>
  <c r="AY4752" i="1"/>
  <c r="AY4753" i="1"/>
  <c r="AY4754" i="1"/>
  <c r="AY4755" i="1"/>
  <c r="AY4756" i="1"/>
  <c r="AY4757" i="1"/>
  <c r="AY4758" i="1"/>
  <c r="AY4759" i="1"/>
  <c r="AY4760" i="1"/>
  <c r="AY4761" i="1"/>
  <c r="AY4762" i="1"/>
  <c r="AY4763" i="1"/>
  <c r="AY4764" i="1"/>
  <c r="AY4765" i="1"/>
  <c r="AY4766" i="1"/>
  <c r="AY4767" i="1"/>
  <c r="AY4768" i="1"/>
  <c r="AY4769" i="1"/>
  <c r="AY4770" i="1"/>
  <c r="AY4771" i="1"/>
  <c r="AY4772" i="1"/>
  <c r="AY4773" i="1"/>
  <c r="AY4774" i="1"/>
  <c r="AY4775" i="1"/>
  <c r="AY4776" i="1"/>
  <c r="AY4777" i="1"/>
  <c r="AY4778" i="1"/>
  <c r="AY4779" i="1"/>
  <c r="AY4780" i="1"/>
  <c r="AY4781" i="1"/>
  <c r="AY4782" i="1"/>
  <c r="AY4783" i="1"/>
  <c r="AY4784" i="1"/>
  <c r="AY4785" i="1"/>
  <c r="AY4786" i="1"/>
  <c r="AY4787" i="1"/>
  <c r="AY4788" i="1"/>
  <c r="AY4789" i="1"/>
  <c r="AY4790" i="1"/>
  <c r="AY4791" i="1"/>
  <c r="AY4792" i="1"/>
  <c r="AY4793" i="1"/>
  <c r="AY4794" i="1"/>
  <c r="AY4795" i="1"/>
  <c r="AY4796" i="1"/>
  <c r="AY4797" i="1"/>
  <c r="AY4798" i="1"/>
  <c r="AY4799" i="1"/>
  <c r="AY4800" i="1"/>
  <c r="AY4801" i="1"/>
  <c r="AY4802" i="1"/>
  <c r="AY4803" i="1"/>
  <c r="AY4804" i="1"/>
  <c r="AY4805" i="1"/>
  <c r="AY4806" i="1"/>
  <c r="AY4807" i="1"/>
  <c r="AY4808" i="1"/>
  <c r="AY4809" i="1"/>
  <c r="AY4810" i="1"/>
  <c r="AY4811" i="1"/>
  <c r="AY4812" i="1"/>
  <c r="AY4813" i="1"/>
  <c r="AY4814" i="1"/>
  <c r="AY4815" i="1"/>
  <c r="AY4816" i="1"/>
  <c r="AY4817" i="1"/>
  <c r="AY4818" i="1"/>
  <c r="AY4819" i="1"/>
  <c r="AY4820" i="1"/>
  <c r="AY4821" i="1"/>
  <c r="AY4822" i="1"/>
  <c r="AY4823" i="1"/>
  <c r="AY4824" i="1"/>
  <c r="AY4825" i="1"/>
  <c r="AY4826" i="1"/>
  <c r="AY4827" i="1"/>
  <c r="AY4828" i="1"/>
  <c r="AY4829" i="1"/>
  <c r="AY4830" i="1"/>
  <c r="AY4831" i="1"/>
  <c r="AY4832" i="1"/>
  <c r="AY4833" i="1"/>
  <c r="AY4834" i="1"/>
  <c r="AY4835" i="1"/>
  <c r="AY4836" i="1"/>
  <c r="AY4837" i="1"/>
  <c r="AY4838" i="1"/>
  <c r="AY4839" i="1"/>
  <c r="AY4840" i="1"/>
  <c r="AY4841" i="1"/>
  <c r="AY4842" i="1"/>
  <c r="AY4843" i="1"/>
  <c r="AY4844" i="1"/>
  <c r="AY4845" i="1"/>
  <c r="AY4846" i="1"/>
  <c r="AY4847" i="1"/>
  <c r="AY4848" i="1"/>
  <c r="AY4849" i="1"/>
  <c r="AY4850" i="1"/>
  <c r="AY4851" i="1"/>
  <c r="AY4852" i="1"/>
  <c r="AY4853" i="1"/>
  <c r="AY4854" i="1"/>
  <c r="AY4855" i="1"/>
  <c r="AY4856" i="1"/>
  <c r="AY4857" i="1"/>
  <c r="AY4858" i="1"/>
  <c r="AY4859" i="1"/>
  <c r="AY4860" i="1"/>
  <c r="AY4861" i="1"/>
  <c r="AY4862" i="1"/>
  <c r="AY4863" i="1"/>
  <c r="AY4864" i="1"/>
  <c r="AY4865" i="1"/>
  <c r="AY4866" i="1"/>
  <c r="AY4867" i="1"/>
  <c r="AY4868" i="1"/>
  <c r="AY4869" i="1"/>
  <c r="AY4870" i="1"/>
  <c r="AY4871" i="1"/>
  <c r="AY4872" i="1"/>
  <c r="AY4873" i="1"/>
  <c r="AY4874" i="1"/>
  <c r="AY4875" i="1"/>
  <c r="AY4876" i="1"/>
  <c r="AY4877" i="1"/>
  <c r="AY4878" i="1"/>
  <c r="AY4879" i="1"/>
  <c r="AY4880" i="1"/>
  <c r="AY4881" i="1"/>
  <c r="AY4882" i="1"/>
  <c r="AY4883" i="1"/>
  <c r="AY4884" i="1"/>
  <c r="AY4885" i="1"/>
  <c r="AY4886" i="1"/>
  <c r="AY4887" i="1"/>
  <c r="AY4888" i="1"/>
  <c r="AY4889" i="1"/>
  <c r="AY4890" i="1"/>
  <c r="AY4891" i="1"/>
  <c r="AY4892" i="1"/>
  <c r="AY4893" i="1"/>
  <c r="AY4894" i="1"/>
  <c r="AY4895" i="1"/>
  <c r="AY4896" i="1"/>
  <c r="AY4897" i="1"/>
  <c r="AY4898" i="1"/>
  <c r="AY4899" i="1"/>
  <c r="AY4900" i="1"/>
  <c r="AY4901" i="1"/>
  <c r="AY4902" i="1"/>
  <c r="AY4903" i="1"/>
  <c r="AY4904" i="1"/>
  <c r="AY4905" i="1"/>
  <c r="AY4906" i="1"/>
  <c r="AY4907" i="1"/>
  <c r="AY4908" i="1"/>
  <c r="AY4909" i="1"/>
  <c r="AY4910" i="1"/>
  <c r="AY4911" i="1"/>
  <c r="AY4912" i="1"/>
  <c r="AY4913" i="1"/>
  <c r="AY4914" i="1"/>
  <c r="AY4915" i="1"/>
  <c r="AY4916" i="1"/>
  <c r="AY4917" i="1"/>
  <c r="AY4918" i="1"/>
  <c r="AY4919" i="1"/>
  <c r="AY4920" i="1"/>
  <c r="AY4921" i="1"/>
  <c r="AY4922" i="1"/>
  <c r="AY4923" i="1"/>
  <c r="AY4924" i="1"/>
  <c r="AY4925" i="1"/>
  <c r="AY4926" i="1"/>
  <c r="AY4927" i="1"/>
  <c r="AY4928" i="1"/>
  <c r="AY4929" i="1"/>
  <c r="AY4930" i="1"/>
  <c r="AY4931" i="1"/>
  <c r="AY4932" i="1"/>
  <c r="AY4933" i="1"/>
  <c r="AY4934" i="1"/>
  <c r="AY4935" i="1"/>
  <c r="AY4936" i="1"/>
  <c r="AY4937" i="1"/>
  <c r="AY4938" i="1"/>
  <c r="AY4939" i="1"/>
  <c r="AY4940" i="1"/>
  <c r="AY4941" i="1"/>
  <c r="AY4942" i="1"/>
  <c r="AY4943" i="1"/>
  <c r="AY4944" i="1"/>
  <c r="AY4945" i="1"/>
  <c r="AY4946" i="1"/>
  <c r="AY4947" i="1"/>
  <c r="AY4948" i="1"/>
  <c r="AY4949" i="1"/>
  <c r="AY4950" i="1"/>
  <c r="AY4951" i="1"/>
  <c r="AY4952" i="1"/>
  <c r="AY4953" i="1"/>
  <c r="AY4954" i="1"/>
  <c r="AY4955" i="1"/>
  <c r="AY4956" i="1"/>
  <c r="AY4957" i="1"/>
  <c r="AY4958" i="1"/>
  <c r="AY4959" i="1"/>
  <c r="AY4960" i="1"/>
  <c r="AY4961" i="1"/>
  <c r="AY4962" i="1"/>
  <c r="AY4963" i="1"/>
  <c r="AY4964" i="1"/>
  <c r="AY4965" i="1"/>
  <c r="AY4966" i="1"/>
  <c r="AY4967" i="1"/>
  <c r="AY4968" i="1"/>
  <c r="AY4969" i="1"/>
  <c r="AY4970" i="1"/>
  <c r="AY4971" i="1"/>
  <c r="AY4972" i="1"/>
  <c r="AY4973" i="1"/>
  <c r="AY4974" i="1"/>
  <c r="AY4975" i="1"/>
  <c r="AY4976" i="1"/>
  <c r="AY4977" i="1"/>
  <c r="AY4978" i="1"/>
  <c r="AY4979" i="1"/>
  <c r="AY4980" i="1"/>
  <c r="AY4981" i="1"/>
  <c r="AY4982" i="1"/>
  <c r="AY4983" i="1"/>
  <c r="AY4984" i="1"/>
  <c r="AY4985" i="1"/>
  <c r="AY4986" i="1"/>
  <c r="AY4987" i="1"/>
  <c r="AY4988" i="1"/>
  <c r="AY4989" i="1"/>
  <c r="AY4990" i="1"/>
  <c r="AY4991" i="1"/>
  <c r="AY4992" i="1"/>
  <c r="AY4993" i="1"/>
  <c r="AY4994" i="1"/>
  <c r="AY4995" i="1"/>
  <c r="AY4996" i="1"/>
  <c r="AY4997" i="1"/>
  <c r="AY4998" i="1"/>
  <c r="AY4999" i="1"/>
  <c r="AY5000" i="1"/>
  <c r="AY5001" i="1"/>
  <c r="AY5002" i="1"/>
  <c r="AY5003" i="1"/>
  <c r="AY5004" i="1"/>
  <c r="AY5005" i="1"/>
  <c r="AY5006" i="1"/>
  <c r="AY5007" i="1"/>
  <c r="AY5008" i="1"/>
  <c r="AY5009" i="1"/>
  <c r="AY5010" i="1"/>
  <c r="AY5011" i="1"/>
  <c r="AY5012" i="1"/>
  <c r="AY5013" i="1"/>
  <c r="AY5014" i="1"/>
  <c r="AY5015" i="1"/>
  <c r="AY5016" i="1"/>
  <c r="AY5017" i="1"/>
  <c r="AY5018" i="1"/>
  <c r="AY5019" i="1"/>
  <c r="AY5020" i="1"/>
  <c r="AY5021" i="1"/>
  <c r="AY5022" i="1"/>
  <c r="AY5023" i="1"/>
  <c r="AY5024" i="1"/>
  <c r="AY5025" i="1"/>
  <c r="AY5026" i="1"/>
  <c r="AY5027" i="1"/>
  <c r="AY5028" i="1"/>
  <c r="AY5029" i="1"/>
  <c r="AY5030" i="1"/>
  <c r="AY5031" i="1"/>
  <c r="AY5032" i="1"/>
  <c r="AY5033" i="1"/>
  <c r="AY5034" i="1"/>
  <c r="AY5035" i="1"/>
  <c r="AY5036" i="1"/>
  <c r="AY5037" i="1"/>
  <c r="AY5038" i="1"/>
  <c r="AY5039" i="1"/>
  <c r="AY5040" i="1"/>
  <c r="AY5041" i="1"/>
  <c r="AY5042" i="1"/>
  <c r="AY5043" i="1"/>
  <c r="AY5044" i="1"/>
  <c r="AY5045" i="1"/>
  <c r="AY5046" i="1"/>
  <c r="AY5047" i="1"/>
  <c r="AY5048" i="1"/>
  <c r="AY5049" i="1"/>
  <c r="AY5050" i="1"/>
  <c r="AY5051" i="1"/>
  <c r="AY5052" i="1"/>
  <c r="AY5053" i="1"/>
  <c r="AY5054" i="1"/>
  <c r="AY5055" i="1"/>
  <c r="AY5056" i="1"/>
  <c r="AY5057" i="1"/>
  <c r="AY5058" i="1"/>
  <c r="AY5059" i="1"/>
  <c r="AY5060" i="1"/>
  <c r="AY5061" i="1"/>
  <c r="AY5062" i="1"/>
  <c r="AY5063" i="1"/>
  <c r="AY5064" i="1"/>
  <c r="AY5065" i="1"/>
  <c r="AY5066" i="1"/>
  <c r="AY5067" i="1"/>
  <c r="AY5068" i="1"/>
  <c r="AY5069" i="1"/>
  <c r="AY5070" i="1"/>
  <c r="AY5071" i="1"/>
  <c r="AY5072" i="1"/>
  <c r="AY5073" i="1"/>
  <c r="AY5074" i="1"/>
  <c r="AY5075" i="1"/>
  <c r="AY5076" i="1"/>
  <c r="AY5077" i="1"/>
  <c r="AY5078" i="1"/>
  <c r="AY5079" i="1"/>
  <c r="AY5080" i="1"/>
  <c r="AY5081" i="1"/>
  <c r="AY5082" i="1"/>
  <c r="AY5083" i="1"/>
  <c r="AY5084" i="1"/>
  <c r="AY5085" i="1"/>
  <c r="AY5086" i="1"/>
  <c r="AY5087" i="1"/>
  <c r="AY5088" i="1"/>
  <c r="AY5089" i="1"/>
  <c r="AY5090" i="1"/>
  <c r="AY5091" i="1"/>
  <c r="AY5092" i="1"/>
  <c r="AY5093" i="1"/>
  <c r="AY5094" i="1"/>
  <c r="AY5095" i="1"/>
  <c r="AY5096" i="1"/>
  <c r="AY5097" i="1"/>
  <c r="AY5098" i="1"/>
  <c r="AY5099" i="1"/>
  <c r="AY5100" i="1"/>
  <c r="AY5101" i="1"/>
  <c r="AY5102" i="1"/>
  <c r="AY5103" i="1"/>
  <c r="AY5104" i="1"/>
  <c r="AY5105" i="1"/>
  <c r="AY5106" i="1"/>
  <c r="AY5107" i="1"/>
  <c r="AY5108" i="1"/>
  <c r="AY5109" i="1"/>
  <c r="AY5110" i="1"/>
  <c r="AY5111" i="1"/>
  <c r="AY5112" i="1"/>
  <c r="AY5113" i="1"/>
  <c r="AY5114" i="1"/>
  <c r="AY5115" i="1"/>
  <c r="AY5116" i="1"/>
  <c r="AY5117" i="1"/>
  <c r="AY5118" i="1"/>
  <c r="AY5119" i="1"/>
  <c r="AY5120" i="1"/>
  <c r="AY5121" i="1"/>
  <c r="AY5122" i="1"/>
  <c r="AY5123" i="1"/>
  <c r="AY5124" i="1"/>
  <c r="AY5125" i="1"/>
  <c r="AY5126" i="1"/>
  <c r="AY5127" i="1"/>
  <c r="AY5128" i="1"/>
  <c r="AY5129" i="1"/>
  <c r="AY5130" i="1"/>
  <c r="AY5131" i="1"/>
  <c r="AY5132" i="1"/>
  <c r="AY5133" i="1"/>
  <c r="AY5134" i="1"/>
  <c r="AY5135" i="1"/>
  <c r="AY5136" i="1"/>
  <c r="AY5137" i="1"/>
  <c r="AY5138" i="1"/>
  <c r="AY5139" i="1"/>
  <c r="AY5140" i="1"/>
  <c r="AY5141" i="1"/>
  <c r="AY5142" i="1"/>
  <c r="AY5143" i="1"/>
  <c r="AY5144" i="1"/>
  <c r="AY5145" i="1"/>
  <c r="AY5146" i="1"/>
  <c r="AY5147" i="1"/>
  <c r="AY5148" i="1"/>
  <c r="AY5149" i="1"/>
  <c r="AY5150" i="1"/>
  <c r="AY5151" i="1"/>
  <c r="AY5152" i="1"/>
  <c r="AY5153" i="1"/>
  <c r="AY5154" i="1"/>
  <c r="AY5155" i="1"/>
  <c r="AY5156" i="1"/>
  <c r="AY5157" i="1"/>
  <c r="AY5158" i="1"/>
  <c r="AY5159" i="1"/>
  <c r="AY5160" i="1"/>
  <c r="AY5161" i="1"/>
  <c r="AY5162" i="1"/>
  <c r="AY5163" i="1"/>
  <c r="AY5164" i="1"/>
  <c r="AY5165" i="1"/>
  <c r="AY5166" i="1"/>
  <c r="AY5167" i="1"/>
  <c r="AY5168" i="1"/>
  <c r="AY5169" i="1"/>
  <c r="AY5170" i="1"/>
  <c r="AY5171" i="1"/>
  <c r="AY5172" i="1"/>
  <c r="AY5173" i="1"/>
  <c r="AY5174" i="1"/>
  <c r="AY5175" i="1"/>
  <c r="AY5176" i="1"/>
  <c r="AY5177" i="1"/>
  <c r="AY5178" i="1"/>
  <c r="AY5179" i="1"/>
  <c r="AY5180" i="1"/>
  <c r="AY5181" i="1"/>
  <c r="AY5182" i="1"/>
  <c r="AY5183" i="1"/>
  <c r="AY5184" i="1"/>
  <c r="AY5185" i="1"/>
  <c r="AY5186" i="1"/>
  <c r="AY5187" i="1"/>
  <c r="AY5188" i="1"/>
  <c r="AY5189" i="1"/>
  <c r="AY5190" i="1"/>
  <c r="AY5191" i="1"/>
  <c r="AY5192" i="1"/>
  <c r="AY5193" i="1"/>
  <c r="AY5194" i="1"/>
  <c r="AY5195" i="1"/>
  <c r="AY5196" i="1"/>
  <c r="AY5197" i="1"/>
  <c r="AY5198" i="1"/>
  <c r="AY5199" i="1"/>
  <c r="AY5200" i="1"/>
  <c r="AY5201" i="1"/>
  <c r="AY5202" i="1"/>
  <c r="AY5203" i="1"/>
  <c r="AY5204" i="1"/>
  <c r="AY5205" i="1"/>
  <c r="AY5206" i="1"/>
  <c r="AY5207" i="1"/>
  <c r="AY5208" i="1"/>
  <c r="AY5209" i="1"/>
  <c r="AY5210" i="1"/>
  <c r="AY5211" i="1"/>
  <c r="AY5212" i="1"/>
  <c r="AY5213" i="1"/>
  <c r="AY5214" i="1"/>
  <c r="AY5215" i="1"/>
  <c r="AY5216" i="1"/>
  <c r="AY5217" i="1"/>
  <c r="AY5218" i="1"/>
  <c r="AY5219" i="1"/>
  <c r="AY5220" i="1"/>
  <c r="AY5221" i="1"/>
  <c r="AY5222" i="1"/>
  <c r="AY5223" i="1"/>
  <c r="AY5224" i="1"/>
  <c r="AY5225" i="1"/>
  <c r="AY5226" i="1"/>
  <c r="AY5227" i="1"/>
  <c r="AY5228" i="1"/>
  <c r="AY5229" i="1"/>
  <c r="AY5230" i="1"/>
  <c r="AY5231" i="1"/>
  <c r="AY5232" i="1"/>
  <c r="AY5233" i="1"/>
  <c r="AY5234" i="1"/>
  <c r="AY5235" i="1"/>
  <c r="AY5236" i="1"/>
  <c r="AY5237" i="1"/>
  <c r="AY5238" i="1"/>
  <c r="AY5239" i="1"/>
  <c r="AY5240" i="1"/>
  <c r="AY5241" i="1"/>
  <c r="AY5242" i="1"/>
  <c r="AY5243" i="1"/>
  <c r="AY5244" i="1"/>
  <c r="AY5245" i="1"/>
  <c r="AY5246" i="1"/>
  <c r="AY5247" i="1"/>
  <c r="AY5248" i="1"/>
  <c r="AY5249" i="1"/>
  <c r="AY5250" i="1"/>
  <c r="AY5251" i="1"/>
  <c r="AY5252" i="1"/>
  <c r="AY5253" i="1"/>
  <c r="AY5254" i="1"/>
  <c r="AY5255" i="1"/>
  <c r="AY5256" i="1"/>
  <c r="AY5257" i="1"/>
  <c r="AY5258" i="1"/>
  <c r="AY5259" i="1"/>
  <c r="AY5260" i="1"/>
  <c r="AY5261" i="1"/>
  <c r="AY5262" i="1"/>
  <c r="AY5263" i="1"/>
  <c r="AY5264" i="1"/>
  <c r="AY5265" i="1"/>
  <c r="AY5266" i="1"/>
  <c r="AY5267" i="1"/>
  <c r="AY5268" i="1"/>
  <c r="AY5269" i="1"/>
  <c r="AY5270" i="1"/>
  <c r="AY5271" i="1"/>
  <c r="AY5272" i="1"/>
  <c r="AY5273" i="1"/>
  <c r="AY5274" i="1"/>
  <c r="AY5275" i="1"/>
  <c r="AY5276" i="1"/>
  <c r="AY5277" i="1"/>
  <c r="AY5278" i="1"/>
  <c r="AY5279" i="1"/>
  <c r="AY5280" i="1"/>
  <c r="AY5281" i="1"/>
  <c r="AY5282" i="1"/>
  <c r="AY5283" i="1"/>
  <c r="AY5284" i="1"/>
  <c r="AY5285" i="1"/>
  <c r="AY5286" i="1"/>
  <c r="AY5287" i="1"/>
  <c r="AY5288" i="1"/>
  <c r="AY5289" i="1"/>
  <c r="AY5290" i="1"/>
  <c r="AY5291" i="1"/>
  <c r="AY5292" i="1"/>
  <c r="AY5293" i="1"/>
  <c r="AY5294" i="1"/>
  <c r="AY5295" i="1"/>
  <c r="AY5296" i="1"/>
  <c r="AY5297" i="1"/>
  <c r="AY5298" i="1"/>
  <c r="AY5299" i="1"/>
  <c r="AY5300" i="1"/>
  <c r="AY5301" i="1"/>
  <c r="AY5302" i="1"/>
  <c r="AY5303" i="1"/>
  <c r="AY5304" i="1"/>
  <c r="AY5305" i="1"/>
  <c r="AY5306" i="1"/>
  <c r="AY5307" i="1"/>
  <c r="AY5308" i="1"/>
  <c r="AY5309" i="1"/>
  <c r="AY5310" i="1"/>
  <c r="AY5311" i="1"/>
  <c r="AY5312" i="1"/>
  <c r="AY5313" i="1"/>
  <c r="AY5314" i="1"/>
  <c r="AY5315" i="1"/>
  <c r="AY5316" i="1"/>
  <c r="AY5317" i="1"/>
  <c r="AY5318" i="1"/>
  <c r="AY5319" i="1"/>
  <c r="AY5320" i="1"/>
  <c r="AY5321" i="1"/>
  <c r="AY5322" i="1"/>
  <c r="AY5323" i="1"/>
  <c r="AY5324" i="1"/>
  <c r="AY5325" i="1"/>
  <c r="AY5326" i="1"/>
  <c r="AY5327" i="1"/>
  <c r="AY5328" i="1"/>
  <c r="AY5329" i="1"/>
  <c r="AY5330" i="1"/>
  <c r="AY5331" i="1"/>
  <c r="AY5332" i="1"/>
  <c r="AY5333" i="1"/>
  <c r="AY5334" i="1"/>
  <c r="AY5335" i="1"/>
  <c r="AY5336" i="1"/>
  <c r="AY5337" i="1"/>
  <c r="AY5338" i="1"/>
  <c r="AY5339" i="1"/>
  <c r="AY5340" i="1"/>
  <c r="AY5341" i="1"/>
  <c r="AY5342" i="1"/>
  <c r="AY5343" i="1"/>
  <c r="AY5344" i="1"/>
  <c r="AY5345" i="1"/>
  <c r="AY5346" i="1"/>
  <c r="AY5347" i="1"/>
  <c r="AY5348" i="1"/>
  <c r="AY5349" i="1"/>
  <c r="AY5350" i="1"/>
  <c r="AY5351" i="1"/>
  <c r="AY5352" i="1"/>
  <c r="AY5353" i="1"/>
  <c r="AY5354" i="1"/>
  <c r="AY5355" i="1"/>
  <c r="AY5356" i="1"/>
  <c r="AY5357" i="1"/>
  <c r="AY5358" i="1"/>
  <c r="AY5359" i="1"/>
  <c r="AY5360" i="1"/>
  <c r="AY5361" i="1"/>
  <c r="AY5362" i="1"/>
  <c r="AY5363" i="1"/>
  <c r="AY5364" i="1"/>
  <c r="AY5365" i="1"/>
  <c r="AY5366" i="1"/>
  <c r="AY5367" i="1"/>
  <c r="AY5368" i="1"/>
  <c r="AY5369" i="1"/>
  <c r="AY5370" i="1"/>
  <c r="AY5371" i="1"/>
  <c r="AY5372" i="1"/>
  <c r="AY5373" i="1"/>
  <c r="AY5374" i="1"/>
  <c r="AY5375" i="1"/>
  <c r="AY5376" i="1"/>
  <c r="AY5377" i="1"/>
  <c r="AY5378" i="1"/>
  <c r="AY5379" i="1"/>
  <c r="AY5380" i="1"/>
  <c r="AY5381" i="1"/>
  <c r="AY5382" i="1"/>
  <c r="AY5383" i="1"/>
  <c r="AY5384" i="1"/>
  <c r="AY5385" i="1"/>
  <c r="AY5386" i="1"/>
  <c r="AY5387" i="1"/>
  <c r="AY5388" i="1"/>
  <c r="AY5389" i="1"/>
  <c r="AY5390" i="1"/>
  <c r="AY5391" i="1"/>
  <c r="AY5392" i="1"/>
  <c r="AY5393" i="1"/>
  <c r="AY5394" i="1"/>
  <c r="AY5395" i="1"/>
  <c r="AY5396" i="1"/>
  <c r="AY5397" i="1"/>
  <c r="AY5398" i="1"/>
  <c r="AY5399" i="1"/>
  <c r="AY5400" i="1"/>
  <c r="AY5401" i="1"/>
  <c r="AY5402" i="1"/>
  <c r="AY5403" i="1"/>
  <c r="AY5404" i="1"/>
  <c r="AY5405" i="1"/>
  <c r="AY5406" i="1"/>
  <c r="AY5407" i="1"/>
  <c r="AY5408" i="1"/>
  <c r="AY5409" i="1"/>
  <c r="AY5410" i="1"/>
  <c r="AY5411" i="1"/>
  <c r="AY5412" i="1"/>
  <c r="AY5413" i="1"/>
  <c r="AY5414" i="1"/>
  <c r="AY5415" i="1"/>
  <c r="AY5416" i="1"/>
  <c r="AY5417" i="1"/>
  <c r="AY5418" i="1"/>
  <c r="AY5419" i="1"/>
  <c r="AY5420" i="1"/>
  <c r="AY5421" i="1"/>
  <c r="AY5422" i="1"/>
  <c r="AY5423" i="1"/>
  <c r="AY5424" i="1"/>
  <c r="AY5425" i="1"/>
  <c r="AY5426" i="1"/>
  <c r="AY5427" i="1"/>
  <c r="AY5428" i="1"/>
  <c r="AY5429" i="1"/>
  <c r="AY5430" i="1"/>
  <c r="AY5431" i="1"/>
  <c r="AY5432" i="1"/>
  <c r="AY5433" i="1"/>
  <c r="AY5434" i="1"/>
  <c r="AY5435" i="1"/>
  <c r="AY5436" i="1"/>
  <c r="AY5437" i="1"/>
  <c r="AY5438" i="1"/>
  <c r="AY5439" i="1"/>
  <c r="AY5440" i="1"/>
  <c r="AY5441" i="1"/>
  <c r="AY5442" i="1"/>
  <c r="AY5443" i="1"/>
  <c r="AY5444" i="1"/>
  <c r="AY5445" i="1"/>
  <c r="AY5446" i="1"/>
  <c r="AY5447" i="1"/>
  <c r="AY5448" i="1"/>
  <c r="AY5449" i="1"/>
  <c r="AY5450" i="1"/>
  <c r="AY5451" i="1"/>
  <c r="AY5452" i="1"/>
  <c r="AY5453" i="1"/>
  <c r="AY5454" i="1"/>
  <c r="AY5455" i="1"/>
  <c r="AY5456" i="1"/>
  <c r="AY5457" i="1"/>
  <c r="AY5458" i="1"/>
  <c r="AY5459" i="1"/>
  <c r="AY5460" i="1"/>
  <c r="AY5461" i="1"/>
  <c r="AY5462" i="1"/>
  <c r="AY5463" i="1"/>
  <c r="AY5464" i="1"/>
  <c r="AY5465" i="1"/>
  <c r="AY5466" i="1"/>
  <c r="AY5467" i="1"/>
  <c r="AY5468" i="1"/>
  <c r="AY5469" i="1"/>
  <c r="AY5470" i="1"/>
  <c r="AY5471" i="1"/>
  <c r="AY5472" i="1"/>
  <c r="AY5473" i="1"/>
  <c r="AY5474" i="1"/>
  <c r="AY5475" i="1"/>
  <c r="AY5476" i="1"/>
  <c r="AY5477" i="1"/>
  <c r="AY5478" i="1"/>
  <c r="AY5479" i="1"/>
  <c r="AY5480" i="1"/>
  <c r="AY5481" i="1"/>
  <c r="AY5482" i="1"/>
  <c r="AY5483" i="1"/>
  <c r="AY5484" i="1"/>
  <c r="AY5485" i="1"/>
  <c r="AY5486" i="1"/>
  <c r="AY5487" i="1"/>
  <c r="AY5488" i="1"/>
  <c r="AY5489" i="1"/>
  <c r="AY5490" i="1"/>
  <c r="AY5491" i="1"/>
  <c r="AY5492" i="1"/>
  <c r="AY5493" i="1"/>
  <c r="AY5494" i="1"/>
  <c r="AY5495" i="1"/>
  <c r="AY5496" i="1"/>
  <c r="AY5497" i="1"/>
  <c r="AY5498" i="1"/>
  <c r="AY5499" i="1"/>
  <c r="AY5500" i="1"/>
  <c r="AY5501" i="1"/>
  <c r="AY5502" i="1"/>
  <c r="AY5503" i="1"/>
  <c r="AY5504" i="1"/>
  <c r="AY5505" i="1"/>
  <c r="AY5506" i="1"/>
  <c r="AY5507" i="1"/>
  <c r="AY5508" i="1"/>
  <c r="AY5509" i="1"/>
  <c r="AY5510" i="1"/>
  <c r="AY5511" i="1"/>
  <c r="AY5512" i="1"/>
  <c r="AY5513" i="1"/>
  <c r="AY5514" i="1"/>
  <c r="AY5515" i="1"/>
  <c r="AY5516" i="1"/>
  <c r="AY5517" i="1"/>
  <c r="AY5518" i="1"/>
  <c r="AY5519" i="1"/>
  <c r="AY5520" i="1"/>
  <c r="AY5521" i="1"/>
  <c r="AY5522" i="1"/>
  <c r="AY5523" i="1"/>
  <c r="AY5524" i="1"/>
  <c r="AY5525" i="1"/>
  <c r="AY5526" i="1"/>
  <c r="AY5527" i="1"/>
  <c r="AY5528" i="1"/>
  <c r="AY5529" i="1"/>
  <c r="AY5530" i="1"/>
  <c r="AY5531" i="1"/>
  <c r="AY5532" i="1"/>
  <c r="AY5533" i="1"/>
  <c r="AY5534" i="1"/>
  <c r="AY5535" i="1"/>
  <c r="AY5536" i="1"/>
  <c r="AY5537" i="1"/>
  <c r="AY5538" i="1"/>
  <c r="AY5539" i="1"/>
  <c r="AY5540" i="1"/>
  <c r="AY5541" i="1"/>
  <c r="AY5542" i="1"/>
  <c r="AY5543" i="1"/>
  <c r="AY5544" i="1"/>
  <c r="AY5545" i="1"/>
  <c r="AY5546" i="1"/>
  <c r="AY5547" i="1"/>
  <c r="AY5548" i="1"/>
  <c r="AY5549" i="1"/>
  <c r="AY5550" i="1"/>
  <c r="AY5551" i="1"/>
  <c r="AY5552" i="1"/>
  <c r="AY5553" i="1"/>
  <c r="AY5554" i="1"/>
  <c r="AY5555" i="1"/>
  <c r="AY5556" i="1"/>
  <c r="AY5557" i="1"/>
  <c r="AY5558" i="1"/>
  <c r="AY5559" i="1"/>
  <c r="AY5560" i="1"/>
  <c r="AY5561" i="1"/>
  <c r="AY5562" i="1"/>
  <c r="AY5563" i="1"/>
  <c r="AY5564" i="1"/>
  <c r="AY5565" i="1"/>
  <c r="AY5566" i="1"/>
  <c r="AY5567" i="1"/>
  <c r="AY5568" i="1"/>
  <c r="AY5569" i="1"/>
  <c r="AY5570" i="1"/>
  <c r="AY5571" i="1"/>
  <c r="AY5572" i="1"/>
  <c r="AY5573" i="1"/>
  <c r="AY5574" i="1"/>
  <c r="AY5575" i="1"/>
  <c r="AY5576" i="1"/>
  <c r="AY5577" i="1"/>
  <c r="AY5578" i="1"/>
  <c r="AY5579" i="1"/>
  <c r="AY5580" i="1"/>
  <c r="AY5581" i="1"/>
  <c r="AY5582" i="1"/>
  <c r="AY5583" i="1"/>
  <c r="AY5584" i="1"/>
  <c r="AY5585" i="1"/>
  <c r="AY5586" i="1"/>
  <c r="AY5587" i="1"/>
  <c r="AY5588" i="1"/>
  <c r="AY5589" i="1"/>
  <c r="AY5590" i="1"/>
  <c r="AY5591" i="1"/>
  <c r="AY5592" i="1"/>
  <c r="AY5593" i="1"/>
  <c r="AY5594" i="1"/>
  <c r="AY5595" i="1"/>
  <c r="AY5596" i="1"/>
  <c r="AY5597" i="1"/>
  <c r="AY5598" i="1"/>
  <c r="AY5599" i="1"/>
  <c r="AY5600" i="1"/>
  <c r="AY5601" i="1"/>
  <c r="AY5602" i="1"/>
  <c r="AY5603" i="1"/>
  <c r="AY5604" i="1"/>
  <c r="AY5605" i="1"/>
  <c r="AY5606" i="1"/>
  <c r="AY5607" i="1"/>
  <c r="AY5608" i="1"/>
  <c r="AY5609" i="1"/>
  <c r="AY5610" i="1"/>
  <c r="AY5611" i="1"/>
  <c r="AY5612" i="1"/>
  <c r="AY5613" i="1"/>
  <c r="AY5614" i="1"/>
  <c r="AY5615" i="1"/>
  <c r="AY5616" i="1"/>
  <c r="AY5617" i="1"/>
  <c r="AY5618" i="1"/>
  <c r="AY5619" i="1"/>
  <c r="AY5620" i="1"/>
  <c r="AY5621" i="1"/>
  <c r="AY5622" i="1"/>
  <c r="AY5623" i="1"/>
  <c r="AY5624" i="1"/>
  <c r="AY5625" i="1"/>
  <c r="AY5626" i="1"/>
  <c r="AY5627" i="1"/>
  <c r="AY5628" i="1"/>
  <c r="AY5629" i="1"/>
  <c r="AY5630" i="1"/>
  <c r="AY5631" i="1"/>
  <c r="AY5632" i="1"/>
  <c r="AY5633" i="1"/>
  <c r="AY5634" i="1"/>
  <c r="AY5635" i="1"/>
  <c r="AY5636" i="1"/>
  <c r="AY5637" i="1"/>
  <c r="AY5638" i="1"/>
  <c r="AY5639" i="1"/>
  <c r="AY5640" i="1"/>
  <c r="AY5641" i="1"/>
  <c r="AY5642" i="1"/>
  <c r="AY5643" i="1"/>
  <c r="AY5644" i="1"/>
  <c r="AY5645" i="1"/>
  <c r="AY5646" i="1"/>
  <c r="AY5647" i="1"/>
  <c r="AY5648" i="1"/>
  <c r="AY5649" i="1"/>
  <c r="AY5650" i="1"/>
  <c r="AY5651" i="1"/>
  <c r="AY5652" i="1"/>
  <c r="AY5653" i="1"/>
  <c r="AY5654" i="1"/>
  <c r="AY5655" i="1"/>
  <c r="AY5656" i="1"/>
  <c r="AY5657" i="1"/>
  <c r="AY5658" i="1"/>
  <c r="AY5659" i="1"/>
  <c r="AY5660" i="1"/>
  <c r="AY5661" i="1"/>
  <c r="AY5662" i="1"/>
  <c r="AY5663" i="1"/>
  <c r="AY5664" i="1"/>
  <c r="AY5665" i="1"/>
  <c r="AY5666" i="1"/>
  <c r="AY5667" i="1"/>
  <c r="AY5668" i="1"/>
  <c r="AY5669" i="1"/>
  <c r="AY5670" i="1"/>
  <c r="AY5671" i="1"/>
  <c r="AY5672" i="1"/>
  <c r="AY5673" i="1"/>
  <c r="AY5674" i="1"/>
  <c r="AY5675" i="1"/>
  <c r="AY5676" i="1"/>
  <c r="AY5677" i="1"/>
  <c r="AY5678" i="1"/>
  <c r="AY5679" i="1"/>
  <c r="AY5680" i="1"/>
  <c r="AY5681" i="1"/>
  <c r="AY5682" i="1"/>
  <c r="AY5683" i="1"/>
  <c r="AY5684" i="1"/>
  <c r="AY5685" i="1"/>
  <c r="AY5686" i="1"/>
  <c r="AY5687" i="1"/>
  <c r="AY5688" i="1"/>
  <c r="AY5689" i="1"/>
  <c r="AY5690" i="1"/>
  <c r="AY5691" i="1"/>
  <c r="AY5692" i="1"/>
  <c r="AY5693" i="1"/>
  <c r="AY5694" i="1"/>
  <c r="AY5695" i="1"/>
  <c r="AY5696" i="1"/>
  <c r="AY5697" i="1"/>
  <c r="AY5698" i="1"/>
  <c r="AY5699" i="1"/>
  <c r="AY5700" i="1"/>
  <c r="AY5701" i="1"/>
  <c r="AY5702" i="1"/>
  <c r="AY5703" i="1"/>
  <c r="AY5704" i="1"/>
  <c r="AY5705" i="1"/>
  <c r="AY5706" i="1"/>
  <c r="AY5707" i="1"/>
  <c r="AY5708" i="1"/>
  <c r="AY5709" i="1"/>
  <c r="AY5710" i="1"/>
  <c r="AY5711" i="1"/>
  <c r="AY5712" i="1"/>
  <c r="AY5713" i="1"/>
  <c r="AY5714" i="1"/>
  <c r="AY5715" i="1"/>
  <c r="AY5716" i="1"/>
  <c r="AY5717" i="1"/>
  <c r="AY5718" i="1"/>
  <c r="AY5719" i="1"/>
  <c r="AY5720" i="1"/>
  <c r="AY5721" i="1"/>
  <c r="AY5722" i="1"/>
  <c r="AY5723" i="1"/>
  <c r="AY5724" i="1"/>
  <c r="AY5725" i="1"/>
  <c r="AY5726" i="1"/>
  <c r="AY5727" i="1"/>
  <c r="AY5728" i="1"/>
  <c r="AY5729" i="1"/>
  <c r="AY5730" i="1"/>
  <c r="AY5731" i="1"/>
  <c r="AY5732" i="1"/>
  <c r="AY5733" i="1"/>
  <c r="AY5734" i="1"/>
  <c r="AY5735" i="1"/>
  <c r="AY5736" i="1"/>
  <c r="AY5737" i="1"/>
  <c r="AY5738" i="1"/>
  <c r="AY5739" i="1"/>
  <c r="AY5740" i="1"/>
  <c r="AY5741" i="1"/>
  <c r="AY5742" i="1"/>
  <c r="AY5743" i="1"/>
  <c r="AY5744" i="1"/>
  <c r="AY5745" i="1"/>
  <c r="AY5746" i="1"/>
  <c r="AY5747" i="1"/>
  <c r="AY5748" i="1"/>
  <c r="AY5749" i="1"/>
  <c r="AY5750" i="1"/>
  <c r="AY5751" i="1"/>
  <c r="AY5752" i="1"/>
  <c r="AY5753" i="1"/>
  <c r="AY5754" i="1"/>
  <c r="AY5755" i="1"/>
  <c r="AY5756" i="1"/>
  <c r="AY5757" i="1"/>
  <c r="AY5758" i="1"/>
  <c r="AY5759" i="1"/>
  <c r="AY5760" i="1"/>
  <c r="AY5761" i="1"/>
  <c r="AY5762" i="1"/>
  <c r="AY5763" i="1"/>
  <c r="AY5764" i="1"/>
  <c r="AY5765" i="1"/>
  <c r="AY5766" i="1"/>
  <c r="AY5767" i="1"/>
  <c r="AY5768" i="1"/>
  <c r="AY5769" i="1"/>
  <c r="AY5770" i="1"/>
  <c r="AY5771" i="1"/>
  <c r="AY5772" i="1"/>
  <c r="AY5773" i="1"/>
  <c r="AY5774" i="1"/>
  <c r="AY5775" i="1"/>
  <c r="AY5776" i="1"/>
  <c r="AY5777" i="1"/>
  <c r="AY5778" i="1"/>
  <c r="AY5779" i="1"/>
  <c r="AY5780" i="1"/>
  <c r="AY5781" i="1"/>
  <c r="AY5782" i="1"/>
  <c r="AY5783" i="1"/>
  <c r="AY5784" i="1"/>
  <c r="AY5785" i="1"/>
  <c r="AY5786" i="1"/>
  <c r="AY5787" i="1"/>
  <c r="AY5788" i="1"/>
  <c r="AY5789" i="1"/>
  <c r="AY5790" i="1"/>
  <c r="AY5791" i="1"/>
  <c r="AY5792" i="1"/>
  <c r="AY5793" i="1"/>
  <c r="AY5794" i="1"/>
  <c r="AY5795" i="1"/>
  <c r="AY5796" i="1"/>
  <c r="AY5797" i="1"/>
  <c r="AY5798" i="1"/>
  <c r="AY5799" i="1"/>
  <c r="AY5800" i="1"/>
  <c r="AY5801" i="1"/>
  <c r="AY5802" i="1"/>
  <c r="AY5803" i="1"/>
  <c r="AY5804" i="1"/>
  <c r="AY5805" i="1"/>
  <c r="AY5806" i="1"/>
  <c r="AY5807" i="1"/>
  <c r="AY5808" i="1"/>
  <c r="AY5809" i="1"/>
  <c r="AY5810" i="1"/>
  <c r="AY5811" i="1"/>
  <c r="AY5812" i="1"/>
  <c r="AY5813" i="1"/>
  <c r="AY5814" i="1"/>
  <c r="AY5815" i="1"/>
  <c r="AY5816" i="1"/>
  <c r="AY5817" i="1"/>
  <c r="AY5818" i="1"/>
  <c r="AY5819" i="1"/>
  <c r="AY5820" i="1"/>
  <c r="AY5821" i="1"/>
  <c r="AY5822" i="1"/>
  <c r="AY5823" i="1"/>
  <c r="AY5824" i="1"/>
  <c r="AY5825" i="1"/>
  <c r="AY5826" i="1"/>
  <c r="AY5827" i="1"/>
  <c r="AY5828" i="1"/>
  <c r="AY5829" i="1"/>
  <c r="AY5830" i="1"/>
  <c r="AY5831" i="1"/>
  <c r="AY5832" i="1"/>
  <c r="AY5833" i="1"/>
  <c r="AY5834" i="1"/>
  <c r="AY5835" i="1"/>
  <c r="AY5836" i="1"/>
  <c r="AY5837" i="1"/>
  <c r="AY5838" i="1"/>
  <c r="AY5839" i="1"/>
  <c r="AY5840" i="1"/>
  <c r="AY5841" i="1"/>
  <c r="AY5842" i="1"/>
  <c r="AY5843" i="1"/>
  <c r="AY5844" i="1"/>
  <c r="AY5845" i="1"/>
  <c r="AY5846" i="1"/>
  <c r="AY5847" i="1"/>
  <c r="AY5848" i="1"/>
  <c r="AY5849" i="1"/>
  <c r="AY5850" i="1"/>
  <c r="AY5851" i="1"/>
  <c r="AY5852" i="1"/>
  <c r="AY5853" i="1"/>
  <c r="AY5854" i="1"/>
  <c r="AY5855" i="1"/>
  <c r="AY5856" i="1"/>
  <c r="AY5857" i="1"/>
  <c r="AY5858" i="1"/>
  <c r="AY5859" i="1"/>
  <c r="AY5860" i="1"/>
  <c r="AY5861" i="1"/>
  <c r="AY5862" i="1"/>
  <c r="AY5863" i="1"/>
  <c r="AY5864" i="1"/>
  <c r="AY5865" i="1"/>
  <c r="AY5866" i="1"/>
  <c r="AY5867" i="1"/>
  <c r="AY5868" i="1"/>
  <c r="AY5869" i="1"/>
  <c r="AY5870" i="1"/>
  <c r="AY5871" i="1"/>
  <c r="AY5872" i="1"/>
  <c r="AY5873" i="1"/>
  <c r="AY5874" i="1"/>
  <c r="AY5875" i="1"/>
  <c r="AY5876" i="1"/>
  <c r="AY5877" i="1"/>
  <c r="AY5878" i="1"/>
  <c r="AY5879" i="1"/>
  <c r="AY5880" i="1"/>
  <c r="AY5881" i="1"/>
  <c r="AY5882" i="1"/>
  <c r="AY5883" i="1"/>
  <c r="AY5884" i="1"/>
  <c r="AY5885" i="1"/>
  <c r="AY5886" i="1"/>
  <c r="AY5887" i="1"/>
  <c r="AY5888" i="1"/>
  <c r="AY5889" i="1"/>
  <c r="AY5890" i="1"/>
  <c r="AY5891" i="1"/>
  <c r="AY5892" i="1"/>
  <c r="AY5893" i="1"/>
  <c r="AY5894" i="1"/>
  <c r="AY5895" i="1"/>
  <c r="AY5896" i="1"/>
  <c r="AY5897" i="1"/>
  <c r="AY5898" i="1"/>
  <c r="AY5899" i="1"/>
  <c r="AY5900" i="1"/>
  <c r="AY5901" i="1"/>
  <c r="AY5902" i="1"/>
  <c r="AY5903" i="1"/>
  <c r="AY5904" i="1"/>
  <c r="AY5905" i="1"/>
  <c r="AY5906" i="1"/>
  <c r="AY5907" i="1"/>
  <c r="AY5908" i="1"/>
  <c r="AY5909" i="1"/>
  <c r="AY5910" i="1"/>
  <c r="AY5911" i="1"/>
  <c r="AY5912" i="1"/>
  <c r="AY5913" i="1"/>
  <c r="AY5914" i="1"/>
  <c r="AY5915" i="1"/>
  <c r="AY5916" i="1"/>
  <c r="AY5917" i="1"/>
  <c r="AY5918" i="1"/>
  <c r="AY5919" i="1"/>
  <c r="AY5920" i="1"/>
  <c r="AY5921" i="1"/>
  <c r="AY5922" i="1"/>
  <c r="AY5923" i="1"/>
  <c r="AY5924" i="1"/>
  <c r="AY5925" i="1"/>
  <c r="AY5926" i="1"/>
  <c r="AY5927" i="1"/>
  <c r="AY5928" i="1"/>
  <c r="AY5929" i="1"/>
  <c r="AY5930" i="1"/>
  <c r="AY5931" i="1"/>
  <c r="AY5932" i="1"/>
  <c r="AY5933" i="1"/>
  <c r="AY5934" i="1"/>
  <c r="AY5935" i="1"/>
  <c r="AY5936" i="1"/>
  <c r="AY5937" i="1"/>
  <c r="AY5938" i="1"/>
  <c r="AY5939" i="1"/>
  <c r="AY5940" i="1"/>
  <c r="AY5941" i="1"/>
  <c r="AY5942" i="1"/>
  <c r="AY5943" i="1"/>
  <c r="AY5944" i="1"/>
  <c r="AY5945" i="1"/>
  <c r="AY5946" i="1"/>
  <c r="AY5947" i="1"/>
  <c r="AY5948" i="1"/>
  <c r="AY5949" i="1"/>
  <c r="AY5950" i="1"/>
  <c r="AY5951" i="1"/>
  <c r="AY5952" i="1"/>
  <c r="AY5953" i="1"/>
  <c r="AY5954" i="1"/>
  <c r="AY5955" i="1"/>
  <c r="AY5956" i="1"/>
  <c r="AY5957" i="1"/>
  <c r="AY5958" i="1"/>
  <c r="AY5959" i="1"/>
  <c r="AY5960" i="1"/>
  <c r="AY5961" i="1"/>
  <c r="AY5962" i="1"/>
  <c r="AY5963" i="1"/>
  <c r="AY5964" i="1"/>
  <c r="AY5965" i="1"/>
  <c r="AY5966" i="1"/>
  <c r="AY5967" i="1"/>
  <c r="AY5968" i="1"/>
  <c r="AY5969" i="1"/>
  <c r="AY5970" i="1"/>
  <c r="AY5971" i="1"/>
  <c r="AY5972" i="1"/>
  <c r="AY5973" i="1"/>
  <c r="AY5974" i="1"/>
  <c r="AY5975" i="1"/>
  <c r="AY5976" i="1"/>
  <c r="AY5977" i="1"/>
  <c r="AY5978" i="1"/>
  <c r="AY5979" i="1"/>
  <c r="AY5980" i="1"/>
  <c r="AY5981" i="1"/>
  <c r="AY5982" i="1"/>
  <c r="AY5983" i="1"/>
  <c r="AY5984" i="1"/>
  <c r="AY5985" i="1"/>
  <c r="AY5986" i="1"/>
  <c r="AY5987" i="1"/>
  <c r="AY5988" i="1"/>
  <c r="AY5989" i="1"/>
  <c r="AY5990" i="1"/>
  <c r="AY5991" i="1"/>
  <c r="AY5992" i="1"/>
  <c r="AY5993" i="1"/>
  <c r="AY5994" i="1"/>
  <c r="AY5995" i="1"/>
  <c r="AY5996" i="1"/>
  <c r="AY5997" i="1"/>
  <c r="AY5998" i="1"/>
  <c r="AY5999" i="1"/>
  <c r="AY6000" i="1"/>
  <c r="AY6001" i="1"/>
  <c r="AY6002" i="1"/>
  <c r="AY6003" i="1"/>
  <c r="AY6004" i="1"/>
  <c r="AY6005" i="1"/>
  <c r="AY6006" i="1"/>
  <c r="AY6007" i="1"/>
  <c r="AY6008" i="1"/>
  <c r="AY6009" i="1"/>
  <c r="AY6010" i="1"/>
  <c r="AY6011" i="1"/>
  <c r="AY6012" i="1"/>
  <c r="AY6013" i="1"/>
  <c r="AY6014" i="1"/>
  <c r="AY6015" i="1"/>
  <c r="AY6016" i="1"/>
  <c r="AY6017" i="1"/>
  <c r="AY6018" i="1"/>
  <c r="AY6019" i="1"/>
  <c r="AY6020" i="1"/>
  <c r="AY6021" i="1"/>
  <c r="AY6022" i="1"/>
  <c r="AY6023" i="1"/>
  <c r="AY6024" i="1"/>
  <c r="AY6025" i="1"/>
  <c r="AY6026" i="1"/>
  <c r="AY6027" i="1"/>
  <c r="AY6028" i="1"/>
  <c r="AY6029" i="1"/>
  <c r="AY6030" i="1"/>
  <c r="AY6031" i="1"/>
  <c r="AY6032" i="1"/>
  <c r="AY6033" i="1"/>
  <c r="AY6034" i="1"/>
  <c r="AY6035" i="1"/>
  <c r="AY6036" i="1"/>
  <c r="AY6037" i="1"/>
  <c r="AY6038" i="1"/>
  <c r="AY6039" i="1"/>
  <c r="AY6040" i="1"/>
  <c r="AY6041" i="1"/>
  <c r="AY6042" i="1"/>
  <c r="AY6043" i="1"/>
  <c r="AY6044" i="1"/>
  <c r="AY6045" i="1"/>
  <c r="AY6046" i="1"/>
  <c r="AY6047" i="1"/>
  <c r="AY6048" i="1"/>
  <c r="AY6049" i="1"/>
  <c r="AY6050" i="1"/>
  <c r="AY6051" i="1"/>
  <c r="AY6052" i="1"/>
  <c r="AY6053" i="1"/>
  <c r="AY6054" i="1"/>
  <c r="AY6055" i="1"/>
  <c r="AY6056" i="1"/>
  <c r="AY6057" i="1"/>
  <c r="AY6058" i="1"/>
  <c r="AY6059" i="1"/>
  <c r="AY6060" i="1"/>
  <c r="AY6061" i="1"/>
  <c r="AY6062" i="1"/>
  <c r="AY6063" i="1"/>
  <c r="AY6064" i="1"/>
  <c r="AY6065" i="1"/>
  <c r="AY6066" i="1"/>
  <c r="AY6067" i="1"/>
  <c r="AY6068" i="1"/>
  <c r="AY6069" i="1"/>
  <c r="AY6070" i="1"/>
  <c r="AY6071" i="1"/>
  <c r="AY6072" i="1"/>
  <c r="AY6073" i="1"/>
  <c r="AY6074" i="1"/>
  <c r="AY6075" i="1"/>
  <c r="AY6076" i="1"/>
  <c r="AY6077" i="1"/>
  <c r="AY6078" i="1"/>
  <c r="AY6079" i="1"/>
  <c r="AY6080" i="1"/>
  <c r="AY6081" i="1"/>
  <c r="AY6082" i="1"/>
  <c r="AY6083" i="1"/>
  <c r="AY6084" i="1"/>
  <c r="AY6085" i="1"/>
  <c r="AY6086" i="1"/>
  <c r="AY6087" i="1"/>
  <c r="AY6088" i="1"/>
  <c r="AY6089" i="1"/>
  <c r="AY6090" i="1"/>
  <c r="AY6091" i="1"/>
  <c r="AY6092" i="1"/>
  <c r="AY6093" i="1"/>
  <c r="AY6094" i="1"/>
  <c r="AY6095" i="1"/>
  <c r="AY6096" i="1"/>
  <c r="AY6097" i="1"/>
  <c r="AY6098" i="1"/>
  <c r="AY6099" i="1"/>
  <c r="AY6100" i="1"/>
  <c r="AY6101" i="1"/>
  <c r="AY6102" i="1"/>
  <c r="AY6103" i="1"/>
  <c r="AY6104" i="1"/>
  <c r="AY6105" i="1"/>
  <c r="AY6106" i="1"/>
  <c r="AY6107" i="1"/>
  <c r="AY6108" i="1"/>
  <c r="AY6109" i="1"/>
  <c r="AY6110" i="1"/>
  <c r="AY6111" i="1"/>
  <c r="AY6112" i="1"/>
  <c r="AY6113" i="1"/>
  <c r="AY6114" i="1"/>
  <c r="AY6115" i="1"/>
  <c r="AY6116" i="1"/>
  <c r="AY6117" i="1"/>
  <c r="AY6118" i="1"/>
  <c r="AY6119" i="1"/>
  <c r="AY6120" i="1"/>
  <c r="AY6121" i="1"/>
  <c r="AY6122" i="1"/>
  <c r="AY6123" i="1"/>
  <c r="AY6124" i="1"/>
  <c r="AY6125" i="1"/>
  <c r="AY6126" i="1"/>
  <c r="AY6127" i="1"/>
  <c r="AY6128" i="1"/>
  <c r="AY6129" i="1"/>
  <c r="AY6130" i="1"/>
  <c r="AY6131" i="1"/>
  <c r="AY6132" i="1"/>
  <c r="AY6133" i="1"/>
  <c r="AY6134" i="1"/>
  <c r="AY6135" i="1"/>
  <c r="AY6136" i="1"/>
  <c r="AY6137" i="1"/>
  <c r="AY6138" i="1"/>
  <c r="AY6139" i="1"/>
  <c r="AY6140" i="1"/>
  <c r="AY6141" i="1"/>
  <c r="AY6142" i="1"/>
  <c r="AY6143" i="1"/>
  <c r="AY6144" i="1"/>
  <c r="AY6145" i="1"/>
  <c r="AY6146" i="1"/>
  <c r="AY6147" i="1"/>
  <c r="AY6148" i="1"/>
  <c r="AY6149" i="1"/>
  <c r="AY6150" i="1"/>
  <c r="AY6151" i="1"/>
  <c r="AY6152" i="1"/>
  <c r="AY6153" i="1"/>
  <c r="AY6154" i="1"/>
  <c r="AY6155" i="1"/>
  <c r="AY6156" i="1"/>
  <c r="AY6157" i="1"/>
  <c r="AY6158" i="1"/>
  <c r="AY6159" i="1"/>
  <c r="AY6160" i="1"/>
  <c r="AY6161" i="1"/>
  <c r="AY6162" i="1"/>
  <c r="AY6163" i="1"/>
  <c r="AY6164" i="1"/>
  <c r="AY6165" i="1"/>
  <c r="AY6166" i="1"/>
  <c r="AY6167" i="1"/>
  <c r="AY6168" i="1"/>
  <c r="AY6169" i="1"/>
  <c r="AY6170" i="1"/>
  <c r="AY6171" i="1"/>
  <c r="AY6172" i="1"/>
  <c r="AY6173" i="1"/>
  <c r="AY6174" i="1"/>
  <c r="AY6175" i="1"/>
  <c r="AY6176" i="1"/>
  <c r="AY6177" i="1"/>
  <c r="AY6178" i="1"/>
  <c r="AY6179" i="1"/>
  <c r="AY6180" i="1"/>
  <c r="AY6181" i="1"/>
  <c r="AY6182" i="1"/>
  <c r="AY6183" i="1"/>
  <c r="AY6184" i="1"/>
  <c r="AY6185" i="1"/>
  <c r="AY6186" i="1"/>
  <c r="AY6187" i="1"/>
  <c r="AY6188" i="1"/>
  <c r="AY6189" i="1"/>
  <c r="AY6190" i="1"/>
  <c r="AY6191" i="1"/>
  <c r="AY6192" i="1"/>
  <c r="AY6193" i="1"/>
  <c r="AY6194" i="1"/>
  <c r="AY6195" i="1"/>
  <c r="AY6196" i="1"/>
  <c r="AY6197" i="1"/>
  <c r="AY6198" i="1"/>
  <c r="AY6199" i="1"/>
  <c r="AY6200" i="1"/>
  <c r="AY6201" i="1"/>
  <c r="AY6202" i="1"/>
  <c r="AY6203" i="1"/>
  <c r="AY6204" i="1"/>
  <c r="AY6205" i="1"/>
  <c r="AY6206" i="1"/>
  <c r="AY6207" i="1"/>
  <c r="AY6208" i="1"/>
  <c r="AY6209" i="1"/>
  <c r="AY6210" i="1"/>
  <c r="AY6211" i="1"/>
  <c r="AY6212" i="1"/>
  <c r="AY6213" i="1"/>
  <c r="AY6214" i="1"/>
  <c r="AY6215" i="1"/>
  <c r="AY6216" i="1"/>
  <c r="AY6217" i="1"/>
  <c r="AY6218" i="1"/>
  <c r="AY6219" i="1"/>
  <c r="AY6220" i="1"/>
  <c r="AY6221" i="1"/>
  <c r="AY6222" i="1"/>
  <c r="AY6223" i="1"/>
  <c r="AY6224" i="1"/>
  <c r="AY6225" i="1"/>
  <c r="AY6226" i="1"/>
  <c r="AY6227" i="1"/>
  <c r="AY6228" i="1"/>
  <c r="AY6229" i="1"/>
  <c r="AY6230" i="1"/>
  <c r="AY6231" i="1"/>
  <c r="AY6232" i="1"/>
  <c r="AY6233" i="1"/>
  <c r="AY6234" i="1"/>
  <c r="AY6235" i="1"/>
  <c r="AY6236" i="1"/>
  <c r="AY6237" i="1"/>
  <c r="AY6238" i="1"/>
  <c r="AY6239" i="1"/>
  <c r="AY6240" i="1"/>
  <c r="AY6241" i="1"/>
  <c r="AY6242" i="1"/>
  <c r="AY6243" i="1"/>
  <c r="AY6244" i="1"/>
  <c r="AY6245" i="1"/>
  <c r="AY6246" i="1"/>
  <c r="AY6247" i="1"/>
  <c r="AY6248" i="1"/>
  <c r="AY6249" i="1"/>
  <c r="AY6250" i="1"/>
  <c r="AY6251" i="1"/>
  <c r="AY6252" i="1"/>
  <c r="AY6253" i="1"/>
  <c r="AY6254" i="1"/>
  <c r="AY6255" i="1"/>
  <c r="AY6256" i="1"/>
  <c r="AY6257" i="1"/>
  <c r="AY6258" i="1"/>
  <c r="AY6259" i="1"/>
  <c r="AY6260" i="1"/>
  <c r="AY6261" i="1"/>
  <c r="AY6262" i="1"/>
  <c r="AY6263" i="1"/>
  <c r="AY6264" i="1"/>
  <c r="AY6265" i="1"/>
  <c r="AY6266" i="1"/>
  <c r="AY6267" i="1"/>
  <c r="AY6268" i="1"/>
  <c r="AY6269" i="1"/>
  <c r="AY6270" i="1"/>
  <c r="AY6271" i="1"/>
  <c r="AY6272" i="1"/>
  <c r="AY6273" i="1"/>
  <c r="AY6274" i="1"/>
  <c r="AY6275" i="1"/>
  <c r="AY6276" i="1"/>
  <c r="AY6277" i="1"/>
  <c r="AY6278" i="1"/>
  <c r="AY6279" i="1"/>
  <c r="AY6280" i="1"/>
  <c r="AY6281" i="1"/>
  <c r="AY6282" i="1"/>
  <c r="AY6283" i="1"/>
  <c r="AY6284" i="1"/>
  <c r="AY6285" i="1"/>
  <c r="AY6286" i="1"/>
  <c r="AY6287" i="1"/>
  <c r="AY6288" i="1"/>
  <c r="AY6289" i="1"/>
  <c r="AY6290" i="1"/>
  <c r="AY6291" i="1"/>
  <c r="AY6292" i="1"/>
  <c r="AY6293" i="1"/>
  <c r="AY6294" i="1"/>
  <c r="AY6295" i="1"/>
  <c r="AY6296" i="1"/>
  <c r="AY6297" i="1"/>
  <c r="AY6298" i="1"/>
  <c r="AY6299" i="1"/>
  <c r="AY6300" i="1"/>
  <c r="AY6301" i="1"/>
  <c r="AY6302" i="1"/>
  <c r="AY6303" i="1"/>
  <c r="AY6304" i="1"/>
  <c r="AY6305" i="1"/>
  <c r="AY6306" i="1"/>
  <c r="AY6307" i="1"/>
  <c r="AY6308" i="1"/>
  <c r="AY6309" i="1"/>
  <c r="AY6310" i="1"/>
  <c r="AY6311" i="1"/>
  <c r="AY6312" i="1"/>
  <c r="AY6313" i="1"/>
  <c r="AY6314" i="1"/>
  <c r="AY6315" i="1"/>
  <c r="AY6316" i="1"/>
  <c r="AY6317" i="1"/>
  <c r="AY6318" i="1"/>
  <c r="AY6319" i="1"/>
  <c r="AY6320" i="1"/>
  <c r="AY6321" i="1"/>
  <c r="AY6322" i="1"/>
  <c r="AY6323" i="1"/>
  <c r="AY6324" i="1"/>
  <c r="AY6325" i="1"/>
  <c r="AY6326" i="1"/>
  <c r="AY6327" i="1"/>
  <c r="AY6328" i="1"/>
  <c r="AY6329" i="1"/>
  <c r="AY6330" i="1"/>
  <c r="AY6331" i="1"/>
  <c r="AY6332" i="1"/>
  <c r="AY6333" i="1"/>
  <c r="AY6334" i="1"/>
  <c r="AY6335" i="1"/>
  <c r="AY6336" i="1"/>
  <c r="AY6337" i="1"/>
  <c r="AY6338" i="1"/>
  <c r="AY6339" i="1"/>
  <c r="AY6340" i="1"/>
  <c r="AY6341" i="1"/>
  <c r="AY6342" i="1"/>
  <c r="AY6343" i="1"/>
  <c r="AY6344" i="1"/>
  <c r="AY6345" i="1"/>
  <c r="AY6346" i="1"/>
  <c r="AY6347" i="1"/>
  <c r="AY6348" i="1"/>
  <c r="AY6349" i="1"/>
  <c r="AY6350" i="1"/>
  <c r="AY6351" i="1"/>
  <c r="AY6352" i="1"/>
  <c r="AY6353" i="1"/>
  <c r="AY6354" i="1"/>
  <c r="AY6355" i="1"/>
  <c r="AY6356" i="1"/>
  <c r="AY6357" i="1"/>
  <c r="AY6358" i="1"/>
  <c r="AY6359" i="1"/>
  <c r="AY6360" i="1"/>
  <c r="AY6361" i="1"/>
  <c r="AY6362" i="1"/>
  <c r="AY6363" i="1"/>
  <c r="AY6364" i="1"/>
  <c r="AY6365" i="1"/>
  <c r="AY6366" i="1"/>
  <c r="AY6367" i="1"/>
  <c r="AY6368" i="1"/>
  <c r="AY6369" i="1"/>
  <c r="AY6370" i="1"/>
  <c r="AY6371" i="1"/>
  <c r="AY6372" i="1"/>
  <c r="AY6373" i="1"/>
  <c r="AY6374" i="1"/>
  <c r="AY6375" i="1"/>
  <c r="AY6376" i="1"/>
  <c r="AY6377" i="1"/>
  <c r="AY6378" i="1"/>
  <c r="AY6379" i="1"/>
  <c r="AY6380" i="1"/>
  <c r="AY6381" i="1"/>
  <c r="AY6382" i="1"/>
  <c r="AY6383" i="1"/>
  <c r="AY6384" i="1"/>
  <c r="AY6385" i="1"/>
  <c r="AY6386" i="1"/>
  <c r="AY6387" i="1"/>
  <c r="AY6388" i="1"/>
  <c r="AY6389" i="1"/>
  <c r="AY6390" i="1"/>
  <c r="AY6391" i="1"/>
  <c r="AY6392" i="1"/>
  <c r="AY6393" i="1"/>
  <c r="AY6394" i="1"/>
  <c r="AY6395" i="1"/>
  <c r="AY6396" i="1"/>
  <c r="AY6397" i="1"/>
  <c r="AY6398" i="1"/>
  <c r="AY6399" i="1"/>
  <c r="AY6400" i="1"/>
  <c r="AY6401" i="1"/>
  <c r="AY6402" i="1"/>
  <c r="AY6403" i="1"/>
  <c r="AY6404" i="1"/>
  <c r="AY6405" i="1"/>
  <c r="AY6406" i="1"/>
  <c r="AY6407" i="1"/>
  <c r="AY6408" i="1"/>
  <c r="AY6409" i="1"/>
  <c r="AY6410" i="1"/>
  <c r="AY6411" i="1"/>
  <c r="AY6412" i="1"/>
  <c r="AY6413" i="1"/>
  <c r="AY6414" i="1"/>
  <c r="AY6415" i="1"/>
  <c r="AY6416" i="1"/>
  <c r="AY6417" i="1"/>
  <c r="AY6418" i="1"/>
  <c r="AY6419" i="1"/>
  <c r="AY6420" i="1"/>
  <c r="AY6421" i="1"/>
  <c r="AY6422" i="1"/>
  <c r="AY6423" i="1"/>
  <c r="AY6424" i="1"/>
  <c r="AY6425" i="1"/>
  <c r="AY6426" i="1"/>
  <c r="AY6427" i="1"/>
  <c r="AY6428" i="1"/>
  <c r="AY6429" i="1"/>
  <c r="AY6430" i="1"/>
  <c r="AY6431" i="1"/>
  <c r="AY6432" i="1"/>
  <c r="AY6433" i="1"/>
  <c r="AY6434" i="1"/>
  <c r="AY6435" i="1"/>
  <c r="AY6436" i="1"/>
  <c r="AY6437" i="1"/>
  <c r="AY6438" i="1"/>
  <c r="AY6439" i="1"/>
  <c r="AY6440" i="1"/>
  <c r="AY6441" i="1"/>
  <c r="AY6442" i="1"/>
  <c r="AY6443" i="1"/>
  <c r="AY6444" i="1"/>
  <c r="AY6445" i="1"/>
  <c r="AY6446" i="1"/>
  <c r="AY6447" i="1"/>
  <c r="AY6448" i="1"/>
  <c r="AY6449" i="1"/>
  <c r="AY6450" i="1"/>
  <c r="AY6451" i="1"/>
  <c r="AY6452" i="1"/>
  <c r="AY6453" i="1"/>
  <c r="AY6454" i="1"/>
  <c r="AY6455" i="1"/>
  <c r="AY6456" i="1"/>
  <c r="AY6457" i="1"/>
  <c r="AY6458" i="1"/>
  <c r="AY6459" i="1"/>
  <c r="AY6460" i="1"/>
  <c r="AY6461" i="1"/>
  <c r="AY6462" i="1"/>
  <c r="AY6463" i="1"/>
  <c r="AY6464" i="1"/>
  <c r="AY6465" i="1"/>
  <c r="AY6466" i="1"/>
  <c r="AY6467" i="1"/>
  <c r="AY6468" i="1"/>
  <c r="AY6469" i="1"/>
  <c r="AY6470" i="1"/>
  <c r="AY6471" i="1"/>
  <c r="AY6472" i="1"/>
  <c r="AY6473" i="1"/>
  <c r="AY6474" i="1"/>
  <c r="AY6475" i="1"/>
  <c r="AY6476" i="1"/>
  <c r="AY6477" i="1"/>
  <c r="AY6478" i="1"/>
  <c r="AY6479" i="1"/>
  <c r="AY6480" i="1"/>
  <c r="AY6481" i="1"/>
  <c r="AY6482" i="1"/>
  <c r="AY6483" i="1"/>
  <c r="AY6484" i="1"/>
  <c r="AY6485" i="1"/>
  <c r="AY6486" i="1"/>
  <c r="AY6487" i="1"/>
  <c r="AY6488" i="1"/>
  <c r="AY6489" i="1"/>
  <c r="AY6490" i="1"/>
  <c r="AY6491" i="1"/>
  <c r="AY6492" i="1"/>
  <c r="AY6493" i="1"/>
  <c r="AY6494" i="1"/>
  <c r="AY6495" i="1"/>
  <c r="AY6496" i="1"/>
  <c r="AY6497" i="1"/>
  <c r="AY6498" i="1"/>
  <c r="AY6499" i="1"/>
  <c r="AY6500" i="1"/>
  <c r="AY6501" i="1"/>
  <c r="AY6502" i="1"/>
  <c r="AY6503" i="1"/>
  <c r="AY6504" i="1"/>
  <c r="AY6505" i="1"/>
  <c r="AY6506" i="1"/>
  <c r="AY6507" i="1"/>
  <c r="AY6508" i="1"/>
  <c r="AY6509" i="1"/>
  <c r="AY6510" i="1"/>
  <c r="AY6511" i="1"/>
  <c r="AY6512" i="1"/>
  <c r="AY6513" i="1"/>
  <c r="AY6514" i="1"/>
  <c r="AY6515" i="1"/>
  <c r="AY6516" i="1"/>
  <c r="AY6517" i="1"/>
  <c r="AY6518" i="1"/>
  <c r="AY6519" i="1"/>
  <c r="AY6520" i="1"/>
  <c r="AY6521" i="1"/>
  <c r="AY6522" i="1"/>
  <c r="AY6523" i="1"/>
  <c r="AY6524" i="1"/>
  <c r="AY6525" i="1"/>
  <c r="AY6526" i="1"/>
  <c r="AY6527" i="1"/>
  <c r="AY6528" i="1"/>
  <c r="AY6529" i="1"/>
  <c r="AY6530" i="1"/>
  <c r="AY6531" i="1"/>
  <c r="AY6532" i="1"/>
  <c r="AY6533" i="1"/>
  <c r="AY6534" i="1"/>
  <c r="AY6535" i="1"/>
  <c r="AY6536" i="1"/>
  <c r="AY6537" i="1"/>
  <c r="AY6538" i="1"/>
  <c r="AY6539" i="1"/>
  <c r="AY6540" i="1"/>
  <c r="AY6541" i="1"/>
  <c r="AY6542" i="1"/>
  <c r="AY6543" i="1"/>
  <c r="AY6544" i="1"/>
  <c r="AY6545" i="1"/>
  <c r="AY6546" i="1"/>
  <c r="AY6547" i="1"/>
  <c r="AY6548" i="1"/>
  <c r="AY6549" i="1"/>
  <c r="AY6550" i="1"/>
  <c r="AY6551" i="1"/>
  <c r="AY6552" i="1"/>
  <c r="AY6553" i="1"/>
  <c r="AY6554" i="1"/>
  <c r="AY6555" i="1"/>
  <c r="AY6556" i="1"/>
  <c r="AY6557" i="1"/>
  <c r="AY6558" i="1"/>
  <c r="AY6559" i="1"/>
  <c r="AY6560" i="1"/>
  <c r="AY6561" i="1"/>
  <c r="AY6562" i="1"/>
  <c r="AY6563" i="1"/>
  <c r="AY6564" i="1"/>
  <c r="AY6565" i="1"/>
  <c r="AY6566" i="1"/>
  <c r="AY6567" i="1"/>
  <c r="AY6568" i="1"/>
  <c r="AY6569" i="1"/>
  <c r="AY6570" i="1"/>
  <c r="AY6571" i="1"/>
  <c r="AY6572" i="1"/>
  <c r="AY6573" i="1"/>
  <c r="AY6574" i="1"/>
  <c r="AY6575" i="1"/>
  <c r="AY6576" i="1"/>
  <c r="AY6577" i="1"/>
  <c r="AY6578" i="1"/>
  <c r="AY6579" i="1"/>
  <c r="AY6580" i="1"/>
  <c r="AY6581" i="1"/>
  <c r="AY6582" i="1"/>
  <c r="AY6583" i="1"/>
  <c r="AY6584" i="1"/>
  <c r="AY6585" i="1"/>
  <c r="AY6586" i="1"/>
  <c r="AY6587" i="1"/>
  <c r="AY6588" i="1"/>
  <c r="AY6589" i="1"/>
  <c r="AY6590" i="1"/>
  <c r="AY6591" i="1"/>
  <c r="AY6592" i="1"/>
  <c r="AY6593" i="1"/>
  <c r="AY6594" i="1"/>
  <c r="AY6595" i="1"/>
  <c r="AY6596" i="1"/>
  <c r="AY6597" i="1"/>
  <c r="AY6598" i="1"/>
  <c r="AY6599" i="1"/>
  <c r="AY6600" i="1"/>
  <c r="AY6601" i="1"/>
  <c r="AY6602" i="1"/>
  <c r="AY6603" i="1"/>
  <c r="AY6604" i="1"/>
  <c r="AY6605" i="1"/>
  <c r="AY6606" i="1"/>
  <c r="AY6607" i="1"/>
  <c r="AY6608" i="1"/>
  <c r="AY6609" i="1"/>
  <c r="AY6610" i="1"/>
  <c r="AY6611" i="1"/>
  <c r="AY6612" i="1"/>
  <c r="AY6613" i="1"/>
  <c r="AY6614" i="1"/>
  <c r="AY6615" i="1"/>
  <c r="AY6616" i="1"/>
  <c r="AY6617" i="1"/>
  <c r="AY6618" i="1"/>
  <c r="AY6619" i="1"/>
  <c r="AY6620" i="1"/>
  <c r="AY6621" i="1"/>
  <c r="AY6622" i="1"/>
  <c r="AY6623" i="1"/>
  <c r="AY6624" i="1"/>
  <c r="AY6625" i="1"/>
  <c r="AY6626" i="1"/>
  <c r="AY6627" i="1"/>
  <c r="AY6628" i="1"/>
  <c r="AY6629" i="1"/>
  <c r="AY6630" i="1"/>
  <c r="AY6631" i="1"/>
  <c r="AY6632" i="1"/>
  <c r="AY6633" i="1"/>
  <c r="AY6634" i="1"/>
  <c r="AY6635" i="1"/>
  <c r="AY6636" i="1"/>
  <c r="AY6637" i="1"/>
  <c r="AY6638" i="1"/>
  <c r="AY6639" i="1"/>
  <c r="AY6640" i="1"/>
  <c r="AY6641" i="1"/>
  <c r="AY6642" i="1"/>
  <c r="AY6643" i="1"/>
  <c r="AY6644" i="1"/>
  <c r="AY6645" i="1"/>
  <c r="AY6646" i="1"/>
  <c r="AY6647" i="1"/>
  <c r="AY6648" i="1"/>
  <c r="AY6649" i="1"/>
  <c r="AY6650" i="1"/>
  <c r="AY6651" i="1"/>
  <c r="AY6652" i="1"/>
  <c r="AY6653" i="1"/>
  <c r="AY6654" i="1"/>
  <c r="AY6655" i="1"/>
  <c r="AY6656" i="1"/>
  <c r="AY6657" i="1"/>
  <c r="AY6658" i="1"/>
  <c r="AY6659" i="1"/>
  <c r="AY6660" i="1"/>
  <c r="AY6661" i="1"/>
  <c r="AY6662" i="1"/>
  <c r="AY6663" i="1"/>
  <c r="AY6664" i="1"/>
  <c r="AY6665" i="1"/>
  <c r="AY6666" i="1"/>
  <c r="AY6667" i="1"/>
  <c r="AY6668" i="1"/>
  <c r="AY6669" i="1"/>
  <c r="AY6670" i="1"/>
  <c r="AY6671" i="1"/>
  <c r="AY6672" i="1"/>
  <c r="AY6673" i="1"/>
  <c r="AY6674" i="1"/>
  <c r="AY6675" i="1"/>
  <c r="AY6676" i="1"/>
  <c r="AY6677" i="1"/>
  <c r="AY6678" i="1"/>
  <c r="AY6679" i="1"/>
  <c r="AY6680" i="1"/>
  <c r="AY6681" i="1"/>
  <c r="AY6682" i="1"/>
  <c r="AY6683" i="1"/>
  <c r="AY6684" i="1"/>
  <c r="AY6685" i="1"/>
  <c r="AY6686" i="1"/>
  <c r="AY6687" i="1"/>
  <c r="AY6688" i="1"/>
  <c r="AY6689" i="1"/>
  <c r="AY6690" i="1"/>
  <c r="AY6691" i="1"/>
  <c r="AY6692" i="1"/>
  <c r="AY6693" i="1"/>
  <c r="AY6694" i="1"/>
  <c r="AY6695" i="1"/>
  <c r="AY6696" i="1"/>
  <c r="AY6697" i="1"/>
  <c r="AY6698" i="1"/>
  <c r="AY6699" i="1"/>
  <c r="AY6700" i="1"/>
  <c r="AY6701" i="1"/>
  <c r="AY6702" i="1"/>
  <c r="AY6703" i="1"/>
  <c r="AY6704" i="1"/>
  <c r="AY6705" i="1"/>
  <c r="AY6706" i="1"/>
  <c r="AY6707" i="1"/>
  <c r="AY6708" i="1"/>
  <c r="AY6709" i="1"/>
  <c r="AY6710" i="1"/>
  <c r="AY6711" i="1"/>
  <c r="AY6712" i="1"/>
  <c r="AY6713" i="1"/>
  <c r="AY6714" i="1"/>
  <c r="AY6715" i="1"/>
  <c r="AY6716" i="1"/>
  <c r="AY6717" i="1"/>
  <c r="AY6718" i="1"/>
  <c r="AY6719" i="1"/>
  <c r="AY6720" i="1"/>
  <c r="AY6721" i="1"/>
  <c r="AY6722" i="1"/>
  <c r="AY6723" i="1"/>
  <c r="AY6724" i="1"/>
  <c r="AY6725" i="1"/>
  <c r="AY6726" i="1"/>
  <c r="AY6727" i="1"/>
  <c r="AY6728" i="1"/>
  <c r="AY6729" i="1"/>
  <c r="AY6730" i="1"/>
  <c r="AY6731" i="1"/>
  <c r="AY6732" i="1"/>
  <c r="AY6733" i="1"/>
  <c r="AY6734" i="1"/>
  <c r="AY6735" i="1"/>
  <c r="AY6736" i="1"/>
  <c r="AY6737" i="1"/>
  <c r="AY6738" i="1"/>
  <c r="AY6739" i="1"/>
  <c r="AY6740" i="1"/>
  <c r="AY6741" i="1"/>
  <c r="AY6742" i="1"/>
  <c r="AY6743" i="1"/>
  <c r="AY6744" i="1"/>
  <c r="AY6745" i="1"/>
  <c r="AY6746" i="1"/>
  <c r="AY6747" i="1"/>
  <c r="AY6748" i="1"/>
  <c r="AY6749" i="1"/>
  <c r="AY6750" i="1"/>
  <c r="AY6751" i="1"/>
  <c r="AY6752" i="1"/>
  <c r="AY6753" i="1"/>
  <c r="AY6754" i="1"/>
  <c r="AY6755" i="1"/>
  <c r="AY6756" i="1"/>
  <c r="AY6757" i="1"/>
  <c r="AY6758" i="1"/>
  <c r="AY6759" i="1"/>
  <c r="AY6760" i="1"/>
  <c r="AY6761" i="1"/>
  <c r="AY6762" i="1"/>
  <c r="AY6763" i="1"/>
  <c r="AY6764" i="1"/>
  <c r="AY6765" i="1"/>
  <c r="AY6766" i="1"/>
  <c r="AY6767" i="1"/>
  <c r="AY6768" i="1"/>
  <c r="AY6769" i="1"/>
  <c r="AY6770" i="1"/>
  <c r="AY6771" i="1"/>
  <c r="AY6772" i="1"/>
  <c r="AY6773" i="1"/>
  <c r="AY6774" i="1"/>
  <c r="AY6775" i="1"/>
  <c r="AY6776" i="1"/>
  <c r="AY6777" i="1"/>
  <c r="AY6778" i="1"/>
  <c r="AY6779" i="1"/>
  <c r="AY6780" i="1"/>
  <c r="AY6781" i="1"/>
  <c r="AY6782" i="1"/>
  <c r="AY6783" i="1"/>
  <c r="AY6784" i="1"/>
  <c r="AY6785" i="1"/>
  <c r="AY6786" i="1"/>
  <c r="AY6787" i="1"/>
  <c r="AY6788" i="1"/>
  <c r="AY6789" i="1"/>
  <c r="AY6790" i="1"/>
  <c r="AY6791" i="1"/>
  <c r="AY6792" i="1"/>
  <c r="AY6793" i="1"/>
  <c r="AY6794" i="1"/>
  <c r="AY6795" i="1"/>
  <c r="AY6796" i="1"/>
  <c r="AY6797" i="1"/>
  <c r="AY6798" i="1"/>
  <c r="AY6799" i="1"/>
  <c r="AY6800" i="1"/>
  <c r="AY6801" i="1"/>
  <c r="AY6802" i="1"/>
  <c r="AY6803" i="1"/>
  <c r="AY6804" i="1"/>
  <c r="AY6805" i="1"/>
  <c r="AY6806" i="1"/>
  <c r="AY6807" i="1"/>
  <c r="AY6808" i="1"/>
  <c r="AY6809" i="1"/>
  <c r="AY6810" i="1"/>
  <c r="AY6811" i="1"/>
  <c r="AY6812" i="1"/>
  <c r="AY6813" i="1"/>
  <c r="AY6814" i="1"/>
  <c r="AY6815" i="1"/>
  <c r="AY6816" i="1"/>
  <c r="AY6817" i="1"/>
  <c r="AY6818" i="1"/>
  <c r="AY6819" i="1"/>
  <c r="AY6820" i="1"/>
  <c r="AY6821" i="1"/>
  <c r="AY6822" i="1"/>
  <c r="AY6823" i="1"/>
  <c r="AY6824" i="1"/>
  <c r="AY6825" i="1"/>
  <c r="AY6826" i="1"/>
  <c r="AY6827" i="1"/>
  <c r="AY6828" i="1"/>
  <c r="AY6829" i="1"/>
  <c r="AY6830" i="1"/>
  <c r="AY6831" i="1"/>
  <c r="AY6832" i="1"/>
  <c r="AY6833" i="1"/>
  <c r="AY6834" i="1"/>
  <c r="AY6835" i="1"/>
  <c r="AY6836" i="1"/>
  <c r="AY6837" i="1"/>
  <c r="AY6838" i="1"/>
  <c r="AY6839" i="1"/>
  <c r="AY6840" i="1"/>
  <c r="AY6841" i="1"/>
  <c r="AY6842" i="1"/>
  <c r="AY6843" i="1"/>
  <c r="AY6844" i="1"/>
  <c r="AY6845" i="1"/>
  <c r="AY6846" i="1"/>
  <c r="AY6847" i="1"/>
  <c r="AY6848" i="1"/>
  <c r="AY6849" i="1"/>
  <c r="AY6850" i="1"/>
  <c r="AY6851" i="1"/>
  <c r="AY6852" i="1"/>
  <c r="AY6853" i="1"/>
  <c r="AY6854" i="1"/>
  <c r="AY6855" i="1"/>
  <c r="AY6856" i="1"/>
  <c r="AY6857" i="1"/>
  <c r="AY6858" i="1"/>
  <c r="AY6859" i="1"/>
  <c r="AY6860" i="1"/>
  <c r="AY6861" i="1"/>
  <c r="AY6862" i="1"/>
  <c r="AY6863" i="1"/>
  <c r="AY6864" i="1"/>
  <c r="AY6865" i="1"/>
  <c r="AY6866" i="1"/>
  <c r="AY6867" i="1"/>
  <c r="AY6868" i="1"/>
  <c r="AY6869" i="1"/>
  <c r="AY6870" i="1"/>
  <c r="AY6871" i="1"/>
  <c r="AY6872" i="1"/>
  <c r="AY6873" i="1"/>
  <c r="AY6874" i="1"/>
  <c r="AY6875" i="1"/>
  <c r="AY6876" i="1"/>
  <c r="AY6877" i="1"/>
  <c r="AY6878" i="1"/>
  <c r="AY6879" i="1"/>
  <c r="AY6880" i="1"/>
  <c r="AY6881" i="1"/>
  <c r="AY6882" i="1"/>
  <c r="AY6883" i="1"/>
  <c r="AY6884" i="1"/>
  <c r="AY6885" i="1"/>
  <c r="AY6886" i="1"/>
  <c r="AY6887" i="1"/>
  <c r="AY6888" i="1"/>
  <c r="AY6889" i="1"/>
  <c r="AY6890" i="1"/>
  <c r="AY6891" i="1"/>
  <c r="AY6892" i="1"/>
  <c r="AY6893" i="1"/>
  <c r="AY6894" i="1"/>
  <c r="AY6895" i="1"/>
  <c r="AY6896" i="1"/>
  <c r="AY6897" i="1"/>
  <c r="AY6898" i="1"/>
  <c r="AY6899" i="1"/>
  <c r="AY6900" i="1"/>
  <c r="AY6901" i="1"/>
  <c r="AY6902" i="1"/>
  <c r="AY6903" i="1"/>
  <c r="AY6904" i="1"/>
  <c r="AY6905" i="1"/>
  <c r="AY6906" i="1"/>
  <c r="AY6907" i="1"/>
  <c r="AY6908" i="1"/>
  <c r="AY6909" i="1"/>
  <c r="AY6910" i="1"/>
  <c r="AY6911" i="1"/>
  <c r="AY6912" i="1"/>
  <c r="AY6913" i="1"/>
  <c r="AY6914" i="1"/>
  <c r="AY6915" i="1"/>
  <c r="AY6916" i="1"/>
  <c r="AY6917" i="1"/>
  <c r="AY6918" i="1"/>
  <c r="AY6919" i="1"/>
  <c r="AY6920" i="1"/>
  <c r="AY6921" i="1"/>
  <c r="AY6922" i="1"/>
  <c r="AY6923" i="1"/>
  <c r="AY6924" i="1"/>
  <c r="AY6925" i="1"/>
  <c r="AY6926" i="1"/>
  <c r="AY6927" i="1"/>
  <c r="AY6928" i="1"/>
  <c r="AY6929" i="1"/>
  <c r="AY6930" i="1"/>
  <c r="AY6931" i="1"/>
  <c r="AY6932" i="1"/>
  <c r="AY6933" i="1"/>
  <c r="AY6934" i="1"/>
  <c r="AY6935" i="1"/>
  <c r="AY6936" i="1"/>
  <c r="AY6937" i="1"/>
  <c r="AY6938" i="1"/>
  <c r="AY6939" i="1"/>
  <c r="AY6940" i="1"/>
  <c r="AY6941" i="1"/>
  <c r="AY6942" i="1"/>
  <c r="AY6943" i="1"/>
  <c r="AY6944" i="1"/>
  <c r="AY6945" i="1"/>
  <c r="AY6946" i="1"/>
  <c r="AY6947" i="1"/>
  <c r="AY6948" i="1"/>
  <c r="AY6949" i="1"/>
  <c r="AY6950" i="1"/>
  <c r="AY6951" i="1"/>
  <c r="AY6952" i="1"/>
  <c r="AY6953" i="1"/>
  <c r="AY6954" i="1"/>
  <c r="AY6955" i="1"/>
  <c r="AY6956" i="1"/>
  <c r="AY6957" i="1"/>
  <c r="AY6958" i="1"/>
  <c r="AY6959" i="1"/>
  <c r="AY6960" i="1"/>
  <c r="AY6961" i="1"/>
  <c r="AY6962" i="1"/>
  <c r="AY6963" i="1"/>
  <c r="AY6964" i="1"/>
  <c r="AY6965" i="1"/>
  <c r="AY6966" i="1"/>
  <c r="AY6967" i="1"/>
  <c r="AY6968" i="1"/>
  <c r="AY6969" i="1"/>
  <c r="AY6970" i="1"/>
  <c r="AY6971" i="1"/>
  <c r="AY6972" i="1"/>
  <c r="AY6973" i="1"/>
  <c r="AY6974" i="1"/>
  <c r="AY6975" i="1"/>
  <c r="AY6976" i="1"/>
  <c r="AY6977" i="1"/>
  <c r="AY6978" i="1"/>
  <c r="AY6979" i="1"/>
  <c r="AY6980" i="1"/>
  <c r="AY6981" i="1"/>
  <c r="AY6982" i="1"/>
  <c r="AY6983" i="1"/>
  <c r="AY6984" i="1"/>
  <c r="AY6985" i="1"/>
  <c r="AY6986" i="1"/>
  <c r="AY6987" i="1"/>
  <c r="AY6988" i="1"/>
  <c r="AY6989" i="1"/>
  <c r="AY6990" i="1"/>
  <c r="AY6991" i="1"/>
  <c r="AY6992" i="1"/>
  <c r="AY6993" i="1"/>
  <c r="AY6994" i="1"/>
  <c r="AY6995" i="1"/>
  <c r="AY6996" i="1"/>
  <c r="AY6997" i="1"/>
  <c r="AY6998" i="1"/>
  <c r="AY6999" i="1"/>
  <c r="AY7000" i="1"/>
  <c r="AY7001" i="1"/>
  <c r="AY7002" i="1"/>
  <c r="AY7003" i="1"/>
  <c r="AY7004" i="1"/>
  <c r="AY7005" i="1"/>
  <c r="AY7006" i="1"/>
  <c r="AY7007" i="1"/>
  <c r="AY7008" i="1"/>
  <c r="AY7009" i="1"/>
  <c r="AY7010" i="1"/>
  <c r="AY7011" i="1"/>
  <c r="AY7012" i="1"/>
  <c r="AY7013" i="1"/>
  <c r="AY7014" i="1"/>
  <c r="AY7015" i="1"/>
  <c r="AY7016" i="1"/>
  <c r="AY7017" i="1"/>
  <c r="AY7018" i="1"/>
  <c r="AY7019" i="1"/>
  <c r="AY7020" i="1"/>
  <c r="AY7021" i="1"/>
  <c r="AY7022" i="1"/>
  <c r="AY7023" i="1"/>
  <c r="AY7024" i="1"/>
  <c r="AY7025" i="1"/>
  <c r="AY7026" i="1"/>
  <c r="AY7027" i="1"/>
  <c r="AY7028" i="1"/>
  <c r="AY7029" i="1"/>
  <c r="AY7030" i="1"/>
  <c r="AY7031" i="1"/>
  <c r="AY7032" i="1"/>
  <c r="AY7033" i="1"/>
  <c r="AY7034" i="1"/>
  <c r="AY7035" i="1"/>
  <c r="AY7036" i="1"/>
  <c r="AY7037" i="1"/>
  <c r="AY7038" i="1"/>
  <c r="AY7039" i="1"/>
  <c r="AY7040" i="1"/>
  <c r="AY7041" i="1"/>
  <c r="AY7042" i="1"/>
  <c r="AY7043" i="1"/>
  <c r="AY7044" i="1"/>
</calcChain>
</file>

<file path=xl/sharedStrings.xml><?xml version="1.0" encoding="utf-8"?>
<sst xmlns="http://schemas.openxmlformats.org/spreadsheetml/2006/main" count="208081" uniqueCount="8269">
  <si>
    <t>Customer ID</t>
  </si>
  <si>
    <t>Gender</t>
  </si>
  <si>
    <t>Age</t>
  </si>
  <si>
    <t>Under 30</t>
  </si>
  <si>
    <t>Senior Citizen</t>
  </si>
  <si>
    <t>Married</t>
  </si>
  <si>
    <t>Dependents</t>
  </si>
  <si>
    <t>Number of Dependents</t>
  </si>
  <si>
    <t>Country</t>
  </si>
  <si>
    <t>State</t>
  </si>
  <si>
    <t>City</t>
  </si>
  <si>
    <t>Zip Code</t>
  </si>
  <si>
    <t>Latitude</t>
  </si>
  <si>
    <t>Longitude</t>
  </si>
  <si>
    <t>Population</t>
  </si>
  <si>
    <t>Quarter</t>
  </si>
  <si>
    <t>Referred a Friend</t>
  </si>
  <si>
    <t>Number of Referrals</t>
  </si>
  <si>
    <t>Tenure in Months</t>
  </si>
  <si>
    <t>Offer</t>
  </si>
  <si>
    <t>Phone Service</t>
  </si>
  <si>
    <t>Avg Monthly Long Distance Charges</t>
  </si>
  <si>
    <t>Multiple Lines</t>
  </si>
  <si>
    <t>Internet Service</t>
  </si>
  <si>
    <t>Internet Type</t>
  </si>
  <si>
    <t>Avg Monthly GB Download</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</si>
  <si>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</si>
  <si>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</si>
  <si>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</si>
  <si>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</si>
  <si>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</si>
  <si>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</si>
  <si>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</si>
  <si>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</si>
  <si>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</si>
  <si>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</si>
  <si>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</si>
  <si>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</si>
  <si>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</si>
  <si>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</si>
  <si>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</si>
  <si>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</si>
  <si>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</si>
  <si>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Satisfaction Score</t>
  </si>
  <si>
    <t>Customer Status</t>
  </si>
  <si>
    <t>Churn Label</t>
  </si>
  <si>
    <t>Churn Score</t>
  </si>
  <si>
    <t>CLTV</t>
  </si>
  <si>
    <t>Churn Category</t>
  </si>
  <si>
    <t>Churn Reason</t>
  </si>
  <si>
    <t>8779-QRDMV</t>
  </si>
  <si>
    <t>Male</t>
  </si>
  <si>
    <t>No</t>
  </si>
  <si>
    <t>Yes</t>
  </si>
  <si>
    <t>United States</t>
  </si>
  <si>
    <t>California</t>
  </si>
  <si>
    <t>Los Angeles</t>
  </si>
  <si>
    <t>Q3</t>
  </si>
  <si>
    <t>None</t>
  </si>
  <si>
    <t>DSL</t>
  </si>
  <si>
    <t>Month-to-Month</t>
  </si>
  <si>
    <t>Bank Withdrawal</t>
  </si>
  <si>
    <t>Churned</t>
  </si>
  <si>
    <t>Competitor</t>
  </si>
  <si>
    <t>Competitor offered more data</t>
  </si>
  <si>
    <t>7495-OOKFY</t>
  </si>
  <si>
    <t>Female</t>
  </si>
  <si>
    <t>Offer E</t>
  </si>
  <si>
    <t>Fiber Optic</t>
  </si>
  <si>
    <t>Credit Card</t>
  </si>
  <si>
    <t>Competitor made better offer</t>
  </si>
  <si>
    <t>1658-BYGOY</t>
  </si>
  <si>
    <t>Offer D</t>
  </si>
  <si>
    <t>4598-XLKNJ</t>
  </si>
  <si>
    <t>Inglewood</t>
  </si>
  <si>
    <t>Offer C</t>
  </si>
  <si>
    <t>Dissatisfaction</t>
  </si>
  <si>
    <t>Limited range of services</t>
  </si>
  <si>
    <t>4846-WHAFZ</t>
  </si>
  <si>
    <t>Whittier</t>
  </si>
  <si>
    <t>Price</t>
  </si>
  <si>
    <t>Extra data charges</t>
  </si>
  <si>
    <t>4412-YLTKF</t>
  </si>
  <si>
    <t>Pico Rivera</t>
  </si>
  <si>
    <t>Competitor had better devices</t>
  </si>
  <si>
    <t>0390-DCFDQ</t>
  </si>
  <si>
    <t>Los Alamitos</t>
  </si>
  <si>
    <t>Mailed Check</t>
  </si>
  <si>
    <t>Other</t>
  </si>
  <si>
    <t>Don't know</t>
  </si>
  <si>
    <t>3445-HXXGF</t>
  </si>
  <si>
    <t>Sierra Madre</t>
  </si>
  <si>
    <t>Offer B</t>
  </si>
  <si>
    <t>Service dissatisfaction</t>
  </si>
  <si>
    <t>2656-FMOKZ</t>
  </si>
  <si>
    <t>Pasadena</t>
  </si>
  <si>
    <t>2070-FNEXE</t>
  </si>
  <si>
    <t>Lack of affordable download/upload speed</t>
  </si>
  <si>
    <t>0094-OIFMO</t>
  </si>
  <si>
    <t>North Hollywood</t>
  </si>
  <si>
    <t>Product dissatisfaction</t>
  </si>
  <si>
    <t>9947-OTFQU</t>
  </si>
  <si>
    <t>Covina</t>
  </si>
  <si>
    <t>9514-JDSKI</t>
  </si>
  <si>
    <t>El Monte</t>
  </si>
  <si>
    <t>7273-TEFQD</t>
  </si>
  <si>
    <t>La Puente</t>
  </si>
  <si>
    <t>Long distance charges</t>
  </si>
  <si>
    <t>3606-TWKGI</t>
  </si>
  <si>
    <t>Rowland Heights</t>
  </si>
  <si>
    <t>Cable</t>
  </si>
  <si>
    <t>4385-GZQXV</t>
  </si>
  <si>
    <t>Ontario</t>
  </si>
  <si>
    <t>3488-PGMQJ</t>
  </si>
  <si>
    <t>Alpine</t>
  </si>
  <si>
    <t>Poor expertise of online support</t>
  </si>
  <si>
    <t>7534-BFESC</t>
  </si>
  <si>
    <t>San Diego</t>
  </si>
  <si>
    <t>8098-LLAZX</t>
  </si>
  <si>
    <t>0265-EDXBD</t>
  </si>
  <si>
    <t>Attitude</t>
  </si>
  <si>
    <t>Attitude of support person</t>
  </si>
  <si>
    <t>2840-XANRC</t>
  </si>
  <si>
    <t>5020-ZSTTY</t>
  </si>
  <si>
    <t>One Year</t>
  </si>
  <si>
    <t>5804-LEPIM</t>
  </si>
  <si>
    <t>0623-IIHUG</t>
  </si>
  <si>
    <t>9057-MSWCO</t>
  </si>
  <si>
    <t>4895-TMWIR</t>
  </si>
  <si>
    <t>0533-BNWKF</t>
  </si>
  <si>
    <t>0334-GDDSO</t>
  </si>
  <si>
    <t>5564-NEMQO</t>
  </si>
  <si>
    <t>Thermal</t>
  </si>
  <si>
    <t>Network reliability</t>
  </si>
  <si>
    <t>6235-VDHOM</t>
  </si>
  <si>
    <t>Riverside</t>
  </si>
  <si>
    <t>5609-CEBID</t>
  </si>
  <si>
    <t>Hemet</t>
  </si>
  <si>
    <t>5956-VKDTT</t>
  </si>
  <si>
    <t>Moreno Valley</t>
  </si>
  <si>
    <t>0257-ZESQC</t>
  </si>
  <si>
    <t>Perris</t>
  </si>
  <si>
    <t>2865-TCHJW</t>
  </si>
  <si>
    <t>Anaheim</t>
  </si>
  <si>
    <t>5192-EBGOV</t>
  </si>
  <si>
    <t>Brea</t>
  </si>
  <si>
    <t>3419-SNJJD</t>
  </si>
  <si>
    <t>Yorba Linda</t>
  </si>
  <si>
    <t>4554-YGZIH</t>
  </si>
  <si>
    <t>Summerland</t>
  </si>
  <si>
    <t>5099-BAILX</t>
  </si>
  <si>
    <t>Santa Barbara</t>
  </si>
  <si>
    <t>4913-EHYUI</t>
  </si>
  <si>
    <t>Alpaugh</t>
  </si>
  <si>
    <t>Competitor offered higher download speeds</t>
  </si>
  <si>
    <t>1626-ERCMM</t>
  </si>
  <si>
    <t>Camp Nelson</t>
  </si>
  <si>
    <t>5644-PDMZC</t>
  </si>
  <si>
    <t>Delano</t>
  </si>
  <si>
    <t>4160-AMJTL</t>
  </si>
  <si>
    <t>Fellows</t>
  </si>
  <si>
    <t>0823-HSCDJ</t>
  </si>
  <si>
    <t>Temecula</t>
  </si>
  <si>
    <t>0067-DKWBL</t>
  </si>
  <si>
    <t>5244-IRFIH</t>
  </si>
  <si>
    <t>2684-EIWEO</t>
  </si>
  <si>
    <t>6683-VLCTZ</t>
  </si>
  <si>
    <t>0691-IFBQW</t>
  </si>
  <si>
    <t>Biola</t>
  </si>
  <si>
    <t>3643-AHCFP</t>
  </si>
  <si>
    <t>Selma</t>
  </si>
  <si>
    <t>9231-ZJYAM</t>
  </si>
  <si>
    <t>Squaw Valley</t>
  </si>
  <si>
    <t>Moved</t>
  </si>
  <si>
    <t>0727-BMPLR</t>
  </si>
  <si>
    <t>Fresno</t>
  </si>
  <si>
    <t>0947-MUGVO</t>
  </si>
  <si>
    <t>Jolon</t>
  </si>
  <si>
    <t>0781-LKXBR</t>
  </si>
  <si>
    <t>San Francisco</t>
  </si>
  <si>
    <t>1907-UBQFC</t>
  </si>
  <si>
    <t>6513-EECDB</t>
  </si>
  <si>
    <t>Price too high</t>
  </si>
  <si>
    <t>7074-IEVOJ</t>
  </si>
  <si>
    <t>4750-ZRXIU</t>
  </si>
  <si>
    <t>Palo Alto</t>
  </si>
  <si>
    <t>7028-DVOIQ</t>
  </si>
  <si>
    <t>Birds Landing</t>
  </si>
  <si>
    <t>4208-UFFGW</t>
  </si>
  <si>
    <t>Byron</t>
  </si>
  <si>
    <t>9889-TMAHG</t>
  </si>
  <si>
    <t>Fremont</t>
  </si>
  <si>
    <t>8919-FYFQZ</t>
  </si>
  <si>
    <t>Livermore</t>
  </si>
  <si>
    <t>6646-QVXLR</t>
  </si>
  <si>
    <t>Napa</t>
  </si>
  <si>
    <t>9369-XFEHK</t>
  </si>
  <si>
    <t>Pleasanton</t>
  </si>
  <si>
    <t>1374-DMZUI</t>
  </si>
  <si>
    <t>San Ramon</t>
  </si>
  <si>
    <t>1989-PRJHP</t>
  </si>
  <si>
    <t>4822-RVYBB</t>
  </si>
  <si>
    <t>Berkeley</t>
  </si>
  <si>
    <t>4184-TJFAN</t>
  </si>
  <si>
    <t>4145-UQXUQ</t>
  </si>
  <si>
    <t>1236-WFCDV</t>
  </si>
  <si>
    <t>Greenbrae</t>
  </si>
  <si>
    <t>1271-SJBGZ</t>
  </si>
  <si>
    <t>Forest Knolls</t>
  </si>
  <si>
    <t>4441-NIHPT</t>
  </si>
  <si>
    <t>Freedom</t>
  </si>
  <si>
    <t>8999-BOHSE</t>
  </si>
  <si>
    <t>Gilroy</t>
  </si>
  <si>
    <t>7029-RPUAV</t>
  </si>
  <si>
    <t>Los Gatos</t>
  </si>
  <si>
    <t>8111-SLLHI</t>
  </si>
  <si>
    <t>San Jose</t>
  </si>
  <si>
    <t>5293-WXJAK</t>
  </si>
  <si>
    <t>4086-YQSNZ</t>
  </si>
  <si>
    <t>Glencoe</t>
  </si>
  <si>
    <t>Attitude of service provider</t>
  </si>
  <si>
    <t>8399-YNDCH</t>
  </si>
  <si>
    <t>Columbia</t>
  </si>
  <si>
    <t>5565-FILXA</t>
  </si>
  <si>
    <t>Escondido</t>
  </si>
  <si>
    <t>4187-CINZD</t>
  </si>
  <si>
    <t>Lakewood</t>
  </si>
  <si>
    <t>6818-WOBHJ</t>
  </si>
  <si>
    <t>Fulton</t>
  </si>
  <si>
    <t>Offer A</t>
  </si>
  <si>
    <t>9134-CEQMF</t>
  </si>
  <si>
    <t>Nice</t>
  </si>
  <si>
    <t>8519-IMDHU</t>
  </si>
  <si>
    <t>Alderpoint</t>
  </si>
  <si>
    <t>3372-KWFBM</t>
  </si>
  <si>
    <t>Bayside</t>
  </si>
  <si>
    <t>7206-GZCDC</t>
  </si>
  <si>
    <t>Loleta</t>
  </si>
  <si>
    <t>1768-ZAIFU</t>
  </si>
  <si>
    <t>Rio Dell</t>
  </si>
  <si>
    <t>3793-MMFUH</t>
  </si>
  <si>
    <t>Davis</t>
  </si>
  <si>
    <t>6567-HOOPW</t>
  </si>
  <si>
    <t>Folsom</t>
  </si>
  <si>
    <t>8621-MNIHH</t>
  </si>
  <si>
    <t>Madison</t>
  </si>
  <si>
    <t>5419-CONWX</t>
  </si>
  <si>
    <t>Pleasant Grove</t>
  </si>
  <si>
    <t>7024-OHCCK</t>
  </si>
  <si>
    <t>Sheridan</t>
  </si>
  <si>
    <t>5357-TZHPP</t>
  </si>
  <si>
    <t>Wheatland</t>
  </si>
  <si>
    <t>0506-LVNGN</t>
  </si>
  <si>
    <t>Rancho Cordova</t>
  </si>
  <si>
    <t>9809-IMGCQ</t>
  </si>
  <si>
    <t>Canyon Dam</t>
  </si>
  <si>
    <t>3254-YRILK</t>
  </si>
  <si>
    <t>Dobbins</t>
  </si>
  <si>
    <t>0529-ONKER</t>
  </si>
  <si>
    <t>Forest Ranch</t>
  </si>
  <si>
    <t>5240-IJOQT</t>
  </si>
  <si>
    <t>Grass Valley</t>
  </si>
  <si>
    <t>0661-XEYAN</t>
  </si>
  <si>
    <t>Nevada City</t>
  </si>
  <si>
    <t>2660-EMUBI</t>
  </si>
  <si>
    <t>7675-OZCZG</t>
  </si>
  <si>
    <t>Fallbrook</t>
  </si>
  <si>
    <t>9391-EOYLI</t>
  </si>
  <si>
    <t>Lewiston</t>
  </si>
  <si>
    <t>2761-OCIAX</t>
  </si>
  <si>
    <t>Palo Cedro</t>
  </si>
  <si>
    <t>3068-OMWZA</t>
  </si>
  <si>
    <t>Round Mountain</t>
  </si>
  <si>
    <t>4154-AQUGT</t>
  </si>
  <si>
    <t>8017-LXHFA</t>
  </si>
  <si>
    <t>4248-QPAVC</t>
  </si>
  <si>
    <t>4690-LLKUA</t>
  </si>
  <si>
    <t>9490-DFPMD</t>
  </si>
  <si>
    <t>8580-AECUZ</t>
  </si>
  <si>
    <t>5047-LHVLY</t>
  </si>
  <si>
    <t>8375-DKEBR</t>
  </si>
  <si>
    <t>Hermosa Beach</t>
  </si>
  <si>
    <t>7279-BUYWN</t>
  </si>
  <si>
    <t>Buena Park</t>
  </si>
  <si>
    <t>7156-MHUGY</t>
  </si>
  <si>
    <t>9606-PBKBQ</t>
  </si>
  <si>
    <t>Long Beach</t>
  </si>
  <si>
    <t>3536-IQCTX</t>
  </si>
  <si>
    <t>South Pasadena</t>
  </si>
  <si>
    <t>3132-TVFDZ</t>
  </si>
  <si>
    <t>Glendale</t>
  </si>
  <si>
    <t>8080-DDEMJ</t>
  </si>
  <si>
    <t>6702-OHFWR</t>
  </si>
  <si>
    <t>Reseda</t>
  </si>
  <si>
    <t>4510-PYUSH</t>
  </si>
  <si>
    <t>Sylmar</t>
  </si>
  <si>
    <t>8840-DQLGN</t>
  </si>
  <si>
    <t>Burbank</t>
  </si>
  <si>
    <t>4193-ORFCL</t>
  </si>
  <si>
    <t>7776-QWNFX</t>
  </si>
  <si>
    <t>Chino</t>
  </si>
  <si>
    <t>6689-TCZHQ</t>
  </si>
  <si>
    <t>Claremont</t>
  </si>
  <si>
    <t>9497-QCMMS</t>
  </si>
  <si>
    <t>3424-NMNBO</t>
  </si>
  <si>
    <t>4514-GFCFI</t>
  </si>
  <si>
    <t>8000-REIQB</t>
  </si>
  <si>
    <t>4795-KTRTH</t>
  </si>
  <si>
    <t>9961-JBNMK</t>
  </si>
  <si>
    <t>Desert Center</t>
  </si>
  <si>
    <t>6179-GJPSO</t>
  </si>
  <si>
    <t>8290-YWKHZ</t>
  </si>
  <si>
    <t>8051-HJRLT</t>
  </si>
  <si>
    <t>Wrightwood</t>
  </si>
  <si>
    <t>4021-RQSNY</t>
  </si>
  <si>
    <t>9061-TIHDA</t>
  </si>
  <si>
    <t>Murrieta</t>
  </si>
  <si>
    <t>8699-ASUFO</t>
  </si>
  <si>
    <t>Nuevo</t>
  </si>
  <si>
    <t>4695-WJZUE</t>
  </si>
  <si>
    <t>Irvine</t>
  </si>
  <si>
    <t>3988-RQIXO</t>
  </si>
  <si>
    <t>Corona Del Mar</t>
  </si>
  <si>
    <t>5931-FLJJF</t>
  </si>
  <si>
    <t>Midway City</t>
  </si>
  <si>
    <t>3207-OYBWH</t>
  </si>
  <si>
    <t>Newport Beach</t>
  </si>
  <si>
    <t>7216-EWTRS</t>
  </si>
  <si>
    <t>2528-HFYZX</t>
  </si>
  <si>
    <t>Santa Ana</t>
  </si>
  <si>
    <t>4140-MUHUG</t>
  </si>
  <si>
    <t>Oak View</t>
  </si>
  <si>
    <t>1587-FKLZB</t>
  </si>
  <si>
    <t>5440-FLBQG</t>
  </si>
  <si>
    <t>Two Year</t>
  </si>
  <si>
    <t>2774-LVQUS</t>
  </si>
  <si>
    <t>4612-THJBS</t>
  </si>
  <si>
    <t>Terra Bella</t>
  </si>
  <si>
    <t>4094-NSEDU</t>
  </si>
  <si>
    <t>1846-XWOQN</t>
  </si>
  <si>
    <t>Bradley</t>
  </si>
  <si>
    <t>3757-NJYBX</t>
  </si>
  <si>
    <t>Nipomo</t>
  </si>
  <si>
    <t>9898-KZQDZ</t>
  </si>
  <si>
    <t>Lee Vining</t>
  </si>
  <si>
    <t>8263-JQAIK</t>
  </si>
  <si>
    <t>Palmdale</t>
  </si>
  <si>
    <t>2205-YMZZJ</t>
  </si>
  <si>
    <t>Clovis</t>
  </si>
  <si>
    <t>1254-IZEYF</t>
  </si>
  <si>
    <t>Cutler</t>
  </si>
  <si>
    <t>9221-OTIVJ</t>
  </si>
  <si>
    <t>Dunlap</t>
  </si>
  <si>
    <t>5908-QMGOE</t>
  </si>
  <si>
    <t>Fowler</t>
  </si>
  <si>
    <t>0397-GZBBC</t>
  </si>
  <si>
    <t>South Dos Palos</t>
  </si>
  <si>
    <t>7641-EUYET</t>
  </si>
  <si>
    <t>Tranquillity</t>
  </si>
  <si>
    <t>8922-LIEGH</t>
  </si>
  <si>
    <t>8245-UMPYT</t>
  </si>
  <si>
    <t>Lockwood</t>
  </si>
  <si>
    <t>Poor expertise of phone support</t>
  </si>
  <si>
    <t>5186-SAMNZ</t>
  </si>
  <si>
    <t>Marina</t>
  </si>
  <si>
    <t>5373-SFODM</t>
  </si>
  <si>
    <t>San Lucas</t>
  </si>
  <si>
    <t>0022-TCJCI</t>
  </si>
  <si>
    <t>Daly City</t>
  </si>
  <si>
    <t>5130-IEKQT</t>
  </si>
  <si>
    <t>3269-ATYWD</t>
  </si>
  <si>
    <t>0354-WYROK</t>
  </si>
  <si>
    <t>7576-OYWBN</t>
  </si>
  <si>
    <t>San Mateo</t>
  </si>
  <si>
    <t>5539-TMZLF</t>
  </si>
  <si>
    <t>Concord</t>
  </si>
  <si>
    <t>3336-JORSO</t>
  </si>
  <si>
    <t>Hayward</t>
  </si>
  <si>
    <t>6861-XWTWQ</t>
  </si>
  <si>
    <t>4283-FUTGF</t>
  </si>
  <si>
    <t>El Sobrante</t>
  </si>
  <si>
    <t>2397-BRLOM</t>
  </si>
  <si>
    <t>San Rafael</t>
  </si>
  <si>
    <t>8510-AWCXC</t>
  </si>
  <si>
    <t>Novato</t>
  </si>
  <si>
    <t>8225-BTJAU</t>
  </si>
  <si>
    <t>Stinson Beach</t>
  </si>
  <si>
    <t>1724-BQUHA</t>
  </si>
  <si>
    <t>4826-XTSOH</t>
  </si>
  <si>
    <t>Moss Landing</t>
  </si>
  <si>
    <t>2408-WITXK</t>
  </si>
  <si>
    <t>Deceased</t>
  </si>
  <si>
    <t>2634-HCZGT</t>
  </si>
  <si>
    <t>7503-QQRVF</t>
  </si>
  <si>
    <t>0709-TVGUR</t>
  </si>
  <si>
    <t>Stockton</t>
  </si>
  <si>
    <t>3001-CBHLQ</t>
  </si>
  <si>
    <t>Angels Camp</t>
  </si>
  <si>
    <t>4102-OQUPX</t>
  </si>
  <si>
    <t>Sheep Ranch</t>
  </si>
  <si>
    <t>3999-QGRJH</t>
  </si>
  <si>
    <t>Ballico</t>
  </si>
  <si>
    <t>2454-RPBRZ</t>
  </si>
  <si>
    <t>Catheys Valley</t>
  </si>
  <si>
    <t>2265-CYWIV</t>
  </si>
  <si>
    <t>Hickman</t>
  </si>
  <si>
    <t>4550-VBOFE</t>
  </si>
  <si>
    <t>Soulsbyville</t>
  </si>
  <si>
    <t>7409-KIUTL</t>
  </si>
  <si>
    <t>1732-VHUBQ</t>
  </si>
  <si>
    <t>0679-IDSTG</t>
  </si>
  <si>
    <t>Branscomb</t>
  </si>
  <si>
    <t>8802-UNOJF</t>
  </si>
  <si>
    <t>Philo</t>
  </si>
  <si>
    <t>6313-GIDIT</t>
  </si>
  <si>
    <t>Point Arena</t>
  </si>
  <si>
    <t>2845-AFFTX</t>
  </si>
  <si>
    <t>Westport</t>
  </si>
  <si>
    <t>2815-CPTUL</t>
  </si>
  <si>
    <t>Gasquet</t>
  </si>
  <si>
    <t>1891-FZYSA</t>
  </si>
  <si>
    <t>Piercy</t>
  </si>
  <si>
    <t>9685-WKZGT</t>
  </si>
  <si>
    <t>Carmichael</t>
  </si>
  <si>
    <t>6022-UGGSO</t>
  </si>
  <si>
    <t>Citrus Heights</t>
  </si>
  <si>
    <t>3923-CSIHK</t>
  </si>
  <si>
    <t>Herald</t>
  </si>
  <si>
    <t>3677-IYRBF</t>
  </si>
  <si>
    <t>Newcastle</t>
  </si>
  <si>
    <t>8118-LSUEL</t>
  </si>
  <si>
    <t>Roseville</t>
  </si>
  <si>
    <t>5277-ZLOOR</t>
  </si>
  <si>
    <t>Applegate</t>
  </si>
  <si>
    <t>4248-HCETZ</t>
  </si>
  <si>
    <t>Sacramento</t>
  </si>
  <si>
    <t>9174-FKWZE</t>
  </si>
  <si>
    <t>5307-DZCVC</t>
  </si>
  <si>
    <t>8679-JOEVF</t>
  </si>
  <si>
    <t>4803-AXVYP</t>
  </si>
  <si>
    <t>Butte City</t>
  </si>
  <si>
    <t>5649-ANRML</t>
  </si>
  <si>
    <t>Clipper Mills</t>
  </si>
  <si>
    <t>7395-IGJOS</t>
  </si>
  <si>
    <t>Quincy</t>
  </si>
  <si>
    <t>7890-VYYWG</t>
  </si>
  <si>
    <t>Sutter</t>
  </si>
  <si>
    <t>9907-SWKKF</t>
  </si>
  <si>
    <t>Twain</t>
  </si>
  <si>
    <t>6397-JNZZG</t>
  </si>
  <si>
    <t>Adin</t>
  </si>
  <si>
    <t>7779-LGOVN</t>
  </si>
  <si>
    <t>Paskenta</t>
  </si>
  <si>
    <t>9710-ZUSHQ</t>
  </si>
  <si>
    <t>Red Bluff</t>
  </si>
  <si>
    <t>3902-FOIGH</t>
  </si>
  <si>
    <t>Doyle</t>
  </si>
  <si>
    <t>3318-OSATS</t>
  </si>
  <si>
    <t>Sierra City</t>
  </si>
  <si>
    <t>2636-ALXXZ</t>
  </si>
  <si>
    <t>Tahoe Vista</t>
  </si>
  <si>
    <t>9885-CSMWE</t>
  </si>
  <si>
    <t>8058-JMEQO</t>
  </si>
  <si>
    <t>7657-DYEPJ</t>
  </si>
  <si>
    <t>8276-MQBYC</t>
  </si>
  <si>
    <t>6015-VVHHE</t>
  </si>
  <si>
    <t>2516-VQRRV</t>
  </si>
  <si>
    <t>Culver City</t>
  </si>
  <si>
    <t>7580-UGXNC</t>
  </si>
  <si>
    <t>5178-LMXOP</t>
  </si>
  <si>
    <t>Gardena</t>
  </si>
  <si>
    <t>7056-IMHCC</t>
  </si>
  <si>
    <t>Torrance</t>
  </si>
  <si>
    <t>8749-JMNKX</t>
  </si>
  <si>
    <t>Montebello</t>
  </si>
  <si>
    <t>0917-EZOLA</t>
  </si>
  <si>
    <t>8414-MYSHR</t>
  </si>
  <si>
    <t>Arcadia</t>
  </si>
  <si>
    <t>4988-IQIGL</t>
  </si>
  <si>
    <t>Canoga Park</t>
  </si>
  <si>
    <t>4706-AXVKM</t>
  </si>
  <si>
    <t>Stevenson Ranch</t>
  </si>
  <si>
    <t>5889-JTMUL</t>
  </si>
  <si>
    <t>Castaic</t>
  </si>
  <si>
    <t>9026-RNUJS</t>
  </si>
  <si>
    <t>Van Nuys</t>
  </si>
  <si>
    <t>1624-NALOJ</t>
  </si>
  <si>
    <t>6210-KBBPI</t>
  </si>
  <si>
    <t>West Covina</t>
  </si>
  <si>
    <t>2260-USTRB</t>
  </si>
  <si>
    <t>Campo</t>
  </si>
  <si>
    <t>8623-TMRBY</t>
  </si>
  <si>
    <t>Chula Vista</t>
  </si>
  <si>
    <t>6900-PXRMS</t>
  </si>
  <si>
    <t>Spring Valley</t>
  </si>
  <si>
    <t>3346-BRMIS</t>
  </si>
  <si>
    <t>Bonsall</t>
  </si>
  <si>
    <t>2722-JMONI</t>
  </si>
  <si>
    <t>7579-OOPEC</t>
  </si>
  <si>
    <t>Pala</t>
  </si>
  <si>
    <t>1771-OADNZ</t>
  </si>
  <si>
    <t>Pauma Valley</t>
  </si>
  <si>
    <t>0612-RTZZA</t>
  </si>
  <si>
    <t>Vista</t>
  </si>
  <si>
    <t>4433-JCGCG</t>
  </si>
  <si>
    <t>9488-HGMJH</t>
  </si>
  <si>
    <t>Indian Wells</t>
  </si>
  <si>
    <t>4818-QIUFN</t>
  </si>
  <si>
    <t>Desert Hot Springs</t>
  </si>
  <si>
    <t>6961-VCPMC</t>
  </si>
  <si>
    <t>North Palm Springs</t>
  </si>
  <si>
    <t>4424-TKOPW</t>
  </si>
  <si>
    <t>Crestline</t>
  </si>
  <si>
    <t>4201-JMNGR</t>
  </si>
  <si>
    <t>Lucerne Valley</t>
  </si>
  <si>
    <t>1866-RZZQS</t>
  </si>
  <si>
    <t>Redlands</t>
  </si>
  <si>
    <t>8631-NBHFZ</t>
  </si>
  <si>
    <t>Running Springs</t>
  </si>
  <si>
    <t>4958-XCBDQ</t>
  </si>
  <si>
    <t>Victorville</t>
  </si>
  <si>
    <t>8337-UPOAQ</t>
  </si>
  <si>
    <t>6712-OAWRH</t>
  </si>
  <si>
    <t>San Bernardino</t>
  </si>
  <si>
    <t>5914-DVBWJ</t>
  </si>
  <si>
    <t>8644-XLFBW</t>
  </si>
  <si>
    <t>Lake Elsinore</t>
  </si>
  <si>
    <t>1833-VGRUM</t>
  </si>
  <si>
    <t>8374-XGEJJ</t>
  </si>
  <si>
    <t>6946-LMSQS</t>
  </si>
  <si>
    <t>4039-HEUNW</t>
  </si>
  <si>
    <t>0812-WUPTB</t>
  </si>
  <si>
    <t>2403-BCASL</t>
  </si>
  <si>
    <t>3871-IKPYH</t>
  </si>
  <si>
    <t>Camarillo</t>
  </si>
  <si>
    <t>1304-NECVQ</t>
  </si>
  <si>
    <t>Somis</t>
  </si>
  <si>
    <t>5655-JSMZM</t>
  </si>
  <si>
    <t>Coalinga</t>
  </si>
  <si>
    <t>4505-EXZHB</t>
  </si>
  <si>
    <t>Ducor</t>
  </si>
  <si>
    <t>8972-HJWNV</t>
  </si>
  <si>
    <t>Huron</t>
  </si>
  <si>
    <t>2860-RANUS</t>
  </si>
  <si>
    <t>Mc Kittrick</t>
  </si>
  <si>
    <t>0406-BPDVR</t>
  </si>
  <si>
    <t>Visalia</t>
  </si>
  <si>
    <t>5276-KQWHG</t>
  </si>
  <si>
    <t>Woody</t>
  </si>
  <si>
    <t>9667-EQRXU</t>
  </si>
  <si>
    <t>Boron</t>
  </si>
  <si>
    <t>0946-CLJTI</t>
  </si>
  <si>
    <t>0324-BRPCJ</t>
  </si>
  <si>
    <t>9189-JWSHV</t>
  </si>
  <si>
    <t>Helm</t>
  </si>
  <si>
    <t>0576-WNXXC</t>
  </si>
  <si>
    <t>Parlier</t>
  </si>
  <si>
    <t>5482-PLVPE</t>
  </si>
  <si>
    <t>4902-OHLSK</t>
  </si>
  <si>
    <t>Half Moon Bay</t>
  </si>
  <si>
    <t>0495-ZBNGW</t>
  </si>
  <si>
    <t>Loma Mar</t>
  </si>
  <si>
    <t>2357-COQEK</t>
  </si>
  <si>
    <t>Atherton</t>
  </si>
  <si>
    <t>2034-CGRHZ</t>
  </si>
  <si>
    <t>9360-AHGNL</t>
  </si>
  <si>
    <t>5485-WUYWF</t>
  </si>
  <si>
    <t>Crockett</t>
  </si>
  <si>
    <t>2632-UCGVD</t>
  </si>
  <si>
    <t>Fairfield</t>
  </si>
  <si>
    <t>6425-YQLLO</t>
  </si>
  <si>
    <t>Pinole</t>
  </si>
  <si>
    <t>2091-RFFBA</t>
  </si>
  <si>
    <t>Port Costa</t>
  </si>
  <si>
    <t>6899-PPEEA</t>
  </si>
  <si>
    <t>Vallejo</t>
  </si>
  <si>
    <t>4597-NUCQV</t>
  </si>
  <si>
    <t>Oakland</t>
  </si>
  <si>
    <t>3754-DXMRT</t>
  </si>
  <si>
    <t>San Pablo</t>
  </si>
  <si>
    <t>7130-VTEWQ</t>
  </si>
  <si>
    <t>7903-CMPEY</t>
  </si>
  <si>
    <t>Corte Madera</t>
  </si>
  <si>
    <t>1704-NRWYE</t>
  </si>
  <si>
    <t>Point Reyes Station</t>
  </si>
  <si>
    <t>7481-ATQQS</t>
  </si>
  <si>
    <t>Boulder Creek</t>
  </si>
  <si>
    <t>0023-HGHWL</t>
  </si>
  <si>
    <t>Morgan Hill</t>
  </si>
  <si>
    <t>1792-UXAFY</t>
  </si>
  <si>
    <t>6161-UUUTA</t>
  </si>
  <si>
    <t>6543-XRMYR</t>
  </si>
  <si>
    <t>2479-BRAMR</t>
  </si>
  <si>
    <t>Murphys</t>
  </si>
  <si>
    <t>3714-JTVOV</t>
  </si>
  <si>
    <t>Crows Landing</t>
  </si>
  <si>
    <t>8580-QVLOC</t>
  </si>
  <si>
    <t>Merced</t>
  </si>
  <si>
    <t>2012-NWRPA</t>
  </si>
  <si>
    <t>Modesto</t>
  </si>
  <si>
    <t>8808-ELEHO</t>
  </si>
  <si>
    <t>9058-CBREO</t>
  </si>
  <si>
    <t>Winton</t>
  </si>
  <si>
    <t>8063-GBATB</t>
  </si>
  <si>
    <t>Cobb</t>
  </si>
  <si>
    <t>1069-XAIEM</t>
  </si>
  <si>
    <t>Mendocino</t>
  </si>
  <si>
    <t>6987-XQSJT</t>
  </si>
  <si>
    <t>Blue Lake</t>
  </si>
  <si>
    <t>0722-TROQR</t>
  </si>
  <si>
    <t>6402-ZFPPI</t>
  </si>
  <si>
    <t>Fair Oaks</t>
  </si>
  <si>
    <t>9965-YOKZB</t>
  </si>
  <si>
    <t>Grizzly Flats</t>
  </si>
  <si>
    <t>0504-HHAPI</t>
  </si>
  <si>
    <t>Guinda</t>
  </si>
  <si>
    <t>3791-LGQCY</t>
  </si>
  <si>
    <t>Loomis</t>
  </si>
  <si>
    <t>8166-ZZTFS</t>
  </si>
  <si>
    <t>2956-GGUCQ</t>
  </si>
  <si>
    <t>Pioneer</t>
  </si>
  <si>
    <t>2778-OCLGR</t>
  </si>
  <si>
    <t>Soda Springs</t>
  </si>
  <si>
    <t>7067-KSAZT</t>
  </si>
  <si>
    <t>Chico</t>
  </si>
  <si>
    <t>9300-AGZNL</t>
  </si>
  <si>
    <t>Elk Creek</t>
  </si>
  <si>
    <t>1112-CUNAO</t>
  </si>
  <si>
    <t>Grimes</t>
  </si>
  <si>
    <t>3389-YGYAI</t>
  </si>
  <si>
    <t>Princeton</t>
  </si>
  <si>
    <t>3070-DVEYC</t>
  </si>
  <si>
    <t>Williams</t>
  </si>
  <si>
    <t>5707-ORNDZ</t>
  </si>
  <si>
    <t>Yuba City</t>
  </si>
  <si>
    <t>8696-JKZNU</t>
  </si>
  <si>
    <t>Anderson</t>
  </si>
  <si>
    <t>2055-PDADH</t>
  </si>
  <si>
    <t>Big Bend</t>
  </si>
  <si>
    <t>2302-ANTDP</t>
  </si>
  <si>
    <t>Hat Creek</t>
  </si>
  <si>
    <t>5233-GEEAX</t>
  </si>
  <si>
    <t>7137-RYLPP</t>
  </si>
  <si>
    <t>3957-LXOLK</t>
  </si>
  <si>
    <t>Shingletown</t>
  </si>
  <si>
    <t>5281-BUZGT</t>
  </si>
  <si>
    <t>Weaverville</t>
  </si>
  <si>
    <t>2718-GAXQD</t>
  </si>
  <si>
    <t>3217-FZDMN</t>
  </si>
  <si>
    <t>7480-QNVZJ</t>
  </si>
  <si>
    <t>7124-UGSUR</t>
  </si>
  <si>
    <t>1862-SKORY</t>
  </si>
  <si>
    <t>4816-JBHOV</t>
  </si>
  <si>
    <t>3247-ZVOUO</t>
  </si>
  <si>
    <t>Downey</t>
  </si>
  <si>
    <t>1268-ASBGA</t>
  </si>
  <si>
    <t>Huntington Park</t>
  </si>
  <si>
    <t>4713-LZDRV</t>
  </si>
  <si>
    <t>Malibu</t>
  </si>
  <si>
    <t>4325-NFSKC</t>
  </si>
  <si>
    <t>Pacific Palisades</t>
  </si>
  <si>
    <t>6502-HCJTI</t>
  </si>
  <si>
    <t>8258-GSTJK</t>
  </si>
  <si>
    <t>San Pedro</t>
  </si>
  <si>
    <t>2995-UPRYS</t>
  </si>
  <si>
    <t>6686-YPGHK</t>
  </si>
  <si>
    <t>8020-BWHYL</t>
  </si>
  <si>
    <t>Montrose</t>
  </si>
  <si>
    <t>6892-XPFPU</t>
  </si>
  <si>
    <t>8010-EZLOU</t>
  </si>
  <si>
    <t>San Marino</t>
  </si>
  <si>
    <t>8062-YBDOE</t>
  </si>
  <si>
    <t>Canyon Country</t>
  </si>
  <si>
    <t>3672-YITQD</t>
  </si>
  <si>
    <t>8988-ECPJR</t>
  </si>
  <si>
    <t>3776-EKTKM</t>
  </si>
  <si>
    <t>0643-OKLRP</t>
  </si>
  <si>
    <t>Azusa</t>
  </si>
  <si>
    <t>9381-NDKME</t>
  </si>
  <si>
    <t>8327-LZKAS</t>
  </si>
  <si>
    <t>Pomona</t>
  </si>
  <si>
    <t>1075-BGWOH</t>
  </si>
  <si>
    <t>Rosemead</t>
  </si>
  <si>
    <t>8485-GJCDN</t>
  </si>
  <si>
    <t>6029-WTIPC</t>
  </si>
  <si>
    <t>3317-HRTNN</t>
  </si>
  <si>
    <t>5569-OUICF</t>
  </si>
  <si>
    <t>5747-PMBSQ</t>
  </si>
  <si>
    <t>2982-IHMFT</t>
  </si>
  <si>
    <t>5143-EGQFK</t>
  </si>
  <si>
    <t>6168-WFVVF</t>
  </si>
  <si>
    <t>7450-NWRTR</t>
  </si>
  <si>
    <t>6005-OBZPH</t>
  </si>
  <si>
    <t>7932-WPTDS</t>
  </si>
  <si>
    <t>7000-WCEVQ</t>
  </si>
  <si>
    <t>5959-BELXA</t>
  </si>
  <si>
    <t>Yucaipa</t>
  </si>
  <si>
    <t>2506-TNFCO</t>
  </si>
  <si>
    <t>6060-DRTNL</t>
  </si>
  <si>
    <t>San Jacinto</t>
  </si>
  <si>
    <t>8473-VUVJN</t>
  </si>
  <si>
    <t>0196-VULGZ</t>
  </si>
  <si>
    <t>1976-CFOCS</t>
  </si>
  <si>
    <t>Dana Point</t>
  </si>
  <si>
    <t>4631-OACRM</t>
  </si>
  <si>
    <t>Lake Forest</t>
  </si>
  <si>
    <t>3755-JBMNH</t>
  </si>
  <si>
    <t>Huntington Beach</t>
  </si>
  <si>
    <t>6345-ULYRW</t>
  </si>
  <si>
    <t>Laguna Beach</t>
  </si>
  <si>
    <t>0013-EXCHZ</t>
  </si>
  <si>
    <t>5550-VFRLC</t>
  </si>
  <si>
    <t>Moorpark</t>
  </si>
  <si>
    <t>2657-ALMWY</t>
  </si>
  <si>
    <t>Simi Valley</t>
  </si>
  <si>
    <t>6284-AHOOQ</t>
  </si>
  <si>
    <t>Avenal</t>
  </si>
  <si>
    <t>2460-FPSYH</t>
  </si>
  <si>
    <t>Exeter</t>
  </si>
  <si>
    <t>5028-HTLJB</t>
  </si>
  <si>
    <t>New Cuyama</t>
  </si>
  <si>
    <t>0875-CABNR</t>
  </si>
  <si>
    <t>San Luis Obispo</t>
  </si>
  <si>
    <t>6982-UQZLY</t>
  </si>
  <si>
    <t>Los Alamos</t>
  </si>
  <si>
    <t>0193-ESZXP</t>
  </si>
  <si>
    <t>Oceano</t>
  </si>
  <si>
    <t>4369-HTUIF</t>
  </si>
  <si>
    <t>Pismo Beach</t>
  </si>
  <si>
    <t>5287-QWLKY</t>
  </si>
  <si>
    <t>Big Pine</t>
  </si>
  <si>
    <t>1891-UAWWU</t>
  </si>
  <si>
    <t>Johannesburg</t>
  </si>
  <si>
    <t>3096-JRDSO</t>
  </si>
  <si>
    <t>2398-YPMUR</t>
  </si>
  <si>
    <t>Dinuba</t>
  </si>
  <si>
    <t>1265-XTECC</t>
  </si>
  <si>
    <t>Madera</t>
  </si>
  <si>
    <t>4871-JTKJF</t>
  </si>
  <si>
    <t>1415-YFWLT</t>
  </si>
  <si>
    <t>Shaver Lake</t>
  </si>
  <si>
    <t>3500-RMZLT</t>
  </si>
  <si>
    <t>2642-DTVCO</t>
  </si>
  <si>
    <t>Chualar</t>
  </si>
  <si>
    <t>1363-TXLSL</t>
  </si>
  <si>
    <t>7136-RVDTZ</t>
  </si>
  <si>
    <t>Portola Valley</t>
  </si>
  <si>
    <t>6927-WTFIV</t>
  </si>
  <si>
    <t>Redwood City</t>
  </si>
  <si>
    <t>3398-ZOUAA</t>
  </si>
  <si>
    <t>4844-JJWUY</t>
  </si>
  <si>
    <t>4785-QRJHC</t>
  </si>
  <si>
    <t>1965-AKTSX</t>
  </si>
  <si>
    <t>7248-VZQLC</t>
  </si>
  <si>
    <t>0011-IGKFF</t>
  </si>
  <si>
    <t>Martinez</t>
  </si>
  <si>
    <t>6496-SLWHQ</t>
  </si>
  <si>
    <t>Moraga</t>
  </si>
  <si>
    <t>9912-GVSEQ</t>
  </si>
  <si>
    <t>5383-MMTWC</t>
  </si>
  <si>
    <t>Oakley</t>
  </si>
  <si>
    <t>6877-LGWXO</t>
  </si>
  <si>
    <t>5167-GBFRE</t>
  </si>
  <si>
    <t>1324-NLTJE</t>
  </si>
  <si>
    <t>Emeryville</t>
  </si>
  <si>
    <t>5567-WSELE</t>
  </si>
  <si>
    <t>Richmond</t>
  </si>
  <si>
    <t>6646-VRFOL</t>
  </si>
  <si>
    <t>Larkspur</t>
  </si>
  <si>
    <t>9090-SGQXL</t>
  </si>
  <si>
    <t>Ben Lomond</t>
  </si>
  <si>
    <t>6595-YGXIT</t>
  </si>
  <si>
    <t>9835-ZIITK</t>
  </si>
  <si>
    <t>Campbell</t>
  </si>
  <si>
    <t>5649-TJHOV</t>
  </si>
  <si>
    <t>Davenport</t>
  </si>
  <si>
    <t>9253-QXKBE</t>
  </si>
  <si>
    <t>8775-LHDJH</t>
  </si>
  <si>
    <t>3097-NQYSN</t>
  </si>
  <si>
    <t>3565-UNOCC</t>
  </si>
  <si>
    <t>9190-MFJLN</t>
  </si>
  <si>
    <t>Vallecito</t>
  </si>
  <si>
    <t>1095-JUDTC</t>
  </si>
  <si>
    <t>Woodbridge</t>
  </si>
  <si>
    <t>5385-SUIRI</t>
  </si>
  <si>
    <t>Delhi</t>
  </si>
  <si>
    <t>6328-ZPBGN</t>
  </si>
  <si>
    <t>Riverbank</t>
  </si>
  <si>
    <t>2856-NNASM</t>
  </si>
  <si>
    <t>Santa Rosa</t>
  </si>
  <si>
    <t>6769-DYBQN</t>
  </si>
  <si>
    <t>Clearlake</t>
  </si>
  <si>
    <t>2446-BEGGB</t>
  </si>
  <si>
    <t>1496-GGSUK</t>
  </si>
  <si>
    <t>3296-SILRA</t>
  </si>
  <si>
    <t>Lakeport</t>
  </si>
  <si>
    <t>5180-UCIIQ</t>
  </si>
  <si>
    <t>Lucerne</t>
  </si>
  <si>
    <t>1977-STDKI</t>
  </si>
  <si>
    <t>The Sea Ranch</t>
  </si>
  <si>
    <t>5813-UECBU</t>
  </si>
  <si>
    <t>Bridgeville</t>
  </si>
  <si>
    <t>4342-HENTK</t>
  </si>
  <si>
    <t>Garberville</t>
  </si>
  <si>
    <t>1597-LHYNC</t>
  </si>
  <si>
    <t>Auburn</t>
  </si>
  <si>
    <t>8651-ENBZX</t>
  </si>
  <si>
    <t>9286-DOJGF</t>
  </si>
  <si>
    <t>Lotus</t>
  </si>
  <si>
    <t>9661-MHUMO</t>
  </si>
  <si>
    <t>Mather</t>
  </si>
  <si>
    <t>8884-ADFVN</t>
  </si>
  <si>
    <t>2720-WGKHP</t>
  </si>
  <si>
    <t>Sloughhouse</t>
  </si>
  <si>
    <t>9776-CLUJA</t>
  </si>
  <si>
    <t>3551-HUAZH</t>
  </si>
  <si>
    <t>Brownsville</t>
  </si>
  <si>
    <t>8634-MPHTR</t>
  </si>
  <si>
    <t>Forbestown</t>
  </si>
  <si>
    <t>2474-BRUCM</t>
  </si>
  <si>
    <t>Redding</t>
  </si>
  <si>
    <t>0616-ATFGB</t>
  </si>
  <si>
    <t>Shasta Lake</t>
  </si>
  <si>
    <t>7235-NXZCP</t>
  </si>
  <si>
    <t>Hornbrook</t>
  </si>
  <si>
    <t>6661-HBGWL</t>
  </si>
  <si>
    <t>Mineral</t>
  </si>
  <si>
    <t>9317-WZPGV</t>
  </si>
  <si>
    <t>3621-CEOVK</t>
  </si>
  <si>
    <t>Trinity Center</t>
  </si>
  <si>
    <t>7632-MNYOY</t>
  </si>
  <si>
    <t>9248-OJYKK</t>
  </si>
  <si>
    <t>3398-FSHON</t>
  </si>
  <si>
    <t>3319-DWOEP</t>
  </si>
  <si>
    <t>0818-OCPZO</t>
  </si>
  <si>
    <t>1389-CXMLU</t>
  </si>
  <si>
    <t>5561-NWEVX</t>
  </si>
  <si>
    <t>2272-QAGFO</t>
  </si>
  <si>
    <t>3768-NLUBH</t>
  </si>
  <si>
    <t>7359-SSBJK</t>
  </si>
  <si>
    <t>0685-MLYYM</t>
  </si>
  <si>
    <t>7957-RYHQD</t>
  </si>
  <si>
    <t>Bellflower</t>
  </si>
  <si>
    <t>6230-BSUXY</t>
  </si>
  <si>
    <t>Paramount</t>
  </si>
  <si>
    <t>3990-QYKBE</t>
  </si>
  <si>
    <t>La Canada Flintridge</t>
  </si>
  <si>
    <t>9274-CNFMO</t>
  </si>
  <si>
    <t>Pacoima</t>
  </si>
  <si>
    <t>3005-NFMTA</t>
  </si>
  <si>
    <t>Valencia</t>
  </si>
  <si>
    <t>5389-FFVKB</t>
  </si>
  <si>
    <t>Thousand Oaks</t>
  </si>
  <si>
    <t>8444-WRIDW</t>
  </si>
  <si>
    <t>5868-YWPDW</t>
  </si>
  <si>
    <t>Sherman Oaks</t>
  </si>
  <si>
    <t>1273-MTETI</t>
  </si>
  <si>
    <t>Rancho Cucamonga</t>
  </si>
  <si>
    <t>5480-HPRRX</t>
  </si>
  <si>
    <t>Glendora</t>
  </si>
  <si>
    <t>7234-FECYN</t>
  </si>
  <si>
    <t>San Gabriel</t>
  </si>
  <si>
    <t>1400-MMYXY</t>
  </si>
  <si>
    <t>Alhambra</t>
  </si>
  <si>
    <t>7142-HVGBG</t>
  </si>
  <si>
    <t>Mount Laguna</t>
  </si>
  <si>
    <t>1564-NTYXF</t>
  </si>
  <si>
    <t>San Marcos</t>
  </si>
  <si>
    <t>0886-QGENL</t>
  </si>
  <si>
    <t>8739-WWKDU</t>
  </si>
  <si>
    <t>8685-WHQPW</t>
  </si>
  <si>
    <t>7240-FQLHE</t>
  </si>
  <si>
    <t>6664-FPDAC</t>
  </si>
  <si>
    <t>0786-VSSUD</t>
  </si>
  <si>
    <t>6583-QGCSI</t>
  </si>
  <si>
    <t>1980-KXVPM</t>
  </si>
  <si>
    <t>El Centro</t>
  </si>
  <si>
    <t>0723-DRCLG</t>
  </si>
  <si>
    <t>6894-LFHLY</t>
  </si>
  <si>
    <t>8361-LTMKD</t>
  </si>
  <si>
    <t>3841-NFECX</t>
  </si>
  <si>
    <t>Stayed</t>
  </si>
  <si>
    <t>4929-XIHVW</t>
  </si>
  <si>
    <t>Joined</t>
  </si>
  <si>
    <t>3413-BMNZE</t>
  </si>
  <si>
    <t>8012-SOUDQ</t>
  </si>
  <si>
    <t>6575-SUVOI</t>
  </si>
  <si>
    <t>4667-QONEA</t>
  </si>
  <si>
    <t>5067-XJQFU</t>
  </si>
  <si>
    <t>1891-QRQSA</t>
  </si>
  <si>
    <t>2673-CXQEU</t>
  </si>
  <si>
    <t>0191-ZHSKZ</t>
  </si>
  <si>
    <t>Hawthorne</t>
  </si>
  <si>
    <t>2424-WVHPL</t>
  </si>
  <si>
    <t>Redondo Beach</t>
  </si>
  <si>
    <t>5386-THSLQ</t>
  </si>
  <si>
    <t>Santa Monica</t>
  </si>
  <si>
    <t>2639-UGMAZ</t>
  </si>
  <si>
    <t>Artesia</t>
  </si>
  <si>
    <t>3146-MSEGF</t>
  </si>
  <si>
    <t>1131-QQZEB</t>
  </si>
  <si>
    <t>Sunset Beach</t>
  </si>
  <si>
    <t>2504-DSHIH</t>
  </si>
  <si>
    <t>9058-HRZSV</t>
  </si>
  <si>
    <t>Baldwin Park</t>
  </si>
  <si>
    <t>4522-AKYLR</t>
  </si>
  <si>
    <t>Chino Hills</t>
  </si>
  <si>
    <t>0221-WMXNQ</t>
  </si>
  <si>
    <t>5046-NUHWD</t>
  </si>
  <si>
    <t>Hacienda Heights</t>
  </si>
  <si>
    <t>7529-ZDFXI</t>
  </si>
  <si>
    <t>La Verne</t>
  </si>
  <si>
    <t>3197-ARFOY</t>
  </si>
  <si>
    <t>4716-HHKQH</t>
  </si>
  <si>
    <t>3179-GBRWV</t>
  </si>
  <si>
    <t>4847-TAJYI</t>
  </si>
  <si>
    <t>6851-WEFYX</t>
  </si>
  <si>
    <t>Descanso</t>
  </si>
  <si>
    <t>3167-SNQPL</t>
  </si>
  <si>
    <t>Pine Valley</t>
  </si>
  <si>
    <t>2799-ARNLO</t>
  </si>
  <si>
    <t>5701-YVSVF</t>
  </si>
  <si>
    <t>5697-GOMBF</t>
  </si>
  <si>
    <t>Julian</t>
  </si>
  <si>
    <t>2739-CACDQ</t>
  </si>
  <si>
    <t>La Jolla</t>
  </si>
  <si>
    <t>6035-BXTTY</t>
  </si>
  <si>
    <t>Rancho Santa Fe</t>
  </si>
  <si>
    <t>0021-IKXGC</t>
  </si>
  <si>
    <t>4654-DLAMQ</t>
  </si>
  <si>
    <t>Warner Springs</t>
  </si>
  <si>
    <t>4115-NZRKS</t>
  </si>
  <si>
    <t>3351-NGXYI</t>
  </si>
  <si>
    <t>8204-YJCLA</t>
  </si>
  <si>
    <t>San Ysidro</t>
  </si>
  <si>
    <t>9774-NRNAU</t>
  </si>
  <si>
    <t>Cabazon</t>
  </si>
  <si>
    <t>0224-RLWWD</t>
  </si>
  <si>
    <t>Calexico</t>
  </si>
  <si>
    <t>3951-NJCVI</t>
  </si>
  <si>
    <t>Cathedral City</t>
  </si>
  <si>
    <t>0177-PXBAT</t>
  </si>
  <si>
    <t>2519-ERQOJ</t>
  </si>
  <si>
    <t>0111-KLBQG</t>
  </si>
  <si>
    <t>Morongo Valley</t>
  </si>
  <si>
    <t>1996-DBMUS</t>
  </si>
  <si>
    <t>Palo Verde</t>
  </si>
  <si>
    <t>2055-SIFSS</t>
  </si>
  <si>
    <t>Westmorland</t>
  </si>
  <si>
    <t>2806-MLNTI</t>
  </si>
  <si>
    <t>White Water</t>
  </si>
  <si>
    <t>5628-RKIFK</t>
  </si>
  <si>
    <t>Bloomington</t>
  </si>
  <si>
    <t>5760-WRAHC</t>
  </si>
  <si>
    <t>Fontana</t>
  </si>
  <si>
    <t>1480-BKXGA</t>
  </si>
  <si>
    <t>Mentone</t>
  </si>
  <si>
    <t>9076-AXYIK</t>
  </si>
  <si>
    <t>Nipton</t>
  </si>
  <si>
    <t>4933-IKULF</t>
  </si>
  <si>
    <t>Pinon Hills</t>
  </si>
  <si>
    <t>3780-DDGSE</t>
  </si>
  <si>
    <t>Shoshone</t>
  </si>
  <si>
    <t>4612-SSVHJ</t>
  </si>
  <si>
    <t>Yermo</t>
  </si>
  <si>
    <t>5756-OZRIO</t>
  </si>
  <si>
    <t>4513-CXYIX</t>
  </si>
  <si>
    <t>4332-MUOEZ</t>
  </si>
  <si>
    <t>6705-LXORM</t>
  </si>
  <si>
    <t>4109-CYRBD</t>
  </si>
  <si>
    <t>Menifee</t>
  </si>
  <si>
    <t>8606-CIQUL</t>
  </si>
  <si>
    <t>0356-OBMAC</t>
  </si>
  <si>
    <t>Winchester</t>
  </si>
  <si>
    <t>1297-VQDRP</t>
  </si>
  <si>
    <t>Foothill Ranch</t>
  </si>
  <si>
    <t>4676-MQUEA</t>
  </si>
  <si>
    <t>7025-WCBNE</t>
  </si>
  <si>
    <t>6030-REHUX</t>
  </si>
  <si>
    <t>Fountain Valley</t>
  </si>
  <si>
    <t>6522-YRBXD</t>
  </si>
  <si>
    <t>6689-VRRTK</t>
  </si>
  <si>
    <t>7134-MJPDY</t>
  </si>
  <si>
    <t>4881-JVQOD</t>
  </si>
  <si>
    <t>Oxnard</t>
  </si>
  <si>
    <t>6797-UCJHZ</t>
  </si>
  <si>
    <t>2469-DTSGX</t>
  </si>
  <si>
    <t>4908-XAXAY</t>
  </si>
  <si>
    <t>Buttonwillow</t>
  </si>
  <si>
    <t>3509-GWQGF</t>
  </si>
  <si>
    <t>3729-OWRVL</t>
  </si>
  <si>
    <t>Pixley</t>
  </si>
  <si>
    <t>7251-LJBQN</t>
  </si>
  <si>
    <t>Strathmore</t>
  </si>
  <si>
    <t>2682-KEVRP</t>
  </si>
  <si>
    <t>Woodlake</t>
  </si>
  <si>
    <t>9978-HYCIN</t>
  </si>
  <si>
    <t>Bakersfield</t>
  </si>
  <si>
    <t>8329-UTMVM</t>
  </si>
  <si>
    <t>6952-OMNWB</t>
  </si>
  <si>
    <t>Creston</t>
  </si>
  <si>
    <t>6549-YMFAW</t>
  </si>
  <si>
    <t>Los Olivos</t>
  </si>
  <si>
    <t>1307-TVUFB</t>
  </si>
  <si>
    <t>Santa Ynez</t>
  </si>
  <si>
    <t>7503-MIOGA</t>
  </si>
  <si>
    <t>Shandon</t>
  </si>
  <si>
    <t>2499-AJYUA</t>
  </si>
  <si>
    <t>Benton</t>
  </si>
  <si>
    <t>6919-ELBGL</t>
  </si>
  <si>
    <t>3966-HRMZA</t>
  </si>
  <si>
    <t>Bishop</t>
  </si>
  <si>
    <t>5671-RQRLP</t>
  </si>
  <si>
    <t>4785-NKHCX</t>
  </si>
  <si>
    <t>O Neals</t>
  </si>
  <si>
    <t>4250-WAROZ</t>
  </si>
  <si>
    <t>3523-BRGUW</t>
  </si>
  <si>
    <t>Los Altos</t>
  </si>
  <si>
    <t>2123-AGEEN</t>
  </si>
  <si>
    <t>Millbrae</t>
  </si>
  <si>
    <t>1258-YMZNM</t>
  </si>
  <si>
    <t>Montara</t>
  </si>
  <si>
    <t>6259-WJQLC</t>
  </si>
  <si>
    <t>Pacifica</t>
  </si>
  <si>
    <t>7508-SMHXL</t>
  </si>
  <si>
    <t>3956-CJUST</t>
  </si>
  <si>
    <t>4824-GUCBY</t>
  </si>
  <si>
    <t>6630-UJZMY</t>
  </si>
  <si>
    <t>9904-EHEVJ</t>
  </si>
  <si>
    <t>Bethel Island</t>
  </si>
  <si>
    <t>2826-DXLQO</t>
  </si>
  <si>
    <t>El Cerrito</t>
  </si>
  <si>
    <t>9489-UTFKA</t>
  </si>
  <si>
    <t>Travis Afb</t>
  </si>
  <si>
    <t>4849-PYRLQ</t>
  </si>
  <si>
    <t>2858-EIMXH</t>
  </si>
  <si>
    <t>6419-ZTTLE</t>
  </si>
  <si>
    <t>Yountville</t>
  </si>
  <si>
    <t>8242-SOQUO</t>
  </si>
  <si>
    <t>7460-ITWWP</t>
  </si>
  <si>
    <t>7868-TMWMZ</t>
  </si>
  <si>
    <t>4829-ZLJTK</t>
  </si>
  <si>
    <t>Penngrove</t>
  </si>
  <si>
    <t>8883-GRDWQ</t>
  </si>
  <si>
    <t>9845-PEEKO</t>
  </si>
  <si>
    <t>Brookdale</t>
  </si>
  <si>
    <t>1751-NCDLI</t>
  </si>
  <si>
    <t>Castroville</t>
  </si>
  <si>
    <t>2176-LVPNX</t>
  </si>
  <si>
    <t>3452-ABWRL</t>
  </si>
  <si>
    <t>1779-PWPMG</t>
  </si>
  <si>
    <t>3082-WQRVY</t>
  </si>
  <si>
    <t>2460-NGXBJ</t>
  </si>
  <si>
    <t>5268-DSMNQ</t>
  </si>
  <si>
    <t>Farmington</t>
  </si>
  <si>
    <t>6242-MBHPK</t>
  </si>
  <si>
    <t>Hathaway Pines</t>
  </si>
  <si>
    <t>4782-OSFXZ</t>
  </si>
  <si>
    <t>Lodi</t>
  </si>
  <si>
    <t>1282-IHQAC</t>
  </si>
  <si>
    <t>1641-RQDAY</t>
  </si>
  <si>
    <t>Wallace</t>
  </si>
  <si>
    <t>5461-QKNTN</t>
  </si>
  <si>
    <t>8089-UZWLX</t>
  </si>
  <si>
    <t>El Nido</t>
  </si>
  <si>
    <t>4468-KAZHE</t>
  </si>
  <si>
    <t>Hughson</t>
  </si>
  <si>
    <t>1543-LLLFT</t>
  </si>
  <si>
    <t>Waterford</t>
  </si>
  <si>
    <t>6507-ZJSUR</t>
  </si>
  <si>
    <t>Albion</t>
  </si>
  <si>
    <t>9220-ZNKJI</t>
  </si>
  <si>
    <t>0723-VSOBE</t>
  </si>
  <si>
    <t>Dos Rios</t>
  </si>
  <si>
    <t>1004-NOZNR</t>
  </si>
  <si>
    <t>Glen Ellen</t>
  </si>
  <si>
    <t>1251-STYSZ</t>
  </si>
  <si>
    <t>Glenhaven</t>
  </si>
  <si>
    <t>9681-KYGYB</t>
  </si>
  <si>
    <t>Kelseyville</t>
  </si>
  <si>
    <t>7005-CYUIL</t>
  </si>
  <si>
    <t>Laytonville</t>
  </si>
  <si>
    <t>2388-LAESQ</t>
  </si>
  <si>
    <t>Manchester</t>
  </si>
  <si>
    <t>3108-PCCGG</t>
  </si>
  <si>
    <t>Redwood Valley</t>
  </si>
  <si>
    <t>6729-GDNGC</t>
  </si>
  <si>
    <t>4238-HFHSN</t>
  </si>
  <si>
    <t>Elverta</t>
  </si>
  <si>
    <t>2692-BUCFV</t>
  </si>
  <si>
    <t>Shingle Springs</t>
  </si>
  <si>
    <t>5651-WYIPH</t>
  </si>
  <si>
    <t>Vacaville</t>
  </si>
  <si>
    <t>8752-GHJFU</t>
  </si>
  <si>
    <t>6896-SRVYQ</t>
  </si>
  <si>
    <t>Camino</t>
  </si>
  <si>
    <t>9052-VKDUW</t>
  </si>
  <si>
    <t>Pollock Pines</t>
  </si>
  <si>
    <t>2480-EJWYP</t>
  </si>
  <si>
    <t>6806-YDEUL</t>
  </si>
  <si>
    <t>0222-CNVPT</t>
  </si>
  <si>
    <t>6048-UWKAL</t>
  </si>
  <si>
    <t>Beale Afb</t>
  </si>
  <si>
    <t>9290-SHCMB</t>
  </si>
  <si>
    <t>2277-BKJKN</t>
  </si>
  <si>
    <t>Camptonville</t>
  </si>
  <si>
    <t>8016-ZMGMO</t>
  </si>
  <si>
    <t>Colusa</t>
  </si>
  <si>
    <t>1728-CXQBE</t>
  </si>
  <si>
    <t>Glenn</t>
  </si>
  <si>
    <t>0481-SUMCB</t>
  </si>
  <si>
    <t>Greenville</t>
  </si>
  <si>
    <t>2811-POVEX</t>
  </si>
  <si>
    <t>Live Oak</t>
  </si>
  <si>
    <t>7905-NJMXS</t>
  </si>
  <si>
    <t>9957-YODKZ</t>
  </si>
  <si>
    <t>Canby</t>
  </si>
  <si>
    <t>3223-DWFIO</t>
  </si>
  <si>
    <t>Forks Of Salmon</t>
  </si>
  <si>
    <t>3292-PBZEJ</t>
  </si>
  <si>
    <t>Greenview</t>
  </si>
  <si>
    <t>0993-OSGPT</t>
  </si>
  <si>
    <t>Junction City</t>
  </si>
  <si>
    <t>7108-DGVUU</t>
  </si>
  <si>
    <t>Lookout</t>
  </si>
  <si>
    <t>9906-NHHVC</t>
  </si>
  <si>
    <t>Macdoel</t>
  </si>
  <si>
    <t>8152-UOBNY</t>
  </si>
  <si>
    <t>7351-KYHQH</t>
  </si>
  <si>
    <t>6374-NTQLP</t>
  </si>
  <si>
    <t>6267-DCFFZ</t>
  </si>
  <si>
    <t>Madeline</t>
  </si>
  <si>
    <t>2439-LYPMQ</t>
  </si>
  <si>
    <t>Milford</t>
  </si>
  <si>
    <t>7426-WEIJX</t>
  </si>
  <si>
    <t>Olympic Valley</t>
  </si>
  <si>
    <t>3761-FLYZI</t>
  </si>
  <si>
    <t>1060-ENTOF</t>
  </si>
  <si>
    <t>0999-QXNSA</t>
  </si>
  <si>
    <t>9365-SRSZE</t>
  </si>
  <si>
    <t>4918-FYJNT</t>
  </si>
  <si>
    <t>4854-CIDCF</t>
  </si>
  <si>
    <t>3280-MRDOF</t>
  </si>
  <si>
    <t>6407-UTSLV</t>
  </si>
  <si>
    <t>Compton</t>
  </si>
  <si>
    <t>5935-FCCNB</t>
  </si>
  <si>
    <t>9705-IOVQQ</t>
  </si>
  <si>
    <t>1320-REHCS</t>
  </si>
  <si>
    <t>2057-BOYKM</t>
  </si>
  <si>
    <t>0134-XWXCE</t>
  </si>
  <si>
    <t>2307-FYNNL</t>
  </si>
  <si>
    <t>La Mirada</t>
  </si>
  <si>
    <t>5605-XNWEN</t>
  </si>
  <si>
    <t>2519-LBNQL</t>
  </si>
  <si>
    <t>8623-ULFNQ</t>
  </si>
  <si>
    <t>Cerritos</t>
  </si>
  <si>
    <t>7789-HKSBS</t>
  </si>
  <si>
    <t>2070-XYMFH</t>
  </si>
  <si>
    <t>5663-QBGIS</t>
  </si>
  <si>
    <t>3402-XRIUO</t>
  </si>
  <si>
    <t>8058-DMYRU</t>
  </si>
  <si>
    <t>3537-RYBHH</t>
  </si>
  <si>
    <t>Northridge</t>
  </si>
  <si>
    <t>0523-VNGTF</t>
  </si>
  <si>
    <t>Sun Valley</t>
  </si>
  <si>
    <t>7105-MXJLL</t>
  </si>
  <si>
    <t>7064-FRRSW</t>
  </si>
  <si>
    <t>Tarzana</t>
  </si>
  <si>
    <t>1636-NTNCO</t>
  </si>
  <si>
    <t>Valley Village</t>
  </si>
  <si>
    <t>3219-JQRSL</t>
  </si>
  <si>
    <t>Monterey Park</t>
  </si>
  <si>
    <t>1845-CSBRZ</t>
  </si>
  <si>
    <t>3723-BFBGR</t>
  </si>
  <si>
    <t>Borrego Springs</t>
  </si>
  <si>
    <t>5692-ICXLW</t>
  </si>
  <si>
    <t>7020-OZKXZ</t>
  </si>
  <si>
    <t>0308-GIQJT</t>
  </si>
  <si>
    <t>8775-ERLNB</t>
  </si>
  <si>
    <t>Indio</t>
  </si>
  <si>
    <t>8309-IEYJD</t>
  </si>
  <si>
    <t>7361-YPXFS</t>
  </si>
  <si>
    <t>Brawley</t>
  </si>
  <si>
    <t>6557-BZXLQ</t>
  </si>
  <si>
    <t>4832-VRBMR</t>
  </si>
  <si>
    <t>Parker Dam</t>
  </si>
  <si>
    <t>7901-TBKJX</t>
  </si>
  <si>
    <t>Twentynine Palms</t>
  </si>
  <si>
    <t>9919-FZDED</t>
  </si>
  <si>
    <t>Yucca Valley</t>
  </si>
  <si>
    <t>7206-PQBBZ</t>
  </si>
  <si>
    <t>4079-VTGLK</t>
  </si>
  <si>
    <t>2931-VUVJN</t>
  </si>
  <si>
    <t>2878-RMWXY</t>
  </si>
  <si>
    <t>7375-WMVMT</t>
  </si>
  <si>
    <t>Wildomar</t>
  </si>
  <si>
    <t>7622-FWGEW</t>
  </si>
  <si>
    <t>Costa Mesa</t>
  </si>
  <si>
    <t>0380-NEAVX</t>
  </si>
  <si>
    <t>8495-LJDFO</t>
  </si>
  <si>
    <t>Rancho Santa Margarita</t>
  </si>
  <si>
    <t>1302-UHBDD</t>
  </si>
  <si>
    <t>Ladera Ranch</t>
  </si>
  <si>
    <t>3597-YASZG</t>
  </si>
  <si>
    <t>Tustin</t>
  </si>
  <si>
    <t>3420-ZDBMA</t>
  </si>
  <si>
    <t>3398-GCPMU</t>
  </si>
  <si>
    <t>Fullerton</t>
  </si>
  <si>
    <t>1013-QCWAM</t>
  </si>
  <si>
    <t>Garden Grove</t>
  </si>
  <si>
    <t>0336-PIKEI</t>
  </si>
  <si>
    <t>Orange</t>
  </si>
  <si>
    <t>7322-OCWHC</t>
  </si>
  <si>
    <t>Placentia</t>
  </si>
  <si>
    <t>5732-IKGQH</t>
  </si>
  <si>
    <t>0093-EXYQL</t>
  </si>
  <si>
    <t>Ojai</t>
  </si>
  <si>
    <t>9168-INPSZ</t>
  </si>
  <si>
    <t>Port Hueneme</t>
  </si>
  <si>
    <t>0015-UOCOJ</t>
  </si>
  <si>
    <t>5334-AFQJB</t>
  </si>
  <si>
    <t>2754-SDJRD</t>
  </si>
  <si>
    <t>1465-LNTLJ</t>
  </si>
  <si>
    <t>4706-DGAHW</t>
  </si>
  <si>
    <t>California Hot Springs</t>
  </si>
  <si>
    <t>8552-OBVRU</t>
  </si>
  <si>
    <t>Ivanhoe</t>
  </si>
  <si>
    <t>9776-OJUZI</t>
  </si>
  <si>
    <t>Lost Hills</t>
  </si>
  <si>
    <t>0869-PAPRP</t>
  </si>
  <si>
    <t>4238-JSSWH</t>
  </si>
  <si>
    <t>Porterville</t>
  </si>
  <si>
    <t>9121-PHQSR</t>
  </si>
  <si>
    <t>Stratford</t>
  </si>
  <si>
    <t>9796-MVYXX</t>
  </si>
  <si>
    <t>Weldon</t>
  </si>
  <si>
    <t>7268-IGMFD</t>
  </si>
  <si>
    <t>Avila Beach</t>
  </si>
  <si>
    <t>0013-SMEOE</t>
  </si>
  <si>
    <t>Lompoc</t>
  </si>
  <si>
    <t>2573-GYRUU</t>
  </si>
  <si>
    <t>San Miguel</t>
  </si>
  <si>
    <t>6486-LHTMA</t>
  </si>
  <si>
    <t>California City</t>
  </si>
  <si>
    <t>4083-BFNYK</t>
  </si>
  <si>
    <t>Acton</t>
  </si>
  <si>
    <t>1089-HDMKP</t>
  </si>
  <si>
    <t>Bridgeport</t>
  </si>
  <si>
    <t>0141-YEAYS</t>
  </si>
  <si>
    <t>9603-OAIHC</t>
  </si>
  <si>
    <t>8406-LNMHF</t>
  </si>
  <si>
    <t>0023-UYUPN</t>
  </si>
  <si>
    <t>Ahwahnee</t>
  </si>
  <si>
    <t>6360-SVNWV</t>
  </si>
  <si>
    <t>Big Creek</t>
  </si>
  <si>
    <t>9050-IKDZA</t>
  </si>
  <si>
    <t>1197-BVMVG</t>
  </si>
  <si>
    <t>Friant</t>
  </si>
  <si>
    <t>5198-EFNBM</t>
  </si>
  <si>
    <t>Kingsburg</t>
  </si>
  <si>
    <t>7516-GMHUV</t>
  </si>
  <si>
    <t>Lakeshore</t>
  </si>
  <si>
    <t>6614-YWYSC</t>
  </si>
  <si>
    <t>Sultana</t>
  </si>
  <si>
    <t>8735-SDUFN</t>
  </si>
  <si>
    <t>Salinas</t>
  </si>
  <si>
    <t>7016-NVRIC</t>
  </si>
  <si>
    <t>9825-YCXWZ</t>
  </si>
  <si>
    <t>2000-DHJUY</t>
  </si>
  <si>
    <t>Menlo Park</t>
  </si>
  <si>
    <t>9796-BPKIW</t>
  </si>
  <si>
    <t>9137-NOQKA</t>
  </si>
  <si>
    <t>South San Francisco</t>
  </si>
  <si>
    <t>7748-UMTRK</t>
  </si>
  <si>
    <t>6463-MVYRY</t>
  </si>
  <si>
    <t>4526-ZJJTM</t>
  </si>
  <si>
    <t>5315-CKEQK</t>
  </si>
  <si>
    <t>Castro Valley</t>
  </si>
  <si>
    <t>0907-HQNTS</t>
  </si>
  <si>
    <t>Pittsburg</t>
  </si>
  <si>
    <t>8250-ZNGGW</t>
  </si>
  <si>
    <t>Rio Vista</t>
  </si>
  <si>
    <t>8166-ORCHU</t>
  </si>
  <si>
    <t>1855-CFULU</t>
  </si>
  <si>
    <t>8628-MFKAX</t>
  </si>
  <si>
    <t>9508-ILZDG</t>
  </si>
  <si>
    <t>Dillon Beach</t>
  </si>
  <si>
    <t>6128-AQBMT</t>
  </si>
  <si>
    <t>Nicasio</t>
  </si>
  <si>
    <t>4295-YURET</t>
  </si>
  <si>
    <t>San Quentin</t>
  </si>
  <si>
    <t>7693-QPEFS</t>
  </si>
  <si>
    <t>0924-BJCRC</t>
  </si>
  <si>
    <t>Felton</t>
  </si>
  <si>
    <t>5533-NHFRF</t>
  </si>
  <si>
    <t>4360-QRAVE</t>
  </si>
  <si>
    <t>8433-WPJTV</t>
  </si>
  <si>
    <t>French Camp</t>
  </si>
  <si>
    <t>5387-ASZNZ</t>
  </si>
  <si>
    <t>Cressey</t>
  </si>
  <si>
    <t>2277-DJJDL</t>
  </si>
  <si>
    <t>La Grange</t>
  </si>
  <si>
    <t>6963-EZQEE</t>
  </si>
  <si>
    <t>Midpines</t>
  </si>
  <si>
    <t>2452-KDRRH</t>
  </si>
  <si>
    <t>Mi Wuk Village</t>
  </si>
  <si>
    <t>5248-RPYWW</t>
  </si>
  <si>
    <t>Turlock</t>
  </si>
  <si>
    <t>7923-IYJWY</t>
  </si>
  <si>
    <t>Twain Harte</t>
  </si>
  <si>
    <t>1658-TJVOA</t>
  </si>
  <si>
    <t>Cazadero</t>
  </si>
  <si>
    <t>0674-DGMAQ</t>
  </si>
  <si>
    <t>Elk</t>
  </si>
  <si>
    <t>2761-XECQW</t>
  </si>
  <si>
    <t>8059-UDZFY</t>
  </si>
  <si>
    <t>7740-BTPUX</t>
  </si>
  <si>
    <t>8648-PFRMP</t>
  </si>
  <si>
    <t>Ferndale</t>
  </si>
  <si>
    <t>8996-ZROXE</t>
  </si>
  <si>
    <t>Miranda</t>
  </si>
  <si>
    <t>2207-QPJED</t>
  </si>
  <si>
    <t>Somes Bar</t>
  </si>
  <si>
    <t>0516-QREYC</t>
  </si>
  <si>
    <t>Capay</t>
  </si>
  <si>
    <t>3865-QBWSJ</t>
  </si>
  <si>
    <t>Courtland</t>
  </si>
  <si>
    <t>5857-TYBCJ</t>
  </si>
  <si>
    <t>Dixon</t>
  </si>
  <si>
    <t>4176-RELJR</t>
  </si>
  <si>
    <t>Elmira</t>
  </si>
  <si>
    <t>7924-GJZFI</t>
  </si>
  <si>
    <t>Jackson</t>
  </si>
  <si>
    <t>5897-ZYEKH</t>
  </si>
  <si>
    <t>Lincoln</t>
  </si>
  <si>
    <t>5456-ITGIC</t>
  </si>
  <si>
    <t>8070-AAWZP</t>
  </si>
  <si>
    <t>6860-YRJZP</t>
  </si>
  <si>
    <t>9391-DXGGG</t>
  </si>
  <si>
    <t>9844-FELAJ</t>
  </si>
  <si>
    <t>8395-ETZKQ</t>
  </si>
  <si>
    <t>8336-TAVKX</t>
  </si>
  <si>
    <t>Berry Creek</t>
  </si>
  <si>
    <t>0581-BXBUB</t>
  </si>
  <si>
    <t>Penn Valley</t>
  </si>
  <si>
    <t>5150-ITWWB</t>
  </si>
  <si>
    <t>Hamilton City</t>
  </si>
  <si>
    <t>9281-OFDMF</t>
  </si>
  <si>
    <t>Meadow Valley</t>
  </si>
  <si>
    <t>7636-OWBPG</t>
  </si>
  <si>
    <t>0549-CYCQN</t>
  </si>
  <si>
    <t>Flournoy</t>
  </si>
  <si>
    <t>0928-JMXNP</t>
  </si>
  <si>
    <t>Los Molinos</t>
  </si>
  <si>
    <t>3629-ZNKXA</t>
  </si>
  <si>
    <t>Seiad Valley</t>
  </si>
  <si>
    <t>4827-LTQRJ</t>
  </si>
  <si>
    <t>Shasta</t>
  </si>
  <si>
    <t>0136-IFMYD</t>
  </si>
  <si>
    <t>5144-TVGLP</t>
  </si>
  <si>
    <t>9659-ZTWSM</t>
  </si>
  <si>
    <t>2195-VVRJF</t>
  </si>
  <si>
    <t>1125-SNVCK</t>
  </si>
  <si>
    <t>2545-EBUPK</t>
  </si>
  <si>
    <t>2172-EJXVF</t>
  </si>
  <si>
    <t>8659-HDIYE</t>
  </si>
  <si>
    <t>4680-KUTAJ</t>
  </si>
  <si>
    <t>Beverly Hills</t>
  </si>
  <si>
    <t>2883-ILGWO</t>
  </si>
  <si>
    <t>1167-OYZJF</t>
  </si>
  <si>
    <t>4806-DXQCE</t>
  </si>
  <si>
    <t>5996-NRVXR</t>
  </si>
  <si>
    <t>0100-DUVFC</t>
  </si>
  <si>
    <t>Wilmington</t>
  </si>
  <si>
    <t>5397-TUPSH</t>
  </si>
  <si>
    <t>Carson</t>
  </si>
  <si>
    <t>6773-LQTVT</t>
  </si>
  <si>
    <t>9402-ORRAH</t>
  </si>
  <si>
    <t>4840-ORQXB</t>
  </si>
  <si>
    <t>3982-DQLUS</t>
  </si>
  <si>
    <t>Sunland</t>
  </si>
  <si>
    <t>3756-VNWDH</t>
  </si>
  <si>
    <t>2921-XWDJH</t>
  </si>
  <si>
    <t>9799-CAYJJ</t>
  </si>
  <si>
    <t>West Hills</t>
  </si>
  <si>
    <t>6814-ZPWFQ</t>
  </si>
  <si>
    <t>Santa Clarita</t>
  </si>
  <si>
    <t>5019-GQVCR</t>
  </si>
  <si>
    <t>Westlake Village</t>
  </si>
  <si>
    <t>2880-FPNAE</t>
  </si>
  <si>
    <t>1568-BEKZM</t>
  </si>
  <si>
    <t>2045-BMBTJ</t>
  </si>
  <si>
    <t>South El Monte</t>
  </si>
  <si>
    <t>6741-EGCBI</t>
  </si>
  <si>
    <t>1730-ZMAME</t>
  </si>
  <si>
    <t>5913-INRQV</t>
  </si>
  <si>
    <t>Upland</t>
  </si>
  <si>
    <t>6185-TASNN</t>
  </si>
  <si>
    <t>1925-LFCZZ</t>
  </si>
  <si>
    <t>Potrero</t>
  </si>
  <si>
    <t>8707-RMEZH</t>
  </si>
  <si>
    <t>Tecate</t>
  </si>
  <si>
    <t>9373-WSLOY</t>
  </si>
  <si>
    <t>Carlsbad</t>
  </si>
  <si>
    <t>9819-FBNSV</t>
  </si>
  <si>
    <t>El Cajon</t>
  </si>
  <si>
    <t>9544-PYPSJ</t>
  </si>
  <si>
    <t>3878-AVSOQ</t>
  </si>
  <si>
    <t>3258-SYSWS</t>
  </si>
  <si>
    <t>Lakeside</t>
  </si>
  <si>
    <t>0512-FLFDW</t>
  </si>
  <si>
    <t>Palomar Mountain</t>
  </si>
  <si>
    <t>2107-FBPTK</t>
  </si>
  <si>
    <t>Ramona</t>
  </si>
  <si>
    <t>1016-DJTSV</t>
  </si>
  <si>
    <t>Santee</t>
  </si>
  <si>
    <t>5699-BNCAS</t>
  </si>
  <si>
    <t>Valley Center</t>
  </si>
  <si>
    <t>2900-PHPLN</t>
  </si>
  <si>
    <t>4039-PIMHX</t>
  </si>
  <si>
    <t>7826-VVKWT</t>
  </si>
  <si>
    <t>5288-AHOUP</t>
  </si>
  <si>
    <t>Palm Desert</t>
  </si>
  <si>
    <t>7134-HBPBS</t>
  </si>
  <si>
    <t>Adelanto</t>
  </si>
  <si>
    <t>4415-WNGVR</t>
  </si>
  <si>
    <t>Daggett</t>
  </si>
  <si>
    <t>1309-XGFSN</t>
  </si>
  <si>
    <t>0650-BWOZN</t>
  </si>
  <si>
    <t>Aguanga</t>
  </si>
  <si>
    <t>4304-XUMGI</t>
  </si>
  <si>
    <t>9481-IEBZY</t>
  </si>
  <si>
    <t>1080-BWSYE</t>
  </si>
  <si>
    <t>3786-WOVKF</t>
  </si>
  <si>
    <t>5816-SCGFC</t>
  </si>
  <si>
    <t>9278-VZKCD</t>
  </si>
  <si>
    <t>Norco</t>
  </si>
  <si>
    <t>8261-GWDBQ</t>
  </si>
  <si>
    <t>Corona</t>
  </si>
  <si>
    <t>6173-GOLSU</t>
  </si>
  <si>
    <t>8720-RQSBJ</t>
  </si>
  <si>
    <t>Armona</t>
  </si>
  <si>
    <t>7225-CBZPL</t>
  </si>
  <si>
    <t>Earlimart</t>
  </si>
  <si>
    <t>3692-JHONH</t>
  </si>
  <si>
    <t>Kettleman City</t>
  </si>
  <si>
    <t>1200-TUZHR</t>
  </si>
  <si>
    <t>Posey</t>
  </si>
  <si>
    <t>7130-CTCUS</t>
  </si>
  <si>
    <t>Springville</t>
  </si>
  <si>
    <t>0420-HLGXF</t>
  </si>
  <si>
    <t>3657-COGMW</t>
  </si>
  <si>
    <t>4334-HOWRP</t>
  </si>
  <si>
    <t>Cambria</t>
  </si>
  <si>
    <t>4098-NAUKP</t>
  </si>
  <si>
    <t>3308-JSGML</t>
  </si>
  <si>
    <t>6199-IWKGC</t>
  </si>
  <si>
    <t>2675-DHUTR</t>
  </si>
  <si>
    <t>7446-YPODE</t>
  </si>
  <si>
    <t>9522-BNTHX</t>
  </si>
  <si>
    <t>Caliente</t>
  </si>
  <si>
    <t>0531-ZZJWQ</t>
  </si>
  <si>
    <t>2688-BHGOG</t>
  </si>
  <si>
    <t>Olancha</t>
  </si>
  <si>
    <t>0916-QOFDP</t>
  </si>
  <si>
    <t>Randsburg</t>
  </si>
  <si>
    <t>8910-LEDAG</t>
  </si>
  <si>
    <t>Prather</t>
  </si>
  <si>
    <t>3452-GWUIN</t>
  </si>
  <si>
    <t>Raisin City</t>
  </si>
  <si>
    <t>7278-CKDNC</t>
  </si>
  <si>
    <t>8450-UYIBU</t>
  </si>
  <si>
    <t>3836-FZSDJ</t>
  </si>
  <si>
    <t>0187-QSXOE</t>
  </si>
  <si>
    <t>7733-UDMTP</t>
  </si>
  <si>
    <t>6904-JLBGY</t>
  </si>
  <si>
    <t>6917-YACBP</t>
  </si>
  <si>
    <t>4223-WOZCM</t>
  </si>
  <si>
    <t>Carmel</t>
  </si>
  <si>
    <t>5917-RYRMG</t>
  </si>
  <si>
    <t>8224-DWCKX</t>
  </si>
  <si>
    <t>Burlingame</t>
  </si>
  <si>
    <t>1768-HNVGJ</t>
  </si>
  <si>
    <t>Mountain View</t>
  </si>
  <si>
    <t>4395-PZMSN</t>
  </si>
  <si>
    <t>San Gregorio</t>
  </si>
  <si>
    <t>5446-DKWYW</t>
  </si>
  <si>
    <t>8107-KNCIM</t>
  </si>
  <si>
    <t>5451-YHYPW</t>
  </si>
  <si>
    <t>7629-WFGLW</t>
  </si>
  <si>
    <t>8818-DOPVL</t>
  </si>
  <si>
    <t>7044-YAACC</t>
  </si>
  <si>
    <t>8189-XRIKE</t>
  </si>
  <si>
    <t>Newark</t>
  </si>
  <si>
    <t>3740-RLMVT</t>
  </si>
  <si>
    <t>Saint Helena</t>
  </si>
  <si>
    <t>2186-QZEYA</t>
  </si>
  <si>
    <t>San Leandro</t>
  </si>
  <si>
    <t>5599-HVLTW</t>
  </si>
  <si>
    <t>9208-OLGAQ</t>
  </si>
  <si>
    <t>3244-CQPHU</t>
  </si>
  <si>
    <t>2674-MLXMN</t>
  </si>
  <si>
    <t>9708-HPXWZ</t>
  </si>
  <si>
    <t>5792-JALQC</t>
  </si>
  <si>
    <t>2675-OTVVJ</t>
  </si>
  <si>
    <t>0537-QYZZN</t>
  </si>
  <si>
    <t>Petaluma</t>
  </si>
  <si>
    <t>3340-QBBFM</t>
  </si>
  <si>
    <t>2277-VWCNI</t>
  </si>
  <si>
    <t>7576-JMYWV</t>
  </si>
  <si>
    <t>San Martin</t>
  </si>
  <si>
    <t>5227-JSCFE</t>
  </si>
  <si>
    <t>Scotts Valley</t>
  </si>
  <si>
    <t>1608-GMEWB</t>
  </si>
  <si>
    <t>2665-NPTGL</t>
  </si>
  <si>
    <t>0442-ZXKVS</t>
  </si>
  <si>
    <t>Denair</t>
  </si>
  <si>
    <t>0575-CUQOV</t>
  </si>
  <si>
    <t>Hilmar</t>
  </si>
  <si>
    <t>5329-KRDTM</t>
  </si>
  <si>
    <t>Long Barn</t>
  </si>
  <si>
    <t>0707-HOVVN</t>
  </si>
  <si>
    <t>9518-XXBXE</t>
  </si>
  <si>
    <t>Patterson</t>
  </si>
  <si>
    <t>0423-UDIJQ</t>
  </si>
  <si>
    <t>Snelling</t>
  </si>
  <si>
    <t>9029-FEGVJ</t>
  </si>
  <si>
    <t>8999-XXGNS</t>
  </si>
  <si>
    <t>Healdsburg</t>
  </si>
  <si>
    <t>0471-ARVMX</t>
  </si>
  <si>
    <t>7524-VRLPL</t>
  </si>
  <si>
    <t>4884-TVUQF</t>
  </si>
  <si>
    <t>Occidental</t>
  </si>
  <si>
    <t>8065-BVEPF</t>
  </si>
  <si>
    <t>Yorkville</t>
  </si>
  <si>
    <t>6350-XFYGW</t>
  </si>
  <si>
    <t>8755-IWJHN</t>
  </si>
  <si>
    <t>Honeydew</t>
  </si>
  <si>
    <t>4480-QQRHC</t>
  </si>
  <si>
    <t>Hydesville</t>
  </si>
  <si>
    <t>0929-PECLO</t>
  </si>
  <si>
    <t>Klamath</t>
  </si>
  <si>
    <t>9470-YFUYI</t>
  </si>
  <si>
    <t>Redway</t>
  </si>
  <si>
    <t>7402-EYFXX</t>
  </si>
  <si>
    <t>Salyer</t>
  </si>
  <si>
    <t>1986-PHGZF</t>
  </si>
  <si>
    <t>Greenwood</t>
  </si>
  <si>
    <t>8024-XNAFQ</t>
  </si>
  <si>
    <t>Isleton</t>
  </si>
  <si>
    <t>2988-GBIVW</t>
  </si>
  <si>
    <t>Knights Landing</t>
  </si>
  <si>
    <t>5956-YHHRX</t>
  </si>
  <si>
    <t>Pilot Hill</t>
  </si>
  <si>
    <t>6008-NAIXK</t>
  </si>
  <si>
    <t>Pine Grove</t>
  </si>
  <si>
    <t>4007-NHVHI</t>
  </si>
  <si>
    <t>Rio Linda</t>
  </si>
  <si>
    <t>8979-CAMGB</t>
  </si>
  <si>
    <t>7813-ZGGAW</t>
  </si>
  <si>
    <t>6583-KQJLK</t>
  </si>
  <si>
    <t>Twin Bridges</t>
  </si>
  <si>
    <t>6139-ZZRBQ</t>
  </si>
  <si>
    <t>Granite Bay</t>
  </si>
  <si>
    <t>7594-LZNWR</t>
  </si>
  <si>
    <t>3996-ZNWYK</t>
  </si>
  <si>
    <t>8760-ZRHKE</t>
  </si>
  <si>
    <t>5216-WASFJ</t>
  </si>
  <si>
    <t>Challenge</t>
  </si>
  <si>
    <t>4948-WBBKL</t>
  </si>
  <si>
    <t>Dunnigan</t>
  </si>
  <si>
    <t>8348-JLBUG</t>
  </si>
  <si>
    <t>North San Juan</t>
  </si>
  <si>
    <t>3339-EAQNV</t>
  </si>
  <si>
    <t>Palermo</t>
  </si>
  <si>
    <t>5730-RIITO</t>
  </si>
  <si>
    <t>Willows</t>
  </si>
  <si>
    <t>7515-LODFU</t>
  </si>
  <si>
    <t>Burney</t>
  </si>
  <si>
    <t>8041-TMEID</t>
  </si>
  <si>
    <t>Corning</t>
  </si>
  <si>
    <t>6941-KXRRV</t>
  </si>
  <si>
    <t>Dorris</t>
  </si>
  <si>
    <t>4501-UYKBC</t>
  </si>
  <si>
    <t>Igo</t>
  </si>
  <si>
    <t>5304-EFJLP</t>
  </si>
  <si>
    <t>8875-AKBYH</t>
  </si>
  <si>
    <t>0533-UCAAU</t>
  </si>
  <si>
    <t>Montgomery Creek</t>
  </si>
  <si>
    <t>1394-SUIUH</t>
  </si>
  <si>
    <t>Mount Shasta</t>
  </si>
  <si>
    <t>8565-WUXZU</t>
  </si>
  <si>
    <t>Vina</t>
  </si>
  <si>
    <t>2055-BFOCC</t>
  </si>
  <si>
    <t>Likely</t>
  </si>
  <si>
    <t>4584-LBNMK</t>
  </si>
  <si>
    <t>Portola</t>
  </si>
  <si>
    <t>3898-GUYTS</t>
  </si>
  <si>
    <t>Ravendale</t>
  </si>
  <si>
    <t>3703-KBKZP</t>
  </si>
  <si>
    <t>Standish</t>
  </si>
  <si>
    <t>5117-IFGPS</t>
  </si>
  <si>
    <t>Tahoe City</t>
  </si>
  <si>
    <t>2197-OMWGI</t>
  </si>
  <si>
    <t>7852-LECYP</t>
  </si>
  <si>
    <t>8595-SIZNC</t>
  </si>
  <si>
    <t>8920-NAVAY</t>
  </si>
  <si>
    <t>9699-UBQFS</t>
  </si>
  <si>
    <t>1261-FWTTE</t>
  </si>
  <si>
    <t>3528-HFRIQ</t>
  </si>
  <si>
    <t>3320-VEOYC</t>
  </si>
  <si>
    <t>9758-MFWGD</t>
  </si>
  <si>
    <t>1360-JYXKQ</t>
  </si>
  <si>
    <t>South Gate</t>
  </si>
  <si>
    <t>6925-BAYGL</t>
  </si>
  <si>
    <t>4135-FRWKJ</t>
  </si>
  <si>
    <t>6551-ZCOTS</t>
  </si>
  <si>
    <t>5995-SNNEW</t>
  </si>
  <si>
    <t>5371-VYLSX</t>
  </si>
  <si>
    <t>4128-ETESU</t>
  </si>
  <si>
    <t>3295-YVUSR</t>
  </si>
  <si>
    <t>8016-NCFVO</t>
  </si>
  <si>
    <t>4119-ZYPZY</t>
  </si>
  <si>
    <t>1078-TDCRN</t>
  </si>
  <si>
    <t>Agoura Hills</t>
  </si>
  <si>
    <t>5439-WIKXB</t>
  </si>
  <si>
    <t>Newhall</t>
  </si>
  <si>
    <t>2080-CAZNM</t>
  </si>
  <si>
    <t>1028-FFNJK</t>
  </si>
  <si>
    <t>3001-UNBTL</t>
  </si>
  <si>
    <t>0786-IVLAW</t>
  </si>
  <si>
    <t>4282-ACRXS</t>
  </si>
  <si>
    <t>7668-XCFYV</t>
  </si>
  <si>
    <t>5336-UFNZP</t>
  </si>
  <si>
    <t>9233-PSYHO</t>
  </si>
  <si>
    <t>8777-MBMTS</t>
  </si>
  <si>
    <t>2615-YVMYX</t>
  </si>
  <si>
    <t>2851-STERV</t>
  </si>
  <si>
    <t>5419-JKZNQ</t>
  </si>
  <si>
    <t>La Mesa</t>
  </si>
  <si>
    <t>1409-PHXTF</t>
  </si>
  <si>
    <t>Lemon Grove</t>
  </si>
  <si>
    <t>9591-YVTEB</t>
  </si>
  <si>
    <t>National City</t>
  </si>
  <si>
    <t>9309-BZGNT</t>
  </si>
  <si>
    <t>8075-GXIUB</t>
  </si>
  <si>
    <t>6723-WSNTY</t>
  </si>
  <si>
    <t>Del Mar</t>
  </si>
  <si>
    <t>2144-BFDSO</t>
  </si>
  <si>
    <t>Ranchita</t>
  </si>
  <si>
    <t>5647-FXOTP</t>
  </si>
  <si>
    <t>Santa Ysabel</t>
  </si>
  <si>
    <t>6078-VESFR</t>
  </si>
  <si>
    <t>9866-OCCKE</t>
  </si>
  <si>
    <t>2786-GCDPI</t>
  </si>
  <si>
    <t>Pioneertown</t>
  </si>
  <si>
    <t>3733-UOCWF</t>
  </si>
  <si>
    <t>Helendale</t>
  </si>
  <si>
    <t>8490-BXHEO</t>
  </si>
  <si>
    <t>7173-TETGO</t>
  </si>
  <si>
    <t>Lytle Creek</t>
  </si>
  <si>
    <t>6435-VWCCY</t>
  </si>
  <si>
    <t>Oro Grande</t>
  </si>
  <si>
    <t>6726-NNFWD</t>
  </si>
  <si>
    <t>7856-GANIL</t>
  </si>
  <si>
    <t>0248-PGHBZ</t>
  </si>
  <si>
    <t>San Clemente</t>
  </si>
  <si>
    <t>7472-EQOAV</t>
  </si>
  <si>
    <t>Laguna Niguel</t>
  </si>
  <si>
    <t>5985-BEHZK</t>
  </si>
  <si>
    <t>9279-CJEOJ</t>
  </si>
  <si>
    <t>8029-XYPWT</t>
  </si>
  <si>
    <t>6646-JPPHA</t>
  </si>
  <si>
    <t>7658-UYUQS</t>
  </si>
  <si>
    <t>8746-BFOAJ</t>
  </si>
  <si>
    <t>8023-QHAIO</t>
  </si>
  <si>
    <t>8133-ANHHJ</t>
  </si>
  <si>
    <t>Ventura</t>
  </si>
  <si>
    <t>1707-HABPF</t>
  </si>
  <si>
    <t>6847-KJLTS</t>
  </si>
  <si>
    <t>Frazier Park</t>
  </si>
  <si>
    <t>4619-EVPHY</t>
  </si>
  <si>
    <t>Lamont</t>
  </si>
  <si>
    <t>4462-CYWMH</t>
  </si>
  <si>
    <t>Lindsay</t>
  </si>
  <si>
    <t>9334-GWGOW</t>
  </si>
  <si>
    <t>4291-HYEBC</t>
  </si>
  <si>
    <t>1576-PFZIW</t>
  </si>
  <si>
    <t>0147-ESWWR</t>
  </si>
  <si>
    <t>Atascadero</t>
  </si>
  <si>
    <t>1217-VASWC</t>
  </si>
  <si>
    <t>2522-WLNSF</t>
  </si>
  <si>
    <t>5327-XOKKY</t>
  </si>
  <si>
    <t>Santa Maria</t>
  </si>
  <si>
    <t>3312-ZWLGF</t>
  </si>
  <si>
    <t>0795-XCCTE</t>
  </si>
  <si>
    <t>7072-MBHEV</t>
  </si>
  <si>
    <t>Edwards</t>
  </si>
  <si>
    <t>8050-DVOJX</t>
  </si>
  <si>
    <t>Keeler</t>
  </si>
  <si>
    <t>8169-SAEJD</t>
  </si>
  <si>
    <t>Lancaster</t>
  </si>
  <si>
    <t>1580-BMCMR</t>
  </si>
  <si>
    <t>Tehachapi</t>
  </si>
  <si>
    <t>4199-QHJNM</t>
  </si>
  <si>
    <t>Bass Lake</t>
  </si>
  <si>
    <t>5135-GRQJV</t>
  </si>
  <si>
    <t>Cantua Creek</t>
  </si>
  <si>
    <t>2384-OVPSA</t>
  </si>
  <si>
    <t>Caruthers</t>
  </si>
  <si>
    <t>1371-WEPDS</t>
  </si>
  <si>
    <t>Chowchilla</t>
  </si>
  <si>
    <t>3349-ANQNH</t>
  </si>
  <si>
    <t>Del Rey</t>
  </si>
  <si>
    <t>5937-EORGB</t>
  </si>
  <si>
    <t>Five Points</t>
  </si>
  <si>
    <t>5539-HIVAK</t>
  </si>
  <si>
    <t>4583-PARNH</t>
  </si>
  <si>
    <t>Kerman</t>
  </si>
  <si>
    <t>1421-HCERK</t>
  </si>
  <si>
    <t>0716-BQNDX</t>
  </si>
  <si>
    <t>1162-ECVII</t>
  </si>
  <si>
    <t>8695-ARGXZ</t>
  </si>
  <si>
    <t>1697-NVVGY</t>
  </si>
  <si>
    <t>9112-WSNPU</t>
  </si>
  <si>
    <t>Monterey</t>
  </si>
  <si>
    <t>4976-LNFVV</t>
  </si>
  <si>
    <t>2077-MPJQO</t>
  </si>
  <si>
    <t>1480-IVEVR</t>
  </si>
  <si>
    <t>4118-CEVPF</t>
  </si>
  <si>
    <t>2428-HYUNX</t>
  </si>
  <si>
    <t>9693-XMUOB</t>
  </si>
  <si>
    <t>1635-NZATJ</t>
  </si>
  <si>
    <t>Alameda</t>
  </si>
  <si>
    <t>9943-VSZUV</t>
  </si>
  <si>
    <t>Alamo</t>
  </si>
  <si>
    <t>9355-NPPFS</t>
  </si>
  <si>
    <t>5828-DWPIL</t>
  </si>
  <si>
    <t>2931-FSOHN</t>
  </si>
  <si>
    <t>9971-ZWPBF</t>
  </si>
  <si>
    <t>Orinda</t>
  </si>
  <si>
    <t>8421-WZOOW</t>
  </si>
  <si>
    <t>2957-JIRMN</t>
  </si>
  <si>
    <t>5271-DBYSJ</t>
  </si>
  <si>
    <t>3915-ODIYG</t>
  </si>
  <si>
    <t>Cotati</t>
  </si>
  <si>
    <t>5671-UUNXD</t>
  </si>
  <si>
    <t>4698-KVLLG</t>
  </si>
  <si>
    <t>0282-NVSJS</t>
  </si>
  <si>
    <t>Aromas</t>
  </si>
  <si>
    <t>7537-CBQUZ</t>
  </si>
  <si>
    <t>4750-UKWJK</t>
  </si>
  <si>
    <t>4884-ZTHVF</t>
  </si>
  <si>
    <t>Santa Cruz</t>
  </si>
  <si>
    <t>3055-OYMSE</t>
  </si>
  <si>
    <t>Saratoga</t>
  </si>
  <si>
    <t>1468-DEFNC</t>
  </si>
  <si>
    <t>9605-WGJVW</t>
  </si>
  <si>
    <t>4627-MIHJH</t>
  </si>
  <si>
    <t>5553-AOINX</t>
  </si>
  <si>
    <t>Copperopolis</t>
  </si>
  <si>
    <t>3258-SANFR</t>
  </si>
  <si>
    <t>Big Oak Flat</t>
  </si>
  <si>
    <t>4833-QTJNO</t>
  </si>
  <si>
    <t>Coulterville</t>
  </si>
  <si>
    <t>2322-VCZHZ</t>
  </si>
  <si>
    <t>El Portal</t>
  </si>
  <si>
    <t>6383-ZTSIW</t>
  </si>
  <si>
    <t>Gustine</t>
  </si>
  <si>
    <t>0118-JPNOY</t>
  </si>
  <si>
    <t>Le Grand</t>
  </si>
  <si>
    <t>9000-PLFUZ</t>
  </si>
  <si>
    <t>7779-ORAEL</t>
  </si>
  <si>
    <t>0644-OQMDK</t>
  </si>
  <si>
    <t>1658-XUHBX</t>
  </si>
  <si>
    <t>2378-HTWFW</t>
  </si>
  <si>
    <t>Newman</t>
  </si>
  <si>
    <t>3719-TDVQB</t>
  </si>
  <si>
    <t>Ripon</t>
  </si>
  <si>
    <t>0201-MIBOL</t>
  </si>
  <si>
    <t>Salida</t>
  </si>
  <si>
    <t>8495-PRWFH</t>
  </si>
  <si>
    <t>0439-IFYUN</t>
  </si>
  <si>
    <t>6458-CYIDZ</t>
  </si>
  <si>
    <t>1932-UEDCX</t>
  </si>
  <si>
    <t>5188-HGMLP</t>
  </si>
  <si>
    <t>Middletown</t>
  </si>
  <si>
    <t>5331-RGMTT</t>
  </si>
  <si>
    <t>4476-OSWTN</t>
  </si>
  <si>
    <t>Witter Springs</t>
  </si>
  <si>
    <t>6726-WEXXK</t>
  </si>
  <si>
    <t>Fields Landing</t>
  </si>
  <si>
    <t>4023-RTIQM</t>
  </si>
  <si>
    <t>Redcrest</t>
  </si>
  <si>
    <t>7872-RDDLZ</t>
  </si>
  <si>
    <t>3162-KKZXO</t>
  </si>
  <si>
    <t>8904-OPDCK</t>
  </si>
  <si>
    <t>6048-QBXKL</t>
  </si>
  <si>
    <t>6734-FQAJX</t>
  </si>
  <si>
    <t>Somerset</t>
  </si>
  <si>
    <t>2378-VTKDH</t>
  </si>
  <si>
    <t>Woodland</t>
  </si>
  <si>
    <t>2974-GGUXS</t>
  </si>
  <si>
    <t>7994-XIRTR</t>
  </si>
  <si>
    <t>5298-GSTLM</t>
  </si>
  <si>
    <t>6121-TNHBO</t>
  </si>
  <si>
    <t>5119-NZPTV</t>
  </si>
  <si>
    <t>3865-ZYKAD</t>
  </si>
  <si>
    <t>2205-LPVGL</t>
  </si>
  <si>
    <t>4868-AADLV</t>
  </si>
  <si>
    <t>Durham</t>
  </si>
  <si>
    <t>3256-EZDBI</t>
  </si>
  <si>
    <t>4726-DLWQN</t>
  </si>
  <si>
    <t>3518-FSTWG</t>
  </si>
  <si>
    <t>Paradise</t>
  </si>
  <si>
    <t>0230-UBYPQ</t>
  </si>
  <si>
    <t>Hyampom</t>
  </si>
  <si>
    <t>1763-KUAAW</t>
  </si>
  <si>
    <t>1104-TNLZA</t>
  </si>
  <si>
    <t>Klamath River</t>
  </si>
  <si>
    <t>5195-KPUNQ</t>
  </si>
  <si>
    <t>Lakehead</t>
  </si>
  <si>
    <t>3908-MKIMJ</t>
  </si>
  <si>
    <t>6969-MVBAI</t>
  </si>
  <si>
    <t>Davis Creek</t>
  </si>
  <si>
    <t>2453-SAFNS</t>
  </si>
  <si>
    <t>7426-GSWPO</t>
  </si>
  <si>
    <t>4909-JOUPP</t>
  </si>
  <si>
    <t>Tahoma</t>
  </si>
  <si>
    <t>6437-UDQJM</t>
  </si>
  <si>
    <t>1226-IENZN</t>
  </si>
  <si>
    <t>3411-WLRSQ</t>
  </si>
  <si>
    <t>0822-QGCXA</t>
  </si>
  <si>
    <t>3588-WSTTJ</t>
  </si>
  <si>
    <t>3798-EPWRR</t>
  </si>
  <si>
    <t>2452-MRMZF</t>
  </si>
  <si>
    <t>4989-LIXVT</t>
  </si>
  <si>
    <t>5481-NTDOH</t>
  </si>
  <si>
    <t>0749-IRGQE</t>
  </si>
  <si>
    <t>1754-GKYPY</t>
  </si>
  <si>
    <t>1591-MQJTP</t>
  </si>
  <si>
    <t>7471-MQPOS</t>
  </si>
  <si>
    <t>3259-KNMRR</t>
  </si>
  <si>
    <t>6120-RJKLU</t>
  </si>
  <si>
    <t>4323-OHFOW</t>
  </si>
  <si>
    <t>6563-VNPMN</t>
  </si>
  <si>
    <t>2267-WTPYD</t>
  </si>
  <si>
    <t>Granada Hills</t>
  </si>
  <si>
    <t>9129-UXERG</t>
  </si>
  <si>
    <t>6229-LSCKB</t>
  </si>
  <si>
    <t>Encino</t>
  </si>
  <si>
    <t>6127-IYJOZ</t>
  </si>
  <si>
    <t>Studio City</t>
  </si>
  <si>
    <t>8065-QBYTO</t>
  </si>
  <si>
    <t>7921-LMDFQ</t>
  </si>
  <si>
    <t>5820-PTRYM</t>
  </si>
  <si>
    <t>6211-WHMYA</t>
  </si>
  <si>
    <t>3454-JFUBC</t>
  </si>
  <si>
    <t>2451-YMUXS</t>
  </si>
  <si>
    <t>4690-PKDQG</t>
  </si>
  <si>
    <t>7789-CRUVC</t>
  </si>
  <si>
    <t>9972-VAFJJ</t>
  </si>
  <si>
    <t>5981-ZVXOT</t>
  </si>
  <si>
    <t>2274-XUATA</t>
  </si>
  <si>
    <t>Earp</t>
  </si>
  <si>
    <t>0666-UXTJO</t>
  </si>
  <si>
    <t>1035-IPQPU</t>
  </si>
  <si>
    <t>2235-DWLJU</t>
  </si>
  <si>
    <t>Thousand Palms</t>
  </si>
  <si>
    <t>3605-JISKB</t>
  </si>
  <si>
    <t>3668-QPYBK</t>
  </si>
  <si>
    <t>9237-HQITU</t>
  </si>
  <si>
    <t>9305-CDSKC</t>
  </si>
  <si>
    <t>7892-POOKP</t>
  </si>
  <si>
    <t>0280-XJGEX</t>
  </si>
  <si>
    <t>4190-MFLUW</t>
  </si>
  <si>
    <t>1066-JKSGK</t>
  </si>
  <si>
    <t>6467-CHFZW</t>
  </si>
  <si>
    <t>8665-UTDHZ</t>
  </si>
  <si>
    <t>8773-HHUOZ</t>
  </si>
  <si>
    <t>6047-YHPVI</t>
  </si>
  <si>
    <t>5380-WJKOV</t>
  </si>
  <si>
    <t>8168-UQWWF</t>
  </si>
  <si>
    <t>7760-OYPDY</t>
  </si>
  <si>
    <t>9420-LOJKX</t>
  </si>
  <si>
    <t>5698-BQJOH</t>
  </si>
  <si>
    <t>5919-TMRGD</t>
  </si>
  <si>
    <t>9191-MYQKX</t>
  </si>
  <si>
    <t>Lynwood</t>
  </si>
  <si>
    <t>8637-XJIVR</t>
  </si>
  <si>
    <t>Marina Del Rey</t>
  </si>
  <si>
    <t>0278-YXOOG</t>
  </si>
  <si>
    <t>3192-NQECA</t>
  </si>
  <si>
    <t>0486-HECZI</t>
  </si>
  <si>
    <t>5299-RULOA</t>
  </si>
  <si>
    <t>0404-SWRVG</t>
  </si>
  <si>
    <t>La Habra</t>
  </si>
  <si>
    <t>6207-WIOLX</t>
  </si>
  <si>
    <t>Avalon</t>
  </si>
  <si>
    <t>3091-FYHKI</t>
  </si>
  <si>
    <t>Harbor City</t>
  </si>
  <si>
    <t>2372-HWUHI</t>
  </si>
  <si>
    <t>4080-OGPJL</t>
  </si>
  <si>
    <t>2135-RXIHG</t>
  </si>
  <si>
    <t>3874-EQOEP</t>
  </si>
  <si>
    <t>0867-MKZVY</t>
  </si>
  <si>
    <t>Altadena</t>
  </si>
  <si>
    <t>3376-BMGFE</t>
  </si>
  <si>
    <t>Monrovia</t>
  </si>
  <si>
    <t>1875-QIVME</t>
  </si>
  <si>
    <t>Tujunga</t>
  </si>
  <si>
    <t>0691-JVSYA</t>
  </si>
  <si>
    <t>6317-YPKDH</t>
  </si>
  <si>
    <t>9367-WXLCH</t>
  </si>
  <si>
    <t>1918-ZBFQJ</t>
  </si>
  <si>
    <t>1024-GUALD</t>
  </si>
  <si>
    <t>2472-OVKUP</t>
  </si>
  <si>
    <t>1285-OKIPP</t>
  </si>
  <si>
    <t>Mission Hills</t>
  </si>
  <si>
    <t>7825-ECJRF</t>
  </si>
  <si>
    <t>7841-TZDMQ</t>
  </si>
  <si>
    <t>9408-SSNVZ</t>
  </si>
  <si>
    <t>0742-MOABM</t>
  </si>
  <si>
    <t>2232-DMLXU</t>
  </si>
  <si>
    <t>8937-RDTHP</t>
  </si>
  <si>
    <t>1251-KRREG</t>
  </si>
  <si>
    <t>0322-YINQP</t>
  </si>
  <si>
    <t>4629-NRXKX</t>
  </si>
  <si>
    <t>4959-JOSRX</t>
  </si>
  <si>
    <t>6323-AYBRX</t>
  </si>
  <si>
    <t>6366-ZGQGL</t>
  </si>
  <si>
    <t>5940-AHUHD</t>
  </si>
  <si>
    <t>6432-TWQLB</t>
  </si>
  <si>
    <t>4484-GLZOU</t>
  </si>
  <si>
    <t>San Dimas</t>
  </si>
  <si>
    <t>9512-UIBFX</t>
  </si>
  <si>
    <t>5583-SXDAG</t>
  </si>
  <si>
    <t>3580-REOAC</t>
  </si>
  <si>
    <t>6390-DSAZX</t>
  </si>
  <si>
    <t>7563-BIUPC</t>
  </si>
  <si>
    <t>2321-OMBXY</t>
  </si>
  <si>
    <t>0122-OAHPZ</t>
  </si>
  <si>
    <t>2868-SNELZ</t>
  </si>
  <si>
    <t>4322-RCYMT</t>
  </si>
  <si>
    <t>6680-NENYN</t>
  </si>
  <si>
    <t>1343-EHPYB</t>
  </si>
  <si>
    <t>2034-GDRCN</t>
  </si>
  <si>
    <t>0219-YTZUE</t>
  </si>
  <si>
    <t>4572-DVCGN</t>
  </si>
  <si>
    <t>1010-DIAUQ</t>
  </si>
  <si>
    <t>0259-GBZSH</t>
  </si>
  <si>
    <t>9601-BRXPO</t>
  </si>
  <si>
    <t>6905-NIQIN</t>
  </si>
  <si>
    <t>5167-ZFFMM</t>
  </si>
  <si>
    <t>6599-CEBNN</t>
  </si>
  <si>
    <t>0979-PHULV</t>
  </si>
  <si>
    <t>4800-VHZKI</t>
  </si>
  <si>
    <t>7989-CHGTL</t>
  </si>
  <si>
    <t>0578-SKVMF</t>
  </si>
  <si>
    <t>Seeley</t>
  </si>
  <si>
    <t>9063-ZGTUY</t>
  </si>
  <si>
    <t>2957-LOLHO</t>
  </si>
  <si>
    <t>7752-XUSCI</t>
  </si>
  <si>
    <t>4110-PFEUZ</t>
  </si>
  <si>
    <t>0256-LTHVJ</t>
  </si>
  <si>
    <t>Ludlow</t>
  </si>
  <si>
    <t>0880-TKATG</t>
  </si>
  <si>
    <t>3811-VBYBZ</t>
  </si>
  <si>
    <t>4640-UHDOS</t>
  </si>
  <si>
    <t>Phelan</t>
  </si>
  <si>
    <t>3583-EKAPL</t>
  </si>
  <si>
    <t>9399-APLBT</t>
  </si>
  <si>
    <t>Rialto</t>
  </si>
  <si>
    <t>2359-KMGLI</t>
  </si>
  <si>
    <t>0306-JAELE</t>
  </si>
  <si>
    <t>6227-HWPWX</t>
  </si>
  <si>
    <t>0447-BEMNG</t>
  </si>
  <si>
    <t>5949-XIKAE</t>
  </si>
  <si>
    <t>8372-JUXUI</t>
  </si>
  <si>
    <t>0388-EOPEX</t>
  </si>
  <si>
    <t>8205-OTCHB</t>
  </si>
  <si>
    <t>7783-YKGDV</t>
  </si>
  <si>
    <t>March Air Reserve Base</t>
  </si>
  <si>
    <t>7218-HKQFK</t>
  </si>
  <si>
    <t>Homeland</t>
  </si>
  <si>
    <t>4636-QRJKY</t>
  </si>
  <si>
    <t>Idyllwild</t>
  </si>
  <si>
    <t>9412-GHEEC</t>
  </si>
  <si>
    <t>6825-UYPFK</t>
  </si>
  <si>
    <t>Sun City</t>
  </si>
  <si>
    <t>8397-MVTAZ</t>
  </si>
  <si>
    <t>9282-IZGQK</t>
  </si>
  <si>
    <t>1342-JPNKI</t>
  </si>
  <si>
    <t>2817-NTQDO</t>
  </si>
  <si>
    <t>6986-IJDHX</t>
  </si>
  <si>
    <t>5301-GAUUY</t>
  </si>
  <si>
    <t>0939-YAPAF</t>
  </si>
  <si>
    <t>4710-FDUIZ</t>
  </si>
  <si>
    <t>1218-VKFPE</t>
  </si>
  <si>
    <t>3627-FHKBK</t>
  </si>
  <si>
    <t>0719-SYFRB</t>
  </si>
  <si>
    <t>6543-CPZMK</t>
  </si>
  <si>
    <t>4765-OXPPD</t>
  </si>
  <si>
    <t>1009-IRMNA</t>
  </si>
  <si>
    <t>7207-RMRDB</t>
  </si>
  <si>
    <t>0195-IESCP</t>
  </si>
  <si>
    <t>4580-TMHJU</t>
  </si>
  <si>
    <t>0970-ETWGE</t>
  </si>
  <si>
    <t>Bodfish</t>
  </si>
  <si>
    <t>0887-HJGAR</t>
  </si>
  <si>
    <t>9576-ANLXO</t>
  </si>
  <si>
    <t>2024-BASKD</t>
  </si>
  <si>
    <t>4464-JCOLN</t>
  </si>
  <si>
    <t>5650-VDUDS</t>
  </si>
  <si>
    <t>Kernville</t>
  </si>
  <si>
    <t>7538-GWHML</t>
  </si>
  <si>
    <t>Lemon Cove</t>
  </si>
  <si>
    <t>3859-CVCET</t>
  </si>
  <si>
    <t>3276-HDUEG</t>
  </si>
  <si>
    <t>0822-GAVAP</t>
  </si>
  <si>
    <t>1448-PWKYE</t>
  </si>
  <si>
    <t>Shafter</t>
  </si>
  <si>
    <t>2276-YDAVZ</t>
  </si>
  <si>
    <t>5896-NPFWW</t>
  </si>
  <si>
    <t>7133-VBDCG</t>
  </si>
  <si>
    <t>1029-QFBEN</t>
  </si>
  <si>
    <t>4952-YSOGZ</t>
  </si>
  <si>
    <t>1589-AGTLK</t>
  </si>
  <si>
    <t>6439-GTPCA</t>
  </si>
  <si>
    <t>5138-WVKYJ</t>
  </si>
  <si>
    <t>2189-WWOEW</t>
  </si>
  <si>
    <t>Keene</t>
  </si>
  <si>
    <t>1894-IGFSG</t>
  </si>
  <si>
    <t>7379-POKDZ</t>
  </si>
  <si>
    <t>0236-HFWSV</t>
  </si>
  <si>
    <t>3900-AQPHZ</t>
  </si>
  <si>
    <t>Pearblossom</t>
  </si>
  <si>
    <t>5842-POCOP</t>
  </si>
  <si>
    <t>2037-XJFUP</t>
  </si>
  <si>
    <t>7314-OXENN</t>
  </si>
  <si>
    <t>0322-CHQRU</t>
  </si>
  <si>
    <t>4678-DVQEO</t>
  </si>
  <si>
    <t>3009-JWMPU</t>
  </si>
  <si>
    <t>1450-GALXR</t>
  </si>
  <si>
    <t>3138-BKYAV</t>
  </si>
  <si>
    <t>4289-DTDKW</t>
  </si>
  <si>
    <t>1820-TQVEV</t>
  </si>
  <si>
    <t>2239-JALAW</t>
  </si>
  <si>
    <t>4853-RULSV</t>
  </si>
  <si>
    <t>Miramonte</t>
  </si>
  <si>
    <t>6275-YDUVO</t>
  </si>
  <si>
    <t>Orosi</t>
  </si>
  <si>
    <t>0115-TFERT</t>
  </si>
  <si>
    <t>2311-QYMUQ</t>
  </si>
  <si>
    <t>San Joaquin</t>
  </si>
  <si>
    <t>3104-OWCGK</t>
  </si>
  <si>
    <t>9101-BWFSS</t>
  </si>
  <si>
    <t>Tollhouse</t>
  </si>
  <si>
    <t>6982-SSHFK</t>
  </si>
  <si>
    <t>1038-ZAGBI</t>
  </si>
  <si>
    <t>3027-ZTDHO</t>
  </si>
  <si>
    <t>2382-BCKQJ</t>
  </si>
  <si>
    <t>2207-NHRJK</t>
  </si>
  <si>
    <t>9944-HKVVB</t>
  </si>
  <si>
    <t>King City</t>
  </si>
  <si>
    <t>4124-MMETB</t>
  </si>
  <si>
    <t>3671-SHRSP</t>
  </si>
  <si>
    <t>3313-QKNKB</t>
  </si>
  <si>
    <t>Pebble Beach</t>
  </si>
  <si>
    <t>5073-WXOYN</t>
  </si>
  <si>
    <t>Belmont</t>
  </si>
  <si>
    <t>0207-MDKNV</t>
  </si>
  <si>
    <t>9851-KIELU</t>
  </si>
  <si>
    <t>3908-BLSYF</t>
  </si>
  <si>
    <t>7549-MYGPK</t>
  </si>
  <si>
    <t>3804-RVTGV</t>
  </si>
  <si>
    <t>9227-LUNBG</t>
  </si>
  <si>
    <t>Pescadero</t>
  </si>
  <si>
    <t>4315-MURBD</t>
  </si>
  <si>
    <t>San Bruno</t>
  </si>
  <si>
    <t>9734-YWGEX</t>
  </si>
  <si>
    <t>2719-BDAQO</t>
  </si>
  <si>
    <t>Sunnyvale</t>
  </si>
  <si>
    <t>9625-QSTYE</t>
  </si>
  <si>
    <t>6400-BWQKW</t>
  </si>
  <si>
    <t>6680-WKXRZ</t>
  </si>
  <si>
    <t>Antioch</t>
  </si>
  <si>
    <t>9448-REEVD</t>
  </si>
  <si>
    <t>9117-SHLZX</t>
  </si>
  <si>
    <t>4541-RMRLG</t>
  </si>
  <si>
    <t>3158-MOERK</t>
  </si>
  <si>
    <t>7294-TMAOP</t>
  </si>
  <si>
    <t>2834-JRTUA</t>
  </si>
  <si>
    <t>5875-YPQFJ</t>
  </si>
  <si>
    <t>8603-IJWDN</t>
  </si>
  <si>
    <t>3842-IYKUE</t>
  </si>
  <si>
    <t>6641-XRPSU</t>
  </si>
  <si>
    <t>San Lorenzo</t>
  </si>
  <si>
    <t>8357-EQXFO</t>
  </si>
  <si>
    <t>Union City</t>
  </si>
  <si>
    <t>9524-EGPJC</t>
  </si>
  <si>
    <t>Walnut Creek</t>
  </si>
  <si>
    <t>6993-OHLXR</t>
  </si>
  <si>
    <t>8818-XYFCQ</t>
  </si>
  <si>
    <t>4695-VADHF</t>
  </si>
  <si>
    <t>3863-IUBJR</t>
  </si>
  <si>
    <t>8436-BJUMM</t>
  </si>
  <si>
    <t>Albany</t>
  </si>
  <si>
    <t>9948-YPTDG</t>
  </si>
  <si>
    <t>4883-QICIH</t>
  </si>
  <si>
    <t>Bodega Bay</t>
  </si>
  <si>
    <t>8329-IBCTI</t>
  </si>
  <si>
    <t>5669-SRAIP</t>
  </si>
  <si>
    <t>5981-ITEMU</t>
  </si>
  <si>
    <t>Marshall</t>
  </si>
  <si>
    <t>6941-PMGEP</t>
  </si>
  <si>
    <t>1624-WOIWJ</t>
  </si>
  <si>
    <t>2074-GKOWZ</t>
  </si>
  <si>
    <t>0376-YMCJC</t>
  </si>
  <si>
    <t>0634-SZPQA</t>
  </si>
  <si>
    <t>San Anselmo</t>
  </si>
  <si>
    <t>5536-RTPWK</t>
  </si>
  <si>
    <t>Sausalito</t>
  </si>
  <si>
    <t>6166-ILMNY</t>
  </si>
  <si>
    <t>Tomales</t>
  </si>
  <si>
    <t>3097-NNSPB</t>
  </si>
  <si>
    <t>Valley Ford</t>
  </si>
  <si>
    <t>0655-RBDUG</t>
  </si>
  <si>
    <t>Alviso</t>
  </si>
  <si>
    <t>4361-BKAXE</t>
  </si>
  <si>
    <t>9878-TNQGW</t>
  </si>
  <si>
    <t>4607-CHPCA</t>
  </si>
  <si>
    <t>8824-RWFXJ</t>
  </si>
  <si>
    <t>9763-PDTKK</t>
  </si>
  <si>
    <t>7627-JKIAZ</t>
  </si>
  <si>
    <t>4081-DYXAV</t>
  </si>
  <si>
    <t>0927-LCSMG</t>
  </si>
  <si>
    <t>8257-RZAHR</t>
  </si>
  <si>
    <t>0841-NULXI</t>
  </si>
  <si>
    <t>7851-WZEKY</t>
  </si>
  <si>
    <t>8844-TONUD</t>
  </si>
  <si>
    <t>Acampo</t>
  </si>
  <si>
    <t>5868-CZJDR</t>
  </si>
  <si>
    <t>Linden</t>
  </si>
  <si>
    <t>0135-NMXAP</t>
  </si>
  <si>
    <t>6270-OMFIW</t>
  </si>
  <si>
    <t>Valley Springs</t>
  </si>
  <si>
    <t>0107-WESLM</t>
  </si>
  <si>
    <t>West Point</t>
  </si>
  <si>
    <t>3992-YWPKO</t>
  </si>
  <si>
    <t>Atwater</t>
  </si>
  <si>
    <t>0125-LZQXK</t>
  </si>
  <si>
    <t>5673-FSSMF</t>
  </si>
  <si>
    <t>1579-KLYDT</t>
  </si>
  <si>
    <t>3927-NLNRY</t>
  </si>
  <si>
    <t>6358-LYNGM</t>
  </si>
  <si>
    <t>Mariposa</t>
  </si>
  <si>
    <t>5494-HECPR</t>
  </si>
  <si>
    <t>9824-BEMCV</t>
  </si>
  <si>
    <t>1373-ORVIZ</t>
  </si>
  <si>
    <t>9866-QEVEE</t>
  </si>
  <si>
    <t>9897-KXHCM</t>
  </si>
  <si>
    <t>7979-CORPM</t>
  </si>
  <si>
    <t>Oakdale</t>
  </si>
  <si>
    <t>1618-CFHME</t>
  </si>
  <si>
    <t>3165-HDOEW</t>
  </si>
  <si>
    <t>6581-NQCBA</t>
  </si>
  <si>
    <t>1689-MRZQR</t>
  </si>
  <si>
    <t>5835-BEQEU</t>
  </si>
  <si>
    <t>5552-ZNFSJ</t>
  </si>
  <si>
    <t>2223-KAGMX</t>
  </si>
  <si>
    <t>7321-PKUYW</t>
  </si>
  <si>
    <t>2833-SLKDQ</t>
  </si>
  <si>
    <t>Caspar</t>
  </si>
  <si>
    <t>7595-EUIVN</t>
  </si>
  <si>
    <t>2026-TGDHM</t>
  </si>
  <si>
    <t>Cloverdale</t>
  </si>
  <si>
    <t>4030-VPZBD</t>
  </si>
  <si>
    <t>Comptche</t>
  </si>
  <si>
    <t>2408-TZMJL</t>
  </si>
  <si>
    <t>Gualala</t>
  </si>
  <si>
    <t>7993-PYKOF</t>
  </si>
  <si>
    <t>Rio Nido</t>
  </si>
  <si>
    <t>5027-XWQHA</t>
  </si>
  <si>
    <t>Ukiah</t>
  </si>
  <si>
    <t>4566-QVRRW</t>
  </si>
  <si>
    <t>0201-OAMXR</t>
  </si>
  <si>
    <t>Mckinleyville</t>
  </si>
  <si>
    <t>7831-QGOXH</t>
  </si>
  <si>
    <t>6393-WRYZE</t>
  </si>
  <si>
    <t>6599-RCLCJ</t>
  </si>
  <si>
    <t>9831-BPFRI</t>
  </si>
  <si>
    <t>1725-MIMXW</t>
  </si>
  <si>
    <t>0031-PVLZI</t>
  </si>
  <si>
    <t>Korbel</t>
  </si>
  <si>
    <t>4791-QRGMF</t>
  </si>
  <si>
    <t>4671-LXRDQ</t>
  </si>
  <si>
    <t>1934-SJVJK</t>
  </si>
  <si>
    <t>Smith River</t>
  </si>
  <si>
    <t>3838-OZURD</t>
  </si>
  <si>
    <t>9269-CQOOL</t>
  </si>
  <si>
    <t>Trinidad</t>
  </si>
  <si>
    <t>2845-HSJCY</t>
  </si>
  <si>
    <t>1184-PJVDB</t>
  </si>
  <si>
    <t>Amador City</t>
  </si>
  <si>
    <t>9415-DPEWS</t>
  </si>
  <si>
    <t>7943-RQCHR</t>
  </si>
  <si>
    <t>3249-ZPQRG</t>
  </si>
  <si>
    <t>Diamond Springs</t>
  </si>
  <si>
    <t>2568-BRGYX</t>
  </si>
  <si>
    <t>7721-JXEAW</t>
  </si>
  <si>
    <t>Elk Grove</t>
  </si>
  <si>
    <t>7249-WBIYX</t>
  </si>
  <si>
    <t>3164-AALRN</t>
  </si>
  <si>
    <t>3334-CTHOL</t>
  </si>
  <si>
    <t>4704-ERYFC</t>
  </si>
  <si>
    <t>0471-LVHGK</t>
  </si>
  <si>
    <t>Orangevale</t>
  </si>
  <si>
    <t>9518-RWHZL</t>
  </si>
  <si>
    <t>Penryn</t>
  </si>
  <si>
    <t>6240-EURKS</t>
  </si>
  <si>
    <t>Plymouth</t>
  </si>
  <si>
    <t>6960-HVYXR</t>
  </si>
  <si>
    <t>7861-UVUFT</t>
  </si>
  <si>
    <t>0680-DFNNY</t>
  </si>
  <si>
    <t>Winters</t>
  </si>
  <si>
    <t>7767-UXAGJ</t>
  </si>
  <si>
    <t>Colfax</t>
  </si>
  <si>
    <t>1571-SAVHK</t>
  </si>
  <si>
    <t>Meadow Vista</t>
  </si>
  <si>
    <t>9546-CQJSU</t>
  </si>
  <si>
    <t>2951-QOQTK</t>
  </si>
  <si>
    <t>3473-XIIIT</t>
  </si>
  <si>
    <t>7893-IXHRQ</t>
  </si>
  <si>
    <t>2952-QAYZF</t>
  </si>
  <si>
    <t>4763-PGDPO</t>
  </si>
  <si>
    <t>5394-SVGJV</t>
  </si>
  <si>
    <t>9283-LZQOH</t>
  </si>
  <si>
    <t>Antelope</t>
  </si>
  <si>
    <t>7079-QRCBC</t>
  </si>
  <si>
    <t>5469-CTCWN</t>
  </si>
  <si>
    <t>Arbuckle</t>
  </si>
  <si>
    <t>9851-QXEEQ</t>
  </si>
  <si>
    <t>Bangor</t>
  </si>
  <si>
    <t>5208-HFSBT</t>
  </si>
  <si>
    <t>2667-WYLWJ</t>
  </si>
  <si>
    <t>1092-GANHU</t>
  </si>
  <si>
    <t>Magalia</t>
  </si>
  <si>
    <t>7881-EVUAD</t>
  </si>
  <si>
    <t>Oroville</t>
  </si>
  <si>
    <t>5766-XQXMQ</t>
  </si>
  <si>
    <t>3703-VAVCL</t>
  </si>
  <si>
    <t>Strawberry Valley</t>
  </si>
  <si>
    <t>8519-QJGJD</t>
  </si>
  <si>
    <t>6326-MTTXK</t>
  </si>
  <si>
    <t>0330-IVZHA</t>
  </si>
  <si>
    <t>2886-KEFUM</t>
  </si>
  <si>
    <t>4237-RLAQD</t>
  </si>
  <si>
    <t>Callahan</t>
  </si>
  <si>
    <t>9651-GTSAQ</t>
  </si>
  <si>
    <t>3186-BAXNB</t>
  </si>
  <si>
    <t>Cottonwood</t>
  </si>
  <si>
    <t>0637-YLETY</t>
  </si>
  <si>
    <t>Douglas City</t>
  </si>
  <si>
    <t>1157-BQCUW</t>
  </si>
  <si>
    <t>Fall River Mills</t>
  </si>
  <si>
    <t>2003-CKLOR</t>
  </si>
  <si>
    <t>9254-RBFON</t>
  </si>
  <si>
    <t>1205-WNWPJ</t>
  </si>
  <si>
    <t>8387-MOJJT</t>
  </si>
  <si>
    <t>Nubieber</t>
  </si>
  <si>
    <t>6032-KRXXO</t>
  </si>
  <si>
    <t>7459-RRWQZ</t>
  </si>
  <si>
    <t>3092-IGHWF</t>
  </si>
  <si>
    <t>6352-TWCAU</t>
  </si>
  <si>
    <t>2929-QNSRW</t>
  </si>
  <si>
    <t>1262-OPMFY</t>
  </si>
  <si>
    <t>1899-VXWXM</t>
  </si>
  <si>
    <t>3331-HQDTW</t>
  </si>
  <si>
    <t>5442-XSDCW</t>
  </si>
  <si>
    <t>3049-NDXFL</t>
  </si>
  <si>
    <t>7963-GQRMY</t>
  </si>
  <si>
    <t>1228-FZFRV</t>
  </si>
  <si>
    <t>2058-DCJBE</t>
  </si>
  <si>
    <t>5364-XYIRR</t>
  </si>
  <si>
    <t>4829-AUOAX</t>
  </si>
  <si>
    <t>9158-VCTQB</t>
  </si>
  <si>
    <t>6311-UEUME</t>
  </si>
  <si>
    <t>6839-ITVZJ</t>
  </si>
  <si>
    <t>0375-HVGXO</t>
  </si>
  <si>
    <t>8593-WHYHV</t>
  </si>
  <si>
    <t>6097-EQISJ</t>
  </si>
  <si>
    <t>4423-YLHDV</t>
  </si>
  <si>
    <t>0107-YHINA</t>
  </si>
  <si>
    <t>8640-SDGKB</t>
  </si>
  <si>
    <t>4116-TZAQJ</t>
  </si>
  <si>
    <t>3877-JRJIP</t>
  </si>
  <si>
    <t>7511-YMXVQ</t>
  </si>
  <si>
    <t>7551-JOHTI</t>
  </si>
  <si>
    <t>9804-ICWBG</t>
  </si>
  <si>
    <t>5318-IXUZF</t>
  </si>
  <si>
    <t>3198-VELRD</t>
  </si>
  <si>
    <t>9436-ZBZCT</t>
  </si>
  <si>
    <t>7198-GLXTC</t>
  </si>
  <si>
    <t>La Palma</t>
  </si>
  <si>
    <t>0516-VRYBW</t>
  </si>
  <si>
    <t>Stanton</t>
  </si>
  <si>
    <t>8380-PEFPE</t>
  </si>
  <si>
    <t>5687-DKDTV</t>
  </si>
  <si>
    <t>7530-HDYDS</t>
  </si>
  <si>
    <t>3096-IZETN</t>
  </si>
  <si>
    <t>Lomita</t>
  </si>
  <si>
    <t>5922-ABDVO</t>
  </si>
  <si>
    <t>Seal Beach</t>
  </si>
  <si>
    <t>9172-ANCRX</t>
  </si>
  <si>
    <t>6910-HADCM</t>
  </si>
  <si>
    <t>4816-LXZYW</t>
  </si>
  <si>
    <t>4911-BANWH</t>
  </si>
  <si>
    <t>8496-EJAUI</t>
  </si>
  <si>
    <t>6365-MTGZX</t>
  </si>
  <si>
    <t>1349-WXNGG</t>
  </si>
  <si>
    <t>6990-YNRIO</t>
  </si>
  <si>
    <t>0621-TWIEM</t>
  </si>
  <si>
    <t>2485-ITVKB</t>
  </si>
  <si>
    <t>3669-OYSJI</t>
  </si>
  <si>
    <t>Porter Ranch</t>
  </si>
  <si>
    <t>1612-EOHDH</t>
  </si>
  <si>
    <t>7517-SAWMO</t>
  </si>
  <si>
    <t>4143-HHPMK</t>
  </si>
  <si>
    <t>7054-LGEQW</t>
  </si>
  <si>
    <t>0923-PNFUB</t>
  </si>
  <si>
    <t>3494-JCHRQ</t>
  </si>
  <si>
    <t>6474-FVJLC</t>
  </si>
  <si>
    <t>4547-LYTDD</t>
  </si>
  <si>
    <t>6770-XUAGN</t>
  </si>
  <si>
    <t>3143-ILDAL</t>
  </si>
  <si>
    <t>4720-VSTSI</t>
  </si>
  <si>
    <t>3946-MHCZW</t>
  </si>
  <si>
    <t>6651-AZVTJ</t>
  </si>
  <si>
    <t>4566-GOLUK</t>
  </si>
  <si>
    <t>2484-DGXPZ</t>
  </si>
  <si>
    <t>4587-NUKOX</t>
  </si>
  <si>
    <t>Walnut</t>
  </si>
  <si>
    <t>0420-BWTPW</t>
  </si>
  <si>
    <t>8183-ONMXC</t>
  </si>
  <si>
    <t>9614-RMGHA</t>
  </si>
  <si>
    <t>5054-IEXZT</t>
  </si>
  <si>
    <t>5834-ASPWA</t>
  </si>
  <si>
    <t>3948-XHGNA</t>
  </si>
  <si>
    <t>0565-IYCGT</t>
  </si>
  <si>
    <t>5445-UTODQ</t>
  </si>
  <si>
    <t>1024-VRZHF</t>
  </si>
  <si>
    <t>0348-SDKOL</t>
  </si>
  <si>
    <t>4373-MAVJG</t>
  </si>
  <si>
    <t>8901-HJXTF</t>
  </si>
  <si>
    <t>5419-KLXBN</t>
  </si>
  <si>
    <t>9828-AOQLM</t>
  </si>
  <si>
    <t>7615-ESMYF</t>
  </si>
  <si>
    <t>3858-VOBET</t>
  </si>
  <si>
    <t>1447-PJGGA</t>
  </si>
  <si>
    <t>8565-CLBZW</t>
  </si>
  <si>
    <t>9139-WQQDY</t>
  </si>
  <si>
    <t>0224-HJAPT</t>
  </si>
  <si>
    <t>8086-OVPWV</t>
  </si>
  <si>
    <t>9430-FRQOC</t>
  </si>
  <si>
    <t>3074-GQWYX</t>
  </si>
  <si>
    <t>6845-RGTYS</t>
  </si>
  <si>
    <t>8861-HGGKB</t>
  </si>
  <si>
    <t>7065-YUNRY</t>
  </si>
  <si>
    <t>7694-VLBWQ</t>
  </si>
  <si>
    <t>Coronado</t>
  </si>
  <si>
    <t>6481-OGDOO</t>
  </si>
  <si>
    <t>3753-TSEMP</t>
  </si>
  <si>
    <t>8305-VHZBZ</t>
  </si>
  <si>
    <t>9172-JITSM</t>
  </si>
  <si>
    <t>6298-QDFNH</t>
  </si>
  <si>
    <t>Banning</t>
  </si>
  <si>
    <t>6173-ITPWD</t>
  </si>
  <si>
    <t>Heber</t>
  </si>
  <si>
    <t>9734-UYXQI</t>
  </si>
  <si>
    <t>2189-UXTKY</t>
  </si>
  <si>
    <t>La Quinta</t>
  </si>
  <si>
    <t>4958-GZWIY</t>
  </si>
  <si>
    <t>6356-ELRKD</t>
  </si>
  <si>
    <t>Rancho Mirage</t>
  </si>
  <si>
    <t>8624-GIOUT</t>
  </si>
  <si>
    <t>3177-LASXD</t>
  </si>
  <si>
    <t>4897-QSUYC</t>
  </si>
  <si>
    <t>Amboy</t>
  </si>
  <si>
    <t>1084-UQCHV</t>
  </si>
  <si>
    <t>Angelus Oaks</t>
  </si>
  <si>
    <t>2955-BJZHG</t>
  </si>
  <si>
    <t>Apple Valley</t>
  </si>
  <si>
    <t>3806-DXQOM</t>
  </si>
  <si>
    <t>Baker</t>
  </si>
  <si>
    <t>9300-RENDD</t>
  </si>
  <si>
    <t>Cedar Glen</t>
  </si>
  <si>
    <t>0761-AETCS</t>
  </si>
  <si>
    <t>Colton</t>
  </si>
  <si>
    <t>2153-MREFK</t>
  </si>
  <si>
    <t>Fawnskin</t>
  </si>
  <si>
    <t>3106-ULWFW</t>
  </si>
  <si>
    <t>0925-VYDLG</t>
  </si>
  <si>
    <t>4349-GFQHK</t>
  </si>
  <si>
    <t>7802-EFKNY</t>
  </si>
  <si>
    <t>8035-BUYVG</t>
  </si>
  <si>
    <t>9787-XVQIU</t>
  </si>
  <si>
    <t>Sugarloaf</t>
  </si>
  <si>
    <t>8945-MUQUF</t>
  </si>
  <si>
    <t>3023-GFLBR</t>
  </si>
  <si>
    <t>0524-IAVZO</t>
  </si>
  <si>
    <t>Anza</t>
  </si>
  <si>
    <t>2737-YNGYW</t>
  </si>
  <si>
    <t>5159-YFPKQ</t>
  </si>
  <si>
    <t>7927-AUXBZ</t>
  </si>
  <si>
    <t>7619-ODSGN</t>
  </si>
  <si>
    <t>2514-GINMM</t>
  </si>
  <si>
    <t>2659-VXMWZ</t>
  </si>
  <si>
    <t>Newport Coast</t>
  </si>
  <si>
    <t>4285-GYRQC</t>
  </si>
  <si>
    <t>8337-MSSXB</t>
  </si>
  <si>
    <t>Trabuco Canyon</t>
  </si>
  <si>
    <t>8182-BJDSI</t>
  </si>
  <si>
    <t>2482-CZGBB</t>
  </si>
  <si>
    <t>0866-QLSIR</t>
  </si>
  <si>
    <t>7181-BQYBV</t>
  </si>
  <si>
    <t>6204-IEUXJ</t>
  </si>
  <si>
    <t>4529-CKBCL</t>
  </si>
  <si>
    <t>2506-CLAKW</t>
  </si>
  <si>
    <t>1583-IHQZE</t>
  </si>
  <si>
    <t>0151-ONTOV</t>
  </si>
  <si>
    <t>0320-JDNQG</t>
  </si>
  <si>
    <t>7180-PISOG</t>
  </si>
  <si>
    <t>Piru</t>
  </si>
  <si>
    <t>3571-RFHAR</t>
  </si>
  <si>
    <t>Santa Paula</t>
  </si>
  <si>
    <t>9578-VRMNM</t>
  </si>
  <si>
    <t>6140-QNRQQ</t>
  </si>
  <si>
    <t>4307-KTUMW</t>
  </si>
  <si>
    <t>7470-MCQTK</t>
  </si>
  <si>
    <t>7488-MXJIV</t>
  </si>
  <si>
    <t>2027-FECZV</t>
  </si>
  <si>
    <t>2672-DZUOY</t>
  </si>
  <si>
    <t>3870-MQAMG</t>
  </si>
  <si>
    <t>4800-CZMPC</t>
  </si>
  <si>
    <t>7377-DMMRI</t>
  </si>
  <si>
    <t>8949-JTMAY</t>
  </si>
  <si>
    <t>3211-ILJTT</t>
  </si>
  <si>
    <t>Taft</t>
  </si>
  <si>
    <t>5103-MHMHY</t>
  </si>
  <si>
    <t>Los Osos</t>
  </si>
  <si>
    <t>0235-KGSLC</t>
  </si>
  <si>
    <t>Buellton</t>
  </si>
  <si>
    <t>2884-GBPFB</t>
  </si>
  <si>
    <t>Morro Bay</t>
  </si>
  <si>
    <t>5136-KCKGI</t>
  </si>
  <si>
    <t>Templeton</t>
  </si>
  <si>
    <t>3722-WPXTK</t>
  </si>
  <si>
    <t>2929-ERCFZ</t>
  </si>
  <si>
    <t>Independence</t>
  </si>
  <si>
    <t>7548-SEPYI</t>
  </si>
  <si>
    <t>8835-VSDSE</t>
  </si>
  <si>
    <t>1623-NLDOT</t>
  </si>
  <si>
    <t>5236-PERKL</t>
  </si>
  <si>
    <t>7854-FOKSF</t>
  </si>
  <si>
    <t>Rosamond</t>
  </si>
  <si>
    <t>2519-FAKOD</t>
  </si>
  <si>
    <t>7089-IVVAZ</t>
  </si>
  <si>
    <t>9492-TOKRI</t>
  </si>
  <si>
    <t>3325-FUYCG</t>
  </si>
  <si>
    <t>8481-YYXWG</t>
  </si>
  <si>
    <t>Hume</t>
  </si>
  <si>
    <t>2609-IAICY</t>
  </si>
  <si>
    <t>North Fork</t>
  </si>
  <si>
    <t>1740-CSDJP</t>
  </si>
  <si>
    <t>Oakhurst</t>
  </si>
  <si>
    <t>2636-OHFMN</t>
  </si>
  <si>
    <t>1323-OOEPC</t>
  </si>
  <si>
    <t>9921-ZVRHG</t>
  </si>
  <si>
    <t>Traver</t>
  </si>
  <si>
    <t>4701-MLJPN</t>
  </si>
  <si>
    <t>9206-GVPEQ</t>
  </si>
  <si>
    <t>1596-BBVTG</t>
  </si>
  <si>
    <t>8433-WXGNA</t>
  </si>
  <si>
    <t>3707-GNWHM</t>
  </si>
  <si>
    <t>Carmel Valley</t>
  </si>
  <si>
    <t>5766-ZJYBB</t>
  </si>
  <si>
    <t>Brisbane</t>
  </si>
  <si>
    <t>8931-GJJIQ</t>
  </si>
  <si>
    <t>4277-PVRAN</t>
  </si>
  <si>
    <t>0203-HHYIJ</t>
  </si>
  <si>
    <t>0952-KMEEH</t>
  </si>
  <si>
    <t>8178-EYZUO</t>
  </si>
  <si>
    <t>3230-WYKIR</t>
  </si>
  <si>
    <t>0407-BDJKB</t>
  </si>
  <si>
    <t>9600-UDOPK</t>
  </si>
  <si>
    <t>4074-SJFFA</t>
  </si>
  <si>
    <t>4910-GMJOT</t>
  </si>
  <si>
    <t>4323-SADQS</t>
  </si>
  <si>
    <t>4446-BZKHU</t>
  </si>
  <si>
    <t>Pleasant Hill</t>
  </si>
  <si>
    <t>5202-IVJNU</t>
  </si>
  <si>
    <t>5976-JCJRH</t>
  </si>
  <si>
    <t>Danville</t>
  </si>
  <si>
    <t>0137-OCGAB</t>
  </si>
  <si>
    <t>3351-NQLDI</t>
  </si>
  <si>
    <t>7593-JNWRU</t>
  </si>
  <si>
    <t>4588-YBNIB</t>
  </si>
  <si>
    <t>5028-GZLDO</t>
  </si>
  <si>
    <t>6877-TJMBR</t>
  </si>
  <si>
    <t>6769-DCQLI</t>
  </si>
  <si>
    <t>Pope Valley</t>
  </si>
  <si>
    <t>2433-KMEAS</t>
  </si>
  <si>
    <t>Dublin</t>
  </si>
  <si>
    <t>2195-ZRVAX</t>
  </si>
  <si>
    <t>Rodeo</t>
  </si>
  <si>
    <t>3550-SAHFP</t>
  </si>
  <si>
    <t>2011-TRQYE</t>
  </si>
  <si>
    <t>Deer Park</t>
  </si>
  <si>
    <t>4873-ILOLJ</t>
  </si>
  <si>
    <t>Sunol</t>
  </si>
  <si>
    <t>2725-KXXWT</t>
  </si>
  <si>
    <t>9565-DJPIB</t>
  </si>
  <si>
    <t>8348-HFYIV</t>
  </si>
  <si>
    <t>6849-WLEYG</t>
  </si>
  <si>
    <t>4659-NZRUF</t>
  </si>
  <si>
    <t>8429-XIBUM</t>
  </si>
  <si>
    <t>2608-BHKFN</t>
  </si>
  <si>
    <t>7341-LXCAF</t>
  </si>
  <si>
    <t>9462-MJUAW</t>
  </si>
  <si>
    <t>8128-YVJRG</t>
  </si>
  <si>
    <t>1569-TTNYJ</t>
  </si>
  <si>
    <t>4749-VFKVB</t>
  </si>
  <si>
    <t>Inverness</t>
  </si>
  <si>
    <t>7598-UAASY</t>
  </si>
  <si>
    <t>7938-OUHIO</t>
  </si>
  <si>
    <t>Mill Valley</t>
  </si>
  <si>
    <t>0431-APWVY</t>
  </si>
  <si>
    <t>3426-NIYYL</t>
  </si>
  <si>
    <t>3387-VATUS</t>
  </si>
  <si>
    <t>1143-NMNQJ</t>
  </si>
  <si>
    <t>0415-MOSGF</t>
  </si>
  <si>
    <t>2495-INZWQ</t>
  </si>
  <si>
    <t>San Juan Bautista</t>
  </si>
  <si>
    <t>4139-SUGLD</t>
  </si>
  <si>
    <t>Santa Clara</t>
  </si>
  <si>
    <t>6857-VWJDT</t>
  </si>
  <si>
    <t>5624-BQSSA</t>
  </si>
  <si>
    <t>5577-OTWWW</t>
  </si>
  <si>
    <t>6100-QQHEB</t>
  </si>
  <si>
    <t>2691-NZETQ</t>
  </si>
  <si>
    <t>4404-HIBDJ</t>
  </si>
  <si>
    <t>7295-JOMMD</t>
  </si>
  <si>
    <t>5013-SBUIH</t>
  </si>
  <si>
    <t>6023-YEBUP</t>
  </si>
  <si>
    <t>7209-JCUDS</t>
  </si>
  <si>
    <t>6158-DWPZT</t>
  </si>
  <si>
    <t>Avery</t>
  </si>
  <si>
    <t>3763-GCZHZ</t>
  </si>
  <si>
    <t>0772-GYEQQ</t>
  </si>
  <si>
    <t>4831-EOBFE</t>
  </si>
  <si>
    <t>Mountain Ranch</t>
  </si>
  <si>
    <t>9170-GYZJC</t>
  </si>
  <si>
    <t>2002-MZHWP</t>
  </si>
  <si>
    <t>2004-OCQXK</t>
  </si>
  <si>
    <t>5027-QPKTE</t>
  </si>
  <si>
    <t>2672-HUYVI</t>
  </si>
  <si>
    <t>7508-MYBOG</t>
  </si>
  <si>
    <t>0148-DCDOS</t>
  </si>
  <si>
    <t>Planada</t>
  </si>
  <si>
    <t>9992-RRAMN</t>
  </si>
  <si>
    <t>0310-MVLET</t>
  </si>
  <si>
    <t>5696-QURRL</t>
  </si>
  <si>
    <t>0495-RVCBF</t>
  </si>
  <si>
    <t>7854-EDSSA</t>
  </si>
  <si>
    <t>8869-TORSS</t>
  </si>
  <si>
    <t>2115-BFTIW</t>
  </si>
  <si>
    <t>Clearlake Oaks</t>
  </si>
  <si>
    <t>0611-DFXKO</t>
  </si>
  <si>
    <t>7780-OTDSO</t>
  </si>
  <si>
    <t>Covelo</t>
  </si>
  <si>
    <t>9747-DDZOS</t>
  </si>
  <si>
    <t>Eldridge</t>
  </si>
  <si>
    <t>0564-JJHGS</t>
  </si>
  <si>
    <t>Guerneville</t>
  </si>
  <si>
    <t>3348-CFRNX</t>
  </si>
  <si>
    <t>1428-GTBJJ</t>
  </si>
  <si>
    <t>Jenner</t>
  </si>
  <si>
    <t>2249-YPRNG</t>
  </si>
  <si>
    <t>7410-YTJIK</t>
  </si>
  <si>
    <t>Eureka</t>
  </si>
  <si>
    <t>4626-GYCZP</t>
  </si>
  <si>
    <t>5590-BYNII</t>
  </si>
  <si>
    <t>3237-AJGEH</t>
  </si>
  <si>
    <t>1591-NFNLQ</t>
  </si>
  <si>
    <t>0596-BQCEQ</t>
  </si>
  <si>
    <t>1481-ZUWZA</t>
  </si>
  <si>
    <t>2309-OSFEU</t>
  </si>
  <si>
    <t>7613-LLQFO</t>
  </si>
  <si>
    <t>2640-PMGFL</t>
  </si>
  <si>
    <t>West Sacramento</t>
  </si>
  <si>
    <t>3801-HMYNL</t>
  </si>
  <si>
    <t>Brooks</t>
  </si>
  <si>
    <t>4484-CGXFK</t>
  </si>
  <si>
    <t>El Dorado</t>
  </si>
  <si>
    <t>6214-EDAKZ</t>
  </si>
  <si>
    <t>6127-ISGTU</t>
  </si>
  <si>
    <t>Garden Valley</t>
  </si>
  <si>
    <t>8740-XLHDR</t>
  </si>
  <si>
    <t>1208-DNHLN</t>
  </si>
  <si>
    <t>1761-AEZZR</t>
  </si>
  <si>
    <t>7120-RFMVS</t>
  </si>
  <si>
    <t>7317-GGVPB</t>
  </si>
  <si>
    <t>1322-AGOQM</t>
  </si>
  <si>
    <t>5692-FPTAH</t>
  </si>
  <si>
    <t>Nicolaus</t>
  </si>
  <si>
    <t>1550-LOAHA</t>
  </si>
  <si>
    <t>0268-QKIWO</t>
  </si>
  <si>
    <t>0876-WDUUZ</t>
  </si>
  <si>
    <t>0617-FHSGK</t>
  </si>
  <si>
    <t>2858-MOFSQ</t>
  </si>
  <si>
    <t>Rio Oso</t>
  </si>
  <si>
    <t>7005-CCBKV</t>
  </si>
  <si>
    <t>Thornton</t>
  </si>
  <si>
    <t>4250-FDVOU</t>
  </si>
  <si>
    <t>2141-RRYGO</t>
  </si>
  <si>
    <t>6376-GAHQE</t>
  </si>
  <si>
    <t>Dutch Flat</t>
  </si>
  <si>
    <t>5052-PNLOS</t>
  </si>
  <si>
    <t>Echo Lake</t>
  </si>
  <si>
    <t>6979-ZNSFF</t>
  </si>
  <si>
    <t>2386-LAHRK</t>
  </si>
  <si>
    <t>Weimar</t>
  </si>
  <si>
    <t>6032-IGALN</t>
  </si>
  <si>
    <t>0516-WJVXC</t>
  </si>
  <si>
    <t>8809-RIHDD</t>
  </si>
  <si>
    <t>4822-NGOCH</t>
  </si>
  <si>
    <t>1432-FPAXX</t>
  </si>
  <si>
    <t>3884-HCSWG</t>
  </si>
  <si>
    <t>5077-DXTCG</t>
  </si>
  <si>
    <t>1142-WACZW</t>
  </si>
  <si>
    <t>4892-VLANZ</t>
  </si>
  <si>
    <t>2919-HBCJO</t>
  </si>
  <si>
    <t>Downieville</t>
  </si>
  <si>
    <t>4236-XPXAV</t>
  </si>
  <si>
    <t>3030-YZADT</t>
  </si>
  <si>
    <t>7410-KTVFV</t>
  </si>
  <si>
    <t>8393-DLHGA</t>
  </si>
  <si>
    <t>2834-SPCJV</t>
  </si>
  <si>
    <t>Rough And Ready</t>
  </si>
  <si>
    <t>0587-DMGBH</t>
  </si>
  <si>
    <t>3523-QRQLL</t>
  </si>
  <si>
    <t>Bieber</t>
  </si>
  <si>
    <t>0895-DQHEW</t>
  </si>
  <si>
    <t>8149-RSOUN</t>
  </si>
  <si>
    <t>7250-EQKIY</t>
  </si>
  <si>
    <t>4013-UBXWQ</t>
  </si>
  <si>
    <t>5519-NPHVG</t>
  </si>
  <si>
    <t>8849-GYOKR</t>
  </si>
  <si>
    <t>3148-BLQJT</t>
  </si>
  <si>
    <t>0461-CVKMU</t>
  </si>
  <si>
    <t>Oak Run</t>
  </si>
  <si>
    <t>8806-EAGWC</t>
  </si>
  <si>
    <t>Old Station</t>
  </si>
  <si>
    <t>4183-WCSEP</t>
  </si>
  <si>
    <t>5498-TXHLF</t>
  </si>
  <si>
    <t>Whitmore</t>
  </si>
  <si>
    <t>9722-UJOJR</t>
  </si>
  <si>
    <t>Blairsden Graeagle</t>
  </si>
  <si>
    <t>6772-KSATR</t>
  </si>
  <si>
    <t>Eagleville</t>
  </si>
  <si>
    <t>7112-OPOTK</t>
  </si>
  <si>
    <t>Fort Bidwell</t>
  </si>
  <si>
    <t>4210-QFJMF</t>
  </si>
  <si>
    <t>5828-AVIPD</t>
  </si>
  <si>
    <t>Sierraville</t>
  </si>
  <si>
    <t>1086-LXKFY</t>
  </si>
  <si>
    <t>Westwood</t>
  </si>
  <si>
    <t>7774-OJSXI</t>
  </si>
  <si>
    <t>South Lake Tahoe</t>
  </si>
  <si>
    <t>7786-WBJYI</t>
  </si>
  <si>
    <t>5016-ETTFF</t>
  </si>
  <si>
    <t>3866-MDTUB</t>
  </si>
  <si>
    <t>0697-ZMSWS</t>
  </si>
  <si>
    <t>7593-XFKDI</t>
  </si>
  <si>
    <t>0337-CNPZE</t>
  </si>
  <si>
    <t>1513-XNPPH</t>
  </si>
  <si>
    <t>6347-DCUIK</t>
  </si>
  <si>
    <t>0897-FEGMU</t>
  </si>
  <si>
    <t>7663-RGWBC</t>
  </si>
  <si>
    <t>1120-BMWUB</t>
  </si>
  <si>
    <t>9124-LHCJQ</t>
  </si>
  <si>
    <t>2235-ZGKPT</t>
  </si>
  <si>
    <t>3891-PUQOD</t>
  </si>
  <si>
    <t>0689-NKYLF</t>
  </si>
  <si>
    <t>3658-KIBGF</t>
  </si>
  <si>
    <t>5519-YLDGW</t>
  </si>
  <si>
    <t>4946-EDSEW</t>
  </si>
  <si>
    <t>8185-UPYBR</t>
  </si>
  <si>
    <t>4585-HETAI</t>
  </si>
  <si>
    <t>7526-BEZQB</t>
  </si>
  <si>
    <t>Lawndale</t>
  </si>
  <si>
    <t>4951-UKAAQ</t>
  </si>
  <si>
    <t>2108-YKQTY</t>
  </si>
  <si>
    <t>4918-QLLIW</t>
  </si>
  <si>
    <t>1625-JAIIY</t>
  </si>
  <si>
    <t>2947-DOMLJ</t>
  </si>
  <si>
    <t>4112-LUEIZ</t>
  </si>
  <si>
    <t>4510-HIMLV</t>
  </si>
  <si>
    <t>2430-USGXP</t>
  </si>
  <si>
    <t>Santa Fe Springs</t>
  </si>
  <si>
    <t>5955-ERIHD</t>
  </si>
  <si>
    <t>5949-EBSQK</t>
  </si>
  <si>
    <t>7274-RTAPZ</t>
  </si>
  <si>
    <t>0311-UNPFF</t>
  </si>
  <si>
    <t>3834-XUIFC</t>
  </si>
  <si>
    <t>7599-FKVXZ</t>
  </si>
  <si>
    <t>8229-TNIQA</t>
  </si>
  <si>
    <t>6221-AVQYL</t>
  </si>
  <si>
    <t>7743-EXURX</t>
  </si>
  <si>
    <t>5569-KGJHX</t>
  </si>
  <si>
    <t>7730-IUTDZ</t>
  </si>
  <si>
    <t>Chatsworth</t>
  </si>
  <si>
    <t>0426-TIRNE</t>
  </si>
  <si>
    <t>7587-RZNME</t>
  </si>
  <si>
    <t>0748-RDGGM</t>
  </si>
  <si>
    <t>3746-EUBYR</t>
  </si>
  <si>
    <t>2332-EFBJY</t>
  </si>
  <si>
    <t>9474-PHLYD</t>
  </si>
  <si>
    <t>2165-VOEGB</t>
  </si>
  <si>
    <t>2219-MVUSO</t>
  </si>
  <si>
    <t>8914-RBTSB</t>
  </si>
  <si>
    <t>0963-ZBDRN</t>
  </si>
  <si>
    <t>7594-RQHXR</t>
  </si>
  <si>
    <t>6331-EWIEB</t>
  </si>
  <si>
    <t>5998-VVEJY</t>
  </si>
  <si>
    <t>4317-VTEOA</t>
  </si>
  <si>
    <t>1670-SVOWZ</t>
  </si>
  <si>
    <t>Mira Loma</t>
  </si>
  <si>
    <t>7541-YLXCL</t>
  </si>
  <si>
    <t>0260-ZDLGK</t>
  </si>
  <si>
    <t>8722-NGNBH</t>
  </si>
  <si>
    <t>0133-BMFZO</t>
  </si>
  <si>
    <t>6128-CZOMY</t>
  </si>
  <si>
    <t>9540-JYROE</t>
  </si>
  <si>
    <t>Bonita</t>
  </si>
  <si>
    <t>3656-TKRVZ</t>
  </si>
  <si>
    <t>1501-SGHBW</t>
  </si>
  <si>
    <t>Guatay</t>
  </si>
  <si>
    <t>3208-YPIOE</t>
  </si>
  <si>
    <t>2612-RANWT</t>
  </si>
  <si>
    <t>2933-FILNV</t>
  </si>
  <si>
    <t>Lack of self-service on Website</t>
  </si>
  <si>
    <t>9986-BONCE</t>
  </si>
  <si>
    <t>4083-EUGRJ</t>
  </si>
  <si>
    <t>Oceanside</t>
  </si>
  <si>
    <t>6410-LEFEN</t>
  </si>
  <si>
    <t>3194-ORPIK</t>
  </si>
  <si>
    <t>8816-VXNZD</t>
  </si>
  <si>
    <t>9378-FXTIZ</t>
  </si>
  <si>
    <t>1723-HKXJQ</t>
  </si>
  <si>
    <t>7825-GKXMW</t>
  </si>
  <si>
    <t>1240-KNSEZ</t>
  </si>
  <si>
    <t>0836-SEYLU</t>
  </si>
  <si>
    <t>3716-BDVDB</t>
  </si>
  <si>
    <t>5899-MQZZL</t>
  </si>
  <si>
    <t>6849-OYAMU</t>
  </si>
  <si>
    <t>6038-GCYEC</t>
  </si>
  <si>
    <t>1150-WFARN</t>
  </si>
  <si>
    <t>3144-AUDBS</t>
  </si>
  <si>
    <t>5616-PRTNT</t>
  </si>
  <si>
    <t>6688-UZPWD</t>
  </si>
  <si>
    <t>Palm Springs</t>
  </si>
  <si>
    <t>2839-RFSQE</t>
  </si>
  <si>
    <t>0968-GSIKN</t>
  </si>
  <si>
    <t>1965-DDBWU</t>
  </si>
  <si>
    <t>9057-SIHCH</t>
  </si>
  <si>
    <t>6771-XWBDM</t>
  </si>
  <si>
    <t>8601-QACRS</t>
  </si>
  <si>
    <t>2391-SOORI</t>
  </si>
  <si>
    <t>Big Bear City</t>
  </si>
  <si>
    <t>2645-QTLMB</t>
  </si>
  <si>
    <t>4806-HIPDW</t>
  </si>
  <si>
    <t>Calimesa</t>
  </si>
  <si>
    <t>8443-ZRDBZ</t>
  </si>
  <si>
    <t>9136-ALYBR</t>
  </si>
  <si>
    <t>7479-NITWS</t>
  </si>
  <si>
    <t>Green Valley Lake</t>
  </si>
  <si>
    <t>2959-MJHIC</t>
  </si>
  <si>
    <t>Hinkley</t>
  </si>
  <si>
    <t>5960-WPXQM</t>
  </si>
  <si>
    <t>0684-AOSIH</t>
  </si>
  <si>
    <t>8260-NGFNY</t>
  </si>
  <si>
    <t>1725-IQNIY</t>
  </si>
  <si>
    <t>6598-RFFVI</t>
  </si>
  <si>
    <t>8614-VGMMV</t>
  </si>
  <si>
    <t>2930-UOTMB</t>
  </si>
  <si>
    <t>2533-QVMSK</t>
  </si>
  <si>
    <t>8625-AZYZY</t>
  </si>
  <si>
    <t>9306-CPCBC</t>
  </si>
  <si>
    <t>2656-TABEH</t>
  </si>
  <si>
    <t>2325-ZUSFD</t>
  </si>
  <si>
    <t>3932-CMDTD</t>
  </si>
  <si>
    <t>3594-UVONA</t>
  </si>
  <si>
    <t>0004-TLHLJ</t>
  </si>
  <si>
    <t>5089-IFSDP</t>
  </si>
  <si>
    <t>4817-VYYWS</t>
  </si>
  <si>
    <t>Silverado</t>
  </si>
  <si>
    <t>1396-QWFBJ</t>
  </si>
  <si>
    <t>5299-SJCZT</t>
  </si>
  <si>
    <t>2898-LSJGD</t>
  </si>
  <si>
    <t>7359-PTSXY</t>
  </si>
  <si>
    <t>4503-BDXBD</t>
  </si>
  <si>
    <t>6086-ESGRL</t>
  </si>
  <si>
    <t>3886-CERTZ</t>
  </si>
  <si>
    <t>5759-RCVCB</t>
  </si>
  <si>
    <t>6372-RFVNS</t>
  </si>
  <si>
    <t>8938-UMKPI</t>
  </si>
  <si>
    <t>0991-BRRFB</t>
  </si>
  <si>
    <t>6319-IEJWJ</t>
  </si>
  <si>
    <t>9025-AOMKI</t>
  </si>
  <si>
    <t>Carpinteria</t>
  </si>
  <si>
    <t>5275-SQEIZ</t>
  </si>
  <si>
    <t>7716-YTYHG</t>
  </si>
  <si>
    <t>4390-KYULV</t>
  </si>
  <si>
    <t>8945-GRKHX</t>
  </si>
  <si>
    <t>6959-UWKHF</t>
  </si>
  <si>
    <t>3815-SLMEF</t>
  </si>
  <si>
    <t>5154-VEKBL</t>
  </si>
  <si>
    <t>4587-VVTOX</t>
  </si>
  <si>
    <t>4652-NNHNY</t>
  </si>
  <si>
    <t>8515-OCTJS</t>
  </si>
  <si>
    <t>Lemoore</t>
  </si>
  <si>
    <t>5261-QSHQM</t>
  </si>
  <si>
    <t>8868-WOZGU</t>
  </si>
  <si>
    <t>1334-FJSVR</t>
  </si>
  <si>
    <t>Sequoia National Park</t>
  </si>
  <si>
    <t>7625-XCQRH</t>
  </si>
  <si>
    <t>1731-TVIUK</t>
  </si>
  <si>
    <t>0618-XWMSS</t>
  </si>
  <si>
    <t>Wasco</t>
  </si>
  <si>
    <t>2565-JSLRY</t>
  </si>
  <si>
    <t>6689-KXGBO</t>
  </si>
  <si>
    <t>6615-NGGZJ</t>
  </si>
  <si>
    <t>4255-DDUOU</t>
  </si>
  <si>
    <t>Casmalia</t>
  </si>
  <si>
    <t>2984-MIIZL</t>
  </si>
  <si>
    <t>Guadalupe</t>
  </si>
  <si>
    <t>5590-YRFJT</t>
  </si>
  <si>
    <t>3677-TNKIO</t>
  </si>
  <si>
    <t>3329-WDIOK</t>
  </si>
  <si>
    <t>2873-ZLIWT</t>
  </si>
  <si>
    <t>3415-TAILE</t>
  </si>
  <si>
    <t>1915-IOFGU</t>
  </si>
  <si>
    <t>3045-XETSH</t>
  </si>
  <si>
    <t>Lake Hughes</t>
  </si>
  <si>
    <t>7239-HZZCX</t>
  </si>
  <si>
    <t>7683-CBDKJ</t>
  </si>
  <si>
    <t>0628-CNQRM</t>
  </si>
  <si>
    <t>7665-TOALD</t>
  </si>
  <si>
    <t>0112-QWPNC</t>
  </si>
  <si>
    <t>Valyermo</t>
  </si>
  <si>
    <t>2777-PHDEI</t>
  </si>
  <si>
    <t>1196-AMORA</t>
  </si>
  <si>
    <t>4282-YMKNA</t>
  </si>
  <si>
    <t>5356-RHIPP</t>
  </si>
  <si>
    <t>0746-JTRFU</t>
  </si>
  <si>
    <t>4628-CTTLA</t>
  </si>
  <si>
    <t>Sanger</t>
  </si>
  <si>
    <t>2876-VBBBL</t>
  </si>
  <si>
    <t>6834-NXDCA</t>
  </si>
  <si>
    <t>5597-GLBUC</t>
  </si>
  <si>
    <t>2748-MYRVK</t>
  </si>
  <si>
    <t>4822-YCXMX</t>
  </si>
  <si>
    <t>9821-POOTN</t>
  </si>
  <si>
    <t>6559-ILWKJ</t>
  </si>
  <si>
    <t>4229-CZMLL</t>
  </si>
  <si>
    <t>3663-MITLP</t>
  </si>
  <si>
    <t>9025-ZRPVR</t>
  </si>
  <si>
    <t>Pacific Grove</t>
  </si>
  <si>
    <t>3285-UCQVC</t>
  </si>
  <si>
    <t>Seaside</t>
  </si>
  <si>
    <t>3737-GCSPV</t>
  </si>
  <si>
    <t>4088-YLDSU</t>
  </si>
  <si>
    <t>5797-APWZC</t>
  </si>
  <si>
    <t>3683-QKIUE</t>
  </si>
  <si>
    <t>4228-ZGYUW</t>
  </si>
  <si>
    <t>3519-ZKXGG</t>
  </si>
  <si>
    <t>6416-TVAIH</t>
  </si>
  <si>
    <t>5108-ADXWO</t>
  </si>
  <si>
    <t>3066-RRJIO</t>
  </si>
  <si>
    <t>6715-OFDBP</t>
  </si>
  <si>
    <t>1567-DSCIC</t>
  </si>
  <si>
    <t>2150-UWTFY</t>
  </si>
  <si>
    <t>2683-BPJSO</t>
  </si>
  <si>
    <t>2157-MXBJS</t>
  </si>
  <si>
    <t>Calistoga</t>
  </si>
  <si>
    <t>1087-UDSIH</t>
  </si>
  <si>
    <t>5445-PZWGX</t>
  </si>
  <si>
    <t>9170-CCKOU</t>
  </si>
  <si>
    <t>1043-YCUTE</t>
  </si>
  <si>
    <t>3814-MLAXC</t>
  </si>
  <si>
    <t>1226-UDFZR</t>
  </si>
  <si>
    <t>Lafayette</t>
  </si>
  <si>
    <t>5442-UTCVD</t>
  </si>
  <si>
    <t>7734-DBOAI</t>
  </si>
  <si>
    <t>2114-MGINA</t>
  </si>
  <si>
    <t>4489-SNOJF</t>
  </si>
  <si>
    <t>2187-LZGPL</t>
  </si>
  <si>
    <t>9019-QVLZD</t>
  </si>
  <si>
    <t>3707-LRWZD</t>
  </si>
  <si>
    <t>1455-ESIQH</t>
  </si>
  <si>
    <t>2979-SXESE</t>
  </si>
  <si>
    <t>4013-TLDHQ</t>
  </si>
  <si>
    <t>6121-VZNQB</t>
  </si>
  <si>
    <t>Bolinas</t>
  </si>
  <si>
    <t>6996-KNSML</t>
  </si>
  <si>
    <t>2592-SEIFQ</t>
  </si>
  <si>
    <t>8642-GVWRF</t>
  </si>
  <si>
    <t>Capitola</t>
  </si>
  <si>
    <t>3400-ESFUW</t>
  </si>
  <si>
    <t>Cupertino</t>
  </si>
  <si>
    <t>2057-ZBLPD</t>
  </si>
  <si>
    <t>5502-RLUYV</t>
  </si>
  <si>
    <t>Milpitas</t>
  </si>
  <si>
    <t>9039-RBEEE</t>
  </si>
  <si>
    <t>8417-FMLZI</t>
  </si>
  <si>
    <t>0515-YPMCW</t>
  </si>
  <si>
    <t>0378-XSZPU</t>
  </si>
  <si>
    <t>4729-XKASR</t>
  </si>
  <si>
    <t>5449-FIBXJ</t>
  </si>
  <si>
    <t>9837-BMCLM</t>
  </si>
  <si>
    <t>0137-UDEUO</t>
  </si>
  <si>
    <t>4925-LMHOK</t>
  </si>
  <si>
    <t>1455-UGQVH</t>
  </si>
  <si>
    <t>8280-MQRQN</t>
  </si>
  <si>
    <t>Arnold</t>
  </si>
  <si>
    <t>2037-SGXHH</t>
  </si>
  <si>
    <t>Campo Seco</t>
  </si>
  <si>
    <t>3178-FESZO</t>
  </si>
  <si>
    <t>Clements</t>
  </si>
  <si>
    <t>6087-MVHJH</t>
  </si>
  <si>
    <t>4603-JANFB</t>
  </si>
  <si>
    <t>3018-TFTSU</t>
  </si>
  <si>
    <t>4806-KEXQR</t>
  </si>
  <si>
    <t>Lockeford</t>
  </si>
  <si>
    <t>7083-YNSKY</t>
  </si>
  <si>
    <t>7434-SHXLS</t>
  </si>
  <si>
    <t>7908-QCBCA</t>
  </si>
  <si>
    <t>6711-FLDFB</t>
  </si>
  <si>
    <t>4702-IOQDC</t>
  </si>
  <si>
    <t>6178-KFNHS</t>
  </si>
  <si>
    <t>1264-BYWMS</t>
  </si>
  <si>
    <t>9658-WYUFB</t>
  </si>
  <si>
    <t>Lathrop</t>
  </si>
  <si>
    <t>2013-SGDXK</t>
  </si>
  <si>
    <t>3506-LCJDC</t>
  </si>
  <si>
    <t>3934-HXCFZ</t>
  </si>
  <si>
    <t>Pinecrest</t>
  </si>
  <si>
    <t>7666-WKRON</t>
  </si>
  <si>
    <t>4910-AQFFX</t>
  </si>
  <si>
    <t>2154-KVJFF</t>
  </si>
  <si>
    <t>Stevinson</t>
  </si>
  <si>
    <t>9647-ERGBE</t>
  </si>
  <si>
    <t>3428-XZMAZ</t>
  </si>
  <si>
    <t>0378-TOVMS</t>
  </si>
  <si>
    <t>Vernalis</t>
  </si>
  <si>
    <t>4355-HBJHH</t>
  </si>
  <si>
    <t>0318-QUUOB</t>
  </si>
  <si>
    <t>5520-FVEWJ</t>
  </si>
  <si>
    <t>5572-ZDXHY</t>
  </si>
  <si>
    <t>3750-CKVKH</t>
  </si>
  <si>
    <t>4547-KQRTM</t>
  </si>
  <si>
    <t>4877-EVATK</t>
  </si>
  <si>
    <t>7639-SUPCW</t>
  </si>
  <si>
    <t>4658-HCOHW</t>
  </si>
  <si>
    <t>3440-JPSCL</t>
  </si>
  <si>
    <t>Sonoma</t>
  </si>
  <si>
    <t>2889-FPWRM</t>
  </si>
  <si>
    <t>4290-BSXUX</t>
  </si>
  <si>
    <t>0325-XBFAC</t>
  </si>
  <si>
    <t>Hoopa</t>
  </si>
  <si>
    <t>2462-XIIJB</t>
  </si>
  <si>
    <t>4760-XOHVN</t>
  </si>
  <si>
    <t>Myers Flat</t>
  </si>
  <si>
    <t>7817-BOQPW</t>
  </si>
  <si>
    <t>1853-UDXBW</t>
  </si>
  <si>
    <t>Samoa</t>
  </si>
  <si>
    <t>5458-CQJTA</t>
  </si>
  <si>
    <t>5219-YIPTK</t>
  </si>
  <si>
    <t>3540-RZJYU</t>
  </si>
  <si>
    <t>Zenia</t>
  </si>
  <si>
    <t>2091-MJTFX</t>
  </si>
  <si>
    <t>0883-EIBTI</t>
  </si>
  <si>
    <t>Clarksburg</t>
  </si>
  <si>
    <t>7571-YXDAD</t>
  </si>
  <si>
    <t>3393-FMZPV</t>
  </si>
  <si>
    <t>7486-KSRVI</t>
  </si>
  <si>
    <t>8443-WVPSS</t>
  </si>
  <si>
    <t>Galt</t>
  </si>
  <si>
    <t>3006-XIMLN</t>
  </si>
  <si>
    <t>6305-YLBMM</t>
  </si>
  <si>
    <t>Hood</t>
  </si>
  <si>
    <t>3647-GMGDH</t>
  </si>
  <si>
    <t>6595-COKXZ</t>
  </si>
  <si>
    <t>0362-ZBZWJ</t>
  </si>
  <si>
    <t>4211-MMAZN</t>
  </si>
  <si>
    <t>4274-OWWYO</t>
  </si>
  <si>
    <t>Walnut Grove</t>
  </si>
  <si>
    <t>1541-ETJZO</t>
  </si>
  <si>
    <t>4106-HADHQ</t>
  </si>
  <si>
    <t>Emigrant Gap</t>
  </si>
  <si>
    <t>2369-UAPKZ</t>
  </si>
  <si>
    <t>0637-KVDLV</t>
  </si>
  <si>
    <t>6633-MPWBS</t>
  </si>
  <si>
    <t>8785-EPNCG</t>
  </si>
  <si>
    <t>5729-KLZAR</t>
  </si>
  <si>
    <t>1582-RAFML</t>
  </si>
  <si>
    <t>8740-CRYFY</t>
  </si>
  <si>
    <t>2962-XPMCQ</t>
  </si>
  <si>
    <t>1678-FYZOW</t>
  </si>
  <si>
    <t>8627-EHGIP</t>
  </si>
  <si>
    <t>5480-TBGPH</t>
  </si>
  <si>
    <t>8854-CCVSQ</t>
  </si>
  <si>
    <t>Browns Valley</t>
  </si>
  <si>
    <t>0511-JTEOY</t>
  </si>
  <si>
    <t>6532-YLWSI</t>
  </si>
  <si>
    <t>Crescent Mills</t>
  </si>
  <si>
    <t>5175-AOBHI</t>
  </si>
  <si>
    <t>5174-RNGBH</t>
  </si>
  <si>
    <t>7270-BDIOA</t>
  </si>
  <si>
    <t>Maxwell</t>
  </si>
  <si>
    <t>9565-JSNFM</t>
  </si>
  <si>
    <t>0607-DAAHE</t>
  </si>
  <si>
    <t>Olivehurst</t>
  </si>
  <si>
    <t>9732-KPKBW</t>
  </si>
  <si>
    <t>9560-ARGQJ</t>
  </si>
  <si>
    <t>5134-IKDAY</t>
  </si>
  <si>
    <t>5380-AFSSK</t>
  </si>
  <si>
    <t>Bella Vista</t>
  </si>
  <si>
    <t>8714-EUHJO</t>
  </si>
  <si>
    <t>Castella</t>
  </si>
  <si>
    <t>3721-CNEYS</t>
  </si>
  <si>
    <t>2568-OIADY</t>
  </si>
  <si>
    <t>1193-RTSLK</t>
  </si>
  <si>
    <t>Happy Camp</t>
  </si>
  <si>
    <t>5923-GXUOC</t>
  </si>
  <si>
    <t>4432-ADRLB</t>
  </si>
  <si>
    <t>8993-PHFWD</t>
  </si>
  <si>
    <t>1565-RHDJD</t>
  </si>
  <si>
    <t>3765-JXVKY</t>
  </si>
  <si>
    <t>Paynes Creek</t>
  </si>
  <si>
    <t>7330-WZLNC</t>
  </si>
  <si>
    <t>6635-MYYYZ</t>
  </si>
  <si>
    <t>5378-IKEEG</t>
  </si>
  <si>
    <t>6413-XKKPU</t>
  </si>
  <si>
    <t>1449-XQEMT</t>
  </si>
  <si>
    <t>Susanville</t>
  </si>
  <si>
    <t>2626-URJFX</t>
  </si>
  <si>
    <t>Termo</t>
  </si>
  <si>
    <t>2612-RRIDN</t>
  </si>
  <si>
    <t>4735-ASGMA</t>
  </si>
  <si>
    <t>Carnelian Bay</t>
  </si>
  <si>
    <t>3669-LVWZB</t>
  </si>
  <si>
    <t>6892-EZDTG</t>
  </si>
  <si>
    <t>Kings Beach</t>
  </si>
  <si>
    <t>9725-SCPZG</t>
  </si>
  <si>
    <t>5884-GCYMI</t>
  </si>
  <si>
    <t>7853-GVUDZ</t>
  </si>
  <si>
    <t>3943-KDREE</t>
  </si>
  <si>
    <t>9239-ZBZZV</t>
  </si>
  <si>
    <t>4398-HSCJH</t>
  </si>
  <si>
    <t>4430-UZIPO</t>
  </si>
  <si>
    <t>4855-SNKMY</t>
  </si>
  <si>
    <t>8008-HAWED</t>
  </si>
  <si>
    <t>1502-XFCVR</t>
  </si>
  <si>
    <t>9692-TUSXH</t>
  </si>
  <si>
    <t>7912-SYRQT</t>
  </si>
  <si>
    <t>8292-TYSPY</t>
  </si>
  <si>
    <t>1867-BDVFH</t>
  </si>
  <si>
    <t>2359-QWQUL</t>
  </si>
  <si>
    <t>9103-TCIHJ</t>
  </si>
  <si>
    <t>4140-WJAWW</t>
  </si>
  <si>
    <t>6653-CBBOM</t>
  </si>
  <si>
    <t>6101-IMRMM</t>
  </si>
  <si>
    <t>El Segundo</t>
  </si>
  <si>
    <t>8943-URTMR</t>
  </si>
  <si>
    <t>2955-PSXOE</t>
  </si>
  <si>
    <t>Topanga</t>
  </si>
  <si>
    <t>7762-URZQH</t>
  </si>
  <si>
    <t>Venice</t>
  </si>
  <si>
    <t>6907-NZZIJ</t>
  </si>
  <si>
    <t>2911-UREFD</t>
  </si>
  <si>
    <t>3744-ZRRDZ</t>
  </si>
  <si>
    <t>5673-TIYIB</t>
  </si>
  <si>
    <t>1602-IJQQE</t>
  </si>
  <si>
    <t>4628-WQCQQ</t>
  </si>
  <si>
    <t>1644-IRKSF</t>
  </si>
  <si>
    <t>3705-PSNGL</t>
  </si>
  <si>
    <t>2606-RMDHZ</t>
  </si>
  <si>
    <t>6861-OKBCE</t>
  </si>
  <si>
    <t>9940-RHLFB</t>
  </si>
  <si>
    <t>1383-EZRWL</t>
  </si>
  <si>
    <t>4759-TRPLW</t>
  </si>
  <si>
    <t>8563-IIOXK</t>
  </si>
  <si>
    <t>Duarte</t>
  </si>
  <si>
    <t>2982-VPSGI</t>
  </si>
  <si>
    <t>8199-ZLLSA</t>
  </si>
  <si>
    <t>4625-EWPTF</t>
  </si>
  <si>
    <t>5980-NOPLP</t>
  </si>
  <si>
    <t>9874-QLCLH</t>
  </si>
  <si>
    <t>6000-APYLU</t>
  </si>
  <si>
    <t>0947-IDHRQ</t>
  </si>
  <si>
    <t>Woodland Hills</t>
  </si>
  <si>
    <t>9048-JVYVF</t>
  </si>
  <si>
    <t>1902-XBTFB</t>
  </si>
  <si>
    <t>2794-XIMMO</t>
  </si>
  <si>
    <t>8382-SHQEH</t>
  </si>
  <si>
    <t>2983-ZANRP</t>
  </si>
  <si>
    <t>7845-URHJN</t>
  </si>
  <si>
    <t>3034-ZBEQN</t>
  </si>
  <si>
    <t>0302-JOIVN</t>
  </si>
  <si>
    <t>5366-IJEQJ</t>
  </si>
  <si>
    <t>1981-INRFU</t>
  </si>
  <si>
    <t>4971-PUYQO</t>
  </si>
  <si>
    <t>1527-SXDPN</t>
  </si>
  <si>
    <t>8634-CILSZ</t>
  </si>
  <si>
    <t>6682-QJDGB</t>
  </si>
  <si>
    <t>8780-IXSTS</t>
  </si>
  <si>
    <t>9530-EHPOH</t>
  </si>
  <si>
    <t>0345-HKJVM</t>
  </si>
  <si>
    <t>3049-SOLAY</t>
  </si>
  <si>
    <t>3235-ETOOB</t>
  </si>
  <si>
    <t>8058-INTPH</t>
  </si>
  <si>
    <t>8821-XNHVZ</t>
  </si>
  <si>
    <t>2082-OJVTK</t>
  </si>
  <si>
    <t>5940-NFXKV</t>
  </si>
  <si>
    <t>8053-WWDRO</t>
  </si>
  <si>
    <t>9564-KCLHR</t>
  </si>
  <si>
    <t>2082-CEFLT</t>
  </si>
  <si>
    <t>1213-NGCUN</t>
  </si>
  <si>
    <t>5688-KZTSN</t>
  </si>
  <si>
    <t>2894-QOJRX</t>
  </si>
  <si>
    <t>3143-JQEGI</t>
  </si>
  <si>
    <t>6386-SZZKH</t>
  </si>
  <si>
    <t>3521-SYVOR</t>
  </si>
  <si>
    <t>9526-JAWYF</t>
  </si>
  <si>
    <t>5649-VUKMC</t>
  </si>
  <si>
    <t>4919-IKATY</t>
  </si>
  <si>
    <t>9050-QLROH</t>
  </si>
  <si>
    <t>0877-SDMBN</t>
  </si>
  <si>
    <t>8065-YKXKD</t>
  </si>
  <si>
    <t>9637-EIHEQ</t>
  </si>
  <si>
    <t>9689-PTNPG</t>
  </si>
  <si>
    <t>9465-RWMXL</t>
  </si>
  <si>
    <t>2362-IBOOY</t>
  </si>
  <si>
    <t>0843-WTBXE</t>
  </si>
  <si>
    <t>5515-IDEJJ</t>
  </si>
  <si>
    <t>5376-DEQCP</t>
  </si>
  <si>
    <t>9095-HFAFX</t>
  </si>
  <si>
    <t>2379-ENZGV</t>
  </si>
  <si>
    <t>2722-VOJQL</t>
  </si>
  <si>
    <t>5228-EXCET</t>
  </si>
  <si>
    <t>7394-FKDNK</t>
  </si>
  <si>
    <t>6331-LWDTQ</t>
  </si>
  <si>
    <t>1597-FZREH</t>
  </si>
  <si>
    <t>0727-IWKVK</t>
  </si>
  <si>
    <t>3512-IZIKN</t>
  </si>
  <si>
    <t>6141-OOXUQ</t>
  </si>
  <si>
    <t>7503-ZGUZJ</t>
  </si>
  <si>
    <t>8718-PTMEZ</t>
  </si>
  <si>
    <t>2207-OBZNX</t>
  </si>
  <si>
    <t>6142-VSJQO</t>
  </si>
  <si>
    <t>6437-UKHMV</t>
  </si>
  <si>
    <t>1114-CENIM</t>
  </si>
  <si>
    <t>6289-CPNLD</t>
  </si>
  <si>
    <t>5536-SLHPM</t>
  </si>
  <si>
    <t>8837-VVWLQ</t>
  </si>
  <si>
    <t>Capistrano Beach</t>
  </si>
  <si>
    <t>2696-NARTR</t>
  </si>
  <si>
    <t>7614-QVWQL</t>
  </si>
  <si>
    <t>1809-DMJHQ</t>
  </si>
  <si>
    <t>6923-EFPNL</t>
  </si>
  <si>
    <t>9574-RKJIF</t>
  </si>
  <si>
    <t>2619-WFQWU</t>
  </si>
  <si>
    <t>Mission Viejo</t>
  </si>
  <si>
    <t>0778-NELLA</t>
  </si>
  <si>
    <t>4614-NUVZD</t>
  </si>
  <si>
    <t>3803-KMQFW</t>
  </si>
  <si>
    <t>6804-GDMOI</t>
  </si>
  <si>
    <t>9572-MTILT</t>
  </si>
  <si>
    <t>9611-CTWIH</t>
  </si>
  <si>
    <t>0329-GTIAJ</t>
  </si>
  <si>
    <t>6629-CZTTH</t>
  </si>
  <si>
    <t>5364-EVNIB</t>
  </si>
  <si>
    <t>5087-SUURX</t>
  </si>
  <si>
    <t>4929-BSTRX</t>
  </si>
  <si>
    <t>2225-ZRGSG</t>
  </si>
  <si>
    <t>5271-YNWVR</t>
  </si>
  <si>
    <t>6330-JKLPC</t>
  </si>
  <si>
    <t>4667-OHGKG</t>
  </si>
  <si>
    <t>1660-HSOOQ</t>
  </si>
  <si>
    <t>7253-UVNDW</t>
  </si>
  <si>
    <t>7228-OMTPN</t>
  </si>
  <si>
    <t>2344-JMOGN</t>
  </si>
  <si>
    <t>3799-ISUZQ</t>
  </si>
  <si>
    <t>1794-HBQTJ</t>
  </si>
  <si>
    <t>Corcoran</t>
  </si>
  <si>
    <t>4818-DRBQT</t>
  </si>
  <si>
    <t>Farmersville</t>
  </si>
  <si>
    <t>1320-HTRDR</t>
  </si>
  <si>
    <t>1493-AMTIE</t>
  </si>
  <si>
    <t>6424-ELEYH</t>
  </si>
  <si>
    <t>Lebec</t>
  </si>
  <si>
    <t>4391-RESHN</t>
  </si>
  <si>
    <t>6821-BUXUX</t>
  </si>
  <si>
    <t>9801-GDWGV</t>
  </si>
  <si>
    <t>2320-JRSDE</t>
  </si>
  <si>
    <t>Richgrove</t>
  </si>
  <si>
    <t>0601-WZHJF</t>
  </si>
  <si>
    <t>5143-WMWOG</t>
  </si>
  <si>
    <t>5393-RXQSZ</t>
  </si>
  <si>
    <t>0231-LXVAP</t>
  </si>
  <si>
    <t>9444-JTXHZ</t>
  </si>
  <si>
    <t>Tulare</t>
  </si>
  <si>
    <t>5510-BOIUJ</t>
  </si>
  <si>
    <t>4471-KXAUH</t>
  </si>
  <si>
    <t>7638-QVMVY</t>
  </si>
  <si>
    <t>3244-DCJWY</t>
  </si>
  <si>
    <t>7812-FZHPE</t>
  </si>
  <si>
    <t>4797-AXPXK</t>
  </si>
  <si>
    <t>5229-PRWKT</t>
  </si>
  <si>
    <t>5057-LCOUI</t>
  </si>
  <si>
    <t>0156-FVPTA</t>
  </si>
  <si>
    <t>Solvang</t>
  </si>
  <si>
    <t>1984-FCOWB</t>
  </si>
  <si>
    <t>0654-HMSHN</t>
  </si>
  <si>
    <t>Mojave</t>
  </si>
  <si>
    <t>5196-SGOAK</t>
  </si>
  <si>
    <t>6108-OQZDQ</t>
  </si>
  <si>
    <t>0363-QJVFX</t>
  </si>
  <si>
    <t>9840-DVNDC</t>
  </si>
  <si>
    <t>8042-JVNFH</t>
  </si>
  <si>
    <t>3374-LXDEV</t>
  </si>
  <si>
    <t>5049-GLYVG</t>
  </si>
  <si>
    <t>Badger</t>
  </si>
  <si>
    <t>5883-GTGVD</t>
  </si>
  <si>
    <t>4817-QRJSX</t>
  </si>
  <si>
    <t>9985-MWVIX</t>
  </si>
  <si>
    <t>2237-ZFSMY</t>
  </si>
  <si>
    <t>Riverdale</t>
  </si>
  <si>
    <t>6711-VTNRE</t>
  </si>
  <si>
    <t>4548-SDBKE</t>
  </si>
  <si>
    <t>8066-POXGX</t>
  </si>
  <si>
    <t>4143-OOBWZ</t>
  </si>
  <si>
    <t>7854-EKTJL</t>
  </si>
  <si>
    <t>9102-IAYHT</t>
  </si>
  <si>
    <t>3422-LYEPQ</t>
  </si>
  <si>
    <t>Carmel By The Sea</t>
  </si>
  <si>
    <t>4361-JEIVL</t>
  </si>
  <si>
    <t>Greenfield</t>
  </si>
  <si>
    <t>9507-EXLTT</t>
  </si>
  <si>
    <t>9846-GKXAS</t>
  </si>
  <si>
    <t>6017-PPLPX</t>
  </si>
  <si>
    <t>4581-SSPWD</t>
  </si>
  <si>
    <t>0378-NHQXU</t>
  </si>
  <si>
    <t>4512-ZUIYL</t>
  </si>
  <si>
    <t>7969-AULMZ</t>
  </si>
  <si>
    <t>0568-ONFPC</t>
  </si>
  <si>
    <t>0733-VUNUW</t>
  </si>
  <si>
    <t>4550-EVXNY</t>
  </si>
  <si>
    <t>2968-SSGAA</t>
  </si>
  <si>
    <t>6777-TGHTM</t>
  </si>
  <si>
    <t>3538-WZPHD</t>
  </si>
  <si>
    <t>8610-WFCJF</t>
  </si>
  <si>
    <t>4905-JEFDW</t>
  </si>
  <si>
    <t>7881-INRLC</t>
  </si>
  <si>
    <t>0117-LFRMW</t>
  </si>
  <si>
    <t>Angwin</t>
  </si>
  <si>
    <t>6172-FECYY</t>
  </si>
  <si>
    <t>4786-UKSNZ</t>
  </si>
  <si>
    <t>Clayton</t>
  </si>
  <si>
    <t>4192-GORJT</t>
  </si>
  <si>
    <t>7240-ETPTR</t>
  </si>
  <si>
    <t>2202-CUYXZ</t>
  </si>
  <si>
    <t>5995-OIGLP</t>
  </si>
  <si>
    <t>6261-RCVNS</t>
  </si>
  <si>
    <t>7951-QKZPL</t>
  </si>
  <si>
    <t>3640-PHQXK</t>
  </si>
  <si>
    <t>8019-ENHXU</t>
  </si>
  <si>
    <t>9033-EOXWV</t>
  </si>
  <si>
    <t>1522-VVDMG</t>
  </si>
  <si>
    <t>9185-TQCVP</t>
  </si>
  <si>
    <t>8063-RJYNF</t>
  </si>
  <si>
    <t>0687-ZVTHB</t>
  </si>
  <si>
    <t>9661-ACXBS</t>
  </si>
  <si>
    <t>3727-RJMEO</t>
  </si>
  <si>
    <t>Rohnert Park</t>
  </si>
  <si>
    <t>5685-IIXLY</t>
  </si>
  <si>
    <t>4250-ZBWLV</t>
  </si>
  <si>
    <t>Olema</t>
  </si>
  <si>
    <t>5095-AESKG</t>
  </si>
  <si>
    <t>1871-MOWRM</t>
  </si>
  <si>
    <t>Woodacre</t>
  </si>
  <si>
    <t>2027-OAQQC</t>
  </si>
  <si>
    <t>Aptos</t>
  </si>
  <si>
    <t>1555-DJEQW</t>
  </si>
  <si>
    <t>0519-XUZJU</t>
  </si>
  <si>
    <t>6338-AVWCY</t>
  </si>
  <si>
    <t>9445-SZLCH</t>
  </si>
  <si>
    <t>7568-PODML</t>
  </si>
  <si>
    <t>Watsonville</t>
  </si>
  <si>
    <t>5349-IECLD</t>
  </si>
  <si>
    <t>3945-GFWQL</t>
  </si>
  <si>
    <t>3797-VTIDR</t>
  </si>
  <si>
    <t>9526-BIHHD</t>
  </si>
  <si>
    <t>4523-WXCEF</t>
  </si>
  <si>
    <t>8364-TRMMK</t>
  </si>
  <si>
    <t>3063-QFSZL</t>
  </si>
  <si>
    <t>9249-FXSCK</t>
  </si>
  <si>
    <t>5493-SDRDQ</t>
  </si>
  <si>
    <t>0871-URUWO</t>
  </si>
  <si>
    <t>0870-VEMYL</t>
  </si>
  <si>
    <t>3982-XWFZQ</t>
  </si>
  <si>
    <t>4009-ALQFH</t>
  </si>
  <si>
    <t>Groveland</t>
  </si>
  <si>
    <t>3627-FCRDW</t>
  </si>
  <si>
    <t>7562-GSUHK</t>
  </si>
  <si>
    <t>Jamestown</t>
  </si>
  <si>
    <t>4903-UYAVB</t>
  </si>
  <si>
    <t>6776-TLWOI</t>
  </si>
  <si>
    <t>Livingston</t>
  </si>
  <si>
    <t>4077-CROMM</t>
  </si>
  <si>
    <t>2868-MZAGQ</t>
  </si>
  <si>
    <t>4847-QNOKA</t>
  </si>
  <si>
    <t>6379-RXJRQ</t>
  </si>
  <si>
    <t>8650-RHRKE</t>
  </si>
  <si>
    <t>0475-RIJEP</t>
  </si>
  <si>
    <t>1260-TTRXI</t>
  </si>
  <si>
    <t>4789-KWMXN</t>
  </si>
  <si>
    <t>Tuolumne</t>
  </si>
  <si>
    <t>2867-UIMSS</t>
  </si>
  <si>
    <t>8111-RKSPX</t>
  </si>
  <si>
    <t>1585-MQSSU</t>
  </si>
  <si>
    <t>8559-CIZFV</t>
  </si>
  <si>
    <t>Annapolis</t>
  </si>
  <si>
    <t>7547-EKNFS</t>
  </si>
  <si>
    <t>4439-JMPMT</t>
  </si>
  <si>
    <t>2575-GFSOE</t>
  </si>
  <si>
    <t>Graton</t>
  </si>
  <si>
    <t>2842-JTCCU</t>
  </si>
  <si>
    <t>Hopland</t>
  </si>
  <si>
    <t>9681-OXGVC</t>
  </si>
  <si>
    <t>7153-OANIO</t>
  </si>
  <si>
    <t>6521-YYTYI</t>
  </si>
  <si>
    <t>Navarro</t>
  </si>
  <si>
    <t>8878-HMWBV</t>
  </si>
  <si>
    <t>3751-KTZEL</t>
  </si>
  <si>
    <t>0328-GRPMV</t>
  </si>
  <si>
    <t>Burnt Ranch</t>
  </si>
  <si>
    <t>4195-SMMNX</t>
  </si>
  <si>
    <t>6956-SMUCM</t>
  </si>
  <si>
    <t>3223-WZWJM</t>
  </si>
  <si>
    <t>Petrolia</t>
  </si>
  <si>
    <t>9053-JZFKV</t>
  </si>
  <si>
    <t>2530-ENDWQ</t>
  </si>
  <si>
    <t>6615-ZGEDR</t>
  </si>
  <si>
    <t>9250-WYPLL</t>
  </si>
  <si>
    <t>2754-XBHTB</t>
  </si>
  <si>
    <t>7055-VKGDA</t>
  </si>
  <si>
    <t>0754-UKWQP</t>
  </si>
  <si>
    <t>Cool</t>
  </si>
  <si>
    <t>7493-TPUWZ</t>
  </si>
  <si>
    <t>1577-HKTFG</t>
  </si>
  <si>
    <t>8752-STIVR</t>
  </si>
  <si>
    <t>4558-FANTW</t>
  </si>
  <si>
    <t>7623-TRNQN</t>
  </si>
  <si>
    <t>9330-IJWIO</t>
  </si>
  <si>
    <t>Kirkwood</t>
  </si>
  <si>
    <t>1842-EZJMK</t>
  </si>
  <si>
    <t>8079-XRJRS</t>
  </si>
  <si>
    <t>8073-IJDCM</t>
  </si>
  <si>
    <t>Rescue</t>
  </si>
  <si>
    <t>2869-ADAWR</t>
  </si>
  <si>
    <t>Sutter Creek</t>
  </si>
  <si>
    <t>9894-EZEWG</t>
  </si>
  <si>
    <t>7851-FLGGQ</t>
  </si>
  <si>
    <t>0637-UBJRP</t>
  </si>
  <si>
    <t>Wilton</t>
  </si>
  <si>
    <t>0940-OUQEC</t>
  </si>
  <si>
    <t>0702-PGIBZ</t>
  </si>
  <si>
    <t>1963-VAUKV</t>
  </si>
  <si>
    <t>Kyburz</t>
  </si>
  <si>
    <t>3058-HJCUY</t>
  </si>
  <si>
    <t>3259-FDWOY</t>
  </si>
  <si>
    <t>0807-ZABDG</t>
  </si>
  <si>
    <t>5748-RNCJT</t>
  </si>
  <si>
    <t>7739-LAXOG</t>
  </si>
  <si>
    <t>6034-ZRYCV</t>
  </si>
  <si>
    <t>2079-FBMZK</t>
  </si>
  <si>
    <t>6608-QQLVK</t>
  </si>
  <si>
    <t>6302-JGYRJ</t>
  </si>
  <si>
    <t>3685-YLCMQ</t>
  </si>
  <si>
    <t>8761-NSOBC</t>
  </si>
  <si>
    <t>Gridley</t>
  </si>
  <si>
    <t>8413-VONUO</t>
  </si>
  <si>
    <t>9223-UCPVT</t>
  </si>
  <si>
    <t>Orland</t>
  </si>
  <si>
    <t>4351-QLCSU</t>
  </si>
  <si>
    <t>5419-JPRRN</t>
  </si>
  <si>
    <t>2100-BDNSN</t>
  </si>
  <si>
    <t>0488-GSLFR</t>
  </si>
  <si>
    <t>Taylorsville</t>
  </si>
  <si>
    <t>9318-NKNFC</t>
  </si>
  <si>
    <t>9728-FTTVZ</t>
  </si>
  <si>
    <t>7254-IQWOZ</t>
  </si>
  <si>
    <t>0742-NXBGR</t>
  </si>
  <si>
    <t>6110-OHIHY</t>
  </si>
  <si>
    <t>5889-LFOLL</t>
  </si>
  <si>
    <t>5708-EVONK</t>
  </si>
  <si>
    <t>Cassel</t>
  </si>
  <si>
    <t>8708-XPXHZ</t>
  </si>
  <si>
    <t>7016-BPGEU</t>
  </si>
  <si>
    <t>Dunsmuir</t>
  </si>
  <si>
    <t>6876-ADESB</t>
  </si>
  <si>
    <t>Etna</t>
  </si>
  <si>
    <t>1963-SVUCV</t>
  </si>
  <si>
    <t>0220-EBGCE</t>
  </si>
  <si>
    <t>2754-VDLTR</t>
  </si>
  <si>
    <t>3190-XFANI</t>
  </si>
  <si>
    <t>7551-DACSP</t>
  </si>
  <si>
    <t>0520-FDVVT</t>
  </si>
  <si>
    <t>1444-VVSGW</t>
  </si>
  <si>
    <t>5712-PTIWW</t>
  </si>
  <si>
    <t>Mcarthur</t>
  </si>
  <si>
    <t>3315-TOTBP</t>
  </si>
  <si>
    <t>Mill Creek</t>
  </si>
  <si>
    <t>1518-VOWAV</t>
  </si>
  <si>
    <t>5909-ECHUI</t>
  </si>
  <si>
    <t>1309-BXVOQ</t>
  </si>
  <si>
    <t>2856-HYAPG</t>
  </si>
  <si>
    <t>Platina</t>
  </si>
  <si>
    <t>4488-PSYCG</t>
  </si>
  <si>
    <t>6906-ANDWJ</t>
  </si>
  <si>
    <t>1031-IIDEO</t>
  </si>
  <si>
    <t>5832-XKAES</t>
  </si>
  <si>
    <t>4701-AHWMW</t>
  </si>
  <si>
    <t>9210-IAHGH</t>
  </si>
  <si>
    <t>Wendel</t>
  </si>
  <si>
    <t>0023-XUOPT</t>
  </si>
  <si>
    <t>4592-IWTJI</t>
  </si>
  <si>
    <t>Homewood</t>
  </si>
  <si>
    <t>6518-LGAOV</t>
  </si>
  <si>
    <t>7242-QZLXF</t>
  </si>
  <si>
    <t>4576-CSAJH</t>
  </si>
  <si>
    <t>1000-AJSLD</t>
  </si>
  <si>
    <t>1062-LHZOD</t>
  </si>
  <si>
    <t>9600-NAXZN</t>
  </si>
  <si>
    <t>6457-USBER</t>
  </si>
  <si>
    <t>4662-EKDPQ</t>
  </si>
  <si>
    <t>9259-PACGQ</t>
  </si>
  <si>
    <t>4415-IJZTP</t>
  </si>
  <si>
    <t>1465-VINDH</t>
  </si>
  <si>
    <t>2810-FTLEM</t>
  </si>
  <si>
    <t>1925-TIBLE</t>
  </si>
  <si>
    <t>1447-GIQMR</t>
  </si>
  <si>
    <t>0872-NXJYS</t>
  </si>
  <si>
    <t>West Hollywood</t>
  </si>
  <si>
    <t>9412-ARGBX</t>
  </si>
  <si>
    <t>2737-WFVYW</t>
  </si>
  <si>
    <t>9850-OWRHQ</t>
  </si>
  <si>
    <t>8676-TRMJS</t>
  </si>
  <si>
    <t>8182-PNAGI</t>
  </si>
  <si>
    <t>2180-DXNEG</t>
  </si>
  <si>
    <t>5515-AKOAJ</t>
  </si>
  <si>
    <t>Hawaiian Gardens</t>
  </si>
  <si>
    <t>8976-OQHGT</t>
  </si>
  <si>
    <t>5294-CDGWY</t>
  </si>
  <si>
    <t>5295-PCJOO</t>
  </si>
  <si>
    <t>9863-JZAIC</t>
  </si>
  <si>
    <t>7660-HDPJV</t>
  </si>
  <si>
    <t>7931-PXHFC</t>
  </si>
  <si>
    <t>4919-MOAVT</t>
  </si>
  <si>
    <t>3090-HAWSU</t>
  </si>
  <si>
    <t>9820-RMCQV</t>
  </si>
  <si>
    <t>7839-QRKXN</t>
  </si>
  <si>
    <t>5204-QZXPU</t>
  </si>
  <si>
    <t>4597-ELFTS</t>
  </si>
  <si>
    <t>8450-JOVAH</t>
  </si>
  <si>
    <t>1113-IUJYX</t>
  </si>
  <si>
    <t>Winnetka</t>
  </si>
  <si>
    <t>7758-XKCBS</t>
  </si>
  <si>
    <t>8992-JQYUN</t>
  </si>
  <si>
    <t>San Fernando</t>
  </si>
  <si>
    <t>0617-AQNWT</t>
  </si>
  <si>
    <t>North Hills</t>
  </si>
  <si>
    <t>2446-PLQVO</t>
  </si>
  <si>
    <t>8784-CGILN</t>
  </si>
  <si>
    <t>9451-LPGOO</t>
  </si>
  <si>
    <t>2025-JKFWI</t>
  </si>
  <si>
    <t>4078-SAYYN</t>
  </si>
  <si>
    <t>9940-HPQPG</t>
  </si>
  <si>
    <t>6618-RYATB</t>
  </si>
  <si>
    <t>9079-YEXQJ</t>
  </si>
  <si>
    <t>2685-SREOM</t>
  </si>
  <si>
    <t>0402-CQAJN</t>
  </si>
  <si>
    <t>6692-UDPJC</t>
  </si>
  <si>
    <t>0295-PPHDO</t>
  </si>
  <si>
    <t>1195-OIYEJ</t>
  </si>
  <si>
    <t>5906-CVLHP</t>
  </si>
  <si>
    <t>4501-EQDRN</t>
  </si>
  <si>
    <t>Montclair</t>
  </si>
  <si>
    <t>2990-HWIML</t>
  </si>
  <si>
    <t>7384-GHBPI</t>
  </si>
  <si>
    <t>7603-USHJS</t>
  </si>
  <si>
    <t>5876-HZVZM</t>
  </si>
  <si>
    <t>3085-QUOZK</t>
  </si>
  <si>
    <t>3926-CUQZX</t>
  </si>
  <si>
    <t>1041-RXHRA</t>
  </si>
  <si>
    <t>1750-CSKKM</t>
  </si>
  <si>
    <t>Imperial Beach</t>
  </si>
  <si>
    <t>8267-ZNYVZ</t>
  </si>
  <si>
    <t>6457-GIRWB</t>
  </si>
  <si>
    <t>1450-SKCVI</t>
  </si>
  <si>
    <t>5570-PTWEH</t>
  </si>
  <si>
    <t>Encinitas</t>
  </si>
  <si>
    <t>6502-MJQAE</t>
  </si>
  <si>
    <t>7693-LCKZL</t>
  </si>
  <si>
    <t>0032-PGELS</t>
  </si>
  <si>
    <t>6797-LNAQX</t>
  </si>
  <si>
    <t>Poway</t>
  </si>
  <si>
    <t>6394-MFYNG</t>
  </si>
  <si>
    <t>Solana Beach</t>
  </si>
  <si>
    <t>8155-IBNHG</t>
  </si>
  <si>
    <t>4745-LSPLO</t>
  </si>
  <si>
    <t>8083-YTZES</t>
  </si>
  <si>
    <t>3976-BWUCK</t>
  </si>
  <si>
    <t>3585-ISXZP</t>
  </si>
  <si>
    <t>4174-LPGTI</t>
  </si>
  <si>
    <t>Beaumont</t>
  </si>
  <si>
    <t>2108-XWMPY</t>
  </si>
  <si>
    <t>6304-IJFSQ</t>
  </si>
  <si>
    <t>Calipatria</t>
  </si>
  <si>
    <t>0093-XWZFY</t>
  </si>
  <si>
    <t>7703-ZEKEF</t>
  </si>
  <si>
    <t>5482-NUPNA</t>
  </si>
  <si>
    <t>Imperial</t>
  </si>
  <si>
    <t>1122-JWTJW</t>
  </si>
  <si>
    <t>Ocotillo</t>
  </si>
  <si>
    <t>1699-HPSBG</t>
  </si>
  <si>
    <t>8775-CEBBJ</t>
  </si>
  <si>
    <t>0639-TSIQW</t>
  </si>
  <si>
    <t>7590-VHVEG</t>
  </si>
  <si>
    <t>5575-GNVDE</t>
  </si>
  <si>
    <t>7795-CFOCW</t>
  </si>
  <si>
    <t>1452-KIOVK</t>
  </si>
  <si>
    <t>6713-OKOMC</t>
  </si>
  <si>
    <t>6388-TABGU</t>
  </si>
  <si>
    <t>9763-GRSKD</t>
  </si>
  <si>
    <t>7469-LKBCI</t>
  </si>
  <si>
    <t>8091-TTVAX</t>
  </si>
  <si>
    <t>5129-JLPIS</t>
  </si>
  <si>
    <t>3655-SNQYZ</t>
  </si>
  <si>
    <t>8191-XWSZG</t>
  </si>
  <si>
    <t>9959-WOFKT</t>
  </si>
  <si>
    <t>4183-MYFRB</t>
  </si>
  <si>
    <t>1680-VDCWW</t>
  </si>
  <si>
    <t>3638-WEABW</t>
  </si>
  <si>
    <t>6322-HRPFA</t>
  </si>
  <si>
    <t>6865-JZNKO</t>
  </si>
  <si>
    <t>5248-YGIJN</t>
  </si>
  <si>
    <t>6827-IEAUQ</t>
  </si>
  <si>
    <t>7310-EGVHZ</t>
  </si>
  <si>
    <t>6234-RAAPL</t>
  </si>
  <si>
    <t>6572-ADKRS</t>
  </si>
  <si>
    <t>8865-TNMNX</t>
  </si>
  <si>
    <t>9489-DEDVP</t>
  </si>
  <si>
    <t>9867-JCZSP</t>
  </si>
  <si>
    <t>4671-VJLCL</t>
  </si>
  <si>
    <t>4080-IIARD</t>
  </si>
  <si>
    <t>3714-NTNFO</t>
  </si>
  <si>
    <t>5948-UJZLF</t>
  </si>
  <si>
    <t>7639-LIAYI</t>
  </si>
  <si>
    <t>2954-PIBKO</t>
  </si>
  <si>
    <t>8769-KKTPH</t>
  </si>
  <si>
    <t>3957-SQXML</t>
  </si>
  <si>
    <t>5954-BDFSG</t>
  </si>
  <si>
    <t>0434-CSFON</t>
  </si>
  <si>
    <t>1215-FIGMP</t>
  </si>
  <si>
    <t>0526-SXDJP</t>
  </si>
  <si>
    <t>Bell</t>
  </si>
  <si>
    <t>0557-ASKVU</t>
  </si>
  <si>
    <t>5122-CYFXA</t>
  </si>
  <si>
    <t>8627-ZYGSZ</t>
  </si>
  <si>
    <t>3410-YOQBQ</t>
  </si>
  <si>
    <t>3170-NMYVV</t>
  </si>
  <si>
    <t>7410-OIEDU</t>
  </si>
  <si>
    <t>2273-QCKXA</t>
  </si>
  <si>
    <t>0731-EBJQB</t>
  </si>
  <si>
    <t>8028-PNXHQ</t>
  </si>
  <si>
    <t>5630-AHZIL</t>
  </si>
  <si>
    <t>6416-JNVRK</t>
  </si>
  <si>
    <t>5590-ZSKRV</t>
  </si>
  <si>
    <t>3887-PBQAO</t>
  </si>
  <si>
    <t>8108-UXRQN</t>
  </si>
  <si>
    <t>9919-YLNNG</t>
  </si>
  <si>
    <t>0318-ZOPWS</t>
  </si>
  <si>
    <t>4445-ZJNMU</t>
  </si>
  <si>
    <t>Manhattan Beach</t>
  </si>
  <si>
    <t>4808-YNLEU</t>
  </si>
  <si>
    <t>Maywood</t>
  </si>
  <si>
    <t>1862-QRWPE</t>
  </si>
  <si>
    <t>2796-NNUFI</t>
  </si>
  <si>
    <t>Palos Verdes Peninsula</t>
  </si>
  <si>
    <t>3016-KSVCP</t>
  </si>
  <si>
    <t>Rancho Palos Verdes</t>
  </si>
  <si>
    <t>4767-HZZHQ</t>
  </si>
  <si>
    <t>7233-PAHHL</t>
  </si>
  <si>
    <t>6067-NGCEU</t>
  </si>
  <si>
    <t>9848-JQJTX</t>
  </si>
  <si>
    <t>9803-FTJCG</t>
  </si>
  <si>
    <t>Playa Del Rey</t>
  </si>
  <si>
    <t>3212-KXOCR</t>
  </si>
  <si>
    <t>6380-ARCEH</t>
  </si>
  <si>
    <t>3679-XASPY</t>
  </si>
  <si>
    <t>7123-WQUHX</t>
  </si>
  <si>
    <t>6180-YBIQI</t>
  </si>
  <si>
    <t>6728-DKUCO</t>
  </si>
  <si>
    <t>9750-BOOHV</t>
  </si>
  <si>
    <t>8597-CWYHH</t>
  </si>
  <si>
    <t>2848-YXSMW</t>
  </si>
  <si>
    <t>4549-ZDQYY</t>
  </si>
  <si>
    <t>5712-AHQNN</t>
  </si>
  <si>
    <t>5256-SKJGO</t>
  </si>
  <si>
    <t>3071-VBYPO</t>
  </si>
  <si>
    <t>9560-BBZXK</t>
  </si>
  <si>
    <t>8402-OOOHJ</t>
  </si>
  <si>
    <t>9445-ZUEQE</t>
  </si>
  <si>
    <t>1091-SOZGA</t>
  </si>
  <si>
    <t>2928-HLDBA</t>
  </si>
  <si>
    <t>Cypress</t>
  </si>
  <si>
    <t>6497-TILVL</t>
  </si>
  <si>
    <t>7219-TLZHO</t>
  </si>
  <si>
    <t>4622-YNKIJ</t>
  </si>
  <si>
    <t>Norwalk</t>
  </si>
  <si>
    <t>6734-PSBAW</t>
  </si>
  <si>
    <t>3930-ZGWVE</t>
  </si>
  <si>
    <t>2876-GZYZC</t>
  </si>
  <si>
    <t>8587-XYZSF</t>
  </si>
  <si>
    <t>7799-LGRDP</t>
  </si>
  <si>
    <t>7850-VWJUU</t>
  </si>
  <si>
    <t>3774-VBNXY</t>
  </si>
  <si>
    <t>6217-KDYWC</t>
  </si>
  <si>
    <t>1095-WGNGG</t>
  </si>
  <si>
    <t>2636-SJDOU</t>
  </si>
  <si>
    <t>5716-EZXZN</t>
  </si>
  <si>
    <t>Surfside</t>
  </si>
  <si>
    <t>6837-BJYDQ</t>
  </si>
  <si>
    <t>6440-DKQGE</t>
  </si>
  <si>
    <t>3466-BYAVD</t>
  </si>
  <si>
    <t>3780-YVMFA</t>
  </si>
  <si>
    <t>1679-JRFBR</t>
  </si>
  <si>
    <t>9073-ZZIAY</t>
  </si>
  <si>
    <t>3077-RSNTJ</t>
  </si>
  <si>
    <t>6551-GNYDG</t>
  </si>
  <si>
    <t>9167-APMXZ</t>
  </si>
  <si>
    <t>2749-CTKAJ</t>
  </si>
  <si>
    <t>6371-NZYEG</t>
  </si>
  <si>
    <t>7554-NEWDD</t>
  </si>
  <si>
    <t>8992-VONJD</t>
  </si>
  <si>
    <t>4482-EWFMI</t>
  </si>
  <si>
    <t>4648-YPBTM</t>
  </si>
  <si>
    <t>2907-ILJBN</t>
  </si>
  <si>
    <t>6345-FZOQH</t>
  </si>
  <si>
    <t>5997-OPVFA</t>
  </si>
  <si>
    <t>1159-WFSGR</t>
  </si>
  <si>
    <t>7654-YWJUF</t>
  </si>
  <si>
    <t>6727-IOTLZ</t>
  </si>
  <si>
    <t>5918-VUKWP</t>
  </si>
  <si>
    <t>1744-JHKYS</t>
  </si>
  <si>
    <t>5947-SGKCL</t>
  </si>
  <si>
    <t>3712-PKXZA</t>
  </si>
  <si>
    <t>6582-OIVSP</t>
  </si>
  <si>
    <t>5524-KHNJP</t>
  </si>
  <si>
    <t>4827-USJHP</t>
  </si>
  <si>
    <t>8167-GJLRN</t>
  </si>
  <si>
    <t>La Crescenta</t>
  </si>
  <si>
    <t>0956-SYCWG</t>
  </si>
  <si>
    <t>8017-UVSZU</t>
  </si>
  <si>
    <t>Calabasas</t>
  </si>
  <si>
    <t>7100-FQPRV</t>
  </si>
  <si>
    <t>2984-RGEYA</t>
  </si>
  <si>
    <t>9680-NIAUV</t>
  </si>
  <si>
    <t>2146-EGVDT</t>
  </si>
  <si>
    <t>2604-IJPDU</t>
  </si>
  <si>
    <t>9178-JHUVJ</t>
  </si>
  <si>
    <t>Newbury Park</t>
  </si>
  <si>
    <t>6168-YBYNP</t>
  </si>
  <si>
    <t>7255-SSFBC</t>
  </si>
  <si>
    <t>3645-DEYGF</t>
  </si>
  <si>
    <t>9323-HGFWY</t>
  </si>
  <si>
    <t>8544-GOQSH</t>
  </si>
  <si>
    <t>3363-DTIVD</t>
  </si>
  <si>
    <t>7018-WBJNK</t>
  </si>
  <si>
    <t>9142-KZXOP</t>
  </si>
  <si>
    <t>7674-YTAFD</t>
  </si>
  <si>
    <t>6348-SNFUS</t>
  </si>
  <si>
    <t>1347-KTTTA</t>
  </si>
  <si>
    <t>4195-NZGTA</t>
  </si>
  <si>
    <t>7157-SMCFK</t>
  </si>
  <si>
    <t>4709-LKHYG</t>
  </si>
  <si>
    <t>0699-NDKJM</t>
  </si>
  <si>
    <t>9286-BHDQG</t>
  </si>
  <si>
    <t>0230-WEQUW</t>
  </si>
  <si>
    <t>2040-LDIWQ</t>
  </si>
  <si>
    <t>6496-JDSSB</t>
  </si>
  <si>
    <t>Oak Park</t>
  </si>
  <si>
    <t>4443-EMBNA</t>
  </si>
  <si>
    <t>6469-MRVET</t>
  </si>
  <si>
    <t>5961-VUSRV</t>
  </si>
  <si>
    <t>6778-JFCMK</t>
  </si>
  <si>
    <t>6341-JVQGF</t>
  </si>
  <si>
    <t>4811-JBUVU</t>
  </si>
  <si>
    <t>0945-TSONX</t>
  </si>
  <si>
    <t>2651-ZCBXV</t>
  </si>
  <si>
    <t>3316-UWXUY</t>
  </si>
  <si>
    <t>7083-MIOPC</t>
  </si>
  <si>
    <t>1984-GPTEH</t>
  </si>
  <si>
    <t>0621-JFHOL</t>
  </si>
  <si>
    <t>9903-LYSAB</t>
  </si>
  <si>
    <t>9227-UAQFT</t>
  </si>
  <si>
    <t>7301-ABVAD</t>
  </si>
  <si>
    <t>6614-FHDBO</t>
  </si>
  <si>
    <t>7576-ASEJU</t>
  </si>
  <si>
    <t>0303-UNCIP</t>
  </si>
  <si>
    <t>0959-WHOKV</t>
  </si>
  <si>
    <t>4075-JFPGR</t>
  </si>
  <si>
    <t>3282-ZISZV</t>
  </si>
  <si>
    <t>3675-YDUPJ</t>
  </si>
  <si>
    <t>4111-BNXIF</t>
  </si>
  <si>
    <t>7017-VFHAY</t>
  </si>
  <si>
    <t>6655-LHBYW</t>
  </si>
  <si>
    <t>7605-BDWDC</t>
  </si>
  <si>
    <t>1950-KSVVJ</t>
  </si>
  <si>
    <t>0123-CRBRT</t>
  </si>
  <si>
    <t>6292-TOSSS</t>
  </si>
  <si>
    <t>Mt Baldy</t>
  </si>
  <si>
    <t>7014-ZZXAW</t>
  </si>
  <si>
    <t>7633-MVPUY</t>
  </si>
  <si>
    <t>Diamond Bar</t>
  </si>
  <si>
    <t>8645-KWHJO</t>
  </si>
  <si>
    <t>4130-MZLCC</t>
  </si>
  <si>
    <t>Temple City</t>
  </si>
  <si>
    <t>0314-TKOSI</t>
  </si>
  <si>
    <t>8229-MYEJZ</t>
  </si>
  <si>
    <t>2080-SRCDE</t>
  </si>
  <si>
    <t>9577-WJVCQ</t>
  </si>
  <si>
    <t>6202-DYYFX</t>
  </si>
  <si>
    <t>3808-HFKDE</t>
  </si>
  <si>
    <t>3727-OWVYD</t>
  </si>
  <si>
    <t>2294-SALNE</t>
  </si>
  <si>
    <t>1563-IWQEX</t>
  </si>
  <si>
    <t>8203-XJZRC</t>
  </si>
  <si>
    <t>6556-DBKZF</t>
  </si>
  <si>
    <t>2985-JUUBZ</t>
  </si>
  <si>
    <t>Dulzura</t>
  </si>
  <si>
    <t>0895-LMRSF</t>
  </si>
  <si>
    <t>8266-VBFQL</t>
  </si>
  <si>
    <t>Jamul</t>
  </si>
  <si>
    <t>8181-YHCMF</t>
  </si>
  <si>
    <t>2240-HSJQD</t>
  </si>
  <si>
    <t>1248-DYXUB</t>
  </si>
  <si>
    <t>4115-BNPJY</t>
  </si>
  <si>
    <t>4091-TVOCN</t>
  </si>
  <si>
    <t>1098-TDVUQ</t>
  </si>
  <si>
    <t>7277-OZCGZ</t>
  </si>
  <si>
    <t>1557-EMYVT</t>
  </si>
  <si>
    <t>5027-YOCXN</t>
  </si>
  <si>
    <t>Cardiff By The Sea</t>
  </si>
  <si>
    <t>3973-SKMLN</t>
  </si>
  <si>
    <t>6745-JEFZB</t>
  </si>
  <si>
    <t>9880-TDQAC</t>
  </si>
  <si>
    <t>8705-WZCYL</t>
  </si>
  <si>
    <t>7102-JJVTX</t>
  </si>
  <si>
    <t>8626-PTQGE</t>
  </si>
  <si>
    <t>4983-CLMLV</t>
  </si>
  <si>
    <t>9385-EHGDO</t>
  </si>
  <si>
    <t>9498-FIMXL</t>
  </si>
  <si>
    <t>2379-GYFLQ</t>
  </si>
  <si>
    <t>2088-IEBAU</t>
  </si>
  <si>
    <t>7982-VCELR</t>
  </si>
  <si>
    <t>6885-PKOAM</t>
  </si>
  <si>
    <t>7520-HQWJU</t>
  </si>
  <si>
    <t>9639-BUJXT</t>
  </si>
  <si>
    <t>5924-SNGKP</t>
  </si>
  <si>
    <t>8966-SNIZF</t>
  </si>
  <si>
    <t>6243-OZGFH</t>
  </si>
  <si>
    <t>0513-RBGPE</t>
  </si>
  <si>
    <t>5160-UXJED</t>
  </si>
  <si>
    <t>8984-EYLLL</t>
  </si>
  <si>
    <t>9833-TGFHX</t>
  </si>
  <si>
    <t>9294-TDIPC</t>
  </si>
  <si>
    <t>5229-DTFYB</t>
  </si>
  <si>
    <t>0104-PPXDV</t>
  </si>
  <si>
    <t>5176-LMJXE</t>
  </si>
  <si>
    <t>3583-KRKMD</t>
  </si>
  <si>
    <t>9069-LGEUL</t>
  </si>
  <si>
    <t>7302-ZHMHP</t>
  </si>
  <si>
    <t>9571-EDEBV</t>
  </si>
  <si>
    <t>3520-FJGCV</t>
  </si>
  <si>
    <t>6563-VRERX</t>
  </si>
  <si>
    <t>6122-EFVKN</t>
  </si>
  <si>
    <t>2805-EDJPQ</t>
  </si>
  <si>
    <t>6862-CQUMB</t>
  </si>
  <si>
    <t>7156-MXBJE</t>
  </si>
  <si>
    <t>6158-HDPXZ</t>
  </si>
  <si>
    <t>2863-IMQDR</t>
  </si>
  <si>
    <t>5686-CMAWK</t>
  </si>
  <si>
    <t>5651-CRHKQ</t>
  </si>
  <si>
    <t>6583-SZVGP</t>
  </si>
  <si>
    <t>1708-PBBOA</t>
  </si>
  <si>
    <t>8782-LKFPK</t>
  </si>
  <si>
    <t>5522-JBWMO</t>
  </si>
  <si>
    <t>Blythe</t>
  </si>
  <si>
    <t>3597-MVHJT</t>
  </si>
  <si>
    <t>9967-ATRFS</t>
  </si>
  <si>
    <t>2977-CEBSX</t>
  </si>
  <si>
    <t>Coachella</t>
  </si>
  <si>
    <t>5876-QMYLD</t>
  </si>
  <si>
    <t>2277-AXSDC</t>
  </si>
  <si>
    <t>9442-JTWDL</t>
  </si>
  <si>
    <t>3067-SVMTC</t>
  </si>
  <si>
    <t>5495-GPSRW</t>
  </si>
  <si>
    <t>Joshua Tree</t>
  </si>
  <si>
    <t>7606-BPHHN</t>
  </si>
  <si>
    <t>4742-DRORA</t>
  </si>
  <si>
    <t>Mecca</t>
  </si>
  <si>
    <t>4163-NCJAK</t>
  </si>
  <si>
    <t>5233-AOZUF</t>
  </si>
  <si>
    <t>5973-EJGDP</t>
  </si>
  <si>
    <t>7916-VCCPB</t>
  </si>
  <si>
    <t>4686-GEFRM</t>
  </si>
  <si>
    <t>5249-QYHEX</t>
  </si>
  <si>
    <t>2233-FAGXV</t>
  </si>
  <si>
    <t>Salton City</t>
  </si>
  <si>
    <t>5605-IYGFG</t>
  </si>
  <si>
    <t>7663-ZTEGJ</t>
  </si>
  <si>
    <t>3935-TBRZZ</t>
  </si>
  <si>
    <t>8111-BKVDS</t>
  </si>
  <si>
    <t>8734-DKSTZ</t>
  </si>
  <si>
    <t>Winterhaven</t>
  </si>
  <si>
    <t>4360-PNRQB</t>
  </si>
  <si>
    <t>6152-ONASV</t>
  </si>
  <si>
    <t>Landers</t>
  </si>
  <si>
    <t>7781-HVGMK</t>
  </si>
  <si>
    <t>2181-UAESM</t>
  </si>
  <si>
    <t>6048-NJXHX</t>
  </si>
  <si>
    <t>2320-SLKMB</t>
  </si>
  <si>
    <t>4980-URKXC</t>
  </si>
  <si>
    <t>Fort Irwin</t>
  </si>
  <si>
    <t>4376-KFVRS</t>
  </si>
  <si>
    <t>Barstow</t>
  </si>
  <si>
    <t>5886-VLQVU</t>
  </si>
  <si>
    <t>Grand Terrace</t>
  </si>
  <si>
    <t>3577-AMVUX</t>
  </si>
  <si>
    <t>0771-WLCLA</t>
  </si>
  <si>
    <t>Big Bear Lake</t>
  </si>
  <si>
    <t>0206-TBWLC</t>
  </si>
  <si>
    <t>2937-FTHUR</t>
  </si>
  <si>
    <t>1910-FMXJM</t>
  </si>
  <si>
    <t>0732-OCQOC</t>
  </si>
  <si>
    <t>Death Valley</t>
  </si>
  <si>
    <t>5168-MSWXT</t>
  </si>
  <si>
    <t>Essex</t>
  </si>
  <si>
    <t>1090-ESELR</t>
  </si>
  <si>
    <t>8592-PLTMQ</t>
  </si>
  <si>
    <t>8847-GEOOQ</t>
  </si>
  <si>
    <t>4785-FCIFB</t>
  </si>
  <si>
    <t>Forest Falls</t>
  </si>
  <si>
    <t>8313-NDOIA</t>
  </si>
  <si>
    <t>5149-CUZUJ</t>
  </si>
  <si>
    <t>0942-KOWSM</t>
  </si>
  <si>
    <t>Hesperia</t>
  </si>
  <si>
    <t>4237-CLSMM</t>
  </si>
  <si>
    <t>Highland</t>
  </si>
  <si>
    <t>1452-VOQCH</t>
  </si>
  <si>
    <t>4719-UMSIY</t>
  </si>
  <si>
    <t>Lake Arrowhead</t>
  </si>
  <si>
    <t>6614-VBEGU</t>
  </si>
  <si>
    <t>Loma Linda</t>
  </si>
  <si>
    <t>2996-XAUVF</t>
  </si>
  <si>
    <t>Needles</t>
  </si>
  <si>
    <t>5968-XQIVE</t>
  </si>
  <si>
    <t>8896-RAZCR</t>
  </si>
  <si>
    <t>1304-BCCFO</t>
  </si>
  <si>
    <t>4104-PVRPS</t>
  </si>
  <si>
    <t>4431-EDMIQ</t>
  </si>
  <si>
    <t>0486-LGCCH</t>
  </si>
  <si>
    <t>5168-MQQCA</t>
  </si>
  <si>
    <t>7971-HLVXI</t>
  </si>
  <si>
    <t>9094-AZPHK</t>
  </si>
  <si>
    <t>3649-JPUGY</t>
  </si>
  <si>
    <t>4472-LVYGI</t>
  </si>
  <si>
    <t>3552-CTCYF</t>
  </si>
  <si>
    <t>6778-YSNIH</t>
  </si>
  <si>
    <t>6579-JPICP</t>
  </si>
  <si>
    <t>4134-BSXLX</t>
  </si>
  <si>
    <t>0505-SPOOW</t>
  </si>
  <si>
    <t>4374-YMUSQ</t>
  </si>
  <si>
    <t>3957-HHLMR</t>
  </si>
  <si>
    <t>7803-XOCCZ</t>
  </si>
  <si>
    <t>5736-YEJAX</t>
  </si>
  <si>
    <t>8981-FJGLA</t>
  </si>
  <si>
    <t>1135-LMECX</t>
  </si>
  <si>
    <t>8535-SFUTN</t>
  </si>
  <si>
    <t>8677-HDZEE</t>
  </si>
  <si>
    <t>Mountain Center</t>
  </si>
  <si>
    <t>2475-MROZF</t>
  </si>
  <si>
    <t>3482-ABPKK</t>
  </si>
  <si>
    <t>7531-GQHME</t>
  </si>
  <si>
    <t>5174-ITUMV</t>
  </si>
  <si>
    <t>0913-XWSCN</t>
  </si>
  <si>
    <t>0750-EBAIU</t>
  </si>
  <si>
    <t>3571-DPYUH</t>
  </si>
  <si>
    <t>7601-GNDYK</t>
  </si>
  <si>
    <t>8067-NIOYM</t>
  </si>
  <si>
    <t>1403-GYAFU</t>
  </si>
  <si>
    <t>4234-XTNEA</t>
  </si>
  <si>
    <t>5348-CAGXB</t>
  </si>
  <si>
    <t>0621-HJWXJ</t>
  </si>
  <si>
    <t>5844-QVTAT</t>
  </si>
  <si>
    <t>8905-IAZPF</t>
  </si>
  <si>
    <t>5394-MEITZ</t>
  </si>
  <si>
    <t>6859-QNXIQ</t>
  </si>
  <si>
    <t>2782-LFZVW</t>
  </si>
  <si>
    <t>2866-IKBTM</t>
  </si>
  <si>
    <t>7129-AZJDE</t>
  </si>
  <si>
    <t>2560-PPCHE</t>
  </si>
  <si>
    <t>8138-EALND</t>
  </si>
  <si>
    <t>Laguna Hills</t>
  </si>
  <si>
    <t>3580-HYCSP</t>
  </si>
  <si>
    <t>1352-HNSAW</t>
  </si>
  <si>
    <t>Aliso Viejo</t>
  </si>
  <si>
    <t>2075-PUEPR</t>
  </si>
  <si>
    <t>1982-FEBTD</t>
  </si>
  <si>
    <t>5791-KAJFD</t>
  </si>
  <si>
    <t>2654-VBVPB</t>
  </si>
  <si>
    <t>1154-HYWWO</t>
  </si>
  <si>
    <t>2501-XWWTZ</t>
  </si>
  <si>
    <t>3716-UVSPD</t>
  </si>
  <si>
    <t>San Juan Capistrano</t>
  </si>
  <si>
    <t>6815-ABQFQ</t>
  </si>
  <si>
    <t>7343-EOBEU</t>
  </si>
  <si>
    <t>3701-SFMUH</t>
  </si>
  <si>
    <t>6103-LIANB</t>
  </si>
  <si>
    <t>Westminster</t>
  </si>
  <si>
    <t>7319-VENRZ</t>
  </si>
  <si>
    <t>5846-NEQVZ</t>
  </si>
  <si>
    <t>6967-QIQRV</t>
  </si>
  <si>
    <t>5781-RFZRP</t>
  </si>
  <si>
    <t>0308-IVGOK</t>
  </si>
  <si>
    <t>7293-LSCDV</t>
  </si>
  <si>
    <t>5756-JYOJT</t>
  </si>
  <si>
    <t>9548-LIGTA</t>
  </si>
  <si>
    <t>5150-LJNSR</t>
  </si>
  <si>
    <t>8270-RKSAP</t>
  </si>
  <si>
    <t>2640-LYMOV</t>
  </si>
  <si>
    <t>1423-BMPBQ</t>
  </si>
  <si>
    <t>2393-DIVAI</t>
  </si>
  <si>
    <t>4568-KNYWR</t>
  </si>
  <si>
    <t>8752-IMQOS</t>
  </si>
  <si>
    <t>0742-LAFQK</t>
  </si>
  <si>
    <t>0795-LAFGP</t>
  </si>
  <si>
    <t>0619-OLYUR</t>
  </si>
  <si>
    <t>5512-IDZEI</t>
  </si>
  <si>
    <t>0459-SPZHJ</t>
  </si>
  <si>
    <t>0215-BQKGS</t>
  </si>
  <si>
    <t>9244-ZVAPM</t>
  </si>
  <si>
    <t>8208-EUMTE</t>
  </si>
  <si>
    <t>Villa Park</t>
  </si>
  <si>
    <t>5172-MIGPM</t>
  </si>
  <si>
    <t>1710-RCXUS</t>
  </si>
  <si>
    <t>0374-FIUCA</t>
  </si>
  <si>
    <t>5839-SUYVZ</t>
  </si>
  <si>
    <t>5173-ZXXXL</t>
  </si>
  <si>
    <t>1096-ADRUX</t>
  </si>
  <si>
    <t>2001-MCUUW</t>
  </si>
  <si>
    <t>2731-GJRDG</t>
  </si>
  <si>
    <t>4723-BEGSG</t>
  </si>
  <si>
    <t>6516-NKQBO</t>
  </si>
  <si>
    <t>8672-OAUPW</t>
  </si>
  <si>
    <t>8207-DMRVL</t>
  </si>
  <si>
    <t>2804-ETQDK</t>
  </si>
  <si>
    <t>7138-GIRSH</t>
  </si>
  <si>
    <t>9396-ZSFLL</t>
  </si>
  <si>
    <t>6464-KEXXH</t>
  </si>
  <si>
    <t>Fillmore</t>
  </si>
  <si>
    <t>5240-CAOYT</t>
  </si>
  <si>
    <t>4059-IIEBK</t>
  </si>
  <si>
    <t>0516-UXRMT</t>
  </si>
  <si>
    <t>4851-BQDNX</t>
  </si>
  <si>
    <t>5148-HKFIR</t>
  </si>
  <si>
    <t>3003-CMDUU</t>
  </si>
  <si>
    <t>5016-IBERQ</t>
  </si>
  <si>
    <t>9931-KGHOA</t>
  </si>
  <si>
    <t>1775-KWJKQ</t>
  </si>
  <si>
    <t>7665-VIGUD</t>
  </si>
  <si>
    <t>9411-TPQQV</t>
  </si>
  <si>
    <t>7954-MLBUN</t>
  </si>
  <si>
    <t>2077-DDHJK</t>
  </si>
  <si>
    <t>Goleta</t>
  </si>
  <si>
    <t>9574-BOSMD</t>
  </si>
  <si>
    <t>Arvin</t>
  </si>
  <si>
    <t>8404-VLQFB</t>
  </si>
  <si>
    <t>2391-IPLOP</t>
  </si>
  <si>
    <t>5845-BZZIB</t>
  </si>
  <si>
    <t>1140-UKVZG</t>
  </si>
  <si>
    <t>5183-SNMJQ</t>
  </si>
  <si>
    <t>8100-PNJMH</t>
  </si>
  <si>
    <t>Glennville</t>
  </si>
  <si>
    <t>7838-LAZFO</t>
  </si>
  <si>
    <t>Hanford</t>
  </si>
  <si>
    <t>2085-JVGAD</t>
  </si>
  <si>
    <t>8095-WANWK</t>
  </si>
  <si>
    <t>3030-ZKIWL</t>
  </si>
  <si>
    <t>Lake Isabella</t>
  </si>
  <si>
    <t>9565-FLVCG</t>
  </si>
  <si>
    <t>8755-OGKNA</t>
  </si>
  <si>
    <t>Laton</t>
  </si>
  <si>
    <t>2800-VEQXM</t>
  </si>
  <si>
    <t>5533-RJFTJ</t>
  </si>
  <si>
    <t>0214-JHPFW</t>
  </si>
  <si>
    <t>5642-MHDQT</t>
  </si>
  <si>
    <t>Mc Farland</t>
  </si>
  <si>
    <t>3088-FVYWK</t>
  </si>
  <si>
    <t>9092-GDZKO</t>
  </si>
  <si>
    <t>2324-AALNO</t>
  </si>
  <si>
    <t>5760-IFJOZ</t>
  </si>
  <si>
    <t>2826-UWHIS</t>
  </si>
  <si>
    <t>7501-IWUNG</t>
  </si>
  <si>
    <t>4957-TREIR</t>
  </si>
  <si>
    <t>8040-MNRTF</t>
  </si>
  <si>
    <t>1536-HBSWP</t>
  </si>
  <si>
    <t>5313-FPXWG</t>
  </si>
  <si>
    <t>Three Rivers</t>
  </si>
  <si>
    <t>0946-FKYTX</t>
  </si>
  <si>
    <t>5076-YVXCM</t>
  </si>
  <si>
    <t>Tupman</t>
  </si>
  <si>
    <t>8262-COGGB</t>
  </si>
  <si>
    <t>6663-JOCQO</t>
  </si>
  <si>
    <t>9620-QJREV</t>
  </si>
  <si>
    <t>2480-JZOSN</t>
  </si>
  <si>
    <t>0078-XZMHT</t>
  </si>
  <si>
    <t>8338-QIUNR</t>
  </si>
  <si>
    <t>1525-LNLOJ</t>
  </si>
  <si>
    <t>9450-TRJUU</t>
  </si>
  <si>
    <t>1766-GKNMI</t>
  </si>
  <si>
    <t>6942-LBFDP</t>
  </si>
  <si>
    <t>1456-TWCGB</t>
  </si>
  <si>
    <t>7596-ZYWBB</t>
  </si>
  <si>
    <t>3014-WJKSM</t>
  </si>
  <si>
    <t>3347-YJZZE</t>
  </si>
  <si>
    <t>7929-DMBCV</t>
  </si>
  <si>
    <t>Arroyo Grande</t>
  </si>
  <si>
    <t>9661-JALZV</t>
  </si>
  <si>
    <t>5433-KYGHE</t>
  </si>
  <si>
    <t>4312-KFRXN</t>
  </si>
  <si>
    <t>5575-TPIZQ</t>
  </si>
  <si>
    <t>0114-IGABW</t>
  </si>
  <si>
    <t>9944-AEXBM</t>
  </si>
  <si>
    <t>1853-ARAAQ</t>
  </si>
  <si>
    <t>Cayucos</t>
  </si>
  <si>
    <t>4697-LUPSU</t>
  </si>
  <si>
    <t>Grover Beach</t>
  </si>
  <si>
    <t>8434-VGEQQ</t>
  </si>
  <si>
    <t>4950-HKQTE</t>
  </si>
  <si>
    <t>6786-OBWQR</t>
  </si>
  <si>
    <t>2753-JMMCV</t>
  </si>
  <si>
    <t>Paso Robles</t>
  </si>
  <si>
    <t>6621-YOBKI</t>
  </si>
  <si>
    <t>San Ardo</t>
  </si>
  <si>
    <t>1216-JWVUX</t>
  </si>
  <si>
    <t>7564-GHCVB</t>
  </si>
  <si>
    <t>San Simeon</t>
  </si>
  <si>
    <t>1173-NOEYG</t>
  </si>
  <si>
    <t>Santa Margarita</t>
  </si>
  <si>
    <t>7595-EHCDL</t>
  </si>
  <si>
    <t>6647-ZEDXT</t>
  </si>
  <si>
    <t>2521-NPUZR</t>
  </si>
  <si>
    <t>4381-MHQDC</t>
  </si>
  <si>
    <t>6923-JHPMP</t>
  </si>
  <si>
    <t>4018-PPNDW</t>
  </si>
  <si>
    <t>1635-FJFCC</t>
  </si>
  <si>
    <t>6425-JWTDV</t>
  </si>
  <si>
    <t>8405-IGQFX</t>
  </si>
  <si>
    <t>8224-IVVPA</t>
  </si>
  <si>
    <t>9477-LGWQI</t>
  </si>
  <si>
    <t>Darwin</t>
  </si>
  <si>
    <t>1410-RSCMR</t>
  </si>
  <si>
    <t>3115-CZMZD</t>
  </si>
  <si>
    <t>0139-IVFJG</t>
  </si>
  <si>
    <t>5730-DBDSI</t>
  </si>
  <si>
    <t>June Lake</t>
  </si>
  <si>
    <t>0030-FNXPP</t>
  </si>
  <si>
    <t>5684-FJVYR</t>
  </si>
  <si>
    <t>4013-GUXND</t>
  </si>
  <si>
    <t>1266-NZYUI</t>
  </si>
  <si>
    <t>7969-FFOWG</t>
  </si>
  <si>
    <t>Littlerock</t>
  </si>
  <si>
    <t>4718-DHSMV</t>
  </si>
  <si>
    <t>Llano</t>
  </si>
  <si>
    <t>5175-WLYXL</t>
  </si>
  <si>
    <t>7817-OMJNA</t>
  </si>
  <si>
    <t>Mammoth Lakes</t>
  </si>
  <si>
    <t>8728-SKJLR</t>
  </si>
  <si>
    <t>3137-NYQQI</t>
  </si>
  <si>
    <t>7706-DZNKK</t>
  </si>
  <si>
    <t>8823-RLPWL</t>
  </si>
  <si>
    <t>9505-SQFSW</t>
  </si>
  <si>
    <t>3758-CKOQL</t>
  </si>
  <si>
    <t>5676-CFLYY</t>
  </si>
  <si>
    <t>7521-AFHAB</t>
  </si>
  <si>
    <t>Auberry</t>
  </si>
  <si>
    <t>0285-INHLN</t>
  </si>
  <si>
    <t>5125-CNDSP</t>
  </si>
  <si>
    <t>4992-LTJNE</t>
  </si>
  <si>
    <t>2202-OUTMO</t>
  </si>
  <si>
    <t>0810-BDHAW</t>
  </si>
  <si>
    <t>0229-LFJAF</t>
  </si>
  <si>
    <t>7131-ZQZNK</t>
  </si>
  <si>
    <t>3442-ZHHCC</t>
  </si>
  <si>
    <t>Coarsegold</t>
  </si>
  <si>
    <t>5726-CVNYA</t>
  </si>
  <si>
    <t>9871-ELEYA</t>
  </si>
  <si>
    <t>4257-GAESD</t>
  </si>
  <si>
    <t>5173-WXOQV</t>
  </si>
  <si>
    <t>Dos Palos</t>
  </si>
  <si>
    <t>2040-OBMLJ</t>
  </si>
  <si>
    <t>6286-ZHAOK</t>
  </si>
  <si>
    <t>Firebaugh</t>
  </si>
  <si>
    <t>3807-XHCJH</t>
  </si>
  <si>
    <t>Fish Camp</t>
  </si>
  <si>
    <t>8859-AXJZP</t>
  </si>
  <si>
    <t>3174-AKMAS</t>
  </si>
  <si>
    <t>9926-PJHDQ</t>
  </si>
  <si>
    <t>7382-DFJTU</t>
  </si>
  <si>
    <t>2798-NYLMZ</t>
  </si>
  <si>
    <t>Los Banos</t>
  </si>
  <si>
    <t>8098-TDCBU</t>
  </si>
  <si>
    <t>3551-GAEGL</t>
  </si>
  <si>
    <t>3196-NVXLZ</t>
  </si>
  <si>
    <t>Orange Cove</t>
  </si>
  <si>
    <t>0036-IHMOT</t>
  </si>
  <si>
    <t>4178-EGMON</t>
  </si>
  <si>
    <t>4220-TINQT</t>
  </si>
  <si>
    <t>5318-YKDPV</t>
  </si>
  <si>
    <t>Raymond</t>
  </si>
  <si>
    <t>7975-TZMLR</t>
  </si>
  <si>
    <t>Reedley</t>
  </si>
  <si>
    <t>0295-QVKPB</t>
  </si>
  <si>
    <t>4335-BSMJS</t>
  </si>
  <si>
    <t>9146-JRIOX</t>
  </si>
  <si>
    <t>5337-IIWKZ</t>
  </si>
  <si>
    <t>9650-VBUOG</t>
  </si>
  <si>
    <t>3487-EARAT</t>
  </si>
  <si>
    <t>Wishon</t>
  </si>
  <si>
    <t>2672-TGEFF</t>
  </si>
  <si>
    <t>8184-WMOFI</t>
  </si>
  <si>
    <t>6092-QZVPP</t>
  </si>
  <si>
    <t>4625-LAMOB</t>
  </si>
  <si>
    <t>0392-BZIUW</t>
  </si>
  <si>
    <t>6549-NNDYT</t>
  </si>
  <si>
    <t>0422-OHQHQ</t>
  </si>
  <si>
    <t>6916-HIJSE</t>
  </si>
  <si>
    <t>2316-ESMLS</t>
  </si>
  <si>
    <t>9778-OGKQZ</t>
  </si>
  <si>
    <t>7408-OFWXJ</t>
  </si>
  <si>
    <t>6007-TCTST</t>
  </si>
  <si>
    <t>2252-NKNSI</t>
  </si>
  <si>
    <t>8713-IGZSO</t>
  </si>
  <si>
    <t>7905-TVXTA</t>
  </si>
  <si>
    <t>7695-PKLCZ</t>
  </si>
  <si>
    <t>8374-UULRV</t>
  </si>
  <si>
    <t>3224-DFQNQ</t>
  </si>
  <si>
    <t>5275-PMFUT</t>
  </si>
  <si>
    <t>4795-UXVCJ</t>
  </si>
  <si>
    <t>Gonzales</t>
  </si>
  <si>
    <t>9777-IQHWP</t>
  </si>
  <si>
    <t>0979-MOZQI</t>
  </si>
  <si>
    <t>2732-ISEZX</t>
  </si>
  <si>
    <t>0323-XWWTN</t>
  </si>
  <si>
    <t>1937-OTUKY</t>
  </si>
  <si>
    <t>1573-LGXBA</t>
  </si>
  <si>
    <t>Soledad</t>
  </si>
  <si>
    <t>1764-VUUMT</t>
  </si>
  <si>
    <t>Spreckels</t>
  </si>
  <si>
    <t>4713-ZBURT</t>
  </si>
  <si>
    <t>3050-GBUSH</t>
  </si>
  <si>
    <t>7876-AEHIG</t>
  </si>
  <si>
    <t>7945-HLKEA</t>
  </si>
  <si>
    <t>9342-VNIMQ</t>
  </si>
  <si>
    <t>La Honda</t>
  </si>
  <si>
    <t>3199-NPKCN</t>
  </si>
  <si>
    <t>5170-PTRKA</t>
  </si>
  <si>
    <t>4661-NJEUX</t>
  </si>
  <si>
    <t>0048-LUMLS</t>
  </si>
  <si>
    <t>Moss Beach</t>
  </si>
  <si>
    <t>5898-IGSLP</t>
  </si>
  <si>
    <t>7997-EASSD</t>
  </si>
  <si>
    <t>0730-KOAVE</t>
  </si>
  <si>
    <t>8975-SKGRX</t>
  </si>
  <si>
    <t>0678-RLHVP</t>
  </si>
  <si>
    <t>2267-FPIMA</t>
  </si>
  <si>
    <t>San Carlos</t>
  </si>
  <si>
    <t>1051-GEJLJ</t>
  </si>
  <si>
    <t>5285-MVEHD</t>
  </si>
  <si>
    <t>0379-DJQHR</t>
  </si>
  <si>
    <t>5543-QDCRY</t>
  </si>
  <si>
    <t>0297-RBCSG</t>
  </si>
  <si>
    <t>4694-PHWFW</t>
  </si>
  <si>
    <t>0835-JKADZ</t>
  </si>
  <si>
    <t>3865-YIOTT</t>
  </si>
  <si>
    <t>5993-BQHEA</t>
  </si>
  <si>
    <t>6024-RUGGH</t>
  </si>
  <si>
    <t>4079-WWQQQ</t>
  </si>
  <si>
    <t>6103-BOCOU</t>
  </si>
  <si>
    <t>5149-TGWDZ</t>
  </si>
  <si>
    <t>7471-WNSUF</t>
  </si>
  <si>
    <t>8942-DBMHZ</t>
  </si>
  <si>
    <t>4301-VVZKA</t>
  </si>
  <si>
    <t>9199-PWQVC</t>
  </si>
  <si>
    <t>5393-HJZSM</t>
  </si>
  <si>
    <t>0862-PRCBS</t>
  </si>
  <si>
    <t>8812-ZRHFP</t>
  </si>
  <si>
    <t>5146-CBVOE</t>
  </si>
  <si>
    <t>0454-OKRCT</t>
  </si>
  <si>
    <t>5787-KXGIY</t>
  </si>
  <si>
    <t>4198-VFOEA</t>
  </si>
  <si>
    <t>Stanford</t>
  </si>
  <si>
    <t>5709-LVOEQ</t>
  </si>
  <si>
    <t>2692-AQCPF</t>
  </si>
  <si>
    <t>0347-UBKUZ</t>
  </si>
  <si>
    <t>0835-DUUIQ</t>
  </si>
  <si>
    <t>0811-GSDTP</t>
  </si>
  <si>
    <t>7567-ECMCM</t>
  </si>
  <si>
    <t>6115-ZTBFQ</t>
  </si>
  <si>
    <t>6353-BRMMA</t>
  </si>
  <si>
    <t>6231-WFGFH</t>
  </si>
  <si>
    <t>Benicia</t>
  </si>
  <si>
    <t>6169-PPETC</t>
  </si>
  <si>
    <t>Brentwood</t>
  </si>
  <si>
    <t>8584-KMVXD</t>
  </si>
  <si>
    <t>8467-WYNSR</t>
  </si>
  <si>
    <t>0851-DFJKB</t>
  </si>
  <si>
    <t>5382-SOYZL</t>
  </si>
  <si>
    <t>3261-CQXOL</t>
  </si>
  <si>
    <t>8388-FYNPZ</t>
  </si>
  <si>
    <t>4002-BQWPQ</t>
  </si>
  <si>
    <t>5651-YLPRD</t>
  </si>
  <si>
    <t>4378-BZYFP</t>
  </si>
  <si>
    <t>7764-BDPEE</t>
  </si>
  <si>
    <t>3429-IFLEM</t>
  </si>
  <si>
    <t>5002-GCQFH</t>
  </si>
  <si>
    <t>Hercules</t>
  </si>
  <si>
    <t>0556-FJEGU</t>
  </si>
  <si>
    <t>0604-THJFP</t>
  </si>
  <si>
    <t>5879-SESNB</t>
  </si>
  <si>
    <t>6461-PPAXN</t>
  </si>
  <si>
    <t>3318-ISQFQ</t>
  </si>
  <si>
    <t>1106-HRLKZ</t>
  </si>
  <si>
    <t>2483-XSSMZ</t>
  </si>
  <si>
    <t>8165-ZJRNM</t>
  </si>
  <si>
    <t>2604-XVDAM</t>
  </si>
  <si>
    <t>3717-OFRTN</t>
  </si>
  <si>
    <t>9046-JBFWA</t>
  </si>
  <si>
    <t>3280-NMUVX</t>
  </si>
  <si>
    <t>1206-EHBDD</t>
  </si>
  <si>
    <t>8361-LBRDI</t>
  </si>
  <si>
    <t>4883-KCPZJ</t>
  </si>
  <si>
    <t>9108-EQPNQ</t>
  </si>
  <si>
    <t>7277-KAMWT</t>
  </si>
  <si>
    <t>2545-LXYVJ</t>
  </si>
  <si>
    <t>Suisun City</t>
  </si>
  <si>
    <t>3234-VKACU</t>
  </si>
  <si>
    <t>8120-JDCAM</t>
  </si>
  <si>
    <t>8917-FAEMR</t>
  </si>
  <si>
    <t>7047-YXDMZ</t>
  </si>
  <si>
    <t>0929-HYQEW</t>
  </si>
  <si>
    <t>6614-YOLAC</t>
  </si>
  <si>
    <t>7426-RHZGU</t>
  </si>
  <si>
    <t>4065-JJAVA</t>
  </si>
  <si>
    <t>7649-SIJJF</t>
  </si>
  <si>
    <t>9361-YNQWJ</t>
  </si>
  <si>
    <t>3748-FVMZZ</t>
  </si>
  <si>
    <t>9391-TTOYH</t>
  </si>
  <si>
    <t>1452-XRSJV</t>
  </si>
  <si>
    <t>3422-WJOYD</t>
  </si>
  <si>
    <t>7147-AYBAA</t>
  </si>
  <si>
    <t>6732-FZUGP</t>
  </si>
  <si>
    <t>8329-GWVPJ</t>
  </si>
  <si>
    <t>1352-VHKAJ</t>
  </si>
  <si>
    <t>2632-TACXW</t>
  </si>
  <si>
    <t>8146-QQKZH</t>
  </si>
  <si>
    <t>1767-CJKBA</t>
  </si>
  <si>
    <t>6445-TNRXS</t>
  </si>
  <si>
    <t>4581-LNWUM</t>
  </si>
  <si>
    <t>4869-EPIUS</t>
  </si>
  <si>
    <t>1915-OAKWD</t>
  </si>
  <si>
    <t>Belvedere Tiburon</t>
  </si>
  <si>
    <t>7296-PIXQY</t>
  </si>
  <si>
    <t>Bodega</t>
  </si>
  <si>
    <t>3354-OADJP</t>
  </si>
  <si>
    <t>3524-WQDSG</t>
  </si>
  <si>
    <t>0810-DHDBD</t>
  </si>
  <si>
    <t>4026-SKKHW</t>
  </si>
  <si>
    <t>2829-HYVZP</t>
  </si>
  <si>
    <t>Fairfax</t>
  </si>
  <si>
    <t>3845-JHAMY</t>
  </si>
  <si>
    <t>7013-PSXHK</t>
  </si>
  <si>
    <t>Lagunitas</t>
  </si>
  <si>
    <t>3486-NPGST</t>
  </si>
  <si>
    <t>6100-FJZDG</t>
  </si>
  <si>
    <t>1730-VFMWO</t>
  </si>
  <si>
    <t>7143-BQIBA</t>
  </si>
  <si>
    <t>3800-LYTRK</t>
  </si>
  <si>
    <t>9646-NMHXE</t>
  </si>
  <si>
    <t>San Geronimo</t>
  </si>
  <si>
    <t>7030-NJVDP</t>
  </si>
  <si>
    <t>7771-ZONAT</t>
  </si>
  <si>
    <t>2111-DWYHN</t>
  </si>
  <si>
    <t>4194-WHFCB</t>
  </si>
  <si>
    <t>4121-AGSIN</t>
  </si>
  <si>
    <t>0455-XFASS</t>
  </si>
  <si>
    <t>0301-KOBTQ</t>
  </si>
  <si>
    <t>4367-NUYAO</t>
  </si>
  <si>
    <t>9170-ARBTB</t>
  </si>
  <si>
    <t>7241-AJHFS</t>
  </si>
  <si>
    <t>4546-FOKWR</t>
  </si>
  <si>
    <t>9036-CSKBW</t>
  </si>
  <si>
    <t>5832-TRLPB</t>
  </si>
  <si>
    <t>8590-YFFQO</t>
  </si>
  <si>
    <t>8659-IOOPU</t>
  </si>
  <si>
    <t>1338-CECEE</t>
  </si>
  <si>
    <t>Mount Hermon</t>
  </si>
  <si>
    <t>7439-DKZTW</t>
  </si>
  <si>
    <t>Paicines</t>
  </si>
  <si>
    <t>4646-QZXTF</t>
  </si>
  <si>
    <t>9742-XOKTS</t>
  </si>
  <si>
    <t>6921-OZMFH</t>
  </si>
  <si>
    <t>9578-FOMUK</t>
  </si>
  <si>
    <t>4712-UYOOI</t>
  </si>
  <si>
    <t>7722-CVFXN</t>
  </si>
  <si>
    <t>8717-VCTXJ</t>
  </si>
  <si>
    <t>7363-QTBIW</t>
  </si>
  <si>
    <t>4159-NAAIX</t>
  </si>
  <si>
    <t>0971-QIFJK</t>
  </si>
  <si>
    <t>Soquel</t>
  </si>
  <si>
    <t>9397-TZSHA</t>
  </si>
  <si>
    <t>3391-JSQEW</t>
  </si>
  <si>
    <t>0343-QLUZP</t>
  </si>
  <si>
    <t>3312-UUMZW</t>
  </si>
  <si>
    <t>1271-UODNO</t>
  </si>
  <si>
    <t>8461-EFQYM</t>
  </si>
  <si>
    <t>6900-RBKER</t>
  </si>
  <si>
    <t>6891-JPYFF</t>
  </si>
  <si>
    <t>1459-QNFQT</t>
  </si>
  <si>
    <t>1047-NNCBF</t>
  </si>
  <si>
    <t>3696-XRIEN</t>
  </si>
  <si>
    <t>0074-HDKDG</t>
  </si>
  <si>
    <t>8791-GFXLZ</t>
  </si>
  <si>
    <t>9330-DHBFL</t>
  </si>
  <si>
    <t>0098-BOWSO</t>
  </si>
  <si>
    <t>5859-HZYLF</t>
  </si>
  <si>
    <t>3156-QLHBO</t>
  </si>
  <si>
    <t>2208-NQBCT</t>
  </si>
  <si>
    <t>6621-NRZAK</t>
  </si>
  <si>
    <t>Mount Hamilton</t>
  </si>
  <si>
    <t>0831-JNISG</t>
  </si>
  <si>
    <t>0774-IFUVM</t>
  </si>
  <si>
    <t>9553-DLCLU</t>
  </si>
  <si>
    <t>1641-BYBTK</t>
  </si>
  <si>
    <t>2446-ZKVAF</t>
  </si>
  <si>
    <t>3522-CDKHF</t>
  </si>
  <si>
    <t>1430-SFQSA</t>
  </si>
  <si>
    <t>0411-EZJZE</t>
  </si>
  <si>
    <t>8807-ARQET</t>
  </si>
  <si>
    <t>8992-CEUEN</t>
  </si>
  <si>
    <t>4320-QMLLA</t>
  </si>
  <si>
    <t>8777-PVYGU</t>
  </si>
  <si>
    <t>Burson</t>
  </si>
  <si>
    <t>8292-ITGYJ</t>
  </si>
  <si>
    <t>6870-ZWMNX</t>
  </si>
  <si>
    <t>0621-CXBKL</t>
  </si>
  <si>
    <t>5334-JLAXU</t>
  </si>
  <si>
    <t>9359-UGBTK</t>
  </si>
  <si>
    <t>6479-OAUSD</t>
  </si>
  <si>
    <t>Mokelumne Hill</t>
  </si>
  <si>
    <t>7129-ACFOG</t>
  </si>
  <si>
    <t>4189-NAKJS</t>
  </si>
  <si>
    <t>5562-BETPV</t>
  </si>
  <si>
    <t>San Andreas</t>
  </si>
  <si>
    <t>9127-FHJBZ</t>
  </si>
  <si>
    <t>6994-ORCWG</t>
  </si>
  <si>
    <t>Wilseyville</t>
  </si>
  <si>
    <t>1346-UFHAX</t>
  </si>
  <si>
    <t>2933-XEUJM</t>
  </si>
  <si>
    <t>4835-YSJMR</t>
  </si>
  <si>
    <t>Ceres</t>
  </si>
  <si>
    <t>3164-YAXFY</t>
  </si>
  <si>
    <t>0887-WBJVH</t>
  </si>
  <si>
    <t>4660-IRIBM</t>
  </si>
  <si>
    <t>7670-ZBPOQ</t>
  </si>
  <si>
    <t>0080-OROZO</t>
  </si>
  <si>
    <t>3916-NRPAP</t>
  </si>
  <si>
    <t>Escalon</t>
  </si>
  <si>
    <t>6807-SIWJI</t>
  </si>
  <si>
    <t>8221-HVAYI</t>
  </si>
  <si>
    <t>5232-NXPAY</t>
  </si>
  <si>
    <t>8967-SZQAS</t>
  </si>
  <si>
    <t>Hornitos</t>
  </si>
  <si>
    <t>0455-ENTCR</t>
  </si>
  <si>
    <t>8944-AILEF</t>
  </si>
  <si>
    <t>Keyes</t>
  </si>
  <si>
    <t>5542-NKVRU</t>
  </si>
  <si>
    <t>7126-RBHSD</t>
  </si>
  <si>
    <t>5370-IIVVL</t>
  </si>
  <si>
    <t>6789-HJBWG</t>
  </si>
  <si>
    <t>9087-EYCPR</t>
  </si>
  <si>
    <t>Manteca</t>
  </si>
  <si>
    <t>6791-YBNAK</t>
  </si>
  <si>
    <t>6077-BDPXA</t>
  </si>
  <si>
    <t>0013-MHZWF</t>
  </si>
  <si>
    <t>8268-YDIXR</t>
  </si>
  <si>
    <t>4291-SHSBH</t>
  </si>
  <si>
    <t>6980-IMXXE</t>
  </si>
  <si>
    <t>0040-HALCW</t>
  </si>
  <si>
    <t>0784-GTUUK</t>
  </si>
  <si>
    <t>2294-DMMUS</t>
  </si>
  <si>
    <t>0872-JCPIB</t>
  </si>
  <si>
    <t>3055-MJDSB</t>
  </si>
  <si>
    <t>9091-WTUUY</t>
  </si>
  <si>
    <t>7115-IRDHS</t>
  </si>
  <si>
    <t>Sonora</t>
  </si>
  <si>
    <t>8496-DMZUK</t>
  </si>
  <si>
    <t>2040-VZIKE</t>
  </si>
  <si>
    <t>9068-VPWQQ</t>
  </si>
  <si>
    <t>Tracy</t>
  </si>
  <si>
    <t>0178-SZBHO</t>
  </si>
  <si>
    <t>0384-RVBPI</t>
  </si>
  <si>
    <t>1299-AURJA</t>
  </si>
  <si>
    <t>4525-VZCZG</t>
  </si>
  <si>
    <t>2788-CJQAQ</t>
  </si>
  <si>
    <t>0319-QZTCO</t>
  </si>
  <si>
    <t>2120-SMPEX</t>
  </si>
  <si>
    <t>0096-FCPUF</t>
  </si>
  <si>
    <t>0668-OGMHD</t>
  </si>
  <si>
    <t>9408-HRXRK</t>
  </si>
  <si>
    <t>5593-SUAOO</t>
  </si>
  <si>
    <t>Boonville</t>
  </si>
  <si>
    <t>6766-HFKLA</t>
  </si>
  <si>
    <t>7617-EYGLW</t>
  </si>
  <si>
    <t>2226-ICFDO</t>
  </si>
  <si>
    <t>5529-GIBVH</t>
  </si>
  <si>
    <t>Duncans Mills</t>
  </si>
  <si>
    <t>9992-UJOEL</t>
  </si>
  <si>
    <t>4741-WWJQZ</t>
  </si>
  <si>
    <t>Forestville</t>
  </si>
  <si>
    <t>6625-UTXEW</t>
  </si>
  <si>
    <t>Fort Bragg</t>
  </si>
  <si>
    <t>6244-BESBM</t>
  </si>
  <si>
    <t>Geyserville</t>
  </si>
  <si>
    <t>2612-PHGOX</t>
  </si>
  <si>
    <t>8480-PPONV</t>
  </si>
  <si>
    <t>8780-IHCRN</t>
  </si>
  <si>
    <t>4598-ZADCK</t>
  </si>
  <si>
    <t>1257-SXUXQ</t>
  </si>
  <si>
    <t>7182-OVLBJ</t>
  </si>
  <si>
    <t>Kenwood</t>
  </si>
  <si>
    <t>5095-ETBRJ</t>
  </si>
  <si>
    <t>4821-WQOYN</t>
  </si>
  <si>
    <t>Little River</t>
  </si>
  <si>
    <t>4730-AWNAU</t>
  </si>
  <si>
    <t>Lower Lake</t>
  </si>
  <si>
    <t>3452-FLHYD</t>
  </si>
  <si>
    <t>9531-NSBMR</t>
  </si>
  <si>
    <t>6260-ONULR</t>
  </si>
  <si>
    <t>4389-UEFCZ</t>
  </si>
  <si>
    <t>Monte Rio</t>
  </si>
  <si>
    <t>8711-LOBKY</t>
  </si>
  <si>
    <t>8985-OOPOS</t>
  </si>
  <si>
    <t>8800-ZKRFW</t>
  </si>
  <si>
    <t>2616-FLVQC</t>
  </si>
  <si>
    <t>9968-FFVVH</t>
  </si>
  <si>
    <t>Potter Valley</t>
  </si>
  <si>
    <t>8390-FESFV</t>
  </si>
  <si>
    <t>Sebastopol</t>
  </si>
  <si>
    <t>3022-BEXHZ</t>
  </si>
  <si>
    <t>6248-TKCQV</t>
  </si>
  <si>
    <t>Upper Lake</t>
  </si>
  <si>
    <t>6198-ZFIOJ</t>
  </si>
  <si>
    <t>Willits</t>
  </si>
  <si>
    <t>5989-OMNJE</t>
  </si>
  <si>
    <t>Windsor</t>
  </si>
  <si>
    <t>1291-CUOCY</t>
  </si>
  <si>
    <t>9795-SHUHB</t>
  </si>
  <si>
    <t>3230-IUALN</t>
  </si>
  <si>
    <t>0042-RLHYP</t>
  </si>
  <si>
    <t>4945-RVMTE</t>
  </si>
  <si>
    <t>Blocksburg</t>
  </si>
  <si>
    <t>1866-NXPSP</t>
  </si>
  <si>
    <t>Arcata</t>
  </si>
  <si>
    <t>3941-XTSKM</t>
  </si>
  <si>
    <t>1661-CZBAU</t>
  </si>
  <si>
    <t>Carlotta</t>
  </si>
  <si>
    <t>5158-RIVOP</t>
  </si>
  <si>
    <t>9788-YTFGE</t>
  </si>
  <si>
    <t>Fortuna</t>
  </si>
  <si>
    <t>9277-JOOMO</t>
  </si>
  <si>
    <t>1907-YLNYW</t>
  </si>
  <si>
    <t>8947-YRTDV</t>
  </si>
  <si>
    <t>3161-ONRWK</t>
  </si>
  <si>
    <t>0114-RSRRW</t>
  </si>
  <si>
    <t>4565-NLZBV</t>
  </si>
  <si>
    <t>Kneeland</t>
  </si>
  <si>
    <t>6682-VCIXC</t>
  </si>
  <si>
    <t>Mad River</t>
  </si>
  <si>
    <t>6475-VHUIZ</t>
  </si>
  <si>
    <t>3910-MRQOY</t>
  </si>
  <si>
    <t>Orick</t>
  </si>
  <si>
    <t>0661-WCQNQ</t>
  </si>
  <si>
    <t>Orleans</t>
  </si>
  <si>
    <t>7537-RBWEA</t>
  </si>
  <si>
    <t>4656-CAURT</t>
  </si>
  <si>
    <t>Phillipsville</t>
  </si>
  <si>
    <t>0121-SNYRK</t>
  </si>
  <si>
    <t>3733-LSYCE</t>
  </si>
  <si>
    <t>6265-FRMTQ</t>
  </si>
  <si>
    <t>Scotia</t>
  </si>
  <si>
    <t>1371-DWPAZ</t>
  </si>
  <si>
    <t>2017-CCBLH</t>
  </si>
  <si>
    <t>Weott</t>
  </si>
  <si>
    <t>7690-KPNCU</t>
  </si>
  <si>
    <t>Willow Creek</t>
  </si>
  <si>
    <t>0536-BGFMZ</t>
  </si>
  <si>
    <t>Leggett</t>
  </si>
  <si>
    <t>2293-IJWPS</t>
  </si>
  <si>
    <t>5469-NUJUR</t>
  </si>
  <si>
    <t>2625-TRCZQ</t>
  </si>
  <si>
    <t>4102-HLENU</t>
  </si>
  <si>
    <t>7266-GSSJX</t>
  </si>
  <si>
    <t>7722-VJRQD</t>
  </si>
  <si>
    <t>7073-QETQY</t>
  </si>
  <si>
    <t>5624-RYAMH</t>
  </si>
  <si>
    <t>0196-JTUQI</t>
  </si>
  <si>
    <t>7130-YXBRO</t>
  </si>
  <si>
    <t>9272-LSVYH</t>
  </si>
  <si>
    <t>3084-DOWLE</t>
  </si>
  <si>
    <t>1084-MNSMJ</t>
  </si>
  <si>
    <t>6250-CGGUN</t>
  </si>
  <si>
    <t>Esparto</t>
  </si>
  <si>
    <t>5478-JJVZK</t>
  </si>
  <si>
    <t>7596-IIWYC</t>
  </si>
  <si>
    <t>Fiddletown</t>
  </si>
  <si>
    <t>9793-WECQC</t>
  </si>
  <si>
    <t>Foresthill</t>
  </si>
  <si>
    <t>4291-HPAXL</t>
  </si>
  <si>
    <t>8999-YPYBV</t>
  </si>
  <si>
    <t>1839-FBNFR</t>
  </si>
  <si>
    <t>Georgetown</t>
  </si>
  <si>
    <t>3071-MVJCD</t>
  </si>
  <si>
    <t>1697-BCSHV</t>
  </si>
  <si>
    <t>0562-KBDVM</t>
  </si>
  <si>
    <t>1131-SUEKT</t>
  </si>
  <si>
    <t>3717-OEAUQ</t>
  </si>
  <si>
    <t>Ione</t>
  </si>
  <si>
    <t>4538-WNTMJ</t>
  </si>
  <si>
    <t>9432-RUVSL</t>
  </si>
  <si>
    <t>8060-HIWJJ</t>
  </si>
  <si>
    <t>7684-XSZIY</t>
  </si>
  <si>
    <t>9089-UOWJG</t>
  </si>
  <si>
    <t>8039-ACLPL</t>
  </si>
  <si>
    <t>9885-AIBVB</t>
  </si>
  <si>
    <t>1934-MKPXS</t>
  </si>
  <si>
    <t>2592-YKDIF</t>
  </si>
  <si>
    <t>North Highlands</t>
  </si>
  <si>
    <t>2272-JKMSI</t>
  </si>
  <si>
    <t>8714-CTZJW</t>
  </si>
  <si>
    <t>3569-EDBPQ</t>
  </si>
  <si>
    <t>3131-NWVFJ</t>
  </si>
  <si>
    <t>7521-YXVZY</t>
  </si>
  <si>
    <t>Placerville</t>
  </si>
  <si>
    <t>2373-NTKOD</t>
  </si>
  <si>
    <t>1970-KKFWL</t>
  </si>
  <si>
    <t>9337-SRRNI</t>
  </si>
  <si>
    <t>0895-UADGO</t>
  </si>
  <si>
    <t>River Pines</t>
  </si>
  <si>
    <t>5678-VFNEQ</t>
  </si>
  <si>
    <t>Rocklin</t>
  </si>
  <si>
    <t>5977-CKHON</t>
  </si>
  <si>
    <t>1830-GGFNM</t>
  </si>
  <si>
    <t>5302-BDJNT</t>
  </si>
  <si>
    <t>5223-UZAVK</t>
  </si>
  <si>
    <t>4859-ZSRDZ</t>
  </si>
  <si>
    <t>9350-VLHMB</t>
  </si>
  <si>
    <t>Volcano</t>
  </si>
  <si>
    <t>3498-LZGQZ</t>
  </si>
  <si>
    <t>8785-CJSHH</t>
  </si>
  <si>
    <t>3870-SPZSI</t>
  </si>
  <si>
    <t>7560-QRBXH</t>
  </si>
  <si>
    <t>7077-XJMET</t>
  </si>
  <si>
    <t>Alta</t>
  </si>
  <si>
    <t>4652-ODEVH</t>
  </si>
  <si>
    <t>6510-UPNKS</t>
  </si>
  <si>
    <t>6718-BDGHG</t>
  </si>
  <si>
    <t>Gold Run</t>
  </si>
  <si>
    <t>9046-DQMTP</t>
  </si>
  <si>
    <t>6439-LAJXL</t>
  </si>
  <si>
    <t>1666-JZPZT</t>
  </si>
  <si>
    <t>5777-KJIRB</t>
  </si>
  <si>
    <t>7677-SJJJK</t>
  </si>
  <si>
    <t>3253-HKOKL</t>
  </si>
  <si>
    <t>7055-HNEOJ</t>
  </si>
  <si>
    <t>El Dorado Hills</t>
  </si>
  <si>
    <t>5514-YQENT</t>
  </si>
  <si>
    <t>3211-AAPKX</t>
  </si>
  <si>
    <t>8445-DNBAE</t>
  </si>
  <si>
    <t>2958-NHPPS</t>
  </si>
  <si>
    <t>1735-XMJVH</t>
  </si>
  <si>
    <t>6890-PFRQX</t>
  </si>
  <si>
    <t>5899-OUVKV</t>
  </si>
  <si>
    <t>8681-ICONS</t>
  </si>
  <si>
    <t>1621-YNCJH</t>
  </si>
  <si>
    <t>6362-QHAFM</t>
  </si>
  <si>
    <t>3070-BDOQC</t>
  </si>
  <si>
    <t>6234-PFPXL</t>
  </si>
  <si>
    <t>9824-QCJPK</t>
  </si>
  <si>
    <t>4283-IVYCI</t>
  </si>
  <si>
    <t>1866-OBPNR</t>
  </si>
  <si>
    <t>8205-MQUGY</t>
  </si>
  <si>
    <t>8970-ANWXO</t>
  </si>
  <si>
    <t>9480-BQJEI</t>
  </si>
  <si>
    <t>6979-TNDEU</t>
  </si>
  <si>
    <t>9777-WJJPR</t>
  </si>
  <si>
    <t>9495-SKLKD</t>
  </si>
  <si>
    <t>Marysville</t>
  </si>
  <si>
    <t>5067-DGXLL</t>
  </si>
  <si>
    <t>Alleghany</t>
  </si>
  <si>
    <t>6281-FKEWS</t>
  </si>
  <si>
    <t>8898-KASCD</t>
  </si>
  <si>
    <t>Biggs</t>
  </si>
  <si>
    <t>9242-TKFSV</t>
  </si>
  <si>
    <t>0743-HNPFG</t>
  </si>
  <si>
    <t>5035-PGZXH</t>
  </si>
  <si>
    <t>8695-WDYEA</t>
  </si>
  <si>
    <t>6543-JXSOO</t>
  </si>
  <si>
    <t>8605-ITULD</t>
  </si>
  <si>
    <t>6416-YJTTB</t>
  </si>
  <si>
    <t>4472-VESGY</t>
  </si>
  <si>
    <t>3195-TQDZX</t>
  </si>
  <si>
    <t>3128-YOVTD</t>
  </si>
  <si>
    <t>7041-TXQJH</t>
  </si>
  <si>
    <t>Goodyears Bar</t>
  </si>
  <si>
    <t>5014-GSOUQ</t>
  </si>
  <si>
    <t>5724-BIDBU</t>
  </si>
  <si>
    <t>1769-GRUIK</t>
  </si>
  <si>
    <t>8819-WFGGJ</t>
  </si>
  <si>
    <t>7427-AUFPY</t>
  </si>
  <si>
    <t>7898-PDWQE</t>
  </si>
  <si>
    <t>9972-EWRJS</t>
  </si>
  <si>
    <t>9314-IJWSQ</t>
  </si>
  <si>
    <t>Meridian</t>
  </si>
  <si>
    <t>5799-JRCZO</t>
  </si>
  <si>
    <t>1921-KYSAY</t>
  </si>
  <si>
    <t>6198-RTPMF</t>
  </si>
  <si>
    <t>Oregon House</t>
  </si>
  <si>
    <t>2924-KHUVI</t>
  </si>
  <si>
    <t>1925-GMVBW</t>
  </si>
  <si>
    <t>6184-DYUOB</t>
  </si>
  <si>
    <t>9207-ZPANB</t>
  </si>
  <si>
    <t>9327-QSDED</t>
  </si>
  <si>
    <t>1656-DRSMG</t>
  </si>
  <si>
    <t>3012-VFFMN</t>
  </si>
  <si>
    <t>Richvale</t>
  </si>
  <si>
    <t>2984-AFWNC</t>
  </si>
  <si>
    <t>0640-YJTPY</t>
  </si>
  <si>
    <t>Smartville</t>
  </si>
  <si>
    <t>8096-LOIST</t>
  </si>
  <si>
    <t>Stirling City</t>
  </si>
  <si>
    <t>9764-REAFF</t>
  </si>
  <si>
    <t>Stonyford</t>
  </si>
  <si>
    <t>7107-UBYKY</t>
  </si>
  <si>
    <t>4881-GQJTW</t>
  </si>
  <si>
    <t>7876-DNYAP</t>
  </si>
  <si>
    <t>Washington</t>
  </si>
  <si>
    <t>2882-WDTBA</t>
  </si>
  <si>
    <t>2091-GPPIQ</t>
  </si>
  <si>
    <t>5071-FBJFS</t>
  </si>
  <si>
    <t>2796-UUZZO</t>
  </si>
  <si>
    <t>2429-AYKKO</t>
  </si>
  <si>
    <t>9798-OPFEM</t>
  </si>
  <si>
    <t>3794-NFNCH</t>
  </si>
  <si>
    <t>5193-QLVZB</t>
  </si>
  <si>
    <t>7114-AEOZE</t>
  </si>
  <si>
    <t>Big Bar</t>
  </si>
  <si>
    <t>5522-NYKPB</t>
  </si>
  <si>
    <t>6518-KZXCB</t>
  </si>
  <si>
    <t>2245-ADZFJ</t>
  </si>
  <si>
    <t>7776-QGYJC</t>
  </si>
  <si>
    <t>9313-QOLTZ</t>
  </si>
  <si>
    <t>Chester</t>
  </si>
  <si>
    <t>4672-FOTSD</t>
  </si>
  <si>
    <t>9818-XQCUV</t>
  </si>
  <si>
    <t>7338-ERIVA</t>
  </si>
  <si>
    <t>8259-NFJTV</t>
  </si>
  <si>
    <t>6968-GMKPR</t>
  </si>
  <si>
    <t>French Gulch</t>
  </si>
  <si>
    <t>4751-ERMAN</t>
  </si>
  <si>
    <t>Gazelle</t>
  </si>
  <si>
    <t>1436-ZMJAN</t>
  </si>
  <si>
    <t>Gerber</t>
  </si>
  <si>
    <t>0799-DDIHE</t>
  </si>
  <si>
    <t>Grenada</t>
  </si>
  <si>
    <t>3070-FNFZQ</t>
  </si>
  <si>
    <t>2812-SFXMJ</t>
  </si>
  <si>
    <t>5014-WUQMG</t>
  </si>
  <si>
    <t>5312-TSZVC</t>
  </si>
  <si>
    <t>2782-JEEBU</t>
  </si>
  <si>
    <t>5127-BZENZ</t>
  </si>
  <si>
    <t>2720-FVBQP</t>
  </si>
  <si>
    <t>Mccloud</t>
  </si>
  <si>
    <t>4522-XRWWI</t>
  </si>
  <si>
    <t>Manton</t>
  </si>
  <si>
    <t>3766-EJLFL</t>
  </si>
  <si>
    <t>5939-SXWHM</t>
  </si>
  <si>
    <t>Millville</t>
  </si>
  <si>
    <t>7643-RCHXS</t>
  </si>
  <si>
    <t>8246-SHFGA</t>
  </si>
  <si>
    <t>0620-XEFWH</t>
  </si>
  <si>
    <t>6485-QXWWE</t>
  </si>
  <si>
    <t>7321-VGNKU</t>
  </si>
  <si>
    <t>5327-CNLUQ</t>
  </si>
  <si>
    <t>7552-KEYGT</t>
  </si>
  <si>
    <t>5816-JMLGY</t>
  </si>
  <si>
    <t>2927-QRRQV</t>
  </si>
  <si>
    <t>Scott Bar</t>
  </si>
  <si>
    <t>6265-SXWBU</t>
  </si>
  <si>
    <t>7941-RCJOW</t>
  </si>
  <si>
    <t>Tehama</t>
  </si>
  <si>
    <t>2387-KDZQY</t>
  </si>
  <si>
    <t>3584-WKTTW</t>
  </si>
  <si>
    <t>Weed</t>
  </si>
  <si>
    <t>3399-BMLVW</t>
  </si>
  <si>
    <t>1971-DTCZB</t>
  </si>
  <si>
    <t>Yreka</t>
  </si>
  <si>
    <t>3374-PZLXD</t>
  </si>
  <si>
    <t>3813-DHBBB</t>
  </si>
  <si>
    <t>Cedarville</t>
  </si>
  <si>
    <t>2812-REYAT</t>
  </si>
  <si>
    <t>Chilcoot</t>
  </si>
  <si>
    <t>6518-PPLMZ</t>
  </si>
  <si>
    <t>Clio</t>
  </si>
  <si>
    <t>4939-KYYPY</t>
  </si>
  <si>
    <t>Coleville</t>
  </si>
  <si>
    <t>5930-GBIWP</t>
  </si>
  <si>
    <t>6022-KOUQO</t>
  </si>
  <si>
    <t>2361-UPSND</t>
  </si>
  <si>
    <t>Herlong</t>
  </si>
  <si>
    <t>6035-RIIOM</t>
  </si>
  <si>
    <t>Janesville</t>
  </si>
  <si>
    <t>9504-DSHWM</t>
  </si>
  <si>
    <t>Litchfield</t>
  </si>
  <si>
    <t>5035-BVCXS</t>
  </si>
  <si>
    <t>Loyalton</t>
  </si>
  <si>
    <t>3533-UVMOM</t>
  </si>
  <si>
    <t>Markleeville</t>
  </si>
  <si>
    <t>1478-VPOAD</t>
  </si>
  <si>
    <t>Calpine</t>
  </si>
  <si>
    <t>9995-HOTOH</t>
  </si>
  <si>
    <t>2988-PLAHS</t>
  </si>
  <si>
    <t>1371-OJCEK</t>
  </si>
  <si>
    <t>4999-IEZLT</t>
  </si>
  <si>
    <t>8883-ANODQ</t>
  </si>
  <si>
    <t>2351-RRBUE</t>
  </si>
  <si>
    <t>Tulelake</t>
  </si>
  <si>
    <t>5980-BDHPY</t>
  </si>
  <si>
    <t>1498-DQNRX</t>
  </si>
  <si>
    <t>9469-WEJBT</t>
  </si>
  <si>
    <t>2581-VKIRT</t>
  </si>
  <si>
    <t>2851-MMUTZ</t>
  </si>
  <si>
    <t>3307-TLCUD</t>
  </si>
  <si>
    <t>6625-FLENO</t>
  </si>
  <si>
    <t>2967-MXRAV</t>
  </si>
  <si>
    <t>8189-HBVRW</t>
  </si>
  <si>
    <t>4163-KIUHY</t>
  </si>
  <si>
    <t>3500-NSDOA</t>
  </si>
  <si>
    <t>1171-TYKUR</t>
  </si>
  <si>
    <t>1219-NNDDO</t>
  </si>
  <si>
    <t>8388-DMKAE</t>
  </si>
  <si>
    <t>4403-BWPAY</t>
  </si>
  <si>
    <t>9659-QEQSY</t>
  </si>
  <si>
    <t>5405-ZMYXQ</t>
  </si>
  <si>
    <t>1442-OKRJE</t>
  </si>
  <si>
    <t>4737-AQCPU</t>
  </si>
  <si>
    <t>2808-CHTDM</t>
  </si>
  <si>
    <t>0793-TWELN</t>
  </si>
  <si>
    <t>3283-WCWXT</t>
  </si>
  <si>
    <t>5451-MHQOF</t>
  </si>
  <si>
    <t>4836-WNFNO</t>
  </si>
  <si>
    <t>9225-BZLNZ</t>
  </si>
  <si>
    <t>0354-VXMJC</t>
  </si>
  <si>
    <t>4422-QVIJA</t>
  </si>
  <si>
    <t>8332-OSJDW</t>
  </si>
  <si>
    <t>4735-BJKOU</t>
  </si>
  <si>
    <t>0274-JKUJR</t>
  </si>
  <si>
    <t>5740-YHGTW</t>
  </si>
  <si>
    <t>8917-SZTTJ</t>
  </si>
  <si>
    <t>1696-MZVAU</t>
  </si>
  <si>
    <t>7359-WWYJV</t>
  </si>
  <si>
    <t>4906-ZHGPK</t>
  </si>
  <si>
    <t>3795-GWTRD</t>
  </si>
  <si>
    <t>1298-PHBTI</t>
  </si>
  <si>
    <t>6223-DHJGV</t>
  </si>
  <si>
    <t>6961-MJKBO</t>
  </si>
  <si>
    <t>8158-WPEZG</t>
  </si>
  <si>
    <t>0727-BNRLG</t>
  </si>
  <si>
    <t>6435-SRWBJ</t>
  </si>
  <si>
    <t>9964-WBQDJ</t>
  </si>
  <si>
    <t>6303-KFWSL</t>
  </si>
  <si>
    <t>1702-CCFNJ</t>
  </si>
  <si>
    <t>8932-CZHRQ</t>
  </si>
  <si>
    <t>0386-CWRGM</t>
  </si>
  <si>
    <t>5515-RUGKN</t>
  </si>
  <si>
    <t>0404-AHASP</t>
  </si>
  <si>
    <t>7279-NMVJC</t>
  </si>
  <si>
    <t>2081-VEYEH</t>
  </si>
  <si>
    <t>9060-HJJRW</t>
  </si>
  <si>
    <t>2587-YNLES</t>
  </si>
  <si>
    <t>7398-SKNQZ</t>
  </si>
  <si>
    <t>1958-RNRKS</t>
  </si>
  <si>
    <t>5136-RGMZO</t>
  </si>
  <si>
    <t>8345-MVDYC</t>
  </si>
  <si>
    <t>8226-BXGES</t>
  </si>
  <si>
    <t>1015-OWJKI</t>
  </si>
  <si>
    <t>2040-XBAVJ</t>
  </si>
  <si>
    <t>8887-IPQNC</t>
  </si>
  <si>
    <t>8646-JCOMS</t>
  </si>
  <si>
    <t>1222-KJNZD</t>
  </si>
  <si>
    <t>0106-GHRQR</t>
  </si>
  <si>
    <t>3768-VHXQO</t>
  </si>
  <si>
    <t>8952-WCVCD</t>
  </si>
  <si>
    <t>2418-TPEUN</t>
  </si>
  <si>
    <t>3963-RYFNS</t>
  </si>
  <si>
    <t>8540-ZQGEA</t>
  </si>
  <si>
    <t>4137-JOPHL</t>
  </si>
  <si>
    <t>7801-CEDNV</t>
  </si>
  <si>
    <t>3658-QQJYD</t>
  </si>
  <si>
    <t>1803-BGNBD</t>
  </si>
  <si>
    <t>6950-TWMYB</t>
  </si>
  <si>
    <t>5848-FHRFC</t>
  </si>
  <si>
    <t>2243-FNMMI</t>
  </si>
  <si>
    <t>2511-MORQY</t>
  </si>
  <si>
    <t>5356-KZCKT</t>
  </si>
  <si>
    <t>9470-XCCEM</t>
  </si>
  <si>
    <t>6519-CFDBX</t>
  </si>
  <si>
    <t>3902-MIVLE</t>
  </si>
  <si>
    <t>0409-WTMPL</t>
  </si>
  <si>
    <t>8763-KIAFH</t>
  </si>
  <si>
    <t>3669-WHAFY</t>
  </si>
  <si>
    <t>3055-VTCGS</t>
  </si>
  <si>
    <t>3144-KMTWZ</t>
  </si>
  <si>
    <t>2007-QVGAW</t>
  </si>
  <si>
    <t>5207-PLSTK</t>
  </si>
  <si>
    <t>2155-AMQRX</t>
  </si>
  <si>
    <t>6181-AXXYF</t>
  </si>
  <si>
    <t>5091-HFAZW</t>
  </si>
  <si>
    <t>1568-LJSZU</t>
  </si>
  <si>
    <t>7416-CKTEP</t>
  </si>
  <si>
    <t>2586-CWXVV</t>
  </si>
  <si>
    <t>2348-KCJLT</t>
  </si>
  <si>
    <t>8401-EMUWF</t>
  </si>
  <si>
    <t>4193-IBKSW</t>
  </si>
  <si>
    <t>5377-NDTOU</t>
  </si>
  <si>
    <t>2474-LCNUE</t>
  </si>
  <si>
    <t>0839-QNXME</t>
  </si>
  <si>
    <t>3506-OVLKD</t>
  </si>
  <si>
    <t>6650-VJONK</t>
  </si>
  <si>
    <t>2178-PMGCJ</t>
  </si>
  <si>
    <t>7492-TAFJD</t>
  </si>
  <si>
    <t>2773-MADBQ</t>
  </si>
  <si>
    <t>6016-LVTJQ</t>
  </si>
  <si>
    <t>7860-KSUGX</t>
  </si>
  <si>
    <t>8966-KZXXA</t>
  </si>
  <si>
    <t>5149-QYTTU</t>
  </si>
  <si>
    <t>2085-BOJKI</t>
  </si>
  <si>
    <t>0817-HSUSE</t>
  </si>
  <si>
    <t>5442-PPTJY</t>
  </si>
  <si>
    <t>1927-QEWMY</t>
  </si>
  <si>
    <t>1663-MHLHE</t>
  </si>
  <si>
    <t>4450-MDZFX</t>
  </si>
  <si>
    <t>6701-DHKWQ</t>
  </si>
  <si>
    <t>7554-AKDQF</t>
  </si>
  <si>
    <t>0794-YVSGE</t>
  </si>
  <si>
    <t>5423-BHIXO</t>
  </si>
  <si>
    <t>6908-VVYHM</t>
  </si>
  <si>
    <t>2959-EEXWB</t>
  </si>
  <si>
    <t>1839-UMACK</t>
  </si>
  <si>
    <t>3030-YDNRM</t>
  </si>
  <si>
    <t>7321-KKSDU</t>
  </si>
  <si>
    <t>8286-AFUYI</t>
  </si>
  <si>
    <t>8356-WUAOJ</t>
  </si>
  <si>
    <t>9350-ZXYJC</t>
  </si>
  <si>
    <t>8958-JPTRR</t>
  </si>
  <si>
    <t>6959-GQEGV</t>
  </si>
  <si>
    <t>3173-WSSUE</t>
  </si>
  <si>
    <t>1265-HVPZB</t>
  </si>
  <si>
    <t>4115-UMJFQ</t>
  </si>
  <si>
    <t>7369-TRPFD</t>
  </si>
  <si>
    <t>1098-KFQEC</t>
  </si>
  <si>
    <t>7190-XHTWJ</t>
  </si>
  <si>
    <t>5296-BFCYD</t>
  </si>
  <si>
    <t>9359-JANWS</t>
  </si>
  <si>
    <t>3279-DYZQM</t>
  </si>
  <si>
    <t>9575-IWCAZ</t>
  </si>
  <si>
    <t>7940-UQQUG</t>
  </si>
  <si>
    <t>3961-SXAXY</t>
  </si>
  <si>
    <t>7010-BRBUU</t>
  </si>
  <si>
    <t>3566-HJGPK</t>
  </si>
  <si>
    <t>3062-ICYZQ</t>
  </si>
  <si>
    <t>9938-PRCVK</t>
  </si>
  <si>
    <t>0973-KYVNF</t>
  </si>
  <si>
    <t>5129-HHMZC</t>
  </si>
  <si>
    <t>9637-CDTKZ</t>
  </si>
  <si>
    <t>3946-JEWRQ</t>
  </si>
  <si>
    <t>7873-CVMAW</t>
  </si>
  <si>
    <t>0463-WZZKO</t>
  </si>
  <si>
    <t>4524-QCSSM</t>
  </si>
  <si>
    <t>5832-EXGTT</t>
  </si>
  <si>
    <t>2039-JONDJ</t>
  </si>
  <si>
    <t>7217-JYHOQ</t>
  </si>
  <si>
    <t>6695-FRVEC</t>
  </si>
  <si>
    <t>9894-QMIMJ</t>
  </si>
  <si>
    <t>8069-YQQAJ</t>
  </si>
  <si>
    <t>3466-WAESX</t>
  </si>
  <si>
    <t>9281-PKKZE</t>
  </si>
  <si>
    <t>3638-VBZTA</t>
  </si>
  <si>
    <t>7459-IMVYU</t>
  </si>
  <si>
    <t>8563-OYMQY</t>
  </si>
  <si>
    <t>0754-EEBDC</t>
  </si>
  <si>
    <t>5777-ZPQNC</t>
  </si>
  <si>
    <t>1951-IEYXM</t>
  </si>
  <si>
    <t>3318-NMQXL</t>
  </si>
  <si>
    <t>1022-RKXDR</t>
  </si>
  <si>
    <t>2361-FJWNO</t>
  </si>
  <si>
    <t>2272-UOINI</t>
  </si>
  <si>
    <t>8232-UTFOZ</t>
  </si>
  <si>
    <t>3750-YHRYO</t>
  </si>
  <si>
    <t>6637-KYRCV</t>
  </si>
  <si>
    <t>5668-MEISB</t>
  </si>
  <si>
    <t>0129-QMPDR</t>
  </si>
  <si>
    <t>7188-CBBBA</t>
  </si>
  <si>
    <t>5356-CSVSQ</t>
  </si>
  <si>
    <t>3221-CJMSG</t>
  </si>
  <si>
    <t>2801-NISEI</t>
  </si>
  <si>
    <t>4623-ZKHLY</t>
  </si>
  <si>
    <t>6732-VAILE</t>
  </si>
  <si>
    <t>8201-AAXCB</t>
  </si>
  <si>
    <t>7696-CFTAT</t>
  </si>
  <si>
    <t>2123-VSCOT</t>
  </si>
  <si>
    <t>2018-QKYGT</t>
  </si>
  <si>
    <t>2792-VPPET</t>
  </si>
  <si>
    <t>7409-JURKQ</t>
  </si>
  <si>
    <t>3247-MHJKM</t>
  </si>
  <si>
    <t>1964-SVLEA</t>
  </si>
  <si>
    <t>7297-DVYGA</t>
  </si>
  <si>
    <t>2239-CGBUZ</t>
  </si>
  <si>
    <t>0854-UYHZD</t>
  </si>
  <si>
    <t>7243-LCGGZ</t>
  </si>
  <si>
    <t>8267-KFGYD</t>
  </si>
  <si>
    <t>4890-VMUAV</t>
  </si>
  <si>
    <t>9261-WDCAF</t>
  </si>
  <si>
    <t>3764-MNMOI</t>
  </si>
  <si>
    <t>Boulevard</t>
  </si>
  <si>
    <t>7442-YGZFK</t>
  </si>
  <si>
    <t>8229-BUJHX</t>
  </si>
  <si>
    <t>7449-HVPIV</t>
  </si>
  <si>
    <t>5504-WSIUR</t>
  </si>
  <si>
    <t>8466-PZBLH</t>
  </si>
  <si>
    <t>8735-IJJEG</t>
  </si>
  <si>
    <t>0564-MUUQK</t>
  </si>
  <si>
    <t>0701-RFGFI</t>
  </si>
  <si>
    <t>0019-EFAEP</t>
  </si>
  <si>
    <t>5619-PTMIK</t>
  </si>
  <si>
    <t>3737-XBQDD</t>
  </si>
  <si>
    <t>5882-CMAZQ</t>
  </si>
  <si>
    <t>5846-QFDFI</t>
  </si>
  <si>
    <t>4445-KWOKW</t>
  </si>
  <si>
    <t>3511-APPBJ</t>
  </si>
  <si>
    <t>7967-HYCDE</t>
  </si>
  <si>
    <t>2430-RRYUW</t>
  </si>
  <si>
    <t>5447-WZAFP</t>
  </si>
  <si>
    <t>5110-CHOPY</t>
  </si>
  <si>
    <t>4425-OWHWB</t>
  </si>
  <si>
    <t>7892-QVYKW</t>
  </si>
  <si>
    <t>9675-ICXCT</t>
  </si>
  <si>
    <t>4703-MQYKT</t>
  </si>
  <si>
    <t>0602-DDUML</t>
  </si>
  <si>
    <t>2208-MPXIO</t>
  </si>
  <si>
    <t>1960-UYCNN</t>
  </si>
  <si>
    <t>3190-FZATL</t>
  </si>
  <si>
    <t>7336-RLLRH</t>
  </si>
  <si>
    <t>7710-JSYOA</t>
  </si>
  <si>
    <t>9885-MFVSU</t>
  </si>
  <si>
    <t>0607-MVMGC</t>
  </si>
  <si>
    <t>3365-SAIGS</t>
  </si>
  <si>
    <t>8022-BECSI</t>
  </si>
  <si>
    <t>9993-LHIEB</t>
  </si>
  <si>
    <t>0266-CLZKZ</t>
  </si>
  <si>
    <t>3977-QCRSL</t>
  </si>
  <si>
    <t>0017-DINOC</t>
  </si>
  <si>
    <t>7639-OPLNG</t>
  </si>
  <si>
    <t>1492-QGCLU</t>
  </si>
  <si>
    <t>7328-OWMOM</t>
  </si>
  <si>
    <t>4418-LZMSV</t>
  </si>
  <si>
    <t>5155-AZQPB</t>
  </si>
  <si>
    <t>1087-GRUYI</t>
  </si>
  <si>
    <t>2546-KZAAT</t>
  </si>
  <si>
    <t>0181-RITDD</t>
  </si>
  <si>
    <t>5989-PGKJB</t>
  </si>
  <si>
    <t>8272-ONJLV</t>
  </si>
  <si>
    <t>1488-PBLJN</t>
  </si>
  <si>
    <t>3778-FOAQW</t>
  </si>
  <si>
    <t>4452-ROHMO</t>
  </si>
  <si>
    <t>3090-LETTY</t>
  </si>
  <si>
    <t>5349-AZPEW</t>
  </si>
  <si>
    <t>9720-JJJOR</t>
  </si>
  <si>
    <t>8100-HZZLJ</t>
  </si>
  <si>
    <t>7398-HPYZQ</t>
  </si>
  <si>
    <t>3546-GHEAE</t>
  </si>
  <si>
    <t>2550-QHZGP</t>
  </si>
  <si>
    <t>7519-JTWQH</t>
  </si>
  <si>
    <t>2538-OIMXF</t>
  </si>
  <si>
    <t>8543-MSDMF</t>
  </si>
  <si>
    <t>1170-SASML</t>
  </si>
  <si>
    <t>4872-JCVCA</t>
  </si>
  <si>
    <t>5346-BZCHP</t>
  </si>
  <si>
    <t>2038-LLMLM</t>
  </si>
  <si>
    <t>1216-BGTSP</t>
  </si>
  <si>
    <t>4138-NAXED</t>
  </si>
  <si>
    <t>0744-BIKKF</t>
  </si>
  <si>
    <t>7483-IQWIB</t>
  </si>
  <si>
    <t>5248-KWLAR</t>
  </si>
  <si>
    <t>Niland</t>
  </si>
  <si>
    <t>7996-MHXLW</t>
  </si>
  <si>
    <t>7833-PKIHD</t>
  </si>
  <si>
    <t>7061-OVMIM</t>
  </si>
  <si>
    <t>5153-RTHKF</t>
  </si>
  <si>
    <t>1852-QSWCD</t>
  </si>
  <si>
    <t>9079-LWTFD</t>
  </si>
  <si>
    <t>3392-EHMNK</t>
  </si>
  <si>
    <t>5986-WWXDV</t>
  </si>
  <si>
    <t>3061-BCKYI</t>
  </si>
  <si>
    <t>7228-PAQPD</t>
  </si>
  <si>
    <t>7746-QYVCO</t>
  </si>
  <si>
    <t>5804-HYIEZ</t>
  </si>
  <si>
    <t>5934-TSSAU</t>
  </si>
  <si>
    <t>3486-KHMLI</t>
  </si>
  <si>
    <t>6784-XYJAE</t>
  </si>
  <si>
    <t>3933-DQPWX</t>
  </si>
  <si>
    <t>6661-EIPZC</t>
  </si>
  <si>
    <t>8957-THMOA</t>
  </si>
  <si>
    <t>2251-PYLPB</t>
  </si>
  <si>
    <t>5555-RNPGT</t>
  </si>
  <si>
    <t>1057-FOGLZ</t>
  </si>
  <si>
    <t>8087-LGYHQ</t>
  </si>
  <si>
    <t>4137-BTIKL</t>
  </si>
  <si>
    <t>2190-BCXEC</t>
  </si>
  <si>
    <t>6227-FBDXH</t>
  </si>
  <si>
    <t>2911-WDXMV</t>
  </si>
  <si>
    <t>4547-FZJWE</t>
  </si>
  <si>
    <t>7422-WNBTY</t>
  </si>
  <si>
    <t>0842-IWYCP</t>
  </si>
  <si>
    <t>3521-HTQTV</t>
  </si>
  <si>
    <t>3744-ZBHON</t>
  </si>
  <si>
    <t>3373-DIUUN</t>
  </si>
  <si>
    <t>8383-SGHJU</t>
  </si>
  <si>
    <t>7607-QKKTJ</t>
  </si>
  <si>
    <t>7707-PYBBH</t>
  </si>
  <si>
    <t>8984-HPEMB</t>
  </si>
  <si>
    <t>4139-DETXS</t>
  </si>
  <si>
    <t>9779-DPNEJ</t>
  </si>
  <si>
    <t>9805-FILKB</t>
  </si>
  <si>
    <t>5793-YOLJN</t>
  </si>
  <si>
    <t>0673-IGUQO</t>
  </si>
  <si>
    <t>4123-FCVCB</t>
  </si>
  <si>
    <t>8819-IMISP</t>
  </si>
  <si>
    <t>8311-UEUAB</t>
  </si>
  <si>
    <t>5858-EAFCZ</t>
  </si>
  <si>
    <t>1163-ONYEY</t>
  </si>
  <si>
    <t>5656-MJEFC</t>
  </si>
  <si>
    <t>6082-OQFBA</t>
  </si>
  <si>
    <t>8974-OVACP</t>
  </si>
  <si>
    <t>4010-YLMVT</t>
  </si>
  <si>
    <t>1379-FRVEB</t>
  </si>
  <si>
    <t>8612-GXIDD</t>
  </si>
  <si>
    <t>6288-CHQJB</t>
  </si>
  <si>
    <t>8160-HOWOX</t>
  </si>
  <si>
    <t>6648-INWPS</t>
  </si>
  <si>
    <t>4223-BKEOR</t>
  </si>
  <si>
    <t>1763-WQFUK</t>
  </si>
  <si>
    <t>1391-UBDAR</t>
  </si>
  <si>
    <t>8894-JVDCV</t>
  </si>
  <si>
    <t>2023-VQFDL</t>
  </si>
  <si>
    <t>1345-GKDZZ</t>
  </si>
  <si>
    <t>2014-MKGMH</t>
  </si>
  <si>
    <t>5628-FCGYG</t>
  </si>
  <si>
    <t>2560-WBWXF</t>
  </si>
  <si>
    <t>0248-IPDFW</t>
  </si>
  <si>
    <t>7978-DKUQH</t>
  </si>
  <si>
    <t>4335-UPJSI</t>
  </si>
  <si>
    <t>1784-EZDKJ</t>
  </si>
  <si>
    <t>9297-FVVDH</t>
  </si>
  <si>
    <t>8007-YYPWD</t>
  </si>
  <si>
    <t>7101-HRBLJ</t>
  </si>
  <si>
    <t>6635-CPNUN</t>
  </si>
  <si>
    <t>5453-YBTWV</t>
  </si>
  <si>
    <t>5039-LZRQT</t>
  </si>
  <si>
    <t>6418-PIQSP</t>
  </si>
  <si>
    <t>8220-OCUFY</t>
  </si>
  <si>
    <t>3995-WFCSM</t>
  </si>
  <si>
    <t>1895-QTKDO</t>
  </si>
  <si>
    <t>2038-OEQZH</t>
  </si>
  <si>
    <t>1178-PZGAB</t>
  </si>
  <si>
    <t>2626-VEEWG</t>
  </si>
  <si>
    <t>1657-DYMBM</t>
  </si>
  <si>
    <t>7311-MQJCH</t>
  </si>
  <si>
    <t>1136-XGEQU</t>
  </si>
  <si>
    <t>2530-FMFXO</t>
  </si>
  <si>
    <t>6844-DZKRF</t>
  </si>
  <si>
    <t>5970-GHJAW</t>
  </si>
  <si>
    <t>8879-XUAHX</t>
  </si>
  <si>
    <t>3689-MOZGR</t>
  </si>
  <si>
    <t>4195-PNGZS</t>
  </si>
  <si>
    <t>5003-XZWWO</t>
  </si>
  <si>
    <t>6922-NCEDI</t>
  </si>
  <si>
    <t>9891-NQDBD</t>
  </si>
  <si>
    <t>6131-IUNXN</t>
  </si>
  <si>
    <t>8548-AWOFC</t>
  </si>
  <si>
    <t>9798-DRYDS</t>
  </si>
  <si>
    <t>8532-UEFWH</t>
  </si>
  <si>
    <t>6296-DDOOR</t>
  </si>
  <si>
    <t>7951-VRDVK</t>
  </si>
  <si>
    <t>4815-YOSUK</t>
  </si>
  <si>
    <t>4365-MSDYN</t>
  </si>
  <si>
    <t>7036-TYDEC</t>
  </si>
  <si>
    <t>5802-ADBRC</t>
  </si>
  <si>
    <t>8076-FEZKJ</t>
  </si>
  <si>
    <t>5197-YPYBZ</t>
  </si>
  <si>
    <t>4312-GVYNH</t>
  </si>
  <si>
    <t>0839-JTCUD</t>
  </si>
  <si>
    <t>5494-WOZRZ</t>
  </si>
  <si>
    <t>2234-EOFPT</t>
  </si>
  <si>
    <t>8619-IJNDK</t>
  </si>
  <si>
    <t>8378-LKJAF</t>
  </si>
  <si>
    <t>1153-GNOLC</t>
  </si>
  <si>
    <t>3298-QEICA</t>
  </si>
  <si>
    <t>0788-DXBFY</t>
  </si>
  <si>
    <t>3496-LFSZU</t>
  </si>
  <si>
    <t>5242-UOWHD</t>
  </si>
  <si>
    <t>6479-SZPLM</t>
  </si>
  <si>
    <t>8097-VBQTZ</t>
  </si>
  <si>
    <t>4500-HKANN</t>
  </si>
  <si>
    <t>9917-KWRBE</t>
  </si>
  <si>
    <t>2212-LYASK</t>
  </si>
  <si>
    <t>1393-IMKZG</t>
  </si>
  <si>
    <t>8069-RHUXK</t>
  </si>
  <si>
    <t>2908-WGAXL</t>
  </si>
  <si>
    <t>3378-AJRAO</t>
  </si>
  <si>
    <t>6050-FFXES</t>
  </si>
  <si>
    <t>0362-RAOQO</t>
  </si>
  <si>
    <t>9554-DFKIC</t>
  </si>
  <si>
    <t>5527-ACHSO</t>
  </si>
  <si>
    <t>0829-DDVLK</t>
  </si>
  <si>
    <t>1399-UBQIU</t>
  </si>
  <si>
    <t>1813-JLKWR</t>
  </si>
  <si>
    <t>9537-VHDTA</t>
  </si>
  <si>
    <t>4957-TIALW</t>
  </si>
  <si>
    <t>2054-PJOCK</t>
  </si>
  <si>
    <t>9150-HEPMB</t>
  </si>
  <si>
    <t>9030-QGZNL</t>
  </si>
  <si>
    <t>3126-WQMGH</t>
  </si>
  <si>
    <t>7176-WRTNX</t>
  </si>
  <si>
    <t>9239-GZHZE</t>
  </si>
  <si>
    <t>7205-BAIAD</t>
  </si>
  <si>
    <t>8064-RAVOH</t>
  </si>
  <si>
    <t>0219-QAERP</t>
  </si>
  <si>
    <t>8963-JLGJT</t>
  </si>
  <si>
    <t>2135-DQWAQ</t>
  </si>
  <si>
    <t>4056-QHXHZ</t>
  </si>
  <si>
    <t>7401-JIXNM</t>
  </si>
  <si>
    <t>9339-FIIJL</t>
  </si>
  <si>
    <t>6670-MFRPK</t>
  </si>
  <si>
    <t>6177-PEVRA</t>
  </si>
  <si>
    <t>4813-HQMGZ</t>
  </si>
  <si>
    <t>7579-KKLOE</t>
  </si>
  <si>
    <t>8402-EIVQS</t>
  </si>
  <si>
    <t>4947-DSMXK</t>
  </si>
  <si>
    <t>7245-NIIWQ</t>
  </si>
  <si>
    <t>0002-ORFBO</t>
  </si>
  <si>
    <t>3324-OIRTO</t>
  </si>
  <si>
    <t>5414-OFQCB</t>
  </si>
  <si>
    <t>4967-WPNCF</t>
  </si>
  <si>
    <t>8499-BRXTD</t>
  </si>
  <si>
    <t>9154-QDGTH</t>
  </si>
  <si>
    <t>8197-BFWVU</t>
  </si>
  <si>
    <t>2577-GVSIL</t>
  </si>
  <si>
    <t>9367-OIUXP</t>
  </si>
  <si>
    <t>6770-UAYGJ</t>
  </si>
  <si>
    <t>6463-HHXJR</t>
  </si>
  <si>
    <t>7928-VJYAB</t>
  </si>
  <si>
    <t>1187-WILMM</t>
  </si>
  <si>
    <t>1306-RPWXZ</t>
  </si>
  <si>
    <t>3097-PYWXL</t>
  </si>
  <si>
    <t>2266-SJNAT</t>
  </si>
  <si>
    <t>2972-YDYUW</t>
  </si>
  <si>
    <t>1104-FEJAM</t>
  </si>
  <si>
    <t>2809-ILCYT</t>
  </si>
  <si>
    <t>5499-ECUTN</t>
  </si>
  <si>
    <t>4981-FLTMF</t>
  </si>
  <si>
    <t>3113-IWHLC</t>
  </si>
  <si>
    <t>4277-BWBML</t>
  </si>
  <si>
    <t>0234-TEVTT</t>
  </si>
  <si>
    <t>4304-TSPVK</t>
  </si>
  <si>
    <t>1552-AAGRX</t>
  </si>
  <si>
    <t>2637-FKFSY</t>
  </si>
  <si>
    <t>7874-ECPQJ</t>
  </si>
  <si>
    <t>Wofford Heights</t>
  </si>
  <si>
    <t>0020-INWCK</t>
  </si>
  <si>
    <t>7089-RKVSZ</t>
  </si>
  <si>
    <t>2683-JXWQQ</t>
  </si>
  <si>
    <t>9548-ZMVTX</t>
  </si>
  <si>
    <t>8739-XNIKG</t>
  </si>
  <si>
    <t>9755-JHNMN</t>
  </si>
  <si>
    <t>3981-QSVQI</t>
  </si>
  <si>
    <t>2789-HQBOU</t>
  </si>
  <si>
    <t>9424-CMPOG</t>
  </si>
  <si>
    <t>5067-WJEUN</t>
  </si>
  <si>
    <t>3450-WXOAT</t>
  </si>
  <si>
    <t>9251-WNSOD</t>
  </si>
  <si>
    <t>6974-DAFLI</t>
  </si>
  <si>
    <t>2616-UUTFK</t>
  </si>
  <si>
    <t>7064-JHXCE</t>
  </si>
  <si>
    <t>7989-AWGEH</t>
  </si>
  <si>
    <t>4373-VVHQL</t>
  </si>
  <si>
    <t>4559-UWIHT</t>
  </si>
  <si>
    <t>6650-BWFRT</t>
  </si>
  <si>
    <t>9570-KYEUA</t>
  </si>
  <si>
    <t>6993-YGFJV</t>
  </si>
  <si>
    <t>2712-SYWAY</t>
  </si>
  <si>
    <t>0730-BGQGF</t>
  </si>
  <si>
    <t>5498-IBWPI</t>
  </si>
  <si>
    <t>9101-NTIXF</t>
  </si>
  <si>
    <t>9314-QDMDW</t>
  </si>
  <si>
    <t>9308-ANMVE</t>
  </si>
  <si>
    <t>3413-DHLPB</t>
  </si>
  <si>
    <t>7649-PHJVR</t>
  </si>
  <si>
    <t>6114-TCFID</t>
  </si>
  <si>
    <t>3787-TRIAL</t>
  </si>
  <si>
    <t>5156-UMKOW</t>
  </si>
  <si>
    <t>1247-QBVSH</t>
  </si>
  <si>
    <t>6734-GMPVK</t>
  </si>
  <si>
    <t>9822-OAOVB</t>
  </si>
  <si>
    <t>6161-ERDGD</t>
  </si>
  <si>
    <t>1226-JZNKR</t>
  </si>
  <si>
    <t>7318-EIVKO</t>
  </si>
  <si>
    <t>3771-PZOBW</t>
  </si>
  <si>
    <t>8231-BSWXX</t>
  </si>
  <si>
    <t>7389-KBFIT</t>
  </si>
  <si>
    <t>7176-WIONM</t>
  </si>
  <si>
    <t>5141-ZUVBH</t>
  </si>
  <si>
    <t>7623-HKYRK</t>
  </si>
  <si>
    <t>0310-SUCIN</t>
  </si>
  <si>
    <t>5197-PYEPU</t>
  </si>
  <si>
    <t>6619-RPLQZ</t>
  </si>
  <si>
    <t>3275-RHRNE</t>
  </si>
  <si>
    <t>3503-TYDAY</t>
  </si>
  <si>
    <t>6901-GOGZG</t>
  </si>
  <si>
    <t>7021-XSNYE</t>
  </si>
  <si>
    <t>9621-OUPYD</t>
  </si>
  <si>
    <t>8982-NHAVY</t>
  </si>
  <si>
    <t>4307-KWMXE</t>
  </si>
  <si>
    <t>2450-ZKEED</t>
  </si>
  <si>
    <t>3694-DELSO</t>
  </si>
  <si>
    <t>3893-JRNFS</t>
  </si>
  <si>
    <t>1133-KXCGE</t>
  </si>
  <si>
    <t>0142-GVYSN</t>
  </si>
  <si>
    <t>1049-FYSYG</t>
  </si>
  <si>
    <t>1821-BUCWY</t>
  </si>
  <si>
    <t>8314-DPQHL</t>
  </si>
  <si>
    <t>1465-WCZVT</t>
  </si>
  <si>
    <t>9481-SFCQY</t>
  </si>
  <si>
    <t>0567-GGCAC</t>
  </si>
  <si>
    <t>8884-MRNSU</t>
  </si>
  <si>
    <t>2171-UDMFD</t>
  </si>
  <si>
    <t>9802-CAQUT</t>
  </si>
  <si>
    <t>0187-WZNAB</t>
  </si>
  <si>
    <t>1475-VWVDO</t>
  </si>
  <si>
    <t>1357-MVDOZ</t>
  </si>
  <si>
    <t>7602-MVRMB</t>
  </si>
  <si>
    <t>5406-KGRMX</t>
  </si>
  <si>
    <t>5968-HYJRZ</t>
  </si>
  <si>
    <t>7140-ADSMJ</t>
  </si>
  <si>
    <t>2230-XTUWL</t>
  </si>
  <si>
    <t>7706-YLMQA</t>
  </si>
  <si>
    <t>2585-KTFRE</t>
  </si>
  <si>
    <t>7994-UYIVZ</t>
  </si>
  <si>
    <t>7717-BICXI</t>
  </si>
  <si>
    <t>6559-RAKOZ</t>
  </si>
  <si>
    <t>4716-MRVEN</t>
  </si>
  <si>
    <t>2143-LJULT</t>
  </si>
  <si>
    <t>3200-MNQTF</t>
  </si>
  <si>
    <t>6164-HXUGH</t>
  </si>
  <si>
    <t>5630-IXDXV</t>
  </si>
  <si>
    <t>0320-DWVTU</t>
  </si>
  <si>
    <t>9135-MGVPY</t>
  </si>
  <si>
    <t>1212-GLHMD</t>
  </si>
  <si>
    <t>7878-JGDKK</t>
  </si>
  <si>
    <t>1088-AUUZZ</t>
  </si>
  <si>
    <t>9588-OZDMQ</t>
  </si>
  <si>
    <t>6476-EPYZR</t>
  </si>
  <si>
    <t>1174-FGIFN</t>
  </si>
  <si>
    <t>6620-HVDUJ</t>
  </si>
  <si>
    <t>1032-MAELW</t>
  </si>
  <si>
    <t>7641-TQFHN</t>
  </si>
  <si>
    <t>1552-TKMXS</t>
  </si>
  <si>
    <t>8622-ZLFKO</t>
  </si>
  <si>
    <t>6188-UXBBR</t>
  </si>
  <si>
    <t>2333-KWEWW</t>
  </si>
  <si>
    <t>5702-SKUOB</t>
  </si>
  <si>
    <t>1134-YWTYF</t>
  </si>
  <si>
    <t>6061-GWWAV</t>
  </si>
  <si>
    <t>0679-TDGAK</t>
  </si>
  <si>
    <t>6585-WCEWR</t>
  </si>
  <si>
    <t>9067-YGSCA</t>
  </si>
  <si>
    <t>9067-SQTNS</t>
  </si>
  <si>
    <t>1776-SPBWV</t>
  </si>
  <si>
    <t>9668-PUGNU</t>
  </si>
  <si>
    <t>9405-GPBBG</t>
  </si>
  <si>
    <t>1926-QUZNN</t>
  </si>
  <si>
    <t>5829-NVSQN</t>
  </si>
  <si>
    <t>9565-AXSMR</t>
  </si>
  <si>
    <t>8869-LIHMK</t>
  </si>
  <si>
    <t>0447-RXSGD</t>
  </si>
  <si>
    <t>4927-WWOOZ</t>
  </si>
  <si>
    <t>5788-YPOEG</t>
  </si>
  <si>
    <t>0661-KBKPA</t>
  </si>
  <si>
    <t>9081-WWXKP</t>
  </si>
  <si>
    <t>0784-ZQJZX</t>
  </si>
  <si>
    <t>3133-PZNSR</t>
  </si>
  <si>
    <t>0722-SVSFK</t>
  </si>
  <si>
    <t>3612-YVGSJ</t>
  </si>
  <si>
    <t>5397-NSKQG</t>
  </si>
  <si>
    <t>8565-HBFNN</t>
  </si>
  <si>
    <t>8670-ERCJH</t>
  </si>
  <si>
    <t>7758-UJWYS</t>
  </si>
  <si>
    <t>2050-ONYDQ</t>
  </si>
  <si>
    <t>7055-JCGNI</t>
  </si>
  <si>
    <t>0739-UUAJR</t>
  </si>
  <si>
    <t>4826-DXMUP</t>
  </si>
  <si>
    <t>7285-KLOTR</t>
  </si>
  <si>
    <t>0654-PQKDW</t>
  </si>
  <si>
    <t>7175-NTIXE</t>
  </si>
  <si>
    <t>7963-SHNDT</t>
  </si>
  <si>
    <t>0188-GWFLE</t>
  </si>
  <si>
    <t>8129-GMVGI</t>
  </si>
  <si>
    <t>2882-DDZPG</t>
  </si>
  <si>
    <t>3547-LQRIK</t>
  </si>
  <si>
    <t>5843-TTHGI</t>
  </si>
  <si>
    <t>1849-RJYIG</t>
  </si>
  <si>
    <t>8868-GAGIO</t>
  </si>
  <si>
    <t>4061-UKJWL</t>
  </si>
  <si>
    <t>5380-XPJNZ</t>
  </si>
  <si>
    <t>8263-QMNTJ</t>
  </si>
  <si>
    <t>3230-JCNZS</t>
  </si>
  <si>
    <t>0277-ORXQS</t>
  </si>
  <si>
    <t>7996-BPXHY</t>
  </si>
  <si>
    <t>3227-WLKLI</t>
  </si>
  <si>
    <t>2266-FUBDZ</t>
  </si>
  <si>
    <t>8237-ULIXL</t>
  </si>
  <si>
    <t>8216-AZUUZ</t>
  </si>
  <si>
    <t>9153-BTBVV</t>
  </si>
  <si>
    <t>5186-PEIZU</t>
  </si>
  <si>
    <t>1074-AMIOH</t>
  </si>
  <si>
    <t>4361-FEBGN</t>
  </si>
  <si>
    <t>0380-ZCSBI</t>
  </si>
  <si>
    <t>7145-FEJWU</t>
  </si>
  <si>
    <t>3969-JQABI</t>
  </si>
  <si>
    <t>9624-EGDEQ</t>
  </si>
  <si>
    <t>1051-EQPZR</t>
  </si>
  <si>
    <t>5849-ASHZJ</t>
  </si>
  <si>
    <t>5780-INQIK</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</si>
  <si>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</si>
  <si>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</si>
  <si>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</si>
  <si>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</si>
  <si>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</si>
  <si>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</si>
  <si>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</si>
  <si>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</si>
  <si>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</si>
  <si>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</si>
  <si>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</si>
  <si>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</si>
  <si>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</si>
  <si>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</si>
  <si>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</si>
  <si>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</si>
  <si>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8198-RKSZG</t>
  </si>
  <si>
    <t>9297-EONCV</t>
  </si>
  <si>
    <t>1069-QJOEE</t>
  </si>
  <si>
    <t>7799-DSEWS</t>
  </si>
  <si>
    <t>8766-PAFNE</t>
  </si>
  <si>
    <t>3130-ICDUP</t>
  </si>
  <si>
    <t>0820-FNRNX</t>
  </si>
  <si>
    <t>0880-FVFWF</t>
  </si>
  <si>
    <t>4611-ANLQC</t>
  </si>
  <si>
    <t>4213-HKBJO</t>
  </si>
  <si>
    <t>2792-LSHWX</t>
  </si>
  <si>
    <t>0014-BMAQU</t>
  </si>
  <si>
    <t>9018-PCIOK</t>
  </si>
  <si>
    <t>4837-QUSFT</t>
  </si>
  <si>
    <t>9953-ZMKSM</t>
  </si>
  <si>
    <t>7665-NKLAV</t>
  </si>
  <si>
    <t>4391-LNRXK</t>
  </si>
  <si>
    <t>8562-GHPPI</t>
  </si>
  <si>
    <t>5893-PYOLZ</t>
  </si>
  <si>
    <t>4986-MXSFP</t>
  </si>
  <si>
    <t>6131-FOYAS</t>
  </si>
  <si>
    <t>3027-YNWZU</t>
  </si>
  <si>
    <t>5609-IMCGG</t>
  </si>
  <si>
    <t>4727-MCYZG</t>
  </si>
  <si>
    <t>9481-WHGWY</t>
  </si>
  <si>
    <t>4328-VUFWD</t>
  </si>
  <si>
    <t>3301-LSLWQ</t>
  </si>
  <si>
    <t>7473-ZBDSN</t>
  </si>
  <si>
    <t>3166-PNEOF</t>
  </si>
  <si>
    <t>5639-NTUPK</t>
  </si>
  <si>
    <t>8780-YRMTT</t>
  </si>
  <si>
    <t>5140-FOMCQ</t>
  </si>
  <si>
    <t>6242-SGYTS</t>
  </si>
  <si>
    <t>8414-OOEEL</t>
  </si>
  <si>
    <t>8454-AATJP</t>
  </si>
  <si>
    <t>4531-AUZNK</t>
  </si>
  <si>
    <t>4191-XOVOM</t>
  </si>
  <si>
    <t>2150-OEGBV</t>
  </si>
  <si>
    <t>4878-BUNFV</t>
  </si>
  <si>
    <t>1872-EBWSC</t>
  </si>
  <si>
    <t>7026-YMSBE</t>
  </si>
  <si>
    <t>6997-UVGOX</t>
  </si>
  <si>
    <t>9674-EHPPG</t>
  </si>
  <si>
    <t>5440-VHLUL</t>
  </si>
  <si>
    <t>5781-BKHOP</t>
  </si>
  <si>
    <t>5213-TWWJU</t>
  </si>
  <si>
    <t>7629-WIXZF</t>
  </si>
  <si>
    <t>5445-GLVOT</t>
  </si>
  <si>
    <t>3976-HXHCE</t>
  </si>
  <si>
    <t>2466-NEJOJ</t>
  </si>
  <si>
    <t>0254-KCJGT</t>
  </si>
  <si>
    <t>5472-CVMDX</t>
  </si>
  <si>
    <t>6461-SZMCV</t>
  </si>
  <si>
    <t>8150-QUDFX</t>
  </si>
  <si>
    <t>2346-DJQTB</t>
  </si>
  <si>
    <t>1697-LYYYX</t>
  </si>
  <si>
    <t>1942-OQFRW</t>
  </si>
  <si>
    <t>9640-ZSLDC</t>
  </si>
  <si>
    <t>4231-LZUYM</t>
  </si>
  <si>
    <t>3594-BDSOA</t>
  </si>
  <si>
    <t>5133-VRSAB</t>
  </si>
  <si>
    <t>5996-DAOQL</t>
  </si>
  <si>
    <t>6838-YAUVY</t>
  </si>
  <si>
    <t>0484-JPBRU</t>
  </si>
  <si>
    <t>7883-ROJOC</t>
  </si>
  <si>
    <t>0244-LGNFY</t>
  </si>
  <si>
    <t>7274-CGTOD</t>
  </si>
  <si>
    <t>4635-EJYPD</t>
  </si>
  <si>
    <t>1866-ZSLJM</t>
  </si>
  <si>
    <t>4636-TVXVG</t>
  </si>
  <si>
    <t>4236-UJPWO</t>
  </si>
  <si>
    <t>9392-XBGTD</t>
  </si>
  <si>
    <t>6402-SSEJG</t>
  </si>
  <si>
    <t>1169-SAOCL</t>
  </si>
  <si>
    <t>1110-KYLGQ</t>
  </si>
  <si>
    <t>9929-PLVPA</t>
  </si>
  <si>
    <t>3518-PZXZQ</t>
  </si>
  <si>
    <t>2371-JUNGC</t>
  </si>
  <si>
    <t>5074-FBGHB</t>
  </si>
  <si>
    <t>2351-BKRZW</t>
  </si>
  <si>
    <t>4455-BFSPD</t>
  </si>
  <si>
    <t>3948-KXDUF</t>
  </si>
  <si>
    <t>2323-ARSVR</t>
  </si>
  <si>
    <t>0815-MFZGM</t>
  </si>
  <si>
    <t>5480-XTFFL</t>
  </si>
  <si>
    <t>8295-FHIVV</t>
  </si>
  <si>
    <t>9086-YJYXS</t>
  </si>
  <si>
    <t>1179-INLAT</t>
  </si>
  <si>
    <t>7909-FIOIY</t>
  </si>
  <si>
    <t>6351-SCJKT</t>
  </si>
  <si>
    <t>5468-BPMMO</t>
  </si>
  <si>
    <t>0197-PNKNK</t>
  </si>
  <si>
    <t>2439-QKJUL</t>
  </si>
  <si>
    <t>1194-SPVSP</t>
  </si>
  <si>
    <t>9534-NSXEM</t>
  </si>
  <si>
    <t>8929-KSWIH</t>
  </si>
  <si>
    <t>2250-IVBWA</t>
  </si>
  <si>
    <t>1810-MVMAI</t>
  </si>
  <si>
    <t>9506-UXUSK</t>
  </si>
  <si>
    <t>1229-RCALF</t>
  </si>
  <si>
    <t>3572-UOLYZ</t>
  </si>
  <si>
    <t>1429-UYJSV</t>
  </si>
  <si>
    <t>6366-XIVKZ</t>
  </si>
  <si>
    <t>3470-OBUET</t>
  </si>
  <si>
    <t>2770-NSVDG</t>
  </si>
  <si>
    <t>9375-MHRRS</t>
  </si>
  <si>
    <t>4860-YZGZM</t>
  </si>
  <si>
    <t>6599-GZWCM</t>
  </si>
  <si>
    <t>7037-MTYVW</t>
  </si>
  <si>
    <t>4760-THGOT</t>
  </si>
  <si>
    <t>4016-BJKTZ</t>
  </si>
  <si>
    <t>6584-VQMYT</t>
  </si>
  <si>
    <t>9838-BFCQT</t>
  </si>
  <si>
    <t>2790-XUYMV</t>
  </si>
  <si>
    <t>0581-MDMPW</t>
  </si>
  <si>
    <t>1023-BQXZE</t>
  </si>
  <si>
    <t>9163-GHAYE</t>
  </si>
  <si>
    <t>3904-UKFRE</t>
  </si>
  <si>
    <t>5353-WILCI</t>
  </si>
  <si>
    <t>0058-EVZWM</t>
  </si>
  <si>
    <t>7009-PCARS</t>
  </si>
  <si>
    <t>0519-DRGTI</t>
  </si>
  <si>
    <t>1017-FBQMM</t>
  </si>
  <si>
    <t>1985-MBRYP</t>
  </si>
  <si>
    <t>9372-TXXPS</t>
  </si>
  <si>
    <t>3259-QMXUN</t>
  </si>
  <si>
    <t>1015-JPFYW</t>
  </si>
  <si>
    <t>6645-MXQJT</t>
  </si>
  <si>
    <t>5804-JMYIO</t>
  </si>
  <si>
    <t>6484-LATFU</t>
  </si>
  <si>
    <t>7599-NTMDP</t>
  </si>
  <si>
    <t>0536-ACXIP</t>
  </si>
  <si>
    <t>0936-NQLJU</t>
  </si>
  <si>
    <t>1575-KRZZE</t>
  </si>
  <si>
    <t>3251-YMVWZ</t>
  </si>
  <si>
    <t>4884-LEVMQ</t>
  </si>
  <si>
    <t>8857-CUPFQ</t>
  </si>
  <si>
    <t>7610-TVOPG</t>
  </si>
  <si>
    <t>3638-DIMPH</t>
  </si>
  <si>
    <t>1845-ZLLIG</t>
  </si>
  <si>
    <t>8559-WNQZS</t>
  </si>
  <si>
    <t>1699-UOTXU</t>
  </si>
  <si>
    <t>0635-WKOLD</t>
  </si>
  <si>
    <t>5993-JSUWV</t>
  </si>
  <si>
    <t>4518-FZBSX</t>
  </si>
  <si>
    <t>6988-CJEYV</t>
  </si>
  <si>
    <t>3097-FQTVJ</t>
  </si>
  <si>
    <t>5465-BUBFA</t>
  </si>
  <si>
    <t>7299-GNVPL</t>
  </si>
  <si>
    <t>9743-DQKQW</t>
  </si>
  <si>
    <t>1215-VFYVK</t>
  </si>
  <si>
    <t>9371-BITHB</t>
  </si>
  <si>
    <t>9093-FPDLG</t>
  </si>
  <si>
    <t>0541-FITGH</t>
  </si>
  <si>
    <t>6985-HAYWX</t>
  </si>
  <si>
    <t>7508-KBIMB</t>
  </si>
  <si>
    <t>6838-HVLXG</t>
  </si>
  <si>
    <t>1897-OKVMW</t>
  </si>
  <si>
    <t>5485-ITNPC</t>
  </si>
  <si>
    <t>0233-FTHAV</t>
  </si>
  <si>
    <t>4644-PIZRT</t>
  </si>
  <si>
    <t>8922-NPKBJ</t>
  </si>
  <si>
    <t>2740-TVLFN</t>
  </si>
  <si>
    <t>7771-CFQRQ</t>
  </si>
  <si>
    <t>9512-PHSMG</t>
  </si>
  <si>
    <t>4146-SVFUD</t>
  </si>
  <si>
    <t>1564-HJUVY</t>
  </si>
  <si>
    <t>3617-XLSGQ</t>
  </si>
  <si>
    <t>7517-LDMPS</t>
  </si>
  <si>
    <t>7244-KXYZN</t>
  </si>
  <si>
    <t>5226-NOZFC</t>
  </si>
  <si>
    <t>1400-WIVLL</t>
  </si>
  <si>
    <t>8148-NLEGT</t>
  </si>
  <si>
    <t>8347-GDTMP</t>
  </si>
  <si>
    <t>6746-WAUWT</t>
  </si>
  <si>
    <t>0428-IKYCP</t>
  </si>
  <si>
    <t>2187-PKZAY</t>
  </si>
  <si>
    <t>4003-OCTMP</t>
  </si>
  <si>
    <t>6652-YFFJO</t>
  </si>
  <si>
    <t>7225-IILWY</t>
  </si>
  <si>
    <t>3170-GWYKC</t>
  </si>
  <si>
    <t>9830-ECLEN</t>
  </si>
  <si>
    <t>2668-TZSPS</t>
  </si>
  <si>
    <t>7446-SFAOA</t>
  </si>
  <si>
    <t>9522-ZSINC</t>
  </si>
  <si>
    <t>8234-GSZYK</t>
  </si>
  <si>
    <t>6505-OZNPG</t>
  </si>
  <si>
    <t>6164-HAQTX</t>
  </si>
  <si>
    <t>7765-LWVVH</t>
  </si>
  <si>
    <t>0953-LGOVU</t>
  </si>
  <si>
    <t>4692-NNQRU</t>
  </si>
  <si>
    <t>7742-MYPGI</t>
  </si>
  <si>
    <t>9619-GSATL</t>
  </si>
  <si>
    <t>5622-UEJFI</t>
  </si>
  <si>
    <t>6203-HBZPA</t>
  </si>
  <si>
    <t>0484-FFVBJ</t>
  </si>
  <si>
    <t>0301-FIDRB</t>
  </si>
  <si>
    <t>4139-JPIAM</t>
  </si>
  <si>
    <t>2181-TIDSV</t>
  </si>
  <si>
    <t>1936-CZAKF</t>
  </si>
  <si>
    <t>9453-PATOS</t>
  </si>
  <si>
    <t>4402-FTBXC</t>
  </si>
  <si>
    <t>2931-XIQBR</t>
  </si>
  <si>
    <t>0106-UGRDO</t>
  </si>
  <si>
    <t>5542-TBBWB</t>
  </si>
  <si>
    <t>1930-QPBVZ</t>
  </si>
  <si>
    <t>2606-PKWJB</t>
  </si>
  <si>
    <t>5322-ZSMZY</t>
  </si>
  <si>
    <t>5220-AGAAX</t>
  </si>
  <si>
    <t>0208-BPQEJ</t>
  </si>
  <si>
    <t>9435-JMLSX</t>
  </si>
  <si>
    <t>3352-ALMCK</t>
  </si>
  <si>
    <t>5312-IRCFR</t>
  </si>
  <si>
    <t>5294-IMHHT</t>
  </si>
  <si>
    <t>6176-YJWAS</t>
  </si>
  <si>
    <t>5310-NOOVA</t>
  </si>
  <si>
    <t>4526-EXKKN</t>
  </si>
  <si>
    <t>5311-IHLEI</t>
  </si>
  <si>
    <t>3987-KQDDU</t>
  </si>
  <si>
    <t>3404-JNXAX</t>
  </si>
  <si>
    <t>5131-PONJI</t>
  </si>
  <si>
    <t>3489-VSFRD</t>
  </si>
  <si>
    <t>3345-JHUEO</t>
  </si>
  <si>
    <t>5815-HGGHV</t>
  </si>
  <si>
    <t>5260-UMPWX</t>
  </si>
  <si>
    <t>5649-RXQTV</t>
  </si>
  <si>
    <t>2674-MIAHT</t>
  </si>
  <si>
    <t>2576-HXMPA</t>
  </si>
  <si>
    <t>7587-AOVVU</t>
  </si>
  <si>
    <t>6898-MDLZW</t>
  </si>
  <si>
    <t>4707-YNOQA</t>
  </si>
  <si>
    <t>9357-UJRUN</t>
  </si>
  <si>
    <t>7663-CUXZB</t>
  </si>
  <si>
    <t>0258-NOKBL</t>
  </si>
  <si>
    <t>1163-VIPRI</t>
  </si>
  <si>
    <t>9348-ROUAI</t>
  </si>
  <si>
    <t>9443-JUBUO</t>
  </si>
  <si>
    <t>3043-TYBNO</t>
  </si>
  <si>
    <t>4830-FAXFM</t>
  </si>
  <si>
    <t>5906-BFOZT</t>
  </si>
  <si>
    <t>2960-NKRSO</t>
  </si>
  <si>
    <t>5598-IKHQQ</t>
  </si>
  <si>
    <t>0397-ZXWQF</t>
  </si>
  <si>
    <t>5266-PFRQK</t>
  </si>
  <si>
    <t>4674-HGNUA</t>
  </si>
  <si>
    <t>6765-MBQNU</t>
  </si>
  <si>
    <t>9786-IJYDL</t>
  </si>
  <si>
    <t>1303-SRDOK</t>
  </si>
  <si>
    <t>3769-MHZNV</t>
  </si>
  <si>
    <t>6295-OSINB</t>
  </si>
  <si>
    <t>3308-MHOOC</t>
  </si>
  <si>
    <t>4177-JPDFU</t>
  </si>
  <si>
    <t>2239-CFOUJ</t>
  </si>
  <si>
    <t>8046-DNVTL</t>
  </si>
  <si>
    <t>2209-XADXF</t>
  </si>
  <si>
    <t>6620-JDYNW</t>
  </si>
  <si>
    <t>4770-UEZOX</t>
  </si>
  <si>
    <t>1038-RQOST</t>
  </si>
  <si>
    <t>4568-TTZRT</t>
  </si>
  <si>
    <t>9513-DXHDA</t>
  </si>
  <si>
    <t>8084-OIVBS</t>
  </si>
  <si>
    <t>8896-BQTTI</t>
  </si>
  <si>
    <t>3352-RICWQ</t>
  </si>
  <si>
    <t>2160-GPFXD</t>
  </si>
  <si>
    <t>2065-MMKGR</t>
  </si>
  <si>
    <t>1498-NHTLT</t>
  </si>
  <si>
    <t>1402-PTHGN</t>
  </si>
  <si>
    <t>5199-FPUSP</t>
  </si>
  <si>
    <t>6377-KSLXC</t>
  </si>
  <si>
    <t>1796-JANOW</t>
  </si>
  <si>
    <t>0238-WHBIQ</t>
  </si>
  <si>
    <t>8735-NBLWT</t>
  </si>
  <si>
    <t>6651-RLGGM</t>
  </si>
  <si>
    <t>1614-JBEBI</t>
  </si>
  <si>
    <t>5696-EXCYS</t>
  </si>
  <si>
    <t>5795-KTGUD</t>
  </si>
  <si>
    <t>4702-HDRKD</t>
  </si>
  <si>
    <t>8512-WIWYV</t>
  </si>
  <si>
    <t>1406-PUQVY</t>
  </si>
  <si>
    <t>9114-AAFQH</t>
  </si>
  <si>
    <t>8715-KKTFG</t>
  </si>
  <si>
    <t>1728-BQDMA</t>
  </si>
  <si>
    <t>5117-ZSMHQ</t>
  </si>
  <si>
    <t>5151-HQRDG</t>
  </si>
  <si>
    <t>0960-HUWBM</t>
  </si>
  <si>
    <t>6465-GSRCL</t>
  </si>
  <si>
    <t>0263-FJTQO</t>
  </si>
  <si>
    <t>7319-ZNRTR</t>
  </si>
  <si>
    <t>7503-EPSZW</t>
  </si>
  <si>
    <t>7089-XXAYG</t>
  </si>
  <si>
    <t>1666-JXLKU</t>
  </si>
  <si>
    <t>7855-DIWPO</t>
  </si>
  <si>
    <t>5133-POWUA</t>
  </si>
  <si>
    <t>5652-MSDEY</t>
  </si>
  <si>
    <t>1810-BOHSY</t>
  </si>
  <si>
    <t>1784-BXEFA</t>
  </si>
  <si>
    <t>7351-MHQVU</t>
  </si>
  <si>
    <t>9224-VTYID</t>
  </si>
  <si>
    <t>9500-IWPXQ</t>
  </si>
  <si>
    <t>5762-TJXGK</t>
  </si>
  <si>
    <t>4504-YOULA</t>
  </si>
  <si>
    <t>5569-IDSEY</t>
  </si>
  <si>
    <t>7284-ZZLOH</t>
  </si>
  <si>
    <t>1777-JYQPJ</t>
  </si>
  <si>
    <t>3401-URHDA</t>
  </si>
  <si>
    <t>1599-EAHXY</t>
  </si>
  <si>
    <t>8631-XVRZL</t>
  </si>
  <si>
    <t>3853-LYGAM</t>
  </si>
  <si>
    <t>5751-USDBL</t>
  </si>
  <si>
    <t>5680-LQOGP</t>
  </si>
  <si>
    <t>8189-DUKMV</t>
  </si>
  <si>
    <t>9931-DCEZH</t>
  </si>
  <si>
    <t>1898-JSNDC</t>
  </si>
  <si>
    <t>0315-LVCRK</t>
  </si>
  <si>
    <t>3911-RSNHI</t>
  </si>
  <si>
    <t>2410-CIYFZ</t>
  </si>
  <si>
    <t>5505-OVWQW</t>
  </si>
  <si>
    <t>7271-AJDTL</t>
  </si>
  <si>
    <t>1867-TJHTS</t>
  </si>
  <si>
    <t>4429-WYGFR</t>
  </si>
  <si>
    <t>2817-LVCPP</t>
  </si>
  <si>
    <t>5038-ETMLM</t>
  </si>
  <si>
    <t>5056-FIMPT</t>
  </si>
  <si>
    <t>4521-WFJAI</t>
  </si>
  <si>
    <t>6569-KTMDU</t>
  </si>
  <si>
    <t>8809-XKHMD</t>
  </si>
  <si>
    <t>0396-YCHWO</t>
  </si>
  <si>
    <t>0867-LDTTC</t>
  </si>
  <si>
    <t>2122-SZZZD</t>
  </si>
  <si>
    <t>3148-AOIQT</t>
  </si>
  <si>
    <t>6692-YQHXC</t>
  </si>
  <si>
    <t>3889-VWBID</t>
  </si>
  <si>
    <t>5222-JCXZT</t>
  </si>
  <si>
    <t>9754-CLVZW</t>
  </si>
  <si>
    <t>2739-CCZMB</t>
  </si>
  <si>
    <t>7080-TNUWP</t>
  </si>
  <si>
    <t>0496-AHOOK</t>
  </si>
  <si>
    <t>2468-SJFLM</t>
  </si>
  <si>
    <t>3181-VTHOE</t>
  </si>
  <si>
    <t>7168-HDQHG</t>
  </si>
  <si>
    <t>4567-AKPIA</t>
  </si>
  <si>
    <t>7901-HXJVA</t>
  </si>
  <si>
    <t>5924-IFQTT</t>
  </si>
  <si>
    <t>7968-QUXNS</t>
  </si>
  <si>
    <t>8903-WMRNW</t>
  </si>
  <si>
    <t>2452-SNHFZ</t>
  </si>
  <si>
    <t>3629-WEAAM</t>
  </si>
  <si>
    <t>6029-CSMJE</t>
  </si>
  <si>
    <t>7993-NQLJE</t>
  </si>
  <si>
    <t>9909-DFRJA</t>
  </si>
  <si>
    <t>9099-FTUHS</t>
  </si>
  <si>
    <t>4962-CHQPW</t>
  </si>
  <si>
    <t>9467-ROOLM</t>
  </si>
  <si>
    <t>2253-KPMNB</t>
  </si>
  <si>
    <t>1345-ZUKID</t>
  </si>
  <si>
    <t>6429-SHBCB</t>
  </si>
  <si>
    <t>2603-HVKCG</t>
  </si>
  <si>
    <t>1834-WULEG</t>
  </si>
  <si>
    <t>9097-ZUBYC</t>
  </si>
  <si>
    <t>5148-ORICT</t>
  </si>
  <si>
    <t>4893-GYUJU</t>
  </si>
  <si>
    <t>4578-PHJYZ</t>
  </si>
  <si>
    <t>7272-QDCKA</t>
  </si>
  <si>
    <t>8908-SLFCJ</t>
  </si>
  <si>
    <t>9766-HGEDE</t>
  </si>
  <si>
    <t>6968-MHOMU</t>
  </si>
  <si>
    <t>5044-XDPYX</t>
  </si>
  <si>
    <t>1814-WFGVS</t>
  </si>
  <si>
    <t>3721-WKIIL</t>
  </si>
  <si>
    <t>6734-CKRSM</t>
  </si>
  <si>
    <t>1265-ZFOSD</t>
  </si>
  <si>
    <t>6568-POCUI</t>
  </si>
  <si>
    <t>5197-LQXXH</t>
  </si>
  <si>
    <t>3457-PQBYH</t>
  </si>
  <si>
    <t>7682-AZNDK</t>
  </si>
  <si>
    <t>5384-ZTTWP</t>
  </si>
  <si>
    <t>3745-HRPHI</t>
  </si>
  <si>
    <t>1231-YNDEK</t>
  </si>
  <si>
    <t>1407-DIGZV</t>
  </si>
  <si>
    <t>0570-BFQHT</t>
  </si>
  <si>
    <t>4393-OBCRR</t>
  </si>
  <si>
    <t>8564-LDKFL</t>
  </si>
  <si>
    <t>3696-DFHHB</t>
  </si>
  <si>
    <t>4717-GHADL</t>
  </si>
  <si>
    <t>5501-TVMGM</t>
  </si>
  <si>
    <t>5879-HMFFH</t>
  </si>
  <si>
    <t>6772-WFQRD</t>
  </si>
  <si>
    <t>3810-DVDQQ</t>
  </si>
  <si>
    <t>6972-SNKKW</t>
  </si>
  <si>
    <t>3694-GLTJM</t>
  </si>
  <si>
    <t>8550-XSXUQ</t>
  </si>
  <si>
    <t>9055-MOJJJ</t>
  </si>
  <si>
    <t>4359-INNWN</t>
  </si>
  <si>
    <t>0585-EGDDA</t>
  </si>
  <si>
    <t>4032-RMHCI</t>
  </si>
  <si>
    <t>3481-JHUZH</t>
  </si>
  <si>
    <t>3594-IVHJZ</t>
  </si>
  <si>
    <t>6869-FGJJC</t>
  </si>
  <si>
    <t>3896-ZVNET</t>
  </si>
  <si>
    <t>8205-VSLRB</t>
  </si>
  <si>
    <t>5960-MVTUK</t>
  </si>
  <si>
    <t>6817-WTYHE</t>
  </si>
  <si>
    <t>3082-VQXNH</t>
  </si>
  <si>
    <t>4931-TRZWN</t>
  </si>
  <si>
    <t>0750-EKNGL</t>
  </si>
  <si>
    <t>7669-LCRSD</t>
  </si>
  <si>
    <t>3567-PQTSO</t>
  </si>
  <si>
    <t>8043-PNYSD</t>
  </si>
  <si>
    <t>9938-EKRGF</t>
  </si>
  <si>
    <t>2703-AMTUL</t>
  </si>
  <si>
    <t>8173-RXAYP</t>
  </si>
  <si>
    <t>4825-XJGDM</t>
  </si>
  <si>
    <t>5402-HTOTQ</t>
  </si>
  <si>
    <t>6734-JDTTV</t>
  </si>
  <si>
    <t>7850-THJMU</t>
  </si>
  <si>
    <t>3890-RTCMS</t>
  </si>
  <si>
    <t>3717-FDJFU</t>
  </si>
  <si>
    <t>3665-JATSN</t>
  </si>
  <si>
    <t>7966-YOTQW</t>
  </si>
  <si>
    <t>8853-TZDGH</t>
  </si>
  <si>
    <t>4324-BZCKL</t>
  </si>
  <si>
    <t>6924-TDGMT</t>
  </si>
  <si>
    <t>1536-YHDOE</t>
  </si>
  <si>
    <t>8123-QBNAZ</t>
  </si>
  <si>
    <t>7711-YIJWC</t>
  </si>
  <si>
    <t>5482-VXSXJ</t>
  </si>
  <si>
    <t>7365-BVCJH</t>
  </si>
  <si>
    <t>9620-ENEJV</t>
  </si>
  <si>
    <t>2378-YIZKA</t>
  </si>
  <si>
    <t>0689-DSXGL</t>
  </si>
  <si>
    <t>6818-DJXAA</t>
  </si>
  <si>
    <t>Alturas</t>
  </si>
  <si>
    <t>0464-WJTKO</t>
  </si>
  <si>
    <t>8902-ZEOVF</t>
  </si>
  <si>
    <t>6778-EICRF</t>
  </si>
  <si>
    <t>2662-NNTDK</t>
  </si>
  <si>
    <t>4132-KALRO</t>
  </si>
  <si>
    <t>2874-YXVVA</t>
  </si>
  <si>
    <t>1245-HARPS</t>
  </si>
  <si>
    <t>4323-ELYYB</t>
  </si>
  <si>
    <t>4293-ETKAP</t>
  </si>
  <si>
    <t>6064-PUPMC</t>
  </si>
  <si>
    <t>6504-VBLFL</t>
  </si>
  <si>
    <t>6322-PJJDJ</t>
  </si>
  <si>
    <t>0330-BGYZE</t>
  </si>
  <si>
    <t>1085-LDWAM</t>
  </si>
  <si>
    <t>7586-ZATGZ</t>
  </si>
  <si>
    <t>7197-VOJMM</t>
  </si>
  <si>
    <t>1843-TLSGD</t>
  </si>
  <si>
    <t>9626-VFRGG</t>
  </si>
  <si>
    <t>7075-BNDVQ</t>
  </si>
  <si>
    <t>9143-CANJF</t>
  </si>
  <si>
    <t>Topaz</t>
  </si>
  <si>
    <t>7284-BUYEC</t>
  </si>
  <si>
    <t>2041-JIJCI</t>
  </si>
  <si>
    <t>4900-MSOMT</t>
  </si>
  <si>
    <t>2229-VWQJH</t>
  </si>
  <si>
    <t>9194-GFVOI</t>
  </si>
  <si>
    <t>1336-EZFZY</t>
  </si>
  <si>
    <t>4282-MSACW</t>
  </si>
  <si>
    <t>1403-LKLIK</t>
  </si>
  <si>
    <t>9643-AVVWI</t>
  </si>
  <si>
    <t>0253-ZTEOB</t>
  </si>
  <si>
    <t>2706-QZIHY</t>
  </si>
  <si>
    <t>6061-PQHMK</t>
  </si>
  <si>
    <t>6137-MFAJN</t>
  </si>
  <si>
    <t>9122-UMROB</t>
  </si>
  <si>
    <t>4232-JGKIY</t>
  </si>
  <si>
    <t>2402-TAIRZ</t>
  </si>
  <si>
    <t>9139-TWBAS</t>
  </si>
  <si>
    <t>6685-GBWJZ</t>
  </si>
  <si>
    <t>3913-RDSJZ</t>
  </si>
  <si>
    <t>4203-QGNZA</t>
  </si>
  <si>
    <t>5043-TRZWM</t>
  </si>
  <si>
    <t>9494-BDNNC</t>
  </si>
  <si>
    <t>1640-PLFMP</t>
  </si>
  <si>
    <t>5366-OBVMR</t>
  </si>
  <si>
    <t>7644-OMVMY</t>
  </si>
  <si>
    <t>4573-JKNAE</t>
  </si>
  <si>
    <t>9817-APLHW</t>
  </si>
  <si>
    <t>8380-MQINP</t>
  </si>
  <si>
    <t>0840-DFEZH</t>
  </si>
  <si>
    <t>8690-ZVLCL</t>
  </si>
  <si>
    <t>0384-LPITE</t>
  </si>
  <si>
    <t>4616-EWBNJ</t>
  </si>
  <si>
    <t>1335-HQMKX</t>
  </si>
  <si>
    <t>6923-AQONU</t>
  </si>
  <si>
    <t>4536-PLEQY</t>
  </si>
  <si>
    <t>7029-IJEJK</t>
  </si>
  <si>
    <t>8871-JLMHM</t>
  </si>
  <si>
    <t>5447-VYTKW</t>
  </si>
  <si>
    <t>3623-FQBOX</t>
  </si>
  <si>
    <t>3474-BAFSJ</t>
  </si>
  <si>
    <t>3865-ZFZIB</t>
  </si>
  <si>
    <t>1855-AGAWH</t>
  </si>
  <si>
    <t>7109-CQYUZ</t>
  </si>
  <si>
    <t>1370-GGAWX</t>
  </si>
  <si>
    <t>5307-UVGNB</t>
  </si>
  <si>
    <t>3642-BYHDO</t>
  </si>
  <si>
    <t>9629-NHXFW</t>
  </si>
  <si>
    <t>2696-RZVZW</t>
  </si>
  <si>
    <t>5766-FTRTS</t>
  </si>
  <si>
    <t>0396-HUJBP</t>
  </si>
  <si>
    <t>8879-ZKJOF</t>
  </si>
  <si>
    <t>6285-FTQBF</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</si>
  <si>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</si>
  <si>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</si>
  <si>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</si>
  <si>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</si>
  <si>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</si>
  <si>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</si>
  <si>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</si>
  <si>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</si>
  <si>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</si>
  <si>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</si>
  <si>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</si>
  <si>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</si>
  <si>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</si>
  <si>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</si>
  <si>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</si>
  <si>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</si>
  <si>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9618-LFJRU</t>
  </si>
  <si>
    <t>6693-DJWTY</t>
  </si>
  <si>
    <t>0744-GKNGE</t>
  </si>
  <si>
    <t>6447-EGDIV</t>
  </si>
  <si>
    <t>4854-SSLTN</t>
  </si>
  <si>
    <t>5294-DMSFH</t>
  </si>
  <si>
    <t>4837-PZTIC</t>
  </si>
  <si>
    <t>0603-OLQDC</t>
  </si>
  <si>
    <t>3272-VUHPV</t>
  </si>
  <si>
    <t>4176-FXYBO</t>
  </si>
  <si>
    <t>1063-DHQJF</t>
  </si>
  <si>
    <t>8663-UPDGF</t>
  </si>
  <si>
    <t>6719-FGEDO</t>
  </si>
  <si>
    <t>1837-YQUCE</t>
  </si>
  <si>
    <t>0369-ZGOVK</t>
  </si>
  <si>
    <t>9919-KNPOO</t>
  </si>
  <si>
    <t>7872-BAAZR</t>
  </si>
  <si>
    <t>9391-LMANN</t>
  </si>
  <si>
    <t>8174-TBVCF</t>
  </si>
  <si>
    <t>1698-XFZCI</t>
  </si>
  <si>
    <t>1877-HKBQX</t>
  </si>
  <si>
    <t>4450-DLLMH</t>
  </si>
  <si>
    <t>0428-AXXLJ</t>
  </si>
  <si>
    <t>2746-DIJLO</t>
  </si>
  <si>
    <t>3508-VLHCZ</t>
  </si>
  <si>
    <t>4086-ATNFV</t>
  </si>
  <si>
    <t>0468-YRPXN</t>
  </si>
  <si>
    <t>3739-YBWAB</t>
  </si>
  <si>
    <t>7047-FWEYA</t>
  </si>
  <si>
    <t>2000-MPKCA</t>
  </si>
  <si>
    <t>9762-YAQAA</t>
  </si>
  <si>
    <t>5473-KHBPS</t>
  </si>
  <si>
    <t>8950-MTZNV</t>
  </si>
  <si>
    <t>0326-VDYXE</t>
  </si>
  <si>
    <t>0436-TWFFZ</t>
  </si>
  <si>
    <t>8566-YPRGL</t>
  </si>
  <si>
    <t>6609-MXJHJ</t>
  </si>
  <si>
    <t>2669-OIDSD</t>
  </si>
  <si>
    <t>8400-WZICQ</t>
  </si>
  <si>
    <t>9576-SYUHJ</t>
  </si>
  <si>
    <t>0410-IPFTY</t>
  </si>
  <si>
    <t>2831-EBWRN</t>
  </si>
  <si>
    <t>9430-NKQLY</t>
  </si>
  <si>
    <t>0247-SLUJI</t>
  </si>
  <si>
    <t>6483-OATDN</t>
  </si>
  <si>
    <t>1293-HHSHJ</t>
  </si>
  <si>
    <t>8610-ZIKJJ</t>
  </si>
  <si>
    <t>7801-KICAO</t>
  </si>
  <si>
    <t>7673-LPRNY</t>
  </si>
  <si>
    <t>6060-QBMGV</t>
  </si>
  <si>
    <t>7339-POGZN</t>
  </si>
  <si>
    <t>2828-SLQPF</t>
  </si>
  <si>
    <t>4465-VDKIQ</t>
  </si>
  <si>
    <t>2558-BUOZZ</t>
  </si>
  <si>
    <t>9257-AZMTZ</t>
  </si>
  <si>
    <t>0003-MKNFE</t>
  </si>
  <si>
    <t>0975-UYDTX</t>
  </si>
  <si>
    <t>4682-BLBUC</t>
  </si>
  <si>
    <t>0975-VOOVL</t>
  </si>
  <si>
    <t>5968-VXZLG</t>
  </si>
  <si>
    <t>5201-FRKKS</t>
  </si>
  <si>
    <t>5443-SCMKX</t>
  </si>
  <si>
    <t>8295-KMENE</t>
  </si>
  <si>
    <t>6738-ISCBM</t>
  </si>
  <si>
    <t>9821-BESNZ</t>
  </si>
  <si>
    <t>3678-MNGZX</t>
  </si>
  <si>
    <t>1335-NTIUC</t>
  </si>
  <si>
    <t>2916-BQZLN</t>
  </si>
  <si>
    <t>4558-CGYCZ</t>
  </si>
  <si>
    <t>2368-GAKKQ</t>
  </si>
  <si>
    <t>8710-YGLWG</t>
  </si>
  <si>
    <t>3199-XGZCY</t>
  </si>
  <si>
    <t>3785-KTYSH</t>
  </si>
  <si>
    <t>4063-EIKNQ</t>
  </si>
  <si>
    <t>6993-YCOBK</t>
  </si>
  <si>
    <t>5206-HPJKM</t>
  </si>
  <si>
    <t>8393-JMVMB</t>
  </si>
  <si>
    <t>6036-TTFYU</t>
  </si>
  <si>
    <t>2550-AEVRU</t>
  </si>
  <si>
    <t>0969-RGKCU</t>
  </si>
  <si>
    <t>0378-CJKPV</t>
  </si>
  <si>
    <t>1703-MGIAB</t>
  </si>
  <si>
    <t>4311-QTTAI</t>
  </si>
  <si>
    <t>4318-RAJVY</t>
  </si>
  <si>
    <t>3612-YUNGG</t>
  </si>
  <si>
    <t>2254-DLXRI</t>
  </si>
  <si>
    <t>5062-CJJKH</t>
  </si>
  <si>
    <t>9028-LIHRP</t>
  </si>
  <si>
    <t>1053-MXTTK</t>
  </si>
  <si>
    <t>1530-ZTDOZ</t>
  </si>
  <si>
    <t>1301-LOPVR</t>
  </si>
  <si>
    <t>0853-TWRVK</t>
  </si>
  <si>
    <t>6212-ATMLK</t>
  </si>
  <si>
    <t>8200-LGKSR</t>
  </si>
  <si>
    <t>0670-ANMUU</t>
  </si>
  <si>
    <t>6897-RWMUB</t>
  </si>
  <si>
    <t>6999-CHVCF</t>
  </si>
  <si>
    <t>6134-KWTBV</t>
  </si>
  <si>
    <t>1077-HUUJM</t>
  </si>
  <si>
    <t>0895-LNKRC</t>
  </si>
  <si>
    <t>8417-GSODA</t>
  </si>
  <si>
    <t>5171-EPLKN</t>
  </si>
  <si>
    <t>4452-QIIEB</t>
  </si>
  <si>
    <t>7820-ZYGNY</t>
  </si>
  <si>
    <t>9677-AVKED</t>
  </si>
  <si>
    <t>2227-JRSJX</t>
  </si>
  <si>
    <t>9847-HNVGP</t>
  </si>
  <si>
    <t>6696-YDAYZ</t>
  </si>
  <si>
    <t>8980-WQFWL</t>
  </si>
  <si>
    <t>6506-EYCNH</t>
  </si>
  <si>
    <t>4634-JLRJT</t>
  </si>
  <si>
    <t>9501-UKKNL</t>
  </si>
  <si>
    <t>2560-QTSBS</t>
  </si>
  <si>
    <t>4795-WRNVT</t>
  </si>
  <si>
    <t>6080-TCMYC</t>
  </si>
  <si>
    <t>7860-UXCRM</t>
  </si>
  <si>
    <t>6357-JJPQT</t>
  </si>
  <si>
    <t>2292-XQWSV</t>
  </si>
  <si>
    <t>9552-TGUZV</t>
  </si>
  <si>
    <t>9643-YBLUR</t>
  </si>
  <si>
    <t>8734-FNWVH</t>
  </si>
  <si>
    <t>9447-YPTBX</t>
  </si>
  <si>
    <t>9026-LHEVG</t>
  </si>
  <si>
    <t>7011-CVEUC</t>
  </si>
  <si>
    <t>7925-PNRGI</t>
  </si>
  <si>
    <t>1552-CZCLL</t>
  </si>
  <si>
    <t>3038-PQIUY</t>
  </si>
  <si>
    <t>9313-CDOGY</t>
  </si>
  <si>
    <t>8148-BPLZQ</t>
  </si>
  <si>
    <t>Jacumba</t>
  </si>
  <si>
    <t>2623-DRYAM</t>
  </si>
  <si>
    <t>9987-LUTYD</t>
  </si>
  <si>
    <t>4488-KQFDT</t>
  </si>
  <si>
    <t>5693-PIPCS</t>
  </si>
  <si>
    <t>0491-KAPQG</t>
  </si>
  <si>
    <t>8039-EQPIM</t>
  </si>
  <si>
    <t>3209-ZPKFI</t>
  </si>
  <si>
    <t>6479-VDGRK</t>
  </si>
  <si>
    <t>3569-JFODW</t>
  </si>
  <si>
    <t>1591-XWLGB</t>
  </si>
  <si>
    <t>0396-UKGAI</t>
  </si>
  <si>
    <t>3243-ZHOHY</t>
  </si>
  <si>
    <t>5186-EJEGL</t>
  </si>
  <si>
    <t>7527-QNRUS</t>
  </si>
  <si>
    <t>2203-GHNWN</t>
  </si>
  <si>
    <t>5296-PSYVW</t>
  </si>
  <si>
    <t>6319-QSUSR</t>
  </si>
  <si>
    <t>0487-CRLZF</t>
  </si>
  <si>
    <t>9451-WLYRI</t>
  </si>
  <si>
    <t>8219-VYBVI</t>
  </si>
  <si>
    <t>1991-VOPLL</t>
  </si>
  <si>
    <t>9738-QLWTP</t>
  </si>
  <si>
    <t>9419-IPPBE</t>
  </si>
  <si>
    <t>0174-QRVVY</t>
  </si>
  <si>
    <t>8106-GWQOK</t>
  </si>
  <si>
    <t>8751-EDEKA</t>
  </si>
  <si>
    <t>6878-GGDWG</t>
  </si>
  <si>
    <t>8450-LUGUK</t>
  </si>
  <si>
    <t>3604-WLABM</t>
  </si>
  <si>
    <t>0795-GMVQO</t>
  </si>
  <si>
    <t>2259-OUUSZ</t>
  </si>
  <si>
    <t>1142-IHLOO</t>
  </si>
  <si>
    <t>4633-MKHYU</t>
  </si>
  <si>
    <t>6257-RJOHI</t>
  </si>
  <si>
    <t>1545-JFUML</t>
  </si>
  <si>
    <t>1353-GHZOS</t>
  </si>
  <si>
    <t>2587-EKXTS</t>
  </si>
  <si>
    <t>5442-BXVND</t>
  </si>
  <si>
    <t>9753-OYLBX</t>
  </si>
  <si>
    <t>2364-UFROM</t>
  </si>
  <si>
    <t>6656-JWRQX</t>
  </si>
  <si>
    <t>6473-ULUHT</t>
  </si>
  <si>
    <t>7688-AWMDX</t>
  </si>
  <si>
    <t>2842-BCQGE</t>
  </si>
  <si>
    <t>7244-QWYHG</t>
  </si>
  <si>
    <t>5312-UXESG</t>
  </si>
  <si>
    <t>2150-WLKUW</t>
  </si>
  <si>
    <t>7159-FVYPK</t>
  </si>
  <si>
    <t>7032-LMBHI</t>
  </si>
  <si>
    <t>6088-BXMRG</t>
  </si>
  <si>
    <t>4821-SJHJV</t>
  </si>
  <si>
    <t>7346-MEDWM</t>
  </si>
  <si>
    <t>1137-DGOWI</t>
  </si>
  <si>
    <t>3812-LRZIR</t>
  </si>
  <si>
    <t>9483-GCPWE</t>
  </si>
  <si>
    <t>4227-OJHAL</t>
  </si>
  <si>
    <t>9220-CXRSC</t>
  </si>
  <si>
    <t>4993-JCRGJ</t>
  </si>
  <si>
    <t>Holtville</t>
  </si>
  <si>
    <t>9537-JALFH</t>
  </si>
  <si>
    <t>6698-OXETB</t>
  </si>
  <si>
    <t>2103-ZRXFN</t>
  </si>
  <si>
    <t>3724-BSCVH</t>
  </si>
  <si>
    <t>4877-TSOFF</t>
  </si>
  <si>
    <t>9209-NWPGU</t>
  </si>
  <si>
    <t>7306-YDSOI</t>
  </si>
  <si>
    <t>0655-YDGFJ</t>
  </si>
  <si>
    <t>8468-EHYJA</t>
  </si>
  <si>
    <t>6823-SIDFQ</t>
  </si>
  <si>
    <t>1097-FSPVW</t>
  </si>
  <si>
    <t>8328-SKJNO</t>
  </si>
  <si>
    <t>7010-ZMVBF</t>
  </si>
  <si>
    <t>5201-CBWYG</t>
  </si>
  <si>
    <t>6352-GIGGQ</t>
  </si>
  <si>
    <t>3635-QQRQD</t>
  </si>
  <si>
    <t>2897-DOVND</t>
  </si>
  <si>
    <t>3082-YVEKW</t>
  </si>
  <si>
    <t>0191-EQUUH</t>
  </si>
  <si>
    <t>3489-HHPFY</t>
  </si>
  <si>
    <t>2926-JEJJC</t>
  </si>
  <si>
    <t>4950-BDEUX</t>
  </si>
  <si>
    <t>5789-LDFXO</t>
  </si>
  <si>
    <t>0508-OOLTO</t>
  </si>
  <si>
    <t>2984-TBYKU</t>
  </si>
  <si>
    <t>9822-WMWVG</t>
  </si>
  <si>
    <t>9040-KZVWO</t>
  </si>
  <si>
    <t>1548-ARAGG</t>
  </si>
  <si>
    <t>6339-RZCBJ</t>
  </si>
  <si>
    <t>2522-AHJXR</t>
  </si>
  <si>
    <t>0412-UCCNP</t>
  </si>
  <si>
    <t>1816-FLZDK</t>
  </si>
  <si>
    <t>7096-UCLNH</t>
  </si>
  <si>
    <t>4615-PIVVU</t>
  </si>
  <si>
    <t>8885-QSQBX</t>
  </si>
  <si>
    <t>8617-ENBDS</t>
  </si>
  <si>
    <t>9385-NXKDA</t>
  </si>
  <si>
    <t>0430-IHCDJ</t>
  </si>
  <si>
    <t>6674-KVJHG</t>
  </si>
  <si>
    <t>1814-DKOLC</t>
  </si>
  <si>
    <t>9351-HXDMR</t>
  </si>
  <si>
    <t>3537-HPKQT</t>
  </si>
  <si>
    <t>2129-ALKBS</t>
  </si>
  <si>
    <t>5821-MMEIL</t>
  </si>
  <si>
    <t>6968-URWQU</t>
  </si>
  <si>
    <t>4742-TXUEX</t>
  </si>
  <si>
    <t>9631-XEYKE</t>
  </si>
  <si>
    <t>1335-MXCSE</t>
  </si>
  <si>
    <t>8873-TMKGR</t>
  </si>
  <si>
    <t>8800-JOOCF</t>
  </si>
  <si>
    <t>1469-LBJQJ</t>
  </si>
  <si>
    <t>0064-YIJGF</t>
  </si>
  <si>
    <t>2386-OWURY</t>
  </si>
  <si>
    <t>0310-VQXAM</t>
  </si>
  <si>
    <t>3453-RTHJQ</t>
  </si>
  <si>
    <t>6278-FEPBZ</t>
  </si>
  <si>
    <t>4280-DLSHD</t>
  </si>
  <si>
    <t>1508-DFXCU</t>
  </si>
  <si>
    <t>7868-BGSZA</t>
  </si>
  <si>
    <t>2800-QQUSO</t>
  </si>
  <si>
    <t>7973-DZRKH</t>
  </si>
  <si>
    <t>7698-YFGEZ</t>
  </si>
  <si>
    <t>9773-PEQBZ</t>
  </si>
  <si>
    <t>7785-RDVIG</t>
  </si>
  <si>
    <t>9602-WCXPI</t>
  </si>
  <si>
    <t>2903-YYTBW</t>
  </si>
  <si>
    <t>3620-MWJNE</t>
  </si>
  <si>
    <t>8573-JGCZW</t>
  </si>
  <si>
    <t>6837-HAEVO</t>
  </si>
  <si>
    <t>6701-YVNQG</t>
  </si>
  <si>
    <t>9504-YAZWB</t>
  </si>
  <si>
    <t>8819-ZBYNA</t>
  </si>
  <si>
    <t>6174-NRBTZ</t>
  </si>
  <si>
    <t>6137-NICCO</t>
  </si>
  <si>
    <t>9065-ZCPQX</t>
  </si>
  <si>
    <t>6402-EJMWF</t>
  </si>
  <si>
    <t>3620-EHIMZ</t>
  </si>
  <si>
    <t>3213-VVOLG</t>
  </si>
  <si>
    <t>6870-ECSHE</t>
  </si>
  <si>
    <t>8747-UDCOI</t>
  </si>
  <si>
    <t>4626-OZDTJ</t>
  </si>
  <si>
    <t>9169-BSVIN</t>
  </si>
  <si>
    <t>8194-PEEBY</t>
  </si>
  <si>
    <t>6872-HXFNF</t>
  </si>
  <si>
    <t>7714-YXSMB</t>
  </si>
  <si>
    <t>8387-UGUSU</t>
  </si>
  <si>
    <t>1194-HVAIF</t>
  </si>
  <si>
    <t>1767-TGTKO</t>
  </si>
  <si>
    <t>8439-LTUGF</t>
  </si>
  <si>
    <t>8805-JNRAZ</t>
  </si>
  <si>
    <t>6418-HNFED</t>
  </si>
  <si>
    <t>0206-OYVOC</t>
  </si>
  <si>
    <t>7291-CDTMJ</t>
  </si>
  <si>
    <t>7128-GGCNO</t>
  </si>
  <si>
    <t>0237-YFUTL</t>
  </si>
  <si>
    <t>7691-KGKGP</t>
  </si>
  <si>
    <t>6710-HSJRD</t>
  </si>
  <si>
    <t>3675-EQOZA</t>
  </si>
  <si>
    <t>0840-DCNZE</t>
  </si>
  <si>
    <t>1732-FEKLD</t>
  </si>
  <si>
    <t>9862-KJTYK</t>
  </si>
  <si>
    <t>0479-HMSWA</t>
  </si>
  <si>
    <t>5854-KSRBJ</t>
  </si>
  <si>
    <t>0365-BZUWY</t>
  </si>
  <si>
    <t>5701-SVCWR</t>
  </si>
  <si>
    <t>3129-AAQOU</t>
  </si>
  <si>
    <t>4922-CVPDX</t>
  </si>
  <si>
    <t>1357-BIJKI</t>
  </si>
  <si>
    <t>1099-BTKWT</t>
  </si>
  <si>
    <t>2018-PZKMU</t>
  </si>
  <si>
    <t>7340-KEFQE</t>
  </si>
  <si>
    <t>4570-QHXHL</t>
  </si>
  <si>
    <t>7392-YYPYJ</t>
  </si>
  <si>
    <t>2223-GDSHL</t>
  </si>
  <si>
    <t>9470-RTWDV</t>
  </si>
  <si>
    <t>2176-OSJUV</t>
  </si>
  <si>
    <t>9348-YVOMK</t>
  </si>
  <si>
    <t>8104-OSKWT</t>
  </si>
  <si>
    <t>4521-YEEHE</t>
  </si>
  <si>
    <t>4090-KPJIP</t>
  </si>
  <si>
    <t>2592-HODOV</t>
  </si>
  <si>
    <t>7995-ZHHNZ</t>
  </si>
  <si>
    <t>3824-RHKVR</t>
  </si>
  <si>
    <t>5989-AXPUC</t>
  </si>
  <si>
    <t>4979-HPRFL</t>
  </si>
  <si>
    <t>8590-OHDIW</t>
  </si>
  <si>
    <t>8015-IHCGW</t>
  </si>
  <si>
    <t>2332-TODQS</t>
  </si>
  <si>
    <t>8008-OTEZX</t>
  </si>
  <si>
    <t>2773-OVBPK</t>
  </si>
  <si>
    <t>5999-LCXAO</t>
  </si>
  <si>
    <t>5206-XZZQI</t>
  </si>
  <si>
    <t>4803-LBYPN</t>
  </si>
  <si>
    <t>2139-FQHLM</t>
  </si>
  <si>
    <t>1093-YSWCA</t>
  </si>
  <si>
    <t>3882-IYOIJ</t>
  </si>
  <si>
    <t>8749-TZYEC</t>
  </si>
  <si>
    <t>1755-FZQEC</t>
  </si>
  <si>
    <t>3115-JPJDD</t>
  </si>
  <si>
    <t>5600-KTXFM</t>
  </si>
  <si>
    <t>6339-TBELP</t>
  </si>
  <si>
    <t>7964-YESJC</t>
  </si>
  <si>
    <t>9938-ZREHM</t>
  </si>
  <si>
    <t>7950-XWOVN</t>
  </si>
  <si>
    <t>4647-MUZON</t>
  </si>
  <si>
    <t>9702-AIUJO</t>
  </si>
  <si>
    <t>8849-PRIQJ</t>
  </si>
  <si>
    <t>8851-RAGOV</t>
  </si>
  <si>
    <t>5396-IZEPB</t>
  </si>
  <si>
    <t>1729-VLAZJ</t>
  </si>
  <si>
    <t>8285-ABVLB</t>
  </si>
  <si>
    <t>0701-TJSEF</t>
  </si>
  <si>
    <t>5712-VBOXD</t>
  </si>
  <si>
    <t>6629-LADHQ</t>
  </si>
  <si>
    <t>1559-DTODC</t>
  </si>
  <si>
    <t>4797-MIWUM</t>
  </si>
  <si>
    <t>4537-CIBHB</t>
  </si>
  <si>
    <t>4324-AHJKS</t>
  </si>
  <si>
    <t>4355-CVPVS</t>
  </si>
  <si>
    <t>4495-LHSSK</t>
  </si>
  <si>
    <t>5915-ANOEI</t>
  </si>
  <si>
    <t>9861-PDSZP</t>
  </si>
  <si>
    <t>6704-UTUKK</t>
  </si>
  <si>
    <t>2019-HDCZY</t>
  </si>
  <si>
    <t>8788-DOXSU</t>
  </si>
  <si>
    <t>7404-JLKQG</t>
  </si>
  <si>
    <t>7421-ZLUPA</t>
  </si>
  <si>
    <t>3274-NSDWE</t>
  </si>
  <si>
    <t>2632-IVXVF</t>
  </si>
  <si>
    <t>8915-NNTRC</t>
  </si>
  <si>
    <t>5914-GXMDA</t>
  </si>
  <si>
    <t>7463-IFMQU</t>
  </si>
  <si>
    <t>2920-RNCEZ</t>
  </si>
  <si>
    <t>2541-YGPKE</t>
  </si>
  <si>
    <t>5382-TEMLV</t>
  </si>
  <si>
    <t>3441-CGZJH</t>
  </si>
  <si>
    <t>9592-ERDKV</t>
  </si>
  <si>
    <t>4778-IZARL</t>
  </si>
  <si>
    <t>0432-CAJZV</t>
  </si>
  <si>
    <t>7008-LZVOZ</t>
  </si>
  <si>
    <t>9365-CSLBQ</t>
  </si>
  <si>
    <t>5884-FBCTL</t>
  </si>
  <si>
    <t>6242-FEGFD</t>
  </si>
  <si>
    <t>6194-HBGQN</t>
  </si>
  <si>
    <t>7634-WSWDB</t>
  </si>
  <si>
    <t>6986-IXNDM</t>
  </si>
  <si>
    <t>2987-BJXIK</t>
  </si>
  <si>
    <t>9769-TSBZE</t>
  </si>
  <si>
    <t>1395-WSWXR</t>
  </si>
  <si>
    <t>6023-GSSXW</t>
  </si>
  <si>
    <t>6752-APNJL</t>
  </si>
  <si>
    <t>7446-KQISO</t>
  </si>
  <si>
    <t>9823-EALYC</t>
  </si>
  <si>
    <t>0582-AVCLN</t>
  </si>
  <si>
    <t>5803-NQJZO</t>
  </si>
  <si>
    <t>2607-DHDAK</t>
  </si>
  <si>
    <t>1073-XXCZD</t>
  </si>
  <si>
    <t>0743-HRVFF</t>
  </si>
  <si>
    <t>4006-HKYHO</t>
  </si>
  <si>
    <t>3727-JEZTU</t>
  </si>
  <si>
    <t>8143-ETQTI</t>
  </si>
  <si>
    <t>9667-TKTVZ</t>
  </si>
  <si>
    <t>8570-KLJYJ</t>
  </si>
  <si>
    <t>7754-IXRMC</t>
  </si>
  <si>
    <t>9473-CBZOP</t>
  </si>
  <si>
    <t>2969-WGHQO</t>
  </si>
  <si>
    <t>5863-OOKCL</t>
  </si>
  <si>
    <t>1686-STUHN</t>
  </si>
  <si>
    <t>1329-VHWNP</t>
  </si>
  <si>
    <t>0266-GMEAO</t>
  </si>
  <si>
    <t>5574-NXZIU</t>
  </si>
  <si>
    <t>0019-GFNTW</t>
  </si>
  <si>
    <t>4256-ZWTZI</t>
  </si>
  <si>
    <t>8309-PPCED</t>
  </si>
  <si>
    <t>5196-WPYOW</t>
  </si>
  <si>
    <t>4608-LCIMN</t>
  </si>
  <si>
    <t>1485-YDHMM</t>
  </si>
  <si>
    <t>4054-CUMIA</t>
  </si>
  <si>
    <t>0603-TPMIB</t>
  </si>
  <si>
    <t>2525-GVKQU</t>
  </si>
  <si>
    <t>8161-QYMTT</t>
  </si>
  <si>
    <t>9581-GVBXT</t>
  </si>
  <si>
    <t>5862-BRIXZ</t>
  </si>
  <si>
    <t>5404-GGUKR</t>
  </si>
  <si>
    <t>2126-GSEGL</t>
  </si>
  <si>
    <t>0440-QEXBZ</t>
  </si>
  <si>
    <t>2434-EEVDB</t>
  </si>
  <si>
    <t>6762-QVYJO</t>
  </si>
  <si>
    <t>8152-VETUR</t>
  </si>
  <si>
    <t>4676-WLUHT</t>
  </si>
  <si>
    <t>7980-MHFLQ</t>
  </si>
  <si>
    <t>0757-WCUUZ</t>
  </si>
  <si>
    <t>1629-DQQVB</t>
  </si>
  <si>
    <t>0374-AACSZ</t>
  </si>
  <si>
    <t>4872-VXRIL</t>
  </si>
  <si>
    <t>9140-CZQZZ</t>
  </si>
  <si>
    <t>3423-HHXAO</t>
  </si>
  <si>
    <t>9938-TKDGL</t>
  </si>
  <si>
    <t>6537-QLGEX</t>
  </si>
  <si>
    <t>3160-TYXLT</t>
  </si>
  <si>
    <t>1325-USMEC</t>
  </si>
  <si>
    <t>5606-AMZBO</t>
  </si>
  <si>
    <t>6199-IPCAO</t>
  </si>
  <si>
    <t>5640-CAXOA</t>
  </si>
  <si>
    <t>2235-EZAIK</t>
  </si>
  <si>
    <t>3847-BAERP</t>
  </si>
  <si>
    <t>1453-RZFON</t>
  </si>
  <si>
    <t>8263-OKETD</t>
  </si>
  <si>
    <t>0670-KDOMA</t>
  </si>
  <si>
    <t>2476-YGEFM</t>
  </si>
  <si>
    <t>8687-BAFGU</t>
  </si>
  <si>
    <t>0641-EVBOJ</t>
  </si>
  <si>
    <t>0829-XXPLX</t>
  </si>
  <si>
    <t>9974-JFBHQ</t>
  </si>
  <si>
    <t>6624-JDRDS</t>
  </si>
  <si>
    <t>0608-JDVEC</t>
  </si>
  <si>
    <t>9780-FKVVF</t>
  </si>
  <si>
    <t>1919-RTPQD</t>
  </si>
  <si>
    <t>5214-NLTIT</t>
  </si>
  <si>
    <t>3345-PBBFH</t>
  </si>
  <si>
    <t>5055-BRMNE</t>
  </si>
  <si>
    <t>2190-PHBHR</t>
  </si>
  <si>
    <t>2650-GYRYL</t>
  </si>
  <si>
    <t>5208-FVQKB</t>
  </si>
  <si>
    <t>7184-LRUUR</t>
  </si>
  <si>
    <t>6627-CFOSN</t>
  </si>
  <si>
    <t>3982-JGSFD</t>
  </si>
  <si>
    <t>1574-DYCWE</t>
  </si>
  <si>
    <t>7247-XOZPB</t>
  </si>
  <si>
    <t>2466-FCCPT</t>
  </si>
  <si>
    <t>6211-WWLTF</t>
  </si>
  <si>
    <t>4826-TZEVA</t>
  </si>
  <si>
    <t>6016-NXBNJ</t>
  </si>
  <si>
    <t>9138-EFSMO</t>
  </si>
  <si>
    <t>4632-XJMEX</t>
  </si>
  <si>
    <t>2716-GFZOR</t>
  </si>
  <si>
    <t>3724-UCSHY</t>
  </si>
  <si>
    <t>8626-XHBIE</t>
  </si>
  <si>
    <t>3192-LNKRK</t>
  </si>
  <si>
    <t>4439-YRNVD</t>
  </si>
  <si>
    <t>2208-UGTGR</t>
  </si>
  <si>
    <t>3005-TYFRD</t>
  </si>
  <si>
    <t>8670-MEFCP</t>
  </si>
  <si>
    <t>3079-BCHLN</t>
  </si>
  <si>
    <t>7777-UNYHB</t>
  </si>
  <si>
    <t>2969-VAPYH</t>
  </si>
  <si>
    <t>7181-OQCUT</t>
  </si>
  <si>
    <t>8474-UMLNT</t>
  </si>
  <si>
    <t>9142-XMYJH</t>
  </si>
  <si>
    <t>2649-HWLYB</t>
  </si>
  <si>
    <t>5214-CHIWJ</t>
  </si>
  <si>
    <t>2465-BLLEU</t>
  </si>
  <si>
    <t>1685-VAYJF</t>
  </si>
  <si>
    <t>8874-EJNSR</t>
  </si>
  <si>
    <t>5049-MUBWG</t>
  </si>
  <si>
    <t>0769-MURVM</t>
  </si>
  <si>
    <t>9253-VIFJQ</t>
  </si>
  <si>
    <t>7030-FZTFM</t>
  </si>
  <si>
    <t>9741-YLNTD</t>
  </si>
  <si>
    <t>5120-ZBLAI</t>
  </si>
  <si>
    <t>1194-BHJYC</t>
  </si>
  <si>
    <t>0906-QVPMS</t>
  </si>
  <si>
    <t>1905-OEILC</t>
  </si>
  <si>
    <t>7858-GTZSP</t>
  </si>
  <si>
    <t>6248-BSHKG</t>
  </si>
  <si>
    <t>4685-TFLLS</t>
  </si>
  <si>
    <t>3470-BTGQO</t>
  </si>
  <si>
    <t>1209-VFFOC</t>
  </si>
  <si>
    <t>4553-DVPZG</t>
  </si>
  <si>
    <t>6917-IAYHD</t>
  </si>
  <si>
    <t>8620-RJPZN</t>
  </si>
  <si>
    <t>7572-KPVKK</t>
  </si>
  <si>
    <t>2642-MAWLJ</t>
  </si>
  <si>
    <t>7103-ZGVNT</t>
  </si>
  <si>
    <t>2027-WKXMW</t>
  </si>
  <si>
    <t>7137-NAXML</t>
  </si>
  <si>
    <t>2428-ZMCTB</t>
  </si>
  <si>
    <t>2961-VNFKL</t>
  </si>
  <si>
    <t>6963-KQYQB</t>
  </si>
  <si>
    <t>5934-RMPOV</t>
  </si>
  <si>
    <t>1207-BLKSA</t>
  </si>
  <si>
    <t>8316-BBQAY</t>
  </si>
  <si>
    <t>1166-PQLGG</t>
  </si>
  <si>
    <t>3146-JTQHR</t>
  </si>
  <si>
    <t>4291-YZODP</t>
  </si>
  <si>
    <t>6427-FEFIG</t>
  </si>
  <si>
    <t>0017-IUDMW</t>
  </si>
  <si>
    <t>8706-HRADD</t>
  </si>
  <si>
    <t>9955-QOPOY</t>
  </si>
  <si>
    <t>4385-ZKVNW</t>
  </si>
  <si>
    <t>9031-ZVQPT</t>
  </si>
  <si>
    <t>2990-IAJSV</t>
  </si>
  <si>
    <t>9027-YFHQJ</t>
  </si>
  <si>
    <t>5176-LDKUH</t>
  </si>
  <si>
    <t>4644-OBGFZ</t>
  </si>
  <si>
    <t>7926-IJOOU</t>
  </si>
  <si>
    <t>6480-YAGIY</t>
  </si>
  <si>
    <t>4029-HPFVY</t>
  </si>
  <si>
    <t>7602-DBTOU</t>
  </si>
  <si>
    <t>5345-BMKWB</t>
  </si>
  <si>
    <t>5457-COLHT</t>
  </si>
  <si>
    <t>7998-WNZEM</t>
  </si>
  <si>
    <t>4664-NJCMS</t>
  </si>
  <si>
    <t>0307-BCOPK</t>
  </si>
  <si>
    <t>2542-HYGIQ</t>
  </si>
  <si>
    <t>5016-LIPDW</t>
  </si>
  <si>
    <t>6481-LXPWL</t>
  </si>
  <si>
    <t>6124-ACRHJ</t>
  </si>
  <si>
    <t>9362-MWODR</t>
  </si>
  <si>
    <t>9975-GPKZU</t>
  </si>
  <si>
    <t>9625-RZFUK</t>
  </si>
  <si>
    <t>5153-LXKDT</t>
  </si>
  <si>
    <t>5161-UBZXI</t>
  </si>
  <si>
    <t>1020-JPQOW</t>
  </si>
  <si>
    <t>7919-ZODZZ</t>
  </si>
  <si>
    <t>0565-JUPYD</t>
  </si>
  <si>
    <t>6867-ACCZI</t>
  </si>
  <si>
    <t>5939-XAIXZ</t>
  </si>
  <si>
    <t>9054-FOWNV</t>
  </si>
  <si>
    <t>8207-VVMYB</t>
  </si>
  <si>
    <t>9732-EQMWY</t>
  </si>
  <si>
    <t>5269-NRGDP</t>
  </si>
  <si>
    <t>6195-MELTI</t>
  </si>
  <si>
    <t>2121-JAFOM</t>
  </si>
  <si>
    <t>1227-UDMZR</t>
  </si>
  <si>
    <t>5198-HQAEN</t>
  </si>
  <si>
    <t>2167-FQSTQ</t>
  </si>
  <si>
    <t>2819-GWENI</t>
  </si>
  <si>
    <t>3572-UUHRS</t>
  </si>
  <si>
    <t>2692-PFYTJ</t>
  </si>
  <si>
    <t>5955-EPOAZ</t>
  </si>
  <si>
    <t>6821-JPCDC</t>
  </si>
  <si>
    <t>8815-LMFLX</t>
  </si>
  <si>
    <t>9135-HSWOC</t>
  </si>
  <si>
    <t>8582-KRHPJ</t>
  </si>
  <si>
    <t>5811-IWXYM</t>
  </si>
  <si>
    <t>1506-YJTYT</t>
  </si>
  <si>
    <t>4123-DVHPH</t>
  </si>
  <si>
    <t>2228-BZDEE</t>
  </si>
  <si>
    <t>2789-CZANW</t>
  </si>
  <si>
    <t>7596-LDUXP</t>
  </si>
  <si>
    <t>2192-OZITF</t>
  </si>
  <si>
    <t>5651-CPDND</t>
  </si>
  <si>
    <t>1131-ALZWV</t>
  </si>
  <si>
    <t>7729-XBTWX</t>
  </si>
  <si>
    <t>9134-WYRVP</t>
  </si>
  <si>
    <t>3284-SVCRO</t>
  </si>
  <si>
    <t>9732-OUYRN</t>
  </si>
  <si>
    <t>0559-CKHUS</t>
  </si>
  <si>
    <t>2931-SVLTV</t>
  </si>
  <si>
    <t>7504-UWHNB</t>
  </si>
  <si>
    <t>2582-FFFZR</t>
  </si>
  <si>
    <t>8908-NMQTX</t>
  </si>
  <si>
    <t>1431-AIDJQ</t>
  </si>
  <si>
    <t>6288-LBEAR</t>
  </si>
  <si>
    <t>8413-YNHNV</t>
  </si>
  <si>
    <t>5808-TOTXO</t>
  </si>
  <si>
    <t>4369-NYSCF</t>
  </si>
  <si>
    <t>6333-YDVLT</t>
  </si>
  <si>
    <t>5324-KTGCG</t>
  </si>
  <si>
    <t>7394-LWLYN</t>
  </si>
  <si>
    <t>6873-UDNLD</t>
  </si>
  <si>
    <t>2700-LUEVA</t>
  </si>
  <si>
    <t>0958-YHXGP</t>
  </si>
  <si>
    <t>1101-SSWAG</t>
  </si>
  <si>
    <t>5743-KHMNA</t>
  </si>
  <si>
    <t>4194-FJARJ</t>
  </si>
  <si>
    <t>5325-UWTWJ</t>
  </si>
  <si>
    <t>3969-GYXEL</t>
  </si>
  <si>
    <t>6992-TKNYO</t>
  </si>
  <si>
    <t>4468-YDOVK</t>
  </si>
  <si>
    <t>2200-DSAAL</t>
  </si>
  <si>
    <t>4302-ZYFEL</t>
  </si>
  <si>
    <t>9351-LZYGF</t>
  </si>
  <si>
    <t>4366-CTOUZ</t>
  </si>
  <si>
    <t>1518-OMDIK</t>
  </si>
  <si>
    <t>6671-NGWON</t>
  </si>
  <si>
    <t>0595-ITUDF</t>
  </si>
  <si>
    <t>1955-IBMMB</t>
  </si>
  <si>
    <t>0096-BXERS</t>
  </si>
  <si>
    <t>3806-YAZOV</t>
  </si>
  <si>
    <t>7998-ZLXWN</t>
  </si>
  <si>
    <t>6253-WRFHY</t>
  </si>
  <si>
    <t>9133-AYJZG</t>
  </si>
  <si>
    <t>8680-CGLTP</t>
  </si>
  <si>
    <t>8430-TWCBX</t>
  </si>
  <si>
    <t>5018-GWURO</t>
  </si>
  <si>
    <t>6741-QRLUP</t>
  </si>
  <si>
    <t>4737-HOBAX</t>
  </si>
  <si>
    <t>8200-KLNYW</t>
  </si>
  <si>
    <t>3372-CDXFJ</t>
  </si>
  <si>
    <t>4781-ZXYGU</t>
  </si>
  <si>
    <t>7632-YUTXB</t>
  </si>
  <si>
    <t>2718-YSKCS</t>
  </si>
  <si>
    <t>9896-UYMIE</t>
  </si>
  <si>
    <t>0853-NWIFK</t>
  </si>
  <si>
    <t>8212-CRQXP</t>
  </si>
  <si>
    <t>6980-CDGFC</t>
  </si>
  <si>
    <t>7691-XVTZH</t>
  </si>
  <si>
    <t>2520-SGTTA</t>
  </si>
  <si>
    <t>1088-CNNKB</t>
  </si>
  <si>
    <t>1930-BZLHI</t>
  </si>
  <si>
    <t>5868-YTYKS</t>
  </si>
  <si>
    <t>3525-DVKFN</t>
  </si>
  <si>
    <t>1482-OXZSY</t>
  </si>
  <si>
    <t>0377-JBKKT</t>
  </si>
  <si>
    <t>5778-BVOFB</t>
  </si>
  <si>
    <t>3373-YZZYM</t>
  </si>
  <si>
    <t>0228-MAUWC</t>
  </si>
  <si>
    <t>7663-YJHSN</t>
  </si>
  <si>
    <t>4915-BFSXL</t>
  </si>
  <si>
    <t>3086-RUCRN</t>
  </si>
  <si>
    <t>5215-LNLDJ</t>
  </si>
  <si>
    <t>0257-KXZGU</t>
  </si>
  <si>
    <t>1307-ATKGB</t>
  </si>
  <si>
    <t>3714-XPXBW</t>
  </si>
  <si>
    <t>1850-AKQEP</t>
  </si>
  <si>
    <t>2824-DXNKN</t>
  </si>
  <si>
    <t>0848-ZGQIJ</t>
  </si>
  <si>
    <t>3621-CHYVB</t>
  </si>
  <si>
    <t>8042-RNLKO</t>
  </si>
  <si>
    <t>5372-FBKBN</t>
  </si>
  <si>
    <t>0420-TXVSG</t>
  </si>
  <si>
    <t>6217-TOWGS</t>
  </si>
  <si>
    <t>1045-LTCYT</t>
  </si>
  <si>
    <t>1544-JJMYL</t>
  </si>
  <si>
    <t>4636-JGAAI</t>
  </si>
  <si>
    <t>6874-SGLHU</t>
  </si>
  <si>
    <t>5951-AOFIH</t>
  </si>
  <si>
    <t>3059-NGMXB</t>
  </si>
  <si>
    <t>8652-YHIYU</t>
  </si>
  <si>
    <t>5278-PNYOX</t>
  </si>
  <si>
    <t>3486-HOOGQ</t>
  </si>
  <si>
    <t>5061-PBXFW</t>
  </si>
  <si>
    <t>8630-FJLIB</t>
  </si>
  <si>
    <t>3891-NLXJB</t>
  </si>
  <si>
    <t>4749-OJKQU</t>
  </si>
  <si>
    <t>0577-WHMEV</t>
  </si>
  <si>
    <t>5453-AXEPF</t>
  </si>
  <si>
    <t>3639-XJHKQ</t>
  </si>
  <si>
    <t>3716-LRGXK</t>
  </si>
  <si>
    <t>2263-SFSQZ</t>
  </si>
  <si>
    <t>9950-MTGYX</t>
  </si>
  <si>
    <t>3397-AVTKU</t>
  </si>
  <si>
    <t>4825-FUREZ</t>
  </si>
  <si>
    <t>2672-OJQZP</t>
  </si>
  <si>
    <t>3134-DSHVC</t>
  </si>
  <si>
    <t>7821-DPRQE</t>
  </si>
  <si>
    <t>2001-EWBQU</t>
  </si>
  <si>
    <t>6695-AMZUF</t>
  </si>
  <si>
    <t>8410-BGQXN</t>
  </si>
  <si>
    <t>1619-YWUBB</t>
  </si>
  <si>
    <t>7611-YKYTC</t>
  </si>
  <si>
    <t>0365-GXEZS</t>
  </si>
  <si>
    <t>0082-OQIQY</t>
  </si>
  <si>
    <t>3606-SBKRY</t>
  </si>
  <si>
    <t>0667-NSRGI</t>
  </si>
  <si>
    <t>6893-ODYYE</t>
  </si>
  <si>
    <t>8242-JSVBO</t>
  </si>
  <si>
    <t>9541-ZPSEA</t>
  </si>
  <si>
    <t>1139-WUOAH</t>
  </si>
  <si>
    <t>4693-VWVBO</t>
  </si>
  <si>
    <t>6937-GCDGQ</t>
  </si>
  <si>
    <t>0988-JRWWP</t>
  </si>
  <si>
    <t>5075-JSDKI</t>
  </si>
  <si>
    <t>8644-XYTSV</t>
  </si>
  <si>
    <t>3873-WOSBC</t>
  </si>
  <si>
    <t>7465-ZZRVX</t>
  </si>
  <si>
    <t>7975-JMZNT</t>
  </si>
  <si>
    <t>7251-XFOIL</t>
  </si>
  <si>
    <t>4116-IQRFR</t>
  </si>
  <si>
    <t>8259-DZLIZ</t>
  </si>
  <si>
    <t>7853-WNZSY</t>
  </si>
  <si>
    <t>3120-FAZKD</t>
  </si>
  <si>
    <t>8606-OEGQZ</t>
  </si>
  <si>
    <t>0225-ZORZP</t>
  </si>
  <si>
    <t>9489-JMTTN</t>
  </si>
  <si>
    <t>0967-BMLBD</t>
  </si>
  <si>
    <t>2830-LEWOA</t>
  </si>
  <si>
    <t>5006-MXVRN</t>
  </si>
  <si>
    <t>8327-WKMIE</t>
  </si>
  <si>
    <t>6917-FIJHC</t>
  </si>
  <si>
    <t>7797-EJMDP</t>
  </si>
  <si>
    <t>3530-VWVGU</t>
  </si>
  <si>
    <t>6368-NWMCE</t>
  </si>
  <si>
    <t>3633-CDBUW</t>
  </si>
  <si>
    <t>3956-MGXOG</t>
  </si>
  <si>
    <t>9274-UARKJ</t>
  </si>
  <si>
    <t>4077-HWUYD</t>
  </si>
  <si>
    <t>0103-CSITQ</t>
  </si>
  <si>
    <t>8671-KKKOS</t>
  </si>
  <si>
    <t>7305-ZWMAJ</t>
  </si>
  <si>
    <t>6578-KRMAW</t>
  </si>
  <si>
    <t>4860-IJUDE</t>
  </si>
  <si>
    <t>9688-YGXVR</t>
  </si>
  <si>
    <t>1945-XISKS</t>
  </si>
  <si>
    <t>5360-LJCNJ</t>
  </si>
  <si>
    <t>2607-FBDFF</t>
  </si>
  <si>
    <t>1100-DDVRV</t>
  </si>
  <si>
    <t>6728-WYQBC</t>
  </si>
  <si>
    <t>7216-KAOID</t>
  </si>
  <si>
    <t>6145-NNPNO</t>
  </si>
  <si>
    <t>5339-TJFEK</t>
  </si>
  <si>
    <t>2074-GUHPQ</t>
  </si>
  <si>
    <t>4625-XMOYM</t>
  </si>
  <si>
    <t>5827-MWCZK</t>
  </si>
  <si>
    <t>1385-TQOZW</t>
  </si>
  <si>
    <t>5914-XRFQB</t>
  </si>
  <si>
    <t>4329-YPDDQ</t>
  </si>
  <si>
    <t>4804-NCPET</t>
  </si>
  <si>
    <t>5944-UGLLK</t>
  </si>
  <si>
    <t>7787-BNTZM</t>
  </si>
  <si>
    <t>2252-ISRNH</t>
  </si>
  <si>
    <t>9415-TPKRV</t>
  </si>
  <si>
    <t>5322-TEUJK</t>
  </si>
  <si>
    <t>1866-DIOQZ</t>
  </si>
  <si>
    <t>8375-KVTHK</t>
  </si>
  <si>
    <t>2697-NQBPF</t>
  </si>
  <si>
    <t>3709-OIJEA</t>
  </si>
  <si>
    <t>1386-ZIKUV</t>
  </si>
  <si>
    <t>0599-XNYDO</t>
  </si>
  <si>
    <t>6377-WHAOX</t>
  </si>
  <si>
    <t>6855-VLGOS</t>
  </si>
  <si>
    <t>8746-OQQRW</t>
  </si>
  <si>
    <t>3181-MIZBN</t>
  </si>
  <si>
    <t>7766-CLTIC</t>
  </si>
  <si>
    <t>5650-YLIBA</t>
  </si>
  <si>
    <t>0825-CPPQH</t>
  </si>
  <si>
    <t>9084-OAYKL</t>
  </si>
  <si>
    <t>6122-LJADA</t>
  </si>
  <si>
    <t>2400-XIWIO</t>
  </si>
  <si>
    <t>7569-NMZYQ</t>
  </si>
  <si>
    <t>5201-USSQZ</t>
  </si>
  <si>
    <t>2105-PHWON</t>
  </si>
  <si>
    <t>1494-EJZDW</t>
  </si>
  <si>
    <t>8003-EWNDZ</t>
  </si>
  <si>
    <t>1897-RCFUM</t>
  </si>
  <si>
    <t>9256-JTBNZ</t>
  </si>
  <si>
    <t>2211-RMNHO</t>
  </si>
  <si>
    <t>2432-TFSMK</t>
  </si>
  <si>
    <t>4929-ROART</t>
  </si>
  <si>
    <t>1834-ABKHQ</t>
  </si>
  <si>
    <t>1741-WTPON</t>
  </si>
  <si>
    <t>3932-IJWDZ</t>
  </si>
  <si>
    <t>1240-HCBOH</t>
  </si>
  <si>
    <t>3594-KADLU</t>
  </si>
  <si>
    <t>3796-ENZGF</t>
  </si>
  <si>
    <t>1734-ZMNTZ</t>
  </si>
  <si>
    <t>2853-CWQFQ</t>
  </si>
  <si>
    <t>0813-TAXXS</t>
  </si>
  <si>
    <t>2519-TWKFS</t>
  </si>
  <si>
    <t>0626-QXNGV</t>
  </si>
  <si>
    <t>6723-CEGQI</t>
  </si>
  <si>
    <t>4732-RRJZC</t>
  </si>
  <si>
    <t>9499-XPZXM</t>
  </si>
  <si>
    <t>4338-EYCER</t>
  </si>
  <si>
    <t>3007-FDPEA</t>
  </si>
  <si>
    <t>8513-OLYGY</t>
  </si>
  <si>
    <t>0311-QYWSS</t>
  </si>
  <si>
    <t>8705-DWKTI</t>
  </si>
  <si>
    <t>3680-CTHUH</t>
  </si>
  <si>
    <t>1202-KKGFU</t>
  </si>
  <si>
    <t>6112-KTHFQ</t>
  </si>
  <si>
    <t>1852-XEMDW</t>
  </si>
  <si>
    <t>1820-DJFPH</t>
  </si>
  <si>
    <t>9426-SXNHE</t>
  </si>
  <si>
    <t>9068-FHQHD</t>
  </si>
  <si>
    <t>1269-FOYWN</t>
  </si>
  <si>
    <t>9895-VFOXH</t>
  </si>
  <si>
    <t>1230-QAJDW</t>
  </si>
  <si>
    <t>5701-ZIKJE</t>
  </si>
  <si>
    <t>5032-MIYKT</t>
  </si>
  <si>
    <t>7396-VJUZB</t>
  </si>
  <si>
    <t>9717-QEBGU</t>
  </si>
  <si>
    <t>5172-RKOCB</t>
  </si>
  <si>
    <t>6509-TSGWN</t>
  </si>
  <si>
    <t>3178-CIFOT</t>
  </si>
  <si>
    <t>4530-NDRKU</t>
  </si>
  <si>
    <t>5985-TBABQ</t>
  </si>
  <si>
    <t>9800-ONTFE</t>
  </si>
  <si>
    <t>6743-HHQPF</t>
  </si>
  <si>
    <t>8455-HIRAQ</t>
  </si>
  <si>
    <t>6616-AALSR</t>
  </si>
  <si>
    <t>9415-ZNBSX</t>
  </si>
  <si>
    <t>4018-KJYUY</t>
  </si>
  <si>
    <t>3884-UEBXB</t>
  </si>
  <si>
    <t>8780-RSYYU</t>
  </si>
  <si>
    <t>5537-UXXVS</t>
  </si>
  <si>
    <t>1791-PQHBB</t>
  </si>
  <si>
    <t>8701-DGLVH</t>
  </si>
  <si>
    <t>8741-LQOBK</t>
  </si>
  <si>
    <t>8082-GHXOP</t>
  </si>
  <si>
    <t>0980-FEXWF</t>
  </si>
  <si>
    <t>3011-WQKSZ</t>
  </si>
  <si>
    <t>8218-FFJDS</t>
  </si>
  <si>
    <t>9360-OMDZZ</t>
  </si>
  <si>
    <t>0345-XMMUG</t>
  </si>
  <si>
    <t>2832-SCUCO</t>
  </si>
  <si>
    <t>7036-ZZKBD</t>
  </si>
  <si>
    <t>0265-PSUAE</t>
  </si>
  <si>
    <t>0463-TXOAK</t>
  </si>
  <si>
    <t>0594-UFTUL</t>
  </si>
  <si>
    <t>9509-MPYOD</t>
  </si>
  <si>
    <t>9128-CPXKI</t>
  </si>
  <si>
    <t>0129-KPTWJ</t>
  </si>
  <si>
    <t>5855-EIBDE</t>
  </si>
  <si>
    <t>5365-LLFYV</t>
  </si>
  <si>
    <t>1928-BXYIV</t>
  </si>
  <si>
    <t>5760-FXFVO</t>
  </si>
  <si>
    <t>0961-ZWLVI</t>
  </si>
  <si>
    <t>5181-OABFK</t>
  </si>
  <si>
    <t>7816-VGHTO</t>
  </si>
  <si>
    <t>5871-DGTXZ</t>
  </si>
  <si>
    <t>7550-WIQVA</t>
  </si>
  <si>
    <t>7544-ZVIKX</t>
  </si>
  <si>
    <t>0016-QLJIS</t>
  </si>
  <si>
    <t>7508-DQAKK</t>
  </si>
  <si>
    <t>5176-OLSKT</t>
  </si>
  <si>
    <t>9356-AXGMP</t>
  </si>
  <si>
    <t>3556-BVQGL</t>
  </si>
  <si>
    <t>7581-EBBOU</t>
  </si>
  <si>
    <t>5073-RZGBK</t>
  </si>
  <si>
    <t>2192-CKRLV</t>
  </si>
  <si>
    <t>3154-HMWUU</t>
  </si>
  <si>
    <t>6119-SPUDB</t>
  </si>
  <si>
    <t>6522-OIQSX</t>
  </si>
  <si>
    <t>8748-HFWBO</t>
  </si>
  <si>
    <t>1052-QJIBV</t>
  </si>
  <si>
    <t>1319-YLZJG</t>
  </si>
  <si>
    <t>0723-FDLAY</t>
  </si>
  <si>
    <t>3050-RLLXC</t>
  </si>
  <si>
    <t>9298-WGMRW</t>
  </si>
  <si>
    <t>3088-LHEFH</t>
  </si>
  <si>
    <t>8544-JNBOX</t>
  </si>
  <si>
    <t>6681-ZSEXG</t>
  </si>
  <si>
    <t>6116-RFVHN</t>
  </si>
  <si>
    <t>8884-FEEWR</t>
  </si>
  <si>
    <t>3125-RAHBV</t>
  </si>
  <si>
    <t>0373-AIVNJ</t>
  </si>
  <si>
    <t>1682-VCOIO</t>
  </si>
  <si>
    <t>2072-ZVJJX</t>
  </si>
  <si>
    <t>8849-AYPTR</t>
  </si>
  <si>
    <t>9518-IMLHK</t>
  </si>
  <si>
    <t>3646-ITDGM</t>
  </si>
  <si>
    <t>3569-VLDHH</t>
  </si>
  <si>
    <t>8224-KDLKN</t>
  </si>
  <si>
    <t>4001-TSBTV</t>
  </si>
  <si>
    <t>8727-XDPUD</t>
  </si>
  <si>
    <t>1043-UXOVO</t>
  </si>
  <si>
    <t>1064-FBXNK</t>
  </si>
  <si>
    <t>2878-DHMIN</t>
  </si>
  <si>
    <t>7762-ONLJY</t>
  </si>
  <si>
    <t>5795-BKOYE</t>
  </si>
  <si>
    <t>7402-PWYJJ</t>
  </si>
  <si>
    <t>0018-NYROU</t>
  </si>
  <si>
    <t>7501-VTYLJ</t>
  </si>
  <si>
    <t>7608-RGIRO</t>
  </si>
  <si>
    <t>0480-BIXDE</t>
  </si>
  <si>
    <t>5895-QSXOD</t>
  </si>
  <si>
    <t>9814-AOUDH</t>
  </si>
  <si>
    <t>6175-IRFIT</t>
  </si>
  <si>
    <t>1622-HSHSF</t>
  </si>
  <si>
    <t>6749-UTDVX</t>
  </si>
  <si>
    <t>5542-DHSXL</t>
  </si>
  <si>
    <t>9102-OXKFY</t>
  </si>
  <si>
    <t>7808-DVWEP</t>
  </si>
  <si>
    <t>2284-VFLKH</t>
  </si>
  <si>
    <t>0366-NQSHS</t>
  </si>
  <si>
    <t>3807-BPOMJ</t>
  </si>
  <si>
    <t>3892-NXAZG</t>
  </si>
  <si>
    <t>4182-BGSIQ</t>
  </si>
  <si>
    <t>0988-AADSA</t>
  </si>
  <si>
    <t>9972-NKTFD</t>
  </si>
  <si>
    <t>3717-LNXKW</t>
  </si>
  <si>
    <t>5734-EJKXG</t>
  </si>
  <si>
    <t>2207-RYYRL</t>
  </si>
  <si>
    <t>6729-FZWSY</t>
  </si>
  <si>
    <t>9695-IDRZR</t>
  </si>
  <si>
    <t>8144-DGHXP</t>
  </si>
  <si>
    <t>7814-LEEVE</t>
  </si>
  <si>
    <t>8631-WUXGY</t>
  </si>
  <si>
    <t>5906-DVAPM</t>
  </si>
  <si>
    <t>6654-QGBZZ</t>
  </si>
  <si>
    <t>5641-DMBFJ</t>
  </si>
  <si>
    <t>9200-NLNPD</t>
  </si>
  <si>
    <t>2664-XJZNO</t>
  </si>
  <si>
    <t>0921-OHLVP</t>
  </si>
  <si>
    <t>8350-NYMVI</t>
  </si>
  <si>
    <t>1600-DILPE</t>
  </si>
  <si>
    <t>0536-ESJEP</t>
  </si>
  <si>
    <t>4654-GGUII</t>
  </si>
  <si>
    <t>6478-HRRCZ</t>
  </si>
  <si>
    <t>8510-BBWMU</t>
  </si>
  <si>
    <t>6857-TKDJV</t>
  </si>
  <si>
    <t>2360-RDGRO</t>
  </si>
  <si>
    <t>0584-BJQGZ</t>
  </si>
  <si>
    <t>1360-XFJMR</t>
  </si>
  <si>
    <t>9058-MJLZC</t>
  </si>
  <si>
    <t>0902-XKXPN</t>
  </si>
  <si>
    <t>5177-RVZNU</t>
  </si>
  <si>
    <t>0056-EPFBG</t>
  </si>
  <si>
    <t>8993-IZEUX</t>
  </si>
  <si>
    <t>8190-ZTQFB</t>
  </si>
  <si>
    <t>0931-MHTEM</t>
  </si>
  <si>
    <t>0440-UEDAI</t>
  </si>
  <si>
    <t>1337-BOZWO</t>
  </si>
  <si>
    <t>0868-VJRDR</t>
  </si>
  <si>
    <t>6344-SFJVH</t>
  </si>
  <si>
    <t>3950-VPYJB</t>
  </si>
  <si>
    <t>7321-ZNSLA</t>
  </si>
  <si>
    <t>8727-JQFHV</t>
  </si>
  <si>
    <t>9475-NNDGC</t>
  </si>
  <si>
    <t>1355-KUSBG</t>
  </si>
  <si>
    <t>3688-FTHLT</t>
  </si>
  <si>
    <t>0899-LIIBW</t>
  </si>
  <si>
    <t>1384-RCUXW</t>
  </si>
  <si>
    <t>5825-XJOCM</t>
  </si>
  <si>
    <t>6848-YLDFR</t>
  </si>
  <si>
    <t>8125-QPFJD</t>
  </si>
  <si>
    <t>2320-YKQBO</t>
  </si>
  <si>
    <t>4973-RLZVI</t>
  </si>
  <si>
    <t>7869-ZYDST</t>
  </si>
  <si>
    <t>1215-EXRMO</t>
  </si>
  <si>
    <t>2305-MRGLV</t>
  </si>
  <si>
    <t>8404-VIOMB</t>
  </si>
  <si>
    <t>2359-KLTEK</t>
  </si>
  <si>
    <t>2673-ZALNP</t>
  </si>
  <si>
    <t>9184-GALIL</t>
  </si>
  <si>
    <t>4393-RYCRE</t>
  </si>
  <si>
    <t>9746-MDMBK</t>
  </si>
  <si>
    <t>3162-ZJZFU</t>
  </si>
  <si>
    <t>8404-GFGCZ</t>
  </si>
  <si>
    <t>3521-MNKLV</t>
  </si>
  <si>
    <t>2533-TIBIX</t>
  </si>
  <si>
    <t>5092-STPKP</t>
  </si>
  <si>
    <t>0114-PEGZZ</t>
  </si>
  <si>
    <t>3359-DSRKA</t>
  </si>
  <si>
    <t>8639-NHQEI</t>
  </si>
  <si>
    <t>7161-DFHUF</t>
  </si>
  <si>
    <t>3720-DBRWL</t>
  </si>
  <si>
    <t>4994-OBRSZ</t>
  </si>
  <si>
    <t>0562-FGDCR</t>
  </si>
  <si>
    <t>2436-QBZFP</t>
  </si>
  <si>
    <t>3420-YJLQT</t>
  </si>
  <si>
    <t>6040-CGACY</t>
  </si>
  <si>
    <t>6582-PLFUU</t>
  </si>
  <si>
    <t>8242-PDSGJ</t>
  </si>
  <si>
    <t>0264-CNITK</t>
  </si>
  <si>
    <t>0089-IIQKO</t>
  </si>
  <si>
    <t>7839-NUIAA</t>
  </si>
  <si>
    <t>6075-QMNRR</t>
  </si>
  <si>
    <t>5966-EMAZU</t>
  </si>
  <si>
    <t>0440-EKDCF</t>
  </si>
  <si>
    <t>4774-HHGGS</t>
  </si>
  <si>
    <t>8180-AKMJV</t>
  </si>
  <si>
    <t>4298-OYIFC</t>
  </si>
  <si>
    <t>5566-SOEZD</t>
  </si>
  <si>
    <t>9842-EFSYY</t>
  </si>
  <si>
    <t>2272-WUSPA</t>
  </si>
  <si>
    <t>0930-EHUZA</t>
  </si>
  <si>
    <t>9975-SKRNR</t>
  </si>
  <si>
    <t>4973-MGTON</t>
  </si>
  <si>
    <t>3682-YEUWS</t>
  </si>
  <si>
    <t>1223-UNPKS</t>
  </si>
  <si>
    <t>3446-QDSZF</t>
  </si>
  <si>
    <t>7379-FNIUJ</t>
  </si>
  <si>
    <t>1627-AFWVJ</t>
  </si>
  <si>
    <t>4486-EFAEB</t>
  </si>
  <si>
    <t>0060-FUALY</t>
  </si>
  <si>
    <t>6954-OOYZZ</t>
  </si>
  <si>
    <t>7088-FBAWU</t>
  </si>
  <si>
    <t>8313-AFGBW</t>
  </si>
  <si>
    <t>3097-IDVPU</t>
  </si>
  <si>
    <t>2303-PJYHN</t>
  </si>
  <si>
    <t>9795-VOWON</t>
  </si>
  <si>
    <t>1237-WIYYZ</t>
  </si>
  <si>
    <t>1987-AUELQ</t>
  </si>
  <si>
    <t>4822-LPTYJ</t>
  </si>
  <si>
    <t>8165-CBKXO</t>
  </si>
  <si>
    <t>6527-PZFPV</t>
  </si>
  <si>
    <t>9593-CVZKR</t>
  </si>
  <si>
    <t>5236-XMZJY</t>
  </si>
  <si>
    <t>4827-DPADN</t>
  </si>
  <si>
    <t>2694-CIUMO</t>
  </si>
  <si>
    <t>5846-ABOBJ</t>
  </si>
  <si>
    <t>1439-LCGVL</t>
  </si>
  <si>
    <t>0909-SDHNU</t>
  </si>
  <si>
    <t>4647-XXZAM</t>
  </si>
  <si>
    <t>7740-KKCXF</t>
  </si>
  <si>
    <t>5360-XGYAZ</t>
  </si>
  <si>
    <t>3557-HTYWR</t>
  </si>
  <si>
    <t>1699-TLDLZ</t>
  </si>
  <si>
    <t>5600-PDUJF</t>
  </si>
  <si>
    <t>0567-XRHCU</t>
  </si>
  <si>
    <t>2067-QYTCF</t>
  </si>
  <si>
    <t>7407-SUJIZ</t>
  </si>
  <si>
    <t>9150-KPBJQ</t>
  </si>
  <si>
    <t>0052-DCKON</t>
  </si>
  <si>
    <t>3654-ARMGP</t>
  </si>
  <si>
    <t>9367-TCUYN</t>
  </si>
  <si>
    <t>0708-SJDIS</t>
  </si>
  <si>
    <t>2073-QBVBI</t>
  </si>
  <si>
    <t>6928-ONTRW</t>
  </si>
  <si>
    <t>5231-FIQPA</t>
  </si>
  <si>
    <t>6617-WLBQC</t>
  </si>
  <si>
    <t>2599-CIPQE</t>
  </si>
  <si>
    <t>8774-GSBUN</t>
  </si>
  <si>
    <t>7326-RIGQZ</t>
  </si>
  <si>
    <t>1401-FTHFQ</t>
  </si>
  <si>
    <t>0254-FNMCI</t>
  </si>
  <si>
    <t>1848-LBZHY</t>
  </si>
  <si>
    <t>8118-TJAFG</t>
  </si>
  <si>
    <t>5429-LWCMV</t>
  </si>
  <si>
    <t>7298-IZWLY</t>
  </si>
  <si>
    <t>3955-JBZZM</t>
  </si>
  <si>
    <t>4815-TUMEQ</t>
  </si>
  <si>
    <t>9909-IDLEK</t>
  </si>
  <si>
    <t>4092-OFQZS</t>
  </si>
  <si>
    <t>1561-BWHIN</t>
  </si>
  <si>
    <t>9927-DSWDF</t>
  </si>
  <si>
    <t>9500-LTVBP</t>
  </si>
  <si>
    <t>7252-NTGSS</t>
  </si>
  <si>
    <t>8149-AIQCG</t>
  </si>
  <si>
    <t>0899-WZRSD</t>
  </si>
  <si>
    <t>3255-GRXMG</t>
  </si>
  <si>
    <t>4828-FAZPK</t>
  </si>
  <si>
    <t>6094-ZIVKX</t>
  </si>
  <si>
    <t>3262-EIDHV</t>
  </si>
  <si>
    <t>7354-OIJLX</t>
  </si>
  <si>
    <t>1376-HHBDV</t>
  </si>
  <si>
    <t>6133-OZILE</t>
  </si>
  <si>
    <t>7191-ADRGF</t>
  </si>
  <si>
    <t>5018-LXQQG</t>
  </si>
  <si>
    <t>6892-BOGQE</t>
  </si>
  <si>
    <t>1746-TGTWV</t>
  </si>
  <si>
    <t>8050-WYBND</t>
  </si>
  <si>
    <t>2821-WARNZ</t>
  </si>
  <si>
    <t>4879-GZLFH</t>
  </si>
  <si>
    <t>8314-HTWVE</t>
  </si>
  <si>
    <t>9402-ROUMJ</t>
  </si>
  <si>
    <t>2507-QZPQS</t>
  </si>
  <si>
    <t>7159-NOKYQ</t>
  </si>
  <si>
    <t>5707-ZMDJP</t>
  </si>
  <si>
    <t>8779-YIQQA</t>
  </si>
  <si>
    <t>7136-IHZJA</t>
  </si>
  <si>
    <t>8966-OIQHG</t>
  </si>
  <si>
    <t>7074-STDCN</t>
  </si>
  <si>
    <t>8739-QOTTN</t>
  </si>
  <si>
    <t>1399-OUPJN</t>
  </si>
  <si>
    <t>0277-BKSQP</t>
  </si>
  <si>
    <t>5774-XZTQC</t>
  </si>
  <si>
    <t>2676-SSLTO</t>
  </si>
  <si>
    <t>6266-QHOJZ</t>
  </si>
  <si>
    <t>7269-JISCY</t>
  </si>
  <si>
    <t>0363-SVHYR</t>
  </si>
  <si>
    <t>8547-NSBBO</t>
  </si>
  <si>
    <t>6591-QGOYB</t>
  </si>
  <si>
    <t>9070-BCKQP</t>
  </si>
  <si>
    <t>6421-SZVEM</t>
  </si>
  <si>
    <t>1328-EUZHC</t>
  </si>
  <si>
    <t>8878-RYUKI</t>
  </si>
  <si>
    <t>9633-DENPU</t>
  </si>
  <si>
    <t>7811-JIVPF</t>
  </si>
  <si>
    <t>7113-HIPFI</t>
  </si>
  <si>
    <t>8541-QVFKM</t>
  </si>
  <si>
    <t>9258-CNWAC</t>
  </si>
  <si>
    <t>6374-AFWOX</t>
  </si>
  <si>
    <t>5317-FLPJF</t>
  </si>
  <si>
    <t>7621-VPNET</t>
  </si>
  <si>
    <t>6034-YMTOB</t>
  </si>
  <si>
    <t>4903-CNOZC</t>
  </si>
  <si>
    <t>4353-HYOJD</t>
  </si>
  <si>
    <t>7267-FRMJW</t>
  </si>
  <si>
    <t>4188-FRABG</t>
  </si>
  <si>
    <t>0620-DLSLK</t>
  </si>
  <si>
    <t>3850-OKINF</t>
  </si>
  <si>
    <t>1156-ZFYDO</t>
  </si>
  <si>
    <t>5549-ZGHFB</t>
  </si>
  <si>
    <t>7577-SWIFR</t>
  </si>
  <si>
    <t>0303-WMMRN</t>
  </si>
  <si>
    <t>6408-OTUBZ</t>
  </si>
  <si>
    <t>5204-HMGYF</t>
  </si>
  <si>
    <t>3727-OVPRY</t>
  </si>
  <si>
    <t>3797-FKOGQ</t>
  </si>
  <si>
    <t>7622-NXQZR</t>
  </si>
  <si>
    <t>6196-HBOBZ</t>
  </si>
  <si>
    <t>3970-XGJDU</t>
  </si>
  <si>
    <t>7017-VFULY</t>
  </si>
  <si>
    <t>5562-YJQGT</t>
  </si>
  <si>
    <t>8807-OPMBM</t>
  </si>
  <si>
    <t>8294-UIMBA</t>
  </si>
  <si>
    <t>8109-YUOHE</t>
  </si>
  <si>
    <t>5840-NVDCG</t>
  </si>
  <si>
    <t>8092-NLTGF</t>
  </si>
  <si>
    <t>5928-QLDHB</t>
  </si>
  <si>
    <t>9840-EFJQB</t>
  </si>
  <si>
    <t>0696-UKTOX</t>
  </si>
  <si>
    <t>4801-KFYKL</t>
  </si>
  <si>
    <t>3472-OAOOR</t>
  </si>
  <si>
    <t>6135-OZQVA</t>
  </si>
  <si>
    <t>2252-JHJGE</t>
  </si>
  <si>
    <t>4188-PCPIG</t>
  </si>
  <si>
    <t>7105-BENQF</t>
  </si>
  <si>
    <t>7721-DVEKZ</t>
  </si>
  <si>
    <t>3566-VVORZ</t>
  </si>
  <si>
    <t>9507-HSMMZ</t>
  </si>
  <si>
    <t>2480-SQIOB</t>
  </si>
  <si>
    <t>7813-TKCVO</t>
  </si>
  <si>
    <t>0128-MKWSG</t>
  </si>
  <si>
    <t>4350-ZTLPI</t>
  </si>
  <si>
    <t>0361-HJRDX</t>
  </si>
  <si>
    <t>5727-MYATE</t>
  </si>
  <si>
    <t>3823-KYNQY</t>
  </si>
  <si>
    <t>7570-WELNY</t>
  </si>
  <si>
    <t>3021-VLNRJ</t>
  </si>
  <si>
    <t>6907-FLBER</t>
  </si>
  <si>
    <t>5982-PSMKW</t>
  </si>
  <si>
    <t>3507-GASNP</t>
  </si>
  <si>
    <t>7096-ZNBZI</t>
  </si>
  <si>
    <t>1676-MQAOA</t>
  </si>
  <si>
    <t>7566-DSRLQ</t>
  </si>
  <si>
    <t>7245-JMTTQ</t>
  </si>
  <si>
    <t>6050-IJRHS</t>
  </si>
  <si>
    <t>6202-JVYEU</t>
  </si>
  <si>
    <t>8591-TKMZH</t>
  </si>
  <si>
    <t>0734-OXWBT</t>
  </si>
  <si>
    <t>0365-TRTPY</t>
  </si>
  <si>
    <t>7349-ALMUX</t>
  </si>
  <si>
    <t>6502-KUGLL</t>
  </si>
  <si>
    <t>1841-YSJGV</t>
  </si>
  <si>
    <t>3511-BFTJW</t>
  </si>
  <si>
    <t>5018-HEKFO</t>
  </si>
  <si>
    <t>2923-ARZLG</t>
  </si>
  <si>
    <t>3976-NLDEZ</t>
  </si>
  <si>
    <t>2282-YGNOR</t>
  </si>
  <si>
    <t>6854-EXGSF</t>
  </si>
  <si>
    <t>1241-EZFMJ</t>
  </si>
  <si>
    <t>5376-PCKNB</t>
  </si>
  <si>
    <t>8044-BGWPI</t>
  </si>
  <si>
    <t>4060-LDNLU</t>
  </si>
  <si>
    <t>3589-PPVKW</t>
  </si>
  <si>
    <t>5887-IKKYO</t>
  </si>
  <si>
    <t>1755-RMCXH</t>
  </si>
  <si>
    <t>3858-XHYJO</t>
  </si>
  <si>
    <t>4299-SIMNS</t>
  </si>
  <si>
    <t>7025-IWFHT</t>
  </si>
  <si>
    <t>6261-LHRTG</t>
  </si>
  <si>
    <t>7841-FCRQD</t>
  </si>
  <si>
    <t>2056-EVGZL</t>
  </si>
  <si>
    <t>7753-USQYQ</t>
  </si>
  <si>
    <t>7661-CPURM</t>
  </si>
  <si>
    <t>6233-HXJMX</t>
  </si>
  <si>
    <t>5902-WBLSE</t>
  </si>
  <si>
    <t>3239-TPHPZ</t>
  </si>
  <si>
    <t>5115-GZDEL</t>
  </si>
  <si>
    <t>3338-CVVEH</t>
  </si>
  <si>
    <t>4393-GEADV</t>
  </si>
  <si>
    <t>8486-AYEQH</t>
  </si>
  <si>
    <t>2495-KZNFB</t>
  </si>
  <si>
    <t>4560-WQAQW</t>
  </si>
  <si>
    <t>4274-DRSQT</t>
  </si>
  <si>
    <t>2027-DNKIV</t>
  </si>
  <si>
    <t>2885-HIJDH</t>
  </si>
  <si>
    <t>5424-RLQLC</t>
  </si>
  <si>
    <t>6507-DTJZV</t>
  </si>
  <si>
    <t>7673-BQGKU</t>
  </si>
  <si>
    <t>2725-IWWBA</t>
  </si>
  <si>
    <t>1061-PNTHC</t>
  </si>
  <si>
    <t>0394-YONDK</t>
  </si>
  <si>
    <t>6574-MCOEH</t>
  </si>
  <si>
    <t>7399-QHBJS</t>
  </si>
  <si>
    <t>0997-YTLNY</t>
  </si>
  <si>
    <t>9479-HYNYL</t>
  </si>
  <si>
    <t>9708-KFDBY</t>
  </si>
  <si>
    <t>3642-GKTCT</t>
  </si>
  <si>
    <t>0774-RMNUW</t>
  </si>
  <si>
    <t>1334-PDUKM</t>
  </si>
  <si>
    <t>0756-MPZRL</t>
  </si>
  <si>
    <t>2242-MFOTG</t>
  </si>
  <si>
    <t>2927-CVULT</t>
  </si>
  <si>
    <t>8745-PVESG</t>
  </si>
  <si>
    <t>7647-GYYKX</t>
  </si>
  <si>
    <t>9700-ISPUP</t>
  </si>
  <si>
    <t>9839-ETQOE</t>
  </si>
  <si>
    <t>9027-TMATR</t>
  </si>
  <si>
    <t>1941-HOSAM</t>
  </si>
  <si>
    <t>9110-HSGTV</t>
  </si>
  <si>
    <t>0704-VCUMB</t>
  </si>
  <si>
    <t>6171-ZTVYB</t>
  </si>
  <si>
    <t>1935-IMVBB</t>
  </si>
  <si>
    <t>2535-PBCGC</t>
  </si>
  <si>
    <t>1470-PSXNM</t>
  </si>
  <si>
    <t>2498-XLDZR</t>
  </si>
  <si>
    <t>5338-YHWYT</t>
  </si>
  <si>
    <t>7718-UPSKJ</t>
  </si>
  <si>
    <t>8731-WBBMB</t>
  </si>
  <si>
    <t>1448-CYWKC</t>
  </si>
  <si>
    <t>7901-IIDQV</t>
  </si>
  <si>
    <t>2690-DVRVK</t>
  </si>
  <si>
    <t>1270-XKUCC</t>
  </si>
  <si>
    <t>0334-ZFJSR</t>
  </si>
  <si>
    <t>5583-EJXRD</t>
  </si>
  <si>
    <t>4565-EVZMJ</t>
  </si>
  <si>
    <t>3327-YBAKM</t>
  </si>
  <si>
    <t>9441-QHEVC</t>
  </si>
  <si>
    <t>6705-LNMDD</t>
  </si>
  <si>
    <t>2580-ASVVY</t>
  </si>
  <si>
    <t>3370-GQEAL</t>
  </si>
  <si>
    <t>5032-USPKF</t>
  </si>
  <si>
    <t>4254-QPEDE</t>
  </si>
  <si>
    <t>6283-GITPX</t>
  </si>
  <si>
    <t>0771-CHWSK</t>
  </si>
  <si>
    <t>9788-HNGUT</t>
  </si>
  <si>
    <t>9495-REDIY</t>
  </si>
  <si>
    <t>5375-XLDOF</t>
  </si>
  <si>
    <t>1172-VIYBP</t>
  </si>
  <si>
    <t>6559-PDZLR</t>
  </si>
  <si>
    <t>8992-OBVDG</t>
  </si>
  <si>
    <t>4273-MBHYA</t>
  </si>
  <si>
    <t>4724-WXVWF</t>
  </si>
  <si>
    <t>5701-GUXDC</t>
  </si>
  <si>
    <t>1460-UZPRJ</t>
  </si>
  <si>
    <t>6082-GLJIX</t>
  </si>
  <si>
    <t>2495-TTHBQ</t>
  </si>
  <si>
    <t>0485-ZBSLN</t>
  </si>
  <si>
    <t>3810-PJUHR</t>
  </si>
  <si>
    <t>0847-HGRML</t>
  </si>
  <si>
    <t>8232-CTLKO</t>
  </si>
  <si>
    <t>9227-YBAXE</t>
  </si>
  <si>
    <t>9860-LISIZ</t>
  </si>
  <si>
    <t>0112-QAWRZ</t>
  </si>
  <si>
    <t>4043-MKDTV</t>
  </si>
  <si>
    <t>9229-RQABD</t>
  </si>
  <si>
    <t>8313-KTIHG</t>
  </si>
  <si>
    <t>5320-BRKGK</t>
  </si>
  <si>
    <t>6284-KMNUF</t>
  </si>
  <si>
    <t>6229-UOLQL</t>
  </si>
  <si>
    <t>3137-LUPIX</t>
  </si>
  <si>
    <t>6143-JQKEA</t>
  </si>
  <si>
    <t>8676-OOQEJ</t>
  </si>
  <si>
    <t>9701-CDXHR</t>
  </si>
  <si>
    <t>8124-NZVGJ</t>
  </si>
  <si>
    <t>2162-FRZAA</t>
  </si>
  <si>
    <t>5118-MUEYH</t>
  </si>
  <si>
    <t>5627-TVBPP</t>
  </si>
  <si>
    <t>3936-QQFLL</t>
  </si>
  <si>
    <t>2589-AYCRP</t>
  </si>
  <si>
    <t>4067-HLYQI</t>
  </si>
  <si>
    <t>5124-EOGYE</t>
  </si>
  <si>
    <t>5057-RKGLH</t>
  </si>
  <si>
    <t>0292-WEGCH</t>
  </si>
  <si>
    <t>8910-ICHIU</t>
  </si>
  <si>
    <t>4097-YODCF</t>
  </si>
  <si>
    <t>9715-WZCLW</t>
  </si>
  <si>
    <t>9786-YWNHU</t>
  </si>
  <si>
    <t>6407-GSJNL</t>
  </si>
  <si>
    <t>4049-ZPALD</t>
  </si>
  <si>
    <t>6833-JMZYP</t>
  </si>
  <si>
    <t>1310-QRITU</t>
  </si>
  <si>
    <t>8961-QDZZJ</t>
  </si>
  <si>
    <t>9715-SBVSU</t>
  </si>
  <si>
    <t>7929-SKFGK</t>
  </si>
  <si>
    <t>2300-RQGOI</t>
  </si>
  <si>
    <t>3563-SVYLG</t>
  </si>
  <si>
    <t>4998-IKFSE</t>
  </si>
  <si>
    <t>8630-QSGXK</t>
  </si>
  <si>
    <t>2455-USLMV</t>
  </si>
  <si>
    <t>9488-FVZCC</t>
  </si>
  <si>
    <t>5995-WWKKG</t>
  </si>
  <si>
    <t>7879-CGSFV</t>
  </si>
  <si>
    <t>9921-EZKBY</t>
  </si>
  <si>
    <t>7432-FFVAR</t>
  </si>
  <si>
    <t>7246-ZGQDF</t>
  </si>
  <si>
    <t>4456-RHSNB</t>
  </si>
  <si>
    <t>2481-SBOYW</t>
  </si>
  <si>
    <t>7109-MFBYV</t>
  </si>
  <si>
    <t>1833-TCXKK</t>
  </si>
  <si>
    <t>1832-PEUTS</t>
  </si>
  <si>
    <t>8660-BUETV</t>
  </si>
  <si>
    <t>0580-PIQHM</t>
  </si>
  <si>
    <t>5696-CEIQJ</t>
  </si>
  <si>
    <t>1696-HXOWK</t>
  </si>
  <si>
    <t>3026-ATZYV</t>
  </si>
  <si>
    <t>4012-YCFAI</t>
  </si>
  <si>
    <t>9970-QBCDA</t>
  </si>
  <si>
    <t>9496-IVVRP</t>
  </si>
  <si>
    <t>2657-VPXTA</t>
  </si>
  <si>
    <t>6551-VLJMV</t>
  </si>
  <si>
    <t>1221-GHZEP</t>
  </si>
  <si>
    <t>9289-LBQVU</t>
  </si>
  <si>
    <t>3458-IDMFK</t>
  </si>
  <si>
    <t>6933-FHBZC</t>
  </si>
  <si>
    <t>0221-NAUXK</t>
  </si>
  <si>
    <t>9770-KXGQU</t>
  </si>
  <si>
    <t>6538-POCHL</t>
  </si>
  <si>
    <t>3002-WQZWT</t>
  </si>
  <si>
    <t>4277-UDIEF</t>
  </si>
  <si>
    <t>1208-NBVFH</t>
  </si>
  <si>
    <t>4912-PIGUY</t>
  </si>
  <si>
    <t>2725-TTRIQ</t>
  </si>
  <si>
    <t>3374-TTZTK</t>
  </si>
  <si>
    <t>8990-ZXLSU</t>
  </si>
  <si>
    <t>2275-RBYQS</t>
  </si>
  <si>
    <t>4419-UJMUS</t>
  </si>
  <si>
    <t>7794-JASDG</t>
  </si>
  <si>
    <t>7609-YBPXG</t>
  </si>
  <si>
    <t>5519-TEEUH</t>
  </si>
  <si>
    <t>0804-XBFBV</t>
  </si>
  <si>
    <t>2676-OXPPQ</t>
  </si>
  <si>
    <t>3703-TTEPD</t>
  </si>
  <si>
    <t>2799-TSLAG</t>
  </si>
  <si>
    <t>2208-NKVVH</t>
  </si>
  <si>
    <t>7139-JZFVG</t>
  </si>
  <si>
    <t>4987-GQWPO</t>
  </si>
  <si>
    <t>1757-TCATG</t>
  </si>
  <si>
    <t>4776-XSKYQ</t>
  </si>
  <si>
    <t>8048-DSDFQ</t>
  </si>
  <si>
    <t>5753-QQWPW</t>
  </si>
  <si>
    <t>6010-DDPPW</t>
  </si>
  <si>
    <t>6693-FRIRW</t>
  </si>
  <si>
    <t>6586-MYGKD</t>
  </si>
  <si>
    <t>3173-NVMPX</t>
  </si>
  <si>
    <t>0623-GDISB</t>
  </si>
  <si>
    <t>2892-GESUL</t>
  </si>
  <si>
    <t>2043-WVTQJ</t>
  </si>
  <si>
    <t>8034-RYTVV</t>
  </si>
  <si>
    <t>3863-QSTYI</t>
  </si>
  <si>
    <t>5044-LRQAQ</t>
  </si>
  <si>
    <t>1716-LSAMB</t>
  </si>
  <si>
    <t>1333-PBMXB</t>
  </si>
  <si>
    <t>6546-OPBBH</t>
  </si>
  <si>
    <t>9127-QRZMH</t>
  </si>
  <si>
    <t>5919-VCZYM</t>
  </si>
  <si>
    <t>9644-KVCNC</t>
  </si>
  <si>
    <t>2137-DQMEV</t>
  </si>
  <si>
    <t>8174-LNWMW</t>
  </si>
  <si>
    <t>7964-VEXDG</t>
  </si>
  <si>
    <t>2404-JIBFC</t>
  </si>
  <si>
    <t>4632-PAOYU</t>
  </si>
  <si>
    <t>2990-OGYTD</t>
  </si>
  <si>
    <t>7880-XSOJX</t>
  </si>
  <si>
    <t>4589-IUAJB</t>
  </si>
  <si>
    <t>8457-XIGKN</t>
  </si>
  <si>
    <t>6072-NUQCB</t>
  </si>
  <si>
    <t>8838-GPHZP</t>
  </si>
  <si>
    <t>8750-QWZAJ</t>
  </si>
  <si>
    <t>6918-UMQCG</t>
  </si>
  <si>
    <t>0675-NCDYU</t>
  </si>
  <si>
    <t>6339-DKLMK</t>
  </si>
  <si>
    <t>1346-PJWTK</t>
  </si>
  <si>
    <t>5088-QZLRL</t>
  </si>
  <si>
    <t>4397-FRLTA</t>
  </si>
  <si>
    <t>3057-VJJQE</t>
  </si>
  <si>
    <t>2302-OUZXB</t>
  </si>
  <si>
    <t>2270-CHBFN</t>
  </si>
  <si>
    <t>5982-FPVQN</t>
  </si>
  <si>
    <t>9107-UKCKY</t>
  </si>
  <si>
    <t>4654-ULTTN</t>
  </si>
  <si>
    <t>5546-BYZSM</t>
  </si>
  <si>
    <t>1492-KGETH</t>
  </si>
  <si>
    <t>4163-HFTUK</t>
  </si>
  <si>
    <t>8215-NGSPE</t>
  </si>
  <si>
    <t>8859-YSTWS</t>
  </si>
  <si>
    <t>7601-DHFWZ</t>
  </si>
  <si>
    <t>1998-VHJHK</t>
  </si>
  <si>
    <t>0487-VVUVK</t>
  </si>
  <si>
    <t>5063-IUOKK</t>
  </si>
  <si>
    <t>4508-OEBEY</t>
  </si>
  <si>
    <t>0027-KWYKW</t>
  </si>
  <si>
    <t>2308-STERM</t>
  </si>
  <si>
    <t>5982-XMDEX</t>
  </si>
  <si>
    <t>6051-PTVNS</t>
  </si>
  <si>
    <t>2877-VDUER</t>
  </si>
  <si>
    <t>9152-AMKAK</t>
  </si>
  <si>
    <t>9432-VOFYX</t>
  </si>
  <si>
    <t>8049-WJCLQ</t>
  </si>
  <si>
    <t>6586-PSJOX</t>
  </si>
  <si>
    <t>9705-ZJBCG</t>
  </si>
  <si>
    <t>9670-BPNXF</t>
  </si>
  <si>
    <t>3913-FCUUW</t>
  </si>
  <si>
    <t>3301-VKTGC</t>
  </si>
  <si>
    <t>9555-SAHUZ</t>
  </si>
  <si>
    <t>0816-TSPHQ</t>
  </si>
  <si>
    <t>9932-WBWIK</t>
  </si>
  <si>
    <t>5286-YHCVC</t>
  </si>
  <si>
    <t>9115-YQHGA</t>
  </si>
  <si>
    <t>8963-MQVYN</t>
  </si>
  <si>
    <t>2458-EOMRE</t>
  </si>
  <si>
    <t>6542-LWGXJ</t>
  </si>
  <si>
    <t>5567-GZKQY</t>
  </si>
  <si>
    <t>1222-LRYKO</t>
  </si>
  <si>
    <t>2087-QAREY</t>
  </si>
  <si>
    <t>4423-JWZJN</t>
  </si>
  <si>
    <t>6490-FGZAT</t>
  </si>
  <si>
    <t>7452-FOLON</t>
  </si>
  <si>
    <t>2320-TZRRH</t>
  </si>
  <si>
    <t>4942-VZZOM</t>
  </si>
  <si>
    <t>7502-BNYGS</t>
  </si>
  <si>
    <t>6147-CBCRA</t>
  </si>
  <si>
    <t>6047-SUHPR</t>
  </si>
  <si>
    <t>9752-ZNQUT</t>
  </si>
  <si>
    <t>5666-MBJPT</t>
  </si>
  <si>
    <t>7312-XSBAT</t>
  </si>
  <si>
    <t>3096-GKWEB</t>
  </si>
  <si>
    <t>2371-JQHZZ</t>
  </si>
  <si>
    <t>0674-GCDXG</t>
  </si>
  <si>
    <t>1121-QSIVB</t>
  </si>
  <si>
    <t>4396-KLSEH</t>
  </si>
  <si>
    <t>2824-MYYBN</t>
  </si>
  <si>
    <t>6345-HOVES</t>
  </si>
  <si>
    <t>8318-LCNBW</t>
  </si>
  <si>
    <t>6469-QJKZW</t>
  </si>
  <si>
    <t>6370-ZVHDV</t>
  </si>
  <si>
    <t>5915-DGNVC</t>
  </si>
  <si>
    <t>6260-XLACS</t>
  </si>
  <si>
    <t>3566-CAAYU</t>
  </si>
  <si>
    <t>4983-CCWMC</t>
  </si>
  <si>
    <t>9103-CXVOK</t>
  </si>
  <si>
    <t>2896-TBNBE</t>
  </si>
  <si>
    <t>3841-CONLJ</t>
  </si>
  <si>
    <t>4475-NVTLU</t>
  </si>
  <si>
    <t>9386-LDCZR</t>
  </si>
  <si>
    <t>9585-KKMFD</t>
  </si>
  <si>
    <t>5399-ZIMKF</t>
  </si>
  <si>
    <t>0336-KXKFK</t>
  </si>
  <si>
    <t>5619-XZZKR</t>
  </si>
  <si>
    <t>3948-FVVRP</t>
  </si>
  <si>
    <t>0983-TATYJ</t>
  </si>
  <si>
    <t>1813-JYWTO</t>
  </si>
  <si>
    <t>6719-OXYBR</t>
  </si>
  <si>
    <t>6476-YHMGA</t>
  </si>
  <si>
    <t>0168-XZKBB</t>
  </si>
  <si>
    <t>3785-NRHYR</t>
  </si>
  <si>
    <t>4537-DKTAL</t>
  </si>
  <si>
    <t>5602-BVFMK</t>
  </si>
  <si>
    <t>6297-NOOPG</t>
  </si>
  <si>
    <t>8204-TIFGJ</t>
  </si>
  <si>
    <t>8903-XEBGX</t>
  </si>
  <si>
    <t>1089-XZWHH</t>
  </si>
  <si>
    <t>2325-WINES</t>
  </si>
  <si>
    <t>6064-ZATLR</t>
  </si>
  <si>
    <t>7824-PANSQ</t>
  </si>
  <si>
    <t>9648-BCHKM</t>
  </si>
  <si>
    <t>2888-ADFAO</t>
  </si>
  <si>
    <t>8707-HOEDG</t>
  </si>
  <si>
    <t>4072-IPYLT</t>
  </si>
  <si>
    <t>7167-PCEYD</t>
  </si>
  <si>
    <t>4936-YPJNK</t>
  </si>
  <si>
    <t>4817-KEQSP</t>
  </si>
  <si>
    <t>6408-WHTEF</t>
  </si>
  <si>
    <t>9251-AWQGT</t>
  </si>
  <si>
    <t>8749-CLJXC</t>
  </si>
  <si>
    <t>7989-VCQOH</t>
  </si>
  <si>
    <t>8882-TLVRW</t>
  </si>
  <si>
    <t>3580-GICBM</t>
  </si>
  <si>
    <t>9730-DRTMJ</t>
  </si>
  <si>
    <t>4686-UXDML</t>
  </si>
  <si>
    <t>0932-YIXYU</t>
  </si>
  <si>
    <t>7480-SPLEF</t>
  </si>
  <si>
    <t>7636-XUHWW</t>
  </si>
  <si>
    <t>1431-CYWMH</t>
  </si>
  <si>
    <t>6349-JDHQP</t>
  </si>
  <si>
    <t>5847-MXBEO</t>
  </si>
  <si>
    <t>1116-FRYVH</t>
  </si>
  <si>
    <t>9633-XQABV</t>
  </si>
  <si>
    <t>1183-CANVH</t>
  </si>
  <si>
    <t>1972-XMUWV</t>
  </si>
  <si>
    <t>8679-LZBMD</t>
  </si>
  <si>
    <t>3407-JMJQQ</t>
  </si>
  <si>
    <t>6252-DFGTK</t>
  </si>
  <si>
    <t>1539-LNKHM</t>
  </si>
  <si>
    <t>8645-KOMJQ</t>
  </si>
  <si>
    <t>0289-IVARM</t>
  </si>
  <si>
    <t>9761-XUJWD</t>
  </si>
  <si>
    <t>4057-FKCZK</t>
  </si>
  <si>
    <t>4291-TPNFG</t>
  </si>
  <si>
    <t>6087-YPWHO</t>
  </si>
  <si>
    <t>3090-QFUVD</t>
  </si>
  <si>
    <t>1722-LDZJS</t>
  </si>
  <si>
    <t>1818-ESQMW</t>
  </si>
  <si>
    <t>7401-RUBNK</t>
  </si>
  <si>
    <t>0506-YLVKJ</t>
  </si>
  <si>
    <t>8661-BOYNW</t>
  </si>
  <si>
    <t>4815-GBTCD</t>
  </si>
  <si>
    <t>2805-AUFQN</t>
  </si>
  <si>
    <t>0980-PVMRC</t>
  </si>
  <si>
    <t>7233-DRTRF</t>
  </si>
  <si>
    <t>3873-NFTGI</t>
  </si>
  <si>
    <t>7048-GXDAY</t>
  </si>
  <si>
    <t>8571-ZCMCX</t>
  </si>
  <si>
    <t>1169-WCVAK</t>
  </si>
  <si>
    <t>7129-CAKJW</t>
  </si>
  <si>
    <t>3570-YUEKJ</t>
  </si>
  <si>
    <t>1555-HAPSU</t>
  </si>
  <si>
    <t>8464-EETCQ</t>
  </si>
  <si>
    <t>2419-FSORS</t>
  </si>
  <si>
    <t>8132-YPVBX</t>
  </si>
  <si>
    <t>6754-LZUKA</t>
  </si>
  <si>
    <t>8099-MZPUJ</t>
  </si>
  <si>
    <t>0787-LHDYT</t>
  </si>
  <si>
    <t>0374-IOEGQ</t>
  </si>
  <si>
    <t>3197-NNYNB</t>
  </si>
  <si>
    <t>3396-DKDEL</t>
  </si>
  <si>
    <t>1752-OZXFY</t>
  </si>
  <si>
    <t>9066-QRSDU</t>
  </si>
  <si>
    <t>9867-NNXLC</t>
  </si>
  <si>
    <t>5321-NTRKC</t>
  </si>
  <si>
    <t>3161-GETRM</t>
  </si>
  <si>
    <t>0402-OAMEN</t>
  </si>
  <si>
    <t>6933-VLYFX</t>
  </si>
  <si>
    <t>6754-WKSHP</t>
  </si>
  <si>
    <t>5055-MGMGF</t>
  </si>
  <si>
    <t>4641-FROLU</t>
  </si>
  <si>
    <t>2862-JVEOY</t>
  </si>
  <si>
    <t>2969-QWUBZ</t>
  </si>
  <si>
    <t>9822-BIIGN</t>
  </si>
  <si>
    <t>1534-OULXE</t>
  </si>
  <si>
    <t>2971-SGAFL</t>
  </si>
  <si>
    <t>2905-KFQUV</t>
  </si>
  <si>
    <t>3370-HXOPH</t>
  </si>
  <si>
    <t>9391-YZEJW</t>
  </si>
  <si>
    <t>9958-MEKUC</t>
  </si>
  <si>
    <t>0281-CNTZX</t>
  </si>
  <si>
    <t>9114-VEPUF</t>
  </si>
  <si>
    <t>7876-BEUTG</t>
  </si>
  <si>
    <t>2338-BQEZT</t>
  </si>
  <si>
    <t>9873-MNDKV</t>
  </si>
  <si>
    <t>8241-JUIQO</t>
  </si>
  <si>
    <t>2194-IIQOF</t>
  </si>
  <si>
    <t>9631-RXVJM</t>
  </si>
  <si>
    <t>9584-EXCDZ</t>
  </si>
  <si>
    <t>5093-FEGLU</t>
  </si>
  <si>
    <t>2621-UDNLU</t>
  </si>
  <si>
    <t>7526-IVLYU</t>
  </si>
  <si>
    <t>9214-EKVXR</t>
  </si>
  <si>
    <t>3410-MHHUM</t>
  </si>
  <si>
    <t>2122-YWVYA</t>
  </si>
  <si>
    <t>2296-DKZFP</t>
  </si>
  <si>
    <t>8909-BOLNL</t>
  </si>
  <si>
    <t>6603-YRDCJ</t>
  </si>
  <si>
    <t>3229-USWAR</t>
  </si>
  <si>
    <t>2138-VFAPZ</t>
  </si>
  <si>
    <t>6131-JLWZM</t>
  </si>
  <si>
    <t>0269-XFESX</t>
  </si>
  <si>
    <t>1709-EJDOX</t>
  </si>
  <si>
    <t>4316-XCSLJ</t>
  </si>
  <si>
    <t>0383-CLDDA</t>
  </si>
  <si>
    <t>2709-UQGNP</t>
  </si>
  <si>
    <t>3549-ZTMNH</t>
  </si>
  <si>
    <t>8033-ATFAS</t>
  </si>
  <si>
    <t>0562-HKHML</t>
  </si>
  <si>
    <t>8277-RVRSV</t>
  </si>
  <si>
    <t>7054-ENNGU</t>
  </si>
  <si>
    <t>1455-HFBXA</t>
  </si>
  <si>
    <t>9402-CXWPL</t>
  </si>
  <si>
    <t>1628-BIZYP</t>
  </si>
  <si>
    <t>0082-LDZUE</t>
  </si>
  <si>
    <t>5343-SGUBI</t>
  </si>
  <si>
    <t>0856-NAOES</t>
  </si>
  <si>
    <t>1976-AZZPJ</t>
  </si>
  <si>
    <t>6156-UZDLF</t>
  </si>
  <si>
    <t>3099-OONVS</t>
  </si>
  <si>
    <t>9500-WBGRP</t>
  </si>
  <si>
    <t>5183-KLYEM</t>
  </si>
  <si>
    <t>5144-PQCDZ</t>
  </si>
  <si>
    <t>8514-VZHEB</t>
  </si>
  <si>
    <t>6625-IUTTT</t>
  </si>
  <si>
    <t>0068-FIGTF</t>
  </si>
  <si>
    <t>5965-GGPRW</t>
  </si>
  <si>
    <t>8035-PWSEV</t>
  </si>
  <si>
    <t>2236-HILPA</t>
  </si>
  <si>
    <t>1840-BIUOG</t>
  </si>
  <si>
    <t>1356-MKYSK</t>
  </si>
  <si>
    <t>6080-LNESI</t>
  </si>
  <si>
    <t>1830-IPXVJ</t>
  </si>
  <si>
    <t>8398-TBIYD</t>
  </si>
  <si>
    <t>9418-RUKPH</t>
  </si>
  <si>
    <t>4712-AUQZO</t>
  </si>
  <si>
    <t>9711-FJTBX</t>
  </si>
  <si>
    <t>2908-ZTPNF</t>
  </si>
  <si>
    <t>1414-YADCW</t>
  </si>
  <si>
    <t>8756-RDDLT</t>
  </si>
  <si>
    <t>2862-PFNIK</t>
  </si>
  <si>
    <t>5816-QVHRX</t>
  </si>
  <si>
    <t>4430-YHXGG</t>
  </si>
  <si>
    <t>6888-SBYAI</t>
  </si>
  <si>
    <t>7395-XWZOY</t>
  </si>
  <si>
    <t>7169-YWAMK</t>
  </si>
  <si>
    <t>6859-RKMZJ</t>
  </si>
  <si>
    <t>2729-VNVAP</t>
  </si>
  <si>
    <t>2049-BAFNW</t>
  </si>
  <si>
    <t>3842-QTGDL</t>
  </si>
  <si>
    <t>7163-OCEQI</t>
  </si>
  <si>
    <t>9782-LGXMC</t>
  </si>
  <si>
    <t>5975-BAICR</t>
  </si>
  <si>
    <t>4673-KKSLS</t>
  </si>
  <si>
    <t>4853-OITSN</t>
  </si>
  <si>
    <t>9800-OUIGR</t>
  </si>
  <si>
    <t>2324-EFHVG</t>
  </si>
  <si>
    <t>7094-MSZAO</t>
  </si>
  <si>
    <t>6907-CQGPN</t>
  </si>
  <si>
    <t>0780-XNZFN</t>
  </si>
  <si>
    <t>0239-OXEXL</t>
  </si>
  <si>
    <t>2675-IJRGJ</t>
  </si>
  <si>
    <t>7049-GKVZY</t>
  </si>
  <si>
    <t>8577-QSOCG</t>
  </si>
  <si>
    <t>3721-CNZHX</t>
  </si>
  <si>
    <t>0212-ISBBF</t>
  </si>
  <si>
    <t>3585-YNADK</t>
  </si>
  <si>
    <t>1099-GODLO</t>
  </si>
  <si>
    <t>6828-HMKWP</t>
  </si>
  <si>
    <t>1472-TNCWL</t>
  </si>
  <si>
    <t>2080-GKCWQ</t>
  </si>
  <si>
    <t>2193-SFWQW</t>
  </si>
  <si>
    <t>5656-JAMLX</t>
  </si>
  <si>
    <t>3462-BJQQA</t>
  </si>
  <si>
    <t>0442-TDYUO</t>
  </si>
  <si>
    <t>6733-LRIZX</t>
  </si>
  <si>
    <t>9503-XJUME</t>
  </si>
  <si>
    <t>4367-NHWMM</t>
  </si>
  <si>
    <t>3779-OSWCF</t>
  </si>
  <si>
    <t>6736-DHUQI</t>
  </si>
  <si>
    <t>1360-RCYRT</t>
  </si>
  <si>
    <t>2724-FJDYW</t>
  </si>
  <si>
    <t>4451-RWASJ</t>
  </si>
  <si>
    <t>3460-TJBWI</t>
  </si>
  <si>
    <t>5917-HBSDW</t>
  </si>
  <si>
    <t>0956-ACVZC</t>
  </si>
  <si>
    <t>2325-NBPZG</t>
  </si>
  <si>
    <t>4482-FTFFX</t>
  </si>
  <si>
    <t>8859-DZTGQ</t>
  </si>
  <si>
    <t>0440-MOGPM</t>
  </si>
  <si>
    <t>0020-JDNXP</t>
  </si>
  <si>
    <t>3752-CQSJI</t>
  </si>
  <si>
    <t>5025-GOOKI</t>
  </si>
  <si>
    <t>2887-JPYLU</t>
  </si>
  <si>
    <t>4770-QAZXN</t>
  </si>
  <si>
    <t>4896-CPRPF</t>
  </si>
  <si>
    <t>9714-EDSUC</t>
  </si>
  <si>
    <t>7353-YOWFP</t>
  </si>
  <si>
    <t>8008-ESFLK</t>
  </si>
  <si>
    <t>3363-EWLGO</t>
  </si>
  <si>
    <t>1689-YQBYY</t>
  </si>
  <si>
    <t>4487-ZYJZK</t>
  </si>
  <si>
    <t>2959-FENLU</t>
  </si>
  <si>
    <t>0708-LGSMF</t>
  </si>
  <si>
    <t>7634-HLQJR</t>
  </si>
  <si>
    <t>0487-RPVUM</t>
  </si>
  <si>
    <t>4079-ULGFR</t>
  </si>
  <si>
    <t>2516-XSJKX</t>
  </si>
  <si>
    <t>0057-QBUQH</t>
  </si>
  <si>
    <t>6599-SFQVE</t>
  </si>
  <si>
    <t>8331-ZXFOE</t>
  </si>
  <si>
    <t>4003-FUSHP</t>
  </si>
  <si>
    <t>0356-ERHVT</t>
  </si>
  <si>
    <t>7325-ENZFI</t>
  </si>
  <si>
    <t>3920-HIHMQ</t>
  </si>
  <si>
    <t>0613-WUXUM</t>
  </si>
  <si>
    <t>4458-KVRBJ</t>
  </si>
  <si>
    <t>1397-XKKWR</t>
  </si>
  <si>
    <t>8097-OMULG</t>
  </si>
  <si>
    <t>6013-BHCAW</t>
  </si>
  <si>
    <t>0401-WDBXM</t>
  </si>
  <si>
    <t>3387-PLKUI</t>
  </si>
  <si>
    <t>6096-EGVTU</t>
  </si>
  <si>
    <t>5081-NWSUP</t>
  </si>
  <si>
    <t>2580-ATZSQ</t>
  </si>
  <si>
    <t>8085-MSNLK</t>
  </si>
  <si>
    <t>9691-HKOVS</t>
  </si>
  <si>
    <t>9881-VCZEP</t>
  </si>
  <si>
    <t>8757-TFHHJ</t>
  </si>
  <si>
    <t>5119-KEPFY</t>
  </si>
  <si>
    <t>0916-KNFAJ</t>
  </si>
  <si>
    <t>8319-QBEHW</t>
  </si>
  <si>
    <t>9625-QNLUX</t>
  </si>
  <si>
    <t>4024-CSNBY</t>
  </si>
  <si>
    <t>7110-BDTWG</t>
  </si>
  <si>
    <t>7493-GVFIO</t>
  </si>
  <si>
    <t>0690-SRQID</t>
  </si>
  <si>
    <t>9114-DPSIA</t>
  </si>
  <si>
    <t>4700-UBQMV</t>
  </si>
  <si>
    <t>7711-GQBZC</t>
  </si>
  <si>
    <t>9795-NREXC</t>
  </si>
  <si>
    <t>8573-CGOCC</t>
  </si>
  <si>
    <t>7356-AYNJP</t>
  </si>
  <si>
    <t>6286-SUUWT</t>
  </si>
  <si>
    <t>4819-HJPIW</t>
  </si>
  <si>
    <t>8654-DHAOW</t>
  </si>
  <si>
    <t>5438-QMDDL</t>
  </si>
  <si>
    <t>9812-GHVRI</t>
  </si>
  <si>
    <t>1228-ZLNBX</t>
  </si>
  <si>
    <t>4226-KKDON</t>
  </si>
  <si>
    <t>3831-YCPUO</t>
  </si>
  <si>
    <t>7445-WMRBW</t>
  </si>
  <si>
    <t>3308-DGHKL</t>
  </si>
  <si>
    <t>9924-JPRMC</t>
  </si>
  <si>
    <t>0080-EMYVY</t>
  </si>
  <si>
    <t>6218-KNUBD</t>
  </si>
  <si>
    <t>7337-CINUD</t>
  </si>
  <si>
    <t>7609-NRNCA</t>
  </si>
  <si>
    <t>0623-EJQEG</t>
  </si>
  <si>
    <t>7153-CHRBV</t>
  </si>
  <si>
    <t>6198-PNNSZ</t>
  </si>
  <si>
    <t>3317-VLGQT</t>
  </si>
  <si>
    <t>4132-POCZS</t>
  </si>
  <si>
    <t>5614-DNZCE</t>
  </si>
  <si>
    <t>3896-RCYYE</t>
  </si>
  <si>
    <t>9638-JIQYA</t>
  </si>
  <si>
    <t>3726-TBHQT</t>
  </si>
  <si>
    <t>3190-ITQXP</t>
  </si>
  <si>
    <t>3039-MJSLN</t>
  </si>
  <si>
    <t>0178-CIIKR</t>
  </si>
  <si>
    <t>5774-QPLTF</t>
  </si>
  <si>
    <t>5010-IPEAQ</t>
  </si>
  <si>
    <t>8990-YOZLV</t>
  </si>
  <si>
    <t>3069-SSVSN</t>
  </si>
  <si>
    <t>5222-IMUKT</t>
  </si>
  <si>
    <t>6685-XSHHU</t>
  </si>
  <si>
    <t>8901-UPRHR</t>
  </si>
  <si>
    <t>3845-FXCYS</t>
  </si>
  <si>
    <t>5857-XRECV</t>
  </si>
  <si>
    <t>0725-CXOTM</t>
  </si>
  <si>
    <t>4343-EJVQB</t>
  </si>
  <si>
    <t>3427-GGZZI</t>
  </si>
  <si>
    <t>3154-CFSZG</t>
  </si>
  <si>
    <t>2220-IAHLS</t>
  </si>
  <si>
    <t>4377-VDHYI</t>
  </si>
  <si>
    <t>4937-QPZPO</t>
  </si>
  <si>
    <t>2925-VDZHY</t>
  </si>
  <si>
    <t>6981-TDRFT</t>
  </si>
  <si>
    <t>3413-CSSTH</t>
  </si>
  <si>
    <t>8033-VCZGH</t>
  </si>
  <si>
    <t>0224-NIJLP</t>
  </si>
  <si>
    <t>7542-CYDDM</t>
  </si>
  <si>
    <t>4718-WXBGI</t>
  </si>
  <si>
    <t>5716-LIBJC</t>
  </si>
  <si>
    <t>2868-LLSKM</t>
  </si>
  <si>
    <t>2988-QRAJY</t>
  </si>
  <si>
    <t>0071-NDAFP</t>
  </si>
  <si>
    <t>7328-ZJAJO</t>
  </si>
  <si>
    <t>1090-PYKCI</t>
  </si>
  <si>
    <t>3058-WQDRE</t>
  </si>
  <si>
    <t>2279-AXJJK</t>
  </si>
  <si>
    <t>0909-SELIE</t>
  </si>
  <si>
    <t>3417-TSCIC</t>
  </si>
  <si>
    <t>1042-HFUCW</t>
  </si>
  <si>
    <t>6537-OTKMY</t>
  </si>
  <si>
    <t>8999-EXMNO</t>
  </si>
  <si>
    <t>6725-TPKJO</t>
  </si>
  <si>
    <t>7162-WPHPM</t>
  </si>
  <si>
    <t>1599-MMYRQ</t>
  </si>
  <si>
    <t>8821-KVZKQ</t>
  </si>
  <si>
    <t>6434-TTGJP</t>
  </si>
  <si>
    <t>0042-JVWOJ</t>
  </si>
  <si>
    <t>0130-SXOUN</t>
  </si>
  <si>
    <t>2330-PQGDQ</t>
  </si>
  <si>
    <t>1452-UZOSF</t>
  </si>
  <si>
    <t>2097-YVPKN</t>
  </si>
  <si>
    <t>8597-CTXVJ</t>
  </si>
  <si>
    <t>6631-HMANX</t>
  </si>
  <si>
    <t>9962-BFPDU</t>
  </si>
  <si>
    <t>6394-HHHZM</t>
  </si>
  <si>
    <t>5995-LFTLE</t>
  </si>
  <si>
    <t>0665-XHDJU</t>
  </si>
  <si>
    <t>8265-HKSOW</t>
  </si>
  <si>
    <t>3544-FBCAS</t>
  </si>
  <si>
    <t>4759-PXTAN</t>
  </si>
  <si>
    <t>7054-DMVAS</t>
  </si>
  <si>
    <t>3428-MMGUB</t>
  </si>
  <si>
    <t>6549-BTYPG</t>
  </si>
  <si>
    <t>7823-JSOAG</t>
  </si>
  <si>
    <t>3705-RHRFR</t>
  </si>
  <si>
    <t>9374-YOLBJ</t>
  </si>
  <si>
    <t>9074-KGVOX</t>
  </si>
  <si>
    <t>6128-DAFVY</t>
  </si>
  <si>
    <t>9933-QRGTX</t>
  </si>
  <si>
    <t>5066-GFJMM</t>
  </si>
  <si>
    <t>2661-GKBTK</t>
  </si>
  <si>
    <t>0458-HEUZG</t>
  </si>
  <si>
    <t>7268-WNTCP</t>
  </si>
  <si>
    <t>0824-VWDPO</t>
  </si>
  <si>
    <t>8409-WQJUX</t>
  </si>
  <si>
    <t>2578-JQPHZ</t>
  </si>
  <si>
    <t>3278-FSIXX</t>
  </si>
  <si>
    <t>9746-UGFAC</t>
  </si>
  <si>
    <t>2946-KIQSP</t>
  </si>
  <si>
    <t>0625-AFOHS</t>
  </si>
  <si>
    <t>4636-OLWOE</t>
  </si>
  <si>
    <t>4685-ERGHK</t>
  </si>
  <si>
    <t>0885-HMGPY</t>
  </si>
  <si>
    <t>5003-OKNNK</t>
  </si>
  <si>
    <t>7208-PSIHR</t>
  </si>
  <si>
    <t>4012-ZTHBR</t>
  </si>
  <si>
    <t>0489-WMEMG</t>
  </si>
  <si>
    <t>7435-ZNUYY</t>
  </si>
  <si>
    <t>1354-YZFNB</t>
  </si>
  <si>
    <t>2985-FMWYF</t>
  </si>
  <si>
    <t>2812-ENYMO</t>
  </si>
  <si>
    <t>2717-HVIZY</t>
  </si>
  <si>
    <t>3422-GALYP</t>
  </si>
  <si>
    <t>2890-WFBHU</t>
  </si>
  <si>
    <t>0327-WFZSY</t>
  </si>
  <si>
    <t>7977-HXJKU</t>
  </si>
  <si>
    <t>7033-CLAMM</t>
  </si>
  <si>
    <t>0864-FVJNJ</t>
  </si>
  <si>
    <t>7356-IWLFW</t>
  </si>
  <si>
    <t>9541-PWTWO</t>
  </si>
  <si>
    <t>3967-VQOGC</t>
  </si>
  <si>
    <t>6308-CQRBU</t>
  </si>
  <si>
    <t>0186-CAERR</t>
  </si>
  <si>
    <t>3043-SUDUA</t>
  </si>
  <si>
    <t>5442-BHQNG</t>
  </si>
  <si>
    <t>2169-RRLFW</t>
  </si>
  <si>
    <t>5872-OEQNH</t>
  </si>
  <si>
    <t>8873-GLDMH</t>
  </si>
  <si>
    <t>5696-JVVQY</t>
  </si>
  <si>
    <t>8946-BFWSG</t>
  </si>
  <si>
    <t>0547-HURJB</t>
  </si>
  <si>
    <t>8845-LWKGE</t>
  </si>
  <si>
    <t>0691-NIKRI</t>
  </si>
  <si>
    <t>5022-JNQEQ</t>
  </si>
  <si>
    <t>3249-VHRIP</t>
  </si>
  <si>
    <t>3736-BLEPA</t>
  </si>
  <si>
    <t>4701-LKOZD</t>
  </si>
  <si>
    <t>6603-QWSPR</t>
  </si>
  <si>
    <t>9921-QFQUL</t>
  </si>
  <si>
    <t>1929-ZCBHE</t>
  </si>
  <si>
    <t>4378-MYPGO</t>
  </si>
  <si>
    <t>4129-LYCOI</t>
  </si>
  <si>
    <t>7798-JVXYM</t>
  </si>
  <si>
    <t>8647-SDTWQ</t>
  </si>
  <si>
    <t>2696-ECXKC</t>
  </si>
  <si>
    <t>2081-KJSQF</t>
  </si>
  <si>
    <t>3323-CPBWR</t>
  </si>
  <si>
    <t>3384-CTMSF</t>
  </si>
  <si>
    <t>0902-RFHOF</t>
  </si>
  <si>
    <t>7718-RXDGG</t>
  </si>
  <si>
    <t>1025-FALIX</t>
  </si>
  <si>
    <t>3451-VAWLI</t>
  </si>
  <si>
    <t>3407-QGWLG</t>
  </si>
  <si>
    <t>2347-WKKAE</t>
  </si>
  <si>
    <t>8735-DCXNF</t>
  </si>
  <si>
    <t>3214-IYUUQ</t>
  </si>
  <si>
    <t>1936-UAFEH</t>
  </si>
  <si>
    <t>3587-PMCOY</t>
  </si>
  <si>
    <t>1027-LKKQQ</t>
  </si>
  <si>
    <t>7148-XZPHA</t>
  </si>
  <si>
    <t>5309-TAIKL</t>
  </si>
  <si>
    <t>6856-RAURS</t>
  </si>
  <si>
    <t>8778-LMWTJ</t>
  </si>
  <si>
    <t>9717-IOAAF</t>
  </si>
  <si>
    <t>2845-KDHVX</t>
  </si>
  <si>
    <t>0848-SOMKO</t>
  </si>
  <si>
    <t>1535-VTJOQ</t>
  </si>
  <si>
    <t>6368-TZZDT</t>
  </si>
  <si>
    <t>0943-ZQPXH</t>
  </si>
  <si>
    <t>1293-BSEUN</t>
  </si>
  <si>
    <t>1302-TPUBN</t>
  </si>
  <si>
    <t>0927-CNGRH</t>
  </si>
  <si>
    <t>8608-OZTLB</t>
  </si>
  <si>
    <t>2335-GSODA</t>
  </si>
  <si>
    <t>1952-DVVSW</t>
  </si>
  <si>
    <t>6656-GULJQ</t>
  </si>
  <si>
    <t>9853-JFZDU</t>
  </si>
  <si>
    <t>3777-XROBG</t>
  </si>
  <si>
    <t>6994-FGRHH</t>
  </si>
  <si>
    <t>4000-VGMQP</t>
  </si>
  <si>
    <t>3999-WRNGR</t>
  </si>
  <si>
    <t>3466-RITXD</t>
  </si>
  <si>
    <t>2680-XKKNJ</t>
  </si>
  <si>
    <t>2101-RANCD</t>
  </si>
  <si>
    <t>7921-BEPCI</t>
  </si>
  <si>
    <t>8510-TMWYB</t>
  </si>
  <si>
    <t>3258-ZKPAI</t>
  </si>
  <si>
    <t>1428-IEDPR</t>
  </si>
  <si>
    <t>4450-YOOHP</t>
  </si>
  <si>
    <t>6728-CZFEI</t>
  </si>
  <si>
    <t>3653-NCRDJ</t>
  </si>
  <si>
    <t>6519-ZHPXP</t>
  </si>
  <si>
    <t>3472-QPRCH</t>
  </si>
  <si>
    <t>8224-UAXBZ</t>
  </si>
  <si>
    <t>9610-WCESF</t>
  </si>
  <si>
    <t>2486-WYVVE</t>
  </si>
  <si>
    <t>1422-DGUBX</t>
  </si>
  <si>
    <t>2999-AANRQ</t>
  </si>
  <si>
    <t>8668-KNZTI</t>
  </si>
  <si>
    <t>0480-KYJVA</t>
  </si>
  <si>
    <t>9746-YKGXB</t>
  </si>
  <si>
    <t>3926-YZVVX</t>
  </si>
  <si>
    <t>6000-UKLWI</t>
  </si>
  <si>
    <t>6332-FBZRI</t>
  </si>
  <si>
    <t>2096-XOTMO</t>
  </si>
  <si>
    <t>3266-FTKHB</t>
  </si>
  <si>
    <t>8221-EQDGL</t>
  </si>
  <si>
    <t>2346-LOCWC</t>
  </si>
  <si>
    <t>0298-XACET</t>
  </si>
  <si>
    <t>7560-QJAVJ</t>
  </si>
  <si>
    <t>2995-YWTCD</t>
  </si>
  <si>
    <t>9137-UIYPG</t>
  </si>
  <si>
    <t>2809-ZMYOQ</t>
  </si>
  <si>
    <t>5084-OOVCJ</t>
  </si>
  <si>
    <t>0254-WWRKD</t>
  </si>
  <si>
    <t>7727-SHVZV</t>
  </si>
  <si>
    <t>5339-PXDVH</t>
  </si>
  <si>
    <t>8782-NUUOL</t>
  </si>
  <si>
    <t>7601-WFVZV</t>
  </si>
  <si>
    <t>4609-KNNWG</t>
  </si>
  <si>
    <t>9529-OFXHY</t>
  </si>
  <si>
    <t>2669-QVCRG</t>
  </si>
  <si>
    <t>2478-EEWWM</t>
  </si>
  <si>
    <t>9174-IHETN</t>
  </si>
  <si>
    <t>2233-TXSIU</t>
  </si>
  <si>
    <t>9644-UMGQA</t>
  </si>
  <si>
    <t>0419-YAAPX</t>
  </si>
  <si>
    <t>0872-CASZJ</t>
  </si>
  <si>
    <t>8164-OCKUJ</t>
  </si>
  <si>
    <t>3094-JOJAI</t>
  </si>
  <si>
    <t>9494-MRNYX</t>
  </si>
  <si>
    <t>2599-CZABP</t>
  </si>
  <si>
    <t>7945-PRBVF</t>
  </si>
  <si>
    <t>4544-RXFMG</t>
  </si>
  <si>
    <t>0859-YGKFW</t>
  </si>
  <si>
    <t>1150-FTQGN</t>
  </si>
  <si>
    <t>7196-LIWRH</t>
  </si>
  <si>
    <t>5448-VWNAM</t>
  </si>
  <si>
    <t>1177-XZBJL</t>
  </si>
  <si>
    <t>9330-VOFSZ</t>
  </si>
  <si>
    <t>0939-EREMR</t>
  </si>
  <si>
    <t>9389-ACWBI</t>
  </si>
  <si>
    <t>3644-QXEHN</t>
  </si>
  <si>
    <t>2911-IJORQ</t>
  </si>
  <si>
    <t>5921-NGYRH</t>
  </si>
  <si>
    <t>5998-DZLYR</t>
  </si>
  <si>
    <t>3985-HOYPM</t>
  </si>
  <si>
    <t>9548-LERKT</t>
  </si>
  <si>
    <t>6576-FBXOJ</t>
  </si>
  <si>
    <t>4310-KEDTB</t>
  </si>
  <si>
    <t>4062-HBMOS</t>
  </si>
  <si>
    <t>2676-ISHSF</t>
  </si>
  <si>
    <t>9236-NDUCW</t>
  </si>
  <si>
    <t>4753-PADAS</t>
  </si>
  <si>
    <t>6103-QCKFX</t>
  </si>
  <si>
    <t>7781-EWARA</t>
  </si>
  <si>
    <t>7018-FPXHH</t>
  </si>
  <si>
    <t>0572-ZJKLT</t>
  </si>
  <si>
    <t>5135-RDDQL</t>
  </si>
  <si>
    <t>1353-LJWEM</t>
  </si>
  <si>
    <t>1794-SWWKL</t>
  </si>
  <si>
    <t>6166-YIPFO</t>
  </si>
  <si>
    <t>9332-GYWLO</t>
  </si>
  <si>
    <t>4184-VODJZ</t>
  </si>
  <si>
    <t>1092-WPIVQ</t>
  </si>
  <si>
    <t>7233-IOQNP</t>
  </si>
  <si>
    <t>2834-JKOOW</t>
  </si>
  <si>
    <t>2400-FEQME</t>
  </si>
  <si>
    <t>4957-SREEC</t>
  </si>
  <si>
    <t>4923-ADWXJ</t>
  </si>
  <si>
    <t>3439-GVUSX</t>
  </si>
  <si>
    <t>5949-HGVJL</t>
  </si>
  <si>
    <t>5203-XEHAX</t>
  </si>
  <si>
    <t>1635-HDGFT</t>
  </si>
  <si>
    <t>8050-XGRVL</t>
  </si>
  <si>
    <t>9828-QHFBK</t>
  </si>
  <si>
    <t>5012-YSPJJ</t>
  </si>
  <si>
    <t>6728-VOIFY</t>
  </si>
  <si>
    <t>4891-NLUBA</t>
  </si>
  <si>
    <t>8969-PRHFK</t>
  </si>
  <si>
    <t>0661-KQHNK</t>
  </si>
  <si>
    <t>8709-KRDVL</t>
  </si>
  <si>
    <t>1427-VERSM</t>
  </si>
  <si>
    <t>9801-NOSHQ</t>
  </si>
  <si>
    <t>6339-YPSAH</t>
  </si>
  <si>
    <t>2159-TURXX</t>
  </si>
  <si>
    <t>1548-FEHVL</t>
  </si>
  <si>
    <t>3795-CAWEX</t>
  </si>
  <si>
    <t>6215-NQCPY</t>
  </si>
  <si>
    <t>5647-URDKA</t>
  </si>
  <si>
    <t>2229-DPMBI</t>
  </si>
  <si>
    <t>9626-WEQRM</t>
  </si>
  <si>
    <t>2188-SXWVT</t>
  </si>
  <si>
    <t>6258-PVZWJ</t>
  </si>
  <si>
    <t>1094-BKOSX</t>
  </si>
  <si>
    <t>2978-XXSOG</t>
  </si>
  <si>
    <t>2342-CKIAO</t>
  </si>
  <si>
    <t>6953-PBDIN</t>
  </si>
  <si>
    <t>3898-BSJYF</t>
  </si>
  <si>
    <t>3938-YFPXD</t>
  </si>
  <si>
    <t>7696-AMHOD</t>
  </si>
  <si>
    <t>9558-IHEZX</t>
  </si>
  <si>
    <t>9617-UDPEU</t>
  </si>
  <si>
    <t>6340-DACFT</t>
  </si>
  <si>
    <t>4955-VCWBI</t>
  </si>
  <si>
    <t>6813-GZQCG</t>
  </si>
  <si>
    <t>3389-KTRXV</t>
  </si>
  <si>
    <t>3118-UHVVQ</t>
  </si>
  <si>
    <t>3205-MXZRA</t>
  </si>
  <si>
    <t>8317-BVKSO</t>
  </si>
  <si>
    <t>5702-KVQRD</t>
  </si>
  <si>
    <t>0083-PIVIK</t>
  </si>
  <si>
    <t>6169-PGNCD</t>
  </si>
  <si>
    <t>4657-FWVFY</t>
  </si>
  <si>
    <t>2257-BOVXD</t>
  </si>
  <si>
    <t>7729-JTEEC</t>
  </si>
  <si>
    <t>9696-RMYBA</t>
  </si>
  <si>
    <t>8690-UPCZI</t>
  </si>
  <si>
    <t>9770-LXDBK</t>
  </si>
  <si>
    <t>4086-WITJG</t>
  </si>
  <si>
    <t>8344-WFMFH</t>
  </si>
  <si>
    <t>8822-KNBHV</t>
  </si>
  <si>
    <t>8404-FYDIB</t>
  </si>
  <si>
    <t>2791-SFVEW</t>
  </si>
  <si>
    <t>6762-NSODU</t>
  </si>
  <si>
    <t>9888-ZCUMM</t>
  </si>
  <si>
    <t>1074-WVEVG</t>
  </si>
  <si>
    <t>9979-RGMZT</t>
  </si>
  <si>
    <t>2108-GLPQB</t>
  </si>
  <si>
    <t>5474-LAMUQ</t>
  </si>
  <si>
    <t>3468-DRVQJ</t>
  </si>
  <si>
    <t>1122-YJBCS</t>
  </si>
  <si>
    <t>4990-ALDGW</t>
  </si>
  <si>
    <t>4816-OKWNX</t>
  </si>
  <si>
    <t>3315-IKYZQ</t>
  </si>
  <si>
    <t>4747-LCAQL</t>
  </si>
  <si>
    <t>0898-XCGTF</t>
  </si>
  <si>
    <t>8006-PYCSW</t>
  </si>
  <si>
    <t>8249-THVEC</t>
  </si>
  <si>
    <t>8722-PRFDV</t>
  </si>
  <si>
    <t>2164-SOQXL</t>
  </si>
  <si>
    <t>4020-KIUDI</t>
  </si>
  <si>
    <t>5850-BDWCY</t>
  </si>
  <si>
    <t>2038-YSEZE</t>
  </si>
  <si>
    <t>0827-ITJPH</t>
  </si>
  <si>
    <t>8799-OXZMD</t>
  </si>
  <si>
    <t>1705-GUHPV</t>
  </si>
  <si>
    <t>4779-ZGICK</t>
  </si>
  <si>
    <t>0048-PIHNL</t>
  </si>
  <si>
    <t>3967-KXAPS</t>
  </si>
  <si>
    <t>3704-IEAXF</t>
  </si>
  <si>
    <t>6810-VCAEX</t>
  </si>
  <si>
    <t>0674-EYYZV</t>
  </si>
  <si>
    <t>4480-MBMLB</t>
  </si>
  <si>
    <t>1395-OFUWC</t>
  </si>
  <si>
    <t>2832-KJCRD</t>
  </si>
  <si>
    <t>4075-WKNIU</t>
  </si>
  <si>
    <t>5090-EMGTC</t>
  </si>
  <si>
    <t>2346-CZYIL</t>
  </si>
  <si>
    <t>6258-NGCNG</t>
  </si>
  <si>
    <t>4186-ZBUEW</t>
  </si>
  <si>
    <t>5274-XHAKY</t>
  </si>
  <si>
    <t>1442-BQPVU</t>
  </si>
  <si>
    <t>3978-YNKDD</t>
  </si>
  <si>
    <t>4940-KHCWD</t>
  </si>
  <si>
    <t>9589-ABEPT</t>
  </si>
  <si>
    <t>9388-ZEYVT</t>
  </si>
  <si>
    <t>0305-SQECB</t>
  </si>
  <si>
    <t>7605-SNLQG</t>
  </si>
  <si>
    <t>4670-TABXH</t>
  </si>
  <si>
    <t>0064-SUDOG</t>
  </si>
  <si>
    <t>8561-NMTBD</t>
  </si>
  <si>
    <t>5161-XEUVX</t>
  </si>
  <si>
    <t>8292-FRFZQ</t>
  </si>
  <si>
    <t>8591-NXRCV</t>
  </si>
  <si>
    <t>7895-VONWT</t>
  </si>
  <si>
    <t>4526-RMTLL</t>
  </si>
  <si>
    <t>6253-GNHWH</t>
  </si>
  <si>
    <t>4566-NECEV</t>
  </si>
  <si>
    <t>8080-POTJR</t>
  </si>
  <si>
    <t>6906-MPARY</t>
  </si>
  <si>
    <t>3662-FXJFO</t>
  </si>
  <si>
    <t>8107-RZLNV</t>
  </si>
  <si>
    <t>0516-OOHAR</t>
  </si>
  <si>
    <t>2027-CWDNU</t>
  </si>
  <si>
    <t>9912-OMZDS</t>
  </si>
  <si>
    <t>3733-ZEECP</t>
  </si>
  <si>
    <t>7878-RTCZG</t>
  </si>
  <si>
    <t>7103-IPXPJ</t>
  </si>
  <si>
    <t>4342-HFXWS</t>
  </si>
  <si>
    <t>3545-CNWRG</t>
  </si>
  <si>
    <t>1785-BPHTP</t>
  </si>
  <si>
    <t>7315-WYOAW</t>
  </si>
  <si>
    <t>1173-XZPYF</t>
  </si>
  <si>
    <t>2509-TFPJU</t>
  </si>
  <si>
    <t>9530-GRMJG</t>
  </si>
  <si>
    <t>6898-RBTLU</t>
  </si>
  <si>
    <t>2068-WWXQZ</t>
  </si>
  <si>
    <t>2061-VVFST</t>
  </si>
  <si>
    <t>2380-DAMQP</t>
  </si>
  <si>
    <t>2256-YLYLP</t>
  </si>
  <si>
    <t>1272-ILHFG</t>
  </si>
  <si>
    <t>0164-XAIRP</t>
  </si>
  <si>
    <t>5666-CYCYZ</t>
  </si>
  <si>
    <t>4011-ARPHK</t>
  </si>
  <si>
    <t>6365-HITVU</t>
  </si>
  <si>
    <t>7558-IMLMT</t>
  </si>
  <si>
    <t>9488-FYQAU</t>
  </si>
  <si>
    <t>3590-TCXTB</t>
  </si>
  <si>
    <t>6994-KERXL</t>
  </si>
  <si>
    <t>1960-UOTYM</t>
  </si>
  <si>
    <t>2740-JFBOK</t>
  </si>
  <si>
    <t>6500-JVEGC</t>
  </si>
  <si>
    <t>5245-VDBUR</t>
  </si>
  <si>
    <t>8469-SNFFH</t>
  </si>
  <si>
    <t>2144-ESWKO</t>
  </si>
  <si>
    <t>1241-FPMOF</t>
  </si>
  <si>
    <t>9928-BZVLZ</t>
  </si>
  <si>
    <t>4114-QMKVN</t>
  </si>
  <si>
    <t>2775-SEFEE</t>
  </si>
  <si>
    <t>9003-CPATH</t>
  </si>
  <si>
    <t>7956-XQWGU</t>
  </si>
  <si>
    <t>2369-FEVNO</t>
  </si>
  <si>
    <t>5115-SQAAU</t>
  </si>
  <si>
    <t>9845-QOMAD</t>
  </si>
  <si>
    <t>7672-VFMXZ</t>
  </si>
  <si>
    <t>9739-JLPQJ</t>
  </si>
  <si>
    <t>9916-AYHTC</t>
  </si>
  <si>
    <t>3855-ONCAR</t>
  </si>
  <si>
    <t>1488-SYSFC</t>
  </si>
  <si>
    <t>0970-QXPXW</t>
  </si>
  <si>
    <t>9572-WUKSB</t>
  </si>
  <si>
    <t>5893-KCLGT</t>
  </si>
  <si>
    <t>0076-LVEPS</t>
  </si>
  <si>
    <t>3640-JQGJG</t>
  </si>
  <si>
    <t>1596-OQSPS</t>
  </si>
  <si>
    <t>9867-XOBQA</t>
  </si>
  <si>
    <t>9546-KDTRB</t>
  </si>
  <si>
    <t>3174-RKMOW</t>
  </si>
  <si>
    <t>1760-CAZHT</t>
  </si>
  <si>
    <t>8441-SHIPE</t>
  </si>
  <si>
    <t>1320-GVNHT</t>
  </si>
  <si>
    <t>1047-RNXZV</t>
  </si>
  <si>
    <t>3541-ZNUHK</t>
  </si>
  <si>
    <t>8725-JEDFD</t>
  </si>
  <si>
    <t>7562-UXTPG</t>
  </si>
  <si>
    <t>8071-SBTRN</t>
  </si>
  <si>
    <t>6668-CNMFP</t>
  </si>
  <si>
    <t>5626-MGTUK</t>
  </si>
  <si>
    <t>5681-LLOEI</t>
  </si>
  <si>
    <t>8212-DJRCH</t>
  </si>
  <si>
    <t>4933-BSAIP</t>
  </si>
  <si>
    <t>2030-BTZRO</t>
  </si>
  <si>
    <t>1116-DXXDF</t>
  </si>
  <si>
    <t>0270-THENM</t>
  </si>
  <si>
    <t>4707-MAXGU</t>
  </si>
  <si>
    <t>2710-WYVXG</t>
  </si>
  <si>
    <t>6300-BWMJX</t>
  </si>
  <si>
    <t>7009-LGECI</t>
  </si>
  <si>
    <t>5022-KVDQT</t>
  </si>
  <si>
    <t>7976-CICYS</t>
  </si>
  <si>
    <t>1036-GUDCL</t>
  </si>
  <si>
    <t>2005-DWQZJ</t>
  </si>
  <si>
    <t>8148-WOCMK</t>
  </si>
  <si>
    <t>7815-PDTHL</t>
  </si>
  <si>
    <t>9173-IVZVP</t>
  </si>
  <si>
    <t>3635-JBPSG</t>
  </si>
  <si>
    <t>7964-ZRKKG</t>
  </si>
  <si>
    <t>1724-IQWNM</t>
  </si>
  <si>
    <t>8217-QYOHV</t>
  </si>
  <si>
    <t>5546-QUERU</t>
  </si>
  <si>
    <t>6897-UUBNU</t>
  </si>
  <si>
    <t>8930-XOTDP</t>
  </si>
  <si>
    <t>5916-QEWPT</t>
  </si>
  <si>
    <t>5060-TQUQN</t>
  </si>
  <si>
    <t>0531-XBKMM</t>
  </si>
  <si>
    <t>8465-SBRXP</t>
  </si>
  <si>
    <t>2408-PSJVE</t>
  </si>
  <si>
    <t>9700-ZCLOT</t>
  </si>
  <si>
    <t>8738-JOKAR</t>
  </si>
  <si>
    <t>4534-WGCIR</t>
  </si>
  <si>
    <t>1930-WNXSB</t>
  </si>
  <si>
    <t>3508-CFVZL</t>
  </si>
  <si>
    <t>0657-DOGUM</t>
  </si>
  <si>
    <t>8792-AOROI</t>
  </si>
  <si>
    <t>5146-YYFRZ</t>
  </si>
  <si>
    <t>3452-SRFEG</t>
  </si>
  <si>
    <t>4070-OKWVH</t>
  </si>
  <si>
    <t>5297-MDOIR</t>
  </si>
  <si>
    <t>6369-MCAKO</t>
  </si>
  <si>
    <t>4926-UMJZD</t>
  </si>
  <si>
    <t>6848-HJTXY</t>
  </si>
  <si>
    <t>6341-AEVKX</t>
  </si>
  <si>
    <t>0682-USIXD</t>
  </si>
  <si>
    <t>6976-BWGLQ</t>
  </si>
  <si>
    <t>7078-NVFAM</t>
  </si>
  <si>
    <t>2133-TSRRM</t>
  </si>
  <si>
    <t>2511-ALLCS</t>
  </si>
  <si>
    <t>3191-CSNMG</t>
  </si>
  <si>
    <t>7952-OBOYL</t>
  </si>
  <si>
    <t>7470-DYNOE</t>
  </si>
  <si>
    <t>7853-OETYL</t>
  </si>
  <si>
    <t>1545-ACTAS</t>
  </si>
  <si>
    <t>5126-RCXYW</t>
  </si>
  <si>
    <t>2363-BJLSL</t>
  </si>
  <si>
    <t>1956-YIFGE</t>
  </si>
  <si>
    <t>2925-MXLSX</t>
  </si>
  <si>
    <t>9609-BENEA</t>
  </si>
  <si>
    <t>4459-BBGHE</t>
  </si>
  <si>
    <t>9945-PSVIP</t>
  </si>
  <si>
    <t>9108-EJFJP</t>
  </si>
  <si>
    <t>0530-IJVDB</t>
  </si>
  <si>
    <t>0508-SQWPL</t>
  </si>
  <si>
    <t>2215-ZAFGX</t>
  </si>
  <si>
    <t>8213-TAZPM</t>
  </si>
  <si>
    <t>1304-SEGFY</t>
  </si>
  <si>
    <t>7242-EDTYC</t>
  </si>
  <si>
    <t>2904-GGUAZ</t>
  </si>
  <si>
    <t>5136-GFPMB</t>
  </si>
  <si>
    <t>2595-KIWPV</t>
  </si>
  <si>
    <t>5243-SAOTC</t>
  </si>
  <si>
    <t>9398-MMQTO</t>
  </si>
  <si>
    <t>7619-PLRLP</t>
  </si>
  <si>
    <t>6508-NJYRO</t>
  </si>
  <si>
    <t>4710-NKCAW</t>
  </si>
  <si>
    <t>5306-BVTKJ</t>
  </si>
  <si>
    <t>0357-NVCRI</t>
  </si>
  <si>
    <t>2371-KFUOG</t>
  </si>
  <si>
    <t>0463-ZSDNT</t>
  </si>
  <si>
    <t>6257-DTAYD</t>
  </si>
  <si>
    <t>4616-ULAOA</t>
  </si>
  <si>
    <t>7746-AWNQW</t>
  </si>
  <si>
    <t>5996-EBTKM</t>
  </si>
  <si>
    <t>2758-RNWXS</t>
  </si>
  <si>
    <t>2314-TNDJQ</t>
  </si>
  <si>
    <t>2405-LBMUW</t>
  </si>
  <si>
    <t>9039-ZVJDC</t>
  </si>
  <si>
    <t>9013-AQORL</t>
  </si>
  <si>
    <t>2898-MRKPI</t>
  </si>
  <si>
    <t>2750-BJLSB</t>
  </si>
  <si>
    <t>3648-GZPHF</t>
  </si>
  <si>
    <t>2075-RMJIK</t>
  </si>
  <si>
    <t>9588-YRFHY</t>
  </si>
  <si>
    <t>9364-YKUVW</t>
  </si>
  <si>
    <t>5392-AKEMH</t>
  </si>
  <si>
    <t>3914-FDRHP</t>
  </si>
  <si>
    <t>3078-ZKNTS</t>
  </si>
  <si>
    <t>1024-KPRBB</t>
  </si>
  <si>
    <t>9547-ITEFG</t>
  </si>
  <si>
    <t>1264-FUHCX</t>
  </si>
  <si>
    <t>6598-KELSS</t>
  </si>
  <si>
    <t>0422-UXFAP</t>
  </si>
  <si>
    <t>1904-WAJAA</t>
  </si>
  <si>
    <t>5130-YPIRV</t>
  </si>
  <si>
    <t>2843-CQMEG</t>
  </si>
  <si>
    <t>6439-PKTRR</t>
  </si>
  <si>
    <t>5351-QESIO</t>
  </si>
  <si>
    <t>5568-DMXZS</t>
  </si>
  <si>
    <t>8468-FZTOE</t>
  </si>
  <si>
    <t>6633-SYEUS</t>
  </si>
  <si>
    <t>6447-GORXK</t>
  </si>
  <si>
    <t>6967-PEJLL</t>
  </si>
  <si>
    <t>1684-FLBGS</t>
  </si>
  <si>
    <t>1389-WNUIB</t>
  </si>
  <si>
    <t>0376-OIWME</t>
  </si>
  <si>
    <t>0218-QNVAS</t>
  </si>
  <si>
    <t>0804-YGEQV</t>
  </si>
  <si>
    <t>7164-BPTUT</t>
  </si>
  <si>
    <t>2523-EWWZL</t>
  </si>
  <si>
    <t>0928-XUTSN</t>
  </si>
  <si>
    <t>0052-YNYOT</t>
  </si>
  <si>
    <t>9586-JGQKH</t>
  </si>
  <si>
    <t>4501-VCPFK</t>
  </si>
  <si>
    <t>6075-SLNIL</t>
  </si>
  <si>
    <t>9347-AERRL</t>
  </si>
  <si>
    <t>6691-CCIHA</t>
  </si>
  <si>
    <t>1685-BQULA</t>
  </si>
  <si>
    <t>9053-EJUNL</t>
  </si>
  <si>
    <t>1471-GIQKQ</t>
  </si>
  <si>
    <t>4807-IZYOZ</t>
  </si>
  <si>
    <t>9710-NJERN</t>
  </si>
  <si>
    <t>9837-FWLCH</t>
  </si>
  <si>
    <t>7203-OYKCT</t>
  </si>
  <si>
    <t>7398-LXGYX</t>
  </si>
  <si>
    <t>2823-LKABH</t>
  </si>
  <si>
    <t>0550-DCXLH</t>
  </si>
  <si>
    <t>9281-CEDRU</t>
  </si>
  <si>
    <t>0871-OPBXW</t>
  </si>
  <si>
    <t>9767-FFLEM</t>
  </si>
  <si>
    <t>8456-QDAVC</t>
  </si>
  <si>
    <t>7750-EYXWZ</t>
  </si>
  <si>
    <t>2569-WGERO</t>
  </si>
  <si>
    <t>6840-RESVB</t>
  </si>
  <si>
    <t>2234-XADUH</t>
  </si>
  <si>
    <t>4801-JZAZL</t>
  </si>
  <si>
    <t>3186-AJIEK</t>
  </si>
  <si>
    <t>Row Labels</t>
  </si>
  <si>
    <t>Column Labels</t>
  </si>
  <si>
    <t>Count of Customer ID</t>
  </si>
  <si>
    <t>Average of Monthly Charge</t>
  </si>
  <si>
    <t>1-12</t>
  </si>
  <si>
    <t>13-24</t>
  </si>
  <si>
    <t>25-36</t>
  </si>
  <si>
    <t>37-48</t>
  </si>
  <si>
    <t>49-60</t>
  </si>
  <si>
    <t>61-72</t>
  </si>
  <si>
    <t>Risk Score</t>
  </si>
  <si>
    <t>Low Risk</t>
  </si>
  <si>
    <t>Medium Risk</t>
  </si>
  <si>
    <t>High Risk</t>
  </si>
  <si>
    <t>KPI</t>
  </si>
  <si>
    <t>Formula</t>
  </si>
  <si>
    <t>Overall Churn Rate</t>
  </si>
  <si>
    <t>High Risk Customers</t>
  </si>
  <si>
    <t>Avg Monthly Charges</t>
  </si>
  <si>
    <t>📊 Customer Churn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</si>
</sst>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2"/>
      <name val="Calibri"/>
      <family val="2"/>
      <scheme val="minor"/>
    </font>
    <font>
      <sz val="24"/>
      <color theme="2"/>
      <name val="Calibri"/>
      <family val="2"/>
      <scheme val="minor"/>
    </font>
    <font>
      <sz val="14"/>
      <color theme="2" tint="-9.9978637043366805E-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4.9989318521683403E-2"/>
        <bgColor indexed="64"/>
      </patternFill>
    </fill>
    <fill>
      <patternFill patternType="solid">
        <fgColor theme="2"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18" fillId="33" borderId="0" xfId="0" applyFont="1" applyFill="1" applyAlignment="1">
      <alignment horizontal="center"/>
    </xf>
    <xf numFmtId="0" fontId="19" fillId="33" borderId="0" xfId="0" applyFont="1" applyFill="1" applyAlignment="1">
      <alignment horizontal="center"/>
    </xf>
    <xf numFmtId="0" fontId="20" fillId="34" borderId="0" xfId="0" applyFont="1" applyFill="1" applyAlignment="1">
      <alignment horizontal="center"/>
    </xf>
    <xf numFmtId="0" fontId="0" fillId="0" borderId="0" xfId="0" applyAlignment="1">
      <alignment horizontal="center"/>
    </xf>
    <xf numFmtId="2" fontId="0" fillId="0" borderId="0" xfId="42" applyNumberFormat="1" applyFont="1" applyAlignment="1">
      <alignment horizont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Analysis.xlsx]Churn by Contract Type!PivotTable1</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b="1">
                <a:effectLst/>
              </a:rPr>
              <a:t>Churn by Contract Type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Contract Type'!$B$1:$B$2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'Churn by Contract Type'!$A$3:$A$5</c:f>
              <c:strCache>
                <c:ptCount val="3"/>
                <c:pt idx="0">
                  <c:v>Month-to-Month</c:v>
                </c:pt>
                <c:pt idx="1">
                  <c:v>One Year</c:v>
                </c:pt>
                <c:pt idx="2">
                  <c:v>Two Year</c:v>
                </c:pt>
              </c:strCache>
            </c:strRef>
          </c:cat>
          <c:val>
            <c:numRef>
              <c:f>'Churn by Contract Type'!$B$3:$B$5</c:f>
              <c:numCache>
                <c:formatCode>General</c:formatCode>
                <c:ptCount val="3"/>
                <c:pt idx="0">
                  <c:v>1955</c:v>
                </c:pt>
                <c:pt idx="1">
                  <c:v>1384</c:v>
                </c:pt>
                <c:pt idx="2">
                  <c:v>1835</c:v>
                </c:pt>
              </c:numCache>
            </c:numRef>
          </c:val>
          <c:extLst>
            <c:ext xmlns:c16="http://schemas.microsoft.com/office/drawing/2014/chart" uri="{C3380CC4-5D6E-409C-BE32-E72D297353CC}">
              <c16:uniqueId val="{00000000-07E7-48AD-8D16-7715BBDE54A2}"/>
            </c:ext>
          </c:extLst>
        </c:ser>
        <c:ser>
          <c:idx val="1"/>
          <c:order val="1"/>
          <c:tx>
            <c:strRef>
              <c:f>'Churn by Contract Type'!$C$1:$C$2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'Churn by Contract Type'!$A$3:$A$5</c:f>
              <c:strCache>
                <c:ptCount val="3"/>
                <c:pt idx="0">
                  <c:v>Month-to-Month</c:v>
                </c:pt>
                <c:pt idx="1">
                  <c:v>One Year</c:v>
                </c:pt>
                <c:pt idx="2">
                  <c:v>Two Year</c:v>
                </c:pt>
              </c:strCache>
            </c:strRef>
          </c:cat>
          <c:val>
            <c:numRef>
              <c:f>'Churn by Contract Type'!$C$3:$C$5</c:f>
              <c:numCache>
                <c:formatCode>General</c:formatCode>
                <c:ptCount val="3"/>
                <c:pt idx="0">
                  <c:v>1655</c:v>
                </c:pt>
                <c:pt idx="1">
                  <c:v>166</c:v>
                </c:pt>
                <c:pt idx="2">
                  <c:v>48</c:v>
                </c:pt>
              </c:numCache>
            </c:numRef>
          </c:val>
          <c:extLst>
            <c:ext xmlns:c16="http://schemas.microsoft.com/office/drawing/2014/chart" uri="{C3380CC4-5D6E-409C-BE32-E72D297353CC}">
              <c16:uniqueId val="{00000001-BF7C-4C48-8CA6-3E5E8F67533C}"/>
            </c:ext>
          </c:extLst>
        </c:ser>
        <c:dLbls>
          <c:showLegendKey val="0"/>
          <c:showVal val="0"/>
          <c:showCatName val="0"/>
          <c:showSerName val="0"/>
          <c:showPercent val="0"/>
          <c:showBubbleSize val="0"/>
        </c:dLbls>
        <c:gapWidth val="100"/>
        <c:overlap val="-24"/>
        <c:axId val="1811344464"/>
        <c:axId val="1811341104"/>
      </c:barChart>
      <c:catAx>
        <c:axId val="1811344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1341104"/>
        <c:crosses val="autoZero"/>
        <c:auto val="1"/>
        <c:lblAlgn val="ctr"/>
        <c:lblOffset val="100"/>
        <c:noMultiLvlLbl val="0"/>
      </c:catAx>
      <c:valAx>
        <c:axId val="18113411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134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Analysis.xlsx]Churn by Payment Method!PivotTable2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effectLst/>
              </a:rPr>
              <a:t>Churn by Payment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Payment Method'!$B$1:$B$2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'Churn by Payment Method'!$A$3:$A$5</c:f>
              <c:strCache>
                <c:ptCount val="3"/>
                <c:pt idx="0">
                  <c:v>Bank Withdrawal</c:v>
                </c:pt>
                <c:pt idx="1">
                  <c:v>Credit Card</c:v>
                </c:pt>
                <c:pt idx="2">
                  <c:v>Mailed Check</c:v>
                </c:pt>
              </c:strCache>
            </c:strRef>
          </c:cat>
          <c:val>
            <c:numRef>
              <c:f>'Churn by Payment Method'!$B$3:$B$5</c:f>
              <c:numCache>
                <c:formatCode>General</c:formatCode>
                <c:ptCount val="3"/>
                <c:pt idx="0">
                  <c:v>2580</c:v>
                </c:pt>
                <c:pt idx="1">
                  <c:v>2351</c:v>
                </c:pt>
                <c:pt idx="2">
                  <c:v>243</c:v>
                </c:pt>
              </c:numCache>
            </c:numRef>
          </c:val>
          <c:extLst>
            <c:ext xmlns:c16="http://schemas.microsoft.com/office/drawing/2014/chart" uri="{C3380CC4-5D6E-409C-BE32-E72D297353CC}">
              <c16:uniqueId val="{00000000-EDEB-4CCC-83F0-93ECC089C5DD}"/>
            </c:ext>
          </c:extLst>
        </c:ser>
        <c:ser>
          <c:idx val="1"/>
          <c:order val="1"/>
          <c:tx>
            <c:strRef>
              <c:f>'Churn by Payment Method'!$C$1:$C$2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'Churn by Payment Method'!$A$3:$A$5</c:f>
              <c:strCache>
                <c:ptCount val="3"/>
                <c:pt idx="0">
                  <c:v>Bank Withdrawal</c:v>
                </c:pt>
                <c:pt idx="1">
                  <c:v>Credit Card</c:v>
                </c:pt>
                <c:pt idx="2">
                  <c:v>Mailed Check</c:v>
                </c:pt>
              </c:strCache>
            </c:strRef>
          </c:cat>
          <c:val>
            <c:numRef>
              <c:f>'Churn by Payment Method'!$C$3:$C$5</c:f>
              <c:numCache>
                <c:formatCode>General</c:formatCode>
                <c:ptCount val="3"/>
                <c:pt idx="0">
                  <c:v>1329</c:v>
                </c:pt>
                <c:pt idx="1">
                  <c:v>398</c:v>
                </c:pt>
                <c:pt idx="2">
                  <c:v>142</c:v>
                </c:pt>
              </c:numCache>
            </c:numRef>
          </c:val>
          <c:extLst>
            <c:ext xmlns:c16="http://schemas.microsoft.com/office/drawing/2014/chart" uri="{C3380CC4-5D6E-409C-BE32-E72D297353CC}">
              <c16:uniqueId val="{00000001-EDCD-4208-A6CB-7D30ABDD5454}"/>
            </c:ext>
          </c:extLst>
        </c:ser>
        <c:dLbls>
          <c:showLegendKey val="0"/>
          <c:showVal val="0"/>
          <c:showCatName val="0"/>
          <c:showSerName val="0"/>
          <c:showPercent val="0"/>
          <c:showBubbleSize val="0"/>
        </c:dLbls>
        <c:gapWidth val="100"/>
        <c:overlap val="-24"/>
        <c:axId val="2026442496"/>
        <c:axId val="2026442976"/>
      </c:barChart>
      <c:catAx>
        <c:axId val="20264424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6442976"/>
        <c:crosses val="autoZero"/>
        <c:auto val="1"/>
        <c:lblAlgn val="ctr"/>
        <c:lblOffset val="100"/>
        <c:noMultiLvlLbl val="0"/>
      </c:catAx>
      <c:valAx>
        <c:axId val="20264429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644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Analysis.xlsx]Churn by Tenure Group!PivotTable4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Churn by Tenure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Tenure Group'!$B$1:$B$2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'Churn by Tenure Group'!$A$3:$A$8</c:f>
              <c:strCache>
                <c:ptCount val="6"/>
                <c:pt idx="0">
                  <c:v>1-12</c:v>
                </c:pt>
                <c:pt idx="1">
                  <c:v>13-24</c:v>
                </c:pt>
                <c:pt idx="2">
                  <c:v>25-36</c:v>
                </c:pt>
                <c:pt idx="3">
                  <c:v>37-48</c:v>
                </c:pt>
                <c:pt idx="4">
                  <c:v>49-60</c:v>
                </c:pt>
                <c:pt idx="5">
                  <c:v>61-72</c:v>
                </c:pt>
              </c:strCache>
            </c:strRef>
          </c:cat>
          <c:val>
            <c:numRef>
              <c:f>'Churn by Tenure Group'!$B$3:$B$8</c:f>
              <c:numCache>
                <c:formatCode>General</c:formatCode>
                <c:ptCount val="6"/>
                <c:pt idx="0">
                  <c:v>1149</c:v>
                </c:pt>
                <c:pt idx="1">
                  <c:v>730</c:v>
                </c:pt>
                <c:pt idx="2">
                  <c:v>652</c:v>
                </c:pt>
                <c:pt idx="3">
                  <c:v>617</c:v>
                </c:pt>
                <c:pt idx="4">
                  <c:v>712</c:v>
                </c:pt>
                <c:pt idx="5">
                  <c:v>1314</c:v>
                </c:pt>
              </c:numCache>
            </c:numRef>
          </c:val>
          <c:extLst>
            <c:ext xmlns:c16="http://schemas.microsoft.com/office/drawing/2014/chart" uri="{C3380CC4-5D6E-409C-BE32-E72D297353CC}">
              <c16:uniqueId val="{00000000-95B1-443D-BCE7-6CA88E534B54}"/>
            </c:ext>
          </c:extLst>
        </c:ser>
        <c:ser>
          <c:idx val="1"/>
          <c:order val="1"/>
          <c:tx>
            <c:strRef>
              <c:f>'Churn by Tenure Group'!$C$1:$C$2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'Churn by Tenure Group'!$A$3:$A$8</c:f>
              <c:strCache>
                <c:ptCount val="6"/>
                <c:pt idx="0">
                  <c:v>1-12</c:v>
                </c:pt>
                <c:pt idx="1">
                  <c:v>13-24</c:v>
                </c:pt>
                <c:pt idx="2">
                  <c:v>25-36</c:v>
                </c:pt>
                <c:pt idx="3">
                  <c:v>37-48</c:v>
                </c:pt>
                <c:pt idx="4">
                  <c:v>49-60</c:v>
                </c:pt>
                <c:pt idx="5">
                  <c:v>61-72</c:v>
                </c:pt>
              </c:strCache>
            </c:strRef>
          </c:cat>
          <c:val>
            <c:numRef>
              <c:f>'Churn by Tenure Group'!$C$3:$C$8</c:f>
              <c:numCache>
                <c:formatCode>General</c:formatCode>
                <c:ptCount val="6"/>
                <c:pt idx="0">
                  <c:v>1037</c:v>
                </c:pt>
                <c:pt idx="1">
                  <c:v>294</c:v>
                </c:pt>
                <c:pt idx="2">
                  <c:v>180</c:v>
                </c:pt>
                <c:pt idx="3">
                  <c:v>145</c:v>
                </c:pt>
                <c:pt idx="4">
                  <c:v>120</c:v>
                </c:pt>
                <c:pt idx="5">
                  <c:v>93</c:v>
                </c:pt>
              </c:numCache>
            </c:numRef>
          </c:val>
          <c:extLst>
            <c:ext xmlns:c16="http://schemas.microsoft.com/office/drawing/2014/chart" uri="{C3380CC4-5D6E-409C-BE32-E72D297353CC}">
              <c16:uniqueId val="{00000001-CBCA-42AE-AD3A-27B8111C1D3B}"/>
            </c:ext>
          </c:extLst>
        </c:ser>
        <c:dLbls>
          <c:showLegendKey val="0"/>
          <c:showVal val="0"/>
          <c:showCatName val="0"/>
          <c:showSerName val="0"/>
          <c:showPercent val="0"/>
          <c:showBubbleSize val="0"/>
        </c:dLbls>
        <c:gapWidth val="100"/>
        <c:overlap val="-24"/>
        <c:axId val="2026443936"/>
        <c:axId val="2026427616"/>
      </c:barChart>
      <c:catAx>
        <c:axId val="2026443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6427616"/>
        <c:crosses val="autoZero"/>
        <c:auto val="1"/>
        <c:lblAlgn val="ctr"/>
        <c:lblOffset val="100"/>
        <c:noMultiLvlLbl val="0"/>
      </c:catAx>
      <c:valAx>
        <c:axId val="20264276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6443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Analysis.xlsx]Risk Score by Churn!PivotTable5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effectLst/>
              </a:rPr>
              <a:t>Risk Score by Churn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'Risk Score by Churn'!$B$1:$B$2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'Risk Score by Churn'!$A$3:$A$5</c:f>
              <c:strCache>
                <c:ptCount val="3"/>
                <c:pt idx="0">
                  <c:v>Low Risk</c:v>
                </c:pt>
                <c:pt idx="1">
                  <c:v>Medium Risk</c:v>
                </c:pt>
                <c:pt idx="2">
                  <c:v>High Risk</c:v>
                </c:pt>
              </c:strCache>
            </c:strRef>
          </c:cat>
          <c:val>
            <c:numRef>
              <c:f>'Risk Score by Churn'!$B$3:$B$5</c:f>
              <c:numCache>
                <c:formatCode>General</c:formatCode>
                <c:ptCount val="3"/>
                <c:pt idx="0">
                  <c:v>2987</c:v>
                </c:pt>
                <c:pt idx="1">
                  <c:v>1974</c:v>
                </c:pt>
                <c:pt idx="2">
                  <c:v>213</c:v>
                </c:pt>
              </c:numCache>
            </c:numRef>
          </c:val>
          <c:extLst>
            <c:ext xmlns:c16="http://schemas.microsoft.com/office/drawing/2014/chart" uri="{C3380CC4-5D6E-409C-BE32-E72D297353CC}">
              <c16:uniqueId val="{00000000-C2F3-4330-8403-CEDF66DED822}"/>
            </c:ext>
          </c:extLst>
        </c:ser>
        <c:ser>
          <c:idx val="1"/>
          <c:order val="1"/>
          <c:tx>
            <c:strRef>
              <c:f>'Risk Score by Churn'!$C$1:$C$2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'Risk Score by Churn'!$A$3:$A$5</c:f>
              <c:strCache>
                <c:ptCount val="3"/>
                <c:pt idx="0">
                  <c:v>Low Risk</c:v>
                </c:pt>
                <c:pt idx="1">
                  <c:v>Medium Risk</c:v>
                </c:pt>
                <c:pt idx="2">
                  <c:v>High Risk</c:v>
                </c:pt>
              </c:strCache>
            </c:strRef>
          </c:cat>
          <c:val>
            <c:numRef>
              <c:f>'Risk Score by Churn'!$C$3:$C$5</c:f>
              <c:numCache>
                <c:formatCode>General</c:formatCode>
                <c:ptCount val="3"/>
                <c:pt idx="0">
                  <c:v>206</c:v>
                </c:pt>
                <c:pt idx="1">
                  <c:v>1171</c:v>
                </c:pt>
                <c:pt idx="2">
                  <c:v>492</c:v>
                </c:pt>
              </c:numCache>
            </c:numRef>
          </c:val>
          <c:extLst>
            <c:ext xmlns:c16="http://schemas.microsoft.com/office/drawing/2014/chart" uri="{C3380CC4-5D6E-409C-BE32-E72D297353CC}">
              <c16:uniqueId val="{00000001-250F-4C0B-ACE0-ABA17F772FFD}"/>
            </c:ext>
          </c:extLst>
        </c:ser>
        <c:dLbls>
          <c:showLegendKey val="0"/>
          <c:showVal val="0"/>
          <c:showCatName val="0"/>
          <c:showSerName val="0"/>
          <c:showPercent val="0"/>
          <c:showBubbleSize val="0"/>
        </c:dLbls>
        <c:gapWidth val="100"/>
        <c:overlap val="-24"/>
        <c:axId val="1708134160"/>
        <c:axId val="1708134640"/>
      </c:barChart>
      <c:catAx>
        <c:axId val="17081341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8134640"/>
        <c:crosses val="autoZero"/>
        <c:auto val="1"/>
        <c:lblAlgn val="ctr"/>
        <c:lblOffset val="100"/>
        <c:noMultiLvlLbl val="0"/>
      </c:catAx>
      <c:valAx>
        <c:axId val="17081346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813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Analysis.xlsx]Churn by Contract Type!PivotTable1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b="1">
                <a:effectLst/>
              </a:rPr>
              <a:t>Churn by Contract Type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Contract Type'!$B$1:$B$2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'Churn by Contract Type'!$A$3:$A$5</c:f>
              <c:strCache>
                <c:ptCount val="3"/>
                <c:pt idx="0">
                  <c:v>Month-to-Month</c:v>
                </c:pt>
                <c:pt idx="1">
                  <c:v>One Year</c:v>
                </c:pt>
                <c:pt idx="2">
                  <c:v>Two Year</c:v>
                </c:pt>
              </c:strCache>
            </c:strRef>
          </c:cat>
          <c:val>
            <c:numRef>
              <c:f>'Churn by Contract Type'!$B$3:$B$5</c:f>
              <c:numCache>
                <c:formatCode>General</c:formatCode>
                <c:ptCount val="3"/>
                <c:pt idx="0">
                  <c:v>1955</c:v>
                </c:pt>
                <c:pt idx="1">
                  <c:v>1384</c:v>
                </c:pt>
                <c:pt idx="2">
                  <c:v>1835</c:v>
                </c:pt>
              </c:numCache>
            </c:numRef>
          </c:val>
          <c:extLst>
            <c:ext xmlns:c16="http://schemas.microsoft.com/office/drawing/2014/chart" uri="{C3380CC4-5D6E-409C-BE32-E72D297353CC}">
              <c16:uniqueId val="{00000000-96FA-4C0D-A787-0A8FBAC1EA11}"/>
            </c:ext>
          </c:extLst>
        </c:ser>
        <c:ser>
          <c:idx val="1"/>
          <c:order val="1"/>
          <c:tx>
            <c:strRef>
              <c:f>'Churn by Contract Type'!$C$1:$C$2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'Churn by Contract Type'!$A$3:$A$5</c:f>
              <c:strCache>
                <c:ptCount val="3"/>
                <c:pt idx="0">
                  <c:v>Month-to-Month</c:v>
                </c:pt>
                <c:pt idx="1">
                  <c:v>One Year</c:v>
                </c:pt>
                <c:pt idx="2">
                  <c:v>Two Year</c:v>
                </c:pt>
              </c:strCache>
            </c:strRef>
          </c:cat>
          <c:val>
            <c:numRef>
              <c:f>'Churn by Contract Type'!$C$3:$C$5</c:f>
              <c:numCache>
                <c:formatCode>General</c:formatCode>
                <c:ptCount val="3"/>
                <c:pt idx="0">
                  <c:v>1655</c:v>
                </c:pt>
                <c:pt idx="1">
                  <c:v>166</c:v>
                </c:pt>
                <c:pt idx="2">
                  <c:v>48</c:v>
                </c:pt>
              </c:numCache>
            </c:numRef>
          </c:val>
          <c:extLst>
            <c:ext xmlns:c16="http://schemas.microsoft.com/office/drawing/2014/chart" uri="{C3380CC4-5D6E-409C-BE32-E72D297353CC}">
              <c16:uniqueId val="{00000000-F1C2-477D-84EB-9DE0FACD59F3}"/>
            </c:ext>
          </c:extLst>
        </c:ser>
        <c:dLbls>
          <c:showLegendKey val="0"/>
          <c:showVal val="0"/>
          <c:showCatName val="0"/>
          <c:showSerName val="0"/>
          <c:showPercent val="0"/>
          <c:showBubbleSize val="0"/>
        </c:dLbls>
        <c:gapWidth val="100"/>
        <c:overlap val="-24"/>
        <c:axId val="1811344464"/>
        <c:axId val="1811341104"/>
      </c:barChart>
      <c:catAx>
        <c:axId val="1811344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1341104"/>
        <c:crosses val="autoZero"/>
        <c:auto val="1"/>
        <c:lblAlgn val="ctr"/>
        <c:lblOffset val="100"/>
        <c:noMultiLvlLbl val="0"/>
      </c:catAx>
      <c:valAx>
        <c:axId val="18113411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134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Analysis.xlsx]Churn by Payment Method!PivotTable2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effectLst/>
              </a:rPr>
              <a:t>Churn by Payment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Payment Method'!$B$1:$B$2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'Churn by Payment Method'!$A$3:$A$5</c:f>
              <c:strCache>
                <c:ptCount val="3"/>
                <c:pt idx="0">
                  <c:v>Bank Withdrawal</c:v>
                </c:pt>
                <c:pt idx="1">
                  <c:v>Credit Card</c:v>
                </c:pt>
                <c:pt idx="2">
                  <c:v>Mailed Check</c:v>
                </c:pt>
              </c:strCache>
            </c:strRef>
          </c:cat>
          <c:val>
            <c:numRef>
              <c:f>'Churn by Payment Method'!$B$3:$B$5</c:f>
              <c:numCache>
                <c:formatCode>General</c:formatCode>
                <c:ptCount val="3"/>
                <c:pt idx="0">
                  <c:v>2580</c:v>
                </c:pt>
                <c:pt idx="1">
                  <c:v>2351</c:v>
                </c:pt>
                <c:pt idx="2">
                  <c:v>243</c:v>
                </c:pt>
              </c:numCache>
            </c:numRef>
          </c:val>
          <c:extLst>
            <c:ext xmlns:c16="http://schemas.microsoft.com/office/drawing/2014/chart" uri="{C3380CC4-5D6E-409C-BE32-E72D297353CC}">
              <c16:uniqueId val="{00000000-B422-46DB-B9D4-7813D36409DB}"/>
            </c:ext>
          </c:extLst>
        </c:ser>
        <c:ser>
          <c:idx val="1"/>
          <c:order val="1"/>
          <c:tx>
            <c:strRef>
              <c:f>'Churn by Payment Method'!$C$1:$C$2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'Churn by Payment Method'!$A$3:$A$5</c:f>
              <c:strCache>
                <c:ptCount val="3"/>
                <c:pt idx="0">
                  <c:v>Bank Withdrawal</c:v>
                </c:pt>
                <c:pt idx="1">
                  <c:v>Credit Card</c:v>
                </c:pt>
                <c:pt idx="2">
                  <c:v>Mailed Check</c:v>
                </c:pt>
              </c:strCache>
            </c:strRef>
          </c:cat>
          <c:val>
            <c:numRef>
              <c:f>'Churn by Payment Method'!$C$3:$C$5</c:f>
              <c:numCache>
                <c:formatCode>General</c:formatCode>
                <c:ptCount val="3"/>
                <c:pt idx="0">
                  <c:v>1329</c:v>
                </c:pt>
                <c:pt idx="1">
                  <c:v>398</c:v>
                </c:pt>
                <c:pt idx="2">
                  <c:v>142</c:v>
                </c:pt>
              </c:numCache>
            </c:numRef>
          </c:val>
          <c:extLst>
            <c:ext xmlns:c16="http://schemas.microsoft.com/office/drawing/2014/chart" uri="{C3380CC4-5D6E-409C-BE32-E72D297353CC}">
              <c16:uniqueId val="{00000000-4275-49D0-A6D0-2E76E9608557}"/>
            </c:ext>
          </c:extLst>
        </c:ser>
        <c:dLbls>
          <c:showLegendKey val="0"/>
          <c:showVal val="0"/>
          <c:showCatName val="0"/>
          <c:showSerName val="0"/>
          <c:showPercent val="0"/>
          <c:showBubbleSize val="0"/>
        </c:dLbls>
        <c:gapWidth val="100"/>
        <c:overlap val="-24"/>
        <c:axId val="2026442496"/>
        <c:axId val="2026442976"/>
      </c:barChart>
      <c:catAx>
        <c:axId val="20264424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6442976"/>
        <c:crosses val="autoZero"/>
        <c:auto val="1"/>
        <c:lblAlgn val="ctr"/>
        <c:lblOffset val="100"/>
        <c:noMultiLvlLbl val="0"/>
      </c:catAx>
      <c:valAx>
        <c:axId val="20264429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644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Analysis.xlsx]Average Monthly Charges&amp;Churn!PivotTable3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b="1">
                <a:effectLst/>
              </a:rPr>
              <a:t>Average Monthly Charges by Churn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Monthly Charges&amp;Churn'!$B$1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Monthly Charges&amp;Churn'!$A$2:$A$3</c:f>
              <c:strCache>
                <c:ptCount val="2"/>
                <c:pt idx="0">
                  <c:v>No</c:v>
                </c:pt>
                <c:pt idx="1">
                  <c:v>Yes</c:v>
                </c:pt>
              </c:strCache>
            </c:strRef>
          </c:cat>
          <c:val>
            <c:numRef>
              <c:f>'Average Monthly Charges&amp;Churn'!$B$2:$B$3</c:f>
              <c:numCache>
                <c:formatCode>General</c:formatCode>
                <c:ptCount val="2"/>
                <c:pt idx="0">
                  <c:v>61.265123695400085</c:v>
                </c:pt>
                <c:pt idx="1">
                  <c:v>74.44133226324233</c:v>
                </c:pt>
              </c:numCache>
            </c:numRef>
          </c:val>
          <c:extLst>
            <c:ext xmlns:c16="http://schemas.microsoft.com/office/drawing/2014/chart" uri="{C3380CC4-5D6E-409C-BE32-E72D297353CC}">
              <c16:uniqueId val="{00000000-A797-45E6-BDED-958176223000}"/>
            </c:ext>
          </c:extLst>
        </c:ser>
        <c:dLbls>
          <c:showLegendKey val="0"/>
          <c:showVal val="0"/>
          <c:showCatName val="0"/>
          <c:showSerName val="0"/>
          <c:showPercent val="0"/>
          <c:showBubbleSize val="0"/>
        </c:dLbls>
        <c:gapWidth val="100"/>
        <c:overlap val="-24"/>
        <c:axId val="2026439136"/>
        <c:axId val="2026432896"/>
      </c:barChart>
      <c:catAx>
        <c:axId val="20264391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6432896"/>
        <c:crosses val="autoZero"/>
        <c:auto val="1"/>
        <c:lblAlgn val="ctr"/>
        <c:lblOffset val="100"/>
        <c:noMultiLvlLbl val="0"/>
      </c:catAx>
      <c:valAx>
        <c:axId val="20264328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643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Analysis.xlsx]Churn by Tenure Group!PivotTable4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Churn by Tenure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Tenure Group'!$B$1:$B$2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'Churn by Tenure Group'!$A$3:$A$8</c:f>
              <c:strCache>
                <c:ptCount val="6"/>
                <c:pt idx="0">
                  <c:v>1-12</c:v>
                </c:pt>
                <c:pt idx="1">
                  <c:v>13-24</c:v>
                </c:pt>
                <c:pt idx="2">
                  <c:v>25-36</c:v>
                </c:pt>
                <c:pt idx="3">
                  <c:v>37-48</c:v>
                </c:pt>
                <c:pt idx="4">
                  <c:v>49-60</c:v>
                </c:pt>
                <c:pt idx="5">
                  <c:v>61-72</c:v>
                </c:pt>
              </c:strCache>
            </c:strRef>
          </c:cat>
          <c:val>
            <c:numRef>
              <c:f>'Churn by Tenure Group'!$B$3:$B$8</c:f>
              <c:numCache>
                <c:formatCode>General</c:formatCode>
                <c:ptCount val="6"/>
                <c:pt idx="0">
                  <c:v>1149</c:v>
                </c:pt>
                <c:pt idx="1">
                  <c:v>730</c:v>
                </c:pt>
                <c:pt idx="2">
                  <c:v>652</c:v>
                </c:pt>
                <c:pt idx="3">
                  <c:v>617</c:v>
                </c:pt>
                <c:pt idx="4">
                  <c:v>712</c:v>
                </c:pt>
                <c:pt idx="5">
                  <c:v>1314</c:v>
                </c:pt>
              </c:numCache>
            </c:numRef>
          </c:val>
          <c:extLst>
            <c:ext xmlns:c16="http://schemas.microsoft.com/office/drawing/2014/chart" uri="{C3380CC4-5D6E-409C-BE32-E72D297353CC}">
              <c16:uniqueId val="{00000000-E38F-49A7-9BDD-CA62B2FC5574}"/>
            </c:ext>
          </c:extLst>
        </c:ser>
        <c:ser>
          <c:idx val="1"/>
          <c:order val="1"/>
          <c:tx>
            <c:strRef>
              <c:f>'Churn by Tenure Group'!$C$1:$C$2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'Churn by Tenure Group'!$A$3:$A$8</c:f>
              <c:strCache>
                <c:ptCount val="6"/>
                <c:pt idx="0">
                  <c:v>1-12</c:v>
                </c:pt>
                <c:pt idx="1">
                  <c:v>13-24</c:v>
                </c:pt>
                <c:pt idx="2">
                  <c:v>25-36</c:v>
                </c:pt>
                <c:pt idx="3">
                  <c:v>37-48</c:v>
                </c:pt>
                <c:pt idx="4">
                  <c:v>49-60</c:v>
                </c:pt>
                <c:pt idx="5">
                  <c:v>61-72</c:v>
                </c:pt>
              </c:strCache>
            </c:strRef>
          </c:cat>
          <c:val>
            <c:numRef>
              <c:f>'Churn by Tenure Group'!$C$3:$C$8</c:f>
              <c:numCache>
                <c:formatCode>General</c:formatCode>
                <c:ptCount val="6"/>
                <c:pt idx="0">
                  <c:v>1037</c:v>
                </c:pt>
                <c:pt idx="1">
                  <c:v>294</c:v>
                </c:pt>
                <c:pt idx="2">
                  <c:v>180</c:v>
                </c:pt>
                <c:pt idx="3">
                  <c:v>145</c:v>
                </c:pt>
                <c:pt idx="4">
                  <c:v>120</c:v>
                </c:pt>
                <c:pt idx="5">
                  <c:v>93</c:v>
                </c:pt>
              </c:numCache>
            </c:numRef>
          </c:val>
          <c:extLst>
            <c:ext xmlns:c16="http://schemas.microsoft.com/office/drawing/2014/chart" uri="{C3380CC4-5D6E-409C-BE32-E72D297353CC}">
              <c16:uniqueId val="{00000000-3869-4A94-AE51-78F69F885735}"/>
            </c:ext>
          </c:extLst>
        </c:ser>
        <c:dLbls>
          <c:showLegendKey val="0"/>
          <c:showVal val="0"/>
          <c:showCatName val="0"/>
          <c:showSerName val="0"/>
          <c:showPercent val="0"/>
          <c:showBubbleSize val="0"/>
        </c:dLbls>
        <c:gapWidth val="100"/>
        <c:overlap val="-24"/>
        <c:axId val="2026443936"/>
        <c:axId val="2026427616"/>
      </c:barChart>
      <c:catAx>
        <c:axId val="2026443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6427616"/>
        <c:crosses val="autoZero"/>
        <c:auto val="1"/>
        <c:lblAlgn val="ctr"/>
        <c:lblOffset val="100"/>
        <c:noMultiLvlLbl val="0"/>
      </c:catAx>
      <c:valAx>
        <c:axId val="20264276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6443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Analysis.xlsx]Risk Score by Churn!PivotTable5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effectLst/>
              </a:rPr>
              <a:t>Risk Score by Churn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'Risk Score by Churn'!$B$1:$B$2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'Risk Score by Churn'!$A$3:$A$5</c:f>
              <c:strCache>
                <c:ptCount val="3"/>
                <c:pt idx="0">
                  <c:v>Low Risk</c:v>
                </c:pt>
                <c:pt idx="1">
                  <c:v>Medium Risk</c:v>
                </c:pt>
                <c:pt idx="2">
                  <c:v>High Risk</c:v>
                </c:pt>
              </c:strCache>
            </c:strRef>
          </c:cat>
          <c:val>
            <c:numRef>
              <c:f>'Risk Score by Churn'!$B$3:$B$5</c:f>
              <c:numCache>
                <c:formatCode>General</c:formatCode>
                <c:ptCount val="3"/>
                <c:pt idx="0">
                  <c:v>2987</c:v>
                </c:pt>
                <c:pt idx="1">
                  <c:v>1974</c:v>
                </c:pt>
                <c:pt idx="2">
                  <c:v>213</c:v>
                </c:pt>
              </c:numCache>
            </c:numRef>
          </c:val>
          <c:extLst>
            <c:ext xmlns:c16="http://schemas.microsoft.com/office/drawing/2014/chart" uri="{C3380CC4-5D6E-409C-BE32-E72D297353CC}">
              <c16:uniqueId val="{00000000-DD87-4D7C-B878-D40554484D8E}"/>
            </c:ext>
          </c:extLst>
        </c:ser>
        <c:ser>
          <c:idx val="1"/>
          <c:order val="1"/>
          <c:tx>
            <c:strRef>
              <c:f>'Risk Score by Churn'!$C$1:$C$2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'Risk Score by Churn'!$A$3:$A$5</c:f>
              <c:strCache>
                <c:ptCount val="3"/>
                <c:pt idx="0">
                  <c:v>Low Risk</c:v>
                </c:pt>
                <c:pt idx="1">
                  <c:v>Medium Risk</c:v>
                </c:pt>
                <c:pt idx="2">
                  <c:v>High Risk</c:v>
                </c:pt>
              </c:strCache>
            </c:strRef>
          </c:cat>
          <c:val>
            <c:numRef>
              <c:f>'Risk Score by Churn'!$C$3:$C$5</c:f>
              <c:numCache>
                <c:formatCode>General</c:formatCode>
                <c:ptCount val="3"/>
                <c:pt idx="0">
                  <c:v>206</c:v>
                </c:pt>
                <c:pt idx="1">
                  <c:v>1171</c:v>
                </c:pt>
                <c:pt idx="2">
                  <c:v>492</c:v>
                </c:pt>
              </c:numCache>
            </c:numRef>
          </c:val>
          <c:extLst>
            <c:ext xmlns:c16="http://schemas.microsoft.com/office/drawing/2014/chart" uri="{C3380CC4-5D6E-409C-BE32-E72D297353CC}">
              <c16:uniqueId val="{00000000-8A88-432B-A83D-3181C4EC6A6A}"/>
            </c:ext>
          </c:extLst>
        </c:ser>
        <c:dLbls>
          <c:showLegendKey val="0"/>
          <c:showVal val="0"/>
          <c:showCatName val="0"/>
          <c:showSerName val="0"/>
          <c:showPercent val="0"/>
          <c:showBubbleSize val="0"/>
        </c:dLbls>
        <c:gapWidth val="100"/>
        <c:overlap val="-24"/>
        <c:axId val="1708134160"/>
        <c:axId val="1708134640"/>
      </c:barChart>
      <c:catAx>
        <c:axId val="17081341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8134640"/>
        <c:crosses val="autoZero"/>
        <c:auto val="1"/>
        <c:lblAlgn val="ctr"/>
        <c:lblOffset val="100"/>
        <c:noMultiLvlLbl val="0"/>
      </c:catAx>
      <c:valAx>
        <c:axId val="17081346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813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592840</xdr:colOff>
      <xdr:row>1</xdr:row>
      <xdr:rowOff>883</xdr:rowOff>
    </xdr:from>
    <xdr:to>
      <xdr:col>14</xdr:col>
      <xdr:colOff>15875</xdr:colOff>
      <xdr:row>14</xdr:row>
      <xdr:rowOff>103188</xdr:rowOff>
    </xdr:to>
    <xdr:graphicFrame macro="">
      <xdr:nvGraphicFramePr>
        <xdr:cNvPr id="2" name="Chart 1">
          <a:extLst>
            <a:ext uri="{FF2B5EF4-FFF2-40B4-BE49-F238E27FC236}">
              <a16:creationId xmlns:a16="http://schemas.microsoft.com/office/drawing/2014/main" id="{47DD877A-6E7B-4E4D-AF08-F62C18A9D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15874</xdr:colOff>
      <xdr:row>1</xdr:row>
      <xdr:rowOff>7937</xdr:rowOff>
    </xdr:from>
    <xdr:to>
      <xdr:col>23</xdr:col>
      <xdr:colOff>603250</xdr:colOff>
      <xdr:row>14</xdr:row>
      <xdr:rowOff>103188</xdr:rowOff>
    </xdr:to>
    <xdr:graphicFrame macro="">
      <xdr:nvGraphicFramePr>
        <xdr:cNvPr id="3" name="Chart 2">
          <a:extLst>
            <a:ext uri="{FF2B5EF4-FFF2-40B4-BE49-F238E27FC236}">
              <a16:creationId xmlns:a16="http://schemas.microsoft.com/office/drawing/2014/main" id="{979131A5-028B-4330-A0FC-6C76DC4F7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595322</xdr:colOff>
      <xdr:row>14</xdr:row>
      <xdr:rowOff>103181</xdr:rowOff>
    </xdr:from>
    <xdr:to>
      <xdr:col>14</xdr:col>
      <xdr:colOff>7938</xdr:colOff>
      <xdr:row>29</xdr:row>
      <xdr:rowOff>174625</xdr:rowOff>
    </xdr:to>
    <xdr:graphicFrame macro="">
      <xdr:nvGraphicFramePr>
        <xdr:cNvPr id="4" name="Chart 3">
          <a:extLst>
            <a:ext uri="{FF2B5EF4-FFF2-40B4-BE49-F238E27FC236}">
              <a16:creationId xmlns:a16="http://schemas.microsoft.com/office/drawing/2014/main" id="{BF38C9F1-0B66-4486-B89F-B674F7EED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6174</xdr:colOff>
      <xdr:row>14</xdr:row>
      <xdr:rowOff>101416</xdr:rowOff>
    </xdr:from>
    <xdr:to>
      <xdr:col>23</xdr:col>
      <xdr:colOff>603250</xdr:colOff>
      <xdr:row>29</xdr:row>
      <xdr:rowOff>174625</xdr:rowOff>
    </xdr:to>
    <xdr:graphicFrame macro="">
      <xdr:nvGraphicFramePr>
        <xdr:cNvPr id="5" name="Chart 4">
          <a:extLst>
            <a:ext uri="{FF2B5EF4-FFF2-40B4-BE49-F238E27FC236}">
              <a16:creationId xmlns:a16="http://schemas.microsoft.com/office/drawing/2014/main" id="{AF331AF9-42F7-4601-BC4E-5B57E2F033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12699</xdr:rowOff>
    </xdr:from>
    <xdr:to>
      <xdr:col>3</xdr:col>
      <xdr:colOff>587375</xdr:colOff>
      <xdr:row>13</xdr:row>
      <xdr:rowOff>7936</xdr:rowOff>
    </xdr:to>
    <mc:AlternateContent xmlns:mc="http://schemas.openxmlformats.org/markup-compatibility/2006" xmlns:a14="http://schemas.microsoft.com/office/drawing/2010/main">
      <mc:Choice Requires="a14">
        <xdr:graphicFrame macro="">
          <xdr:nvGraphicFramePr>
            <xdr:cNvPr id="6" name="Internet Service">
              <a:extLst>
                <a:ext uri="{FF2B5EF4-FFF2-40B4-BE49-F238E27FC236}">
                  <a16:creationId xmlns:a16="http://schemas.microsoft.com/office/drawing/2014/main" id="{AB79B405-B2A9-5C8D-67BF-0ABD30B2AF41}"/>
                </a:ext>
              </a:extLst>
            </xdr:cNvPr>
            <xdr:cNvGraphicFramePr/>
          </xdr:nvGraphicFramePr>
          <xdr:xfrm>
            <a:off x="0" y="0"/>
            <a:ext cx="0" cy="0"/>
          </xdr:xfrm>
          <a:graphic>
            <a:graphicData uri="http://schemas.microsoft.com/office/drawing/2010/slicer">
              <sle:slicer xmlns:sle="http://schemas.microsoft.com/office/drawing/2010/slicer" name="Internet Service"/>
            </a:graphicData>
          </a:graphic>
        </xdr:graphicFrame>
      </mc:Choice>
      <mc:Fallback xmlns="">
        <xdr:sp macro="" textlink="">
          <xdr:nvSpPr>
            <xdr:cNvPr id="0" name=""/>
            <xdr:cNvSpPr>
              <a:spLocks noTextEdit="1"/>
            </xdr:cNvSpPr>
          </xdr:nvSpPr>
          <xdr:spPr>
            <a:xfrm>
              <a:off x="0" y="1195387"/>
              <a:ext cx="2420938" cy="1455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12700</xdr:rowOff>
    </xdr:from>
    <xdr:to>
      <xdr:col>3</xdr:col>
      <xdr:colOff>587375</xdr:colOff>
      <xdr:row>21</xdr:row>
      <xdr:rowOff>0</xdr:rowOff>
    </xdr:to>
    <mc:AlternateContent xmlns:mc="http://schemas.openxmlformats.org/markup-compatibility/2006" xmlns:a14="http://schemas.microsoft.com/office/drawing/2010/main">
      <mc:Choice Requires="a14">
        <xdr:graphicFrame macro="">
          <xdr:nvGraphicFramePr>
            <xdr:cNvPr id="7" name="Contract">
              <a:extLst>
                <a:ext uri="{FF2B5EF4-FFF2-40B4-BE49-F238E27FC236}">
                  <a16:creationId xmlns:a16="http://schemas.microsoft.com/office/drawing/2014/main" id="{E363E5DB-F35D-40D7-6793-5769A04DD803}"/>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0" y="2655888"/>
              <a:ext cx="2420938"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12700</xdr:rowOff>
    </xdr:from>
    <xdr:to>
      <xdr:col>3</xdr:col>
      <xdr:colOff>579437</xdr:colOff>
      <xdr:row>29</xdr:row>
      <xdr:rowOff>7938</xdr:rowOff>
    </xdr:to>
    <mc:AlternateContent xmlns:mc="http://schemas.openxmlformats.org/markup-compatibility/2006" xmlns:a14="http://schemas.microsoft.com/office/drawing/2010/main">
      <mc:Choice Requires="a14">
        <xdr:graphicFrame macro="">
          <xdr:nvGraphicFramePr>
            <xdr:cNvPr id="8" name="Payment Method">
              <a:extLst>
                <a:ext uri="{FF2B5EF4-FFF2-40B4-BE49-F238E27FC236}">
                  <a16:creationId xmlns:a16="http://schemas.microsoft.com/office/drawing/2014/main" id="{6BFFC325-A961-0D2A-CBC8-5443356CD885}"/>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0" y="4116388"/>
              <a:ext cx="2413000" cy="14557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25400</xdr:colOff>
      <xdr:row>0</xdr:row>
      <xdr:rowOff>0</xdr:rowOff>
    </xdr:from>
    <xdr:to>
      <xdr:col>10</xdr:col>
      <xdr:colOff>190500</xdr:colOff>
      <xdr:row>14</xdr:row>
      <xdr:rowOff>165100</xdr:rowOff>
    </xdr:to>
    <xdr:graphicFrame macro="">
      <xdr:nvGraphicFramePr>
        <xdr:cNvPr id="2" name="Chart 1">
          <a:extLst>
            <a:ext uri="{FF2B5EF4-FFF2-40B4-BE49-F238E27FC236}">
              <a16:creationId xmlns:a16="http://schemas.microsoft.com/office/drawing/2014/main" id="{2BAD1FFB-8667-C248-3F7B-6FC74FF11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25400</xdr:colOff>
      <xdr:row>0</xdr:row>
      <xdr:rowOff>12700</xdr:rowOff>
    </xdr:from>
    <xdr:to>
      <xdr:col>10</xdr:col>
      <xdr:colOff>190500</xdr:colOff>
      <xdr:row>14</xdr:row>
      <xdr:rowOff>177800</xdr:rowOff>
    </xdr:to>
    <xdr:graphicFrame macro="">
      <xdr:nvGraphicFramePr>
        <xdr:cNvPr id="2" name="Chart 1">
          <a:extLst>
            <a:ext uri="{FF2B5EF4-FFF2-40B4-BE49-F238E27FC236}">
              <a16:creationId xmlns:a16="http://schemas.microsoft.com/office/drawing/2014/main" id="{75C13E14-9CF4-0C2A-93BE-8D019C63E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6350</xdr:colOff>
      <xdr:row>0</xdr:row>
      <xdr:rowOff>0</xdr:rowOff>
    </xdr:from>
    <xdr:to>
      <xdr:col>9</xdr:col>
      <xdr:colOff>311150</xdr:colOff>
      <xdr:row>14</xdr:row>
      <xdr:rowOff>165100</xdr:rowOff>
    </xdr:to>
    <xdr:graphicFrame macro="">
      <xdr:nvGraphicFramePr>
        <xdr:cNvPr id="2" name="Chart 1">
          <a:extLst>
            <a:ext uri="{FF2B5EF4-FFF2-40B4-BE49-F238E27FC236}">
              <a16:creationId xmlns:a16="http://schemas.microsoft.com/office/drawing/2014/main" id="{CFE2FA75-8BA6-314B-6678-0945DE0DE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190500</xdr:colOff>
      <xdr:row>0</xdr:row>
      <xdr:rowOff>9525</xdr:rowOff>
    </xdr:from>
    <xdr:to>
      <xdr:col>10</xdr:col>
      <xdr:colOff>355600</xdr:colOff>
      <xdr:row>14</xdr:row>
      <xdr:rowOff>174625</xdr:rowOff>
    </xdr:to>
    <xdr:graphicFrame macro="">
      <xdr:nvGraphicFramePr>
        <xdr:cNvPr id="2" name="Chart 1">
          <a:extLst>
            <a:ext uri="{FF2B5EF4-FFF2-40B4-BE49-F238E27FC236}">
              <a16:creationId xmlns:a16="http://schemas.microsoft.com/office/drawing/2014/main" id="{9A4AE7FC-1D9C-2427-0657-BA8FCA9318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279400</xdr:colOff>
      <xdr:row>0</xdr:row>
      <xdr:rowOff>73025</xdr:rowOff>
    </xdr:from>
    <xdr:to>
      <xdr:col>10</xdr:col>
      <xdr:colOff>107950</xdr:colOff>
      <xdr:row>15</xdr:row>
      <xdr:rowOff>53975</xdr:rowOff>
    </xdr:to>
    <xdr:graphicFrame macro="">
      <xdr:nvGraphicFramePr>
        <xdr:cNvPr id="2" name="Chart 1">
          <a:extLst>
            <a:ext uri="{FF2B5EF4-FFF2-40B4-BE49-F238E27FC236}">
              <a16:creationId xmlns:a16="http://schemas.microsoft.com/office/drawing/2014/main" id="{C9A9CE2B-0A25-A27F-ED55-03E1D432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son" refreshedDate="46169.897353703702" createdVersion="8" refreshedVersion="8" minRefreshableVersion="3" recordCount="7043" xr:uid="{A0AEA329-4A01-4CB7-BDFE-9E93FAE8C2BA}">
  <cacheSource type="worksheet">
    <worksheetSource name="Table1"/>
  </cacheSource>
  <cacheFields count="51">
    <cacheField name="Customer ID" numFmtId="0">
      <sharedItems/>
    </cacheField>
    <cacheField name="Gender" numFmtId="0">
      <sharedItems/>
    </cacheField>
    <cacheField name="Age" numFmtId="0">
      <sharedItems containsSemiMixedTypes="0" containsString="0" containsNumber="1" containsInteger="1" minValue="19" maxValue="80"/>
    </cacheField>
    <cacheField name="Under 30" numFmtId="0">
      <sharedItems/>
    </cacheField>
    <cacheField name="Senior Citizen" numFmtId="0">
      <sharedItems/>
    </cacheField>
    <cacheField name="Married" numFmtId="0">
      <sharedItems/>
    </cacheField>
    <cacheField name="Dependents" numFmtId="0">
      <sharedItems/>
    </cacheField>
    <cacheField name="Number of Dependents" numFmtId="0">
      <sharedItems containsSemiMixedTypes="0" containsString="0" containsNumber="1" containsInteger="1" minValue="0" maxValue="9"/>
    </cacheField>
    <cacheField name="Country" numFmtId="0">
      <sharedItems/>
    </cacheField>
    <cacheField name="State" numFmtId="0">
      <sharedItems/>
    </cacheField>
    <cacheField name="City" numFmtId="0">
      <sharedItems/>
    </cacheField>
    <cacheField name="Zip Code" numFmtId="0">
      <sharedItems containsSemiMixedTypes="0" containsString="0" containsNumber="1" containsInteger="1" minValue="90001" maxValue="96150"/>
    </cacheField>
    <cacheField name="Latitude" numFmtId="0">
      <sharedItems containsSemiMixedTypes="0" containsString="0" containsNumber="1" minValue="32.555827999999998" maxValue="41.962127000000002"/>
    </cacheField>
    <cacheField name="Longitude" numFmtId="0">
      <sharedItems containsSemiMixedTypes="0" containsString="0" containsNumber="1" minValue="-124.301372" maxValue="-114.19290100000001"/>
    </cacheField>
    <cacheField name="Population" numFmtId="0">
      <sharedItems containsSemiMixedTypes="0" containsString="0" containsNumber="1" containsInteger="1" minValue="11" maxValue="105285"/>
    </cacheField>
    <cacheField name="Quarter" numFmtId="0">
      <sharedItems/>
    </cacheField>
    <cacheField name="Referred a Friend" numFmtId="0">
      <sharedItems/>
    </cacheField>
    <cacheField name="Number of Referrals" numFmtId="0">
      <sharedItems containsSemiMixedTypes="0" containsString="0" containsNumber="1" containsInteger="1" minValue="0" maxValue="11"/>
    </cacheField>
    <cacheField name="Tenure in Months" numFmtId="0">
      <sharedItems containsSemiMixedTypes="0" containsString="0" containsNumber="1" containsInteger="1" minValue="1" maxValue="72" count="72">
        <n v="1"/>
        <n v="8"/>
        <n v="18"/>
        <n v="25"/>
        <n v="37"/>
        <n v="27"/>
        <n v="58"/>
        <n v="15"/>
        <n v="7"/>
        <n v="11"/>
        <n v="3"/>
        <n v="13"/>
        <n v="16"/>
        <n v="24"/>
        <n v="4"/>
        <n v="32"/>
        <n v="54"/>
        <n v="2"/>
        <n v="21"/>
        <n v="55"/>
        <n v="5"/>
        <n v="20"/>
        <n v="65"/>
        <n v="49"/>
        <n v="43"/>
        <n v="56"/>
        <n v="52"/>
        <n v="33"/>
        <n v="30"/>
        <n v="46"/>
        <n v="9"/>
        <n v="10"/>
        <n v="35"/>
        <n v="44"/>
        <n v="62"/>
        <n v="14"/>
        <n v="12"/>
        <n v="17"/>
        <n v="39"/>
        <n v="68"/>
        <n v="34"/>
        <n v="22"/>
        <n v="19"/>
        <n v="23"/>
        <n v="42"/>
        <n v="41"/>
        <n v="57"/>
        <n v="38"/>
        <n v="29"/>
        <n v="66"/>
        <n v="69"/>
        <n v="40"/>
        <n v="31"/>
        <n v="59"/>
        <n v="36"/>
        <n v="45"/>
        <n v="53"/>
        <n v="70"/>
        <n v="47"/>
        <n v="50"/>
        <n v="51"/>
        <n v="72"/>
        <n v="26"/>
        <n v="6"/>
        <n v="28"/>
        <n v="48"/>
        <n v="61"/>
        <n v="71"/>
        <n v="60"/>
        <n v="64"/>
        <n v="67"/>
        <n v="63"/>
      </sharedItems>
      <fieldGroup base="18">
        <rangePr startNum="1" endNum="72" groupInterval="12"/>
        <groupItems count="8">
          <s v="&lt;1"/>
          <s v="1-12"/>
          <s v="13-24"/>
          <s v="25-36"/>
          <s v="37-48"/>
          <s v="49-60"/>
          <s v="61-72"/>
          <s v="&gt;73"/>
        </groupItems>
      </fieldGroup>
    </cacheField>
    <cacheField name="Offer" numFmtId="0">
      <sharedItems/>
    </cacheField>
    <cacheField name="Phone Service" numFmtId="0">
      <sharedItems/>
    </cacheField>
    <cacheField name="Avg Monthly Long Distance Charges" numFmtId="0">
      <sharedItems containsSemiMixedTypes="0" containsString="0" containsNumber="1" minValue="0" maxValue="49.99"/>
    </cacheField>
    <cacheField name="Multiple Lines" numFmtId="0">
      <sharedItems/>
    </cacheField>
    <cacheField name="Internet Service" numFmtId="0">
      <sharedItems count="2">
        <s v="Yes"/>
        <s v="No"/>
      </sharedItems>
    </cacheField>
    <cacheField name="Internet Type" numFmtId="0">
      <sharedItems/>
    </cacheField>
    <cacheField name="Avg Monthly GB Download" numFmtId="0">
      <sharedItems containsSemiMixedTypes="0" containsString="0" containsNumber="1" containsInteger="1" minValue="0" maxValue="85"/>
    </cacheField>
    <cacheField name="Online Security" numFmtId="0">
      <sharedItems/>
    </cacheField>
    <cacheField name="Online Backup" numFmtId="0">
      <sharedItems/>
    </cacheField>
    <cacheField name="Device Protection Plan" numFmtId="0">
      <sharedItems/>
    </cacheField>
    <cacheField name="Premium Tech Support" numFmtId="0">
      <sharedItems/>
    </cacheField>
    <cacheField name="Streaming TV" numFmtId="0">
      <sharedItems/>
    </cacheField>
    <cacheField name="Streaming Movies" numFmtId="0">
      <sharedItems/>
    </cacheField>
    <cacheField name="Streaming Music" numFmtId="0">
      <sharedItems/>
    </cacheField>
    <cacheField name="Unlimited Data" numFmtId="0">
      <sharedItems/>
    </cacheField>
    <cacheField name="Contract" numFmtId="0">
      <sharedItems count="3">
        <s v="Month-to-Month"/>
        <s v="One Year"/>
        <s v="Two Year"/>
      </sharedItems>
    </cacheField>
    <cacheField name="Paperless Billing" numFmtId="0">
      <sharedItems/>
    </cacheField>
    <cacheField name="Payment Method" numFmtId="0">
      <sharedItems count="3">
        <s v="Bank Withdrawal"/>
        <s v="Credit Card"/>
        <s v="Mailed Check"/>
      </sharedItems>
    </cacheField>
    <cacheField name="Monthly Charge" numFmtId="0">
      <sharedItems containsSemiMixedTypes="0" containsString="0" containsNumber="1" minValue="18.25" maxValue="118.75"/>
    </cacheField>
    <cacheField name="Total Charges" numFmtId="0">
      <sharedItems containsSemiMixedTypes="0" containsString="0" containsNumber="1" minValue="18.8" maxValue="8684.7999999999993"/>
    </cacheField>
    <cacheField name="Total Refunds" numFmtId="0">
      <sharedItems containsSemiMixedTypes="0" containsString="0" containsNumber="1" minValue="0" maxValue="49.79"/>
    </cacheField>
    <cacheField name="Total Extra Data Charges" numFmtId="0">
      <sharedItems containsSemiMixedTypes="0" containsString="0" containsNumber="1" containsInteger="1" minValue="0" maxValue="150"/>
    </cacheField>
    <cacheField name="Total Long Distance Charges" numFmtId="0">
      <sharedItems containsSemiMixedTypes="0" containsString="0" containsNumber="1" minValue="0" maxValue="3564.72"/>
    </cacheField>
    <cacheField name="Total Revenue" numFmtId="0">
      <sharedItems containsSemiMixedTypes="0" containsString="0" containsNumber="1" minValue="21.36" maxValue="11979.34"/>
    </cacheField>
    <cacheField name="Satisfaction Score" numFmtId="0">
      <sharedItems containsSemiMixedTypes="0" containsString="0" containsNumber="1" containsInteger="1" minValue="1" maxValue="5"/>
    </cacheField>
    <cacheField name="Customer Status" numFmtId="0">
      <sharedItems/>
    </cacheField>
    <cacheField name="Churn Label" numFmtId="0">
      <sharedItems count="2">
        <s v="Yes"/>
        <s v="No"/>
      </sharedItems>
    </cacheField>
    <cacheField name="Churn Score" numFmtId="0">
      <sharedItems containsSemiMixedTypes="0" containsString="0" containsNumber="1" containsInteger="1" minValue="5" maxValue="96"/>
    </cacheField>
    <cacheField name="CLTV" numFmtId="0">
      <sharedItems containsSemiMixedTypes="0" containsString="0" containsNumber="1" containsInteger="1" minValue="2003" maxValue="6500"/>
    </cacheField>
    <cacheField name="Churn Category" numFmtId="0">
      <sharedItems containsBlank="1"/>
    </cacheField>
    <cacheField name="Churn Reason" numFmtId="0">
      <sharedItems containsBlank="1"/>
    </cacheField>
    <cacheField name="Risk Score" numFmtId="0">
      <sharedItems count="3">
        <s v="High Risk"/>
        <s v="Medium Risk"/>
        <s v="Low Risk"/>
      </sharedItems>
    </cacheField>
  </cacheFields>
  <extLst>
    <ext xmlns:x14="http://schemas.microsoft.com/office/spreadsheetml/2009/9/main" uri="{725AE2AE-9491-48be-B2B4-4EB974FC3084}">
      <x14:pivotCacheDefinition pivotCacheId="14374700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8779-QRDMV"/>
    <s v="Male"/>
    <n v="78"/>
    <s v="No"/>
    <s v="Yes"/>
    <s v="No"/>
    <s v="No"/>
    <n v="0"/>
    <s v="United States"/>
    <s v="California"/>
    <s v="Los Angeles"/>
    <n v="90022"/>
    <n v="34.023809999999997"/>
    <n v="-118.156582"/>
    <n v="68701"/>
    <s v="Q3"/>
    <s v="No"/>
    <n v="0"/>
    <x v="0"/>
    <s v="None"/>
    <s v="No"/>
    <n v="0"/>
    <s v="No"/>
    <x v="0"/>
    <s v="DSL"/>
    <n v="8"/>
    <s v="No"/>
    <s v="No"/>
    <s v="Yes"/>
    <s v="No"/>
    <s v="No"/>
    <s v="Yes"/>
    <s v="No"/>
    <s v="No"/>
    <x v="0"/>
    <s v="Yes"/>
    <x v="0"/>
    <n v="39.65"/>
    <n v="39.65"/>
    <n v="0"/>
    <n v="20"/>
    <n v="0"/>
    <n v="59.65"/>
    <n v="3"/>
    <s v="Churned"/>
    <x v="0"/>
    <n v="91"/>
    <n v="5433"/>
    <s v="Competitor"/>
    <s v="Competitor offered more data"/>
    <x v="0"/>
  </r>
  <r>
    <s v="7495-OOKFY"/>
    <s v="Female"/>
    <n v="74"/>
    <s v="No"/>
    <s v="Yes"/>
    <s v="Yes"/>
    <s v="Yes"/>
    <n v="1"/>
    <s v="United States"/>
    <s v="California"/>
    <s v="Los Angeles"/>
    <n v="90063"/>
    <n v="34.044271000000002"/>
    <n v="-118.185237"/>
    <n v="55668"/>
    <s v="Q3"/>
    <s v="Yes"/>
    <n v="1"/>
    <x v="1"/>
    <s v="Offer E"/>
    <s v="Yes"/>
    <n v="48.85"/>
    <s v="Yes"/>
    <x v="0"/>
    <s v="Fiber Optic"/>
    <n v="17"/>
    <s v="No"/>
    <s v="Yes"/>
    <s v="No"/>
    <s v="No"/>
    <s v="No"/>
    <s v="No"/>
    <s v="No"/>
    <s v="Yes"/>
    <x v="0"/>
    <s v="Yes"/>
    <x v="1"/>
    <n v="80.650000000000006"/>
    <n v="633.29999999999995"/>
    <n v="0"/>
    <n v="0"/>
    <n v="390.8"/>
    <n v="1024.0999999999999"/>
    <n v="3"/>
    <s v="Churned"/>
    <x v="0"/>
    <n v="69"/>
    <n v="5302"/>
    <s v="Competitor"/>
    <s v="Competitor made better offer"/>
    <x v="1"/>
  </r>
  <r>
    <s v="1658-BYGOY"/>
    <s v="Male"/>
    <n v="71"/>
    <s v="No"/>
    <s v="Yes"/>
    <s v="No"/>
    <s v="Yes"/>
    <n v="3"/>
    <s v="United States"/>
    <s v="California"/>
    <s v="Los Angeles"/>
    <n v="90065"/>
    <n v="34.108832999999997"/>
    <n v="-118.229715"/>
    <n v="47534"/>
    <s v="Q3"/>
    <s v="No"/>
    <n v="0"/>
    <x v="2"/>
    <s v="Offer D"/>
    <s v="Yes"/>
    <n v="11.33"/>
    <s v="Yes"/>
    <x v="0"/>
    <s v="Fiber Optic"/>
    <n v="52"/>
    <s v="No"/>
    <s v="No"/>
    <s v="No"/>
    <s v="No"/>
    <s v="Yes"/>
    <s v="Yes"/>
    <s v="Yes"/>
    <s v="Yes"/>
    <x v="0"/>
    <s v="Yes"/>
    <x v="0"/>
    <n v="95.45"/>
    <n v="1752.55"/>
    <n v="45.61"/>
    <n v="0"/>
    <n v="203.94"/>
    <n v="1910.88"/>
    <n v="2"/>
    <s v="Churned"/>
    <x v="0"/>
    <n v="81"/>
    <n v="3179"/>
    <s v="Competitor"/>
    <s v="Competitor made better offer"/>
    <x v="1"/>
  </r>
  <r>
    <s v="4598-XLKNJ"/>
    <s v="Female"/>
    <n v="78"/>
    <s v="No"/>
    <s v="Yes"/>
    <s v="Yes"/>
    <s v="Yes"/>
    <n v="1"/>
    <s v="United States"/>
    <s v="California"/>
    <s v="Inglewood"/>
    <n v="90303"/>
    <n v="33.936290999999997"/>
    <n v="-118.332639"/>
    <n v="27778"/>
    <s v="Q3"/>
    <s v="Yes"/>
    <n v="1"/>
    <x v="3"/>
    <s v="Offer C"/>
    <s v="Yes"/>
    <n v="19.760000000000002"/>
    <s v="No"/>
    <x v="0"/>
    <s v="Fiber Optic"/>
    <n v="12"/>
    <s v="No"/>
    <s v="Yes"/>
    <s v="Yes"/>
    <s v="No"/>
    <s v="Yes"/>
    <s v="Yes"/>
    <s v="No"/>
    <s v="Yes"/>
    <x v="0"/>
    <s v="Yes"/>
    <x v="0"/>
    <n v="98.5"/>
    <n v="2514.5"/>
    <n v="13.43"/>
    <n v="0"/>
    <n v="494"/>
    <n v="2995.07"/>
    <n v="2"/>
    <s v="Churned"/>
    <x v="0"/>
    <n v="88"/>
    <n v="5337"/>
    <s v="Dissatisfaction"/>
    <s v="Limited range of services"/>
    <x v="1"/>
  </r>
  <r>
    <s v="4846-WHAFZ"/>
    <s v="Female"/>
    <n v="80"/>
    <s v="No"/>
    <s v="Yes"/>
    <s v="Yes"/>
    <s v="Yes"/>
    <n v="1"/>
    <s v="United States"/>
    <s v="California"/>
    <s v="Whittier"/>
    <n v="90602"/>
    <n v="33.972118999999999"/>
    <n v="-118.020188"/>
    <n v="26265"/>
    <s v="Q3"/>
    <s v="Yes"/>
    <n v="1"/>
    <x v="4"/>
    <s v="Offer C"/>
    <s v="Yes"/>
    <n v="6.33"/>
    <s v="Yes"/>
    <x v="0"/>
    <s v="Fiber Optic"/>
    <n v="14"/>
    <s v="No"/>
    <s v="No"/>
    <s v="No"/>
    <s v="No"/>
    <s v="No"/>
    <s v="No"/>
    <s v="No"/>
    <s v="Yes"/>
    <x v="0"/>
    <s v="Yes"/>
    <x v="0"/>
    <n v="76.5"/>
    <n v="2868.15"/>
    <n v="0"/>
    <n v="0"/>
    <n v="234.21"/>
    <n v="3102.36"/>
    <n v="2"/>
    <s v="Churned"/>
    <x v="0"/>
    <n v="67"/>
    <n v="2793"/>
    <s v="Price"/>
    <s v="Extra data charges"/>
    <x v="1"/>
  </r>
  <r>
    <s v="4412-YLTKF"/>
    <s v="Female"/>
    <n v="72"/>
    <s v="No"/>
    <s v="Yes"/>
    <s v="No"/>
    <s v="Yes"/>
    <n v="1"/>
    <s v="United States"/>
    <s v="California"/>
    <s v="Pico Rivera"/>
    <n v="90660"/>
    <n v="33.989524000000003"/>
    <n v="-118.089299"/>
    <n v="63288"/>
    <s v="Q3"/>
    <s v="No"/>
    <n v="0"/>
    <x v="5"/>
    <s v="Offer C"/>
    <s v="Yes"/>
    <n v="3.33"/>
    <s v="Yes"/>
    <x v="0"/>
    <s v="Fiber Optic"/>
    <n v="18"/>
    <s v="No"/>
    <s v="No"/>
    <s v="Yes"/>
    <s v="No"/>
    <s v="No"/>
    <s v="No"/>
    <s v="No"/>
    <s v="No"/>
    <x v="0"/>
    <s v="Yes"/>
    <x v="0"/>
    <n v="78.05"/>
    <n v="2135.5"/>
    <n v="0"/>
    <n v="10"/>
    <n v="89.91"/>
    <n v="2235.41"/>
    <n v="1"/>
    <s v="Churned"/>
    <x v="0"/>
    <n v="95"/>
    <n v="4638"/>
    <s v="Competitor"/>
    <s v="Competitor had better devices"/>
    <x v="1"/>
  </r>
  <r>
    <s v="0390-DCFDQ"/>
    <s v="Female"/>
    <n v="76"/>
    <s v="No"/>
    <s v="Yes"/>
    <s v="Yes"/>
    <s v="Yes"/>
    <n v="2"/>
    <s v="United States"/>
    <s v="California"/>
    <s v="Los Alamitos"/>
    <n v="90720"/>
    <n v="33.794989999999999"/>
    <n v="-118.065591"/>
    <n v="21343"/>
    <s v="Q3"/>
    <s v="Yes"/>
    <n v="1"/>
    <x v="0"/>
    <s v="Offer E"/>
    <s v="Yes"/>
    <n v="15.28"/>
    <s v="No"/>
    <x v="0"/>
    <s v="Fiber Optic"/>
    <n v="30"/>
    <s v="No"/>
    <s v="No"/>
    <s v="No"/>
    <s v="No"/>
    <s v="No"/>
    <s v="No"/>
    <s v="No"/>
    <s v="Yes"/>
    <x v="0"/>
    <s v="Yes"/>
    <x v="2"/>
    <n v="70.45"/>
    <n v="70.45"/>
    <n v="0"/>
    <n v="0"/>
    <n v="15.28"/>
    <n v="85.73"/>
    <n v="2"/>
    <s v="Churned"/>
    <x v="0"/>
    <n v="76"/>
    <n v="3964"/>
    <s v="Other"/>
    <s v="Don't know"/>
    <x v="1"/>
  </r>
  <r>
    <s v="3445-HXXGF"/>
    <s v="Male"/>
    <n v="66"/>
    <s v="No"/>
    <s v="Yes"/>
    <s v="Yes"/>
    <s v="No"/>
    <n v="0"/>
    <s v="United States"/>
    <s v="California"/>
    <s v="Sierra Madre"/>
    <n v="91024"/>
    <n v="34.168686000000001"/>
    <n v="-118.05750500000001"/>
    <n v="10558"/>
    <s v="Q3"/>
    <s v="Yes"/>
    <n v="6"/>
    <x v="6"/>
    <s v="Offer B"/>
    <s v="No"/>
    <n v="0"/>
    <s v="No"/>
    <x v="0"/>
    <s v="DSL"/>
    <n v="24"/>
    <s v="No"/>
    <s v="Yes"/>
    <s v="Yes"/>
    <s v="No"/>
    <s v="No"/>
    <s v="Yes"/>
    <s v="No"/>
    <s v="Yes"/>
    <x v="0"/>
    <s v="Yes"/>
    <x v="0"/>
    <n v="45.3"/>
    <n v="2651.2"/>
    <n v="40.950000000000003"/>
    <n v="0"/>
    <n v="0"/>
    <n v="2610.25"/>
    <n v="1"/>
    <s v="Churned"/>
    <x v="0"/>
    <n v="91"/>
    <n v="5444"/>
    <s v="Dissatisfaction"/>
    <s v="Service dissatisfaction"/>
    <x v="1"/>
  </r>
  <r>
    <s v="2656-FMOKZ"/>
    <s v="Female"/>
    <n v="70"/>
    <s v="No"/>
    <s v="Yes"/>
    <s v="No"/>
    <s v="Yes"/>
    <n v="2"/>
    <s v="United States"/>
    <s v="California"/>
    <s v="Pasadena"/>
    <n v="91106"/>
    <n v="34.139401999999997"/>
    <n v="-118.128658"/>
    <n v="23742"/>
    <s v="Q3"/>
    <s v="No"/>
    <n v="0"/>
    <x v="7"/>
    <s v="Offer D"/>
    <s v="Yes"/>
    <n v="44.07"/>
    <s v="Yes"/>
    <x v="0"/>
    <s v="Fiber Optic"/>
    <n v="19"/>
    <s v="No"/>
    <s v="No"/>
    <s v="No"/>
    <s v="No"/>
    <s v="No"/>
    <s v="No"/>
    <s v="No"/>
    <s v="Yes"/>
    <x v="0"/>
    <s v="Yes"/>
    <x v="2"/>
    <n v="74.45"/>
    <n v="1145.7"/>
    <n v="0"/>
    <n v="0"/>
    <n v="661.05"/>
    <n v="1806.75"/>
    <n v="2"/>
    <s v="Churned"/>
    <x v="0"/>
    <n v="91"/>
    <n v="5717"/>
    <s v="Dissatisfaction"/>
    <s v="Limited range of services"/>
    <x v="1"/>
  </r>
  <r>
    <s v="2070-FNEXE"/>
    <s v="Female"/>
    <n v="77"/>
    <s v="No"/>
    <s v="Yes"/>
    <s v="No"/>
    <s v="Yes"/>
    <n v="2"/>
    <s v="United States"/>
    <s v="California"/>
    <s v="Pasadena"/>
    <n v="91107"/>
    <n v="34.159007000000003"/>
    <n v="-118.08735299999999"/>
    <n v="32369"/>
    <s v="Q3"/>
    <s v="No"/>
    <n v="0"/>
    <x v="8"/>
    <s v="Offer E"/>
    <s v="Yes"/>
    <n v="26.95"/>
    <s v="No"/>
    <x v="0"/>
    <s v="Fiber Optic"/>
    <n v="18"/>
    <s v="Yes"/>
    <s v="No"/>
    <s v="No"/>
    <s v="No"/>
    <s v="No"/>
    <s v="No"/>
    <s v="No"/>
    <s v="No"/>
    <x v="0"/>
    <s v="No"/>
    <x v="0"/>
    <n v="76.45"/>
    <n v="503.6"/>
    <n v="11.05"/>
    <n v="0"/>
    <n v="188.65"/>
    <n v="681.2"/>
    <n v="2"/>
    <s v="Churned"/>
    <x v="0"/>
    <n v="81"/>
    <n v="4419"/>
    <s v="Price"/>
    <s v="Lack of affordable download/upload speed"/>
    <x v="1"/>
  </r>
  <r>
    <s v="0094-OIFMO"/>
    <s v="Female"/>
    <n v="78"/>
    <s v="No"/>
    <s v="Yes"/>
    <s v="No"/>
    <s v="Yes"/>
    <n v="1"/>
    <s v="United States"/>
    <s v="California"/>
    <s v="North Hollywood"/>
    <n v="91605"/>
    <n v="34.207295000000002"/>
    <n v="-118.40002200000001"/>
    <n v="57146"/>
    <s v="Q3"/>
    <s v="No"/>
    <n v="0"/>
    <x v="9"/>
    <s v="Offer D"/>
    <s v="Yes"/>
    <n v="11.59"/>
    <s v="No"/>
    <x v="0"/>
    <s v="Fiber Optic"/>
    <n v="29"/>
    <s v="No"/>
    <s v="Yes"/>
    <s v="No"/>
    <s v="No"/>
    <s v="Yes"/>
    <s v="Yes"/>
    <s v="No"/>
    <s v="No"/>
    <x v="0"/>
    <s v="Yes"/>
    <x v="0"/>
    <n v="95"/>
    <n v="1120.3"/>
    <n v="0"/>
    <n v="120"/>
    <n v="127.49"/>
    <n v="1367.79"/>
    <n v="1"/>
    <s v="Churned"/>
    <x v="0"/>
    <n v="85"/>
    <n v="5980"/>
    <s v="Dissatisfaction"/>
    <s v="Product dissatisfaction"/>
    <x v="1"/>
  </r>
  <r>
    <s v="9947-OTFQU"/>
    <s v="Male"/>
    <n v="65"/>
    <s v="No"/>
    <s v="Yes"/>
    <s v="No"/>
    <s v="No"/>
    <n v="0"/>
    <s v="United States"/>
    <s v="California"/>
    <s v="Covina"/>
    <n v="91722"/>
    <n v="34.097344999999997"/>
    <n v="-117.906736"/>
    <n v="33817"/>
    <s v="Q3"/>
    <s v="No"/>
    <n v="0"/>
    <x v="7"/>
    <s v="Offer D"/>
    <s v="Yes"/>
    <n v="29.11"/>
    <s v="No"/>
    <x v="0"/>
    <s v="Fiber Optic"/>
    <n v="29"/>
    <s v="No"/>
    <s v="Yes"/>
    <s v="No"/>
    <s v="No"/>
    <s v="No"/>
    <s v="No"/>
    <s v="No"/>
    <s v="Yes"/>
    <x v="0"/>
    <s v="Yes"/>
    <x v="0"/>
    <n v="74.400000000000006"/>
    <n v="1074.3"/>
    <n v="0"/>
    <n v="0"/>
    <n v="436.65"/>
    <n v="1510.94999999999"/>
    <n v="1"/>
    <s v="Churned"/>
    <x v="0"/>
    <n v="86"/>
    <n v="4616"/>
    <s v="Competitor"/>
    <s v="Competitor had better devices"/>
    <x v="1"/>
  </r>
  <r>
    <s v="9514-JDSKI"/>
    <s v="Male"/>
    <n v="77"/>
    <s v="No"/>
    <s v="Yes"/>
    <s v="Yes"/>
    <s v="No"/>
    <n v="0"/>
    <s v="United States"/>
    <s v="California"/>
    <s v="El Monte"/>
    <n v="91732"/>
    <n v="34.074491999999999"/>
    <n v="-118.01461999999999"/>
    <n v="62660"/>
    <s v="Q3"/>
    <s v="Yes"/>
    <n v="1"/>
    <x v="0"/>
    <s v="Offer E"/>
    <s v="No"/>
    <n v="0"/>
    <s v="No"/>
    <x v="0"/>
    <s v="DSL"/>
    <n v="12"/>
    <s v="No"/>
    <s v="Yes"/>
    <s v="No"/>
    <s v="No"/>
    <s v="Yes"/>
    <s v="No"/>
    <s v="No"/>
    <s v="Yes"/>
    <x v="0"/>
    <s v="No"/>
    <x v="0"/>
    <n v="40.200000000000003"/>
    <n v="40.200000000000003"/>
    <n v="0"/>
    <n v="0"/>
    <n v="0"/>
    <n v="40.200000000000003"/>
    <n v="2"/>
    <s v="Churned"/>
    <x v="0"/>
    <n v="65"/>
    <n v="5828"/>
    <s v="Dissatisfaction"/>
    <s v="Limited range of services"/>
    <x v="0"/>
  </r>
  <r>
    <s v="7273-TEFQD"/>
    <s v="Male"/>
    <n v="67"/>
    <s v="No"/>
    <s v="Yes"/>
    <s v="No"/>
    <s v="No"/>
    <n v="0"/>
    <s v="United States"/>
    <s v="California"/>
    <s v="La Puente"/>
    <n v="91746"/>
    <n v="34.038983000000002"/>
    <n v="-117.991372"/>
    <n v="30802"/>
    <s v="Q3"/>
    <s v="No"/>
    <n v="0"/>
    <x v="10"/>
    <s v="Offer E"/>
    <s v="No"/>
    <n v="0"/>
    <s v="No"/>
    <x v="0"/>
    <s v="DSL"/>
    <n v="28"/>
    <s v="No"/>
    <s v="No"/>
    <s v="Yes"/>
    <s v="No"/>
    <s v="No"/>
    <s v="Yes"/>
    <s v="Yes"/>
    <s v="Yes"/>
    <x v="0"/>
    <s v="Yes"/>
    <x v="0"/>
    <n v="41.15"/>
    <n v="132.19999999999999"/>
    <n v="0"/>
    <n v="0"/>
    <n v="0"/>
    <n v="132.19999999999999"/>
    <n v="2"/>
    <s v="Churned"/>
    <x v="0"/>
    <n v="96"/>
    <n v="2314"/>
    <s v="Price"/>
    <s v="Long distance charges"/>
    <x v="0"/>
  </r>
  <r>
    <s v="3606-TWKGI"/>
    <s v="Male"/>
    <n v="68"/>
    <s v="No"/>
    <s v="Yes"/>
    <s v="No"/>
    <s v="No"/>
    <n v="0"/>
    <s v="United States"/>
    <s v="California"/>
    <s v="Rowland Heights"/>
    <n v="91748"/>
    <n v="33.976753000000002"/>
    <n v="-117.897367"/>
    <n v="46342"/>
    <s v="Q3"/>
    <s v="No"/>
    <n v="0"/>
    <x v="11"/>
    <s v="Offer D"/>
    <s v="Yes"/>
    <n v="32.68"/>
    <s v="Yes"/>
    <x v="0"/>
    <s v="Cable"/>
    <n v="11"/>
    <s v="No"/>
    <s v="Yes"/>
    <s v="Yes"/>
    <s v="No"/>
    <s v="Yes"/>
    <s v="Yes"/>
    <s v="No"/>
    <s v="No"/>
    <x v="0"/>
    <s v="Yes"/>
    <x v="0"/>
    <n v="106.9"/>
    <n v="1364.3"/>
    <n v="0"/>
    <n v="10"/>
    <n v="424.84"/>
    <n v="1799.1399999999901"/>
    <n v="1"/>
    <s v="Churned"/>
    <x v="0"/>
    <n v="84"/>
    <n v="2494"/>
    <s v="Competitor"/>
    <s v="Competitor had better devices"/>
    <x v="1"/>
  </r>
  <r>
    <s v="4385-GZQXV"/>
    <s v="Female"/>
    <n v="68"/>
    <s v="No"/>
    <s v="Yes"/>
    <s v="No"/>
    <s v="No"/>
    <n v="0"/>
    <s v="United States"/>
    <s v="California"/>
    <s v="Ontario"/>
    <n v="91764"/>
    <n v="34.074086999999999"/>
    <n v="-117.60561800000001"/>
    <n v="49474"/>
    <s v="Q3"/>
    <s v="No"/>
    <n v="0"/>
    <x v="12"/>
    <s v="Offer D"/>
    <s v="Yes"/>
    <n v="9.43"/>
    <s v="No"/>
    <x v="0"/>
    <s v="Fiber Optic"/>
    <n v="9"/>
    <s v="No"/>
    <s v="No"/>
    <s v="No"/>
    <s v="Yes"/>
    <s v="Yes"/>
    <s v="Yes"/>
    <s v="Yes"/>
    <s v="Yes"/>
    <x v="0"/>
    <s v="Yes"/>
    <x v="0"/>
    <n v="94.45"/>
    <n v="1511.2"/>
    <n v="0"/>
    <n v="0"/>
    <n v="150.88"/>
    <n v="1662.08"/>
    <n v="1"/>
    <s v="Churned"/>
    <x v="0"/>
    <n v="81"/>
    <n v="3810"/>
    <s v="Competitor"/>
    <s v="Competitor had better devices"/>
    <x v="1"/>
  </r>
  <r>
    <s v="3488-PGMQJ"/>
    <s v="Male"/>
    <n v="66"/>
    <s v="No"/>
    <s v="Yes"/>
    <s v="No"/>
    <s v="No"/>
    <n v="0"/>
    <s v="United States"/>
    <s v="California"/>
    <s v="Alpine"/>
    <n v="91901"/>
    <n v="32.827184000000003"/>
    <n v="-116.703729"/>
    <n v="16486"/>
    <s v="Q3"/>
    <s v="No"/>
    <n v="0"/>
    <x v="1"/>
    <s v="None"/>
    <s v="Yes"/>
    <n v="1.78"/>
    <s v="No"/>
    <x v="0"/>
    <s v="Fiber Optic"/>
    <n v="7"/>
    <s v="No"/>
    <s v="Yes"/>
    <s v="No"/>
    <s v="No"/>
    <s v="No"/>
    <s v="No"/>
    <s v="No"/>
    <s v="Yes"/>
    <x v="0"/>
    <s v="Yes"/>
    <x v="0"/>
    <n v="74.5"/>
    <n v="606.54999999999995"/>
    <n v="0"/>
    <n v="0"/>
    <n v="14.24"/>
    <n v="620.79"/>
    <n v="2"/>
    <s v="Churned"/>
    <x v="0"/>
    <n v="80"/>
    <n v="4345"/>
    <s v="Dissatisfaction"/>
    <s v="Poor expertise of online support"/>
    <x v="1"/>
  </r>
  <r>
    <s v="7534-BFESC"/>
    <s v="Male"/>
    <n v="69"/>
    <s v="No"/>
    <s v="Yes"/>
    <s v="No"/>
    <s v="No"/>
    <n v="0"/>
    <s v="United States"/>
    <s v="California"/>
    <s v="San Diego"/>
    <n v="92122"/>
    <n v="32.857230000000001"/>
    <n v="-117.209774"/>
    <n v="34902"/>
    <s v="Q3"/>
    <s v="No"/>
    <n v="0"/>
    <x v="13"/>
    <s v="Offer C"/>
    <s v="Yes"/>
    <n v="30.87"/>
    <s v="Yes"/>
    <x v="0"/>
    <s v="Fiber Optic"/>
    <n v="15"/>
    <s v="No"/>
    <s v="No"/>
    <s v="No"/>
    <s v="No"/>
    <s v="No"/>
    <s v="No"/>
    <s v="No"/>
    <s v="Yes"/>
    <x v="0"/>
    <s v="Yes"/>
    <x v="0"/>
    <n v="76.099999999999994"/>
    <n v="1712.7"/>
    <n v="0"/>
    <n v="0"/>
    <n v="740.88"/>
    <n v="2453.58"/>
    <n v="2"/>
    <s v="Churned"/>
    <x v="0"/>
    <n v="91"/>
    <n v="2018"/>
    <s v="Competitor"/>
    <s v="Competitor made better offer"/>
    <x v="1"/>
  </r>
  <r>
    <s v="8098-LLAZX"/>
    <s v="Female"/>
    <n v="74"/>
    <s v="No"/>
    <s v="Yes"/>
    <s v="No"/>
    <s v="No"/>
    <n v="0"/>
    <s v="United States"/>
    <s v="California"/>
    <s v="San Diego"/>
    <n v="92122"/>
    <n v="32.857230000000001"/>
    <n v="-117.209774"/>
    <n v="34902"/>
    <s v="Q3"/>
    <s v="No"/>
    <n v="0"/>
    <x v="14"/>
    <s v="Offer E"/>
    <s v="Yes"/>
    <n v="31.61"/>
    <s v="Yes"/>
    <x v="0"/>
    <s v="Fiber Optic"/>
    <n v="2"/>
    <s v="No"/>
    <s v="No"/>
    <s v="No"/>
    <s v="No"/>
    <s v="Yes"/>
    <s v="Yes"/>
    <s v="No"/>
    <s v="Yes"/>
    <x v="0"/>
    <s v="Yes"/>
    <x v="0"/>
    <n v="95.45"/>
    <n v="396.1"/>
    <n v="0"/>
    <n v="0"/>
    <n v="126.44"/>
    <n v="522.54"/>
    <n v="3"/>
    <s v="Churned"/>
    <x v="0"/>
    <n v="85"/>
    <n v="3677"/>
    <s v="Competitor"/>
    <s v="Competitor made better offer"/>
    <x v="0"/>
  </r>
  <r>
    <s v="0265-EDXBD"/>
    <s v="Male"/>
    <n v="76"/>
    <s v="No"/>
    <s v="Yes"/>
    <s v="Yes"/>
    <s v="No"/>
    <n v="0"/>
    <s v="United States"/>
    <s v="California"/>
    <s v="San Diego"/>
    <n v="92122"/>
    <n v="32.857230000000001"/>
    <n v="-117.209774"/>
    <n v="34902"/>
    <s v="Q3"/>
    <s v="Yes"/>
    <n v="2"/>
    <x v="15"/>
    <s v="Offer C"/>
    <s v="Yes"/>
    <n v="47.34"/>
    <s v="Yes"/>
    <x v="0"/>
    <s v="Fiber Optic"/>
    <n v="10"/>
    <s v="No"/>
    <s v="No"/>
    <s v="No"/>
    <s v="No"/>
    <s v="No"/>
    <s v="No"/>
    <s v="No"/>
    <s v="Yes"/>
    <x v="0"/>
    <s v="Yes"/>
    <x v="0"/>
    <n v="74.900000000000006"/>
    <n v="2303.35"/>
    <n v="0"/>
    <n v="0"/>
    <n v="1514.88"/>
    <n v="3818.23"/>
    <n v="2"/>
    <s v="Churned"/>
    <x v="0"/>
    <n v="69"/>
    <n v="4105"/>
    <s v="Attitude"/>
    <s v="Attitude of support person"/>
    <x v="1"/>
  </r>
  <r>
    <s v="2840-XANRC"/>
    <s v="Male"/>
    <n v="77"/>
    <s v="No"/>
    <s v="Yes"/>
    <s v="Yes"/>
    <s v="No"/>
    <n v="0"/>
    <s v="United States"/>
    <s v="California"/>
    <s v="San Diego"/>
    <n v="92122"/>
    <n v="32.857230000000001"/>
    <n v="-117.209774"/>
    <n v="34902"/>
    <s v="Q3"/>
    <s v="Yes"/>
    <n v="1"/>
    <x v="13"/>
    <s v="Offer C"/>
    <s v="Yes"/>
    <n v="16.100000000000001"/>
    <s v="No"/>
    <x v="0"/>
    <s v="Cable"/>
    <n v="12"/>
    <s v="No"/>
    <s v="No"/>
    <s v="Yes"/>
    <s v="No"/>
    <s v="Yes"/>
    <s v="Yes"/>
    <s v="Yes"/>
    <s v="Yes"/>
    <x v="0"/>
    <s v="Yes"/>
    <x v="0"/>
    <n v="93.15"/>
    <n v="2231.0500000000002"/>
    <n v="0"/>
    <n v="0"/>
    <n v="386.4"/>
    <n v="2617.4499999999998"/>
    <n v="2"/>
    <s v="Churned"/>
    <x v="0"/>
    <n v="73"/>
    <n v="2212"/>
    <s v="Competitor"/>
    <s v="Competitor made better offer"/>
    <x v="1"/>
  </r>
  <r>
    <s v="5020-ZSTTY"/>
    <s v="Female"/>
    <n v="70"/>
    <s v="No"/>
    <s v="Yes"/>
    <s v="No"/>
    <s v="No"/>
    <n v="0"/>
    <s v="United States"/>
    <s v="California"/>
    <s v="San Diego"/>
    <n v="92122"/>
    <n v="32.857230000000001"/>
    <n v="-117.209774"/>
    <n v="34902"/>
    <s v="Q3"/>
    <s v="No"/>
    <n v="0"/>
    <x v="16"/>
    <s v="Offer B"/>
    <s v="Yes"/>
    <n v="12.08"/>
    <s v="Yes"/>
    <x v="0"/>
    <s v="DSL"/>
    <n v="5"/>
    <s v="Yes"/>
    <s v="Yes"/>
    <s v="No"/>
    <s v="Yes"/>
    <s v="Yes"/>
    <s v="Yes"/>
    <s v="Yes"/>
    <s v="Yes"/>
    <x v="1"/>
    <s v="No"/>
    <x v="0"/>
    <n v="82.45"/>
    <n v="4350.1000000000004"/>
    <n v="0"/>
    <n v="0"/>
    <n v="652.32000000000005"/>
    <n v="5002.42"/>
    <n v="1"/>
    <s v="Churned"/>
    <x v="0"/>
    <n v="83"/>
    <n v="4149"/>
    <s v="Competitor"/>
    <s v="Competitor made better offer"/>
    <x v="2"/>
  </r>
  <r>
    <s v="5804-LEPIM"/>
    <s v="Female"/>
    <n v="74"/>
    <s v="No"/>
    <s v="Yes"/>
    <s v="No"/>
    <s v="No"/>
    <n v="0"/>
    <s v="United States"/>
    <s v="California"/>
    <s v="San Diego"/>
    <n v="92122"/>
    <n v="32.857230000000001"/>
    <n v="-117.209774"/>
    <n v="34902"/>
    <s v="Q3"/>
    <s v="No"/>
    <n v="0"/>
    <x v="17"/>
    <s v="Offer E"/>
    <s v="Yes"/>
    <n v="13.17"/>
    <s v="No"/>
    <x v="0"/>
    <s v="Fiber Optic"/>
    <n v="10"/>
    <s v="No"/>
    <s v="No"/>
    <s v="No"/>
    <s v="No"/>
    <s v="No"/>
    <s v="No"/>
    <s v="No"/>
    <s v="Yes"/>
    <x v="0"/>
    <s v="Yes"/>
    <x v="0"/>
    <n v="70.349999999999994"/>
    <n v="139.05000000000001"/>
    <n v="0"/>
    <n v="0"/>
    <n v="26.34"/>
    <n v="165.39"/>
    <n v="3"/>
    <s v="Churned"/>
    <x v="0"/>
    <n v="73"/>
    <n v="2671"/>
    <s v="Other"/>
    <s v="Don't know"/>
    <x v="0"/>
  </r>
  <r>
    <s v="0623-IIHUG"/>
    <s v="Female"/>
    <n v="77"/>
    <s v="No"/>
    <s v="Yes"/>
    <s v="No"/>
    <s v="No"/>
    <n v="0"/>
    <s v="United States"/>
    <s v="California"/>
    <s v="San Diego"/>
    <n v="92122"/>
    <n v="32.857230000000001"/>
    <n v="-117.209774"/>
    <n v="34902"/>
    <s v="Q3"/>
    <s v="No"/>
    <n v="0"/>
    <x v="18"/>
    <s v="None"/>
    <s v="No"/>
    <n v="0"/>
    <s v="No"/>
    <x v="0"/>
    <s v="Cable"/>
    <n v="8"/>
    <s v="Yes"/>
    <s v="No"/>
    <s v="No"/>
    <s v="No"/>
    <s v="Yes"/>
    <s v="No"/>
    <s v="No"/>
    <s v="Yes"/>
    <x v="0"/>
    <s v="Yes"/>
    <x v="0"/>
    <n v="41.9"/>
    <n v="840.1"/>
    <n v="0"/>
    <n v="0"/>
    <n v="0"/>
    <n v="840.1"/>
    <n v="1"/>
    <s v="Churned"/>
    <x v="0"/>
    <n v="90"/>
    <n v="4778"/>
    <s v="Competitor"/>
    <s v="Competitor made better offer"/>
    <x v="1"/>
  </r>
  <r>
    <s v="9057-MSWCO"/>
    <s v="Male"/>
    <n v="71"/>
    <s v="No"/>
    <s v="Yes"/>
    <s v="Yes"/>
    <s v="No"/>
    <n v="0"/>
    <s v="United States"/>
    <s v="California"/>
    <s v="San Diego"/>
    <n v="92122"/>
    <n v="32.857230000000001"/>
    <n v="-117.209774"/>
    <n v="34902"/>
    <s v="Q3"/>
    <s v="No"/>
    <n v="0"/>
    <x v="5"/>
    <s v="None"/>
    <s v="No"/>
    <n v="0"/>
    <s v="No"/>
    <x v="0"/>
    <s v="Cable"/>
    <n v="13"/>
    <s v="Yes"/>
    <s v="No"/>
    <s v="No"/>
    <s v="No"/>
    <s v="No"/>
    <s v="No"/>
    <s v="No"/>
    <s v="No"/>
    <x v="0"/>
    <s v="No"/>
    <x v="1"/>
    <n v="30.75"/>
    <n v="805.1"/>
    <n v="0"/>
    <n v="140"/>
    <n v="0"/>
    <n v="945.1"/>
    <n v="1"/>
    <s v="Churned"/>
    <x v="0"/>
    <n v="91"/>
    <n v="2927"/>
    <s v="Competitor"/>
    <s v="Competitor made better offer"/>
    <x v="1"/>
  </r>
  <r>
    <s v="4895-TMWIR"/>
    <s v="Male"/>
    <n v="79"/>
    <s v="No"/>
    <s v="Yes"/>
    <s v="Yes"/>
    <s v="No"/>
    <n v="0"/>
    <s v="United States"/>
    <s v="California"/>
    <s v="San Diego"/>
    <n v="92122"/>
    <n v="32.857230000000001"/>
    <n v="-117.209774"/>
    <n v="34902"/>
    <s v="Q3"/>
    <s v="Yes"/>
    <n v="1"/>
    <x v="9"/>
    <s v="None"/>
    <s v="Yes"/>
    <n v="29.54"/>
    <s v="No"/>
    <x v="1"/>
    <s v="None"/>
    <n v="0"/>
    <s v="No"/>
    <s v="No"/>
    <s v="No"/>
    <s v="No"/>
    <s v="No"/>
    <s v="No"/>
    <s v="No"/>
    <s v="No"/>
    <x v="0"/>
    <s v="No"/>
    <x v="2"/>
    <n v="19.95"/>
    <n v="214.75"/>
    <n v="0"/>
    <n v="0"/>
    <n v="324.94"/>
    <n v="539.69000000000005"/>
    <n v="1"/>
    <s v="Churned"/>
    <x v="0"/>
    <n v="80"/>
    <n v="5888"/>
    <s v="Competitor"/>
    <s v="Competitor made better offer"/>
    <x v="1"/>
  </r>
  <r>
    <s v="0533-BNWKF"/>
    <s v="Female"/>
    <n v="66"/>
    <s v="No"/>
    <s v="Yes"/>
    <s v="Yes"/>
    <s v="No"/>
    <n v="0"/>
    <s v="United States"/>
    <s v="California"/>
    <s v="San Diego"/>
    <n v="92122"/>
    <n v="32.857230000000001"/>
    <n v="-117.209774"/>
    <n v="34902"/>
    <s v="Q3"/>
    <s v="Yes"/>
    <n v="2"/>
    <x v="19"/>
    <s v="Offer B"/>
    <s v="Yes"/>
    <n v="42.82"/>
    <s v="Yes"/>
    <x v="0"/>
    <s v="Fiber Optic"/>
    <n v="27"/>
    <s v="No"/>
    <s v="Yes"/>
    <s v="Yes"/>
    <s v="No"/>
    <s v="No"/>
    <s v="No"/>
    <s v="No"/>
    <s v="No"/>
    <x v="0"/>
    <s v="Yes"/>
    <x v="0"/>
    <n v="85.45"/>
    <n v="4874.7"/>
    <n v="0"/>
    <n v="90"/>
    <n v="2355.1"/>
    <n v="7319.7999999999902"/>
    <n v="1"/>
    <s v="Churned"/>
    <x v="0"/>
    <n v="91"/>
    <n v="5502"/>
    <s v="Competitor"/>
    <s v="Competitor made better offer"/>
    <x v="1"/>
  </r>
  <r>
    <s v="0334-GDDSO"/>
    <s v="Male"/>
    <n v="77"/>
    <s v="No"/>
    <s v="Yes"/>
    <s v="No"/>
    <s v="No"/>
    <n v="0"/>
    <s v="United States"/>
    <s v="California"/>
    <s v="San Diego"/>
    <n v="92122"/>
    <n v="32.857230000000001"/>
    <n v="-117.209774"/>
    <n v="34902"/>
    <s v="Q3"/>
    <s v="No"/>
    <n v="0"/>
    <x v="10"/>
    <s v="Offer E"/>
    <s v="Yes"/>
    <n v="9.2200000000000006"/>
    <s v="Yes"/>
    <x v="0"/>
    <s v="Fiber Optic"/>
    <n v="14"/>
    <s v="No"/>
    <s v="Yes"/>
    <s v="No"/>
    <s v="No"/>
    <s v="No"/>
    <s v="No"/>
    <s v="No"/>
    <s v="Yes"/>
    <x v="0"/>
    <s v="Yes"/>
    <x v="0"/>
    <n v="81.349999999999994"/>
    <n v="233.7"/>
    <n v="0"/>
    <n v="0"/>
    <n v="27.66"/>
    <n v="261.36"/>
    <n v="1"/>
    <s v="Churned"/>
    <x v="0"/>
    <n v="73"/>
    <n v="2818"/>
    <s v="Competitor"/>
    <s v="Competitor made better offer"/>
    <x v="0"/>
  </r>
  <r>
    <s v="5564-NEMQO"/>
    <s v="Female"/>
    <n v="80"/>
    <s v="No"/>
    <s v="Yes"/>
    <s v="No"/>
    <s v="No"/>
    <n v="0"/>
    <s v="United States"/>
    <s v="California"/>
    <s v="Thermal"/>
    <n v="92274"/>
    <n v="33.53604"/>
    <n v="-116.11922199999999"/>
    <n v="17018"/>
    <s v="Q3"/>
    <s v="No"/>
    <n v="0"/>
    <x v="0"/>
    <s v="Offer E"/>
    <s v="Yes"/>
    <n v="35.090000000000003"/>
    <s v="No"/>
    <x v="0"/>
    <s v="Fiber Optic"/>
    <n v="17"/>
    <s v="No"/>
    <s v="No"/>
    <s v="Yes"/>
    <s v="No"/>
    <s v="No"/>
    <s v="No"/>
    <s v="No"/>
    <s v="No"/>
    <x v="0"/>
    <s v="Yes"/>
    <x v="0"/>
    <n v="75.3"/>
    <n v="75.3"/>
    <n v="0"/>
    <n v="20"/>
    <n v="35.090000000000003"/>
    <n v="130.38999999999999"/>
    <n v="2"/>
    <s v="Churned"/>
    <x v="0"/>
    <n v="67"/>
    <n v="4902"/>
    <s v="Dissatisfaction"/>
    <s v="Network reliability"/>
    <x v="0"/>
  </r>
  <r>
    <s v="6235-VDHOM"/>
    <s v="Female"/>
    <n v="77"/>
    <s v="No"/>
    <s v="Yes"/>
    <s v="No"/>
    <s v="No"/>
    <n v="0"/>
    <s v="United States"/>
    <s v="California"/>
    <s v="Riverside"/>
    <n v="92509"/>
    <n v="34.004379"/>
    <n v="-117.447864"/>
    <n v="63999"/>
    <s v="Q3"/>
    <s v="No"/>
    <n v="0"/>
    <x v="20"/>
    <s v="Offer E"/>
    <s v="No"/>
    <n v="0"/>
    <s v="No"/>
    <x v="0"/>
    <s v="DSL"/>
    <n v="26"/>
    <s v="No"/>
    <s v="Yes"/>
    <s v="No"/>
    <s v="No"/>
    <s v="No"/>
    <s v="No"/>
    <s v="No"/>
    <s v="Yes"/>
    <x v="0"/>
    <s v="No"/>
    <x v="0"/>
    <n v="28.45"/>
    <n v="131.05000000000001"/>
    <n v="0"/>
    <n v="0"/>
    <n v="0"/>
    <n v="131.05000000000001"/>
    <n v="2"/>
    <s v="Churned"/>
    <x v="0"/>
    <n v="89"/>
    <n v="4099"/>
    <s v="Dissatisfaction"/>
    <s v="Limited range of services"/>
    <x v="0"/>
  </r>
  <r>
    <s v="5609-CEBID"/>
    <s v="Female"/>
    <n v="77"/>
    <s v="No"/>
    <s v="Yes"/>
    <s v="No"/>
    <s v="No"/>
    <n v="0"/>
    <s v="United States"/>
    <s v="California"/>
    <s v="Hemet"/>
    <n v="92544"/>
    <n v="33.644584999999999"/>
    <n v="-116.871544"/>
    <n v="39264"/>
    <s v="Q3"/>
    <s v="No"/>
    <n v="0"/>
    <x v="21"/>
    <s v="None"/>
    <s v="Yes"/>
    <n v="48.73"/>
    <s v="Yes"/>
    <x v="0"/>
    <s v="Fiber Optic"/>
    <n v="12"/>
    <s v="No"/>
    <s v="Yes"/>
    <s v="Yes"/>
    <s v="No"/>
    <s v="No"/>
    <s v="Yes"/>
    <s v="No"/>
    <s v="No"/>
    <x v="0"/>
    <s v="Yes"/>
    <x v="0"/>
    <n v="94.1"/>
    <n v="1782.4"/>
    <n v="0"/>
    <n v="80"/>
    <n v="974.599999999999"/>
    <n v="2837"/>
    <n v="1"/>
    <s v="Churned"/>
    <x v="0"/>
    <n v="87"/>
    <n v="2666"/>
    <s v="Competitor"/>
    <s v="Competitor had better devices"/>
    <x v="1"/>
  </r>
  <r>
    <s v="5956-VKDTT"/>
    <s v="Female"/>
    <n v="72"/>
    <s v="No"/>
    <s v="Yes"/>
    <s v="Yes"/>
    <s v="No"/>
    <n v="0"/>
    <s v="United States"/>
    <s v="California"/>
    <s v="Moreno Valley"/>
    <n v="92557"/>
    <n v="33.970661"/>
    <n v="-117.255039"/>
    <n v="46214"/>
    <s v="Q3"/>
    <s v="Yes"/>
    <n v="4"/>
    <x v="20"/>
    <s v="Offer E"/>
    <s v="Yes"/>
    <n v="45.76"/>
    <s v="Yes"/>
    <x v="0"/>
    <s v="Fiber Optic"/>
    <n v="22"/>
    <s v="No"/>
    <s v="No"/>
    <s v="No"/>
    <s v="No"/>
    <s v="No"/>
    <s v="No"/>
    <s v="No"/>
    <s v="Yes"/>
    <x v="0"/>
    <s v="Yes"/>
    <x v="0"/>
    <n v="74.349999999999994"/>
    <n v="334.8"/>
    <n v="0"/>
    <n v="0"/>
    <n v="228.79999999999899"/>
    <n v="563.6"/>
    <n v="1"/>
    <s v="Churned"/>
    <x v="0"/>
    <n v="82"/>
    <n v="5273"/>
    <s v="Dissatisfaction"/>
    <s v="Product dissatisfaction"/>
    <x v="0"/>
  </r>
  <r>
    <s v="0257-ZESQC"/>
    <s v="Female"/>
    <n v="80"/>
    <s v="No"/>
    <s v="Yes"/>
    <s v="Yes"/>
    <s v="No"/>
    <n v="0"/>
    <s v="United States"/>
    <s v="California"/>
    <s v="Perris"/>
    <n v="92571"/>
    <n v="33.828288999999998"/>
    <n v="-117.201666"/>
    <n v="26357"/>
    <s v="Q3"/>
    <s v="Yes"/>
    <n v="2"/>
    <x v="5"/>
    <s v="None"/>
    <s v="Yes"/>
    <n v="7.02"/>
    <s v="No"/>
    <x v="0"/>
    <s v="Cable"/>
    <n v="25"/>
    <s v="Yes"/>
    <s v="No"/>
    <s v="No"/>
    <s v="No"/>
    <s v="No"/>
    <s v="No"/>
    <s v="No"/>
    <s v="Yes"/>
    <x v="0"/>
    <s v="Yes"/>
    <x v="0"/>
    <n v="75.2"/>
    <n v="1929.35"/>
    <n v="0"/>
    <n v="0"/>
    <n v="189.54"/>
    <n v="2118.89"/>
    <n v="1"/>
    <s v="Churned"/>
    <x v="0"/>
    <n v="91"/>
    <n v="4517"/>
    <s v="Attitude"/>
    <s v="Attitude of support person"/>
    <x v="1"/>
  </r>
  <r>
    <s v="2865-TCHJW"/>
    <s v="Female"/>
    <n v="74"/>
    <s v="No"/>
    <s v="Yes"/>
    <s v="No"/>
    <s v="No"/>
    <n v="0"/>
    <s v="United States"/>
    <s v="California"/>
    <s v="Anaheim"/>
    <n v="92807"/>
    <n v="33.848733000000003"/>
    <n v="-117.788357"/>
    <n v="36301"/>
    <s v="Q3"/>
    <s v="No"/>
    <n v="0"/>
    <x v="14"/>
    <s v="None"/>
    <s v="Yes"/>
    <n v="48.35"/>
    <s v="Yes"/>
    <x v="0"/>
    <s v="Cable"/>
    <n v="24"/>
    <s v="No"/>
    <s v="No"/>
    <s v="Yes"/>
    <s v="No"/>
    <s v="Yes"/>
    <s v="No"/>
    <s v="No"/>
    <s v="Yes"/>
    <x v="0"/>
    <s v="Yes"/>
    <x v="0"/>
    <n v="89.2"/>
    <n v="346.2"/>
    <n v="0"/>
    <n v="0"/>
    <n v="193.4"/>
    <n v="539.6"/>
    <n v="1"/>
    <s v="Churned"/>
    <x v="0"/>
    <n v="74"/>
    <n v="5808"/>
    <s v="Competitor"/>
    <s v="Competitor had better devices"/>
    <x v="0"/>
  </r>
  <r>
    <s v="5192-EBGOV"/>
    <s v="Female"/>
    <n v="68"/>
    <s v="No"/>
    <s v="Yes"/>
    <s v="No"/>
    <s v="No"/>
    <n v="0"/>
    <s v="United States"/>
    <s v="California"/>
    <s v="Brea"/>
    <n v="92823"/>
    <n v="33.924143000000001"/>
    <n v="-117.79387"/>
    <n v="1408"/>
    <s v="Q3"/>
    <s v="No"/>
    <n v="0"/>
    <x v="0"/>
    <s v="None"/>
    <s v="Yes"/>
    <n v="45.81"/>
    <s v="Yes"/>
    <x v="0"/>
    <s v="Fiber Optic"/>
    <n v="21"/>
    <s v="No"/>
    <s v="No"/>
    <s v="No"/>
    <s v="No"/>
    <s v="Yes"/>
    <s v="No"/>
    <s v="No"/>
    <s v="Yes"/>
    <x v="0"/>
    <s v="Yes"/>
    <x v="0"/>
    <n v="85.7"/>
    <n v="85.7"/>
    <n v="0"/>
    <n v="0"/>
    <n v="45.81"/>
    <n v="131.51"/>
    <n v="1"/>
    <s v="Churned"/>
    <x v="0"/>
    <n v="66"/>
    <n v="4880"/>
    <s v="Competitor"/>
    <s v="Competitor had better devices"/>
    <x v="0"/>
  </r>
  <r>
    <s v="3419-SNJJD"/>
    <s v="Female"/>
    <n v="78"/>
    <s v="No"/>
    <s v="Yes"/>
    <s v="Yes"/>
    <s v="No"/>
    <n v="0"/>
    <s v="United States"/>
    <s v="California"/>
    <s v="Yorba Linda"/>
    <n v="92887"/>
    <n v="33.884073000000001"/>
    <n v="-117.732197"/>
    <n v="20893"/>
    <s v="Q3"/>
    <s v="Yes"/>
    <n v="3"/>
    <x v="22"/>
    <s v="Offer B"/>
    <s v="Yes"/>
    <n v="18.39"/>
    <s v="Yes"/>
    <x v="0"/>
    <s v="Fiber Optic"/>
    <n v="28"/>
    <s v="Yes"/>
    <s v="No"/>
    <s v="Yes"/>
    <s v="No"/>
    <s v="Yes"/>
    <s v="Yes"/>
    <s v="No"/>
    <s v="Yes"/>
    <x v="0"/>
    <s v="No"/>
    <x v="0"/>
    <n v="105.25"/>
    <n v="6786.4"/>
    <n v="0"/>
    <n v="0"/>
    <n v="1195.3499999999999"/>
    <n v="7981.75"/>
    <n v="1"/>
    <s v="Churned"/>
    <x v="0"/>
    <n v="91"/>
    <n v="4196"/>
    <s v="Attitude"/>
    <s v="Attitude of support person"/>
    <x v="1"/>
  </r>
  <r>
    <s v="4554-YGZIH"/>
    <s v="Male"/>
    <n v="75"/>
    <s v="No"/>
    <s v="Yes"/>
    <s v="Yes"/>
    <s v="No"/>
    <n v="0"/>
    <s v="United States"/>
    <s v="California"/>
    <s v="Summerland"/>
    <n v="93067"/>
    <n v="34.420997999999997"/>
    <n v="-119.60137"/>
    <n v="576"/>
    <s v="Q3"/>
    <s v="Yes"/>
    <n v="3"/>
    <x v="23"/>
    <s v="Offer B"/>
    <s v="Yes"/>
    <n v="22.92"/>
    <s v="Yes"/>
    <x v="0"/>
    <s v="Fiber Optic"/>
    <n v="14"/>
    <s v="No"/>
    <s v="Yes"/>
    <s v="No"/>
    <s v="No"/>
    <s v="No"/>
    <s v="Yes"/>
    <s v="No"/>
    <s v="Yes"/>
    <x v="0"/>
    <s v="No"/>
    <x v="1"/>
    <n v="90.05"/>
    <n v="4547.25"/>
    <n v="0"/>
    <n v="0"/>
    <n v="1123.08"/>
    <n v="5670.33"/>
    <n v="2"/>
    <s v="Churned"/>
    <x v="0"/>
    <n v="96"/>
    <n v="5059"/>
    <s v="Competitor"/>
    <s v="Competitor made better offer"/>
    <x v="1"/>
  </r>
  <r>
    <s v="5099-BAILX"/>
    <s v="Male"/>
    <n v="77"/>
    <s v="No"/>
    <s v="Yes"/>
    <s v="Yes"/>
    <s v="No"/>
    <n v="0"/>
    <s v="United States"/>
    <s v="California"/>
    <s v="Santa Barbara"/>
    <n v="93101"/>
    <n v="34.419203000000003"/>
    <n v="-119.710008"/>
    <n v="31727"/>
    <s v="Q3"/>
    <s v="Yes"/>
    <n v="1"/>
    <x v="24"/>
    <s v="Offer B"/>
    <s v="Yes"/>
    <n v="14.52"/>
    <s v="Yes"/>
    <x v="0"/>
    <s v="Fiber Optic"/>
    <n v="5"/>
    <s v="No"/>
    <s v="Yes"/>
    <s v="Yes"/>
    <s v="Yes"/>
    <s v="Yes"/>
    <s v="Yes"/>
    <s v="No"/>
    <s v="Yes"/>
    <x v="0"/>
    <s v="Yes"/>
    <x v="0"/>
    <n v="110.75"/>
    <n v="4687.8999999999996"/>
    <n v="0"/>
    <n v="0"/>
    <n v="624.36"/>
    <n v="5312.2599999999902"/>
    <n v="2"/>
    <s v="Churned"/>
    <x v="0"/>
    <n v="65"/>
    <n v="2728"/>
    <s v="Competitor"/>
    <s v="Competitor made better offer"/>
    <x v="1"/>
  </r>
  <r>
    <s v="4913-EHYUI"/>
    <s v="Male"/>
    <n v="80"/>
    <s v="No"/>
    <s v="Yes"/>
    <s v="Yes"/>
    <s v="No"/>
    <n v="0"/>
    <s v="United States"/>
    <s v="California"/>
    <s v="Alpaugh"/>
    <n v="93201"/>
    <n v="35.869625999999997"/>
    <n v="-119.498771"/>
    <n v="1054"/>
    <s v="Q3"/>
    <s v="No"/>
    <n v="0"/>
    <x v="25"/>
    <s v="Offer B"/>
    <s v="Yes"/>
    <n v="48.8"/>
    <s v="Yes"/>
    <x v="0"/>
    <s v="Fiber Optic"/>
    <n v="12"/>
    <s v="Yes"/>
    <s v="No"/>
    <s v="Yes"/>
    <s v="No"/>
    <s v="Yes"/>
    <s v="Yes"/>
    <s v="No"/>
    <s v="Yes"/>
    <x v="1"/>
    <s v="Yes"/>
    <x v="0"/>
    <n v="104.55"/>
    <n v="5794.65"/>
    <n v="0"/>
    <n v="0"/>
    <n v="2732.7999999999902"/>
    <n v="8527.4499999999898"/>
    <n v="1"/>
    <s v="Churned"/>
    <x v="0"/>
    <n v="91"/>
    <n v="6268"/>
    <s v="Competitor"/>
    <s v="Competitor offered higher download speeds"/>
    <x v="2"/>
  </r>
  <r>
    <s v="1626-ERCMM"/>
    <s v="Male"/>
    <n v="75"/>
    <s v="No"/>
    <s v="Yes"/>
    <s v="Yes"/>
    <s v="No"/>
    <n v="0"/>
    <s v="United States"/>
    <s v="California"/>
    <s v="Camp Nelson"/>
    <n v="93208"/>
    <n v="36.057457999999997"/>
    <n v="-118.59195099999999"/>
    <n v="191"/>
    <s v="Q3"/>
    <s v="Yes"/>
    <n v="7"/>
    <x v="21"/>
    <s v="None"/>
    <s v="Yes"/>
    <n v="5.31"/>
    <s v="Yes"/>
    <x v="0"/>
    <s v="Fiber Optic"/>
    <n v="10"/>
    <s v="No"/>
    <s v="No"/>
    <s v="No"/>
    <s v="No"/>
    <s v="Yes"/>
    <s v="Yes"/>
    <s v="Yes"/>
    <s v="Yes"/>
    <x v="0"/>
    <s v="Yes"/>
    <x v="0"/>
    <n v="94.55"/>
    <n v="1899.65"/>
    <n v="0"/>
    <n v="0"/>
    <n v="106.19999999999899"/>
    <n v="2005.85"/>
    <n v="1"/>
    <s v="Churned"/>
    <x v="0"/>
    <n v="84"/>
    <n v="5604"/>
    <s v="Competitor"/>
    <s v="Competitor had better devices"/>
    <x v="1"/>
  </r>
  <r>
    <s v="5644-PDMZC"/>
    <s v="Female"/>
    <n v="69"/>
    <s v="No"/>
    <s v="Yes"/>
    <s v="No"/>
    <s v="No"/>
    <n v="0"/>
    <s v="United States"/>
    <s v="California"/>
    <s v="Delano"/>
    <n v="93215"/>
    <n v="35.772244000000001"/>
    <n v="-119.209689"/>
    <n v="37280"/>
    <s v="Q3"/>
    <s v="No"/>
    <n v="0"/>
    <x v="17"/>
    <s v="None"/>
    <s v="Yes"/>
    <n v="47.47"/>
    <s v="Yes"/>
    <x v="0"/>
    <s v="Fiber Optic"/>
    <n v="19"/>
    <s v="No"/>
    <s v="Yes"/>
    <s v="No"/>
    <s v="No"/>
    <s v="No"/>
    <s v="Yes"/>
    <s v="Yes"/>
    <s v="Yes"/>
    <x v="0"/>
    <s v="No"/>
    <x v="0"/>
    <n v="89.5"/>
    <n v="161.5"/>
    <n v="0"/>
    <n v="0"/>
    <n v="94.94"/>
    <n v="256.44"/>
    <n v="2"/>
    <s v="Churned"/>
    <x v="0"/>
    <n v="80"/>
    <n v="2065"/>
    <s v="Attitude"/>
    <s v="Attitude of support person"/>
    <x v="0"/>
  </r>
  <r>
    <s v="4160-AMJTL"/>
    <s v="Female"/>
    <n v="74"/>
    <s v="No"/>
    <s v="Yes"/>
    <s v="No"/>
    <s v="No"/>
    <n v="0"/>
    <s v="United States"/>
    <s v="California"/>
    <s v="Fellows"/>
    <n v="93224"/>
    <n v="35.215730999999998"/>
    <n v="-119.57013000000001"/>
    <n v="626"/>
    <s v="Q3"/>
    <s v="No"/>
    <n v="0"/>
    <x v="1"/>
    <s v="None"/>
    <s v="Yes"/>
    <n v="27.95"/>
    <s v="No"/>
    <x v="1"/>
    <s v="None"/>
    <n v="0"/>
    <s v="No"/>
    <s v="No"/>
    <s v="No"/>
    <s v="No"/>
    <s v="No"/>
    <s v="No"/>
    <s v="No"/>
    <s v="No"/>
    <x v="0"/>
    <s v="No"/>
    <x v="0"/>
    <n v="19.649999999999999"/>
    <n v="164.3"/>
    <n v="0"/>
    <n v="0"/>
    <n v="223.6"/>
    <n v="387.9"/>
    <n v="2"/>
    <s v="Churned"/>
    <x v="0"/>
    <n v="83"/>
    <n v="5432"/>
    <s v="Attitude"/>
    <s v="Attitude of support person"/>
    <x v="1"/>
  </r>
  <r>
    <s v="0823-HSCDJ"/>
    <s v="Male"/>
    <n v="76"/>
    <s v="No"/>
    <s v="Yes"/>
    <s v="No"/>
    <s v="No"/>
    <n v="0"/>
    <s v="United States"/>
    <s v="California"/>
    <s v="Temecula"/>
    <n v="92592"/>
    <n v="33.507255000000001"/>
    <n v="-117.029473"/>
    <n v="46171"/>
    <s v="Q3"/>
    <s v="No"/>
    <n v="0"/>
    <x v="26"/>
    <s v="None"/>
    <s v="No"/>
    <n v="0"/>
    <s v="No"/>
    <x v="0"/>
    <s v="DSL"/>
    <n v="18"/>
    <s v="No"/>
    <s v="Yes"/>
    <s v="No"/>
    <s v="No"/>
    <s v="Yes"/>
    <s v="Yes"/>
    <s v="Yes"/>
    <s v="No"/>
    <x v="0"/>
    <s v="Yes"/>
    <x v="0"/>
    <n v="49.15"/>
    <n v="2550.9"/>
    <n v="0"/>
    <n v="30"/>
    <n v="0"/>
    <n v="2580.9"/>
    <n v="2"/>
    <s v="Churned"/>
    <x v="0"/>
    <n v="90"/>
    <n v="5597"/>
    <s v="Competitor"/>
    <s v="Competitor made better offer"/>
    <x v="1"/>
  </r>
  <r>
    <s v="0067-DKWBL"/>
    <s v="Male"/>
    <n v="69"/>
    <s v="No"/>
    <s v="Yes"/>
    <s v="No"/>
    <s v="No"/>
    <n v="0"/>
    <s v="United States"/>
    <s v="California"/>
    <s v="San Diego"/>
    <n v="92129"/>
    <n v="32.961064"/>
    <n v="-117.134917"/>
    <n v="47224"/>
    <s v="Q3"/>
    <s v="No"/>
    <n v="0"/>
    <x v="17"/>
    <s v="None"/>
    <s v="Yes"/>
    <n v="43.99"/>
    <s v="No"/>
    <x v="0"/>
    <s v="DSL"/>
    <n v="27"/>
    <s v="Yes"/>
    <s v="No"/>
    <s v="No"/>
    <s v="No"/>
    <s v="No"/>
    <s v="No"/>
    <s v="No"/>
    <s v="Yes"/>
    <x v="0"/>
    <s v="Yes"/>
    <x v="0"/>
    <n v="49.25"/>
    <n v="91.1"/>
    <n v="0"/>
    <n v="0"/>
    <n v="87.98"/>
    <n v="179.07999999999899"/>
    <n v="2"/>
    <s v="Churned"/>
    <x v="0"/>
    <n v="95"/>
    <n v="3475"/>
    <s v="Competitor"/>
    <s v="Competitor made better offer"/>
    <x v="0"/>
  </r>
  <r>
    <s v="5244-IRFIH"/>
    <s v="Male"/>
    <n v="72"/>
    <s v="No"/>
    <s v="Yes"/>
    <s v="Yes"/>
    <s v="No"/>
    <n v="0"/>
    <s v="United States"/>
    <s v="California"/>
    <s v="San Diego"/>
    <n v="92129"/>
    <n v="32.961064"/>
    <n v="-117.134917"/>
    <n v="47224"/>
    <s v="Q3"/>
    <s v="Yes"/>
    <n v="1"/>
    <x v="27"/>
    <s v="None"/>
    <s v="Yes"/>
    <n v="27.78"/>
    <s v="Yes"/>
    <x v="0"/>
    <s v="Fiber Optic"/>
    <n v="8"/>
    <s v="No"/>
    <s v="No"/>
    <s v="No"/>
    <s v="No"/>
    <s v="Yes"/>
    <s v="Yes"/>
    <s v="No"/>
    <s v="Yes"/>
    <x v="0"/>
    <s v="Yes"/>
    <x v="0"/>
    <n v="94.5"/>
    <n v="3105.55"/>
    <n v="0"/>
    <n v="0"/>
    <n v="916.74"/>
    <n v="4022.29"/>
    <n v="3"/>
    <s v="Churned"/>
    <x v="0"/>
    <n v="91"/>
    <n v="4333"/>
    <s v="Other"/>
    <s v="Poor expertise of online support"/>
    <x v="1"/>
  </r>
  <r>
    <s v="2684-EIWEO"/>
    <s v="Female"/>
    <n v="69"/>
    <s v="No"/>
    <s v="Yes"/>
    <s v="No"/>
    <s v="No"/>
    <n v="0"/>
    <s v="United States"/>
    <s v="California"/>
    <s v="San Diego"/>
    <n v="92129"/>
    <n v="32.961064"/>
    <n v="-117.134917"/>
    <n v="47224"/>
    <s v="Q3"/>
    <s v="No"/>
    <n v="0"/>
    <x v="28"/>
    <s v="None"/>
    <s v="Yes"/>
    <n v="45.88"/>
    <s v="Yes"/>
    <x v="0"/>
    <s v="Fiber Optic"/>
    <n v="19"/>
    <s v="Yes"/>
    <s v="Yes"/>
    <s v="Yes"/>
    <s v="No"/>
    <s v="No"/>
    <s v="No"/>
    <s v="No"/>
    <s v="Yes"/>
    <x v="0"/>
    <s v="No"/>
    <x v="1"/>
    <n v="91.7"/>
    <n v="2758.15"/>
    <n v="0"/>
    <n v="0"/>
    <n v="1376.4"/>
    <n v="4134.55"/>
    <n v="1"/>
    <s v="Churned"/>
    <x v="0"/>
    <n v="90"/>
    <n v="2482"/>
    <s v="Competitor"/>
    <s v="Competitor made better offer"/>
    <x v="1"/>
  </r>
  <r>
    <s v="6683-VLCTZ"/>
    <s v="Male"/>
    <n v="73"/>
    <s v="No"/>
    <s v="Yes"/>
    <s v="No"/>
    <s v="No"/>
    <n v="0"/>
    <s v="United States"/>
    <s v="California"/>
    <s v="San Diego"/>
    <n v="92129"/>
    <n v="32.961064"/>
    <n v="-117.134917"/>
    <n v="47224"/>
    <s v="Q3"/>
    <s v="No"/>
    <n v="0"/>
    <x v="21"/>
    <s v="None"/>
    <s v="Yes"/>
    <n v="44.44"/>
    <s v="Yes"/>
    <x v="0"/>
    <s v="Fiber Optic"/>
    <n v="13"/>
    <s v="No"/>
    <s v="No"/>
    <s v="Yes"/>
    <s v="No"/>
    <s v="Yes"/>
    <s v="Yes"/>
    <s v="No"/>
    <s v="No"/>
    <x v="0"/>
    <s v="Yes"/>
    <x v="0"/>
    <n v="98.55"/>
    <n v="1842.8"/>
    <n v="0"/>
    <n v="120"/>
    <n v="888.8"/>
    <n v="2851.6"/>
    <n v="3"/>
    <s v="Churned"/>
    <x v="0"/>
    <n v="92"/>
    <n v="5444"/>
    <s v="Competitor"/>
    <s v="Competitor made better offer"/>
    <x v="1"/>
  </r>
  <r>
    <s v="0691-IFBQW"/>
    <s v="Female"/>
    <n v="65"/>
    <s v="No"/>
    <s v="Yes"/>
    <s v="No"/>
    <s v="No"/>
    <n v="0"/>
    <s v="United States"/>
    <s v="California"/>
    <s v="Biola"/>
    <n v="93606"/>
    <n v="36.798881999999999"/>
    <n v="-120.01951099999999"/>
    <n v="807"/>
    <s v="Q3"/>
    <s v="No"/>
    <n v="0"/>
    <x v="29"/>
    <s v="None"/>
    <s v="Yes"/>
    <n v="2.37"/>
    <s v="Yes"/>
    <x v="0"/>
    <s v="Fiber Optic"/>
    <n v="20"/>
    <s v="Yes"/>
    <s v="Yes"/>
    <s v="Yes"/>
    <s v="No"/>
    <s v="Yes"/>
    <s v="Yes"/>
    <s v="Yes"/>
    <s v="Yes"/>
    <x v="1"/>
    <s v="Yes"/>
    <x v="0"/>
    <n v="110"/>
    <n v="4874.8"/>
    <n v="0"/>
    <n v="0"/>
    <n v="109.02"/>
    <n v="4983.82"/>
    <n v="1"/>
    <s v="Churned"/>
    <x v="0"/>
    <n v="81"/>
    <n v="2403"/>
    <s v="Competitor"/>
    <s v="Competitor made better offer"/>
    <x v="2"/>
  </r>
  <r>
    <s v="3643-AHCFP"/>
    <s v="Male"/>
    <n v="74"/>
    <s v="No"/>
    <s v="Yes"/>
    <s v="Yes"/>
    <s v="No"/>
    <n v="0"/>
    <s v="United States"/>
    <s v="California"/>
    <s v="Selma"/>
    <n v="93662"/>
    <n v="36.545321999999999"/>
    <n v="-119.642281"/>
    <n v="26213"/>
    <s v="Q3"/>
    <s v="Yes"/>
    <n v="1"/>
    <x v="8"/>
    <s v="None"/>
    <s v="Yes"/>
    <n v="21.91"/>
    <s v="Yes"/>
    <x v="0"/>
    <s v="Cable"/>
    <n v="11"/>
    <s v="No"/>
    <s v="No"/>
    <s v="No"/>
    <s v="No"/>
    <s v="Yes"/>
    <s v="Yes"/>
    <s v="No"/>
    <s v="Yes"/>
    <x v="0"/>
    <s v="Yes"/>
    <x v="0"/>
    <n v="95.6"/>
    <n v="644.35"/>
    <n v="0"/>
    <n v="0"/>
    <n v="153.37"/>
    <n v="797.72"/>
    <n v="3"/>
    <s v="Churned"/>
    <x v="0"/>
    <n v="83"/>
    <n v="3265"/>
    <s v="Competitor"/>
    <s v="Competitor made better offer"/>
    <x v="1"/>
  </r>
  <r>
    <s v="9231-ZJYAM"/>
    <s v="Female"/>
    <n v="65"/>
    <s v="No"/>
    <s v="Yes"/>
    <s v="No"/>
    <s v="No"/>
    <n v="0"/>
    <s v="United States"/>
    <s v="California"/>
    <s v="Squaw Valley"/>
    <n v="93675"/>
    <n v="36.719141"/>
    <n v="-119.20267699999999"/>
    <n v="3146"/>
    <s v="Q3"/>
    <s v="No"/>
    <n v="0"/>
    <x v="14"/>
    <s v="None"/>
    <s v="Yes"/>
    <n v="36.93"/>
    <s v="No"/>
    <x v="0"/>
    <s v="Fiber Optic"/>
    <n v="18"/>
    <s v="No"/>
    <s v="No"/>
    <s v="No"/>
    <s v="No"/>
    <s v="Yes"/>
    <s v="No"/>
    <s v="No"/>
    <s v="Yes"/>
    <x v="0"/>
    <s v="Yes"/>
    <x v="0"/>
    <n v="78.849999999999994"/>
    <n v="292.8"/>
    <n v="0"/>
    <n v="0"/>
    <n v="147.72"/>
    <n v="440.52"/>
    <n v="3"/>
    <s v="Churned"/>
    <x v="0"/>
    <n v="72"/>
    <n v="5301"/>
    <s v="Other"/>
    <s v="Moved"/>
    <x v="0"/>
  </r>
  <r>
    <s v="0727-BMPLR"/>
    <s v="Female"/>
    <n v="66"/>
    <s v="No"/>
    <s v="Yes"/>
    <s v="No"/>
    <s v="No"/>
    <n v="0"/>
    <s v="United States"/>
    <s v="California"/>
    <s v="Fresno"/>
    <n v="93706"/>
    <n v="36.654614000000002"/>
    <n v="-119.903674"/>
    <n v="35790"/>
    <s v="Q3"/>
    <s v="No"/>
    <n v="0"/>
    <x v="19"/>
    <s v="None"/>
    <s v="Yes"/>
    <n v="37.380000000000003"/>
    <s v="Yes"/>
    <x v="0"/>
    <s v="Fiber Optic"/>
    <n v="7"/>
    <s v="No"/>
    <s v="No"/>
    <s v="Yes"/>
    <s v="No"/>
    <s v="Yes"/>
    <s v="Yes"/>
    <s v="Yes"/>
    <s v="No"/>
    <x v="1"/>
    <s v="Yes"/>
    <x v="0"/>
    <n v="100"/>
    <n v="5509.3"/>
    <n v="0"/>
    <n v="100"/>
    <n v="2055.9"/>
    <n v="7665.2"/>
    <n v="3"/>
    <s v="Churned"/>
    <x v="0"/>
    <n v="83"/>
    <n v="5679"/>
    <s v="Competitor"/>
    <s v="Competitor offered higher download speeds"/>
    <x v="2"/>
  </r>
  <r>
    <s v="0947-MUGVO"/>
    <s v="Male"/>
    <n v="71"/>
    <s v="No"/>
    <s v="Yes"/>
    <s v="Yes"/>
    <s v="No"/>
    <n v="0"/>
    <s v="United States"/>
    <s v="California"/>
    <s v="Jolon"/>
    <n v="93928"/>
    <n v="35.930782000000001"/>
    <n v="-121.189757"/>
    <n v="254"/>
    <s v="Q3"/>
    <s v="Yes"/>
    <n v="1"/>
    <x v="21"/>
    <s v="None"/>
    <s v="Yes"/>
    <n v="5.37"/>
    <s v="No"/>
    <x v="0"/>
    <s v="Fiber Optic"/>
    <n v="24"/>
    <s v="No"/>
    <s v="Yes"/>
    <s v="No"/>
    <s v="No"/>
    <s v="No"/>
    <s v="No"/>
    <s v="No"/>
    <s v="Yes"/>
    <x v="0"/>
    <s v="Yes"/>
    <x v="0"/>
    <n v="73.650000000000006"/>
    <n v="1463.5"/>
    <n v="0"/>
    <n v="0"/>
    <n v="107.4"/>
    <n v="1570.9"/>
    <n v="1"/>
    <s v="Churned"/>
    <x v="0"/>
    <n v="95"/>
    <n v="5849"/>
    <s v="Competitor"/>
    <s v="Competitor had better devices"/>
    <x v="1"/>
  </r>
  <r>
    <s v="0781-LKXBR"/>
    <s v="Male"/>
    <n v="65"/>
    <s v="No"/>
    <s v="Yes"/>
    <s v="No"/>
    <s v="No"/>
    <n v="0"/>
    <s v="United States"/>
    <s v="California"/>
    <s v="San Francisco"/>
    <n v="94102"/>
    <n v="37.779499999999999"/>
    <n v="-122.41923300000001"/>
    <n v="28998"/>
    <s v="Q3"/>
    <s v="No"/>
    <n v="0"/>
    <x v="30"/>
    <s v="None"/>
    <s v="Yes"/>
    <n v="48.71"/>
    <s v="Yes"/>
    <x v="0"/>
    <s v="Fiber Optic"/>
    <n v="15"/>
    <s v="No"/>
    <s v="No"/>
    <s v="Yes"/>
    <s v="No"/>
    <s v="Yes"/>
    <s v="Yes"/>
    <s v="Yes"/>
    <s v="Yes"/>
    <x v="0"/>
    <s v="Yes"/>
    <x v="0"/>
    <n v="100.5"/>
    <n v="918.6"/>
    <n v="0"/>
    <n v="0"/>
    <n v="438.39"/>
    <n v="1356.99"/>
    <n v="1"/>
    <s v="Churned"/>
    <x v="0"/>
    <n v="70"/>
    <n v="4038"/>
    <s v="Competitor"/>
    <s v="Competitor had better devices"/>
    <x v="1"/>
  </r>
  <r>
    <s v="1907-UBQFC"/>
    <s v="Male"/>
    <n v="69"/>
    <s v="No"/>
    <s v="Yes"/>
    <s v="No"/>
    <s v="No"/>
    <n v="0"/>
    <s v="United States"/>
    <s v="California"/>
    <s v="San Francisco"/>
    <n v="94108"/>
    <n v="37.791998"/>
    <n v="-122.408653"/>
    <n v="13723"/>
    <s v="Q3"/>
    <s v="No"/>
    <n v="0"/>
    <x v="31"/>
    <s v="None"/>
    <s v="Yes"/>
    <n v="5.46"/>
    <s v="No"/>
    <x v="0"/>
    <s v="Fiber Optic"/>
    <n v="24"/>
    <s v="No"/>
    <s v="Yes"/>
    <s v="No"/>
    <s v="No"/>
    <s v="No"/>
    <s v="No"/>
    <s v="No"/>
    <s v="No"/>
    <x v="0"/>
    <s v="Yes"/>
    <x v="0"/>
    <n v="72.849999999999994"/>
    <n v="688.65"/>
    <n v="0"/>
    <n v="30"/>
    <n v="54.6"/>
    <n v="773.25"/>
    <n v="1"/>
    <s v="Churned"/>
    <x v="0"/>
    <n v="91"/>
    <n v="3189"/>
    <s v="Competitor"/>
    <s v="Competitor had better devices"/>
    <x v="1"/>
  </r>
  <r>
    <s v="6513-EECDB"/>
    <s v="Male"/>
    <n v="75"/>
    <s v="No"/>
    <s v="Yes"/>
    <s v="Yes"/>
    <s v="No"/>
    <n v="0"/>
    <s v="United States"/>
    <s v="California"/>
    <s v="San Francisco"/>
    <n v="94114"/>
    <n v="37.758085000000001"/>
    <n v="-122.43480099999999"/>
    <n v="30587"/>
    <s v="Q3"/>
    <s v="No"/>
    <n v="0"/>
    <x v="0"/>
    <s v="None"/>
    <s v="Yes"/>
    <n v="36.92"/>
    <s v="Yes"/>
    <x v="0"/>
    <s v="Fiber Optic"/>
    <n v="6"/>
    <s v="No"/>
    <s v="No"/>
    <s v="No"/>
    <s v="No"/>
    <s v="No"/>
    <s v="No"/>
    <s v="No"/>
    <s v="Yes"/>
    <x v="0"/>
    <s v="Yes"/>
    <x v="0"/>
    <n v="73.55"/>
    <n v="73.55"/>
    <n v="0"/>
    <n v="0"/>
    <n v="36.92"/>
    <n v="110.47"/>
    <n v="2"/>
    <s v="Churned"/>
    <x v="0"/>
    <n v="94"/>
    <n v="4369"/>
    <s v="Price"/>
    <s v="Price too high"/>
    <x v="0"/>
  </r>
  <r>
    <s v="7074-IEVOJ"/>
    <s v="Female"/>
    <n v="75"/>
    <s v="No"/>
    <s v="Yes"/>
    <s v="No"/>
    <s v="No"/>
    <n v="0"/>
    <s v="United States"/>
    <s v="California"/>
    <s v="San Francisco"/>
    <n v="94130"/>
    <n v="37.820894000000003"/>
    <n v="-122.369725"/>
    <n v="1458"/>
    <s v="Q3"/>
    <s v="No"/>
    <n v="0"/>
    <x v="10"/>
    <s v="None"/>
    <s v="Yes"/>
    <n v="41.9"/>
    <s v="Yes"/>
    <x v="0"/>
    <s v="Fiber Optic"/>
    <n v="11"/>
    <s v="No"/>
    <s v="Yes"/>
    <s v="No"/>
    <s v="No"/>
    <s v="No"/>
    <s v="No"/>
    <s v="No"/>
    <s v="Yes"/>
    <x v="0"/>
    <s v="Yes"/>
    <x v="0"/>
    <n v="79.400000000000006"/>
    <n v="205.05"/>
    <n v="0"/>
    <n v="0"/>
    <n v="125.69999999999899"/>
    <n v="330.75"/>
    <n v="1"/>
    <s v="Churned"/>
    <x v="0"/>
    <n v="91"/>
    <n v="3501"/>
    <s v="Dissatisfaction"/>
    <s v="Product dissatisfaction"/>
    <x v="0"/>
  </r>
  <r>
    <s v="4750-ZRXIU"/>
    <s v="Female"/>
    <n v="68"/>
    <s v="No"/>
    <s v="Yes"/>
    <s v="No"/>
    <s v="No"/>
    <n v="0"/>
    <s v="United States"/>
    <s v="California"/>
    <s v="Palo Alto"/>
    <n v="94304"/>
    <n v="37.386977999999999"/>
    <n v="-122.177746"/>
    <n v="1723"/>
    <s v="Q3"/>
    <s v="No"/>
    <n v="0"/>
    <x v="14"/>
    <s v="None"/>
    <s v="Yes"/>
    <n v="6.68"/>
    <s v="Yes"/>
    <x v="0"/>
    <s v="Cable"/>
    <n v="17"/>
    <s v="No"/>
    <s v="No"/>
    <s v="No"/>
    <s v="No"/>
    <s v="No"/>
    <s v="Yes"/>
    <s v="No"/>
    <s v="Yes"/>
    <x v="0"/>
    <s v="Yes"/>
    <x v="0"/>
    <n v="84.6"/>
    <n v="360.1"/>
    <n v="0"/>
    <n v="0"/>
    <n v="26.72"/>
    <n v="386.82"/>
    <n v="1"/>
    <s v="Churned"/>
    <x v="0"/>
    <n v="83"/>
    <n v="2467"/>
    <s v="Competitor"/>
    <s v="Competitor had better devices"/>
    <x v="0"/>
  </r>
  <r>
    <s v="7028-DVOIQ"/>
    <s v="Male"/>
    <n v="71"/>
    <s v="No"/>
    <s v="Yes"/>
    <s v="No"/>
    <s v="No"/>
    <n v="0"/>
    <s v="United States"/>
    <s v="California"/>
    <s v="Birds Landing"/>
    <n v="94512"/>
    <n v="38.140718999999997"/>
    <n v="-121.83829799999999"/>
    <n v="138"/>
    <s v="Q3"/>
    <s v="No"/>
    <n v="0"/>
    <x v="32"/>
    <s v="None"/>
    <s v="Yes"/>
    <n v="20.83"/>
    <s v="Yes"/>
    <x v="0"/>
    <s v="Fiber Optic"/>
    <n v="19"/>
    <s v="No"/>
    <s v="No"/>
    <s v="Yes"/>
    <s v="No"/>
    <s v="Yes"/>
    <s v="Yes"/>
    <s v="No"/>
    <s v="No"/>
    <x v="0"/>
    <s v="Yes"/>
    <x v="0"/>
    <n v="99.05"/>
    <n v="3395.8"/>
    <n v="0"/>
    <n v="120"/>
    <n v="729.05"/>
    <n v="4244.8500000000004"/>
    <n v="1"/>
    <s v="Churned"/>
    <x v="0"/>
    <n v="82"/>
    <n v="2074"/>
    <s v="Other"/>
    <s v="Don't know"/>
    <x v="1"/>
  </r>
  <r>
    <s v="4208-UFFGW"/>
    <s v="Male"/>
    <n v="80"/>
    <s v="No"/>
    <s v="Yes"/>
    <s v="No"/>
    <s v="No"/>
    <n v="0"/>
    <s v="United States"/>
    <s v="California"/>
    <s v="Byron"/>
    <n v="94514"/>
    <n v="37.83323"/>
    <n v="-121.601461"/>
    <n v="10153"/>
    <s v="Q3"/>
    <s v="No"/>
    <n v="0"/>
    <x v="17"/>
    <s v="Offer E"/>
    <s v="Yes"/>
    <n v="26.62"/>
    <s v="No"/>
    <x v="0"/>
    <s v="DSL"/>
    <n v="11"/>
    <s v="No"/>
    <s v="No"/>
    <s v="No"/>
    <s v="No"/>
    <s v="No"/>
    <s v="No"/>
    <s v="No"/>
    <s v="Yes"/>
    <x v="0"/>
    <s v="No"/>
    <x v="1"/>
    <n v="44.95"/>
    <n v="85.15"/>
    <n v="0"/>
    <n v="0"/>
    <n v="53.24"/>
    <n v="138.38999999999999"/>
    <n v="2"/>
    <s v="Churned"/>
    <x v="0"/>
    <n v="84"/>
    <n v="5900"/>
    <s v="Other"/>
    <s v="Don't know"/>
    <x v="1"/>
  </r>
  <r>
    <s v="9889-TMAHG"/>
    <s v="Male"/>
    <n v="66"/>
    <s v="No"/>
    <s v="Yes"/>
    <s v="No"/>
    <s v="No"/>
    <n v="0"/>
    <s v="United States"/>
    <s v="California"/>
    <s v="Fremont"/>
    <n v="94539"/>
    <n v="37.516790999999998"/>
    <n v="-121.899117"/>
    <n v="46917"/>
    <s v="Q3"/>
    <s v="No"/>
    <n v="0"/>
    <x v="1"/>
    <s v="None"/>
    <s v="Yes"/>
    <n v="11.57"/>
    <s v="No"/>
    <x v="0"/>
    <s v="Fiber Optic"/>
    <n v="27"/>
    <s v="Yes"/>
    <s v="No"/>
    <s v="No"/>
    <s v="Yes"/>
    <s v="Yes"/>
    <s v="Yes"/>
    <s v="Yes"/>
    <s v="Yes"/>
    <x v="0"/>
    <s v="No"/>
    <x v="1"/>
    <n v="100.3"/>
    <n v="832.35"/>
    <n v="0"/>
    <n v="0"/>
    <n v="92.56"/>
    <n v="924.91"/>
    <n v="1"/>
    <s v="Churned"/>
    <x v="0"/>
    <n v="74"/>
    <n v="5084"/>
    <s v="Competitor"/>
    <s v="Competitor had better devices"/>
    <x v="1"/>
  </r>
  <r>
    <s v="8919-FYFQZ"/>
    <s v="Male"/>
    <n v="73"/>
    <s v="No"/>
    <s v="Yes"/>
    <s v="Yes"/>
    <s v="No"/>
    <n v="0"/>
    <s v="United States"/>
    <s v="California"/>
    <s v="Livermore"/>
    <n v="94550"/>
    <n v="37.571747999999999"/>
    <n v="-121.65956199999999"/>
    <n v="75929"/>
    <s v="Q3"/>
    <s v="Yes"/>
    <n v="2"/>
    <x v="33"/>
    <s v="None"/>
    <s v="No"/>
    <n v="0"/>
    <s v="No"/>
    <x v="0"/>
    <s v="Cable"/>
    <n v="28"/>
    <s v="No"/>
    <s v="Yes"/>
    <s v="No"/>
    <s v="No"/>
    <s v="No"/>
    <s v="No"/>
    <s v="No"/>
    <s v="Yes"/>
    <x v="0"/>
    <s v="Yes"/>
    <x v="0"/>
    <n v="30.35"/>
    <n v="1359.7"/>
    <n v="0"/>
    <n v="0"/>
    <n v="0"/>
    <n v="1359.7"/>
    <n v="1"/>
    <s v="Churned"/>
    <x v="0"/>
    <n v="96"/>
    <n v="4829"/>
    <s v="Competitor"/>
    <s v="Competitor had better devices"/>
    <x v="1"/>
  </r>
  <r>
    <s v="6646-QVXLR"/>
    <s v="Male"/>
    <n v="77"/>
    <s v="No"/>
    <s v="Yes"/>
    <s v="Yes"/>
    <s v="No"/>
    <n v="0"/>
    <s v="United States"/>
    <s v="California"/>
    <s v="Napa"/>
    <n v="94558"/>
    <n v="38.489789000000002"/>
    <n v="-122.27011"/>
    <n v="63947"/>
    <s v="Q3"/>
    <s v="Yes"/>
    <n v="1"/>
    <x v="34"/>
    <s v="None"/>
    <s v="Yes"/>
    <n v="7.11"/>
    <s v="Yes"/>
    <x v="0"/>
    <s v="Fiber Optic"/>
    <n v="16"/>
    <s v="No"/>
    <s v="Yes"/>
    <s v="Yes"/>
    <s v="No"/>
    <s v="Yes"/>
    <s v="Yes"/>
    <s v="Yes"/>
    <s v="Yes"/>
    <x v="1"/>
    <s v="Yes"/>
    <x v="0"/>
    <n v="103.75"/>
    <n v="6383.35"/>
    <n v="0"/>
    <n v="0"/>
    <n v="440.82"/>
    <n v="6824.17"/>
    <n v="1"/>
    <s v="Churned"/>
    <x v="0"/>
    <n v="91"/>
    <n v="5052"/>
    <s v="Competitor"/>
    <s v="Competitor had better devices"/>
    <x v="2"/>
  </r>
  <r>
    <s v="9369-XFEHK"/>
    <s v="Female"/>
    <n v="76"/>
    <s v="No"/>
    <s v="Yes"/>
    <s v="Yes"/>
    <s v="No"/>
    <n v="0"/>
    <s v="United States"/>
    <s v="California"/>
    <s v="Pleasanton"/>
    <n v="94566"/>
    <n v="37.633361000000001"/>
    <n v="-121.86239500000001"/>
    <n v="36669"/>
    <s v="Q3"/>
    <s v="Yes"/>
    <n v="1"/>
    <x v="27"/>
    <s v="None"/>
    <s v="Yes"/>
    <n v="33.19"/>
    <s v="Yes"/>
    <x v="0"/>
    <s v="Cable"/>
    <n v="15"/>
    <s v="No"/>
    <s v="Yes"/>
    <s v="No"/>
    <s v="No"/>
    <s v="No"/>
    <s v="No"/>
    <s v="No"/>
    <s v="Yes"/>
    <x v="0"/>
    <s v="Yes"/>
    <x v="0"/>
    <n v="80.599999999999994"/>
    <n v="2656.5"/>
    <n v="0"/>
    <n v="0"/>
    <n v="1095.27"/>
    <n v="3751.77"/>
    <n v="2"/>
    <s v="Churned"/>
    <x v="0"/>
    <n v="72"/>
    <n v="3601"/>
    <s v="Competitor"/>
    <s v="Competitor offered more data"/>
    <x v="1"/>
  </r>
  <r>
    <s v="1374-DMZUI"/>
    <s v="Female"/>
    <n v="65"/>
    <s v="No"/>
    <s v="Yes"/>
    <s v="No"/>
    <s v="No"/>
    <n v="0"/>
    <s v="United States"/>
    <s v="California"/>
    <s v="San Ramon"/>
    <n v="94583"/>
    <n v="37.766556000000001"/>
    <n v="-121.97678399999999"/>
    <n v="44078"/>
    <s v="Q3"/>
    <s v="No"/>
    <n v="0"/>
    <x v="14"/>
    <s v="Offer E"/>
    <s v="Yes"/>
    <n v="49.5"/>
    <s v="Yes"/>
    <x v="0"/>
    <s v="Fiber Optic"/>
    <n v="23"/>
    <s v="No"/>
    <s v="No"/>
    <s v="No"/>
    <s v="No"/>
    <s v="Yes"/>
    <s v="Yes"/>
    <s v="Yes"/>
    <s v="Yes"/>
    <x v="0"/>
    <s v="Yes"/>
    <x v="0"/>
    <n v="94.3"/>
    <n v="424.45"/>
    <n v="0"/>
    <n v="0"/>
    <n v="198"/>
    <n v="622.45000000000005"/>
    <n v="2"/>
    <s v="Churned"/>
    <x v="0"/>
    <n v="91"/>
    <n v="5419"/>
    <s v="Competitor"/>
    <s v="Competitor made better offer"/>
    <x v="0"/>
  </r>
  <r>
    <s v="1989-PRJHP"/>
    <s v="Male"/>
    <n v="75"/>
    <s v="No"/>
    <s v="Yes"/>
    <s v="Yes"/>
    <s v="No"/>
    <n v="0"/>
    <s v="United States"/>
    <s v="California"/>
    <s v="Pleasanton"/>
    <n v="94588"/>
    <n v="37.685051999999999"/>
    <n v="-121.91206099999999"/>
    <n v="28568"/>
    <s v="Q3"/>
    <s v="Yes"/>
    <n v="1"/>
    <x v="5"/>
    <s v="None"/>
    <s v="Yes"/>
    <n v="10.6"/>
    <s v="Yes"/>
    <x v="0"/>
    <s v="Fiber Optic"/>
    <n v="23"/>
    <s v="No"/>
    <s v="No"/>
    <s v="No"/>
    <s v="No"/>
    <s v="No"/>
    <s v="No"/>
    <s v="No"/>
    <s v="Yes"/>
    <x v="0"/>
    <s v="Yes"/>
    <x v="0"/>
    <n v="75.5"/>
    <n v="1893.95"/>
    <n v="0"/>
    <n v="0"/>
    <n v="286.2"/>
    <n v="2180.15"/>
    <n v="1"/>
    <s v="Churned"/>
    <x v="0"/>
    <n v="65"/>
    <n v="2377"/>
    <s v="Competitor"/>
    <s v="Competitor had better devices"/>
    <x v="1"/>
  </r>
  <r>
    <s v="4822-RVYBB"/>
    <s v="Male"/>
    <n v="75"/>
    <s v="No"/>
    <s v="Yes"/>
    <s v="No"/>
    <s v="No"/>
    <n v="0"/>
    <s v="United States"/>
    <s v="California"/>
    <s v="Berkeley"/>
    <n v="94704"/>
    <n v="37.871416000000004"/>
    <n v="-122.24659699999999"/>
    <n v="21205"/>
    <s v="Q3"/>
    <s v="No"/>
    <n v="0"/>
    <x v="1"/>
    <s v="Offer E"/>
    <s v="Yes"/>
    <n v="40.450000000000003"/>
    <s v="Yes"/>
    <x v="0"/>
    <s v="Fiber Optic"/>
    <n v="29"/>
    <s v="No"/>
    <s v="No"/>
    <s v="Yes"/>
    <s v="No"/>
    <s v="Yes"/>
    <s v="Yes"/>
    <s v="No"/>
    <s v="Yes"/>
    <x v="0"/>
    <s v="Yes"/>
    <x v="0"/>
    <n v="100.6"/>
    <n v="819.4"/>
    <n v="0"/>
    <n v="0"/>
    <n v="323.60000000000002"/>
    <n v="1143"/>
    <n v="1"/>
    <s v="Churned"/>
    <x v="0"/>
    <n v="90"/>
    <n v="5906"/>
    <s v="Attitude"/>
    <s v="Attitude of support person"/>
    <x v="1"/>
  </r>
  <r>
    <s v="4184-TJFAN"/>
    <s v="Female"/>
    <n v="68"/>
    <s v="No"/>
    <s v="Yes"/>
    <s v="Yes"/>
    <s v="No"/>
    <n v="0"/>
    <s v="United States"/>
    <s v="California"/>
    <s v="Berkeley"/>
    <n v="94707"/>
    <n v="37.897753000000002"/>
    <n v="-122.279391"/>
    <n v="11889"/>
    <s v="Q3"/>
    <s v="Yes"/>
    <n v="1"/>
    <x v="10"/>
    <s v="Offer E"/>
    <s v="Yes"/>
    <n v="25.77"/>
    <s v="No"/>
    <x v="0"/>
    <s v="Fiber Optic"/>
    <n v="2"/>
    <s v="Yes"/>
    <s v="No"/>
    <s v="No"/>
    <s v="Yes"/>
    <s v="Yes"/>
    <s v="No"/>
    <s v="No"/>
    <s v="Yes"/>
    <x v="0"/>
    <s v="Yes"/>
    <x v="2"/>
    <n v="88.3"/>
    <n v="273.75"/>
    <n v="0"/>
    <n v="0"/>
    <n v="77.31"/>
    <n v="351.06"/>
    <n v="1"/>
    <s v="Churned"/>
    <x v="0"/>
    <n v="68"/>
    <n v="4486"/>
    <s v="Attitude"/>
    <s v="Attitude of support person"/>
    <x v="1"/>
  </r>
  <r>
    <s v="4145-UQXUQ"/>
    <s v="Female"/>
    <n v="71"/>
    <s v="No"/>
    <s v="Yes"/>
    <s v="No"/>
    <s v="No"/>
    <n v="0"/>
    <s v="United States"/>
    <s v="California"/>
    <s v="Berkeley"/>
    <n v="94710"/>
    <n v="37.872902000000003"/>
    <n v="-122.303708"/>
    <n v="8157"/>
    <s v="Q3"/>
    <s v="No"/>
    <n v="0"/>
    <x v="1"/>
    <s v="Offer E"/>
    <s v="Yes"/>
    <n v="42.93"/>
    <s v="No"/>
    <x v="0"/>
    <s v="Fiber Optic"/>
    <n v="9"/>
    <s v="No"/>
    <s v="No"/>
    <s v="Yes"/>
    <s v="No"/>
    <s v="Yes"/>
    <s v="Yes"/>
    <s v="No"/>
    <s v="Yes"/>
    <x v="0"/>
    <s v="Yes"/>
    <x v="0"/>
    <n v="92.1"/>
    <n v="729.95"/>
    <n v="0"/>
    <n v="0"/>
    <n v="343.44"/>
    <n v="1073.3900000000001"/>
    <n v="1"/>
    <s v="Churned"/>
    <x v="0"/>
    <n v="81"/>
    <n v="5662"/>
    <s v="Competitor"/>
    <s v="Competitor had better devices"/>
    <x v="1"/>
  </r>
  <r>
    <s v="1236-WFCDV"/>
    <s v="Male"/>
    <n v="74"/>
    <s v="No"/>
    <s v="Yes"/>
    <s v="No"/>
    <s v="No"/>
    <n v="0"/>
    <s v="United States"/>
    <s v="California"/>
    <s v="Greenbrae"/>
    <n v="94904"/>
    <n v="37.946617000000003"/>
    <n v="-122.563571"/>
    <n v="12010"/>
    <s v="Q3"/>
    <s v="No"/>
    <n v="0"/>
    <x v="35"/>
    <s v="None"/>
    <s v="Yes"/>
    <n v="11.31"/>
    <s v="No"/>
    <x v="0"/>
    <s v="Fiber Optic"/>
    <n v="24"/>
    <s v="No"/>
    <s v="No"/>
    <s v="No"/>
    <s v="No"/>
    <s v="Yes"/>
    <s v="Yes"/>
    <s v="No"/>
    <s v="Yes"/>
    <x v="0"/>
    <s v="No"/>
    <x v="1"/>
    <n v="90.45"/>
    <n v="1266.0999999999999"/>
    <n v="0"/>
    <n v="0"/>
    <n v="158.34"/>
    <n v="1424.4399999999901"/>
    <n v="3"/>
    <s v="Churned"/>
    <x v="0"/>
    <n v="96"/>
    <n v="4777"/>
    <s v="Competitor"/>
    <s v="Competitor offered more data"/>
    <x v="1"/>
  </r>
  <r>
    <s v="1271-SJBGZ"/>
    <s v="Male"/>
    <n v="77"/>
    <s v="No"/>
    <s v="Yes"/>
    <s v="No"/>
    <s v="No"/>
    <n v="0"/>
    <s v="United States"/>
    <s v="California"/>
    <s v="Forest Knolls"/>
    <n v="94933"/>
    <n v="38.010092"/>
    <n v="-122.689442"/>
    <n v="1025"/>
    <s v="Q3"/>
    <s v="No"/>
    <n v="0"/>
    <x v="36"/>
    <s v="None"/>
    <s v="No"/>
    <n v="0"/>
    <s v="No"/>
    <x v="0"/>
    <s v="DSL"/>
    <n v="10"/>
    <s v="No"/>
    <s v="No"/>
    <s v="Yes"/>
    <s v="Yes"/>
    <s v="No"/>
    <s v="Yes"/>
    <s v="No"/>
    <s v="Yes"/>
    <x v="0"/>
    <s v="Yes"/>
    <x v="0"/>
    <n v="43.65"/>
    <n v="526.95000000000005"/>
    <n v="0"/>
    <n v="0"/>
    <n v="0"/>
    <n v="526.95000000000005"/>
    <n v="1"/>
    <s v="Churned"/>
    <x v="0"/>
    <n v="74"/>
    <n v="2437"/>
    <s v="Competitor"/>
    <s v="Competitor had better devices"/>
    <x v="1"/>
  </r>
  <r>
    <s v="4441-NIHPT"/>
    <s v="Female"/>
    <n v="73"/>
    <s v="No"/>
    <s v="Yes"/>
    <s v="No"/>
    <s v="No"/>
    <n v="0"/>
    <s v="United States"/>
    <s v="California"/>
    <s v="Freedom"/>
    <n v="95019"/>
    <n v="36.936228"/>
    <n v="-121.78555900000001"/>
    <n v="4753"/>
    <s v="Q3"/>
    <s v="No"/>
    <n v="0"/>
    <x v="11"/>
    <s v="None"/>
    <s v="Yes"/>
    <n v="40.369999999999997"/>
    <s v="No"/>
    <x v="0"/>
    <s v="Fiber Optic"/>
    <n v="21"/>
    <s v="No"/>
    <s v="No"/>
    <s v="Yes"/>
    <s v="No"/>
    <s v="No"/>
    <s v="No"/>
    <s v="No"/>
    <s v="Yes"/>
    <x v="0"/>
    <s v="Yes"/>
    <x v="0"/>
    <n v="74.3"/>
    <n v="940.35"/>
    <n v="0"/>
    <n v="0"/>
    <n v="524.80999999999995"/>
    <n v="1465.1599999999901"/>
    <n v="1"/>
    <s v="Churned"/>
    <x v="0"/>
    <n v="90"/>
    <n v="2995"/>
    <s v="Competitor"/>
    <s v="Competitor had better devices"/>
    <x v="1"/>
  </r>
  <r>
    <s v="8999-BOHSE"/>
    <s v="Female"/>
    <n v="68"/>
    <s v="No"/>
    <s v="Yes"/>
    <s v="No"/>
    <s v="No"/>
    <n v="0"/>
    <s v="United States"/>
    <s v="California"/>
    <s v="Gilroy"/>
    <n v="95020"/>
    <n v="37.038890000000002"/>
    <n v="-121.528955"/>
    <n v="49968"/>
    <s v="Q3"/>
    <s v="No"/>
    <n v="0"/>
    <x v="9"/>
    <s v="None"/>
    <s v="Yes"/>
    <n v="3.96"/>
    <s v="No"/>
    <x v="0"/>
    <s v="Fiber Optic"/>
    <n v="27"/>
    <s v="No"/>
    <s v="No"/>
    <s v="No"/>
    <s v="No"/>
    <s v="Yes"/>
    <s v="Yes"/>
    <s v="No"/>
    <s v="Yes"/>
    <x v="0"/>
    <s v="No"/>
    <x v="0"/>
    <n v="89.7"/>
    <n v="1047.7"/>
    <n v="0"/>
    <n v="0"/>
    <n v="43.56"/>
    <n v="1091.26"/>
    <n v="2"/>
    <s v="Churned"/>
    <x v="0"/>
    <n v="89"/>
    <n v="2202"/>
    <s v="Attitude"/>
    <s v="Attitude of support person"/>
    <x v="1"/>
  </r>
  <r>
    <s v="7029-RPUAV"/>
    <s v="Male"/>
    <n v="74"/>
    <s v="No"/>
    <s v="Yes"/>
    <s v="Yes"/>
    <s v="No"/>
    <n v="0"/>
    <s v="United States"/>
    <s v="California"/>
    <s v="Los Gatos"/>
    <n v="95030"/>
    <n v="37.222842"/>
    <n v="-121.988727"/>
    <n v="13290"/>
    <s v="Q3"/>
    <s v="Yes"/>
    <n v="1"/>
    <x v="37"/>
    <s v="None"/>
    <s v="Yes"/>
    <n v="28.18"/>
    <s v="Yes"/>
    <x v="0"/>
    <s v="Cable"/>
    <n v="16"/>
    <s v="No"/>
    <s v="No"/>
    <s v="Yes"/>
    <s v="No"/>
    <s v="Yes"/>
    <s v="Yes"/>
    <s v="No"/>
    <s v="Yes"/>
    <x v="0"/>
    <s v="Yes"/>
    <x v="1"/>
    <n v="100.45"/>
    <n v="1622.45"/>
    <n v="0"/>
    <n v="0"/>
    <n v="479.06"/>
    <n v="2101.5100000000002"/>
    <n v="3"/>
    <s v="Churned"/>
    <x v="0"/>
    <n v="87"/>
    <n v="5508"/>
    <s v="Competitor"/>
    <s v="Competitor offered more data"/>
    <x v="1"/>
  </r>
  <r>
    <s v="8111-SLLHI"/>
    <s v="Male"/>
    <n v="65"/>
    <s v="No"/>
    <s v="Yes"/>
    <s v="Yes"/>
    <s v="No"/>
    <n v="0"/>
    <s v="United States"/>
    <s v="California"/>
    <s v="San Jose"/>
    <n v="95128"/>
    <n v="37.316146000000003"/>
    <n v="-121.936285"/>
    <n v="32804"/>
    <s v="Q3"/>
    <s v="Yes"/>
    <n v="1"/>
    <x v="38"/>
    <s v="None"/>
    <s v="Yes"/>
    <n v="33.25"/>
    <s v="Yes"/>
    <x v="0"/>
    <s v="Fiber Optic"/>
    <n v="26"/>
    <s v="No"/>
    <s v="Yes"/>
    <s v="Yes"/>
    <s v="No"/>
    <s v="Yes"/>
    <s v="Yes"/>
    <s v="Yes"/>
    <s v="Yes"/>
    <x v="0"/>
    <s v="Yes"/>
    <x v="0"/>
    <n v="105.65"/>
    <n v="4284.8"/>
    <n v="0"/>
    <n v="0"/>
    <n v="1296.75"/>
    <n v="5581.55"/>
    <n v="3"/>
    <s v="Churned"/>
    <x v="0"/>
    <n v="96"/>
    <n v="4687"/>
    <s v="Attitude"/>
    <s v="Attitude of support person"/>
    <x v="1"/>
  </r>
  <r>
    <s v="5293-WXJAK"/>
    <s v="Female"/>
    <n v="73"/>
    <s v="No"/>
    <s v="Yes"/>
    <s v="Yes"/>
    <s v="No"/>
    <n v="0"/>
    <s v="United States"/>
    <s v="California"/>
    <s v="San Jose"/>
    <n v="95135"/>
    <n v="37.286819999999999"/>
    <n v="-121.723877"/>
    <n v="15798"/>
    <s v="Q3"/>
    <s v="Yes"/>
    <n v="5"/>
    <x v="9"/>
    <s v="None"/>
    <s v="Yes"/>
    <n v="17.25"/>
    <s v="Yes"/>
    <x v="0"/>
    <s v="Fiber Optic"/>
    <n v="27"/>
    <s v="No"/>
    <s v="No"/>
    <s v="Yes"/>
    <s v="Yes"/>
    <s v="Yes"/>
    <s v="Yes"/>
    <s v="No"/>
    <s v="Yes"/>
    <x v="0"/>
    <s v="Yes"/>
    <x v="0"/>
    <n v="104.05"/>
    <n v="1133.6500000000001"/>
    <n v="0"/>
    <n v="0"/>
    <n v="189.75"/>
    <n v="1323.4"/>
    <n v="3"/>
    <s v="Churned"/>
    <x v="0"/>
    <n v="82"/>
    <n v="4553"/>
    <s v="Competitor"/>
    <s v="Competitor offered more data"/>
    <x v="1"/>
  </r>
  <r>
    <s v="4086-YQSNZ"/>
    <s v="Female"/>
    <n v="74"/>
    <s v="No"/>
    <s v="Yes"/>
    <s v="Yes"/>
    <s v="No"/>
    <n v="0"/>
    <s v="United States"/>
    <s v="California"/>
    <s v="Glencoe"/>
    <n v="95232"/>
    <n v="38.358463999999998"/>
    <n v="-120.57930399999999"/>
    <n v="21"/>
    <s v="Q3"/>
    <s v="Yes"/>
    <n v="1"/>
    <x v="10"/>
    <s v="Offer E"/>
    <s v="Yes"/>
    <n v="3.29"/>
    <s v="No"/>
    <x v="0"/>
    <s v="Fiber Optic"/>
    <n v="9"/>
    <s v="No"/>
    <s v="No"/>
    <s v="No"/>
    <s v="No"/>
    <s v="Yes"/>
    <s v="No"/>
    <s v="No"/>
    <s v="Yes"/>
    <x v="0"/>
    <s v="Yes"/>
    <x v="0"/>
    <n v="80.400000000000006"/>
    <n v="224.05"/>
    <n v="0"/>
    <n v="0"/>
    <n v="9.8699999999999992"/>
    <n v="233.92"/>
    <n v="2"/>
    <s v="Churned"/>
    <x v="0"/>
    <n v="89"/>
    <n v="3834"/>
    <s v="Attitude"/>
    <s v="Attitude of service provider"/>
    <x v="0"/>
  </r>
  <r>
    <s v="8399-YNDCH"/>
    <s v="Male"/>
    <n v="80"/>
    <s v="No"/>
    <s v="Yes"/>
    <s v="No"/>
    <s v="No"/>
    <n v="0"/>
    <s v="United States"/>
    <s v="California"/>
    <s v="Columbia"/>
    <n v="95310"/>
    <n v="38.085839"/>
    <n v="-120.37855"/>
    <n v="2144"/>
    <s v="Q3"/>
    <s v="No"/>
    <n v="0"/>
    <x v="18"/>
    <s v="None"/>
    <s v="Yes"/>
    <n v="34.619999999999997"/>
    <s v="No"/>
    <x v="0"/>
    <s v="DSL"/>
    <n v="14"/>
    <s v="No"/>
    <s v="No"/>
    <s v="Yes"/>
    <s v="No"/>
    <s v="Yes"/>
    <s v="No"/>
    <s v="No"/>
    <s v="Yes"/>
    <x v="0"/>
    <s v="Yes"/>
    <x v="0"/>
    <n v="60.05"/>
    <n v="1236.1500000000001"/>
    <n v="0"/>
    <n v="0"/>
    <n v="727.02"/>
    <n v="1963.17"/>
    <n v="1"/>
    <s v="Churned"/>
    <x v="0"/>
    <n v="70"/>
    <n v="4716"/>
    <s v="Competitor"/>
    <s v="Competitor had better devices"/>
    <x v="1"/>
  </r>
  <r>
    <s v="5565-FILXA"/>
    <s v="Female"/>
    <n v="76"/>
    <s v="No"/>
    <s v="Yes"/>
    <s v="No"/>
    <s v="No"/>
    <n v="0"/>
    <s v="United States"/>
    <s v="California"/>
    <s v="Escondido"/>
    <n v="92027"/>
    <n v="33.141264999999997"/>
    <n v="-116.967221"/>
    <n v="48690"/>
    <s v="Q3"/>
    <s v="No"/>
    <n v="0"/>
    <x v="12"/>
    <s v="None"/>
    <s v="Yes"/>
    <n v="38.75"/>
    <s v="Yes"/>
    <x v="0"/>
    <s v="Fiber Optic"/>
    <n v="16"/>
    <s v="No"/>
    <s v="No"/>
    <s v="No"/>
    <s v="No"/>
    <s v="Yes"/>
    <s v="Yes"/>
    <s v="No"/>
    <s v="Yes"/>
    <x v="0"/>
    <s v="Yes"/>
    <x v="0"/>
    <n v="96.15"/>
    <n v="1529.2"/>
    <n v="0"/>
    <n v="0"/>
    <n v="620"/>
    <n v="2149.1999999999998"/>
    <n v="2"/>
    <s v="Churned"/>
    <x v="0"/>
    <n v="96"/>
    <n v="5913"/>
    <s v="Other"/>
    <s v="Don't know"/>
    <x v="1"/>
  </r>
  <r>
    <s v="4187-CINZD"/>
    <s v="Female"/>
    <n v="73"/>
    <s v="No"/>
    <s v="Yes"/>
    <s v="No"/>
    <s v="No"/>
    <n v="0"/>
    <s v="United States"/>
    <s v="California"/>
    <s v="Lakewood"/>
    <n v="90712"/>
    <n v="33.840524000000002"/>
    <n v="-118.148403"/>
    <n v="30173"/>
    <s v="Q3"/>
    <s v="No"/>
    <n v="0"/>
    <x v="29"/>
    <s v="None"/>
    <s v="Yes"/>
    <n v="6.13"/>
    <s v="No"/>
    <x v="0"/>
    <s v="Fiber Optic"/>
    <n v="30"/>
    <s v="No"/>
    <s v="Yes"/>
    <s v="No"/>
    <s v="No"/>
    <s v="Yes"/>
    <s v="Yes"/>
    <s v="No"/>
    <s v="Yes"/>
    <x v="1"/>
    <s v="No"/>
    <x v="1"/>
    <n v="95.25"/>
    <n v="4424.2"/>
    <n v="0"/>
    <n v="0"/>
    <n v="281.98"/>
    <n v="4706.18"/>
    <n v="2"/>
    <s v="Churned"/>
    <x v="0"/>
    <n v="90"/>
    <n v="3180"/>
    <s v="Competitor"/>
    <s v="Competitor had better devices"/>
    <x v="2"/>
  </r>
  <r>
    <s v="6818-WOBHJ"/>
    <s v="Female"/>
    <n v="70"/>
    <s v="No"/>
    <s v="Yes"/>
    <s v="Yes"/>
    <s v="No"/>
    <n v="0"/>
    <s v="United States"/>
    <s v="California"/>
    <s v="Fulton"/>
    <n v="95439"/>
    <n v="38.493887999999998"/>
    <n v="-122.777141"/>
    <n v="476"/>
    <s v="Q3"/>
    <s v="Yes"/>
    <n v="1"/>
    <x v="39"/>
    <s v="Offer A"/>
    <s v="Yes"/>
    <n v="24.13"/>
    <s v="Yes"/>
    <x v="0"/>
    <s v="Fiber Optic"/>
    <n v="24"/>
    <s v="No"/>
    <s v="Yes"/>
    <s v="No"/>
    <s v="No"/>
    <s v="No"/>
    <s v="Yes"/>
    <s v="No"/>
    <s v="Yes"/>
    <x v="0"/>
    <s v="Yes"/>
    <x v="0"/>
    <n v="89.6"/>
    <n v="6127.6"/>
    <n v="0"/>
    <n v="0"/>
    <n v="1640.84"/>
    <n v="7768.44"/>
    <n v="1"/>
    <s v="Churned"/>
    <x v="0"/>
    <n v="69"/>
    <n v="5651"/>
    <s v="Competitor"/>
    <s v="Competitor had better devices"/>
    <x v="1"/>
  </r>
  <r>
    <s v="9134-CEQMF"/>
    <s v="Male"/>
    <n v="75"/>
    <s v="No"/>
    <s v="Yes"/>
    <s v="Yes"/>
    <s v="No"/>
    <n v="0"/>
    <s v="United States"/>
    <s v="California"/>
    <s v="Nice"/>
    <n v="95464"/>
    <n v="39.123339999999999"/>
    <n v="-122.83819800000001"/>
    <n v="2223"/>
    <s v="Q3"/>
    <s v="Yes"/>
    <n v="1"/>
    <x v="8"/>
    <s v="Offer E"/>
    <s v="Yes"/>
    <n v="13.63"/>
    <s v="No"/>
    <x v="0"/>
    <s v="Fiber Optic"/>
    <n v="27"/>
    <s v="No"/>
    <s v="No"/>
    <s v="No"/>
    <s v="No"/>
    <s v="Yes"/>
    <s v="Yes"/>
    <s v="No"/>
    <s v="Yes"/>
    <x v="0"/>
    <s v="Yes"/>
    <x v="0"/>
    <n v="89.5"/>
    <n v="676.7"/>
    <n v="0"/>
    <n v="0"/>
    <n v="95.41"/>
    <n v="772.11"/>
    <n v="2"/>
    <s v="Churned"/>
    <x v="0"/>
    <n v="89"/>
    <n v="3077"/>
    <s v="Dissatisfaction"/>
    <s v="Network reliability"/>
    <x v="1"/>
  </r>
  <r>
    <s v="8519-IMDHU"/>
    <s v="Male"/>
    <n v="74"/>
    <s v="No"/>
    <s v="Yes"/>
    <s v="Yes"/>
    <s v="No"/>
    <n v="0"/>
    <s v="United States"/>
    <s v="California"/>
    <s v="Alderpoint"/>
    <n v="95511"/>
    <n v="40.166027999999997"/>
    <n v="-123.58414399999999"/>
    <n v="261"/>
    <s v="Q3"/>
    <s v="Yes"/>
    <n v="1"/>
    <x v="7"/>
    <s v="None"/>
    <s v="Yes"/>
    <n v="45.25"/>
    <s v="Yes"/>
    <x v="0"/>
    <s v="Cable"/>
    <n v="22"/>
    <s v="No"/>
    <s v="No"/>
    <s v="No"/>
    <s v="No"/>
    <s v="No"/>
    <s v="Yes"/>
    <s v="No"/>
    <s v="Yes"/>
    <x v="0"/>
    <s v="Yes"/>
    <x v="0"/>
    <n v="85.6"/>
    <n v="1345.55"/>
    <n v="0"/>
    <n v="0"/>
    <n v="678.75"/>
    <n v="2024.3"/>
    <n v="1"/>
    <s v="Churned"/>
    <x v="0"/>
    <n v="83"/>
    <n v="4981"/>
    <s v="Competitor"/>
    <s v="Competitor had better devices"/>
    <x v="1"/>
  </r>
  <r>
    <s v="3372-KWFBM"/>
    <s v="Male"/>
    <n v="76"/>
    <s v="No"/>
    <s v="Yes"/>
    <s v="No"/>
    <s v="No"/>
    <n v="0"/>
    <s v="United States"/>
    <s v="California"/>
    <s v="Bayside"/>
    <n v="95524"/>
    <n v="40.825485999999998"/>
    <n v="-124.049485"/>
    <n v="1689"/>
    <s v="Q3"/>
    <s v="No"/>
    <n v="0"/>
    <x v="12"/>
    <s v="None"/>
    <s v="Yes"/>
    <n v="19.18"/>
    <s v="Yes"/>
    <x v="0"/>
    <s v="Fiber Optic"/>
    <n v="22"/>
    <s v="No"/>
    <s v="No"/>
    <s v="No"/>
    <s v="No"/>
    <s v="Yes"/>
    <s v="No"/>
    <s v="No"/>
    <s v="Yes"/>
    <x v="0"/>
    <s v="Yes"/>
    <x v="0"/>
    <n v="86.6"/>
    <n v="1281"/>
    <n v="0"/>
    <n v="0"/>
    <n v="306.88"/>
    <n v="1587.88"/>
    <n v="3"/>
    <s v="Churned"/>
    <x v="0"/>
    <n v="81"/>
    <n v="2508"/>
    <s v="Dissatisfaction"/>
    <s v="Network reliability"/>
    <x v="1"/>
  </r>
  <r>
    <s v="7206-GZCDC"/>
    <s v="Female"/>
    <n v="75"/>
    <s v="No"/>
    <s v="Yes"/>
    <s v="No"/>
    <s v="No"/>
    <n v="0"/>
    <s v="United States"/>
    <s v="California"/>
    <s v="Loleta"/>
    <n v="95551"/>
    <n v="40.665951999999997"/>
    <n v="-124.24005099999999"/>
    <n v="1447"/>
    <s v="Q3"/>
    <s v="No"/>
    <n v="0"/>
    <x v="0"/>
    <s v="Offer E"/>
    <s v="Yes"/>
    <n v="29.68"/>
    <s v="No"/>
    <x v="0"/>
    <s v="Cable"/>
    <n v="18"/>
    <s v="No"/>
    <s v="No"/>
    <s v="No"/>
    <s v="No"/>
    <s v="No"/>
    <s v="No"/>
    <s v="No"/>
    <s v="Yes"/>
    <x v="0"/>
    <s v="Yes"/>
    <x v="0"/>
    <n v="69.25"/>
    <n v="69.25"/>
    <n v="0"/>
    <n v="0"/>
    <n v="29.68"/>
    <n v="98.93"/>
    <n v="2"/>
    <s v="Churned"/>
    <x v="0"/>
    <n v="75"/>
    <n v="4371"/>
    <s v="Attitude"/>
    <s v="Attitude of support person"/>
    <x v="0"/>
  </r>
  <r>
    <s v="1768-ZAIFU"/>
    <s v="Female"/>
    <n v="74"/>
    <s v="No"/>
    <s v="Yes"/>
    <s v="No"/>
    <s v="No"/>
    <n v="0"/>
    <s v="United States"/>
    <s v="California"/>
    <s v="Rio Dell"/>
    <n v="95562"/>
    <n v="40.485849000000002"/>
    <n v="-124.163234"/>
    <n v="3284"/>
    <s v="Q3"/>
    <s v="No"/>
    <n v="0"/>
    <x v="0"/>
    <s v="None"/>
    <s v="No"/>
    <n v="0"/>
    <s v="No"/>
    <x v="0"/>
    <s v="Cable"/>
    <n v="5"/>
    <s v="No"/>
    <s v="No"/>
    <s v="No"/>
    <s v="No"/>
    <s v="No"/>
    <s v="No"/>
    <s v="No"/>
    <s v="Yes"/>
    <x v="0"/>
    <s v="Yes"/>
    <x v="0"/>
    <n v="25.2"/>
    <n v="25.2"/>
    <n v="0"/>
    <n v="0"/>
    <n v="0"/>
    <n v="25.2"/>
    <n v="1"/>
    <s v="Churned"/>
    <x v="0"/>
    <n v="67"/>
    <n v="5688"/>
    <s v="Competitor"/>
    <s v="Competitor made better offer"/>
    <x v="0"/>
  </r>
  <r>
    <s v="3793-MMFUH"/>
    <s v="Female"/>
    <n v="73"/>
    <s v="No"/>
    <s v="Yes"/>
    <s v="No"/>
    <s v="No"/>
    <n v="0"/>
    <s v="United States"/>
    <s v="California"/>
    <s v="Davis"/>
    <n v="95618"/>
    <n v="38.544001999999999"/>
    <n v="-121.685559"/>
    <n v="648"/>
    <s v="Q3"/>
    <s v="No"/>
    <n v="0"/>
    <x v="11"/>
    <s v="None"/>
    <s v="Yes"/>
    <n v="19.03"/>
    <s v="Yes"/>
    <x v="0"/>
    <s v="Fiber Optic"/>
    <n v="24"/>
    <s v="No"/>
    <s v="No"/>
    <s v="No"/>
    <s v="No"/>
    <s v="Yes"/>
    <s v="Yes"/>
    <s v="Yes"/>
    <s v="Yes"/>
    <x v="0"/>
    <s v="Yes"/>
    <x v="0"/>
    <n v="95.05"/>
    <n v="1290"/>
    <n v="0"/>
    <n v="0"/>
    <n v="247.39"/>
    <n v="1537.39"/>
    <n v="1"/>
    <s v="Churned"/>
    <x v="0"/>
    <n v="90"/>
    <n v="2230"/>
    <s v="Competitor"/>
    <s v="Competitor made better offer"/>
    <x v="1"/>
  </r>
  <r>
    <s v="6567-HOOPW"/>
    <s v="Female"/>
    <n v="69"/>
    <s v="No"/>
    <s v="Yes"/>
    <s v="No"/>
    <s v="No"/>
    <n v="0"/>
    <s v="United States"/>
    <s v="California"/>
    <s v="Folsom"/>
    <n v="95630"/>
    <n v="38.672637999999999"/>
    <n v="-121.147403"/>
    <n v="51855"/>
    <s v="Q3"/>
    <s v="No"/>
    <n v="0"/>
    <x v="0"/>
    <s v="None"/>
    <s v="Yes"/>
    <n v="20.059999999999999"/>
    <s v="No"/>
    <x v="0"/>
    <s v="Fiber Optic"/>
    <n v="24"/>
    <s v="No"/>
    <s v="No"/>
    <s v="No"/>
    <s v="No"/>
    <s v="Yes"/>
    <s v="No"/>
    <s v="No"/>
    <s v="Yes"/>
    <x v="0"/>
    <s v="Yes"/>
    <x v="0"/>
    <n v="79.2"/>
    <n v="79.2"/>
    <n v="0"/>
    <n v="0"/>
    <n v="20.059999999999999"/>
    <n v="99.26"/>
    <n v="3"/>
    <s v="Churned"/>
    <x v="0"/>
    <n v="76"/>
    <n v="4363"/>
    <s v="Competitor"/>
    <s v="Competitor made better offer"/>
    <x v="0"/>
  </r>
  <r>
    <s v="8621-MNIHH"/>
    <s v="Female"/>
    <n v="75"/>
    <s v="No"/>
    <s v="Yes"/>
    <s v="Yes"/>
    <s v="No"/>
    <n v="0"/>
    <s v="United States"/>
    <s v="California"/>
    <s v="Madison"/>
    <n v="95653"/>
    <n v="38.674275999999999"/>
    <n v="-121.961866"/>
    <n v="844"/>
    <s v="Q3"/>
    <s v="Yes"/>
    <n v="1"/>
    <x v="40"/>
    <s v="None"/>
    <s v="Yes"/>
    <n v="2.88"/>
    <s v="Yes"/>
    <x v="0"/>
    <s v="Fiber Optic"/>
    <n v="4"/>
    <s v="No"/>
    <s v="Yes"/>
    <s v="Yes"/>
    <s v="No"/>
    <s v="No"/>
    <s v="Yes"/>
    <s v="No"/>
    <s v="Yes"/>
    <x v="0"/>
    <s v="Yes"/>
    <x v="0"/>
    <n v="94.25"/>
    <n v="3217.55"/>
    <n v="0"/>
    <n v="0"/>
    <n v="97.92"/>
    <n v="3315.47"/>
    <n v="1"/>
    <s v="Churned"/>
    <x v="0"/>
    <n v="88"/>
    <n v="3369"/>
    <s v="Competitor"/>
    <s v="Competitor had better devices"/>
    <x v="1"/>
  </r>
  <r>
    <s v="5419-CONWX"/>
    <s v="Female"/>
    <n v="65"/>
    <s v="No"/>
    <s v="Yes"/>
    <s v="No"/>
    <s v="No"/>
    <n v="0"/>
    <s v="United States"/>
    <s v="California"/>
    <s v="Pleasant Grove"/>
    <n v="95668"/>
    <n v="38.833553999999999"/>
    <n v="-121.498102"/>
    <n v="901"/>
    <s v="Q3"/>
    <s v="No"/>
    <n v="0"/>
    <x v="14"/>
    <s v="None"/>
    <s v="Yes"/>
    <n v="12.68"/>
    <s v="No"/>
    <x v="0"/>
    <s v="Fiber Optic"/>
    <n v="10"/>
    <s v="No"/>
    <s v="Yes"/>
    <s v="Yes"/>
    <s v="No"/>
    <s v="Yes"/>
    <s v="Yes"/>
    <s v="Yes"/>
    <s v="Yes"/>
    <x v="0"/>
    <s v="Yes"/>
    <x v="1"/>
    <n v="99.8"/>
    <n v="442.85"/>
    <n v="0"/>
    <n v="0"/>
    <n v="50.72"/>
    <n v="493.57"/>
    <n v="1"/>
    <s v="Churned"/>
    <x v="0"/>
    <n v="89"/>
    <n v="2268"/>
    <s v="Competitor"/>
    <s v="Competitor had better devices"/>
    <x v="1"/>
  </r>
  <r>
    <s v="7024-OHCCK"/>
    <s v="Female"/>
    <n v="77"/>
    <s v="No"/>
    <s v="Yes"/>
    <s v="No"/>
    <s v="No"/>
    <n v="0"/>
    <s v="United States"/>
    <s v="California"/>
    <s v="Sheridan"/>
    <n v="95681"/>
    <n v="38.984755999999997"/>
    <n v="-121.345074"/>
    <n v="1219"/>
    <s v="Q3"/>
    <s v="No"/>
    <n v="0"/>
    <x v="17"/>
    <s v="None"/>
    <s v="Yes"/>
    <n v="19.27"/>
    <s v="Yes"/>
    <x v="0"/>
    <s v="Fiber Optic"/>
    <n v="18"/>
    <s v="No"/>
    <s v="No"/>
    <s v="No"/>
    <s v="No"/>
    <s v="Yes"/>
    <s v="Yes"/>
    <s v="No"/>
    <s v="Yes"/>
    <x v="0"/>
    <s v="Yes"/>
    <x v="0"/>
    <n v="93.85"/>
    <n v="170.85"/>
    <n v="0"/>
    <n v="0"/>
    <n v="38.54"/>
    <n v="209.39"/>
    <n v="3"/>
    <s v="Churned"/>
    <x v="0"/>
    <n v="72"/>
    <n v="4193"/>
    <s v="Other"/>
    <s v="Poor expertise of online support"/>
    <x v="0"/>
  </r>
  <r>
    <s v="5357-TZHPP"/>
    <s v="Male"/>
    <n v="67"/>
    <s v="No"/>
    <s v="Yes"/>
    <s v="No"/>
    <s v="No"/>
    <n v="0"/>
    <s v="United States"/>
    <s v="California"/>
    <s v="Wheatland"/>
    <n v="95692"/>
    <n v="39.043387000000003"/>
    <n v="-121.409837"/>
    <n v="3600"/>
    <s v="Q3"/>
    <s v="No"/>
    <n v="0"/>
    <x v="30"/>
    <s v="None"/>
    <s v="Yes"/>
    <n v="30.8"/>
    <s v="Yes"/>
    <x v="0"/>
    <s v="Fiber Optic"/>
    <n v="18"/>
    <s v="No"/>
    <s v="No"/>
    <s v="No"/>
    <s v="No"/>
    <s v="No"/>
    <s v="Yes"/>
    <s v="No"/>
    <s v="Yes"/>
    <x v="0"/>
    <s v="Yes"/>
    <x v="1"/>
    <n v="84.4"/>
    <n v="732.5"/>
    <n v="0"/>
    <n v="0"/>
    <n v="277.2"/>
    <n v="1009.7"/>
    <n v="2"/>
    <s v="Churned"/>
    <x v="0"/>
    <n v="83"/>
    <n v="5745"/>
    <s v="Attitude"/>
    <s v="Attitude of support person"/>
    <x v="1"/>
  </r>
  <r>
    <s v="0506-LVNGN"/>
    <s v="Female"/>
    <n v="78"/>
    <s v="No"/>
    <s v="Yes"/>
    <s v="No"/>
    <s v="No"/>
    <n v="0"/>
    <s v="United States"/>
    <s v="California"/>
    <s v="Rancho Cordova"/>
    <n v="95742"/>
    <n v="38.591133999999997"/>
    <n v="-121.161585"/>
    <n v="299"/>
    <s v="Q3"/>
    <s v="No"/>
    <n v="0"/>
    <x v="20"/>
    <s v="None"/>
    <s v="Yes"/>
    <n v="42.33"/>
    <s v="No"/>
    <x v="0"/>
    <s v="Fiber Optic"/>
    <n v="9"/>
    <s v="No"/>
    <s v="No"/>
    <s v="Yes"/>
    <s v="No"/>
    <s v="No"/>
    <s v="No"/>
    <s v="No"/>
    <s v="Yes"/>
    <x v="0"/>
    <s v="Yes"/>
    <x v="1"/>
    <n v="75.55"/>
    <n v="349.65"/>
    <n v="0"/>
    <n v="0"/>
    <n v="211.64999999999901"/>
    <n v="561.29999999999995"/>
    <n v="1"/>
    <s v="Churned"/>
    <x v="0"/>
    <n v="90"/>
    <n v="4028"/>
    <s v="Competitor"/>
    <s v="Competitor had better devices"/>
    <x v="1"/>
  </r>
  <r>
    <s v="9809-IMGCQ"/>
    <s v="Male"/>
    <n v="65"/>
    <s v="No"/>
    <s v="Yes"/>
    <s v="No"/>
    <s v="No"/>
    <n v="0"/>
    <s v="United States"/>
    <s v="California"/>
    <s v="Canyon Dam"/>
    <n v="95923"/>
    <n v="40.171312"/>
    <n v="-121.120605"/>
    <n v="86"/>
    <s v="Q3"/>
    <s v="No"/>
    <n v="0"/>
    <x v="41"/>
    <s v="Offer D"/>
    <s v="Yes"/>
    <n v="40.18"/>
    <s v="Yes"/>
    <x v="0"/>
    <s v="Fiber Optic"/>
    <n v="8"/>
    <s v="No"/>
    <s v="No"/>
    <s v="No"/>
    <s v="No"/>
    <s v="Yes"/>
    <s v="Yes"/>
    <s v="Yes"/>
    <s v="No"/>
    <x v="0"/>
    <s v="Yes"/>
    <x v="0"/>
    <n v="96.7"/>
    <n v="2082.9499999999998"/>
    <n v="0"/>
    <n v="100"/>
    <n v="883.96"/>
    <n v="3066.91"/>
    <n v="1"/>
    <s v="Churned"/>
    <x v="0"/>
    <n v="93"/>
    <n v="4458"/>
    <s v="Competitor"/>
    <s v="Competitor made better offer"/>
    <x v="1"/>
  </r>
  <r>
    <s v="3254-YRILK"/>
    <s v="Male"/>
    <n v="74"/>
    <s v="No"/>
    <s v="Yes"/>
    <s v="No"/>
    <s v="No"/>
    <n v="0"/>
    <s v="United States"/>
    <s v="California"/>
    <s v="Dobbins"/>
    <n v="95935"/>
    <n v="39.381174000000001"/>
    <n v="-121.21191"/>
    <n v="614"/>
    <s v="Q3"/>
    <s v="No"/>
    <n v="0"/>
    <x v="42"/>
    <s v="Offer D"/>
    <s v="Yes"/>
    <n v="39.97"/>
    <s v="Yes"/>
    <x v="0"/>
    <s v="Fiber Optic"/>
    <n v="9"/>
    <s v="No"/>
    <s v="Yes"/>
    <s v="No"/>
    <s v="No"/>
    <s v="Yes"/>
    <s v="No"/>
    <s v="No"/>
    <s v="Yes"/>
    <x v="0"/>
    <s v="Yes"/>
    <x v="0"/>
    <n v="88.2"/>
    <n v="1775.8"/>
    <n v="0"/>
    <n v="0"/>
    <n v="759.43"/>
    <n v="2535.23"/>
    <n v="1"/>
    <s v="Churned"/>
    <x v="0"/>
    <n v="69"/>
    <n v="5683"/>
    <s v="Competitor"/>
    <s v="Competitor had better devices"/>
    <x v="1"/>
  </r>
  <r>
    <s v="0529-ONKER"/>
    <s v="Male"/>
    <n v="70"/>
    <s v="No"/>
    <s v="Yes"/>
    <s v="No"/>
    <s v="No"/>
    <n v="0"/>
    <s v="United States"/>
    <s v="California"/>
    <s v="Forest Ranch"/>
    <n v="95942"/>
    <n v="40.077027999999999"/>
    <n v="-121.494168"/>
    <n v="1351"/>
    <s v="Q3"/>
    <s v="No"/>
    <n v="0"/>
    <x v="7"/>
    <s v="Offer D"/>
    <s v="Yes"/>
    <n v="46.38"/>
    <s v="Yes"/>
    <x v="0"/>
    <s v="Fiber Optic"/>
    <n v="19"/>
    <s v="No"/>
    <s v="No"/>
    <s v="No"/>
    <s v="No"/>
    <s v="No"/>
    <s v="No"/>
    <s v="No"/>
    <s v="Yes"/>
    <x v="0"/>
    <s v="No"/>
    <x v="0"/>
    <n v="75.650000000000006"/>
    <n v="1146.6500000000001"/>
    <n v="0"/>
    <n v="0"/>
    <n v="695.7"/>
    <n v="1842.35"/>
    <n v="3"/>
    <s v="Churned"/>
    <x v="0"/>
    <n v="96"/>
    <n v="2099"/>
    <s v="Attitude"/>
    <s v="Attitude of support person"/>
    <x v="1"/>
  </r>
  <r>
    <s v="5240-IJOQT"/>
    <s v="Male"/>
    <n v="69"/>
    <s v="No"/>
    <s v="Yes"/>
    <s v="No"/>
    <s v="No"/>
    <n v="0"/>
    <s v="United States"/>
    <s v="California"/>
    <s v="Grass Valley"/>
    <n v="95949"/>
    <n v="39.099204"/>
    <n v="-121.137962"/>
    <n v="17922"/>
    <s v="Q3"/>
    <s v="No"/>
    <n v="0"/>
    <x v="0"/>
    <s v="None"/>
    <s v="Yes"/>
    <n v="11.34"/>
    <s v="Yes"/>
    <x v="0"/>
    <s v="Fiber Optic"/>
    <n v="20"/>
    <s v="No"/>
    <s v="No"/>
    <s v="No"/>
    <s v="No"/>
    <s v="No"/>
    <s v="No"/>
    <s v="No"/>
    <s v="Yes"/>
    <x v="0"/>
    <s v="Yes"/>
    <x v="0"/>
    <n v="74.7"/>
    <n v="74.7"/>
    <n v="0"/>
    <n v="0"/>
    <n v="11.34"/>
    <n v="86.04"/>
    <n v="1"/>
    <s v="Churned"/>
    <x v="0"/>
    <n v="88"/>
    <n v="3348"/>
    <s v="Competitor"/>
    <s v="Competitor had better devices"/>
    <x v="0"/>
  </r>
  <r>
    <s v="0661-XEYAN"/>
    <s v="Female"/>
    <n v="76"/>
    <s v="No"/>
    <s v="Yes"/>
    <s v="No"/>
    <s v="No"/>
    <n v="0"/>
    <s v="United States"/>
    <s v="California"/>
    <s v="Nevada City"/>
    <n v="95959"/>
    <n v="39.333736999999999"/>
    <n v="-120.858667"/>
    <n v="17269"/>
    <s v="Q3"/>
    <s v="No"/>
    <n v="0"/>
    <x v="0"/>
    <s v="None"/>
    <s v="No"/>
    <n v="0"/>
    <s v="No"/>
    <x v="0"/>
    <s v="DSL"/>
    <n v="26"/>
    <s v="No"/>
    <s v="No"/>
    <s v="No"/>
    <s v="No"/>
    <s v="No"/>
    <s v="No"/>
    <s v="No"/>
    <s v="No"/>
    <x v="0"/>
    <s v="Yes"/>
    <x v="2"/>
    <n v="25.8"/>
    <n v="25.8"/>
    <n v="0"/>
    <n v="20"/>
    <n v="0"/>
    <n v="45.8"/>
    <n v="1"/>
    <s v="Churned"/>
    <x v="0"/>
    <n v="90"/>
    <n v="3884"/>
    <s v="Competitor"/>
    <s v="Competitor had better devices"/>
    <x v="1"/>
  </r>
  <r>
    <s v="2660-EMUBI"/>
    <s v="Male"/>
    <n v="71"/>
    <s v="No"/>
    <s v="Yes"/>
    <s v="No"/>
    <s v="No"/>
    <n v="0"/>
    <s v="United States"/>
    <s v="California"/>
    <s v="Escondido"/>
    <n v="92027"/>
    <n v="33.141264999999997"/>
    <n v="-116.967221"/>
    <n v="48690"/>
    <s v="Q3"/>
    <s v="No"/>
    <n v="0"/>
    <x v="31"/>
    <s v="Offer D"/>
    <s v="Yes"/>
    <n v="41.37"/>
    <s v="Yes"/>
    <x v="0"/>
    <s v="Fiber Optic"/>
    <n v="14"/>
    <s v="No"/>
    <s v="No"/>
    <s v="No"/>
    <s v="No"/>
    <s v="Yes"/>
    <s v="Yes"/>
    <s v="No"/>
    <s v="Yes"/>
    <x v="0"/>
    <s v="Yes"/>
    <x v="0"/>
    <n v="95.35"/>
    <n v="898.35"/>
    <n v="0"/>
    <n v="0"/>
    <n v="413.7"/>
    <n v="1312.05"/>
    <n v="1"/>
    <s v="Churned"/>
    <x v="0"/>
    <n v="75"/>
    <n v="5353"/>
    <s v="Competitor"/>
    <s v="Competitor made better offer"/>
    <x v="1"/>
  </r>
  <r>
    <s v="7675-OZCZG"/>
    <s v="Female"/>
    <n v="76"/>
    <s v="No"/>
    <s v="Yes"/>
    <s v="No"/>
    <s v="No"/>
    <n v="0"/>
    <s v="United States"/>
    <s v="California"/>
    <s v="Fallbrook"/>
    <n v="92028"/>
    <n v="33.362575"/>
    <n v="-117.299644"/>
    <n v="42239"/>
    <s v="Q3"/>
    <s v="No"/>
    <n v="0"/>
    <x v="10"/>
    <s v="None"/>
    <s v="Yes"/>
    <n v="30.14"/>
    <s v="No"/>
    <x v="0"/>
    <s v="DSL"/>
    <n v="6"/>
    <s v="No"/>
    <s v="No"/>
    <s v="No"/>
    <s v="No"/>
    <s v="No"/>
    <s v="No"/>
    <s v="No"/>
    <s v="No"/>
    <x v="0"/>
    <s v="No"/>
    <x v="0"/>
    <n v="45"/>
    <n v="127.1"/>
    <n v="0"/>
    <n v="10"/>
    <n v="90.42"/>
    <n v="227.51999999999899"/>
    <n v="3"/>
    <s v="Churned"/>
    <x v="0"/>
    <n v="77"/>
    <n v="4145"/>
    <s v="Competitor"/>
    <s v="Competitor made better offer"/>
    <x v="0"/>
  </r>
  <r>
    <s v="9391-EOYLI"/>
    <s v="Male"/>
    <n v="77"/>
    <s v="No"/>
    <s v="Yes"/>
    <s v="Yes"/>
    <s v="No"/>
    <n v="0"/>
    <s v="United States"/>
    <s v="California"/>
    <s v="Lewiston"/>
    <n v="96052"/>
    <n v="40.704293"/>
    <n v="-122.803899"/>
    <n v="1845"/>
    <s v="Q3"/>
    <s v="Yes"/>
    <n v="1"/>
    <x v="36"/>
    <s v="Offer D"/>
    <s v="Yes"/>
    <n v="6.97"/>
    <s v="No"/>
    <x v="0"/>
    <s v="Fiber Optic"/>
    <n v="19"/>
    <s v="No"/>
    <s v="No"/>
    <s v="No"/>
    <s v="No"/>
    <s v="No"/>
    <s v="Yes"/>
    <s v="No"/>
    <s v="Yes"/>
    <x v="0"/>
    <s v="Yes"/>
    <x v="0"/>
    <n v="80.45"/>
    <n v="950.2"/>
    <n v="0"/>
    <n v="0"/>
    <n v="83.64"/>
    <n v="1033.8399999999999"/>
    <n v="2"/>
    <s v="Churned"/>
    <x v="0"/>
    <n v="69"/>
    <n v="5374"/>
    <s v="Competitor"/>
    <s v="Competitor made better offer"/>
    <x v="1"/>
  </r>
  <r>
    <s v="2761-OCIAX"/>
    <s v="Male"/>
    <n v="74"/>
    <s v="No"/>
    <s v="Yes"/>
    <s v="No"/>
    <s v="No"/>
    <n v="0"/>
    <s v="United States"/>
    <s v="California"/>
    <s v="Palo Cedro"/>
    <n v="96073"/>
    <n v="40.582399000000002"/>
    <n v="-122.19551199999999"/>
    <n v="4931"/>
    <s v="Q3"/>
    <s v="No"/>
    <n v="0"/>
    <x v="17"/>
    <s v="None"/>
    <s v="Yes"/>
    <n v="6.51"/>
    <s v="No"/>
    <x v="0"/>
    <s v="Fiber Optic"/>
    <n v="11"/>
    <s v="No"/>
    <s v="Yes"/>
    <s v="No"/>
    <s v="No"/>
    <s v="No"/>
    <s v="No"/>
    <s v="No"/>
    <s v="Yes"/>
    <x v="0"/>
    <s v="Yes"/>
    <x v="0"/>
    <n v="74.7"/>
    <n v="165.4"/>
    <n v="0"/>
    <n v="0"/>
    <n v="13.02"/>
    <n v="178.42"/>
    <n v="2"/>
    <s v="Churned"/>
    <x v="0"/>
    <n v="81"/>
    <n v="2803"/>
    <s v="Competitor"/>
    <s v="Competitor made better offer"/>
    <x v="0"/>
  </r>
  <r>
    <s v="3068-OMWZA"/>
    <s v="Male"/>
    <n v="77"/>
    <s v="No"/>
    <s v="Yes"/>
    <s v="No"/>
    <s v="No"/>
    <n v="0"/>
    <s v="United States"/>
    <s v="California"/>
    <s v="Round Mountain"/>
    <n v="96084"/>
    <n v="40.923558"/>
    <n v="-122.059933"/>
    <n v="459"/>
    <s v="Q3"/>
    <s v="No"/>
    <n v="0"/>
    <x v="0"/>
    <s v="None"/>
    <s v="Yes"/>
    <n v="49.6"/>
    <s v="Yes"/>
    <x v="0"/>
    <s v="Fiber Optic"/>
    <n v="20"/>
    <s v="No"/>
    <s v="No"/>
    <s v="Yes"/>
    <s v="No"/>
    <s v="Yes"/>
    <s v="No"/>
    <s v="No"/>
    <s v="No"/>
    <x v="0"/>
    <s v="Yes"/>
    <x v="0"/>
    <n v="88.8"/>
    <n v="88.8"/>
    <n v="0"/>
    <n v="10"/>
    <n v="49.6"/>
    <n v="148.4"/>
    <n v="1"/>
    <s v="Churned"/>
    <x v="0"/>
    <n v="91"/>
    <n v="3106"/>
    <s v="Competitor"/>
    <s v="Competitor made better offer"/>
    <x v="0"/>
  </r>
  <r>
    <s v="4154-AQUGT"/>
    <s v="Male"/>
    <n v="76"/>
    <s v="No"/>
    <s v="Yes"/>
    <s v="Yes"/>
    <s v="No"/>
    <n v="0"/>
    <s v="United States"/>
    <s v="California"/>
    <s v="San Diego"/>
    <n v="92130"/>
    <n v="32.957194999999999"/>
    <n v="-117.20254199999999"/>
    <n v="28201"/>
    <s v="Q3"/>
    <s v="Yes"/>
    <n v="1"/>
    <x v="11"/>
    <s v="Offer D"/>
    <s v="Yes"/>
    <n v="1.47"/>
    <s v="No"/>
    <x v="0"/>
    <s v="Fiber Optic"/>
    <n v="5"/>
    <s v="No"/>
    <s v="Yes"/>
    <s v="No"/>
    <s v="Yes"/>
    <s v="No"/>
    <s v="Yes"/>
    <s v="No"/>
    <s v="Yes"/>
    <x v="0"/>
    <s v="Yes"/>
    <x v="0"/>
    <n v="89.05"/>
    <n v="1169.3499999999999"/>
    <n v="0"/>
    <n v="0"/>
    <n v="19.11"/>
    <n v="1188.45999999999"/>
    <n v="1"/>
    <s v="Churned"/>
    <x v="0"/>
    <n v="82"/>
    <n v="3861"/>
    <s v="Competitor"/>
    <s v="Competitor made better offer"/>
    <x v="1"/>
  </r>
  <r>
    <s v="8017-LXHFA"/>
    <s v="Female"/>
    <n v="77"/>
    <s v="No"/>
    <s v="Yes"/>
    <s v="No"/>
    <s v="No"/>
    <n v="0"/>
    <s v="United States"/>
    <s v="California"/>
    <s v="San Diego"/>
    <n v="92130"/>
    <n v="32.957194999999999"/>
    <n v="-117.20254199999999"/>
    <n v="28201"/>
    <s v="Q3"/>
    <s v="No"/>
    <n v="0"/>
    <x v="43"/>
    <s v="Offer D"/>
    <s v="Yes"/>
    <n v="31.17"/>
    <s v="No"/>
    <x v="0"/>
    <s v="Fiber Optic"/>
    <n v="23"/>
    <s v="No"/>
    <s v="Yes"/>
    <s v="No"/>
    <s v="No"/>
    <s v="Yes"/>
    <s v="Yes"/>
    <s v="No"/>
    <s v="Yes"/>
    <x v="0"/>
    <s v="Yes"/>
    <x v="0"/>
    <n v="94.75"/>
    <n v="2293.6"/>
    <n v="0"/>
    <n v="0"/>
    <n v="716.91"/>
    <n v="3010.51"/>
    <n v="2"/>
    <s v="Churned"/>
    <x v="0"/>
    <n v="95"/>
    <n v="2740"/>
    <s v="Competitor"/>
    <s v="Competitor made better offer"/>
    <x v="1"/>
  </r>
  <r>
    <s v="4248-QPAVC"/>
    <s v="Female"/>
    <n v="80"/>
    <s v="No"/>
    <s v="Yes"/>
    <s v="Yes"/>
    <s v="No"/>
    <n v="0"/>
    <s v="United States"/>
    <s v="California"/>
    <s v="San Diego"/>
    <n v="92130"/>
    <n v="32.957194999999999"/>
    <n v="-117.20254199999999"/>
    <n v="28201"/>
    <s v="Q3"/>
    <s v="Yes"/>
    <n v="1"/>
    <x v="37"/>
    <s v="Offer D"/>
    <s v="Yes"/>
    <n v="36.82"/>
    <s v="Yes"/>
    <x v="0"/>
    <s v="Fiber Optic"/>
    <n v="6"/>
    <s v="Yes"/>
    <s v="No"/>
    <s v="Yes"/>
    <s v="No"/>
    <s v="No"/>
    <s v="No"/>
    <s v="No"/>
    <s v="Yes"/>
    <x v="0"/>
    <s v="Yes"/>
    <x v="0"/>
    <n v="85.35"/>
    <n v="1463.45"/>
    <n v="0"/>
    <n v="0"/>
    <n v="625.94000000000005"/>
    <n v="2089.39"/>
    <n v="1"/>
    <s v="Churned"/>
    <x v="0"/>
    <n v="90"/>
    <n v="3209"/>
    <s v="Competitor"/>
    <s v="Competitor made better offer"/>
    <x v="1"/>
  </r>
  <r>
    <s v="4690-LLKUA"/>
    <s v="Male"/>
    <n v="68"/>
    <s v="No"/>
    <s v="Yes"/>
    <s v="No"/>
    <s v="No"/>
    <n v="0"/>
    <s v="United States"/>
    <s v="California"/>
    <s v="San Diego"/>
    <n v="92130"/>
    <n v="32.957194999999999"/>
    <n v="-117.20254199999999"/>
    <n v="28201"/>
    <s v="Q3"/>
    <s v="No"/>
    <n v="0"/>
    <x v="37"/>
    <s v="None"/>
    <s v="Yes"/>
    <n v="40.93"/>
    <s v="No"/>
    <x v="0"/>
    <s v="DSL"/>
    <n v="2"/>
    <s v="No"/>
    <s v="No"/>
    <s v="No"/>
    <s v="No"/>
    <s v="No"/>
    <s v="No"/>
    <s v="No"/>
    <s v="Yes"/>
    <x v="0"/>
    <s v="Yes"/>
    <x v="0"/>
    <n v="45.05"/>
    <n v="770.6"/>
    <n v="0"/>
    <n v="0"/>
    <n v="695.81"/>
    <n v="1466.4099999999901"/>
    <n v="1"/>
    <s v="Churned"/>
    <x v="0"/>
    <n v="93"/>
    <n v="3797"/>
    <s v="Competitor"/>
    <s v="Competitor made better offer"/>
    <x v="1"/>
  </r>
  <r>
    <s v="9490-DFPMD"/>
    <s v="Female"/>
    <n v="79"/>
    <s v="No"/>
    <s v="Yes"/>
    <s v="No"/>
    <s v="No"/>
    <n v="0"/>
    <s v="United States"/>
    <s v="California"/>
    <s v="San Diego"/>
    <n v="92130"/>
    <n v="32.957194999999999"/>
    <n v="-117.20254199999999"/>
    <n v="28201"/>
    <s v="Q3"/>
    <s v="No"/>
    <n v="0"/>
    <x v="44"/>
    <s v="None"/>
    <s v="Yes"/>
    <n v="9.5299999999999994"/>
    <s v="Yes"/>
    <x v="0"/>
    <s v="Fiber Optic"/>
    <n v="17"/>
    <s v="No"/>
    <s v="No"/>
    <s v="No"/>
    <s v="No"/>
    <s v="Yes"/>
    <s v="No"/>
    <s v="No"/>
    <s v="Yes"/>
    <x v="0"/>
    <s v="Yes"/>
    <x v="0"/>
    <n v="84.65"/>
    <n v="3541.35"/>
    <n v="0"/>
    <n v="0"/>
    <n v="400.26"/>
    <n v="3941.6099999999901"/>
    <n v="2"/>
    <s v="Churned"/>
    <x v="0"/>
    <n v="90"/>
    <n v="4871"/>
    <s v="Competitor"/>
    <s v="Competitor made better offer"/>
    <x v="1"/>
  </r>
  <r>
    <s v="8580-AECUZ"/>
    <s v="Male"/>
    <n v="65"/>
    <s v="No"/>
    <s v="Yes"/>
    <s v="No"/>
    <s v="No"/>
    <n v="0"/>
    <s v="United States"/>
    <s v="California"/>
    <s v="San Diego"/>
    <n v="92130"/>
    <n v="32.957194999999999"/>
    <n v="-117.20254199999999"/>
    <n v="28201"/>
    <s v="Q3"/>
    <s v="No"/>
    <n v="0"/>
    <x v="0"/>
    <s v="None"/>
    <s v="Yes"/>
    <n v="42.3"/>
    <s v="No"/>
    <x v="0"/>
    <s v="Fiber Optic"/>
    <n v="16"/>
    <s v="No"/>
    <s v="No"/>
    <s v="No"/>
    <s v="No"/>
    <s v="Yes"/>
    <s v="No"/>
    <s v="No"/>
    <s v="Yes"/>
    <x v="0"/>
    <s v="Yes"/>
    <x v="0"/>
    <n v="79.099999999999994"/>
    <n v="79.099999999999994"/>
    <n v="0"/>
    <n v="0"/>
    <n v="42.3"/>
    <n v="121.399999999999"/>
    <n v="3"/>
    <s v="Churned"/>
    <x v="0"/>
    <n v="92"/>
    <n v="5001"/>
    <s v="Competitor"/>
    <s v="Competitor made better offer"/>
    <x v="0"/>
  </r>
  <r>
    <s v="5047-LHVLY"/>
    <s v="Male"/>
    <n v="68"/>
    <s v="No"/>
    <s v="Yes"/>
    <s v="No"/>
    <s v="No"/>
    <n v="0"/>
    <s v="United States"/>
    <s v="California"/>
    <s v="San Diego"/>
    <n v="92121"/>
    <n v="32.898612999999997"/>
    <n v="-117.20293700000001"/>
    <n v="4258"/>
    <s v="Q3"/>
    <s v="No"/>
    <n v="0"/>
    <x v="0"/>
    <s v="Offer E"/>
    <s v="Yes"/>
    <n v="39.78"/>
    <s v="No"/>
    <x v="0"/>
    <s v="Cable"/>
    <n v="12"/>
    <s v="No"/>
    <s v="No"/>
    <s v="Yes"/>
    <s v="No"/>
    <s v="No"/>
    <s v="No"/>
    <s v="No"/>
    <s v="Yes"/>
    <x v="0"/>
    <s v="Yes"/>
    <x v="2"/>
    <n v="50.15"/>
    <n v="50.15"/>
    <n v="0"/>
    <n v="0"/>
    <n v="39.78"/>
    <n v="89.93"/>
    <n v="2"/>
    <s v="Churned"/>
    <x v="0"/>
    <n v="91"/>
    <n v="3438"/>
    <s v="Competitor"/>
    <s v="Competitor made better offer"/>
    <x v="1"/>
  </r>
  <r>
    <s v="8375-DKEBR"/>
    <s v="Female"/>
    <n v="72"/>
    <s v="No"/>
    <s v="Yes"/>
    <s v="No"/>
    <s v="No"/>
    <n v="0"/>
    <s v="United States"/>
    <s v="California"/>
    <s v="Hermosa Beach"/>
    <n v="90254"/>
    <n v="33.865319999999997"/>
    <n v="-118.39633600000001"/>
    <n v="18693"/>
    <s v="Q3"/>
    <s v="No"/>
    <n v="0"/>
    <x v="0"/>
    <s v="Offer E"/>
    <s v="Yes"/>
    <n v="34.51"/>
    <s v="No"/>
    <x v="0"/>
    <s v="Fiber Optic"/>
    <n v="15"/>
    <s v="No"/>
    <s v="No"/>
    <s v="No"/>
    <s v="No"/>
    <s v="No"/>
    <s v="No"/>
    <s v="No"/>
    <s v="Yes"/>
    <x v="0"/>
    <s v="Yes"/>
    <x v="0"/>
    <n v="69.599999999999994"/>
    <n v="69.599999999999994"/>
    <n v="0"/>
    <n v="0"/>
    <n v="34.51"/>
    <n v="104.109999999999"/>
    <n v="1"/>
    <s v="Churned"/>
    <x v="0"/>
    <n v="96"/>
    <n v="3438"/>
    <s v="Competitor"/>
    <s v="Competitor had better devices"/>
    <x v="0"/>
  </r>
  <r>
    <s v="7279-BUYWN"/>
    <s v="Female"/>
    <n v="66"/>
    <s v="No"/>
    <s v="Yes"/>
    <s v="No"/>
    <s v="No"/>
    <n v="0"/>
    <s v="United States"/>
    <s v="California"/>
    <s v="Buena Park"/>
    <n v="90620"/>
    <n v="33.845706"/>
    <n v="-118.012204"/>
    <n v="44442"/>
    <s v="Q3"/>
    <s v="No"/>
    <n v="0"/>
    <x v="45"/>
    <s v="None"/>
    <s v="Yes"/>
    <n v="27.95"/>
    <s v="Yes"/>
    <x v="0"/>
    <s v="Fiber Optic"/>
    <n v="23"/>
    <s v="Yes"/>
    <s v="Yes"/>
    <s v="Yes"/>
    <s v="No"/>
    <s v="Yes"/>
    <s v="Yes"/>
    <s v="Yes"/>
    <s v="Yes"/>
    <x v="0"/>
    <s v="Yes"/>
    <x v="0"/>
    <n v="113.2"/>
    <n v="4689.5"/>
    <n v="0"/>
    <n v="0"/>
    <n v="1145.95"/>
    <n v="5835.45"/>
    <n v="1"/>
    <s v="Churned"/>
    <x v="0"/>
    <n v="89"/>
    <n v="3380"/>
    <s v="Attitude"/>
    <s v="Attitude of support person"/>
    <x v="1"/>
  </r>
  <r>
    <s v="7156-MHUGY"/>
    <s v="Male"/>
    <n v="68"/>
    <s v="No"/>
    <s v="Yes"/>
    <s v="No"/>
    <s v="No"/>
    <n v="0"/>
    <s v="United States"/>
    <s v="California"/>
    <s v="Buena Park"/>
    <n v="90621"/>
    <n v="33.874223999999998"/>
    <n v="-117.993368"/>
    <n v="33528"/>
    <s v="Q3"/>
    <s v="No"/>
    <n v="0"/>
    <x v="11"/>
    <s v="None"/>
    <s v="Yes"/>
    <n v="26.11"/>
    <s v="No"/>
    <x v="0"/>
    <s v="Fiber Optic"/>
    <n v="4"/>
    <s v="No"/>
    <s v="No"/>
    <s v="No"/>
    <s v="No"/>
    <s v="Yes"/>
    <s v="Yes"/>
    <s v="Yes"/>
    <s v="No"/>
    <x v="0"/>
    <s v="Yes"/>
    <x v="0"/>
    <n v="90.5"/>
    <n v="1201.1500000000001"/>
    <n v="29.84"/>
    <n v="140"/>
    <n v="339.43"/>
    <n v="1650.74"/>
    <n v="1"/>
    <s v="Churned"/>
    <x v="0"/>
    <n v="76"/>
    <n v="5394"/>
    <s v="Competitor"/>
    <s v="Competitor had better devices"/>
    <x v="1"/>
  </r>
  <r>
    <s v="9606-PBKBQ"/>
    <s v="Male"/>
    <n v="69"/>
    <s v="No"/>
    <s v="Yes"/>
    <s v="Yes"/>
    <s v="No"/>
    <n v="0"/>
    <s v="United States"/>
    <s v="California"/>
    <s v="Long Beach"/>
    <n v="90813"/>
    <n v="33.781086000000002"/>
    <n v="-118.199049"/>
    <n v="63136"/>
    <s v="Q3"/>
    <s v="Yes"/>
    <n v="1"/>
    <x v="15"/>
    <s v="None"/>
    <s v="Yes"/>
    <n v="5.99"/>
    <s v="Yes"/>
    <x v="0"/>
    <s v="Fiber Optic"/>
    <n v="23"/>
    <s v="No"/>
    <s v="No"/>
    <s v="No"/>
    <s v="No"/>
    <s v="No"/>
    <s v="Yes"/>
    <s v="Yes"/>
    <s v="Yes"/>
    <x v="0"/>
    <s v="Yes"/>
    <x v="0"/>
    <n v="85"/>
    <n v="2642.05"/>
    <n v="49.57"/>
    <n v="0"/>
    <n v="191.68"/>
    <n v="2784.16"/>
    <n v="1"/>
    <s v="Churned"/>
    <x v="0"/>
    <n v="94"/>
    <n v="4584"/>
    <s v="Attitude"/>
    <s v="Attitude of support person"/>
    <x v="1"/>
  </r>
  <r>
    <s v="3536-IQCTX"/>
    <s v="Male"/>
    <n v="76"/>
    <s v="No"/>
    <s v="Yes"/>
    <s v="Yes"/>
    <s v="No"/>
    <n v="0"/>
    <s v="United States"/>
    <s v="California"/>
    <s v="South Pasadena"/>
    <n v="91030"/>
    <n v="34.110444000000001"/>
    <n v="-118.15695700000001"/>
    <n v="23984"/>
    <s v="Q3"/>
    <s v="Yes"/>
    <n v="1"/>
    <x v="15"/>
    <s v="None"/>
    <s v="Yes"/>
    <n v="49.6"/>
    <s v="Yes"/>
    <x v="0"/>
    <s v="Fiber Optic"/>
    <n v="10"/>
    <s v="No"/>
    <s v="No"/>
    <s v="No"/>
    <s v="No"/>
    <s v="No"/>
    <s v="Yes"/>
    <s v="Yes"/>
    <s v="Yes"/>
    <x v="0"/>
    <s v="No"/>
    <x v="0"/>
    <n v="85.3"/>
    <n v="2661.1"/>
    <n v="0"/>
    <n v="0"/>
    <n v="1587.2"/>
    <n v="4248.3"/>
    <n v="1"/>
    <s v="Churned"/>
    <x v="0"/>
    <n v="75"/>
    <n v="2712"/>
    <s v="Competitor"/>
    <s v="Competitor had better devices"/>
    <x v="1"/>
  </r>
  <r>
    <s v="3132-TVFDZ"/>
    <s v="Male"/>
    <n v="70"/>
    <s v="No"/>
    <s v="Yes"/>
    <s v="Yes"/>
    <s v="No"/>
    <n v="0"/>
    <s v="United States"/>
    <s v="California"/>
    <s v="Glendale"/>
    <n v="91202"/>
    <n v="34.167926000000001"/>
    <n v="-118.267539"/>
    <n v="21990"/>
    <s v="Q3"/>
    <s v="Yes"/>
    <n v="1"/>
    <x v="46"/>
    <s v="None"/>
    <s v="No"/>
    <n v="0"/>
    <s v="No"/>
    <x v="0"/>
    <s v="Cable"/>
    <n v="3"/>
    <s v="No"/>
    <s v="No"/>
    <s v="No"/>
    <s v="No"/>
    <s v="Yes"/>
    <s v="Yes"/>
    <s v="Yes"/>
    <s v="Yes"/>
    <x v="0"/>
    <s v="Yes"/>
    <x v="0"/>
    <n v="44.85"/>
    <n v="2572.9499999999998"/>
    <n v="12.07"/>
    <n v="0"/>
    <n v="0"/>
    <n v="2560.8799999999901"/>
    <n v="2"/>
    <s v="Churned"/>
    <x v="0"/>
    <n v="82"/>
    <n v="5172"/>
    <s v="Attitude"/>
    <s v="Attitude of support person"/>
    <x v="1"/>
  </r>
  <r>
    <s v="8080-DDEMJ"/>
    <s v="Male"/>
    <n v="71"/>
    <s v="No"/>
    <s v="Yes"/>
    <s v="No"/>
    <s v="No"/>
    <n v="0"/>
    <s v="United States"/>
    <s v="California"/>
    <s v="Glendale"/>
    <n v="91204"/>
    <n v="34.136305999999998"/>
    <n v="-118.26036000000001"/>
    <n v="17015"/>
    <s v="Q3"/>
    <s v="No"/>
    <n v="0"/>
    <x v="0"/>
    <s v="Offer E"/>
    <s v="Yes"/>
    <n v="15.28"/>
    <s v="No"/>
    <x v="0"/>
    <s v="Cable"/>
    <n v="14"/>
    <s v="No"/>
    <s v="No"/>
    <s v="No"/>
    <s v="No"/>
    <s v="No"/>
    <s v="No"/>
    <s v="No"/>
    <s v="Yes"/>
    <x v="0"/>
    <s v="No"/>
    <x v="0"/>
    <n v="45.1"/>
    <n v="45.1"/>
    <n v="0"/>
    <n v="0"/>
    <n v="15.28"/>
    <n v="60.38"/>
    <n v="2"/>
    <s v="Churned"/>
    <x v="0"/>
    <n v="79"/>
    <n v="4499"/>
    <s v="Attitude"/>
    <s v="Attitude of support person"/>
    <x v="0"/>
  </r>
  <r>
    <s v="6702-OHFWR"/>
    <s v="Male"/>
    <n v="75"/>
    <s v="No"/>
    <s v="Yes"/>
    <s v="No"/>
    <s v="No"/>
    <n v="0"/>
    <s v="United States"/>
    <s v="California"/>
    <s v="Reseda"/>
    <n v="91335"/>
    <n v="34.200175000000002"/>
    <n v="-118.540958"/>
    <n v="68018"/>
    <s v="Q3"/>
    <s v="No"/>
    <n v="0"/>
    <x v="0"/>
    <s v="Offer E"/>
    <s v="No"/>
    <n v="0"/>
    <s v="No"/>
    <x v="0"/>
    <s v="DSL"/>
    <n v="26"/>
    <s v="No"/>
    <s v="Yes"/>
    <s v="Yes"/>
    <s v="No"/>
    <s v="No"/>
    <s v="Yes"/>
    <s v="No"/>
    <s v="Yes"/>
    <x v="0"/>
    <s v="Yes"/>
    <x v="0"/>
    <n v="43.3"/>
    <n v="43.3"/>
    <n v="0"/>
    <n v="0"/>
    <n v="0"/>
    <n v="43.3"/>
    <n v="3"/>
    <s v="Churned"/>
    <x v="0"/>
    <n v="91"/>
    <n v="4972"/>
    <s v="Other"/>
    <s v="Poor expertise of online support"/>
    <x v="0"/>
  </r>
  <r>
    <s v="4510-PYUSH"/>
    <s v="Female"/>
    <n v="67"/>
    <s v="No"/>
    <s v="Yes"/>
    <s v="No"/>
    <s v="No"/>
    <n v="0"/>
    <s v="United States"/>
    <s v="California"/>
    <s v="Sylmar"/>
    <n v="91342"/>
    <n v="34.321621"/>
    <n v="-118.399841"/>
    <n v="81986"/>
    <s v="Q3"/>
    <s v="No"/>
    <n v="0"/>
    <x v="47"/>
    <s v="None"/>
    <s v="Yes"/>
    <n v="26.1"/>
    <s v="No"/>
    <x v="0"/>
    <s v="DSL"/>
    <n v="27"/>
    <s v="Yes"/>
    <s v="Yes"/>
    <s v="No"/>
    <s v="No"/>
    <s v="No"/>
    <s v="No"/>
    <s v="No"/>
    <s v="Yes"/>
    <x v="0"/>
    <s v="Yes"/>
    <x v="1"/>
    <n v="57.15"/>
    <n v="2250.65"/>
    <n v="0"/>
    <n v="0"/>
    <n v="991.8"/>
    <n v="3242.45"/>
    <n v="1"/>
    <s v="Churned"/>
    <x v="0"/>
    <n v="75"/>
    <n v="3110"/>
    <s v="Attitude"/>
    <s v="Attitude of support person"/>
    <x v="1"/>
  </r>
  <r>
    <s v="8840-DQLGN"/>
    <s v="Female"/>
    <n v="65"/>
    <s v="No"/>
    <s v="Yes"/>
    <s v="Yes"/>
    <s v="No"/>
    <n v="0"/>
    <s v="United States"/>
    <s v="California"/>
    <s v="Burbank"/>
    <n v="91502"/>
    <n v="34.177267000000001"/>
    <n v="-118.31003"/>
    <n v="11517"/>
    <s v="Q3"/>
    <s v="Yes"/>
    <n v="1"/>
    <x v="32"/>
    <s v="None"/>
    <s v="Yes"/>
    <n v="15.98"/>
    <s v="Yes"/>
    <x v="0"/>
    <s v="Cable"/>
    <n v="22"/>
    <s v="Yes"/>
    <s v="Yes"/>
    <s v="No"/>
    <s v="Yes"/>
    <s v="Yes"/>
    <s v="No"/>
    <s v="No"/>
    <s v="Yes"/>
    <x v="0"/>
    <s v="Yes"/>
    <x v="0"/>
    <n v="100.5"/>
    <n v="3653.35"/>
    <n v="0"/>
    <n v="0"/>
    <n v="559.29999999999995"/>
    <n v="4212.6499999999996"/>
    <n v="1"/>
    <s v="Churned"/>
    <x v="0"/>
    <n v="81"/>
    <n v="4745"/>
    <s v="Attitude"/>
    <s v="Attitude of support person"/>
    <x v="1"/>
  </r>
  <r>
    <s v="4193-ORFCL"/>
    <s v="Female"/>
    <n v="80"/>
    <s v="No"/>
    <s v="Yes"/>
    <s v="No"/>
    <s v="No"/>
    <n v="0"/>
    <s v="United States"/>
    <s v="California"/>
    <s v="North Hollywood"/>
    <n v="91606"/>
    <n v="34.187598999999999"/>
    <n v="-118.387125"/>
    <n v="45358"/>
    <s v="Q3"/>
    <s v="No"/>
    <n v="0"/>
    <x v="0"/>
    <s v="Offer E"/>
    <s v="Yes"/>
    <n v="15.24"/>
    <s v="No"/>
    <x v="0"/>
    <s v="DSL"/>
    <n v="14"/>
    <s v="No"/>
    <s v="No"/>
    <s v="No"/>
    <s v="No"/>
    <s v="No"/>
    <s v="No"/>
    <s v="No"/>
    <s v="Yes"/>
    <x v="0"/>
    <s v="No"/>
    <x v="1"/>
    <n v="45.1"/>
    <n v="45.1"/>
    <n v="0"/>
    <n v="0"/>
    <n v="15.24"/>
    <n v="60.34"/>
    <n v="1"/>
    <s v="Churned"/>
    <x v="0"/>
    <n v="70"/>
    <n v="2740"/>
    <s v="Competitor"/>
    <s v="Competitor had better devices"/>
    <x v="1"/>
  </r>
  <r>
    <s v="7776-QWNFX"/>
    <s v="Male"/>
    <n v="71"/>
    <s v="No"/>
    <s v="Yes"/>
    <s v="Yes"/>
    <s v="No"/>
    <n v="0"/>
    <s v="United States"/>
    <s v="California"/>
    <s v="Chino"/>
    <n v="91710"/>
    <n v="33.990645999999998"/>
    <n v="-117.663025"/>
    <n v="75319"/>
    <s v="Q3"/>
    <s v="Yes"/>
    <n v="1"/>
    <x v="28"/>
    <s v="None"/>
    <s v="Yes"/>
    <n v="4.6500000000000004"/>
    <s v="No"/>
    <x v="0"/>
    <s v="DSL"/>
    <n v="29"/>
    <s v="No"/>
    <s v="Yes"/>
    <s v="No"/>
    <s v="No"/>
    <s v="No"/>
    <s v="No"/>
    <s v="No"/>
    <s v="Yes"/>
    <x v="0"/>
    <s v="Yes"/>
    <x v="0"/>
    <n v="50.4"/>
    <n v="1527.5"/>
    <n v="0"/>
    <n v="0"/>
    <n v="139.5"/>
    <n v="1667"/>
    <n v="3"/>
    <s v="Churned"/>
    <x v="0"/>
    <n v="83"/>
    <n v="4795"/>
    <s v="Attitude"/>
    <s v="Attitude of support person"/>
    <x v="1"/>
  </r>
  <r>
    <s v="6689-TCZHQ"/>
    <s v="Female"/>
    <n v="70"/>
    <s v="No"/>
    <s v="Yes"/>
    <s v="No"/>
    <s v="No"/>
    <n v="0"/>
    <s v="United States"/>
    <s v="California"/>
    <s v="Claremont"/>
    <n v="91711"/>
    <n v="34.127620999999998"/>
    <n v="-117.71786299999999"/>
    <n v="34716"/>
    <s v="Q3"/>
    <s v="No"/>
    <n v="0"/>
    <x v="20"/>
    <s v="Offer E"/>
    <s v="Yes"/>
    <n v="12.27"/>
    <s v="No"/>
    <x v="0"/>
    <s v="Fiber Optic"/>
    <n v="20"/>
    <s v="No"/>
    <s v="No"/>
    <s v="No"/>
    <s v="No"/>
    <s v="No"/>
    <s v="Yes"/>
    <s v="No"/>
    <s v="Yes"/>
    <x v="0"/>
    <s v="No"/>
    <x v="0"/>
    <n v="78.95"/>
    <n v="378.4"/>
    <n v="0"/>
    <n v="0"/>
    <n v="61.349999999999902"/>
    <n v="439.75"/>
    <n v="3"/>
    <s v="Churned"/>
    <x v="0"/>
    <n v="65"/>
    <n v="4054"/>
    <s v="Attitude"/>
    <s v="Attitude of support person"/>
    <x v="0"/>
  </r>
  <r>
    <s v="9497-QCMMS"/>
    <s v="Male"/>
    <n v="73"/>
    <s v="No"/>
    <s v="Yes"/>
    <s v="No"/>
    <s v="No"/>
    <n v="0"/>
    <s v="United States"/>
    <s v="California"/>
    <s v="San Diego"/>
    <n v="92117"/>
    <n v="32.825085999999999"/>
    <n v="-117.19942399999999"/>
    <n v="51213"/>
    <s v="Q3"/>
    <s v="No"/>
    <n v="0"/>
    <x v="0"/>
    <s v="Offer E"/>
    <s v="Yes"/>
    <n v="30.17"/>
    <s v="Yes"/>
    <x v="0"/>
    <s v="Fiber Optic"/>
    <n v="6"/>
    <s v="No"/>
    <s v="No"/>
    <s v="No"/>
    <s v="No"/>
    <s v="Yes"/>
    <s v="Yes"/>
    <s v="No"/>
    <s v="Yes"/>
    <x v="0"/>
    <s v="Yes"/>
    <x v="0"/>
    <n v="93.55"/>
    <n v="93.55"/>
    <n v="0"/>
    <n v="0"/>
    <n v="30.17"/>
    <n v="123.72"/>
    <n v="1"/>
    <s v="Churned"/>
    <x v="0"/>
    <n v="81"/>
    <n v="5536"/>
    <s v="Competitor"/>
    <s v="Competitor made better offer"/>
    <x v="0"/>
  </r>
  <r>
    <s v="3424-NMNBO"/>
    <s v="Male"/>
    <n v="78"/>
    <s v="No"/>
    <s v="Yes"/>
    <s v="Yes"/>
    <s v="No"/>
    <n v="0"/>
    <s v="United States"/>
    <s v="California"/>
    <s v="San Diego"/>
    <n v="92117"/>
    <n v="32.825085999999999"/>
    <n v="-117.19942399999999"/>
    <n v="51213"/>
    <s v="Q3"/>
    <s v="Yes"/>
    <n v="1"/>
    <x v="6"/>
    <s v="None"/>
    <s v="Yes"/>
    <n v="49.38"/>
    <s v="Yes"/>
    <x v="0"/>
    <s v="Fiber Optic"/>
    <n v="19"/>
    <s v="Yes"/>
    <s v="Yes"/>
    <s v="Yes"/>
    <s v="No"/>
    <s v="Yes"/>
    <s v="Yes"/>
    <s v="No"/>
    <s v="Yes"/>
    <x v="1"/>
    <s v="Yes"/>
    <x v="0"/>
    <n v="108.85"/>
    <n v="6287.25"/>
    <n v="0"/>
    <n v="0"/>
    <n v="2864.04"/>
    <n v="9151.2900000000009"/>
    <n v="1"/>
    <s v="Churned"/>
    <x v="0"/>
    <n v="91"/>
    <n v="4739"/>
    <s v="Competitor"/>
    <s v="Competitor made better offer"/>
    <x v="2"/>
  </r>
  <r>
    <s v="4514-GFCFI"/>
    <s v="Female"/>
    <n v="76"/>
    <s v="No"/>
    <s v="Yes"/>
    <s v="No"/>
    <s v="No"/>
    <n v="0"/>
    <s v="United States"/>
    <s v="California"/>
    <s v="San Diego"/>
    <n v="92117"/>
    <n v="32.825085999999999"/>
    <n v="-117.19942399999999"/>
    <n v="51213"/>
    <s v="Q3"/>
    <s v="No"/>
    <n v="0"/>
    <x v="12"/>
    <s v="None"/>
    <s v="Yes"/>
    <n v="17.510000000000002"/>
    <s v="Yes"/>
    <x v="0"/>
    <s v="Fiber Optic"/>
    <n v="7"/>
    <s v="No"/>
    <s v="No"/>
    <s v="No"/>
    <s v="No"/>
    <s v="Yes"/>
    <s v="No"/>
    <s v="No"/>
    <s v="Yes"/>
    <x v="0"/>
    <s v="Yes"/>
    <x v="0"/>
    <n v="84.75"/>
    <n v="1350.15"/>
    <n v="0"/>
    <n v="0"/>
    <n v="280.16000000000003"/>
    <n v="1630.31"/>
    <n v="2"/>
    <s v="Churned"/>
    <x v="0"/>
    <n v="91"/>
    <n v="5136"/>
    <s v="Attitude"/>
    <s v="Attitude of support person"/>
    <x v="1"/>
  </r>
  <r>
    <s v="8000-REIQB"/>
    <s v="Female"/>
    <n v="73"/>
    <s v="No"/>
    <s v="Yes"/>
    <s v="No"/>
    <s v="No"/>
    <n v="0"/>
    <s v="United States"/>
    <s v="California"/>
    <s v="San Diego"/>
    <n v="92117"/>
    <n v="32.825085999999999"/>
    <n v="-117.19942399999999"/>
    <n v="51213"/>
    <s v="Q3"/>
    <s v="No"/>
    <n v="0"/>
    <x v="0"/>
    <s v="Offer E"/>
    <s v="Yes"/>
    <n v="22.5"/>
    <s v="No"/>
    <x v="0"/>
    <s v="Fiber Optic"/>
    <n v="27"/>
    <s v="No"/>
    <s v="No"/>
    <s v="No"/>
    <s v="No"/>
    <s v="No"/>
    <s v="No"/>
    <s v="No"/>
    <s v="No"/>
    <x v="0"/>
    <s v="Yes"/>
    <x v="0"/>
    <n v="69.95"/>
    <n v="69.95"/>
    <n v="0"/>
    <n v="10"/>
    <n v="22.5"/>
    <n v="102.45"/>
    <n v="2"/>
    <s v="Churned"/>
    <x v="0"/>
    <n v="94"/>
    <n v="3208"/>
    <s v="Competitor"/>
    <s v="Competitor made better offer"/>
    <x v="0"/>
  </r>
  <r>
    <s v="4795-KTRTH"/>
    <s v="Female"/>
    <n v="68"/>
    <s v="No"/>
    <s v="Yes"/>
    <s v="Yes"/>
    <s v="No"/>
    <n v="0"/>
    <s v="United States"/>
    <s v="California"/>
    <s v="San Diego"/>
    <n v="92122"/>
    <n v="32.857230000000001"/>
    <n v="-117.209774"/>
    <n v="34902"/>
    <s v="Q3"/>
    <s v="Yes"/>
    <n v="1"/>
    <x v="20"/>
    <s v="Offer E"/>
    <s v="Yes"/>
    <n v="47.28"/>
    <s v="Yes"/>
    <x v="0"/>
    <s v="Fiber Optic"/>
    <n v="11"/>
    <s v="No"/>
    <s v="Yes"/>
    <s v="No"/>
    <s v="No"/>
    <s v="No"/>
    <s v="No"/>
    <s v="No"/>
    <s v="No"/>
    <x v="0"/>
    <s v="Yes"/>
    <x v="0"/>
    <n v="81"/>
    <n v="371.65"/>
    <n v="40.64"/>
    <n v="10"/>
    <n v="236.4"/>
    <n v="577.41"/>
    <n v="1"/>
    <s v="Churned"/>
    <x v="0"/>
    <n v="91"/>
    <n v="4287"/>
    <s v="Competitor"/>
    <s v="Competitor made better offer"/>
    <x v="0"/>
  </r>
  <r>
    <s v="9961-JBNMK"/>
    <s v="Male"/>
    <n v="79"/>
    <s v="No"/>
    <s v="Yes"/>
    <s v="No"/>
    <s v="No"/>
    <n v="0"/>
    <s v="United States"/>
    <s v="California"/>
    <s v="Desert Center"/>
    <n v="92239"/>
    <n v="33.889605000000003"/>
    <n v="-115.257009"/>
    <n v="964"/>
    <s v="Q3"/>
    <s v="No"/>
    <n v="0"/>
    <x v="18"/>
    <s v="None"/>
    <s v="Yes"/>
    <n v="42.27"/>
    <s v="No"/>
    <x v="0"/>
    <s v="Fiber Optic"/>
    <n v="7"/>
    <s v="No"/>
    <s v="No"/>
    <s v="Yes"/>
    <s v="No"/>
    <s v="Yes"/>
    <s v="Yes"/>
    <s v="No"/>
    <s v="Yes"/>
    <x v="0"/>
    <s v="Yes"/>
    <x v="0"/>
    <n v="96.8"/>
    <n v="2030.3"/>
    <n v="10.199999999999999"/>
    <n v="0"/>
    <n v="887.67"/>
    <n v="2907.77"/>
    <n v="1"/>
    <s v="Churned"/>
    <x v="0"/>
    <n v="87"/>
    <n v="4317"/>
    <s v="Dissatisfaction"/>
    <s v="Product dissatisfaction"/>
    <x v="1"/>
  </r>
  <r>
    <s v="6179-GJPSO"/>
    <s v="Female"/>
    <n v="67"/>
    <s v="No"/>
    <s v="Yes"/>
    <s v="No"/>
    <s v="No"/>
    <n v="0"/>
    <s v="United States"/>
    <s v="California"/>
    <s v="Escondido"/>
    <n v="92027"/>
    <n v="33.141264999999997"/>
    <n v="-116.967221"/>
    <n v="48690"/>
    <s v="Q3"/>
    <s v="No"/>
    <n v="0"/>
    <x v="24"/>
    <s v="None"/>
    <s v="Yes"/>
    <n v="31.83"/>
    <s v="No"/>
    <x v="0"/>
    <s v="Fiber Optic"/>
    <n v="10"/>
    <s v="Yes"/>
    <s v="Yes"/>
    <s v="No"/>
    <s v="Yes"/>
    <s v="Yes"/>
    <s v="Yes"/>
    <s v="No"/>
    <s v="Yes"/>
    <x v="0"/>
    <s v="Yes"/>
    <x v="1"/>
    <n v="108.15"/>
    <n v="4600.7"/>
    <n v="0"/>
    <n v="0"/>
    <n v="1368.6899999999901"/>
    <n v="5969.3899999999903"/>
    <n v="1"/>
    <s v="Churned"/>
    <x v="0"/>
    <n v="86"/>
    <n v="2833"/>
    <s v="Competitor"/>
    <s v="Competitor made better offer"/>
    <x v="1"/>
  </r>
  <r>
    <s v="8290-YWKHZ"/>
    <s v="Female"/>
    <n v="69"/>
    <s v="No"/>
    <s v="Yes"/>
    <s v="Yes"/>
    <s v="No"/>
    <n v="0"/>
    <s v="United States"/>
    <s v="California"/>
    <s v="Fallbrook"/>
    <n v="92028"/>
    <n v="33.362575"/>
    <n v="-117.299644"/>
    <n v="42239"/>
    <s v="Q3"/>
    <s v="Yes"/>
    <n v="1"/>
    <x v="15"/>
    <s v="None"/>
    <s v="Yes"/>
    <n v="33.74"/>
    <s v="Yes"/>
    <x v="0"/>
    <s v="Fiber Optic"/>
    <n v="6"/>
    <s v="No"/>
    <s v="No"/>
    <s v="No"/>
    <s v="No"/>
    <s v="Yes"/>
    <s v="Yes"/>
    <s v="No"/>
    <s v="Yes"/>
    <x v="0"/>
    <s v="Yes"/>
    <x v="0"/>
    <n v="93.2"/>
    <n v="2931"/>
    <n v="17.88"/>
    <n v="0"/>
    <n v="1079.68"/>
    <n v="3992.8"/>
    <n v="3"/>
    <s v="Churned"/>
    <x v="0"/>
    <n v="90"/>
    <n v="5247"/>
    <s v="Competitor"/>
    <s v="Competitor made better offer"/>
    <x v="1"/>
  </r>
  <r>
    <s v="8051-HJRLT"/>
    <s v="Female"/>
    <n v="72"/>
    <s v="No"/>
    <s v="Yes"/>
    <s v="No"/>
    <s v="No"/>
    <n v="0"/>
    <s v="United States"/>
    <s v="California"/>
    <s v="Wrightwood"/>
    <n v="92397"/>
    <n v="34.358320999999997"/>
    <n v="-117.618263"/>
    <n v="4253"/>
    <s v="Q3"/>
    <s v="No"/>
    <n v="0"/>
    <x v="0"/>
    <s v="Offer E"/>
    <s v="Yes"/>
    <n v="18.2"/>
    <s v="No"/>
    <x v="0"/>
    <s v="Fiber Optic"/>
    <n v="13"/>
    <s v="No"/>
    <s v="No"/>
    <s v="No"/>
    <s v="No"/>
    <s v="No"/>
    <s v="No"/>
    <s v="No"/>
    <s v="Yes"/>
    <x v="0"/>
    <s v="Yes"/>
    <x v="0"/>
    <n v="70.55"/>
    <n v="70.55"/>
    <n v="0"/>
    <n v="0"/>
    <n v="18.2"/>
    <n v="88.75"/>
    <n v="3"/>
    <s v="Churned"/>
    <x v="0"/>
    <n v="82"/>
    <n v="2146"/>
    <s v="Attitude"/>
    <s v="Attitude of service provider"/>
    <x v="0"/>
  </r>
  <r>
    <s v="4021-RQSNY"/>
    <s v="Male"/>
    <n v="75"/>
    <s v="No"/>
    <s v="Yes"/>
    <s v="Yes"/>
    <s v="No"/>
    <n v="0"/>
    <s v="United States"/>
    <s v="California"/>
    <s v="Moreno Valley"/>
    <n v="92555"/>
    <n v="33.907361000000002"/>
    <n v="-117.109972"/>
    <n v="12743"/>
    <s v="Q3"/>
    <s v="Yes"/>
    <n v="1"/>
    <x v="48"/>
    <s v="None"/>
    <s v="Yes"/>
    <n v="25.78"/>
    <s v="Yes"/>
    <x v="0"/>
    <s v="Fiber Optic"/>
    <n v="28"/>
    <s v="No"/>
    <s v="No"/>
    <s v="Yes"/>
    <s v="No"/>
    <s v="Yes"/>
    <s v="Yes"/>
    <s v="Yes"/>
    <s v="No"/>
    <x v="0"/>
    <s v="Yes"/>
    <x v="0"/>
    <n v="98.5"/>
    <n v="3004.15"/>
    <n v="37.549999999999997"/>
    <n v="40"/>
    <n v="747.62"/>
    <n v="3754.22"/>
    <n v="3"/>
    <s v="Churned"/>
    <x v="0"/>
    <n v="72"/>
    <n v="5137"/>
    <s v="Attitude"/>
    <s v="Attitude of service provider"/>
    <x v="1"/>
  </r>
  <r>
    <s v="9061-TIHDA"/>
    <s v="Male"/>
    <n v="67"/>
    <s v="No"/>
    <s v="Yes"/>
    <s v="Yes"/>
    <s v="No"/>
    <n v="0"/>
    <s v="United States"/>
    <s v="California"/>
    <s v="Murrieta"/>
    <n v="92563"/>
    <n v="33.581045000000003"/>
    <n v="-117.14718999999999"/>
    <n v="18311"/>
    <s v="Q3"/>
    <s v="Yes"/>
    <n v="1"/>
    <x v="11"/>
    <s v="None"/>
    <s v="Yes"/>
    <n v="31.7"/>
    <s v="Yes"/>
    <x v="0"/>
    <s v="Cable"/>
    <n v="6"/>
    <s v="No"/>
    <s v="No"/>
    <s v="No"/>
    <s v="No"/>
    <s v="Yes"/>
    <s v="Yes"/>
    <s v="Yes"/>
    <s v="Yes"/>
    <x v="0"/>
    <s v="Yes"/>
    <x v="0"/>
    <n v="95.25"/>
    <n v="1233.6500000000001"/>
    <n v="48.09"/>
    <n v="0"/>
    <n v="412.099999999999"/>
    <n v="1597.66"/>
    <n v="1"/>
    <s v="Churned"/>
    <x v="0"/>
    <n v="90"/>
    <n v="2982"/>
    <s v="Competitor"/>
    <s v="Competitor had better devices"/>
    <x v="1"/>
  </r>
  <r>
    <s v="8699-ASUFO"/>
    <s v="Male"/>
    <n v="72"/>
    <s v="No"/>
    <s v="Yes"/>
    <s v="Yes"/>
    <s v="No"/>
    <n v="0"/>
    <s v="United States"/>
    <s v="California"/>
    <s v="Nuevo"/>
    <n v="92567"/>
    <n v="33.827689999999997"/>
    <n v="-117.102244"/>
    <n v="7344"/>
    <s v="Q3"/>
    <s v="Yes"/>
    <n v="1"/>
    <x v="8"/>
    <s v="None"/>
    <s v="Yes"/>
    <n v="8.92"/>
    <s v="Yes"/>
    <x v="0"/>
    <s v="Fiber Optic"/>
    <n v="17"/>
    <s v="No"/>
    <s v="No"/>
    <s v="No"/>
    <s v="No"/>
    <s v="No"/>
    <s v="No"/>
    <s v="No"/>
    <s v="Yes"/>
    <x v="0"/>
    <s v="Yes"/>
    <x v="1"/>
    <n v="74.400000000000006"/>
    <n v="527.9"/>
    <n v="32.46"/>
    <n v="0"/>
    <n v="62.44"/>
    <n v="557.88"/>
    <n v="3"/>
    <s v="Churned"/>
    <x v="0"/>
    <n v="96"/>
    <n v="4969"/>
    <s v="Attitude"/>
    <s v="Attitude of service provider"/>
    <x v="1"/>
  </r>
  <r>
    <s v="4695-WJZUE"/>
    <s v="Female"/>
    <n v="68"/>
    <s v="No"/>
    <s v="Yes"/>
    <s v="No"/>
    <s v="No"/>
    <n v="0"/>
    <s v="United States"/>
    <s v="California"/>
    <s v="Irvine"/>
    <n v="92606"/>
    <n v="33.703975999999997"/>
    <n v="-117.824172"/>
    <n v="17621"/>
    <s v="Q3"/>
    <s v="No"/>
    <n v="0"/>
    <x v="17"/>
    <s v="None"/>
    <s v="Yes"/>
    <n v="21.57"/>
    <s v="Yes"/>
    <x v="0"/>
    <s v="Fiber Optic"/>
    <n v="28"/>
    <s v="No"/>
    <s v="No"/>
    <s v="Yes"/>
    <s v="No"/>
    <s v="No"/>
    <s v="Yes"/>
    <s v="Yes"/>
    <s v="Yes"/>
    <x v="0"/>
    <s v="Yes"/>
    <x v="0"/>
    <n v="88.55"/>
    <n v="179.25"/>
    <n v="0"/>
    <n v="0"/>
    <n v="43.14"/>
    <n v="222.39"/>
    <n v="1"/>
    <s v="Churned"/>
    <x v="0"/>
    <n v="80"/>
    <n v="3685"/>
    <s v="Competitor"/>
    <s v="Competitor had better devices"/>
    <x v="0"/>
  </r>
  <r>
    <s v="3988-RQIXO"/>
    <s v="Female"/>
    <n v="68"/>
    <s v="No"/>
    <s v="Yes"/>
    <s v="No"/>
    <s v="No"/>
    <n v="0"/>
    <s v="United States"/>
    <s v="California"/>
    <s v="Corona Del Mar"/>
    <n v="92625"/>
    <n v="33.600987000000003"/>
    <n v="-117.862734"/>
    <n v="13422"/>
    <s v="Q3"/>
    <s v="No"/>
    <n v="0"/>
    <x v="0"/>
    <s v="None"/>
    <s v="Yes"/>
    <n v="43.61"/>
    <s v="No"/>
    <x v="0"/>
    <s v="Fiber Optic"/>
    <n v="2"/>
    <s v="No"/>
    <s v="No"/>
    <s v="No"/>
    <s v="No"/>
    <s v="Yes"/>
    <s v="Yes"/>
    <s v="Yes"/>
    <s v="Yes"/>
    <x v="0"/>
    <s v="Yes"/>
    <x v="0"/>
    <n v="91.3"/>
    <n v="91.3"/>
    <n v="0"/>
    <n v="0"/>
    <n v="43.61"/>
    <n v="134.91"/>
    <n v="3"/>
    <s v="Churned"/>
    <x v="0"/>
    <n v="71"/>
    <n v="2371"/>
    <s v="Attitude"/>
    <s v="Attitude of service provider"/>
    <x v="0"/>
  </r>
  <r>
    <s v="5931-FLJJF"/>
    <s v="Male"/>
    <n v="75"/>
    <s v="No"/>
    <s v="Yes"/>
    <s v="Yes"/>
    <s v="No"/>
    <n v="0"/>
    <s v="United States"/>
    <s v="California"/>
    <s v="Midway City"/>
    <n v="92655"/>
    <n v="33.744439"/>
    <n v="-117.98587999999999"/>
    <n v="8660"/>
    <s v="Q3"/>
    <s v="Yes"/>
    <n v="1"/>
    <x v="8"/>
    <s v="None"/>
    <s v="Yes"/>
    <n v="16.05"/>
    <s v="No"/>
    <x v="0"/>
    <s v="Fiber Optic"/>
    <n v="22"/>
    <s v="No"/>
    <s v="No"/>
    <s v="No"/>
    <s v="No"/>
    <s v="No"/>
    <s v="No"/>
    <s v="No"/>
    <s v="Yes"/>
    <x v="0"/>
    <s v="Yes"/>
    <x v="1"/>
    <n v="70.099999999999994"/>
    <n v="467.55"/>
    <n v="20.23"/>
    <n v="0"/>
    <n v="112.35"/>
    <n v="559.66999999999996"/>
    <n v="2"/>
    <s v="Churned"/>
    <x v="0"/>
    <n v="83"/>
    <n v="3669"/>
    <s v="Attitude"/>
    <s v="Attitude of service provider"/>
    <x v="1"/>
  </r>
  <r>
    <s v="3207-OYBWH"/>
    <s v="Male"/>
    <n v="74"/>
    <s v="No"/>
    <s v="Yes"/>
    <s v="Yes"/>
    <s v="No"/>
    <n v="0"/>
    <s v="United States"/>
    <s v="California"/>
    <s v="Newport Beach"/>
    <n v="92661"/>
    <n v="33.601309000000001"/>
    <n v="-117.902304"/>
    <n v="4242"/>
    <s v="Q3"/>
    <s v="Yes"/>
    <n v="1"/>
    <x v="46"/>
    <s v="None"/>
    <s v="Yes"/>
    <n v="49.91"/>
    <s v="Yes"/>
    <x v="0"/>
    <s v="Fiber Optic"/>
    <n v="21"/>
    <s v="No"/>
    <s v="Yes"/>
    <s v="Yes"/>
    <s v="No"/>
    <s v="No"/>
    <s v="Yes"/>
    <s v="No"/>
    <s v="Yes"/>
    <x v="0"/>
    <s v="Yes"/>
    <x v="0"/>
    <n v="95.25"/>
    <n v="5427.05"/>
    <n v="12.59"/>
    <n v="0"/>
    <n v="2844.87"/>
    <n v="8259.33"/>
    <n v="2"/>
    <s v="Churned"/>
    <x v="0"/>
    <n v="86"/>
    <n v="6259"/>
    <s v="Attitude"/>
    <s v="Attitude of support person"/>
    <x v="1"/>
  </r>
  <r>
    <s v="7216-EWTRS"/>
    <s v="Female"/>
    <n v="78"/>
    <s v="No"/>
    <s v="Yes"/>
    <s v="Yes"/>
    <s v="No"/>
    <n v="0"/>
    <s v="United States"/>
    <s v="California"/>
    <s v="Newport Beach"/>
    <n v="92663"/>
    <n v="33.622509999999998"/>
    <n v="-117.927024"/>
    <n v="22133"/>
    <s v="Q3"/>
    <s v="Yes"/>
    <n v="4"/>
    <x v="0"/>
    <s v="None"/>
    <s v="Yes"/>
    <n v="17.350000000000001"/>
    <s v="Yes"/>
    <x v="0"/>
    <s v="Fiber Optic"/>
    <n v="23"/>
    <s v="No"/>
    <s v="No"/>
    <s v="Yes"/>
    <s v="No"/>
    <s v="Yes"/>
    <s v="Yes"/>
    <s v="No"/>
    <s v="Yes"/>
    <x v="0"/>
    <s v="Yes"/>
    <x v="0"/>
    <n v="100.8"/>
    <n v="100.8"/>
    <n v="0"/>
    <n v="0"/>
    <n v="17.350000000000001"/>
    <n v="118.15"/>
    <n v="1"/>
    <s v="Churned"/>
    <x v="0"/>
    <n v="65"/>
    <n v="3128"/>
    <s v="Attitude"/>
    <s v="Attitude of service provider"/>
    <x v="0"/>
  </r>
  <r>
    <s v="2528-HFYZX"/>
    <s v="Male"/>
    <n v="66"/>
    <s v="No"/>
    <s v="Yes"/>
    <s v="Yes"/>
    <s v="No"/>
    <n v="0"/>
    <s v="United States"/>
    <s v="California"/>
    <s v="Santa Ana"/>
    <n v="92706"/>
    <n v="33.765892999999998"/>
    <n v="-117.881533"/>
    <n v="37879"/>
    <s v="Q3"/>
    <s v="Yes"/>
    <n v="2"/>
    <x v="37"/>
    <s v="None"/>
    <s v="Yes"/>
    <n v="1.05"/>
    <s v="No"/>
    <x v="0"/>
    <s v="Fiber Optic"/>
    <n v="8"/>
    <s v="No"/>
    <s v="Yes"/>
    <s v="No"/>
    <s v="No"/>
    <s v="No"/>
    <s v="No"/>
    <s v="No"/>
    <s v="Yes"/>
    <x v="0"/>
    <s v="Yes"/>
    <x v="0"/>
    <n v="76.45"/>
    <n v="1233.4000000000001"/>
    <n v="0"/>
    <n v="0"/>
    <n v="17.850000000000001"/>
    <n v="1251.25"/>
    <n v="1"/>
    <s v="Churned"/>
    <x v="0"/>
    <n v="92"/>
    <n v="3266"/>
    <s v="Competitor"/>
    <s v="Competitor had better devices"/>
    <x v="1"/>
  </r>
  <r>
    <s v="4140-MUHUG"/>
    <s v="Female"/>
    <n v="73"/>
    <s v="No"/>
    <s v="Yes"/>
    <s v="No"/>
    <s v="No"/>
    <n v="0"/>
    <s v="United States"/>
    <s v="California"/>
    <s v="Oak View"/>
    <n v="93022"/>
    <n v="34.404544000000001"/>
    <n v="-119.30211799999999"/>
    <n v="6503"/>
    <s v="Q3"/>
    <s v="No"/>
    <n v="0"/>
    <x v="10"/>
    <s v="None"/>
    <s v="Yes"/>
    <n v="18.38"/>
    <s v="No"/>
    <x v="0"/>
    <s v="Fiber Optic"/>
    <n v="20"/>
    <s v="No"/>
    <s v="No"/>
    <s v="Yes"/>
    <s v="No"/>
    <s v="Yes"/>
    <s v="No"/>
    <s v="No"/>
    <s v="Yes"/>
    <x v="0"/>
    <s v="Yes"/>
    <x v="0"/>
    <n v="86.85"/>
    <n v="220.95"/>
    <n v="0"/>
    <n v="0"/>
    <n v="55.14"/>
    <n v="276.08999999999997"/>
    <n v="2"/>
    <s v="Churned"/>
    <x v="0"/>
    <n v="70"/>
    <n v="3561"/>
    <s v="Attitude"/>
    <s v="Attitude of service provider"/>
    <x v="0"/>
  </r>
  <r>
    <s v="1587-FKLZB"/>
    <s v="Male"/>
    <n v="79"/>
    <s v="No"/>
    <s v="Yes"/>
    <s v="Yes"/>
    <s v="No"/>
    <n v="0"/>
    <s v="United States"/>
    <s v="California"/>
    <s v="Santa Barbara"/>
    <n v="93101"/>
    <n v="34.419203000000003"/>
    <n v="-119.710008"/>
    <n v="31727"/>
    <s v="Q3"/>
    <s v="Yes"/>
    <n v="1"/>
    <x v="49"/>
    <s v="Offer A"/>
    <s v="Yes"/>
    <n v="28.86"/>
    <s v="Yes"/>
    <x v="0"/>
    <s v="Fiber Optic"/>
    <n v="25"/>
    <s v="No"/>
    <s v="No"/>
    <s v="Yes"/>
    <s v="No"/>
    <s v="Yes"/>
    <s v="Yes"/>
    <s v="No"/>
    <s v="Yes"/>
    <x v="0"/>
    <s v="Yes"/>
    <x v="1"/>
    <n v="99.5"/>
    <n v="6822.15"/>
    <n v="0"/>
    <n v="0"/>
    <n v="1904.76"/>
    <n v="8726.91"/>
    <n v="1"/>
    <s v="Churned"/>
    <x v="0"/>
    <n v="96"/>
    <n v="4479"/>
    <s v="Competitor"/>
    <s v="Competitor had better devices"/>
    <x v="1"/>
  </r>
  <r>
    <s v="5440-FLBQG"/>
    <s v="Male"/>
    <n v="69"/>
    <s v="No"/>
    <s v="Yes"/>
    <s v="Yes"/>
    <s v="No"/>
    <n v="0"/>
    <s v="United States"/>
    <s v="California"/>
    <s v="Santa Barbara"/>
    <n v="93110"/>
    <n v="34.437944999999999"/>
    <n v="-119.77191000000001"/>
    <n v="15757"/>
    <s v="Q3"/>
    <s v="Yes"/>
    <n v="1"/>
    <x v="50"/>
    <s v="Offer A"/>
    <s v="Yes"/>
    <n v="48.88"/>
    <s v="Yes"/>
    <x v="0"/>
    <s v="Fiber Optic"/>
    <n v="4"/>
    <s v="No"/>
    <s v="Yes"/>
    <s v="Yes"/>
    <s v="Yes"/>
    <s v="Yes"/>
    <s v="Yes"/>
    <s v="No"/>
    <s v="Yes"/>
    <x v="2"/>
    <s v="Yes"/>
    <x v="0"/>
    <n v="108.4"/>
    <n v="7318.2"/>
    <n v="0"/>
    <n v="0"/>
    <n v="3372.72"/>
    <n v="10690.92"/>
    <n v="3"/>
    <s v="Churned"/>
    <x v="0"/>
    <n v="73"/>
    <n v="4708"/>
    <s v="Attitude"/>
    <s v="Attitude of service provider"/>
    <x v="2"/>
  </r>
  <r>
    <s v="2774-LVQUS"/>
    <s v="Female"/>
    <n v="65"/>
    <s v="No"/>
    <s v="Yes"/>
    <s v="Yes"/>
    <s v="No"/>
    <n v="0"/>
    <s v="United States"/>
    <s v="California"/>
    <s v="Temecula"/>
    <n v="92592"/>
    <n v="33.507255000000001"/>
    <n v="-117.029473"/>
    <n v="46171"/>
    <s v="Q3"/>
    <s v="Yes"/>
    <n v="2"/>
    <x v="7"/>
    <s v="None"/>
    <s v="Yes"/>
    <n v="44.13"/>
    <s v="Yes"/>
    <x v="0"/>
    <s v="Fiber Optic"/>
    <n v="3"/>
    <s v="No"/>
    <s v="No"/>
    <s v="Yes"/>
    <s v="Yes"/>
    <s v="No"/>
    <s v="No"/>
    <s v="No"/>
    <s v="No"/>
    <x v="0"/>
    <s v="Yes"/>
    <x v="0"/>
    <n v="83.05"/>
    <n v="1258.3"/>
    <n v="0"/>
    <n v="110"/>
    <n v="661.95"/>
    <n v="2030.25"/>
    <n v="3"/>
    <s v="Churned"/>
    <x v="0"/>
    <n v="70"/>
    <n v="2596"/>
    <s v="Competitor"/>
    <s v="Competitor made better offer"/>
    <x v="1"/>
  </r>
  <r>
    <s v="4612-THJBS"/>
    <s v="Female"/>
    <n v="68"/>
    <s v="No"/>
    <s v="Yes"/>
    <s v="No"/>
    <s v="No"/>
    <n v="0"/>
    <s v="United States"/>
    <s v="California"/>
    <s v="Terra Bella"/>
    <n v="93270"/>
    <n v="35.939067999999999"/>
    <n v="-119.043666"/>
    <n v="5868"/>
    <s v="Q3"/>
    <s v="No"/>
    <n v="0"/>
    <x v="25"/>
    <s v="None"/>
    <s v="Yes"/>
    <n v="34.58"/>
    <s v="Yes"/>
    <x v="0"/>
    <s v="Fiber Optic"/>
    <n v="4"/>
    <s v="No"/>
    <s v="Yes"/>
    <s v="Yes"/>
    <s v="No"/>
    <s v="Yes"/>
    <s v="Yes"/>
    <s v="No"/>
    <s v="Yes"/>
    <x v="1"/>
    <s v="Yes"/>
    <x v="0"/>
    <n v="104.75"/>
    <n v="5510.65"/>
    <n v="0"/>
    <n v="0"/>
    <n v="1936.48"/>
    <n v="7447.1299999999901"/>
    <n v="3"/>
    <s v="Churned"/>
    <x v="0"/>
    <n v="93"/>
    <n v="5605"/>
    <s v="Attitude"/>
    <s v="Attitude of service provider"/>
    <x v="2"/>
  </r>
  <r>
    <s v="4094-NSEDU"/>
    <s v="Female"/>
    <n v="79"/>
    <s v="No"/>
    <s v="Yes"/>
    <s v="No"/>
    <s v="No"/>
    <n v="0"/>
    <s v="United States"/>
    <s v="California"/>
    <s v="Temecula"/>
    <n v="92592"/>
    <n v="33.507255000000001"/>
    <n v="-117.029473"/>
    <n v="46171"/>
    <s v="Q3"/>
    <s v="No"/>
    <n v="0"/>
    <x v="18"/>
    <s v="None"/>
    <s v="Yes"/>
    <n v="21.15"/>
    <s v="Yes"/>
    <x v="0"/>
    <s v="Fiber Optic"/>
    <n v="9"/>
    <s v="No"/>
    <s v="No"/>
    <s v="No"/>
    <s v="No"/>
    <s v="Yes"/>
    <s v="Yes"/>
    <s v="No"/>
    <s v="Yes"/>
    <x v="0"/>
    <s v="Yes"/>
    <x v="0"/>
    <n v="94.25"/>
    <n v="1973.75"/>
    <n v="0"/>
    <n v="0"/>
    <n v="444.15"/>
    <n v="2417.9"/>
    <n v="2"/>
    <s v="Churned"/>
    <x v="0"/>
    <n v="73"/>
    <n v="4819"/>
    <s v="Competitor"/>
    <s v="Competitor made better offer"/>
    <x v="1"/>
  </r>
  <r>
    <s v="1846-XWOQN"/>
    <s v="Female"/>
    <n v="80"/>
    <s v="No"/>
    <s v="Yes"/>
    <s v="No"/>
    <s v="No"/>
    <n v="0"/>
    <s v="United States"/>
    <s v="California"/>
    <s v="Bradley"/>
    <n v="93426"/>
    <n v="35.842889"/>
    <n v="-121.004862"/>
    <n v="1363"/>
    <s v="Q3"/>
    <s v="No"/>
    <n v="0"/>
    <x v="0"/>
    <s v="None"/>
    <s v="Yes"/>
    <n v="47.97"/>
    <s v="No"/>
    <x v="0"/>
    <s v="Fiber Optic"/>
    <n v="8"/>
    <s v="No"/>
    <s v="No"/>
    <s v="No"/>
    <s v="No"/>
    <s v="No"/>
    <s v="No"/>
    <s v="No"/>
    <s v="Yes"/>
    <x v="0"/>
    <s v="Yes"/>
    <x v="0"/>
    <n v="70.150000000000006"/>
    <n v="70.150000000000006"/>
    <n v="0"/>
    <n v="0"/>
    <n v="47.97"/>
    <n v="118.12"/>
    <n v="2"/>
    <s v="Churned"/>
    <x v="0"/>
    <n v="71"/>
    <n v="2825"/>
    <s v="Competitor"/>
    <s v="Competitor made better offer"/>
    <x v="0"/>
  </r>
  <r>
    <s v="3757-NJYBX"/>
    <s v="Male"/>
    <n v="77"/>
    <s v="No"/>
    <s v="Yes"/>
    <s v="Yes"/>
    <s v="No"/>
    <n v="0"/>
    <s v="United States"/>
    <s v="California"/>
    <s v="Nipomo"/>
    <n v="93444"/>
    <n v="35.050345"/>
    <n v="-120.489599"/>
    <n v="15405"/>
    <s v="Q3"/>
    <s v="Yes"/>
    <n v="3"/>
    <x v="15"/>
    <s v="None"/>
    <s v="Yes"/>
    <n v="7.92"/>
    <s v="Yes"/>
    <x v="0"/>
    <s v="Fiber Optic"/>
    <n v="3"/>
    <s v="No"/>
    <s v="Yes"/>
    <s v="Yes"/>
    <s v="No"/>
    <s v="Yes"/>
    <s v="Yes"/>
    <s v="No"/>
    <s v="Yes"/>
    <x v="0"/>
    <s v="No"/>
    <x v="0"/>
    <n v="106.35"/>
    <n v="3520.75"/>
    <n v="0"/>
    <n v="0"/>
    <n v="253.44"/>
    <n v="3774.19"/>
    <n v="2"/>
    <s v="Churned"/>
    <x v="0"/>
    <n v="65"/>
    <n v="4113"/>
    <s v="Other"/>
    <s v="Moved"/>
    <x v="1"/>
  </r>
  <r>
    <s v="9898-KZQDZ"/>
    <s v="Female"/>
    <n v="65"/>
    <s v="No"/>
    <s v="Yes"/>
    <s v="Yes"/>
    <s v="No"/>
    <n v="0"/>
    <s v="United States"/>
    <s v="California"/>
    <s v="Lee Vining"/>
    <n v="93541"/>
    <n v="37.890144999999997"/>
    <n v="-119.18408700000001"/>
    <n v="504"/>
    <s v="Q3"/>
    <s v="Yes"/>
    <n v="1"/>
    <x v="51"/>
    <s v="None"/>
    <s v="Yes"/>
    <n v="49.5"/>
    <s v="Yes"/>
    <x v="0"/>
    <s v="Fiber Optic"/>
    <n v="20"/>
    <s v="No"/>
    <s v="No"/>
    <s v="No"/>
    <s v="No"/>
    <s v="Yes"/>
    <s v="Yes"/>
    <s v="Yes"/>
    <s v="Yes"/>
    <x v="0"/>
    <s v="Yes"/>
    <x v="1"/>
    <n v="94.55"/>
    <n v="3640.45"/>
    <n v="0"/>
    <n v="0"/>
    <n v="1980"/>
    <n v="5620.45"/>
    <n v="1"/>
    <s v="Churned"/>
    <x v="0"/>
    <n v="95"/>
    <n v="5676"/>
    <s v="Competitor"/>
    <s v="Competitor had better devices"/>
    <x v="1"/>
  </r>
  <r>
    <s v="8263-JQAIK"/>
    <s v="Male"/>
    <n v="66"/>
    <s v="No"/>
    <s v="Yes"/>
    <s v="No"/>
    <s v="No"/>
    <n v="0"/>
    <s v="United States"/>
    <s v="California"/>
    <s v="Palmdale"/>
    <n v="93591"/>
    <n v="34.598221000000002"/>
    <n v="-117.79593"/>
    <n v="6787"/>
    <s v="Q3"/>
    <s v="No"/>
    <n v="0"/>
    <x v="17"/>
    <s v="None"/>
    <s v="No"/>
    <n v="0"/>
    <s v="No"/>
    <x v="0"/>
    <s v="DSL"/>
    <n v="6"/>
    <s v="No"/>
    <s v="No"/>
    <s v="No"/>
    <s v="No"/>
    <s v="No"/>
    <s v="No"/>
    <s v="No"/>
    <s v="Yes"/>
    <x v="0"/>
    <s v="Yes"/>
    <x v="1"/>
    <n v="24.45"/>
    <n v="47.5"/>
    <n v="0"/>
    <n v="0"/>
    <n v="0"/>
    <n v="47.5"/>
    <n v="3"/>
    <s v="Churned"/>
    <x v="0"/>
    <n v="77"/>
    <n v="5573"/>
    <s v="Competitor"/>
    <s v="Competitor offered more data"/>
    <x v="1"/>
  </r>
  <r>
    <s v="2205-YMZZJ"/>
    <s v="Male"/>
    <n v="75"/>
    <s v="No"/>
    <s v="Yes"/>
    <s v="No"/>
    <s v="No"/>
    <n v="0"/>
    <s v="United States"/>
    <s v="California"/>
    <s v="Clovis"/>
    <n v="93612"/>
    <n v="36.814539000000003"/>
    <n v="-119.711868"/>
    <n v="33856"/>
    <s v="Q3"/>
    <s v="No"/>
    <n v="0"/>
    <x v="8"/>
    <s v="None"/>
    <s v="Yes"/>
    <n v="39.51"/>
    <s v="Yes"/>
    <x v="0"/>
    <s v="Fiber Optic"/>
    <n v="13"/>
    <s v="No"/>
    <s v="No"/>
    <s v="No"/>
    <s v="No"/>
    <s v="Yes"/>
    <s v="No"/>
    <s v="No"/>
    <s v="No"/>
    <x v="0"/>
    <s v="Yes"/>
    <x v="0"/>
    <n v="84.8"/>
    <n v="546.95000000000005"/>
    <n v="0"/>
    <n v="0"/>
    <n v="276.57"/>
    <n v="823.52"/>
    <n v="3"/>
    <s v="Churned"/>
    <x v="0"/>
    <n v="70"/>
    <n v="2015"/>
    <s v="Competitor"/>
    <s v="Competitor made better offer"/>
    <x v="1"/>
  </r>
  <r>
    <s v="1254-IZEYF"/>
    <s v="Female"/>
    <n v="74"/>
    <s v="No"/>
    <s v="Yes"/>
    <s v="No"/>
    <s v="No"/>
    <n v="0"/>
    <s v="United States"/>
    <s v="California"/>
    <s v="Cutler"/>
    <n v="93615"/>
    <n v="36.497895"/>
    <n v="-119.285484"/>
    <n v="5519"/>
    <s v="Q3"/>
    <s v="No"/>
    <n v="0"/>
    <x v="52"/>
    <s v="None"/>
    <s v="Yes"/>
    <n v="39.36"/>
    <s v="Yes"/>
    <x v="0"/>
    <s v="Fiber Optic"/>
    <n v="4"/>
    <s v="No"/>
    <s v="Yes"/>
    <s v="No"/>
    <s v="No"/>
    <s v="Yes"/>
    <s v="Yes"/>
    <s v="No"/>
    <s v="Yes"/>
    <x v="0"/>
    <s v="Yes"/>
    <x v="0"/>
    <n v="99.95"/>
    <n v="3186.65"/>
    <n v="0"/>
    <n v="0"/>
    <n v="1220.1600000000001"/>
    <n v="4406.8100000000004"/>
    <n v="3"/>
    <s v="Churned"/>
    <x v="0"/>
    <n v="96"/>
    <n v="5362"/>
    <s v="Competitor"/>
    <s v="Competitor made better offer"/>
    <x v="1"/>
  </r>
  <r>
    <s v="9221-OTIVJ"/>
    <s v="Female"/>
    <n v="80"/>
    <s v="No"/>
    <s v="Yes"/>
    <s v="No"/>
    <s v="No"/>
    <n v="0"/>
    <s v="United States"/>
    <s v="California"/>
    <s v="Dunlap"/>
    <n v="93621"/>
    <n v="36.789212999999997"/>
    <n v="-119.140338"/>
    <n v="506"/>
    <s v="Q3"/>
    <s v="No"/>
    <n v="0"/>
    <x v="35"/>
    <s v="None"/>
    <s v="Yes"/>
    <n v="29.96"/>
    <s v="Yes"/>
    <x v="0"/>
    <s v="Fiber Optic"/>
    <n v="7"/>
    <s v="No"/>
    <s v="Yes"/>
    <s v="Yes"/>
    <s v="No"/>
    <s v="Yes"/>
    <s v="Yes"/>
    <s v="No"/>
    <s v="Yes"/>
    <x v="0"/>
    <s v="Yes"/>
    <x v="0"/>
    <n v="104.85"/>
    <n v="1531.4"/>
    <n v="0"/>
    <n v="0"/>
    <n v="419.44"/>
    <n v="1950.84"/>
    <n v="1"/>
    <s v="Churned"/>
    <x v="0"/>
    <n v="86"/>
    <n v="2292"/>
    <s v="Dissatisfaction"/>
    <s v="Product dissatisfaction"/>
    <x v="1"/>
  </r>
  <r>
    <s v="5908-QMGOE"/>
    <s v="Male"/>
    <n v="74"/>
    <s v="No"/>
    <s v="Yes"/>
    <s v="No"/>
    <s v="No"/>
    <n v="0"/>
    <s v="United States"/>
    <s v="California"/>
    <s v="Fowler"/>
    <n v="93625"/>
    <n v="36.625791999999997"/>
    <n v="-119.672483"/>
    <n v="5635"/>
    <s v="Q3"/>
    <s v="No"/>
    <n v="0"/>
    <x v="7"/>
    <s v="None"/>
    <s v="Yes"/>
    <n v="23.53"/>
    <s v="Yes"/>
    <x v="0"/>
    <s v="Fiber Optic"/>
    <n v="9"/>
    <s v="No"/>
    <s v="No"/>
    <s v="No"/>
    <s v="No"/>
    <s v="No"/>
    <s v="No"/>
    <s v="No"/>
    <s v="Yes"/>
    <x v="0"/>
    <s v="Yes"/>
    <x v="1"/>
    <n v="74.2"/>
    <n v="1133.9000000000001"/>
    <n v="43.31"/>
    <n v="0"/>
    <n v="352.95"/>
    <n v="1443.54"/>
    <n v="1"/>
    <s v="Churned"/>
    <x v="0"/>
    <n v="80"/>
    <n v="4553"/>
    <s v="Competitor"/>
    <s v="Competitor had better devices"/>
    <x v="1"/>
  </r>
  <r>
    <s v="0397-GZBBC"/>
    <s v="Male"/>
    <n v="70"/>
    <s v="No"/>
    <s v="Yes"/>
    <s v="Yes"/>
    <s v="No"/>
    <n v="0"/>
    <s v="United States"/>
    <s v="California"/>
    <s v="South Dos Palos"/>
    <n v="93665"/>
    <n v="36.959730999999998"/>
    <n v="-120.653519"/>
    <n v="343"/>
    <s v="Q3"/>
    <s v="No"/>
    <n v="0"/>
    <x v="53"/>
    <s v="None"/>
    <s v="Yes"/>
    <n v="10.78"/>
    <s v="Yes"/>
    <x v="0"/>
    <s v="Fiber Optic"/>
    <n v="15"/>
    <s v="No"/>
    <s v="No"/>
    <s v="No"/>
    <s v="No"/>
    <s v="Yes"/>
    <s v="Yes"/>
    <s v="No"/>
    <s v="Yes"/>
    <x v="0"/>
    <s v="Yes"/>
    <x v="0"/>
    <n v="93.85"/>
    <n v="5574.75"/>
    <n v="8.1300000000000008"/>
    <n v="0"/>
    <n v="636.02"/>
    <n v="6202.6399999999903"/>
    <n v="2"/>
    <s v="Churned"/>
    <x v="0"/>
    <n v="85"/>
    <n v="5390"/>
    <s v="Price"/>
    <s v="Price too high"/>
    <x v="1"/>
  </r>
  <r>
    <s v="7641-EUYET"/>
    <s v="Male"/>
    <n v="76"/>
    <s v="No"/>
    <s v="Yes"/>
    <s v="Yes"/>
    <s v="No"/>
    <n v="0"/>
    <s v="United States"/>
    <s v="California"/>
    <s v="Tranquillity"/>
    <n v="93668"/>
    <n v="36.635660999999999"/>
    <n v="-120.28864400000001"/>
    <n v="1130"/>
    <s v="Q3"/>
    <s v="Yes"/>
    <n v="3"/>
    <x v="29"/>
    <s v="None"/>
    <s v="Yes"/>
    <n v="49.11"/>
    <s v="Yes"/>
    <x v="0"/>
    <s v="Fiber Optic"/>
    <n v="17"/>
    <s v="Yes"/>
    <s v="Yes"/>
    <s v="Yes"/>
    <s v="No"/>
    <s v="Yes"/>
    <s v="No"/>
    <s v="No"/>
    <s v="Yes"/>
    <x v="0"/>
    <s v="Yes"/>
    <x v="0"/>
    <n v="100.7"/>
    <n v="4541.2"/>
    <n v="46.64"/>
    <n v="0"/>
    <n v="2259.06"/>
    <n v="6753.6199999999899"/>
    <n v="1"/>
    <s v="Churned"/>
    <x v="0"/>
    <n v="72"/>
    <n v="5712"/>
    <s v="Dissatisfaction"/>
    <s v="Product dissatisfaction"/>
    <x v="1"/>
  </r>
  <r>
    <s v="8922-LIEGH"/>
    <s v="Female"/>
    <n v="72"/>
    <s v="No"/>
    <s v="Yes"/>
    <s v="No"/>
    <s v="No"/>
    <n v="0"/>
    <s v="United States"/>
    <s v="California"/>
    <s v="Jolon"/>
    <n v="93928"/>
    <n v="35.930782000000001"/>
    <n v="-121.189757"/>
    <n v="254"/>
    <s v="Q3"/>
    <s v="No"/>
    <n v="0"/>
    <x v="3"/>
    <s v="None"/>
    <s v="Yes"/>
    <n v="36.36"/>
    <s v="Yes"/>
    <x v="0"/>
    <s v="Fiber Optic"/>
    <n v="6"/>
    <s v="No"/>
    <s v="Yes"/>
    <s v="No"/>
    <s v="No"/>
    <s v="No"/>
    <s v="Yes"/>
    <s v="No"/>
    <s v="Yes"/>
    <x v="0"/>
    <s v="Yes"/>
    <x v="0"/>
    <n v="89.7"/>
    <n v="2187.5500000000002"/>
    <n v="23.33"/>
    <n v="0"/>
    <n v="909"/>
    <n v="3073.22"/>
    <n v="3"/>
    <s v="Churned"/>
    <x v="0"/>
    <n v="82"/>
    <n v="4078"/>
    <s v="Dissatisfaction"/>
    <s v="Poor expertise of online support"/>
    <x v="1"/>
  </r>
  <r>
    <s v="8245-UMPYT"/>
    <s v="Female"/>
    <n v="66"/>
    <s v="No"/>
    <s v="Yes"/>
    <s v="No"/>
    <s v="No"/>
    <n v="0"/>
    <s v="United States"/>
    <s v="California"/>
    <s v="Lockwood"/>
    <n v="93932"/>
    <n v="35.989792000000001"/>
    <n v="-121.055933"/>
    <n v="538"/>
    <s v="Q3"/>
    <s v="No"/>
    <n v="0"/>
    <x v="12"/>
    <s v="None"/>
    <s v="Yes"/>
    <n v="32.11"/>
    <s v="Yes"/>
    <x v="0"/>
    <s v="Fiber Optic"/>
    <n v="14"/>
    <s v="No"/>
    <s v="No"/>
    <s v="No"/>
    <s v="No"/>
    <s v="Yes"/>
    <s v="Yes"/>
    <s v="No"/>
    <s v="Yes"/>
    <x v="0"/>
    <s v="Yes"/>
    <x v="0"/>
    <n v="96.4"/>
    <n v="1581.2"/>
    <n v="47.2"/>
    <n v="0"/>
    <n v="513.76"/>
    <n v="2047.76"/>
    <n v="3"/>
    <s v="Churned"/>
    <x v="0"/>
    <n v="80"/>
    <n v="2688"/>
    <s v="Dissatisfaction"/>
    <s v="Poor expertise of phone support"/>
    <x v="1"/>
  </r>
  <r>
    <s v="5186-SAMNZ"/>
    <s v="Male"/>
    <n v="75"/>
    <s v="No"/>
    <s v="Yes"/>
    <s v="No"/>
    <s v="No"/>
    <n v="0"/>
    <s v="United States"/>
    <s v="California"/>
    <s v="Marina"/>
    <n v="93933"/>
    <n v="36.689582000000001"/>
    <n v="-121.758398"/>
    <n v="21759"/>
    <s v="Q3"/>
    <s v="No"/>
    <n v="0"/>
    <x v="0"/>
    <s v="None"/>
    <s v="Yes"/>
    <n v="41.2"/>
    <s v="No"/>
    <x v="0"/>
    <s v="Fiber Optic"/>
    <n v="15"/>
    <s v="No"/>
    <s v="No"/>
    <s v="No"/>
    <s v="No"/>
    <s v="No"/>
    <s v="No"/>
    <s v="No"/>
    <s v="No"/>
    <x v="0"/>
    <s v="Yes"/>
    <x v="0"/>
    <n v="69.5"/>
    <n v="69.5"/>
    <n v="0"/>
    <n v="80"/>
    <n v="41.2"/>
    <n v="190.7"/>
    <n v="2"/>
    <s v="Churned"/>
    <x v="0"/>
    <n v="77"/>
    <n v="3273"/>
    <s v="Price"/>
    <s v="Price too high"/>
    <x v="0"/>
  </r>
  <r>
    <s v="5373-SFODM"/>
    <s v="Male"/>
    <n v="65"/>
    <s v="No"/>
    <s v="Yes"/>
    <s v="Yes"/>
    <s v="No"/>
    <n v="0"/>
    <s v="United States"/>
    <s v="California"/>
    <s v="San Lucas"/>
    <n v="93954"/>
    <n v="36.125529"/>
    <n v="-120.86444299999999"/>
    <n v="521"/>
    <s v="Q3"/>
    <s v="Yes"/>
    <n v="1"/>
    <x v="54"/>
    <s v="None"/>
    <s v="Yes"/>
    <n v="24.54"/>
    <s v="Yes"/>
    <x v="0"/>
    <s v="Fiber Optic"/>
    <n v="5"/>
    <s v="No"/>
    <s v="No"/>
    <s v="No"/>
    <s v="No"/>
    <s v="No"/>
    <s v="Yes"/>
    <s v="Yes"/>
    <s v="Yes"/>
    <x v="0"/>
    <s v="Yes"/>
    <x v="1"/>
    <n v="85.25"/>
    <n v="3132.75"/>
    <n v="0"/>
    <n v="0"/>
    <n v="883.43999999999903"/>
    <n v="4016.19"/>
    <n v="2"/>
    <s v="Churned"/>
    <x v="0"/>
    <n v="82"/>
    <n v="3041"/>
    <s v="Dissatisfaction"/>
    <s v="Product dissatisfaction"/>
    <x v="1"/>
  </r>
  <r>
    <s v="0022-TCJCI"/>
    <s v="Male"/>
    <n v="79"/>
    <s v="No"/>
    <s v="Yes"/>
    <s v="No"/>
    <s v="No"/>
    <n v="0"/>
    <s v="United States"/>
    <s v="California"/>
    <s v="Daly City"/>
    <n v="94015"/>
    <n v="37.680844"/>
    <n v="-122.48130999999999"/>
    <n v="63337"/>
    <s v="Q3"/>
    <s v="No"/>
    <n v="0"/>
    <x v="55"/>
    <s v="None"/>
    <s v="Yes"/>
    <n v="10.67"/>
    <s v="No"/>
    <x v="0"/>
    <s v="DSL"/>
    <n v="17"/>
    <s v="Yes"/>
    <s v="No"/>
    <s v="Yes"/>
    <s v="No"/>
    <s v="No"/>
    <s v="Yes"/>
    <s v="No"/>
    <s v="Yes"/>
    <x v="1"/>
    <s v="No"/>
    <x v="1"/>
    <n v="62.7"/>
    <n v="2791.5"/>
    <n v="0"/>
    <n v="0"/>
    <n v="480.15"/>
    <n v="3271.65"/>
    <n v="1"/>
    <s v="Churned"/>
    <x v="0"/>
    <n v="92"/>
    <n v="2654"/>
    <s v="Dissatisfaction"/>
    <s v="Limited range of services"/>
    <x v="2"/>
  </r>
  <r>
    <s v="5130-IEKQT"/>
    <s v="Male"/>
    <n v="73"/>
    <s v="No"/>
    <s v="Yes"/>
    <s v="No"/>
    <s v="No"/>
    <n v="0"/>
    <s v="United States"/>
    <s v="California"/>
    <s v="San Francisco"/>
    <n v="94109"/>
    <n v="37.794486999999997"/>
    <n v="-122.42227"/>
    <n v="56330"/>
    <s v="Q3"/>
    <s v="No"/>
    <n v="0"/>
    <x v="3"/>
    <s v="Offer C"/>
    <s v="Yes"/>
    <n v="46.34"/>
    <s v="Yes"/>
    <x v="0"/>
    <s v="Fiber Optic"/>
    <n v="22"/>
    <s v="No"/>
    <s v="Yes"/>
    <s v="Yes"/>
    <s v="No"/>
    <s v="Yes"/>
    <s v="Yes"/>
    <s v="No"/>
    <s v="Yes"/>
    <x v="0"/>
    <s v="No"/>
    <x v="1"/>
    <n v="105.95"/>
    <n v="2655.25"/>
    <n v="0"/>
    <n v="0"/>
    <n v="1158.5"/>
    <n v="3813.75"/>
    <n v="2"/>
    <s v="Churned"/>
    <x v="0"/>
    <n v="91"/>
    <n v="4283"/>
    <s v="Price"/>
    <s v="Price too high"/>
    <x v="1"/>
  </r>
  <r>
    <s v="3269-ATYWD"/>
    <s v="Male"/>
    <n v="79"/>
    <s v="No"/>
    <s v="Yes"/>
    <s v="No"/>
    <s v="No"/>
    <n v="0"/>
    <s v="United States"/>
    <s v="California"/>
    <s v="San Francisco"/>
    <n v="94123"/>
    <n v="37.800254000000002"/>
    <n v="-122.436975"/>
    <n v="22920"/>
    <s v="Q3"/>
    <s v="No"/>
    <n v="0"/>
    <x v="38"/>
    <s v="Offer C"/>
    <s v="Yes"/>
    <n v="41.93"/>
    <s v="Yes"/>
    <x v="0"/>
    <s v="Fiber Optic"/>
    <n v="23"/>
    <s v="No"/>
    <s v="No"/>
    <s v="No"/>
    <s v="No"/>
    <s v="Yes"/>
    <s v="Yes"/>
    <s v="No"/>
    <s v="No"/>
    <x v="0"/>
    <s v="Yes"/>
    <x v="0"/>
    <n v="95.65"/>
    <n v="3759.05"/>
    <n v="0"/>
    <n v="150"/>
    <n v="1635.27"/>
    <n v="5544.32"/>
    <n v="1"/>
    <s v="Churned"/>
    <x v="0"/>
    <n v="65"/>
    <n v="4892"/>
    <s v="Other"/>
    <s v="Don't know"/>
    <x v="1"/>
  </r>
  <r>
    <s v="0354-WYROK"/>
    <s v="Female"/>
    <n v="70"/>
    <s v="No"/>
    <s v="Yes"/>
    <s v="Yes"/>
    <s v="No"/>
    <n v="0"/>
    <s v="United States"/>
    <s v="California"/>
    <s v="San Francisco"/>
    <n v="94130"/>
    <n v="37.820894000000003"/>
    <n v="-122.369725"/>
    <n v="1458"/>
    <s v="Q3"/>
    <s v="Yes"/>
    <n v="1"/>
    <x v="52"/>
    <s v="Offer C"/>
    <s v="Yes"/>
    <n v="47.95"/>
    <s v="No"/>
    <x v="0"/>
    <s v="Fiber Optic"/>
    <n v="21"/>
    <s v="No"/>
    <s v="No"/>
    <s v="Yes"/>
    <s v="Yes"/>
    <s v="Yes"/>
    <s v="Yes"/>
    <s v="No"/>
    <s v="Yes"/>
    <x v="0"/>
    <s v="Yes"/>
    <x v="0"/>
    <n v="98.9"/>
    <n v="2911.3"/>
    <n v="0"/>
    <n v="0"/>
    <n v="1486.45"/>
    <n v="4397.75"/>
    <n v="2"/>
    <s v="Churned"/>
    <x v="0"/>
    <n v="91"/>
    <n v="4050"/>
    <s v="Other"/>
    <s v="Don't know"/>
    <x v="1"/>
  </r>
  <r>
    <s v="7576-OYWBN"/>
    <s v="Male"/>
    <n v="71"/>
    <s v="No"/>
    <s v="Yes"/>
    <s v="No"/>
    <s v="No"/>
    <n v="0"/>
    <s v="United States"/>
    <s v="California"/>
    <s v="San Mateo"/>
    <n v="94402"/>
    <n v="37.556634000000003"/>
    <n v="-122.317723"/>
    <n v="23393"/>
    <s v="Q3"/>
    <s v="No"/>
    <n v="0"/>
    <x v="10"/>
    <s v="None"/>
    <s v="Yes"/>
    <n v="30.25"/>
    <s v="Yes"/>
    <x v="0"/>
    <s v="Fiber Optic"/>
    <n v="28"/>
    <s v="No"/>
    <s v="No"/>
    <s v="No"/>
    <s v="No"/>
    <s v="No"/>
    <s v="No"/>
    <s v="No"/>
    <s v="Yes"/>
    <x v="0"/>
    <s v="Yes"/>
    <x v="0"/>
    <n v="76.05"/>
    <n v="231.8"/>
    <n v="0"/>
    <n v="0"/>
    <n v="90.75"/>
    <n v="322.55"/>
    <n v="1"/>
    <s v="Churned"/>
    <x v="0"/>
    <n v="67"/>
    <n v="2930"/>
    <s v="Competitor"/>
    <s v="Competitor had better devices"/>
    <x v="0"/>
  </r>
  <r>
    <s v="5539-TMZLF"/>
    <s v="Male"/>
    <n v="69"/>
    <s v="No"/>
    <s v="Yes"/>
    <s v="No"/>
    <s v="No"/>
    <n v="0"/>
    <s v="United States"/>
    <s v="California"/>
    <s v="Concord"/>
    <n v="94520"/>
    <n v="38.013824999999997"/>
    <n v="-122.03914399999999"/>
    <n v="36186"/>
    <s v="Q3"/>
    <s v="No"/>
    <n v="0"/>
    <x v="0"/>
    <s v="None"/>
    <s v="Yes"/>
    <n v="33.840000000000003"/>
    <s v="No"/>
    <x v="0"/>
    <s v="Fiber Optic"/>
    <n v="5"/>
    <s v="No"/>
    <s v="No"/>
    <s v="No"/>
    <s v="No"/>
    <s v="No"/>
    <s v="No"/>
    <s v="No"/>
    <s v="Yes"/>
    <x v="0"/>
    <s v="Yes"/>
    <x v="0"/>
    <n v="69.75"/>
    <n v="69.75"/>
    <n v="0"/>
    <n v="0"/>
    <n v="33.840000000000003"/>
    <n v="103.59"/>
    <n v="1"/>
    <s v="Churned"/>
    <x v="0"/>
    <n v="69"/>
    <n v="5057"/>
    <s v="Competitor"/>
    <s v="Competitor had better devices"/>
    <x v="0"/>
  </r>
  <r>
    <s v="3336-JORSO"/>
    <s v="Female"/>
    <n v="70"/>
    <s v="No"/>
    <s v="Yes"/>
    <s v="No"/>
    <s v="No"/>
    <n v="0"/>
    <s v="United States"/>
    <s v="California"/>
    <s v="Hayward"/>
    <n v="94542"/>
    <n v="37.656694999999999"/>
    <n v="-122.048361"/>
    <n v="11147"/>
    <s v="Q3"/>
    <s v="No"/>
    <n v="0"/>
    <x v="27"/>
    <s v="Offer C"/>
    <s v="Yes"/>
    <n v="17.239999999999998"/>
    <s v="Yes"/>
    <x v="0"/>
    <s v="Fiber Optic"/>
    <n v="25"/>
    <s v="No"/>
    <s v="Yes"/>
    <s v="Yes"/>
    <s v="Yes"/>
    <s v="Yes"/>
    <s v="Yes"/>
    <s v="Yes"/>
    <s v="No"/>
    <x v="0"/>
    <s v="Yes"/>
    <x v="0"/>
    <n v="110.45"/>
    <n v="3655.45"/>
    <n v="0"/>
    <n v="70"/>
    <n v="568.91999999999996"/>
    <n v="4294.37"/>
    <n v="1"/>
    <s v="Churned"/>
    <x v="0"/>
    <n v="80"/>
    <n v="3401"/>
    <s v="Dissatisfaction"/>
    <s v="Product dissatisfaction"/>
    <x v="1"/>
  </r>
  <r>
    <s v="6861-XWTWQ"/>
    <s v="Male"/>
    <n v="71"/>
    <s v="No"/>
    <s v="Yes"/>
    <s v="Yes"/>
    <s v="No"/>
    <n v="0"/>
    <s v="United States"/>
    <s v="California"/>
    <s v="Napa"/>
    <n v="94559"/>
    <n v="38.232388999999998"/>
    <n v="-122.324944"/>
    <n v="26894"/>
    <s v="Q3"/>
    <s v="Yes"/>
    <n v="1"/>
    <x v="8"/>
    <s v="None"/>
    <s v="Yes"/>
    <n v="42.92"/>
    <s v="Yes"/>
    <x v="0"/>
    <s v="Fiber Optic"/>
    <n v="2"/>
    <s v="No"/>
    <s v="No"/>
    <s v="Yes"/>
    <s v="No"/>
    <s v="Yes"/>
    <s v="Yes"/>
    <s v="Yes"/>
    <s v="Yes"/>
    <x v="0"/>
    <s v="Yes"/>
    <x v="0"/>
    <n v="99.25"/>
    <n v="665.45"/>
    <n v="0"/>
    <n v="0"/>
    <n v="300.44"/>
    <n v="965.89"/>
    <n v="2"/>
    <s v="Churned"/>
    <x v="0"/>
    <n v="90"/>
    <n v="2487"/>
    <s v="Attitude"/>
    <s v="Attitude of support person"/>
    <x v="1"/>
  </r>
  <r>
    <s v="4283-FUTGF"/>
    <s v="Male"/>
    <n v="67"/>
    <s v="No"/>
    <s v="Yes"/>
    <s v="No"/>
    <s v="No"/>
    <n v="0"/>
    <s v="United States"/>
    <s v="California"/>
    <s v="El Sobrante"/>
    <n v="94803"/>
    <n v="37.963994999999997"/>
    <n v="-122.288296"/>
    <n v="25399"/>
    <s v="Q3"/>
    <s v="No"/>
    <n v="0"/>
    <x v="42"/>
    <s v="None"/>
    <s v="Yes"/>
    <n v="16.78"/>
    <s v="Yes"/>
    <x v="0"/>
    <s v="Fiber Optic"/>
    <n v="15"/>
    <s v="No"/>
    <s v="No"/>
    <s v="Yes"/>
    <s v="No"/>
    <s v="No"/>
    <s v="No"/>
    <s v="No"/>
    <s v="Yes"/>
    <x v="0"/>
    <s v="Yes"/>
    <x v="0"/>
    <n v="79.849999999999994"/>
    <n v="1471.75"/>
    <n v="0"/>
    <n v="0"/>
    <n v="318.82"/>
    <n v="1790.57"/>
    <n v="3"/>
    <s v="Churned"/>
    <x v="0"/>
    <n v="65"/>
    <n v="3715"/>
    <s v="Dissatisfaction"/>
    <s v="Network reliability"/>
    <x v="1"/>
  </r>
  <r>
    <s v="2397-BRLOM"/>
    <s v="Male"/>
    <n v="67"/>
    <s v="No"/>
    <s v="Yes"/>
    <s v="Yes"/>
    <s v="No"/>
    <n v="0"/>
    <s v="United States"/>
    <s v="California"/>
    <s v="San Rafael"/>
    <n v="94901"/>
    <n v="37.972662"/>
    <n v="-122.491452"/>
    <n v="40239"/>
    <s v="Q3"/>
    <s v="Yes"/>
    <n v="2"/>
    <x v="1"/>
    <s v="None"/>
    <s v="Yes"/>
    <n v="26.99"/>
    <s v="No"/>
    <x v="0"/>
    <s v="Fiber Optic"/>
    <n v="2"/>
    <s v="No"/>
    <s v="No"/>
    <s v="No"/>
    <s v="No"/>
    <s v="Yes"/>
    <s v="No"/>
    <s v="No"/>
    <s v="Yes"/>
    <x v="0"/>
    <s v="Yes"/>
    <x v="1"/>
    <n v="80.45"/>
    <n v="583.45000000000005"/>
    <n v="0"/>
    <n v="0"/>
    <n v="215.92"/>
    <n v="799.37"/>
    <n v="1"/>
    <s v="Churned"/>
    <x v="0"/>
    <n v="91"/>
    <n v="3443"/>
    <s v="Other"/>
    <s v="Don't know"/>
    <x v="1"/>
  </r>
  <r>
    <s v="8510-AWCXC"/>
    <s v="Female"/>
    <n v="69"/>
    <s v="No"/>
    <s v="Yes"/>
    <s v="No"/>
    <s v="No"/>
    <n v="0"/>
    <s v="United States"/>
    <s v="California"/>
    <s v="Novato"/>
    <n v="94945"/>
    <n v="38.135897"/>
    <n v="-122.563683"/>
    <n v="16429"/>
    <s v="Q3"/>
    <s v="No"/>
    <n v="0"/>
    <x v="11"/>
    <s v="Offer D"/>
    <s v="Yes"/>
    <n v="7.22"/>
    <s v="Yes"/>
    <x v="0"/>
    <s v="Fiber Optic"/>
    <n v="28"/>
    <s v="Yes"/>
    <s v="No"/>
    <s v="No"/>
    <s v="No"/>
    <s v="Yes"/>
    <s v="Yes"/>
    <s v="No"/>
    <s v="Yes"/>
    <x v="0"/>
    <s v="Yes"/>
    <x v="0"/>
    <n v="100.8"/>
    <n v="1308.0999999999999"/>
    <n v="0"/>
    <n v="0"/>
    <n v="93.86"/>
    <n v="1401.95999999999"/>
    <n v="1"/>
    <s v="Churned"/>
    <x v="0"/>
    <n v="65"/>
    <n v="3269"/>
    <s v="Attitude"/>
    <s v="Attitude of support person"/>
    <x v="1"/>
  </r>
  <r>
    <s v="8225-BTJAU"/>
    <s v="Male"/>
    <n v="75"/>
    <s v="No"/>
    <s v="Yes"/>
    <s v="No"/>
    <s v="No"/>
    <n v="0"/>
    <s v="United States"/>
    <s v="California"/>
    <s v="Stinson Beach"/>
    <n v="94970"/>
    <n v="37.921137000000002"/>
    <n v="-122.657562"/>
    <n v="781"/>
    <s v="Q3"/>
    <s v="No"/>
    <n v="0"/>
    <x v="31"/>
    <s v="Offer D"/>
    <s v="Yes"/>
    <n v="7.51"/>
    <s v="No"/>
    <x v="0"/>
    <s v="Fiber Optic"/>
    <n v="18"/>
    <s v="No"/>
    <s v="No"/>
    <s v="No"/>
    <s v="No"/>
    <s v="No"/>
    <s v="Yes"/>
    <s v="No"/>
    <s v="Yes"/>
    <x v="0"/>
    <s v="Yes"/>
    <x v="0"/>
    <n v="79.25"/>
    <n v="793.55"/>
    <n v="0"/>
    <n v="0"/>
    <n v="75.099999999999994"/>
    <n v="868.65"/>
    <n v="1"/>
    <s v="Churned"/>
    <x v="0"/>
    <n v="87"/>
    <n v="3856"/>
    <s v="Competitor"/>
    <s v="Competitor had better devices"/>
    <x v="1"/>
  </r>
  <r>
    <s v="1724-BQUHA"/>
    <s v="Male"/>
    <n v="67"/>
    <s v="No"/>
    <s v="Yes"/>
    <s v="No"/>
    <s v="No"/>
    <n v="0"/>
    <s v="United States"/>
    <s v="California"/>
    <s v="Los Gatos"/>
    <n v="95032"/>
    <n v="37.233034000000004"/>
    <n v="-121.947427"/>
    <n v="24443"/>
    <s v="Q3"/>
    <s v="No"/>
    <n v="0"/>
    <x v="20"/>
    <s v="None"/>
    <s v="Yes"/>
    <n v="45.72"/>
    <s v="No"/>
    <x v="0"/>
    <s v="Fiber Optic"/>
    <n v="6"/>
    <s v="No"/>
    <s v="No"/>
    <s v="No"/>
    <s v="No"/>
    <s v="Yes"/>
    <s v="Yes"/>
    <s v="No"/>
    <s v="Yes"/>
    <x v="0"/>
    <s v="Yes"/>
    <x v="0"/>
    <n v="89.5"/>
    <n v="477.7"/>
    <n v="0"/>
    <n v="0"/>
    <n v="228.6"/>
    <n v="706.3"/>
    <n v="2"/>
    <s v="Churned"/>
    <x v="0"/>
    <n v="66"/>
    <n v="2718"/>
    <s v="Attitude"/>
    <s v="Attitude of support person"/>
    <x v="0"/>
  </r>
  <r>
    <s v="4826-XTSOH"/>
    <s v="Male"/>
    <n v="66"/>
    <s v="No"/>
    <s v="Yes"/>
    <s v="Yes"/>
    <s v="No"/>
    <n v="0"/>
    <s v="United States"/>
    <s v="California"/>
    <s v="Moss Landing"/>
    <n v="95039"/>
    <n v="36.863303000000002"/>
    <n v="-121.781632"/>
    <n v="899"/>
    <s v="Q3"/>
    <s v="No"/>
    <n v="0"/>
    <x v="0"/>
    <s v="None"/>
    <s v="Yes"/>
    <n v="38.78"/>
    <s v="Yes"/>
    <x v="0"/>
    <s v="Fiber Optic"/>
    <n v="23"/>
    <s v="No"/>
    <s v="No"/>
    <s v="No"/>
    <s v="No"/>
    <s v="Yes"/>
    <s v="No"/>
    <s v="No"/>
    <s v="Yes"/>
    <x v="0"/>
    <s v="Yes"/>
    <x v="0"/>
    <n v="86.05"/>
    <n v="86.05"/>
    <n v="0"/>
    <n v="0"/>
    <n v="38.78"/>
    <n v="124.83"/>
    <n v="1"/>
    <s v="Churned"/>
    <x v="0"/>
    <n v="96"/>
    <n v="4843"/>
    <s v="Competitor"/>
    <s v="Competitor had better devices"/>
    <x v="0"/>
  </r>
  <r>
    <s v="2408-WITXK"/>
    <s v="Female"/>
    <n v="67"/>
    <s v="No"/>
    <s v="Yes"/>
    <s v="No"/>
    <s v="No"/>
    <n v="0"/>
    <s v="United States"/>
    <s v="California"/>
    <s v="San Jose"/>
    <n v="95110"/>
    <n v="37.346670000000003"/>
    <n v="-121.91001900000001"/>
    <n v="18197"/>
    <s v="Q3"/>
    <s v="No"/>
    <n v="0"/>
    <x v="31"/>
    <s v="Offer D"/>
    <s v="No"/>
    <n v="0"/>
    <s v="No"/>
    <x v="0"/>
    <s v="DSL"/>
    <n v="4"/>
    <s v="No"/>
    <s v="No"/>
    <s v="No"/>
    <s v="No"/>
    <s v="No"/>
    <s v="Yes"/>
    <s v="No"/>
    <s v="Yes"/>
    <x v="0"/>
    <s v="Yes"/>
    <x v="0"/>
    <n v="34.700000000000003"/>
    <n v="329.8"/>
    <n v="0"/>
    <n v="0"/>
    <n v="0"/>
    <n v="329.8"/>
    <n v="1"/>
    <s v="Churned"/>
    <x v="0"/>
    <n v="92"/>
    <n v="3244"/>
    <s v="Other"/>
    <s v="Deceased"/>
    <x v="1"/>
  </r>
  <r>
    <s v="2634-HCZGT"/>
    <s v="Male"/>
    <n v="71"/>
    <s v="No"/>
    <s v="Yes"/>
    <s v="Yes"/>
    <s v="No"/>
    <n v="0"/>
    <s v="United States"/>
    <s v="California"/>
    <s v="San Jose"/>
    <n v="95126"/>
    <n v="37.327069000000002"/>
    <n v="-121.916819"/>
    <n v="27023"/>
    <s v="Q3"/>
    <s v="Yes"/>
    <n v="1"/>
    <x v="56"/>
    <s v="None"/>
    <s v="Yes"/>
    <n v="21.67"/>
    <s v="Yes"/>
    <x v="0"/>
    <s v="Cable"/>
    <n v="6"/>
    <s v="Yes"/>
    <s v="No"/>
    <s v="No"/>
    <s v="Yes"/>
    <s v="No"/>
    <s v="No"/>
    <s v="No"/>
    <s v="No"/>
    <x v="1"/>
    <s v="Yes"/>
    <x v="0"/>
    <n v="60.05"/>
    <n v="3229.65"/>
    <n v="0"/>
    <n v="100"/>
    <n v="1148.51"/>
    <n v="4478.16"/>
    <n v="1"/>
    <s v="Churned"/>
    <x v="0"/>
    <n v="77"/>
    <n v="5271"/>
    <s v="Other"/>
    <s v="Moved"/>
    <x v="2"/>
  </r>
  <r>
    <s v="7503-QQRVF"/>
    <s v="Male"/>
    <n v="74"/>
    <s v="No"/>
    <s v="Yes"/>
    <s v="Yes"/>
    <s v="No"/>
    <n v="0"/>
    <s v="United States"/>
    <s v="California"/>
    <s v="San Jose"/>
    <n v="95127"/>
    <n v="37.375155999999997"/>
    <n v="-121.795867"/>
    <n v="60620"/>
    <s v="Q3"/>
    <s v="Yes"/>
    <n v="1"/>
    <x v="12"/>
    <s v="Offer D"/>
    <s v="Yes"/>
    <n v="26.12"/>
    <s v="No"/>
    <x v="0"/>
    <s v="Fiber Optic"/>
    <n v="8"/>
    <s v="No"/>
    <s v="Yes"/>
    <s v="No"/>
    <s v="No"/>
    <s v="No"/>
    <s v="No"/>
    <s v="No"/>
    <s v="Yes"/>
    <x v="0"/>
    <s v="Yes"/>
    <x v="1"/>
    <n v="74.3"/>
    <n v="1178.25"/>
    <n v="0"/>
    <n v="0"/>
    <n v="417.92"/>
    <n v="1596.17"/>
    <n v="1"/>
    <s v="Churned"/>
    <x v="0"/>
    <n v="81"/>
    <n v="2076"/>
    <s v="Competitor"/>
    <s v="Competitor had better devices"/>
    <x v="1"/>
  </r>
  <r>
    <s v="0709-TVGUR"/>
    <s v="Female"/>
    <n v="70"/>
    <s v="No"/>
    <s v="Yes"/>
    <s v="No"/>
    <s v="No"/>
    <n v="0"/>
    <s v="United States"/>
    <s v="California"/>
    <s v="Stockton"/>
    <n v="95207"/>
    <n v="38.002124999999999"/>
    <n v="-121.324979"/>
    <n v="49965"/>
    <s v="Q3"/>
    <s v="No"/>
    <n v="0"/>
    <x v="30"/>
    <s v="None"/>
    <s v="Yes"/>
    <n v="17.559999999999999"/>
    <s v="Yes"/>
    <x v="0"/>
    <s v="Fiber Optic"/>
    <n v="27"/>
    <s v="No"/>
    <s v="No"/>
    <s v="No"/>
    <s v="No"/>
    <s v="No"/>
    <s v="No"/>
    <s v="No"/>
    <s v="Yes"/>
    <x v="0"/>
    <s v="Yes"/>
    <x v="0"/>
    <n v="74.55"/>
    <n v="622.9"/>
    <n v="33.25"/>
    <n v="0"/>
    <n v="158.04"/>
    <n v="747.68999999999903"/>
    <n v="1"/>
    <s v="Churned"/>
    <x v="0"/>
    <n v="69"/>
    <n v="3145"/>
    <s v="Competitor"/>
    <s v="Competitor had better devices"/>
    <x v="1"/>
  </r>
  <r>
    <s v="3001-CBHLQ"/>
    <s v="Male"/>
    <n v="76"/>
    <s v="No"/>
    <s v="Yes"/>
    <s v="Yes"/>
    <s v="No"/>
    <n v="0"/>
    <s v="United States"/>
    <s v="California"/>
    <s v="Angels Camp"/>
    <n v="95222"/>
    <n v="38.071326999999997"/>
    <n v="-120.632221"/>
    <n v="4264"/>
    <s v="Q3"/>
    <s v="Yes"/>
    <n v="1"/>
    <x v="15"/>
    <s v="Offer C"/>
    <s v="Yes"/>
    <n v="43.51"/>
    <s v="Yes"/>
    <x v="0"/>
    <s v="Fiber Optic"/>
    <n v="22"/>
    <s v="No"/>
    <s v="No"/>
    <s v="Yes"/>
    <s v="Yes"/>
    <s v="Yes"/>
    <s v="Yes"/>
    <s v="No"/>
    <s v="Yes"/>
    <x v="0"/>
    <s v="Yes"/>
    <x v="0"/>
    <n v="104.9"/>
    <n v="3351.55"/>
    <n v="33.729999999999997"/>
    <n v="0"/>
    <n v="1392.32"/>
    <n v="4710.1400000000003"/>
    <n v="1"/>
    <s v="Churned"/>
    <x v="0"/>
    <n v="79"/>
    <n v="3966"/>
    <s v="Attitude"/>
    <s v="Attitude of support person"/>
    <x v="1"/>
  </r>
  <r>
    <s v="4102-OQUPX"/>
    <s v="Male"/>
    <n v="67"/>
    <s v="No"/>
    <s v="Yes"/>
    <s v="Yes"/>
    <s v="No"/>
    <n v="0"/>
    <s v="United States"/>
    <s v="California"/>
    <s v="Sheep Ranch"/>
    <n v="95250"/>
    <n v="38.244805999999997"/>
    <n v="-120.41730099999999"/>
    <n v="88"/>
    <s v="Q3"/>
    <s v="Yes"/>
    <n v="1"/>
    <x v="0"/>
    <s v="None"/>
    <s v="Yes"/>
    <n v="17.36"/>
    <s v="Yes"/>
    <x v="0"/>
    <s v="Fiber Optic"/>
    <n v="29"/>
    <s v="No"/>
    <s v="No"/>
    <s v="No"/>
    <s v="No"/>
    <s v="No"/>
    <s v="No"/>
    <s v="No"/>
    <s v="No"/>
    <x v="0"/>
    <s v="Yes"/>
    <x v="0"/>
    <n v="74.400000000000006"/>
    <n v="74.400000000000006"/>
    <n v="0"/>
    <n v="30"/>
    <n v="17.36"/>
    <n v="121.76"/>
    <n v="3"/>
    <s v="Churned"/>
    <x v="0"/>
    <n v="91"/>
    <n v="5429"/>
    <s v="Competitor"/>
    <s v="Competitor made better offer"/>
    <x v="0"/>
  </r>
  <r>
    <s v="3999-QGRJH"/>
    <s v="Male"/>
    <n v="80"/>
    <s v="No"/>
    <s v="Yes"/>
    <s v="No"/>
    <s v="No"/>
    <n v="0"/>
    <s v="United States"/>
    <s v="California"/>
    <s v="Ballico"/>
    <n v="95303"/>
    <n v="37.469499999999996"/>
    <n v="-120.672724"/>
    <n v="809"/>
    <s v="Q3"/>
    <s v="No"/>
    <n v="0"/>
    <x v="1"/>
    <s v="None"/>
    <s v="Yes"/>
    <n v="14.89"/>
    <s v="No"/>
    <x v="0"/>
    <s v="Fiber Optic"/>
    <n v="20"/>
    <s v="No"/>
    <s v="No"/>
    <s v="No"/>
    <s v="No"/>
    <s v="No"/>
    <s v="No"/>
    <s v="No"/>
    <s v="Yes"/>
    <x v="0"/>
    <s v="Yes"/>
    <x v="0"/>
    <n v="69.7"/>
    <n v="560.85"/>
    <n v="0"/>
    <n v="0"/>
    <n v="119.12"/>
    <n v="679.97"/>
    <n v="1"/>
    <s v="Churned"/>
    <x v="0"/>
    <n v="88"/>
    <n v="3068"/>
    <s v="Dissatisfaction"/>
    <s v="Product dissatisfaction"/>
    <x v="1"/>
  </r>
  <r>
    <s v="2454-RPBRZ"/>
    <s v="Female"/>
    <n v="67"/>
    <s v="No"/>
    <s v="Yes"/>
    <s v="Yes"/>
    <s v="No"/>
    <n v="0"/>
    <s v="United States"/>
    <s v="California"/>
    <s v="Catheys Valley"/>
    <n v="95306"/>
    <n v="37.394410999999998"/>
    <n v="-120.127262"/>
    <n v="986"/>
    <s v="Q3"/>
    <s v="Yes"/>
    <n v="1"/>
    <x v="36"/>
    <s v="Offer D"/>
    <s v="Yes"/>
    <n v="30.63"/>
    <s v="Yes"/>
    <x v="0"/>
    <s v="Fiber Optic"/>
    <n v="27"/>
    <s v="No"/>
    <s v="Yes"/>
    <s v="Yes"/>
    <s v="No"/>
    <s v="Yes"/>
    <s v="No"/>
    <s v="No"/>
    <s v="Yes"/>
    <x v="0"/>
    <s v="Yes"/>
    <x v="0"/>
    <n v="98.1"/>
    <n v="1060.2"/>
    <n v="49.06"/>
    <n v="0"/>
    <n v="367.56"/>
    <n v="1378.7"/>
    <n v="3"/>
    <s v="Churned"/>
    <x v="0"/>
    <n v="90"/>
    <n v="2709"/>
    <s v="Dissatisfaction"/>
    <s v="Service dissatisfaction"/>
    <x v="1"/>
  </r>
  <r>
    <s v="2265-CYWIV"/>
    <s v="Female"/>
    <n v="68"/>
    <s v="No"/>
    <s v="Yes"/>
    <s v="Yes"/>
    <s v="No"/>
    <n v="0"/>
    <s v="United States"/>
    <s v="California"/>
    <s v="Hickman"/>
    <n v="95323"/>
    <n v="37.605925999999997"/>
    <n v="-120.69955"/>
    <n v="1055"/>
    <s v="Q3"/>
    <s v="Yes"/>
    <n v="1"/>
    <x v="14"/>
    <s v="None"/>
    <s v="Yes"/>
    <n v="18.91"/>
    <s v="Yes"/>
    <x v="0"/>
    <s v="Fiber Optic"/>
    <n v="20"/>
    <s v="Yes"/>
    <s v="No"/>
    <s v="No"/>
    <s v="No"/>
    <s v="Yes"/>
    <s v="Yes"/>
    <s v="No"/>
    <s v="Yes"/>
    <x v="0"/>
    <s v="Yes"/>
    <x v="0"/>
    <n v="99.6"/>
    <n v="347.65"/>
    <n v="25.79"/>
    <n v="0"/>
    <n v="75.64"/>
    <n v="397.49999999999898"/>
    <n v="1"/>
    <s v="Churned"/>
    <x v="0"/>
    <n v="77"/>
    <n v="4708"/>
    <s v="Dissatisfaction"/>
    <s v="Network reliability"/>
    <x v="0"/>
  </r>
  <r>
    <s v="4550-VBOFE"/>
    <s v="Male"/>
    <n v="69"/>
    <s v="No"/>
    <s v="Yes"/>
    <s v="Yes"/>
    <s v="No"/>
    <n v="0"/>
    <s v="United States"/>
    <s v="California"/>
    <s v="Soulsbyville"/>
    <n v="95372"/>
    <n v="37.990574000000002"/>
    <n v="-120.261821"/>
    <n v="1519"/>
    <s v="Q3"/>
    <s v="Yes"/>
    <n v="1"/>
    <x v="57"/>
    <s v="None"/>
    <s v="Yes"/>
    <n v="17.45"/>
    <s v="Yes"/>
    <x v="0"/>
    <s v="Fiber Optic"/>
    <n v="20"/>
    <s v="No"/>
    <s v="Yes"/>
    <s v="Yes"/>
    <s v="No"/>
    <s v="Yes"/>
    <s v="Yes"/>
    <s v="No"/>
    <s v="Yes"/>
    <x v="0"/>
    <s v="Yes"/>
    <x v="0"/>
    <n v="102.95"/>
    <n v="7101.5"/>
    <n v="15.24"/>
    <n v="0"/>
    <n v="1221.5"/>
    <n v="8307.76"/>
    <n v="1"/>
    <s v="Churned"/>
    <x v="0"/>
    <n v="91"/>
    <n v="5005"/>
    <s v="Competitor"/>
    <s v="Competitor had better devices"/>
    <x v="1"/>
  </r>
  <r>
    <s v="7409-KIUTL"/>
    <s v="Female"/>
    <n v="80"/>
    <s v="No"/>
    <s v="Yes"/>
    <s v="No"/>
    <s v="No"/>
    <n v="0"/>
    <s v="United States"/>
    <s v="California"/>
    <s v="Escondido"/>
    <n v="92027"/>
    <n v="33.141264999999997"/>
    <n v="-116.967221"/>
    <n v="48690"/>
    <s v="Q3"/>
    <s v="No"/>
    <n v="0"/>
    <x v="0"/>
    <s v="None"/>
    <s v="Yes"/>
    <n v="28.64"/>
    <s v="No"/>
    <x v="0"/>
    <s v="Fiber Optic"/>
    <n v="5"/>
    <s v="No"/>
    <s v="No"/>
    <s v="No"/>
    <s v="No"/>
    <s v="No"/>
    <s v="No"/>
    <s v="No"/>
    <s v="Yes"/>
    <x v="0"/>
    <s v="Yes"/>
    <x v="0"/>
    <n v="71"/>
    <n v="71"/>
    <n v="0"/>
    <n v="0"/>
    <n v="28.64"/>
    <n v="99.64"/>
    <n v="3"/>
    <s v="Churned"/>
    <x v="0"/>
    <n v="72"/>
    <n v="5345"/>
    <s v="Competitor"/>
    <s v="Competitor made better offer"/>
    <x v="0"/>
  </r>
  <r>
    <s v="1732-VHUBQ"/>
    <s v="Female"/>
    <n v="73"/>
    <s v="No"/>
    <s v="Yes"/>
    <s v="Yes"/>
    <s v="No"/>
    <n v="0"/>
    <s v="United States"/>
    <s v="California"/>
    <s v="Escondido"/>
    <n v="92027"/>
    <n v="33.141264999999997"/>
    <n v="-116.967221"/>
    <n v="48690"/>
    <s v="Q3"/>
    <s v="Yes"/>
    <n v="1"/>
    <x v="58"/>
    <s v="None"/>
    <s v="Yes"/>
    <n v="26.95"/>
    <s v="No"/>
    <x v="0"/>
    <s v="Fiber Optic"/>
    <n v="26"/>
    <s v="No"/>
    <s v="No"/>
    <s v="No"/>
    <s v="No"/>
    <s v="No"/>
    <s v="No"/>
    <s v="No"/>
    <s v="Yes"/>
    <x v="0"/>
    <s v="No"/>
    <x v="0"/>
    <n v="70.55"/>
    <n v="3309.25"/>
    <n v="26.99"/>
    <n v="0"/>
    <n v="1266.6499999999901"/>
    <n v="4548.91"/>
    <n v="3"/>
    <s v="Churned"/>
    <x v="0"/>
    <n v="82"/>
    <n v="4457"/>
    <s v="Competitor"/>
    <s v="Competitor made better offer"/>
    <x v="1"/>
  </r>
  <r>
    <s v="0679-IDSTG"/>
    <s v="Female"/>
    <n v="73"/>
    <s v="No"/>
    <s v="Yes"/>
    <s v="Yes"/>
    <s v="No"/>
    <n v="0"/>
    <s v="United States"/>
    <s v="California"/>
    <s v="Branscomb"/>
    <n v="95417"/>
    <n v="39.710591000000001"/>
    <n v="-123.682799"/>
    <n v="176"/>
    <s v="Q3"/>
    <s v="Yes"/>
    <n v="1"/>
    <x v="0"/>
    <s v="None"/>
    <s v="Yes"/>
    <n v="37.299999999999997"/>
    <s v="No"/>
    <x v="0"/>
    <s v="Fiber Optic"/>
    <n v="8"/>
    <s v="No"/>
    <s v="No"/>
    <s v="No"/>
    <s v="No"/>
    <s v="No"/>
    <s v="No"/>
    <s v="No"/>
    <s v="Yes"/>
    <x v="0"/>
    <s v="Yes"/>
    <x v="0"/>
    <n v="69.25"/>
    <n v="69.25"/>
    <n v="0"/>
    <n v="0"/>
    <n v="37.299999999999997"/>
    <n v="106.55"/>
    <n v="1"/>
    <s v="Churned"/>
    <x v="0"/>
    <n v="87"/>
    <n v="4568"/>
    <s v="Competitor"/>
    <s v="Competitor had better devices"/>
    <x v="0"/>
  </r>
  <r>
    <s v="8802-UNOJF"/>
    <s v="Male"/>
    <n v="65"/>
    <s v="No"/>
    <s v="Yes"/>
    <s v="No"/>
    <s v="No"/>
    <n v="0"/>
    <s v="United States"/>
    <s v="California"/>
    <s v="Philo"/>
    <n v="95466"/>
    <n v="39.094101999999999"/>
    <n v="-123.50085300000001"/>
    <n v="1113"/>
    <s v="Q3"/>
    <s v="No"/>
    <n v="0"/>
    <x v="36"/>
    <s v="Offer D"/>
    <s v="Yes"/>
    <n v="28.63"/>
    <s v="No"/>
    <x v="0"/>
    <s v="Cable"/>
    <n v="7"/>
    <s v="No"/>
    <s v="Yes"/>
    <s v="Yes"/>
    <s v="Yes"/>
    <s v="No"/>
    <s v="No"/>
    <s v="No"/>
    <s v="No"/>
    <x v="0"/>
    <s v="Yes"/>
    <x v="1"/>
    <n v="83.8"/>
    <n v="1029.75"/>
    <n v="44.58"/>
    <n v="80"/>
    <n v="343.56"/>
    <n v="1408.73"/>
    <n v="1"/>
    <s v="Churned"/>
    <x v="0"/>
    <n v="78"/>
    <n v="5565"/>
    <s v="Competitor"/>
    <s v="Competitor had better devices"/>
    <x v="1"/>
  </r>
  <r>
    <s v="6313-GIDIT"/>
    <s v="Male"/>
    <n v="73"/>
    <s v="No"/>
    <s v="Yes"/>
    <s v="No"/>
    <s v="No"/>
    <n v="0"/>
    <s v="United States"/>
    <s v="California"/>
    <s v="Point Arena"/>
    <n v="95468"/>
    <n v="38.911299"/>
    <n v="-123.609588"/>
    <n v="1352"/>
    <s v="Q3"/>
    <s v="No"/>
    <n v="0"/>
    <x v="56"/>
    <s v="None"/>
    <s v="No"/>
    <n v="0"/>
    <s v="No"/>
    <x v="0"/>
    <s v="DSL"/>
    <n v="25"/>
    <s v="No"/>
    <s v="Yes"/>
    <s v="Yes"/>
    <s v="No"/>
    <s v="Yes"/>
    <s v="Yes"/>
    <s v="No"/>
    <s v="Yes"/>
    <x v="0"/>
    <s v="Yes"/>
    <x v="0"/>
    <n v="54.45"/>
    <n v="2854.55"/>
    <n v="20.16"/>
    <n v="0"/>
    <n v="0"/>
    <n v="2834.39"/>
    <n v="2"/>
    <s v="Churned"/>
    <x v="0"/>
    <n v="65"/>
    <n v="6280"/>
    <s v="Price"/>
    <s v="Price too high"/>
    <x v="1"/>
  </r>
  <r>
    <s v="2845-AFFTX"/>
    <s v="Male"/>
    <n v="78"/>
    <s v="No"/>
    <s v="Yes"/>
    <s v="Yes"/>
    <s v="No"/>
    <n v="0"/>
    <s v="United States"/>
    <s v="California"/>
    <s v="Westport"/>
    <n v="95488"/>
    <n v="39.724432999999998"/>
    <n v="-123.767578"/>
    <n v="309"/>
    <s v="Q3"/>
    <s v="No"/>
    <n v="0"/>
    <x v="45"/>
    <s v="None"/>
    <s v="Yes"/>
    <n v="22.56"/>
    <s v="Yes"/>
    <x v="0"/>
    <s v="Fiber Optic"/>
    <n v="15"/>
    <s v="No"/>
    <s v="No"/>
    <s v="Yes"/>
    <s v="No"/>
    <s v="Yes"/>
    <s v="Yes"/>
    <s v="No"/>
    <s v="Yes"/>
    <x v="0"/>
    <s v="Yes"/>
    <x v="0"/>
    <n v="99.8"/>
    <n v="4259.3"/>
    <n v="8.8800000000000008"/>
    <n v="0"/>
    <n v="924.95999999999901"/>
    <n v="5175.38"/>
    <n v="1"/>
    <s v="Churned"/>
    <x v="0"/>
    <n v="76"/>
    <n v="4726"/>
    <s v="Dissatisfaction"/>
    <s v="Product dissatisfaction"/>
    <x v="1"/>
  </r>
  <r>
    <s v="2815-CPTUL"/>
    <s v="Male"/>
    <n v="68"/>
    <s v="No"/>
    <s v="Yes"/>
    <s v="No"/>
    <s v="No"/>
    <n v="0"/>
    <s v="United States"/>
    <s v="California"/>
    <s v="Gasquet"/>
    <n v="95543"/>
    <n v="41.867908"/>
    <n v="-123.794144"/>
    <n v="532"/>
    <s v="Q3"/>
    <s v="No"/>
    <n v="0"/>
    <x v="20"/>
    <s v="None"/>
    <s v="Yes"/>
    <n v="2.27"/>
    <s v="No"/>
    <x v="0"/>
    <s v="Fiber Optic"/>
    <n v="17"/>
    <s v="No"/>
    <s v="No"/>
    <s v="No"/>
    <s v="No"/>
    <s v="No"/>
    <s v="No"/>
    <s v="No"/>
    <s v="Yes"/>
    <x v="0"/>
    <s v="Yes"/>
    <x v="1"/>
    <n v="70.25"/>
    <n v="331.9"/>
    <n v="12.48"/>
    <n v="0"/>
    <n v="11.35"/>
    <n v="330.77"/>
    <n v="2"/>
    <s v="Churned"/>
    <x v="0"/>
    <n v="89"/>
    <n v="3684"/>
    <s v="Price"/>
    <s v="Price too high"/>
    <x v="1"/>
  </r>
  <r>
    <s v="1891-FZYSA"/>
    <s v="Male"/>
    <n v="65"/>
    <s v="No"/>
    <s v="Yes"/>
    <s v="Yes"/>
    <s v="No"/>
    <n v="0"/>
    <s v="United States"/>
    <s v="California"/>
    <s v="Piercy"/>
    <n v="95587"/>
    <n v="39.955587000000001"/>
    <n v="-123.681175"/>
    <n v="200"/>
    <s v="Q3"/>
    <s v="Yes"/>
    <n v="1"/>
    <x v="50"/>
    <s v="None"/>
    <s v="Yes"/>
    <n v="16.34"/>
    <s v="Yes"/>
    <x v="0"/>
    <s v="Fiber Optic"/>
    <n v="4"/>
    <s v="No"/>
    <s v="Yes"/>
    <s v="No"/>
    <s v="No"/>
    <s v="Yes"/>
    <s v="No"/>
    <s v="No"/>
    <s v="No"/>
    <x v="0"/>
    <s v="Yes"/>
    <x v="0"/>
    <n v="89.95"/>
    <n v="6143.15"/>
    <n v="6.79"/>
    <n v="110"/>
    <n v="1127.46"/>
    <n v="7373.82"/>
    <n v="1"/>
    <s v="Churned"/>
    <x v="0"/>
    <n v="82"/>
    <n v="6363"/>
    <s v="Competitor"/>
    <s v="Competitor had better devices"/>
    <x v="1"/>
  </r>
  <r>
    <s v="9685-WKZGT"/>
    <s v="Male"/>
    <n v="67"/>
    <s v="No"/>
    <s v="Yes"/>
    <s v="No"/>
    <s v="No"/>
    <n v="0"/>
    <s v="United States"/>
    <s v="California"/>
    <s v="Carmichael"/>
    <n v="95608"/>
    <n v="38.626128000000001"/>
    <n v="-121.328011"/>
    <n v="58830"/>
    <s v="Q3"/>
    <s v="No"/>
    <n v="0"/>
    <x v="35"/>
    <s v="Offer D"/>
    <s v="Yes"/>
    <n v="16.32"/>
    <s v="Yes"/>
    <x v="0"/>
    <s v="Fiber Optic"/>
    <n v="11"/>
    <s v="No"/>
    <s v="No"/>
    <s v="No"/>
    <s v="No"/>
    <s v="No"/>
    <s v="No"/>
    <s v="No"/>
    <s v="Yes"/>
    <x v="0"/>
    <s v="Yes"/>
    <x v="0"/>
    <n v="74.95"/>
    <n v="1036.75"/>
    <n v="39.29"/>
    <n v="0"/>
    <n v="228.48"/>
    <n v="1225.94"/>
    <n v="3"/>
    <s v="Churned"/>
    <x v="0"/>
    <n v="70"/>
    <n v="2075"/>
    <s v="Price"/>
    <s v="Extra data charges"/>
    <x v="1"/>
  </r>
  <r>
    <s v="6022-UGGSO"/>
    <s v="Female"/>
    <n v="70"/>
    <s v="No"/>
    <s v="Yes"/>
    <s v="No"/>
    <s v="No"/>
    <n v="0"/>
    <s v="United States"/>
    <s v="California"/>
    <s v="Citrus Heights"/>
    <n v="95610"/>
    <n v="38.695079999999997"/>
    <n v="-121.27161599999999"/>
    <n v="43718"/>
    <s v="Q3"/>
    <s v="No"/>
    <n v="0"/>
    <x v="15"/>
    <s v="Offer C"/>
    <s v="Yes"/>
    <n v="33.22"/>
    <s v="No"/>
    <x v="0"/>
    <s v="Fiber Optic"/>
    <n v="9"/>
    <s v="No"/>
    <s v="Yes"/>
    <s v="No"/>
    <s v="No"/>
    <s v="No"/>
    <s v="No"/>
    <s v="No"/>
    <s v="Yes"/>
    <x v="0"/>
    <s v="Yes"/>
    <x v="0"/>
    <n v="74.400000000000006"/>
    <n v="2276.9499999999998"/>
    <n v="44.31"/>
    <n v="0"/>
    <n v="1063.04"/>
    <n v="3295.68"/>
    <n v="1"/>
    <s v="Churned"/>
    <x v="0"/>
    <n v="90"/>
    <n v="2091"/>
    <s v="Competitor"/>
    <s v="Competitor had better devices"/>
    <x v="1"/>
  </r>
  <r>
    <s v="3923-CSIHK"/>
    <s v="Female"/>
    <n v="69"/>
    <s v="No"/>
    <s v="Yes"/>
    <s v="Yes"/>
    <s v="No"/>
    <n v="0"/>
    <s v="United States"/>
    <s v="California"/>
    <s v="Herald"/>
    <n v="95638"/>
    <n v="38.313446999999996"/>
    <n v="-121.123886"/>
    <n v="1745"/>
    <s v="Q3"/>
    <s v="Yes"/>
    <n v="1"/>
    <x v="59"/>
    <s v="None"/>
    <s v="Yes"/>
    <n v="4.5999999999999996"/>
    <s v="No"/>
    <x v="0"/>
    <s v="Cable"/>
    <n v="24"/>
    <s v="No"/>
    <s v="No"/>
    <s v="No"/>
    <s v="No"/>
    <s v="No"/>
    <s v="No"/>
    <s v="No"/>
    <s v="Yes"/>
    <x v="0"/>
    <s v="Yes"/>
    <x v="0"/>
    <n v="71.05"/>
    <n v="3444.85"/>
    <n v="0"/>
    <n v="0"/>
    <n v="229.99999999999901"/>
    <n v="3674.85"/>
    <n v="3"/>
    <s v="Churned"/>
    <x v="0"/>
    <n v="94"/>
    <n v="5746"/>
    <s v="Other"/>
    <s v="Poor expertise of online support"/>
    <x v="1"/>
  </r>
  <r>
    <s v="3677-IYRBF"/>
    <s v="Female"/>
    <n v="73"/>
    <s v="No"/>
    <s v="Yes"/>
    <s v="No"/>
    <s v="No"/>
    <n v="0"/>
    <s v="United States"/>
    <s v="California"/>
    <s v="Newcastle"/>
    <n v="95658"/>
    <n v="38.883223999999998"/>
    <n v="-121.15918000000001"/>
    <n v="6096"/>
    <s v="Q3"/>
    <s v="No"/>
    <n v="0"/>
    <x v="17"/>
    <s v="None"/>
    <s v="No"/>
    <n v="0"/>
    <s v="No"/>
    <x v="0"/>
    <s v="DSL"/>
    <n v="13"/>
    <s v="No"/>
    <s v="No"/>
    <s v="Yes"/>
    <s v="No"/>
    <s v="No"/>
    <s v="No"/>
    <s v="No"/>
    <s v="Yes"/>
    <x v="0"/>
    <s v="Yes"/>
    <x v="0"/>
    <n v="30.4"/>
    <n v="78.650000000000006"/>
    <n v="0"/>
    <n v="0"/>
    <n v="0"/>
    <n v="78.650000000000006"/>
    <n v="1"/>
    <s v="Churned"/>
    <x v="0"/>
    <n v="90"/>
    <n v="4002"/>
    <s v="Attitude"/>
    <s v="Attitude of support person"/>
    <x v="0"/>
  </r>
  <r>
    <s v="8118-LSUEL"/>
    <s v="Male"/>
    <n v="74"/>
    <s v="No"/>
    <s v="Yes"/>
    <s v="No"/>
    <s v="No"/>
    <n v="0"/>
    <s v="United States"/>
    <s v="California"/>
    <s v="Roseville"/>
    <n v="95678"/>
    <n v="38.759751000000001"/>
    <n v="-121.288545"/>
    <n v="30614"/>
    <s v="Q3"/>
    <s v="No"/>
    <n v="0"/>
    <x v="43"/>
    <s v="None"/>
    <s v="Yes"/>
    <n v="17.62"/>
    <s v="Yes"/>
    <x v="0"/>
    <s v="Fiber Optic"/>
    <n v="29"/>
    <s v="No"/>
    <s v="Yes"/>
    <s v="Yes"/>
    <s v="No"/>
    <s v="Yes"/>
    <s v="Yes"/>
    <s v="No"/>
    <s v="Yes"/>
    <x v="0"/>
    <s v="Yes"/>
    <x v="0"/>
    <n v="106.4"/>
    <n v="2483.5"/>
    <n v="0"/>
    <n v="0"/>
    <n v="405.26"/>
    <n v="2888.76"/>
    <n v="1"/>
    <s v="Churned"/>
    <x v="0"/>
    <n v="79"/>
    <n v="5507"/>
    <s v="Dissatisfaction"/>
    <s v="Product dissatisfaction"/>
    <x v="1"/>
  </r>
  <r>
    <s v="5277-ZLOOR"/>
    <s v="Female"/>
    <n v="78"/>
    <s v="No"/>
    <s v="Yes"/>
    <s v="No"/>
    <s v="No"/>
    <n v="0"/>
    <s v="United States"/>
    <s v="California"/>
    <s v="Applegate"/>
    <n v="95703"/>
    <n v="38.983387999999998"/>
    <n v="-120.988814"/>
    <n v="1526"/>
    <s v="Q3"/>
    <s v="No"/>
    <n v="0"/>
    <x v="17"/>
    <s v="Offer E"/>
    <s v="Yes"/>
    <n v="5.49"/>
    <s v="Yes"/>
    <x v="0"/>
    <s v="Fiber Optic"/>
    <n v="25"/>
    <s v="No"/>
    <s v="No"/>
    <s v="No"/>
    <s v="No"/>
    <s v="Yes"/>
    <s v="No"/>
    <s v="No"/>
    <s v="Yes"/>
    <x v="0"/>
    <s v="Yes"/>
    <x v="0"/>
    <n v="85.55"/>
    <n v="187.45"/>
    <n v="0"/>
    <n v="0"/>
    <n v="10.98"/>
    <n v="198.42999999999901"/>
    <n v="3"/>
    <s v="Churned"/>
    <x v="0"/>
    <n v="86"/>
    <n v="5512"/>
    <s v="Dissatisfaction"/>
    <s v="Network reliability"/>
    <x v="0"/>
  </r>
  <r>
    <s v="4248-HCETZ"/>
    <s v="Male"/>
    <n v="77"/>
    <s v="No"/>
    <s v="Yes"/>
    <s v="Yes"/>
    <s v="No"/>
    <n v="0"/>
    <s v="United States"/>
    <s v="California"/>
    <s v="Sacramento"/>
    <n v="95814"/>
    <n v="38.584505"/>
    <n v="-121.491956"/>
    <n v="16599"/>
    <s v="Q3"/>
    <s v="Yes"/>
    <n v="1"/>
    <x v="28"/>
    <s v="Offer C"/>
    <s v="Yes"/>
    <n v="6.23"/>
    <s v="No"/>
    <x v="0"/>
    <s v="Fiber Optic"/>
    <n v="4"/>
    <s v="No"/>
    <s v="Yes"/>
    <s v="Yes"/>
    <s v="No"/>
    <s v="No"/>
    <s v="No"/>
    <s v="No"/>
    <s v="Yes"/>
    <x v="0"/>
    <s v="Yes"/>
    <x v="1"/>
    <n v="79.650000000000006"/>
    <n v="2365.15"/>
    <n v="0"/>
    <n v="0"/>
    <n v="186.9"/>
    <n v="2552.0500000000002"/>
    <n v="3"/>
    <s v="Churned"/>
    <x v="0"/>
    <n v="73"/>
    <n v="2174"/>
    <s v="Attitude"/>
    <s v="Attitude of support person"/>
    <x v="1"/>
  </r>
  <r>
    <s v="9174-FKWZE"/>
    <s v="Female"/>
    <n v="70"/>
    <s v="No"/>
    <s v="Yes"/>
    <s v="No"/>
    <s v="No"/>
    <n v="0"/>
    <s v="United States"/>
    <s v="California"/>
    <s v="Sacramento"/>
    <n v="95819"/>
    <n v="38.567594"/>
    <n v="-121.437507"/>
    <n v="15975"/>
    <s v="Q3"/>
    <s v="No"/>
    <n v="0"/>
    <x v="0"/>
    <s v="None"/>
    <s v="Yes"/>
    <n v="22.92"/>
    <s v="No"/>
    <x v="1"/>
    <s v="None"/>
    <n v="0"/>
    <s v="No"/>
    <s v="No"/>
    <s v="No"/>
    <s v="No"/>
    <s v="No"/>
    <s v="No"/>
    <s v="No"/>
    <s v="No"/>
    <x v="0"/>
    <s v="Yes"/>
    <x v="0"/>
    <n v="19.45"/>
    <n v="19.45"/>
    <n v="0"/>
    <n v="0"/>
    <n v="22.92"/>
    <n v="42.37"/>
    <n v="1"/>
    <s v="Churned"/>
    <x v="0"/>
    <n v="78"/>
    <n v="3848"/>
    <s v="Dissatisfaction"/>
    <s v="Limited range of services"/>
    <x v="0"/>
  </r>
  <r>
    <s v="5307-DZCVC"/>
    <s v="Female"/>
    <n v="78"/>
    <s v="No"/>
    <s v="Yes"/>
    <s v="Yes"/>
    <s v="No"/>
    <n v="0"/>
    <s v="United States"/>
    <s v="California"/>
    <s v="Sacramento"/>
    <n v="95835"/>
    <n v="38.685068999999999"/>
    <n v="-121.54370900000001"/>
    <n v="854"/>
    <s v="Q3"/>
    <s v="No"/>
    <n v="0"/>
    <x v="15"/>
    <s v="Offer C"/>
    <s v="Yes"/>
    <n v="48.95"/>
    <s v="Yes"/>
    <x v="0"/>
    <s v="Fiber Optic"/>
    <n v="9"/>
    <s v="No"/>
    <s v="No"/>
    <s v="No"/>
    <s v="No"/>
    <s v="Yes"/>
    <s v="No"/>
    <s v="No"/>
    <s v="Yes"/>
    <x v="0"/>
    <s v="Yes"/>
    <x v="1"/>
    <n v="85.95"/>
    <n v="2628.6"/>
    <n v="0"/>
    <n v="0"/>
    <n v="1566.4"/>
    <n v="4195"/>
    <n v="3"/>
    <s v="Churned"/>
    <x v="0"/>
    <n v="74"/>
    <n v="2431"/>
    <s v="Price"/>
    <s v="Extra data charges"/>
    <x v="1"/>
  </r>
  <r>
    <s v="8679-JOEVF"/>
    <s v="Female"/>
    <n v="75"/>
    <s v="No"/>
    <s v="Yes"/>
    <s v="No"/>
    <s v="No"/>
    <n v="0"/>
    <s v="United States"/>
    <s v="California"/>
    <s v="Sacramento"/>
    <n v="95838"/>
    <n v="38.646096"/>
    <n v="-121.44243299999999"/>
    <n v="34894"/>
    <s v="Q3"/>
    <s v="No"/>
    <n v="0"/>
    <x v="12"/>
    <s v="None"/>
    <s v="Yes"/>
    <n v="36.83"/>
    <s v="No"/>
    <x v="0"/>
    <s v="DSL"/>
    <n v="16"/>
    <s v="No"/>
    <s v="No"/>
    <s v="No"/>
    <s v="Yes"/>
    <s v="Yes"/>
    <s v="No"/>
    <s v="No"/>
    <s v="Yes"/>
    <x v="0"/>
    <s v="No"/>
    <x v="0"/>
    <n v="59.4"/>
    <n v="1023.9"/>
    <n v="0"/>
    <n v="0"/>
    <n v="589.28"/>
    <n v="1613.1799999999901"/>
    <n v="1"/>
    <s v="Churned"/>
    <x v="0"/>
    <n v="87"/>
    <n v="5556"/>
    <s v="Price"/>
    <s v="Price too high"/>
    <x v="1"/>
  </r>
  <r>
    <s v="4803-AXVYP"/>
    <s v="Female"/>
    <n v="75"/>
    <s v="No"/>
    <s v="Yes"/>
    <s v="No"/>
    <s v="No"/>
    <n v="0"/>
    <s v="United States"/>
    <s v="California"/>
    <s v="Butte City"/>
    <n v="95920"/>
    <n v="39.449793999999997"/>
    <n v="-121.93637200000001"/>
    <n v="303"/>
    <s v="Q3"/>
    <s v="No"/>
    <n v="0"/>
    <x v="47"/>
    <s v="Offer C"/>
    <s v="Yes"/>
    <n v="47.39"/>
    <s v="Yes"/>
    <x v="0"/>
    <s v="Fiber Optic"/>
    <n v="2"/>
    <s v="No"/>
    <s v="No"/>
    <s v="No"/>
    <s v="Yes"/>
    <s v="Yes"/>
    <s v="Yes"/>
    <s v="No"/>
    <s v="Yes"/>
    <x v="0"/>
    <s v="Yes"/>
    <x v="0"/>
    <n v="99.55"/>
    <n v="3734.25"/>
    <n v="0"/>
    <n v="0"/>
    <n v="1800.82"/>
    <n v="5535.07"/>
    <n v="1"/>
    <s v="Churned"/>
    <x v="0"/>
    <n v="91"/>
    <n v="3474"/>
    <s v="Dissatisfaction"/>
    <s v="Service dissatisfaction"/>
    <x v="1"/>
  </r>
  <r>
    <s v="5649-ANRML"/>
    <s v="Male"/>
    <n v="76"/>
    <s v="No"/>
    <s v="Yes"/>
    <s v="No"/>
    <s v="No"/>
    <n v="0"/>
    <s v="United States"/>
    <s v="California"/>
    <s v="Clipper Mills"/>
    <n v="95930"/>
    <n v="39.562238999999998"/>
    <n v="-121.14836"/>
    <n v="282"/>
    <s v="Q3"/>
    <s v="No"/>
    <n v="0"/>
    <x v="17"/>
    <s v="Offer E"/>
    <s v="Yes"/>
    <n v="12.96"/>
    <s v="No"/>
    <x v="0"/>
    <s v="Fiber Optic"/>
    <n v="20"/>
    <s v="No"/>
    <s v="Yes"/>
    <s v="Yes"/>
    <s v="Yes"/>
    <s v="No"/>
    <s v="Yes"/>
    <s v="No"/>
    <s v="Yes"/>
    <x v="0"/>
    <s v="Yes"/>
    <x v="1"/>
    <n v="95.1"/>
    <n v="180.25"/>
    <n v="0"/>
    <n v="0"/>
    <n v="25.92"/>
    <n v="206.17"/>
    <n v="3"/>
    <s v="Churned"/>
    <x v="0"/>
    <n v="90"/>
    <n v="4486"/>
    <s v="Other"/>
    <s v="Poor expertise of online support"/>
    <x v="1"/>
  </r>
  <r>
    <s v="7395-IGJOS"/>
    <s v="Male"/>
    <n v="70"/>
    <s v="No"/>
    <s v="Yes"/>
    <s v="Yes"/>
    <s v="No"/>
    <n v="0"/>
    <s v="United States"/>
    <s v="California"/>
    <s v="Quincy"/>
    <n v="95971"/>
    <n v="39.971228000000004"/>
    <n v="-121.041166"/>
    <n v="6189"/>
    <s v="Q3"/>
    <s v="Yes"/>
    <n v="1"/>
    <x v="37"/>
    <s v="None"/>
    <s v="Yes"/>
    <n v="9.5"/>
    <s v="No"/>
    <x v="0"/>
    <s v="Fiber Optic"/>
    <n v="16"/>
    <s v="No"/>
    <s v="No"/>
    <s v="No"/>
    <s v="No"/>
    <s v="No"/>
    <s v="Yes"/>
    <s v="No"/>
    <s v="Yes"/>
    <x v="0"/>
    <s v="No"/>
    <x v="0"/>
    <n v="81.5"/>
    <n v="1329.2"/>
    <n v="0"/>
    <n v="0"/>
    <n v="161.5"/>
    <n v="1490.7"/>
    <n v="2"/>
    <s v="Churned"/>
    <x v="0"/>
    <n v="79"/>
    <n v="3443"/>
    <s v="Competitor"/>
    <s v="Competitor made better offer"/>
    <x v="1"/>
  </r>
  <r>
    <s v="7890-VYYWG"/>
    <s v="Male"/>
    <n v="67"/>
    <s v="No"/>
    <s v="Yes"/>
    <s v="Yes"/>
    <s v="No"/>
    <n v="0"/>
    <s v="United States"/>
    <s v="California"/>
    <s v="Sutter"/>
    <n v="95982"/>
    <n v="39.172777000000004"/>
    <n v="-121.80584500000001"/>
    <n v="3193"/>
    <s v="Q3"/>
    <s v="Yes"/>
    <n v="1"/>
    <x v="10"/>
    <s v="Offer E"/>
    <s v="No"/>
    <n v="0"/>
    <s v="No"/>
    <x v="0"/>
    <s v="DSL"/>
    <n v="20"/>
    <s v="No"/>
    <s v="No"/>
    <s v="No"/>
    <s v="No"/>
    <s v="Yes"/>
    <s v="No"/>
    <s v="No"/>
    <s v="Yes"/>
    <x v="0"/>
    <s v="Yes"/>
    <x v="1"/>
    <n v="36.450000000000003"/>
    <n v="93.7"/>
    <n v="0"/>
    <n v="0"/>
    <n v="0"/>
    <n v="93.7"/>
    <n v="1"/>
    <s v="Churned"/>
    <x v="0"/>
    <n v="89"/>
    <n v="3766"/>
    <s v="Competitor"/>
    <s v="Competitor had better devices"/>
    <x v="1"/>
  </r>
  <r>
    <s v="9907-SWKKF"/>
    <s v="Female"/>
    <n v="69"/>
    <s v="No"/>
    <s v="Yes"/>
    <s v="No"/>
    <s v="No"/>
    <n v="0"/>
    <s v="United States"/>
    <s v="California"/>
    <s v="Twain"/>
    <n v="95984"/>
    <n v="40.022184000000003"/>
    <n v="-121.06238399999999"/>
    <n v="73"/>
    <s v="Q3"/>
    <s v="No"/>
    <n v="0"/>
    <x v="0"/>
    <s v="Offer E"/>
    <s v="No"/>
    <n v="0"/>
    <s v="No"/>
    <x v="0"/>
    <s v="DSL"/>
    <n v="21"/>
    <s v="No"/>
    <s v="No"/>
    <s v="No"/>
    <s v="No"/>
    <s v="No"/>
    <s v="No"/>
    <s v="No"/>
    <s v="Yes"/>
    <x v="0"/>
    <s v="No"/>
    <x v="1"/>
    <n v="25.05"/>
    <n v="25.05"/>
    <n v="0"/>
    <n v="0"/>
    <n v="0"/>
    <n v="25.05"/>
    <n v="1"/>
    <s v="Churned"/>
    <x v="0"/>
    <n v="65"/>
    <n v="4842"/>
    <s v="Competitor"/>
    <s v="Competitor had better devices"/>
    <x v="1"/>
  </r>
  <r>
    <s v="6397-JNZZG"/>
    <s v="Female"/>
    <n v="70"/>
    <s v="No"/>
    <s v="Yes"/>
    <s v="Yes"/>
    <s v="No"/>
    <n v="0"/>
    <s v="United States"/>
    <s v="California"/>
    <s v="Adin"/>
    <n v="96006"/>
    <n v="41.171577999999997"/>
    <n v="-120.913161"/>
    <n v="615"/>
    <s v="Q3"/>
    <s v="Yes"/>
    <n v="1"/>
    <x v="24"/>
    <s v="Offer B"/>
    <s v="No"/>
    <n v="0"/>
    <s v="No"/>
    <x v="0"/>
    <s v="DSL"/>
    <n v="21"/>
    <s v="No"/>
    <s v="Yes"/>
    <s v="Yes"/>
    <s v="No"/>
    <s v="Yes"/>
    <s v="Yes"/>
    <s v="No"/>
    <s v="Yes"/>
    <x v="0"/>
    <s v="No"/>
    <x v="1"/>
    <n v="55.55"/>
    <n v="2342.1999999999998"/>
    <n v="0"/>
    <n v="0"/>
    <n v="0"/>
    <n v="2342.1999999999998"/>
    <n v="1"/>
    <s v="Churned"/>
    <x v="0"/>
    <n v="85"/>
    <n v="2573"/>
    <s v="Competitor"/>
    <s v="Competitor had better devices"/>
    <x v="1"/>
  </r>
  <r>
    <s v="7779-LGOVN"/>
    <s v="Male"/>
    <n v="74"/>
    <s v="No"/>
    <s v="Yes"/>
    <s v="Yes"/>
    <s v="No"/>
    <n v="0"/>
    <s v="United States"/>
    <s v="California"/>
    <s v="Paskenta"/>
    <n v="96074"/>
    <n v="39.884394999999998"/>
    <n v="-122.587513"/>
    <n v="263"/>
    <s v="Q3"/>
    <s v="Yes"/>
    <n v="2"/>
    <x v="31"/>
    <s v="None"/>
    <s v="Yes"/>
    <n v="46.5"/>
    <s v="Yes"/>
    <x v="0"/>
    <s v="Cable"/>
    <n v="4"/>
    <s v="No"/>
    <s v="No"/>
    <s v="No"/>
    <s v="No"/>
    <s v="No"/>
    <s v="Yes"/>
    <s v="No"/>
    <s v="Yes"/>
    <x v="0"/>
    <s v="Yes"/>
    <x v="0"/>
    <n v="86.65"/>
    <n v="856.65"/>
    <n v="0"/>
    <n v="0"/>
    <n v="465"/>
    <n v="1321.65"/>
    <n v="1"/>
    <s v="Churned"/>
    <x v="0"/>
    <n v="84"/>
    <n v="4990"/>
    <s v="Dissatisfaction"/>
    <s v="Limited range of services"/>
    <x v="1"/>
  </r>
  <r>
    <s v="9710-ZUSHQ"/>
    <s v="Female"/>
    <n v="77"/>
    <s v="No"/>
    <s v="Yes"/>
    <s v="No"/>
    <s v="No"/>
    <n v="0"/>
    <s v="United States"/>
    <s v="California"/>
    <s v="Red Bluff"/>
    <n v="96080"/>
    <n v="40.186771999999998"/>
    <n v="-122.388361"/>
    <n v="26438"/>
    <s v="Q3"/>
    <s v="No"/>
    <n v="0"/>
    <x v="4"/>
    <s v="Offer C"/>
    <s v="Yes"/>
    <n v="41.85"/>
    <s v="Yes"/>
    <x v="0"/>
    <s v="Fiber Optic"/>
    <n v="2"/>
    <s v="Yes"/>
    <s v="Yes"/>
    <s v="No"/>
    <s v="No"/>
    <s v="Yes"/>
    <s v="Yes"/>
    <s v="No"/>
    <s v="Yes"/>
    <x v="0"/>
    <s v="Yes"/>
    <x v="0"/>
    <n v="106.75"/>
    <n v="4056.75"/>
    <n v="0"/>
    <n v="0"/>
    <n v="1548.45"/>
    <n v="5605.2"/>
    <n v="1"/>
    <s v="Churned"/>
    <x v="0"/>
    <n v="92"/>
    <n v="5849"/>
    <s v="Price"/>
    <s v="Lack of affordable download/upload speed"/>
    <x v="1"/>
  </r>
  <r>
    <s v="3902-FOIGH"/>
    <s v="Male"/>
    <n v="66"/>
    <s v="No"/>
    <s v="Yes"/>
    <s v="Yes"/>
    <s v="No"/>
    <n v="0"/>
    <s v="United States"/>
    <s v="California"/>
    <s v="Doyle"/>
    <n v="96109"/>
    <n v="40.012675000000002"/>
    <n v="-120.101857"/>
    <n v="1177"/>
    <s v="Q3"/>
    <s v="Yes"/>
    <n v="1"/>
    <x v="36"/>
    <s v="None"/>
    <s v="Yes"/>
    <n v="48.5"/>
    <s v="Yes"/>
    <x v="0"/>
    <s v="Fiber Optic"/>
    <n v="4"/>
    <s v="No"/>
    <s v="Yes"/>
    <s v="No"/>
    <s v="No"/>
    <s v="Yes"/>
    <s v="Yes"/>
    <s v="No"/>
    <s v="Yes"/>
    <x v="0"/>
    <s v="Yes"/>
    <x v="0"/>
    <n v="101.35"/>
    <n v="1218.55"/>
    <n v="0"/>
    <n v="0"/>
    <n v="582"/>
    <n v="1800.55"/>
    <n v="1"/>
    <s v="Churned"/>
    <x v="0"/>
    <n v="68"/>
    <n v="3967"/>
    <s v="Dissatisfaction"/>
    <s v="Product dissatisfaction"/>
    <x v="1"/>
  </r>
  <r>
    <s v="3318-OSATS"/>
    <s v="Male"/>
    <n v="70"/>
    <s v="No"/>
    <s v="Yes"/>
    <s v="No"/>
    <s v="No"/>
    <n v="0"/>
    <s v="United States"/>
    <s v="California"/>
    <s v="Sierra City"/>
    <n v="96125"/>
    <n v="39.600599000000003"/>
    <n v="-120.636358"/>
    <n v="348"/>
    <s v="Q3"/>
    <s v="No"/>
    <n v="0"/>
    <x v="32"/>
    <s v="Offer C"/>
    <s v="Yes"/>
    <n v="35.1"/>
    <s v="Yes"/>
    <x v="0"/>
    <s v="Fiber Optic"/>
    <n v="29"/>
    <s v="No"/>
    <s v="No"/>
    <s v="No"/>
    <s v="No"/>
    <s v="Yes"/>
    <s v="Yes"/>
    <s v="No"/>
    <s v="No"/>
    <x v="0"/>
    <s v="Yes"/>
    <x v="0"/>
    <n v="95.45"/>
    <n v="3474.05"/>
    <n v="0"/>
    <n v="80"/>
    <n v="1228.5"/>
    <n v="4782.55"/>
    <n v="2"/>
    <s v="Churned"/>
    <x v="0"/>
    <n v="91"/>
    <n v="2080"/>
    <s v="Other"/>
    <s v="Don't know"/>
    <x v="1"/>
  </r>
  <r>
    <s v="2636-ALXXZ"/>
    <s v="Female"/>
    <n v="68"/>
    <s v="No"/>
    <s v="Yes"/>
    <s v="No"/>
    <s v="No"/>
    <n v="0"/>
    <s v="United States"/>
    <s v="California"/>
    <s v="Tahoe Vista"/>
    <n v="96148"/>
    <n v="39.241239999999998"/>
    <n v="-120.054765"/>
    <n v="678"/>
    <s v="Q3"/>
    <s v="No"/>
    <n v="0"/>
    <x v="0"/>
    <s v="Offer E"/>
    <s v="Yes"/>
    <n v="45.8"/>
    <s v="No"/>
    <x v="0"/>
    <s v="Fiber Optic"/>
    <n v="10"/>
    <s v="No"/>
    <s v="No"/>
    <s v="No"/>
    <s v="No"/>
    <s v="No"/>
    <s v="No"/>
    <s v="No"/>
    <s v="Yes"/>
    <x v="0"/>
    <s v="Yes"/>
    <x v="0"/>
    <n v="69.599999999999994"/>
    <n v="69.599999999999994"/>
    <n v="0"/>
    <n v="0"/>
    <n v="45.8"/>
    <n v="115.399999999999"/>
    <n v="2"/>
    <s v="Churned"/>
    <x v="0"/>
    <n v="74"/>
    <n v="2151"/>
    <s v="Dissatisfaction"/>
    <s v="Poor expertise of online support"/>
    <x v="0"/>
  </r>
  <r>
    <s v="9885-CSMWE"/>
    <s v="Female"/>
    <n v="65"/>
    <s v="No"/>
    <s v="Yes"/>
    <s v="No"/>
    <s v="No"/>
    <n v="0"/>
    <s v="United States"/>
    <s v="California"/>
    <s v="Los Angeles"/>
    <n v="90007"/>
    <n v="34.027337000000003"/>
    <n v="-118.28515"/>
    <n v="45025"/>
    <s v="Q3"/>
    <s v="No"/>
    <n v="0"/>
    <x v="0"/>
    <s v="Offer E"/>
    <s v="Yes"/>
    <n v="18.37"/>
    <s v="No"/>
    <x v="0"/>
    <s v="Fiber Optic"/>
    <n v="13"/>
    <s v="No"/>
    <s v="No"/>
    <s v="No"/>
    <s v="No"/>
    <s v="Yes"/>
    <s v="No"/>
    <s v="No"/>
    <s v="Yes"/>
    <x v="0"/>
    <s v="No"/>
    <x v="0"/>
    <n v="78.45"/>
    <n v="78.45"/>
    <n v="0"/>
    <n v="0"/>
    <n v="18.37"/>
    <n v="96.82"/>
    <n v="1"/>
    <s v="Churned"/>
    <x v="0"/>
    <n v="67"/>
    <n v="2139"/>
    <s v="Dissatisfaction"/>
    <s v="Product dissatisfaction"/>
    <x v="0"/>
  </r>
  <r>
    <s v="8058-JMEQO"/>
    <s v="Female"/>
    <n v="76"/>
    <s v="No"/>
    <s v="Yes"/>
    <s v="No"/>
    <s v="No"/>
    <n v="0"/>
    <s v="United States"/>
    <s v="California"/>
    <s v="San Diego"/>
    <n v="92121"/>
    <n v="32.898612999999997"/>
    <n v="-117.20293700000001"/>
    <n v="4258"/>
    <s v="Q3"/>
    <s v="No"/>
    <n v="0"/>
    <x v="30"/>
    <s v="Offer E"/>
    <s v="Yes"/>
    <n v="12.91"/>
    <s v="Yes"/>
    <x v="0"/>
    <s v="Fiber Optic"/>
    <n v="21"/>
    <s v="No"/>
    <s v="No"/>
    <s v="No"/>
    <s v="No"/>
    <s v="No"/>
    <s v="Yes"/>
    <s v="No"/>
    <s v="Yes"/>
    <x v="0"/>
    <s v="Yes"/>
    <x v="0"/>
    <n v="84.45"/>
    <n v="762.5"/>
    <n v="0"/>
    <n v="0"/>
    <n v="116.19"/>
    <n v="878.69"/>
    <n v="3"/>
    <s v="Churned"/>
    <x v="0"/>
    <n v="95"/>
    <n v="3543"/>
    <s v="Competitor"/>
    <s v="Competitor made better offer"/>
    <x v="1"/>
  </r>
  <r>
    <s v="7657-DYEPJ"/>
    <s v="Male"/>
    <n v="73"/>
    <s v="No"/>
    <s v="Yes"/>
    <s v="No"/>
    <s v="No"/>
    <n v="0"/>
    <s v="United States"/>
    <s v="California"/>
    <s v="Los Angeles"/>
    <n v="90024"/>
    <n v="34.066302999999998"/>
    <n v="-118.435479"/>
    <n v="44150"/>
    <s v="Q3"/>
    <s v="No"/>
    <n v="0"/>
    <x v="47"/>
    <s v="Offer C"/>
    <s v="Yes"/>
    <n v="5.75"/>
    <s v="No"/>
    <x v="0"/>
    <s v="Cable"/>
    <n v="30"/>
    <s v="No"/>
    <s v="Yes"/>
    <s v="Yes"/>
    <s v="Yes"/>
    <s v="Yes"/>
    <s v="No"/>
    <s v="No"/>
    <s v="Yes"/>
    <x v="1"/>
    <s v="Yes"/>
    <x v="1"/>
    <n v="70.150000000000006"/>
    <n v="2497.35"/>
    <n v="0"/>
    <n v="0"/>
    <n v="218.5"/>
    <n v="2715.85"/>
    <n v="3"/>
    <s v="Churned"/>
    <x v="0"/>
    <n v="82"/>
    <n v="2645"/>
    <s v="Price"/>
    <s v="Lack of affordable download/upload speed"/>
    <x v="2"/>
  </r>
  <r>
    <s v="8276-MQBYC"/>
    <s v="Male"/>
    <n v="70"/>
    <s v="No"/>
    <s v="Yes"/>
    <s v="No"/>
    <s v="No"/>
    <n v="0"/>
    <s v="United States"/>
    <s v="California"/>
    <s v="Los Angeles"/>
    <n v="90028"/>
    <n v="34.099868999999998"/>
    <n v="-118.326843"/>
    <n v="30568"/>
    <s v="Q3"/>
    <s v="No"/>
    <n v="0"/>
    <x v="60"/>
    <s v="Offer B"/>
    <s v="Yes"/>
    <n v="19.489999999999998"/>
    <s v="Yes"/>
    <x v="0"/>
    <s v="Fiber Optic"/>
    <n v="11"/>
    <s v="No"/>
    <s v="No"/>
    <s v="Yes"/>
    <s v="No"/>
    <s v="Yes"/>
    <s v="Yes"/>
    <s v="No"/>
    <s v="Yes"/>
    <x v="0"/>
    <s v="Yes"/>
    <x v="0"/>
    <n v="97.8"/>
    <n v="4913.3"/>
    <n v="0"/>
    <n v="0"/>
    <n v="993.98999999999899"/>
    <n v="5907.29"/>
    <n v="2"/>
    <s v="Churned"/>
    <x v="0"/>
    <n v="81"/>
    <n v="6204"/>
    <s v="Price"/>
    <s v="Long distance charges"/>
    <x v="1"/>
  </r>
  <r>
    <s v="6015-VVHHE"/>
    <s v="Female"/>
    <n v="68"/>
    <s v="No"/>
    <s v="Yes"/>
    <s v="No"/>
    <s v="No"/>
    <n v="0"/>
    <s v="United States"/>
    <s v="California"/>
    <s v="Los Angeles"/>
    <n v="90039"/>
    <n v="34.110844999999998"/>
    <n v="-118.259595"/>
    <n v="29310"/>
    <s v="Q3"/>
    <s v="No"/>
    <n v="0"/>
    <x v="20"/>
    <s v="None"/>
    <s v="Yes"/>
    <n v="41.83"/>
    <s v="Yes"/>
    <x v="0"/>
    <s v="Fiber Optic"/>
    <n v="25"/>
    <s v="No"/>
    <s v="No"/>
    <s v="No"/>
    <s v="No"/>
    <s v="Yes"/>
    <s v="No"/>
    <s v="No"/>
    <s v="Yes"/>
    <x v="0"/>
    <s v="Yes"/>
    <x v="1"/>
    <n v="83.15"/>
    <n v="446.05"/>
    <n v="0"/>
    <n v="0"/>
    <n v="209.14999999999901"/>
    <n v="655.20000000000005"/>
    <n v="3"/>
    <s v="Churned"/>
    <x v="0"/>
    <n v="96"/>
    <n v="2516"/>
    <s v="Dissatisfaction"/>
    <s v="Service dissatisfaction"/>
    <x v="1"/>
  </r>
  <r>
    <s v="2516-VQRRV"/>
    <s v="Female"/>
    <n v="77"/>
    <s v="No"/>
    <s v="Yes"/>
    <s v="No"/>
    <s v="No"/>
    <n v="0"/>
    <s v="United States"/>
    <s v="California"/>
    <s v="Culver City"/>
    <n v="90230"/>
    <n v="33.993991000000001"/>
    <n v="-118.39704"/>
    <n v="31963"/>
    <s v="Q3"/>
    <s v="No"/>
    <n v="0"/>
    <x v="17"/>
    <s v="None"/>
    <s v="Yes"/>
    <n v="23.46"/>
    <s v="Yes"/>
    <x v="0"/>
    <s v="Fiber Optic"/>
    <n v="25"/>
    <s v="No"/>
    <s v="No"/>
    <s v="No"/>
    <s v="No"/>
    <s v="No"/>
    <s v="No"/>
    <s v="No"/>
    <s v="Yes"/>
    <x v="0"/>
    <s v="Yes"/>
    <x v="1"/>
    <n v="75.45"/>
    <n v="158.4"/>
    <n v="0"/>
    <n v="0"/>
    <n v="46.92"/>
    <n v="205.32"/>
    <n v="3"/>
    <s v="Churned"/>
    <x v="0"/>
    <n v="65"/>
    <n v="3350"/>
    <s v="Price"/>
    <s v="Long distance charges"/>
    <x v="1"/>
  </r>
  <r>
    <s v="7580-UGXNC"/>
    <s v="Female"/>
    <n v="73"/>
    <s v="No"/>
    <s v="Yes"/>
    <s v="No"/>
    <s v="No"/>
    <n v="0"/>
    <s v="United States"/>
    <s v="California"/>
    <s v="Culver City"/>
    <n v="90232"/>
    <n v="34.019323"/>
    <n v="-118.391902"/>
    <n v="15195"/>
    <s v="Q3"/>
    <s v="No"/>
    <n v="0"/>
    <x v="17"/>
    <s v="None"/>
    <s v="Yes"/>
    <n v="25.74"/>
    <s v="No"/>
    <x v="0"/>
    <s v="DSL"/>
    <n v="6"/>
    <s v="Yes"/>
    <s v="Yes"/>
    <s v="No"/>
    <s v="No"/>
    <s v="No"/>
    <s v="No"/>
    <s v="No"/>
    <s v="Yes"/>
    <x v="0"/>
    <s v="No"/>
    <x v="1"/>
    <n v="54.85"/>
    <n v="104.2"/>
    <n v="0"/>
    <n v="0"/>
    <n v="51.48"/>
    <n v="155.68"/>
    <n v="1"/>
    <s v="Churned"/>
    <x v="0"/>
    <n v="96"/>
    <n v="3016"/>
    <s v="Price"/>
    <s v="Extra data charges"/>
    <x v="1"/>
  </r>
  <r>
    <s v="5178-LMXOP"/>
    <s v="Male"/>
    <n v="71"/>
    <s v="No"/>
    <s v="Yes"/>
    <s v="Yes"/>
    <s v="No"/>
    <n v="0"/>
    <s v="United States"/>
    <s v="California"/>
    <s v="Gardena"/>
    <n v="90248"/>
    <n v="33.876482000000003"/>
    <n v="-118.284077"/>
    <n v="9960"/>
    <s v="Q3"/>
    <s v="Yes"/>
    <n v="1"/>
    <x v="0"/>
    <s v="None"/>
    <s v="Yes"/>
    <n v="4.8899999999999997"/>
    <s v="Yes"/>
    <x v="0"/>
    <s v="Fiber Optic"/>
    <n v="11"/>
    <s v="No"/>
    <s v="No"/>
    <s v="No"/>
    <s v="No"/>
    <s v="Yes"/>
    <s v="Yes"/>
    <s v="No"/>
    <s v="Yes"/>
    <x v="0"/>
    <s v="Yes"/>
    <x v="0"/>
    <n v="95.1"/>
    <n v="95.1"/>
    <n v="0"/>
    <n v="0"/>
    <n v="4.8899999999999997"/>
    <n v="99.99"/>
    <n v="1"/>
    <s v="Churned"/>
    <x v="0"/>
    <n v="70"/>
    <n v="5795"/>
    <s v="Price"/>
    <s v="Price too high"/>
    <x v="0"/>
  </r>
  <r>
    <s v="7056-IMHCC"/>
    <s v="Male"/>
    <n v="69"/>
    <s v="No"/>
    <s v="Yes"/>
    <s v="Yes"/>
    <s v="No"/>
    <n v="0"/>
    <s v="United States"/>
    <s v="California"/>
    <s v="Torrance"/>
    <n v="90501"/>
    <n v="33.833699000000003"/>
    <n v="-118.314387"/>
    <n v="40705"/>
    <s v="Q3"/>
    <s v="Yes"/>
    <n v="1"/>
    <x v="56"/>
    <s v="Offer B"/>
    <s v="Yes"/>
    <n v="7.94"/>
    <s v="Yes"/>
    <x v="0"/>
    <s v="Fiber Optic"/>
    <n v="6"/>
    <s v="No"/>
    <s v="Yes"/>
    <s v="No"/>
    <s v="No"/>
    <s v="Yes"/>
    <s v="Yes"/>
    <s v="No"/>
    <s v="Yes"/>
    <x v="0"/>
    <s v="Yes"/>
    <x v="0"/>
    <n v="101.9"/>
    <n v="5549.4"/>
    <n v="0"/>
    <n v="0"/>
    <n v="420.82"/>
    <n v="5970.2199999999903"/>
    <n v="1"/>
    <s v="Churned"/>
    <x v="0"/>
    <n v="94"/>
    <n v="5884"/>
    <s v="Price"/>
    <s v="Price too high"/>
    <x v="1"/>
  </r>
  <r>
    <s v="8749-JMNKX"/>
    <s v="Male"/>
    <n v="80"/>
    <s v="No"/>
    <s v="Yes"/>
    <s v="Yes"/>
    <s v="No"/>
    <n v="0"/>
    <s v="United States"/>
    <s v="California"/>
    <s v="Montebello"/>
    <n v="90640"/>
    <n v="34.015217"/>
    <n v="-118.109962"/>
    <n v="62425"/>
    <s v="Q3"/>
    <s v="Yes"/>
    <n v="1"/>
    <x v="60"/>
    <s v="Offer B"/>
    <s v="Yes"/>
    <n v="22.14"/>
    <s v="Yes"/>
    <x v="0"/>
    <s v="Fiber Optic"/>
    <n v="30"/>
    <s v="Yes"/>
    <s v="No"/>
    <s v="Yes"/>
    <s v="No"/>
    <s v="Yes"/>
    <s v="No"/>
    <s v="No"/>
    <s v="Yes"/>
    <x v="0"/>
    <s v="Yes"/>
    <x v="0"/>
    <n v="93.8"/>
    <n v="4750.95"/>
    <n v="0"/>
    <n v="0"/>
    <n v="1129.1400000000001"/>
    <n v="5880.09"/>
    <n v="1"/>
    <s v="Churned"/>
    <x v="0"/>
    <n v="83"/>
    <n v="4788"/>
    <s v="Dissatisfaction"/>
    <s v="Limited range of services"/>
    <x v="1"/>
  </r>
  <r>
    <s v="0917-EZOLA"/>
    <s v="Male"/>
    <n v="66"/>
    <s v="No"/>
    <s v="Yes"/>
    <s v="Yes"/>
    <s v="No"/>
    <n v="0"/>
    <s v="United States"/>
    <s v="California"/>
    <s v="Lakewood"/>
    <n v="90713"/>
    <n v="33.847754999999999"/>
    <n v="-118.112532"/>
    <n v="27563"/>
    <s v="Q3"/>
    <s v="No"/>
    <n v="0"/>
    <x v="61"/>
    <s v="None"/>
    <s v="Yes"/>
    <n v="6.03"/>
    <s v="Yes"/>
    <x v="0"/>
    <s v="Fiber Optic"/>
    <n v="2"/>
    <s v="No"/>
    <s v="Yes"/>
    <s v="Yes"/>
    <s v="No"/>
    <s v="Yes"/>
    <s v="Yes"/>
    <s v="No"/>
    <s v="Yes"/>
    <x v="2"/>
    <s v="Yes"/>
    <x v="0"/>
    <n v="104.15"/>
    <n v="7689.95"/>
    <n v="0"/>
    <n v="0"/>
    <n v="434.16"/>
    <n v="8124.11"/>
    <n v="3"/>
    <s v="Churned"/>
    <x v="0"/>
    <n v="74"/>
    <n v="5925"/>
    <s v="Price"/>
    <s v="Extra data charges"/>
    <x v="2"/>
  </r>
  <r>
    <s v="8414-MYSHR"/>
    <s v="Male"/>
    <n v="79"/>
    <s v="No"/>
    <s v="Yes"/>
    <s v="No"/>
    <s v="No"/>
    <n v="0"/>
    <s v="United States"/>
    <s v="California"/>
    <s v="Arcadia"/>
    <n v="91007"/>
    <n v="34.128284000000001"/>
    <n v="-118.047732"/>
    <n v="30933"/>
    <s v="Q3"/>
    <s v="No"/>
    <n v="0"/>
    <x v="20"/>
    <s v="None"/>
    <s v="Yes"/>
    <n v="4.59"/>
    <s v="No"/>
    <x v="0"/>
    <s v="Fiber Optic"/>
    <n v="11"/>
    <s v="No"/>
    <s v="No"/>
    <s v="No"/>
    <s v="No"/>
    <s v="Yes"/>
    <s v="Yes"/>
    <s v="No"/>
    <s v="Yes"/>
    <x v="0"/>
    <s v="Yes"/>
    <x v="0"/>
    <n v="91.4"/>
    <n v="449.75"/>
    <n v="0"/>
    <n v="0"/>
    <n v="22.95"/>
    <n v="472.7"/>
    <n v="1"/>
    <s v="Churned"/>
    <x v="0"/>
    <n v="78"/>
    <n v="2834"/>
    <s v="Dissatisfaction"/>
    <s v="Network reliability"/>
    <x v="0"/>
  </r>
  <r>
    <s v="4988-IQIGL"/>
    <s v="Male"/>
    <n v="80"/>
    <s v="No"/>
    <s v="Yes"/>
    <s v="No"/>
    <s v="No"/>
    <n v="0"/>
    <s v="United States"/>
    <s v="California"/>
    <s v="Canoga Park"/>
    <n v="91304"/>
    <n v="34.224376999999997"/>
    <n v="-118.632656"/>
    <n v="49242"/>
    <s v="Q3"/>
    <s v="No"/>
    <n v="0"/>
    <x v="0"/>
    <s v="None"/>
    <s v="Yes"/>
    <n v="28.49"/>
    <s v="Yes"/>
    <x v="0"/>
    <s v="Fiber Optic"/>
    <n v="18"/>
    <s v="No"/>
    <s v="No"/>
    <s v="No"/>
    <s v="No"/>
    <s v="No"/>
    <s v="No"/>
    <s v="No"/>
    <s v="Yes"/>
    <x v="0"/>
    <s v="Yes"/>
    <x v="0"/>
    <n v="75.349999999999994"/>
    <n v="75.349999999999994"/>
    <n v="0"/>
    <n v="0"/>
    <n v="28.49"/>
    <n v="103.83999999999899"/>
    <n v="3"/>
    <s v="Churned"/>
    <x v="0"/>
    <n v="92"/>
    <n v="4403"/>
    <s v="Attitude"/>
    <s v="Attitude of support person"/>
    <x v="0"/>
  </r>
  <r>
    <s v="4706-AXVKM"/>
    <s v="Female"/>
    <n v="78"/>
    <s v="No"/>
    <s v="Yes"/>
    <s v="No"/>
    <s v="No"/>
    <n v="0"/>
    <s v="United States"/>
    <s v="California"/>
    <s v="Stevenson Ranch"/>
    <n v="91381"/>
    <n v="34.364153000000002"/>
    <n v="-118.615583"/>
    <n v="9937"/>
    <s v="Q3"/>
    <s v="No"/>
    <n v="0"/>
    <x v="9"/>
    <s v="None"/>
    <s v="Yes"/>
    <n v="4.0999999999999996"/>
    <s v="Yes"/>
    <x v="0"/>
    <s v="Fiber Optic"/>
    <n v="5"/>
    <s v="No"/>
    <s v="No"/>
    <s v="No"/>
    <s v="No"/>
    <s v="No"/>
    <s v="Yes"/>
    <s v="No"/>
    <s v="Yes"/>
    <x v="0"/>
    <s v="Yes"/>
    <x v="1"/>
    <n v="84.8"/>
    <n v="906.85"/>
    <n v="0"/>
    <n v="0"/>
    <n v="45.099999999999902"/>
    <n v="951.95"/>
    <n v="2"/>
    <s v="Churned"/>
    <x v="0"/>
    <n v="67"/>
    <n v="5118"/>
    <s v="Price"/>
    <s v="Extra data charges"/>
    <x v="1"/>
  </r>
  <r>
    <s v="5889-JTMUL"/>
    <s v="Female"/>
    <n v="67"/>
    <s v="No"/>
    <s v="Yes"/>
    <s v="Yes"/>
    <s v="No"/>
    <n v="0"/>
    <s v="United States"/>
    <s v="California"/>
    <s v="Castaic"/>
    <n v="91384"/>
    <n v="34.506627000000002"/>
    <n v="-118.699048"/>
    <n v="22177"/>
    <s v="Q3"/>
    <s v="Yes"/>
    <n v="1"/>
    <x v="59"/>
    <s v="Offer B"/>
    <s v="Yes"/>
    <n v="31.56"/>
    <s v="Yes"/>
    <x v="0"/>
    <s v="Fiber Optic"/>
    <n v="4"/>
    <s v="No"/>
    <s v="Yes"/>
    <s v="Yes"/>
    <s v="No"/>
    <s v="Yes"/>
    <s v="No"/>
    <s v="No"/>
    <s v="No"/>
    <x v="0"/>
    <s v="Yes"/>
    <x v="0"/>
    <n v="95.05"/>
    <n v="4888.7"/>
    <n v="0"/>
    <n v="50"/>
    <n v="1578"/>
    <n v="6516.7"/>
    <n v="3"/>
    <s v="Churned"/>
    <x v="0"/>
    <n v="92"/>
    <n v="5863"/>
    <s v="Price"/>
    <s v="Price too high"/>
    <x v="1"/>
  </r>
  <r>
    <s v="9026-RNUJS"/>
    <s v="Male"/>
    <n v="73"/>
    <s v="No"/>
    <s v="Yes"/>
    <s v="No"/>
    <s v="No"/>
    <n v="0"/>
    <s v="United States"/>
    <s v="California"/>
    <s v="Van Nuys"/>
    <n v="91401"/>
    <n v="34.178483"/>
    <n v="-118.431791"/>
    <n v="40376"/>
    <s v="Q3"/>
    <s v="No"/>
    <n v="0"/>
    <x v="20"/>
    <s v="None"/>
    <s v="Yes"/>
    <n v="18.690000000000001"/>
    <s v="No"/>
    <x v="0"/>
    <s v="DSL"/>
    <n v="28"/>
    <s v="No"/>
    <s v="No"/>
    <s v="Yes"/>
    <s v="No"/>
    <s v="No"/>
    <s v="No"/>
    <s v="No"/>
    <s v="Yes"/>
    <x v="0"/>
    <s v="No"/>
    <x v="0"/>
    <n v="50.35"/>
    <n v="237.25"/>
    <n v="0"/>
    <n v="0"/>
    <n v="93.45"/>
    <n v="330.7"/>
    <n v="1"/>
    <s v="Churned"/>
    <x v="0"/>
    <n v="81"/>
    <n v="4618"/>
    <s v="Dissatisfaction"/>
    <s v="Product dissatisfaction"/>
    <x v="0"/>
  </r>
  <r>
    <s v="1624-NALOJ"/>
    <s v="Male"/>
    <n v="75"/>
    <s v="No"/>
    <s v="Yes"/>
    <s v="No"/>
    <s v="No"/>
    <n v="0"/>
    <s v="United States"/>
    <s v="California"/>
    <s v="North Hollywood"/>
    <n v="91605"/>
    <n v="34.207295000000002"/>
    <n v="-118.40002200000001"/>
    <n v="57146"/>
    <s v="Q3"/>
    <s v="No"/>
    <n v="0"/>
    <x v="20"/>
    <s v="None"/>
    <s v="Yes"/>
    <n v="36.36"/>
    <s v="Yes"/>
    <x v="0"/>
    <s v="Fiber Optic"/>
    <n v="12"/>
    <s v="No"/>
    <s v="Yes"/>
    <s v="No"/>
    <s v="No"/>
    <s v="No"/>
    <s v="Yes"/>
    <s v="No"/>
    <s v="Yes"/>
    <x v="0"/>
    <s v="Yes"/>
    <x v="0"/>
    <n v="89.8"/>
    <n v="502.6"/>
    <n v="0"/>
    <n v="0"/>
    <n v="181.8"/>
    <n v="684.4"/>
    <n v="1"/>
    <s v="Churned"/>
    <x v="0"/>
    <n v="88"/>
    <n v="2960"/>
    <s v="Other"/>
    <s v="Moved"/>
    <x v="0"/>
  </r>
  <r>
    <s v="6210-KBBPI"/>
    <s v="Male"/>
    <n v="67"/>
    <s v="No"/>
    <s v="Yes"/>
    <s v="No"/>
    <s v="No"/>
    <n v="0"/>
    <s v="United States"/>
    <s v="California"/>
    <s v="West Covina"/>
    <n v="91790"/>
    <n v="34.066963999999999"/>
    <n v="-117.93700699999999"/>
    <n v="44099"/>
    <s v="Q3"/>
    <s v="No"/>
    <n v="0"/>
    <x v="30"/>
    <s v="None"/>
    <s v="Yes"/>
    <n v="10.66"/>
    <s v="Yes"/>
    <x v="0"/>
    <s v="Fiber Optic"/>
    <n v="15"/>
    <s v="No"/>
    <s v="Yes"/>
    <s v="No"/>
    <s v="No"/>
    <s v="Yes"/>
    <s v="Yes"/>
    <s v="No"/>
    <s v="Yes"/>
    <x v="0"/>
    <s v="Yes"/>
    <x v="1"/>
    <n v="99.45"/>
    <n v="919.4"/>
    <n v="0"/>
    <n v="0"/>
    <n v="95.94"/>
    <n v="1015.33999999999"/>
    <n v="1"/>
    <s v="Churned"/>
    <x v="0"/>
    <n v="93"/>
    <n v="2313"/>
    <s v="Competitor"/>
    <s v="Competitor had better devices"/>
    <x v="1"/>
  </r>
  <r>
    <s v="2260-USTRB"/>
    <s v="Female"/>
    <n v="75"/>
    <s v="No"/>
    <s v="Yes"/>
    <s v="No"/>
    <s v="No"/>
    <n v="0"/>
    <s v="United States"/>
    <s v="California"/>
    <s v="Campo"/>
    <n v="91906"/>
    <n v="32.673482999999997"/>
    <n v="-116.472863"/>
    <n v="3133"/>
    <s v="Q3"/>
    <s v="No"/>
    <n v="0"/>
    <x v="17"/>
    <s v="None"/>
    <s v="Yes"/>
    <n v="9.5500000000000007"/>
    <s v="No"/>
    <x v="0"/>
    <s v="Fiber Optic"/>
    <n v="28"/>
    <s v="No"/>
    <s v="No"/>
    <s v="No"/>
    <s v="No"/>
    <s v="No"/>
    <s v="No"/>
    <s v="No"/>
    <s v="Yes"/>
    <x v="0"/>
    <s v="Yes"/>
    <x v="0"/>
    <n v="70.2"/>
    <n v="115.95"/>
    <n v="0"/>
    <n v="0"/>
    <n v="19.100000000000001"/>
    <n v="135.05000000000001"/>
    <n v="1"/>
    <s v="Churned"/>
    <x v="0"/>
    <n v="67"/>
    <n v="2767"/>
    <s v="Competitor"/>
    <s v="Competitor offered more data"/>
    <x v="0"/>
  </r>
  <r>
    <s v="8623-TMRBY"/>
    <s v="Male"/>
    <n v="80"/>
    <s v="No"/>
    <s v="Yes"/>
    <s v="Yes"/>
    <s v="No"/>
    <n v="0"/>
    <s v="United States"/>
    <s v="California"/>
    <s v="Chula Vista"/>
    <n v="91915"/>
    <n v="32.605012000000002"/>
    <n v="-116.97595"/>
    <n v="9278"/>
    <s v="Q3"/>
    <s v="Yes"/>
    <n v="2"/>
    <x v="60"/>
    <s v="Offer B"/>
    <s v="Yes"/>
    <n v="43.58"/>
    <s v="Yes"/>
    <x v="0"/>
    <s v="Cable"/>
    <n v="22"/>
    <s v="No"/>
    <s v="Yes"/>
    <s v="Yes"/>
    <s v="No"/>
    <s v="No"/>
    <s v="No"/>
    <s v="No"/>
    <s v="Yes"/>
    <x v="0"/>
    <s v="Yes"/>
    <x v="0"/>
    <n v="84.2"/>
    <n v="4146.05"/>
    <n v="0"/>
    <n v="0"/>
    <n v="2222.58"/>
    <n v="6368.63"/>
    <n v="2"/>
    <s v="Churned"/>
    <x v="0"/>
    <n v="74"/>
    <n v="6245"/>
    <s v="Competitor"/>
    <s v="Competitor offered more data"/>
    <x v="1"/>
  </r>
  <r>
    <s v="6900-PXRMS"/>
    <s v="Male"/>
    <n v="72"/>
    <s v="No"/>
    <s v="Yes"/>
    <s v="Yes"/>
    <s v="No"/>
    <n v="0"/>
    <s v="United States"/>
    <s v="California"/>
    <s v="Spring Valley"/>
    <n v="91978"/>
    <n v="32.730263999999998"/>
    <n v="-116.950963"/>
    <n v="7863"/>
    <s v="Q3"/>
    <s v="No"/>
    <n v="0"/>
    <x v="62"/>
    <s v="Offer C"/>
    <s v="Yes"/>
    <n v="1.26"/>
    <s v="Yes"/>
    <x v="0"/>
    <s v="Fiber Optic"/>
    <n v="18"/>
    <s v="No"/>
    <s v="Yes"/>
    <s v="Yes"/>
    <s v="No"/>
    <s v="Yes"/>
    <s v="Yes"/>
    <s v="Yes"/>
    <s v="No"/>
    <x v="0"/>
    <s v="No"/>
    <x v="0"/>
    <n v="105.75"/>
    <n v="2710.25"/>
    <n v="0"/>
    <n v="90"/>
    <n v="32.76"/>
    <n v="2833.01"/>
    <n v="1"/>
    <s v="Churned"/>
    <x v="0"/>
    <n v="91"/>
    <n v="3157"/>
    <s v="Dissatisfaction"/>
    <s v="Product dissatisfaction"/>
    <x v="1"/>
  </r>
  <r>
    <s v="3346-BRMIS"/>
    <s v="Female"/>
    <n v="70"/>
    <s v="No"/>
    <s v="Yes"/>
    <s v="Yes"/>
    <s v="No"/>
    <n v="0"/>
    <s v="United States"/>
    <s v="California"/>
    <s v="Bonsall"/>
    <n v="92003"/>
    <n v="33.290906999999997"/>
    <n v="-117.202895"/>
    <n v="3849"/>
    <s v="Q3"/>
    <s v="Yes"/>
    <n v="1"/>
    <x v="2"/>
    <s v="None"/>
    <s v="No"/>
    <n v="0"/>
    <s v="No"/>
    <x v="0"/>
    <s v="DSL"/>
    <n v="12"/>
    <s v="No"/>
    <s v="No"/>
    <s v="Yes"/>
    <s v="No"/>
    <s v="Yes"/>
    <s v="Yes"/>
    <s v="Yes"/>
    <s v="Yes"/>
    <x v="0"/>
    <s v="Yes"/>
    <x v="0"/>
    <n v="48.35"/>
    <n v="810.7"/>
    <n v="0"/>
    <n v="0"/>
    <n v="0"/>
    <n v="810.7"/>
    <n v="2"/>
    <s v="Churned"/>
    <x v="0"/>
    <n v="92"/>
    <n v="2167"/>
    <s v="Dissatisfaction"/>
    <s v="Service dissatisfaction"/>
    <x v="1"/>
  </r>
  <r>
    <s v="2722-JMONI"/>
    <s v="Female"/>
    <n v="73"/>
    <s v="No"/>
    <s v="Yes"/>
    <s v="Yes"/>
    <s v="No"/>
    <n v="0"/>
    <s v="United States"/>
    <s v="California"/>
    <s v="Escondido"/>
    <n v="92029"/>
    <n v="33.079833999999998"/>
    <n v="-117.134275"/>
    <n v="17944"/>
    <s v="Q3"/>
    <s v="Yes"/>
    <n v="1"/>
    <x v="0"/>
    <s v="Offer E"/>
    <s v="Yes"/>
    <n v="24.24"/>
    <s v="No"/>
    <x v="0"/>
    <s v="Cable"/>
    <n v="9"/>
    <s v="Yes"/>
    <s v="No"/>
    <s v="No"/>
    <s v="No"/>
    <s v="No"/>
    <s v="No"/>
    <s v="No"/>
    <s v="Yes"/>
    <x v="0"/>
    <s v="Yes"/>
    <x v="0"/>
    <n v="49.55"/>
    <n v="49.55"/>
    <n v="0"/>
    <n v="0"/>
    <n v="24.24"/>
    <n v="73.789999999999907"/>
    <n v="1"/>
    <s v="Churned"/>
    <x v="0"/>
    <n v="76"/>
    <n v="4989"/>
    <s v="Dissatisfaction"/>
    <s v="Limited range of services"/>
    <x v="0"/>
  </r>
  <r>
    <s v="7579-OOPEC"/>
    <s v="Female"/>
    <n v="75"/>
    <s v="No"/>
    <s v="Yes"/>
    <s v="Yes"/>
    <s v="No"/>
    <n v="0"/>
    <s v="United States"/>
    <s v="California"/>
    <s v="Pala"/>
    <n v="92059"/>
    <n v="33.384345000000003"/>
    <n v="-117.072619"/>
    <n v="1831"/>
    <s v="Q3"/>
    <s v="Yes"/>
    <n v="1"/>
    <x v="17"/>
    <s v="Offer E"/>
    <s v="Yes"/>
    <n v="6.86"/>
    <s v="No"/>
    <x v="0"/>
    <s v="DSL"/>
    <n v="20"/>
    <s v="No"/>
    <s v="Yes"/>
    <s v="No"/>
    <s v="No"/>
    <s v="No"/>
    <s v="No"/>
    <s v="No"/>
    <s v="Yes"/>
    <x v="0"/>
    <s v="No"/>
    <x v="1"/>
    <n v="50.15"/>
    <n v="115.1"/>
    <n v="0"/>
    <n v="0"/>
    <n v="13.72"/>
    <n v="128.82"/>
    <n v="1"/>
    <s v="Churned"/>
    <x v="0"/>
    <n v="78"/>
    <n v="5461"/>
    <s v="Competitor"/>
    <s v="Competitor had better devices"/>
    <x v="1"/>
  </r>
  <r>
    <s v="1771-OADNZ"/>
    <s v="Male"/>
    <n v="70"/>
    <s v="No"/>
    <s v="Yes"/>
    <s v="Yes"/>
    <s v="No"/>
    <n v="0"/>
    <s v="United States"/>
    <s v="California"/>
    <s v="Pauma Valley"/>
    <n v="92061"/>
    <n v="33.313828000000001"/>
    <n v="-116.940501"/>
    <n v="2615"/>
    <s v="Q3"/>
    <s v="Yes"/>
    <n v="1"/>
    <x v="48"/>
    <s v="Offer C"/>
    <s v="Yes"/>
    <n v="35.380000000000003"/>
    <s v="Yes"/>
    <x v="0"/>
    <s v="Fiber Optic"/>
    <n v="21"/>
    <s v="No"/>
    <s v="Yes"/>
    <s v="Yes"/>
    <s v="No"/>
    <s v="No"/>
    <s v="Yes"/>
    <s v="Yes"/>
    <s v="No"/>
    <x v="0"/>
    <s v="Yes"/>
    <x v="0"/>
    <n v="95.9"/>
    <n v="2745.2"/>
    <n v="0"/>
    <n v="50"/>
    <n v="1026.02"/>
    <n v="3821.22"/>
    <n v="3"/>
    <s v="Churned"/>
    <x v="0"/>
    <n v="95"/>
    <n v="2151"/>
    <s v="Price"/>
    <s v="Extra data charges"/>
    <x v="1"/>
  </r>
  <r>
    <s v="0612-RTZZA"/>
    <s v="Female"/>
    <n v="77"/>
    <s v="No"/>
    <s v="Yes"/>
    <s v="No"/>
    <s v="No"/>
    <n v="0"/>
    <s v="United States"/>
    <s v="California"/>
    <s v="Vista"/>
    <n v="92084"/>
    <n v="33.22784"/>
    <n v="-117.200024"/>
    <n v="44692"/>
    <s v="Q3"/>
    <s v="No"/>
    <n v="0"/>
    <x v="0"/>
    <s v="Offer E"/>
    <s v="No"/>
    <n v="0"/>
    <s v="No"/>
    <x v="0"/>
    <s v="DSL"/>
    <n v="15"/>
    <s v="No"/>
    <s v="No"/>
    <s v="No"/>
    <s v="No"/>
    <s v="No"/>
    <s v="No"/>
    <s v="No"/>
    <s v="Yes"/>
    <x v="0"/>
    <s v="No"/>
    <x v="0"/>
    <n v="25.25"/>
    <n v="25.25"/>
    <n v="0"/>
    <n v="0"/>
    <n v="0"/>
    <n v="25.25"/>
    <n v="2"/>
    <s v="Churned"/>
    <x v="0"/>
    <n v="87"/>
    <n v="4628"/>
    <s v="Price"/>
    <s v="Price too high"/>
    <x v="0"/>
  </r>
  <r>
    <s v="4433-JCGCG"/>
    <s v="Male"/>
    <n v="80"/>
    <s v="No"/>
    <s v="Yes"/>
    <s v="Yes"/>
    <s v="No"/>
    <n v="0"/>
    <s v="United States"/>
    <s v="California"/>
    <s v="San Diego"/>
    <n v="92129"/>
    <n v="32.961064"/>
    <n v="-117.134917"/>
    <n v="47224"/>
    <s v="Q3"/>
    <s v="Yes"/>
    <n v="1"/>
    <x v="29"/>
    <s v="Offer B"/>
    <s v="Yes"/>
    <n v="5.36"/>
    <s v="Yes"/>
    <x v="0"/>
    <s v="Fiber Optic"/>
    <n v="22"/>
    <s v="No"/>
    <s v="No"/>
    <s v="Yes"/>
    <s v="No"/>
    <s v="Yes"/>
    <s v="Yes"/>
    <s v="No"/>
    <s v="Yes"/>
    <x v="0"/>
    <s v="Yes"/>
    <x v="0"/>
    <n v="101"/>
    <n v="4680.05"/>
    <n v="0"/>
    <n v="0"/>
    <n v="246.56"/>
    <n v="4926.6099999999997"/>
    <n v="1"/>
    <s v="Churned"/>
    <x v="0"/>
    <n v="88"/>
    <n v="2436"/>
    <s v="Competitor"/>
    <s v="Competitor made better offer"/>
    <x v="1"/>
  </r>
  <r>
    <s v="9488-HGMJH"/>
    <s v="Female"/>
    <n v="78"/>
    <s v="No"/>
    <s v="Yes"/>
    <s v="No"/>
    <s v="No"/>
    <n v="0"/>
    <s v="United States"/>
    <s v="California"/>
    <s v="Indian Wells"/>
    <n v="92210"/>
    <n v="33.537646000000002"/>
    <n v="-116.291089"/>
    <n v="3873"/>
    <s v="Q3"/>
    <s v="No"/>
    <n v="0"/>
    <x v="0"/>
    <s v="Offer E"/>
    <s v="Yes"/>
    <n v="24.75"/>
    <s v="No"/>
    <x v="0"/>
    <s v="Fiber Optic"/>
    <n v="22"/>
    <s v="No"/>
    <s v="No"/>
    <s v="No"/>
    <s v="No"/>
    <s v="No"/>
    <s v="No"/>
    <s v="No"/>
    <s v="No"/>
    <x v="0"/>
    <s v="Yes"/>
    <x v="0"/>
    <n v="71.150000000000006"/>
    <n v="71.150000000000006"/>
    <n v="0"/>
    <n v="20"/>
    <n v="24.75"/>
    <n v="115.9"/>
    <n v="3"/>
    <s v="Churned"/>
    <x v="0"/>
    <n v="85"/>
    <n v="5287"/>
    <s v="Competitor"/>
    <s v="Competitor made better offer"/>
    <x v="0"/>
  </r>
  <r>
    <s v="4818-QIUFN"/>
    <s v="Female"/>
    <n v="69"/>
    <s v="No"/>
    <s v="Yes"/>
    <s v="No"/>
    <s v="No"/>
    <n v="0"/>
    <s v="United States"/>
    <s v="California"/>
    <s v="Desert Hot Springs"/>
    <n v="92241"/>
    <n v="33.832799000000001"/>
    <n v="-116.250973"/>
    <n v="5529"/>
    <s v="Q3"/>
    <s v="No"/>
    <n v="0"/>
    <x v="21"/>
    <s v="None"/>
    <s v="Yes"/>
    <n v="11.82"/>
    <s v="Yes"/>
    <x v="0"/>
    <s v="Fiber Optic"/>
    <n v="5"/>
    <s v="Yes"/>
    <s v="No"/>
    <s v="No"/>
    <s v="No"/>
    <s v="No"/>
    <s v="No"/>
    <s v="No"/>
    <s v="Yes"/>
    <x v="0"/>
    <s v="Yes"/>
    <x v="0"/>
    <n v="79.150000000000006"/>
    <n v="1520.9"/>
    <n v="0"/>
    <n v="0"/>
    <n v="236.4"/>
    <n v="1757.3"/>
    <n v="1"/>
    <s v="Churned"/>
    <x v="0"/>
    <n v="95"/>
    <n v="4997"/>
    <s v="Attitude"/>
    <s v="Attitude of support person"/>
    <x v="1"/>
  </r>
  <r>
    <s v="6961-VCPMC"/>
    <s v="Male"/>
    <n v="71"/>
    <s v="No"/>
    <s v="Yes"/>
    <s v="Yes"/>
    <s v="No"/>
    <n v="0"/>
    <s v="United States"/>
    <s v="California"/>
    <s v="North Palm Springs"/>
    <n v="92258"/>
    <n v="33.906495999999997"/>
    <n v="-116.56949899999999"/>
    <n v="732"/>
    <s v="Q3"/>
    <s v="Yes"/>
    <n v="1"/>
    <x v="29"/>
    <s v="Offer B"/>
    <s v="Yes"/>
    <n v="48.62"/>
    <s v="No"/>
    <x v="0"/>
    <s v="Fiber Optic"/>
    <n v="3"/>
    <s v="No"/>
    <s v="No"/>
    <s v="No"/>
    <s v="No"/>
    <s v="No"/>
    <s v="Yes"/>
    <s v="No"/>
    <s v="No"/>
    <x v="0"/>
    <s v="Yes"/>
    <x v="0"/>
    <n v="80.400000000000006"/>
    <n v="3605.2"/>
    <n v="0"/>
    <n v="20"/>
    <n v="2236.52"/>
    <n v="5861.7199999999903"/>
    <n v="3"/>
    <s v="Churned"/>
    <x v="0"/>
    <n v="75"/>
    <n v="4876"/>
    <s v="Competitor"/>
    <s v="Competitor offered more data"/>
    <x v="1"/>
  </r>
  <r>
    <s v="4424-TKOPW"/>
    <s v="Male"/>
    <n v="70"/>
    <s v="No"/>
    <s v="Yes"/>
    <s v="No"/>
    <s v="No"/>
    <n v="0"/>
    <s v="United States"/>
    <s v="California"/>
    <s v="Crestline"/>
    <n v="92325"/>
    <n v="34.248061"/>
    <n v="-117.29028"/>
    <n v="10484"/>
    <s v="Q3"/>
    <s v="No"/>
    <n v="0"/>
    <x v="17"/>
    <s v="None"/>
    <s v="Yes"/>
    <n v="25.19"/>
    <s v="Yes"/>
    <x v="0"/>
    <s v="Fiber Optic"/>
    <n v="14"/>
    <s v="No"/>
    <s v="No"/>
    <s v="No"/>
    <s v="No"/>
    <s v="Yes"/>
    <s v="Yes"/>
    <s v="No"/>
    <s v="Yes"/>
    <x v="0"/>
    <s v="Yes"/>
    <x v="0"/>
    <n v="93.85"/>
    <n v="196.75"/>
    <n v="0"/>
    <n v="0"/>
    <n v="50.38"/>
    <n v="247.13"/>
    <n v="1"/>
    <s v="Churned"/>
    <x v="0"/>
    <n v="70"/>
    <n v="4998"/>
    <s v="Price"/>
    <s v="Lack of affordable download/upload speed"/>
    <x v="0"/>
  </r>
  <r>
    <s v="4201-JMNGR"/>
    <s v="Female"/>
    <n v="66"/>
    <s v="No"/>
    <s v="Yes"/>
    <s v="No"/>
    <s v="No"/>
    <n v="0"/>
    <s v="United States"/>
    <s v="California"/>
    <s v="Lucerne Valley"/>
    <n v="92356"/>
    <n v="34.508417000000001"/>
    <n v="-116.856103"/>
    <n v="5256"/>
    <s v="Q3"/>
    <s v="No"/>
    <n v="0"/>
    <x v="0"/>
    <s v="Offer E"/>
    <s v="Yes"/>
    <n v="26.22"/>
    <s v="No"/>
    <x v="0"/>
    <s v="Cable"/>
    <n v="22"/>
    <s v="Yes"/>
    <s v="No"/>
    <s v="Yes"/>
    <s v="No"/>
    <s v="No"/>
    <s v="No"/>
    <s v="No"/>
    <s v="Yes"/>
    <x v="0"/>
    <s v="Yes"/>
    <x v="0"/>
    <n v="55.8"/>
    <n v="55.8"/>
    <n v="0"/>
    <n v="0"/>
    <n v="26.22"/>
    <n v="82.02"/>
    <n v="1"/>
    <s v="Churned"/>
    <x v="0"/>
    <n v="87"/>
    <n v="5527"/>
    <s v="Dissatisfaction"/>
    <s v="Service dissatisfaction"/>
    <x v="0"/>
  </r>
  <r>
    <s v="1866-RZZQS"/>
    <s v="Male"/>
    <n v="77"/>
    <s v="No"/>
    <s v="Yes"/>
    <s v="No"/>
    <s v="No"/>
    <n v="0"/>
    <s v="United States"/>
    <s v="California"/>
    <s v="Redlands"/>
    <n v="92373"/>
    <n v="34.003242999999998"/>
    <n v="-117.13828599999999"/>
    <n v="31230"/>
    <s v="Q3"/>
    <s v="No"/>
    <n v="0"/>
    <x v="45"/>
    <s v="Offer B"/>
    <s v="Yes"/>
    <n v="42.06"/>
    <s v="Yes"/>
    <x v="0"/>
    <s v="Fiber Optic"/>
    <n v="21"/>
    <s v="No"/>
    <s v="No"/>
    <s v="Yes"/>
    <s v="No"/>
    <s v="Yes"/>
    <s v="Yes"/>
    <s v="No"/>
    <s v="Yes"/>
    <x v="0"/>
    <s v="Yes"/>
    <x v="0"/>
    <n v="98.4"/>
    <n v="4187.75"/>
    <n v="0"/>
    <n v="0"/>
    <n v="1724.46"/>
    <n v="5912.21"/>
    <n v="1"/>
    <s v="Churned"/>
    <x v="0"/>
    <n v="91"/>
    <n v="2169"/>
    <s v="Competitor"/>
    <s v="Competitor had better devices"/>
    <x v="1"/>
  </r>
  <r>
    <s v="8631-NBHFZ"/>
    <s v="Male"/>
    <n v="71"/>
    <s v="No"/>
    <s v="Yes"/>
    <s v="Yes"/>
    <s v="No"/>
    <n v="0"/>
    <s v="United States"/>
    <s v="California"/>
    <s v="Running Springs"/>
    <n v="92382"/>
    <n v="34.186211"/>
    <n v="-117.07683"/>
    <n v="5395"/>
    <s v="Q3"/>
    <s v="Yes"/>
    <n v="1"/>
    <x v="49"/>
    <s v="None"/>
    <s v="Yes"/>
    <n v="30.03"/>
    <s v="Yes"/>
    <x v="0"/>
    <s v="DSL"/>
    <n v="15"/>
    <s v="Yes"/>
    <s v="Yes"/>
    <s v="Yes"/>
    <s v="Yes"/>
    <s v="Yes"/>
    <s v="No"/>
    <s v="No"/>
    <s v="No"/>
    <x v="2"/>
    <s v="No"/>
    <x v="1"/>
    <n v="79.400000000000006"/>
    <n v="5154.6000000000004"/>
    <n v="0"/>
    <n v="150"/>
    <n v="1981.98"/>
    <n v="7286.58"/>
    <n v="1"/>
    <s v="Churned"/>
    <x v="0"/>
    <n v="73"/>
    <n v="5910"/>
    <s v="Competitor"/>
    <s v="Competitor offered higher download speeds"/>
    <x v="2"/>
  </r>
  <r>
    <s v="4958-XCBDQ"/>
    <s v="Male"/>
    <n v="68"/>
    <s v="No"/>
    <s v="Yes"/>
    <s v="No"/>
    <s v="No"/>
    <n v="0"/>
    <s v="United States"/>
    <s v="California"/>
    <s v="Victorville"/>
    <n v="92394"/>
    <n v="34.567058000000003"/>
    <n v="-117.362329"/>
    <n v="12083"/>
    <s v="Q3"/>
    <s v="No"/>
    <n v="0"/>
    <x v="32"/>
    <s v="Offer C"/>
    <s v="Yes"/>
    <n v="39.69"/>
    <s v="Yes"/>
    <x v="0"/>
    <s v="Fiber Optic"/>
    <n v="25"/>
    <s v="No"/>
    <s v="No"/>
    <s v="Yes"/>
    <s v="No"/>
    <s v="Yes"/>
    <s v="Yes"/>
    <s v="No"/>
    <s v="Yes"/>
    <x v="0"/>
    <s v="Yes"/>
    <x v="0"/>
    <n v="101.4"/>
    <n v="3496.3"/>
    <n v="0"/>
    <n v="0"/>
    <n v="1389.1499999999901"/>
    <n v="4885.45"/>
    <n v="3"/>
    <s v="Churned"/>
    <x v="0"/>
    <n v="92"/>
    <n v="3689"/>
    <s v="Competitor"/>
    <s v="Competitor offered more data"/>
    <x v="1"/>
  </r>
  <r>
    <s v="8337-UPOAQ"/>
    <s v="Male"/>
    <n v="71"/>
    <s v="No"/>
    <s v="Yes"/>
    <s v="Yes"/>
    <s v="No"/>
    <n v="0"/>
    <s v="United States"/>
    <s v="California"/>
    <s v="Wrightwood"/>
    <n v="92397"/>
    <n v="34.358320999999997"/>
    <n v="-117.618263"/>
    <n v="4253"/>
    <s v="Q3"/>
    <s v="No"/>
    <n v="0"/>
    <x v="31"/>
    <s v="None"/>
    <s v="Yes"/>
    <n v="16.88"/>
    <s v="Yes"/>
    <x v="0"/>
    <s v="Fiber Optic"/>
    <n v="24"/>
    <s v="No"/>
    <s v="No"/>
    <s v="Yes"/>
    <s v="No"/>
    <s v="No"/>
    <s v="Yes"/>
    <s v="No"/>
    <s v="Yes"/>
    <x v="0"/>
    <s v="Yes"/>
    <x v="0"/>
    <n v="89.8"/>
    <n v="914.3"/>
    <n v="0"/>
    <n v="0"/>
    <n v="168.79999999999899"/>
    <n v="1083.0999999999999"/>
    <n v="2"/>
    <s v="Churned"/>
    <x v="0"/>
    <n v="76"/>
    <n v="5124"/>
    <s v="Competitor"/>
    <s v="Competitor made better offer"/>
    <x v="1"/>
  </r>
  <r>
    <s v="6712-OAWRH"/>
    <s v="Female"/>
    <n v="79"/>
    <s v="No"/>
    <s v="Yes"/>
    <s v="No"/>
    <s v="No"/>
    <n v="0"/>
    <s v="United States"/>
    <s v="California"/>
    <s v="San Bernardino"/>
    <n v="92408"/>
    <n v="34.084909000000003"/>
    <n v="-117.258107"/>
    <n v="12149"/>
    <s v="Q3"/>
    <s v="No"/>
    <n v="0"/>
    <x v="62"/>
    <s v="Offer C"/>
    <s v="Yes"/>
    <n v="34.69"/>
    <s v="No"/>
    <x v="0"/>
    <s v="Fiber Optic"/>
    <n v="27"/>
    <s v="No"/>
    <s v="No"/>
    <s v="No"/>
    <s v="No"/>
    <s v="Yes"/>
    <s v="Yes"/>
    <s v="No"/>
    <s v="Yes"/>
    <x v="0"/>
    <s v="Yes"/>
    <x v="0"/>
    <n v="91.25"/>
    <n v="2351.8000000000002"/>
    <n v="0"/>
    <n v="0"/>
    <n v="901.93999999999903"/>
    <n v="3253.74"/>
    <n v="3"/>
    <s v="Churned"/>
    <x v="0"/>
    <n v="76"/>
    <n v="5154"/>
    <s v="Attitude"/>
    <s v="Attitude of support person"/>
    <x v="1"/>
  </r>
  <r>
    <s v="5914-DVBWJ"/>
    <s v="Female"/>
    <n v="80"/>
    <s v="No"/>
    <s v="Yes"/>
    <s v="No"/>
    <s v="No"/>
    <n v="0"/>
    <s v="United States"/>
    <s v="California"/>
    <s v="Riverside"/>
    <n v="92508"/>
    <n v="33.885499000000003"/>
    <n v="-117.32495900000001"/>
    <n v="17147"/>
    <s v="Q3"/>
    <s v="No"/>
    <n v="0"/>
    <x v="2"/>
    <s v="None"/>
    <s v="Yes"/>
    <n v="2.36"/>
    <s v="Yes"/>
    <x v="0"/>
    <s v="Fiber Optic"/>
    <n v="21"/>
    <s v="No"/>
    <s v="Yes"/>
    <s v="No"/>
    <s v="Yes"/>
    <s v="No"/>
    <s v="No"/>
    <s v="No"/>
    <s v="Yes"/>
    <x v="0"/>
    <s v="Yes"/>
    <x v="0"/>
    <n v="85.45"/>
    <n v="1505.85"/>
    <n v="0"/>
    <n v="0"/>
    <n v="42.48"/>
    <n v="1548.33"/>
    <n v="1"/>
    <s v="Churned"/>
    <x v="0"/>
    <n v="91"/>
    <n v="5145"/>
    <s v="Competitor"/>
    <s v="Competitor offered more data"/>
    <x v="1"/>
  </r>
  <r>
    <s v="8644-XLFBW"/>
    <s v="Male"/>
    <n v="65"/>
    <s v="No"/>
    <s v="Yes"/>
    <s v="No"/>
    <s v="No"/>
    <n v="0"/>
    <s v="United States"/>
    <s v="California"/>
    <s v="Lake Elsinore"/>
    <n v="92532"/>
    <n v="33.705835999999998"/>
    <n v="-117.31820399999999"/>
    <n v="4546"/>
    <s v="Q3"/>
    <s v="No"/>
    <n v="0"/>
    <x v="0"/>
    <s v="Offer E"/>
    <s v="Yes"/>
    <n v="28.46"/>
    <s v="No"/>
    <x v="0"/>
    <s v="Fiber Optic"/>
    <n v="12"/>
    <s v="No"/>
    <s v="No"/>
    <s v="No"/>
    <s v="No"/>
    <s v="No"/>
    <s v="No"/>
    <s v="No"/>
    <s v="Yes"/>
    <x v="0"/>
    <s v="Yes"/>
    <x v="0"/>
    <n v="71.650000000000006"/>
    <n v="71.650000000000006"/>
    <n v="0"/>
    <n v="0"/>
    <n v="28.46"/>
    <n v="100.11"/>
    <n v="2"/>
    <s v="Churned"/>
    <x v="0"/>
    <n v="84"/>
    <n v="5674"/>
    <s v="Competitor"/>
    <s v="Competitor offered more data"/>
    <x v="0"/>
  </r>
  <r>
    <s v="1833-VGRUM"/>
    <s v="Female"/>
    <n v="70"/>
    <s v="No"/>
    <s v="Yes"/>
    <s v="No"/>
    <s v="No"/>
    <n v="0"/>
    <s v="United States"/>
    <s v="California"/>
    <s v="Perris"/>
    <n v="92570"/>
    <n v="33.787298"/>
    <n v="-117.32067600000001"/>
    <n v="36817"/>
    <s v="Q3"/>
    <s v="No"/>
    <n v="0"/>
    <x v="0"/>
    <s v="Offer E"/>
    <s v="Yes"/>
    <n v="48.95"/>
    <s v="Yes"/>
    <x v="0"/>
    <s v="Fiber Optic"/>
    <n v="23"/>
    <s v="No"/>
    <s v="No"/>
    <s v="No"/>
    <s v="No"/>
    <s v="No"/>
    <s v="No"/>
    <s v="No"/>
    <s v="Yes"/>
    <x v="0"/>
    <s v="Yes"/>
    <x v="0"/>
    <n v="74.2"/>
    <n v="74.2"/>
    <n v="0"/>
    <n v="0"/>
    <n v="48.95"/>
    <n v="123.15"/>
    <n v="2"/>
    <s v="Churned"/>
    <x v="0"/>
    <n v="71"/>
    <n v="4684"/>
    <s v="Price"/>
    <s v="Price too high"/>
    <x v="0"/>
  </r>
  <r>
    <s v="8374-XGEJJ"/>
    <s v="Male"/>
    <n v="68"/>
    <s v="No"/>
    <s v="Yes"/>
    <s v="Yes"/>
    <s v="No"/>
    <n v="0"/>
    <s v="United States"/>
    <s v="California"/>
    <s v="Temecula"/>
    <n v="92590"/>
    <n v="33.475493"/>
    <n v="-117.219551"/>
    <n v="3070"/>
    <s v="Q3"/>
    <s v="Yes"/>
    <n v="8"/>
    <x v="24"/>
    <s v="Offer B"/>
    <s v="Yes"/>
    <n v="31.25"/>
    <s v="Yes"/>
    <x v="0"/>
    <s v="Fiber Optic"/>
    <n v="20"/>
    <s v="No"/>
    <s v="Yes"/>
    <s v="No"/>
    <s v="No"/>
    <s v="Yes"/>
    <s v="Yes"/>
    <s v="No"/>
    <s v="No"/>
    <x v="0"/>
    <s v="Yes"/>
    <x v="0"/>
    <n v="101"/>
    <n v="4388.3999999999996"/>
    <n v="0"/>
    <n v="150"/>
    <n v="1343.75"/>
    <n v="5882.15"/>
    <n v="1"/>
    <s v="Churned"/>
    <x v="0"/>
    <n v="87"/>
    <n v="3123"/>
    <s v="Dissatisfaction"/>
    <s v="Product dissatisfaction"/>
    <x v="1"/>
  </r>
  <r>
    <s v="6946-LMSQS"/>
    <s v="Male"/>
    <n v="80"/>
    <s v="No"/>
    <s v="Yes"/>
    <s v="Yes"/>
    <s v="No"/>
    <n v="0"/>
    <s v="United States"/>
    <s v="California"/>
    <s v="Temecula"/>
    <n v="92592"/>
    <n v="33.507255000000001"/>
    <n v="-117.029473"/>
    <n v="46171"/>
    <s v="Q3"/>
    <s v="Yes"/>
    <n v="3"/>
    <x v="3"/>
    <s v="Offer C"/>
    <s v="Yes"/>
    <n v="33.630000000000003"/>
    <s v="Yes"/>
    <x v="0"/>
    <s v="Fiber Optic"/>
    <n v="25"/>
    <s v="Yes"/>
    <s v="No"/>
    <s v="No"/>
    <s v="No"/>
    <s v="No"/>
    <s v="Yes"/>
    <s v="No"/>
    <s v="Yes"/>
    <x v="1"/>
    <s v="Yes"/>
    <x v="0"/>
    <n v="89.05"/>
    <n v="2177.4499999999998"/>
    <n v="0"/>
    <n v="0"/>
    <n v="840.75"/>
    <n v="3018.2"/>
    <n v="1"/>
    <s v="Churned"/>
    <x v="0"/>
    <n v="90"/>
    <n v="2673"/>
    <s v="Competitor"/>
    <s v="Competitor made better offer"/>
    <x v="2"/>
  </r>
  <r>
    <s v="4039-HEUNW"/>
    <s v="Male"/>
    <n v="77"/>
    <s v="No"/>
    <s v="Yes"/>
    <s v="Yes"/>
    <s v="No"/>
    <n v="0"/>
    <s v="United States"/>
    <s v="California"/>
    <s v="Irvine"/>
    <n v="92620"/>
    <n v="33.716135999999999"/>
    <n v="-117.752574"/>
    <n v="26419"/>
    <s v="Q3"/>
    <s v="Yes"/>
    <n v="1"/>
    <x v="54"/>
    <s v="None"/>
    <s v="Yes"/>
    <n v="16.61"/>
    <s v="Yes"/>
    <x v="0"/>
    <s v="Fiber Optic"/>
    <n v="3"/>
    <s v="No"/>
    <s v="Yes"/>
    <s v="No"/>
    <s v="No"/>
    <s v="Yes"/>
    <s v="Yes"/>
    <s v="No"/>
    <s v="Yes"/>
    <x v="0"/>
    <s v="Yes"/>
    <x v="0"/>
    <n v="96.5"/>
    <n v="3436.1"/>
    <n v="0"/>
    <n v="0"/>
    <n v="597.96"/>
    <n v="4034.06"/>
    <n v="3"/>
    <s v="Churned"/>
    <x v="0"/>
    <n v="82"/>
    <n v="4652"/>
    <s v="Price"/>
    <s v="Lack of affordable download/upload speed"/>
    <x v="1"/>
  </r>
  <r>
    <s v="0812-WUPTB"/>
    <s v="Male"/>
    <n v="65"/>
    <s v="No"/>
    <s v="Yes"/>
    <s v="Yes"/>
    <s v="No"/>
    <n v="0"/>
    <s v="United States"/>
    <s v="California"/>
    <s v="Corona Del Mar"/>
    <n v="92625"/>
    <n v="33.600987000000003"/>
    <n v="-117.862734"/>
    <n v="13422"/>
    <s v="Q3"/>
    <s v="Yes"/>
    <n v="1"/>
    <x v="0"/>
    <s v="Offer E"/>
    <s v="Yes"/>
    <n v="49.6"/>
    <s v="No"/>
    <x v="0"/>
    <s v="Fiber Optic"/>
    <n v="13"/>
    <s v="No"/>
    <s v="No"/>
    <s v="No"/>
    <s v="No"/>
    <s v="No"/>
    <s v="No"/>
    <s v="No"/>
    <s v="Yes"/>
    <x v="0"/>
    <s v="No"/>
    <x v="1"/>
    <n v="70.849999999999994"/>
    <n v="70.849999999999994"/>
    <n v="0"/>
    <n v="0"/>
    <n v="49.6"/>
    <n v="120.44999999999899"/>
    <n v="2"/>
    <s v="Churned"/>
    <x v="0"/>
    <n v="69"/>
    <n v="3022"/>
    <s v="Price"/>
    <s v="Long distance charges"/>
    <x v="1"/>
  </r>
  <r>
    <s v="2403-BCASL"/>
    <s v="Male"/>
    <n v="66"/>
    <s v="No"/>
    <s v="Yes"/>
    <s v="Yes"/>
    <s v="No"/>
    <n v="0"/>
    <s v="United States"/>
    <s v="California"/>
    <s v="Santa Ana"/>
    <n v="92705"/>
    <n v="33.766004000000002"/>
    <n v="-117.78676299999999"/>
    <n v="44117"/>
    <s v="Q3"/>
    <s v="Yes"/>
    <n v="1"/>
    <x v="45"/>
    <s v="Offer B"/>
    <s v="Yes"/>
    <n v="45.04"/>
    <s v="Yes"/>
    <x v="0"/>
    <s v="Cable"/>
    <n v="29"/>
    <s v="No"/>
    <s v="Yes"/>
    <s v="Yes"/>
    <s v="Yes"/>
    <s v="Yes"/>
    <s v="Yes"/>
    <s v="No"/>
    <s v="Yes"/>
    <x v="1"/>
    <s v="Yes"/>
    <x v="0"/>
    <n v="111.95"/>
    <n v="4534.8999999999996"/>
    <n v="0"/>
    <n v="0"/>
    <n v="1846.6399999999901"/>
    <n v="6381.53999999999"/>
    <n v="2"/>
    <s v="Churned"/>
    <x v="0"/>
    <n v="93"/>
    <n v="3711"/>
    <s v="Other"/>
    <s v="Don't know"/>
    <x v="2"/>
  </r>
  <r>
    <s v="3871-IKPYH"/>
    <s v="Male"/>
    <n v="70"/>
    <s v="No"/>
    <s v="Yes"/>
    <s v="No"/>
    <s v="No"/>
    <n v="0"/>
    <s v="United States"/>
    <s v="California"/>
    <s v="Camarillo"/>
    <n v="93010"/>
    <n v="34.227846"/>
    <n v="-119.079903"/>
    <n v="42853"/>
    <s v="Q3"/>
    <s v="No"/>
    <n v="0"/>
    <x v="0"/>
    <s v="None"/>
    <s v="Yes"/>
    <n v="16.190000000000001"/>
    <s v="No"/>
    <x v="0"/>
    <s v="Fiber Optic"/>
    <n v="12"/>
    <s v="No"/>
    <s v="No"/>
    <s v="No"/>
    <s v="No"/>
    <s v="No"/>
    <s v="No"/>
    <s v="No"/>
    <s v="Yes"/>
    <x v="0"/>
    <s v="No"/>
    <x v="0"/>
    <n v="69.099999999999994"/>
    <n v="69.099999999999994"/>
    <n v="0"/>
    <n v="0"/>
    <n v="16.190000000000001"/>
    <n v="85.289999999999907"/>
    <n v="3"/>
    <s v="Churned"/>
    <x v="0"/>
    <n v="83"/>
    <n v="2767"/>
    <s v="Other"/>
    <s v="Moved"/>
    <x v="0"/>
  </r>
  <r>
    <s v="1304-NECVQ"/>
    <s v="Female"/>
    <n v="69"/>
    <s v="No"/>
    <s v="Yes"/>
    <s v="No"/>
    <s v="No"/>
    <n v="0"/>
    <s v="United States"/>
    <s v="California"/>
    <s v="Somis"/>
    <n v="93066"/>
    <n v="34.297628000000003"/>
    <n v="-119.014627"/>
    <n v="2966"/>
    <s v="Q3"/>
    <s v="No"/>
    <n v="0"/>
    <x v="17"/>
    <s v="Offer E"/>
    <s v="Yes"/>
    <n v="43.96"/>
    <s v="Yes"/>
    <x v="0"/>
    <s v="Fiber Optic"/>
    <n v="14"/>
    <s v="No"/>
    <s v="No"/>
    <s v="Yes"/>
    <s v="No"/>
    <s v="No"/>
    <s v="No"/>
    <s v="No"/>
    <s v="Yes"/>
    <x v="0"/>
    <s v="Yes"/>
    <x v="0"/>
    <n v="78.55"/>
    <n v="149.55000000000001"/>
    <n v="0"/>
    <n v="0"/>
    <n v="87.92"/>
    <n v="237.47"/>
    <n v="2"/>
    <s v="Churned"/>
    <x v="0"/>
    <n v="92"/>
    <n v="5203"/>
    <s v="Competitor"/>
    <s v="Competitor made better offer"/>
    <x v="0"/>
  </r>
  <r>
    <s v="5655-JSMZM"/>
    <s v="Male"/>
    <n v="66"/>
    <s v="No"/>
    <s v="Yes"/>
    <s v="No"/>
    <s v="No"/>
    <n v="0"/>
    <s v="United States"/>
    <s v="California"/>
    <s v="Coalinga"/>
    <n v="93210"/>
    <n v="36.186866999999999"/>
    <n v="-120.387793"/>
    <n v="18036"/>
    <s v="Q3"/>
    <s v="No"/>
    <n v="0"/>
    <x v="23"/>
    <s v="Offer B"/>
    <s v="Yes"/>
    <n v="32.36"/>
    <s v="Yes"/>
    <x v="0"/>
    <s v="Fiber Optic"/>
    <n v="2"/>
    <s v="No"/>
    <s v="No"/>
    <s v="No"/>
    <s v="No"/>
    <s v="Yes"/>
    <s v="Yes"/>
    <s v="No"/>
    <s v="Yes"/>
    <x v="0"/>
    <s v="Yes"/>
    <x v="0"/>
    <n v="96.2"/>
    <n v="4718.25"/>
    <n v="0"/>
    <n v="0"/>
    <n v="1585.6399999999901"/>
    <n v="6303.8899999999903"/>
    <n v="2"/>
    <s v="Churned"/>
    <x v="0"/>
    <n v="74"/>
    <n v="5904"/>
    <s v="Attitude"/>
    <s v="Attitude of support person"/>
    <x v="1"/>
  </r>
  <r>
    <s v="4505-EXZHB"/>
    <s v="Female"/>
    <n v="75"/>
    <s v="No"/>
    <s v="Yes"/>
    <s v="No"/>
    <s v="No"/>
    <n v="0"/>
    <s v="United States"/>
    <s v="California"/>
    <s v="Ducor"/>
    <n v="93218"/>
    <n v="35.846066999999998"/>
    <n v="-119.00407300000001"/>
    <n v="823"/>
    <s v="Q3"/>
    <s v="No"/>
    <n v="0"/>
    <x v="63"/>
    <s v="Offer E"/>
    <s v="Yes"/>
    <n v="8.91"/>
    <s v="No"/>
    <x v="0"/>
    <s v="Fiber Optic"/>
    <n v="27"/>
    <s v="No"/>
    <s v="No"/>
    <s v="Yes"/>
    <s v="No"/>
    <s v="No"/>
    <s v="No"/>
    <s v="No"/>
    <s v="No"/>
    <x v="0"/>
    <s v="No"/>
    <x v="0"/>
    <n v="74.400000000000006"/>
    <n v="434.1"/>
    <n v="0"/>
    <n v="20"/>
    <n v="53.46"/>
    <n v="507.56"/>
    <n v="1"/>
    <s v="Churned"/>
    <x v="0"/>
    <n v="91"/>
    <n v="3964"/>
    <s v="Competitor"/>
    <s v="Competitor offered more data"/>
    <x v="1"/>
  </r>
  <r>
    <s v="8972-HJWNV"/>
    <s v="Female"/>
    <n v="75"/>
    <s v="No"/>
    <s v="Yes"/>
    <s v="Yes"/>
    <s v="No"/>
    <n v="0"/>
    <s v="United States"/>
    <s v="California"/>
    <s v="Huron"/>
    <n v="93234"/>
    <n v="36.217863999999999"/>
    <n v="-120.080117"/>
    <n v="6918"/>
    <s v="Q3"/>
    <s v="Yes"/>
    <n v="1"/>
    <x v="8"/>
    <s v="Offer E"/>
    <s v="Yes"/>
    <n v="21.43"/>
    <s v="Yes"/>
    <x v="0"/>
    <s v="Fiber Optic"/>
    <n v="12"/>
    <s v="No"/>
    <s v="No"/>
    <s v="No"/>
    <s v="No"/>
    <s v="No"/>
    <s v="Yes"/>
    <s v="No"/>
    <s v="Yes"/>
    <x v="0"/>
    <s v="Yes"/>
    <x v="0"/>
    <n v="84.55"/>
    <n v="646.85"/>
    <n v="0"/>
    <n v="0"/>
    <n v="150.01"/>
    <n v="796.86"/>
    <n v="1"/>
    <s v="Churned"/>
    <x v="0"/>
    <n v="80"/>
    <n v="5245"/>
    <s v="Competitor"/>
    <s v="Competitor made better offer"/>
    <x v="1"/>
  </r>
  <r>
    <s v="2860-RANUS"/>
    <s v="Female"/>
    <n v="67"/>
    <s v="No"/>
    <s v="Yes"/>
    <s v="No"/>
    <s v="No"/>
    <n v="0"/>
    <s v="United States"/>
    <s v="California"/>
    <s v="Mc Kittrick"/>
    <n v="93251"/>
    <n v="35.383809999999997"/>
    <n v="-119.730885"/>
    <n v="302"/>
    <s v="Q3"/>
    <s v="No"/>
    <n v="0"/>
    <x v="21"/>
    <s v="Offer D"/>
    <s v="Yes"/>
    <n v="29.29"/>
    <s v="Yes"/>
    <x v="0"/>
    <s v="Fiber Optic"/>
    <n v="15"/>
    <s v="No"/>
    <s v="No"/>
    <s v="No"/>
    <s v="No"/>
    <s v="No"/>
    <s v="Yes"/>
    <s v="Yes"/>
    <s v="Yes"/>
    <x v="0"/>
    <s v="Yes"/>
    <x v="1"/>
    <n v="85.8"/>
    <n v="1727.5"/>
    <n v="0"/>
    <n v="0"/>
    <n v="585.79999999999995"/>
    <n v="2313.3000000000002"/>
    <n v="1"/>
    <s v="Churned"/>
    <x v="0"/>
    <n v="75"/>
    <n v="3336"/>
    <s v="Price"/>
    <s v="Price too high"/>
    <x v="1"/>
  </r>
  <r>
    <s v="0406-BPDVR"/>
    <s v="Female"/>
    <n v="75"/>
    <s v="No"/>
    <s v="Yes"/>
    <s v="Yes"/>
    <s v="No"/>
    <n v="0"/>
    <s v="United States"/>
    <s v="California"/>
    <s v="Visalia"/>
    <n v="93277"/>
    <n v="36.303792999999999"/>
    <n v="-119.375646"/>
    <n v="44741"/>
    <s v="Q3"/>
    <s v="No"/>
    <n v="0"/>
    <x v="16"/>
    <s v="Offer B"/>
    <s v="Yes"/>
    <n v="33.49"/>
    <s v="Yes"/>
    <x v="0"/>
    <s v="Fiber Optic"/>
    <n v="8"/>
    <s v="No"/>
    <s v="Yes"/>
    <s v="No"/>
    <s v="No"/>
    <s v="Yes"/>
    <s v="Yes"/>
    <s v="Yes"/>
    <s v="Yes"/>
    <x v="1"/>
    <s v="Yes"/>
    <x v="1"/>
    <n v="101.5"/>
    <n v="5373.1"/>
    <n v="0"/>
    <n v="0"/>
    <n v="1808.46"/>
    <n v="7181.56"/>
    <n v="2"/>
    <s v="Churned"/>
    <x v="0"/>
    <n v="68"/>
    <n v="6405"/>
    <s v="Price"/>
    <s v="Lack of affordable download/upload speed"/>
    <x v="2"/>
  </r>
  <r>
    <s v="5276-KQWHG"/>
    <s v="Female"/>
    <n v="74"/>
    <s v="No"/>
    <s v="Yes"/>
    <s v="No"/>
    <s v="No"/>
    <n v="0"/>
    <s v="United States"/>
    <s v="California"/>
    <s v="Woody"/>
    <n v="93287"/>
    <n v="35.710244000000003"/>
    <n v="-118.88167900000001"/>
    <n v="88"/>
    <s v="Q3"/>
    <s v="No"/>
    <n v="0"/>
    <x v="17"/>
    <s v="Offer E"/>
    <s v="Yes"/>
    <n v="15.32"/>
    <s v="No"/>
    <x v="0"/>
    <s v="Fiber Optic"/>
    <n v="21"/>
    <s v="No"/>
    <s v="No"/>
    <s v="No"/>
    <s v="No"/>
    <s v="No"/>
    <s v="No"/>
    <s v="No"/>
    <s v="Yes"/>
    <x v="0"/>
    <s v="Yes"/>
    <x v="0"/>
    <n v="69.599999999999994"/>
    <n v="131.65"/>
    <n v="0"/>
    <n v="0"/>
    <n v="30.64"/>
    <n v="162.29"/>
    <n v="3"/>
    <s v="Churned"/>
    <x v="0"/>
    <n v="74"/>
    <n v="4596"/>
    <s v="Price"/>
    <s v="Extra data charges"/>
    <x v="0"/>
  </r>
  <r>
    <s v="9667-EQRXU"/>
    <s v="Female"/>
    <n v="74"/>
    <s v="No"/>
    <s v="Yes"/>
    <s v="No"/>
    <s v="No"/>
    <n v="0"/>
    <s v="United States"/>
    <s v="California"/>
    <s v="Boron"/>
    <n v="93516"/>
    <n v="34.957030000000003"/>
    <n v="-117.73045"/>
    <n v="2241"/>
    <s v="Q3"/>
    <s v="No"/>
    <n v="0"/>
    <x v="28"/>
    <s v="None"/>
    <s v="No"/>
    <n v="0"/>
    <s v="No"/>
    <x v="0"/>
    <s v="Cable"/>
    <n v="7"/>
    <s v="No"/>
    <s v="No"/>
    <s v="Yes"/>
    <s v="No"/>
    <s v="Yes"/>
    <s v="No"/>
    <s v="No"/>
    <s v="No"/>
    <x v="0"/>
    <s v="Yes"/>
    <x v="0"/>
    <n v="40.299999999999997"/>
    <n v="1172.95"/>
    <n v="0"/>
    <n v="100"/>
    <n v="0"/>
    <n v="1272.95"/>
    <n v="2"/>
    <s v="Churned"/>
    <x v="0"/>
    <n v="94"/>
    <n v="3016"/>
    <s v="Other"/>
    <s v="Don't know"/>
    <x v="1"/>
  </r>
  <r>
    <s v="0946-CLJTI"/>
    <s v="Male"/>
    <n v="67"/>
    <s v="No"/>
    <s v="Yes"/>
    <s v="Yes"/>
    <s v="No"/>
    <n v="0"/>
    <s v="United States"/>
    <s v="California"/>
    <s v="Palmdale"/>
    <n v="93551"/>
    <n v="34.613475999999999"/>
    <n v="-118.25635800000001"/>
    <n v="34045"/>
    <s v="Q3"/>
    <s v="Yes"/>
    <n v="1"/>
    <x v="6"/>
    <s v="Offer B"/>
    <s v="Yes"/>
    <n v="3.18"/>
    <s v="Yes"/>
    <x v="0"/>
    <s v="Fiber Optic"/>
    <n v="5"/>
    <s v="No"/>
    <s v="No"/>
    <s v="Yes"/>
    <s v="No"/>
    <s v="Yes"/>
    <s v="Yes"/>
    <s v="Yes"/>
    <s v="Yes"/>
    <x v="0"/>
    <s v="Yes"/>
    <x v="0"/>
    <n v="98.7"/>
    <n v="5812.6"/>
    <n v="0"/>
    <n v="0"/>
    <n v="184.44"/>
    <n v="5997.04"/>
    <n v="1"/>
    <s v="Churned"/>
    <x v="0"/>
    <n v="91"/>
    <n v="4662"/>
    <s v="Competitor"/>
    <s v="Competitor had better devices"/>
    <x v="1"/>
  </r>
  <r>
    <s v="0324-BRPCJ"/>
    <s v="Female"/>
    <n v="74"/>
    <s v="No"/>
    <s v="Yes"/>
    <s v="Yes"/>
    <s v="No"/>
    <n v="0"/>
    <s v="United States"/>
    <s v="California"/>
    <s v="Palmdale"/>
    <n v="93591"/>
    <n v="34.598221000000002"/>
    <n v="-117.79593"/>
    <n v="6787"/>
    <s v="Q3"/>
    <s v="Yes"/>
    <n v="1"/>
    <x v="39"/>
    <s v="None"/>
    <s v="Yes"/>
    <n v="21.33"/>
    <s v="Yes"/>
    <x v="0"/>
    <s v="Cable"/>
    <n v="24"/>
    <s v="No"/>
    <s v="Yes"/>
    <s v="No"/>
    <s v="No"/>
    <s v="Yes"/>
    <s v="Yes"/>
    <s v="Yes"/>
    <s v="Yes"/>
    <x v="0"/>
    <s v="Yes"/>
    <x v="0"/>
    <n v="100.2"/>
    <n v="6851.65"/>
    <n v="0"/>
    <n v="0"/>
    <n v="1450.4399999999901"/>
    <n v="8302.09"/>
    <n v="1"/>
    <s v="Churned"/>
    <x v="0"/>
    <n v="70"/>
    <n v="4481"/>
    <s v="Competitor"/>
    <s v="Competitor offered more data"/>
    <x v="1"/>
  </r>
  <r>
    <s v="9189-JWSHV"/>
    <s v="Female"/>
    <n v="69"/>
    <s v="No"/>
    <s v="Yes"/>
    <s v="Yes"/>
    <s v="No"/>
    <n v="0"/>
    <s v="United States"/>
    <s v="California"/>
    <s v="Helm"/>
    <n v="93627"/>
    <n v="36.520536999999997"/>
    <n v="-120.118055"/>
    <n v="152"/>
    <s v="Q3"/>
    <s v="Yes"/>
    <n v="1"/>
    <x v="13"/>
    <s v="None"/>
    <s v="Yes"/>
    <n v="13.38"/>
    <s v="Yes"/>
    <x v="0"/>
    <s v="Fiber Optic"/>
    <n v="12"/>
    <s v="No"/>
    <s v="No"/>
    <s v="No"/>
    <s v="No"/>
    <s v="Yes"/>
    <s v="Yes"/>
    <s v="Yes"/>
    <s v="Yes"/>
    <x v="0"/>
    <s v="Yes"/>
    <x v="0"/>
    <n v="93.55"/>
    <n v="2264.0500000000002"/>
    <n v="0"/>
    <n v="0"/>
    <n v="321.12"/>
    <n v="2585.17"/>
    <n v="2"/>
    <s v="Churned"/>
    <x v="0"/>
    <n v="91"/>
    <n v="4937"/>
    <s v="Price"/>
    <s v="Price too high"/>
    <x v="1"/>
  </r>
  <r>
    <s v="0576-WNXXC"/>
    <s v="Male"/>
    <n v="70"/>
    <s v="No"/>
    <s v="Yes"/>
    <s v="Yes"/>
    <s v="No"/>
    <n v="0"/>
    <s v="United States"/>
    <s v="California"/>
    <s v="Parlier"/>
    <n v="93648"/>
    <n v="36.622236999999998"/>
    <n v="-119.521126"/>
    <n v="12587"/>
    <s v="Q3"/>
    <s v="Yes"/>
    <n v="1"/>
    <x v="5"/>
    <s v="None"/>
    <s v="Yes"/>
    <n v="39.49"/>
    <s v="Yes"/>
    <x v="0"/>
    <s v="Fiber Optic"/>
    <n v="7"/>
    <s v="No"/>
    <s v="Yes"/>
    <s v="Yes"/>
    <s v="No"/>
    <s v="No"/>
    <s v="Yes"/>
    <s v="Yes"/>
    <s v="Yes"/>
    <x v="0"/>
    <s v="Yes"/>
    <x v="0"/>
    <n v="95.55"/>
    <n v="2510.1999999999998"/>
    <n v="0"/>
    <n v="0"/>
    <n v="1066.23"/>
    <n v="3576.43"/>
    <n v="1"/>
    <s v="Churned"/>
    <x v="0"/>
    <n v="75"/>
    <n v="2999"/>
    <s v="Dissatisfaction"/>
    <s v="Service dissatisfaction"/>
    <x v="1"/>
  </r>
  <r>
    <s v="5482-PLVPE"/>
    <s v="Female"/>
    <n v="79"/>
    <s v="No"/>
    <s v="Yes"/>
    <s v="No"/>
    <s v="No"/>
    <n v="0"/>
    <s v="United States"/>
    <s v="California"/>
    <s v="Daly City"/>
    <n v="94014"/>
    <n v="37.691561"/>
    <n v="-122.44520199999999"/>
    <n v="47453"/>
    <s v="Q3"/>
    <s v="No"/>
    <n v="0"/>
    <x v="17"/>
    <s v="None"/>
    <s v="No"/>
    <n v="0"/>
    <s v="No"/>
    <x v="0"/>
    <s v="DSL"/>
    <n v="11"/>
    <s v="No"/>
    <s v="No"/>
    <s v="No"/>
    <s v="No"/>
    <s v="No"/>
    <s v="No"/>
    <s v="No"/>
    <s v="Yes"/>
    <x v="0"/>
    <s v="No"/>
    <x v="0"/>
    <n v="24.35"/>
    <n v="41.85"/>
    <n v="0"/>
    <n v="0"/>
    <n v="0"/>
    <n v="41.85"/>
    <n v="1"/>
    <s v="Churned"/>
    <x v="0"/>
    <n v="72"/>
    <n v="3278"/>
    <s v="Competitor"/>
    <s v="Competitor had better devices"/>
    <x v="0"/>
  </r>
  <r>
    <s v="4902-OHLSK"/>
    <s v="Female"/>
    <n v="76"/>
    <s v="No"/>
    <s v="Yes"/>
    <s v="No"/>
    <s v="No"/>
    <n v="0"/>
    <s v="United States"/>
    <s v="California"/>
    <s v="Half Moon Bay"/>
    <n v="94019"/>
    <n v="37.455669999999998"/>
    <n v="-122.40799199999999"/>
    <n v="17929"/>
    <s v="Q3"/>
    <s v="No"/>
    <n v="0"/>
    <x v="48"/>
    <s v="None"/>
    <s v="Yes"/>
    <n v="20.98"/>
    <s v="Yes"/>
    <x v="0"/>
    <s v="Fiber Optic"/>
    <n v="16"/>
    <s v="No"/>
    <s v="No"/>
    <s v="No"/>
    <s v="Yes"/>
    <s v="Yes"/>
    <s v="Yes"/>
    <s v="No"/>
    <s v="Yes"/>
    <x v="0"/>
    <s v="No"/>
    <x v="0"/>
    <n v="98.65"/>
    <n v="2862.75"/>
    <n v="0"/>
    <n v="0"/>
    <n v="608.41999999999996"/>
    <n v="3471.17"/>
    <n v="1"/>
    <s v="Churned"/>
    <x v="0"/>
    <n v="93"/>
    <n v="4235"/>
    <s v="Attitude"/>
    <s v="Attitude of support person"/>
    <x v="1"/>
  </r>
  <r>
    <s v="0495-ZBNGW"/>
    <s v="Male"/>
    <n v="78"/>
    <s v="No"/>
    <s v="Yes"/>
    <s v="Yes"/>
    <s v="No"/>
    <n v="0"/>
    <s v="United States"/>
    <s v="California"/>
    <s v="Loma Mar"/>
    <n v="94021"/>
    <n v="37.266387999999999"/>
    <n v="-122.26308"/>
    <n v="148"/>
    <s v="Q3"/>
    <s v="Yes"/>
    <n v="1"/>
    <x v="20"/>
    <s v="None"/>
    <s v="Yes"/>
    <n v="6.66"/>
    <s v="Yes"/>
    <x v="0"/>
    <s v="Fiber Optic"/>
    <n v="14"/>
    <s v="No"/>
    <s v="No"/>
    <s v="Yes"/>
    <s v="No"/>
    <s v="No"/>
    <s v="No"/>
    <s v="No"/>
    <s v="No"/>
    <x v="0"/>
    <s v="Yes"/>
    <x v="0"/>
    <n v="79.900000000000006"/>
    <n v="343.95"/>
    <n v="0"/>
    <n v="20"/>
    <n v="33.299999999999997"/>
    <n v="397.25"/>
    <n v="2"/>
    <s v="Churned"/>
    <x v="0"/>
    <n v="90"/>
    <n v="4324"/>
    <s v="Competitor"/>
    <s v="Competitor offered more data"/>
    <x v="0"/>
  </r>
  <r>
    <s v="2357-COQEK"/>
    <s v="Female"/>
    <n v="79"/>
    <s v="No"/>
    <s v="Yes"/>
    <s v="No"/>
    <s v="No"/>
    <n v="0"/>
    <s v="United States"/>
    <s v="California"/>
    <s v="Atherton"/>
    <n v="94027"/>
    <n v="37.454923999999998"/>
    <n v="-122.20316800000001"/>
    <n v="6876"/>
    <s v="Q3"/>
    <s v="No"/>
    <n v="0"/>
    <x v="64"/>
    <s v="None"/>
    <s v="Yes"/>
    <n v="28.14"/>
    <s v="Yes"/>
    <x v="0"/>
    <s v="Fiber Optic"/>
    <n v="10"/>
    <s v="No"/>
    <s v="No"/>
    <s v="Yes"/>
    <s v="Yes"/>
    <s v="Yes"/>
    <s v="Yes"/>
    <s v="No"/>
    <s v="Yes"/>
    <x v="0"/>
    <s v="Yes"/>
    <x v="0"/>
    <n v="103.3"/>
    <n v="2890.65"/>
    <n v="0"/>
    <n v="0"/>
    <n v="787.92"/>
    <n v="3678.57"/>
    <n v="2"/>
    <s v="Churned"/>
    <x v="0"/>
    <n v="78"/>
    <n v="4136"/>
    <s v="Competitor"/>
    <s v="Competitor made better offer"/>
    <x v="1"/>
  </r>
  <r>
    <s v="2034-CGRHZ"/>
    <s v="Male"/>
    <n v="73"/>
    <s v="No"/>
    <s v="Yes"/>
    <s v="No"/>
    <s v="No"/>
    <n v="0"/>
    <s v="United States"/>
    <s v="California"/>
    <s v="San Francisco"/>
    <n v="94104"/>
    <n v="37.791221999999998"/>
    <n v="-122.402241"/>
    <n v="384"/>
    <s v="Q3"/>
    <s v="No"/>
    <n v="0"/>
    <x v="13"/>
    <s v="None"/>
    <s v="Yes"/>
    <n v="3.23"/>
    <s v="Yes"/>
    <x v="0"/>
    <s v="Fiber Optic"/>
    <n v="26"/>
    <s v="No"/>
    <s v="Yes"/>
    <s v="Yes"/>
    <s v="No"/>
    <s v="Yes"/>
    <s v="Yes"/>
    <s v="No"/>
    <s v="Yes"/>
    <x v="0"/>
    <s v="Yes"/>
    <x v="1"/>
    <n v="102.95"/>
    <n v="2496.6999999999998"/>
    <n v="0"/>
    <n v="0"/>
    <n v="77.52"/>
    <n v="2574.2199999999998"/>
    <n v="3"/>
    <s v="Churned"/>
    <x v="0"/>
    <n v="66"/>
    <n v="5245"/>
    <s v="Attitude"/>
    <s v="Attitude of support person"/>
    <x v="1"/>
  </r>
  <r>
    <s v="9360-AHGNL"/>
    <s v="Female"/>
    <n v="74"/>
    <s v="No"/>
    <s v="Yes"/>
    <s v="Yes"/>
    <s v="No"/>
    <n v="0"/>
    <s v="United States"/>
    <s v="California"/>
    <s v="Concord"/>
    <n v="94519"/>
    <n v="37.990118000000002"/>
    <n v="-122.01218799999999"/>
    <n v="18650"/>
    <s v="Q3"/>
    <s v="Yes"/>
    <n v="7"/>
    <x v="24"/>
    <s v="Offer B"/>
    <s v="Yes"/>
    <n v="8.75"/>
    <s v="Yes"/>
    <x v="0"/>
    <s v="Fiber Optic"/>
    <n v="13"/>
    <s v="Yes"/>
    <s v="No"/>
    <s v="Yes"/>
    <s v="Yes"/>
    <s v="Yes"/>
    <s v="Yes"/>
    <s v="No"/>
    <s v="Yes"/>
    <x v="1"/>
    <s v="Yes"/>
    <x v="1"/>
    <n v="109.55"/>
    <n v="4830.25"/>
    <n v="0"/>
    <n v="0"/>
    <n v="376.25"/>
    <n v="5206.5"/>
    <n v="2"/>
    <s v="Churned"/>
    <x v="0"/>
    <n v="69"/>
    <n v="5863"/>
    <s v="Dissatisfaction"/>
    <s v="Limited range of services"/>
    <x v="2"/>
  </r>
  <r>
    <s v="5485-WUYWF"/>
    <s v="Male"/>
    <n v="73"/>
    <s v="No"/>
    <s v="Yes"/>
    <s v="No"/>
    <s v="No"/>
    <n v="0"/>
    <s v="United States"/>
    <s v="California"/>
    <s v="Crockett"/>
    <n v="94525"/>
    <n v="38.049292000000001"/>
    <n v="-122.228415"/>
    <n v="3193"/>
    <s v="Q3"/>
    <s v="No"/>
    <n v="0"/>
    <x v="17"/>
    <s v="None"/>
    <s v="Yes"/>
    <n v="5.57"/>
    <s v="No"/>
    <x v="0"/>
    <s v="Cable"/>
    <n v="24"/>
    <s v="Yes"/>
    <s v="No"/>
    <s v="Yes"/>
    <s v="No"/>
    <s v="Yes"/>
    <s v="No"/>
    <s v="No"/>
    <s v="Yes"/>
    <x v="0"/>
    <s v="No"/>
    <x v="0"/>
    <n v="66.400000000000006"/>
    <n v="94.55"/>
    <n v="0"/>
    <n v="0"/>
    <n v="11.14"/>
    <n v="105.69"/>
    <n v="1"/>
    <s v="Churned"/>
    <x v="0"/>
    <n v="87"/>
    <n v="4522"/>
    <s v="Price"/>
    <s v="Long distance charges"/>
    <x v="0"/>
  </r>
  <r>
    <s v="2632-UCGVD"/>
    <s v="Male"/>
    <n v="71"/>
    <s v="No"/>
    <s v="Yes"/>
    <s v="Yes"/>
    <s v="No"/>
    <n v="0"/>
    <s v="United States"/>
    <s v="California"/>
    <s v="Fairfield"/>
    <n v="94533"/>
    <n v="38.287135999999997"/>
    <n v="-122.02710999999999"/>
    <n v="77683"/>
    <s v="Q3"/>
    <s v="Yes"/>
    <n v="6"/>
    <x v="49"/>
    <s v="None"/>
    <s v="Yes"/>
    <n v="49.85"/>
    <s v="Yes"/>
    <x v="0"/>
    <s v="Fiber Optic"/>
    <n v="14"/>
    <s v="No"/>
    <s v="No"/>
    <s v="No"/>
    <s v="Yes"/>
    <s v="Yes"/>
    <s v="Yes"/>
    <s v="No"/>
    <s v="Yes"/>
    <x v="0"/>
    <s v="Yes"/>
    <x v="1"/>
    <n v="100.05"/>
    <n v="6871.9"/>
    <n v="0"/>
    <n v="0"/>
    <n v="3290.1"/>
    <n v="10162"/>
    <n v="2"/>
    <s v="Churned"/>
    <x v="0"/>
    <n v="72"/>
    <n v="4512"/>
    <s v="Price"/>
    <s v="Extra data charges"/>
    <x v="1"/>
  </r>
  <r>
    <s v="6425-YQLLO"/>
    <s v="Female"/>
    <n v="68"/>
    <s v="No"/>
    <s v="Yes"/>
    <s v="Yes"/>
    <s v="No"/>
    <n v="0"/>
    <s v="United States"/>
    <s v="California"/>
    <s v="Pinole"/>
    <n v="94564"/>
    <n v="37.996462000000001"/>
    <n v="-122.293716"/>
    <n v="16717"/>
    <s v="Q3"/>
    <s v="Yes"/>
    <n v="1"/>
    <x v="49"/>
    <s v="None"/>
    <s v="Yes"/>
    <n v="27.75"/>
    <s v="Yes"/>
    <x v="0"/>
    <s v="Fiber Optic"/>
    <n v="11"/>
    <s v="No"/>
    <s v="No"/>
    <s v="Yes"/>
    <s v="Yes"/>
    <s v="Yes"/>
    <s v="Yes"/>
    <s v="No"/>
    <s v="Yes"/>
    <x v="1"/>
    <s v="Yes"/>
    <x v="1"/>
    <n v="105.95"/>
    <n v="6975.25"/>
    <n v="0"/>
    <n v="0"/>
    <n v="1831.5"/>
    <n v="8806.75"/>
    <n v="2"/>
    <s v="Churned"/>
    <x v="0"/>
    <n v="86"/>
    <n v="6117"/>
    <s v="Other"/>
    <s v="Don't know"/>
    <x v="2"/>
  </r>
  <r>
    <s v="2091-RFFBA"/>
    <s v="Female"/>
    <n v="70"/>
    <s v="No"/>
    <s v="Yes"/>
    <s v="No"/>
    <s v="No"/>
    <n v="0"/>
    <s v="United States"/>
    <s v="California"/>
    <s v="Port Costa"/>
    <n v="94569"/>
    <n v="38.035707000000002"/>
    <n v="-122.196821"/>
    <n v="173"/>
    <s v="Q3"/>
    <s v="No"/>
    <n v="0"/>
    <x v="52"/>
    <s v="None"/>
    <s v="Yes"/>
    <n v="15.43"/>
    <s v="Yes"/>
    <x v="0"/>
    <s v="Fiber Optic"/>
    <n v="2"/>
    <s v="No"/>
    <s v="No"/>
    <s v="No"/>
    <s v="No"/>
    <s v="No"/>
    <s v="No"/>
    <s v="No"/>
    <s v="Yes"/>
    <x v="0"/>
    <s v="Yes"/>
    <x v="0"/>
    <n v="73.900000000000006"/>
    <n v="2217.15"/>
    <n v="0"/>
    <n v="0"/>
    <n v="478.33"/>
    <n v="2695.48"/>
    <n v="1"/>
    <s v="Churned"/>
    <x v="0"/>
    <n v="75"/>
    <n v="2560"/>
    <s v="Attitude"/>
    <s v="Attitude of support person"/>
    <x v="1"/>
  </r>
  <r>
    <s v="6899-PPEEA"/>
    <s v="Female"/>
    <n v="66"/>
    <s v="No"/>
    <s v="Yes"/>
    <s v="No"/>
    <s v="No"/>
    <n v="0"/>
    <s v="United States"/>
    <s v="California"/>
    <s v="Vallejo"/>
    <n v="94590"/>
    <n v="38.104705000000003"/>
    <n v="-122.247387"/>
    <n v="37218"/>
    <s v="Q3"/>
    <s v="No"/>
    <n v="0"/>
    <x v="4"/>
    <s v="None"/>
    <s v="Yes"/>
    <n v="3.3"/>
    <s v="Yes"/>
    <x v="0"/>
    <s v="Fiber Optic"/>
    <n v="2"/>
    <s v="No"/>
    <s v="No"/>
    <s v="No"/>
    <s v="No"/>
    <s v="Yes"/>
    <s v="Yes"/>
    <s v="No"/>
    <s v="Yes"/>
    <x v="0"/>
    <s v="Yes"/>
    <x v="0"/>
    <n v="96.55"/>
    <n v="3580.3"/>
    <n v="0"/>
    <n v="0"/>
    <n v="122.1"/>
    <n v="3702.4"/>
    <n v="2"/>
    <s v="Churned"/>
    <x v="0"/>
    <n v="81"/>
    <n v="4448"/>
    <s v="Attitude"/>
    <s v="Attitude of service provider"/>
    <x v="1"/>
  </r>
  <r>
    <s v="4597-NUCQV"/>
    <s v="Male"/>
    <n v="65"/>
    <s v="No"/>
    <s v="Yes"/>
    <s v="No"/>
    <s v="No"/>
    <n v="0"/>
    <s v="United States"/>
    <s v="California"/>
    <s v="Oakland"/>
    <n v="94601"/>
    <n v="37.776522999999997"/>
    <n v="-122.219268"/>
    <n v="54876"/>
    <s v="Q3"/>
    <s v="No"/>
    <n v="0"/>
    <x v="13"/>
    <s v="None"/>
    <s v="Yes"/>
    <n v="28.98"/>
    <s v="Yes"/>
    <x v="0"/>
    <s v="Fiber Optic"/>
    <n v="30"/>
    <s v="No"/>
    <s v="Yes"/>
    <s v="No"/>
    <s v="No"/>
    <s v="Yes"/>
    <s v="Yes"/>
    <s v="Yes"/>
    <s v="Yes"/>
    <x v="0"/>
    <s v="Yes"/>
    <x v="0"/>
    <n v="101.25"/>
    <n v="2440.15"/>
    <n v="0"/>
    <n v="0"/>
    <n v="695.52"/>
    <n v="3135.67"/>
    <n v="3"/>
    <s v="Churned"/>
    <x v="0"/>
    <n v="87"/>
    <n v="4287"/>
    <s v="Attitude"/>
    <s v="Attitude of support person"/>
    <x v="1"/>
  </r>
  <r>
    <s v="3754-DXMRT"/>
    <s v="Male"/>
    <n v="78"/>
    <s v="No"/>
    <s v="Yes"/>
    <s v="No"/>
    <s v="No"/>
    <n v="0"/>
    <s v="United States"/>
    <s v="California"/>
    <s v="San Pablo"/>
    <n v="94806"/>
    <n v="37.980269"/>
    <n v="-122.342635"/>
    <n v="55720"/>
    <s v="Q3"/>
    <s v="No"/>
    <n v="0"/>
    <x v="17"/>
    <s v="None"/>
    <s v="Yes"/>
    <n v="43.66"/>
    <s v="No"/>
    <x v="0"/>
    <s v="DSL"/>
    <n v="25"/>
    <s v="No"/>
    <s v="No"/>
    <s v="No"/>
    <s v="No"/>
    <s v="No"/>
    <s v="No"/>
    <s v="No"/>
    <s v="Yes"/>
    <x v="0"/>
    <s v="Yes"/>
    <x v="0"/>
    <n v="44.15"/>
    <n v="92.65"/>
    <n v="0"/>
    <n v="0"/>
    <n v="87.32"/>
    <n v="179.97"/>
    <n v="2"/>
    <s v="Churned"/>
    <x v="0"/>
    <n v="86"/>
    <n v="5655"/>
    <s v="Attitude"/>
    <s v="Attitude of support person"/>
    <x v="0"/>
  </r>
  <r>
    <s v="7130-VTEWQ"/>
    <s v="Female"/>
    <n v="74"/>
    <s v="No"/>
    <s v="Yes"/>
    <s v="No"/>
    <s v="No"/>
    <n v="0"/>
    <s v="United States"/>
    <s v="California"/>
    <s v="San Rafael"/>
    <n v="94903"/>
    <n v="38.018065"/>
    <n v="-122.546024"/>
    <n v="28403"/>
    <s v="Q3"/>
    <s v="No"/>
    <n v="0"/>
    <x v="1"/>
    <s v="None"/>
    <s v="Yes"/>
    <n v="13.8"/>
    <s v="Yes"/>
    <x v="0"/>
    <s v="Fiber Optic"/>
    <n v="6"/>
    <s v="No"/>
    <s v="No"/>
    <s v="No"/>
    <s v="No"/>
    <s v="No"/>
    <s v="No"/>
    <s v="No"/>
    <s v="Yes"/>
    <x v="0"/>
    <s v="Yes"/>
    <x v="0"/>
    <n v="75.75"/>
    <n v="606.25"/>
    <n v="0"/>
    <n v="0"/>
    <n v="110.4"/>
    <n v="716.65"/>
    <n v="3"/>
    <s v="Churned"/>
    <x v="0"/>
    <n v="92"/>
    <n v="4174"/>
    <s v="Competitor"/>
    <s v="Competitor offered more data"/>
    <x v="1"/>
  </r>
  <r>
    <s v="7903-CMPEY"/>
    <s v="Male"/>
    <n v="78"/>
    <s v="No"/>
    <s v="Yes"/>
    <s v="Yes"/>
    <s v="No"/>
    <n v="0"/>
    <s v="United States"/>
    <s v="California"/>
    <s v="Corte Madera"/>
    <n v="94925"/>
    <n v="37.924014"/>
    <n v="-122.51169400000001"/>
    <n v="9038"/>
    <s v="Q3"/>
    <s v="Yes"/>
    <n v="1"/>
    <x v="0"/>
    <s v="None"/>
    <s v="Yes"/>
    <n v="17.510000000000002"/>
    <s v="Yes"/>
    <x v="0"/>
    <s v="Fiber Optic"/>
    <n v="21"/>
    <s v="Yes"/>
    <s v="No"/>
    <s v="No"/>
    <s v="No"/>
    <s v="No"/>
    <s v="No"/>
    <s v="No"/>
    <s v="Yes"/>
    <x v="0"/>
    <s v="Yes"/>
    <x v="0"/>
    <n v="80.3"/>
    <n v="80.3"/>
    <n v="0"/>
    <n v="0"/>
    <n v="17.510000000000002"/>
    <n v="97.81"/>
    <n v="1"/>
    <s v="Churned"/>
    <x v="0"/>
    <n v="87"/>
    <n v="4138"/>
    <s v="Competitor"/>
    <s v="Competitor had better devices"/>
    <x v="0"/>
  </r>
  <r>
    <s v="1704-NRWYE"/>
    <s v="Female"/>
    <n v="79"/>
    <s v="No"/>
    <s v="Yes"/>
    <s v="No"/>
    <s v="No"/>
    <n v="0"/>
    <s v="United States"/>
    <s v="California"/>
    <s v="Point Reyes Station"/>
    <n v="94956"/>
    <n v="38.060263999999997"/>
    <n v="-122.830646"/>
    <n v="1885"/>
    <s v="Q3"/>
    <s v="No"/>
    <n v="0"/>
    <x v="30"/>
    <s v="None"/>
    <s v="Yes"/>
    <n v="43.34"/>
    <s v="No"/>
    <x v="0"/>
    <s v="Fiber Optic"/>
    <n v="2"/>
    <s v="No"/>
    <s v="No"/>
    <s v="No"/>
    <s v="No"/>
    <s v="Yes"/>
    <s v="No"/>
    <s v="No"/>
    <s v="Yes"/>
    <x v="0"/>
    <s v="Yes"/>
    <x v="0"/>
    <n v="80.849999999999994"/>
    <n v="751.65"/>
    <n v="0"/>
    <n v="0"/>
    <n v="390.06"/>
    <n v="1141.71"/>
    <n v="2"/>
    <s v="Churned"/>
    <x v="0"/>
    <n v="71"/>
    <n v="5242"/>
    <s v="Attitude"/>
    <s v="Attitude of support person"/>
    <x v="1"/>
  </r>
  <r>
    <s v="7481-ATQQS"/>
    <s v="Female"/>
    <n v="76"/>
    <s v="No"/>
    <s v="Yes"/>
    <s v="No"/>
    <s v="No"/>
    <n v="0"/>
    <s v="United States"/>
    <s v="California"/>
    <s v="Boulder Creek"/>
    <n v="95006"/>
    <n v="37.171726999999997"/>
    <n v="-122.142961"/>
    <n v="10520"/>
    <s v="Q3"/>
    <s v="No"/>
    <n v="0"/>
    <x v="23"/>
    <s v="Offer B"/>
    <s v="Yes"/>
    <n v="44.88"/>
    <s v="Yes"/>
    <x v="0"/>
    <s v="Fiber Optic"/>
    <n v="15"/>
    <s v="No"/>
    <s v="No"/>
    <s v="Yes"/>
    <s v="No"/>
    <s v="No"/>
    <s v="Yes"/>
    <s v="No"/>
    <s v="Yes"/>
    <x v="0"/>
    <s v="Yes"/>
    <x v="1"/>
    <n v="90.85"/>
    <n v="4515.8500000000004"/>
    <n v="0"/>
    <n v="0"/>
    <n v="2199.12"/>
    <n v="6714.97"/>
    <n v="2"/>
    <s v="Churned"/>
    <x v="0"/>
    <n v="70"/>
    <n v="5651"/>
    <s v="Attitude"/>
    <s v="Attitude of support person"/>
    <x v="1"/>
  </r>
  <r>
    <s v="0023-HGHWL"/>
    <s v="Male"/>
    <n v="67"/>
    <s v="No"/>
    <s v="Yes"/>
    <s v="No"/>
    <s v="No"/>
    <n v="0"/>
    <s v="United States"/>
    <s v="California"/>
    <s v="Morgan Hill"/>
    <n v="95037"/>
    <n v="37.161543999999999"/>
    <n v="-121.649371"/>
    <n v="41707"/>
    <s v="Q3"/>
    <s v="No"/>
    <n v="0"/>
    <x v="0"/>
    <s v="None"/>
    <s v="No"/>
    <n v="0"/>
    <s v="No"/>
    <x v="0"/>
    <s v="Cable"/>
    <n v="9"/>
    <s v="No"/>
    <s v="No"/>
    <s v="No"/>
    <s v="No"/>
    <s v="No"/>
    <s v="No"/>
    <s v="No"/>
    <s v="Yes"/>
    <x v="0"/>
    <s v="Yes"/>
    <x v="0"/>
    <n v="25.1"/>
    <n v="25.1"/>
    <n v="0"/>
    <n v="0"/>
    <n v="0"/>
    <n v="25.1"/>
    <n v="3"/>
    <s v="Churned"/>
    <x v="0"/>
    <n v="85"/>
    <n v="5437"/>
    <s v="Competitor"/>
    <s v="Competitor made better offer"/>
    <x v="0"/>
  </r>
  <r>
    <s v="1792-UXAFY"/>
    <s v="Female"/>
    <n v="80"/>
    <s v="No"/>
    <s v="Yes"/>
    <s v="No"/>
    <s v="No"/>
    <n v="0"/>
    <s v="United States"/>
    <s v="California"/>
    <s v="San Jose"/>
    <n v="95110"/>
    <n v="37.346670000000003"/>
    <n v="-121.91001900000001"/>
    <n v="18197"/>
    <s v="Q3"/>
    <s v="No"/>
    <n v="0"/>
    <x v="37"/>
    <s v="Offer D"/>
    <s v="Yes"/>
    <n v="30.37"/>
    <s v="No"/>
    <x v="0"/>
    <s v="Fiber Optic"/>
    <n v="28"/>
    <s v="No"/>
    <s v="Yes"/>
    <s v="Yes"/>
    <s v="No"/>
    <s v="Yes"/>
    <s v="No"/>
    <s v="No"/>
    <s v="Yes"/>
    <x v="0"/>
    <s v="Yes"/>
    <x v="0"/>
    <n v="89.15"/>
    <n v="1496.9"/>
    <n v="0"/>
    <n v="0"/>
    <n v="516.29"/>
    <n v="2013.19"/>
    <n v="1"/>
    <s v="Churned"/>
    <x v="0"/>
    <n v="89"/>
    <n v="5082"/>
    <s v="Dissatisfaction"/>
    <s v="Service dissatisfaction"/>
    <x v="1"/>
  </r>
  <r>
    <s v="6161-UUUTA"/>
    <s v="Male"/>
    <n v="77"/>
    <s v="No"/>
    <s v="Yes"/>
    <s v="No"/>
    <s v="No"/>
    <n v="0"/>
    <s v="United States"/>
    <s v="California"/>
    <s v="Stockton"/>
    <n v="95206"/>
    <n v="37.902422000000001"/>
    <n v="-121.440029"/>
    <n v="49657"/>
    <s v="Q3"/>
    <s v="No"/>
    <n v="0"/>
    <x v="10"/>
    <s v="None"/>
    <s v="Yes"/>
    <n v="2.98"/>
    <s v="No"/>
    <x v="0"/>
    <s v="Fiber Optic"/>
    <n v="3"/>
    <s v="No"/>
    <s v="No"/>
    <s v="No"/>
    <s v="No"/>
    <s v="Yes"/>
    <s v="No"/>
    <s v="No"/>
    <s v="Yes"/>
    <x v="0"/>
    <s v="Yes"/>
    <x v="0"/>
    <n v="79.900000000000006"/>
    <n v="260.89999999999998"/>
    <n v="0"/>
    <n v="0"/>
    <n v="8.94"/>
    <n v="269.83999999999997"/>
    <n v="2"/>
    <s v="Churned"/>
    <x v="0"/>
    <n v="90"/>
    <n v="4367"/>
    <s v="Price"/>
    <s v="Price too high"/>
    <x v="0"/>
  </r>
  <r>
    <s v="6543-XRMYR"/>
    <s v="Female"/>
    <n v="73"/>
    <s v="No"/>
    <s v="Yes"/>
    <s v="No"/>
    <s v="No"/>
    <n v="0"/>
    <s v="United States"/>
    <s v="California"/>
    <s v="Stockton"/>
    <n v="95209"/>
    <n v="38.044522999999998"/>
    <n v="-121.34804800000001"/>
    <n v="30814"/>
    <s v="Q3"/>
    <s v="No"/>
    <n v="0"/>
    <x v="28"/>
    <s v="None"/>
    <s v="Yes"/>
    <n v="43.61"/>
    <s v="Yes"/>
    <x v="0"/>
    <s v="Fiber Optic"/>
    <n v="8"/>
    <s v="No"/>
    <s v="Yes"/>
    <s v="No"/>
    <s v="No"/>
    <s v="Yes"/>
    <s v="Yes"/>
    <s v="No"/>
    <s v="No"/>
    <x v="0"/>
    <s v="Yes"/>
    <x v="0"/>
    <n v="99.7"/>
    <n v="2967.35"/>
    <n v="0"/>
    <n v="80"/>
    <n v="1308.3"/>
    <n v="4355.6499999999996"/>
    <n v="1"/>
    <s v="Churned"/>
    <x v="0"/>
    <n v="69"/>
    <n v="3548"/>
    <s v="Dissatisfaction"/>
    <s v="Product dissatisfaction"/>
    <x v="1"/>
  </r>
  <r>
    <s v="2479-BRAMR"/>
    <s v="Male"/>
    <n v="74"/>
    <s v="No"/>
    <s v="Yes"/>
    <s v="Yes"/>
    <s v="No"/>
    <n v="0"/>
    <s v="United States"/>
    <s v="California"/>
    <s v="Murphys"/>
    <n v="95247"/>
    <n v="38.147852"/>
    <n v="-120.440124"/>
    <n v="4353"/>
    <s v="Q3"/>
    <s v="Yes"/>
    <n v="1"/>
    <x v="45"/>
    <s v="Offer B"/>
    <s v="Yes"/>
    <n v="45.84"/>
    <s v="Yes"/>
    <x v="0"/>
    <s v="Fiber Optic"/>
    <n v="18"/>
    <s v="Yes"/>
    <s v="No"/>
    <s v="Yes"/>
    <s v="No"/>
    <s v="No"/>
    <s v="No"/>
    <s v="No"/>
    <s v="Yes"/>
    <x v="0"/>
    <s v="Yes"/>
    <x v="0"/>
    <n v="83.75"/>
    <n v="3273.55"/>
    <n v="0"/>
    <n v="0"/>
    <n v="1879.44"/>
    <n v="5152.99"/>
    <n v="1"/>
    <s v="Churned"/>
    <x v="0"/>
    <n v="71"/>
    <n v="4995"/>
    <s v="Competitor"/>
    <s v="Competitor offered more data"/>
    <x v="1"/>
  </r>
  <r>
    <s v="3714-JTVOV"/>
    <s v="Female"/>
    <n v="76"/>
    <s v="No"/>
    <s v="Yes"/>
    <s v="Yes"/>
    <s v="No"/>
    <n v="0"/>
    <s v="United States"/>
    <s v="California"/>
    <s v="Crows Landing"/>
    <n v="95313"/>
    <n v="37.435664000000003"/>
    <n v="-121.04905599999999"/>
    <n v="1508"/>
    <s v="Q3"/>
    <s v="Yes"/>
    <n v="1"/>
    <x v="44"/>
    <s v="Offer B"/>
    <s v="Yes"/>
    <n v="2.9"/>
    <s v="No"/>
    <x v="0"/>
    <s v="Fiber Optic"/>
    <n v="21"/>
    <s v="Yes"/>
    <s v="No"/>
    <s v="No"/>
    <s v="No"/>
    <s v="No"/>
    <s v="No"/>
    <s v="No"/>
    <s v="Yes"/>
    <x v="0"/>
    <s v="Yes"/>
    <x v="1"/>
    <n v="74.150000000000006"/>
    <n v="3229.4"/>
    <n v="0"/>
    <n v="0"/>
    <n v="121.8"/>
    <n v="3351.2"/>
    <n v="1"/>
    <s v="Churned"/>
    <x v="0"/>
    <n v="94"/>
    <n v="2322"/>
    <s v="Attitude"/>
    <s v="Attitude of support person"/>
    <x v="1"/>
  </r>
  <r>
    <s v="8580-QVLOC"/>
    <s v="Female"/>
    <n v="78"/>
    <s v="No"/>
    <s v="Yes"/>
    <s v="Yes"/>
    <s v="No"/>
    <n v="0"/>
    <s v="United States"/>
    <s v="California"/>
    <s v="Merced"/>
    <n v="95348"/>
    <n v="37.401220000000002"/>
    <n v="-120.514191"/>
    <n v="23100"/>
    <s v="Q3"/>
    <s v="No"/>
    <n v="0"/>
    <x v="61"/>
    <s v="None"/>
    <s v="Yes"/>
    <n v="25.77"/>
    <s v="Yes"/>
    <x v="0"/>
    <s v="DSL"/>
    <n v="6"/>
    <s v="Yes"/>
    <s v="Yes"/>
    <s v="Yes"/>
    <s v="Yes"/>
    <s v="Yes"/>
    <s v="Yes"/>
    <s v="No"/>
    <s v="Yes"/>
    <x v="2"/>
    <s v="No"/>
    <x v="1"/>
    <n v="92.45"/>
    <n v="6440.25"/>
    <n v="0"/>
    <n v="0"/>
    <n v="1855.44"/>
    <n v="8295.69"/>
    <n v="1"/>
    <s v="Churned"/>
    <x v="0"/>
    <n v="78"/>
    <n v="5697"/>
    <s v="Competitor"/>
    <s v="Competitor made better offer"/>
    <x v="2"/>
  </r>
  <r>
    <s v="2012-NWRPA"/>
    <s v="Female"/>
    <n v="78"/>
    <s v="No"/>
    <s v="Yes"/>
    <s v="Yes"/>
    <s v="No"/>
    <n v="0"/>
    <s v="United States"/>
    <s v="California"/>
    <s v="Modesto"/>
    <n v="95355"/>
    <n v="37.672905999999998"/>
    <n v="-120.946594"/>
    <n v="47613"/>
    <s v="Q3"/>
    <s v="Yes"/>
    <n v="1"/>
    <x v="9"/>
    <s v="Offer D"/>
    <s v="Yes"/>
    <n v="1.28"/>
    <s v="Yes"/>
    <x v="0"/>
    <s v="Fiber Optic"/>
    <n v="14"/>
    <s v="No"/>
    <s v="No"/>
    <s v="Yes"/>
    <s v="No"/>
    <s v="Yes"/>
    <s v="Yes"/>
    <s v="No"/>
    <s v="Yes"/>
    <x v="0"/>
    <s v="Yes"/>
    <x v="0"/>
    <n v="99.55"/>
    <n v="1131.2"/>
    <n v="0"/>
    <n v="0"/>
    <n v="14.08"/>
    <n v="1145.28"/>
    <n v="3"/>
    <s v="Churned"/>
    <x v="0"/>
    <n v="71"/>
    <n v="3172"/>
    <s v="Competitor"/>
    <s v="Competitor made better offer"/>
    <x v="1"/>
  </r>
  <r>
    <s v="8808-ELEHO"/>
    <s v="Male"/>
    <n v="66"/>
    <s v="No"/>
    <s v="Yes"/>
    <s v="No"/>
    <s v="No"/>
    <n v="0"/>
    <s v="United States"/>
    <s v="California"/>
    <s v="Modesto"/>
    <n v="95356"/>
    <n v="37.716186"/>
    <n v="-121.025836"/>
    <n v="26055"/>
    <s v="Q3"/>
    <s v="No"/>
    <n v="0"/>
    <x v="1"/>
    <s v="None"/>
    <s v="Yes"/>
    <n v="5.0199999999999996"/>
    <s v="Yes"/>
    <x v="0"/>
    <s v="Fiber Optic"/>
    <n v="26"/>
    <s v="No"/>
    <s v="No"/>
    <s v="Yes"/>
    <s v="No"/>
    <s v="No"/>
    <s v="No"/>
    <s v="No"/>
    <s v="Yes"/>
    <x v="0"/>
    <s v="Yes"/>
    <x v="0"/>
    <n v="81.25"/>
    <n v="585.95000000000005"/>
    <n v="0"/>
    <n v="0"/>
    <n v="40.159999999999997"/>
    <n v="626.11"/>
    <n v="1"/>
    <s v="Churned"/>
    <x v="0"/>
    <n v="72"/>
    <n v="3812"/>
    <s v="Price"/>
    <s v="Price too high"/>
    <x v="1"/>
  </r>
  <r>
    <s v="9058-CBREO"/>
    <s v="Female"/>
    <n v="69"/>
    <s v="No"/>
    <s v="Yes"/>
    <s v="No"/>
    <s v="No"/>
    <n v="0"/>
    <s v="United States"/>
    <s v="California"/>
    <s v="Winton"/>
    <n v="95388"/>
    <n v="37.421298999999998"/>
    <n v="-120.599587"/>
    <n v="11463"/>
    <s v="Q3"/>
    <s v="No"/>
    <n v="0"/>
    <x v="0"/>
    <s v="None"/>
    <s v="Yes"/>
    <n v="22.56"/>
    <s v="Yes"/>
    <x v="0"/>
    <s v="Cable"/>
    <n v="2"/>
    <s v="No"/>
    <s v="No"/>
    <s v="No"/>
    <s v="No"/>
    <s v="No"/>
    <s v="No"/>
    <s v="No"/>
    <s v="Yes"/>
    <x v="0"/>
    <s v="No"/>
    <x v="1"/>
    <n v="50.55"/>
    <n v="50.55"/>
    <n v="0"/>
    <n v="0"/>
    <n v="22.56"/>
    <n v="73.11"/>
    <n v="1"/>
    <s v="Churned"/>
    <x v="0"/>
    <n v="95"/>
    <n v="3357"/>
    <s v="Dissatisfaction"/>
    <s v="Product dissatisfaction"/>
    <x v="1"/>
  </r>
  <r>
    <s v="8063-GBATB"/>
    <s v="Female"/>
    <n v="74"/>
    <s v="No"/>
    <s v="Yes"/>
    <s v="No"/>
    <s v="No"/>
    <n v="0"/>
    <s v="United States"/>
    <s v="California"/>
    <s v="Cobb"/>
    <n v="95426"/>
    <n v="38.838087999999999"/>
    <n v="-122.73202999999999"/>
    <n v="1591"/>
    <s v="Q3"/>
    <s v="No"/>
    <n v="0"/>
    <x v="5"/>
    <s v="None"/>
    <s v="Yes"/>
    <n v="31.17"/>
    <s v="Yes"/>
    <x v="0"/>
    <s v="Fiber Optic"/>
    <n v="25"/>
    <s v="No"/>
    <s v="No"/>
    <s v="No"/>
    <s v="No"/>
    <s v="No"/>
    <s v="Yes"/>
    <s v="Yes"/>
    <s v="Yes"/>
    <x v="0"/>
    <s v="Yes"/>
    <x v="0"/>
    <n v="85.25"/>
    <n v="2287.25"/>
    <n v="0"/>
    <n v="0"/>
    <n v="841.59"/>
    <n v="3128.84"/>
    <n v="1"/>
    <s v="Churned"/>
    <x v="0"/>
    <n v="80"/>
    <n v="5172"/>
    <s v="Competitor"/>
    <s v="Competitor had better devices"/>
    <x v="1"/>
  </r>
  <r>
    <s v="1069-XAIEM"/>
    <s v="Female"/>
    <n v="68"/>
    <s v="No"/>
    <s v="Yes"/>
    <s v="No"/>
    <s v="No"/>
    <n v="0"/>
    <s v="United States"/>
    <s v="California"/>
    <s v="Mendocino"/>
    <n v="95460"/>
    <n v="39.305545000000002"/>
    <n v="-123.743697"/>
    <n v="2229"/>
    <s v="Q3"/>
    <s v="No"/>
    <n v="0"/>
    <x v="0"/>
    <s v="None"/>
    <s v="Yes"/>
    <n v="16.37"/>
    <s v="Yes"/>
    <x v="0"/>
    <s v="Fiber Optic"/>
    <n v="7"/>
    <s v="No"/>
    <s v="No"/>
    <s v="No"/>
    <s v="No"/>
    <s v="No"/>
    <s v="Yes"/>
    <s v="Yes"/>
    <s v="Yes"/>
    <x v="0"/>
    <s v="Yes"/>
    <x v="0"/>
    <n v="85.05"/>
    <n v="85.05"/>
    <n v="0"/>
    <n v="0"/>
    <n v="16.37"/>
    <n v="101.42"/>
    <n v="1"/>
    <s v="Churned"/>
    <x v="0"/>
    <n v="96"/>
    <n v="2975"/>
    <s v="Competitor"/>
    <s v="Competitor had better devices"/>
    <x v="0"/>
  </r>
  <r>
    <s v="6987-XQSJT"/>
    <s v="Female"/>
    <n v="68"/>
    <s v="No"/>
    <s v="Yes"/>
    <s v="No"/>
    <s v="No"/>
    <n v="0"/>
    <s v="United States"/>
    <s v="California"/>
    <s v="Blue Lake"/>
    <n v="95525"/>
    <n v="40.943379999999998"/>
    <n v="-123.831799"/>
    <n v="1584"/>
    <s v="Q3"/>
    <s v="No"/>
    <n v="0"/>
    <x v="16"/>
    <s v="None"/>
    <s v="Yes"/>
    <n v="45.77"/>
    <s v="Yes"/>
    <x v="0"/>
    <s v="Fiber Optic"/>
    <n v="10"/>
    <s v="No"/>
    <s v="Yes"/>
    <s v="No"/>
    <s v="No"/>
    <s v="No"/>
    <s v="No"/>
    <s v="No"/>
    <s v="Yes"/>
    <x v="0"/>
    <s v="Yes"/>
    <x v="0"/>
    <n v="79.5"/>
    <n v="4370.25"/>
    <n v="0"/>
    <n v="0"/>
    <n v="2471.58"/>
    <n v="6841.83"/>
    <n v="1"/>
    <s v="Churned"/>
    <x v="0"/>
    <n v="78"/>
    <n v="5684"/>
    <s v="Attitude"/>
    <s v="Attitude of support person"/>
    <x v="1"/>
  </r>
  <r>
    <s v="0722-TROQR"/>
    <s v="Female"/>
    <n v="68"/>
    <s v="No"/>
    <s v="Yes"/>
    <s v="No"/>
    <s v="No"/>
    <n v="0"/>
    <s v="United States"/>
    <s v="California"/>
    <s v="Davis"/>
    <n v="95616"/>
    <n v="38.508735000000001"/>
    <n v="-121.67881300000001"/>
    <n v="67411"/>
    <s v="Q3"/>
    <s v="No"/>
    <n v="0"/>
    <x v="14"/>
    <s v="None"/>
    <s v="Yes"/>
    <n v="26.23"/>
    <s v="Yes"/>
    <x v="0"/>
    <s v="Fiber Optic"/>
    <n v="29"/>
    <s v="No"/>
    <s v="No"/>
    <s v="No"/>
    <s v="No"/>
    <s v="No"/>
    <s v="No"/>
    <s v="No"/>
    <s v="Yes"/>
    <x v="0"/>
    <s v="Yes"/>
    <x v="0"/>
    <n v="74.900000000000006"/>
    <n v="321.75"/>
    <n v="0"/>
    <n v="0"/>
    <n v="104.92"/>
    <n v="426.67"/>
    <n v="1"/>
    <s v="Churned"/>
    <x v="0"/>
    <n v="78"/>
    <n v="2122"/>
    <s v="Price"/>
    <s v="Lack of affordable download/upload speed"/>
    <x v="0"/>
  </r>
  <r>
    <s v="6402-ZFPPI"/>
    <s v="Female"/>
    <n v="75"/>
    <s v="No"/>
    <s v="Yes"/>
    <s v="No"/>
    <s v="No"/>
    <n v="0"/>
    <s v="United States"/>
    <s v="California"/>
    <s v="Fair Oaks"/>
    <n v="95628"/>
    <n v="38.652065"/>
    <n v="-121.25440999999999"/>
    <n v="40750"/>
    <s v="Q3"/>
    <s v="No"/>
    <n v="0"/>
    <x v="3"/>
    <s v="None"/>
    <s v="Yes"/>
    <n v="36.5"/>
    <s v="Yes"/>
    <x v="0"/>
    <s v="Fiber Optic"/>
    <n v="30"/>
    <s v="Yes"/>
    <s v="Yes"/>
    <s v="No"/>
    <s v="No"/>
    <s v="Yes"/>
    <s v="Yes"/>
    <s v="No"/>
    <s v="Yes"/>
    <x v="0"/>
    <s v="Yes"/>
    <x v="1"/>
    <n v="102.8"/>
    <n v="2660.2"/>
    <n v="0"/>
    <n v="0"/>
    <n v="912.5"/>
    <n v="3572.7"/>
    <n v="1"/>
    <s v="Churned"/>
    <x v="0"/>
    <n v="94"/>
    <n v="4969"/>
    <s v="Price"/>
    <s v="Price too high"/>
    <x v="1"/>
  </r>
  <r>
    <s v="9965-YOKZB"/>
    <s v="Male"/>
    <n v="73"/>
    <s v="No"/>
    <s v="Yes"/>
    <s v="No"/>
    <s v="No"/>
    <n v="0"/>
    <s v="United States"/>
    <s v="California"/>
    <s v="Grizzly Flats"/>
    <n v="95636"/>
    <n v="38.636102000000001"/>
    <n v="-120.522149"/>
    <n v="659"/>
    <s v="Q3"/>
    <s v="No"/>
    <n v="0"/>
    <x v="30"/>
    <s v="None"/>
    <s v="Yes"/>
    <n v="10.039999999999999"/>
    <s v="Yes"/>
    <x v="0"/>
    <s v="Fiber Optic"/>
    <n v="13"/>
    <s v="No"/>
    <s v="No"/>
    <s v="No"/>
    <s v="No"/>
    <s v="No"/>
    <s v="Yes"/>
    <s v="No"/>
    <s v="Yes"/>
    <x v="0"/>
    <s v="Yes"/>
    <x v="0"/>
    <n v="83.85"/>
    <n v="790.15"/>
    <n v="0"/>
    <n v="0"/>
    <n v="90.3599999999999"/>
    <n v="880.51"/>
    <n v="1"/>
    <s v="Churned"/>
    <x v="0"/>
    <n v="71"/>
    <n v="3723"/>
    <s v="Dissatisfaction"/>
    <s v="Network reliability"/>
    <x v="1"/>
  </r>
  <r>
    <s v="0504-HHAPI"/>
    <s v="Female"/>
    <n v="72"/>
    <s v="No"/>
    <s v="Yes"/>
    <s v="No"/>
    <s v="No"/>
    <n v="0"/>
    <s v="United States"/>
    <s v="California"/>
    <s v="Guinda"/>
    <n v="95637"/>
    <n v="38.830739000000001"/>
    <n v="-122.196202"/>
    <n v="228"/>
    <s v="Q3"/>
    <s v="No"/>
    <n v="0"/>
    <x v="5"/>
    <s v="None"/>
    <s v="Yes"/>
    <n v="16.940000000000001"/>
    <s v="Yes"/>
    <x v="0"/>
    <s v="Fiber Optic"/>
    <n v="11"/>
    <s v="No"/>
    <s v="No"/>
    <s v="Yes"/>
    <s v="No"/>
    <s v="No"/>
    <s v="Yes"/>
    <s v="No"/>
    <s v="Yes"/>
    <x v="0"/>
    <s v="No"/>
    <x v="1"/>
    <n v="88.3"/>
    <n v="2467.75"/>
    <n v="0"/>
    <n v="0"/>
    <n v="457.38"/>
    <n v="2925.13"/>
    <n v="3"/>
    <s v="Churned"/>
    <x v="0"/>
    <n v="96"/>
    <n v="2420"/>
    <s v="Other"/>
    <s v="Don't know"/>
    <x v="1"/>
  </r>
  <r>
    <s v="3791-LGQCY"/>
    <s v="Female"/>
    <n v="68"/>
    <s v="No"/>
    <s v="Yes"/>
    <s v="Yes"/>
    <s v="No"/>
    <n v="0"/>
    <s v="United States"/>
    <s v="California"/>
    <s v="Loomis"/>
    <n v="95650"/>
    <n v="38.809175000000003"/>
    <n v="-121.171375"/>
    <n v="11191"/>
    <s v="Q3"/>
    <s v="Yes"/>
    <n v="1"/>
    <x v="25"/>
    <s v="None"/>
    <s v="Yes"/>
    <n v="33.81"/>
    <s v="Yes"/>
    <x v="0"/>
    <s v="Cable"/>
    <n v="29"/>
    <s v="No"/>
    <s v="No"/>
    <s v="Yes"/>
    <s v="No"/>
    <s v="Yes"/>
    <s v="Yes"/>
    <s v="No"/>
    <s v="No"/>
    <x v="0"/>
    <s v="Yes"/>
    <x v="0"/>
    <n v="100.65"/>
    <n v="5688.05"/>
    <n v="0"/>
    <n v="130"/>
    <n v="1893.36"/>
    <n v="7711.41"/>
    <n v="1"/>
    <s v="Churned"/>
    <x v="0"/>
    <n v="85"/>
    <n v="4803"/>
    <s v="Attitude"/>
    <s v="Attitude of support person"/>
    <x v="1"/>
  </r>
  <r>
    <s v="8166-ZZTFS"/>
    <s v="Female"/>
    <n v="74"/>
    <s v="No"/>
    <s v="Yes"/>
    <s v="Yes"/>
    <s v="No"/>
    <n v="0"/>
    <s v="United States"/>
    <s v="California"/>
    <s v="Roseville"/>
    <n v="95661"/>
    <n v="38.736685000000001"/>
    <n v="-121.25198399999999"/>
    <n v="25173"/>
    <s v="Q3"/>
    <s v="Yes"/>
    <n v="1"/>
    <x v="49"/>
    <s v="None"/>
    <s v="Yes"/>
    <n v="21.7"/>
    <s v="Yes"/>
    <x v="0"/>
    <s v="Cable"/>
    <n v="3"/>
    <s v="No"/>
    <s v="Yes"/>
    <s v="Yes"/>
    <s v="No"/>
    <s v="Yes"/>
    <s v="Yes"/>
    <s v="No"/>
    <s v="Yes"/>
    <x v="2"/>
    <s v="Yes"/>
    <x v="0"/>
    <n v="80.55"/>
    <n v="5265.1"/>
    <n v="0"/>
    <n v="0"/>
    <n v="1432.2"/>
    <n v="6697.3"/>
    <n v="3"/>
    <s v="Churned"/>
    <x v="0"/>
    <n v="94"/>
    <n v="4400"/>
    <s v="Attitude"/>
    <s v="Attitude of support person"/>
    <x v="2"/>
  </r>
  <r>
    <s v="2956-GGUCQ"/>
    <s v="Male"/>
    <n v="71"/>
    <s v="No"/>
    <s v="Yes"/>
    <s v="Yes"/>
    <s v="No"/>
    <n v="0"/>
    <s v="United States"/>
    <s v="California"/>
    <s v="Pioneer"/>
    <n v="95666"/>
    <n v="38.546999"/>
    <n v="-120.271114"/>
    <n v="5501"/>
    <s v="Q3"/>
    <s v="Yes"/>
    <n v="1"/>
    <x v="13"/>
    <s v="None"/>
    <s v="Yes"/>
    <n v="2.0499999999999998"/>
    <s v="Yes"/>
    <x v="0"/>
    <s v="Fiber Optic"/>
    <n v="22"/>
    <s v="Yes"/>
    <s v="No"/>
    <s v="No"/>
    <s v="No"/>
    <s v="No"/>
    <s v="No"/>
    <s v="No"/>
    <s v="Yes"/>
    <x v="0"/>
    <s v="Yes"/>
    <x v="0"/>
    <n v="78.849999999999994"/>
    <n v="1772.25"/>
    <n v="0"/>
    <n v="0"/>
    <n v="49.199999999999903"/>
    <n v="1821.45"/>
    <n v="1"/>
    <s v="Churned"/>
    <x v="0"/>
    <n v="65"/>
    <n v="3079"/>
    <s v="Attitude"/>
    <s v="Attitude of service provider"/>
    <x v="1"/>
  </r>
  <r>
    <s v="2778-OCLGR"/>
    <s v="Male"/>
    <n v="75"/>
    <s v="No"/>
    <s v="Yes"/>
    <s v="Yes"/>
    <s v="No"/>
    <n v="0"/>
    <s v="United States"/>
    <s v="California"/>
    <s v="Soda Springs"/>
    <n v="95728"/>
    <n v="39.279068000000002"/>
    <n v="-120.414275"/>
    <n v="88"/>
    <s v="Q3"/>
    <s v="Yes"/>
    <n v="1"/>
    <x v="13"/>
    <s v="None"/>
    <s v="No"/>
    <n v="0"/>
    <s v="No"/>
    <x v="0"/>
    <s v="DSL"/>
    <n v="5"/>
    <s v="Yes"/>
    <s v="No"/>
    <s v="No"/>
    <s v="No"/>
    <s v="No"/>
    <s v="Yes"/>
    <s v="No"/>
    <s v="Yes"/>
    <x v="0"/>
    <s v="No"/>
    <x v="0"/>
    <n v="39.1"/>
    <n v="971.3"/>
    <n v="0"/>
    <n v="0"/>
    <n v="0"/>
    <n v="971.3"/>
    <n v="1"/>
    <s v="Churned"/>
    <x v="0"/>
    <n v="89"/>
    <n v="4591"/>
    <s v="Competitor"/>
    <s v="Competitor had better devices"/>
    <x v="1"/>
  </r>
  <r>
    <s v="7067-KSAZT"/>
    <s v="Female"/>
    <n v="66"/>
    <s v="No"/>
    <s v="Yes"/>
    <s v="Yes"/>
    <s v="No"/>
    <n v="0"/>
    <s v="United States"/>
    <s v="California"/>
    <s v="Chico"/>
    <n v="95928"/>
    <n v="39.681488000000002"/>
    <n v="-121.83721"/>
    <n v="32848"/>
    <s v="Q3"/>
    <s v="Yes"/>
    <n v="1"/>
    <x v="22"/>
    <s v="None"/>
    <s v="Yes"/>
    <n v="18.690000000000001"/>
    <s v="Yes"/>
    <x v="0"/>
    <s v="Fiber Optic"/>
    <n v="30"/>
    <s v="No"/>
    <s v="Yes"/>
    <s v="Yes"/>
    <s v="No"/>
    <s v="Yes"/>
    <s v="Yes"/>
    <s v="No"/>
    <s v="Yes"/>
    <x v="1"/>
    <s v="Yes"/>
    <x v="0"/>
    <n v="106.25"/>
    <n v="6979.8"/>
    <n v="0"/>
    <n v="0"/>
    <n v="1214.8499999999999"/>
    <n v="8194.65"/>
    <n v="1"/>
    <s v="Churned"/>
    <x v="0"/>
    <n v="69"/>
    <n v="5965"/>
    <s v="Competitor"/>
    <s v="Competitor made better offer"/>
    <x v="2"/>
  </r>
  <r>
    <s v="9300-AGZNL"/>
    <s v="Male"/>
    <n v="76"/>
    <s v="No"/>
    <s v="Yes"/>
    <s v="No"/>
    <s v="No"/>
    <n v="0"/>
    <s v="United States"/>
    <s v="California"/>
    <s v="Elk Creek"/>
    <n v="95939"/>
    <n v="39.532220000000002"/>
    <n v="-122.59487900000001"/>
    <n v="587"/>
    <s v="Q3"/>
    <s v="No"/>
    <n v="0"/>
    <x v="0"/>
    <s v="None"/>
    <s v="Yes"/>
    <n v="21.85"/>
    <s v="Yes"/>
    <x v="0"/>
    <s v="Fiber Optic"/>
    <n v="29"/>
    <s v="No"/>
    <s v="No"/>
    <s v="No"/>
    <s v="No"/>
    <s v="Yes"/>
    <s v="Yes"/>
    <s v="No"/>
    <s v="Yes"/>
    <x v="0"/>
    <s v="Yes"/>
    <x v="0"/>
    <n v="94"/>
    <n v="94"/>
    <n v="0"/>
    <n v="0"/>
    <n v="21.85"/>
    <n v="115.85"/>
    <n v="1"/>
    <s v="Churned"/>
    <x v="0"/>
    <n v="67"/>
    <n v="4176"/>
    <s v="Dissatisfaction"/>
    <s v="Product dissatisfaction"/>
    <x v="0"/>
  </r>
  <r>
    <s v="1112-CUNAO"/>
    <s v="Female"/>
    <n v="67"/>
    <s v="No"/>
    <s v="Yes"/>
    <s v="No"/>
    <s v="No"/>
    <n v="0"/>
    <s v="United States"/>
    <s v="California"/>
    <s v="Grimes"/>
    <n v="95950"/>
    <n v="39.033057999999997"/>
    <n v="-121.895718"/>
    <n v="531"/>
    <s v="Q3"/>
    <s v="No"/>
    <n v="0"/>
    <x v="7"/>
    <s v="Offer D"/>
    <s v="Yes"/>
    <n v="4.28"/>
    <s v="Yes"/>
    <x v="0"/>
    <s v="Fiber Optic"/>
    <n v="6"/>
    <s v="No"/>
    <s v="Yes"/>
    <s v="No"/>
    <s v="No"/>
    <s v="No"/>
    <s v="Yes"/>
    <s v="No"/>
    <s v="Yes"/>
    <x v="0"/>
    <s v="No"/>
    <x v="0"/>
    <n v="89.85"/>
    <n v="1424.95"/>
    <n v="0"/>
    <n v="0"/>
    <n v="64.2"/>
    <n v="1489.15"/>
    <n v="2"/>
    <s v="Churned"/>
    <x v="0"/>
    <n v="91"/>
    <n v="2668"/>
    <s v="Dissatisfaction"/>
    <s v="Service dissatisfaction"/>
    <x v="1"/>
  </r>
  <r>
    <s v="3389-YGYAI"/>
    <s v="Female"/>
    <n v="79"/>
    <s v="No"/>
    <s v="Yes"/>
    <s v="No"/>
    <s v="No"/>
    <n v="0"/>
    <s v="United States"/>
    <s v="California"/>
    <s v="Princeton"/>
    <n v="95970"/>
    <n v="39.424956999999999"/>
    <n v="-122.03930699999999"/>
    <n v="495"/>
    <s v="Q3"/>
    <s v="No"/>
    <n v="0"/>
    <x v="1"/>
    <s v="None"/>
    <s v="Yes"/>
    <n v="45.16"/>
    <s v="Yes"/>
    <x v="0"/>
    <s v="Fiber Optic"/>
    <n v="15"/>
    <s v="No"/>
    <s v="Yes"/>
    <s v="Yes"/>
    <s v="No"/>
    <s v="Yes"/>
    <s v="Yes"/>
    <s v="No"/>
    <s v="Yes"/>
    <x v="0"/>
    <s v="Yes"/>
    <x v="0"/>
    <n v="105.5"/>
    <n v="829.55"/>
    <n v="0"/>
    <n v="0"/>
    <n v="361.28"/>
    <n v="1190.83"/>
    <n v="3"/>
    <s v="Churned"/>
    <x v="0"/>
    <n v="72"/>
    <n v="5546"/>
    <s v="Price"/>
    <s v="Price too high"/>
    <x v="1"/>
  </r>
  <r>
    <s v="3070-DVEYC"/>
    <s v="Male"/>
    <n v="78"/>
    <s v="No"/>
    <s v="Yes"/>
    <s v="No"/>
    <s v="No"/>
    <n v="0"/>
    <s v="United States"/>
    <s v="California"/>
    <s v="Williams"/>
    <n v="95987"/>
    <n v="39.117536999999999"/>
    <n v="-122.284654"/>
    <n v="4579"/>
    <s v="Q3"/>
    <s v="No"/>
    <n v="0"/>
    <x v="8"/>
    <s v="None"/>
    <s v="Yes"/>
    <n v="32.4"/>
    <s v="Yes"/>
    <x v="0"/>
    <s v="Fiber Optic"/>
    <n v="7"/>
    <s v="No"/>
    <s v="No"/>
    <s v="No"/>
    <s v="No"/>
    <s v="No"/>
    <s v="No"/>
    <s v="No"/>
    <s v="Yes"/>
    <x v="0"/>
    <s v="No"/>
    <x v="1"/>
    <n v="73.75"/>
    <n v="545.15"/>
    <n v="0"/>
    <n v="0"/>
    <n v="226.79999999999899"/>
    <n v="771.94999999999902"/>
    <n v="2"/>
    <s v="Churned"/>
    <x v="0"/>
    <n v="84"/>
    <n v="5638"/>
    <s v="Attitude"/>
    <s v="Attitude of support person"/>
    <x v="1"/>
  </r>
  <r>
    <s v="5707-ORNDZ"/>
    <s v="Male"/>
    <n v="79"/>
    <s v="No"/>
    <s v="Yes"/>
    <s v="No"/>
    <s v="No"/>
    <n v="0"/>
    <s v="United States"/>
    <s v="California"/>
    <s v="Yuba City"/>
    <n v="95993"/>
    <n v="39.075693999999999"/>
    <n v="-121.70605999999999"/>
    <n v="27786"/>
    <s v="Q3"/>
    <s v="No"/>
    <n v="0"/>
    <x v="30"/>
    <s v="Offer E"/>
    <s v="Yes"/>
    <n v="2.4500000000000002"/>
    <s v="Yes"/>
    <x v="0"/>
    <s v="DSL"/>
    <n v="7"/>
    <s v="Yes"/>
    <s v="No"/>
    <s v="No"/>
    <s v="No"/>
    <s v="No"/>
    <s v="No"/>
    <s v="No"/>
    <s v="Yes"/>
    <x v="0"/>
    <s v="No"/>
    <x v="0"/>
    <n v="54.55"/>
    <n v="494.05"/>
    <n v="0"/>
    <n v="0"/>
    <n v="22.05"/>
    <n v="516.1"/>
    <n v="1"/>
    <s v="Churned"/>
    <x v="0"/>
    <n v="79"/>
    <n v="4656"/>
    <s v="Dissatisfaction"/>
    <s v="Network reliability"/>
    <x v="1"/>
  </r>
  <r>
    <s v="8696-JKZNU"/>
    <s v="Female"/>
    <n v="78"/>
    <s v="No"/>
    <s v="Yes"/>
    <s v="No"/>
    <s v="No"/>
    <n v="0"/>
    <s v="United States"/>
    <s v="California"/>
    <s v="Anderson"/>
    <n v="96007"/>
    <n v="40.448632000000003"/>
    <n v="-122.306657"/>
    <n v="21418"/>
    <s v="Q3"/>
    <s v="No"/>
    <n v="0"/>
    <x v="4"/>
    <s v="Offer C"/>
    <s v="Yes"/>
    <n v="26.95"/>
    <s v="Yes"/>
    <x v="0"/>
    <s v="Fiber Optic"/>
    <n v="17"/>
    <s v="No"/>
    <s v="No"/>
    <s v="No"/>
    <s v="No"/>
    <s v="No"/>
    <s v="No"/>
    <s v="No"/>
    <s v="Yes"/>
    <x v="0"/>
    <s v="Yes"/>
    <x v="0"/>
    <n v="76.25"/>
    <n v="2841.55"/>
    <n v="0"/>
    <n v="0"/>
    <n v="997.15"/>
    <n v="3838.7"/>
    <n v="3"/>
    <s v="Churned"/>
    <x v="0"/>
    <n v="91"/>
    <n v="5859"/>
    <s v="Other"/>
    <s v="Don't know"/>
    <x v="1"/>
  </r>
  <r>
    <s v="2055-PDADH"/>
    <s v="Female"/>
    <n v="71"/>
    <s v="No"/>
    <s v="Yes"/>
    <s v="No"/>
    <s v="No"/>
    <n v="0"/>
    <s v="United States"/>
    <s v="California"/>
    <s v="Big Bend"/>
    <n v="96011"/>
    <n v="41.096569000000002"/>
    <n v="-121.879082"/>
    <n v="265"/>
    <s v="Q3"/>
    <s v="No"/>
    <n v="0"/>
    <x v="10"/>
    <s v="Offer E"/>
    <s v="Yes"/>
    <n v="2.2599999999999998"/>
    <s v="No"/>
    <x v="0"/>
    <s v="Fiber Optic"/>
    <n v="3"/>
    <s v="No"/>
    <s v="No"/>
    <s v="No"/>
    <s v="No"/>
    <s v="No"/>
    <s v="No"/>
    <s v="No"/>
    <s v="Yes"/>
    <x v="0"/>
    <s v="Yes"/>
    <x v="0"/>
    <n v="70.400000000000006"/>
    <n v="204.7"/>
    <n v="0"/>
    <n v="0"/>
    <n v="6.7799999999999896"/>
    <n v="211.48"/>
    <n v="3"/>
    <s v="Churned"/>
    <x v="0"/>
    <n v="67"/>
    <n v="2491"/>
    <s v="Other"/>
    <s v="Don't know"/>
    <x v="0"/>
  </r>
  <r>
    <s v="2302-ANTDP"/>
    <s v="Female"/>
    <n v="76"/>
    <s v="No"/>
    <s v="Yes"/>
    <s v="Yes"/>
    <s v="No"/>
    <n v="0"/>
    <s v="United States"/>
    <s v="California"/>
    <s v="Hat Creek"/>
    <n v="96040"/>
    <n v="40.789799000000002"/>
    <n v="-121.474529"/>
    <n v="397"/>
    <s v="Q3"/>
    <s v="Yes"/>
    <n v="9"/>
    <x v="65"/>
    <s v="None"/>
    <s v="Yes"/>
    <n v="43.04"/>
    <s v="Yes"/>
    <x v="0"/>
    <s v="Fiber Optic"/>
    <n v="5"/>
    <s v="Yes"/>
    <s v="Yes"/>
    <s v="Yes"/>
    <s v="Yes"/>
    <s v="Yes"/>
    <s v="Yes"/>
    <s v="No"/>
    <s v="Yes"/>
    <x v="0"/>
    <s v="No"/>
    <x v="0"/>
    <n v="117.45"/>
    <n v="5438.9"/>
    <n v="0"/>
    <n v="0"/>
    <n v="2065.92"/>
    <n v="7504.82"/>
    <n v="1"/>
    <s v="Churned"/>
    <x v="0"/>
    <n v="67"/>
    <n v="5915"/>
    <s v="Competitor"/>
    <s v="Competitor offered more data"/>
    <x v="1"/>
  </r>
  <r>
    <s v="5233-GEEAX"/>
    <s v="Male"/>
    <n v="65"/>
    <s v="No"/>
    <s v="Yes"/>
    <s v="No"/>
    <s v="No"/>
    <n v="0"/>
    <s v="United States"/>
    <s v="California"/>
    <s v="Lewiston"/>
    <n v="96052"/>
    <n v="40.704293"/>
    <n v="-122.803899"/>
    <n v="1845"/>
    <s v="Q3"/>
    <s v="No"/>
    <n v="0"/>
    <x v="1"/>
    <s v="Offer E"/>
    <s v="No"/>
    <n v="0"/>
    <s v="No"/>
    <x v="0"/>
    <s v="DSL"/>
    <n v="4"/>
    <s v="No"/>
    <s v="No"/>
    <s v="Yes"/>
    <s v="No"/>
    <s v="No"/>
    <s v="No"/>
    <s v="No"/>
    <s v="Yes"/>
    <x v="0"/>
    <s v="Yes"/>
    <x v="0"/>
    <n v="29.4"/>
    <n v="221.9"/>
    <n v="0"/>
    <n v="0"/>
    <n v="0"/>
    <n v="221.9"/>
    <n v="1"/>
    <s v="Churned"/>
    <x v="0"/>
    <n v="85"/>
    <n v="5971"/>
    <s v="Competitor"/>
    <s v="Competitor had better devices"/>
    <x v="1"/>
  </r>
  <r>
    <s v="7137-RYLPP"/>
    <s v="Male"/>
    <n v="75"/>
    <s v="No"/>
    <s v="Yes"/>
    <s v="Yes"/>
    <s v="No"/>
    <n v="0"/>
    <s v="United States"/>
    <s v="California"/>
    <s v="Paskenta"/>
    <n v="96074"/>
    <n v="39.884394999999998"/>
    <n v="-122.587513"/>
    <n v="263"/>
    <s v="Q3"/>
    <s v="Yes"/>
    <n v="1"/>
    <x v="4"/>
    <s v="Offer C"/>
    <s v="Yes"/>
    <n v="46.61"/>
    <s v="Yes"/>
    <x v="0"/>
    <s v="Fiber Optic"/>
    <n v="26"/>
    <s v="No"/>
    <s v="No"/>
    <s v="No"/>
    <s v="No"/>
    <s v="Yes"/>
    <s v="No"/>
    <s v="No"/>
    <s v="Yes"/>
    <x v="0"/>
    <s v="Yes"/>
    <x v="0"/>
    <n v="85.7"/>
    <n v="3171.15"/>
    <n v="0"/>
    <n v="0"/>
    <n v="1724.57"/>
    <n v="4895.72"/>
    <n v="2"/>
    <s v="Churned"/>
    <x v="0"/>
    <n v="86"/>
    <n v="4712"/>
    <s v="Competitor"/>
    <s v="Competitor offered higher download speeds"/>
    <x v="1"/>
  </r>
  <r>
    <s v="3957-LXOLK"/>
    <s v="Female"/>
    <n v="75"/>
    <s v="No"/>
    <s v="Yes"/>
    <s v="No"/>
    <s v="No"/>
    <n v="0"/>
    <s v="United States"/>
    <s v="California"/>
    <s v="Shingletown"/>
    <n v="96088"/>
    <n v="40.497441000000002"/>
    <n v="-121.827524"/>
    <n v="4231"/>
    <s v="Q3"/>
    <s v="No"/>
    <n v="0"/>
    <x v="64"/>
    <s v="Offer C"/>
    <s v="Yes"/>
    <n v="9.67"/>
    <s v="Yes"/>
    <x v="0"/>
    <s v="Fiber Optic"/>
    <n v="28"/>
    <s v="No"/>
    <s v="Yes"/>
    <s v="Yes"/>
    <s v="No"/>
    <s v="Yes"/>
    <s v="Yes"/>
    <s v="No"/>
    <s v="Yes"/>
    <x v="0"/>
    <s v="Yes"/>
    <x v="0"/>
    <n v="106.15"/>
    <n v="3152.5"/>
    <n v="0"/>
    <n v="0"/>
    <n v="270.76"/>
    <n v="3423.26"/>
    <n v="1"/>
    <s v="Churned"/>
    <x v="0"/>
    <n v="83"/>
    <n v="5030"/>
    <s v="Competitor"/>
    <s v="Competitor offered more data"/>
    <x v="1"/>
  </r>
  <r>
    <s v="5281-BUZGT"/>
    <s v="Male"/>
    <n v="69"/>
    <s v="No"/>
    <s v="Yes"/>
    <s v="No"/>
    <s v="No"/>
    <n v="0"/>
    <s v="United States"/>
    <s v="California"/>
    <s v="Weaverville"/>
    <n v="96093"/>
    <n v="40.759400999999997"/>
    <n v="-122.93933699999999"/>
    <n v="3749"/>
    <s v="Q3"/>
    <s v="No"/>
    <n v="0"/>
    <x v="54"/>
    <s v="Offer C"/>
    <s v="Yes"/>
    <n v="23.33"/>
    <s v="Yes"/>
    <x v="0"/>
    <s v="Fiber Optic"/>
    <n v="23"/>
    <s v="Yes"/>
    <s v="No"/>
    <s v="No"/>
    <s v="No"/>
    <s v="Yes"/>
    <s v="No"/>
    <s v="No"/>
    <s v="Yes"/>
    <x v="0"/>
    <s v="Yes"/>
    <x v="0"/>
    <n v="90.85"/>
    <n v="3186.7"/>
    <n v="0"/>
    <n v="0"/>
    <n v="839.87999999999897"/>
    <n v="4026.58"/>
    <n v="1"/>
    <s v="Churned"/>
    <x v="0"/>
    <n v="92"/>
    <n v="5692"/>
    <s v="Competitor"/>
    <s v="Competitor made better offer"/>
    <x v="1"/>
  </r>
  <r>
    <s v="2718-GAXQD"/>
    <s v="Female"/>
    <n v="68"/>
    <s v="No"/>
    <s v="Yes"/>
    <s v="Yes"/>
    <s v="Yes"/>
    <n v="3"/>
    <s v="United States"/>
    <s v="California"/>
    <s v="Fallbrook"/>
    <n v="92028"/>
    <n v="33.362575"/>
    <n v="-117.299644"/>
    <n v="42239"/>
    <s v="Q3"/>
    <s v="Yes"/>
    <n v="1"/>
    <x v="14"/>
    <s v="Offer E"/>
    <s v="Yes"/>
    <n v="42.13"/>
    <s v="No"/>
    <x v="0"/>
    <s v="Cable"/>
    <n v="52"/>
    <s v="No"/>
    <s v="No"/>
    <s v="No"/>
    <s v="No"/>
    <s v="No"/>
    <s v="No"/>
    <s v="No"/>
    <s v="Yes"/>
    <x v="0"/>
    <s v="No"/>
    <x v="0"/>
    <n v="46"/>
    <n v="181.6"/>
    <n v="0"/>
    <n v="0"/>
    <n v="168.52"/>
    <n v="350.12"/>
    <n v="1"/>
    <s v="Churned"/>
    <x v="0"/>
    <n v="92"/>
    <n v="4797"/>
    <s v="Competitor"/>
    <s v="Competitor made better offer"/>
    <x v="0"/>
  </r>
  <r>
    <s v="3217-FZDMN"/>
    <s v="Female"/>
    <n v="66"/>
    <s v="No"/>
    <s v="Yes"/>
    <s v="No"/>
    <s v="No"/>
    <n v="0"/>
    <s v="United States"/>
    <s v="California"/>
    <s v="Los Angeles"/>
    <n v="90001"/>
    <n v="33.973616"/>
    <n v="-118.24902"/>
    <n v="54492"/>
    <s v="Q3"/>
    <s v="No"/>
    <n v="0"/>
    <x v="1"/>
    <s v="Offer E"/>
    <s v="Yes"/>
    <n v="5.21"/>
    <s v="No"/>
    <x v="0"/>
    <s v="Fiber Optic"/>
    <n v="8"/>
    <s v="No"/>
    <s v="No"/>
    <s v="Yes"/>
    <s v="No"/>
    <s v="Yes"/>
    <s v="Yes"/>
    <s v="No"/>
    <s v="Yes"/>
    <x v="0"/>
    <s v="Yes"/>
    <x v="1"/>
    <n v="94.45"/>
    <n v="742.95"/>
    <n v="0"/>
    <n v="0"/>
    <n v="41.68"/>
    <n v="784.63"/>
    <n v="1"/>
    <s v="Churned"/>
    <x v="0"/>
    <n v="83"/>
    <n v="3676"/>
    <s v="Competitor"/>
    <s v="Competitor had better devices"/>
    <x v="1"/>
  </r>
  <r>
    <s v="7480-QNVZJ"/>
    <s v="Male"/>
    <n v="65"/>
    <s v="No"/>
    <s v="Yes"/>
    <s v="No"/>
    <s v="No"/>
    <n v="0"/>
    <s v="United States"/>
    <s v="California"/>
    <s v="Los Angeles"/>
    <n v="90005"/>
    <n v="34.059280999999999"/>
    <n v="-118.30741999999999"/>
    <n v="43019"/>
    <s v="Q3"/>
    <s v="No"/>
    <n v="0"/>
    <x v="59"/>
    <s v="None"/>
    <s v="Yes"/>
    <n v="18.920000000000002"/>
    <s v="Yes"/>
    <x v="0"/>
    <s v="Fiber Optic"/>
    <n v="11"/>
    <s v="No"/>
    <s v="No"/>
    <s v="No"/>
    <s v="No"/>
    <s v="Yes"/>
    <s v="Yes"/>
    <s v="Yes"/>
    <s v="Yes"/>
    <x v="0"/>
    <s v="Yes"/>
    <x v="0"/>
    <n v="95.7"/>
    <n v="4816.7"/>
    <n v="0"/>
    <n v="0"/>
    <n v="946"/>
    <n v="5762.7"/>
    <n v="3"/>
    <s v="Churned"/>
    <x v="0"/>
    <n v="73"/>
    <n v="4287"/>
    <s v="Dissatisfaction"/>
    <s v="Network reliability"/>
    <x v="1"/>
  </r>
  <r>
    <s v="7124-UGSUR"/>
    <s v="Female"/>
    <n v="77"/>
    <s v="No"/>
    <s v="Yes"/>
    <s v="Yes"/>
    <s v="No"/>
    <n v="0"/>
    <s v="United States"/>
    <s v="California"/>
    <s v="Los Angeles"/>
    <n v="90028"/>
    <n v="34.099868999999998"/>
    <n v="-118.326843"/>
    <n v="30568"/>
    <s v="Q3"/>
    <s v="Yes"/>
    <n v="1"/>
    <x v="66"/>
    <s v="None"/>
    <s v="Yes"/>
    <n v="35.11"/>
    <s v="Yes"/>
    <x v="0"/>
    <s v="Fiber Optic"/>
    <n v="17"/>
    <s v="No"/>
    <s v="Yes"/>
    <s v="Yes"/>
    <s v="No"/>
    <s v="Yes"/>
    <s v="Yes"/>
    <s v="No"/>
    <s v="Yes"/>
    <x v="1"/>
    <s v="Yes"/>
    <x v="1"/>
    <n v="104.4"/>
    <n v="6405"/>
    <n v="0"/>
    <n v="0"/>
    <n v="2141.71"/>
    <n v="8546.7099999999991"/>
    <n v="1"/>
    <s v="Churned"/>
    <x v="0"/>
    <n v="84"/>
    <n v="4412"/>
    <s v="Competitor"/>
    <s v="Competitor had better devices"/>
    <x v="2"/>
  </r>
  <r>
    <s v="1862-SKORY"/>
    <s v="Female"/>
    <n v="66"/>
    <s v="No"/>
    <s v="Yes"/>
    <s v="Yes"/>
    <s v="No"/>
    <n v="0"/>
    <s v="United States"/>
    <s v="California"/>
    <s v="Los Angeles"/>
    <n v="90029"/>
    <n v="34.089953000000001"/>
    <n v="-118.29482400000001"/>
    <n v="41713"/>
    <s v="Q3"/>
    <s v="Yes"/>
    <n v="1"/>
    <x v="51"/>
    <s v="None"/>
    <s v="No"/>
    <n v="0"/>
    <s v="No"/>
    <x v="0"/>
    <s v="Cable"/>
    <n v="3"/>
    <s v="No"/>
    <s v="Yes"/>
    <s v="No"/>
    <s v="No"/>
    <s v="Yes"/>
    <s v="No"/>
    <s v="No"/>
    <s v="Yes"/>
    <x v="0"/>
    <s v="Yes"/>
    <x v="0"/>
    <n v="39.299999999999997"/>
    <n v="1637.4"/>
    <n v="0"/>
    <n v="0"/>
    <n v="0"/>
    <n v="1637.4"/>
    <n v="3"/>
    <s v="Churned"/>
    <x v="0"/>
    <n v="91"/>
    <n v="2296"/>
    <s v="Competitor"/>
    <s v="Competitor offered higher download speeds"/>
    <x v="1"/>
  </r>
  <r>
    <s v="4816-JBHOV"/>
    <s v="Male"/>
    <n v="72"/>
    <s v="No"/>
    <s v="Yes"/>
    <s v="No"/>
    <s v="No"/>
    <n v="0"/>
    <s v="United States"/>
    <s v="California"/>
    <s v="Los Angeles"/>
    <n v="90044"/>
    <n v="33.952714"/>
    <n v="-118.292061"/>
    <n v="87383"/>
    <s v="Q3"/>
    <s v="No"/>
    <n v="0"/>
    <x v="17"/>
    <s v="Offer E"/>
    <s v="Yes"/>
    <n v="41.43"/>
    <s v="No"/>
    <x v="0"/>
    <s v="Cable"/>
    <n v="20"/>
    <s v="No"/>
    <s v="No"/>
    <s v="No"/>
    <s v="No"/>
    <s v="No"/>
    <s v="No"/>
    <s v="No"/>
    <s v="Yes"/>
    <x v="0"/>
    <s v="Yes"/>
    <x v="0"/>
    <n v="44.7"/>
    <n v="93.7"/>
    <n v="0"/>
    <n v="0"/>
    <n v="82.86"/>
    <n v="176.56"/>
    <n v="1"/>
    <s v="Churned"/>
    <x v="0"/>
    <n v="91"/>
    <n v="4618"/>
    <s v="Competitor"/>
    <s v="Competitor offered more data"/>
    <x v="0"/>
  </r>
  <r>
    <s v="3247-ZVOUO"/>
    <s v="Male"/>
    <n v="77"/>
    <s v="No"/>
    <s v="Yes"/>
    <s v="Yes"/>
    <s v="No"/>
    <n v="0"/>
    <s v="United States"/>
    <s v="California"/>
    <s v="Downey"/>
    <n v="90240"/>
    <n v="33.956228000000003"/>
    <n v="-118.120993"/>
    <n v="24908"/>
    <s v="Q3"/>
    <s v="No"/>
    <n v="0"/>
    <x v="31"/>
    <s v="Offer D"/>
    <s v="Yes"/>
    <n v="6.01"/>
    <s v="Yes"/>
    <x v="0"/>
    <s v="Fiber Optic"/>
    <n v="27"/>
    <s v="No"/>
    <s v="No"/>
    <s v="No"/>
    <s v="No"/>
    <s v="No"/>
    <s v="Yes"/>
    <s v="No"/>
    <s v="Yes"/>
    <x v="0"/>
    <s v="No"/>
    <x v="0"/>
    <n v="85.55"/>
    <n v="851.75"/>
    <n v="0"/>
    <n v="0"/>
    <n v="60.099999999999902"/>
    <n v="911.85"/>
    <n v="1"/>
    <s v="Churned"/>
    <x v="0"/>
    <n v="81"/>
    <n v="3336"/>
    <s v="Attitude"/>
    <s v="Attitude of support person"/>
    <x v="1"/>
  </r>
  <r>
    <s v="1268-ASBGA"/>
    <s v="Female"/>
    <n v="66"/>
    <s v="No"/>
    <s v="Yes"/>
    <s v="Yes"/>
    <s v="No"/>
    <n v="0"/>
    <s v="United States"/>
    <s v="California"/>
    <s v="Huntington Park"/>
    <n v="90255"/>
    <n v="33.978029999999997"/>
    <n v="-118.217141"/>
    <n v="78114"/>
    <s v="Q3"/>
    <s v="Yes"/>
    <n v="1"/>
    <x v="12"/>
    <s v="Offer D"/>
    <s v="Yes"/>
    <n v="9.93"/>
    <s v="Yes"/>
    <x v="0"/>
    <s v="Fiber Optic"/>
    <n v="27"/>
    <s v="No"/>
    <s v="No"/>
    <s v="No"/>
    <s v="No"/>
    <s v="No"/>
    <s v="Yes"/>
    <s v="No"/>
    <s v="Yes"/>
    <x v="0"/>
    <s v="Yes"/>
    <x v="1"/>
    <n v="85.35"/>
    <n v="1375.15"/>
    <n v="0"/>
    <n v="0"/>
    <n v="158.88"/>
    <n v="1534.03"/>
    <n v="2"/>
    <s v="Churned"/>
    <x v="0"/>
    <n v="66"/>
    <n v="5769"/>
    <s v="Dissatisfaction"/>
    <s v="Limited range of services"/>
    <x v="1"/>
  </r>
  <r>
    <s v="4713-LZDRV"/>
    <s v="Female"/>
    <n v="80"/>
    <s v="No"/>
    <s v="Yes"/>
    <s v="No"/>
    <s v="No"/>
    <n v="0"/>
    <s v="United States"/>
    <s v="California"/>
    <s v="Malibu"/>
    <n v="90263"/>
    <n v="34.037036999999998"/>
    <n v="-118.705803"/>
    <n v="11"/>
    <s v="Q3"/>
    <s v="No"/>
    <n v="0"/>
    <x v="17"/>
    <s v="Offer E"/>
    <s v="Yes"/>
    <n v="31.91"/>
    <s v="No"/>
    <x v="0"/>
    <s v="Cable"/>
    <n v="30"/>
    <s v="No"/>
    <s v="No"/>
    <s v="No"/>
    <s v="No"/>
    <s v="No"/>
    <s v="Yes"/>
    <s v="No"/>
    <s v="Yes"/>
    <x v="0"/>
    <s v="Yes"/>
    <x v="0"/>
    <n v="79.599999999999994"/>
    <n v="195.05"/>
    <n v="0"/>
    <n v="0"/>
    <n v="63.82"/>
    <n v="258.87"/>
    <n v="3"/>
    <s v="Churned"/>
    <x v="0"/>
    <n v="94"/>
    <n v="4322"/>
    <s v="Price"/>
    <s v="Long distance charges"/>
    <x v="0"/>
  </r>
  <r>
    <s v="4325-NFSKC"/>
    <s v="Male"/>
    <n v="68"/>
    <s v="No"/>
    <s v="Yes"/>
    <s v="No"/>
    <s v="No"/>
    <n v="0"/>
    <s v="United States"/>
    <s v="California"/>
    <s v="Pacific Palisades"/>
    <n v="90272"/>
    <n v="34.079448999999997"/>
    <n v="-118.548306"/>
    <n v="22548"/>
    <s v="Q3"/>
    <s v="No"/>
    <n v="0"/>
    <x v="42"/>
    <s v="Offer D"/>
    <s v="Yes"/>
    <n v="28.12"/>
    <s v="Yes"/>
    <x v="0"/>
    <s v="Fiber Optic"/>
    <n v="25"/>
    <s v="Yes"/>
    <s v="No"/>
    <s v="No"/>
    <s v="No"/>
    <s v="Yes"/>
    <s v="No"/>
    <s v="No"/>
    <s v="Yes"/>
    <x v="0"/>
    <s v="Yes"/>
    <x v="0"/>
    <n v="90.6"/>
    <n v="1660"/>
    <n v="0"/>
    <n v="0"/>
    <n v="534.28"/>
    <n v="2194.2799999999902"/>
    <n v="1"/>
    <s v="Churned"/>
    <x v="0"/>
    <n v="87"/>
    <n v="2373"/>
    <s v="Price"/>
    <s v="Extra data charges"/>
    <x v="1"/>
  </r>
  <r>
    <s v="6502-HCJTI"/>
    <s v="Male"/>
    <n v="78"/>
    <s v="No"/>
    <s v="Yes"/>
    <s v="Yes"/>
    <s v="No"/>
    <n v="0"/>
    <s v="United States"/>
    <s v="California"/>
    <s v="Lakewood"/>
    <n v="90712"/>
    <n v="33.840524000000002"/>
    <n v="-118.148403"/>
    <n v="30173"/>
    <s v="Q3"/>
    <s v="No"/>
    <n v="0"/>
    <x v="8"/>
    <s v="None"/>
    <s v="Yes"/>
    <n v="9.6999999999999993"/>
    <s v="Yes"/>
    <x v="0"/>
    <s v="Fiber Optic"/>
    <n v="17"/>
    <s v="Yes"/>
    <s v="Yes"/>
    <s v="No"/>
    <s v="No"/>
    <s v="No"/>
    <s v="Yes"/>
    <s v="Yes"/>
    <s v="Yes"/>
    <x v="0"/>
    <s v="Yes"/>
    <x v="1"/>
    <n v="94.7"/>
    <n v="673.1"/>
    <n v="0"/>
    <n v="0"/>
    <n v="67.899999999999906"/>
    <n v="741"/>
    <n v="1"/>
    <s v="Churned"/>
    <x v="0"/>
    <n v="75"/>
    <n v="3591"/>
    <s v="Attitude"/>
    <s v="Attitude of service provider"/>
    <x v="1"/>
  </r>
  <r>
    <s v="8258-GSTJK"/>
    <s v="Male"/>
    <n v="74"/>
    <s v="No"/>
    <s v="Yes"/>
    <s v="No"/>
    <s v="No"/>
    <n v="0"/>
    <s v="United States"/>
    <s v="California"/>
    <s v="San Pedro"/>
    <n v="90732"/>
    <n v="33.744118999999998"/>
    <n v="-118.31448"/>
    <n v="21279"/>
    <s v="Q3"/>
    <s v="No"/>
    <n v="0"/>
    <x v="10"/>
    <s v="None"/>
    <s v="Yes"/>
    <n v="48.34"/>
    <s v="Yes"/>
    <x v="0"/>
    <s v="Fiber Optic"/>
    <n v="20"/>
    <s v="No"/>
    <s v="No"/>
    <s v="No"/>
    <s v="No"/>
    <s v="No"/>
    <s v="No"/>
    <s v="No"/>
    <s v="Yes"/>
    <x v="0"/>
    <s v="Yes"/>
    <x v="0"/>
    <n v="77"/>
    <n v="237.75"/>
    <n v="0"/>
    <n v="0"/>
    <n v="145.02000000000001"/>
    <n v="382.77"/>
    <n v="1"/>
    <s v="Churned"/>
    <x v="0"/>
    <n v="96"/>
    <n v="3128"/>
    <s v="Competitor"/>
    <s v="Competitor had better devices"/>
    <x v="0"/>
  </r>
  <r>
    <s v="2995-UPRYS"/>
    <s v="Female"/>
    <n v="74"/>
    <s v="No"/>
    <s v="Yes"/>
    <s v="Yes"/>
    <s v="No"/>
    <n v="0"/>
    <s v="United States"/>
    <s v="California"/>
    <s v="Long Beach"/>
    <n v="90802"/>
    <n v="33.752524000000001"/>
    <n v="-118.21073699999999"/>
    <n v="38427"/>
    <s v="Q3"/>
    <s v="Yes"/>
    <n v="1"/>
    <x v="51"/>
    <s v="None"/>
    <s v="Yes"/>
    <n v="19.760000000000002"/>
    <s v="No"/>
    <x v="0"/>
    <s v="Fiber Optic"/>
    <n v="22"/>
    <s v="No"/>
    <s v="Yes"/>
    <s v="No"/>
    <s v="Yes"/>
    <s v="Yes"/>
    <s v="Yes"/>
    <s v="Yes"/>
    <s v="Yes"/>
    <x v="1"/>
    <s v="Yes"/>
    <x v="1"/>
    <n v="99.2"/>
    <n v="4062.2"/>
    <n v="0"/>
    <n v="0"/>
    <n v="790.4"/>
    <n v="4852.6000000000004"/>
    <n v="3"/>
    <s v="Churned"/>
    <x v="0"/>
    <n v="69"/>
    <n v="5098"/>
    <s v="Other"/>
    <s v="Moved"/>
    <x v="2"/>
  </r>
  <r>
    <s v="6686-YPGHK"/>
    <s v="Male"/>
    <n v="65"/>
    <s v="No"/>
    <s v="Yes"/>
    <s v="No"/>
    <s v="No"/>
    <n v="0"/>
    <s v="United States"/>
    <s v="California"/>
    <s v="Long Beach"/>
    <n v="90808"/>
    <n v="33.823943"/>
    <n v="-118.111335"/>
    <n v="37417"/>
    <s v="Q3"/>
    <s v="No"/>
    <n v="0"/>
    <x v="58"/>
    <s v="None"/>
    <s v="Yes"/>
    <n v="36.58"/>
    <s v="No"/>
    <x v="0"/>
    <s v="Fiber Optic"/>
    <n v="20"/>
    <s v="Yes"/>
    <s v="No"/>
    <s v="No"/>
    <s v="No"/>
    <s v="No"/>
    <s v="Yes"/>
    <s v="Yes"/>
    <s v="No"/>
    <x v="0"/>
    <s v="No"/>
    <x v="1"/>
    <n v="85.5"/>
    <n v="4042.3"/>
    <n v="0"/>
    <n v="50"/>
    <n v="1719.26"/>
    <n v="5811.56"/>
    <n v="3"/>
    <s v="Churned"/>
    <x v="0"/>
    <n v="68"/>
    <n v="3645"/>
    <s v="Other"/>
    <s v="Moved"/>
    <x v="1"/>
  </r>
  <r>
    <s v="8020-BWHYL"/>
    <s v="Female"/>
    <n v="70"/>
    <s v="No"/>
    <s v="Yes"/>
    <s v="No"/>
    <s v="No"/>
    <n v="0"/>
    <s v="United States"/>
    <s v="California"/>
    <s v="Montrose"/>
    <n v="91020"/>
    <n v="34.211199999999998"/>
    <n v="-118.230625"/>
    <n v="7527"/>
    <s v="Q3"/>
    <s v="No"/>
    <n v="0"/>
    <x v="7"/>
    <s v="None"/>
    <s v="Yes"/>
    <n v="7.99"/>
    <s v="No"/>
    <x v="0"/>
    <s v="Fiber Optic"/>
    <n v="27"/>
    <s v="No"/>
    <s v="Yes"/>
    <s v="No"/>
    <s v="No"/>
    <s v="No"/>
    <s v="No"/>
    <s v="No"/>
    <s v="Yes"/>
    <x v="0"/>
    <s v="Yes"/>
    <x v="1"/>
    <n v="75.3"/>
    <n v="1147.45"/>
    <n v="0"/>
    <n v="0"/>
    <n v="119.85"/>
    <n v="1267.3"/>
    <n v="3"/>
    <s v="Churned"/>
    <x v="0"/>
    <n v="91"/>
    <n v="4526"/>
    <s v="Competitor"/>
    <s v="Competitor offered more data"/>
    <x v="1"/>
  </r>
  <r>
    <s v="6892-XPFPU"/>
    <s v="Male"/>
    <n v="70"/>
    <s v="No"/>
    <s v="Yes"/>
    <s v="Yes"/>
    <s v="No"/>
    <n v="0"/>
    <s v="United States"/>
    <s v="California"/>
    <s v="Pasadena"/>
    <n v="91107"/>
    <n v="34.159007000000003"/>
    <n v="-118.08735299999999"/>
    <n v="32369"/>
    <s v="Q3"/>
    <s v="Yes"/>
    <n v="3"/>
    <x v="13"/>
    <s v="Offer C"/>
    <s v="Yes"/>
    <n v="49.76"/>
    <s v="Yes"/>
    <x v="0"/>
    <s v="Fiber Optic"/>
    <n v="11"/>
    <s v="No"/>
    <s v="Yes"/>
    <s v="Yes"/>
    <s v="No"/>
    <s v="Yes"/>
    <s v="Yes"/>
    <s v="Yes"/>
    <s v="Yes"/>
    <x v="0"/>
    <s v="Yes"/>
    <x v="0"/>
    <n v="104.25"/>
    <n v="2433.9"/>
    <n v="0"/>
    <n v="0"/>
    <n v="1194.24"/>
    <n v="3628.14"/>
    <n v="1"/>
    <s v="Churned"/>
    <x v="0"/>
    <n v="80"/>
    <n v="2104"/>
    <s v="Competitor"/>
    <s v="Competitor offered higher download speeds"/>
    <x v="1"/>
  </r>
  <r>
    <s v="8010-EZLOU"/>
    <s v="Male"/>
    <n v="75"/>
    <s v="No"/>
    <s v="Yes"/>
    <s v="No"/>
    <s v="No"/>
    <n v="0"/>
    <s v="United States"/>
    <s v="California"/>
    <s v="San Marino"/>
    <n v="91108"/>
    <n v="34.122670999999997"/>
    <n v="-118.112911"/>
    <n v="13158"/>
    <s v="Q3"/>
    <s v="No"/>
    <n v="0"/>
    <x v="7"/>
    <s v="None"/>
    <s v="Yes"/>
    <n v="12.08"/>
    <s v="Yes"/>
    <x v="0"/>
    <s v="Fiber Optic"/>
    <n v="5"/>
    <s v="No"/>
    <s v="Yes"/>
    <s v="No"/>
    <s v="No"/>
    <s v="No"/>
    <s v="No"/>
    <s v="No"/>
    <s v="Yes"/>
    <x v="0"/>
    <s v="Yes"/>
    <x v="0"/>
    <n v="80.2"/>
    <n v="1217.25"/>
    <n v="0"/>
    <n v="0"/>
    <n v="181.2"/>
    <n v="1398.45"/>
    <n v="1"/>
    <s v="Churned"/>
    <x v="0"/>
    <n v="76"/>
    <n v="4958"/>
    <s v="Competitor"/>
    <s v="Competitor offered higher download speeds"/>
    <x v="1"/>
  </r>
  <r>
    <s v="8062-YBDOE"/>
    <s v="Male"/>
    <n v="70"/>
    <s v="No"/>
    <s v="Yes"/>
    <s v="No"/>
    <s v="No"/>
    <n v="0"/>
    <s v="United States"/>
    <s v="California"/>
    <s v="Canyon Country"/>
    <n v="91351"/>
    <n v="34.422519000000001"/>
    <n v="-118.420717"/>
    <n v="59259"/>
    <s v="Q3"/>
    <s v="No"/>
    <n v="0"/>
    <x v="0"/>
    <s v="None"/>
    <s v="Yes"/>
    <n v="7.23"/>
    <s v="No"/>
    <x v="0"/>
    <s v="Fiber Optic"/>
    <n v="2"/>
    <s v="No"/>
    <s v="No"/>
    <s v="No"/>
    <s v="No"/>
    <s v="No"/>
    <s v="No"/>
    <s v="No"/>
    <s v="Yes"/>
    <x v="0"/>
    <s v="Yes"/>
    <x v="0"/>
    <n v="69.650000000000006"/>
    <n v="69.650000000000006"/>
    <n v="0"/>
    <n v="0"/>
    <n v="7.23"/>
    <n v="76.88"/>
    <n v="2"/>
    <s v="Churned"/>
    <x v="0"/>
    <n v="78"/>
    <n v="5844"/>
    <s v="Other"/>
    <s v="Don't know"/>
    <x v="0"/>
  </r>
  <r>
    <s v="3672-YITQD"/>
    <s v="Male"/>
    <n v="71"/>
    <s v="No"/>
    <s v="Yes"/>
    <s v="Yes"/>
    <s v="No"/>
    <n v="0"/>
    <s v="United States"/>
    <s v="California"/>
    <s v="Castaic"/>
    <n v="91384"/>
    <n v="34.506627000000002"/>
    <n v="-118.699048"/>
    <n v="22177"/>
    <s v="Q3"/>
    <s v="Yes"/>
    <n v="1"/>
    <x v="54"/>
    <s v="Offer C"/>
    <s v="Yes"/>
    <n v="31.65"/>
    <s v="Yes"/>
    <x v="0"/>
    <s v="Fiber Optic"/>
    <n v="15"/>
    <s v="No"/>
    <s v="No"/>
    <s v="No"/>
    <s v="No"/>
    <s v="No"/>
    <s v="Yes"/>
    <s v="No"/>
    <s v="Yes"/>
    <x v="0"/>
    <s v="Yes"/>
    <x v="0"/>
    <n v="84.1"/>
    <n v="3021.6"/>
    <n v="0"/>
    <n v="0"/>
    <n v="1139.3999999999901"/>
    <n v="4161"/>
    <n v="1"/>
    <s v="Churned"/>
    <x v="0"/>
    <n v="79"/>
    <n v="2987"/>
    <s v="Competitor"/>
    <s v="Competitor made better offer"/>
    <x v="1"/>
  </r>
  <r>
    <s v="8988-ECPJR"/>
    <s v="Female"/>
    <n v="79"/>
    <s v="No"/>
    <s v="Yes"/>
    <s v="Yes"/>
    <s v="No"/>
    <n v="0"/>
    <s v="United States"/>
    <s v="California"/>
    <s v="Van Nuys"/>
    <n v="91411"/>
    <n v="34.178469999999997"/>
    <n v="-118.45947200000001"/>
    <n v="23646"/>
    <s v="Q3"/>
    <s v="Yes"/>
    <n v="1"/>
    <x v="40"/>
    <s v="Offer C"/>
    <s v="Yes"/>
    <n v="25.84"/>
    <s v="Yes"/>
    <x v="0"/>
    <s v="Fiber Optic"/>
    <n v="15"/>
    <s v="No"/>
    <s v="Yes"/>
    <s v="No"/>
    <s v="No"/>
    <s v="No"/>
    <s v="No"/>
    <s v="No"/>
    <s v="Yes"/>
    <x v="0"/>
    <s v="Yes"/>
    <x v="1"/>
    <n v="79.599999999999994"/>
    <n v="2718.3"/>
    <n v="0"/>
    <n v="0"/>
    <n v="878.56"/>
    <n v="3596.86"/>
    <n v="1"/>
    <s v="Churned"/>
    <x v="0"/>
    <n v="66"/>
    <n v="3980"/>
    <s v="Dissatisfaction"/>
    <s v="Product dissatisfaction"/>
    <x v="1"/>
  </r>
  <r>
    <s v="3776-EKTKM"/>
    <s v="Female"/>
    <n v="79"/>
    <s v="No"/>
    <s v="Yes"/>
    <s v="No"/>
    <s v="No"/>
    <n v="0"/>
    <s v="United States"/>
    <s v="California"/>
    <s v="Burbank"/>
    <n v="91501"/>
    <n v="34.188338999999999"/>
    <n v="-118.30094200000001"/>
    <n v="18112"/>
    <s v="Q3"/>
    <s v="No"/>
    <n v="0"/>
    <x v="0"/>
    <s v="None"/>
    <s v="No"/>
    <n v="0"/>
    <s v="No"/>
    <x v="0"/>
    <s v="Cable"/>
    <n v="26"/>
    <s v="No"/>
    <s v="No"/>
    <s v="No"/>
    <s v="No"/>
    <s v="Yes"/>
    <s v="No"/>
    <s v="No"/>
    <s v="Yes"/>
    <x v="0"/>
    <s v="Yes"/>
    <x v="0"/>
    <n v="36.450000000000003"/>
    <n v="36.450000000000003"/>
    <n v="0"/>
    <n v="0"/>
    <n v="0"/>
    <n v="36.450000000000003"/>
    <n v="3"/>
    <s v="Churned"/>
    <x v="0"/>
    <n v="96"/>
    <n v="5303"/>
    <s v="Dissatisfaction"/>
    <s v="Service dissatisfaction"/>
    <x v="0"/>
  </r>
  <r>
    <s v="0643-OKLRP"/>
    <s v="Female"/>
    <n v="73"/>
    <s v="No"/>
    <s v="Yes"/>
    <s v="Yes"/>
    <s v="No"/>
    <n v="0"/>
    <s v="United States"/>
    <s v="California"/>
    <s v="Azusa"/>
    <n v="91702"/>
    <n v="34.174492999999998"/>
    <n v="-117.87067999999999"/>
    <n v="57775"/>
    <s v="Q3"/>
    <s v="Yes"/>
    <n v="1"/>
    <x v="58"/>
    <s v="None"/>
    <s v="Yes"/>
    <n v="38.31"/>
    <s v="Yes"/>
    <x v="0"/>
    <s v="Fiber Optic"/>
    <n v="7"/>
    <s v="Yes"/>
    <s v="No"/>
    <s v="No"/>
    <s v="No"/>
    <s v="No"/>
    <s v="No"/>
    <s v="No"/>
    <s v="No"/>
    <x v="0"/>
    <s v="No"/>
    <x v="0"/>
    <n v="80.349999999999994"/>
    <n v="3825.85"/>
    <n v="0"/>
    <n v="90"/>
    <n v="1800.57"/>
    <n v="5716.42"/>
    <n v="1"/>
    <s v="Churned"/>
    <x v="0"/>
    <n v="95"/>
    <n v="5915"/>
    <s v="Dissatisfaction"/>
    <s v="Network reliability"/>
    <x v="1"/>
  </r>
  <r>
    <s v="9381-NDKME"/>
    <s v="Female"/>
    <n v="74"/>
    <s v="No"/>
    <s v="Yes"/>
    <s v="Yes"/>
    <s v="No"/>
    <n v="0"/>
    <s v="United States"/>
    <s v="California"/>
    <s v="El Monte"/>
    <n v="91731"/>
    <n v="34.079934000000002"/>
    <n v="-118.046695"/>
    <n v="30211"/>
    <s v="Q3"/>
    <s v="Yes"/>
    <n v="1"/>
    <x v="13"/>
    <s v="Offer C"/>
    <s v="No"/>
    <n v="0"/>
    <s v="No"/>
    <x v="0"/>
    <s v="Cable"/>
    <n v="29"/>
    <s v="No"/>
    <s v="No"/>
    <s v="Yes"/>
    <s v="No"/>
    <s v="No"/>
    <s v="Yes"/>
    <s v="No"/>
    <s v="Yes"/>
    <x v="0"/>
    <s v="Yes"/>
    <x v="1"/>
    <n v="40.65"/>
    <n v="933.3"/>
    <n v="0"/>
    <n v="0"/>
    <n v="0"/>
    <n v="933.3"/>
    <n v="1"/>
    <s v="Churned"/>
    <x v="0"/>
    <n v="85"/>
    <n v="3843"/>
    <s v="Dissatisfaction"/>
    <s v="Limited range of services"/>
    <x v="1"/>
  </r>
  <r>
    <s v="8327-LZKAS"/>
    <s v="Female"/>
    <n v="80"/>
    <s v="No"/>
    <s v="Yes"/>
    <s v="Yes"/>
    <s v="No"/>
    <n v="0"/>
    <s v="United States"/>
    <s v="California"/>
    <s v="Pomona"/>
    <n v="91767"/>
    <n v="34.083086000000002"/>
    <n v="-117.73799699999999"/>
    <n v="46626"/>
    <s v="Q3"/>
    <s v="Yes"/>
    <n v="1"/>
    <x v="24"/>
    <s v="None"/>
    <s v="Yes"/>
    <n v="13.84"/>
    <s v="Yes"/>
    <x v="0"/>
    <s v="Cable"/>
    <n v="18"/>
    <s v="No"/>
    <s v="No"/>
    <s v="Yes"/>
    <s v="Yes"/>
    <s v="Yes"/>
    <s v="Yes"/>
    <s v="No"/>
    <s v="No"/>
    <x v="1"/>
    <s v="Yes"/>
    <x v="0"/>
    <n v="107.55"/>
    <n v="4533.8999999999996"/>
    <n v="0"/>
    <n v="140"/>
    <n v="595.12"/>
    <n v="5269.0199999999904"/>
    <n v="2"/>
    <s v="Churned"/>
    <x v="0"/>
    <n v="93"/>
    <n v="4423"/>
    <s v="Dissatisfaction"/>
    <s v="Service dissatisfaction"/>
    <x v="2"/>
  </r>
  <r>
    <s v="1075-BGWOH"/>
    <s v="Male"/>
    <n v="69"/>
    <s v="No"/>
    <s v="Yes"/>
    <s v="Yes"/>
    <s v="No"/>
    <n v="0"/>
    <s v="United States"/>
    <s v="California"/>
    <s v="Rosemead"/>
    <n v="91770"/>
    <n v="34.065108000000002"/>
    <n v="-118.082791"/>
    <n v="61623"/>
    <s v="Q3"/>
    <s v="Yes"/>
    <n v="1"/>
    <x v="12"/>
    <s v="None"/>
    <s v="Yes"/>
    <n v="15.16"/>
    <s v="Yes"/>
    <x v="0"/>
    <s v="Fiber Optic"/>
    <n v="7"/>
    <s v="No"/>
    <s v="No"/>
    <s v="Yes"/>
    <s v="No"/>
    <s v="Yes"/>
    <s v="Yes"/>
    <s v="No"/>
    <s v="Yes"/>
    <x v="0"/>
    <s v="Yes"/>
    <x v="0"/>
    <n v="98.75"/>
    <n v="1587.55"/>
    <n v="0"/>
    <n v="0"/>
    <n v="242.56"/>
    <n v="1830.11"/>
    <n v="2"/>
    <s v="Churned"/>
    <x v="0"/>
    <n v="87"/>
    <n v="3392"/>
    <s v="Attitude"/>
    <s v="Attitude of support person"/>
    <x v="1"/>
  </r>
  <r>
    <s v="8485-GJCDN"/>
    <s v="Female"/>
    <n v="71"/>
    <s v="No"/>
    <s v="Yes"/>
    <s v="No"/>
    <s v="No"/>
    <n v="0"/>
    <s v="United States"/>
    <s v="California"/>
    <s v="San Diego"/>
    <n v="92109"/>
    <n v="32.787835999999999"/>
    <n v="-117.232376"/>
    <n v="46086"/>
    <s v="Q3"/>
    <s v="No"/>
    <n v="0"/>
    <x v="20"/>
    <s v="None"/>
    <s v="Yes"/>
    <n v="30.05"/>
    <s v="No"/>
    <x v="0"/>
    <s v="Fiber Optic"/>
    <n v="11"/>
    <s v="No"/>
    <s v="No"/>
    <s v="No"/>
    <s v="No"/>
    <s v="No"/>
    <s v="No"/>
    <s v="No"/>
    <s v="Yes"/>
    <x v="0"/>
    <s v="Yes"/>
    <x v="1"/>
    <n v="69.05"/>
    <n v="318.5"/>
    <n v="0"/>
    <n v="0"/>
    <n v="150.25"/>
    <n v="468.75"/>
    <n v="3"/>
    <s v="Churned"/>
    <x v="0"/>
    <n v="74"/>
    <n v="3368"/>
    <s v="Competitor"/>
    <s v="Competitor made better offer"/>
    <x v="1"/>
  </r>
  <r>
    <s v="6029-WTIPC"/>
    <s v="Male"/>
    <n v="73"/>
    <s v="No"/>
    <s v="Yes"/>
    <s v="No"/>
    <s v="No"/>
    <n v="0"/>
    <s v="United States"/>
    <s v="California"/>
    <s v="San Diego"/>
    <n v="92109"/>
    <n v="32.787835999999999"/>
    <n v="-117.232376"/>
    <n v="46086"/>
    <s v="Q3"/>
    <s v="No"/>
    <n v="0"/>
    <x v="4"/>
    <s v="Offer C"/>
    <s v="Yes"/>
    <n v="38.06"/>
    <s v="Yes"/>
    <x v="0"/>
    <s v="Fiber Optic"/>
    <n v="19"/>
    <s v="No"/>
    <s v="No"/>
    <s v="Yes"/>
    <s v="No"/>
    <s v="Yes"/>
    <s v="Yes"/>
    <s v="No"/>
    <s v="Yes"/>
    <x v="0"/>
    <s v="Yes"/>
    <x v="0"/>
    <n v="101.1"/>
    <n v="3744.05"/>
    <n v="0"/>
    <n v="0"/>
    <n v="1408.22"/>
    <n v="5152.2700000000004"/>
    <n v="1"/>
    <s v="Churned"/>
    <x v="0"/>
    <n v="87"/>
    <n v="4424"/>
    <s v="Competitor"/>
    <s v="Competitor made better offer"/>
    <x v="1"/>
  </r>
  <r>
    <s v="3317-HRTNN"/>
    <s v="Female"/>
    <n v="79"/>
    <s v="No"/>
    <s v="Yes"/>
    <s v="No"/>
    <s v="No"/>
    <n v="0"/>
    <s v="United States"/>
    <s v="California"/>
    <s v="San Diego"/>
    <n v="92109"/>
    <n v="32.787835999999999"/>
    <n v="-117.232376"/>
    <n v="46086"/>
    <s v="Q3"/>
    <s v="No"/>
    <n v="0"/>
    <x v="20"/>
    <s v="None"/>
    <s v="No"/>
    <n v="0"/>
    <s v="No"/>
    <x v="0"/>
    <s v="DSL"/>
    <n v="15"/>
    <s v="No"/>
    <s v="No"/>
    <s v="No"/>
    <s v="No"/>
    <s v="Yes"/>
    <s v="Yes"/>
    <s v="No"/>
    <s v="Yes"/>
    <x v="0"/>
    <s v="No"/>
    <x v="0"/>
    <n v="45.7"/>
    <n v="198"/>
    <n v="0"/>
    <n v="0"/>
    <n v="0"/>
    <n v="198"/>
    <n v="3"/>
    <s v="Churned"/>
    <x v="0"/>
    <n v="73"/>
    <n v="3561"/>
    <s v="Competitor"/>
    <s v="Competitor made better offer"/>
    <x v="0"/>
  </r>
  <r>
    <s v="5569-OUICF"/>
    <s v="Female"/>
    <n v="67"/>
    <s v="No"/>
    <s v="Yes"/>
    <s v="Yes"/>
    <s v="No"/>
    <n v="0"/>
    <s v="United States"/>
    <s v="California"/>
    <s v="San Diego"/>
    <n v="92109"/>
    <n v="32.787835999999999"/>
    <n v="-117.232376"/>
    <n v="46086"/>
    <s v="Q3"/>
    <s v="Yes"/>
    <n v="1"/>
    <x v="64"/>
    <s v="Offer C"/>
    <s v="Yes"/>
    <n v="16.43"/>
    <s v="Yes"/>
    <x v="0"/>
    <s v="Fiber Optic"/>
    <n v="20"/>
    <s v="No"/>
    <s v="No"/>
    <s v="No"/>
    <s v="Yes"/>
    <s v="Yes"/>
    <s v="Yes"/>
    <s v="No"/>
    <s v="Yes"/>
    <x v="0"/>
    <s v="Yes"/>
    <x v="1"/>
    <n v="101.3"/>
    <n v="2812.2"/>
    <n v="0"/>
    <n v="0"/>
    <n v="460.039999999999"/>
    <n v="3272.24"/>
    <n v="3"/>
    <s v="Churned"/>
    <x v="0"/>
    <n v="68"/>
    <n v="4994"/>
    <s v="Competitor"/>
    <s v="Competitor made better offer"/>
    <x v="1"/>
  </r>
  <r>
    <s v="5747-PMBSQ"/>
    <s v="Male"/>
    <n v="72"/>
    <s v="No"/>
    <s v="Yes"/>
    <s v="Yes"/>
    <s v="No"/>
    <n v="0"/>
    <s v="United States"/>
    <s v="California"/>
    <s v="San Diego"/>
    <n v="92126"/>
    <n v="32.886924999999998"/>
    <n v="-117.152162"/>
    <n v="74232"/>
    <s v="Q3"/>
    <s v="Yes"/>
    <n v="1"/>
    <x v="31"/>
    <s v="None"/>
    <s v="Yes"/>
    <n v="11.12"/>
    <s v="No"/>
    <x v="0"/>
    <s v="Fiber Optic"/>
    <n v="30"/>
    <s v="No"/>
    <s v="Yes"/>
    <s v="Yes"/>
    <s v="Yes"/>
    <s v="Yes"/>
    <s v="No"/>
    <s v="No"/>
    <s v="No"/>
    <x v="0"/>
    <s v="Yes"/>
    <x v="1"/>
    <n v="92.5"/>
    <n v="934.1"/>
    <n v="0"/>
    <n v="100"/>
    <n v="111.19999999999899"/>
    <n v="1145.3"/>
    <n v="1"/>
    <s v="Churned"/>
    <x v="0"/>
    <n v="77"/>
    <n v="2415"/>
    <s v="Competitor"/>
    <s v="Competitor made better offer"/>
    <x v="1"/>
  </r>
  <r>
    <s v="2982-IHMFT"/>
    <s v="Female"/>
    <n v="75"/>
    <s v="No"/>
    <s v="Yes"/>
    <s v="No"/>
    <s v="No"/>
    <n v="0"/>
    <s v="United States"/>
    <s v="California"/>
    <s v="San Diego"/>
    <n v="92126"/>
    <n v="32.886924999999998"/>
    <n v="-117.152162"/>
    <n v="74232"/>
    <s v="Q3"/>
    <s v="No"/>
    <n v="0"/>
    <x v="0"/>
    <s v="None"/>
    <s v="Yes"/>
    <n v="39.61"/>
    <s v="Yes"/>
    <x v="0"/>
    <s v="Fiber Optic"/>
    <n v="16"/>
    <s v="No"/>
    <s v="No"/>
    <s v="No"/>
    <s v="No"/>
    <s v="No"/>
    <s v="No"/>
    <s v="No"/>
    <s v="Yes"/>
    <x v="0"/>
    <s v="Yes"/>
    <x v="1"/>
    <n v="74.45"/>
    <n v="74.45"/>
    <n v="0"/>
    <n v="0"/>
    <n v="39.61"/>
    <n v="114.06"/>
    <n v="3"/>
    <s v="Churned"/>
    <x v="0"/>
    <n v="67"/>
    <n v="4291"/>
    <s v="Competitor"/>
    <s v="Competitor made better offer"/>
    <x v="1"/>
  </r>
  <r>
    <s v="5143-EGQFK"/>
    <s v="Female"/>
    <n v="76"/>
    <s v="No"/>
    <s v="Yes"/>
    <s v="No"/>
    <s v="No"/>
    <n v="0"/>
    <s v="United States"/>
    <s v="California"/>
    <s v="San Diego"/>
    <n v="92126"/>
    <n v="32.886924999999998"/>
    <n v="-117.152162"/>
    <n v="74232"/>
    <s v="Q3"/>
    <s v="No"/>
    <n v="0"/>
    <x v="31"/>
    <s v="None"/>
    <s v="No"/>
    <n v="0"/>
    <s v="No"/>
    <x v="0"/>
    <s v="Cable"/>
    <n v="20"/>
    <s v="No"/>
    <s v="No"/>
    <s v="No"/>
    <s v="Yes"/>
    <s v="No"/>
    <s v="No"/>
    <s v="No"/>
    <s v="No"/>
    <x v="0"/>
    <s v="Yes"/>
    <x v="0"/>
    <n v="29.65"/>
    <n v="291.39999999999998"/>
    <n v="0"/>
    <n v="110"/>
    <n v="0"/>
    <n v="401.4"/>
    <n v="2"/>
    <s v="Churned"/>
    <x v="0"/>
    <n v="89"/>
    <n v="5702"/>
    <s v="Other"/>
    <s v="Don't know"/>
    <x v="1"/>
  </r>
  <r>
    <s v="6168-WFVVF"/>
    <s v="Female"/>
    <n v="69"/>
    <s v="No"/>
    <s v="Yes"/>
    <s v="No"/>
    <s v="No"/>
    <n v="0"/>
    <s v="United States"/>
    <s v="California"/>
    <s v="San Diego"/>
    <n v="92126"/>
    <n v="32.886924999999998"/>
    <n v="-117.152162"/>
    <n v="74232"/>
    <s v="Q3"/>
    <s v="No"/>
    <n v="0"/>
    <x v="10"/>
    <s v="None"/>
    <s v="Yes"/>
    <n v="5.54"/>
    <s v="No"/>
    <x v="0"/>
    <s v="Fiber Optic"/>
    <n v="16"/>
    <s v="No"/>
    <s v="No"/>
    <s v="No"/>
    <s v="No"/>
    <s v="No"/>
    <s v="No"/>
    <s v="No"/>
    <s v="Yes"/>
    <x v="0"/>
    <s v="Yes"/>
    <x v="0"/>
    <n v="70.3"/>
    <n v="235.5"/>
    <n v="0"/>
    <n v="0"/>
    <n v="16.62"/>
    <n v="252.12"/>
    <n v="3"/>
    <s v="Churned"/>
    <x v="0"/>
    <n v="91"/>
    <n v="5165"/>
    <s v="Competitor"/>
    <s v="Competitor made better offer"/>
    <x v="0"/>
  </r>
  <r>
    <s v="7450-NWRTR"/>
    <s v="Male"/>
    <n v="76"/>
    <s v="No"/>
    <s v="Yes"/>
    <s v="No"/>
    <s v="No"/>
    <n v="0"/>
    <s v="United States"/>
    <s v="California"/>
    <s v="San Diego"/>
    <n v="92126"/>
    <n v="32.886924999999998"/>
    <n v="-117.152162"/>
    <n v="74232"/>
    <s v="Q3"/>
    <s v="No"/>
    <n v="0"/>
    <x v="36"/>
    <s v="None"/>
    <s v="Yes"/>
    <n v="21.89"/>
    <s v="Yes"/>
    <x v="0"/>
    <s v="Fiber Optic"/>
    <n v="26"/>
    <s v="No"/>
    <s v="No"/>
    <s v="Yes"/>
    <s v="No"/>
    <s v="Yes"/>
    <s v="Yes"/>
    <s v="No"/>
    <s v="Yes"/>
    <x v="0"/>
    <s v="Yes"/>
    <x v="0"/>
    <n v="99.45"/>
    <n v="1200.1500000000001"/>
    <n v="0"/>
    <n v="0"/>
    <n v="262.68"/>
    <n v="1462.83"/>
    <n v="3"/>
    <s v="Churned"/>
    <x v="0"/>
    <n v="91"/>
    <n v="2819"/>
    <s v="Competitor"/>
    <s v="Competitor made better offer"/>
    <x v="1"/>
  </r>
  <r>
    <s v="6005-OBZPH"/>
    <s v="Female"/>
    <n v="68"/>
    <s v="No"/>
    <s v="Yes"/>
    <s v="No"/>
    <s v="No"/>
    <n v="0"/>
    <s v="United States"/>
    <s v="California"/>
    <s v="San Diego"/>
    <n v="92126"/>
    <n v="32.886924999999998"/>
    <n v="-117.152162"/>
    <n v="74232"/>
    <s v="Q3"/>
    <s v="No"/>
    <n v="0"/>
    <x v="62"/>
    <s v="Offer C"/>
    <s v="Yes"/>
    <n v="9.09"/>
    <s v="Yes"/>
    <x v="0"/>
    <s v="Fiber Optic"/>
    <n v="12"/>
    <s v="No"/>
    <s v="Yes"/>
    <s v="No"/>
    <s v="No"/>
    <s v="Yes"/>
    <s v="No"/>
    <s v="No"/>
    <s v="Yes"/>
    <x v="0"/>
    <s v="Yes"/>
    <x v="0"/>
    <n v="89.15"/>
    <n v="2277.65"/>
    <n v="0"/>
    <n v="0"/>
    <n v="236.34"/>
    <n v="2513.9899999999998"/>
    <n v="1"/>
    <s v="Churned"/>
    <x v="0"/>
    <n v="89"/>
    <n v="4074"/>
    <s v="Other"/>
    <s v="Don't know"/>
    <x v="1"/>
  </r>
  <r>
    <s v="7932-WPTDS"/>
    <s v="Female"/>
    <n v="77"/>
    <s v="No"/>
    <s v="Yes"/>
    <s v="Yes"/>
    <s v="No"/>
    <n v="0"/>
    <s v="United States"/>
    <s v="California"/>
    <s v="San Diego"/>
    <n v="92126"/>
    <n v="32.886924999999998"/>
    <n v="-117.152162"/>
    <n v="74232"/>
    <s v="Q3"/>
    <s v="Yes"/>
    <n v="1"/>
    <x v="0"/>
    <s v="None"/>
    <s v="No"/>
    <n v="0"/>
    <s v="No"/>
    <x v="0"/>
    <s v="DSL"/>
    <n v="19"/>
    <s v="No"/>
    <s v="No"/>
    <s v="No"/>
    <s v="No"/>
    <s v="No"/>
    <s v="No"/>
    <s v="No"/>
    <s v="Yes"/>
    <x v="0"/>
    <s v="Yes"/>
    <x v="0"/>
    <n v="24.8"/>
    <n v="24.8"/>
    <n v="0"/>
    <n v="0"/>
    <n v="0"/>
    <n v="24.8"/>
    <n v="1"/>
    <s v="Churned"/>
    <x v="0"/>
    <n v="73"/>
    <n v="5377"/>
    <s v="Competitor"/>
    <s v="Competitor made better offer"/>
    <x v="0"/>
  </r>
  <r>
    <s v="7000-WCEVQ"/>
    <s v="Female"/>
    <n v="67"/>
    <s v="No"/>
    <s v="Yes"/>
    <s v="No"/>
    <s v="No"/>
    <n v="0"/>
    <s v="United States"/>
    <s v="California"/>
    <s v="Wrightwood"/>
    <n v="92397"/>
    <n v="34.358320999999997"/>
    <n v="-117.618263"/>
    <n v="4253"/>
    <s v="Q3"/>
    <s v="No"/>
    <n v="0"/>
    <x v="21"/>
    <s v="None"/>
    <s v="Yes"/>
    <n v="27.11"/>
    <s v="Yes"/>
    <x v="0"/>
    <s v="DSL"/>
    <n v="27"/>
    <s v="No"/>
    <s v="No"/>
    <s v="No"/>
    <s v="No"/>
    <s v="No"/>
    <s v="Yes"/>
    <s v="No"/>
    <s v="Yes"/>
    <x v="0"/>
    <s v="Yes"/>
    <x v="1"/>
    <n v="61.6"/>
    <n v="1174.3499999999999"/>
    <n v="0"/>
    <n v="0"/>
    <n v="542.20000000000005"/>
    <n v="1716.55"/>
    <n v="1"/>
    <s v="Churned"/>
    <x v="0"/>
    <n v="85"/>
    <n v="3866"/>
    <s v="Price"/>
    <s v="Long distance charges"/>
    <x v="1"/>
  </r>
  <r>
    <s v="5959-BELXA"/>
    <s v="Male"/>
    <n v="67"/>
    <s v="No"/>
    <s v="Yes"/>
    <s v="No"/>
    <s v="No"/>
    <n v="0"/>
    <s v="United States"/>
    <s v="California"/>
    <s v="Yucaipa"/>
    <n v="92399"/>
    <n v="34.045969999999997"/>
    <n v="-117.011825"/>
    <n v="41575"/>
    <s v="Q3"/>
    <s v="No"/>
    <n v="0"/>
    <x v="15"/>
    <s v="Offer C"/>
    <s v="Yes"/>
    <n v="25.45"/>
    <s v="Yes"/>
    <x v="0"/>
    <s v="Fiber Optic"/>
    <n v="18"/>
    <s v="No"/>
    <s v="No"/>
    <s v="No"/>
    <s v="No"/>
    <s v="Yes"/>
    <s v="Yes"/>
    <s v="No"/>
    <s v="Yes"/>
    <x v="0"/>
    <s v="Yes"/>
    <x v="1"/>
    <n v="96.15"/>
    <n v="3019.25"/>
    <n v="0"/>
    <n v="0"/>
    <n v="814.4"/>
    <n v="3833.65"/>
    <n v="2"/>
    <s v="Churned"/>
    <x v="0"/>
    <n v="79"/>
    <n v="2246"/>
    <s v="Price"/>
    <s v="Price too high"/>
    <x v="1"/>
  </r>
  <r>
    <s v="2506-TNFCO"/>
    <s v="Female"/>
    <n v="76"/>
    <s v="No"/>
    <s v="Yes"/>
    <s v="Yes"/>
    <s v="No"/>
    <n v="0"/>
    <s v="United States"/>
    <s v="California"/>
    <s v="Riverside"/>
    <n v="92509"/>
    <n v="34.004379"/>
    <n v="-117.447864"/>
    <n v="63999"/>
    <s v="Q3"/>
    <s v="Yes"/>
    <n v="1"/>
    <x v="0"/>
    <s v="None"/>
    <s v="Yes"/>
    <n v="12.46"/>
    <s v="No"/>
    <x v="0"/>
    <s v="Fiber Optic"/>
    <n v="22"/>
    <s v="No"/>
    <s v="No"/>
    <s v="No"/>
    <s v="No"/>
    <s v="No"/>
    <s v="No"/>
    <s v="No"/>
    <s v="Yes"/>
    <x v="0"/>
    <s v="Yes"/>
    <x v="0"/>
    <n v="69.55"/>
    <n v="69.55"/>
    <n v="0"/>
    <n v="0"/>
    <n v="12.46"/>
    <n v="82.009999999999906"/>
    <n v="2"/>
    <s v="Churned"/>
    <x v="0"/>
    <n v="67"/>
    <n v="5948"/>
    <s v="Dissatisfaction"/>
    <s v="Network reliability"/>
    <x v="0"/>
  </r>
  <r>
    <s v="6060-DRTNL"/>
    <s v="Female"/>
    <n v="66"/>
    <s v="No"/>
    <s v="Yes"/>
    <s v="No"/>
    <s v="No"/>
    <n v="0"/>
    <s v="United States"/>
    <s v="California"/>
    <s v="San Jacinto"/>
    <n v="92583"/>
    <n v="33.796568000000001"/>
    <n v="-116.924723"/>
    <n v="21349"/>
    <s v="Q3"/>
    <s v="No"/>
    <n v="0"/>
    <x v="20"/>
    <s v="None"/>
    <s v="Yes"/>
    <n v="27.35"/>
    <s v="No"/>
    <x v="0"/>
    <s v="Fiber Optic"/>
    <n v="27"/>
    <s v="No"/>
    <s v="No"/>
    <s v="Yes"/>
    <s v="No"/>
    <s v="Yes"/>
    <s v="No"/>
    <s v="No"/>
    <s v="No"/>
    <x v="0"/>
    <s v="Yes"/>
    <x v="1"/>
    <n v="84.85"/>
    <n v="415.55"/>
    <n v="0"/>
    <n v="20"/>
    <n v="136.75"/>
    <n v="572.29999999999995"/>
    <n v="1"/>
    <s v="Churned"/>
    <x v="0"/>
    <n v="74"/>
    <n v="3305"/>
    <s v="Competitor"/>
    <s v="Competitor had better devices"/>
    <x v="1"/>
  </r>
  <r>
    <s v="8473-VUVJN"/>
    <s v="Male"/>
    <n v="80"/>
    <s v="No"/>
    <s v="Yes"/>
    <s v="No"/>
    <s v="No"/>
    <n v="0"/>
    <s v="United States"/>
    <s v="California"/>
    <s v="Temecula"/>
    <n v="92590"/>
    <n v="33.475493"/>
    <n v="-117.219551"/>
    <n v="3070"/>
    <s v="Q3"/>
    <s v="No"/>
    <n v="0"/>
    <x v="0"/>
    <s v="None"/>
    <s v="Yes"/>
    <n v="39.880000000000003"/>
    <s v="Yes"/>
    <x v="0"/>
    <s v="Fiber Optic"/>
    <n v="19"/>
    <s v="No"/>
    <s v="No"/>
    <s v="No"/>
    <s v="No"/>
    <s v="No"/>
    <s v="No"/>
    <s v="No"/>
    <s v="Yes"/>
    <x v="0"/>
    <s v="Yes"/>
    <x v="0"/>
    <n v="73.650000000000006"/>
    <n v="73.650000000000006"/>
    <n v="0"/>
    <n v="0"/>
    <n v="39.880000000000003"/>
    <n v="113.53"/>
    <n v="3"/>
    <s v="Churned"/>
    <x v="0"/>
    <n v="86"/>
    <n v="5443"/>
    <s v="Attitude"/>
    <s v="Attitude of service provider"/>
    <x v="0"/>
  </r>
  <r>
    <s v="0196-VULGZ"/>
    <s v="Female"/>
    <n v="78"/>
    <s v="No"/>
    <s v="Yes"/>
    <s v="Yes"/>
    <s v="No"/>
    <n v="0"/>
    <s v="United States"/>
    <s v="California"/>
    <s v="Irvine"/>
    <n v="92620"/>
    <n v="33.716135999999999"/>
    <n v="-117.752574"/>
    <n v="26419"/>
    <s v="Q3"/>
    <s v="Yes"/>
    <n v="1"/>
    <x v="63"/>
    <s v="None"/>
    <s v="Yes"/>
    <n v="28.71"/>
    <s v="Yes"/>
    <x v="0"/>
    <s v="Fiber Optic"/>
    <n v="17"/>
    <s v="No"/>
    <s v="No"/>
    <s v="No"/>
    <s v="No"/>
    <s v="No"/>
    <s v="Yes"/>
    <s v="No"/>
    <s v="Yes"/>
    <x v="0"/>
    <s v="Yes"/>
    <x v="0"/>
    <n v="84.35"/>
    <n v="474.9"/>
    <n v="0"/>
    <n v="0"/>
    <n v="172.26"/>
    <n v="647.16"/>
    <n v="3"/>
    <s v="Churned"/>
    <x v="0"/>
    <n v="77"/>
    <n v="5721"/>
    <s v="Other"/>
    <s v="Deceased"/>
    <x v="1"/>
  </r>
  <r>
    <s v="1976-CFOCS"/>
    <s v="Female"/>
    <n v="69"/>
    <s v="No"/>
    <s v="Yes"/>
    <s v="Yes"/>
    <s v="No"/>
    <n v="0"/>
    <s v="United States"/>
    <s v="California"/>
    <s v="Dana Point"/>
    <n v="92629"/>
    <n v="33.477922999999997"/>
    <n v="-117.705314"/>
    <n v="27730"/>
    <s v="Q3"/>
    <s v="Yes"/>
    <n v="1"/>
    <x v="0"/>
    <s v="None"/>
    <s v="Yes"/>
    <n v="7.74"/>
    <s v="No"/>
    <x v="0"/>
    <s v="DSL"/>
    <n v="19"/>
    <s v="No"/>
    <s v="No"/>
    <s v="No"/>
    <s v="No"/>
    <s v="No"/>
    <s v="No"/>
    <s v="No"/>
    <s v="Yes"/>
    <x v="0"/>
    <s v="No"/>
    <x v="0"/>
    <n v="46"/>
    <n v="46"/>
    <n v="0"/>
    <n v="0"/>
    <n v="7.74"/>
    <n v="53.74"/>
    <n v="1"/>
    <s v="Churned"/>
    <x v="0"/>
    <n v="67"/>
    <n v="4531"/>
    <s v="Competitor"/>
    <s v="Competitor had better devices"/>
    <x v="0"/>
  </r>
  <r>
    <s v="4631-OACRM"/>
    <s v="Male"/>
    <n v="78"/>
    <s v="No"/>
    <s v="Yes"/>
    <s v="No"/>
    <s v="No"/>
    <n v="0"/>
    <s v="United States"/>
    <s v="California"/>
    <s v="Lake Forest"/>
    <n v="92630"/>
    <n v="33.644849000000001"/>
    <n v="-117.684254"/>
    <n v="59176"/>
    <s v="Q3"/>
    <s v="No"/>
    <n v="0"/>
    <x v="7"/>
    <s v="None"/>
    <s v="Yes"/>
    <n v="17.23"/>
    <s v="No"/>
    <x v="0"/>
    <s v="Fiber Optic"/>
    <n v="12"/>
    <s v="No"/>
    <s v="No"/>
    <s v="No"/>
    <s v="No"/>
    <s v="No"/>
    <s v="Yes"/>
    <s v="No"/>
    <s v="Yes"/>
    <x v="0"/>
    <s v="Yes"/>
    <x v="0"/>
    <n v="79.400000000000006"/>
    <n v="1156.0999999999999"/>
    <n v="0"/>
    <n v="0"/>
    <n v="258.45"/>
    <n v="1414.55"/>
    <n v="1"/>
    <s v="Churned"/>
    <x v="0"/>
    <n v="74"/>
    <n v="3621"/>
    <s v="Competitor"/>
    <s v="Competitor offered higher download speeds"/>
    <x v="1"/>
  </r>
  <r>
    <s v="3755-JBMNH"/>
    <s v="Male"/>
    <n v="78"/>
    <s v="No"/>
    <s v="Yes"/>
    <s v="Yes"/>
    <s v="No"/>
    <n v="0"/>
    <s v="United States"/>
    <s v="California"/>
    <s v="Huntington Beach"/>
    <n v="92648"/>
    <n v="33.679659000000001"/>
    <n v="-118.016195"/>
    <n v="42663"/>
    <s v="Q3"/>
    <s v="Yes"/>
    <n v="1"/>
    <x v="12"/>
    <s v="None"/>
    <s v="Yes"/>
    <n v="45.9"/>
    <s v="No"/>
    <x v="0"/>
    <s v="Fiber Optic"/>
    <n v="5"/>
    <s v="No"/>
    <s v="No"/>
    <s v="No"/>
    <s v="No"/>
    <s v="No"/>
    <s v="No"/>
    <s v="No"/>
    <s v="Yes"/>
    <x v="0"/>
    <s v="Yes"/>
    <x v="0"/>
    <n v="71.8"/>
    <n v="1167.8"/>
    <n v="0"/>
    <n v="0"/>
    <n v="734.4"/>
    <n v="1902.19999999999"/>
    <n v="1"/>
    <s v="Churned"/>
    <x v="0"/>
    <n v="86"/>
    <n v="3327"/>
    <s v="Competitor"/>
    <s v="Competitor offered more data"/>
    <x v="1"/>
  </r>
  <r>
    <s v="6345-ULYRW"/>
    <s v="Male"/>
    <n v="68"/>
    <s v="No"/>
    <s v="Yes"/>
    <s v="Yes"/>
    <s v="No"/>
    <n v="0"/>
    <s v="United States"/>
    <s v="California"/>
    <s v="Laguna Beach"/>
    <n v="92651"/>
    <n v="33.570022999999999"/>
    <n v="-117.773669"/>
    <n v="25206"/>
    <s v="Q3"/>
    <s v="Yes"/>
    <n v="1"/>
    <x v="33"/>
    <s v="None"/>
    <s v="Yes"/>
    <n v="24.62"/>
    <s v="Yes"/>
    <x v="0"/>
    <s v="Cable"/>
    <n v="14"/>
    <s v="No"/>
    <s v="Yes"/>
    <s v="No"/>
    <s v="No"/>
    <s v="No"/>
    <s v="Yes"/>
    <s v="Yes"/>
    <s v="Yes"/>
    <x v="1"/>
    <s v="No"/>
    <x v="1"/>
    <n v="88.4"/>
    <n v="3912.9"/>
    <n v="0"/>
    <n v="0"/>
    <n v="1083.28"/>
    <n v="4996.18"/>
    <n v="3"/>
    <s v="Churned"/>
    <x v="0"/>
    <n v="91"/>
    <n v="2674"/>
    <s v="Competitor"/>
    <s v="Competitor made better offer"/>
    <x v="2"/>
  </r>
  <r>
    <s v="0013-EXCHZ"/>
    <s v="Female"/>
    <n v="75"/>
    <s v="No"/>
    <s v="Yes"/>
    <s v="Yes"/>
    <s v="No"/>
    <n v="0"/>
    <s v="United States"/>
    <s v="California"/>
    <s v="Camarillo"/>
    <n v="93010"/>
    <n v="34.227846"/>
    <n v="-119.079903"/>
    <n v="42853"/>
    <s v="Q3"/>
    <s v="Yes"/>
    <n v="3"/>
    <x v="10"/>
    <s v="None"/>
    <s v="Yes"/>
    <n v="7.38"/>
    <s v="No"/>
    <x v="0"/>
    <s v="Fiber Optic"/>
    <n v="11"/>
    <s v="No"/>
    <s v="No"/>
    <s v="No"/>
    <s v="Yes"/>
    <s v="Yes"/>
    <s v="No"/>
    <s v="No"/>
    <s v="Yes"/>
    <x v="0"/>
    <s v="Yes"/>
    <x v="1"/>
    <n v="83.9"/>
    <n v="267.39999999999998"/>
    <n v="0"/>
    <n v="0"/>
    <n v="22.14"/>
    <n v="289.539999999999"/>
    <n v="1"/>
    <s v="Churned"/>
    <x v="0"/>
    <n v="68"/>
    <n v="3464"/>
    <s v="Dissatisfaction"/>
    <s v="Network reliability"/>
    <x v="1"/>
  </r>
  <r>
    <s v="5550-VFRLC"/>
    <s v="Female"/>
    <n v="70"/>
    <s v="No"/>
    <s v="Yes"/>
    <s v="No"/>
    <s v="No"/>
    <n v="0"/>
    <s v="United States"/>
    <s v="California"/>
    <s v="Moorpark"/>
    <n v="93021"/>
    <n v="34.312944999999999"/>
    <n v="-118.858169"/>
    <n v="32984"/>
    <s v="Q3"/>
    <s v="No"/>
    <n v="0"/>
    <x v="0"/>
    <s v="None"/>
    <s v="Yes"/>
    <n v="43.45"/>
    <s v="No"/>
    <x v="0"/>
    <s v="Fiber Optic"/>
    <n v="30"/>
    <s v="No"/>
    <s v="No"/>
    <s v="No"/>
    <s v="No"/>
    <s v="No"/>
    <s v="No"/>
    <s v="No"/>
    <s v="No"/>
    <x v="0"/>
    <s v="Yes"/>
    <x v="0"/>
    <n v="69.849999999999994"/>
    <n v="69.849999999999994"/>
    <n v="0"/>
    <n v="40"/>
    <n v="43.45"/>
    <n v="153.30000000000001"/>
    <n v="1"/>
    <s v="Churned"/>
    <x v="0"/>
    <n v="68"/>
    <n v="5056"/>
    <s v="Dissatisfaction"/>
    <s v="Limited range of services"/>
    <x v="0"/>
  </r>
  <r>
    <s v="2657-ALMWY"/>
    <s v="Female"/>
    <n v="65"/>
    <s v="No"/>
    <s v="Yes"/>
    <s v="Yes"/>
    <s v="No"/>
    <n v="0"/>
    <s v="United States"/>
    <s v="California"/>
    <s v="Simi Valley"/>
    <n v="93065"/>
    <n v="34.269449000000002"/>
    <n v="-118.76847100000001"/>
    <n v="64802"/>
    <s v="Q3"/>
    <s v="Yes"/>
    <n v="1"/>
    <x v="62"/>
    <s v="Offer C"/>
    <s v="Yes"/>
    <n v="18.260000000000002"/>
    <s v="No"/>
    <x v="0"/>
    <s v="Fiber Optic"/>
    <n v="3"/>
    <s v="No"/>
    <s v="Yes"/>
    <s v="No"/>
    <s v="No"/>
    <s v="No"/>
    <s v="Yes"/>
    <s v="Yes"/>
    <s v="Yes"/>
    <x v="0"/>
    <s v="No"/>
    <x v="0"/>
    <n v="84.95"/>
    <n v="2169.75"/>
    <n v="0"/>
    <n v="0"/>
    <n v="474.76"/>
    <n v="2644.51"/>
    <n v="3"/>
    <s v="Churned"/>
    <x v="0"/>
    <n v="75"/>
    <n v="4316"/>
    <s v="Price"/>
    <s v="Price too high"/>
    <x v="1"/>
  </r>
  <r>
    <s v="6284-AHOOQ"/>
    <s v="Male"/>
    <n v="71"/>
    <s v="No"/>
    <s v="Yes"/>
    <s v="No"/>
    <s v="No"/>
    <n v="0"/>
    <s v="United States"/>
    <s v="California"/>
    <s v="Avenal"/>
    <n v="93204"/>
    <n v="35.916943000000003"/>
    <n v="-120.129921"/>
    <n v="14697"/>
    <s v="Q3"/>
    <s v="No"/>
    <n v="0"/>
    <x v="41"/>
    <s v="None"/>
    <s v="Yes"/>
    <n v="46.11"/>
    <s v="Yes"/>
    <x v="0"/>
    <s v="Fiber Optic"/>
    <n v="27"/>
    <s v="No"/>
    <s v="No"/>
    <s v="No"/>
    <s v="Yes"/>
    <s v="Yes"/>
    <s v="No"/>
    <s v="No"/>
    <s v="Yes"/>
    <x v="0"/>
    <s v="Yes"/>
    <x v="0"/>
    <n v="90.5"/>
    <n v="1910.6"/>
    <n v="0"/>
    <n v="0"/>
    <n v="1014.42"/>
    <n v="2925.02"/>
    <n v="1"/>
    <s v="Churned"/>
    <x v="0"/>
    <n v="71"/>
    <n v="5014"/>
    <s v="Other"/>
    <s v="Don't know"/>
    <x v="1"/>
  </r>
  <r>
    <s v="2460-FPSYH"/>
    <s v="Female"/>
    <n v="72"/>
    <s v="No"/>
    <s v="Yes"/>
    <s v="No"/>
    <s v="No"/>
    <n v="0"/>
    <s v="United States"/>
    <s v="California"/>
    <s v="Exeter"/>
    <n v="93221"/>
    <n v="36.301689000000003"/>
    <n v="-119.018233"/>
    <n v="13333"/>
    <s v="Q3"/>
    <s v="No"/>
    <n v="0"/>
    <x v="51"/>
    <s v="None"/>
    <s v="No"/>
    <n v="0"/>
    <s v="No"/>
    <x v="0"/>
    <s v="Cable"/>
    <n v="6"/>
    <s v="Yes"/>
    <s v="Yes"/>
    <s v="No"/>
    <s v="No"/>
    <s v="Yes"/>
    <s v="Yes"/>
    <s v="Yes"/>
    <s v="No"/>
    <x v="0"/>
    <s v="Yes"/>
    <x v="0"/>
    <n v="55.8"/>
    <n v="2109.35"/>
    <n v="0"/>
    <n v="80"/>
    <n v="0"/>
    <n v="2189.35"/>
    <n v="1"/>
    <s v="Churned"/>
    <x v="0"/>
    <n v="90"/>
    <n v="4272"/>
    <s v="Attitude"/>
    <s v="Attitude of support person"/>
    <x v="1"/>
  </r>
  <r>
    <s v="5028-HTLJB"/>
    <s v="Male"/>
    <n v="69"/>
    <s v="No"/>
    <s v="Yes"/>
    <s v="No"/>
    <s v="No"/>
    <n v="0"/>
    <s v="United States"/>
    <s v="California"/>
    <s v="New Cuyama"/>
    <n v="93254"/>
    <n v="34.956577000000003"/>
    <n v="-119.750142"/>
    <n v="798"/>
    <s v="Q3"/>
    <s v="No"/>
    <n v="0"/>
    <x v="0"/>
    <s v="Offer E"/>
    <s v="Yes"/>
    <n v="19.87"/>
    <s v="No"/>
    <x v="1"/>
    <s v="None"/>
    <n v="0"/>
    <s v="No"/>
    <s v="No"/>
    <s v="No"/>
    <s v="No"/>
    <s v="No"/>
    <s v="No"/>
    <s v="No"/>
    <s v="No"/>
    <x v="0"/>
    <s v="No"/>
    <x v="1"/>
    <n v="20.05"/>
    <n v="20.05"/>
    <n v="0"/>
    <n v="0"/>
    <n v="19.87"/>
    <n v="39.92"/>
    <n v="1"/>
    <s v="Churned"/>
    <x v="0"/>
    <n v="91"/>
    <n v="3491"/>
    <s v="Price"/>
    <s v="Long distance charges"/>
    <x v="1"/>
  </r>
  <r>
    <s v="0875-CABNR"/>
    <s v="Female"/>
    <n v="70"/>
    <s v="No"/>
    <s v="Yes"/>
    <s v="No"/>
    <s v="No"/>
    <n v="0"/>
    <s v="United States"/>
    <s v="California"/>
    <s v="San Luis Obispo"/>
    <n v="93401"/>
    <n v="35.233744999999999"/>
    <n v="-120.626442"/>
    <n v="27047"/>
    <s v="Q3"/>
    <s v="No"/>
    <n v="0"/>
    <x v="31"/>
    <s v="None"/>
    <s v="Yes"/>
    <n v="16.850000000000001"/>
    <s v="No"/>
    <x v="0"/>
    <s v="Fiber Optic"/>
    <n v="30"/>
    <s v="No"/>
    <s v="No"/>
    <s v="Yes"/>
    <s v="No"/>
    <s v="No"/>
    <s v="Yes"/>
    <s v="Yes"/>
    <s v="Yes"/>
    <x v="0"/>
    <s v="Yes"/>
    <x v="1"/>
    <n v="84.6"/>
    <n v="865.55"/>
    <n v="0"/>
    <n v="0"/>
    <n v="168.5"/>
    <n v="1034.05"/>
    <n v="3"/>
    <s v="Churned"/>
    <x v="0"/>
    <n v="94"/>
    <n v="3320"/>
    <s v="Attitude"/>
    <s v="Attitude of support person"/>
    <x v="1"/>
  </r>
  <r>
    <s v="6982-UQZLY"/>
    <s v="Female"/>
    <n v="80"/>
    <s v="No"/>
    <s v="Yes"/>
    <s v="Yes"/>
    <s v="No"/>
    <n v="0"/>
    <s v="United States"/>
    <s v="California"/>
    <s v="Los Alamos"/>
    <n v="93440"/>
    <n v="34.758699"/>
    <n v="-120.275839"/>
    <n v="1328"/>
    <s v="Q3"/>
    <s v="Yes"/>
    <n v="1"/>
    <x v="0"/>
    <s v="Offer E"/>
    <s v="Yes"/>
    <n v="22.86"/>
    <s v="No"/>
    <x v="1"/>
    <s v="None"/>
    <n v="0"/>
    <s v="No"/>
    <s v="No"/>
    <s v="No"/>
    <s v="No"/>
    <s v="No"/>
    <s v="No"/>
    <s v="No"/>
    <s v="No"/>
    <x v="0"/>
    <s v="Yes"/>
    <x v="1"/>
    <n v="20.85"/>
    <n v="20.85"/>
    <n v="0"/>
    <n v="0"/>
    <n v="22.86"/>
    <n v="43.71"/>
    <n v="3"/>
    <s v="Churned"/>
    <x v="0"/>
    <n v="90"/>
    <n v="3817"/>
    <s v="Attitude"/>
    <s v="Attitude of support person"/>
    <x v="1"/>
  </r>
  <r>
    <s v="0193-ESZXP"/>
    <s v="Female"/>
    <n v="73"/>
    <s v="No"/>
    <s v="Yes"/>
    <s v="Yes"/>
    <s v="No"/>
    <n v="0"/>
    <s v="United States"/>
    <s v="California"/>
    <s v="Oceano"/>
    <n v="93445"/>
    <n v="35.059694999999998"/>
    <n v="-120.604741"/>
    <n v="7435"/>
    <s v="Q3"/>
    <s v="Yes"/>
    <n v="1"/>
    <x v="6"/>
    <s v="None"/>
    <s v="Yes"/>
    <n v="16.940000000000001"/>
    <s v="No"/>
    <x v="0"/>
    <s v="Fiber Optic"/>
    <n v="19"/>
    <s v="Yes"/>
    <s v="Yes"/>
    <s v="No"/>
    <s v="Yes"/>
    <s v="Yes"/>
    <s v="Yes"/>
    <s v="Yes"/>
    <s v="Yes"/>
    <x v="1"/>
    <s v="Yes"/>
    <x v="1"/>
    <n v="105.5"/>
    <n v="6205.5"/>
    <n v="0"/>
    <n v="0"/>
    <n v="982.52"/>
    <n v="7188.02"/>
    <n v="1"/>
    <s v="Churned"/>
    <x v="0"/>
    <n v="91"/>
    <n v="5067"/>
    <s v="Attitude"/>
    <s v="Attitude of support person"/>
    <x v="2"/>
  </r>
  <r>
    <s v="4369-HTUIF"/>
    <s v="Male"/>
    <n v="73"/>
    <s v="No"/>
    <s v="Yes"/>
    <s v="No"/>
    <s v="No"/>
    <n v="0"/>
    <s v="United States"/>
    <s v="California"/>
    <s v="Pismo Beach"/>
    <n v="93449"/>
    <n v="35.165667999999997"/>
    <n v="-120.65584200000001"/>
    <n v="8564"/>
    <s v="Q3"/>
    <s v="No"/>
    <n v="0"/>
    <x v="63"/>
    <s v="Offer E"/>
    <s v="Yes"/>
    <n v="29.41"/>
    <s v="No"/>
    <x v="0"/>
    <s v="Fiber Optic"/>
    <n v="30"/>
    <s v="Yes"/>
    <s v="No"/>
    <s v="No"/>
    <s v="No"/>
    <s v="Yes"/>
    <s v="No"/>
    <s v="No"/>
    <s v="Yes"/>
    <x v="0"/>
    <s v="Yes"/>
    <x v="0"/>
    <n v="85.15"/>
    <n v="503.6"/>
    <n v="0"/>
    <n v="0"/>
    <n v="176.46"/>
    <n v="680.06"/>
    <n v="2"/>
    <s v="Churned"/>
    <x v="0"/>
    <n v="90"/>
    <n v="5831"/>
    <s v="Attitude"/>
    <s v="Attitude of service provider"/>
    <x v="1"/>
  </r>
  <r>
    <s v="5287-QWLKY"/>
    <s v="Male"/>
    <n v="79"/>
    <s v="No"/>
    <s v="Yes"/>
    <s v="Yes"/>
    <s v="No"/>
    <n v="0"/>
    <s v="United States"/>
    <s v="California"/>
    <s v="Big Pine"/>
    <n v="93513"/>
    <n v="37.245505000000001"/>
    <n v="-118.062943"/>
    <n v="1826"/>
    <s v="Q3"/>
    <s v="Yes"/>
    <n v="1"/>
    <x v="67"/>
    <s v="None"/>
    <s v="Yes"/>
    <n v="44.66"/>
    <s v="Yes"/>
    <x v="0"/>
    <s v="Fiber Optic"/>
    <n v="8"/>
    <s v="Yes"/>
    <s v="Yes"/>
    <s v="No"/>
    <s v="No"/>
    <s v="Yes"/>
    <s v="Yes"/>
    <s v="Yes"/>
    <s v="Yes"/>
    <x v="0"/>
    <s v="Yes"/>
    <x v="1"/>
    <n v="105.1"/>
    <n v="7548.1"/>
    <n v="0"/>
    <n v="0"/>
    <n v="3170.8599999999901"/>
    <n v="10718.96"/>
    <n v="1"/>
    <s v="Churned"/>
    <x v="0"/>
    <n v="66"/>
    <n v="5725"/>
    <s v="Attitude"/>
    <s v="Attitude of support person"/>
    <x v="1"/>
  </r>
  <r>
    <s v="1891-UAWWU"/>
    <s v="Female"/>
    <n v="79"/>
    <s v="No"/>
    <s v="Yes"/>
    <s v="Yes"/>
    <s v="No"/>
    <n v="0"/>
    <s v="United States"/>
    <s v="California"/>
    <s v="Johannesburg"/>
    <n v="93528"/>
    <n v="35.363339000000003"/>
    <n v="-117.637641"/>
    <n v="207"/>
    <s v="Q3"/>
    <s v="Yes"/>
    <n v="1"/>
    <x v="21"/>
    <s v="None"/>
    <s v="Yes"/>
    <n v="4.7699999999999996"/>
    <s v="Yes"/>
    <x v="0"/>
    <s v="Fiber Optic"/>
    <n v="17"/>
    <s v="No"/>
    <s v="No"/>
    <s v="Yes"/>
    <s v="No"/>
    <s v="Yes"/>
    <s v="No"/>
    <s v="No"/>
    <s v="Yes"/>
    <x v="0"/>
    <s v="No"/>
    <x v="0"/>
    <n v="90.8"/>
    <n v="1951"/>
    <n v="0"/>
    <n v="0"/>
    <n v="95.399999999999906"/>
    <n v="2046.4"/>
    <n v="1"/>
    <s v="Churned"/>
    <x v="0"/>
    <n v="87"/>
    <n v="2312"/>
    <s v="Competitor"/>
    <s v="Competitor had better devices"/>
    <x v="1"/>
  </r>
  <r>
    <s v="3096-JRDSO"/>
    <s v="Female"/>
    <n v="73"/>
    <s v="No"/>
    <s v="Yes"/>
    <s v="Yes"/>
    <s v="No"/>
    <n v="0"/>
    <s v="United States"/>
    <s v="California"/>
    <s v="Fallbrook"/>
    <n v="92028"/>
    <n v="33.362575"/>
    <n v="-117.299644"/>
    <n v="42239"/>
    <s v="Q3"/>
    <s v="Yes"/>
    <n v="5"/>
    <x v="5"/>
    <s v="Offer C"/>
    <s v="Yes"/>
    <n v="10.19"/>
    <s v="Yes"/>
    <x v="0"/>
    <s v="Fiber Optic"/>
    <n v="27"/>
    <s v="Yes"/>
    <s v="No"/>
    <s v="No"/>
    <s v="Yes"/>
    <s v="Yes"/>
    <s v="Yes"/>
    <s v="No"/>
    <s v="Yes"/>
    <x v="0"/>
    <s v="Yes"/>
    <x v="0"/>
    <n v="104.3"/>
    <n v="2867.75"/>
    <n v="0"/>
    <n v="0"/>
    <n v="275.13"/>
    <n v="3142.88"/>
    <n v="1"/>
    <s v="Churned"/>
    <x v="0"/>
    <n v="75"/>
    <n v="3444"/>
    <s v="Competitor"/>
    <s v="Competitor made better offer"/>
    <x v="1"/>
  </r>
  <r>
    <s v="2398-YPMUR"/>
    <s v="Female"/>
    <n v="77"/>
    <s v="No"/>
    <s v="Yes"/>
    <s v="Yes"/>
    <s v="No"/>
    <n v="0"/>
    <s v="United States"/>
    <s v="California"/>
    <s v="Dinuba"/>
    <n v="93618"/>
    <n v="36.523618999999997"/>
    <n v="-119.38686800000001"/>
    <n v="24206"/>
    <s v="Q3"/>
    <s v="Yes"/>
    <n v="2"/>
    <x v="11"/>
    <s v="None"/>
    <s v="Yes"/>
    <n v="37.86"/>
    <s v="No"/>
    <x v="0"/>
    <s v="Fiber Optic"/>
    <n v="19"/>
    <s v="No"/>
    <s v="No"/>
    <s v="No"/>
    <s v="No"/>
    <s v="No"/>
    <s v="No"/>
    <s v="No"/>
    <s v="No"/>
    <x v="0"/>
    <s v="Yes"/>
    <x v="0"/>
    <n v="70.150000000000006"/>
    <n v="916.75"/>
    <n v="0"/>
    <n v="90"/>
    <n v="492.18"/>
    <n v="1498.93"/>
    <n v="2"/>
    <s v="Churned"/>
    <x v="0"/>
    <n v="85"/>
    <n v="5101"/>
    <s v="Other"/>
    <s v="Poor expertise of online support"/>
    <x v="1"/>
  </r>
  <r>
    <s v="1265-XTECC"/>
    <s v="Female"/>
    <n v="68"/>
    <s v="No"/>
    <s v="Yes"/>
    <s v="Yes"/>
    <s v="No"/>
    <n v="0"/>
    <s v="United States"/>
    <s v="California"/>
    <s v="Madera"/>
    <n v="93638"/>
    <n v="37.004067999999997"/>
    <n v="-119.930027"/>
    <n v="49247"/>
    <s v="Q3"/>
    <s v="Yes"/>
    <n v="5"/>
    <x v="39"/>
    <s v="None"/>
    <s v="Yes"/>
    <n v="1.98"/>
    <s v="Yes"/>
    <x v="0"/>
    <s v="Fiber Optic"/>
    <n v="19"/>
    <s v="Yes"/>
    <s v="Yes"/>
    <s v="No"/>
    <s v="No"/>
    <s v="No"/>
    <s v="Yes"/>
    <s v="No"/>
    <s v="Yes"/>
    <x v="1"/>
    <s v="Yes"/>
    <x v="1"/>
    <n v="96.55"/>
    <n v="6581.9"/>
    <n v="0"/>
    <n v="0"/>
    <n v="134.63999999999999"/>
    <n v="6716.54"/>
    <n v="1"/>
    <s v="Churned"/>
    <x v="0"/>
    <n v="86"/>
    <n v="5957"/>
    <s v="Attitude"/>
    <s v="Attitude of service provider"/>
    <x v="2"/>
  </r>
  <r>
    <s v="4871-JTKJF"/>
    <s v="Female"/>
    <n v="70"/>
    <s v="No"/>
    <s v="Yes"/>
    <s v="No"/>
    <s v="No"/>
    <n v="0"/>
    <s v="United States"/>
    <s v="California"/>
    <s v="Selma"/>
    <n v="93662"/>
    <n v="36.545321999999999"/>
    <n v="-119.642281"/>
    <n v="26213"/>
    <s v="Q3"/>
    <s v="No"/>
    <n v="0"/>
    <x v="0"/>
    <s v="None"/>
    <s v="Yes"/>
    <n v="31.13"/>
    <s v="No"/>
    <x v="0"/>
    <s v="Fiber Optic"/>
    <n v="5"/>
    <s v="No"/>
    <s v="No"/>
    <s v="No"/>
    <s v="No"/>
    <s v="No"/>
    <s v="No"/>
    <s v="No"/>
    <s v="Yes"/>
    <x v="0"/>
    <s v="Yes"/>
    <x v="0"/>
    <n v="69.650000000000006"/>
    <n v="69.650000000000006"/>
    <n v="0"/>
    <n v="0"/>
    <n v="31.13"/>
    <n v="100.78"/>
    <n v="3"/>
    <s v="Churned"/>
    <x v="0"/>
    <n v="82"/>
    <n v="4741"/>
    <s v="Attitude"/>
    <s v="Attitude of service provider"/>
    <x v="0"/>
  </r>
  <r>
    <s v="1415-YFWLT"/>
    <s v="Female"/>
    <n v="68"/>
    <s v="No"/>
    <s v="Yes"/>
    <s v="No"/>
    <s v="No"/>
    <n v="0"/>
    <s v="United States"/>
    <s v="California"/>
    <s v="Shaver Lake"/>
    <n v="93664"/>
    <n v="37.222999999999999"/>
    <n v="-119.00102099999999"/>
    <n v="642"/>
    <s v="Q3"/>
    <s v="No"/>
    <n v="0"/>
    <x v="0"/>
    <s v="Offer E"/>
    <s v="Yes"/>
    <n v="30.23"/>
    <s v="No"/>
    <x v="0"/>
    <s v="Fiber Optic"/>
    <n v="30"/>
    <s v="No"/>
    <s v="No"/>
    <s v="No"/>
    <s v="No"/>
    <s v="Yes"/>
    <s v="Yes"/>
    <s v="No"/>
    <s v="Yes"/>
    <x v="0"/>
    <s v="Yes"/>
    <x v="0"/>
    <n v="89.3"/>
    <n v="89.3"/>
    <n v="0"/>
    <n v="0"/>
    <n v="30.23"/>
    <n v="119.53"/>
    <n v="1"/>
    <s v="Churned"/>
    <x v="0"/>
    <n v="85"/>
    <n v="3067"/>
    <s v="Competitor"/>
    <s v="Competitor had better devices"/>
    <x v="0"/>
  </r>
  <r>
    <s v="3500-RMZLT"/>
    <s v="Female"/>
    <n v="76"/>
    <s v="No"/>
    <s v="Yes"/>
    <s v="No"/>
    <s v="No"/>
    <n v="0"/>
    <s v="United States"/>
    <s v="California"/>
    <s v="Fresno"/>
    <n v="93702"/>
    <n v="36.739384999999999"/>
    <n v="-119.753649"/>
    <n v="47999"/>
    <s v="Q3"/>
    <s v="No"/>
    <n v="0"/>
    <x v="7"/>
    <s v="None"/>
    <s v="Yes"/>
    <n v="19.11"/>
    <s v="No"/>
    <x v="0"/>
    <s v="Fiber Optic"/>
    <n v="8"/>
    <s v="Yes"/>
    <s v="No"/>
    <s v="Yes"/>
    <s v="Yes"/>
    <s v="No"/>
    <s v="Yes"/>
    <s v="No"/>
    <s v="No"/>
    <x v="0"/>
    <s v="Yes"/>
    <x v="1"/>
    <n v="96.3"/>
    <n v="1426.75"/>
    <n v="0"/>
    <n v="150"/>
    <n v="286.64999999999998"/>
    <n v="1863.4"/>
    <n v="1"/>
    <s v="Churned"/>
    <x v="0"/>
    <n v="72"/>
    <n v="2933"/>
    <s v="Attitude"/>
    <s v="Attitude of support person"/>
    <x v="1"/>
  </r>
  <r>
    <s v="2642-DTVCO"/>
    <s v="Male"/>
    <n v="68"/>
    <s v="No"/>
    <s v="Yes"/>
    <s v="No"/>
    <s v="No"/>
    <n v="0"/>
    <s v="United States"/>
    <s v="California"/>
    <s v="Chualar"/>
    <n v="93925"/>
    <n v="36.596271000000002"/>
    <n v="-121.442274"/>
    <n v="1140"/>
    <s v="Q3"/>
    <s v="No"/>
    <n v="0"/>
    <x v="30"/>
    <s v="Offer E"/>
    <s v="Yes"/>
    <n v="12.18"/>
    <s v="Yes"/>
    <x v="0"/>
    <s v="Fiber Optic"/>
    <n v="6"/>
    <s v="No"/>
    <s v="No"/>
    <s v="No"/>
    <s v="No"/>
    <s v="No"/>
    <s v="Yes"/>
    <s v="No"/>
    <s v="No"/>
    <x v="0"/>
    <s v="Yes"/>
    <x v="0"/>
    <n v="85.05"/>
    <n v="746.5"/>
    <n v="0"/>
    <n v="30"/>
    <n v="109.62"/>
    <n v="886.12"/>
    <n v="3"/>
    <s v="Churned"/>
    <x v="0"/>
    <n v="74"/>
    <n v="5095"/>
    <s v="Attitude"/>
    <s v="Attitude of service provider"/>
    <x v="1"/>
  </r>
  <r>
    <s v="1363-TXLSL"/>
    <s v="Male"/>
    <n v="80"/>
    <s v="No"/>
    <s v="Yes"/>
    <s v="Yes"/>
    <s v="No"/>
    <n v="0"/>
    <s v="United States"/>
    <s v="California"/>
    <s v="San Lucas"/>
    <n v="93954"/>
    <n v="36.125529"/>
    <n v="-120.86444299999999"/>
    <n v="521"/>
    <s v="Q3"/>
    <s v="No"/>
    <n v="0"/>
    <x v="0"/>
    <s v="Offer E"/>
    <s v="Yes"/>
    <n v="39.1"/>
    <s v="No"/>
    <x v="0"/>
    <s v="Fiber Optic"/>
    <n v="27"/>
    <s v="No"/>
    <s v="No"/>
    <s v="No"/>
    <s v="No"/>
    <s v="No"/>
    <s v="No"/>
    <s v="No"/>
    <s v="Yes"/>
    <x v="0"/>
    <s v="Yes"/>
    <x v="0"/>
    <n v="70.3"/>
    <n v="70.3"/>
    <n v="0"/>
    <n v="0"/>
    <n v="39.1"/>
    <n v="109.4"/>
    <n v="1"/>
    <s v="Churned"/>
    <x v="0"/>
    <n v="91"/>
    <n v="4962"/>
    <s v="Competitor"/>
    <s v="Competitor had better devices"/>
    <x v="0"/>
  </r>
  <r>
    <s v="7136-RVDTZ"/>
    <s v="Male"/>
    <n v="79"/>
    <s v="No"/>
    <s v="Yes"/>
    <s v="No"/>
    <s v="No"/>
    <n v="0"/>
    <s v="United States"/>
    <s v="California"/>
    <s v="Portola Valley"/>
    <n v="94028"/>
    <n v="37.369709"/>
    <n v="-122.215844"/>
    <n v="6601"/>
    <s v="Q3"/>
    <s v="No"/>
    <n v="0"/>
    <x v="57"/>
    <s v="None"/>
    <s v="No"/>
    <n v="0"/>
    <s v="No"/>
    <x v="0"/>
    <s v="DSL"/>
    <n v="20"/>
    <s v="No"/>
    <s v="No"/>
    <s v="No"/>
    <s v="No"/>
    <s v="Yes"/>
    <s v="Yes"/>
    <s v="No"/>
    <s v="Yes"/>
    <x v="1"/>
    <s v="Yes"/>
    <x v="0"/>
    <n v="45.25"/>
    <n v="3264.45"/>
    <n v="0"/>
    <n v="0"/>
    <n v="0"/>
    <n v="3264.45"/>
    <n v="2"/>
    <s v="Churned"/>
    <x v="0"/>
    <n v="90"/>
    <n v="5824"/>
    <s v="Attitude"/>
    <s v="Attitude of service provider"/>
    <x v="2"/>
  </r>
  <r>
    <s v="6927-WTFIV"/>
    <s v="Male"/>
    <n v="78"/>
    <s v="No"/>
    <s v="Yes"/>
    <s v="No"/>
    <s v="No"/>
    <n v="0"/>
    <s v="United States"/>
    <s v="California"/>
    <s v="Redwood City"/>
    <n v="94061"/>
    <n v="37.461250999999997"/>
    <n v="-122.23541400000001"/>
    <n v="35737"/>
    <s v="Q3"/>
    <s v="No"/>
    <n v="0"/>
    <x v="21"/>
    <s v="Offer D"/>
    <s v="Yes"/>
    <n v="5.71"/>
    <s v="No"/>
    <x v="0"/>
    <s v="Fiber Optic"/>
    <n v="22"/>
    <s v="No"/>
    <s v="No"/>
    <s v="No"/>
    <s v="No"/>
    <s v="No"/>
    <s v="No"/>
    <s v="No"/>
    <s v="Yes"/>
    <x v="0"/>
    <s v="No"/>
    <x v="1"/>
    <n v="71.3"/>
    <n v="1389.2"/>
    <n v="0"/>
    <n v="0"/>
    <n v="114.2"/>
    <n v="1503.4"/>
    <n v="2"/>
    <s v="Churned"/>
    <x v="0"/>
    <n v="91"/>
    <n v="3684"/>
    <s v="Attitude"/>
    <s v="Attitude of service provider"/>
    <x v="1"/>
  </r>
  <r>
    <s v="3398-ZOUAA"/>
    <s v="Male"/>
    <n v="76"/>
    <s v="No"/>
    <s v="Yes"/>
    <s v="Yes"/>
    <s v="No"/>
    <n v="0"/>
    <s v="United States"/>
    <s v="California"/>
    <s v="Redwood City"/>
    <n v="94063"/>
    <n v="37.499411000000002"/>
    <n v="-122.19631800000001"/>
    <n v="32368"/>
    <s v="Q3"/>
    <s v="Yes"/>
    <n v="1"/>
    <x v="18"/>
    <s v="Offer D"/>
    <s v="Yes"/>
    <n v="19.739999999999998"/>
    <s v="No"/>
    <x v="0"/>
    <s v="Fiber Optic"/>
    <n v="18"/>
    <s v="No"/>
    <s v="No"/>
    <s v="No"/>
    <s v="No"/>
    <s v="No"/>
    <s v="No"/>
    <s v="No"/>
    <s v="Yes"/>
    <x v="0"/>
    <s v="Yes"/>
    <x v="0"/>
    <n v="69.099999999999994"/>
    <n v="1474.75"/>
    <n v="0"/>
    <n v="0"/>
    <n v="414.539999999999"/>
    <n v="1889.29"/>
    <n v="2"/>
    <s v="Churned"/>
    <x v="0"/>
    <n v="67"/>
    <n v="3853"/>
    <s v="Attitude"/>
    <s v="Attitude of support person"/>
    <x v="1"/>
  </r>
  <r>
    <s v="4844-JJWUY"/>
    <s v="Female"/>
    <n v="65"/>
    <s v="No"/>
    <s v="Yes"/>
    <s v="No"/>
    <s v="No"/>
    <n v="0"/>
    <s v="United States"/>
    <s v="California"/>
    <s v="San Francisco"/>
    <n v="94121"/>
    <n v="37.776718000000002"/>
    <n v="-122.49578099999999"/>
    <n v="42476"/>
    <s v="Q3"/>
    <s v="No"/>
    <n v="0"/>
    <x v="0"/>
    <s v="Offer E"/>
    <s v="Yes"/>
    <n v="28.82"/>
    <s v="No"/>
    <x v="0"/>
    <s v="Fiber Optic"/>
    <n v="22"/>
    <s v="No"/>
    <s v="Yes"/>
    <s v="No"/>
    <s v="No"/>
    <s v="No"/>
    <s v="Yes"/>
    <s v="Yes"/>
    <s v="Yes"/>
    <x v="0"/>
    <s v="Yes"/>
    <x v="0"/>
    <n v="86"/>
    <n v="86"/>
    <n v="0"/>
    <n v="0"/>
    <n v="28.82"/>
    <n v="114.82"/>
    <n v="1"/>
    <s v="Churned"/>
    <x v="0"/>
    <n v="82"/>
    <n v="5359"/>
    <s v="Competitor"/>
    <s v="Competitor made better offer"/>
    <x v="0"/>
  </r>
  <r>
    <s v="4785-QRJHC"/>
    <s v="Male"/>
    <n v="80"/>
    <s v="No"/>
    <s v="Yes"/>
    <s v="Yes"/>
    <s v="No"/>
    <n v="0"/>
    <s v="United States"/>
    <s v="California"/>
    <s v="San Francisco"/>
    <n v="94132"/>
    <n v="37.722301999999999"/>
    <n v="-122.491129"/>
    <n v="26297"/>
    <s v="Q3"/>
    <s v="Yes"/>
    <n v="1"/>
    <x v="29"/>
    <s v="None"/>
    <s v="No"/>
    <n v="0"/>
    <s v="No"/>
    <x v="0"/>
    <s v="DSL"/>
    <n v="15"/>
    <s v="No"/>
    <s v="Yes"/>
    <s v="Yes"/>
    <s v="Yes"/>
    <s v="Yes"/>
    <s v="Yes"/>
    <s v="No"/>
    <s v="No"/>
    <x v="1"/>
    <s v="Yes"/>
    <x v="0"/>
    <n v="59.9"/>
    <n v="2816.65"/>
    <n v="0"/>
    <n v="150"/>
    <n v="0"/>
    <n v="2966.65"/>
    <n v="3"/>
    <s v="Churned"/>
    <x v="0"/>
    <n v="80"/>
    <n v="4011"/>
    <s v="Competitor"/>
    <s v="Competitor offered higher download speeds"/>
    <x v="2"/>
  </r>
  <r>
    <s v="1965-AKTSX"/>
    <s v="Female"/>
    <n v="65"/>
    <s v="No"/>
    <s v="Yes"/>
    <s v="No"/>
    <s v="No"/>
    <n v="0"/>
    <s v="United States"/>
    <s v="California"/>
    <s v="Byron"/>
    <n v="94514"/>
    <n v="37.83323"/>
    <n v="-121.601461"/>
    <n v="10153"/>
    <s v="Q3"/>
    <s v="No"/>
    <n v="0"/>
    <x v="35"/>
    <s v="Offer D"/>
    <s v="Yes"/>
    <n v="16.36"/>
    <s v="Yes"/>
    <x v="0"/>
    <s v="Fiber Optic"/>
    <n v="6"/>
    <s v="No"/>
    <s v="Yes"/>
    <s v="No"/>
    <s v="No"/>
    <s v="No"/>
    <s v="No"/>
    <s v="No"/>
    <s v="Yes"/>
    <x v="0"/>
    <s v="Yes"/>
    <x v="0"/>
    <n v="78.95"/>
    <n v="1101.8499999999999"/>
    <n v="0"/>
    <n v="0"/>
    <n v="229.04"/>
    <n v="1330.8899999999901"/>
    <n v="1"/>
    <s v="Churned"/>
    <x v="0"/>
    <n v="88"/>
    <n v="5203"/>
    <s v="Competitor"/>
    <s v="Competitor made better offer"/>
    <x v="1"/>
  </r>
  <r>
    <s v="7248-VZQLC"/>
    <s v="Female"/>
    <n v="78"/>
    <s v="No"/>
    <s v="Yes"/>
    <s v="No"/>
    <s v="No"/>
    <n v="0"/>
    <s v="United States"/>
    <s v="California"/>
    <s v="Concord"/>
    <n v="94521"/>
    <n v="37.971420999999999"/>
    <n v="-121.971504"/>
    <n v="39888"/>
    <s v="Q3"/>
    <s v="No"/>
    <n v="0"/>
    <x v="58"/>
    <s v="None"/>
    <s v="Yes"/>
    <n v="16.829999999999998"/>
    <s v="Yes"/>
    <x v="0"/>
    <s v="Fiber Optic"/>
    <n v="12"/>
    <s v="No"/>
    <s v="Yes"/>
    <s v="Yes"/>
    <s v="No"/>
    <s v="No"/>
    <s v="No"/>
    <s v="No"/>
    <s v="Yes"/>
    <x v="0"/>
    <s v="Yes"/>
    <x v="0"/>
    <n v="85.2"/>
    <n v="3969.35"/>
    <n v="0"/>
    <n v="0"/>
    <n v="791.00999999999897"/>
    <n v="4760.3599999999997"/>
    <n v="1"/>
    <s v="Churned"/>
    <x v="0"/>
    <n v="72"/>
    <n v="4661"/>
    <s v="Price"/>
    <s v="Price too high"/>
    <x v="1"/>
  </r>
  <r>
    <s v="0011-IGKFF"/>
    <s v="Male"/>
    <n v="78"/>
    <s v="No"/>
    <s v="Yes"/>
    <s v="Yes"/>
    <s v="No"/>
    <n v="0"/>
    <s v="United States"/>
    <s v="California"/>
    <s v="Martinez"/>
    <n v="94553"/>
    <n v="38.014457"/>
    <n v="-122.115432"/>
    <n v="46677"/>
    <s v="Q3"/>
    <s v="Yes"/>
    <n v="1"/>
    <x v="11"/>
    <s v="Offer D"/>
    <s v="Yes"/>
    <n v="27.82"/>
    <s v="No"/>
    <x v="0"/>
    <s v="Fiber Optic"/>
    <n v="4"/>
    <s v="No"/>
    <s v="Yes"/>
    <s v="Yes"/>
    <s v="No"/>
    <s v="Yes"/>
    <s v="Yes"/>
    <s v="No"/>
    <s v="Yes"/>
    <x v="0"/>
    <s v="Yes"/>
    <x v="0"/>
    <n v="98"/>
    <n v="1237.8499999999999"/>
    <n v="0"/>
    <n v="0"/>
    <n v="361.66"/>
    <n v="1599.51"/>
    <n v="1"/>
    <s v="Churned"/>
    <x v="0"/>
    <n v="91"/>
    <n v="3714"/>
    <s v="Dissatisfaction"/>
    <s v="Product dissatisfaction"/>
    <x v="1"/>
  </r>
  <r>
    <s v="6496-SLWHQ"/>
    <s v="Male"/>
    <n v="68"/>
    <s v="No"/>
    <s v="Yes"/>
    <s v="No"/>
    <s v="No"/>
    <n v="0"/>
    <s v="United States"/>
    <s v="California"/>
    <s v="Moraga"/>
    <n v="94556"/>
    <n v="37.827945999999997"/>
    <n v="-122.107185"/>
    <n v="16510"/>
    <s v="Q3"/>
    <s v="No"/>
    <n v="0"/>
    <x v="10"/>
    <s v="Offer E"/>
    <s v="Yes"/>
    <n v="35.43"/>
    <s v="Yes"/>
    <x v="0"/>
    <s v="Fiber Optic"/>
    <n v="18"/>
    <s v="No"/>
    <s v="Yes"/>
    <s v="Yes"/>
    <s v="No"/>
    <s v="Yes"/>
    <s v="Yes"/>
    <s v="No"/>
    <s v="Yes"/>
    <x v="0"/>
    <s v="Yes"/>
    <x v="0"/>
    <n v="105"/>
    <n v="294.45"/>
    <n v="0"/>
    <n v="0"/>
    <n v="106.289999999999"/>
    <n v="400.74"/>
    <n v="3"/>
    <s v="Churned"/>
    <x v="0"/>
    <n v="87"/>
    <n v="5960"/>
    <s v="Attitude"/>
    <s v="Attitude of support person"/>
    <x v="0"/>
  </r>
  <r>
    <s v="9912-GVSEQ"/>
    <s v="Female"/>
    <n v="73"/>
    <s v="No"/>
    <s v="Yes"/>
    <s v="Yes"/>
    <s v="No"/>
    <n v="0"/>
    <s v="United States"/>
    <s v="California"/>
    <s v="Napa"/>
    <n v="94558"/>
    <n v="38.489789000000002"/>
    <n v="-122.27011"/>
    <n v="63947"/>
    <s v="Q3"/>
    <s v="Yes"/>
    <n v="1"/>
    <x v="62"/>
    <s v="Offer C"/>
    <s v="Yes"/>
    <n v="9.2799999999999994"/>
    <s v="Yes"/>
    <x v="0"/>
    <s v="Fiber Optic"/>
    <n v="26"/>
    <s v="No"/>
    <s v="Yes"/>
    <s v="Yes"/>
    <s v="No"/>
    <s v="No"/>
    <s v="Yes"/>
    <s v="No"/>
    <s v="Yes"/>
    <x v="0"/>
    <s v="Yes"/>
    <x v="0"/>
    <n v="93.85"/>
    <n v="2381.5500000000002"/>
    <n v="0"/>
    <n v="0"/>
    <n v="241.27999999999901"/>
    <n v="2622.83"/>
    <n v="2"/>
    <s v="Churned"/>
    <x v="0"/>
    <n v="86"/>
    <n v="2591"/>
    <s v="Dissatisfaction"/>
    <s v="Network reliability"/>
    <x v="1"/>
  </r>
  <r>
    <s v="5383-MMTWC"/>
    <s v="Female"/>
    <n v="75"/>
    <s v="No"/>
    <s v="Yes"/>
    <s v="Yes"/>
    <s v="No"/>
    <n v="0"/>
    <s v="United States"/>
    <s v="California"/>
    <s v="Oakley"/>
    <n v="94561"/>
    <n v="37.999406"/>
    <n v="-121.686241"/>
    <n v="27607"/>
    <s v="Q3"/>
    <s v="Yes"/>
    <n v="1"/>
    <x v="1"/>
    <s v="None"/>
    <s v="Yes"/>
    <n v="46.05"/>
    <s v="Yes"/>
    <x v="0"/>
    <s v="Fiber Optic"/>
    <n v="22"/>
    <s v="No"/>
    <s v="No"/>
    <s v="No"/>
    <s v="No"/>
    <s v="No"/>
    <s v="Yes"/>
    <s v="No"/>
    <s v="Yes"/>
    <x v="0"/>
    <s v="Yes"/>
    <x v="0"/>
    <n v="84"/>
    <n v="613.4"/>
    <n v="0"/>
    <n v="0"/>
    <n v="368.4"/>
    <n v="981.8"/>
    <n v="3"/>
    <s v="Churned"/>
    <x v="0"/>
    <n v="91"/>
    <n v="4819"/>
    <s v="Dissatisfaction"/>
    <s v="Limited range of services"/>
    <x v="1"/>
  </r>
  <r>
    <s v="6877-LGWXO"/>
    <s v="Male"/>
    <n v="66"/>
    <s v="No"/>
    <s v="Yes"/>
    <s v="Yes"/>
    <s v="No"/>
    <n v="0"/>
    <s v="United States"/>
    <s v="California"/>
    <s v="Pleasanton"/>
    <n v="94588"/>
    <n v="37.685051999999999"/>
    <n v="-121.91206099999999"/>
    <n v="28568"/>
    <s v="Q3"/>
    <s v="Yes"/>
    <n v="1"/>
    <x v="2"/>
    <s v="Offer D"/>
    <s v="Yes"/>
    <n v="4.9800000000000004"/>
    <s v="No"/>
    <x v="0"/>
    <s v="Fiber Optic"/>
    <n v="18"/>
    <s v="No"/>
    <s v="No"/>
    <s v="No"/>
    <s v="No"/>
    <s v="No"/>
    <s v="Yes"/>
    <s v="No"/>
    <s v="Yes"/>
    <x v="0"/>
    <s v="No"/>
    <x v="0"/>
    <n v="78.55"/>
    <n v="1422.65"/>
    <n v="0"/>
    <n v="0"/>
    <n v="89.64"/>
    <n v="1512.29"/>
    <n v="3"/>
    <s v="Churned"/>
    <x v="0"/>
    <n v="84"/>
    <n v="3521"/>
    <s v="Attitude"/>
    <s v="Attitude of support person"/>
    <x v="1"/>
  </r>
  <r>
    <s v="5167-GBFRE"/>
    <s v="Male"/>
    <n v="73"/>
    <s v="No"/>
    <s v="Yes"/>
    <s v="No"/>
    <s v="No"/>
    <n v="0"/>
    <s v="United States"/>
    <s v="California"/>
    <s v="Oakland"/>
    <n v="94602"/>
    <n v="37.803882999999999"/>
    <n v="-122.208417"/>
    <n v="28900"/>
    <s v="Q3"/>
    <s v="No"/>
    <n v="0"/>
    <x v="14"/>
    <s v="Offer E"/>
    <s v="No"/>
    <n v="0"/>
    <s v="No"/>
    <x v="0"/>
    <s v="DSL"/>
    <n v="19"/>
    <s v="No"/>
    <s v="No"/>
    <s v="No"/>
    <s v="No"/>
    <s v="No"/>
    <s v="No"/>
    <s v="No"/>
    <s v="Yes"/>
    <x v="0"/>
    <s v="Yes"/>
    <x v="0"/>
    <n v="25.2"/>
    <n v="102.5"/>
    <n v="0"/>
    <n v="0"/>
    <n v="0"/>
    <n v="102.5"/>
    <n v="3"/>
    <s v="Churned"/>
    <x v="0"/>
    <n v="72"/>
    <n v="4694"/>
    <s v="Other"/>
    <s v="Poor expertise of online support"/>
    <x v="0"/>
  </r>
  <r>
    <s v="1324-NLTJE"/>
    <s v="Female"/>
    <n v="73"/>
    <s v="No"/>
    <s v="Yes"/>
    <s v="No"/>
    <s v="No"/>
    <n v="0"/>
    <s v="United States"/>
    <s v="California"/>
    <s v="Emeryville"/>
    <n v="94608"/>
    <n v="37.837260000000001"/>
    <n v="-122.287648"/>
    <n v="24589"/>
    <s v="Q3"/>
    <s v="No"/>
    <n v="0"/>
    <x v="7"/>
    <s v="Offer D"/>
    <s v="Yes"/>
    <n v="17.190000000000001"/>
    <s v="Yes"/>
    <x v="0"/>
    <s v="DSL"/>
    <n v="19"/>
    <s v="No"/>
    <s v="No"/>
    <s v="No"/>
    <s v="Yes"/>
    <s v="No"/>
    <s v="No"/>
    <s v="No"/>
    <s v="Yes"/>
    <x v="0"/>
    <s v="No"/>
    <x v="1"/>
    <n v="55"/>
    <n v="757.1"/>
    <n v="0"/>
    <n v="0"/>
    <n v="257.85000000000002"/>
    <n v="1014.95"/>
    <n v="1"/>
    <s v="Churned"/>
    <x v="0"/>
    <n v="94"/>
    <n v="3167"/>
    <s v="Other"/>
    <s v="Don't know"/>
    <x v="1"/>
  </r>
  <r>
    <s v="5567-WSELE"/>
    <s v="Male"/>
    <n v="70"/>
    <s v="No"/>
    <s v="Yes"/>
    <s v="Yes"/>
    <s v="No"/>
    <n v="0"/>
    <s v="United States"/>
    <s v="California"/>
    <s v="Richmond"/>
    <n v="94801"/>
    <n v="37.945287999999998"/>
    <n v="-122.38394099999999"/>
    <n v="28450"/>
    <s v="Q3"/>
    <s v="Yes"/>
    <n v="1"/>
    <x v="10"/>
    <s v="Offer E"/>
    <s v="Yes"/>
    <n v="32.31"/>
    <s v="Yes"/>
    <x v="0"/>
    <s v="Fiber Optic"/>
    <n v="27"/>
    <s v="No"/>
    <s v="No"/>
    <s v="No"/>
    <s v="No"/>
    <s v="Yes"/>
    <s v="Yes"/>
    <s v="No"/>
    <s v="Yes"/>
    <x v="0"/>
    <s v="Yes"/>
    <x v="0"/>
    <n v="94.6"/>
    <n v="279.55"/>
    <n v="0"/>
    <n v="0"/>
    <n v="96.93"/>
    <n v="376.48"/>
    <n v="1"/>
    <s v="Churned"/>
    <x v="0"/>
    <n v="87"/>
    <n v="3019"/>
    <s v="Competitor"/>
    <s v="Competitor had better devices"/>
    <x v="0"/>
  </r>
  <r>
    <s v="6646-VRFOL"/>
    <s v="Male"/>
    <n v="74"/>
    <s v="No"/>
    <s v="Yes"/>
    <s v="Yes"/>
    <s v="No"/>
    <n v="0"/>
    <s v="United States"/>
    <s v="California"/>
    <s v="Larkspur"/>
    <n v="94939"/>
    <n v="37.937081999999997"/>
    <n v="-122.532369"/>
    <n v="6773"/>
    <s v="Q3"/>
    <s v="Yes"/>
    <n v="1"/>
    <x v="56"/>
    <s v="None"/>
    <s v="Yes"/>
    <n v="39.36"/>
    <s v="Yes"/>
    <x v="0"/>
    <s v="Fiber Optic"/>
    <n v="23"/>
    <s v="No"/>
    <s v="Yes"/>
    <s v="Yes"/>
    <s v="No"/>
    <s v="Yes"/>
    <s v="Yes"/>
    <s v="No"/>
    <s v="Yes"/>
    <x v="0"/>
    <s v="Yes"/>
    <x v="0"/>
    <n v="103.85"/>
    <n v="5485.5"/>
    <n v="0"/>
    <n v="0"/>
    <n v="2086.08"/>
    <n v="7571.58"/>
    <n v="1"/>
    <s v="Churned"/>
    <x v="0"/>
    <n v="87"/>
    <n v="5860"/>
    <s v="Competitor"/>
    <s v="Competitor had better devices"/>
    <x v="1"/>
  </r>
  <r>
    <s v="9090-SGQXL"/>
    <s v="Male"/>
    <n v="70"/>
    <s v="No"/>
    <s v="Yes"/>
    <s v="Yes"/>
    <s v="No"/>
    <n v="0"/>
    <s v="United States"/>
    <s v="California"/>
    <s v="Ben Lomond"/>
    <n v="95005"/>
    <n v="37.078873000000002"/>
    <n v="-122.090386"/>
    <n v="6407"/>
    <s v="Q3"/>
    <s v="Yes"/>
    <n v="1"/>
    <x v="39"/>
    <s v="None"/>
    <s v="Yes"/>
    <n v="47.17"/>
    <s v="Yes"/>
    <x v="0"/>
    <s v="Fiber Optic"/>
    <n v="29"/>
    <s v="No"/>
    <s v="Yes"/>
    <s v="Yes"/>
    <s v="No"/>
    <s v="Yes"/>
    <s v="Yes"/>
    <s v="No"/>
    <s v="Yes"/>
    <x v="0"/>
    <s v="Yes"/>
    <x v="0"/>
    <n v="105.3"/>
    <n v="7299.65"/>
    <n v="0"/>
    <n v="0"/>
    <n v="3207.56"/>
    <n v="10507.21"/>
    <n v="3"/>
    <s v="Churned"/>
    <x v="0"/>
    <n v="79"/>
    <n v="6284"/>
    <s v="Competitor"/>
    <s v="Competitor offered more data"/>
    <x v="1"/>
  </r>
  <r>
    <s v="6595-YGXIT"/>
    <s v="Male"/>
    <n v="71"/>
    <s v="No"/>
    <s v="Yes"/>
    <s v="No"/>
    <s v="No"/>
    <n v="0"/>
    <s v="United States"/>
    <s v="California"/>
    <s v="Boulder Creek"/>
    <n v="95006"/>
    <n v="37.171726999999997"/>
    <n v="-122.142961"/>
    <n v="10520"/>
    <s v="Q3"/>
    <s v="No"/>
    <n v="0"/>
    <x v="3"/>
    <s v="Offer C"/>
    <s v="Yes"/>
    <n v="47.66"/>
    <s v="Yes"/>
    <x v="0"/>
    <s v="Fiber Optic"/>
    <n v="23"/>
    <s v="No"/>
    <s v="Yes"/>
    <s v="No"/>
    <s v="No"/>
    <s v="Yes"/>
    <s v="No"/>
    <s v="No"/>
    <s v="Yes"/>
    <x v="0"/>
    <s v="Yes"/>
    <x v="0"/>
    <n v="88.95"/>
    <n v="2291.1999999999998"/>
    <n v="0"/>
    <n v="0"/>
    <n v="1191.5"/>
    <n v="3482.7"/>
    <n v="2"/>
    <s v="Churned"/>
    <x v="0"/>
    <n v="91"/>
    <n v="3878"/>
    <s v="Competitor"/>
    <s v="Competitor made better offer"/>
    <x v="1"/>
  </r>
  <r>
    <s v="9835-ZIITK"/>
    <s v="Male"/>
    <n v="66"/>
    <s v="No"/>
    <s v="Yes"/>
    <s v="Yes"/>
    <s v="No"/>
    <n v="0"/>
    <s v="United States"/>
    <s v="California"/>
    <s v="Campbell"/>
    <n v="95008"/>
    <n v="37.279688999999998"/>
    <n v="-121.954567"/>
    <n v="44976"/>
    <s v="Q3"/>
    <s v="Yes"/>
    <n v="1"/>
    <x v="49"/>
    <s v="None"/>
    <s v="Yes"/>
    <n v="48.87"/>
    <s v="Yes"/>
    <x v="0"/>
    <s v="Fiber Optic"/>
    <n v="13"/>
    <s v="No"/>
    <s v="Yes"/>
    <s v="Yes"/>
    <s v="Yes"/>
    <s v="Yes"/>
    <s v="Yes"/>
    <s v="No"/>
    <s v="Yes"/>
    <x v="1"/>
    <s v="Yes"/>
    <x v="0"/>
    <n v="110.85"/>
    <n v="7491.75"/>
    <n v="0"/>
    <n v="0"/>
    <n v="3225.4199999999901"/>
    <n v="10717.17"/>
    <n v="1"/>
    <s v="Churned"/>
    <x v="0"/>
    <n v="74"/>
    <n v="4281"/>
    <s v="Competitor"/>
    <s v="Competitor made better offer"/>
    <x v="2"/>
  </r>
  <r>
    <s v="5649-TJHOV"/>
    <s v="Male"/>
    <n v="68"/>
    <s v="No"/>
    <s v="Yes"/>
    <s v="Yes"/>
    <s v="No"/>
    <n v="0"/>
    <s v="United States"/>
    <s v="California"/>
    <s v="Davenport"/>
    <n v="95017"/>
    <n v="37.114334999999997"/>
    <n v="-122.237162"/>
    <n v="857"/>
    <s v="Q3"/>
    <s v="Yes"/>
    <n v="1"/>
    <x v="5"/>
    <s v="Offer C"/>
    <s v="No"/>
    <n v="0"/>
    <s v="No"/>
    <x v="0"/>
    <s v="DSL"/>
    <n v="25"/>
    <s v="No"/>
    <s v="No"/>
    <s v="No"/>
    <s v="No"/>
    <s v="No"/>
    <s v="Yes"/>
    <s v="No"/>
    <s v="No"/>
    <x v="0"/>
    <s v="No"/>
    <x v="0"/>
    <n v="36.5"/>
    <n v="1032"/>
    <n v="0"/>
    <n v="30"/>
    <n v="0"/>
    <n v="1062"/>
    <n v="1"/>
    <s v="Churned"/>
    <x v="0"/>
    <n v="93"/>
    <n v="4564"/>
    <s v="Dissatisfaction"/>
    <s v="Product dissatisfaction"/>
    <x v="1"/>
  </r>
  <r>
    <s v="9253-QXKBE"/>
    <s v="Male"/>
    <n v="73"/>
    <s v="No"/>
    <s v="Yes"/>
    <s v="Yes"/>
    <s v="No"/>
    <n v="0"/>
    <s v="United States"/>
    <s v="California"/>
    <s v="Morgan Hill"/>
    <n v="95037"/>
    <n v="37.161543999999999"/>
    <n v="-121.649371"/>
    <n v="41707"/>
    <s v="Q3"/>
    <s v="Yes"/>
    <n v="1"/>
    <x v="48"/>
    <s v="None"/>
    <s v="Yes"/>
    <n v="6.25"/>
    <s v="Yes"/>
    <x v="0"/>
    <s v="Fiber Optic"/>
    <n v="21"/>
    <s v="No"/>
    <s v="No"/>
    <s v="No"/>
    <s v="No"/>
    <s v="Yes"/>
    <s v="Yes"/>
    <s v="No"/>
    <s v="Yes"/>
    <x v="0"/>
    <s v="Yes"/>
    <x v="0"/>
    <n v="94.45"/>
    <n v="2653.65"/>
    <n v="0"/>
    <n v="0"/>
    <n v="181.25"/>
    <n v="2834.9"/>
    <n v="1"/>
    <s v="Churned"/>
    <x v="0"/>
    <n v="71"/>
    <n v="2233"/>
    <s v="Competitor"/>
    <s v="Competitor had better devices"/>
    <x v="1"/>
  </r>
  <r>
    <s v="8775-LHDJH"/>
    <s v="Female"/>
    <n v="77"/>
    <s v="No"/>
    <s v="Yes"/>
    <s v="Yes"/>
    <s v="No"/>
    <n v="0"/>
    <s v="United States"/>
    <s v="California"/>
    <s v="San Jose"/>
    <n v="95136"/>
    <n v="37.270938000000001"/>
    <n v="-121.851046"/>
    <n v="36944"/>
    <s v="Q3"/>
    <s v="Yes"/>
    <n v="1"/>
    <x v="0"/>
    <s v="Offer E"/>
    <s v="Yes"/>
    <n v="13.02"/>
    <s v="Yes"/>
    <x v="0"/>
    <s v="Fiber Optic"/>
    <n v="30"/>
    <s v="No"/>
    <s v="Yes"/>
    <s v="No"/>
    <s v="No"/>
    <s v="Yes"/>
    <s v="No"/>
    <s v="No"/>
    <s v="Yes"/>
    <x v="0"/>
    <s v="Yes"/>
    <x v="0"/>
    <n v="90.6"/>
    <n v="90.6"/>
    <n v="0"/>
    <n v="0"/>
    <n v="13.02"/>
    <n v="103.619999999999"/>
    <n v="2"/>
    <s v="Churned"/>
    <x v="0"/>
    <n v="93"/>
    <n v="2905"/>
    <s v="Other"/>
    <s v="Don't know"/>
    <x v="0"/>
  </r>
  <r>
    <s v="3097-NQYSN"/>
    <s v="Male"/>
    <n v="73"/>
    <s v="No"/>
    <s v="Yes"/>
    <s v="Yes"/>
    <s v="No"/>
    <n v="0"/>
    <s v="United States"/>
    <s v="California"/>
    <s v="San Jose"/>
    <n v="95139"/>
    <n v="37.218705"/>
    <n v="-121.762429"/>
    <n v="7023"/>
    <s v="Q3"/>
    <s v="Yes"/>
    <n v="3"/>
    <x v="17"/>
    <s v="None"/>
    <s v="Yes"/>
    <n v="4.1900000000000004"/>
    <s v="Yes"/>
    <x v="0"/>
    <s v="Fiber Optic"/>
    <n v="11"/>
    <s v="No"/>
    <s v="No"/>
    <s v="No"/>
    <s v="No"/>
    <s v="Yes"/>
    <s v="No"/>
    <s v="No"/>
    <s v="No"/>
    <x v="0"/>
    <s v="Yes"/>
    <x v="1"/>
    <n v="86.85"/>
    <n v="156.35"/>
    <n v="0"/>
    <n v="40"/>
    <n v="8.3800000000000008"/>
    <n v="204.73"/>
    <n v="1"/>
    <s v="Churned"/>
    <x v="0"/>
    <n v="78"/>
    <n v="5204"/>
    <s v="Competitor"/>
    <s v="Competitor had better devices"/>
    <x v="1"/>
  </r>
  <r>
    <s v="3565-UNOCC"/>
    <s v="Female"/>
    <n v="65"/>
    <s v="No"/>
    <s v="Yes"/>
    <s v="Yes"/>
    <s v="No"/>
    <n v="0"/>
    <s v="United States"/>
    <s v="California"/>
    <s v="Stockton"/>
    <n v="95209"/>
    <n v="38.044522999999998"/>
    <n v="-121.34804800000001"/>
    <n v="30814"/>
    <s v="Q3"/>
    <s v="Yes"/>
    <n v="1"/>
    <x v="48"/>
    <s v="None"/>
    <s v="Yes"/>
    <n v="22.33"/>
    <s v="Yes"/>
    <x v="0"/>
    <s v="Fiber Optic"/>
    <n v="6"/>
    <s v="No"/>
    <s v="No"/>
    <s v="Yes"/>
    <s v="No"/>
    <s v="Yes"/>
    <s v="Yes"/>
    <s v="Yes"/>
    <s v="Yes"/>
    <x v="0"/>
    <s v="Yes"/>
    <x v="0"/>
    <n v="99.05"/>
    <n v="2952.85"/>
    <n v="0"/>
    <n v="0"/>
    <n v="647.56999999999903"/>
    <n v="3600.42"/>
    <n v="1"/>
    <s v="Churned"/>
    <x v="0"/>
    <n v="82"/>
    <n v="3179"/>
    <s v="Competitor"/>
    <s v="Competitor offered higher download speeds"/>
    <x v="1"/>
  </r>
  <r>
    <s v="9190-MFJLN"/>
    <s v="Male"/>
    <n v="65"/>
    <s v="No"/>
    <s v="Yes"/>
    <s v="No"/>
    <s v="No"/>
    <n v="0"/>
    <s v="United States"/>
    <s v="California"/>
    <s v="Vallecito"/>
    <n v="95251"/>
    <n v="38.055562000000002"/>
    <n v="-120.456298"/>
    <n v="460"/>
    <s v="Q3"/>
    <s v="No"/>
    <n v="0"/>
    <x v="42"/>
    <s v="Offer D"/>
    <s v="Yes"/>
    <n v="32.770000000000003"/>
    <s v="No"/>
    <x v="0"/>
    <s v="Fiber Optic"/>
    <n v="4"/>
    <s v="No"/>
    <s v="No"/>
    <s v="Yes"/>
    <s v="No"/>
    <s v="Yes"/>
    <s v="Yes"/>
    <s v="Yes"/>
    <s v="Yes"/>
    <x v="0"/>
    <s v="Yes"/>
    <x v="1"/>
    <n v="95.9"/>
    <n v="1777.9"/>
    <n v="0"/>
    <n v="0"/>
    <n v="622.63"/>
    <n v="2400.5300000000002"/>
    <n v="1"/>
    <s v="Churned"/>
    <x v="0"/>
    <n v="68"/>
    <n v="2851"/>
    <s v="Competitor"/>
    <s v="Competitor had better devices"/>
    <x v="1"/>
  </r>
  <r>
    <s v="1095-JUDTC"/>
    <s v="Female"/>
    <n v="78"/>
    <s v="No"/>
    <s v="Yes"/>
    <s v="No"/>
    <s v="No"/>
    <n v="0"/>
    <s v="United States"/>
    <s v="California"/>
    <s v="Woodbridge"/>
    <n v="95258"/>
    <n v="38.169604999999997"/>
    <n v="-121.310964"/>
    <n v="4176"/>
    <s v="Q3"/>
    <s v="No"/>
    <n v="0"/>
    <x v="58"/>
    <s v="None"/>
    <s v="Yes"/>
    <n v="14.22"/>
    <s v="Yes"/>
    <x v="0"/>
    <s v="Fiber Optic"/>
    <n v="11"/>
    <s v="No"/>
    <s v="Yes"/>
    <s v="No"/>
    <s v="Yes"/>
    <s v="Yes"/>
    <s v="No"/>
    <s v="No"/>
    <s v="Yes"/>
    <x v="0"/>
    <s v="Yes"/>
    <x v="0"/>
    <n v="95.05"/>
    <n v="4504.55"/>
    <n v="0"/>
    <n v="0"/>
    <n v="668.34"/>
    <n v="5172.8900000000003"/>
    <n v="2"/>
    <s v="Churned"/>
    <x v="0"/>
    <n v="65"/>
    <n v="5214"/>
    <s v="Competitor"/>
    <s v="Competitor offered higher download speeds"/>
    <x v="1"/>
  </r>
  <r>
    <s v="5385-SUIRI"/>
    <s v="Male"/>
    <n v="69"/>
    <s v="No"/>
    <s v="Yes"/>
    <s v="Yes"/>
    <s v="No"/>
    <n v="0"/>
    <s v="United States"/>
    <s v="California"/>
    <s v="Delhi"/>
    <n v="95315"/>
    <n v="37.422961000000001"/>
    <n v="-120.76549300000001"/>
    <n v="10159"/>
    <s v="Q3"/>
    <s v="No"/>
    <n v="0"/>
    <x v="26"/>
    <s v="None"/>
    <s v="Yes"/>
    <n v="37.6"/>
    <s v="Yes"/>
    <x v="0"/>
    <s v="Fiber Optic"/>
    <n v="23"/>
    <s v="Yes"/>
    <s v="No"/>
    <s v="Yes"/>
    <s v="No"/>
    <s v="Yes"/>
    <s v="Yes"/>
    <s v="Yes"/>
    <s v="Yes"/>
    <x v="0"/>
    <s v="Yes"/>
    <x v="0"/>
    <n v="104.2"/>
    <n v="5568.35"/>
    <n v="0"/>
    <n v="0"/>
    <n v="1955.2"/>
    <n v="7523.55"/>
    <n v="1"/>
    <s v="Churned"/>
    <x v="0"/>
    <n v="68"/>
    <n v="5648"/>
    <s v="Competitor"/>
    <s v="Competitor offered higher download speeds"/>
    <x v="1"/>
  </r>
  <r>
    <s v="6328-ZPBGN"/>
    <s v="Female"/>
    <n v="67"/>
    <s v="No"/>
    <s v="Yes"/>
    <s v="No"/>
    <s v="No"/>
    <n v="0"/>
    <s v="United States"/>
    <s v="California"/>
    <s v="Riverbank"/>
    <n v="95367"/>
    <n v="37.734971000000002"/>
    <n v="-120.95427100000001"/>
    <n v="16525"/>
    <s v="Q3"/>
    <s v="No"/>
    <n v="0"/>
    <x v="9"/>
    <s v="None"/>
    <s v="Yes"/>
    <n v="3.62"/>
    <s v="Yes"/>
    <x v="0"/>
    <s v="Fiber Optic"/>
    <n v="22"/>
    <s v="No"/>
    <s v="No"/>
    <s v="No"/>
    <s v="No"/>
    <s v="Yes"/>
    <s v="Yes"/>
    <s v="Yes"/>
    <s v="Yes"/>
    <x v="0"/>
    <s v="Yes"/>
    <x v="0"/>
    <n v="95.15"/>
    <n v="997.65"/>
    <n v="0"/>
    <n v="0"/>
    <n v="39.82"/>
    <n v="1037.47"/>
    <n v="2"/>
    <s v="Churned"/>
    <x v="0"/>
    <n v="71"/>
    <n v="4074"/>
    <s v="Price"/>
    <s v="Extra data charges"/>
    <x v="1"/>
  </r>
  <r>
    <s v="2856-NNASM"/>
    <s v="Male"/>
    <n v="74"/>
    <s v="No"/>
    <s v="Yes"/>
    <s v="No"/>
    <s v="No"/>
    <n v="0"/>
    <s v="United States"/>
    <s v="California"/>
    <s v="Santa Rosa"/>
    <n v="95407"/>
    <n v="38.394091000000003"/>
    <n v="-122.739814"/>
    <n v="30876"/>
    <s v="Q3"/>
    <s v="No"/>
    <n v="0"/>
    <x v="24"/>
    <s v="None"/>
    <s v="Yes"/>
    <n v="39.119999999999997"/>
    <s v="No"/>
    <x v="0"/>
    <s v="Fiber Optic"/>
    <n v="6"/>
    <s v="No"/>
    <s v="No"/>
    <s v="No"/>
    <s v="No"/>
    <s v="Yes"/>
    <s v="Yes"/>
    <s v="Yes"/>
    <s v="Yes"/>
    <x v="0"/>
    <s v="Yes"/>
    <x v="2"/>
    <n v="89.55"/>
    <n v="3856.75"/>
    <n v="0"/>
    <n v="0"/>
    <n v="1682.1599999999901"/>
    <n v="5538.91"/>
    <n v="1"/>
    <s v="Churned"/>
    <x v="0"/>
    <n v="73"/>
    <n v="3802"/>
    <s v="Dissatisfaction"/>
    <s v="Network reliability"/>
    <x v="1"/>
  </r>
  <r>
    <s v="6769-DYBQN"/>
    <s v="Male"/>
    <n v="77"/>
    <s v="No"/>
    <s v="Yes"/>
    <s v="No"/>
    <s v="No"/>
    <n v="0"/>
    <s v="United States"/>
    <s v="California"/>
    <s v="Clearlake"/>
    <n v="95422"/>
    <n v="38.965803999999999"/>
    <n v="-122.63177899999999"/>
    <n v="13485"/>
    <s v="Q3"/>
    <s v="No"/>
    <n v="0"/>
    <x v="29"/>
    <s v="None"/>
    <s v="Yes"/>
    <n v="36.78"/>
    <s v="No"/>
    <x v="0"/>
    <s v="Fiber Optic"/>
    <n v="29"/>
    <s v="Yes"/>
    <s v="No"/>
    <s v="No"/>
    <s v="No"/>
    <s v="No"/>
    <s v="Yes"/>
    <s v="Yes"/>
    <s v="Yes"/>
    <x v="0"/>
    <s v="No"/>
    <x v="0"/>
    <n v="85"/>
    <n v="3969.4"/>
    <n v="0"/>
    <n v="0"/>
    <n v="1691.88"/>
    <n v="5661.28"/>
    <n v="1"/>
    <s v="Churned"/>
    <x v="0"/>
    <n v="71"/>
    <n v="2097"/>
    <s v="Attitude"/>
    <s v="Attitude of support person"/>
    <x v="1"/>
  </r>
  <r>
    <s v="2446-BEGGB"/>
    <s v="Female"/>
    <n v="79"/>
    <s v="No"/>
    <s v="Yes"/>
    <s v="No"/>
    <s v="No"/>
    <n v="0"/>
    <s v="United States"/>
    <s v="California"/>
    <s v="Lakewood"/>
    <n v="90712"/>
    <n v="33.840524000000002"/>
    <n v="-118.148403"/>
    <n v="30173"/>
    <s v="Q3"/>
    <s v="No"/>
    <n v="0"/>
    <x v="63"/>
    <s v="None"/>
    <s v="Yes"/>
    <n v="47.35"/>
    <s v="Yes"/>
    <x v="0"/>
    <s v="Fiber Optic"/>
    <n v="29"/>
    <s v="No"/>
    <s v="Yes"/>
    <s v="No"/>
    <s v="No"/>
    <s v="Yes"/>
    <s v="Yes"/>
    <s v="Yes"/>
    <s v="Yes"/>
    <x v="0"/>
    <s v="Yes"/>
    <x v="0"/>
    <n v="98.25"/>
    <n v="560.6"/>
    <n v="0"/>
    <n v="0"/>
    <n v="284.10000000000002"/>
    <n v="844.7"/>
    <n v="3"/>
    <s v="Churned"/>
    <x v="0"/>
    <n v="83"/>
    <n v="3330"/>
    <s v="Attitude"/>
    <s v="Attitude of support person"/>
    <x v="1"/>
  </r>
  <r>
    <s v="1496-GGSUK"/>
    <s v="Female"/>
    <n v="68"/>
    <s v="No"/>
    <s v="Yes"/>
    <s v="No"/>
    <s v="No"/>
    <n v="0"/>
    <s v="United States"/>
    <s v="California"/>
    <s v="Fulton"/>
    <n v="95439"/>
    <n v="38.493887999999998"/>
    <n v="-122.777141"/>
    <n v="476"/>
    <s v="Q3"/>
    <s v="No"/>
    <n v="0"/>
    <x v="0"/>
    <s v="None"/>
    <s v="No"/>
    <n v="0"/>
    <s v="No"/>
    <x v="0"/>
    <s v="Cable"/>
    <n v="9"/>
    <s v="No"/>
    <s v="No"/>
    <s v="No"/>
    <s v="No"/>
    <s v="No"/>
    <s v="No"/>
    <s v="No"/>
    <s v="Yes"/>
    <x v="0"/>
    <s v="Yes"/>
    <x v="2"/>
    <n v="25.7"/>
    <n v="25.7"/>
    <n v="0"/>
    <n v="0"/>
    <n v="0"/>
    <n v="25.7"/>
    <n v="1"/>
    <s v="Churned"/>
    <x v="0"/>
    <n v="83"/>
    <n v="4095"/>
    <s v="Attitude"/>
    <s v="Attitude of service provider"/>
    <x v="1"/>
  </r>
  <r>
    <s v="3296-SILRA"/>
    <s v="Female"/>
    <n v="76"/>
    <s v="No"/>
    <s v="Yes"/>
    <s v="Yes"/>
    <s v="No"/>
    <n v="0"/>
    <s v="United States"/>
    <s v="California"/>
    <s v="Lakeport"/>
    <n v="95453"/>
    <n v="39.080469000000001"/>
    <n v="-122.95517599999999"/>
    <n v="11180"/>
    <s v="Q3"/>
    <s v="Yes"/>
    <n v="6"/>
    <x v="0"/>
    <s v="None"/>
    <s v="Yes"/>
    <n v="41.16"/>
    <s v="No"/>
    <x v="0"/>
    <s v="Fiber Optic"/>
    <n v="6"/>
    <s v="No"/>
    <s v="Yes"/>
    <s v="No"/>
    <s v="No"/>
    <s v="No"/>
    <s v="No"/>
    <s v="No"/>
    <s v="Yes"/>
    <x v="0"/>
    <s v="Yes"/>
    <x v="2"/>
    <n v="76.400000000000006"/>
    <n v="76.400000000000006"/>
    <n v="0"/>
    <n v="0"/>
    <n v="41.16"/>
    <n v="117.56"/>
    <n v="2"/>
    <s v="Churned"/>
    <x v="0"/>
    <n v="89"/>
    <n v="2426"/>
    <s v="Attitude"/>
    <s v="Attitude of support person"/>
    <x v="1"/>
  </r>
  <r>
    <s v="5180-UCIIQ"/>
    <s v="Male"/>
    <n v="80"/>
    <s v="No"/>
    <s v="Yes"/>
    <s v="Yes"/>
    <s v="Yes"/>
    <n v="2"/>
    <s v="United States"/>
    <s v="California"/>
    <s v="Lucerne"/>
    <n v="95458"/>
    <n v="39.141933999999999"/>
    <n v="-122.770679"/>
    <n v="3002"/>
    <s v="Q3"/>
    <s v="Yes"/>
    <n v="5"/>
    <x v="41"/>
    <s v="None"/>
    <s v="No"/>
    <n v="0"/>
    <s v="No"/>
    <x v="0"/>
    <s v="Cable"/>
    <n v="18"/>
    <s v="Yes"/>
    <s v="No"/>
    <s v="No"/>
    <s v="No"/>
    <s v="No"/>
    <s v="Yes"/>
    <s v="No"/>
    <s v="Yes"/>
    <x v="0"/>
    <s v="No"/>
    <x v="2"/>
    <n v="40.049999999999997"/>
    <n v="880.2"/>
    <n v="0"/>
    <n v="0"/>
    <n v="0"/>
    <n v="880.2"/>
    <n v="1"/>
    <s v="Churned"/>
    <x v="0"/>
    <n v="75"/>
    <n v="2061"/>
    <s v="Other"/>
    <s v="Moved"/>
    <x v="1"/>
  </r>
  <r>
    <s v="1977-STDKI"/>
    <s v="Female"/>
    <n v="72"/>
    <s v="No"/>
    <s v="Yes"/>
    <s v="No"/>
    <s v="No"/>
    <n v="0"/>
    <s v="United States"/>
    <s v="California"/>
    <s v="The Sea Ranch"/>
    <n v="95497"/>
    <n v="38.696658999999997"/>
    <n v="-123.43686099999999"/>
    <n v="752"/>
    <s v="Q3"/>
    <s v="No"/>
    <n v="0"/>
    <x v="0"/>
    <s v="None"/>
    <s v="Yes"/>
    <n v="20.55"/>
    <s v="No"/>
    <x v="0"/>
    <s v="Fiber Optic"/>
    <n v="5"/>
    <s v="No"/>
    <s v="Yes"/>
    <s v="No"/>
    <s v="No"/>
    <s v="No"/>
    <s v="No"/>
    <s v="No"/>
    <s v="Yes"/>
    <x v="0"/>
    <s v="Yes"/>
    <x v="0"/>
    <n v="73"/>
    <n v="73"/>
    <n v="0"/>
    <n v="0"/>
    <n v="20.55"/>
    <n v="93.55"/>
    <n v="1"/>
    <s v="Churned"/>
    <x v="0"/>
    <n v="76"/>
    <n v="4116"/>
    <s v="Competitor"/>
    <s v="Competitor offered more data"/>
    <x v="0"/>
  </r>
  <r>
    <s v="5813-UECBU"/>
    <s v="Male"/>
    <n v="78"/>
    <s v="No"/>
    <s v="Yes"/>
    <s v="No"/>
    <s v="No"/>
    <n v="0"/>
    <s v="United States"/>
    <s v="California"/>
    <s v="Bridgeville"/>
    <n v="95526"/>
    <n v="40.372532"/>
    <n v="-123.525626"/>
    <n v="695"/>
    <s v="Q3"/>
    <s v="No"/>
    <n v="0"/>
    <x v="27"/>
    <s v="None"/>
    <s v="Yes"/>
    <n v="38.53"/>
    <s v="Yes"/>
    <x v="0"/>
    <s v="Fiber Optic"/>
    <n v="2"/>
    <s v="No"/>
    <s v="Yes"/>
    <s v="Yes"/>
    <s v="No"/>
    <s v="No"/>
    <s v="No"/>
    <s v="No"/>
    <s v="Yes"/>
    <x v="0"/>
    <s v="Yes"/>
    <x v="1"/>
    <n v="83.85"/>
    <n v="2716.3"/>
    <n v="0"/>
    <n v="0"/>
    <n v="1271.49"/>
    <n v="3987.79"/>
    <n v="2"/>
    <s v="Churned"/>
    <x v="0"/>
    <n v="79"/>
    <n v="2583"/>
    <s v="Competitor"/>
    <s v="Competitor made better offer"/>
    <x v="1"/>
  </r>
  <r>
    <s v="4342-HENTK"/>
    <s v="Female"/>
    <n v="67"/>
    <s v="No"/>
    <s v="Yes"/>
    <s v="No"/>
    <s v="No"/>
    <n v="0"/>
    <s v="United States"/>
    <s v="California"/>
    <s v="Garberville"/>
    <n v="95542"/>
    <n v="40.057783999999998"/>
    <n v="-123.679461"/>
    <n v="2423"/>
    <s v="Q3"/>
    <s v="No"/>
    <n v="0"/>
    <x v="17"/>
    <s v="None"/>
    <s v="Yes"/>
    <n v="12.52"/>
    <s v="No"/>
    <x v="0"/>
    <s v="Fiber Optic"/>
    <n v="25"/>
    <s v="No"/>
    <s v="No"/>
    <s v="No"/>
    <s v="No"/>
    <s v="No"/>
    <s v="No"/>
    <s v="No"/>
    <s v="Yes"/>
    <x v="0"/>
    <s v="Yes"/>
    <x v="0"/>
    <n v="70.650000000000006"/>
    <n v="142.35"/>
    <n v="0"/>
    <n v="0"/>
    <n v="25.04"/>
    <n v="167.39"/>
    <n v="1"/>
    <s v="Churned"/>
    <x v="0"/>
    <n v="74"/>
    <n v="2189"/>
    <s v="Competitor"/>
    <s v="Competitor had better devices"/>
    <x v="0"/>
  </r>
  <r>
    <s v="1597-LHYNC"/>
    <s v="Female"/>
    <n v="74"/>
    <s v="No"/>
    <s v="Yes"/>
    <s v="No"/>
    <s v="No"/>
    <n v="0"/>
    <s v="United States"/>
    <s v="California"/>
    <s v="Auburn"/>
    <n v="95602"/>
    <n v="38.990029999999997"/>
    <n v="-121.114408"/>
    <n v="18197"/>
    <s v="Q3"/>
    <s v="No"/>
    <n v="0"/>
    <x v="62"/>
    <s v="None"/>
    <s v="Yes"/>
    <n v="47.63"/>
    <s v="Yes"/>
    <x v="0"/>
    <s v="Fiber Optic"/>
    <n v="26"/>
    <s v="Yes"/>
    <s v="Yes"/>
    <s v="No"/>
    <s v="No"/>
    <s v="No"/>
    <s v="Yes"/>
    <s v="No"/>
    <s v="No"/>
    <x v="0"/>
    <s v="Yes"/>
    <x v="0"/>
    <n v="95"/>
    <n v="2497.1999999999998"/>
    <n v="0"/>
    <n v="60"/>
    <n v="1238.3800000000001"/>
    <n v="3795.58"/>
    <n v="1"/>
    <s v="Churned"/>
    <x v="0"/>
    <n v="90"/>
    <n v="4232"/>
    <s v="Price"/>
    <s v="Price too high"/>
    <x v="1"/>
  </r>
  <r>
    <s v="8651-ENBZX"/>
    <s v="Female"/>
    <n v="68"/>
    <s v="No"/>
    <s v="Yes"/>
    <s v="No"/>
    <s v="No"/>
    <n v="0"/>
    <s v="United States"/>
    <s v="California"/>
    <s v="Grizzly Flats"/>
    <n v="95636"/>
    <n v="38.636102000000001"/>
    <n v="-120.522149"/>
    <n v="659"/>
    <s v="Q3"/>
    <s v="No"/>
    <n v="0"/>
    <x v="68"/>
    <s v="None"/>
    <s v="Yes"/>
    <n v="34.39"/>
    <s v="Yes"/>
    <x v="0"/>
    <s v="Fiber Optic"/>
    <n v="17"/>
    <s v="No"/>
    <s v="No"/>
    <s v="Yes"/>
    <s v="Yes"/>
    <s v="Yes"/>
    <s v="Yes"/>
    <s v="No"/>
    <s v="No"/>
    <x v="1"/>
    <s v="Yes"/>
    <x v="0"/>
    <n v="106"/>
    <n v="6441.4"/>
    <n v="0"/>
    <n v="110"/>
    <n v="2063.4"/>
    <n v="8614.7999999999993"/>
    <n v="3"/>
    <s v="Churned"/>
    <x v="0"/>
    <n v="78"/>
    <n v="5507"/>
    <s v="Price"/>
    <s v="Long distance charges"/>
    <x v="2"/>
  </r>
  <r>
    <s v="9286-DOJGF"/>
    <s v="Female"/>
    <n v="66"/>
    <s v="No"/>
    <s v="Yes"/>
    <s v="Yes"/>
    <s v="No"/>
    <n v="0"/>
    <s v="United States"/>
    <s v="California"/>
    <s v="Lotus"/>
    <n v="95651"/>
    <n v="38.815514999999998"/>
    <n v="-120.91699699999999"/>
    <n v="485"/>
    <s v="Q3"/>
    <s v="Yes"/>
    <n v="5"/>
    <x v="47"/>
    <s v="None"/>
    <s v="Yes"/>
    <n v="15.78"/>
    <s v="Yes"/>
    <x v="0"/>
    <s v="Fiber Optic"/>
    <n v="30"/>
    <s v="No"/>
    <s v="No"/>
    <s v="No"/>
    <s v="No"/>
    <s v="No"/>
    <s v="No"/>
    <s v="No"/>
    <s v="Yes"/>
    <x v="0"/>
    <s v="Yes"/>
    <x v="0"/>
    <n v="74.95"/>
    <n v="2869.85"/>
    <n v="0"/>
    <n v="0"/>
    <n v="599.64"/>
    <n v="3469.49"/>
    <n v="1"/>
    <s v="Churned"/>
    <x v="0"/>
    <n v="82"/>
    <n v="5165"/>
    <s v="Dissatisfaction"/>
    <s v="Product dissatisfaction"/>
    <x v="1"/>
  </r>
  <r>
    <s v="9661-MHUMO"/>
    <s v="Male"/>
    <n v="71"/>
    <s v="No"/>
    <s v="Yes"/>
    <s v="Yes"/>
    <s v="Yes"/>
    <n v="1"/>
    <s v="United States"/>
    <s v="California"/>
    <s v="Mather"/>
    <n v="95655"/>
    <n v="38.549821999999999"/>
    <n v="-121.26672499999999"/>
    <n v="929"/>
    <s v="Q3"/>
    <s v="Yes"/>
    <n v="3"/>
    <x v="0"/>
    <s v="None"/>
    <s v="Yes"/>
    <n v="8.3800000000000008"/>
    <s v="No"/>
    <x v="0"/>
    <s v="DSL"/>
    <n v="19"/>
    <s v="No"/>
    <s v="No"/>
    <s v="No"/>
    <s v="Yes"/>
    <s v="No"/>
    <s v="No"/>
    <s v="No"/>
    <s v="Yes"/>
    <x v="0"/>
    <s v="Yes"/>
    <x v="1"/>
    <n v="49.25"/>
    <n v="49.25"/>
    <n v="0"/>
    <n v="0"/>
    <n v="8.3800000000000008"/>
    <n v="57.63"/>
    <n v="3"/>
    <s v="Churned"/>
    <x v="0"/>
    <n v="84"/>
    <n v="4478"/>
    <s v="Dissatisfaction"/>
    <s v="Service dissatisfaction"/>
    <x v="1"/>
  </r>
  <r>
    <s v="8884-ADFVN"/>
    <s v="Male"/>
    <n v="65"/>
    <s v="No"/>
    <s v="Yes"/>
    <s v="Yes"/>
    <s v="No"/>
    <n v="0"/>
    <s v="United States"/>
    <s v="California"/>
    <s v="Roseville"/>
    <n v="95678"/>
    <n v="38.759751000000001"/>
    <n v="-121.288545"/>
    <n v="30614"/>
    <s v="Q3"/>
    <s v="Yes"/>
    <n v="2"/>
    <x v="8"/>
    <s v="None"/>
    <s v="Yes"/>
    <n v="34.659999999999997"/>
    <s v="Yes"/>
    <x v="0"/>
    <s v="Fiber Optic"/>
    <n v="3"/>
    <s v="No"/>
    <s v="No"/>
    <s v="Yes"/>
    <s v="No"/>
    <s v="Yes"/>
    <s v="Yes"/>
    <s v="Yes"/>
    <s v="Yes"/>
    <x v="0"/>
    <s v="Yes"/>
    <x v="0"/>
    <n v="101.95"/>
    <n v="700.85"/>
    <n v="0"/>
    <n v="0"/>
    <n v="242.61999999999901"/>
    <n v="943.47"/>
    <n v="1"/>
    <s v="Churned"/>
    <x v="0"/>
    <n v="74"/>
    <n v="2016"/>
    <s v="Other"/>
    <s v="Don't know"/>
    <x v="1"/>
  </r>
  <r>
    <s v="2720-WGKHP"/>
    <s v="Male"/>
    <n v="65"/>
    <s v="No"/>
    <s v="Yes"/>
    <s v="No"/>
    <s v="No"/>
    <n v="0"/>
    <s v="United States"/>
    <s v="California"/>
    <s v="Sloughhouse"/>
    <n v="95683"/>
    <n v="38.470422999999997"/>
    <n v="-121.114897"/>
    <n v="4731"/>
    <s v="Q3"/>
    <s v="No"/>
    <n v="0"/>
    <x v="17"/>
    <s v="Offer E"/>
    <s v="Yes"/>
    <n v="20.99"/>
    <s v="Yes"/>
    <x v="0"/>
    <s v="Fiber Optic"/>
    <n v="22"/>
    <s v="No"/>
    <s v="No"/>
    <s v="No"/>
    <s v="No"/>
    <s v="Yes"/>
    <s v="Yes"/>
    <s v="Yes"/>
    <s v="Yes"/>
    <x v="0"/>
    <s v="Yes"/>
    <x v="0"/>
    <n v="94"/>
    <n v="181.7"/>
    <n v="0"/>
    <n v="0"/>
    <n v="41.98"/>
    <n v="223.67999999999901"/>
    <n v="1"/>
    <s v="Churned"/>
    <x v="0"/>
    <n v="93"/>
    <n v="5569"/>
    <s v="Other"/>
    <s v="Don't know"/>
    <x v="0"/>
  </r>
  <r>
    <s v="9776-CLUJA"/>
    <s v="Female"/>
    <n v="69"/>
    <s v="No"/>
    <s v="Yes"/>
    <s v="Yes"/>
    <s v="No"/>
    <n v="0"/>
    <s v="United States"/>
    <s v="California"/>
    <s v="Sacramento"/>
    <n v="95829"/>
    <n v="38.486502000000002"/>
    <n v="-121.334051"/>
    <n v="11396"/>
    <s v="Q3"/>
    <s v="Yes"/>
    <n v="1"/>
    <x v="60"/>
    <s v="None"/>
    <s v="Yes"/>
    <n v="17.87"/>
    <s v="Yes"/>
    <x v="0"/>
    <s v="Fiber Optic"/>
    <n v="9"/>
    <s v="Yes"/>
    <s v="No"/>
    <s v="No"/>
    <s v="No"/>
    <s v="No"/>
    <s v="No"/>
    <s v="No"/>
    <s v="Yes"/>
    <x v="0"/>
    <s v="Yes"/>
    <x v="0"/>
    <n v="77.5"/>
    <n v="3807.35"/>
    <n v="0"/>
    <n v="0"/>
    <n v="911.37"/>
    <n v="4718.72"/>
    <n v="1"/>
    <s v="Churned"/>
    <x v="0"/>
    <n v="96"/>
    <n v="5748"/>
    <s v="Competitor"/>
    <s v="Competitor offered more data"/>
    <x v="1"/>
  </r>
  <r>
    <s v="3551-HUAZH"/>
    <s v="Male"/>
    <n v="68"/>
    <s v="No"/>
    <s v="Yes"/>
    <s v="No"/>
    <s v="No"/>
    <n v="0"/>
    <s v="United States"/>
    <s v="California"/>
    <s v="Brownsville"/>
    <n v="95919"/>
    <n v="39.440686999999997"/>
    <n v="-121.263583"/>
    <n v="1237"/>
    <s v="Q3"/>
    <s v="No"/>
    <n v="0"/>
    <x v="0"/>
    <s v="Offer E"/>
    <s v="Yes"/>
    <n v="11.08"/>
    <s v="Yes"/>
    <x v="0"/>
    <s v="Fiber Optic"/>
    <n v="12"/>
    <s v="No"/>
    <s v="No"/>
    <s v="No"/>
    <s v="No"/>
    <s v="No"/>
    <s v="No"/>
    <s v="No"/>
    <s v="Yes"/>
    <x v="0"/>
    <s v="Yes"/>
    <x v="0"/>
    <n v="74.400000000000006"/>
    <n v="74.400000000000006"/>
    <n v="0"/>
    <n v="0"/>
    <n v="11.08"/>
    <n v="85.48"/>
    <n v="2"/>
    <s v="Churned"/>
    <x v="0"/>
    <n v="89"/>
    <n v="3429"/>
    <s v="Price"/>
    <s v="Price too high"/>
    <x v="0"/>
  </r>
  <r>
    <s v="8634-MPHTR"/>
    <s v="Male"/>
    <n v="68"/>
    <s v="No"/>
    <s v="Yes"/>
    <s v="Yes"/>
    <s v="No"/>
    <n v="0"/>
    <s v="United States"/>
    <s v="California"/>
    <s v="Forbestown"/>
    <n v="95941"/>
    <n v="39.531027999999999"/>
    <n v="-121.24807"/>
    <n v="452"/>
    <s v="Q3"/>
    <s v="Yes"/>
    <n v="1"/>
    <x v="58"/>
    <s v="None"/>
    <s v="Yes"/>
    <n v="8.9700000000000006"/>
    <s v="Yes"/>
    <x v="0"/>
    <s v="Fiber Optic"/>
    <n v="19"/>
    <s v="No"/>
    <s v="No"/>
    <s v="Yes"/>
    <s v="No"/>
    <s v="Yes"/>
    <s v="Yes"/>
    <s v="No"/>
    <s v="Yes"/>
    <x v="0"/>
    <s v="Yes"/>
    <x v="0"/>
    <n v="100.05"/>
    <n v="4871.05"/>
    <n v="0"/>
    <n v="0"/>
    <n v="421.59"/>
    <n v="5292.64"/>
    <n v="1"/>
    <s v="Churned"/>
    <x v="0"/>
    <n v="91"/>
    <n v="5166"/>
    <s v="Attitude"/>
    <s v="Attitude of support person"/>
    <x v="1"/>
  </r>
  <r>
    <s v="2474-BRUCM"/>
    <s v="Male"/>
    <n v="76"/>
    <s v="No"/>
    <s v="Yes"/>
    <s v="Yes"/>
    <s v="No"/>
    <n v="0"/>
    <s v="United States"/>
    <s v="California"/>
    <s v="Redding"/>
    <n v="96002"/>
    <n v="40.527833999999999"/>
    <n v="-122.318749"/>
    <n v="30338"/>
    <s v="Q3"/>
    <s v="Yes"/>
    <n v="1"/>
    <x v="51"/>
    <s v="None"/>
    <s v="Yes"/>
    <n v="2.85"/>
    <s v="Yes"/>
    <x v="0"/>
    <s v="Fiber Optic"/>
    <n v="3"/>
    <s v="Yes"/>
    <s v="No"/>
    <s v="No"/>
    <s v="No"/>
    <s v="Yes"/>
    <s v="Yes"/>
    <s v="No"/>
    <s v="Yes"/>
    <x v="0"/>
    <s v="No"/>
    <x v="0"/>
    <n v="101.85"/>
    <n v="4086.3"/>
    <n v="0"/>
    <n v="0"/>
    <n v="114"/>
    <n v="4200.3"/>
    <n v="1"/>
    <s v="Churned"/>
    <x v="0"/>
    <n v="84"/>
    <n v="2837"/>
    <s v="Other"/>
    <s v="Don't know"/>
    <x v="1"/>
  </r>
  <r>
    <s v="0616-ATFGB"/>
    <s v="Male"/>
    <n v="74"/>
    <s v="No"/>
    <s v="Yes"/>
    <s v="Yes"/>
    <s v="No"/>
    <n v="0"/>
    <s v="United States"/>
    <s v="California"/>
    <s v="Shasta Lake"/>
    <n v="96019"/>
    <n v="40.692523000000001"/>
    <n v="-122.369876"/>
    <n v="6277"/>
    <s v="Q3"/>
    <s v="Yes"/>
    <n v="1"/>
    <x v="0"/>
    <s v="Offer E"/>
    <s v="No"/>
    <n v="0"/>
    <s v="No"/>
    <x v="0"/>
    <s v="Cable"/>
    <n v="18"/>
    <s v="No"/>
    <s v="No"/>
    <s v="No"/>
    <s v="No"/>
    <s v="No"/>
    <s v="No"/>
    <s v="No"/>
    <s v="Yes"/>
    <x v="0"/>
    <s v="No"/>
    <x v="0"/>
    <n v="25.05"/>
    <n v="25.05"/>
    <n v="0"/>
    <n v="0"/>
    <n v="0"/>
    <n v="25.05"/>
    <n v="1"/>
    <s v="Churned"/>
    <x v="0"/>
    <n v="95"/>
    <n v="2119"/>
    <s v="Competitor"/>
    <s v="Competitor had better devices"/>
    <x v="0"/>
  </r>
  <r>
    <s v="7235-NXZCP"/>
    <s v="Male"/>
    <n v="79"/>
    <s v="No"/>
    <s v="Yes"/>
    <s v="No"/>
    <s v="No"/>
    <n v="0"/>
    <s v="United States"/>
    <s v="California"/>
    <s v="Hornbrook"/>
    <n v="96044"/>
    <n v="41.962127000000002"/>
    <n v="-122.52769600000001"/>
    <n v="1026"/>
    <s v="Q3"/>
    <s v="No"/>
    <n v="0"/>
    <x v="17"/>
    <s v="Offer E"/>
    <s v="Yes"/>
    <n v="45.41"/>
    <s v="Yes"/>
    <x v="0"/>
    <s v="Fiber Optic"/>
    <n v="18"/>
    <s v="No"/>
    <s v="No"/>
    <s v="No"/>
    <s v="No"/>
    <s v="No"/>
    <s v="No"/>
    <s v="No"/>
    <s v="Yes"/>
    <x v="0"/>
    <s v="Yes"/>
    <x v="2"/>
    <n v="74.849999999999994"/>
    <n v="156.4"/>
    <n v="0"/>
    <n v="0"/>
    <n v="90.82"/>
    <n v="247.22"/>
    <n v="2"/>
    <s v="Churned"/>
    <x v="0"/>
    <n v="84"/>
    <n v="5378"/>
    <s v="Competitor"/>
    <s v="Competitor made better offer"/>
    <x v="1"/>
  </r>
  <r>
    <s v="6661-HBGWL"/>
    <s v="Female"/>
    <n v="69"/>
    <s v="No"/>
    <s v="Yes"/>
    <s v="No"/>
    <s v="No"/>
    <n v="0"/>
    <s v="United States"/>
    <s v="California"/>
    <s v="Mineral"/>
    <n v="96063"/>
    <n v="40.408796000000002"/>
    <n v="-121.579609"/>
    <n v="124"/>
    <s v="Q3"/>
    <s v="No"/>
    <n v="0"/>
    <x v="44"/>
    <s v="None"/>
    <s v="Yes"/>
    <n v="16.22"/>
    <s v="Yes"/>
    <x v="0"/>
    <s v="Fiber Optic"/>
    <n v="12"/>
    <s v="No"/>
    <s v="Yes"/>
    <s v="Yes"/>
    <s v="No"/>
    <s v="Yes"/>
    <s v="Yes"/>
    <s v="No"/>
    <s v="Yes"/>
    <x v="0"/>
    <s v="Yes"/>
    <x v="0"/>
    <n v="104.75"/>
    <n v="4323.45"/>
    <n v="0"/>
    <n v="0"/>
    <n v="681.24"/>
    <n v="5004.6899999999996"/>
    <n v="1"/>
    <s v="Churned"/>
    <x v="0"/>
    <n v="79"/>
    <n v="2984"/>
    <s v="Dissatisfaction"/>
    <s v="Network reliability"/>
    <x v="1"/>
  </r>
  <r>
    <s v="9317-WZPGV"/>
    <s v="Female"/>
    <n v="74"/>
    <s v="No"/>
    <s v="Yes"/>
    <s v="No"/>
    <s v="No"/>
    <n v="0"/>
    <s v="United States"/>
    <s v="California"/>
    <s v="Paskenta"/>
    <n v="96074"/>
    <n v="39.884394999999998"/>
    <n v="-122.587513"/>
    <n v="263"/>
    <s v="Q3"/>
    <s v="No"/>
    <n v="0"/>
    <x v="17"/>
    <s v="Offer E"/>
    <s v="Yes"/>
    <n v="39.630000000000003"/>
    <s v="No"/>
    <x v="0"/>
    <s v="Fiber Optic"/>
    <n v="23"/>
    <s v="No"/>
    <s v="No"/>
    <s v="No"/>
    <s v="No"/>
    <s v="No"/>
    <s v="Yes"/>
    <s v="No"/>
    <s v="No"/>
    <x v="0"/>
    <s v="Yes"/>
    <x v="0"/>
    <n v="79.75"/>
    <n v="159.4"/>
    <n v="0"/>
    <n v="10"/>
    <n v="79.260000000000005"/>
    <n v="248.66"/>
    <n v="3"/>
    <s v="Churned"/>
    <x v="0"/>
    <n v="77"/>
    <n v="4038"/>
    <s v="Price"/>
    <s v="Extra data charges"/>
    <x v="0"/>
  </r>
  <r>
    <s v="3621-CEOVK"/>
    <s v="Female"/>
    <n v="71"/>
    <s v="No"/>
    <s v="Yes"/>
    <s v="Yes"/>
    <s v="No"/>
    <n v="0"/>
    <s v="United States"/>
    <s v="California"/>
    <s v="Trinity Center"/>
    <n v="96091"/>
    <n v="41.081847000000003"/>
    <n v="-122.70054500000001"/>
    <n v="734"/>
    <s v="Q3"/>
    <s v="Yes"/>
    <n v="1"/>
    <x v="35"/>
    <s v="None"/>
    <s v="Yes"/>
    <n v="47.01"/>
    <s v="Yes"/>
    <x v="0"/>
    <s v="Fiber Optic"/>
    <n v="19"/>
    <s v="No"/>
    <s v="Yes"/>
    <s v="No"/>
    <s v="No"/>
    <s v="Yes"/>
    <s v="Yes"/>
    <s v="No"/>
    <s v="Yes"/>
    <x v="0"/>
    <s v="Yes"/>
    <x v="0"/>
    <n v="100.2"/>
    <n v="1369.8"/>
    <n v="0"/>
    <n v="0"/>
    <n v="658.14"/>
    <n v="2027.94"/>
    <n v="1"/>
    <s v="Churned"/>
    <x v="0"/>
    <n v="90"/>
    <n v="3369"/>
    <s v="Dissatisfaction"/>
    <s v="Service dissatisfaction"/>
    <x v="1"/>
  </r>
  <r>
    <s v="7632-MNYOY"/>
    <s v="Male"/>
    <n v="69"/>
    <s v="No"/>
    <s v="Yes"/>
    <s v="No"/>
    <s v="No"/>
    <n v="0"/>
    <s v="United States"/>
    <s v="California"/>
    <s v="Tahoe Vista"/>
    <n v="96148"/>
    <n v="39.241239999999998"/>
    <n v="-120.054765"/>
    <n v="678"/>
    <s v="Q3"/>
    <s v="No"/>
    <n v="0"/>
    <x v="49"/>
    <s v="None"/>
    <s v="Yes"/>
    <n v="9.9"/>
    <s v="Yes"/>
    <x v="0"/>
    <s v="Fiber Optic"/>
    <n v="25"/>
    <s v="No"/>
    <s v="Yes"/>
    <s v="Yes"/>
    <s v="Yes"/>
    <s v="Yes"/>
    <s v="Yes"/>
    <s v="No"/>
    <s v="Yes"/>
    <x v="1"/>
    <s v="No"/>
    <x v="1"/>
    <n v="110.9"/>
    <n v="7432.05"/>
    <n v="0"/>
    <n v="0"/>
    <n v="653.4"/>
    <n v="8085.45"/>
    <n v="3"/>
    <s v="Churned"/>
    <x v="0"/>
    <n v="93"/>
    <n v="4389"/>
    <s v="Attitude"/>
    <s v="Attitude of service provider"/>
    <x v="2"/>
  </r>
  <r>
    <s v="9248-OJYKK"/>
    <s v="Male"/>
    <n v="74"/>
    <s v="No"/>
    <s v="Yes"/>
    <s v="No"/>
    <s v="No"/>
    <n v="0"/>
    <s v="United States"/>
    <s v="California"/>
    <s v="San Diego"/>
    <n v="92121"/>
    <n v="32.898612999999997"/>
    <n v="-117.20293700000001"/>
    <n v="4258"/>
    <s v="Q3"/>
    <s v="No"/>
    <n v="0"/>
    <x v="0"/>
    <s v="None"/>
    <s v="Yes"/>
    <n v="3.84"/>
    <s v="Yes"/>
    <x v="0"/>
    <s v="Fiber Optic"/>
    <n v="13"/>
    <s v="No"/>
    <s v="No"/>
    <s v="No"/>
    <s v="No"/>
    <s v="No"/>
    <s v="No"/>
    <s v="No"/>
    <s v="No"/>
    <x v="0"/>
    <s v="Yes"/>
    <x v="0"/>
    <n v="76.45"/>
    <n v="76.45"/>
    <n v="0"/>
    <n v="10"/>
    <n v="3.84"/>
    <n v="90.29"/>
    <n v="3"/>
    <s v="Churned"/>
    <x v="0"/>
    <n v="95"/>
    <n v="3763"/>
    <s v="Competitor"/>
    <s v="Competitor made better offer"/>
    <x v="0"/>
  </r>
  <r>
    <s v="3398-FSHON"/>
    <s v="Female"/>
    <n v="79"/>
    <s v="No"/>
    <s v="Yes"/>
    <s v="No"/>
    <s v="No"/>
    <n v="0"/>
    <s v="United States"/>
    <s v="California"/>
    <s v="San Diego"/>
    <n v="92121"/>
    <n v="32.898612999999997"/>
    <n v="-117.20293700000001"/>
    <n v="4258"/>
    <s v="Q3"/>
    <s v="No"/>
    <n v="0"/>
    <x v="36"/>
    <s v="None"/>
    <s v="Yes"/>
    <n v="34.01"/>
    <s v="Yes"/>
    <x v="0"/>
    <s v="Fiber Optic"/>
    <n v="18"/>
    <s v="No"/>
    <s v="Yes"/>
    <s v="No"/>
    <s v="No"/>
    <s v="Yes"/>
    <s v="No"/>
    <s v="No"/>
    <s v="Yes"/>
    <x v="0"/>
    <s v="Yes"/>
    <x v="0"/>
    <n v="91.3"/>
    <n v="1094.5"/>
    <n v="0"/>
    <n v="0"/>
    <n v="408.12"/>
    <n v="1502.62"/>
    <n v="2"/>
    <s v="Churned"/>
    <x v="0"/>
    <n v="94"/>
    <n v="4703"/>
    <s v="Competitor"/>
    <s v="Competitor made better offer"/>
    <x v="1"/>
  </r>
  <r>
    <s v="3319-DWOEP"/>
    <s v="Male"/>
    <n v="69"/>
    <s v="No"/>
    <s v="Yes"/>
    <s v="Yes"/>
    <s v="No"/>
    <n v="0"/>
    <s v="United States"/>
    <s v="California"/>
    <s v="San Diego"/>
    <n v="92121"/>
    <n v="32.898612999999997"/>
    <n v="-117.20293700000001"/>
    <n v="4258"/>
    <s v="Q3"/>
    <s v="No"/>
    <n v="0"/>
    <x v="63"/>
    <s v="Offer E"/>
    <s v="Yes"/>
    <n v="47.9"/>
    <s v="No"/>
    <x v="0"/>
    <s v="Fiber Optic"/>
    <n v="6"/>
    <s v="No"/>
    <s v="No"/>
    <s v="Yes"/>
    <s v="No"/>
    <s v="Yes"/>
    <s v="Yes"/>
    <s v="No"/>
    <s v="Yes"/>
    <x v="0"/>
    <s v="Yes"/>
    <x v="0"/>
    <n v="95.75"/>
    <n v="573.75"/>
    <n v="0"/>
    <n v="0"/>
    <n v="287.39999999999998"/>
    <n v="861.15"/>
    <n v="3"/>
    <s v="Churned"/>
    <x v="0"/>
    <n v="90"/>
    <n v="5750"/>
    <s v="Competitor"/>
    <s v="Competitor made better offer"/>
    <x v="1"/>
  </r>
  <r>
    <s v="0818-OCPZO"/>
    <s v="Male"/>
    <n v="80"/>
    <s v="No"/>
    <s v="Yes"/>
    <s v="No"/>
    <s v="No"/>
    <n v="0"/>
    <s v="United States"/>
    <s v="California"/>
    <s v="Los Angeles"/>
    <n v="90059"/>
    <n v="33.927253999999998"/>
    <n v="-118.249826"/>
    <n v="38128"/>
    <s v="Q3"/>
    <s v="No"/>
    <n v="0"/>
    <x v="5"/>
    <s v="None"/>
    <s v="Yes"/>
    <n v="42.91"/>
    <s v="Yes"/>
    <x v="0"/>
    <s v="Fiber Optic"/>
    <n v="5"/>
    <s v="No"/>
    <s v="Yes"/>
    <s v="No"/>
    <s v="No"/>
    <s v="No"/>
    <s v="No"/>
    <s v="No"/>
    <s v="Yes"/>
    <x v="0"/>
    <s v="Yes"/>
    <x v="0"/>
    <n v="81.45"/>
    <n v="2122.0500000000002"/>
    <n v="0"/>
    <n v="0"/>
    <n v="1158.57"/>
    <n v="3280.62"/>
    <n v="3"/>
    <s v="Churned"/>
    <x v="0"/>
    <n v="83"/>
    <n v="2571"/>
    <s v="Competitor"/>
    <s v="Competitor offered more data"/>
    <x v="1"/>
  </r>
  <r>
    <s v="1389-CXMLU"/>
    <s v="Male"/>
    <n v="65"/>
    <s v="No"/>
    <s v="Yes"/>
    <s v="No"/>
    <s v="No"/>
    <n v="0"/>
    <s v="United States"/>
    <s v="California"/>
    <s v="Downey"/>
    <n v="90242"/>
    <n v="33.921793000000001"/>
    <n v="-118.14058799999999"/>
    <n v="42459"/>
    <s v="Q3"/>
    <s v="No"/>
    <n v="0"/>
    <x v="10"/>
    <s v="Offer E"/>
    <s v="Yes"/>
    <n v="26.32"/>
    <s v="Yes"/>
    <x v="0"/>
    <s v="Fiber Optic"/>
    <n v="8"/>
    <s v="No"/>
    <s v="No"/>
    <s v="Yes"/>
    <s v="No"/>
    <s v="Yes"/>
    <s v="No"/>
    <s v="No"/>
    <s v="Yes"/>
    <x v="0"/>
    <s v="No"/>
    <x v="0"/>
    <n v="91.05"/>
    <n v="289.10000000000002"/>
    <n v="0"/>
    <n v="0"/>
    <n v="78.959999999999994"/>
    <n v="368.06"/>
    <n v="2"/>
    <s v="Churned"/>
    <x v="0"/>
    <n v="91"/>
    <n v="2194"/>
    <s v="Competitor"/>
    <s v="Competitor made better offer"/>
    <x v="0"/>
  </r>
  <r>
    <s v="5561-NWEVX"/>
    <s v="Female"/>
    <n v="78"/>
    <s v="No"/>
    <s v="Yes"/>
    <s v="Yes"/>
    <s v="No"/>
    <n v="0"/>
    <s v="United States"/>
    <s v="California"/>
    <s v="Hermosa Beach"/>
    <n v="90254"/>
    <n v="33.865319999999997"/>
    <n v="-118.39633600000001"/>
    <n v="18693"/>
    <s v="Q3"/>
    <s v="Yes"/>
    <n v="1"/>
    <x v="17"/>
    <s v="Offer E"/>
    <s v="Yes"/>
    <n v="17.73"/>
    <s v="Yes"/>
    <x v="0"/>
    <s v="Fiber Optic"/>
    <n v="18"/>
    <s v="No"/>
    <s v="No"/>
    <s v="Yes"/>
    <s v="No"/>
    <s v="No"/>
    <s v="No"/>
    <s v="No"/>
    <s v="Yes"/>
    <x v="0"/>
    <s v="No"/>
    <x v="0"/>
    <n v="79.2"/>
    <n v="172.85"/>
    <n v="0"/>
    <n v="0"/>
    <n v="35.46"/>
    <n v="208.31"/>
    <n v="3"/>
    <s v="Churned"/>
    <x v="0"/>
    <n v="67"/>
    <n v="4225"/>
    <s v="Price"/>
    <s v="Price too high"/>
    <x v="0"/>
  </r>
  <r>
    <s v="2272-QAGFO"/>
    <s v="Female"/>
    <n v="75"/>
    <s v="No"/>
    <s v="Yes"/>
    <s v="No"/>
    <s v="No"/>
    <n v="0"/>
    <s v="United States"/>
    <s v="California"/>
    <s v="Inglewood"/>
    <n v="90304"/>
    <n v="33.936827000000001"/>
    <n v="-118.359824"/>
    <n v="28680"/>
    <s v="Q3"/>
    <s v="No"/>
    <n v="0"/>
    <x v="35"/>
    <s v="None"/>
    <s v="Yes"/>
    <n v="35.07"/>
    <s v="Yes"/>
    <x v="0"/>
    <s v="Fiber Optic"/>
    <n v="10"/>
    <s v="No"/>
    <s v="No"/>
    <s v="No"/>
    <s v="No"/>
    <s v="No"/>
    <s v="No"/>
    <s v="No"/>
    <s v="Yes"/>
    <x v="0"/>
    <s v="Yes"/>
    <x v="0"/>
    <n v="74.3"/>
    <n v="1096.25"/>
    <n v="0"/>
    <n v="0"/>
    <n v="490.98"/>
    <n v="1587.23"/>
    <n v="3"/>
    <s v="Churned"/>
    <x v="0"/>
    <n v="71"/>
    <n v="5342"/>
    <s v="Dissatisfaction"/>
    <s v="Service dissatisfaction"/>
    <x v="1"/>
  </r>
  <r>
    <s v="3768-NLUBH"/>
    <s v="Male"/>
    <n v="73"/>
    <s v="No"/>
    <s v="Yes"/>
    <s v="Yes"/>
    <s v="No"/>
    <n v="0"/>
    <s v="United States"/>
    <s v="California"/>
    <s v="Torrance"/>
    <n v="90503"/>
    <n v="33.840398999999998"/>
    <n v="-118.353714"/>
    <n v="41979"/>
    <s v="Q3"/>
    <s v="Yes"/>
    <n v="1"/>
    <x v="46"/>
    <s v="Offer B"/>
    <s v="Yes"/>
    <n v="42.1"/>
    <s v="Yes"/>
    <x v="0"/>
    <s v="Fiber Optic"/>
    <n v="3"/>
    <s v="No"/>
    <s v="No"/>
    <s v="Yes"/>
    <s v="No"/>
    <s v="Yes"/>
    <s v="Yes"/>
    <s v="No"/>
    <s v="Yes"/>
    <x v="0"/>
    <s v="No"/>
    <x v="0"/>
    <n v="100.6"/>
    <n v="5746.15"/>
    <n v="0"/>
    <n v="0"/>
    <n v="2399.6999999999998"/>
    <n v="8145.85"/>
    <n v="1"/>
    <s v="Churned"/>
    <x v="0"/>
    <n v="74"/>
    <n v="5247"/>
    <s v="Dissatisfaction"/>
    <s v="Network reliability"/>
    <x v="1"/>
  </r>
  <r>
    <s v="7359-SSBJK"/>
    <s v="Female"/>
    <n v="80"/>
    <s v="No"/>
    <s v="Yes"/>
    <s v="No"/>
    <s v="No"/>
    <n v="0"/>
    <s v="United States"/>
    <s v="California"/>
    <s v="Whittier"/>
    <n v="90605"/>
    <n v="33.960890999999997"/>
    <n v="-118.032222"/>
    <n v="38181"/>
    <s v="Q3"/>
    <s v="No"/>
    <n v="0"/>
    <x v="69"/>
    <s v="Offer B"/>
    <s v="Yes"/>
    <n v="29.12"/>
    <s v="No"/>
    <x v="0"/>
    <s v="DSL"/>
    <n v="24"/>
    <s v="Yes"/>
    <s v="Yes"/>
    <s v="No"/>
    <s v="Yes"/>
    <s v="Yes"/>
    <s v="No"/>
    <s v="No"/>
    <s v="Yes"/>
    <x v="2"/>
    <s v="Yes"/>
    <x v="1"/>
    <n v="70.2"/>
    <n v="4481"/>
    <n v="0"/>
    <n v="0"/>
    <n v="1863.68"/>
    <n v="6344.68"/>
    <n v="1"/>
    <s v="Churned"/>
    <x v="0"/>
    <n v="89"/>
    <n v="6080"/>
    <s v="Price"/>
    <s v="Lack of affordable download/upload speed"/>
    <x v="2"/>
  </r>
  <r>
    <s v="0685-MLYYM"/>
    <s v="Female"/>
    <n v="74"/>
    <s v="No"/>
    <s v="Yes"/>
    <s v="No"/>
    <s v="No"/>
    <n v="0"/>
    <s v="United States"/>
    <s v="California"/>
    <s v="Buena Park"/>
    <n v="90620"/>
    <n v="33.845706"/>
    <n v="-118.012204"/>
    <n v="44442"/>
    <s v="Q3"/>
    <s v="No"/>
    <n v="0"/>
    <x v="17"/>
    <s v="Offer E"/>
    <s v="Yes"/>
    <n v="9.86"/>
    <s v="No"/>
    <x v="0"/>
    <s v="Fiber Optic"/>
    <n v="21"/>
    <s v="No"/>
    <s v="No"/>
    <s v="No"/>
    <s v="No"/>
    <s v="No"/>
    <s v="No"/>
    <s v="No"/>
    <s v="Yes"/>
    <x v="0"/>
    <s v="No"/>
    <x v="0"/>
    <n v="70.75"/>
    <n v="154.85"/>
    <n v="0"/>
    <n v="0"/>
    <n v="19.72"/>
    <n v="174.57"/>
    <n v="2"/>
    <s v="Churned"/>
    <x v="0"/>
    <n v="96"/>
    <n v="4407"/>
    <s v="Price"/>
    <s v="Long distance charges"/>
    <x v="0"/>
  </r>
  <r>
    <s v="7957-RYHQD"/>
    <s v="Female"/>
    <n v="65"/>
    <s v="No"/>
    <s v="Yes"/>
    <s v="No"/>
    <s v="No"/>
    <n v="0"/>
    <s v="United States"/>
    <s v="California"/>
    <s v="Bellflower"/>
    <n v="90706"/>
    <n v="33.887675999999999"/>
    <n v="-118.127289"/>
    <n v="72893"/>
    <s v="Q3"/>
    <s v="No"/>
    <n v="0"/>
    <x v="51"/>
    <s v="Offer B"/>
    <s v="Yes"/>
    <n v="44.86"/>
    <s v="No"/>
    <x v="0"/>
    <s v="Fiber Optic"/>
    <n v="4"/>
    <s v="Yes"/>
    <s v="Yes"/>
    <s v="No"/>
    <s v="No"/>
    <s v="No"/>
    <s v="No"/>
    <s v="No"/>
    <s v="Yes"/>
    <x v="0"/>
    <s v="Yes"/>
    <x v="1"/>
    <n v="79.2"/>
    <n v="3233.85"/>
    <n v="0"/>
    <n v="0"/>
    <n v="1794.4"/>
    <n v="5028.25"/>
    <n v="1"/>
    <s v="Churned"/>
    <x v="0"/>
    <n v="94"/>
    <n v="3207"/>
    <s v="Price"/>
    <s v="Price too high"/>
    <x v="1"/>
  </r>
  <r>
    <s v="6230-BSUXY"/>
    <s v="Female"/>
    <n v="71"/>
    <s v="No"/>
    <s v="Yes"/>
    <s v="No"/>
    <s v="No"/>
    <n v="0"/>
    <s v="United States"/>
    <s v="California"/>
    <s v="Paramount"/>
    <n v="90723"/>
    <n v="33.897122000000003"/>
    <n v="-118.16443200000001"/>
    <n v="55306"/>
    <s v="Q3"/>
    <s v="No"/>
    <n v="0"/>
    <x v="0"/>
    <s v="None"/>
    <s v="Yes"/>
    <n v="42.5"/>
    <s v="No"/>
    <x v="0"/>
    <s v="Fiber Optic"/>
    <n v="8"/>
    <s v="No"/>
    <s v="No"/>
    <s v="Yes"/>
    <s v="No"/>
    <s v="No"/>
    <s v="Yes"/>
    <s v="No"/>
    <s v="Yes"/>
    <x v="0"/>
    <s v="Yes"/>
    <x v="0"/>
    <n v="85"/>
    <n v="85"/>
    <n v="0"/>
    <n v="0"/>
    <n v="42.5"/>
    <n v="127.5"/>
    <n v="2"/>
    <s v="Churned"/>
    <x v="0"/>
    <n v="93"/>
    <n v="2650"/>
    <s v="Dissatisfaction"/>
    <s v="Network reliability"/>
    <x v="0"/>
  </r>
  <r>
    <s v="3990-QYKBE"/>
    <s v="Male"/>
    <n v="74"/>
    <s v="No"/>
    <s v="Yes"/>
    <s v="Yes"/>
    <s v="No"/>
    <n v="0"/>
    <s v="United States"/>
    <s v="California"/>
    <s v="La Canada Flintridge"/>
    <n v="91011"/>
    <n v="34.234912000000001"/>
    <n v="-118.153729"/>
    <n v="20200"/>
    <s v="Q3"/>
    <s v="Yes"/>
    <n v="3"/>
    <x v="4"/>
    <s v="None"/>
    <s v="Yes"/>
    <n v="49.37"/>
    <s v="Yes"/>
    <x v="0"/>
    <s v="Fiber Optic"/>
    <n v="4"/>
    <s v="No"/>
    <s v="No"/>
    <s v="No"/>
    <s v="No"/>
    <s v="Yes"/>
    <s v="Yes"/>
    <s v="Yes"/>
    <s v="Yes"/>
    <x v="0"/>
    <s v="Yes"/>
    <x v="0"/>
    <n v="92.5"/>
    <n v="3473.4"/>
    <n v="0"/>
    <n v="0"/>
    <n v="1826.6899999999901"/>
    <n v="5300.09"/>
    <n v="1"/>
    <s v="Churned"/>
    <x v="0"/>
    <n v="95"/>
    <n v="4127"/>
    <s v="Competitor"/>
    <s v="Competitor had better devices"/>
    <x v="1"/>
  </r>
  <r>
    <s v="9274-CNFMO"/>
    <s v="Male"/>
    <n v="76"/>
    <s v="No"/>
    <s v="Yes"/>
    <s v="Yes"/>
    <s v="No"/>
    <n v="0"/>
    <s v="United States"/>
    <s v="California"/>
    <s v="Pacoima"/>
    <n v="91331"/>
    <n v="34.255442000000002"/>
    <n v="-118.421314"/>
    <n v="97318"/>
    <s v="Q3"/>
    <s v="Yes"/>
    <n v="1"/>
    <x v="14"/>
    <s v="None"/>
    <s v="Yes"/>
    <n v="28.11"/>
    <s v="Yes"/>
    <x v="0"/>
    <s v="Fiber Optic"/>
    <n v="27"/>
    <s v="No"/>
    <s v="No"/>
    <s v="No"/>
    <s v="No"/>
    <s v="No"/>
    <s v="No"/>
    <s v="No"/>
    <s v="Yes"/>
    <x v="0"/>
    <s v="No"/>
    <x v="0"/>
    <n v="74.95"/>
    <n v="308.7"/>
    <n v="0"/>
    <n v="0"/>
    <n v="112.44"/>
    <n v="421.14"/>
    <n v="2"/>
    <s v="Churned"/>
    <x v="0"/>
    <n v="69"/>
    <n v="3716"/>
    <s v="Competitor"/>
    <s v="Competitor offered more data"/>
    <x v="0"/>
  </r>
  <r>
    <s v="3005-NFMTA"/>
    <s v="Male"/>
    <n v="73"/>
    <s v="No"/>
    <s v="Yes"/>
    <s v="No"/>
    <s v="No"/>
    <n v="0"/>
    <s v="United States"/>
    <s v="California"/>
    <s v="Valencia"/>
    <n v="91354"/>
    <n v="34.457005000000002"/>
    <n v="-118.57372599999999"/>
    <n v="17846"/>
    <s v="Q3"/>
    <s v="No"/>
    <n v="0"/>
    <x v="19"/>
    <s v="Offer B"/>
    <s v="Yes"/>
    <n v="8.93"/>
    <s v="Yes"/>
    <x v="0"/>
    <s v="Fiber Optic"/>
    <n v="21"/>
    <s v="Yes"/>
    <s v="No"/>
    <s v="No"/>
    <s v="No"/>
    <s v="Yes"/>
    <s v="Yes"/>
    <s v="Yes"/>
    <s v="Yes"/>
    <x v="0"/>
    <s v="Yes"/>
    <x v="0"/>
    <n v="98.8"/>
    <n v="5617.75"/>
    <n v="0"/>
    <n v="0"/>
    <n v="491.15"/>
    <n v="6108.9"/>
    <n v="2"/>
    <s v="Churned"/>
    <x v="0"/>
    <n v="69"/>
    <n v="5543"/>
    <s v="Price"/>
    <s v="Price too high"/>
    <x v="1"/>
  </r>
  <r>
    <s v="5389-FFVKB"/>
    <s v="Male"/>
    <n v="71"/>
    <s v="No"/>
    <s v="Yes"/>
    <s v="Yes"/>
    <s v="No"/>
    <n v="0"/>
    <s v="United States"/>
    <s v="California"/>
    <s v="Thousand Oaks"/>
    <n v="91360"/>
    <n v="34.214053999999997"/>
    <n v="-118.88109"/>
    <n v="42526"/>
    <s v="Q3"/>
    <s v="Yes"/>
    <n v="1"/>
    <x v="15"/>
    <s v="None"/>
    <s v="Yes"/>
    <n v="2.08"/>
    <s v="No"/>
    <x v="0"/>
    <s v="Fiber Optic"/>
    <n v="25"/>
    <s v="No"/>
    <s v="No"/>
    <s v="No"/>
    <s v="No"/>
    <s v="No"/>
    <s v="Yes"/>
    <s v="Yes"/>
    <s v="Yes"/>
    <x v="0"/>
    <s v="Yes"/>
    <x v="1"/>
    <n v="80.3"/>
    <n v="2483.0500000000002"/>
    <n v="0"/>
    <n v="0"/>
    <n v="66.56"/>
    <n v="2549.61"/>
    <n v="1"/>
    <s v="Churned"/>
    <x v="0"/>
    <n v="94"/>
    <n v="5365"/>
    <s v="Dissatisfaction"/>
    <s v="Service dissatisfaction"/>
    <x v="1"/>
  </r>
  <r>
    <s v="8444-WRIDW"/>
    <s v="Female"/>
    <n v="72"/>
    <s v="No"/>
    <s v="Yes"/>
    <s v="No"/>
    <s v="No"/>
    <n v="0"/>
    <s v="United States"/>
    <s v="California"/>
    <s v="Thousand Oaks"/>
    <n v="91362"/>
    <n v="34.191842000000001"/>
    <n v="-118.822796"/>
    <n v="33057"/>
    <s v="Q3"/>
    <s v="No"/>
    <n v="0"/>
    <x v="49"/>
    <s v="None"/>
    <s v="Yes"/>
    <n v="45.59"/>
    <s v="Yes"/>
    <x v="0"/>
    <s v="Fiber Optic"/>
    <n v="24"/>
    <s v="No"/>
    <s v="Yes"/>
    <s v="No"/>
    <s v="No"/>
    <s v="No"/>
    <s v="No"/>
    <s v="No"/>
    <s v="No"/>
    <x v="0"/>
    <s v="Yes"/>
    <x v="1"/>
    <n v="80.45"/>
    <n v="5224.3500000000004"/>
    <n v="0"/>
    <n v="140"/>
    <n v="3008.94"/>
    <n v="8373.2900000000009"/>
    <n v="2"/>
    <s v="Churned"/>
    <x v="0"/>
    <n v="79"/>
    <n v="5011"/>
    <s v="Attitude"/>
    <s v="Attitude of support person"/>
    <x v="1"/>
  </r>
  <r>
    <s v="5868-YWPDW"/>
    <s v="Male"/>
    <n v="76"/>
    <s v="No"/>
    <s v="Yes"/>
    <s v="Yes"/>
    <s v="No"/>
    <n v="0"/>
    <s v="United States"/>
    <s v="California"/>
    <s v="Sherman Oaks"/>
    <n v="91423"/>
    <n v="34.146957"/>
    <n v="-118.43213799999999"/>
    <n v="29387"/>
    <s v="Q3"/>
    <s v="Yes"/>
    <n v="1"/>
    <x v="63"/>
    <s v="None"/>
    <s v="Yes"/>
    <n v="40.44"/>
    <s v="No"/>
    <x v="0"/>
    <s v="Fiber Optic"/>
    <n v="25"/>
    <s v="No"/>
    <s v="Yes"/>
    <s v="No"/>
    <s v="No"/>
    <s v="No"/>
    <s v="Yes"/>
    <s v="No"/>
    <s v="Yes"/>
    <x v="0"/>
    <s v="Yes"/>
    <x v="0"/>
    <n v="84.2"/>
    <n v="519.15"/>
    <n v="0"/>
    <n v="0"/>
    <n v="242.64"/>
    <n v="761.79"/>
    <n v="2"/>
    <s v="Churned"/>
    <x v="0"/>
    <n v="72"/>
    <n v="5834"/>
    <s v="Dissatisfaction"/>
    <s v="Limited range of services"/>
    <x v="1"/>
  </r>
  <r>
    <s v="1273-MTETI"/>
    <s v="Female"/>
    <n v="69"/>
    <s v="No"/>
    <s v="Yes"/>
    <s v="No"/>
    <s v="No"/>
    <n v="0"/>
    <s v="United States"/>
    <s v="California"/>
    <s v="Rancho Cucamonga"/>
    <n v="91737"/>
    <n v="34.245289"/>
    <n v="-117.642503"/>
    <n v="23079"/>
    <s v="Q3"/>
    <s v="No"/>
    <n v="0"/>
    <x v="14"/>
    <s v="None"/>
    <s v="Yes"/>
    <n v="12.86"/>
    <s v="Yes"/>
    <x v="0"/>
    <s v="Fiber Optic"/>
    <n v="4"/>
    <s v="No"/>
    <s v="No"/>
    <s v="Yes"/>
    <s v="No"/>
    <s v="No"/>
    <s v="Yes"/>
    <s v="No"/>
    <s v="Yes"/>
    <x v="0"/>
    <s v="Yes"/>
    <x v="0"/>
    <n v="88.85"/>
    <n v="372.45"/>
    <n v="0"/>
    <n v="0"/>
    <n v="51.44"/>
    <n v="423.89"/>
    <n v="3"/>
    <s v="Churned"/>
    <x v="0"/>
    <n v="74"/>
    <n v="2754"/>
    <s v="Other"/>
    <s v="Don't know"/>
    <x v="0"/>
  </r>
  <r>
    <s v="5480-HPRRX"/>
    <s v="Female"/>
    <n v="80"/>
    <s v="No"/>
    <s v="Yes"/>
    <s v="No"/>
    <s v="No"/>
    <n v="0"/>
    <s v="United States"/>
    <s v="California"/>
    <s v="Glendora"/>
    <n v="91740"/>
    <n v="34.119363"/>
    <n v="-117.855059"/>
    <n v="25135"/>
    <s v="Q3"/>
    <s v="No"/>
    <n v="0"/>
    <x v="10"/>
    <s v="None"/>
    <s v="No"/>
    <n v="0"/>
    <s v="No"/>
    <x v="0"/>
    <s v="DSL"/>
    <n v="30"/>
    <s v="No"/>
    <s v="No"/>
    <s v="No"/>
    <s v="No"/>
    <s v="No"/>
    <s v="No"/>
    <s v="No"/>
    <s v="Yes"/>
    <x v="0"/>
    <s v="No"/>
    <x v="0"/>
    <n v="25.3"/>
    <n v="77.75"/>
    <n v="0"/>
    <n v="0"/>
    <n v="0"/>
    <n v="77.75"/>
    <n v="3"/>
    <s v="Churned"/>
    <x v="0"/>
    <n v="74"/>
    <n v="3542"/>
    <s v="Attitude"/>
    <s v="Attitude of support person"/>
    <x v="0"/>
  </r>
  <r>
    <s v="7234-FECYN"/>
    <s v="Female"/>
    <n v="78"/>
    <s v="No"/>
    <s v="Yes"/>
    <s v="No"/>
    <s v="No"/>
    <n v="0"/>
    <s v="United States"/>
    <s v="California"/>
    <s v="San Gabriel"/>
    <n v="91776"/>
    <n v="34.089927000000003"/>
    <n v="-118.095645"/>
    <n v="38041"/>
    <s v="Q3"/>
    <s v="No"/>
    <n v="0"/>
    <x v="1"/>
    <s v="None"/>
    <s v="Yes"/>
    <n v="43.98"/>
    <s v="Yes"/>
    <x v="0"/>
    <s v="Fiber Optic"/>
    <n v="27"/>
    <s v="No"/>
    <s v="No"/>
    <s v="Yes"/>
    <s v="No"/>
    <s v="Yes"/>
    <s v="Yes"/>
    <s v="No"/>
    <s v="Yes"/>
    <x v="0"/>
    <s v="No"/>
    <x v="0"/>
    <n v="101.35"/>
    <n v="780.5"/>
    <n v="0"/>
    <n v="0"/>
    <n v="351.84"/>
    <n v="1132.3399999999999"/>
    <n v="3"/>
    <s v="Churned"/>
    <x v="0"/>
    <n v="68"/>
    <n v="5546"/>
    <s v="Attitude"/>
    <s v="Attitude of support person"/>
    <x v="1"/>
  </r>
  <r>
    <s v="1400-MMYXY"/>
    <s v="Male"/>
    <n v="71"/>
    <s v="No"/>
    <s v="Yes"/>
    <s v="Yes"/>
    <s v="No"/>
    <n v="0"/>
    <s v="United States"/>
    <s v="California"/>
    <s v="Alhambra"/>
    <n v="91801"/>
    <n v="34.090924999999999"/>
    <n v="-118.128164"/>
    <n v="54382"/>
    <s v="Q3"/>
    <s v="Yes"/>
    <n v="1"/>
    <x v="10"/>
    <s v="None"/>
    <s v="Yes"/>
    <n v="41.3"/>
    <s v="Yes"/>
    <x v="0"/>
    <s v="Fiber Optic"/>
    <n v="2"/>
    <s v="No"/>
    <s v="Yes"/>
    <s v="Yes"/>
    <s v="No"/>
    <s v="Yes"/>
    <s v="Yes"/>
    <s v="No"/>
    <s v="Yes"/>
    <x v="0"/>
    <s v="Yes"/>
    <x v="0"/>
    <n v="105.9"/>
    <n v="334.65"/>
    <n v="0"/>
    <n v="0"/>
    <n v="123.899999999999"/>
    <n v="458.54999999999899"/>
    <n v="2"/>
    <s v="Churned"/>
    <x v="0"/>
    <n v="71"/>
    <n v="2715"/>
    <s v="Attitude"/>
    <s v="Attitude of service provider"/>
    <x v="0"/>
  </r>
  <r>
    <s v="7142-HVGBG"/>
    <s v="Male"/>
    <n v="73"/>
    <s v="No"/>
    <s v="Yes"/>
    <s v="Yes"/>
    <s v="No"/>
    <n v="0"/>
    <s v="United States"/>
    <s v="California"/>
    <s v="Mount Laguna"/>
    <n v="91948"/>
    <n v="32.830852"/>
    <n v="-116.44460100000001"/>
    <n v="81"/>
    <s v="Q3"/>
    <s v="Yes"/>
    <n v="1"/>
    <x v="24"/>
    <s v="Offer B"/>
    <s v="Yes"/>
    <n v="17.43"/>
    <s v="Yes"/>
    <x v="0"/>
    <s v="Fiber Optic"/>
    <n v="26"/>
    <s v="No"/>
    <s v="Yes"/>
    <s v="Yes"/>
    <s v="No"/>
    <s v="Yes"/>
    <s v="Yes"/>
    <s v="No"/>
    <s v="Yes"/>
    <x v="0"/>
    <s v="Yes"/>
    <x v="0"/>
    <n v="103"/>
    <n v="4414.3"/>
    <n v="0"/>
    <n v="0"/>
    <n v="749.49"/>
    <n v="5163.79"/>
    <n v="1"/>
    <s v="Churned"/>
    <x v="0"/>
    <n v="91"/>
    <n v="2505"/>
    <s v="Competitor"/>
    <s v="Competitor had better devices"/>
    <x v="1"/>
  </r>
  <r>
    <s v="1564-NTYXF"/>
    <s v="Female"/>
    <n v="79"/>
    <s v="No"/>
    <s v="Yes"/>
    <s v="No"/>
    <s v="No"/>
    <n v="0"/>
    <s v="United States"/>
    <s v="California"/>
    <s v="San Marcos"/>
    <n v="92078"/>
    <n v="33.119028"/>
    <n v="-117.16603600000001"/>
    <n v="6760"/>
    <s v="Q3"/>
    <s v="No"/>
    <n v="0"/>
    <x v="11"/>
    <s v="None"/>
    <s v="Yes"/>
    <n v="4.45"/>
    <s v="Yes"/>
    <x v="0"/>
    <s v="Fiber Optic"/>
    <n v="25"/>
    <s v="No"/>
    <s v="No"/>
    <s v="No"/>
    <s v="No"/>
    <s v="No"/>
    <s v="Yes"/>
    <s v="No"/>
    <s v="Yes"/>
    <x v="0"/>
    <s v="Yes"/>
    <x v="0"/>
    <n v="82"/>
    <n v="1127.2"/>
    <n v="0"/>
    <n v="0"/>
    <n v="57.85"/>
    <n v="1185.05"/>
    <n v="2"/>
    <s v="Churned"/>
    <x v="0"/>
    <n v="91"/>
    <n v="3363"/>
    <s v="Attitude"/>
    <s v="Attitude of support person"/>
    <x v="1"/>
  </r>
  <r>
    <s v="0886-QGENL"/>
    <s v="Female"/>
    <n v="72"/>
    <s v="No"/>
    <s v="Yes"/>
    <s v="Yes"/>
    <s v="No"/>
    <n v="0"/>
    <s v="United States"/>
    <s v="California"/>
    <s v="San Diego"/>
    <n v="92104"/>
    <n v="32.741498999999997"/>
    <n v="-117.127409"/>
    <n v="47689"/>
    <s v="Q3"/>
    <s v="Yes"/>
    <n v="1"/>
    <x v="5"/>
    <s v="None"/>
    <s v="Yes"/>
    <n v="45.82"/>
    <s v="No"/>
    <x v="0"/>
    <s v="Fiber Optic"/>
    <n v="13"/>
    <s v="Yes"/>
    <s v="No"/>
    <s v="Yes"/>
    <s v="No"/>
    <s v="Yes"/>
    <s v="Yes"/>
    <s v="No"/>
    <s v="Yes"/>
    <x v="0"/>
    <s v="Yes"/>
    <x v="0"/>
    <n v="101.25"/>
    <n v="2754.45"/>
    <n v="0"/>
    <n v="0"/>
    <n v="1237.1400000000001"/>
    <n v="3991.59"/>
    <n v="1"/>
    <s v="Churned"/>
    <x v="0"/>
    <n v="77"/>
    <n v="4853"/>
    <s v="Attitude"/>
    <s v="Attitude of service provider"/>
    <x v="1"/>
  </r>
  <r>
    <s v="8739-WWKDU"/>
    <s v="Male"/>
    <n v="69"/>
    <s v="No"/>
    <s v="Yes"/>
    <s v="No"/>
    <s v="No"/>
    <n v="0"/>
    <s v="United States"/>
    <s v="California"/>
    <s v="San Diego"/>
    <n v="92109"/>
    <n v="32.787835999999999"/>
    <n v="-117.232376"/>
    <n v="46086"/>
    <s v="Q3"/>
    <s v="No"/>
    <n v="0"/>
    <x v="3"/>
    <s v="None"/>
    <s v="Yes"/>
    <n v="18.46"/>
    <s v="Yes"/>
    <x v="0"/>
    <s v="Fiber Optic"/>
    <n v="3"/>
    <s v="No"/>
    <s v="Yes"/>
    <s v="No"/>
    <s v="No"/>
    <s v="Yes"/>
    <s v="No"/>
    <s v="No"/>
    <s v="Yes"/>
    <x v="0"/>
    <s v="Yes"/>
    <x v="0"/>
    <n v="89.5"/>
    <n v="2196.15"/>
    <n v="0"/>
    <n v="0"/>
    <n v="461.5"/>
    <n v="2657.65"/>
    <n v="1"/>
    <s v="Churned"/>
    <x v="0"/>
    <n v="90"/>
    <n v="4849"/>
    <s v="Competitor"/>
    <s v="Competitor had better devices"/>
    <x v="1"/>
  </r>
  <r>
    <s v="8685-WHQPW"/>
    <s v="Female"/>
    <n v="79"/>
    <s v="No"/>
    <s v="Yes"/>
    <s v="No"/>
    <s v="No"/>
    <n v="0"/>
    <s v="United States"/>
    <s v="California"/>
    <s v="San Diego"/>
    <n v="92110"/>
    <n v="32.765009999999997"/>
    <n v="-117.19938"/>
    <n v="24169"/>
    <s v="Q3"/>
    <s v="No"/>
    <n v="0"/>
    <x v="41"/>
    <s v="None"/>
    <s v="Yes"/>
    <n v="5.09"/>
    <s v="Yes"/>
    <x v="0"/>
    <s v="Fiber Optic"/>
    <n v="23"/>
    <s v="No"/>
    <s v="No"/>
    <s v="No"/>
    <s v="No"/>
    <s v="No"/>
    <s v="No"/>
    <s v="No"/>
    <s v="No"/>
    <x v="0"/>
    <s v="Yes"/>
    <x v="0"/>
    <n v="74.400000000000006"/>
    <n v="1692.6"/>
    <n v="0"/>
    <n v="0"/>
    <n v="111.979999999999"/>
    <n v="1804.58"/>
    <n v="1"/>
    <s v="Churned"/>
    <x v="0"/>
    <n v="81"/>
    <n v="2407"/>
    <s v="Competitor"/>
    <s v="Competitor had better devices"/>
    <x v="1"/>
  </r>
  <r>
    <s v="7240-FQLHE"/>
    <s v="Female"/>
    <n v="68"/>
    <s v="No"/>
    <s v="Yes"/>
    <s v="Yes"/>
    <s v="No"/>
    <n v="0"/>
    <s v="United States"/>
    <s v="California"/>
    <s v="San Diego"/>
    <n v="92114"/>
    <n v="32.707892000000001"/>
    <n v="-117.05512"/>
    <n v="66838"/>
    <s v="Q3"/>
    <s v="Yes"/>
    <n v="1"/>
    <x v="2"/>
    <s v="None"/>
    <s v="Yes"/>
    <n v="25.27"/>
    <s v="Yes"/>
    <x v="0"/>
    <s v="Fiber Optic"/>
    <n v="15"/>
    <s v="No"/>
    <s v="No"/>
    <s v="No"/>
    <s v="Yes"/>
    <s v="Yes"/>
    <s v="Yes"/>
    <s v="No"/>
    <s v="Yes"/>
    <x v="0"/>
    <s v="No"/>
    <x v="0"/>
    <n v="99.75"/>
    <n v="1836.25"/>
    <n v="0"/>
    <n v="0"/>
    <n v="454.86"/>
    <n v="2291.11"/>
    <n v="2"/>
    <s v="Churned"/>
    <x v="0"/>
    <n v="68"/>
    <n v="5857"/>
    <s v="Attitude"/>
    <s v="Attitude of support person"/>
    <x v="1"/>
  </r>
  <r>
    <s v="6664-FPDAC"/>
    <s v="Female"/>
    <n v="77"/>
    <s v="No"/>
    <s v="Yes"/>
    <s v="No"/>
    <s v="No"/>
    <n v="0"/>
    <s v="United States"/>
    <s v="California"/>
    <s v="San Diego"/>
    <n v="92115"/>
    <n v="32.762506000000002"/>
    <n v="-117.07245"/>
    <n v="56887"/>
    <s v="Q3"/>
    <s v="No"/>
    <n v="0"/>
    <x v="25"/>
    <s v="Offer B"/>
    <s v="Yes"/>
    <n v="19.46"/>
    <s v="Yes"/>
    <x v="0"/>
    <s v="Fiber Optic"/>
    <n v="28"/>
    <s v="No"/>
    <s v="Yes"/>
    <s v="Yes"/>
    <s v="Yes"/>
    <s v="Yes"/>
    <s v="Yes"/>
    <s v="No"/>
    <s v="Yes"/>
    <x v="1"/>
    <s v="Yes"/>
    <x v="0"/>
    <n v="111.95"/>
    <n v="6418.9"/>
    <n v="0"/>
    <n v="0"/>
    <n v="1089.76"/>
    <n v="7508.66"/>
    <n v="3"/>
    <s v="Churned"/>
    <x v="0"/>
    <n v="91"/>
    <n v="4060"/>
    <s v="Attitude"/>
    <s v="Attitude of service provider"/>
    <x v="2"/>
  </r>
  <r>
    <s v="0786-VSSUD"/>
    <s v="Male"/>
    <n v="68"/>
    <s v="No"/>
    <s v="Yes"/>
    <s v="No"/>
    <s v="No"/>
    <n v="0"/>
    <s v="United States"/>
    <s v="California"/>
    <s v="San Diego"/>
    <n v="92123"/>
    <n v="32.808813999999998"/>
    <n v="-117.134694"/>
    <n v="25232"/>
    <s v="Q3"/>
    <s v="No"/>
    <n v="0"/>
    <x v="12"/>
    <s v="None"/>
    <s v="No"/>
    <n v="0"/>
    <s v="No"/>
    <x v="0"/>
    <s v="DSL"/>
    <n v="24"/>
    <s v="No"/>
    <s v="Yes"/>
    <s v="No"/>
    <s v="No"/>
    <s v="Yes"/>
    <s v="No"/>
    <s v="No"/>
    <s v="Yes"/>
    <x v="0"/>
    <s v="Yes"/>
    <x v="2"/>
    <n v="39"/>
    <n v="679.85"/>
    <n v="0"/>
    <n v="0"/>
    <n v="0"/>
    <n v="679.85"/>
    <n v="1"/>
    <s v="Churned"/>
    <x v="0"/>
    <n v="92"/>
    <n v="5692"/>
    <s v="Competitor"/>
    <s v="Competitor had better devices"/>
    <x v="1"/>
  </r>
  <r>
    <s v="6583-QGCSI"/>
    <s v="Female"/>
    <n v="79"/>
    <s v="No"/>
    <s v="Yes"/>
    <s v="Yes"/>
    <s v="No"/>
    <n v="0"/>
    <s v="United States"/>
    <s v="California"/>
    <s v="Indian Wells"/>
    <n v="92210"/>
    <n v="33.537646000000002"/>
    <n v="-116.291089"/>
    <n v="3873"/>
    <s v="Q3"/>
    <s v="Yes"/>
    <n v="1"/>
    <x v="59"/>
    <s v="Offer B"/>
    <s v="Yes"/>
    <n v="37.119999999999997"/>
    <s v="Yes"/>
    <x v="0"/>
    <s v="Fiber Optic"/>
    <n v="4"/>
    <s v="No"/>
    <s v="Yes"/>
    <s v="No"/>
    <s v="No"/>
    <s v="Yes"/>
    <s v="No"/>
    <s v="No"/>
    <s v="No"/>
    <x v="0"/>
    <s v="Yes"/>
    <x v="0"/>
    <n v="88.05"/>
    <n v="4367.3500000000004"/>
    <n v="0"/>
    <n v="100"/>
    <n v="1855.99999999999"/>
    <n v="6323.35"/>
    <n v="3"/>
    <s v="Churned"/>
    <x v="0"/>
    <n v="87"/>
    <n v="5813"/>
    <s v="Competitor"/>
    <s v="Competitor made better offer"/>
    <x v="1"/>
  </r>
  <r>
    <s v="1980-KXVPM"/>
    <s v="Female"/>
    <n v="68"/>
    <s v="No"/>
    <s v="Yes"/>
    <s v="No"/>
    <s v="No"/>
    <n v="0"/>
    <s v="United States"/>
    <s v="California"/>
    <s v="El Centro"/>
    <n v="92243"/>
    <n v="32.770392999999999"/>
    <n v="-115.60915"/>
    <n v="43712"/>
    <s v="Q3"/>
    <s v="No"/>
    <n v="0"/>
    <x v="10"/>
    <s v="None"/>
    <s v="Yes"/>
    <n v="23.82"/>
    <s v="Yes"/>
    <x v="0"/>
    <s v="Fiber Optic"/>
    <n v="30"/>
    <s v="No"/>
    <s v="No"/>
    <s v="No"/>
    <s v="No"/>
    <s v="No"/>
    <s v="No"/>
    <s v="No"/>
    <s v="Yes"/>
    <x v="0"/>
    <s v="Yes"/>
    <x v="1"/>
    <n v="75.05"/>
    <n v="256.25"/>
    <n v="0"/>
    <n v="0"/>
    <n v="71.459999999999994"/>
    <n v="327.71"/>
    <n v="1"/>
    <s v="Churned"/>
    <x v="0"/>
    <n v="83"/>
    <n v="3553"/>
    <s v="Competitor"/>
    <s v="Competitor had better devices"/>
    <x v="1"/>
  </r>
  <r>
    <s v="0723-DRCLG"/>
    <s v="Female"/>
    <n v="73"/>
    <s v="No"/>
    <s v="Yes"/>
    <s v="Yes"/>
    <s v="No"/>
    <n v="0"/>
    <s v="United States"/>
    <s v="California"/>
    <s v="Fallbrook"/>
    <n v="92028"/>
    <n v="33.362575"/>
    <n v="-117.299644"/>
    <n v="42239"/>
    <s v="Q3"/>
    <s v="Yes"/>
    <n v="1"/>
    <x v="0"/>
    <s v="None"/>
    <s v="Yes"/>
    <n v="31.27"/>
    <s v="Yes"/>
    <x v="0"/>
    <s v="Fiber Optic"/>
    <n v="11"/>
    <s v="No"/>
    <s v="No"/>
    <s v="No"/>
    <s v="No"/>
    <s v="No"/>
    <s v="No"/>
    <s v="No"/>
    <s v="No"/>
    <x v="0"/>
    <s v="Yes"/>
    <x v="0"/>
    <n v="74.45"/>
    <n v="74.45"/>
    <n v="0"/>
    <n v="10"/>
    <n v="31.27"/>
    <n v="115.72"/>
    <n v="2"/>
    <s v="Churned"/>
    <x v="0"/>
    <n v="94"/>
    <n v="2394"/>
    <s v="Other"/>
    <s v="Don't know"/>
    <x v="0"/>
  </r>
  <r>
    <s v="6894-LFHLY"/>
    <s v="Male"/>
    <n v="79"/>
    <s v="No"/>
    <s v="Yes"/>
    <s v="No"/>
    <s v="No"/>
    <n v="0"/>
    <s v="United States"/>
    <s v="California"/>
    <s v="Escondido"/>
    <n v="92027"/>
    <n v="33.141264999999997"/>
    <n v="-116.967221"/>
    <n v="48690"/>
    <s v="Q3"/>
    <s v="No"/>
    <n v="0"/>
    <x v="0"/>
    <s v="None"/>
    <s v="Yes"/>
    <n v="8.35"/>
    <s v="Yes"/>
    <x v="0"/>
    <s v="Fiber Optic"/>
    <n v="23"/>
    <s v="No"/>
    <s v="No"/>
    <s v="No"/>
    <s v="No"/>
    <s v="No"/>
    <s v="No"/>
    <s v="No"/>
    <s v="Yes"/>
    <x v="0"/>
    <s v="Yes"/>
    <x v="0"/>
    <n v="75.75"/>
    <n v="75.75"/>
    <n v="0"/>
    <n v="0"/>
    <n v="8.35"/>
    <n v="84.1"/>
    <n v="1"/>
    <s v="Churned"/>
    <x v="0"/>
    <n v="90"/>
    <n v="5571"/>
    <s v="Competitor"/>
    <s v="Competitor made better offer"/>
    <x v="0"/>
  </r>
  <r>
    <s v="8361-LTMKD"/>
    <s v="Male"/>
    <n v="75"/>
    <s v="No"/>
    <s v="Yes"/>
    <s v="Yes"/>
    <s v="No"/>
    <n v="0"/>
    <s v="United States"/>
    <s v="California"/>
    <s v="Fallbrook"/>
    <n v="92028"/>
    <n v="33.362575"/>
    <n v="-117.299644"/>
    <n v="42239"/>
    <s v="Q3"/>
    <s v="No"/>
    <n v="0"/>
    <x v="14"/>
    <s v="None"/>
    <s v="Yes"/>
    <n v="10.61"/>
    <s v="Yes"/>
    <x v="0"/>
    <s v="Fiber Optic"/>
    <n v="8"/>
    <s v="No"/>
    <s v="No"/>
    <s v="No"/>
    <s v="No"/>
    <s v="No"/>
    <s v="No"/>
    <s v="No"/>
    <s v="No"/>
    <x v="0"/>
    <s v="Yes"/>
    <x v="2"/>
    <n v="74.400000000000006"/>
    <n v="306.60000000000002"/>
    <n v="0"/>
    <n v="20"/>
    <n v="42.44"/>
    <n v="369.04"/>
    <n v="2"/>
    <s v="Churned"/>
    <x v="0"/>
    <n v="77"/>
    <n v="5839"/>
    <s v="Competitor"/>
    <s v="Competitor made better offer"/>
    <x v="1"/>
  </r>
  <r>
    <s v="3841-NFECX"/>
    <s v="Female"/>
    <n v="69"/>
    <s v="No"/>
    <s v="Yes"/>
    <s v="Yes"/>
    <s v="No"/>
    <n v="0"/>
    <s v="United States"/>
    <s v="California"/>
    <s v="Los Angeles"/>
    <n v="90033"/>
    <n v="34.050198000000002"/>
    <n v="-118.21094600000001"/>
    <n v="49431"/>
    <s v="Q3"/>
    <s v="Yes"/>
    <n v="3"/>
    <x v="67"/>
    <s v="None"/>
    <s v="Yes"/>
    <n v="47.02"/>
    <s v="Yes"/>
    <x v="0"/>
    <s v="Fiber Optic"/>
    <n v="12"/>
    <s v="Yes"/>
    <s v="Yes"/>
    <s v="Yes"/>
    <s v="Yes"/>
    <s v="No"/>
    <s v="No"/>
    <s v="No"/>
    <s v="Yes"/>
    <x v="2"/>
    <s v="Yes"/>
    <x v="1"/>
    <n v="96.35"/>
    <n v="6766.95"/>
    <n v="0"/>
    <n v="0"/>
    <n v="3338.42"/>
    <n v="10105.369999999901"/>
    <n v="4"/>
    <s v="Stayed"/>
    <x v="1"/>
    <n v="38"/>
    <n v="5309"/>
    <m/>
    <m/>
    <x v="2"/>
  </r>
  <r>
    <s v="4929-XIHVW"/>
    <s v="Male"/>
    <n v="79"/>
    <s v="No"/>
    <s v="Yes"/>
    <s v="Yes"/>
    <s v="No"/>
    <n v="0"/>
    <s v="United States"/>
    <s v="California"/>
    <s v="Los Angeles"/>
    <n v="90034"/>
    <n v="34.030577999999998"/>
    <n v="-118.399613"/>
    <n v="58218"/>
    <s v="Q3"/>
    <s v="Yes"/>
    <n v="10"/>
    <x v="17"/>
    <s v="Offer E"/>
    <s v="Yes"/>
    <n v="33.1"/>
    <s v="No"/>
    <x v="0"/>
    <s v="Fiber Optic"/>
    <n v="11"/>
    <s v="No"/>
    <s v="No"/>
    <s v="Yes"/>
    <s v="No"/>
    <s v="Yes"/>
    <s v="Yes"/>
    <s v="No"/>
    <s v="No"/>
    <x v="1"/>
    <s v="Yes"/>
    <x v="1"/>
    <n v="95.5"/>
    <n v="181.65"/>
    <n v="0"/>
    <n v="10"/>
    <n v="66.2"/>
    <n v="257.85000000000002"/>
    <n v="5"/>
    <s v="Joined"/>
    <x v="1"/>
    <n v="69"/>
    <n v="4449"/>
    <m/>
    <m/>
    <x v="1"/>
  </r>
  <r>
    <s v="3413-BMNZE"/>
    <s v="Male"/>
    <n v="71"/>
    <s v="No"/>
    <s v="Yes"/>
    <s v="No"/>
    <s v="No"/>
    <n v="0"/>
    <s v="United States"/>
    <s v="California"/>
    <s v="Los Angeles"/>
    <n v="90037"/>
    <n v="34.002642000000002"/>
    <n v="-118.28759599999999"/>
    <n v="56709"/>
    <s v="Q3"/>
    <s v="No"/>
    <n v="0"/>
    <x v="0"/>
    <s v="Offer E"/>
    <s v="Yes"/>
    <n v="11.89"/>
    <s v="No"/>
    <x v="0"/>
    <s v="DSL"/>
    <n v="12"/>
    <s v="No"/>
    <s v="No"/>
    <s v="No"/>
    <s v="No"/>
    <s v="No"/>
    <s v="No"/>
    <s v="No"/>
    <s v="Yes"/>
    <x v="1"/>
    <s v="No"/>
    <x v="0"/>
    <n v="45.25"/>
    <n v="45.25"/>
    <n v="0"/>
    <n v="0"/>
    <n v="11.89"/>
    <n v="57.14"/>
    <n v="3"/>
    <s v="Joined"/>
    <x v="1"/>
    <n v="40"/>
    <n v="3144"/>
    <m/>
    <m/>
    <x v="1"/>
  </r>
  <r>
    <s v="8012-SOUDQ"/>
    <s v="Female"/>
    <n v="65"/>
    <s v="No"/>
    <s v="Yes"/>
    <s v="No"/>
    <s v="No"/>
    <n v="0"/>
    <s v="United States"/>
    <s v="California"/>
    <s v="Los Angeles"/>
    <n v="90059"/>
    <n v="33.927253999999998"/>
    <n v="-118.249826"/>
    <n v="38128"/>
    <s v="Q3"/>
    <s v="No"/>
    <n v="0"/>
    <x v="24"/>
    <s v="Offer B"/>
    <s v="Yes"/>
    <n v="12.58"/>
    <s v="Yes"/>
    <x v="0"/>
    <s v="Fiber Optic"/>
    <n v="26"/>
    <s v="No"/>
    <s v="Yes"/>
    <s v="No"/>
    <s v="No"/>
    <s v="Yes"/>
    <s v="No"/>
    <s v="No"/>
    <s v="Yes"/>
    <x v="1"/>
    <s v="Yes"/>
    <x v="0"/>
    <n v="90.25"/>
    <n v="3838.75"/>
    <n v="0"/>
    <n v="0"/>
    <n v="540.94000000000005"/>
    <n v="4379.6899999999996"/>
    <n v="4"/>
    <s v="Stayed"/>
    <x v="1"/>
    <n v="52"/>
    <n v="2223"/>
    <m/>
    <m/>
    <x v="2"/>
  </r>
  <r>
    <s v="6575-SUVOI"/>
    <s v="Female"/>
    <n v="65"/>
    <s v="No"/>
    <s v="Yes"/>
    <s v="Yes"/>
    <s v="No"/>
    <n v="0"/>
    <s v="United States"/>
    <s v="California"/>
    <s v="Los Angeles"/>
    <n v="90062"/>
    <n v="34.003552999999997"/>
    <n v="-118.308933"/>
    <n v="29299"/>
    <s v="Q3"/>
    <s v="Yes"/>
    <n v="9"/>
    <x v="3"/>
    <s v="None"/>
    <s v="Yes"/>
    <n v="30.6"/>
    <s v="Yes"/>
    <x v="0"/>
    <s v="DSL"/>
    <n v="2"/>
    <s v="Yes"/>
    <s v="No"/>
    <s v="No"/>
    <s v="Yes"/>
    <s v="Yes"/>
    <s v="No"/>
    <s v="No"/>
    <s v="Yes"/>
    <x v="1"/>
    <s v="Yes"/>
    <x v="1"/>
    <n v="69.5"/>
    <n v="1752.65"/>
    <n v="0"/>
    <n v="0"/>
    <n v="765"/>
    <n v="2517.65"/>
    <n v="4"/>
    <s v="Stayed"/>
    <x v="1"/>
    <n v="25"/>
    <n v="3154"/>
    <m/>
    <m/>
    <x v="2"/>
  </r>
  <r>
    <s v="4667-QONEA"/>
    <s v="Female"/>
    <n v="72"/>
    <s v="No"/>
    <s v="Yes"/>
    <s v="Yes"/>
    <s v="No"/>
    <n v="0"/>
    <s v="United States"/>
    <s v="California"/>
    <s v="Los Angeles"/>
    <n v="90064"/>
    <n v="34.037250999999998"/>
    <n v="-118.423573"/>
    <n v="24505"/>
    <s v="Q3"/>
    <s v="Yes"/>
    <n v="9"/>
    <x v="68"/>
    <s v="Offer B"/>
    <s v="Yes"/>
    <n v="48.9"/>
    <s v="No"/>
    <x v="0"/>
    <s v="Cable"/>
    <n v="16"/>
    <s v="Yes"/>
    <s v="Yes"/>
    <s v="Yes"/>
    <s v="Yes"/>
    <s v="No"/>
    <s v="Yes"/>
    <s v="No"/>
    <s v="Yes"/>
    <x v="1"/>
    <s v="Yes"/>
    <x v="1"/>
    <n v="74.849999999999994"/>
    <n v="4456.3500000000004"/>
    <n v="0"/>
    <n v="0"/>
    <n v="2934"/>
    <n v="7390.35"/>
    <n v="3"/>
    <s v="Stayed"/>
    <x v="1"/>
    <n v="59"/>
    <n v="5153"/>
    <m/>
    <m/>
    <x v="2"/>
  </r>
  <r>
    <s v="5067-XJQFU"/>
    <s v="Male"/>
    <n v="77"/>
    <s v="No"/>
    <s v="Yes"/>
    <s v="Yes"/>
    <s v="No"/>
    <n v="0"/>
    <s v="United States"/>
    <s v="California"/>
    <s v="Los Angeles"/>
    <n v="90067"/>
    <n v="34.057496"/>
    <n v="-118.41395900000001"/>
    <n v="2527"/>
    <s v="Q3"/>
    <s v="Yes"/>
    <n v="3"/>
    <x v="49"/>
    <s v="None"/>
    <s v="Yes"/>
    <n v="21.79"/>
    <s v="Yes"/>
    <x v="0"/>
    <s v="Fiber Optic"/>
    <n v="9"/>
    <s v="No"/>
    <s v="Yes"/>
    <s v="Yes"/>
    <s v="Yes"/>
    <s v="Yes"/>
    <s v="Yes"/>
    <s v="No"/>
    <s v="Yes"/>
    <x v="1"/>
    <s v="Yes"/>
    <x v="0"/>
    <n v="108.45"/>
    <n v="7076.35"/>
    <n v="0"/>
    <n v="0"/>
    <n v="1438.1399999999901"/>
    <n v="8514.49"/>
    <n v="5"/>
    <s v="Stayed"/>
    <x v="1"/>
    <n v="74"/>
    <n v="4582"/>
    <m/>
    <m/>
    <x v="2"/>
  </r>
  <r>
    <s v="1891-QRQSA"/>
    <s v="Male"/>
    <n v="71"/>
    <s v="No"/>
    <s v="Yes"/>
    <s v="Yes"/>
    <s v="No"/>
    <n v="0"/>
    <s v="United States"/>
    <s v="California"/>
    <s v="Downey"/>
    <n v="90241"/>
    <n v="33.940883999999997"/>
    <n v="-118.12862800000001"/>
    <n v="40152"/>
    <s v="Q3"/>
    <s v="Yes"/>
    <n v="9"/>
    <x v="69"/>
    <s v="Offer B"/>
    <s v="Yes"/>
    <n v="16.329999999999998"/>
    <s v="Yes"/>
    <x v="0"/>
    <s v="Fiber Optic"/>
    <n v="10"/>
    <s v="Yes"/>
    <s v="No"/>
    <s v="Yes"/>
    <s v="Yes"/>
    <s v="Yes"/>
    <s v="Yes"/>
    <s v="No"/>
    <s v="Yes"/>
    <x v="2"/>
    <s v="Yes"/>
    <x v="0"/>
    <n v="111.6"/>
    <n v="7099"/>
    <n v="0"/>
    <n v="0"/>
    <n v="1045.1199999999999"/>
    <n v="8144.12"/>
    <n v="4"/>
    <s v="Stayed"/>
    <x v="1"/>
    <n v="69"/>
    <n v="4881"/>
    <m/>
    <m/>
    <x v="2"/>
  </r>
  <r>
    <s v="2673-CXQEU"/>
    <s v="Female"/>
    <n v="73"/>
    <s v="No"/>
    <s v="Yes"/>
    <s v="No"/>
    <s v="No"/>
    <n v="0"/>
    <s v="United States"/>
    <s v="California"/>
    <s v="Gardena"/>
    <n v="90247"/>
    <n v="33.890853"/>
    <n v="-118.297967"/>
    <n v="47758"/>
    <s v="Q3"/>
    <s v="No"/>
    <n v="0"/>
    <x v="25"/>
    <s v="None"/>
    <s v="Yes"/>
    <n v="47.13"/>
    <s v="Yes"/>
    <x v="0"/>
    <s v="Fiber Optic"/>
    <n v="29"/>
    <s v="Yes"/>
    <s v="Yes"/>
    <s v="Yes"/>
    <s v="No"/>
    <s v="Yes"/>
    <s v="Yes"/>
    <s v="No"/>
    <s v="Yes"/>
    <x v="1"/>
    <s v="No"/>
    <x v="0"/>
    <n v="110.5"/>
    <n v="6139.5"/>
    <n v="0"/>
    <n v="0"/>
    <n v="2639.28"/>
    <n v="8778.7800000000007"/>
    <n v="4"/>
    <s v="Stayed"/>
    <x v="1"/>
    <n v="21"/>
    <n v="4463"/>
    <m/>
    <m/>
    <x v="2"/>
  </r>
  <r>
    <s v="0191-ZHSKZ"/>
    <s v="Male"/>
    <n v="80"/>
    <s v="No"/>
    <s v="Yes"/>
    <s v="No"/>
    <s v="No"/>
    <n v="0"/>
    <s v="United States"/>
    <s v="California"/>
    <s v="Hawthorne"/>
    <n v="90250"/>
    <n v="33.914774999999999"/>
    <n v="-118.348083"/>
    <n v="93315"/>
    <s v="Q3"/>
    <s v="No"/>
    <n v="0"/>
    <x v="28"/>
    <s v="None"/>
    <s v="Yes"/>
    <n v="38.61"/>
    <s v="No"/>
    <x v="0"/>
    <s v="DSL"/>
    <n v="5"/>
    <s v="Yes"/>
    <s v="Yes"/>
    <s v="No"/>
    <s v="No"/>
    <s v="Yes"/>
    <s v="Yes"/>
    <s v="No"/>
    <s v="Yes"/>
    <x v="1"/>
    <s v="Yes"/>
    <x v="0"/>
    <n v="74.75"/>
    <n v="2111.3000000000002"/>
    <n v="0"/>
    <n v="0"/>
    <n v="1158.3"/>
    <n v="3269.6"/>
    <n v="4"/>
    <s v="Stayed"/>
    <x v="1"/>
    <n v="55"/>
    <n v="3033"/>
    <m/>
    <m/>
    <x v="2"/>
  </r>
  <r>
    <s v="2424-WVHPL"/>
    <s v="Male"/>
    <n v="79"/>
    <s v="No"/>
    <s v="Yes"/>
    <s v="No"/>
    <s v="No"/>
    <n v="0"/>
    <s v="United States"/>
    <s v="California"/>
    <s v="Redondo Beach"/>
    <n v="90278"/>
    <n v="33.873395000000002"/>
    <n v="-118.37018999999999"/>
    <n v="37322"/>
    <s v="Q3"/>
    <s v="No"/>
    <n v="0"/>
    <x v="0"/>
    <s v="None"/>
    <s v="Yes"/>
    <n v="27.65"/>
    <s v="No"/>
    <x v="0"/>
    <s v="Fiber Optic"/>
    <n v="2"/>
    <s v="No"/>
    <s v="No"/>
    <s v="No"/>
    <s v="Yes"/>
    <s v="No"/>
    <s v="No"/>
    <s v="No"/>
    <s v="Yes"/>
    <x v="1"/>
    <s v="No"/>
    <x v="0"/>
    <n v="74.7"/>
    <n v="74.7"/>
    <n v="0"/>
    <n v="0"/>
    <n v="27.65"/>
    <n v="102.35"/>
    <n v="5"/>
    <s v="Joined"/>
    <x v="1"/>
    <n v="60"/>
    <n v="4182"/>
    <m/>
    <m/>
    <x v="1"/>
  </r>
  <r>
    <s v="5386-THSLQ"/>
    <s v="Female"/>
    <n v="65"/>
    <s v="No"/>
    <s v="Yes"/>
    <s v="Yes"/>
    <s v="No"/>
    <n v="0"/>
    <s v="United States"/>
    <s v="California"/>
    <s v="Santa Monica"/>
    <n v="90402"/>
    <n v="34.035848999999999"/>
    <n v="-118.503508"/>
    <n v="11509"/>
    <s v="Q3"/>
    <s v="No"/>
    <n v="0"/>
    <x v="49"/>
    <s v="Offer A"/>
    <s v="No"/>
    <n v="0"/>
    <s v="No"/>
    <x v="0"/>
    <s v="Cable"/>
    <n v="9"/>
    <s v="No"/>
    <s v="Yes"/>
    <s v="Yes"/>
    <s v="No"/>
    <s v="Yes"/>
    <s v="No"/>
    <s v="No"/>
    <s v="Yes"/>
    <x v="1"/>
    <s v="No"/>
    <x v="0"/>
    <n v="45.55"/>
    <n v="3027.25"/>
    <n v="0"/>
    <n v="0"/>
    <n v="0"/>
    <n v="3027.25"/>
    <n v="5"/>
    <s v="Stayed"/>
    <x v="1"/>
    <n v="28"/>
    <n v="6238"/>
    <m/>
    <m/>
    <x v="2"/>
  </r>
  <r>
    <s v="2639-UGMAZ"/>
    <s v="Male"/>
    <n v="73"/>
    <s v="No"/>
    <s v="Yes"/>
    <s v="No"/>
    <s v="No"/>
    <n v="0"/>
    <s v="United States"/>
    <s v="California"/>
    <s v="Artesia"/>
    <n v="90701"/>
    <n v="33.867592999999999"/>
    <n v="-118.080637"/>
    <n v="16398"/>
    <s v="Q3"/>
    <s v="No"/>
    <n v="0"/>
    <x v="67"/>
    <s v="Offer A"/>
    <s v="No"/>
    <n v="0"/>
    <s v="No"/>
    <x v="0"/>
    <s v="DSL"/>
    <n v="20"/>
    <s v="Yes"/>
    <s v="Yes"/>
    <s v="No"/>
    <s v="No"/>
    <s v="Yes"/>
    <s v="Yes"/>
    <s v="Yes"/>
    <s v="Yes"/>
    <x v="1"/>
    <s v="Yes"/>
    <x v="0"/>
    <n v="56.45"/>
    <n v="3985.35"/>
    <n v="0"/>
    <n v="0"/>
    <n v="0"/>
    <n v="3985.35"/>
    <n v="3"/>
    <s v="Stayed"/>
    <x v="1"/>
    <n v="68"/>
    <n v="5372"/>
    <m/>
    <m/>
    <x v="2"/>
  </r>
  <r>
    <s v="3146-MSEGF"/>
    <s v="Female"/>
    <n v="71"/>
    <s v="No"/>
    <s v="Yes"/>
    <s v="Yes"/>
    <s v="No"/>
    <n v="0"/>
    <s v="United States"/>
    <s v="California"/>
    <s v="Paramount"/>
    <n v="90723"/>
    <n v="33.897122000000003"/>
    <n v="-118.16443200000001"/>
    <n v="55306"/>
    <s v="Q3"/>
    <s v="Yes"/>
    <n v="1"/>
    <x v="61"/>
    <s v="Offer A"/>
    <s v="Yes"/>
    <n v="20.48"/>
    <s v="Yes"/>
    <x v="0"/>
    <s v="DSL"/>
    <n v="6"/>
    <s v="Yes"/>
    <s v="Yes"/>
    <s v="Yes"/>
    <s v="Yes"/>
    <s v="Yes"/>
    <s v="Yes"/>
    <s v="Yes"/>
    <s v="Yes"/>
    <x v="2"/>
    <s v="Yes"/>
    <x v="1"/>
    <n v="88.05"/>
    <n v="6425.65"/>
    <n v="0"/>
    <n v="0"/>
    <n v="1474.56"/>
    <n v="7900.20999999999"/>
    <n v="3"/>
    <s v="Stayed"/>
    <x v="1"/>
    <n v="8"/>
    <n v="6102"/>
    <m/>
    <m/>
    <x v="2"/>
  </r>
  <r>
    <s v="1131-QQZEB"/>
    <s v="Male"/>
    <n v="66"/>
    <s v="No"/>
    <s v="Yes"/>
    <s v="Yes"/>
    <s v="No"/>
    <n v="0"/>
    <s v="United States"/>
    <s v="California"/>
    <s v="Sunset Beach"/>
    <n v="90742"/>
    <n v="33.719220999999997"/>
    <n v="-118.07359599999999"/>
    <n v="1107"/>
    <s v="Q3"/>
    <s v="Yes"/>
    <n v="7"/>
    <x v="67"/>
    <s v="Offer A"/>
    <s v="Yes"/>
    <n v="30.72"/>
    <s v="Yes"/>
    <x v="1"/>
    <s v="None"/>
    <n v="0"/>
    <s v="No"/>
    <s v="No"/>
    <s v="No"/>
    <s v="No"/>
    <s v="No"/>
    <s v="No"/>
    <s v="No"/>
    <s v="No"/>
    <x v="2"/>
    <s v="No"/>
    <x v="0"/>
    <n v="23.95"/>
    <n v="1756.2"/>
    <n v="0"/>
    <n v="0"/>
    <n v="2181.12"/>
    <n v="3937.3199999999902"/>
    <n v="3"/>
    <s v="Stayed"/>
    <x v="1"/>
    <n v="52"/>
    <n v="4329"/>
    <m/>
    <m/>
    <x v="2"/>
  </r>
  <r>
    <s v="2504-DSHIH"/>
    <s v="Male"/>
    <n v="66"/>
    <s v="No"/>
    <s v="Yes"/>
    <s v="Yes"/>
    <s v="No"/>
    <n v="0"/>
    <s v="United States"/>
    <s v="California"/>
    <s v="Thousand Oaks"/>
    <n v="91360"/>
    <n v="34.214053999999997"/>
    <n v="-118.88109"/>
    <n v="42526"/>
    <s v="Q3"/>
    <s v="Yes"/>
    <n v="1"/>
    <x v="43"/>
    <s v="None"/>
    <s v="Yes"/>
    <n v="42.59"/>
    <s v="Yes"/>
    <x v="0"/>
    <s v="Fiber Optic"/>
    <n v="2"/>
    <s v="No"/>
    <s v="No"/>
    <s v="No"/>
    <s v="No"/>
    <s v="No"/>
    <s v="Yes"/>
    <s v="Yes"/>
    <s v="Yes"/>
    <x v="1"/>
    <s v="No"/>
    <x v="0"/>
    <n v="86.8"/>
    <n v="1975.85"/>
    <n v="0"/>
    <n v="0"/>
    <n v="979.57"/>
    <n v="2955.42"/>
    <n v="3"/>
    <s v="Stayed"/>
    <x v="1"/>
    <n v="38"/>
    <n v="5788"/>
    <m/>
    <m/>
    <x v="2"/>
  </r>
  <r>
    <s v="9058-HRZSV"/>
    <s v="Female"/>
    <n v="77"/>
    <s v="No"/>
    <s v="Yes"/>
    <s v="Yes"/>
    <s v="No"/>
    <n v="0"/>
    <s v="United States"/>
    <s v="California"/>
    <s v="Baldwin Park"/>
    <n v="91706"/>
    <n v="34.098275000000001"/>
    <n v="-117.967399"/>
    <n v="76890"/>
    <s v="Q3"/>
    <s v="Yes"/>
    <n v="2"/>
    <x v="22"/>
    <s v="None"/>
    <s v="Yes"/>
    <n v="38.32"/>
    <s v="No"/>
    <x v="0"/>
    <s v="Fiber Optic"/>
    <n v="25"/>
    <s v="Yes"/>
    <s v="Yes"/>
    <s v="Yes"/>
    <s v="No"/>
    <s v="No"/>
    <s v="Yes"/>
    <s v="Yes"/>
    <s v="Yes"/>
    <x v="1"/>
    <s v="No"/>
    <x v="0"/>
    <n v="94.4"/>
    <n v="6126.15"/>
    <n v="0"/>
    <n v="0"/>
    <n v="2490.8000000000002"/>
    <n v="8616.9500000000007"/>
    <n v="4"/>
    <s v="Stayed"/>
    <x v="1"/>
    <n v="7"/>
    <n v="5348"/>
    <m/>
    <m/>
    <x v="2"/>
  </r>
  <r>
    <s v="4522-AKYLR"/>
    <s v="Female"/>
    <n v="68"/>
    <s v="No"/>
    <s v="Yes"/>
    <s v="No"/>
    <s v="No"/>
    <n v="0"/>
    <s v="United States"/>
    <s v="California"/>
    <s v="Chino Hills"/>
    <n v="91709"/>
    <n v="33.942895"/>
    <n v="-117.725644"/>
    <n v="66754"/>
    <s v="Q3"/>
    <s v="No"/>
    <n v="0"/>
    <x v="11"/>
    <s v="None"/>
    <s v="Yes"/>
    <n v="10.51"/>
    <s v="No"/>
    <x v="0"/>
    <s v="DSL"/>
    <n v="20"/>
    <s v="No"/>
    <s v="Yes"/>
    <s v="Yes"/>
    <s v="No"/>
    <s v="No"/>
    <s v="No"/>
    <s v="No"/>
    <s v="Yes"/>
    <x v="1"/>
    <s v="Yes"/>
    <x v="0"/>
    <n v="54.8"/>
    <n v="731.3"/>
    <n v="0"/>
    <n v="0"/>
    <n v="136.63"/>
    <n v="867.93"/>
    <n v="4"/>
    <s v="Stayed"/>
    <x v="1"/>
    <n v="7"/>
    <n v="5557"/>
    <m/>
    <m/>
    <x v="2"/>
  </r>
  <r>
    <s v="0221-WMXNQ"/>
    <s v="Male"/>
    <n v="66"/>
    <s v="No"/>
    <s v="Yes"/>
    <s v="No"/>
    <s v="No"/>
    <n v="0"/>
    <s v="United States"/>
    <s v="California"/>
    <s v="Chino"/>
    <n v="91710"/>
    <n v="33.990645999999998"/>
    <n v="-117.663025"/>
    <n v="75319"/>
    <s v="Q3"/>
    <s v="No"/>
    <n v="0"/>
    <x v="14"/>
    <s v="Offer E"/>
    <s v="Yes"/>
    <n v="36.4"/>
    <s v="No"/>
    <x v="0"/>
    <s v="Fiber Optic"/>
    <n v="29"/>
    <s v="Yes"/>
    <s v="No"/>
    <s v="No"/>
    <s v="No"/>
    <s v="No"/>
    <s v="No"/>
    <s v="No"/>
    <s v="Yes"/>
    <x v="1"/>
    <s v="No"/>
    <x v="0"/>
    <n v="75.349999999999994"/>
    <n v="273.39999999999998"/>
    <n v="0"/>
    <n v="0"/>
    <n v="145.6"/>
    <n v="419"/>
    <n v="3"/>
    <s v="Stayed"/>
    <x v="1"/>
    <n v="40"/>
    <n v="4033"/>
    <m/>
    <m/>
    <x v="1"/>
  </r>
  <r>
    <s v="5046-NUHWD"/>
    <s v="Female"/>
    <n v="69"/>
    <s v="No"/>
    <s v="Yes"/>
    <s v="Yes"/>
    <s v="No"/>
    <n v="0"/>
    <s v="United States"/>
    <s v="California"/>
    <s v="Hacienda Heights"/>
    <n v="91745"/>
    <n v="33.998471000000002"/>
    <n v="-117.973758"/>
    <n v="53686"/>
    <s v="Q3"/>
    <s v="Yes"/>
    <n v="5"/>
    <x v="48"/>
    <s v="None"/>
    <s v="No"/>
    <n v="0"/>
    <s v="No"/>
    <x v="0"/>
    <s v="Cable"/>
    <n v="23"/>
    <s v="Yes"/>
    <s v="No"/>
    <s v="Yes"/>
    <s v="No"/>
    <s v="No"/>
    <s v="Yes"/>
    <s v="No"/>
    <s v="Yes"/>
    <x v="1"/>
    <s v="Yes"/>
    <x v="0"/>
    <n v="45"/>
    <n v="1228.6500000000001"/>
    <n v="0"/>
    <n v="0"/>
    <n v="0"/>
    <n v="1228.6500000000001"/>
    <n v="3"/>
    <s v="Stayed"/>
    <x v="1"/>
    <n v="50"/>
    <n v="3094"/>
    <m/>
    <m/>
    <x v="2"/>
  </r>
  <r>
    <s v="7529-ZDFXI"/>
    <s v="Male"/>
    <n v="79"/>
    <s v="No"/>
    <s v="Yes"/>
    <s v="Yes"/>
    <s v="No"/>
    <n v="0"/>
    <s v="United States"/>
    <s v="California"/>
    <s v="La Verne"/>
    <n v="91750"/>
    <n v="34.144703"/>
    <n v="-117.77029899999999"/>
    <n v="35530"/>
    <s v="Q3"/>
    <s v="Yes"/>
    <n v="1"/>
    <x v="46"/>
    <s v="None"/>
    <s v="Yes"/>
    <n v="36.659999999999997"/>
    <s v="Yes"/>
    <x v="0"/>
    <s v="Fiber Optic"/>
    <n v="9"/>
    <s v="No"/>
    <s v="Yes"/>
    <s v="No"/>
    <s v="No"/>
    <s v="No"/>
    <s v="Yes"/>
    <s v="No"/>
    <s v="Yes"/>
    <x v="1"/>
    <s v="Yes"/>
    <x v="0"/>
    <n v="89.85"/>
    <n v="4925.3500000000004"/>
    <n v="0"/>
    <n v="0"/>
    <n v="2089.62"/>
    <n v="7014.97"/>
    <n v="5"/>
    <s v="Stayed"/>
    <x v="1"/>
    <n v="36"/>
    <n v="4429"/>
    <m/>
    <m/>
    <x v="2"/>
  </r>
  <r>
    <s v="3197-ARFOY"/>
    <s v="Female"/>
    <n v="67"/>
    <s v="No"/>
    <s v="Yes"/>
    <s v="No"/>
    <s v="No"/>
    <n v="0"/>
    <s v="United States"/>
    <s v="California"/>
    <s v="Ontario"/>
    <n v="91761"/>
    <n v="34.035601999999997"/>
    <n v="-117.591528"/>
    <n v="56280"/>
    <s v="Q3"/>
    <s v="No"/>
    <n v="0"/>
    <x v="42"/>
    <s v="None"/>
    <s v="Yes"/>
    <n v="7.95"/>
    <s v="No"/>
    <x v="0"/>
    <s v="Fiber Optic"/>
    <n v="12"/>
    <s v="Yes"/>
    <s v="Yes"/>
    <s v="No"/>
    <s v="Yes"/>
    <s v="Yes"/>
    <s v="Yes"/>
    <s v="No"/>
    <s v="No"/>
    <x v="1"/>
    <s v="Yes"/>
    <x v="2"/>
    <n v="105"/>
    <n v="2007.25"/>
    <n v="0"/>
    <n v="20"/>
    <n v="151.05000000000001"/>
    <n v="2178.3000000000002"/>
    <n v="3"/>
    <s v="Stayed"/>
    <x v="1"/>
    <n v="59"/>
    <n v="3524"/>
    <m/>
    <m/>
    <x v="2"/>
  </r>
  <r>
    <s v="4716-HHKQH"/>
    <s v="Male"/>
    <n v="68"/>
    <s v="No"/>
    <s v="Yes"/>
    <s v="Yes"/>
    <s v="No"/>
    <n v="0"/>
    <s v="United States"/>
    <s v="California"/>
    <s v="Pomona"/>
    <n v="91767"/>
    <n v="34.083086000000002"/>
    <n v="-117.73799699999999"/>
    <n v="46626"/>
    <s v="Q3"/>
    <s v="Yes"/>
    <n v="3"/>
    <x v="21"/>
    <s v="None"/>
    <s v="Yes"/>
    <n v="27.56"/>
    <s v="Yes"/>
    <x v="0"/>
    <s v="Fiber Optic"/>
    <n v="3"/>
    <s v="No"/>
    <s v="Yes"/>
    <s v="No"/>
    <s v="Yes"/>
    <s v="Yes"/>
    <s v="Yes"/>
    <s v="No"/>
    <s v="Yes"/>
    <x v="1"/>
    <s v="No"/>
    <x v="0"/>
    <n v="107.05"/>
    <n v="2172.0500000000002"/>
    <n v="0"/>
    <n v="0"/>
    <n v="551.19999999999902"/>
    <n v="2723.25"/>
    <n v="3"/>
    <s v="Stayed"/>
    <x v="1"/>
    <n v="65"/>
    <n v="5328"/>
    <m/>
    <m/>
    <x v="2"/>
  </r>
  <r>
    <s v="3179-GBRWV"/>
    <s v="Male"/>
    <n v="79"/>
    <s v="No"/>
    <s v="Yes"/>
    <s v="Yes"/>
    <s v="No"/>
    <n v="0"/>
    <s v="United States"/>
    <s v="California"/>
    <s v="San Gabriel"/>
    <n v="91775"/>
    <n v="34.114772000000002"/>
    <n v="-118.089431"/>
    <n v="23444"/>
    <s v="Q3"/>
    <s v="Yes"/>
    <n v="5"/>
    <x v="18"/>
    <s v="None"/>
    <s v="Yes"/>
    <n v="42.95"/>
    <s v="No"/>
    <x v="0"/>
    <s v="DSL"/>
    <n v="30"/>
    <s v="Yes"/>
    <s v="Yes"/>
    <s v="No"/>
    <s v="No"/>
    <s v="No"/>
    <s v="Yes"/>
    <s v="No"/>
    <s v="Yes"/>
    <x v="1"/>
    <s v="Yes"/>
    <x v="0"/>
    <n v="64.95"/>
    <n v="1339.8"/>
    <n v="0"/>
    <n v="0"/>
    <n v="901.95"/>
    <n v="2241.75"/>
    <n v="4"/>
    <s v="Stayed"/>
    <x v="1"/>
    <n v="23"/>
    <n v="4604"/>
    <m/>
    <m/>
    <x v="2"/>
  </r>
  <r>
    <s v="4847-TAJYI"/>
    <s v="Female"/>
    <n v="77"/>
    <s v="No"/>
    <s v="Yes"/>
    <s v="No"/>
    <s v="No"/>
    <n v="0"/>
    <s v="United States"/>
    <s v="California"/>
    <s v="Chula Vista"/>
    <n v="91911"/>
    <n v="32.607964000000003"/>
    <n v="-117.059459"/>
    <n v="71126"/>
    <s v="Q3"/>
    <s v="No"/>
    <n v="0"/>
    <x v="63"/>
    <s v="Offer E"/>
    <s v="Yes"/>
    <n v="8.06"/>
    <s v="No"/>
    <x v="0"/>
    <s v="Fiber Optic"/>
    <n v="19"/>
    <s v="No"/>
    <s v="No"/>
    <s v="No"/>
    <s v="No"/>
    <s v="Yes"/>
    <s v="Yes"/>
    <s v="No"/>
    <s v="Yes"/>
    <x v="1"/>
    <s v="Yes"/>
    <x v="0"/>
    <n v="89.35"/>
    <n v="567.79999999999995"/>
    <n v="0"/>
    <n v="0"/>
    <n v="48.36"/>
    <n v="616.16"/>
    <n v="3"/>
    <s v="Stayed"/>
    <x v="1"/>
    <n v="75"/>
    <n v="2578"/>
    <m/>
    <m/>
    <x v="1"/>
  </r>
  <r>
    <s v="6851-WEFYX"/>
    <s v="Male"/>
    <n v="73"/>
    <s v="No"/>
    <s v="Yes"/>
    <s v="Yes"/>
    <s v="No"/>
    <n v="0"/>
    <s v="United States"/>
    <s v="California"/>
    <s v="Descanso"/>
    <n v="91916"/>
    <n v="32.912663999999999"/>
    <n v="-116.63538699999999"/>
    <n v="1587"/>
    <s v="Q3"/>
    <s v="Yes"/>
    <n v="4"/>
    <x v="32"/>
    <s v="None"/>
    <s v="Yes"/>
    <n v="2.12"/>
    <s v="Yes"/>
    <x v="0"/>
    <s v="Fiber Optic"/>
    <n v="3"/>
    <s v="No"/>
    <s v="No"/>
    <s v="Yes"/>
    <s v="No"/>
    <s v="Yes"/>
    <s v="Yes"/>
    <s v="No"/>
    <s v="Yes"/>
    <x v="1"/>
    <s v="Yes"/>
    <x v="0"/>
    <n v="100.8"/>
    <n v="3437.5"/>
    <n v="0"/>
    <n v="0"/>
    <n v="74.2"/>
    <n v="3511.7"/>
    <n v="5"/>
    <s v="Stayed"/>
    <x v="1"/>
    <n v="38"/>
    <n v="3318"/>
    <m/>
    <m/>
    <x v="2"/>
  </r>
  <r>
    <s v="3167-SNQPL"/>
    <s v="Male"/>
    <n v="71"/>
    <s v="No"/>
    <s v="Yes"/>
    <s v="Yes"/>
    <s v="Yes"/>
    <n v="1"/>
    <s v="United States"/>
    <s v="California"/>
    <s v="Pine Valley"/>
    <n v="91962"/>
    <n v="32.800671000000001"/>
    <n v="-116.483363"/>
    <n v="1604"/>
    <s v="Q3"/>
    <s v="Yes"/>
    <n v="9"/>
    <x v="47"/>
    <s v="None"/>
    <s v="Yes"/>
    <n v="28.3"/>
    <s v="Yes"/>
    <x v="0"/>
    <s v="Fiber Optic"/>
    <n v="27"/>
    <s v="No"/>
    <s v="Yes"/>
    <s v="No"/>
    <s v="No"/>
    <s v="Yes"/>
    <s v="Yes"/>
    <s v="No"/>
    <s v="Yes"/>
    <x v="1"/>
    <s v="No"/>
    <x v="0"/>
    <n v="101.15"/>
    <n v="3741.85"/>
    <n v="0"/>
    <n v="0"/>
    <n v="1075.4000000000001"/>
    <n v="4817.25"/>
    <n v="5"/>
    <s v="Stayed"/>
    <x v="1"/>
    <n v="78"/>
    <n v="4036"/>
    <m/>
    <m/>
    <x v="2"/>
  </r>
  <r>
    <s v="2799-ARNLO"/>
    <s v="Female"/>
    <n v="67"/>
    <s v="No"/>
    <s v="Yes"/>
    <s v="Yes"/>
    <s v="No"/>
    <n v="0"/>
    <s v="United States"/>
    <s v="California"/>
    <s v="Bonsall"/>
    <n v="92003"/>
    <n v="33.290906999999997"/>
    <n v="-117.202895"/>
    <n v="3849"/>
    <s v="Q3"/>
    <s v="No"/>
    <n v="0"/>
    <x v="20"/>
    <s v="Offer E"/>
    <s v="Yes"/>
    <n v="9.56"/>
    <s v="No"/>
    <x v="0"/>
    <s v="Fiber Optic"/>
    <n v="13"/>
    <s v="No"/>
    <s v="No"/>
    <s v="No"/>
    <s v="No"/>
    <s v="No"/>
    <s v="No"/>
    <s v="No"/>
    <s v="Yes"/>
    <x v="1"/>
    <s v="Yes"/>
    <x v="0"/>
    <n v="69.349999999999994"/>
    <n v="341.6"/>
    <n v="0"/>
    <n v="0"/>
    <n v="47.8"/>
    <n v="389.4"/>
    <n v="4"/>
    <s v="Stayed"/>
    <x v="1"/>
    <n v="41"/>
    <n v="5437"/>
    <m/>
    <m/>
    <x v="1"/>
  </r>
  <r>
    <s v="5701-YVSVF"/>
    <s v="Female"/>
    <n v="68"/>
    <s v="No"/>
    <s v="Yes"/>
    <s v="Yes"/>
    <s v="No"/>
    <n v="0"/>
    <s v="United States"/>
    <s v="California"/>
    <s v="Fallbrook"/>
    <n v="92028"/>
    <n v="33.362575"/>
    <n v="-117.299644"/>
    <n v="42239"/>
    <s v="Q3"/>
    <s v="Yes"/>
    <n v="9"/>
    <x v="9"/>
    <s v="Offer D"/>
    <s v="Yes"/>
    <n v="29.15"/>
    <s v="No"/>
    <x v="0"/>
    <s v="Fiber Optic"/>
    <n v="2"/>
    <s v="No"/>
    <s v="No"/>
    <s v="No"/>
    <s v="Yes"/>
    <s v="Yes"/>
    <s v="No"/>
    <s v="No"/>
    <s v="Yes"/>
    <x v="1"/>
    <s v="Yes"/>
    <x v="0"/>
    <n v="82.9"/>
    <n v="880.05"/>
    <n v="0"/>
    <n v="0"/>
    <n v="320.64999999999998"/>
    <n v="1200.69999999999"/>
    <n v="4"/>
    <s v="Stayed"/>
    <x v="1"/>
    <n v="21"/>
    <n v="4413"/>
    <m/>
    <m/>
    <x v="1"/>
  </r>
  <r>
    <s v="5697-GOMBF"/>
    <s v="Female"/>
    <n v="75"/>
    <s v="No"/>
    <s v="Yes"/>
    <s v="Yes"/>
    <s v="Yes"/>
    <n v="3"/>
    <s v="United States"/>
    <s v="California"/>
    <s v="Julian"/>
    <n v="92036"/>
    <n v="32.980677999999997"/>
    <n v="-116.262854"/>
    <n v="3577"/>
    <s v="Q3"/>
    <s v="Yes"/>
    <n v="3"/>
    <x v="64"/>
    <s v="None"/>
    <s v="No"/>
    <n v="0"/>
    <s v="No"/>
    <x v="0"/>
    <s v="DSL"/>
    <n v="58"/>
    <s v="No"/>
    <s v="No"/>
    <s v="No"/>
    <s v="No"/>
    <s v="Yes"/>
    <s v="No"/>
    <s v="No"/>
    <s v="No"/>
    <x v="1"/>
    <s v="Yes"/>
    <x v="0"/>
    <n v="35.9"/>
    <n v="973.65"/>
    <n v="0"/>
    <n v="40"/>
    <n v="0"/>
    <n v="1013.65"/>
    <n v="5"/>
    <s v="Stayed"/>
    <x v="1"/>
    <n v="34"/>
    <n v="5444"/>
    <m/>
    <m/>
    <x v="2"/>
  </r>
  <r>
    <s v="2739-CACDQ"/>
    <s v="Female"/>
    <n v="79"/>
    <s v="No"/>
    <s v="Yes"/>
    <s v="No"/>
    <s v="No"/>
    <n v="0"/>
    <s v="United States"/>
    <s v="California"/>
    <s v="La Jolla"/>
    <n v="92037"/>
    <n v="32.853743000000001"/>
    <n v="-117.25033999999999"/>
    <n v="42617"/>
    <s v="Q3"/>
    <s v="No"/>
    <n v="0"/>
    <x v="37"/>
    <s v="Offer D"/>
    <s v="Yes"/>
    <n v="1.06"/>
    <s v="Yes"/>
    <x v="0"/>
    <s v="Fiber Optic"/>
    <n v="25"/>
    <s v="No"/>
    <s v="No"/>
    <s v="Yes"/>
    <s v="No"/>
    <s v="No"/>
    <s v="No"/>
    <s v="No"/>
    <s v="Yes"/>
    <x v="1"/>
    <s v="Yes"/>
    <x v="1"/>
    <n v="82.65"/>
    <n v="1470.05"/>
    <n v="0"/>
    <n v="0"/>
    <n v="18.02"/>
    <n v="1488.07"/>
    <n v="4"/>
    <s v="Stayed"/>
    <x v="1"/>
    <n v="26"/>
    <n v="3754"/>
    <m/>
    <m/>
    <x v="2"/>
  </r>
  <r>
    <s v="6035-BXTTY"/>
    <s v="Female"/>
    <n v="69"/>
    <s v="No"/>
    <s v="Yes"/>
    <s v="No"/>
    <s v="No"/>
    <n v="0"/>
    <s v="United States"/>
    <s v="California"/>
    <s v="Rancho Santa Fe"/>
    <n v="92067"/>
    <n v="33.012751000000002"/>
    <n v="-117.20061699999999"/>
    <n v="7615"/>
    <s v="Q3"/>
    <s v="No"/>
    <n v="0"/>
    <x v="15"/>
    <s v="None"/>
    <s v="Yes"/>
    <n v="19.920000000000002"/>
    <s v="No"/>
    <x v="0"/>
    <s v="DSL"/>
    <n v="14"/>
    <s v="No"/>
    <s v="Yes"/>
    <s v="No"/>
    <s v="Yes"/>
    <s v="No"/>
    <s v="No"/>
    <s v="No"/>
    <s v="No"/>
    <x v="1"/>
    <s v="No"/>
    <x v="0"/>
    <n v="54.65"/>
    <n v="1830.1"/>
    <n v="0"/>
    <n v="10"/>
    <n v="637.44000000000005"/>
    <n v="2477.54"/>
    <n v="5"/>
    <s v="Stayed"/>
    <x v="1"/>
    <n v="56"/>
    <n v="4045"/>
    <m/>
    <m/>
    <x v="2"/>
  </r>
  <r>
    <s v="0021-IKXGC"/>
    <s v="Female"/>
    <n v="72"/>
    <s v="No"/>
    <s v="Yes"/>
    <s v="No"/>
    <s v="No"/>
    <n v="0"/>
    <s v="United States"/>
    <s v="California"/>
    <s v="San Marcos"/>
    <n v="92078"/>
    <n v="33.119028"/>
    <n v="-117.16603600000001"/>
    <n v="6760"/>
    <s v="Q3"/>
    <s v="No"/>
    <n v="0"/>
    <x v="0"/>
    <s v="Offer E"/>
    <s v="Yes"/>
    <n v="7.77"/>
    <s v="Yes"/>
    <x v="0"/>
    <s v="Fiber Optic"/>
    <n v="22"/>
    <s v="No"/>
    <s v="No"/>
    <s v="No"/>
    <s v="No"/>
    <s v="No"/>
    <s v="No"/>
    <s v="No"/>
    <s v="Yes"/>
    <x v="1"/>
    <s v="Yes"/>
    <x v="0"/>
    <n v="72.099999999999994"/>
    <n v="72.099999999999994"/>
    <n v="0"/>
    <n v="0"/>
    <n v="7.77"/>
    <n v="79.869999999999905"/>
    <n v="4"/>
    <s v="Joined"/>
    <x v="1"/>
    <n v="50"/>
    <n v="4432"/>
    <m/>
    <m/>
    <x v="1"/>
  </r>
  <r>
    <s v="4654-DLAMQ"/>
    <s v="Female"/>
    <n v="69"/>
    <s v="No"/>
    <s v="Yes"/>
    <s v="Yes"/>
    <s v="No"/>
    <n v="0"/>
    <s v="United States"/>
    <s v="California"/>
    <s v="Warner Springs"/>
    <n v="92086"/>
    <n v="33.323704999999997"/>
    <n v="-116.626907"/>
    <n v="1205"/>
    <s v="Q3"/>
    <s v="Yes"/>
    <n v="9"/>
    <x v="69"/>
    <s v="None"/>
    <s v="Yes"/>
    <n v="3.76"/>
    <s v="No"/>
    <x v="0"/>
    <s v="Fiber Optic"/>
    <n v="11"/>
    <s v="Yes"/>
    <s v="Yes"/>
    <s v="Yes"/>
    <s v="No"/>
    <s v="No"/>
    <s v="Yes"/>
    <s v="No"/>
    <s v="Yes"/>
    <x v="1"/>
    <s v="No"/>
    <x v="0"/>
    <n v="97"/>
    <n v="6430.9"/>
    <n v="0"/>
    <n v="0"/>
    <n v="240.64"/>
    <n v="6671.54"/>
    <n v="3"/>
    <s v="Stayed"/>
    <x v="1"/>
    <n v="68"/>
    <n v="4053"/>
    <m/>
    <m/>
    <x v="2"/>
  </r>
  <r>
    <s v="4115-NZRKS"/>
    <s v="Female"/>
    <n v="72"/>
    <s v="No"/>
    <s v="Yes"/>
    <s v="No"/>
    <s v="No"/>
    <n v="0"/>
    <s v="United States"/>
    <s v="California"/>
    <s v="San Diego"/>
    <n v="92102"/>
    <n v="32.716006999999998"/>
    <n v="-117.117462"/>
    <n v="47140"/>
    <s v="Q3"/>
    <s v="No"/>
    <n v="0"/>
    <x v="8"/>
    <s v="None"/>
    <s v="Yes"/>
    <n v="16.36"/>
    <s v="No"/>
    <x v="0"/>
    <s v="Fiber Optic"/>
    <n v="28"/>
    <s v="No"/>
    <s v="No"/>
    <s v="No"/>
    <s v="No"/>
    <s v="Yes"/>
    <s v="Yes"/>
    <s v="No"/>
    <s v="Yes"/>
    <x v="1"/>
    <s v="Yes"/>
    <x v="0"/>
    <n v="89.15"/>
    <n v="574.35"/>
    <n v="0"/>
    <n v="0"/>
    <n v="114.52"/>
    <n v="688.87"/>
    <n v="5"/>
    <s v="Stayed"/>
    <x v="1"/>
    <n v="25"/>
    <n v="2415"/>
    <m/>
    <m/>
    <x v="1"/>
  </r>
  <r>
    <s v="3351-NGXYI"/>
    <s v="Female"/>
    <n v="70"/>
    <s v="No"/>
    <s v="Yes"/>
    <s v="No"/>
    <s v="No"/>
    <n v="0"/>
    <s v="United States"/>
    <s v="California"/>
    <s v="San Diego"/>
    <n v="92106"/>
    <n v="32.713459999999998"/>
    <n v="-117.236378"/>
    <n v="18525"/>
    <s v="Q3"/>
    <s v="No"/>
    <n v="0"/>
    <x v="12"/>
    <s v="Offer D"/>
    <s v="Yes"/>
    <n v="9.7200000000000006"/>
    <s v="Yes"/>
    <x v="0"/>
    <s v="DSL"/>
    <n v="29"/>
    <s v="Yes"/>
    <s v="No"/>
    <s v="No"/>
    <s v="No"/>
    <s v="No"/>
    <s v="No"/>
    <s v="No"/>
    <s v="Yes"/>
    <x v="1"/>
    <s v="Yes"/>
    <x v="0"/>
    <n v="54.1"/>
    <n v="889"/>
    <n v="0"/>
    <n v="0"/>
    <n v="155.52000000000001"/>
    <n v="1044.52"/>
    <n v="3"/>
    <s v="Stayed"/>
    <x v="1"/>
    <n v="38"/>
    <n v="2276"/>
    <m/>
    <m/>
    <x v="2"/>
  </r>
  <r>
    <s v="8204-YJCLA"/>
    <s v="Male"/>
    <n v="78"/>
    <s v="No"/>
    <s v="Yes"/>
    <s v="Yes"/>
    <s v="No"/>
    <n v="0"/>
    <s v="United States"/>
    <s v="California"/>
    <s v="San Ysidro"/>
    <n v="92173"/>
    <n v="32.555827999999998"/>
    <n v="-117.04007300000001"/>
    <n v="28488"/>
    <s v="Q3"/>
    <s v="Yes"/>
    <n v="1"/>
    <x v="61"/>
    <s v="Offer A"/>
    <s v="No"/>
    <n v="0"/>
    <s v="No"/>
    <x v="0"/>
    <s v="DSL"/>
    <n v="24"/>
    <s v="Yes"/>
    <s v="Yes"/>
    <s v="Yes"/>
    <s v="Yes"/>
    <s v="Yes"/>
    <s v="Yes"/>
    <s v="No"/>
    <s v="Yes"/>
    <x v="2"/>
    <s v="Yes"/>
    <x v="0"/>
    <n v="64.8"/>
    <n v="4732.3500000000004"/>
    <n v="0"/>
    <n v="0"/>
    <n v="0"/>
    <n v="4732.3500000000004"/>
    <n v="3"/>
    <s v="Stayed"/>
    <x v="1"/>
    <n v="68"/>
    <n v="4886"/>
    <m/>
    <m/>
    <x v="2"/>
  </r>
  <r>
    <s v="9774-NRNAU"/>
    <s v="Male"/>
    <n v="77"/>
    <s v="No"/>
    <s v="Yes"/>
    <s v="Yes"/>
    <s v="No"/>
    <n v="0"/>
    <s v="United States"/>
    <s v="California"/>
    <s v="Cabazon"/>
    <n v="92230"/>
    <n v="33.929811999999998"/>
    <n v="-116.76058"/>
    <n v="2355"/>
    <s v="Q3"/>
    <s v="Yes"/>
    <n v="5"/>
    <x v="5"/>
    <s v="None"/>
    <s v="Yes"/>
    <n v="33.57"/>
    <s v="Yes"/>
    <x v="0"/>
    <s v="DSL"/>
    <n v="21"/>
    <s v="No"/>
    <s v="Yes"/>
    <s v="Yes"/>
    <s v="Yes"/>
    <s v="Yes"/>
    <s v="Yes"/>
    <s v="No"/>
    <s v="Yes"/>
    <x v="1"/>
    <s v="Yes"/>
    <x v="0"/>
    <n v="84.8"/>
    <n v="2309.5500000000002"/>
    <n v="0"/>
    <n v="0"/>
    <n v="906.39"/>
    <n v="3215.94"/>
    <n v="3"/>
    <s v="Stayed"/>
    <x v="1"/>
    <n v="75"/>
    <n v="5352"/>
    <m/>
    <m/>
    <x v="2"/>
  </r>
  <r>
    <s v="0224-RLWWD"/>
    <s v="Female"/>
    <n v="73"/>
    <s v="No"/>
    <s v="Yes"/>
    <s v="No"/>
    <s v="No"/>
    <n v="0"/>
    <s v="United States"/>
    <s v="California"/>
    <s v="Calexico"/>
    <n v="92231"/>
    <n v="32.690654000000002"/>
    <n v="-115.431225"/>
    <n v="27804"/>
    <s v="Q3"/>
    <s v="No"/>
    <n v="0"/>
    <x v="17"/>
    <s v="Offer E"/>
    <s v="Yes"/>
    <n v="23.91"/>
    <s v="No"/>
    <x v="0"/>
    <s v="Cable"/>
    <n v="22"/>
    <s v="No"/>
    <s v="No"/>
    <s v="No"/>
    <s v="No"/>
    <s v="No"/>
    <s v="No"/>
    <s v="No"/>
    <s v="Yes"/>
    <x v="1"/>
    <s v="Yes"/>
    <x v="0"/>
    <n v="44.3"/>
    <n v="89.3"/>
    <n v="0"/>
    <n v="0"/>
    <n v="47.82"/>
    <n v="137.12"/>
    <n v="3"/>
    <s v="Joined"/>
    <x v="1"/>
    <n v="44"/>
    <n v="3805"/>
    <m/>
    <m/>
    <x v="1"/>
  </r>
  <r>
    <s v="3951-NJCVI"/>
    <s v="Female"/>
    <n v="76"/>
    <s v="No"/>
    <s v="Yes"/>
    <s v="Yes"/>
    <s v="No"/>
    <n v="0"/>
    <s v="United States"/>
    <s v="California"/>
    <s v="Cathedral City"/>
    <n v="92234"/>
    <n v="33.829583"/>
    <n v="-116.474131"/>
    <n v="43141"/>
    <s v="Q3"/>
    <s v="Yes"/>
    <n v="10"/>
    <x v="44"/>
    <s v="None"/>
    <s v="Yes"/>
    <n v="42.29"/>
    <s v="Yes"/>
    <x v="0"/>
    <s v="Fiber Optic"/>
    <n v="10"/>
    <s v="No"/>
    <s v="No"/>
    <s v="No"/>
    <s v="No"/>
    <s v="Yes"/>
    <s v="Yes"/>
    <s v="No"/>
    <s v="No"/>
    <x v="1"/>
    <s v="Yes"/>
    <x v="0"/>
    <n v="95.05"/>
    <n v="3944.5"/>
    <n v="0"/>
    <n v="100"/>
    <n v="1776.18"/>
    <n v="5820.68"/>
    <n v="4"/>
    <s v="Stayed"/>
    <x v="1"/>
    <n v="34"/>
    <n v="2677"/>
    <m/>
    <m/>
    <x v="2"/>
  </r>
  <r>
    <s v="0177-PXBAT"/>
    <s v="Male"/>
    <n v="78"/>
    <s v="No"/>
    <s v="Yes"/>
    <s v="Yes"/>
    <s v="No"/>
    <n v="0"/>
    <s v="United States"/>
    <s v="California"/>
    <s v="Desert Center"/>
    <n v="92239"/>
    <n v="33.889605000000003"/>
    <n v="-115.257009"/>
    <n v="964"/>
    <s v="Q3"/>
    <s v="Yes"/>
    <n v="7"/>
    <x v="27"/>
    <s v="None"/>
    <s v="Yes"/>
    <n v="25.15"/>
    <s v="Yes"/>
    <x v="0"/>
    <s v="Fiber Optic"/>
    <n v="20"/>
    <s v="Yes"/>
    <s v="No"/>
    <s v="Yes"/>
    <s v="Yes"/>
    <s v="Yes"/>
    <s v="Yes"/>
    <s v="No"/>
    <s v="Yes"/>
    <x v="1"/>
    <s v="Yes"/>
    <x v="0"/>
    <n v="109.9"/>
    <n v="3694.7"/>
    <n v="0"/>
    <n v="0"/>
    <n v="829.94999999999902"/>
    <n v="4524.6499999999996"/>
    <n v="3"/>
    <s v="Stayed"/>
    <x v="1"/>
    <n v="59"/>
    <n v="5655"/>
    <m/>
    <m/>
    <x v="2"/>
  </r>
  <r>
    <s v="2519-ERQOJ"/>
    <s v="Male"/>
    <n v="74"/>
    <s v="No"/>
    <s v="Yes"/>
    <s v="No"/>
    <s v="No"/>
    <n v="0"/>
    <s v="United States"/>
    <s v="California"/>
    <s v="Desert Hot Springs"/>
    <n v="92241"/>
    <n v="33.832799000000001"/>
    <n v="-116.250973"/>
    <n v="5529"/>
    <s v="Q3"/>
    <s v="No"/>
    <n v="0"/>
    <x v="27"/>
    <s v="Offer C"/>
    <s v="No"/>
    <n v="0"/>
    <s v="No"/>
    <x v="0"/>
    <s v="Cable"/>
    <n v="11"/>
    <s v="No"/>
    <s v="No"/>
    <s v="Yes"/>
    <s v="Yes"/>
    <s v="Yes"/>
    <s v="Yes"/>
    <s v="No"/>
    <s v="Yes"/>
    <x v="1"/>
    <s v="Yes"/>
    <x v="0"/>
    <n v="54.6"/>
    <n v="1803.7"/>
    <n v="0"/>
    <n v="0"/>
    <n v="0"/>
    <n v="1803.7"/>
    <n v="4"/>
    <s v="Stayed"/>
    <x v="1"/>
    <n v="30"/>
    <n v="5322"/>
    <m/>
    <m/>
    <x v="2"/>
  </r>
  <r>
    <s v="0111-KLBQG"/>
    <s v="Male"/>
    <n v="71"/>
    <s v="No"/>
    <s v="Yes"/>
    <s v="Yes"/>
    <s v="Yes"/>
    <n v="1"/>
    <s v="United States"/>
    <s v="California"/>
    <s v="Morongo Valley"/>
    <n v="92256"/>
    <n v="34.097862999999997"/>
    <n v="-116.594561"/>
    <n v="3499"/>
    <s v="Q3"/>
    <s v="Yes"/>
    <n v="9"/>
    <x v="15"/>
    <s v="Offer C"/>
    <s v="Yes"/>
    <n v="31.86"/>
    <s v="No"/>
    <x v="0"/>
    <s v="Fiber Optic"/>
    <n v="23"/>
    <s v="No"/>
    <s v="Yes"/>
    <s v="No"/>
    <s v="No"/>
    <s v="Yes"/>
    <s v="Yes"/>
    <s v="Yes"/>
    <s v="Yes"/>
    <x v="1"/>
    <s v="Yes"/>
    <x v="2"/>
    <n v="93.95"/>
    <n v="2861.45"/>
    <n v="0"/>
    <n v="0"/>
    <n v="1019.52"/>
    <n v="3880.97"/>
    <n v="5"/>
    <s v="Stayed"/>
    <x v="1"/>
    <n v="62"/>
    <n v="2844"/>
    <m/>
    <m/>
    <x v="2"/>
  </r>
  <r>
    <s v="1996-DBMUS"/>
    <s v="Female"/>
    <n v="72"/>
    <s v="No"/>
    <s v="Yes"/>
    <s v="Yes"/>
    <s v="No"/>
    <n v="0"/>
    <s v="United States"/>
    <s v="California"/>
    <s v="Palo Verde"/>
    <n v="92266"/>
    <n v="33.3249"/>
    <n v="-114.758334"/>
    <n v="291"/>
    <s v="Q3"/>
    <s v="Yes"/>
    <n v="10"/>
    <x v="65"/>
    <s v="None"/>
    <s v="Yes"/>
    <n v="12.6"/>
    <s v="No"/>
    <x v="0"/>
    <s v="Fiber Optic"/>
    <n v="21"/>
    <s v="No"/>
    <s v="No"/>
    <s v="No"/>
    <s v="No"/>
    <s v="No"/>
    <s v="No"/>
    <s v="No"/>
    <s v="Yes"/>
    <x v="1"/>
    <s v="Yes"/>
    <x v="0"/>
    <n v="70.650000000000006"/>
    <n v="3545.05"/>
    <n v="0"/>
    <n v="0"/>
    <n v="604.79999999999995"/>
    <n v="4149.8500000000004"/>
    <n v="3"/>
    <s v="Stayed"/>
    <x v="1"/>
    <n v="71"/>
    <n v="5523"/>
    <m/>
    <m/>
    <x v="2"/>
  </r>
  <r>
    <s v="2055-SIFSS"/>
    <s v="Female"/>
    <n v="75"/>
    <s v="No"/>
    <s v="Yes"/>
    <s v="Yes"/>
    <s v="No"/>
    <n v="0"/>
    <s v="United States"/>
    <s v="California"/>
    <s v="Westmorland"/>
    <n v="92281"/>
    <n v="33.036790000000003"/>
    <n v="-115.60503"/>
    <n v="2388"/>
    <s v="Q3"/>
    <s v="Yes"/>
    <n v="5"/>
    <x v="19"/>
    <s v="None"/>
    <s v="Yes"/>
    <n v="29.53"/>
    <s v="Yes"/>
    <x v="0"/>
    <s v="Cable"/>
    <n v="29"/>
    <s v="No"/>
    <s v="No"/>
    <s v="No"/>
    <s v="No"/>
    <s v="No"/>
    <s v="No"/>
    <s v="No"/>
    <s v="Yes"/>
    <x v="1"/>
    <s v="No"/>
    <x v="0"/>
    <n v="51.65"/>
    <n v="2838.55"/>
    <n v="0"/>
    <n v="0"/>
    <n v="1624.15"/>
    <n v="4462.7"/>
    <n v="3"/>
    <s v="Stayed"/>
    <x v="1"/>
    <n v="24"/>
    <n v="4763"/>
    <m/>
    <m/>
    <x v="2"/>
  </r>
  <r>
    <s v="2806-MLNTI"/>
    <s v="Male"/>
    <n v="79"/>
    <s v="No"/>
    <s v="Yes"/>
    <s v="Yes"/>
    <s v="No"/>
    <n v="0"/>
    <s v="United States"/>
    <s v="California"/>
    <s v="White Water"/>
    <n v="92282"/>
    <n v="33.972293000000001"/>
    <n v="-116.654195"/>
    <n v="805"/>
    <s v="Q3"/>
    <s v="Yes"/>
    <n v="4"/>
    <x v="26"/>
    <s v="None"/>
    <s v="Yes"/>
    <n v="29.15"/>
    <s v="Yes"/>
    <x v="0"/>
    <s v="Fiber Optic"/>
    <n v="9"/>
    <s v="No"/>
    <s v="Yes"/>
    <s v="Yes"/>
    <s v="No"/>
    <s v="Yes"/>
    <s v="Yes"/>
    <s v="Yes"/>
    <s v="Yes"/>
    <x v="1"/>
    <s v="Yes"/>
    <x v="0"/>
    <n v="105.1"/>
    <n v="5376.4"/>
    <n v="0"/>
    <n v="0"/>
    <n v="1515.8"/>
    <n v="6892.2"/>
    <n v="4"/>
    <s v="Stayed"/>
    <x v="1"/>
    <n v="47"/>
    <n v="4621"/>
    <m/>
    <m/>
    <x v="2"/>
  </r>
  <r>
    <s v="5628-RKIFK"/>
    <s v="Female"/>
    <n v="76"/>
    <s v="No"/>
    <s v="Yes"/>
    <s v="No"/>
    <s v="No"/>
    <n v="0"/>
    <s v="United States"/>
    <s v="California"/>
    <s v="Bloomington"/>
    <n v="92316"/>
    <n v="34.059722000000001"/>
    <n v="-117.39104"/>
    <n v="25995"/>
    <s v="Q3"/>
    <s v="No"/>
    <n v="0"/>
    <x v="23"/>
    <s v="None"/>
    <s v="Yes"/>
    <n v="24.84"/>
    <s v="Yes"/>
    <x v="0"/>
    <s v="Fiber Optic"/>
    <n v="14"/>
    <s v="Yes"/>
    <s v="No"/>
    <s v="No"/>
    <s v="No"/>
    <s v="Yes"/>
    <s v="Yes"/>
    <s v="Yes"/>
    <s v="Yes"/>
    <x v="1"/>
    <s v="No"/>
    <x v="1"/>
    <n v="101.55"/>
    <n v="5070.3999999999996"/>
    <n v="0"/>
    <n v="0"/>
    <n v="1217.1600000000001"/>
    <n v="6287.5599999999904"/>
    <n v="3"/>
    <s v="Stayed"/>
    <x v="1"/>
    <n v="22"/>
    <n v="5348"/>
    <m/>
    <m/>
    <x v="2"/>
  </r>
  <r>
    <s v="5760-WRAHC"/>
    <s v="Female"/>
    <n v="78"/>
    <s v="No"/>
    <s v="Yes"/>
    <s v="No"/>
    <s v="No"/>
    <n v="0"/>
    <s v="United States"/>
    <s v="California"/>
    <s v="Fontana"/>
    <n v="92336"/>
    <n v="34.136367"/>
    <n v="-117.460803"/>
    <n v="54586"/>
    <s v="Q3"/>
    <s v="No"/>
    <n v="0"/>
    <x v="41"/>
    <s v="Offer D"/>
    <s v="Yes"/>
    <n v="49.98"/>
    <s v="No"/>
    <x v="0"/>
    <s v="DSL"/>
    <n v="28"/>
    <s v="Yes"/>
    <s v="No"/>
    <s v="Yes"/>
    <s v="Yes"/>
    <s v="No"/>
    <s v="Yes"/>
    <s v="Yes"/>
    <s v="Yes"/>
    <x v="1"/>
    <s v="Yes"/>
    <x v="2"/>
    <n v="69.75"/>
    <n v="1545.4"/>
    <n v="0"/>
    <n v="0"/>
    <n v="1099.56"/>
    <n v="2644.96"/>
    <n v="3"/>
    <s v="Stayed"/>
    <x v="1"/>
    <n v="32"/>
    <n v="3509"/>
    <m/>
    <m/>
    <x v="2"/>
  </r>
  <r>
    <s v="1480-BKXGA"/>
    <s v="Male"/>
    <n v="75"/>
    <s v="No"/>
    <s v="Yes"/>
    <s v="Yes"/>
    <s v="No"/>
    <n v="0"/>
    <s v="United States"/>
    <s v="California"/>
    <s v="Mentone"/>
    <n v="92359"/>
    <n v="34.103577999999999"/>
    <n v="-117.04053999999999"/>
    <n v="7324"/>
    <s v="Q3"/>
    <s v="Yes"/>
    <n v="5"/>
    <x v="61"/>
    <s v="Offer A"/>
    <s v="Yes"/>
    <n v="21.37"/>
    <s v="Yes"/>
    <x v="0"/>
    <s v="Fiber Optic"/>
    <n v="13"/>
    <s v="Yes"/>
    <s v="Yes"/>
    <s v="Yes"/>
    <s v="Yes"/>
    <s v="Yes"/>
    <s v="Yes"/>
    <s v="Yes"/>
    <s v="No"/>
    <x v="2"/>
    <s v="Yes"/>
    <x v="0"/>
    <n v="116.05"/>
    <n v="8404.9"/>
    <n v="0"/>
    <n v="120"/>
    <n v="1538.64"/>
    <n v="10063.539999999901"/>
    <n v="3"/>
    <s v="Stayed"/>
    <x v="1"/>
    <n v="64"/>
    <n v="4404"/>
    <m/>
    <m/>
    <x v="2"/>
  </r>
  <r>
    <s v="9076-AXYIK"/>
    <s v="Male"/>
    <n v="66"/>
    <s v="No"/>
    <s v="Yes"/>
    <s v="Yes"/>
    <s v="No"/>
    <n v="0"/>
    <s v="United States"/>
    <s v="California"/>
    <s v="Nipton"/>
    <n v="92364"/>
    <n v="35.478735999999998"/>
    <n v="-115.51698399999999"/>
    <n v="162"/>
    <s v="Q3"/>
    <s v="Yes"/>
    <n v="2"/>
    <x v="69"/>
    <s v="None"/>
    <s v="Yes"/>
    <n v="20.190000000000001"/>
    <s v="Yes"/>
    <x v="0"/>
    <s v="Fiber Optic"/>
    <n v="8"/>
    <s v="No"/>
    <s v="No"/>
    <s v="Yes"/>
    <s v="Yes"/>
    <s v="Yes"/>
    <s v="Yes"/>
    <s v="Yes"/>
    <s v="Yes"/>
    <x v="2"/>
    <s v="No"/>
    <x v="0"/>
    <n v="102.1"/>
    <n v="6538.45"/>
    <n v="0"/>
    <n v="0"/>
    <n v="1292.1600000000001"/>
    <n v="7830.61"/>
    <n v="4"/>
    <s v="Stayed"/>
    <x v="1"/>
    <n v="28"/>
    <n v="6270"/>
    <m/>
    <m/>
    <x v="2"/>
  </r>
  <r>
    <s v="4933-IKULF"/>
    <s v="Female"/>
    <n v="71"/>
    <s v="No"/>
    <s v="Yes"/>
    <s v="No"/>
    <s v="No"/>
    <n v="0"/>
    <s v="United States"/>
    <s v="California"/>
    <s v="Pinon Hills"/>
    <n v="92372"/>
    <n v="34.459322"/>
    <n v="-117.629729"/>
    <n v="4280"/>
    <s v="Q3"/>
    <s v="No"/>
    <n v="0"/>
    <x v="37"/>
    <s v="Offer D"/>
    <s v="Yes"/>
    <n v="24.15"/>
    <s v="No"/>
    <x v="1"/>
    <s v="None"/>
    <n v="0"/>
    <s v="No"/>
    <s v="No"/>
    <s v="No"/>
    <s v="No"/>
    <s v="No"/>
    <s v="No"/>
    <s v="No"/>
    <s v="No"/>
    <x v="1"/>
    <s v="No"/>
    <x v="2"/>
    <n v="20.65"/>
    <n v="330.6"/>
    <n v="0"/>
    <n v="0"/>
    <n v="410.54999999999899"/>
    <n v="741.15"/>
    <n v="4"/>
    <s v="Stayed"/>
    <x v="1"/>
    <n v="40"/>
    <n v="4086"/>
    <m/>
    <m/>
    <x v="2"/>
  </r>
  <r>
    <s v="3780-DDGSE"/>
    <s v="Male"/>
    <n v="77"/>
    <s v="No"/>
    <s v="Yes"/>
    <s v="Yes"/>
    <s v="Yes"/>
    <n v="1"/>
    <s v="United States"/>
    <s v="California"/>
    <s v="Shoshone"/>
    <n v="92384"/>
    <n v="35.924252000000003"/>
    <n v="-116.18866800000001"/>
    <n v="87"/>
    <s v="Q3"/>
    <s v="Yes"/>
    <n v="6"/>
    <x v="32"/>
    <s v="Offer C"/>
    <s v="Yes"/>
    <n v="14.19"/>
    <s v="No"/>
    <x v="0"/>
    <s v="DSL"/>
    <n v="17"/>
    <s v="No"/>
    <s v="Yes"/>
    <s v="No"/>
    <s v="Yes"/>
    <s v="Yes"/>
    <s v="Yes"/>
    <s v="Yes"/>
    <s v="Yes"/>
    <x v="1"/>
    <s v="Yes"/>
    <x v="0"/>
    <n v="76.05"/>
    <n v="2747.2"/>
    <n v="0"/>
    <n v="0"/>
    <n v="496.65"/>
    <n v="3243.85"/>
    <n v="5"/>
    <s v="Stayed"/>
    <x v="1"/>
    <n v="38"/>
    <n v="5479"/>
    <m/>
    <m/>
    <x v="2"/>
  </r>
  <r>
    <s v="4612-SSVHJ"/>
    <s v="Female"/>
    <n v="74"/>
    <s v="No"/>
    <s v="Yes"/>
    <s v="No"/>
    <s v="No"/>
    <n v="0"/>
    <s v="United States"/>
    <s v="California"/>
    <s v="Yermo"/>
    <n v="92398"/>
    <n v="35.013299000000004"/>
    <n v="-116.834092"/>
    <n v="1195"/>
    <s v="Q3"/>
    <s v="No"/>
    <n v="0"/>
    <x v="21"/>
    <s v="Offer D"/>
    <s v="Yes"/>
    <n v="23.18"/>
    <s v="No"/>
    <x v="0"/>
    <s v="Fiber Optic"/>
    <n v="21"/>
    <s v="No"/>
    <s v="No"/>
    <s v="No"/>
    <s v="No"/>
    <s v="No"/>
    <s v="Yes"/>
    <s v="Yes"/>
    <s v="Yes"/>
    <x v="1"/>
    <s v="Yes"/>
    <x v="0"/>
    <n v="81.45"/>
    <n v="1671.6"/>
    <n v="0"/>
    <n v="0"/>
    <n v="463.6"/>
    <n v="2135.1999999999998"/>
    <n v="5"/>
    <s v="Stayed"/>
    <x v="1"/>
    <n v="27"/>
    <n v="2416"/>
    <m/>
    <m/>
    <x v="2"/>
  </r>
  <r>
    <s v="5756-OZRIO"/>
    <s v="Male"/>
    <n v="73"/>
    <s v="No"/>
    <s v="Yes"/>
    <s v="Yes"/>
    <s v="No"/>
    <n v="0"/>
    <s v="United States"/>
    <s v="California"/>
    <s v="Riverside"/>
    <n v="92504"/>
    <n v="33.910800000000002"/>
    <n v="-117.39815299999999"/>
    <n v="46550"/>
    <s v="Q3"/>
    <s v="Yes"/>
    <n v="9"/>
    <x v="66"/>
    <s v="None"/>
    <s v="Yes"/>
    <n v="34.24"/>
    <s v="Yes"/>
    <x v="0"/>
    <s v="DSL"/>
    <n v="20"/>
    <s v="No"/>
    <s v="Yes"/>
    <s v="No"/>
    <s v="No"/>
    <s v="No"/>
    <s v="Yes"/>
    <s v="Yes"/>
    <s v="Yes"/>
    <x v="1"/>
    <s v="No"/>
    <x v="0"/>
    <n v="64.05"/>
    <n v="3902.6"/>
    <n v="0"/>
    <n v="0"/>
    <n v="2088.64"/>
    <n v="5991.24"/>
    <n v="4"/>
    <s v="Stayed"/>
    <x v="1"/>
    <n v="29"/>
    <n v="4001"/>
    <m/>
    <m/>
    <x v="2"/>
  </r>
  <r>
    <s v="4513-CXYIX"/>
    <s v="Female"/>
    <n v="73"/>
    <s v="No"/>
    <s v="Yes"/>
    <s v="Yes"/>
    <s v="No"/>
    <n v="0"/>
    <s v="United States"/>
    <s v="California"/>
    <s v="Lake Elsinore"/>
    <n v="92532"/>
    <n v="33.705835999999998"/>
    <n v="-117.31820399999999"/>
    <n v="4546"/>
    <s v="Q3"/>
    <s v="Yes"/>
    <n v="4"/>
    <x v="67"/>
    <s v="Offer A"/>
    <s v="Yes"/>
    <n v="43.99"/>
    <s v="Yes"/>
    <x v="0"/>
    <s v="Fiber Optic"/>
    <n v="17"/>
    <s v="Yes"/>
    <s v="No"/>
    <s v="No"/>
    <s v="No"/>
    <s v="No"/>
    <s v="No"/>
    <s v="No"/>
    <s v="Yes"/>
    <x v="2"/>
    <s v="Yes"/>
    <x v="1"/>
    <n v="80.7"/>
    <n v="5676"/>
    <n v="0"/>
    <n v="0"/>
    <n v="3123.29"/>
    <n v="8799.2900000000009"/>
    <n v="3"/>
    <s v="Stayed"/>
    <x v="1"/>
    <n v="54"/>
    <n v="4583"/>
    <m/>
    <m/>
    <x v="2"/>
  </r>
  <r>
    <s v="4332-MUOEZ"/>
    <s v="Male"/>
    <n v="78"/>
    <s v="No"/>
    <s v="Yes"/>
    <s v="Yes"/>
    <s v="No"/>
    <n v="0"/>
    <s v="United States"/>
    <s v="California"/>
    <s v="Moreno Valley"/>
    <n v="92553"/>
    <n v="33.923149000000002"/>
    <n v="-117.244933"/>
    <n v="61205"/>
    <s v="Q3"/>
    <s v="Yes"/>
    <n v="1"/>
    <x v="21"/>
    <s v="None"/>
    <s v="Yes"/>
    <n v="32.54"/>
    <s v="No"/>
    <x v="0"/>
    <s v="Fiber Optic"/>
    <n v="5"/>
    <s v="Yes"/>
    <s v="No"/>
    <s v="Yes"/>
    <s v="Yes"/>
    <s v="No"/>
    <s v="Yes"/>
    <s v="No"/>
    <s v="Yes"/>
    <x v="1"/>
    <s v="No"/>
    <x v="1"/>
    <n v="94.3"/>
    <n v="1818.3"/>
    <n v="0"/>
    <n v="0"/>
    <n v="650.79999999999995"/>
    <n v="2469.1"/>
    <n v="3"/>
    <s v="Stayed"/>
    <x v="1"/>
    <n v="32"/>
    <n v="2574"/>
    <m/>
    <m/>
    <x v="2"/>
  </r>
  <r>
    <s v="6705-LXORM"/>
    <s v="Female"/>
    <n v="79"/>
    <s v="No"/>
    <s v="Yes"/>
    <s v="Yes"/>
    <s v="No"/>
    <n v="0"/>
    <s v="United States"/>
    <s v="California"/>
    <s v="Perris"/>
    <n v="92570"/>
    <n v="33.787298"/>
    <n v="-117.32067600000001"/>
    <n v="36817"/>
    <s v="Q3"/>
    <s v="Yes"/>
    <n v="1"/>
    <x v="20"/>
    <s v="Offer E"/>
    <s v="Yes"/>
    <n v="5.42"/>
    <s v="No"/>
    <x v="0"/>
    <s v="Fiber Optic"/>
    <n v="23"/>
    <s v="No"/>
    <s v="No"/>
    <s v="No"/>
    <s v="No"/>
    <s v="No"/>
    <s v="No"/>
    <s v="No"/>
    <s v="Yes"/>
    <x v="1"/>
    <s v="No"/>
    <x v="0"/>
    <n v="70.05"/>
    <n v="302.60000000000002"/>
    <n v="0"/>
    <n v="0"/>
    <n v="27.1"/>
    <n v="329.7"/>
    <n v="4"/>
    <s v="Stayed"/>
    <x v="1"/>
    <n v="24"/>
    <n v="2064"/>
    <m/>
    <m/>
    <x v="1"/>
  </r>
  <r>
    <s v="4109-CYRBD"/>
    <s v="Male"/>
    <n v="77"/>
    <s v="No"/>
    <s v="Yes"/>
    <s v="Yes"/>
    <s v="No"/>
    <n v="0"/>
    <s v="United States"/>
    <s v="California"/>
    <s v="Menifee"/>
    <n v="92584"/>
    <n v="33.653337999999998"/>
    <n v="-117.178271"/>
    <n v="14068"/>
    <s v="Q3"/>
    <s v="Yes"/>
    <n v="1"/>
    <x v="48"/>
    <s v="Offer C"/>
    <s v="Yes"/>
    <n v="37.65"/>
    <s v="Yes"/>
    <x v="0"/>
    <s v="DSL"/>
    <n v="9"/>
    <s v="No"/>
    <s v="No"/>
    <s v="No"/>
    <s v="No"/>
    <s v="No"/>
    <s v="No"/>
    <s v="No"/>
    <s v="Yes"/>
    <x v="1"/>
    <s v="Yes"/>
    <x v="0"/>
    <n v="51.6"/>
    <n v="1442"/>
    <n v="0"/>
    <n v="0"/>
    <n v="1091.8499999999999"/>
    <n v="2533.85"/>
    <n v="5"/>
    <s v="Stayed"/>
    <x v="1"/>
    <n v="39"/>
    <n v="5495"/>
    <m/>
    <m/>
    <x v="2"/>
  </r>
  <r>
    <s v="8606-CIQUL"/>
    <s v="Male"/>
    <n v="77"/>
    <s v="No"/>
    <s v="Yes"/>
    <s v="Yes"/>
    <s v="Yes"/>
    <n v="1"/>
    <s v="United States"/>
    <s v="California"/>
    <s v="Temecula"/>
    <n v="92591"/>
    <n v="33.540604000000002"/>
    <n v="-117.10908999999999"/>
    <n v="25655"/>
    <s v="Q3"/>
    <s v="Yes"/>
    <n v="1"/>
    <x v="61"/>
    <s v="Offer A"/>
    <s v="Yes"/>
    <n v="30.78"/>
    <s v="Yes"/>
    <x v="0"/>
    <s v="Fiber Optic"/>
    <n v="17"/>
    <s v="Yes"/>
    <s v="Yes"/>
    <s v="Yes"/>
    <s v="Yes"/>
    <s v="Yes"/>
    <s v="Yes"/>
    <s v="No"/>
    <s v="No"/>
    <x v="2"/>
    <s v="Yes"/>
    <x v="1"/>
    <n v="115.75"/>
    <n v="8399.15"/>
    <n v="0"/>
    <n v="110"/>
    <n v="2216.16"/>
    <n v="10725.31"/>
    <n v="4"/>
    <s v="Stayed"/>
    <x v="1"/>
    <n v="60"/>
    <n v="5168"/>
    <m/>
    <m/>
    <x v="2"/>
  </r>
  <r>
    <s v="0356-OBMAC"/>
    <s v="Female"/>
    <n v="80"/>
    <s v="No"/>
    <s v="Yes"/>
    <s v="No"/>
    <s v="No"/>
    <n v="0"/>
    <s v="United States"/>
    <s v="California"/>
    <s v="Winchester"/>
    <n v="92596"/>
    <n v="33.657432999999997"/>
    <n v="-117.04254"/>
    <n v="4093"/>
    <s v="Q3"/>
    <s v="No"/>
    <n v="0"/>
    <x v="25"/>
    <s v="None"/>
    <s v="Yes"/>
    <n v="17.329999999999998"/>
    <s v="Yes"/>
    <x v="0"/>
    <s v="Fiber Optic"/>
    <n v="16"/>
    <s v="No"/>
    <s v="Yes"/>
    <s v="Yes"/>
    <s v="Yes"/>
    <s v="Yes"/>
    <s v="No"/>
    <s v="No"/>
    <s v="Yes"/>
    <x v="2"/>
    <s v="Yes"/>
    <x v="0"/>
    <n v="99.9"/>
    <n v="5706.3"/>
    <n v="0"/>
    <n v="0"/>
    <n v="970.479999999999"/>
    <n v="6676.78"/>
    <n v="3"/>
    <s v="Stayed"/>
    <x v="1"/>
    <n v="45"/>
    <n v="5840"/>
    <m/>
    <m/>
    <x v="2"/>
  </r>
  <r>
    <s v="1297-VQDRP"/>
    <s v="Male"/>
    <n v="80"/>
    <s v="No"/>
    <s v="Yes"/>
    <s v="Yes"/>
    <s v="Yes"/>
    <n v="1"/>
    <s v="United States"/>
    <s v="California"/>
    <s v="Foothill Ranch"/>
    <n v="92610"/>
    <n v="33.698728000000003"/>
    <n v="-117.67768"/>
    <n v="10936"/>
    <s v="Q3"/>
    <s v="No"/>
    <n v="0"/>
    <x v="39"/>
    <s v="Offer A"/>
    <s v="Yes"/>
    <n v="32.11"/>
    <s v="Yes"/>
    <x v="0"/>
    <s v="Fiber Optic"/>
    <n v="12"/>
    <s v="No"/>
    <s v="No"/>
    <s v="Yes"/>
    <s v="Yes"/>
    <s v="Yes"/>
    <s v="Yes"/>
    <s v="No"/>
    <s v="No"/>
    <x v="1"/>
    <s v="Yes"/>
    <x v="1"/>
    <n v="107.15"/>
    <n v="7379.8"/>
    <n v="0"/>
    <n v="50"/>
    <n v="2183.48"/>
    <n v="9613.2800000000007"/>
    <n v="5"/>
    <s v="Stayed"/>
    <x v="1"/>
    <n v="66"/>
    <n v="4324"/>
    <m/>
    <m/>
    <x v="2"/>
  </r>
  <r>
    <s v="4676-MQUEA"/>
    <s v="Male"/>
    <n v="80"/>
    <s v="No"/>
    <s v="Yes"/>
    <s v="Yes"/>
    <s v="No"/>
    <n v="0"/>
    <s v="United States"/>
    <s v="California"/>
    <s v="Laguna Beach"/>
    <n v="92651"/>
    <n v="33.570022999999999"/>
    <n v="-117.773669"/>
    <n v="25206"/>
    <s v="Q3"/>
    <s v="Yes"/>
    <n v="9"/>
    <x v="59"/>
    <s v="None"/>
    <s v="Yes"/>
    <n v="14.49"/>
    <s v="Yes"/>
    <x v="0"/>
    <s v="Fiber Optic"/>
    <n v="17"/>
    <s v="Yes"/>
    <s v="Yes"/>
    <s v="Yes"/>
    <s v="No"/>
    <s v="Yes"/>
    <s v="No"/>
    <s v="No"/>
    <s v="Yes"/>
    <x v="1"/>
    <s v="Yes"/>
    <x v="0"/>
    <n v="101.9"/>
    <n v="5265.5"/>
    <n v="0"/>
    <n v="0"/>
    <n v="724.5"/>
    <n v="5990"/>
    <n v="3"/>
    <s v="Stayed"/>
    <x v="1"/>
    <n v="25"/>
    <n v="4184"/>
    <m/>
    <m/>
    <x v="2"/>
  </r>
  <r>
    <s v="7025-WCBNE"/>
    <s v="Male"/>
    <n v="74"/>
    <s v="No"/>
    <s v="Yes"/>
    <s v="No"/>
    <s v="No"/>
    <n v="0"/>
    <s v="United States"/>
    <s v="California"/>
    <s v="Santa Ana"/>
    <n v="92705"/>
    <n v="33.766004000000002"/>
    <n v="-117.78676299999999"/>
    <n v="44117"/>
    <s v="Q3"/>
    <s v="No"/>
    <n v="0"/>
    <x v="58"/>
    <s v="None"/>
    <s v="Yes"/>
    <n v="14.78"/>
    <s v="Yes"/>
    <x v="0"/>
    <s v="DSL"/>
    <n v="10"/>
    <s v="No"/>
    <s v="Yes"/>
    <s v="No"/>
    <s v="Yes"/>
    <s v="No"/>
    <s v="No"/>
    <s v="No"/>
    <s v="Yes"/>
    <x v="2"/>
    <s v="No"/>
    <x v="0"/>
    <n v="59.6"/>
    <n v="2754"/>
    <n v="0"/>
    <n v="0"/>
    <n v="694.66"/>
    <n v="3448.66"/>
    <n v="3"/>
    <s v="Stayed"/>
    <x v="1"/>
    <n v="33"/>
    <n v="3155"/>
    <m/>
    <m/>
    <x v="2"/>
  </r>
  <r>
    <s v="6030-REHUX"/>
    <s v="Female"/>
    <n v="76"/>
    <s v="No"/>
    <s v="Yes"/>
    <s v="Yes"/>
    <s v="No"/>
    <n v="0"/>
    <s v="United States"/>
    <s v="California"/>
    <s v="Fountain Valley"/>
    <n v="92708"/>
    <n v="33.712035999999998"/>
    <n v="-117.950113"/>
    <n v="54548"/>
    <s v="Q3"/>
    <s v="Yes"/>
    <n v="6"/>
    <x v="64"/>
    <s v="Offer C"/>
    <s v="Yes"/>
    <n v="45.67"/>
    <s v="Yes"/>
    <x v="0"/>
    <s v="Fiber Optic"/>
    <n v="8"/>
    <s v="No"/>
    <s v="Yes"/>
    <s v="Yes"/>
    <s v="Yes"/>
    <s v="Yes"/>
    <s v="Yes"/>
    <s v="No"/>
    <s v="Yes"/>
    <x v="1"/>
    <s v="Yes"/>
    <x v="0"/>
    <n v="110.85"/>
    <n v="3204.4"/>
    <n v="0"/>
    <n v="0"/>
    <n v="1278.76"/>
    <n v="4483.16"/>
    <n v="4"/>
    <s v="Stayed"/>
    <x v="1"/>
    <n v="58"/>
    <n v="3906"/>
    <m/>
    <m/>
    <x v="2"/>
  </r>
  <r>
    <s v="6522-YRBXD"/>
    <s v="Male"/>
    <n v="68"/>
    <s v="No"/>
    <s v="Yes"/>
    <s v="Yes"/>
    <s v="No"/>
    <n v="0"/>
    <s v="United States"/>
    <s v="California"/>
    <s v="Anaheim"/>
    <n v="92802"/>
    <n v="33.807864000000002"/>
    <n v="-117.923782"/>
    <n v="45086"/>
    <s v="Q3"/>
    <s v="Yes"/>
    <n v="3"/>
    <x v="32"/>
    <s v="Offer C"/>
    <s v="Yes"/>
    <n v="20.440000000000001"/>
    <s v="Yes"/>
    <x v="0"/>
    <s v="Fiber Optic"/>
    <n v="18"/>
    <s v="Yes"/>
    <s v="Yes"/>
    <s v="No"/>
    <s v="No"/>
    <s v="No"/>
    <s v="Yes"/>
    <s v="No"/>
    <s v="Yes"/>
    <x v="1"/>
    <s v="Yes"/>
    <x v="0"/>
    <n v="94.55"/>
    <n v="3365.4"/>
    <n v="0"/>
    <n v="0"/>
    <n v="715.4"/>
    <n v="4080.8"/>
    <n v="3"/>
    <s v="Stayed"/>
    <x v="1"/>
    <n v="69"/>
    <n v="2631"/>
    <m/>
    <m/>
    <x v="2"/>
  </r>
  <r>
    <s v="6689-VRRTK"/>
    <s v="Female"/>
    <n v="71"/>
    <s v="No"/>
    <s v="Yes"/>
    <s v="No"/>
    <s v="No"/>
    <n v="0"/>
    <s v="United States"/>
    <s v="California"/>
    <s v="Camarillo"/>
    <n v="93010"/>
    <n v="34.227846"/>
    <n v="-119.079903"/>
    <n v="42853"/>
    <s v="Q3"/>
    <s v="No"/>
    <n v="0"/>
    <x v="33"/>
    <s v="None"/>
    <s v="Yes"/>
    <n v="49.75"/>
    <s v="Yes"/>
    <x v="0"/>
    <s v="Fiber Optic"/>
    <n v="2"/>
    <s v="Yes"/>
    <s v="Yes"/>
    <s v="Yes"/>
    <s v="No"/>
    <s v="Yes"/>
    <s v="Yes"/>
    <s v="No"/>
    <s v="Yes"/>
    <x v="1"/>
    <s v="Yes"/>
    <x v="1"/>
    <n v="109.8"/>
    <n v="4860.3500000000004"/>
    <n v="0"/>
    <n v="0"/>
    <n v="2189"/>
    <n v="7049.35"/>
    <n v="3"/>
    <s v="Stayed"/>
    <x v="1"/>
    <n v="35"/>
    <n v="5720"/>
    <m/>
    <m/>
    <x v="2"/>
  </r>
  <r>
    <s v="7134-MJPDY"/>
    <s v="Female"/>
    <n v="69"/>
    <s v="No"/>
    <s v="Yes"/>
    <s v="No"/>
    <s v="No"/>
    <n v="0"/>
    <s v="United States"/>
    <s v="California"/>
    <s v="Moorpark"/>
    <n v="93021"/>
    <n v="34.312944999999999"/>
    <n v="-118.858169"/>
    <n v="32984"/>
    <s v="Q3"/>
    <s v="No"/>
    <n v="0"/>
    <x v="49"/>
    <s v="Offer A"/>
    <s v="Yes"/>
    <n v="11.63"/>
    <s v="Yes"/>
    <x v="0"/>
    <s v="Fiber Optic"/>
    <n v="5"/>
    <s v="No"/>
    <s v="No"/>
    <s v="Yes"/>
    <s v="Yes"/>
    <s v="Yes"/>
    <s v="Yes"/>
    <s v="No"/>
    <s v="No"/>
    <x v="1"/>
    <s v="Yes"/>
    <x v="1"/>
    <n v="102.85"/>
    <n v="6976.75"/>
    <n v="0"/>
    <n v="60"/>
    <n v="767.58"/>
    <n v="7804.33"/>
    <n v="3"/>
    <s v="Stayed"/>
    <x v="1"/>
    <n v="40"/>
    <n v="5569"/>
    <m/>
    <m/>
    <x v="2"/>
  </r>
  <r>
    <s v="4881-JVQOD"/>
    <s v="Male"/>
    <n v="73"/>
    <s v="No"/>
    <s v="Yes"/>
    <s v="Yes"/>
    <s v="Yes"/>
    <n v="3"/>
    <s v="United States"/>
    <s v="California"/>
    <s v="Oxnard"/>
    <n v="93030"/>
    <n v="34.223244000000001"/>
    <n v="-119.18012"/>
    <n v="79736"/>
    <s v="Q3"/>
    <s v="Yes"/>
    <n v="1"/>
    <x v="31"/>
    <s v="None"/>
    <s v="No"/>
    <n v="0"/>
    <s v="No"/>
    <x v="0"/>
    <s v="Cable"/>
    <n v="53"/>
    <s v="No"/>
    <s v="No"/>
    <s v="No"/>
    <s v="No"/>
    <s v="No"/>
    <s v="Yes"/>
    <s v="No"/>
    <s v="Yes"/>
    <x v="1"/>
    <s v="Yes"/>
    <x v="0"/>
    <n v="34.549999999999997"/>
    <n v="362.6"/>
    <n v="0"/>
    <n v="0"/>
    <n v="0"/>
    <n v="362.6"/>
    <n v="4"/>
    <s v="Stayed"/>
    <x v="1"/>
    <n v="55"/>
    <n v="5248"/>
    <m/>
    <m/>
    <x v="1"/>
  </r>
  <r>
    <s v="6797-UCJHZ"/>
    <s v="Female"/>
    <n v="74"/>
    <s v="No"/>
    <s v="Yes"/>
    <s v="Yes"/>
    <s v="No"/>
    <n v="0"/>
    <s v="United States"/>
    <s v="California"/>
    <s v="Simi Valley"/>
    <n v="93065"/>
    <n v="34.269449000000002"/>
    <n v="-118.76847100000001"/>
    <n v="64802"/>
    <s v="Q3"/>
    <s v="Yes"/>
    <n v="7"/>
    <x v="49"/>
    <s v="Offer A"/>
    <s v="Yes"/>
    <n v="25.51"/>
    <s v="Yes"/>
    <x v="0"/>
    <s v="Fiber Optic"/>
    <n v="15"/>
    <s v="No"/>
    <s v="Yes"/>
    <s v="Yes"/>
    <s v="No"/>
    <s v="Yes"/>
    <s v="Yes"/>
    <s v="No"/>
    <s v="Yes"/>
    <x v="1"/>
    <s v="No"/>
    <x v="1"/>
    <n v="104.6"/>
    <n v="6819.45"/>
    <n v="0"/>
    <n v="0"/>
    <n v="1683.66"/>
    <n v="8503.11"/>
    <n v="3"/>
    <s v="Stayed"/>
    <x v="1"/>
    <n v="27"/>
    <n v="5722"/>
    <m/>
    <m/>
    <x v="2"/>
  </r>
  <r>
    <s v="2469-DTSGX"/>
    <s v="Female"/>
    <n v="72"/>
    <s v="No"/>
    <s v="Yes"/>
    <s v="No"/>
    <s v="No"/>
    <n v="0"/>
    <s v="United States"/>
    <s v="California"/>
    <s v="Somis"/>
    <n v="93066"/>
    <n v="34.297628000000003"/>
    <n v="-119.014627"/>
    <n v="2966"/>
    <s v="Q3"/>
    <s v="No"/>
    <n v="0"/>
    <x v="61"/>
    <s v="Offer A"/>
    <s v="Yes"/>
    <n v="44.81"/>
    <s v="Yes"/>
    <x v="0"/>
    <s v="Fiber Optic"/>
    <n v="14"/>
    <s v="No"/>
    <s v="Yes"/>
    <s v="Yes"/>
    <s v="Yes"/>
    <s v="Yes"/>
    <s v="Yes"/>
    <s v="No"/>
    <s v="Yes"/>
    <x v="2"/>
    <s v="No"/>
    <x v="0"/>
    <n v="111.65"/>
    <n v="7943.45"/>
    <n v="0"/>
    <n v="0"/>
    <n v="3226.32"/>
    <n v="11169.77"/>
    <n v="5"/>
    <s v="Stayed"/>
    <x v="1"/>
    <n v="75"/>
    <n v="5388"/>
    <m/>
    <m/>
    <x v="2"/>
  </r>
  <r>
    <s v="4908-XAXAY"/>
    <s v="Female"/>
    <n v="70"/>
    <s v="No"/>
    <s v="Yes"/>
    <s v="No"/>
    <s v="No"/>
    <n v="0"/>
    <s v="United States"/>
    <s v="California"/>
    <s v="Buttonwillow"/>
    <n v="93206"/>
    <n v="35.451402000000002"/>
    <n v="-119.48841299999999"/>
    <n v="2078"/>
    <s v="Q3"/>
    <s v="No"/>
    <n v="0"/>
    <x v="23"/>
    <s v="None"/>
    <s v="Yes"/>
    <n v="47.72"/>
    <s v="No"/>
    <x v="0"/>
    <s v="Fiber Optic"/>
    <n v="21"/>
    <s v="No"/>
    <s v="Yes"/>
    <s v="Yes"/>
    <s v="No"/>
    <s v="No"/>
    <s v="Yes"/>
    <s v="No"/>
    <s v="Yes"/>
    <x v="1"/>
    <s v="Yes"/>
    <x v="0"/>
    <n v="89.85"/>
    <n v="4287.2"/>
    <n v="0"/>
    <n v="0"/>
    <n v="2338.2799999999902"/>
    <n v="6625.48"/>
    <n v="4"/>
    <s v="Stayed"/>
    <x v="1"/>
    <n v="30"/>
    <n v="5982"/>
    <m/>
    <m/>
    <x v="2"/>
  </r>
  <r>
    <s v="3509-GWQGF"/>
    <s v="Male"/>
    <n v="74"/>
    <s v="No"/>
    <s v="Yes"/>
    <s v="No"/>
    <s v="No"/>
    <n v="0"/>
    <s v="United States"/>
    <s v="California"/>
    <s v="Ducor"/>
    <n v="93218"/>
    <n v="35.846066999999998"/>
    <n v="-119.00407300000001"/>
    <n v="823"/>
    <s v="Q3"/>
    <s v="No"/>
    <n v="0"/>
    <x v="13"/>
    <s v="Offer C"/>
    <s v="Yes"/>
    <n v="31.73"/>
    <s v="No"/>
    <x v="0"/>
    <s v="Fiber Optic"/>
    <n v="13"/>
    <s v="No"/>
    <s v="No"/>
    <s v="No"/>
    <s v="No"/>
    <s v="No"/>
    <s v="No"/>
    <s v="No"/>
    <s v="No"/>
    <x v="1"/>
    <s v="No"/>
    <x v="1"/>
    <n v="70"/>
    <n v="1732.6"/>
    <n v="0"/>
    <n v="140"/>
    <n v="761.52"/>
    <n v="2634.12"/>
    <n v="3"/>
    <s v="Stayed"/>
    <x v="1"/>
    <n v="77"/>
    <n v="5242"/>
    <m/>
    <m/>
    <x v="2"/>
  </r>
  <r>
    <s v="3729-OWRVL"/>
    <s v="Male"/>
    <n v="80"/>
    <s v="No"/>
    <s v="Yes"/>
    <s v="No"/>
    <s v="No"/>
    <n v="0"/>
    <s v="United States"/>
    <s v="California"/>
    <s v="Pixley"/>
    <n v="93256"/>
    <n v="35.957019000000003"/>
    <n v="-119.330928"/>
    <n v="4198"/>
    <s v="Q3"/>
    <s v="No"/>
    <n v="0"/>
    <x v="22"/>
    <s v="None"/>
    <s v="Yes"/>
    <n v="44.23"/>
    <s v="Yes"/>
    <x v="0"/>
    <s v="Fiber Optic"/>
    <n v="27"/>
    <s v="Yes"/>
    <s v="No"/>
    <s v="Yes"/>
    <s v="Yes"/>
    <s v="Yes"/>
    <s v="Yes"/>
    <s v="No"/>
    <s v="Yes"/>
    <x v="2"/>
    <s v="Yes"/>
    <x v="0"/>
    <n v="110.35"/>
    <n v="7246.15"/>
    <n v="0"/>
    <n v="0"/>
    <n v="2874.95"/>
    <n v="10121.0999999999"/>
    <n v="3"/>
    <s v="Stayed"/>
    <x v="1"/>
    <n v="79"/>
    <n v="4295"/>
    <m/>
    <m/>
    <x v="2"/>
  </r>
  <r>
    <s v="7251-LJBQN"/>
    <s v="Female"/>
    <n v="74"/>
    <s v="No"/>
    <s v="Yes"/>
    <s v="No"/>
    <s v="No"/>
    <n v="0"/>
    <s v="United States"/>
    <s v="California"/>
    <s v="Strathmore"/>
    <n v="93267"/>
    <n v="36.141319000000003"/>
    <n v="-119.129075"/>
    <n v="5689"/>
    <s v="Q3"/>
    <s v="No"/>
    <n v="0"/>
    <x v="51"/>
    <s v="None"/>
    <s v="Yes"/>
    <n v="28.54"/>
    <s v="Yes"/>
    <x v="0"/>
    <s v="Fiber Optic"/>
    <n v="24"/>
    <s v="No"/>
    <s v="No"/>
    <s v="Yes"/>
    <s v="Yes"/>
    <s v="Yes"/>
    <s v="Yes"/>
    <s v="No"/>
    <s v="Yes"/>
    <x v="1"/>
    <s v="Yes"/>
    <x v="1"/>
    <n v="103.75"/>
    <n v="4188.3999999999996"/>
    <n v="0"/>
    <n v="0"/>
    <n v="1141.5999999999999"/>
    <n v="5330"/>
    <n v="3"/>
    <s v="Stayed"/>
    <x v="1"/>
    <n v="20"/>
    <n v="3568"/>
    <m/>
    <m/>
    <x v="2"/>
  </r>
  <r>
    <s v="2682-KEVRP"/>
    <s v="Female"/>
    <n v="65"/>
    <s v="No"/>
    <s v="Yes"/>
    <s v="No"/>
    <s v="No"/>
    <n v="0"/>
    <s v="United States"/>
    <s v="California"/>
    <s v="Woodlake"/>
    <n v="93286"/>
    <n v="36.464635000000001"/>
    <n v="-119.094348"/>
    <n v="8870"/>
    <s v="Q3"/>
    <s v="No"/>
    <n v="0"/>
    <x v="41"/>
    <s v="None"/>
    <s v="Yes"/>
    <n v="34.39"/>
    <s v="No"/>
    <x v="1"/>
    <s v="None"/>
    <n v="0"/>
    <s v="No"/>
    <s v="No"/>
    <s v="No"/>
    <s v="No"/>
    <s v="No"/>
    <s v="No"/>
    <s v="No"/>
    <s v="No"/>
    <x v="1"/>
    <s v="Yes"/>
    <x v="1"/>
    <n v="20.05"/>
    <n v="417"/>
    <n v="0"/>
    <n v="0"/>
    <n v="756.58"/>
    <n v="1173.58"/>
    <n v="3"/>
    <s v="Stayed"/>
    <x v="1"/>
    <n v="21"/>
    <n v="4327"/>
    <m/>
    <m/>
    <x v="2"/>
  </r>
  <r>
    <s v="9978-HYCIN"/>
    <s v="Male"/>
    <n v="72"/>
    <s v="No"/>
    <s v="Yes"/>
    <s v="Yes"/>
    <s v="Yes"/>
    <n v="1"/>
    <s v="United States"/>
    <s v="California"/>
    <s v="Bakersfield"/>
    <n v="93301"/>
    <n v="35.383937000000003"/>
    <n v="-119.020428"/>
    <n v="12963"/>
    <s v="Q3"/>
    <s v="Yes"/>
    <n v="1"/>
    <x v="58"/>
    <s v="None"/>
    <s v="Yes"/>
    <n v="42.29"/>
    <s v="No"/>
    <x v="0"/>
    <s v="Fiber Optic"/>
    <n v="22"/>
    <s v="No"/>
    <s v="Yes"/>
    <s v="No"/>
    <s v="No"/>
    <s v="Yes"/>
    <s v="No"/>
    <s v="No"/>
    <s v="No"/>
    <x v="1"/>
    <s v="Yes"/>
    <x v="0"/>
    <n v="84.95"/>
    <n v="4018.05"/>
    <n v="0"/>
    <n v="80"/>
    <n v="1987.6299999999901"/>
    <n v="6085.68"/>
    <n v="3"/>
    <s v="Stayed"/>
    <x v="1"/>
    <n v="68"/>
    <n v="3384"/>
    <m/>
    <m/>
    <x v="2"/>
  </r>
  <r>
    <s v="8329-UTMVM"/>
    <s v="Male"/>
    <n v="76"/>
    <s v="No"/>
    <s v="Yes"/>
    <s v="No"/>
    <s v="No"/>
    <n v="0"/>
    <s v="United States"/>
    <s v="California"/>
    <s v="Bakersfield"/>
    <n v="93313"/>
    <n v="35.140937999999998"/>
    <n v="-119.051348"/>
    <n v="25126"/>
    <s v="Q3"/>
    <s v="No"/>
    <n v="0"/>
    <x v="5"/>
    <s v="Offer C"/>
    <s v="Yes"/>
    <n v="34.39"/>
    <s v="Yes"/>
    <x v="0"/>
    <s v="Fiber Optic"/>
    <n v="19"/>
    <s v="No"/>
    <s v="Yes"/>
    <s v="No"/>
    <s v="Yes"/>
    <s v="Yes"/>
    <s v="Yes"/>
    <s v="No"/>
    <s v="Yes"/>
    <x v="1"/>
    <s v="Yes"/>
    <x v="0"/>
    <n v="104.65"/>
    <n v="2964"/>
    <n v="0"/>
    <n v="0"/>
    <n v="928.53"/>
    <n v="3892.5299999999902"/>
    <n v="4"/>
    <s v="Stayed"/>
    <x v="1"/>
    <n v="31"/>
    <n v="3104"/>
    <m/>
    <m/>
    <x v="2"/>
  </r>
  <r>
    <s v="6952-OMNWB"/>
    <s v="Male"/>
    <n v="75"/>
    <s v="No"/>
    <s v="Yes"/>
    <s v="Yes"/>
    <s v="No"/>
    <n v="0"/>
    <s v="United States"/>
    <s v="California"/>
    <s v="Creston"/>
    <n v="93432"/>
    <n v="35.480896000000001"/>
    <n v="-120.469476"/>
    <n v="1203"/>
    <s v="Q3"/>
    <s v="Yes"/>
    <n v="7"/>
    <x v="39"/>
    <s v="Offer A"/>
    <s v="Yes"/>
    <n v="34.31"/>
    <s v="Yes"/>
    <x v="0"/>
    <s v="Fiber Optic"/>
    <n v="15"/>
    <s v="No"/>
    <s v="No"/>
    <s v="Yes"/>
    <s v="No"/>
    <s v="No"/>
    <s v="No"/>
    <s v="No"/>
    <s v="Yes"/>
    <x v="1"/>
    <s v="Yes"/>
    <x v="1"/>
    <n v="80.349999999999994"/>
    <n v="5589.3"/>
    <n v="0"/>
    <n v="0"/>
    <n v="2333.08"/>
    <n v="7922.38"/>
    <n v="4"/>
    <s v="Stayed"/>
    <x v="1"/>
    <n v="28"/>
    <n v="5581"/>
    <m/>
    <m/>
    <x v="2"/>
  </r>
  <r>
    <s v="6549-YMFAW"/>
    <s v="Male"/>
    <n v="70"/>
    <s v="No"/>
    <s v="Yes"/>
    <s v="Yes"/>
    <s v="No"/>
    <n v="0"/>
    <s v="United States"/>
    <s v="California"/>
    <s v="Los Olivos"/>
    <n v="93441"/>
    <n v="34.704340000000002"/>
    <n v="-120.02609"/>
    <n v="1317"/>
    <s v="Q3"/>
    <s v="Yes"/>
    <n v="1"/>
    <x v="30"/>
    <s v="None"/>
    <s v="Yes"/>
    <n v="1.66"/>
    <s v="No"/>
    <x v="1"/>
    <s v="None"/>
    <n v="0"/>
    <s v="No"/>
    <s v="No"/>
    <s v="No"/>
    <s v="No"/>
    <s v="No"/>
    <s v="No"/>
    <s v="No"/>
    <s v="No"/>
    <x v="1"/>
    <s v="Yes"/>
    <x v="1"/>
    <n v="21.25"/>
    <n v="204.55"/>
    <n v="0"/>
    <n v="0"/>
    <n v="14.94"/>
    <n v="219.49"/>
    <n v="4"/>
    <s v="Stayed"/>
    <x v="1"/>
    <n v="69"/>
    <n v="2302"/>
    <m/>
    <m/>
    <x v="1"/>
  </r>
  <r>
    <s v="1307-TVUFB"/>
    <s v="Male"/>
    <n v="66"/>
    <s v="No"/>
    <s v="Yes"/>
    <s v="No"/>
    <s v="No"/>
    <n v="0"/>
    <s v="United States"/>
    <s v="California"/>
    <s v="Santa Ynez"/>
    <n v="93460"/>
    <n v="34.630355999999999"/>
    <n v="-120.03256399999999"/>
    <n v="5710"/>
    <s v="Q3"/>
    <s v="No"/>
    <n v="0"/>
    <x v="44"/>
    <s v="None"/>
    <s v="Yes"/>
    <n v="13.51"/>
    <s v="Yes"/>
    <x v="0"/>
    <s v="Fiber Optic"/>
    <n v="19"/>
    <s v="No"/>
    <s v="Yes"/>
    <s v="No"/>
    <s v="No"/>
    <s v="No"/>
    <s v="No"/>
    <s v="No"/>
    <s v="Yes"/>
    <x v="1"/>
    <s v="Yes"/>
    <x v="0"/>
    <n v="79.349999999999994"/>
    <n v="3344.1"/>
    <n v="0"/>
    <n v="0"/>
    <n v="567.41999999999996"/>
    <n v="3911.52"/>
    <n v="4"/>
    <s v="Stayed"/>
    <x v="1"/>
    <n v="79"/>
    <n v="2399"/>
    <m/>
    <m/>
    <x v="2"/>
  </r>
  <r>
    <s v="7503-MIOGA"/>
    <s v="Female"/>
    <n v="68"/>
    <s v="No"/>
    <s v="Yes"/>
    <s v="Yes"/>
    <s v="No"/>
    <n v="0"/>
    <s v="United States"/>
    <s v="California"/>
    <s v="Shandon"/>
    <n v="93461"/>
    <n v="35.634487999999997"/>
    <n v="-120.29353399999999"/>
    <n v="1255"/>
    <s v="Q3"/>
    <s v="No"/>
    <n v="0"/>
    <x v="61"/>
    <s v="Offer A"/>
    <s v="Yes"/>
    <n v="48.51"/>
    <s v="Yes"/>
    <x v="0"/>
    <s v="Cable"/>
    <n v="17"/>
    <s v="Yes"/>
    <s v="Yes"/>
    <s v="Yes"/>
    <s v="Yes"/>
    <s v="Yes"/>
    <s v="Yes"/>
    <s v="No"/>
    <s v="Yes"/>
    <x v="2"/>
    <s v="Yes"/>
    <x v="0"/>
    <n v="89.85"/>
    <n v="6697.35"/>
    <n v="0"/>
    <n v="0"/>
    <n v="3492.72"/>
    <n v="10190.07"/>
    <n v="3"/>
    <s v="Stayed"/>
    <x v="1"/>
    <n v="56"/>
    <n v="5881"/>
    <m/>
    <m/>
    <x v="2"/>
  </r>
  <r>
    <s v="2499-AJYUA"/>
    <s v="Female"/>
    <n v="69"/>
    <s v="No"/>
    <s v="Yes"/>
    <s v="Yes"/>
    <s v="No"/>
    <n v="0"/>
    <s v="United States"/>
    <s v="California"/>
    <s v="Benton"/>
    <n v="93512"/>
    <n v="37.653947000000002"/>
    <n v="-118.231443"/>
    <n v="340"/>
    <s v="Q3"/>
    <s v="Yes"/>
    <n v="8"/>
    <x v="61"/>
    <s v="Offer A"/>
    <s v="Yes"/>
    <n v="15.85"/>
    <s v="Yes"/>
    <x v="0"/>
    <s v="Fiber Optic"/>
    <n v="2"/>
    <s v="No"/>
    <s v="Yes"/>
    <s v="Yes"/>
    <s v="Yes"/>
    <s v="Yes"/>
    <s v="Yes"/>
    <s v="No"/>
    <s v="Yes"/>
    <x v="2"/>
    <s v="Yes"/>
    <x v="1"/>
    <n v="110.8"/>
    <n v="7882.25"/>
    <n v="0"/>
    <n v="0"/>
    <n v="1141.2"/>
    <n v="9023.4500000000007"/>
    <n v="5"/>
    <s v="Stayed"/>
    <x v="1"/>
    <n v="80"/>
    <n v="5933"/>
    <m/>
    <m/>
    <x v="2"/>
  </r>
  <r>
    <s v="6919-ELBGL"/>
    <s v="Male"/>
    <n v="75"/>
    <s v="No"/>
    <s v="Yes"/>
    <s v="Yes"/>
    <s v="No"/>
    <n v="0"/>
    <s v="United States"/>
    <s v="California"/>
    <s v="Big Pine"/>
    <n v="93513"/>
    <n v="37.245505000000001"/>
    <n v="-118.062943"/>
    <n v="1826"/>
    <s v="Q3"/>
    <s v="Yes"/>
    <n v="3"/>
    <x v="61"/>
    <s v="Offer A"/>
    <s v="Yes"/>
    <n v="21.38"/>
    <s v="Yes"/>
    <x v="0"/>
    <s v="Fiber Optic"/>
    <n v="2"/>
    <s v="Yes"/>
    <s v="Yes"/>
    <s v="Yes"/>
    <s v="Yes"/>
    <s v="Yes"/>
    <s v="Yes"/>
    <s v="No"/>
    <s v="Yes"/>
    <x v="2"/>
    <s v="Yes"/>
    <x v="0"/>
    <n v="114.95"/>
    <n v="8196.4"/>
    <n v="0"/>
    <n v="0"/>
    <n v="1539.36"/>
    <n v="9735.76"/>
    <n v="3"/>
    <s v="Stayed"/>
    <x v="1"/>
    <n v="61"/>
    <n v="6268"/>
    <m/>
    <m/>
    <x v="2"/>
  </r>
  <r>
    <s v="3966-HRMZA"/>
    <s v="Female"/>
    <n v="74"/>
    <s v="No"/>
    <s v="Yes"/>
    <s v="No"/>
    <s v="No"/>
    <n v="0"/>
    <s v="United States"/>
    <s v="California"/>
    <s v="Bishop"/>
    <n v="93514"/>
    <n v="37.045839999999998"/>
    <n v="-118.39723600000001"/>
    <n v="13309"/>
    <s v="Q3"/>
    <s v="No"/>
    <n v="0"/>
    <x v="10"/>
    <s v="Offer E"/>
    <s v="Yes"/>
    <n v="41.44"/>
    <s v="No"/>
    <x v="0"/>
    <s v="Fiber Optic"/>
    <n v="13"/>
    <s v="No"/>
    <s v="No"/>
    <s v="Yes"/>
    <s v="No"/>
    <s v="No"/>
    <s v="No"/>
    <s v="No"/>
    <s v="No"/>
    <x v="1"/>
    <s v="No"/>
    <x v="1"/>
    <n v="75.05"/>
    <n v="202.9"/>
    <n v="5.49"/>
    <n v="10"/>
    <n v="124.32"/>
    <n v="331.73"/>
    <n v="4"/>
    <s v="Joined"/>
    <x v="1"/>
    <n v="56"/>
    <n v="3545"/>
    <m/>
    <m/>
    <x v="1"/>
  </r>
  <r>
    <s v="5671-RQRLP"/>
    <s v="Female"/>
    <n v="72"/>
    <s v="No"/>
    <s v="Yes"/>
    <s v="Yes"/>
    <s v="No"/>
    <n v="0"/>
    <s v="United States"/>
    <s v="California"/>
    <s v="Fowler"/>
    <n v="93625"/>
    <n v="36.625791999999997"/>
    <n v="-119.672483"/>
    <n v="5635"/>
    <s v="Q3"/>
    <s v="Yes"/>
    <n v="4"/>
    <x v="57"/>
    <s v="Offer A"/>
    <s v="Yes"/>
    <n v="16.87"/>
    <s v="Yes"/>
    <x v="0"/>
    <s v="Fiber Optic"/>
    <n v="3"/>
    <s v="No"/>
    <s v="No"/>
    <s v="No"/>
    <s v="No"/>
    <s v="No"/>
    <s v="No"/>
    <s v="No"/>
    <s v="Yes"/>
    <x v="2"/>
    <s v="Yes"/>
    <x v="1"/>
    <n v="75.650000000000006"/>
    <n v="5411.4"/>
    <n v="25.67"/>
    <n v="0"/>
    <n v="1180.9000000000001"/>
    <n v="6566.6299999999901"/>
    <n v="4"/>
    <s v="Stayed"/>
    <x v="1"/>
    <n v="30"/>
    <n v="4181"/>
    <m/>
    <m/>
    <x v="2"/>
  </r>
  <r>
    <s v="4785-NKHCX"/>
    <s v="Male"/>
    <n v="65"/>
    <s v="No"/>
    <s v="Yes"/>
    <s v="No"/>
    <s v="No"/>
    <n v="0"/>
    <s v="United States"/>
    <s v="California"/>
    <s v="O Neals"/>
    <n v="93645"/>
    <n v="37.140104000000001"/>
    <n v="-119.65709200000001"/>
    <n v="173"/>
    <s v="Q3"/>
    <s v="No"/>
    <n v="0"/>
    <x v="20"/>
    <s v="Offer E"/>
    <s v="Yes"/>
    <n v="30.14"/>
    <s v="No"/>
    <x v="1"/>
    <s v="None"/>
    <n v="0"/>
    <s v="No"/>
    <s v="No"/>
    <s v="No"/>
    <s v="No"/>
    <s v="No"/>
    <s v="No"/>
    <s v="No"/>
    <s v="No"/>
    <x v="1"/>
    <s v="No"/>
    <x v="0"/>
    <n v="20.05"/>
    <n v="94.15"/>
    <n v="0"/>
    <n v="0"/>
    <n v="150.69999999999999"/>
    <n v="244.85"/>
    <n v="5"/>
    <s v="Stayed"/>
    <x v="1"/>
    <n v="31"/>
    <n v="2154"/>
    <m/>
    <m/>
    <x v="1"/>
  </r>
  <r>
    <s v="4250-WAROZ"/>
    <s v="Male"/>
    <n v="70"/>
    <s v="No"/>
    <s v="Yes"/>
    <s v="Yes"/>
    <s v="Yes"/>
    <n v="3"/>
    <s v="United States"/>
    <s v="California"/>
    <s v="Fresno"/>
    <n v="93701"/>
    <n v="36.749403000000001"/>
    <n v="-119.78757400000001"/>
    <n v="13858"/>
    <s v="Q3"/>
    <s v="Yes"/>
    <n v="4"/>
    <x v="68"/>
    <s v="None"/>
    <s v="Yes"/>
    <n v="19.68"/>
    <s v="Yes"/>
    <x v="0"/>
    <s v="Fiber Optic"/>
    <n v="53"/>
    <s v="Yes"/>
    <s v="Yes"/>
    <s v="No"/>
    <s v="No"/>
    <s v="No"/>
    <s v="Yes"/>
    <s v="No"/>
    <s v="Yes"/>
    <x v="1"/>
    <s v="Yes"/>
    <x v="0"/>
    <n v="93.25"/>
    <n v="5774.55"/>
    <n v="0"/>
    <n v="0"/>
    <n v="1180.8"/>
    <n v="6955.35"/>
    <n v="3"/>
    <s v="Stayed"/>
    <x v="1"/>
    <n v="70"/>
    <n v="4353"/>
    <m/>
    <m/>
    <x v="2"/>
  </r>
  <r>
    <s v="3523-BRGUW"/>
    <s v="Male"/>
    <n v="65"/>
    <s v="No"/>
    <s v="Yes"/>
    <s v="No"/>
    <s v="No"/>
    <n v="0"/>
    <s v="United States"/>
    <s v="California"/>
    <s v="Los Altos"/>
    <n v="94022"/>
    <n v="37.349545999999997"/>
    <n v="-122.134356"/>
    <n v="18486"/>
    <s v="Q3"/>
    <s v="No"/>
    <n v="0"/>
    <x v="62"/>
    <s v="Offer C"/>
    <s v="Yes"/>
    <n v="29.88"/>
    <s v="No"/>
    <x v="1"/>
    <s v="None"/>
    <n v="0"/>
    <s v="No"/>
    <s v="No"/>
    <s v="No"/>
    <s v="No"/>
    <s v="No"/>
    <s v="No"/>
    <s v="No"/>
    <s v="No"/>
    <x v="1"/>
    <s v="No"/>
    <x v="1"/>
    <n v="19.3"/>
    <n v="504.2"/>
    <n v="9.49"/>
    <n v="0"/>
    <n v="776.88"/>
    <n v="1271.5899999999999"/>
    <n v="5"/>
    <s v="Stayed"/>
    <x v="1"/>
    <n v="64"/>
    <n v="2269"/>
    <m/>
    <m/>
    <x v="2"/>
  </r>
  <r>
    <s v="2123-AGEEN"/>
    <s v="Female"/>
    <n v="66"/>
    <s v="No"/>
    <s v="Yes"/>
    <s v="No"/>
    <s v="No"/>
    <n v="0"/>
    <s v="United States"/>
    <s v="California"/>
    <s v="Millbrae"/>
    <n v="94030"/>
    <n v="37.601247999999998"/>
    <n v="-122.403099"/>
    <n v="20350"/>
    <s v="Q3"/>
    <s v="No"/>
    <n v="0"/>
    <x v="8"/>
    <s v="Offer E"/>
    <s v="Yes"/>
    <n v="26.29"/>
    <s v="No"/>
    <x v="0"/>
    <s v="Fiber Optic"/>
    <n v="20"/>
    <s v="No"/>
    <s v="No"/>
    <s v="Yes"/>
    <s v="No"/>
    <s v="Yes"/>
    <s v="No"/>
    <s v="No"/>
    <s v="No"/>
    <x v="1"/>
    <s v="Yes"/>
    <x v="0"/>
    <n v="84.35"/>
    <n v="609.65"/>
    <n v="29.17"/>
    <n v="10"/>
    <n v="184.03"/>
    <n v="774.51"/>
    <n v="3"/>
    <s v="Stayed"/>
    <x v="1"/>
    <n v="38"/>
    <n v="2107"/>
    <m/>
    <m/>
    <x v="1"/>
  </r>
  <r>
    <s v="1258-YMZNM"/>
    <s v="Female"/>
    <n v="70"/>
    <s v="No"/>
    <s v="Yes"/>
    <s v="No"/>
    <s v="No"/>
    <n v="0"/>
    <s v="United States"/>
    <s v="California"/>
    <s v="Montara"/>
    <n v="94037"/>
    <n v="37.540582000000001"/>
    <n v="-122.50959400000001"/>
    <n v="2346"/>
    <s v="Q3"/>
    <s v="No"/>
    <n v="0"/>
    <x v="5"/>
    <s v="Offer C"/>
    <s v="Yes"/>
    <n v="35.76"/>
    <s v="Yes"/>
    <x v="0"/>
    <s v="Fiber Optic"/>
    <n v="4"/>
    <s v="Yes"/>
    <s v="Yes"/>
    <s v="Yes"/>
    <s v="No"/>
    <s v="Yes"/>
    <s v="Yes"/>
    <s v="No"/>
    <s v="Yes"/>
    <x v="1"/>
    <s v="Yes"/>
    <x v="0"/>
    <n v="110.5"/>
    <n v="2857.6"/>
    <n v="0"/>
    <n v="0"/>
    <n v="965.52"/>
    <n v="3823.12"/>
    <n v="3"/>
    <s v="Stayed"/>
    <x v="1"/>
    <n v="56"/>
    <n v="4997"/>
    <m/>
    <m/>
    <x v="2"/>
  </r>
  <r>
    <s v="6259-WJQLC"/>
    <s v="Male"/>
    <n v="77"/>
    <s v="No"/>
    <s v="Yes"/>
    <s v="No"/>
    <s v="No"/>
    <n v="0"/>
    <s v="United States"/>
    <s v="California"/>
    <s v="Pacifica"/>
    <n v="94044"/>
    <n v="37.573633000000001"/>
    <n v="-122.455167"/>
    <n v="38885"/>
    <s v="Q3"/>
    <s v="No"/>
    <n v="0"/>
    <x v="15"/>
    <s v="Offer C"/>
    <s v="Yes"/>
    <n v="1.1200000000000001"/>
    <s v="Yes"/>
    <x v="0"/>
    <s v="Fiber Optic"/>
    <n v="5"/>
    <s v="No"/>
    <s v="No"/>
    <s v="Yes"/>
    <s v="No"/>
    <s v="No"/>
    <s v="No"/>
    <s v="No"/>
    <s v="Yes"/>
    <x v="1"/>
    <s v="Yes"/>
    <x v="1"/>
    <n v="81.099999999999994"/>
    <n v="2619.25"/>
    <n v="19.25"/>
    <n v="0"/>
    <n v="35.840000000000003"/>
    <n v="2635.84"/>
    <n v="4"/>
    <s v="Stayed"/>
    <x v="1"/>
    <n v="50"/>
    <n v="2143"/>
    <m/>
    <m/>
    <x v="2"/>
  </r>
  <r>
    <s v="7508-SMHXL"/>
    <s v="Female"/>
    <n v="72"/>
    <s v="No"/>
    <s v="Yes"/>
    <s v="No"/>
    <s v="No"/>
    <n v="0"/>
    <s v="United States"/>
    <s v="California"/>
    <s v="San Francisco"/>
    <n v="94109"/>
    <n v="37.794486999999997"/>
    <n v="-122.42227"/>
    <n v="56330"/>
    <s v="Q3"/>
    <s v="No"/>
    <n v="0"/>
    <x v="7"/>
    <s v="None"/>
    <s v="Yes"/>
    <n v="1.67"/>
    <s v="Yes"/>
    <x v="0"/>
    <s v="Fiber Optic"/>
    <n v="21"/>
    <s v="No"/>
    <s v="Yes"/>
    <s v="No"/>
    <s v="No"/>
    <s v="Yes"/>
    <s v="No"/>
    <s v="No"/>
    <s v="Yes"/>
    <x v="1"/>
    <s v="No"/>
    <x v="1"/>
    <n v="89"/>
    <n v="1288.3"/>
    <n v="45.69"/>
    <n v="0"/>
    <n v="25.049999999999901"/>
    <n v="1267.6599999999901"/>
    <n v="4"/>
    <s v="Stayed"/>
    <x v="1"/>
    <n v="77"/>
    <n v="4452"/>
    <m/>
    <m/>
    <x v="2"/>
  </r>
  <r>
    <s v="3956-CJUST"/>
    <s v="Female"/>
    <n v="67"/>
    <s v="No"/>
    <s v="Yes"/>
    <s v="No"/>
    <s v="No"/>
    <n v="0"/>
    <s v="United States"/>
    <s v="California"/>
    <s v="San Francisco"/>
    <n v="94115"/>
    <n v="37.786031000000001"/>
    <n v="-122.43730100000001"/>
    <n v="33122"/>
    <s v="Q3"/>
    <s v="No"/>
    <n v="0"/>
    <x v="43"/>
    <s v="None"/>
    <s v="Yes"/>
    <n v="17.62"/>
    <s v="No"/>
    <x v="0"/>
    <s v="Fiber Optic"/>
    <n v="25"/>
    <s v="Yes"/>
    <s v="No"/>
    <s v="No"/>
    <s v="No"/>
    <s v="No"/>
    <s v="No"/>
    <s v="No"/>
    <s v="No"/>
    <x v="1"/>
    <s v="Yes"/>
    <x v="0"/>
    <n v="75.400000000000006"/>
    <n v="1643.55"/>
    <n v="0"/>
    <n v="80"/>
    <n v="405.26"/>
    <n v="2128.81"/>
    <n v="4"/>
    <s v="Stayed"/>
    <x v="1"/>
    <n v="49"/>
    <n v="2491"/>
    <m/>
    <m/>
    <x v="2"/>
  </r>
  <r>
    <s v="4824-GUCBY"/>
    <s v="Female"/>
    <n v="77"/>
    <s v="No"/>
    <s v="Yes"/>
    <s v="No"/>
    <s v="No"/>
    <n v="0"/>
    <s v="United States"/>
    <s v="California"/>
    <s v="San Francisco"/>
    <n v="94127"/>
    <n v="37.736535000000003"/>
    <n v="-122.45732"/>
    <n v="20643"/>
    <s v="Q3"/>
    <s v="No"/>
    <n v="0"/>
    <x v="41"/>
    <s v="None"/>
    <s v="Yes"/>
    <n v="23.43"/>
    <s v="No"/>
    <x v="0"/>
    <s v="Fiber Optic"/>
    <n v="22"/>
    <s v="Yes"/>
    <s v="Yes"/>
    <s v="No"/>
    <s v="No"/>
    <s v="No"/>
    <s v="No"/>
    <s v="No"/>
    <s v="Yes"/>
    <x v="1"/>
    <s v="No"/>
    <x v="0"/>
    <n v="81.7"/>
    <n v="1820.9"/>
    <n v="29.88"/>
    <n v="0"/>
    <n v="515.46"/>
    <n v="2306.48"/>
    <n v="4"/>
    <s v="Stayed"/>
    <x v="1"/>
    <n v="34"/>
    <n v="5602"/>
    <m/>
    <m/>
    <x v="2"/>
  </r>
  <r>
    <s v="6630-UJZMY"/>
    <s v="Female"/>
    <n v="73"/>
    <s v="No"/>
    <s v="Yes"/>
    <s v="Yes"/>
    <s v="No"/>
    <n v="0"/>
    <s v="United States"/>
    <s v="California"/>
    <s v="Palo Alto"/>
    <n v="94306"/>
    <n v="37.416159"/>
    <n v="-122.131337"/>
    <n v="24492"/>
    <s v="Q3"/>
    <s v="Yes"/>
    <n v="10"/>
    <x v="14"/>
    <s v="None"/>
    <s v="Yes"/>
    <n v="14.34"/>
    <s v="Yes"/>
    <x v="0"/>
    <s v="Fiber Optic"/>
    <n v="14"/>
    <s v="No"/>
    <s v="No"/>
    <s v="No"/>
    <s v="No"/>
    <s v="Yes"/>
    <s v="No"/>
    <s v="No"/>
    <s v="Yes"/>
    <x v="1"/>
    <s v="Yes"/>
    <x v="0"/>
    <n v="83.25"/>
    <n v="308.05"/>
    <n v="39.93"/>
    <n v="0"/>
    <n v="57.36"/>
    <n v="325.48"/>
    <n v="3"/>
    <s v="Stayed"/>
    <x v="1"/>
    <n v="37"/>
    <n v="5251"/>
    <m/>
    <m/>
    <x v="1"/>
  </r>
  <r>
    <s v="9904-EHEVJ"/>
    <s v="Female"/>
    <n v="66"/>
    <s v="No"/>
    <s v="Yes"/>
    <s v="Yes"/>
    <s v="Yes"/>
    <n v="1"/>
    <s v="United States"/>
    <s v="California"/>
    <s v="Bethel Island"/>
    <n v="94511"/>
    <n v="38.050558000000002"/>
    <n v="-121.646924"/>
    <n v="2379"/>
    <s v="Q3"/>
    <s v="Yes"/>
    <n v="9"/>
    <x v="15"/>
    <s v="Offer C"/>
    <s v="Yes"/>
    <n v="5.73"/>
    <s v="Yes"/>
    <x v="0"/>
    <s v="Fiber Optic"/>
    <n v="30"/>
    <s v="No"/>
    <s v="No"/>
    <s v="Yes"/>
    <s v="No"/>
    <s v="Yes"/>
    <s v="No"/>
    <s v="No"/>
    <s v="Yes"/>
    <x v="1"/>
    <s v="Yes"/>
    <x v="1"/>
    <n v="91.35"/>
    <n v="2896.55"/>
    <n v="26.98"/>
    <n v="0"/>
    <n v="183.36"/>
    <n v="3052.93"/>
    <n v="5"/>
    <s v="Stayed"/>
    <x v="1"/>
    <n v="35"/>
    <n v="2965"/>
    <m/>
    <m/>
    <x v="2"/>
  </r>
  <r>
    <s v="2826-DXLQO"/>
    <s v="Male"/>
    <n v="80"/>
    <s v="No"/>
    <s v="Yes"/>
    <s v="Yes"/>
    <s v="No"/>
    <n v="0"/>
    <s v="United States"/>
    <s v="California"/>
    <s v="El Cerrito"/>
    <n v="94530"/>
    <n v="37.924838000000001"/>
    <n v="-122.289145"/>
    <n v="23141"/>
    <s v="Q3"/>
    <s v="Yes"/>
    <n v="10"/>
    <x v="8"/>
    <s v="Offer E"/>
    <s v="No"/>
    <n v="0"/>
    <s v="No"/>
    <x v="0"/>
    <s v="DSL"/>
    <n v="13"/>
    <s v="Yes"/>
    <s v="No"/>
    <s v="No"/>
    <s v="No"/>
    <s v="No"/>
    <s v="No"/>
    <s v="No"/>
    <s v="Yes"/>
    <x v="1"/>
    <s v="No"/>
    <x v="0"/>
    <n v="29.8"/>
    <n v="220.45"/>
    <n v="11.83"/>
    <n v="0"/>
    <n v="0"/>
    <n v="208.61999999999901"/>
    <n v="3"/>
    <s v="Stayed"/>
    <x v="1"/>
    <n v="69"/>
    <n v="2587"/>
    <m/>
    <m/>
    <x v="1"/>
  </r>
  <r>
    <s v="9489-UTFKA"/>
    <s v="Male"/>
    <n v="76"/>
    <s v="No"/>
    <s v="Yes"/>
    <s v="Yes"/>
    <s v="No"/>
    <n v="0"/>
    <s v="United States"/>
    <s v="California"/>
    <s v="Travis Afb"/>
    <n v="94535"/>
    <n v="38.265898999999997"/>
    <n v="-121.93946099999999"/>
    <n v="9978"/>
    <s v="Q3"/>
    <s v="Yes"/>
    <n v="9"/>
    <x v="1"/>
    <s v="Offer E"/>
    <s v="Yes"/>
    <n v="22.4"/>
    <s v="No"/>
    <x v="0"/>
    <s v="DSL"/>
    <n v="23"/>
    <s v="Yes"/>
    <s v="No"/>
    <s v="No"/>
    <s v="No"/>
    <s v="Yes"/>
    <s v="No"/>
    <s v="No"/>
    <s v="Yes"/>
    <x v="1"/>
    <s v="No"/>
    <x v="0"/>
    <n v="60.9"/>
    <n v="551.95000000000005"/>
    <n v="16.579999999999998"/>
    <n v="0"/>
    <n v="179.2"/>
    <n v="714.56999999999903"/>
    <n v="3"/>
    <s v="Stayed"/>
    <x v="1"/>
    <n v="27"/>
    <n v="2136"/>
    <m/>
    <m/>
    <x v="1"/>
  </r>
  <r>
    <s v="4849-PYRLQ"/>
    <s v="Female"/>
    <n v="80"/>
    <s v="No"/>
    <s v="Yes"/>
    <s v="No"/>
    <s v="No"/>
    <n v="0"/>
    <s v="United States"/>
    <s v="California"/>
    <s v="Fremont"/>
    <n v="94536"/>
    <n v="37.572273000000003"/>
    <n v="-121.964583"/>
    <n v="66543"/>
    <s v="Q3"/>
    <s v="No"/>
    <n v="0"/>
    <x v="25"/>
    <s v="None"/>
    <s v="Yes"/>
    <n v="37.299999999999997"/>
    <s v="Yes"/>
    <x v="0"/>
    <s v="DSL"/>
    <n v="8"/>
    <s v="Yes"/>
    <s v="No"/>
    <s v="Yes"/>
    <s v="Yes"/>
    <s v="No"/>
    <s v="Yes"/>
    <s v="No"/>
    <s v="Yes"/>
    <x v="2"/>
    <s v="No"/>
    <x v="0"/>
    <n v="73.25"/>
    <n v="4054.2"/>
    <n v="17.16"/>
    <n v="0"/>
    <n v="2088.7999999999902"/>
    <n v="6125.84"/>
    <n v="3"/>
    <s v="Stayed"/>
    <x v="1"/>
    <n v="26"/>
    <n v="4011"/>
    <m/>
    <m/>
    <x v="2"/>
  </r>
  <r>
    <s v="2858-EIMXH"/>
    <s v="Female"/>
    <n v="69"/>
    <s v="No"/>
    <s v="Yes"/>
    <s v="Yes"/>
    <s v="No"/>
    <n v="0"/>
    <s v="United States"/>
    <s v="California"/>
    <s v="Vallejo"/>
    <n v="94592"/>
    <n v="38.093701000000003"/>
    <n v="-122.276589"/>
    <n v="159"/>
    <s v="Q3"/>
    <s v="Yes"/>
    <n v="1"/>
    <x v="56"/>
    <s v="None"/>
    <s v="Yes"/>
    <n v="30.09"/>
    <s v="Yes"/>
    <x v="0"/>
    <s v="Fiber Optic"/>
    <n v="12"/>
    <s v="No"/>
    <s v="No"/>
    <s v="No"/>
    <s v="No"/>
    <s v="Yes"/>
    <s v="Yes"/>
    <s v="No"/>
    <s v="Yes"/>
    <x v="1"/>
    <s v="Yes"/>
    <x v="1"/>
    <n v="95.85"/>
    <n v="5016.25"/>
    <n v="18.850000000000001"/>
    <n v="0"/>
    <n v="1594.77"/>
    <n v="6592.17"/>
    <n v="3"/>
    <s v="Stayed"/>
    <x v="1"/>
    <n v="65"/>
    <n v="5325"/>
    <m/>
    <m/>
    <x v="2"/>
  </r>
  <r>
    <s v="6419-ZTTLE"/>
    <s v="Male"/>
    <n v="69"/>
    <s v="No"/>
    <s v="Yes"/>
    <s v="Yes"/>
    <s v="No"/>
    <n v="0"/>
    <s v="United States"/>
    <s v="California"/>
    <s v="Yountville"/>
    <n v="94599"/>
    <n v="38.421458000000001"/>
    <n v="-122.365048"/>
    <n v="2873"/>
    <s v="Q3"/>
    <s v="Yes"/>
    <n v="2"/>
    <x v="43"/>
    <s v="None"/>
    <s v="Yes"/>
    <n v="45.83"/>
    <s v="No"/>
    <x v="1"/>
    <s v="None"/>
    <n v="0"/>
    <s v="No"/>
    <s v="No"/>
    <s v="No"/>
    <s v="No"/>
    <s v="No"/>
    <s v="No"/>
    <s v="No"/>
    <s v="No"/>
    <x v="1"/>
    <s v="Yes"/>
    <x v="0"/>
    <n v="20.75"/>
    <n v="485.2"/>
    <n v="37.64"/>
    <n v="0"/>
    <n v="1054.0899999999999"/>
    <n v="1501.6499999999901"/>
    <n v="5"/>
    <s v="Stayed"/>
    <x v="1"/>
    <n v="45"/>
    <n v="3418"/>
    <m/>
    <m/>
    <x v="2"/>
  </r>
  <r>
    <s v="8242-SOQUO"/>
    <s v="Female"/>
    <n v="73"/>
    <s v="No"/>
    <s v="Yes"/>
    <s v="No"/>
    <s v="No"/>
    <n v="0"/>
    <s v="United States"/>
    <s v="California"/>
    <s v="Oakland"/>
    <n v="94619"/>
    <n v="37.787185999999998"/>
    <n v="-122.14633000000001"/>
    <n v="24518"/>
    <s v="Q3"/>
    <s v="No"/>
    <n v="0"/>
    <x v="20"/>
    <s v="Offer E"/>
    <s v="Yes"/>
    <n v="14.22"/>
    <s v="No"/>
    <x v="0"/>
    <s v="Fiber Optic"/>
    <n v="4"/>
    <s v="No"/>
    <s v="Yes"/>
    <s v="No"/>
    <s v="No"/>
    <s v="Yes"/>
    <s v="No"/>
    <s v="No"/>
    <s v="Yes"/>
    <x v="1"/>
    <s v="Yes"/>
    <x v="0"/>
    <n v="84.7"/>
    <n v="392.5"/>
    <n v="41.2"/>
    <n v="0"/>
    <n v="71.099999999999994"/>
    <n v="422.4"/>
    <n v="4"/>
    <s v="Stayed"/>
    <x v="1"/>
    <n v="54"/>
    <n v="2660"/>
    <m/>
    <m/>
    <x v="1"/>
  </r>
  <r>
    <s v="7460-ITWWP"/>
    <s v="Female"/>
    <n v="67"/>
    <s v="No"/>
    <s v="Yes"/>
    <s v="Yes"/>
    <s v="No"/>
    <n v="0"/>
    <s v="United States"/>
    <s v="California"/>
    <s v="Oakland"/>
    <n v="94621"/>
    <n v="37.750552999999996"/>
    <n v="-122.197175"/>
    <n v="30751"/>
    <s v="Q3"/>
    <s v="Yes"/>
    <n v="5"/>
    <x v="55"/>
    <s v="None"/>
    <s v="Yes"/>
    <n v="40.85"/>
    <s v="No"/>
    <x v="0"/>
    <s v="Fiber Optic"/>
    <n v="24"/>
    <s v="No"/>
    <s v="No"/>
    <s v="Yes"/>
    <s v="No"/>
    <s v="No"/>
    <s v="Yes"/>
    <s v="No"/>
    <s v="Yes"/>
    <x v="1"/>
    <s v="Yes"/>
    <x v="0"/>
    <n v="86.1"/>
    <n v="3861.45"/>
    <n v="12.19"/>
    <n v="0"/>
    <n v="1838.25"/>
    <n v="5687.51"/>
    <n v="4"/>
    <s v="Stayed"/>
    <x v="1"/>
    <n v="41"/>
    <n v="2701"/>
    <m/>
    <m/>
    <x v="2"/>
  </r>
  <r>
    <s v="7868-TMWMZ"/>
    <s v="Female"/>
    <n v="69"/>
    <s v="No"/>
    <s v="Yes"/>
    <s v="Yes"/>
    <s v="No"/>
    <n v="0"/>
    <s v="United States"/>
    <s v="California"/>
    <s v="Berkeley"/>
    <n v="94703"/>
    <n v="37.863843000000003"/>
    <n v="-122.275684"/>
    <n v="19763"/>
    <s v="Q3"/>
    <s v="Yes"/>
    <n v="2"/>
    <x v="68"/>
    <s v="None"/>
    <s v="Yes"/>
    <n v="24.62"/>
    <s v="No"/>
    <x v="0"/>
    <s v="Fiber Optic"/>
    <n v="30"/>
    <s v="Yes"/>
    <s v="Yes"/>
    <s v="Yes"/>
    <s v="Yes"/>
    <s v="Yes"/>
    <s v="Yes"/>
    <s v="No"/>
    <s v="Yes"/>
    <x v="2"/>
    <s v="Yes"/>
    <x v="0"/>
    <n v="110"/>
    <n v="6668.35"/>
    <n v="0"/>
    <n v="0"/>
    <n v="1477.2"/>
    <n v="8145.55"/>
    <n v="5"/>
    <s v="Stayed"/>
    <x v="1"/>
    <n v="59"/>
    <n v="4953"/>
    <m/>
    <m/>
    <x v="2"/>
  </r>
  <r>
    <s v="4829-ZLJTK"/>
    <s v="Female"/>
    <n v="80"/>
    <s v="No"/>
    <s v="Yes"/>
    <s v="Yes"/>
    <s v="No"/>
    <n v="0"/>
    <s v="United States"/>
    <s v="California"/>
    <s v="Penngrove"/>
    <n v="94951"/>
    <n v="38.325598999999997"/>
    <n v="-122.642352"/>
    <n v="3777"/>
    <s v="Q3"/>
    <s v="Yes"/>
    <n v="5"/>
    <x v="61"/>
    <s v="Offer A"/>
    <s v="Yes"/>
    <n v="15.23"/>
    <s v="Yes"/>
    <x v="0"/>
    <s v="Fiber Optic"/>
    <n v="2"/>
    <s v="Yes"/>
    <s v="Yes"/>
    <s v="Yes"/>
    <s v="No"/>
    <s v="Yes"/>
    <s v="Yes"/>
    <s v="No"/>
    <s v="Yes"/>
    <x v="2"/>
    <s v="Yes"/>
    <x v="0"/>
    <n v="112.4"/>
    <n v="8046.85"/>
    <n v="0"/>
    <n v="0"/>
    <n v="1096.56"/>
    <n v="9143.41"/>
    <n v="3"/>
    <s v="Stayed"/>
    <x v="1"/>
    <n v="37"/>
    <n v="6144"/>
    <m/>
    <m/>
    <x v="2"/>
  </r>
  <r>
    <s v="8883-GRDWQ"/>
    <s v="Male"/>
    <n v="68"/>
    <s v="No"/>
    <s v="Yes"/>
    <s v="No"/>
    <s v="No"/>
    <n v="0"/>
    <s v="United States"/>
    <s v="California"/>
    <s v="Stinson Beach"/>
    <n v="94970"/>
    <n v="37.921137000000002"/>
    <n v="-122.657562"/>
    <n v="781"/>
    <s v="Q3"/>
    <s v="No"/>
    <n v="0"/>
    <x v="21"/>
    <s v="None"/>
    <s v="Yes"/>
    <n v="22.31"/>
    <s v="No"/>
    <x v="0"/>
    <s v="DSL"/>
    <n v="21"/>
    <s v="Yes"/>
    <s v="No"/>
    <s v="No"/>
    <s v="Yes"/>
    <s v="No"/>
    <s v="No"/>
    <s v="No"/>
    <s v="Yes"/>
    <x v="1"/>
    <s v="No"/>
    <x v="1"/>
    <n v="54"/>
    <n v="1055.9000000000001"/>
    <n v="0"/>
    <n v="0"/>
    <n v="446.2"/>
    <n v="1502.1"/>
    <n v="4"/>
    <s v="Stayed"/>
    <x v="1"/>
    <n v="20"/>
    <n v="5090"/>
    <m/>
    <m/>
    <x v="2"/>
  </r>
  <r>
    <s v="9845-PEEKO"/>
    <s v="Female"/>
    <n v="71"/>
    <s v="No"/>
    <s v="Yes"/>
    <s v="No"/>
    <s v="No"/>
    <n v="0"/>
    <s v="United States"/>
    <s v="California"/>
    <s v="Brookdale"/>
    <n v="95007"/>
    <n v="37.106901999999998"/>
    <n v="-122.10000599999999"/>
    <n v="1007"/>
    <s v="Q3"/>
    <s v="No"/>
    <n v="0"/>
    <x v="53"/>
    <s v="None"/>
    <s v="Yes"/>
    <n v="6.13"/>
    <s v="Yes"/>
    <x v="0"/>
    <s v="Fiber Optic"/>
    <n v="2"/>
    <s v="No"/>
    <s v="Yes"/>
    <s v="No"/>
    <s v="No"/>
    <s v="No"/>
    <s v="No"/>
    <s v="No"/>
    <s v="Yes"/>
    <x v="2"/>
    <s v="Yes"/>
    <x v="1"/>
    <n v="79.2"/>
    <n v="4590.3500000000004"/>
    <n v="0"/>
    <n v="0"/>
    <n v="361.67"/>
    <n v="4952.0200000000004"/>
    <n v="5"/>
    <s v="Stayed"/>
    <x v="1"/>
    <n v="25"/>
    <n v="5400"/>
    <m/>
    <m/>
    <x v="2"/>
  </r>
  <r>
    <s v="1751-NCDLI"/>
    <s v="Male"/>
    <n v="74"/>
    <s v="No"/>
    <s v="Yes"/>
    <s v="Yes"/>
    <s v="No"/>
    <n v="0"/>
    <s v="United States"/>
    <s v="California"/>
    <s v="Castroville"/>
    <n v="95012"/>
    <n v="36.784481"/>
    <n v="-121.75905400000001"/>
    <n v="8582"/>
    <s v="Q3"/>
    <s v="Yes"/>
    <n v="6"/>
    <x v="29"/>
    <s v="None"/>
    <s v="Yes"/>
    <n v="4.2"/>
    <s v="Yes"/>
    <x v="0"/>
    <s v="Fiber Optic"/>
    <n v="22"/>
    <s v="No"/>
    <s v="No"/>
    <s v="Yes"/>
    <s v="No"/>
    <s v="Yes"/>
    <s v="Yes"/>
    <s v="No"/>
    <s v="Yes"/>
    <x v="1"/>
    <s v="Yes"/>
    <x v="0"/>
    <n v="98.85"/>
    <n v="4564.8999999999996"/>
    <n v="0"/>
    <n v="0"/>
    <n v="193.2"/>
    <n v="4758.0999999999904"/>
    <n v="5"/>
    <s v="Stayed"/>
    <x v="1"/>
    <n v="41"/>
    <n v="2641"/>
    <m/>
    <m/>
    <x v="2"/>
  </r>
  <r>
    <s v="2176-LVPNX"/>
    <s v="Female"/>
    <n v="69"/>
    <s v="No"/>
    <s v="Yes"/>
    <s v="No"/>
    <s v="No"/>
    <n v="0"/>
    <s v="United States"/>
    <s v="California"/>
    <s v="San Jose"/>
    <n v="95113"/>
    <n v="37.333851000000003"/>
    <n v="-121.891147"/>
    <n v="561"/>
    <s v="Q3"/>
    <s v="No"/>
    <n v="0"/>
    <x v="67"/>
    <s v="Offer A"/>
    <s v="Yes"/>
    <n v="37.39"/>
    <s v="Yes"/>
    <x v="0"/>
    <s v="DSL"/>
    <n v="22"/>
    <s v="Yes"/>
    <s v="Yes"/>
    <s v="Yes"/>
    <s v="Yes"/>
    <s v="Yes"/>
    <s v="Yes"/>
    <s v="No"/>
    <s v="No"/>
    <x v="2"/>
    <s v="No"/>
    <x v="1"/>
    <n v="89.85"/>
    <n v="6293.45"/>
    <n v="0"/>
    <n v="140"/>
    <n v="2654.69"/>
    <n v="9088.14"/>
    <n v="3"/>
    <s v="Stayed"/>
    <x v="1"/>
    <n v="33"/>
    <n v="4994"/>
    <m/>
    <m/>
    <x v="2"/>
  </r>
  <r>
    <s v="3452-ABWRL"/>
    <s v="Male"/>
    <n v="70"/>
    <s v="No"/>
    <s v="Yes"/>
    <s v="No"/>
    <s v="No"/>
    <n v="0"/>
    <s v="United States"/>
    <s v="California"/>
    <s v="San Jose"/>
    <n v="95132"/>
    <n v="37.424655000000001"/>
    <n v="-121.74841000000001"/>
    <n v="40568"/>
    <s v="Q3"/>
    <s v="No"/>
    <n v="0"/>
    <x v="58"/>
    <s v="None"/>
    <s v="Yes"/>
    <n v="44.08"/>
    <s v="Yes"/>
    <x v="0"/>
    <s v="Fiber Optic"/>
    <n v="20"/>
    <s v="No"/>
    <s v="No"/>
    <s v="No"/>
    <s v="No"/>
    <s v="Yes"/>
    <s v="No"/>
    <s v="No"/>
    <s v="Yes"/>
    <x v="1"/>
    <s v="Yes"/>
    <x v="1"/>
    <n v="86.05"/>
    <n v="3865.6"/>
    <n v="0"/>
    <n v="0"/>
    <n v="2071.7599999999902"/>
    <n v="5937.36"/>
    <n v="3"/>
    <s v="Stayed"/>
    <x v="1"/>
    <n v="69"/>
    <n v="5527"/>
    <m/>
    <m/>
    <x v="2"/>
  </r>
  <r>
    <s v="1779-PWPMG"/>
    <s v="Female"/>
    <n v="73"/>
    <s v="No"/>
    <s v="Yes"/>
    <s v="Yes"/>
    <s v="No"/>
    <n v="0"/>
    <s v="United States"/>
    <s v="California"/>
    <s v="San Jose"/>
    <n v="95139"/>
    <n v="37.218705"/>
    <n v="-121.762429"/>
    <n v="7023"/>
    <s v="Q3"/>
    <s v="Yes"/>
    <n v="1"/>
    <x v="61"/>
    <s v="Offer A"/>
    <s v="Yes"/>
    <n v="4.59"/>
    <s v="Yes"/>
    <x v="0"/>
    <s v="Fiber Optic"/>
    <n v="27"/>
    <s v="Yes"/>
    <s v="Yes"/>
    <s v="Yes"/>
    <s v="Yes"/>
    <s v="Yes"/>
    <s v="Yes"/>
    <s v="No"/>
    <s v="Yes"/>
    <x v="2"/>
    <s v="Yes"/>
    <x v="0"/>
    <n v="114.65"/>
    <n v="8333.9500000000007"/>
    <n v="0"/>
    <n v="0"/>
    <n v="330.48"/>
    <n v="8664.43"/>
    <n v="3"/>
    <s v="Stayed"/>
    <x v="1"/>
    <n v="29"/>
    <n v="5408"/>
    <m/>
    <m/>
    <x v="2"/>
  </r>
  <r>
    <s v="3082-WQRVY"/>
    <s v="Male"/>
    <n v="73"/>
    <s v="No"/>
    <s v="Yes"/>
    <s v="Yes"/>
    <s v="No"/>
    <n v="0"/>
    <s v="United States"/>
    <s v="California"/>
    <s v="Stockton"/>
    <n v="95203"/>
    <n v="37.954089000000003"/>
    <n v="-121.329761"/>
    <n v="16357"/>
    <s v="Q3"/>
    <s v="Yes"/>
    <n v="8"/>
    <x v="35"/>
    <s v="None"/>
    <s v="Yes"/>
    <n v="45.76"/>
    <s v="No"/>
    <x v="1"/>
    <s v="None"/>
    <n v="0"/>
    <s v="No"/>
    <s v="No"/>
    <s v="No"/>
    <s v="No"/>
    <s v="No"/>
    <s v="No"/>
    <s v="No"/>
    <s v="No"/>
    <x v="1"/>
    <s v="No"/>
    <x v="1"/>
    <n v="19.649999999999999"/>
    <n v="228.65"/>
    <n v="0"/>
    <n v="0"/>
    <n v="640.64"/>
    <n v="869.29"/>
    <n v="5"/>
    <s v="Stayed"/>
    <x v="1"/>
    <n v="66"/>
    <n v="2962"/>
    <m/>
    <m/>
    <x v="2"/>
  </r>
  <r>
    <s v="2460-NGXBJ"/>
    <s v="Male"/>
    <n v="65"/>
    <s v="No"/>
    <s v="Yes"/>
    <s v="Yes"/>
    <s v="Yes"/>
    <n v="1"/>
    <s v="United States"/>
    <s v="California"/>
    <s v="Stockton"/>
    <n v="95206"/>
    <n v="37.902422000000001"/>
    <n v="-121.440029"/>
    <n v="49657"/>
    <s v="Q3"/>
    <s v="Yes"/>
    <n v="8"/>
    <x v="9"/>
    <s v="None"/>
    <s v="Yes"/>
    <n v="28.64"/>
    <s v="Yes"/>
    <x v="0"/>
    <s v="Fiber Optic"/>
    <n v="22"/>
    <s v="No"/>
    <s v="No"/>
    <s v="No"/>
    <s v="No"/>
    <s v="No"/>
    <s v="No"/>
    <s v="No"/>
    <s v="Yes"/>
    <x v="1"/>
    <s v="Yes"/>
    <x v="1"/>
    <n v="75.2"/>
    <n v="775.3"/>
    <n v="0"/>
    <n v="0"/>
    <n v="315.04000000000002"/>
    <n v="1090.3399999999999"/>
    <n v="5"/>
    <s v="Stayed"/>
    <x v="1"/>
    <n v="28"/>
    <n v="5193"/>
    <m/>
    <m/>
    <x v="1"/>
  </r>
  <r>
    <s v="5268-DSMNQ"/>
    <s v="Female"/>
    <n v="65"/>
    <s v="No"/>
    <s v="Yes"/>
    <s v="Yes"/>
    <s v="No"/>
    <n v="0"/>
    <s v="United States"/>
    <s v="California"/>
    <s v="Farmington"/>
    <n v="95230"/>
    <n v="37.956963000000002"/>
    <n v="-120.863055"/>
    <n v="596"/>
    <s v="Q3"/>
    <s v="Yes"/>
    <n v="5"/>
    <x v="34"/>
    <s v="None"/>
    <s v="Yes"/>
    <n v="11.41"/>
    <s v="Yes"/>
    <x v="0"/>
    <s v="Fiber Optic"/>
    <n v="25"/>
    <s v="No"/>
    <s v="Yes"/>
    <s v="Yes"/>
    <s v="No"/>
    <s v="Yes"/>
    <s v="No"/>
    <s v="No"/>
    <s v="Yes"/>
    <x v="1"/>
    <s v="Yes"/>
    <x v="1"/>
    <n v="97.95"/>
    <n v="5936.55"/>
    <n v="0"/>
    <n v="0"/>
    <n v="707.42"/>
    <n v="6643.97"/>
    <n v="5"/>
    <s v="Stayed"/>
    <x v="1"/>
    <n v="50"/>
    <n v="5428"/>
    <m/>
    <m/>
    <x v="2"/>
  </r>
  <r>
    <s v="6242-MBHPK"/>
    <s v="Female"/>
    <n v="67"/>
    <s v="No"/>
    <s v="Yes"/>
    <s v="Yes"/>
    <s v="No"/>
    <n v="0"/>
    <s v="United States"/>
    <s v="California"/>
    <s v="Hathaway Pines"/>
    <n v="95233"/>
    <n v="38.184913999999999"/>
    <n v="-120.364085"/>
    <n v="335"/>
    <s v="Q3"/>
    <s v="Yes"/>
    <n v="1"/>
    <x v="43"/>
    <s v="None"/>
    <s v="Yes"/>
    <n v="41.88"/>
    <s v="No"/>
    <x v="0"/>
    <s v="Fiber Optic"/>
    <n v="12"/>
    <s v="Yes"/>
    <s v="No"/>
    <s v="No"/>
    <s v="No"/>
    <s v="Yes"/>
    <s v="Yes"/>
    <s v="Yes"/>
    <s v="Yes"/>
    <x v="1"/>
    <s v="Yes"/>
    <x v="0"/>
    <n v="95.1"/>
    <n v="2326.0500000000002"/>
    <n v="0"/>
    <n v="0"/>
    <n v="963.24"/>
    <n v="3289.29"/>
    <n v="3"/>
    <s v="Stayed"/>
    <x v="1"/>
    <n v="66"/>
    <n v="4025"/>
    <m/>
    <m/>
    <x v="2"/>
  </r>
  <r>
    <s v="4782-OSFXZ"/>
    <s v="Female"/>
    <n v="72"/>
    <s v="No"/>
    <s v="Yes"/>
    <s v="Yes"/>
    <s v="No"/>
    <n v="0"/>
    <s v="United States"/>
    <s v="California"/>
    <s v="Lodi"/>
    <n v="95242"/>
    <n v="38.128087000000001"/>
    <n v="-121.40779999999999"/>
    <n v="22073"/>
    <s v="Q3"/>
    <s v="Yes"/>
    <n v="1"/>
    <x v="67"/>
    <s v="Offer A"/>
    <s v="Yes"/>
    <n v="37.53"/>
    <s v="Yes"/>
    <x v="0"/>
    <s v="DSL"/>
    <n v="24"/>
    <s v="Yes"/>
    <s v="Yes"/>
    <s v="Yes"/>
    <s v="Yes"/>
    <s v="No"/>
    <s v="Yes"/>
    <s v="Yes"/>
    <s v="Yes"/>
    <x v="2"/>
    <s v="Yes"/>
    <x v="0"/>
    <n v="82.7"/>
    <n v="5831.2"/>
    <n v="0"/>
    <n v="0"/>
    <n v="2664.63"/>
    <n v="8495.83"/>
    <n v="3"/>
    <s v="Stayed"/>
    <x v="1"/>
    <n v="20"/>
    <n v="5089"/>
    <m/>
    <m/>
    <x v="2"/>
  </r>
  <r>
    <s v="1282-IHQAC"/>
    <s v="Male"/>
    <n v="68"/>
    <s v="No"/>
    <s v="Yes"/>
    <s v="No"/>
    <s v="No"/>
    <n v="0"/>
    <s v="United States"/>
    <s v="California"/>
    <s v="Sheep Ranch"/>
    <n v="95250"/>
    <n v="38.244805999999997"/>
    <n v="-120.41730099999999"/>
    <n v="88"/>
    <s v="Q3"/>
    <s v="No"/>
    <n v="0"/>
    <x v="57"/>
    <s v="Offer A"/>
    <s v="No"/>
    <n v="0"/>
    <s v="No"/>
    <x v="0"/>
    <s v="Cable"/>
    <n v="13"/>
    <s v="No"/>
    <s v="Yes"/>
    <s v="Yes"/>
    <s v="No"/>
    <s v="Yes"/>
    <s v="No"/>
    <s v="No"/>
    <s v="Yes"/>
    <x v="1"/>
    <s v="Yes"/>
    <x v="1"/>
    <n v="44.05"/>
    <n v="3011.65"/>
    <n v="0"/>
    <n v="0"/>
    <n v="0"/>
    <n v="3011.65"/>
    <n v="3"/>
    <s v="Stayed"/>
    <x v="1"/>
    <n v="68"/>
    <n v="4022"/>
    <m/>
    <m/>
    <x v="2"/>
  </r>
  <r>
    <s v="1641-RQDAY"/>
    <s v="Female"/>
    <n v="77"/>
    <s v="No"/>
    <s v="Yes"/>
    <s v="Yes"/>
    <s v="Yes"/>
    <n v="2"/>
    <s v="United States"/>
    <s v="California"/>
    <s v="Wallace"/>
    <n v="95254"/>
    <n v="38.192608"/>
    <n v="-120.957842"/>
    <n v="304"/>
    <s v="Q3"/>
    <s v="Yes"/>
    <n v="1"/>
    <x v="15"/>
    <s v="Offer C"/>
    <s v="Yes"/>
    <n v="49.21"/>
    <s v="Yes"/>
    <x v="0"/>
    <s v="Fiber Optic"/>
    <n v="19"/>
    <s v="No"/>
    <s v="Yes"/>
    <s v="No"/>
    <s v="No"/>
    <s v="Yes"/>
    <s v="Yes"/>
    <s v="No"/>
    <s v="Yes"/>
    <x v="1"/>
    <s v="Yes"/>
    <x v="0"/>
    <n v="100.4"/>
    <n v="3217.65"/>
    <n v="0"/>
    <n v="0"/>
    <n v="1574.72"/>
    <n v="4792.37"/>
    <n v="3"/>
    <s v="Stayed"/>
    <x v="1"/>
    <n v="59"/>
    <n v="4848"/>
    <m/>
    <m/>
    <x v="2"/>
  </r>
  <r>
    <s v="5461-QKNTN"/>
    <s v="Male"/>
    <n v="71"/>
    <s v="No"/>
    <s v="Yes"/>
    <s v="Yes"/>
    <s v="No"/>
    <n v="0"/>
    <s v="United States"/>
    <s v="California"/>
    <s v="Catheys Valley"/>
    <n v="95306"/>
    <n v="37.394410999999998"/>
    <n v="-120.127262"/>
    <n v="986"/>
    <s v="Q3"/>
    <s v="Yes"/>
    <n v="1"/>
    <x v="24"/>
    <s v="None"/>
    <s v="Yes"/>
    <n v="4.59"/>
    <s v="Yes"/>
    <x v="0"/>
    <s v="Fiber Optic"/>
    <n v="5"/>
    <s v="No"/>
    <s v="Yes"/>
    <s v="No"/>
    <s v="Yes"/>
    <s v="Yes"/>
    <s v="No"/>
    <s v="No"/>
    <s v="Yes"/>
    <x v="1"/>
    <s v="Yes"/>
    <x v="0"/>
    <n v="94.3"/>
    <n v="3953.15"/>
    <n v="0"/>
    <n v="0"/>
    <n v="197.37"/>
    <n v="4150.5200000000004"/>
    <n v="3"/>
    <s v="Stayed"/>
    <x v="1"/>
    <n v="63"/>
    <n v="2040"/>
    <m/>
    <m/>
    <x v="2"/>
  </r>
  <r>
    <s v="8089-UZWLX"/>
    <s v="Female"/>
    <n v="75"/>
    <s v="No"/>
    <s v="Yes"/>
    <s v="No"/>
    <s v="No"/>
    <n v="0"/>
    <s v="United States"/>
    <s v="California"/>
    <s v="El Nido"/>
    <n v="95317"/>
    <n v="37.127386000000001"/>
    <n v="-120.506422"/>
    <n v="808"/>
    <s v="Q3"/>
    <s v="No"/>
    <n v="0"/>
    <x v="67"/>
    <s v="Offer A"/>
    <s v="Yes"/>
    <n v="47.86"/>
    <s v="Yes"/>
    <x v="0"/>
    <s v="Fiber Optic"/>
    <n v="16"/>
    <s v="No"/>
    <s v="No"/>
    <s v="Yes"/>
    <s v="No"/>
    <s v="Yes"/>
    <s v="Yes"/>
    <s v="No"/>
    <s v="Yes"/>
    <x v="2"/>
    <s v="No"/>
    <x v="0"/>
    <n v="104.05"/>
    <n v="7413.55"/>
    <n v="0"/>
    <n v="0"/>
    <n v="3398.06"/>
    <n v="10811.61"/>
    <n v="5"/>
    <s v="Stayed"/>
    <x v="1"/>
    <n v="70"/>
    <n v="4113"/>
    <m/>
    <m/>
    <x v="2"/>
  </r>
  <r>
    <s v="4468-KAZHE"/>
    <s v="Female"/>
    <n v="70"/>
    <s v="No"/>
    <s v="Yes"/>
    <s v="Yes"/>
    <s v="No"/>
    <n v="0"/>
    <s v="United States"/>
    <s v="California"/>
    <s v="Hughson"/>
    <n v="95326"/>
    <n v="37.592300000000002"/>
    <n v="-120.85328800000001"/>
    <n v="6822"/>
    <s v="Q3"/>
    <s v="Yes"/>
    <n v="1"/>
    <x v="21"/>
    <s v="None"/>
    <s v="Yes"/>
    <n v="8.98"/>
    <s v="No"/>
    <x v="0"/>
    <s v="DSL"/>
    <n v="16"/>
    <s v="No"/>
    <s v="Yes"/>
    <s v="No"/>
    <s v="No"/>
    <s v="No"/>
    <s v="Yes"/>
    <s v="No"/>
    <s v="Yes"/>
    <x v="1"/>
    <s v="Yes"/>
    <x v="0"/>
    <n v="60"/>
    <n v="1259.3499999999999"/>
    <n v="0"/>
    <n v="0"/>
    <n v="179.6"/>
    <n v="1438.94999999999"/>
    <n v="5"/>
    <s v="Stayed"/>
    <x v="1"/>
    <n v="37"/>
    <n v="2399"/>
    <m/>
    <m/>
    <x v="2"/>
  </r>
  <r>
    <s v="1543-LLLFT"/>
    <s v="Male"/>
    <n v="77"/>
    <s v="No"/>
    <s v="Yes"/>
    <s v="Yes"/>
    <s v="No"/>
    <n v="0"/>
    <s v="United States"/>
    <s v="California"/>
    <s v="Waterford"/>
    <n v="95386"/>
    <n v="37.669516000000002"/>
    <n v="-120.626964"/>
    <n v="8308"/>
    <s v="Q3"/>
    <s v="Yes"/>
    <n v="2"/>
    <x v="66"/>
    <s v="None"/>
    <s v="Yes"/>
    <n v="2.19"/>
    <s v="Yes"/>
    <x v="0"/>
    <s v="Fiber Optic"/>
    <n v="8"/>
    <s v="No"/>
    <s v="Yes"/>
    <s v="Yes"/>
    <s v="Yes"/>
    <s v="Yes"/>
    <s v="No"/>
    <s v="No"/>
    <s v="Yes"/>
    <x v="1"/>
    <s v="Yes"/>
    <x v="1"/>
    <n v="98.3"/>
    <n v="6066.55"/>
    <n v="0"/>
    <n v="0"/>
    <n v="133.59"/>
    <n v="6200.14"/>
    <n v="3"/>
    <s v="Stayed"/>
    <x v="1"/>
    <n v="74"/>
    <n v="5413"/>
    <m/>
    <m/>
    <x v="2"/>
  </r>
  <r>
    <s v="6507-ZJSUR"/>
    <s v="Male"/>
    <n v="76"/>
    <s v="No"/>
    <s v="Yes"/>
    <s v="Yes"/>
    <s v="No"/>
    <n v="0"/>
    <s v="United States"/>
    <s v="California"/>
    <s v="Albion"/>
    <n v="95410"/>
    <n v="39.225693999999997"/>
    <n v="-123.717354"/>
    <n v="1054"/>
    <s v="Q3"/>
    <s v="Yes"/>
    <n v="6"/>
    <x v="43"/>
    <s v="None"/>
    <s v="Yes"/>
    <n v="46.82"/>
    <s v="No"/>
    <x v="0"/>
    <s v="Fiber Optic"/>
    <n v="11"/>
    <s v="No"/>
    <s v="No"/>
    <s v="No"/>
    <s v="No"/>
    <s v="Yes"/>
    <s v="Yes"/>
    <s v="No"/>
    <s v="No"/>
    <x v="1"/>
    <s v="Yes"/>
    <x v="0"/>
    <n v="90.45"/>
    <n v="2117.25"/>
    <n v="0"/>
    <n v="30"/>
    <n v="1076.8599999999999"/>
    <n v="3224.1099999999901"/>
    <n v="4"/>
    <s v="Stayed"/>
    <x v="1"/>
    <n v="24"/>
    <n v="5272"/>
    <m/>
    <m/>
    <x v="2"/>
  </r>
  <r>
    <s v="9220-ZNKJI"/>
    <s v="Female"/>
    <n v="67"/>
    <s v="No"/>
    <s v="Yes"/>
    <s v="Yes"/>
    <s v="No"/>
    <n v="0"/>
    <s v="United States"/>
    <s v="California"/>
    <s v="Cobb"/>
    <n v="95426"/>
    <n v="38.838087999999999"/>
    <n v="-122.73202999999999"/>
    <n v="1591"/>
    <s v="Q3"/>
    <s v="Yes"/>
    <n v="5"/>
    <x v="19"/>
    <s v="None"/>
    <s v="Yes"/>
    <n v="33.21"/>
    <s v="No"/>
    <x v="0"/>
    <s v="Fiber Optic"/>
    <n v="4"/>
    <s v="No"/>
    <s v="No"/>
    <s v="Yes"/>
    <s v="Yes"/>
    <s v="Yes"/>
    <s v="No"/>
    <s v="No"/>
    <s v="Yes"/>
    <x v="2"/>
    <s v="No"/>
    <x v="1"/>
    <n v="88.8"/>
    <n v="4805.3"/>
    <n v="0"/>
    <n v="0"/>
    <n v="1826.55"/>
    <n v="6631.85"/>
    <n v="3"/>
    <s v="Stayed"/>
    <x v="1"/>
    <n v="73"/>
    <n v="4291"/>
    <m/>
    <m/>
    <x v="2"/>
  </r>
  <r>
    <s v="0723-VSOBE"/>
    <s v="Female"/>
    <n v="67"/>
    <s v="No"/>
    <s v="Yes"/>
    <s v="No"/>
    <s v="No"/>
    <n v="0"/>
    <s v="United States"/>
    <s v="California"/>
    <s v="Dos Rios"/>
    <n v="95429"/>
    <n v="39.756048999999997"/>
    <n v="-123.358701"/>
    <n v="91"/>
    <s v="Q3"/>
    <s v="No"/>
    <n v="0"/>
    <x v="55"/>
    <s v="Offer B"/>
    <s v="No"/>
    <n v="0"/>
    <s v="No"/>
    <x v="0"/>
    <s v="Cable"/>
    <n v="4"/>
    <s v="No"/>
    <s v="No"/>
    <s v="No"/>
    <s v="No"/>
    <s v="No"/>
    <s v="Yes"/>
    <s v="No"/>
    <s v="No"/>
    <x v="1"/>
    <s v="No"/>
    <x v="0"/>
    <n v="34.200000000000003"/>
    <n v="1596.6"/>
    <n v="0"/>
    <n v="0"/>
    <n v="0"/>
    <n v="1596.6"/>
    <n v="3"/>
    <s v="Stayed"/>
    <x v="1"/>
    <n v="38"/>
    <n v="5715"/>
    <m/>
    <m/>
    <x v="2"/>
  </r>
  <r>
    <s v="1004-NOZNR"/>
    <s v="Male"/>
    <n v="71"/>
    <s v="No"/>
    <s v="Yes"/>
    <s v="No"/>
    <s v="Yes"/>
    <n v="2"/>
    <s v="United States"/>
    <s v="California"/>
    <s v="Glen Ellen"/>
    <n v="95442"/>
    <n v="38.368744"/>
    <n v="-122.522642"/>
    <n v="4101"/>
    <s v="Q3"/>
    <s v="No"/>
    <n v="0"/>
    <x v="25"/>
    <s v="Offer B"/>
    <s v="Yes"/>
    <n v="10.57"/>
    <s v="No"/>
    <x v="0"/>
    <s v="Fiber Optic"/>
    <n v="28"/>
    <s v="Yes"/>
    <s v="No"/>
    <s v="No"/>
    <s v="No"/>
    <s v="Yes"/>
    <s v="Yes"/>
    <s v="No"/>
    <s v="Yes"/>
    <x v="1"/>
    <s v="No"/>
    <x v="1"/>
    <n v="94.8"/>
    <n v="5264.3"/>
    <n v="0"/>
    <n v="0"/>
    <n v="591.91999999999996"/>
    <n v="5856.22"/>
    <n v="4"/>
    <s v="Stayed"/>
    <x v="1"/>
    <n v="59"/>
    <n v="5693"/>
    <m/>
    <m/>
    <x v="2"/>
  </r>
  <r>
    <s v="1251-STYSZ"/>
    <s v="Female"/>
    <n v="66"/>
    <s v="No"/>
    <s v="Yes"/>
    <s v="No"/>
    <s v="No"/>
    <n v="0"/>
    <s v="United States"/>
    <s v="California"/>
    <s v="Glenhaven"/>
    <n v="95443"/>
    <n v="39.045245999999999"/>
    <n v="-122.74318100000001"/>
    <n v="175"/>
    <s v="Q3"/>
    <s v="No"/>
    <n v="0"/>
    <x v="14"/>
    <s v="None"/>
    <s v="Yes"/>
    <n v="8.75"/>
    <s v="Yes"/>
    <x v="0"/>
    <s v="Fiber Optic"/>
    <n v="4"/>
    <s v="Yes"/>
    <s v="No"/>
    <s v="No"/>
    <s v="No"/>
    <s v="No"/>
    <s v="No"/>
    <s v="No"/>
    <s v="No"/>
    <x v="1"/>
    <s v="Yes"/>
    <x v="0"/>
    <n v="80.25"/>
    <n v="303.7"/>
    <n v="0"/>
    <n v="30"/>
    <n v="35"/>
    <n v="368.7"/>
    <n v="4"/>
    <s v="Stayed"/>
    <x v="1"/>
    <n v="20"/>
    <n v="3828"/>
    <m/>
    <m/>
    <x v="1"/>
  </r>
  <r>
    <s v="9681-KYGYB"/>
    <s v="Male"/>
    <n v="75"/>
    <s v="No"/>
    <s v="Yes"/>
    <s v="Yes"/>
    <s v="No"/>
    <n v="0"/>
    <s v="United States"/>
    <s v="California"/>
    <s v="Kelseyville"/>
    <n v="95451"/>
    <n v="38.934959999999997"/>
    <n v="-122.792243"/>
    <n v="9902"/>
    <s v="Q3"/>
    <s v="Yes"/>
    <n v="5"/>
    <x v="23"/>
    <s v="Offer B"/>
    <s v="Yes"/>
    <n v="26"/>
    <s v="Yes"/>
    <x v="0"/>
    <s v="Fiber Optic"/>
    <n v="16"/>
    <s v="Yes"/>
    <s v="Yes"/>
    <s v="Yes"/>
    <s v="No"/>
    <s v="No"/>
    <s v="No"/>
    <s v="No"/>
    <s v="Yes"/>
    <x v="1"/>
    <s v="Yes"/>
    <x v="0"/>
    <n v="88.2"/>
    <n v="4159.45"/>
    <n v="0"/>
    <n v="0"/>
    <n v="1274"/>
    <n v="5433.45"/>
    <n v="4"/>
    <s v="Stayed"/>
    <x v="1"/>
    <n v="24"/>
    <n v="5987"/>
    <m/>
    <m/>
    <x v="2"/>
  </r>
  <r>
    <s v="7005-CYUIL"/>
    <s v="Female"/>
    <n v="78"/>
    <s v="No"/>
    <s v="Yes"/>
    <s v="Yes"/>
    <s v="No"/>
    <n v="0"/>
    <s v="United States"/>
    <s v="California"/>
    <s v="Laytonville"/>
    <n v="95454"/>
    <n v="39.806140999999997"/>
    <n v="-123.531098"/>
    <n v="2706"/>
    <s v="Q3"/>
    <s v="Yes"/>
    <n v="2"/>
    <x v="67"/>
    <s v="Offer A"/>
    <s v="Yes"/>
    <n v="12.26"/>
    <s v="No"/>
    <x v="0"/>
    <s v="Fiber Optic"/>
    <n v="3"/>
    <s v="Yes"/>
    <s v="Yes"/>
    <s v="Yes"/>
    <s v="Yes"/>
    <s v="Yes"/>
    <s v="No"/>
    <s v="No"/>
    <s v="Yes"/>
    <x v="2"/>
    <s v="Yes"/>
    <x v="0"/>
    <n v="99.4"/>
    <n v="7168.25"/>
    <n v="0"/>
    <n v="0"/>
    <n v="870.46"/>
    <n v="8038.71"/>
    <n v="3"/>
    <s v="Stayed"/>
    <x v="1"/>
    <n v="29"/>
    <n v="4964"/>
    <m/>
    <m/>
    <x v="2"/>
  </r>
  <r>
    <s v="2388-LAESQ"/>
    <s v="Female"/>
    <n v="74"/>
    <s v="No"/>
    <s v="Yes"/>
    <s v="Yes"/>
    <s v="No"/>
    <n v="0"/>
    <s v="United States"/>
    <s v="California"/>
    <s v="Manchester"/>
    <n v="95459"/>
    <n v="38.966712999999999"/>
    <n v="-123.586412"/>
    <n v="586"/>
    <s v="Q3"/>
    <s v="Yes"/>
    <n v="3"/>
    <x v="61"/>
    <s v="Offer A"/>
    <s v="Yes"/>
    <n v="28.72"/>
    <s v="Yes"/>
    <x v="0"/>
    <s v="Fiber Optic"/>
    <n v="25"/>
    <s v="Yes"/>
    <s v="Yes"/>
    <s v="Yes"/>
    <s v="Yes"/>
    <s v="Yes"/>
    <s v="Yes"/>
    <s v="No"/>
    <s v="Yes"/>
    <x v="2"/>
    <s v="Yes"/>
    <x v="0"/>
    <n v="114.85"/>
    <n v="8317.9500000000007"/>
    <n v="0"/>
    <n v="0"/>
    <n v="2067.84"/>
    <n v="10385.790000000001"/>
    <n v="3"/>
    <s v="Stayed"/>
    <x v="1"/>
    <n v="26"/>
    <n v="4796"/>
    <m/>
    <m/>
    <x v="2"/>
  </r>
  <r>
    <s v="3108-PCCGG"/>
    <s v="Male"/>
    <n v="75"/>
    <s v="No"/>
    <s v="Yes"/>
    <s v="Yes"/>
    <s v="No"/>
    <n v="0"/>
    <s v="United States"/>
    <s v="California"/>
    <s v="Redwood Valley"/>
    <n v="95470"/>
    <n v="39.298065000000001"/>
    <n v="-123.25211"/>
    <n v="5995"/>
    <s v="Q3"/>
    <s v="Yes"/>
    <n v="3"/>
    <x v="61"/>
    <s v="Offer A"/>
    <s v="Yes"/>
    <n v="16.72"/>
    <s v="Yes"/>
    <x v="0"/>
    <s v="Cable"/>
    <n v="9"/>
    <s v="Yes"/>
    <s v="Yes"/>
    <s v="Yes"/>
    <s v="No"/>
    <s v="Yes"/>
    <s v="Yes"/>
    <s v="No"/>
    <s v="Yes"/>
    <x v="2"/>
    <s v="No"/>
    <x v="1"/>
    <n v="84.45"/>
    <n v="5899.85"/>
    <n v="0"/>
    <n v="0"/>
    <n v="1203.8399999999999"/>
    <n v="7103.69"/>
    <n v="3"/>
    <s v="Stayed"/>
    <x v="1"/>
    <n v="25"/>
    <n v="5856"/>
    <m/>
    <m/>
    <x v="2"/>
  </r>
  <r>
    <s v="6729-GDNGC"/>
    <s v="Female"/>
    <n v="71"/>
    <s v="No"/>
    <s v="Yes"/>
    <s v="No"/>
    <s v="No"/>
    <n v="0"/>
    <s v="United States"/>
    <s v="California"/>
    <s v="Westport"/>
    <n v="95488"/>
    <n v="39.724432999999998"/>
    <n v="-123.767578"/>
    <n v="309"/>
    <s v="Q3"/>
    <s v="No"/>
    <n v="0"/>
    <x v="21"/>
    <s v="None"/>
    <s v="Yes"/>
    <n v="21.49"/>
    <s v="No"/>
    <x v="0"/>
    <s v="Fiber Optic"/>
    <n v="4"/>
    <s v="No"/>
    <s v="No"/>
    <s v="No"/>
    <s v="No"/>
    <s v="Yes"/>
    <s v="No"/>
    <s v="No"/>
    <s v="Yes"/>
    <x v="1"/>
    <s v="No"/>
    <x v="0"/>
    <n v="80.7"/>
    <n v="1614.2"/>
    <n v="0"/>
    <n v="0"/>
    <n v="429.79999999999899"/>
    <n v="2044"/>
    <n v="5"/>
    <s v="Stayed"/>
    <x v="1"/>
    <n v="73"/>
    <n v="3111"/>
    <m/>
    <m/>
    <x v="2"/>
  </r>
  <r>
    <s v="4238-HFHSN"/>
    <s v="Male"/>
    <n v="66"/>
    <s v="No"/>
    <s v="Yes"/>
    <s v="Yes"/>
    <s v="No"/>
    <n v="0"/>
    <s v="United States"/>
    <s v="California"/>
    <s v="Elverta"/>
    <n v="95626"/>
    <n v="38.734997"/>
    <n v="-121.463719"/>
    <n v="6197"/>
    <s v="Q3"/>
    <s v="Yes"/>
    <n v="4"/>
    <x v="66"/>
    <s v="Offer B"/>
    <s v="Yes"/>
    <n v="26.55"/>
    <s v="Yes"/>
    <x v="0"/>
    <s v="Fiber Optic"/>
    <n v="2"/>
    <s v="No"/>
    <s v="Yes"/>
    <s v="No"/>
    <s v="No"/>
    <s v="No"/>
    <s v="No"/>
    <s v="No"/>
    <s v="Yes"/>
    <x v="1"/>
    <s v="Yes"/>
    <x v="0"/>
    <n v="82.15"/>
    <n v="4904.8500000000004"/>
    <n v="0"/>
    <n v="0"/>
    <n v="1619.55"/>
    <n v="6524.4"/>
    <n v="3"/>
    <s v="Stayed"/>
    <x v="1"/>
    <n v="33"/>
    <n v="4250"/>
    <m/>
    <m/>
    <x v="2"/>
  </r>
  <r>
    <s v="2692-BUCFV"/>
    <s v="Male"/>
    <n v="79"/>
    <s v="No"/>
    <s v="Yes"/>
    <s v="No"/>
    <s v="No"/>
    <n v="0"/>
    <s v="United States"/>
    <s v="California"/>
    <s v="Shingle Springs"/>
    <n v="95682"/>
    <n v="38.598936000000002"/>
    <n v="-120.963092"/>
    <n v="24738"/>
    <s v="Q3"/>
    <s v="No"/>
    <n v="0"/>
    <x v="48"/>
    <s v="Offer C"/>
    <s v="Yes"/>
    <n v="6.59"/>
    <s v="No"/>
    <x v="0"/>
    <s v="Fiber Optic"/>
    <n v="21"/>
    <s v="No"/>
    <s v="Yes"/>
    <s v="Yes"/>
    <s v="No"/>
    <s v="Yes"/>
    <s v="Yes"/>
    <s v="No"/>
    <s v="No"/>
    <x v="1"/>
    <s v="Yes"/>
    <x v="0"/>
    <n v="101.45"/>
    <n v="2948.6"/>
    <n v="0"/>
    <n v="60"/>
    <n v="191.10999999999899"/>
    <n v="3199.71"/>
    <n v="4"/>
    <s v="Stayed"/>
    <x v="1"/>
    <n v="76"/>
    <n v="5285"/>
    <m/>
    <m/>
    <x v="2"/>
  </r>
  <r>
    <s v="5651-WYIPH"/>
    <s v="Female"/>
    <n v="69"/>
    <s v="No"/>
    <s v="Yes"/>
    <s v="No"/>
    <s v="No"/>
    <n v="0"/>
    <s v="United States"/>
    <s v="California"/>
    <s v="Vacaville"/>
    <n v="95688"/>
    <n v="38.419088000000002"/>
    <n v="-122.024568"/>
    <n v="32564"/>
    <s v="Q3"/>
    <s v="No"/>
    <n v="0"/>
    <x v="2"/>
    <s v="None"/>
    <s v="Yes"/>
    <n v="41.13"/>
    <s v="No"/>
    <x v="0"/>
    <s v="Cable"/>
    <n v="23"/>
    <s v="No"/>
    <s v="Yes"/>
    <s v="No"/>
    <s v="No"/>
    <s v="No"/>
    <s v="No"/>
    <s v="No"/>
    <s v="Yes"/>
    <x v="1"/>
    <s v="Yes"/>
    <x v="1"/>
    <n v="49.85"/>
    <n v="865.75"/>
    <n v="0"/>
    <n v="0"/>
    <n v="740.34"/>
    <n v="1606.09"/>
    <n v="3"/>
    <s v="Stayed"/>
    <x v="1"/>
    <n v="71"/>
    <n v="3283"/>
    <m/>
    <m/>
    <x v="2"/>
  </r>
  <r>
    <s v="8752-GHJFU"/>
    <s v="Male"/>
    <n v="70"/>
    <s v="No"/>
    <s v="Yes"/>
    <s v="Yes"/>
    <s v="No"/>
    <n v="0"/>
    <s v="United States"/>
    <s v="California"/>
    <s v="Applegate"/>
    <n v="95703"/>
    <n v="38.983387999999998"/>
    <n v="-120.988814"/>
    <n v="1526"/>
    <s v="Q3"/>
    <s v="Yes"/>
    <n v="7"/>
    <x v="67"/>
    <s v="None"/>
    <s v="Yes"/>
    <n v="36.6"/>
    <s v="Yes"/>
    <x v="0"/>
    <s v="Fiber Optic"/>
    <n v="10"/>
    <s v="Yes"/>
    <s v="Yes"/>
    <s v="Yes"/>
    <s v="Yes"/>
    <s v="No"/>
    <s v="No"/>
    <s v="No"/>
    <s v="Yes"/>
    <x v="1"/>
    <s v="Yes"/>
    <x v="0"/>
    <n v="92"/>
    <n v="6585.2"/>
    <n v="0"/>
    <n v="0"/>
    <n v="2598.6"/>
    <n v="9183.7999999999993"/>
    <n v="3"/>
    <s v="Stayed"/>
    <x v="1"/>
    <n v="66"/>
    <n v="4322"/>
    <m/>
    <m/>
    <x v="2"/>
  </r>
  <r>
    <s v="6896-SRVYQ"/>
    <s v="Male"/>
    <n v="69"/>
    <s v="No"/>
    <s v="Yes"/>
    <s v="No"/>
    <s v="No"/>
    <n v="0"/>
    <s v="United States"/>
    <s v="California"/>
    <s v="Camino"/>
    <n v="95709"/>
    <n v="38.748316000000003"/>
    <n v="-120.675512"/>
    <n v="4829"/>
    <s v="Q3"/>
    <s v="No"/>
    <n v="0"/>
    <x v="33"/>
    <s v="Offer B"/>
    <s v="Yes"/>
    <n v="47.06"/>
    <s v="No"/>
    <x v="0"/>
    <s v="Fiber Optic"/>
    <n v="3"/>
    <s v="No"/>
    <s v="No"/>
    <s v="Yes"/>
    <s v="No"/>
    <s v="No"/>
    <s v="No"/>
    <s v="No"/>
    <s v="No"/>
    <x v="1"/>
    <s v="No"/>
    <x v="0"/>
    <n v="73.849999999999994"/>
    <n v="3122.4"/>
    <n v="0"/>
    <n v="100"/>
    <n v="2070.64"/>
    <n v="5293.04"/>
    <n v="5"/>
    <s v="Stayed"/>
    <x v="1"/>
    <n v="48"/>
    <n v="4374"/>
    <m/>
    <m/>
    <x v="2"/>
  </r>
  <r>
    <s v="9052-VKDUW"/>
    <s v="Female"/>
    <n v="68"/>
    <s v="No"/>
    <s v="Yes"/>
    <s v="Yes"/>
    <s v="No"/>
    <n v="0"/>
    <s v="United States"/>
    <s v="California"/>
    <s v="Pollock Pines"/>
    <n v="95726"/>
    <n v="38.733908"/>
    <n v="-120.453416"/>
    <n v="8577"/>
    <s v="Q3"/>
    <s v="Yes"/>
    <n v="8"/>
    <x v="22"/>
    <s v="Offer B"/>
    <s v="Yes"/>
    <n v="15.3"/>
    <s v="Yes"/>
    <x v="0"/>
    <s v="Fiber Optic"/>
    <n v="29"/>
    <s v="Yes"/>
    <s v="Yes"/>
    <s v="Yes"/>
    <s v="No"/>
    <s v="Yes"/>
    <s v="Yes"/>
    <s v="No"/>
    <s v="Yes"/>
    <x v="1"/>
    <s v="Yes"/>
    <x v="1"/>
    <n v="109.4"/>
    <n v="7227.45"/>
    <n v="0"/>
    <n v="0"/>
    <n v="994.5"/>
    <n v="8221.9500000000007"/>
    <n v="3"/>
    <s v="Stayed"/>
    <x v="1"/>
    <n v="39"/>
    <n v="4452"/>
    <m/>
    <m/>
    <x v="2"/>
  </r>
  <r>
    <s v="2480-EJWYP"/>
    <s v="Female"/>
    <n v="66"/>
    <s v="No"/>
    <s v="Yes"/>
    <s v="Yes"/>
    <s v="No"/>
    <n v="0"/>
    <s v="United States"/>
    <s v="California"/>
    <s v="Roseville"/>
    <n v="95747"/>
    <n v="38.784329"/>
    <n v="-121.373245"/>
    <n v="25418"/>
    <s v="Q3"/>
    <s v="Yes"/>
    <n v="5"/>
    <x v="6"/>
    <s v="Offer B"/>
    <s v="Yes"/>
    <n v="45.37"/>
    <s v="Yes"/>
    <x v="0"/>
    <s v="Fiber Optic"/>
    <n v="28"/>
    <s v="No"/>
    <s v="Yes"/>
    <s v="No"/>
    <s v="No"/>
    <s v="Yes"/>
    <s v="Yes"/>
    <s v="No"/>
    <s v="Yes"/>
    <x v="1"/>
    <s v="Yes"/>
    <x v="0"/>
    <n v="97.8"/>
    <n v="5458.8"/>
    <n v="0"/>
    <n v="0"/>
    <n v="2631.46"/>
    <n v="8090.26"/>
    <n v="3"/>
    <s v="Stayed"/>
    <x v="1"/>
    <n v="23"/>
    <n v="6019"/>
    <m/>
    <m/>
    <x v="2"/>
  </r>
  <r>
    <s v="6806-YDEUL"/>
    <s v="Female"/>
    <n v="67"/>
    <s v="No"/>
    <s v="Yes"/>
    <s v="No"/>
    <s v="No"/>
    <n v="0"/>
    <s v="United States"/>
    <s v="California"/>
    <s v="Sacramento"/>
    <n v="95817"/>
    <n v="38.550722"/>
    <n v="-121.457314"/>
    <n v="14966"/>
    <s v="Q3"/>
    <s v="No"/>
    <n v="0"/>
    <x v="63"/>
    <s v="Offer E"/>
    <s v="Yes"/>
    <n v="2.0299999999999998"/>
    <s v="No"/>
    <x v="1"/>
    <s v="None"/>
    <n v="0"/>
    <s v="No"/>
    <s v="No"/>
    <s v="No"/>
    <s v="No"/>
    <s v="No"/>
    <s v="No"/>
    <s v="No"/>
    <s v="No"/>
    <x v="2"/>
    <s v="No"/>
    <x v="0"/>
    <n v="19.5"/>
    <n v="106.8"/>
    <n v="0"/>
    <n v="0"/>
    <n v="12.18"/>
    <n v="118.979999999999"/>
    <n v="3"/>
    <s v="Stayed"/>
    <x v="1"/>
    <n v="77"/>
    <n v="3288"/>
    <m/>
    <m/>
    <x v="1"/>
  </r>
  <r>
    <s v="0222-CNVPT"/>
    <s v="Male"/>
    <n v="69"/>
    <s v="No"/>
    <s v="Yes"/>
    <s v="No"/>
    <s v="No"/>
    <n v="0"/>
    <s v="United States"/>
    <s v="California"/>
    <s v="Sacramento"/>
    <n v="95820"/>
    <n v="38.535080000000001"/>
    <n v="-121.44414399999999"/>
    <n v="37031"/>
    <s v="Q3"/>
    <s v="No"/>
    <n v="0"/>
    <x v="26"/>
    <s v="Offer B"/>
    <s v="No"/>
    <n v="0"/>
    <s v="No"/>
    <x v="0"/>
    <s v="DSL"/>
    <n v="19"/>
    <s v="Yes"/>
    <s v="No"/>
    <s v="No"/>
    <s v="No"/>
    <s v="Yes"/>
    <s v="Yes"/>
    <s v="Yes"/>
    <s v="Yes"/>
    <x v="2"/>
    <s v="Yes"/>
    <x v="1"/>
    <n v="48.8"/>
    <n v="2555.0500000000002"/>
    <n v="0"/>
    <n v="0"/>
    <n v="0"/>
    <n v="2555.0500000000002"/>
    <n v="3"/>
    <s v="Stayed"/>
    <x v="1"/>
    <n v="67"/>
    <n v="4865"/>
    <m/>
    <m/>
    <x v="2"/>
  </r>
  <r>
    <s v="6048-UWKAL"/>
    <s v="Female"/>
    <n v="73"/>
    <s v="No"/>
    <s v="Yes"/>
    <s v="Yes"/>
    <s v="No"/>
    <n v="0"/>
    <s v="United States"/>
    <s v="California"/>
    <s v="Beale Afb"/>
    <n v="95903"/>
    <n v="39.125311000000004"/>
    <n v="-121.39228300000001"/>
    <n v="5654"/>
    <s v="Q3"/>
    <s v="Yes"/>
    <n v="2"/>
    <x v="50"/>
    <s v="None"/>
    <s v="Yes"/>
    <n v="19.39"/>
    <s v="Yes"/>
    <x v="0"/>
    <s v="Fiber Optic"/>
    <n v="13"/>
    <s v="No"/>
    <s v="Yes"/>
    <s v="No"/>
    <s v="Yes"/>
    <s v="Yes"/>
    <s v="Yes"/>
    <s v="Yes"/>
    <s v="Yes"/>
    <x v="2"/>
    <s v="No"/>
    <x v="1"/>
    <n v="105.4"/>
    <n v="6998.95"/>
    <n v="0"/>
    <n v="0"/>
    <n v="1337.91"/>
    <n v="8336.86"/>
    <n v="4"/>
    <s v="Stayed"/>
    <x v="1"/>
    <n v="45"/>
    <n v="5467"/>
    <m/>
    <m/>
    <x v="2"/>
  </r>
  <r>
    <s v="9290-SHCMB"/>
    <s v="Female"/>
    <n v="74"/>
    <s v="No"/>
    <s v="Yes"/>
    <s v="No"/>
    <s v="No"/>
    <n v="0"/>
    <s v="United States"/>
    <s v="California"/>
    <s v="Brownsville"/>
    <n v="95919"/>
    <n v="39.440686999999997"/>
    <n v="-121.263583"/>
    <n v="1237"/>
    <s v="Q3"/>
    <s v="No"/>
    <n v="0"/>
    <x v="11"/>
    <s v="None"/>
    <s v="Yes"/>
    <n v="26.68"/>
    <s v="No"/>
    <x v="0"/>
    <s v="Fiber Optic"/>
    <n v="24"/>
    <s v="No"/>
    <s v="No"/>
    <s v="Yes"/>
    <s v="No"/>
    <s v="Yes"/>
    <s v="Yes"/>
    <s v="Yes"/>
    <s v="Yes"/>
    <x v="2"/>
    <s v="Yes"/>
    <x v="0"/>
    <n v="96.85"/>
    <n v="1235.55"/>
    <n v="0"/>
    <n v="0"/>
    <n v="346.84"/>
    <n v="1582.3899999999901"/>
    <n v="4"/>
    <s v="Stayed"/>
    <x v="1"/>
    <n v="28"/>
    <n v="3098"/>
    <m/>
    <m/>
    <x v="2"/>
  </r>
  <r>
    <s v="2277-BKJKN"/>
    <s v="Female"/>
    <n v="70"/>
    <s v="No"/>
    <s v="Yes"/>
    <s v="Yes"/>
    <s v="No"/>
    <n v="0"/>
    <s v="United States"/>
    <s v="California"/>
    <s v="Camptonville"/>
    <n v="95922"/>
    <n v="39.432127000000001"/>
    <n v="-121.099287"/>
    <n v="632"/>
    <s v="Q3"/>
    <s v="Yes"/>
    <n v="6"/>
    <x v="67"/>
    <s v="None"/>
    <s v="Yes"/>
    <n v="22"/>
    <s v="No"/>
    <x v="0"/>
    <s v="Fiber Optic"/>
    <n v="27"/>
    <s v="No"/>
    <s v="Yes"/>
    <s v="Yes"/>
    <s v="No"/>
    <s v="Yes"/>
    <s v="Yes"/>
    <s v="Yes"/>
    <s v="Yes"/>
    <x v="2"/>
    <s v="Yes"/>
    <x v="0"/>
    <n v="99.2"/>
    <n v="7213.75"/>
    <n v="0"/>
    <n v="0"/>
    <n v="1562"/>
    <n v="8775.75"/>
    <n v="4"/>
    <s v="Stayed"/>
    <x v="1"/>
    <n v="23"/>
    <n v="4951"/>
    <m/>
    <m/>
    <x v="2"/>
  </r>
  <r>
    <s v="8016-ZMGMO"/>
    <s v="Female"/>
    <n v="73"/>
    <s v="No"/>
    <s v="Yes"/>
    <s v="Yes"/>
    <s v="No"/>
    <n v="0"/>
    <s v="United States"/>
    <s v="California"/>
    <s v="Colusa"/>
    <n v="95932"/>
    <n v="39.273096000000002"/>
    <n v="-122.050763"/>
    <n v="7503"/>
    <s v="Q3"/>
    <s v="No"/>
    <n v="0"/>
    <x v="49"/>
    <s v="None"/>
    <s v="Yes"/>
    <n v="44.01"/>
    <s v="Yes"/>
    <x v="0"/>
    <s v="Cable"/>
    <n v="17"/>
    <s v="No"/>
    <s v="Yes"/>
    <s v="Yes"/>
    <s v="No"/>
    <s v="Yes"/>
    <s v="No"/>
    <s v="No"/>
    <s v="Yes"/>
    <x v="1"/>
    <s v="Yes"/>
    <x v="0"/>
    <n v="70.849999999999994"/>
    <n v="4738.8500000000004"/>
    <n v="0"/>
    <n v="0"/>
    <n v="2904.66"/>
    <n v="7643.51"/>
    <n v="5"/>
    <s v="Stayed"/>
    <x v="1"/>
    <n v="37"/>
    <n v="5572"/>
    <m/>
    <m/>
    <x v="2"/>
  </r>
  <r>
    <s v="1728-CXQBE"/>
    <s v="Male"/>
    <n v="79"/>
    <s v="No"/>
    <s v="Yes"/>
    <s v="Yes"/>
    <s v="No"/>
    <n v="0"/>
    <s v="United States"/>
    <s v="California"/>
    <s v="Glenn"/>
    <n v="95943"/>
    <n v="39.597974999999998"/>
    <n v="-122.032248"/>
    <n v="1454"/>
    <s v="Q3"/>
    <s v="Yes"/>
    <n v="9"/>
    <x v="69"/>
    <s v="Offer B"/>
    <s v="Yes"/>
    <n v="23.33"/>
    <s v="Yes"/>
    <x v="0"/>
    <s v="Fiber Optic"/>
    <n v="29"/>
    <s v="No"/>
    <s v="Yes"/>
    <s v="Yes"/>
    <s v="No"/>
    <s v="No"/>
    <s v="Yes"/>
    <s v="No"/>
    <s v="Yes"/>
    <x v="2"/>
    <s v="Yes"/>
    <x v="0"/>
    <n v="94.25"/>
    <n v="6081.4"/>
    <n v="0"/>
    <n v="0"/>
    <n v="1493.12"/>
    <n v="7574.5199999999904"/>
    <n v="3"/>
    <s v="Stayed"/>
    <x v="1"/>
    <n v="63"/>
    <n v="6020"/>
    <m/>
    <m/>
    <x v="2"/>
  </r>
  <r>
    <s v="0481-SUMCB"/>
    <s v="Female"/>
    <n v="74"/>
    <s v="No"/>
    <s v="Yes"/>
    <s v="No"/>
    <s v="No"/>
    <n v="0"/>
    <s v="United States"/>
    <s v="California"/>
    <s v="Greenville"/>
    <n v="95947"/>
    <n v="40.160386000000003"/>
    <n v="-120.83542799999999"/>
    <n v="2064"/>
    <s v="Q3"/>
    <s v="No"/>
    <n v="0"/>
    <x v="55"/>
    <s v="Offer B"/>
    <s v="Yes"/>
    <n v="34.119999999999997"/>
    <s v="Yes"/>
    <x v="0"/>
    <s v="Fiber Optic"/>
    <n v="15"/>
    <s v="No"/>
    <s v="No"/>
    <s v="Yes"/>
    <s v="No"/>
    <s v="Yes"/>
    <s v="Yes"/>
    <s v="No"/>
    <s v="Yes"/>
    <x v="1"/>
    <s v="Yes"/>
    <x v="0"/>
    <n v="102.15"/>
    <n v="4735.3500000000004"/>
    <n v="0"/>
    <n v="0"/>
    <n v="1535.3999999999901"/>
    <n v="6270.75"/>
    <n v="4"/>
    <s v="Stayed"/>
    <x v="1"/>
    <n v="69"/>
    <n v="5391"/>
    <m/>
    <m/>
    <x v="2"/>
  </r>
  <r>
    <s v="2811-POVEX"/>
    <s v="Female"/>
    <n v="74"/>
    <s v="No"/>
    <s v="Yes"/>
    <s v="Yes"/>
    <s v="Yes"/>
    <n v="3"/>
    <s v="United States"/>
    <s v="California"/>
    <s v="Live Oak"/>
    <n v="95953"/>
    <n v="39.258746000000002"/>
    <n v="-121.77697000000001"/>
    <n v="8695"/>
    <s v="Q3"/>
    <s v="Yes"/>
    <n v="4"/>
    <x v="43"/>
    <s v="None"/>
    <s v="Yes"/>
    <n v="2.0299999999999998"/>
    <s v="No"/>
    <x v="0"/>
    <s v="Fiber Optic"/>
    <n v="53"/>
    <s v="No"/>
    <s v="Yes"/>
    <s v="Yes"/>
    <s v="No"/>
    <s v="No"/>
    <s v="Yes"/>
    <s v="No"/>
    <s v="Yes"/>
    <x v="2"/>
    <s v="Yes"/>
    <x v="0"/>
    <n v="88.45"/>
    <n v="2130.5500000000002"/>
    <n v="0"/>
    <n v="0"/>
    <n v="46.69"/>
    <n v="2177.2399999999998"/>
    <n v="5"/>
    <s v="Stayed"/>
    <x v="1"/>
    <n v="70"/>
    <n v="3937"/>
    <m/>
    <m/>
    <x v="2"/>
  </r>
  <r>
    <s v="7905-NJMXS"/>
    <s v="Male"/>
    <n v="68"/>
    <s v="No"/>
    <s v="Yes"/>
    <s v="Yes"/>
    <s v="No"/>
    <n v="0"/>
    <s v="United States"/>
    <s v="California"/>
    <s v="Williams"/>
    <n v="95987"/>
    <n v="39.117536999999999"/>
    <n v="-122.284654"/>
    <n v="4579"/>
    <s v="Q3"/>
    <s v="Yes"/>
    <n v="2"/>
    <x v="8"/>
    <s v="None"/>
    <s v="Yes"/>
    <n v="3.19"/>
    <s v="Yes"/>
    <x v="0"/>
    <s v="Cable"/>
    <n v="26"/>
    <s v="Yes"/>
    <s v="Yes"/>
    <s v="No"/>
    <s v="Yes"/>
    <s v="No"/>
    <s v="No"/>
    <s v="No"/>
    <s v="Yes"/>
    <x v="2"/>
    <s v="No"/>
    <x v="0"/>
    <n v="64.2"/>
    <n v="475"/>
    <n v="0"/>
    <n v="0"/>
    <n v="22.33"/>
    <n v="497.33"/>
    <n v="4"/>
    <s v="Stayed"/>
    <x v="1"/>
    <n v="74"/>
    <n v="5116"/>
    <m/>
    <m/>
    <x v="1"/>
  </r>
  <r>
    <s v="9957-YODKZ"/>
    <s v="Male"/>
    <n v="75"/>
    <s v="No"/>
    <s v="Yes"/>
    <s v="Yes"/>
    <s v="No"/>
    <n v="0"/>
    <s v="United States"/>
    <s v="California"/>
    <s v="Canby"/>
    <n v="96015"/>
    <n v="41.486953"/>
    <n v="-120.91397499999999"/>
    <n v="417"/>
    <s v="Q3"/>
    <s v="Yes"/>
    <n v="4"/>
    <x v="63"/>
    <s v="None"/>
    <s v="Yes"/>
    <n v="16.87"/>
    <s v="Yes"/>
    <x v="0"/>
    <s v="Fiber Optic"/>
    <n v="17"/>
    <s v="No"/>
    <s v="No"/>
    <s v="Yes"/>
    <s v="No"/>
    <s v="No"/>
    <s v="No"/>
    <s v="No"/>
    <s v="No"/>
    <x v="2"/>
    <s v="Yes"/>
    <x v="0"/>
    <n v="80.8"/>
    <n v="457.1"/>
    <n v="0"/>
    <n v="30"/>
    <n v="101.22"/>
    <n v="588.32000000000005"/>
    <n v="5"/>
    <s v="Stayed"/>
    <x v="1"/>
    <n v="68"/>
    <n v="5611"/>
    <m/>
    <m/>
    <x v="1"/>
  </r>
  <r>
    <s v="3223-DWFIO"/>
    <s v="Male"/>
    <n v="77"/>
    <s v="No"/>
    <s v="Yes"/>
    <s v="No"/>
    <s v="No"/>
    <n v="0"/>
    <s v="United States"/>
    <s v="California"/>
    <s v="Forks Of Salmon"/>
    <n v="96031"/>
    <n v="41.232128000000003"/>
    <n v="-123.194748"/>
    <n v="170"/>
    <s v="Q3"/>
    <s v="No"/>
    <n v="0"/>
    <x v="14"/>
    <s v="None"/>
    <s v="Yes"/>
    <n v="30.11"/>
    <s v="No"/>
    <x v="0"/>
    <s v="Fiber Optic"/>
    <n v="25"/>
    <s v="No"/>
    <s v="No"/>
    <s v="No"/>
    <s v="No"/>
    <s v="No"/>
    <s v="No"/>
    <s v="No"/>
    <s v="Yes"/>
    <x v="2"/>
    <s v="No"/>
    <x v="0"/>
    <n v="69.349999999999994"/>
    <n v="261.64999999999998"/>
    <n v="0"/>
    <n v="0"/>
    <n v="120.44"/>
    <n v="382.09"/>
    <n v="3"/>
    <s v="Stayed"/>
    <x v="1"/>
    <n v="26"/>
    <n v="4140"/>
    <m/>
    <m/>
    <x v="1"/>
  </r>
  <r>
    <s v="3292-PBZEJ"/>
    <s v="Male"/>
    <n v="75"/>
    <s v="No"/>
    <s v="Yes"/>
    <s v="No"/>
    <s v="No"/>
    <n v="0"/>
    <s v="United States"/>
    <s v="California"/>
    <s v="Greenview"/>
    <n v="96037"/>
    <n v="41.528540999999997"/>
    <n v="-122.955018"/>
    <n v="295"/>
    <s v="Q3"/>
    <s v="No"/>
    <n v="0"/>
    <x v="9"/>
    <s v="None"/>
    <s v="Yes"/>
    <n v="2.63"/>
    <s v="Yes"/>
    <x v="0"/>
    <s v="Fiber Optic"/>
    <n v="13"/>
    <s v="No"/>
    <s v="Yes"/>
    <s v="Yes"/>
    <s v="Yes"/>
    <s v="Yes"/>
    <s v="Yes"/>
    <s v="No"/>
    <s v="No"/>
    <x v="2"/>
    <s v="Yes"/>
    <x v="0"/>
    <n v="111.4"/>
    <n v="1183.05"/>
    <n v="0"/>
    <n v="40"/>
    <n v="28.93"/>
    <n v="1251.98"/>
    <n v="3"/>
    <s v="Stayed"/>
    <x v="1"/>
    <n v="28"/>
    <n v="3175"/>
    <m/>
    <m/>
    <x v="1"/>
  </r>
  <r>
    <s v="0993-OSGPT"/>
    <s v="Female"/>
    <n v="78"/>
    <s v="No"/>
    <s v="Yes"/>
    <s v="Yes"/>
    <s v="No"/>
    <n v="0"/>
    <s v="United States"/>
    <s v="California"/>
    <s v="Junction City"/>
    <n v="96048"/>
    <n v="40.913192000000002"/>
    <n v="-123.06596999999999"/>
    <n v="734"/>
    <s v="Q3"/>
    <s v="Yes"/>
    <n v="2"/>
    <x v="39"/>
    <s v="None"/>
    <s v="Yes"/>
    <n v="40.549999999999997"/>
    <s v="No"/>
    <x v="0"/>
    <s v="DSL"/>
    <n v="20"/>
    <s v="No"/>
    <s v="Yes"/>
    <s v="Yes"/>
    <s v="Yes"/>
    <s v="No"/>
    <s v="No"/>
    <s v="No"/>
    <s v="Yes"/>
    <x v="1"/>
    <s v="Yes"/>
    <x v="0"/>
    <n v="60.65"/>
    <n v="3975.9"/>
    <n v="0"/>
    <n v="0"/>
    <n v="2757.3999999999901"/>
    <n v="6733.2999999999902"/>
    <n v="5"/>
    <s v="Stayed"/>
    <x v="1"/>
    <n v="24"/>
    <n v="6418"/>
    <m/>
    <m/>
    <x v="2"/>
  </r>
  <r>
    <s v="7108-DGVUU"/>
    <s v="Female"/>
    <n v="73"/>
    <s v="No"/>
    <s v="Yes"/>
    <s v="Yes"/>
    <s v="No"/>
    <n v="0"/>
    <s v="United States"/>
    <s v="California"/>
    <s v="Lookout"/>
    <n v="96054"/>
    <n v="41.280478000000002"/>
    <n v="-121.16024899999999"/>
    <n v="386"/>
    <s v="Q3"/>
    <s v="Yes"/>
    <n v="4"/>
    <x v="18"/>
    <s v="None"/>
    <s v="Yes"/>
    <n v="30.3"/>
    <s v="Yes"/>
    <x v="0"/>
    <s v="DSL"/>
    <n v="18"/>
    <s v="No"/>
    <s v="Yes"/>
    <s v="Yes"/>
    <s v="No"/>
    <s v="No"/>
    <s v="Yes"/>
    <s v="No"/>
    <s v="No"/>
    <x v="1"/>
    <s v="No"/>
    <x v="0"/>
    <n v="71.7"/>
    <n v="1497.05"/>
    <n v="0"/>
    <n v="100"/>
    <n v="636.29999999999995"/>
    <n v="2233.35"/>
    <n v="5"/>
    <s v="Stayed"/>
    <x v="1"/>
    <n v="38"/>
    <n v="2784"/>
    <m/>
    <m/>
    <x v="2"/>
  </r>
  <r>
    <s v="9906-NHHVC"/>
    <s v="Female"/>
    <n v="75"/>
    <s v="No"/>
    <s v="Yes"/>
    <s v="No"/>
    <s v="No"/>
    <n v="0"/>
    <s v="United States"/>
    <s v="California"/>
    <s v="Macdoel"/>
    <n v="96058"/>
    <n v="41.769708999999999"/>
    <n v="-121.92063"/>
    <n v="816"/>
    <s v="Q3"/>
    <s v="No"/>
    <n v="0"/>
    <x v="22"/>
    <s v="Offer B"/>
    <s v="No"/>
    <n v="0"/>
    <s v="No"/>
    <x v="0"/>
    <s v="Cable"/>
    <n v="9"/>
    <s v="No"/>
    <s v="Yes"/>
    <s v="Yes"/>
    <s v="No"/>
    <s v="Yes"/>
    <s v="Yes"/>
    <s v="No"/>
    <s v="Yes"/>
    <x v="2"/>
    <s v="Yes"/>
    <x v="0"/>
    <n v="53.5"/>
    <n v="3517.9"/>
    <n v="0"/>
    <n v="0"/>
    <n v="0"/>
    <n v="3517.9"/>
    <n v="3"/>
    <s v="Stayed"/>
    <x v="1"/>
    <n v="76"/>
    <n v="5693"/>
    <m/>
    <m/>
    <x v="2"/>
  </r>
  <r>
    <s v="8152-UOBNY"/>
    <s v="Female"/>
    <n v="66"/>
    <s v="No"/>
    <s v="Yes"/>
    <s v="No"/>
    <s v="No"/>
    <n v="0"/>
    <s v="United States"/>
    <s v="California"/>
    <s v="Mineral"/>
    <n v="96063"/>
    <n v="40.408796000000002"/>
    <n v="-121.579609"/>
    <n v="124"/>
    <s v="Q3"/>
    <s v="No"/>
    <n v="0"/>
    <x v="59"/>
    <s v="Offer B"/>
    <s v="Yes"/>
    <n v="10.6"/>
    <s v="Yes"/>
    <x v="0"/>
    <s v="Fiber Optic"/>
    <n v="14"/>
    <s v="No"/>
    <s v="Yes"/>
    <s v="No"/>
    <s v="Yes"/>
    <s v="Yes"/>
    <s v="Yes"/>
    <s v="No"/>
    <s v="Yes"/>
    <x v="1"/>
    <s v="Yes"/>
    <x v="0"/>
    <n v="106.8"/>
    <n v="5347.95"/>
    <n v="0"/>
    <n v="0"/>
    <n v="530"/>
    <n v="5877.95"/>
    <n v="3"/>
    <s v="Stayed"/>
    <x v="1"/>
    <n v="59"/>
    <n v="5746"/>
    <m/>
    <m/>
    <x v="2"/>
  </r>
  <r>
    <s v="7351-KYHQH"/>
    <s v="Female"/>
    <n v="67"/>
    <s v="No"/>
    <s v="Yes"/>
    <s v="No"/>
    <s v="No"/>
    <n v="0"/>
    <s v="United States"/>
    <s v="California"/>
    <s v="Fallbrook"/>
    <n v="92028"/>
    <n v="33.362575"/>
    <n v="-117.299644"/>
    <n v="42239"/>
    <s v="Q3"/>
    <s v="No"/>
    <n v="0"/>
    <x v="8"/>
    <s v="None"/>
    <s v="Yes"/>
    <n v="7.82"/>
    <s v="No"/>
    <x v="0"/>
    <s v="Cable"/>
    <n v="7"/>
    <s v="No"/>
    <s v="Yes"/>
    <s v="Yes"/>
    <s v="No"/>
    <s v="Yes"/>
    <s v="No"/>
    <s v="No"/>
    <s v="Yes"/>
    <x v="2"/>
    <s v="Yes"/>
    <x v="0"/>
    <n v="64.95"/>
    <n v="493.65"/>
    <n v="0"/>
    <n v="0"/>
    <n v="54.74"/>
    <n v="548.39"/>
    <n v="4"/>
    <s v="Stayed"/>
    <x v="1"/>
    <n v="37"/>
    <n v="4615"/>
    <m/>
    <m/>
    <x v="1"/>
  </r>
  <r>
    <s v="6374-NTQLP"/>
    <s v="Male"/>
    <n v="67"/>
    <s v="No"/>
    <s v="Yes"/>
    <s v="Yes"/>
    <s v="Yes"/>
    <n v="2"/>
    <s v="United States"/>
    <s v="California"/>
    <s v="Trinity Center"/>
    <n v="96091"/>
    <n v="41.081847000000003"/>
    <n v="-122.70054500000001"/>
    <n v="734"/>
    <s v="Q3"/>
    <s v="Yes"/>
    <n v="4"/>
    <x v="61"/>
    <s v="None"/>
    <s v="Yes"/>
    <n v="16.82"/>
    <s v="No"/>
    <x v="0"/>
    <s v="Fiber Optic"/>
    <n v="25"/>
    <s v="Yes"/>
    <s v="No"/>
    <s v="Yes"/>
    <s v="Yes"/>
    <s v="Yes"/>
    <s v="Yes"/>
    <s v="No"/>
    <s v="No"/>
    <x v="2"/>
    <s v="Yes"/>
    <x v="1"/>
    <n v="104.1"/>
    <n v="7447.7"/>
    <n v="0"/>
    <n v="40"/>
    <n v="1211.04"/>
    <n v="8698.74"/>
    <n v="3"/>
    <s v="Stayed"/>
    <x v="1"/>
    <n v="54"/>
    <n v="5092"/>
    <m/>
    <m/>
    <x v="2"/>
  </r>
  <r>
    <s v="6267-DCFFZ"/>
    <s v="Female"/>
    <n v="68"/>
    <s v="No"/>
    <s v="Yes"/>
    <s v="Yes"/>
    <s v="No"/>
    <n v="0"/>
    <s v="United States"/>
    <s v="California"/>
    <s v="Madeline"/>
    <n v="96119"/>
    <n v="41.042003000000001"/>
    <n v="-120.506086"/>
    <n v="85"/>
    <s v="Q3"/>
    <s v="Yes"/>
    <n v="8"/>
    <x v="28"/>
    <s v="Offer C"/>
    <s v="Yes"/>
    <n v="47.75"/>
    <s v="Yes"/>
    <x v="0"/>
    <s v="Fiber Optic"/>
    <n v="27"/>
    <s v="No"/>
    <s v="Yes"/>
    <s v="No"/>
    <s v="No"/>
    <s v="Yes"/>
    <s v="No"/>
    <s v="No"/>
    <s v="Yes"/>
    <x v="2"/>
    <s v="Yes"/>
    <x v="0"/>
    <n v="90.05"/>
    <n v="2627.2"/>
    <n v="0"/>
    <n v="0"/>
    <n v="1432.5"/>
    <n v="4059.7"/>
    <n v="5"/>
    <s v="Stayed"/>
    <x v="1"/>
    <n v="39"/>
    <n v="3792"/>
    <m/>
    <m/>
    <x v="2"/>
  </r>
  <r>
    <s v="2439-LYPMQ"/>
    <s v="Male"/>
    <n v="79"/>
    <s v="No"/>
    <s v="Yes"/>
    <s v="Yes"/>
    <s v="No"/>
    <n v="0"/>
    <s v="United States"/>
    <s v="California"/>
    <s v="Milford"/>
    <n v="96121"/>
    <n v="40.181279000000004"/>
    <n v="-120.392967"/>
    <n v="481"/>
    <s v="Q3"/>
    <s v="Yes"/>
    <n v="7"/>
    <x v="47"/>
    <s v="Offer C"/>
    <s v="Yes"/>
    <n v="4.75"/>
    <s v="Yes"/>
    <x v="0"/>
    <s v="Fiber Optic"/>
    <n v="24"/>
    <s v="No"/>
    <s v="Yes"/>
    <s v="Yes"/>
    <s v="No"/>
    <s v="Yes"/>
    <s v="Yes"/>
    <s v="No"/>
    <s v="Yes"/>
    <x v="2"/>
    <s v="Yes"/>
    <x v="0"/>
    <n v="102.6"/>
    <n v="4009.2"/>
    <n v="45.81"/>
    <n v="0"/>
    <n v="180.5"/>
    <n v="4143.8899999999903"/>
    <n v="4"/>
    <s v="Stayed"/>
    <x v="1"/>
    <n v="40"/>
    <n v="5469"/>
    <m/>
    <m/>
    <x v="2"/>
  </r>
  <r>
    <s v="7426-WEIJX"/>
    <s v="Male"/>
    <n v="71"/>
    <s v="No"/>
    <s v="Yes"/>
    <s v="Yes"/>
    <s v="Yes"/>
    <n v="1"/>
    <s v="United States"/>
    <s v="California"/>
    <s v="Olympic Valley"/>
    <n v="96146"/>
    <n v="39.191797000000001"/>
    <n v="-120.212401"/>
    <n v="942"/>
    <s v="Q3"/>
    <s v="Yes"/>
    <n v="10"/>
    <x v="68"/>
    <s v="None"/>
    <s v="Yes"/>
    <n v="18.23"/>
    <s v="Yes"/>
    <x v="0"/>
    <s v="Fiber Optic"/>
    <n v="11"/>
    <s v="Yes"/>
    <s v="No"/>
    <s v="No"/>
    <s v="No"/>
    <s v="No"/>
    <s v="No"/>
    <s v="No"/>
    <s v="Yes"/>
    <x v="2"/>
    <s v="Yes"/>
    <x v="0"/>
    <n v="80.95"/>
    <n v="4859.1000000000004"/>
    <n v="49.53"/>
    <n v="0"/>
    <n v="1093.8"/>
    <n v="5903.37"/>
    <n v="4"/>
    <s v="Stayed"/>
    <x v="1"/>
    <n v="71"/>
    <n v="6214"/>
    <m/>
    <m/>
    <x v="2"/>
  </r>
  <r>
    <s v="3761-FLYZI"/>
    <s v="Female"/>
    <n v="69"/>
    <s v="No"/>
    <s v="Yes"/>
    <s v="Yes"/>
    <s v="No"/>
    <n v="0"/>
    <s v="United States"/>
    <s v="California"/>
    <s v="Los Angeles"/>
    <n v="90011"/>
    <n v="34.007089999999998"/>
    <n v="-118.258681"/>
    <n v="101215"/>
    <s v="Q3"/>
    <s v="Yes"/>
    <n v="4"/>
    <x v="22"/>
    <s v="None"/>
    <s v="Yes"/>
    <n v="48.53"/>
    <s v="Yes"/>
    <x v="0"/>
    <s v="Fiber Optic"/>
    <n v="9"/>
    <s v="No"/>
    <s v="Yes"/>
    <s v="Yes"/>
    <s v="No"/>
    <s v="Yes"/>
    <s v="Yes"/>
    <s v="No"/>
    <s v="Yes"/>
    <x v="2"/>
    <s v="Yes"/>
    <x v="0"/>
    <n v="108.8"/>
    <n v="7082.45"/>
    <n v="21.52"/>
    <n v="0"/>
    <n v="3154.45"/>
    <n v="10215.379999999999"/>
    <n v="5"/>
    <s v="Stayed"/>
    <x v="1"/>
    <n v="64"/>
    <n v="5225"/>
    <m/>
    <m/>
    <x v="2"/>
  </r>
  <r>
    <s v="1060-ENTOF"/>
    <s v="Female"/>
    <n v="70"/>
    <s v="No"/>
    <s v="Yes"/>
    <s v="Yes"/>
    <s v="No"/>
    <n v="0"/>
    <s v="United States"/>
    <s v="California"/>
    <s v="Los Angeles"/>
    <n v="90028"/>
    <n v="34.099868999999998"/>
    <n v="-118.326843"/>
    <n v="30568"/>
    <s v="Q3"/>
    <s v="Yes"/>
    <n v="3"/>
    <x v="70"/>
    <s v="None"/>
    <s v="Yes"/>
    <n v="2.67"/>
    <s v="Yes"/>
    <x v="0"/>
    <s v="Fiber Optic"/>
    <n v="25"/>
    <s v="Yes"/>
    <s v="Yes"/>
    <s v="Yes"/>
    <s v="Yes"/>
    <s v="No"/>
    <s v="Yes"/>
    <s v="No"/>
    <s v="Yes"/>
    <x v="1"/>
    <s v="Yes"/>
    <x v="1"/>
    <n v="105.4"/>
    <n v="7035.6"/>
    <n v="0"/>
    <n v="0"/>
    <n v="178.89"/>
    <n v="7214.49"/>
    <n v="4"/>
    <s v="Stayed"/>
    <x v="1"/>
    <n v="64"/>
    <n v="5703"/>
    <m/>
    <m/>
    <x v="2"/>
  </r>
  <r>
    <s v="0999-QXNSA"/>
    <s v="Male"/>
    <n v="72"/>
    <s v="No"/>
    <s v="Yes"/>
    <s v="No"/>
    <s v="Yes"/>
    <n v="1"/>
    <s v="United States"/>
    <s v="California"/>
    <s v="Los Angeles"/>
    <n v="90029"/>
    <n v="34.089953000000001"/>
    <n v="-118.29482400000001"/>
    <n v="41713"/>
    <s v="Q3"/>
    <s v="No"/>
    <n v="0"/>
    <x v="8"/>
    <s v="None"/>
    <s v="Yes"/>
    <n v="41.14"/>
    <s v="No"/>
    <x v="0"/>
    <s v="DSL"/>
    <n v="17"/>
    <s v="No"/>
    <s v="No"/>
    <s v="No"/>
    <s v="No"/>
    <s v="No"/>
    <s v="No"/>
    <s v="No"/>
    <s v="Yes"/>
    <x v="2"/>
    <s v="Yes"/>
    <x v="1"/>
    <n v="45.75"/>
    <n v="344.2"/>
    <n v="29"/>
    <n v="0"/>
    <n v="287.98"/>
    <n v="603.17999999999995"/>
    <n v="4"/>
    <s v="Stayed"/>
    <x v="1"/>
    <n v="57"/>
    <n v="3779"/>
    <m/>
    <m/>
    <x v="1"/>
  </r>
  <r>
    <s v="9365-SRSZE"/>
    <s v="Male"/>
    <n v="71"/>
    <s v="No"/>
    <s v="Yes"/>
    <s v="Yes"/>
    <s v="No"/>
    <n v="0"/>
    <s v="United States"/>
    <s v="California"/>
    <s v="Los Angeles"/>
    <n v="90036"/>
    <n v="34.070290999999997"/>
    <n v="-118.349191"/>
    <n v="32901"/>
    <s v="Q3"/>
    <s v="No"/>
    <n v="0"/>
    <x v="5"/>
    <s v="Offer C"/>
    <s v="Yes"/>
    <n v="30.49"/>
    <s v="No"/>
    <x v="0"/>
    <s v="Fiber Optic"/>
    <n v="16"/>
    <s v="No"/>
    <s v="No"/>
    <s v="No"/>
    <s v="No"/>
    <s v="No"/>
    <s v="No"/>
    <s v="No"/>
    <s v="Yes"/>
    <x v="2"/>
    <s v="Yes"/>
    <x v="0"/>
    <n v="70.55"/>
    <n v="1943.9"/>
    <n v="29.99"/>
    <n v="0"/>
    <n v="823.229999999999"/>
    <n v="2737.14"/>
    <n v="3"/>
    <s v="Stayed"/>
    <x v="1"/>
    <n v="65"/>
    <n v="2534"/>
    <m/>
    <m/>
    <x v="2"/>
  </r>
  <r>
    <s v="4918-FYJNT"/>
    <s v="Female"/>
    <n v="68"/>
    <s v="No"/>
    <s v="Yes"/>
    <s v="Yes"/>
    <s v="No"/>
    <n v="0"/>
    <s v="United States"/>
    <s v="California"/>
    <s v="Los Angeles"/>
    <n v="90063"/>
    <n v="34.044271000000002"/>
    <n v="-118.185237"/>
    <n v="55668"/>
    <s v="Q3"/>
    <s v="Yes"/>
    <n v="4"/>
    <x v="19"/>
    <s v="None"/>
    <s v="Yes"/>
    <n v="22.74"/>
    <s v="Yes"/>
    <x v="0"/>
    <s v="Fiber Optic"/>
    <n v="21"/>
    <s v="No"/>
    <s v="Yes"/>
    <s v="Yes"/>
    <s v="Yes"/>
    <s v="No"/>
    <s v="No"/>
    <s v="No"/>
    <s v="Yes"/>
    <x v="2"/>
    <s v="No"/>
    <x v="0"/>
    <n v="90.45"/>
    <n v="5044.8"/>
    <n v="12.48"/>
    <n v="0"/>
    <n v="1250.69999999999"/>
    <n v="6283.02"/>
    <n v="4"/>
    <s v="Stayed"/>
    <x v="1"/>
    <n v="42"/>
    <n v="5140"/>
    <m/>
    <m/>
    <x v="2"/>
  </r>
  <r>
    <s v="4854-CIDCF"/>
    <s v="Female"/>
    <n v="74"/>
    <s v="No"/>
    <s v="Yes"/>
    <s v="No"/>
    <s v="No"/>
    <n v="0"/>
    <s v="United States"/>
    <s v="California"/>
    <s v="Los Angeles"/>
    <n v="90065"/>
    <n v="34.108832999999997"/>
    <n v="-118.229715"/>
    <n v="47534"/>
    <s v="Q3"/>
    <s v="No"/>
    <n v="0"/>
    <x v="10"/>
    <s v="None"/>
    <s v="Yes"/>
    <n v="46.65"/>
    <s v="No"/>
    <x v="0"/>
    <s v="Fiber Optic"/>
    <n v="25"/>
    <s v="No"/>
    <s v="No"/>
    <s v="Yes"/>
    <s v="No"/>
    <s v="No"/>
    <s v="No"/>
    <s v="No"/>
    <s v="Yes"/>
    <x v="2"/>
    <s v="No"/>
    <x v="0"/>
    <n v="73.849999999999994"/>
    <n v="196.4"/>
    <n v="0"/>
    <n v="0"/>
    <n v="139.94999999999999"/>
    <n v="336.35"/>
    <n v="4"/>
    <s v="Joined"/>
    <x v="1"/>
    <n v="74"/>
    <n v="2868"/>
    <m/>
    <m/>
    <x v="1"/>
  </r>
  <r>
    <s v="3280-MRDOF"/>
    <s v="Male"/>
    <n v="69"/>
    <s v="No"/>
    <s v="Yes"/>
    <s v="No"/>
    <s v="No"/>
    <n v="0"/>
    <s v="United States"/>
    <s v="California"/>
    <s v="Los Angeles"/>
    <n v="90067"/>
    <n v="34.057496"/>
    <n v="-118.41395900000001"/>
    <n v="2527"/>
    <s v="Q3"/>
    <s v="No"/>
    <n v="0"/>
    <x v="28"/>
    <s v="None"/>
    <s v="Yes"/>
    <n v="19.920000000000002"/>
    <s v="Yes"/>
    <x v="0"/>
    <s v="DSL"/>
    <n v="30"/>
    <s v="No"/>
    <s v="No"/>
    <s v="Yes"/>
    <s v="Yes"/>
    <s v="Yes"/>
    <s v="No"/>
    <s v="No"/>
    <s v="Yes"/>
    <x v="2"/>
    <s v="Yes"/>
    <x v="1"/>
    <n v="69.099999999999994"/>
    <n v="2093.9"/>
    <n v="21.08"/>
    <n v="0"/>
    <n v="597.6"/>
    <n v="2670.42"/>
    <n v="3"/>
    <s v="Stayed"/>
    <x v="1"/>
    <n v="75"/>
    <n v="3415"/>
    <m/>
    <m/>
    <x v="2"/>
  </r>
  <r>
    <s v="6407-UTSLV"/>
    <s v="Female"/>
    <n v="76"/>
    <s v="No"/>
    <s v="Yes"/>
    <s v="No"/>
    <s v="No"/>
    <n v="0"/>
    <s v="United States"/>
    <s v="California"/>
    <s v="Compton"/>
    <n v="90222"/>
    <n v="33.912246000000003"/>
    <n v="-118.236773"/>
    <n v="29825"/>
    <s v="Q3"/>
    <s v="No"/>
    <n v="0"/>
    <x v="17"/>
    <s v="None"/>
    <s v="Yes"/>
    <n v="32.979999999999997"/>
    <s v="No"/>
    <x v="0"/>
    <s v="Fiber Optic"/>
    <n v="14"/>
    <s v="No"/>
    <s v="Yes"/>
    <s v="No"/>
    <s v="No"/>
    <s v="Yes"/>
    <s v="No"/>
    <s v="No"/>
    <s v="Yes"/>
    <x v="2"/>
    <s v="Yes"/>
    <x v="0"/>
    <n v="83.8"/>
    <n v="163.69999999999999"/>
    <n v="0"/>
    <n v="0"/>
    <n v="65.959999999999994"/>
    <n v="229.659999999999"/>
    <n v="3"/>
    <s v="Joined"/>
    <x v="1"/>
    <n v="53"/>
    <n v="2885"/>
    <m/>
    <m/>
    <x v="1"/>
  </r>
  <r>
    <s v="5935-FCCNB"/>
    <s v="Female"/>
    <n v="79"/>
    <s v="No"/>
    <s v="Yes"/>
    <s v="No"/>
    <s v="No"/>
    <n v="0"/>
    <s v="United States"/>
    <s v="California"/>
    <s v="Downey"/>
    <n v="90242"/>
    <n v="33.921793000000001"/>
    <n v="-118.14058799999999"/>
    <n v="42459"/>
    <s v="Q3"/>
    <s v="No"/>
    <n v="0"/>
    <x v="37"/>
    <s v="None"/>
    <s v="Yes"/>
    <n v="32.19"/>
    <s v="Yes"/>
    <x v="0"/>
    <s v="Fiber Optic"/>
    <n v="11"/>
    <s v="No"/>
    <s v="No"/>
    <s v="No"/>
    <s v="No"/>
    <s v="Yes"/>
    <s v="Yes"/>
    <s v="Yes"/>
    <s v="Yes"/>
    <x v="2"/>
    <s v="Yes"/>
    <x v="0"/>
    <n v="94.2"/>
    <n v="1608.15"/>
    <n v="36.4"/>
    <n v="0"/>
    <n v="547.23"/>
    <n v="2118.98"/>
    <n v="4"/>
    <s v="Stayed"/>
    <x v="1"/>
    <n v="54"/>
    <n v="4425"/>
    <m/>
    <m/>
    <x v="2"/>
  </r>
  <r>
    <s v="9705-IOVQQ"/>
    <s v="Male"/>
    <n v="80"/>
    <s v="No"/>
    <s v="Yes"/>
    <s v="Yes"/>
    <s v="Yes"/>
    <n v="2"/>
    <s v="United States"/>
    <s v="California"/>
    <s v="Huntington Park"/>
    <n v="90255"/>
    <n v="33.978029999999997"/>
    <n v="-118.217141"/>
    <n v="78114"/>
    <s v="Q3"/>
    <s v="Yes"/>
    <n v="10"/>
    <x v="66"/>
    <s v="None"/>
    <s v="Yes"/>
    <n v="4.51"/>
    <s v="Yes"/>
    <x v="0"/>
    <s v="Fiber Optic"/>
    <n v="22"/>
    <s v="No"/>
    <s v="Yes"/>
    <s v="No"/>
    <s v="No"/>
    <s v="Yes"/>
    <s v="Yes"/>
    <s v="Yes"/>
    <s v="Yes"/>
    <x v="1"/>
    <s v="No"/>
    <x v="0"/>
    <n v="99"/>
    <n v="5969.3"/>
    <n v="21.17"/>
    <n v="0"/>
    <n v="275.11"/>
    <n v="6223.24"/>
    <n v="5"/>
    <s v="Stayed"/>
    <x v="1"/>
    <n v="20"/>
    <n v="5177"/>
    <m/>
    <m/>
    <x v="2"/>
  </r>
  <r>
    <s v="1320-REHCS"/>
    <s v="Male"/>
    <n v="75"/>
    <s v="No"/>
    <s v="Yes"/>
    <s v="No"/>
    <s v="No"/>
    <n v="0"/>
    <s v="United States"/>
    <s v="California"/>
    <s v="Inglewood"/>
    <n v="90301"/>
    <n v="33.956445000000002"/>
    <n v="-118.358634"/>
    <n v="37527"/>
    <s v="Q3"/>
    <s v="No"/>
    <n v="0"/>
    <x v="26"/>
    <s v="None"/>
    <s v="Yes"/>
    <n v="23.04"/>
    <s v="Yes"/>
    <x v="0"/>
    <s v="Fiber Optic"/>
    <n v="25"/>
    <s v="No"/>
    <s v="Yes"/>
    <s v="Yes"/>
    <s v="Yes"/>
    <s v="Yes"/>
    <s v="Yes"/>
    <s v="Yes"/>
    <s v="Yes"/>
    <x v="2"/>
    <s v="Yes"/>
    <x v="0"/>
    <n v="110.75"/>
    <n v="5832"/>
    <n v="6.26"/>
    <n v="0"/>
    <n v="1198.08"/>
    <n v="7023.82"/>
    <n v="5"/>
    <s v="Stayed"/>
    <x v="1"/>
    <n v="46"/>
    <n v="4993"/>
    <m/>
    <m/>
    <x v="2"/>
  </r>
  <r>
    <s v="2057-BOYKM"/>
    <s v="Female"/>
    <n v="70"/>
    <s v="No"/>
    <s v="Yes"/>
    <s v="Yes"/>
    <s v="No"/>
    <n v="0"/>
    <s v="United States"/>
    <s v="California"/>
    <s v="Inglewood"/>
    <n v="90305"/>
    <n v="33.958134000000001"/>
    <n v="-118.330905"/>
    <n v="13779"/>
    <s v="Q3"/>
    <s v="Yes"/>
    <n v="10"/>
    <x v="61"/>
    <s v="None"/>
    <s v="Yes"/>
    <n v="28.09"/>
    <s v="Yes"/>
    <x v="0"/>
    <s v="Fiber Optic"/>
    <n v="20"/>
    <s v="Yes"/>
    <s v="Yes"/>
    <s v="Yes"/>
    <s v="Yes"/>
    <s v="No"/>
    <s v="No"/>
    <s v="No"/>
    <s v="Yes"/>
    <x v="2"/>
    <s v="Yes"/>
    <x v="0"/>
    <n v="96.6"/>
    <n v="6827.5"/>
    <n v="0"/>
    <n v="0"/>
    <n v="2022.48"/>
    <n v="8849.98"/>
    <n v="4"/>
    <s v="Stayed"/>
    <x v="1"/>
    <n v="78"/>
    <n v="5153"/>
    <m/>
    <m/>
    <x v="2"/>
  </r>
  <r>
    <s v="0134-XWXCE"/>
    <s v="Female"/>
    <n v="76"/>
    <s v="No"/>
    <s v="Yes"/>
    <s v="No"/>
    <s v="No"/>
    <n v="0"/>
    <s v="United States"/>
    <s v="California"/>
    <s v="Santa Monica"/>
    <n v="90403"/>
    <n v="34.031528999999999"/>
    <n v="-118.491156"/>
    <n v="23559"/>
    <s v="Q3"/>
    <s v="No"/>
    <n v="0"/>
    <x v="33"/>
    <s v="None"/>
    <s v="Yes"/>
    <n v="7.72"/>
    <s v="No"/>
    <x v="0"/>
    <s v="DSL"/>
    <n v="17"/>
    <s v="No"/>
    <s v="No"/>
    <s v="Yes"/>
    <s v="Yes"/>
    <s v="Yes"/>
    <s v="Yes"/>
    <s v="Yes"/>
    <s v="Yes"/>
    <x v="1"/>
    <s v="No"/>
    <x v="0"/>
    <n v="74.849999999999994"/>
    <n v="3268.05"/>
    <n v="17.91"/>
    <n v="0"/>
    <n v="339.68"/>
    <n v="3589.82"/>
    <n v="5"/>
    <s v="Stayed"/>
    <x v="1"/>
    <n v="71"/>
    <n v="3253"/>
    <m/>
    <m/>
    <x v="2"/>
  </r>
  <r>
    <s v="2307-FYNNL"/>
    <s v="Male"/>
    <n v="67"/>
    <s v="No"/>
    <s v="Yes"/>
    <s v="No"/>
    <s v="No"/>
    <n v="0"/>
    <s v="United States"/>
    <s v="California"/>
    <s v="La Mirada"/>
    <n v="90638"/>
    <n v="33.902045000000001"/>
    <n v="-118.008961"/>
    <n v="47568"/>
    <s v="Q3"/>
    <s v="No"/>
    <n v="0"/>
    <x v="22"/>
    <s v="None"/>
    <s v="Yes"/>
    <n v="4.4000000000000004"/>
    <s v="Yes"/>
    <x v="0"/>
    <s v="Fiber Optic"/>
    <n v="10"/>
    <s v="Yes"/>
    <s v="No"/>
    <s v="Yes"/>
    <s v="Yes"/>
    <s v="Yes"/>
    <s v="Yes"/>
    <s v="Yes"/>
    <s v="Yes"/>
    <x v="2"/>
    <s v="Yes"/>
    <x v="0"/>
    <n v="109.05"/>
    <n v="7108.2"/>
    <n v="34.67"/>
    <n v="0"/>
    <n v="286"/>
    <n v="7359.53"/>
    <n v="3"/>
    <s v="Stayed"/>
    <x v="1"/>
    <n v="29"/>
    <n v="5692"/>
    <m/>
    <m/>
    <x v="2"/>
  </r>
  <r>
    <s v="5605-XNWEN"/>
    <s v="Male"/>
    <n v="77"/>
    <s v="No"/>
    <s v="Yes"/>
    <s v="Yes"/>
    <s v="No"/>
    <n v="0"/>
    <s v="United States"/>
    <s v="California"/>
    <s v="Montebello"/>
    <n v="90640"/>
    <n v="34.015217"/>
    <n v="-118.109962"/>
    <n v="62425"/>
    <s v="Q3"/>
    <s v="No"/>
    <n v="0"/>
    <x v="61"/>
    <s v="None"/>
    <s v="Yes"/>
    <n v="28.99"/>
    <s v="Yes"/>
    <x v="1"/>
    <s v="None"/>
    <n v="0"/>
    <s v="No"/>
    <s v="No"/>
    <s v="No"/>
    <s v="No"/>
    <s v="No"/>
    <s v="No"/>
    <s v="No"/>
    <s v="No"/>
    <x v="2"/>
    <s v="Yes"/>
    <x v="0"/>
    <n v="25"/>
    <n v="1802.55"/>
    <n v="28.93"/>
    <n v="0"/>
    <n v="2087.2799999999902"/>
    <n v="3860.8999999999901"/>
    <n v="5"/>
    <s v="Stayed"/>
    <x v="1"/>
    <n v="69"/>
    <n v="4055"/>
    <m/>
    <m/>
    <x v="2"/>
  </r>
  <r>
    <s v="2519-LBNQL"/>
    <s v="Male"/>
    <n v="80"/>
    <s v="No"/>
    <s v="Yes"/>
    <s v="Yes"/>
    <s v="No"/>
    <n v="0"/>
    <s v="United States"/>
    <s v="California"/>
    <s v="Artesia"/>
    <n v="90701"/>
    <n v="33.867592999999999"/>
    <n v="-118.080637"/>
    <n v="16398"/>
    <s v="Q3"/>
    <s v="Yes"/>
    <n v="2"/>
    <x v="68"/>
    <s v="None"/>
    <s v="Yes"/>
    <n v="22.95"/>
    <s v="Yes"/>
    <x v="0"/>
    <s v="Fiber Optic"/>
    <n v="15"/>
    <s v="No"/>
    <s v="Yes"/>
    <s v="Yes"/>
    <s v="No"/>
    <s v="Yes"/>
    <s v="Yes"/>
    <s v="Yes"/>
    <s v="Yes"/>
    <x v="1"/>
    <s v="Yes"/>
    <x v="0"/>
    <n v="104.35"/>
    <n v="6339.45"/>
    <n v="41.23"/>
    <n v="0"/>
    <n v="1377"/>
    <n v="7675.22"/>
    <n v="4"/>
    <s v="Stayed"/>
    <x v="1"/>
    <n v="73"/>
    <n v="4040"/>
    <m/>
    <m/>
    <x v="2"/>
  </r>
  <r>
    <s v="8623-ULFNQ"/>
    <s v="Female"/>
    <n v="79"/>
    <s v="No"/>
    <s v="Yes"/>
    <s v="No"/>
    <s v="No"/>
    <n v="0"/>
    <s v="United States"/>
    <s v="California"/>
    <s v="Cerritos"/>
    <n v="90703"/>
    <n v="33.868099999999998"/>
    <n v="-118.067402"/>
    <n v="51556"/>
    <s v="Q3"/>
    <s v="No"/>
    <n v="0"/>
    <x v="62"/>
    <s v="None"/>
    <s v="Yes"/>
    <n v="12.09"/>
    <s v="Yes"/>
    <x v="0"/>
    <s v="DSL"/>
    <n v="15"/>
    <s v="No"/>
    <s v="No"/>
    <s v="No"/>
    <s v="Yes"/>
    <s v="No"/>
    <s v="Yes"/>
    <s v="Yes"/>
    <s v="Yes"/>
    <x v="2"/>
    <s v="Yes"/>
    <x v="0"/>
    <n v="66.05"/>
    <n v="1652.4"/>
    <n v="47.73"/>
    <n v="0"/>
    <n v="314.33999999999997"/>
    <n v="1919.01"/>
    <n v="5"/>
    <s v="Stayed"/>
    <x v="1"/>
    <n v="43"/>
    <n v="3225"/>
    <m/>
    <m/>
    <x v="2"/>
  </r>
  <r>
    <s v="7789-HKSBS"/>
    <s v="Female"/>
    <n v="79"/>
    <s v="No"/>
    <s v="Yes"/>
    <s v="Yes"/>
    <s v="No"/>
    <n v="0"/>
    <s v="United States"/>
    <s v="California"/>
    <s v="Lakewood"/>
    <n v="90713"/>
    <n v="33.847754999999999"/>
    <n v="-118.112532"/>
    <n v="27563"/>
    <s v="Q3"/>
    <s v="Yes"/>
    <n v="2"/>
    <x v="44"/>
    <s v="None"/>
    <s v="Yes"/>
    <n v="35.380000000000003"/>
    <s v="Yes"/>
    <x v="0"/>
    <s v="Fiber Optic"/>
    <n v="7"/>
    <s v="Yes"/>
    <s v="No"/>
    <s v="Yes"/>
    <s v="No"/>
    <s v="Yes"/>
    <s v="Yes"/>
    <s v="Yes"/>
    <s v="Yes"/>
    <x v="1"/>
    <s v="Yes"/>
    <x v="0"/>
    <n v="105.2"/>
    <n v="4599.1499999999996"/>
    <n v="40.46"/>
    <n v="0"/>
    <n v="1485.96"/>
    <n v="6044.65"/>
    <n v="3"/>
    <s v="Stayed"/>
    <x v="1"/>
    <n v="36"/>
    <n v="5573"/>
    <m/>
    <m/>
    <x v="2"/>
  </r>
  <r>
    <s v="2070-XYMFH"/>
    <s v="Female"/>
    <n v="66"/>
    <s v="No"/>
    <s v="Yes"/>
    <s v="No"/>
    <s v="No"/>
    <n v="0"/>
    <s v="United States"/>
    <s v="California"/>
    <s v="Long Beach"/>
    <n v="90815"/>
    <n v="33.797637999999999"/>
    <n v="-118.11662"/>
    <n v="38902"/>
    <s v="Q3"/>
    <s v="No"/>
    <n v="0"/>
    <x v="43"/>
    <s v="None"/>
    <s v="Yes"/>
    <n v="8.7200000000000006"/>
    <s v="Yes"/>
    <x v="0"/>
    <s v="Fiber Optic"/>
    <n v="18"/>
    <s v="No"/>
    <s v="No"/>
    <s v="Yes"/>
    <s v="No"/>
    <s v="No"/>
    <s v="No"/>
    <s v="No"/>
    <s v="Yes"/>
    <x v="2"/>
    <s v="Yes"/>
    <x v="1"/>
    <n v="79.349999999999994"/>
    <n v="1835.3"/>
    <n v="15.41"/>
    <n v="0"/>
    <n v="200.56"/>
    <n v="2020.44999999999"/>
    <n v="5"/>
    <s v="Stayed"/>
    <x v="1"/>
    <n v="50"/>
    <n v="3558"/>
    <m/>
    <m/>
    <x v="2"/>
  </r>
  <r>
    <s v="5663-QBGIS"/>
    <s v="Male"/>
    <n v="65"/>
    <s v="No"/>
    <s v="Yes"/>
    <s v="Yes"/>
    <s v="No"/>
    <n v="0"/>
    <s v="United States"/>
    <s v="California"/>
    <s v="La Canada Flintridge"/>
    <n v="91011"/>
    <n v="34.234912000000001"/>
    <n v="-118.153729"/>
    <n v="20200"/>
    <s v="Q3"/>
    <s v="No"/>
    <n v="0"/>
    <x v="61"/>
    <s v="None"/>
    <s v="Yes"/>
    <n v="44.61"/>
    <s v="Yes"/>
    <x v="0"/>
    <s v="Fiber Optic"/>
    <n v="30"/>
    <s v="No"/>
    <s v="Yes"/>
    <s v="No"/>
    <s v="No"/>
    <s v="Yes"/>
    <s v="Yes"/>
    <s v="Yes"/>
    <s v="Yes"/>
    <x v="2"/>
    <s v="No"/>
    <x v="0"/>
    <n v="98.35"/>
    <n v="6929.4"/>
    <n v="0"/>
    <n v="0"/>
    <n v="3211.92"/>
    <n v="10141.32"/>
    <n v="3"/>
    <s v="Stayed"/>
    <x v="1"/>
    <n v="73"/>
    <n v="6120"/>
    <m/>
    <m/>
    <x v="2"/>
  </r>
  <r>
    <s v="3402-XRIUO"/>
    <s v="Female"/>
    <n v="73"/>
    <s v="No"/>
    <s v="Yes"/>
    <s v="Yes"/>
    <s v="No"/>
    <n v="0"/>
    <s v="United States"/>
    <s v="California"/>
    <s v="Glendale"/>
    <n v="91201"/>
    <n v="34.17051"/>
    <n v="-118.289463"/>
    <n v="23981"/>
    <s v="Q3"/>
    <s v="Yes"/>
    <n v="5"/>
    <x v="41"/>
    <s v="Offer D"/>
    <s v="Yes"/>
    <n v="17.22"/>
    <s v="Yes"/>
    <x v="0"/>
    <s v="DSL"/>
    <n v="25"/>
    <s v="Yes"/>
    <s v="Yes"/>
    <s v="No"/>
    <s v="Yes"/>
    <s v="No"/>
    <s v="No"/>
    <s v="No"/>
    <s v="Yes"/>
    <x v="2"/>
    <s v="Yes"/>
    <x v="1"/>
    <n v="63.55"/>
    <n v="1381.8"/>
    <n v="0"/>
    <n v="0"/>
    <n v="378.84"/>
    <n v="1760.6399999999901"/>
    <n v="3"/>
    <s v="Stayed"/>
    <x v="1"/>
    <n v="36"/>
    <n v="2136"/>
    <m/>
    <m/>
    <x v="2"/>
  </r>
  <r>
    <s v="8058-DMYRU"/>
    <s v="Male"/>
    <n v="69"/>
    <s v="No"/>
    <s v="Yes"/>
    <s v="No"/>
    <s v="No"/>
    <n v="0"/>
    <s v="United States"/>
    <s v="California"/>
    <s v="Glendale"/>
    <n v="91208"/>
    <n v="34.195385999999999"/>
    <n v="-118.238508"/>
    <n v="16910"/>
    <s v="Q3"/>
    <s v="No"/>
    <n v="0"/>
    <x v="16"/>
    <s v="None"/>
    <s v="Yes"/>
    <n v="18.579999999999998"/>
    <s v="Yes"/>
    <x v="0"/>
    <s v="Fiber Optic"/>
    <n v="14"/>
    <s v="No"/>
    <s v="Yes"/>
    <s v="No"/>
    <s v="No"/>
    <s v="No"/>
    <s v="Yes"/>
    <s v="No"/>
    <s v="Yes"/>
    <x v="2"/>
    <s v="Yes"/>
    <x v="0"/>
    <n v="90.05"/>
    <n v="4931.8"/>
    <n v="0"/>
    <n v="0"/>
    <n v="1003.31999999999"/>
    <n v="5935.12"/>
    <n v="5"/>
    <s v="Stayed"/>
    <x v="1"/>
    <n v="23"/>
    <n v="5232"/>
    <m/>
    <m/>
    <x v="2"/>
  </r>
  <r>
    <s v="3537-RYBHH"/>
    <s v="Female"/>
    <n v="78"/>
    <s v="No"/>
    <s v="Yes"/>
    <s v="Yes"/>
    <s v="No"/>
    <n v="0"/>
    <s v="United States"/>
    <s v="California"/>
    <s v="Northridge"/>
    <n v="91324"/>
    <n v="34.238208"/>
    <n v="-118.55029"/>
    <n v="25751"/>
    <s v="Q3"/>
    <s v="Yes"/>
    <n v="1"/>
    <x v="58"/>
    <s v="None"/>
    <s v="Yes"/>
    <n v="46.77"/>
    <s v="Yes"/>
    <x v="0"/>
    <s v="DSL"/>
    <n v="24"/>
    <s v="Yes"/>
    <s v="Yes"/>
    <s v="Yes"/>
    <s v="No"/>
    <s v="No"/>
    <s v="No"/>
    <s v="No"/>
    <s v="Yes"/>
    <x v="2"/>
    <s v="Yes"/>
    <x v="1"/>
    <n v="67.45"/>
    <n v="3252"/>
    <n v="0"/>
    <n v="0"/>
    <n v="2198.19"/>
    <n v="5450.19"/>
    <n v="3"/>
    <s v="Stayed"/>
    <x v="1"/>
    <n v="67"/>
    <n v="4074"/>
    <m/>
    <m/>
    <x v="2"/>
  </r>
  <r>
    <s v="0523-VNGTF"/>
    <s v="Female"/>
    <n v="78"/>
    <s v="No"/>
    <s v="Yes"/>
    <s v="No"/>
    <s v="No"/>
    <n v="0"/>
    <s v="United States"/>
    <s v="California"/>
    <s v="Sun Valley"/>
    <n v="91352"/>
    <n v="34.231053000000003"/>
    <n v="-118.338307"/>
    <n v="46639"/>
    <s v="Q3"/>
    <s v="No"/>
    <n v="0"/>
    <x v="26"/>
    <s v="None"/>
    <s v="No"/>
    <n v="0"/>
    <s v="No"/>
    <x v="0"/>
    <s v="DSL"/>
    <n v="23"/>
    <s v="No"/>
    <s v="Yes"/>
    <s v="Yes"/>
    <s v="Yes"/>
    <s v="Yes"/>
    <s v="No"/>
    <s v="No"/>
    <s v="Yes"/>
    <x v="2"/>
    <s v="Yes"/>
    <x v="0"/>
    <n v="50.5"/>
    <n v="2566.3000000000002"/>
    <n v="0"/>
    <n v="0"/>
    <n v="0"/>
    <n v="2566.3000000000002"/>
    <n v="3"/>
    <s v="Stayed"/>
    <x v="1"/>
    <n v="70"/>
    <n v="5185"/>
    <m/>
    <m/>
    <x v="2"/>
  </r>
  <r>
    <s v="7105-MXJLL"/>
    <s v="Female"/>
    <n v="76"/>
    <s v="No"/>
    <s v="Yes"/>
    <s v="Yes"/>
    <s v="No"/>
    <n v="0"/>
    <s v="United States"/>
    <s v="California"/>
    <s v="Valencia"/>
    <n v="91355"/>
    <n v="34.439869999999999"/>
    <n v="-118.644609"/>
    <n v="24977"/>
    <s v="Q3"/>
    <s v="Yes"/>
    <n v="2"/>
    <x v="62"/>
    <s v="None"/>
    <s v="Yes"/>
    <n v="17.12"/>
    <s v="No"/>
    <x v="0"/>
    <s v="Cable"/>
    <n v="17"/>
    <s v="No"/>
    <s v="No"/>
    <s v="Yes"/>
    <s v="No"/>
    <s v="No"/>
    <s v="Yes"/>
    <s v="No"/>
    <s v="Yes"/>
    <x v="1"/>
    <s v="No"/>
    <x v="1"/>
    <n v="60.7"/>
    <n v="1597.4"/>
    <n v="0"/>
    <n v="0"/>
    <n v="445.12"/>
    <n v="2042.52"/>
    <n v="5"/>
    <s v="Stayed"/>
    <x v="1"/>
    <n v="68"/>
    <n v="2502"/>
    <m/>
    <m/>
    <x v="2"/>
  </r>
  <r>
    <s v="7064-FRRSW"/>
    <s v="Male"/>
    <n v="71"/>
    <s v="No"/>
    <s v="Yes"/>
    <s v="No"/>
    <s v="No"/>
    <n v="0"/>
    <s v="United States"/>
    <s v="California"/>
    <s v="Tarzana"/>
    <n v="91356"/>
    <n v="34.157136999999999"/>
    <n v="-118.548511"/>
    <n v="27424"/>
    <s v="Q3"/>
    <s v="No"/>
    <n v="0"/>
    <x v="65"/>
    <s v="None"/>
    <s v="Yes"/>
    <n v="5.87"/>
    <s v="Yes"/>
    <x v="0"/>
    <s v="Fiber Optic"/>
    <n v="2"/>
    <s v="No"/>
    <s v="Yes"/>
    <s v="No"/>
    <s v="No"/>
    <s v="Yes"/>
    <s v="Yes"/>
    <s v="No"/>
    <s v="Yes"/>
    <x v="1"/>
    <s v="Yes"/>
    <x v="0"/>
    <n v="99"/>
    <n v="4744.3500000000004"/>
    <n v="0"/>
    <n v="0"/>
    <n v="281.76"/>
    <n v="5026.1099999999997"/>
    <n v="4"/>
    <s v="Stayed"/>
    <x v="1"/>
    <n v="78"/>
    <n v="3061"/>
    <m/>
    <m/>
    <x v="2"/>
  </r>
  <r>
    <s v="1636-NTNCO"/>
    <s v="Male"/>
    <n v="72"/>
    <s v="No"/>
    <s v="Yes"/>
    <s v="No"/>
    <s v="No"/>
    <n v="0"/>
    <s v="United States"/>
    <s v="California"/>
    <s v="Valley Village"/>
    <n v="91607"/>
    <n v="34.165782999999998"/>
    <n v="-118.399795"/>
    <n v="27453"/>
    <s v="Q3"/>
    <s v="No"/>
    <n v="0"/>
    <x v="14"/>
    <s v="None"/>
    <s v="No"/>
    <n v="0"/>
    <s v="No"/>
    <x v="0"/>
    <s v="DSL"/>
    <n v="10"/>
    <s v="No"/>
    <s v="Yes"/>
    <s v="No"/>
    <s v="No"/>
    <s v="Yes"/>
    <s v="Yes"/>
    <s v="No"/>
    <s v="Yes"/>
    <x v="2"/>
    <s v="Yes"/>
    <x v="1"/>
    <n v="50.95"/>
    <n v="207.35"/>
    <n v="0"/>
    <n v="0"/>
    <n v="0"/>
    <n v="207.35"/>
    <n v="3"/>
    <s v="Stayed"/>
    <x v="1"/>
    <n v="33"/>
    <n v="2104"/>
    <m/>
    <m/>
    <x v="1"/>
  </r>
  <r>
    <s v="3219-JQRSL"/>
    <s v="Female"/>
    <n v="70"/>
    <s v="No"/>
    <s v="Yes"/>
    <s v="Yes"/>
    <s v="No"/>
    <n v="0"/>
    <s v="United States"/>
    <s v="California"/>
    <s v="Monterey Park"/>
    <n v="91755"/>
    <n v="34.049171999999999"/>
    <n v="-118.115022"/>
    <n v="26933"/>
    <s v="Q3"/>
    <s v="Yes"/>
    <n v="1"/>
    <x v="61"/>
    <s v="None"/>
    <s v="Yes"/>
    <n v="24.44"/>
    <s v="Yes"/>
    <x v="0"/>
    <s v="DSL"/>
    <n v="13"/>
    <s v="Yes"/>
    <s v="Yes"/>
    <s v="Yes"/>
    <s v="Yes"/>
    <s v="Yes"/>
    <s v="Yes"/>
    <s v="No"/>
    <s v="Yes"/>
    <x v="2"/>
    <s v="No"/>
    <x v="1"/>
    <n v="89.1"/>
    <n v="6352.4"/>
    <n v="0"/>
    <n v="0"/>
    <n v="1759.68"/>
    <n v="8112.08"/>
    <n v="3"/>
    <s v="Stayed"/>
    <x v="1"/>
    <n v="39"/>
    <n v="4627"/>
    <m/>
    <m/>
    <x v="2"/>
  </r>
  <r>
    <s v="1845-CSBRZ"/>
    <s v="Female"/>
    <n v="71"/>
    <s v="No"/>
    <s v="Yes"/>
    <s v="Yes"/>
    <s v="Yes"/>
    <n v="1"/>
    <s v="United States"/>
    <s v="California"/>
    <s v="Pomona"/>
    <n v="91766"/>
    <n v="34.042285999999997"/>
    <n v="-117.756106"/>
    <n v="69974"/>
    <s v="Q3"/>
    <s v="Yes"/>
    <n v="7"/>
    <x v="41"/>
    <s v="Offer D"/>
    <s v="Yes"/>
    <n v="40.19"/>
    <s v="Yes"/>
    <x v="0"/>
    <s v="Fiber Optic"/>
    <n v="27"/>
    <s v="No"/>
    <s v="No"/>
    <s v="No"/>
    <s v="No"/>
    <s v="Yes"/>
    <s v="No"/>
    <s v="No"/>
    <s v="Yes"/>
    <x v="2"/>
    <s v="No"/>
    <x v="0"/>
    <n v="85.35"/>
    <n v="1961.6"/>
    <n v="0"/>
    <n v="0"/>
    <n v="884.18"/>
    <n v="2845.7799999999902"/>
    <n v="5"/>
    <s v="Stayed"/>
    <x v="1"/>
    <n v="49"/>
    <n v="2656"/>
    <m/>
    <m/>
    <x v="2"/>
  </r>
  <r>
    <s v="3723-BFBGR"/>
    <s v="Male"/>
    <n v="74"/>
    <s v="No"/>
    <s v="Yes"/>
    <s v="No"/>
    <s v="No"/>
    <n v="0"/>
    <s v="United States"/>
    <s v="California"/>
    <s v="Borrego Springs"/>
    <n v="92004"/>
    <n v="33.200369000000002"/>
    <n v="-116.192313"/>
    <n v="2863"/>
    <s v="Q3"/>
    <s v="No"/>
    <n v="0"/>
    <x v="13"/>
    <s v="None"/>
    <s v="Yes"/>
    <n v="8.66"/>
    <s v="Yes"/>
    <x v="0"/>
    <s v="Cable"/>
    <n v="27"/>
    <s v="No"/>
    <s v="Yes"/>
    <s v="No"/>
    <s v="No"/>
    <s v="No"/>
    <s v="No"/>
    <s v="No"/>
    <s v="No"/>
    <x v="2"/>
    <s v="No"/>
    <x v="1"/>
    <n v="54.8"/>
    <n v="1291.3"/>
    <n v="0"/>
    <n v="110"/>
    <n v="207.84"/>
    <n v="1609.1399999999901"/>
    <n v="5"/>
    <s v="Stayed"/>
    <x v="1"/>
    <n v="25"/>
    <n v="4330"/>
    <m/>
    <m/>
    <x v="2"/>
  </r>
  <r>
    <s v="5692-ICXLW"/>
    <s v="Male"/>
    <n v="75"/>
    <s v="No"/>
    <s v="Yes"/>
    <s v="No"/>
    <s v="No"/>
    <n v="0"/>
    <s v="United States"/>
    <s v="California"/>
    <s v="Escondido"/>
    <n v="92027"/>
    <n v="33.141264999999997"/>
    <n v="-116.967221"/>
    <n v="48690"/>
    <s v="Q3"/>
    <s v="No"/>
    <n v="0"/>
    <x v="52"/>
    <s v="None"/>
    <s v="Yes"/>
    <n v="46.71"/>
    <s v="Yes"/>
    <x v="0"/>
    <s v="Fiber Optic"/>
    <n v="24"/>
    <s v="No"/>
    <s v="Yes"/>
    <s v="No"/>
    <s v="No"/>
    <s v="Yes"/>
    <s v="No"/>
    <s v="No"/>
    <s v="No"/>
    <x v="2"/>
    <s v="Yes"/>
    <x v="0"/>
    <n v="90.7"/>
    <n v="2845.15"/>
    <n v="0"/>
    <n v="100"/>
    <n v="1448.01"/>
    <n v="4393.16"/>
    <n v="5"/>
    <s v="Stayed"/>
    <x v="1"/>
    <n v="60"/>
    <n v="3493"/>
    <m/>
    <m/>
    <x v="2"/>
  </r>
  <r>
    <s v="7020-OZKXZ"/>
    <s v="Female"/>
    <n v="65"/>
    <s v="No"/>
    <s v="Yes"/>
    <s v="No"/>
    <s v="No"/>
    <n v="0"/>
    <s v="United States"/>
    <s v="California"/>
    <s v="Vista"/>
    <n v="92084"/>
    <n v="33.22784"/>
    <n v="-117.200024"/>
    <n v="44692"/>
    <s v="Q3"/>
    <s v="No"/>
    <n v="0"/>
    <x v="30"/>
    <s v="None"/>
    <s v="Yes"/>
    <n v="24.96"/>
    <s v="No"/>
    <x v="0"/>
    <s v="Fiber Optic"/>
    <n v="9"/>
    <s v="No"/>
    <s v="No"/>
    <s v="Yes"/>
    <s v="No"/>
    <s v="No"/>
    <s v="No"/>
    <s v="No"/>
    <s v="Yes"/>
    <x v="2"/>
    <s v="No"/>
    <x v="1"/>
    <n v="75.5"/>
    <n v="637.4"/>
    <n v="0"/>
    <n v="0"/>
    <n v="224.64"/>
    <n v="862.04"/>
    <n v="3"/>
    <s v="Stayed"/>
    <x v="1"/>
    <n v="30"/>
    <n v="3021"/>
    <m/>
    <m/>
    <x v="1"/>
  </r>
  <r>
    <s v="0308-GIQJT"/>
    <s v="Male"/>
    <n v="80"/>
    <s v="No"/>
    <s v="Yes"/>
    <s v="No"/>
    <s v="No"/>
    <n v="0"/>
    <s v="United States"/>
    <s v="California"/>
    <s v="San Diego"/>
    <n v="92126"/>
    <n v="32.886924999999998"/>
    <n v="-117.152162"/>
    <n v="74232"/>
    <s v="Q3"/>
    <s v="No"/>
    <n v="0"/>
    <x v="67"/>
    <s v="None"/>
    <s v="Yes"/>
    <n v="6.1"/>
    <s v="Yes"/>
    <x v="0"/>
    <s v="Fiber Optic"/>
    <n v="9"/>
    <s v="No"/>
    <s v="Yes"/>
    <s v="No"/>
    <s v="Yes"/>
    <s v="Yes"/>
    <s v="Yes"/>
    <s v="No"/>
    <s v="Yes"/>
    <x v="1"/>
    <s v="No"/>
    <x v="0"/>
    <n v="105.75"/>
    <n v="7382.85"/>
    <n v="0"/>
    <n v="0"/>
    <n v="433.099999999999"/>
    <n v="7815.95"/>
    <n v="4"/>
    <s v="Stayed"/>
    <x v="1"/>
    <n v="54"/>
    <n v="4921"/>
    <m/>
    <m/>
    <x v="2"/>
  </r>
  <r>
    <s v="8775-ERLNB"/>
    <s v="Male"/>
    <n v="76"/>
    <s v="No"/>
    <s v="Yes"/>
    <s v="Yes"/>
    <s v="No"/>
    <n v="0"/>
    <s v="United States"/>
    <s v="California"/>
    <s v="Indio"/>
    <n v="92203"/>
    <n v="33.752938"/>
    <n v="-116.23005499999999"/>
    <n v="2743"/>
    <s v="Q3"/>
    <s v="Yes"/>
    <n v="7"/>
    <x v="0"/>
    <s v="None"/>
    <s v="Yes"/>
    <n v="17.84"/>
    <s v="Yes"/>
    <x v="0"/>
    <s v="Fiber Optic"/>
    <n v="20"/>
    <s v="No"/>
    <s v="No"/>
    <s v="No"/>
    <s v="No"/>
    <s v="No"/>
    <s v="No"/>
    <s v="No"/>
    <s v="Yes"/>
    <x v="2"/>
    <s v="No"/>
    <x v="0"/>
    <n v="74.3"/>
    <n v="74.3"/>
    <n v="0"/>
    <n v="0"/>
    <n v="17.84"/>
    <n v="92.14"/>
    <n v="5"/>
    <s v="Joined"/>
    <x v="1"/>
    <n v="47"/>
    <n v="2968"/>
    <m/>
    <m/>
    <x v="1"/>
  </r>
  <r>
    <s v="8309-IEYJD"/>
    <s v="Female"/>
    <n v="73"/>
    <s v="No"/>
    <s v="Yes"/>
    <s v="No"/>
    <s v="No"/>
    <n v="0"/>
    <s v="United States"/>
    <s v="California"/>
    <s v="Indian Wells"/>
    <n v="92210"/>
    <n v="33.537646000000002"/>
    <n v="-116.291089"/>
    <n v="3873"/>
    <s v="Q3"/>
    <s v="No"/>
    <n v="0"/>
    <x v="0"/>
    <s v="Offer E"/>
    <s v="Yes"/>
    <n v="32.61"/>
    <s v="No"/>
    <x v="0"/>
    <s v="Fiber Optic"/>
    <n v="27"/>
    <s v="No"/>
    <s v="No"/>
    <s v="No"/>
    <s v="No"/>
    <s v="No"/>
    <s v="No"/>
    <s v="No"/>
    <s v="No"/>
    <x v="2"/>
    <s v="Yes"/>
    <x v="1"/>
    <n v="70.599999999999994"/>
    <n v="70.599999999999994"/>
    <n v="0"/>
    <n v="30"/>
    <n v="32.61"/>
    <n v="133.20999999999901"/>
    <n v="4"/>
    <s v="Joined"/>
    <x v="1"/>
    <n v="25"/>
    <n v="2576"/>
    <m/>
    <m/>
    <x v="1"/>
  </r>
  <r>
    <s v="7361-YPXFS"/>
    <s v="Female"/>
    <n v="67"/>
    <s v="No"/>
    <s v="Yes"/>
    <s v="No"/>
    <s v="No"/>
    <n v="0"/>
    <s v="United States"/>
    <s v="California"/>
    <s v="Brawley"/>
    <n v="92227"/>
    <n v="33.03933"/>
    <n v="-115.191857"/>
    <n v="23394"/>
    <s v="Q3"/>
    <s v="No"/>
    <n v="0"/>
    <x v="64"/>
    <s v="None"/>
    <s v="Yes"/>
    <n v="12.72"/>
    <s v="Yes"/>
    <x v="0"/>
    <s v="Cable"/>
    <n v="23"/>
    <s v="No"/>
    <s v="Yes"/>
    <s v="Yes"/>
    <s v="Yes"/>
    <s v="No"/>
    <s v="No"/>
    <s v="No"/>
    <s v="Yes"/>
    <x v="2"/>
    <s v="No"/>
    <x v="0"/>
    <n v="64.45"/>
    <n v="1867.6"/>
    <n v="0"/>
    <n v="0"/>
    <n v="356.16"/>
    <n v="2223.7599999999902"/>
    <n v="4"/>
    <s v="Stayed"/>
    <x v="1"/>
    <n v="37"/>
    <n v="3820"/>
    <m/>
    <m/>
    <x v="2"/>
  </r>
  <r>
    <s v="6557-BZXLQ"/>
    <s v="Male"/>
    <n v="66"/>
    <s v="No"/>
    <s v="Yes"/>
    <s v="No"/>
    <s v="No"/>
    <n v="0"/>
    <s v="United States"/>
    <s v="California"/>
    <s v="Cabazon"/>
    <n v="92230"/>
    <n v="33.929811999999998"/>
    <n v="-116.76058"/>
    <n v="2355"/>
    <s v="Q3"/>
    <s v="No"/>
    <n v="0"/>
    <x v="12"/>
    <s v="Offer D"/>
    <s v="Yes"/>
    <n v="22.9"/>
    <s v="No"/>
    <x v="0"/>
    <s v="Fiber Optic"/>
    <n v="24"/>
    <s v="No"/>
    <s v="No"/>
    <s v="No"/>
    <s v="No"/>
    <s v="No"/>
    <s v="No"/>
    <s v="No"/>
    <s v="Yes"/>
    <x v="2"/>
    <s v="No"/>
    <x v="0"/>
    <n v="69.650000000000006"/>
    <n v="1043.3"/>
    <n v="0"/>
    <n v="0"/>
    <n v="366.4"/>
    <n v="1409.69999999999"/>
    <n v="3"/>
    <s v="Stayed"/>
    <x v="1"/>
    <n v="63"/>
    <n v="5610"/>
    <m/>
    <m/>
    <x v="2"/>
  </r>
  <r>
    <s v="4832-VRBMR"/>
    <s v="Male"/>
    <n v="65"/>
    <s v="No"/>
    <s v="Yes"/>
    <s v="Yes"/>
    <s v="No"/>
    <n v="0"/>
    <s v="United States"/>
    <s v="California"/>
    <s v="Parker Dam"/>
    <n v="92267"/>
    <n v="34.273871999999997"/>
    <n v="-114.19290100000001"/>
    <n v="131"/>
    <s v="Q3"/>
    <s v="Yes"/>
    <n v="1"/>
    <x v="22"/>
    <s v="None"/>
    <s v="Yes"/>
    <n v="16.649999999999999"/>
    <s v="Yes"/>
    <x v="0"/>
    <s v="Fiber Optic"/>
    <n v="5"/>
    <s v="No"/>
    <s v="Yes"/>
    <s v="Yes"/>
    <s v="No"/>
    <s v="Yes"/>
    <s v="Yes"/>
    <s v="Yes"/>
    <s v="Yes"/>
    <x v="1"/>
    <s v="Yes"/>
    <x v="0"/>
    <n v="103.15"/>
    <n v="6792.45"/>
    <n v="0"/>
    <n v="0"/>
    <n v="1082.25"/>
    <n v="7874.7"/>
    <n v="3"/>
    <s v="Stayed"/>
    <x v="1"/>
    <n v="51"/>
    <n v="6441"/>
    <m/>
    <m/>
    <x v="2"/>
  </r>
  <r>
    <s v="7901-TBKJX"/>
    <s v="Male"/>
    <n v="76"/>
    <s v="No"/>
    <s v="Yes"/>
    <s v="No"/>
    <s v="No"/>
    <n v="0"/>
    <s v="United States"/>
    <s v="California"/>
    <s v="Twentynine Palms"/>
    <n v="92278"/>
    <n v="34.457828999999997"/>
    <n v="-116.139589"/>
    <n v="14104"/>
    <s v="Q3"/>
    <s v="No"/>
    <n v="0"/>
    <x v="25"/>
    <s v="None"/>
    <s v="Yes"/>
    <n v="5.19"/>
    <s v="Yes"/>
    <x v="0"/>
    <s v="Fiber Optic"/>
    <n v="16"/>
    <s v="No"/>
    <s v="No"/>
    <s v="Yes"/>
    <s v="No"/>
    <s v="Yes"/>
    <s v="Yes"/>
    <s v="No"/>
    <s v="No"/>
    <x v="2"/>
    <s v="Yes"/>
    <x v="0"/>
    <n v="101.05"/>
    <n v="5594"/>
    <n v="0"/>
    <n v="10"/>
    <n v="290.64"/>
    <n v="5894.64"/>
    <n v="3"/>
    <s v="Stayed"/>
    <x v="1"/>
    <n v="65"/>
    <n v="5514"/>
    <m/>
    <m/>
    <x v="2"/>
  </r>
  <r>
    <s v="9919-FZDED"/>
    <s v="Male"/>
    <n v="79"/>
    <s v="No"/>
    <s v="Yes"/>
    <s v="Yes"/>
    <s v="No"/>
    <n v="0"/>
    <s v="United States"/>
    <s v="California"/>
    <s v="Yucca Valley"/>
    <n v="92284"/>
    <n v="34.159534000000001"/>
    <n v="-116.425984"/>
    <n v="20486"/>
    <s v="Q3"/>
    <s v="Yes"/>
    <n v="1"/>
    <x v="61"/>
    <s v="None"/>
    <s v="Yes"/>
    <n v="17.3"/>
    <s v="Yes"/>
    <x v="0"/>
    <s v="DSL"/>
    <n v="23"/>
    <s v="Yes"/>
    <s v="Yes"/>
    <s v="Yes"/>
    <s v="No"/>
    <s v="Yes"/>
    <s v="Yes"/>
    <s v="No"/>
    <s v="Yes"/>
    <x v="2"/>
    <s v="Yes"/>
    <x v="1"/>
    <n v="84.1"/>
    <n v="5981.65"/>
    <n v="0"/>
    <n v="0"/>
    <n v="1245.5999999999999"/>
    <n v="7227.25"/>
    <n v="3"/>
    <s v="Stayed"/>
    <x v="1"/>
    <n v="63"/>
    <n v="4671"/>
    <m/>
    <m/>
    <x v="2"/>
  </r>
  <r>
    <s v="7206-PQBBZ"/>
    <s v="Male"/>
    <n v="76"/>
    <s v="No"/>
    <s v="Yes"/>
    <s v="Yes"/>
    <s v="No"/>
    <n v="0"/>
    <s v="United States"/>
    <s v="California"/>
    <s v="Fontana"/>
    <n v="92336"/>
    <n v="34.136367"/>
    <n v="-117.460803"/>
    <n v="54586"/>
    <s v="Q3"/>
    <s v="Yes"/>
    <n v="7"/>
    <x v="9"/>
    <s v="Offer D"/>
    <s v="Yes"/>
    <n v="24.42"/>
    <s v="No"/>
    <x v="0"/>
    <s v="Fiber Optic"/>
    <n v="29"/>
    <s v="No"/>
    <s v="No"/>
    <s v="No"/>
    <s v="No"/>
    <s v="No"/>
    <s v="No"/>
    <s v="No"/>
    <s v="Yes"/>
    <x v="2"/>
    <s v="Yes"/>
    <x v="0"/>
    <n v="70.2"/>
    <n v="834.7"/>
    <n v="0"/>
    <n v="0"/>
    <n v="268.62"/>
    <n v="1103.32"/>
    <n v="3"/>
    <s v="Stayed"/>
    <x v="1"/>
    <n v="29"/>
    <n v="2848"/>
    <m/>
    <m/>
    <x v="1"/>
  </r>
  <r>
    <s v="4079-VTGLK"/>
    <s v="Male"/>
    <n v="77"/>
    <s v="No"/>
    <s v="Yes"/>
    <s v="Yes"/>
    <s v="No"/>
    <n v="0"/>
    <s v="United States"/>
    <s v="California"/>
    <s v="Riverside"/>
    <n v="92501"/>
    <n v="33.994675999999998"/>
    <n v="-117.37249799999999"/>
    <n v="18999"/>
    <s v="Q3"/>
    <s v="Yes"/>
    <n v="7"/>
    <x v="28"/>
    <s v="None"/>
    <s v="Yes"/>
    <n v="40.5"/>
    <s v="Yes"/>
    <x v="0"/>
    <s v="DSL"/>
    <n v="8"/>
    <s v="No"/>
    <s v="No"/>
    <s v="Yes"/>
    <s v="No"/>
    <s v="Yes"/>
    <s v="Yes"/>
    <s v="No"/>
    <s v="Yes"/>
    <x v="2"/>
    <s v="No"/>
    <x v="0"/>
    <n v="74.849999999999994"/>
    <n v="2181.75"/>
    <n v="0"/>
    <n v="0"/>
    <n v="1215"/>
    <n v="3396.75"/>
    <n v="5"/>
    <s v="Stayed"/>
    <x v="1"/>
    <n v="27"/>
    <n v="5610"/>
    <m/>
    <m/>
    <x v="2"/>
  </r>
  <r>
    <s v="2931-VUVJN"/>
    <s v="Female"/>
    <n v="71"/>
    <s v="No"/>
    <s v="Yes"/>
    <s v="Yes"/>
    <s v="No"/>
    <n v="0"/>
    <s v="United States"/>
    <s v="California"/>
    <s v="Murrieta"/>
    <n v="92562"/>
    <n v="33.548869000000003"/>
    <n v="-117.334165"/>
    <n v="36149"/>
    <s v="Q3"/>
    <s v="No"/>
    <n v="0"/>
    <x v="53"/>
    <s v="None"/>
    <s v="Yes"/>
    <n v="19.14"/>
    <s v="Yes"/>
    <x v="0"/>
    <s v="Fiber Optic"/>
    <n v="13"/>
    <s v="Yes"/>
    <s v="Yes"/>
    <s v="Yes"/>
    <s v="Yes"/>
    <s v="No"/>
    <s v="No"/>
    <s v="No"/>
    <s v="No"/>
    <x v="1"/>
    <s v="Yes"/>
    <x v="0"/>
    <n v="94.05"/>
    <n v="5483.9"/>
    <n v="0"/>
    <n v="30"/>
    <n v="1129.26"/>
    <n v="6643.16"/>
    <n v="3"/>
    <s v="Stayed"/>
    <x v="1"/>
    <n v="30"/>
    <n v="5061"/>
    <m/>
    <m/>
    <x v="2"/>
  </r>
  <r>
    <s v="2878-RMWXY"/>
    <s v="Male"/>
    <n v="75"/>
    <s v="No"/>
    <s v="Yes"/>
    <s v="Yes"/>
    <s v="No"/>
    <n v="0"/>
    <s v="United States"/>
    <s v="California"/>
    <s v="Temecula"/>
    <n v="92590"/>
    <n v="33.475493"/>
    <n v="-117.219551"/>
    <n v="3070"/>
    <s v="Q3"/>
    <s v="Yes"/>
    <n v="5"/>
    <x v="61"/>
    <s v="None"/>
    <s v="Yes"/>
    <n v="28.5"/>
    <s v="Yes"/>
    <x v="0"/>
    <s v="Fiber Optic"/>
    <n v="5"/>
    <s v="Yes"/>
    <s v="Yes"/>
    <s v="Yes"/>
    <s v="No"/>
    <s v="No"/>
    <s v="Yes"/>
    <s v="No"/>
    <s v="Yes"/>
    <x v="2"/>
    <s v="Yes"/>
    <x v="1"/>
    <n v="102.65"/>
    <n v="7550.3"/>
    <n v="0"/>
    <n v="0"/>
    <n v="2052"/>
    <n v="9602.2999999999993"/>
    <n v="3"/>
    <s v="Stayed"/>
    <x v="1"/>
    <n v="66"/>
    <n v="4680"/>
    <m/>
    <m/>
    <x v="2"/>
  </r>
  <r>
    <s v="7375-WMVMT"/>
    <s v="Male"/>
    <n v="75"/>
    <s v="No"/>
    <s v="Yes"/>
    <s v="Yes"/>
    <s v="No"/>
    <n v="0"/>
    <s v="United States"/>
    <s v="California"/>
    <s v="Wildomar"/>
    <n v="92595"/>
    <n v="33.617108000000002"/>
    <n v="-117.253349"/>
    <n v="19368"/>
    <s v="Q3"/>
    <s v="Yes"/>
    <n v="2"/>
    <x v="67"/>
    <s v="None"/>
    <s v="Yes"/>
    <n v="1.23"/>
    <s v="No"/>
    <x v="0"/>
    <s v="Fiber Optic"/>
    <n v="9"/>
    <s v="No"/>
    <s v="Yes"/>
    <s v="Yes"/>
    <s v="Yes"/>
    <s v="No"/>
    <s v="Yes"/>
    <s v="No"/>
    <s v="Yes"/>
    <x v="2"/>
    <s v="Yes"/>
    <x v="1"/>
    <n v="95.5"/>
    <n v="6707.15"/>
    <n v="0"/>
    <n v="0"/>
    <n v="87.33"/>
    <n v="6794.48"/>
    <n v="4"/>
    <s v="Stayed"/>
    <x v="1"/>
    <n v="80"/>
    <n v="6412"/>
    <m/>
    <m/>
    <x v="2"/>
  </r>
  <r>
    <s v="7622-FWGEW"/>
    <s v="Male"/>
    <n v="71"/>
    <s v="No"/>
    <s v="Yes"/>
    <s v="Yes"/>
    <s v="No"/>
    <n v="0"/>
    <s v="United States"/>
    <s v="California"/>
    <s v="Costa Mesa"/>
    <n v="92626"/>
    <n v="33.678590999999997"/>
    <n v="-117.90547100000001"/>
    <n v="48207"/>
    <s v="Q3"/>
    <s v="Yes"/>
    <n v="8"/>
    <x v="25"/>
    <s v="None"/>
    <s v="Yes"/>
    <n v="31.68"/>
    <s v="No"/>
    <x v="0"/>
    <s v="DSL"/>
    <n v="30"/>
    <s v="Yes"/>
    <s v="Yes"/>
    <s v="Yes"/>
    <s v="Yes"/>
    <s v="Yes"/>
    <s v="Yes"/>
    <s v="No"/>
    <s v="Yes"/>
    <x v="2"/>
    <s v="Yes"/>
    <x v="0"/>
    <n v="85.65"/>
    <n v="4824.45"/>
    <n v="0"/>
    <n v="0"/>
    <n v="1774.08"/>
    <n v="6598.53"/>
    <n v="3"/>
    <s v="Stayed"/>
    <x v="1"/>
    <n v="70"/>
    <n v="6500"/>
    <m/>
    <m/>
    <x v="2"/>
  </r>
  <r>
    <s v="0380-NEAVX"/>
    <s v="Male"/>
    <n v="72"/>
    <s v="No"/>
    <s v="Yes"/>
    <s v="No"/>
    <s v="No"/>
    <n v="0"/>
    <s v="United States"/>
    <s v="California"/>
    <s v="Newport Beach"/>
    <n v="92660"/>
    <n v="33.634625999999997"/>
    <n v="-117.874882"/>
    <n v="28687"/>
    <s v="Q3"/>
    <s v="No"/>
    <n v="0"/>
    <x v="40"/>
    <s v="None"/>
    <s v="Yes"/>
    <n v="35"/>
    <s v="No"/>
    <x v="0"/>
    <s v="Fiber Optic"/>
    <n v="12"/>
    <s v="No"/>
    <s v="Yes"/>
    <s v="Yes"/>
    <s v="No"/>
    <s v="Yes"/>
    <s v="Yes"/>
    <s v="No"/>
    <s v="Yes"/>
    <x v="1"/>
    <s v="Yes"/>
    <x v="0"/>
    <n v="99.85"/>
    <n v="3343.15"/>
    <n v="0"/>
    <n v="0"/>
    <n v="1190"/>
    <n v="4533.1499999999996"/>
    <n v="5"/>
    <s v="Stayed"/>
    <x v="1"/>
    <n v="71"/>
    <n v="5626"/>
    <m/>
    <m/>
    <x v="2"/>
  </r>
  <r>
    <s v="8495-LJDFO"/>
    <s v="Female"/>
    <n v="76"/>
    <s v="No"/>
    <s v="Yes"/>
    <s v="No"/>
    <s v="No"/>
    <n v="0"/>
    <s v="United States"/>
    <s v="California"/>
    <s v="Rancho Santa Margarita"/>
    <n v="92688"/>
    <n v="33.624654"/>
    <n v="-117.611733"/>
    <n v="42193"/>
    <s v="Q3"/>
    <s v="No"/>
    <n v="0"/>
    <x v="69"/>
    <s v="None"/>
    <s v="Yes"/>
    <n v="22.86"/>
    <s v="Yes"/>
    <x v="0"/>
    <s v="Fiber Optic"/>
    <n v="24"/>
    <s v="Yes"/>
    <s v="No"/>
    <s v="Yes"/>
    <s v="Yes"/>
    <s v="Yes"/>
    <s v="Yes"/>
    <s v="No"/>
    <s v="Yes"/>
    <x v="2"/>
    <s v="Yes"/>
    <x v="0"/>
    <n v="108.95"/>
    <n v="7111.3"/>
    <n v="0"/>
    <n v="0"/>
    <n v="1463.04"/>
    <n v="8574.34"/>
    <n v="4"/>
    <s v="Stayed"/>
    <x v="1"/>
    <n v="26"/>
    <n v="5780"/>
    <m/>
    <m/>
    <x v="2"/>
  </r>
  <r>
    <s v="1302-UHBDD"/>
    <s v="Male"/>
    <n v="70"/>
    <s v="No"/>
    <s v="Yes"/>
    <s v="No"/>
    <s v="No"/>
    <n v="0"/>
    <s v="United States"/>
    <s v="California"/>
    <s v="Ladera Ranch"/>
    <n v="92694"/>
    <n v="33.569186000000002"/>
    <n v="-117.640055"/>
    <n v="350"/>
    <s v="Q3"/>
    <s v="No"/>
    <n v="0"/>
    <x v="21"/>
    <s v="Offer D"/>
    <s v="Yes"/>
    <n v="48.46"/>
    <s v="No"/>
    <x v="0"/>
    <s v="Fiber Optic"/>
    <n v="23"/>
    <s v="No"/>
    <s v="No"/>
    <s v="No"/>
    <s v="No"/>
    <s v="Yes"/>
    <s v="Yes"/>
    <s v="No"/>
    <s v="Yes"/>
    <x v="2"/>
    <s v="No"/>
    <x v="0"/>
    <n v="89.95"/>
    <n v="1648.45"/>
    <n v="0"/>
    <n v="0"/>
    <n v="969.2"/>
    <n v="2617.65"/>
    <n v="4"/>
    <s v="Stayed"/>
    <x v="1"/>
    <n v="33"/>
    <n v="4812"/>
    <m/>
    <m/>
    <x v="2"/>
  </r>
  <r>
    <s v="3597-YASZG"/>
    <s v="Female"/>
    <n v="73"/>
    <s v="No"/>
    <s v="Yes"/>
    <s v="Yes"/>
    <s v="No"/>
    <n v="0"/>
    <s v="United States"/>
    <s v="California"/>
    <s v="Tustin"/>
    <n v="92782"/>
    <n v="33.738543"/>
    <n v="-117.78504599999999"/>
    <n v="17494"/>
    <s v="Q3"/>
    <s v="Yes"/>
    <n v="3"/>
    <x v="57"/>
    <s v="Offer A"/>
    <s v="Yes"/>
    <n v="39.340000000000003"/>
    <s v="Yes"/>
    <x v="0"/>
    <s v="Fiber Optic"/>
    <n v="13"/>
    <s v="No"/>
    <s v="Yes"/>
    <s v="No"/>
    <s v="Yes"/>
    <s v="Yes"/>
    <s v="Yes"/>
    <s v="No"/>
    <s v="Yes"/>
    <x v="2"/>
    <s v="Yes"/>
    <x v="0"/>
    <n v="104.45"/>
    <n v="7349.35"/>
    <n v="0"/>
    <n v="0"/>
    <n v="2753.8"/>
    <n v="10103.15"/>
    <n v="4"/>
    <s v="Stayed"/>
    <x v="1"/>
    <n v="27"/>
    <n v="5004"/>
    <m/>
    <m/>
    <x v="2"/>
  </r>
  <r>
    <s v="3420-ZDBMA"/>
    <s v="Male"/>
    <n v="78"/>
    <s v="No"/>
    <s v="Yes"/>
    <s v="No"/>
    <s v="No"/>
    <n v="0"/>
    <s v="United States"/>
    <s v="California"/>
    <s v="Brea"/>
    <n v="92821"/>
    <n v="33.930199000000002"/>
    <n v="-117.862898"/>
    <n v="34055"/>
    <s v="Q3"/>
    <s v="No"/>
    <n v="0"/>
    <x v="20"/>
    <s v="Offer E"/>
    <s v="Yes"/>
    <n v="17.13"/>
    <s v="No"/>
    <x v="0"/>
    <s v="Fiber Optic"/>
    <n v="9"/>
    <s v="No"/>
    <s v="No"/>
    <s v="No"/>
    <s v="No"/>
    <s v="No"/>
    <s v="No"/>
    <s v="No"/>
    <s v="Yes"/>
    <x v="2"/>
    <s v="Yes"/>
    <x v="1"/>
    <n v="71.45"/>
    <n v="371.6"/>
    <n v="0"/>
    <n v="0"/>
    <n v="85.649999999999906"/>
    <n v="457.25"/>
    <n v="4"/>
    <s v="Stayed"/>
    <x v="1"/>
    <n v="36"/>
    <n v="5171"/>
    <m/>
    <m/>
    <x v="1"/>
  </r>
  <r>
    <s v="3398-GCPMU"/>
    <s v="Female"/>
    <n v="74"/>
    <s v="No"/>
    <s v="Yes"/>
    <s v="Yes"/>
    <s v="No"/>
    <n v="0"/>
    <s v="United States"/>
    <s v="California"/>
    <s v="Fullerton"/>
    <n v="92833"/>
    <n v="33.877639000000002"/>
    <n v="-117.961212"/>
    <n v="46105"/>
    <s v="Q3"/>
    <s v="Yes"/>
    <n v="4"/>
    <x v="61"/>
    <s v="Offer A"/>
    <s v="Yes"/>
    <n v="5.77"/>
    <s v="Yes"/>
    <x v="0"/>
    <s v="DSL"/>
    <n v="24"/>
    <s v="Yes"/>
    <s v="Yes"/>
    <s v="Yes"/>
    <s v="Yes"/>
    <s v="Yes"/>
    <s v="Yes"/>
    <s v="No"/>
    <s v="Yes"/>
    <x v="2"/>
    <s v="Yes"/>
    <x v="1"/>
    <n v="89.55"/>
    <n v="6448.85"/>
    <n v="0"/>
    <n v="0"/>
    <n v="415.43999999999897"/>
    <n v="6864.29"/>
    <n v="3"/>
    <s v="Stayed"/>
    <x v="1"/>
    <n v="25"/>
    <n v="4993"/>
    <m/>
    <m/>
    <x v="2"/>
  </r>
  <r>
    <s v="1013-QCWAM"/>
    <s v="Female"/>
    <n v="73"/>
    <s v="No"/>
    <s v="Yes"/>
    <s v="Yes"/>
    <s v="No"/>
    <n v="0"/>
    <s v="United States"/>
    <s v="California"/>
    <s v="Garden Grove"/>
    <n v="92841"/>
    <n v="33.786738"/>
    <n v="-117.982564"/>
    <n v="31428"/>
    <s v="Q3"/>
    <s v="No"/>
    <n v="0"/>
    <x v="49"/>
    <s v="Offer A"/>
    <s v="Yes"/>
    <n v="28.06"/>
    <s v="Yes"/>
    <x v="0"/>
    <s v="Fiber Optic"/>
    <n v="20"/>
    <s v="No"/>
    <s v="Yes"/>
    <s v="No"/>
    <s v="No"/>
    <s v="Yes"/>
    <s v="Yes"/>
    <s v="No"/>
    <s v="Yes"/>
    <x v="2"/>
    <s v="Yes"/>
    <x v="0"/>
    <n v="100.8"/>
    <n v="6690.75"/>
    <n v="0"/>
    <n v="0"/>
    <n v="1851.95999999999"/>
    <n v="8542.7099999999991"/>
    <n v="4"/>
    <s v="Stayed"/>
    <x v="1"/>
    <n v="32"/>
    <n v="5469"/>
    <m/>
    <m/>
    <x v="2"/>
  </r>
  <r>
    <s v="0336-PIKEI"/>
    <s v="Male"/>
    <n v="69"/>
    <s v="No"/>
    <s v="Yes"/>
    <s v="Yes"/>
    <s v="No"/>
    <n v="0"/>
    <s v="United States"/>
    <s v="California"/>
    <s v="Orange"/>
    <n v="92869"/>
    <n v="33.792791000000001"/>
    <n v="-117.789749"/>
    <n v="37916"/>
    <s v="Q3"/>
    <s v="Yes"/>
    <n v="7"/>
    <x v="61"/>
    <s v="Offer A"/>
    <s v="Yes"/>
    <n v="5.27"/>
    <s v="No"/>
    <x v="0"/>
    <s v="DSL"/>
    <n v="9"/>
    <s v="Yes"/>
    <s v="Yes"/>
    <s v="Yes"/>
    <s v="Yes"/>
    <s v="Yes"/>
    <s v="No"/>
    <s v="No"/>
    <s v="No"/>
    <x v="2"/>
    <s v="No"/>
    <x v="0"/>
    <n v="74.400000000000006"/>
    <n v="5360.75"/>
    <n v="0"/>
    <n v="140"/>
    <n v="379.43999999999897"/>
    <n v="5880.19"/>
    <n v="4"/>
    <s v="Stayed"/>
    <x v="1"/>
    <n v="58"/>
    <n v="5590"/>
    <m/>
    <m/>
    <x v="2"/>
  </r>
  <r>
    <s v="7322-OCWHC"/>
    <s v="Male"/>
    <n v="73"/>
    <s v="No"/>
    <s v="Yes"/>
    <s v="Yes"/>
    <s v="No"/>
    <n v="0"/>
    <s v="United States"/>
    <s v="California"/>
    <s v="Placentia"/>
    <n v="92870"/>
    <n v="33.881157999999999"/>
    <n v="-117.854783"/>
    <n v="48170"/>
    <s v="Q3"/>
    <s v="Yes"/>
    <n v="10"/>
    <x v="61"/>
    <s v="Offer A"/>
    <s v="Yes"/>
    <n v="1.34"/>
    <s v="Yes"/>
    <x v="0"/>
    <s v="Fiber Optic"/>
    <n v="30"/>
    <s v="Yes"/>
    <s v="Yes"/>
    <s v="Yes"/>
    <s v="Yes"/>
    <s v="No"/>
    <s v="No"/>
    <s v="No"/>
    <s v="Yes"/>
    <x v="2"/>
    <s v="Yes"/>
    <x v="0"/>
    <n v="93.05"/>
    <n v="6735.05"/>
    <n v="0"/>
    <n v="0"/>
    <n v="96.48"/>
    <n v="6831.53"/>
    <n v="3"/>
    <s v="Stayed"/>
    <x v="1"/>
    <n v="39"/>
    <n v="4988"/>
    <m/>
    <m/>
    <x v="2"/>
  </r>
  <r>
    <s v="5732-IKGQH"/>
    <s v="Male"/>
    <n v="79"/>
    <s v="No"/>
    <s v="Yes"/>
    <s v="Yes"/>
    <s v="No"/>
    <n v="0"/>
    <s v="United States"/>
    <s v="California"/>
    <s v="Camarillo"/>
    <n v="93012"/>
    <n v="34.205503999999998"/>
    <n v="-118.993111"/>
    <n v="24945"/>
    <s v="Q3"/>
    <s v="Yes"/>
    <n v="5"/>
    <x v="26"/>
    <s v="None"/>
    <s v="Yes"/>
    <n v="39"/>
    <s v="No"/>
    <x v="0"/>
    <s v="Fiber Optic"/>
    <n v="11"/>
    <s v="Yes"/>
    <s v="No"/>
    <s v="Yes"/>
    <s v="Yes"/>
    <s v="Yes"/>
    <s v="Yes"/>
    <s v="No"/>
    <s v="Yes"/>
    <x v="1"/>
    <s v="Yes"/>
    <x v="0"/>
    <n v="104.45"/>
    <n v="5481.25"/>
    <n v="0"/>
    <n v="0"/>
    <n v="2028"/>
    <n v="7509.25"/>
    <n v="3"/>
    <s v="Stayed"/>
    <x v="1"/>
    <n v="78"/>
    <n v="5490"/>
    <m/>
    <m/>
    <x v="2"/>
  </r>
  <r>
    <s v="0093-EXYQL"/>
    <s v="Female"/>
    <n v="72"/>
    <s v="No"/>
    <s v="Yes"/>
    <s v="No"/>
    <s v="No"/>
    <n v="0"/>
    <s v="United States"/>
    <s v="California"/>
    <s v="Ojai"/>
    <n v="93023"/>
    <n v="34.581308"/>
    <n v="-118.93194800000001"/>
    <n v="21633"/>
    <s v="Q3"/>
    <s v="No"/>
    <n v="0"/>
    <x v="51"/>
    <s v="None"/>
    <s v="Yes"/>
    <n v="44.14"/>
    <s v="No"/>
    <x v="0"/>
    <s v="Fiber Optic"/>
    <n v="23"/>
    <s v="No"/>
    <s v="No"/>
    <s v="No"/>
    <s v="No"/>
    <s v="Yes"/>
    <s v="Yes"/>
    <s v="No"/>
    <s v="Yes"/>
    <x v="2"/>
    <s v="Yes"/>
    <x v="0"/>
    <n v="91.55"/>
    <n v="3673.6"/>
    <n v="0"/>
    <n v="0"/>
    <n v="1765.6"/>
    <n v="5439.2"/>
    <n v="3"/>
    <s v="Stayed"/>
    <x v="1"/>
    <n v="59"/>
    <n v="5742"/>
    <m/>
    <m/>
    <x v="2"/>
  </r>
  <r>
    <s v="9168-INPSZ"/>
    <s v="Female"/>
    <n v="75"/>
    <s v="No"/>
    <s v="Yes"/>
    <s v="Yes"/>
    <s v="No"/>
    <n v="0"/>
    <s v="United States"/>
    <s v="California"/>
    <s v="Port Hueneme"/>
    <n v="93041"/>
    <n v="34.110123999999999"/>
    <n v="-119.100972"/>
    <n v="25634"/>
    <s v="Q3"/>
    <s v="Yes"/>
    <n v="10"/>
    <x v="33"/>
    <s v="None"/>
    <s v="Yes"/>
    <n v="20.83"/>
    <s v="Yes"/>
    <x v="0"/>
    <s v="Fiber Optic"/>
    <n v="9"/>
    <s v="No"/>
    <s v="No"/>
    <s v="Yes"/>
    <s v="Yes"/>
    <s v="Yes"/>
    <s v="Yes"/>
    <s v="No"/>
    <s v="Yes"/>
    <x v="2"/>
    <s v="No"/>
    <x v="0"/>
    <n v="104.15"/>
    <n v="4495.6499999999996"/>
    <n v="0"/>
    <n v="0"/>
    <n v="916.52"/>
    <n v="5412.17"/>
    <n v="4"/>
    <s v="Stayed"/>
    <x v="1"/>
    <n v="32"/>
    <n v="2944"/>
    <m/>
    <m/>
    <x v="2"/>
  </r>
  <r>
    <s v="0015-UOCOJ"/>
    <s v="Female"/>
    <n v="68"/>
    <s v="No"/>
    <s v="Yes"/>
    <s v="No"/>
    <s v="No"/>
    <n v="0"/>
    <s v="United States"/>
    <s v="California"/>
    <s v="Simi Valley"/>
    <n v="93063"/>
    <n v="34.296813"/>
    <n v="-118.685703"/>
    <n v="49027"/>
    <s v="Q3"/>
    <s v="No"/>
    <n v="0"/>
    <x v="8"/>
    <s v="Offer E"/>
    <s v="Yes"/>
    <n v="10.53"/>
    <s v="No"/>
    <x v="0"/>
    <s v="DSL"/>
    <n v="21"/>
    <s v="Yes"/>
    <s v="No"/>
    <s v="No"/>
    <s v="No"/>
    <s v="No"/>
    <s v="No"/>
    <s v="No"/>
    <s v="Yes"/>
    <x v="2"/>
    <s v="Yes"/>
    <x v="0"/>
    <n v="48.2"/>
    <n v="340.35"/>
    <n v="0"/>
    <n v="0"/>
    <n v="73.709999999999994"/>
    <n v="414.06"/>
    <n v="3"/>
    <s v="Stayed"/>
    <x v="1"/>
    <n v="34"/>
    <n v="5525"/>
    <m/>
    <m/>
    <x v="1"/>
  </r>
  <r>
    <s v="5334-AFQJB"/>
    <s v="Male"/>
    <n v="66"/>
    <s v="No"/>
    <s v="Yes"/>
    <s v="No"/>
    <s v="No"/>
    <n v="0"/>
    <s v="United States"/>
    <s v="California"/>
    <s v="Simi Valley"/>
    <n v="93065"/>
    <n v="34.269449000000002"/>
    <n v="-118.76847100000001"/>
    <n v="64802"/>
    <s v="Q3"/>
    <s v="No"/>
    <n v="0"/>
    <x v="61"/>
    <s v="Offer A"/>
    <s v="Yes"/>
    <n v="2.37"/>
    <s v="Yes"/>
    <x v="1"/>
    <s v="None"/>
    <n v="0"/>
    <s v="No"/>
    <s v="No"/>
    <s v="No"/>
    <s v="No"/>
    <s v="No"/>
    <s v="No"/>
    <s v="No"/>
    <s v="No"/>
    <x v="2"/>
    <s v="Yes"/>
    <x v="1"/>
    <n v="25.1"/>
    <n v="1789.9"/>
    <n v="0"/>
    <n v="0"/>
    <n v="170.64"/>
    <n v="1960.54"/>
    <n v="5"/>
    <s v="Stayed"/>
    <x v="1"/>
    <n v="74"/>
    <n v="5751"/>
    <m/>
    <m/>
    <x v="2"/>
  </r>
  <r>
    <s v="2754-SDJRD"/>
    <s v="Female"/>
    <n v="74"/>
    <s v="No"/>
    <s v="Yes"/>
    <s v="No"/>
    <s v="No"/>
    <n v="0"/>
    <s v="United States"/>
    <s v="California"/>
    <s v="Somis"/>
    <n v="93066"/>
    <n v="34.297628000000003"/>
    <n v="-119.014627"/>
    <n v="2966"/>
    <s v="Q3"/>
    <s v="No"/>
    <n v="0"/>
    <x v="1"/>
    <s v="Offer E"/>
    <s v="Yes"/>
    <n v="39.86"/>
    <s v="Yes"/>
    <x v="0"/>
    <s v="Fiber Optic"/>
    <n v="23"/>
    <s v="No"/>
    <s v="No"/>
    <s v="No"/>
    <s v="Yes"/>
    <s v="Yes"/>
    <s v="Yes"/>
    <s v="Yes"/>
    <s v="Yes"/>
    <x v="2"/>
    <s v="Yes"/>
    <x v="1"/>
    <n v="100.15"/>
    <n v="908.55"/>
    <n v="0"/>
    <n v="0"/>
    <n v="318.88"/>
    <n v="1227.4299999999901"/>
    <n v="4"/>
    <s v="Stayed"/>
    <x v="1"/>
    <n v="42"/>
    <n v="5157"/>
    <m/>
    <m/>
    <x v="1"/>
  </r>
  <r>
    <s v="1465-LNTLJ"/>
    <s v="Male"/>
    <n v="78"/>
    <s v="No"/>
    <s v="Yes"/>
    <s v="Yes"/>
    <s v="No"/>
    <n v="0"/>
    <s v="United States"/>
    <s v="California"/>
    <s v="Santa Barbara"/>
    <n v="93109"/>
    <n v="34.406255999999999"/>
    <n v="-119.72693599999999"/>
    <n v="10986"/>
    <s v="Q3"/>
    <s v="Yes"/>
    <n v="7"/>
    <x v="1"/>
    <s v="Offer E"/>
    <s v="Yes"/>
    <n v="25.57"/>
    <s v="No"/>
    <x v="0"/>
    <s v="Cable"/>
    <n v="12"/>
    <s v="No"/>
    <s v="No"/>
    <s v="Yes"/>
    <s v="Yes"/>
    <s v="No"/>
    <s v="Yes"/>
    <s v="Yes"/>
    <s v="Yes"/>
    <x v="2"/>
    <s v="Yes"/>
    <x v="1"/>
    <n v="64.400000000000006"/>
    <n v="581.70000000000005"/>
    <n v="0"/>
    <n v="0"/>
    <n v="204.56"/>
    <n v="786.26"/>
    <n v="5"/>
    <s v="Stayed"/>
    <x v="1"/>
    <n v="78"/>
    <n v="4537"/>
    <m/>
    <m/>
    <x v="1"/>
  </r>
  <r>
    <s v="4706-DGAHW"/>
    <s v="Male"/>
    <n v="73"/>
    <s v="No"/>
    <s v="Yes"/>
    <s v="No"/>
    <s v="No"/>
    <n v="0"/>
    <s v="United States"/>
    <s v="California"/>
    <s v="California Hot Springs"/>
    <n v="93207"/>
    <n v="35.865794999999999"/>
    <n v="-118.69759000000001"/>
    <n v="226"/>
    <s v="Q3"/>
    <s v="No"/>
    <n v="0"/>
    <x v="0"/>
    <s v="Offer E"/>
    <s v="Yes"/>
    <n v="49.34"/>
    <s v="No"/>
    <x v="0"/>
    <s v="DSL"/>
    <n v="15"/>
    <s v="No"/>
    <s v="No"/>
    <s v="No"/>
    <s v="No"/>
    <s v="No"/>
    <s v="No"/>
    <s v="No"/>
    <s v="Yes"/>
    <x v="2"/>
    <s v="No"/>
    <x v="0"/>
    <n v="45.2"/>
    <n v="45.2"/>
    <n v="0"/>
    <n v="0"/>
    <n v="49.34"/>
    <n v="94.54"/>
    <n v="3"/>
    <s v="Joined"/>
    <x v="1"/>
    <n v="44"/>
    <n v="4576"/>
    <m/>
    <m/>
    <x v="1"/>
  </r>
  <r>
    <s v="8552-OBVRU"/>
    <s v="Female"/>
    <n v="79"/>
    <s v="No"/>
    <s v="Yes"/>
    <s v="Yes"/>
    <s v="Yes"/>
    <n v="3"/>
    <s v="United States"/>
    <s v="California"/>
    <s v="Ivanhoe"/>
    <n v="93235"/>
    <n v="36.385818"/>
    <n v="-119.224243"/>
    <n v="4517"/>
    <s v="Q3"/>
    <s v="Yes"/>
    <n v="6"/>
    <x v="65"/>
    <s v="None"/>
    <s v="Yes"/>
    <n v="13.4"/>
    <s v="No"/>
    <x v="0"/>
    <s v="Fiber Optic"/>
    <n v="75"/>
    <s v="Yes"/>
    <s v="No"/>
    <s v="Yes"/>
    <s v="Yes"/>
    <s v="Yes"/>
    <s v="Yes"/>
    <s v="Yes"/>
    <s v="Yes"/>
    <x v="2"/>
    <s v="Yes"/>
    <x v="0"/>
    <n v="104.5"/>
    <n v="5068.05"/>
    <n v="0"/>
    <n v="0"/>
    <n v="643.20000000000005"/>
    <n v="5711.25"/>
    <n v="3"/>
    <s v="Stayed"/>
    <x v="1"/>
    <n v="71"/>
    <n v="3847"/>
    <m/>
    <m/>
    <x v="2"/>
  </r>
  <r>
    <s v="9776-OJUZI"/>
    <s v="Female"/>
    <n v="69"/>
    <s v="No"/>
    <s v="Yes"/>
    <s v="No"/>
    <s v="No"/>
    <n v="0"/>
    <s v="United States"/>
    <s v="California"/>
    <s v="Lost Hills"/>
    <n v="93249"/>
    <n v="35.637715"/>
    <n v="-119.893068"/>
    <n v="2502"/>
    <s v="Q3"/>
    <s v="No"/>
    <n v="0"/>
    <x v="22"/>
    <s v="None"/>
    <s v="Yes"/>
    <n v="32.409999999999997"/>
    <s v="Yes"/>
    <x v="0"/>
    <s v="Fiber Optic"/>
    <n v="21"/>
    <s v="No"/>
    <s v="Yes"/>
    <s v="Yes"/>
    <s v="No"/>
    <s v="Yes"/>
    <s v="No"/>
    <s v="No"/>
    <s v="Yes"/>
    <x v="2"/>
    <s v="Yes"/>
    <x v="0"/>
    <n v="95.45"/>
    <n v="6223.3"/>
    <n v="0"/>
    <n v="0"/>
    <n v="2106.6499999999901"/>
    <n v="8329.9500000000007"/>
    <n v="4"/>
    <s v="Stayed"/>
    <x v="1"/>
    <n v="62"/>
    <n v="4168"/>
    <m/>
    <m/>
    <x v="2"/>
  </r>
  <r>
    <s v="0869-PAPRP"/>
    <s v="Female"/>
    <n v="68"/>
    <s v="No"/>
    <s v="Yes"/>
    <s v="Yes"/>
    <s v="No"/>
    <n v="0"/>
    <s v="United States"/>
    <s v="California"/>
    <s v="Pixley"/>
    <n v="93256"/>
    <n v="35.957019000000003"/>
    <n v="-119.330928"/>
    <n v="4198"/>
    <s v="Q3"/>
    <s v="Yes"/>
    <n v="4"/>
    <x v="62"/>
    <s v="None"/>
    <s v="Yes"/>
    <n v="46.24"/>
    <s v="No"/>
    <x v="0"/>
    <s v="Fiber Optic"/>
    <n v="4"/>
    <s v="No"/>
    <s v="No"/>
    <s v="Yes"/>
    <s v="No"/>
    <s v="Yes"/>
    <s v="No"/>
    <s v="No"/>
    <s v="Yes"/>
    <x v="2"/>
    <s v="Yes"/>
    <x v="1"/>
    <n v="85.7"/>
    <n v="2067"/>
    <n v="0"/>
    <n v="0"/>
    <n v="1202.24"/>
    <n v="3269.24"/>
    <n v="3"/>
    <s v="Stayed"/>
    <x v="1"/>
    <n v="23"/>
    <n v="3935"/>
    <m/>
    <m/>
    <x v="2"/>
  </r>
  <r>
    <s v="4238-JSSWH"/>
    <s v="Female"/>
    <n v="70"/>
    <s v="No"/>
    <s v="Yes"/>
    <s v="Yes"/>
    <s v="No"/>
    <n v="0"/>
    <s v="United States"/>
    <s v="California"/>
    <s v="Porterville"/>
    <n v="93257"/>
    <n v="36.008958"/>
    <n v="-118.891593"/>
    <n v="65566"/>
    <s v="Q3"/>
    <s v="Yes"/>
    <n v="1"/>
    <x v="32"/>
    <s v="None"/>
    <s v="Yes"/>
    <n v="45.13"/>
    <s v="Yes"/>
    <x v="0"/>
    <s v="Fiber Optic"/>
    <n v="10"/>
    <s v="No"/>
    <s v="No"/>
    <s v="Yes"/>
    <s v="No"/>
    <s v="Yes"/>
    <s v="Yes"/>
    <s v="Yes"/>
    <s v="Yes"/>
    <x v="2"/>
    <s v="No"/>
    <x v="0"/>
    <n v="102.05"/>
    <n v="3452.55"/>
    <n v="0"/>
    <n v="0"/>
    <n v="1579.55"/>
    <n v="5032.1000000000004"/>
    <n v="5"/>
    <s v="Stayed"/>
    <x v="1"/>
    <n v="35"/>
    <n v="3199"/>
    <m/>
    <m/>
    <x v="2"/>
  </r>
  <r>
    <s v="9121-PHQSR"/>
    <s v="Male"/>
    <n v="69"/>
    <s v="No"/>
    <s v="Yes"/>
    <s v="Yes"/>
    <s v="No"/>
    <n v="0"/>
    <s v="United States"/>
    <s v="California"/>
    <s v="Stratford"/>
    <n v="93266"/>
    <n v="36.175255"/>
    <n v="-119.813805"/>
    <n v="1729"/>
    <s v="Q3"/>
    <s v="Yes"/>
    <n v="6"/>
    <x v="12"/>
    <s v="Offer D"/>
    <s v="Yes"/>
    <n v="48.41"/>
    <s v="Yes"/>
    <x v="0"/>
    <s v="Fiber Optic"/>
    <n v="6"/>
    <s v="No"/>
    <s v="No"/>
    <s v="No"/>
    <s v="No"/>
    <s v="Yes"/>
    <s v="No"/>
    <s v="No"/>
    <s v="Yes"/>
    <x v="2"/>
    <s v="Yes"/>
    <x v="1"/>
    <n v="85.05"/>
    <n v="1391.15"/>
    <n v="0"/>
    <n v="0"/>
    <n v="774.56"/>
    <n v="2165.71"/>
    <n v="4"/>
    <s v="Stayed"/>
    <x v="1"/>
    <n v="80"/>
    <n v="3739"/>
    <m/>
    <m/>
    <x v="2"/>
  </r>
  <r>
    <s v="9796-MVYXX"/>
    <s v="Female"/>
    <n v="75"/>
    <s v="No"/>
    <s v="Yes"/>
    <s v="No"/>
    <s v="No"/>
    <n v="0"/>
    <s v="United States"/>
    <s v="California"/>
    <s v="Weldon"/>
    <n v="93283"/>
    <n v="35.556469999999997"/>
    <n v="-118.24491399999999"/>
    <n v="1935"/>
    <s v="Q3"/>
    <s v="No"/>
    <n v="0"/>
    <x v="35"/>
    <s v="Offer D"/>
    <s v="No"/>
    <n v="0"/>
    <s v="No"/>
    <x v="0"/>
    <s v="DSL"/>
    <n v="24"/>
    <s v="Yes"/>
    <s v="No"/>
    <s v="Yes"/>
    <s v="Yes"/>
    <s v="No"/>
    <s v="No"/>
    <s v="No"/>
    <s v="Yes"/>
    <x v="2"/>
    <s v="No"/>
    <x v="1"/>
    <n v="39.700000000000003"/>
    <n v="692.35"/>
    <n v="0"/>
    <n v="0"/>
    <n v="0"/>
    <n v="692.35"/>
    <n v="4"/>
    <s v="Stayed"/>
    <x v="1"/>
    <n v="47"/>
    <n v="3162"/>
    <m/>
    <m/>
    <x v="2"/>
  </r>
  <r>
    <s v="7268-IGMFD"/>
    <s v="Male"/>
    <n v="75"/>
    <s v="No"/>
    <s v="Yes"/>
    <s v="No"/>
    <s v="No"/>
    <n v="0"/>
    <s v="United States"/>
    <s v="California"/>
    <s v="Avila Beach"/>
    <n v="93424"/>
    <n v="35.186644000000001"/>
    <n v="-120.72830500000001"/>
    <n v="812"/>
    <s v="Q3"/>
    <s v="No"/>
    <n v="0"/>
    <x v="2"/>
    <s v="Offer D"/>
    <s v="Yes"/>
    <n v="1.92"/>
    <s v="Yes"/>
    <x v="0"/>
    <s v="Fiber Optic"/>
    <n v="25"/>
    <s v="No"/>
    <s v="No"/>
    <s v="Yes"/>
    <s v="Yes"/>
    <s v="Yes"/>
    <s v="No"/>
    <s v="No"/>
    <s v="Yes"/>
    <x v="2"/>
    <s v="No"/>
    <x v="0"/>
    <n v="93.9"/>
    <n v="1743.9"/>
    <n v="0"/>
    <n v="0"/>
    <n v="34.56"/>
    <n v="1778.46"/>
    <n v="4"/>
    <s v="Stayed"/>
    <x v="1"/>
    <n v="47"/>
    <n v="3728"/>
    <m/>
    <m/>
    <x v="2"/>
  </r>
  <r>
    <s v="0013-SMEOE"/>
    <s v="Female"/>
    <n v="67"/>
    <s v="No"/>
    <s v="Yes"/>
    <s v="Yes"/>
    <s v="No"/>
    <n v="0"/>
    <s v="United States"/>
    <s v="California"/>
    <s v="Lompoc"/>
    <n v="93437"/>
    <n v="34.757477000000002"/>
    <n v="-120.550507"/>
    <n v="6165"/>
    <s v="Q3"/>
    <s v="Yes"/>
    <n v="1"/>
    <x v="67"/>
    <s v="Offer A"/>
    <s v="Yes"/>
    <n v="9.9600000000000009"/>
    <s v="No"/>
    <x v="0"/>
    <s v="Fiber Optic"/>
    <n v="14"/>
    <s v="Yes"/>
    <s v="Yes"/>
    <s v="Yes"/>
    <s v="Yes"/>
    <s v="Yes"/>
    <s v="Yes"/>
    <s v="Yes"/>
    <s v="Yes"/>
    <x v="2"/>
    <s v="Yes"/>
    <x v="0"/>
    <n v="109.7"/>
    <n v="7904.25"/>
    <n v="0"/>
    <n v="0"/>
    <n v="707.16"/>
    <n v="8611.41"/>
    <n v="3"/>
    <s v="Stayed"/>
    <x v="1"/>
    <n v="26"/>
    <n v="5011"/>
    <m/>
    <m/>
    <x v="2"/>
  </r>
  <r>
    <s v="2573-GYRUU"/>
    <s v="Male"/>
    <n v="65"/>
    <s v="No"/>
    <s v="Yes"/>
    <s v="Yes"/>
    <s v="No"/>
    <n v="0"/>
    <s v="United States"/>
    <s v="California"/>
    <s v="San Miguel"/>
    <n v="93451"/>
    <n v="35.886766999999999"/>
    <n v="-120.608661"/>
    <n v="2666"/>
    <s v="Q3"/>
    <s v="Yes"/>
    <n v="1"/>
    <x v="65"/>
    <s v="None"/>
    <s v="Yes"/>
    <n v="25.19"/>
    <s v="Yes"/>
    <x v="0"/>
    <s v="Fiber Optic"/>
    <n v="22"/>
    <s v="No"/>
    <s v="No"/>
    <s v="Yes"/>
    <s v="No"/>
    <s v="No"/>
    <s v="Yes"/>
    <s v="Yes"/>
    <s v="Yes"/>
    <x v="2"/>
    <s v="Yes"/>
    <x v="1"/>
    <n v="91.05"/>
    <n v="4370.75"/>
    <n v="0"/>
    <n v="0"/>
    <n v="1209.1199999999999"/>
    <n v="5579.87"/>
    <n v="4"/>
    <s v="Stayed"/>
    <x v="1"/>
    <n v="60"/>
    <n v="3594"/>
    <m/>
    <m/>
    <x v="2"/>
  </r>
  <r>
    <s v="6486-LHTMA"/>
    <s v="Female"/>
    <n v="67"/>
    <s v="No"/>
    <s v="Yes"/>
    <s v="Yes"/>
    <s v="No"/>
    <n v="0"/>
    <s v="United States"/>
    <s v="California"/>
    <s v="California City"/>
    <n v="93505"/>
    <n v="35.151491"/>
    <n v="-117.92759700000001"/>
    <n v="8316"/>
    <s v="Q3"/>
    <s v="Yes"/>
    <n v="1"/>
    <x v="52"/>
    <s v="None"/>
    <s v="Yes"/>
    <n v="44.26"/>
    <s v="Yes"/>
    <x v="0"/>
    <s v="Fiber Optic"/>
    <n v="22"/>
    <s v="No"/>
    <s v="No"/>
    <s v="Yes"/>
    <s v="No"/>
    <s v="Yes"/>
    <s v="No"/>
    <s v="No"/>
    <s v="Yes"/>
    <x v="1"/>
    <s v="Yes"/>
    <x v="0"/>
    <n v="90.7"/>
    <n v="2835.5"/>
    <n v="0"/>
    <n v="0"/>
    <n v="1372.06"/>
    <n v="4207.5599999999904"/>
    <n v="3"/>
    <s v="Stayed"/>
    <x v="1"/>
    <n v="34"/>
    <n v="2364"/>
    <m/>
    <m/>
    <x v="2"/>
  </r>
  <r>
    <s v="4083-BFNYK"/>
    <s v="Female"/>
    <n v="74"/>
    <s v="No"/>
    <s v="Yes"/>
    <s v="Yes"/>
    <s v="No"/>
    <n v="0"/>
    <s v="United States"/>
    <s v="California"/>
    <s v="Acton"/>
    <n v="93510"/>
    <n v="34.501452"/>
    <n v="-118.20786200000001"/>
    <n v="7831"/>
    <s v="Q3"/>
    <s v="Yes"/>
    <n v="1"/>
    <x v="47"/>
    <s v="None"/>
    <s v="Yes"/>
    <n v="49.82"/>
    <s v="Yes"/>
    <x v="0"/>
    <s v="Fiber Optic"/>
    <n v="27"/>
    <s v="Yes"/>
    <s v="Yes"/>
    <s v="No"/>
    <s v="No"/>
    <s v="No"/>
    <s v="Yes"/>
    <s v="Yes"/>
    <s v="No"/>
    <x v="1"/>
    <s v="No"/>
    <x v="1"/>
    <n v="95"/>
    <n v="3591.25"/>
    <n v="0"/>
    <n v="70"/>
    <n v="1893.16"/>
    <n v="5554.41"/>
    <n v="4"/>
    <s v="Stayed"/>
    <x v="1"/>
    <n v="71"/>
    <n v="5148"/>
    <m/>
    <m/>
    <x v="2"/>
  </r>
  <r>
    <s v="1089-HDMKP"/>
    <s v="Male"/>
    <n v="72"/>
    <s v="No"/>
    <s v="Yes"/>
    <s v="No"/>
    <s v="Yes"/>
    <n v="1"/>
    <s v="United States"/>
    <s v="California"/>
    <s v="Bridgeport"/>
    <n v="93517"/>
    <n v="38.184583000000003"/>
    <n v="-119.286558"/>
    <n v="826"/>
    <s v="Q3"/>
    <s v="No"/>
    <n v="0"/>
    <x v="9"/>
    <s v="None"/>
    <s v="Yes"/>
    <n v="11.86"/>
    <s v="No"/>
    <x v="0"/>
    <s v="Cable"/>
    <n v="23"/>
    <s v="No"/>
    <s v="Yes"/>
    <s v="No"/>
    <s v="Yes"/>
    <s v="No"/>
    <s v="No"/>
    <s v="No"/>
    <s v="Yes"/>
    <x v="2"/>
    <s v="Yes"/>
    <x v="0"/>
    <n v="54.55"/>
    <n v="601.25"/>
    <n v="0"/>
    <n v="0"/>
    <n v="130.45999999999901"/>
    <n v="731.71"/>
    <n v="4"/>
    <s v="Stayed"/>
    <x v="1"/>
    <n v="40"/>
    <n v="4143"/>
    <m/>
    <m/>
    <x v="1"/>
  </r>
  <r>
    <s v="0141-YEAYS"/>
    <s v="Female"/>
    <n v="77"/>
    <s v="No"/>
    <s v="Yes"/>
    <s v="No"/>
    <s v="No"/>
    <n v="0"/>
    <s v="United States"/>
    <s v="California"/>
    <s v="Fallbrook"/>
    <n v="92028"/>
    <n v="33.362575"/>
    <n v="-117.299644"/>
    <n v="42239"/>
    <s v="Q3"/>
    <s v="No"/>
    <n v="0"/>
    <x v="5"/>
    <s v="None"/>
    <s v="Yes"/>
    <n v="2.97"/>
    <s v="Yes"/>
    <x v="0"/>
    <s v="Fiber Optic"/>
    <n v="4"/>
    <s v="No"/>
    <s v="Yes"/>
    <s v="Yes"/>
    <s v="No"/>
    <s v="No"/>
    <s v="No"/>
    <s v="No"/>
    <s v="Yes"/>
    <x v="2"/>
    <s v="Yes"/>
    <x v="0"/>
    <n v="86.45"/>
    <n v="2401.0500000000002"/>
    <n v="0"/>
    <n v="0"/>
    <n v="80.19"/>
    <n v="2481.2399999999998"/>
    <n v="4"/>
    <s v="Stayed"/>
    <x v="1"/>
    <n v="77"/>
    <n v="5990"/>
    <m/>
    <m/>
    <x v="2"/>
  </r>
  <r>
    <s v="9603-OAIHC"/>
    <s v="Male"/>
    <n v="72"/>
    <s v="No"/>
    <s v="Yes"/>
    <s v="No"/>
    <s v="No"/>
    <n v="0"/>
    <s v="United States"/>
    <s v="California"/>
    <s v="Palmdale"/>
    <n v="93551"/>
    <n v="34.613475999999999"/>
    <n v="-118.25635800000001"/>
    <n v="34045"/>
    <s v="Q3"/>
    <s v="No"/>
    <n v="0"/>
    <x v="0"/>
    <s v="Offer E"/>
    <s v="Yes"/>
    <n v="2.97"/>
    <s v="No"/>
    <x v="0"/>
    <s v="Fiber Optic"/>
    <n v="5"/>
    <s v="No"/>
    <s v="No"/>
    <s v="No"/>
    <s v="No"/>
    <s v="No"/>
    <s v="No"/>
    <s v="No"/>
    <s v="Yes"/>
    <x v="2"/>
    <s v="Yes"/>
    <x v="0"/>
    <n v="70.05"/>
    <n v="70.05"/>
    <n v="0"/>
    <n v="0"/>
    <n v="2.97"/>
    <n v="73.02"/>
    <n v="3"/>
    <s v="Joined"/>
    <x v="1"/>
    <n v="51"/>
    <n v="2469"/>
    <m/>
    <m/>
    <x v="1"/>
  </r>
  <r>
    <s v="8406-LNMHF"/>
    <s v="Male"/>
    <n v="75"/>
    <s v="No"/>
    <s v="Yes"/>
    <s v="Yes"/>
    <s v="No"/>
    <n v="0"/>
    <s v="United States"/>
    <s v="California"/>
    <s v="Temecula"/>
    <n v="92592"/>
    <n v="33.507255000000001"/>
    <n v="-117.029473"/>
    <n v="46171"/>
    <s v="Q3"/>
    <s v="Yes"/>
    <n v="10"/>
    <x v="53"/>
    <s v="None"/>
    <s v="Yes"/>
    <n v="4.21"/>
    <s v="No"/>
    <x v="0"/>
    <s v="Fiber Optic"/>
    <n v="21"/>
    <s v="Yes"/>
    <s v="Yes"/>
    <s v="Yes"/>
    <s v="No"/>
    <s v="No"/>
    <s v="No"/>
    <s v="No"/>
    <s v="Yes"/>
    <x v="1"/>
    <s v="Yes"/>
    <x v="1"/>
    <n v="82.95"/>
    <n v="4903.1499999999996"/>
    <n v="0"/>
    <n v="0"/>
    <n v="248.39"/>
    <n v="5151.54"/>
    <n v="4"/>
    <s v="Stayed"/>
    <x v="1"/>
    <n v="61"/>
    <n v="5295"/>
    <m/>
    <m/>
    <x v="2"/>
  </r>
  <r>
    <s v="0023-UYUPN"/>
    <s v="Female"/>
    <n v="79"/>
    <s v="No"/>
    <s v="Yes"/>
    <s v="Yes"/>
    <s v="No"/>
    <n v="0"/>
    <s v="United States"/>
    <s v="California"/>
    <s v="Ahwahnee"/>
    <n v="93601"/>
    <n v="37.375816"/>
    <n v="-119.739935"/>
    <n v="1968"/>
    <s v="Q3"/>
    <s v="No"/>
    <n v="0"/>
    <x v="59"/>
    <s v="None"/>
    <s v="Yes"/>
    <n v="31.43"/>
    <s v="Yes"/>
    <x v="1"/>
    <s v="None"/>
    <n v="0"/>
    <s v="No"/>
    <s v="No"/>
    <s v="No"/>
    <s v="No"/>
    <s v="No"/>
    <s v="No"/>
    <s v="No"/>
    <s v="No"/>
    <x v="1"/>
    <s v="No"/>
    <x v="0"/>
    <n v="25.2"/>
    <n v="1306.3"/>
    <n v="0"/>
    <n v="0"/>
    <n v="1571.5"/>
    <n v="2877.8"/>
    <n v="3"/>
    <s v="Stayed"/>
    <x v="1"/>
    <n v="61"/>
    <n v="4015"/>
    <m/>
    <m/>
    <x v="2"/>
  </r>
  <r>
    <s v="6360-SVNWV"/>
    <s v="Female"/>
    <n v="72"/>
    <s v="No"/>
    <s v="Yes"/>
    <s v="No"/>
    <s v="No"/>
    <n v="0"/>
    <s v="United States"/>
    <s v="California"/>
    <s v="Big Creek"/>
    <n v="93605"/>
    <n v="37.17277"/>
    <n v="-119.2997"/>
    <n v="273"/>
    <s v="Q3"/>
    <s v="No"/>
    <n v="0"/>
    <x v="52"/>
    <s v="None"/>
    <s v="Yes"/>
    <n v="47.48"/>
    <s v="No"/>
    <x v="0"/>
    <s v="Fiber Optic"/>
    <n v="8"/>
    <s v="Yes"/>
    <s v="No"/>
    <s v="No"/>
    <s v="No"/>
    <s v="No"/>
    <s v="No"/>
    <s v="No"/>
    <s v="Yes"/>
    <x v="2"/>
    <s v="Yes"/>
    <x v="1"/>
    <n v="73.55"/>
    <n v="2094.65"/>
    <n v="0"/>
    <n v="0"/>
    <n v="1471.8799999999901"/>
    <n v="3566.5299999999902"/>
    <n v="3"/>
    <s v="Stayed"/>
    <x v="1"/>
    <n v="39"/>
    <n v="2057"/>
    <m/>
    <m/>
    <x v="2"/>
  </r>
  <r>
    <s v="9050-IKDZA"/>
    <s v="Female"/>
    <n v="66"/>
    <s v="No"/>
    <s v="Yes"/>
    <s v="No"/>
    <s v="No"/>
    <n v="0"/>
    <s v="United States"/>
    <s v="California"/>
    <s v="Clovis"/>
    <n v="93611"/>
    <n v="36.917651999999997"/>
    <n v="-119.593757"/>
    <n v="46858"/>
    <s v="Q3"/>
    <s v="No"/>
    <n v="0"/>
    <x v="17"/>
    <s v="None"/>
    <s v="Yes"/>
    <n v="24.95"/>
    <s v="No"/>
    <x v="0"/>
    <s v="Fiber Optic"/>
    <n v="22"/>
    <s v="No"/>
    <s v="No"/>
    <s v="No"/>
    <s v="No"/>
    <s v="Yes"/>
    <s v="No"/>
    <s v="No"/>
    <s v="Yes"/>
    <x v="2"/>
    <s v="No"/>
    <x v="1"/>
    <n v="81.5"/>
    <n v="162.55000000000001"/>
    <n v="0"/>
    <n v="0"/>
    <n v="49.9"/>
    <n v="212.45"/>
    <n v="4"/>
    <s v="Joined"/>
    <x v="1"/>
    <n v="59"/>
    <n v="4267"/>
    <m/>
    <m/>
    <x v="1"/>
  </r>
  <r>
    <s v="1197-BVMVG"/>
    <s v="Female"/>
    <n v="65"/>
    <s v="No"/>
    <s v="Yes"/>
    <s v="No"/>
    <s v="No"/>
    <n v="0"/>
    <s v="United States"/>
    <s v="California"/>
    <s v="Friant"/>
    <n v="93626"/>
    <n v="37.027662999999997"/>
    <n v="-119.69056"/>
    <n v="1125"/>
    <s v="Q3"/>
    <s v="No"/>
    <n v="0"/>
    <x v="14"/>
    <s v="None"/>
    <s v="Yes"/>
    <n v="4.29"/>
    <s v="Yes"/>
    <x v="0"/>
    <s v="Fiber Optic"/>
    <n v="7"/>
    <s v="No"/>
    <s v="No"/>
    <s v="No"/>
    <s v="No"/>
    <s v="No"/>
    <s v="No"/>
    <s v="No"/>
    <s v="Yes"/>
    <x v="2"/>
    <s v="Yes"/>
    <x v="0"/>
    <n v="74.45"/>
    <n v="294.45"/>
    <n v="0"/>
    <n v="0"/>
    <n v="17.16"/>
    <n v="311.61"/>
    <n v="3"/>
    <s v="Stayed"/>
    <x v="1"/>
    <n v="50"/>
    <n v="4093"/>
    <m/>
    <m/>
    <x v="1"/>
  </r>
  <r>
    <s v="5198-EFNBM"/>
    <s v="Male"/>
    <n v="66"/>
    <s v="No"/>
    <s v="Yes"/>
    <s v="Yes"/>
    <s v="No"/>
    <n v="0"/>
    <s v="United States"/>
    <s v="California"/>
    <s v="Kingsburg"/>
    <n v="93631"/>
    <n v="36.478239000000002"/>
    <n v="-119.52137"/>
    <n v="14088"/>
    <s v="Q3"/>
    <s v="Yes"/>
    <n v="10"/>
    <x v="46"/>
    <s v="None"/>
    <s v="Yes"/>
    <n v="46.62"/>
    <s v="No"/>
    <x v="0"/>
    <s v="Fiber Optic"/>
    <n v="4"/>
    <s v="No"/>
    <s v="Yes"/>
    <s v="Yes"/>
    <s v="No"/>
    <s v="Yes"/>
    <s v="No"/>
    <s v="No"/>
    <s v="Yes"/>
    <x v="1"/>
    <s v="Yes"/>
    <x v="0"/>
    <n v="90.65"/>
    <n v="5199.8"/>
    <n v="0"/>
    <n v="0"/>
    <n v="2657.3399999999901"/>
    <n v="7857.1399999999903"/>
    <n v="4"/>
    <s v="Stayed"/>
    <x v="1"/>
    <n v="23"/>
    <n v="5636"/>
    <m/>
    <m/>
    <x v="2"/>
  </r>
  <r>
    <s v="7516-GMHUV"/>
    <s v="Male"/>
    <n v="77"/>
    <s v="No"/>
    <s v="Yes"/>
    <s v="Yes"/>
    <s v="No"/>
    <n v="0"/>
    <s v="United States"/>
    <s v="California"/>
    <s v="Lakeshore"/>
    <n v="93634"/>
    <n v="37.290605999999997"/>
    <n v="-119.216328"/>
    <n v="52"/>
    <s v="Q3"/>
    <s v="Yes"/>
    <n v="1"/>
    <x v="59"/>
    <s v="None"/>
    <s v="Yes"/>
    <n v="40.9"/>
    <s v="Yes"/>
    <x v="0"/>
    <s v="Fiber Optic"/>
    <n v="8"/>
    <s v="Yes"/>
    <s v="No"/>
    <s v="Yes"/>
    <s v="No"/>
    <s v="Yes"/>
    <s v="Yes"/>
    <s v="Yes"/>
    <s v="Yes"/>
    <x v="2"/>
    <s v="Yes"/>
    <x v="1"/>
    <n v="105.05"/>
    <n v="5163.3"/>
    <n v="0"/>
    <n v="0"/>
    <n v="2045"/>
    <n v="7208.3"/>
    <n v="4"/>
    <s v="Stayed"/>
    <x v="1"/>
    <n v="40"/>
    <n v="5324"/>
    <m/>
    <m/>
    <x v="2"/>
  </r>
  <r>
    <s v="6614-YWYSC"/>
    <s v="Male"/>
    <n v="68"/>
    <s v="No"/>
    <s v="Yes"/>
    <s v="Yes"/>
    <s v="No"/>
    <n v="0"/>
    <s v="United States"/>
    <s v="California"/>
    <s v="Sultana"/>
    <n v="93666"/>
    <n v="36.545352999999999"/>
    <n v="-119.33853499999999"/>
    <n v="306"/>
    <s v="Q3"/>
    <s v="Yes"/>
    <n v="5"/>
    <x v="66"/>
    <s v="None"/>
    <s v="Yes"/>
    <n v="19.14"/>
    <s v="Yes"/>
    <x v="1"/>
    <s v="None"/>
    <n v="0"/>
    <s v="No"/>
    <s v="No"/>
    <s v="No"/>
    <s v="No"/>
    <s v="No"/>
    <s v="No"/>
    <s v="No"/>
    <s v="No"/>
    <x v="2"/>
    <s v="No"/>
    <x v="0"/>
    <n v="25"/>
    <n v="1501.75"/>
    <n v="0"/>
    <n v="0"/>
    <n v="1167.54"/>
    <n v="2669.29"/>
    <n v="3"/>
    <s v="Stayed"/>
    <x v="1"/>
    <n v="78"/>
    <n v="6421"/>
    <m/>
    <m/>
    <x v="2"/>
  </r>
  <r>
    <s v="8735-SDUFN"/>
    <s v="Female"/>
    <n v="65"/>
    <s v="No"/>
    <s v="Yes"/>
    <s v="Yes"/>
    <s v="No"/>
    <n v="0"/>
    <s v="United States"/>
    <s v="California"/>
    <s v="Salinas"/>
    <n v="93908"/>
    <n v="36.624338000000002"/>
    <n v="-121.615669"/>
    <n v="13027"/>
    <s v="Q3"/>
    <s v="Yes"/>
    <n v="5"/>
    <x v="61"/>
    <s v="Offer A"/>
    <s v="Yes"/>
    <n v="8.68"/>
    <s v="Yes"/>
    <x v="1"/>
    <s v="None"/>
    <n v="0"/>
    <s v="No"/>
    <s v="No"/>
    <s v="No"/>
    <s v="No"/>
    <s v="No"/>
    <s v="No"/>
    <s v="No"/>
    <s v="No"/>
    <x v="2"/>
    <s v="No"/>
    <x v="0"/>
    <n v="24.3"/>
    <n v="1778.7"/>
    <n v="0"/>
    <n v="0"/>
    <n v="624.96"/>
    <n v="2403.66"/>
    <n v="5"/>
    <s v="Stayed"/>
    <x v="1"/>
    <n v="55"/>
    <n v="4397"/>
    <m/>
    <m/>
    <x v="2"/>
  </r>
  <r>
    <s v="7016-NVRIC"/>
    <s v="Male"/>
    <n v="73"/>
    <s v="No"/>
    <s v="Yes"/>
    <s v="Yes"/>
    <s v="No"/>
    <n v="0"/>
    <s v="United States"/>
    <s v="California"/>
    <s v="Chualar"/>
    <n v="93925"/>
    <n v="36.596271000000002"/>
    <n v="-121.442274"/>
    <n v="1140"/>
    <s v="Q3"/>
    <s v="Yes"/>
    <n v="10"/>
    <x v="48"/>
    <s v="None"/>
    <s v="Yes"/>
    <n v="32.03"/>
    <s v="No"/>
    <x v="0"/>
    <s v="Fiber Optic"/>
    <n v="16"/>
    <s v="Yes"/>
    <s v="No"/>
    <s v="Yes"/>
    <s v="No"/>
    <s v="No"/>
    <s v="Yes"/>
    <s v="Yes"/>
    <s v="Yes"/>
    <x v="1"/>
    <s v="No"/>
    <x v="0"/>
    <n v="90.1"/>
    <n v="2656.7"/>
    <n v="0"/>
    <n v="0"/>
    <n v="928.87"/>
    <n v="3585.5699999999902"/>
    <n v="3"/>
    <s v="Stayed"/>
    <x v="1"/>
    <n v="55"/>
    <n v="3553"/>
    <m/>
    <m/>
    <x v="2"/>
  </r>
  <r>
    <s v="9825-YCXWZ"/>
    <s v="Female"/>
    <n v="69"/>
    <s v="No"/>
    <s v="Yes"/>
    <s v="No"/>
    <s v="No"/>
    <n v="0"/>
    <s v="United States"/>
    <s v="California"/>
    <s v="Loma Mar"/>
    <n v="94021"/>
    <n v="37.266387999999999"/>
    <n v="-122.26308"/>
    <n v="148"/>
    <s v="Q3"/>
    <s v="No"/>
    <n v="0"/>
    <x v="45"/>
    <s v="None"/>
    <s v="Yes"/>
    <n v="14.61"/>
    <s v="No"/>
    <x v="0"/>
    <s v="Fiber Optic"/>
    <n v="9"/>
    <s v="No"/>
    <s v="No"/>
    <s v="Yes"/>
    <s v="Yes"/>
    <s v="Yes"/>
    <s v="Yes"/>
    <s v="Yes"/>
    <s v="Yes"/>
    <x v="1"/>
    <s v="Yes"/>
    <x v="0"/>
    <n v="101.1"/>
    <n v="4016.2"/>
    <n v="0"/>
    <n v="0"/>
    <n v="599.01"/>
    <n v="4615.21"/>
    <n v="5"/>
    <s v="Stayed"/>
    <x v="1"/>
    <n v="38"/>
    <n v="2227"/>
    <m/>
    <m/>
    <x v="2"/>
  </r>
  <r>
    <s v="2000-DHJUY"/>
    <s v="Female"/>
    <n v="67"/>
    <s v="No"/>
    <s v="Yes"/>
    <s v="Yes"/>
    <s v="No"/>
    <n v="0"/>
    <s v="United States"/>
    <s v="California"/>
    <s v="Menlo Park"/>
    <n v="94025"/>
    <n v="37.449551"/>
    <n v="-122.183762"/>
    <n v="39062"/>
    <s v="Q3"/>
    <s v="Yes"/>
    <n v="1"/>
    <x v="57"/>
    <s v="Offer A"/>
    <s v="Yes"/>
    <n v="18.670000000000002"/>
    <s v="Yes"/>
    <x v="0"/>
    <s v="DSL"/>
    <n v="21"/>
    <s v="Yes"/>
    <s v="Yes"/>
    <s v="Yes"/>
    <s v="Yes"/>
    <s v="Yes"/>
    <s v="Yes"/>
    <s v="Yes"/>
    <s v="Yes"/>
    <x v="2"/>
    <s v="Yes"/>
    <x v="0"/>
    <n v="92.2"/>
    <n v="6474.45"/>
    <n v="0"/>
    <n v="0"/>
    <n v="1306.9000000000001"/>
    <n v="7781.35"/>
    <n v="4"/>
    <s v="Stayed"/>
    <x v="1"/>
    <n v="44"/>
    <n v="5264"/>
    <m/>
    <m/>
    <x v="2"/>
  </r>
  <r>
    <s v="9796-BPKIW"/>
    <s v="Male"/>
    <n v="67"/>
    <s v="No"/>
    <s v="Yes"/>
    <s v="No"/>
    <s v="No"/>
    <n v="0"/>
    <s v="United States"/>
    <s v="California"/>
    <s v="Redwood City"/>
    <n v="94063"/>
    <n v="37.499411000000002"/>
    <n v="-122.19631800000001"/>
    <n v="32368"/>
    <s v="Q3"/>
    <s v="No"/>
    <n v="0"/>
    <x v="1"/>
    <s v="None"/>
    <s v="Yes"/>
    <n v="42.53"/>
    <s v="No"/>
    <x v="0"/>
    <s v="Fiber Optic"/>
    <n v="6"/>
    <s v="No"/>
    <s v="No"/>
    <s v="No"/>
    <s v="No"/>
    <s v="No"/>
    <s v="No"/>
    <s v="No"/>
    <s v="Yes"/>
    <x v="2"/>
    <s v="Yes"/>
    <x v="1"/>
    <n v="69.95"/>
    <n v="562.70000000000005"/>
    <n v="0"/>
    <n v="0"/>
    <n v="340.24"/>
    <n v="902.94"/>
    <n v="3"/>
    <s v="Stayed"/>
    <x v="1"/>
    <n v="47"/>
    <n v="2939"/>
    <m/>
    <m/>
    <x v="1"/>
  </r>
  <r>
    <s v="9137-NOQKA"/>
    <s v="Male"/>
    <n v="80"/>
    <s v="No"/>
    <s v="Yes"/>
    <s v="No"/>
    <s v="No"/>
    <n v="0"/>
    <s v="United States"/>
    <s v="California"/>
    <s v="South San Francisco"/>
    <n v="94080"/>
    <n v="37.654435999999997"/>
    <n v="-122.426468"/>
    <n v="60599"/>
    <s v="Q3"/>
    <s v="No"/>
    <n v="0"/>
    <x v="17"/>
    <s v="None"/>
    <s v="Yes"/>
    <n v="7.03"/>
    <s v="No"/>
    <x v="1"/>
    <s v="None"/>
    <n v="0"/>
    <s v="No"/>
    <s v="No"/>
    <s v="No"/>
    <s v="No"/>
    <s v="No"/>
    <s v="No"/>
    <s v="No"/>
    <s v="No"/>
    <x v="2"/>
    <s v="No"/>
    <x v="0"/>
    <n v="19.2"/>
    <n v="37.200000000000003"/>
    <n v="0"/>
    <n v="0"/>
    <n v="14.06"/>
    <n v="51.26"/>
    <n v="5"/>
    <s v="Joined"/>
    <x v="1"/>
    <n v="24"/>
    <n v="4577"/>
    <m/>
    <m/>
    <x v="1"/>
  </r>
  <r>
    <s v="7748-UMTRK"/>
    <s v="Female"/>
    <n v="80"/>
    <s v="No"/>
    <s v="Yes"/>
    <s v="No"/>
    <s v="Yes"/>
    <n v="1"/>
    <s v="United States"/>
    <s v="California"/>
    <s v="San Francisco"/>
    <n v="94132"/>
    <n v="37.722301999999999"/>
    <n v="-122.491129"/>
    <n v="26297"/>
    <s v="Q3"/>
    <s v="No"/>
    <n v="0"/>
    <x v="28"/>
    <s v="None"/>
    <s v="Yes"/>
    <n v="37.42"/>
    <s v="Yes"/>
    <x v="0"/>
    <s v="Fiber Optic"/>
    <n v="17"/>
    <s v="No"/>
    <s v="No"/>
    <s v="No"/>
    <s v="Yes"/>
    <s v="Yes"/>
    <s v="Yes"/>
    <s v="Yes"/>
    <s v="Yes"/>
    <x v="2"/>
    <s v="Yes"/>
    <x v="0"/>
    <n v="101.3"/>
    <n v="2974.5"/>
    <n v="0"/>
    <n v="0"/>
    <n v="1122.5999999999999"/>
    <n v="4097.1000000000004"/>
    <n v="4"/>
    <s v="Stayed"/>
    <x v="1"/>
    <n v="34"/>
    <n v="2440"/>
    <m/>
    <m/>
    <x v="2"/>
  </r>
  <r>
    <s v="6463-MVYRY"/>
    <s v="Female"/>
    <n v="67"/>
    <s v="No"/>
    <s v="Yes"/>
    <s v="No"/>
    <s v="No"/>
    <n v="0"/>
    <s v="United States"/>
    <s v="California"/>
    <s v="Palo Alto"/>
    <n v="94301"/>
    <n v="37.444313999999999"/>
    <n v="-122.149996"/>
    <n v="16198"/>
    <s v="Q3"/>
    <s v="No"/>
    <n v="0"/>
    <x v="46"/>
    <s v="Offer B"/>
    <s v="Yes"/>
    <n v="11.23"/>
    <s v="No"/>
    <x v="0"/>
    <s v="DSL"/>
    <n v="30"/>
    <s v="Yes"/>
    <s v="No"/>
    <s v="Yes"/>
    <s v="Yes"/>
    <s v="Yes"/>
    <s v="No"/>
    <s v="No"/>
    <s v="Yes"/>
    <x v="2"/>
    <s v="No"/>
    <x v="0"/>
    <n v="69.849999999999994"/>
    <n v="4003"/>
    <n v="0"/>
    <n v="0"/>
    <n v="640.11"/>
    <n v="4643.1099999999997"/>
    <n v="4"/>
    <s v="Stayed"/>
    <x v="1"/>
    <n v="72"/>
    <n v="4759"/>
    <m/>
    <m/>
    <x v="2"/>
  </r>
  <r>
    <s v="4526-ZJJTM"/>
    <s v="Female"/>
    <n v="72"/>
    <s v="No"/>
    <s v="Yes"/>
    <s v="Yes"/>
    <s v="No"/>
    <n v="0"/>
    <s v="United States"/>
    <s v="California"/>
    <s v="San Mateo"/>
    <n v="94403"/>
    <n v="37.538308999999998"/>
    <n v="-122.305109"/>
    <n v="37926"/>
    <s v="Q3"/>
    <s v="Yes"/>
    <n v="1"/>
    <x v="3"/>
    <s v="None"/>
    <s v="Yes"/>
    <n v="19.440000000000001"/>
    <s v="No"/>
    <x v="0"/>
    <s v="Fiber Optic"/>
    <n v="4"/>
    <s v="No"/>
    <s v="Yes"/>
    <s v="Yes"/>
    <s v="No"/>
    <s v="No"/>
    <s v="Yes"/>
    <s v="Yes"/>
    <s v="Yes"/>
    <x v="2"/>
    <s v="No"/>
    <x v="0"/>
    <n v="88.4"/>
    <n v="2191.15"/>
    <n v="0"/>
    <n v="0"/>
    <n v="486"/>
    <n v="2677.15"/>
    <n v="3"/>
    <s v="Stayed"/>
    <x v="1"/>
    <n v="51"/>
    <n v="4849"/>
    <m/>
    <m/>
    <x v="2"/>
  </r>
  <r>
    <s v="5315-CKEQK"/>
    <s v="Male"/>
    <n v="73"/>
    <s v="No"/>
    <s v="Yes"/>
    <s v="Yes"/>
    <s v="Yes"/>
    <n v="2"/>
    <s v="United States"/>
    <s v="California"/>
    <s v="Castro Valley"/>
    <n v="94546"/>
    <n v="37.708326999999997"/>
    <n v="-122.083473"/>
    <n v="41698"/>
    <s v="Q3"/>
    <s v="Yes"/>
    <n v="1"/>
    <x v="64"/>
    <s v="None"/>
    <s v="Yes"/>
    <n v="4.71"/>
    <s v="Yes"/>
    <x v="0"/>
    <s v="DSL"/>
    <n v="21"/>
    <s v="No"/>
    <s v="No"/>
    <s v="No"/>
    <s v="No"/>
    <s v="No"/>
    <s v="No"/>
    <s v="No"/>
    <s v="No"/>
    <x v="1"/>
    <s v="Yes"/>
    <x v="0"/>
    <n v="51"/>
    <n v="1381.8"/>
    <n v="0"/>
    <n v="80"/>
    <n v="131.88"/>
    <n v="1593.6799999999901"/>
    <n v="3"/>
    <s v="Stayed"/>
    <x v="1"/>
    <n v="44"/>
    <n v="5195"/>
    <m/>
    <m/>
    <x v="2"/>
  </r>
  <r>
    <s v="0907-HQNTS"/>
    <s v="Female"/>
    <n v="74"/>
    <s v="No"/>
    <s v="Yes"/>
    <s v="Yes"/>
    <s v="No"/>
    <n v="0"/>
    <s v="United States"/>
    <s v="California"/>
    <s v="Pittsburg"/>
    <n v="94565"/>
    <n v="38.006047000000002"/>
    <n v="-121.91683399999999"/>
    <n v="78816"/>
    <s v="Q3"/>
    <s v="Yes"/>
    <n v="8"/>
    <x v="57"/>
    <s v="Offer A"/>
    <s v="Yes"/>
    <n v="46.2"/>
    <s v="Yes"/>
    <x v="0"/>
    <s v="Fiber Optic"/>
    <n v="14"/>
    <s v="Yes"/>
    <s v="Yes"/>
    <s v="Yes"/>
    <s v="Yes"/>
    <s v="Yes"/>
    <s v="Yes"/>
    <s v="No"/>
    <s v="Yes"/>
    <x v="2"/>
    <s v="Yes"/>
    <x v="1"/>
    <n v="113"/>
    <n v="7987.6"/>
    <n v="0"/>
    <n v="0"/>
    <n v="3234"/>
    <n v="11221.6"/>
    <n v="3"/>
    <s v="Stayed"/>
    <x v="1"/>
    <n v="47"/>
    <n v="4588"/>
    <m/>
    <m/>
    <x v="2"/>
  </r>
  <r>
    <s v="8250-ZNGGW"/>
    <s v="Female"/>
    <n v="79"/>
    <s v="No"/>
    <s v="Yes"/>
    <s v="No"/>
    <s v="No"/>
    <n v="0"/>
    <s v="United States"/>
    <s v="California"/>
    <s v="Rio Vista"/>
    <n v="94571"/>
    <n v="38.148862000000001"/>
    <n v="-121.737696"/>
    <n v="5246"/>
    <s v="Q3"/>
    <s v="No"/>
    <n v="0"/>
    <x v="20"/>
    <s v="None"/>
    <s v="Yes"/>
    <n v="43.99"/>
    <s v="No"/>
    <x v="0"/>
    <s v="DSL"/>
    <n v="27"/>
    <s v="Yes"/>
    <s v="Yes"/>
    <s v="No"/>
    <s v="Yes"/>
    <s v="No"/>
    <s v="No"/>
    <s v="No"/>
    <s v="No"/>
    <x v="2"/>
    <s v="No"/>
    <x v="1"/>
    <n v="59.9"/>
    <n v="287.85000000000002"/>
    <n v="0"/>
    <n v="20"/>
    <n v="219.95"/>
    <n v="527.79999999999995"/>
    <n v="4"/>
    <s v="Stayed"/>
    <x v="1"/>
    <n v="35"/>
    <n v="3662"/>
    <m/>
    <m/>
    <x v="1"/>
  </r>
  <r>
    <s v="8166-ORCHU"/>
    <s v="Male"/>
    <n v="73"/>
    <s v="No"/>
    <s v="Yes"/>
    <s v="Yes"/>
    <s v="No"/>
    <n v="0"/>
    <s v="United States"/>
    <s v="California"/>
    <s v="Oakland"/>
    <n v="94605"/>
    <n v="37.758018999999997"/>
    <n v="-122.138678"/>
    <n v="42854"/>
    <s v="Q3"/>
    <s v="Yes"/>
    <n v="10"/>
    <x v="27"/>
    <s v="None"/>
    <s v="Yes"/>
    <n v="44.54"/>
    <s v="No"/>
    <x v="0"/>
    <s v="Fiber Optic"/>
    <n v="18"/>
    <s v="Yes"/>
    <s v="Yes"/>
    <s v="No"/>
    <s v="Yes"/>
    <s v="No"/>
    <s v="Yes"/>
    <s v="No"/>
    <s v="Yes"/>
    <x v="1"/>
    <s v="Yes"/>
    <x v="0"/>
    <n v="93.55"/>
    <n v="3055.5"/>
    <n v="0"/>
    <n v="0"/>
    <n v="1469.82"/>
    <n v="4525.32"/>
    <n v="4"/>
    <s v="Stayed"/>
    <x v="1"/>
    <n v="21"/>
    <n v="4414"/>
    <m/>
    <m/>
    <x v="2"/>
  </r>
  <r>
    <s v="1855-CFULU"/>
    <s v="Female"/>
    <n v="65"/>
    <s v="No"/>
    <s v="Yes"/>
    <s v="No"/>
    <s v="No"/>
    <n v="0"/>
    <s v="United States"/>
    <s v="California"/>
    <s v="Oakland"/>
    <n v="94619"/>
    <n v="37.787185999999998"/>
    <n v="-122.14633000000001"/>
    <n v="24518"/>
    <s v="Q3"/>
    <s v="No"/>
    <n v="0"/>
    <x v="14"/>
    <s v="None"/>
    <s v="Yes"/>
    <n v="41.98"/>
    <s v="No"/>
    <x v="1"/>
    <s v="None"/>
    <n v="0"/>
    <s v="No"/>
    <s v="No"/>
    <s v="No"/>
    <s v="No"/>
    <s v="No"/>
    <s v="No"/>
    <s v="No"/>
    <s v="No"/>
    <x v="2"/>
    <s v="No"/>
    <x v="1"/>
    <n v="20.05"/>
    <n v="91.45"/>
    <n v="0"/>
    <n v="0"/>
    <n v="167.92"/>
    <n v="259.37"/>
    <n v="5"/>
    <s v="Stayed"/>
    <x v="1"/>
    <n v="20"/>
    <n v="3460"/>
    <m/>
    <m/>
    <x v="1"/>
  </r>
  <r>
    <s v="8628-MFKAX"/>
    <s v="Female"/>
    <n v="79"/>
    <s v="No"/>
    <s v="Yes"/>
    <s v="Yes"/>
    <s v="No"/>
    <n v="0"/>
    <s v="United States"/>
    <s v="California"/>
    <s v="San Pablo"/>
    <n v="94806"/>
    <n v="37.980269"/>
    <n v="-122.342635"/>
    <n v="55720"/>
    <s v="Q3"/>
    <s v="Yes"/>
    <n v="6"/>
    <x v="61"/>
    <s v="Offer A"/>
    <s v="Yes"/>
    <n v="14.75"/>
    <s v="Yes"/>
    <x v="0"/>
    <s v="Fiber Optic"/>
    <n v="16"/>
    <s v="Yes"/>
    <s v="Yes"/>
    <s v="Yes"/>
    <s v="Yes"/>
    <s v="Yes"/>
    <s v="Yes"/>
    <s v="No"/>
    <s v="Yes"/>
    <x v="2"/>
    <s v="Yes"/>
    <x v="1"/>
    <n v="116.75"/>
    <n v="8277.0499999999993"/>
    <n v="0"/>
    <n v="0"/>
    <n v="1062"/>
    <n v="9339.0499999999993"/>
    <n v="3"/>
    <s v="Stayed"/>
    <x v="1"/>
    <n v="68"/>
    <n v="5098"/>
    <m/>
    <m/>
    <x v="2"/>
  </r>
  <r>
    <s v="9508-ILZDG"/>
    <s v="Female"/>
    <n v="79"/>
    <s v="No"/>
    <s v="Yes"/>
    <s v="No"/>
    <s v="No"/>
    <n v="0"/>
    <s v="United States"/>
    <s v="California"/>
    <s v="Dillon Beach"/>
    <n v="94929"/>
    <n v="38.244579999999999"/>
    <n v="-122.95626799999999"/>
    <n v="330"/>
    <s v="Q3"/>
    <s v="No"/>
    <n v="0"/>
    <x v="40"/>
    <s v="None"/>
    <s v="Yes"/>
    <n v="14.23"/>
    <s v="Yes"/>
    <x v="0"/>
    <s v="Fiber Optic"/>
    <n v="13"/>
    <s v="No"/>
    <s v="Yes"/>
    <s v="No"/>
    <s v="Yes"/>
    <s v="Yes"/>
    <s v="No"/>
    <s v="No"/>
    <s v="Yes"/>
    <x v="2"/>
    <s v="Yes"/>
    <x v="0"/>
    <n v="96.35"/>
    <n v="3190.25"/>
    <n v="0"/>
    <n v="0"/>
    <n v="483.82"/>
    <n v="3674.07"/>
    <n v="4"/>
    <s v="Stayed"/>
    <x v="1"/>
    <n v="32"/>
    <n v="5425"/>
    <m/>
    <m/>
    <x v="2"/>
  </r>
  <r>
    <s v="6128-AQBMT"/>
    <s v="Male"/>
    <n v="65"/>
    <s v="No"/>
    <s v="Yes"/>
    <s v="Yes"/>
    <s v="No"/>
    <n v="0"/>
    <s v="United States"/>
    <s v="California"/>
    <s v="Nicasio"/>
    <n v="94946"/>
    <n v="38.065359000000001"/>
    <n v="-122.665566"/>
    <n v="607"/>
    <s v="Q3"/>
    <s v="Yes"/>
    <n v="8"/>
    <x v="45"/>
    <s v="Offer B"/>
    <s v="No"/>
    <n v="0"/>
    <s v="No"/>
    <x v="0"/>
    <s v="Cable"/>
    <n v="9"/>
    <s v="No"/>
    <s v="Yes"/>
    <s v="Yes"/>
    <s v="No"/>
    <s v="Yes"/>
    <s v="Yes"/>
    <s v="Yes"/>
    <s v="Yes"/>
    <x v="2"/>
    <s v="Yes"/>
    <x v="0"/>
    <n v="53.95"/>
    <n v="2215.4"/>
    <n v="0"/>
    <n v="0"/>
    <n v="0"/>
    <n v="2215.4"/>
    <n v="3"/>
    <s v="Stayed"/>
    <x v="1"/>
    <n v="46"/>
    <n v="3920"/>
    <m/>
    <m/>
    <x v="2"/>
  </r>
  <r>
    <s v="4295-YURET"/>
    <s v="Female"/>
    <n v="78"/>
    <s v="No"/>
    <s v="Yes"/>
    <s v="Yes"/>
    <s v="Yes"/>
    <n v="1"/>
    <s v="United States"/>
    <s v="California"/>
    <s v="San Quentin"/>
    <n v="94964"/>
    <n v="37.942551000000002"/>
    <n v="-122.491642"/>
    <n v="6448"/>
    <s v="Q3"/>
    <s v="Yes"/>
    <n v="8"/>
    <x v="25"/>
    <s v="Offer B"/>
    <s v="Yes"/>
    <n v="5.93"/>
    <s v="No"/>
    <x v="0"/>
    <s v="DSL"/>
    <n v="19"/>
    <s v="Yes"/>
    <s v="No"/>
    <s v="No"/>
    <s v="Yes"/>
    <s v="Yes"/>
    <s v="Yes"/>
    <s v="No"/>
    <s v="No"/>
    <x v="2"/>
    <s v="Yes"/>
    <x v="1"/>
    <n v="72.599999999999994"/>
    <n v="4084.35"/>
    <n v="0"/>
    <n v="140"/>
    <n v="332.08"/>
    <n v="4556.43"/>
    <n v="4"/>
    <s v="Stayed"/>
    <x v="1"/>
    <n v="79"/>
    <n v="6357"/>
    <m/>
    <m/>
    <x v="2"/>
  </r>
  <r>
    <s v="7693-QPEFS"/>
    <s v="Male"/>
    <n v="75"/>
    <s v="No"/>
    <s v="Yes"/>
    <s v="No"/>
    <s v="No"/>
    <n v="0"/>
    <s v="United States"/>
    <s v="California"/>
    <s v="Davenport"/>
    <n v="95017"/>
    <n v="37.114334999999997"/>
    <n v="-122.237162"/>
    <n v="857"/>
    <s v="Q3"/>
    <s v="No"/>
    <n v="0"/>
    <x v="26"/>
    <s v="Offer B"/>
    <s v="Yes"/>
    <n v="42.19"/>
    <s v="Yes"/>
    <x v="0"/>
    <s v="Fiber Optic"/>
    <n v="11"/>
    <s v="No"/>
    <s v="No"/>
    <s v="No"/>
    <s v="No"/>
    <s v="No"/>
    <s v="No"/>
    <s v="No"/>
    <s v="Yes"/>
    <x v="2"/>
    <s v="Yes"/>
    <x v="0"/>
    <n v="72.95"/>
    <n v="3829.75"/>
    <n v="0"/>
    <n v="0"/>
    <n v="2193.88"/>
    <n v="6023.63"/>
    <n v="3"/>
    <s v="Stayed"/>
    <x v="1"/>
    <n v="72"/>
    <n v="4368"/>
    <m/>
    <m/>
    <x v="2"/>
  </r>
  <r>
    <s v="0924-BJCRC"/>
    <s v="Female"/>
    <n v="70"/>
    <s v="No"/>
    <s v="Yes"/>
    <s v="Yes"/>
    <s v="No"/>
    <n v="0"/>
    <s v="United States"/>
    <s v="California"/>
    <s v="Felton"/>
    <n v="95018"/>
    <n v="37.089111000000003"/>
    <n v="-122.062213"/>
    <n v="8728"/>
    <s v="Q3"/>
    <s v="Yes"/>
    <n v="6"/>
    <x v="68"/>
    <s v="Offer B"/>
    <s v="Yes"/>
    <n v="24.68"/>
    <s v="Yes"/>
    <x v="0"/>
    <s v="Fiber Optic"/>
    <n v="19"/>
    <s v="No"/>
    <s v="Yes"/>
    <s v="No"/>
    <s v="No"/>
    <s v="No"/>
    <s v="Yes"/>
    <s v="No"/>
    <s v="No"/>
    <x v="2"/>
    <s v="No"/>
    <x v="0"/>
    <n v="89.45"/>
    <n v="5294.6"/>
    <n v="0"/>
    <n v="10"/>
    <n v="1480.8"/>
    <n v="6785.4"/>
    <n v="3"/>
    <s v="Stayed"/>
    <x v="1"/>
    <n v="44"/>
    <n v="4340"/>
    <m/>
    <m/>
    <x v="2"/>
  </r>
  <r>
    <s v="5533-NHFRF"/>
    <s v="Male"/>
    <n v="75"/>
    <s v="No"/>
    <s v="Yes"/>
    <s v="No"/>
    <s v="No"/>
    <n v="0"/>
    <s v="United States"/>
    <s v="California"/>
    <s v="San Jose"/>
    <n v="95132"/>
    <n v="37.424655000000001"/>
    <n v="-121.74841000000001"/>
    <n v="40568"/>
    <s v="Q3"/>
    <s v="No"/>
    <n v="0"/>
    <x v="8"/>
    <s v="None"/>
    <s v="No"/>
    <n v="0"/>
    <s v="No"/>
    <x v="0"/>
    <s v="DSL"/>
    <n v="26"/>
    <s v="No"/>
    <s v="Yes"/>
    <s v="No"/>
    <s v="Yes"/>
    <s v="No"/>
    <s v="Yes"/>
    <s v="No"/>
    <s v="Yes"/>
    <x v="2"/>
    <s v="Yes"/>
    <x v="0"/>
    <n v="44.4"/>
    <n v="265.8"/>
    <n v="0"/>
    <n v="0"/>
    <n v="0"/>
    <n v="265.8"/>
    <n v="4"/>
    <s v="Stayed"/>
    <x v="1"/>
    <n v="77"/>
    <n v="3410"/>
    <m/>
    <m/>
    <x v="1"/>
  </r>
  <r>
    <s v="4360-QRAVE"/>
    <s v="Male"/>
    <n v="75"/>
    <s v="No"/>
    <s v="Yes"/>
    <s v="No"/>
    <s v="No"/>
    <n v="0"/>
    <s v="United States"/>
    <s v="California"/>
    <s v="Farmington"/>
    <n v="95230"/>
    <n v="37.956963000000002"/>
    <n v="-120.863055"/>
    <n v="596"/>
    <s v="Q3"/>
    <s v="No"/>
    <n v="0"/>
    <x v="4"/>
    <s v="Offer C"/>
    <s v="No"/>
    <n v="0"/>
    <s v="No"/>
    <x v="0"/>
    <s v="DSL"/>
    <n v="29"/>
    <s v="No"/>
    <s v="Yes"/>
    <s v="Yes"/>
    <s v="No"/>
    <s v="No"/>
    <s v="No"/>
    <s v="No"/>
    <s v="Yes"/>
    <x v="2"/>
    <s v="No"/>
    <x v="0"/>
    <n v="36.65"/>
    <n v="1315"/>
    <n v="0"/>
    <n v="0"/>
    <n v="0"/>
    <n v="1315"/>
    <n v="5"/>
    <s v="Stayed"/>
    <x v="1"/>
    <n v="72"/>
    <n v="2494"/>
    <m/>
    <m/>
    <x v="2"/>
  </r>
  <r>
    <s v="8433-WPJTV"/>
    <s v="Female"/>
    <n v="76"/>
    <s v="No"/>
    <s v="Yes"/>
    <s v="Yes"/>
    <s v="Yes"/>
    <n v="3"/>
    <s v="United States"/>
    <s v="California"/>
    <s v="French Camp"/>
    <n v="95231"/>
    <n v="37.873283000000001"/>
    <n v="-121.292034"/>
    <n v="5094"/>
    <s v="Q3"/>
    <s v="Yes"/>
    <n v="8"/>
    <x v="22"/>
    <s v="Offer B"/>
    <s v="Yes"/>
    <n v="1.58"/>
    <s v="Yes"/>
    <x v="0"/>
    <s v="Fiber Optic"/>
    <n v="27"/>
    <s v="No"/>
    <s v="No"/>
    <s v="Yes"/>
    <s v="Yes"/>
    <s v="Yes"/>
    <s v="Yes"/>
    <s v="No"/>
    <s v="Yes"/>
    <x v="1"/>
    <s v="Yes"/>
    <x v="0"/>
    <n v="103.9"/>
    <n v="6767.1"/>
    <n v="0"/>
    <n v="0"/>
    <n v="102.7"/>
    <n v="6869.8"/>
    <n v="3"/>
    <s v="Stayed"/>
    <x v="1"/>
    <n v="75"/>
    <n v="5669"/>
    <m/>
    <m/>
    <x v="2"/>
  </r>
  <r>
    <s v="5387-ASZNZ"/>
    <s v="Female"/>
    <n v="72"/>
    <s v="No"/>
    <s v="Yes"/>
    <s v="No"/>
    <s v="No"/>
    <n v="0"/>
    <s v="United States"/>
    <s v="California"/>
    <s v="Cressey"/>
    <n v="95312"/>
    <n v="37.420273000000002"/>
    <n v="-120.66527000000001"/>
    <n v="55"/>
    <s v="Q3"/>
    <s v="No"/>
    <n v="0"/>
    <x v="49"/>
    <s v="Offer A"/>
    <s v="Yes"/>
    <n v="36.479999999999997"/>
    <s v="Yes"/>
    <x v="0"/>
    <s v="DSL"/>
    <n v="5"/>
    <s v="Yes"/>
    <s v="Yes"/>
    <s v="No"/>
    <s v="Yes"/>
    <s v="No"/>
    <s v="No"/>
    <s v="No"/>
    <s v="Yes"/>
    <x v="1"/>
    <s v="Yes"/>
    <x v="1"/>
    <n v="63.85"/>
    <n v="4174.3500000000004"/>
    <n v="0"/>
    <n v="0"/>
    <n v="2407.6799999999998"/>
    <n v="6582.03"/>
    <n v="3"/>
    <s v="Stayed"/>
    <x v="1"/>
    <n v="80"/>
    <n v="4657"/>
    <m/>
    <m/>
    <x v="2"/>
  </r>
  <r>
    <s v="2277-DJJDL"/>
    <s v="Male"/>
    <n v="69"/>
    <s v="No"/>
    <s v="Yes"/>
    <s v="Yes"/>
    <s v="No"/>
    <n v="0"/>
    <s v="United States"/>
    <s v="California"/>
    <s v="La Grange"/>
    <n v="95329"/>
    <n v="37.666587"/>
    <n v="-120.411517"/>
    <n v="1749"/>
    <s v="Q3"/>
    <s v="Yes"/>
    <n v="5"/>
    <x v="68"/>
    <s v="Offer B"/>
    <s v="Yes"/>
    <n v="10.4"/>
    <s v="Yes"/>
    <x v="0"/>
    <s v="Fiber Optic"/>
    <n v="5"/>
    <s v="No"/>
    <s v="No"/>
    <s v="No"/>
    <s v="Yes"/>
    <s v="Yes"/>
    <s v="Yes"/>
    <s v="No"/>
    <s v="No"/>
    <x v="2"/>
    <s v="Yes"/>
    <x v="0"/>
    <n v="99"/>
    <n v="6017.9"/>
    <n v="0"/>
    <n v="150"/>
    <n v="624"/>
    <n v="6791.9"/>
    <n v="3"/>
    <s v="Stayed"/>
    <x v="1"/>
    <n v="40"/>
    <n v="4763"/>
    <m/>
    <m/>
    <x v="2"/>
  </r>
  <r>
    <s v="6963-EZQEE"/>
    <s v="Male"/>
    <n v="69"/>
    <s v="No"/>
    <s v="Yes"/>
    <s v="Yes"/>
    <s v="No"/>
    <n v="0"/>
    <s v="United States"/>
    <s v="California"/>
    <s v="Midpines"/>
    <n v="95345"/>
    <n v="37.581496000000001"/>
    <n v="-119.972762"/>
    <n v="433"/>
    <s v="Q3"/>
    <s v="Yes"/>
    <n v="4"/>
    <x v="57"/>
    <s v="None"/>
    <s v="Yes"/>
    <n v="40.94"/>
    <s v="Yes"/>
    <x v="0"/>
    <s v="DSL"/>
    <n v="8"/>
    <s v="Yes"/>
    <s v="Yes"/>
    <s v="Yes"/>
    <s v="Yes"/>
    <s v="Yes"/>
    <s v="Yes"/>
    <s v="No"/>
    <s v="Yes"/>
    <x v="2"/>
    <s v="Yes"/>
    <x v="1"/>
    <n v="88.55"/>
    <n v="6306.5"/>
    <n v="0"/>
    <n v="0"/>
    <n v="2865.7999999999902"/>
    <n v="9172.2999999999993"/>
    <n v="3"/>
    <s v="Stayed"/>
    <x v="1"/>
    <n v="37"/>
    <n v="4097"/>
    <m/>
    <m/>
    <x v="2"/>
  </r>
  <r>
    <s v="2452-KDRRH"/>
    <s v="Male"/>
    <n v="76"/>
    <s v="No"/>
    <s v="Yes"/>
    <s v="No"/>
    <s v="No"/>
    <n v="0"/>
    <s v="United States"/>
    <s v="California"/>
    <s v="Mi Wuk Village"/>
    <n v="95346"/>
    <n v="38.121600999999998"/>
    <n v="-120.133915"/>
    <n v="1278"/>
    <s v="Q3"/>
    <s v="No"/>
    <n v="0"/>
    <x v="70"/>
    <s v="None"/>
    <s v="Yes"/>
    <n v="38.85"/>
    <s v="Yes"/>
    <x v="0"/>
    <s v="Fiber Optic"/>
    <n v="19"/>
    <s v="No"/>
    <s v="No"/>
    <s v="Yes"/>
    <s v="No"/>
    <s v="Yes"/>
    <s v="Yes"/>
    <s v="No"/>
    <s v="Yes"/>
    <x v="2"/>
    <s v="Yes"/>
    <x v="1"/>
    <n v="101.4"/>
    <n v="6841.05"/>
    <n v="0"/>
    <n v="0"/>
    <n v="2602.9499999999998"/>
    <n v="9444"/>
    <n v="4"/>
    <s v="Stayed"/>
    <x v="1"/>
    <n v="28"/>
    <n v="5269"/>
    <m/>
    <m/>
    <x v="2"/>
  </r>
  <r>
    <s v="5248-RPYWW"/>
    <s v="Female"/>
    <n v="78"/>
    <s v="No"/>
    <s v="Yes"/>
    <s v="Yes"/>
    <s v="Yes"/>
    <n v="1"/>
    <s v="United States"/>
    <s v="California"/>
    <s v="Turlock"/>
    <n v="95382"/>
    <n v="37.529656000000003"/>
    <n v="-120.85435699999999"/>
    <n v="24708"/>
    <s v="Q3"/>
    <s v="Yes"/>
    <n v="2"/>
    <x v="61"/>
    <s v="None"/>
    <s v="Yes"/>
    <n v="9.8800000000000008"/>
    <s v="Yes"/>
    <x v="0"/>
    <s v="Cable"/>
    <n v="16"/>
    <s v="Yes"/>
    <s v="Yes"/>
    <s v="Yes"/>
    <s v="Yes"/>
    <s v="Yes"/>
    <s v="Yes"/>
    <s v="No"/>
    <s v="Yes"/>
    <x v="2"/>
    <s v="Yes"/>
    <x v="0"/>
    <n v="90.15"/>
    <n v="6716.45"/>
    <n v="0"/>
    <n v="0"/>
    <n v="711.36"/>
    <n v="7427.8099999999904"/>
    <n v="3"/>
    <s v="Stayed"/>
    <x v="1"/>
    <n v="49"/>
    <n v="4606"/>
    <m/>
    <m/>
    <x v="2"/>
  </r>
  <r>
    <s v="7923-IYJWY"/>
    <s v="Male"/>
    <n v="68"/>
    <s v="No"/>
    <s v="Yes"/>
    <s v="No"/>
    <s v="No"/>
    <n v="0"/>
    <s v="United States"/>
    <s v="California"/>
    <s v="Twain Harte"/>
    <n v="95383"/>
    <n v="38.107441000000001"/>
    <n v="-120.230625"/>
    <n v="4848"/>
    <s v="Q3"/>
    <s v="No"/>
    <n v="0"/>
    <x v="70"/>
    <s v="None"/>
    <s v="Yes"/>
    <n v="44.56"/>
    <s v="Yes"/>
    <x v="0"/>
    <s v="Fiber Optic"/>
    <n v="29"/>
    <s v="Yes"/>
    <s v="Yes"/>
    <s v="Yes"/>
    <s v="Yes"/>
    <s v="Yes"/>
    <s v="Yes"/>
    <s v="No"/>
    <s v="No"/>
    <x v="2"/>
    <s v="Yes"/>
    <x v="1"/>
    <n v="116.1"/>
    <n v="7839.85"/>
    <n v="0"/>
    <n v="40"/>
    <n v="2985.52"/>
    <n v="10865.37"/>
    <n v="3"/>
    <s v="Stayed"/>
    <x v="1"/>
    <n v="60"/>
    <n v="5896"/>
    <m/>
    <m/>
    <x v="2"/>
  </r>
  <r>
    <s v="1658-TJVOA"/>
    <s v="Female"/>
    <n v="65"/>
    <s v="No"/>
    <s v="Yes"/>
    <s v="No"/>
    <s v="No"/>
    <n v="0"/>
    <s v="United States"/>
    <s v="California"/>
    <s v="Cazadero"/>
    <n v="95421"/>
    <n v="38.578806999999998"/>
    <n v="-123.19338"/>
    <n v="1575"/>
    <s v="Q3"/>
    <s v="No"/>
    <n v="0"/>
    <x v="63"/>
    <s v="None"/>
    <s v="Yes"/>
    <n v="12.67"/>
    <s v="No"/>
    <x v="0"/>
    <s v="Fiber Optic"/>
    <n v="20"/>
    <s v="Yes"/>
    <s v="No"/>
    <s v="No"/>
    <s v="No"/>
    <s v="No"/>
    <s v="No"/>
    <s v="No"/>
    <s v="Yes"/>
    <x v="2"/>
    <s v="Yes"/>
    <x v="0"/>
    <n v="74.099999999999994"/>
    <n v="450.9"/>
    <n v="0"/>
    <n v="0"/>
    <n v="76.02"/>
    <n v="526.91999999999996"/>
    <n v="3"/>
    <s v="Stayed"/>
    <x v="1"/>
    <n v="79"/>
    <n v="4716"/>
    <m/>
    <m/>
    <x v="1"/>
  </r>
  <r>
    <s v="0674-DGMAQ"/>
    <s v="Male"/>
    <n v="78"/>
    <s v="No"/>
    <s v="Yes"/>
    <s v="Yes"/>
    <s v="No"/>
    <n v="0"/>
    <s v="United States"/>
    <s v="California"/>
    <s v="Elk"/>
    <n v="95432"/>
    <n v="39.108252"/>
    <n v="-123.645121"/>
    <n v="383"/>
    <s v="Q3"/>
    <s v="Yes"/>
    <n v="9"/>
    <x v="15"/>
    <s v="Offer C"/>
    <s v="Yes"/>
    <n v="43.54"/>
    <s v="Yes"/>
    <x v="0"/>
    <s v="Fiber Optic"/>
    <n v="3"/>
    <s v="No"/>
    <s v="Yes"/>
    <s v="Yes"/>
    <s v="No"/>
    <s v="No"/>
    <s v="Yes"/>
    <s v="No"/>
    <s v="Yes"/>
    <x v="2"/>
    <s v="Yes"/>
    <x v="0"/>
    <n v="93.5"/>
    <n v="2970.8"/>
    <n v="0"/>
    <n v="0"/>
    <n v="1393.28"/>
    <n v="4364.08"/>
    <n v="5"/>
    <s v="Stayed"/>
    <x v="1"/>
    <n v="77"/>
    <n v="5804"/>
    <m/>
    <m/>
    <x v="2"/>
  </r>
  <r>
    <s v="2761-XECQW"/>
    <s v="Male"/>
    <n v="67"/>
    <s v="No"/>
    <s v="Yes"/>
    <s v="Yes"/>
    <s v="No"/>
    <n v="0"/>
    <s v="United States"/>
    <s v="California"/>
    <s v="Glenhaven"/>
    <n v="95443"/>
    <n v="39.045245999999999"/>
    <n v="-122.74318100000001"/>
    <n v="175"/>
    <s v="Q3"/>
    <s v="Yes"/>
    <n v="1"/>
    <x v="1"/>
    <s v="None"/>
    <s v="No"/>
    <n v="0"/>
    <s v="No"/>
    <x v="0"/>
    <s v="Cable"/>
    <n v="27"/>
    <s v="No"/>
    <s v="Yes"/>
    <s v="Yes"/>
    <s v="No"/>
    <s v="No"/>
    <s v="Yes"/>
    <s v="No"/>
    <s v="Yes"/>
    <x v="2"/>
    <s v="Yes"/>
    <x v="1"/>
    <n v="43.35"/>
    <n v="371.4"/>
    <n v="0"/>
    <n v="0"/>
    <n v="0"/>
    <n v="371.4"/>
    <n v="3"/>
    <s v="Stayed"/>
    <x v="1"/>
    <n v="68"/>
    <n v="2560"/>
    <m/>
    <m/>
    <x v="1"/>
  </r>
  <r>
    <s v="8059-UDZFY"/>
    <s v="Female"/>
    <n v="73"/>
    <s v="No"/>
    <s v="Yes"/>
    <s v="No"/>
    <s v="Yes"/>
    <n v="2"/>
    <s v="United States"/>
    <s v="California"/>
    <s v="Lucerne"/>
    <n v="95458"/>
    <n v="39.141933999999999"/>
    <n v="-122.770679"/>
    <n v="3002"/>
    <s v="Q3"/>
    <s v="No"/>
    <n v="0"/>
    <x v="27"/>
    <s v="Offer C"/>
    <s v="Yes"/>
    <n v="12.75"/>
    <s v="Yes"/>
    <x v="0"/>
    <s v="Fiber Optic"/>
    <n v="19"/>
    <s v="No"/>
    <s v="Yes"/>
    <s v="Yes"/>
    <s v="No"/>
    <s v="Yes"/>
    <s v="Yes"/>
    <s v="No"/>
    <s v="Yes"/>
    <x v="2"/>
    <s v="Yes"/>
    <x v="0"/>
    <n v="105.35"/>
    <n v="3465.05"/>
    <n v="0"/>
    <n v="0"/>
    <n v="420.75"/>
    <n v="3885.8"/>
    <n v="5"/>
    <s v="Stayed"/>
    <x v="1"/>
    <n v="58"/>
    <n v="4738"/>
    <m/>
    <m/>
    <x v="2"/>
  </r>
  <r>
    <s v="7740-BTPUX"/>
    <s v="Male"/>
    <n v="72"/>
    <s v="No"/>
    <s v="Yes"/>
    <s v="Yes"/>
    <s v="No"/>
    <n v="0"/>
    <s v="United States"/>
    <s v="California"/>
    <s v="Manchester"/>
    <n v="95459"/>
    <n v="38.966712999999999"/>
    <n v="-123.586412"/>
    <n v="586"/>
    <s v="Q3"/>
    <s v="Yes"/>
    <n v="7"/>
    <x v="19"/>
    <s v="Offer B"/>
    <s v="Yes"/>
    <n v="12.91"/>
    <s v="Yes"/>
    <x v="0"/>
    <s v="Fiber Optic"/>
    <n v="21"/>
    <s v="No"/>
    <s v="Yes"/>
    <s v="Yes"/>
    <s v="Yes"/>
    <s v="Yes"/>
    <s v="Yes"/>
    <s v="No"/>
    <s v="Yes"/>
    <x v="2"/>
    <s v="Yes"/>
    <x v="0"/>
    <n v="113.6"/>
    <n v="6292.7"/>
    <n v="0"/>
    <n v="0"/>
    <n v="710.05"/>
    <n v="7002.75"/>
    <n v="5"/>
    <s v="Stayed"/>
    <x v="1"/>
    <n v="56"/>
    <n v="5754"/>
    <m/>
    <m/>
    <x v="2"/>
  </r>
  <r>
    <s v="8648-PFRMP"/>
    <s v="Female"/>
    <n v="71"/>
    <s v="No"/>
    <s v="Yes"/>
    <s v="No"/>
    <s v="No"/>
    <n v="0"/>
    <s v="United States"/>
    <s v="California"/>
    <s v="Ferndale"/>
    <n v="95536"/>
    <n v="40.478499999999997"/>
    <n v="-124.301372"/>
    <n v="2965"/>
    <s v="Q3"/>
    <s v="No"/>
    <n v="0"/>
    <x v="35"/>
    <s v="None"/>
    <s v="No"/>
    <n v="0"/>
    <s v="No"/>
    <x v="0"/>
    <s v="Cable"/>
    <n v="5"/>
    <s v="No"/>
    <s v="No"/>
    <s v="No"/>
    <s v="No"/>
    <s v="Yes"/>
    <s v="Yes"/>
    <s v="Yes"/>
    <s v="Yes"/>
    <x v="2"/>
    <s v="Yes"/>
    <x v="0"/>
    <n v="46.35"/>
    <n v="672.7"/>
    <n v="0"/>
    <n v="0"/>
    <n v="0"/>
    <n v="672.7"/>
    <n v="4"/>
    <s v="Stayed"/>
    <x v="1"/>
    <n v="44"/>
    <n v="2056"/>
    <m/>
    <m/>
    <x v="2"/>
  </r>
  <r>
    <s v="8996-ZROXE"/>
    <s v="Male"/>
    <n v="78"/>
    <s v="No"/>
    <s v="Yes"/>
    <s v="No"/>
    <s v="No"/>
    <n v="0"/>
    <s v="United States"/>
    <s v="California"/>
    <s v="Miranda"/>
    <n v="95553"/>
    <n v="40.210895000000001"/>
    <n v="-123.86"/>
    <n v="867"/>
    <s v="Q3"/>
    <s v="No"/>
    <n v="0"/>
    <x v="46"/>
    <s v="Offer B"/>
    <s v="Yes"/>
    <n v="28.44"/>
    <s v="No"/>
    <x v="0"/>
    <s v="DSL"/>
    <n v="24"/>
    <s v="No"/>
    <s v="No"/>
    <s v="Yes"/>
    <s v="Yes"/>
    <s v="No"/>
    <s v="No"/>
    <s v="No"/>
    <s v="Yes"/>
    <x v="1"/>
    <s v="Yes"/>
    <x v="0"/>
    <n v="53.5"/>
    <n v="3035.8"/>
    <n v="0"/>
    <n v="0"/>
    <n v="1621.08"/>
    <n v="4656.88"/>
    <n v="4"/>
    <s v="Stayed"/>
    <x v="1"/>
    <n v="58"/>
    <n v="5521"/>
    <m/>
    <m/>
    <x v="2"/>
  </r>
  <r>
    <s v="2207-QPJED"/>
    <s v="Female"/>
    <n v="66"/>
    <s v="No"/>
    <s v="Yes"/>
    <s v="Yes"/>
    <s v="No"/>
    <n v="0"/>
    <s v="United States"/>
    <s v="California"/>
    <s v="Somes Bar"/>
    <n v="95568"/>
    <n v="41.444606"/>
    <n v="-123.471895"/>
    <n v="202"/>
    <s v="Q3"/>
    <s v="Yes"/>
    <n v="8"/>
    <x v="4"/>
    <s v="None"/>
    <s v="Yes"/>
    <n v="15.6"/>
    <s v="No"/>
    <x v="0"/>
    <s v="Fiber Optic"/>
    <n v="19"/>
    <s v="No"/>
    <s v="No"/>
    <s v="Yes"/>
    <s v="Yes"/>
    <s v="Yes"/>
    <s v="No"/>
    <s v="No"/>
    <s v="Yes"/>
    <x v="2"/>
    <s v="No"/>
    <x v="0"/>
    <n v="90"/>
    <n v="3371.75"/>
    <n v="0"/>
    <n v="0"/>
    <n v="577.19999999999902"/>
    <n v="3948.95"/>
    <n v="4"/>
    <s v="Stayed"/>
    <x v="1"/>
    <n v="62"/>
    <n v="4048"/>
    <m/>
    <m/>
    <x v="2"/>
  </r>
  <r>
    <s v="0516-QREYC"/>
    <s v="Female"/>
    <n v="78"/>
    <s v="No"/>
    <s v="Yes"/>
    <s v="No"/>
    <s v="No"/>
    <n v="0"/>
    <s v="United States"/>
    <s v="California"/>
    <s v="Capay"/>
    <n v="95607"/>
    <n v="38.681651000000002"/>
    <n v="-122.13056899999999"/>
    <n v="262"/>
    <s v="Q3"/>
    <s v="No"/>
    <n v="0"/>
    <x v="13"/>
    <s v="None"/>
    <s v="Yes"/>
    <n v="18.39"/>
    <s v="No"/>
    <x v="1"/>
    <s v="None"/>
    <n v="0"/>
    <s v="No"/>
    <s v="No"/>
    <s v="No"/>
    <s v="No"/>
    <s v="No"/>
    <s v="No"/>
    <s v="No"/>
    <s v="No"/>
    <x v="2"/>
    <s v="Yes"/>
    <x v="1"/>
    <n v="20.3"/>
    <n v="459.95"/>
    <n v="0"/>
    <n v="0"/>
    <n v="441.36"/>
    <n v="901.31"/>
    <n v="5"/>
    <s v="Stayed"/>
    <x v="1"/>
    <n v="71"/>
    <n v="3740"/>
    <m/>
    <m/>
    <x v="2"/>
  </r>
  <r>
    <s v="3865-QBWSJ"/>
    <s v="Male"/>
    <n v="76"/>
    <s v="No"/>
    <s v="Yes"/>
    <s v="No"/>
    <s v="Yes"/>
    <n v="2"/>
    <s v="United States"/>
    <s v="California"/>
    <s v="Courtland"/>
    <n v="95615"/>
    <n v="38.311608999999997"/>
    <n v="-121.554034"/>
    <n v="699"/>
    <s v="Q3"/>
    <s v="No"/>
    <n v="0"/>
    <x v="47"/>
    <s v="None"/>
    <s v="Yes"/>
    <n v="45.13"/>
    <s v="Yes"/>
    <x v="0"/>
    <s v="Fiber Optic"/>
    <n v="27"/>
    <s v="Yes"/>
    <s v="No"/>
    <s v="No"/>
    <s v="No"/>
    <s v="No"/>
    <s v="No"/>
    <s v="No"/>
    <s v="Yes"/>
    <x v="2"/>
    <s v="Yes"/>
    <x v="1"/>
    <n v="80.45"/>
    <n v="3162.65"/>
    <n v="0"/>
    <n v="0"/>
    <n v="1714.94"/>
    <n v="4877.59"/>
    <n v="3"/>
    <s v="Stayed"/>
    <x v="1"/>
    <n v="41"/>
    <n v="2926"/>
    <m/>
    <m/>
    <x v="2"/>
  </r>
  <r>
    <s v="5857-TYBCJ"/>
    <s v="Male"/>
    <n v="72"/>
    <s v="No"/>
    <s v="Yes"/>
    <s v="Yes"/>
    <s v="No"/>
    <n v="0"/>
    <s v="United States"/>
    <s v="California"/>
    <s v="Dixon"/>
    <n v="95620"/>
    <n v="38.392820999999998"/>
    <n v="-121.79991699999999"/>
    <n v="18529"/>
    <s v="Q3"/>
    <s v="Yes"/>
    <n v="6"/>
    <x v="33"/>
    <s v="Offer B"/>
    <s v="Yes"/>
    <n v="14.65"/>
    <s v="Yes"/>
    <x v="0"/>
    <s v="Fiber Optic"/>
    <n v="30"/>
    <s v="No"/>
    <s v="No"/>
    <s v="Yes"/>
    <s v="No"/>
    <s v="Yes"/>
    <s v="No"/>
    <s v="No"/>
    <s v="Yes"/>
    <x v="2"/>
    <s v="Yes"/>
    <x v="0"/>
    <n v="89.2"/>
    <n v="4040.2"/>
    <n v="0"/>
    <n v="0"/>
    <n v="644.6"/>
    <n v="4684.8"/>
    <n v="4"/>
    <s v="Stayed"/>
    <x v="1"/>
    <n v="36"/>
    <n v="2925"/>
    <m/>
    <m/>
    <x v="2"/>
  </r>
  <r>
    <s v="4176-RELJR"/>
    <s v="Male"/>
    <n v="73"/>
    <s v="No"/>
    <s v="Yes"/>
    <s v="No"/>
    <s v="No"/>
    <n v="0"/>
    <s v="United States"/>
    <s v="California"/>
    <s v="Elmira"/>
    <n v="95625"/>
    <n v="38.349195000000002"/>
    <n v="-121.90294299999999"/>
    <n v="171"/>
    <s v="Q3"/>
    <s v="No"/>
    <n v="0"/>
    <x v="70"/>
    <s v="None"/>
    <s v="Yes"/>
    <n v="14.69"/>
    <s v="Yes"/>
    <x v="1"/>
    <s v="None"/>
    <n v="0"/>
    <s v="No"/>
    <s v="No"/>
    <s v="No"/>
    <s v="No"/>
    <s v="No"/>
    <s v="No"/>
    <s v="No"/>
    <s v="No"/>
    <x v="2"/>
    <s v="No"/>
    <x v="1"/>
    <n v="25.1"/>
    <n v="1672.15"/>
    <n v="0"/>
    <n v="0"/>
    <n v="984.23"/>
    <n v="2656.38"/>
    <n v="3"/>
    <s v="Stayed"/>
    <x v="1"/>
    <n v="26"/>
    <n v="6388"/>
    <m/>
    <m/>
    <x v="2"/>
  </r>
  <r>
    <s v="7924-GJZFI"/>
    <s v="Female"/>
    <n v="75"/>
    <s v="No"/>
    <s v="Yes"/>
    <s v="Yes"/>
    <s v="No"/>
    <n v="0"/>
    <s v="United States"/>
    <s v="California"/>
    <s v="Jackson"/>
    <n v="95642"/>
    <n v="38.336216"/>
    <n v="-120.76900999999999"/>
    <n v="6202"/>
    <s v="Q3"/>
    <s v="Yes"/>
    <n v="7"/>
    <x v="3"/>
    <s v="None"/>
    <s v="Yes"/>
    <n v="38.590000000000003"/>
    <s v="No"/>
    <x v="0"/>
    <s v="Fiber Optic"/>
    <n v="24"/>
    <s v="No"/>
    <s v="No"/>
    <s v="No"/>
    <s v="No"/>
    <s v="No"/>
    <s v="No"/>
    <s v="No"/>
    <s v="Yes"/>
    <x v="2"/>
    <s v="Yes"/>
    <x v="0"/>
    <n v="69.3"/>
    <n v="1813.1"/>
    <n v="0"/>
    <n v="0"/>
    <n v="964.75"/>
    <n v="2777.85"/>
    <n v="4"/>
    <s v="Stayed"/>
    <x v="1"/>
    <n v="50"/>
    <n v="4442"/>
    <m/>
    <m/>
    <x v="2"/>
  </r>
  <r>
    <s v="5897-ZYEKH"/>
    <s v="Female"/>
    <n v="74"/>
    <s v="No"/>
    <s v="Yes"/>
    <s v="Yes"/>
    <s v="No"/>
    <n v="0"/>
    <s v="United States"/>
    <s v="California"/>
    <s v="Lincoln"/>
    <n v="95648"/>
    <n v="38.922812"/>
    <n v="-121.312005"/>
    <n v="15286"/>
    <s v="Q3"/>
    <s v="Yes"/>
    <n v="3"/>
    <x v="70"/>
    <s v="None"/>
    <s v="Yes"/>
    <n v="11.91"/>
    <s v="Yes"/>
    <x v="0"/>
    <s v="Fiber Optic"/>
    <n v="10"/>
    <s v="Yes"/>
    <s v="Yes"/>
    <s v="No"/>
    <s v="No"/>
    <s v="Yes"/>
    <s v="Yes"/>
    <s v="Yes"/>
    <s v="Yes"/>
    <x v="1"/>
    <s v="Yes"/>
    <x v="0"/>
    <n v="105.6"/>
    <n v="7112.15"/>
    <n v="0"/>
    <n v="0"/>
    <n v="797.97"/>
    <n v="7910.12"/>
    <n v="3"/>
    <s v="Stayed"/>
    <x v="1"/>
    <n v="45"/>
    <n v="5768"/>
    <m/>
    <m/>
    <x v="2"/>
  </r>
  <r>
    <s v="5456-ITGIC"/>
    <s v="Male"/>
    <n v="76"/>
    <s v="No"/>
    <s v="Yes"/>
    <s v="Yes"/>
    <s v="No"/>
    <n v="0"/>
    <s v="United States"/>
    <s v="California"/>
    <s v="Loomis"/>
    <n v="95650"/>
    <n v="38.809175000000003"/>
    <n v="-121.171375"/>
    <n v="11191"/>
    <s v="Q3"/>
    <s v="Yes"/>
    <n v="9"/>
    <x v="61"/>
    <s v="None"/>
    <s v="No"/>
    <n v="0"/>
    <s v="No"/>
    <x v="0"/>
    <s v="DSL"/>
    <n v="9"/>
    <s v="Yes"/>
    <s v="Yes"/>
    <s v="Yes"/>
    <s v="Yes"/>
    <s v="Yes"/>
    <s v="Yes"/>
    <s v="Yes"/>
    <s v="Yes"/>
    <x v="2"/>
    <s v="Yes"/>
    <x v="1"/>
    <n v="64.45"/>
    <n v="4641.1000000000004"/>
    <n v="0"/>
    <n v="0"/>
    <n v="0"/>
    <n v="4641.1000000000004"/>
    <n v="5"/>
    <s v="Stayed"/>
    <x v="1"/>
    <n v="68"/>
    <n v="5295"/>
    <m/>
    <m/>
    <x v="2"/>
  </r>
  <r>
    <s v="8070-AAWZP"/>
    <s v="Male"/>
    <n v="68"/>
    <s v="No"/>
    <s v="Yes"/>
    <s v="Yes"/>
    <s v="No"/>
    <n v="0"/>
    <s v="United States"/>
    <s v="California"/>
    <s v="Sheridan"/>
    <n v="95681"/>
    <n v="38.984755999999997"/>
    <n v="-121.345074"/>
    <n v="1219"/>
    <s v="Q3"/>
    <s v="Yes"/>
    <n v="3"/>
    <x v="13"/>
    <s v="None"/>
    <s v="No"/>
    <n v="0"/>
    <s v="No"/>
    <x v="0"/>
    <s v="Cable"/>
    <n v="28"/>
    <s v="No"/>
    <s v="No"/>
    <s v="Yes"/>
    <s v="Yes"/>
    <s v="No"/>
    <s v="No"/>
    <s v="No"/>
    <s v="Yes"/>
    <x v="2"/>
    <s v="No"/>
    <x v="1"/>
    <n v="34.25"/>
    <n v="828.2"/>
    <n v="0"/>
    <n v="0"/>
    <n v="0"/>
    <n v="828.2"/>
    <n v="4"/>
    <s v="Stayed"/>
    <x v="1"/>
    <n v="63"/>
    <n v="2525"/>
    <m/>
    <m/>
    <x v="2"/>
  </r>
  <r>
    <s v="6860-YRJZP"/>
    <s v="Male"/>
    <n v="66"/>
    <s v="No"/>
    <s v="Yes"/>
    <s v="No"/>
    <s v="No"/>
    <n v="0"/>
    <s v="United States"/>
    <s v="California"/>
    <s v="Sacramento"/>
    <n v="95820"/>
    <n v="38.535080000000001"/>
    <n v="-121.44414399999999"/>
    <n v="37031"/>
    <s v="Q3"/>
    <s v="No"/>
    <n v="0"/>
    <x v="30"/>
    <s v="Offer E"/>
    <s v="Yes"/>
    <n v="39.770000000000003"/>
    <s v="Yes"/>
    <x v="0"/>
    <s v="Fiber Optic"/>
    <n v="25"/>
    <s v="No"/>
    <s v="No"/>
    <s v="No"/>
    <s v="No"/>
    <s v="No"/>
    <s v="No"/>
    <s v="No"/>
    <s v="Yes"/>
    <x v="2"/>
    <s v="Yes"/>
    <x v="0"/>
    <n v="74.05"/>
    <n v="678.45"/>
    <n v="0"/>
    <n v="0"/>
    <n v="357.93"/>
    <n v="1036.3800000000001"/>
    <n v="5"/>
    <s v="Stayed"/>
    <x v="1"/>
    <n v="51"/>
    <n v="2003"/>
    <m/>
    <m/>
    <x v="1"/>
  </r>
  <r>
    <s v="9391-DXGGG"/>
    <s v="Female"/>
    <n v="70"/>
    <s v="No"/>
    <s v="Yes"/>
    <s v="No"/>
    <s v="No"/>
    <n v="0"/>
    <s v="United States"/>
    <s v="California"/>
    <s v="Sacramento"/>
    <n v="95832"/>
    <n v="38.445939000000003"/>
    <n v="-121.496855"/>
    <n v="9063"/>
    <s v="Q3"/>
    <s v="No"/>
    <n v="0"/>
    <x v="33"/>
    <s v="Offer B"/>
    <s v="Yes"/>
    <n v="35.39"/>
    <s v="No"/>
    <x v="0"/>
    <s v="Fiber Optic"/>
    <n v="19"/>
    <s v="No"/>
    <s v="Yes"/>
    <s v="Yes"/>
    <s v="No"/>
    <s v="No"/>
    <s v="Yes"/>
    <s v="Yes"/>
    <s v="Yes"/>
    <x v="1"/>
    <s v="No"/>
    <x v="1"/>
    <n v="89.15"/>
    <n v="3990.75"/>
    <n v="0"/>
    <n v="0"/>
    <n v="1557.16"/>
    <n v="5547.91"/>
    <n v="4"/>
    <s v="Stayed"/>
    <x v="1"/>
    <n v="27"/>
    <n v="4368"/>
    <m/>
    <m/>
    <x v="2"/>
  </r>
  <r>
    <s v="9844-FELAJ"/>
    <s v="Female"/>
    <n v="65"/>
    <s v="No"/>
    <s v="Yes"/>
    <s v="Yes"/>
    <s v="Yes"/>
    <n v="2"/>
    <s v="United States"/>
    <s v="California"/>
    <s v="Sacramento"/>
    <n v="95833"/>
    <n v="38.619048999999997"/>
    <n v="-121.51755199999999"/>
    <n v="31422"/>
    <s v="Q3"/>
    <s v="Yes"/>
    <n v="2"/>
    <x v="57"/>
    <s v="None"/>
    <s v="Yes"/>
    <n v="9.4"/>
    <s v="Yes"/>
    <x v="0"/>
    <s v="Fiber Optic"/>
    <n v="17"/>
    <s v="No"/>
    <s v="Yes"/>
    <s v="Yes"/>
    <s v="Yes"/>
    <s v="Yes"/>
    <s v="Yes"/>
    <s v="Yes"/>
    <s v="No"/>
    <x v="1"/>
    <s v="Yes"/>
    <x v="0"/>
    <n v="107.9"/>
    <n v="7475.85"/>
    <n v="0"/>
    <n v="20"/>
    <n v="658"/>
    <n v="8153.85"/>
    <n v="3"/>
    <s v="Stayed"/>
    <x v="1"/>
    <n v="53"/>
    <n v="5899"/>
    <m/>
    <m/>
    <x v="2"/>
  </r>
  <r>
    <s v="8395-ETZKQ"/>
    <s v="Male"/>
    <n v="73"/>
    <s v="No"/>
    <s v="Yes"/>
    <s v="Yes"/>
    <s v="Yes"/>
    <n v="1"/>
    <s v="United States"/>
    <s v="California"/>
    <s v="Sacramento"/>
    <n v="95841"/>
    <n v="38.660442000000003"/>
    <n v="-121.346321"/>
    <n v="20993"/>
    <s v="Q3"/>
    <s v="Yes"/>
    <n v="8"/>
    <x v="39"/>
    <s v="None"/>
    <s v="Yes"/>
    <n v="35.14"/>
    <s v="No"/>
    <x v="1"/>
    <s v="None"/>
    <n v="0"/>
    <s v="No"/>
    <s v="No"/>
    <s v="No"/>
    <s v="No"/>
    <s v="No"/>
    <s v="No"/>
    <s v="No"/>
    <s v="No"/>
    <x v="1"/>
    <s v="No"/>
    <x v="0"/>
    <n v="19.5"/>
    <n v="1193.55"/>
    <n v="0"/>
    <n v="0"/>
    <n v="2389.52"/>
    <n v="3583.0699999999902"/>
    <n v="3"/>
    <s v="Stayed"/>
    <x v="1"/>
    <n v="51"/>
    <n v="5443"/>
    <m/>
    <m/>
    <x v="2"/>
  </r>
  <r>
    <s v="8336-TAVKX"/>
    <s v="Female"/>
    <n v="68"/>
    <s v="No"/>
    <s v="Yes"/>
    <s v="Yes"/>
    <s v="No"/>
    <n v="0"/>
    <s v="United States"/>
    <s v="California"/>
    <s v="Berry Creek"/>
    <n v="95916"/>
    <n v="39.657228000000003"/>
    <n v="-121.37778"/>
    <n v="1279"/>
    <s v="Q3"/>
    <s v="Yes"/>
    <n v="10"/>
    <x v="61"/>
    <s v="None"/>
    <s v="Yes"/>
    <n v="15.82"/>
    <s v="Yes"/>
    <x v="0"/>
    <s v="DSL"/>
    <n v="13"/>
    <s v="Yes"/>
    <s v="Yes"/>
    <s v="Yes"/>
    <s v="Yes"/>
    <s v="No"/>
    <s v="Yes"/>
    <s v="Yes"/>
    <s v="Yes"/>
    <x v="2"/>
    <s v="No"/>
    <x v="0"/>
    <n v="78.45"/>
    <n v="5682.25"/>
    <n v="0"/>
    <n v="0"/>
    <n v="1139.04"/>
    <n v="6821.29"/>
    <n v="3"/>
    <s v="Stayed"/>
    <x v="1"/>
    <n v="71"/>
    <n v="4032"/>
    <m/>
    <m/>
    <x v="2"/>
  </r>
  <r>
    <s v="0581-BXBUB"/>
    <s v="Female"/>
    <n v="76"/>
    <s v="No"/>
    <s v="Yes"/>
    <s v="No"/>
    <s v="No"/>
    <n v="0"/>
    <s v="United States"/>
    <s v="California"/>
    <s v="Penn Valley"/>
    <n v="95946"/>
    <n v="39.203817000000001"/>
    <n v="-121.19584"/>
    <n v="9752"/>
    <s v="Q3"/>
    <s v="No"/>
    <n v="0"/>
    <x v="14"/>
    <s v="None"/>
    <s v="Yes"/>
    <n v="35.67"/>
    <s v="No"/>
    <x v="0"/>
    <s v="Fiber Optic"/>
    <n v="8"/>
    <s v="No"/>
    <s v="Yes"/>
    <s v="No"/>
    <s v="No"/>
    <s v="No"/>
    <s v="No"/>
    <s v="No"/>
    <s v="Yes"/>
    <x v="2"/>
    <s v="No"/>
    <x v="0"/>
    <n v="72.75"/>
    <n v="317.75"/>
    <n v="0"/>
    <n v="0"/>
    <n v="142.68"/>
    <n v="460.43"/>
    <n v="4"/>
    <s v="Stayed"/>
    <x v="1"/>
    <n v="50"/>
    <n v="4503"/>
    <m/>
    <m/>
    <x v="1"/>
  </r>
  <r>
    <s v="5150-ITWWB"/>
    <s v="Male"/>
    <n v="65"/>
    <s v="No"/>
    <s v="Yes"/>
    <s v="No"/>
    <s v="No"/>
    <n v="0"/>
    <s v="United States"/>
    <s v="California"/>
    <s v="Hamilton City"/>
    <n v="95951"/>
    <n v="39.732767000000003"/>
    <n v="-122.042298"/>
    <n v="1931"/>
    <s v="Q3"/>
    <s v="No"/>
    <n v="0"/>
    <x v="10"/>
    <s v="Offer E"/>
    <s v="Yes"/>
    <n v="37.78"/>
    <s v="Yes"/>
    <x v="0"/>
    <s v="Fiber Optic"/>
    <n v="28"/>
    <s v="No"/>
    <s v="No"/>
    <s v="No"/>
    <s v="No"/>
    <s v="Yes"/>
    <s v="Yes"/>
    <s v="Yes"/>
    <s v="Yes"/>
    <x v="2"/>
    <s v="Yes"/>
    <x v="0"/>
    <n v="94.85"/>
    <n v="335.75"/>
    <n v="0"/>
    <n v="0"/>
    <n v="113.34"/>
    <n v="449.09"/>
    <n v="4"/>
    <s v="Joined"/>
    <x v="1"/>
    <n v="40"/>
    <n v="4496"/>
    <m/>
    <m/>
    <x v="1"/>
  </r>
  <r>
    <s v="9281-OFDMF"/>
    <s v="Male"/>
    <n v="76"/>
    <s v="No"/>
    <s v="Yes"/>
    <s v="No"/>
    <s v="No"/>
    <n v="0"/>
    <s v="United States"/>
    <s v="California"/>
    <s v="Meadow Valley"/>
    <n v="95956"/>
    <n v="39.937016999999997"/>
    <n v="-121.058043"/>
    <n v="301"/>
    <s v="Q3"/>
    <s v="No"/>
    <n v="0"/>
    <x v="38"/>
    <s v="None"/>
    <s v="Yes"/>
    <n v="20.059999999999999"/>
    <s v="Yes"/>
    <x v="0"/>
    <s v="Fiber Optic"/>
    <n v="3"/>
    <s v="No"/>
    <s v="Yes"/>
    <s v="No"/>
    <s v="No"/>
    <s v="No"/>
    <s v="Yes"/>
    <s v="Yes"/>
    <s v="Yes"/>
    <x v="2"/>
    <s v="No"/>
    <x v="0"/>
    <n v="90.7"/>
    <n v="3413.25"/>
    <n v="0"/>
    <n v="0"/>
    <n v="782.33999999999901"/>
    <n v="4195.59"/>
    <n v="4"/>
    <s v="Stayed"/>
    <x v="1"/>
    <n v="39"/>
    <n v="5028"/>
    <m/>
    <m/>
    <x v="2"/>
  </r>
  <r>
    <s v="7636-OWBPG"/>
    <s v="Male"/>
    <n v="79"/>
    <s v="No"/>
    <s v="Yes"/>
    <s v="No"/>
    <s v="No"/>
    <n v="0"/>
    <s v="United States"/>
    <s v="California"/>
    <s v="Redding"/>
    <n v="96001"/>
    <n v="40.587918999999999"/>
    <n v="-122.464732"/>
    <n v="31586"/>
    <s v="Q3"/>
    <s v="No"/>
    <n v="0"/>
    <x v="36"/>
    <s v="None"/>
    <s v="No"/>
    <n v="0"/>
    <s v="No"/>
    <x v="0"/>
    <s v="DSL"/>
    <n v="4"/>
    <s v="No"/>
    <s v="Yes"/>
    <s v="No"/>
    <s v="No"/>
    <s v="No"/>
    <s v="No"/>
    <s v="No"/>
    <s v="Yes"/>
    <x v="2"/>
    <s v="Yes"/>
    <x v="1"/>
    <n v="29.35"/>
    <n v="381.2"/>
    <n v="38.979999999999997"/>
    <n v="0"/>
    <n v="0"/>
    <n v="342.219999999999"/>
    <n v="3"/>
    <s v="Stayed"/>
    <x v="1"/>
    <n v="27"/>
    <n v="3606"/>
    <m/>
    <m/>
    <x v="2"/>
  </r>
  <r>
    <s v="0549-CYCQN"/>
    <s v="Male"/>
    <n v="69"/>
    <s v="No"/>
    <s v="Yes"/>
    <s v="No"/>
    <s v="No"/>
    <n v="0"/>
    <s v="United States"/>
    <s v="California"/>
    <s v="Flournoy"/>
    <n v="96029"/>
    <n v="39.847839999999998"/>
    <n v="-122.544556"/>
    <n v="84"/>
    <s v="Q3"/>
    <s v="No"/>
    <n v="0"/>
    <x v="60"/>
    <s v="None"/>
    <s v="Yes"/>
    <n v="24.92"/>
    <s v="Yes"/>
    <x v="0"/>
    <s v="Fiber Optic"/>
    <n v="11"/>
    <s v="No"/>
    <s v="Yes"/>
    <s v="No"/>
    <s v="No"/>
    <s v="No"/>
    <s v="No"/>
    <s v="No"/>
    <s v="Yes"/>
    <x v="1"/>
    <s v="Yes"/>
    <x v="0"/>
    <n v="79.599999999999994"/>
    <n v="3974.7"/>
    <n v="16.73"/>
    <n v="0"/>
    <n v="1270.92"/>
    <n v="5228.8899999999903"/>
    <n v="5"/>
    <s v="Stayed"/>
    <x v="1"/>
    <n v="59"/>
    <n v="4673"/>
    <m/>
    <m/>
    <x v="2"/>
  </r>
  <r>
    <s v="0928-JMXNP"/>
    <s v="Male"/>
    <n v="78"/>
    <s v="No"/>
    <s v="Yes"/>
    <s v="Yes"/>
    <s v="No"/>
    <n v="0"/>
    <s v="United States"/>
    <s v="California"/>
    <s v="Los Molinos"/>
    <n v="96055"/>
    <n v="40.059384999999999"/>
    <n v="-122.091481"/>
    <n v="3756"/>
    <s v="Q3"/>
    <s v="Yes"/>
    <n v="3"/>
    <x v="14"/>
    <s v="Offer E"/>
    <s v="No"/>
    <n v="0"/>
    <s v="No"/>
    <x v="0"/>
    <s v="DSL"/>
    <n v="5"/>
    <s v="No"/>
    <s v="No"/>
    <s v="Yes"/>
    <s v="No"/>
    <s v="No"/>
    <s v="No"/>
    <s v="No"/>
    <s v="Yes"/>
    <x v="2"/>
    <s v="Yes"/>
    <x v="0"/>
    <n v="29.9"/>
    <n v="118.25"/>
    <n v="0"/>
    <n v="0"/>
    <n v="0"/>
    <n v="118.25"/>
    <n v="4"/>
    <s v="Stayed"/>
    <x v="1"/>
    <n v="46"/>
    <n v="2914"/>
    <m/>
    <m/>
    <x v="1"/>
  </r>
  <r>
    <s v="3629-ZNKXA"/>
    <s v="Male"/>
    <n v="77"/>
    <s v="No"/>
    <s v="Yes"/>
    <s v="No"/>
    <s v="No"/>
    <n v="0"/>
    <s v="United States"/>
    <s v="California"/>
    <s v="Seiad Valley"/>
    <n v="96086"/>
    <n v="41.924174000000001"/>
    <n v="-123.26078800000001"/>
    <n v="332"/>
    <s v="Q3"/>
    <s v="No"/>
    <n v="0"/>
    <x v="37"/>
    <s v="None"/>
    <s v="Yes"/>
    <n v="17.260000000000002"/>
    <s v="No"/>
    <x v="0"/>
    <s v="Fiber Optic"/>
    <n v="25"/>
    <s v="No"/>
    <s v="Yes"/>
    <s v="Yes"/>
    <s v="No"/>
    <s v="Yes"/>
    <s v="Yes"/>
    <s v="No"/>
    <s v="No"/>
    <x v="2"/>
    <s v="Yes"/>
    <x v="0"/>
    <n v="101.8"/>
    <n v="1752.45"/>
    <n v="27.15"/>
    <n v="90"/>
    <n v="293.42"/>
    <n v="2108.7199999999998"/>
    <n v="4"/>
    <s v="Stayed"/>
    <x v="1"/>
    <n v="53"/>
    <n v="3296"/>
    <m/>
    <m/>
    <x v="2"/>
  </r>
  <r>
    <s v="4827-LTQRJ"/>
    <s v="Female"/>
    <n v="70"/>
    <s v="No"/>
    <s v="Yes"/>
    <s v="Yes"/>
    <s v="Yes"/>
    <n v="2"/>
    <s v="United States"/>
    <s v="California"/>
    <s v="Shasta"/>
    <n v="96087"/>
    <n v="40.617614000000003"/>
    <n v="-122.512861"/>
    <n v="528"/>
    <s v="Q3"/>
    <s v="Yes"/>
    <n v="1"/>
    <x v="49"/>
    <s v="None"/>
    <s v="Yes"/>
    <n v="44.38"/>
    <s v="Yes"/>
    <x v="0"/>
    <s v="Fiber Optic"/>
    <n v="28"/>
    <s v="Yes"/>
    <s v="Yes"/>
    <s v="No"/>
    <s v="Yes"/>
    <s v="Yes"/>
    <s v="Yes"/>
    <s v="No"/>
    <s v="Yes"/>
    <x v="1"/>
    <s v="Yes"/>
    <x v="1"/>
    <n v="110.6"/>
    <n v="7210.85"/>
    <n v="0"/>
    <n v="0"/>
    <n v="2929.08"/>
    <n v="10139.93"/>
    <n v="4"/>
    <s v="Stayed"/>
    <x v="1"/>
    <n v="67"/>
    <n v="5418"/>
    <m/>
    <m/>
    <x v="2"/>
  </r>
  <r>
    <s v="0136-IFMYD"/>
    <s v="Male"/>
    <n v="71"/>
    <s v="No"/>
    <s v="Yes"/>
    <s v="Yes"/>
    <s v="No"/>
    <n v="0"/>
    <s v="United States"/>
    <s v="California"/>
    <s v="Los Angeles"/>
    <n v="90001"/>
    <n v="33.973616"/>
    <n v="-118.24902"/>
    <n v="54492"/>
    <s v="Q3"/>
    <s v="Yes"/>
    <n v="1"/>
    <x v="50"/>
    <s v="None"/>
    <s v="Yes"/>
    <n v="18.41"/>
    <s v="Yes"/>
    <x v="0"/>
    <s v="Fiber Optic"/>
    <n v="17"/>
    <s v="No"/>
    <s v="Yes"/>
    <s v="Yes"/>
    <s v="Yes"/>
    <s v="Yes"/>
    <s v="Yes"/>
    <s v="No"/>
    <s v="Yes"/>
    <x v="2"/>
    <s v="Yes"/>
    <x v="0"/>
    <n v="109.95"/>
    <n v="7634.25"/>
    <n v="0"/>
    <n v="0"/>
    <n v="1270.29"/>
    <n v="8904.5400000000009"/>
    <n v="5"/>
    <s v="Stayed"/>
    <x v="1"/>
    <n v="63"/>
    <n v="4297"/>
    <m/>
    <m/>
    <x v="2"/>
  </r>
  <r>
    <s v="5144-TVGLP"/>
    <s v="Male"/>
    <n v="68"/>
    <s v="No"/>
    <s v="Yes"/>
    <s v="No"/>
    <s v="No"/>
    <n v="0"/>
    <s v="United States"/>
    <s v="California"/>
    <s v="Los Angeles"/>
    <n v="90002"/>
    <n v="33.949255000000001"/>
    <n v="-118.246978"/>
    <n v="44586"/>
    <s v="Q3"/>
    <s v="No"/>
    <n v="0"/>
    <x v="47"/>
    <s v="None"/>
    <s v="Yes"/>
    <n v="46.96"/>
    <s v="Yes"/>
    <x v="0"/>
    <s v="Fiber Optic"/>
    <n v="13"/>
    <s v="No"/>
    <s v="No"/>
    <s v="No"/>
    <s v="No"/>
    <s v="Yes"/>
    <s v="Yes"/>
    <s v="No"/>
    <s v="Yes"/>
    <x v="2"/>
    <s v="No"/>
    <x v="0"/>
    <n v="94.75"/>
    <n v="3653"/>
    <n v="45.82"/>
    <n v="0"/>
    <n v="1784.48"/>
    <n v="5391.66"/>
    <n v="3"/>
    <s v="Stayed"/>
    <x v="1"/>
    <n v="71"/>
    <n v="3654"/>
    <m/>
    <m/>
    <x v="2"/>
  </r>
  <r>
    <s v="9659-ZTWSM"/>
    <s v="Male"/>
    <n v="71"/>
    <s v="No"/>
    <s v="Yes"/>
    <s v="Yes"/>
    <s v="No"/>
    <n v="0"/>
    <s v="United States"/>
    <s v="California"/>
    <s v="Los Angeles"/>
    <n v="90013"/>
    <n v="34.044638999999997"/>
    <n v="-118.240413"/>
    <n v="9732"/>
    <s v="Q3"/>
    <s v="Yes"/>
    <n v="7"/>
    <x v="49"/>
    <s v="None"/>
    <s v="Yes"/>
    <n v="7.86"/>
    <s v="Yes"/>
    <x v="0"/>
    <s v="Fiber Optic"/>
    <n v="26"/>
    <s v="No"/>
    <s v="Yes"/>
    <s v="Yes"/>
    <s v="Yes"/>
    <s v="Yes"/>
    <s v="Yes"/>
    <s v="No"/>
    <s v="Yes"/>
    <x v="1"/>
    <s v="Yes"/>
    <x v="0"/>
    <n v="107.35"/>
    <n v="7051.95"/>
    <n v="39.18"/>
    <n v="0"/>
    <n v="518.76"/>
    <n v="7531.53"/>
    <n v="4"/>
    <s v="Stayed"/>
    <x v="1"/>
    <n v="53"/>
    <n v="4138"/>
    <m/>
    <m/>
    <x v="2"/>
  </r>
  <r>
    <s v="2195-VVRJF"/>
    <s v="Male"/>
    <n v="74"/>
    <s v="No"/>
    <s v="Yes"/>
    <s v="Yes"/>
    <s v="No"/>
    <n v="0"/>
    <s v="United States"/>
    <s v="California"/>
    <s v="Los Angeles"/>
    <n v="90018"/>
    <n v="34.028734999999998"/>
    <n v="-118.31723599999999"/>
    <n v="47143"/>
    <s v="Q3"/>
    <s v="Yes"/>
    <n v="6"/>
    <x v="2"/>
    <s v="None"/>
    <s v="Yes"/>
    <n v="5.73"/>
    <s v="No"/>
    <x v="0"/>
    <s v="DSL"/>
    <n v="13"/>
    <s v="Yes"/>
    <s v="No"/>
    <s v="No"/>
    <s v="No"/>
    <s v="No"/>
    <s v="Yes"/>
    <s v="No"/>
    <s v="Yes"/>
    <x v="2"/>
    <s v="Yes"/>
    <x v="1"/>
    <n v="59.1"/>
    <n v="1011.05"/>
    <n v="31.05"/>
    <n v="0"/>
    <n v="103.14"/>
    <n v="1083.1400000000001"/>
    <n v="3"/>
    <s v="Stayed"/>
    <x v="1"/>
    <n v="30"/>
    <n v="2422"/>
    <m/>
    <m/>
    <x v="2"/>
  </r>
  <r>
    <s v="1125-SNVCK"/>
    <s v="Female"/>
    <n v="78"/>
    <s v="No"/>
    <s v="Yes"/>
    <s v="No"/>
    <s v="No"/>
    <n v="0"/>
    <s v="United States"/>
    <s v="California"/>
    <s v="Los Angeles"/>
    <n v="90040"/>
    <n v="33.994523999999998"/>
    <n v="-118.149953"/>
    <n v="9805"/>
    <s v="Q3"/>
    <s v="No"/>
    <n v="0"/>
    <x v="23"/>
    <s v="None"/>
    <s v="Yes"/>
    <n v="35.65"/>
    <s v="No"/>
    <x v="0"/>
    <s v="DSL"/>
    <n v="3"/>
    <s v="No"/>
    <s v="No"/>
    <s v="No"/>
    <s v="No"/>
    <s v="No"/>
    <s v="No"/>
    <s v="No"/>
    <s v="Yes"/>
    <x v="2"/>
    <s v="No"/>
    <x v="1"/>
    <n v="43.8"/>
    <n v="2106.0500000000002"/>
    <n v="20.45"/>
    <n v="0"/>
    <n v="1746.85"/>
    <n v="3832.45"/>
    <n v="5"/>
    <s v="Stayed"/>
    <x v="1"/>
    <n v="68"/>
    <n v="5651"/>
    <m/>
    <m/>
    <x v="2"/>
  </r>
  <r>
    <s v="2545-EBUPK"/>
    <s v="Female"/>
    <n v="70"/>
    <s v="No"/>
    <s v="Yes"/>
    <s v="No"/>
    <s v="No"/>
    <n v="0"/>
    <s v="United States"/>
    <s v="California"/>
    <s v="Los Angeles"/>
    <n v="90045"/>
    <n v="33.954017"/>
    <n v="-118.402447"/>
    <n v="39334"/>
    <s v="Q3"/>
    <s v="No"/>
    <n v="0"/>
    <x v="17"/>
    <s v="Offer E"/>
    <s v="Yes"/>
    <n v="21.9"/>
    <s v="Yes"/>
    <x v="0"/>
    <s v="Fiber Optic"/>
    <n v="22"/>
    <s v="No"/>
    <s v="No"/>
    <s v="No"/>
    <s v="No"/>
    <s v="No"/>
    <s v="Yes"/>
    <s v="No"/>
    <s v="Yes"/>
    <x v="2"/>
    <s v="Yes"/>
    <x v="0"/>
    <n v="84.05"/>
    <n v="186.05"/>
    <n v="0"/>
    <n v="0"/>
    <n v="43.8"/>
    <n v="229.85"/>
    <n v="3"/>
    <s v="Joined"/>
    <x v="1"/>
    <n v="72"/>
    <n v="5039"/>
    <m/>
    <m/>
    <x v="1"/>
  </r>
  <r>
    <s v="2172-EJXVF"/>
    <s v="Female"/>
    <n v="65"/>
    <s v="No"/>
    <s v="Yes"/>
    <s v="No"/>
    <s v="No"/>
    <n v="0"/>
    <s v="United States"/>
    <s v="California"/>
    <s v="Los Angeles"/>
    <n v="90047"/>
    <n v="33.958148999999999"/>
    <n v="-118.308441"/>
    <n v="47107"/>
    <s v="Q3"/>
    <s v="No"/>
    <n v="0"/>
    <x v="67"/>
    <s v="None"/>
    <s v="Yes"/>
    <n v="25.61"/>
    <s v="Yes"/>
    <x v="0"/>
    <s v="Fiber Optic"/>
    <n v="23"/>
    <s v="No"/>
    <s v="Yes"/>
    <s v="Yes"/>
    <s v="No"/>
    <s v="Yes"/>
    <s v="Yes"/>
    <s v="Yes"/>
    <s v="No"/>
    <x v="1"/>
    <s v="Yes"/>
    <x v="0"/>
    <n v="105.9"/>
    <n v="7521.95"/>
    <n v="6.65"/>
    <n v="100"/>
    <n v="1818.31"/>
    <n v="9433.61"/>
    <n v="3"/>
    <s v="Stayed"/>
    <x v="1"/>
    <n v="60"/>
    <n v="5479"/>
    <m/>
    <m/>
    <x v="2"/>
  </r>
  <r>
    <s v="8659-HDIYE"/>
    <s v="Female"/>
    <n v="68"/>
    <s v="No"/>
    <s v="Yes"/>
    <s v="No"/>
    <s v="No"/>
    <n v="0"/>
    <s v="United States"/>
    <s v="California"/>
    <s v="Los Angeles"/>
    <n v="90067"/>
    <n v="34.057496"/>
    <n v="-118.41395900000001"/>
    <n v="2527"/>
    <s v="Q3"/>
    <s v="No"/>
    <n v="0"/>
    <x v="69"/>
    <s v="None"/>
    <s v="Yes"/>
    <n v="27.7"/>
    <s v="Yes"/>
    <x v="0"/>
    <s v="DSL"/>
    <n v="21"/>
    <s v="No"/>
    <s v="Yes"/>
    <s v="Yes"/>
    <s v="Yes"/>
    <s v="No"/>
    <s v="Yes"/>
    <s v="No"/>
    <s v="Yes"/>
    <x v="2"/>
    <s v="No"/>
    <x v="1"/>
    <n v="74.650000000000006"/>
    <n v="4869.3500000000004"/>
    <n v="47.04"/>
    <n v="0"/>
    <n v="1772.8"/>
    <n v="6595.11"/>
    <n v="4"/>
    <s v="Stayed"/>
    <x v="1"/>
    <n v="58"/>
    <n v="5113"/>
    <m/>
    <m/>
    <x v="2"/>
  </r>
  <r>
    <s v="4680-KUTAJ"/>
    <s v="Female"/>
    <n v="73"/>
    <s v="No"/>
    <s v="Yes"/>
    <s v="No"/>
    <s v="No"/>
    <n v="0"/>
    <s v="United States"/>
    <s v="California"/>
    <s v="Beverly Hills"/>
    <n v="90212"/>
    <n v="34.062094999999999"/>
    <n v="-118.40150800000001"/>
    <n v="11355"/>
    <s v="Q3"/>
    <s v="No"/>
    <n v="0"/>
    <x v="9"/>
    <s v="None"/>
    <s v="Yes"/>
    <n v="2.81"/>
    <s v="Yes"/>
    <x v="0"/>
    <s v="DSL"/>
    <n v="3"/>
    <s v="Yes"/>
    <s v="No"/>
    <s v="No"/>
    <s v="No"/>
    <s v="No"/>
    <s v="No"/>
    <s v="No"/>
    <s v="Yes"/>
    <x v="2"/>
    <s v="Yes"/>
    <x v="0"/>
    <n v="55.6"/>
    <n v="580.79999999999995"/>
    <n v="15.2"/>
    <n v="0"/>
    <n v="30.91"/>
    <n v="596.50999999999897"/>
    <n v="4"/>
    <s v="Stayed"/>
    <x v="1"/>
    <n v="80"/>
    <n v="5014"/>
    <m/>
    <m/>
    <x v="1"/>
  </r>
  <r>
    <s v="2883-ILGWO"/>
    <s v="Male"/>
    <n v="68"/>
    <s v="No"/>
    <s v="Yes"/>
    <s v="No"/>
    <s v="No"/>
    <n v="0"/>
    <s v="United States"/>
    <s v="California"/>
    <s v="Compton"/>
    <n v="90222"/>
    <n v="33.912246000000003"/>
    <n v="-118.236773"/>
    <n v="29825"/>
    <s v="Q3"/>
    <s v="No"/>
    <n v="0"/>
    <x v="46"/>
    <s v="None"/>
    <s v="Yes"/>
    <n v="32.119999999999997"/>
    <s v="Yes"/>
    <x v="0"/>
    <s v="Fiber Optic"/>
    <n v="15"/>
    <s v="No"/>
    <s v="Yes"/>
    <s v="No"/>
    <s v="Yes"/>
    <s v="Yes"/>
    <s v="Yes"/>
    <s v="No"/>
    <s v="No"/>
    <x v="2"/>
    <s v="Yes"/>
    <x v="0"/>
    <n v="104.9"/>
    <n v="5913.95"/>
    <n v="1.69"/>
    <n v="90"/>
    <n v="1830.84"/>
    <n v="7833.1"/>
    <n v="5"/>
    <s v="Stayed"/>
    <x v="1"/>
    <n v="75"/>
    <n v="5838"/>
    <m/>
    <m/>
    <x v="2"/>
  </r>
  <r>
    <s v="1167-OYZJF"/>
    <s v="Female"/>
    <n v="65"/>
    <s v="No"/>
    <s v="Yes"/>
    <s v="Yes"/>
    <s v="No"/>
    <n v="0"/>
    <s v="United States"/>
    <s v="California"/>
    <s v="Santa Monica"/>
    <n v="90402"/>
    <n v="34.035848999999999"/>
    <n v="-118.503508"/>
    <n v="11509"/>
    <s v="Q3"/>
    <s v="Yes"/>
    <n v="7"/>
    <x v="70"/>
    <s v="None"/>
    <s v="Yes"/>
    <n v="49.94"/>
    <s v="No"/>
    <x v="1"/>
    <s v="None"/>
    <n v="0"/>
    <s v="No"/>
    <s v="No"/>
    <s v="No"/>
    <s v="No"/>
    <s v="No"/>
    <s v="No"/>
    <s v="No"/>
    <s v="No"/>
    <x v="2"/>
    <s v="Yes"/>
    <x v="0"/>
    <n v="20.05"/>
    <n v="1263.05"/>
    <n v="43.66"/>
    <n v="0"/>
    <n v="3345.98"/>
    <n v="4565.37"/>
    <n v="5"/>
    <s v="Stayed"/>
    <x v="1"/>
    <n v="76"/>
    <n v="4934"/>
    <m/>
    <m/>
    <x v="2"/>
  </r>
  <r>
    <s v="4806-DXQCE"/>
    <s v="Female"/>
    <n v="77"/>
    <s v="No"/>
    <s v="Yes"/>
    <s v="Yes"/>
    <s v="No"/>
    <n v="0"/>
    <s v="United States"/>
    <s v="California"/>
    <s v="Santa Monica"/>
    <n v="90404"/>
    <n v="34.026333999999999"/>
    <n v="-118.474222"/>
    <n v="19975"/>
    <s v="Q3"/>
    <s v="Yes"/>
    <n v="7"/>
    <x v="57"/>
    <s v="None"/>
    <s v="Yes"/>
    <n v="35.39"/>
    <s v="Yes"/>
    <x v="0"/>
    <s v="Fiber Optic"/>
    <n v="25"/>
    <s v="Yes"/>
    <s v="Yes"/>
    <s v="Yes"/>
    <s v="Yes"/>
    <s v="Yes"/>
    <s v="Yes"/>
    <s v="No"/>
    <s v="Yes"/>
    <x v="2"/>
    <s v="Yes"/>
    <x v="0"/>
    <n v="113.65"/>
    <n v="7714.65"/>
    <n v="24.36"/>
    <n v="0"/>
    <n v="2477.3000000000002"/>
    <n v="10167.59"/>
    <n v="4"/>
    <s v="Stayed"/>
    <x v="1"/>
    <n v="46"/>
    <n v="6146"/>
    <m/>
    <m/>
    <x v="2"/>
  </r>
  <r>
    <s v="5996-NRVXR"/>
    <s v="Male"/>
    <n v="68"/>
    <s v="No"/>
    <s v="Yes"/>
    <s v="Yes"/>
    <s v="No"/>
    <n v="0"/>
    <s v="United States"/>
    <s v="California"/>
    <s v="Los Alamitos"/>
    <n v="90720"/>
    <n v="33.794989999999999"/>
    <n v="-118.065591"/>
    <n v="21343"/>
    <s v="Q3"/>
    <s v="Yes"/>
    <n v="2"/>
    <x v="51"/>
    <s v="None"/>
    <s v="Yes"/>
    <n v="15.15"/>
    <s v="No"/>
    <x v="0"/>
    <s v="Fiber Optic"/>
    <n v="18"/>
    <s v="Yes"/>
    <s v="Yes"/>
    <s v="Yes"/>
    <s v="Yes"/>
    <s v="Yes"/>
    <s v="No"/>
    <s v="No"/>
    <s v="Yes"/>
    <x v="1"/>
    <s v="Yes"/>
    <x v="1"/>
    <n v="98.15"/>
    <n v="4116.8"/>
    <n v="27.89"/>
    <n v="0"/>
    <n v="606"/>
    <n v="4694.91"/>
    <n v="3"/>
    <s v="Stayed"/>
    <x v="1"/>
    <n v="53"/>
    <n v="4332"/>
    <m/>
    <m/>
    <x v="2"/>
  </r>
  <r>
    <s v="0100-DUVFC"/>
    <s v="Male"/>
    <n v="66"/>
    <s v="No"/>
    <s v="Yes"/>
    <s v="Yes"/>
    <s v="No"/>
    <n v="0"/>
    <s v="United States"/>
    <s v="California"/>
    <s v="Wilmington"/>
    <n v="90744"/>
    <n v="33.782068000000002"/>
    <n v="-118.262263"/>
    <n v="53323"/>
    <s v="Q3"/>
    <s v="Yes"/>
    <n v="3"/>
    <x v="57"/>
    <s v="None"/>
    <s v="Yes"/>
    <n v="39.49"/>
    <s v="Yes"/>
    <x v="0"/>
    <s v="Fiber Optic"/>
    <n v="28"/>
    <s v="No"/>
    <s v="Yes"/>
    <s v="Yes"/>
    <s v="No"/>
    <s v="Yes"/>
    <s v="Yes"/>
    <s v="No"/>
    <s v="Yes"/>
    <x v="1"/>
    <s v="Yes"/>
    <x v="0"/>
    <n v="104.8"/>
    <n v="7308.95"/>
    <n v="6.11"/>
    <n v="0"/>
    <n v="2764.3"/>
    <n v="10067.14"/>
    <n v="5"/>
    <s v="Stayed"/>
    <x v="1"/>
    <n v="57"/>
    <n v="5291"/>
    <m/>
    <m/>
    <x v="2"/>
  </r>
  <r>
    <s v="5397-TUPSH"/>
    <s v="Male"/>
    <n v="76"/>
    <s v="No"/>
    <s v="Yes"/>
    <s v="Yes"/>
    <s v="No"/>
    <n v="0"/>
    <s v="United States"/>
    <s v="California"/>
    <s v="Carson"/>
    <n v="90745"/>
    <n v="33.822294999999997"/>
    <n v="-118.26411"/>
    <n v="55486"/>
    <s v="Q3"/>
    <s v="Yes"/>
    <n v="6"/>
    <x v="22"/>
    <s v="None"/>
    <s v="Yes"/>
    <n v="28.68"/>
    <s v="No"/>
    <x v="0"/>
    <s v="Fiber Optic"/>
    <n v="20"/>
    <s v="No"/>
    <s v="No"/>
    <s v="No"/>
    <s v="No"/>
    <s v="No"/>
    <s v="No"/>
    <s v="No"/>
    <s v="Yes"/>
    <x v="1"/>
    <s v="Yes"/>
    <x v="0"/>
    <n v="70.95"/>
    <n v="4555.2"/>
    <n v="7.43"/>
    <n v="0"/>
    <n v="1864.2"/>
    <n v="6411.9699999999903"/>
    <n v="3"/>
    <s v="Stayed"/>
    <x v="1"/>
    <n v="30"/>
    <n v="4871"/>
    <m/>
    <m/>
    <x v="2"/>
  </r>
  <r>
    <s v="6773-LQTVT"/>
    <s v="Female"/>
    <n v="67"/>
    <s v="No"/>
    <s v="Yes"/>
    <s v="Yes"/>
    <s v="Yes"/>
    <n v="1"/>
    <s v="United States"/>
    <s v="California"/>
    <s v="Long Beach"/>
    <n v="90803"/>
    <n v="33.760458"/>
    <n v="-118.12972499999999"/>
    <n v="31352"/>
    <s v="Q3"/>
    <s v="Yes"/>
    <n v="8"/>
    <x v="48"/>
    <s v="None"/>
    <s v="No"/>
    <n v="0"/>
    <s v="No"/>
    <x v="0"/>
    <s v="DSL"/>
    <n v="20"/>
    <s v="No"/>
    <s v="Yes"/>
    <s v="Yes"/>
    <s v="No"/>
    <s v="No"/>
    <s v="No"/>
    <s v="No"/>
    <s v="Yes"/>
    <x v="2"/>
    <s v="Yes"/>
    <x v="1"/>
    <n v="35.65"/>
    <n v="1025.1500000000001"/>
    <n v="25.07"/>
    <n v="0"/>
    <n v="0"/>
    <n v="1000.08"/>
    <n v="5"/>
    <s v="Stayed"/>
    <x v="1"/>
    <n v="46"/>
    <n v="4107"/>
    <m/>
    <m/>
    <x v="2"/>
  </r>
  <r>
    <s v="9402-ORRAH"/>
    <s v="Female"/>
    <n v="80"/>
    <s v="No"/>
    <s v="Yes"/>
    <s v="No"/>
    <s v="No"/>
    <n v="0"/>
    <s v="United States"/>
    <s v="California"/>
    <s v="La Canada Flintridge"/>
    <n v="91011"/>
    <n v="34.234912000000001"/>
    <n v="-118.153729"/>
    <n v="20200"/>
    <s v="Q3"/>
    <s v="No"/>
    <n v="0"/>
    <x v="7"/>
    <s v="None"/>
    <s v="Yes"/>
    <n v="39.57"/>
    <s v="No"/>
    <x v="0"/>
    <s v="Fiber Optic"/>
    <n v="16"/>
    <s v="No"/>
    <s v="No"/>
    <s v="No"/>
    <s v="No"/>
    <s v="Yes"/>
    <s v="Yes"/>
    <s v="No"/>
    <s v="Yes"/>
    <x v="2"/>
    <s v="Yes"/>
    <x v="0"/>
    <n v="91.5"/>
    <n v="1400.3"/>
    <n v="48.66"/>
    <n v="0"/>
    <n v="593.54999999999995"/>
    <n v="1945.1899999999901"/>
    <n v="3"/>
    <s v="Stayed"/>
    <x v="1"/>
    <n v="41"/>
    <n v="4173"/>
    <m/>
    <m/>
    <x v="2"/>
  </r>
  <r>
    <s v="4840-ORQXB"/>
    <s v="Female"/>
    <n v="67"/>
    <s v="No"/>
    <s v="Yes"/>
    <s v="No"/>
    <s v="No"/>
    <n v="0"/>
    <s v="United States"/>
    <s v="California"/>
    <s v="Sierra Madre"/>
    <n v="91024"/>
    <n v="34.168686000000001"/>
    <n v="-118.05750500000001"/>
    <n v="10558"/>
    <s v="Q3"/>
    <s v="No"/>
    <n v="0"/>
    <x v="25"/>
    <s v="None"/>
    <s v="Yes"/>
    <n v="27.64"/>
    <s v="Yes"/>
    <x v="0"/>
    <s v="Fiber Optic"/>
    <n v="7"/>
    <s v="No"/>
    <s v="Yes"/>
    <s v="Yes"/>
    <s v="No"/>
    <s v="Yes"/>
    <s v="Yes"/>
    <s v="No"/>
    <s v="Yes"/>
    <x v="2"/>
    <s v="No"/>
    <x v="0"/>
    <n v="104.75"/>
    <n v="5841.35"/>
    <n v="36.520000000000003"/>
    <n v="0"/>
    <n v="1547.84"/>
    <n v="7352.67"/>
    <n v="3"/>
    <s v="Stayed"/>
    <x v="1"/>
    <n v="35"/>
    <n v="5128"/>
    <m/>
    <m/>
    <x v="2"/>
  </r>
  <r>
    <s v="3982-DQLUS"/>
    <s v="Male"/>
    <n v="78"/>
    <s v="No"/>
    <s v="Yes"/>
    <s v="Yes"/>
    <s v="Yes"/>
    <n v="1"/>
    <s v="United States"/>
    <s v="California"/>
    <s v="Sunland"/>
    <n v="91040"/>
    <n v="34.282704000000003"/>
    <n v="-118.312929"/>
    <n v="18752"/>
    <s v="Q3"/>
    <s v="Yes"/>
    <n v="10"/>
    <x v="22"/>
    <s v="None"/>
    <s v="Yes"/>
    <n v="9.68"/>
    <s v="Yes"/>
    <x v="0"/>
    <s v="Fiber Optic"/>
    <n v="23"/>
    <s v="Yes"/>
    <s v="Yes"/>
    <s v="No"/>
    <s v="No"/>
    <s v="No"/>
    <s v="No"/>
    <s v="No"/>
    <s v="Yes"/>
    <x v="2"/>
    <s v="Yes"/>
    <x v="0"/>
    <n v="85.75"/>
    <n v="5688.45"/>
    <n v="38.090000000000003"/>
    <n v="0"/>
    <n v="629.19999999999902"/>
    <n v="6279.5599999999904"/>
    <n v="3"/>
    <s v="Stayed"/>
    <x v="1"/>
    <n v="21"/>
    <n v="4978"/>
    <m/>
    <m/>
    <x v="2"/>
  </r>
  <r>
    <s v="3756-VNWDH"/>
    <s v="Male"/>
    <n v="66"/>
    <s v="No"/>
    <s v="Yes"/>
    <s v="Yes"/>
    <s v="No"/>
    <n v="0"/>
    <s v="United States"/>
    <s v="California"/>
    <s v="Pasadena"/>
    <n v="91101"/>
    <n v="34.146635000000003"/>
    <n v="-118.139225"/>
    <n v="16812"/>
    <s v="Q3"/>
    <s v="Yes"/>
    <n v="6"/>
    <x v="22"/>
    <s v="None"/>
    <s v="Yes"/>
    <n v="32.08"/>
    <s v="Yes"/>
    <x v="0"/>
    <s v="Fiber Optic"/>
    <n v="8"/>
    <s v="Yes"/>
    <s v="No"/>
    <s v="No"/>
    <s v="No"/>
    <s v="Yes"/>
    <s v="Yes"/>
    <s v="No"/>
    <s v="Yes"/>
    <x v="1"/>
    <s v="Yes"/>
    <x v="0"/>
    <n v="100.75"/>
    <n v="6674.65"/>
    <n v="0"/>
    <n v="0"/>
    <n v="2085.1999999999998"/>
    <n v="8759.8499999999894"/>
    <n v="3"/>
    <s v="Stayed"/>
    <x v="1"/>
    <n v="66"/>
    <n v="4368"/>
    <m/>
    <m/>
    <x v="2"/>
  </r>
  <r>
    <s v="2921-XWDJH"/>
    <s v="Female"/>
    <n v="76"/>
    <s v="No"/>
    <s v="Yes"/>
    <s v="Yes"/>
    <s v="No"/>
    <n v="0"/>
    <s v="United States"/>
    <s v="California"/>
    <s v="Glendale"/>
    <n v="91202"/>
    <n v="34.167926000000001"/>
    <n v="-118.267539"/>
    <n v="21990"/>
    <s v="Q3"/>
    <s v="No"/>
    <n v="0"/>
    <x v="47"/>
    <s v="None"/>
    <s v="Yes"/>
    <n v="3.42"/>
    <s v="No"/>
    <x v="0"/>
    <s v="Fiber Optic"/>
    <n v="15"/>
    <s v="Yes"/>
    <s v="No"/>
    <s v="No"/>
    <s v="No"/>
    <s v="No"/>
    <s v="Yes"/>
    <s v="No"/>
    <s v="Yes"/>
    <x v="2"/>
    <s v="Yes"/>
    <x v="0"/>
    <n v="83.45"/>
    <n v="3147.15"/>
    <n v="24.98"/>
    <n v="0"/>
    <n v="129.96"/>
    <n v="3252.13"/>
    <n v="3"/>
    <s v="Stayed"/>
    <x v="1"/>
    <n v="49"/>
    <n v="2768"/>
    <m/>
    <m/>
    <x v="2"/>
  </r>
  <r>
    <s v="9799-CAYJJ"/>
    <s v="Female"/>
    <n v="79"/>
    <s v="No"/>
    <s v="Yes"/>
    <s v="Yes"/>
    <s v="No"/>
    <n v="0"/>
    <s v="United States"/>
    <s v="California"/>
    <s v="West Hills"/>
    <n v="91307"/>
    <n v="34.199787000000001"/>
    <n v="-118.68492999999999"/>
    <n v="23637"/>
    <s v="Q3"/>
    <s v="Yes"/>
    <n v="1"/>
    <x v="17"/>
    <s v="Offer E"/>
    <s v="Yes"/>
    <n v="32.619999999999997"/>
    <s v="No"/>
    <x v="0"/>
    <s v="Fiber Optic"/>
    <n v="2"/>
    <s v="No"/>
    <s v="No"/>
    <s v="No"/>
    <s v="No"/>
    <s v="No"/>
    <s v="No"/>
    <s v="No"/>
    <s v="Yes"/>
    <x v="2"/>
    <s v="Yes"/>
    <x v="0"/>
    <n v="69.3"/>
    <n v="153.80000000000001"/>
    <n v="0"/>
    <n v="0"/>
    <n v="65.239999999999995"/>
    <n v="219.04"/>
    <n v="4"/>
    <s v="Joined"/>
    <x v="1"/>
    <n v="58"/>
    <n v="2901"/>
    <m/>
    <m/>
    <x v="1"/>
  </r>
  <r>
    <s v="6814-ZPWFQ"/>
    <s v="Male"/>
    <n v="67"/>
    <s v="No"/>
    <s v="Yes"/>
    <s v="No"/>
    <s v="No"/>
    <n v="0"/>
    <s v="United States"/>
    <s v="California"/>
    <s v="Santa Clarita"/>
    <n v="91350"/>
    <n v="34.502431999999999"/>
    <n v="-118.41459"/>
    <n v="40077"/>
    <s v="Q3"/>
    <s v="No"/>
    <n v="0"/>
    <x v="60"/>
    <s v="None"/>
    <s v="Yes"/>
    <n v="3.11"/>
    <s v="Yes"/>
    <x v="1"/>
    <s v="None"/>
    <n v="0"/>
    <s v="No"/>
    <s v="No"/>
    <s v="No"/>
    <s v="No"/>
    <s v="No"/>
    <s v="No"/>
    <s v="No"/>
    <s v="No"/>
    <x v="1"/>
    <s v="No"/>
    <x v="0"/>
    <n v="25"/>
    <n v="1260.7"/>
    <n v="0"/>
    <n v="0"/>
    <n v="158.60999999999899"/>
    <n v="1419.31"/>
    <n v="4"/>
    <s v="Stayed"/>
    <x v="1"/>
    <n v="49"/>
    <n v="5896"/>
    <m/>
    <m/>
    <x v="2"/>
  </r>
  <r>
    <s v="5019-GQVCR"/>
    <s v="Male"/>
    <n v="74"/>
    <s v="No"/>
    <s v="Yes"/>
    <s v="No"/>
    <s v="No"/>
    <n v="0"/>
    <s v="United States"/>
    <s v="California"/>
    <s v="Westlake Village"/>
    <n v="91361"/>
    <n v="34.130991999999999"/>
    <n v="-118.894673"/>
    <n v="18735"/>
    <s v="Q3"/>
    <s v="No"/>
    <n v="0"/>
    <x v="24"/>
    <s v="None"/>
    <s v="Yes"/>
    <n v="8.81"/>
    <s v="Yes"/>
    <x v="0"/>
    <s v="Fiber Optic"/>
    <n v="7"/>
    <s v="No"/>
    <s v="No"/>
    <s v="No"/>
    <s v="No"/>
    <s v="Yes"/>
    <s v="No"/>
    <s v="No"/>
    <s v="Yes"/>
    <x v="2"/>
    <s v="Yes"/>
    <x v="0"/>
    <n v="84.85"/>
    <n v="3645.6"/>
    <n v="0"/>
    <n v="0"/>
    <n v="378.83"/>
    <n v="4024.43"/>
    <n v="4"/>
    <s v="Stayed"/>
    <x v="1"/>
    <n v="56"/>
    <n v="4556"/>
    <m/>
    <m/>
    <x v="2"/>
  </r>
  <r>
    <s v="2880-FPNAE"/>
    <s v="Male"/>
    <n v="69"/>
    <s v="No"/>
    <s v="Yes"/>
    <s v="Yes"/>
    <s v="No"/>
    <n v="0"/>
    <s v="United States"/>
    <s v="California"/>
    <s v="Van Nuys"/>
    <n v="91405"/>
    <n v="34.202494000000002"/>
    <n v="-118.448048"/>
    <n v="51348"/>
    <s v="Q3"/>
    <s v="Yes"/>
    <n v="1"/>
    <x v="17"/>
    <s v="Offer E"/>
    <s v="Yes"/>
    <n v="7.29"/>
    <s v="No"/>
    <x v="0"/>
    <s v="Fiber Optic"/>
    <n v="14"/>
    <s v="No"/>
    <s v="No"/>
    <s v="Yes"/>
    <s v="No"/>
    <s v="No"/>
    <s v="No"/>
    <s v="No"/>
    <s v="Yes"/>
    <x v="2"/>
    <s v="Yes"/>
    <x v="0"/>
    <n v="74.2"/>
    <n v="140.1"/>
    <n v="0"/>
    <n v="0"/>
    <n v="14.58"/>
    <n v="154.68"/>
    <n v="4"/>
    <s v="Joined"/>
    <x v="1"/>
    <n v="32"/>
    <n v="3170"/>
    <m/>
    <m/>
    <x v="1"/>
  </r>
  <r>
    <s v="1568-BEKZM"/>
    <s v="Male"/>
    <n v="65"/>
    <s v="No"/>
    <s v="Yes"/>
    <s v="Yes"/>
    <s v="No"/>
    <n v="0"/>
    <s v="United States"/>
    <s v="California"/>
    <s v="Baldwin Park"/>
    <n v="91706"/>
    <n v="34.098275000000001"/>
    <n v="-117.967399"/>
    <n v="76890"/>
    <s v="Q3"/>
    <s v="Yes"/>
    <n v="7"/>
    <x v="57"/>
    <s v="None"/>
    <s v="Yes"/>
    <n v="12.07"/>
    <s v="Yes"/>
    <x v="0"/>
    <s v="DSL"/>
    <n v="17"/>
    <s v="Yes"/>
    <s v="Yes"/>
    <s v="Yes"/>
    <s v="Yes"/>
    <s v="Yes"/>
    <s v="Yes"/>
    <s v="Yes"/>
    <s v="Yes"/>
    <x v="2"/>
    <s v="No"/>
    <x v="1"/>
    <n v="90.05"/>
    <n v="6333.4"/>
    <n v="0"/>
    <n v="0"/>
    <n v="844.9"/>
    <n v="7178.2999999999902"/>
    <n v="3"/>
    <s v="Stayed"/>
    <x v="1"/>
    <n v="47"/>
    <n v="4666"/>
    <m/>
    <m/>
    <x v="2"/>
  </r>
  <r>
    <s v="2045-BMBTJ"/>
    <s v="Female"/>
    <n v="80"/>
    <s v="No"/>
    <s v="Yes"/>
    <s v="No"/>
    <s v="No"/>
    <n v="0"/>
    <s v="United States"/>
    <s v="California"/>
    <s v="South El Monte"/>
    <n v="91733"/>
    <n v="34.046219999999998"/>
    <n v="-118.053753"/>
    <n v="45645"/>
    <s v="Q3"/>
    <s v="No"/>
    <n v="0"/>
    <x v="27"/>
    <s v="None"/>
    <s v="No"/>
    <n v="0"/>
    <s v="No"/>
    <x v="0"/>
    <s v="DSL"/>
    <n v="16"/>
    <s v="Yes"/>
    <s v="Yes"/>
    <s v="Yes"/>
    <s v="No"/>
    <s v="Yes"/>
    <s v="Yes"/>
    <s v="No"/>
    <s v="Yes"/>
    <x v="2"/>
    <s v="Yes"/>
    <x v="0"/>
    <n v="59.45"/>
    <n v="1884.65"/>
    <n v="0"/>
    <n v="0"/>
    <n v="0"/>
    <n v="1884.65"/>
    <n v="4"/>
    <s v="Stayed"/>
    <x v="1"/>
    <n v="30"/>
    <n v="3116"/>
    <m/>
    <m/>
    <x v="2"/>
  </r>
  <r>
    <s v="6741-EGCBI"/>
    <s v="Male"/>
    <n v="69"/>
    <s v="No"/>
    <s v="Yes"/>
    <s v="No"/>
    <s v="No"/>
    <n v="0"/>
    <s v="United States"/>
    <s v="California"/>
    <s v="Hacienda Heights"/>
    <n v="91745"/>
    <n v="33.998471000000002"/>
    <n v="-117.973758"/>
    <n v="53686"/>
    <s v="Q3"/>
    <s v="No"/>
    <n v="0"/>
    <x v="28"/>
    <s v="None"/>
    <s v="Yes"/>
    <n v="4.04"/>
    <s v="Yes"/>
    <x v="0"/>
    <s v="Fiber Optic"/>
    <n v="14"/>
    <s v="Yes"/>
    <s v="No"/>
    <s v="No"/>
    <s v="No"/>
    <s v="No"/>
    <s v="Yes"/>
    <s v="No"/>
    <s v="Yes"/>
    <x v="2"/>
    <s v="Yes"/>
    <x v="1"/>
    <n v="90.5"/>
    <n v="2595.85"/>
    <n v="0"/>
    <n v="0"/>
    <n v="121.2"/>
    <n v="2717.0499999999902"/>
    <n v="3"/>
    <s v="Stayed"/>
    <x v="1"/>
    <n v="53"/>
    <n v="5983"/>
    <m/>
    <m/>
    <x v="2"/>
  </r>
  <r>
    <s v="1730-ZMAME"/>
    <s v="Female"/>
    <n v="74"/>
    <s v="No"/>
    <s v="Yes"/>
    <s v="No"/>
    <s v="No"/>
    <n v="0"/>
    <s v="United States"/>
    <s v="California"/>
    <s v="Ontario"/>
    <n v="91762"/>
    <n v="34.057256000000002"/>
    <n v="-117.667677"/>
    <n v="54254"/>
    <s v="Q3"/>
    <s v="No"/>
    <n v="0"/>
    <x v="15"/>
    <s v="None"/>
    <s v="Yes"/>
    <n v="48.62"/>
    <s v="No"/>
    <x v="0"/>
    <s v="Fiber Optic"/>
    <n v="12"/>
    <s v="No"/>
    <s v="No"/>
    <s v="No"/>
    <s v="No"/>
    <s v="No"/>
    <s v="Yes"/>
    <s v="No"/>
    <s v="Yes"/>
    <x v="2"/>
    <s v="Yes"/>
    <x v="0"/>
    <n v="79.5"/>
    <n v="2665"/>
    <n v="0"/>
    <n v="0"/>
    <n v="1555.84"/>
    <n v="4220.84"/>
    <n v="4"/>
    <s v="Stayed"/>
    <x v="1"/>
    <n v="24"/>
    <n v="3041"/>
    <m/>
    <m/>
    <x v="2"/>
  </r>
  <r>
    <s v="5913-INRQV"/>
    <s v="Male"/>
    <n v="71"/>
    <s v="No"/>
    <s v="Yes"/>
    <s v="Yes"/>
    <s v="No"/>
    <n v="0"/>
    <s v="United States"/>
    <s v="California"/>
    <s v="Upland"/>
    <n v="91786"/>
    <n v="34.105493000000003"/>
    <n v="-117.660934"/>
    <n v="48827"/>
    <s v="Q3"/>
    <s v="Yes"/>
    <n v="7"/>
    <x v="40"/>
    <s v="None"/>
    <s v="Yes"/>
    <n v="26.49"/>
    <s v="No"/>
    <x v="0"/>
    <s v="Fiber Optic"/>
    <n v="18"/>
    <s v="Yes"/>
    <s v="No"/>
    <s v="No"/>
    <s v="Yes"/>
    <s v="Yes"/>
    <s v="No"/>
    <s v="No"/>
    <s v="Yes"/>
    <x v="1"/>
    <s v="No"/>
    <x v="1"/>
    <n v="90.15"/>
    <n v="3128.8"/>
    <n v="0"/>
    <n v="0"/>
    <n v="900.66"/>
    <n v="4029.46"/>
    <n v="3"/>
    <s v="Stayed"/>
    <x v="1"/>
    <n v="38"/>
    <n v="3202"/>
    <m/>
    <m/>
    <x v="2"/>
  </r>
  <r>
    <s v="6185-TASNN"/>
    <s v="Male"/>
    <n v="71"/>
    <s v="No"/>
    <s v="Yes"/>
    <s v="No"/>
    <s v="No"/>
    <n v="0"/>
    <s v="United States"/>
    <s v="California"/>
    <s v="Chula Vista"/>
    <n v="91913"/>
    <n v="32.641640000000002"/>
    <n v="-116.985026"/>
    <n v="12884"/>
    <s v="Q3"/>
    <s v="No"/>
    <n v="0"/>
    <x v="0"/>
    <s v="Offer E"/>
    <s v="Yes"/>
    <n v="11.51"/>
    <s v="No"/>
    <x v="0"/>
    <s v="DSL"/>
    <n v="21"/>
    <s v="No"/>
    <s v="No"/>
    <s v="No"/>
    <s v="No"/>
    <s v="No"/>
    <s v="No"/>
    <s v="No"/>
    <s v="Yes"/>
    <x v="2"/>
    <s v="No"/>
    <x v="0"/>
    <n v="46.3"/>
    <n v="46.3"/>
    <n v="0"/>
    <n v="0"/>
    <n v="11.51"/>
    <n v="57.809999999999903"/>
    <n v="4"/>
    <s v="Joined"/>
    <x v="1"/>
    <n v="65"/>
    <n v="2546"/>
    <m/>
    <m/>
    <x v="1"/>
  </r>
  <r>
    <s v="1925-LFCZZ"/>
    <s v="Male"/>
    <n v="71"/>
    <s v="No"/>
    <s v="Yes"/>
    <s v="No"/>
    <s v="No"/>
    <n v="0"/>
    <s v="United States"/>
    <s v="California"/>
    <s v="Potrero"/>
    <n v="91963"/>
    <n v="32.619464999999998"/>
    <n v="-116.593605"/>
    <n v="905"/>
    <s v="Q3"/>
    <s v="No"/>
    <n v="0"/>
    <x v="19"/>
    <s v="None"/>
    <s v="No"/>
    <n v="0"/>
    <s v="No"/>
    <x v="0"/>
    <s v="DSL"/>
    <n v="23"/>
    <s v="No"/>
    <s v="No"/>
    <s v="Yes"/>
    <s v="No"/>
    <s v="Yes"/>
    <s v="Yes"/>
    <s v="No"/>
    <s v="Yes"/>
    <x v="1"/>
    <s v="Yes"/>
    <x v="0"/>
    <n v="50.05"/>
    <n v="2743.45"/>
    <n v="0"/>
    <n v="0"/>
    <n v="0"/>
    <n v="2743.45"/>
    <n v="4"/>
    <s v="Stayed"/>
    <x v="1"/>
    <n v="70"/>
    <n v="4932"/>
    <m/>
    <m/>
    <x v="2"/>
  </r>
  <r>
    <s v="8707-RMEZH"/>
    <s v="Female"/>
    <n v="67"/>
    <s v="No"/>
    <s v="Yes"/>
    <s v="Yes"/>
    <s v="No"/>
    <n v="0"/>
    <s v="United States"/>
    <s v="California"/>
    <s v="Tecate"/>
    <n v="91980"/>
    <n v="32.587556999999997"/>
    <n v="-116.636816"/>
    <n v="91"/>
    <s v="Q3"/>
    <s v="Yes"/>
    <n v="6"/>
    <x v="50"/>
    <s v="None"/>
    <s v="Yes"/>
    <n v="34.549999999999997"/>
    <s v="No"/>
    <x v="0"/>
    <s v="Fiber Optic"/>
    <n v="19"/>
    <s v="Yes"/>
    <s v="Yes"/>
    <s v="No"/>
    <s v="No"/>
    <s v="No"/>
    <s v="Yes"/>
    <s v="No"/>
    <s v="Yes"/>
    <x v="1"/>
    <s v="No"/>
    <x v="1"/>
    <n v="87.3"/>
    <n v="6055.55"/>
    <n v="0"/>
    <n v="0"/>
    <n v="2383.9499999999998"/>
    <n v="8439.5"/>
    <n v="3"/>
    <s v="Stayed"/>
    <x v="1"/>
    <n v="69"/>
    <n v="4148"/>
    <m/>
    <m/>
    <x v="2"/>
  </r>
  <r>
    <s v="9373-WSLOY"/>
    <s v="Male"/>
    <n v="80"/>
    <s v="No"/>
    <s v="Yes"/>
    <s v="Yes"/>
    <s v="No"/>
    <n v="0"/>
    <s v="United States"/>
    <s v="California"/>
    <s v="Carlsbad"/>
    <n v="92008"/>
    <n v="33.148116000000002"/>
    <n v="-117.306043"/>
    <n v="35582"/>
    <s v="Q3"/>
    <s v="Yes"/>
    <n v="1"/>
    <x v="27"/>
    <s v="None"/>
    <s v="No"/>
    <n v="0"/>
    <s v="No"/>
    <x v="0"/>
    <s v="DSL"/>
    <n v="4"/>
    <s v="No"/>
    <s v="Yes"/>
    <s v="Yes"/>
    <s v="Yes"/>
    <s v="Yes"/>
    <s v="No"/>
    <s v="No"/>
    <s v="Yes"/>
    <x v="2"/>
    <s v="Yes"/>
    <x v="0"/>
    <n v="50"/>
    <n v="1750.85"/>
    <n v="0"/>
    <n v="0"/>
    <n v="0"/>
    <n v="1750.85"/>
    <n v="3"/>
    <s v="Stayed"/>
    <x v="1"/>
    <n v="65"/>
    <n v="5600"/>
    <m/>
    <m/>
    <x v="2"/>
  </r>
  <r>
    <s v="9819-FBNSV"/>
    <s v="Male"/>
    <n v="75"/>
    <s v="No"/>
    <s v="Yes"/>
    <s v="Yes"/>
    <s v="No"/>
    <n v="0"/>
    <s v="United States"/>
    <s v="California"/>
    <s v="El Cajon"/>
    <n v="92019"/>
    <n v="32.785164999999999"/>
    <n v="-116.86264799999999"/>
    <n v="40995"/>
    <s v="Q3"/>
    <s v="Yes"/>
    <n v="8"/>
    <x v="4"/>
    <s v="None"/>
    <s v="Yes"/>
    <n v="23.54"/>
    <s v="No"/>
    <x v="0"/>
    <s v="Fiber Optic"/>
    <n v="7"/>
    <s v="No"/>
    <s v="No"/>
    <s v="No"/>
    <s v="No"/>
    <s v="No"/>
    <s v="No"/>
    <s v="No"/>
    <s v="Yes"/>
    <x v="2"/>
    <s v="Yes"/>
    <x v="0"/>
    <n v="72.25"/>
    <n v="2575.4499999999998"/>
    <n v="0"/>
    <n v="0"/>
    <n v="870.98"/>
    <n v="3446.43"/>
    <n v="3"/>
    <s v="Stayed"/>
    <x v="1"/>
    <n v="20"/>
    <n v="4121"/>
    <m/>
    <m/>
    <x v="2"/>
  </r>
  <r>
    <s v="9544-PYPSJ"/>
    <s v="Female"/>
    <n v="67"/>
    <s v="No"/>
    <s v="Yes"/>
    <s v="Yes"/>
    <s v="Yes"/>
    <n v="2"/>
    <s v="United States"/>
    <s v="California"/>
    <s v="El Cajon"/>
    <n v="92020"/>
    <n v="32.796970000000002"/>
    <n v="-116.969082"/>
    <n v="55277"/>
    <s v="Q3"/>
    <s v="Yes"/>
    <n v="1"/>
    <x v="34"/>
    <s v="None"/>
    <s v="Yes"/>
    <n v="45.76"/>
    <s v="Yes"/>
    <x v="0"/>
    <s v="Fiber Optic"/>
    <n v="12"/>
    <s v="No"/>
    <s v="Yes"/>
    <s v="Yes"/>
    <s v="No"/>
    <s v="No"/>
    <s v="Yes"/>
    <s v="No"/>
    <s v="No"/>
    <x v="2"/>
    <s v="Yes"/>
    <x v="1"/>
    <n v="96.1"/>
    <n v="6019.35"/>
    <n v="0"/>
    <n v="150"/>
    <n v="2837.12"/>
    <n v="9006.4699999999993"/>
    <n v="4"/>
    <s v="Stayed"/>
    <x v="1"/>
    <n v="37"/>
    <n v="5868"/>
    <m/>
    <m/>
    <x v="2"/>
  </r>
  <r>
    <s v="3878-AVSOQ"/>
    <s v="Female"/>
    <n v="68"/>
    <s v="No"/>
    <s v="Yes"/>
    <s v="No"/>
    <s v="No"/>
    <n v="0"/>
    <s v="United States"/>
    <s v="California"/>
    <s v="La Jolla"/>
    <n v="92037"/>
    <n v="32.853743000000001"/>
    <n v="-117.25033999999999"/>
    <n v="42617"/>
    <s v="Q3"/>
    <s v="No"/>
    <n v="0"/>
    <x v="0"/>
    <s v="None"/>
    <s v="Yes"/>
    <n v="17.600000000000001"/>
    <s v="No"/>
    <x v="0"/>
    <s v="Fiber Optic"/>
    <n v="2"/>
    <s v="No"/>
    <s v="No"/>
    <s v="No"/>
    <s v="No"/>
    <s v="No"/>
    <s v="No"/>
    <s v="No"/>
    <s v="No"/>
    <x v="2"/>
    <s v="Yes"/>
    <x v="0"/>
    <n v="71.25"/>
    <n v="71.25"/>
    <n v="0"/>
    <n v="10"/>
    <n v="17.600000000000001"/>
    <n v="98.85"/>
    <n v="4"/>
    <s v="Joined"/>
    <x v="1"/>
    <n v="49"/>
    <n v="5033"/>
    <m/>
    <m/>
    <x v="1"/>
  </r>
  <r>
    <s v="3258-SYSWS"/>
    <s v="Male"/>
    <n v="75"/>
    <s v="No"/>
    <s v="Yes"/>
    <s v="No"/>
    <s v="No"/>
    <n v="0"/>
    <s v="United States"/>
    <s v="California"/>
    <s v="Lakeside"/>
    <n v="92040"/>
    <n v="32.909872999999997"/>
    <n v="-116.906774"/>
    <n v="42277"/>
    <s v="Q3"/>
    <s v="No"/>
    <n v="0"/>
    <x v="61"/>
    <s v="None"/>
    <s v="Yes"/>
    <n v="24.67"/>
    <s v="Yes"/>
    <x v="0"/>
    <s v="Fiber Optic"/>
    <n v="26"/>
    <s v="Yes"/>
    <s v="Yes"/>
    <s v="Yes"/>
    <s v="Yes"/>
    <s v="Yes"/>
    <s v="Yes"/>
    <s v="No"/>
    <s v="Yes"/>
    <x v="2"/>
    <s v="No"/>
    <x v="0"/>
    <n v="113.8"/>
    <n v="7845.8"/>
    <n v="0"/>
    <n v="0"/>
    <n v="1776.24"/>
    <n v="9622.0400000000009"/>
    <n v="3"/>
    <s v="Stayed"/>
    <x v="1"/>
    <n v="56"/>
    <n v="4598"/>
    <m/>
    <m/>
    <x v="2"/>
  </r>
  <r>
    <s v="0512-FLFDW"/>
    <s v="Female"/>
    <n v="74"/>
    <s v="No"/>
    <s v="Yes"/>
    <s v="Yes"/>
    <s v="No"/>
    <n v="0"/>
    <s v="United States"/>
    <s v="California"/>
    <s v="Palomar Mountain"/>
    <n v="92060"/>
    <n v="33.309851999999999"/>
    <n v="-116.82309100000001"/>
    <n v="234"/>
    <s v="Q3"/>
    <s v="Yes"/>
    <n v="3"/>
    <x v="68"/>
    <s v="None"/>
    <s v="Yes"/>
    <n v="27.68"/>
    <s v="Yes"/>
    <x v="0"/>
    <s v="Fiber Optic"/>
    <n v="26"/>
    <s v="No"/>
    <s v="No"/>
    <s v="Yes"/>
    <s v="No"/>
    <s v="Yes"/>
    <s v="Yes"/>
    <s v="No"/>
    <s v="Yes"/>
    <x v="1"/>
    <s v="Yes"/>
    <x v="1"/>
    <n v="100.5"/>
    <n v="6029"/>
    <n v="0"/>
    <n v="0"/>
    <n v="1660.8"/>
    <n v="7689.8"/>
    <n v="5"/>
    <s v="Stayed"/>
    <x v="1"/>
    <n v="34"/>
    <n v="6442"/>
    <m/>
    <m/>
    <x v="2"/>
  </r>
  <r>
    <s v="2107-FBPTK"/>
    <s v="Female"/>
    <n v="80"/>
    <s v="No"/>
    <s v="Yes"/>
    <s v="No"/>
    <s v="No"/>
    <n v="0"/>
    <s v="United States"/>
    <s v="California"/>
    <s v="Ramona"/>
    <n v="92065"/>
    <n v="33.044541000000002"/>
    <n v="-116.833922"/>
    <n v="33104"/>
    <s v="Q3"/>
    <s v="No"/>
    <n v="0"/>
    <x v="28"/>
    <s v="None"/>
    <s v="Yes"/>
    <n v="41.93"/>
    <s v="Yes"/>
    <x v="0"/>
    <s v="Fiber Optic"/>
    <n v="21"/>
    <s v="No"/>
    <s v="Yes"/>
    <s v="Yes"/>
    <s v="No"/>
    <s v="Yes"/>
    <s v="Yes"/>
    <s v="No"/>
    <s v="Yes"/>
    <x v="2"/>
    <s v="Yes"/>
    <x v="0"/>
    <n v="104.1"/>
    <n v="3121.1"/>
    <n v="0"/>
    <n v="0"/>
    <n v="1257.9000000000001"/>
    <n v="4379"/>
    <n v="4"/>
    <s v="Stayed"/>
    <x v="1"/>
    <n v="59"/>
    <n v="5655"/>
    <m/>
    <m/>
    <x v="2"/>
  </r>
  <r>
    <s v="1016-DJTSV"/>
    <s v="Male"/>
    <n v="66"/>
    <s v="No"/>
    <s v="Yes"/>
    <s v="No"/>
    <s v="No"/>
    <n v="0"/>
    <s v="United States"/>
    <s v="California"/>
    <s v="Santee"/>
    <n v="92071"/>
    <n v="32.847335999999999"/>
    <n v="-116.99760499999999"/>
    <n v="53510"/>
    <s v="Q3"/>
    <s v="No"/>
    <n v="0"/>
    <x v="1"/>
    <s v="Offer E"/>
    <s v="Yes"/>
    <n v="41.85"/>
    <s v="No"/>
    <x v="0"/>
    <s v="Fiber Optic"/>
    <n v="5"/>
    <s v="No"/>
    <s v="No"/>
    <s v="No"/>
    <s v="No"/>
    <s v="No"/>
    <s v="No"/>
    <s v="No"/>
    <s v="Yes"/>
    <x v="2"/>
    <s v="Yes"/>
    <x v="0"/>
    <n v="69.7"/>
    <n v="572.85"/>
    <n v="0"/>
    <n v="0"/>
    <n v="334.8"/>
    <n v="907.65"/>
    <n v="4"/>
    <s v="Stayed"/>
    <x v="1"/>
    <n v="20"/>
    <n v="5242"/>
    <m/>
    <m/>
    <x v="1"/>
  </r>
  <r>
    <s v="5699-BNCAS"/>
    <s v="Male"/>
    <n v="79"/>
    <s v="No"/>
    <s v="Yes"/>
    <s v="No"/>
    <s v="No"/>
    <n v="0"/>
    <s v="United States"/>
    <s v="California"/>
    <s v="Valley Center"/>
    <n v="92082"/>
    <n v="33.252830000000003"/>
    <n v="-116.986079"/>
    <n v="14575"/>
    <s v="Q3"/>
    <s v="No"/>
    <n v="0"/>
    <x v="67"/>
    <s v="Offer A"/>
    <s v="Yes"/>
    <n v="4.75"/>
    <s v="Yes"/>
    <x v="1"/>
    <s v="None"/>
    <n v="0"/>
    <s v="No"/>
    <s v="No"/>
    <s v="No"/>
    <s v="No"/>
    <s v="No"/>
    <s v="No"/>
    <s v="No"/>
    <s v="No"/>
    <x v="2"/>
    <s v="Yes"/>
    <x v="1"/>
    <n v="24.65"/>
    <n v="1766.75"/>
    <n v="0"/>
    <n v="0"/>
    <n v="337.25"/>
    <n v="2104"/>
    <n v="3"/>
    <s v="Stayed"/>
    <x v="1"/>
    <n v="73"/>
    <n v="4788"/>
    <m/>
    <m/>
    <x v="2"/>
  </r>
  <r>
    <s v="2900-PHPLN"/>
    <s v="Female"/>
    <n v="73"/>
    <s v="No"/>
    <s v="Yes"/>
    <s v="Yes"/>
    <s v="No"/>
    <n v="0"/>
    <s v="United States"/>
    <s v="California"/>
    <s v="Vista"/>
    <n v="92083"/>
    <n v="33.174939999999999"/>
    <n v="-117.242761"/>
    <n v="62036"/>
    <s v="Q3"/>
    <s v="Yes"/>
    <n v="2"/>
    <x v="57"/>
    <s v="Offer A"/>
    <s v="Yes"/>
    <n v="15.9"/>
    <s v="No"/>
    <x v="1"/>
    <s v="None"/>
    <n v="0"/>
    <s v="No"/>
    <s v="No"/>
    <s v="No"/>
    <s v="No"/>
    <s v="No"/>
    <s v="No"/>
    <s v="No"/>
    <s v="No"/>
    <x v="2"/>
    <s v="Yes"/>
    <x v="1"/>
    <n v="19.55"/>
    <n v="1462.05"/>
    <n v="0"/>
    <n v="0"/>
    <n v="1113"/>
    <n v="2575.0500000000002"/>
    <n v="3"/>
    <s v="Stayed"/>
    <x v="1"/>
    <n v="22"/>
    <n v="5209"/>
    <m/>
    <m/>
    <x v="2"/>
  </r>
  <r>
    <s v="4039-PIMHX"/>
    <s v="Male"/>
    <n v="74"/>
    <s v="No"/>
    <s v="Yes"/>
    <s v="Yes"/>
    <s v="No"/>
    <n v="0"/>
    <s v="United States"/>
    <s v="California"/>
    <s v="San Diego"/>
    <n v="92102"/>
    <n v="32.716006999999998"/>
    <n v="-117.117462"/>
    <n v="47140"/>
    <s v="Q3"/>
    <s v="Yes"/>
    <n v="4"/>
    <x v="23"/>
    <s v="None"/>
    <s v="Yes"/>
    <n v="1.67"/>
    <s v="No"/>
    <x v="0"/>
    <s v="DSL"/>
    <n v="15"/>
    <s v="No"/>
    <s v="Yes"/>
    <s v="No"/>
    <s v="No"/>
    <s v="No"/>
    <s v="No"/>
    <s v="No"/>
    <s v="Yes"/>
    <x v="2"/>
    <s v="No"/>
    <x v="1"/>
    <n v="49.8"/>
    <n v="2398.4"/>
    <n v="0"/>
    <n v="0"/>
    <n v="81.83"/>
    <n v="2480.23"/>
    <n v="3"/>
    <s v="Stayed"/>
    <x v="1"/>
    <n v="37"/>
    <n v="4306"/>
    <m/>
    <m/>
    <x v="2"/>
  </r>
  <r>
    <s v="7826-VVKWT"/>
    <s v="Female"/>
    <n v="69"/>
    <s v="No"/>
    <s v="Yes"/>
    <s v="Yes"/>
    <s v="Yes"/>
    <n v="1"/>
    <s v="United States"/>
    <s v="California"/>
    <s v="San Diego"/>
    <n v="92114"/>
    <n v="32.707892000000001"/>
    <n v="-117.05512"/>
    <n v="66838"/>
    <s v="Q3"/>
    <s v="Yes"/>
    <n v="9"/>
    <x v="13"/>
    <s v="None"/>
    <s v="Yes"/>
    <n v="20.78"/>
    <s v="No"/>
    <x v="0"/>
    <s v="Fiber Optic"/>
    <n v="23"/>
    <s v="No"/>
    <s v="No"/>
    <s v="Yes"/>
    <s v="No"/>
    <s v="Yes"/>
    <s v="Yes"/>
    <s v="Yes"/>
    <s v="Yes"/>
    <x v="2"/>
    <s v="Yes"/>
    <x v="0"/>
    <n v="96.55"/>
    <n v="2263.4499999999998"/>
    <n v="0"/>
    <n v="0"/>
    <n v="498.72"/>
    <n v="2762.17"/>
    <n v="5"/>
    <s v="Stayed"/>
    <x v="1"/>
    <n v="73"/>
    <n v="4309"/>
    <m/>
    <m/>
    <x v="2"/>
  </r>
  <r>
    <s v="5288-AHOUP"/>
    <s v="Male"/>
    <n v="71"/>
    <s v="No"/>
    <s v="Yes"/>
    <s v="No"/>
    <s v="No"/>
    <n v="0"/>
    <s v="United States"/>
    <s v="California"/>
    <s v="Palm Desert"/>
    <n v="92260"/>
    <n v="33.694501000000002"/>
    <n v="-116.412711"/>
    <n v="29340"/>
    <s v="Q3"/>
    <s v="No"/>
    <n v="0"/>
    <x v="9"/>
    <s v="None"/>
    <s v="Yes"/>
    <n v="41.58"/>
    <s v="No"/>
    <x v="0"/>
    <s v="Fiber Optic"/>
    <n v="3"/>
    <s v="No"/>
    <s v="No"/>
    <s v="No"/>
    <s v="No"/>
    <s v="No"/>
    <s v="Yes"/>
    <s v="Yes"/>
    <s v="Yes"/>
    <x v="2"/>
    <s v="Yes"/>
    <x v="0"/>
    <n v="78.5"/>
    <n v="874.2"/>
    <n v="0"/>
    <n v="0"/>
    <n v="457.38"/>
    <n v="1331.58"/>
    <n v="3"/>
    <s v="Stayed"/>
    <x v="1"/>
    <n v="51"/>
    <n v="4333"/>
    <m/>
    <m/>
    <x v="1"/>
  </r>
  <r>
    <s v="7134-HBPBS"/>
    <s v="Female"/>
    <n v="65"/>
    <s v="No"/>
    <s v="Yes"/>
    <s v="No"/>
    <s v="No"/>
    <n v="0"/>
    <s v="United States"/>
    <s v="California"/>
    <s v="Adelanto"/>
    <n v="92301"/>
    <n v="34.667814999999997"/>
    <n v="-117.53618299999999"/>
    <n v="18980"/>
    <s v="Q3"/>
    <s v="No"/>
    <n v="0"/>
    <x v="61"/>
    <s v="Offer A"/>
    <s v="Yes"/>
    <n v="26.87"/>
    <s v="Yes"/>
    <x v="0"/>
    <s v="Fiber Optic"/>
    <n v="20"/>
    <s v="No"/>
    <s v="Yes"/>
    <s v="Yes"/>
    <s v="Yes"/>
    <s v="Yes"/>
    <s v="Yes"/>
    <s v="Yes"/>
    <s v="Yes"/>
    <x v="2"/>
    <s v="Yes"/>
    <x v="0"/>
    <n v="108.1"/>
    <n v="7774.05"/>
    <n v="0"/>
    <n v="0"/>
    <n v="1934.64"/>
    <n v="9708.69"/>
    <n v="5"/>
    <s v="Stayed"/>
    <x v="1"/>
    <n v="71"/>
    <n v="4474"/>
    <m/>
    <m/>
    <x v="2"/>
  </r>
  <r>
    <s v="4415-WNGVR"/>
    <s v="Female"/>
    <n v="73"/>
    <s v="No"/>
    <s v="Yes"/>
    <s v="Yes"/>
    <s v="No"/>
    <n v="0"/>
    <s v="United States"/>
    <s v="California"/>
    <s v="Daggett"/>
    <n v="92327"/>
    <n v="34.875143999999999"/>
    <n v="-116.821698"/>
    <n v="678"/>
    <s v="Q3"/>
    <s v="Yes"/>
    <n v="3"/>
    <x v="36"/>
    <s v="None"/>
    <s v="Yes"/>
    <n v="37.15"/>
    <s v="No"/>
    <x v="0"/>
    <s v="DSL"/>
    <n v="13"/>
    <s v="Yes"/>
    <s v="No"/>
    <s v="Yes"/>
    <s v="Yes"/>
    <s v="Yes"/>
    <s v="Yes"/>
    <s v="Yes"/>
    <s v="No"/>
    <x v="1"/>
    <s v="Yes"/>
    <x v="0"/>
    <n v="79.2"/>
    <n v="943.85"/>
    <n v="0"/>
    <n v="20"/>
    <n v="445.79999999999899"/>
    <n v="1409.65"/>
    <n v="4"/>
    <s v="Stayed"/>
    <x v="1"/>
    <n v="42"/>
    <n v="3355"/>
    <m/>
    <m/>
    <x v="2"/>
  </r>
  <r>
    <s v="1309-XGFSN"/>
    <s v="Male"/>
    <n v="72"/>
    <s v="No"/>
    <s v="Yes"/>
    <s v="Yes"/>
    <s v="Yes"/>
    <n v="1"/>
    <s v="United States"/>
    <s v="California"/>
    <s v="Pinon Hills"/>
    <n v="92372"/>
    <n v="34.459322"/>
    <n v="-117.629729"/>
    <n v="4280"/>
    <s v="Q3"/>
    <s v="Yes"/>
    <n v="1"/>
    <x v="26"/>
    <s v="None"/>
    <s v="Yes"/>
    <n v="7.04"/>
    <s v="Yes"/>
    <x v="0"/>
    <s v="DSL"/>
    <n v="22"/>
    <s v="No"/>
    <s v="Yes"/>
    <s v="Yes"/>
    <s v="No"/>
    <s v="Yes"/>
    <s v="Yes"/>
    <s v="Yes"/>
    <s v="Yes"/>
    <x v="1"/>
    <s v="Yes"/>
    <x v="0"/>
    <n v="80.849999999999994"/>
    <n v="4079.55"/>
    <n v="0"/>
    <n v="0"/>
    <n v="366.08"/>
    <n v="4445.63"/>
    <n v="3"/>
    <s v="Stayed"/>
    <x v="1"/>
    <n v="76"/>
    <n v="6090"/>
    <m/>
    <m/>
    <x v="2"/>
  </r>
  <r>
    <s v="0650-BWOZN"/>
    <s v="Female"/>
    <n v="71"/>
    <s v="No"/>
    <s v="Yes"/>
    <s v="No"/>
    <s v="No"/>
    <n v="0"/>
    <s v="United States"/>
    <s v="California"/>
    <s v="Aguanga"/>
    <n v="92536"/>
    <n v="33.482242999999997"/>
    <n v="-116.827173"/>
    <n v="2433"/>
    <s v="Q3"/>
    <s v="No"/>
    <n v="0"/>
    <x v="2"/>
    <s v="None"/>
    <s v="Yes"/>
    <n v="7.51"/>
    <s v="No"/>
    <x v="0"/>
    <s v="Fiber Optic"/>
    <n v="24"/>
    <s v="No"/>
    <s v="Yes"/>
    <s v="No"/>
    <s v="No"/>
    <s v="No"/>
    <s v="No"/>
    <s v="No"/>
    <s v="Yes"/>
    <x v="2"/>
    <s v="Yes"/>
    <x v="0"/>
    <n v="73.55"/>
    <n v="1359.45"/>
    <n v="0"/>
    <n v="0"/>
    <n v="135.18"/>
    <n v="1494.63"/>
    <n v="3"/>
    <s v="Stayed"/>
    <x v="1"/>
    <n v="66"/>
    <n v="5313"/>
    <m/>
    <m/>
    <x v="2"/>
  </r>
  <r>
    <s v="4304-XUMGI"/>
    <s v="Male"/>
    <n v="74"/>
    <s v="No"/>
    <s v="Yes"/>
    <s v="Yes"/>
    <s v="Yes"/>
    <n v="2"/>
    <s v="United States"/>
    <s v="California"/>
    <s v="Moreno Valley"/>
    <n v="92557"/>
    <n v="33.970661"/>
    <n v="-117.255039"/>
    <n v="46214"/>
    <s v="Q3"/>
    <s v="Yes"/>
    <n v="3"/>
    <x v="59"/>
    <s v="None"/>
    <s v="Yes"/>
    <n v="32.9"/>
    <s v="Yes"/>
    <x v="0"/>
    <s v="DSL"/>
    <n v="18"/>
    <s v="Yes"/>
    <s v="Yes"/>
    <s v="Yes"/>
    <s v="No"/>
    <s v="No"/>
    <s v="Yes"/>
    <s v="Yes"/>
    <s v="Yes"/>
    <x v="2"/>
    <s v="Yes"/>
    <x v="0"/>
    <n v="75.150000000000006"/>
    <n v="3822.45"/>
    <n v="0"/>
    <n v="0"/>
    <n v="1645"/>
    <n v="5467.45"/>
    <n v="4"/>
    <s v="Stayed"/>
    <x v="1"/>
    <n v="34"/>
    <n v="6084"/>
    <m/>
    <m/>
    <x v="2"/>
  </r>
  <r>
    <s v="9481-IEBZY"/>
    <s v="Male"/>
    <n v="69"/>
    <s v="No"/>
    <s v="Yes"/>
    <s v="Yes"/>
    <s v="No"/>
    <n v="0"/>
    <s v="United States"/>
    <s v="California"/>
    <s v="Nuevo"/>
    <n v="92567"/>
    <n v="33.827689999999997"/>
    <n v="-117.102244"/>
    <n v="7344"/>
    <s v="Q3"/>
    <s v="Yes"/>
    <n v="6"/>
    <x v="61"/>
    <s v="Offer A"/>
    <s v="Yes"/>
    <n v="30.3"/>
    <s v="Yes"/>
    <x v="0"/>
    <s v="Fiber Optic"/>
    <n v="14"/>
    <s v="Yes"/>
    <s v="Yes"/>
    <s v="Yes"/>
    <s v="Yes"/>
    <s v="Yes"/>
    <s v="Yes"/>
    <s v="Yes"/>
    <s v="No"/>
    <x v="2"/>
    <s v="Yes"/>
    <x v="1"/>
    <n v="112.9"/>
    <n v="8061.5"/>
    <n v="0"/>
    <n v="20"/>
    <n v="2181.6"/>
    <n v="10263.1"/>
    <n v="3"/>
    <s v="Stayed"/>
    <x v="1"/>
    <n v="29"/>
    <n v="5569"/>
    <m/>
    <m/>
    <x v="2"/>
  </r>
  <r>
    <s v="1080-BWSYE"/>
    <s v="Male"/>
    <n v="76"/>
    <s v="No"/>
    <s v="Yes"/>
    <s v="Yes"/>
    <s v="No"/>
    <n v="0"/>
    <s v="United States"/>
    <s v="California"/>
    <s v="Irvine"/>
    <n v="92618"/>
    <n v="33.667144999999998"/>
    <n v="-117.732135"/>
    <n v="6301"/>
    <s v="Q3"/>
    <s v="No"/>
    <n v="0"/>
    <x v="69"/>
    <s v="None"/>
    <s v="Yes"/>
    <n v="29.43"/>
    <s v="Yes"/>
    <x v="1"/>
    <s v="None"/>
    <n v="0"/>
    <s v="No"/>
    <s v="No"/>
    <s v="No"/>
    <s v="No"/>
    <s v="No"/>
    <s v="No"/>
    <s v="No"/>
    <s v="No"/>
    <x v="2"/>
    <s v="No"/>
    <x v="1"/>
    <n v="25.65"/>
    <n v="1740.8"/>
    <n v="0"/>
    <n v="0"/>
    <n v="1883.52"/>
    <n v="3624.3199999999902"/>
    <n v="5"/>
    <s v="Stayed"/>
    <x v="1"/>
    <n v="36"/>
    <n v="6469"/>
    <m/>
    <m/>
    <x v="2"/>
  </r>
  <r>
    <s v="3786-WOVKF"/>
    <s v="Female"/>
    <n v="69"/>
    <s v="No"/>
    <s v="Yes"/>
    <s v="Yes"/>
    <s v="No"/>
    <n v="0"/>
    <s v="United States"/>
    <s v="California"/>
    <s v="Anaheim"/>
    <n v="92807"/>
    <n v="33.848733000000003"/>
    <n v="-117.788357"/>
    <n v="36301"/>
    <s v="Q3"/>
    <s v="Yes"/>
    <n v="8"/>
    <x v="61"/>
    <s v="Offer A"/>
    <s v="Yes"/>
    <n v="7.85"/>
    <s v="Yes"/>
    <x v="0"/>
    <s v="Fiber Optic"/>
    <n v="20"/>
    <s v="Yes"/>
    <s v="Yes"/>
    <s v="No"/>
    <s v="No"/>
    <s v="Yes"/>
    <s v="Yes"/>
    <s v="Yes"/>
    <s v="No"/>
    <x v="1"/>
    <s v="Yes"/>
    <x v="0"/>
    <n v="106.85"/>
    <n v="7677.4"/>
    <n v="0"/>
    <n v="100"/>
    <n v="565.19999999999902"/>
    <n v="8342.6"/>
    <n v="4"/>
    <s v="Stayed"/>
    <x v="1"/>
    <n v="58"/>
    <n v="4768"/>
    <m/>
    <m/>
    <x v="2"/>
  </r>
  <r>
    <s v="5816-SCGFC"/>
    <s v="Female"/>
    <n v="73"/>
    <s v="No"/>
    <s v="Yes"/>
    <s v="No"/>
    <s v="No"/>
    <n v="0"/>
    <s v="United States"/>
    <s v="California"/>
    <s v="Fullerton"/>
    <n v="92835"/>
    <n v="33.902211000000001"/>
    <n v="-117.914922"/>
    <n v="21157"/>
    <s v="Q3"/>
    <s v="No"/>
    <n v="0"/>
    <x v="8"/>
    <s v="None"/>
    <s v="Yes"/>
    <n v="11.01"/>
    <s v="No"/>
    <x v="0"/>
    <s v="Cable"/>
    <n v="18"/>
    <s v="No"/>
    <s v="Yes"/>
    <s v="No"/>
    <s v="No"/>
    <s v="No"/>
    <s v="No"/>
    <s v="No"/>
    <s v="Yes"/>
    <x v="2"/>
    <s v="Yes"/>
    <x v="1"/>
    <n v="51.3"/>
    <n v="419.35"/>
    <n v="0"/>
    <n v="0"/>
    <n v="77.069999999999993"/>
    <n v="496.42"/>
    <n v="4"/>
    <s v="Stayed"/>
    <x v="1"/>
    <n v="46"/>
    <n v="3660"/>
    <m/>
    <m/>
    <x v="1"/>
  </r>
  <r>
    <s v="9278-VZKCD"/>
    <s v="Female"/>
    <n v="67"/>
    <s v="No"/>
    <s v="Yes"/>
    <s v="Yes"/>
    <s v="No"/>
    <n v="0"/>
    <s v="United States"/>
    <s v="California"/>
    <s v="Norco"/>
    <n v="92860"/>
    <n v="33.925832999999997"/>
    <n v="-117.559639"/>
    <n v="22443"/>
    <s v="Q3"/>
    <s v="Yes"/>
    <n v="1"/>
    <x v="26"/>
    <s v="None"/>
    <s v="Yes"/>
    <n v="4.1100000000000003"/>
    <s v="Yes"/>
    <x v="0"/>
    <s v="Fiber Optic"/>
    <n v="17"/>
    <s v="Yes"/>
    <s v="Yes"/>
    <s v="Yes"/>
    <s v="No"/>
    <s v="Yes"/>
    <s v="Yes"/>
    <s v="No"/>
    <s v="Yes"/>
    <x v="2"/>
    <s v="Yes"/>
    <x v="0"/>
    <n v="109.1"/>
    <n v="5647.95"/>
    <n v="0"/>
    <n v="0"/>
    <n v="213.72"/>
    <n v="5861.67"/>
    <n v="5"/>
    <s v="Stayed"/>
    <x v="1"/>
    <n v="49"/>
    <n v="4428"/>
    <m/>
    <m/>
    <x v="2"/>
  </r>
  <r>
    <s v="8261-GWDBQ"/>
    <s v="Female"/>
    <n v="70"/>
    <s v="No"/>
    <s v="Yes"/>
    <s v="Yes"/>
    <s v="No"/>
    <n v="0"/>
    <s v="United States"/>
    <s v="California"/>
    <s v="Corona"/>
    <n v="92880"/>
    <n v="33.918042999999997"/>
    <n v="-117.61780899999999"/>
    <n v="16998"/>
    <s v="Q3"/>
    <s v="Yes"/>
    <n v="1"/>
    <x v="68"/>
    <s v="None"/>
    <s v="Yes"/>
    <n v="4.0599999999999996"/>
    <s v="Yes"/>
    <x v="0"/>
    <s v="Fiber Optic"/>
    <n v="11"/>
    <s v="Yes"/>
    <s v="Yes"/>
    <s v="Yes"/>
    <s v="Yes"/>
    <s v="Yes"/>
    <s v="Yes"/>
    <s v="No"/>
    <s v="Yes"/>
    <x v="2"/>
    <s v="Yes"/>
    <x v="0"/>
    <n v="116.05"/>
    <n v="6925.9"/>
    <n v="0"/>
    <n v="0"/>
    <n v="243.599999999999"/>
    <n v="7169.5"/>
    <n v="3"/>
    <s v="Stayed"/>
    <x v="1"/>
    <n v="77"/>
    <n v="4734"/>
    <m/>
    <m/>
    <x v="2"/>
  </r>
  <r>
    <s v="6173-GOLSU"/>
    <s v="Male"/>
    <n v="79"/>
    <s v="No"/>
    <s v="Yes"/>
    <s v="Yes"/>
    <s v="No"/>
    <n v="0"/>
    <s v="United States"/>
    <s v="California"/>
    <s v="Oak View"/>
    <n v="93022"/>
    <n v="34.404544000000001"/>
    <n v="-119.30211799999999"/>
    <n v="6503"/>
    <s v="Q3"/>
    <s v="Yes"/>
    <n v="4"/>
    <x v="70"/>
    <s v="Offer A"/>
    <s v="Yes"/>
    <n v="7.2"/>
    <s v="Yes"/>
    <x v="0"/>
    <s v="Fiber Optic"/>
    <n v="23"/>
    <s v="No"/>
    <s v="No"/>
    <s v="No"/>
    <s v="No"/>
    <s v="Yes"/>
    <s v="Yes"/>
    <s v="No"/>
    <s v="Yes"/>
    <x v="2"/>
    <s v="Yes"/>
    <x v="1"/>
    <n v="94.65"/>
    <n v="6079"/>
    <n v="0"/>
    <n v="0"/>
    <n v="482.4"/>
    <n v="6561.4"/>
    <n v="4"/>
    <s v="Stayed"/>
    <x v="1"/>
    <n v="47"/>
    <n v="4228"/>
    <m/>
    <m/>
    <x v="2"/>
  </r>
  <r>
    <s v="8720-RQSBJ"/>
    <s v="Male"/>
    <n v="69"/>
    <s v="No"/>
    <s v="Yes"/>
    <s v="No"/>
    <s v="No"/>
    <n v="0"/>
    <s v="United States"/>
    <s v="California"/>
    <s v="Armona"/>
    <n v="93202"/>
    <n v="36.315978999999999"/>
    <n v="-119.710852"/>
    <n v="2872"/>
    <s v="Q3"/>
    <s v="No"/>
    <n v="0"/>
    <x v="0"/>
    <s v="Offer E"/>
    <s v="Yes"/>
    <n v="28.67"/>
    <s v="No"/>
    <x v="0"/>
    <s v="DSL"/>
    <n v="4"/>
    <s v="No"/>
    <s v="No"/>
    <s v="No"/>
    <s v="No"/>
    <s v="No"/>
    <s v="No"/>
    <s v="No"/>
    <s v="Yes"/>
    <x v="2"/>
    <s v="No"/>
    <x v="0"/>
    <n v="44"/>
    <n v="44"/>
    <n v="0"/>
    <n v="0"/>
    <n v="28.67"/>
    <n v="72.67"/>
    <n v="4"/>
    <s v="Joined"/>
    <x v="1"/>
    <n v="46"/>
    <n v="4320"/>
    <m/>
    <m/>
    <x v="1"/>
  </r>
  <r>
    <s v="7225-CBZPL"/>
    <s v="Male"/>
    <n v="79"/>
    <s v="No"/>
    <s v="Yes"/>
    <s v="Yes"/>
    <s v="No"/>
    <n v="0"/>
    <s v="United States"/>
    <s v="California"/>
    <s v="Earlimart"/>
    <n v="93219"/>
    <n v="35.858054000000003"/>
    <n v="-119.305858"/>
    <n v="9318"/>
    <s v="Q3"/>
    <s v="Yes"/>
    <n v="7"/>
    <x v="37"/>
    <s v="None"/>
    <s v="Yes"/>
    <n v="46.44"/>
    <s v="Yes"/>
    <x v="0"/>
    <s v="Fiber Optic"/>
    <n v="13"/>
    <s v="No"/>
    <s v="No"/>
    <s v="No"/>
    <s v="No"/>
    <s v="Yes"/>
    <s v="Yes"/>
    <s v="No"/>
    <s v="Yes"/>
    <x v="2"/>
    <s v="Yes"/>
    <x v="0"/>
    <n v="94.8"/>
    <n v="1563.9"/>
    <n v="0"/>
    <n v="0"/>
    <n v="789.48"/>
    <n v="2353.38"/>
    <n v="3"/>
    <s v="Stayed"/>
    <x v="1"/>
    <n v="49"/>
    <n v="4831"/>
    <m/>
    <m/>
    <x v="2"/>
  </r>
  <r>
    <s v="3692-JHONH"/>
    <s v="Female"/>
    <n v="70"/>
    <s v="No"/>
    <s v="Yes"/>
    <s v="Yes"/>
    <s v="No"/>
    <n v="0"/>
    <s v="United States"/>
    <s v="California"/>
    <s v="Kettleman City"/>
    <n v="93239"/>
    <n v="35.996923000000002"/>
    <n v="-120.000951"/>
    <n v="1809"/>
    <s v="Q3"/>
    <s v="Yes"/>
    <n v="9"/>
    <x v="26"/>
    <s v="None"/>
    <s v="Yes"/>
    <n v="27.74"/>
    <s v="Yes"/>
    <x v="0"/>
    <s v="Fiber Optic"/>
    <n v="18"/>
    <s v="No"/>
    <s v="Yes"/>
    <s v="Yes"/>
    <s v="No"/>
    <s v="Yes"/>
    <s v="Yes"/>
    <s v="No"/>
    <s v="No"/>
    <x v="1"/>
    <s v="Yes"/>
    <x v="0"/>
    <n v="106.5"/>
    <n v="5621.85"/>
    <n v="0"/>
    <n v="90"/>
    <n v="1442.48"/>
    <n v="7154.33"/>
    <n v="5"/>
    <s v="Stayed"/>
    <x v="1"/>
    <n v="57"/>
    <n v="4499"/>
    <m/>
    <m/>
    <x v="2"/>
  </r>
  <r>
    <s v="1200-TUZHR"/>
    <s v="Female"/>
    <n v="70"/>
    <s v="No"/>
    <s v="Yes"/>
    <s v="No"/>
    <s v="No"/>
    <n v="0"/>
    <s v="United States"/>
    <s v="California"/>
    <s v="Posey"/>
    <n v="93260"/>
    <n v="35.861927999999999"/>
    <n v="-118.636698"/>
    <n v="266"/>
    <s v="Q3"/>
    <s v="No"/>
    <n v="0"/>
    <x v="1"/>
    <s v="Offer E"/>
    <s v="Yes"/>
    <n v="44.63"/>
    <s v="Yes"/>
    <x v="0"/>
    <s v="Fiber Optic"/>
    <n v="29"/>
    <s v="No"/>
    <s v="No"/>
    <s v="No"/>
    <s v="No"/>
    <s v="No"/>
    <s v="Yes"/>
    <s v="No"/>
    <s v="Yes"/>
    <x v="2"/>
    <s v="No"/>
    <x v="0"/>
    <n v="85.2"/>
    <n v="695.75"/>
    <n v="0"/>
    <n v="0"/>
    <n v="357.04"/>
    <n v="1052.79"/>
    <n v="4"/>
    <s v="Stayed"/>
    <x v="1"/>
    <n v="53"/>
    <n v="2565"/>
    <m/>
    <m/>
    <x v="1"/>
  </r>
  <r>
    <s v="7130-CTCUS"/>
    <s v="Male"/>
    <n v="79"/>
    <s v="No"/>
    <s v="Yes"/>
    <s v="Yes"/>
    <s v="No"/>
    <n v="0"/>
    <s v="United States"/>
    <s v="California"/>
    <s v="Springville"/>
    <n v="93265"/>
    <n v="36.245925999999997"/>
    <n v="-118.693138"/>
    <n v="3546"/>
    <s v="Q3"/>
    <s v="Yes"/>
    <n v="5"/>
    <x v="12"/>
    <s v="None"/>
    <s v="Yes"/>
    <n v="35.53"/>
    <s v="No"/>
    <x v="0"/>
    <s v="DSL"/>
    <n v="23"/>
    <s v="Yes"/>
    <s v="Yes"/>
    <s v="No"/>
    <s v="No"/>
    <s v="No"/>
    <s v="No"/>
    <s v="No"/>
    <s v="Yes"/>
    <x v="2"/>
    <s v="Yes"/>
    <x v="0"/>
    <n v="54.55"/>
    <n v="825.1"/>
    <n v="0"/>
    <n v="0"/>
    <n v="568.48"/>
    <n v="1393.58"/>
    <n v="3"/>
    <s v="Stayed"/>
    <x v="1"/>
    <n v="34"/>
    <n v="3324"/>
    <m/>
    <m/>
    <x v="2"/>
  </r>
  <r>
    <s v="0420-HLGXF"/>
    <s v="Female"/>
    <n v="72"/>
    <s v="No"/>
    <s v="Yes"/>
    <s v="No"/>
    <s v="No"/>
    <n v="0"/>
    <s v="United States"/>
    <s v="California"/>
    <s v="Visalia"/>
    <n v="93291"/>
    <n v="36.391776999999998"/>
    <n v="-119.37284200000001"/>
    <n v="36718"/>
    <s v="Q3"/>
    <s v="No"/>
    <n v="0"/>
    <x v="38"/>
    <s v="None"/>
    <s v="Yes"/>
    <n v="10.029999999999999"/>
    <s v="Yes"/>
    <x v="0"/>
    <s v="Fiber Optic"/>
    <n v="13"/>
    <s v="No"/>
    <s v="No"/>
    <s v="Yes"/>
    <s v="No"/>
    <s v="Yes"/>
    <s v="Yes"/>
    <s v="No"/>
    <s v="Yes"/>
    <x v="2"/>
    <s v="Yes"/>
    <x v="0"/>
    <n v="99.75"/>
    <n v="4036"/>
    <n v="0"/>
    <n v="0"/>
    <n v="391.16999999999899"/>
    <n v="4427.17"/>
    <n v="3"/>
    <s v="Stayed"/>
    <x v="1"/>
    <n v="58"/>
    <n v="3860"/>
    <m/>
    <m/>
    <x v="2"/>
  </r>
  <r>
    <s v="3657-COGMW"/>
    <s v="Female"/>
    <n v="76"/>
    <s v="No"/>
    <s v="Yes"/>
    <s v="No"/>
    <s v="No"/>
    <n v="0"/>
    <s v="United States"/>
    <s v="California"/>
    <s v="San Luis Obispo"/>
    <n v="93405"/>
    <n v="35.236548999999997"/>
    <n v="-120.727344"/>
    <n v="31982"/>
    <s v="Q3"/>
    <s v="No"/>
    <n v="0"/>
    <x v="26"/>
    <s v="None"/>
    <s v="Yes"/>
    <n v="11.01"/>
    <s v="Yes"/>
    <x v="0"/>
    <s v="Fiber Optic"/>
    <n v="18"/>
    <s v="Yes"/>
    <s v="Yes"/>
    <s v="Yes"/>
    <s v="No"/>
    <s v="Yes"/>
    <s v="Yes"/>
    <s v="No"/>
    <s v="Yes"/>
    <x v="2"/>
    <s v="No"/>
    <x v="1"/>
    <n v="108.1"/>
    <n v="5839.3"/>
    <n v="0"/>
    <n v="0"/>
    <n v="572.52"/>
    <n v="6411.82"/>
    <n v="4"/>
    <s v="Stayed"/>
    <x v="1"/>
    <n v="69"/>
    <n v="4251"/>
    <m/>
    <m/>
    <x v="2"/>
  </r>
  <r>
    <s v="4334-HOWRP"/>
    <s v="Male"/>
    <n v="70"/>
    <s v="No"/>
    <s v="Yes"/>
    <s v="Yes"/>
    <s v="No"/>
    <n v="0"/>
    <s v="United States"/>
    <s v="California"/>
    <s v="Cambria"/>
    <n v="93428"/>
    <n v="35.591386999999997"/>
    <n v="-121.032256"/>
    <n v="6526"/>
    <s v="Q3"/>
    <s v="Yes"/>
    <n v="1"/>
    <x v="61"/>
    <s v="Offer A"/>
    <s v="No"/>
    <n v="0"/>
    <s v="No"/>
    <x v="0"/>
    <s v="DSL"/>
    <n v="7"/>
    <s v="Yes"/>
    <s v="Yes"/>
    <s v="Yes"/>
    <s v="Yes"/>
    <s v="Yes"/>
    <s v="Yes"/>
    <s v="No"/>
    <s v="No"/>
    <x v="2"/>
    <s v="Yes"/>
    <x v="1"/>
    <n v="64.95"/>
    <n v="4546"/>
    <n v="0"/>
    <n v="30"/>
    <n v="0"/>
    <n v="4576"/>
    <n v="3"/>
    <s v="Stayed"/>
    <x v="1"/>
    <n v="78"/>
    <n v="4049"/>
    <m/>
    <m/>
    <x v="2"/>
  </r>
  <r>
    <s v="4098-NAUKP"/>
    <s v="Male"/>
    <n v="70"/>
    <s v="No"/>
    <s v="Yes"/>
    <s v="Yes"/>
    <s v="Yes"/>
    <n v="1"/>
    <s v="United States"/>
    <s v="California"/>
    <s v="Oceano"/>
    <n v="93445"/>
    <n v="35.059694999999998"/>
    <n v="-120.604741"/>
    <n v="7435"/>
    <s v="Q3"/>
    <s v="Yes"/>
    <n v="1"/>
    <x v="39"/>
    <s v="Offer A"/>
    <s v="Yes"/>
    <n v="20.309999999999999"/>
    <s v="Yes"/>
    <x v="0"/>
    <s v="Fiber Optic"/>
    <n v="13"/>
    <s v="No"/>
    <s v="Yes"/>
    <s v="Yes"/>
    <s v="No"/>
    <s v="No"/>
    <s v="No"/>
    <s v="No"/>
    <s v="Yes"/>
    <x v="2"/>
    <s v="Yes"/>
    <x v="0"/>
    <n v="84.65"/>
    <n v="5683.6"/>
    <n v="0"/>
    <n v="0"/>
    <n v="1381.08"/>
    <n v="7064.68"/>
    <n v="3"/>
    <s v="Stayed"/>
    <x v="1"/>
    <n v="72"/>
    <n v="6404"/>
    <m/>
    <m/>
    <x v="2"/>
  </r>
  <r>
    <s v="3308-JSGML"/>
    <s v="Male"/>
    <n v="77"/>
    <s v="No"/>
    <s v="Yes"/>
    <s v="Yes"/>
    <s v="No"/>
    <n v="0"/>
    <s v="United States"/>
    <s v="California"/>
    <s v="Shandon"/>
    <n v="93461"/>
    <n v="35.634487999999997"/>
    <n v="-120.29353399999999"/>
    <n v="1255"/>
    <s v="Q3"/>
    <s v="Yes"/>
    <n v="3"/>
    <x v="53"/>
    <s v="None"/>
    <s v="No"/>
    <n v="0"/>
    <s v="No"/>
    <x v="0"/>
    <s v="Cable"/>
    <n v="6"/>
    <s v="Yes"/>
    <s v="No"/>
    <s v="Yes"/>
    <s v="Yes"/>
    <s v="Yes"/>
    <s v="Yes"/>
    <s v="No"/>
    <s v="Yes"/>
    <x v="2"/>
    <s v="Yes"/>
    <x v="1"/>
    <n v="64.05"/>
    <n v="3886.85"/>
    <n v="0"/>
    <n v="0"/>
    <n v="0"/>
    <n v="3886.85"/>
    <n v="3"/>
    <s v="Stayed"/>
    <x v="1"/>
    <n v="49"/>
    <n v="6306"/>
    <m/>
    <m/>
    <x v="2"/>
  </r>
  <r>
    <s v="6199-IWKGC"/>
    <s v="Female"/>
    <n v="71"/>
    <s v="No"/>
    <s v="Yes"/>
    <s v="Yes"/>
    <s v="No"/>
    <n v="0"/>
    <s v="United States"/>
    <s v="California"/>
    <s v="Benton"/>
    <n v="93512"/>
    <n v="37.653947000000002"/>
    <n v="-118.231443"/>
    <n v="340"/>
    <s v="Q3"/>
    <s v="Yes"/>
    <n v="5"/>
    <x v="29"/>
    <s v="None"/>
    <s v="Yes"/>
    <n v="21.46"/>
    <s v="Yes"/>
    <x v="0"/>
    <s v="Fiber Optic"/>
    <n v="15"/>
    <s v="No"/>
    <s v="No"/>
    <s v="No"/>
    <s v="Yes"/>
    <s v="Yes"/>
    <s v="Yes"/>
    <s v="No"/>
    <s v="Yes"/>
    <x v="1"/>
    <s v="No"/>
    <x v="0"/>
    <n v="100.25"/>
    <n v="4753.8500000000004"/>
    <n v="0"/>
    <n v="0"/>
    <n v="987.16"/>
    <n v="5741.01"/>
    <n v="5"/>
    <s v="Stayed"/>
    <x v="1"/>
    <n v="59"/>
    <n v="5453"/>
    <m/>
    <m/>
    <x v="2"/>
  </r>
  <r>
    <s v="2675-DHUTR"/>
    <s v="Male"/>
    <n v="80"/>
    <s v="No"/>
    <s v="Yes"/>
    <s v="Yes"/>
    <s v="No"/>
    <n v="0"/>
    <s v="United States"/>
    <s v="California"/>
    <s v="Big Pine"/>
    <n v="93513"/>
    <n v="37.245505000000001"/>
    <n v="-118.062943"/>
    <n v="1826"/>
    <s v="Q3"/>
    <s v="Yes"/>
    <n v="8"/>
    <x v="6"/>
    <s v="None"/>
    <s v="Yes"/>
    <n v="31.11"/>
    <s v="Yes"/>
    <x v="0"/>
    <s v="Fiber Optic"/>
    <n v="4"/>
    <s v="No"/>
    <s v="Yes"/>
    <s v="No"/>
    <s v="No"/>
    <s v="Yes"/>
    <s v="Yes"/>
    <s v="No"/>
    <s v="Yes"/>
    <x v="2"/>
    <s v="Yes"/>
    <x v="0"/>
    <n v="98.9"/>
    <n v="5780.7"/>
    <n v="0"/>
    <n v="0"/>
    <n v="1804.3799999999901"/>
    <n v="7585.08"/>
    <n v="3"/>
    <s v="Stayed"/>
    <x v="1"/>
    <n v="21"/>
    <n v="4993"/>
    <m/>
    <m/>
    <x v="2"/>
  </r>
  <r>
    <s v="7446-YPODE"/>
    <s v="Male"/>
    <n v="75"/>
    <s v="No"/>
    <s v="Yes"/>
    <s v="No"/>
    <s v="No"/>
    <n v="0"/>
    <s v="United States"/>
    <s v="California"/>
    <s v="Bridgeport"/>
    <n v="93517"/>
    <n v="38.184583000000003"/>
    <n v="-119.286558"/>
    <n v="826"/>
    <s v="Q3"/>
    <s v="No"/>
    <n v="0"/>
    <x v="9"/>
    <s v="None"/>
    <s v="Yes"/>
    <n v="48.33"/>
    <s v="Yes"/>
    <x v="0"/>
    <s v="DSL"/>
    <n v="17"/>
    <s v="Yes"/>
    <s v="Yes"/>
    <s v="No"/>
    <s v="No"/>
    <s v="No"/>
    <s v="No"/>
    <s v="No"/>
    <s v="No"/>
    <x v="2"/>
    <s v="No"/>
    <x v="0"/>
    <n v="60.25"/>
    <n v="662.95"/>
    <n v="0"/>
    <n v="120"/>
    <n v="531.63"/>
    <n v="1314.58"/>
    <n v="3"/>
    <s v="Stayed"/>
    <x v="1"/>
    <n v="23"/>
    <n v="5296"/>
    <m/>
    <m/>
    <x v="1"/>
  </r>
  <r>
    <s v="9522-BNTHX"/>
    <s v="Female"/>
    <n v="72"/>
    <s v="No"/>
    <s v="Yes"/>
    <s v="No"/>
    <s v="No"/>
    <n v="0"/>
    <s v="United States"/>
    <s v="California"/>
    <s v="Caliente"/>
    <n v="93518"/>
    <n v="35.358953"/>
    <n v="-118.527064"/>
    <n v="1022"/>
    <s v="Q3"/>
    <s v="No"/>
    <n v="0"/>
    <x v="40"/>
    <s v="None"/>
    <s v="No"/>
    <n v="0"/>
    <s v="No"/>
    <x v="0"/>
    <s v="DSL"/>
    <n v="28"/>
    <s v="No"/>
    <s v="Yes"/>
    <s v="Yes"/>
    <s v="No"/>
    <s v="Yes"/>
    <s v="Yes"/>
    <s v="No"/>
    <s v="Yes"/>
    <x v="2"/>
    <s v="Yes"/>
    <x v="0"/>
    <n v="56.25"/>
    <n v="1765.95"/>
    <n v="0"/>
    <n v="0"/>
    <n v="0"/>
    <n v="1765.95"/>
    <n v="3"/>
    <s v="Stayed"/>
    <x v="1"/>
    <n v="32"/>
    <n v="5597"/>
    <m/>
    <m/>
    <x v="2"/>
  </r>
  <r>
    <s v="0531-ZZJWQ"/>
    <s v="Male"/>
    <n v="68"/>
    <s v="No"/>
    <s v="Yes"/>
    <s v="Yes"/>
    <s v="No"/>
    <n v="0"/>
    <s v="United States"/>
    <s v="California"/>
    <s v="Fallbrook"/>
    <n v="92028"/>
    <n v="33.362575"/>
    <n v="-117.299644"/>
    <n v="42239"/>
    <s v="Q3"/>
    <s v="Yes"/>
    <n v="6"/>
    <x v="19"/>
    <s v="None"/>
    <s v="Yes"/>
    <n v="42.9"/>
    <s v="Yes"/>
    <x v="0"/>
    <s v="Fiber Optic"/>
    <n v="27"/>
    <s v="No"/>
    <s v="No"/>
    <s v="No"/>
    <s v="No"/>
    <s v="No"/>
    <s v="No"/>
    <s v="No"/>
    <s v="Yes"/>
    <x v="2"/>
    <s v="Yes"/>
    <x v="0"/>
    <n v="74"/>
    <n v="4052.4"/>
    <n v="0"/>
    <n v="0"/>
    <n v="2359.5"/>
    <n v="6411.9"/>
    <n v="5"/>
    <s v="Stayed"/>
    <x v="1"/>
    <n v="54"/>
    <n v="4958"/>
    <m/>
    <m/>
    <x v="2"/>
  </r>
  <r>
    <s v="2688-BHGOG"/>
    <s v="Male"/>
    <n v="73"/>
    <s v="No"/>
    <s v="Yes"/>
    <s v="No"/>
    <s v="No"/>
    <n v="0"/>
    <s v="United States"/>
    <s v="California"/>
    <s v="Olancha"/>
    <n v="93549"/>
    <n v="36.296850999999997"/>
    <n v="-117.865469"/>
    <n v="318"/>
    <s v="Q3"/>
    <s v="No"/>
    <n v="0"/>
    <x v="30"/>
    <s v="Offer E"/>
    <s v="Yes"/>
    <n v="24.85"/>
    <s v="No"/>
    <x v="0"/>
    <s v="Fiber Optic"/>
    <n v="15"/>
    <s v="No"/>
    <s v="No"/>
    <s v="No"/>
    <s v="No"/>
    <s v="No"/>
    <s v="Yes"/>
    <s v="No"/>
    <s v="No"/>
    <x v="2"/>
    <s v="Yes"/>
    <x v="0"/>
    <n v="79.55"/>
    <n v="718.55"/>
    <n v="0"/>
    <n v="10"/>
    <n v="223.65"/>
    <n v="952.19999999999902"/>
    <n v="5"/>
    <s v="Stayed"/>
    <x v="1"/>
    <n v="76"/>
    <n v="5811"/>
    <m/>
    <m/>
    <x v="1"/>
  </r>
  <r>
    <s v="0916-QOFDP"/>
    <s v="Female"/>
    <n v="79"/>
    <s v="No"/>
    <s v="Yes"/>
    <s v="Yes"/>
    <s v="Yes"/>
    <n v="1"/>
    <s v="United States"/>
    <s v="California"/>
    <s v="Randsburg"/>
    <n v="93554"/>
    <n v="35.405721999999997"/>
    <n v="-117.773354"/>
    <n v="117"/>
    <s v="Q3"/>
    <s v="Yes"/>
    <n v="5"/>
    <x v="35"/>
    <s v="None"/>
    <s v="Yes"/>
    <n v="14.39"/>
    <s v="Yes"/>
    <x v="0"/>
    <s v="Fiber Optic"/>
    <n v="30"/>
    <s v="No"/>
    <s v="No"/>
    <s v="No"/>
    <s v="No"/>
    <s v="Yes"/>
    <s v="Yes"/>
    <s v="No"/>
    <s v="Yes"/>
    <x v="2"/>
    <s v="Yes"/>
    <x v="0"/>
    <n v="95.8"/>
    <n v="1346.3"/>
    <n v="0"/>
    <n v="0"/>
    <n v="201.46"/>
    <n v="1547.76"/>
    <n v="3"/>
    <s v="Stayed"/>
    <x v="1"/>
    <n v="29"/>
    <n v="3471"/>
    <m/>
    <m/>
    <x v="2"/>
  </r>
  <r>
    <s v="8910-LEDAG"/>
    <s v="Male"/>
    <n v="72"/>
    <s v="No"/>
    <s v="Yes"/>
    <s v="Yes"/>
    <s v="No"/>
    <n v="0"/>
    <s v="United States"/>
    <s v="California"/>
    <s v="Prather"/>
    <n v="93651"/>
    <n v="37.007238000000001"/>
    <n v="-119.505661"/>
    <n v="1314"/>
    <s v="Q3"/>
    <s v="Yes"/>
    <n v="2"/>
    <x v="40"/>
    <s v="None"/>
    <s v="Yes"/>
    <n v="12.98"/>
    <s v="No"/>
    <x v="0"/>
    <s v="Fiber Optic"/>
    <n v="8"/>
    <s v="No"/>
    <s v="No"/>
    <s v="No"/>
    <s v="No"/>
    <s v="No"/>
    <s v="No"/>
    <s v="No"/>
    <s v="Yes"/>
    <x v="2"/>
    <s v="No"/>
    <x v="1"/>
    <n v="71.55"/>
    <n v="2427.35"/>
    <n v="0"/>
    <n v="0"/>
    <n v="441.32"/>
    <n v="2868.67"/>
    <n v="3"/>
    <s v="Stayed"/>
    <x v="1"/>
    <n v="72"/>
    <n v="3583"/>
    <m/>
    <m/>
    <x v="2"/>
  </r>
  <r>
    <s v="3452-GWUIN"/>
    <s v="Female"/>
    <n v="78"/>
    <s v="No"/>
    <s v="Yes"/>
    <s v="Yes"/>
    <s v="No"/>
    <n v="0"/>
    <s v="United States"/>
    <s v="California"/>
    <s v="Raisin City"/>
    <n v="93652"/>
    <n v="36.594541999999997"/>
    <n v="-119.90524499999999"/>
    <n v="265"/>
    <s v="Q3"/>
    <s v="Yes"/>
    <n v="10"/>
    <x v="42"/>
    <s v="None"/>
    <s v="Yes"/>
    <n v="19.57"/>
    <s v="Yes"/>
    <x v="0"/>
    <s v="Fiber Optic"/>
    <n v="27"/>
    <s v="No"/>
    <s v="No"/>
    <s v="No"/>
    <s v="No"/>
    <s v="Yes"/>
    <s v="Yes"/>
    <s v="No"/>
    <s v="Yes"/>
    <x v="2"/>
    <s v="Yes"/>
    <x v="0"/>
    <n v="94.95"/>
    <n v="1760.25"/>
    <n v="0"/>
    <n v="0"/>
    <n v="371.83"/>
    <n v="2132.08"/>
    <n v="5"/>
    <s v="Stayed"/>
    <x v="1"/>
    <n v="40"/>
    <n v="5316"/>
    <m/>
    <m/>
    <x v="2"/>
  </r>
  <r>
    <s v="7278-CKDNC"/>
    <s v="Male"/>
    <n v="76"/>
    <s v="No"/>
    <s v="Yes"/>
    <s v="No"/>
    <s v="No"/>
    <n v="0"/>
    <s v="United States"/>
    <s v="California"/>
    <s v="Fresno"/>
    <n v="93701"/>
    <n v="36.749403000000001"/>
    <n v="-119.78757400000001"/>
    <n v="13858"/>
    <s v="Q3"/>
    <s v="No"/>
    <n v="0"/>
    <x v="13"/>
    <s v="None"/>
    <s v="Yes"/>
    <n v="46.13"/>
    <s v="Yes"/>
    <x v="0"/>
    <s v="Fiber Optic"/>
    <n v="23"/>
    <s v="No"/>
    <s v="Yes"/>
    <s v="No"/>
    <s v="No"/>
    <s v="No"/>
    <s v="No"/>
    <s v="No"/>
    <s v="Yes"/>
    <x v="2"/>
    <s v="Yes"/>
    <x v="0"/>
    <n v="80.5"/>
    <n v="2088.4499999999998"/>
    <n v="0"/>
    <n v="0"/>
    <n v="1107.1199999999999"/>
    <n v="3195.5699999999902"/>
    <n v="4"/>
    <s v="Stayed"/>
    <x v="1"/>
    <n v="40"/>
    <n v="4422"/>
    <m/>
    <m/>
    <x v="2"/>
  </r>
  <r>
    <s v="8450-UYIBU"/>
    <s v="Female"/>
    <n v="77"/>
    <s v="No"/>
    <s v="Yes"/>
    <s v="No"/>
    <s v="No"/>
    <n v="0"/>
    <s v="United States"/>
    <s v="California"/>
    <s v="Fresno"/>
    <n v="93703"/>
    <n v="36.768774000000001"/>
    <n v="-119.76263299999999"/>
    <n v="31180"/>
    <s v="Q3"/>
    <s v="No"/>
    <n v="0"/>
    <x v="32"/>
    <s v="None"/>
    <s v="No"/>
    <n v="0"/>
    <s v="No"/>
    <x v="0"/>
    <s v="Cable"/>
    <n v="26"/>
    <s v="No"/>
    <s v="No"/>
    <s v="Yes"/>
    <s v="No"/>
    <s v="Yes"/>
    <s v="No"/>
    <s v="No"/>
    <s v="Yes"/>
    <x v="2"/>
    <s v="Yes"/>
    <x v="0"/>
    <n v="39.85"/>
    <n v="1434.6"/>
    <n v="0"/>
    <n v="0"/>
    <n v="0"/>
    <n v="1434.6"/>
    <n v="4"/>
    <s v="Stayed"/>
    <x v="1"/>
    <n v="60"/>
    <n v="2030"/>
    <m/>
    <m/>
    <x v="2"/>
  </r>
  <r>
    <s v="3836-FZSDJ"/>
    <s v="Male"/>
    <n v="69"/>
    <s v="No"/>
    <s v="Yes"/>
    <s v="Yes"/>
    <s v="No"/>
    <n v="0"/>
    <s v="United States"/>
    <s v="California"/>
    <s v="Fresno"/>
    <n v="93720"/>
    <n v="36.878709000000001"/>
    <n v="-119.7645"/>
    <n v="45087"/>
    <s v="Q3"/>
    <s v="No"/>
    <n v="0"/>
    <x v="67"/>
    <s v="Offer A"/>
    <s v="Yes"/>
    <n v="22.19"/>
    <s v="Yes"/>
    <x v="1"/>
    <s v="None"/>
    <n v="0"/>
    <s v="No"/>
    <s v="No"/>
    <s v="No"/>
    <s v="No"/>
    <s v="No"/>
    <s v="No"/>
    <s v="No"/>
    <s v="No"/>
    <x v="2"/>
    <s v="No"/>
    <x v="0"/>
    <n v="24.85"/>
    <n v="1901"/>
    <n v="0"/>
    <n v="0"/>
    <n v="1575.49"/>
    <n v="3476.49"/>
    <n v="5"/>
    <s v="Stayed"/>
    <x v="1"/>
    <n v="53"/>
    <n v="4367"/>
    <m/>
    <m/>
    <x v="2"/>
  </r>
  <r>
    <s v="0187-QSXOE"/>
    <s v="Male"/>
    <n v="71"/>
    <s v="No"/>
    <s v="Yes"/>
    <s v="Yes"/>
    <s v="No"/>
    <n v="0"/>
    <s v="United States"/>
    <s v="California"/>
    <s v="Fresno"/>
    <n v="93725"/>
    <n v="36.623632000000001"/>
    <n v="-119.741322"/>
    <n v="21010"/>
    <s v="Q3"/>
    <s v="Yes"/>
    <n v="8"/>
    <x v="8"/>
    <s v="None"/>
    <s v="Yes"/>
    <n v="41.97"/>
    <s v="No"/>
    <x v="0"/>
    <s v="Fiber Optic"/>
    <n v="11"/>
    <s v="No"/>
    <s v="No"/>
    <s v="No"/>
    <s v="No"/>
    <s v="Yes"/>
    <s v="Yes"/>
    <s v="Yes"/>
    <s v="Yes"/>
    <x v="2"/>
    <s v="Yes"/>
    <x v="0"/>
    <n v="89"/>
    <n v="605.45000000000005"/>
    <n v="0"/>
    <n v="0"/>
    <n v="293.789999999999"/>
    <n v="899.24"/>
    <n v="4"/>
    <s v="Stayed"/>
    <x v="1"/>
    <n v="36"/>
    <n v="5711"/>
    <m/>
    <m/>
    <x v="1"/>
  </r>
  <r>
    <s v="7733-UDMTP"/>
    <s v="Female"/>
    <n v="65"/>
    <s v="No"/>
    <s v="Yes"/>
    <s v="No"/>
    <s v="No"/>
    <n v="0"/>
    <s v="United States"/>
    <s v="California"/>
    <s v="Fresno"/>
    <n v="93726"/>
    <n v="36.793601000000002"/>
    <n v="-119.76113100000001"/>
    <n v="39148"/>
    <s v="Q3"/>
    <s v="No"/>
    <n v="0"/>
    <x v="46"/>
    <s v="Offer B"/>
    <s v="No"/>
    <n v="0"/>
    <s v="No"/>
    <x v="0"/>
    <s v="DSL"/>
    <n v="26"/>
    <s v="No"/>
    <s v="Yes"/>
    <s v="Yes"/>
    <s v="No"/>
    <s v="Yes"/>
    <s v="Yes"/>
    <s v="Yes"/>
    <s v="Yes"/>
    <x v="2"/>
    <s v="Yes"/>
    <x v="0"/>
    <n v="55"/>
    <n v="3094.05"/>
    <n v="0"/>
    <n v="0"/>
    <n v="0"/>
    <n v="3094.05"/>
    <n v="4"/>
    <s v="Stayed"/>
    <x v="1"/>
    <n v="76"/>
    <n v="4622"/>
    <m/>
    <m/>
    <x v="2"/>
  </r>
  <r>
    <s v="6904-JLBGY"/>
    <s v="Female"/>
    <n v="78"/>
    <s v="No"/>
    <s v="Yes"/>
    <s v="No"/>
    <s v="No"/>
    <n v="0"/>
    <s v="United States"/>
    <s v="California"/>
    <s v="Salinas"/>
    <n v="93905"/>
    <n v="36.667794000000001"/>
    <n v="-121.60130599999999"/>
    <n v="58548"/>
    <s v="Q3"/>
    <s v="No"/>
    <n v="0"/>
    <x v="61"/>
    <s v="Offer A"/>
    <s v="Yes"/>
    <n v="14.94"/>
    <s v="Yes"/>
    <x v="0"/>
    <s v="Fiber Optic"/>
    <n v="30"/>
    <s v="Yes"/>
    <s v="Yes"/>
    <s v="Yes"/>
    <s v="Yes"/>
    <s v="Yes"/>
    <s v="Yes"/>
    <s v="Yes"/>
    <s v="Yes"/>
    <x v="2"/>
    <s v="Yes"/>
    <x v="1"/>
    <n v="117.35"/>
    <n v="8436.25"/>
    <n v="0"/>
    <n v="0"/>
    <n v="1075.68"/>
    <n v="9511.93"/>
    <n v="4"/>
    <s v="Stayed"/>
    <x v="1"/>
    <n v="71"/>
    <n v="4008"/>
    <m/>
    <m/>
    <x v="2"/>
  </r>
  <r>
    <s v="6917-YACBP"/>
    <s v="Female"/>
    <n v="80"/>
    <s v="No"/>
    <s v="Yes"/>
    <s v="No"/>
    <s v="No"/>
    <n v="0"/>
    <s v="United States"/>
    <s v="California"/>
    <s v="Escondido"/>
    <n v="92027"/>
    <n v="33.141264999999997"/>
    <n v="-116.967221"/>
    <n v="48690"/>
    <s v="Q3"/>
    <s v="No"/>
    <n v="0"/>
    <x v="53"/>
    <s v="Offer B"/>
    <s v="Yes"/>
    <n v="25.57"/>
    <s v="Yes"/>
    <x v="0"/>
    <s v="Fiber Optic"/>
    <n v="5"/>
    <s v="Yes"/>
    <s v="Yes"/>
    <s v="Yes"/>
    <s v="No"/>
    <s v="No"/>
    <s v="No"/>
    <s v="No"/>
    <s v="Yes"/>
    <x v="2"/>
    <s v="Yes"/>
    <x v="0"/>
    <n v="89.75"/>
    <n v="5496.9"/>
    <n v="0"/>
    <n v="0"/>
    <n v="1508.63"/>
    <n v="7005.53"/>
    <n v="3"/>
    <s v="Stayed"/>
    <x v="1"/>
    <n v="70"/>
    <n v="5170"/>
    <m/>
    <m/>
    <x v="2"/>
  </r>
  <r>
    <s v="4223-WOZCM"/>
    <s v="Male"/>
    <n v="71"/>
    <s v="No"/>
    <s v="Yes"/>
    <s v="No"/>
    <s v="No"/>
    <n v="0"/>
    <s v="United States"/>
    <s v="California"/>
    <s v="Carmel"/>
    <n v="93923"/>
    <n v="36.460611"/>
    <n v="-121.852507"/>
    <n v="13121"/>
    <s v="Q3"/>
    <s v="No"/>
    <n v="0"/>
    <x v="17"/>
    <s v="Offer E"/>
    <s v="Yes"/>
    <n v="37.97"/>
    <s v="No"/>
    <x v="0"/>
    <s v="DSL"/>
    <n v="9"/>
    <s v="No"/>
    <s v="No"/>
    <s v="Yes"/>
    <s v="No"/>
    <s v="No"/>
    <s v="No"/>
    <s v="No"/>
    <s v="Yes"/>
    <x v="2"/>
    <s v="No"/>
    <x v="2"/>
    <n v="49.95"/>
    <n v="107.1"/>
    <n v="0"/>
    <n v="0"/>
    <n v="75.94"/>
    <n v="183.04"/>
    <n v="5"/>
    <s v="Joined"/>
    <x v="1"/>
    <n v="78"/>
    <n v="5251"/>
    <m/>
    <m/>
    <x v="1"/>
  </r>
  <r>
    <s v="5917-RYRMG"/>
    <s v="Male"/>
    <n v="79"/>
    <s v="No"/>
    <s v="Yes"/>
    <s v="No"/>
    <s v="No"/>
    <n v="0"/>
    <s v="United States"/>
    <s v="California"/>
    <s v="Jolon"/>
    <n v="93928"/>
    <n v="35.930782000000001"/>
    <n v="-121.189757"/>
    <n v="254"/>
    <s v="Q3"/>
    <s v="No"/>
    <n v="0"/>
    <x v="15"/>
    <s v="None"/>
    <s v="Yes"/>
    <n v="25.89"/>
    <s v="No"/>
    <x v="1"/>
    <s v="None"/>
    <n v="0"/>
    <s v="No"/>
    <s v="No"/>
    <s v="No"/>
    <s v="No"/>
    <s v="No"/>
    <s v="No"/>
    <s v="No"/>
    <s v="No"/>
    <x v="1"/>
    <s v="No"/>
    <x v="1"/>
    <n v="19.8"/>
    <n v="587.70000000000005"/>
    <n v="0"/>
    <n v="0"/>
    <n v="828.48"/>
    <n v="1416.18"/>
    <n v="4"/>
    <s v="Stayed"/>
    <x v="1"/>
    <n v="78"/>
    <n v="3836"/>
    <m/>
    <m/>
    <x v="2"/>
  </r>
  <r>
    <s v="8224-DWCKX"/>
    <s v="Male"/>
    <n v="78"/>
    <s v="No"/>
    <s v="Yes"/>
    <s v="No"/>
    <s v="No"/>
    <n v="0"/>
    <s v="United States"/>
    <s v="California"/>
    <s v="Burlingame"/>
    <n v="94010"/>
    <n v="37.570279999999997"/>
    <n v="-122.36577800000001"/>
    <n v="40346"/>
    <s v="Q3"/>
    <s v="No"/>
    <n v="0"/>
    <x v="36"/>
    <s v="None"/>
    <s v="Yes"/>
    <n v="43.4"/>
    <s v="Yes"/>
    <x v="0"/>
    <s v="Fiber Optic"/>
    <n v="24"/>
    <s v="No"/>
    <s v="No"/>
    <s v="No"/>
    <s v="No"/>
    <s v="No"/>
    <s v="No"/>
    <s v="No"/>
    <s v="Yes"/>
    <x v="2"/>
    <s v="Yes"/>
    <x v="1"/>
    <n v="73.3"/>
    <n v="828.05"/>
    <n v="0"/>
    <n v="0"/>
    <n v="520.79999999999995"/>
    <n v="1348.85"/>
    <n v="4"/>
    <s v="Stayed"/>
    <x v="1"/>
    <n v="38"/>
    <n v="5159"/>
    <m/>
    <m/>
    <x v="2"/>
  </r>
  <r>
    <s v="1768-HNVGJ"/>
    <s v="Female"/>
    <n v="80"/>
    <s v="No"/>
    <s v="Yes"/>
    <s v="No"/>
    <s v="No"/>
    <n v="0"/>
    <s v="United States"/>
    <s v="California"/>
    <s v="Mountain View"/>
    <n v="94043"/>
    <n v="37.419725"/>
    <n v="-122.06294699999999"/>
    <n v="27822"/>
    <s v="Q3"/>
    <s v="No"/>
    <n v="0"/>
    <x v="55"/>
    <s v="Offer B"/>
    <s v="Yes"/>
    <n v="18.46"/>
    <s v="Yes"/>
    <x v="0"/>
    <s v="Cable"/>
    <n v="3"/>
    <s v="Yes"/>
    <s v="No"/>
    <s v="No"/>
    <s v="Yes"/>
    <s v="No"/>
    <s v="Yes"/>
    <s v="Yes"/>
    <s v="Yes"/>
    <x v="2"/>
    <s v="Yes"/>
    <x v="0"/>
    <n v="70.05"/>
    <n v="3062.45"/>
    <n v="0"/>
    <n v="0"/>
    <n v="830.7"/>
    <n v="3893.1499999999901"/>
    <n v="3"/>
    <s v="Stayed"/>
    <x v="1"/>
    <n v="43"/>
    <n v="4223"/>
    <m/>
    <m/>
    <x v="2"/>
  </r>
  <r>
    <s v="4395-PZMSN"/>
    <s v="Male"/>
    <n v="67"/>
    <s v="No"/>
    <s v="Yes"/>
    <s v="No"/>
    <s v="No"/>
    <n v="0"/>
    <s v="United States"/>
    <s v="California"/>
    <s v="San Gregorio"/>
    <n v="94074"/>
    <n v="37.331761999999998"/>
    <n v="-122.341444"/>
    <n v="291"/>
    <s v="Q3"/>
    <s v="No"/>
    <n v="0"/>
    <x v="20"/>
    <s v="Offer E"/>
    <s v="Yes"/>
    <n v="18.38"/>
    <s v="No"/>
    <x v="0"/>
    <s v="Fiber Optic"/>
    <n v="15"/>
    <s v="No"/>
    <s v="Yes"/>
    <s v="No"/>
    <s v="No"/>
    <s v="No"/>
    <s v="Yes"/>
    <s v="Yes"/>
    <s v="Yes"/>
    <x v="2"/>
    <s v="Yes"/>
    <x v="0"/>
    <n v="85.55"/>
    <n v="408.5"/>
    <n v="0"/>
    <n v="0"/>
    <n v="91.899999999999906"/>
    <n v="500.4"/>
    <n v="4"/>
    <s v="Stayed"/>
    <x v="1"/>
    <n v="48"/>
    <n v="2850"/>
    <m/>
    <m/>
    <x v="1"/>
  </r>
  <r>
    <s v="5446-DKWYW"/>
    <s v="Female"/>
    <n v="74"/>
    <s v="No"/>
    <s v="Yes"/>
    <s v="Yes"/>
    <s v="Yes"/>
    <n v="1"/>
    <s v="United States"/>
    <s v="California"/>
    <s v="San Francisco"/>
    <n v="94103"/>
    <n v="37.773147000000002"/>
    <n v="-122.411287"/>
    <n v="23036"/>
    <s v="Q3"/>
    <s v="Yes"/>
    <n v="9"/>
    <x v="66"/>
    <s v="Offer B"/>
    <s v="Yes"/>
    <n v="39.31"/>
    <s v="Yes"/>
    <x v="0"/>
    <s v="DSL"/>
    <n v="10"/>
    <s v="No"/>
    <s v="No"/>
    <s v="Yes"/>
    <s v="No"/>
    <s v="Yes"/>
    <s v="No"/>
    <s v="No"/>
    <s v="Yes"/>
    <x v="1"/>
    <s v="Yes"/>
    <x v="0"/>
    <n v="65.2"/>
    <n v="3965.05"/>
    <n v="0"/>
    <n v="0"/>
    <n v="2397.91"/>
    <n v="6362.96"/>
    <n v="4"/>
    <s v="Stayed"/>
    <x v="1"/>
    <n v="30"/>
    <n v="6238"/>
    <m/>
    <m/>
    <x v="2"/>
  </r>
  <r>
    <s v="8107-KNCIM"/>
    <s v="Male"/>
    <n v="73"/>
    <s v="No"/>
    <s v="Yes"/>
    <s v="Yes"/>
    <s v="No"/>
    <n v="0"/>
    <s v="United States"/>
    <s v="California"/>
    <s v="San Francisco"/>
    <n v="94111"/>
    <n v="37.801775999999997"/>
    <n v="-122.402293"/>
    <n v="3337"/>
    <s v="Q3"/>
    <s v="Yes"/>
    <n v="8"/>
    <x v="35"/>
    <s v="None"/>
    <s v="Yes"/>
    <n v="45.46"/>
    <s v="Yes"/>
    <x v="0"/>
    <s v="Fiber Optic"/>
    <n v="4"/>
    <s v="No"/>
    <s v="No"/>
    <s v="No"/>
    <s v="No"/>
    <s v="No"/>
    <s v="No"/>
    <s v="No"/>
    <s v="Yes"/>
    <x v="2"/>
    <s v="Yes"/>
    <x v="0"/>
    <n v="75.099999999999994"/>
    <n v="1013.35"/>
    <n v="0"/>
    <n v="0"/>
    <n v="636.44000000000005"/>
    <n v="1649.79"/>
    <n v="4"/>
    <s v="Stayed"/>
    <x v="1"/>
    <n v="66"/>
    <n v="3771"/>
    <m/>
    <m/>
    <x v="2"/>
  </r>
  <r>
    <s v="5451-YHYPW"/>
    <s v="Female"/>
    <n v="75"/>
    <s v="No"/>
    <s v="Yes"/>
    <s v="Yes"/>
    <s v="No"/>
    <n v="0"/>
    <s v="United States"/>
    <s v="California"/>
    <s v="San Francisco"/>
    <n v="94129"/>
    <n v="37.797525999999998"/>
    <n v="-122.46453099999999"/>
    <n v="2240"/>
    <s v="Q3"/>
    <s v="Yes"/>
    <n v="2"/>
    <x v="61"/>
    <s v="Offer A"/>
    <s v="Yes"/>
    <n v="44.89"/>
    <s v="Yes"/>
    <x v="0"/>
    <s v="Fiber Optic"/>
    <n v="24"/>
    <s v="Yes"/>
    <s v="Yes"/>
    <s v="Yes"/>
    <s v="Yes"/>
    <s v="Yes"/>
    <s v="Yes"/>
    <s v="No"/>
    <s v="No"/>
    <x v="2"/>
    <s v="Yes"/>
    <x v="1"/>
    <n v="115.75"/>
    <n v="8443.7000000000007"/>
    <n v="0"/>
    <n v="120"/>
    <n v="3232.08"/>
    <n v="11795.78"/>
    <n v="3"/>
    <s v="Stayed"/>
    <x v="1"/>
    <n v="50"/>
    <n v="6205"/>
    <m/>
    <m/>
    <x v="2"/>
  </r>
  <r>
    <s v="7629-WFGLW"/>
    <s v="Female"/>
    <n v="80"/>
    <s v="No"/>
    <s v="Yes"/>
    <s v="Yes"/>
    <s v="No"/>
    <n v="0"/>
    <s v="United States"/>
    <s v="California"/>
    <s v="Palo Alto"/>
    <n v="94301"/>
    <n v="37.444313999999999"/>
    <n v="-122.149996"/>
    <n v="16198"/>
    <s v="Q3"/>
    <s v="Yes"/>
    <n v="10"/>
    <x v="25"/>
    <s v="Offer B"/>
    <s v="Yes"/>
    <n v="11.55"/>
    <s v="Yes"/>
    <x v="0"/>
    <s v="Fiber Optic"/>
    <n v="27"/>
    <s v="Yes"/>
    <s v="Yes"/>
    <s v="Yes"/>
    <s v="Yes"/>
    <s v="No"/>
    <s v="No"/>
    <s v="No"/>
    <s v="Yes"/>
    <x v="1"/>
    <s v="No"/>
    <x v="0"/>
    <n v="95.65"/>
    <n v="5471.75"/>
    <n v="21.71"/>
    <n v="0"/>
    <n v="646.79999999999995"/>
    <n v="6096.84"/>
    <n v="3"/>
    <s v="Stayed"/>
    <x v="1"/>
    <n v="20"/>
    <n v="6335"/>
    <m/>
    <m/>
    <x v="2"/>
  </r>
  <r>
    <s v="8818-DOPVL"/>
    <s v="Female"/>
    <n v="65"/>
    <s v="No"/>
    <s v="Yes"/>
    <s v="No"/>
    <s v="No"/>
    <n v="0"/>
    <s v="United States"/>
    <s v="California"/>
    <s v="El Cerrito"/>
    <n v="94530"/>
    <n v="37.924838000000001"/>
    <n v="-122.289145"/>
    <n v="23141"/>
    <s v="Q3"/>
    <s v="No"/>
    <n v="0"/>
    <x v="29"/>
    <s v="Offer B"/>
    <s v="Yes"/>
    <n v="41.17"/>
    <s v="Yes"/>
    <x v="0"/>
    <s v="Fiber Optic"/>
    <n v="30"/>
    <s v="No"/>
    <s v="Yes"/>
    <s v="Yes"/>
    <s v="No"/>
    <s v="Yes"/>
    <s v="Yes"/>
    <s v="Yes"/>
    <s v="Yes"/>
    <x v="2"/>
    <s v="Yes"/>
    <x v="0"/>
    <n v="104.45"/>
    <n v="4863.8500000000004"/>
    <n v="36.78"/>
    <n v="0"/>
    <n v="1893.82"/>
    <n v="6720.89"/>
    <n v="3"/>
    <s v="Stayed"/>
    <x v="1"/>
    <n v="76"/>
    <n v="4103"/>
    <m/>
    <m/>
    <x v="2"/>
  </r>
  <r>
    <s v="7044-YAACC"/>
    <s v="Male"/>
    <n v="70"/>
    <s v="No"/>
    <s v="Yes"/>
    <s v="Yes"/>
    <s v="No"/>
    <n v="0"/>
    <s v="United States"/>
    <s v="California"/>
    <s v="Napa"/>
    <n v="94559"/>
    <n v="38.232388999999998"/>
    <n v="-122.324944"/>
    <n v="26894"/>
    <s v="Q3"/>
    <s v="Yes"/>
    <n v="5"/>
    <x v="14"/>
    <s v="None"/>
    <s v="Yes"/>
    <n v="6.03"/>
    <s v="No"/>
    <x v="0"/>
    <s v="Fiber Optic"/>
    <n v="8"/>
    <s v="No"/>
    <s v="No"/>
    <s v="No"/>
    <s v="No"/>
    <s v="No"/>
    <s v="No"/>
    <s v="No"/>
    <s v="Yes"/>
    <x v="2"/>
    <s v="Yes"/>
    <x v="0"/>
    <n v="70.2"/>
    <n v="280.35000000000002"/>
    <n v="30.75"/>
    <n v="0"/>
    <n v="24.12"/>
    <n v="273.72000000000003"/>
    <n v="5"/>
    <s v="Stayed"/>
    <x v="1"/>
    <n v="53"/>
    <n v="4444"/>
    <m/>
    <m/>
    <x v="1"/>
  </r>
  <r>
    <s v="8189-XRIKE"/>
    <s v="Female"/>
    <n v="80"/>
    <s v="No"/>
    <s v="Yes"/>
    <s v="No"/>
    <s v="No"/>
    <n v="0"/>
    <s v="United States"/>
    <s v="California"/>
    <s v="Newark"/>
    <n v="94560"/>
    <n v="37.504133000000003"/>
    <n v="-122.032347"/>
    <n v="42491"/>
    <s v="Q3"/>
    <s v="No"/>
    <n v="0"/>
    <x v="15"/>
    <s v="Offer C"/>
    <s v="Yes"/>
    <n v="31.57"/>
    <s v="No"/>
    <x v="0"/>
    <s v="Fiber Optic"/>
    <n v="4"/>
    <s v="No"/>
    <s v="No"/>
    <s v="No"/>
    <s v="No"/>
    <s v="Yes"/>
    <s v="Yes"/>
    <s v="No"/>
    <s v="Yes"/>
    <x v="2"/>
    <s v="No"/>
    <x v="0"/>
    <n v="90.95"/>
    <n v="2897.95"/>
    <n v="25.55"/>
    <n v="0"/>
    <n v="1010.24"/>
    <n v="3882.6399999999899"/>
    <n v="4"/>
    <s v="Stayed"/>
    <x v="1"/>
    <n v="52"/>
    <n v="5936"/>
    <m/>
    <m/>
    <x v="2"/>
  </r>
  <r>
    <s v="3740-RLMVT"/>
    <s v="Male"/>
    <n v="79"/>
    <s v="No"/>
    <s v="Yes"/>
    <s v="Yes"/>
    <s v="No"/>
    <n v="0"/>
    <s v="United States"/>
    <s v="California"/>
    <s v="Saint Helena"/>
    <n v="94574"/>
    <n v="38.581353999999997"/>
    <n v="-122.296283"/>
    <n v="9423"/>
    <s v="Q3"/>
    <s v="Yes"/>
    <n v="7"/>
    <x v="70"/>
    <s v="Offer A"/>
    <s v="Yes"/>
    <n v="42.07"/>
    <s v="No"/>
    <x v="0"/>
    <s v="Cable"/>
    <n v="12"/>
    <s v="Yes"/>
    <s v="Yes"/>
    <s v="No"/>
    <s v="Yes"/>
    <s v="No"/>
    <s v="No"/>
    <s v="No"/>
    <s v="Yes"/>
    <x v="1"/>
    <s v="Yes"/>
    <x v="0"/>
    <n v="60.95"/>
    <n v="4119.3999999999996"/>
    <n v="17.190000000000001"/>
    <n v="0"/>
    <n v="2818.69"/>
    <n v="6920.9"/>
    <n v="3"/>
    <s v="Stayed"/>
    <x v="1"/>
    <n v="41"/>
    <n v="5792"/>
    <m/>
    <m/>
    <x v="2"/>
  </r>
  <r>
    <s v="2186-QZEYA"/>
    <s v="Female"/>
    <n v="68"/>
    <s v="No"/>
    <s v="Yes"/>
    <s v="No"/>
    <s v="No"/>
    <n v="0"/>
    <s v="United States"/>
    <s v="California"/>
    <s v="San Leandro"/>
    <n v="94579"/>
    <n v="37.687263999999999"/>
    <n v="-122.15728"/>
    <n v="19815"/>
    <s v="Q3"/>
    <s v="No"/>
    <n v="0"/>
    <x v="48"/>
    <s v="Offer C"/>
    <s v="Yes"/>
    <n v="8.8800000000000008"/>
    <s v="Yes"/>
    <x v="0"/>
    <s v="DSL"/>
    <n v="22"/>
    <s v="Yes"/>
    <s v="Yes"/>
    <s v="No"/>
    <s v="No"/>
    <s v="No"/>
    <s v="No"/>
    <s v="No"/>
    <s v="Yes"/>
    <x v="2"/>
    <s v="Yes"/>
    <x v="0"/>
    <n v="58.55"/>
    <n v="1718.95"/>
    <n v="33.1"/>
    <n v="0"/>
    <n v="257.52"/>
    <n v="1943.37"/>
    <n v="3"/>
    <s v="Stayed"/>
    <x v="1"/>
    <n v="30"/>
    <n v="2044"/>
    <m/>
    <m/>
    <x v="2"/>
  </r>
  <r>
    <s v="5599-HVLTW"/>
    <s v="Female"/>
    <n v="73"/>
    <s v="No"/>
    <s v="Yes"/>
    <s v="No"/>
    <s v="No"/>
    <n v="0"/>
    <s v="United States"/>
    <s v="California"/>
    <s v="Oakland"/>
    <n v="94609"/>
    <n v="37.834341000000002"/>
    <n v="-122.26437"/>
    <n v="21097"/>
    <s v="Q3"/>
    <s v="No"/>
    <n v="0"/>
    <x v="35"/>
    <s v="None"/>
    <s v="Yes"/>
    <n v="7.34"/>
    <s v="Yes"/>
    <x v="0"/>
    <s v="Fiber Optic"/>
    <n v="3"/>
    <s v="No"/>
    <s v="No"/>
    <s v="Yes"/>
    <s v="No"/>
    <s v="No"/>
    <s v="No"/>
    <s v="No"/>
    <s v="Yes"/>
    <x v="2"/>
    <s v="Yes"/>
    <x v="0"/>
    <n v="80.349999999999994"/>
    <n v="1058.0999999999999"/>
    <n v="32.71"/>
    <n v="0"/>
    <n v="102.759999999999"/>
    <n v="1128.1499999999901"/>
    <n v="4"/>
    <s v="Stayed"/>
    <x v="1"/>
    <n v="39"/>
    <n v="3276"/>
    <m/>
    <m/>
    <x v="2"/>
  </r>
  <r>
    <s v="9208-OLGAQ"/>
    <s v="Female"/>
    <n v="70"/>
    <s v="No"/>
    <s v="Yes"/>
    <s v="No"/>
    <s v="No"/>
    <n v="0"/>
    <s v="United States"/>
    <s v="California"/>
    <s v="Berkeley"/>
    <n v="94709"/>
    <n v="37.878554000000001"/>
    <n v="-122.26609000000001"/>
    <n v="10147"/>
    <s v="Q3"/>
    <s v="No"/>
    <n v="0"/>
    <x v="2"/>
    <s v="None"/>
    <s v="Yes"/>
    <n v="25.7"/>
    <s v="No"/>
    <x v="0"/>
    <s v="Fiber Optic"/>
    <n v="23"/>
    <s v="No"/>
    <s v="No"/>
    <s v="Yes"/>
    <s v="No"/>
    <s v="No"/>
    <s v="Yes"/>
    <s v="No"/>
    <s v="No"/>
    <x v="2"/>
    <s v="Yes"/>
    <x v="0"/>
    <n v="84.95"/>
    <n v="1443.65"/>
    <n v="4.76"/>
    <n v="70"/>
    <n v="462.599999999999"/>
    <n v="1971.49"/>
    <n v="4"/>
    <s v="Stayed"/>
    <x v="1"/>
    <n v="74"/>
    <n v="3878"/>
    <m/>
    <m/>
    <x v="2"/>
  </r>
  <r>
    <s v="3244-CQPHU"/>
    <s v="Female"/>
    <n v="77"/>
    <s v="No"/>
    <s v="Yes"/>
    <s v="No"/>
    <s v="No"/>
    <n v="0"/>
    <s v="United States"/>
    <s v="California"/>
    <s v="Berkeley"/>
    <n v="94710"/>
    <n v="37.872902000000003"/>
    <n v="-122.303708"/>
    <n v="8157"/>
    <s v="Q3"/>
    <s v="No"/>
    <n v="0"/>
    <x v="61"/>
    <s v="Offer A"/>
    <s v="Yes"/>
    <n v="14.12"/>
    <s v="Yes"/>
    <x v="0"/>
    <s v="Fiber Optic"/>
    <n v="23"/>
    <s v="Yes"/>
    <s v="Yes"/>
    <s v="No"/>
    <s v="Yes"/>
    <s v="Yes"/>
    <s v="Yes"/>
    <s v="No"/>
    <s v="Yes"/>
    <x v="2"/>
    <s v="Yes"/>
    <x v="0"/>
    <n v="110.1"/>
    <n v="7746.7"/>
    <n v="44.81"/>
    <n v="0"/>
    <n v="1016.64"/>
    <n v="8718.5299999999897"/>
    <n v="4"/>
    <s v="Stayed"/>
    <x v="1"/>
    <n v="57"/>
    <n v="5232"/>
    <m/>
    <m/>
    <x v="2"/>
  </r>
  <r>
    <s v="2674-MLXMN"/>
    <s v="Female"/>
    <n v="73"/>
    <s v="No"/>
    <s v="Yes"/>
    <s v="No"/>
    <s v="No"/>
    <n v="0"/>
    <s v="United States"/>
    <s v="California"/>
    <s v="Richmond"/>
    <n v="94801"/>
    <n v="37.945287999999998"/>
    <n v="-122.38394099999999"/>
    <n v="28450"/>
    <s v="Q3"/>
    <s v="No"/>
    <n v="0"/>
    <x v="67"/>
    <s v="Offer A"/>
    <s v="Yes"/>
    <n v="34.36"/>
    <s v="Yes"/>
    <x v="0"/>
    <s v="Fiber Optic"/>
    <n v="13"/>
    <s v="No"/>
    <s v="Yes"/>
    <s v="No"/>
    <s v="No"/>
    <s v="Yes"/>
    <s v="Yes"/>
    <s v="No"/>
    <s v="Yes"/>
    <x v="2"/>
    <s v="Yes"/>
    <x v="1"/>
    <n v="99.65"/>
    <n v="6951.15"/>
    <n v="3.33"/>
    <n v="0"/>
    <n v="2439.56"/>
    <n v="9387.3799999999992"/>
    <n v="4"/>
    <s v="Stayed"/>
    <x v="1"/>
    <n v="77"/>
    <n v="4241"/>
    <m/>
    <m/>
    <x v="2"/>
  </r>
  <r>
    <s v="9708-HPXWZ"/>
    <s v="Male"/>
    <n v="74"/>
    <s v="No"/>
    <s v="Yes"/>
    <s v="No"/>
    <s v="No"/>
    <n v="0"/>
    <s v="United States"/>
    <s v="California"/>
    <s v="El Sobrante"/>
    <n v="94803"/>
    <n v="37.963994999999997"/>
    <n v="-122.288296"/>
    <n v="25399"/>
    <s v="Q3"/>
    <s v="No"/>
    <n v="0"/>
    <x v="20"/>
    <s v="None"/>
    <s v="No"/>
    <n v="0"/>
    <s v="No"/>
    <x v="0"/>
    <s v="DSL"/>
    <n v="4"/>
    <s v="No"/>
    <s v="No"/>
    <s v="Yes"/>
    <s v="Yes"/>
    <s v="Yes"/>
    <s v="No"/>
    <s v="No"/>
    <s v="Yes"/>
    <x v="2"/>
    <s v="No"/>
    <x v="1"/>
    <n v="45.4"/>
    <n v="214.75"/>
    <n v="0"/>
    <n v="0"/>
    <n v="0"/>
    <n v="214.75"/>
    <n v="5"/>
    <s v="Stayed"/>
    <x v="1"/>
    <n v="68"/>
    <n v="2599"/>
    <m/>
    <m/>
    <x v="1"/>
  </r>
  <r>
    <s v="5792-JALQC"/>
    <s v="Female"/>
    <n v="78"/>
    <s v="No"/>
    <s v="Yes"/>
    <s v="No"/>
    <s v="No"/>
    <n v="0"/>
    <s v="United States"/>
    <s v="California"/>
    <s v="San Rafael"/>
    <n v="94901"/>
    <n v="37.972662"/>
    <n v="-122.491452"/>
    <n v="40239"/>
    <s v="Q3"/>
    <s v="No"/>
    <n v="0"/>
    <x v="26"/>
    <s v="Offer B"/>
    <s v="Yes"/>
    <n v="34"/>
    <s v="Yes"/>
    <x v="0"/>
    <s v="DSL"/>
    <n v="3"/>
    <s v="Yes"/>
    <s v="No"/>
    <s v="Yes"/>
    <s v="No"/>
    <s v="No"/>
    <s v="No"/>
    <s v="No"/>
    <s v="Yes"/>
    <x v="2"/>
    <s v="No"/>
    <x v="0"/>
    <n v="59.85"/>
    <n v="3103.25"/>
    <n v="19.16"/>
    <n v="0"/>
    <n v="1768"/>
    <n v="4852.09"/>
    <n v="3"/>
    <s v="Stayed"/>
    <x v="1"/>
    <n v="71"/>
    <n v="5085"/>
    <m/>
    <m/>
    <x v="2"/>
  </r>
  <r>
    <s v="2675-OTVVJ"/>
    <s v="Male"/>
    <n v="76"/>
    <s v="No"/>
    <s v="Yes"/>
    <s v="Yes"/>
    <s v="No"/>
    <n v="0"/>
    <s v="United States"/>
    <s v="California"/>
    <s v="Novato"/>
    <n v="94945"/>
    <n v="38.135897"/>
    <n v="-122.563683"/>
    <n v="16429"/>
    <s v="Q3"/>
    <s v="Yes"/>
    <n v="5"/>
    <x v="52"/>
    <s v="Offer C"/>
    <s v="Yes"/>
    <n v="46.06"/>
    <s v="Yes"/>
    <x v="0"/>
    <s v="Fiber Optic"/>
    <n v="18"/>
    <s v="Yes"/>
    <s v="No"/>
    <s v="No"/>
    <s v="No"/>
    <s v="Yes"/>
    <s v="No"/>
    <s v="No"/>
    <s v="Yes"/>
    <x v="2"/>
    <s v="No"/>
    <x v="0"/>
    <n v="89.45"/>
    <n v="2807.65"/>
    <n v="31.58"/>
    <n v="0"/>
    <n v="1427.86"/>
    <n v="4203.93"/>
    <n v="4"/>
    <s v="Stayed"/>
    <x v="1"/>
    <n v="68"/>
    <n v="5597"/>
    <m/>
    <m/>
    <x v="2"/>
  </r>
  <r>
    <s v="0537-QYZZN"/>
    <s v="Male"/>
    <n v="66"/>
    <s v="No"/>
    <s v="Yes"/>
    <s v="Yes"/>
    <s v="Yes"/>
    <n v="2"/>
    <s v="United States"/>
    <s v="California"/>
    <s v="Petaluma"/>
    <n v="94952"/>
    <n v="38.237017999999999"/>
    <n v="-122.77872000000001"/>
    <n v="31930"/>
    <s v="Q3"/>
    <s v="Yes"/>
    <n v="6"/>
    <x v="13"/>
    <s v="Offer C"/>
    <s v="Yes"/>
    <n v="4.0599999999999996"/>
    <s v="Yes"/>
    <x v="0"/>
    <s v="Fiber Optic"/>
    <n v="28"/>
    <s v="Yes"/>
    <s v="No"/>
    <s v="No"/>
    <s v="No"/>
    <s v="No"/>
    <s v="No"/>
    <s v="No"/>
    <s v="Yes"/>
    <x v="2"/>
    <s v="Yes"/>
    <x v="0"/>
    <n v="79.849999999999994"/>
    <n v="1857.75"/>
    <n v="0"/>
    <n v="0"/>
    <n v="97.44"/>
    <n v="1955.19"/>
    <n v="3"/>
    <s v="Stayed"/>
    <x v="1"/>
    <n v="36"/>
    <n v="3412"/>
    <m/>
    <m/>
    <x v="2"/>
  </r>
  <r>
    <s v="3340-QBBFM"/>
    <s v="Male"/>
    <n v="65"/>
    <s v="No"/>
    <s v="Yes"/>
    <s v="Yes"/>
    <s v="No"/>
    <n v="0"/>
    <s v="United States"/>
    <s v="California"/>
    <s v="Petaluma"/>
    <n v="94954"/>
    <n v="38.235021000000003"/>
    <n v="-122.557332"/>
    <n v="35419"/>
    <s v="Q3"/>
    <s v="Yes"/>
    <n v="9"/>
    <x v="54"/>
    <s v="Offer C"/>
    <s v="Yes"/>
    <n v="47.16"/>
    <s v="No"/>
    <x v="0"/>
    <s v="DSL"/>
    <n v="28"/>
    <s v="No"/>
    <s v="No"/>
    <s v="Yes"/>
    <s v="Yes"/>
    <s v="No"/>
    <s v="No"/>
    <s v="No"/>
    <s v="Yes"/>
    <x v="1"/>
    <s v="No"/>
    <x v="1"/>
    <n v="54.1"/>
    <n v="1992.85"/>
    <n v="1.0900000000000001"/>
    <n v="0"/>
    <n v="1697.75999999999"/>
    <n v="3689.51999999999"/>
    <n v="3"/>
    <s v="Stayed"/>
    <x v="1"/>
    <n v="48"/>
    <n v="4017"/>
    <m/>
    <m/>
    <x v="2"/>
  </r>
  <r>
    <s v="2277-VWCNI"/>
    <s v="Female"/>
    <n v="65"/>
    <s v="No"/>
    <s v="Yes"/>
    <s v="No"/>
    <s v="No"/>
    <n v="0"/>
    <s v="United States"/>
    <s v="California"/>
    <s v="Brookdale"/>
    <n v="95007"/>
    <n v="37.106901999999998"/>
    <n v="-122.10000599999999"/>
    <n v="1007"/>
    <s v="Q3"/>
    <s v="No"/>
    <n v="0"/>
    <x v="14"/>
    <s v="None"/>
    <s v="Yes"/>
    <n v="31.13"/>
    <s v="Yes"/>
    <x v="0"/>
    <s v="DSL"/>
    <n v="15"/>
    <s v="No"/>
    <s v="No"/>
    <s v="No"/>
    <s v="No"/>
    <s v="No"/>
    <s v="No"/>
    <s v="No"/>
    <s v="Yes"/>
    <x v="2"/>
    <s v="No"/>
    <x v="2"/>
    <n v="48.75"/>
    <n v="179.85"/>
    <n v="0"/>
    <n v="0"/>
    <n v="124.52"/>
    <n v="304.37"/>
    <n v="3"/>
    <s v="Stayed"/>
    <x v="1"/>
    <n v="25"/>
    <n v="3048"/>
    <m/>
    <m/>
    <x v="1"/>
  </r>
  <r>
    <s v="7576-JMYWV"/>
    <s v="Female"/>
    <n v="76"/>
    <s v="No"/>
    <s v="Yes"/>
    <s v="Yes"/>
    <s v="Yes"/>
    <n v="1"/>
    <s v="United States"/>
    <s v="California"/>
    <s v="San Martin"/>
    <n v="95046"/>
    <n v="37.084696999999998"/>
    <n v="-121.60641699999999"/>
    <n v="5671"/>
    <s v="Q3"/>
    <s v="Yes"/>
    <n v="7"/>
    <x v="29"/>
    <s v="Offer B"/>
    <s v="Yes"/>
    <n v="20.420000000000002"/>
    <s v="Yes"/>
    <x v="0"/>
    <s v="Fiber Optic"/>
    <n v="16"/>
    <s v="Yes"/>
    <s v="Yes"/>
    <s v="No"/>
    <s v="Yes"/>
    <s v="Yes"/>
    <s v="Yes"/>
    <s v="No"/>
    <s v="Yes"/>
    <x v="2"/>
    <s v="Yes"/>
    <x v="0"/>
    <n v="110.2"/>
    <n v="4972.1000000000004"/>
    <n v="0"/>
    <n v="0"/>
    <n v="939.32"/>
    <n v="5911.42"/>
    <n v="3"/>
    <s v="Stayed"/>
    <x v="1"/>
    <n v="55"/>
    <n v="4162"/>
    <m/>
    <m/>
    <x v="2"/>
  </r>
  <r>
    <s v="5227-JSCFE"/>
    <s v="Male"/>
    <n v="74"/>
    <s v="No"/>
    <s v="Yes"/>
    <s v="Yes"/>
    <s v="No"/>
    <n v="0"/>
    <s v="United States"/>
    <s v="California"/>
    <s v="Scotts Valley"/>
    <n v="95066"/>
    <n v="37.070177000000001"/>
    <n v="-122.010077"/>
    <n v="14574"/>
    <s v="Q3"/>
    <s v="Yes"/>
    <n v="9"/>
    <x v="67"/>
    <s v="Offer A"/>
    <s v="No"/>
    <n v="0"/>
    <s v="No"/>
    <x v="0"/>
    <s v="DSL"/>
    <n v="19"/>
    <s v="Yes"/>
    <s v="Yes"/>
    <s v="Yes"/>
    <s v="Yes"/>
    <s v="No"/>
    <s v="No"/>
    <s v="No"/>
    <s v="Yes"/>
    <x v="2"/>
    <s v="No"/>
    <x v="1"/>
    <n v="46.35"/>
    <n v="3353.4"/>
    <n v="18.64"/>
    <n v="0"/>
    <n v="0"/>
    <n v="3334.76"/>
    <n v="4"/>
    <s v="Stayed"/>
    <x v="1"/>
    <n v="28"/>
    <n v="5421"/>
    <m/>
    <m/>
    <x v="2"/>
  </r>
  <r>
    <s v="1608-GMEWB"/>
    <s v="Male"/>
    <n v="76"/>
    <s v="No"/>
    <s v="Yes"/>
    <s v="No"/>
    <s v="No"/>
    <n v="0"/>
    <s v="United States"/>
    <s v="California"/>
    <s v="Stockton"/>
    <n v="95215"/>
    <n v="37.946281999999997"/>
    <n v="-121.139499"/>
    <n v="23789"/>
    <s v="Q3"/>
    <s v="No"/>
    <n v="0"/>
    <x v="55"/>
    <s v="Offer B"/>
    <s v="Yes"/>
    <n v="15.65"/>
    <s v="Yes"/>
    <x v="0"/>
    <s v="Fiber Optic"/>
    <n v="18"/>
    <s v="No"/>
    <s v="No"/>
    <s v="No"/>
    <s v="No"/>
    <s v="Yes"/>
    <s v="Yes"/>
    <s v="No"/>
    <s v="Yes"/>
    <x v="2"/>
    <s v="Yes"/>
    <x v="0"/>
    <n v="93.9"/>
    <n v="4200.25"/>
    <n v="0"/>
    <n v="0"/>
    <n v="704.25"/>
    <n v="4904.5"/>
    <n v="4"/>
    <s v="Stayed"/>
    <x v="1"/>
    <n v="58"/>
    <n v="3960"/>
    <m/>
    <m/>
    <x v="2"/>
  </r>
  <r>
    <s v="2665-NPTGL"/>
    <s v="Female"/>
    <n v="79"/>
    <s v="No"/>
    <s v="Yes"/>
    <s v="Yes"/>
    <s v="No"/>
    <n v="0"/>
    <s v="United States"/>
    <s v="California"/>
    <s v="Sheep Ranch"/>
    <n v="95250"/>
    <n v="38.244805999999997"/>
    <n v="-120.41730099999999"/>
    <n v="88"/>
    <s v="Q3"/>
    <s v="Yes"/>
    <n v="8"/>
    <x v="62"/>
    <s v="Offer C"/>
    <s v="Yes"/>
    <n v="18.66"/>
    <s v="Yes"/>
    <x v="0"/>
    <s v="Fiber Optic"/>
    <n v="11"/>
    <s v="No"/>
    <s v="No"/>
    <s v="Yes"/>
    <s v="No"/>
    <s v="Yes"/>
    <s v="Yes"/>
    <s v="No"/>
    <s v="Yes"/>
    <x v="2"/>
    <s v="Yes"/>
    <x v="0"/>
    <n v="98.1"/>
    <n v="2510.6999999999998"/>
    <n v="44.17"/>
    <n v="0"/>
    <n v="485.16"/>
    <n v="2951.6899999999901"/>
    <n v="4"/>
    <s v="Stayed"/>
    <x v="1"/>
    <n v="38"/>
    <n v="3114"/>
    <m/>
    <m/>
    <x v="2"/>
  </r>
  <r>
    <s v="0442-ZXKVS"/>
    <s v="Female"/>
    <n v="79"/>
    <s v="No"/>
    <s v="Yes"/>
    <s v="Yes"/>
    <s v="No"/>
    <n v="0"/>
    <s v="United States"/>
    <s v="California"/>
    <s v="Denair"/>
    <n v="95316"/>
    <n v="37.524721"/>
    <n v="-120.757977"/>
    <n v="5513"/>
    <s v="Q3"/>
    <s v="Yes"/>
    <n v="2"/>
    <x v="16"/>
    <s v="Offer B"/>
    <s v="Yes"/>
    <n v="43.71"/>
    <s v="Yes"/>
    <x v="0"/>
    <s v="Fiber Optic"/>
    <n v="12"/>
    <s v="Yes"/>
    <s v="Yes"/>
    <s v="Yes"/>
    <s v="Yes"/>
    <s v="Yes"/>
    <s v="Yes"/>
    <s v="No"/>
    <s v="Yes"/>
    <x v="1"/>
    <s v="Yes"/>
    <x v="0"/>
    <n v="115.6"/>
    <n v="6431.05"/>
    <n v="0"/>
    <n v="0"/>
    <n v="2360.34"/>
    <n v="8791.39"/>
    <n v="3"/>
    <s v="Stayed"/>
    <x v="1"/>
    <n v="45"/>
    <n v="4337"/>
    <m/>
    <m/>
    <x v="2"/>
  </r>
  <r>
    <s v="0575-CUQOV"/>
    <s v="Male"/>
    <n v="76"/>
    <s v="No"/>
    <s v="Yes"/>
    <s v="Yes"/>
    <s v="No"/>
    <n v="0"/>
    <s v="United States"/>
    <s v="California"/>
    <s v="Hilmar"/>
    <n v="95324"/>
    <n v="37.394536000000002"/>
    <n v="-120.890747"/>
    <n v="7177"/>
    <s v="Q3"/>
    <s v="Yes"/>
    <n v="10"/>
    <x v="68"/>
    <s v="Offer B"/>
    <s v="Yes"/>
    <n v="17.05"/>
    <s v="No"/>
    <x v="0"/>
    <s v="Fiber Optic"/>
    <n v="21"/>
    <s v="No"/>
    <s v="Yes"/>
    <s v="Yes"/>
    <s v="No"/>
    <s v="Yes"/>
    <s v="Yes"/>
    <s v="No"/>
    <s v="Yes"/>
    <x v="1"/>
    <s v="Yes"/>
    <x v="0"/>
    <n v="97.95"/>
    <n v="5867"/>
    <n v="0"/>
    <n v="0"/>
    <n v="1023"/>
    <n v="6890"/>
    <n v="4"/>
    <s v="Stayed"/>
    <x v="1"/>
    <n v="29"/>
    <n v="6150"/>
    <m/>
    <m/>
    <x v="2"/>
  </r>
  <r>
    <s v="5329-KRDTM"/>
    <s v="Male"/>
    <n v="73"/>
    <s v="No"/>
    <s v="Yes"/>
    <s v="Yes"/>
    <s v="No"/>
    <n v="0"/>
    <s v="United States"/>
    <s v="California"/>
    <s v="Long Barn"/>
    <n v="95335"/>
    <n v="38.109124999999999"/>
    <n v="-120.078597"/>
    <n v="683"/>
    <s v="Q3"/>
    <s v="Yes"/>
    <n v="4"/>
    <x v="61"/>
    <s v="Offer A"/>
    <s v="Yes"/>
    <n v="33.68"/>
    <s v="Yes"/>
    <x v="0"/>
    <s v="DSL"/>
    <n v="10"/>
    <s v="No"/>
    <s v="Yes"/>
    <s v="Yes"/>
    <s v="Yes"/>
    <s v="Yes"/>
    <s v="No"/>
    <s v="No"/>
    <s v="Yes"/>
    <x v="2"/>
    <s v="No"/>
    <x v="1"/>
    <n v="77.349999999999994"/>
    <n v="5396.25"/>
    <n v="0"/>
    <n v="0"/>
    <n v="2424.96"/>
    <n v="7821.21"/>
    <n v="4"/>
    <s v="Stayed"/>
    <x v="1"/>
    <n v="29"/>
    <n v="6202"/>
    <m/>
    <m/>
    <x v="2"/>
  </r>
  <r>
    <s v="0707-HOVVN"/>
    <s v="Female"/>
    <n v="79"/>
    <s v="No"/>
    <s v="Yes"/>
    <s v="No"/>
    <s v="No"/>
    <n v="0"/>
    <s v="United States"/>
    <s v="California"/>
    <s v="Mi Wuk Village"/>
    <n v="95346"/>
    <n v="38.121600999999998"/>
    <n v="-120.133915"/>
    <n v="1278"/>
    <s v="Q3"/>
    <s v="No"/>
    <n v="0"/>
    <x v="57"/>
    <s v="Offer A"/>
    <s v="Yes"/>
    <n v="47.27"/>
    <s v="Yes"/>
    <x v="0"/>
    <s v="Cable"/>
    <n v="3"/>
    <s v="No"/>
    <s v="Yes"/>
    <s v="Yes"/>
    <s v="Yes"/>
    <s v="Yes"/>
    <s v="No"/>
    <s v="No"/>
    <s v="Yes"/>
    <x v="2"/>
    <s v="Yes"/>
    <x v="0"/>
    <n v="75.5"/>
    <n v="5212.6499999999996"/>
    <n v="0"/>
    <n v="0"/>
    <n v="3308.9"/>
    <n v="8521.5499999999993"/>
    <n v="4"/>
    <s v="Stayed"/>
    <x v="1"/>
    <n v="62"/>
    <n v="6024"/>
    <m/>
    <m/>
    <x v="2"/>
  </r>
  <r>
    <s v="9518-XXBXE"/>
    <s v="Male"/>
    <n v="80"/>
    <s v="No"/>
    <s v="Yes"/>
    <s v="Yes"/>
    <s v="No"/>
    <n v="0"/>
    <s v="United States"/>
    <s v="California"/>
    <s v="Patterson"/>
    <n v="95363"/>
    <n v="37.410235999999998"/>
    <n v="-121.32033699999999"/>
    <n v="15536"/>
    <s v="Q3"/>
    <s v="Yes"/>
    <n v="7"/>
    <x v="31"/>
    <s v="None"/>
    <s v="Yes"/>
    <n v="25.13"/>
    <s v="No"/>
    <x v="0"/>
    <s v="Fiber Optic"/>
    <n v="30"/>
    <s v="Yes"/>
    <s v="No"/>
    <s v="No"/>
    <s v="No"/>
    <s v="No"/>
    <s v="No"/>
    <s v="No"/>
    <s v="Yes"/>
    <x v="2"/>
    <s v="No"/>
    <x v="0"/>
    <n v="75.3"/>
    <n v="720.45"/>
    <n v="0"/>
    <n v="0"/>
    <n v="251.29999999999899"/>
    <n v="971.75"/>
    <n v="4"/>
    <s v="Stayed"/>
    <x v="1"/>
    <n v="41"/>
    <n v="4254"/>
    <m/>
    <m/>
    <x v="1"/>
  </r>
  <r>
    <s v="0423-UDIJQ"/>
    <s v="Male"/>
    <n v="74"/>
    <s v="No"/>
    <s v="Yes"/>
    <s v="No"/>
    <s v="No"/>
    <n v="0"/>
    <s v="United States"/>
    <s v="California"/>
    <s v="Snelling"/>
    <n v="95369"/>
    <n v="37.521707999999997"/>
    <n v="-120.42684300000001"/>
    <n v="1158"/>
    <s v="Q3"/>
    <s v="No"/>
    <n v="0"/>
    <x v="30"/>
    <s v="None"/>
    <s v="Yes"/>
    <n v="7.11"/>
    <s v="No"/>
    <x v="0"/>
    <s v="DSL"/>
    <n v="12"/>
    <s v="No"/>
    <s v="No"/>
    <s v="No"/>
    <s v="Yes"/>
    <s v="No"/>
    <s v="No"/>
    <s v="No"/>
    <s v="Yes"/>
    <x v="2"/>
    <s v="No"/>
    <x v="2"/>
    <n v="49.2"/>
    <n v="447.9"/>
    <n v="0"/>
    <n v="0"/>
    <n v="63.99"/>
    <n v="511.89"/>
    <n v="4"/>
    <s v="Stayed"/>
    <x v="1"/>
    <n v="22"/>
    <n v="2145"/>
    <m/>
    <m/>
    <x v="1"/>
  </r>
  <r>
    <s v="9029-FEGVJ"/>
    <s v="Female"/>
    <n v="68"/>
    <s v="No"/>
    <s v="Yes"/>
    <s v="Yes"/>
    <s v="No"/>
    <n v="0"/>
    <s v="United States"/>
    <s v="California"/>
    <s v="Escondido"/>
    <n v="92027"/>
    <n v="33.141264999999997"/>
    <n v="-116.967221"/>
    <n v="48690"/>
    <s v="Q3"/>
    <s v="Yes"/>
    <n v="2"/>
    <x v="15"/>
    <s v="Offer C"/>
    <s v="Yes"/>
    <n v="2.17"/>
    <s v="Yes"/>
    <x v="0"/>
    <s v="Fiber Optic"/>
    <n v="11"/>
    <s v="No"/>
    <s v="No"/>
    <s v="Yes"/>
    <s v="No"/>
    <s v="No"/>
    <s v="No"/>
    <s v="No"/>
    <s v="Yes"/>
    <x v="2"/>
    <s v="No"/>
    <x v="2"/>
    <n v="79.3"/>
    <n v="2570"/>
    <n v="0"/>
    <n v="0"/>
    <n v="69.44"/>
    <n v="2639.44"/>
    <n v="3"/>
    <s v="Stayed"/>
    <x v="1"/>
    <n v="27"/>
    <n v="5242"/>
    <m/>
    <m/>
    <x v="2"/>
  </r>
  <r>
    <s v="8999-XXGNS"/>
    <s v="Female"/>
    <n v="70"/>
    <s v="No"/>
    <s v="Yes"/>
    <s v="Yes"/>
    <s v="No"/>
    <n v="0"/>
    <s v="United States"/>
    <s v="California"/>
    <s v="Healdsburg"/>
    <n v="95448"/>
    <n v="38.618347"/>
    <n v="-122.908422"/>
    <n v="17979"/>
    <s v="Q3"/>
    <s v="Yes"/>
    <n v="7"/>
    <x v="61"/>
    <s v="Offer A"/>
    <s v="Yes"/>
    <n v="18.149999999999999"/>
    <s v="Yes"/>
    <x v="0"/>
    <s v="Fiber Optic"/>
    <n v="16"/>
    <s v="No"/>
    <s v="Yes"/>
    <s v="Yes"/>
    <s v="No"/>
    <s v="Yes"/>
    <s v="Yes"/>
    <s v="Yes"/>
    <s v="No"/>
    <x v="1"/>
    <s v="Yes"/>
    <x v="1"/>
    <n v="105.75"/>
    <n v="7629.85"/>
    <n v="0"/>
    <n v="80"/>
    <n v="1306.8"/>
    <n v="9016.65"/>
    <n v="5"/>
    <s v="Stayed"/>
    <x v="1"/>
    <n v="53"/>
    <n v="5832"/>
    <m/>
    <m/>
    <x v="2"/>
  </r>
  <r>
    <s v="0471-ARVMX"/>
    <s v="Female"/>
    <n v="70"/>
    <s v="No"/>
    <s v="Yes"/>
    <s v="Yes"/>
    <s v="No"/>
    <n v="0"/>
    <s v="United States"/>
    <s v="California"/>
    <s v="Kelseyville"/>
    <n v="95451"/>
    <n v="38.934959999999997"/>
    <n v="-122.792243"/>
    <n v="9902"/>
    <s v="Q3"/>
    <s v="Yes"/>
    <n v="8"/>
    <x v="34"/>
    <s v="Offer B"/>
    <s v="Yes"/>
    <n v="22.74"/>
    <s v="Yes"/>
    <x v="0"/>
    <s v="Fiber Optic"/>
    <n v="18"/>
    <s v="Yes"/>
    <s v="No"/>
    <s v="Yes"/>
    <s v="No"/>
    <s v="Yes"/>
    <s v="Yes"/>
    <s v="Yes"/>
    <s v="Yes"/>
    <x v="1"/>
    <s v="Yes"/>
    <x v="0"/>
    <n v="104.85"/>
    <n v="6312.9"/>
    <n v="0"/>
    <n v="0"/>
    <n v="1409.8799999999901"/>
    <n v="7722.78"/>
    <n v="3"/>
    <s v="Stayed"/>
    <x v="1"/>
    <n v="68"/>
    <n v="5061"/>
    <m/>
    <m/>
    <x v="2"/>
  </r>
  <r>
    <s v="7524-VRLPL"/>
    <s v="Male"/>
    <n v="71"/>
    <s v="No"/>
    <s v="Yes"/>
    <s v="No"/>
    <s v="No"/>
    <n v="0"/>
    <s v="United States"/>
    <s v="California"/>
    <s v="Manchester"/>
    <n v="95459"/>
    <n v="38.966712999999999"/>
    <n v="-123.586412"/>
    <n v="586"/>
    <s v="Q3"/>
    <s v="No"/>
    <n v="0"/>
    <x v="50"/>
    <s v="Offer A"/>
    <s v="Yes"/>
    <n v="13.36"/>
    <s v="Yes"/>
    <x v="0"/>
    <s v="Cable"/>
    <n v="10"/>
    <s v="Yes"/>
    <s v="No"/>
    <s v="Yes"/>
    <s v="Yes"/>
    <s v="No"/>
    <s v="Yes"/>
    <s v="Yes"/>
    <s v="Yes"/>
    <x v="2"/>
    <s v="No"/>
    <x v="1"/>
    <n v="74.099999999999994"/>
    <n v="5031"/>
    <n v="0"/>
    <n v="0"/>
    <n v="921.83999999999901"/>
    <n v="5952.84"/>
    <n v="3"/>
    <s v="Stayed"/>
    <x v="1"/>
    <n v="34"/>
    <n v="4204"/>
    <m/>
    <m/>
    <x v="2"/>
  </r>
  <r>
    <s v="4884-TVUQF"/>
    <s v="Female"/>
    <n v="80"/>
    <s v="No"/>
    <s v="Yes"/>
    <s v="No"/>
    <s v="No"/>
    <n v="0"/>
    <s v="United States"/>
    <s v="California"/>
    <s v="Occidental"/>
    <n v="95465"/>
    <n v="38.415002999999999"/>
    <n v="-122.998726"/>
    <n v="1880"/>
    <s v="Q3"/>
    <s v="No"/>
    <n v="0"/>
    <x v="46"/>
    <s v="Offer B"/>
    <s v="Yes"/>
    <n v="36.89"/>
    <s v="Yes"/>
    <x v="0"/>
    <s v="Fiber Optic"/>
    <n v="17"/>
    <s v="Yes"/>
    <s v="No"/>
    <s v="Yes"/>
    <s v="Yes"/>
    <s v="No"/>
    <s v="Yes"/>
    <s v="Yes"/>
    <s v="Yes"/>
    <x v="2"/>
    <s v="No"/>
    <x v="1"/>
    <n v="101.3"/>
    <n v="5779.6"/>
    <n v="0"/>
    <n v="0"/>
    <n v="2102.73"/>
    <n v="7882.33"/>
    <n v="4"/>
    <s v="Stayed"/>
    <x v="1"/>
    <n v="48"/>
    <n v="4421"/>
    <m/>
    <m/>
    <x v="2"/>
  </r>
  <r>
    <s v="8065-BVEPF"/>
    <s v="Male"/>
    <n v="80"/>
    <s v="No"/>
    <s v="Yes"/>
    <s v="No"/>
    <s v="No"/>
    <n v="0"/>
    <s v="United States"/>
    <s v="California"/>
    <s v="Yorkville"/>
    <n v="95494"/>
    <n v="38.888351"/>
    <n v="-123.23964700000001"/>
    <n v="335"/>
    <s v="Q3"/>
    <s v="No"/>
    <n v="0"/>
    <x v="22"/>
    <s v="Offer B"/>
    <s v="Yes"/>
    <n v="18.23"/>
    <s v="No"/>
    <x v="0"/>
    <s v="Fiber Optic"/>
    <n v="3"/>
    <s v="No"/>
    <s v="Yes"/>
    <s v="Yes"/>
    <s v="No"/>
    <s v="Yes"/>
    <s v="Yes"/>
    <s v="Yes"/>
    <s v="Yes"/>
    <x v="2"/>
    <s v="Yes"/>
    <x v="0"/>
    <n v="99.1"/>
    <n v="6496.15"/>
    <n v="0"/>
    <n v="0"/>
    <n v="1184.95"/>
    <n v="7681.0999999999904"/>
    <n v="4"/>
    <s v="Stayed"/>
    <x v="1"/>
    <n v="52"/>
    <n v="4574"/>
    <m/>
    <m/>
    <x v="2"/>
  </r>
  <r>
    <s v="6350-XFYGW"/>
    <s v="Male"/>
    <n v="80"/>
    <s v="No"/>
    <s v="Yes"/>
    <s v="No"/>
    <s v="No"/>
    <n v="0"/>
    <s v="United States"/>
    <s v="California"/>
    <s v="Ferndale"/>
    <n v="95536"/>
    <n v="40.478499999999997"/>
    <n v="-124.301372"/>
    <n v="2965"/>
    <s v="Q3"/>
    <s v="No"/>
    <n v="0"/>
    <x v="14"/>
    <s v="None"/>
    <s v="Yes"/>
    <n v="19"/>
    <s v="No"/>
    <x v="0"/>
    <s v="Fiber Optic"/>
    <n v="17"/>
    <s v="No"/>
    <s v="No"/>
    <s v="Yes"/>
    <s v="No"/>
    <s v="Yes"/>
    <s v="Yes"/>
    <s v="Yes"/>
    <s v="Yes"/>
    <x v="2"/>
    <s v="Yes"/>
    <x v="0"/>
    <n v="94.75"/>
    <n v="422.4"/>
    <n v="0"/>
    <n v="0"/>
    <n v="76"/>
    <n v="498.4"/>
    <n v="4"/>
    <s v="Stayed"/>
    <x v="1"/>
    <n v="44"/>
    <n v="2757"/>
    <m/>
    <m/>
    <x v="1"/>
  </r>
  <r>
    <s v="8755-IWJHN"/>
    <s v="Male"/>
    <n v="73"/>
    <s v="No"/>
    <s v="Yes"/>
    <s v="Yes"/>
    <s v="No"/>
    <n v="0"/>
    <s v="United States"/>
    <s v="California"/>
    <s v="Honeydew"/>
    <n v="95545"/>
    <n v="40.342928000000001"/>
    <n v="-124.063329"/>
    <n v="82"/>
    <s v="Q3"/>
    <s v="Yes"/>
    <n v="5"/>
    <x v="50"/>
    <s v="None"/>
    <s v="Yes"/>
    <n v="49.91"/>
    <s v="Yes"/>
    <x v="0"/>
    <s v="Fiber Optic"/>
    <n v="13"/>
    <s v="No"/>
    <s v="Yes"/>
    <s v="Yes"/>
    <s v="No"/>
    <s v="No"/>
    <s v="Yes"/>
    <s v="Yes"/>
    <s v="Yes"/>
    <x v="2"/>
    <s v="Yes"/>
    <x v="0"/>
    <n v="95.35"/>
    <n v="6382"/>
    <n v="0"/>
    <n v="0"/>
    <n v="3443.79"/>
    <n v="9825.7900000000009"/>
    <n v="3"/>
    <s v="Stayed"/>
    <x v="1"/>
    <n v="21"/>
    <n v="6132"/>
    <m/>
    <m/>
    <x v="2"/>
  </r>
  <r>
    <s v="4480-QQRHC"/>
    <s v="Female"/>
    <n v="72"/>
    <s v="No"/>
    <s v="Yes"/>
    <s v="No"/>
    <s v="No"/>
    <n v="0"/>
    <s v="United States"/>
    <s v="California"/>
    <s v="Hydesville"/>
    <n v="95547"/>
    <n v="40.557313999999998"/>
    <n v="-124.08166199999999"/>
    <n v="1201"/>
    <s v="Q3"/>
    <s v="No"/>
    <n v="0"/>
    <x v="1"/>
    <s v="None"/>
    <s v="Yes"/>
    <n v="2.1800000000000002"/>
    <s v="No"/>
    <x v="0"/>
    <s v="Fiber Optic"/>
    <n v="13"/>
    <s v="No"/>
    <s v="No"/>
    <s v="Yes"/>
    <s v="No"/>
    <s v="No"/>
    <s v="No"/>
    <s v="No"/>
    <s v="Yes"/>
    <x v="2"/>
    <s v="Yes"/>
    <x v="0"/>
    <n v="74.05"/>
    <n v="600.15"/>
    <n v="0"/>
    <n v="0"/>
    <n v="17.440000000000001"/>
    <n v="617.59"/>
    <n v="3"/>
    <s v="Stayed"/>
    <x v="1"/>
    <n v="79"/>
    <n v="4899"/>
    <m/>
    <m/>
    <x v="1"/>
  </r>
  <r>
    <s v="0929-PECLO"/>
    <s v="Female"/>
    <n v="74"/>
    <s v="No"/>
    <s v="Yes"/>
    <s v="No"/>
    <s v="No"/>
    <n v="0"/>
    <s v="United States"/>
    <s v="California"/>
    <s v="Klamath"/>
    <n v="95548"/>
    <n v="41.572812999999996"/>
    <n v="-124.035011"/>
    <n v="1215"/>
    <s v="Q3"/>
    <s v="No"/>
    <n v="0"/>
    <x v="71"/>
    <s v="Offer B"/>
    <s v="Yes"/>
    <n v="41.8"/>
    <s v="Yes"/>
    <x v="0"/>
    <s v="Fiber Optic"/>
    <n v="16"/>
    <s v="No"/>
    <s v="No"/>
    <s v="Yes"/>
    <s v="No"/>
    <s v="No"/>
    <s v="Yes"/>
    <s v="Yes"/>
    <s v="Yes"/>
    <x v="2"/>
    <s v="Yes"/>
    <x v="0"/>
    <n v="89.6"/>
    <n v="5538.8"/>
    <n v="0"/>
    <n v="0"/>
    <n v="2633.3999999999901"/>
    <n v="8172.2"/>
    <n v="4"/>
    <s v="Stayed"/>
    <x v="1"/>
    <n v="38"/>
    <n v="4438"/>
    <m/>
    <m/>
    <x v="2"/>
  </r>
  <r>
    <s v="9470-YFUYI"/>
    <s v="Male"/>
    <n v="69"/>
    <s v="No"/>
    <s v="Yes"/>
    <s v="Yes"/>
    <s v="No"/>
    <n v="0"/>
    <s v="United States"/>
    <s v="California"/>
    <s v="Redway"/>
    <n v="95560"/>
    <n v="40.142256000000003"/>
    <n v="-123.85292699999999"/>
    <n v="1851"/>
    <s v="Q3"/>
    <s v="Yes"/>
    <n v="10"/>
    <x v="67"/>
    <s v="None"/>
    <s v="Yes"/>
    <n v="11.35"/>
    <s v="No"/>
    <x v="0"/>
    <s v="DSL"/>
    <n v="24"/>
    <s v="Yes"/>
    <s v="Yes"/>
    <s v="No"/>
    <s v="Yes"/>
    <s v="Yes"/>
    <s v="No"/>
    <s v="No"/>
    <s v="Yes"/>
    <x v="1"/>
    <s v="Yes"/>
    <x v="0"/>
    <n v="71"/>
    <n v="5012.1000000000004"/>
    <n v="0"/>
    <n v="0"/>
    <n v="805.85"/>
    <n v="5817.95"/>
    <n v="3"/>
    <s v="Stayed"/>
    <x v="1"/>
    <n v="55"/>
    <n v="5247"/>
    <m/>
    <m/>
    <x v="2"/>
  </r>
  <r>
    <s v="7402-EYFXX"/>
    <s v="Male"/>
    <n v="65"/>
    <s v="No"/>
    <s v="Yes"/>
    <s v="No"/>
    <s v="No"/>
    <n v="0"/>
    <s v="United States"/>
    <s v="California"/>
    <s v="Salyer"/>
    <n v="95563"/>
    <n v="40.89866"/>
    <n v="-123.539754"/>
    <n v="660"/>
    <s v="Q3"/>
    <s v="No"/>
    <n v="0"/>
    <x v="62"/>
    <s v="Offer C"/>
    <s v="Yes"/>
    <n v="25.04"/>
    <s v="Yes"/>
    <x v="0"/>
    <s v="Fiber Optic"/>
    <n v="9"/>
    <s v="No"/>
    <s v="No"/>
    <s v="No"/>
    <s v="No"/>
    <s v="Yes"/>
    <s v="Yes"/>
    <s v="Yes"/>
    <s v="Yes"/>
    <x v="2"/>
    <s v="Yes"/>
    <x v="0"/>
    <n v="93.6"/>
    <n v="2404.1"/>
    <n v="0"/>
    <n v="0"/>
    <n v="651.04"/>
    <n v="3055.14"/>
    <n v="5"/>
    <s v="Stayed"/>
    <x v="1"/>
    <n v="54"/>
    <n v="4030"/>
    <m/>
    <m/>
    <x v="2"/>
  </r>
  <r>
    <s v="1986-PHGZF"/>
    <s v="Male"/>
    <n v="73"/>
    <s v="No"/>
    <s v="Yes"/>
    <s v="No"/>
    <s v="No"/>
    <n v="0"/>
    <s v="United States"/>
    <s v="California"/>
    <s v="Greenwood"/>
    <n v="95635"/>
    <n v="38.921332999999997"/>
    <n v="-120.897718"/>
    <n v="1140"/>
    <s v="Q3"/>
    <s v="No"/>
    <n v="0"/>
    <x v="2"/>
    <s v="Offer D"/>
    <s v="Yes"/>
    <n v="47.34"/>
    <s v="Yes"/>
    <x v="0"/>
    <s v="DSL"/>
    <n v="7"/>
    <s v="Yes"/>
    <s v="Yes"/>
    <s v="No"/>
    <s v="No"/>
    <s v="No"/>
    <s v="No"/>
    <s v="No"/>
    <s v="Yes"/>
    <x v="2"/>
    <s v="Yes"/>
    <x v="1"/>
    <n v="58.4"/>
    <n v="964.9"/>
    <n v="0"/>
    <n v="0"/>
    <n v="852.12"/>
    <n v="1817.02"/>
    <n v="4"/>
    <s v="Stayed"/>
    <x v="1"/>
    <n v="54"/>
    <n v="2812"/>
    <m/>
    <m/>
    <x v="2"/>
  </r>
  <r>
    <s v="8024-XNAFQ"/>
    <s v="Female"/>
    <n v="66"/>
    <s v="No"/>
    <s v="Yes"/>
    <s v="No"/>
    <s v="No"/>
    <n v="0"/>
    <s v="United States"/>
    <s v="California"/>
    <s v="Isleton"/>
    <n v="95641"/>
    <n v="38.154823"/>
    <n v="-121.601358"/>
    <n v="2010"/>
    <s v="Q3"/>
    <s v="No"/>
    <n v="0"/>
    <x v="61"/>
    <s v="None"/>
    <s v="Yes"/>
    <n v="31.31"/>
    <s v="Yes"/>
    <x v="0"/>
    <s v="Fiber Optic"/>
    <n v="18"/>
    <s v="Yes"/>
    <s v="Yes"/>
    <s v="Yes"/>
    <s v="Yes"/>
    <s v="No"/>
    <s v="Yes"/>
    <s v="Yes"/>
    <s v="Yes"/>
    <x v="2"/>
    <s v="Yes"/>
    <x v="0"/>
    <n v="107.4"/>
    <n v="7748.75"/>
    <n v="0"/>
    <n v="0"/>
    <n v="2254.3199999999902"/>
    <n v="10003.07"/>
    <n v="4"/>
    <s v="Stayed"/>
    <x v="1"/>
    <n v="56"/>
    <n v="5294"/>
    <m/>
    <m/>
    <x v="2"/>
  </r>
  <r>
    <s v="2988-GBIVW"/>
    <s v="Female"/>
    <n v="68"/>
    <s v="No"/>
    <s v="Yes"/>
    <s v="Yes"/>
    <s v="No"/>
    <n v="0"/>
    <s v="United States"/>
    <s v="California"/>
    <s v="Knights Landing"/>
    <n v="95645"/>
    <n v="38.875508000000004"/>
    <n v="-121.765866"/>
    <n v="1793"/>
    <s v="Q3"/>
    <s v="Yes"/>
    <n v="10"/>
    <x v="57"/>
    <s v="None"/>
    <s v="Yes"/>
    <n v="38.5"/>
    <s v="Yes"/>
    <x v="0"/>
    <s v="Fiber Optic"/>
    <n v="25"/>
    <s v="Yes"/>
    <s v="No"/>
    <s v="No"/>
    <s v="No"/>
    <s v="No"/>
    <s v="Yes"/>
    <s v="Yes"/>
    <s v="Yes"/>
    <x v="2"/>
    <s v="Yes"/>
    <x v="0"/>
    <n v="90.85"/>
    <n v="6470.1"/>
    <n v="0"/>
    <n v="0"/>
    <n v="2695"/>
    <n v="9165.1"/>
    <n v="4"/>
    <s v="Stayed"/>
    <x v="1"/>
    <n v="64"/>
    <n v="5129"/>
    <m/>
    <m/>
    <x v="2"/>
  </r>
  <r>
    <s v="5956-YHHRX"/>
    <s v="Male"/>
    <n v="75"/>
    <s v="No"/>
    <s v="Yes"/>
    <s v="No"/>
    <s v="No"/>
    <n v="0"/>
    <s v="United States"/>
    <s v="California"/>
    <s v="Pilot Hill"/>
    <n v="95664"/>
    <n v="38.803730999999999"/>
    <n v="-121.04379900000001"/>
    <n v="1173"/>
    <s v="Q3"/>
    <s v="No"/>
    <n v="0"/>
    <x v="18"/>
    <s v="Offer D"/>
    <s v="Yes"/>
    <n v="24.91"/>
    <s v="Yes"/>
    <x v="0"/>
    <s v="Fiber Optic"/>
    <n v="17"/>
    <s v="No"/>
    <s v="Yes"/>
    <s v="Yes"/>
    <s v="No"/>
    <s v="Yes"/>
    <s v="Yes"/>
    <s v="Yes"/>
    <s v="No"/>
    <x v="2"/>
    <s v="Yes"/>
    <x v="0"/>
    <n v="104.35"/>
    <n v="2271.85"/>
    <n v="0"/>
    <n v="130"/>
    <n v="523.11"/>
    <n v="2924.96"/>
    <n v="5"/>
    <s v="Stayed"/>
    <x v="1"/>
    <n v="22"/>
    <n v="4934"/>
    <m/>
    <m/>
    <x v="2"/>
  </r>
  <r>
    <s v="6008-NAIXK"/>
    <s v="Male"/>
    <n v="72"/>
    <s v="No"/>
    <s v="Yes"/>
    <s v="No"/>
    <s v="No"/>
    <n v="0"/>
    <s v="United States"/>
    <s v="California"/>
    <s v="Pine Grove"/>
    <n v="95665"/>
    <n v="38.400264"/>
    <n v="-120.641274"/>
    <n v="4354"/>
    <s v="Q3"/>
    <s v="No"/>
    <n v="0"/>
    <x v="16"/>
    <s v="None"/>
    <s v="No"/>
    <n v="0"/>
    <s v="No"/>
    <x v="0"/>
    <s v="DSL"/>
    <n v="26"/>
    <s v="No"/>
    <s v="Yes"/>
    <s v="Yes"/>
    <s v="No"/>
    <s v="Yes"/>
    <s v="Yes"/>
    <s v="Yes"/>
    <s v="Yes"/>
    <x v="1"/>
    <s v="Yes"/>
    <x v="0"/>
    <n v="55.45"/>
    <n v="2966.95"/>
    <n v="0"/>
    <n v="0"/>
    <n v="0"/>
    <n v="2966.95"/>
    <n v="3"/>
    <s v="Stayed"/>
    <x v="1"/>
    <n v="58"/>
    <n v="4521"/>
    <m/>
    <m/>
    <x v="2"/>
  </r>
  <r>
    <s v="4007-NHVHI"/>
    <s v="Female"/>
    <n v="69"/>
    <s v="No"/>
    <s v="Yes"/>
    <s v="No"/>
    <s v="No"/>
    <n v="0"/>
    <s v="United States"/>
    <s v="California"/>
    <s v="Rio Linda"/>
    <n v="95673"/>
    <n v="38.688763999999999"/>
    <n v="-121.457596"/>
    <n v="14010"/>
    <s v="Q3"/>
    <s v="No"/>
    <n v="0"/>
    <x v="25"/>
    <s v="None"/>
    <s v="Yes"/>
    <n v="46.67"/>
    <s v="Yes"/>
    <x v="0"/>
    <s v="Fiber Optic"/>
    <n v="18"/>
    <s v="Yes"/>
    <s v="Yes"/>
    <s v="No"/>
    <s v="No"/>
    <s v="No"/>
    <s v="Yes"/>
    <s v="Yes"/>
    <s v="Yes"/>
    <x v="2"/>
    <s v="Yes"/>
    <x v="0"/>
    <n v="96.85"/>
    <n v="5219.6499999999996"/>
    <n v="0"/>
    <n v="0"/>
    <n v="2613.52"/>
    <n v="7833.17"/>
    <n v="3"/>
    <s v="Stayed"/>
    <x v="1"/>
    <n v="57"/>
    <n v="5679"/>
    <m/>
    <m/>
    <x v="2"/>
  </r>
  <r>
    <s v="8979-CAMGB"/>
    <s v="Male"/>
    <n v="67"/>
    <s v="No"/>
    <s v="Yes"/>
    <s v="No"/>
    <s v="No"/>
    <n v="0"/>
    <s v="United States"/>
    <s v="California"/>
    <s v="Vacaville"/>
    <n v="95687"/>
    <n v="38.333132999999997"/>
    <n v="-121.920151"/>
    <n v="63157"/>
    <s v="Q3"/>
    <s v="No"/>
    <n v="0"/>
    <x v="69"/>
    <s v="None"/>
    <s v="Yes"/>
    <n v="10.07"/>
    <s v="Yes"/>
    <x v="0"/>
    <s v="Fiber Optic"/>
    <n v="26"/>
    <s v="No"/>
    <s v="No"/>
    <s v="Yes"/>
    <s v="Yes"/>
    <s v="Yes"/>
    <s v="Yes"/>
    <s v="Yes"/>
    <s v="Yes"/>
    <x v="1"/>
    <s v="No"/>
    <x v="0"/>
    <n v="102.1"/>
    <n v="6688.1"/>
    <n v="0"/>
    <n v="0"/>
    <n v="644.48"/>
    <n v="7332.58"/>
    <n v="5"/>
    <s v="Stayed"/>
    <x v="1"/>
    <n v="47"/>
    <n v="6100"/>
    <m/>
    <m/>
    <x v="2"/>
  </r>
  <r>
    <s v="7813-ZGGAW"/>
    <s v="Male"/>
    <n v="68"/>
    <s v="No"/>
    <s v="Yes"/>
    <s v="No"/>
    <s v="No"/>
    <n v="0"/>
    <s v="United States"/>
    <s v="California"/>
    <s v="Applegate"/>
    <n v="95703"/>
    <n v="38.983387999999998"/>
    <n v="-120.988814"/>
    <n v="1526"/>
    <s v="Q3"/>
    <s v="No"/>
    <n v="0"/>
    <x v="52"/>
    <s v="Offer C"/>
    <s v="Yes"/>
    <n v="15.35"/>
    <s v="Yes"/>
    <x v="0"/>
    <s v="Fiber Optic"/>
    <n v="10"/>
    <s v="No"/>
    <s v="No"/>
    <s v="Yes"/>
    <s v="Yes"/>
    <s v="Yes"/>
    <s v="No"/>
    <s v="No"/>
    <s v="Yes"/>
    <x v="2"/>
    <s v="Yes"/>
    <x v="0"/>
    <n v="96.6"/>
    <n v="2877.95"/>
    <n v="0"/>
    <n v="0"/>
    <n v="475.849999999999"/>
    <n v="3353.7999999999902"/>
    <n v="5"/>
    <s v="Stayed"/>
    <x v="1"/>
    <n v="40"/>
    <n v="3364"/>
    <m/>
    <m/>
    <x v="2"/>
  </r>
  <r>
    <s v="6583-KQJLK"/>
    <s v="Female"/>
    <n v="66"/>
    <s v="No"/>
    <s v="Yes"/>
    <s v="Yes"/>
    <s v="No"/>
    <n v="0"/>
    <s v="United States"/>
    <s v="California"/>
    <s v="Twin Bridges"/>
    <n v="95735"/>
    <n v="38.805481"/>
    <n v="-120.13287"/>
    <n v="25"/>
    <s v="Q3"/>
    <s v="Yes"/>
    <n v="5"/>
    <x v="7"/>
    <s v="Offer D"/>
    <s v="Yes"/>
    <n v="37.840000000000003"/>
    <s v="No"/>
    <x v="0"/>
    <s v="Fiber Optic"/>
    <n v="19"/>
    <s v="No"/>
    <s v="Yes"/>
    <s v="No"/>
    <s v="No"/>
    <s v="Yes"/>
    <s v="Yes"/>
    <s v="Yes"/>
    <s v="Yes"/>
    <x v="2"/>
    <s v="Yes"/>
    <x v="0"/>
    <n v="94.65"/>
    <n v="1285.05"/>
    <n v="0"/>
    <n v="0"/>
    <n v="567.6"/>
    <n v="1852.65"/>
    <n v="3"/>
    <s v="Stayed"/>
    <x v="1"/>
    <n v="70"/>
    <n v="5868"/>
    <m/>
    <m/>
    <x v="2"/>
  </r>
  <r>
    <s v="6139-ZZRBQ"/>
    <s v="Male"/>
    <n v="79"/>
    <s v="No"/>
    <s v="Yes"/>
    <s v="No"/>
    <s v="No"/>
    <n v="0"/>
    <s v="United States"/>
    <s v="California"/>
    <s v="Granite Bay"/>
    <n v="95746"/>
    <n v="38.749465999999998"/>
    <n v="-121.184196"/>
    <n v="20675"/>
    <s v="Q3"/>
    <s v="No"/>
    <n v="0"/>
    <x v="69"/>
    <s v="None"/>
    <s v="Yes"/>
    <n v="4.99"/>
    <s v="No"/>
    <x v="1"/>
    <s v="None"/>
    <n v="0"/>
    <s v="No"/>
    <s v="No"/>
    <s v="No"/>
    <s v="No"/>
    <s v="No"/>
    <s v="No"/>
    <s v="No"/>
    <s v="No"/>
    <x v="2"/>
    <s v="Yes"/>
    <x v="0"/>
    <n v="20.05"/>
    <n v="1198.05"/>
    <n v="0"/>
    <n v="0"/>
    <n v="319.36"/>
    <n v="1517.4099999999901"/>
    <n v="4"/>
    <s v="Stayed"/>
    <x v="1"/>
    <n v="44"/>
    <n v="4309"/>
    <m/>
    <m/>
    <x v="2"/>
  </r>
  <r>
    <s v="7594-LZNWR"/>
    <s v="Male"/>
    <n v="67"/>
    <s v="No"/>
    <s v="Yes"/>
    <s v="No"/>
    <s v="No"/>
    <n v="0"/>
    <s v="United States"/>
    <s v="California"/>
    <s v="Sacramento"/>
    <n v="95826"/>
    <n v="38.542532000000001"/>
    <n v="-121.378826"/>
    <n v="38818"/>
    <s v="Q3"/>
    <s v="No"/>
    <n v="0"/>
    <x v="40"/>
    <s v="Offer C"/>
    <s v="Yes"/>
    <n v="13.56"/>
    <s v="No"/>
    <x v="0"/>
    <s v="Fiber Optic"/>
    <n v="30"/>
    <s v="No"/>
    <s v="No"/>
    <s v="No"/>
    <s v="No"/>
    <s v="No"/>
    <s v="No"/>
    <s v="No"/>
    <s v="Yes"/>
    <x v="2"/>
    <s v="No"/>
    <x v="1"/>
    <n v="69.150000000000006"/>
    <n v="2275.1"/>
    <n v="0"/>
    <n v="0"/>
    <n v="461.04"/>
    <n v="2736.14"/>
    <n v="3"/>
    <s v="Stayed"/>
    <x v="1"/>
    <n v="63"/>
    <n v="4478"/>
    <m/>
    <m/>
    <x v="2"/>
  </r>
  <r>
    <s v="3996-ZNWYK"/>
    <s v="Male"/>
    <n v="77"/>
    <s v="No"/>
    <s v="Yes"/>
    <s v="Yes"/>
    <s v="Yes"/>
    <n v="1"/>
    <s v="United States"/>
    <s v="California"/>
    <s v="Sacramento"/>
    <n v="95832"/>
    <n v="38.445939000000003"/>
    <n v="-121.496855"/>
    <n v="9063"/>
    <s v="Q3"/>
    <s v="Yes"/>
    <n v="5"/>
    <x v="67"/>
    <s v="None"/>
    <s v="Yes"/>
    <n v="32.119999999999997"/>
    <s v="No"/>
    <x v="1"/>
    <s v="None"/>
    <n v="0"/>
    <s v="No"/>
    <s v="No"/>
    <s v="No"/>
    <s v="No"/>
    <s v="No"/>
    <s v="No"/>
    <s v="No"/>
    <s v="No"/>
    <x v="2"/>
    <s v="No"/>
    <x v="1"/>
    <n v="19.8"/>
    <n v="1388.45"/>
    <n v="0"/>
    <n v="0"/>
    <n v="2280.52"/>
    <n v="3668.97"/>
    <n v="4"/>
    <s v="Stayed"/>
    <x v="1"/>
    <n v="69"/>
    <n v="5819"/>
    <m/>
    <m/>
    <x v="2"/>
  </r>
  <r>
    <s v="8760-ZRHKE"/>
    <s v="Female"/>
    <n v="80"/>
    <s v="No"/>
    <s v="Yes"/>
    <s v="Yes"/>
    <s v="Yes"/>
    <n v="1"/>
    <s v="United States"/>
    <s v="California"/>
    <s v="Berry Creek"/>
    <n v="95916"/>
    <n v="39.657228000000003"/>
    <n v="-121.37778"/>
    <n v="1279"/>
    <s v="Q3"/>
    <s v="Yes"/>
    <n v="7"/>
    <x v="67"/>
    <s v="None"/>
    <s v="Yes"/>
    <n v="48.59"/>
    <s v="Yes"/>
    <x v="0"/>
    <s v="DSL"/>
    <n v="15"/>
    <s v="Yes"/>
    <s v="Yes"/>
    <s v="No"/>
    <s v="No"/>
    <s v="Yes"/>
    <s v="No"/>
    <s v="No"/>
    <s v="Yes"/>
    <x v="1"/>
    <s v="No"/>
    <x v="0"/>
    <n v="69.2"/>
    <n v="4982.5"/>
    <n v="0"/>
    <n v="0"/>
    <n v="3449.89"/>
    <n v="8432.39"/>
    <n v="4"/>
    <s v="Stayed"/>
    <x v="1"/>
    <n v="65"/>
    <n v="5546"/>
    <m/>
    <m/>
    <x v="2"/>
  </r>
  <r>
    <s v="5216-WASFJ"/>
    <s v="Female"/>
    <n v="68"/>
    <s v="No"/>
    <s v="Yes"/>
    <s v="Yes"/>
    <s v="No"/>
    <n v="0"/>
    <s v="United States"/>
    <s v="California"/>
    <s v="Challenge"/>
    <n v="95925"/>
    <n v="39.461767999999999"/>
    <n v="-121.195825"/>
    <n v="262"/>
    <s v="Q3"/>
    <s v="Yes"/>
    <n v="4"/>
    <x v="52"/>
    <s v="Offer C"/>
    <s v="Yes"/>
    <n v="5.3"/>
    <s v="Yes"/>
    <x v="0"/>
    <s v="Fiber Optic"/>
    <n v="3"/>
    <s v="No"/>
    <s v="No"/>
    <s v="No"/>
    <s v="No"/>
    <s v="No"/>
    <s v="Yes"/>
    <s v="Yes"/>
    <s v="Yes"/>
    <x v="2"/>
    <s v="Yes"/>
    <x v="0"/>
    <n v="84.85"/>
    <n v="2633.4"/>
    <n v="0"/>
    <n v="0"/>
    <n v="164.29999999999899"/>
    <n v="2797.7"/>
    <n v="3"/>
    <s v="Stayed"/>
    <x v="1"/>
    <n v="30"/>
    <n v="5603"/>
    <m/>
    <m/>
    <x v="2"/>
  </r>
  <r>
    <s v="4948-WBBKL"/>
    <s v="Female"/>
    <n v="80"/>
    <s v="No"/>
    <s v="Yes"/>
    <s v="No"/>
    <s v="No"/>
    <n v="0"/>
    <s v="United States"/>
    <s v="California"/>
    <s v="Dunnigan"/>
    <n v="95937"/>
    <n v="38.931424999999997"/>
    <n v="-121.94608100000001"/>
    <n v="19"/>
    <s v="Q3"/>
    <s v="No"/>
    <n v="0"/>
    <x v="54"/>
    <s v="Offer C"/>
    <s v="Yes"/>
    <n v="41.57"/>
    <s v="Yes"/>
    <x v="0"/>
    <s v="Fiber Optic"/>
    <n v="10"/>
    <s v="No"/>
    <s v="No"/>
    <s v="No"/>
    <s v="No"/>
    <s v="No"/>
    <s v="No"/>
    <s v="No"/>
    <s v="Yes"/>
    <x v="2"/>
    <s v="Yes"/>
    <x v="0"/>
    <n v="74.900000000000006"/>
    <n v="2659.45"/>
    <n v="0"/>
    <n v="0"/>
    <n v="1496.52"/>
    <n v="4155.9699999999903"/>
    <n v="3"/>
    <s v="Stayed"/>
    <x v="1"/>
    <n v="23"/>
    <n v="5041"/>
    <m/>
    <m/>
    <x v="2"/>
  </r>
  <r>
    <s v="8348-JLBUG"/>
    <s v="Male"/>
    <n v="77"/>
    <s v="No"/>
    <s v="Yes"/>
    <s v="Yes"/>
    <s v="No"/>
    <n v="0"/>
    <s v="United States"/>
    <s v="California"/>
    <s v="North San Juan"/>
    <n v="95960"/>
    <n v="39.423045999999999"/>
    <n v="-120.984472"/>
    <n v="565"/>
    <s v="Q3"/>
    <s v="Yes"/>
    <n v="5"/>
    <x v="69"/>
    <s v="None"/>
    <s v="Yes"/>
    <n v="14.87"/>
    <s v="No"/>
    <x v="0"/>
    <s v="Fiber Optic"/>
    <n v="16"/>
    <s v="Yes"/>
    <s v="No"/>
    <s v="Yes"/>
    <s v="No"/>
    <s v="No"/>
    <s v="No"/>
    <s v="No"/>
    <s v="Yes"/>
    <x v="1"/>
    <s v="No"/>
    <x v="1"/>
    <n v="80.3"/>
    <n v="5017.7"/>
    <n v="0"/>
    <n v="0"/>
    <n v="951.68"/>
    <n v="5969.38"/>
    <n v="3"/>
    <s v="Stayed"/>
    <x v="1"/>
    <n v="34"/>
    <n v="4270"/>
    <m/>
    <m/>
    <x v="2"/>
  </r>
  <r>
    <s v="3339-EAQNV"/>
    <s v="Male"/>
    <n v="75"/>
    <s v="No"/>
    <s v="Yes"/>
    <s v="Yes"/>
    <s v="No"/>
    <n v="0"/>
    <s v="United States"/>
    <s v="California"/>
    <s v="Palermo"/>
    <n v="95968"/>
    <n v="39.435755999999998"/>
    <n v="-121.552071"/>
    <n v="1254"/>
    <s v="Q3"/>
    <s v="Yes"/>
    <n v="7"/>
    <x v="61"/>
    <s v="None"/>
    <s v="Yes"/>
    <n v="11.23"/>
    <s v="Yes"/>
    <x v="0"/>
    <s v="Fiber Optic"/>
    <n v="20"/>
    <s v="No"/>
    <s v="Yes"/>
    <s v="No"/>
    <s v="No"/>
    <s v="Yes"/>
    <s v="Yes"/>
    <s v="Yes"/>
    <s v="Yes"/>
    <x v="1"/>
    <s v="Yes"/>
    <x v="1"/>
    <n v="97.25"/>
    <n v="7133.1"/>
    <n v="0"/>
    <n v="0"/>
    <n v="808.56"/>
    <n v="7941.66"/>
    <n v="5"/>
    <s v="Stayed"/>
    <x v="1"/>
    <n v="69"/>
    <n v="6156"/>
    <m/>
    <m/>
    <x v="2"/>
  </r>
  <r>
    <s v="5730-RIITO"/>
    <s v="Female"/>
    <n v="73"/>
    <s v="No"/>
    <s v="Yes"/>
    <s v="No"/>
    <s v="No"/>
    <n v="0"/>
    <s v="United States"/>
    <s v="California"/>
    <s v="Willows"/>
    <n v="95988"/>
    <n v="39.493991000000001"/>
    <n v="-122.28636299999999"/>
    <n v="8812"/>
    <s v="Q3"/>
    <s v="No"/>
    <n v="0"/>
    <x v="24"/>
    <s v="None"/>
    <s v="No"/>
    <n v="0"/>
    <s v="No"/>
    <x v="0"/>
    <s v="DSL"/>
    <n v="18"/>
    <s v="Yes"/>
    <s v="Yes"/>
    <s v="No"/>
    <s v="No"/>
    <s v="No"/>
    <s v="No"/>
    <s v="No"/>
    <s v="No"/>
    <x v="2"/>
    <s v="Yes"/>
    <x v="1"/>
    <n v="33.450000000000003"/>
    <n v="1500.25"/>
    <n v="0"/>
    <n v="40"/>
    <n v="0"/>
    <n v="1540.25"/>
    <n v="3"/>
    <s v="Stayed"/>
    <x v="1"/>
    <n v="79"/>
    <n v="4757"/>
    <m/>
    <m/>
    <x v="2"/>
  </r>
  <r>
    <s v="7515-LODFU"/>
    <s v="Male"/>
    <n v="67"/>
    <s v="No"/>
    <s v="Yes"/>
    <s v="No"/>
    <s v="No"/>
    <n v="0"/>
    <s v="United States"/>
    <s v="California"/>
    <s v="Burney"/>
    <n v="96013"/>
    <n v="40.946784999999998"/>
    <n v="-121.719489"/>
    <n v="4552"/>
    <s v="Q3"/>
    <s v="No"/>
    <n v="0"/>
    <x v="50"/>
    <s v="None"/>
    <s v="Yes"/>
    <n v="20.62"/>
    <s v="No"/>
    <x v="1"/>
    <s v="None"/>
    <n v="0"/>
    <s v="No"/>
    <s v="No"/>
    <s v="No"/>
    <s v="No"/>
    <s v="No"/>
    <s v="No"/>
    <s v="No"/>
    <s v="No"/>
    <x v="2"/>
    <s v="No"/>
    <x v="1"/>
    <n v="20.3"/>
    <n v="1356.3"/>
    <n v="0"/>
    <n v="0"/>
    <n v="1422.78"/>
    <n v="2779.08"/>
    <n v="3"/>
    <s v="Stayed"/>
    <x v="1"/>
    <n v="21"/>
    <n v="4042"/>
    <m/>
    <m/>
    <x v="2"/>
  </r>
  <r>
    <s v="8041-TMEID"/>
    <s v="Male"/>
    <n v="73"/>
    <s v="No"/>
    <s v="Yes"/>
    <s v="Yes"/>
    <s v="No"/>
    <n v="0"/>
    <s v="United States"/>
    <s v="California"/>
    <s v="Corning"/>
    <n v="96021"/>
    <n v="39.913777000000003"/>
    <n v="-122.289984"/>
    <n v="13840"/>
    <s v="Q3"/>
    <s v="Yes"/>
    <n v="1"/>
    <x v="71"/>
    <s v="None"/>
    <s v="Yes"/>
    <n v="37.119999999999997"/>
    <s v="Yes"/>
    <x v="0"/>
    <s v="Fiber Optic"/>
    <n v="18"/>
    <s v="Yes"/>
    <s v="Yes"/>
    <s v="Yes"/>
    <s v="No"/>
    <s v="Yes"/>
    <s v="Yes"/>
    <s v="Yes"/>
    <s v="Yes"/>
    <x v="2"/>
    <s v="No"/>
    <x v="1"/>
    <n v="108.5"/>
    <n v="6991.9"/>
    <n v="0"/>
    <n v="0"/>
    <n v="2338.56"/>
    <n v="9330.4599999999991"/>
    <n v="4"/>
    <s v="Stayed"/>
    <x v="1"/>
    <n v="49"/>
    <n v="6453"/>
    <m/>
    <m/>
    <x v="2"/>
  </r>
  <r>
    <s v="6941-KXRRV"/>
    <s v="Female"/>
    <n v="65"/>
    <s v="No"/>
    <s v="Yes"/>
    <s v="Yes"/>
    <s v="No"/>
    <n v="0"/>
    <s v="United States"/>
    <s v="California"/>
    <s v="Dorris"/>
    <n v="96023"/>
    <n v="41.949216"/>
    <n v="-122.050062"/>
    <n v="1162"/>
    <s v="Q3"/>
    <s v="Yes"/>
    <n v="10"/>
    <x v="65"/>
    <s v="None"/>
    <s v="Yes"/>
    <n v="34.43"/>
    <s v="No"/>
    <x v="0"/>
    <s v="DSL"/>
    <n v="2"/>
    <s v="No"/>
    <s v="Yes"/>
    <s v="No"/>
    <s v="No"/>
    <s v="No"/>
    <s v="Yes"/>
    <s v="Yes"/>
    <s v="Yes"/>
    <x v="1"/>
    <s v="Yes"/>
    <x v="0"/>
    <n v="58.95"/>
    <n v="2789.7"/>
    <n v="0"/>
    <n v="0"/>
    <n v="1652.6399999999901"/>
    <n v="4442.34"/>
    <n v="3"/>
    <s v="Stayed"/>
    <x v="1"/>
    <n v="49"/>
    <n v="4815"/>
    <m/>
    <m/>
    <x v="2"/>
  </r>
  <r>
    <s v="4501-UYKBC"/>
    <s v="Female"/>
    <n v="65"/>
    <s v="No"/>
    <s v="Yes"/>
    <s v="No"/>
    <s v="No"/>
    <n v="0"/>
    <s v="United States"/>
    <s v="California"/>
    <s v="Igo"/>
    <n v="96047"/>
    <n v="40.524535"/>
    <n v="-122.647172"/>
    <n v="911"/>
    <s v="Q3"/>
    <s v="No"/>
    <n v="0"/>
    <x v="29"/>
    <s v="None"/>
    <s v="Yes"/>
    <n v="16.04"/>
    <s v="Yes"/>
    <x v="0"/>
    <s v="DSL"/>
    <n v="26"/>
    <s v="No"/>
    <s v="No"/>
    <s v="Yes"/>
    <s v="Yes"/>
    <s v="No"/>
    <s v="Yes"/>
    <s v="Yes"/>
    <s v="Yes"/>
    <x v="1"/>
    <s v="Yes"/>
    <x v="1"/>
    <n v="69.099999999999994"/>
    <n v="3255.35"/>
    <n v="0"/>
    <n v="0"/>
    <n v="737.83999999999901"/>
    <n v="3993.1899999999901"/>
    <n v="3"/>
    <s v="Stayed"/>
    <x v="1"/>
    <n v="30"/>
    <n v="3856"/>
    <m/>
    <m/>
    <x v="2"/>
  </r>
  <r>
    <s v="5304-EFJLP"/>
    <s v="Male"/>
    <n v="72"/>
    <s v="No"/>
    <s v="Yes"/>
    <s v="Yes"/>
    <s v="No"/>
    <n v="0"/>
    <s v="United States"/>
    <s v="California"/>
    <s v="Los Molinos"/>
    <n v="96055"/>
    <n v="40.059384999999999"/>
    <n v="-122.091481"/>
    <n v="3756"/>
    <s v="Q3"/>
    <s v="Yes"/>
    <n v="4"/>
    <x v="61"/>
    <s v="None"/>
    <s v="Yes"/>
    <n v="16.920000000000002"/>
    <s v="Yes"/>
    <x v="0"/>
    <s v="Fiber Optic"/>
    <n v="19"/>
    <s v="No"/>
    <s v="Yes"/>
    <s v="Yes"/>
    <s v="Yes"/>
    <s v="Yes"/>
    <s v="Yes"/>
    <s v="Yes"/>
    <s v="No"/>
    <x v="2"/>
    <s v="Yes"/>
    <x v="0"/>
    <n v="111.65"/>
    <n v="8022.85"/>
    <n v="0"/>
    <n v="110"/>
    <n v="1218.24"/>
    <n v="9351.09"/>
    <n v="4"/>
    <s v="Stayed"/>
    <x v="1"/>
    <n v="36"/>
    <n v="4406"/>
    <m/>
    <m/>
    <x v="2"/>
  </r>
  <r>
    <s v="8875-AKBYH"/>
    <s v="Male"/>
    <n v="78"/>
    <s v="No"/>
    <s v="Yes"/>
    <s v="No"/>
    <s v="No"/>
    <n v="0"/>
    <s v="United States"/>
    <s v="California"/>
    <s v="Mineral"/>
    <n v="96063"/>
    <n v="40.408796000000002"/>
    <n v="-121.579609"/>
    <n v="124"/>
    <s v="Q3"/>
    <s v="No"/>
    <n v="0"/>
    <x v="21"/>
    <s v="Offer D"/>
    <s v="Yes"/>
    <n v="25.51"/>
    <s v="Yes"/>
    <x v="0"/>
    <s v="Fiber Optic"/>
    <n v="9"/>
    <s v="No"/>
    <s v="No"/>
    <s v="No"/>
    <s v="No"/>
    <s v="Yes"/>
    <s v="No"/>
    <s v="No"/>
    <s v="No"/>
    <x v="2"/>
    <s v="Yes"/>
    <x v="0"/>
    <n v="84.35"/>
    <n v="1745.2"/>
    <n v="0"/>
    <n v="10"/>
    <n v="510.2"/>
    <n v="2265.4"/>
    <n v="4"/>
    <s v="Stayed"/>
    <x v="1"/>
    <n v="70"/>
    <n v="4915"/>
    <m/>
    <m/>
    <x v="2"/>
  </r>
  <r>
    <s v="0533-UCAAU"/>
    <s v="Male"/>
    <n v="72"/>
    <s v="No"/>
    <s v="Yes"/>
    <s v="Yes"/>
    <s v="No"/>
    <n v="0"/>
    <s v="United States"/>
    <s v="California"/>
    <s v="Montgomery Creek"/>
    <n v="96065"/>
    <n v="40.877552000000001"/>
    <n v="-121.885884"/>
    <n v="431"/>
    <s v="Q3"/>
    <s v="Yes"/>
    <n v="2"/>
    <x v="46"/>
    <s v="None"/>
    <s v="Yes"/>
    <n v="48.16"/>
    <s v="Yes"/>
    <x v="0"/>
    <s v="DSL"/>
    <n v="10"/>
    <s v="No"/>
    <s v="Yes"/>
    <s v="Yes"/>
    <s v="No"/>
    <s v="Yes"/>
    <s v="No"/>
    <s v="No"/>
    <s v="Yes"/>
    <x v="1"/>
    <s v="Yes"/>
    <x v="1"/>
    <n v="71.099999999999994"/>
    <n v="4140.1000000000004"/>
    <n v="0"/>
    <n v="0"/>
    <n v="2745.12"/>
    <n v="6885.22"/>
    <n v="5"/>
    <s v="Stayed"/>
    <x v="1"/>
    <n v="40"/>
    <n v="5462"/>
    <m/>
    <m/>
    <x v="2"/>
  </r>
  <r>
    <s v="1394-SUIUH"/>
    <s v="Female"/>
    <n v="70"/>
    <s v="No"/>
    <s v="Yes"/>
    <s v="Yes"/>
    <s v="No"/>
    <n v="0"/>
    <s v="United States"/>
    <s v="California"/>
    <s v="Mount Shasta"/>
    <n v="96067"/>
    <n v="41.338320000000003"/>
    <n v="-122.290756"/>
    <n v="7309"/>
    <s v="Q3"/>
    <s v="Yes"/>
    <n v="4"/>
    <x v="33"/>
    <s v="None"/>
    <s v="Yes"/>
    <n v="44.44"/>
    <s v="No"/>
    <x v="0"/>
    <s v="Fiber Optic"/>
    <n v="6"/>
    <s v="Yes"/>
    <s v="Yes"/>
    <s v="No"/>
    <s v="Yes"/>
    <s v="No"/>
    <s v="No"/>
    <s v="No"/>
    <s v="Yes"/>
    <x v="2"/>
    <s v="Yes"/>
    <x v="0"/>
    <n v="85.15"/>
    <n v="3670.5"/>
    <n v="0"/>
    <n v="0"/>
    <n v="1955.36"/>
    <n v="5625.86"/>
    <n v="4"/>
    <s v="Stayed"/>
    <x v="1"/>
    <n v="45"/>
    <n v="2672"/>
    <m/>
    <m/>
    <x v="2"/>
  </r>
  <r>
    <s v="8565-WUXZU"/>
    <s v="Male"/>
    <n v="77"/>
    <s v="No"/>
    <s v="Yes"/>
    <s v="Yes"/>
    <s v="No"/>
    <n v="0"/>
    <s v="United States"/>
    <s v="California"/>
    <s v="Vina"/>
    <n v="96092"/>
    <n v="39.955164000000003"/>
    <n v="-122.018567"/>
    <n v="439"/>
    <s v="Q3"/>
    <s v="Yes"/>
    <n v="7"/>
    <x v="61"/>
    <s v="None"/>
    <s v="Yes"/>
    <n v="5.51"/>
    <s v="No"/>
    <x v="0"/>
    <s v="Fiber Optic"/>
    <n v="2"/>
    <s v="Yes"/>
    <s v="Yes"/>
    <s v="No"/>
    <s v="Yes"/>
    <s v="No"/>
    <s v="No"/>
    <s v="No"/>
    <s v="Yes"/>
    <x v="2"/>
    <s v="Yes"/>
    <x v="1"/>
    <n v="84.8"/>
    <n v="6141.65"/>
    <n v="0"/>
    <n v="0"/>
    <n v="396.719999999999"/>
    <n v="6538.37"/>
    <n v="4"/>
    <s v="Stayed"/>
    <x v="1"/>
    <n v="54"/>
    <n v="4240"/>
    <m/>
    <m/>
    <x v="2"/>
  </r>
  <r>
    <s v="2055-BFOCC"/>
    <s v="Male"/>
    <n v="65"/>
    <s v="No"/>
    <s v="Yes"/>
    <s v="Yes"/>
    <s v="No"/>
    <n v="0"/>
    <s v="United States"/>
    <s v="California"/>
    <s v="Likely"/>
    <n v="96116"/>
    <n v="41.266007999999999"/>
    <n v="-120.490731"/>
    <n v="277"/>
    <s v="Q3"/>
    <s v="Yes"/>
    <n v="1"/>
    <x v="71"/>
    <s v="None"/>
    <s v="Yes"/>
    <n v="40.65"/>
    <s v="No"/>
    <x v="0"/>
    <s v="DSL"/>
    <n v="29"/>
    <s v="Yes"/>
    <s v="Yes"/>
    <s v="Yes"/>
    <s v="Yes"/>
    <s v="Yes"/>
    <s v="Yes"/>
    <s v="Yes"/>
    <s v="Yes"/>
    <x v="1"/>
    <s v="Yes"/>
    <x v="0"/>
    <n v="84"/>
    <n v="5329.55"/>
    <n v="0"/>
    <n v="0"/>
    <n v="2560.9499999999998"/>
    <n v="7890.5"/>
    <n v="3"/>
    <s v="Stayed"/>
    <x v="1"/>
    <n v="42"/>
    <n v="5688"/>
    <m/>
    <m/>
    <x v="2"/>
  </r>
  <r>
    <s v="4584-LBNMK"/>
    <s v="Male"/>
    <n v="79"/>
    <s v="No"/>
    <s v="Yes"/>
    <s v="Yes"/>
    <s v="No"/>
    <n v="0"/>
    <s v="United States"/>
    <s v="California"/>
    <s v="Portola"/>
    <n v="96122"/>
    <n v="39.786754999999999"/>
    <n v="-120.445626"/>
    <n v="4236"/>
    <s v="Q3"/>
    <s v="Yes"/>
    <n v="5"/>
    <x v="55"/>
    <s v="None"/>
    <s v="Yes"/>
    <n v="44.91"/>
    <s v="Yes"/>
    <x v="1"/>
    <s v="None"/>
    <n v="0"/>
    <s v="No"/>
    <s v="No"/>
    <s v="No"/>
    <s v="No"/>
    <s v="No"/>
    <s v="No"/>
    <s v="No"/>
    <s v="No"/>
    <x v="1"/>
    <s v="No"/>
    <x v="1"/>
    <n v="24.7"/>
    <n v="1174.3499999999999"/>
    <n v="0"/>
    <n v="0"/>
    <n v="2020.94999999999"/>
    <n v="3195.2999999999902"/>
    <n v="4"/>
    <s v="Stayed"/>
    <x v="1"/>
    <n v="61"/>
    <n v="5644"/>
    <m/>
    <m/>
    <x v="2"/>
  </r>
  <r>
    <s v="3898-GUYTS"/>
    <s v="Female"/>
    <n v="71"/>
    <s v="No"/>
    <s v="Yes"/>
    <s v="No"/>
    <s v="No"/>
    <n v="0"/>
    <s v="United States"/>
    <s v="California"/>
    <s v="Ravendale"/>
    <n v="96123"/>
    <n v="40.845737999999997"/>
    <n v="-120.322219"/>
    <n v="61"/>
    <s v="Q3"/>
    <s v="No"/>
    <n v="0"/>
    <x v="55"/>
    <s v="None"/>
    <s v="Yes"/>
    <n v="12.67"/>
    <s v="Yes"/>
    <x v="0"/>
    <s v="Fiber Optic"/>
    <n v="4"/>
    <s v="Yes"/>
    <s v="Yes"/>
    <s v="No"/>
    <s v="Yes"/>
    <s v="Yes"/>
    <s v="No"/>
    <s v="No"/>
    <s v="Yes"/>
    <x v="2"/>
    <s v="Yes"/>
    <x v="0"/>
    <n v="97.05"/>
    <n v="4385.05"/>
    <n v="0"/>
    <n v="0"/>
    <n v="570.15"/>
    <n v="4955.2"/>
    <n v="3"/>
    <s v="Stayed"/>
    <x v="1"/>
    <n v="34"/>
    <n v="4735"/>
    <m/>
    <m/>
    <x v="2"/>
  </r>
  <r>
    <s v="3703-KBKZP"/>
    <s v="Male"/>
    <n v="70"/>
    <s v="No"/>
    <s v="Yes"/>
    <s v="No"/>
    <s v="No"/>
    <n v="0"/>
    <s v="United States"/>
    <s v="California"/>
    <s v="Standish"/>
    <n v="96128"/>
    <n v="40.346634000000002"/>
    <n v="-120.386422"/>
    <n v="408"/>
    <s v="Q3"/>
    <s v="No"/>
    <n v="0"/>
    <x v="12"/>
    <s v="Offer D"/>
    <s v="Yes"/>
    <n v="22.02"/>
    <s v="Yes"/>
    <x v="0"/>
    <s v="Fiber Optic"/>
    <n v="5"/>
    <s v="No"/>
    <s v="No"/>
    <s v="No"/>
    <s v="No"/>
    <s v="No"/>
    <s v="No"/>
    <s v="No"/>
    <s v="Yes"/>
    <x v="2"/>
    <s v="Yes"/>
    <x v="0"/>
    <n v="74.45"/>
    <n v="1261.3499999999999"/>
    <n v="0"/>
    <n v="0"/>
    <n v="352.32"/>
    <n v="1613.6699999999901"/>
    <n v="5"/>
    <s v="Stayed"/>
    <x v="1"/>
    <n v="47"/>
    <n v="5111"/>
    <m/>
    <m/>
    <x v="2"/>
  </r>
  <r>
    <s v="5117-IFGPS"/>
    <s v="Male"/>
    <n v="73"/>
    <s v="No"/>
    <s v="Yes"/>
    <s v="Yes"/>
    <s v="No"/>
    <n v="0"/>
    <s v="United States"/>
    <s v="California"/>
    <s v="Tahoe City"/>
    <n v="96145"/>
    <n v="39.178336999999999"/>
    <n v="-120.162806"/>
    <n v="4002"/>
    <s v="Q3"/>
    <s v="Yes"/>
    <n v="7"/>
    <x v="48"/>
    <s v="Offer C"/>
    <s v="Yes"/>
    <n v="36.75"/>
    <s v="Yes"/>
    <x v="0"/>
    <s v="Fiber Optic"/>
    <n v="12"/>
    <s v="No"/>
    <s v="No"/>
    <s v="No"/>
    <s v="No"/>
    <s v="No"/>
    <s v="Yes"/>
    <s v="Yes"/>
    <s v="Yes"/>
    <x v="2"/>
    <s v="Yes"/>
    <x v="0"/>
    <n v="84.3"/>
    <n v="2357.75"/>
    <n v="0"/>
    <n v="0"/>
    <n v="1065.75"/>
    <n v="3423.5"/>
    <n v="3"/>
    <s v="Stayed"/>
    <x v="1"/>
    <n v="67"/>
    <n v="2217"/>
    <m/>
    <m/>
    <x v="2"/>
  </r>
  <r>
    <s v="2197-OMWGI"/>
    <s v="Female"/>
    <n v="65"/>
    <s v="No"/>
    <s v="Yes"/>
    <s v="Yes"/>
    <s v="Yes"/>
    <n v="1"/>
    <s v="United States"/>
    <s v="California"/>
    <s v="Los Angeles"/>
    <n v="90014"/>
    <n v="34.043143999999998"/>
    <n v="-118.251977"/>
    <n v="3524"/>
    <s v="Q3"/>
    <s v="Yes"/>
    <n v="4"/>
    <x v="39"/>
    <s v="None"/>
    <s v="No"/>
    <n v="0"/>
    <s v="No"/>
    <x v="0"/>
    <s v="DSL"/>
    <n v="23"/>
    <s v="No"/>
    <s v="Yes"/>
    <s v="Yes"/>
    <s v="No"/>
    <s v="Yes"/>
    <s v="Yes"/>
    <s v="Yes"/>
    <s v="Yes"/>
    <x v="2"/>
    <s v="Yes"/>
    <x v="0"/>
    <n v="53"/>
    <n v="3656.25"/>
    <n v="0"/>
    <n v="0"/>
    <n v="0"/>
    <n v="3656.25"/>
    <n v="4"/>
    <s v="Stayed"/>
    <x v="1"/>
    <n v="31"/>
    <n v="5583"/>
    <m/>
    <m/>
    <x v="2"/>
  </r>
  <r>
    <s v="7852-LECYP"/>
    <s v="Male"/>
    <n v="79"/>
    <s v="No"/>
    <s v="Yes"/>
    <s v="Yes"/>
    <s v="No"/>
    <n v="0"/>
    <s v="United States"/>
    <s v="California"/>
    <s v="Los Angeles"/>
    <n v="90019"/>
    <n v="34.049841000000001"/>
    <n v="-118.33846"/>
    <n v="67520"/>
    <s v="Q3"/>
    <s v="Yes"/>
    <n v="8"/>
    <x v="11"/>
    <s v="Offer D"/>
    <s v="Yes"/>
    <n v="48.15"/>
    <s v="Yes"/>
    <x v="0"/>
    <s v="Fiber Optic"/>
    <n v="6"/>
    <s v="Yes"/>
    <s v="Yes"/>
    <s v="No"/>
    <s v="No"/>
    <s v="No"/>
    <s v="Yes"/>
    <s v="Yes"/>
    <s v="Yes"/>
    <x v="2"/>
    <s v="No"/>
    <x v="1"/>
    <n v="93.8"/>
    <n v="1261"/>
    <n v="0"/>
    <n v="0"/>
    <n v="625.94999999999902"/>
    <n v="1886.94999999999"/>
    <n v="4"/>
    <s v="Stayed"/>
    <x v="1"/>
    <n v="43"/>
    <n v="5870"/>
    <m/>
    <m/>
    <x v="2"/>
  </r>
  <r>
    <s v="8595-SIZNC"/>
    <s v="Female"/>
    <n v="69"/>
    <s v="No"/>
    <s v="Yes"/>
    <s v="Yes"/>
    <s v="No"/>
    <n v="0"/>
    <s v="United States"/>
    <s v="California"/>
    <s v="Los Angeles"/>
    <n v="90026"/>
    <n v="34.078991000000002"/>
    <n v="-118.26380399999999"/>
    <n v="73686"/>
    <s v="Q3"/>
    <s v="Yes"/>
    <n v="5"/>
    <x v="41"/>
    <s v="Offer D"/>
    <s v="Yes"/>
    <n v="15.27"/>
    <s v="Yes"/>
    <x v="1"/>
    <s v="None"/>
    <n v="0"/>
    <s v="No"/>
    <s v="No"/>
    <s v="No"/>
    <s v="No"/>
    <s v="No"/>
    <s v="No"/>
    <s v="No"/>
    <s v="No"/>
    <x v="1"/>
    <s v="No"/>
    <x v="0"/>
    <n v="25.6"/>
    <n v="548.79999999999995"/>
    <n v="0"/>
    <n v="0"/>
    <n v="335.94"/>
    <n v="884.74"/>
    <n v="4"/>
    <s v="Stayed"/>
    <x v="1"/>
    <n v="75"/>
    <n v="2628"/>
    <m/>
    <m/>
    <x v="2"/>
  </r>
  <r>
    <s v="8920-NAVAY"/>
    <s v="Male"/>
    <n v="66"/>
    <s v="No"/>
    <s v="Yes"/>
    <s v="No"/>
    <s v="No"/>
    <n v="0"/>
    <s v="United States"/>
    <s v="California"/>
    <s v="Los Angeles"/>
    <n v="90045"/>
    <n v="33.954017"/>
    <n v="-118.402447"/>
    <n v="39334"/>
    <s v="Q3"/>
    <s v="No"/>
    <n v="0"/>
    <x v="34"/>
    <s v="None"/>
    <s v="Yes"/>
    <n v="47.8"/>
    <s v="Yes"/>
    <x v="0"/>
    <s v="Fiber Optic"/>
    <n v="8"/>
    <s v="No"/>
    <s v="Yes"/>
    <s v="Yes"/>
    <s v="Yes"/>
    <s v="Yes"/>
    <s v="Yes"/>
    <s v="Yes"/>
    <s v="Yes"/>
    <x v="1"/>
    <s v="Yes"/>
    <x v="0"/>
    <n v="110.75"/>
    <n v="7053.35"/>
    <n v="0"/>
    <n v="0"/>
    <n v="2963.6"/>
    <n v="10016.950000000001"/>
    <n v="5"/>
    <s v="Stayed"/>
    <x v="1"/>
    <n v="43"/>
    <n v="5166"/>
    <m/>
    <m/>
    <x v="2"/>
  </r>
  <r>
    <s v="9699-UBQFS"/>
    <s v="Female"/>
    <n v="76"/>
    <s v="No"/>
    <s v="Yes"/>
    <s v="Yes"/>
    <s v="No"/>
    <n v="0"/>
    <s v="United States"/>
    <s v="California"/>
    <s v="Los Angeles"/>
    <n v="90065"/>
    <n v="34.108832999999997"/>
    <n v="-118.229715"/>
    <n v="47534"/>
    <s v="Q3"/>
    <s v="Yes"/>
    <n v="4"/>
    <x v="24"/>
    <s v="None"/>
    <s v="Yes"/>
    <n v="3.66"/>
    <s v="Yes"/>
    <x v="0"/>
    <s v="Fiber Optic"/>
    <n v="22"/>
    <s v="Yes"/>
    <s v="Yes"/>
    <s v="No"/>
    <s v="No"/>
    <s v="Yes"/>
    <s v="No"/>
    <s v="No"/>
    <s v="Yes"/>
    <x v="0"/>
    <s v="Yes"/>
    <x v="0"/>
    <n v="94.5"/>
    <n v="4156.8"/>
    <n v="0"/>
    <n v="0"/>
    <n v="157.38"/>
    <n v="4314.18"/>
    <n v="3"/>
    <s v="Stayed"/>
    <x v="1"/>
    <n v="32"/>
    <n v="4745"/>
    <m/>
    <m/>
    <x v="1"/>
  </r>
  <r>
    <s v="1261-FWTTE"/>
    <s v="Male"/>
    <n v="78"/>
    <s v="No"/>
    <s v="Yes"/>
    <s v="No"/>
    <s v="No"/>
    <n v="0"/>
    <s v="United States"/>
    <s v="California"/>
    <s v="Los Angeles"/>
    <n v="90067"/>
    <n v="34.057496"/>
    <n v="-118.41395900000001"/>
    <n v="2527"/>
    <s v="Q3"/>
    <s v="No"/>
    <n v="0"/>
    <x v="43"/>
    <s v="None"/>
    <s v="No"/>
    <n v="0"/>
    <s v="No"/>
    <x v="0"/>
    <s v="Cable"/>
    <n v="2"/>
    <s v="No"/>
    <s v="No"/>
    <s v="No"/>
    <s v="No"/>
    <s v="No"/>
    <s v="Yes"/>
    <s v="Yes"/>
    <s v="Yes"/>
    <x v="0"/>
    <s v="Yes"/>
    <x v="0"/>
    <n v="34.65"/>
    <n v="768.45"/>
    <n v="0"/>
    <n v="0"/>
    <n v="0"/>
    <n v="768.45"/>
    <n v="4"/>
    <s v="Stayed"/>
    <x v="1"/>
    <n v="67"/>
    <n v="2307"/>
    <m/>
    <m/>
    <x v="1"/>
  </r>
  <r>
    <s v="3528-HFRIQ"/>
    <s v="Male"/>
    <n v="73"/>
    <s v="No"/>
    <s v="Yes"/>
    <s v="Yes"/>
    <s v="No"/>
    <n v="0"/>
    <s v="United States"/>
    <s v="California"/>
    <s v="Los Angeles"/>
    <n v="90068"/>
    <n v="34.137411"/>
    <n v="-118.32891499999999"/>
    <n v="21728"/>
    <s v="Q3"/>
    <s v="Yes"/>
    <n v="10"/>
    <x v="67"/>
    <s v="None"/>
    <s v="No"/>
    <n v="0"/>
    <s v="No"/>
    <x v="0"/>
    <s v="Cable"/>
    <n v="28"/>
    <s v="No"/>
    <s v="Yes"/>
    <s v="Yes"/>
    <s v="No"/>
    <s v="Yes"/>
    <s v="Yes"/>
    <s v="Yes"/>
    <s v="No"/>
    <x v="0"/>
    <s v="Yes"/>
    <x v="0"/>
    <n v="52.3"/>
    <n v="3765.05"/>
    <n v="0"/>
    <n v="40"/>
    <n v="0"/>
    <n v="3805.05"/>
    <n v="5"/>
    <s v="Stayed"/>
    <x v="1"/>
    <n v="51"/>
    <n v="5491"/>
    <m/>
    <m/>
    <x v="1"/>
  </r>
  <r>
    <s v="3320-VEOYC"/>
    <s v="Male"/>
    <n v="65"/>
    <s v="No"/>
    <s v="Yes"/>
    <s v="No"/>
    <s v="No"/>
    <n v="0"/>
    <s v="United States"/>
    <s v="California"/>
    <s v="Beverly Hills"/>
    <n v="90210"/>
    <n v="34.099891"/>
    <n v="-118.414338"/>
    <n v="21397"/>
    <s v="Q3"/>
    <s v="No"/>
    <n v="0"/>
    <x v="35"/>
    <s v="None"/>
    <s v="Yes"/>
    <n v="37.619999999999997"/>
    <s v="Yes"/>
    <x v="0"/>
    <s v="Fiber Optic"/>
    <n v="10"/>
    <s v="No"/>
    <s v="No"/>
    <s v="No"/>
    <s v="No"/>
    <s v="Yes"/>
    <s v="Yes"/>
    <s v="Yes"/>
    <s v="Yes"/>
    <x v="0"/>
    <s v="Yes"/>
    <x v="0"/>
    <n v="95.6"/>
    <n v="1273.3"/>
    <n v="0"/>
    <n v="0"/>
    <n v="526.67999999999995"/>
    <n v="1799.98"/>
    <n v="3"/>
    <s v="Stayed"/>
    <x v="1"/>
    <n v="78"/>
    <n v="3502"/>
    <m/>
    <m/>
    <x v="1"/>
  </r>
  <r>
    <s v="9758-MFWGD"/>
    <s v="Female"/>
    <n v="75"/>
    <s v="No"/>
    <s v="Yes"/>
    <s v="Yes"/>
    <s v="Yes"/>
    <n v="2"/>
    <s v="United States"/>
    <s v="California"/>
    <s v="Hawthorne"/>
    <n v="90250"/>
    <n v="33.914774999999999"/>
    <n v="-118.348083"/>
    <n v="93315"/>
    <s v="Q3"/>
    <s v="No"/>
    <n v="0"/>
    <x v="65"/>
    <s v="None"/>
    <s v="No"/>
    <n v="0"/>
    <s v="No"/>
    <x v="0"/>
    <s v="DSL"/>
    <n v="19"/>
    <s v="No"/>
    <s v="Yes"/>
    <s v="No"/>
    <s v="No"/>
    <s v="No"/>
    <s v="No"/>
    <s v="No"/>
    <s v="Yes"/>
    <x v="1"/>
    <s v="No"/>
    <x v="0"/>
    <n v="29.9"/>
    <n v="1388.75"/>
    <n v="0"/>
    <n v="0"/>
    <n v="0"/>
    <n v="1388.75"/>
    <n v="5"/>
    <s v="Stayed"/>
    <x v="1"/>
    <n v="49"/>
    <n v="2617"/>
    <m/>
    <m/>
    <x v="2"/>
  </r>
  <r>
    <s v="1360-JYXKQ"/>
    <s v="Female"/>
    <n v="68"/>
    <s v="No"/>
    <s v="Yes"/>
    <s v="Yes"/>
    <s v="No"/>
    <n v="0"/>
    <s v="United States"/>
    <s v="California"/>
    <s v="South Gate"/>
    <n v="90280"/>
    <n v="33.944623999999997"/>
    <n v="-118.192615"/>
    <n v="96267"/>
    <s v="Q3"/>
    <s v="Yes"/>
    <n v="1"/>
    <x v="16"/>
    <s v="None"/>
    <s v="Yes"/>
    <n v="22.05"/>
    <s v="No"/>
    <x v="0"/>
    <s v="Fiber Optic"/>
    <n v="17"/>
    <s v="No"/>
    <s v="No"/>
    <s v="Yes"/>
    <s v="Yes"/>
    <s v="Yes"/>
    <s v="Yes"/>
    <s v="Yes"/>
    <s v="Yes"/>
    <x v="1"/>
    <s v="Yes"/>
    <x v="0"/>
    <n v="99.1"/>
    <n v="5437.1"/>
    <n v="0"/>
    <n v="0"/>
    <n v="1190.7"/>
    <n v="6627.8"/>
    <n v="5"/>
    <s v="Stayed"/>
    <x v="1"/>
    <n v="54"/>
    <n v="4118"/>
    <m/>
    <m/>
    <x v="2"/>
  </r>
  <r>
    <s v="6925-BAYGL"/>
    <s v="Female"/>
    <n v="79"/>
    <s v="No"/>
    <s v="Yes"/>
    <s v="Yes"/>
    <s v="No"/>
    <n v="0"/>
    <s v="United States"/>
    <s v="California"/>
    <s v="Inglewood"/>
    <n v="90303"/>
    <n v="33.936290999999997"/>
    <n v="-118.332639"/>
    <n v="27778"/>
    <s v="Q3"/>
    <s v="Yes"/>
    <n v="1"/>
    <x v="56"/>
    <s v="None"/>
    <s v="Yes"/>
    <n v="19.03"/>
    <s v="Yes"/>
    <x v="1"/>
    <s v="None"/>
    <n v="0"/>
    <s v="No"/>
    <s v="No"/>
    <s v="No"/>
    <s v="No"/>
    <s v="No"/>
    <s v="No"/>
    <s v="No"/>
    <s v="No"/>
    <x v="2"/>
    <s v="No"/>
    <x v="1"/>
    <n v="25.1"/>
    <n v="1275.5999999999999"/>
    <n v="0"/>
    <n v="0"/>
    <n v="1008.59"/>
    <n v="2284.19"/>
    <n v="3"/>
    <s v="Stayed"/>
    <x v="1"/>
    <n v="70"/>
    <n v="5295"/>
    <m/>
    <m/>
    <x v="2"/>
  </r>
  <r>
    <s v="4135-FRWKJ"/>
    <s v="Female"/>
    <n v="66"/>
    <s v="No"/>
    <s v="Yes"/>
    <s v="Yes"/>
    <s v="Yes"/>
    <n v="1"/>
    <s v="United States"/>
    <s v="California"/>
    <s v="Santa Monica"/>
    <n v="90404"/>
    <n v="34.026333999999999"/>
    <n v="-118.474222"/>
    <n v="19975"/>
    <s v="Q3"/>
    <s v="Yes"/>
    <n v="1"/>
    <x v="19"/>
    <s v="None"/>
    <s v="Yes"/>
    <n v="34.57"/>
    <s v="Yes"/>
    <x v="0"/>
    <s v="Cable"/>
    <n v="19"/>
    <s v="Yes"/>
    <s v="No"/>
    <s v="Yes"/>
    <s v="Yes"/>
    <s v="Yes"/>
    <s v="No"/>
    <s v="No"/>
    <s v="Yes"/>
    <x v="1"/>
    <s v="No"/>
    <x v="0"/>
    <n v="76.25"/>
    <n v="4154.55"/>
    <n v="0"/>
    <n v="0"/>
    <n v="1901.35"/>
    <n v="6055.9"/>
    <n v="3"/>
    <s v="Stayed"/>
    <x v="1"/>
    <n v="42"/>
    <n v="4319"/>
    <m/>
    <m/>
    <x v="2"/>
  </r>
  <r>
    <s v="6551-ZCOTS"/>
    <s v="Male"/>
    <n v="73"/>
    <s v="No"/>
    <s v="Yes"/>
    <s v="No"/>
    <s v="No"/>
    <n v="0"/>
    <s v="United States"/>
    <s v="California"/>
    <s v="Torrance"/>
    <n v="90503"/>
    <n v="33.840398999999998"/>
    <n v="-118.353714"/>
    <n v="41979"/>
    <s v="Q3"/>
    <s v="No"/>
    <n v="0"/>
    <x v="27"/>
    <s v="Offer C"/>
    <s v="Yes"/>
    <n v="3.15"/>
    <s v="Yes"/>
    <x v="1"/>
    <s v="None"/>
    <n v="0"/>
    <s v="No"/>
    <s v="No"/>
    <s v="No"/>
    <s v="No"/>
    <s v="No"/>
    <s v="No"/>
    <s v="No"/>
    <s v="No"/>
    <x v="1"/>
    <s v="Yes"/>
    <x v="0"/>
    <n v="24.9"/>
    <n v="847.8"/>
    <n v="0"/>
    <n v="0"/>
    <n v="103.95"/>
    <n v="951.75"/>
    <n v="4"/>
    <s v="Stayed"/>
    <x v="1"/>
    <n v="52"/>
    <n v="5756"/>
    <m/>
    <m/>
    <x v="2"/>
  </r>
  <r>
    <s v="5995-SNNEW"/>
    <s v="Male"/>
    <n v="80"/>
    <s v="No"/>
    <s v="Yes"/>
    <s v="Yes"/>
    <s v="No"/>
    <n v="0"/>
    <s v="United States"/>
    <s v="California"/>
    <s v="Whittier"/>
    <n v="90605"/>
    <n v="33.960890999999997"/>
    <n v="-118.032222"/>
    <n v="38181"/>
    <s v="Q3"/>
    <s v="Yes"/>
    <n v="1"/>
    <x v="43"/>
    <s v="None"/>
    <s v="Yes"/>
    <n v="45.21"/>
    <s v="Yes"/>
    <x v="0"/>
    <s v="Fiber Optic"/>
    <n v="14"/>
    <s v="No"/>
    <s v="Yes"/>
    <s v="Yes"/>
    <s v="No"/>
    <s v="Yes"/>
    <s v="Yes"/>
    <s v="Yes"/>
    <s v="No"/>
    <x v="0"/>
    <s v="Yes"/>
    <x v="0"/>
    <n v="104.45"/>
    <n v="2184.85"/>
    <n v="0"/>
    <n v="60"/>
    <n v="1039.83"/>
    <n v="3284.68"/>
    <n v="5"/>
    <s v="Stayed"/>
    <x v="1"/>
    <n v="37"/>
    <n v="5883"/>
    <m/>
    <m/>
    <x v="1"/>
  </r>
  <r>
    <s v="5371-VYLSX"/>
    <s v="Female"/>
    <n v="65"/>
    <s v="No"/>
    <s v="Yes"/>
    <s v="No"/>
    <s v="No"/>
    <n v="0"/>
    <s v="United States"/>
    <s v="California"/>
    <s v="Long Beach"/>
    <n v="90814"/>
    <n v="33.771611999999998"/>
    <n v="-118.143866"/>
    <n v="19034"/>
    <s v="Q3"/>
    <s v="No"/>
    <n v="0"/>
    <x v="59"/>
    <s v="None"/>
    <s v="Yes"/>
    <n v="47.99"/>
    <s v="Yes"/>
    <x v="0"/>
    <s v="Fiber Optic"/>
    <n v="22"/>
    <s v="Yes"/>
    <s v="Yes"/>
    <s v="No"/>
    <s v="No"/>
    <s v="No"/>
    <s v="No"/>
    <s v="No"/>
    <s v="Yes"/>
    <x v="0"/>
    <s v="Yes"/>
    <x v="0"/>
    <n v="83.4"/>
    <n v="4113.7"/>
    <n v="0"/>
    <n v="0"/>
    <n v="2399.5"/>
    <n v="6513.2"/>
    <n v="3"/>
    <s v="Stayed"/>
    <x v="1"/>
    <n v="68"/>
    <n v="4977"/>
    <m/>
    <m/>
    <x v="1"/>
  </r>
  <r>
    <s v="4128-ETESU"/>
    <s v="Female"/>
    <n v="73"/>
    <s v="No"/>
    <s v="Yes"/>
    <s v="Yes"/>
    <s v="No"/>
    <n v="0"/>
    <s v="United States"/>
    <s v="California"/>
    <s v="Pasadena"/>
    <n v="91101"/>
    <n v="34.146635000000003"/>
    <n v="-118.139225"/>
    <n v="16812"/>
    <s v="Q3"/>
    <s v="Yes"/>
    <n v="3"/>
    <x v="58"/>
    <s v="None"/>
    <s v="Yes"/>
    <n v="2.98"/>
    <s v="Yes"/>
    <x v="0"/>
    <s v="Fiber Optic"/>
    <n v="7"/>
    <s v="No"/>
    <s v="No"/>
    <s v="Yes"/>
    <s v="No"/>
    <s v="Yes"/>
    <s v="Yes"/>
    <s v="Yes"/>
    <s v="No"/>
    <x v="0"/>
    <s v="No"/>
    <x v="0"/>
    <n v="99.7"/>
    <n v="4747.2"/>
    <n v="0"/>
    <n v="140"/>
    <n v="140.06"/>
    <n v="5027.26"/>
    <n v="3"/>
    <s v="Stayed"/>
    <x v="1"/>
    <n v="67"/>
    <n v="4787"/>
    <m/>
    <m/>
    <x v="1"/>
  </r>
  <r>
    <s v="3295-YVUSR"/>
    <s v="Male"/>
    <n v="73"/>
    <s v="No"/>
    <s v="Yes"/>
    <s v="No"/>
    <s v="No"/>
    <n v="0"/>
    <s v="United States"/>
    <s v="California"/>
    <s v="Glendale"/>
    <n v="91202"/>
    <n v="34.167926000000001"/>
    <n v="-118.267539"/>
    <n v="21990"/>
    <s v="Q3"/>
    <s v="No"/>
    <n v="0"/>
    <x v="17"/>
    <s v="None"/>
    <s v="Yes"/>
    <n v="15.19"/>
    <s v="Yes"/>
    <x v="0"/>
    <s v="Fiber Optic"/>
    <n v="30"/>
    <s v="No"/>
    <s v="No"/>
    <s v="No"/>
    <s v="No"/>
    <s v="No"/>
    <s v="No"/>
    <s v="No"/>
    <s v="Yes"/>
    <x v="0"/>
    <s v="Yes"/>
    <x v="2"/>
    <n v="72.599999999999994"/>
    <n v="154.30000000000001"/>
    <n v="0"/>
    <n v="0"/>
    <n v="30.38"/>
    <n v="184.68"/>
    <n v="3"/>
    <s v="Joined"/>
    <x v="1"/>
    <n v="47"/>
    <n v="5098"/>
    <m/>
    <m/>
    <x v="1"/>
  </r>
  <r>
    <s v="8016-NCFVO"/>
    <s v="Male"/>
    <n v="70"/>
    <s v="No"/>
    <s v="Yes"/>
    <s v="No"/>
    <s v="No"/>
    <n v="0"/>
    <s v="United States"/>
    <s v="California"/>
    <s v="Glendale"/>
    <n v="91203"/>
    <n v="34.153337999999998"/>
    <n v="-118.262974"/>
    <n v="14493"/>
    <s v="Q3"/>
    <s v="No"/>
    <n v="0"/>
    <x v="19"/>
    <s v="None"/>
    <s v="Yes"/>
    <n v="29.3"/>
    <s v="Yes"/>
    <x v="0"/>
    <s v="Fiber Optic"/>
    <n v="10"/>
    <s v="Yes"/>
    <s v="Yes"/>
    <s v="Yes"/>
    <s v="Yes"/>
    <s v="Yes"/>
    <s v="Yes"/>
    <s v="No"/>
    <s v="Yes"/>
    <x v="0"/>
    <s v="Yes"/>
    <x v="0"/>
    <n v="116.5"/>
    <n v="6382.55"/>
    <n v="0"/>
    <n v="0"/>
    <n v="1611.5"/>
    <n v="7994.05"/>
    <n v="4"/>
    <s v="Stayed"/>
    <x v="1"/>
    <n v="58"/>
    <n v="4222"/>
    <m/>
    <m/>
    <x v="1"/>
  </r>
  <r>
    <s v="4119-ZYPZY"/>
    <s v="Male"/>
    <n v="67"/>
    <s v="No"/>
    <s v="Yes"/>
    <s v="No"/>
    <s v="No"/>
    <n v="0"/>
    <s v="United States"/>
    <s v="California"/>
    <s v="Glendale"/>
    <n v="91204"/>
    <n v="34.136305999999998"/>
    <n v="-118.26036000000001"/>
    <n v="17015"/>
    <s v="Q3"/>
    <s v="No"/>
    <n v="0"/>
    <x v="67"/>
    <s v="None"/>
    <s v="Yes"/>
    <n v="34.799999999999997"/>
    <s v="Yes"/>
    <x v="0"/>
    <s v="Fiber Optic"/>
    <n v="21"/>
    <s v="No"/>
    <s v="Yes"/>
    <s v="No"/>
    <s v="Yes"/>
    <s v="Yes"/>
    <s v="Yes"/>
    <s v="No"/>
    <s v="Yes"/>
    <x v="2"/>
    <s v="Yes"/>
    <x v="0"/>
    <n v="106.8"/>
    <n v="7623.2"/>
    <n v="0"/>
    <n v="0"/>
    <n v="2470.7999999999902"/>
    <n v="10094"/>
    <n v="3"/>
    <s v="Stayed"/>
    <x v="1"/>
    <n v="28"/>
    <n v="6423"/>
    <m/>
    <m/>
    <x v="2"/>
  </r>
  <r>
    <s v="1078-TDCRN"/>
    <s v="Female"/>
    <n v="75"/>
    <s v="No"/>
    <s v="Yes"/>
    <s v="Yes"/>
    <s v="No"/>
    <n v="0"/>
    <s v="United States"/>
    <s v="California"/>
    <s v="Agoura Hills"/>
    <n v="91301"/>
    <n v="34.129058000000001"/>
    <n v="-118.759788"/>
    <n v="25303"/>
    <s v="Q3"/>
    <s v="Yes"/>
    <n v="7"/>
    <x v="10"/>
    <s v="None"/>
    <s v="No"/>
    <n v="0"/>
    <s v="No"/>
    <x v="0"/>
    <s v="DSL"/>
    <n v="3"/>
    <s v="No"/>
    <s v="Yes"/>
    <s v="No"/>
    <s v="No"/>
    <s v="No"/>
    <s v="No"/>
    <s v="No"/>
    <s v="Yes"/>
    <x v="0"/>
    <s v="Yes"/>
    <x v="0"/>
    <n v="30.75"/>
    <n v="82.85"/>
    <n v="0"/>
    <n v="0"/>
    <n v="0"/>
    <n v="82.85"/>
    <n v="5"/>
    <s v="Joined"/>
    <x v="1"/>
    <n v="27"/>
    <n v="4133"/>
    <m/>
    <m/>
    <x v="0"/>
  </r>
  <r>
    <s v="5439-WIKXB"/>
    <s v="Male"/>
    <n v="65"/>
    <s v="No"/>
    <s v="Yes"/>
    <s v="Yes"/>
    <s v="No"/>
    <n v="0"/>
    <s v="United States"/>
    <s v="California"/>
    <s v="Newhall"/>
    <n v="91321"/>
    <n v="34.370378000000002"/>
    <n v="-118.50411800000001"/>
    <n v="30742"/>
    <s v="Q3"/>
    <s v="Yes"/>
    <n v="8"/>
    <x v="45"/>
    <s v="Offer B"/>
    <s v="Yes"/>
    <n v="46.46"/>
    <s v="No"/>
    <x v="0"/>
    <s v="Fiber Optic"/>
    <n v="2"/>
    <s v="No"/>
    <s v="Yes"/>
    <s v="No"/>
    <s v="No"/>
    <s v="Yes"/>
    <s v="Yes"/>
    <s v="Yes"/>
    <s v="No"/>
    <x v="0"/>
    <s v="Yes"/>
    <x v="0"/>
    <n v="94.55"/>
    <n v="3851.45"/>
    <n v="0"/>
    <n v="40"/>
    <n v="1904.86"/>
    <n v="5796.3099999999904"/>
    <n v="3"/>
    <s v="Stayed"/>
    <x v="1"/>
    <n v="45"/>
    <n v="4914"/>
    <m/>
    <m/>
    <x v="1"/>
  </r>
  <r>
    <s v="2080-CAZNM"/>
    <s v="Female"/>
    <n v="78"/>
    <s v="No"/>
    <s v="Yes"/>
    <s v="No"/>
    <s v="No"/>
    <n v="0"/>
    <s v="United States"/>
    <s v="California"/>
    <s v="Burbank"/>
    <n v="91502"/>
    <n v="34.177267000000001"/>
    <n v="-118.31003"/>
    <n v="11517"/>
    <s v="Q3"/>
    <s v="No"/>
    <n v="0"/>
    <x v="45"/>
    <s v="Offer B"/>
    <s v="Yes"/>
    <n v="6.33"/>
    <s v="Yes"/>
    <x v="0"/>
    <s v="Fiber Optic"/>
    <n v="15"/>
    <s v="No"/>
    <s v="Yes"/>
    <s v="Yes"/>
    <s v="No"/>
    <s v="Yes"/>
    <s v="Yes"/>
    <s v="No"/>
    <s v="Yes"/>
    <x v="0"/>
    <s v="Yes"/>
    <x v="0"/>
    <n v="104.4"/>
    <n v="4133.95"/>
    <n v="0"/>
    <n v="0"/>
    <n v="259.52999999999997"/>
    <n v="4393.4799999999996"/>
    <n v="5"/>
    <s v="Stayed"/>
    <x v="1"/>
    <n v="61"/>
    <n v="4477"/>
    <m/>
    <m/>
    <x v="1"/>
  </r>
  <r>
    <s v="1028-FFNJK"/>
    <s v="Male"/>
    <n v="79"/>
    <s v="No"/>
    <s v="Yes"/>
    <s v="Yes"/>
    <s v="No"/>
    <n v="0"/>
    <s v="United States"/>
    <s v="California"/>
    <s v="Burbank"/>
    <n v="91504"/>
    <n v="34.213048999999998"/>
    <n v="-118.317651"/>
    <n v="25882"/>
    <s v="Q3"/>
    <s v="Yes"/>
    <n v="1"/>
    <x v="28"/>
    <s v="Offer C"/>
    <s v="Yes"/>
    <n v="48.02"/>
    <s v="Yes"/>
    <x v="0"/>
    <s v="Fiber Optic"/>
    <n v="24"/>
    <s v="No"/>
    <s v="No"/>
    <s v="No"/>
    <s v="Yes"/>
    <s v="Yes"/>
    <s v="Yes"/>
    <s v="No"/>
    <s v="Yes"/>
    <x v="0"/>
    <s v="Yes"/>
    <x v="0"/>
    <n v="101.5"/>
    <n v="2917.65"/>
    <n v="0"/>
    <n v="0"/>
    <n v="1440.6"/>
    <n v="4358.25"/>
    <n v="5"/>
    <s v="Stayed"/>
    <x v="1"/>
    <n v="73"/>
    <n v="4828"/>
    <m/>
    <m/>
    <x v="1"/>
  </r>
  <r>
    <s v="3001-UNBTL"/>
    <s v="Male"/>
    <n v="69"/>
    <s v="No"/>
    <s v="Yes"/>
    <s v="Yes"/>
    <s v="Yes"/>
    <n v="1"/>
    <s v="United States"/>
    <s v="California"/>
    <s v="Burbank"/>
    <n v="91506"/>
    <n v="34.169705999999998"/>
    <n v="-118.323548"/>
    <n v="18539"/>
    <s v="Q3"/>
    <s v="Yes"/>
    <n v="1"/>
    <x v="48"/>
    <s v="Offer C"/>
    <s v="Yes"/>
    <n v="49.36"/>
    <s v="Yes"/>
    <x v="0"/>
    <s v="Fiber Optic"/>
    <n v="19"/>
    <s v="No"/>
    <s v="No"/>
    <s v="Yes"/>
    <s v="No"/>
    <s v="Yes"/>
    <s v="Yes"/>
    <s v="No"/>
    <s v="Yes"/>
    <x v="0"/>
    <s v="Yes"/>
    <x v="0"/>
    <n v="103.95"/>
    <n v="2964.8"/>
    <n v="0"/>
    <n v="0"/>
    <n v="1431.44"/>
    <n v="4396.24"/>
    <n v="4"/>
    <s v="Stayed"/>
    <x v="1"/>
    <n v="58"/>
    <n v="3733"/>
    <m/>
    <m/>
    <x v="1"/>
  </r>
  <r>
    <s v="0786-IVLAW"/>
    <s v="Female"/>
    <n v="72"/>
    <s v="No"/>
    <s v="Yes"/>
    <s v="No"/>
    <s v="No"/>
    <n v="0"/>
    <s v="United States"/>
    <s v="California"/>
    <s v="Valley Village"/>
    <n v="91607"/>
    <n v="34.165782999999998"/>
    <n v="-118.399795"/>
    <n v="27453"/>
    <s v="Q3"/>
    <s v="No"/>
    <n v="0"/>
    <x v="49"/>
    <s v="None"/>
    <s v="Yes"/>
    <n v="3.57"/>
    <s v="Yes"/>
    <x v="0"/>
    <s v="Fiber Optic"/>
    <n v="28"/>
    <s v="No"/>
    <s v="Yes"/>
    <s v="Yes"/>
    <s v="No"/>
    <s v="Yes"/>
    <s v="Yes"/>
    <s v="No"/>
    <s v="Yes"/>
    <x v="1"/>
    <s v="No"/>
    <x v="0"/>
    <n v="108.1"/>
    <n v="7238.6"/>
    <n v="0"/>
    <n v="0"/>
    <n v="235.61999999999901"/>
    <n v="7474.22"/>
    <n v="3"/>
    <s v="Stayed"/>
    <x v="1"/>
    <n v="20"/>
    <n v="4722"/>
    <m/>
    <m/>
    <x v="2"/>
  </r>
  <r>
    <s v="4282-ACRXS"/>
    <s v="Male"/>
    <n v="69"/>
    <s v="No"/>
    <s v="Yes"/>
    <s v="Yes"/>
    <s v="No"/>
    <n v="0"/>
    <s v="United States"/>
    <s v="California"/>
    <s v="Covina"/>
    <n v="91723"/>
    <n v="34.084747"/>
    <n v="-117.886844"/>
    <n v="17554"/>
    <s v="Q3"/>
    <s v="Yes"/>
    <n v="2"/>
    <x v="47"/>
    <s v="Offer C"/>
    <s v="No"/>
    <n v="0"/>
    <s v="No"/>
    <x v="0"/>
    <s v="Cable"/>
    <n v="30"/>
    <s v="No"/>
    <s v="No"/>
    <s v="No"/>
    <s v="No"/>
    <s v="No"/>
    <s v="No"/>
    <s v="No"/>
    <s v="Yes"/>
    <x v="0"/>
    <s v="Yes"/>
    <x v="0"/>
    <n v="24.85"/>
    <n v="955.75"/>
    <n v="0"/>
    <n v="0"/>
    <n v="0"/>
    <n v="955.75"/>
    <n v="3"/>
    <s v="Stayed"/>
    <x v="1"/>
    <n v="33"/>
    <n v="3511"/>
    <m/>
    <m/>
    <x v="1"/>
  </r>
  <r>
    <s v="7668-XCFYV"/>
    <s v="Female"/>
    <n v="77"/>
    <s v="No"/>
    <s v="Yes"/>
    <s v="Yes"/>
    <s v="No"/>
    <n v="0"/>
    <s v="United States"/>
    <s v="California"/>
    <s v="Glendora"/>
    <n v="91741"/>
    <n v="34.14649"/>
    <n v="-117.84981500000001"/>
    <n v="24973"/>
    <s v="Q3"/>
    <s v="Yes"/>
    <n v="9"/>
    <x v="37"/>
    <s v="None"/>
    <s v="Yes"/>
    <n v="3.83"/>
    <s v="Yes"/>
    <x v="0"/>
    <s v="Fiber Optic"/>
    <n v="20"/>
    <s v="No"/>
    <s v="No"/>
    <s v="No"/>
    <s v="No"/>
    <s v="Yes"/>
    <s v="Yes"/>
    <s v="No"/>
    <s v="Yes"/>
    <x v="0"/>
    <s v="Yes"/>
    <x v="0"/>
    <n v="92.55"/>
    <n v="1614.7"/>
    <n v="0"/>
    <n v="0"/>
    <n v="65.11"/>
    <n v="1679.81"/>
    <n v="3"/>
    <s v="Stayed"/>
    <x v="1"/>
    <n v="23"/>
    <n v="3689"/>
    <m/>
    <m/>
    <x v="1"/>
  </r>
  <r>
    <s v="5336-UFNZP"/>
    <s v="Female"/>
    <n v="65"/>
    <s v="No"/>
    <s v="Yes"/>
    <s v="Yes"/>
    <s v="Yes"/>
    <n v="3"/>
    <s v="United States"/>
    <s v="California"/>
    <s v="Monterey Park"/>
    <n v="91755"/>
    <n v="34.049171999999999"/>
    <n v="-118.115022"/>
    <n v="26933"/>
    <s v="Q3"/>
    <s v="Yes"/>
    <n v="7"/>
    <x v="22"/>
    <s v="Offer B"/>
    <s v="Yes"/>
    <n v="19.579999999999998"/>
    <s v="Yes"/>
    <x v="0"/>
    <s v="Fiber Optic"/>
    <n v="26"/>
    <s v="No"/>
    <s v="Yes"/>
    <s v="Yes"/>
    <s v="No"/>
    <s v="Yes"/>
    <s v="Yes"/>
    <s v="Yes"/>
    <s v="Yes"/>
    <x v="1"/>
    <s v="Yes"/>
    <x v="0"/>
    <n v="107.45"/>
    <n v="7047.5"/>
    <n v="0"/>
    <n v="0"/>
    <n v="1272.69999999999"/>
    <n v="8320.2000000000007"/>
    <n v="4"/>
    <s v="Stayed"/>
    <x v="1"/>
    <n v="32"/>
    <n v="6211"/>
    <m/>
    <m/>
    <x v="2"/>
  </r>
  <r>
    <s v="9233-PSYHO"/>
    <s v="Female"/>
    <n v="68"/>
    <s v="No"/>
    <s v="Yes"/>
    <s v="No"/>
    <s v="No"/>
    <n v="0"/>
    <s v="United States"/>
    <s v="California"/>
    <s v="Ontario"/>
    <n v="91762"/>
    <n v="34.057256000000002"/>
    <n v="-117.667677"/>
    <n v="54254"/>
    <s v="Q3"/>
    <s v="No"/>
    <n v="0"/>
    <x v="55"/>
    <s v="Offer B"/>
    <s v="Yes"/>
    <n v="6.9"/>
    <s v="Yes"/>
    <x v="0"/>
    <s v="Fiber Optic"/>
    <n v="20"/>
    <s v="No"/>
    <s v="No"/>
    <s v="Yes"/>
    <s v="No"/>
    <s v="Yes"/>
    <s v="Yes"/>
    <s v="No"/>
    <s v="Yes"/>
    <x v="1"/>
    <s v="Yes"/>
    <x v="0"/>
    <n v="100.15"/>
    <n v="4459.8"/>
    <n v="0"/>
    <n v="0"/>
    <n v="310.5"/>
    <n v="4770.3"/>
    <n v="4"/>
    <s v="Stayed"/>
    <x v="1"/>
    <n v="21"/>
    <n v="2636"/>
    <m/>
    <m/>
    <x v="2"/>
  </r>
  <r>
    <s v="8777-MBMTS"/>
    <s v="Female"/>
    <n v="65"/>
    <s v="No"/>
    <s v="Yes"/>
    <s v="Yes"/>
    <s v="No"/>
    <n v="0"/>
    <s v="United States"/>
    <s v="California"/>
    <s v="West Covina"/>
    <n v="91791"/>
    <n v="34.061633999999998"/>
    <n v="-117.893169"/>
    <n v="30458"/>
    <s v="Q3"/>
    <s v="Yes"/>
    <n v="10"/>
    <x v="22"/>
    <s v="Offer B"/>
    <s v="Yes"/>
    <n v="36.49"/>
    <s v="No"/>
    <x v="0"/>
    <s v="Fiber Optic"/>
    <n v="9"/>
    <s v="No"/>
    <s v="Yes"/>
    <s v="Yes"/>
    <s v="Yes"/>
    <s v="Yes"/>
    <s v="Yes"/>
    <s v="Yes"/>
    <s v="Yes"/>
    <x v="2"/>
    <s v="Yes"/>
    <x v="1"/>
    <n v="105.85"/>
    <n v="6725.5"/>
    <n v="0"/>
    <n v="0"/>
    <n v="2371.85"/>
    <n v="9097.35"/>
    <n v="4"/>
    <s v="Stayed"/>
    <x v="1"/>
    <n v="80"/>
    <n v="4872"/>
    <m/>
    <m/>
    <x v="2"/>
  </r>
  <r>
    <s v="2615-YVMYX"/>
    <s v="Male"/>
    <n v="68"/>
    <s v="No"/>
    <s v="Yes"/>
    <s v="Yes"/>
    <s v="No"/>
    <n v="0"/>
    <s v="United States"/>
    <s v="California"/>
    <s v="Chula Vista"/>
    <n v="91915"/>
    <n v="32.605012000000002"/>
    <n v="-116.97595"/>
    <n v="9278"/>
    <s v="Q3"/>
    <s v="Yes"/>
    <n v="7"/>
    <x v="67"/>
    <s v="None"/>
    <s v="Yes"/>
    <n v="30.59"/>
    <s v="Yes"/>
    <x v="0"/>
    <s v="Fiber Optic"/>
    <n v="19"/>
    <s v="Yes"/>
    <s v="Yes"/>
    <s v="Yes"/>
    <s v="No"/>
    <s v="Yes"/>
    <s v="Yes"/>
    <s v="No"/>
    <s v="No"/>
    <x v="0"/>
    <s v="Yes"/>
    <x v="0"/>
    <n v="107.5"/>
    <n v="7713.55"/>
    <n v="0"/>
    <n v="140"/>
    <n v="2171.89"/>
    <n v="10025.44"/>
    <n v="3"/>
    <s v="Stayed"/>
    <x v="1"/>
    <n v="64"/>
    <n v="5775"/>
    <m/>
    <m/>
    <x v="1"/>
  </r>
  <r>
    <s v="2851-STERV"/>
    <s v="Male"/>
    <n v="79"/>
    <s v="No"/>
    <s v="Yes"/>
    <s v="No"/>
    <s v="No"/>
    <n v="0"/>
    <s v="United States"/>
    <s v="California"/>
    <s v="Descanso"/>
    <n v="91916"/>
    <n v="32.912663999999999"/>
    <n v="-116.63538699999999"/>
    <n v="1587"/>
    <s v="Q3"/>
    <s v="No"/>
    <n v="0"/>
    <x v="32"/>
    <s v="None"/>
    <s v="Yes"/>
    <n v="3.04"/>
    <s v="No"/>
    <x v="0"/>
    <s v="DSL"/>
    <n v="18"/>
    <s v="No"/>
    <s v="No"/>
    <s v="Yes"/>
    <s v="Yes"/>
    <s v="Yes"/>
    <s v="Yes"/>
    <s v="No"/>
    <s v="Yes"/>
    <x v="1"/>
    <s v="Yes"/>
    <x v="0"/>
    <n v="73"/>
    <n v="2471.25"/>
    <n v="0"/>
    <n v="0"/>
    <n v="106.4"/>
    <n v="2577.65"/>
    <n v="4"/>
    <s v="Stayed"/>
    <x v="1"/>
    <n v="59"/>
    <n v="2715"/>
    <m/>
    <m/>
    <x v="2"/>
  </r>
  <r>
    <s v="5419-JKZNQ"/>
    <s v="Male"/>
    <n v="65"/>
    <s v="No"/>
    <s v="Yes"/>
    <s v="Yes"/>
    <s v="No"/>
    <n v="0"/>
    <s v="United States"/>
    <s v="California"/>
    <s v="La Mesa"/>
    <n v="91941"/>
    <n v="32.759326999999999"/>
    <n v="-116.99726"/>
    <n v="44652"/>
    <s v="Q3"/>
    <s v="Yes"/>
    <n v="1"/>
    <x v="28"/>
    <s v="None"/>
    <s v="Yes"/>
    <n v="2.86"/>
    <s v="Yes"/>
    <x v="0"/>
    <s v="Fiber Optic"/>
    <n v="19"/>
    <s v="No"/>
    <s v="No"/>
    <s v="No"/>
    <s v="No"/>
    <s v="No"/>
    <s v="No"/>
    <s v="No"/>
    <s v="Yes"/>
    <x v="0"/>
    <s v="No"/>
    <x v="2"/>
    <n v="77.900000000000006"/>
    <n v="2351.4499999999998"/>
    <n v="0"/>
    <n v="0"/>
    <n v="85.8"/>
    <n v="2437.25"/>
    <n v="3"/>
    <s v="Stayed"/>
    <x v="1"/>
    <n v="49"/>
    <n v="2009"/>
    <m/>
    <m/>
    <x v="1"/>
  </r>
  <r>
    <s v="1409-PHXTF"/>
    <s v="Male"/>
    <n v="77"/>
    <s v="No"/>
    <s v="Yes"/>
    <s v="Yes"/>
    <s v="No"/>
    <n v="0"/>
    <s v="United States"/>
    <s v="California"/>
    <s v="Lemon Grove"/>
    <n v="91945"/>
    <n v="32.733564000000001"/>
    <n v="-117.03371300000001"/>
    <n v="24961"/>
    <s v="Q3"/>
    <s v="Yes"/>
    <n v="5"/>
    <x v="16"/>
    <s v="Offer B"/>
    <s v="Yes"/>
    <n v="32.56"/>
    <s v="Yes"/>
    <x v="0"/>
    <s v="Fiber Optic"/>
    <n v="16"/>
    <s v="No"/>
    <s v="Yes"/>
    <s v="Yes"/>
    <s v="Yes"/>
    <s v="Yes"/>
    <s v="Yes"/>
    <s v="No"/>
    <s v="Yes"/>
    <x v="2"/>
    <s v="Yes"/>
    <x v="0"/>
    <n v="110.45"/>
    <n v="6077.75"/>
    <n v="0"/>
    <n v="0"/>
    <n v="1758.24"/>
    <n v="7835.99"/>
    <n v="4"/>
    <s v="Stayed"/>
    <x v="1"/>
    <n v="77"/>
    <n v="4425"/>
    <m/>
    <m/>
    <x v="2"/>
  </r>
  <r>
    <s v="9591-YVTEB"/>
    <s v="Male"/>
    <n v="77"/>
    <s v="No"/>
    <s v="Yes"/>
    <s v="No"/>
    <s v="No"/>
    <n v="0"/>
    <s v="United States"/>
    <s v="California"/>
    <s v="National City"/>
    <n v="91950"/>
    <n v="32.671019999999999"/>
    <n v="-117.095235"/>
    <n v="62355"/>
    <s v="Q3"/>
    <s v="No"/>
    <n v="0"/>
    <x v="19"/>
    <s v="Offer B"/>
    <s v="No"/>
    <n v="0"/>
    <s v="No"/>
    <x v="0"/>
    <s v="DSL"/>
    <n v="30"/>
    <s v="Yes"/>
    <s v="Yes"/>
    <s v="No"/>
    <s v="No"/>
    <s v="Yes"/>
    <s v="No"/>
    <s v="No"/>
    <s v="Yes"/>
    <x v="0"/>
    <s v="Yes"/>
    <x v="0"/>
    <n v="44.85"/>
    <n v="2479.0500000000002"/>
    <n v="0"/>
    <n v="0"/>
    <n v="0"/>
    <n v="2479.0500000000002"/>
    <n v="3"/>
    <s v="Stayed"/>
    <x v="1"/>
    <n v="49"/>
    <n v="5829"/>
    <m/>
    <m/>
    <x v="1"/>
  </r>
  <r>
    <s v="9309-BZGNT"/>
    <s v="Male"/>
    <n v="69"/>
    <s v="No"/>
    <s v="Yes"/>
    <s v="Yes"/>
    <s v="No"/>
    <n v="0"/>
    <s v="United States"/>
    <s v="California"/>
    <s v="Pine Valley"/>
    <n v="91962"/>
    <n v="32.800671000000001"/>
    <n v="-116.483363"/>
    <n v="1604"/>
    <s v="Q3"/>
    <s v="Yes"/>
    <n v="7"/>
    <x v="50"/>
    <s v="None"/>
    <s v="No"/>
    <n v="0"/>
    <s v="No"/>
    <x v="0"/>
    <s v="DSL"/>
    <n v="13"/>
    <s v="No"/>
    <s v="No"/>
    <s v="Yes"/>
    <s v="No"/>
    <s v="No"/>
    <s v="No"/>
    <s v="No"/>
    <s v="Yes"/>
    <x v="1"/>
    <s v="Yes"/>
    <x v="1"/>
    <n v="29.8"/>
    <n v="2134.3000000000002"/>
    <n v="0"/>
    <n v="0"/>
    <n v="0"/>
    <n v="2134.3000000000002"/>
    <n v="3"/>
    <s v="Stayed"/>
    <x v="1"/>
    <n v="43"/>
    <n v="5681"/>
    <m/>
    <m/>
    <x v="2"/>
  </r>
  <r>
    <s v="8075-GXIUB"/>
    <s v="Male"/>
    <n v="79"/>
    <s v="No"/>
    <s v="Yes"/>
    <s v="Yes"/>
    <s v="No"/>
    <n v="0"/>
    <s v="United States"/>
    <s v="California"/>
    <s v="Spring Valley"/>
    <n v="91978"/>
    <n v="32.730263999999998"/>
    <n v="-116.950963"/>
    <n v="7863"/>
    <s v="Q3"/>
    <s v="Yes"/>
    <n v="3"/>
    <x v="30"/>
    <s v="None"/>
    <s v="Yes"/>
    <n v="22.79"/>
    <s v="No"/>
    <x v="1"/>
    <s v="None"/>
    <n v="0"/>
    <s v="No"/>
    <s v="No"/>
    <s v="No"/>
    <s v="No"/>
    <s v="No"/>
    <s v="No"/>
    <s v="No"/>
    <s v="No"/>
    <x v="1"/>
    <s v="No"/>
    <x v="1"/>
    <n v="19.850000000000001"/>
    <n v="183.15"/>
    <n v="0"/>
    <n v="0"/>
    <n v="205.10999999999899"/>
    <n v="388.26"/>
    <n v="3"/>
    <s v="Stayed"/>
    <x v="1"/>
    <n v="59"/>
    <n v="5601"/>
    <m/>
    <m/>
    <x v="1"/>
  </r>
  <r>
    <s v="6723-WSNTY"/>
    <s v="Female"/>
    <n v="73"/>
    <s v="No"/>
    <s v="Yes"/>
    <s v="Yes"/>
    <s v="No"/>
    <n v="0"/>
    <s v="United States"/>
    <s v="California"/>
    <s v="Del Mar"/>
    <n v="92014"/>
    <n v="32.948262"/>
    <n v="-117.256086"/>
    <n v="13945"/>
    <s v="Q3"/>
    <s v="Yes"/>
    <n v="3"/>
    <x v="49"/>
    <s v="None"/>
    <s v="Yes"/>
    <n v="6.94"/>
    <s v="Yes"/>
    <x v="0"/>
    <s v="Fiber Optic"/>
    <n v="23"/>
    <s v="No"/>
    <s v="Yes"/>
    <s v="Yes"/>
    <s v="Yes"/>
    <s v="Yes"/>
    <s v="Yes"/>
    <s v="Yes"/>
    <s v="Yes"/>
    <x v="1"/>
    <s v="Yes"/>
    <x v="1"/>
    <n v="108.1"/>
    <n v="7181.95"/>
    <n v="0"/>
    <n v="0"/>
    <n v="458.04"/>
    <n v="7639.99"/>
    <n v="3"/>
    <s v="Stayed"/>
    <x v="1"/>
    <n v="35"/>
    <n v="5360"/>
    <m/>
    <m/>
    <x v="2"/>
  </r>
  <r>
    <s v="2144-BFDSO"/>
    <s v="Female"/>
    <n v="70"/>
    <s v="No"/>
    <s v="Yes"/>
    <s v="Yes"/>
    <s v="No"/>
    <n v="0"/>
    <s v="United States"/>
    <s v="California"/>
    <s v="Ranchita"/>
    <n v="92066"/>
    <n v="33.215251000000002"/>
    <n v="-116.53633000000001"/>
    <n v="339"/>
    <s v="Q3"/>
    <s v="Yes"/>
    <n v="1"/>
    <x v="59"/>
    <s v="Offer B"/>
    <s v="Yes"/>
    <n v="9.18"/>
    <s v="Yes"/>
    <x v="0"/>
    <s v="Fiber Optic"/>
    <n v="2"/>
    <s v="Yes"/>
    <s v="Yes"/>
    <s v="Yes"/>
    <s v="No"/>
    <s v="Yes"/>
    <s v="Yes"/>
    <s v="Yes"/>
    <s v="Yes"/>
    <x v="0"/>
    <s v="No"/>
    <x v="0"/>
    <n v="108.75"/>
    <n v="5431.9"/>
    <n v="0"/>
    <n v="0"/>
    <n v="459"/>
    <n v="5890.9"/>
    <n v="3"/>
    <s v="Stayed"/>
    <x v="1"/>
    <n v="54"/>
    <n v="5211"/>
    <m/>
    <m/>
    <x v="1"/>
  </r>
  <r>
    <s v="5647-FXOTP"/>
    <s v="Female"/>
    <n v="71"/>
    <s v="No"/>
    <s v="Yes"/>
    <s v="Yes"/>
    <s v="No"/>
    <n v="0"/>
    <s v="United States"/>
    <s v="California"/>
    <s v="Santa Ysabel"/>
    <n v="92070"/>
    <n v="33.174725000000002"/>
    <n v="-116.743329"/>
    <n v="1143"/>
    <s v="Q3"/>
    <s v="Yes"/>
    <n v="1"/>
    <x v="68"/>
    <s v="Offer B"/>
    <s v="Yes"/>
    <n v="36.71"/>
    <s v="Yes"/>
    <x v="0"/>
    <s v="Fiber Optic"/>
    <n v="25"/>
    <s v="No"/>
    <s v="Yes"/>
    <s v="Yes"/>
    <s v="No"/>
    <s v="Yes"/>
    <s v="Yes"/>
    <s v="Yes"/>
    <s v="No"/>
    <x v="0"/>
    <s v="Yes"/>
    <x v="0"/>
    <n v="105.9"/>
    <n v="6401.25"/>
    <n v="0"/>
    <n v="110"/>
    <n v="2202.6"/>
    <n v="8713.85"/>
    <n v="5"/>
    <s v="Stayed"/>
    <x v="1"/>
    <n v="40"/>
    <n v="5084"/>
    <m/>
    <m/>
    <x v="1"/>
  </r>
  <r>
    <s v="6078-VESFR"/>
    <s v="Male"/>
    <n v="78"/>
    <s v="No"/>
    <s v="Yes"/>
    <s v="Yes"/>
    <s v="No"/>
    <n v="0"/>
    <s v="United States"/>
    <s v="California"/>
    <s v="Vista"/>
    <n v="92084"/>
    <n v="33.22784"/>
    <n v="-117.200024"/>
    <n v="44692"/>
    <s v="Q3"/>
    <s v="Yes"/>
    <n v="1"/>
    <x v="11"/>
    <s v="None"/>
    <s v="Yes"/>
    <n v="36.57"/>
    <s v="No"/>
    <x v="0"/>
    <s v="Fiber Optic"/>
    <n v="26"/>
    <s v="No"/>
    <s v="No"/>
    <s v="No"/>
    <s v="No"/>
    <s v="No"/>
    <s v="No"/>
    <s v="No"/>
    <s v="Yes"/>
    <x v="0"/>
    <s v="No"/>
    <x v="0"/>
    <n v="70.45"/>
    <n v="849.1"/>
    <n v="0"/>
    <n v="0"/>
    <n v="475.41"/>
    <n v="1324.51"/>
    <n v="5"/>
    <s v="Stayed"/>
    <x v="1"/>
    <n v="53"/>
    <n v="5225"/>
    <m/>
    <m/>
    <x v="1"/>
  </r>
  <r>
    <s v="9866-OCCKE"/>
    <s v="Female"/>
    <n v="73"/>
    <s v="No"/>
    <s v="Yes"/>
    <s v="Yes"/>
    <s v="No"/>
    <n v="0"/>
    <s v="United States"/>
    <s v="California"/>
    <s v="San Diego"/>
    <n v="92114"/>
    <n v="32.707892000000001"/>
    <n v="-117.05512"/>
    <n v="66838"/>
    <s v="Q3"/>
    <s v="Yes"/>
    <n v="1"/>
    <x v="61"/>
    <s v="Offer A"/>
    <s v="Yes"/>
    <n v="35.04"/>
    <s v="Yes"/>
    <x v="0"/>
    <s v="Fiber Optic"/>
    <n v="22"/>
    <s v="Yes"/>
    <s v="No"/>
    <s v="Yes"/>
    <s v="Yes"/>
    <s v="Yes"/>
    <s v="Yes"/>
    <s v="No"/>
    <s v="Yes"/>
    <x v="2"/>
    <s v="Yes"/>
    <x v="2"/>
    <n v="109.75"/>
    <n v="8075.35"/>
    <n v="0"/>
    <n v="0"/>
    <n v="2522.88"/>
    <n v="10598.23"/>
    <n v="4"/>
    <s v="Stayed"/>
    <x v="1"/>
    <n v="34"/>
    <n v="6010"/>
    <m/>
    <m/>
    <x v="2"/>
  </r>
  <r>
    <s v="2786-GCDPI"/>
    <s v="Female"/>
    <n v="75"/>
    <s v="No"/>
    <s v="Yes"/>
    <s v="No"/>
    <s v="No"/>
    <n v="0"/>
    <s v="United States"/>
    <s v="California"/>
    <s v="Pioneertown"/>
    <n v="92268"/>
    <n v="34.201107999999998"/>
    <n v="-116.593456"/>
    <n v="354"/>
    <s v="Q3"/>
    <s v="No"/>
    <n v="0"/>
    <x v="59"/>
    <s v="Offer B"/>
    <s v="Yes"/>
    <n v="17.649999999999999"/>
    <s v="Yes"/>
    <x v="0"/>
    <s v="Fiber Optic"/>
    <n v="29"/>
    <s v="No"/>
    <s v="No"/>
    <s v="Yes"/>
    <s v="Yes"/>
    <s v="Yes"/>
    <s v="Yes"/>
    <s v="No"/>
    <s v="Yes"/>
    <x v="0"/>
    <s v="Yes"/>
    <x v="0"/>
    <n v="104.95"/>
    <n v="5222.3500000000004"/>
    <n v="0"/>
    <n v="0"/>
    <n v="882.49999999999898"/>
    <n v="6104.85"/>
    <n v="5"/>
    <s v="Stayed"/>
    <x v="1"/>
    <n v="39"/>
    <n v="5570"/>
    <m/>
    <m/>
    <x v="1"/>
  </r>
  <r>
    <s v="3733-UOCWF"/>
    <s v="Male"/>
    <n v="78"/>
    <s v="No"/>
    <s v="Yes"/>
    <s v="Yes"/>
    <s v="No"/>
    <n v="0"/>
    <s v="United States"/>
    <s v="California"/>
    <s v="Helendale"/>
    <n v="92342"/>
    <n v="34.757783000000003"/>
    <n v="-117.33996999999999"/>
    <n v="4948"/>
    <s v="Q3"/>
    <s v="Yes"/>
    <n v="5"/>
    <x v="66"/>
    <s v="Offer B"/>
    <s v="Yes"/>
    <n v="46.65"/>
    <s v="Yes"/>
    <x v="0"/>
    <s v="Fiber Optic"/>
    <n v="23"/>
    <s v="No"/>
    <s v="Yes"/>
    <s v="No"/>
    <s v="Yes"/>
    <s v="No"/>
    <s v="No"/>
    <s v="No"/>
    <s v="Yes"/>
    <x v="1"/>
    <s v="Yes"/>
    <x v="0"/>
    <n v="85.55"/>
    <n v="5251.75"/>
    <n v="0"/>
    <n v="0"/>
    <n v="2845.65"/>
    <n v="8097.4"/>
    <n v="4"/>
    <s v="Stayed"/>
    <x v="1"/>
    <n v="62"/>
    <n v="4845"/>
    <m/>
    <m/>
    <x v="2"/>
  </r>
  <r>
    <s v="8490-BXHEO"/>
    <s v="Male"/>
    <n v="67"/>
    <s v="No"/>
    <s v="Yes"/>
    <s v="No"/>
    <s v="No"/>
    <n v="0"/>
    <s v="United States"/>
    <s v="California"/>
    <s v="Lucerne Valley"/>
    <n v="92356"/>
    <n v="34.508417000000001"/>
    <n v="-116.856103"/>
    <n v="5256"/>
    <s v="Q3"/>
    <s v="No"/>
    <n v="0"/>
    <x v="2"/>
    <s v="None"/>
    <s v="Yes"/>
    <n v="38.79"/>
    <s v="Yes"/>
    <x v="0"/>
    <s v="Fiber Optic"/>
    <n v="14"/>
    <s v="No"/>
    <s v="Yes"/>
    <s v="No"/>
    <s v="No"/>
    <s v="No"/>
    <s v="No"/>
    <s v="No"/>
    <s v="Yes"/>
    <x v="0"/>
    <s v="Yes"/>
    <x v="1"/>
    <n v="80.55"/>
    <n v="1411.65"/>
    <n v="0"/>
    <n v="0"/>
    <n v="698.22"/>
    <n v="2109.87"/>
    <n v="5"/>
    <s v="Stayed"/>
    <x v="1"/>
    <n v="27"/>
    <n v="5137"/>
    <m/>
    <m/>
    <x v="1"/>
  </r>
  <r>
    <s v="7173-TETGO"/>
    <s v="Female"/>
    <n v="66"/>
    <s v="No"/>
    <s v="Yes"/>
    <s v="Yes"/>
    <s v="No"/>
    <n v="0"/>
    <s v="United States"/>
    <s v="California"/>
    <s v="Lytle Creek"/>
    <n v="92358"/>
    <n v="34.238162000000003"/>
    <n v="-117.534306"/>
    <n v="1090"/>
    <s v="Q3"/>
    <s v="Yes"/>
    <n v="4"/>
    <x v="61"/>
    <s v="Offer A"/>
    <s v="Yes"/>
    <n v="32.369999999999997"/>
    <s v="Yes"/>
    <x v="0"/>
    <s v="Fiber Optic"/>
    <n v="22"/>
    <s v="Yes"/>
    <s v="No"/>
    <s v="No"/>
    <s v="No"/>
    <s v="No"/>
    <s v="No"/>
    <s v="No"/>
    <s v="Yes"/>
    <x v="2"/>
    <s v="No"/>
    <x v="0"/>
    <n v="78.5"/>
    <n v="5602.25"/>
    <n v="0"/>
    <n v="0"/>
    <n v="2330.64"/>
    <n v="7932.8899999999903"/>
    <n v="3"/>
    <s v="Stayed"/>
    <x v="1"/>
    <n v="69"/>
    <n v="6072"/>
    <m/>
    <m/>
    <x v="2"/>
  </r>
  <r>
    <s v="6435-VWCCY"/>
    <s v="Male"/>
    <n v="71"/>
    <s v="No"/>
    <s v="Yes"/>
    <s v="Yes"/>
    <s v="No"/>
    <n v="0"/>
    <s v="United States"/>
    <s v="California"/>
    <s v="Oro Grande"/>
    <n v="92368"/>
    <n v="34.647959"/>
    <n v="-117.29695700000001"/>
    <n v="909"/>
    <s v="Q3"/>
    <s v="Yes"/>
    <n v="3"/>
    <x v="22"/>
    <s v="Offer B"/>
    <s v="Yes"/>
    <n v="27.14"/>
    <s v="Yes"/>
    <x v="0"/>
    <s v="Fiber Optic"/>
    <n v="26"/>
    <s v="Yes"/>
    <s v="Yes"/>
    <s v="No"/>
    <s v="No"/>
    <s v="Yes"/>
    <s v="No"/>
    <s v="No"/>
    <s v="Yes"/>
    <x v="2"/>
    <s v="Yes"/>
    <x v="1"/>
    <n v="92.7"/>
    <n v="5968.4"/>
    <n v="0"/>
    <n v="0"/>
    <n v="1764.1"/>
    <n v="7732.5"/>
    <n v="3"/>
    <s v="Stayed"/>
    <x v="1"/>
    <n v="64"/>
    <n v="5205"/>
    <m/>
    <m/>
    <x v="2"/>
  </r>
  <r>
    <s v="6726-NNFWD"/>
    <s v="Female"/>
    <n v="74"/>
    <s v="No"/>
    <s v="Yes"/>
    <s v="Yes"/>
    <s v="No"/>
    <n v="0"/>
    <s v="United States"/>
    <s v="California"/>
    <s v="Murrieta"/>
    <n v="92562"/>
    <n v="33.548869000000003"/>
    <n v="-117.334165"/>
    <n v="36149"/>
    <s v="Q3"/>
    <s v="Yes"/>
    <n v="10"/>
    <x v="67"/>
    <s v="Offer A"/>
    <s v="Yes"/>
    <n v="16.260000000000002"/>
    <s v="No"/>
    <x v="0"/>
    <s v="Fiber Optic"/>
    <n v="27"/>
    <s v="No"/>
    <s v="Yes"/>
    <s v="Yes"/>
    <s v="No"/>
    <s v="No"/>
    <s v="Yes"/>
    <s v="No"/>
    <s v="Yes"/>
    <x v="2"/>
    <s v="No"/>
    <x v="1"/>
    <n v="89.45"/>
    <n v="6435.25"/>
    <n v="0"/>
    <n v="0"/>
    <n v="1154.46"/>
    <n v="7589.71"/>
    <n v="4"/>
    <s v="Stayed"/>
    <x v="1"/>
    <n v="72"/>
    <n v="6004"/>
    <m/>
    <m/>
    <x v="2"/>
  </r>
  <r>
    <s v="7856-GANIL"/>
    <s v="Male"/>
    <n v="71"/>
    <s v="No"/>
    <s v="Yes"/>
    <s v="Yes"/>
    <s v="No"/>
    <n v="0"/>
    <s v="United States"/>
    <s v="California"/>
    <s v="Irvine"/>
    <n v="92606"/>
    <n v="33.703975999999997"/>
    <n v="-117.824172"/>
    <n v="17621"/>
    <s v="Q3"/>
    <s v="Yes"/>
    <n v="1"/>
    <x v="55"/>
    <s v="Offer B"/>
    <s v="Yes"/>
    <n v="2.38"/>
    <s v="Yes"/>
    <x v="0"/>
    <s v="Fiber Optic"/>
    <n v="20"/>
    <s v="No"/>
    <s v="Yes"/>
    <s v="Yes"/>
    <s v="Yes"/>
    <s v="Yes"/>
    <s v="No"/>
    <s v="No"/>
    <s v="Yes"/>
    <x v="1"/>
    <s v="Yes"/>
    <x v="0"/>
    <n v="98.7"/>
    <n v="4525.8"/>
    <n v="0"/>
    <n v="0"/>
    <n v="107.1"/>
    <n v="4632.8999999999996"/>
    <n v="3"/>
    <s v="Stayed"/>
    <x v="1"/>
    <n v="66"/>
    <n v="2535"/>
    <m/>
    <m/>
    <x v="2"/>
  </r>
  <r>
    <s v="0248-PGHBZ"/>
    <s v="Female"/>
    <n v="69"/>
    <s v="No"/>
    <s v="Yes"/>
    <s v="No"/>
    <s v="No"/>
    <n v="0"/>
    <s v="United States"/>
    <s v="California"/>
    <s v="San Clemente"/>
    <n v="92672"/>
    <n v="33.429487999999999"/>
    <n v="-117.609432"/>
    <n v="34946"/>
    <s v="Q3"/>
    <s v="No"/>
    <n v="0"/>
    <x v="70"/>
    <s v="Offer A"/>
    <s v="Yes"/>
    <n v="2.57"/>
    <s v="No"/>
    <x v="0"/>
    <s v="Fiber Optic"/>
    <n v="21"/>
    <s v="Yes"/>
    <s v="Yes"/>
    <s v="No"/>
    <s v="Yes"/>
    <s v="Yes"/>
    <s v="No"/>
    <s v="No"/>
    <s v="Yes"/>
    <x v="2"/>
    <s v="Yes"/>
    <x v="0"/>
    <n v="92.45"/>
    <n v="6140.85"/>
    <n v="0"/>
    <n v="0"/>
    <n v="172.19"/>
    <n v="6313.04"/>
    <n v="4"/>
    <s v="Stayed"/>
    <x v="1"/>
    <n v="80"/>
    <n v="5857"/>
    <m/>
    <m/>
    <x v="2"/>
  </r>
  <r>
    <s v="7472-EQOAV"/>
    <s v="Male"/>
    <n v="76"/>
    <s v="No"/>
    <s v="Yes"/>
    <s v="Yes"/>
    <s v="Yes"/>
    <n v="2"/>
    <s v="United States"/>
    <s v="California"/>
    <s v="Laguna Niguel"/>
    <n v="92677"/>
    <n v="33.529046999999998"/>
    <n v="-117.70117500000001"/>
    <n v="62103"/>
    <s v="Q3"/>
    <s v="Yes"/>
    <n v="5"/>
    <x v="67"/>
    <s v="Offer A"/>
    <s v="Yes"/>
    <n v="30.16"/>
    <s v="No"/>
    <x v="0"/>
    <s v="Fiber Optic"/>
    <n v="19"/>
    <s v="Yes"/>
    <s v="Yes"/>
    <s v="Yes"/>
    <s v="No"/>
    <s v="No"/>
    <s v="No"/>
    <s v="No"/>
    <s v="Yes"/>
    <x v="1"/>
    <s v="Yes"/>
    <x v="0"/>
    <n v="86.7"/>
    <n v="6179.35"/>
    <n v="0"/>
    <n v="0"/>
    <n v="2141.36"/>
    <n v="8320.7099999999991"/>
    <n v="3"/>
    <s v="Stayed"/>
    <x v="1"/>
    <n v="44"/>
    <n v="4485"/>
    <m/>
    <m/>
    <x v="2"/>
  </r>
  <r>
    <s v="5985-BEHZK"/>
    <s v="Female"/>
    <n v="78"/>
    <s v="No"/>
    <s v="Yes"/>
    <s v="Yes"/>
    <s v="No"/>
    <n v="0"/>
    <s v="United States"/>
    <s v="California"/>
    <s v="Santa Ana"/>
    <n v="92705"/>
    <n v="33.766004000000002"/>
    <n v="-117.78676299999999"/>
    <n v="44117"/>
    <s v="Q3"/>
    <s v="Yes"/>
    <n v="1"/>
    <x v="61"/>
    <s v="Offer A"/>
    <s v="Yes"/>
    <n v="27.79"/>
    <s v="Yes"/>
    <x v="0"/>
    <s v="Fiber Optic"/>
    <n v="10"/>
    <s v="No"/>
    <s v="Yes"/>
    <s v="Yes"/>
    <s v="No"/>
    <s v="Yes"/>
    <s v="Yes"/>
    <s v="No"/>
    <s v="Yes"/>
    <x v="1"/>
    <s v="No"/>
    <x v="1"/>
    <n v="105"/>
    <n v="7578.05"/>
    <n v="0"/>
    <n v="0"/>
    <n v="2000.8799999999901"/>
    <n v="9578.93"/>
    <n v="5"/>
    <s v="Stayed"/>
    <x v="1"/>
    <n v="56"/>
    <n v="6423"/>
    <m/>
    <m/>
    <x v="2"/>
  </r>
  <r>
    <s v="9279-CJEOJ"/>
    <s v="Female"/>
    <n v="77"/>
    <s v="No"/>
    <s v="Yes"/>
    <s v="No"/>
    <s v="No"/>
    <n v="0"/>
    <s v="United States"/>
    <s v="California"/>
    <s v="Anaheim"/>
    <n v="92801"/>
    <n v="33.844982999999999"/>
    <n v="-117.952151"/>
    <n v="60553"/>
    <s v="Q3"/>
    <s v="No"/>
    <n v="0"/>
    <x v="18"/>
    <s v="None"/>
    <s v="Yes"/>
    <n v="37.4"/>
    <s v="Yes"/>
    <x v="0"/>
    <s v="Fiber Optic"/>
    <n v="16"/>
    <s v="No"/>
    <s v="No"/>
    <s v="No"/>
    <s v="No"/>
    <s v="Yes"/>
    <s v="Yes"/>
    <s v="No"/>
    <s v="Yes"/>
    <x v="0"/>
    <s v="Yes"/>
    <x v="0"/>
    <n v="95.4"/>
    <n v="2025.1"/>
    <n v="0"/>
    <n v="0"/>
    <n v="785.4"/>
    <n v="2810.5"/>
    <n v="4"/>
    <s v="Stayed"/>
    <x v="1"/>
    <n v="47"/>
    <n v="5691"/>
    <m/>
    <m/>
    <x v="1"/>
  </r>
  <r>
    <s v="8029-XYPWT"/>
    <s v="Male"/>
    <n v="72"/>
    <s v="No"/>
    <s v="Yes"/>
    <s v="Yes"/>
    <s v="No"/>
    <n v="0"/>
    <s v="United States"/>
    <s v="California"/>
    <s v="Anaheim"/>
    <n v="92806"/>
    <n v="33.837960000000002"/>
    <n v="-117.87049399999999"/>
    <n v="34398"/>
    <s v="Q3"/>
    <s v="Yes"/>
    <n v="1"/>
    <x v="67"/>
    <s v="Offer A"/>
    <s v="Yes"/>
    <n v="46.82"/>
    <s v="Yes"/>
    <x v="0"/>
    <s v="Fiber Optic"/>
    <n v="18"/>
    <s v="Yes"/>
    <s v="Yes"/>
    <s v="Yes"/>
    <s v="Yes"/>
    <s v="Yes"/>
    <s v="Yes"/>
    <s v="No"/>
    <s v="Yes"/>
    <x v="2"/>
    <s v="Yes"/>
    <x v="0"/>
    <n v="115.05"/>
    <n v="8016.6"/>
    <n v="0"/>
    <n v="0"/>
    <n v="3324.22"/>
    <n v="11340.82"/>
    <n v="4"/>
    <s v="Stayed"/>
    <x v="1"/>
    <n v="53"/>
    <n v="4438"/>
    <m/>
    <m/>
    <x v="2"/>
  </r>
  <r>
    <s v="6646-JPPHA"/>
    <s v="Female"/>
    <n v="76"/>
    <s v="No"/>
    <s v="Yes"/>
    <s v="No"/>
    <s v="No"/>
    <n v="0"/>
    <s v="United States"/>
    <s v="California"/>
    <s v="Fullerton"/>
    <n v="92832"/>
    <n v="33.868316"/>
    <n v="-117.929029"/>
    <n v="24502"/>
    <s v="Q3"/>
    <s v="No"/>
    <n v="0"/>
    <x v="35"/>
    <s v="None"/>
    <s v="Yes"/>
    <n v="48.01"/>
    <s v="No"/>
    <x v="0"/>
    <s v="Fiber Optic"/>
    <n v="2"/>
    <s v="Yes"/>
    <s v="Yes"/>
    <s v="No"/>
    <s v="No"/>
    <s v="No"/>
    <s v="No"/>
    <s v="No"/>
    <s v="No"/>
    <x v="0"/>
    <s v="No"/>
    <x v="0"/>
    <n v="78.849999999999994"/>
    <n v="1043.8"/>
    <n v="0"/>
    <n v="50"/>
    <n v="672.14"/>
    <n v="1765.94"/>
    <n v="3"/>
    <s v="Stayed"/>
    <x v="1"/>
    <n v="44"/>
    <n v="5327"/>
    <m/>
    <m/>
    <x v="1"/>
  </r>
  <r>
    <s v="7658-UYUQS"/>
    <s v="Male"/>
    <n v="71"/>
    <s v="No"/>
    <s v="Yes"/>
    <s v="Yes"/>
    <s v="No"/>
    <n v="0"/>
    <s v="United States"/>
    <s v="California"/>
    <s v="Fullerton"/>
    <n v="92835"/>
    <n v="33.902211000000001"/>
    <n v="-117.914922"/>
    <n v="21157"/>
    <s v="Q3"/>
    <s v="No"/>
    <n v="0"/>
    <x v="18"/>
    <s v="None"/>
    <s v="Yes"/>
    <n v="22.3"/>
    <s v="No"/>
    <x v="0"/>
    <s v="Fiber Optic"/>
    <n v="9"/>
    <s v="No"/>
    <s v="No"/>
    <s v="Yes"/>
    <s v="No"/>
    <s v="Yes"/>
    <s v="No"/>
    <s v="No"/>
    <s v="Yes"/>
    <x v="0"/>
    <s v="No"/>
    <x v="0"/>
    <n v="86.55"/>
    <n v="1857.25"/>
    <n v="0"/>
    <n v="0"/>
    <n v="468.3"/>
    <n v="2325.5500000000002"/>
    <n v="5"/>
    <s v="Stayed"/>
    <x v="1"/>
    <n v="67"/>
    <n v="5318"/>
    <m/>
    <m/>
    <x v="1"/>
  </r>
  <r>
    <s v="8746-BFOAJ"/>
    <s v="Male"/>
    <n v="79"/>
    <s v="No"/>
    <s v="Yes"/>
    <s v="No"/>
    <s v="No"/>
    <n v="0"/>
    <s v="United States"/>
    <s v="California"/>
    <s v="Garden Grove"/>
    <n v="92845"/>
    <n v="33.782955000000001"/>
    <n v="-118.026456"/>
    <n v="15878"/>
    <s v="Q3"/>
    <s v="No"/>
    <n v="0"/>
    <x v="18"/>
    <s v="None"/>
    <s v="Yes"/>
    <n v="23.23"/>
    <s v="No"/>
    <x v="1"/>
    <s v="None"/>
    <n v="0"/>
    <s v="No"/>
    <s v="No"/>
    <s v="No"/>
    <s v="No"/>
    <s v="No"/>
    <s v="No"/>
    <s v="No"/>
    <s v="No"/>
    <x v="1"/>
    <s v="No"/>
    <x v="0"/>
    <n v="20.5"/>
    <n v="429.55"/>
    <n v="0"/>
    <n v="0"/>
    <n v="487.83"/>
    <n v="917.38"/>
    <n v="4"/>
    <s v="Stayed"/>
    <x v="1"/>
    <n v="62"/>
    <n v="5766"/>
    <m/>
    <m/>
    <x v="2"/>
  </r>
  <r>
    <s v="8023-QHAIO"/>
    <s v="Female"/>
    <n v="72"/>
    <s v="No"/>
    <s v="Yes"/>
    <s v="Yes"/>
    <s v="No"/>
    <n v="0"/>
    <s v="United States"/>
    <s v="California"/>
    <s v="Corona"/>
    <n v="92882"/>
    <n v="33.819384999999997"/>
    <n v="-117.600213"/>
    <n v="60294"/>
    <s v="Q3"/>
    <s v="Yes"/>
    <n v="7"/>
    <x v="25"/>
    <s v="Offer B"/>
    <s v="Yes"/>
    <n v="27.56"/>
    <s v="Yes"/>
    <x v="0"/>
    <s v="Fiber Optic"/>
    <n v="29"/>
    <s v="No"/>
    <s v="No"/>
    <s v="No"/>
    <s v="Yes"/>
    <s v="No"/>
    <s v="No"/>
    <s v="No"/>
    <s v="No"/>
    <x v="0"/>
    <s v="Yes"/>
    <x v="0"/>
    <n v="76.849999999999994"/>
    <n v="4275.75"/>
    <n v="0"/>
    <n v="120"/>
    <n v="1543.36"/>
    <n v="5939.11"/>
    <n v="3"/>
    <s v="Stayed"/>
    <x v="1"/>
    <n v="66"/>
    <n v="6035"/>
    <m/>
    <m/>
    <x v="1"/>
  </r>
  <r>
    <s v="8133-ANHHJ"/>
    <s v="Female"/>
    <n v="77"/>
    <s v="No"/>
    <s v="Yes"/>
    <s v="No"/>
    <s v="No"/>
    <n v="0"/>
    <s v="United States"/>
    <s v="California"/>
    <s v="Ventura"/>
    <n v="93003"/>
    <n v="34.279221"/>
    <n v="-119.22143699999999"/>
    <n v="46894"/>
    <s v="Q3"/>
    <s v="No"/>
    <n v="0"/>
    <x v="23"/>
    <s v="Offer B"/>
    <s v="Yes"/>
    <n v="36.47"/>
    <s v="Yes"/>
    <x v="0"/>
    <s v="Fiber Optic"/>
    <n v="21"/>
    <s v="Yes"/>
    <s v="Yes"/>
    <s v="Yes"/>
    <s v="Yes"/>
    <s v="No"/>
    <s v="Yes"/>
    <s v="Yes"/>
    <s v="Yes"/>
    <x v="1"/>
    <s v="No"/>
    <x v="0"/>
    <n v="103"/>
    <n v="5166.2"/>
    <n v="0"/>
    <n v="0"/>
    <n v="1787.03"/>
    <n v="6953.23"/>
    <n v="4"/>
    <s v="Stayed"/>
    <x v="1"/>
    <n v="75"/>
    <n v="5023"/>
    <m/>
    <m/>
    <x v="2"/>
  </r>
  <r>
    <s v="1707-HABPF"/>
    <s v="Female"/>
    <n v="65"/>
    <s v="No"/>
    <s v="Yes"/>
    <s v="No"/>
    <s v="No"/>
    <n v="0"/>
    <s v="United States"/>
    <s v="California"/>
    <s v="Santa Barbara"/>
    <n v="93103"/>
    <n v="34.438580999999999"/>
    <n v="-119.685368"/>
    <n v="20893"/>
    <s v="Q3"/>
    <s v="No"/>
    <n v="0"/>
    <x v="29"/>
    <s v="Offer B"/>
    <s v="Yes"/>
    <n v="11.93"/>
    <s v="No"/>
    <x v="0"/>
    <s v="Fiber Optic"/>
    <n v="26"/>
    <s v="No"/>
    <s v="Yes"/>
    <s v="Yes"/>
    <s v="No"/>
    <s v="Yes"/>
    <s v="No"/>
    <s v="No"/>
    <s v="Yes"/>
    <x v="1"/>
    <s v="Yes"/>
    <x v="0"/>
    <n v="91.3"/>
    <n v="4126.3500000000004"/>
    <n v="0"/>
    <n v="0"/>
    <n v="548.78"/>
    <n v="4675.13"/>
    <n v="4"/>
    <s v="Stayed"/>
    <x v="1"/>
    <n v="43"/>
    <n v="3191"/>
    <m/>
    <m/>
    <x v="2"/>
  </r>
  <r>
    <s v="6847-KJLTS"/>
    <s v="Female"/>
    <n v="72"/>
    <s v="No"/>
    <s v="Yes"/>
    <s v="Yes"/>
    <s v="No"/>
    <n v="0"/>
    <s v="United States"/>
    <s v="California"/>
    <s v="Frazier Park"/>
    <n v="93225"/>
    <n v="34.827661999999997"/>
    <n v="-118.999073"/>
    <n v="4498"/>
    <s v="Q3"/>
    <s v="Yes"/>
    <n v="8"/>
    <x v="6"/>
    <s v="Offer B"/>
    <s v="Yes"/>
    <n v="47.34"/>
    <s v="Yes"/>
    <x v="0"/>
    <s v="Fiber Optic"/>
    <n v="28"/>
    <s v="No"/>
    <s v="No"/>
    <s v="No"/>
    <s v="Yes"/>
    <s v="Yes"/>
    <s v="Yes"/>
    <s v="Yes"/>
    <s v="Yes"/>
    <x v="0"/>
    <s v="Yes"/>
    <x v="0"/>
    <n v="100.4"/>
    <n v="5749.8"/>
    <n v="0"/>
    <n v="0"/>
    <n v="2745.72"/>
    <n v="8495.52"/>
    <n v="5"/>
    <s v="Stayed"/>
    <x v="1"/>
    <n v="64"/>
    <n v="4005"/>
    <m/>
    <m/>
    <x v="1"/>
  </r>
  <r>
    <s v="4619-EVPHY"/>
    <s v="Female"/>
    <n v="65"/>
    <s v="No"/>
    <s v="Yes"/>
    <s v="Yes"/>
    <s v="No"/>
    <n v="0"/>
    <s v="United States"/>
    <s v="California"/>
    <s v="Lamont"/>
    <n v="93241"/>
    <n v="35.245035000000001"/>
    <n v="-118.905553"/>
    <n v="15364"/>
    <s v="Q3"/>
    <s v="Yes"/>
    <n v="2"/>
    <x v="21"/>
    <s v="None"/>
    <s v="Yes"/>
    <n v="38.85"/>
    <s v="No"/>
    <x v="0"/>
    <s v="Fiber Optic"/>
    <n v="2"/>
    <s v="No"/>
    <s v="No"/>
    <s v="No"/>
    <s v="No"/>
    <s v="Yes"/>
    <s v="Yes"/>
    <s v="Yes"/>
    <s v="Yes"/>
    <x v="1"/>
    <s v="Yes"/>
    <x v="0"/>
    <n v="91"/>
    <n v="1859.5"/>
    <n v="0"/>
    <n v="0"/>
    <n v="777"/>
    <n v="2636.5"/>
    <n v="5"/>
    <s v="Stayed"/>
    <x v="1"/>
    <n v="57"/>
    <n v="3748"/>
    <m/>
    <m/>
    <x v="2"/>
  </r>
  <r>
    <s v="4462-CYWMH"/>
    <s v="Male"/>
    <n v="65"/>
    <s v="No"/>
    <s v="Yes"/>
    <s v="Yes"/>
    <s v="No"/>
    <n v="0"/>
    <s v="United States"/>
    <s v="California"/>
    <s v="Lindsay"/>
    <n v="93247"/>
    <n v="36.205464999999997"/>
    <n v="-119.085807"/>
    <n v="15508"/>
    <s v="Q3"/>
    <s v="Yes"/>
    <n v="7"/>
    <x v="34"/>
    <s v="Offer B"/>
    <s v="Yes"/>
    <n v="27.49"/>
    <s v="Yes"/>
    <x v="0"/>
    <s v="Fiber Optic"/>
    <n v="3"/>
    <s v="No"/>
    <s v="Yes"/>
    <s v="No"/>
    <s v="No"/>
    <s v="No"/>
    <s v="Yes"/>
    <s v="Yes"/>
    <s v="Yes"/>
    <x v="0"/>
    <s v="Yes"/>
    <x v="0"/>
    <n v="89.8"/>
    <n v="5629.55"/>
    <n v="0"/>
    <n v="0"/>
    <n v="1704.3799999999901"/>
    <n v="7333.93"/>
    <n v="3"/>
    <s v="Stayed"/>
    <x v="1"/>
    <n v="67"/>
    <n v="4981"/>
    <m/>
    <m/>
    <x v="1"/>
  </r>
  <r>
    <s v="9334-GWGOW"/>
    <s v="Male"/>
    <n v="68"/>
    <s v="No"/>
    <s v="Yes"/>
    <s v="Yes"/>
    <s v="No"/>
    <n v="0"/>
    <s v="United States"/>
    <s v="California"/>
    <s v="Mc Kittrick"/>
    <n v="93251"/>
    <n v="35.383809999999997"/>
    <n v="-119.730885"/>
    <n v="302"/>
    <s v="Q3"/>
    <s v="Yes"/>
    <n v="2"/>
    <x v="8"/>
    <s v="None"/>
    <s v="Yes"/>
    <n v="6.81"/>
    <s v="Yes"/>
    <x v="0"/>
    <s v="Fiber Optic"/>
    <n v="13"/>
    <s v="No"/>
    <s v="No"/>
    <s v="No"/>
    <s v="No"/>
    <s v="No"/>
    <s v="No"/>
    <s v="No"/>
    <s v="Yes"/>
    <x v="0"/>
    <s v="Yes"/>
    <x v="0"/>
    <n v="74.849999999999994"/>
    <n v="485.25"/>
    <n v="0"/>
    <n v="0"/>
    <n v="47.669999999999902"/>
    <n v="532.91999999999996"/>
    <n v="4"/>
    <s v="Stayed"/>
    <x v="1"/>
    <n v="44"/>
    <n v="2259"/>
    <m/>
    <m/>
    <x v="1"/>
  </r>
  <r>
    <s v="4291-HYEBC"/>
    <s v="Female"/>
    <n v="76"/>
    <s v="No"/>
    <s v="Yes"/>
    <s v="Yes"/>
    <s v="Yes"/>
    <n v="3"/>
    <s v="United States"/>
    <s v="California"/>
    <s v="Weldon"/>
    <n v="93283"/>
    <n v="35.556469999999997"/>
    <n v="-118.24491399999999"/>
    <n v="1935"/>
    <s v="Q3"/>
    <s v="Yes"/>
    <n v="2"/>
    <x v="64"/>
    <s v="None"/>
    <s v="No"/>
    <n v="0"/>
    <s v="No"/>
    <x v="0"/>
    <s v="DSL"/>
    <n v="21"/>
    <s v="No"/>
    <s v="Yes"/>
    <s v="No"/>
    <s v="No"/>
    <s v="No"/>
    <s v="Yes"/>
    <s v="Yes"/>
    <s v="Yes"/>
    <x v="1"/>
    <s v="Yes"/>
    <x v="0"/>
    <n v="39.1"/>
    <n v="1096.5999999999999"/>
    <n v="0"/>
    <n v="0"/>
    <n v="0"/>
    <n v="1096.5999999999999"/>
    <n v="3"/>
    <s v="Stayed"/>
    <x v="1"/>
    <n v="59"/>
    <n v="2305"/>
    <m/>
    <m/>
    <x v="2"/>
  </r>
  <r>
    <s v="1576-PFZIW"/>
    <s v="Male"/>
    <n v="70"/>
    <s v="No"/>
    <s v="Yes"/>
    <s v="Yes"/>
    <s v="No"/>
    <n v="0"/>
    <s v="United States"/>
    <s v="California"/>
    <s v="Bakersfield"/>
    <n v="93301"/>
    <n v="35.383937000000003"/>
    <n v="-119.020428"/>
    <n v="12963"/>
    <s v="Q3"/>
    <s v="Yes"/>
    <n v="2"/>
    <x v="57"/>
    <s v="Offer A"/>
    <s v="Yes"/>
    <n v="14.48"/>
    <s v="No"/>
    <x v="0"/>
    <s v="Fiber Optic"/>
    <n v="7"/>
    <s v="Yes"/>
    <s v="Yes"/>
    <s v="Yes"/>
    <s v="No"/>
    <s v="Yes"/>
    <s v="Yes"/>
    <s v="Yes"/>
    <s v="Yes"/>
    <x v="2"/>
    <s v="No"/>
    <x v="1"/>
    <n v="105.35"/>
    <n v="7511.9"/>
    <n v="0"/>
    <n v="0"/>
    <n v="1013.6"/>
    <n v="8525.5"/>
    <n v="4"/>
    <s v="Stayed"/>
    <x v="1"/>
    <n v="34"/>
    <n v="5866"/>
    <m/>
    <m/>
    <x v="2"/>
  </r>
  <r>
    <s v="0147-ESWWR"/>
    <s v="Female"/>
    <n v="73"/>
    <s v="No"/>
    <s v="Yes"/>
    <s v="Yes"/>
    <s v="No"/>
    <n v="0"/>
    <s v="United States"/>
    <s v="California"/>
    <s v="Atascadero"/>
    <n v="93422"/>
    <n v="35.453912000000003"/>
    <n v="-120.69461"/>
    <n v="29539"/>
    <s v="Q3"/>
    <s v="Yes"/>
    <n v="9"/>
    <x v="38"/>
    <s v="None"/>
    <s v="Yes"/>
    <n v="20.149999999999999"/>
    <s v="Yes"/>
    <x v="0"/>
    <s v="Fiber Optic"/>
    <n v="21"/>
    <s v="No"/>
    <s v="No"/>
    <s v="No"/>
    <s v="Yes"/>
    <s v="Yes"/>
    <s v="Yes"/>
    <s v="Yes"/>
    <s v="Yes"/>
    <x v="0"/>
    <s v="Yes"/>
    <x v="0"/>
    <n v="101.25"/>
    <n v="3949.15"/>
    <n v="0"/>
    <n v="0"/>
    <n v="785.849999999999"/>
    <n v="4735"/>
    <n v="4"/>
    <s v="Stayed"/>
    <x v="1"/>
    <n v="77"/>
    <n v="3172"/>
    <m/>
    <m/>
    <x v="1"/>
  </r>
  <r>
    <s v="1217-VASWC"/>
    <s v="Male"/>
    <n v="77"/>
    <s v="No"/>
    <s v="Yes"/>
    <s v="Yes"/>
    <s v="No"/>
    <n v="0"/>
    <s v="United States"/>
    <s v="California"/>
    <s v="Avila Beach"/>
    <n v="93424"/>
    <n v="35.186644000000001"/>
    <n v="-120.72830500000001"/>
    <n v="812"/>
    <s v="Q3"/>
    <s v="Yes"/>
    <n v="10"/>
    <x v="24"/>
    <s v="Offer B"/>
    <s v="Yes"/>
    <n v="37.090000000000003"/>
    <s v="No"/>
    <x v="0"/>
    <s v="Fiber Optic"/>
    <n v="8"/>
    <s v="No"/>
    <s v="Yes"/>
    <s v="Yes"/>
    <s v="No"/>
    <s v="Yes"/>
    <s v="Yes"/>
    <s v="Yes"/>
    <s v="Yes"/>
    <x v="1"/>
    <s v="Yes"/>
    <x v="0"/>
    <n v="100.55"/>
    <n v="4304"/>
    <n v="0"/>
    <n v="0"/>
    <n v="1594.87"/>
    <n v="5898.87"/>
    <n v="4"/>
    <s v="Stayed"/>
    <x v="1"/>
    <n v="65"/>
    <n v="4499"/>
    <m/>
    <m/>
    <x v="2"/>
  </r>
  <r>
    <s v="2522-WLNSF"/>
    <s v="Female"/>
    <n v="74"/>
    <s v="No"/>
    <s v="Yes"/>
    <s v="Yes"/>
    <s v="No"/>
    <n v="0"/>
    <s v="United States"/>
    <s v="California"/>
    <s v="Los Olivos"/>
    <n v="93441"/>
    <n v="34.704340000000002"/>
    <n v="-120.02609"/>
    <n v="1317"/>
    <s v="Q3"/>
    <s v="Yes"/>
    <n v="2"/>
    <x v="40"/>
    <s v="None"/>
    <s v="Yes"/>
    <n v="12.33"/>
    <s v="No"/>
    <x v="0"/>
    <s v="Cable"/>
    <n v="23"/>
    <s v="No"/>
    <s v="No"/>
    <s v="Yes"/>
    <s v="Yes"/>
    <s v="Yes"/>
    <s v="No"/>
    <s v="No"/>
    <s v="Yes"/>
    <x v="1"/>
    <s v="No"/>
    <x v="0"/>
    <n v="64.2"/>
    <n v="2106.3000000000002"/>
    <n v="0"/>
    <n v="0"/>
    <n v="419.22"/>
    <n v="2525.52"/>
    <n v="4"/>
    <s v="Stayed"/>
    <x v="1"/>
    <n v="34"/>
    <n v="2225"/>
    <m/>
    <m/>
    <x v="2"/>
  </r>
  <r>
    <s v="5327-XOKKY"/>
    <s v="Male"/>
    <n v="79"/>
    <s v="No"/>
    <s v="Yes"/>
    <s v="Yes"/>
    <s v="No"/>
    <n v="0"/>
    <s v="United States"/>
    <s v="California"/>
    <s v="Santa Maria"/>
    <n v="93458"/>
    <n v="34.959339999999997"/>
    <n v="-120.490081"/>
    <n v="43684"/>
    <s v="Q3"/>
    <s v="Yes"/>
    <n v="7"/>
    <x v="61"/>
    <s v="Offer A"/>
    <s v="Yes"/>
    <n v="11.26"/>
    <s v="Yes"/>
    <x v="0"/>
    <s v="Cable"/>
    <n v="3"/>
    <s v="No"/>
    <s v="No"/>
    <s v="Yes"/>
    <s v="No"/>
    <s v="Yes"/>
    <s v="Yes"/>
    <s v="Yes"/>
    <s v="Yes"/>
    <x v="2"/>
    <s v="Yes"/>
    <x v="1"/>
    <n v="73.45"/>
    <n v="5329"/>
    <n v="0"/>
    <n v="0"/>
    <n v="810.72"/>
    <n v="6139.72"/>
    <n v="3"/>
    <s v="Stayed"/>
    <x v="1"/>
    <n v="29"/>
    <n v="5540"/>
    <m/>
    <m/>
    <x v="2"/>
  </r>
  <r>
    <s v="3312-ZWLGF"/>
    <s v="Male"/>
    <n v="69"/>
    <s v="No"/>
    <s v="Yes"/>
    <s v="Yes"/>
    <s v="No"/>
    <n v="0"/>
    <s v="United States"/>
    <s v="California"/>
    <s v="Acton"/>
    <n v="93510"/>
    <n v="34.501452"/>
    <n v="-118.20786200000001"/>
    <n v="7831"/>
    <s v="Q3"/>
    <s v="No"/>
    <n v="0"/>
    <x v="48"/>
    <s v="None"/>
    <s v="Yes"/>
    <n v="10.55"/>
    <s v="Yes"/>
    <x v="0"/>
    <s v="Fiber Optic"/>
    <n v="2"/>
    <s v="No"/>
    <s v="No"/>
    <s v="No"/>
    <s v="Yes"/>
    <s v="No"/>
    <s v="No"/>
    <s v="No"/>
    <s v="Yes"/>
    <x v="0"/>
    <s v="Yes"/>
    <x v="0"/>
    <n v="79.3"/>
    <n v="2414.5500000000002"/>
    <n v="0"/>
    <n v="0"/>
    <n v="305.95"/>
    <n v="2720.5"/>
    <n v="5"/>
    <s v="Stayed"/>
    <x v="1"/>
    <n v="21"/>
    <n v="3172"/>
    <m/>
    <m/>
    <x v="1"/>
  </r>
  <r>
    <s v="0795-XCCTE"/>
    <s v="Male"/>
    <n v="80"/>
    <s v="No"/>
    <s v="Yes"/>
    <s v="No"/>
    <s v="No"/>
    <n v="0"/>
    <s v="United States"/>
    <s v="California"/>
    <s v="Bishop"/>
    <n v="93514"/>
    <n v="37.045839999999998"/>
    <n v="-118.39723600000001"/>
    <n v="13309"/>
    <s v="Q3"/>
    <s v="No"/>
    <n v="0"/>
    <x v="61"/>
    <s v="Offer A"/>
    <s v="Yes"/>
    <n v="26.01"/>
    <s v="Yes"/>
    <x v="1"/>
    <s v="None"/>
    <n v="0"/>
    <s v="No"/>
    <s v="No"/>
    <s v="No"/>
    <s v="No"/>
    <s v="No"/>
    <s v="No"/>
    <s v="No"/>
    <s v="No"/>
    <x v="2"/>
    <s v="No"/>
    <x v="0"/>
    <n v="25.4"/>
    <n v="1809.35"/>
    <n v="0"/>
    <n v="0"/>
    <n v="1872.72"/>
    <n v="3682.0699999999902"/>
    <n v="3"/>
    <s v="Stayed"/>
    <x v="1"/>
    <n v="51"/>
    <n v="6141"/>
    <m/>
    <m/>
    <x v="2"/>
  </r>
  <r>
    <s v="7072-MBHEV"/>
    <s v="Female"/>
    <n v="77"/>
    <s v="No"/>
    <s v="Yes"/>
    <s v="Yes"/>
    <s v="Yes"/>
    <n v="2"/>
    <s v="United States"/>
    <s v="California"/>
    <s v="Edwards"/>
    <n v="93523"/>
    <n v="34.966777"/>
    <n v="-117.961179"/>
    <n v="7685"/>
    <s v="Q3"/>
    <s v="Yes"/>
    <n v="8"/>
    <x v="9"/>
    <s v="None"/>
    <s v="Yes"/>
    <n v="17.66"/>
    <s v="Yes"/>
    <x v="0"/>
    <s v="Fiber Optic"/>
    <n v="13"/>
    <s v="No"/>
    <s v="No"/>
    <s v="Yes"/>
    <s v="No"/>
    <s v="No"/>
    <s v="No"/>
    <s v="No"/>
    <s v="Yes"/>
    <x v="0"/>
    <s v="Yes"/>
    <x v="1"/>
    <n v="78.099999999999994"/>
    <n v="864.85"/>
    <n v="0"/>
    <n v="0"/>
    <n v="194.26"/>
    <n v="1059.1099999999999"/>
    <n v="5"/>
    <s v="Stayed"/>
    <x v="1"/>
    <n v="50"/>
    <n v="2333"/>
    <m/>
    <m/>
    <x v="1"/>
  </r>
  <r>
    <s v="8050-DVOJX"/>
    <s v="Male"/>
    <n v="67"/>
    <s v="No"/>
    <s v="Yes"/>
    <s v="No"/>
    <s v="No"/>
    <n v="0"/>
    <s v="United States"/>
    <s v="California"/>
    <s v="Keeler"/>
    <n v="93530"/>
    <n v="36.560498000000003"/>
    <n v="-117.962461"/>
    <n v="71"/>
    <s v="Q3"/>
    <s v="No"/>
    <n v="0"/>
    <x v="23"/>
    <s v="Offer B"/>
    <s v="Yes"/>
    <n v="43.19"/>
    <s v="Yes"/>
    <x v="0"/>
    <s v="Cable"/>
    <n v="10"/>
    <s v="Yes"/>
    <s v="Yes"/>
    <s v="Yes"/>
    <s v="Yes"/>
    <s v="No"/>
    <s v="Yes"/>
    <s v="Yes"/>
    <s v="Yes"/>
    <x v="2"/>
    <s v="No"/>
    <x v="1"/>
    <n v="81.349999999999994"/>
    <n v="4060.9"/>
    <n v="0"/>
    <n v="0"/>
    <n v="2116.31"/>
    <n v="6177.21"/>
    <n v="4"/>
    <s v="Stayed"/>
    <x v="1"/>
    <n v="69"/>
    <n v="4537"/>
    <m/>
    <m/>
    <x v="2"/>
  </r>
  <r>
    <s v="8169-SAEJD"/>
    <s v="Male"/>
    <n v="79"/>
    <s v="No"/>
    <s v="Yes"/>
    <s v="Yes"/>
    <s v="No"/>
    <n v="0"/>
    <s v="United States"/>
    <s v="California"/>
    <s v="Lancaster"/>
    <n v="93535"/>
    <n v="34.712707999999999"/>
    <n v="-117.889656"/>
    <n v="57794"/>
    <s v="Q3"/>
    <s v="Yes"/>
    <n v="10"/>
    <x v="50"/>
    <s v="Offer A"/>
    <s v="No"/>
    <n v="0"/>
    <s v="No"/>
    <x v="0"/>
    <s v="DSL"/>
    <n v="12"/>
    <s v="Yes"/>
    <s v="Yes"/>
    <s v="No"/>
    <s v="No"/>
    <s v="Yes"/>
    <s v="Yes"/>
    <s v="Yes"/>
    <s v="No"/>
    <x v="2"/>
    <s v="No"/>
    <x v="1"/>
    <n v="56.55"/>
    <n v="3952.65"/>
    <n v="0"/>
    <n v="40"/>
    <n v="0"/>
    <n v="3992.65"/>
    <n v="3"/>
    <s v="Stayed"/>
    <x v="1"/>
    <n v="28"/>
    <n v="4162"/>
    <m/>
    <m/>
    <x v="2"/>
  </r>
  <r>
    <s v="1580-BMCMR"/>
    <s v="Male"/>
    <n v="66"/>
    <s v="No"/>
    <s v="Yes"/>
    <s v="No"/>
    <s v="No"/>
    <n v="0"/>
    <s v="United States"/>
    <s v="California"/>
    <s v="Tehachapi"/>
    <n v="93561"/>
    <n v="35.073777"/>
    <n v="-118.652112"/>
    <n v="25805"/>
    <s v="Q3"/>
    <s v="No"/>
    <n v="0"/>
    <x v="42"/>
    <s v="None"/>
    <s v="Yes"/>
    <n v="29.8"/>
    <s v="No"/>
    <x v="0"/>
    <s v="Fiber Optic"/>
    <n v="16"/>
    <s v="Yes"/>
    <s v="No"/>
    <s v="No"/>
    <s v="No"/>
    <s v="No"/>
    <s v="Yes"/>
    <s v="Yes"/>
    <s v="Yes"/>
    <x v="0"/>
    <s v="Yes"/>
    <x v="0"/>
    <n v="87.3"/>
    <n v="1637.3"/>
    <n v="0"/>
    <n v="0"/>
    <n v="566.20000000000005"/>
    <n v="2203.5"/>
    <n v="3"/>
    <s v="Stayed"/>
    <x v="1"/>
    <n v="70"/>
    <n v="4447"/>
    <m/>
    <m/>
    <x v="1"/>
  </r>
  <r>
    <s v="4199-QHJNM"/>
    <s v="Male"/>
    <n v="72"/>
    <s v="No"/>
    <s v="Yes"/>
    <s v="Yes"/>
    <s v="No"/>
    <n v="0"/>
    <s v="United States"/>
    <s v="California"/>
    <s v="Bass Lake"/>
    <n v="93604"/>
    <n v="37.458367000000003"/>
    <n v="-119.345011"/>
    <n v="613"/>
    <s v="Q3"/>
    <s v="Yes"/>
    <n v="9"/>
    <x v="70"/>
    <s v="Offer A"/>
    <s v="Yes"/>
    <n v="48.68"/>
    <s v="Yes"/>
    <x v="0"/>
    <s v="Fiber Optic"/>
    <n v="17"/>
    <s v="No"/>
    <s v="Yes"/>
    <s v="No"/>
    <s v="Yes"/>
    <s v="Yes"/>
    <s v="Yes"/>
    <s v="Yes"/>
    <s v="Yes"/>
    <x v="2"/>
    <s v="No"/>
    <x v="0"/>
    <n v="102.9"/>
    <n v="6989.7"/>
    <n v="0"/>
    <n v="0"/>
    <n v="3261.56"/>
    <n v="10251.26"/>
    <n v="3"/>
    <s v="Stayed"/>
    <x v="1"/>
    <n v="52"/>
    <n v="5869"/>
    <m/>
    <m/>
    <x v="2"/>
  </r>
  <r>
    <s v="5135-GRQJV"/>
    <s v="Male"/>
    <n v="75"/>
    <s v="No"/>
    <s v="Yes"/>
    <s v="Yes"/>
    <s v="No"/>
    <n v="0"/>
    <s v="United States"/>
    <s v="California"/>
    <s v="Cantua Creek"/>
    <n v="93608"/>
    <n v="36.488056"/>
    <n v="-120.407691"/>
    <n v="1766"/>
    <s v="Q3"/>
    <s v="Yes"/>
    <n v="4"/>
    <x v="61"/>
    <s v="Offer A"/>
    <s v="Yes"/>
    <n v="5.6"/>
    <s v="Yes"/>
    <x v="0"/>
    <s v="Fiber Optic"/>
    <n v="19"/>
    <s v="Yes"/>
    <s v="Yes"/>
    <s v="Yes"/>
    <s v="Yes"/>
    <s v="Yes"/>
    <s v="Yes"/>
    <s v="Yes"/>
    <s v="Yes"/>
    <x v="2"/>
    <s v="Yes"/>
    <x v="2"/>
    <n v="114.5"/>
    <n v="8331.9500000000007"/>
    <n v="0"/>
    <n v="0"/>
    <n v="403.2"/>
    <n v="8735.15"/>
    <n v="3"/>
    <s v="Stayed"/>
    <x v="1"/>
    <n v="47"/>
    <n v="6051"/>
    <m/>
    <m/>
    <x v="2"/>
  </r>
  <r>
    <s v="2384-OVPSA"/>
    <s v="Female"/>
    <n v="65"/>
    <s v="No"/>
    <s v="Yes"/>
    <s v="No"/>
    <s v="No"/>
    <n v="0"/>
    <s v="United States"/>
    <s v="California"/>
    <s v="Caruthers"/>
    <n v="93609"/>
    <n v="36.5276"/>
    <n v="-119.865999"/>
    <n v="5446"/>
    <s v="Q3"/>
    <s v="No"/>
    <n v="0"/>
    <x v="47"/>
    <s v="None"/>
    <s v="Yes"/>
    <n v="4.09"/>
    <s v="No"/>
    <x v="1"/>
    <s v="None"/>
    <n v="0"/>
    <s v="No"/>
    <s v="No"/>
    <s v="No"/>
    <s v="No"/>
    <s v="No"/>
    <s v="No"/>
    <s v="No"/>
    <s v="No"/>
    <x v="2"/>
    <s v="No"/>
    <x v="2"/>
    <n v="20.2"/>
    <n v="735.9"/>
    <n v="0"/>
    <n v="0"/>
    <n v="155.41999999999999"/>
    <n v="891.31999999999903"/>
    <n v="3"/>
    <s v="Stayed"/>
    <x v="1"/>
    <n v="71"/>
    <n v="4947"/>
    <m/>
    <m/>
    <x v="2"/>
  </r>
  <r>
    <s v="1371-WEPDS"/>
    <s v="Male"/>
    <n v="71"/>
    <s v="No"/>
    <s v="Yes"/>
    <s v="Yes"/>
    <s v="No"/>
    <n v="0"/>
    <s v="United States"/>
    <s v="California"/>
    <s v="Chowchilla"/>
    <n v="93610"/>
    <n v="37.100948000000002"/>
    <n v="-120.27013599999999"/>
    <n v="19391"/>
    <s v="Q3"/>
    <s v="Yes"/>
    <n v="8"/>
    <x v="51"/>
    <s v="None"/>
    <s v="Yes"/>
    <n v="28.56"/>
    <s v="No"/>
    <x v="0"/>
    <s v="DSL"/>
    <n v="18"/>
    <s v="No"/>
    <s v="No"/>
    <s v="No"/>
    <s v="No"/>
    <s v="No"/>
    <s v="Yes"/>
    <s v="Yes"/>
    <s v="No"/>
    <x v="1"/>
    <s v="No"/>
    <x v="0"/>
    <n v="55.8"/>
    <n v="2283.3000000000002"/>
    <n v="0"/>
    <n v="50"/>
    <n v="1142.3999999999901"/>
    <n v="3475.7"/>
    <n v="3"/>
    <s v="Stayed"/>
    <x v="1"/>
    <n v="78"/>
    <n v="3587"/>
    <m/>
    <m/>
    <x v="2"/>
  </r>
  <r>
    <s v="3349-ANQNH"/>
    <s v="Female"/>
    <n v="70"/>
    <s v="No"/>
    <s v="Yes"/>
    <s v="No"/>
    <s v="No"/>
    <n v="0"/>
    <s v="United States"/>
    <s v="California"/>
    <s v="Del Rey"/>
    <n v="93616"/>
    <n v="36.657462000000002"/>
    <n v="-119.595293"/>
    <n v="1965"/>
    <s v="Q3"/>
    <s v="No"/>
    <n v="0"/>
    <x v="53"/>
    <s v="None"/>
    <s v="Yes"/>
    <n v="24.27"/>
    <s v="Yes"/>
    <x v="0"/>
    <s v="Fiber Optic"/>
    <n v="9"/>
    <s v="No"/>
    <s v="No"/>
    <s v="Yes"/>
    <s v="No"/>
    <s v="Yes"/>
    <s v="Yes"/>
    <s v="Yes"/>
    <s v="Yes"/>
    <x v="1"/>
    <s v="Yes"/>
    <x v="0"/>
    <n v="99.5"/>
    <n v="5890"/>
    <n v="0"/>
    <n v="0"/>
    <n v="1431.93"/>
    <n v="7321.93"/>
    <n v="5"/>
    <s v="Stayed"/>
    <x v="1"/>
    <n v="50"/>
    <n v="5513"/>
    <m/>
    <m/>
    <x v="2"/>
  </r>
  <r>
    <s v="5937-EORGB"/>
    <s v="Male"/>
    <n v="79"/>
    <s v="No"/>
    <s v="Yes"/>
    <s v="Yes"/>
    <s v="No"/>
    <n v="0"/>
    <s v="United States"/>
    <s v="California"/>
    <s v="Five Points"/>
    <n v="93624"/>
    <n v="36.397745"/>
    <n v="-120.119911"/>
    <n v="1852"/>
    <s v="Q3"/>
    <s v="Yes"/>
    <n v="9"/>
    <x v="7"/>
    <s v="None"/>
    <s v="Yes"/>
    <n v="22.83"/>
    <s v="Yes"/>
    <x v="0"/>
    <s v="Fiber Optic"/>
    <n v="26"/>
    <s v="Yes"/>
    <s v="No"/>
    <s v="Yes"/>
    <s v="No"/>
    <s v="Yes"/>
    <s v="No"/>
    <s v="No"/>
    <s v="Yes"/>
    <x v="0"/>
    <s v="Yes"/>
    <x v="0"/>
    <n v="96.5"/>
    <n v="1392.25"/>
    <n v="0"/>
    <n v="0"/>
    <n v="342.45"/>
    <n v="1734.7"/>
    <n v="4"/>
    <s v="Stayed"/>
    <x v="1"/>
    <n v="61"/>
    <n v="2394"/>
    <m/>
    <m/>
    <x v="1"/>
  </r>
  <r>
    <s v="5539-HIVAK"/>
    <s v="Female"/>
    <n v="79"/>
    <s v="No"/>
    <s v="Yes"/>
    <s v="Yes"/>
    <s v="No"/>
    <n v="0"/>
    <s v="United States"/>
    <s v="California"/>
    <s v="Friant"/>
    <n v="93626"/>
    <n v="37.027662999999997"/>
    <n v="-119.69056"/>
    <n v="1125"/>
    <s v="Q3"/>
    <s v="Yes"/>
    <n v="8"/>
    <x v="64"/>
    <s v="None"/>
    <s v="Yes"/>
    <n v="25.57"/>
    <s v="Yes"/>
    <x v="1"/>
    <s v="None"/>
    <n v="0"/>
    <s v="No"/>
    <s v="No"/>
    <s v="No"/>
    <s v="No"/>
    <s v="No"/>
    <s v="No"/>
    <s v="No"/>
    <s v="No"/>
    <x v="0"/>
    <s v="No"/>
    <x v="2"/>
    <n v="25.7"/>
    <n v="734.6"/>
    <n v="0"/>
    <n v="0"/>
    <n v="715.96"/>
    <n v="1450.56"/>
    <n v="4"/>
    <s v="Stayed"/>
    <x v="1"/>
    <n v="80"/>
    <n v="3136"/>
    <m/>
    <m/>
    <x v="1"/>
  </r>
  <r>
    <s v="4583-PARNH"/>
    <s v="Male"/>
    <n v="66"/>
    <s v="No"/>
    <s v="Yes"/>
    <s v="Yes"/>
    <s v="No"/>
    <n v="0"/>
    <s v="United States"/>
    <s v="California"/>
    <s v="Kerman"/>
    <n v="93630"/>
    <n v="36.727418"/>
    <n v="-120.123526"/>
    <n v="14062"/>
    <s v="Q3"/>
    <s v="Yes"/>
    <n v="1"/>
    <x v="12"/>
    <s v="None"/>
    <s v="Yes"/>
    <n v="15.44"/>
    <s v="No"/>
    <x v="0"/>
    <s v="Fiber Optic"/>
    <n v="20"/>
    <s v="No"/>
    <s v="No"/>
    <s v="Yes"/>
    <s v="Yes"/>
    <s v="No"/>
    <s v="Yes"/>
    <s v="Yes"/>
    <s v="Yes"/>
    <x v="0"/>
    <s v="Yes"/>
    <x v="0"/>
    <n v="91.55"/>
    <n v="1540.05"/>
    <n v="0"/>
    <n v="0"/>
    <n v="247.04"/>
    <n v="1787.09"/>
    <n v="5"/>
    <s v="Stayed"/>
    <x v="1"/>
    <n v="46"/>
    <n v="4045"/>
    <m/>
    <m/>
    <x v="1"/>
  </r>
  <r>
    <s v="1421-HCERK"/>
    <s v="Male"/>
    <n v="75"/>
    <s v="No"/>
    <s v="Yes"/>
    <s v="Yes"/>
    <s v="No"/>
    <n v="0"/>
    <s v="United States"/>
    <s v="California"/>
    <s v="Lakeshore"/>
    <n v="93634"/>
    <n v="37.290605999999997"/>
    <n v="-119.216328"/>
    <n v="52"/>
    <s v="Q3"/>
    <s v="Yes"/>
    <n v="6"/>
    <x v="28"/>
    <s v="None"/>
    <s v="Yes"/>
    <n v="33.479999999999997"/>
    <s v="Yes"/>
    <x v="0"/>
    <s v="Fiber Optic"/>
    <n v="22"/>
    <s v="Yes"/>
    <s v="Yes"/>
    <s v="Yes"/>
    <s v="Yes"/>
    <s v="Yes"/>
    <s v="No"/>
    <s v="No"/>
    <s v="Yes"/>
    <x v="0"/>
    <s v="Yes"/>
    <x v="0"/>
    <n v="105.7"/>
    <n v="3181.8"/>
    <n v="0"/>
    <n v="0"/>
    <n v="1004.39999999999"/>
    <n v="4186.2"/>
    <n v="5"/>
    <s v="Stayed"/>
    <x v="1"/>
    <n v="54"/>
    <n v="2455"/>
    <m/>
    <m/>
    <x v="1"/>
  </r>
  <r>
    <s v="0716-BQNDX"/>
    <s v="Male"/>
    <n v="77"/>
    <s v="No"/>
    <s v="Yes"/>
    <s v="No"/>
    <s v="No"/>
    <n v="0"/>
    <s v="United States"/>
    <s v="California"/>
    <s v="Madera"/>
    <n v="93637"/>
    <n v="36.902954000000001"/>
    <n v="-120.19427399999999"/>
    <n v="28434"/>
    <s v="Q3"/>
    <s v="No"/>
    <n v="0"/>
    <x v="46"/>
    <s v="None"/>
    <s v="Yes"/>
    <n v="2.21"/>
    <s v="Yes"/>
    <x v="0"/>
    <s v="Fiber Optic"/>
    <n v="11"/>
    <s v="Yes"/>
    <s v="No"/>
    <s v="No"/>
    <s v="Yes"/>
    <s v="No"/>
    <s v="Yes"/>
    <s v="Yes"/>
    <s v="Yes"/>
    <x v="2"/>
    <s v="No"/>
    <x v="0"/>
    <n v="93.75"/>
    <n v="5625.55"/>
    <n v="0"/>
    <n v="0"/>
    <n v="125.97"/>
    <n v="5751.52"/>
    <n v="3"/>
    <s v="Stayed"/>
    <x v="1"/>
    <n v="75"/>
    <n v="4276"/>
    <m/>
    <m/>
    <x v="2"/>
  </r>
  <r>
    <s v="1162-ECVII"/>
    <s v="Male"/>
    <n v="66"/>
    <s v="No"/>
    <s v="Yes"/>
    <s v="Yes"/>
    <s v="No"/>
    <n v="0"/>
    <s v="United States"/>
    <s v="California"/>
    <s v="Fresno"/>
    <n v="93704"/>
    <n v="36.799647999999998"/>
    <n v="-119.801247"/>
    <n v="26580"/>
    <s v="Q3"/>
    <s v="Yes"/>
    <n v="1"/>
    <x v="61"/>
    <s v="Offer A"/>
    <s v="Yes"/>
    <n v="18.739999999999998"/>
    <s v="Yes"/>
    <x v="0"/>
    <s v="Fiber Optic"/>
    <n v="14"/>
    <s v="No"/>
    <s v="Yes"/>
    <s v="Yes"/>
    <s v="Yes"/>
    <s v="Yes"/>
    <s v="Yes"/>
    <s v="Yes"/>
    <s v="No"/>
    <x v="2"/>
    <s v="Yes"/>
    <x v="0"/>
    <n v="109.75"/>
    <n v="7932.5"/>
    <n v="0"/>
    <n v="140"/>
    <n v="1349.28"/>
    <n v="9421.7800000000007"/>
    <n v="4"/>
    <s v="Stayed"/>
    <x v="1"/>
    <n v="53"/>
    <n v="4265"/>
    <m/>
    <m/>
    <x v="2"/>
  </r>
  <r>
    <s v="8695-ARGXZ"/>
    <s v="Male"/>
    <n v="66"/>
    <s v="No"/>
    <s v="Yes"/>
    <s v="Yes"/>
    <s v="No"/>
    <n v="0"/>
    <s v="United States"/>
    <s v="California"/>
    <s v="Fresno"/>
    <n v="93722"/>
    <n v="36.789790000000004"/>
    <n v="-119.929894"/>
    <n v="60889"/>
    <s v="Q3"/>
    <s v="Yes"/>
    <n v="1"/>
    <x v="40"/>
    <s v="None"/>
    <s v="Yes"/>
    <n v="2.0699999999999998"/>
    <s v="Yes"/>
    <x v="0"/>
    <s v="Fiber Optic"/>
    <n v="16"/>
    <s v="No"/>
    <s v="No"/>
    <s v="No"/>
    <s v="No"/>
    <s v="No"/>
    <s v="No"/>
    <s v="No"/>
    <s v="Yes"/>
    <x v="0"/>
    <s v="Yes"/>
    <x v="0"/>
    <n v="75.55"/>
    <n v="2425.4"/>
    <n v="0"/>
    <n v="0"/>
    <n v="70.38"/>
    <n v="2495.7800000000002"/>
    <n v="5"/>
    <s v="Stayed"/>
    <x v="1"/>
    <n v="22"/>
    <n v="5381"/>
    <m/>
    <m/>
    <x v="1"/>
  </r>
  <r>
    <s v="1697-NVVGY"/>
    <s v="Male"/>
    <n v="71"/>
    <s v="No"/>
    <s v="Yes"/>
    <s v="Yes"/>
    <s v="No"/>
    <n v="0"/>
    <s v="United States"/>
    <s v="California"/>
    <s v="Fresno"/>
    <n v="93728"/>
    <n v="36.757345000000001"/>
    <n v="-119.818274"/>
    <n v="16346"/>
    <s v="Q3"/>
    <s v="Yes"/>
    <n v="1"/>
    <x v="42"/>
    <s v="None"/>
    <s v="Yes"/>
    <n v="30.44"/>
    <s v="No"/>
    <x v="0"/>
    <s v="DSL"/>
    <n v="26"/>
    <s v="Yes"/>
    <s v="No"/>
    <s v="Yes"/>
    <s v="No"/>
    <s v="Yes"/>
    <s v="No"/>
    <s v="No"/>
    <s v="Yes"/>
    <x v="0"/>
    <s v="No"/>
    <x v="0"/>
    <n v="66.400000000000006"/>
    <n v="1286.05"/>
    <n v="0"/>
    <n v="0"/>
    <n v="578.36"/>
    <n v="1864.4099999999901"/>
    <n v="4"/>
    <s v="Stayed"/>
    <x v="1"/>
    <n v="22"/>
    <n v="4533"/>
    <m/>
    <m/>
    <x v="1"/>
  </r>
  <r>
    <s v="9112-WSNPU"/>
    <s v="Female"/>
    <n v="65"/>
    <s v="No"/>
    <s v="Yes"/>
    <s v="No"/>
    <s v="No"/>
    <n v="0"/>
    <s v="United States"/>
    <s v="California"/>
    <s v="Monterey"/>
    <n v="93940"/>
    <n v="36.362741"/>
    <n v="-121.869685"/>
    <n v="32857"/>
    <s v="Q3"/>
    <s v="No"/>
    <n v="0"/>
    <x v="32"/>
    <s v="None"/>
    <s v="Yes"/>
    <n v="16.91"/>
    <s v="No"/>
    <x v="0"/>
    <s v="Fiber Optic"/>
    <n v="30"/>
    <s v="No"/>
    <s v="No"/>
    <s v="No"/>
    <s v="No"/>
    <s v="No"/>
    <s v="No"/>
    <s v="No"/>
    <s v="Yes"/>
    <x v="0"/>
    <s v="No"/>
    <x v="0"/>
    <n v="70.55"/>
    <n v="2419"/>
    <n v="0"/>
    <n v="0"/>
    <n v="591.85"/>
    <n v="3010.85"/>
    <n v="4"/>
    <s v="Stayed"/>
    <x v="1"/>
    <n v="45"/>
    <n v="5873"/>
    <m/>
    <m/>
    <x v="1"/>
  </r>
  <r>
    <s v="4976-LNFVV"/>
    <s v="Male"/>
    <n v="65"/>
    <s v="No"/>
    <s v="Yes"/>
    <s v="Yes"/>
    <s v="No"/>
    <n v="0"/>
    <s v="United States"/>
    <s v="California"/>
    <s v="Daly City"/>
    <n v="94015"/>
    <n v="37.680844"/>
    <n v="-122.48130999999999"/>
    <n v="63337"/>
    <s v="Q3"/>
    <s v="Yes"/>
    <n v="6"/>
    <x v="42"/>
    <s v="None"/>
    <s v="No"/>
    <n v="0"/>
    <s v="No"/>
    <x v="0"/>
    <s v="DSL"/>
    <n v="14"/>
    <s v="No"/>
    <s v="Yes"/>
    <s v="Yes"/>
    <s v="No"/>
    <s v="No"/>
    <s v="No"/>
    <s v="No"/>
    <s v="Yes"/>
    <x v="0"/>
    <s v="Yes"/>
    <x v="1"/>
    <n v="34.299999999999997"/>
    <n v="577.15"/>
    <n v="0"/>
    <n v="0"/>
    <n v="0"/>
    <n v="577.15"/>
    <n v="5"/>
    <s v="Stayed"/>
    <x v="1"/>
    <n v="20"/>
    <n v="4615"/>
    <m/>
    <m/>
    <x v="1"/>
  </r>
  <r>
    <s v="2077-MPJQO"/>
    <s v="Male"/>
    <n v="80"/>
    <s v="No"/>
    <s v="Yes"/>
    <s v="Yes"/>
    <s v="No"/>
    <n v="0"/>
    <s v="United States"/>
    <s v="California"/>
    <s v="Menlo Park"/>
    <n v="94025"/>
    <n v="37.449551"/>
    <n v="-122.183762"/>
    <n v="39062"/>
    <s v="Q3"/>
    <s v="Yes"/>
    <n v="2"/>
    <x v="8"/>
    <s v="None"/>
    <s v="Yes"/>
    <n v="21.37"/>
    <s v="Yes"/>
    <x v="0"/>
    <s v="Fiber Optic"/>
    <n v="21"/>
    <s v="No"/>
    <s v="No"/>
    <s v="No"/>
    <s v="No"/>
    <s v="No"/>
    <s v="No"/>
    <s v="No"/>
    <s v="Yes"/>
    <x v="0"/>
    <s v="Yes"/>
    <x v="0"/>
    <n v="75.400000000000006"/>
    <n v="533.04999999999995"/>
    <n v="0"/>
    <n v="0"/>
    <n v="149.59"/>
    <n v="682.64"/>
    <n v="4"/>
    <s v="Stayed"/>
    <x v="1"/>
    <n v="41"/>
    <n v="3533"/>
    <m/>
    <m/>
    <x v="1"/>
  </r>
  <r>
    <s v="1480-IVEVR"/>
    <s v="Male"/>
    <n v="76"/>
    <s v="No"/>
    <s v="Yes"/>
    <s v="Yes"/>
    <s v="No"/>
    <n v="0"/>
    <s v="United States"/>
    <s v="California"/>
    <s v="Montara"/>
    <n v="94037"/>
    <n v="37.540582000000001"/>
    <n v="-122.50959400000001"/>
    <n v="2346"/>
    <s v="Q3"/>
    <s v="Yes"/>
    <n v="2"/>
    <x v="32"/>
    <s v="None"/>
    <s v="Yes"/>
    <n v="4.16"/>
    <s v="Yes"/>
    <x v="0"/>
    <s v="Fiber Optic"/>
    <n v="28"/>
    <s v="No"/>
    <s v="No"/>
    <s v="Yes"/>
    <s v="No"/>
    <s v="No"/>
    <s v="No"/>
    <s v="No"/>
    <s v="Yes"/>
    <x v="1"/>
    <s v="Yes"/>
    <x v="0"/>
    <n v="81.599999999999994"/>
    <n v="2815.25"/>
    <n v="0"/>
    <n v="0"/>
    <n v="145.6"/>
    <n v="2960.85"/>
    <n v="3"/>
    <s v="Stayed"/>
    <x v="1"/>
    <n v="60"/>
    <n v="2300"/>
    <m/>
    <m/>
    <x v="2"/>
  </r>
  <r>
    <s v="4118-CEVPF"/>
    <s v="Female"/>
    <n v="74"/>
    <s v="No"/>
    <s v="Yes"/>
    <s v="No"/>
    <s v="No"/>
    <n v="0"/>
    <s v="United States"/>
    <s v="California"/>
    <s v="Redwood City"/>
    <n v="94062"/>
    <n v="37.410567"/>
    <n v="-122.297152"/>
    <n v="25569"/>
    <s v="Q3"/>
    <s v="No"/>
    <n v="0"/>
    <x v="32"/>
    <s v="None"/>
    <s v="Yes"/>
    <n v="32.92"/>
    <s v="Yes"/>
    <x v="0"/>
    <s v="Fiber Optic"/>
    <n v="22"/>
    <s v="Yes"/>
    <s v="Yes"/>
    <s v="Yes"/>
    <s v="Yes"/>
    <s v="Yes"/>
    <s v="Yes"/>
    <s v="Yes"/>
    <s v="No"/>
    <x v="1"/>
    <s v="Yes"/>
    <x v="0"/>
    <n v="110.8"/>
    <n v="3836.3"/>
    <n v="0"/>
    <n v="110"/>
    <n v="1152.2"/>
    <n v="5098.5"/>
    <n v="3"/>
    <s v="Stayed"/>
    <x v="1"/>
    <n v="35"/>
    <n v="2125"/>
    <m/>
    <m/>
    <x v="2"/>
  </r>
  <r>
    <s v="2428-HYUNX"/>
    <s v="Male"/>
    <n v="74"/>
    <s v="No"/>
    <s v="Yes"/>
    <s v="Yes"/>
    <s v="No"/>
    <n v="0"/>
    <s v="United States"/>
    <s v="California"/>
    <s v="San Francisco"/>
    <n v="94109"/>
    <n v="37.794486999999997"/>
    <n v="-122.42227"/>
    <n v="56330"/>
    <s v="Q3"/>
    <s v="Yes"/>
    <n v="4"/>
    <x v="33"/>
    <s v="None"/>
    <s v="Yes"/>
    <n v="1.89"/>
    <s v="No"/>
    <x v="1"/>
    <s v="None"/>
    <n v="0"/>
    <s v="No"/>
    <s v="No"/>
    <s v="No"/>
    <s v="No"/>
    <s v="No"/>
    <s v="No"/>
    <s v="No"/>
    <s v="No"/>
    <x v="2"/>
    <s v="Yes"/>
    <x v="1"/>
    <n v="19.350000000000001"/>
    <n v="847.25"/>
    <n v="0"/>
    <n v="0"/>
    <n v="83.16"/>
    <n v="930.41"/>
    <n v="5"/>
    <s v="Stayed"/>
    <x v="1"/>
    <n v="42"/>
    <n v="4975"/>
    <m/>
    <m/>
    <x v="2"/>
  </r>
  <r>
    <s v="9693-XMUOB"/>
    <s v="Male"/>
    <n v="65"/>
    <s v="No"/>
    <s v="Yes"/>
    <s v="Yes"/>
    <s v="No"/>
    <n v="0"/>
    <s v="United States"/>
    <s v="California"/>
    <s v="Palo Alto"/>
    <n v="94304"/>
    <n v="37.386977999999999"/>
    <n v="-122.177746"/>
    <n v="1723"/>
    <s v="Q3"/>
    <s v="Yes"/>
    <n v="4"/>
    <x v="53"/>
    <s v="None"/>
    <s v="No"/>
    <n v="0"/>
    <s v="No"/>
    <x v="0"/>
    <s v="Cable"/>
    <n v="23"/>
    <s v="No"/>
    <s v="Yes"/>
    <s v="No"/>
    <s v="No"/>
    <s v="Yes"/>
    <s v="Yes"/>
    <s v="Yes"/>
    <s v="Yes"/>
    <x v="0"/>
    <s v="Yes"/>
    <x v="0"/>
    <n v="50.25"/>
    <n v="2997.45"/>
    <n v="0"/>
    <n v="0"/>
    <n v="0"/>
    <n v="2997.45"/>
    <n v="4"/>
    <s v="Stayed"/>
    <x v="1"/>
    <n v="27"/>
    <n v="5546"/>
    <m/>
    <m/>
    <x v="1"/>
  </r>
  <r>
    <s v="1635-NZATJ"/>
    <s v="Male"/>
    <n v="80"/>
    <s v="No"/>
    <s v="Yes"/>
    <s v="Yes"/>
    <s v="No"/>
    <n v="0"/>
    <s v="United States"/>
    <s v="California"/>
    <s v="Alameda"/>
    <n v="94501"/>
    <n v="37.774633000000001"/>
    <n v="-122.274434"/>
    <n v="58555"/>
    <s v="Q3"/>
    <s v="Yes"/>
    <n v="3"/>
    <x v="67"/>
    <s v="Offer A"/>
    <s v="Yes"/>
    <n v="37.25"/>
    <s v="Yes"/>
    <x v="1"/>
    <s v="None"/>
    <n v="0"/>
    <s v="No"/>
    <s v="No"/>
    <s v="No"/>
    <s v="No"/>
    <s v="No"/>
    <s v="No"/>
    <s v="No"/>
    <s v="No"/>
    <x v="2"/>
    <s v="No"/>
    <x v="1"/>
    <n v="25.45"/>
    <n v="1789.65"/>
    <n v="0"/>
    <n v="0"/>
    <n v="2644.75"/>
    <n v="4434.3999999999996"/>
    <n v="5"/>
    <s v="Stayed"/>
    <x v="1"/>
    <n v="26"/>
    <n v="5341"/>
    <m/>
    <m/>
    <x v="2"/>
  </r>
  <r>
    <s v="9943-VSZUV"/>
    <s v="Male"/>
    <n v="75"/>
    <s v="No"/>
    <s v="Yes"/>
    <s v="No"/>
    <s v="No"/>
    <n v="0"/>
    <s v="United States"/>
    <s v="California"/>
    <s v="Alamo"/>
    <n v="94507"/>
    <n v="37.855716999999999"/>
    <n v="-121.99481299999999"/>
    <n v="15187"/>
    <s v="Q3"/>
    <s v="No"/>
    <n v="0"/>
    <x v="70"/>
    <s v="Offer A"/>
    <s v="Yes"/>
    <n v="39.89"/>
    <s v="Yes"/>
    <x v="0"/>
    <s v="Fiber Optic"/>
    <n v="19"/>
    <s v="No"/>
    <s v="No"/>
    <s v="No"/>
    <s v="No"/>
    <s v="No"/>
    <s v="No"/>
    <s v="No"/>
    <s v="Yes"/>
    <x v="0"/>
    <s v="Yes"/>
    <x v="2"/>
    <n v="75.7"/>
    <n v="5060.8500000000004"/>
    <n v="0"/>
    <n v="0"/>
    <n v="2672.63"/>
    <n v="7733.48"/>
    <n v="4"/>
    <s v="Stayed"/>
    <x v="1"/>
    <n v="30"/>
    <n v="5823"/>
    <m/>
    <m/>
    <x v="1"/>
  </r>
  <r>
    <s v="9355-NPPFS"/>
    <s v="Female"/>
    <n v="70"/>
    <s v="No"/>
    <s v="Yes"/>
    <s v="No"/>
    <s v="No"/>
    <n v="0"/>
    <s v="United States"/>
    <s v="California"/>
    <s v="Fremont"/>
    <n v="94538"/>
    <n v="37.505768000000003"/>
    <n v="-121.96247200000001"/>
    <n v="56126"/>
    <s v="Q3"/>
    <s v="No"/>
    <n v="0"/>
    <x v="62"/>
    <s v="None"/>
    <s v="Yes"/>
    <n v="19.21"/>
    <s v="No"/>
    <x v="0"/>
    <s v="Fiber Optic"/>
    <n v="15"/>
    <s v="No"/>
    <s v="No"/>
    <s v="No"/>
    <s v="No"/>
    <s v="No"/>
    <s v="Yes"/>
    <s v="Yes"/>
    <s v="Yes"/>
    <x v="0"/>
    <s v="Yes"/>
    <x v="0"/>
    <n v="78.8"/>
    <n v="2006.1"/>
    <n v="0"/>
    <n v="0"/>
    <n v="499.46"/>
    <n v="2505.56"/>
    <n v="3"/>
    <s v="Stayed"/>
    <x v="1"/>
    <n v="37"/>
    <n v="4509"/>
    <m/>
    <m/>
    <x v="1"/>
  </r>
  <r>
    <s v="5828-DWPIL"/>
    <s v="Male"/>
    <n v="68"/>
    <s v="No"/>
    <s v="Yes"/>
    <s v="Yes"/>
    <s v="No"/>
    <n v="0"/>
    <s v="United States"/>
    <s v="California"/>
    <s v="Livermore"/>
    <n v="94550"/>
    <n v="37.571747999999999"/>
    <n v="-121.65956199999999"/>
    <n v="75929"/>
    <s v="Q3"/>
    <s v="Yes"/>
    <n v="4"/>
    <x v="34"/>
    <s v="None"/>
    <s v="Yes"/>
    <n v="4.76"/>
    <s v="Yes"/>
    <x v="0"/>
    <s v="Fiber Optic"/>
    <n v="3"/>
    <s v="Yes"/>
    <s v="Yes"/>
    <s v="Yes"/>
    <s v="No"/>
    <s v="No"/>
    <s v="No"/>
    <s v="No"/>
    <s v="Yes"/>
    <x v="0"/>
    <s v="Yes"/>
    <x v="0"/>
    <n v="89.1"/>
    <n v="5618.3"/>
    <n v="0"/>
    <n v="0"/>
    <n v="295.12"/>
    <n v="5913.42"/>
    <n v="4"/>
    <s v="Stayed"/>
    <x v="1"/>
    <n v="25"/>
    <n v="4415"/>
    <m/>
    <m/>
    <x v="1"/>
  </r>
  <r>
    <s v="2931-FSOHN"/>
    <s v="Male"/>
    <n v="76"/>
    <s v="No"/>
    <s v="Yes"/>
    <s v="No"/>
    <s v="No"/>
    <n v="0"/>
    <s v="United States"/>
    <s v="California"/>
    <s v="Napa"/>
    <n v="94559"/>
    <n v="38.232388999999998"/>
    <n v="-122.324944"/>
    <n v="26894"/>
    <s v="Q3"/>
    <s v="No"/>
    <n v="0"/>
    <x v="11"/>
    <s v="None"/>
    <s v="Yes"/>
    <n v="49.9"/>
    <s v="No"/>
    <x v="0"/>
    <s v="DSL"/>
    <n v="30"/>
    <s v="No"/>
    <s v="Yes"/>
    <s v="No"/>
    <s v="No"/>
    <s v="Yes"/>
    <s v="No"/>
    <s v="No"/>
    <s v="Yes"/>
    <x v="0"/>
    <s v="Yes"/>
    <x v="0"/>
    <n v="59.9"/>
    <n v="788.35"/>
    <n v="0"/>
    <n v="0"/>
    <n v="648.69999999999902"/>
    <n v="1437.05"/>
    <n v="5"/>
    <s v="Stayed"/>
    <x v="1"/>
    <n v="58"/>
    <n v="5254"/>
    <m/>
    <m/>
    <x v="1"/>
  </r>
  <r>
    <s v="9971-ZWPBF"/>
    <s v="Male"/>
    <n v="70"/>
    <s v="No"/>
    <s v="Yes"/>
    <s v="Yes"/>
    <s v="Yes"/>
    <n v="1"/>
    <s v="United States"/>
    <s v="California"/>
    <s v="Orinda"/>
    <n v="94563"/>
    <n v="37.873916000000001"/>
    <n v="-122.20522"/>
    <n v="17964"/>
    <s v="Q3"/>
    <s v="Yes"/>
    <n v="7"/>
    <x v="40"/>
    <s v="None"/>
    <s v="Yes"/>
    <n v="11.74"/>
    <s v="Yes"/>
    <x v="0"/>
    <s v="Fiber Optic"/>
    <n v="12"/>
    <s v="No"/>
    <s v="Yes"/>
    <s v="Yes"/>
    <s v="Yes"/>
    <s v="Yes"/>
    <s v="Yes"/>
    <s v="Yes"/>
    <s v="No"/>
    <x v="0"/>
    <s v="Yes"/>
    <x v="0"/>
    <n v="108.9"/>
    <n v="3625.2"/>
    <n v="0"/>
    <n v="30"/>
    <n v="399.16"/>
    <n v="4054.3599999999901"/>
    <n v="3"/>
    <s v="Stayed"/>
    <x v="1"/>
    <n v="24"/>
    <n v="5151"/>
    <m/>
    <m/>
    <x v="1"/>
  </r>
  <r>
    <s v="8421-WZOOW"/>
    <s v="Female"/>
    <n v="75"/>
    <s v="No"/>
    <s v="Yes"/>
    <s v="Yes"/>
    <s v="Yes"/>
    <n v="1"/>
    <s v="United States"/>
    <s v="California"/>
    <s v="Rio Vista"/>
    <n v="94571"/>
    <n v="38.148862000000001"/>
    <n v="-121.737696"/>
    <n v="5246"/>
    <s v="Q3"/>
    <s v="Yes"/>
    <n v="8"/>
    <x v="46"/>
    <s v="None"/>
    <s v="Yes"/>
    <n v="28.25"/>
    <s v="No"/>
    <x v="0"/>
    <s v="Fiber Optic"/>
    <n v="15"/>
    <s v="No"/>
    <s v="Yes"/>
    <s v="Yes"/>
    <s v="Yes"/>
    <s v="Yes"/>
    <s v="No"/>
    <s v="No"/>
    <s v="Yes"/>
    <x v="0"/>
    <s v="Yes"/>
    <x v="1"/>
    <n v="95.3"/>
    <n v="5567.45"/>
    <n v="0"/>
    <n v="0"/>
    <n v="1610.25"/>
    <n v="7177.7"/>
    <n v="3"/>
    <s v="Stayed"/>
    <x v="1"/>
    <n v="23"/>
    <n v="4912"/>
    <m/>
    <m/>
    <x v="1"/>
  </r>
  <r>
    <s v="2957-JIRMN"/>
    <s v="Female"/>
    <n v="69"/>
    <s v="No"/>
    <s v="Yes"/>
    <s v="No"/>
    <s v="No"/>
    <n v="0"/>
    <s v="United States"/>
    <s v="California"/>
    <s v="Vallejo"/>
    <n v="94591"/>
    <n v="38.105733000000001"/>
    <n v="-122.18633800000001"/>
    <n v="51665"/>
    <s v="Q3"/>
    <s v="No"/>
    <n v="0"/>
    <x v="34"/>
    <s v="None"/>
    <s v="Yes"/>
    <n v="19.52"/>
    <s v="Yes"/>
    <x v="0"/>
    <s v="Fiber Optic"/>
    <n v="3"/>
    <s v="No"/>
    <s v="No"/>
    <s v="No"/>
    <s v="No"/>
    <s v="Yes"/>
    <s v="No"/>
    <s v="No"/>
    <s v="Yes"/>
    <x v="1"/>
    <s v="No"/>
    <x v="0"/>
    <n v="84.45"/>
    <n v="4959.1499999999996"/>
    <n v="0"/>
    <n v="0"/>
    <n v="1210.24"/>
    <n v="6169.3899999999903"/>
    <n v="4"/>
    <s v="Stayed"/>
    <x v="1"/>
    <n v="60"/>
    <n v="4166"/>
    <m/>
    <m/>
    <x v="2"/>
  </r>
  <r>
    <s v="5271-DBYSJ"/>
    <s v="Male"/>
    <n v="80"/>
    <s v="No"/>
    <s v="Yes"/>
    <s v="No"/>
    <s v="No"/>
    <n v="0"/>
    <s v="United States"/>
    <s v="California"/>
    <s v="Berkeley"/>
    <n v="94708"/>
    <n v="37.897742999999998"/>
    <n v="-122.263124"/>
    <n v="10737"/>
    <s v="Q3"/>
    <s v="No"/>
    <n v="0"/>
    <x v="9"/>
    <s v="Offer D"/>
    <s v="Yes"/>
    <n v="26.84"/>
    <s v="No"/>
    <x v="0"/>
    <s v="Fiber Optic"/>
    <n v="15"/>
    <s v="No"/>
    <s v="No"/>
    <s v="No"/>
    <s v="No"/>
    <s v="No"/>
    <s v="Yes"/>
    <s v="Yes"/>
    <s v="No"/>
    <x v="0"/>
    <s v="Yes"/>
    <x v="1"/>
    <n v="79.150000000000006"/>
    <n v="827.7"/>
    <n v="0"/>
    <n v="140"/>
    <n v="295.24"/>
    <n v="1262.94"/>
    <n v="5"/>
    <s v="Stayed"/>
    <x v="1"/>
    <n v="20"/>
    <n v="3355"/>
    <m/>
    <m/>
    <x v="1"/>
  </r>
  <r>
    <s v="3915-ODIYG"/>
    <s v="Male"/>
    <n v="72"/>
    <s v="No"/>
    <s v="Yes"/>
    <s v="No"/>
    <s v="No"/>
    <n v="0"/>
    <s v="United States"/>
    <s v="California"/>
    <s v="Cotati"/>
    <n v="94931"/>
    <n v="38.326214999999998"/>
    <n v="-122.71874200000001"/>
    <n v="7936"/>
    <s v="Q3"/>
    <s v="No"/>
    <n v="0"/>
    <x v="68"/>
    <s v="None"/>
    <s v="Yes"/>
    <n v="10.199999999999999"/>
    <s v="Yes"/>
    <x v="0"/>
    <s v="DSL"/>
    <n v="29"/>
    <s v="Yes"/>
    <s v="Yes"/>
    <s v="No"/>
    <s v="No"/>
    <s v="No"/>
    <s v="Yes"/>
    <s v="Yes"/>
    <s v="No"/>
    <x v="1"/>
    <s v="Yes"/>
    <x v="0"/>
    <n v="71.75"/>
    <n v="4374.55"/>
    <n v="0"/>
    <n v="10"/>
    <n v="612"/>
    <n v="4996.55"/>
    <n v="3"/>
    <s v="Stayed"/>
    <x v="1"/>
    <n v="71"/>
    <n v="4964"/>
    <m/>
    <m/>
    <x v="2"/>
  </r>
  <r>
    <s v="5671-UUNXD"/>
    <s v="Female"/>
    <n v="79"/>
    <s v="No"/>
    <s v="Yes"/>
    <s v="Yes"/>
    <s v="No"/>
    <n v="0"/>
    <s v="United States"/>
    <s v="California"/>
    <s v="Nicasio"/>
    <n v="94946"/>
    <n v="38.065359000000001"/>
    <n v="-122.665566"/>
    <n v="607"/>
    <s v="Q3"/>
    <s v="Yes"/>
    <n v="1"/>
    <x v="59"/>
    <s v="None"/>
    <s v="Yes"/>
    <n v="36.58"/>
    <s v="Yes"/>
    <x v="0"/>
    <s v="Fiber Optic"/>
    <n v="23"/>
    <s v="No"/>
    <s v="No"/>
    <s v="No"/>
    <s v="Yes"/>
    <s v="Yes"/>
    <s v="Yes"/>
    <s v="Yes"/>
    <s v="Yes"/>
    <x v="1"/>
    <s v="Yes"/>
    <x v="0"/>
    <n v="100.65"/>
    <n v="5189.75"/>
    <n v="0"/>
    <n v="0"/>
    <n v="1829"/>
    <n v="7018.75"/>
    <n v="3"/>
    <s v="Stayed"/>
    <x v="1"/>
    <n v="40"/>
    <n v="5791"/>
    <m/>
    <m/>
    <x v="2"/>
  </r>
  <r>
    <s v="4698-KVLLG"/>
    <s v="Female"/>
    <n v="66"/>
    <s v="No"/>
    <s v="Yes"/>
    <s v="No"/>
    <s v="No"/>
    <n v="0"/>
    <s v="United States"/>
    <s v="California"/>
    <s v="San Quentin"/>
    <n v="94964"/>
    <n v="37.942551000000002"/>
    <n v="-122.491642"/>
    <n v="6448"/>
    <s v="Q3"/>
    <s v="No"/>
    <n v="0"/>
    <x v="60"/>
    <s v="None"/>
    <s v="Yes"/>
    <n v="47.46"/>
    <s v="No"/>
    <x v="1"/>
    <s v="None"/>
    <n v="0"/>
    <s v="No"/>
    <s v="No"/>
    <s v="No"/>
    <s v="No"/>
    <s v="No"/>
    <s v="No"/>
    <s v="No"/>
    <s v="No"/>
    <x v="2"/>
    <s v="No"/>
    <x v="1"/>
    <n v="19.600000000000001"/>
    <n v="967.9"/>
    <n v="0"/>
    <n v="0"/>
    <n v="2420.46"/>
    <n v="3388.36"/>
    <n v="5"/>
    <s v="Stayed"/>
    <x v="1"/>
    <n v="68"/>
    <n v="4224"/>
    <m/>
    <m/>
    <x v="2"/>
  </r>
  <r>
    <s v="0282-NVSJS"/>
    <s v="Female"/>
    <n v="70"/>
    <s v="No"/>
    <s v="Yes"/>
    <s v="Yes"/>
    <s v="Yes"/>
    <n v="1"/>
    <s v="United States"/>
    <s v="California"/>
    <s v="Aromas"/>
    <n v="95004"/>
    <n v="36.878363999999998"/>
    <n v="-121.62978099999999"/>
    <n v="3373"/>
    <s v="Q3"/>
    <s v="Yes"/>
    <n v="1"/>
    <x v="36"/>
    <s v="Offer D"/>
    <s v="No"/>
    <n v="0"/>
    <s v="No"/>
    <x v="0"/>
    <s v="DSL"/>
    <n v="14"/>
    <s v="No"/>
    <s v="No"/>
    <s v="No"/>
    <s v="Yes"/>
    <s v="No"/>
    <s v="No"/>
    <s v="No"/>
    <s v="Yes"/>
    <x v="0"/>
    <s v="Yes"/>
    <x v="2"/>
    <n v="29.3"/>
    <n v="355.9"/>
    <n v="0"/>
    <n v="0"/>
    <n v="0"/>
    <n v="355.9"/>
    <n v="4"/>
    <s v="Stayed"/>
    <x v="1"/>
    <n v="75"/>
    <n v="3353"/>
    <m/>
    <m/>
    <x v="1"/>
  </r>
  <r>
    <s v="7537-CBQUZ"/>
    <s v="Male"/>
    <n v="68"/>
    <s v="No"/>
    <s v="Yes"/>
    <s v="No"/>
    <s v="No"/>
    <n v="0"/>
    <s v="United States"/>
    <s v="California"/>
    <s v="Castroville"/>
    <n v="95012"/>
    <n v="36.784481"/>
    <n v="-121.75905400000001"/>
    <n v="8582"/>
    <s v="Q3"/>
    <s v="No"/>
    <n v="0"/>
    <x v="71"/>
    <s v="None"/>
    <s v="Yes"/>
    <n v="26.11"/>
    <s v="Yes"/>
    <x v="0"/>
    <s v="Fiber Optic"/>
    <n v="20"/>
    <s v="Yes"/>
    <s v="Yes"/>
    <s v="Yes"/>
    <s v="No"/>
    <s v="Yes"/>
    <s v="Yes"/>
    <s v="Yes"/>
    <s v="Yes"/>
    <x v="0"/>
    <s v="Yes"/>
    <x v="0"/>
    <n v="109.4"/>
    <n v="7031.45"/>
    <n v="0"/>
    <n v="0"/>
    <n v="1644.93"/>
    <n v="8676.3799999999992"/>
    <n v="3"/>
    <s v="Stayed"/>
    <x v="1"/>
    <n v="24"/>
    <n v="5961"/>
    <m/>
    <m/>
    <x v="1"/>
  </r>
  <r>
    <s v="4750-UKWJK"/>
    <s v="Female"/>
    <n v="77"/>
    <s v="No"/>
    <s v="Yes"/>
    <s v="Yes"/>
    <s v="No"/>
    <n v="0"/>
    <s v="United States"/>
    <s v="California"/>
    <s v="Gilroy"/>
    <n v="95020"/>
    <n v="37.038890000000002"/>
    <n v="-121.528955"/>
    <n v="49968"/>
    <s v="Q3"/>
    <s v="Yes"/>
    <n v="1"/>
    <x v="4"/>
    <s v="None"/>
    <s v="Yes"/>
    <n v="25.35"/>
    <s v="No"/>
    <x v="1"/>
    <s v="None"/>
    <n v="0"/>
    <s v="No"/>
    <s v="No"/>
    <s v="No"/>
    <s v="No"/>
    <s v="No"/>
    <s v="No"/>
    <s v="No"/>
    <s v="No"/>
    <x v="1"/>
    <s v="No"/>
    <x v="2"/>
    <n v="19.600000000000001"/>
    <n v="727.8"/>
    <n v="0"/>
    <n v="0"/>
    <n v="937.95"/>
    <n v="1665.75"/>
    <n v="4"/>
    <s v="Stayed"/>
    <x v="1"/>
    <n v="77"/>
    <n v="5730"/>
    <m/>
    <m/>
    <x v="2"/>
  </r>
  <r>
    <s v="4884-ZTHVF"/>
    <s v="Female"/>
    <n v="80"/>
    <s v="No"/>
    <s v="Yes"/>
    <s v="No"/>
    <s v="No"/>
    <n v="0"/>
    <s v="United States"/>
    <s v="California"/>
    <s v="Santa Cruz"/>
    <n v="95065"/>
    <n v="37.031404000000002"/>
    <n v="-121.981865"/>
    <n v="8365"/>
    <s v="Q3"/>
    <s v="No"/>
    <n v="0"/>
    <x v="1"/>
    <s v="None"/>
    <s v="Yes"/>
    <n v="39.01"/>
    <s v="No"/>
    <x v="0"/>
    <s v="Fiber Optic"/>
    <n v="28"/>
    <s v="No"/>
    <s v="Yes"/>
    <s v="No"/>
    <s v="No"/>
    <s v="Yes"/>
    <s v="No"/>
    <s v="No"/>
    <s v="Yes"/>
    <x v="0"/>
    <s v="Yes"/>
    <x v="0"/>
    <n v="87.1"/>
    <n v="713.6"/>
    <n v="0"/>
    <n v="0"/>
    <n v="312.08"/>
    <n v="1025.68"/>
    <n v="5"/>
    <s v="Stayed"/>
    <x v="1"/>
    <n v="65"/>
    <n v="3950"/>
    <m/>
    <m/>
    <x v="1"/>
  </r>
  <r>
    <s v="3055-OYMSE"/>
    <s v="Female"/>
    <n v="75"/>
    <s v="No"/>
    <s v="Yes"/>
    <s v="No"/>
    <s v="No"/>
    <n v="0"/>
    <s v="United States"/>
    <s v="California"/>
    <s v="Saratoga"/>
    <n v="95070"/>
    <n v="37.257772000000003"/>
    <n v="-122.051824"/>
    <n v="30589"/>
    <s v="Q3"/>
    <s v="No"/>
    <n v="0"/>
    <x v="56"/>
    <s v="None"/>
    <s v="Yes"/>
    <n v="16.739999999999998"/>
    <s v="No"/>
    <x v="0"/>
    <s v="Fiber Optic"/>
    <n v="15"/>
    <s v="No"/>
    <s v="Yes"/>
    <s v="No"/>
    <s v="No"/>
    <s v="No"/>
    <s v="No"/>
    <s v="No"/>
    <s v="Yes"/>
    <x v="0"/>
    <s v="Yes"/>
    <x v="1"/>
    <n v="73.8"/>
    <n v="4003.85"/>
    <n v="0"/>
    <n v="0"/>
    <n v="887.219999999999"/>
    <n v="4891.07"/>
    <n v="3"/>
    <s v="Stayed"/>
    <x v="1"/>
    <n v="45"/>
    <n v="6469"/>
    <m/>
    <m/>
    <x v="1"/>
  </r>
  <r>
    <s v="1468-DEFNC"/>
    <s v="Male"/>
    <n v="69"/>
    <s v="No"/>
    <s v="Yes"/>
    <s v="Yes"/>
    <s v="Yes"/>
    <n v="1"/>
    <s v="United States"/>
    <s v="California"/>
    <s v="San Jose"/>
    <n v="95130"/>
    <n v="37.277591999999999"/>
    <n v="-121.98647699999999"/>
    <n v="13481"/>
    <s v="Q3"/>
    <s v="Yes"/>
    <n v="9"/>
    <x v="69"/>
    <s v="None"/>
    <s v="Yes"/>
    <n v="37.090000000000003"/>
    <s v="Yes"/>
    <x v="1"/>
    <s v="None"/>
    <n v="0"/>
    <s v="No"/>
    <s v="No"/>
    <s v="No"/>
    <s v="No"/>
    <s v="No"/>
    <s v="No"/>
    <s v="No"/>
    <s v="No"/>
    <x v="2"/>
    <s v="Yes"/>
    <x v="0"/>
    <n v="24.4"/>
    <n v="1548.65"/>
    <n v="0"/>
    <n v="0"/>
    <n v="2373.7600000000002"/>
    <n v="3922.41"/>
    <n v="3"/>
    <s v="Stayed"/>
    <x v="1"/>
    <n v="68"/>
    <n v="4772"/>
    <m/>
    <m/>
    <x v="2"/>
  </r>
  <r>
    <s v="9605-WGJVW"/>
    <s v="Female"/>
    <n v="69"/>
    <s v="No"/>
    <s v="Yes"/>
    <s v="No"/>
    <s v="No"/>
    <n v="0"/>
    <s v="United States"/>
    <s v="California"/>
    <s v="Stockton"/>
    <n v="95204"/>
    <n v="37.974497999999997"/>
    <n v="-121.319568"/>
    <n v="30476"/>
    <s v="Q3"/>
    <s v="No"/>
    <n v="0"/>
    <x v="0"/>
    <s v="None"/>
    <s v="Yes"/>
    <n v="22.34"/>
    <s v="No"/>
    <x v="0"/>
    <s v="Fiber Optic"/>
    <n v="12"/>
    <s v="No"/>
    <s v="No"/>
    <s v="No"/>
    <s v="No"/>
    <s v="No"/>
    <s v="No"/>
    <s v="No"/>
    <s v="Yes"/>
    <x v="0"/>
    <s v="Yes"/>
    <x v="0"/>
    <n v="70.2"/>
    <n v="70.2"/>
    <n v="0"/>
    <n v="0"/>
    <n v="22.34"/>
    <n v="92.54"/>
    <n v="5"/>
    <s v="Joined"/>
    <x v="1"/>
    <n v="47"/>
    <n v="2422"/>
    <m/>
    <m/>
    <x v="0"/>
  </r>
  <r>
    <s v="4627-MIHJH"/>
    <s v="Female"/>
    <n v="72"/>
    <s v="No"/>
    <s v="Yes"/>
    <s v="No"/>
    <s v="No"/>
    <n v="0"/>
    <s v="United States"/>
    <s v="California"/>
    <s v="Stockton"/>
    <n v="95210"/>
    <n v="38.033219000000003"/>
    <n v="-121.297433"/>
    <n v="40611"/>
    <s v="Q3"/>
    <s v="No"/>
    <n v="0"/>
    <x v="50"/>
    <s v="None"/>
    <s v="Yes"/>
    <n v="23.4"/>
    <s v="Yes"/>
    <x v="0"/>
    <s v="Fiber Optic"/>
    <n v="27"/>
    <s v="Yes"/>
    <s v="No"/>
    <s v="Yes"/>
    <s v="Yes"/>
    <s v="Yes"/>
    <s v="Yes"/>
    <s v="Yes"/>
    <s v="Yes"/>
    <x v="2"/>
    <s v="No"/>
    <x v="1"/>
    <n v="110.25"/>
    <n v="7467.55"/>
    <n v="0"/>
    <n v="0"/>
    <n v="1614.6"/>
    <n v="9082.15"/>
    <n v="3"/>
    <s v="Stayed"/>
    <x v="1"/>
    <n v="69"/>
    <n v="4948"/>
    <m/>
    <m/>
    <x v="2"/>
  </r>
  <r>
    <s v="5553-AOINX"/>
    <s v="Female"/>
    <n v="67"/>
    <s v="No"/>
    <s v="Yes"/>
    <s v="Yes"/>
    <s v="Yes"/>
    <n v="1"/>
    <s v="United States"/>
    <s v="California"/>
    <s v="Copperopolis"/>
    <n v="95228"/>
    <n v="37.943953999999998"/>
    <n v="-120.67108"/>
    <n v="2633"/>
    <s v="Q3"/>
    <s v="Yes"/>
    <n v="6"/>
    <x v="49"/>
    <s v="None"/>
    <s v="Yes"/>
    <n v="39.380000000000003"/>
    <s v="Yes"/>
    <x v="0"/>
    <s v="Fiber Optic"/>
    <n v="30"/>
    <s v="No"/>
    <s v="Yes"/>
    <s v="Yes"/>
    <s v="No"/>
    <s v="Yes"/>
    <s v="Yes"/>
    <s v="Yes"/>
    <s v="Yes"/>
    <x v="1"/>
    <s v="Yes"/>
    <x v="0"/>
    <n v="104.9"/>
    <n v="6891.45"/>
    <n v="0"/>
    <n v="0"/>
    <n v="2599.08"/>
    <n v="9490.5300000000007"/>
    <n v="4"/>
    <s v="Stayed"/>
    <x v="1"/>
    <n v="48"/>
    <n v="4892"/>
    <m/>
    <m/>
    <x v="2"/>
  </r>
  <r>
    <s v="3258-SANFR"/>
    <s v="Male"/>
    <n v="69"/>
    <s v="No"/>
    <s v="Yes"/>
    <s v="No"/>
    <s v="No"/>
    <n v="0"/>
    <s v="United States"/>
    <s v="California"/>
    <s v="Big Oak Flat"/>
    <n v="95305"/>
    <n v="37.818589000000003"/>
    <n v="-120.256995"/>
    <n v="167"/>
    <s v="Q3"/>
    <s v="No"/>
    <n v="0"/>
    <x v="63"/>
    <s v="Offer E"/>
    <s v="Yes"/>
    <n v="19.739999999999998"/>
    <s v="No"/>
    <x v="0"/>
    <s v="DSL"/>
    <n v="7"/>
    <s v="No"/>
    <s v="No"/>
    <s v="No"/>
    <s v="No"/>
    <s v="No"/>
    <s v="No"/>
    <s v="No"/>
    <s v="Yes"/>
    <x v="0"/>
    <s v="No"/>
    <x v="1"/>
    <n v="44.7"/>
    <n v="276.5"/>
    <n v="0"/>
    <n v="0"/>
    <n v="118.44"/>
    <n v="394.94"/>
    <n v="3"/>
    <s v="Stayed"/>
    <x v="1"/>
    <n v="30"/>
    <n v="4270"/>
    <m/>
    <m/>
    <x v="1"/>
  </r>
  <r>
    <s v="4833-QTJNO"/>
    <s v="Male"/>
    <n v="66"/>
    <s v="No"/>
    <s v="Yes"/>
    <s v="Yes"/>
    <s v="No"/>
    <n v="0"/>
    <s v="United States"/>
    <s v="California"/>
    <s v="Coulterville"/>
    <n v="95311"/>
    <n v="37.722127"/>
    <n v="-120.110174"/>
    <n v="2271"/>
    <s v="Q3"/>
    <s v="Yes"/>
    <n v="10"/>
    <x v="70"/>
    <s v="None"/>
    <s v="Yes"/>
    <n v="44.9"/>
    <s v="Yes"/>
    <x v="0"/>
    <s v="Fiber Optic"/>
    <n v="20"/>
    <s v="Yes"/>
    <s v="Yes"/>
    <s v="No"/>
    <s v="No"/>
    <s v="No"/>
    <s v="No"/>
    <s v="No"/>
    <s v="Yes"/>
    <x v="0"/>
    <s v="No"/>
    <x v="0"/>
    <n v="83.85"/>
    <n v="5588.8"/>
    <n v="0"/>
    <n v="0"/>
    <n v="3008.2999999999902"/>
    <n v="8597.1"/>
    <n v="3"/>
    <s v="Stayed"/>
    <x v="1"/>
    <n v="49"/>
    <n v="5261"/>
    <m/>
    <m/>
    <x v="1"/>
  </r>
  <r>
    <s v="2322-VCZHZ"/>
    <s v="Male"/>
    <n v="70"/>
    <s v="No"/>
    <s v="Yes"/>
    <s v="Yes"/>
    <s v="No"/>
    <n v="0"/>
    <s v="United States"/>
    <s v="California"/>
    <s v="El Portal"/>
    <n v="95318"/>
    <n v="37.654550999999998"/>
    <n v="-119.82298400000001"/>
    <n v="579"/>
    <s v="Q3"/>
    <s v="Yes"/>
    <n v="3"/>
    <x v="43"/>
    <s v="Offer D"/>
    <s v="Yes"/>
    <n v="31.53"/>
    <s v="No"/>
    <x v="0"/>
    <s v="Fiber Optic"/>
    <n v="20"/>
    <s v="Yes"/>
    <s v="Yes"/>
    <s v="No"/>
    <s v="No"/>
    <s v="No"/>
    <s v="Yes"/>
    <s v="No"/>
    <s v="Yes"/>
    <x v="0"/>
    <s v="Yes"/>
    <x v="0"/>
    <n v="90"/>
    <n v="2024.1"/>
    <n v="0"/>
    <n v="0"/>
    <n v="725.19"/>
    <n v="2749.29"/>
    <n v="3"/>
    <s v="Stayed"/>
    <x v="1"/>
    <n v="50"/>
    <n v="4999"/>
    <m/>
    <m/>
    <x v="1"/>
  </r>
  <r>
    <s v="6383-ZTSIW"/>
    <s v="Female"/>
    <n v="77"/>
    <s v="No"/>
    <s v="Yes"/>
    <s v="Yes"/>
    <s v="No"/>
    <n v="0"/>
    <s v="United States"/>
    <s v="California"/>
    <s v="Gustine"/>
    <n v="95322"/>
    <n v="37.147198000000003"/>
    <n v="-121.120161"/>
    <n v="7872"/>
    <s v="Q3"/>
    <s v="Yes"/>
    <n v="6"/>
    <x v="38"/>
    <s v="None"/>
    <s v="Yes"/>
    <n v="9.1300000000000008"/>
    <s v="No"/>
    <x v="0"/>
    <s v="Fiber Optic"/>
    <n v="18"/>
    <s v="Yes"/>
    <s v="Yes"/>
    <s v="No"/>
    <s v="No"/>
    <s v="Yes"/>
    <s v="Yes"/>
    <s v="No"/>
    <s v="Yes"/>
    <x v="1"/>
    <s v="No"/>
    <x v="2"/>
    <n v="99.1"/>
    <n v="3877.95"/>
    <n v="0"/>
    <n v="0"/>
    <n v="356.07"/>
    <n v="4234.0199999999904"/>
    <n v="3"/>
    <s v="Stayed"/>
    <x v="1"/>
    <n v="22"/>
    <n v="4599"/>
    <m/>
    <m/>
    <x v="2"/>
  </r>
  <r>
    <s v="0118-JPNOY"/>
    <s v="Female"/>
    <n v="71"/>
    <s v="No"/>
    <s v="Yes"/>
    <s v="No"/>
    <s v="No"/>
    <n v="0"/>
    <s v="United States"/>
    <s v="California"/>
    <s v="Le Grand"/>
    <n v="95333"/>
    <n v="37.249377000000003"/>
    <n v="-120.24958100000001"/>
    <n v="3256"/>
    <s v="Q3"/>
    <s v="No"/>
    <n v="0"/>
    <x v="62"/>
    <s v="None"/>
    <s v="Yes"/>
    <n v="33.74"/>
    <s v="No"/>
    <x v="0"/>
    <s v="Fiber Optic"/>
    <n v="7"/>
    <s v="Yes"/>
    <s v="No"/>
    <s v="No"/>
    <s v="No"/>
    <s v="Yes"/>
    <s v="No"/>
    <s v="No"/>
    <s v="Yes"/>
    <x v="0"/>
    <s v="Yes"/>
    <x v="1"/>
    <n v="85.8"/>
    <n v="2193.65"/>
    <n v="0"/>
    <n v="0"/>
    <n v="877.24"/>
    <n v="3070.89"/>
    <n v="3"/>
    <s v="Stayed"/>
    <x v="1"/>
    <n v="46"/>
    <n v="5700"/>
    <m/>
    <m/>
    <x v="1"/>
  </r>
  <r>
    <s v="9000-PLFUZ"/>
    <s v="Female"/>
    <n v="70"/>
    <s v="No"/>
    <s v="Yes"/>
    <s v="Yes"/>
    <s v="No"/>
    <n v="0"/>
    <s v="United States"/>
    <s v="California"/>
    <s v="Merced"/>
    <n v="95340"/>
    <n v="37.255637"/>
    <n v="-120.493537"/>
    <n v="59289"/>
    <s v="Q3"/>
    <s v="Yes"/>
    <n v="3"/>
    <x v="68"/>
    <s v="None"/>
    <s v="No"/>
    <n v="0"/>
    <s v="No"/>
    <x v="0"/>
    <s v="DSL"/>
    <n v="22"/>
    <s v="No"/>
    <s v="Yes"/>
    <s v="No"/>
    <s v="No"/>
    <s v="Yes"/>
    <s v="Yes"/>
    <s v="No"/>
    <s v="No"/>
    <x v="2"/>
    <s v="Yes"/>
    <x v="1"/>
    <n v="49.45"/>
    <n v="2907.55"/>
    <n v="0"/>
    <n v="40"/>
    <n v="0"/>
    <n v="2947.55"/>
    <n v="3"/>
    <s v="Stayed"/>
    <x v="1"/>
    <n v="61"/>
    <n v="4277"/>
    <m/>
    <m/>
    <x v="2"/>
  </r>
  <r>
    <s v="7779-ORAEL"/>
    <s v="Male"/>
    <n v="77"/>
    <s v="No"/>
    <s v="Yes"/>
    <s v="Yes"/>
    <s v="No"/>
    <n v="0"/>
    <s v="United States"/>
    <s v="California"/>
    <s v="Mi Wuk Village"/>
    <n v="95346"/>
    <n v="38.121600999999998"/>
    <n v="-120.133915"/>
    <n v="1278"/>
    <s v="Q3"/>
    <s v="Yes"/>
    <n v="4"/>
    <x v="55"/>
    <s v="None"/>
    <s v="Yes"/>
    <n v="9.39"/>
    <s v="Yes"/>
    <x v="0"/>
    <s v="DSL"/>
    <n v="22"/>
    <s v="Yes"/>
    <s v="No"/>
    <s v="Yes"/>
    <s v="Yes"/>
    <s v="No"/>
    <s v="Yes"/>
    <s v="No"/>
    <s v="Yes"/>
    <x v="2"/>
    <s v="No"/>
    <x v="1"/>
    <n v="75.150000000000006"/>
    <n v="3480.35"/>
    <n v="0"/>
    <n v="0"/>
    <n v="422.55"/>
    <n v="3902.9"/>
    <n v="3"/>
    <s v="Stayed"/>
    <x v="1"/>
    <n v="52"/>
    <n v="5837"/>
    <m/>
    <m/>
    <x v="2"/>
  </r>
  <r>
    <s v="0644-OQMDK"/>
    <s v="Male"/>
    <n v="69"/>
    <s v="No"/>
    <s v="Yes"/>
    <s v="No"/>
    <s v="No"/>
    <n v="0"/>
    <s v="United States"/>
    <s v="California"/>
    <s v="Merced"/>
    <n v="95348"/>
    <n v="37.401220000000002"/>
    <n v="-120.514191"/>
    <n v="23100"/>
    <s v="Q3"/>
    <s v="No"/>
    <n v="0"/>
    <x v="14"/>
    <s v="Offer E"/>
    <s v="Yes"/>
    <n v="6.18"/>
    <s v="No"/>
    <x v="0"/>
    <s v="Fiber Optic"/>
    <n v="12"/>
    <s v="No"/>
    <s v="No"/>
    <s v="No"/>
    <s v="No"/>
    <s v="No"/>
    <s v="No"/>
    <s v="No"/>
    <s v="Yes"/>
    <x v="0"/>
    <s v="Yes"/>
    <x v="0"/>
    <n v="70.650000000000006"/>
    <n v="293.85000000000002"/>
    <n v="0"/>
    <n v="0"/>
    <n v="24.72"/>
    <n v="318.57"/>
    <n v="4"/>
    <s v="Stayed"/>
    <x v="1"/>
    <n v="34"/>
    <n v="4510"/>
    <m/>
    <m/>
    <x v="0"/>
  </r>
  <r>
    <s v="1658-XUHBX"/>
    <s v="Female"/>
    <n v="75"/>
    <s v="No"/>
    <s v="Yes"/>
    <s v="Yes"/>
    <s v="Yes"/>
    <n v="1"/>
    <s v="United States"/>
    <s v="California"/>
    <s v="Modesto"/>
    <n v="95357"/>
    <n v="37.670526000000002"/>
    <n v="-120.877572"/>
    <n v="13343"/>
    <s v="Q3"/>
    <s v="Yes"/>
    <n v="3"/>
    <x v="53"/>
    <s v="None"/>
    <s v="Yes"/>
    <n v="16.149999999999999"/>
    <s v="Yes"/>
    <x v="0"/>
    <s v="Fiber Optic"/>
    <n v="26"/>
    <s v="No"/>
    <s v="No"/>
    <s v="Yes"/>
    <s v="No"/>
    <s v="No"/>
    <s v="Yes"/>
    <s v="No"/>
    <s v="Yes"/>
    <x v="0"/>
    <s v="Yes"/>
    <x v="1"/>
    <n v="88.75"/>
    <n v="5348.65"/>
    <n v="0"/>
    <n v="0"/>
    <n v="952.849999999999"/>
    <n v="6301.5"/>
    <n v="3"/>
    <s v="Stayed"/>
    <x v="1"/>
    <n v="21"/>
    <n v="6492"/>
    <m/>
    <m/>
    <x v="1"/>
  </r>
  <r>
    <s v="2378-HTWFW"/>
    <s v="Male"/>
    <n v="78"/>
    <s v="No"/>
    <s v="Yes"/>
    <s v="No"/>
    <s v="No"/>
    <n v="0"/>
    <s v="United States"/>
    <s v="California"/>
    <s v="Newman"/>
    <n v="95360"/>
    <n v="37.343845999999999"/>
    <n v="-121.03939099999999"/>
    <n v="8504"/>
    <s v="Q3"/>
    <s v="No"/>
    <n v="0"/>
    <x v="32"/>
    <s v="None"/>
    <s v="Yes"/>
    <n v="26.19"/>
    <s v="Yes"/>
    <x v="0"/>
    <s v="Fiber Optic"/>
    <n v="19"/>
    <s v="Yes"/>
    <s v="No"/>
    <s v="No"/>
    <s v="No"/>
    <s v="No"/>
    <s v="Yes"/>
    <s v="No"/>
    <s v="No"/>
    <x v="0"/>
    <s v="No"/>
    <x v="1"/>
    <n v="91"/>
    <n v="3180.5"/>
    <n v="0"/>
    <n v="40"/>
    <n v="916.65"/>
    <n v="4137.1499999999996"/>
    <n v="3"/>
    <s v="Stayed"/>
    <x v="1"/>
    <n v="35"/>
    <n v="5527"/>
    <m/>
    <m/>
    <x v="1"/>
  </r>
  <r>
    <s v="3719-TDVQB"/>
    <s v="Female"/>
    <n v="68"/>
    <s v="No"/>
    <s v="Yes"/>
    <s v="Yes"/>
    <s v="No"/>
    <n v="0"/>
    <s v="United States"/>
    <s v="California"/>
    <s v="Ripon"/>
    <n v="95366"/>
    <n v="37.750777999999997"/>
    <n v="-121.13238"/>
    <n v="12646"/>
    <s v="Q3"/>
    <s v="Yes"/>
    <n v="3"/>
    <x v="16"/>
    <s v="None"/>
    <s v="Yes"/>
    <n v="23.94"/>
    <s v="No"/>
    <x v="1"/>
    <s v="None"/>
    <n v="0"/>
    <s v="No"/>
    <s v="No"/>
    <s v="No"/>
    <s v="No"/>
    <s v="No"/>
    <s v="No"/>
    <s v="No"/>
    <s v="No"/>
    <x v="2"/>
    <s v="Yes"/>
    <x v="2"/>
    <n v="18.95"/>
    <n v="1031.0999999999999"/>
    <n v="0"/>
    <n v="0"/>
    <n v="1292.76"/>
    <n v="2323.8599999999901"/>
    <n v="4"/>
    <s v="Stayed"/>
    <x v="1"/>
    <n v="28"/>
    <n v="5548"/>
    <m/>
    <m/>
    <x v="2"/>
  </r>
  <r>
    <s v="0201-MIBOL"/>
    <s v="Female"/>
    <n v="68"/>
    <s v="No"/>
    <s v="Yes"/>
    <s v="No"/>
    <s v="No"/>
    <n v="0"/>
    <s v="United States"/>
    <s v="California"/>
    <s v="Salida"/>
    <n v="95368"/>
    <n v="37.713152000000001"/>
    <n v="-121.08739"/>
    <n v="12466"/>
    <s v="Q3"/>
    <s v="No"/>
    <n v="0"/>
    <x v="49"/>
    <s v="None"/>
    <s v="Yes"/>
    <n v="10.45"/>
    <s v="Yes"/>
    <x v="0"/>
    <s v="Fiber Optic"/>
    <n v="20"/>
    <s v="Yes"/>
    <s v="No"/>
    <s v="No"/>
    <s v="No"/>
    <s v="Yes"/>
    <s v="Yes"/>
    <s v="Yes"/>
    <s v="Yes"/>
    <x v="2"/>
    <s v="Yes"/>
    <x v="0"/>
    <n v="102.4"/>
    <n v="6471.85"/>
    <n v="0"/>
    <n v="0"/>
    <n v="689.69999999999902"/>
    <n v="7161.55"/>
    <n v="3"/>
    <s v="Stayed"/>
    <x v="1"/>
    <n v="69"/>
    <n v="4861"/>
    <m/>
    <m/>
    <x v="2"/>
  </r>
  <r>
    <s v="8495-PRWFH"/>
    <s v="Female"/>
    <n v="66"/>
    <s v="No"/>
    <s v="Yes"/>
    <s v="No"/>
    <s v="No"/>
    <n v="0"/>
    <s v="United States"/>
    <s v="California"/>
    <s v="Waterford"/>
    <n v="95386"/>
    <n v="37.669516000000002"/>
    <n v="-120.626964"/>
    <n v="8308"/>
    <s v="Q3"/>
    <s v="No"/>
    <n v="0"/>
    <x v="44"/>
    <s v="None"/>
    <s v="Yes"/>
    <n v="27"/>
    <s v="Yes"/>
    <x v="0"/>
    <s v="Cable"/>
    <n v="30"/>
    <s v="No"/>
    <s v="No"/>
    <s v="Yes"/>
    <s v="No"/>
    <s v="No"/>
    <s v="No"/>
    <s v="No"/>
    <s v="Yes"/>
    <x v="0"/>
    <s v="No"/>
    <x v="0"/>
    <n v="55.65"/>
    <n v="2421.75"/>
    <n v="0"/>
    <n v="0"/>
    <n v="1134"/>
    <n v="3555.75"/>
    <n v="4"/>
    <s v="Stayed"/>
    <x v="1"/>
    <n v="80"/>
    <n v="5831"/>
    <m/>
    <m/>
    <x v="1"/>
  </r>
  <r>
    <s v="0439-IFYUN"/>
    <s v="Female"/>
    <n v="78"/>
    <s v="No"/>
    <s v="Yes"/>
    <s v="No"/>
    <s v="No"/>
    <n v="0"/>
    <s v="United States"/>
    <s v="California"/>
    <s v="Escondido"/>
    <n v="92027"/>
    <n v="33.141264999999997"/>
    <n v="-116.967221"/>
    <n v="48690"/>
    <s v="Q3"/>
    <s v="No"/>
    <n v="0"/>
    <x v="2"/>
    <s v="Offer D"/>
    <s v="Yes"/>
    <n v="21.09"/>
    <s v="No"/>
    <x v="0"/>
    <s v="Fiber Optic"/>
    <n v="18"/>
    <s v="No"/>
    <s v="Yes"/>
    <s v="No"/>
    <s v="No"/>
    <s v="No"/>
    <s v="No"/>
    <s v="No"/>
    <s v="No"/>
    <x v="0"/>
    <s v="Yes"/>
    <x v="0"/>
    <n v="74.7"/>
    <n v="1294.5999999999999"/>
    <n v="0"/>
    <n v="20"/>
    <n v="379.62"/>
    <n v="1694.21999999999"/>
    <n v="4"/>
    <s v="Stayed"/>
    <x v="1"/>
    <n v="62"/>
    <n v="3896"/>
    <m/>
    <m/>
    <x v="1"/>
  </r>
  <r>
    <s v="6458-CYIDZ"/>
    <s v="Female"/>
    <n v="72"/>
    <s v="No"/>
    <s v="Yes"/>
    <s v="No"/>
    <s v="No"/>
    <n v="0"/>
    <s v="United States"/>
    <s v="California"/>
    <s v="Albion"/>
    <n v="95410"/>
    <n v="39.225693999999997"/>
    <n v="-123.717354"/>
    <n v="1054"/>
    <s v="Q3"/>
    <s v="No"/>
    <n v="0"/>
    <x v="20"/>
    <s v="Offer E"/>
    <s v="Yes"/>
    <n v="36.270000000000003"/>
    <s v="No"/>
    <x v="0"/>
    <s v="Fiber Optic"/>
    <n v="17"/>
    <s v="Yes"/>
    <s v="Yes"/>
    <s v="No"/>
    <s v="No"/>
    <s v="No"/>
    <s v="No"/>
    <s v="No"/>
    <s v="Yes"/>
    <x v="0"/>
    <s v="No"/>
    <x v="0"/>
    <n v="80.7"/>
    <n v="374.8"/>
    <n v="0"/>
    <n v="0"/>
    <n v="181.35"/>
    <n v="556.15"/>
    <n v="4"/>
    <s v="Stayed"/>
    <x v="1"/>
    <n v="51"/>
    <n v="3468"/>
    <m/>
    <m/>
    <x v="0"/>
  </r>
  <r>
    <s v="1932-UEDCX"/>
    <s v="Male"/>
    <n v="79"/>
    <s v="No"/>
    <s v="Yes"/>
    <s v="Yes"/>
    <s v="No"/>
    <n v="0"/>
    <s v="United States"/>
    <s v="California"/>
    <s v="Manchester"/>
    <n v="95459"/>
    <n v="38.966712999999999"/>
    <n v="-123.586412"/>
    <n v="586"/>
    <s v="Q3"/>
    <s v="Yes"/>
    <n v="6"/>
    <x v="27"/>
    <s v="None"/>
    <s v="Yes"/>
    <n v="44.1"/>
    <s v="Yes"/>
    <x v="0"/>
    <s v="Fiber Optic"/>
    <n v="22"/>
    <s v="No"/>
    <s v="Yes"/>
    <s v="No"/>
    <s v="No"/>
    <s v="Yes"/>
    <s v="Yes"/>
    <s v="No"/>
    <s v="Yes"/>
    <x v="0"/>
    <s v="Yes"/>
    <x v="0"/>
    <n v="100.6"/>
    <n v="3270.25"/>
    <n v="0"/>
    <n v="0"/>
    <n v="1455.3"/>
    <n v="4725.55"/>
    <n v="4"/>
    <s v="Stayed"/>
    <x v="1"/>
    <n v="55"/>
    <n v="3669"/>
    <m/>
    <m/>
    <x v="1"/>
  </r>
  <r>
    <s v="5188-HGMLP"/>
    <s v="Male"/>
    <n v="73"/>
    <s v="No"/>
    <s v="Yes"/>
    <s v="Yes"/>
    <s v="No"/>
    <n v="0"/>
    <s v="United States"/>
    <s v="California"/>
    <s v="Middletown"/>
    <n v="95461"/>
    <n v="38.787446000000003"/>
    <n v="-122.58674999999999"/>
    <n v="7789"/>
    <s v="Q3"/>
    <s v="Yes"/>
    <n v="10"/>
    <x v="16"/>
    <s v="None"/>
    <s v="Yes"/>
    <n v="35.159999999999997"/>
    <s v="Yes"/>
    <x v="0"/>
    <s v="Fiber Optic"/>
    <n v="5"/>
    <s v="No"/>
    <s v="No"/>
    <s v="No"/>
    <s v="No"/>
    <s v="No"/>
    <s v="No"/>
    <s v="No"/>
    <s v="Yes"/>
    <x v="0"/>
    <s v="No"/>
    <x v="0"/>
    <n v="74"/>
    <n v="3919.15"/>
    <n v="0"/>
    <n v="0"/>
    <n v="1898.6399999999901"/>
    <n v="5817.79"/>
    <n v="5"/>
    <s v="Stayed"/>
    <x v="1"/>
    <n v="30"/>
    <n v="4991"/>
    <m/>
    <m/>
    <x v="1"/>
  </r>
  <r>
    <s v="5331-RGMTT"/>
    <s v="Male"/>
    <n v="67"/>
    <s v="No"/>
    <s v="Yes"/>
    <s v="Yes"/>
    <s v="No"/>
    <n v="0"/>
    <s v="United States"/>
    <s v="California"/>
    <s v="Point Arena"/>
    <n v="95468"/>
    <n v="38.911299"/>
    <n v="-123.609588"/>
    <n v="1352"/>
    <s v="Q3"/>
    <s v="No"/>
    <n v="0"/>
    <x v="16"/>
    <s v="None"/>
    <s v="Yes"/>
    <n v="38.479999999999997"/>
    <s v="Yes"/>
    <x v="0"/>
    <s v="Fiber Optic"/>
    <n v="13"/>
    <s v="No"/>
    <s v="No"/>
    <s v="Yes"/>
    <s v="No"/>
    <s v="Yes"/>
    <s v="Yes"/>
    <s v="No"/>
    <s v="No"/>
    <x v="0"/>
    <s v="Yes"/>
    <x v="1"/>
    <n v="99.05"/>
    <n v="5295.7"/>
    <n v="0"/>
    <n v="40"/>
    <n v="2077.9199999999901"/>
    <n v="7413.6199999999899"/>
    <n v="5"/>
    <s v="Stayed"/>
    <x v="1"/>
    <n v="34"/>
    <n v="4011"/>
    <m/>
    <m/>
    <x v="1"/>
  </r>
  <r>
    <s v="4476-OSWTN"/>
    <s v="Male"/>
    <n v="73"/>
    <s v="No"/>
    <s v="Yes"/>
    <s v="Yes"/>
    <s v="No"/>
    <n v="0"/>
    <s v="United States"/>
    <s v="California"/>
    <s v="Witter Springs"/>
    <n v="95493"/>
    <n v="39.222323000000003"/>
    <n v="-122.985488"/>
    <n v="240"/>
    <s v="Q3"/>
    <s v="Yes"/>
    <n v="2"/>
    <x v="50"/>
    <s v="None"/>
    <s v="Yes"/>
    <n v="8.3000000000000007"/>
    <s v="Yes"/>
    <x v="0"/>
    <s v="Fiber Optic"/>
    <n v="14"/>
    <s v="Yes"/>
    <s v="No"/>
    <s v="Yes"/>
    <s v="Yes"/>
    <s v="Yes"/>
    <s v="Yes"/>
    <s v="No"/>
    <s v="Yes"/>
    <x v="1"/>
    <s v="Yes"/>
    <x v="2"/>
    <n v="110.55"/>
    <n v="7610.1"/>
    <n v="0"/>
    <n v="0"/>
    <n v="572.70000000000005"/>
    <n v="8182.8"/>
    <n v="3"/>
    <s v="Stayed"/>
    <x v="1"/>
    <n v="25"/>
    <n v="4887"/>
    <m/>
    <m/>
    <x v="2"/>
  </r>
  <r>
    <s v="6726-WEXXK"/>
    <s v="Male"/>
    <n v="72"/>
    <s v="No"/>
    <s v="Yes"/>
    <s v="Yes"/>
    <s v="No"/>
    <n v="0"/>
    <s v="United States"/>
    <s v="California"/>
    <s v="Fields Landing"/>
    <n v="95537"/>
    <n v="40.726948999999998"/>
    <n v="-124.217378"/>
    <n v="228"/>
    <s v="Q3"/>
    <s v="Yes"/>
    <n v="7"/>
    <x v="5"/>
    <s v="None"/>
    <s v="Yes"/>
    <n v="41.11"/>
    <s v="Yes"/>
    <x v="0"/>
    <s v="Fiber Optic"/>
    <n v="14"/>
    <s v="Yes"/>
    <s v="No"/>
    <s v="Yes"/>
    <s v="No"/>
    <s v="No"/>
    <s v="No"/>
    <s v="No"/>
    <s v="Yes"/>
    <x v="1"/>
    <s v="Yes"/>
    <x v="0"/>
    <n v="85.9"/>
    <n v="2220.1"/>
    <n v="0"/>
    <n v="0"/>
    <n v="1109.97"/>
    <n v="3330.0699999999902"/>
    <n v="3"/>
    <s v="Stayed"/>
    <x v="1"/>
    <n v="63"/>
    <n v="5755"/>
    <m/>
    <m/>
    <x v="2"/>
  </r>
  <r>
    <s v="4023-RTIQM"/>
    <s v="Female"/>
    <n v="72"/>
    <s v="No"/>
    <s v="Yes"/>
    <s v="Yes"/>
    <s v="No"/>
    <n v="0"/>
    <s v="United States"/>
    <s v="California"/>
    <s v="Redcrest"/>
    <n v="95569"/>
    <n v="40.363446000000003"/>
    <n v="-123.835041"/>
    <n v="400"/>
    <s v="Q3"/>
    <s v="Yes"/>
    <n v="10"/>
    <x v="52"/>
    <s v="Offer C"/>
    <s v="No"/>
    <n v="0"/>
    <s v="No"/>
    <x v="0"/>
    <s v="DSL"/>
    <n v="21"/>
    <s v="Yes"/>
    <s v="Yes"/>
    <s v="Yes"/>
    <s v="No"/>
    <s v="No"/>
    <s v="Yes"/>
    <s v="No"/>
    <s v="Yes"/>
    <x v="1"/>
    <s v="Yes"/>
    <x v="1"/>
    <n v="50.4"/>
    <n v="1580.1"/>
    <n v="0"/>
    <n v="0"/>
    <n v="0"/>
    <n v="1580.1"/>
    <n v="3"/>
    <s v="Stayed"/>
    <x v="1"/>
    <n v="39"/>
    <n v="2166"/>
    <m/>
    <m/>
    <x v="2"/>
  </r>
  <r>
    <s v="7872-RDDLZ"/>
    <s v="Female"/>
    <n v="68"/>
    <s v="No"/>
    <s v="Yes"/>
    <s v="No"/>
    <s v="No"/>
    <n v="0"/>
    <s v="United States"/>
    <s v="California"/>
    <s v="Piercy"/>
    <n v="95587"/>
    <n v="39.955587000000001"/>
    <n v="-123.681175"/>
    <n v="200"/>
    <s v="Q3"/>
    <s v="No"/>
    <n v="0"/>
    <x v="70"/>
    <s v="None"/>
    <s v="Yes"/>
    <n v="48.43"/>
    <s v="Yes"/>
    <x v="0"/>
    <s v="DSL"/>
    <n v="28"/>
    <s v="No"/>
    <s v="Yes"/>
    <s v="No"/>
    <s v="No"/>
    <s v="No"/>
    <s v="No"/>
    <s v="No"/>
    <s v="Yes"/>
    <x v="0"/>
    <s v="No"/>
    <x v="0"/>
    <n v="54.9"/>
    <n v="3725.5"/>
    <n v="0"/>
    <n v="0"/>
    <n v="3244.81"/>
    <n v="6970.3099999999904"/>
    <n v="4"/>
    <s v="Stayed"/>
    <x v="1"/>
    <n v="33"/>
    <n v="4826"/>
    <m/>
    <m/>
    <x v="1"/>
  </r>
  <r>
    <s v="3162-KKZXO"/>
    <s v="Female"/>
    <n v="75"/>
    <s v="No"/>
    <s v="Yes"/>
    <s v="No"/>
    <s v="No"/>
    <n v="0"/>
    <s v="United States"/>
    <s v="California"/>
    <s v="Citrus Heights"/>
    <n v="95610"/>
    <n v="38.695079999999997"/>
    <n v="-121.27161599999999"/>
    <n v="43718"/>
    <s v="Q3"/>
    <s v="No"/>
    <n v="0"/>
    <x v="19"/>
    <s v="None"/>
    <s v="Yes"/>
    <n v="29.6"/>
    <s v="Yes"/>
    <x v="0"/>
    <s v="Fiber Optic"/>
    <n v="3"/>
    <s v="No"/>
    <s v="No"/>
    <s v="Yes"/>
    <s v="No"/>
    <s v="Yes"/>
    <s v="Yes"/>
    <s v="No"/>
    <s v="Yes"/>
    <x v="1"/>
    <s v="Yes"/>
    <x v="0"/>
    <n v="100.15"/>
    <n v="5409.75"/>
    <n v="0"/>
    <n v="0"/>
    <n v="1628"/>
    <n v="7037.75"/>
    <n v="4"/>
    <s v="Stayed"/>
    <x v="1"/>
    <n v="64"/>
    <n v="5182"/>
    <m/>
    <m/>
    <x v="2"/>
  </r>
  <r>
    <s v="8904-OPDCK"/>
    <s v="Male"/>
    <n v="76"/>
    <s v="No"/>
    <s v="Yes"/>
    <s v="Yes"/>
    <s v="No"/>
    <n v="0"/>
    <s v="United States"/>
    <s v="California"/>
    <s v="Citrus Heights"/>
    <n v="95621"/>
    <n v="38.695489999999999"/>
    <n v="-121.307864"/>
    <n v="41636"/>
    <s v="Q3"/>
    <s v="Yes"/>
    <n v="4"/>
    <x v="16"/>
    <s v="Offer B"/>
    <s v="No"/>
    <n v="0"/>
    <s v="No"/>
    <x v="0"/>
    <s v="DSL"/>
    <n v="4"/>
    <s v="No"/>
    <s v="No"/>
    <s v="No"/>
    <s v="No"/>
    <s v="No"/>
    <s v="No"/>
    <s v="No"/>
    <s v="Yes"/>
    <x v="0"/>
    <s v="Yes"/>
    <x v="0"/>
    <n v="24.95"/>
    <n v="1364.75"/>
    <n v="0"/>
    <n v="0"/>
    <n v="0"/>
    <n v="1364.75"/>
    <n v="3"/>
    <s v="Stayed"/>
    <x v="1"/>
    <n v="56"/>
    <n v="4691"/>
    <m/>
    <m/>
    <x v="1"/>
  </r>
  <r>
    <s v="6048-QBXKL"/>
    <s v="Female"/>
    <n v="68"/>
    <s v="No"/>
    <s v="Yes"/>
    <s v="No"/>
    <s v="No"/>
    <n v="0"/>
    <s v="United States"/>
    <s v="California"/>
    <s v="Madison"/>
    <n v="95653"/>
    <n v="38.674275999999999"/>
    <n v="-121.961866"/>
    <n v="844"/>
    <s v="Q3"/>
    <s v="No"/>
    <n v="0"/>
    <x v="17"/>
    <s v="Offer E"/>
    <s v="Yes"/>
    <n v="31.74"/>
    <s v="Yes"/>
    <x v="0"/>
    <s v="DSL"/>
    <n v="25"/>
    <s v="No"/>
    <s v="Yes"/>
    <s v="No"/>
    <s v="No"/>
    <s v="No"/>
    <s v="No"/>
    <s v="No"/>
    <s v="Yes"/>
    <x v="0"/>
    <s v="Yes"/>
    <x v="1"/>
    <n v="56.55"/>
    <n v="118.25"/>
    <n v="0"/>
    <n v="0"/>
    <n v="63.48"/>
    <n v="181.73"/>
    <n v="4"/>
    <s v="Joined"/>
    <x v="1"/>
    <n v="33"/>
    <n v="2069"/>
    <m/>
    <m/>
    <x v="1"/>
  </r>
  <r>
    <s v="6734-FQAJX"/>
    <s v="Male"/>
    <n v="65"/>
    <s v="No"/>
    <s v="Yes"/>
    <s v="No"/>
    <s v="No"/>
    <n v="0"/>
    <s v="United States"/>
    <s v="California"/>
    <s v="Somerset"/>
    <n v="95684"/>
    <n v="38.606703000000003"/>
    <n v="-120.586659"/>
    <n v="2958"/>
    <s v="Q3"/>
    <s v="No"/>
    <n v="0"/>
    <x v="70"/>
    <s v="None"/>
    <s v="Yes"/>
    <n v="34.229999999999997"/>
    <s v="No"/>
    <x v="0"/>
    <s v="Fiber Optic"/>
    <n v="11"/>
    <s v="Yes"/>
    <s v="Yes"/>
    <s v="No"/>
    <s v="Yes"/>
    <s v="Yes"/>
    <s v="Yes"/>
    <s v="Yes"/>
    <s v="Yes"/>
    <x v="2"/>
    <s v="Yes"/>
    <x v="0"/>
    <n v="105.05"/>
    <n v="7171.7"/>
    <n v="0"/>
    <n v="0"/>
    <n v="2293.41"/>
    <n v="9465.11"/>
    <n v="4"/>
    <s v="Stayed"/>
    <x v="1"/>
    <n v="49"/>
    <n v="4143"/>
    <m/>
    <m/>
    <x v="2"/>
  </r>
  <r>
    <s v="2378-VTKDH"/>
    <s v="Male"/>
    <n v="76"/>
    <s v="No"/>
    <s v="Yes"/>
    <s v="Yes"/>
    <s v="No"/>
    <n v="0"/>
    <s v="United States"/>
    <s v="California"/>
    <s v="Woodland"/>
    <n v="95695"/>
    <n v="38.719670000000001"/>
    <n v="-121.862416"/>
    <n v="38547"/>
    <s v="Q3"/>
    <s v="Yes"/>
    <n v="9"/>
    <x v="22"/>
    <s v="Offer B"/>
    <s v="Yes"/>
    <n v="8.59"/>
    <s v="Yes"/>
    <x v="0"/>
    <s v="Fiber Optic"/>
    <n v="7"/>
    <s v="No"/>
    <s v="Yes"/>
    <s v="Yes"/>
    <s v="No"/>
    <s v="Yes"/>
    <s v="Yes"/>
    <s v="No"/>
    <s v="Yes"/>
    <x v="0"/>
    <s v="Yes"/>
    <x v="0"/>
    <n v="104.35"/>
    <n v="6578.55"/>
    <n v="0"/>
    <n v="0"/>
    <n v="558.35"/>
    <n v="7136.9"/>
    <n v="5"/>
    <s v="Stayed"/>
    <x v="1"/>
    <n v="69"/>
    <n v="4073"/>
    <m/>
    <m/>
    <x v="1"/>
  </r>
  <r>
    <s v="2974-GGUXS"/>
    <s v="Female"/>
    <n v="74"/>
    <s v="No"/>
    <s v="Yes"/>
    <s v="Yes"/>
    <s v="No"/>
    <n v="0"/>
    <s v="United States"/>
    <s v="California"/>
    <s v="Granite Bay"/>
    <n v="95746"/>
    <n v="38.749465999999998"/>
    <n v="-121.184196"/>
    <n v="20675"/>
    <s v="Q3"/>
    <s v="No"/>
    <n v="0"/>
    <x v="54"/>
    <s v="Offer C"/>
    <s v="Yes"/>
    <n v="11.32"/>
    <s v="Yes"/>
    <x v="0"/>
    <s v="Fiber Optic"/>
    <n v="16"/>
    <s v="No"/>
    <s v="Yes"/>
    <s v="No"/>
    <s v="No"/>
    <s v="Yes"/>
    <s v="No"/>
    <s v="No"/>
    <s v="Yes"/>
    <x v="0"/>
    <s v="Yes"/>
    <x v="1"/>
    <n v="91.95"/>
    <n v="3301.05"/>
    <n v="17.760000000000002"/>
    <n v="0"/>
    <n v="407.52"/>
    <n v="3690.81"/>
    <n v="5"/>
    <s v="Stayed"/>
    <x v="1"/>
    <n v="48"/>
    <n v="3273"/>
    <m/>
    <m/>
    <x v="1"/>
  </r>
  <r>
    <s v="7994-XIRTR"/>
    <s v="Male"/>
    <n v="79"/>
    <s v="No"/>
    <s v="Yes"/>
    <s v="No"/>
    <s v="No"/>
    <n v="0"/>
    <s v="United States"/>
    <s v="California"/>
    <s v="Roseville"/>
    <n v="95747"/>
    <n v="38.784329"/>
    <n v="-121.373245"/>
    <n v="25418"/>
    <s v="Q3"/>
    <s v="No"/>
    <n v="0"/>
    <x v="16"/>
    <s v="Offer B"/>
    <s v="Yes"/>
    <n v="5.14"/>
    <s v="No"/>
    <x v="0"/>
    <s v="DSL"/>
    <n v="6"/>
    <s v="No"/>
    <s v="No"/>
    <s v="Yes"/>
    <s v="Yes"/>
    <s v="No"/>
    <s v="Yes"/>
    <s v="No"/>
    <s v="Yes"/>
    <x v="1"/>
    <s v="No"/>
    <x v="0"/>
    <n v="65.25"/>
    <n v="3529.95"/>
    <n v="33.07"/>
    <n v="0"/>
    <n v="277.56"/>
    <n v="3774.4399999999901"/>
    <n v="4"/>
    <s v="Stayed"/>
    <x v="1"/>
    <n v="66"/>
    <n v="6161"/>
    <m/>
    <m/>
    <x v="2"/>
  </r>
  <r>
    <s v="5298-GSTLM"/>
    <s v="Female"/>
    <n v="74"/>
    <s v="No"/>
    <s v="Yes"/>
    <s v="No"/>
    <s v="No"/>
    <n v="0"/>
    <s v="United States"/>
    <s v="California"/>
    <s v="Sacramento"/>
    <n v="95817"/>
    <n v="38.550722"/>
    <n v="-121.457314"/>
    <n v="14966"/>
    <s v="Q3"/>
    <s v="No"/>
    <n v="0"/>
    <x v="68"/>
    <s v="Offer B"/>
    <s v="Yes"/>
    <n v="48.92"/>
    <s v="Yes"/>
    <x v="0"/>
    <s v="Fiber Optic"/>
    <n v="11"/>
    <s v="Yes"/>
    <s v="No"/>
    <s v="No"/>
    <s v="No"/>
    <s v="Yes"/>
    <s v="Yes"/>
    <s v="No"/>
    <s v="Yes"/>
    <x v="1"/>
    <s v="Yes"/>
    <x v="0"/>
    <n v="101.4"/>
    <n v="6176.6"/>
    <n v="0"/>
    <n v="0"/>
    <n v="2935.2"/>
    <n v="9111.7999999999993"/>
    <n v="4"/>
    <s v="Stayed"/>
    <x v="1"/>
    <n v="66"/>
    <n v="4483"/>
    <m/>
    <m/>
    <x v="2"/>
  </r>
  <r>
    <s v="6121-TNHBO"/>
    <s v="Female"/>
    <n v="71"/>
    <s v="No"/>
    <s v="Yes"/>
    <s v="No"/>
    <s v="No"/>
    <n v="0"/>
    <s v="United States"/>
    <s v="California"/>
    <s v="Sacramento"/>
    <n v="95822"/>
    <n v="38.512568999999999"/>
    <n v="-121.49518399999999"/>
    <n v="44683"/>
    <s v="Q3"/>
    <s v="No"/>
    <n v="0"/>
    <x v="71"/>
    <s v="Offer B"/>
    <s v="Yes"/>
    <n v="15.62"/>
    <s v="Yes"/>
    <x v="0"/>
    <s v="DSL"/>
    <n v="18"/>
    <s v="Yes"/>
    <s v="Yes"/>
    <s v="Yes"/>
    <s v="Yes"/>
    <s v="Yes"/>
    <s v="No"/>
    <s v="No"/>
    <s v="Yes"/>
    <x v="1"/>
    <s v="No"/>
    <x v="0"/>
    <n v="83"/>
    <n v="5243.05"/>
    <n v="0"/>
    <n v="0"/>
    <n v="984.06"/>
    <n v="6227.11"/>
    <n v="3"/>
    <s v="Stayed"/>
    <x v="1"/>
    <n v="29"/>
    <n v="5428"/>
    <m/>
    <m/>
    <x v="2"/>
  </r>
  <r>
    <s v="5119-NZPTV"/>
    <s v="Male"/>
    <n v="70"/>
    <s v="No"/>
    <s v="Yes"/>
    <s v="Yes"/>
    <s v="No"/>
    <n v="0"/>
    <s v="United States"/>
    <s v="California"/>
    <s v="Sacramento"/>
    <n v="95823"/>
    <n v="38.475465"/>
    <n v="-121.443625"/>
    <n v="72199"/>
    <s v="Q3"/>
    <s v="Yes"/>
    <n v="9"/>
    <x v="17"/>
    <s v="Offer E"/>
    <s v="Yes"/>
    <n v="34.99"/>
    <s v="No"/>
    <x v="0"/>
    <s v="Fiber Optic"/>
    <n v="24"/>
    <s v="No"/>
    <s v="No"/>
    <s v="No"/>
    <s v="No"/>
    <s v="No"/>
    <s v="No"/>
    <s v="No"/>
    <s v="Yes"/>
    <x v="0"/>
    <s v="No"/>
    <x v="0"/>
    <n v="70.099999999999994"/>
    <n v="141.65"/>
    <n v="0"/>
    <n v="0"/>
    <n v="69.98"/>
    <n v="211.63"/>
    <n v="4"/>
    <s v="Joined"/>
    <x v="1"/>
    <n v="74"/>
    <n v="5592"/>
    <m/>
    <m/>
    <x v="0"/>
  </r>
  <r>
    <s v="3865-ZYKAD"/>
    <s v="Male"/>
    <n v="77"/>
    <s v="No"/>
    <s v="Yes"/>
    <s v="Yes"/>
    <s v="No"/>
    <n v="0"/>
    <s v="United States"/>
    <s v="California"/>
    <s v="Sacramento"/>
    <n v="95831"/>
    <n v="38.494832000000002"/>
    <n v="-121.529447"/>
    <n v="42832"/>
    <s v="Q3"/>
    <s v="Yes"/>
    <n v="7"/>
    <x v="50"/>
    <s v="None"/>
    <s v="Yes"/>
    <n v="14.76"/>
    <s v="Yes"/>
    <x v="0"/>
    <s v="Fiber Optic"/>
    <n v="14"/>
    <s v="Yes"/>
    <s v="Yes"/>
    <s v="No"/>
    <s v="No"/>
    <s v="No"/>
    <s v="No"/>
    <s v="No"/>
    <s v="Yes"/>
    <x v="0"/>
    <s v="Yes"/>
    <x v="1"/>
    <n v="84.9"/>
    <n v="5785.65"/>
    <n v="0"/>
    <n v="0"/>
    <n v="1018.4399999999901"/>
    <n v="6804.0899999999901"/>
    <n v="3"/>
    <s v="Stayed"/>
    <x v="1"/>
    <n v="59"/>
    <n v="4503"/>
    <m/>
    <m/>
    <x v="1"/>
  </r>
  <r>
    <s v="2205-LPVGL"/>
    <s v="Male"/>
    <n v="71"/>
    <s v="No"/>
    <s v="Yes"/>
    <s v="Yes"/>
    <s v="Yes"/>
    <n v="1"/>
    <s v="United States"/>
    <s v="California"/>
    <s v="Colusa"/>
    <n v="95932"/>
    <n v="39.273096000000002"/>
    <n v="-122.050763"/>
    <n v="7503"/>
    <s v="Q3"/>
    <s v="Yes"/>
    <n v="1"/>
    <x v="6"/>
    <s v="Offer B"/>
    <s v="Yes"/>
    <n v="18.43"/>
    <s v="Yes"/>
    <x v="0"/>
    <s v="Fiber Optic"/>
    <n v="10"/>
    <s v="Yes"/>
    <s v="Yes"/>
    <s v="No"/>
    <s v="Yes"/>
    <s v="No"/>
    <s v="No"/>
    <s v="No"/>
    <s v="No"/>
    <x v="1"/>
    <s v="Yes"/>
    <x v="0"/>
    <n v="89.85"/>
    <n v="5125.75"/>
    <n v="0"/>
    <n v="130"/>
    <n v="1068.94"/>
    <n v="6324.69"/>
    <n v="3"/>
    <s v="Stayed"/>
    <x v="1"/>
    <n v="58"/>
    <n v="5035"/>
    <m/>
    <m/>
    <x v="2"/>
  </r>
  <r>
    <s v="4868-AADLV"/>
    <s v="Male"/>
    <n v="77"/>
    <s v="No"/>
    <s v="Yes"/>
    <s v="Yes"/>
    <s v="Yes"/>
    <n v="2"/>
    <s v="United States"/>
    <s v="California"/>
    <s v="Durham"/>
    <n v="95938"/>
    <n v="39.607830999999997"/>
    <n v="-121.777959"/>
    <n v="3524"/>
    <s v="Q3"/>
    <s v="No"/>
    <n v="0"/>
    <x v="49"/>
    <s v="None"/>
    <s v="Yes"/>
    <n v="3.27"/>
    <s v="Yes"/>
    <x v="0"/>
    <s v="Fiber Optic"/>
    <n v="10"/>
    <s v="Yes"/>
    <s v="Yes"/>
    <s v="Yes"/>
    <s v="Yes"/>
    <s v="Yes"/>
    <s v="Yes"/>
    <s v="No"/>
    <s v="Yes"/>
    <x v="1"/>
    <s v="Yes"/>
    <x v="0"/>
    <n v="116.25"/>
    <n v="7862.25"/>
    <n v="0"/>
    <n v="0"/>
    <n v="215.82"/>
    <n v="8078.07"/>
    <n v="3"/>
    <s v="Stayed"/>
    <x v="1"/>
    <n v="31"/>
    <n v="4578"/>
    <m/>
    <m/>
    <x v="2"/>
  </r>
  <r>
    <s v="3256-EZDBI"/>
    <s v="Male"/>
    <n v="71"/>
    <s v="No"/>
    <s v="Yes"/>
    <s v="Yes"/>
    <s v="No"/>
    <n v="0"/>
    <s v="United States"/>
    <s v="California"/>
    <s v="Greenville"/>
    <n v="95947"/>
    <n v="40.160386000000003"/>
    <n v="-120.83542799999999"/>
    <n v="2064"/>
    <s v="Q3"/>
    <s v="Yes"/>
    <n v="1"/>
    <x v="60"/>
    <s v="Offer B"/>
    <s v="No"/>
    <n v="0"/>
    <s v="No"/>
    <x v="0"/>
    <s v="DSL"/>
    <n v="21"/>
    <s v="No"/>
    <s v="Yes"/>
    <s v="No"/>
    <s v="No"/>
    <s v="No"/>
    <s v="No"/>
    <s v="No"/>
    <s v="Yes"/>
    <x v="0"/>
    <s v="Yes"/>
    <x v="1"/>
    <n v="29.45"/>
    <n v="1459.35"/>
    <n v="0"/>
    <n v="0"/>
    <n v="0"/>
    <n v="1459.35"/>
    <n v="4"/>
    <s v="Stayed"/>
    <x v="1"/>
    <n v="80"/>
    <n v="6285"/>
    <m/>
    <m/>
    <x v="1"/>
  </r>
  <r>
    <s v="4726-DLWQN"/>
    <s v="Male"/>
    <n v="69"/>
    <s v="No"/>
    <s v="Yes"/>
    <s v="No"/>
    <s v="No"/>
    <n v="0"/>
    <s v="United States"/>
    <s v="California"/>
    <s v="Live Oak"/>
    <n v="95953"/>
    <n v="39.258746000000002"/>
    <n v="-121.77697000000001"/>
    <n v="8695"/>
    <s v="Q3"/>
    <s v="No"/>
    <n v="0"/>
    <x v="59"/>
    <s v="Offer B"/>
    <s v="Yes"/>
    <n v="25.23"/>
    <s v="Yes"/>
    <x v="0"/>
    <s v="DSL"/>
    <n v="23"/>
    <s v="Yes"/>
    <s v="Yes"/>
    <s v="No"/>
    <s v="No"/>
    <s v="Yes"/>
    <s v="No"/>
    <s v="No"/>
    <s v="No"/>
    <x v="0"/>
    <s v="Yes"/>
    <x v="0"/>
    <n v="70.349999999999994"/>
    <n v="3454.6"/>
    <n v="0"/>
    <n v="100"/>
    <n v="1261.5"/>
    <n v="4816.1000000000004"/>
    <n v="3"/>
    <s v="Stayed"/>
    <x v="1"/>
    <n v="30"/>
    <n v="5596"/>
    <m/>
    <m/>
    <x v="1"/>
  </r>
  <r>
    <s v="3518-FSTWG"/>
    <s v="Male"/>
    <n v="67"/>
    <s v="No"/>
    <s v="Yes"/>
    <s v="Yes"/>
    <s v="No"/>
    <n v="0"/>
    <s v="United States"/>
    <s v="California"/>
    <s v="Paradise"/>
    <n v="95969"/>
    <n v="39.696759999999998"/>
    <n v="-121.644379"/>
    <n v="28318"/>
    <s v="Q3"/>
    <s v="Yes"/>
    <n v="1"/>
    <x v="61"/>
    <s v="None"/>
    <s v="Yes"/>
    <n v="17.71"/>
    <s v="Yes"/>
    <x v="0"/>
    <s v="Fiber Optic"/>
    <n v="4"/>
    <s v="Yes"/>
    <s v="Yes"/>
    <s v="Yes"/>
    <s v="No"/>
    <s v="Yes"/>
    <s v="Yes"/>
    <s v="Yes"/>
    <s v="Yes"/>
    <x v="2"/>
    <s v="Yes"/>
    <x v="0"/>
    <n v="109.55"/>
    <n v="7920.7"/>
    <n v="0"/>
    <n v="0"/>
    <n v="1275.1199999999999"/>
    <n v="9195.82"/>
    <n v="3"/>
    <s v="Stayed"/>
    <x v="1"/>
    <n v="59"/>
    <n v="4086"/>
    <m/>
    <m/>
    <x v="2"/>
  </r>
  <r>
    <s v="0230-UBYPQ"/>
    <s v="Male"/>
    <n v="76"/>
    <s v="No"/>
    <s v="Yes"/>
    <s v="Yes"/>
    <s v="No"/>
    <n v="0"/>
    <s v="United States"/>
    <s v="California"/>
    <s v="Hyampom"/>
    <n v="96046"/>
    <n v="40.648023999999999"/>
    <n v="-123.46508799999999"/>
    <n v="268"/>
    <s v="Q3"/>
    <s v="Yes"/>
    <n v="2"/>
    <x v="71"/>
    <s v="Offer B"/>
    <s v="No"/>
    <n v="0"/>
    <s v="No"/>
    <x v="0"/>
    <s v="DSL"/>
    <n v="7"/>
    <s v="Yes"/>
    <s v="No"/>
    <s v="No"/>
    <s v="Yes"/>
    <s v="No"/>
    <s v="No"/>
    <s v="No"/>
    <s v="Yes"/>
    <x v="1"/>
    <s v="No"/>
    <x v="0"/>
    <n v="36.1"/>
    <n v="2298.9"/>
    <n v="0"/>
    <n v="0"/>
    <n v="0"/>
    <n v="2298.9"/>
    <n v="3"/>
    <s v="Stayed"/>
    <x v="1"/>
    <n v="48"/>
    <n v="5089"/>
    <m/>
    <m/>
    <x v="2"/>
  </r>
  <r>
    <s v="1763-KUAAW"/>
    <s v="Female"/>
    <n v="77"/>
    <s v="No"/>
    <s v="Yes"/>
    <s v="No"/>
    <s v="No"/>
    <n v="0"/>
    <s v="United States"/>
    <s v="California"/>
    <s v="Junction City"/>
    <n v="96048"/>
    <n v="40.913192000000002"/>
    <n v="-123.06596999999999"/>
    <n v="734"/>
    <s v="Q3"/>
    <s v="No"/>
    <n v="0"/>
    <x v="2"/>
    <s v="Offer D"/>
    <s v="Yes"/>
    <n v="37.53"/>
    <s v="No"/>
    <x v="1"/>
    <s v="None"/>
    <n v="0"/>
    <s v="No"/>
    <s v="No"/>
    <s v="No"/>
    <s v="No"/>
    <s v="No"/>
    <s v="No"/>
    <s v="No"/>
    <s v="No"/>
    <x v="1"/>
    <s v="No"/>
    <x v="0"/>
    <n v="20.350000000000001"/>
    <n v="369.6"/>
    <n v="0"/>
    <n v="0"/>
    <n v="675.54"/>
    <n v="1045.1399999999901"/>
    <n v="4"/>
    <s v="Stayed"/>
    <x v="1"/>
    <n v="30"/>
    <n v="4713"/>
    <m/>
    <m/>
    <x v="2"/>
  </r>
  <r>
    <s v="1104-TNLZA"/>
    <s v="Male"/>
    <n v="67"/>
    <s v="No"/>
    <s v="Yes"/>
    <s v="Yes"/>
    <s v="No"/>
    <n v="0"/>
    <s v="United States"/>
    <s v="California"/>
    <s v="Klamath River"/>
    <n v="96050"/>
    <n v="41.816595"/>
    <n v="-122.94828699999999"/>
    <n v="482"/>
    <s v="Q3"/>
    <s v="Yes"/>
    <n v="8"/>
    <x v="64"/>
    <s v="Offer C"/>
    <s v="Yes"/>
    <n v="24.35"/>
    <s v="Yes"/>
    <x v="0"/>
    <s v="Fiber Optic"/>
    <n v="15"/>
    <s v="No"/>
    <s v="Yes"/>
    <s v="No"/>
    <s v="Yes"/>
    <s v="Yes"/>
    <s v="Yes"/>
    <s v="Yes"/>
    <s v="Yes"/>
    <x v="0"/>
    <s v="Yes"/>
    <x v="0"/>
    <n v="105.8"/>
    <n v="2998"/>
    <n v="0"/>
    <n v="0"/>
    <n v="681.8"/>
    <n v="3679.8"/>
    <n v="3"/>
    <s v="Stayed"/>
    <x v="1"/>
    <n v="73"/>
    <n v="4174"/>
    <m/>
    <m/>
    <x v="1"/>
  </r>
  <r>
    <s v="5195-KPUNQ"/>
    <s v="Female"/>
    <n v="72"/>
    <s v="No"/>
    <s v="Yes"/>
    <s v="No"/>
    <s v="No"/>
    <n v="0"/>
    <s v="United States"/>
    <s v="California"/>
    <s v="Lakehead"/>
    <n v="96051"/>
    <n v="40.883853000000002"/>
    <n v="-122.41825799999999"/>
    <n v="1236"/>
    <s v="Q3"/>
    <s v="No"/>
    <n v="0"/>
    <x v="56"/>
    <s v="Offer B"/>
    <s v="Yes"/>
    <n v="34.58"/>
    <s v="No"/>
    <x v="0"/>
    <s v="Fiber Optic"/>
    <n v="28"/>
    <s v="Yes"/>
    <s v="Yes"/>
    <s v="No"/>
    <s v="Yes"/>
    <s v="No"/>
    <s v="Yes"/>
    <s v="Yes"/>
    <s v="Yes"/>
    <x v="1"/>
    <s v="Yes"/>
    <x v="1"/>
    <n v="96.75"/>
    <n v="5206.55"/>
    <n v="0"/>
    <n v="0"/>
    <n v="1832.74"/>
    <n v="7039.29"/>
    <n v="4"/>
    <s v="Stayed"/>
    <x v="1"/>
    <n v="58"/>
    <n v="4766"/>
    <m/>
    <m/>
    <x v="2"/>
  </r>
  <r>
    <s v="3908-MKIMJ"/>
    <s v="Male"/>
    <n v="79"/>
    <s v="No"/>
    <s v="Yes"/>
    <s v="Yes"/>
    <s v="No"/>
    <n v="0"/>
    <s v="United States"/>
    <s v="California"/>
    <s v="Mount Shasta"/>
    <n v="96067"/>
    <n v="41.338320000000003"/>
    <n v="-122.290756"/>
    <n v="7309"/>
    <s v="Q3"/>
    <s v="Yes"/>
    <n v="9"/>
    <x v="39"/>
    <s v="None"/>
    <s v="No"/>
    <n v="0"/>
    <s v="No"/>
    <x v="0"/>
    <s v="Cable"/>
    <n v="28"/>
    <s v="Yes"/>
    <s v="Yes"/>
    <s v="Yes"/>
    <s v="No"/>
    <s v="No"/>
    <s v="No"/>
    <s v="No"/>
    <s v="Yes"/>
    <x v="2"/>
    <s v="Yes"/>
    <x v="0"/>
    <n v="41.95"/>
    <n v="2965.75"/>
    <n v="0"/>
    <n v="0"/>
    <n v="0"/>
    <n v="2965.75"/>
    <n v="3"/>
    <s v="Stayed"/>
    <x v="1"/>
    <n v="34"/>
    <n v="5607"/>
    <m/>
    <m/>
    <x v="2"/>
  </r>
  <r>
    <s v="6969-MVBAI"/>
    <s v="Female"/>
    <n v="66"/>
    <s v="No"/>
    <s v="Yes"/>
    <s v="No"/>
    <s v="No"/>
    <n v="0"/>
    <s v="United States"/>
    <s v="California"/>
    <s v="Davis Creek"/>
    <n v="96108"/>
    <n v="41.750354000000002"/>
    <n v="-120.403885"/>
    <n v="104"/>
    <s v="Q3"/>
    <s v="No"/>
    <n v="0"/>
    <x v="30"/>
    <s v="Offer E"/>
    <s v="Yes"/>
    <n v="40"/>
    <s v="Yes"/>
    <x v="0"/>
    <s v="Fiber Optic"/>
    <n v="4"/>
    <s v="No"/>
    <s v="No"/>
    <s v="Yes"/>
    <s v="No"/>
    <s v="Yes"/>
    <s v="No"/>
    <s v="No"/>
    <s v="Yes"/>
    <x v="0"/>
    <s v="Yes"/>
    <x v="0"/>
    <n v="90.1"/>
    <n v="816.8"/>
    <n v="0"/>
    <n v="0"/>
    <n v="360"/>
    <n v="1176.8"/>
    <n v="5"/>
    <s v="Stayed"/>
    <x v="1"/>
    <n v="48"/>
    <n v="2893"/>
    <m/>
    <m/>
    <x v="1"/>
  </r>
  <r>
    <s v="2453-SAFNS"/>
    <s v="Female"/>
    <n v="68"/>
    <s v="No"/>
    <s v="Yes"/>
    <s v="No"/>
    <s v="No"/>
    <n v="0"/>
    <s v="United States"/>
    <s v="California"/>
    <s v="Likely"/>
    <n v="96116"/>
    <n v="41.266007999999999"/>
    <n v="-120.490731"/>
    <n v="277"/>
    <s v="Q3"/>
    <s v="No"/>
    <n v="0"/>
    <x v="16"/>
    <s v="Offer B"/>
    <s v="Yes"/>
    <n v="45.43"/>
    <s v="Yes"/>
    <x v="0"/>
    <s v="Cable"/>
    <n v="2"/>
    <s v="No"/>
    <s v="Yes"/>
    <s v="No"/>
    <s v="Yes"/>
    <s v="Yes"/>
    <s v="No"/>
    <s v="No"/>
    <s v="Yes"/>
    <x v="1"/>
    <s v="No"/>
    <x v="1"/>
    <n v="72.099999999999994"/>
    <n v="3886.05"/>
    <n v="0"/>
    <n v="0"/>
    <n v="2453.2199999999998"/>
    <n v="6339.27"/>
    <n v="5"/>
    <s v="Stayed"/>
    <x v="1"/>
    <n v="47"/>
    <n v="4277"/>
    <m/>
    <m/>
    <x v="2"/>
  </r>
  <r>
    <s v="7426-GSWPO"/>
    <s v="Male"/>
    <n v="78"/>
    <s v="No"/>
    <s v="Yes"/>
    <s v="No"/>
    <s v="No"/>
    <n v="0"/>
    <s v="United States"/>
    <s v="California"/>
    <s v="Portola"/>
    <n v="96122"/>
    <n v="39.786754999999999"/>
    <n v="-120.445626"/>
    <n v="4236"/>
    <s v="Q3"/>
    <s v="No"/>
    <n v="0"/>
    <x v="69"/>
    <s v="Offer B"/>
    <s v="Yes"/>
    <n v="19.2"/>
    <s v="Yes"/>
    <x v="0"/>
    <s v="Fiber Optic"/>
    <n v="18"/>
    <s v="Yes"/>
    <s v="Yes"/>
    <s v="No"/>
    <s v="No"/>
    <s v="Yes"/>
    <s v="Yes"/>
    <s v="Yes"/>
    <s v="Yes"/>
    <x v="0"/>
    <s v="Yes"/>
    <x v="0"/>
    <n v="103.5"/>
    <n v="6548.65"/>
    <n v="0"/>
    <n v="0"/>
    <n v="1228.8"/>
    <n v="7777.45"/>
    <n v="3"/>
    <s v="Stayed"/>
    <x v="1"/>
    <n v="63"/>
    <n v="5125"/>
    <m/>
    <m/>
    <x v="1"/>
  </r>
  <r>
    <s v="4909-JOUPP"/>
    <s v="Male"/>
    <n v="76"/>
    <s v="No"/>
    <s v="Yes"/>
    <s v="Yes"/>
    <s v="No"/>
    <n v="0"/>
    <s v="United States"/>
    <s v="California"/>
    <s v="Tahoma"/>
    <n v="96142"/>
    <n v="39.061227000000002"/>
    <n v="-120.179546"/>
    <n v="1291"/>
    <s v="Q3"/>
    <s v="Yes"/>
    <n v="5"/>
    <x v="61"/>
    <s v="None"/>
    <s v="Yes"/>
    <n v="27.74"/>
    <s v="Yes"/>
    <x v="0"/>
    <s v="Fiber Optic"/>
    <n v="3"/>
    <s v="No"/>
    <s v="Yes"/>
    <s v="Yes"/>
    <s v="Yes"/>
    <s v="Yes"/>
    <s v="Yes"/>
    <s v="Yes"/>
    <s v="Yes"/>
    <x v="2"/>
    <s v="No"/>
    <x v="1"/>
    <n v="109.7"/>
    <n v="7898.45"/>
    <n v="0"/>
    <n v="0"/>
    <n v="1997.28"/>
    <n v="9895.73"/>
    <n v="4"/>
    <s v="Stayed"/>
    <x v="1"/>
    <n v="32"/>
    <n v="4319"/>
    <m/>
    <m/>
    <x v="2"/>
  </r>
  <r>
    <s v="6437-UDQJM"/>
    <s v="Female"/>
    <n v="72"/>
    <s v="No"/>
    <s v="Yes"/>
    <s v="Yes"/>
    <s v="No"/>
    <n v="0"/>
    <s v="United States"/>
    <s v="California"/>
    <s v="Los Angeles"/>
    <n v="90023"/>
    <n v="34.017696999999998"/>
    <n v="-118.200577"/>
    <n v="47487"/>
    <s v="Q3"/>
    <s v="Yes"/>
    <n v="5"/>
    <x v="61"/>
    <s v="None"/>
    <s v="Yes"/>
    <n v="47.4"/>
    <s v="Yes"/>
    <x v="0"/>
    <s v="DSL"/>
    <n v="28"/>
    <s v="Yes"/>
    <s v="Yes"/>
    <s v="Yes"/>
    <s v="No"/>
    <s v="Yes"/>
    <s v="Yes"/>
    <s v="Yes"/>
    <s v="Yes"/>
    <x v="2"/>
    <s v="Yes"/>
    <x v="1"/>
    <n v="84.1"/>
    <n v="6129.65"/>
    <n v="0"/>
    <n v="0"/>
    <n v="3412.7999999999902"/>
    <n v="9542.4499999999898"/>
    <n v="3"/>
    <s v="Stayed"/>
    <x v="1"/>
    <n v="62"/>
    <n v="4999"/>
    <m/>
    <m/>
    <x v="2"/>
  </r>
  <r>
    <s v="1226-IENZN"/>
    <s v="Male"/>
    <n v="68"/>
    <s v="No"/>
    <s v="Yes"/>
    <s v="No"/>
    <s v="No"/>
    <n v="0"/>
    <s v="United States"/>
    <s v="California"/>
    <s v="Los Angeles"/>
    <n v="90024"/>
    <n v="34.066302999999998"/>
    <n v="-118.435479"/>
    <n v="44150"/>
    <s v="Q3"/>
    <s v="No"/>
    <n v="0"/>
    <x v="12"/>
    <s v="Offer D"/>
    <s v="Yes"/>
    <n v="39.520000000000003"/>
    <s v="No"/>
    <x v="0"/>
    <s v="Fiber Optic"/>
    <n v="17"/>
    <s v="No"/>
    <s v="No"/>
    <s v="No"/>
    <s v="No"/>
    <s v="No"/>
    <s v="Yes"/>
    <s v="Yes"/>
    <s v="Yes"/>
    <x v="0"/>
    <s v="Yes"/>
    <x v="0"/>
    <n v="78.75"/>
    <n v="1218.25"/>
    <n v="0"/>
    <n v="0"/>
    <n v="632.32000000000005"/>
    <n v="1850.57"/>
    <n v="4"/>
    <s v="Stayed"/>
    <x v="1"/>
    <n v="74"/>
    <n v="4351"/>
    <m/>
    <m/>
    <x v="1"/>
  </r>
  <r>
    <s v="3411-WLRSQ"/>
    <s v="Female"/>
    <n v="80"/>
    <s v="No"/>
    <s v="Yes"/>
    <s v="Yes"/>
    <s v="No"/>
    <n v="0"/>
    <s v="United States"/>
    <s v="California"/>
    <s v="Los Angeles"/>
    <n v="90038"/>
    <n v="34.088017000000001"/>
    <n v="-118.327168"/>
    <n v="32562"/>
    <s v="Q3"/>
    <s v="Yes"/>
    <n v="3"/>
    <x v="10"/>
    <s v="Offer E"/>
    <s v="Yes"/>
    <n v="39.51"/>
    <s v="No"/>
    <x v="0"/>
    <s v="Fiber Optic"/>
    <n v="17"/>
    <s v="No"/>
    <s v="Yes"/>
    <s v="No"/>
    <s v="No"/>
    <s v="No"/>
    <s v="No"/>
    <s v="No"/>
    <s v="No"/>
    <x v="0"/>
    <s v="Yes"/>
    <x v="0"/>
    <n v="74.599999999999994"/>
    <n v="239.05"/>
    <n v="0"/>
    <n v="30"/>
    <n v="118.53"/>
    <n v="387.58"/>
    <n v="5"/>
    <s v="Joined"/>
    <x v="1"/>
    <n v="57"/>
    <n v="3711"/>
    <m/>
    <m/>
    <x v="0"/>
  </r>
  <r>
    <s v="0822-QGCXA"/>
    <s v="Female"/>
    <n v="76"/>
    <s v="No"/>
    <s v="Yes"/>
    <s v="Yes"/>
    <s v="No"/>
    <n v="0"/>
    <s v="United States"/>
    <s v="California"/>
    <s v="Los Angeles"/>
    <n v="90068"/>
    <n v="34.137411"/>
    <n v="-118.32891499999999"/>
    <n v="21728"/>
    <s v="Q3"/>
    <s v="Yes"/>
    <n v="5"/>
    <x v="5"/>
    <s v="Offer C"/>
    <s v="Yes"/>
    <n v="3.43"/>
    <s v="Yes"/>
    <x v="0"/>
    <s v="DSL"/>
    <n v="21"/>
    <s v="No"/>
    <s v="Yes"/>
    <s v="Yes"/>
    <s v="Yes"/>
    <s v="Yes"/>
    <s v="Yes"/>
    <s v="Yes"/>
    <s v="Yes"/>
    <x v="0"/>
    <s v="No"/>
    <x v="0"/>
    <n v="83.85"/>
    <n v="2310.1999999999998"/>
    <n v="0"/>
    <n v="0"/>
    <n v="92.61"/>
    <n v="2402.81"/>
    <n v="5"/>
    <s v="Stayed"/>
    <x v="1"/>
    <n v="35"/>
    <n v="5907"/>
    <m/>
    <m/>
    <x v="1"/>
  </r>
  <r>
    <s v="3588-WSTTJ"/>
    <s v="Female"/>
    <n v="78"/>
    <s v="No"/>
    <s v="Yes"/>
    <s v="No"/>
    <s v="No"/>
    <n v="0"/>
    <s v="United States"/>
    <s v="California"/>
    <s v="Los Angeles"/>
    <n v="90077"/>
    <n v="34.102083999999998"/>
    <n v="-118.451629"/>
    <n v="10470"/>
    <s v="Q3"/>
    <s v="No"/>
    <n v="0"/>
    <x v="32"/>
    <s v="Offer C"/>
    <s v="Yes"/>
    <n v="31.64"/>
    <s v="Yes"/>
    <x v="0"/>
    <s v="Fiber Optic"/>
    <n v="7"/>
    <s v="Yes"/>
    <s v="No"/>
    <s v="No"/>
    <s v="No"/>
    <s v="Yes"/>
    <s v="Yes"/>
    <s v="Yes"/>
    <s v="Yes"/>
    <x v="0"/>
    <s v="Yes"/>
    <x v="0"/>
    <n v="99.05"/>
    <n v="3554.6"/>
    <n v="0"/>
    <n v="0"/>
    <n v="1107.4000000000001"/>
    <n v="4662"/>
    <n v="4"/>
    <s v="Stayed"/>
    <x v="1"/>
    <n v="63"/>
    <n v="3484"/>
    <m/>
    <m/>
    <x v="1"/>
  </r>
  <r>
    <s v="3798-EPWRR"/>
    <s v="Female"/>
    <n v="74"/>
    <s v="No"/>
    <s v="Yes"/>
    <s v="No"/>
    <s v="No"/>
    <n v="0"/>
    <s v="United States"/>
    <s v="California"/>
    <s v="Beverly Hills"/>
    <n v="90212"/>
    <n v="34.062094999999999"/>
    <n v="-118.40150800000001"/>
    <n v="11355"/>
    <s v="Q3"/>
    <s v="No"/>
    <n v="0"/>
    <x v="17"/>
    <s v="Offer E"/>
    <s v="Yes"/>
    <n v="19.09"/>
    <s v="No"/>
    <x v="0"/>
    <s v="DSL"/>
    <n v="30"/>
    <s v="No"/>
    <s v="No"/>
    <s v="No"/>
    <s v="No"/>
    <s v="No"/>
    <s v="No"/>
    <s v="No"/>
    <s v="Yes"/>
    <x v="0"/>
    <s v="No"/>
    <x v="0"/>
    <n v="43.95"/>
    <n v="85.1"/>
    <n v="0"/>
    <n v="0"/>
    <n v="38.18"/>
    <n v="123.28"/>
    <n v="5"/>
    <s v="Joined"/>
    <x v="1"/>
    <n v="55"/>
    <n v="4057"/>
    <m/>
    <m/>
    <x v="0"/>
  </r>
  <r>
    <s v="2452-MRMZF"/>
    <s v="Female"/>
    <n v="70"/>
    <s v="No"/>
    <s v="Yes"/>
    <s v="Yes"/>
    <s v="No"/>
    <n v="0"/>
    <s v="United States"/>
    <s v="California"/>
    <s v="Inglewood"/>
    <n v="90303"/>
    <n v="33.936290999999997"/>
    <n v="-118.332639"/>
    <n v="27778"/>
    <s v="Q3"/>
    <s v="Yes"/>
    <n v="9"/>
    <x v="61"/>
    <s v="None"/>
    <s v="Yes"/>
    <n v="8.48"/>
    <s v="Yes"/>
    <x v="1"/>
    <s v="None"/>
    <n v="0"/>
    <s v="No"/>
    <s v="No"/>
    <s v="No"/>
    <s v="No"/>
    <s v="No"/>
    <s v="No"/>
    <s v="No"/>
    <s v="No"/>
    <x v="2"/>
    <s v="Yes"/>
    <x v="1"/>
    <n v="25.7"/>
    <n v="1937.4"/>
    <n v="0"/>
    <n v="0"/>
    <n v="610.55999999999995"/>
    <n v="2547.96"/>
    <n v="3"/>
    <s v="Stayed"/>
    <x v="1"/>
    <n v="21"/>
    <n v="5079"/>
    <m/>
    <m/>
    <x v="2"/>
  </r>
  <r>
    <s v="4989-LIXVT"/>
    <s v="Male"/>
    <n v="66"/>
    <s v="No"/>
    <s v="Yes"/>
    <s v="No"/>
    <s v="No"/>
    <n v="0"/>
    <s v="United States"/>
    <s v="California"/>
    <s v="Santa Monica"/>
    <n v="90404"/>
    <n v="34.026333999999999"/>
    <n v="-118.474222"/>
    <n v="19975"/>
    <s v="Q3"/>
    <s v="No"/>
    <n v="0"/>
    <x v="39"/>
    <s v="None"/>
    <s v="Yes"/>
    <n v="19.670000000000002"/>
    <s v="Yes"/>
    <x v="0"/>
    <s v="Fiber Optic"/>
    <n v="28"/>
    <s v="No"/>
    <s v="Yes"/>
    <s v="Yes"/>
    <s v="No"/>
    <s v="No"/>
    <s v="Yes"/>
    <s v="No"/>
    <s v="Yes"/>
    <x v="0"/>
    <s v="Yes"/>
    <x v="0"/>
    <n v="95.9"/>
    <n v="6503.2"/>
    <n v="0"/>
    <n v="0"/>
    <n v="1337.56"/>
    <n v="7840.76"/>
    <n v="3"/>
    <s v="Stayed"/>
    <x v="1"/>
    <n v="68"/>
    <n v="5080"/>
    <m/>
    <m/>
    <x v="1"/>
  </r>
  <r>
    <s v="5481-NTDOH"/>
    <s v="Female"/>
    <n v="67"/>
    <s v="No"/>
    <s v="Yes"/>
    <s v="Yes"/>
    <s v="No"/>
    <n v="0"/>
    <s v="United States"/>
    <s v="California"/>
    <s v="Whittier"/>
    <n v="90603"/>
    <n v="33.945318"/>
    <n v="-117.99206599999999"/>
    <n v="19109"/>
    <s v="Q3"/>
    <s v="Yes"/>
    <n v="8"/>
    <x v="70"/>
    <s v="None"/>
    <s v="Yes"/>
    <n v="38.47"/>
    <s v="Yes"/>
    <x v="0"/>
    <s v="Fiber Optic"/>
    <n v="20"/>
    <s v="Yes"/>
    <s v="No"/>
    <s v="Yes"/>
    <s v="No"/>
    <s v="Yes"/>
    <s v="Yes"/>
    <s v="No"/>
    <s v="Yes"/>
    <x v="1"/>
    <s v="Yes"/>
    <x v="1"/>
    <n v="107.05"/>
    <n v="7142.5"/>
    <n v="0"/>
    <n v="0"/>
    <n v="2577.4899999999998"/>
    <n v="9719.99"/>
    <n v="3"/>
    <s v="Stayed"/>
    <x v="1"/>
    <n v="21"/>
    <n v="4126"/>
    <m/>
    <m/>
    <x v="2"/>
  </r>
  <r>
    <s v="0749-IRGQE"/>
    <s v="Female"/>
    <n v="68"/>
    <s v="No"/>
    <s v="Yes"/>
    <s v="Yes"/>
    <s v="No"/>
    <n v="0"/>
    <s v="United States"/>
    <s v="California"/>
    <s v="Buena Park"/>
    <n v="90621"/>
    <n v="33.874223999999998"/>
    <n v="-117.993368"/>
    <n v="33528"/>
    <s v="Q3"/>
    <s v="Yes"/>
    <n v="5"/>
    <x v="11"/>
    <s v="None"/>
    <s v="No"/>
    <n v="0"/>
    <s v="No"/>
    <x v="0"/>
    <s v="DSL"/>
    <n v="9"/>
    <s v="No"/>
    <s v="No"/>
    <s v="No"/>
    <s v="No"/>
    <s v="Yes"/>
    <s v="Yes"/>
    <s v="No"/>
    <s v="Yes"/>
    <x v="0"/>
    <s v="No"/>
    <x v="0"/>
    <n v="45.3"/>
    <n v="528.45000000000005"/>
    <n v="0"/>
    <n v="0"/>
    <n v="0"/>
    <n v="528.45000000000005"/>
    <n v="4"/>
    <s v="Stayed"/>
    <x v="1"/>
    <n v="48"/>
    <n v="4118"/>
    <m/>
    <m/>
    <x v="1"/>
  </r>
  <r>
    <s v="1754-GKYPY"/>
    <s v="Male"/>
    <n v="65"/>
    <s v="No"/>
    <s v="Yes"/>
    <s v="Yes"/>
    <s v="No"/>
    <n v="0"/>
    <s v="United States"/>
    <s v="California"/>
    <s v="Carson"/>
    <n v="90746"/>
    <n v="33.859171000000003"/>
    <n v="-118.252272"/>
    <n v="25566"/>
    <s v="Q3"/>
    <s v="Yes"/>
    <n v="8"/>
    <x v="41"/>
    <s v="None"/>
    <s v="Yes"/>
    <n v="22.38"/>
    <s v="No"/>
    <x v="0"/>
    <s v="Fiber Optic"/>
    <n v="14"/>
    <s v="No"/>
    <s v="No"/>
    <s v="No"/>
    <s v="No"/>
    <s v="Yes"/>
    <s v="Yes"/>
    <s v="Yes"/>
    <s v="Yes"/>
    <x v="0"/>
    <s v="Yes"/>
    <x v="0"/>
    <n v="89.75"/>
    <n v="1938.9"/>
    <n v="0"/>
    <n v="0"/>
    <n v="492.35999999999899"/>
    <n v="2431.2600000000002"/>
    <n v="3"/>
    <s v="Stayed"/>
    <x v="1"/>
    <n v="23"/>
    <n v="4180"/>
    <m/>
    <m/>
    <x v="1"/>
  </r>
  <r>
    <s v="1591-MQJTP"/>
    <s v="Male"/>
    <n v="76"/>
    <s v="No"/>
    <s v="Yes"/>
    <s v="Yes"/>
    <s v="No"/>
    <n v="0"/>
    <s v="United States"/>
    <s v="California"/>
    <s v="Long Beach"/>
    <n v="90804"/>
    <n v="33.783047000000003"/>
    <n v="-118.1486"/>
    <n v="43467"/>
    <s v="Q3"/>
    <s v="Yes"/>
    <n v="7"/>
    <x v="60"/>
    <s v="Offer B"/>
    <s v="Yes"/>
    <n v="2.21"/>
    <s v="Yes"/>
    <x v="0"/>
    <s v="Fiber Optic"/>
    <n v="10"/>
    <s v="Yes"/>
    <s v="No"/>
    <s v="Yes"/>
    <s v="No"/>
    <s v="No"/>
    <s v="Yes"/>
    <s v="No"/>
    <s v="Yes"/>
    <x v="1"/>
    <s v="Yes"/>
    <x v="0"/>
    <n v="93.65"/>
    <n v="4839.1499999999996"/>
    <n v="0"/>
    <n v="0"/>
    <n v="112.71"/>
    <n v="4951.8599999999997"/>
    <n v="4"/>
    <s v="Stayed"/>
    <x v="1"/>
    <n v="68"/>
    <n v="4163"/>
    <m/>
    <m/>
    <x v="2"/>
  </r>
  <r>
    <s v="7471-MQPOS"/>
    <s v="Male"/>
    <n v="74"/>
    <s v="No"/>
    <s v="Yes"/>
    <s v="Yes"/>
    <s v="Yes"/>
    <n v="3"/>
    <s v="United States"/>
    <s v="California"/>
    <s v="Long Beach"/>
    <n v="90808"/>
    <n v="33.823943"/>
    <n v="-118.111335"/>
    <n v="37417"/>
    <s v="Q3"/>
    <s v="Yes"/>
    <n v="1"/>
    <x v="67"/>
    <s v="None"/>
    <s v="Yes"/>
    <n v="46.11"/>
    <s v="Yes"/>
    <x v="0"/>
    <s v="DSL"/>
    <n v="20"/>
    <s v="No"/>
    <s v="Yes"/>
    <s v="Yes"/>
    <s v="Yes"/>
    <s v="No"/>
    <s v="Yes"/>
    <s v="No"/>
    <s v="No"/>
    <x v="1"/>
    <s v="Yes"/>
    <x v="0"/>
    <n v="72.900000000000006"/>
    <n v="5139.6499999999996"/>
    <n v="0"/>
    <n v="20"/>
    <n v="3273.81"/>
    <n v="8433.4599999999991"/>
    <n v="4"/>
    <s v="Stayed"/>
    <x v="1"/>
    <n v="54"/>
    <n v="6404"/>
    <m/>
    <m/>
    <x v="2"/>
  </r>
  <r>
    <s v="3259-KNMRR"/>
    <s v="Male"/>
    <n v="72"/>
    <s v="No"/>
    <s v="Yes"/>
    <s v="No"/>
    <s v="No"/>
    <n v="0"/>
    <s v="United States"/>
    <s v="California"/>
    <s v="Montrose"/>
    <n v="91020"/>
    <n v="34.211199999999998"/>
    <n v="-118.230625"/>
    <n v="7527"/>
    <s v="Q3"/>
    <s v="No"/>
    <n v="0"/>
    <x v="46"/>
    <s v="Offer B"/>
    <s v="Yes"/>
    <n v="9.1"/>
    <s v="Yes"/>
    <x v="0"/>
    <s v="DSL"/>
    <n v="16"/>
    <s v="No"/>
    <s v="Yes"/>
    <s v="Yes"/>
    <s v="No"/>
    <s v="Yes"/>
    <s v="Yes"/>
    <s v="No"/>
    <s v="Yes"/>
    <x v="2"/>
    <s v="Yes"/>
    <x v="0"/>
    <n v="79.75"/>
    <n v="4438.2"/>
    <n v="0"/>
    <n v="0"/>
    <n v="518.69999999999902"/>
    <n v="4956.8999999999996"/>
    <n v="4"/>
    <s v="Stayed"/>
    <x v="1"/>
    <n v="79"/>
    <n v="5371"/>
    <m/>
    <m/>
    <x v="2"/>
  </r>
  <r>
    <s v="6120-RJKLU"/>
    <s v="Female"/>
    <n v="69"/>
    <s v="No"/>
    <s v="Yes"/>
    <s v="Yes"/>
    <s v="No"/>
    <n v="0"/>
    <s v="United States"/>
    <s v="California"/>
    <s v="Sierra Madre"/>
    <n v="91024"/>
    <n v="34.168686000000001"/>
    <n v="-118.05750500000001"/>
    <n v="10558"/>
    <s v="Q3"/>
    <s v="Yes"/>
    <n v="9"/>
    <x v="34"/>
    <s v="Offer B"/>
    <s v="Yes"/>
    <n v="24.62"/>
    <s v="No"/>
    <x v="0"/>
    <s v="DSL"/>
    <n v="29"/>
    <s v="Yes"/>
    <s v="No"/>
    <s v="Yes"/>
    <s v="Yes"/>
    <s v="Yes"/>
    <s v="Yes"/>
    <s v="No"/>
    <s v="Yes"/>
    <x v="2"/>
    <s v="Yes"/>
    <x v="1"/>
    <n v="79.95"/>
    <n v="4819.75"/>
    <n v="0"/>
    <n v="0"/>
    <n v="1526.44"/>
    <n v="6346.19"/>
    <n v="4"/>
    <s v="Stayed"/>
    <x v="1"/>
    <n v="54"/>
    <n v="6488"/>
    <m/>
    <m/>
    <x v="2"/>
  </r>
  <r>
    <s v="4323-OHFOW"/>
    <s v="Female"/>
    <n v="72"/>
    <s v="No"/>
    <s v="Yes"/>
    <s v="Yes"/>
    <s v="No"/>
    <n v="0"/>
    <s v="United States"/>
    <s v="California"/>
    <s v="Newhall"/>
    <n v="91321"/>
    <n v="34.370378000000002"/>
    <n v="-118.50411800000001"/>
    <n v="30742"/>
    <s v="Q3"/>
    <s v="Yes"/>
    <n v="1"/>
    <x v="57"/>
    <s v="None"/>
    <s v="Yes"/>
    <n v="33.74"/>
    <s v="Yes"/>
    <x v="0"/>
    <s v="Fiber Optic"/>
    <n v="24"/>
    <s v="No"/>
    <s v="Yes"/>
    <s v="No"/>
    <s v="Yes"/>
    <s v="Yes"/>
    <s v="Yes"/>
    <s v="No"/>
    <s v="Yes"/>
    <x v="1"/>
    <s v="Yes"/>
    <x v="0"/>
    <n v="105.55"/>
    <n v="7195.35"/>
    <n v="0"/>
    <n v="0"/>
    <n v="2361.8000000000002"/>
    <n v="9557.15"/>
    <n v="4"/>
    <s v="Stayed"/>
    <x v="1"/>
    <n v="51"/>
    <n v="4605"/>
    <m/>
    <m/>
    <x v="2"/>
  </r>
  <r>
    <s v="6563-VNPMN"/>
    <s v="Female"/>
    <n v="80"/>
    <s v="No"/>
    <s v="Yes"/>
    <s v="No"/>
    <s v="No"/>
    <n v="0"/>
    <s v="United States"/>
    <s v="California"/>
    <s v="Sylmar"/>
    <n v="91342"/>
    <n v="34.321621"/>
    <n v="-118.399841"/>
    <n v="81986"/>
    <s v="Q3"/>
    <s v="No"/>
    <n v="0"/>
    <x v="55"/>
    <s v="None"/>
    <s v="Yes"/>
    <n v="4.1399999999999997"/>
    <s v="No"/>
    <x v="0"/>
    <s v="Fiber Optic"/>
    <n v="20"/>
    <s v="Yes"/>
    <s v="Yes"/>
    <s v="No"/>
    <s v="Yes"/>
    <s v="No"/>
    <s v="No"/>
    <s v="No"/>
    <s v="No"/>
    <x v="0"/>
    <s v="Yes"/>
    <x v="0"/>
    <n v="85.7"/>
    <n v="3778.1"/>
    <n v="0"/>
    <n v="50"/>
    <n v="186.29999999999899"/>
    <n v="4014.4"/>
    <n v="4"/>
    <s v="Stayed"/>
    <x v="1"/>
    <n v="44"/>
    <n v="5397"/>
    <m/>
    <m/>
    <x v="1"/>
  </r>
  <r>
    <s v="2267-WTPYD"/>
    <s v="Female"/>
    <n v="77"/>
    <s v="No"/>
    <s v="Yes"/>
    <s v="Yes"/>
    <s v="No"/>
    <n v="0"/>
    <s v="United States"/>
    <s v="California"/>
    <s v="Granada Hills"/>
    <n v="91344"/>
    <n v="34.291272999999997"/>
    <n v="-118.505104"/>
    <n v="48867"/>
    <s v="Q3"/>
    <s v="Yes"/>
    <n v="1"/>
    <x v="46"/>
    <s v="None"/>
    <s v="Yes"/>
    <n v="23.05"/>
    <s v="Yes"/>
    <x v="0"/>
    <s v="Fiber Optic"/>
    <n v="30"/>
    <s v="No"/>
    <s v="Yes"/>
    <s v="Yes"/>
    <s v="No"/>
    <s v="No"/>
    <s v="Yes"/>
    <s v="No"/>
    <s v="Yes"/>
    <x v="0"/>
    <s v="No"/>
    <x v="1"/>
    <n v="94"/>
    <n v="5438.95"/>
    <n v="0"/>
    <n v="0"/>
    <n v="1313.85"/>
    <n v="6752.8"/>
    <n v="5"/>
    <s v="Stayed"/>
    <x v="1"/>
    <n v="49"/>
    <n v="6015"/>
    <m/>
    <m/>
    <x v="1"/>
  </r>
  <r>
    <s v="9129-UXERG"/>
    <s v="Female"/>
    <n v="65"/>
    <s v="No"/>
    <s v="Yes"/>
    <s v="No"/>
    <s v="No"/>
    <n v="0"/>
    <s v="United States"/>
    <s v="California"/>
    <s v="Van Nuys"/>
    <n v="91405"/>
    <n v="34.202494000000002"/>
    <n v="-118.448048"/>
    <n v="51348"/>
    <s v="Q3"/>
    <s v="No"/>
    <n v="0"/>
    <x v="2"/>
    <s v="None"/>
    <s v="Yes"/>
    <n v="1.27"/>
    <s v="Yes"/>
    <x v="0"/>
    <s v="Fiber Optic"/>
    <n v="3"/>
    <s v="No"/>
    <s v="Yes"/>
    <s v="No"/>
    <s v="Yes"/>
    <s v="Yes"/>
    <s v="Yes"/>
    <s v="Yes"/>
    <s v="No"/>
    <x v="0"/>
    <s v="Yes"/>
    <x v="1"/>
    <n v="103.6"/>
    <n v="1806.35"/>
    <n v="0"/>
    <n v="10"/>
    <n v="22.86"/>
    <n v="1839.20999999999"/>
    <n v="4"/>
    <s v="Stayed"/>
    <x v="1"/>
    <n v="73"/>
    <n v="2094"/>
    <m/>
    <m/>
    <x v="1"/>
  </r>
  <r>
    <s v="6229-LSCKB"/>
    <s v="Male"/>
    <n v="69"/>
    <s v="No"/>
    <s v="Yes"/>
    <s v="No"/>
    <s v="No"/>
    <n v="0"/>
    <s v="United States"/>
    <s v="California"/>
    <s v="Encino"/>
    <n v="91436"/>
    <n v="34.152875000000002"/>
    <n v="-118.486056"/>
    <n v="13129"/>
    <s v="Q3"/>
    <s v="No"/>
    <n v="0"/>
    <x v="63"/>
    <s v="Offer E"/>
    <s v="Yes"/>
    <n v="48.32"/>
    <s v="No"/>
    <x v="0"/>
    <s v="Fiber Optic"/>
    <n v="11"/>
    <s v="No"/>
    <s v="No"/>
    <s v="No"/>
    <s v="No"/>
    <s v="Yes"/>
    <s v="No"/>
    <s v="No"/>
    <s v="Yes"/>
    <x v="0"/>
    <s v="Yes"/>
    <x v="0"/>
    <n v="79.7"/>
    <n v="497.6"/>
    <n v="0"/>
    <n v="0"/>
    <n v="289.92"/>
    <n v="787.52"/>
    <n v="5"/>
    <s v="Stayed"/>
    <x v="1"/>
    <n v="44"/>
    <n v="2893"/>
    <m/>
    <m/>
    <x v="1"/>
  </r>
  <r>
    <s v="6127-IYJOZ"/>
    <s v="Male"/>
    <n v="71"/>
    <s v="No"/>
    <s v="Yes"/>
    <s v="No"/>
    <s v="No"/>
    <n v="0"/>
    <s v="United States"/>
    <s v="California"/>
    <s v="Studio City"/>
    <n v="91604"/>
    <n v="34.139082000000002"/>
    <n v="-118.39275000000001"/>
    <n v="26157"/>
    <s v="Q3"/>
    <s v="No"/>
    <n v="0"/>
    <x v="0"/>
    <s v="None"/>
    <s v="Yes"/>
    <n v="40.380000000000003"/>
    <s v="No"/>
    <x v="0"/>
    <s v="DSL"/>
    <n v="6"/>
    <s v="No"/>
    <s v="No"/>
    <s v="No"/>
    <s v="No"/>
    <s v="No"/>
    <s v="No"/>
    <s v="No"/>
    <s v="Yes"/>
    <x v="0"/>
    <s v="Yes"/>
    <x v="1"/>
    <n v="45.85"/>
    <n v="45.85"/>
    <n v="0"/>
    <n v="0"/>
    <n v="40.380000000000003"/>
    <n v="86.23"/>
    <n v="5"/>
    <s v="Joined"/>
    <x v="1"/>
    <n v="56"/>
    <n v="5715"/>
    <m/>
    <m/>
    <x v="1"/>
  </r>
  <r>
    <s v="8065-QBYTO"/>
    <s v="Female"/>
    <n v="68"/>
    <s v="No"/>
    <s v="Yes"/>
    <s v="No"/>
    <s v="No"/>
    <n v="0"/>
    <s v="United States"/>
    <s v="California"/>
    <s v="Pomona"/>
    <n v="91768"/>
    <n v="34.067931999999999"/>
    <n v="-117.785168"/>
    <n v="36057"/>
    <s v="Q3"/>
    <s v="No"/>
    <n v="0"/>
    <x v="67"/>
    <s v="Offer A"/>
    <s v="Yes"/>
    <n v="3.91"/>
    <s v="Yes"/>
    <x v="0"/>
    <s v="Fiber Optic"/>
    <n v="12"/>
    <s v="Yes"/>
    <s v="Yes"/>
    <s v="No"/>
    <s v="Yes"/>
    <s v="Yes"/>
    <s v="No"/>
    <s v="No"/>
    <s v="Yes"/>
    <x v="1"/>
    <s v="Yes"/>
    <x v="1"/>
    <n v="99.65"/>
    <n v="7181.25"/>
    <n v="0"/>
    <n v="0"/>
    <n v="277.61"/>
    <n v="7458.86"/>
    <n v="4"/>
    <s v="Stayed"/>
    <x v="1"/>
    <n v="63"/>
    <n v="5448"/>
    <m/>
    <m/>
    <x v="2"/>
  </r>
  <r>
    <s v="7921-LMDFQ"/>
    <s v="Male"/>
    <n v="69"/>
    <s v="No"/>
    <s v="Yes"/>
    <s v="No"/>
    <s v="No"/>
    <n v="0"/>
    <s v="United States"/>
    <s v="California"/>
    <s v="Chula Vista"/>
    <n v="91910"/>
    <n v="32.636792"/>
    <n v="-117.05498900000001"/>
    <n v="74025"/>
    <s v="Q3"/>
    <s v="No"/>
    <n v="0"/>
    <x v="60"/>
    <s v="None"/>
    <s v="Yes"/>
    <n v="4.1399999999999997"/>
    <s v="No"/>
    <x v="0"/>
    <s v="Fiber Optic"/>
    <n v="21"/>
    <s v="No"/>
    <s v="No"/>
    <s v="Yes"/>
    <s v="No"/>
    <s v="Yes"/>
    <s v="Yes"/>
    <s v="Yes"/>
    <s v="Yes"/>
    <x v="1"/>
    <s v="Yes"/>
    <x v="0"/>
    <n v="94"/>
    <n v="4905.75"/>
    <n v="0"/>
    <n v="0"/>
    <n v="211.14"/>
    <n v="5116.8900000000003"/>
    <n v="4"/>
    <s v="Stayed"/>
    <x v="1"/>
    <n v="77"/>
    <n v="6034"/>
    <m/>
    <m/>
    <x v="2"/>
  </r>
  <r>
    <s v="5820-PTRYM"/>
    <s v="Female"/>
    <n v="75"/>
    <s v="No"/>
    <s v="Yes"/>
    <s v="Yes"/>
    <s v="No"/>
    <n v="0"/>
    <s v="United States"/>
    <s v="California"/>
    <s v="Chula Vista"/>
    <n v="91913"/>
    <n v="32.641640000000002"/>
    <n v="-116.985026"/>
    <n v="12884"/>
    <s v="Q3"/>
    <s v="Yes"/>
    <n v="1"/>
    <x v="25"/>
    <s v="None"/>
    <s v="Yes"/>
    <n v="26.82"/>
    <s v="Yes"/>
    <x v="0"/>
    <s v="Cable"/>
    <n v="18"/>
    <s v="Yes"/>
    <s v="Yes"/>
    <s v="Yes"/>
    <s v="Yes"/>
    <s v="No"/>
    <s v="No"/>
    <s v="No"/>
    <s v="Yes"/>
    <x v="1"/>
    <s v="Yes"/>
    <x v="1"/>
    <n v="68.45"/>
    <n v="4014"/>
    <n v="0"/>
    <n v="0"/>
    <n v="1501.92"/>
    <n v="5515.92"/>
    <n v="4"/>
    <s v="Stayed"/>
    <x v="1"/>
    <n v="79"/>
    <n v="4368"/>
    <m/>
    <m/>
    <x v="2"/>
  </r>
  <r>
    <s v="6211-WHMYA"/>
    <s v="Female"/>
    <n v="77"/>
    <s v="No"/>
    <s v="Yes"/>
    <s v="No"/>
    <s v="No"/>
    <n v="0"/>
    <s v="United States"/>
    <s v="California"/>
    <s v="Chula Vista"/>
    <n v="91915"/>
    <n v="32.605012000000002"/>
    <n v="-116.97595"/>
    <n v="9278"/>
    <s v="Q3"/>
    <s v="No"/>
    <n v="0"/>
    <x v="69"/>
    <s v="None"/>
    <s v="No"/>
    <n v="0"/>
    <s v="No"/>
    <x v="0"/>
    <s v="DSL"/>
    <n v="21"/>
    <s v="No"/>
    <s v="Yes"/>
    <s v="No"/>
    <s v="Yes"/>
    <s v="Yes"/>
    <s v="No"/>
    <s v="No"/>
    <s v="No"/>
    <x v="0"/>
    <s v="Yes"/>
    <x v="0"/>
    <n v="43.85"/>
    <n v="2751"/>
    <n v="0"/>
    <n v="30"/>
    <n v="0"/>
    <n v="2781"/>
    <n v="5"/>
    <s v="Stayed"/>
    <x v="1"/>
    <n v="46"/>
    <n v="6055"/>
    <m/>
    <m/>
    <x v="1"/>
  </r>
  <r>
    <s v="3454-JFUBC"/>
    <s v="Male"/>
    <n v="66"/>
    <s v="No"/>
    <s v="Yes"/>
    <s v="No"/>
    <s v="No"/>
    <n v="0"/>
    <s v="United States"/>
    <s v="California"/>
    <s v="Pala"/>
    <n v="92059"/>
    <n v="33.384345000000003"/>
    <n v="-117.072619"/>
    <n v="1831"/>
    <s v="Q3"/>
    <s v="No"/>
    <n v="0"/>
    <x v="39"/>
    <s v="Offer A"/>
    <s v="Yes"/>
    <n v="10.48"/>
    <s v="No"/>
    <x v="1"/>
    <s v="None"/>
    <n v="0"/>
    <s v="No"/>
    <s v="No"/>
    <s v="No"/>
    <s v="No"/>
    <s v="No"/>
    <s v="No"/>
    <s v="No"/>
    <s v="No"/>
    <x v="2"/>
    <s v="Yes"/>
    <x v="1"/>
    <n v="20"/>
    <n v="1396"/>
    <n v="0"/>
    <n v="0"/>
    <n v="712.64"/>
    <n v="2108.64"/>
    <n v="5"/>
    <s v="Stayed"/>
    <x v="1"/>
    <n v="55"/>
    <n v="6136"/>
    <m/>
    <m/>
    <x v="2"/>
  </r>
  <r>
    <s v="2451-YMUXS"/>
    <s v="Male"/>
    <n v="79"/>
    <s v="No"/>
    <s v="Yes"/>
    <s v="No"/>
    <s v="No"/>
    <n v="0"/>
    <s v="United States"/>
    <s v="California"/>
    <s v="Vista"/>
    <n v="92084"/>
    <n v="33.22784"/>
    <n v="-117.200024"/>
    <n v="44692"/>
    <s v="Q3"/>
    <s v="No"/>
    <n v="0"/>
    <x v="70"/>
    <s v="Offer A"/>
    <s v="Yes"/>
    <n v="28.88"/>
    <s v="Yes"/>
    <x v="0"/>
    <s v="DSL"/>
    <n v="11"/>
    <s v="Yes"/>
    <s v="Yes"/>
    <s v="No"/>
    <s v="Yes"/>
    <s v="No"/>
    <s v="No"/>
    <s v="No"/>
    <s v="Yes"/>
    <x v="2"/>
    <s v="Yes"/>
    <x v="0"/>
    <n v="64.55"/>
    <n v="4250.1000000000004"/>
    <n v="0"/>
    <n v="0"/>
    <n v="1934.96"/>
    <n v="6185.06"/>
    <n v="3"/>
    <s v="Stayed"/>
    <x v="1"/>
    <n v="67"/>
    <n v="4494"/>
    <m/>
    <m/>
    <x v="2"/>
  </r>
  <r>
    <s v="4690-PKDQG"/>
    <s v="Female"/>
    <n v="66"/>
    <s v="No"/>
    <s v="Yes"/>
    <s v="Yes"/>
    <s v="No"/>
    <n v="0"/>
    <s v="United States"/>
    <s v="California"/>
    <s v="San Diego"/>
    <n v="92102"/>
    <n v="32.716006999999998"/>
    <n v="-117.117462"/>
    <n v="47140"/>
    <s v="Q3"/>
    <s v="Yes"/>
    <n v="3"/>
    <x v="44"/>
    <s v="None"/>
    <s v="Yes"/>
    <n v="22.89"/>
    <s v="Yes"/>
    <x v="0"/>
    <s v="Fiber Optic"/>
    <n v="12"/>
    <s v="No"/>
    <s v="Yes"/>
    <s v="Yes"/>
    <s v="No"/>
    <s v="Yes"/>
    <s v="No"/>
    <s v="No"/>
    <s v="Yes"/>
    <x v="0"/>
    <s v="Yes"/>
    <x v="0"/>
    <n v="95.55"/>
    <n v="3930.6"/>
    <n v="0"/>
    <n v="0"/>
    <n v="961.38"/>
    <n v="4891.9799999999996"/>
    <n v="3"/>
    <s v="Stayed"/>
    <x v="1"/>
    <n v="26"/>
    <n v="4121"/>
    <m/>
    <m/>
    <x v="1"/>
  </r>
  <r>
    <s v="7789-CRUVC"/>
    <s v="Female"/>
    <n v="77"/>
    <s v="No"/>
    <s v="Yes"/>
    <s v="Yes"/>
    <s v="No"/>
    <n v="0"/>
    <s v="United States"/>
    <s v="California"/>
    <s v="San Diego"/>
    <n v="92107"/>
    <n v="32.741852000000002"/>
    <n v="-117.243453"/>
    <n v="27959"/>
    <s v="Q3"/>
    <s v="Yes"/>
    <n v="1"/>
    <x v="66"/>
    <s v="None"/>
    <s v="Yes"/>
    <n v="33.75"/>
    <s v="Yes"/>
    <x v="0"/>
    <s v="Fiber Optic"/>
    <n v="29"/>
    <s v="Yes"/>
    <s v="Yes"/>
    <s v="Yes"/>
    <s v="Yes"/>
    <s v="No"/>
    <s v="No"/>
    <s v="No"/>
    <s v="Yes"/>
    <x v="0"/>
    <s v="Yes"/>
    <x v="1"/>
    <n v="94.2"/>
    <n v="5895.45"/>
    <n v="0"/>
    <n v="0"/>
    <n v="2058.75"/>
    <n v="7954.2"/>
    <n v="3"/>
    <s v="Stayed"/>
    <x v="1"/>
    <n v="76"/>
    <n v="5274"/>
    <m/>
    <m/>
    <x v="1"/>
  </r>
  <r>
    <s v="9972-VAFJJ"/>
    <s v="Female"/>
    <n v="77"/>
    <s v="No"/>
    <s v="Yes"/>
    <s v="Yes"/>
    <s v="No"/>
    <n v="0"/>
    <s v="United States"/>
    <s v="California"/>
    <s v="San Diego"/>
    <n v="92116"/>
    <n v="32.765298999999999"/>
    <n v="-117.12256499999999"/>
    <n v="33083"/>
    <s v="Q3"/>
    <s v="Yes"/>
    <n v="1"/>
    <x v="56"/>
    <s v="None"/>
    <s v="Yes"/>
    <n v="47.64"/>
    <s v="No"/>
    <x v="0"/>
    <s v="Fiber Optic"/>
    <n v="25"/>
    <s v="No"/>
    <s v="Yes"/>
    <s v="Yes"/>
    <s v="Yes"/>
    <s v="Yes"/>
    <s v="No"/>
    <s v="No"/>
    <s v="Yes"/>
    <x v="1"/>
    <s v="Yes"/>
    <x v="0"/>
    <n v="94"/>
    <n v="4871.45"/>
    <n v="0"/>
    <n v="0"/>
    <n v="2524.92"/>
    <n v="7396.37"/>
    <n v="3"/>
    <s v="Stayed"/>
    <x v="1"/>
    <n v="73"/>
    <n v="6355"/>
    <m/>
    <m/>
    <x v="2"/>
  </r>
  <r>
    <s v="5981-ZVXOT"/>
    <s v="Female"/>
    <n v="72"/>
    <s v="No"/>
    <s v="Yes"/>
    <s v="No"/>
    <s v="No"/>
    <n v="0"/>
    <s v="United States"/>
    <s v="California"/>
    <s v="San Diego"/>
    <n v="92131"/>
    <n v="32.893250000000002"/>
    <n v="-117.087091"/>
    <n v="29283"/>
    <s v="Q3"/>
    <s v="No"/>
    <n v="0"/>
    <x v="32"/>
    <s v="Offer C"/>
    <s v="Yes"/>
    <n v="10.73"/>
    <s v="Yes"/>
    <x v="0"/>
    <s v="Fiber Optic"/>
    <n v="3"/>
    <s v="Yes"/>
    <s v="Yes"/>
    <s v="Yes"/>
    <s v="No"/>
    <s v="Yes"/>
    <s v="Yes"/>
    <s v="Yes"/>
    <s v="Yes"/>
    <x v="1"/>
    <s v="Yes"/>
    <x v="0"/>
    <n v="108.35"/>
    <n v="3726.15"/>
    <n v="0"/>
    <n v="0"/>
    <n v="375.55"/>
    <n v="4101.7"/>
    <n v="3"/>
    <s v="Stayed"/>
    <x v="1"/>
    <n v="50"/>
    <n v="5139"/>
    <m/>
    <m/>
    <x v="2"/>
  </r>
  <r>
    <s v="2274-XUATA"/>
    <s v="Male"/>
    <n v="78"/>
    <s v="No"/>
    <s v="Yes"/>
    <s v="Yes"/>
    <s v="No"/>
    <n v="0"/>
    <s v="United States"/>
    <s v="California"/>
    <s v="Earp"/>
    <n v="92242"/>
    <n v="34.137742000000003"/>
    <n v="-114.36514"/>
    <n v="1564"/>
    <s v="Q3"/>
    <s v="Yes"/>
    <n v="8"/>
    <x v="61"/>
    <s v="Offer A"/>
    <s v="No"/>
    <n v="0"/>
    <s v="No"/>
    <x v="0"/>
    <s v="Cable"/>
    <n v="26"/>
    <s v="Yes"/>
    <s v="Yes"/>
    <s v="Yes"/>
    <s v="Yes"/>
    <s v="Yes"/>
    <s v="Yes"/>
    <s v="Yes"/>
    <s v="Yes"/>
    <x v="2"/>
    <s v="Yes"/>
    <x v="0"/>
    <n v="63.1"/>
    <n v="4685.55"/>
    <n v="0"/>
    <n v="0"/>
    <n v="0"/>
    <n v="4685.55"/>
    <n v="3"/>
    <s v="Stayed"/>
    <x v="1"/>
    <n v="56"/>
    <n v="4933"/>
    <m/>
    <m/>
    <x v="2"/>
  </r>
  <r>
    <s v="0666-UXTJO"/>
    <s v="Male"/>
    <n v="80"/>
    <s v="No"/>
    <s v="Yes"/>
    <s v="Yes"/>
    <s v="No"/>
    <n v="0"/>
    <s v="United States"/>
    <s v="California"/>
    <s v="Morongo Valley"/>
    <n v="92256"/>
    <n v="34.097862999999997"/>
    <n v="-116.594561"/>
    <n v="3499"/>
    <s v="Q3"/>
    <s v="Yes"/>
    <n v="4"/>
    <x v="40"/>
    <s v="Offer C"/>
    <s v="Yes"/>
    <n v="29.66"/>
    <s v="No"/>
    <x v="0"/>
    <s v="Fiber Optic"/>
    <n v="29"/>
    <s v="No"/>
    <s v="No"/>
    <s v="Yes"/>
    <s v="No"/>
    <s v="Yes"/>
    <s v="No"/>
    <s v="No"/>
    <s v="Yes"/>
    <x v="0"/>
    <s v="Yes"/>
    <x v="1"/>
    <n v="85.2"/>
    <n v="2874.45"/>
    <n v="0"/>
    <n v="0"/>
    <n v="1008.44"/>
    <n v="3882.89"/>
    <n v="5"/>
    <s v="Stayed"/>
    <x v="1"/>
    <n v="27"/>
    <n v="5393"/>
    <m/>
    <m/>
    <x v="1"/>
  </r>
  <r>
    <s v="1035-IPQPU"/>
    <s v="Female"/>
    <n v="77"/>
    <s v="No"/>
    <s v="Yes"/>
    <s v="Yes"/>
    <s v="No"/>
    <n v="0"/>
    <s v="United States"/>
    <s v="California"/>
    <s v="Parker Dam"/>
    <n v="92267"/>
    <n v="34.273871999999997"/>
    <n v="-114.19290100000001"/>
    <n v="131"/>
    <s v="Q3"/>
    <s v="Yes"/>
    <n v="2"/>
    <x v="71"/>
    <s v="None"/>
    <s v="Yes"/>
    <n v="18.14"/>
    <s v="Yes"/>
    <x v="0"/>
    <s v="Fiber Optic"/>
    <n v="2"/>
    <s v="No"/>
    <s v="Yes"/>
    <s v="Yes"/>
    <s v="No"/>
    <s v="Yes"/>
    <s v="Yes"/>
    <s v="Yes"/>
    <s v="Yes"/>
    <x v="0"/>
    <s v="Yes"/>
    <x v="0"/>
    <n v="103.5"/>
    <n v="6479.4"/>
    <n v="0"/>
    <n v="0"/>
    <n v="1142.82"/>
    <n v="7622.2199999999903"/>
    <n v="4"/>
    <s v="Stayed"/>
    <x v="1"/>
    <n v="53"/>
    <n v="5187"/>
    <m/>
    <m/>
    <x v="1"/>
  </r>
  <r>
    <s v="2235-DWLJU"/>
    <s v="Female"/>
    <n v="75"/>
    <s v="No"/>
    <s v="Yes"/>
    <s v="No"/>
    <s v="No"/>
    <n v="0"/>
    <s v="United States"/>
    <s v="California"/>
    <s v="Thousand Palms"/>
    <n v="92276"/>
    <n v="33.849263000000001"/>
    <n v="-116.382778"/>
    <n v="6242"/>
    <s v="Q3"/>
    <s v="No"/>
    <n v="0"/>
    <x v="63"/>
    <s v="None"/>
    <s v="No"/>
    <n v="0"/>
    <s v="No"/>
    <x v="0"/>
    <s v="DSL"/>
    <n v="24"/>
    <s v="No"/>
    <s v="No"/>
    <s v="No"/>
    <s v="No"/>
    <s v="Yes"/>
    <s v="Yes"/>
    <s v="Yes"/>
    <s v="Yes"/>
    <x v="0"/>
    <s v="Yes"/>
    <x v="0"/>
    <n v="44.4"/>
    <n v="263.05"/>
    <n v="0"/>
    <n v="0"/>
    <n v="0"/>
    <n v="263.05"/>
    <n v="5"/>
    <s v="Stayed"/>
    <x v="1"/>
    <n v="71"/>
    <n v="4611"/>
    <m/>
    <m/>
    <x v="1"/>
  </r>
  <r>
    <s v="3605-JISKB"/>
    <s v="Male"/>
    <n v="67"/>
    <s v="No"/>
    <s v="Yes"/>
    <s v="Yes"/>
    <s v="No"/>
    <n v="0"/>
    <s v="United States"/>
    <s v="California"/>
    <s v="Twentynine Palms"/>
    <n v="92278"/>
    <n v="34.457828999999997"/>
    <n v="-116.139589"/>
    <n v="14104"/>
    <s v="Q3"/>
    <s v="Yes"/>
    <n v="2"/>
    <x v="19"/>
    <s v="None"/>
    <s v="Yes"/>
    <n v="9.08"/>
    <s v="Yes"/>
    <x v="0"/>
    <s v="Cable"/>
    <n v="23"/>
    <s v="Yes"/>
    <s v="Yes"/>
    <s v="No"/>
    <s v="No"/>
    <s v="No"/>
    <s v="No"/>
    <s v="No"/>
    <s v="Yes"/>
    <x v="1"/>
    <s v="No"/>
    <x v="1"/>
    <n v="60"/>
    <n v="3316.1"/>
    <n v="0"/>
    <n v="0"/>
    <n v="499.4"/>
    <n v="3815.5"/>
    <n v="4"/>
    <s v="Stayed"/>
    <x v="1"/>
    <n v="71"/>
    <n v="4212"/>
    <m/>
    <m/>
    <x v="2"/>
  </r>
  <r>
    <s v="3668-QPYBK"/>
    <s v="Male"/>
    <n v="37"/>
    <s v="No"/>
    <s v="No"/>
    <s v="No"/>
    <s v="No"/>
    <n v="0"/>
    <s v="United States"/>
    <s v="California"/>
    <s v="Los Angeles"/>
    <n v="90003"/>
    <n v="33.964131000000002"/>
    <n v="-118.272783"/>
    <n v="58198"/>
    <s v="Q3"/>
    <s v="No"/>
    <n v="0"/>
    <x v="17"/>
    <s v="None"/>
    <s v="Yes"/>
    <n v="10.47"/>
    <s v="No"/>
    <x v="0"/>
    <s v="DSL"/>
    <n v="21"/>
    <s v="Yes"/>
    <s v="Yes"/>
    <s v="No"/>
    <s v="No"/>
    <s v="No"/>
    <s v="No"/>
    <s v="No"/>
    <s v="Yes"/>
    <x v="0"/>
    <s v="Yes"/>
    <x v="1"/>
    <n v="53.85"/>
    <n v="108.15"/>
    <n v="0"/>
    <n v="0"/>
    <n v="20.94"/>
    <n v="129.09"/>
    <n v="1"/>
    <s v="Churned"/>
    <x v="0"/>
    <n v="86"/>
    <n v="3239"/>
    <s v="Competitor"/>
    <s v="Competitor made better offer"/>
    <x v="1"/>
  </r>
  <r>
    <s v="9237-HQITU"/>
    <s v="Female"/>
    <n v="19"/>
    <s v="Yes"/>
    <s v="No"/>
    <s v="No"/>
    <s v="Yes"/>
    <n v="2"/>
    <s v="United States"/>
    <s v="California"/>
    <s v="Los Angeles"/>
    <n v="90005"/>
    <n v="34.059280999999999"/>
    <n v="-118.30741999999999"/>
    <n v="43019"/>
    <s v="Q3"/>
    <s v="No"/>
    <n v="0"/>
    <x v="17"/>
    <s v="None"/>
    <s v="Yes"/>
    <n v="9.1199999999999992"/>
    <s v="No"/>
    <x v="0"/>
    <s v="Fiber Optic"/>
    <n v="51"/>
    <s v="No"/>
    <s v="No"/>
    <s v="No"/>
    <s v="No"/>
    <s v="No"/>
    <s v="No"/>
    <s v="No"/>
    <s v="Yes"/>
    <x v="0"/>
    <s v="Yes"/>
    <x v="0"/>
    <n v="70.7"/>
    <n v="151.65"/>
    <n v="0"/>
    <n v="0"/>
    <n v="18.239999999999998"/>
    <n v="169.89"/>
    <n v="2"/>
    <s v="Churned"/>
    <x v="0"/>
    <n v="67"/>
    <n v="2701"/>
    <s v="Other"/>
    <s v="Moved"/>
    <x v="0"/>
  </r>
  <r>
    <s v="9305-CDSKC"/>
    <s v="Female"/>
    <n v="31"/>
    <s v="No"/>
    <s v="No"/>
    <s v="No"/>
    <s v="Yes"/>
    <n v="2"/>
    <s v="United States"/>
    <s v="California"/>
    <s v="Los Angeles"/>
    <n v="90006"/>
    <n v="34.048012999999997"/>
    <n v="-118.293953"/>
    <n v="62784"/>
    <s v="Q3"/>
    <s v="No"/>
    <n v="0"/>
    <x v="1"/>
    <s v="None"/>
    <s v="Yes"/>
    <n v="12.15"/>
    <s v="Yes"/>
    <x v="0"/>
    <s v="Cable"/>
    <n v="26"/>
    <s v="No"/>
    <s v="No"/>
    <s v="Yes"/>
    <s v="No"/>
    <s v="Yes"/>
    <s v="Yes"/>
    <s v="Yes"/>
    <s v="Yes"/>
    <x v="0"/>
    <s v="Yes"/>
    <x v="0"/>
    <n v="99.65"/>
    <n v="820.5"/>
    <n v="0"/>
    <n v="0"/>
    <n v="97.2"/>
    <n v="917.7"/>
    <n v="3"/>
    <s v="Churned"/>
    <x v="0"/>
    <n v="86"/>
    <n v="5372"/>
    <s v="Other"/>
    <s v="Moved"/>
    <x v="1"/>
  </r>
  <r>
    <s v="7892-POOKP"/>
    <s v="Female"/>
    <n v="23"/>
    <s v="Yes"/>
    <s v="No"/>
    <s v="Yes"/>
    <s v="Yes"/>
    <n v="3"/>
    <s v="United States"/>
    <s v="California"/>
    <s v="Los Angeles"/>
    <n v="90010"/>
    <n v="34.062125000000002"/>
    <n v="-118.315709"/>
    <n v="1957"/>
    <s v="Q3"/>
    <s v="No"/>
    <n v="0"/>
    <x v="64"/>
    <s v="Offer C"/>
    <s v="Yes"/>
    <n v="4.8899999999999997"/>
    <s v="Yes"/>
    <x v="0"/>
    <s v="Fiber Optic"/>
    <n v="47"/>
    <s v="No"/>
    <s v="No"/>
    <s v="Yes"/>
    <s v="Yes"/>
    <s v="Yes"/>
    <s v="Yes"/>
    <s v="Yes"/>
    <s v="Yes"/>
    <x v="0"/>
    <s v="Yes"/>
    <x v="0"/>
    <n v="104.8"/>
    <n v="3046.05"/>
    <n v="0"/>
    <n v="0"/>
    <n v="136.91999999999999"/>
    <n v="3182.97"/>
    <n v="3"/>
    <s v="Churned"/>
    <x v="0"/>
    <n v="84"/>
    <n v="5003"/>
    <s v="Other"/>
    <s v="Moved"/>
    <x v="1"/>
  </r>
  <r>
    <s v="0280-XJGEX"/>
    <s v="Male"/>
    <n v="38"/>
    <s v="No"/>
    <s v="No"/>
    <s v="No"/>
    <s v="Yes"/>
    <n v="1"/>
    <s v="United States"/>
    <s v="California"/>
    <s v="Los Angeles"/>
    <n v="90015"/>
    <n v="34.039223999999997"/>
    <n v="-118.266293"/>
    <n v="15140"/>
    <s v="Q3"/>
    <s v="No"/>
    <n v="0"/>
    <x v="23"/>
    <s v="None"/>
    <s v="Yes"/>
    <n v="44.33"/>
    <s v="Yes"/>
    <x v="0"/>
    <s v="Fiber Optic"/>
    <n v="11"/>
    <s v="No"/>
    <s v="Yes"/>
    <s v="Yes"/>
    <s v="No"/>
    <s v="Yes"/>
    <s v="Yes"/>
    <s v="Yes"/>
    <s v="Yes"/>
    <x v="0"/>
    <s v="Yes"/>
    <x v="0"/>
    <n v="103.7"/>
    <n v="5036.3"/>
    <n v="0"/>
    <n v="0"/>
    <n v="2172.17"/>
    <n v="7208.47"/>
    <n v="1"/>
    <s v="Churned"/>
    <x v="0"/>
    <n v="89"/>
    <n v="5340"/>
    <s v="Competitor"/>
    <s v="Competitor had better devices"/>
    <x v="1"/>
  </r>
  <r>
    <s v="4190-MFLUW"/>
    <s v="Female"/>
    <n v="21"/>
    <s v="Yes"/>
    <s v="No"/>
    <s v="Yes"/>
    <s v="No"/>
    <n v="0"/>
    <s v="United States"/>
    <s v="California"/>
    <s v="San Diego"/>
    <n v="92121"/>
    <n v="32.898612999999997"/>
    <n v="-117.20293700000001"/>
    <n v="4258"/>
    <s v="Q3"/>
    <s v="Yes"/>
    <n v="6"/>
    <x v="31"/>
    <s v="None"/>
    <s v="Yes"/>
    <n v="9.41"/>
    <s v="No"/>
    <x v="0"/>
    <s v="Cable"/>
    <n v="69"/>
    <s v="No"/>
    <s v="No"/>
    <s v="Yes"/>
    <s v="Yes"/>
    <s v="No"/>
    <s v="No"/>
    <s v="No"/>
    <s v="Yes"/>
    <x v="0"/>
    <s v="No"/>
    <x v="1"/>
    <n v="55.2"/>
    <n v="528.35"/>
    <n v="0"/>
    <n v="0"/>
    <n v="94.1"/>
    <n v="622.45000000000005"/>
    <n v="1"/>
    <s v="Churned"/>
    <x v="0"/>
    <n v="78"/>
    <n v="5925"/>
    <s v="Competitor"/>
    <s v="Competitor made better offer"/>
    <x v="1"/>
  </r>
  <r>
    <s v="1066-JKSGK"/>
    <s v="Male"/>
    <n v="29"/>
    <s v="Yes"/>
    <s v="No"/>
    <s v="No"/>
    <s v="No"/>
    <n v="0"/>
    <s v="United States"/>
    <s v="California"/>
    <s v="Los Angeles"/>
    <n v="90024"/>
    <n v="34.066302999999998"/>
    <n v="-118.435479"/>
    <n v="44150"/>
    <s v="Q3"/>
    <s v="No"/>
    <n v="0"/>
    <x v="0"/>
    <s v="None"/>
    <s v="Yes"/>
    <n v="33.58"/>
    <s v="No"/>
    <x v="1"/>
    <s v="None"/>
    <n v="0"/>
    <s v="No"/>
    <s v="No"/>
    <s v="No"/>
    <s v="No"/>
    <s v="No"/>
    <s v="No"/>
    <s v="No"/>
    <s v="No"/>
    <x v="0"/>
    <s v="No"/>
    <x v="1"/>
    <n v="20.149999999999999"/>
    <n v="20.149999999999999"/>
    <n v="0"/>
    <n v="0"/>
    <n v="33.58"/>
    <n v="53.73"/>
    <n v="1"/>
    <s v="Churned"/>
    <x v="0"/>
    <n v="92"/>
    <n v="4832"/>
    <s v="Competitor"/>
    <s v="Competitor made better offer"/>
    <x v="1"/>
  </r>
  <r>
    <s v="6467-CHFZW"/>
    <s v="Male"/>
    <n v="61"/>
    <s v="No"/>
    <s v="No"/>
    <s v="Yes"/>
    <s v="Yes"/>
    <n v="1"/>
    <s v="United States"/>
    <s v="California"/>
    <s v="Los Angeles"/>
    <n v="90028"/>
    <n v="34.099868999999998"/>
    <n v="-118.326843"/>
    <n v="30568"/>
    <s v="Q3"/>
    <s v="Yes"/>
    <n v="1"/>
    <x v="58"/>
    <s v="None"/>
    <s v="Yes"/>
    <n v="31.35"/>
    <s v="Yes"/>
    <x v="0"/>
    <s v="Fiber Optic"/>
    <n v="16"/>
    <s v="No"/>
    <s v="Yes"/>
    <s v="No"/>
    <s v="No"/>
    <s v="Yes"/>
    <s v="Yes"/>
    <s v="Yes"/>
    <s v="Yes"/>
    <x v="0"/>
    <s v="Yes"/>
    <x v="0"/>
    <n v="99.35"/>
    <n v="4749.1499999999996"/>
    <n v="0"/>
    <n v="0"/>
    <n v="1473.45"/>
    <n v="6222.5999999999904"/>
    <n v="1"/>
    <s v="Churned"/>
    <x v="0"/>
    <n v="77"/>
    <n v="5789"/>
    <s v="Competitor"/>
    <s v="Competitor had better devices"/>
    <x v="1"/>
  </r>
  <r>
    <s v="8665-UTDHZ"/>
    <s v="Male"/>
    <n v="27"/>
    <s v="Yes"/>
    <s v="No"/>
    <s v="Yes"/>
    <s v="No"/>
    <n v="0"/>
    <s v="United States"/>
    <s v="California"/>
    <s v="Los Angeles"/>
    <n v="90029"/>
    <n v="34.089953000000001"/>
    <n v="-118.29482400000001"/>
    <n v="41713"/>
    <s v="Q3"/>
    <s v="Yes"/>
    <n v="1"/>
    <x v="0"/>
    <s v="None"/>
    <s v="No"/>
    <n v="0"/>
    <s v="No"/>
    <x v="0"/>
    <s v="DSL"/>
    <n v="58"/>
    <s v="No"/>
    <s v="Yes"/>
    <s v="No"/>
    <s v="No"/>
    <s v="No"/>
    <s v="No"/>
    <s v="No"/>
    <s v="Yes"/>
    <x v="0"/>
    <s v="No"/>
    <x v="0"/>
    <n v="30.2"/>
    <n v="30.2"/>
    <n v="0"/>
    <n v="0"/>
    <n v="0"/>
    <n v="30.2"/>
    <n v="1"/>
    <s v="Churned"/>
    <x v="0"/>
    <n v="90"/>
    <n v="2915"/>
    <s v="Competitor"/>
    <s v="Competitor had better devices"/>
    <x v="0"/>
  </r>
  <r>
    <s v="8773-HHUOZ"/>
    <s v="Female"/>
    <n v="20"/>
    <s v="Yes"/>
    <s v="No"/>
    <s v="No"/>
    <s v="No"/>
    <n v="0"/>
    <s v="United States"/>
    <s v="California"/>
    <s v="Los Angeles"/>
    <n v="90032"/>
    <n v="34.078820999999998"/>
    <n v="-118.177576"/>
    <n v="46960"/>
    <s v="Q3"/>
    <s v="No"/>
    <n v="0"/>
    <x v="37"/>
    <s v="None"/>
    <s v="Yes"/>
    <n v="40.549999999999997"/>
    <s v="No"/>
    <x v="0"/>
    <s v="Cable"/>
    <n v="41"/>
    <s v="No"/>
    <s v="No"/>
    <s v="No"/>
    <s v="No"/>
    <s v="Yes"/>
    <s v="Yes"/>
    <s v="Yes"/>
    <s v="Yes"/>
    <x v="0"/>
    <s v="Yes"/>
    <x v="1"/>
    <n v="64.7"/>
    <n v="1093.0999999999999"/>
    <n v="0"/>
    <n v="0"/>
    <n v="689.349999999999"/>
    <n v="1782.44999999999"/>
    <n v="1"/>
    <s v="Churned"/>
    <x v="0"/>
    <n v="74"/>
    <n v="3022"/>
    <s v="Competitor"/>
    <s v="Competitor offered higher download speeds"/>
    <x v="1"/>
  </r>
  <r>
    <s v="6047-YHPVI"/>
    <s v="Male"/>
    <n v="56"/>
    <s v="No"/>
    <s v="No"/>
    <s v="No"/>
    <s v="Yes"/>
    <n v="3"/>
    <s v="United States"/>
    <s v="California"/>
    <s v="Los Angeles"/>
    <n v="90039"/>
    <n v="34.110844999999998"/>
    <n v="-118.259595"/>
    <n v="29310"/>
    <s v="Q3"/>
    <s v="No"/>
    <n v="0"/>
    <x v="20"/>
    <s v="None"/>
    <s v="Yes"/>
    <n v="12.6"/>
    <s v="No"/>
    <x v="0"/>
    <s v="Fiber Optic"/>
    <n v="58"/>
    <s v="No"/>
    <s v="No"/>
    <s v="No"/>
    <s v="No"/>
    <s v="No"/>
    <s v="No"/>
    <s v="No"/>
    <s v="Yes"/>
    <x v="0"/>
    <s v="Yes"/>
    <x v="0"/>
    <n v="69.7"/>
    <n v="316.89999999999998"/>
    <n v="0"/>
    <n v="0"/>
    <n v="63"/>
    <n v="379.9"/>
    <n v="1"/>
    <s v="Churned"/>
    <x v="0"/>
    <n v="66"/>
    <n v="2454"/>
    <s v="Competitor"/>
    <s v="Competitor had better devices"/>
    <x v="0"/>
  </r>
  <r>
    <s v="5380-WJKOV"/>
    <s v="Male"/>
    <n v="51"/>
    <s v="No"/>
    <s v="No"/>
    <s v="No"/>
    <s v="Yes"/>
    <n v="1"/>
    <s v="United States"/>
    <s v="California"/>
    <s v="Los Angeles"/>
    <n v="90041"/>
    <n v="34.137411999999998"/>
    <n v="-118.207607"/>
    <n v="27866"/>
    <s v="Q3"/>
    <s v="No"/>
    <n v="0"/>
    <x v="40"/>
    <s v="Offer C"/>
    <s v="Yes"/>
    <n v="21.69"/>
    <s v="Yes"/>
    <x v="0"/>
    <s v="Fiber Optic"/>
    <n v="28"/>
    <s v="No"/>
    <s v="Yes"/>
    <s v="Yes"/>
    <s v="No"/>
    <s v="Yes"/>
    <s v="Yes"/>
    <s v="Yes"/>
    <s v="Yes"/>
    <x v="0"/>
    <s v="Yes"/>
    <x v="0"/>
    <n v="106.35"/>
    <n v="3549.25"/>
    <n v="0"/>
    <n v="0"/>
    <n v="737.46"/>
    <n v="4286.71"/>
    <n v="2"/>
    <s v="Churned"/>
    <x v="0"/>
    <n v="65"/>
    <n v="2941"/>
    <s v="Competitor"/>
    <s v="Competitor offered higher download speeds"/>
    <x v="1"/>
  </r>
  <r>
    <s v="8168-UQWWF"/>
    <s v="Female"/>
    <n v="48"/>
    <s v="No"/>
    <s v="No"/>
    <s v="No"/>
    <s v="Yes"/>
    <n v="2"/>
    <s v="United States"/>
    <s v="California"/>
    <s v="Los Angeles"/>
    <n v="90042"/>
    <n v="34.115720000000003"/>
    <n v="-118.19275399999999"/>
    <n v="64672"/>
    <s v="Q3"/>
    <s v="No"/>
    <n v="0"/>
    <x v="9"/>
    <s v="None"/>
    <s v="Yes"/>
    <n v="27.57"/>
    <s v="Yes"/>
    <x v="0"/>
    <s v="Cable"/>
    <n v="18"/>
    <s v="No"/>
    <s v="No"/>
    <s v="Yes"/>
    <s v="No"/>
    <s v="Yes"/>
    <s v="Yes"/>
    <s v="Yes"/>
    <s v="Yes"/>
    <x v="0"/>
    <s v="Yes"/>
    <x v="0"/>
    <n v="97.85"/>
    <n v="1105.4000000000001"/>
    <n v="0"/>
    <n v="0"/>
    <n v="303.27"/>
    <n v="1408.67"/>
    <n v="3"/>
    <s v="Churned"/>
    <x v="0"/>
    <n v="70"/>
    <n v="5674"/>
    <s v="Competitor"/>
    <s v="Competitor offered more data"/>
    <x v="1"/>
  </r>
  <r>
    <s v="7760-OYPDY"/>
    <s v="Female"/>
    <n v="32"/>
    <s v="No"/>
    <s v="No"/>
    <s v="No"/>
    <s v="Yes"/>
    <n v="2"/>
    <s v="United States"/>
    <s v="California"/>
    <s v="Los Angeles"/>
    <n v="90056"/>
    <n v="33.987945000000003"/>
    <n v="-118.370442"/>
    <n v="8115"/>
    <s v="Q3"/>
    <s v="No"/>
    <n v="0"/>
    <x v="17"/>
    <s v="None"/>
    <s v="Yes"/>
    <n v="5.85"/>
    <s v="No"/>
    <x v="0"/>
    <s v="Fiber Optic"/>
    <n v="19"/>
    <s v="No"/>
    <s v="No"/>
    <s v="No"/>
    <s v="No"/>
    <s v="Yes"/>
    <s v="No"/>
    <s v="No"/>
    <s v="No"/>
    <x v="0"/>
    <s v="Yes"/>
    <x v="0"/>
    <n v="80.650000000000006"/>
    <n v="144.15"/>
    <n v="0"/>
    <n v="20"/>
    <n v="11.7"/>
    <n v="175.85"/>
    <n v="1"/>
    <s v="Churned"/>
    <x v="0"/>
    <n v="90"/>
    <n v="5586"/>
    <s v="Competitor"/>
    <s v="Competitor had better devices"/>
    <x v="0"/>
  </r>
  <r>
    <s v="9420-LOJKX"/>
    <s v="Female"/>
    <n v="34"/>
    <s v="No"/>
    <s v="No"/>
    <s v="No"/>
    <s v="Yes"/>
    <n v="1"/>
    <s v="United States"/>
    <s v="California"/>
    <s v="Los Angeles"/>
    <n v="90061"/>
    <n v="33.921280000000003"/>
    <n v="-118.274186"/>
    <n v="24511"/>
    <s v="Q3"/>
    <s v="No"/>
    <n v="0"/>
    <x v="7"/>
    <s v="None"/>
    <s v="Yes"/>
    <n v="3.96"/>
    <s v="No"/>
    <x v="0"/>
    <s v="Fiber Optic"/>
    <n v="20"/>
    <s v="Yes"/>
    <s v="Yes"/>
    <s v="No"/>
    <s v="No"/>
    <s v="Yes"/>
    <s v="Yes"/>
    <s v="Yes"/>
    <s v="Yes"/>
    <x v="0"/>
    <s v="Yes"/>
    <x v="1"/>
    <n v="99.1"/>
    <n v="1426.4"/>
    <n v="0"/>
    <n v="0"/>
    <n v="59.4"/>
    <n v="1485.8"/>
    <n v="1"/>
    <s v="Churned"/>
    <x v="0"/>
    <n v="82"/>
    <n v="2966"/>
    <s v="Competitor"/>
    <s v="Competitor offered more data"/>
    <x v="1"/>
  </r>
  <r>
    <s v="5698-BQJOH"/>
    <s v="Female"/>
    <n v="41"/>
    <s v="No"/>
    <s v="No"/>
    <s v="No"/>
    <s v="Yes"/>
    <n v="2"/>
    <s v="United States"/>
    <s v="California"/>
    <s v="Beverly Hills"/>
    <n v="90211"/>
    <n v="34.063946999999999"/>
    <n v="-118.38300099999999"/>
    <n v="8321"/>
    <s v="Q3"/>
    <s v="No"/>
    <n v="0"/>
    <x v="30"/>
    <s v="None"/>
    <s v="Yes"/>
    <n v="27.21"/>
    <s v="Yes"/>
    <x v="0"/>
    <s v="Fiber Optic"/>
    <n v="29"/>
    <s v="No"/>
    <s v="No"/>
    <s v="No"/>
    <s v="No"/>
    <s v="Yes"/>
    <s v="Yes"/>
    <s v="Yes"/>
    <s v="Yes"/>
    <x v="0"/>
    <s v="No"/>
    <x v="0"/>
    <n v="94.4"/>
    <n v="857.25"/>
    <n v="0"/>
    <n v="0"/>
    <n v="244.89"/>
    <n v="1102.1400000000001"/>
    <n v="3"/>
    <s v="Churned"/>
    <x v="0"/>
    <n v="96"/>
    <n v="5571"/>
    <s v="Price"/>
    <s v="Price too high"/>
    <x v="1"/>
  </r>
  <r>
    <s v="5919-TMRGD"/>
    <s v="Female"/>
    <n v="32"/>
    <s v="No"/>
    <s v="No"/>
    <s v="No"/>
    <s v="Yes"/>
    <n v="3"/>
    <s v="United States"/>
    <s v="California"/>
    <s v="Huntington Park"/>
    <n v="90255"/>
    <n v="33.978029999999997"/>
    <n v="-118.217141"/>
    <n v="78114"/>
    <s v="Q3"/>
    <s v="No"/>
    <n v="0"/>
    <x v="0"/>
    <s v="None"/>
    <s v="Yes"/>
    <n v="13.13"/>
    <s v="No"/>
    <x v="0"/>
    <s v="Fiber Optic"/>
    <n v="57"/>
    <s v="No"/>
    <s v="No"/>
    <s v="No"/>
    <s v="No"/>
    <s v="Yes"/>
    <s v="No"/>
    <s v="No"/>
    <s v="Yes"/>
    <x v="0"/>
    <s v="Yes"/>
    <x v="0"/>
    <n v="79.349999999999994"/>
    <n v="79.349999999999994"/>
    <n v="0"/>
    <n v="0"/>
    <n v="13.13"/>
    <n v="92.479999999999905"/>
    <n v="1"/>
    <s v="Churned"/>
    <x v="0"/>
    <n v="87"/>
    <n v="2483"/>
    <s v="Competitor"/>
    <s v="Competitor had better devices"/>
    <x v="0"/>
  </r>
  <r>
    <s v="9191-MYQKX"/>
    <s v="Female"/>
    <n v="34"/>
    <s v="No"/>
    <s v="No"/>
    <s v="Yes"/>
    <s v="Yes"/>
    <n v="5"/>
    <s v="United States"/>
    <s v="California"/>
    <s v="Lynwood"/>
    <n v="90262"/>
    <n v="33.923572999999998"/>
    <n v="-118.200669"/>
    <n v="69850"/>
    <s v="Q3"/>
    <s v="Yes"/>
    <n v="1"/>
    <x v="8"/>
    <s v="None"/>
    <s v="Yes"/>
    <n v="8.69"/>
    <s v="No"/>
    <x v="0"/>
    <s v="Fiber Optic"/>
    <n v="53"/>
    <s v="No"/>
    <s v="No"/>
    <s v="Yes"/>
    <s v="No"/>
    <s v="No"/>
    <s v="No"/>
    <s v="No"/>
    <s v="Yes"/>
    <x v="0"/>
    <s v="Yes"/>
    <x v="0"/>
    <n v="75.150000000000006"/>
    <n v="496.9"/>
    <n v="0"/>
    <n v="0"/>
    <n v="60.83"/>
    <n v="557.73"/>
    <n v="1"/>
    <s v="Churned"/>
    <x v="0"/>
    <n v="70"/>
    <n v="3457"/>
    <s v="Dissatisfaction"/>
    <s v="Service dissatisfaction"/>
    <x v="1"/>
  </r>
  <r>
    <s v="8637-XJIVR"/>
    <s v="Female"/>
    <n v="34"/>
    <s v="No"/>
    <s v="No"/>
    <s v="No"/>
    <s v="Yes"/>
    <n v="3"/>
    <s v="United States"/>
    <s v="California"/>
    <s v="Marina Del Rey"/>
    <n v="90292"/>
    <n v="33.977468000000002"/>
    <n v="-118.445475"/>
    <n v="18058"/>
    <s v="Q3"/>
    <s v="No"/>
    <n v="0"/>
    <x v="36"/>
    <s v="None"/>
    <s v="Yes"/>
    <n v="25.34"/>
    <s v="Yes"/>
    <x v="0"/>
    <s v="Fiber Optic"/>
    <n v="56"/>
    <s v="Yes"/>
    <s v="No"/>
    <s v="No"/>
    <s v="No"/>
    <s v="No"/>
    <s v="No"/>
    <s v="No"/>
    <s v="No"/>
    <x v="0"/>
    <s v="Yes"/>
    <x v="0"/>
    <n v="78.95"/>
    <n v="927.35"/>
    <n v="0"/>
    <n v="80"/>
    <n v="304.08"/>
    <n v="1311.43"/>
    <n v="1"/>
    <s v="Churned"/>
    <x v="0"/>
    <n v="86"/>
    <n v="5806"/>
    <s v="Attitude"/>
    <s v="Attitude of support person"/>
    <x v="1"/>
  </r>
  <r>
    <s v="0278-YXOOG"/>
    <s v="Male"/>
    <n v="30"/>
    <s v="No"/>
    <s v="No"/>
    <s v="No"/>
    <s v="No"/>
    <n v="0"/>
    <s v="United States"/>
    <s v="California"/>
    <s v="Inglewood"/>
    <n v="90301"/>
    <n v="33.956445000000002"/>
    <n v="-118.358634"/>
    <n v="37527"/>
    <s v="Q3"/>
    <s v="No"/>
    <n v="0"/>
    <x v="20"/>
    <s v="Offer E"/>
    <s v="Yes"/>
    <n v="34.26"/>
    <s v="No"/>
    <x v="1"/>
    <s v="None"/>
    <n v="0"/>
    <s v="No"/>
    <s v="No"/>
    <s v="No"/>
    <s v="No"/>
    <s v="No"/>
    <s v="No"/>
    <s v="No"/>
    <s v="No"/>
    <x v="0"/>
    <s v="No"/>
    <x v="1"/>
    <n v="21.05"/>
    <n v="113.85"/>
    <n v="0"/>
    <n v="0"/>
    <n v="171.29999999999899"/>
    <n v="285.14999999999998"/>
    <n v="3"/>
    <s v="Churned"/>
    <x v="0"/>
    <n v="66"/>
    <n v="2604"/>
    <s v="Attitude"/>
    <s v="Attitude of support person"/>
    <x v="1"/>
  </r>
  <r>
    <s v="3192-NQECA"/>
    <s v="Male"/>
    <n v="26"/>
    <s v="Yes"/>
    <s v="No"/>
    <s v="Yes"/>
    <s v="No"/>
    <n v="0"/>
    <s v="United States"/>
    <s v="California"/>
    <s v="Santa Monica"/>
    <n v="90403"/>
    <n v="34.031528999999999"/>
    <n v="-118.491156"/>
    <n v="23559"/>
    <s v="Q3"/>
    <s v="Yes"/>
    <n v="4"/>
    <x v="39"/>
    <s v="Offer A"/>
    <s v="Yes"/>
    <n v="14.79"/>
    <s v="Yes"/>
    <x v="0"/>
    <s v="Fiber Optic"/>
    <n v="47"/>
    <s v="No"/>
    <s v="Yes"/>
    <s v="Yes"/>
    <s v="Yes"/>
    <s v="Yes"/>
    <s v="Yes"/>
    <s v="Yes"/>
    <s v="Yes"/>
    <x v="2"/>
    <s v="Yes"/>
    <x v="0"/>
    <n v="110"/>
    <n v="7611.85"/>
    <n v="0"/>
    <n v="0"/>
    <n v="1005.71999999999"/>
    <n v="8617.57"/>
    <n v="2"/>
    <s v="Churned"/>
    <x v="0"/>
    <n v="86"/>
    <n v="5034"/>
    <s v="Competitor"/>
    <s v="Competitor had better devices"/>
    <x v="2"/>
  </r>
  <r>
    <s v="0486-HECZI"/>
    <s v="Male"/>
    <n v="37"/>
    <s v="No"/>
    <s v="No"/>
    <s v="Yes"/>
    <s v="Yes"/>
    <n v="1"/>
    <s v="United States"/>
    <s v="California"/>
    <s v="Torrance"/>
    <n v="90504"/>
    <n v="33.867257000000002"/>
    <n v="-118.330794"/>
    <n v="31678"/>
    <s v="Q3"/>
    <s v="No"/>
    <n v="0"/>
    <x v="19"/>
    <s v="None"/>
    <s v="Yes"/>
    <n v="49.06"/>
    <s v="Yes"/>
    <x v="0"/>
    <s v="Fiber Optic"/>
    <n v="27"/>
    <s v="Yes"/>
    <s v="Yes"/>
    <s v="No"/>
    <s v="No"/>
    <s v="Yes"/>
    <s v="No"/>
    <s v="No"/>
    <s v="Yes"/>
    <x v="0"/>
    <s v="Yes"/>
    <x v="0"/>
    <n v="96.75"/>
    <n v="5238.8999999999996"/>
    <n v="0"/>
    <n v="0"/>
    <n v="2698.3"/>
    <n v="7937.2"/>
    <n v="1"/>
    <s v="Churned"/>
    <x v="0"/>
    <n v="75"/>
    <n v="5154"/>
    <s v="Price"/>
    <s v="Long distance charges"/>
    <x v="1"/>
  </r>
  <r>
    <s v="5299-RULOA"/>
    <s v="Female"/>
    <n v="62"/>
    <s v="No"/>
    <s v="No"/>
    <s v="Yes"/>
    <s v="Yes"/>
    <n v="2"/>
    <s v="United States"/>
    <s v="California"/>
    <s v="Whittier"/>
    <n v="90606"/>
    <n v="33.976678"/>
    <n v="-118.06587500000001"/>
    <n v="32148"/>
    <s v="Q3"/>
    <s v="Yes"/>
    <n v="1"/>
    <x v="31"/>
    <s v="None"/>
    <s v="Yes"/>
    <n v="24.48"/>
    <s v="Yes"/>
    <x v="0"/>
    <s v="Fiber Optic"/>
    <n v="30"/>
    <s v="Yes"/>
    <s v="No"/>
    <s v="No"/>
    <s v="No"/>
    <s v="Yes"/>
    <s v="Yes"/>
    <s v="Yes"/>
    <s v="Yes"/>
    <x v="0"/>
    <s v="Yes"/>
    <x v="0"/>
    <n v="100.25"/>
    <n v="1064.6500000000001"/>
    <n v="0"/>
    <n v="0"/>
    <n v="244.8"/>
    <n v="1309.45"/>
    <n v="2"/>
    <s v="Churned"/>
    <x v="0"/>
    <n v="87"/>
    <n v="5998"/>
    <s v="Price"/>
    <s v="Price too high"/>
    <x v="1"/>
  </r>
  <r>
    <s v="0404-SWRVG"/>
    <s v="Male"/>
    <n v="21"/>
    <s v="Yes"/>
    <s v="No"/>
    <s v="No"/>
    <s v="Yes"/>
    <n v="2"/>
    <s v="United States"/>
    <s v="California"/>
    <s v="La Habra"/>
    <n v="90631"/>
    <n v="33.940618999999998"/>
    <n v="-117.9513"/>
    <n v="67354"/>
    <s v="Q3"/>
    <s v="No"/>
    <n v="0"/>
    <x v="10"/>
    <s v="Offer E"/>
    <s v="Yes"/>
    <n v="14.6"/>
    <s v="Yes"/>
    <x v="0"/>
    <s v="Fiber Optic"/>
    <n v="71"/>
    <s v="No"/>
    <s v="No"/>
    <s v="No"/>
    <s v="No"/>
    <s v="No"/>
    <s v="No"/>
    <s v="Yes"/>
    <s v="Yes"/>
    <x v="0"/>
    <s v="Yes"/>
    <x v="0"/>
    <n v="74.400000000000006"/>
    <n v="229.55"/>
    <n v="8.74"/>
    <n v="0"/>
    <n v="43.8"/>
    <n v="264.61"/>
    <n v="1"/>
    <s v="Churned"/>
    <x v="0"/>
    <n v="76"/>
    <n v="4415"/>
    <s v="Dissatisfaction"/>
    <s v="Product dissatisfaction"/>
    <x v="0"/>
  </r>
  <r>
    <s v="6207-WIOLX"/>
    <s v="Female"/>
    <n v="27"/>
    <s v="Yes"/>
    <s v="No"/>
    <s v="Yes"/>
    <s v="No"/>
    <n v="0"/>
    <s v="United States"/>
    <s v="California"/>
    <s v="Avalon"/>
    <n v="90704"/>
    <n v="33.391181000000003"/>
    <n v="-118.421305"/>
    <n v="3699"/>
    <s v="Q3"/>
    <s v="Yes"/>
    <n v="6"/>
    <x v="3"/>
    <s v="Offer C"/>
    <s v="No"/>
    <n v="0"/>
    <s v="No"/>
    <x v="0"/>
    <s v="DSL"/>
    <n v="48"/>
    <s v="Yes"/>
    <s v="Yes"/>
    <s v="Yes"/>
    <s v="No"/>
    <s v="Yes"/>
    <s v="Yes"/>
    <s v="Yes"/>
    <s v="Yes"/>
    <x v="0"/>
    <s v="Yes"/>
    <x v="1"/>
    <n v="58.6"/>
    <n v="1502.65"/>
    <n v="4.4800000000000004"/>
    <n v="0"/>
    <n v="0"/>
    <n v="1498.17"/>
    <n v="1"/>
    <s v="Churned"/>
    <x v="0"/>
    <n v="91"/>
    <n v="4190"/>
    <s v="Attitude"/>
    <s v="Attitude of support person"/>
    <x v="1"/>
  </r>
  <r>
    <s v="3091-FYHKI"/>
    <s v="Male"/>
    <n v="64"/>
    <s v="No"/>
    <s v="No"/>
    <s v="No"/>
    <s v="No"/>
    <n v="0"/>
    <s v="United States"/>
    <s v="California"/>
    <s v="Harbor City"/>
    <n v="90710"/>
    <n v="33.798265999999998"/>
    <n v="-118.300237"/>
    <n v="24660"/>
    <s v="Q3"/>
    <s v="No"/>
    <n v="0"/>
    <x v="0"/>
    <s v="Offer E"/>
    <s v="No"/>
    <n v="0"/>
    <s v="No"/>
    <x v="0"/>
    <s v="DSL"/>
    <n v="22"/>
    <s v="No"/>
    <s v="No"/>
    <s v="No"/>
    <s v="No"/>
    <s v="No"/>
    <s v="Yes"/>
    <s v="Yes"/>
    <s v="Yes"/>
    <x v="0"/>
    <s v="Yes"/>
    <x v="0"/>
    <n v="35.450000000000003"/>
    <n v="35.450000000000003"/>
    <n v="0"/>
    <n v="0"/>
    <n v="0"/>
    <n v="35.450000000000003"/>
    <n v="3"/>
    <s v="Churned"/>
    <x v="0"/>
    <n v="80"/>
    <n v="2301"/>
    <s v="Dissatisfaction"/>
    <s v="Network reliability"/>
    <x v="0"/>
  </r>
  <r>
    <s v="2372-HWUHI"/>
    <s v="Male"/>
    <n v="45"/>
    <s v="No"/>
    <s v="No"/>
    <s v="No"/>
    <s v="No"/>
    <n v="0"/>
    <s v="United States"/>
    <s v="California"/>
    <s v="Lakewood"/>
    <n v="90712"/>
    <n v="33.840524000000002"/>
    <n v="-118.148403"/>
    <n v="30173"/>
    <s v="Q3"/>
    <s v="No"/>
    <n v="0"/>
    <x v="17"/>
    <s v="Offer E"/>
    <s v="Yes"/>
    <n v="46.84"/>
    <s v="No"/>
    <x v="0"/>
    <s v="DSL"/>
    <n v="3"/>
    <s v="No"/>
    <s v="No"/>
    <s v="No"/>
    <s v="No"/>
    <s v="No"/>
    <s v="No"/>
    <s v="No"/>
    <s v="Yes"/>
    <x v="0"/>
    <s v="No"/>
    <x v="0"/>
    <n v="44.35"/>
    <n v="81.25"/>
    <n v="0"/>
    <n v="0"/>
    <n v="93.68"/>
    <n v="174.93"/>
    <n v="3"/>
    <s v="Churned"/>
    <x v="0"/>
    <n v="76"/>
    <n v="2570"/>
    <s v="Other"/>
    <s v="Don't know"/>
    <x v="0"/>
  </r>
  <r>
    <s v="4080-OGPJL"/>
    <s v="Female"/>
    <n v="53"/>
    <s v="No"/>
    <s v="No"/>
    <s v="No"/>
    <s v="No"/>
    <n v="0"/>
    <s v="United States"/>
    <s v="California"/>
    <s v="San Pedro"/>
    <n v="90731"/>
    <n v="33.736387000000001"/>
    <n v="-118.284363"/>
    <n v="58639"/>
    <s v="Q3"/>
    <s v="No"/>
    <n v="0"/>
    <x v="1"/>
    <s v="Offer E"/>
    <s v="Yes"/>
    <n v="48.14"/>
    <s v="Yes"/>
    <x v="0"/>
    <s v="DSL"/>
    <n v="18"/>
    <s v="Yes"/>
    <s v="No"/>
    <s v="No"/>
    <s v="Yes"/>
    <s v="No"/>
    <s v="Yes"/>
    <s v="Yes"/>
    <s v="Yes"/>
    <x v="0"/>
    <s v="No"/>
    <x v="0"/>
    <n v="71.150000000000006"/>
    <n v="563.65"/>
    <n v="0"/>
    <n v="0"/>
    <n v="385.12"/>
    <n v="948.77"/>
    <n v="1"/>
    <s v="Churned"/>
    <x v="0"/>
    <n v="66"/>
    <n v="2662"/>
    <s v="Other"/>
    <s v="Don't know"/>
    <x v="1"/>
  </r>
  <r>
    <s v="2135-RXIHG"/>
    <s v="Male"/>
    <n v="63"/>
    <s v="No"/>
    <s v="No"/>
    <s v="No"/>
    <s v="No"/>
    <n v="0"/>
    <s v="United States"/>
    <s v="California"/>
    <s v="Carson"/>
    <n v="90745"/>
    <n v="33.822294999999997"/>
    <n v="-118.26411"/>
    <n v="55486"/>
    <s v="Q3"/>
    <s v="No"/>
    <n v="0"/>
    <x v="0"/>
    <s v="Offer E"/>
    <s v="Yes"/>
    <n v="14.12"/>
    <s v="No"/>
    <x v="0"/>
    <s v="Cable"/>
    <n v="24"/>
    <s v="No"/>
    <s v="No"/>
    <s v="No"/>
    <s v="No"/>
    <s v="No"/>
    <s v="No"/>
    <s v="No"/>
    <s v="Yes"/>
    <x v="0"/>
    <s v="Yes"/>
    <x v="0"/>
    <n v="45.65"/>
    <n v="45.65"/>
    <n v="0"/>
    <n v="0"/>
    <n v="14.12"/>
    <n v="59.769999999999897"/>
    <n v="1"/>
    <s v="Churned"/>
    <x v="0"/>
    <n v="73"/>
    <n v="2600"/>
    <s v="Competitor"/>
    <s v="Competitor had better devices"/>
    <x v="0"/>
  </r>
  <r>
    <s v="3874-EQOEP"/>
    <s v="Male"/>
    <n v="32"/>
    <s v="No"/>
    <s v="No"/>
    <s v="No"/>
    <s v="Yes"/>
    <n v="4"/>
    <s v="United States"/>
    <s v="California"/>
    <s v="Long Beach"/>
    <n v="90804"/>
    <n v="33.783047000000003"/>
    <n v="-118.1486"/>
    <n v="43467"/>
    <s v="Q3"/>
    <s v="No"/>
    <n v="0"/>
    <x v="8"/>
    <s v="Offer E"/>
    <s v="Yes"/>
    <n v="20.52"/>
    <s v="Yes"/>
    <x v="0"/>
    <s v="Cable"/>
    <n v="28"/>
    <s v="No"/>
    <s v="No"/>
    <s v="No"/>
    <s v="No"/>
    <s v="Yes"/>
    <s v="Yes"/>
    <s v="Yes"/>
    <s v="No"/>
    <x v="0"/>
    <s v="No"/>
    <x v="1"/>
    <n v="95"/>
    <n v="655.5"/>
    <n v="36.6"/>
    <n v="10"/>
    <n v="143.63999999999999"/>
    <n v="772.54"/>
    <n v="1"/>
    <s v="Churned"/>
    <x v="0"/>
    <n v="94"/>
    <n v="2786"/>
    <s v="Competitor"/>
    <s v="Competitor had better devices"/>
    <x v="1"/>
  </r>
  <r>
    <s v="0867-MKZVY"/>
    <s v="Female"/>
    <n v="26"/>
    <s v="Yes"/>
    <s v="No"/>
    <s v="Yes"/>
    <s v="Yes"/>
    <n v="1"/>
    <s v="United States"/>
    <s v="California"/>
    <s v="Altadena"/>
    <n v="91001"/>
    <n v="34.196837000000002"/>
    <n v="-118.142236"/>
    <n v="36243"/>
    <s v="Q3"/>
    <s v="Yes"/>
    <n v="5"/>
    <x v="21"/>
    <s v="None"/>
    <s v="Yes"/>
    <n v="36.6"/>
    <s v="Yes"/>
    <x v="0"/>
    <s v="Fiber Optic"/>
    <n v="51"/>
    <s v="Yes"/>
    <s v="No"/>
    <s v="No"/>
    <s v="No"/>
    <s v="No"/>
    <s v="No"/>
    <s v="Yes"/>
    <s v="Yes"/>
    <x v="0"/>
    <s v="No"/>
    <x v="0"/>
    <n v="82.4"/>
    <n v="1592.35"/>
    <n v="33.43"/>
    <n v="0"/>
    <n v="732"/>
    <n v="2290.92"/>
    <n v="1"/>
    <s v="Churned"/>
    <x v="0"/>
    <n v="86"/>
    <n v="5719"/>
    <s v="Price"/>
    <s v="Price too high"/>
    <x v="1"/>
  </r>
  <r>
    <s v="3376-BMGFE"/>
    <s v="Female"/>
    <n v="42"/>
    <s v="No"/>
    <s v="No"/>
    <s v="No"/>
    <s v="Yes"/>
    <n v="1"/>
    <s v="United States"/>
    <s v="California"/>
    <s v="Monrovia"/>
    <n v="91016"/>
    <n v="34.152799999999999"/>
    <n v="-118.00048200000001"/>
    <n v="41067"/>
    <s v="Q3"/>
    <s v="No"/>
    <n v="0"/>
    <x v="14"/>
    <s v="Offer E"/>
    <s v="Yes"/>
    <n v="33.5"/>
    <s v="No"/>
    <x v="0"/>
    <s v="Fiber Optic"/>
    <n v="27"/>
    <s v="No"/>
    <s v="No"/>
    <s v="No"/>
    <s v="No"/>
    <s v="No"/>
    <s v="No"/>
    <s v="No"/>
    <s v="Yes"/>
    <x v="0"/>
    <s v="Yes"/>
    <x v="0"/>
    <n v="70.900000000000006"/>
    <n v="273"/>
    <n v="8.74"/>
    <n v="0"/>
    <n v="134"/>
    <n v="398.26"/>
    <n v="1"/>
    <s v="Churned"/>
    <x v="0"/>
    <n v="75"/>
    <n v="4287"/>
    <s v="Dissatisfaction"/>
    <s v="Product dissatisfaction"/>
    <x v="0"/>
  </r>
  <r>
    <s v="1875-QIVME"/>
    <s v="Female"/>
    <n v="26"/>
    <s v="Yes"/>
    <s v="No"/>
    <s v="Yes"/>
    <s v="Yes"/>
    <n v="3"/>
    <s v="United States"/>
    <s v="California"/>
    <s v="Tujunga"/>
    <n v="91042"/>
    <n v="34.296574"/>
    <n v="-118.244839"/>
    <n v="26753"/>
    <s v="Q3"/>
    <s v="Yes"/>
    <n v="1"/>
    <x v="17"/>
    <s v="Offer E"/>
    <s v="Yes"/>
    <n v="11.51"/>
    <s v="Yes"/>
    <x v="0"/>
    <s v="Fiber Optic"/>
    <n v="53"/>
    <s v="No"/>
    <s v="No"/>
    <s v="Yes"/>
    <s v="Yes"/>
    <s v="Yes"/>
    <s v="Yes"/>
    <s v="Yes"/>
    <s v="Yes"/>
    <x v="0"/>
    <s v="Yes"/>
    <x v="0"/>
    <n v="104.4"/>
    <n v="242.8"/>
    <n v="45.44"/>
    <n v="0"/>
    <n v="23.02"/>
    <n v="220.38"/>
    <n v="3"/>
    <s v="Churned"/>
    <x v="0"/>
    <n v="83"/>
    <n v="4690"/>
    <s v="Attitude"/>
    <s v="Attitude of support person"/>
    <x v="0"/>
  </r>
  <r>
    <s v="0691-JVSYA"/>
    <s v="Female"/>
    <n v="24"/>
    <s v="Yes"/>
    <s v="No"/>
    <s v="Yes"/>
    <s v="No"/>
    <n v="0"/>
    <s v="United States"/>
    <s v="California"/>
    <s v="Pasadena"/>
    <n v="91103"/>
    <n v="34.167465"/>
    <n v="-118.165327"/>
    <n v="27891"/>
    <s v="Q3"/>
    <s v="Yes"/>
    <n v="5"/>
    <x v="56"/>
    <s v="None"/>
    <s v="Yes"/>
    <n v="40.619999999999997"/>
    <s v="No"/>
    <x v="0"/>
    <s v="Fiber Optic"/>
    <n v="73"/>
    <s v="No"/>
    <s v="No"/>
    <s v="Yes"/>
    <s v="No"/>
    <s v="Yes"/>
    <s v="Yes"/>
    <s v="Yes"/>
    <s v="Yes"/>
    <x v="1"/>
    <s v="Yes"/>
    <x v="0"/>
    <n v="94.85"/>
    <n v="5000.2"/>
    <n v="18.55"/>
    <n v="0"/>
    <n v="2152.8599999999901"/>
    <n v="7134.5099999999902"/>
    <n v="1"/>
    <s v="Churned"/>
    <x v="0"/>
    <n v="80"/>
    <n v="4328"/>
    <s v="Competitor"/>
    <s v="Competitor had better devices"/>
    <x v="2"/>
  </r>
  <r>
    <s v="6317-YPKDH"/>
    <s v="Female"/>
    <n v="54"/>
    <s v="No"/>
    <s v="No"/>
    <s v="No"/>
    <s v="No"/>
    <n v="0"/>
    <s v="United States"/>
    <s v="California"/>
    <s v="Glendale"/>
    <n v="91202"/>
    <n v="34.167926000000001"/>
    <n v="-118.267539"/>
    <n v="21990"/>
    <s v="Q3"/>
    <s v="No"/>
    <n v="0"/>
    <x v="0"/>
    <s v="Offer E"/>
    <s v="No"/>
    <n v="0"/>
    <s v="No"/>
    <x v="0"/>
    <s v="DSL"/>
    <n v="27"/>
    <s v="No"/>
    <s v="Yes"/>
    <s v="No"/>
    <s v="No"/>
    <s v="No"/>
    <s v="No"/>
    <s v="No"/>
    <s v="Yes"/>
    <x v="0"/>
    <s v="No"/>
    <x v="0"/>
    <n v="29.95"/>
    <n v="29.95"/>
    <n v="0"/>
    <n v="0"/>
    <n v="0"/>
    <n v="29.95"/>
    <n v="1"/>
    <s v="Churned"/>
    <x v="0"/>
    <n v="95"/>
    <n v="4534"/>
    <s v="Competitor"/>
    <s v="Competitor had better devices"/>
    <x v="0"/>
  </r>
  <r>
    <s v="9367-WXLCH"/>
    <s v="Male"/>
    <n v="51"/>
    <s v="No"/>
    <s v="No"/>
    <s v="No"/>
    <s v="Yes"/>
    <n v="2"/>
    <s v="United States"/>
    <s v="California"/>
    <s v="Glendale"/>
    <n v="91204"/>
    <n v="34.136305999999998"/>
    <n v="-118.26036000000001"/>
    <n v="17015"/>
    <s v="Q3"/>
    <s v="No"/>
    <n v="0"/>
    <x v="1"/>
    <s v="Offer E"/>
    <s v="Yes"/>
    <n v="25.73"/>
    <s v="Yes"/>
    <x v="0"/>
    <s v="Fiber Optic"/>
    <n v="19"/>
    <s v="No"/>
    <s v="No"/>
    <s v="No"/>
    <s v="No"/>
    <s v="No"/>
    <s v="Yes"/>
    <s v="Yes"/>
    <s v="Yes"/>
    <x v="0"/>
    <s v="No"/>
    <x v="0"/>
    <n v="84.5"/>
    <n v="662.65"/>
    <n v="33.21"/>
    <n v="0"/>
    <n v="205.84"/>
    <n v="835.28"/>
    <n v="2"/>
    <s v="Churned"/>
    <x v="0"/>
    <n v="86"/>
    <n v="2152"/>
    <s v="Price"/>
    <s v="Extra data charges"/>
    <x v="1"/>
  </r>
  <r>
    <s v="1918-ZBFQJ"/>
    <s v="Female"/>
    <n v="48"/>
    <s v="No"/>
    <s v="No"/>
    <s v="No"/>
    <s v="Yes"/>
    <n v="3"/>
    <s v="United States"/>
    <s v="California"/>
    <s v="Glendale"/>
    <n v="91206"/>
    <n v="34.162514999999999"/>
    <n v="-118.203869"/>
    <n v="31297"/>
    <s v="Q3"/>
    <s v="No"/>
    <n v="0"/>
    <x v="11"/>
    <s v="None"/>
    <s v="Yes"/>
    <n v="33.54"/>
    <s v="No"/>
    <x v="0"/>
    <s v="Fiber Optic"/>
    <n v="76"/>
    <s v="No"/>
    <s v="Yes"/>
    <s v="Yes"/>
    <s v="No"/>
    <s v="No"/>
    <s v="No"/>
    <s v="No"/>
    <s v="Yes"/>
    <x v="0"/>
    <s v="Yes"/>
    <x v="0"/>
    <n v="79.25"/>
    <n v="1111.6500000000001"/>
    <n v="48.25"/>
    <n v="0"/>
    <n v="436.02"/>
    <n v="1499.42"/>
    <n v="1"/>
    <s v="Churned"/>
    <x v="0"/>
    <n v="73"/>
    <n v="5142"/>
    <s v="Competitor"/>
    <s v="Competitor had better devices"/>
    <x v="1"/>
  </r>
  <r>
    <s v="1024-GUALD"/>
    <s v="Female"/>
    <n v="29"/>
    <s v="Yes"/>
    <s v="No"/>
    <s v="Yes"/>
    <s v="No"/>
    <n v="0"/>
    <s v="United States"/>
    <s v="California"/>
    <s v="Glendale"/>
    <n v="91207"/>
    <n v="34.182378"/>
    <n v="-118.262922"/>
    <n v="9864"/>
    <s v="Q3"/>
    <s v="Yes"/>
    <n v="4"/>
    <x v="0"/>
    <s v="Offer E"/>
    <s v="No"/>
    <n v="0"/>
    <s v="No"/>
    <x v="0"/>
    <s v="DSL"/>
    <n v="29"/>
    <s v="No"/>
    <s v="No"/>
    <s v="No"/>
    <s v="No"/>
    <s v="No"/>
    <s v="No"/>
    <s v="Yes"/>
    <s v="Yes"/>
    <x v="0"/>
    <s v="Yes"/>
    <x v="0"/>
    <n v="24.8"/>
    <n v="24.8"/>
    <n v="0"/>
    <n v="0"/>
    <n v="0"/>
    <n v="24.8"/>
    <n v="1"/>
    <s v="Churned"/>
    <x v="0"/>
    <n v="94"/>
    <n v="4851"/>
    <s v="Dissatisfaction"/>
    <s v="Product dissatisfaction"/>
    <x v="0"/>
  </r>
  <r>
    <s v="2472-OVKUP"/>
    <s v="Male"/>
    <n v="39"/>
    <s v="No"/>
    <s v="No"/>
    <s v="Yes"/>
    <s v="Yes"/>
    <n v="2"/>
    <s v="United States"/>
    <s v="California"/>
    <s v="Canoga Park"/>
    <n v="91304"/>
    <n v="34.224376999999997"/>
    <n v="-118.632656"/>
    <n v="49242"/>
    <s v="Q3"/>
    <s v="Yes"/>
    <n v="5"/>
    <x v="63"/>
    <s v="None"/>
    <s v="Yes"/>
    <n v="42.08"/>
    <s v="No"/>
    <x v="0"/>
    <s v="Fiber Optic"/>
    <n v="29"/>
    <s v="No"/>
    <s v="Yes"/>
    <s v="Yes"/>
    <s v="No"/>
    <s v="No"/>
    <s v="Yes"/>
    <s v="Yes"/>
    <s v="Yes"/>
    <x v="0"/>
    <s v="Yes"/>
    <x v="0"/>
    <n v="91"/>
    <n v="531"/>
    <n v="0"/>
    <n v="0"/>
    <n v="252.48"/>
    <n v="783.48"/>
    <n v="2"/>
    <s v="Churned"/>
    <x v="0"/>
    <n v="94"/>
    <n v="2283"/>
    <s v="Dissatisfaction"/>
    <s v="Service dissatisfaction"/>
    <x v="1"/>
  </r>
  <r>
    <s v="1285-OKIPP"/>
    <s v="Male"/>
    <n v="62"/>
    <s v="No"/>
    <s v="No"/>
    <s v="No"/>
    <s v="Yes"/>
    <n v="3"/>
    <s v="United States"/>
    <s v="California"/>
    <s v="Mission Hills"/>
    <n v="91345"/>
    <n v="34.266388999999997"/>
    <n v="-118.459744"/>
    <n v="17112"/>
    <s v="Q3"/>
    <s v="No"/>
    <n v="0"/>
    <x v="0"/>
    <s v="None"/>
    <s v="Yes"/>
    <n v="23.2"/>
    <s v="No"/>
    <x v="0"/>
    <s v="Fiber Optic"/>
    <n v="21"/>
    <s v="No"/>
    <s v="No"/>
    <s v="No"/>
    <s v="No"/>
    <s v="No"/>
    <s v="Yes"/>
    <s v="Yes"/>
    <s v="Yes"/>
    <x v="0"/>
    <s v="No"/>
    <x v="0"/>
    <n v="79.900000000000006"/>
    <n v="79.900000000000006"/>
    <n v="0"/>
    <n v="0"/>
    <n v="23.2"/>
    <n v="103.1"/>
    <n v="2"/>
    <s v="Churned"/>
    <x v="0"/>
    <n v="91"/>
    <n v="3394"/>
    <s v="Attitude"/>
    <s v="Attitude of support person"/>
    <x v="0"/>
  </r>
  <r>
    <s v="7825-ECJRF"/>
    <s v="Female"/>
    <n v="43"/>
    <s v="No"/>
    <s v="No"/>
    <s v="No"/>
    <s v="Yes"/>
    <n v="1"/>
    <s v="United States"/>
    <s v="California"/>
    <s v="Santa Clarita"/>
    <n v="91350"/>
    <n v="34.502431999999999"/>
    <n v="-118.41459"/>
    <n v="40077"/>
    <s v="Q3"/>
    <s v="No"/>
    <n v="0"/>
    <x v="42"/>
    <s v="None"/>
    <s v="Yes"/>
    <n v="28.35"/>
    <s v="No"/>
    <x v="0"/>
    <s v="Fiber Optic"/>
    <n v="19"/>
    <s v="Yes"/>
    <s v="No"/>
    <s v="Yes"/>
    <s v="Yes"/>
    <s v="Yes"/>
    <s v="Yes"/>
    <s v="Yes"/>
    <s v="No"/>
    <x v="0"/>
    <s v="Yes"/>
    <x v="0"/>
    <n v="106.6"/>
    <n v="1934.45"/>
    <n v="21.72"/>
    <n v="40"/>
    <n v="538.65"/>
    <n v="2491.38"/>
    <n v="1"/>
    <s v="Churned"/>
    <x v="0"/>
    <n v="71"/>
    <n v="3764"/>
    <s v="Dissatisfaction"/>
    <s v="Network reliability"/>
    <x v="1"/>
  </r>
  <r>
    <s v="7841-TZDMQ"/>
    <s v="Male"/>
    <n v="19"/>
    <s v="Yes"/>
    <s v="No"/>
    <s v="No"/>
    <s v="No"/>
    <n v="0"/>
    <s v="United States"/>
    <s v="California"/>
    <s v="Sun Valley"/>
    <n v="91352"/>
    <n v="34.231053000000003"/>
    <n v="-118.338307"/>
    <n v="46639"/>
    <s v="Q3"/>
    <s v="No"/>
    <n v="0"/>
    <x v="17"/>
    <s v="None"/>
    <s v="Yes"/>
    <n v="49.81"/>
    <s v="No"/>
    <x v="0"/>
    <s v="DSL"/>
    <n v="41"/>
    <s v="No"/>
    <s v="No"/>
    <s v="No"/>
    <s v="No"/>
    <s v="No"/>
    <s v="No"/>
    <s v="Yes"/>
    <s v="Yes"/>
    <x v="0"/>
    <s v="Yes"/>
    <x v="1"/>
    <n v="46"/>
    <n v="84.5"/>
    <n v="0"/>
    <n v="0"/>
    <n v="99.62"/>
    <n v="184.12"/>
    <n v="3"/>
    <s v="Churned"/>
    <x v="0"/>
    <n v="76"/>
    <n v="2667"/>
    <s v="Other"/>
    <s v="Don't know"/>
    <x v="1"/>
  </r>
  <r>
    <s v="9408-SSNVZ"/>
    <s v="Female"/>
    <n v="39"/>
    <s v="No"/>
    <s v="No"/>
    <s v="No"/>
    <s v="Yes"/>
    <n v="2"/>
    <s v="United States"/>
    <s v="California"/>
    <s v="Stevenson Ranch"/>
    <n v="91381"/>
    <n v="34.364153000000002"/>
    <n v="-118.615583"/>
    <n v="9937"/>
    <s v="Q3"/>
    <s v="No"/>
    <n v="0"/>
    <x v="14"/>
    <s v="None"/>
    <s v="Yes"/>
    <n v="29.4"/>
    <s v="No"/>
    <x v="0"/>
    <s v="Fiber Optic"/>
    <n v="17"/>
    <s v="No"/>
    <s v="No"/>
    <s v="No"/>
    <s v="No"/>
    <s v="No"/>
    <s v="No"/>
    <s v="No"/>
    <s v="Yes"/>
    <x v="0"/>
    <s v="Yes"/>
    <x v="0"/>
    <n v="70.150000000000006"/>
    <n v="268.35000000000002"/>
    <n v="21.69"/>
    <n v="0"/>
    <n v="117.6"/>
    <n v="364.26"/>
    <n v="2"/>
    <s v="Churned"/>
    <x v="0"/>
    <n v="67"/>
    <n v="2227"/>
    <s v="Other"/>
    <s v="Don't know"/>
    <x v="0"/>
  </r>
  <r>
    <s v="0742-MOABM"/>
    <s v="Male"/>
    <n v="50"/>
    <s v="No"/>
    <s v="No"/>
    <s v="Yes"/>
    <s v="No"/>
    <n v="0"/>
    <s v="United States"/>
    <s v="California"/>
    <s v="Fallbrook"/>
    <n v="92028"/>
    <n v="33.362575"/>
    <n v="-117.299644"/>
    <n v="42239"/>
    <s v="Q3"/>
    <s v="Yes"/>
    <n v="2"/>
    <x v="14"/>
    <s v="None"/>
    <s v="Yes"/>
    <n v="9.67"/>
    <s v="No"/>
    <x v="0"/>
    <s v="Cable"/>
    <n v="22"/>
    <s v="No"/>
    <s v="No"/>
    <s v="No"/>
    <s v="Yes"/>
    <s v="No"/>
    <s v="No"/>
    <s v="No"/>
    <s v="Yes"/>
    <x v="0"/>
    <s v="No"/>
    <x v="1"/>
    <n v="50.05"/>
    <n v="179.35"/>
    <n v="0"/>
    <n v="0"/>
    <n v="38.68"/>
    <n v="218.03"/>
    <n v="2"/>
    <s v="Churned"/>
    <x v="0"/>
    <n v="82"/>
    <n v="3394"/>
    <s v="Competitor"/>
    <s v="Competitor made better offer"/>
    <x v="1"/>
  </r>
  <r>
    <s v="2232-DMLXU"/>
    <s v="Female"/>
    <n v="22"/>
    <s v="Yes"/>
    <s v="No"/>
    <s v="Yes"/>
    <s v="No"/>
    <n v="0"/>
    <s v="United States"/>
    <s v="California"/>
    <s v="Van Nuys"/>
    <n v="91411"/>
    <n v="34.178469999999997"/>
    <n v="-118.45947200000001"/>
    <n v="23646"/>
    <s v="Q3"/>
    <s v="No"/>
    <n v="0"/>
    <x v="0"/>
    <s v="None"/>
    <s v="Yes"/>
    <n v="35.6"/>
    <s v="No"/>
    <x v="0"/>
    <s v="DSL"/>
    <n v="58"/>
    <s v="No"/>
    <s v="No"/>
    <s v="No"/>
    <s v="No"/>
    <s v="Yes"/>
    <s v="No"/>
    <s v="Yes"/>
    <s v="Yes"/>
    <x v="0"/>
    <s v="No"/>
    <x v="1"/>
    <n v="55.2"/>
    <n v="55.2"/>
    <n v="0"/>
    <n v="0"/>
    <n v="35.6"/>
    <n v="90.8"/>
    <n v="2"/>
    <s v="Churned"/>
    <x v="0"/>
    <n v="81"/>
    <n v="3638"/>
    <s v="Dissatisfaction"/>
    <s v="Poor expertise of online support"/>
    <x v="1"/>
  </r>
  <r>
    <s v="8937-RDTHP"/>
    <s v="Male"/>
    <n v="40"/>
    <s v="No"/>
    <s v="No"/>
    <s v="No"/>
    <s v="Yes"/>
    <n v="1"/>
    <s v="United States"/>
    <s v="California"/>
    <s v="Burbank"/>
    <n v="91504"/>
    <n v="34.213048999999998"/>
    <n v="-118.317651"/>
    <n v="25882"/>
    <s v="Q3"/>
    <s v="No"/>
    <n v="0"/>
    <x v="0"/>
    <s v="None"/>
    <s v="Yes"/>
    <n v="26.85"/>
    <s v="No"/>
    <x v="0"/>
    <s v="Fiber Optic"/>
    <n v="11"/>
    <s v="Yes"/>
    <s v="No"/>
    <s v="No"/>
    <s v="No"/>
    <s v="No"/>
    <s v="Yes"/>
    <s v="Yes"/>
    <s v="Yes"/>
    <x v="0"/>
    <s v="Yes"/>
    <x v="1"/>
    <n v="84.6"/>
    <n v="84.6"/>
    <n v="0"/>
    <n v="0"/>
    <n v="26.85"/>
    <n v="111.44999999999899"/>
    <n v="2"/>
    <s v="Churned"/>
    <x v="0"/>
    <n v="66"/>
    <n v="2484"/>
    <s v="Dissatisfaction"/>
    <s v="Poor expertise of phone support"/>
    <x v="1"/>
  </r>
  <r>
    <s v="1251-KRREG"/>
    <s v="Male"/>
    <n v="22"/>
    <s v="Yes"/>
    <s v="No"/>
    <s v="No"/>
    <s v="No"/>
    <n v="0"/>
    <s v="United States"/>
    <s v="California"/>
    <s v="North Hollywood"/>
    <n v="91601"/>
    <n v="34.169199999999996"/>
    <n v="-118.37249799999999"/>
    <n v="36625"/>
    <s v="Q3"/>
    <s v="No"/>
    <n v="0"/>
    <x v="17"/>
    <s v="None"/>
    <s v="Yes"/>
    <n v="44.31"/>
    <s v="Yes"/>
    <x v="0"/>
    <s v="DSL"/>
    <n v="73"/>
    <s v="No"/>
    <s v="Yes"/>
    <s v="No"/>
    <s v="No"/>
    <s v="No"/>
    <s v="No"/>
    <s v="Yes"/>
    <s v="Yes"/>
    <x v="0"/>
    <s v="Yes"/>
    <x v="1"/>
    <n v="54.4"/>
    <n v="114.1"/>
    <n v="0"/>
    <n v="0"/>
    <n v="88.62"/>
    <n v="202.72"/>
    <n v="3"/>
    <s v="Churned"/>
    <x v="0"/>
    <n v="81"/>
    <n v="2556"/>
    <s v="Price"/>
    <s v="Price too high"/>
    <x v="1"/>
  </r>
  <r>
    <s v="0322-YINQP"/>
    <s v="Male"/>
    <n v="37"/>
    <s v="No"/>
    <s v="No"/>
    <s v="No"/>
    <s v="No"/>
    <n v="0"/>
    <s v="United States"/>
    <s v="California"/>
    <s v="Covina"/>
    <n v="91723"/>
    <n v="34.084747"/>
    <n v="-117.886844"/>
    <n v="17554"/>
    <s v="Q3"/>
    <s v="No"/>
    <n v="0"/>
    <x v="0"/>
    <s v="None"/>
    <s v="Yes"/>
    <n v="11.35"/>
    <s v="No"/>
    <x v="0"/>
    <s v="DSL"/>
    <n v="9"/>
    <s v="Yes"/>
    <s v="No"/>
    <s v="No"/>
    <s v="No"/>
    <s v="No"/>
    <s v="No"/>
    <s v="No"/>
    <s v="Yes"/>
    <x v="0"/>
    <s v="Yes"/>
    <x v="1"/>
    <n v="48.55"/>
    <n v="48.55"/>
    <n v="0"/>
    <n v="0"/>
    <n v="11.35"/>
    <n v="59.9"/>
    <n v="1"/>
    <s v="Churned"/>
    <x v="0"/>
    <n v="77"/>
    <n v="5687"/>
    <s v="Attitude"/>
    <s v="Attitude of support person"/>
    <x v="1"/>
  </r>
  <r>
    <s v="4629-NRXKX"/>
    <s v="Female"/>
    <n v="47"/>
    <s v="No"/>
    <s v="No"/>
    <s v="Yes"/>
    <s v="No"/>
    <n v="0"/>
    <s v="United States"/>
    <s v="California"/>
    <s v="El Monte"/>
    <n v="91731"/>
    <n v="34.079934000000002"/>
    <n v="-118.046695"/>
    <n v="30211"/>
    <s v="Q3"/>
    <s v="Yes"/>
    <n v="1"/>
    <x v="17"/>
    <s v="None"/>
    <s v="Yes"/>
    <n v="46.23"/>
    <s v="No"/>
    <x v="0"/>
    <s v="Fiber Optic"/>
    <n v="21"/>
    <s v="No"/>
    <s v="No"/>
    <s v="No"/>
    <s v="No"/>
    <s v="No"/>
    <s v="No"/>
    <s v="No"/>
    <s v="Yes"/>
    <x v="0"/>
    <s v="No"/>
    <x v="0"/>
    <n v="70.400000000000006"/>
    <n v="147.15"/>
    <n v="0"/>
    <n v="0"/>
    <n v="92.46"/>
    <n v="239.61"/>
    <n v="1"/>
    <s v="Churned"/>
    <x v="0"/>
    <n v="75"/>
    <n v="5687"/>
    <s v="Dissatisfaction"/>
    <s v="Network reliability"/>
    <x v="0"/>
  </r>
  <r>
    <s v="4959-JOSRX"/>
    <s v="Female"/>
    <n v="41"/>
    <s v="No"/>
    <s v="No"/>
    <s v="Yes"/>
    <s v="No"/>
    <n v="0"/>
    <s v="United States"/>
    <s v="California"/>
    <s v="La Puente"/>
    <n v="91744"/>
    <n v="34.031441000000001"/>
    <n v="-117.936436"/>
    <n v="84965"/>
    <s v="Q3"/>
    <s v="Yes"/>
    <n v="3"/>
    <x v="17"/>
    <s v="Offer E"/>
    <s v="Yes"/>
    <n v="30.19"/>
    <s v="No"/>
    <x v="0"/>
    <s v="Cable"/>
    <n v="16"/>
    <s v="No"/>
    <s v="No"/>
    <s v="No"/>
    <s v="No"/>
    <s v="No"/>
    <s v="No"/>
    <s v="No"/>
    <s v="Yes"/>
    <x v="0"/>
    <s v="Yes"/>
    <x v="1"/>
    <n v="44.6"/>
    <n v="80.55"/>
    <n v="0"/>
    <n v="0"/>
    <n v="60.38"/>
    <n v="140.93"/>
    <n v="2"/>
    <s v="Churned"/>
    <x v="0"/>
    <n v="91"/>
    <n v="4884"/>
    <s v="Price"/>
    <s v="Lack of affordable download/upload speed"/>
    <x v="1"/>
  </r>
  <r>
    <s v="6323-AYBRX"/>
    <s v="Male"/>
    <n v="51"/>
    <s v="No"/>
    <s v="No"/>
    <s v="No"/>
    <s v="No"/>
    <n v="0"/>
    <s v="United States"/>
    <s v="California"/>
    <s v="Ontario"/>
    <n v="91762"/>
    <n v="34.057256000000002"/>
    <n v="-117.667677"/>
    <n v="54254"/>
    <s v="Q3"/>
    <s v="No"/>
    <n v="0"/>
    <x v="53"/>
    <s v="None"/>
    <s v="Yes"/>
    <n v="26.63"/>
    <s v="No"/>
    <x v="1"/>
    <s v="None"/>
    <n v="0"/>
    <s v="No"/>
    <s v="No"/>
    <s v="No"/>
    <s v="No"/>
    <s v="No"/>
    <s v="No"/>
    <s v="No"/>
    <s v="No"/>
    <x v="2"/>
    <s v="No"/>
    <x v="1"/>
    <n v="19.350000000000001"/>
    <n v="1099.5999999999999"/>
    <n v="14.22"/>
    <n v="0"/>
    <n v="1571.1699999999901"/>
    <n v="2656.5499999999902"/>
    <n v="3"/>
    <s v="Churned"/>
    <x v="0"/>
    <n v="83"/>
    <n v="5084"/>
    <s v="Price"/>
    <s v="Price too high"/>
    <x v="2"/>
  </r>
  <r>
    <s v="6366-ZGQGL"/>
    <s v="Male"/>
    <n v="60"/>
    <s v="No"/>
    <s v="No"/>
    <s v="No"/>
    <s v="No"/>
    <n v="0"/>
    <s v="United States"/>
    <s v="California"/>
    <s v="Pomona"/>
    <n v="91766"/>
    <n v="34.042285999999997"/>
    <n v="-117.756106"/>
    <n v="69974"/>
    <s v="Q3"/>
    <s v="No"/>
    <n v="0"/>
    <x v="0"/>
    <s v="Offer E"/>
    <s v="No"/>
    <n v="0"/>
    <s v="No"/>
    <x v="0"/>
    <s v="Cable"/>
    <n v="29"/>
    <s v="No"/>
    <s v="No"/>
    <s v="No"/>
    <s v="No"/>
    <s v="No"/>
    <s v="No"/>
    <s v="No"/>
    <s v="Yes"/>
    <x v="0"/>
    <s v="No"/>
    <x v="0"/>
    <n v="24.8"/>
    <n v="24.8"/>
    <n v="0"/>
    <n v="0"/>
    <n v="0"/>
    <n v="24.8"/>
    <n v="2"/>
    <s v="Churned"/>
    <x v="0"/>
    <n v="73"/>
    <n v="5087"/>
    <s v="Dissatisfaction"/>
    <s v="Service dissatisfaction"/>
    <x v="0"/>
  </r>
  <r>
    <s v="5940-AHUHD"/>
    <s v="Male"/>
    <n v="30"/>
    <s v="No"/>
    <s v="No"/>
    <s v="No"/>
    <s v="No"/>
    <n v="0"/>
    <s v="United States"/>
    <s v="California"/>
    <s v="Pomona"/>
    <n v="91768"/>
    <n v="34.067931999999999"/>
    <n v="-117.785168"/>
    <n v="36057"/>
    <s v="Q3"/>
    <s v="No"/>
    <n v="0"/>
    <x v="0"/>
    <s v="Offer E"/>
    <s v="Yes"/>
    <n v="44.59"/>
    <s v="No"/>
    <x v="0"/>
    <s v="Fiber Optic"/>
    <n v="41"/>
    <s v="No"/>
    <s v="No"/>
    <s v="No"/>
    <s v="No"/>
    <s v="No"/>
    <s v="No"/>
    <s v="No"/>
    <s v="Yes"/>
    <x v="0"/>
    <s v="No"/>
    <x v="1"/>
    <n v="70.599999999999994"/>
    <n v="70.599999999999994"/>
    <n v="0"/>
    <n v="0"/>
    <n v="44.59"/>
    <n v="115.19"/>
    <n v="2"/>
    <s v="Churned"/>
    <x v="0"/>
    <n v="69"/>
    <n v="3338"/>
    <s v="Attitude"/>
    <s v="Attitude of support person"/>
    <x v="1"/>
  </r>
  <r>
    <s v="6432-TWQLB"/>
    <s v="Male"/>
    <n v="51"/>
    <s v="No"/>
    <s v="No"/>
    <s v="Yes"/>
    <s v="No"/>
    <n v="0"/>
    <s v="United States"/>
    <s v="California"/>
    <s v="Rosemead"/>
    <n v="91770"/>
    <n v="34.065108000000002"/>
    <n v="-118.082791"/>
    <n v="61623"/>
    <s v="Q3"/>
    <s v="Yes"/>
    <n v="1"/>
    <x v="20"/>
    <s v="Offer E"/>
    <s v="Yes"/>
    <n v="42.29"/>
    <s v="Yes"/>
    <x v="0"/>
    <s v="Fiber Optic"/>
    <n v="16"/>
    <s v="No"/>
    <s v="Yes"/>
    <s v="No"/>
    <s v="Yes"/>
    <s v="No"/>
    <s v="No"/>
    <s v="No"/>
    <s v="Yes"/>
    <x v="0"/>
    <s v="Yes"/>
    <x v="0"/>
    <n v="85.4"/>
    <n v="401.1"/>
    <n v="45.37"/>
    <n v="0"/>
    <n v="211.45"/>
    <n v="567.17999999999995"/>
    <n v="3"/>
    <s v="Churned"/>
    <x v="0"/>
    <n v="80"/>
    <n v="3676"/>
    <s v="Dissatisfaction"/>
    <s v="Network reliability"/>
    <x v="0"/>
  </r>
  <r>
    <s v="4484-GLZOU"/>
    <s v="Female"/>
    <n v="20"/>
    <s v="Yes"/>
    <s v="No"/>
    <s v="Yes"/>
    <s v="No"/>
    <n v="0"/>
    <s v="United States"/>
    <s v="California"/>
    <s v="San Dimas"/>
    <n v="91773"/>
    <n v="34.102119000000002"/>
    <n v="-117.815532"/>
    <n v="33878"/>
    <s v="Q3"/>
    <s v="Yes"/>
    <n v="6"/>
    <x v="26"/>
    <s v="None"/>
    <s v="Yes"/>
    <n v="10.59"/>
    <s v="Yes"/>
    <x v="0"/>
    <s v="Fiber Optic"/>
    <n v="48"/>
    <s v="No"/>
    <s v="Yes"/>
    <s v="Yes"/>
    <s v="No"/>
    <s v="Yes"/>
    <s v="Yes"/>
    <s v="Yes"/>
    <s v="Yes"/>
    <x v="0"/>
    <s v="Yes"/>
    <x v="0"/>
    <n v="105.05"/>
    <n v="5624.85"/>
    <n v="27.6"/>
    <n v="0"/>
    <n v="550.67999999999995"/>
    <n v="6147.93"/>
    <n v="2"/>
    <s v="Churned"/>
    <x v="0"/>
    <n v="65"/>
    <n v="4839"/>
    <s v="Other"/>
    <s v="Don't know"/>
    <x v="1"/>
  </r>
  <r>
    <s v="9512-UIBFX"/>
    <s v="Male"/>
    <n v="52"/>
    <s v="No"/>
    <s v="No"/>
    <s v="Yes"/>
    <s v="No"/>
    <n v="0"/>
    <s v="United States"/>
    <s v="California"/>
    <s v="West Covina"/>
    <n v="91791"/>
    <n v="34.061633999999998"/>
    <n v="-117.893169"/>
    <n v="30458"/>
    <s v="Q3"/>
    <s v="Yes"/>
    <n v="6"/>
    <x v="2"/>
    <s v="None"/>
    <s v="Yes"/>
    <n v="1.51"/>
    <s v="No"/>
    <x v="0"/>
    <s v="Fiber Optic"/>
    <n v="28"/>
    <s v="No"/>
    <s v="No"/>
    <s v="Yes"/>
    <s v="No"/>
    <s v="Yes"/>
    <s v="Yes"/>
    <s v="Yes"/>
    <s v="Yes"/>
    <x v="0"/>
    <s v="No"/>
    <x v="1"/>
    <n v="95.15"/>
    <n v="1779.95"/>
    <n v="10.17"/>
    <n v="0"/>
    <n v="27.18"/>
    <n v="1796.96"/>
    <n v="3"/>
    <s v="Churned"/>
    <x v="0"/>
    <n v="68"/>
    <n v="4643"/>
    <s v="Other"/>
    <s v="Don't know"/>
    <x v="1"/>
  </r>
  <r>
    <s v="5583-SXDAG"/>
    <s v="Male"/>
    <n v="41"/>
    <s v="No"/>
    <s v="No"/>
    <s v="Yes"/>
    <s v="No"/>
    <n v="0"/>
    <s v="United States"/>
    <s v="California"/>
    <s v="Alhambra"/>
    <n v="91803"/>
    <n v="34.074736000000001"/>
    <n v="-118.145959"/>
    <n v="30635"/>
    <s v="Q3"/>
    <s v="Yes"/>
    <n v="1"/>
    <x v="0"/>
    <s v="Offer E"/>
    <s v="Yes"/>
    <n v="19.149999999999999"/>
    <s v="No"/>
    <x v="0"/>
    <s v="Fiber Optic"/>
    <n v="18"/>
    <s v="No"/>
    <s v="No"/>
    <s v="No"/>
    <s v="No"/>
    <s v="No"/>
    <s v="No"/>
    <s v="No"/>
    <s v="No"/>
    <x v="0"/>
    <s v="No"/>
    <x v="0"/>
    <n v="70"/>
    <n v="70"/>
    <n v="0"/>
    <n v="10"/>
    <n v="19.149999999999999"/>
    <n v="99.15"/>
    <n v="3"/>
    <s v="Churned"/>
    <x v="0"/>
    <n v="90"/>
    <n v="4094"/>
    <s v="Other"/>
    <s v="Don't know"/>
    <x v="0"/>
  </r>
  <r>
    <s v="3580-REOAC"/>
    <s v="Male"/>
    <n v="34"/>
    <s v="No"/>
    <s v="No"/>
    <s v="No"/>
    <s v="No"/>
    <n v="0"/>
    <s v="United States"/>
    <s v="California"/>
    <s v="San Diego"/>
    <n v="92122"/>
    <n v="32.857230000000001"/>
    <n v="-117.209774"/>
    <n v="34902"/>
    <s v="Q3"/>
    <s v="No"/>
    <n v="0"/>
    <x v="31"/>
    <s v="None"/>
    <s v="Yes"/>
    <n v="49.58"/>
    <s v="No"/>
    <x v="0"/>
    <s v="DSL"/>
    <n v="17"/>
    <s v="No"/>
    <s v="No"/>
    <s v="No"/>
    <s v="No"/>
    <s v="No"/>
    <s v="No"/>
    <s v="No"/>
    <s v="Yes"/>
    <x v="0"/>
    <s v="Yes"/>
    <x v="1"/>
    <n v="44.85"/>
    <n v="435.4"/>
    <n v="0"/>
    <n v="0"/>
    <n v="495.79999999999899"/>
    <n v="931.19999999999902"/>
    <n v="2"/>
    <s v="Churned"/>
    <x v="0"/>
    <n v="83"/>
    <n v="4061"/>
    <s v="Competitor"/>
    <s v="Competitor made better offer"/>
    <x v="1"/>
  </r>
  <r>
    <s v="6390-DSAZX"/>
    <s v="Female"/>
    <n v="21"/>
    <s v="Yes"/>
    <s v="No"/>
    <s v="No"/>
    <s v="No"/>
    <n v="0"/>
    <s v="United States"/>
    <s v="California"/>
    <s v="San Diego"/>
    <n v="92122"/>
    <n v="32.857230000000001"/>
    <n v="-117.209774"/>
    <n v="34902"/>
    <s v="Q3"/>
    <s v="No"/>
    <n v="0"/>
    <x v="0"/>
    <s v="None"/>
    <s v="Yes"/>
    <n v="6.19"/>
    <s v="No"/>
    <x v="0"/>
    <s v="Fiber Optic"/>
    <n v="52"/>
    <s v="Yes"/>
    <s v="No"/>
    <s v="No"/>
    <s v="No"/>
    <s v="No"/>
    <s v="No"/>
    <s v="Yes"/>
    <s v="Yes"/>
    <x v="0"/>
    <s v="Yes"/>
    <x v="1"/>
    <n v="73.599999999999994"/>
    <n v="73.599999999999994"/>
    <n v="0"/>
    <n v="0"/>
    <n v="6.19"/>
    <n v="79.789999999999907"/>
    <n v="1"/>
    <s v="Churned"/>
    <x v="0"/>
    <n v="80"/>
    <n v="2565"/>
    <s v="Competitor"/>
    <s v="Competitor made better offer"/>
    <x v="1"/>
  </r>
  <r>
    <s v="7563-BIUPC"/>
    <s v="Male"/>
    <n v="30"/>
    <s v="No"/>
    <s v="No"/>
    <s v="No"/>
    <s v="No"/>
    <n v="0"/>
    <s v="United States"/>
    <s v="California"/>
    <s v="San Diego"/>
    <n v="92122"/>
    <n v="32.857230000000001"/>
    <n v="-117.209774"/>
    <n v="34902"/>
    <s v="Q3"/>
    <s v="No"/>
    <n v="0"/>
    <x v="20"/>
    <s v="Offer E"/>
    <s v="Yes"/>
    <n v="5.78"/>
    <s v="No"/>
    <x v="0"/>
    <s v="Fiber Optic"/>
    <n v="52"/>
    <s v="No"/>
    <s v="No"/>
    <s v="No"/>
    <s v="No"/>
    <s v="Yes"/>
    <s v="No"/>
    <s v="No"/>
    <s v="No"/>
    <x v="0"/>
    <s v="Yes"/>
    <x v="0"/>
    <n v="80.599999999999994"/>
    <n v="415.55"/>
    <n v="36.44"/>
    <n v="40"/>
    <n v="28.9"/>
    <n v="448.01"/>
    <n v="2"/>
    <s v="Churned"/>
    <x v="0"/>
    <n v="69"/>
    <n v="5715"/>
    <s v="Competitor"/>
    <s v="Competitor made better offer"/>
    <x v="0"/>
  </r>
  <r>
    <s v="2321-OMBXY"/>
    <s v="Female"/>
    <n v="55"/>
    <s v="No"/>
    <s v="No"/>
    <s v="Yes"/>
    <s v="No"/>
    <n v="0"/>
    <s v="United States"/>
    <s v="California"/>
    <s v="San Diego"/>
    <n v="92122"/>
    <n v="32.857230000000001"/>
    <n v="-117.209774"/>
    <n v="34902"/>
    <s v="Q3"/>
    <s v="Yes"/>
    <n v="1"/>
    <x v="47"/>
    <s v="Offer C"/>
    <s v="Yes"/>
    <n v="42.14"/>
    <s v="No"/>
    <x v="0"/>
    <s v="DSL"/>
    <n v="19"/>
    <s v="Yes"/>
    <s v="Yes"/>
    <s v="No"/>
    <s v="Yes"/>
    <s v="Yes"/>
    <s v="Yes"/>
    <s v="Yes"/>
    <s v="Yes"/>
    <x v="1"/>
    <s v="No"/>
    <x v="1"/>
    <n v="80.3"/>
    <n v="3058.65"/>
    <n v="0"/>
    <n v="0"/>
    <n v="1601.32"/>
    <n v="4659.97"/>
    <n v="1"/>
    <s v="Churned"/>
    <x v="0"/>
    <n v="81"/>
    <n v="2071"/>
    <s v="Other"/>
    <s v="Don't know"/>
    <x v="2"/>
  </r>
  <r>
    <s v="0122-OAHPZ"/>
    <s v="Female"/>
    <n v="29"/>
    <s v="Yes"/>
    <s v="No"/>
    <s v="No"/>
    <s v="No"/>
    <n v="0"/>
    <s v="United States"/>
    <s v="California"/>
    <s v="San Diego"/>
    <n v="92122"/>
    <n v="32.857230000000001"/>
    <n v="-117.209774"/>
    <n v="34902"/>
    <s v="Q3"/>
    <s v="No"/>
    <n v="0"/>
    <x v="8"/>
    <s v="None"/>
    <s v="Yes"/>
    <n v="28.62"/>
    <s v="Yes"/>
    <x v="0"/>
    <s v="Fiber Optic"/>
    <n v="26"/>
    <s v="No"/>
    <s v="No"/>
    <s v="No"/>
    <s v="No"/>
    <s v="No"/>
    <s v="No"/>
    <s v="Yes"/>
    <s v="Yes"/>
    <x v="0"/>
    <s v="Yes"/>
    <x v="0"/>
    <n v="73.849999999999994"/>
    <n v="511.25"/>
    <n v="13.03"/>
    <n v="0"/>
    <n v="200.34"/>
    <n v="698.56"/>
    <n v="3"/>
    <s v="Churned"/>
    <x v="0"/>
    <n v="67"/>
    <n v="2473"/>
    <s v="Competitor"/>
    <s v="Competitor made better offer"/>
    <x v="1"/>
  </r>
  <r>
    <s v="2868-SNELZ"/>
    <s v="Female"/>
    <n v="54"/>
    <s v="No"/>
    <s v="No"/>
    <s v="No"/>
    <s v="No"/>
    <n v="0"/>
    <s v="United States"/>
    <s v="California"/>
    <s v="San Diego"/>
    <n v="92122"/>
    <n v="32.857230000000001"/>
    <n v="-117.209774"/>
    <n v="34902"/>
    <s v="Q3"/>
    <s v="No"/>
    <n v="0"/>
    <x v="17"/>
    <s v="None"/>
    <s v="Yes"/>
    <n v="5.32"/>
    <s v="Yes"/>
    <x v="0"/>
    <s v="Fiber Optic"/>
    <n v="20"/>
    <s v="No"/>
    <s v="No"/>
    <s v="Yes"/>
    <s v="No"/>
    <s v="No"/>
    <s v="No"/>
    <s v="No"/>
    <s v="Yes"/>
    <x v="0"/>
    <s v="No"/>
    <x v="1"/>
    <n v="80.599999999999994"/>
    <n v="155.80000000000001"/>
    <n v="0"/>
    <n v="0"/>
    <n v="10.64"/>
    <n v="166.44"/>
    <n v="1"/>
    <s v="Churned"/>
    <x v="0"/>
    <n v="92"/>
    <n v="2683"/>
    <s v="Competitor"/>
    <s v="Competitor made better offer"/>
    <x v="1"/>
  </r>
  <r>
    <s v="4322-RCYMT"/>
    <s v="Male"/>
    <n v="63"/>
    <s v="No"/>
    <s v="No"/>
    <s v="Yes"/>
    <s v="No"/>
    <n v="0"/>
    <s v="United States"/>
    <s v="California"/>
    <s v="San Diego"/>
    <n v="92122"/>
    <n v="32.857230000000001"/>
    <n v="-117.209774"/>
    <n v="34902"/>
    <s v="Q3"/>
    <s v="Yes"/>
    <n v="1"/>
    <x v="39"/>
    <s v="Offer A"/>
    <s v="Yes"/>
    <n v="29.18"/>
    <s v="Yes"/>
    <x v="0"/>
    <s v="DSL"/>
    <n v="18"/>
    <s v="No"/>
    <s v="Yes"/>
    <s v="Yes"/>
    <s v="Yes"/>
    <s v="No"/>
    <s v="Yes"/>
    <s v="Yes"/>
    <s v="No"/>
    <x v="1"/>
    <s v="Yes"/>
    <x v="0"/>
    <n v="75.8"/>
    <n v="5293.95"/>
    <n v="0"/>
    <n v="90"/>
    <n v="1984.24"/>
    <n v="7368.19"/>
    <n v="3"/>
    <s v="Churned"/>
    <x v="0"/>
    <n v="81"/>
    <n v="4903"/>
    <s v="Competitor"/>
    <s v="Competitor made better offer"/>
    <x v="2"/>
  </r>
  <r>
    <s v="6680-NENYN"/>
    <s v="Female"/>
    <n v="24"/>
    <s v="Yes"/>
    <s v="No"/>
    <s v="No"/>
    <s v="No"/>
    <n v="0"/>
    <s v="United States"/>
    <s v="California"/>
    <s v="San Diego"/>
    <n v="92122"/>
    <n v="32.857230000000001"/>
    <n v="-117.209774"/>
    <n v="34902"/>
    <s v="Q3"/>
    <s v="No"/>
    <n v="0"/>
    <x v="24"/>
    <s v="None"/>
    <s v="Yes"/>
    <n v="12.88"/>
    <s v="Yes"/>
    <x v="0"/>
    <s v="Fiber Optic"/>
    <n v="59"/>
    <s v="No"/>
    <s v="Yes"/>
    <s v="Yes"/>
    <s v="No"/>
    <s v="Yes"/>
    <s v="Yes"/>
    <s v="Yes"/>
    <s v="Yes"/>
    <x v="2"/>
    <s v="Yes"/>
    <x v="0"/>
    <n v="104.6"/>
    <n v="4759.8500000000004"/>
    <n v="0"/>
    <n v="0"/>
    <n v="553.84"/>
    <n v="5313.69"/>
    <n v="1"/>
    <s v="Churned"/>
    <x v="0"/>
    <n v="91"/>
    <n v="5250"/>
    <s v="Competitor"/>
    <s v="Competitor made better offer"/>
    <x v="2"/>
  </r>
  <r>
    <s v="1343-EHPYB"/>
    <s v="Male"/>
    <n v="61"/>
    <s v="No"/>
    <s v="No"/>
    <s v="Yes"/>
    <s v="No"/>
    <n v="0"/>
    <s v="United States"/>
    <s v="California"/>
    <s v="San Diego"/>
    <n v="92122"/>
    <n v="32.857230000000001"/>
    <n v="-117.209774"/>
    <n v="34902"/>
    <s v="Q3"/>
    <s v="Yes"/>
    <n v="2"/>
    <x v="71"/>
    <s v="None"/>
    <s v="Yes"/>
    <n v="48.95"/>
    <s v="Yes"/>
    <x v="0"/>
    <s v="Fiber Optic"/>
    <n v="13"/>
    <s v="No"/>
    <s v="Yes"/>
    <s v="Yes"/>
    <s v="No"/>
    <s v="Yes"/>
    <s v="Yes"/>
    <s v="Yes"/>
    <s v="Yes"/>
    <x v="0"/>
    <s v="Yes"/>
    <x v="0"/>
    <n v="103.4"/>
    <n v="6603"/>
    <n v="0"/>
    <n v="0"/>
    <n v="3083.85"/>
    <n v="9686.85"/>
    <n v="2"/>
    <s v="Churned"/>
    <x v="0"/>
    <n v="91"/>
    <n v="4352"/>
    <s v="Competitor"/>
    <s v="Competitor made better offer"/>
    <x v="1"/>
  </r>
  <r>
    <s v="2034-GDRCN"/>
    <s v="Female"/>
    <n v="47"/>
    <s v="No"/>
    <s v="No"/>
    <s v="No"/>
    <s v="No"/>
    <n v="0"/>
    <s v="United States"/>
    <s v="California"/>
    <s v="San Diego"/>
    <n v="92122"/>
    <n v="32.857230000000001"/>
    <n v="-117.209774"/>
    <n v="34902"/>
    <s v="Q3"/>
    <s v="No"/>
    <n v="0"/>
    <x v="17"/>
    <s v="Offer E"/>
    <s v="Yes"/>
    <n v="10.53"/>
    <s v="No"/>
    <x v="0"/>
    <s v="Fiber Optic"/>
    <n v="8"/>
    <s v="No"/>
    <s v="No"/>
    <s v="No"/>
    <s v="No"/>
    <s v="Yes"/>
    <s v="Yes"/>
    <s v="Yes"/>
    <s v="Yes"/>
    <x v="0"/>
    <s v="Yes"/>
    <x v="0"/>
    <n v="90.4"/>
    <n v="168.2"/>
    <n v="0"/>
    <n v="0"/>
    <n v="21.06"/>
    <n v="189.26"/>
    <n v="3"/>
    <s v="Churned"/>
    <x v="0"/>
    <n v="76"/>
    <n v="4157"/>
    <s v="Other"/>
    <s v="Don't know"/>
    <x v="0"/>
  </r>
  <r>
    <s v="0219-YTZUE"/>
    <s v="Male"/>
    <n v="26"/>
    <s v="Yes"/>
    <s v="No"/>
    <s v="Yes"/>
    <s v="No"/>
    <n v="0"/>
    <s v="United States"/>
    <s v="California"/>
    <s v="San Diego"/>
    <n v="92122"/>
    <n v="32.857230000000001"/>
    <n v="-117.209774"/>
    <n v="34902"/>
    <s v="Q3"/>
    <s v="Yes"/>
    <n v="5"/>
    <x v="14"/>
    <s v="Offer E"/>
    <s v="Yes"/>
    <n v="28.77"/>
    <s v="Yes"/>
    <x v="0"/>
    <s v="Fiber Optic"/>
    <n v="19"/>
    <s v="No"/>
    <s v="Yes"/>
    <s v="Yes"/>
    <s v="No"/>
    <s v="No"/>
    <s v="No"/>
    <s v="Yes"/>
    <s v="Yes"/>
    <x v="0"/>
    <s v="Yes"/>
    <x v="0"/>
    <n v="84.8"/>
    <n v="371.9"/>
    <n v="0"/>
    <n v="0"/>
    <n v="115.08"/>
    <n v="486.979999999999"/>
    <n v="3"/>
    <s v="Churned"/>
    <x v="0"/>
    <n v="73"/>
    <n v="4939"/>
    <s v="Competitor"/>
    <s v="Competitor made better offer"/>
    <x v="0"/>
  </r>
  <r>
    <s v="4572-DVCGN"/>
    <s v="Female"/>
    <n v="40"/>
    <s v="No"/>
    <s v="No"/>
    <s v="No"/>
    <s v="No"/>
    <n v="0"/>
    <s v="United States"/>
    <s v="California"/>
    <s v="San Diego"/>
    <n v="92122"/>
    <n v="32.857230000000001"/>
    <n v="-117.209774"/>
    <n v="34902"/>
    <s v="Q3"/>
    <s v="No"/>
    <n v="0"/>
    <x v="31"/>
    <s v="None"/>
    <s v="Yes"/>
    <n v="27.1"/>
    <s v="No"/>
    <x v="0"/>
    <s v="Fiber Optic"/>
    <n v="11"/>
    <s v="No"/>
    <s v="No"/>
    <s v="No"/>
    <s v="No"/>
    <s v="No"/>
    <s v="Yes"/>
    <s v="Yes"/>
    <s v="Yes"/>
    <x v="0"/>
    <s v="Yes"/>
    <x v="0"/>
    <n v="80.25"/>
    <n v="846"/>
    <n v="0"/>
    <n v="0"/>
    <n v="271"/>
    <n v="1117"/>
    <n v="3"/>
    <s v="Churned"/>
    <x v="0"/>
    <n v="85"/>
    <n v="3598"/>
    <s v="Competitor"/>
    <s v="Competitor made better offer"/>
    <x v="1"/>
  </r>
  <r>
    <s v="1010-DIAUQ"/>
    <s v="Male"/>
    <n v="54"/>
    <s v="No"/>
    <s v="No"/>
    <s v="No"/>
    <s v="No"/>
    <n v="0"/>
    <s v="United States"/>
    <s v="California"/>
    <s v="San Diego"/>
    <n v="92122"/>
    <n v="32.857230000000001"/>
    <n v="-117.209774"/>
    <n v="34902"/>
    <s v="Q3"/>
    <s v="No"/>
    <n v="0"/>
    <x v="20"/>
    <s v="Offer E"/>
    <s v="Yes"/>
    <n v="20.86"/>
    <s v="No"/>
    <x v="0"/>
    <s v="Fiber Optic"/>
    <n v="8"/>
    <s v="No"/>
    <s v="No"/>
    <s v="Yes"/>
    <s v="No"/>
    <s v="Yes"/>
    <s v="Yes"/>
    <s v="Yes"/>
    <s v="Yes"/>
    <x v="0"/>
    <s v="No"/>
    <x v="0"/>
    <n v="96.5"/>
    <n v="492.55"/>
    <n v="0"/>
    <n v="0"/>
    <n v="104.3"/>
    <n v="596.85"/>
    <n v="3"/>
    <s v="Churned"/>
    <x v="0"/>
    <n v="91"/>
    <n v="5383"/>
    <s v="Competitor"/>
    <s v="Competitor made better offer"/>
    <x v="0"/>
  </r>
  <r>
    <s v="0259-GBZSH"/>
    <s v="Male"/>
    <n v="22"/>
    <s v="Yes"/>
    <s v="No"/>
    <s v="No"/>
    <s v="No"/>
    <n v="0"/>
    <s v="United States"/>
    <s v="California"/>
    <s v="San Diego"/>
    <n v="92122"/>
    <n v="32.857230000000001"/>
    <n v="-117.209774"/>
    <n v="34902"/>
    <s v="Q3"/>
    <s v="No"/>
    <n v="0"/>
    <x v="17"/>
    <s v="Offer E"/>
    <s v="Yes"/>
    <n v="40.43"/>
    <s v="Yes"/>
    <x v="0"/>
    <s v="Cable"/>
    <n v="27"/>
    <s v="No"/>
    <s v="No"/>
    <s v="No"/>
    <s v="No"/>
    <s v="Yes"/>
    <s v="No"/>
    <s v="Yes"/>
    <s v="Yes"/>
    <x v="0"/>
    <s v="Yes"/>
    <x v="0"/>
    <n v="85.65"/>
    <n v="181.5"/>
    <n v="0"/>
    <n v="0"/>
    <n v="80.86"/>
    <n v="262.36"/>
    <n v="1"/>
    <s v="Churned"/>
    <x v="0"/>
    <n v="73"/>
    <n v="3878"/>
    <s v="Competitor"/>
    <s v="Competitor made better offer"/>
    <x v="0"/>
  </r>
  <r>
    <s v="9601-BRXPO"/>
    <s v="Female"/>
    <n v="48"/>
    <s v="No"/>
    <s v="No"/>
    <s v="Yes"/>
    <s v="No"/>
    <n v="0"/>
    <s v="United States"/>
    <s v="California"/>
    <s v="San Diego"/>
    <n v="92122"/>
    <n v="32.857230000000001"/>
    <n v="-117.209774"/>
    <n v="34902"/>
    <s v="Q3"/>
    <s v="Yes"/>
    <n v="1"/>
    <x v="3"/>
    <s v="Offer C"/>
    <s v="Yes"/>
    <n v="8.91"/>
    <s v="Yes"/>
    <x v="0"/>
    <s v="Fiber Optic"/>
    <n v="10"/>
    <s v="No"/>
    <s v="No"/>
    <s v="Yes"/>
    <s v="Yes"/>
    <s v="Yes"/>
    <s v="Yes"/>
    <s v="Yes"/>
    <s v="Yes"/>
    <x v="0"/>
    <s v="Yes"/>
    <x v="0"/>
    <n v="104.95"/>
    <n v="2566.5"/>
    <n v="0"/>
    <n v="0"/>
    <n v="222.75"/>
    <n v="2789.25"/>
    <n v="3"/>
    <s v="Churned"/>
    <x v="0"/>
    <n v="66"/>
    <n v="3642"/>
    <s v="Competitor"/>
    <s v="Competitor made better offer"/>
    <x v="1"/>
  </r>
  <r>
    <s v="6905-NIQIN"/>
    <s v="Male"/>
    <n v="26"/>
    <s v="Yes"/>
    <s v="No"/>
    <s v="No"/>
    <s v="No"/>
    <n v="0"/>
    <s v="United States"/>
    <s v="California"/>
    <s v="San Diego"/>
    <n v="92122"/>
    <n v="32.857230000000001"/>
    <n v="-117.209774"/>
    <n v="34902"/>
    <s v="Q3"/>
    <s v="No"/>
    <n v="0"/>
    <x v="0"/>
    <s v="Offer E"/>
    <s v="Yes"/>
    <n v="14.78"/>
    <s v="No"/>
    <x v="0"/>
    <s v="DSL"/>
    <n v="59"/>
    <s v="No"/>
    <s v="Yes"/>
    <s v="No"/>
    <s v="No"/>
    <s v="No"/>
    <s v="No"/>
    <s v="Yes"/>
    <s v="Yes"/>
    <x v="0"/>
    <s v="No"/>
    <x v="1"/>
    <n v="50.65"/>
    <n v="50.65"/>
    <n v="0"/>
    <n v="0"/>
    <n v="14.78"/>
    <n v="65.429999999999893"/>
    <n v="1"/>
    <s v="Churned"/>
    <x v="0"/>
    <n v="76"/>
    <n v="2431"/>
    <s v="Competitor"/>
    <s v="Competitor made better offer"/>
    <x v="1"/>
  </r>
  <r>
    <s v="5167-ZFFMM"/>
    <s v="Male"/>
    <n v="64"/>
    <s v="No"/>
    <s v="No"/>
    <s v="No"/>
    <s v="No"/>
    <n v="0"/>
    <s v="United States"/>
    <s v="California"/>
    <s v="San Diego"/>
    <n v="92122"/>
    <n v="32.857230000000001"/>
    <n v="-117.209774"/>
    <n v="34902"/>
    <s v="Q3"/>
    <s v="No"/>
    <n v="0"/>
    <x v="0"/>
    <s v="Offer E"/>
    <s v="Yes"/>
    <n v="8.56"/>
    <s v="Yes"/>
    <x v="0"/>
    <s v="Fiber Optic"/>
    <n v="24"/>
    <s v="No"/>
    <s v="Yes"/>
    <s v="No"/>
    <s v="No"/>
    <s v="No"/>
    <s v="Yes"/>
    <s v="Yes"/>
    <s v="Yes"/>
    <x v="0"/>
    <s v="Yes"/>
    <x v="1"/>
    <n v="90.85"/>
    <n v="90.85"/>
    <n v="0"/>
    <n v="0"/>
    <n v="8.56"/>
    <n v="99.41"/>
    <n v="3"/>
    <s v="Churned"/>
    <x v="0"/>
    <n v="81"/>
    <n v="3424"/>
    <s v="Competitor"/>
    <s v="Competitor made better offer"/>
    <x v="1"/>
  </r>
  <r>
    <s v="6599-CEBNN"/>
    <s v="Female"/>
    <n v="63"/>
    <s v="No"/>
    <s v="No"/>
    <s v="No"/>
    <s v="No"/>
    <n v="0"/>
    <s v="United States"/>
    <s v="California"/>
    <s v="San Diego"/>
    <n v="92122"/>
    <n v="32.857230000000001"/>
    <n v="-117.209774"/>
    <n v="34902"/>
    <s v="Q3"/>
    <s v="No"/>
    <n v="0"/>
    <x v="40"/>
    <s v="Offer C"/>
    <s v="Yes"/>
    <n v="1.55"/>
    <s v="No"/>
    <x v="0"/>
    <s v="Fiber Optic"/>
    <n v="14"/>
    <s v="No"/>
    <s v="Yes"/>
    <s v="No"/>
    <s v="No"/>
    <s v="No"/>
    <s v="No"/>
    <s v="No"/>
    <s v="Yes"/>
    <x v="0"/>
    <s v="Yes"/>
    <x v="1"/>
    <n v="73.95"/>
    <n v="2524.4499999999998"/>
    <n v="0"/>
    <n v="0"/>
    <n v="52.7"/>
    <n v="2577.1499999999901"/>
    <n v="3"/>
    <s v="Churned"/>
    <x v="0"/>
    <n v="94"/>
    <n v="5795"/>
    <s v="Competitor"/>
    <s v="Competitor made better offer"/>
    <x v="1"/>
  </r>
  <r>
    <s v="0979-PHULV"/>
    <s v="Male"/>
    <n v="30"/>
    <s v="No"/>
    <s v="No"/>
    <s v="Yes"/>
    <s v="No"/>
    <n v="0"/>
    <s v="United States"/>
    <s v="California"/>
    <s v="San Diego"/>
    <n v="92122"/>
    <n v="32.857230000000001"/>
    <n v="-117.209774"/>
    <n v="34902"/>
    <s v="Q3"/>
    <s v="Yes"/>
    <n v="2"/>
    <x v="50"/>
    <s v="Offer A"/>
    <s v="Yes"/>
    <n v="48.8"/>
    <s v="Yes"/>
    <x v="0"/>
    <s v="Fiber Optic"/>
    <n v="26"/>
    <s v="No"/>
    <s v="No"/>
    <s v="Yes"/>
    <s v="No"/>
    <s v="Yes"/>
    <s v="Yes"/>
    <s v="Yes"/>
    <s v="Yes"/>
    <x v="0"/>
    <s v="Yes"/>
    <x v="1"/>
    <n v="99.45"/>
    <n v="7007.6"/>
    <n v="0"/>
    <n v="0"/>
    <n v="3367.2"/>
    <n v="10374.799999999999"/>
    <n v="3"/>
    <s v="Churned"/>
    <x v="0"/>
    <n v="80"/>
    <n v="4020"/>
    <s v="Competitor"/>
    <s v="Competitor made better offer"/>
    <x v="1"/>
  </r>
  <r>
    <s v="4800-VHZKI"/>
    <s v="Female"/>
    <n v="59"/>
    <s v="No"/>
    <s v="No"/>
    <s v="No"/>
    <s v="No"/>
    <n v="0"/>
    <s v="United States"/>
    <s v="California"/>
    <s v="San Diego"/>
    <n v="92122"/>
    <n v="32.857230000000001"/>
    <n v="-117.209774"/>
    <n v="34902"/>
    <s v="Q3"/>
    <s v="No"/>
    <n v="0"/>
    <x v="0"/>
    <s v="Offer E"/>
    <s v="Yes"/>
    <n v="36.630000000000003"/>
    <s v="No"/>
    <x v="1"/>
    <s v="None"/>
    <n v="0"/>
    <s v="No"/>
    <s v="No"/>
    <s v="No"/>
    <s v="No"/>
    <s v="No"/>
    <s v="No"/>
    <s v="No"/>
    <s v="No"/>
    <x v="0"/>
    <s v="Yes"/>
    <x v="1"/>
    <n v="19.899999999999999"/>
    <n v="19.899999999999999"/>
    <n v="0"/>
    <n v="0"/>
    <n v="36.630000000000003"/>
    <n v="56.53"/>
    <n v="3"/>
    <s v="Churned"/>
    <x v="0"/>
    <n v="92"/>
    <n v="3351"/>
    <s v="Competitor"/>
    <s v="Competitor made better offer"/>
    <x v="1"/>
  </r>
  <r>
    <s v="7989-CHGTL"/>
    <s v="Male"/>
    <n v="52"/>
    <s v="No"/>
    <s v="No"/>
    <s v="No"/>
    <s v="No"/>
    <n v="0"/>
    <s v="United States"/>
    <s v="California"/>
    <s v="San Diego"/>
    <n v="92122"/>
    <n v="32.857230000000001"/>
    <n v="-117.209774"/>
    <n v="34902"/>
    <s v="Q3"/>
    <s v="No"/>
    <n v="0"/>
    <x v="0"/>
    <s v="Offer E"/>
    <s v="Yes"/>
    <n v="14.17"/>
    <s v="No"/>
    <x v="1"/>
    <s v="None"/>
    <n v="0"/>
    <s v="No"/>
    <s v="No"/>
    <s v="No"/>
    <s v="No"/>
    <s v="No"/>
    <s v="No"/>
    <s v="No"/>
    <s v="No"/>
    <x v="0"/>
    <s v="Yes"/>
    <x v="1"/>
    <n v="19.600000000000001"/>
    <n v="19.600000000000001"/>
    <n v="0"/>
    <n v="0"/>
    <n v="14.17"/>
    <n v="33.770000000000003"/>
    <n v="1"/>
    <s v="Churned"/>
    <x v="0"/>
    <n v="95"/>
    <n v="3448"/>
    <s v="Competitor"/>
    <s v="Competitor made better offer"/>
    <x v="1"/>
  </r>
  <r>
    <s v="0578-SKVMF"/>
    <s v="Female"/>
    <n v="23"/>
    <s v="Yes"/>
    <s v="No"/>
    <s v="Yes"/>
    <s v="No"/>
    <n v="0"/>
    <s v="United States"/>
    <s v="California"/>
    <s v="Seeley"/>
    <n v="92273"/>
    <n v="32.790281999999998"/>
    <n v="-115.689559"/>
    <n v="1632"/>
    <s v="Q3"/>
    <s v="Yes"/>
    <n v="4"/>
    <x v="41"/>
    <s v="None"/>
    <s v="Yes"/>
    <n v="4.01"/>
    <s v="No"/>
    <x v="0"/>
    <s v="Cable"/>
    <n v="53"/>
    <s v="No"/>
    <s v="Yes"/>
    <s v="No"/>
    <s v="No"/>
    <s v="No"/>
    <s v="Yes"/>
    <s v="Yes"/>
    <s v="Yes"/>
    <x v="0"/>
    <s v="No"/>
    <x v="0"/>
    <n v="83.3"/>
    <n v="1845.9"/>
    <n v="0"/>
    <n v="0"/>
    <n v="88.22"/>
    <n v="1934.12"/>
    <n v="1"/>
    <s v="Churned"/>
    <x v="0"/>
    <n v="88"/>
    <n v="3804"/>
    <s v="Competitor"/>
    <s v="Competitor had better devices"/>
    <x v="1"/>
  </r>
  <r>
    <s v="9063-ZGTUY"/>
    <s v="Female"/>
    <n v="22"/>
    <s v="Yes"/>
    <s v="No"/>
    <s v="Yes"/>
    <s v="No"/>
    <n v="0"/>
    <s v="United States"/>
    <s v="California"/>
    <s v="Adelanto"/>
    <n v="92301"/>
    <n v="34.667814999999997"/>
    <n v="-117.53618299999999"/>
    <n v="18980"/>
    <s v="Q3"/>
    <s v="Yes"/>
    <n v="3"/>
    <x v="66"/>
    <s v="None"/>
    <s v="Yes"/>
    <n v="46.27"/>
    <s v="No"/>
    <x v="1"/>
    <s v="None"/>
    <n v="0"/>
    <s v="No"/>
    <s v="No"/>
    <s v="No"/>
    <s v="No"/>
    <s v="No"/>
    <s v="No"/>
    <s v="No"/>
    <s v="No"/>
    <x v="0"/>
    <s v="Yes"/>
    <x v="1"/>
    <n v="19.399999999999999"/>
    <n v="1182.55"/>
    <n v="0"/>
    <n v="0"/>
    <n v="2822.47"/>
    <n v="4005.02"/>
    <n v="3"/>
    <s v="Churned"/>
    <x v="0"/>
    <n v="82"/>
    <n v="4221"/>
    <s v="Price"/>
    <s v="Long distance charges"/>
    <x v="1"/>
  </r>
  <r>
    <s v="2957-LOLHO"/>
    <s v="Male"/>
    <n v="49"/>
    <s v="No"/>
    <s v="No"/>
    <s v="No"/>
    <s v="No"/>
    <n v="0"/>
    <s v="United States"/>
    <s v="California"/>
    <s v="Fallbrook"/>
    <n v="92028"/>
    <n v="33.362575"/>
    <n v="-117.299644"/>
    <n v="42239"/>
    <s v="Q3"/>
    <s v="No"/>
    <n v="0"/>
    <x v="36"/>
    <s v="None"/>
    <s v="Yes"/>
    <n v="11.12"/>
    <s v="No"/>
    <x v="0"/>
    <s v="DSL"/>
    <n v="14"/>
    <s v="No"/>
    <s v="No"/>
    <s v="No"/>
    <s v="No"/>
    <s v="No"/>
    <s v="No"/>
    <s v="No"/>
    <s v="Yes"/>
    <x v="0"/>
    <s v="Yes"/>
    <x v="0"/>
    <n v="45.4"/>
    <n v="518.9"/>
    <n v="0"/>
    <n v="0"/>
    <n v="133.44"/>
    <n v="652.33999999999901"/>
    <n v="3"/>
    <s v="Churned"/>
    <x v="0"/>
    <n v="68"/>
    <n v="2887"/>
    <s v="Competitor"/>
    <s v="Competitor made better offer"/>
    <x v="1"/>
  </r>
  <r>
    <s v="7752-XUSCI"/>
    <s v="Female"/>
    <n v="20"/>
    <s v="Yes"/>
    <s v="No"/>
    <s v="No"/>
    <s v="No"/>
    <n v="0"/>
    <s v="United States"/>
    <s v="California"/>
    <s v="Crestline"/>
    <n v="92325"/>
    <n v="34.248061"/>
    <n v="-117.29028"/>
    <n v="10484"/>
    <s v="Q3"/>
    <s v="No"/>
    <n v="0"/>
    <x v="68"/>
    <s v="None"/>
    <s v="Yes"/>
    <n v="10.7"/>
    <s v="Yes"/>
    <x v="0"/>
    <s v="Fiber Optic"/>
    <n v="71"/>
    <s v="No"/>
    <s v="Yes"/>
    <s v="Yes"/>
    <s v="No"/>
    <s v="Yes"/>
    <s v="Yes"/>
    <s v="Yes"/>
    <s v="Yes"/>
    <x v="0"/>
    <s v="Yes"/>
    <x v="0"/>
    <n v="105.9"/>
    <n v="6396.45"/>
    <n v="0"/>
    <n v="0"/>
    <n v="642"/>
    <n v="7038.45"/>
    <n v="2"/>
    <s v="Churned"/>
    <x v="0"/>
    <n v="84"/>
    <n v="4105"/>
    <s v="Other"/>
    <s v="Don't know"/>
    <x v="1"/>
  </r>
  <r>
    <s v="4110-PFEUZ"/>
    <s v="Female"/>
    <n v="54"/>
    <s v="No"/>
    <s v="No"/>
    <s v="No"/>
    <s v="No"/>
    <n v="0"/>
    <s v="United States"/>
    <s v="California"/>
    <s v="Daggett"/>
    <n v="92327"/>
    <n v="34.875143999999999"/>
    <n v="-116.821698"/>
    <n v="678"/>
    <s v="Q3"/>
    <s v="No"/>
    <n v="0"/>
    <x v="0"/>
    <s v="Offer E"/>
    <s v="Yes"/>
    <n v="29.78"/>
    <s v="No"/>
    <x v="0"/>
    <s v="Fiber Optic"/>
    <n v="13"/>
    <s v="No"/>
    <s v="No"/>
    <s v="No"/>
    <s v="No"/>
    <s v="No"/>
    <s v="No"/>
    <s v="No"/>
    <s v="Yes"/>
    <x v="0"/>
    <s v="No"/>
    <x v="1"/>
    <n v="69.55"/>
    <n v="69.55"/>
    <n v="0"/>
    <n v="0"/>
    <n v="29.78"/>
    <n v="99.33"/>
    <n v="1"/>
    <s v="Churned"/>
    <x v="0"/>
    <n v="73"/>
    <n v="2792"/>
    <s v="Competitor"/>
    <s v="Competitor had better devices"/>
    <x v="1"/>
  </r>
  <r>
    <s v="0256-LTHVJ"/>
    <s v="Female"/>
    <n v="58"/>
    <s v="No"/>
    <s v="No"/>
    <s v="Yes"/>
    <s v="No"/>
    <n v="0"/>
    <s v="United States"/>
    <s v="California"/>
    <s v="Ludlow"/>
    <n v="92338"/>
    <n v="34.702765999999997"/>
    <n v="-116.09337600000001"/>
    <n v="23"/>
    <s v="Q3"/>
    <s v="Yes"/>
    <n v="1"/>
    <x v="64"/>
    <s v="Offer C"/>
    <s v="Yes"/>
    <n v="16.850000000000001"/>
    <s v="No"/>
    <x v="0"/>
    <s v="Fiber Optic"/>
    <n v="13"/>
    <s v="No"/>
    <s v="No"/>
    <s v="No"/>
    <s v="No"/>
    <s v="No"/>
    <s v="Yes"/>
    <s v="Yes"/>
    <s v="Yes"/>
    <x v="0"/>
    <s v="Yes"/>
    <x v="0"/>
    <n v="81.05"/>
    <n v="2227.1"/>
    <n v="0"/>
    <n v="0"/>
    <n v="471.8"/>
    <n v="2698.9"/>
    <n v="1"/>
    <s v="Churned"/>
    <x v="0"/>
    <n v="91"/>
    <n v="5201"/>
    <s v="Competitor"/>
    <s v="Competitor had better devices"/>
    <x v="1"/>
  </r>
  <r>
    <s v="0880-TKATG"/>
    <s v="Male"/>
    <n v="21"/>
    <s v="Yes"/>
    <s v="No"/>
    <s v="Yes"/>
    <s v="No"/>
    <n v="0"/>
    <s v="United States"/>
    <s v="California"/>
    <s v="Lucerne Valley"/>
    <n v="92356"/>
    <n v="34.508417000000001"/>
    <n v="-116.856103"/>
    <n v="5256"/>
    <s v="Q3"/>
    <s v="Yes"/>
    <n v="3"/>
    <x v="14"/>
    <s v="Offer E"/>
    <s v="Yes"/>
    <n v="9.56"/>
    <s v="Yes"/>
    <x v="0"/>
    <s v="Fiber Optic"/>
    <n v="48"/>
    <s v="No"/>
    <s v="No"/>
    <s v="Yes"/>
    <s v="No"/>
    <s v="Yes"/>
    <s v="Yes"/>
    <s v="Yes"/>
    <s v="Yes"/>
    <x v="0"/>
    <s v="No"/>
    <x v="0"/>
    <n v="101.15"/>
    <n v="385.9"/>
    <n v="0"/>
    <n v="0"/>
    <n v="38.24"/>
    <n v="424.14"/>
    <n v="1"/>
    <s v="Churned"/>
    <x v="0"/>
    <n v="84"/>
    <n v="4417"/>
    <s v="Competitor"/>
    <s v="Competitor had better devices"/>
    <x v="0"/>
  </r>
  <r>
    <s v="3811-VBYBZ"/>
    <s v="Male"/>
    <n v="61"/>
    <s v="No"/>
    <s v="No"/>
    <s v="No"/>
    <s v="No"/>
    <n v="0"/>
    <s v="United States"/>
    <s v="California"/>
    <s v="Lytle Creek"/>
    <n v="92358"/>
    <n v="34.238162000000003"/>
    <n v="-117.534306"/>
    <n v="1090"/>
    <s v="Q3"/>
    <s v="No"/>
    <n v="0"/>
    <x v="8"/>
    <s v="None"/>
    <s v="Yes"/>
    <n v="47.03"/>
    <s v="Yes"/>
    <x v="0"/>
    <s v="Fiber Optic"/>
    <n v="2"/>
    <s v="No"/>
    <s v="Yes"/>
    <s v="No"/>
    <s v="No"/>
    <s v="Yes"/>
    <s v="Yes"/>
    <s v="Yes"/>
    <s v="No"/>
    <x v="0"/>
    <s v="Yes"/>
    <x v="0"/>
    <n v="99.8"/>
    <n v="673.25"/>
    <n v="0"/>
    <n v="10"/>
    <n v="329.21"/>
    <n v="1012.46"/>
    <n v="1"/>
    <s v="Churned"/>
    <x v="0"/>
    <n v="91"/>
    <n v="2031"/>
    <s v="Competitor"/>
    <s v="Competitor had better devices"/>
    <x v="1"/>
  </r>
  <r>
    <s v="4640-UHDOS"/>
    <s v="Female"/>
    <n v="60"/>
    <s v="No"/>
    <s v="No"/>
    <s v="Yes"/>
    <s v="No"/>
    <n v="0"/>
    <s v="United States"/>
    <s v="California"/>
    <s v="Phelan"/>
    <n v="92371"/>
    <n v="34.441122999999997"/>
    <n v="-117.537886"/>
    <n v="12463"/>
    <s v="Q3"/>
    <s v="Yes"/>
    <n v="3"/>
    <x v="11"/>
    <s v="Offer D"/>
    <s v="Yes"/>
    <n v="19.05"/>
    <s v="No"/>
    <x v="0"/>
    <s v="DSL"/>
    <n v="27"/>
    <s v="No"/>
    <s v="No"/>
    <s v="No"/>
    <s v="No"/>
    <s v="No"/>
    <s v="Yes"/>
    <s v="Yes"/>
    <s v="Yes"/>
    <x v="0"/>
    <s v="No"/>
    <x v="0"/>
    <n v="55.95"/>
    <n v="734.35"/>
    <n v="0"/>
    <n v="0"/>
    <n v="247.65"/>
    <n v="982"/>
    <n v="1"/>
    <s v="Churned"/>
    <x v="0"/>
    <n v="91"/>
    <n v="4498"/>
    <s v="Competitor"/>
    <s v="Competitor had better devices"/>
    <x v="1"/>
  </r>
  <r>
    <s v="3583-EKAPL"/>
    <s v="Male"/>
    <n v="25"/>
    <s v="Yes"/>
    <s v="No"/>
    <s v="No"/>
    <s v="No"/>
    <n v="0"/>
    <s v="United States"/>
    <s v="California"/>
    <s v="Redlands"/>
    <n v="92373"/>
    <n v="34.003242999999998"/>
    <n v="-117.13828599999999"/>
    <n v="31230"/>
    <s v="Q3"/>
    <s v="No"/>
    <n v="0"/>
    <x v="0"/>
    <s v="None"/>
    <s v="Yes"/>
    <n v="47.22"/>
    <s v="No"/>
    <x v="0"/>
    <s v="Cable"/>
    <n v="53"/>
    <s v="No"/>
    <s v="No"/>
    <s v="No"/>
    <s v="No"/>
    <s v="No"/>
    <s v="Yes"/>
    <s v="Yes"/>
    <s v="Yes"/>
    <x v="0"/>
    <s v="Yes"/>
    <x v="0"/>
    <n v="55"/>
    <n v="55"/>
    <n v="0"/>
    <n v="0"/>
    <n v="47.22"/>
    <n v="102.22"/>
    <n v="1"/>
    <s v="Churned"/>
    <x v="0"/>
    <n v="71"/>
    <n v="4877"/>
    <s v="Competitor"/>
    <s v="Competitor had better devices"/>
    <x v="0"/>
  </r>
  <r>
    <s v="9399-APLBT"/>
    <s v="Female"/>
    <n v="52"/>
    <s v="No"/>
    <s v="No"/>
    <s v="Yes"/>
    <s v="No"/>
    <n v="0"/>
    <s v="United States"/>
    <s v="California"/>
    <s v="Rialto"/>
    <n v="92377"/>
    <n v="34.156758000000004"/>
    <n v="-117.404686"/>
    <n v="18518"/>
    <s v="Q3"/>
    <s v="No"/>
    <n v="0"/>
    <x v="0"/>
    <s v="None"/>
    <s v="Yes"/>
    <n v="21.91"/>
    <s v="No"/>
    <x v="0"/>
    <s v="Fiber Optic"/>
    <n v="8"/>
    <s v="No"/>
    <s v="Yes"/>
    <s v="No"/>
    <s v="No"/>
    <s v="No"/>
    <s v="No"/>
    <s v="No"/>
    <s v="Yes"/>
    <x v="0"/>
    <s v="Yes"/>
    <x v="0"/>
    <n v="74.7"/>
    <n v="74.7"/>
    <n v="0"/>
    <n v="0"/>
    <n v="21.91"/>
    <n v="96.61"/>
    <n v="1"/>
    <s v="Churned"/>
    <x v="0"/>
    <n v="80"/>
    <n v="5980"/>
    <s v="Competitor"/>
    <s v="Competitor had better devices"/>
    <x v="0"/>
  </r>
  <r>
    <s v="2359-KMGLI"/>
    <s v="Male"/>
    <n v="52"/>
    <s v="No"/>
    <s v="No"/>
    <s v="No"/>
    <s v="No"/>
    <n v="0"/>
    <s v="United States"/>
    <s v="California"/>
    <s v="Running Springs"/>
    <n v="92382"/>
    <n v="34.186211"/>
    <n v="-117.07683"/>
    <n v="5395"/>
    <s v="Q3"/>
    <s v="No"/>
    <n v="0"/>
    <x v="13"/>
    <s v="Offer C"/>
    <s v="Yes"/>
    <n v="49.3"/>
    <s v="Yes"/>
    <x v="0"/>
    <s v="Fiber Optic"/>
    <n v="20"/>
    <s v="No"/>
    <s v="Yes"/>
    <s v="No"/>
    <s v="No"/>
    <s v="No"/>
    <s v="No"/>
    <s v="No"/>
    <s v="Yes"/>
    <x v="0"/>
    <s v="Yes"/>
    <x v="0"/>
    <n v="80.25"/>
    <n v="1861.5"/>
    <n v="0"/>
    <n v="0"/>
    <n v="1183.19999999999"/>
    <n v="3044.7"/>
    <n v="1"/>
    <s v="Churned"/>
    <x v="0"/>
    <n v="77"/>
    <n v="4418"/>
    <s v="Competitor"/>
    <s v="Competitor had better devices"/>
    <x v="1"/>
  </r>
  <r>
    <s v="0306-JAELE"/>
    <s v="Male"/>
    <n v="61"/>
    <s v="No"/>
    <s v="No"/>
    <s v="No"/>
    <s v="No"/>
    <n v="0"/>
    <s v="United States"/>
    <s v="California"/>
    <s v="Fallbrook"/>
    <n v="92028"/>
    <n v="33.362575"/>
    <n v="-117.299644"/>
    <n v="42239"/>
    <s v="Q3"/>
    <s v="No"/>
    <n v="0"/>
    <x v="20"/>
    <s v="None"/>
    <s v="Yes"/>
    <n v="31.09"/>
    <s v="No"/>
    <x v="0"/>
    <s v="Fiber Optic"/>
    <n v="11"/>
    <s v="No"/>
    <s v="No"/>
    <s v="No"/>
    <s v="Yes"/>
    <s v="Yes"/>
    <s v="Yes"/>
    <s v="Yes"/>
    <s v="Yes"/>
    <x v="0"/>
    <s v="Yes"/>
    <x v="0"/>
    <n v="96.1"/>
    <n v="453.4"/>
    <n v="0"/>
    <n v="0"/>
    <n v="155.44999999999999"/>
    <n v="608.849999999999"/>
    <n v="1"/>
    <s v="Churned"/>
    <x v="0"/>
    <n v="66"/>
    <n v="4192"/>
    <s v="Competitor"/>
    <s v="Competitor made better offer"/>
    <x v="0"/>
  </r>
  <r>
    <s v="6227-HWPWX"/>
    <s v="Female"/>
    <n v="40"/>
    <s v="No"/>
    <s v="No"/>
    <s v="No"/>
    <s v="No"/>
    <n v="0"/>
    <s v="United States"/>
    <s v="California"/>
    <s v="Victorville"/>
    <n v="92392"/>
    <n v="34.486834999999999"/>
    <n v="-117.362274"/>
    <n v="63235"/>
    <s v="Q3"/>
    <s v="No"/>
    <n v="0"/>
    <x v="7"/>
    <s v="Offer D"/>
    <s v="Yes"/>
    <n v="4.67"/>
    <s v="No"/>
    <x v="0"/>
    <s v="Fiber Optic"/>
    <n v="28"/>
    <s v="No"/>
    <s v="No"/>
    <s v="No"/>
    <s v="No"/>
    <s v="No"/>
    <s v="No"/>
    <s v="No"/>
    <s v="Yes"/>
    <x v="0"/>
    <s v="No"/>
    <x v="0"/>
    <n v="69"/>
    <n v="994.8"/>
    <n v="0"/>
    <n v="0"/>
    <n v="70.05"/>
    <n v="1064.8499999999999"/>
    <n v="1"/>
    <s v="Churned"/>
    <x v="0"/>
    <n v="73"/>
    <n v="5671"/>
    <s v="Competitor"/>
    <s v="Competitor had better devices"/>
    <x v="1"/>
  </r>
  <r>
    <s v="0447-BEMNG"/>
    <s v="Female"/>
    <n v="28"/>
    <s v="Yes"/>
    <s v="No"/>
    <s v="Yes"/>
    <s v="No"/>
    <n v="0"/>
    <s v="United States"/>
    <s v="California"/>
    <s v="Wrightwood"/>
    <n v="92397"/>
    <n v="34.358320999999997"/>
    <n v="-117.618263"/>
    <n v="4253"/>
    <s v="Q3"/>
    <s v="Yes"/>
    <n v="3"/>
    <x v="65"/>
    <s v="None"/>
    <s v="No"/>
    <n v="0"/>
    <s v="No"/>
    <x v="0"/>
    <s v="Cable"/>
    <n v="58"/>
    <s v="Yes"/>
    <s v="No"/>
    <s v="Yes"/>
    <s v="No"/>
    <s v="No"/>
    <s v="Yes"/>
    <s v="Yes"/>
    <s v="No"/>
    <x v="0"/>
    <s v="Yes"/>
    <x v="0"/>
    <n v="45.3"/>
    <n v="2145"/>
    <n v="0"/>
    <n v="140"/>
    <n v="0"/>
    <n v="2285"/>
    <n v="1"/>
    <s v="Churned"/>
    <x v="0"/>
    <n v="65"/>
    <n v="4926"/>
    <s v="Price"/>
    <s v="Price too high"/>
    <x v="1"/>
  </r>
  <r>
    <s v="5949-XIKAE"/>
    <s v="Female"/>
    <n v="32"/>
    <s v="No"/>
    <s v="No"/>
    <s v="Yes"/>
    <s v="No"/>
    <n v="0"/>
    <s v="United States"/>
    <s v="California"/>
    <s v="San Bernardino"/>
    <n v="92401"/>
    <n v="34.105935000000002"/>
    <n v="-117.2914"/>
    <n v="1779"/>
    <s v="Q3"/>
    <s v="Yes"/>
    <n v="1"/>
    <x v="1"/>
    <s v="None"/>
    <s v="Yes"/>
    <n v="32.32"/>
    <s v="No"/>
    <x v="0"/>
    <s v="Cable"/>
    <n v="25"/>
    <s v="No"/>
    <s v="Yes"/>
    <s v="No"/>
    <s v="No"/>
    <s v="Yes"/>
    <s v="No"/>
    <s v="No"/>
    <s v="Yes"/>
    <x v="0"/>
    <s v="Yes"/>
    <x v="0"/>
    <n v="83.55"/>
    <n v="680.05"/>
    <n v="0"/>
    <n v="0"/>
    <n v="258.56"/>
    <n v="938.60999999999899"/>
    <n v="1"/>
    <s v="Churned"/>
    <x v="0"/>
    <n v="65"/>
    <n v="2879"/>
    <s v="Dissatisfaction"/>
    <s v="Product dissatisfaction"/>
    <x v="1"/>
  </r>
  <r>
    <s v="8372-JUXUI"/>
    <s v="Male"/>
    <n v="32"/>
    <s v="No"/>
    <s v="No"/>
    <s v="No"/>
    <s v="No"/>
    <n v="0"/>
    <s v="United States"/>
    <s v="California"/>
    <s v="San Bernardino"/>
    <n v="92410"/>
    <n v="34.106921999999997"/>
    <n v="-117.29755299999999"/>
    <n v="44556"/>
    <s v="Q3"/>
    <s v="No"/>
    <n v="0"/>
    <x v="0"/>
    <s v="None"/>
    <s v="Yes"/>
    <n v="14.02"/>
    <s v="Yes"/>
    <x v="0"/>
    <s v="Fiber Optic"/>
    <n v="2"/>
    <s v="No"/>
    <s v="No"/>
    <s v="No"/>
    <s v="No"/>
    <s v="No"/>
    <s v="No"/>
    <s v="No"/>
    <s v="Yes"/>
    <x v="0"/>
    <s v="Yes"/>
    <x v="0"/>
    <n v="74.349999999999994"/>
    <n v="74.349999999999994"/>
    <n v="0"/>
    <n v="0"/>
    <n v="14.02"/>
    <n v="88.369999999999905"/>
    <n v="1"/>
    <s v="Churned"/>
    <x v="0"/>
    <n v="93"/>
    <n v="2814"/>
    <s v="Competitor"/>
    <s v="Competitor had better devices"/>
    <x v="0"/>
  </r>
  <r>
    <s v="0388-EOPEX"/>
    <s v="Female"/>
    <n v="28"/>
    <s v="Yes"/>
    <s v="No"/>
    <s v="Yes"/>
    <s v="No"/>
    <n v="0"/>
    <s v="United States"/>
    <s v="California"/>
    <s v="Riverside"/>
    <n v="92503"/>
    <n v="33.890045999999998"/>
    <n v="-117.455583"/>
    <n v="71678"/>
    <s v="Q3"/>
    <s v="Yes"/>
    <n v="1"/>
    <x v="17"/>
    <s v="None"/>
    <s v="Yes"/>
    <n v="9.7899999999999991"/>
    <s v="No"/>
    <x v="0"/>
    <s v="Fiber Optic"/>
    <n v="41"/>
    <s v="Yes"/>
    <s v="No"/>
    <s v="No"/>
    <s v="No"/>
    <s v="No"/>
    <s v="No"/>
    <s v="No"/>
    <s v="Yes"/>
    <x v="0"/>
    <s v="Yes"/>
    <x v="0"/>
    <n v="74.400000000000006"/>
    <n v="139.4"/>
    <n v="0"/>
    <n v="0"/>
    <n v="19.579999999999998"/>
    <n v="158.97999999999999"/>
    <n v="1"/>
    <s v="Churned"/>
    <x v="0"/>
    <n v="77"/>
    <n v="4263"/>
    <s v="Attitude"/>
    <s v="Attitude of support person"/>
    <x v="0"/>
  </r>
  <r>
    <s v="8205-OTCHB"/>
    <s v="Male"/>
    <n v="51"/>
    <s v="No"/>
    <s v="No"/>
    <s v="No"/>
    <s v="No"/>
    <n v="0"/>
    <s v="United States"/>
    <s v="California"/>
    <s v="Riverside"/>
    <n v="92506"/>
    <n v="33.930931000000001"/>
    <n v="-117.361788"/>
    <n v="42425"/>
    <s v="Q3"/>
    <s v="No"/>
    <n v="0"/>
    <x v="41"/>
    <s v="Offer D"/>
    <s v="No"/>
    <n v="0"/>
    <s v="No"/>
    <x v="0"/>
    <s v="DSL"/>
    <n v="16"/>
    <s v="No"/>
    <s v="Yes"/>
    <s v="Yes"/>
    <s v="No"/>
    <s v="No"/>
    <s v="Yes"/>
    <s v="Yes"/>
    <s v="Yes"/>
    <x v="1"/>
    <s v="Yes"/>
    <x v="0"/>
    <n v="43.75"/>
    <n v="903.6"/>
    <n v="0"/>
    <n v="0"/>
    <n v="0"/>
    <n v="903.6"/>
    <n v="3"/>
    <s v="Churned"/>
    <x v="0"/>
    <n v="66"/>
    <n v="3099"/>
    <s v="Dissatisfaction"/>
    <s v="Network reliability"/>
    <x v="2"/>
  </r>
  <r>
    <s v="7783-YKGDV"/>
    <s v="Female"/>
    <n v="49"/>
    <s v="No"/>
    <s v="No"/>
    <s v="No"/>
    <s v="No"/>
    <n v="0"/>
    <s v="United States"/>
    <s v="California"/>
    <s v="March Air Reserve Base"/>
    <n v="92518"/>
    <n v="33.888323"/>
    <n v="-117.27753300000001"/>
    <n v="1005"/>
    <s v="Q3"/>
    <s v="No"/>
    <n v="0"/>
    <x v="36"/>
    <s v="Offer D"/>
    <s v="Yes"/>
    <n v="16.07"/>
    <s v="Yes"/>
    <x v="0"/>
    <s v="Fiber Optic"/>
    <n v="14"/>
    <s v="Yes"/>
    <s v="Yes"/>
    <s v="Yes"/>
    <s v="No"/>
    <s v="No"/>
    <s v="Yes"/>
    <s v="Yes"/>
    <s v="Yes"/>
    <x v="0"/>
    <s v="Yes"/>
    <x v="0"/>
    <n v="99.7"/>
    <n v="1238.45"/>
    <n v="0"/>
    <n v="0"/>
    <n v="192.84"/>
    <n v="1431.29"/>
    <n v="1"/>
    <s v="Churned"/>
    <x v="0"/>
    <n v="76"/>
    <n v="2538"/>
    <s v="Price"/>
    <s v="Lack of affordable download/upload speed"/>
    <x v="1"/>
  </r>
  <r>
    <s v="7218-HKQFK"/>
    <s v="Male"/>
    <n v="49"/>
    <s v="No"/>
    <s v="No"/>
    <s v="Yes"/>
    <s v="No"/>
    <n v="0"/>
    <s v="United States"/>
    <s v="California"/>
    <s v="Homeland"/>
    <n v="92548"/>
    <n v="33.761893999999998"/>
    <n v="-117.120868"/>
    <n v="4283"/>
    <s v="Q3"/>
    <s v="Yes"/>
    <n v="4"/>
    <x v="17"/>
    <s v="None"/>
    <s v="Yes"/>
    <n v="18.79"/>
    <s v="No"/>
    <x v="0"/>
    <s v="Fiber Optic"/>
    <n v="19"/>
    <s v="No"/>
    <s v="No"/>
    <s v="No"/>
    <s v="Yes"/>
    <s v="Yes"/>
    <s v="Yes"/>
    <s v="Yes"/>
    <s v="Yes"/>
    <x v="0"/>
    <s v="Yes"/>
    <x v="0"/>
    <n v="94.2"/>
    <n v="167.5"/>
    <n v="0"/>
    <n v="0"/>
    <n v="37.58"/>
    <n v="205.07999999999899"/>
    <n v="2"/>
    <s v="Churned"/>
    <x v="0"/>
    <n v="72"/>
    <n v="3715"/>
    <s v="Other"/>
    <s v="Don't know"/>
    <x v="0"/>
  </r>
  <r>
    <s v="4636-QRJKY"/>
    <s v="Female"/>
    <n v="64"/>
    <s v="No"/>
    <s v="No"/>
    <s v="Yes"/>
    <s v="No"/>
    <n v="0"/>
    <s v="United States"/>
    <s v="California"/>
    <s v="Idyllwild"/>
    <n v="92549"/>
    <n v="33.755038999999996"/>
    <n v="-116.74179599999999"/>
    <n v="3588"/>
    <s v="Q3"/>
    <s v="Yes"/>
    <n v="1"/>
    <x v="63"/>
    <s v="None"/>
    <s v="Yes"/>
    <n v="36.119999999999997"/>
    <s v="Yes"/>
    <x v="0"/>
    <s v="Fiber Optic"/>
    <n v="23"/>
    <s v="No"/>
    <s v="No"/>
    <s v="No"/>
    <s v="Yes"/>
    <s v="No"/>
    <s v="No"/>
    <s v="No"/>
    <s v="Yes"/>
    <x v="0"/>
    <s v="Yes"/>
    <x v="0"/>
    <n v="80.5"/>
    <n v="502.85"/>
    <n v="0"/>
    <n v="0"/>
    <n v="216.719999999999"/>
    <n v="719.56999999999903"/>
    <n v="3"/>
    <s v="Churned"/>
    <x v="0"/>
    <n v="91"/>
    <n v="5032"/>
    <s v="Price"/>
    <s v="Price too high"/>
    <x v="1"/>
  </r>
  <r>
    <s v="9412-GHEEC"/>
    <s v="Male"/>
    <n v="55"/>
    <s v="No"/>
    <s v="No"/>
    <s v="No"/>
    <s v="No"/>
    <n v="0"/>
    <s v="United States"/>
    <s v="California"/>
    <s v="Murrieta"/>
    <n v="92563"/>
    <n v="33.581045000000003"/>
    <n v="-117.14718999999999"/>
    <n v="18311"/>
    <s v="Q3"/>
    <s v="No"/>
    <n v="0"/>
    <x v="51"/>
    <s v="None"/>
    <s v="Yes"/>
    <n v="35.58"/>
    <s v="Yes"/>
    <x v="0"/>
    <s v="Fiber Optic"/>
    <n v="8"/>
    <s v="No"/>
    <s v="No"/>
    <s v="Yes"/>
    <s v="Yes"/>
    <s v="Yes"/>
    <s v="Yes"/>
    <s v="Yes"/>
    <s v="Yes"/>
    <x v="0"/>
    <s v="No"/>
    <x v="0"/>
    <n v="104.8"/>
    <n v="4131.95"/>
    <n v="0"/>
    <n v="0"/>
    <n v="1423.19999999999"/>
    <n v="5555.15"/>
    <n v="1"/>
    <s v="Churned"/>
    <x v="0"/>
    <n v="88"/>
    <n v="3492"/>
    <s v="Competitor"/>
    <s v="Competitor had better devices"/>
    <x v="1"/>
  </r>
  <r>
    <s v="6825-UYPFK"/>
    <s v="Female"/>
    <n v="47"/>
    <s v="No"/>
    <s v="No"/>
    <s v="No"/>
    <s v="No"/>
    <n v="0"/>
    <s v="United States"/>
    <s v="California"/>
    <s v="Sun City"/>
    <n v="92586"/>
    <n v="33.707483000000003"/>
    <n v="-117.200006"/>
    <n v="18161"/>
    <s v="Q3"/>
    <s v="No"/>
    <n v="0"/>
    <x v="43"/>
    <s v="Offer D"/>
    <s v="Yes"/>
    <n v="27.61"/>
    <s v="Yes"/>
    <x v="0"/>
    <s v="Fiber Optic"/>
    <n v="23"/>
    <s v="No"/>
    <s v="No"/>
    <s v="No"/>
    <s v="No"/>
    <s v="No"/>
    <s v="No"/>
    <s v="No"/>
    <s v="Yes"/>
    <x v="0"/>
    <s v="No"/>
    <x v="0"/>
    <n v="75.599999999999994"/>
    <n v="1758.6"/>
    <n v="0"/>
    <n v="0"/>
    <n v="635.03"/>
    <n v="2393.63"/>
    <n v="1"/>
    <s v="Churned"/>
    <x v="0"/>
    <n v="81"/>
    <n v="2115"/>
    <s v="Dissatisfaction"/>
    <s v="Network reliability"/>
    <x v="1"/>
  </r>
  <r>
    <s v="8397-MVTAZ"/>
    <s v="Male"/>
    <n v="22"/>
    <s v="Yes"/>
    <s v="No"/>
    <s v="Yes"/>
    <s v="No"/>
    <n v="0"/>
    <s v="United States"/>
    <s v="California"/>
    <s v="Sun City"/>
    <n v="92587"/>
    <n v="33.698869999999999"/>
    <n v="-117.25071"/>
    <n v="13151"/>
    <s v="Q3"/>
    <s v="Yes"/>
    <n v="2"/>
    <x v="40"/>
    <s v="Offer C"/>
    <s v="Yes"/>
    <n v="23.09"/>
    <s v="Yes"/>
    <x v="0"/>
    <s v="Fiber Optic"/>
    <n v="52"/>
    <s v="No"/>
    <s v="No"/>
    <s v="Yes"/>
    <s v="No"/>
    <s v="Yes"/>
    <s v="Yes"/>
    <s v="Yes"/>
    <s v="No"/>
    <x v="0"/>
    <s v="Yes"/>
    <x v="0"/>
    <n v="100.05"/>
    <n v="3480"/>
    <n v="0"/>
    <n v="20"/>
    <n v="785.06"/>
    <n v="4285.0599999999904"/>
    <n v="3"/>
    <s v="Churned"/>
    <x v="0"/>
    <n v="72"/>
    <n v="2568"/>
    <s v="Other"/>
    <s v="Poor expertise of online support"/>
    <x v="1"/>
  </r>
  <r>
    <s v="9282-IZGQK"/>
    <s v="Female"/>
    <n v="51"/>
    <s v="No"/>
    <s v="No"/>
    <s v="No"/>
    <s v="No"/>
    <n v="0"/>
    <s v="United States"/>
    <s v="California"/>
    <s v="Irvine"/>
    <n v="92612"/>
    <n v="33.643095000000002"/>
    <n v="-117.810896"/>
    <n v="41062"/>
    <s v="Q3"/>
    <s v="No"/>
    <n v="0"/>
    <x v="0"/>
    <s v="Offer E"/>
    <s v="Yes"/>
    <n v="30.52"/>
    <s v="Yes"/>
    <x v="0"/>
    <s v="Fiber Optic"/>
    <n v="30"/>
    <s v="No"/>
    <s v="No"/>
    <s v="No"/>
    <s v="No"/>
    <s v="No"/>
    <s v="Yes"/>
    <s v="Yes"/>
    <s v="Yes"/>
    <x v="0"/>
    <s v="Yes"/>
    <x v="0"/>
    <n v="85"/>
    <n v="85"/>
    <n v="0"/>
    <n v="0"/>
    <n v="30.52"/>
    <n v="115.52"/>
    <n v="3"/>
    <s v="Churned"/>
    <x v="0"/>
    <n v="80"/>
    <n v="5679"/>
    <s v="Other"/>
    <s v="Don't know"/>
    <x v="0"/>
  </r>
  <r>
    <s v="1342-JPNKI"/>
    <s v="Male"/>
    <n v="33"/>
    <s v="No"/>
    <s v="No"/>
    <s v="No"/>
    <s v="No"/>
    <n v="0"/>
    <s v="United States"/>
    <s v="California"/>
    <s v="Lake Forest"/>
    <n v="92630"/>
    <n v="33.644849000000001"/>
    <n v="-117.684254"/>
    <n v="59176"/>
    <s v="Q3"/>
    <s v="No"/>
    <n v="0"/>
    <x v="31"/>
    <s v="Offer D"/>
    <s v="Yes"/>
    <n v="5.92"/>
    <s v="Yes"/>
    <x v="0"/>
    <s v="Fiber Optic"/>
    <n v="11"/>
    <s v="No"/>
    <s v="No"/>
    <s v="No"/>
    <s v="No"/>
    <s v="Yes"/>
    <s v="No"/>
    <s v="No"/>
    <s v="Yes"/>
    <x v="0"/>
    <s v="Yes"/>
    <x v="0"/>
    <n v="86.05"/>
    <n v="834.1"/>
    <n v="0"/>
    <n v="0"/>
    <n v="59.2"/>
    <n v="893.3"/>
    <n v="3"/>
    <s v="Churned"/>
    <x v="0"/>
    <n v="85"/>
    <n v="2966"/>
    <s v="Other"/>
    <s v="Don't know"/>
    <x v="1"/>
  </r>
  <r>
    <s v="2817-NTQDO"/>
    <s v="Male"/>
    <n v="52"/>
    <s v="No"/>
    <s v="No"/>
    <s v="No"/>
    <s v="No"/>
    <n v="0"/>
    <s v="United States"/>
    <s v="California"/>
    <s v="Huntington Beach"/>
    <n v="92646"/>
    <n v="33.666300999999997"/>
    <n v="-117.96950099999999"/>
    <n v="56517"/>
    <s v="Q3"/>
    <s v="No"/>
    <n v="0"/>
    <x v="11"/>
    <s v="Offer D"/>
    <s v="No"/>
    <n v="0"/>
    <s v="No"/>
    <x v="0"/>
    <s v="DSL"/>
    <n v="17"/>
    <s v="Yes"/>
    <s v="No"/>
    <s v="No"/>
    <s v="Yes"/>
    <s v="Yes"/>
    <s v="No"/>
    <s v="No"/>
    <s v="Yes"/>
    <x v="0"/>
    <s v="Yes"/>
    <x v="1"/>
    <n v="45.55"/>
    <n v="597"/>
    <n v="0"/>
    <n v="0"/>
    <n v="0"/>
    <n v="597"/>
    <n v="3"/>
    <s v="Churned"/>
    <x v="0"/>
    <n v="74"/>
    <n v="4856"/>
    <s v="Dissatisfaction"/>
    <s v="Poor expertise of online support"/>
    <x v="1"/>
  </r>
  <r>
    <s v="6986-IJDHX"/>
    <s v="Male"/>
    <n v="29"/>
    <s v="Yes"/>
    <s v="No"/>
    <s v="Yes"/>
    <s v="No"/>
    <n v="0"/>
    <s v="United States"/>
    <s v="California"/>
    <s v="Huntington Beach"/>
    <n v="92648"/>
    <n v="33.679659000000001"/>
    <n v="-118.016195"/>
    <n v="42663"/>
    <s v="Q3"/>
    <s v="Yes"/>
    <n v="5"/>
    <x v="38"/>
    <s v="Offer C"/>
    <s v="Yes"/>
    <n v="40.25"/>
    <s v="No"/>
    <x v="0"/>
    <s v="Fiber Optic"/>
    <n v="19"/>
    <s v="No"/>
    <s v="Yes"/>
    <s v="No"/>
    <s v="No"/>
    <s v="Yes"/>
    <s v="No"/>
    <s v="No"/>
    <s v="Yes"/>
    <x v="0"/>
    <s v="Yes"/>
    <x v="1"/>
    <n v="86.3"/>
    <n v="3266"/>
    <n v="0"/>
    <n v="0"/>
    <n v="1569.75"/>
    <n v="4835.75"/>
    <n v="1"/>
    <s v="Churned"/>
    <x v="0"/>
    <n v="91"/>
    <n v="3364"/>
    <s v="Competitor"/>
    <s v="Competitor had better devices"/>
    <x v="1"/>
  </r>
  <r>
    <s v="5301-GAUUY"/>
    <s v="Male"/>
    <n v="31"/>
    <s v="No"/>
    <s v="No"/>
    <s v="No"/>
    <s v="No"/>
    <n v="0"/>
    <s v="United States"/>
    <s v="California"/>
    <s v="Newport Beach"/>
    <n v="92661"/>
    <n v="33.601309000000001"/>
    <n v="-117.902304"/>
    <n v="4242"/>
    <s v="Q3"/>
    <s v="No"/>
    <n v="0"/>
    <x v="15"/>
    <s v="Offer C"/>
    <s v="Yes"/>
    <n v="1.49"/>
    <s v="Yes"/>
    <x v="0"/>
    <s v="Fiber Optic"/>
    <n v="21"/>
    <s v="No"/>
    <s v="Yes"/>
    <s v="No"/>
    <s v="No"/>
    <s v="No"/>
    <s v="No"/>
    <s v="No"/>
    <s v="Yes"/>
    <x v="0"/>
    <s v="Yes"/>
    <x v="0"/>
    <n v="80.349999999999994"/>
    <n v="2596.15"/>
    <n v="0"/>
    <n v="0"/>
    <n v="47.68"/>
    <n v="2643.83"/>
    <n v="1"/>
    <s v="Churned"/>
    <x v="0"/>
    <n v="92"/>
    <n v="5974"/>
    <s v="Competitor"/>
    <s v="Competitor had better devices"/>
    <x v="1"/>
  </r>
  <r>
    <s v="0939-YAPAF"/>
    <s v="Female"/>
    <n v="44"/>
    <s v="No"/>
    <s v="No"/>
    <s v="No"/>
    <s v="No"/>
    <n v="0"/>
    <s v="United States"/>
    <s v="California"/>
    <s v="Santa Ana"/>
    <n v="92701"/>
    <n v="33.748477999999999"/>
    <n v="-117.858918"/>
    <n v="58157"/>
    <s v="Q3"/>
    <s v="No"/>
    <n v="0"/>
    <x v="32"/>
    <s v="Offer C"/>
    <s v="Yes"/>
    <n v="10.49"/>
    <s v="Yes"/>
    <x v="0"/>
    <s v="Fiber Optic"/>
    <n v="17"/>
    <s v="No"/>
    <s v="No"/>
    <s v="Yes"/>
    <s v="No"/>
    <s v="Yes"/>
    <s v="Yes"/>
    <s v="Yes"/>
    <s v="Yes"/>
    <x v="0"/>
    <s v="Yes"/>
    <x v="0"/>
    <n v="100.25"/>
    <n v="3527.6"/>
    <n v="0"/>
    <n v="0"/>
    <n v="367.15"/>
    <n v="3894.75"/>
    <n v="3"/>
    <s v="Churned"/>
    <x v="0"/>
    <n v="72"/>
    <n v="2744"/>
    <s v="Competitor"/>
    <s v="Competitor offered higher download speeds"/>
    <x v="1"/>
  </r>
  <r>
    <s v="4710-FDUIZ"/>
    <s v="Male"/>
    <n v="50"/>
    <s v="No"/>
    <s v="No"/>
    <s v="Yes"/>
    <s v="No"/>
    <n v="0"/>
    <s v="United States"/>
    <s v="California"/>
    <s v="Santa Ana"/>
    <n v="92707"/>
    <n v="33.714829000000002"/>
    <n v="-117.872941"/>
    <n v="62634"/>
    <s v="Q3"/>
    <s v="Yes"/>
    <n v="2"/>
    <x v="25"/>
    <s v="None"/>
    <s v="Yes"/>
    <n v="26.15"/>
    <s v="Yes"/>
    <x v="0"/>
    <s v="Fiber Optic"/>
    <n v="7"/>
    <s v="No"/>
    <s v="Yes"/>
    <s v="No"/>
    <s v="No"/>
    <s v="Yes"/>
    <s v="Yes"/>
    <s v="Yes"/>
    <s v="No"/>
    <x v="1"/>
    <s v="No"/>
    <x v="1"/>
    <n v="100.3"/>
    <n v="5614.45"/>
    <n v="0"/>
    <n v="100"/>
    <n v="1464.3999999999901"/>
    <n v="7178.8499999999904"/>
    <n v="2"/>
    <s v="Churned"/>
    <x v="0"/>
    <n v="67"/>
    <n v="5170"/>
    <s v="Competitor"/>
    <s v="Competitor offered more data"/>
    <x v="2"/>
  </r>
  <r>
    <s v="1218-VKFPE"/>
    <s v="Female"/>
    <n v="48"/>
    <s v="No"/>
    <s v="No"/>
    <s v="Yes"/>
    <s v="No"/>
    <n v="0"/>
    <s v="United States"/>
    <s v="California"/>
    <s v="Anaheim"/>
    <n v="92805"/>
    <n v="33.830209000000004"/>
    <n v="-117.906099"/>
    <n v="68802"/>
    <s v="Q3"/>
    <s v="Yes"/>
    <n v="1"/>
    <x v="36"/>
    <s v="Offer D"/>
    <s v="Yes"/>
    <n v="19.48"/>
    <s v="No"/>
    <x v="1"/>
    <s v="None"/>
    <n v="0"/>
    <s v="No"/>
    <s v="No"/>
    <s v="No"/>
    <s v="No"/>
    <s v="No"/>
    <s v="No"/>
    <s v="No"/>
    <s v="No"/>
    <x v="0"/>
    <s v="No"/>
    <x v="1"/>
    <n v="19"/>
    <n v="233.55"/>
    <n v="0"/>
    <n v="0"/>
    <n v="233.76"/>
    <n v="467.31"/>
    <n v="1"/>
    <s v="Churned"/>
    <x v="0"/>
    <n v="72"/>
    <n v="3535"/>
    <s v="Competitor"/>
    <s v="Competitor made better offer"/>
    <x v="1"/>
  </r>
  <r>
    <s v="3627-FHKBK"/>
    <s v="Female"/>
    <n v="28"/>
    <s v="Yes"/>
    <s v="No"/>
    <s v="No"/>
    <s v="No"/>
    <n v="0"/>
    <s v="United States"/>
    <s v="California"/>
    <s v="Anaheim"/>
    <n v="92806"/>
    <n v="33.837960000000002"/>
    <n v="-117.87049399999999"/>
    <n v="34398"/>
    <s v="Q3"/>
    <s v="No"/>
    <n v="0"/>
    <x v="0"/>
    <s v="None"/>
    <s v="Yes"/>
    <n v="4.13"/>
    <s v="No"/>
    <x v="0"/>
    <s v="Fiber Optic"/>
    <n v="51"/>
    <s v="Yes"/>
    <s v="No"/>
    <s v="No"/>
    <s v="No"/>
    <s v="No"/>
    <s v="No"/>
    <s v="No"/>
    <s v="Yes"/>
    <x v="0"/>
    <s v="No"/>
    <x v="2"/>
    <n v="75.3"/>
    <n v="75.3"/>
    <n v="0"/>
    <n v="0"/>
    <n v="4.13"/>
    <n v="79.429999999999893"/>
    <n v="1"/>
    <s v="Churned"/>
    <x v="0"/>
    <n v="87"/>
    <n v="3244"/>
    <s v="Competitor"/>
    <s v="Competitor had better devices"/>
    <x v="1"/>
  </r>
  <r>
    <s v="0719-SYFRB"/>
    <s v="Female"/>
    <n v="52"/>
    <s v="No"/>
    <s v="No"/>
    <s v="No"/>
    <s v="No"/>
    <n v="0"/>
    <s v="United States"/>
    <s v="California"/>
    <s v="Norco"/>
    <n v="92860"/>
    <n v="33.925832999999997"/>
    <n v="-117.559639"/>
    <n v="22443"/>
    <s v="Q3"/>
    <s v="No"/>
    <n v="0"/>
    <x v="36"/>
    <s v="Offer D"/>
    <s v="Yes"/>
    <n v="36.24"/>
    <s v="Yes"/>
    <x v="0"/>
    <s v="DSL"/>
    <n v="30"/>
    <s v="Yes"/>
    <s v="No"/>
    <s v="Yes"/>
    <s v="Yes"/>
    <s v="No"/>
    <s v="No"/>
    <s v="No"/>
    <s v="Yes"/>
    <x v="0"/>
    <s v="Yes"/>
    <x v="2"/>
    <n v="61.65"/>
    <n v="713.75"/>
    <n v="0"/>
    <n v="0"/>
    <n v="434.88"/>
    <n v="1148.6300000000001"/>
    <n v="1"/>
    <s v="Churned"/>
    <x v="0"/>
    <n v="67"/>
    <n v="5670"/>
    <s v="Competitor"/>
    <s v="Competitor offered higher download speeds"/>
    <x v="1"/>
  </r>
  <r>
    <s v="6543-CPZMK"/>
    <s v="Male"/>
    <n v="32"/>
    <s v="No"/>
    <s v="No"/>
    <s v="Yes"/>
    <s v="No"/>
    <n v="0"/>
    <s v="United States"/>
    <s v="California"/>
    <s v="Ventura"/>
    <n v="93001"/>
    <n v="34.360261000000001"/>
    <n v="-119.306383"/>
    <n v="32899"/>
    <s v="Q3"/>
    <s v="Yes"/>
    <n v="1"/>
    <x v="30"/>
    <s v="Offer E"/>
    <s v="No"/>
    <n v="0"/>
    <s v="No"/>
    <x v="0"/>
    <s v="DSL"/>
    <n v="9"/>
    <s v="No"/>
    <s v="Yes"/>
    <s v="No"/>
    <s v="No"/>
    <s v="No"/>
    <s v="No"/>
    <s v="No"/>
    <s v="No"/>
    <x v="0"/>
    <s v="Yes"/>
    <x v="0"/>
    <n v="29.95"/>
    <n v="248.95"/>
    <n v="0"/>
    <n v="10"/>
    <n v="0"/>
    <n v="258.95"/>
    <n v="2"/>
    <s v="Churned"/>
    <x v="0"/>
    <n v="83"/>
    <n v="2573"/>
    <s v="Competitor"/>
    <s v="Competitor offered more data"/>
    <x v="1"/>
  </r>
  <r>
    <s v="4765-OXPPD"/>
    <s v="Female"/>
    <n v="20"/>
    <s v="Yes"/>
    <s v="No"/>
    <s v="Yes"/>
    <s v="No"/>
    <n v="0"/>
    <s v="United States"/>
    <s v="California"/>
    <s v="Ventura"/>
    <n v="93003"/>
    <n v="34.279221"/>
    <n v="-119.22143699999999"/>
    <n v="46894"/>
    <s v="Q3"/>
    <s v="Yes"/>
    <n v="1"/>
    <x v="30"/>
    <s v="Offer E"/>
    <s v="Yes"/>
    <n v="6.35"/>
    <s v="No"/>
    <x v="0"/>
    <s v="Cable"/>
    <n v="69"/>
    <s v="Yes"/>
    <s v="Yes"/>
    <s v="Yes"/>
    <s v="Yes"/>
    <s v="No"/>
    <s v="No"/>
    <s v="No"/>
    <s v="Yes"/>
    <x v="0"/>
    <s v="No"/>
    <x v="2"/>
    <n v="65"/>
    <n v="663.05"/>
    <n v="0"/>
    <n v="0"/>
    <n v="57.15"/>
    <n v="720.19999999999902"/>
    <n v="1"/>
    <s v="Churned"/>
    <x v="0"/>
    <n v="76"/>
    <n v="3983"/>
    <s v="Competitor"/>
    <s v="Competitor offered more data"/>
    <x v="1"/>
  </r>
  <r>
    <s v="1009-IRMNA"/>
    <s v="Female"/>
    <n v="27"/>
    <s v="Yes"/>
    <s v="No"/>
    <s v="No"/>
    <s v="No"/>
    <n v="0"/>
    <s v="United States"/>
    <s v="California"/>
    <s v="Port Hueneme"/>
    <n v="93041"/>
    <n v="34.110123999999999"/>
    <n v="-119.100972"/>
    <n v="25634"/>
    <s v="Q3"/>
    <s v="No"/>
    <n v="0"/>
    <x v="8"/>
    <s v="Offer E"/>
    <s v="Yes"/>
    <n v="16.04"/>
    <s v="No"/>
    <x v="1"/>
    <s v="None"/>
    <n v="0"/>
    <s v="No"/>
    <s v="No"/>
    <s v="No"/>
    <s v="No"/>
    <s v="No"/>
    <s v="No"/>
    <s v="No"/>
    <s v="No"/>
    <x v="0"/>
    <s v="No"/>
    <x v="0"/>
    <n v="20"/>
    <n v="137.6"/>
    <n v="0"/>
    <n v="0"/>
    <n v="112.28"/>
    <n v="249.88"/>
    <n v="3"/>
    <s v="Churned"/>
    <x v="0"/>
    <n v="91"/>
    <n v="4479"/>
    <s v="Attitude"/>
    <s v="Attitude of support person"/>
    <x v="1"/>
  </r>
  <r>
    <s v="7207-RMRDB"/>
    <s v="Female"/>
    <n v="20"/>
    <s v="Yes"/>
    <s v="No"/>
    <s v="Yes"/>
    <s v="No"/>
    <n v="0"/>
    <s v="United States"/>
    <s v="California"/>
    <s v="Santa Barbara"/>
    <n v="93110"/>
    <n v="34.437944999999999"/>
    <n v="-119.77191000000001"/>
    <n v="15757"/>
    <s v="Q3"/>
    <s v="Yes"/>
    <n v="7"/>
    <x v="22"/>
    <s v="None"/>
    <s v="Yes"/>
    <n v="34.14"/>
    <s v="Yes"/>
    <x v="0"/>
    <s v="Fiber Optic"/>
    <n v="26"/>
    <s v="No"/>
    <s v="Yes"/>
    <s v="Yes"/>
    <s v="No"/>
    <s v="Yes"/>
    <s v="Yes"/>
    <s v="Yes"/>
    <s v="Yes"/>
    <x v="0"/>
    <s v="Yes"/>
    <x v="0"/>
    <n v="105.5"/>
    <n v="6985.65"/>
    <n v="0"/>
    <n v="0"/>
    <n v="2219.1"/>
    <n v="9204.75"/>
    <n v="1"/>
    <s v="Churned"/>
    <x v="0"/>
    <n v="89"/>
    <n v="5720"/>
    <s v="Competitor"/>
    <s v="Competitor had better devices"/>
    <x v="1"/>
  </r>
  <r>
    <s v="0195-IESCP"/>
    <s v="Male"/>
    <n v="26"/>
    <s v="Yes"/>
    <s v="No"/>
    <s v="Yes"/>
    <s v="No"/>
    <n v="0"/>
    <s v="United States"/>
    <s v="California"/>
    <s v="Armona"/>
    <n v="93202"/>
    <n v="36.315978999999999"/>
    <n v="-119.710852"/>
    <n v="2872"/>
    <s v="Q3"/>
    <s v="Yes"/>
    <n v="1"/>
    <x v="31"/>
    <s v="Offer D"/>
    <s v="Yes"/>
    <n v="2.02"/>
    <s v="Yes"/>
    <x v="0"/>
    <s v="Fiber Optic"/>
    <n v="82"/>
    <s v="No"/>
    <s v="No"/>
    <s v="No"/>
    <s v="No"/>
    <s v="No"/>
    <s v="Yes"/>
    <s v="Yes"/>
    <s v="No"/>
    <x v="0"/>
    <s v="Yes"/>
    <x v="0"/>
    <n v="85.25"/>
    <n v="855.3"/>
    <n v="0"/>
    <n v="100"/>
    <n v="20.2"/>
    <n v="975.5"/>
    <n v="3"/>
    <s v="Churned"/>
    <x v="0"/>
    <n v="75"/>
    <n v="3573"/>
    <s v="Competitor"/>
    <s v="Competitor offered more data"/>
    <x v="1"/>
  </r>
  <r>
    <s v="4580-TMHJU"/>
    <s v="Female"/>
    <n v="57"/>
    <s v="No"/>
    <s v="No"/>
    <s v="Yes"/>
    <s v="No"/>
    <n v="0"/>
    <s v="United States"/>
    <s v="California"/>
    <s v="Avenal"/>
    <n v="93204"/>
    <n v="35.916943000000003"/>
    <n v="-120.129921"/>
    <n v="14697"/>
    <s v="Q3"/>
    <s v="Yes"/>
    <n v="3"/>
    <x v="24"/>
    <s v="None"/>
    <s v="Yes"/>
    <n v="37.25"/>
    <s v="No"/>
    <x v="0"/>
    <s v="DSL"/>
    <n v="20"/>
    <s v="No"/>
    <s v="No"/>
    <s v="No"/>
    <s v="No"/>
    <s v="Yes"/>
    <s v="No"/>
    <s v="No"/>
    <s v="Yes"/>
    <x v="0"/>
    <s v="No"/>
    <x v="0"/>
    <n v="56.15"/>
    <n v="2499.3000000000002"/>
    <n v="0"/>
    <n v="0"/>
    <n v="1601.75"/>
    <n v="4101.05"/>
    <n v="2"/>
    <s v="Churned"/>
    <x v="0"/>
    <n v="65"/>
    <n v="2152"/>
    <s v="Other"/>
    <s v="Don't know"/>
    <x v="1"/>
  </r>
  <r>
    <s v="0970-ETWGE"/>
    <s v="Male"/>
    <n v="38"/>
    <s v="No"/>
    <s v="No"/>
    <s v="No"/>
    <s v="No"/>
    <n v="0"/>
    <s v="United States"/>
    <s v="California"/>
    <s v="Bodfish"/>
    <n v="93205"/>
    <n v="35.523991000000002"/>
    <n v="-118.400432"/>
    <n v="1954"/>
    <s v="Q3"/>
    <s v="No"/>
    <n v="0"/>
    <x v="0"/>
    <s v="Offer E"/>
    <s v="Yes"/>
    <n v="42.46"/>
    <s v="No"/>
    <x v="0"/>
    <s v="Cable"/>
    <n v="27"/>
    <s v="No"/>
    <s v="No"/>
    <s v="No"/>
    <s v="No"/>
    <s v="Yes"/>
    <s v="Yes"/>
    <s v="Yes"/>
    <s v="Yes"/>
    <x v="0"/>
    <s v="Yes"/>
    <x v="0"/>
    <n v="89.55"/>
    <n v="89.55"/>
    <n v="0"/>
    <n v="0"/>
    <n v="42.46"/>
    <n v="132.01"/>
    <n v="2"/>
    <s v="Churned"/>
    <x v="0"/>
    <n v="91"/>
    <n v="4996"/>
    <s v="Competitor"/>
    <s v="Competitor had better devices"/>
    <x v="0"/>
  </r>
  <r>
    <s v="0887-HJGAR"/>
    <s v="Male"/>
    <n v="57"/>
    <s v="No"/>
    <s v="No"/>
    <s v="No"/>
    <s v="No"/>
    <n v="0"/>
    <s v="United States"/>
    <s v="California"/>
    <s v="Coalinga"/>
    <n v="93210"/>
    <n v="36.186866999999999"/>
    <n v="-120.387793"/>
    <n v="18036"/>
    <s v="Q3"/>
    <s v="No"/>
    <n v="0"/>
    <x v="0"/>
    <s v="Offer E"/>
    <s v="Yes"/>
    <n v="5.55"/>
    <s v="No"/>
    <x v="0"/>
    <s v="DSL"/>
    <n v="13"/>
    <s v="No"/>
    <s v="No"/>
    <s v="No"/>
    <s v="No"/>
    <s v="No"/>
    <s v="No"/>
    <s v="No"/>
    <s v="Yes"/>
    <x v="0"/>
    <s v="Yes"/>
    <x v="2"/>
    <n v="45.7"/>
    <n v="45.7"/>
    <n v="0"/>
    <n v="0"/>
    <n v="5.55"/>
    <n v="51.25"/>
    <n v="3"/>
    <s v="Churned"/>
    <x v="0"/>
    <n v="95"/>
    <n v="2295"/>
    <s v="Competitor"/>
    <s v="Competitor offered higher download speeds"/>
    <x v="1"/>
  </r>
  <r>
    <s v="9576-ANLXO"/>
    <s v="Female"/>
    <n v="30"/>
    <s v="No"/>
    <s v="No"/>
    <s v="No"/>
    <s v="No"/>
    <n v="0"/>
    <s v="United States"/>
    <s v="California"/>
    <s v="Earlimart"/>
    <n v="93219"/>
    <n v="35.858054000000003"/>
    <n v="-119.305858"/>
    <n v="9318"/>
    <s v="Q3"/>
    <s v="No"/>
    <n v="0"/>
    <x v="10"/>
    <s v="None"/>
    <s v="Yes"/>
    <n v="26.26"/>
    <s v="No"/>
    <x v="0"/>
    <s v="Fiber Optic"/>
    <n v="30"/>
    <s v="No"/>
    <s v="No"/>
    <s v="No"/>
    <s v="No"/>
    <s v="No"/>
    <s v="No"/>
    <s v="No"/>
    <s v="Yes"/>
    <x v="0"/>
    <s v="Yes"/>
    <x v="0"/>
    <n v="69.55"/>
    <n v="222.3"/>
    <n v="0"/>
    <n v="0"/>
    <n v="78.78"/>
    <n v="301.08"/>
    <n v="1"/>
    <s v="Churned"/>
    <x v="0"/>
    <n v="87"/>
    <n v="2876"/>
    <s v="Competitor"/>
    <s v="Competitor offered higher download speeds"/>
    <x v="0"/>
  </r>
  <r>
    <s v="2024-BASKD"/>
    <s v="Female"/>
    <n v="23"/>
    <s v="Yes"/>
    <s v="No"/>
    <s v="No"/>
    <s v="No"/>
    <n v="0"/>
    <s v="United States"/>
    <s v="California"/>
    <s v="Exeter"/>
    <n v="93221"/>
    <n v="36.301689000000003"/>
    <n v="-119.018233"/>
    <n v="13333"/>
    <s v="Q3"/>
    <s v="No"/>
    <n v="0"/>
    <x v="0"/>
    <s v="Offer E"/>
    <s v="Yes"/>
    <n v="22.16"/>
    <s v="No"/>
    <x v="0"/>
    <s v="Fiber Optic"/>
    <n v="47"/>
    <s v="No"/>
    <s v="No"/>
    <s v="Yes"/>
    <s v="No"/>
    <s v="No"/>
    <s v="No"/>
    <s v="No"/>
    <s v="No"/>
    <x v="0"/>
    <s v="Yes"/>
    <x v="2"/>
    <n v="74.599999999999994"/>
    <n v="74.599999999999994"/>
    <n v="0"/>
    <n v="10"/>
    <n v="22.16"/>
    <n v="106.759999999999"/>
    <n v="3"/>
    <s v="Churned"/>
    <x v="0"/>
    <n v="94"/>
    <n v="3860"/>
    <s v="Competitor"/>
    <s v="Competitor offered more data"/>
    <x v="1"/>
  </r>
  <r>
    <s v="4464-JCOLN"/>
    <s v="Male"/>
    <n v="40"/>
    <s v="No"/>
    <s v="No"/>
    <s v="Yes"/>
    <s v="No"/>
    <n v="0"/>
    <s v="United States"/>
    <s v="California"/>
    <s v="Huron"/>
    <n v="93234"/>
    <n v="36.217863999999999"/>
    <n v="-120.080117"/>
    <n v="6918"/>
    <s v="Q3"/>
    <s v="Yes"/>
    <n v="2"/>
    <x v="17"/>
    <s v="Offer E"/>
    <s v="Yes"/>
    <n v="15.14"/>
    <s v="No"/>
    <x v="1"/>
    <s v="None"/>
    <n v="0"/>
    <s v="No"/>
    <s v="No"/>
    <s v="No"/>
    <s v="No"/>
    <s v="No"/>
    <s v="No"/>
    <s v="No"/>
    <s v="No"/>
    <x v="1"/>
    <s v="No"/>
    <x v="2"/>
    <n v="19.850000000000001"/>
    <n v="35.9"/>
    <n v="0"/>
    <n v="0"/>
    <n v="30.28"/>
    <n v="66.180000000000007"/>
    <n v="3"/>
    <s v="Churned"/>
    <x v="0"/>
    <n v="68"/>
    <n v="2362"/>
    <s v="Attitude"/>
    <s v="Attitude of support person"/>
    <x v="1"/>
  </r>
  <r>
    <s v="5650-VDUDS"/>
    <s v="Female"/>
    <n v="48"/>
    <s v="No"/>
    <s v="No"/>
    <s v="No"/>
    <s v="No"/>
    <n v="0"/>
    <s v="United States"/>
    <s v="California"/>
    <s v="Kernville"/>
    <n v="93238"/>
    <n v="35.852891999999997"/>
    <n v="-118.39778200000001"/>
    <n v="1873"/>
    <s v="Q3"/>
    <s v="No"/>
    <n v="0"/>
    <x v="14"/>
    <s v="Offer E"/>
    <s v="No"/>
    <n v="0"/>
    <s v="No"/>
    <x v="0"/>
    <s v="Cable"/>
    <n v="16"/>
    <s v="No"/>
    <s v="No"/>
    <s v="No"/>
    <s v="No"/>
    <s v="No"/>
    <s v="No"/>
    <s v="No"/>
    <s v="Yes"/>
    <x v="0"/>
    <s v="Yes"/>
    <x v="2"/>
    <n v="24.25"/>
    <n v="96.05"/>
    <n v="0"/>
    <n v="0"/>
    <n v="0"/>
    <n v="96.05"/>
    <n v="2"/>
    <s v="Churned"/>
    <x v="0"/>
    <n v="93"/>
    <n v="2038"/>
    <s v="Competitor"/>
    <s v="Competitor made better offer"/>
    <x v="1"/>
  </r>
  <r>
    <s v="7538-GWHML"/>
    <s v="Female"/>
    <n v="52"/>
    <s v="No"/>
    <s v="No"/>
    <s v="No"/>
    <s v="No"/>
    <n v="0"/>
    <s v="United States"/>
    <s v="California"/>
    <s v="Lemon Cove"/>
    <n v="93244"/>
    <n v="36.462671"/>
    <n v="-118.997291"/>
    <n v="293"/>
    <s v="Q3"/>
    <s v="No"/>
    <n v="0"/>
    <x v="17"/>
    <s v="Offer E"/>
    <s v="Yes"/>
    <n v="7.64"/>
    <s v="No"/>
    <x v="0"/>
    <s v="Fiber Optic"/>
    <n v="27"/>
    <s v="No"/>
    <s v="No"/>
    <s v="No"/>
    <s v="No"/>
    <s v="No"/>
    <s v="No"/>
    <s v="No"/>
    <s v="Yes"/>
    <x v="0"/>
    <s v="No"/>
    <x v="0"/>
    <n v="69.650000000000006"/>
    <n v="145.15"/>
    <n v="0"/>
    <n v="0"/>
    <n v="15.28"/>
    <n v="160.43"/>
    <n v="2"/>
    <s v="Churned"/>
    <x v="0"/>
    <n v="80"/>
    <n v="2323"/>
    <s v="Competitor"/>
    <s v="Competitor made better offer"/>
    <x v="0"/>
  </r>
  <r>
    <s v="3859-CVCET"/>
    <s v="Female"/>
    <n v="47"/>
    <s v="No"/>
    <s v="No"/>
    <s v="No"/>
    <s v="No"/>
    <n v="0"/>
    <s v="United States"/>
    <s v="California"/>
    <s v="Lindsay"/>
    <n v="93247"/>
    <n v="36.205464999999997"/>
    <n v="-119.085807"/>
    <n v="15508"/>
    <s v="Q3"/>
    <s v="No"/>
    <n v="0"/>
    <x v="14"/>
    <s v="None"/>
    <s v="Yes"/>
    <n v="45.4"/>
    <s v="No"/>
    <x v="0"/>
    <s v="DSL"/>
    <n v="27"/>
    <s v="No"/>
    <s v="No"/>
    <s v="No"/>
    <s v="No"/>
    <s v="No"/>
    <s v="No"/>
    <s v="No"/>
    <s v="Yes"/>
    <x v="0"/>
    <s v="No"/>
    <x v="2"/>
    <n v="45.65"/>
    <n v="191.05"/>
    <n v="0"/>
    <n v="0"/>
    <n v="181.6"/>
    <n v="372.65"/>
    <n v="1"/>
    <s v="Churned"/>
    <x v="0"/>
    <n v="78"/>
    <n v="2864"/>
    <s v="Competitor"/>
    <s v="Competitor had better devices"/>
    <x v="1"/>
  </r>
  <r>
    <s v="3276-HDUEG"/>
    <s v="Female"/>
    <n v="23"/>
    <s v="Yes"/>
    <s v="No"/>
    <s v="No"/>
    <s v="No"/>
    <n v="0"/>
    <s v="United States"/>
    <s v="California"/>
    <s v="Temecula"/>
    <n v="92592"/>
    <n v="33.507255000000001"/>
    <n v="-117.029473"/>
    <n v="46171"/>
    <s v="Q3"/>
    <s v="No"/>
    <n v="0"/>
    <x v="0"/>
    <s v="Offer E"/>
    <s v="Yes"/>
    <n v="32.86"/>
    <s v="Yes"/>
    <x v="0"/>
    <s v="Fiber Optic"/>
    <n v="58"/>
    <s v="No"/>
    <s v="No"/>
    <s v="No"/>
    <s v="No"/>
    <s v="No"/>
    <s v="No"/>
    <s v="No"/>
    <s v="Yes"/>
    <x v="0"/>
    <s v="Yes"/>
    <x v="2"/>
    <n v="75.05"/>
    <n v="75.05"/>
    <n v="0"/>
    <n v="0"/>
    <n v="32.86"/>
    <n v="107.91"/>
    <n v="2"/>
    <s v="Churned"/>
    <x v="0"/>
    <n v="78"/>
    <n v="4838"/>
    <s v="Competitor"/>
    <s v="Competitor made better offer"/>
    <x v="1"/>
  </r>
  <r>
    <s v="0822-GAVAP"/>
    <s v="Female"/>
    <n v="19"/>
    <s v="Yes"/>
    <s v="No"/>
    <s v="No"/>
    <s v="No"/>
    <n v="0"/>
    <s v="United States"/>
    <s v="California"/>
    <s v="Posey"/>
    <n v="93260"/>
    <n v="35.861927999999999"/>
    <n v="-118.636698"/>
    <n v="266"/>
    <s v="Q3"/>
    <s v="No"/>
    <n v="0"/>
    <x v="17"/>
    <s v="Offer E"/>
    <s v="No"/>
    <n v="0"/>
    <s v="No"/>
    <x v="0"/>
    <s v="DSL"/>
    <n v="76"/>
    <s v="No"/>
    <s v="No"/>
    <s v="No"/>
    <s v="No"/>
    <s v="No"/>
    <s v="Yes"/>
    <s v="Yes"/>
    <s v="Yes"/>
    <x v="0"/>
    <s v="Yes"/>
    <x v="0"/>
    <n v="34.700000000000003"/>
    <n v="62.25"/>
    <n v="0"/>
    <n v="0"/>
    <n v="0"/>
    <n v="62.25"/>
    <n v="1"/>
    <s v="Churned"/>
    <x v="0"/>
    <n v="65"/>
    <n v="3146"/>
    <s v="Competitor"/>
    <s v="Competitor made better offer"/>
    <x v="0"/>
  </r>
  <r>
    <s v="1448-PWKYE"/>
    <s v="Male"/>
    <n v="48"/>
    <s v="No"/>
    <s v="No"/>
    <s v="Yes"/>
    <s v="No"/>
    <n v="0"/>
    <s v="United States"/>
    <s v="California"/>
    <s v="Shafter"/>
    <n v="93263"/>
    <n v="35.490704999999998"/>
    <n v="-119.286833"/>
    <n v="15177"/>
    <s v="Q3"/>
    <s v="Yes"/>
    <n v="1"/>
    <x v="0"/>
    <s v="Offer E"/>
    <s v="Yes"/>
    <n v="35.71"/>
    <s v="No"/>
    <x v="0"/>
    <s v="Cable"/>
    <n v="3"/>
    <s v="No"/>
    <s v="No"/>
    <s v="No"/>
    <s v="No"/>
    <s v="No"/>
    <s v="Yes"/>
    <s v="Yes"/>
    <s v="Yes"/>
    <x v="0"/>
    <s v="No"/>
    <x v="0"/>
    <n v="80"/>
    <n v="80"/>
    <n v="0"/>
    <n v="0"/>
    <n v="35.71"/>
    <n v="115.71"/>
    <n v="1"/>
    <s v="Churned"/>
    <x v="0"/>
    <n v="88"/>
    <n v="2046"/>
    <s v="Competitor"/>
    <s v="Competitor had better devices"/>
    <x v="0"/>
  </r>
  <r>
    <s v="2276-YDAVZ"/>
    <s v="Female"/>
    <n v="63"/>
    <s v="No"/>
    <s v="No"/>
    <s v="No"/>
    <s v="No"/>
    <n v="0"/>
    <s v="United States"/>
    <s v="California"/>
    <s v="San Diego"/>
    <n v="92129"/>
    <n v="32.961064"/>
    <n v="-117.134917"/>
    <n v="47224"/>
    <s v="Q3"/>
    <s v="No"/>
    <n v="0"/>
    <x v="10"/>
    <s v="Offer E"/>
    <s v="Yes"/>
    <n v="26.52"/>
    <s v="Yes"/>
    <x v="0"/>
    <s v="Fiber Optic"/>
    <n v="10"/>
    <s v="No"/>
    <s v="No"/>
    <s v="No"/>
    <s v="No"/>
    <s v="No"/>
    <s v="No"/>
    <s v="No"/>
    <s v="Yes"/>
    <x v="0"/>
    <s v="Yes"/>
    <x v="1"/>
    <n v="75.099999999999994"/>
    <n v="270.7"/>
    <n v="0"/>
    <n v="0"/>
    <n v="79.56"/>
    <n v="350.26"/>
    <n v="3"/>
    <s v="Churned"/>
    <x v="0"/>
    <n v="92"/>
    <n v="4965"/>
    <s v="Competitor"/>
    <s v="Competitor made better offer"/>
    <x v="1"/>
  </r>
  <r>
    <s v="5896-NPFWW"/>
    <s v="Male"/>
    <n v="23"/>
    <s v="Yes"/>
    <s v="No"/>
    <s v="Yes"/>
    <s v="No"/>
    <n v="0"/>
    <s v="United States"/>
    <s v="California"/>
    <s v="San Diego"/>
    <n v="92129"/>
    <n v="32.961064"/>
    <n v="-117.134917"/>
    <n v="47224"/>
    <s v="Q3"/>
    <s v="Yes"/>
    <n v="1"/>
    <x v="10"/>
    <s v="None"/>
    <s v="Yes"/>
    <n v="13.54"/>
    <s v="No"/>
    <x v="0"/>
    <s v="Cable"/>
    <n v="51"/>
    <s v="No"/>
    <s v="No"/>
    <s v="Yes"/>
    <s v="No"/>
    <s v="No"/>
    <s v="No"/>
    <s v="No"/>
    <s v="Yes"/>
    <x v="0"/>
    <s v="Yes"/>
    <x v="0"/>
    <n v="50.15"/>
    <n v="168.15"/>
    <n v="0"/>
    <n v="0"/>
    <n v="40.619999999999997"/>
    <n v="208.77"/>
    <n v="1"/>
    <s v="Churned"/>
    <x v="0"/>
    <n v="93"/>
    <n v="3273"/>
    <s v="Competitor"/>
    <s v="Competitor made better offer"/>
    <x v="0"/>
  </r>
  <r>
    <s v="7133-VBDCG"/>
    <s v="Female"/>
    <n v="54"/>
    <s v="No"/>
    <s v="No"/>
    <s v="No"/>
    <s v="No"/>
    <n v="0"/>
    <s v="United States"/>
    <s v="California"/>
    <s v="San Diego"/>
    <n v="92129"/>
    <n v="32.961064"/>
    <n v="-117.134917"/>
    <n v="47224"/>
    <s v="Q3"/>
    <s v="No"/>
    <n v="0"/>
    <x v="3"/>
    <s v="Offer C"/>
    <s v="Yes"/>
    <n v="26.81"/>
    <s v="No"/>
    <x v="0"/>
    <s v="Fiber Optic"/>
    <n v="12"/>
    <s v="Yes"/>
    <s v="Yes"/>
    <s v="No"/>
    <s v="No"/>
    <s v="No"/>
    <s v="No"/>
    <s v="No"/>
    <s v="Yes"/>
    <x v="0"/>
    <s v="Yes"/>
    <x v="0"/>
    <n v="79.849999999999994"/>
    <n v="2015.35"/>
    <n v="0"/>
    <n v="0"/>
    <n v="670.25"/>
    <n v="2685.6"/>
    <n v="2"/>
    <s v="Churned"/>
    <x v="0"/>
    <n v="91"/>
    <n v="4535"/>
    <s v="Competitor"/>
    <s v="Competitor made better offer"/>
    <x v="1"/>
  </r>
  <r>
    <s v="1029-QFBEN"/>
    <s v="Male"/>
    <n v="27"/>
    <s v="Yes"/>
    <s v="No"/>
    <s v="No"/>
    <s v="No"/>
    <n v="0"/>
    <s v="United States"/>
    <s v="California"/>
    <s v="San Diego"/>
    <n v="92129"/>
    <n v="32.961064"/>
    <n v="-117.134917"/>
    <n v="47224"/>
    <s v="Q3"/>
    <s v="No"/>
    <n v="0"/>
    <x v="0"/>
    <s v="None"/>
    <s v="Yes"/>
    <n v="38.44"/>
    <s v="No"/>
    <x v="1"/>
    <s v="None"/>
    <n v="0"/>
    <s v="No"/>
    <s v="No"/>
    <s v="No"/>
    <s v="No"/>
    <s v="No"/>
    <s v="No"/>
    <s v="No"/>
    <s v="No"/>
    <x v="0"/>
    <s v="No"/>
    <x v="2"/>
    <n v="19.55"/>
    <n v="19.55"/>
    <n v="0"/>
    <n v="0"/>
    <n v="38.44"/>
    <n v="57.989999999999903"/>
    <n v="2"/>
    <s v="Churned"/>
    <x v="0"/>
    <n v="95"/>
    <n v="3556"/>
    <s v="Competitor"/>
    <s v="Competitor made better offer"/>
    <x v="1"/>
  </r>
  <r>
    <s v="4952-YSOGZ"/>
    <s v="Female"/>
    <n v="48"/>
    <s v="No"/>
    <s v="No"/>
    <s v="Yes"/>
    <s v="No"/>
    <n v="0"/>
    <s v="United States"/>
    <s v="California"/>
    <s v="San Diego"/>
    <n v="92129"/>
    <n v="32.961064"/>
    <n v="-117.134917"/>
    <n v="47224"/>
    <s v="Q3"/>
    <s v="Yes"/>
    <n v="1"/>
    <x v="14"/>
    <s v="None"/>
    <s v="Yes"/>
    <n v="4.1399999999999997"/>
    <s v="Yes"/>
    <x v="0"/>
    <s v="Fiber Optic"/>
    <n v="30"/>
    <s v="No"/>
    <s v="No"/>
    <s v="No"/>
    <s v="No"/>
    <s v="No"/>
    <s v="Yes"/>
    <s v="Yes"/>
    <s v="Yes"/>
    <x v="0"/>
    <s v="Yes"/>
    <x v="0"/>
    <n v="85.95"/>
    <n v="381.3"/>
    <n v="0"/>
    <n v="0"/>
    <n v="16.559999999999999"/>
    <n v="397.86"/>
    <n v="3"/>
    <s v="Churned"/>
    <x v="0"/>
    <n v="95"/>
    <n v="5640"/>
    <s v="Competitor"/>
    <s v="Competitor made better offer"/>
    <x v="0"/>
  </r>
  <r>
    <s v="1589-AGTLK"/>
    <s v="Male"/>
    <n v="26"/>
    <s v="Yes"/>
    <s v="No"/>
    <s v="No"/>
    <s v="No"/>
    <n v="0"/>
    <s v="United States"/>
    <s v="California"/>
    <s v="San Diego"/>
    <n v="92129"/>
    <n v="32.961064"/>
    <n v="-117.134917"/>
    <n v="47224"/>
    <s v="Q3"/>
    <s v="No"/>
    <n v="0"/>
    <x v="10"/>
    <s v="None"/>
    <s v="Yes"/>
    <n v="36.479999999999997"/>
    <s v="No"/>
    <x v="0"/>
    <s v="DSL"/>
    <n v="59"/>
    <s v="No"/>
    <s v="No"/>
    <s v="No"/>
    <s v="No"/>
    <s v="No"/>
    <s v="No"/>
    <s v="No"/>
    <s v="Yes"/>
    <x v="0"/>
    <s v="Yes"/>
    <x v="0"/>
    <n v="45.35"/>
    <n v="141.5"/>
    <n v="0"/>
    <n v="0"/>
    <n v="109.44"/>
    <n v="250.94"/>
    <n v="3"/>
    <s v="Churned"/>
    <x v="0"/>
    <n v="90"/>
    <n v="2450"/>
    <s v="Other"/>
    <s v="Don't know"/>
    <x v="0"/>
  </r>
  <r>
    <s v="6439-GTPCA"/>
    <s v="Female"/>
    <n v="29"/>
    <s v="Yes"/>
    <s v="No"/>
    <s v="No"/>
    <s v="No"/>
    <n v="0"/>
    <s v="United States"/>
    <s v="California"/>
    <s v="San Diego"/>
    <n v="92129"/>
    <n v="32.961064"/>
    <n v="-117.134917"/>
    <n v="47224"/>
    <s v="Q3"/>
    <s v="No"/>
    <n v="0"/>
    <x v="55"/>
    <s v="None"/>
    <s v="Yes"/>
    <n v="4.4800000000000004"/>
    <s v="Yes"/>
    <x v="0"/>
    <s v="Cable"/>
    <n v="51"/>
    <s v="No"/>
    <s v="No"/>
    <s v="Yes"/>
    <s v="Yes"/>
    <s v="No"/>
    <s v="No"/>
    <s v="No"/>
    <s v="Yes"/>
    <x v="0"/>
    <s v="Yes"/>
    <x v="0"/>
    <n v="87.25"/>
    <n v="3941.7"/>
    <n v="0"/>
    <n v="0"/>
    <n v="201.6"/>
    <n v="4143.3"/>
    <n v="1"/>
    <s v="Churned"/>
    <x v="0"/>
    <n v="90"/>
    <n v="5269"/>
    <s v="Competitor"/>
    <s v="Competitor made better offer"/>
    <x v="1"/>
  </r>
  <r>
    <s v="5138-WVKYJ"/>
    <s v="Male"/>
    <n v="51"/>
    <s v="No"/>
    <s v="No"/>
    <s v="No"/>
    <s v="No"/>
    <n v="0"/>
    <s v="United States"/>
    <s v="California"/>
    <s v="San Diego"/>
    <n v="92129"/>
    <n v="32.961064"/>
    <n v="-117.134917"/>
    <n v="47224"/>
    <s v="Q3"/>
    <s v="No"/>
    <n v="0"/>
    <x v="31"/>
    <s v="Offer D"/>
    <s v="Yes"/>
    <n v="27.57"/>
    <s v="Yes"/>
    <x v="0"/>
    <s v="Fiber Optic"/>
    <n v="13"/>
    <s v="Yes"/>
    <s v="No"/>
    <s v="No"/>
    <s v="No"/>
    <s v="Yes"/>
    <s v="Yes"/>
    <s v="Yes"/>
    <s v="Yes"/>
    <x v="0"/>
    <s v="No"/>
    <x v="0"/>
    <n v="98.55"/>
    <n v="1008.55"/>
    <n v="0"/>
    <n v="0"/>
    <n v="275.7"/>
    <n v="1284.25"/>
    <n v="1"/>
    <s v="Churned"/>
    <x v="0"/>
    <n v="93"/>
    <n v="3658"/>
    <s v="Competitor"/>
    <s v="Competitor made better offer"/>
    <x v="1"/>
  </r>
  <r>
    <s v="2189-WWOEW"/>
    <s v="Female"/>
    <n v="37"/>
    <s v="No"/>
    <s v="No"/>
    <s v="No"/>
    <s v="No"/>
    <n v="0"/>
    <s v="United States"/>
    <s v="California"/>
    <s v="Keene"/>
    <n v="93531"/>
    <n v="35.214981999999999"/>
    <n v="-118.59049"/>
    <n v="1436"/>
    <s v="Q3"/>
    <s v="No"/>
    <n v="0"/>
    <x v="7"/>
    <s v="None"/>
    <s v="Yes"/>
    <n v="24.63"/>
    <s v="No"/>
    <x v="0"/>
    <s v="Fiber Optic"/>
    <n v="13"/>
    <s v="No"/>
    <s v="Yes"/>
    <s v="No"/>
    <s v="No"/>
    <s v="No"/>
    <s v="Yes"/>
    <s v="Yes"/>
    <s v="Yes"/>
    <x v="0"/>
    <s v="Yes"/>
    <x v="0"/>
    <n v="85.9"/>
    <n v="1269.55"/>
    <n v="0"/>
    <n v="0"/>
    <n v="369.45"/>
    <n v="1639"/>
    <n v="3"/>
    <s v="Churned"/>
    <x v="0"/>
    <n v="96"/>
    <n v="3579"/>
    <s v="Other"/>
    <s v="Don't know"/>
    <x v="1"/>
  </r>
  <r>
    <s v="1894-IGFSG"/>
    <s v="Female"/>
    <n v="38"/>
    <s v="No"/>
    <s v="No"/>
    <s v="No"/>
    <s v="No"/>
    <n v="0"/>
    <s v="United States"/>
    <s v="California"/>
    <s v="Lancaster"/>
    <n v="93535"/>
    <n v="34.712707999999999"/>
    <n v="-117.889656"/>
    <n v="57794"/>
    <s v="Q3"/>
    <s v="No"/>
    <n v="0"/>
    <x v="41"/>
    <s v="None"/>
    <s v="Yes"/>
    <n v="18.010000000000002"/>
    <s v="No"/>
    <x v="0"/>
    <s v="Fiber Optic"/>
    <n v="2"/>
    <s v="No"/>
    <s v="No"/>
    <s v="No"/>
    <s v="No"/>
    <s v="Yes"/>
    <s v="Yes"/>
    <s v="Yes"/>
    <s v="Yes"/>
    <x v="0"/>
    <s v="No"/>
    <x v="0"/>
    <n v="89.25"/>
    <n v="1907.85"/>
    <n v="0"/>
    <n v="0"/>
    <n v="396.22"/>
    <n v="2304.0699999999902"/>
    <n v="1"/>
    <s v="Churned"/>
    <x v="0"/>
    <n v="82"/>
    <n v="3161"/>
    <s v="Competitor"/>
    <s v="Competitor had better devices"/>
    <x v="1"/>
  </r>
  <r>
    <s v="7379-POKDZ"/>
    <s v="Male"/>
    <n v="31"/>
    <s v="No"/>
    <s v="No"/>
    <s v="Yes"/>
    <s v="No"/>
    <n v="0"/>
    <s v="United States"/>
    <s v="California"/>
    <s v="Lancaster"/>
    <n v="93536"/>
    <n v="34.741405999999998"/>
    <n v="-118.38111000000001"/>
    <n v="49309"/>
    <s v="Q3"/>
    <s v="Yes"/>
    <n v="1"/>
    <x v="10"/>
    <s v="None"/>
    <s v="Yes"/>
    <n v="26.71"/>
    <s v="No"/>
    <x v="0"/>
    <s v="Fiber Optic"/>
    <n v="11"/>
    <s v="No"/>
    <s v="No"/>
    <s v="No"/>
    <s v="No"/>
    <s v="No"/>
    <s v="No"/>
    <s v="No"/>
    <s v="Yes"/>
    <x v="0"/>
    <s v="Yes"/>
    <x v="0"/>
    <n v="70.3"/>
    <n v="208.85"/>
    <n v="0"/>
    <n v="0"/>
    <n v="80.13"/>
    <n v="288.98"/>
    <n v="1"/>
    <s v="Churned"/>
    <x v="0"/>
    <n v="66"/>
    <n v="3038"/>
    <s v="Competitor"/>
    <s v="Competitor had better devices"/>
    <x v="0"/>
  </r>
  <r>
    <s v="0236-HFWSV"/>
    <s v="Male"/>
    <n v="49"/>
    <s v="No"/>
    <s v="No"/>
    <s v="No"/>
    <s v="No"/>
    <n v="0"/>
    <s v="United States"/>
    <s v="California"/>
    <s v="Palmdale"/>
    <n v="93552"/>
    <n v="34.557710999999998"/>
    <n v="-118.02944100000001"/>
    <n v="25370"/>
    <s v="Q3"/>
    <s v="No"/>
    <n v="0"/>
    <x v="7"/>
    <s v="None"/>
    <s v="Yes"/>
    <n v="48.93"/>
    <s v="Yes"/>
    <x v="0"/>
    <s v="Fiber Optic"/>
    <n v="15"/>
    <s v="No"/>
    <s v="No"/>
    <s v="No"/>
    <s v="No"/>
    <s v="Yes"/>
    <s v="Yes"/>
    <s v="Yes"/>
    <s v="Yes"/>
    <x v="0"/>
    <s v="Yes"/>
    <x v="0"/>
    <n v="93.35"/>
    <n v="1444.65"/>
    <n v="0"/>
    <n v="0"/>
    <n v="733.95"/>
    <n v="2178.6"/>
    <n v="1"/>
    <s v="Churned"/>
    <x v="0"/>
    <n v="77"/>
    <n v="5264"/>
    <s v="Competitor"/>
    <s v="Competitor had better devices"/>
    <x v="1"/>
  </r>
  <r>
    <s v="3900-AQPHZ"/>
    <s v="Female"/>
    <n v="45"/>
    <s v="No"/>
    <s v="No"/>
    <s v="No"/>
    <s v="No"/>
    <n v="0"/>
    <s v="United States"/>
    <s v="California"/>
    <s v="Pearblossom"/>
    <n v="93553"/>
    <n v="34.445239000000001"/>
    <n v="-117.894868"/>
    <n v="1613"/>
    <s v="Q3"/>
    <s v="No"/>
    <n v="0"/>
    <x v="0"/>
    <s v="None"/>
    <s v="Yes"/>
    <n v="49.51"/>
    <s v="No"/>
    <x v="1"/>
    <s v="None"/>
    <n v="0"/>
    <s v="No"/>
    <s v="No"/>
    <s v="No"/>
    <s v="No"/>
    <s v="No"/>
    <s v="No"/>
    <s v="No"/>
    <s v="No"/>
    <x v="0"/>
    <s v="No"/>
    <x v="2"/>
    <n v="19.899999999999999"/>
    <n v="19.899999999999999"/>
    <n v="0"/>
    <n v="0"/>
    <n v="49.51"/>
    <n v="69.41"/>
    <n v="2"/>
    <s v="Churned"/>
    <x v="0"/>
    <n v="91"/>
    <n v="4248"/>
    <s v="Attitude"/>
    <s v="Attitude of support person"/>
    <x v="1"/>
  </r>
  <r>
    <s v="5842-POCOP"/>
    <s v="Female"/>
    <n v="37"/>
    <s v="No"/>
    <s v="No"/>
    <s v="Yes"/>
    <s v="No"/>
    <n v="0"/>
    <s v="United States"/>
    <s v="California"/>
    <s v="Randsburg"/>
    <n v="93554"/>
    <n v="35.405721999999997"/>
    <n v="-117.773354"/>
    <n v="117"/>
    <s v="Q3"/>
    <s v="Yes"/>
    <n v="1"/>
    <x v="20"/>
    <s v="None"/>
    <s v="Yes"/>
    <n v="41.57"/>
    <s v="No"/>
    <x v="0"/>
    <s v="Cable"/>
    <n v="27"/>
    <s v="Yes"/>
    <s v="No"/>
    <s v="Yes"/>
    <s v="No"/>
    <s v="No"/>
    <s v="Yes"/>
    <s v="Yes"/>
    <s v="Yes"/>
    <x v="0"/>
    <s v="Yes"/>
    <x v="2"/>
    <n v="88.9"/>
    <n v="454.15"/>
    <n v="0"/>
    <n v="0"/>
    <n v="207.85"/>
    <n v="662"/>
    <n v="1"/>
    <s v="Churned"/>
    <x v="0"/>
    <n v="79"/>
    <n v="4356"/>
    <s v="Competitor"/>
    <s v="Competitor offered higher download speeds"/>
    <x v="1"/>
  </r>
  <r>
    <s v="2037-XJFUP"/>
    <s v="Male"/>
    <n v="24"/>
    <s v="Yes"/>
    <s v="No"/>
    <s v="Yes"/>
    <s v="No"/>
    <n v="0"/>
    <s v="United States"/>
    <s v="California"/>
    <s v="Temecula"/>
    <n v="92592"/>
    <n v="33.507255000000001"/>
    <n v="-117.029473"/>
    <n v="46171"/>
    <s v="Q3"/>
    <s v="Yes"/>
    <n v="1"/>
    <x v="27"/>
    <s v="Offer C"/>
    <s v="Yes"/>
    <n v="41.8"/>
    <s v="No"/>
    <x v="0"/>
    <s v="Fiber Optic"/>
    <n v="41"/>
    <s v="No"/>
    <s v="No"/>
    <s v="Yes"/>
    <s v="No"/>
    <s v="Yes"/>
    <s v="Yes"/>
    <s v="Yes"/>
    <s v="No"/>
    <x v="1"/>
    <s v="Yes"/>
    <x v="0"/>
    <n v="95.8"/>
    <n v="3036.75"/>
    <n v="0"/>
    <n v="60"/>
    <n v="1379.3999999999901"/>
    <n v="4476.1499999999996"/>
    <n v="2"/>
    <s v="Churned"/>
    <x v="0"/>
    <n v="76"/>
    <n v="4161"/>
    <s v="Competitor"/>
    <s v="Competitor made better offer"/>
    <x v="2"/>
  </r>
  <r>
    <s v="7314-OXENN"/>
    <s v="Male"/>
    <n v="42"/>
    <s v="No"/>
    <s v="No"/>
    <s v="No"/>
    <s v="No"/>
    <n v="0"/>
    <s v="United States"/>
    <s v="California"/>
    <s v="Temecula"/>
    <n v="92592"/>
    <n v="33.507255000000001"/>
    <n v="-117.029473"/>
    <n v="46171"/>
    <s v="Q3"/>
    <s v="No"/>
    <n v="0"/>
    <x v="17"/>
    <s v="None"/>
    <s v="Yes"/>
    <n v="41.18"/>
    <s v="Yes"/>
    <x v="0"/>
    <s v="Fiber Optic"/>
    <n v="14"/>
    <s v="No"/>
    <s v="Yes"/>
    <s v="No"/>
    <s v="No"/>
    <s v="No"/>
    <s v="No"/>
    <s v="No"/>
    <s v="Yes"/>
    <x v="0"/>
    <s v="Yes"/>
    <x v="0"/>
    <n v="82"/>
    <n v="184.65"/>
    <n v="0"/>
    <n v="0"/>
    <n v="82.36"/>
    <n v="267.01"/>
    <n v="3"/>
    <s v="Churned"/>
    <x v="0"/>
    <n v="90"/>
    <n v="3051"/>
    <s v="Competitor"/>
    <s v="Competitor made better offer"/>
    <x v="0"/>
  </r>
  <r>
    <s v="0322-CHQRU"/>
    <s v="Male"/>
    <n v="63"/>
    <s v="No"/>
    <s v="No"/>
    <s v="No"/>
    <s v="No"/>
    <n v="0"/>
    <s v="United States"/>
    <s v="California"/>
    <s v="Palmdale"/>
    <n v="93591"/>
    <n v="34.598221000000002"/>
    <n v="-117.79593"/>
    <n v="6787"/>
    <s v="Q3"/>
    <s v="No"/>
    <n v="0"/>
    <x v="17"/>
    <s v="None"/>
    <s v="Yes"/>
    <n v="25.49"/>
    <s v="No"/>
    <x v="0"/>
    <s v="DSL"/>
    <n v="9"/>
    <s v="No"/>
    <s v="No"/>
    <s v="No"/>
    <s v="No"/>
    <s v="No"/>
    <s v="No"/>
    <s v="No"/>
    <s v="Yes"/>
    <x v="0"/>
    <s v="No"/>
    <x v="0"/>
    <n v="45.35"/>
    <n v="89.5"/>
    <n v="0"/>
    <n v="0"/>
    <n v="50.98"/>
    <n v="140.47999999999999"/>
    <n v="1"/>
    <s v="Churned"/>
    <x v="0"/>
    <n v="81"/>
    <n v="3478"/>
    <s v="Competitor"/>
    <s v="Competitor had better devices"/>
    <x v="0"/>
  </r>
  <r>
    <s v="4678-DVQEO"/>
    <s v="Female"/>
    <n v="41"/>
    <s v="No"/>
    <s v="No"/>
    <s v="No"/>
    <s v="No"/>
    <n v="0"/>
    <s v="United States"/>
    <s v="California"/>
    <s v="Bass Lake"/>
    <n v="93604"/>
    <n v="37.458367000000003"/>
    <n v="-119.345011"/>
    <n v="613"/>
    <s v="Q3"/>
    <s v="No"/>
    <n v="0"/>
    <x v="0"/>
    <s v="None"/>
    <s v="Yes"/>
    <n v="34.04"/>
    <s v="No"/>
    <x v="0"/>
    <s v="DSL"/>
    <n v="23"/>
    <s v="No"/>
    <s v="No"/>
    <s v="No"/>
    <s v="Yes"/>
    <s v="No"/>
    <s v="No"/>
    <s v="No"/>
    <s v="Yes"/>
    <x v="0"/>
    <s v="Yes"/>
    <x v="0"/>
    <n v="52.2"/>
    <n v="52.2"/>
    <n v="0"/>
    <n v="0"/>
    <n v="34.04"/>
    <n v="86.24"/>
    <n v="1"/>
    <s v="Churned"/>
    <x v="0"/>
    <n v="71"/>
    <n v="4138"/>
    <s v="Competitor"/>
    <s v="Competitor made better offer"/>
    <x v="0"/>
  </r>
  <r>
    <s v="3009-JWMPU"/>
    <s v="Male"/>
    <n v="58"/>
    <s v="No"/>
    <s v="No"/>
    <s v="No"/>
    <s v="No"/>
    <n v="0"/>
    <s v="United States"/>
    <s v="California"/>
    <s v="Five Points"/>
    <n v="93624"/>
    <n v="36.397745"/>
    <n v="-120.119911"/>
    <n v="1852"/>
    <s v="Q3"/>
    <s v="No"/>
    <n v="0"/>
    <x v="34"/>
    <s v="Offer B"/>
    <s v="Yes"/>
    <n v="22.64"/>
    <s v="Yes"/>
    <x v="0"/>
    <s v="Fiber Optic"/>
    <n v="9"/>
    <s v="No"/>
    <s v="No"/>
    <s v="Yes"/>
    <s v="No"/>
    <s v="Yes"/>
    <s v="Yes"/>
    <s v="Yes"/>
    <s v="Yes"/>
    <x v="1"/>
    <s v="Yes"/>
    <x v="0"/>
    <n v="96.75"/>
    <n v="6125.4"/>
    <n v="0"/>
    <n v="0"/>
    <n v="1403.68"/>
    <n v="7529.08"/>
    <n v="2"/>
    <s v="Churned"/>
    <x v="0"/>
    <n v="92"/>
    <n v="5016"/>
    <s v="Attitude"/>
    <s v="Attitude of service provider"/>
    <x v="2"/>
  </r>
  <r>
    <s v="1450-GALXR"/>
    <s v="Female"/>
    <n v="33"/>
    <s v="No"/>
    <s v="No"/>
    <s v="No"/>
    <s v="No"/>
    <n v="0"/>
    <s v="United States"/>
    <s v="California"/>
    <s v="Friant"/>
    <n v="93626"/>
    <n v="37.027662999999997"/>
    <n v="-119.69056"/>
    <n v="1125"/>
    <s v="Q3"/>
    <s v="No"/>
    <n v="0"/>
    <x v="31"/>
    <s v="None"/>
    <s v="Yes"/>
    <n v="14.53"/>
    <s v="Yes"/>
    <x v="0"/>
    <s v="Fiber Optic"/>
    <n v="30"/>
    <s v="No"/>
    <s v="No"/>
    <s v="No"/>
    <s v="Yes"/>
    <s v="Yes"/>
    <s v="Yes"/>
    <s v="Yes"/>
    <s v="No"/>
    <x v="0"/>
    <s v="Yes"/>
    <x v="0"/>
    <n v="98.5"/>
    <n v="1058.25"/>
    <n v="0"/>
    <n v="110"/>
    <n v="145.29999999999899"/>
    <n v="1313.55"/>
    <n v="1"/>
    <s v="Churned"/>
    <x v="0"/>
    <n v="74"/>
    <n v="5184"/>
    <s v="Competitor"/>
    <s v="Competitor had better devices"/>
    <x v="1"/>
  </r>
  <r>
    <s v="3138-BKYAV"/>
    <s v="Male"/>
    <n v="61"/>
    <s v="No"/>
    <s v="No"/>
    <s v="No"/>
    <s v="No"/>
    <n v="0"/>
    <s v="United States"/>
    <s v="California"/>
    <s v="Kerman"/>
    <n v="93630"/>
    <n v="36.727418"/>
    <n v="-120.123526"/>
    <n v="14062"/>
    <s v="Q3"/>
    <s v="No"/>
    <n v="0"/>
    <x v="63"/>
    <s v="None"/>
    <s v="Yes"/>
    <n v="11.97"/>
    <s v="No"/>
    <x v="0"/>
    <s v="Fiber Optic"/>
    <n v="27"/>
    <s v="No"/>
    <s v="Yes"/>
    <s v="No"/>
    <s v="No"/>
    <s v="Yes"/>
    <s v="No"/>
    <s v="No"/>
    <s v="Yes"/>
    <x v="0"/>
    <s v="Yes"/>
    <x v="0"/>
    <n v="85.35"/>
    <n v="489.45"/>
    <n v="0"/>
    <n v="0"/>
    <n v="71.819999999999993"/>
    <n v="561.27"/>
    <n v="3"/>
    <s v="Churned"/>
    <x v="0"/>
    <n v="75"/>
    <n v="4694"/>
    <s v="Attitude"/>
    <s v="Attitude of service provider"/>
    <x v="1"/>
  </r>
  <r>
    <s v="4289-DTDKW"/>
    <s v="Male"/>
    <n v="54"/>
    <s v="No"/>
    <s v="No"/>
    <s v="Yes"/>
    <s v="No"/>
    <n v="0"/>
    <s v="United States"/>
    <s v="California"/>
    <s v="Madera"/>
    <n v="93637"/>
    <n v="36.902954000000001"/>
    <n v="-120.19427399999999"/>
    <n v="28434"/>
    <s v="Q3"/>
    <s v="Yes"/>
    <n v="1"/>
    <x v="51"/>
    <s v="Offer B"/>
    <s v="Yes"/>
    <n v="22.56"/>
    <s v="Yes"/>
    <x v="0"/>
    <s v="Cable"/>
    <n v="4"/>
    <s v="No"/>
    <s v="Yes"/>
    <s v="No"/>
    <s v="No"/>
    <s v="Yes"/>
    <s v="Yes"/>
    <s v="Yes"/>
    <s v="Yes"/>
    <x v="0"/>
    <s v="Yes"/>
    <x v="0"/>
    <n v="101.3"/>
    <n v="4113.1000000000004"/>
    <n v="0"/>
    <n v="0"/>
    <n v="902.4"/>
    <n v="5015.5"/>
    <n v="1"/>
    <s v="Churned"/>
    <x v="0"/>
    <n v="70"/>
    <n v="2576"/>
    <s v="Competitor"/>
    <s v="Competitor had better devices"/>
    <x v="1"/>
  </r>
  <r>
    <s v="1820-TQVEV"/>
    <s v="Male"/>
    <n v="27"/>
    <s v="Yes"/>
    <s v="No"/>
    <s v="No"/>
    <s v="No"/>
    <n v="0"/>
    <s v="United States"/>
    <s v="California"/>
    <s v="Madera"/>
    <n v="93638"/>
    <n v="37.004067999999997"/>
    <n v="-119.930027"/>
    <n v="49247"/>
    <s v="Q3"/>
    <s v="No"/>
    <n v="0"/>
    <x v="0"/>
    <s v="Offer E"/>
    <s v="Yes"/>
    <n v="49.43"/>
    <s v="No"/>
    <x v="0"/>
    <s v="Fiber Optic"/>
    <n v="48"/>
    <s v="No"/>
    <s v="No"/>
    <s v="No"/>
    <s v="No"/>
    <s v="No"/>
    <s v="No"/>
    <s v="Yes"/>
    <s v="Yes"/>
    <x v="0"/>
    <s v="Yes"/>
    <x v="0"/>
    <n v="69.55"/>
    <n v="69.55"/>
    <n v="0"/>
    <n v="0"/>
    <n v="49.43"/>
    <n v="118.979999999999"/>
    <n v="2"/>
    <s v="Churned"/>
    <x v="0"/>
    <n v="76"/>
    <n v="3042"/>
    <s v="Attitude"/>
    <s v="Attitude of support person"/>
    <x v="0"/>
  </r>
  <r>
    <s v="2239-JALAW"/>
    <s v="Male"/>
    <n v="20"/>
    <s v="Yes"/>
    <s v="No"/>
    <s v="No"/>
    <s v="No"/>
    <n v="0"/>
    <s v="United States"/>
    <s v="California"/>
    <s v="Escondido"/>
    <n v="92027"/>
    <n v="33.141264999999997"/>
    <n v="-116.967221"/>
    <n v="48690"/>
    <s v="Q3"/>
    <s v="No"/>
    <n v="0"/>
    <x v="6"/>
    <s v="Offer B"/>
    <s v="Yes"/>
    <n v="44.5"/>
    <s v="Yes"/>
    <x v="0"/>
    <s v="Fiber Optic"/>
    <n v="47"/>
    <s v="No"/>
    <s v="Yes"/>
    <s v="Yes"/>
    <s v="No"/>
    <s v="Yes"/>
    <s v="Yes"/>
    <s v="Yes"/>
    <s v="Yes"/>
    <x v="1"/>
    <s v="Yes"/>
    <x v="0"/>
    <n v="103.25"/>
    <n v="6017.65"/>
    <n v="0"/>
    <n v="0"/>
    <n v="2581"/>
    <n v="8598.65"/>
    <n v="1"/>
    <s v="Churned"/>
    <x v="0"/>
    <n v="74"/>
    <n v="6105"/>
    <s v="Competitor"/>
    <s v="Competitor made better offer"/>
    <x v="2"/>
  </r>
  <r>
    <s v="4853-RULSV"/>
    <s v="Male"/>
    <n v="25"/>
    <s v="Yes"/>
    <s v="No"/>
    <s v="No"/>
    <s v="No"/>
    <n v="0"/>
    <s v="United States"/>
    <s v="California"/>
    <s v="Miramonte"/>
    <n v="93641"/>
    <n v="36.696759"/>
    <n v="-119.024051"/>
    <n v="571"/>
    <s v="Q3"/>
    <s v="No"/>
    <n v="0"/>
    <x v="57"/>
    <s v="Offer A"/>
    <s v="Yes"/>
    <n v="12.19"/>
    <s v="Yes"/>
    <x v="0"/>
    <s v="Fiber Optic"/>
    <n v="42"/>
    <s v="Yes"/>
    <s v="No"/>
    <s v="No"/>
    <s v="Yes"/>
    <s v="Yes"/>
    <s v="Yes"/>
    <s v="Yes"/>
    <s v="Yes"/>
    <x v="2"/>
    <s v="Yes"/>
    <x v="1"/>
    <n v="104"/>
    <n v="7250.15"/>
    <n v="0"/>
    <n v="0"/>
    <n v="853.3"/>
    <n v="8103.45"/>
    <n v="1"/>
    <s v="Churned"/>
    <x v="0"/>
    <n v="80"/>
    <n v="4544"/>
    <s v="Attitude"/>
    <s v="Attitude of service provider"/>
    <x v="2"/>
  </r>
  <r>
    <s v="6275-YDUVO"/>
    <s v="Female"/>
    <n v="62"/>
    <s v="No"/>
    <s v="No"/>
    <s v="No"/>
    <s v="No"/>
    <n v="0"/>
    <s v="United States"/>
    <s v="California"/>
    <s v="Orosi"/>
    <n v="93647"/>
    <n v="36.600185000000003"/>
    <n v="-119.17565500000001"/>
    <n v="9780"/>
    <s v="Q3"/>
    <s v="No"/>
    <n v="0"/>
    <x v="17"/>
    <s v="Offer E"/>
    <s v="Yes"/>
    <n v="24.05"/>
    <s v="No"/>
    <x v="0"/>
    <s v="Fiber Optic"/>
    <n v="27"/>
    <s v="No"/>
    <s v="No"/>
    <s v="Yes"/>
    <s v="No"/>
    <s v="No"/>
    <s v="Yes"/>
    <s v="Yes"/>
    <s v="Yes"/>
    <x v="0"/>
    <s v="Yes"/>
    <x v="2"/>
    <n v="86.2"/>
    <n v="178.7"/>
    <n v="0"/>
    <n v="0"/>
    <n v="48.1"/>
    <n v="226.79999999999899"/>
    <n v="3"/>
    <s v="Churned"/>
    <x v="0"/>
    <n v="95"/>
    <n v="2969"/>
    <s v="Attitude"/>
    <s v="Attitude of service provider"/>
    <x v="1"/>
  </r>
  <r>
    <s v="0115-TFERT"/>
    <s v="Male"/>
    <n v="24"/>
    <s v="Yes"/>
    <s v="No"/>
    <s v="Yes"/>
    <s v="No"/>
    <n v="0"/>
    <s v="United States"/>
    <s v="California"/>
    <s v="Fresno"/>
    <n v="93650"/>
    <n v="36.841655000000003"/>
    <n v="-119.797113"/>
    <n v="3258"/>
    <s v="Q3"/>
    <s v="Yes"/>
    <n v="1"/>
    <x v="18"/>
    <s v="None"/>
    <s v="Yes"/>
    <n v="36.26"/>
    <s v="Yes"/>
    <x v="0"/>
    <s v="Fiber Optic"/>
    <n v="59"/>
    <s v="No"/>
    <s v="Yes"/>
    <s v="Yes"/>
    <s v="Yes"/>
    <s v="Yes"/>
    <s v="Yes"/>
    <s v="Yes"/>
    <s v="No"/>
    <x v="0"/>
    <s v="Yes"/>
    <x v="0"/>
    <n v="111.2"/>
    <n v="2317.1"/>
    <n v="0"/>
    <n v="120"/>
    <n v="761.45999999999901"/>
    <n v="3198.56"/>
    <n v="3"/>
    <s v="Churned"/>
    <x v="0"/>
    <n v="89"/>
    <n v="4123"/>
    <s v="Attitude"/>
    <s v="Attitude of service provider"/>
    <x v="1"/>
  </r>
  <r>
    <s v="2311-QYMUQ"/>
    <s v="Female"/>
    <n v="41"/>
    <s v="No"/>
    <s v="No"/>
    <s v="Yes"/>
    <s v="No"/>
    <n v="0"/>
    <s v="United States"/>
    <s v="California"/>
    <s v="San Joaquin"/>
    <n v="93660"/>
    <n v="36.600192999999997"/>
    <n v="-120.15339299999999"/>
    <n v="4318"/>
    <s v="Q3"/>
    <s v="Yes"/>
    <n v="1"/>
    <x v="12"/>
    <s v="None"/>
    <s v="Yes"/>
    <n v="31.73"/>
    <s v="No"/>
    <x v="0"/>
    <s v="Fiber Optic"/>
    <n v="25"/>
    <s v="No"/>
    <s v="Yes"/>
    <s v="Yes"/>
    <s v="No"/>
    <s v="Yes"/>
    <s v="No"/>
    <s v="No"/>
    <s v="Yes"/>
    <x v="0"/>
    <s v="Yes"/>
    <x v="1"/>
    <n v="89.45"/>
    <n v="1430.25"/>
    <n v="0"/>
    <n v="0"/>
    <n v="507.68"/>
    <n v="1937.93"/>
    <n v="3"/>
    <s v="Churned"/>
    <x v="0"/>
    <n v="73"/>
    <n v="3696"/>
    <s v="Attitude"/>
    <s v="Attitude of support person"/>
    <x v="1"/>
  </r>
  <r>
    <s v="3104-OWCGK"/>
    <s v="Male"/>
    <n v="21"/>
    <s v="Yes"/>
    <s v="No"/>
    <s v="Yes"/>
    <s v="No"/>
    <n v="0"/>
    <s v="United States"/>
    <s v="California"/>
    <s v="South Dos Palos"/>
    <n v="93665"/>
    <n v="36.959730999999998"/>
    <n v="-120.653519"/>
    <n v="343"/>
    <s v="Q3"/>
    <s v="Yes"/>
    <n v="1"/>
    <x v="68"/>
    <s v="Offer B"/>
    <s v="Yes"/>
    <n v="33.25"/>
    <s v="No"/>
    <x v="0"/>
    <s v="Fiber Optic"/>
    <n v="52"/>
    <s v="No"/>
    <s v="Yes"/>
    <s v="Yes"/>
    <s v="No"/>
    <s v="Yes"/>
    <s v="No"/>
    <s v="Yes"/>
    <s v="Yes"/>
    <x v="1"/>
    <s v="No"/>
    <x v="0"/>
    <n v="90.95"/>
    <n v="5453.4"/>
    <n v="0"/>
    <n v="0"/>
    <n v="1995"/>
    <n v="7448.4"/>
    <n v="3"/>
    <s v="Churned"/>
    <x v="0"/>
    <n v="76"/>
    <n v="4111"/>
    <s v="Other"/>
    <s v="Moved"/>
    <x v="2"/>
  </r>
  <r>
    <s v="9101-BWFSS"/>
    <s v="Female"/>
    <n v="58"/>
    <s v="No"/>
    <s v="No"/>
    <s v="Yes"/>
    <s v="No"/>
    <n v="0"/>
    <s v="United States"/>
    <s v="California"/>
    <s v="Tollhouse"/>
    <n v="93667"/>
    <n v="36.993665999999997"/>
    <n v="-119.34826700000001"/>
    <n v="2633"/>
    <s v="Q3"/>
    <s v="Yes"/>
    <n v="1"/>
    <x v="59"/>
    <s v="Offer B"/>
    <s v="Yes"/>
    <n v="29.43"/>
    <s v="Yes"/>
    <x v="0"/>
    <s v="Fiber Optic"/>
    <n v="14"/>
    <s v="Yes"/>
    <s v="Yes"/>
    <s v="No"/>
    <s v="Yes"/>
    <s v="Yes"/>
    <s v="Yes"/>
    <s v="Yes"/>
    <s v="Yes"/>
    <x v="1"/>
    <s v="No"/>
    <x v="0"/>
    <n v="108.55"/>
    <n v="5610.7"/>
    <n v="0"/>
    <n v="0"/>
    <n v="1471.5"/>
    <n v="7082.2"/>
    <n v="2"/>
    <s v="Churned"/>
    <x v="0"/>
    <n v="82"/>
    <n v="4274"/>
    <s v="Other"/>
    <s v="Moved"/>
    <x v="2"/>
  </r>
  <r>
    <s v="6982-SSHFK"/>
    <s v="Male"/>
    <n v="45"/>
    <s v="No"/>
    <s v="No"/>
    <s v="No"/>
    <s v="No"/>
    <n v="0"/>
    <s v="United States"/>
    <s v="California"/>
    <s v="Fresno"/>
    <n v="93703"/>
    <n v="36.768774000000001"/>
    <n v="-119.76263299999999"/>
    <n v="31180"/>
    <s v="Q3"/>
    <s v="No"/>
    <n v="0"/>
    <x v="0"/>
    <s v="Offer E"/>
    <s v="Yes"/>
    <n v="32.44"/>
    <s v="No"/>
    <x v="0"/>
    <s v="DSL"/>
    <n v="12"/>
    <s v="No"/>
    <s v="No"/>
    <s v="No"/>
    <s v="No"/>
    <s v="No"/>
    <s v="No"/>
    <s v="No"/>
    <s v="Yes"/>
    <x v="0"/>
    <s v="No"/>
    <x v="2"/>
    <n v="44.4"/>
    <n v="44.4"/>
    <n v="0"/>
    <n v="0"/>
    <n v="32.44"/>
    <n v="76.84"/>
    <n v="1"/>
    <s v="Churned"/>
    <x v="0"/>
    <n v="89"/>
    <n v="3522"/>
    <s v="Competitor"/>
    <s v="Competitor had better devices"/>
    <x v="1"/>
  </r>
  <r>
    <s v="1038-ZAGBI"/>
    <s v="Female"/>
    <n v="59"/>
    <s v="No"/>
    <s v="No"/>
    <s v="Yes"/>
    <s v="No"/>
    <n v="0"/>
    <s v="United States"/>
    <s v="California"/>
    <s v="Fresno"/>
    <n v="93711"/>
    <n v="36.833002"/>
    <n v="-119.82947"/>
    <n v="36274"/>
    <s v="Q3"/>
    <s v="Yes"/>
    <n v="1"/>
    <x v="36"/>
    <s v="None"/>
    <s v="Yes"/>
    <n v="37.65"/>
    <s v="No"/>
    <x v="1"/>
    <s v="None"/>
    <n v="0"/>
    <s v="No"/>
    <s v="No"/>
    <s v="No"/>
    <s v="No"/>
    <s v="No"/>
    <s v="No"/>
    <s v="No"/>
    <s v="No"/>
    <x v="1"/>
    <s v="No"/>
    <x v="0"/>
    <n v="19.8"/>
    <n v="229.6"/>
    <n v="0"/>
    <n v="0"/>
    <n v="451.79999999999899"/>
    <n v="681.4"/>
    <n v="3"/>
    <s v="Churned"/>
    <x v="0"/>
    <n v="94"/>
    <n v="2653"/>
    <s v="Attitude"/>
    <s v="Attitude of support person"/>
    <x v="2"/>
  </r>
  <r>
    <s v="3027-ZTDHO"/>
    <s v="Male"/>
    <n v="21"/>
    <s v="Yes"/>
    <s v="No"/>
    <s v="No"/>
    <s v="No"/>
    <n v="0"/>
    <s v="United States"/>
    <s v="California"/>
    <s v="Fresno"/>
    <n v="93721"/>
    <n v="36.732694000000002"/>
    <n v="-119.78378600000001"/>
    <n v="6848"/>
    <s v="Q3"/>
    <s v="No"/>
    <n v="0"/>
    <x v="0"/>
    <s v="Offer E"/>
    <s v="Yes"/>
    <n v="32.85"/>
    <s v="No"/>
    <x v="0"/>
    <s v="Fiber Optic"/>
    <n v="53"/>
    <s v="No"/>
    <s v="No"/>
    <s v="No"/>
    <s v="No"/>
    <s v="Yes"/>
    <s v="Yes"/>
    <s v="Yes"/>
    <s v="Yes"/>
    <x v="0"/>
    <s v="Yes"/>
    <x v="0"/>
    <n v="89.9"/>
    <n v="89.9"/>
    <n v="0"/>
    <n v="0"/>
    <n v="32.85"/>
    <n v="122.75"/>
    <n v="1"/>
    <s v="Churned"/>
    <x v="0"/>
    <n v="80"/>
    <n v="5951"/>
    <s v="Other"/>
    <s v="Don't know"/>
    <x v="0"/>
  </r>
  <r>
    <s v="2382-BCKQJ"/>
    <s v="Female"/>
    <n v="41"/>
    <s v="No"/>
    <s v="No"/>
    <s v="No"/>
    <s v="No"/>
    <n v="0"/>
    <s v="United States"/>
    <s v="California"/>
    <s v="Escondido"/>
    <n v="92027"/>
    <n v="33.141264999999997"/>
    <n v="-116.967221"/>
    <n v="48690"/>
    <s v="Q3"/>
    <s v="No"/>
    <n v="0"/>
    <x v="34"/>
    <s v="Offer B"/>
    <s v="Yes"/>
    <n v="32.58"/>
    <s v="Yes"/>
    <x v="0"/>
    <s v="Fiber Optic"/>
    <n v="15"/>
    <s v="No"/>
    <s v="No"/>
    <s v="Yes"/>
    <s v="No"/>
    <s v="Yes"/>
    <s v="Yes"/>
    <s v="Yes"/>
    <s v="Yes"/>
    <x v="1"/>
    <s v="Yes"/>
    <x v="0"/>
    <n v="100.15"/>
    <n v="6413.65"/>
    <n v="0"/>
    <n v="0"/>
    <n v="2019.95999999999"/>
    <n v="8433.6099999999897"/>
    <n v="3"/>
    <s v="Churned"/>
    <x v="0"/>
    <n v="91"/>
    <n v="5600"/>
    <s v="Competitor"/>
    <s v="Competitor made better offer"/>
    <x v="2"/>
  </r>
  <r>
    <s v="2207-NHRJK"/>
    <s v="Male"/>
    <n v="58"/>
    <s v="No"/>
    <s v="No"/>
    <s v="No"/>
    <s v="No"/>
    <n v="0"/>
    <s v="United States"/>
    <s v="California"/>
    <s v="Carmel"/>
    <n v="93923"/>
    <n v="36.460611"/>
    <n v="-121.852507"/>
    <n v="13121"/>
    <s v="Q3"/>
    <s v="No"/>
    <n v="0"/>
    <x v="0"/>
    <s v="Offer E"/>
    <s v="Yes"/>
    <n v="1.28"/>
    <s v="No"/>
    <x v="0"/>
    <s v="DSL"/>
    <n v="27"/>
    <s v="No"/>
    <s v="Yes"/>
    <s v="No"/>
    <s v="No"/>
    <s v="No"/>
    <s v="No"/>
    <s v="No"/>
    <s v="Yes"/>
    <x v="0"/>
    <s v="No"/>
    <x v="0"/>
    <n v="50.8"/>
    <n v="50.8"/>
    <n v="0"/>
    <n v="0"/>
    <n v="1.28"/>
    <n v="52.08"/>
    <n v="1"/>
    <s v="Churned"/>
    <x v="0"/>
    <n v="85"/>
    <n v="3718"/>
    <s v="Competitor"/>
    <s v="Competitor had better devices"/>
    <x v="0"/>
  </r>
  <r>
    <s v="9944-HKVVB"/>
    <s v="Female"/>
    <n v="55"/>
    <s v="No"/>
    <s v="No"/>
    <s v="No"/>
    <s v="No"/>
    <n v="0"/>
    <s v="United States"/>
    <s v="California"/>
    <s v="King City"/>
    <n v="93930"/>
    <n v="36.220761000000003"/>
    <n v="-120.980777"/>
    <n v="14477"/>
    <s v="Q3"/>
    <s v="No"/>
    <n v="0"/>
    <x v="10"/>
    <s v="Offer E"/>
    <s v="Yes"/>
    <n v="47.62"/>
    <s v="No"/>
    <x v="0"/>
    <s v="Cable"/>
    <n v="29"/>
    <s v="No"/>
    <s v="Yes"/>
    <s v="No"/>
    <s v="No"/>
    <s v="Yes"/>
    <s v="Yes"/>
    <s v="Yes"/>
    <s v="Yes"/>
    <x v="0"/>
    <s v="Yes"/>
    <x v="0"/>
    <n v="95.1"/>
    <n v="307.39999999999998"/>
    <n v="0"/>
    <n v="0"/>
    <n v="142.85999999999899"/>
    <n v="450.26"/>
    <n v="1"/>
    <s v="Churned"/>
    <x v="0"/>
    <n v="77"/>
    <n v="5861"/>
    <s v="Competitor"/>
    <s v="Competitor had better devices"/>
    <x v="0"/>
  </r>
  <r>
    <s v="4124-MMETB"/>
    <s v="Male"/>
    <n v="52"/>
    <s v="No"/>
    <s v="No"/>
    <s v="No"/>
    <s v="No"/>
    <n v="0"/>
    <s v="United States"/>
    <s v="California"/>
    <s v="Lockwood"/>
    <n v="93932"/>
    <n v="35.989792000000001"/>
    <n v="-121.055933"/>
    <n v="538"/>
    <s v="Q3"/>
    <s v="No"/>
    <n v="0"/>
    <x v="41"/>
    <s v="None"/>
    <s v="Yes"/>
    <n v="46.28"/>
    <s v="Yes"/>
    <x v="0"/>
    <s v="Fiber Optic"/>
    <n v="16"/>
    <s v="No"/>
    <s v="No"/>
    <s v="No"/>
    <s v="No"/>
    <s v="Yes"/>
    <s v="Yes"/>
    <s v="Yes"/>
    <s v="No"/>
    <x v="0"/>
    <s v="Yes"/>
    <x v="1"/>
    <n v="94.65"/>
    <n v="2104.5500000000002"/>
    <n v="0"/>
    <n v="40"/>
    <n v="1018.16"/>
    <n v="3162.71"/>
    <n v="2"/>
    <s v="Churned"/>
    <x v="0"/>
    <n v="85"/>
    <n v="3665"/>
    <s v="Competitor"/>
    <s v="Competitor offered higher download speeds"/>
    <x v="1"/>
  </r>
  <r>
    <s v="3671-SHRSP"/>
    <s v="Male"/>
    <n v="46"/>
    <s v="No"/>
    <s v="No"/>
    <s v="Yes"/>
    <s v="No"/>
    <n v="0"/>
    <s v="United States"/>
    <s v="California"/>
    <s v="Marina"/>
    <n v="93933"/>
    <n v="36.689582000000001"/>
    <n v="-121.758398"/>
    <n v="21759"/>
    <s v="Q3"/>
    <s v="Yes"/>
    <n v="1"/>
    <x v="14"/>
    <s v="Offer E"/>
    <s v="Yes"/>
    <n v="14.3"/>
    <s v="No"/>
    <x v="0"/>
    <s v="Fiber Optic"/>
    <n v="2"/>
    <s v="No"/>
    <s v="No"/>
    <s v="Yes"/>
    <s v="Yes"/>
    <s v="No"/>
    <s v="No"/>
    <s v="No"/>
    <s v="Yes"/>
    <x v="0"/>
    <s v="Yes"/>
    <x v="2"/>
    <n v="80.599999999999994"/>
    <n v="319.14999999999998"/>
    <n v="0"/>
    <n v="0"/>
    <n v="57.2"/>
    <n v="376.349999999999"/>
    <n v="3"/>
    <s v="Churned"/>
    <x v="0"/>
    <n v="86"/>
    <n v="3080"/>
    <s v="Competitor"/>
    <s v="Competitor offered more data"/>
    <x v="1"/>
  </r>
  <r>
    <s v="3313-QKNKB"/>
    <s v="Male"/>
    <n v="24"/>
    <s v="Yes"/>
    <s v="No"/>
    <s v="Yes"/>
    <s v="No"/>
    <n v="0"/>
    <s v="United States"/>
    <s v="California"/>
    <s v="Pebble Beach"/>
    <n v="93953"/>
    <n v="36.587496999999999"/>
    <n v="-121.94481500000001"/>
    <n v="4602"/>
    <s v="Q3"/>
    <s v="No"/>
    <n v="0"/>
    <x v="53"/>
    <s v="Offer B"/>
    <s v="Yes"/>
    <n v="6.91"/>
    <s v="Yes"/>
    <x v="0"/>
    <s v="Fiber Optic"/>
    <n v="52"/>
    <s v="No"/>
    <s v="No"/>
    <s v="No"/>
    <s v="No"/>
    <s v="No"/>
    <s v="Yes"/>
    <s v="Yes"/>
    <s v="Yes"/>
    <x v="1"/>
    <s v="No"/>
    <x v="0"/>
    <n v="85.55"/>
    <n v="5084.6499999999996"/>
    <n v="0"/>
    <n v="0"/>
    <n v="407.69"/>
    <n v="5492.3399999999901"/>
    <n v="3"/>
    <s v="Churned"/>
    <x v="0"/>
    <n v="80"/>
    <n v="6304"/>
    <s v="Competitor"/>
    <s v="Competitor offered more data"/>
    <x v="2"/>
  </r>
  <r>
    <s v="5073-WXOYN"/>
    <s v="Female"/>
    <n v="58"/>
    <s v="No"/>
    <s v="No"/>
    <s v="No"/>
    <s v="No"/>
    <n v="0"/>
    <s v="United States"/>
    <s v="California"/>
    <s v="Belmont"/>
    <n v="94002"/>
    <n v="37.509366"/>
    <n v="-122.30613200000001"/>
    <n v="25566"/>
    <s v="Q3"/>
    <s v="No"/>
    <n v="0"/>
    <x v="68"/>
    <s v="Offer B"/>
    <s v="No"/>
    <n v="0"/>
    <s v="No"/>
    <x v="0"/>
    <s v="Cable"/>
    <n v="5"/>
    <s v="No"/>
    <s v="Yes"/>
    <s v="No"/>
    <s v="No"/>
    <s v="Yes"/>
    <s v="Yes"/>
    <s v="Yes"/>
    <s v="Yes"/>
    <x v="0"/>
    <s v="Yes"/>
    <x v="0"/>
    <n v="50.8"/>
    <n v="3027.4"/>
    <n v="0"/>
    <n v="0"/>
    <n v="0"/>
    <n v="3027.4"/>
    <n v="2"/>
    <s v="Churned"/>
    <x v="0"/>
    <n v="67"/>
    <n v="4941"/>
    <s v="Competitor"/>
    <s v="Competitor offered more data"/>
    <x v="1"/>
  </r>
  <r>
    <s v="0207-MDKNV"/>
    <s v="Female"/>
    <n v="54"/>
    <s v="No"/>
    <s v="No"/>
    <s v="No"/>
    <s v="No"/>
    <n v="0"/>
    <s v="United States"/>
    <s v="California"/>
    <s v="Daly City"/>
    <n v="94014"/>
    <n v="37.691561"/>
    <n v="-122.44520199999999"/>
    <n v="47453"/>
    <s v="Q3"/>
    <s v="No"/>
    <n v="0"/>
    <x v="7"/>
    <s v="None"/>
    <s v="Yes"/>
    <n v="22.39"/>
    <s v="No"/>
    <x v="0"/>
    <s v="Fiber Optic"/>
    <n v="7"/>
    <s v="Yes"/>
    <s v="No"/>
    <s v="Yes"/>
    <s v="Yes"/>
    <s v="Yes"/>
    <s v="Yes"/>
    <s v="Yes"/>
    <s v="Yes"/>
    <x v="0"/>
    <s v="No"/>
    <x v="0"/>
    <n v="105.1"/>
    <n v="1582.75"/>
    <n v="0"/>
    <n v="0"/>
    <n v="335.85"/>
    <n v="1918.6"/>
    <n v="1"/>
    <s v="Churned"/>
    <x v="0"/>
    <n v="84"/>
    <n v="2122"/>
    <s v="Competitor"/>
    <s v="Competitor made better offer"/>
    <x v="1"/>
  </r>
  <r>
    <s v="9851-KIELU"/>
    <s v="Male"/>
    <n v="53"/>
    <s v="No"/>
    <s v="No"/>
    <s v="No"/>
    <s v="No"/>
    <n v="0"/>
    <s v="United States"/>
    <s v="California"/>
    <s v="Loma Mar"/>
    <n v="94021"/>
    <n v="37.266387999999999"/>
    <n v="-122.26308"/>
    <n v="148"/>
    <s v="Q3"/>
    <s v="No"/>
    <n v="0"/>
    <x v="31"/>
    <s v="None"/>
    <s v="Yes"/>
    <n v="18.03"/>
    <s v="No"/>
    <x v="0"/>
    <s v="Fiber Optic"/>
    <n v="6"/>
    <s v="Yes"/>
    <s v="Yes"/>
    <s v="Yes"/>
    <s v="Yes"/>
    <s v="Yes"/>
    <s v="Yes"/>
    <s v="Yes"/>
    <s v="Yes"/>
    <x v="0"/>
    <s v="Yes"/>
    <x v="0"/>
    <n v="110.1"/>
    <n v="1043.3"/>
    <n v="0"/>
    <n v="0"/>
    <n v="180.3"/>
    <n v="1223.5999999999999"/>
    <n v="1"/>
    <s v="Churned"/>
    <x v="0"/>
    <n v="76"/>
    <n v="5803"/>
    <s v="Competitor"/>
    <s v="Competitor made better offer"/>
    <x v="1"/>
  </r>
  <r>
    <s v="3908-BLSYF"/>
    <s v="Female"/>
    <n v="40"/>
    <s v="No"/>
    <s v="No"/>
    <s v="No"/>
    <s v="No"/>
    <n v="0"/>
    <s v="United States"/>
    <s v="California"/>
    <s v="Los Altos"/>
    <n v="94024"/>
    <n v="37.352910999999999"/>
    <n v="-122.093002"/>
    <n v="21496"/>
    <s v="Q3"/>
    <s v="No"/>
    <n v="0"/>
    <x v="63"/>
    <s v="None"/>
    <s v="Yes"/>
    <n v="25.93"/>
    <s v="No"/>
    <x v="0"/>
    <s v="Fiber Optic"/>
    <n v="24"/>
    <s v="No"/>
    <s v="No"/>
    <s v="Yes"/>
    <s v="No"/>
    <s v="No"/>
    <s v="Yes"/>
    <s v="Yes"/>
    <s v="Yes"/>
    <x v="0"/>
    <s v="No"/>
    <x v="0"/>
    <n v="83.9"/>
    <n v="497.55"/>
    <n v="0"/>
    <n v="0"/>
    <n v="155.57999999999899"/>
    <n v="653.13"/>
    <n v="1"/>
    <s v="Churned"/>
    <x v="0"/>
    <n v="90"/>
    <n v="3962"/>
    <s v="Competitor"/>
    <s v="Competitor had better devices"/>
    <x v="1"/>
  </r>
  <r>
    <s v="7549-MYGPK"/>
    <s v="Female"/>
    <n v="48"/>
    <s v="No"/>
    <s v="No"/>
    <s v="Yes"/>
    <s v="No"/>
    <n v="0"/>
    <s v="United States"/>
    <s v="California"/>
    <s v="Mountain View"/>
    <n v="94040"/>
    <n v="37.380662000000001"/>
    <n v="-122.086022"/>
    <n v="32143"/>
    <s v="Q3"/>
    <s v="Yes"/>
    <n v="3"/>
    <x v="71"/>
    <s v="Offer B"/>
    <s v="Yes"/>
    <n v="8.98"/>
    <s v="Yes"/>
    <x v="0"/>
    <s v="Fiber Optic"/>
    <n v="16"/>
    <s v="Yes"/>
    <s v="Yes"/>
    <s v="Yes"/>
    <s v="No"/>
    <s v="Yes"/>
    <s v="No"/>
    <s v="No"/>
    <s v="No"/>
    <x v="0"/>
    <s v="Yes"/>
    <x v="0"/>
    <n v="100.55"/>
    <n v="6215.35"/>
    <n v="0"/>
    <n v="0"/>
    <n v="565.74"/>
    <n v="6781.09"/>
    <n v="2"/>
    <s v="Churned"/>
    <x v="0"/>
    <n v="79"/>
    <n v="5413"/>
    <s v="Price"/>
    <s v="Price too high"/>
    <x v="1"/>
  </r>
  <r>
    <s v="3804-RVTGV"/>
    <s v="Male"/>
    <n v="55"/>
    <s v="No"/>
    <s v="No"/>
    <s v="Yes"/>
    <s v="No"/>
    <n v="0"/>
    <s v="United States"/>
    <s v="California"/>
    <s v="Mountain View"/>
    <n v="94043"/>
    <n v="37.419725"/>
    <n v="-122.06294699999999"/>
    <n v="27822"/>
    <s v="Q3"/>
    <s v="Yes"/>
    <n v="6"/>
    <x v="59"/>
    <s v="Offer B"/>
    <s v="Yes"/>
    <n v="42.21"/>
    <s v="Yes"/>
    <x v="0"/>
    <s v="Fiber Optic"/>
    <n v="14"/>
    <s v="No"/>
    <s v="Yes"/>
    <s v="Yes"/>
    <s v="No"/>
    <s v="Yes"/>
    <s v="Yes"/>
    <s v="Yes"/>
    <s v="Yes"/>
    <x v="0"/>
    <s v="Yes"/>
    <x v="0"/>
    <n v="103.85"/>
    <n v="5017.8999999999996"/>
    <n v="0"/>
    <n v="0"/>
    <n v="2110.5"/>
    <n v="7128.4"/>
    <n v="2"/>
    <s v="Churned"/>
    <x v="0"/>
    <n v="91"/>
    <n v="5812"/>
    <s v="Price"/>
    <s v="Price too high"/>
    <x v="1"/>
  </r>
  <r>
    <s v="9227-LUNBG"/>
    <s v="Female"/>
    <n v="39"/>
    <s v="No"/>
    <s v="No"/>
    <s v="No"/>
    <s v="No"/>
    <n v="0"/>
    <s v="United States"/>
    <s v="California"/>
    <s v="Pescadero"/>
    <n v="94060"/>
    <n v="37.225650000000002"/>
    <n v="-122.297533"/>
    <n v="2055"/>
    <s v="Q3"/>
    <s v="No"/>
    <n v="0"/>
    <x v="0"/>
    <s v="None"/>
    <s v="No"/>
    <n v="0"/>
    <s v="No"/>
    <x v="0"/>
    <s v="DSL"/>
    <n v="12"/>
    <s v="No"/>
    <s v="No"/>
    <s v="No"/>
    <s v="No"/>
    <s v="No"/>
    <s v="No"/>
    <s v="No"/>
    <s v="Yes"/>
    <x v="0"/>
    <s v="No"/>
    <x v="0"/>
    <n v="24.6"/>
    <n v="24.6"/>
    <n v="0"/>
    <n v="0"/>
    <n v="0"/>
    <n v="24.6"/>
    <n v="2"/>
    <s v="Churned"/>
    <x v="0"/>
    <n v="76"/>
    <n v="5768"/>
    <s v="Price"/>
    <s v="Price too high"/>
    <x v="0"/>
  </r>
  <r>
    <s v="4315-MURBD"/>
    <s v="Female"/>
    <n v="64"/>
    <s v="No"/>
    <s v="No"/>
    <s v="No"/>
    <s v="No"/>
    <n v="0"/>
    <s v="United States"/>
    <s v="California"/>
    <s v="San Bruno"/>
    <n v="94066"/>
    <n v="37.624436000000003"/>
    <n v="-122.430661"/>
    <n v="39566"/>
    <s v="Q3"/>
    <s v="No"/>
    <n v="0"/>
    <x v="36"/>
    <s v="None"/>
    <s v="Yes"/>
    <n v="34.92"/>
    <s v="No"/>
    <x v="0"/>
    <s v="Cable"/>
    <n v="23"/>
    <s v="Yes"/>
    <s v="No"/>
    <s v="No"/>
    <s v="Yes"/>
    <s v="Yes"/>
    <s v="Yes"/>
    <s v="Yes"/>
    <s v="Yes"/>
    <x v="0"/>
    <s v="Yes"/>
    <x v="0"/>
    <n v="98.9"/>
    <n v="1120.95"/>
    <n v="0"/>
    <n v="0"/>
    <n v="419.04"/>
    <n v="1539.99"/>
    <n v="1"/>
    <s v="Churned"/>
    <x v="0"/>
    <n v="71"/>
    <n v="5559"/>
    <s v="Price"/>
    <s v="Price too high"/>
    <x v="1"/>
  </r>
  <r>
    <s v="9734-YWGEX"/>
    <s v="Female"/>
    <n v="27"/>
    <s v="Yes"/>
    <s v="No"/>
    <s v="No"/>
    <s v="No"/>
    <n v="0"/>
    <s v="United States"/>
    <s v="California"/>
    <s v="South San Francisco"/>
    <n v="94080"/>
    <n v="37.654435999999997"/>
    <n v="-122.426468"/>
    <n v="60599"/>
    <s v="Q3"/>
    <s v="No"/>
    <n v="0"/>
    <x v="30"/>
    <s v="None"/>
    <s v="Yes"/>
    <n v="38.76"/>
    <s v="Yes"/>
    <x v="0"/>
    <s v="Fiber Optic"/>
    <n v="82"/>
    <s v="No"/>
    <s v="No"/>
    <s v="Yes"/>
    <s v="No"/>
    <s v="Yes"/>
    <s v="Yes"/>
    <s v="Yes"/>
    <s v="Yes"/>
    <x v="0"/>
    <s v="No"/>
    <x v="1"/>
    <n v="98.3"/>
    <n v="923.5"/>
    <n v="0"/>
    <n v="0"/>
    <n v="348.84"/>
    <n v="1272.3399999999999"/>
    <n v="2"/>
    <s v="Churned"/>
    <x v="0"/>
    <n v="81"/>
    <n v="2954"/>
    <s v="Price"/>
    <s v="Price too high"/>
    <x v="1"/>
  </r>
  <r>
    <s v="2719-BDAQO"/>
    <s v="Male"/>
    <n v="36"/>
    <s v="No"/>
    <s v="No"/>
    <s v="No"/>
    <s v="No"/>
    <n v="0"/>
    <s v="United States"/>
    <s v="California"/>
    <s v="Sunnyvale"/>
    <n v="94086"/>
    <n v="37.378540999999998"/>
    <n v="-122.020456"/>
    <n v="64010"/>
    <s v="Q3"/>
    <s v="No"/>
    <n v="0"/>
    <x v="37"/>
    <s v="None"/>
    <s v="Yes"/>
    <n v="4.51"/>
    <s v="No"/>
    <x v="0"/>
    <s v="Fiber Optic"/>
    <n v="13"/>
    <s v="Yes"/>
    <s v="No"/>
    <s v="No"/>
    <s v="No"/>
    <s v="Yes"/>
    <s v="Yes"/>
    <s v="Yes"/>
    <s v="Yes"/>
    <x v="0"/>
    <s v="No"/>
    <x v="0"/>
    <n v="93.85"/>
    <n v="1625.65"/>
    <n v="0"/>
    <n v="0"/>
    <n v="76.67"/>
    <n v="1702.32"/>
    <n v="1"/>
    <s v="Churned"/>
    <x v="0"/>
    <n v="93"/>
    <n v="4940"/>
    <s v="Price"/>
    <s v="Price too high"/>
    <x v="1"/>
  </r>
  <r>
    <s v="9625-QSTYE"/>
    <s v="Female"/>
    <n v="37"/>
    <s v="No"/>
    <s v="No"/>
    <s v="No"/>
    <s v="No"/>
    <n v="0"/>
    <s v="United States"/>
    <s v="California"/>
    <s v="San Francisco"/>
    <n v="94131"/>
    <n v="37.746699"/>
    <n v="-122.44283299999999"/>
    <n v="27906"/>
    <s v="Q3"/>
    <s v="No"/>
    <n v="0"/>
    <x v="11"/>
    <s v="None"/>
    <s v="Yes"/>
    <n v="3.84"/>
    <s v="No"/>
    <x v="0"/>
    <s v="Fiber Optic"/>
    <n v="4"/>
    <s v="No"/>
    <s v="Yes"/>
    <s v="Yes"/>
    <s v="No"/>
    <s v="No"/>
    <s v="No"/>
    <s v="No"/>
    <s v="Yes"/>
    <x v="0"/>
    <s v="Yes"/>
    <x v="0"/>
    <n v="81.150000000000006"/>
    <n v="952.3"/>
    <n v="0"/>
    <n v="0"/>
    <n v="49.92"/>
    <n v="1002.21999999999"/>
    <n v="1"/>
    <s v="Churned"/>
    <x v="0"/>
    <n v="79"/>
    <n v="4806"/>
    <s v="Competitor"/>
    <s v="Competitor had better devices"/>
    <x v="1"/>
  </r>
  <r>
    <s v="6400-BWQKW"/>
    <s v="Female"/>
    <n v="51"/>
    <s v="No"/>
    <s v="No"/>
    <s v="No"/>
    <s v="No"/>
    <n v="0"/>
    <s v="United States"/>
    <s v="California"/>
    <s v="San Mateo"/>
    <n v="94402"/>
    <n v="37.556634000000003"/>
    <n v="-122.317723"/>
    <n v="23393"/>
    <s v="Q3"/>
    <s v="No"/>
    <n v="0"/>
    <x v="63"/>
    <s v="None"/>
    <s v="Yes"/>
    <n v="19.739999999999998"/>
    <s v="Yes"/>
    <x v="0"/>
    <s v="Fiber Optic"/>
    <n v="27"/>
    <s v="Yes"/>
    <s v="No"/>
    <s v="No"/>
    <s v="No"/>
    <s v="No"/>
    <s v="No"/>
    <s v="No"/>
    <s v="Yes"/>
    <x v="0"/>
    <s v="Yes"/>
    <x v="0"/>
    <n v="79.05"/>
    <n v="434.5"/>
    <n v="0"/>
    <n v="0"/>
    <n v="118.44"/>
    <n v="552.94000000000005"/>
    <n v="1"/>
    <s v="Churned"/>
    <x v="0"/>
    <n v="91"/>
    <n v="3263"/>
    <s v="Dissatisfaction"/>
    <s v="Network reliability"/>
    <x v="1"/>
  </r>
  <r>
    <s v="6680-WKXRZ"/>
    <s v="Female"/>
    <n v="32"/>
    <s v="No"/>
    <s v="No"/>
    <s v="No"/>
    <s v="No"/>
    <n v="0"/>
    <s v="United States"/>
    <s v="California"/>
    <s v="Antioch"/>
    <n v="94509"/>
    <n v="37.980057000000002"/>
    <n v="-121.801599"/>
    <n v="90891"/>
    <s v="Q3"/>
    <s v="No"/>
    <n v="0"/>
    <x v="10"/>
    <s v="None"/>
    <s v="Yes"/>
    <n v="23.82"/>
    <s v="Yes"/>
    <x v="0"/>
    <s v="Fiber Optic"/>
    <n v="24"/>
    <s v="No"/>
    <s v="No"/>
    <s v="No"/>
    <s v="No"/>
    <s v="No"/>
    <s v="No"/>
    <s v="No"/>
    <s v="Yes"/>
    <x v="0"/>
    <s v="No"/>
    <x v="0"/>
    <n v="74.400000000000006"/>
    <n v="215.8"/>
    <n v="0"/>
    <n v="0"/>
    <n v="71.459999999999994"/>
    <n v="287.26"/>
    <n v="3"/>
    <s v="Churned"/>
    <x v="0"/>
    <n v="90"/>
    <n v="2054"/>
    <s v="Other"/>
    <s v="Don't know"/>
    <x v="0"/>
  </r>
  <r>
    <s v="9448-REEVD"/>
    <s v="Male"/>
    <n v="21"/>
    <s v="Yes"/>
    <s v="No"/>
    <s v="Yes"/>
    <s v="No"/>
    <n v="0"/>
    <s v="United States"/>
    <s v="California"/>
    <s v="Concord"/>
    <n v="94520"/>
    <n v="38.013824999999997"/>
    <n v="-122.03914399999999"/>
    <n v="36186"/>
    <s v="Q3"/>
    <s v="Yes"/>
    <n v="1"/>
    <x v="0"/>
    <s v="None"/>
    <s v="Yes"/>
    <n v="32.08"/>
    <s v="No"/>
    <x v="0"/>
    <s v="DSL"/>
    <n v="73"/>
    <s v="No"/>
    <s v="No"/>
    <s v="No"/>
    <s v="No"/>
    <s v="No"/>
    <s v="No"/>
    <s v="Yes"/>
    <s v="Yes"/>
    <x v="0"/>
    <s v="No"/>
    <x v="1"/>
    <n v="44.7"/>
    <n v="44.7"/>
    <n v="0"/>
    <n v="0"/>
    <n v="32.08"/>
    <n v="76.78"/>
    <n v="3"/>
    <s v="Churned"/>
    <x v="0"/>
    <n v="74"/>
    <n v="3700"/>
    <s v="Other"/>
    <s v="Don't know"/>
    <x v="1"/>
  </r>
  <r>
    <s v="9117-SHLZX"/>
    <s v="Male"/>
    <n v="36"/>
    <s v="No"/>
    <s v="No"/>
    <s v="No"/>
    <s v="No"/>
    <n v="0"/>
    <s v="United States"/>
    <s v="California"/>
    <s v="Fremont"/>
    <n v="94538"/>
    <n v="37.505768000000003"/>
    <n v="-121.96247200000001"/>
    <n v="56126"/>
    <s v="Q3"/>
    <s v="No"/>
    <n v="0"/>
    <x v="0"/>
    <s v="None"/>
    <s v="Yes"/>
    <n v="10.41"/>
    <s v="No"/>
    <x v="0"/>
    <s v="DSL"/>
    <n v="17"/>
    <s v="No"/>
    <s v="No"/>
    <s v="No"/>
    <s v="No"/>
    <s v="No"/>
    <s v="No"/>
    <s v="No"/>
    <s v="Yes"/>
    <x v="0"/>
    <s v="Yes"/>
    <x v="2"/>
    <n v="45.7"/>
    <n v="45.7"/>
    <n v="0"/>
    <n v="0"/>
    <n v="10.41"/>
    <n v="56.11"/>
    <n v="3"/>
    <s v="Churned"/>
    <x v="0"/>
    <n v="72"/>
    <n v="3571"/>
    <s v="Dissatisfaction"/>
    <s v="Poor expertise of phone support"/>
    <x v="1"/>
  </r>
  <r>
    <s v="4541-RMRLG"/>
    <s v="Male"/>
    <n v="53"/>
    <s v="No"/>
    <s v="No"/>
    <s v="No"/>
    <s v="No"/>
    <n v="0"/>
    <s v="United States"/>
    <s v="California"/>
    <s v="Hayward"/>
    <n v="94541"/>
    <n v="37.674002000000002"/>
    <n v="-122.076796"/>
    <n v="60274"/>
    <s v="Q3"/>
    <s v="No"/>
    <n v="0"/>
    <x v="8"/>
    <s v="None"/>
    <s v="Yes"/>
    <n v="9.14"/>
    <s v="No"/>
    <x v="1"/>
    <s v="None"/>
    <n v="0"/>
    <s v="No"/>
    <s v="No"/>
    <s v="No"/>
    <s v="No"/>
    <s v="No"/>
    <s v="No"/>
    <s v="No"/>
    <s v="No"/>
    <x v="0"/>
    <s v="No"/>
    <x v="0"/>
    <n v="19.25"/>
    <n v="112.3"/>
    <n v="0"/>
    <n v="0"/>
    <n v="63.98"/>
    <n v="176.28"/>
    <n v="3"/>
    <s v="Churned"/>
    <x v="0"/>
    <n v="82"/>
    <n v="4489"/>
    <s v="Attitude"/>
    <s v="Attitude of support person"/>
    <x v="1"/>
  </r>
  <r>
    <s v="3158-MOERK"/>
    <s v="Female"/>
    <n v="57"/>
    <s v="No"/>
    <s v="No"/>
    <s v="No"/>
    <s v="No"/>
    <n v="0"/>
    <s v="United States"/>
    <s v="California"/>
    <s v="Hayward"/>
    <n v="94545"/>
    <n v="37.629840000000002"/>
    <n v="-122.12084299999999"/>
    <n v="27311"/>
    <s v="Q3"/>
    <s v="No"/>
    <n v="0"/>
    <x v="17"/>
    <s v="None"/>
    <s v="Yes"/>
    <n v="48.34"/>
    <s v="Yes"/>
    <x v="0"/>
    <s v="Fiber Optic"/>
    <n v="28"/>
    <s v="No"/>
    <s v="No"/>
    <s v="No"/>
    <s v="No"/>
    <s v="Yes"/>
    <s v="Yes"/>
    <s v="Yes"/>
    <s v="Yes"/>
    <x v="0"/>
    <s v="Yes"/>
    <x v="0"/>
    <n v="96"/>
    <n v="174.8"/>
    <n v="0"/>
    <n v="0"/>
    <n v="96.68"/>
    <n v="271.48"/>
    <n v="2"/>
    <s v="Churned"/>
    <x v="0"/>
    <n v="83"/>
    <n v="3391"/>
    <s v="Competitor"/>
    <s v="Competitor offered more data"/>
    <x v="0"/>
  </r>
  <r>
    <s v="7294-TMAOP"/>
    <s v="Female"/>
    <n v="30"/>
    <s v="No"/>
    <s v="No"/>
    <s v="No"/>
    <s v="No"/>
    <n v="0"/>
    <s v="United States"/>
    <s v="California"/>
    <s v="Castro Valley"/>
    <n v="94546"/>
    <n v="37.708326999999997"/>
    <n v="-122.083473"/>
    <n v="41698"/>
    <s v="Q3"/>
    <s v="No"/>
    <n v="0"/>
    <x v="0"/>
    <s v="Offer E"/>
    <s v="Yes"/>
    <n v="15.44"/>
    <s v="No"/>
    <x v="0"/>
    <s v="Fiber Optic"/>
    <n v="51"/>
    <s v="No"/>
    <s v="No"/>
    <s v="No"/>
    <s v="No"/>
    <s v="Yes"/>
    <s v="Yes"/>
    <s v="Yes"/>
    <s v="No"/>
    <x v="0"/>
    <s v="No"/>
    <x v="0"/>
    <n v="90.55"/>
    <n v="90.55"/>
    <n v="0"/>
    <n v="60"/>
    <n v="15.44"/>
    <n v="165.99"/>
    <n v="2"/>
    <s v="Churned"/>
    <x v="0"/>
    <n v="72"/>
    <n v="2627"/>
    <s v="Competitor"/>
    <s v="Competitor made better offer"/>
    <x v="0"/>
  </r>
  <r>
    <s v="2834-JRTUA"/>
    <s v="Male"/>
    <n v="30"/>
    <s v="No"/>
    <s v="No"/>
    <s v="No"/>
    <s v="No"/>
    <n v="0"/>
    <s v="United States"/>
    <s v="California"/>
    <s v="Martinez"/>
    <n v="94553"/>
    <n v="38.014457"/>
    <n v="-122.115432"/>
    <n v="46677"/>
    <s v="Q3"/>
    <s v="No"/>
    <n v="0"/>
    <x v="67"/>
    <s v="Offer A"/>
    <s v="Yes"/>
    <n v="49.42"/>
    <s v="Yes"/>
    <x v="0"/>
    <s v="Fiber Optic"/>
    <n v="53"/>
    <s v="Yes"/>
    <s v="No"/>
    <s v="Yes"/>
    <s v="Yes"/>
    <s v="Yes"/>
    <s v="Yes"/>
    <s v="Yes"/>
    <s v="Yes"/>
    <x v="2"/>
    <s v="Yes"/>
    <x v="0"/>
    <n v="108.05"/>
    <n v="7532.15"/>
    <n v="0"/>
    <n v="0"/>
    <n v="3508.82"/>
    <n v="11040.97"/>
    <n v="1"/>
    <s v="Churned"/>
    <x v="0"/>
    <n v="81"/>
    <n v="5200"/>
    <s v="Competitor"/>
    <s v="Competitor had better devices"/>
    <x v="2"/>
  </r>
  <r>
    <s v="5875-YPQFJ"/>
    <s v="Male"/>
    <n v="51"/>
    <s v="No"/>
    <s v="No"/>
    <s v="No"/>
    <s v="No"/>
    <n v="0"/>
    <s v="United States"/>
    <s v="California"/>
    <s v="Fremont"/>
    <n v="94555"/>
    <n v="37.555472999999999"/>
    <n v="-122.08031200000001"/>
    <n v="33883"/>
    <s v="Q3"/>
    <s v="No"/>
    <n v="0"/>
    <x v="0"/>
    <s v="Offer E"/>
    <s v="Yes"/>
    <n v="45.66"/>
    <s v="No"/>
    <x v="0"/>
    <s v="Fiber Optic"/>
    <n v="28"/>
    <s v="No"/>
    <s v="No"/>
    <s v="No"/>
    <s v="No"/>
    <s v="No"/>
    <s v="No"/>
    <s v="No"/>
    <s v="Yes"/>
    <x v="0"/>
    <s v="Yes"/>
    <x v="0"/>
    <n v="69.900000000000006"/>
    <n v="69.900000000000006"/>
    <n v="0"/>
    <n v="0"/>
    <n v="45.66"/>
    <n v="115.56"/>
    <n v="3"/>
    <s v="Churned"/>
    <x v="0"/>
    <n v="84"/>
    <n v="5367"/>
    <s v="Competitor"/>
    <s v="Competitor offered higher download speeds"/>
    <x v="0"/>
  </r>
  <r>
    <s v="8603-IJWDN"/>
    <s v="Male"/>
    <n v="41"/>
    <s v="No"/>
    <s v="No"/>
    <s v="No"/>
    <s v="No"/>
    <n v="0"/>
    <s v="United States"/>
    <s v="California"/>
    <s v="Pinole"/>
    <n v="94564"/>
    <n v="37.996462000000001"/>
    <n v="-122.293716"/>
    <n v="16717"/>
    <s v="Q3"/>
    <s v="No"/>
    <n v="0"/>
    <x v="0"/>
    <s v="Offer E"/>
    <s v="Yes"/>
    <n v="5.43"/>
    <s v="Yes"/>
    <x v="0"/>
    <s v="Fiber Optic"/>
    <n v="18"/>
    <s v="No"/>
    <s v="No"/>
    <s v="No"/>
    <s v="No"/>
    <s v="No"/>
    <s v="Yes"/>
    <s v="Yes"/>
    <s v="Yes"/>
    <x v="0"/>
    <s v="Yes"/>
    <x v="0"/>
    <n v="86.6"/>
    <n v="86.6"/>
    <n v="0"/>
    <n v="0"/>
    <n v="5.43"/>
    <n v="92.03"/>
    <n v="3"/>
    <s v="Churned"/>
    <x v="0"/>
    <n v="93"/>
    <n v="5228"/>
    <s v="Competitor"/>
    <s v="Competitor offered higher download speeds"/>
    <x v="0"/>
  </r>
  <r>
    <s v="3842-IYKUE"/>
    <s v="Female"/>
    <n v="28"/>
    <s v="Yes"/>
    <s v="No"/>
    <s v="No"/>
    <s v="No"/>
    <n v="0"/>
    <s v="United States"/>
    <s v="California"/>
    <s v="San Leandro"/>
    <n v="94579"/>
    <n v="37.687263999999999"/>
    <n v="-122.15728"/>
    <n v="19815"/>
    <s v="Q3"/>
    <s v="No"/>
    <n v="0"/>
    <x v="32"/>
    <s v="Offer C"/>
    <s v="Yes"/>
    <n v="45.14"/>
    <s v="Yes"/>
    <x v="0"/>
    <s v="Fiber Optic"/>
    <n v="41"/>
    <s v="No"/>
    <s v="Yes"/>
    <s v="No"/>
    <s v="Yes"/>
    <s v="No"/>
    <s v="No"/>
    <s v="Yes"/>
    <s v="No"/>
    <x v="0"/>
    <s v="No"/>
    <x v="1"/>
    <n v="85.3"/>
    <n v="2917.5"/>
    <n v="23.89"/>
    <n v="130"/>
    <n v="1579.9"/>
    <n v="4603.51"/>
    <n v="2"/>
    <s v="Churned"/>
    <x v="0"/>
    <n v="88"/>
    <n v="2455"/>
    <s v="Competitor"/>
    <s v="Competitor offered more data"/>
    <x v="1"/>
  </r>
  <r>
    <s v="6641-XRPSU"/>
    <s v="Female"/>
    <n v="61"/>
    <s v="No"/>
    <s v="No"/>
    <s v="No"/>
    <s v="No"/>
    <n v="0"/>
    <s v="United States"/>
    <s v="California"/>
    <s v="San Lorenzo"/>
    <n v="94580"/>
    <n v="37.676248999999999"/>
    <n v="-122.13241499999999"/>
    <n v="26240"/>
    <s v="Q3"/>
    <s v="No"/>
    <n v="0"/>
    <x v="40"/>
    <s v="Offer C"/>
    <s v="Yes"/>
    <n v="4.66"/>
    <s v="No"/>
    <x v="0"/>
    <s v="Fiber Optic"/>
    <n v="21"/>
    <s v="No"/>
    <s v="No"/>
    <s v="No"/>
    <s v="No"/>
    <s v="No"/>
    <s v="No"/>
    <s v="No"/>
    <s v="Yes"/>
    <x v="0"/>
    <s v="Yes"/>
    <x v="1"/>
    <n v="70"/>
    <n v="2416.1"/>
    <n v="11"/>
    <n v="0"/>
    <n v="158.44"/>
    <n v="2563.54"/>
    <n v="2"/>
    <s v="Churned"/>
    <x v="0"/>
    <n v="93"/>
    <n v="2318"/>
    <s v="Competitor"/>
    <s v="Competitor offered more data"/>
    <x v="1"/>
  </r>
  <r>
    <s v="8357-EQXFO"/>
    <s v="Female"/>
    <n v="46"/>
    <s v="No"/>
    <s v="No"/>
    <s v="No"/>
    <s v="No"/>
    <n v="0"/>
    <s v="United States"/>
    <s v="California"/>
    <s v="Union City"/>
    <n v="94587"/>
    <n v="37.594850000000001"/>
    <n v="-122.05152099999999"/>
    <n v="66472"/>
    <s v="Q3"/>
    <s v="No"/>
    <n v="0"/>
    <x v="8"/>
    <s v="Offer E"/>
    <s v="Yes"/>
    <n v="48.36"/>
    <s v="No"/>
    <x v="0"/>
    <s v="Fiber Optic"/>
    <n v="15"/>
    <s v="No"/>
    <s v="No"/>
    <s v="Yes"/>
    <s v="No"/>
    <s v="Yes"/>
    <s v="Yes"/>
    <s v="Yes"/>
    <s v="Yes"/>
    <x v="0"/>
    <s v="Yes"/>
    <x v="0"/>
    <n v="95.35"/>
    <n v="660.9"/>
    <n v="34.29"/>
    <n v="0"/>
    <n v="338.52"/>
    <n v="965.13"/>
    <n v="2"/>
    <s v="Churned"/>
    <x v="0"/>
    <n v="92"/>
    <n v="3077"/>
    <s v="Competitor"/>
    <s v="Competitor made better offer"/>
    <x v="1"/>
  </r>
  <r>
    <s v="9524-EGPJC"/>
    <s v="Female"/>
    <n v="33"/>
    <s v="No"/>
    <s v="No"/>
    <s v="No"/>
    <s v="No"/>
    <n v="0"/>
    <s v="United States"/>
    <s v="California"/>
    <s v="Walnut Creek"/>
    <n v="94595"/>
    <n v="37.862127999999998"/>
    <n v="-122.075197"/>
    <n v="18024"/>
    <s v="Q3"/>
    <s v="No"/>
    <n v="0"/>
    <x v="2"/>
    <s v="None"/>
    <s v="Yes"/>
    <n v="34.21"/>
    <s v="Yes"/>
    <x v="0"/>
    <s v="Fiber Optic"/>
    <n v="19"/>
    <s v="No"/>
    <s v="No"/>
    <s v="No"/>
    <s v="Yes"/>
    <s v="No"/>
    <s v="Yes"/>
    <s v="Yes"/>
    <s v="Yes"/>
    <x v="0"/>
    <s v="Yes"/>
    <x v="0"/>
    <n v="90.1"/>
    <n v="1612.75"/>
    <n v="48.26"/>
    <n v="0"/>
    <n v="615.78"/>
    <n v="2180.27"/>
    <n v="1"/>
    <s v="Churned"/>
    <x v="0"/>
    <n v="80"/>
    <n v="4260"/>
    <s v="Competitor"/>
    <s v="Competitor offered higher download speeds"/>
    <x v="1"/>
  </r>
  <r>
    <s v="6993-OHLXR"/>
    <s v="Female"/>
    <n v="26"/>
    <s v="Yes"/>
    <s v="No"/>
    <s v="No"/>
    <s v="No"/>
    <n v="0"/>
    <s v="United States"/>
    <s v="California"/>
    <s v="Walnut Creek"/>
    <n v="94596"/>
    <n v="37.900661999999997"/>
    <n v="-122.05278199999999"/>
    <n v="40917"/>
    <s v="Q3"/>
    <s v="No"/>
    <n v="0"/>
    <x v="17"/>
    <s v="None"/>
    <s v="Yes"/>
    <n v="30.73"/>
    <s v="No"/>
    <x v="0"/>
    <s v="Fiber Optic"/>
    <n v="39"/>
    <s v="No"/>
    <s v="No"/>
    <s v="No"/>
    <s v="No"/>
    <s v="No"/>
    <s v="No"/>
    <s v="Yes"/>
    <s v="Yes"/>
    <x v="0"/>
    <s v="No"/>
    <x v="0"/>
    <n v="68.95"/>
    <n v="119.75"/>
    <n v="0"/>
    <n v="0"/>
    <n v="61.46"/>
    <n v="181.21"/>
    <n v="1"/>
    <s v="Churned"/>
    <x v="0"/>
    <n v="84"/>
    <n v="5225"/>
    <s v="Competitor"/>
    <s v="Competitor had better devices"/>
    <x v="0"/>
  </r>
  <r>
    <s v="8818-XYFCQ"/>
    <s v="Male"/>
    <n v="39"/>
    <s v="No"/>
    <s v="No"/>
    <s v="Yes"/>
    <s v="No"/>
    <n v="0"/>
    <s v="United States"/>
    <s v="California"/>
    <s v="Walnut Creek"/>
    <n v="94598"/>
    <n v="37.916648000000002"/>
    <n v="-122.008483"/>
    <n v="26022"/>
    <s v="Q3"/>
    <s v="Yes"/>
    <n v="1"/>
    <x v="15"/>
    <s v="Offer C"/>
    <s v="Yes"/>
    <n v="33.57"/>
    <s v="Yes"/>
    <x v="0"/>
    <s v="Fiber Optic"/>
    <n v="26"/>
    <s v="Yes"/>
    <s v="No"/>
    <s v="No"/>
    <s v="No"/>
    <s v="Yes"/>
    <s v="Yes"/>
    <s v="Yes"/>
    <s v="No"/>
    <x v="0"/>
    <s v="Yes"/>
    <x v="1"/>
    <n v="99.55"/>
    <n v="3204.65"/>
    <n v="35.82"/>
    <n v="110"/>
    <n v="1074.24"/>
    <n v="4353.07"/>
    <n v="1"/>
    <s v="Churned"/>
    <x v="0"/>
    <n v="71"/>
    <n v="5026"/>
    <s v="Competitor"/>
    <s v="Competitor made better offer"/>
    <x v="1"/>
  </r>
  <r>
    <s v="4695-VADHF"/>
    <s v="Male"/>
    <n v="53"/>
    <s v="No"/>
    <s v="No"/>
    <s v="Yes"/>
    <s v="No"/>
    <n v="0"/>
    <s v="United States"/>
    <s v="California"/>
    <s v="Oakland"/>
    <n v="94606"/>
    <n v="37.792489000000003"/>
    <n v="-122.244314"/>
    <n v="41876"/>
    <s v="Q3"/>
    <s v="Yes"/>
    <n v="1"/>
    <x v="2"/>
    <s v="None"/>
    <s v="Yes"/>
    <n v="2.86"/>
    <s v="No"/>
    <x v="0"/>
    <s v="DSL"/>
    <n v="22"/>
    <s v="No"/>
    <s v="No"/>
    <s v="Yes"/>
    <s v="No"/>
    <s v="No"/>
    <s v="Yes"/>
    <s v="Yes"/>
    <s v="Yes"/>
    <x v="0"/>
    <s v="No"/>
    <x v="0"/>
    <n v="57.45"/>
    <n v="990.85"/>
    <n v="15.73"/>
    <n v="0"/>
    <n v="51.48"/>
    <n v="1026.5999999999999"/>
    <n v="1"/>
    <s v="Churned"/>
    <x v="0"/>
    <n v="84"/>
    <n v="2989"/>
    <s v="Competitor"/>
    <s v="Competitor had better devices"/>
    <x v="1"/>
  </r>
  <r>
    <s v="3863-IUBJR"/>
    <s v="Male"/>
    <n v="27"/>
    <s v="Yes"/>
    <s v="No"/>
    <s v="Yes"/>
    <s v="No"/>
    <n v="0"/>
    <s v="United States"/>
    <s v="California"/>
    <s v="Oakland"/>
    <n v="94607"/>
    <n v="37.807070000000003"/>
    <n v="-122.29740099999999"/>
    <n v="21054"/>
    <s v="Q3"/>
    <s v="Yes"/>
    <n v="1"/>
    <x v="36"/>
    <s v="None"/>
    <s v="Yes"/>
    <n v="27.82"/>
    <s v="No"/>
    <x v="0"/>
    <s v="DSL"/>
    <n v="26"/>
    <s v="No"/>
    <s v="No"/>
    <s v="No"/>
    <s v="No"/>
    <s v="No"/>
    <s v="Yes"/>
    <s v="Yes"/>
    <s v="Yes"/>
    <x v="1"/>
    <s v="No"/>
    <x v="1"/>
    <n v="53.65"/>
    <n v="696.35"/>
    <n v="0"/>
    <n v="0"/>
    <n v="333.84"/>
    <n v="1030.19"/>
    <n v="1"/>
    <s v="Churned"/>
    <x v="0"/>
    <n v="78"/>
    <n v="2595"/>
    <s v="Competitor"/>
    <s v="Competitor had better devices"/>
    <x v="2"/>
  </r>
  <r>
    <s v="8436-BJUMM"/>
    <s v="Male"/>
    <n v="62"/>
    <s v="No"/>
    <s v="No"/>
    <s v="Yes"/>
    <s v="No"/>
    <n v="0"/>
    <s v="United States"/>
    <s v="California"/>
    <s v="Albany"/>
    <n v="94706"/>
    <n v="37.890273999999998"/>
    <n v="-122.295192"/>
    <n v="15882"/>
    <s v="Q3"/>
    <s v="Yes"/>
    <n v="1"/>
    <x v="62"/>
    <s v="Offer C"/>
    <s v="Yes"/>
    <n v="35.9"/>
    <s v="Yes"/>
    <x v="0"/>
    <s v="Cable"/>
    <n v="26"/>
    <s v="No"/>
    <s v="No"/>
    <s v="No"/>
    <s v="No"/>
    <s v="Yes"/>
    <s v="No"/>
    <s v="No"/>
    <s v="Yes"/>
    <x v="0"/>
    <s v="Yes"/>
    <x v="0"/>
    <n v="83.75"/>
    <n v="2070.6"/>
    <n v="0"/>
    <n v="0"/>
    <n v="933.4"/>
    <n v="3004"/>
    <n v="3"/>
    <s v="Churned"/>
    <x v="0"/>
    <n v="84"/>
    <n v="2404"/>
    <s v="Competitor"/>
    <s v="Competitor offered higher download speeds"/>
    <x v="1"/>
  </r>
  <r>
    <s v="9948-YPTDG"/>
    <s v="Male"/>
    <n v="44"/>
    <s v="No"/>
    <s v="No"/>
    <s v="Yes"/>
    <s v="No"/>
    <n v="0"/>
    <s v="United States"/>
    <s v="California"/>
    <s v="San Rafael"/>
    <n v="94903"/>
    <n v="38.018065"/>
    <n v="-122.546024"/>
    <n v="28403"/>
    <s v="Q3"/>
    <s v="Yes"/>
    <n v="1"/>
    <x v="47"/>
    <s v="None"/>
    <s v="Yes"/>
    <n v="35.61"/>
    <s v="No"/>
    <x v="0"/>
    <s v="Fiber Optic"/>
    <n v="13"/>
    <s v="Yes"/>
    <s v="Yes"/>
    <s v="No"/>
    <s v="No"/>
    <s v="No"/>
    <s v="No"/>
    <s v="No"/>
    <s v="No"/>
    <x v="0"/>
    <s v="Yes"/>
    <x v="0"/>
    <n v="79.45"/>
    <n v="3013.05"/>
    <n v="9.36"/>
    <n v="40"/>
    <n v="1353.18"/>
    <n v="4396.87"/>
    <n v="1"/>
    <s v="Churned"/>
    <x v="0"/>
    <n v="85"/>
    <n v="2405"/>
    <s v="Competitor"/>
    <s v="Competitor offered more data"/>
    <x v="1"/>
  </r>
  <r>
    <s v="4883-QICIH"/>
    <s v="Male"/>
    <n v="37"/>
    <s v="No"/>
    <s v="No"/>
    <s v="Yes"/>
    <s v="No"/>
    <n v="0"/>
    <s v="United States"/>
    <s v="California"/>
    <s v="Bodega Bay"/>
    <n v="94923"/>
    <n v="38.377164999999998"/>
    <n v="-123.03795700000001"/>
    <n v="1785"/>
    <s v="Q3"/>
    <s v="Yes"/>
    <n v="1"/>
    <x v="15"/>
    <s v="None"/>
    <s v="Yes"/>
    <n v="5.99"/>
    <s v="No"/>
    <x v="0"/>
    <s v="Fiber Optic"/>
    <n v="5"/>
    <s v="No"/>
    <s v="No"/>
    <s v="No"/>
    <s v="No"/>
    <s v="No"/>
    <s v="No"/>
    <s v="No"/>
    <s v="Yes"/>
    <x v="0"/>
    <s v="Yes"/>
    <x v="0"/>
    <n v="69.75"/>
    <n v="2347.9"/>
    <n v="19.670000000000002"/>
    <n v="0"/>
    <n v="191.68"/>
    <n v="2519.91"/>
    <n v="2"/>
    <s v="Churned"/>
    <x v="0"/>
    <n v="96"/>
    <n v="2356"/>
    <s v="Other"/>
    <s v="Don't know"/>
    <x v="1"/>
  </r>
  <r>
    <s v="8329-IBCTI"/>
    <s v="Female"/>
    <n v="50"/>
    <s v="No"/>
    <s v="No"/>
    <s v="No"/>
    <s v="No"/>
    <n v="0"/>
    <s v="United States"/>
    <s v="California"/>
    <s v="Cotati"/>
    <n v="94931"/>
    <n v="38.326214999999998"/>
    <n v="-122.71874200000001"/>
    <n v="7936"/>
    <s v="Q3"/>
    <s v="No"/>
    <n v="0"/>
    <x v="0"/>
    <s v="Offer E"/>
    <s v="Yes"/>
    <n v="6.08"/>
    <s v="No"/>
    <x v="1"/>
    <s v="None"/>
    <n v="0"/>
    <s v="No"/>
    <s v="No"/>
    <s v="No"/>
    <s v="No"/>
    <s v="No"/>
    <s v="No"/>
    <s v="No"/>
    <s v="No"/>
    <x v="0"/>
    <s v="No"/>
    <x v="2"/>
    <n v="19.649999999999999"/>
    <n v="19.649999999999999"/>
    <n v="0"/>
    <n v="0"/>
    <n v="6.08"/>
    <n v="25.729999999999901"/>
    <n v="3"/>
    <s v="Churned"/>
    <x v="0"/>
    <n v="91"/>
    <n v="5881"/>
    <s v="Competitor"/>
    <s v="Competitor made better offer"/>
    <x v="1"/>
  </r>
  <r>
    <s v="5669-SRAIP"/>
    <s v="Female"/>
    <n v="55"/>
    <s v="No"/>
    <s v="No"/>
    <s v="No"/>
    <s v="No"/>
    <n v="0"/>
    <s v="United States"/>
    <s v="California"/>
    <s v="Larkspur"/>
    <n v="94939"/>
    <n v="37.937081999999997"/>
    <n v="-122.532369"/>
    <n v="6773"/>
    <s v="Q3"/>
    <s v="No"/>
    <n v="0"/>
    <x v="20"/>
    <s v="Offer E"/>
    <s v="No"/>
    <n v="0"/>
    <s v="No"/>
    <x v="0"/>
    <s v="DSL"/>
    <n v="2"/>
    <s v="No"/>
    <s v="No"/>
    <s v="Yes"/>
    <s v="No"/>
    <s v="No"/>
    <s v="Yes"/>
    <s v="Yes"/>
    <s v="Yes"/>
    <x v="0"/>
    <s v="No"/>
    <x v="0"/>
    <n v="39.5"/>
    <n v="210.75"/>
    <n v="39.270000000000003"/>
    <n v="0"/>
    <n v="0"/>
    <n v="171.48"/>
    <n v="2"/>
    <s v="Churned"/>
    <x v="0"/>
    <n v="93"/>
    <n v="2863"/>
    <s v="Competitor"/>
    <s v="Competitor offered higher download speeds"/>
    <x v="0"/>
  </r>
  <r>
    <s v="5981-ITEMU"/>
    <s v="Male"/>
    <n v="58"/>
    <s v="No"/>
    <s v="No"/>
    <s v="Yes"/>
    <s v="No"/>
    <n v="0"/>
    <s v="United States"/>
    <s v="California"/>
    <s v="Marshall"/>
    <n v="94940"/>
    <n v="38.129308000000002"/>
    <n v="-122.83481500000001"/>
    <n v="406"/>
    <s v="Q3"/>
    <s v="Yes"/>
    <n v="1"/>
    <x v="51"/>
    <s v="Offer B"/>
    <s v="Yes"/>
    <n v="16.329999999999998"/>
    <s v="Yes"/>
    <x v="0"/>
    <s v="Fiber Optic"/>
    <n v="23"/>
    <s v="No"/>
    <s v="No"/>
    <s v="No"/>
    <s v="No"/>
    <s v="Yes"/>
    <s v="Yes"/>
    <s v="Yes"/>
    <s v="Yes"/>
    <x v="0"/>
    <s v="Yes"/>
    <x v="0"/>
    <n v="97.1"/>
    <n v="3706.95"/>
    <n v="41.85"/>
    <n v="0"/>
    <n v="653.19999999999902"/>
    <n v="4318.3"/>
    <n v="3"/>
    <s v="Churned"/>
    <x v="0"/>
    <n v="67"/>
    <n v="3099"/>
    <s v="Competitor"/>
    <s v="Competitor offered more data"/>
    <x v="1"/>
  </r>
  <r>
    <s v="6941-PMGEP"/>
    <s v="Female"/>
    <n v="26"/>
    <s v="Yes"/>
    <s v="No"/>
    <s v="No"/>
    <s v="No"/>
    <n v="0"/>
    <s v="United States"/>
    <s v="California"/>
    <s v="Novato"/>
    <n v="94945"/>
    <n v="38.135897"/>
    <n v="-122.563683"/>
    <n v="16429"/>
    <s v="Q3"/>
    <s v="No"/>
    <n v="0"/>
    <x v="20"/>
    <s v="Offer E"/>
    <s v="Yes"/>
    <n v="43.99"/>
    <s v="No"/>
    <x v="0"/>
    <s v="Fiber Optic"/>
    <n v="42"/>
    <s v="No"/>
    <s v="No"/>
    <s v="No"/>
    <s v="No"/>
    <s v="No"/>
    <s v="Yes"/>
    <s v="Yes"/>
    <s v="No"/>
    <x v="0"/>
    <s v="Yes"/>
    <x v="0"/>
    <n v="80"/>
    <n v="412.5"/>
    <n v="40"/>
    <n v="10"/>
    <n v="219.95"/>
    <n v="602.45000000000005"/>
    <n v="3"/>
    <s v="Churned"/>
    <x v="0"/>
    <n v="90"/>
    <n v="3937"/>
    <s v="Competitor"/>
    <s v="Competitor made better offer"/>
    <x v="0"/>
  </r>
  <r>
    <s v="1624-WOIWJ"/>
    <s v="Female"/>
    <n v="40"/>
    <s v="No"/>
    <s v="No"/>
    <s v="No"/>
    <s v="No"/>
    <n v="0"/>
    <s v="United States"/>
    <s v="California"/>
    <s v="Nicasio"/>
    <n v="94946"/>
    <n v="38.065359000000001"/>
    <n v="-122.665566"/>
    <n v="607"/>
    <s v="Q3"/>
    <s v="No"/>
    <n v="0"/>
    <x v="31"/>
    <s v="None"/>
    <s v="Yes"/>
    <n v="45.69"/>
    <s v="No"/>
    <x v="0"/>
    <s v="Fiber Optic"/>
    <n v="18"/>
    <s v="Yes"/>
    <s v="No"/>
    <s v="No"/>
    <s v="No"/>
    <s v="Yes"/>
    <s v="No"/>
    <s v="No"/>
    <s v="Yes"/>
    <x v="0"/>
    <s v="Yes"/>
    <x v="2"/>
    <n v="84.7"/>
    <n v="832.05"/>
    <n v="12.81"/>
    <n v="0"/>
    <n v="456.9"/>
    <n v="1276.1399999999901"/>
    <n v="1"/>
    <s v="Churned"/>
    <x v="0"/>
    <n v="69"/>
    <n v="5686"/>
    <s v="Competitor"/>
    <s v="Competitor had better devices"/>
    <x v="1"/>
  </r>
  <r>
    <s v="2074-GKOWZ"/>
    <s v="Male"/>
    <n v="49"/>
    <s v="No"/>
    <s v="No"/>
    <s v="Yes"/>
    <s v="No"/>
    <n v="0"/>
    <s v="United States"/>
    <s v="California"/>
    <s v="Novato"/>
    <n v="94947"/>
    <n v="38.112166000000002"/>
    <n v="-122.634384"/>
    <n v="24741"/>
    <s v="Q3"/>
    <s v="Yes"/>
    <n v="1"/>
    <x v="17"/>
    <s v="Offer E"/>
    <s v="Yes"/>
    <n v="8.86"/>
    <s v="No"/>
    <x v="0"/>
    <s v="Fiber Optic"/>
    <n v="23"/>
    <s v="No"/>
    <s v="No"/>
    <s v="No"/>
    <s v="No"/>
    <s v="Yes"/>
    <s v="Yes"/>
    <s v="Yes"/>
    <s v="Yes"/>
    <x v="0"/>
    <s v="Yes"/>
    <x v="0"/>
    <n v="89.55"/>
    <n v="185.55"/>
    <n v="0"/>
    <n v="0"/>
    <n v="17.72"/>
    <n v="203.27"/>
    <n v="1"/>
    <s v="Churned"/>
    <x v="0"/>
    <n v="73"/>
    <n v="3851"/>
    <s v="Competitor"/>
    <s v="Competitor had better devices"/>
    <x v="0"/>
  </r>
  <r>
    <s v="0376-YMCJC"/>
    <s v="Male"/>
    <n v="21"/>
    <s v="Yes"/>
    <s v="No"/>
    <s v="No"/>
    <s v="No"/>
    <n v="0"/>
    <s v="United States"/>
    <s v="California"/>
    <s v="Novato"/>
    <n v="94949"/>
    <n v="38.067203999999997"/>
    <n v="-122.52400400000001"/>
    <n v="13361"/>
    <s v="Q3"/>
    <s v="No"/>
    <n v="0"/>
    <x v="43"/>
    <s v="None"/>
    <s v="Yes"/>
    <n v="38.69"/>
    <s v="Yes"/>
    <x v="0"/>
    <s v="Cable"/>
    <n v="69"/>
    <s v="No"/>
    <s v="No"/>
    <s v="No"/>
    <s v="Yes"/>
    <s v="Yes"/>
    <s v="No"/>
    <s v="Yes"/>
    <s v="Yes"/>
    <x v="0"/>
    <s v="Yes"/>
    <x v="0"/>
    <n v="90.6"/>
    <n v="1943.2"/>
    <n v="4.7300000000000004"/>
    <n v="0"/>
    <n v="889.86999999999898"/>
    <n v="2828.34"/>
    <n v="2"/>
    <s v="Churned"/>
    <x v="0"/>
    <n v="82"/>
    <n v="4359"/>
    <s v="Competitor"/>
    <s v="Competitor offered higher download speeds"/>
    <x v="1"/>
  </r>
  <r>
    <s v="0634-SZPQA"/>
    <s v="Female"/>
    <n v="64"/>
    <s v="No"/>
    <s v="No"/>
    <s v="No"/>
    <s v="No"/>
    <n v="0"/>
    <s v="United States"/>
    <s v="California"/>
    <s v="San Anselmo"/>
    <n v="94960"/>
    <n v="37.992719999999998"/>
    <n v="-122.57502599999999"/>
    <n v="16849"/>
    <s v="Q3"/>
    <s v="No"/>
    <n v="0"/>
    <x v="43"/>
    <s v="None"/>
    <s v="Yes"/>
    <n v="3.55"/>
    <s v="Yes"/>
    <x v="0"/>
    <s v="Fiber Optic"/>
    <n v="4"/>
    <s v="Yes"/>
    <s v="No"/>
    <s v="No"/>
    <s v="No"/>
    <s v="Yes"/>
    <s v="No"/>
    <s v="No"/>
    <s v="Yes"/>
    <x v="0"/>
    <s v="Yes"/>
    <x v="0"/>
    <n v="90.05"/>
    <n v="2169.8000000000002"/>
    <n v="27.38"/>
    <n v="0"/>
    <n v="81.649999999999906"/>
    <n v="2224.0700000000002"/>
    <n v="2"/>
    <s v="Churned"/>
    <x v="0"/>
    <n v="67"/>
    <n v="4650"/>
    <s v="Competitor"/>
    <s v="Competitor offered higher download speeds"/>
    <x v="1"/>
  </r>
  <r>
    <s v="5536-RTPWK"/>
    <s v="Male"/>
    <n v="54"/>
    <s v="No"/>
    <s v="No"/>
    <s v="Yes"/>
    <s v="No"/>
    <n v="0"/>
    <s v="United States"/>
    <s v="California"/>
    <s v="Sausalito"/>
    <n v="94965"/>
    <n v="37.848641000000001"/>
    <n v="-122.515692"/>
    <n v="11213"/>
    <s v="Q3"/>
    <s v="Yes"/>
    <n v="1"/>
    <x v="23"/>
    <s v="Offer B"/>
    <s v="Yes"/>
    <n v="20.48"/>
    <s v="Yes"/>
    <x v="0"/>
    <s v="Fiber Optic"/>
    <n v="22"/>
    <s v="No"/>
    <s v="Yes"/>
    <s v="No"/>
    <s v="No"/>
    <s v="Yes"/>
    <s v="Yes"/>
    <s v="Yes"/>
    <s v="Yes"/>
    <x v="0"/>
    <s v="Yes"/>
    <x v="0"/>
    <n v="99.05"/>
    <n v="4853.75"/>
    <n v="14.24"/>
    <n v="0"/>
    <n v="1003.52"/>
    <n v="5843.03"/>
    <n v="2"/>
    <s v="Churned"/>
    <x v="0"/>
    <n v="91"/>
    <n v="5157"/>
    <s v="Competitor"/>
    <s v="Competitor offered higher download speeds"/>
    <x v="1"/>
  </r>
  <r>
    <s v="6166-ILMNY"/>
    <s v="Female"/>
    <n v="46"/>
    <s v="No"/>
    <s v="No"/>
    <s v="No"/>
    <s v="No"/>
    <n v="0"/>
    <s v="United States"/>
    <s v="California"/>
    <s v="Tomales"/>
    <n v="94971"/>
    <n v="38.240769"/>
    <n v="-122.90104100000001"/>
    <n v="384"/>
    <s v="Q3"/>
    <s v="No"/>
    <n v="0"/>
    <x v="17"/>
    <s v="None"/>
    <s v="Yes"/>
    <n v="26.44"/>
    <s v="No"/>
    <x v="0"/>
    <s v="Fiber Optic"/>
    <n v="24"/>
    <s v="No"/>
    <s v="No"/>
    <s v="No"/>
    <s v="No"/>
    <s v="No"/>
    <s v="No"/>
    <s v="No"/>
    <s v="Yes"/>
    <x v="0"/>
    <s v="No"/>
    <x v="0"/>
    <n v="69.75"/>
    <n v="144.55000000000001"/>
    <n v="0"/>
    <n v="0"/>
    <n v="52.88"/>
    <n v="197.43"/>
    <n v="1"/>
    <s v="Churned"/>
    <x v="0"/>
    <n v="68"/>
    <n v="5667"/>
    <s v="Competitor"/>
    <s v="Competitor had better devices"/>
    <x v="0"/>
  </r>
  <r>
    <s v="3097-NNSPB"/>
    <s v="Female"/>
    <n v="42"/>
    <s v="No"/>
    <s v="No"/>
    <s v="No"/>
    <s v="No"/>
    <n v="0"/>
    <s v="United States"/>
    <s v="California"/>
    <s v="Valley Ford"/>
    <n v="94972"/>
    <n v="38.339995999999999"/>
    <n v="-122.935056"/>
    <n v="66"/>
    <s v="Q3"/>
    <s v="No"/>
    <n v="0"/>
    <x v="17"/>
    <s v="Offer E"/>
    <s v="Yes"/>
    <n v="14.7"/>
    <s v="No"/>
    <x v="0"/>
    <s v="DSL"/>
    <n v="13"/>
    <s v="No"/>
    <s v="Yes"/>
    <s v="No"/>
    <s v="No"/>
    <s v="No"/>
    <s v="No"/>
    <s v="No"/>
    <s v="No"/>
    <x v="0"/>
    <s v="Yes"/>
    <x v="1"/>
    <n v="49.05"/>
    <n v="91.1"/>
    <n v="0"/>
    <n v="40"/>
    <n v="29.4"/>
    <n v="160.5"/>
    <n v="1"/>
    <s v="Churned"/>
    <x v="0"/>
    <n v="91"/>
    <n v="2960"/>
    <s v="Competitor"/>
    <s v="Competitor had better devices"/>
    <x v="1"/>
  </r>
  <r>
    <s v="0655-RBDUG"/>
    <s v="Male"/>
    <n v="32"/>
    <s v="No"/>
    <s v="No"/>
    <s v="No"/>
    <s v="No"/>
    <n v="0"/>
    <s v="United States"/>
    <s v="California"/>
    <s v="Alviso"/>
    <n v="95002"/>
    <n v="37.449536999999999"/>
    <n v="-121.99481299999999"/>
    <n v="2147"/>
    <s v="Q3"/>
    <s v="No"/>
    <n v="0"/>
    <x v="8"/>
    <s v="Offer E"/>
    <s v="Yes"/>
    <n v="9.25"/>
    <s v="Yes"/>
    <x v="0"/>
    <s v="Fiber Optic"/>
    <n v="29"/>
    <s v="No"/>
    <s v="No"/>
    <s v="Yes"/>
    <s v="No"/>
    <s v="Yes"/>
    <s v="Yes"/>
    <s v="Yes"/>
    <s v="Yes"/>
    <x v="0"/>
    <s v="Yes"/>
    <x v="0"/>
    <n v="98.05"/>
    <n v="713"/>
    <n v="0"/>
    <n v="0"/>
    <n v="64.75"/>
    <n v="777.75"/>
    <n v="1"/>
    <s v="Churned"/>
    <x v="0"/>
    <n v="86"/>
    <n v="2561"/>
    <s v="Competitor"/>
    <s v="Competitor had better devices"/>
    <x v="1"/>
  </r>
  <r>
    <s v="4361-BKAXE"/>
    <s v="Female"/>
    <n v="23"/>
    <s v="Yes"/>
    <s v="No"/>
    <s v="No"/>
    <s v="No"/>
    <n v="0"/>
    <s v="United States"/>
    <s v="California"/>
    <s v="Boulder Creek"/>
    <n v="95006"/>
    <n v="37.171726999999997"/>
    <n v="-122.142961"/>
    <n v="10520"/>
    <s v="Q3"/>
    <s v="No"/>
    <n v="0"/>
    <x v="45"/>
    <s v="Offer B"/>
    <s v="Yes"/>
    <n v="21.56"/>
    <s v="Yes"/>
    <x v="0"/>
    <s v="Fiber Optic"/>
    <n v="59"/>
    <s v="Yes"/>
    <s v="Yes"/>
    <s v="Yes"/>
    <s v="Yes"/>
    <s v="Yes"/>
    <s v="Yes"/>
    <s v="Yes"/>
    <s v="Yes"/>
    <x v="0"/>
    <s v="Yes"/>
    <x v="0"/>
    <n v="114.5"/>
    <n v="4527.45"/>
    <n v="0"/>
    <n v="0"/>
    <n v="883.95999999999901"/>
    <n v="5411.41"/>
    <n v="1"/>
    <s v="Churned"/>
    <x v="0"/>
    <n v="80"/>
    <n v="3038"/>
    <s v="Competitor"/>
    <s v="Competitor made better offer"/>
    <x v="1"/>
  </r>
  <r>
    <s v="9878-TNQGW"/>
    <s v="Male"/>
    <n v="51"/>
    <s v="No"/>
    <s v="No"/>
    <s v="No"/>
    <s v="No"/>
    <n v="0"/>
    <s v="United States"/>
    <s v="California"/>
    <s v="Davenport"/>
    <n v="95017"/>
    <n v="37.114334999999997"/>
    <n v="-122.237162"/>
    <n v="857"/>
    <s v="Q3"/>
    <s v="No"/>
    <n v="0"/>
    <x v="17"/>
    <s v="Offer E"/>
    <s v="Yes"/>
    <n v="17.329999999999998"/>
    <s v="No"/>
    <x v="0"/>
    <s v="Fiber Optic"/>
    <n v="14"/>
    <s v="No"/>
    <s v="No"/>
    <s v="No"/>
    <s v="No"/>
    <s v="No"/>
    <s v="Yes"/>
    <s v="Yes"/>
    <s v="Yes"/>
    <x v="0"/>
    <s v="Yes"/>
    <x v="0"/>
    <n v="80.95"/>
    <n v="171.15"/>
    <n v="0"/>
    <n v="0"/>
    <n v="34.659999999999997"/>
    <n v="205.81"/>
    <n v="3"/>
    <s v="Churned"/>
    <x v="0"/>
    <n v="65"/>
    <n v="3533"/>
    <s v="Competitor"/>
    <s v="Competitor made better offer"/>
    <x v="0"/>
  </r>
  <r>
    <s v="4607-CHPCA"/>
    <s v="Male"/>
    <n v="63"/>
    <s v="No"/>
    <s v="No"/>
    <s v="Yes"/>
    <s v="No"/>
    <n v="0"/>
    <s v="United States"/>
    <s v="California"/>
    <s v="San Martin"/>
    <n v="95046"/>
    <n v="37.084696999999998"/>
    <n v="-121.60641699999999"/>
    <n v="5671"/>
    <s v="Q3"/>
    <s v="Yes"/>
    <n v="1"/>
    <x v="3"/>
    <s v="None"/>
    <s v="Yes"/>
    <n v="35.270000000000003"/>
    <s v="No"/>
    <x v="0"/>
    <s v="Fiber Optic"/>
    <n v="4"/>
    <s v="No"/>
    <s v="No"/>
    <s v="No"/>
    <s v="No"/>
    <s v="Yes"/>
    <s v="Yes"/>
    <s v="Yes"/>
    <s v="No"/>
    <x v="1"/>
    <s v="Yes"/>
    <x v="0"/>
    <n v="90.4"/>
    <n v="2178.6"/>
    <n v="0"/>
    <n v="140"/>
    <n v="881.75"/>
    <n v="3200.35"/>
    <n v="3"/>
    <s v="Churned"/>
    <x v="0"/>
    <n v="91"/>
    <n v="5801"/>
    <s v="Competitor"/>
    <s v="Competitor made better offer"/>
    <x v="2"/>
  </r>
  <r>
    <s v="8824-RWFXJ"/>
    <s v="Male"/>
    <n v="21"/>
    <s v="Yes"/>
    <s v="No"/>
    <s v="Yes"/>
    <s v="No"/>
    <n v="0"/>
    <s v="United States"/>
    <s v="California"/>
    <s v="Santa Cruz"/>
    <n v="95062"/>
    <n v="36.974575000000002"/>
    <n v="-121.99114899999999"/>
    <n v="36631"/>
    <s v="Q3"/>
    <s v="Yes"/>
    <n v="1"/>
    <x v="10"/>
    <s v="Offer E"/>
    <s v="Yes"/>
    <n v="29.29"/>
    <s v="No"/>
    <x v="0"/>
    <s v="Cable"/>
    <n v="52"/>
    <s v="No"/>
    <s v="Yes"/>
    <s v="Yes"/>
    <s v="No"/>
    <s v="No"/>
    <s v="No"/>
    <s v="Yes"/>
    <s v="Yes"/>
    <x v="0"/>
    <s v="Yes"/>
    <x v="2"/>
    <n v="56.15"/>
    <n v="168.15"/>
    <n v="0"/>
    <n v="0"/>
    <n v="87.87"/>
    <n v="256.02"/>
    <n v="1"/>
    <s v="Churned"/>
    <x v="0"/>
    <n v="83"/>
    <n v="2539"/>
    <s v="Competitor"/>
    <s v="Competitor had better devices"/>
    <x v="1"/>
  </r>
  <r>
    <s v="9763-PDTKK"/>
    <s v="Female"/>
    <n v="59"/>
    <s v="No"/>
    <s v="No"/>
    <s v="No"/>
    <s v="No"/>
    <n v="0"/>
    <s v="United States"/>
    <s v="California"/>
    <s v="San Jose"/>
    <n v="95112"/>
    <n v="37.343826999999997"/>
    <n v="-121.88311899999999"/>
    <n v="52334"/>
    <s v="Q3"/>
    <s v="No"/>
    <n v="0"/>
    <x v="14"/>
    <s v="Offer E"/>
    <s v="Yes"/>
    <n v="39.68"/>
    <s v="No"/>
    <x v="0"/>
    <s v="Fiber Optic"/>
    <n v="18"/>
    <s v="Yes"/>
    <s v="No"/>
    <s v="Yes"/>
    <s v="Yes"/>
    <s v="No"/>
    <s v="Yes"/>
    <s v="Yes"/>
    <s v="Yes"/>
    <x v="0"/>
    <s v="Yes"/>
    <x v="0"/>
    <n v="94.4"/>
    <n v="387.2"/>
    <n v="0"/>
    <n v="0"/>
    <n v="158.72"/>
    <n v="545.91999999999996"/>
    <n v="1"/>
    <s v="Churned"/>
    <x v="0"/>
    <n v="74"/>
    <n v="4249"/>
    <s v="Competitor"/>
    <s v="Competitor had better devices"/>
    <x v="0"/>
  </r>
  <r>
    <s v="7627-JKIAZ"/>
    <s v="Female"/>
    <n v="62"/>
    <s v="No"/>
    <s v="No"/>
    <s v="Yes"/>
    <s v="No"/>
    <n v="0"/>
    <s v="United States"/>
    <s v="California"/>
    <s v="San Jose"/>
    <n v="95116"/>
    <n v="37.350284000000002"/>
    <n v="-121.85285500000001"/>
    <n v="51706"/>
    <s v="Q3"/>
    <s v="No"/>
    <n v="0"/>
    <x v="4"/>
    <s v="None"/>
    <s v="Yes"/>
    <n v="37.49"/>
    <s v="Yes"/>
    <x v="0"/>
    <s v="Fiber Optic"/>
    <n v="29"/>
    <s v="No"/>
    <s v="No"/>
    <s v="Yes"/>
    <s v="No"/>
    <s v="No"/>
    <s v="No"/>
    <s v="No"/>
    <s v="Yes"/>
    <x v="0"/>
    <s v="Yes"/>
    <x v="1"/>
    <n v="78.95"/>
    <n v="2839.65"/>
    <n v="0"/>
    <n v="0"/>
    <n v="1387.13"/>
    <n v="4226.78"/>
    <n v="3"/>
    <s v="Churned"/>
    <x v="0"/>
    <n v="90"/>
    <n v="3982"/>
    <s v="Competitor"/>
    <s v="Competitor offered higher download speeds"/>
    <x v="1"/>
  </r>
  <r>
    <s v="4081-DYXAV"/>
    <s v="Female"/>
    <n v="27"/>
    <s v="Yes"/>
    <s v="No"/>
    <s v="No"/>
    <s v="No"/>
    <n v="0"/>
    <s v="United States"/>
    <s v="California"/>
    <s v="San Jose"/>
    <n v="95125"/>
    <n v="37.294925999999997"/>
    <n v="-121.894763"/>
    <n v="46185"/>
    <s v="Q3"/>
    <s v="No"/>
    <n v="0"/>
    <x v="42"/>
    <s v="None"/>
    <s v="No"/>
    <n v="0"/>
    <s v="No"/>
    <x v="0"/>
    <s v="DSL"/>
    <n v="48"/>
    <s v="No"/>
    <s v="No"/>
    <s v="No"/>
    <s v="No"/>
    <s v="Yes"/>
    <s v="Yes"/>
    <s v="Yes"/>
    <s v="Yes"/>
    <x v="1"/>
    <s v="Yes"/>
    <x v="1"/>
    <n v="44.85"/>
    <n v="893.55"/>
    <n v="0"/>
    <n v="0"/>
    <n v="0"/>
    <n v="893.55"/>
    <n v="3"/>
    <s v="Churned"/>
    <x v="0"/>
    <n v="72"/>
    <n v="5182"/>
    <s v="Competitor"/>
    <s v="Competitor offered higher download speeds"/>
    <x v="2"/>
  </r>
  <r>
    <s v="0927-LCSMG"/>
    <s v="Male"/>
    <n v="23"/>
    <s v="Yes"/>
    <s v="No"/>
    <s v="No"/>
    <s v="No"/>
    <n v="0"/>
    <s v="United States"/>
    <s v="California"/>
    <s v="San Jose"/>
    <n v="95129"/>
    <n v="37.305622"/>
    <n v="-122.00088700000001"/>
    <n v="37570"/>
    <s v="Q3"/>
    <s v="No"/>
    <n v="0"/>
    <x v="8"/>
    <s v="Offer E"/>
    <s v="Yes"/>
    <n v="21.58"/>
    <s v="No"/>
    <x v="0"/>
    <s v="Fiber Optic"/>
    <n v="71"/>
    <s v="No"/>
    <s v="No"/>
    <s v="Yes"/>
    <s v="No"/>
    <s v="No"/>
    <s v="No"/>
    <s v="Yes"/>
    <s v="No"/>
    <x v="0"/>
    <s v="No"/>
    <x v="2"/>
    <n v="74.650000000000006"/>
    <n v="544.54999999999995"/>
    <n v="0"/>
    <n v="10"/>
    <n v="151.06"/>
    <n v="705.60999999999899"/>
    <n v="3"/>
    <s v="Churned"/>
    <x v="0"/>
    <n v="75"/>
    <n v="3331"/>
    <s v="Competitor"/>
    <s v="Competitor offered more data"/>
    <x v="1"/>
  </r>
  <r>
    <s v="8257-RZAHR"/>
    <s v="Female"/>
    <n v="51"/>
    <s v="No"/>
    <s v="No"/>
    <s v="Yes"/>
    <s v="No"/>
    <n v="0"/>
    <s v="United States"/>
    <s v="California"/>
    <s v="San Jose"/>
    <n v="95134"/>
    <n v="37.42765"/>
    <n v="-121.94541599999999"/>
    <n v="9657"/>
    <s v="Q3"/>
    <s v="Yes"/>
    <n v="1"/>
    <x v="35"/>
    <s v="Offer D"/>
    <s v="Yes"/>
    <n v="20.399999999999999"/>
    <s v="Yes"/>
    <x v="0"/>
    <s v="DSL"/>
    <n v="30"/>
    <s v="Yes"/>
    <s v="No"/>
    <s v="No"/>
    <s v="No"/>
    <s v="Yes"/>
    <s v="No"/>
    <s v="No"/>
    <s v="Yes"/>
    <x v="0"/>
    <s v="Yes"/>
    <x v="0"/>
    <n v="64.7"/>
    <n v="941"/>
    <n v="0"/>
    <n v="0"/>
    <n v="285.599999999999"/>
    <n v="1226.5999999999999"/>
    <n v="1"/>
    <s v="Churned"/>
    <x v="0"/>
    <n v="86"/>
    <n v="4049"/>
    <s v="Competitor"/>
    <s v="Competitor offered more data"/>
    <x v="1"/>
  </r>
  <r>
    <s v="0841-NULXI"/>
    <s v="Male"/>
    <n v="38"/>
    <s v="No"/>
    <s v="No"/>
    <s v="No"/>
    <s v="No"/>
    <n v="0"/>
    <s v="United States"/>
    <s v="California"/>
    <s v="Stockton"/>
    <n v="95209"/>
    <n v="38.044522999999998"/>
    <n v="-121.34804800000001"/>
    <n v="30814"/>
    <s v="Q3"/>
    <s v="No"/>
    <n v="0"/>
    <x v="0"/>
    <s v="None"/>
    <s v="No"/>
    <n v="0"/>
    <s v="No"/>
    <x v="0"/>
    <s v="DSL"/>
    <n v="26"/>
    <s v="No"/>
    <s v="No"/>
    <s v="No"/>
    <s v="No"/>
    <s v="No"/>
    <s v="Yes"/>
    <s v="Yes"/>
    <s v="Yes"/>
    <x v="0"/>
    <s v="Yes"/>
    <x v="0"/>
    <n v="35.549999999999997"/>
    <n v="35.549999999999997"/>
    <n v="0"/>
    <n v="0"/>
    <n v="0"/>
    <n v="35.549999999999997"/>
    <n v="1"/>
    <s v="Churned"/>
    <x v="0"/>
    <n v="71"/>
    <n v="3958"/>
    <s v="Other"/>
    <s v="Don't know"/>
    <x v="0"/>
  </r>
  <r>
    <s v="7851-WZEKY"/>
    <s v="Female"/>
    <n v="32"/>
    <s v="No"/>
    <s v="No"/>
    <s v="No"/>
    <s v="No"/>
    <n v="0"/>
    <s v="United States"/>
    <s v="California"/>
    <s v="Stockton"/>
    <n v="95219"/>
    <n v="38.029729000000003"/>
    <n v="-121.38799899999999"/>
    <n v="19109"/>
    <s v="Q3"/>
    <s v="No"/>
    <n v="0"/>
    <x v="17"/>
    <s v="Offer E"/>
    <s v="Yes"/>
    <n v="38.51"/>
    <s v="Yes"/>
    <x v="0"/>
    <s v="Fiber Optic"/>
    <n v="25"/>
    <s v="No"/>
    <s v="No"/>
    <s v="No"/>
    <s v="No"/>
    <s v="Yes"/>
    <s v="Yes"/>
    <s v="Yes"/>
    <s v="Yes"/>
    <x v="0"/>
    <s v="Yes"/>
    <x v="0"/>
    <n v="95.15"/>
    <n v="196.9"/>
    <n v="0"/>
    <n v="0"/>
    <n v="77.02"/>
    <n v="273.92"/>
    <n v="2"/>
    <s v="Churned"/>
    <x v="0"/>
    <n v="82"/>
    <n v="2414"/>
    <s v="Competitor"/>
    <s v="Competitor made better offer"/>
    <x v="0"/>
  </r>
  <r>
    <s v="8844-TONUD"/>
    <s v="Male"/>
    <n v="54"/>
    <s v="No"/>
    <s v="No"/>
    <s v="Yes"/>
    <s v="No"/>
    <n v="0"/>
    <s v="United States"/>
    <s v="California"/>
    <s v="Acampo"/>
    <n v="95220"/>
    <n v="38.200231000000002"/>
    <n v="-121.235034"/>
    <n v="6317"/>
    <s v="Q3"/>
    <s v="Yes"/>
    <n v="4"/>
    <x v="11"/>
    <s v="Offer D"/>
    <s v="Yes"/>
    <n v="45.6"/>
    <s v="No"/>
    <x v="0"/>
    <s v="Fiber Optic"/>
    <n v="11"/>
    <s v="No"/>
    <s v="No"/>
    <s v="Yes"/>
    <s v="No"/>
    <s v="Yes"/>
    <s v="Yes"/>
    <s v="Yes"/>
    <s v="Yes"/>
    <x v="0"/>
    <s v="Yes"/>
    <x v="2"/>
    <n v="96.65"/>
    <n v="1162.8499999999999"/>
    <n v="0"/>
    <n v="0"/>
    <n v="592.79999999999995"/>
    <n v="1755.65"/>
    <n v="1"/>
    <s v="Churned"/>
    <x v="0"/>
    <n v="75"/>
    <n v="5295"/>
    <s v="Competitor"/>
    <s v="Competitor had better devices"/>
    <x v="1"/>
  </r>
  <r>
    <s v="5868-CZJDR"/>
    <s v="Male"/>
    <n v="41"/>
    <s v="No"/>
    <s v="No"/>
    <s v="No"/>
    <s v="No"/>
    <n v="0"/>
    <s v="United States"/>
    <s v="California"/>
    <s v="Linden"/>
    <n v="95236"/>
    <n v="38.047745999999997"/>
    <n v="-121.03049900000001"/>
    <n v="3148"/>
    <s v="Q3"/>
    <s v="No"/>
    <n v="0"/>
    <x v="0"/>
    <s v="Offer E"/>
    <s v="No"/>
    <n v="0"/>
    <s v="No"/>
    <x v="0"/>
    <s v="DSL"/>
    <n v="6"/>
    <s v="No"/>
    <s v="Yes"/>
    <s v="No"/>
    <s v="No"/>
    <s v="No"/>
    <s v="No"/>
    <s v="No"/>
    <s v="No"/>
    <x v="0"/>
    <s v="Yes"/>
    <x v="2"/>
    <n v="31.35"/>
    <n v="31.35"/>
    <n v="0"/>
    <n v="80"/>
    <n v="0"/>
    <n v="111.35"/>
    <n v="2"/>
    <s v="Churned"/>
    <x v="0"/>
    <n v="85"/>
    <n v="3605"/>
    <s v="Attitude"/>
    <s v="Attitude of service provider"/>
    <x v="1"/>
  </r>
  <r>
    <s v="0135-NMXAP"/>
    <s v="Female"/>
    <n v="57"/>
    <s v="No"/>
    <s v="No"/>
    <s v="No"/>
    <s v="No"/>
    <n v="0"/>
    <s v="United States"/>
    <s v="California"/>
    <s v="Lodi"/>
    <n v="95240"/>
    <n v="38.123544000000003"/>
    <n v="-121.15907799999999"/>
    <n v="45755"/>
    <s v="Q3"/>
    <s v="No"/>
    <n v="0"/>
    <x v="36"/>
    <s v="Offer D"/>
    <s v="Yes"/>
    <n v="14.38"/>
    <s v="Yes"/>
    <x v="0"/>
    <s v="Fiber Optic"/>
    <n v="6"/>
    <s v="No"/>
    <s v="Yes"/>
    <s v="No"/>
    <s v="No"/>
    <s v="Yes"/>
    <s v="No"/>
    <s v="No"/>
    <s v="Yes"/>
    <x v="0"/>
    <s v="Yes"/>
    <x v="0"/>
    <n v="89.75"/>
    <n v="1052.4000000000001"/>
    <n v="0"/>
    <n v="0"/>
    <n v="172.56"/>
    <n v="1224.96"/>
    <n v="3"/>
    <s v="Churned"/>
    <x v="0"/>
    <n v="90"/>
    <n v="5671"/>
    <s v="Attitude"/>
    <s v="Attitude of support person"/>
    <x v="1"/>
  </r>
  <r>
    <s v="6270-OMFIW"/>
    <s v="Male"/>
    <n v="33"/>
    <s v="No"/>
    <s v="No"/>
    <s v="Yes"/>
    <s v="No"/>
    <n v="0"/>
    <s v="United States"/>
    <s v="California"/>
    <s v="Valley Springs"/>
    <n v="95252"/>
    <n v="38.156970999999999"/>
    <n v="-120.849231"/>
    <n v="11266"/>
    <s v="Q3"/>
    <s v="Yes"/>
    <n v="9"/>
    <x v="68"/>
    <s v="Offer B"/>
    <s v="Yes"/>
    <n v="47.4"/>
    <s v="No"/>
    <x v="0"/>
    <s v="Cable"/>
    <n v="29"/>
    <s v="No"/>
    <s v="Yes"/>
    <s v="No"/>
    <s v="No"/>
    <s v="Yes"/>
    <s v="Yes"/>
    <s v="Yes"/>
    <s v="Yes"/>
    <x v="1"/>
    <s v="Yes"/>
    <x v="0"/>
    <n v="94.4"/>
    <n v="5610.25"/>
    <n v="0"/>
    <n v="0"/>
    <n v="2844"/>
    <n v="8454.25"/>
    <n v="2"/>
    <s v="Churned"/>
    <x v="0"/>
    <n v="91"/>
    <n v="4990"/>
    <s v="Attitude"/>
    <s v="Attitude of support person"/>
    <x v="2"/>
  </r>
  <r>
    <s v="0107-WESLM"/>
    <s v="Male"/>
    <n v="32"/>
    <s v="No"/>
    <s v="No"/>
    <s v="No"/>
    <s v="No"/>
    <n v="0"/>
    <s v="United States"/>
    <s v="California"/>
    <s v="West Point"/>
    <n v="95255"/>
    <n v="38.419350000000001"/>
    <n v="-120.469545"/>
    <n v="2198"/>
    <s v="Q3"/>
    <s v="No"/>
    <n v="0"/>
    <x v="0"/>
    <s v="Offer E"/>
    <s v="Yes"/>
    <n v="31.77"/>
    <s v="No"/>
    <x v="1"/>
    <s v="None"/>
    <n v="0"/>
    <s v="No"/>
    <s v="No"/>
    <s v="No"/>
    <s v="No"/>
    <s v="No"/>
    <s v="No"/>
    <s v="No"/>
    <s v="No"/>
    <x v="0"/>
    <s v="Yes"/>
    <x v="0"/>
    <n v="19.850000000000001"/>
    <n v="19.850000000000001"/>
    <n v="0"/>
    <n v="0"/>
    <n v="31.77"/>
    <n v="51.62"/>
    <n v="2"/>
    <s v="Churned"/>
    <x v="0"/>
    <n v="66"/>
    <n v="3874"/>
    <s v="Attitude"/>
    <s v="Attitude of support person"/>
    <x v="0"/>
  </r>
  <r>
    <s v="3992-YWPKO"/>
    <s v="Female"/>
    <n v="55"/>
    <s v="No"/>
    <s v="No"/>
    <s v="No"/>
    <s v="No"/>
    <n v="0"/>
    <s v="United States"/>
    <s v="California"/>
    <s v="Atwater"/>
    <n v="95301"/>
    <n v="37.321232999999999"/>
    <n v="-120.65635399999999"/>
    <n v="27808"/>
    <s v="Q3"/>
    <s v="No"/>
    <n v="0"/>
    <x v="63"/>
    <s v="Offer E"/>
    <s v="Yes"/>
    <n v="20.36"/>
    <s v="Yes"/>
    <x v="0"/>
    <s v="Fiber Optic"/>
    <n v="10"/>
    <s v="No"/>
    <s v="Yes"/>
    <s v="Yes"/>
    <s v="Yes"/>
    <s v="Yes"/>
    <s v="Yes"/>
    <s v="Yes"/>
    <s v="Yes"/>
    <x v="0"/>
    <s v="Yes"/>
    <x v="1"/>
    <n v="109.9"/>
    <n v="669.45"/>
    <n v="0"/>
    <n v="0"/>
    <n v="122.16"/>
    <n v="791.61"/>
    <n v="1"/>
    <s v="Churned"/>
    <x v="0"/>
    <n v="69"/>
    <n v="5750"/>
    <s v="Competitor"/>
    <s v="Competitor had better devices"/>
    <x v="1"/>
  </r>
  <r>
    <s v="0125-LZQXK"/>
    <s v="Male"/>
    <n v="42"/>
    <s v="No"/>
    <s v="No"/>
    <s v="No"/>
    <s v="No"/>
    <n v="0"/>
    <s v="United States"/>
    <s v="California"/>
    <s v="Big Oak Flat"/>
    <n v="95305"/>
    <n v="37.818589000000003"/>
    <n v="-120.256995"/>
    <n v="167"/>
    <s v="Q3"/>
    <s v="No"/>
    <n v="0"/>
    <x v="7"/>
    <s v="Offer D"/>
    <s v="Yes"/>
    <n v="45.92"/>
    <s v="No"/>
    <x v="0"/>
    <s v="Fiber Optic"/>
    <n v="12"/>
    <s v="No"/>
    <s v="No"/>
    <s v="Yes"/>
    <s v="Yes"/>
    <s v="Yes"/>
    <s v="Yes"/>
    <s v="Yes"/>
    <s v="Yes"/>
    <x v="0"/>
    <s v="Yes"/>
    <x v="0"/>
    <n v="101.35"/>
    <n v="1553.95"/>
    <n v="0"/>
    <n v="0"/>
    <n v="688.8"/>
    <n v="2242.75"/>
    <n v="2"/>
    <s v="Churned"/>
    <x v="0"/>
    <n v="91"/>
    <n v="3025"/>
    <s v="Attitude"/>
    <s v="Attitude of service provider"/>
    <x v="1"/>
  </r>
  <r>
    <s v="5673-FSSMF"/>
    <s v="Female"/>
    <n v="19"/>
    <s v="Yes"/>
    <s v="No"/>
    <s v="No"/>
    <s v="No"/>
    <n v="0"/>
    <s v="United States"/>
    <s v="California"/>
    <s v="Delhi"/>
    <n v="95315"/>
    <n v="37.422961000000001"/>
    <n v="-120.76549300000001"/>
    <n v="10159"/>
    <s v="Q3"/>
    <s v="No"/>
    <n v="0"/>
    <x v="0"/>
    <s v="Offer E"/>
    <s v="Yes"/>
    <n v="33.479999999999997"/>
    <s v="Yes"/>
    <x v="0"/>
    <s v="Cable"/>
    <n v="59"/>
    <s v="No"/>
    <s v="No"/>
    <s v="No"/>
    <s v="No"/>
    <s v="No"/>
    <s v="Yes"/>
    <s v="Yes"/>
    <s v="No"/>
    <x v="0"/>
    <s v="Yes"/>
    <x v="0"/>
    <n v="60.15"/>
    <n v="60.15"/>
    <n v="0"/>
    <n v="20"/>
    <n v="33.479999999999997"/>
    <n v="113.63"/>
    <n v="3"/>
    <s v="Churned"/>
    <x v="0"/>
    <n v="91"/>
    <n v="4611"/>
    <s v="Attitude"/>
    <s v="Attitude of support person"/>
    <x v="0"/>
  </r>
  <r>
    <s v="1579-KLYDT"/>
    <s v="Male"/>
    <n v="31"/>
    <s v="No"/>
    <s v="No"/>
    <s v="No"/>
    <s v="No"/>
    <n v="0"/>
    <s v="United States"/>
    <s v="California"/>
    <s v="Hickman"/>
    <n v="95323"/>
    <n v="37.605925999999997"/>
    <n v="-120.69955"/>
    <n v="1055"/>
    <s v="Q3"/>
    <s v="No"/>
    <n v="0"/>
    <x v="8"/>
    <s v="Offer E"/>
    <s v="Yes"/>
    <n v="35.909999999999997"/>
    <s v="Yes"/>
    <x v="0"/>
    <s v="Fiber Optic"/>
    <n v="27"/>
    <s v="No"/>
    <s v="No"/>
    <s v="Yes"/>
    <s v="No"/>
    <s v="Yes"/>
    <s v="No"/>
    <s v="No"/>
    <s v="Yes"/>
    <x v="0"/>
    <s v="Yes"/>
    <x v="0"/>
    <n v="90.45"/>
    <n v="593.45000000000005"/>
    <n v="0"/>
    <n v="0"/>
    <n v="251.36999999999901"/>
    <n v="844.82"/>
    <n v="2"/>
    <s v="Churned"/>
    <x v="0"/>
    <n v="91"/>
    <n v="5356"/>
    <s v="Competitor"/>
    <s v="Competitor made better offer"/>
    <x v="1"/>
  </r>
  <r>
    <s v="3927-NLNRY"/>
    <s v="Male"/>
    <n v="48"/>
    <s v="No"/>
    <s v="No"/>
    <s v="Yes"/>
    <s v="No"/>
    <n v="0"/>
    <s v="United States"/>
    <s v="California"/>
    <s v="Long Barn"/>
    <n v="95335"/>
    <n v="38.109124999999999"/>
    <n v="-120.078597"/>
    <n v="683"/>
    <s v="Q3"/>
    <s v="Yes"/>
    <n v="1"/>
    <x v="56"/>
    <s v="Offer B"/>
    <s v="Yes"/>
    <n v="15.77"/>
    <s v="No"/>
    <x v="0"/>
    <s v="Fiber Optic"/>
    <n v="9"/>
    <s v="No"/>
    <s v="Yes"/>
    <s v="No"/>
    <s v="No"/>
    <s v="Yes"/>
    <s v="Yes"/>
    <s v="Yes"/>
    <s v="Yes"/>
    <x v="1"/>
    <s v="Yes"/>
    <x v="0"/>
    <n v="94.25"/>
    <n v="4867.95"/>
    <n v="0"/>
    <n v="0"/>
    <n v="835.81"/>
    <n v="5703.76"/>
    <n v="3"/>
    <s v="Churned"/>
    <x v="0"/>
    <n v="96"/>
    <n v="5414"/>
    <s v="Other"/>
    <s v="Moved"/>
    <x v="2"/>
  </r>
  <r>
    <s v="6358-LYNGM"/>
    <s v="Male"/>
    <n v="26"/>
    <s v="Yes"/>
    <s v="No"/>
    <s v="No"/>
    <s v="No"/>
    <n v="0"/>
    <s v="United States"/>
    <s v="California"/>
    <s v="Mariposa"/>
    <n v="95338"/>
    <n v="37.526791000000003"/>
    <n v="-119.99437"/>
    <n v="10226"/>
    <s v="Q3"/>
    <s v="No"/>
    <n v="0"/>
    <x v="0"/>
    <s v="Offer E"/>
    <s v="Yes"/>
    <n v="1.84"/>
    <s v="Yes"/>
    <x v="0"/>
    <s v="Fiber Optic"/>
    <n v="76"/>
    <s v="No"/>
    <s v="No"/>
    <s v="No"/>
    <s v="No"/>
    <s v="No"/>
    <s v="No"/>
    <s v="Yes"/>
    <s v="Yes"/>
    <x v="0"/>
    <s v="Yes"/>
    <x v="0"/>
    <n v="74.900000000000006"/>
    <n v="74.900000000000006"/>
    <n v="0"/>
    <n v="0"/>
    <n v="1.84"/>
    <n v="76.739999999999995"/>
    <n v="3"/>
    <s v="Churned"/>
    <x v="0"/>
    <n v="84"/>
    <n v="2548"/>
    <s v="Other"/>
    <s v="Moved"/>
    <x v="0"/>
  </r>
  <r>
    <s v="5494-HECPR"/>
    <s v="Female"/>
    <n v="34"/>
    <s v="No"/>
    <s v="No"/>
    <s v="No"/>
    <s v="No"/>
    <n v="0"/>
    <s v="United States"/>
    <s v="California"/>
    <s v="Mi Wuk Village"/>
    <n v="95346"/>
    <n v="38.121600999999998"/>
    <n v="-120.133915"/>
    <n v="1278"/>
    <s v="Q3"/>
    <s v="No"/>
    <n v="0"/>
    <x v="0"/>
    <s v="Offer E"/>
    <s v="Yes"/>
    <n v="32.92"/>
    <s v="No"/>
    <x v="0"/>
    <s v="Fiber Optic"/>
    <n v="3"/>
    <s v="No"/>
    <s v="No"/>
    <s v="No"/>
    <s v="No"/>
    <s v="Yes"/>
    <s v="No"/>
    <s v="No"/>
    <s v="Yes"/>
    <x v="0"/>
    <s v="Yes"/>
    <x v="0"/>
    <n v="80.25"/>
    <n v="80.25"/>
    <n v="0"/>
    <n v="0"/>
    <n v="32.92"/>
    <n v="113.17"/>
    <n v="2"/>
    <s v="Churned"/>
    <x v="0"/>
    <n v="69"/>
    <n v="2502"/>
    <s v="Other"/>
    <s v="Moved"/>
    <x v="0"/>
  </r>
  <r>
    <s v="9824-BEMCV"/>
    <s v="Male"/>
    <n v="58"/>
    <s v="No"/>
    <s v="No"/>
    <s v="Yes"/>
    <s v="No"/>
    <n v="0"/>
    <s v="United States"/>
    <s v="California"/>
    <s v="Modesto"/>
    <n v="95350"/>
    <n v="37.671805999999997"/>
    <n v="-121.007575"/>
    <n v="52872"/>
    <s v="Q3"/>
    <s v="Yes"/>
    <n v="1"/>
    <x v="37"/>
    <s v="Offer D"/>
    <s v="Yes"/>
    <n v="44.97"/>
    <s v="No"/>
    <x v="0"/>
    <s v="Fiber Optic"/>
    <n v="11"/>
    <s v="No"/>
    <s v="No"/>
    <s v="No"/>
    <s v="No"/>
    <s v="No"/>
    <s v="No"/>
    <s v="No"/>
    <s v="Yes"/>
    <x v="0"/>
    <s v="Yes"/>
    <x v="0"/>
    <n v="69"/>
    <n v="1149.6500000000001"/>
    <n v="0"/>
    <n v="0"/>
    <n v="764.49"/>
    <n v="1914.14"/>
    <n v="2"/>
    <s v="Churned"/>
    <x v="0"/>
    <n v="77"/>
    <n v="3368"/>
    <s v="Competitor"/>
    <s v="Competitor offered higher download speeds"/>
    <x v="1"/>
  </r>
  <r>
    <s v="1373-ORVIZ"/>
    <s v="Female"/>
    <n v="62"/>
    <s v="No"/>
    <s v="No"/>
    <s v="Yes"/>
    <s v="No"/>
    <n v="0"/>
    <s v="United States"/>
    <s v="California"/>
    <s v="Modesto"/>
    <n v="95351"/>
    <n v="37.621457999999997"/>
    <n v="-121.01229499999999"/>
    <n v="47536"/>
    <s v="Q3"/>
    <s v="Yes"/>
    <n v="1"/>
    <x v="9"/>
    <s v="Offer D"/>
    <s v="Yes"/>
    <n v="15.69"/>
    <s v="Yes"/>
    <x v="0"/>
    <s v="DSL"/>
    <n v="12"/>
    <s v="No"/>
    <s v="No"/>
    <s v="No"/>
    <s v="Yes"/>
    <s v="No"/>
    <s v="Yes"/>
    <s v="Yes"/>
    <s v="Yes"/>
    <x v="0"/>
    <s v="Yes"/>
    <x v="0"/>
    <n v="66.349999999999994"/>
    <n v="740.8"/>
    <n v="0"/>
    <n v="0"/>
    <n v="172.59"/>
    <n v="913.39"/>
    <n v="1"/>
    <s v="Churned"/>
    <x v="0"/>
    <n v="91"/>
    <n v="2860"/>
    <s v="Competitor"/>
    <s v="Competitor had better devices"/>
    <x v="1"/>
  </r>
  <r>
    <s v="9866-QEVEE"/>
    <s v="Male"/>
    <n v="58"/>
    <s v="No"/>
    <s v="No"/>
    <s v="No"/>
    <s v="No"/>
    <n v="0"/>
    <s v="United States"/>
    <s v="California"/>
    <s v="Modesto"/>
    <n v="95356"/>
    <n v="37.716186"/>
    <n v="-121.025836"/>
    <n v="26055"/>
    <s v="Q3"/>
    <s v="No"/>
    <n v="0"/>
    <x v="42"/>
    <s v="Offer D"/>
    <s v="Yes"/>
    <n v="20.41"/>
    <s v="Yes"/>
    <x v="0"/>
    <s v="Fiber Optic"/>
    <n v="11"/>
    <s v="No"/>
    <s v="No"/>
    <s v="No"/>
    <s v="No"/>
    <s v="No"/>
    <s v="Yes"/>
    <s v="Yes"/>
    <s v="No"/>
    <x v="0"/>
    <s v="Yes"/>
    <x v="0"/>
    <n v="86"/>
    <n v="1532.45"/>
    <n v="0"/>
    <n v="30"/>
    <n v="387.79"/>
    <n v="1950.24"/>
    <n v="1"/>
    <s v="Churned"/>
    <x v="0"/>
    <n v="91"/>
    <n v="4857"/>
    <s v="Competitor"/>
    <s v="Competitor had better devices"/>
    <x v="1"/>
  </r>
  <r>
    <s v="9897-KXHCM"/>
    <s v="Female"/>
    <n v="37"/>
    <s v="No"/>
    <s v="No"/>
    <s v="Yes"/>
    <s v="No"/>
    <n v="0"/>
    <s v="United States"/>
    <s v="California"/>
    <s v="Modesto"/>
    <n v="95357"/>
    <n v="37.670526000000002"/>
    <n v="-120.877572"/>
    <n v="13343"/>
    <s v="Q3"/>
    <s v="Yes"/>
    <n v="1"/>
    <x v="10"/>
    <s v="Offer E"/>
    <s v="Yes"/>
    <n v="48.38"/>
    <s v="No"/>
    <x v="0"/>
    <s v="Fiber Optic"/>
    <n v="14"/>
    <s v="No"/>
    <s v="No"/>
    <s v="No"/>
    <s v="No"/>
    <s v="No"/>
    <s v="Yes"/>
    <s v="Yes"/>
    <s v="Yes"/>
    <x v="0"/>
    <s v="Yes"/>
    <x v="0"/>
    <n v="80.3"/>
    <n v="250.05"/>
    <n v="0"/>
    <n v="0"/>
    <n v="145.13999999999999"/>
    <n v="395.19"/>
    <n v="1"/>
    <s v="Churned"/>
    <x v="0"/>
    <n v="72"/>
    <n v="3212"/>
    <s v="Competitor"/>
    <s v="Competitor offered higher download speeds"/>
    <x v="0"/>
  </r>
  <r>
    <s v="7979-CORPM"/>
    <s v="Male"/>
    <n v="40"/>
    <s v="No"/>
    <s v="No"/>
    <s v="No"/>
    <s v="No"/>
    <n v="0"/>
    <s v="United States"/>
    <s v="California"/>
    <s v="Oakdale"/>
    <n v="95361"/>
    <n v="37.785032999999999"/>
    <n v="-120.776141"/>
    <n v="25384"/>
    <s v="Q3"/>
    <s v="No"/>
    <n v="0"/>
    <x v="13"/>
    <s v="None"/>
    <s v="Yes"/>
    <n v="35.93"/>
    <s v="Yes"/>
    <x v="0"/>
    <s v="Fiber Optic"/>
    <n v="5"/>
    <s v="No"/>
    <s v="Yes"/>
    <s v="No"/>
    <s v="No"/>
    <s v="Yes"/>
    <s v="No"/>
    <s v="No"/>
    <s v="Yes"/>
    <x v="0"/>
    <s v="Yes"/>
    <x v="1"/>
    <n v="90.55"/>
    <n v="2282.5500000000002"/>
    <n v="0"/>
    <n v="0"/>
    <n v="862.31999999999903"/>
    <n v="3144.87"/>
    <n v="2"/>
    <s v="Churned"/>
    <x v="0"/>
    <n v="67"/>
    <n v="5927"/>
    <s v="Other"/>
    <s v="Don't know"/>
    <x v="1"/>
  </r>
  <r>
    <s v="1618-CFHME"/>
    <s v="Female"/>
    <n v="30"/>
    <s v="No"/>
    <s v="No"/>
    <s v="No"/>
    <s v="No"/>
    <n v="0"/>
    <s v="United States"/>
    <s v="California"/>
    <s v="Riverbank"/>
    <n v="95367"/>
    <n v="37.734971000000002"/>
    <n v="-120.95427100000001"/>
    <n v="16525"/>
    <s v="Q3"/>
    <s v="No"/>
    <n v="0"/>
    <x v="17"/>
    <s v="None"/>
    <s v="Yes"/>
    <n v="26.87"/>
    <s v="Yes"/>
    <x v="0"/>
    <s v="Fiber Optic"/>
    <n v="52"/>
    <s v="No"/>
    <s v="No"/>
    <s v="No"/>
    <s v="No"/>
    <s v="No"/>
    <s v="No"/>
    <s v="No"/>
    <s v="Yes"/>
    <x v="0"/>
    <s v="Yes"/>
    <x v="0"/>
    <n v="75.900000000000006"/>
    <n v="143.35"/>
    <n v="0"/>
    <n v="0"/>
    <n v="53.74"/>
    <n v="197.09"/>
    <n v="1"/>
    <s v="Churned"/>
    <x v="0"/>
    <n v="86"/>
    <n v="2101"/>
    <s v="Other"/>
    <s v="Don't know"/>
    <x v="0"/>
  </r>
  <r>
    <s v="3165-HDOEW"/>
    <s v="Male"/>
    <n v="47"/>
    <s v="No"/>
    <s v="No"/>
    <s v="Yes"/>
    <s v="No"/>
    <n v="0"/>
    <s v="United States"/>
    <s v="California"/>
    <s v="Salida"/>
    <n v="95368"/>
    <n v="37.713152000000001"/>
    <n v="-121.08739"/>
    <n v="12466"/>
    <s v="Q3"/>
    <s v="Yes"/>
    <n v="1"/>
    <x v="0"/>
    <s v="None"/>
    <s v="Yes"/>
    <n v="14.9"/>
    <s v="No"/>
    <x v="0"/>
    <s v="DSL"/>
    <n v="6"/>
    <s v="No"/>
    <s v="No"/>
    <s v="No"/>
    <s v="No"/>
    <s v="No"/>
    <s v="No"/>
    <s v="No"/>
    <s v="Yes"/>
    <x v="0"/>
    <s v="Yes"/>
    <x v="1"/>
    <n v="45.85"/>
    <n v="45.85"/>
    <n v="0"/>
    <n v="0"/>
    <n v="14.9"/>
    <n v="60.75"/>
    <n v="2"/>
    <s v="Churned"/>
    <x v="0"/>
    <n v="73"/>
    <n v="3706"/>
    <s v="Other"/>
    <s v="Don't know"/>
    <x v="1"/>
  </r>
  <r>
    <s v="6581-NQCBA"/>
    <s v="Female"/>
    <n v="36"/>
    <s v="No"/>
    <s v="No"/>
    <s v="Yes"/>
    <s v="No"/>
    <n v="0"/>
    <s v="United States"/>
    <s v="California"/>
    <s v="Snelling"/>
    <n v="95369"/>
    <n v="37.521707999999997"/>
    <n v="-120.42684300000001"/>
    <n v="1158"/>
    <s v="Q3"/>
    <s v="Yes"/>
    <n v="1"/>
    <x v="12"/>
    <s v="Offer D"/>
    <s v="No"/>
    <n v="0"/>
    <s v="No"/>
    <x v="0"/>
    <s v="DSL"/>
    <n v="29"/>
    <s v="No"/>
    <s v="No"/>
    <s v="No"/>
    <s v="Yes"/>
    <s v="Yes"/>
    <s v="Yes"/>
    <s v="Yes"/>
    <s v="Yes"/>
    <x v="0"/>
    <s v="Yes"/>
    <x v="0"/>
    <n v="49.95"/>
    <n v="810.2"/>
    <n v="0"/>
    <n v="0"/>
    <n v="0"/>
    <n v="810.2"/>
    <n v="1"/>
    <s v="Churned"/>
    <x v="0"/>
    <n v="78"/>
    <n v="4840"/>
    <s v="Other"/>
    <s v="Don't know"/>
    <x v="1"/>
  </r>
  <r>
    <s v="1689-MRZQR"/>
    <s v="Male"/>
    <n v="36"/>
    <s v="No"/>
    <s v="No"/>
    <s v="Yes"/>
    <s v="No"/>
    <n v="0"/>
    <s v="United States"/>
    <s v="California"/>
    <s v="Turlock"/>
    <n v="95382"/>
    <n v="37.529656000000003"/>
    <n v="-120.85435699999999"/>
    <n v="24708"/>
    <s v="Q3"/>
    <s v="Yes"/>
    <n v="1"/>
    <x v="40"/>
    <s v="None"/>
    <s v="Yes"/>
    <n v="13.45"/>
    <s v="No"/>
    <x v="0"/>
    <s v="Fiber Optic"/>
    <n v="12"/>
    <s v="No"/>
    <s v="No"/>
    <s v="No"/>
    <s v="No"/>
    <s v="Yes"/>
    <s v="No"/>
    <s v="No"/>
    <s v="Yes"/>
    <x v="0"/>
    <s v="No"/>
    <x v="0"/>
    <n v="78.3"/>
    <n v="2564.3000000000002"/>
    <n v="0"/>
    <n v="0"/>
    <n v="457.29999999999899"/>
    <n v="3021.6"/>
    <n v="3"/>
    <s v="Churned"/>
    <x v="0"/>
    <n v="77"/>
    <n v="2777"/>
    <s v="Other"/>
    <s v="Don't know"/>
    <x v="1"/>
  </r>
  <r>
    <s v="5835-BEQEU"/>
    <s v="Male"/>
    <n v="44"/>
    <s v="No"/>
    <s v="No"/>
    <s v="No"/>
    <s v="No"/>
    <n v="0"/>
    <s v="United States"/>
    <s v="California"/>
    <s v="Escondido"/>
    <n v="92027"/>
    <n v="33.141264999999997"/>
    <n v="-116.967221"/>
    <n v="48690"/>
    <s v="Q3"/>
    <s v="No"/>
    <n v="0"/>
    <x v="10"/>
    <s v="None"/>
    <s v="Yes"/>
    <n v="38.380000000000003"/>
    <s v="Yes"/>
    <x v="0"/>
    <s v="Fiber Optic"/>
    <n v="23"/>
    <s v="No"/>
    <s v="No"/>
    <s v="No"/>
    <s v="No"/>
    <s v="No"/>
    <s v="No"/>
    <s v="No"/>
    <s v="No"/>
    <x v="0"/>
    <s v="Yes"/>
    <x v="0"/>
    <n v="76.95"/>
    <n v="228.4"/>
    <n v="0"/>
    <n v="10"/>
    <n v="115.14"/>
    <n v="353.54"/>
    <n v="2"/>
    <s v="Churned"/>
    <x v="0"/>
    <n v="92"/>
    <n v="4428"/>
    <s v="Competitor"/>
    <s v="Competitor made better offer"/>
    <x v="0"/>
  </r>
  <r>
    <s v="5552-ZNFSJ"/>
    <s v="Male"/>
    <n v="49"/>
    <s v="No"/>
    <s v="No"/>
    <s v="No"/>
    <s v="No"/>
    <n v="0"/>
    <s v="United States"/>
    <s v="California"/>
    <s v="Santa Rosa"/>
    <n v="95407"/>
    <n v="38.394091000000003"/>
    <n v="-122.739814"/>
    <n v="30876"/>
    <s v="Q3"/>
    <s v="No"/>
    <n v="0"/>
    <x v="0"/>
    <s v="None"/>
    <s v="Yes"/>
    <n v="34.369999999999997"/>
    <s v="No"/>
    <x v="0"/>
    <s v="DSL"/>
    <n v="28"/>
    <s v="No"/>
    <s v="No"/>
    <s v="No"/>
    <s v="No"/>
    <s v="No"/>
    <s v="No"/>
    <s v="No"/>
    <s v="Yes"/>
    <x v="0"/>
    <s v="No"/>
    <x v="0"/>
    <n v="45.3"/>
    <n v="45.3"/>
    <n v="0"/>
    <n v="0"/>
    <n v="34.369999999999997"/>
    <n v="79.669999999999902"/>
    <n v="3"/>
    <s v="Churned"/>
    <x v="0"/>
    <n v="66"/>
    <n v="4568"/>
    <s v="Other"/>
    <s v="Poor expertise of online support"/>
    <x v="0"/>
  </r>
  <r>
    <s v="2223-KAGMX"/>
    <s v="Female"/>
    <n v="47"/>
    <s v="No"/>
    <s v="No"/>
    <s v="No"/>
    <s v="No"/>
    <n v="0"/>
    <s v="United States"/>
    <s v="California"/>
    <s v="Santa Rosa"/>
    <n v="95409"/>
    <n v="38.468893000000001"/>
    <n v="-122.580539"/>
    <n v="25718"/>
    <s v="Q3"/>
    <s v="No"/>
    <n v="0"/>
    <x v="7"/>
    <s v="Offer D"/>
    <s v="Yes"/>
    <n v="33.14"/>
    <s v="No"/>
    <x v="1"/>
    <s v="None"/>
    <n v="0"/>
    <s v="No"/>
    <s v="No"/>
    <s v="No"/>
    <s v="No"/>
    <s v="No"/>
    <s v="No"/>
    <s v="No"/>
    <s v="No"/>
    <x v="0"/>
    <s v="No"/>
    <x v="0"/>
    <n v="19.399999999999999"/>
    <n v="289.3"/>
    <n v="0"/>
    <n v="0"/>
    <n v="497.1"/>
    <n v="786.4"/>
    <n v="1"/>
    <s v="Churned"/>
    <x v="0"/>
    <n v="87"/>
    <n v="5379"/>
    <s v="Price"/>
    <s v="Long distance charges"/>
    <x v="1"/>
  </r>
  <r>
    <s v="7321-PKUYW"/>
    <s v="Female"/>
    <n v="46"/>
    <s v="No"/>
    <s v="No"/>
    <s v="No"/>
    <s v="No"/>
    <n v="0"/>
    <s v="United States"/>
    <s v="California"/>
    <s v="Branscomb"/>
    <n v="95417"/>
    <n v="39.710591000000001"/>
    <n v="-123.682799"/>
    <n v="176"/>
    <s v="Q3"/>
    <s v="No"/>
    <n v="0"/>
    <x v="9"/>
    <s v="Offer D"/>
    <s v="Yes"/>
    <n v="22.36"/>
    <s v="Yes"/>
    <x v="0"/>
    <s v="Cable"/>
    <n v="3"/>
    <s v="No"/>
    <s v="No"/>
    <s v="No"/>
    <s v="Yes"/>
    <s v="Yes"/>
    <s v="No"/>
    <s v="No"/>
    <s v="Yes"/>
    <x v="0"/>
    <s v="No"/>
    <x v="0"/>
    <n v="90.15"/>
    <n v="987.95"/>
    <n v="0"/>
    <n v="0"/>
    <n v="245.95999999999901"/>
    <n v="1233.9100000000001"/>
    <n v="1"/>
    <s v="Churned"/>
    <x v="0"/>
    <n v="66"/>
    <n v="5250"/>
    <s v="Competitor"/>
    <s v="Competitor had better devices"/>
    <x v="1"/>
  </r>
  <r>
    <s v="2833-SLKDQ"/>
    <s v="Male"/>
    <n v="23"/>
    <s v="Yes"/>
    <s v="No"/>
    <s v="No"/>
    <s v="No"/>
    <n v="0"/>
    <s v="United States"/>
    <s v="California"/>
    <s v="Caspar"/>
    <n v="95420"/>
    <n v="39.361283"/>
    <n v="-123.784599"/>
    <n v="333"/>
    <s v="Q3"/>
    <s v="No"/>
    <n v="0"/>
    <x v="0"/>
    <s v="None"/>
    <s v="Yes"/>
    <n v="48.03"/>
    <s v="No"/>
    <x v="0"/>
    <s v="Cable"/>
    <n v="73"/>
    <s v="No"/>
    <s v="No"/>
    <s v="No"/>
    <s v="No"/>
    <s v="No"/>
    <s v="No"/>
    <s v="Yes"/>
    <s v="Yes"/>
    <x v="0"/>
    <s v="No"/>
    <x v="1"/>
    <n v="45.05"/>
    <n v="45.05"/>
    <n v="0"/>
    <n v="0"/>
    <n v="48.03"/>
    <n v="93.08"/>
    <n v="1"/>
    <s v="Churned"/>
    <x v="0"/>
    <n v="91"/>
    <n v="4094"/>
    <s v="Competitor"/>
    <s v="Competitor had better devices"/>
    <x v="1"/>
  </r>
  <r>
    <s v="7595-EUIVN"/>
    <s v="Female"/>
    <n v="53"/>
    <s v="No"/>
    <s v="No"/>
    <s v="No"/>
    <s v="No"/>
    <n v="0"/>
    <s v="United States"/>
    <s v="California"/>
    <s v="Clearlake"/>
    <n v="95422"/>
    <n v="38.965803999999999"/>
    <n v="-122.63177899999999"/>
    <n v="13485"/>
    <s v="Q3"/>
    <s v="No"/>
    <n v="0"/>
    <x v="0"/>
    <s v="None"/>
    <s v="Yes"/>
    <n v="14.48"/>
    <s v="No"/>
    <x v="0"/>
    <s v="Fiber Optic"/>
    <n v="26"/>
    <s v="No"/>
    <s v="Yes"/>
    <s v="No"/>
    <s v="No"/>
    <s v="No"/>
    <s v="No"/>
    <s v="No"/>
    <s v="Yes"/>
    <x v="0"/>
    <s v="No"/>
    <x v="0"/>
    <n v="75.8"/>
    <n v="75.8"/>
    <n v="0"/>
    <n v="0"/>
    <n v="14.48"/>
    <n v="90.28"/>
    <n v="1"/>
    <s v="Churned"/>
    <x v="0"/>
    <n v="70"/>
    <n v="3940"/>
    <s v="Competitor"/>
    <s v="Competitor had better devices"/>
    <x v="0"/>
  </r>
  <r>
    <s v="2026-TGDHM"/>
    <s v="Female"/>
    <n v="54"/>
    <s v="No"/>
    <s v="No"/>
    <s v="No"/>
    <s v="No"/>
    <n v="0"/>
    <s v="United States"/>
    <s v="California"/>
    <s v="Cloverdale"/>
    <n v="95425"/>
    <n v="38.801935999999998"/>
    <n v="-122.938935"/>
    <n v="9210"/>
    <s v="Q3"/>
    <s v="No"/>
    <n v="0"/>
    <x v="8"/>
    <s v="None"/>
    <s v="Yes"/>
    <n v="19.21"/>
    <s v="No"/>
    <x v="0"/>
    <s v="Fiber Optic"/>
    <n v="16"/>
    <s v="No"/>
    <s v="No"/>
    <s v="No"/>
    <s v="No"/>
    <s v="No"/>
    <s v="Yes"/>
    <s v="Yes"/>
    <s v="No"/>
    <x v="0"/>
    <s v="Yes"/>
    <x v="0"/>
    <n v="79.3"/>
    <n v="523.15"/>
    <n v="0"/>
    <n v="10"/>
    <n v="134.47"/>
    <n v="667.62"/>
    <n v="1"/>
    <s v="Churned"/>
    <x v="0"/>
    <n v="69"/>
    <n v="3830"/>
    <s v="Competitor"/>
    <s v="Competitor had better devices"/>
    <x v="1"/>
  </r>
  <r>
    <s v="4030-VPZBD"/>
    <s v="Female"/>
    <n v="53"/>
    <s v="No"/>
    <s v="No"/>
    <s v="No"/>
    <s v="No"/>
    <n v="0"/>
    <s v="United States"/>
    <s v="California"/>
    <s v="Comptche"/>
    <n v="95427"/>
    <n v="39.239818"/>
    <n v="-123.565432"/>
    <n v="371"/>
    <s v="Q3"/>
    <s v="No"/>
    <n v="0"/>
    <x v="17"/>
    <s v="None"/>
    <s v="No"/>
    <n v="0"/>
    <s v="No"/>
    <x v="0"/>
    <s v="DSL"/>
    <n v="18"/>
    <s v="No"/>
    <s v="No"/>
    <s v="No"/>
    <s v="Yes"/>
    <s v="No"/>
    <s v="No"/>
    <s v="No"/>
    <s v="Yes"/>
    <x v="0"/>
    <s v="Yes"/>
    <x v="0"/>
    <n v="30.9"/>
    <n v="59.05"/>
    <n v="0"/>
    <n v="0"/>
    <n v="0"/>
    <n v="59.05"/>
    <n v="2"/>
    <s v="Churned"/>
    <x v="0"/>
    <n v="91"/>
    <n v="2860"/>
    <s v="Dissatisfaction"/>
    <s v="Network reliability"/>
    <x v="0"/>
  </r>
  <r>
    <s v="2408-TZMJL"/>
    <s v="Male"/>
    <n v="43"/>
    <s v="No"/>
    <s v="No"/>
    <s v="Yes"/>
    <s v="No"/>
    <n v="0"/>
    <s v="United States"/>
    <s v="California"/>
    <s v="Gualala"/>
    <n v="95445"/>
    <n v="38.848081999999998"/>
    <n v="-123.50608"/>
    <n v="1916"/>
    <s v="Q3"/>
    <s v="Yes"/>
    <n v="1"/>
    <x v="53"/>
    <s v="Offer B"/>
    <s v="Yes"/>
    <n v="22.71"/>
    <s v="Yes"/>
    <x v="0"/>
    <s v="Fiber Optic"/>
    <n v="26"/>
    <s v="Yes"/>
    <s v="Yes"/>
    <s v="Yes"/>
    <s v="No"/>
    <s v="Yes"/>
    <s v="Yes"/>
    <s v="Yes"/>
    <s v="Yes"/>
    <x v="1"/>
    <s v="Yes"/>
    <x v="0"/>
    <n v="110.15"/>
    <n v="6448.05"/>
    <n v="0"/>
    <n v="0"/>
    <n v="1339.89"/>
    <n v="7787.94"/>
    <n v="1"/>
    <s v="Churned"/>
    <x v="0"/>
    <n v="90"/>
    <n v="4601"/>
    <s v="Dissatisfaction"/>
    <s v="Network reliability"/>
    <x v="2"/>
  </r>
  <r>
    <s v="7993-PYKOF"/>
    <s v="Male"/>
    <n v="20"/>
    <s v="Yes"/>
    <s v="No"/>
    <s v="Yes"/>
    <s v="No"/>
    <n v="0"/>
    <s v="United States"/>
    <s v="California"/>
    <s v="Rio Nido"/>
    <n v="95471"/>
    <n v="38.522328000000002"/>
    <n v="-122.97932"/>
    <n v="298"/>
    <s v="Q3"/>
    <s v="Yes"/>
    <n v="1"/>
    <x v="1"/>
    <s v="None"/>
    <s v="Yes"/>
    <n v="5.34"/>
    <s v="No"/>
    <x v="0"/>
    <s v="Fiber Optic"/>
    <n v="42"/>
    <s v="Yes"/>
    <s v="No"/>
    <s v="No"/>
    <s v="No"/>
    <s v="No"/>
    <s v="No"/>
    <s v="Yes"/>
    <s v="Yes"/>
    <x v="0"/>
    <s v="No"/>
    <x v="0"/>
    <n v="75"/>
    <n v="632.95000000000005"/>
    <n v="0"/>
    <n v="0"/>
    <n v="42.72"/>
    <n v="675.67"/>
    <n v="1"/>
    <s v="Churned"/>
    <x v="0"/>
    <n v="80"/>
    <n v="2587"/>
    <s v="Dissatisfaction"/>
    <s v="Network reliability"/>
    <x v="1"/>
  </r>
  <r>
    <s v="5027-XWQHA"/>
    <s v="Male"/>
    <n v="35"/>
    <s v="No"/>
    <s v="No"/>
    <s v="No"/>
    <s v="No"/>
    <n v="0"/>
    <s v="United States"/>
    <s v="California"/>
    <s v="Ukiah"/>
    <n v="95482"/>
    <n v="39.134075000000003"/>
    <n v="-123.23421999999999"/>
    <n v="30988"/>
    <s v="Q3"/>
    <s v="No"/>
    <n v="0"/>
    <x v="63"/>
    <s v="None"/>
    <s v="Yes"/>
    <n v="41.16"/>
    <s v="No"/>
    <x v="0"/>
    <s v="Cable"/>
    <n v="10"/>
    <s v="No"/>
    <s v="No"/>
    <s v="No"/>
    <s v="No"/>
    <s v="No"/>
    <s v="No"/>
    <s v="No"/>
    <s v="No"/>
    <x v="0"/>
    <s v="No"/>
    <x v="0"/>
    <n v="44.75"/>
    <n v="270.95"/>
    <n v="0"/>
    <n v="10"/>
    <n v="246.95999999999901"/>
    <n v="527.91"/>
    <n v="2"/>
    <s v="Churned"/>
    <x v="0"/>
    <n v="78"/>
    <n v="2087"/>
    <s v="Dissatisfaction"/>
    <s v="Network reliability"/>
    <x v="1"/>
  </r>
  <r>
    <s v="4566-QVRRW"/>
    <s v="Female"/>
    <n v="41"/>
    <s v="No"/>
    <s v="No"/>
    <s v="Yes"/>
    <s v="No"/>
    <n v="0"/>
    <s v="United States"/>
    <s v="California"/>
    <s v="Witter Springs"/>
    <n v="95493"/>
    <n v="39.222323000000003"/>
    <n v="-122.985488"/>
    <n v="240"/>
    <s v="Q3"/>
    <s v="Yes"/>
    <n v="1"/>
    <x v="9"/>
    <s v="Offer D"/>
    <s v="Yes"/>
    <n v="24.83"/>
    <s v="No"/>
    <x v="0"/>
    <s v="DSL"/>
    <n v="30"/>
    <s v="No"/>
    <s v="No"/>
    <s v="No"/>
    <s v="No"/>
    <s v="No"/>
    <s v="No"/>
    <s v="No"/>
    <s v="Yes"/>
    <x v="0"/>
    <s v="Yes"/>
    <x v="0"/>
    <n v="44.05"/>
    <n v="483.7"/>
    <n v="0"/>
    <n v="0"/>
    <n v="273.13"/>
    <n v="756.82999999999902"/>
    <n v="1"/>
    <s v="Churned"/>
    <x v="0"/>
    <n v="84"/>
    <n v="3200"/>
    <s v="Competitor"/>
    <s v="Competitor had better devices"/>
    <x v="1"/>
  </r>
  <r>
    <s v="0201-OAMXR"/>
    <s v="Female"/>
    <n v="30"/>
    <s v="No"/>
    <s v="No"/>
    <s v="No"/>
    <s v="No"/>
    <n v="0"/>
    <s v="United States"/>
    <s v="California"/>
    <s v="Mckinleyville"/>
    <n v="95519"/>
    <n v="40.965010999999997"/>
    <n v="-124.015255"/>
    <n v="15921"/>
    <s v="Q3"/>
    <s v="No"/>
    <n v="0"/>
    <x v="57"/>
    <s v="Offer A"/>
    <s v="Yes"/>
    <n v="10.210000000000001"/>
    <s v="Yes"/>
    <x v="0"/>
    <s v="Fiber Optic"/>
    <n v="52"/>
    <s v="Yes"/>
    <s v="Yes"/>
    <s v="Yes"/>
    <s v="Yes"/>
    <s v="Yes"/>
    <s v="Yes"/>
    <s v="Yes"/>
    <s v="Yes"/>
    <x v="1"/>
    <s v="No"/>
    <x v="1"/>
    <n v="115.55"/>
    <n v="8127.6"/>
    <n v="0"/>
    <n v="0"/>
    <n v="714.7"/>
    <n v="8842.2999999999993"/>
    <n v="1"/>
    <s v="Churned"/>
    <x v="0"/>
    <n v="87"/>
    <n v="4838"/>
    <s v="Dissatisfaction"/>
    <s v="Network reliability"/>
    <x v="2"/>
  </r>
  <r>
    <s v="7831-QGOXH"/>
    <s v="Female"/>
    <n v="27"/>
    <s v="Yes"/>
    <s v="No"/>
    <s v="No"/>
    <s v="No"/>
    <n v="0"/>
    <s v="United States"/>
    <s v="California"/>
    <s v="Blue Lake"/>
    <n v="95525"/>
    <n v="40.943379999999998"/>
    <n v="-123.831799"/>
    <n v="1584"/>
    <s v="Q3"/>
    <s v="No"/>
    <n v="0"/>
    <x v="2"/>
    <s v="None"/>
    <s v="Yes"/>
    <n v="24.4"/>
    <s v="Yes"/>
    <x v="0"/>
    <s v="Fiber Optic"/>
    <n v="71"/>
    <s v="No"/>
    <s v="No"/>
    <s v="No"/>
    <s v="No"/>
    <s v="Yes"/>
    <s v="No"/>
    <s v="Yes"/>
    <s v="Yes"/>
    <x v="0"/>
    <s v="Yes"/>
    <x v="0"/>
    <n v="85.2"/>
    <n v="1553.9"/>
    <n v="0"/>
    <n v="0"/>
    <n v="439.2"/>
    <n v="1993.1"/>
    <n v="3"/>
    <s v="Churned"/>
    <x v="0"/>
    <n v="77"/>
    <n v="3326"/>
    <s v="Other"/>
    <s v="Don't know"/>
    <x v="1"/>
  </r>
  <r>
    <s v="6393-WRYZE"/>
    <s v="Female"/>
    <n v="35"/>
    <s v="No"/>
    <s v="No"/>
    <s v="Yes"/>
    <s v="No"/>
    <n v="0"/>
    <s v="United States"/>
    <s v="California"/>
    <s v="Bridgeville"/>
    <n v="95526"/>
    <n v="40.372532"/>
    <n v="-123.525626"/>
    <n v="695"/>
    <s v="Q3"/>
    <s v="Yes"/>
    <n v="1"/>
    <x v="40"/>
    <s v="None"/>
    <s v="Yes"/>
    <n v="43.33"/>
    <s v="Yes"/>
    <x v="0"/>
    <s v="Fiber Optic"/>
    <n v="16"/>
    <s v="No"/>
    <s v="No"/>
    <s v="No"/>
    <s v="No"/>
    <s v="Yes"/>
    <s v="Yes"/>
    <s v="Yes"/>
    <s v="Yes"/>
    <x v="0"/>
    <s v="Yes"/>
    <x v="0"/>
    <n v="97.65"/>
    <n v="3207.55"/>
    <n v="0"/>
    <n v="0"/>
    <n v="1473.22"/>
    <n v="4680.7700000000004"/>
    <n v="2"/>
    <s v="Churned"/>
    <x v="0"/>
    <n v="87"/>
    <n v="3979"/>
    <s v="Other"/>
    <s v="Don't know"/>
    <x v="1"/>
  </r>
  <r>
    <s v="6599-RCLCJ"/>
    <s v="Male"/>
    <n v="54"/>
    <s v="No"/>
    <s v="No"/>
    <s v="Yes"/>
    <s v="No"/>
    <n v="0"/>
    <s v="United States"/>
    <s v="California"/>
    <s v="Fallbrook"/>
    <n v="92028"/>
    <n v="33.362575"/>
    <n v="-117.299644"/>
    <n v="42239"/>
    <s v="Q3"/>
    <s v="Yes"/>
    <n v="1"/>
    <x v="58"/>
    <s v="Offer B"/>
    <s v="Yes"/>
    <n v="7.62"/>
    <s v="Yes"/>
    <x v="0"/>
    <s v="Fiber Optic"/>
    <n v="20"/>
    <s v="No"/>
    <s v="Yes"/>
    <s v="Yes"/>
    <s v="Yes"/>
    <s v="Yes"/>
    <s v="Yes"/>
    <s v="Yes"/>
    <s v="No"/>
    <x v="0"/>
    <s v="Yes"/>
    <x v="0"/>
    <n v="109.55"/>
    <n v="5124.55"/>
    <n v="0"/>
    <n v="0"/>
    <n v="358.14"/>
    <n v="5482.69"/>
    <n v="2"/>
    <s v="Churned"/>
    <x v="0"/>
    <n v="90"/>
    <n v="5863"/>
    <s v="Competitor"/>
    <s v="Competitor made better offer"/>
    <x v="1"/>
  </r>
  <r>
    <s v="9831-BPFRI"/>
    <s v="Female"/>
    <n v="50"/>
    <s v="No"/>
    <s v="No"/>
    <s v="Yes"/>
    <s v="No"/>
    <n v="0"/>
    <s v="United States"/>
    <s v="California"/>
    <s v="Ferndale"/>
    <n v="95536"/>
    <n v="40.478499999999997"/>
    <n v="-124.301372"/>
    <n v="2965"/>
    <s v="Q3"/>
    <s v="Yes"/>
    <n v="1"/>
    <x v="38"/>
    <s v="None"/>
    <s v="Yes"/>
    <n v="35.32"/>
    <s v="Yes"/>
    <x v="0"/>
    <s v="Fiber Optic"/>
    <n v="30"/>
    <s v="No"/>
    <s v="Yes"/>
    <s v="Yes"/>
    <s v="Yes"/>
    <s v="No"/>
    <s v="No"/>
    <s v="No"/>
    <s v="Yes"/>
    <x v="1"/>
    <s v="Yes"/>
    <x v="0"/>
    <n v="89.55"/>
    <n v="3474.45"/>
    <n v="0"/>
    <n v="0"/>
    <n v="1377.48"/>
    <n v="4851.93"/>
    <n v="2"/>
    <s v="Churned"/>
    <x v="0"/>
    <n v="65"/>
    <n v="3849"/>
    <s v="Dissatisfaction"/>
    <s v="Poor expertise of online support"/>
    <x v="2"/>
  </r>
  <r>
    <s v="1725-MIMXW"/>
    <s v="Male"/>
    <n v="42"/>
    <s v="No"/>
    <s v="No"/>
    <s v="No"/>
    <s v="No"/>
    <n v="0"/>
    <s v="United States"/>
    <s v="California"/>
    <s v="Honeydew"/>
    <n v="95545"/>
    <n v="40.342928000000001"/>
    <n v="-124.063329"/>
    <n v="82"/>
    <s v="Q3"/>
    <s v="No"/>
    <n v="0"/>
    <x v="0"/>
    <s v="Offer E"/>
    <s v="Yes"/>
    <n v="48.96"/>
    <s v="No"/>
    <x v="1"/>
    <s v="None"/>
    <n v="0"/>
    <s v="No"/>
    <s v="No"/>
    <s v="No"/>
    <s v="No"/>
    <s v="No"/>
    <s v="No"/>
    <s v="No"/>
    <s v="No"/>
    <x v="0"/>
    <s v="Yes"/>
    <x v="1"/>
    <n v="19.45"/>
    <n v="19.45"/>
    <n v="0"/>
    <n v="0"/>
    <n v="48.96"/>
    <n v="68.41"/>
    <n v="2"/>
    <s v="Churned"/>
    <x v="0"/>
    <n v="78"/>
    <n v="5687"/>
    <s v="Dissatisfaction"/>
    <s v="Poor expertise of phone support"/>
    <x v="1"/>
  </r>
  <r>
    <s v="0031-PVLZI"/>
    <s v="Female"/>
    <n v="34"/>
    <s v="No"/>
    <s v="No"/>
    <s v="Yes"/>
    <s v="No"/>
    <n v="0"/>
    <s v="United States"/>
    <s v="California"/>
    <s v="Korbel"/>
    <n v="95550"/>
    <n v="40.766599999999997"/>
    <n v="-123.80458"/>
    <n v="155"/>
    <s v="Q3"/>
    <s v="No"/>
    <n v="0"/>
    <x v="14"/>
    <s v="Offer E"/>
    <s v="Yes"/>
    <n v="12.43"/>
    <s v="No"/>
    <x v="1"/>
    <s v="None"/>
    <n v="0"/>
    <s v="No"/>
    <s v="No"/>
    <s v="No"/>
    <s v="No"/>
    <s v="No"/>
    <s v="No"/>
    <s v="No"/>
    <s v="No"/>
    <x v="0"/>
    <s v="No"/>
    <x v="1"/>
    <n v="20.350000000000001"/>
    <n v="76.349999999999994"/>
    <n v="0"/>
    <n v="0"/>
    <n v="49.72"/>
    <n v="126.07"/>
    <n v="1"/>
    <s v="Churned"/>
    <x v="0"/>
    <n v="81"/>
    <n v="4133"/>
    <s v="Price"/>
    <s v="Long distance charges"/>
    <x v="1"/>
  </r>
  <r>
    <s v="4791-QRGMF"/>
    <s v="Male"/>
    <n v="33"/>
    <s v="No"/>
    <s v="No"/>
    <s v="Yes"/>
    <s v="No"/>
    <n v="0"/>
    <s v="United States"/>
    <s v="California"/>
    <s v="Miranda"/>
    <n v="95553"/>
    <n v="40.210895000000001"/>
    <n v="-123.86"/>
    <n v="867"/>
    <s v="Q3"/>
    <s v="Yes"/>
    <n v="1"/>
    <x v="53"/>
    <s v="Offer B"/>
    <s v="Yes"/>
    <n v="10.76"/>
    <s v="Yes"/>
    <x v="0"/>
    <s v="Fiber Optic"/>
    <n v="5"/>
    <s v="No"/>
    <s v="No"/>
    <s v="Yes"/>
    <s v="No"/>
    <s v="Yes"/>
    <s v="Yes"/>
    <s v="Yes"/>
    <s v="Yes"/>
    <x v="1"/>
    <s v="Yes"/>
    <x v="0"/>
    <n v="99.5"/>
    <n v="5961.1"/>
    <n v="0"/>
    <n v="0"/>
    <n v="634.84"/>
    <n v="6595.94"/>
    <n v="3"/>
    <s v="Churned"/>
    <x v="0"/>
    <n v="76"/>
    <n v="6098"/>
    <s v="Competitor"/>
    <s v="Competitor offered more data"/>
    <x v="2"/>
  </r>
  <r>
    <s v="4671-LXRDQ"/>
    <s v="Male"/>
    <n v="44"/>
    <s v="No"/>
    <s v="No"/>
    <s v="No"/>
    <s v="No"/>
    <n v="0"/>
    <s v="United States"/>
    <s v="California"/>
    <s v="Salyer"/>
    <n v="95563"/>
    <n v="40.89866"/>
    <n v="-123.539754"/>
    <n v="660"/>
    <s v="Q3"/>
    <s v="No"/>
    <n v="0"/>
    <x v="17"/>
    <s v="None"/>
    <s v="Yes"/>
    <n v="17.25"/>
    <s v="No"/>
    <x v="0"/>
    <s v="Cable"/>
    <n v="3"/>
    <s v="No"/>
    <s v="No"/>
    <s v="No"/>
    <s v="No"/>
    <s v="No"/>
    <s v="No"/>
    <s v="No"/>
    <s v="No"/>
    <x v="0"/>
    <s v="Yes"/>
    <x v="1"/>
    <n v="45"/>
    <n v="96.45"/>
    <n v="0"/>
    <n v="30"/>
    <n v="34.5"/>
    <n v="160.94999999999999"/>
    <n v="1"/>
    <s v="Churned"/>
    <x v="0"/>
    <n v="93"/>
    <n v="5704"/>
    <s v="Competitor"/>
    <s v="Competitor had better devices"/>
    <x v="1"/>
  </r>
  <r>
    <s v="1934-SJVJK"/>
    <s v="Male"/>
    <n v="35"/>
    <s v="No"/>
    <s v="No"/>
    <s v="No"/>
    <s v="No"/>
    <n v="0"/>
    <s v="United States"/>
    <s v="California"/>
    <s v="Smith River"/>
    <n v="95567"/>
    <n v="41.950682999999998"/>
    <n v="-124.097094"/>
    <n v="2020"/>
    <s v="Q3"/>
    <s v="No"/>
    <n v="0"/>
    <x v="0"/>
    <s v="Offer E"/>
    <s v="Yes"/>
    <n v="40.51"/>
    <s v="No"/>
    <x v="1"/>
    <s v="None"/>
    <n v="0"/>
    <s v="No"/>
    <s v="No"/>
    <s v="No"/>
    <s v="No"/>
    <s v="No"/>
    <s v="No"/>
    <s v="No"/>
    <s v="No"/>
    <x v="0"/>
    <s v="No"/>
    <x v="1"/>
    <n v="20.149999999999999"/>
    <n v="20.149999999999999"/>
    <n v="0"/>
    <n v="0"/>
    <n v="40.51"/>
    <n v="60.66"/>
    <n v="2"/>
    <s v="Churned"/>
    <x v="0"/>
    <n v="70"/>
    <n v="4103"/>
    <s v="Price"/>
    <s v="Long distance charges"/>
    <x v="1"/>
  </r>
  <r>
    <s v="3838-OZURD"/>
    <s v="Male"/>
    <n v="28"/>
    <s v="Yes"/>
    <s v="No"/>
    <s v="Yes"/>
    <s v="No"/>
    <n v="0"/>
    <s v="United States"/>
    <s v="California"/>
    <s v="Somes Bar"/>
    <n v="95568"/>
    <n v="41.444606"/>
    <n v="-123.471895"/>
    <n v="202"/>
    <s v="Q3"/>
    <s v="No"/>
    <n v="0"/>
    <x v="49"/>
    <s v="Offer A"/>
    <s v="Yes"/>
    <n v="7.28"/>
    <s v="Yes"/>
    <x v="0"/>
    <s v="Fiber Optic"/>
    <n v="51"/>
    <s v="No"/>
    <s v="Yes"/>
    <s v="Yes"/>
    <s v="No"/>
    <s v="Yes"/>
    <s v="Yes"/>
    <s v="Yes"/>
    <s v="Yes"/>
    <x v="0"/>
    <s v="Yes"/>
    <x v="1"/>
    <n v="105"/>
    <n v="7133.25"/>
    <n v="0"/>
    <n v="0"/>
    <n v="480.48"/>
    <n v="7613.73"/>
    <n v="1"/>
    <s v="Churned"/>
    <x v="0"/>
    <n v="96"/>
    <n v="5723"/>
    <s v="Competitor"/>
    <s v="Competitor had better devices"/>
    <x v="1"/>
  </r>
  <r>
    <s v="9269-CQOOL"/>
    <s v="Male"/>
    <n v="58"/>
    <s v="No"/>
    <s v="No"/>
    <s v="No"/>
    <s v="No"/>
    <n v="0"/>
    <s v="United States"/>
    <s v="California"/>
    <s v="Trinidad"/>
    <n v="95570"/>
    <n v="41.162295"/>
    <n v="-124.02738100000001"/>
    <n v="2369"/>
    <s v="Q3"/>
    <s v="No"/>
    <n v="0"/>
    <x v="10"/>
    <s v="Offer E"/>
    <s v="Yes"/>
    <n v="2.88"/>
    <s v="No"/>
    <x v="0"/>
    <s v="DSL"/>
    <n v="17"/>
    <s v="No"/>
    <s v="No"/>
    <s v="No"/>
    <s v="No"/>
    <s v="Yes"/>
    <s v="No"/>
    <s v="No"/>
    <s v="Yes"/>
    <x v="0"/>
    <s v="Yes"/>
    <x v="1"/>
    <n v="54.7"/>
    <n v="169.45"/>
    <n v="0"/>
    <n v="0"/>
    <n v="8.64"/>
    <n v="178.08999999999901"/>
    <n v="1"/>
    <s v="Churned"/>
    <x v="0"/>
    <n v="66"/>
    <n v="3335"/>
    <s v="Competitor"/>
    <s v="Competitor had better devices"/>
    <x v="1"/>
  </r>
  <r>
    <s v="2845-HSJCY"/>
    <s v="Female"/>
    <n v="49"/>
    <s v="No"/>
    <s v="No"/>
    <s v="Yes"/>
    <s v="No"/>
    <n v="0"/>
    <s v="United States"/>
    <s v="California"/>
    <s v="Fallbrook"/>
    <n v="92028"/>
    <n v="33.362575"/>
    <n v="-117.299644"/>
    <n v="42239"/>
    <s v="Q3"/>
    <s v="Yes"/>
    <n v="1"/>
    <x v="35"/>
    <s v="None"/>
    <s v="Yes"/>
    <n v="29.18"/>
    <s v="Yes"/>
    <x v="0"/>
    <s v="Fiber Optic"/>
    <n v="19"/>
    <s v="No"/>
    <s v="No"/>
    <s v="Yes"/>
    <s v="No"/>
    <s v="No"/>
    <s v="Yes"/>
    <s v="Yes"/>
    <s v="Yes"/>
    <x v="0"/>
    <s v="Yes"/>
    <x v="0"/>
    <n v="87.25"/>
    <n v="1258.5999999999999"/>
    <n v="0"/>
    <n v="0"/>
    <n v="408.52"/>
    <n v="1667.12"/>
    <n v="2"/>
    <s v="Churned"/>
    <x v="0"/>
    <n v="78"/>
    <n v="4786"/>
    <s v="Competitor"/>
    <s v="Competitor made better offer"/>
    <x v="1"/>
  </r>
  <r>
    <s v="1184-PJVDB"/>
    <s v="Male"/>
    <n v="38"/>
    <s v="No"/>
    <s v="No"/>
    <s v="Yes"/>
    <s v="No"/>
    <n v="0"/>
    <s v="United States"/>
    <s v="California"/>
    <s v="Amador City"/>
    <n v="95601"/>
    <n v="38.431407"/>
    <n v="-120.8421"/>
    <n v="222"/>
    <s v="Q3"/>
    <s v="Yes"/>
    <n v="1"/>
    <x v="31"/>
    <s v="None"/>
    <s v="Yes"/>
    <n v="11.3"/>
    <s v="No"/>
    <x v="0"/>
    <s v="Fiber Optic"/>
    <n v="4"/>
    <s v="No"/>
    <s v="No"/>
    <s v="No"/>
    <s v="No"/>
    <s v="Yes"/>
    <s v="No"/>
    <s v="No"/>
    <s v="Yes"/>
    <x v="0"/>
    <s v="Yes"/>
    <x v="0"/>
    <n v="79.95"/>
    <n v="857.2"/>
    <n v="0"/>
    <n v="0"/>
    <n v="113"/>
    <n v="970.2"/>
    <n v="1"/>
    <s v="Churned"/>
    <x v="0"/>
    <n v="68"/>
    <n v="5640"/>
    <s v="Competitor"/>
    <s v="Competitor had better devices"/>
    <x v="1"/>
  </r>
  <r>
    <s v="9415-DPEWS"/>
    <s v="Female"/>
    <n v="47"/>
    <s v="No"/>
    <s v="No"/>
    <s v="No"/>
    <s v="No"/>
    <n v="0"/>
    <s v="United States"/>
    <s v="California"/>
    <s v="Carmichael"/>
    <n v="95608"/>
    <n v="38.626128000000001"/>
    <n v="-121.328011"/>
    <n v="58830"/>
    <s v="Q3"/>
    <s v="No"/>
    <n v="0"/>
    <x v="2"/>
    <s v="None"/>
    <s v="Yes"/>
    <n v="12.67"/>
    <s v="Yes"/>
    <x v="0"/>
    <s v="Fiber Optic"/>
    <n v="23"/>
    <s v="No"/>
    <s v="No"/>
    <s v="No"/>
    <s v="Yes"/>
    <s v="Yes"/>
    <s v="No"/>
    <s v="No"/>
    <s v="Yes"/>
    <x v="0"/>
    <s v="Yes"/>
    <x v="0"/>
    <n v="88.35"/>
    <n v="1639.3"/>
    <n v="0"/>
    <n v="0"/>
    <n v="228.06"/>
    <n v="1867.36"/>
    <n v="3"/>
    <s v="Churned"/>
    <x v="0"/>
    <n v="96"/>
    <n v="5727"/>
    <s v="Competitor"/>
    <s v="Competitor offered more data"/>
    <x v="1"/>
  </r>
  <r>
    <s v="7943-RQCHR"/>
    <s v="Female"/>
    <n v="34"/>
    <s v="No"/>
    <s v="No"/>
    <s v="No"/>
    <s v="No"/>
    <n v="0"/>
    <s v="United States"/>
    <s v="California"/>
    <s v="Davis"/>
    <n v="95616"/>
    <n v="38.508735000000001"/>
    <n v="-121.67881300000001"/>
    <n v="67411"/>
    <s v="Q3"/>
    <s v="No"/>
    <n v="0"/>
    <x v="30"/>
    <s v="Offer E"/>
    <s v="Yes"/>
    <n v="10.07"/>
    <s v="Yes"/>
    <x v="0"/>
    <s v="Fiber Optic"/>
    <n v="26"/>
    <s v="No"/>
    <s v="No"/>
    <s v="No"/>
    <s v="No"/>
    <s v="Yes"/>
    <s v="Yes"/>
    <s v="Yes"/>
    <s v="No"/>
    <x v="0"/>
    <s v="Yes"/>
    <x v="0"/>
    <n v="94.75"/>
    <n v="889.9"/>
    <n v="0"/>
    <n v="30"/>
    <n v="90.63"/>
    <n v="1010.53"/>
    <n v="2"/>
    <s v="Churned"/>
    <x v="0"/>
    <n v="83"/>
    <n v="2893"/>
    <s v="Competitor"/>
    <s v="Competitor offered more data"/>
    <x v="1"/>
  </r>
  <r>
    <s v="3249-ZPQRG"/>
    <s v="Male"/>
    <n v="28"/>
    <s v="Yes"/>
    <s v="No"/>
    <s v="No"/>
    <s v="No"/>
    <n v="0"/>
    <s v="United States"/>
    <s v="California"/>
    <s v="Diamond Springs"/>
    <n v="95619"/>
    <n v="38.683605"/>
    <n v="-120.811852"/>
    <n v="4426"/>
    <s v="Q3"/>
    <s v="No"/>
    <n v="0"/>
    <x v="14"/>
    <s v="Offer E"/>
    <s v="Yes"/>
    <n v="42.06"/>
    <s v="Yes"/>
    <x v="0"/>
    <s v="Fiber Optic"/>
    <n v="58"/>
    <s v="No"/>
    <s v="Yes"/>
    <s v="No"/>
    <s v="No"/>
    <s v="No"/>
    <s v="No"/>
    <s v="Yes"/>
    <s v="Yes"/>
    <x v="0"/>
    <s v="No"/>
    <x v="0"/>
    <n v="78.45"/>
    <n v="330.05"/>
    <n v="0"/>
    <n v="0"/>
    <n v="168.24"/>
    <n v="498.29"/>
    <n v="1"/>
    <s v="Churned"/>
    <x v="0"/>
    <n v="67"/>
    <n v="5048"/>
    <s v="Competitor"/>
    <s v="Competitor made better offer"/>
    <x v="0"/>
  </r>
  <r>
    <s v="2568-BRGYX"/>
    <s v="Male"/>
    <n v="43"/>
    <s v="No"/>
    <s v="No"/>
    <s v="No"/>
    <s v="No"/>
    <n v="0"/>
    <s v="United States"/>
    <s v="California"/>
    <s v="Dixon"/>
    <n v="95620"/>
    <n v="38.392820999999998"/>
    <n v="-121.79991699999999"/>
    <n v="18529"/>
    <s v="Q3"/>
    <s v="No"/>
    <n v="0"/>
    <x v="14"/>
    <s v="None"/>
    <s v="Yes"/>
    <n v="13.02"/>
    <s v="No"/>
    <x v="0"/>
    <s v="Fiber Optic"/>
    <n v="15"/>
    <s v="No"/>
    <s v="No"/>
    <s v="No"/>
    <s v="No"/>
    <s v="No"/>
    <s v="No"/>
    <s v="No"/>
    <s v="Yes"/>
    <x v="0"/>
    <s v="Yes"/>
    <x v="0"/>
    <n v="70.2"/>
    <n v="237.95"/>
    <n v="0"/>
    <n v="0"/>
    <n v="52.08"/>
    <n v="290.02999999999997"/>
    <n v="1"/>
    <s v="Churned"/>
    <x v="0"/>
    <n v="92"/>
    <n v="5094"/>
    <s v="Competitor"/>
    <s v="Competitor had better devices"/>
    <x v="0"/>
  </r>
  <r>
    <s v="7721-JXEAW"/>
    <s v="Male"/>
    <n v="23"/>
    <s v="Yes"/>
    <s v="No"/>
    <s v="Yes"/>
    <s v="No"/>
    <n v="0"/>
    <s v="United States"/>
    <s v="California"/>
    <s v="Elk Grove"/>
    <n v="95624"/>
    <n v="38.434137999999997"/>
    <n v="-121.30587"/>
    <n v="38534"/>
    <s v="Q3"/>
    <s v="Yes"/>
    <n v="1"/>
    <x v="53"/>
    <s v="Offer B"/>
    <s v="No"/>
    <n v="0"/>
    <s v="No"/>
    <x v="0"/>
    <s v="DSL"/>
    <n v="69"/>
    <s v="No"/>
    <s v="Yes"/>
    <s v="No"/>
    <s v="No"/>
    <s v="No"/>
    <s v="Yes"/>
    <s v="Yes"/>
    <s v="Yes"/>
    <x v="0"/>
    <s v="Yes"/>
    <x v="0"/>
    <n v="41.05"/>
    <n v="2452.6999999999998"/>
    <n v="0"/>
    <n v="0"/>
    <n v="0"/>
    <n v="2452.6999999999998"/>
    <n v="2"/>
    <s v="Churned"/>
    <x v="0"/>
    <n v="70"/>
    <n v="4324"/>
    <s v="Competitor"/>
    <s v="Competitor offered higher download speeds"/>
    <x v="1"/>
  </r>
  <r>
    <s v="7249-WBIYX"/>
    <s v="Male"/>
    <n v="63"/>
    <s v="No"/>
    <s v="No"/>
    <s v="Yes"/>
    <s v="No"/>
    <n v="0"/>
    <s v="United States"/>
    <s v="California"/>
    <s v="Elmira"/>
    <n v="95625"/>
    <n v="38.349195000000002"/>
    <n v="-121.90294299999999"/>
    <n v="171"/>
    <s v="Q3"/>
    <s v="Yes"/>
    <n v="1"/>
    <x v="31"/>
    <s v="None"/>
    <s v="Yes"/>
    <n v="30.1"/>
    <s v="Yes"/>
    <x v="0"/>
    <s v="Cable"/>
    <n v="29"/>
    <s v="No"/>
    <s v="No"/>
    <s v="No"/>
    <s v="No"/>
    <s v="Yes"/>
    <s v="No"/>
    <s v="No"/>
    <s v="Yes"/>
    <x v="0"/>
    <s v="Yes"/>
    <x v="0"/>
    <n v="85.6"/>
    <n v="813.85"/>
    <n v="0"/>
    <n v="0"/>
    <n v="301"/>
    <n v="1114.8499999999999"/>
    <n v="2"/>
    <s v="Churned"/>
    <x v="0"/>
    <n v="70"/>
    <n v="5146"/>
    <s v="Competitor"/>
    <s v="Competitor offered more data"/>
    <x v="1"/>
  </r>
  <r>
    <s v="3164-AALRN"/>
    <s v="Male"/>
    <n v="39"/>
    <s v="No"/>
    <s v="No"/>
    <s v="No"/>
    <s v="No"/>
    <n v="0"/>
    <s v="United States"/>
    <s v="California"/>
    <s v="Greenwood"/>
    <n v="95635"/>
    <n v="38.921332999999997"/>
    <n v="-120.897718"/>
    <n v="1140"/>
    <s v="Q3"/>
    <s v="No"/>
    <n v="0"/>
    <x v="20"/>
    <s v="None"/>
    <s v="Yes"/>
    <n v="45.25"/>
    <s v="No"/>
    <x v="0"/>
    <s v="DSL"/>
    <n v="22"/>
    <s v="No"/>
    <s v="No"/>
    <s v="Yes"/>
    <s v="No"/>
    <s v="Yes"/>
    <s v="Yes"/>
    <s v="Yes"/>
    <s v="No"/>
    <x v="1"/>
    <s v="Yes"/>
    <x v="1"/>
    <n v="70"/>
    <n v="347.4"/>
    <n v="0"/>
    <n v="10"/>
    <n v="226.25"/>
    <n v="583.65"/>
    <n v="2"/>
    <s v="Churned"/>
    <x v="0"/>
    <n v="77"/>
    <n v="2673"/>
    <s v="Competitor"/>
    <s v="Competitor had better devices"/>
    <x v="1"/>
  </r>
  <r>
    <s v="3334-CTHOL"/>
    <s v="Female"/>
    <n v="51"/>
    <s v="No"/>
    <s v="No"/>
    <s v="No"/>
    <s v="No"/>
    <n v="0"/>
    <s v="United States"/>
    <s v="California"/>
    <s v="Jackson"/>
    <n v="95642"/>
    <n v="38.336216"/>
    <n v="-120.76900999999999"/>
    <n v="6202"/>
    <s v="Q3"/>
    <s v="No"/>
    <n v="0"/>
    <x v="0"/>
    <s v="None"/>
    <s v="Yes"/>
    <n v="43.49"/>
    <s v="Yes"/>
    <x v="0"/>
    <s v="Cable"/>
    <n v="4"/>
    <s v="No"/>
    <s v="No"/>
    <s v="No"/>
    <s v="No"/>
    <s v="No"/>
    <s v="No"/>
    <s v="No"/>
    <s v="Yes"/>
    <x v="0"/>
    <s v="Yes"/>
    <x v="0"/>
    <n v="49.95"/>
    <n v="49.95"/>
    <n v="0"/>
    <n v="0"/>
    <n v="43.49"/>
    <n v="93.44"/>
    <n v="2"/>
    <s v="Churned"/>
    <x v="0"/>
    <n v="71"/>
    <n v="2041"/>
    <s v="Competitor"/>
    <s v="Competitor had better devices"/>
    <x v="0"/>
  </r>
  <r>
    <s v="4704-ERYFC"/>
    <s v="Female"/>
    <n v="19"/>
    <s v="Yes"/>
    <s v="No"/>
    <s v="Yes"/>
    <s v="No"/>
    <n v="0"/>
    <s v="United States"/>
    <s v="California"/>
    <s v="Knights Landing"/>
    <n v="95645"/>
    <n v="38.875508000000004"/>
    <n v="-121.765866"/>
    <n v="1793"/>
    <s v="Q3"/>
    <s v="Yes"/>
    <n v="1"/>
    <x v="41"/>
    <s v="None"/>
    <s v="Yes"/>
    <n v="32.11"/>
    <s v="No"/>
    <x v="0"/>
    <s v="Fiber Optic"/>
    <n v="52"/>
    <s v="No"/>
    <s v="No"/>
    <s v="No"/>
    <s v="No"/>
    <s v="No"/>
    <s v="No"/>
    <s v="No"/>
    <s v="Yes"/>
    <x v="0"/>
    <s v="Yes"/>
    <x v="0"/>
    <n v="69.25"/>
    <n v="1554"/>
    <n v="0"/>
    <n v="0"/>
    <n v="706.42"/>
    <n v="2260.42"/>
    <n v="1"/>
    <s v="Churned"/>
    <x v="0"/>
    <n v="85"/>
    <n v="2159"/>
    <s v="Competitor"/>
    <s v="Competitor offered higher download speeds"/>
    <x v="1"/>
  </r>
  <r>
    <s v="0471-LVHGK"/>
    <s v="Male"/>
    <n v="34"/>
    <s v="No"/>
    <s v="No"/>
    <s v="Yes"/>
    <s v="No"/>
    <n v="0"/>
    <s v="United States"/>
    <s v="California"/>
    <s v="Orangevale"/>
    <n v="95662"/>
    <n v="38.689174000000001"/>
    <n v="-121.218435"/>
    <n v="32040"/>
    <s v="Q3"/>
    <s v="Yes"/>
    <n v="1"/>
    <x v="45"/>
    <s v="None"/>
    <s v="Yes"/>
    <n v="15.91"/>
    <s v="Yes"/>
    <x v="0"/>
    <s v="DSL"/>
    <n v="29"/>
    <s v="No"/>
    <s v="No"/>
    <s v="Yes"/>
    <s v="No"/>
    <s v="Yes"/>
    <s v="Yes"/>
    <s v="Yes"/>
    <s v="Yes"/>
    <x v="1"/>
    <s v="Yes"/>
    <x v="0"/>
    <n v="73"/>
    <n v="3001.2"/>
    <n v="0"/>
    <n v="0"/>
    <n v="652.30999999999995"/>
    <n v="3653.5099999999902"/>
    <n v="2"/>
    <s v="Churned"/>
    <x v="0"/>
    <n v="86"/>
    <n v="2041"/>
    <s v="Competitor"/>
    <s v="Competitor offered higher download speeds"/>
    <x v="2"/>
  </r>
  <r>
    <s v="9518-RWHZL"/>
    <s v="Female"/>
    <n v="39"/>
    <s v="No"/>
    <s v="No"/>
    <s v="No"/>
    <s v="No"/>
    <n v="0"/>
    <s v="United States"/>
    <s v="California"/>
    <s v="Penryn"/>
    <n v="95663"/>
    <n v="38.859093000000001"/>
    <n v="-121.182872"/>
    <n v="2048"/>
    <s v="Q3"/>
    <s v="No"/>
    <n v="0"/>
    <x v="69"/>
    <s v="None"/>
    <s v="Yes"/>
    <n v="28.13"/>
    <s v="Yes"/>
    <x v="0"/>
    <s v="Fiber Optic"/>
    <n v="18"/>
    <s v="No"/>
    <s v="No"/>
    <s v="Yes"/>
    <s v="No"/>
    <s v="Yes"/>
    <s v="Yes"/>
    <s v="Yes"/>
    <s v="Yes"/>
    <x v="1"/>
    <s v="Yes"/>
    <x v="1"/>
    <n v="100.05"/>
    <n v="6254.2"/>
    <n v="0"/>
    <n v="0"/>
    <n v="1800.32"/>
    <n v="8054.5199999999904"/>
    <n v="1"/>
    <s v="Churned"/>
    <x v="0"/>
    <n v="69"/>
    <n v="5452"/>
    <s v="Competitor"/>
    <s v="Competitor had better devices"/>
    <x v="2"/>
  </r>
  <r>
    <s v="6240-EURKS"/>
    <s v="Female"/>
    <n v="27"/>
    <s v="Yes"/>
    <s v="No"/>
    <s v="No"/>
    <s v="No"/>
    <n v="0"/>
    <s v="United States"/>
    <s v="California"/>
    <s v="Plymouth"/>
    <n v="95669"/>
    <n v="38.489272999999997"/>
    <n v="-120.891614"/>
    <n v="2220"/>
    <s v="Q3"/>
    <s v="No"/>
    <n v="0"/>
    <x v="2"/>
    <s v="None"/>
    <s v="No"/>
    <n v="0"/>
    <s v="No"/>
    <x v="0"/>
    <s v="DSL"/>
    <n v="85"/>
    <s v="No"/>
    <s v="No"/>
    <s v="No"/>
    <s v="No"/>
    <s v="No"/>
    <s v="Yes"/>
    <s v="Yes"/>
    <s v="No"/>
    <x v="0"/>
    <s v="Yes"/>
    <x v="0"/>
    <n v="35"/>
    <n v="553"/>
    <n v="0"/>
    <n v="70"/>
    <n v="0"/>
    <n v="623"/>
    <n v="2"/>
    <s v="Churned"/>
    <x v="0"/>
    <n v="76"/>
    <n v="2649"/>
    <s v="Competitor"/>
    <s v="Competitor offered more data"/>
    <x v="1"/>
  </r>
  <r>
    <s v="6960-HVYXR"/>
    <s v="Female"/>
    <n v="20"/>
    <s v="Yes"/>
    <s v="No"/>
    <s v="No"/>
    <s v="No"/>
    <n v="0"/>
    <s v="United States"/>
    <s v="California"/>
    <s v="Rio Linda"/>
    <n v="95673"/>
    <n v="38.688763999999999"/>
    <n v="-121.457596"/>
    <n v="14010"/>
    <s v="Q3"/>
    <s v="No"/>
    <n v="0"/>
    <x v="0"/>
    <s v="None"/>
    <s v="Yes"/>
    <n v="35.01"/>
    <s v="Yes"/>
    <x v="0"/>
    <s v="Fiber Optic"/>
    <n v="52"/>
    <s v="No"/>
    <s v="No"/>
    <s v="No"/>
    <s v="No"/>
    <s v="No"/>
    <s v="No"/>
    <s v="No"/>
    <s v="Yes"/>
    <x v="0"/>
    <s v="No"/>
    <x v="0"/>
    <n v="76"/>
    <n v="76"/>
    <n v="0"/>
    <n v="0"/>
    <n v="35.01"/>
    <n v="111.009999999999"/>
    <n v="1"/>
    <s v="Churned"/>
    <x v="0"/>
    <n v="72"/>
    <n v="2567"/>
    <s v="Competitor"/>
    <s v="Competitor made better offer"/>
    <x v="0"/>
  </r>
  <r>
    <s v="7861-UVUFT"/>
    <s v="Female"/>
    <n v="36"/>
    <s v="No"/>
    <s v="No"/>
    <s v="Yes"/>
    <s v="No"/>
    <n v="0"/>
    <s v="United States"/>
    <s v="California"/>
    <s v="Sloughhouse"/>
    <n v="95683"/>
    <n v="38.470422999999997"/>
    <n v="-121.114897"/>
    <n v="4731"/>
    <s v="Q3"/>
    <s v="Yes"/>
    <n v="1"/>
    <x v="7"/>
    <s v="None"/>
    <s v="Yes"/>
    <n v="28.3"/>
    <s v="No"/>
    <x v="0"/>
    <s v="Cable"/>
    <n v="28"/>
    <s v="No"/>
    <s v="No"/>
    <s v="Yes"/>
    <s v="No"/>
    <s v="Yes"/>
    <s v="No"/>
    <s v="No"/>
    <s v="Yes"/>
    <x v="0"/>
    <s v="Yes"/>
    <x v="0"/>
    <n v="84.3"/>
    <n v="1308.4000000000001"/>
    <n v="0"/>
    <n v="0"/>
    <n v="424.5"/>
    <n v="1732.9"/>
    <n v="1"/>
    <s v="Churned"/>
    <x v="0"/>
    <n v="86"/>
    <n v="4003"/>
    <s v="Competitor"/>
    <s v="Competitor had better devices"/>
    <x v="1"/>
  </r>
  <r>
    <s v="0680-DFNNY"/>
    <s v="Male"/>
    <n v="62"/>
    <s v="No"/>
    <s v="No"/>
    <s v="Yes"/>
    <s v="No"/>
    <n v="0"/>
    <s v="United States"/>
    <s v="California"/>
    <s v="Winters"/>
    <n v="95694"/>
    <n v="38.578603999999999"/>
    <n v="-122.024579"/>
    <n v="8406"/>
    <s v="Q3"/>
    <s v="Yes"/>
    <n v="1"/>
    <x v="7"/>
    <s v="None"/>
    <s v="Yes"/>
    <n v="40.700000000000003"/>
    <s v="Yes"/>
    <x v="0"/>
    <s v="Fiber Optic"/>
    <n v="29"/>
    <s v="No"/>
    <s v="No"/>
    <s v="Yes"/>
    <s v="No"/>
    <s v="Yes"/>
    <s v="Yes"/>
    <s v="Yes"/>
    <s v="Yes"/>
    <x v="0"/>
    <s v="Yes"/>
    <x v="0"/>
    <n v="101.1"/>
    <n v="1504.05"/>
    <n v="0"/>
    <n v="0"/>
    <n v="610.5"/>
    <n v="2114.5500000000002"/>
    <n v="2"/>
    <s v="Churned"/>
    <x v="0"/>
    <n v="90"/>
    <n v="2055"/>
    <s v="Competitor"/>
    <s v="Competitor offered more data"/>
    <x v="1"/>
  </r>
  <r>
    <s v="7767-UXAGJ"/>
    <s v="Male"/>
    <n v="37"/>
    <s v="No"/>
    <s v="No"/>
    <s v="No"/>
    <s v="No"/>
    <n v="0"/>
    <s v="United States"/>
    <s v="California"/>
    <s v="Colfax"/>
    <n v="95713"/>
    <n v="39.084645000000002"/>
    <n v="-120.894014"/>
    <n v="8525"/>
    <s v="Q3"/>
    <s v="No"/>
    <n v="0"/>
    <x v="0"/>
    <s v="None"/>
    <s v="Yes"/>
    <n v="28.25"/>
    <s v="Yes"/>
    <x v="0"/>
    <s v="Cable"/>
    <n v="9"/>
    <s v="No"/>
    <s v="No"/>
    <s v="No"/>
    <s v="No"/>
    <s v="No"/>
    <s v="No"/>
    <s v="No"/>
    <s v="Yes"/>
    <x v="0"/>
    <s v="Yes"/>
    <x v="0"/>
    <n v="50.45"/>
    <n v="50.45"/>
    <n v="0"/>
    <n v="0"/>
    <n v="28.25"/>
    <n v="78.7"/>
    <n v="3"/>
    <s v="Churned"/>
    <x v="0"/>
    <n v="68"/>
    <n v="2928"/>
    <s v="Competitor"/>
    <s v="Competitor made better offer"/>
    <x v="0"/>
  </r>
  <r>
    <s v="1571-SAVHK"/>
    <s v="Male"/>
    <n v="20"/>
    <s v="Yes"/>
    <s v="No"/>
    <s v="No"/>
    <s v="No"/>
    <n v="0"/>
    <s v="United States"/>
    <s v="California"/>
    <s v="Meadow Vista"/>
    <n v="95722"/>
    <n v="39.003357999999999"/>
    <n v="-121.02253899999999"/>
    <n v="3747"/>
    <s v="Q3"/>
    <s v="No"/>
    <n v="0"/>
    <x v="36"/>
    <s v="None"/>
    <s v="Yes"/>
    <n v="28.16"/>
    <s v="Yes"/>
    <x v="0"/>
    <s v="Fiber Optic"/>
    <n v="42"/>
    <s v="No"/>
    <s v="No"/>
    <s v="No"/>
    <s v="Yes"/>
    <s v="Yes"/>
    <s v="Yes"/>
    <s v="Yes"/>
    <s v="No"/>
    <x v="0"/>
    <s v="Yes"/>
    <x v="1"/>
    <n v="99.95"/>
    <n v="1132.75"/>
    <n v="0"/>
    <n v="120"/>
    <n v="337.92"/>
    <n v="1590.67"/>
    <n v="1"/>
    <s v="Churned"/>
    <x v="0"/>
    <n v="80"/>
    <n v="5598"/>
    <s v="Competitor"/>
    <s v="Competitor had better devices"/>
    <x v="1"/>
  </r>
  <r>
    <s v="9546-CQJSU"/>
    <s v="Female"/>
    <n v="50"/>
    <s v="No"/>
    <s v="No"/>
    <s v="No"/>
    <s v="No"/>
    <n v="0"/>
    <s v="United States"/>
    <s v="California"/>
    <s v="Soda Springs"/>
    <n v="95728"/>
    <n v="39.279068000000002"/>
    <n v="-120.414275"/>
    <n v="88"/>
    <s v="Q3"/>
    <s v="No"/>
    <n v="0"/>
    <x v="17"/>
    <s v="None"/>
    <s v="Yes"/>
    <n v="39.619999999999997"/>
    <s v="Yes"/>
    <x v="0"/>
    <s v="Fiber Optic"/>
    <n v="7"/>
    <s v="No"/>
    <s v="No"/>
    <s v="Yes"/>
    <s v="No"/>
    <s v="Yes"/>
    <s v="No"/>
    <s v="No"/>
    <s v="Yes"/>
    <x v="0"/>
    <s v="Yes"/>
    <x v="0"/>
    <n v="91.4"/>
    <n v="193.6"/>
    <n v="0"/>
    <n v="0"/>
    <n v="79.239999999999995"/>
    <n v="272.83999999999997"/>
    <n v="1"/>
    <s v="Churned"/>
    <x v="0"/>
    <n v="80"/>
    <n v="5100"/>
    <s v="Competitor"/>
    <s v="Competitor had better devices"/>
    <x v="0"/>
  </r>
  <r>
    <s v="2951-QOQTK"/>
    <s v="Male"/>
    <n v="28"/>
    <s v="Yes"/>
    <s v="No"/>
    <s v="No"/>
    <s v="No"/>
    <n v="0"/>
    <s v="United States"/>
    <s v="California"/>
    <s v="Sacramento"/>
    <n v="95815"/>
    <n v="38.608404999999998"/>
    <n v="-121.44994199999999"/>
    <n v="25355"/>
    <s v="Q3"/>
    <s v="No"/>
    <n v="0"/>
    <x v="14"/>
    <s v="None"/>
    <s v="Yes"/>
    <n v="42.33"/>
    <s v="Yes"/>
    <x v="0"/>
    <s v="Fiber Optic"/>
    <n v="76"/>
    <s v="No"/>
    <s v="No"/>
    <s v="No"/>
    <s v="Yes"/>
    <s v="No"/>
    <s v="No"/>
    <s v="Yes"/>
    <s v="Yes"/>
    <x v="0"/>
    <s v="No"/>
    <x v="1"/>
    <n v="80.8"/>
    <n v="332.45"/>
    <n v="0"/>
    <n v="0"/>
    <n v="169.32"/>
    <n v="501.77"/>
    <n v="2"/>
    <s v="Churned"/>
    <x v="0"/>
    <n v="72"/>
    <n v="5436"/>
    <s v="Competitor"/>
    <s v="Competitor offered higher download speeds"/>
    <x v="1"/>
  </r>
  <r>
    <s v="3473-XIIIT"/>
    <s v="Female"/>
    <n v="61"/>
    <s v="No"/>
    <s v="No"/>
    <s v="Yes"/>
    <s v="No"/>
    <n v="0"/>
    <s v="United States"/>
    <s v="California"/>
    <s v="Sacramento"/>
    <n v="95824"/>
    <n v="38.517294999999997"/>
    <n v="-121.439819"/>
    <n v="30580"/>
    <s v="Q3"/>
    <s v="Yes"/>
    <n v="1"/>
    <x v="12"/>
    <s v="None"/>
    <s v="Yes"/>
    <n v="37.83"/>
    <s v="Yes"/>
    <x v="0"/>
    <s v="Cable"/>
    <n v="26"/>
    <s v="No"/>
    <s v="Yes"/>
    <s v="No"/>
    <s v="No"/>
    <s v="Yes"/>
    <s v="Yes"/>
    <s v="Yes"/>
    <s v="Yes"/>
    <x v="0"/>
    <s v="Yes"/>
    <x v="0"/>
    <n v="100"/>
    <n v="1534.75"/>
    <n v="0"/>
    <n v="0"/>
    <n v="605.28"/>
    <n v="2140.0299999999902"/>
    <n v="1"/>
    <s v="Churned"/>
    <x v="0"/>
    <n v="68"/>
    <n v="3794"/>
    <s v="Competitor"/>
    <s v="Competitor had better devices"/>
    <x v="1"/>
  </r>
  <r>
    <s v="7893-IXHRQ"/>
    <s v="Male"/>
    <n v="53"/>
    <s v="No"/>
    <s v="No"/>
    <s v="No"/>
    <s v="No"/>
    <n v="0"/>
    <s v="United States"/>
    <s v="California"/>
    <s v="Sacramento"/>
    <n v="95826"/>
    <n v="38.542532000000001"/>
    <n v="-121.378826"/>
    <n v="38818"/>
    <s v="Q3"/>
    <s v="No"/>
    <n v="0"/>
    <x v="0"/>
    <s v="None"/>
    <s v="Yes"/>
    <n v="15.91"/>
    <s v="No"/>
    <x v="1"/>
    <s v="None"/>
    <n v="0"/>
    <s v="No"/>
    <s v="No"/>
    <s v="No"/>
    <s v="No"/>
    <s v="No"/>
    <s v="No"/>
    <s v="No"/>
    <s v="No"/>
    <x v="0"/>
    <s v="No"/>
    <x v="0"/>
    <n v="20.55"/>
    <n v="20.55"/>
    <n v="0"/>
    <n v="0"/>
    <n v="15.91"/>
    <n v="36.46"/>
    <n v="2"/>
    <s v="Churned"/>
    <x v="0"/>
    <n v="87"/>
    <n v="5636"/>
    <s v="Attitude"/>
    <s v="Attitude of service provider"/>
    <x v="0"/>
  </r>
  <r>
    <s v="2952-QAYZF"/>
    <s v="Male"/>
    <n v="30"/>
    <s v="No"/>
    <s v="No"/>
    <s v="No"/>
    <s v="No"/>
    <n v="0"/>
    <s v="United States"/>
    <s v="California"/>
    <s v="Sacramento"/>
    <n v="95828"/>
    <n v="38.486938000000002"/>
    <n v="-121.395805"/>
    <n v="54880"/>
    <s v="Q3"/>
    <s v="No"/>
    <n v="0"/>
    <x v="20"/>
    <s v="None"/>
    <s v="Yes"/>
    <n v="36.520000000000003"/>
    <s v="Yes"/>
    <x v="0"/>
    <s v="Fiber Optic"/>
    <n v="27"/>
    <s v="No"/>
    <s v="Yes"/>
    <s v="Yes"/>
    <s v="No"/>
    <s v="No"/>
    <s v="No"/>
    <s v="No"/>
    <s v="Yes"/>
    <x v="0"/>
    <s v="Yes"/>
    <x v="0"/>
    <n v="85.3"/>
    <n v="424.15"/>
    <n v="0"/>
    <n v="0"/>
    <n v="182.6"/>
    <n v="606.75"/>
    <n v="1"/>
    <s v="Churned"/>
    <x v="0"/>
    <n v="81"/>
    <n v="2264"/>
    <s v="Competitor"/>
    <s v="Competitor had better devices"/>
    <x v="0"/>
  </r>
  <r>
    <s v="4763-PGDPO"/>
    <s v="Female"/>
    <n v="19"/>
    <s v="Yes"/>
    <s v="No"/>
    <s v="No"/>
    <s v="No"/>
    <n v="0"/>
    <s v="United States"/>
    <s v="California"/>
    <s v="Sacramento"/>
    <n v="95831"/>
    <n v="38.494832000000002"/>
    <n v="-121.529447"/>
    <n v="42832"/>
    <s v="Q3"/>
    <s v="No"/>
    <n v="0"/>
    <x v="14"/>
    <s v="None"/>
    <s v="Yes"/>
    <n v="41.12"/>
    <s v="No"/>
    <x v="0"/>
    <s v="Fiber Optic"/>
    <n v="42"/>
    <s v="No"/>
    <s v="No"/>
    <s v="No"/>
    <s v="No"/>
    <s v="No"/>
    <s v="No"/>
    <s v="Yes"/>
    <s v="No"/>
    <x v="0"/>
    <s v="No"/>
    <x v="0"/>
    <n v="70.400000000000006"/>
    <n v="281"/>
    <n v="0"/>
    <n v="70"/>
    <n v="164.48"/>
    <n v="515.48"/>
    <n v="1"/>
    <s v="Churned"/>
    <x v="0"/>
    <n v="88"/>
    <n v="4494"/>
    <s v="Competitor"/>
    <s v="Competitor had better devices"/>
    <x v="0"/>
  </r>
  <r>
    <s v="5394-SVGJV"/>
    <s v="Male"/>
    <n v="27"/>
    <s v="Yes"/>
    <s v="No"/>
    <s v="No"/>
    <s v="No"/>
    <n v="0"/>
    <s v="United States"/>
    <s v="California"/>
    <s v="Sacramento"/>
    <n v="95838"/>
    <n v="38.646096"/>
    <n v="-121.44243299999999"/>
    <n v="34894"/>
    <s v="Q3"/>
    <s v="No"/>
    <n v="0"/>
    <x v="4"/>
    <s v="None"/>
    <s v="Yes"/>
    <n v="30.72"/>
    <s v="Yes"/>
    <x v="0"/>
    <s v="Fiber Optic"/>
    <n v="42"/>
    <s v="No"/>
    <s v="No"/>
    <s v="No"/>
    <s v="Yes"/>
    <s v="Yes"/>
    <s v="Yes"/>
    <s v="Yes"/>
    <s v="Yes"/>
    <x v="0"/>
    <s v="No"/>
    <x v="0"/>
    <n v="98.8"/>
    <n v="3475.55"/>
    <n v="0"/>
    <n v="0"/>
    <n v="1136.6399999999901"/>
    <n v="4612.1899999999996"/>
    <n v="1"/>
    <s v="Churned"/>
    <x v="0"/>
    <n v="82"/>
    <n v="3066"/>
    <s v="Competitor"/>
    <s v="Competitor made better offer"/>
    <x v="1"/>
  </r>
  <r>
    <s v="9283-LZQOH"/>
    <s v="Male"/>
    <n v="36"/>
    <s v="No"/>
    <s v="No"/>
    <s v="Yes"/>
    <s v="No"/>
    <n v="0"/>
    <s v="United States"/>
    <s v="California"/>
    <s v="Antelope"/>
    <n v="95843"/>
    <n v="38.715497999999997"/>
    <n v="-121.363411"/>
    <n v="36432"/>
    <s v="Q3"/>
    <s v="Yes"/>
    <n v="1"/>
    <x v="11"/>
    <s v="None"/>
    <s v="Yes"/>
    <n v="2.92"/>
    <s v="Yes"/>
    <x v="0"/>
    <s v="Fiber Optic"/>
    <n v="21"/>
    <s v="No"/>
    <s v="No"/>
    <s v="No"/>
    <s v="No"/>
    <s v="No"/>
    <s v="No"/>
    <s v="No"/>
    <s v="Yes"/>
    <x v="0"/>
    <s v="Yes"/>
    <x v="1"/>
    <n v="74.400000000000006"/>
    <n v="896.75"/>
    <n v="0"/>
    <n v="0"/>
    <n v="37.96"/>
    <n v="934.71"/>
    <n v="1"/>
    <s v="Churned"/>
    <x v="0"/>
    <n v="89"/>
    <n v="3687"/>
    <s v="Competitor"/>
    <s v="Competitor made better offer"/>
    <x v="1"/>
  </r>
  <r>
    <s v="7079-QRCBC"/>
    <s v="Female"/>
    <n v="35"/>
    <s v="No"/>
    <s v="No"/>
    <s v="No"/>
    <s v="No"/>
    <n v="0"/>
    <s v="United States"/>
    <s v="California"/>
    <s v="Sacramento"/>
    <n v="95864"/>
    <n v="38.585825999999997"/>
    <n v="-121.37626299999999"/>
    <n v="23362"/>
    <s v="Q3"/>
    <s v="No"/>
    <n v="0"/>
    <x v="13"/>
    <s v="None"/>
    <s v="Yes"/>
    <n v="37.69"/>
    <s v="Yes"/>
    <x v="0"/>
    <s v="Fiber Optic"/>
    <n v="18"/>
    <s v="No"/>
    <s v="No"/>
    <s v="Yes"/>
    <s v="No"/>
    <s v="Yes"/>
    <s v="Yes"/>
    <s v="Yes"/>
    <s v="Yes"/>
    <x v="0"/>
    <s v="Yes"/>
    <x v="0"/>
    <n v="98.75"/>
    <n v="2407.3000000000002"/>
    <n v="0"/>
    <n v="0"/>
    <n v="904.56"/>
    <n v="3311.86"/>
    <n v="1"/>
    <s v="Churned"/>
    <x v="0"/>
    <n v="85"/>
    <n v="4016"/>
    <s v="Competitor"/>
    <s v="Competitor had better devices"/>
    <x v="1"/>
  </r>
  <r>
    <s v="5469-CTCWN"/>
    <s v="Male"/>
    <n v="52"/>
    <s v="No"/>
    <s v="No"/>
    <s v="Yes"/>
    <s v="No"/>
    <n v="0"/>
    <s v="United States"/>
    <s v="California"/>
    <s v="Arbuckle"/>
    <n v="95912"/>
    <n v="38.982373000000003"/>
    <n v="-122.04775100000001"/>
    <n v="4796"/>
    <s v="Q3"/>
    <s v="Yes"/>
    <n v="1"/>
    <x v="66"/>
    <s v="None"/>
    <s v="Yes"/>
    <n v="46.95"/>
    <s v="Yes"/>
    <x v="0"/>
    <s v="Cable"/>
    <n v="21"/>
    <s v="Yes"/>
    <s v="Yes"/>
    <s v="No"/>
    <s v="No"/>
    <s v="Yes"/>
    <s v="Yes"/>
    <s v="Yes"/>
    <s v="Yes"/>
    <x v="1"/>
    <s v="Yes"/>
    <x v="0"/>
    <n v="106"/>
    <n v="6547.7"/>
    <n v="0"/>
    <n v="0"/>
    <n v="2863.95"/>
    <n v="9411.65"/>
    <n v="1"/>
    <s v="Churned"/>
    <x v="0"/>
    <n v="92"/>
    <n v="4334"/>
    <s v="Competitor"/>
    <s v="Competitor offered higher download speeds"/>
    <x v="2"/>
  </r>
  <r>
    <s v="9851-QXEEQ"/>
    <s v="Male"/>
    <n v="21"/>
    <s v="Yes"/>
    <s v="No"/>
    <s v="No"/>
    <s v="No"/>
    <n v="0"/>
    <s v="United States"/>
    <s v="California"/>
    <s v="Bangor"/>
    <n v="95914"/>
    <n v="39.396585000000002"/>
    <n v="-121.38029"/>
    <n v="626"/>
    <s v="Q3"/>
    <s v="No"/>
    <n v="0"/>
    <x v="45"/>
    <s v="None"/>
    <s v="Yes"/>
    <n v="47.74"/>
    <s v="Yes"/>
    <x v="0"/>
    <s v="Fiber Optic"/>
    <n v="48"/>
    <s v="No"/>
    <s v="Yes"/>
    <s v="Yes"/>
    <s v="No"/>
    <s v="Yes"/>
    <s v="Yes"/>
    <s v="Yes"/>
    <s v="Yes"/>
    <x v="0"/>
    <s v="Yes"/>
    <x v="0"/>
    <n v="104.7"/>
    <n v="4346.3999999999996"/>
    <n v="0"/>
    <n v="0"/>
    <n v="1957.34"/>
    <n v="6303.74"/>
    <n v="1"/>
    <s v="Churned"/>
    <x v="0"/>
    <n v="84"/>
    <n v="3316"/>
    <s v="Competitor"/>
    <s v="Competitor had better devices"/>
    <x v="1"/>
  </r>
  <r>
    <s v="5208-HFSBT"/>
    <s v="Female"/>
    <n v="47"/>
    <s v="No"/>
    <s v="No"/>
    <s v="No"/>
    <s v="No"/>
    <n v="0"/>
    <s v="United States"/>
    <s v="California"/>
    <s v="Challenge"/>
    <n v="95925"/>
    <n v="39.461767999999999"/>
    <n v="-121.195825"/>
    <n v="262"/>
    <s v="Q3"/>
    <s v="No"/>
    <n v="0"/>
    <x v="17"/>
    <s v="Offer E"/>
    <s v="Yes"/>
    <n v="42.55"/>
    <s v="No"/>
    <x v="0"/>
    <s v="DSL"/>
    <n v="30"/>
    <s v="No"/>
    <s v="Yes"/>
    <s v="No"/>
    <s v="Yes"/>
    <s v="No"/>
    <s v="No"/>
    <s v="No"/>
    <s v="Yes"/>
    <x v="0"/>
    <s v="Yes"/>
    <x v="1"/>
    <n v="55.05"/>
    <n v="102.75"/>
    <n v="0"/>
    <n v="0"/>
    <n v="85.1"/>
    <n v="187.85"/>
    <n v="1"/>
    <s v="Churned"/>
    <x v="0"/>
    <n v="81"/>
    <n v="5855"/>
    <s v="Competitor"/>
    <s v="Competitor had better devices"/>
    <x v="1"/>
  </r>
  <r>
    <s v="2667-WYLWJ"/>
    <s v="Female"/>
    <n v="44"/>
    <s v="No"/>
    <s v="No"/>
    <s v="Yes"/>
    <s v="No"/>
    <n v="0"/>
    <s v="United States"/>
    <s v="California"/>
    <s v="Dunnigan"/>
    <n v="95937"/>
    <n v="38.931424999999997"/>
    <n v="-121.94608100000001"/>
    <n v="19"/>
    <s v="Q3"/>
    <s v="Yes"/>
    <n v="1"/>
    <x v="1"/>
    <s v="Offer E"/>
    <s v="Yes"/>
    <n v="46.13"/>
    <s v="No"/>
    <x v="1"/>
    <s v="None"/>
    <n v="0"/>
    <s v="No"/>
    <s v="No"/>
    <s v="No"/>
    <s v="No"/>
    <s v="No"/>
    <s v="No"/>
    <s v="No"/>
    <s v="No"/>
    <x v="1"/>
    <s v="Yes"/>
    <x v="1"/>
    <n v="19.75"/>
    <n v="145"/>
    <n v="0"/>
    <n v="0"/>
    <n v="369.04"/>
    <n v="514.04"/>
    <n v="3"/>
    <s v="Churned"/>
    <x v="0"/>
    <n v="89"/>
    <n v="2247"/>
    <s v="Price"/>
    <s v="Long distance charges"/>
    <x v="1"/>
  </r>
  <r>
    <s v="1092-GANHU"/>
    <s v="Male"/>
    <n v="62"/>
    <s v="No"/>
    <s v="No"/>
    <s v="No"/>
    <s v="No"/>
    <n v="0"/>
    <s v="United States"/>
    <s v="California"/>
    <s v="Magalia"/>
    <n v="95954"/>
    <n v="39.933852000000002"/>
    <n v="-121.584371"/>
    <n v="11168"/>
    <s v="Q3"/>
    <s v="No"/>
    <n v="0"/>
    <x v="37"/>
    <s v="None"/>
    <s v="Yes"/>
    <n v="30.61"/>
    <s v="No"/>
    <x v="0"/>
    <s v="Fiber Optic"/>
    <n v="7"/>
    <s v="No"/>
    <s v="No"/>
    <s v="Yes"/>
    <s v="No"/>
    <s v="No"/>
    <s v="No"/>
    <s v="No"/>
    <s v="Yes"/>
    <x v="0"/>
    <s v="Yes"/>
    <x v="0"/>
    <n v="76.650000000000006"/>
    <n v="1313.55"/>
    <n v="0"/>
    <n v="0"/>
    <n v="520.37"/>
    <n v="1833.92"/>
    <n v="2"/>
    <s v="Churned"/>
    <x v="0"/>
    <n v="87"/>
    <n v="3182"/>
    <s v="Competitor"/>
    <s v="Competitor offered more data"/>
    <x v="1"/>
  </r>
  <r>
    <s v="7881-EVUAD"/>
    <s v="Female"/>
    <n v="49"/>
    <s v="No"/>
    <s v="No"/>
    <s v="No"/>
    <s v="No"/>
    <n v="0"/>
    <s v="United States"/>
    <s v="California"/>
    <s v="Oroville"/>
    <n v="95966"/>
    <n v="39.473896000000003"/>
    <n v="-121.415927"/>
    <n v="28382"/>
    <s v="Q3"/>
    <s v="No"/>
    <n v="0"/>
    <x v="17"/>
    <s v="Offer E"/>
    <s v="No"/>
    <n v="0"/>
    <s v="No"/>
    <x v="0"/>
    <s v="DSL"/>
    <n v="21"/>
    <s v="Yes"/>
    <s v="Yes"/>
    <s v="No"/>
    <s v="No"/>
    <s v="No"/>
    <s v="Yes"/>
    <s v="Yes"/>
    <s v="Yes"/>
    <x v="0"/>
    <s v="Yes"/>
    <x v="0"/>
    <n v="42.6"/>
    <n v="72.400000000000006"/>
    <n v="0"/>
    <n v="0"/>
    <n v="0"/>
    <n v="72.400000000000006"/>
    <n v="2"/>
    <s v="Churned"/>
    <x v="0"/>
    <n v="79"/>
    <n v="4648"/>
    <s v="Competitor"/>
    <s v="Competitor offered more data"/>
    <x v="0"/>
  </r>
  <r>
    <s v="5766-XQXMQ"/>
    <s v="Female"/>
    <n v="45"/>
    <s v="No"/>
    <s v="No"/>
    <s v="No"/>
    <s v="No"/>
    <n v="0"/>
    <s v="United States"/>
    <s v="California"/>
    <s v="Princeton"/>
    <n v="95970"/>
    <n v="39.424956999999999"/>
    <n v="-122.03930699999999"/>
    <n v="495"/>
    <s v="Q3"/>
    <s v="No"/>
    <n v="0"/>
    <x v="48"/>
    <s v="None"/>
    <s v="Yes"/>
    <n v="1.02"/>
    <s v="No"/>
    <x v="0"/>
    <s v="DSL"/>
    <n v="19"/>
    <s v="Yes"/>
    <s v="Yes"/>
    <s v="Yes"/>
    <s v="No"/>
    <s v="No"/>
    <s v="Yes"/>
    <s v="Yes"/>
    <s v="Yes"/>
    <x v="0"/>
    <s v="Yes"/>
    <x v="0"/>
    <n v="68.849999999999994"/>
    <n v="1970.5"/>
    <n v="0"/>
    <n v="0"/>
    <n v="29.58"/>
    <n v="2000.08"/>
    <n v="1"/>
    <s v="Churned"/>
    <x v="0"/>
    <n v="79"/>
    <n v="5449"/>
    <s v="Competitor"/>
    <s v="Competitor made better offer"/>
    <x v="1"/>
  </r>
  <r>
    <s v="3703-VAVCL"/>
    <s v="Male"/>
    <n v="51"/>
    <s v="No"/>
    <s v="No"/>
    <s v="Yes"/>
    <s v="No"/>
    <n v="0"/>
    <s v="United States"/>
    <s v="California"/>
    <s v="Strawberry Valley"/>
    <n v="95981"/>
    <n v="39.584580000000003"/>
    <n v="-121.093256"/>
    <n v="101"/>
    <s v="Q3"/>
    <s v="Yes"/>
    <n v="1"/>
    <x v="17"/>
    <s v="None"/>
    <s v="Yes"/>
    <n v="46.92"/>
    <s v="No"/>
    <x v="0"/>
    <s v="Fiber Optic"/>
    <n v="7"/>
    <s v="No"/>
    <s v="No"/>
    <s v="Yes"/>
    <s v="Yes"/>
    <s v="No"/>
    <s v="Yes"/>
    <s v="Yes"/>
    <s v="Yes"/>
    <x v="0"/>
    <s v="No"/>
    <x v="1"/>
    <n v="90"/>
    <n v="190.05"/>
    <n v="0"/>
    <n v="0"/>
    <n v="93.84"/>
    <n v="283.89"/>
    <n v="2"/>
    <s v="Churned"/>
    <x v="0"/>
    <n v="91"/>
    <n v="3902"/>
    <s v="Competitor"/>
    <s v="Competitor made better offer"/>
    <x v="1"/>
  </r>
  <r>
    <s v="8519-QJGJD"/>
    <s v="Female"/>
    <n v="42"/>
    <s v="No"/>
    <s v="No"/>
    <s v="No"/>
    <s v="No"/>
    <n v="0"/>
    <s v="United States"/>
    <s v="California"/>
    <s v="Twain"/>
    <n v="95984"/>
    <n v="40.022184000000003"/>
    <n v="-121.06238399999999"/>
    <n v="73"/>
    <s v="Q3"/>
    <s v="No"/>
    <n v="0"/>
    <x v="35"/>
    <s v="Offer D"/>
    <s v="Yes"/>
    <n v="18.739999999999998"/>
    <s v="No"/>
    <x v="0"/>
    <s v="Cable"/>
    <n v="20"/>
    <s v="No"/>
    <s v="No"/>
    <s v="Yes"/>
    <s v="No"/>
    <s v="No"/>
    <s v="No"/>
    <s v="No"/>
    <s v="Yes"/>
    <x v="0"/>
    <s v="No"/>
    <x v="0"/>
    <n v="75.349999999999994"/>
    <n v="1025.95"/>
    <n v="0"/>
    <n v="0"/>
    <n v="262.35999999999899"/>
    <n v="1288.31"/>
    <n v="2"/>
    <s v="Churned"/>
    <x v="0"/>
    <n v="71"/>
    <n v="4995"/>
    <s v="Attitude"/>
    <s v="Attitude of service provider"/>
    <x v="1"/>
  </r>
  <r>
    <s v="6326-MTTXK"/>
    <s v="Male"/>
    <n v="56"/>
    <s v="No"/>
    <s v="No"/>
    <s v="No"/>
    <s v="No"/>
    <n v="0"/>
    <s v="United States"/>
    <s v="California"/>
    <s v="Yuba City"/>
    <n v="95993"/>
    <n v="39.075693999999999"/>
    <n v="-121.70605999999999"/>
    <n v="27786"/>
    <s v="Q3"/>
    <s v="No"/>
    <n v="0"/>
    <x v="1"/>
    <s v="Offer E"/>
    <s v="Yes"/>
    <n v="3.27"/>
    <s v="Yes"/>
    <x v="0"/>
    <s v="Fiber Optic"/>
    <n v="6"/>
    <s v="No"/>
    <s v="Yes"/>
    <s v="No"/>
    <s v="No"/>
    <s v="Yes"/>
    <s v="Yes"/>
    <s v="Yes"/>
    <s v="Yes"/>
    <x v="0"/>
    <s v="No"/>
    <x v="0"/>
    <n v="100.85"/>
    <n v="819.55"/>
    <n v="0"/>
    <n v="0"/>
    <n v="26.16"/>
    <n v="845.70999999999901"/>
    <n v="2"/>
    <s v="Churned"/>
    <x v="0"/>
    <n v="90"/>
    <n v="3849"/>
    <s v="Attitude"/>
    <s v="Attitude of service provider"/>
    <x v="1"/>
  </r>
  <r>
    <s v="0330-IVZHA"/>
    <s v="Female"/>
    <n v="55"/>
    <s v="No"/>
    <s v="No"/>
    <s v="Yes"/>
    <s v="No"/>
    <n v="0"/>
    <s v="United States"/>
    <s v="California"/>
    <s v="Anderson"/>
    <n v="96007"/>
    <n v="40.448632000000003"/>
    <n v="-122.306657"/>
    <n v="21418"/>
    <s v="Q3"/>
    <s v="Yes"/>
    <n v="1"/>
    <x v="20"/>
    <s v="Offer E"/>
    <s v="Yes"/>
    <n v="17.079999999999998"/>
    <s v="No"/>
    <x v="0"/>
    <s v="Fiber Optic"/>
    <n v="10"/>
    <s v="No"/>
    <s v="No"/>
    <s v="No"/>
    <s v="No"/>
    <s v="No"/>
    <s v="No"/>
    <s v="No"/>
    <s v="Yes"/>
    <x v="0"/>
    <s v="No"/>
    <x v="0"/>
    <n v="69.95"/>
    <n v="330.15"/>
    <n v="0"/>
    <n v="0"/>
    <n v="85.399999999999906"/>
    <n v="415.54999999999899"/>
    <n v="2"/>
    <s v="Churned"/>
    <x v="0"/>
    <n v="81"/>
    <n v="2969"/>
    <s v="Attitude"/>
    <s v="Attitude of service provider"/>
    <x v="0"/>
  </r>
  <r>
    <s v="2886-KEFUM"/>
    <s v="Female"/>
    <n v="50"/>
    <s v="No"/>
    <s v="No"/>
    <s v="Yes"/>
    <s v="No"/>
    <n v="0"/>
    <s v="United States"/>
    <s v="California"/>
    <s v="Big Bend"/>
    <n v="96011"/>
    <n v="41.096569000000002"/>
    <n v="-121.879082"/>
    <n v="265"/>
    <s v="Q3"/>
    <s v="Yes"/>
    <n v="1"/>
    <x v="71"/>
    <s v="None"/>
    <s v="Yes"/>
    <n v="1.93"/>
    <s v="Yes"/>
    <x v="0"/>
    <s v="Fiber Optic"/>
    <n v="21"/>
    <s v="No"/>
    <s v="Yes"/>
    <s v="Yes"/>
    <s v="No"/>
    <s v="Yes"/>
    <s v="Yes"/>
    <s v="Yes"/>
    <s v="No"/>
    <x v="1"/>
    <s v="Yes"/>
    <x v="0"/>
    <n v="107.5"/>
    <n v="6873.75"/>
    <n v="0"/>
    <n v="60"/>
    <n v="121.58999999999899"/>
    <n v="7055.34"/>
    <n v="3"/>
    <s v="Churned"/>
    <x v="0"/>
    <n v="96"/>
    <n v="6144"/>
    <s v="Attitude"/>
    <s v="Attitude of support person"/>
    <x v="2"/>
  </r>
  <r>
    <s v="4237-RLAQD"/>
    <s v="Male"/>
    <n v="58"/>
    <s v="No"/>
    <s v="No"/>
    <s v="No"/>
    <s v="No"/>
    <n v="0"/>
    <s v="United States"/>
    <s v="California"/>
    <s v="Callahan"/>
    <n v="96014"/>
    <n v="41.388396999999998"/>
    <n v="-122.794636"/>
    <n v="290"/>
    <s v="Q3"/>
    <s v="No"/>
    <n v="0"/>
    <x v="0"/>
    <s v="Offer E"/>
    <s v="Yes"/>
    <n v="44.75"/>
    <s v="No"/>
    <x v="0"/>
    <s v="Cable"/>
    <n v="12"/>
    <s v="No"/>
    <s v="No"/>
    <s v="No"/>
    <s v="No"/>
    <s v="No"/>
    <s v="No"/>
    <s v="No"/>
    <s v="Yes"/>
    <x v="0"/>
    <s v="Yes"/>
    <x v="1"/>
    <n v="45.85"/>
    <n v="45.85"/>
    <n v="0"/>
    <n v="0"/>
    <n v="44.75"/>
    <n v="90.6"/>
    <n v="2"/>
    <s v="Churned"/>
    <x v="0"/>
    <n v="94"/>
    <n v="5930"/>
    <s v="Attitude"/>
    <s v="Attitude of support person"/>
    <x v="1"/>
  </r>
  <r>
    <s v="9651-GTSAQ"/>
    <s v="Female"/>
    <n v="44"/>
    <s v="No"/>
    <s v="No"/>
    <s v="Yes"/>
    <s v="No"/>
    <n v="0"/>
    <s v="United States"/>
    <s v="California"/>
    <s v="Corning"/>
    <n v="96021"/>
    <n v="39.913777000000003"/>
    <n v="-122.289984"/>
    <n v="13840"/>
    <s v="Q3"/>
    <s v="Yes"/>
    <n v="1"/>
    <x v="56"/>
    <s v="None"/>
    <s v="Yes"/>
    <n v="30.09"/>
    <s v="No"/>
    <x v="0"/>
    <s v="Fiber Optic"/>
    <n v="11"/>
    <s v="Yes"/>
    <s v="Yes"/>
    <s v="Yes"/>
    <s v="No"/>
    <s v="Yes"/>
    <s v="Yes"/>
    <s v="Yes"/>
    <s v="Yes"/>
    <x v="1"/>
    <s v="Yes"/>
    <x v="0"/>
    <n v="106.1"/>
    <n v="5769.75"/>
    <n v="0"/>
    <n v="0"/>
    <n v="1594.77"/>
    <n v="7364.52"/>
    <n v="3"/>
    <s v="Churned"/>
    <x v="0"/>
    <n v="94"/>
    <n v="4471"/>
    <s v="Attitude"/>
    <s v="Attitude of support person"/>
    <x v="2"/>
  </r>
  <r>
    <s v="3186-BAXNB"/>
    <s v="Female"/>
    <n v="20"/>
    <s v="Yes"/>
    <s v="No"/>
    <s v="No"/>
    <s v="No"/>
    <n v="0"/>
    <s v="United States"/>
    <s v="California"/>
    <s v="Cottonwood"/>
    <n v="96022"/>
    <n v="40.336391999999996"/>
    <n v="-122.448533"/>
    <n v="12348"/>
    <s v="Q3"/>
    <s v="No"/>
    <n v="0"/>
    <x v="0"/>
    <s v="Offer E"/>
    <s v="Yes"/>
    <n v="17.23"/>
    <s v="No"/>
    <x v="0"/>
    <s v="Fiber Optic"/>
    <n v="52"/>
    <s v="No"/>
    <s v="Yes"/>
    <s v="No"/>
    <s v="Yes"/>
    <s v="Yes"/>
    <s v="No"/>
    <s v="Yes"/>
    <s v="Yes"/>
    <x v="0"/>
    <s v="No"/>
    <x v="0"/>
    <n v="91.7"/>
    <n v="91.7"/>
    <n v="0"/>
    <n v="0"/>
    <n v="17.23"/>
    <n v="108.93"/>
    <n v="3"/>
    <s v="Churned"/>
    <x v="0"/>
    <n v="71"/>
    <n v="4319"/>
    <s v="Attitude"/>
    <s v="Attitude of service provider"/>
    <x v="0"/>
  </r>
  <r>
    <s v="0637-YLETY"/>
    <s v="Female"/>
    <n v="39"/>
    <s v="No"/>
    <s v="No"/>
    <s v="No"/>
    <s v="No"/>
    <n v="0"/>
    <s v="United States"/>
    <s v="California"/>
    <s v="Douglas City"/>
    <n v="96024"/>
    <n v="40.586587999999999"/>
    <n v="-122.903677"/>
    <n v="960"/>
    <s v="Q3"/>
    <s v="No"/>
    <n v="0"/>
    <x v="12"/>
    <s v="Offer D"/>
    <s v="Yes"/>
    <n v="18.989999999999998"/>
    <s v="Yes"/>
    <x v="0"/>
    <s v="Fiber Optic"/>
    <n v="30"/>
    <s v="No"/>
    <s v="Yes"/>
    <s v="Yes"/>
    <s v="No"/>
    <s v="No"/>
    <s v="Yes"/>
    <s v="Yes"/>
    <s v="Yes"/>
    <x v="0"/>
    <s v="Yes"/>
    <x v="1"/>
    <n v="95.6"/>
    <n v="1555.65"/>
    <n v="0"/>
    <n v="0"/>
    <n v="303.83999999999997"/>
    <n v="1859.49"/>
    <n v="1"/>
    <s v="Churned"/>
    <x v="0"/>
    <n v="96"/>
    <n v="5915"/>
    <s v="Attitude"/>
    <s v="Attitude of service provider"/>
    <x v="1"/>
  </r>
  <r>
    <s v="1157-BQCUW"/>
    <s v="Male"/>
    <n v="59"/>
    <s v="No"/>
    <s v="No"/>
    <s v="No"/>
    <s v="No"/>
    <n v="0"/>
    <s v="United States"/>
    <s v="California"/>
    <s v="Fall River Mills"/>
    <n v="96028"/>
    <n v="41.017282000000002"/>
    <n v="-121.46894500000001"/>
    <n v="1902"/>
    <s v="Q3"/>
    <s v="No"/>
    <n v="0"/>
    <x v="0"/>
    <s v="Offer E"/>
    <s v="Yes"/>
    <n v="30.07"/>
    <s v="Yes"/>
    <x v="0"/>
    <s v="Fiber Optic"/>
    <n v="26"/>
    <s v="No"/>
    <s v="No"/>
    <s v="No"/>
    <s v="No"/>
    <s v="No"/>
    <s v="No"/>
    <s v="No"/>
    <s v="Yes"/>
    <x v="0"/>
    <s v="Yes"/>
    <x v="0"/>
    <n v="74.95"/>
    <n v="74.95"/>
    <n v="0"/>
    <n v="0"/>
    <n v="30.07"/>
    <n v="105.02"/>
    <n v="1"/>
    <s v="Churned"/>
    <x v="0"/>
    <n v="82"/>
    <n v="2591"/>
    <s v="Competitor"/>
    <s v="Competitor had better devices"/>
    <x v="0"/>
  </r>
  <r>
    <s v="2003-CKLOR"/>
    <s v="Male"/>
    <n v="62"/>
    <s v="No"/>
    <s v="No"/>
    <s v="No"/>
    <s v="No"/>
    <n v="0"/>
    <s v="United States"/>
    <s v="California"/>
    <s v="Igo"/>
    <n v="96047"/>
    <n v="40.524535"/>
    <n v="-122.647172"/>
    <n v="911"/>
    <s v="Q3"/>
    <s v="No"/>
    <n v="0"/>
    <x v="49"/>
    <s v="Offer A"/>
    <s v="Yes"/>
    <n v="25.82"/>
    <s v="No"/>
    <x v="0"/>
    <s v="Cable"/>
    <n v="26"/>
    <s v="No"/>
    <s v="Yes"/>
    <s v="Yes"/>
    <s v="No"/>
    <s v="Yes"/>
    <s v="Yes"/>
    <s v="Yes"/>
    <s v="Yes"/>
    <x v="0"/>
    <s v="No"/>
    <x v="0"/>
    <n v="99.5"/>
    <n v="6710.5"/>
    <n v="0"/>
    <n v="0"/>
    <n v="1704.12"/>
    <n v="8414.6200000000008"/>
    <n v="2"/>
    <s v="Churned"/>
    <x v="0"/>
    <n v="73"/>
    <n v="4001"/>
    <s v="Other"/>
    <s v="Moved"/>
    <x v="1"/>
  </r>
  <r>
    <s v="9254-RBFON"/>
    <s v="Female"/>
    <n v="38"/>
    <s v="No"/>
    <s v="No"/>
    <s v="Yes"/>
    <s v="No"/>
    <n v="0"/>
    <s v="United States"/>
    <s v="California"/>
    <s v="Klamath River"/>
    <n v="96050"/>
    <n v="41.816595"/>
    <n v="-122.94828699999999"/>
    <n v="482"/>
    <s v="Q3"/>
    <s v="Yes"/>
    <n v="1"/>
    <x v="37"/>
    <s v="Offer D"/>
    <s v="Yes"/>
    <n v="5.4"/>
    <s v="No"/>
    <x v="0"/>
    <s v="Fiber Optic"/>
    <n v="8"/>
    <s v="No"/>
    <s v="No"/>
    <s v="Yes"/>
    <s v="Yes"/>
    <s v="Yes"/>
    <s v="Yes"/>
    <s v="Yes"/>
    <s v="Yes"/>
    <x v="1"/>
    <s v="No"/>
    <x v="0"/>
    <n v="98.6"/>
    <n v="1704.95"/>
    <n v="0"/>
    <n v="0"/>
    <n v="91.8"/>
    <n v="1796.75"/>
    <n v="2"/>
    <s v="Churned"/>
    <x v="0"/>
    <n v="91"/>
    <n v="5160"/>
    <s v="Competitor"/>
    <s v="Competitor had better devices"/>
    <x v="2"/>
  </r>
  <r>
    <s v="1205-WNWPJ"/>
    <s v="Female"/>
    <n v="54"/>
    <s v="No"/>
    <s v="No"/>
    <s v="No"/>
    <s v="No"/>
    <n v="0"/>
    <s v="United States"/>
    <s v="California"/>
    <s v="Lakehead"/>
    <n v="96051"/>
    <n v="40.883853000000002"/>
    <n v="-122.41825799999999"/>
    <n v="1236"/>
    <s v="Q3"/>
    <s v="No"/>
    <n v="0"/>
    <x v="8"/>
    <s v="Offer E"/>
    <s v="Yes"/>
    <n v="2.2400000000000002"/>
    <s v="No"/>
    <x v="0"/>
    <s v="DSL"/>
    <n v="22"/>
    <s v="No"/>
    <s v="No"/>
    <s v="No"/>
    <s v="Yes"/>
    <s v="Yes"/>
    <s v="No"/>
    <s v="No"/>
    <s v="Yes"/>
    <x v="0"/>
    <s v="Yes"/>
    <x v="1"/>
    <n v="59.5"/>
    <n v="415.95"/>
    <n v="0"/>
    <n v="0"/>
    <n v="15.68"/>
    <n v="431.63"/>
    <n v="3"/>
    <s v="Churned"/>
    <x v="0"/>
    <n v="91"/>
    <n v="4661"/>
    <s v="Other"/>
    <s v="Moved"/>
    <x v="1"/>
  </r>
  <r>
    <s v="8387-MOJJT"/>
    <s v="Female"/>
    <n v="53"/>
    <s v="No"/>
    <s v="No"/>
    <s v="Yes"/>
    <s v="No"/>
    <n v="0"/>
    <s v="United States"/>
    <s v="California"/>
    <s v="Nubieber"/>
    <n v="96068"/>
    <n v="41.082472000000003"/>
    <n v="-121.195215"/>
    <n v="240"/>
    <s v="Q3"/>
    <s v="Yes"/>
    <n v="1"/>
    <x v="44"/>
    <s v="None"/>
    <s v="Yes"/>
    <n v="34.020000000000003"/>
    <s v="No"/>
    <x v="0"/>
    <s v="Fiber Optic"/>
    <n v="18"/>
    <s v="No"/>
    <s v="No"/>
    <s v="No"/>
    <s v="No"/>
    <s v="Yes"/>
    <s v="No"/>
    <s v="No"/>
    <s v="Yes"/>
    <x v="0"/>
    <s v="Yes"/>
    <x v="1"/>
    <n v="77.95"/>
    <n v="3384"/>
    <n v="0"/>
    <n v="0"/>
    <n v="1428.84"/>
    <n v="4812.84"/>
    <n v="1"/>
    <s v="Churned"/>
    <x v="0"/>
    <n v="82"/>
    <n v="5396"/>
    <s v="Competitor"/>
    <s v="Competitor made better offer"/>
    <x v="1"/>
  </r>
  <r>
    <s v="6032-KRXXO"/>
    <s v="Male"/>
    <n v="33"/>
    <s v="No"/>
    <s v="No"/>
    <s v="No"/>
    <s v="No"/>
    <n v="0"/>
    <s v="United States"/>
    <s v="California"/>
    <s v="San Diego"/>
    <n v="92130"/>
    <n v="32.957194999999999"/>
    <n v="-117.20254199999999"/>
    <n v="28201"/>
    <s v="Q3"/>
    <s v="No"/>
    <n v="0"/>
    <x v="28"/>
    <s v="None"/>
    <s v="Yes"/>
    <n v="30.06"/>
    <s v="No"/>
    <x v="0"/>
    <s v="Fiber Optic"/>
    <n v="19"/>
    <s v="No"/>
    <s v="No"/>
    <s v="No"/>
    <s v="No"/>
    <s v="Yes"/>
    <s v="Yes"/>
    <s v="Yes"/>
    <s v="Yes"/>
    <x v="0"/>
    <s v="Yes"/>
    <x v="0"/>
    <n v="90.25"/>
    <n v="2755.35"/>
    <n v="0"/>
    <n v="0"/>
    <n v="901.8"/>
    <n v="3657.1499999999901"/>
    <n v="2"/>
    <s v="Churned"/>
    <x v="0"/>
    <n v="84"/>
    <n v="5654"/>
    <s v="Competitor"/>
    <s v="Competitor made better offer"/>
    <x v="1"/>
  </r>
  <r>
    <s v="7459-RRWQZ"/>
    <s v="Female"/>
    <n v="51"/>
    <s v="No"/>
    <s v="No"/>
    <s v="No"/>
    <s v="No"/>
    <n v="0"/>
    <s v="United States"/>
    <s v="California"/>
    <s v="San Diego"/>
    <n v="92130"/>
    <n v="32.957194999999999"/>
    <n v="-117.20254199999999"/>
    <n v="28201"/>
    <s v="Q3"/>
    <s v="No"/>
    <n v="0"/>
    <x v="7"/>
    <s v="Offer D"/>
    <s v="Yes"/>
    <n v="47.57"/>
    <s v="Yes"/>
    <x v="0"/>
    <s v="DSL"/>
    <n v="26"/>
    <s v="Yes"/>
    <s v="No"/>
    <s v="No"/>
    <s v="No"/>
    <s v="No"/>
    <s v="Yes"/>
    <s v="Yes"/>
    <s v="Yes"/>
    <x v="0"/>
    <s v="Yes"/>
    <x v="0"/>
    <n v="64.650000000000006"/>
    <n v="994.55"/>
    <n v="0"/>
    <n v="0"/>
    <n v="713.55"/>
    <n v="1708.1"/>
    <n v="1"/>
    <s v="Churned"/>
    <x v="0"/>
    <n v="89"/>
    <n v="4780"/>
    <s v="Competitor"/>
    <s v="Competitor made better offer"/>
    <x v="1"/>
  </r>
  <r>
    <s v="3092-IGHWF"/>
    <s v="Male"/>
    <n v="34"/>
    <s v="No"/>
    <s v="No"/>
    <s v="Yes"/>
    <s v="No"/>
    <n v="0"/>
    <s v="United States"/>
    <s v="California"/>
    <s v="San Diego"/>
    <n v="92130"/>
    <n v="32.957194999999999"/>
    <n v="-117.20254199999999"/>
    <n v="28201"/>
    <s v="Q3"/>
    <s v="Yes"/>
    <n v="1"/>
    <x v="70"/>
    <s v="Offer A"/>
    <s v="Yes"/>
    <n v="28.4"/>
    <s v="Yes"/>
    <x v="0"/>
    <s v="Cable"/>
    <n v="10"/>
    <s v="No"/>
    <s v="Yes"/>
    <s v="Yes"/>
    <s v="No"/>
    <s v="No"/>
    <s v="No"/>
    <s v="No"/>
    <s v="Yes"/>
    <x v="1"/>
    <s v="No"/>
    <x v="0"/>
    <n v="87.4"/>
    <n v="5918.8"/>
    <n v="0"/>
    <n v="0"/>
    <n v="1902.8"/>
    <n v="7821.6"/>
    <n v="2"/>
    <s v="Churned"/>
    <x v="0"/>
    <n v="65"/>
    <n v="4421"/>
    <s v="Competitor"/>
    <s v="Competitor made better offer"/>
    <x v="2"/>
  </r>
  <r>
    <s v="6352-TWCAU"/>
    <s v="Female"/>
    <n v="32"/>
    <s v="No"/>
    <s v="No"/>
    <s v="No"/>
    <s v="No"/>
    <n v="0"/>
    <s v="United States"/>
    <s v="California"/>
    <s v="San Diego"/>
    <n v="92130"/>
    <n v="32.957194999999999"/>
    <n v="-117.20254199999999"/>
    <n v="28201"/>
    <s v="Q3"/>
    <s v="No"/>
    <n v="0"/>
    <x v="32"/>
    <s v="None"/>
    <s v="Yes"/>
    <n v="19.07"/>
    <s v="Yes"/>
    <x v="0"/>
    <s v="Fiber Optic"/>
    <n v="17"/>
    <s v="No"/>
    <s v="No"/>
    <s v="No"/>
    <s v="No"/>
    <s v="Yes"/>
    <s v="No"/>
    <s v="No"/>
    <s v="Yes"/>
    <x v="0"/>
    <s v="Yes"/>
    <x v="0"/>
    <n v="86.45"/>
    <n v="3029.1"/>
    <n v="0"/>
    <n v="0"/>
    <n v="667.45"/>
    <n v="3696.55"/>
    <n v="1"/>
    <s v="Churned"/>
    <x v="0"/>
    <n v="68"/>
    <n v="5874"/>
    <s v="Competitor"/>
    <s v="Competitor made better offer"/>
    <x v="1"/>
  </r>
  <r>
    <s v="2929-QNSRW"/>
    <s v="Female"/>
    <n v="21"/>
    <s v="Yes"/>
    <s v="No"/>
    <s v="Yes"/>
    <s v="No"/>
    <n v="0"/>
    <s v="United States"/>
    <s v="California"/>
    <s v="San Diego"/>
    <n v="92130"/>
    <n v="32.957194999999999"/>
    <n v="-117.20254199999999"/>
    <n v="28201"/>
    <s v="Q3"/>
    <s v="Yes"/>
    <n v="1"/>
    <x v="25"/>
    <s v="None"/>
    <s v="Yes"/>
    <n v="19.16"/>
    <s v="Yes"/>
    <x v="0"/>
    <s v="Fiber Optic"/>
    <n v="48"/>
    <s v="No"/>
    <s v="Yes"/>
    <s v="No"/>
    <s v="No"/>
    <s v="Yes"/>
    <s v="Yes"/>
    <s v="Yes"/>
    <s v="No"/>
    <x v="1"/>
    <s v="Yes"/>
    <x v="0"/>
    <n v="98.25"/>
    <n v="5508.35"/>
    <n v="0"/>
    <n v="150"/>
    <n v="1072.96"/>
    <n v="6731.31"/>
    <n v="1"/>
    <s v="Churned"/>
    <x v="0"/>
    <n v="90"/>
    <n v="4886"/>
    <s v="Competitor"/>
    <s v="Competitor made better offer"/>
    <x v="2"/>
  </r>
  <r>
    <s v="1262-OPMFY"/>
    <s v="Female"/>
    <n v="46"/>
    <s v="No"/>
    <s v="No"/>
    <s v="Yes"/>
    <s v="No"/>
    <n v="0"/>
    <s v="United States"/>
    <s v="California"/>
    <s v="San Diego"/>
    <n v="92130"/>
    <n v="32.957194999999999"/>
    <n v="-117.20254199999999"/>
    <n v="28201"/>
    <s v="Q3"/>
    <s v="Yes"/>
    <n v="1"/>
    <x v="30"/>
    <s v="Offer E"/>
    <s v="Yes"/>
    <n v="31.75"/>
    <s v="No"/>
    <x v="0"/>
    <s v="Fiber Optic"/>
    <n v="25"/>
    <s v="No"/>
    <s v="No"/>
    <s v="Yes"/>
    <s v="No"/>
    <s v="No"/>
    <s v="No"/>
    <s v="No"/>
    <s v="Yes"/>
    <x v="0"/>
    <s v="Yes"/>
    <x v="0"/>
    <n v="75.75"/>
    <n v="655.9"/>
    <n v="0"/>
    <n v="0"/>
    <n v="285.75"/>
    <n v="941.65"/>
    <n v="3"/>
    <s v="Churned"/>
    <x v="0"/>
    <n v="92"/>
    <n v="5105"/>
    <s v="Competitor"/>
    <s v="Competitor made better offer"/>
    <x v="1"/>
  </r>
  <r>
    <s v="1899-VXWXM"/>
    <s v="Male"/>
    <n v="55"/>
    <s v="No"/>
    <s v="No"/>
    <s v="No"/>
    <s v="No"/>
    <n v="0"/>
    <s v="United States"/>
    <s v="California"/>
    <s v="San Diego"/>
    <n v="92130"/>
    <n v="32.957194999999999"/>
    <n v="-117.20254199999999"/>
    <n v="28201"/>
    <s v="Q3"/>
    <s v="No"/>
    <n v="0"/>
    <x v="65"/>
    <s v="None"/>
    <s v="Yes"/>
    <n v="24.73"/>
    <s v="Yes"/>
    <x v="0"/>
    <s v="Fiber Optic"/>
    <n v="4"/>
    <s v="No"/>
    <s v="Yes"/>
    <s v="Yes"/>
    <s v="No"/>
    <s v="Yes"/>
    <s v="Yes"/>
    <s v="Yes"/>
    <s v="Yes"/>
    <x v="1"/>
    <s v="Yes"/>
    <x v="1"/>
    <n v="106.1"/>
    <n v="5082.8"/>
    <n v="0"/>
    <n v="0"/>
    <n v="1187.04"/>
    <n v="6269.84"/>
    <n v="1"/>
    <s v="Churned"/>
    <x v="0"/>
    <n v="89"/>
    <n v="5898"/>
    <s v="Other"/>
    <s v="Don't know"/>
    <x v="2"/>
  </r>
  <r>
    <s v="3331-HQDTW"/>
    <s v="Female"/>
    <n v="23"/>
    <s v="Yes"/>
    <s v="No"/>
    <s v="No"/>
    <s v="No"/>
    <n v="0"/>
    <s v="United States"/>
    <s v="California"/>
    <s v="San Diego"/>
    <n v="92130"/>
    <n v="32.957194999999999"/>
    <n v="-117.20254199999999"/>
    <n v="28201"/>
    <s v="Q3"/>
    <s v="No"/>
    <n v="0"/>
    <x v="40"/>
    <s v="None"/>
    <s v="Yes"/>
    <n v="7.99"/>
    <s v="Yes"/>
    <x v="0"/>
    <s v="Fiber Optic"/>
    <n v="76"/>
    <s v="Yes"/>
    <s v="Yes"/>
    <s v="Yes"/>
    <s v="No"/>
    <s v="Yes"/>
    <s v="Yes"/>
    <s v="Yes"/>
    <s v="Yes"/>
    <x v="0"/>
    <s v="Yes"/>
    <x v="1"/>
    <n v="109.8"/>
    <n v="3587.25"/>
    <n v="0"/>
    <n v="0"/>
    <n v="271.66000000000003"/>
    <n v="3858.91"/>
    <n v="1"/>
    <s v="Churned"/>
    <x v="0"/>
    <n v="89"/>
    <n v="3410"/>
    <s v="Competitor"/>
    <s v="Competitor made better offer"/>
    <x v="1"/>
  </r>
  <r>
    <s v="5442-XSDCW"/>
    <s v="Male"/>
    <n v="61"/>
    <s v="No"/>
    <s v="No"/>
    <s v="Yes"/>
    <s v="No"/>
    <n v="0"/>
    <s v="United States"/>
    <s v="California"/>
    <s v="San Diego"/>
    <n v="92130"/>
    <n v="32.957194999999999"/>
    <n v="-117.20254199999999"/>
    <n v="28201"/>
    <s v="Q3"/>
    <s v="Yes"/>
    <n v="1"/>
    <x v="9"/>
    <s v="Offer D"/>
    <s v="Yes"/>
    <n v="13.33"/>
    <s v="No"/>
    <x v="0"/>
    <s v="Fiber Optic"/>
    <n v="19"/>
    <s v="No"/>
    <s v="No"/>
    <s v="No"/>
    <s v="No"/>
    <s v="Yes"/>
    <s v="No"/>
    <s v="No"/>
    <s v="No"/>
    <x v="0"/>
    <s v="Yes"/>
    <x v="0"/>
    <n v="79.5"/>
    <n v="868.5"/>
    <n v="0"/>
    <n v="50"/>
    <n v="146.63"/>
    <n v="1065.1300000000001"/>
    <n v="1"/>
    <s v="Churned"/>
    <x v="0"/>
    <n v="91"/>
    <n v="3469"/>
    <s v="Competitor"/>
    <s v="Competitor made better offer"/>
    <x v="1"/>
  </r>
  <r>
    <s v="3049-NDXFL"/>
    <s v="Female"/>
    <n v="30"/>
    <s v="No"/>
    <s v="No"/>
    <s v="No"/>
    <s v="No"/>
    <n v="0"/>
    <s v="United States"/>
    <s v="California"/>
    <s v="San Diego"/>
    <n v="92130"/>
    <n v="32.957194999999999"/>
    <n v="-117.20254199999999"/>
    <n v="28201"/>
    <s v="Q3"/>
    <s v="No"/>
    <n v="0"/>
    <x v="0"/>
    <s v="Offer E"/>
    <s v="Yes"/>
    <n v="34.47"/>
    <s v="Yes"/>
    <x v="0"/>
    <s v="Fiber Optic"/>
    <n v="59"/>
    <s v="No"/>
    <s v="No"/>
    <s v="No"/>
    <s v="No"/>
    <s v="No"/>
    <s v="Yes"/>
    <s v="Yes"/>
    <s v="Yes"/>
    <x v="0"/>
    <s v="No"/>
    <x v="1"/>
    <n v="85.8"/>
    <n v="85.8"/>
    <n v="0"/>
    <n v="0"/>
    <n v="34.47"/>
    <n v="120.27"/>
    <n v="3"/>
    <s v="Churned"/>
    <x v="0"/>
    <n v="89"/>
    <n v="2850"/>
    <s v="Competitor"/>
    <s v="Competitor made better offer"/>
    <x v="1"/>
  </r>
  <r>
    <s v="7963-GQRMY"/>
    <s v="Female"/>
    <n v="19"/>
    <s v="Yes"/>
    <s v="No"/>
    <s v="Yes"/>
    <s v="No"/>
    <n v="0"/>
    <s v="United States"/>
    <s v="California"/>
    <s v="Los Angeles"/>
    <n v="90004"/>
    <n v="34.076259"/>
    <n v="-118.310715"/>
    <n v="67852"/>
    <s v="Q3"/>
    <s v="Yes"/>
    <n v="1"/>
    <x v="10"/>
    <s v="Offer E"/>
    <s v="Yes"/>
    <n v="44.46"/>
    <s v="No"/>
    <x v="0"/>
    <s v="DSL"/>
    <n v="51"/>
    <s v="No"/>
    <s v="No"/>
    <s v="No"/>
    <s v="No"/>
    <s v="No"/>
    <s v="No"/>
    <s v="Yes"/>
    <s v="Yes"/>
    <x v="0"/>
    <s v="No"/>
    <x v="1"/>
    <n v="44.3"/>
    <n v="134.5"/>
    <n v="0"/>
    <n v="0"/>
    <n v="133.38"/>
    <n v="267.88"/>
    <n v="2"/>
    <s v="Churned"/>
    <x v="0"/>
    <n v="88"/>
    <n v="4903"/>
    <s v="Price"/>
    <s v="Extra data charges"/>
    <x v="1"/>
  </r>
  <r>
    <s v="1228-FZFRV"/>
    <s v="Male"/>
    <n v="37"/>
    <s v="No"/>
    <s v="No"/>
    <s v="Yes"/>
    <s v="No"/>
    <n v="0"/>
    <s v="United States"/>
    <s v="California"/>
    <s v="Los Angeles"/>
    <n v="90007"/>
    <n v="34.027337000000003"/>
    <n v="-118.28515"/>
    <n v="45025"/>
    <s v="Q3"/>
    <s v="No"/>
    <n v="0"/>
    <x v="59"/>
    <s v="None"/>
    <s v="Yes"/>
    <n v="20.88"/>
    <s v="Yes"/>
    <x v="0"/>
    <s v="Fiber Optic"/>
    <n v="13"/>
    <s v="Yes"/>
    <s v="No"/>
    <s v="Yes"/>
    <s v="No"/>
    <s v="Yes"/>
    <s v="Yes"/>
    <s v="Yes"/>
    <s v="Yes"/>
    <x v="0"/>
    <s v="No"/>
    <x v="1"/>
    <n v="105.95"/>
    <n v="5341.8"/>
    <n v="0"/>
    <n v="0"/>
    <n v="1044"/>
    <n v="6385.8"/>
    <n v="1"/>
    <s v="Churned"/>
    <x v="0"/>
    <n v="79"/>
    <n v="5536"/>
    <s v="Price"/>
    <s v="Extra data charges"/>
    <x v="1"/>
  </r>
  <r>
    <s v="2058-DCJBE"/>
    <s v="Male"/>
    <n v="32"/>
    <s v="No"/>
    <s v="No"/>
    <s v="No"/>
    <s v="No"/>
    <n v="0"/>
    <s v="United States"/>
    <s v="California"/>
    <s v="Los Angeles"/>
    <n v="90012"/>
    <n v="34.065874999999998"/>
    <n v="-118.23872799999999"/>
    <n v="30596"/>
    <s v="Q3"/>
    <s v="No"/>
    <n v="0"/>
    <x v="20"/>
    <s v="Offer E"/>
    <s v="Yes"/>
    <n v="31.14"/>
    <s v="No"/>
    <x v="0"/>
    <s v="Fiber Optic"/>
    <n v="5"/>
    <s v="No"/>
    <s v="No"/>
    <s v="No"/>
    <s v="No"/>
    <s v="No"/>
    <s v="No"/>
    <s v="No"/>
    <s v="Yes"/>
    <x v="0"/>
    <s v="Yes"/>
    <x v="0"/>
    <n v="69.75"/>
    <n v="324.60000000000002"/>
    <n v="0"/>
    <n v="0"/>
    <n v="155.69999999999999"/>
    <n v="480.3"/>
    <n v="1"/>
    <s v="Churned"/>
    <x v="0"/>
    <n v="91"/>
    <n v="3965"/>
    <s v="Competitor"/>
    <s v="Competitor had better devices"/>
    <x v="0"/>
  </r>
  <r>
    <s v="5364-XYIRR"/>
    <s v="Male"/>
    <n v="44"/>
    <s v="No"/>
    <s v="No"/>
    <s v="Yes"/>
    <s v="No"/>
    <n v="0"/>
    <s v="United States"/>
    <s v="California"/>
    <s v="Los Angeles"/>
    <n v="90013"/>
    <n v="34.044638999999997"/>
    <n v="-118.240413"/>
    <n v="9732"/>
    <s v="Q3"/>
    <s v="Yes"/>
    <n v="1"/>
    <x v="60"/>
    <s v="None"/>
    <s v="Yes"/>
    <n v="21.08"/>
    <s v="Yes"/>
    <x v="0"/>
    <s v="Fiber Optic"/>
    <n v="9"/>
    <s v="No"/>
    <s v="No"/>
    <s v="No"/>
    <s v="No"/>
    <s v="Yes"/>
    <s v="Yes"/>
    <s v="Yes"/>
    <s v="Yes"/>
    <x v="0"/>
    <s v="Yes"/>
    <x v="0"/>
    <n v="94.65"/>
    <n v="4812.75"/>
    <n v="0"/>
    <n v="0"/>
    <n v="1075.08"/>
    <n v="5887.83"/>
    <n v="1"/>
    <s v="Churned"/>
    <x v="0"/>
    <n v="91"/>
    <n v="4747"/>
    <s v="Competitor"/>
    <s v="Competitor had better devices"/>
    <x v="1"/>
  </r>
  <r>
    <s v="4829-AUOAX"/>
    <s v="Female"/>
    <n v="57"/>
    <s v="No"/>
    <s v="No"/>
    <s v="No"/>
    <s v="No"/>
    <n v="0"/>
    <s v="United States"/>
    <s v="California"/>
    <s v="Los Angeles"/>
    <n v="90014"/>
    <n v="34.043143999999998"/>
    <n v="-118.251977"/>
    <n v="3524"/>
    <s v="Q3"/>
    <s v="No"/>
    <n v="0"/>
    <x v="29"/>
    <s v="None"/>
    <s v="Yes"/>
    <n v="6.18"/>
    <s v="Yes"/>
    <x v="0"/>
    <s v="Cable"/>
    <n v="8"/>
    <s v="No"/>
    <s v="No"/>
    <s v="No"/>
    <s v="No"/>
    <s v="Yes"/>
    <s v="Yes"/>
    <s v="Yes"/>
    <s v="No"/>
    <x v="0"/>
    <s v="No"/>
    <x v="0"/>
    <n v="96.05"/>
    <n v="4399.5"/>
    <n v="0"/>
    <n v="80"/>
    <n v="284.27999999999997"/>
    <n v="4763.78"/>
    <n v="2"/>
    <s v="Churned"/>
    <x v="0"/>
    <n v="77"/>
    <n v="2712"/>
    <s v="Price"/>
    <s v="Extra data charges"/>
    <x v="1"/>
  </r>
  <r>
    <s v="9158-VCTQB"/>
    <s v="Female"/>
    <n v="41"/>
    <s v="No"/>
    <s v="No"/>
    <s v="Yes"/>
    <s v="No"/>
    <n v="0"/>
    <s v="United States"/>
    <s v="California"/>
    <s v="Los Angeles"/>
    <n v="90023"/>
    <n v="34.017696999999998"/>
    <n v="-118.200577"/>
    <n v="47487"/>
    <s v="Q3"/>
    <s v="Yes"/>
    <n v="1"/>
    <x v="45"/>
    <s v="None"/>
    <s v="Yes"/>
    <n v="5.01"/>
    <s v="Yes"/>
    <x v="0"/>
    <s v="Fiber Optic"/>
    <n v="10"/>
    <s v="Yes"/>
    <s v="Yes"/>
    <s v="Yes"/>
    <s v="Yes"/>
    <s v="Yes"/>
    <s v="Yes"/>
    <s v="Yes"/>
    <s v="Yes"/>
    <x v="0"/>
    <s v="Yes"/>
    <x v="0"/>
    <n v="113.6"/>
    <n v="4594.95"/>
    <n v="0"/>
    <n v="0"/>
    <n v="205.41"/>
    <n v="4800.3599999999997"/>
    <n v="1"/>
    <s v="Churned"/>
    <x v="0"/>
    <n v="96"/>
    <n v="4963"/>
    <s v="Price"/>
    <s v="Extra data charges"/>
    <x v="1"/>
  </r>
  <r>
    <s v="6311-UEUME"/>
    <s v="Female"/>
    <n v="37"/>
    <s v="No"/>
    <s v="No"/>
    <s v="No"/>
    <s v="No"/>
    <n v="0"/>
    <s v="United States"/>
    <s v="California"/>
    <s v="Los Angeles"/>
    <n v="90025"/>
    <n v="34.046174000000001"/>
    <n v="-118.446333"/>
    <n v="41175"/>
    <s v="Q3"/>
    <s v="No"/>
    <n v="0"/>
    <x v="48"/>
    <s v="None"/>
    <s v="Yes"/>
    <n v="44.33"/>
    <s v="No"/>
    <x v="0"/>
    <s v="Fiber Optic"/>
    <n v="7"/>
    <s v="No"/>
    <s v="No"/>
    <s v="No"/>
    <s v="No"/>
    <s v="Yes"/>
    <s v="No"/>
    <s v="No"/>
    <s v="Yes"/>
    <x v="0"/>
    <s v="Yes"/>
    <x v="0"/>
    <n v="78.900000000000006"/>
    <n v="2384.15"/>
    <n v="0"/>
    <n v="0"/>
    <n v="1285.57"/>
    <n v="3669.72"/>
    <n v="2"/>
    <s v="Churned"/>
    <x v="0"/>
    <n v="90"/>
    <n v="3249"/>
    <s v="Price"/>
    <s v="Extra data charges"/>
    <x v="1"/>
  </r>
  <r>
    <s v="6839-ITVZJ"/>
    <s v="Female"/>
    <n v="35"/>
    <s v="No"/>
    <s v="No"/>
    <s v="Yes"/>
    <s v="No"/>
    <n v="0"/>
    <s v="United States"/>
    <s v="California"/>
    <s v="Los Angeles"/>
    <n v="90037"/>
    <n v="34.002642000000002"/>
    <n v="-118.28759599999999"/>
    <n v="56709"/>
    <s v="Q3"/>
    <s v="Yes"/>
    <n v="1"/>
    <x v="62"/>
    <s v="None"/>
    <s v="Yes"/>
    <n v="22.33"/>
    <s v="Yes"/>
    <x v="0"/>
    <s v="DSL"/>
    <n v="13"/>
    <s v="No"/>
    <s v="Yes"/>
    <s v="No"/>
    <s v="Yes"/>
    <s v="No"/>
    <s v="No"/>
    <s v="No"/>
    <s v="Yes"/>
    <x v="0"/>
    <s v="Yes"/>
    <x v="0"/>
    <n v="60.05"/>
    <n v="1616.15"/>
    <n v="0"/>
    <n v="0"/>
    <n v="580.57999999999902"/>
    <n v="2196.73"/>
    <n v="2"/>
    <s v="Churned"/>
    <x v="0"/>
    <n v="71"/>
    <n v="2039"/>
    <s v="Other"/>
    <s v="Don't know"/>
    <x v="1"/>
  </r>
  <r>
    <s v="0375-HVGXO"/>
    <s v="Female"/>
    <n v="31"/>
    <s v="No"/>
    <s v="No"/>
    <s v="No"/>
    <s v="No"/>
    <n v="0"/>
    <s v="United States"/>
    <s v="California"/>
    <s v="Los Angeles"/>
    <n v="90045"/>
    <n v="33.954017"/>
    <n v="-118.402447"/>
    <n v="39334"/>
    <s v="Q3"/>
    <s v="No"/>
    <n v="0"/>
    <x v="0"/>
    <s v="Offer E"/>
    <s v="No"/>
    <n v="0"/>
    <s v="No"/>
    <x v="0"/>
    <s v="DSL"/>
    <n v="8"/>
    <s v="No"/>
    <s v="No"/>
    <s v="No"/>
    <s v="No"/>
    <s v="Yes"/>
    <s v="No"/>
    <s v="No"/>
    <s v="Yes"/>
    <x v="0"/>
    <s v="Yes"/>
    <x v="0"/>
    <n v="34.700000000000003"/>
    <n v="34.700000000000003"/>
    <n v="0"/>
    <n v="0"/>
    <n v="0"/>
    <n v="34.700000000000003"/>
    <n v="3"/>
    <s v="Churned"/>
    <x v="0"/>
    <n v="81"/>
    <n v="4476"/>
    <s v="Other"/>
    <s v="Don't know"/>
    <x v="0"/>
  </r>
  <r>
    <s v="8593-WHYHV"/>
    <s v="Male"/>
    <n v="46"/>
    <s v="No"/>
    <s v="No"/>
    <s v="No"/>
    <s v="No"/>
    <n v="0"/>
    <s v="United States"/>
    <s v="California"/>
    <s v="Los Angeles"/>
    <n v="90047"/>
    <n v="33.958148999999999"/>
    <n v="-118.308441"/>
    <n v="47107"/>
    <s v="Q3"/>
    <s v="No"/>
    <n v="0"/>
    <x v="10"/>
    <s v="Offer E"/>
    <s v="Yes"/>
    <n v="14.28"/>
    <s v="Yes"/>
    <x v="0"/>
    <s v="Fiber Optic"/>
    <n v="21"/>
    <s v="No"/>
    <s v="No"/>
    <s v="No"/>
    <s v="No"/>
    <s v="No"/>
    <s v="Yes"/>
    <s v="Yes"/>
    <s v="Yes"/>
    <x v="0"/>
    <s v="Yes"/>
    <x v="0"/>
    <n v="85.3"/>
    <n v="264.8"/>
    <n v="0"/>
    <n v="0"/>
    <n v="42.839999999999897"/>
    <n v="307.64"/>
    <n v="1"/>
    <s v="Churned"/>
    <x v="0"/>
    <n v="67"/>
    <n v="4934"/>
    <s v="Other"/>
    <s v="Don't know"/>
    <x v="0"/>
  </r>
  <r>
    <s v="6097-EQISJ"/>
    <s v="Female"/>
    <n v="41"/>
    <s v="No"/>
    <s v="No"/>
    <s v="Yes"/>
    <s v="No"/>
    <n v="0"/>
    <s v="United States"/>
    <s v="California"/>
    <s v="Los Angeles"/>
    <n v="90058"/>
    <n v="34.001617000000003"/>
    <n v="-118.222274"/>
    <n v="3642"/>
    <s v="Q3"/>
    <s v="Yes"/>
    <n v="1"/>
    <x v="49"/>
    <s v="Offer A"/>
    <s v="Yes"/>
    <n v="48.77"/>
    <s v="Yes"/>
    <x v="0"/>
    <s v="Fiber Optic"/>
    <n v="12"/>
    <s v="No"/>
    <s v="Yes"/>
    <s v="Yes"/>
    <s v="No"/>
    <s v="Yes"/>
    <s v="Yes"/>
    <s v="Yes"/>
    <s v="No"/>
    <x v="1"/>
    <s v="Yes"/>
    <x v="1"/>
    <n v="102.45"/>
    <n v="6615.15"/>
    <n v="0"/>
    <n v="130"/>
    <n v="3218.82"/>
    <n v="9963.9699999999993"/>
    <n v="1"/>
    <s v="Churned"/>
    <x v="0"/>
    <n v="82"/>
    <n v="4688"/>
    <s v="Competitor"/>
    <s v="Competitor had better devices"/>
    <x v="2"/>
  </r>
  <r>
    <s v="4423-YLHDV"/>
    <s v="Female"/>
    <n v="22"/>
    <s v="Yes"/>
    <s v="No"/>
    <s v="Yes"/>
    <s v="No"/>
    <n v="0"/>
    <s v="United States"/>
    <s v="California"/>
    <s v="Los Angeles"/>
    <n v="90059"/>
    <n v="33.927253999999998"/>
    <n v="-118.249826"/>
    <n v="38128"/>
    <s v="Q3"/>
    <s v="Yes"/>
    <n v="1"/>
    <x v="18"/>
    <s v="Offer D"/>
    <s v="Yes"/>
    <n v="38.520000000000003"/>
    <s v="Yes"/>
    <x v="0"/>
    <s v="Fiber Optic"/>
    <n v="59"/>
    <s v="Yes"/>
    <s v="No"/>
    <s v="Yes"/>
    <s v="No"/>
    <s v="Yes"/>
    <s v="Yes"/>
    <s v="Yes"/>
    <s v="Yes"/>
    <x v="0"/>
    <s v="Yes"/>
    <x v="0"/>
    <n v="104.4"/>
    <n v="2200.25"/>
    <n v="0"/>
    <n v="0"/>
    <n v="808.92"/>
    <n v="3009.17"/>
    <n v="1"/>
    <s v="Churned"/>
    <x v="0"/>
    <n v="67"/>
    <n v="5570"/>
    <s v="Attitude"/>
    <s v="Attitude of support person"/>
    <x v="1"/>
  </r>
  <r>
    <s v="0107-YHINA"/>
    <s v="Male"/>
    <n v="59"/>
    <s v="No"/>
    <s v="No"/>
    <s v="No"/>
    <s v="No"/>
    <n v="0"/>
    <s v="United States"/>
    <s v="California"/>
    <s v="Los Angeles"/>
    <n v="90062"/>
    <n v="34.003552999999997"/>
    <n v="-118.308933"/>
    <n v="29299"/>
    <s v="Q3"/>
    <s v="No"/>
    <n v="0"/>
    <x v="0"/>
    <s v="None"/>
    <s v="Yes"/>
    <n v="40.71"/>
    <s v="Yes"/>
    <x v="0"/>
    <s v="Fiber Optic"/>
    <n v="25"/>
    <s v="No"/>
    <s v="No"/>
    <s v="Yes"/>
    <s v="No"/>
    <s v="Yes"/>
    <s v="Yes"/>
    <s v="Yes"/>
    <s v="Yes"/>
    <x v="0"/>
    <s v="Yes"/>
    <x v="0"/>
    <n v="99.75"/>
    <n v="99.75"/>
    <n v="0"/>
    <n v="0"/>
    <n v="40.71"/>
    <n v="140.46"/>
    <n v="1"/>
    <s v="Churned"/>
    <x v="0"/>
    <n v="93"/>
    <n v="4214"/>
    <s v="Competitor"/>
    <s v="Competitor had better devices"/>
    <x v="0"/>
  </r>
  <r>
    <s v="8640-SDGKB"/>
    <s v="Male"/>
    <n v="39"/>
    <s v="No"/>
    <s v="No"/>
    <s v="No"/>
    <s v="No"/>
    <n v="0"/>
    <s v="United States"/>
    <s v="California"/>
    <s v="Los Angeles"/>
    <n v="90066"/>
    <n v="34.002028000000003"/>
    <n v="-118.430656"/>
    <n v="55204"/>
    <s v="Q3"/>
    <s v="No"/>
    <n v="0"/>
    <x v="14"/>
    <s v="None"/>
    <s v="Yes"/>
    <n v="28.89"/>
    <s v="No"/>
    <x v="0"/>
    <s v="DSL"/>
    <n v="3"/>
    <s v="No"/>
    <s v="No"/>
    <s v="Yes"/>
    <s v="Yes"/>
    <s v="Yes"/>
    <s v="Yes"/>
    <s v="Yes"/>
    <s v="Yes"/>
    <x v="0"/>
    <s v="Yes"/>
    <x v="0"/>
    <n v="74.400000000000006"/>
    <n v="299.7"/>
    <n v="0"/>
    <n v="0"/>
    <n v="115.56"/>
    <n v="415.26"/>
    <n v="2"/>
    <s v="Churned"/>
    <x v="0"/>
    <n v="69"/>
    <n v="3633"/>
    <s v="Attitude"/>
    <s v="Attitude of support person"/>
    <x v="0"/>
  </r>
  <r>
    <s v="4116-TZAQJ"/>
    <s v="Female"/>
    <n v="23"/>
    <s v="Yes"/>
    <s v="No"/>
    <s v="No"/>
    <s v="No"/>
    <n v="0"/>
    <s v="United States"/>
    <s v="California"/>
    <s v="Culver City"/>
    <n v="90230"/>
    <n v="33.993991000000001"/>
    <n v="-118.39704"/>
    <n v="31963"/>
    <s v="Q3"/>
    <s v="No"/>
    <n v="0"/>
    <x v="30"/>
    <s v="None"/>
    <s v="Yes"/>
    <n v="13.86"/>
    <s v="No"/>
    <x v="0"/>
    <s v="Fiber Optic"/>
    <n v="76"/>
    <s v="Yes"/>
    <s v="No"/>
    <s v="No"/>
    <s v="No"/>
    <s v="No"/>
    <s v="No"/>
    <s v="Yes"/>
    <s v="Yes"/>
    <x v="0"/>
    <s v="Yes"/>
    <x v="1"/>
    <n v="74.25"/>
    <n v="639.65"/>
    <n v="0"/>
    <n v="0"/>
    <n v="124.74"/>
    <n v="764.39"/>
    <n v="1"/>
    <s v="Churned"/>
    <x v="0"/>
    <n v="76"/>
    <n v="5393"/>
    <s v="Attitude"/>
    <s v="Attitude of support person"/>
    <x v="1"/>
  </r>
  <r>
    <s v="3877-JRJIP"/>
    <s v="Male"/>
    <n v="50"/>
    <s v="No"/>
    <s v="No"/>
    <s v="No"/>
    <s v="No"/>
    <n v="0"/>
    <s v="United States"/>
    <s v="California"/>
    <s v="Hawthorne"/>
    <n v="90250"/>
    <n v="33.914774999999999"/>
    <n v="-118.348083"/>
    <n v="93315"/>
    <s v="Q3"/>
    <s v="No"/>
    <n v="0"/>
    <x v="0"/>
    <s v="None"/>
    <s v="Yes"/>
    <n v="22.05"/>
    <s v="Yes"/>
    <x v="0"/>
    <s v="Cable"/>
    <n v="28"/>
    <s v="No"/>
    <s v="No"/>
    <s v="No"/>
    <s v="No"/>
    <s v="Yes"/>
    <s v="No"/>
    <s v="No"/>
    <s v="Yes"/>
    <x v="0"/>
    <s v="Yes"/>
    <x v="0"/>
    <n v="59.85"/>
    <n v="59.85"/>
    <n v="0"/>
    <n v="0"/>
    <n v="22.05"/>
    <n v="81.900000000000006"/>
    <n v="2"/>
    <s v="Churned"/>
    <x v="0"/>
    <n v="71"/>
    <n v="4017"/>
    <s v="Attitude"/>
    <s v="Attitude of support person"/>
    <x v="0"/>
  </r>
  <r>
    <s v="7511-YMXVQ"/>
    <s v="Male"/>
    <n v="54"/>
    <s v="No"/>
    <s v="No"/>
    <s v="No"/>
    <s v="No"/>
    <n v="0"/>
    <s v="United States"/>
    <s v="California"/>
    <s v="Lynwood"/>
    <n v="90262"/>
    <n v="33.923572999999998"/>
    <n v="-118.200669"/>
    <n v="69850"/>
    <s v="Q3"/>
    <s v="No"/>
    <n v="0"/>
    <x v="30"/>
    <s v="None"/>
    <s v="No"/>
    <n v="0"/>
    <s v="No"/>
    <x v="0"/>
    <s v="Cable"/>
    <n v="20"/>
    <s v="No"/>
    <s v="No"/>
    <s v="No"/>
    <s v="No"/>
    <s v="Yes"/>
    <s v="Yes"/>
    <s v="Yes"/>
    <s v="No"/>
    <x v="0"/>
    <s v="Yes"/>
    <x v="0"/>
    <n v="45.4"/>
    <n v="418.8"/>
    <n v="0"/>
    <n v="20"/>
    <n v="0"/>
    <n v="438.8"/>
    <n v="1"/>
    <s v="Churned"/>
    <x v="0"/>
    <n v="81"/>
    <n v="5028"/>
    <s v="Competitor"/>
    <s v="Competitor had better devices"/>
    <x v="1"/>
  </r>
  <r>
    <s v="7551-JOHTI"/>
    <s v="Female"/>
    <n v="54"/>
    <s v="No"/>
    <s v="No"/>
    <s v="No"/>
    <s v="No"/>
    <n v="0"/>
    <s v="United States"/>
    <s v="California"/>
    <s v="Malibu"/>
    <n v="90265"/>
    <n v="34.074572000000003"/>
    <n v="-118.831181"/>
    <n v="19630"/>
    <s v="Q3"/>
    <s v="No"/>
    <n v="0"/>
    <x v="0"/>
    <s v="None"/>
    <s v="Yes"/>
    <n v="32.450000000000003"/>
    <s v="No"/>
    <x v="1"/>
    <s v="None"/>
    <n v="0"/>
    <s v="No"/>
    <s v="No"/>
    <s v="No"/>
    <s v="No"/>
    <s v="No"/>
    <s v="No"/>
    <s v="No"/>
    <s v="No"/>
    <x v="0"/>
    <s v="No"/>
    <x v="1"/>
    <n v="19.5"/>
    <n v="19.5"/>
    <n v="0"/>
    <n v="0"/>
    <n v="32.450000000000003"/>
    <n v="51.95"/>
    <n v="2"/>
    <s v="Churned"/>
    <x v="0"/>
    <n v="77"/>
    <n v="5211"/>
    <s v="Attitude"/>
    <s v="Attitude of support person"/>
    <x v="1"/>
  </r>
  <r>
    <s v="9804-ICWBG"/>
    <s v="Male"/>
    <n v="56"/>
    <s v="No"/>
    <s v="No"/>
    <s v="No"/>
    <s v="No"/>
    <n v="0"/>
    <s v="United States"/>
    <s v="California"/>
    <s v="Pacific Palisades"/>
    <n v="90272"/>
    <n v="34.079448999999997"/>
    <n v="-118.548306"/>
    <n v="22548"/>
    <s v="Q3"/>
    <s v="No"/>
    <n v="0"/>
    <x v="0"/>
    <s v="None"/>
    <s v="Yes"/>
    <n v="45.5"/>
    <s v="No"/>
    <x v="0"/>
    <s v="Fiber Optic"/>
    <n v="12"/>
    <s v="No"/>
    <s v="No"/>
    <s v="No"/>
    <s v="No"/>
    <s v="No"/>
    <s v="No"/>
    <s v="No"/>
    <s v="Yes"/>
    <x v="0"/>
    <s v="Yes"/>
    <x v="0"/>
    <n v="69.900000000000006"/>
    <n v="69.900000000000006"/>
    <n v="0"/>
    <n v="0"/>
    <n v="45.5"/>
    <n v="115.4"/>
    <n v="2"/>
    <s v="Churned"/>
    <x v="0"/>
    <n v="88"/>
    <n v="3349"/>
    <s v="Attitude"/>
    <s v="Attitude of support person"/>
    <x v="0"/>
  </r>
  <r>
    <s v="5318-IXUZF"/>
    <s v="Female"/>
    <n v="50"/>
    <s v="No"/>
    <s v="No"/>
    <s v="No"/>
    <s v="No"/>
    <n v="0"/>
    <s v="United States"/>
    <s v="California"/>
    <s v="Redondo Beach"/>
    <n v="90277"/>
    <n v="33.830452999999999"/>
    <n v="-118.38456499999999"/>
    <n v="34191"/>
    <s v="Q3"/>
    <s v="No"/>
    <n v="0"/>
    <x v="17"/>
    <s v="None"/>
    <s v="Yes"/>
    <n v="6.2"/>
    <s v="No"/>
    <x v="0"/>
    <s v="Fiber Optic"/>
    <n v="6"/>
    <s v="No"/>
    <s v="Yes"/>
    <s v="No"/>
    <s v="No"/>
    <s v="Yes"/>
    <s v="No"/>
    <s v="No"/>
    <s v="Yes"/>
    <x v="0"/>
    <s v="Yes"/>
    <x v="0"/>
    <n v="87.15"/>
    <n v="183.75"/>
    <n v="0"/>
    <n v="0"/>
    <n v="12.4"/>
    <n v="196.15"/>
    <n v="2"/>
    <s v="Churned"/>
    <x v="0"/>
    <n v="72"/>
    <n v="4149"/>
    <s v="Other"/>
    <s v="Don't know"/>
    <x v="0"/>
  </r>
  <r>
    <s v="3198-VELRD"/>
    <s v="Female"/>
    <n v="47"/>
    <s v="No"/>
    <s v="No"/>
    <s v="Yes"/>
    <s v="No"/>
    <n v="0"/>
    <s v="United States"/>
    <s v="California"/>
    <s v="Marina Del Rey"/>
    <n v="90292"/>
    <n v="33.977468000000002"/>
    <n v="-118.445475"/>
    <n v="18058"/>
    <s v="Q3"/>
    <s v="Yes"/>
    <n v="1"/>
    <x v="10"/>
    <s v="None"/>
    <s v="Yes"/>
    <n v="38.090000000000003"/>
    <s v="Yes"/>
    <x v="0"/>
    <s v="Fiber Optic"/>
    <n v="30"/>
    <s v="No"/>
    <s v="No"/>
    <s v="No"/>
    <s v="No"/>
    <s v="No"/>
    <s v="Yes"/>
    <s v="Yes"/>
    <s v="Yes"/>
    <x v="0"/>
    <s v="Yes"/>
    <x v="0"/>
    <n v="84.75"/>
    <n v="264.85000000000002"/>
    <n v="0"/>
    <n v="0"/>
    <n v="114.27"/>
    <n v="379.12"/>
    <n v="1"/>
    <s v="Churned"/>
    <x v="0"/>
    <n v="91"/>
    <n v="2014"/>
    <s v="Competitor"/>
    <s v="Competitor had better devices"/>
    <x v="0"/>
  </r>
  <r>
    <s v="9436-ZBZCT"/>
    <s v="Male"/>
    <n v="40"/>
    <s v="No"/>
    <s v="No"/>
    <s v="No"/>
    <s v="No"/>
    <n v="0"/>
    <s v="United States"/>
    <s v="California"/>
    <s v="Inglewood"/>
    <n v="90303"/>
    <n v="33.936290999999997"/>
    <n v="-118.332639"/>
    <n v="27778"/>
    <s v="Q3"/>
    <s v="No"/>
    <n v="0"/>
    <x v="35"/>
    <s v="Offer D"/>
    <s v="Yes"/>
    <n v="28.65"/>
    <s v="Yes"/>
    <x v="0"/>
    <s v="Cable"/>
    <n v="27"/>
    <s v="No"/>
    <s v="No"/>
    <s v="No"/>
    <s v="Yes"/>
    <s v="Yes"/>
    <s v="No"/>
    <s v="No"/>
    <s v="Yes"/>
    <x v="0"/>
    <s v="Yes"/>
    <x v="0"/>
    <n v="89.95"/>
    <n v="1178.4000000000001"/>
    <n v="0"/>
    <n v="0"/>
    <n v="401.099999999999"/>
    <n v="1579.5"/>
    <n v="2"/>
    <s v="Churned"/>
    <x v="0"/>
    <n v="90"/>
    <n v="5463"/>
    <s v="Attitude"/>
    <s v="Attitude of support person"/>
    <x v="1"/>
  </r>
  <r>
    <s v="7198-GLXTC"/>
    <s v="Male"/>
    <n v="33"/>
    <s v="No"/>
    <s v="No"/>
    <s v="No"/>
    <s v="No"/>
    <n v="0"/>
    <s v="United States"/>
    <s v="California"/>
    <s v="La Palma"/>
    <n v="90623"/>
    <n v="33.850504000000001"/>
    <n v="-118.03989199999999"/>
    <n v="15505"/>
    <s v="Q3"/>
    <s v="No"/>
    <n v="0"/>
    <x v="17"/>
    <s v="None"/>
    <s v="Yes"/>
    <n v="48.66"/>
    <s v="No"/>
    <x v="0"/>
    <s v="Fiber Optic"/>
    <n v="21"/>
    <s v="No"/>
    <s v="No"/>
    <s v="No"/>
    <s v="No"/>
    <s v="Yes"/>
    <s v="No"/>
    <s v="No"/>
    <s v="Yes"/>
    <x v="0"/>
    <s v="No"/>
    <x v="0"/>
    <n v="79"/>
    <n v="143.65"/>
    <n v="0"/>
    <n v="0"/>
    <n v="97.32"/>
    <n v="240.97"/>
    <n v="3"/>
    <s v="Churned"/>
    <x v="0"/>
    <n v="92"/>
    <n v="5239"/>
    <s v="Attitude"/>
    <s v="Attitude of support person"/>
    <x v="0"/>
  </r>
  <r>
    <s v="0516-VRYBW"/>
    <s v="Female"/>
    <n v="39"/>
    <s v="No"/>
    <s v="No"/>
    <s v="No"/>
    <s v="No"/>
    <n v="0"/>
    <s v="United States"/>
    <s v="California"/>
    <s v="Stanton"/>
    <n v="90680"/>
    <n v="33.801869000000003"/>
    <n v="-117.995068"/>
    <n v="29694"/>
    <s v="Q3"/>
    <s v="No"/>
    <n v="0"/>
    <x v="2"/>
    <s v="Offer D"/>
    <s v="Yes"/>
    <n v="8.9499999999999993"/>
    <s v="No"/>
    <x v="1"/>
    <s v="None"/>
    <n v="0"/>
    <s v="No"/>
    <s v="No"/>
    <s v="No"/>
    <s v="No"/>
    <s v="No"/>
    <s v="No"/>
    <s v="No"/>
    <s v="No"/>
    <x v="1"/>
    <s v="No"/>
    <x v="0"/>
    <n v="20.149999999999999"/>
    <n v="390.85"/>
    <n v="0"/>
    <n v="0"/>
    <n v="161.1"/>
    <n v="551.95000000000005"/>
    <n v="3"/>
    <s v="Churned"/>
    <x v="0"/>
    <n v="85"/>
    <n v="4931"/>
    <s v="Attitude"/>
    <s v="Attitude of support person"/>
    <x v="2"/>
  </r>
  <r>
    <s v="8380-PEFPE"/>
    <s v="Male"/>
    <n v="60"/>
    <s v="No"/>
    <s v="No"/>
    <s v="No"/>
    <s v="No"/>
    <n v="0"/>
    <s v="United States"/>
    <s v="California"/>
    <s v="Avalon"/>
    <n v="90704"/>
    <n v="33.391181000000003"/>
    <n v="-118.421305"/>
    <n v="3699"/>
    <s v="Q3"/>
    <s v="No"/>
    <n v="0"/>
    <x v="0"/>
    <s v="None"/>
    <s v="Yes"/>
    <n v="17.54"/>
    <s v="No"/>
    <x v="0"/>
    <s v="Fiber Optic"/>
    <n v="16"/>
    <s v="No"/>
    <s v="No"/>
    <s v="No"/>
    <s v="No"/>
    <s v="No"/>
    <s v="No"/>
    <s v="No"/>
    <s v="Yes"/>
    <x v="0"/>
    <s v="Yes"/>
    <x v="0"/>
    <n v="71.650000000000006"/>
    <n v="71.650000000000006"/>
    <n v="0"/>
    <n v="0"/>
    <n v="17.54"/>
    <n v="89.19"/>
    <n v="1"/>
    <s v="Churned"/>
    <x v="0"/>
    <n v="93"/>
    <n v="2377"/>
    <s v="Competitor"/>
    <s v="Competitor had better devices"/>
    <x v="0"/>
  </r>
  <r>
    <s v="5687-DKDTV"/>
    <s v="Female"/>
    <n v="35"/>
    <s v="No"/>
    <s v="No"/>
    <s v="No"/>
    <s v="No"/>
    <n v="0"/>
    <s v="United States"/>
    <s v="California"/>
    <s v="Bellflower"/>
    <n v="90706"/>
    <n v="33.887675999999999"/>
    <n v="-118.127289"/>
    <n v="72893"/>
    <s v="Q3"/>
    <s v="No"/>
    <n v="0"/>
    <x v="14"/>
    <s v="None"/>
    <s v="Yes"/>
    <n v="37.659999999999997"/>
    <s v="No"/>
    <x v="1"/>
    <s v="None"/>
    <n v="0"/>
    <s v="No"/>
    <s v="No"/>
    <s v="No"/>
    <s v="No"/>
    <s v="No"/>
    <s v="No"/>
    <s v="No"/>
    <s v="No"/>
    <x v="0"/>
    <s v="No"/>
    <x v="1"/>
    <n v="20.350000000000001"/>
    <n v="77.5"/>
    <n v="0"/>
    <n v="0"/>
    <n v="150.63999999999999"/>
    <n v="228.14"/>
    <n v="3"/>
    <s v="Churned"/>
    <x v="0"/>
    <n v="76"/>
    <n v="5984"/>
    <s v="Attitude"/>
    <s v="Attitude of support person"/>
    <x v="1"/>
  </r>
  <r>
    <s v="7530-HDYDS"/>
    <s v="Female"/>
    <n v="26"/>
    <s v="Yes"/>
    <s v="No"/>
    <s v="No"/>
    <s v="No"/>
    <n v="0"/>
    <s v="United States"/>
    <s v="California"/>
    <s v="Lakewood"/>
    <n v="90712"/>
    <n v="33.840524000000002"/>
    <n v="-118.148403"/>
    <n v="30173"/>
    <s v="Q3"/>
    <s v="No"/>
    <n v="0"/>
    <x v="47"/>
    <s v="None"/>
    <s v="Yes"/>
    <n v="17.66"/>
    <s v="No"/>
    <x v="0"/>
    <s v="Fiber Optic"/>
    <n v="41"/>
    <s v="No"/>
    <s v="Yes"/>
    <s v="Yes"/>
    <s v="Yes"/>
    <s v="No"/>
    <s v="No"/>
    <s v="Yes"/>
    <s v="Yes"/>
    <x v="0"/>
    <s v="Yes"/>
    <x v="1"/>
    <n v="84.25"/>
    <n v="3264.5"/>
    <n v="0"/>
    <n v="0"/>
    <n v="671.08"/>
    <n v="3935.58"/>
    <n v="2"/>
    <s v="Churned"/>
    <x v="0"/>
    <n v="70"/>
    <n v="2885"/>
    <s v="Attitude"/>
    <s v="Attitude of support person"/>
    <x v="1"/>
  </r>
  <r>
    <s v="3096-IZETN"/>
    <s v="Female"/>
    <n v="32"/>
    <s v="No"/>
    <s v="No"/>
    <s v="No"/>
    <s v="No"/>
    <n v="0"/>
    <s v="United States"/>
    <s v="California"/>
    <s v="Lomita"/>
    <n v="90717"/>
    <n v="33.794209000000002"/>
    <n v="-118.31735399999999"/>
    <n v="21065"/>
    <s v="Q3"/>
    <s v="No"/>
    <n v="0"/>
    <x v="36"/>
    <s v="Offer D"/>
    <s v="Yes"/>
    <n v="42.55"/>
    <s v="No"/>
    <x v="0"/>
    <s v="Fiber Optic"/>
    <n v="18"/>
    <s v="No"/>
    <s v="No"/>
    <s v="No"/>
    <s v="No"/>
    <s v="No"/>
    <s v="Yes"/>
    <s v="Yes"/>
    <s v="Yes"/>
    <x v="0"/>
    <s v="No"/>
    <x v="0"/>
    <n v="78.099999999999994"/>
    <n v="947.3"/>
    <n v="0"/>
    <n v="0"/>
    <n v="510.599999999999"/>
    <n v="1457.8999999999901"/>
    <n v="3"/>
    <s v="Churned"/>
    <x v="0"/>
    <n v="89"/>
    <n v="4741"/>
    <s v="Attitude"/>
    <s v="Attitude of support person"/>
    <x v="1"/>
  </r>
  <r>
    <s v="5922-ABDVO"/>
    <s v="Female"/>
    <n v="20"/>
    <s v="Yes"/>
    <s v="No"/>
    <s v="Yes"/>
    <s v="No"/>
    <n v="0"/>
    <s v="United States"/>
    <s v="California"/>
    <s v="Seal Beach"/>
    <n v="90740"/>
    <n v="33.754620000000003"/>
    <n v="-118.071128"/>
    <n v="24180"/>
    <s v="Q3"/>
    <s v="Yes"/>
    <n v="1"/>
    <x v="42"/>
    <s v="Offer D"/>
    <s v="Yes"/>
    <n v="21.71"/>
    <s v="Yes"/>
    <x v="0"/>
    <s v="Fiber Optic"/>
    <n v="47"/>
    <s v="No"/>
    <s v="No"/>
    <s v="Yes"/>
    <s v="No"/>
    <s v="No"/>
    <s v="Yes"/>
    <s v="Yes"/>
    <s v="No"/>
    <x v="0"/>
    <s v="No"/>
    <x v="1"/>
    <n v="89.65"/>
    <n v="1761.05"/>
    <n v="0"/>
    <n v="80"/>
    <n v="412.49"/>
    <n v="2253.54"/>
    <n v="3"/>
    <s v="Churned"/>
    <x v="0"/>
    <n v="74"/>
    <n v="3046"/>
    <s v="Attitude"/>
    <s v="Attitude of support person"/>
    <x v="1"/>
  </r>
  <r>
    <s v="9172-ANCRX"/>
    <s v="Female"/>
    <n v="35"/>
    <s v="No"/>
    <s v="No"/>
    <s v="No"/>
    <s v="No"/>
    <n v="0"/>
    <s v="United States"/>
    <s v="California"/>
    <s v="Carson"/>
    <n v="90745"/>
    <n v="33.822294999999997"/>
    <n v="-118.26411"/>
    <n v="55486"/>
    <s v="Q3"/>
    <s v="No"/>
    <n v="0"/>
    <x v="31"/>
    <s v="Offer D"/>
    <s v="Yes"/>
    <n v="37.36"/>
    <s v="Yes"/>
    <x v="0"/>
    <s v="Fiber Optic"/>
    <n v="28"/>
    <s v="Yes"/>
    <s v="No"/>
    <s v="No"/>
    <s v="No"/>
    <s v="Yes"/>
    <s v="Yes"/>
    <s v="Yes"/>
    <s v="Yes"/>
    <x v="0"/>
    <s v="Yes"/>
    <x v="0"/>
    <n v="98.7"/>
    <n v="973.25"/>
    <n v="0"/>
    <n v="0"/>
    <n v="373.6"/>
    <n v="1346.85"/>
    <n v="1"/>
    <s v="Churned"/>
    <x v="0"/>
    <n v="68"/>
    <n v="5561"/>
    <s v="Attitude"/>
    <s v="Attitude of support person"/>
    <x v="1"/>
  </r>
  <r>
    <s v="6910-HADCM"/>
    <s v="Female"/>
    <n v="63"/>
    <s v="No"/>
    <s v="No"/>
    <s v="No"/>
    <s v="No"/>
    <n v="0"/>
    <s v="United States"/>
    <s v="California"/>
    <s v="Long Beach"/>
    <n v="90808"/>
    <n v="33.823943"/>
    <n v="-118.111335"/>
    <n v="37417"/>
    <s v="Q3"/>
    <s v="No"/>
    <n v="0"/>
    <x v="0"/>
    <s v="None"/>
    <s v="Yes"/>
    <n v="7.26"/>
    <s v="No"/>
    <x v="0"/>
    <s v="Cable"/>
    <n v="9"/>
    <s v="No"/>
    <s v="No"/>
    <s v="Yes"/>
    <s v="No"/>
    <s v="No"/>
    <s v="No"/>
    <s v="No"/>
    <s v="Yes"/>
    <x v="0"/>
    <s v="No"/>
    <x v="0"/>
    <n v="76.349999999999994"/>
    <n v="76.349999999999994"/>
    <n v="0"/>
    <n v="0"/>
    <n v="7.26"/>
    <n v="83.61"/>
    <n v="2"/>
    <s v="Churned"/>
    <x v="0"/>
    <n v="67"/>
    <n v="5613"/>
    <s v="Attitude"/>
    <s v="Attitude of support person"/>
    <x v="0"/>
  </r>
  <r>
    <s v="4816-LXZYW"/>
    <s v="Female"/>
    <n v="51"/>
    <s v="No"/>
    <s v="No"/>
    <s v="No"/>
    <s v="No"/>
    <n v="0"/>
    <s v="United States"/>
    <s v="California"/>
    <s v="Long Beach"/>
    <n v="90810"/>
    <n v="33.819814000000001"/>
    <n v="-118.222416"/>
    <n v="35656"/>
    <s v="Q3"/>
    <s v="No"/>
    <n v="0"/>
    <x v="43"/>
    <s v="Offer D"/>
    <s v="Yes"/>
    <n v="33.44"/>
    <s v="Yes"/>
    <x v="0"/>
    <s v="Fiber Optic"/>
    <n v="11"/>
    <s v="No"/>
    <s v="Yes"/>
    <s v="No"/>
    <s v="No"/>
    <s v="No"/>
    <s v="No"/>
    <s v="No"/>
    <s v="Yes"/>
    <x v="0"/>
    <s v="Yes"/>
    <x v="0"/>
    <n v="79.150000000000006"/>
    <n v="1676.95"/>
    <n v="0"/>
    <n v="0"/>
    <n v="769.11999999999898"/>
    <n v="2446.0699999999902"/>
    <n v="1"/>
    <s v="Churned"/>
    <x v="0"/>
    <n v="68"/>
    <n v="5216"/>
    <s v="Competitor"/>
    <s v="Competitor had better devices"/>
    <x v="1"/>
  </r>
  <r>
    <s v="4911-BANWH"/>
    <s v="Female"/>
    <n v="44"/>
    <s v="No"/>
    <s v="No"/>
    <s v="No"/>
    <s v="No"/>
    <n v="0"/>
    <s v="United States"/>
    <s v="California"/>
    <s v="Sunland"/>
    <n v="91040"/>
    <n v="34.282704000000003"/>
    <n v="-118.312929"/>
    <n v="18752"/>
    <s v="Q3"/>
    <s v="No"/>
    <n v="0"/>
    <x v="52"/>
    <s v="None"/>
    <s v="Yes"/>
    <n v="33.380000000000003"/>
    <s v="Yes"/>
    <x v="0"/>
    <s v="Fiber Optic"/>
    <n v="27"/>
    <s v="No"/>
    <s v="No"/>
    <s v="No"/>
    <s v="No"/>
    <s v="Yes"/>
    <s v="No"/>
    <s v="No"/>
    <s v="Yes"/>
    <x v="0"/>
    <s v="Yes"/>
    <x v="1"/>
    <n v="86.55"/>
    <n v="2697.4"/>
    <n v="0"/>
    <n v="0"/>
    <n v="1034.78"/>
    <n v="3732.18"/>
    <n v="3"/>
    <s v="Churned"/>
    <x v="0"/>
    <n v="74"/>
    <n v="4198"/>
    <s v="Attitude"/>
    <s v="Attitude of support person"/>
    <x v="1"/>
  </r>
  <r>
    <s v="8496-EJAUI"/>
    <s v="Male"/>
    <n v="47"/>
    <s v="No"/>
    <s v="No"/>
    <s v="No"/>
    <s v="No"/>
    <n v="0"/>
    <s v="United States"/>
    <s v="California"/>
    <s v="Tujunga"/>
    <n v="91042"/>
    <n v="34.296574"/>
    <n v="-118.244839"/>
    <n v="26753"/>
    <s v="Q3"/>
    <s v="No"/>
    <n v="0"/>
    <x v="42"/>
    <s v="Offer D"/>
    <s v="Yes"/>
    <n v="1.79"/>
    <s v="No"/>
    <x v="0"/>
    <s v="Fiber Optic"/>
    <n v="14"/>
    <s v="No"/>
    <s v="Yes"/>
    <s v="No"/>
    <s v="No"/>
    <s v="No"/>
    <s v="No"/>
    <s v="No"/>
    <s v="No"/>
    <x v="0"/>
    <s v="Yes"/>
    <x v="1"/>
    <n v="73.849999999999994"/>
    <n v="1424.5"/>
    <n v="0"/>
    <n v="130"/>
    <n v="34.01"/>
    <n v="1588.51"/>
    <n v="3"/>
    <s v="Churned"/>
    <x v="0"/>
    <n v="89"/>
    <n v="2251"/>
    <s v="Attitude"/>
    <s v="Attitude of support person"/>
    <x v="1"/>
  </r>
  <r>
    <s v="6365-MTGZX"/>
    <s v="Male"/>
    <n v="44"/>
    <s v="No"/>
    <s v="No"/>
    <s v="No"/>
    <s v="No"/>
    <n v="0"/>
    <s v="United States"/>
    <s v="California"/>
    <s v="Glendale"/>
    <n v="91206"/>
    <n v="34.162514999999999"/>
    <n v="-118.203869"/>
    <n v="31297"/>
    <s v="Q3"/>
    <s v="No"/>
    <n v="0"/>
    <x v="13"/>
    <s v="None"/>
    <s v="Yes"/>
    <n v="24.76"/>
    <s v="No"/>
    <x v="0"/>
    <s v="Fiber Optic"/>
    <n v="2"/>
    <s v="No"/>
    <s v="No"/>
    <s v="No"/>
    <s v="Yes"/>
    <s v="Yes"/>
    <s v="Yes"/>
    <s v="Yes"/>
    <s v="Yes"/>
    <x v="0"/>
    <s v="Yes"/>
    <x v="0"/>
    <n v="96"/>
    <n v="2122.4499999999998"/>
    <n v="0"/>
    <n v="0"/>
    <n v="594.24"/>
    <n v="2716.6899999999901"/>
    <n v="1"/>
    <s v="Churned"/>
    <x v="0"/>
    <n v="71"/>
    <n v="3068"/>
    <s v="Competitor"/>
    <s v="Competitor had better devices"/>
    <x v="1"/>
  </r>
  <r>
    <s v="1349-WXNGG"/>
    <s v="Male"/>
    <n v="57"/>
    <s v="No"/>
    <s v="No"/>
    <s v="No"/>
    <s v="No"/>
    <n v="0"/>
    <s v="United States"/>
    <s v="California"/>
    <s v="Glendale"/>
    <n v="91207"/>
    <n v="34.182378"/>
    <n v="-118.262922"/>
    <n v="9864"/>
    <s v="Q3"/>
    <s v="No"/>
    <n v="0"/>
    <x v="0"/>
    <s v="None"/>
    <s v="Yes"/>
    <n v="12"/>
    <s v="No"/>
    <x v="1"/>
    <s v="None"/>
    <n v="0"/>
    <s v="No"/>
    <s v="No"/>
    <s v="No"/>
    <s v="No"/>
    <s v="No"/>
    <s v="No"/>
    <s v="No"/>
    <s v="No"/>
    <x v="0"/>
    <s v="No"/>
    <x v="0"/>
    <n v="20.05"/>
    <n v="20.05"/>
    <n v="0"/>
    <n v="0"/>
    <n v="12"/>
    <n v="32.049999999999997"/>
    <n v="2"/>
    <s v="Churned"/>
    <x v="0"/>
    <n v="66"/>
    <n v="4710"/>
    <s v="Attitude"/>
    <s v="Attitude of support person"/>
    <x v="0"/>
  </r>
  <r>
    <s v="6990-YNRIO"/>
    <s v="Male"/>
    <n v="53"/>
    <s v="No"/>
    <s v="No"/>
    <s v="Yes"/>
    <s v="No"/>
    <n v="0"/>
    <s v="United States"/>
    <s v="California"/>
    <s v="Agoura Hills"/>
    <n v="91301"/>
    <n v="34.129058000000001"/>
    <n v="-118.759788"/>
    <n v="25303"/>
    <s v="Q3"/>
    <s v="No"/>
    <n v="0"/>
    <x v="22"/>
    <s v="None"/>
    <s v="Yes"/>
    <n v="41.88"/>
    <s v="Yes"/>
    <x v="0"/>
    <s v="Fiber Optic"/>
    <n v="7"/>
    <s v="Yes"/>
    <s v="No"/>
    <s v="Yes"/>
    <s v="Yes"/>
    <s v="Yes"/>
    <s v="Yes"/>
    <s v="Yes"/>
    <s v="Yes"/>
    <x v="2"/>
    <s v="No"/>
    <x v="0"/>
    <n v="108.65"/>
    <n v="6937.95"/>
    <n v="0"/>
    <n v="0"/>
    <n v="2722.2"/>
    <n v="9660.15"/>
    <n v="1"/>
    <s v="Churned"/>
    <x v="0"/>
    <n v="79"/>
    <n v="6120"/>
    <s v="Attitude"/>
    <s v="Attitude of support person"/>
    <x v="2"/>
  </r>
  <r>
    <s v="0621-TWIEM"/>
    <s v="Male"/>
    <n v="28"/>
    <s v="Yes"/>
    <s v="No"/>
    <s v="No"/>
    <s v="No"/>
    <n v="0"/>
    <s v="United States"/>
    <s v="California"/>
    <s v="Newhall"/>
    <n v="91321"/>
    <n v="34.370378000000002"/>
    <n v="-118.50411800000001"/>
    <n v="30742"/>
    <s v="Q3"/>
    <s v="No"/>
    <n v="0"/>
    <x v="31"/>
    <s v="Offer D"/>
    <s v="Yes"/>
    <n v="34.44"/>
    <s v="No"/>
    <x v="0"/>
    <s v="Cable"/>
    <n v="69"/>
    <s v="No"/>
    <s v="No"/>
    <s v="No"/>
    <s v="No"/>
    <s v="No"/>
    <s v="No"/>
    <s v="Yes"/>
    <s v="Yes"/>
    <x v="0"/>
    <s v="Yes"/>
    <x v="0"/>
    <n v="45.55"/>
    <n v="402.6"/>
    <n v="0"/>
    <n v="0"/>
    <n v="344.4"/>
    <n v="747"/>
    <n v="1"/>
    <s v="Churned"/>
    <x v="0"/>
    <n v="67"/>
    <n v="4097"/>
    <s v="Attitude"/>
    <s v="Attitude of support person"/>
    <x v="1"/>
  </r>
  <r>
    <s v="2485-ITVKB"/>
    <s v="Female"/>
    <n v="36"/>
    <s v="No"/>
    <s v="No"/>
    <s v="Yes"/>
    <s v="No"/>
    <n v="0"/>
    <s v="United States"/>
    <s v="California"/>
    <s v="Northridge"/>
    <n v="91325"/>
    <n v="34.236682999999999"/>
    <n v="-118.517588"/>
    <n v="32307"/>
    <s v="Q3"/>
    <s v="Yes"/>
    <n v="1"/>
    <x v="17"/>
    <s v="Offer E"/>
    <s v="No"/>
    <n v="0"/>
    <s v="No"/>
    <x v="0"/>
    <s v="DSL"/>
    <n v="12"/>
    <s v="No"/>
    <s v="No"/>
    <s v="No"/>
    <s v="No"/>
    <s v="No"/>
    <s v="Yes"/>
    <s v="Yes"/>
    <s v="No"/>
    <x v="0"/>
    <s v="Yes"/>
    <x v="0"/>
    <n v="35.1"/>
    <n v="68.75"/>
    <n v="0"/>
    <n v="10"/>
    <n v="0"/>
    <n v="78.75"/>
    <n v="2"/>
    <s v="Churned"/>
    <x v="0"/>
    <n v="78"/>
    <n v="2643"/>
    <s v="Attitude"/>
    <s v="Attitude of support person"/>
    <x v="0"/>
  </r>
  <r>
    <s v="3669-OYSJI"/>
    <s v="Male"/>
    <n v="47"/>
    <s v="No"/>
    <s v="No"/>
    <s v="No"/>
    <s v="No"/>
    <n v="0"/>
    <s v="United States"/>
    <s v="California"/>
    <s v="Porter Ranch"/>
    <n v="91326"/>
    <n v="34.281911000000001"/>
    <n v="-118.556218"/>
    <n v="28067"/>
    <s v="Q3"/>
    <s v="No"/>
    <n v="0"/>
    <x v="0"/>
    <s v="Offer E"/>
    <s v="Yes"/>
    <n v="48.58"/>
    <s v="No"/>
    <x v="0"/>
    <s v="DSL"/>
    <n v="21"/>
    <s v="No"/>
    <s v="No"/>
    <s v="No"/>
    <s v="No"/>
    <s v="No"/>
    <s v="No"/>
    <s v="No"/>
    <s v="Yes"/>
    <x v="0"/>
    <s v="No"/>
    <x v="1"/>
    <n v="46.2"/>
    <n v="46.2"/>
    <n v="0"/>
    <n v="0"/>
    <n v="48.58"/>
    <n v="94.78"/>
    <n v="2"/>
    <s v="Churned"/>
    <x v="0"/>
    <n v="76"/>
    <n v="4167"/>
    <s v="Attitude"/>
    <s v="Attitude of support person"/>
    <x v="1"/>
  </r>
  <r>
    <s v="1612-EOHDH"/>
    <s v="Female"/>
    <n v="29"/>
    <s v="Yes"/>
    <s v="No"/>
    <s v="No"/>
    <s v="No"/>
    <n v="0"/>
    <s v="United States"/>
    <s v="California"/>
    <s v="Pacoima"/>
    <n v="91331"/>
    <n v="34.255442000000002"/>
    <n v="-118.421314"/>
    <n v="97318"/>
    <s v="Q3"/>
    <s v="No"/>
    <n v="0"/>
    <x v="0"/>
    <s v="Offer E"/>
    <s v="Yes"/>
    <n v="30.92"/>
    <s v="No"/>
    <x v="0"/>
    <s v="DSL"/>
    <n v="69"/>
    <s v="No"/>
    <s v="No"/>
    <s v="No"/>
    <s v="No"/>
    <s v="No"/>
    <s v="No"/>
    <s v="Yes"/>
    <s v="Yes"/>
    <x v="0"/>
    <s v="No"/>
    <x v="0"/>
    <n v="45.15"/>
    <n v="45.15"/>
    <n v="0"/>
    <n v="0"/>
    <n v="30.92"/>
    <n v="76.069999999999993"/>
    <n v="3"/>
    <s v="Churned"/>
    <x v="0"/>
    <n v="89"/>
    <n v="5828"/>
    <s v="Attitude"/>
    <s v="Attitude of support person"/>
    <x v="0"/>
  </r>
  <r>
    <s v="7517-SAWMO"/>
    <s v="Female"/>
    <n v="31"/>
    <s v="No"/>
    <s v="No"/>
    <s v="Yes"/>
    <s v="No"/>
    <n v="0"/>
    <s v="United States"/>
    <s v="California"/>
    <s v="Granada Hills"/>
    <n v="91344"/>
    <n v="34.291272999999997"/>
    <n v="-118.505104"/>
    <n v="48867"/>
    <s v="Q3"/>
    <s v="Yes"/>
    <n v="1"/>
    <x v="42"/>
    <s v="Offer D"/>
    <s v="Yes"/>
    <n v="25.75"/>
    <s v="No"/>
    <x v="0"/>
    <s v="Fiber Optic"/>
    <n v="22"/>
    <s v="Yes"/>
    <s v="No"/>
    <s v="No"/>
    <s v="No"/>
    <s v="No"/>
    <s v="No"/>
    <s v="No"/>
    <s v="Yes"/>
    <x v="0"/>
    <s v="Yes"/>
    <x v="0"/>
    <n v="73.2"/>
    <n v="1441.1"/>
    <n v="0"/>
    <n v="0"/>
    <n v="489.25"/>
    <n v="1930.35"/>
    <n v="2"/>
    <s v="Churned"/>
    <x v="0"/>
    <n v="90"/>
    <n v="4718"/>
    <s v="Attitude"/>
    <s v="Attitude of support person"/>
    <x v="1"/>
  </r>
  <r>
    <s v="4143-HHPMK"/>
    <s v="Male"/>
    <n v="46"/>
    <s v="No"/>
    <s v="No"/>
    <s v="No"/>
    <s v="No"/>
    <n v="0"/>
    <s v="United States"/>
    <s v="California"/>
    <s v="Mission Hills"/>
    <n v="91345"/>
    <n v="34.266388999999997"/>
    <n v="-118.459744"/>
    <n v="17112"/>
    <s v="Q3"/>
    <s v="No"/>
    <n v="0"/>
    <x v="26"/>
    <s v="None"/>
    <s v="Yes"/>
    <n v="48.13"/>
    <s v="No"/>
    <x v="0"/>
    <s v="Fiber Optic"/>
    <n v="12"/>
    <s v="No"/>
    <s v="Yes"/>
    <s v="No"/>
    <s v="No"/>
    <s v="No"/>
    <s v="Yes"/>
    <s v="Yes"/>
    <s v="No"/>
    <x v="0"/>
    <s v="Yes"/>
    <x v="0"/>
    <n v="85.35"/>
    <n v="4338.6000000000004"/>
    <n v="0"/>
    <n v="90"/>
    <n v="2502.7600000000002"/>
    <n v="6931.36"/>
    <n v="3"/>
    <s v="Churned"/>
    <x v="0"/>
    <n v="91"/>
    <n v="6402"/>
    <s v="Attitude"/>
    <s v="Attitude of support person"/>
    <x v="1"/>
  </r>
  <r>
    <s v="7054-LGEQW"/>
    <s v="Female"/>
    <n v="23"/>
    <s v="Yes"/>
    <s v="No"/>
    <s v="No"/>
    <s v="No"/>
    <n v="0"/>
    <s v="United States"/>
    <s v="California"/>
    <s v="Canyon Country"/>
    <n v="91351"/>
    <n v="34.422519000000001"/>
    <n v="-118.420717"/>
    <n v="59259"/>
    <s v="Q3"/>
    <s v="No"/>
    <n v="0"/>
    <x v="0"/>
    <s v="Offer E"/>
    <s v="Yes"/>
    <n v="5.12"/>
    <s v="No"/>
    <x v="0"/>
    <s v="DSL"/>
    <n v="30"/>
    <s v="No"/>
    <s v="No"/>
    <s v="No"/>
    <s v="No"/>
    <s v="No"/>
    <s v="No"/>
    <s v="Yes"/>
    <s v="Yes"/>
    <x v="0"/>
    <s v="No"/>
    <x v="1"/>
    <n v="45.95"/>
    <n v="45.95"/>
    <n v="0"/>
    <n v="0"/>
    <n v="5.12"/>
    <n v="51.07"/>
    <n v="2"/>
    <s v="Churned"/>
    <x v="0"/>
    <n v="69"/>
    <n v="4888"/>
    <s v="Attitude"/>
    <s v="Attitude of support person"/>
    <x v="1"/>
  </r>
  <r>
    <s v="0923-PNFUB"/>
    <s v="Female"/>
    <n v="55"/>
    <s v="No"/>
    <s v="No"/>
    <s v="No"/>
    <s v="No"/>
    <n v="0"/>
    <s v="United States"/>
    <s v="California"/>
    <s v="Westlake Village"/>
    <n v="91361"/>
    <n v="34.130991999999999"/>
    <n v="-118.894673"/>
    <n v="18735"/>
    <s v="Q3"/>
    <s v="No"/>
    <n v="0"/>
    <x v="10"/>
    <s v="Offer E"/>
    <s v="Yes"/>
    <n v="46.36"/>
    <s v="No"/>
    <x v="0"/>
    <s v="Fiber Optic"/>
    <n v="4"/>
    <s v="No"/>
    <s v="Yes"/>
    <s v="No"/>
    <s v="No"/>
    <s v="Yes"/>
    <s v="No"/>
    <s v="No"/>
    <s v="Yes"/>
    <x v="0"/>
    <s v="No"/>
    <x v="0"/>
    <n v="83.75"/>
    <n v="247.25"/>
    <n v="0"/>
    <n v="0"/>
    <n v="139.07999999999899"/>
    <n v="386.33"/>
    <n v="2"/>
    <s v="Churned"/>
    <x v="0"/>
    <n v="65"/>
    <n v="4852"/>
    <s v="Attitude"/>
    <s v="Attitude of support person"/>
    <x v="0"/>
  </r>
  <r>
    <s v="3494-JCHRQ"/>
    <s v="Male"/>
    <n v="38"/>
    <s v="No"/>
    <s v="No"/>
    <s v="No"/>
    <s v="No"/>
    <n v="0"/>
    <s v="United States"/>
    <s v="California"/>
    <s v="Van Nuys"/>
    <n v="91411"/>
    <n v="34.178469999999997"/>
    <n v="-118.45947200000001"/>
    <n v="23646"/>
    <s v="Q3"/>
    <s v="No"/>
    <n v="0"/>
    <x v="0"/>
    <s v="None"/>
    <s v="Yes"/>
    <n v="27.89"/>
    <s v="No"/>
    <x v="0"/>
    <s v="Fiber Optic"/>
    <n v="20"/>
    <s v="No"/>
    <s v="No"/>
    <s v="No"/>
    <s v="No"/>
    <s v="No"/>
    <s v="No"/>
    <s v="No"/>
    <s v="Yes"/>
    <x v="0"/>
    <s v="Yes"/>
    <x v="0"/>
    <n v="70.05"/>
    <n v="70.05"/>
    <n v="0"/>
    <n v="0"/>
    <n v="27.89"/>
    <n v="97.94"/>
    <n v="2"/>
    <s v="Churned"/>
    <x v="0"/>
    <n v="69"/>
    <n v="2699"/>
    <s v="Attitude"/>
    <s v="Attitude of support person"/>
    <x v="0"/>
  </r>
  <r>
    <s v="6474-FVJLC"/>
    <s v="Male"/>
    <n v="61"/>
    <s v="No"/>
    <s v="No"/>
    <s v="No"/>
    <s v="No"/>
    <n v="0"/>
    <s v="United States"/>
    <s v="California"/>
    <s v="Sherman Oaks"/>
    <n v="91423"/>
    <n v="34.146957"/>
    <n v="-118.43213799999999"/>
    <n v="29387"/>
    <s v="Q3"/>
    <s v="No"/>
    <n v="0"/>
    <x v="17"/>
    <s v="Offer E"/>
    <s v="Yes"/>
    <n v="43.47"/>
    <s v="Yes"/>
    <x v="0"/>
    <s v="Fiber Optic"/>
    <n v="30"/>
    <s v="No"/>
    <s v="No"/>
    <s v="No"/>
    <s v="No"/>
    <s v="No"/>
    <s v="Yes"/>
    <s v="Yes"/>
    <s v="Yes"/>
    <x v="0"/>
    <s v="Yes"/>
    <x v="0"/>
    <n v="86"/>
    <n v="165.45"/>
    <n v="0"/>
    <n v="0"/>
    <n v="86.94"/>
    <n v="252.39"/>
    <n v="2"/>
    <s v="Churned"/>
    <x v="0"/>
    <n v="77"/>
    <n v="4546"/>
    <s v="Attitude"/>
    <s v="Attitude of support person"/>
    <x v="0"/>
  </r>
  <r>
    <s v="4547-LYTDD"/>
    <s v="Female"/>
    <n v="35"/>
    <s v="No"/>
    <s v="No"/>
    <s v="No"/>
    <s v="No"/>
    <n v="0"/>
    <s v="United States"/>
    <s v="California"/>
    <s v="North Hollywood"/>
    <n v="91601"/>
    <n v="34.169199999999996"/>
    <n v="-118.37249799999999"/>
    <n v="36625"/>
    <s v="Q3"/>
    <s v="No"/>
    <n v="0"/>
    <x v="12"/>
    <s v="Offer D"/>
    <s v="Yes"/>
    <n v="46.99"/>
    <s v="Yes"/>
    <x v="0"/>
    <s v="Fiber Optic"/>
    <n v="17"/>
    <s v="No"/>
    <s v="No"/>
    <s v="No"/>
    <s v="No"/>
    <s v="No"/>
    <s v="No"/>
    <s v="No"/>
    <s v="Yes"/>
    <x v="0"/>
    <s v="No"/>
    <x v="0"/>
    <n v="72.650000000000006"/>
    <n v="1194.3"/>
    <n v="0"/>
    <n v="0"/>
    <n v="751.84"/>
    <n v="1946.1399999999901"/>
    <n v="1"/>
    <s v="Churned"/>
    <x v="0"/>
    <n v="73"/>
    <n v="2850"/>
    <s v="Competitor"/>
    <s v="Competitor had better devices"/>
    <x v="1"/>
  </r>
  <r>
    <s v="6770-XUAGN"/>
    <s v="Female"/>
    <n v="30"/>
    <s v="No"/>
    <s v="No"/>
    <s v="Yes"/>
    <s v="No"/>
    <n v="0"/>
    <s v="United States"/>
    <s v="California"/>
    <s v="North Hollywood"/>
    <n v="91605"/>
    <n v="34.207295000000002"/>
    <n v="-118.40002200000001"/>
    <n v="57146"/>
    <s v="Q3"/>
    <s v="Yes"/>
    <n v="1"/>
    <x v="0"/>
    <s v="Offer E"/>
    <s v="Yes"/>
    <n v="16.66"/>
    <s v="No"/>
    <x v="1"/>
    <s v="None"/>
    <n v="0"/>
    <s v="No"/>
    <s v="No"/>
    <s v="No"/>
    <s v="No"/>
    <s v="No"/>
    <s v="No"/>
    <s v="No"/>
    <s v="No"/>
    <x v="0"/>
    <s v="Yes"/>
    <x v="0"/>
    <n v="21"/>
    <n v="21"/>
    <n v="0"/>
    <n v="0"/>
    <n v="16.66"/>
    <n v="37.659999999999997"/>
    <n v="2"/>
    <s v="Churned"/>
    <x v="0"/>
    <n v="90"/>
    <n v="3753"/>
    <s v="Attitude"/>
    <s v="Attitude of support person"/>
    <x v="0"/>
  </r>
  <r>
    <s v="3143-ILDAL"/>
    <s v="Male"/>
    <n v="21"/>
    <s v="Yes"/>
    <s v="No"/>
    <s v="No"/>
    <s v="No"/>
    <n v="0"/>
    <s v="United States"/>
    <s v="California"/>
    <s v="El Monte"/>
    <n v="91732"/>
    <n v="34.074491999999999"/>
    <n v="-118.01461999999999"/>
    <n v="62660"/>
    <s v="Q3"/>
    <s v="No"/>
    <n v="0"/>
    <x v="25"/>
    <s v="None"/>
    <s v="Yes"/>
    <n v="25.41"/>
    <s v="Yes"/>
    <x v="0"/>
    <s v="Fiber Optic"/>
    <n v="51"/>
    <s v="No"/>
    <s v="Yes"/>
    <s v="No"/>
    <s v="Yes"/>
    <s v="No"/>
    <s v="Yes"/>
    <s v="Yes"/>
    <s v="Yes"/>
    <x v="0"/>
    <s v="Yes"/>
    <x v="0"/>
    <n v="94.45"/>
    <n v="5124.6000000000004"/>
    <n v="0"/>
    <n v="0"/>
    <n v="1422.96"/>
    <n v="6547.56"/>
    <n v="3"/>
    <s v="Churned"/>
    <x v="0"/>
    <n v="96"/>
    <n v="4830"/>
    <s v="Attitude"/>
    <s v="Attitude of support person"/>
    <x v="1"/>
  </r>
  <r>
    <s v="4720-VSTSI"/>
    <s v="Female"/>
    <n v="54"/>
    <s v="No"/>
    <s v="No"/>
    <s v="No"/>
    <s v="No"/>
    <n v="0"/>
    <s v="United States"/>
    <s v="California"/>
    <s v="Monterey Park"/>
    <n v="91754"/>
    <n v="34.050322000000001"/>
    <n v="-118.147037"/>
    <n v="33280"/>
    <s v="Q3"/>
    <s v="No"/>
    <n v="0"/>
    <x v="33"/>
    <s v="None"/>
    <s v="Yes"/>
    <n v="40.17"/>
    <s v="Yes"/>
    <x v="0"/>
    <s v="Fiber Optic"/>
    <n v="6"/>
    <s v="No"/>
    <s v="Yes"/>
    <s v="Yes"/>
    <s v="No"/>
    <s v="No"/>
    <s v="No"/>
    <s v="No"/>
    <s v="Yes"/>
    <x v="0"/>
    <s v="Yes"/>
    <x v="0"/>
    <n v="84.8"/>
    <n v="3862.55"/>
    <n v="0"/>
    <n v="0"/>
    <n v="1767.48"/>
    <n v="5630.03"/>
    <n v="2"/>
    <s v="Churned"/>
    <x v="0"/>
    <n v="66"/>
    <n v="3997"/>
    <s v="Attitude"/>
    <s v="Attitude of support person"/>
    <x v="1"/>
  </r>
  <r>
    <s v="3946-MHCZW"/>
    <s v="Male"/>
    <n v="50"/>
    <s v="No"/>
    <s v="No"/>
    <s v="No"/>
    <s v="No"/>
    <n v="0"/>
    <s v="United States"/>
    <s v="California"/>
    <s v="Ontario"/>
    <n v="91761"/>
    <n v="34.035601999999997"/>
    <n v="-117.591528"/>
    <n v="56280"/>
    <s v="Q3"/>
    <s v="No"/>
    <n v="0"/>
    <x v="0"/>
    <s v="Offer E"/>
    <s v="Yes"/>
    <n v="6.95"/>
    <s v="No"/>
    <x v="0"/>
    <s v="DSL"/>
    <n v="11"/>
    <s v="No"/>
    <s v="No"/>
    <s v="Yes"/>
    <s v="No"/>
    <s v="No"/>
    <s v="No"/>
    <s v="No"/>
    <s v="Yes"/>
    <x v="0"/>
    <s v="No"/>
    <x v="1"/>
    <n v="50.9"/>
    <n v="50.9"/>
    <n v="0"/>
    <n v="0"/>
    <n v="6.95"/>
    <n v="57.85"/>
    <n v="1"/>
    <s v="Churned"/>
    <x v="0"/>
    <n v="83"/>
    <n v="5111"/>
    <s v="Attitude"/>
    <s v="Attitude of support person"/>
    <x v="1"/>
  </r>
  <r>
    <s v="6651-AZVTJ"/>
    <s v="Male"/>
    <n v="27"/>
    <s v="Yes"/>
    <s v="No"/>
    <s v="Yes"/>
    <s v="No"/>
    <n v="0"/>
    <s v="United States"/>
    <s v="California"/>
    <s v="Pomona"/>
    <n v="91768"/>
    <n v="34.067931999999999"/>
    <n v="-117.785168"/>
    <n v="36057"/>
    <s v="Q3"/>
    <s v="Yes"/>
    <n v="1"/>
    <x v="23"/>
    <s v="None"/>
    <s v="Yes"/>
    <n v="46.94"/>
    <s v="Yes"/>
    <x v="0"/>
    <s v="Fiber Optic"/>
    <n v="73"/>
    <s v="No"/>
    <s v="No"/>
    <s v="Yes"/>
    <s v="No"/>
    <s v="Yes"/>
    <s v="Yes"/>
    <s v="Yes"/>
    <s v="No"/>
    <x v="0"/>
    <s v="Yes"/>
    <x v="0"/>
    <n v="99.8"/>
    <n v="4872.45"/>
    <n v="0"/>
    <n v="130"/>
    <n v="2300.06"/>
    <n v="7302.51"/>
    <n v="1"/>
    <s v="Churned"/>
    <x v="0"/>
    <n v="83"/>
    <n v="6088"/>
    <s v="Attitude"/>
    <s v="Attitude of support person"/>
    <x v="1"/>
  </r>
  <r>
    <s v="4566-GOLUK"/>
    <s v="Male"/>
    <n v="43"/>
    <s v="No"/>
    <s v="No"/>
    <s v="Yes"/>
    <s v="No"/>
    <n v="0"/>
    <s v="United States"/>
    <s v="California"/>
    <s v="Rosemead"/>
    <n v="91770"/>
    <n v="34.065108000000002"/>
    <n v="-118.082791"/>
    <n v="61623"/>
    <s v="Q3"/>
    <s v="Yes"/>
    <n v="1"/>
    <x v="58"/>
    <s v="None"/>
    <s v="Yes"/>
    <n v="37.74"/>
    <s v="Yes"/>
    <x v="0"/>
    <s v="Fiber Optic"/>
    <n v="7"/>
    <s v="No"/>
    <s v="No"/>
    <s v="Yes"/>
    <s v="Yes"/>
    <s v="Yes"/>
    <s v="Yes"/>
    <s v="Yes"/>
    <s v="Yes"/>
    <x v="0"/>
    <s v="Yes"/>
    <x v="0"/>
    <n v="107.35"/>
    <n v="5118.95"/>
    <n v="0"/>
    <n v="0"/>
    <n v="1773.78"/>
    <n v="6892.73"/>
    <n v="2"/>
    <s v="Churned"/>
    <x v="0"/>
    <n v="91"/>
    <n v="3620"/>
    <s v="Attitude"/>
    <s v="Attitude of support person"/>
    <x v="1"/>
  </r>
  <r>
    <s v="2484-DGXPZ"/>
    <s v="Female"/>
    <n v="45"/>
    <s v="No"/>
    <s v="No"/>
    <s v="Yes"/>
    <s v="No"/>
    <n v="0"/>
    <s v="United States"/>
    <s v="California"/>
    <s v="San Dimas"/>
    <n v="91773"/>
    <n v="34.102119000000002"/>
    <n v="-117.815532"/>
    <n v="33878"/>
    <s v="Q3"/>
    <s v="Yes"/>
    <n v="1"/>
    <x v="52"/>
    <s v="None"/>
    <s v="Yes"/>
    <n v="30.07"/>
    <s v="No"/>
    <x v="1"/>
    <s v="None"/>
    <n v="0"/>
    <s v="No"/>
    <s v="No"/>
    <s v="No"/>
    <s v="No"/>
    <s v="No"/>
    <s v="No"/>
    <s v="No"/>
    <s v="No"/>
    <x v="0"/>
    <s v="Yes"/>
    <x v="1"/>
    <n v="19.55"/>
    <n v="658.95"/>
    <n v="0"/>
    <n v="0"/>
    <n v="932.17"/>
    <n v="1591.12"/>
    <n v="3"/>
    <s v="Churned"/>
    <x v="0"/>
    <n v="67"/>
    <n v="2687"/>
    <s v="Attitude"/>
    <s v="Attitude of support person"/>
    <x v="1"/>
  </r>
  <r>
    <s v="4587-NUKOX"/>
    <s v="Female"/>
    <n v="60"/>
    <s v="No"/>
    <s v="No"/>
    <s v="No"/>
    <s v="No"/>
    <n v="0"/>
    <s v="United States"/>
    <s v="California"/>
    <s v="Walnut"/>
    <n v="91789"/>
    <n v="34.018354000000002"/>
    <n v="-117.85492000000001"/>
    <n v="45118"/>
    <s v="Q3"/>
    <s v="No"/>
    <n v="0"/>
    <x v="10"/>
    <s v="Offer E"/>
    <s v="Yes"/>
    <n v="32.43"/>
    <s v="No"/>
    <x v="0"/>
    <s v="Fiber Optic"/>
    <n v="2"/>
    <s v="Yes"/>
    <s v="Yes"/>
    <s v="No"/>
    <s v="No"/>
    <s v="No"/>
    <s v="No"/>
    <s v="No"/>
    <s v="Yes"/>
    <x v="0"/>
    <s v="Yes"/>
    <x v="0"/>
    <n v="79.099999999999994"/>
    <n v="246.5"/>
    <n v="0"/>
    <n v="0"/>
    <n v="97.289999999999907"/>
    <n v="343.789999999999"/>
    <n v="1"/>
    <s v="Churned"/>
    <x v="0"/>
    <n v="74"/>
    <n v="5339"/>
    <s v="Attitude"/>
    <s v="Attitude of support person"/>
    <x v="0"/>
  </r>
  <r>
    <s v="0420-BWTPW"/>
    <s v="Male"/>
    <n v="40"/>
    <s v="No"/>
    <s v="No"/>
    <s v="No"/>
    <s v="No"/>
    <n v="0"/>
    <s v="United States"/>
    <s v="California"/>
    <s v="San Diego"/>
    <n v="92117"/>
    <n v="32.825085999999999"/>
    <n v="-117.19942399999999"/>
    <n v="51213"/>
    <s v="Q3"/>
    <s v="No"/>
    <n v="0"/>
    <x v="1"/>
    <s v="None"/>
    <s v="No"/>
    <n v="0"/>
    <s v="No"/>
    <x v="0"/>
    <s v="DSL"/>
    <n v="16"/>
    <s v="No"/>
    <s v="No"/>
    <s v="No"/>
    <s v="No"/>
    <s v="No"/>
    <s v="No"/>
    <s v="No"/>
    <s v="Yes"/>
    <x v="0"/>
    <s v="No"/>
    <x v="2"/>
    <n v="25.5"/>
    <n v="215.2"/>
    <n v="0"/>
    <n v="0"/>
    <n v="0"/>
    <n v="215.2"/>
    <n v="2"/>
    <s v="Churned"/>
    <x v="0"/>
    <n v="78"/>
    <n v="5578"/>
    <s v="Attitude"/>
    <s v="Attitude of support person"/>
    <x v="1"/>
  </r>
  <r>
    <s v="8183-ONMXC"/>
    <s v="Female"/>
    <n v="41"/>
    <s v="No"/>
    <s v="No"/>
    <s v="No"/>
    <s v="No"/>
    <n v="0"/>
    <s v="United States"/>
    <s v="California"/>
    <s v="San Diego"/>
    <n v="92117"/>
    <n v="32.825085999999999"/>
    <n v="-117.19942399999999"/>
    <n v="51213"/>
    <s v="Q3"/>
    <s v="No"/>
    <n v="0"/>
    <x v="17"/>
    <s v="None"/>
    <s v="Yes"/>
    <n v="5.1100000000000003"/>
    <s v="No"/>
    <x v="0"/>
    <s v="Fiber Optic"/>
    <n v="6"/>
    <s v="No"/>
    <s v="No"/>
    <s v="No"/>
    <s v="No"/>
    <s v="No"/>
    <s v="Yes"/>
    <s v="Yes"/>
    <s v="Yes"/>
    <x v="0"/>
    <s v="No"/>
    <x v="0"/>
    <n v="80.75"/>
    <n v="159.44999999999999"/>
    <n v="0"/>
    <n v="0"/>
    <n v="10.220000000000001"/>
    <n v="169.67"/>
    <n v="3"/>
    <s v="Churned"/>
    <x v="0"/>
    <n v="87"/>
    <n v="2176"/>
    <s v="Competitor"/>
    <s v="Competitor made better offer"/>
    <x v="0"/>
  </r>
  <r>
    <s v="9614-RMGHA"/>
    <s v="Male"/>
    <n v="29"/>
    <s v="Yes"/>
    <s v="No"/>
    <s v="Yes"/>
    <s v="No"/>
    <n v="0"/>
    <s v="United States"/>
    <s v="California"/>
    <s v="San Diego"/>
    <n v="92117"/>
    <n v="32.825085999999999"/>
    <n v="-117.19942399999999"/>
    <n v="51213"/>
    <s v="Q3"/>
    <s v="No"/>
    <n v="0"/>
    <x v="22"/>
    <s v="None"/>
    <s v="Yes"/>
    <n v="36.75"/>
    <s v="Yes"/>
    <x v="0"/>
    <s v="Fiber Optic"/>
    <n v="73"/>
    <s v="No"/>
    <s v="Yes"/>
    <s v="No"/>
    <s v="No"/>
    <s v="Yes"/>
    <s v="No"/>
    <s v="Yes"/>
    <s v="Yes"/>
    <x v="0"/>
    <s v="Yes"/>
    <x v="0"/>
    <n v="91.85"/>
    <n v="5940.85"/>
    <n v="0"/>
    <n v="0"/>
    <n v="2388.75"/>
    <n v="8329.6"/>
    <n v="3"/>
    <s v="Churned"/>
    <x v="0"/>
    <n v="82"/>
    <n v="5530"/>
    <s v="Competitor"/>
    <s v="Competitor made better offer"/>
    <x v="1"/>
  </r>
  <r>
    <s v="5054-IEXZT"/>
    <s v="Male"/>
    <n v="41"/>
    <s v="No"/>
    <s v="No"/>
    <s v="No"/>
    <s v="No"/>
    <n v="0"/>
    <s v="United States"/>
    <s v="California"/>
    <s v="San Diego"/>
    <n v="92117"/>
    <n v="32.825085999999999"/>
    <n v="-117.19942399999999"/>
    <n v="51213"/>
    <s v="Q3"/>
    <s v="No"/>
    <n v="0"/>
    <x v="0"/>
    <s v="None"/>
    <s v="Yes"/>
    <n v="32.82"/>
    <s v="No"/>
    <x v="0"/>
    <s v="Fiber Optic"/>
    <n v="21"/>
    <s v="No"/>
    <s v="Yes"/>
    <s v="No"/>
    <s v="No"/>
    <s v="No"/>
    <s v="No"/>
    <s v="No"/>
    <s v="No"/>
    <x v="0"/>
    <s v="Yes"/>
    <x v="0"/>
    <n v="75.349999999999994"/>
    <n v="75.349999999999994"/>
    <n v="0"/>
    <n v="10"/>
    <n v="32.82"/>
    <n v="118.16999999999901"/>
    <n v="3"/>
    <s v="Churned"/>
    <x v="0"/>
    <n v="90"/>
    <n v="5284"/>
    <s v="Competitor"/>
    <s v="Competitor made better offer"/>
    <x v="0"/>
  </r>
  <r>
    <s v="5834-ASPWA"/>
    <s v="Male"/>
    <n v="55"/>
    <s v="No"/>
    <s v="No"/>
    <s v="No"/>
    <s v="No"/>
    <n v="0"/>
    <s v="United States"/>
    <s v="California"/>
    <s v="San Diego"/>
    <n v="92117"/>
    <n v="32.825085999999999"/>
    <n v="-117.19942399999999"/>
    <n v="51213"/>
    <s v="Q3"/>
    <s v="No"/>
    <n v="0"/>
    <x v="0"/>
    <s v="None"/>
    <s v="Yes"/>
    <n v="11.58"/>
    <s v="Yes"/>
    <x v="0"/>
    <s v="Fiber Optic"/>
    <n v="15"/>
    <s v="No"/>
    <s v="No"/>
    <s v="No"/>
    <s v="No"/>
    <s v="No"/>
    <s v="No"/>
    <s v="No"/>
    <s v="Yes"/>
    <x v="0"/>
    <s v="Yes"/>
    <x v="0"/>
    <n v="75.45"/>
    <n v="75.45"/>
    <n v="0"/>
    <n v="0"/>
    <n v="11.58"/>
    <n v="87.03"/>
    <n v="3"/>
    <s v="Churned"/>
    <x v="0"/>
    <n v="74"/>
    <n v="5518"/>
    <s v="Competitor"/>
    <s v="Competitor made better offer"/>
    <x v="0"/>
  </r>
  <r>
    <s v="3948-XHGNA"/>
    <s v="Male"/>
    <n v="35"/>
    <s v="No"/>
    <s v="No"/>
    <s v="No"/>
    <s v="No"/>
    <n v="0"/>
    <s v="United States"/>
    <s v="California"/>
    <s v="San Diego"/>
    <n v="92117"/>
    <n v="32.825085999999999"/>
    <n v="-117.19942399999999"/>
    <n v="51213"/>
    <s v="Q3"/>
    <s v="No"/>
    <n v="0"/>
    <x v="13"/>
    <s v="None"/>
    <s v="Yes"/>
    <n v="14.39"/>
    <s v="No"/>
    <x v="0"/>
    <s v="DSL"/>
    <n v="28"/>
    <s v="Yes"/>
    <s v="No"/>
    <s v="No"/>
    <s v="No"/>
    <s v="No"/>
    <s v="No"/>
    <s v="No"/>
    <s v="Yes"/>
    <x v="0"/>
    <s v="Yes"/>
    <x v="0"/>
    <n v="49.55"/>
    <n v="1210.4000000000001"/>
    <n v="0"/>
    <n v="0"/>
    <n v="345.36"/>
    <n v="1555.76"/>
    <n v="1"/>
    <s v="Churned"/>
    <x v="0"/>
    <n v="80"/>
    <n v="5005"/>
    <s v="Other"/>
    <s v="Don't know"/>
    <x v="1"/>
  </r>
  <r>
    <s v="0565-IYCGT"/>
    <s v="Male"/>
    <n v="51"/>
    <s v="No"/>
    <s v="No"/>
    <s v="No"/>
    <s v="No"/>
    <n v="0"/>
    <s v="United States"/>
    <s v="California"/>
    <s v="San Diego"/>
    <n v="92117"/>
    <n v="32.825085999999999"/>
    <n v="-117.19942399999999"/>
    <n v="51213"/>
    <s v="Q3"/>
    <s v="No"/>
    <n v="0"/>
    <x v="50"/>
    <s v="Offer A"/>
    <s v="Yes"/>
    <n v="29.38"/>
    <s v="Yes"/>
    <x v="0"/>
    <s v="DSL"/>
    <n v="9"/>
    <s v="Yes"/>
    <s v="Yes"/>
    <s v="Yes"/>
    <s v="Yes"/>
    <s v="No"/>
    <s v="Yes"/>
    <s v="Yes"/>
    <s v="Yes"/>
    <x v="1"/>
    <s v="Yes"/>
    <x v="1"/>
    <n v="78.599999999999994"/>
    <n v="5356.45"/>
    <n v="0"/>
    <n v="0"/>
    <n v="2027.22"/>
    <n v="7383.67"/>
    <n v="1"/>
    <s v="Churned"/>
    <x v="0"/>
    <n v="93"/>
    <n v="6230"/>
    <s v="Competitor"/>
    <s v="Competitor made better offer"/>
    <x v="2"/>
  </r>
  <r>
    <s v="5445-UTODQ"/>
    <s v="Female"/>
    <n v="35"/>
    <s v="No"/>
    <s v="No"/>
    <s v="Yes"/>
    <s v="No"/>
    <n v="0"/>
    <s v="United States"/>
    <s v="California"/>
    <s v="San Diego"/>
    <n v="92117"/>
    <n v="32.825085999999999"/>
    <n v="-117.19942399999999"/>
    <n v="51213"/>
    <s v="Q3"/>
    <s v="Yes"/>
    <n v="1"/>
    <x v="8"/>
    <s v="None"/>
    <s v="Yes"/>
    <n v="11.58"/>
    <s v="No"/>
    <x v="0"/>
    <s v="Fiber Optic"/>
    <n v="27"/>
    <s v="No"/>
    <s v="No"/>
    <s v="No"/>
    <s v="No"/>
    <s v="Yes"/>
    <s v="No"/>
    <s v="No"/>
    <s v="Yes"/>
    <x v="0"/>
    <s v="Yes"/>
    <x v="0"/>
    <n v="81.099999999999994"/>
    <n v="576.65"/>
    <n v="0"/>
    <n v="0"/>
    <n v="81.06"/>
    <n v="657.71"/>
    <n v="2"/>
    <s v="Churned"/>
    <x v="0"/>
    <n v="87"/>
    <n v="3238"/>
    <s v="Competitor"/>
    <s v="Competitor made better offer"/>
    <x v="1"/>
  </r>
  <r>
    <s v="1024-VRZHF"/>
    <s v="Male"/>
    <n v="39"/>
    <s v="No"/>
    <s v="No"/>
    <s v="Yes"/>
    <s v="No"/>
    <n v="0"/>
    <s v="United States"/>
    <s v="California"/>
    <s v="San Diego"/>
    <n v="92117"/>
    <n v="32.825085999999999"/>
    <n v="-117.19942399999999"/>
    <n v="51213"/>
    <s v="Q3"/>
    <s v="Yes"/>
    <n v="1"/>
    <x v="9"/>
    <s v="Offer D"/>
    <s v="Yes"/>
    <n v="21.58"/>
    <s v="Yes"/>
    <x v="0"/>
    <s v="Fiber Optic"/>
    <n v="30"/>
    <s v="No"/>
    <s v="No"/>
    <s v="No"/>
    <s v="No"/>
    <s v="No"/>
    <s v="No"/>
    <s v="No"/>
    <s v="Yes"/>
    <x v="0"/>
    <s v="Yes"/>
    <x v="0"/>
    <n v="74.95"/>
    <n v="825.7"/>
    <n v="0"/>
    <n v="0"/>
    <n v="237.38"/>
    <n v="1063.08"/>
    <n v="1"/>
    <s v="Churned"/>
    <x v="0"/>
    <n v="70"/>
    <n v="2044"/>
    <s v="Competitor"/>
    <s v="Competitor made better offer"/>
    <x v="1"/>
  </r>
  <r>
    <s v="0348-SDKOL"/>
    <s v="Female"/>
    <n v="33"/>
    <s v="No"/>
    <s v="No"/>
    <s v="Yes"/>
    <s v="No"/>
    <n v="0"/>
    <s v="United States"/>
    <s v="California"/>
    <s v="San Diego"/>
    <n v="92117"/>
    <n v="32.825085999999999"/>
    <n v="-117.19942399999999"/>
    <n v="51213"/>
    <s v="Q3"/>
    <s v="Yes"/>
    <n v="1"/>
    <x v="6"/>
    <s v="None"/>
    <s v="Yes"/>
    <n v="3.51"/>
    <s v="Yes"/>
    <x v="0"/>
    <s v="Fiber Optic"/>
    <n v="28"/>
    <s v="No"/>
    <s v="No"/>
    <s v="Yes"/>
    <s v="Yes"/>
    <s v="Yes"/>
    <s v="Yes"/>
    <s v="Yes"/>
    <s v="No"/>
    <x v="0"/>
    <s v="Yes"/>
    <x v="1"/>
    <n v="102.1"/>
    <n v="5885.4"/>
    <n v="0"/>
    <n v="100"/>
    <n v="203.57999999999899"/>
    <n v="6188.98"/>
    <n v="2"/>
    <s v="Churned"/>
    <x v="0"/>
    <n v="96"/>
    <n v="4415"/>
    <s v="Competitor"/>
    <s v="Competitor made better offer"/>
    <x v="1"/>
  </r>
  <r>
    <s v="4373-MAVJG"/>
    <s v="Female"/>
    <n v="64"/>
    <s v="No"/>
    <s v="No"/>
    <s v="Yes"/>
    <s v="No"/>
    <n v="0"/>
    <s v="United States"/>
    <s v="California"/>
    <s v="San Diego"/>
    <n v="92117"/>
    <n v="32.825085999999999"/>
    <n v="-117.19942399999999"/>
    <n v="51213"/>
    <s v="Q3"/>
    <s v="Yes"/>
    <n v="1"/>
    <x v="35"/>
    <s v="Offer D"/>
    <s v="Yes"/>
    <n v="13.64"/>
    <s v="Yes"/>
    <x v="0"/>
    <s v="Fiber Optic"/>
    <n v="9"/>
    <s v="No"/>
    <s v="Yes"/>
    <s v="No"/>
    <s v="No"/>
    <s v="No"/>
    <s v="Yes"/>
    <s v="Yes"/>
    <s v="Yes"/>
    <x v="0"/>
    <s v="Yes"/>
    <x v="0"/>
    <n v="90.9"/>
    <n v="1259"/>
    <n v="0"/>
    <n v="0"/>
    <n v="190.96"/>
    <n v="1449.96"/>
    <n v="2"/>
    <s v="Churned"/>
    <x v="0"/>
    <n v="70"/>
    <n v="5148"/>
    <s v="Competitor"/>
    <s v="Competitor made better offer"/>
    <x v="1"/>
  </r>
  <r>
    <s v="8901-HJXTF"/>
    <s v="Female"/>
    <n v="46"/>
    <s v="No"/>
    <s v="No"/>
    <s v="Yes"/>
    <s v="No"/>
    <n v="0"/>
    <s v="United States"/>
    <s v="California"/>
    <s v="San Diego"/>
    <n v="92117"/>
    <n v="32.825085999999999"/>
    <n v="-117.19942399999999"/>
    <n v="51213"/>
    <s v="Q3"/>
    <s v="Yes"/>
    <n v="1"/>
    <x v="36"/>
    <s v="None"/>
    <s v="No"/>
    <n v="0"/>
    <s v="No"/>
    <x v="0"/>
    <s v="DSL"/>
    <n v="27"/>
    <s v="No"/>
    <s v="Yes"/>
    <s v="No"/>
    <s v="No"/>
    <s v="No"/>
    <s v="No"/>
    <s v="No"/>
    <s v="Yes"/>
    <x v="0"/>
    <s v="No"/>
    <x v="2"/>
    <n v="29.2"/>
    <n v="309.10000000000002"/>
    <n v="0"/>
    <n v="0"/>
    <n v="0"/>
    <n v="309.10000000000002"/>
    <n v="1"/>
    <s v="Churned"/>
    <x v="0"/>
    <n v="94"/>
    <n v="3747"/>
    <s v="Competitor"/>
    <s v="Competitor made better offer"/>
    <x v="1"/>
  </r>
  <r>
    <s v="5419-KLXBN"/>
    <s v="Female"/>
    <n v="36"/>
    <s v="No"/>
    <s v="No"/>
    <s v="Yes"/>
    <s v="No"/>
    <n v="0"/>
    <s v="United States"/>
    <s v="California"/>
    <s v="San Diego"/>
    <n v="92117"/>
    <n v="32.825085999999999"/>
    <n v="-117.19942399999999"/>
    <n v="51213"/>
    <s v="Q3"/>
    <s v="Yes"/>
    <n v="1"/>
    <x v="3"/>
    <s v="None"/>
    <s v="Yes"/>
    <n v="24.64"/>
    <s v="No"/>
    <x v="0"/>
    <s v="Fiber Optic"/>
    <n v="5"/>
    <s v="No"/>
    <s v="Yes"/>
    <s v="Yes"/>
    <s v="No"/>
    <s v="Yes"/>
    <s v="No"/>
    <s v="No"/>
    <s v="Yes"/>
    <x v="0"/>
    <s v="Yes"/>
    <x v="0"/>
    <n v="89.15"/>
    <n v="2257.75"/>
    <n v="0"/>
    <n v="0"/>
    <n v="616"/>
    <n v="2873.75"/>
    <n v="2"/>
    <s v="Churned"/>
    <x v="0"/>
    <n v="90"/>
    <n v="5853"/>
    <s v="Competitor"/>
    <s v="Competitor made better offer"/>
    <x v="1"/>
  </r>
  <r>
    <s v="9828-AOQLM"/>
    <s v="Female"/>
    <n v="37"/>
    <s v="No"/>
    <s v="No"/>
    <s v="Yes"/>
    <s v="No"/>
    <n v="0"/>
    <s v="United States"/>
    <s v="California"/>
    <s v="San Diego"/>
    <n v="92117"/>
    <n v="32.825085999999999"/>
    <n v="-117.19942399999999"/>
    <n v="51213"/>
    <s v="Q3"/>
    <s v="Yes"/>
    <n v="3"/>
    <x v="0"/>
    <s v="None"/>
    <s v="Yes"/>
    <n v="12.8"/>
    <s v="No"/>
    <x v="0"/>
    <s v="DSL"/>
    <n v="5"/>
    <s v="No"/>
    <s v="No"/>
    <s v="No"/>
    <s v="No"/>
    <s v="No"/>
    <s v="No"/>
    <s v="No"/>
    <s v="Yes"/>
    <x v="0"/>
    <s v="Yes"/>
    <x v="0"/>
    <n v="45.7"/>
    <n v="45.7"/>
    <n v="0"/>
    <n v="0"/>
    <n v="12.8"/>
    <n v="58.5"/>
    <n v="1"/>
    <s v="Churned"/>
    <x v="0"/>
    <n v="91"/>
    <n v="3187"/>
    <s v="Competitor"/>
    <s v="Competitor made better offer"/>
    <x v="0"/>
  </r>
  <r>
    <s v="7615-ESMYF"/>
    <s v="Female"/>
    <n v="23"/>
    <s v="Yes"/>
    <s v="No"/>
    <s v="Yes"/>
    <s v="No"/>
    <n v="0"/>
    <s v="United States"/>
    <s v="California"/>
    <s v="San Diego"/>
    <n v="92117"/>
    <n v="32.825085999999999"/>
    <n v="-117.19942399999999"/>
    <n v="51213"/>
    <s v="Q3"/>
    <s v="Yes"/>
    <n v="1"/>
    <x v="17"/>
    <s v="None"/>
    <s v="No"/>
    <n v="0"/>
    <s v="No"/>
    <x v="0"/>
    <s v="Cable"/>
    <n v="51"/>
    <s v="No"/>
    <s v="No"/>
    <s v="No"/>
    <s v="No"/>
    <s v="Yes"/>
    <s v="Yes"/>
    <s v="Yes"/>
    <s v="Yes"/>
    <x v="0"/>
    <s v="No"/>
    <x v="0"/>
    <n v="44.6"/>
    <n v="97.1"/>
    <n v="0"/>
    <n v="0"/>
    <n v="0"/>
    <n v="97.1"/>
    <n v="3"/>
    <s v="Churned"/>
    <x v="0"/>
    <n v="70"/>
    <n v="5482"/>
    <s v="Competitor"/>
    <s v="Competitor made better offer"/>
    <x v="0"/>
  </r>
  <r>
    <s v="3858-VOBET"/>
    <s v="Male"/>
    <n v="48"/>
    <s v="No"/>
    <s v="No"/>
    <s v="No"/>
    <s v="No"/>
    <n v="0"/>
    <s v="United States"/>
    <s v="California"/>
    <s v="San Diego"/>
    <n v="92117"/>
    <n v="32.825085999999999"/>
    <n v="-117.19942399999999"/>
    <n v="51213"/>
    <s v="Q3"/>
    <s v="No"/>
    <n v="0"/>
    <x v="43"/>
    <s v="None"/>
    <s v="Yes"/>
    <n v="28.8"/>
    <s v="Yes"/>
    <x v="0"/>
    <s v="Cable"/>
    <n v="13"/>
    <s v="No"/>
    <s v="No"/>
    <s v="No"/>
    <s v="No"/>
    <s v="No"/>
    <s v="No"/>
    <s v="No"/>
    <s v="Yes"/>
    <x v="0"/>
    <s v="Yes"/>
    <x v="0"/>
    <n v="74.95"/>
    <n v="1710.45"/>
    <n v="0"/>
    <n v="0"/>
    <n v="662.4"/>
    <n v="2372.85"/>
    <n v="3"/>
    <s v="Churned"/>
    <x v="0"/>
    <n v="89"/>
    <n v="5897"/>
    <s v="Competitor"/>
    <s v="Competitor made better offer"/>
    <x v="1"/>
  </r>
  <r>
    <s v="1447-PJGGA"/>
    <s v="Female"/>
    <n v="39"/>
    <s v="No"/>
    <s v="No"/>
    <s v="No"/>
    <s v="No"/>
    <n v="0"/>
    <s v="United States"/>
    <s v="California"/>
    <s v="San Diego"/>
    <n v="92117"/>
    <n v="32.825085999999999"/>
    <n v="-117.19942399999999"/>
    <n v="51213"/>
    <s v="Q3"/>
    <s v="No"/>
    <n v="0"/>
    <x v="46"/>
    <s v="None"/>
    <s v="Yes"/>
    <n v="17.55"/>
    <s v="No"/>
    <x v="0"/>
    <s v="Fiber Optic"/>
    <n v="15"/>
    <s v="No"/>
    <s v="No"/>
    <s v="Yes"/>
    <s v="No"/>
    <s v="Yes"/>
    <s v="Yes"/>
    <s v="Yes"/>
    <s v="Yes"/>
    <x v="2"/>
    <s v="Yes"/>
    <x v="0"/>
    <n v="95.25"/>
    <n v="5464.65"/>
    <n v="0"/>
    <n v="0"/>
    <n v="1000.35"/>
    <n v="6465"/>
    <n v="1"/>
    <s v="Churned"/>
    <x v="0"/>
    <n v="93"/>
    <n v="5789"/>
    <s v="Competitor"/>
    <s v="Competitor made better offer"/>
    <x v="2"/>
  </r>
  <r>
    <s v="8565-CLBZW"/>
    <s v="Male"/>
    <n v="23"/>
    <s v="Yes"/>
    <s v="No"/>
    <s v="No"/>
    <s v="No"/>
    <n v="0"/>
    <s v="United States"/>
    <s v="California"/>
    <s v="San Diego"/>
    <n v="92117"/>
    <n v="32.825085999999999"/>
    <n v="-117.19942399999999"/>
    <n v="51213"/>
    <s v="Q3"/>
    <s v="No"/>
    <n v="0"/>
    <x v="13"/>
    <s v="None"/>
    <s v="Yes"/>
    <n v="27.97"/>
    <s v="Yes"/>
    <x v="0"/>
    <s v="Fiber Optic"/>
    <n v="58"/>
    <s v="No"/>
    <s v="No"/>
    <s v="Yes"/>
    <s v="No"/>
    <s v="Yes"/>
    <s v="No"/>
    <s v="Yes"/>
    <s v="Yes"/>
    <x v="0"/>
    <s v="Yes"/>
    <x v="2"/>
    <n v="89.85"/>
    <n v="2165.0500000000002"/>
    <n v="0"/>
    <n v="0"/>
    <n v="671.28"/>
    <n v="2836.33"/>
    <n v="3"/>
    <s v="Churned"/>
    <x v="0"/>
    <n v="95"/>
    <n v="2050"/>
    <s v="Competitor"/>
    <s v="Competitor made better offer"/>
    <x v="1"/>
  </r>
  <r>
    <s v="9139-WQQDY"/>
    <s v="Female"/>
    <n v="35"/>
    <s v="No"/>
    <s v="No"/>
    <s v="Yes"/>
    <s v="No"/>
    <n v="0"/>
    <s v="United States"/>
    <s v="California"/>
    <s v="San Diego"/>
    <n v="92117"/>
    <n v="32.825085999999999"/>
    <n v="-117.19942399999999"/>
    <n v="51213"/>
    <s v="Q3"/>
    <s v="Yes"/>
    <n v="1"/>
    <x v="23"/>
    <s v="None"/>
    <s v="Yes"/>
    <n v="26.37"/>
    <s v="Yes"/>
    <x v="0"/>
    <s v="Fiber Optic"/>
    <n v="19"/>
    <s v="No"/>
    <s v="Yes"/>
    <s v="No"/>
    <s v="No"/>
    <s v="Yes"/>
    <s v="Yes"/>
    <s v="Yes"/>
    <s v="Yes"/>
    <x v="1"/>
    <s v="No"/>
    <x v="2"/>
    <n v="100.45"/>
    <n v="4941.8"/>
    <n v="0"/>
    <n v="0"/>
    <n v="1292.1300000000001"/>
    <n v="6233.93"/>
    <n v="3"/>
    <s v="Churned"/>
    <x v="0"/>
    <n v="90"/>
    <n v="4235"/>
    <s v="Other"/>
    <s v="Poor expertise of online support"/>
    <x v="2"/>
  </r>
  <r>
    <s v="0224-HJAPT"/>
    <s v="Male"/>
    <n v="25"/>
    <s v="Yes"/>
    <s v="No"/>
    <s v="No"/>
    <s v="No"/>
    <n v="0"/>
    <s v="United States"/>
    <s v="California"/>
    <s v="San Diego"/>
    <n v="92117"/>
    <n v="32.825085999999999"/>
    <n v="-117.19942399999999"/>
    <n v="51213"/>
    <s v="Q3"/>
    <s v="No"/>
    <n v="0"/>
    <x v="20"/>
    <s v="None"/>
    <s v="Yes"/>
    <n v="22.01"/>
    <s v="Yes"/>
    <x v="0"/>
    <s v="Cable"/>
    <n v="85"/>
    <s v="No"/>
    <s v="No"/>
    <s v="No"/>
    <s v="No"/>
    <s v="No"/>
    <s v="No"/>
    <s v="Yes"/>
    <s v="Yes"/>
    <x v="0"/>
    <s v="No"/>
    <x v="0"/>
    <n v="47.15"/>
    <n v="223.15"/>
    <n v="0"/>
    <n v="0"/>
    <n v="110.05"/>
    <n v="333.2"/>
    <n v="2"/>
    <s v="Churned"/>
    <x v="0"/>
    <n v="82"/>
    <n v="2857"/>
    <s v="Competitor"/>
    <s v="Competitor made better offer"/>
    <x v="0"/>
  </r>
  <r>
    <s v="8086-OVPWV"/>
    <s v="Male"/>
    <n v="58"/>
    <s v="No"/>
    <s v="No"/>
    <s v="No"/>
    <s v="No"/>
    <n v="0"/>
    <s v="United States"/>
    <s v="California"/>
    <s v="San Diego"/>
    <n v="92117"/>
    <n v="32.825085999999999"/>
    <n v="-117.19942399999999"/>
    <n v="51213"/>
    <s v="Q3"/>
    <s v="No"/>
    <n v="0"/>
    <x v="17"/>
    <s v="None"/>
    <s v="Yes"/>
    <n v="26.47"/>
    <s v="No"/>
    <x v="0"/>
    <s v="Fiber Optic"/>
    <n v="10"/>
    <s v="No"/>
    <s v="No"/>
    <s v="No"/>
    <s v="No"/>
    <s v="No"/>
    <s v="Yes"/>
    <s v="Yes"/>
    <s v="No"/>
    <x v="0"/>
    <s v="Yes"/>
    <x v="0"/>
    <n v="80.2"/>
    <n v="181.1"/>
    <n v="0"/>
    <n v="10"/>
    <n v="52.94"/>
    <n v="244.04"/>
    <n v="1"/>
    <s v="Churned"/>
    <x v="0"/>
    <n v="91"/>
    <n v="2384"/>
    <s v="Competitor"/>
    <s v="Competitor made better offer"/>
    <x v="0"/>
  </r>
  <r>
    <s v="9430-FRQOC"/>
    <s v="Female"/>
    <n v="33"/>
    <s v="No"/>
    <s v="No"/>
    <s v="No"/>
    <s v="No"/>
    <n v="0"/>
    <s v="United States"/>
    <s v="California"/>
    <s v="San Diego"/>
    <n v="92117"/>
    <n v="32.825085999999999"/>
    <n v="-117.19942399999999"/>
    <n v="51213"/>
    <s v="Q3"/>
    <s v="No"/>
    <n v="0"/>
    <x v="14"/>
    <s v="None"/>
    <s v="Yes"/>
    <n v="32.46"/>
    <s v="Yes"/>
    <x v="0"/>
    <s v="Fiber Optic"/>
    <n v="3"/>
    <s v="No"/>
    <s v="No"/>
    <s v="Yes"/>
    <s v="Yes"/>
    <s v="No"/>
    <s v="No"/>
    <s v="No"/>
    <s v="Yes"/>
    <x v="0"/>
    <s v="Yes"/>
    <x v="2"/>
    <n v="87.1"/>
    <n v="341.45"/>
    <n v="0"/>
    <n v="0"/>
    <n v="129.84"/>
    <n v="471.289999999999"/>
    <n v="2"/>
    <s v="Churned"/>
    <x v="0"/>
    <n v="80"/>
    <n v="5587"/>
    <s v="Competitor"/>
    <s v="Competitor made better offer"/>
    <x v="1"/>
  </r>
  <r>
    <s v="3074-GQWYX"/>
    <s v="Male"/>
    <n v="30"/>
    <s v="No"/>
    <s v="No"/>
    <s v="No"/>
    <s v="No"/>
    <n v="0"/>
    <s v="United States"/>
    <s v="California"/>
    <s v="San Diego"/>
    <n v="92117"/>
    <n v="32.825085999999999"/>
    <n v="-117.19942399999999"/>
    <n v="51213"/>
    <s v="Q3"/>
    <s v="No"/>
    <n v="0"/>
    <x v="20"/>
    <s v="None"/>
    <s v="Yes"/>
    <n v="46.88"/>
    <s v="Yes"/>
    <x v="0"/>
    <s v="Fiber Optic"/>
    <n v="59"/>
    <s v="No"/>
    <s v="No"/>
    <s v="No"/>
    <s v="No"/>
    <s v="No"/>
    <s v="No"/>
    <s v="No"/>
    <s v="Yes"/>
    <x v="0"/>
    <s v="Yes"/>
    <x v="0"/>
    <n v="75.900000000000006"/>
    <n v="357.75"/>
    <n v="0"/>
    <n v="0"/>
    <n v="234.4"/>
    <n v="592.15"/>
    <n v="2"/>
    <s v="Churned"/>
    <x v="0"/>
    <n v="87"/>
    <n v="3520"/>
    <s v="Competitor"/>
    <s v="Competitor made better offer"/>
    <x v="0"/>
  </r>
  <r>
    <s v="6845-RGTYS"/>
    <s v="Female"/>
    <n v="29"/>
    <s v="Yes"/>
    <s v="No"/>
    <s v="Yes"/>
    <s v="No"/>
    <n v="0"/>
    <s v="United States"/>
    <s v="California"/>
    <s v="San Diego"/>
    <n v="92117"/>
    <n v="32.825085999999999"/>
    <n v="-117.19942399999999"/>
    <n v="51213"/>
    <s v="Q3"/>
    <s v="Yes"/>
    <n v="1"/>
    <x v="58"/>
    <s v="None"/>
    <s v="Yes"/>
    <n v="2.87"/>
    <s v="Yes"/>
    <x v="0"/>
    <s v="Fiber Optic"/>
    <n v="51"/>
    <s v="Yes"/>
    <s v="Yes"/>
    <s v="Yes"/>
    <s v="No"/>
    <s v="Yes"/>
    <s v="No"/>
    <s v="Yes"/>
    <s v="Yes"/>
    <x v="0"/>
    <s v="Yes"/>
    <x v="0"/>
    <n v="98.75"/>
    <n v="4533.7"/>
    <n v="0"/>
    <n v="0"/>
    <n v="134.88999999999999"/>
    <n v="4668.59"/>
    <n v="1"/>
    <s v="Churned"/>
    <x v="0"/>
    <n v="80"/>
    <n v="4622"/>
    <s v="Competitor"/>
    <s v="Competitor made better offer"/>
    <x v="1"/>
  </r>
  <r>
    <s v="8861-HGGKB"/>
    <s v="Female"/>
    <n v="57"/>
    <s v="No"/>
    <s v="No"/>
    <s v="No"/>
    <s v="No"/>
    <n v="0"/>
    <s v="United States"/>
    <s v="California"/>
    <s v="San Diego"/>
    <n v="92117"/>
    <n v="32.825085999999999"/>
    <n v="-117.19942399999999"/>
    <n v="51213"/>
    <s v="Q3"/>
    <s v="No"/>
    <n v="0"/>
    <x v="31"/>
    <s v="None"/>
    <s v="Yes"/>
    <n v="17.649999999999999"/>
    <s v="Yes"/>
    <x v="0"/>
    <s v="Fiber Optic"/>
    <n v="20"/>
    <s v="No"/>
    <s v="No"/>
    <s v="No"/>
    <s v="No"/>
    <s v="No"/>
    <s v="Yes"/>
    <s v="Yes"/>
    <s v="Yes"/>
    <x v="0"/>
    <s v="No"/>
    <x v="0"/>
    <n v="86.45"/>
    <n v="830.85"/>
    <n v="0"/>
    <n v="0"/>
    <n v="176.5"/>
    <n v="1007.35"/>
    <n v="2"/>
    <s v="Churned"/>
    <x v="0"/>
    <n v="80"/>
    <n v="5699"/>
    <s v="Competitor"/>
    <s v="Competitor made better offer"/>
    <x v="1"/>
  </r>
  <r>
    <s v="7065-YUNRY"/>
    <s v="Female"/>
    <n v="28"/>
    <s v="Yes"/>
    <s v="No"/>
    <s v="No"/>
    <s v="No"/>
    <n v="0"/>
    <s v="United States"/>
    <s v="California"/>
    <s v="San Diego"/>
    <n v="92117"/>
    <n v="32.825085999999999"/>
    <n v="-117.19942399999999"/>
    <n v="51213"/>
    <s v="Q3"/>
    <s v="No"/>
    <n v="0"/>
    <x v="0"/>
    <s v="None"/>
    <s v="Yes"/>
    <n v="39.94"/>
    <s v="No"/>
    <x v="0"/>
    <s v="Cable"/>
    <n v="59"/>
    <s v="No"/>
    <s v="No"/>
    <s v="No"/>
    <s v="No"/>
    <s v="No"/>
    <s v="No"/>
    <s v="Yes"/>
    <s v="Yes"/>
    <x v="0"/>
    <s v="Yes"/>
    <x v="2"/>
    <n v="45.3"/>
    <n v="45.3"/>
    <n v="0"/>
    <n v="0"/>
    <n v="39.94"/>
    <n v="85.24"/>
    <n v="1"/>
    <s v="Churned"/>
    <x v="0"/>
    <n v="69"/>
    <n v="3049"/>
    <s v="Competitor"/>
    <s v="Competitor made better offer"/>
    <x v="1"/>
  </r>
  <r>
    <s v="7694-VLBWQ"/>
    <s v="Male"/>
    <n v="61"/>
    <s v="No"/>
    <s v="No"/>
    <s v="Yes"/>
    <s v="No"/>
    <n v="0"/>
    <s v="United States"/>
    <s v="California"/>
    <s v="Coronado"/>
    <n v="92118"/>
    <n v="32.68674"/>
    <n v="-117.186612"/>
    <n v="24093"/>
    <s v="Q3"/>
    <s v="Yes"/>
    <n v="4"/>
    <x v="70"/>
    <s v="Offer A"/>
    <s v="Yes"/>
    <n v="8.18"/>
    <s v="Yes"/>
    <x v="0"/>
    <s v="Fiber Optic"/>
    <n v="3"/>
    <s v="No"/>
    <s v="Yes"/>
    <s v="Yes"/>
    <s v="No"/>
    <s v="Yes"/>
    <s v="Yes"/>
    <s v="Yes"/>
    <s v="Yes"/>
    <x v="1"/>
    <s v="No"/>
    <x v="0"/>
    <n v="104.1"/>
    <n v="7040.85"/>
    <n v="0"/>
    <n v="0"/>
    <n v="548.05999999999995"/>
    <n v="7588.91"/>
    <n v="2"/>
    <s v="Churned"/>
    <x v="0"/>
    <n v="74"/>
    <n v="4857"/>
    <s v="Dissatisfaction"/>
    <s v="Product dissatisfaction"/>
    <x v="2"/>
  </r>
  <r>
    <s v="6481-OGDOO"/>
    <s v="Male"/>
    <n v="31"/>
    <s v="No"/>
    <s v="No"/>
    <s v="Yes"/>
    <s v="No"/>
    <n v="0"/>
    <s v="United States"/>
    <s v="California"/>
    <s v="San Diego"/>
    <n v="92129"/>
    <n v="32.961064"/>
    <n v="-117.134917"/>
    <n v="47224"/>
    <s v="Q3"/>
    <s v="Yes"/>
    <n v="1"/>
    <x v="70"/>
    <s v="Offer A"/>
    <s v="Yes"/>
    <n v="30.75"/>
    <s v="No"/>
    <x v="0"/>
    <s v="Fiber Optic"/>
    <n v="5"/>
    <s v="Yes"/>
    <s v="Yes"/>
    <s v="No"/>
    <s v="No"/>
    <s v="No"/>
    <s v="Yes"/>
    <s v="Yes"/>
    <s v="Yes"/>
    <x v="1"/>
    <s v="Yes"/>
    <x v="1"/>
    <n v="90.6"/>
    <n v="6056.15"/>
    <n v="0"/>
    <n v="0"/>
    <n v="2060.25"/>
    <n v="8116.4"/>
    <n v="1"/>
    <s v="Churned"/>
    <x v="0"/>
    <n v="73"/>
    <n v="4394"/>
    <s v="Competitor"/>
    <s v="Competitor made better offer"/>
    <x v="2"/>
  </r>
  <r>
    <s v="3753-TSEMP"/>
    <s v="Female"/>
    <n v="21"/>
    <s v="Yes"/>
    <s v="No"/>
    <s v="Yes"/>
    <s v="No"/>
    <n v="0"/>
    <s v="United States"/>
    <s v="California"/>
    <s v="San Diego"/>
    <n v="92139"/>
    <n v="32.677715999999997"/>
    <n v="-117.04766600000001"/>
    <n v="36351"/>
    <s v="Q3"/>
    <s v="Yes"/>
    <n v="1"/>
    <x v="7"/>
    <s v="None"/>
    <s v="Yes"/>
    <n v="12.27"/>
    <s v="No"/>
    <x v="0"/>
    <s v="Fiber Optic"/>
    <n v="76"/>
    <s v="No"/>
    <s v="No"/>
    <s v="No"/>
    <s v="No"/>
    <s v="Yes"/>
    <s v="Yes"/>
    <s v="Yes"/>
    <s v="Yes"/>
    <x v="0"/>
    <s v="No"/>
    <x v="0"/>
    <n v="88.15"/>
    <n v="1390.6"/>
    <n v="0"/>
    <n v="0"/>
    <n v="184.04999999999899"/>
    <n v="1574.6499999999901"/>
    <n v="1"/>
    <s v="Churned"/>
    <x v="0"/>
    <n v="79"/>
    <n v="2524"/>
    <s v="Dissatisfaction"/>
    <s v="Product dissatisfaction"/>
    <x v="1"/>
  </r>
  <r>
    <s v="8305-VHZBZ"/>
    <s v="Male"/>
    <n v="55"/>
    <s v="No"/>
    <s v="No"/>
    <s v="No"/>
    <s v="No"/>
    <n v="0"/>
    <s v="United States"/>
    <s v="California"/>
    <s v="San Diego"/>
    <n v="92154"/>
    <n v="32.578102999999999"/>
    <n v="-117.012975"/>
    <n v="68776"/>
    <s v="Q3"/>
    <s v="No"/>
    <n v="0"/>
    <x v="0"/>
    <s v="None"/>
    <s v="Yes"/>
    <n v="13.27"/>
    <s v="No"/>
    <x v="1"/>
    <s v="None"/>
    <n v="0"/>
    <s v="No"/>
    <s v="No"/>
    <s v="No"/>
    <s v="No"/>
    <s v="No"/>
    <s v="No"/>
    <s v="No"/>
    <s v="No"/>
    <x v="0"/>
    <s v="Yes"/>
    <x v="2"/>
    <n v="20.2"/>
    <n v="20.2"/>
    <n v="0"/>
    <n v="0"/>
    <n v="13.27"/>
    <n v="33.47"/>
    <n v="1"/>
    <s v="Churned"/>
    <x v="0"/>
    <n v="92"/>
    <n v="4325"/>
    <s v="Price"/>
    <s v="Long distance charges"/>
    <x v="1"/>
  </r>
  <r>
    <s v="9172-JITSM"/>
    <s v="Female"/>
    <n v="47"/>
    <s v="No"/>
    <s v="No"/>
    <s v="Yes"/>
    <s v="No"/>
    <n v="0"/>
    <s v="United States"/>
    <s v="California"/>
    <s v="Palm Desert"/>
    <n v="92211"/>
    <n v="33.762759000000003"/>
    <n v="-116.324817"/>
    <n v="19702"/>
    <s v="Q3"/>
    <s v="Yes"/>
    <n v="1"/>
    <x v="62"/>
    <s v="None"/>
    <s v="Yes"/>
    <n v="15.37"/>
    <s v="No"/>
    <x v="0"/>
    <s v="Fiber Optic"/>
    <n v="11"/>
    <s v="No"/>
    <s v="No"/>
    <s v="No"/>
    <s v="No"/>
    <s v="Yes"/>
    <s v="Yes"/>
    <s v="Yes"/>
    <s v="Yes"/>
    <x v="0"/>
    <s v="Yes"/>
    <x v="0"/>
    <n v="90.8"/>
    <n v="2361.8000000000002"/>
    <n v="0"/>
    <n v="0"/>
    <n v="399.62"/>
    <n v="2761.42"/>
    <n v="1"/>
    <s v="Churned"/>
    <x v="0"/>
    <n v="75"/>
    <n v="2641"/>
    <s v="Other"/>
    <s v="Don't know"/>
    <x v="1"/>
  </r>
  <r>
    <s v="6298-QDFNH"/>
    <s v="Male"/>
    <n v="48"/>
    <s v="No"/>
    <s v="No"/>
    <s v="No"/>
    <s v="No"/>
    <n v="0"/>
    <s v="United States"/>
    <s v="California"/>
    <s v="Banning"/>
    <n v="92220"/>
    <n v="33.936298000000001"/>
    <n v="-116.849577"/>
    <n v="25859"/>
    <s v="Q3"/>
    <s v="No"/>
    <n v="0"/>
    <x v="41"/>
    <s v="None"/>
    <s v="Yes"/>
    <n v="19.190000000000001"/>
    <s v="Yes"/>
    <x v="0"/>
    <s v="Fiber Optic"/>
    <n v="17"/>
    <s v="No"/>
    <s v="Yes"/>
    <s v="No"/>
    <s v="No"/>
    <s v="No"/>
    <s v="No"/>
    <s v="No"/>
    <s v="Yes"/>
    <x v="0"/>
    <s v="Yes"/>
    <x v="0"/>
    <n v="79.349999999999994"/>
    <n v="1730.35"/>
    <n v="0"/>
    <n v="0"/>
    <n v="422.18"/>
    <n v="2152.5299999999902"/>
    <n v="1"/>
    <s v="Churned"/>
    <x v="0"/>
    <n v="68"/>
    <n v="4718"/>
    <s v="Dissatisfaction"/>
    <s v="Product dissatisfaction"/>
    <x v="1"/>
  </r>
  <r>
    <s v="6173-ITPWD"/>
    <s v="Male"/>
    <n v="26"/>
    <s v="Yes"/>
    <s v="No"/>
    <s v="Yes"/>
    <s v="No"/>
    <n v="0"/>
    <s v="United States"/>
    <s v="California"/>
    <s v="Heber"/>
    <n v="92249"/>
    <n v="32.730583000000003"/>
    <n v="-115.50108299999999"/>
    <n v="3535"/>
    <s v="Q3"/>
    <s v="Yes"/>
    <n v="1"/>
    <x v="58"/>
    <s v="Offer B"/>
    <s v="Yes"/>
    <n v="17.54"/>
    <s v="Yes"/>
    <x v="0"/>
    <s v="Fiber Optic"/>
    <n v="59"/>
    <s v="No"/>
    <s v="Yes"/>
    <s v="Yes"/>
    <s v="No"/>
    <s v="No"/>
    <s v="No"/>
    <s v="Yes"/>
    <s v="No"/>
    <x v="0"/>
    <s v="Yes"/>
    <x v="0"/>
    <n v="83.35"/>
    <n v="4065"/>
    <n v="0"/>
    <n v="140"/>
    <n v="824.38"/>
    <n v="5029.38"/>
    <n v="1"/>
    <s v="Churned"/>
    <x v="0"/>
    <n v="91"/>
    <n v="2516"/>
    <s v="Dissatisfaction"/>
    <s v="Product dissatisfaction"/>
    <x v="1"/>
  </r>
  <r>
    <s v="9734-UYXQI"/>
    <s v="Female"/>
    <n v="27"/>
    <s v="Yes"/>
    <s v="No"/>
    <s v="No"/>
    <s v="No"/>
    <n v="0"/>
    <s v="United States"/>
    <s v="California"/>
    <s v="Fallbrook"/>
    <n v="92028"/>
    <n v="33.362575"/>
    <n v="-117.299644"/>
    <n v="42239"/>
    <s v="Q3"/>
    <s v="No"/>
    <n v="0"/>
    <x v="17"/>
    <s v="None"/>
    <s v="Yes"/>
    <n v="24.83"/>
    <s v="Yes"/>
    <x v="0"/>
    <s v="Cable"/>
    <n v="52"/>
    <s v="No"/>
    <s v="No"/>
    <s v="No"/>
    <s v="No"/>
    <s v="No"/>
    <s v="No"/>
    <s v="Yes"/>
    <s v="Yes"/>
    <x v="0"/>
    <s v="Yes"/>
    <x v="0"/>
    <n v="49.4"/>
    <n v="106.55"/>
    <n v="0"/>
    <n v="0"/>
    <n v="49.66"/>
    <n v="156.20999999999901"/>
    <n v="1"/>
    <s v="Churned"/>
    <x v="0"/>
    <n v="90"/>
    <n v="5115"/>
    <s v="Competitor"/>
    <s v="Competitor made better offer"/>
    <x v="0"/>
  </r>
  <r>
    <s v="2189-UXTKY"/>
    <s v="Female"/>
    <n v="27"/>
    <s v="Yes"/>
    <s v="No"/>
    <s v="Yes"/>
    <s v="No"/>
    <n v="0"/>
    <s v="United States"/>
    <s v="California"/>
    <s v="La Quinta"/>
    <n v="92253"/>
    <n v="33.695532"/>
    <n v="-116.310571"/>
    <n v="23971"/>
    <s v="Q3"/>
    <s v="Yes"/>
    <n v="1"/>
    <x v="41"/>
    <s v="None"/>
    <s v="Yes"/>
    <n v="13.11"/>
    <s v="Yes"/>
    <x v="0"/>
    <s v="DSL"/>
    <n v="51"/>
    <s v="Yes"/>
    <s v="No"/>
    <s v="No"/>
    <s v="Yes"/>
    <s v="Yes"/>
    <s v="Yes"/>
    <s v="Yes"/>
    <s v="Yes"/>
    <x v="0"/>
    <s v="Yes"/>
    <x v="0"/>
    <n v="79.2"/>
    <n v="1742.75"/>
    <n v="0"/>
    <n v="0"/>
    <n v="288.41999999999899"/>
    <n v="2031.17"/>
    <n v="1"/>
    <s v="Churned"/>
    <x v="0"/>
    <n v="91"/>
    <n v="3410"/>
    <s v="Dissatisfaction"/>
    <s v="Product dissatisfaction"/>
    <x v="1"/>
  </r>
  <r>
    <s v="4958-GZWIY"/>
    <s v="Male"/>
    <n v="61"/>
    <s v="No"/>
    <s v="No"/>
    <s v="Yes"/>
    <s v="No"/>
    <n v="0"/>
    <s v="United States"/>
    <s v="California"/>
    <s v="North Palm Springs"/>
    <n v="92258"/>
    <n v="33.906495999999997"/>
    <n v="-116.56949899999999"/>
    <n v="732"/>
    <s v="Q3"/>
    <s v="Yes"/>
    <n v="1"/>
    <x v="8"/>
    <s v="None"/>
    <s v="Yes"/>
    <n v="5.13"/>
    <s v="No"/>
    <x v="0"/>
    <s v="DSL"/>
    <n v="4"/>
    <s v="No"/>
    <s v="No"/>
    <s v="Yes"/>
    <s v="No"/>
    <s v="No"/>
    <s v="No"/>
    <s v="No"/>
    <s v="Yes"/>
    <x v="0"/>
    <s v="No"/>
    <x v="0"/>
    <n v="48.7"/>
    <n v="340.25"/>
    <n v="0"/>
    <n v="0"/>
    <n v="35.909999999999997"/>
    <n v="376.159999999999"/>
    <n v="2"/>
    <s v="Churned"/>
    <x v="0"/>
    <n v="91"/>
    <n v="2984"/>
    <s v="Other"/>
    <s v="Don't know"/>
    <x v="1"/>
  </r>
  <r>
    <s v="6356-ELRKD"/>
    <s v="Female"/>
    <n v="29"/>
    <s v="Yes"/>
    <s v="No"/>
    <s v="No"/>
    <s v="No"/>
    <n v="0"/>
    <s v="United States"/>
    <s v="California"/>
    <s v="Rancho Mirage"/>
    <n v="92270"/>
    <n v="33.763677999999999"/>
    <n v="-116.429928"/>
    <n v="12465"/>
    <s v="Q3"/>
    <s v="No"/>
    <n v="0"/>
    <x v="0"/>
    <s v="None"/>
    <s v="Yes"/>
    <n v="6.67"/>
    <s v="No"/>
    <x v="0"/>
    <s v="Fiber Optic"/>
    <n v="27"/>
    <s v="Yes"/>
    <s v="No"/>
    <s v="No"/>
    <s v="No"/>
    <s v="Yes"/>
    <s v="Yes"/>
    <s v="Yes"/>
    <s v="Yes"/>
    <x v="0"/>
    <s v="Yes"/>
    <x v="0"/>
    <n v="95.6"/>
    <n v="95.6"/>
    <n v="0"/>
    <n v="0"/>
    <n v="6.67"/>
    <n v="102.27"/>
    <n v="2"/>
    <s v="Churned"/>
    <x v="0"/>
    <n v="79"/>
    <n v="4091"/>
    <s v="Other"/>
    <s v="Don't know"/>
    <x v="0"/>
  </r>
  <r>
    <s v="8624-GIOUT"/>
    <s v="Female"/>
    <n v="40"/>
    <s v="No"/>
    <s v="No"/>
    <s v="No"/>
    <s v="No"/>
    <n v="0"/>
    <s v="United States"/>
    <s v="California"/>
    <s v="Seeley"/>
    <n v="92273"/>
    <n v="32.790281999999998"/>
    <n v="-115.689559"/>
    <n v="1632"/>
    <s v="Q3"/>
    <s v="No"/>
    <n v="0"/>
    <x v="23"/>
    <s v="Offer B"/>
    <s v="Yes"/>
    <n v="35.869999999999997"/>
    <s v="Yes"/>
    <x v="0"/>
    <s v="DSL"/>
    <n v="30"/>
    <s v="Yes"/>
    <s v="Yes"/>
    <s v="No"/>
    <s v="No"/>
    <s v="No"/>
    <s v="No"/>
    <s v="No"/>
    <s v="Yes"/>
    <x v="0"/>
    <s v="Yes"/>
    <x v="1"/>
    <n v="59.75"/>
    <n v="2934.3"/>
    <n v="0"/>
    <n v="0"/>
    <n v="1757.6299999999901"/>
    <n v="4691.93"/>
    <n v="1"/>
    <s v="Churned"/>
    <x v="0"/>
    <n v="78"/>
    <n v="6006"/>
    <s v="Other"/>
    <s v="Don't know"/>
    <x v="1"/>
  </r>
  <r>
    <s v="3177-LASXD"/>
    <s v="Female"/>
    <n v="43"/>
    <s v="No"/>
    <s v="No"/>
    <s v="No"/>
    <s v="No"/>
    <n v="0"/>
    <s v="United States"/>
    <s v="California"/>
    <s v="Westmorland"/>
    <n v="92281"/>
    <n v="33.036790000000003"/>
    <n v="-115.60503"/>
    <n v="2388"/>
    <s v="Q3"/>
    <s v="No"/>
    <n v="0"/>
    <x v="0"/>
    <s v="None"/>
    <s v="Yes"/>
    <n v="40.4"/>
    <s v="No"/>
    <x v="0"/>
    <s v="Cable"/>
    <n v="13"/>
    <s v="No"/>
    <s v="No"/>
    <s v="No"/>
    <s v="No"/>
    <s v="No"/>
    <s v="No"/>
    <s v="No"/>
    <s v="No"/>
    <x v="0"/>
    <s v="No"/>
    <x v="0"/>
    <n v="71.349999999999994"/>
    <n v="71.349999999999994"/>
    <n v="0"/>
    <n v="0"/>
    <n v="40.4"/>
    <n v="111.75"/>
    <n v="3"/>
    <s v="Churned"/>
    <x v="0"/>
    <n v="77"/>
    <n v="2619"/>
    <s v="Dissatisfaction"/>
    <s v="Poor expertise of phone support"/>
    <x v="0"/>
  </r>
  <r>
    <s v="4897-QSUYC"/>
    <s v="Female"/>
    <n v="42"/>
    <s v="No"/>
    <s v="No"/>
    <s v="No"/>
    <s v="No"/>
    <n v="0"/>
    <s v="United States"/>
    <s v="California"/>
    <s v="Amboy"/>
    <n v="92304"/>
    <n v="34.559882000000002"/>
    <n v="-115.637164"/>
    <n v="42"/>
    <s v="Q3"/>
    <s v="No"/>
    <n v="0"/>
    <x v="0"/>
    <s v="Offer E"/>
    <s v="Yes"/>
    <n v="21.59"/>
    <s v="No"/>
    <x v="1"/>
    <s v="None"/>
    <n v="0"/>
    <s v="No"/>
    <s v="No"/>
    <s v="No"/>
    <s v="No"/>
    <s v="No"/>
    <s v="No"/>
    <s v="No"/>
    <s v="No"/>
    <x v="0"/>
    <s v="Yes"/>
    <x v="2"/>
    <n v="20.149999999999999"/>
    <n v="20.149999999999999"/>
    <n v="0"/>
    <n v="0"/>
    <n v="21.59"/>
    <n v="41.739999999999903"/>
    <n v="3"/>
    <s v="Churned"/>
    <x v="0"/>
    <n v="86"/>
    <n v="4939"/>
    <s v="Attitude"/>
    <s v="Attitude of support person"/>
    <x v="1"/>
  </r>
  <r>
    <s v="1084-UQCHV"/>
    <s v="Male"/>
    <n v="35"/>
    <s v="No"/>
    <s v="No"/>
    <s v="No"/>
    <s v="No"/>
    <n v="0"/>
    <s v="United States"/>
    <s v="California"/>
    <s v="Angelus Oaks"/>
    <n v="92305"/>
    <n v="34.1678"/>
    <n v="-116.86433"/>
    <n v="301"/>
    <s v="Q3"/>
    <s v="No"/>
    <n v="0"/>
    <x v="0"/>
    <s v="Offer E"/>
    <s v="Yes"/>
    <n v="27.97"/>
    <s v="No"/>
    <x v="0"/>
    <s v="Fiber Optic"/>
    <n v="18"/>
    <s v="No"/>
    <s v="No"/>
    <s v="No"/>
    <s v="No"/>
    <s v="No"/>
    <s v="No"/>
    <s v="No"/>
    <s v="Yes"/>
    <x v="0"/>
    <s v="No"/>
    <x v="0"/>
    <n v="69.75"/>
    <n v="69.75"/>
    <n v="0"/>
    <n v="0"/>
    <n v="27.97"/>
    <n v="97.72"/>
    <n v="2"/>
    <s v="Churned"/>
    <x v="0"/>
    <n v="66"/>
    <n v="2901"/>
    <s v="Attitude"/>
    <s v="Attitude of support person"/>
    <x v="0"/>
  </r>
  <r>
    <s v="2955-BJZHG"/>
    <s v="Male"/>
    <n v="41"/>
    <s v="No"/>
    <s v="No"/>
    <s v="Yes"/>
    <s v="No"/>
    <n v="0"/>
    <s v="United States"/>
    <s v="California"/>
    <s v="Apple Valley"/>
    <n v="92308"/>
    <n v="34.424925999999999"/>
    <n v="-117.18450300000001"/>
    <n v="28819"/>
    <s v="Q3"/>
    <s v="Yes"/>
    <n v="1"/>
    <x v="37"/>
    <s v="None"/>
    <s v="Yes"/>
    <n v="16.61"/>
    <s v="No"/>
    <x v="0"/>
    <s v="Fiber Optic"/>
    <n v="3"/>
    <s v="No"/>
    <s v="No"/>
    <s v="No"/>
    <s v="No"/>
    <s v="Yes"/>
    <s v="No"/>
    <s v="No"/>
    <s v="Yes"/>
    <x v="0"/>
    <s v="No"/>
    <x v="0"/>
    <n v="80.849999999999994"/>
    <n v="1400.85"/>
    <n v="0"/>
    <n v="0"/>
    <n v="282.37"/>
    <n v="1683.21999999999"/>
    <n v="1"/>
    <s v="Churned"/>
    <x v="0"/>
    <n v="77"/>
    <n v="5174"/>
    <s v="Competitor"/>
    <s v="Competitor had better devices"/>
    <x v="1"/>
  </r>
  <r>
    <s v="3806-DXQOM"/>
    <s v="Female"/>
    <n v="47"/>
    <s v="No"/>
    <s v="No"/>
    <s v="No"/>
    <s v="No"/>
    <n v="0"/>
    <s v="United States"/>
    <s v="California"/>
    <s v="Baker"/>
    <n v="92309"/>
    <n v="35.289520000000003"/>
    <n v="-116.092214"/>
    <n v="904"/>
    <s v="Q3"/>
    <s v="No"/>
    <n v="0"/>
    <x v="14"/>
    <s v="Offer E"/>
    <s v="No"/>
    <n v="0"/>
    <s v="No"/>
    <x v="0"/>
    <s v="DSL"/>
    <n v="4"/>
    <s v="Yes"/>
    <s v="Yes"/>
    <s v="No"/>
    <s v="No"/>
    <s v="No"/>
    <s v="No"/>
    <s v="No"/>
    <s v="Yes"/>
    <x v="0"/>
    <s v="Yes"/>
    <x v="0"/>
    <n v="33.65"/>
    <n v="137.85"/>
    <n v="0"/>
    <n v="0"/>
    <n v="0"/>
    <n v="137.85"/>
    <n v="2"/>
    <s v="Churned"/>
    <x v="0"/>
    <n v="95"/>
    <n v="2563"/>
    <s v="Attitude"/>
    <s v="Attitude of service provider"/>
    <x v="0"/>
  </r>
  <r>
    <s v="9300-RENDD"/>
    <s v="Male"/>
    <n v="56"/>
    <s v="No"/>
    <s v="No"/>
    <s v="No"/>
    <s v="No"/>
    <n v="0"/>
    <s v="United States"/>
    <s v="California"/>
    <s v="Cedar Glen"/>
    <n v="92321"/>
    <n v="34.255203000000002"/>
    <n v="-117.17565399999999"/>
    <n v="455"/>
    <s v="Q3"/>
    <s v="No"/>
    <n v="0"/>
    <x v="0"/>
    <s v="Offer E"/>
    <s v="Yes"/>
    <n v="3.13"/>
    <s v="No"/>
    <x v="0"/>
    <s v="Fiber Optic"/>
    <n v="5"/>
    <s v="No"/>
    <s v="No"/>
    <s v="No"/>
    <s v="No"/>
    <s v="Yes"/>
    <s v="No"/>
    <s v="No"/>
    <s v="Yes"/>
    <x v="0"/>
    <s v="Yes"/>
    <x v="0"/>
    <n v="79.95"/>
    <n v="79.95"/>
    <n v="0"/>
    <n v="0"/>
    <n v="3.13"/>
    <n v="83.08"/>
    <n v="3"/>
    <s v="Churned"/>
    <x v="0"/>
    <n v="91"/>
    <n v="4815"/>
    <s v="Attitude"/>
    <s v="Attitude of support person"/>
    <x v="0"/>
  </r>
  <r>
    <s v="0761-AETCS"/>
    <s v="Female"/>
    <n v="58"/>
    <s v="No"/>
    <s v="No"/>
    <s v="No"/>
    <s v="No"/>
    <n v="0"/>
    <s v="United States"/>
    <s v="California"/>
    <s v="Colton"/>
    <n v="92324"/>
    <n v="34.030915"/>
    <n v="-117.273201"/>
    <n v="52202"/>
    <s v="Q3"/>
    <s v="No"/>
    <n v="0"/>
    <x v="0"/>
    <s v="Offer E"/>
    <s v="Yes"/>
    <n v="25.62"/>
    <s v="No"/>
    <x v="1"/>
    <s v="None"/>
    <n v="0"/>
    <s v="No"/>
    <s v="No"/>
    <s v="No"/>
    <s v="No"/>
    <s v="No"/>
    <s v="No"/>
    <s v="No"/>
    <s v="No"/>
    <x v="0"/>
    <s v="No"/>
    <x v="0"/>
    <n v="19.3"/>
    <n v="19.3"/>
    <n v="0"/>
    <n v="0"/>
    <n v="25.62"/>
    <n v="44.92"/>
    <n v="2"/>
    <s v="Churned"/>
    <x v="0"/>
    <n v="92"/>
    <n v="3236"/>
    <s v="Attitude"/>
    <s v="Attitude of support person"/>
    <x v="0"/>
  </r>
  <r>
    <s v="2153-MREFK"/>
    <s v="Female"/>
    <n v="55"/>
    <s v="No"/>
    <s v="No"/>
    <s v="Yes"/>
    <s v="No"/>
    <n v="0"/>
    <s v="United States"/>
    <s v="California"/>
    <s v="Fawnskin"/>
    <n v="92333"/>
    <n v="34.274845999999997"/>
    <n v="-116.93758099999999"/>
    <n v="414"/>
    <s v="Q3"/>
    <s v="Yes"/>
    <n v="1"/>
    <x v="4"/>
    <s v="None"/>
    <s v="Yes"/>
    <n v="30.16"/>
    <s v="Yes"/>
    <x v="0"/>
    <s v="Fiber Optic"/>
    <n v="4"/>
    <s v="Yes"/>
    <s v="No"/>
    <s v="Yes"/>
    <s v="Yes"/>
    <s v="No"/>
    <s v="Yes"/>
    <s v="Yes"/>
    <s v="Yes"/>
    <x v="1"/>
    <s v="Yes"/>
    <x v="0"/>
    <n v="99.2"/>
    <n v="3754.6"/>
    <n v="0"/>
    <n v="0"/>
    <n v="1115.92"/>
    <n v="4870.5200000000004"/>
    <n v="1"/>
    <s v="Churned"/>
    <x v="0"/>
    <n v="79"/>
    <n v="3599"/>
    <s v="Attitude"/>
    <s v="Attitude of support person"/>
    <x v="2"/>
  </r>
  <r>
    <s v="3106-ULWFW"/>
    <s v="Female"/>
    <n v="32"/>
    <s v="No"/>
    <s v="No"/>
    <s v="Yes"/>
    <s v="No"/>
    <n v="0"/>
    <s v="United States"/>
    <s v="California"/>
    <s v="Fontana"/>
    <n v="92337"/>
    <n v="34.049670999999996"/>
    <n v="-117.468896"/>
    <n v="29847"/>
    <s v="Q3"/>
    <s v="No"/>
    <n v="0"/>
    <x v="1"/>
    <s v="Offer E"/>
    <s v="Yes"/>
    <n v="26.41"/>
    <s v="Yes"/>
    <x v="0"/>
    <s v="Fiber Optic"/>
    <n v="16"/>
    <s v="No"/>
    <s v="No"/>
    <s v="No"/>
    <s v="No"/>
    <s v="No"/>
    <s v="Yes"/>
    <s v="Yes"/>
    <s v="Yes"/>
    <x v="0"/>
    <s v="Yes"/>
    <x v="1"/>
    <n v="85.2"/>
    <n v="627.4"/>
    <n v="0"/>
    <n v="0"/>
    <n v="211.28"/>
    <n v="838.68"/>
    <n v="1"/>
    <s v="Churned"/>
    <x v="0"/>
    <n v="95"/>
    <n v="2887"/>
    <s v="Competitor"/>
    <s v="Competitor had better devices"/>
    <x v="1"/>
  </r>
  <r>
    <s v="0925-VYDLG"/>
    <s v="Female"/>
    <n v="40"/>
    <s v="No"/>
    <s v="No"/>
    <s v="No"/>
    <s v="No"/>
    <n v="0"/>
    <s v="United States"/>
    <s v="California"/>
    <s v="Ludlow"/>
    <n v="92338"/>
    <n v="34.702765999999997"/>
    <n v="-116.09337600000001"/>
    <n v="23"/>
    <s v="Q3"/>
    <s v="No"/>
    <n v="0"/>
    <x v="10"/>
    <s v="None"/>
    <s v="Yes"/>
    <n v="17.87"/>
    <s v="Yes"/>
    <x v="0"/>
    <s v="Fiber Optic"/>
    <n v="25"/>
    <s v="No"/>
    <s v="No"/>
    <s v="No"/>
    <s v="No"/>
    <s v="No"/>
    <s v="No"/>
    <s v="No"/>
    <s v="Yes"/>
    <x v="0"/>
    <s v="No"/>
    <x v="0"/>
    <n v="75.25"/>
    <n v="242"/>
    <n v="0"/>
    <n v="0"/>
    <n v="53.61"/>
    <n v="295.61"/>
    <n v="3"/>
    <s v="Churned"/>
    <x v="0"/>
    <n v="83"/>
    <n v="5898"/>
    <s v="Attitude"/>
    <s v="Attitude of service provider"/>
    <x v="0"/>
  </r>
  <r>
    <s v="4349-GFQHK"/>
    <s v="Male"/>
    <n v="30"/>
    <s v="No"/>
    <s v="No"/>
    <s v="No"/>
    <s v="No"/>
    <n v="0"/>
    <s v="United States"/>
    <s v="California"/>
    <s v="Mentone"/>
    <n v="92359"/>
    <n v="34.103577999999999"/>
    <n v="-117.04053999999999"/>
    <n v="7324"/>
    <s v="Q3"/>
    <s v="No"/>
    <n v="0"/>
    <x v="0"/>
    <s v="Offer E"/>
    <s v="Yes"/>
    <n v="25.39"/>
    <s v="Yes"/>
    <x v="0"/>
    <s v="DSL"/>
    <n v="52"/>
    <s v="No"/>
    <s v="No"/>
    <s v="Yes"/>
    <s v="No"/>
    <s v="No"/>
    <s v="No"/>
    <s v="No"/>
    <s v="Yes"/>
    <x v="0"/>
    <s v="No"/>
    <x v="0"/>
    <n v="54.35"/>
    <n v="54.35"/>
    <n v="0"/>
    <n v="0"/>
    <n v="25.39"/>
    <n v="79.739999999999995"/>
    <n v="3"/>
    <s v="Churned"/>
    <x v="0"/>
    <n v="87"/>
    <n v="4212"/>
    <s v="Attitude"/>
    <s v="Attitude of service provider"/>
    <x v="0"/>
  </r>
  <r>
    <s v="7802-EFKNY"/>
    <s v="Male"/>
    <n v="37"/>
    <s v="No"/>
    <s v="No"/>
    <s v="Yes"/>
    <s v="No"/>
    <n v="0"/>
    <s v="United States"/>
    <s v="California"/>
    <s v="Redlands"/>
    <n v="92374"/>
    <n v="34.064073"/>
    <n v="-117.166158"/>
    <n v="36675"/>
    <s v="Q3"/>
    <s v="Yes"/>
    <n v="1"/>
    <x v="20"/>
    <s v="Offer E"/>
    <s v="No"/>
    <n v="0"/>
    <s v="No"/>
    <x v="0"/>
    <s v="DSL"/>
    <n v="7"/>
    <s v="No"/>
    <s v="No"/>
    <s v="No"/>
    <s v="No"/>
    <s v="No"/>
    <s v="No"/>
    <s v="No"/>
    <s v="Yes"/>
    <x v="0"/>
    <s v="Yes"/>
    <x v="0"/>
    <n v="24.95"/>
    <n v="100.4"/>
    <n v="0"/>
    <n v="0"/>
    <n v="0"/>
    <n v="100.4"/>
    <n v="1"/>
    <s v="Churned"/>
    <x v="0"/>
    <n v="79"/>
    <n v="5865"/>
    <s v="Competitor"/>
    <s v="Competitor had better devices"/>
    <x v="0"/>
  </r>
  <r>
    <s v="8035-BUYVG"/>
    <s v="Male"/>
    <n v="39"/>
    <s v="No"/>
    <s v="No"/>
    <s v="Yes"/>
    <s v="No"/>
    <n v="0"/>
    <s v="United States"/>
    <s v="California"/>
    <s v="Running Springs"/>
    <n v="92382"/>
    <n v="34.186211"/>
    <n v="-117.07683"/>
    <n v="5395"/>
    <s v="Q3"/>
    <s v="Yes"/>
    <n v="1"/>
    <x v="51"/>
    <s v="Offer B"/>
    <s v="No"/>
    <n v="0"/>
    <s v="No"/>
    <x v="0"/>
    <s v="DSL"/>
    <n v="21"/>
    <s v="Yes"/>
    <s v="Yes"/>
    <s v="Yes"/>
    <s v="No"/>
    <s v="No"/>
    <s v="No"/>
    <s v="No"/>
    <s v="Yes"/>
    <x v="1"/>
    <s v="Yes"/>
    <x v="0"/>
    <n v="42.35"/>
    <n v="1716.45"/>
    <n v="0"/>
    <n v="0"/>
    <n v="0"/>
    <n v="1716.45"/>
    <n v="1"/>
    <s v="Churned"/>
    <x v="0"/>
    <n v="67"/>
    <n v="5422"/>
    <s v="Attitude"/>
    <s v="Attitude of support person"/>
    <x v="2"/>
  </r>
  <r>
    <s v="9787-XVQIU"/>
    <s v="Male"/>
    <n v="38"/>
    <s v="No"/>
    <s v="No"/>
    <s v="No"/>
    <s v="No"/>
    <n v="0"/>
    <s v="United States"/>
    <s v="California"/>
    <s v="Sugarloaf"/>
    <n v="92386"/>
    <n v="34.243088"/>
    <n v="-116.830015"/>
    <n v="1834"/>
    <s v="Q3"/>
    <s v="No"/>
    <n v="0"/>
    <x v="0"/>
    <s v="Offer E"/>
    <s v="Yes"/>
    <n v="39.44"/>
    <s v="Yes"/>
    <x v="0"/>
    <s v="Fiber Optic"/>
    <n v="18"/>
    <s v="No"/>
    <s v="No"/>
    <s v="No"/>
    <s v="No"/>
    <s v="No"/>
    <s v="No"/>
    <s v="No"/>
    <s v="No"/>
    <x v="0"/>
    <s v="Yes"/>
    <x v="0"/>
    <n v="75.3"/>
    <n v="75.3"/>
    <n v="0"/>
    <n v="0"/>
    <n v="39.44"/>
    <n v="114.74"/>
    <n v="3"/>
    <s v="Churned"/>
    <x v="0"/>
    <n v="91"/>
    <n v="3596"/>
    <s v="Attitude"/>
    <s v="Attitude of support person"/>
    <x v="0"/>
  </r>
  <r>
    <s v="8945-MUQUF"/>
    <s v="Male"/>
    <n v="22"/>
    <s v="Yes"/>
    <s v="No"/>
    <s v="No"/>
    <s v="No"/>
    <n v="0"/>
    <s v="United States"/>
    <s v="California"/>
    <s v="Fallbrook"/>
    <n v="92028"/>
    <n v="33.362575"/>
    <n v="-117.299644"/>
    <n v="42239"/>
    <s v="Q3"/>
    <s v="No"/>
    <n v="0"/>
    <x v="60"/>
    <s v="Offer B"/>
    <s v="Yes"/>
    <n v="44.77"/>
    <s v="Yes"/>
    <x v="0"/>
    <s v="Fiber Optic"/>
    <n v="58"/>
    <s v="Yes"/>
    <s v="Yes"/>
    <s v="No"/>
    <s v="No"/>
    <s v="Yes"/>
    <s v="No"/>
    <s v="Yes"/>
    <s v="Yes"/>
    <x v="1"/>
    <s v="Yes"/>
    <x v="0"/>
    <n v="94.8"/>
    <n v="4837.6000000000004"/>
    <n v="0"/>
    <n v="0"/>
    <n v="2283.27"/>
    <n v="7120.87"/>
    <n v="3"/>
    <s v="Churned"/>
    <x v="0"/>
    <n v="94"/>
    <n v="5074"/>
    <s v="Competitor"/>
    <s v="Competitor made better offer"/>
    <x v="2"/>
  </r>
  <r>
    <s v="3023-GFLBR"/>
    <s v="Female"/>
    <n v="63"/>
    <s v="No"/>
    <s v="No"/>
    <s v="Yes"/>
    <s v="No"/>
    <n v="0"/>
    <s v="United States"/>
    <s v="California"/>
    <s v="San Bernardino"/>
    <n v="92408"/>
    <n v="34.084909000000003"/>
    <n v="-117.258107"/>
    <n v="12149"/>
    <s v="Q3"/>
    <s v="Yes"/>
    <n v="1"/>
    <x v="27"/>
    <s v="None"/>
    <s v="Yes"/>
    <n v="14.34"/>
    <s v="Yes"/>
    <x v="0"/>
    <s v="Fiber Optic"/>
    <n v="28"/>
    <s v="No"/>
    <s v="No"/>
    <s v="No"/>
    <s v="No"/>
    <s v="No"/>
    <s v="Yes"/>
    <s v="Yes"/>
    <s v="Yes"/>
    <x v="0"/>
    <s v="No"/>
    <x v="1"/>
    <n v="86.15"/>
    <n v="2745.7"/>
    <n v="0"/>
    <n v="0"/>
    <n v="473.219999999999"/>
    <n v="3218.9199999999901"/>
    <n v="2"/>
    <s v="Churned"/>
    <x v="0"/>
    <n v="66"/>
    <n v="3336"/>
    <s v="Attitude"/>
    <s v="Attitude of service provider"/>
    <x v="1"/>
  </r>
  <r>
    <s v="0524-IAVZO"/>
    <s v="Female"/>
    <n v="25"/>
    <s v="Yes"/>
    <s v="No"/>
    <s v="Yes"/>
    <s v="No"/>
    <n v="0"/>
    <s v="United States"/>
    <s v="California"/>
    <s v="Anza"/>
    <n v="92539"/>
    <n v="33.527605000000001"/>
    <n v="-116.666551"/>
    <n v="3745"/>
    <s v="Q3"/>
    <s v="Yes"/>
    <n v="1"/>
    <x v="28"/>
    <s v="Offer C"/>
    <s v="Yes"/>
    <n v="4.82"/>
    <s v="Yes"/>
    <x v="0"/>
    <s v="Fiber Optic"/>
    <n v="41"/>
    <s v="No"/>
    <s v="No"/>
    <s v="No"/>
    <s v="No"/>
    <s v="No"/>
    <s v="Yes"/>
    <s v="Yes"/>
    <s v="Yes"/>
    <x v="0"/>
    <s v="Yes"/>
    <x v="0"/>
    <n v="85"/>
    <n v="2624.25"/>
    <n v="0"/>
    <n v="0"/>
    <n v="144.6"/>
    <n v="2768.85"/>
    <n v="2"/>
    <s v="Churned"/>
    <x v="0"/>
    <n v="90"/>
    <n v="3698"/>
    <s v="Other"/>
    <s v="Don't know"/>
    <x v="1"/>
  </r>
  <r>
    <s v="2737-YNGYW"/>
    <s v="Female"/>
    <n v="29"/>
    <s v="Yes"/>
    <s v="No"/>
    <s v="No"/>
    <s v="No"/>
    <n v="0"/>
    <s v="United States"/>
    <s v="California"/>
    <s v="Hemet"/>
    <n v="92543"/>
    <n v="33.739415000000001"/>
    <n v="-116.968339"/>
    <n v="29687"/>
    <s v="Q3"/>
    <s v="No"/>
    <n v="0"/>
    <x v="17"/>
    <s v="Offer E"/>
    <s v="Yes"/>
    <n v="33.89"/>
    <s v="No"/>
    <x v="0"/>
    <s v="Fiber Optic"/>
    <n v="41"/>
    <s v="No"/>
    <s v="No"/>
    <s v="No"/>
    <s v="No"/>
    <s v="No"/>
    <s v="Yes"/>
    <s v="Yes"/>
    <s v="Yes"/>
    <x v="0"/>
    <s v="No"/>
    <x v="0"/>
    <n v="80.55"/>
    <n v="184.1"/>
    <n v="0"/>
    <n v="0"/>
    <n v="67.78"/>
    <n v="251.88"/>
    <n v="3"/>
    <s v="Churned"/>
    <x v="0"/>
    <n v="69"/>
    <n v="2856"/>
    <s v="Attitude"/>
    <s v="Attitude of support person"/>
    <x v="0"/>
  </r>
  <r>
    <s v="5159-YFPKQ"/>
    <s v="Female"/>
    <n v="37"/>
    <s v="No"/>
    <s v="No"/>
    <s v="No"/>
    <s v="No"/>
    <n v="0"/>
    <s v="United States"/>
    <s v="California"/>
    <s v="Moreno Valley"/>
    <n v="92551"/>
    <n v="33.882739999999998"/>
    <n v="-117.224878"/>
    <n v="22983"/>
    <s v="Q3"/>
    <s v="No"/>
    <n v="0"/>
    <x v="17"/>
    <s v="Offer E"/>
    <s v="Yes"/>
    <n v="24.31"/>
    <s v="No"/>
    <x v="0"/>
    <s v="Fiber Optic"/>
    <n v="16"/>
    <s v="No"/>
    <s v="No"/>
    <s v="Yes"/>
    <s v="No"/>
    <s v="No"/>
    <s v="No"/>
    <s v="No"/>
    <s v="Yes"/>
    <x v="0"/>
    <s v="Yes"/>
    <x v="0"/>
    <n v="75.8"/>
    <n v="160.75"/>
    <n v="0"/>
    <n v="0"/>
    <n v="48.62"/>
    <n v="209.37"/>
    <n v="1"/>
    <s v="Churned"/>
    <x v="0"/>
    <n v="91"/>
    <n v="5270"/>
    <s v="Competitor"/>
    <s v="Competitor had better devices"/>
    <x v="0"/>
  </r>
  <r>
    <s v="7927-AUXBZ"/>
    <s v="Female"/>
    <n v="45"/>
    <s v="No"/>
    <s v="No"/>
    <s v="No"/>
    <s v="No"/>
    <n v="0"/>
    <s v="United States"/>
    <s v="California"/>
    <s v="Sun City"/>
    <n v="92586"/>
    <n v="33.707483000000003"/>
    <n v="-117.200006"/>
    <n v="18161"/>
    <s v="Q3"/>
    <s v="No"/>
    <n v="0"/>
    <x v="28"/>
    <s v="Offer C"/>
    <s v="Yes"/>
    <n v="9.34"/>
    <s v="No"/>
    <x v="0"/>
    <s v="Fiber Optic"/>
    <n v="8"/>
    <s v="No"/>
    <s v="No"/>
    <s v="No"/>
    <s v="Yes"/>
    <s v="Yes"/>
    <s v="No"/>
    <s v="No"/>
    <s v="Yes"/>
    <x v="0"/>
    <s v="No"/>
    <x v="0"/>
    <n v="85.15"/>
    <n v="2555.9"/>
    <n v="0"/>
    <n v="0"/>
    <n v="280.2"/>
    <n v="2836.1"/>
    <n v="2"/>
    <s v="Churned"/>
    <x v="0"/>
    <n v="76"/>
    <n v="4417"/>
    <s v="Attitude"/>
    <s v="Attitude of support person"/>
    <x v="1"/>
  </r>
  <r>
    <s v="7619-ODSGN"/>
    <s v="Male"/>
    <n v="63"/>
    <s v="No"/>
    <s v="No"/>
    <s v="Yes"/>
    <s v="Yes"/>
    <n v="2"/>
    <s v="United States"/>
    <s v="California"/>
    <s v="Foothill Ranch"/>
    <n v="92610"/>
    <n v="33.698728000000003"/>
    <n v="-117.67768"/>
    <n v="10936"/>
    <s v="Q3"/>
    <s v="Yes"/>
    <n v="1"/>
    <x v="13"/>
    <s v="Offer C"/>
    <s v="Yes"/>
    <n v="17.27"/>
    <s v="Yes"/>
    <x v="0"/>
    <s v="DSL"/>
    <n v="18"/>
    <s v="Yes"/>
    <s v="No"/>
    <s v="No"/>
    <s v="No"/>
    <s v="No"/>
    <s v="No"/>
    <s v="No"/>
    <s v="Yes"/>
    <x v="0"/>
    <s v="No"/>
    <x v="0"/>
    <n v="54.75"/>
    <n v="1338.15"/>
    <n v="0"/>
    <n v="0"/>
    <n v="414.48"/>
    <n v="1752.63"/>
    <n v="1"/>
    <s v="Churned"/>
    <x v="0"/>
    <n v="90"/>
    <n v="5699"/>
    <s v="Attitude"/>
    <s v="Attitude of support person"/>
    <x v="1"/>
  </r>
  <r>
    <s v="2514-GINMM"/>
    <s v="Male"/>
    <n v="60"/>
    <s v="No"/>
    <s v="No"/>
    <s v="No"/>
    <s v="No"/>
    <n v="0"/>
    <s v="United States"/>
    <s v="California"/>
    <s v="Dana Point"/>
    <n v="92629"/>
    <n v="33.477922999999997"/>
    <n v="-117.705314"/>
    <n v="27730"/>
    <s v="Q3"/>
    <s v="No"/>
    <n v="0"/>
    <x v="0"/>
    <s v="Offer E"/>
    <s v="Yes"/>
    <n v="48.97"/>
    <s v="No"/>
    <x v="0"/>
    <s v="Fiber Optic"/>
    <n v="23"/>
    <s v="No"/>
    <s v="No"/>
    <s v="No"/>
    <s v="No"/>
    <s v="Yes"/>
    <s v="No"/>
    <s v="No"/>
    <s v="No"/>
    <x v="0"/>
    <s v="Yes"/>
    <x v="0"/>
    <n v="79.5"/>
    <n v="79.5"/>
    <n v="0"/>
    <n v="0"/>
    <n v="48.97"/>
    <n v="128.47"/>
    <n v="2"/>
    <s v="Churned"/>
    <x v="0"/>
    <n v="92"/>
    <n v="4490"/>
    <s v="Attitude"/>
    <s v="Attitude of service provider"/>
    <x v="0"/>
  </r>
  <r>
    <s v="2659-VXMWZ"/>
    <s v="Male"/>
    <n v="58"/>
    <s v="No"/>
    <s v="No"/>
    <s v="Yes"/>
    <s v="No"/>
    <n v="0"/>
    <s v="United States"/>
    <s v="California"/>
    <s v="Newport Coast"/>
    <n v="92657"/>
    <n v="33.603282"/>
    <n v="-117.82184100000001"/>
    <n v="5597"/>
    <s v="Q3"/>
    <s v="No"/>
    <n v="0"/>
    <x v="70"/>
    <s v="Offer A"/>
    <s v="Yes"/>
    <n v="29.24"/>
    <s v="Yes"/>
    <x v="0"/>
    <s v="Fiber Optic"/>
    <n v="21"/>
    <s v="Yes"/>
    <s v="Yes"/>
    <s v="Yes"/>
    <s v="No"/>
    <s v="Yes"/>
    <s v="Yes"/>
    <s v="Yes"/>
    <s v="Yes"/>
    <x v="1"/>
    <s v="Yes"/>
    <x v="0"/>
    <n v="111.3"/>
    <n v="7482.1"/>
    <n v="0"/>
    <n v="0"/>
    <n v="1959.08"/>
    <n v="9441.18"/>
    <n v="3"/>
    <s v="Churned"/>
    <x v="0"/>
    <n v="85"/>
    <n v="4146"/>
    <s v="Attitude"/>
    <s v="Attitude of support person"/>
    <x v="2"/>
  </r>
  <r>
    <s v="4285-GYRQC"/>
    <s v="Female"/>
    <n v="63"/>
    <s v="No"/>
    <s v="No"/>
    <s v="Yes"/>
    <s v="No"/>
    <n v="0"/>
    <s v="United States"/>
    <s v="California"/>
    <s v="Newport Beach"/>
    <n v="92662"/>
    <n v="33.606335999999999"/>
    <n v="-117.89304199999999"/>
    <n v="3124"/>
    <s v="Q3"/>
    <s v="Yes"/>
    <n v="1"/>
    <x v="8"/>
    <s v="Offer E"/>
    <s v="Yes"/>
    <n v="44.66"/>
    <s v="No"/>
    <x v="0"/>
    <s v="Fiber Optic"/>
    <n v="26"/>
    <s v="No"/>
    <s v="No"/>
    <s v="Yes"/>
    <s v="No"/>
    <s v="Yes"/>
    <s v="No"/>
    <s v="No"/>
    <s v="Yes"/>
    <x v="0"/>
    <s v="Yes"/>
    <x v="0"/>
    <n v="86.25"/>
    <n v="587.1"/>
    <n v="0"/>
    <n v="0"/>
    <n v="312.62"/>
    <n v="899.72"/>
    <n v="2"/>
    <s v="Churned"/>
    <x v="0"/>
    <n v="89"/>
    <n v="3344"/>
    <s v="Attitude"/>
    <s v="Attitude of support person"/>
    <x v="1"/>
  </r>
  <r>
    <s v="8337-MSSXB"/>
    <s v="Female"/>
    <n v="64"/>
    <s v="No"/>
    <s v="No"/>
    <s v="No"/>
    <s v="No"/>
    <n v="0"/>
    <s v="United States"/>
    <s v="California"/>
    <s v="Trabuco Canyon"/>
    <n v="92679"/>
    <n v="33.631118999999998"/>
    <n v="-117.567346"/>
    <n v="32268"/>
    <s v="Q3"/>
    <s v="No"/>
    <n v="0"/>
    <x v="35"/>
    <s v="None"/>
    <s v="Yes"/>
    <n v="29.3"/>
    <s v="No"/>
    <x v="0"/>
    <s v="Fiber Optic"/>
    <n v="26"/>
    <s v="No"/>
    <s v="Yes"/>
    <s v="No"/>
    <s v="No"/>
    <s v="No"/>
    <s v="Yes"/>
    <s v="Yes"/>
    <s v="No"/>
    <x v="0"/>
    <s v="Yes"/>
    <x v="0"/>
    <n v="86.3"/>
    <n v="1180.95"/>
    <n v="0"/>
    <n v="10"/>
    <n v="410.2"/>
    <n v="1601.15"/>
    <n v="2"/>
    <s v="Churned"/>
    <x v="0"/>
    <n v="74"/>
    <n v="3677"/>
    <s v="Attitude"/>
    <s v="Attitude of service provider"/>
    <x v="1"/>
  </r>
  <r>
    <s v="8182-BJDSI"/>
    <s v="Female"/>
    <n v="56"/>
    <s v="No"/>
    <s v="No"/>
    <s v="No"/>
    <s v="No"/>
    <n v="0"/>
    <s v="United States"/>
    <s v="California"/>
    <s v="Santa Ana"/>
    <n v="92705"/>
    <n v="33.766004000000002"/>
    <n v="-117.78676299999999"/>
    <n v="44117"/>
    <s v="Q3"/>
    <s v="No"/>
    <n v="0"/>
    <x v="64"/>
    <s v="Offer C"/>
    <s v="Yes"/>
    <n v="30.28"/>
    <s v="Yes"/>
    <x v="0"/>
    <s v="Fiber Optic"/>
    <n v="30"/>
    <s v="No"/>
    <s v="Yes"/>
    <s v="No"/>
    <s v="No"/>
    <s v="No"/>
    <s v="Yes"/>
    <s v="Yes"/>
    <s v="Yes"/>
    <x v="0"/>
    <s v="Yes"/>
    <x v="0"/>
    <n v="89.95"/>
    <n v="2625.55"/>
    <n v="0"/>
    <n v="0"/>
    <n v="847.84"/>
    <n v="3473.39"/>
    <n v="1"/>
    <s v="Churned"/>
    <x v="0"/>
    <n v="90"/>
    <n v="2468"/>
    <s v="Attitude"/>
    <s v="Attitude of service provider"/>
    <x v="1"/>
  </r>
  <r>
    <s v="2482-CZGBB"/>
    <s v="Male"/>
    <n v="41"/>
    <s v="No"/>
    <s v="No"/>
    <s v="No"/>
    <s v="No"/>
    <n v="0"/>
    <s v="United States"/>
    <s v="California"/>
    <s v="Anaheim"/>
    <n v="92804"/>
    <n v="33.817999999999998"/>
    <n v="-117.97440400000001"/>
    <n v="81333"/>
    <s v="Q3"/>
    <s v="No"/>
    <n v="0"/>
    <x v="31"/>
    <s v="None"/>
    <s v="Yes"/>
    <n v="27.28"/>
    <s v="No"/>
    <x v="0"/>
    <s v="Fiber Optic"/>
    <n v="27"/>
    <s v="No"/>
    <s v="No"/>
    <s v="No"/>
    <s v="No"/>
    <s v="No"/>
    <s v="No"/>
    <s v="No"/>
    <s v="Yes"/>
    <x v="0"/>
    <s v="Yes"/>
    <x v="0"/>
    <n v="70"/>
    <n v="740"/>
    <n v="0"/>
    <n v="0"/>
    <n v="272.8"/>
    <n v="1012.8"/>
    <n v="1"/>
    <s v="Churned"/>
    <x v="0"/>
    <n v="67"/>
    <n v="3156"/>
    <s v="Competitor"/>
    <s v="Competitor had better devices"/>
    <x v="1"/>
  </r>
  <r>
    <s v="0866-QLSIR"/>
    <s v="Female"/>
    <n v="53"/>
    <s v="No"/>
    <s v="No"/>
    <s v="No"/>
    <s v="No"/>
    <n v="0"/>
    <s v="United States"/>
    <s v="California"/>
    <s v="Garden Grove"/>
    <n v="92843"/>
    <n v="33.764018"/>
    <n v="-117.931507"/>
    <n v="43491"/>
    <s v="Q3"/>
    <s v="No"/>
    <n v="0"/>
    <x v="40"/>
    <s v="Offer C"/>
    <s v="Yes"/>
    <n v="34.409999999999997"/>
    <s v="Yes"/>
    <x v="0"/>
    <s v="DSL"/>
    <n v="4"/>
    <s v="Yes"/>
    <s v="Yes"/>
    <s v="No"/>
    <s v="Yes"/>
    <s v="No"/>
    <s v="No"/>
    <s v="No"/>
    <s v="Yes"/>
    <x v="1"/>
    <s v="Yes"/>
    <x v="2"/>
    <n v="64.400000000000006"/>
    <n v="2088.75"/>
    <n v="0"/>
    <n v="0"/>
    <n v="1169.9399999999901"/>
    <n v="3258.6899999999901"/>
    <n v="2"/>
    <s v="Churned"/>
    <x v="0"/>
    <n v="75"/>
    <n v="5189"/>
    <s v="Attitude"/>
    <s v="Attitude of support person"/>
    <x v="2"/>
  </r>
  <r>
    <s v="7181-BQYBV"/>
    <s v="Female"/>
    <n v="52"/>
    <s v="No"/>
    <s v="No"/>
    <s v="Yes"/>
    <s v="No"/>
    <n v="0"/>
    <s v="United States"/>
    <s v="California"/>
    <s v="Garden Grove"/>
    <n v="92845"/>
    <n v="33.782955000000001"/>
    <n v="-118.026456"/>
    <n v="15878"/>
    <s v="Q3"/>
    <s v="Yes"/>
    <n v="1"/>
    <x v="0"/>
    <s v="None"/>
    <s v="Yes"/>
    <n v="25.88"/>
    <s v="Yes"/>
    <x v="0"/>
    <s v="Fiber Optic"/>
    <n v="9"/>
    <s v="Yes"/>
    <s v="No"/>
    <s v="Yes"/>
    <s v="No"/>
    <s v="Yes"/>
    <s v="Yes"/>
    <s v="Yes"/>
    <s v="Yes"/>
    <x v="0"/>
    <s v="Yes"/>
    <x v="0"/>
    <n v="102.45"/>
    <n v="102.45"/>
    <n v="0"/>
    <n v="0"/>
    <n v="25.88"/>
    <n v="128.33000000000001"/>
    <n v="1"/>
    <s v="Churned"/>
    <x v="0"/>
    <n v="85"/>
    <n v="4811"/>
    <s v="Attitude"/>
    <s v="Attitude of service provider"/>
    <x v="0"/>
  </r>
  <r>
    <s v="6204-IEUXJ"/>
    <s v="Female"/>
    <n v="30"/>
    <s v="No"/>
    <s v="No"/>
    <s v="No"/>
    <s v="No"/>
    <n v="0"/>
    <s v="United States"/>
    <s v="California"/>
    <s v="Yorba Linda"/>
    <n v="92886"/>
    <n v="33.897252999999999"/>
    <n v="-117.792202"/>
    <n v="39458"/>
    <s v="Q3"/>
    <s v="No"/>
    <n v="0"/>
    <x v="10"/>
    <s v="Offer E"/>
    <s v="Yes"/>
    <n v="40.67"/>
    <s v="No"/>
    <x v="0"/>
    <s v="Fiber Optic"/>
    <n v="58"/>
    <s v="No"/>
    <s v="No"/>
    <s v="Yes"/>
    <s v="Yes"/>
    <s v="No"/>
    <s v="No"/>
    <s v="No"/>
    <s v="Yes"/>
    <x v="0"/>
    <s v="No"/>
    <x v="1"/>
    <n v="80.099999999999994"/>
    <n v="217.55"/>
    <n v="0"/>
    <n v="0"/>
    <n v="122.01"/>
    <n v="339.56"/>
    <n v="3"/>
    <s v="Churned"/>
    <x v="0"/>
    <n v="65"/>
    <n v="4330"/>
    <s v="Attitude"/>
    <s v="Attitude of service provider"/>
    <x v="1"/>
  </r>
  <r>
    <s v="4529-CKBCL"/>
    <s v="Female"/>
    <n v="51"/>
    <s v="No"/>
    <s v="No"/>
    <s v="No"/>
    <s v="No"/>
    <n v="0"/>
    <s v="United States"/>
    <s v="California"/>
    <s v="Ventura"/>
    <n v="93001"/>
    <n v="34.360261000000001"/>
    <n v="-119.306383"/>
    <n v="32899"/>
    <s v="Q3"/>
    <s v="No"/>
    <n v="0"/>
    <x v="17"/>
    <s v="Offer E"/>
    <s v="Yes"/>
    <n v="49.79"/>
    <s v="No"/>
    <x v="0"/>
    <s v="Fiber Optic"/>
    <n v="22"/>
    <s v="No"/>
    <s v="No"/>
    <s v="No"/>
    <s v="No"/>
    <s v="Yes"/>
    <s v="No"/>
    <s v="No"/>
    <s v="No"/>
    <x v="0"/>
    <s v="Yes"/>
    <x v="0"/>
    <n v="80.2"/>
    <n v="146.05000000000001"/>
    <n v="0"/>
    <n v="10"/>
    <n v="99.58"/>
    <n v="255.63"/>
    <n v="2"/>
    <s v="Churned"/>
    <x v="0"/>
    <n v="85"/>
    <n v="4381"/>
    <s v="Attitude"/>
    <s v="Attitude of service provider"/>
    <x v="0"/>
  </r>
  <r>
    <s v="2506-CLAKW"/>
    <s v="Female"/>
    <n v="20"/>
    <s v="Yes"/>
    <s v="No"/>
    <s v="No"/>
    <s v="No"/>
    <n v="0"/>
    <s v="United States"/>
    <s v="California"/>
    <s v="Ventura"/>
    <n v="93003"/>
    <n v="34.279221"/>
    <n v="-119.22143699999999"/>
    <n v="46894"/>
    <s v="Q3"/>
    <s v="No"/>
    <n v="0"/>
    <x v="63"/>
    <s v="Offer E"/>
    <s v="Yes"/>
    <n v="20.260000000000002"/>
    <s v="No"/>
    <x v="0"/>
    <s v="Fiber Optic"/>
    <n v="26"/>
    <s v="Yes"/>
    <s v="Yes"/>
    <s v="Yes"/>
    <s v="Yes"/>
    <s v="No"/>
    <s v="Yes"/>
    <s v="Yes"/>
    <s v="Yes"/>
    <x v="0"/>
    <s v="Yes"/>
    <x v="0"/>
    <n v="98.15"/>
    <n v="567.45000000000005"/>
    <n v="0"/>
    <n v="0"/>
    <n v="121.56"/>
    <n v="689.01"/>
    <n v="1"/>
    <s v="Churned"/>
    <x v="0"/>
    <n v="80"/>
    <n v="3578"/>
    <s v="Attitude"/>
    <s v="Attitude of support person"/>
    <x v="1"/>
  </r>
  <r>
    <s v="1583-IHQZE"/>
    <s v="Male"/>
    <n v="60"/>
    <s v="No"/>
    <s v="No"/>
    <s v="No"/>
    <s v="No"/>
    <n v="0"/>
    <s v="United States"/>
    <s v="California"/>
    <s v="Camarillo"/>
    <n v="93010"/>
    <n v="34.227846"/>
    <n v="-119.079903"/>
    <n v="42853"/>
    <s v="Q3"/>
    <s v="No"/>
    <n v="0"/>
    <x v="36"/>
    <s v="None"/>
    <s v="Yes"/>
    <n v="16.45"/>
    <s v="Yes"/>
    <x v="0"/>
    <s v="Cable"/>
    <n v="23"/>
    <s v="No"/>
    <s v="Yes"/>
    <s v="Yes"/>
    <s v="Yes"/>
    <s v="Yes"/>
    <s v="Yes"/>
    <s v="Yes"/>
    <s v="Yes"/>
    <x v="0"/>
    <s v="Yes"/>
    <x v="2"/>
    <n v="112.95"/>
    <n v="1384.75"/>
    <n v="0"/>
    <n v="0"/>
    <n v="197.39999999999901"/>
    <n v="1582.15"/>
    <n v="2"/>
    <s v="Churned"/>
    <x v="0"/>
    <n v="90"/>
    <n v="3965"/>
    <s v="Attitude"/>
    <s v="Attitude of support person"/>
    <x v="1"/>
  </r>
  <r>
    <s v="0151-ONTOV"/>
    <s v="Female"/>
    <n v="43"/>
    <s v="No"/>
    <s v="No"/>
    <s v="No"/>
    <s v="No"/>
    <n v="0"/>
    <s v="United States"/>
    <s v="California"/>
    <s v="Moorpark"/>
    <n v="93021"/>
    <n v="34.312944999999999"/>
    <n v="-118.858169"/>
    <n v="32984"/>
    <s v="Q3"/>
    <s v="No"/>
    <n v="0"/>
    <x v="0"/>
    <s v="Offer E"/>
    <s v="Yes"/>
    <n v="39.81"/>
    <s v="No"/>
    <x v="0"/>
    <s v="Fiber Optic"/>
    <n v="23"/>
    <s v="No"/>
    <s v="No"/>
    <s v="No"/>
    <s v="No"/>
    <s v="No"/>
    <s v="No"/>
    <s v="No"/>
    <s v="Yes"/>
    <x v="0"/>
    <s v="No"/>
    <x v="2"/>
    <n v="70.900000000000006"/>
    <n v="70.900000000000006"/>
    <n v="0"/>
    <n v="0"/>
    <n v="39.81"/>
    <n v="110.71"/>
    <n v="1"/>
    <s v="Churned"/>
    <x v="0"/>
    <n v="78"/>
    <n v="4739"/>
    <s v="Competitor"/>
    <s v="Competitor had better devices"/>
    <x v="1"/>
  </r>
  <r>
    <s v="0320-JDNQG"/>
    <s v="Male"/>
    <n v="28"/>
    <s v="Yes"/>
    <s v="No"/>
    <s v="Yes"/>
    <s v="No"/>
    <n v="0"/>
    <s v="United States"/>
    <s v="California"/>
    <s v="Oxnard"/>
    <n v="93035"/>
    <n v="34.184539999999998"/>
    <n v="-119.224666"/>
    <n v="25322"/>
    <s v="Q3"/>
    <s v="Yes"/>
    <n v="1"/>
    <x v="43"/>
    <s v="None"/>
    <s v="Yes"/>
    <n v="37.950000000000003"/>
    <s v="No"/>
    <x v="0"/>
    <s v="Fiber Optic"/>
    <n v="27"/>
    <s v="Yes"/>
    <s v="No"/>
    <s v="No"/>
    <s v="Yes"/>
    <s v="Yes"/>
    <s v="Yes"/>
    <s v="Yes"/>
    <s v="Yes"/>
    <x v="0"/>
    <s v="Yes"/>
    <x v="0"/>
    <n v="99.85"/>
    <n v="2331.3000000000002"/>
    <n v="0"/>
    <n v="0"/>
    <n v="872.85"/>
    <n v="3204.15"/>
    <n v="1"/>
    <s v="Churned"/>
    <x v="0"/>
    <n v="83"/>
    <n v="3425"/>
    <s v="Other"/>
    <s v="Don't know"/>
    <x v="1"/>
  </r>
  <r>
    <s v="7180-PISOG"/>
    <s v="Male"/>
    <n v="41"/>
    <s v="No"/>
    <s v="No"/>
    <s v="Yes"/>
    <s v="No"/>
    <n v="0"/>
    <s v="United States"/>
    <s v="California"/>
    <s v="Piru"/>
    <n v="93040"/>
    <n v="34.432842999999998"/>
    <n v="-118.73010600000001"/>
    <n v="1459"/>
    <s v="Q3"/>
    <s v="No"/>
    <n v="0"/>
    <x v="0"/>
    <s v="None"/>
    <s v="Yes"/>
    <n v="36.44"/>
    <s v="Yes"/>
    <x v="0"/>
    <s v="Fiber Optic"/>
    <n v="16"/>
    <s v="No"/>
    <s v="No"/>
    <s v="No"/>
    <s v="No"/>
    <s v="No"/>
    <s v="No"/>
    <s v="No"/>
    <s v="Yes"/>
    <x v="0"/>
    <s v="Yes"/>
    <x v="0"/>
    <n v="74.5"/>
    <n v="74.5"/>
    <n v="0"/>
    <n v="0"/>
    <n v="36.44"/>
    <n v="110.94"/>
    <n v="3"/>
    <s v="Churned"/>
    <x v="0"/>
    <n v="75"/>
    <n v="5554"/>
    <s v="Attitude"/>
    <s v="Attitude of service provider"/>
    <x v="0"/>
  </r>
  <r>
    <s v="3571-RFHAR"/>
    <s v="Male"/>
    <n v="60"/>
    <s v="No"/>
    <s v="No"/>
    <s v="No"/>
    <s v="No"/>
    <n v="0"/>
    <s v="United States"/>
    <s v="California"/>
    <s v="Santa Paula"/>
    <n v="93060"/>
    <n v="34.402343000000002"/>
    <n v="-119.094824"/>
    <n v="32511"/>
    <s v="Q3"/>
    <s v="No"/>
    <n v="0"/>
    <x v="22"/>
    <s v="Offer B"/>
    <s v="Yes"/>
    <n v="9.36"/>
    <s v="Yes"/>
    <x v="0"/>
    <s v="Fiber Optic"/>
    <n v="4"/>
    <s v="No"/>
    <s v="Yes"/>
    <s v="Yes"/>
    <s v="Yes"/>
    <s v="Yes"/>
    <s v="Yes"/>
    <s v="Yes"/>
    <s v="No"/>
    <x v="0"/>
    <s v="Yes"/>
    <x v="0"/>
    <n v="109.15"/>
    <n v="6941.2"/>
    <n v="0"/>
    <n v="140"/>
    <n v="608.4"/>
    <n v="7689.5999999999904"/>
    <n v="2"/>
    <s v="Churned"/>
    <x v="0"/>
    <n v="91"/>
    <n v="6001"/>
    <s v="Attitude"/>
    <s v="Attitude of support person"/>
    <x v="1"/>
  </r>
  <r>
    <s v="9578-VRMNM"/>
    <s v="Female"/>
    <n v="48"/>
    <s v="No"/>
    <s v="No"/>
    <s v="No"/>
    <s v="No"/>
    <n v="0"/>
    <s v="United States"/>
    <s v="California"/>
    <s v="Summerland"/>
    <n v="93067"/>
    <n v="34.420997999999997"/>
    <n v="-119.60137"/>
    <n v="576"/>
    <s v="Q3"/>
    <s v="No"/>
    <n v="0"/>
    <x v="12"/>
    <s v="None"/>
    <s v="Yes"/>
    <n v="47.45"/>
    <s v="Yes"/>
    <x v="0"/>
    <s v="DSL"/>
    <n v="30"/>
    <s v="No"/>
    <s v="No"/>
    <s v="Yes"/>
    <s v="No"/>
    <s v="No"/>
    <s v="Yes"/>
    <s v="Yes"/>
    <s v="Yes"/>
    <x v="0"/>
    <s v="Yes"/>
    <x v="1"/>
    <n v="65.2"/>
    <n v="1043.3499999999999"/>
    <n v="0"/>
    <n v="0"/>
    <n v="759.2"/>
    <n v="1802.55"/>
    <n v="1"/>
    <s v="Churned"/>
    <x v="0"/>
    <n v="73"/>
    <n v="4722"/>
    <s v="Competitor"/>
    <s v="Competitor had better devices"/>
    <x v="1"/>
  </r>
  <r>
    <s v="6140-QNRQQ"/>
    <s v="Male"/>
    <n v="42"/>
    <s v="No"/>
    <s v="No"/>
    <s v="No"/>
    <s v="No"/>
    <n v="0"/>
    <s v="United States"/>
    <s v="California"/>
    <s v="Santa Barbara"/>
    <n v="93103"/>
    <n v="34.438580999999999"/>
    <n v="-119.685368"/>
    <n v="20893"/>
    <s v="Q3"/>
    <s v="No"/>
    <n v="0"/>
    <x v="0"/>
    <s v="Offer E"/>
    <s v="Yes"/>
    <n v="17.27"/>
    <s v="No"/>
    <x v="0"/>
    <s v="Fiber Optic"/>
    <n v="10"/>
    <s v="No"/>
    <s v="No"/>
    <s v="No"/>
    <s v="No"/>
    <s v="No"/>
    <s v="No"/>
    <s v="No"/>
    <s v="Yes"/>
    <x v="0"/>
    <s v="Yes"/>
    <x v="2"/>
    <n v="71.55"/>
    <n v="71.55"/>
    <n v="0"/>
    <n v="0"/>
    <n v="17.27"/>
    <n v="88.82"/>
    <n v="1"/>
    <s v="Churned"/>
    <x v="0"/>
    <n v="91"/>
    <n v="5739"/>
    <s v="Competitor"/>
    <s v="Competitor had better devices"/>
    <x v="1"/>
  </r>
  <r>
    <s v="4307-KTUMW"/>
    <s v="Male"/>
    <n v="27"/>
    <s v="Yes"/>
    <s v="No"/>
    <s v="Yes"/>
    <s v="No"/>
    <n v="0"/>
    <s v="United States"/>
    <s v="California"/>
    <s v="Santa Barbara"/>
    <n v="93108"/>
    <n v="34.457540999999999"/>
    <n v="-119.631072"/>
    <n v="12741"/>
    <s v="Q3"/>
    <s v="Yes"/>
    <n v="1"/>
    <x v="56"/>
    <s v="Offer B"/>
    <s v="Yes"/>
    <n v="31.24"/>
    <s v="Yes"/>
    <x v="0"/>
    <s v="Fiber Optic"/>
    <n v="73"/>
    <s v="Yes"/>
    <s v="No"/>
    <s v="Yes"/>
    <s v="No"/>
    <s v="No"/>
    <s v="Yes"/>
    <s v="Yes"/>
    <s v="Yes"/>
    <x v="0"/>
    <s v="No"/>
    <x v="0"/>
    <n v="93.9"/>
    <n v="5029.2"/>
    <n v="0"/>
    <n v="0"/>
    <n v="1655.72"/>
    <n v="6684.92"/>
    <n v="1"/>
    <s v="Churned"/>
    <x v="0"/>
    <n v="68"/>
    <n v="5543"/>
    <s v="Attitude"/>
    <s v="Attitude of service provider"/>
    <x v="1"/>
  </r>
  <r>
    <s v="7470-MCQTK"/>
    <s v="Female"/>
    <n v="42"/>
    <s v="No"/>
    <s v="No"/>
    <s v="Yes"/>
    <s v="No"/>
    <n v="0"/>
    <s v="United States"/>
    <s v="California"/>
    <s v="Alpaugh"/>
    <n v="93201"/>
    <n v="35.869625999999997"/>
    <n v="-119.498771"/>
    <n v="1054"/>
    <s v="Q3"/>
    <s v="Yes"/>
    <n v="1"/>
    <x v="11"/>
    <s v="None"/>
    <s v="No"/>
    <n v="0"/>
    <s v="No"/>
    <x v="0"/>
    <s v="DSL"/>
    <n v="8"/>
    <s v="No"/>
    <s v="No"/>
    <s v="Yes"/>
    <s v="No"/>
    <s v="Yes"/>
    <s v="Yes"/>
    <s v="Yes"/>
    <s v="Yes"/>
    <x v="0"/>
    <s v="Yes"/>
    <x v="0"/>
    <n v="48.75"/>
    <n v="633.4"/>
    <n v="0"/>
    <n v="0"/>
    <n v="0"/>
    <n v="633.4"/>
    <n v="2"/>
    <s v="Churned"/>
    <x v="0"/>
    <n v="86"/>
    <n v="2655"/>
    <s v="Attitude"/>
    <s v="Attitude of support person"/>
    <x v="1"/>
  </r>
  <r>
    <s v="7488-MXJIV"/>
    <s v="Female"/>
    <n v="63"/>
    <s v="No"/>
    <s v="No"/>
    <s v="No"/>
    <s v="No"/>
    <n v="0"/>
    <s v="United States"/>
    <s v="California"/>
    <s v="Armona"/>
    <n v="93202"/>
    <n v="36.315978999999999"/>
    <n v="-119.710852"/>
    <n v="2872"/>
    <s v="Q3"/>
    <s v="No"/>
    <n v="0"/>
    <x v="14"/>
    <s v="Offer E"/>
    <s v="Yes"/>
    <n v="43.32"/>
    <s v="Yes"/>
    <x v="0"/>
    <s v="Fiber Optic"/>
    <n v="20"/>
    <s v="No"/>
    <s v="No"/>
    <s v="No"/>
    <s v="No"/>
    <s v="Yes"/>
    <s v="No"/>
    <s v="No"/>
    <s v="No"/>
    <x v="0"/>
    <s v="Yes"/>
    <x v="0"/>
    <n v="85.65"/>
    <n v="321.64999999999998"/>
    <n v="0"/>
    <n v="10"/>
    <n v="173.28"/>
    <n v="504.92999999999898"/>
    <n v="1"/>
    <s v="Churned"/>
    <x v="0"/>
    <n v="96"/>
    <n v="3223"/>
    <s v="Competitor"/>
    <s v="Competitor had better devices"/>
    <x v="0"/>
  </r>
  <r>
    <s v="2027-FECZV"/>
    <s v="Male"/>
    <n v="44"/>
    <s v="No"/>
    <s v="No"/>
    <s v="No"/>
    <s v="No"/>
    <n v="0"/>
    <s v="United States"/>
    <s v="California"/>
    <s v="Bodfish"/>
    <n v="93205"/>
    <n v="35.523991000000002"/>
    <n v="-118.400432"/>
    <n v="1954"/>
    <s v="Q3"/>
    <s v="No"/>
    <n v="0"/>
    <x v="36"/>
    <s v="None"/>
    <s v="Yes"/>
    <n v="25.19"/>
    <s v="Yes"/>
    <x v="0"/>
    <s v="Fiber Optic"/>
    <n v="12"/>
    <s v="No"/>
    <s v="Yes"/>
    <s v="Yes"/>
    <s v="No"/>
    <s v="Yes"/>
    <s v="Yes"/>
    <s v="Yes"/>
    <s v="Yes"/>
    <x v="0"/>
    <s v="Yes"/>
    <x v="0"/>
    <n v="106.7"/>
    <n v="1253.9000000000001"/>
    <n v="0"/>
    <n v="0"/>
    <n v="302.27999999999997"/>
    <n v="1556.18"/>
    <n v="2"/>
    <s v="Churned"/>
    <x v="0"/>
    <n v="92"/>
    <n v="2406"/>
    <s v="Attitude"/>
    <s v="Attitude of support person"/>
    <x v="1"/>
  </r>
  <r>
    <s v="2672-DZUOY"/>
    <s v="Male"/>
    <n v="46"/>
    <s v="No"/>
    <s v="No"/>
    <s v="No"/>
    <s v="No"/>
    <n v="0"/>
    <s v="United States"/>
    <s v="California"/>
    <s v="Buttonwillow"/>
    <n v="93206"/>
    <n v="35.451402000000002"/>
    <n v="-119.48841299999999"/>
    <n v="2078"/>
    <s v="Q3"/>
    <s v="No"/>
    <n v="0"/>
    <x v="0"/>
    <s v="Offer E"/>
    <s v="No"/>
    <n v="0"/>
    <s v="No"/>
    <x v="0"/>
    <s v="DSL"/>
    <n v="5"/>
    <s v="No"/>
    <s v="No"/>
    <s v="No"/>
    <s v="No"/>
    <s v="No"/>
    <s v="No"/>
    <s v="No"/>
    <s v="Yes"/>
    <x v="0"/>
    <s v="Yes"/>
    <x v="0"/>
    <n v="25.15"/>
    <n v="25.15"/>
    <n v="0"/>
    <n v="0"/>
    <n v="0"/>
    <n v="25.15"/>
    <n v="1"/>
    <s v="Churned"/>
    <x v="0"/>
    <n v="91"/>
    <n v="5386"/>
    <s v="Competitor"/>
    <s v="Competitor had better devices"/>
    <x v="0"/>
  </r>
  <r>
    <s v="3870-MQAMG"/>
    <s v="Female"/>
    <n v="21"/>
    <s v="Yes"/>
    <s v="No"/>
    <s v="Yes"/>
    <s v="No"/>
    <n v="0"/>
    <s v="United States"/>
    <s v="California"/>
    <s v="Camp Nelson"/>
    <n v="93208"/>
    <n v="36.057457999999997"/>
    <n v="-118.59195099999999"/>
    <n v="191"/>
    <s v="Q3"/>
    <s v="Yes"/>
    <n v="1"/>
    <x v="16"/>
    <s v="Offer B"/>
    <s v="Yes"/>
    <n v="2.1800000000000002"/>
    <s v="Yes"/>
    <x v="0"/>
    <s v="Fiber Optic"/>
    <n v="71"/>
    <s v="No"/>
    <s v="Yes"/>
    <s v="Yes"/>
    <s v="Yes"/>
    <s v="Yes"/>
    <s v="Yes"/>
    <s v="Yes"/>
    <s v="Yes"/>
    <x v="1"/>
    <s v="No"/>
    <x v="0"/>
    <n v="110.35"/>
    <n v="5893.15"/>
    <n v="0"/>
    <n v="0"/>
    <n v="117.72"/>
    <n v="6010.87"/>
    <n v="1"/>
    <s v="Churned"/>
    <x v="0"/>
    <n v="90"/>
    <n v="6189"/>
    <s v="Competitor"/>
    <s v="Competitor had better devices"/>
    <x v="2"/>
  </r>
  <r>
    <s v="4800-CZMPC"/>
    <s v="Female"/>
    <n v="24"/>
    <s v="Yes"/>
    <s v="No"/>
    <s v="Yes"/>
    <s v="No"/>
    <n v="0"/>
    <s v="United States"/>
    <s v="California"/>
    <s v="Delano"/>
    <n v="93215"/>
    <n v="35.772244000000001"/>
    <n v="-119.209689"/>
    <n v="37280"/>
    <s v="Q3"/>
    <s v="Yes"/>
    <n v="1"/>
    <x v="65"/>
    <s v="Offer B"/>
    <s v="Yes"/>
    <n v="6.36"/>
    <s v="Yes"/>
    <x v="0"/>
    <s v="Fiber Optic"/>
    <n v="47"/>
    <s v="Yes"/>
    <s v="Yes"/>
    <s v="No"/>
    <s v="No"/>
    <s v="Yes"/>
    <s v="Yes"/>
    <s v="Yes"/>
    <s v="Yes"/>
    <x v="1"/>
    <s v="Yes"/>
    <x v="1"/>
    <n v="103.25"/>
    <n v="5037.55"/>
    <n v="0"/>
    <n v="0"/>
    <n v="305.27999999999997"/>
    <n v="5342.83"/>
    <n v="1"/>
    <s v="Churned"/>
    <x v="0"/>
    <n v="71"/>
    <n v="4736"/>
    <s v="Attitude"/>
    <s v="Attitude of service provider"/>
    <x v="2"/>
  </r>
  <r>
    <s v="7377-DMMRI"/>
    <s v="Male"/>
    <n v="35"/>
    <s v="No"/>
    <s v="No"/>
    <s v="No"/>
    <s v="No"/>
    <n v="0"/>
    <s v="United States"/>
    <s v="California"/>
    <s v="Exeter"/>
    <n v="93221"/>
    <n v="36.301689000000003"/>
    <n v="-119.018233"/>
    <n v="13333"/>
    <s v="Q3"/>
    <s v="No"/>
    <n v="0"/>
    <x v="17"/>
    <s v="Offer E"/>
    <s v="Yes"/>
    <n v="13.73"/>
    <s v="No"/>
    <x v="0"/>
    <s v="DSL"/>
    <n v="11"/>
    <s v="Yes"/>
    <s v="No"/>
    <s v="No"/>
    <s v="No"/>
    <s v="No"/>
    <s v="No"/>
    <s v="No"/>
    <s v="Yes"/>
    <x v="0"/>
    <s v="Yes"/>
    <x v="0"/>
    <n v="47.8"/>
    <n v="92.45"/>
    <n v="0"/>
    <n v="0"/>
    <n v="27.46"/>
    <n v="119.91"/>
    <n v="1"/>
    <s v="Churned"/>
    <x v="0"/>
    <n v="89"/>
    <n v="4134"/>
    <s v="Attitude"/>
    <s v="Attitude of support person"/>
    <x v="0"/>
  </r>
  <r>
    <s v="8949-JTMAY"/>
    <s v="Female"/>
    <n v="49"/>
    <s v="No"/>
    <s v="No"/>
    <s v="No"/>
    <s v="No"/>
    <n v="0"/>
    <s v="United States"/>
    <s v="California"/>
    <s v="Mc Kittrick"/>
    <n v="93251"/>
    <n v="35.383809999999997"/>
    <n v="-119.730885"/>
    <n v="302"/>
    <s v="Q3"/>
    <s v="No"/>
    <n v="0"/>
    <x v="48"/>
    <s v="Offer C"/>
    <s v="Yes"/>
    <n v="27.75"/>
    <s v="Yes"/>
    <x v="0"/>
    <s v="Fiber Optic"/>
    <n v="2"/>
    <s v="No"/>
    <s v="No"/>
    <s v="Yes"/>
    <s v="No"/>
    <s v="Yes"/>
    <s v="Yes"/>
    <s v="Yes"/>
    <s v="Yes"/>
    <x v="0"/>
    <s v="Yes"/>
    <x v="1"/>
    <n v="98.6"/>
    <n v="2933.2"/>
    <n v="0"/>
    <n v="0"/>
    <n v="804.75"/>
    <n v="3737.95"/>
    <n v="1"/>
    <s v="Churned"/>
    <x v="0"/>
    <n v="72"/>
    <n v="5144"/>
    <s v="Competitor"/>
    <s v="Competitor had better devices"/>
    <x v="1"/>
  </r>
  <r>
    <s v="3211-ILJTT"/>
    <s v="Male"/>
    <n v="35"/>
    <s v="No"/>
    <s v="No"/>
    <s v="Yes"/>
    <s v="No"/>
    <n v="0"/>
    <s v="United States"/>
    <s v="California"/>
    <s v="Taft"/>
    <n v="93268"/>
    <n v="35.184837000000002"/>
    <n v="-119.402525"/>
    <n v="14937"/>
    <s v="Q3"/>
    <s v="Yes"/>
    <n v="1"/>
    <x v="37"/>
    <s v="None"/>
    <s v="Yes"/>
    <n v="13.68"/>
    <s v="No"/>
    <x v="0"/>
    <s v="Fiber Optic"/>
    <n v="11"/>
    <s v="No"/>
    <s v="No"/>
    <s v="No"/>
    <s v="No"/>
    <s v="No"/>
    <s v="No"/>
    <s v="No"/>
    <s v="Yes"/>
    <x v="0"/>
    <s v="Yes"/>
    <x v="0"/>
    <n v="70.400000000000006"/>
    <n v="1214.05"/>
    <n v="0"/>
    <n v="0"/>
    <n v="232.56"/>
    <n v="1446.61"/>
    <n v="1"/>
    <s v="Churned"/>
    <x v="0"/>
    <n v="67"/>
    <n v="4469"/>
    <s v="Competitor"/>
    <s v="Competitor had better devices"/>
    <x v="1"/>
  </r>
  <r>
    <s v="5103-MHMHY"/>
    <s v="Female"/>
    <n v="49"/>
    <s v="No"/>
    <s v="No"/>
    <s v="No"/>
    <s v="Yes"/>
    <n v="1"/>
    <s v="United States"/>
    <s v="California"/>
    <s v="Los Osos"/>
    <n v="93402"/>
    <n v="35.279983999999999"/>
    <n v="-120.824288"/>
    <n v="14859"/>
    <s v="Q3"/>
    <s v="No"/>
    <n v="0"/>
    <x v="0"/>
    <s v="Offer E"/>
    <s v="Yes"/>
    <n v="46.17"/>
    <s v="No"/>
    <x v="0"/>
    <s v="Cable"/>
    <n v="19"/>
    <s v="No"/>
    <s v="No"/>
    <s v="No"/>
    <s v="No"/>
    <s v="No"/>
    <s v="No"/>
    <s v="No"/>
    <s v="Yes"/>
    <x v="0"/>
    <s v="No"/>
    <x v="2"/>
    <n v="45.95"/>
    <n v="45.95"/>
    <n v="0"/>
    <n v="0"/>
    <n v="46.17"/>
    <n v="92.12"/>
    <n v="1"/>
    <s v="Churned"/>
    <x v="0"/>
    <n v="82"/>
    <n v="4563"/>
    <s v="Competitor"/>
    <s v="Competitor had better devices"/>
    <x v="1"/>
  </r>
  <r>
    <s v="0235-KGSLC"/>
    <s v="Female"/>
    <n v="45"/>
    <s v="No"/>
    <s v="No"/>
    <s v="No"/>
    <s v="No"/>
    <n v="0"/>
    <s v="United States"/>
    <s v="California"/>
    <s v="Buellton"/>
    <n v="93427"/>
    <n v="34.631362000000003"/>
    <n v="-120.238218"/>
    <n v="4644"/>
    <s v="Q3"/>
    <s v="No"/>
    <n v="0"/>
    <x v="0"/>
    <s v="Offer E"/>
    <s v="Yes"/>
    <n v="33.340000000000003"/>
    <s v="No"/>
    <x v="0"/>
    <s v="Fiber Optic"/>
    <n v="4"/>
    <s v="No"/>
    <s v="No"/>
    <s v="Yes"/>
    <s v="No"/>
    <s v="Yes"/>
    <s v="No"/>
    <s v="No"/>
    <s v="Yes"/>
    <x v="0"/>
    <s v="Yes"/>
    <x v="1"/>
    <n v="85.55"/>
    <n v="85.55"/>
    <n v="0"/>
    <n v="0"/>
    <n v="33.340000000000003"/>
    <n v="118.89"/>
    <n v="2"/>
    <s v="Churned"/>
    <x v="0"/>
    <n v="86"/>
    <n v="3967"/>
    <s v="Other"/>
    <s v="Moved"/>
    <x v="1"/>
  </r>
  <r>
    <s v="2884-GBPFB"/>
    <s v="Female"/>
    <n v="61"/>
    <s v="No"/>
    <s v="No"/>
    <s v="Yes"/>
    <s v="No"/>
    <n v="0"/>
    <s v="United States"/>
    <s v="California"/>
    <s v="Morro Bay"/>
    <n v="93442"/>
    <n v="35.369553000000003"/>
    <n v="-120.763864"/>
    <n v="10909"/>
    <s v="Q3"/>
    <s v="Yes"/>
    <n v="4"/>
    <x v="32"/>
    <s v="Offer C"/>
    <s v="Yes"/>
    <n v="10.43"/>
    <s v="No"/>
    <x v="0"/>
    <s v="Fiber Optic"/>
    <n v="4"/>
    <s v="No"/>
    <s v="No"/>
    <s v="No"/>
    <s v="No"/>
    <s v="No"/>
    <s v="No"/>
    <s v="No"/>
    <s v="No"/>
    <x v="0"/>
    <s v="Yes"/>
    <x v="0"/>
    <n v="70.3"/>
    <n v="2416.5500000000002"/>
    <n v="0"/>
    <n v="80"/>
    <n v="365.05"/>
    <n v="2861.6"/>
    <n v="3"/>
    <s v="Churned"/>
    <x v="0"/>
    <n v="79"/>
    <n v="5413"/>
    <s v="Other"/>
    <s v="Moved"/>
    <x v="1"/>
  </r>
  <r>
    <s v="5136-KCKGI"/>
    <s v="Female"/>
    <n v="22"/>
    <s v="Yes"/>
    <s v="No"/>
    <s v="Yes"/>
    <s v="No"/>
    <n v="0"/>
    <s v="United States"/>
    <s v="California"/>
    <s v="Templeton"/>
    <n v="93465"/>
    <n v="35.536115000000002"/>
    <n v="-120.739231"/>
    <n v="7918"/>
    <s v="Q3"/>
    <s v="Yes"/>
    <n v="1"/>
    <x v="27"/>
    <s v="Offer C"/>
    <s v="Yes"/>
    <n v="41.61"/>
    <s v="Yes"/>
    <x v="0"/>
    <s v="Fiber Optic"/>
    <n v="73"/>
    <s v="Yes"/>
    <s v="No"/>
    <s v="Yes"/>
    <s v="No"/>
    <s v="Yes"/>
    <s v="Yes"/>
    <s v="Yes"/>
    <s v="Yes"/>
    <x v="1"/>
    <s v="Yes"/>
    <x v="2"/>
    <n v="103.7"/>
    <n v="3467"/>
    <n v="0"/>
    <n v="0"/>
    <n v="1373.1299999999901"/>
    <n v="4840.13"/>
    <n v="2"/>
    <s v="Churned"/>
    <x v="0"/>
    <n v="76"/>
    <n v="4461"/>
    <s v="Competitor"/>
    <s v="Competitor had better devices"/>
    <x v="2"/>
  </r>
  <r>
    <s v="3722-WPXTK"/>
    <s v="Male"/>
    <n v="23"/>
    <s v="Yes"/>
    <s v="No"/>
    <s v="No"/>
    <s v="No"/>
    <n v="0"/>
    <s v="United States"/>
    <s v="California"/>
    <s v="Benton"/>
    <n v="93512"/>
    <n v="37.653947000000002"/>
    <n v="-118.231443"/>
    <n v="340"/>
    <s v="Q3"/>
    <s v="No"/>
    <n v="0"/>
    <x v="0"/>
    <s v="None"/>
    <s v="Yes"/>
    <n v="14.26"/>
    <s v="No"/>
    <x v="0"/>
    <s v="Fiber Optic"/>
    <n v="46"/>
    <s v="No"/>
    <s v="No"/>
    <s v="No"/>
    <s v="No"/>
    <s v="Yes"/>
    <s v="Yes"/>
    <s v="Yes"/>
    <s v="Yes"/>
    <x v="0"/>
    <s v="Yes"/>
    <x v="0"/>
    <n v="88.35"/>
    <n v="88.35"/>
    <n v="0"/>
    <n v="0"/>
    <n v="14.26"/>
    <n v="102.61"/>
    <n v="1"/>
    <s v="Churned"/>
    <x v="0"/>
    <n v="72"/>
    <n v="4254"/>
    <s v="Competitor"/>
    <s v="Competitor offered higher download speeds"/>
    <x v="0"/>
  </r>
  <r>
    <s v="2929-ERCFZ"/>
    <s v="Female"/>
    <n v="22"/>
    <s v="Yes"/>
    <s v="No"/>
    <s v="Yes"/>
    <s v="No"/>
    <n v="0"/>
    <s v="United States"/>
    <s v="California"/>
    <s v="Independence"/>
    <n v="93526"/>
    <n v="36.869584000000003"/>
    <n v="-118.189241"/>
    <n v="734"/>
    <s v="Q3"/>
    <s v="Yes"/>
    <n v="1"/>
    <x v="1"/>
    <s v="Offer E"/>
    <s v="Yes"/>
    <n v="38.83"/>
    <s v="No"/>
    <x v="0"/>
    <s v="Fiber Optic"/>
    <n v="76"/>
    <s v="No"/>
    <s v="No"/>
    <s v="Yes"/>
    <s v="No"/>
    <s v="Yes"/>
    <s v="Yes"/>
    <s v="Yes"/>
    <s v="Yes"/>
    <x v="0"/>
    <s v="Yes"/>
    <x v="0"/>
    <n v="94.2"/>
    <n v="777.3"/>
    <n v="0"/>
    <n v="0"/>
    <n v="310.64"/>
    <n v="1087.94"/>
    <n v="1"/>
    <s v="Churned"/>
    <x v="0"/>
    <n v="80"/>
    <n v="2939"/>
    <s v="Competitor"/>
    <s v="Competitor had better devices"/>
    <x v="1"/>
  </r>
  <r>
    <s v="7548-SEPYI"/>
    <s v="Female"/>
    <n v="62"/>
    <s v="No"/>
    <s v="No"/>
    <s v="No"/>
    <s v="No"/>
    <n v="0"/>
    <s v="United States"/>
    <s v="California"/>
    <s v="Temecula"/>
    <n v="92592"/>
    <n v="33.507255000000001"/>
    <n v="-117.029473"/>
    <n v="46171"/>
    <s v="Q3"/>
    <s v="No"/>
    <n v="0"/>
    <x v="20"/>
    <s v="Offer E"/>
    <s v="Yes"/>
    <n v="32.119999999999997"/>
    <s v="No"/>
    <x v="0"/>
    <s v="Fiber Optic"/>
    <n v="10"/>
    <s v="No"/>
    <s v="Yes"/>
    <s v="No"/>
    <s v="No"/>
    <s v="Yes"/>
    <s v="Yes"/>
    <s v="Yes"/>
    <s v="Yes"/>
    <x v="0"/>
    <s v="Yes"/>
    <x v="0"/>
    <n v="96.25"/>
    <n v="512.45000000000005"/>
    <n v="0"/>
    <n v="0"/>
    <n v="160.6"/>
    <n v="673.05"/>
    <n v="2"/>
    <s v="Churned"/>
    <x v="0"/>
    <n v="74"/>
    <n v="5056"/>
    <s v="Competitor"/>
    <s v="Competitor made better offer"/>
    <x v="0"/>
  </r>
  <r>
    <s v="8835-VSDSE"/>
    <s v="Female"/>
    <n v="28"/>
    <s v="Yes"/>
    <s v="No"/>
    <s v="Yes"/>
    <s v="No"/>
    <n v="0"/>
    <s v="United States"/>
    <s v="California"/>
    <s v="San Diego"/>
    <n v="92129"/>
    <n v="32.961064"/>
    <n v="-117.134917"/>
    <n v="47224"/>
    <s v="Q3"/>
    <s v="Yes"/>
    <n v="1"/>
    <x v="17"/>
    <s v="Offer E"/>
    <s v="Yes"/>
    <n v="9.76"/>
    <s v="No"/>
    <x v="0"/>
    <s v="Cable"/>
    <n v="27"/>
    <s v="No"/>
    <s v="No"/>
    <s v="No"/>
    <s v="No"/>
    <s v="No"/>
    <s v="No"/>
    <s v="No"/>
    <s v="Yes"/>
    <x v="0"/>
    <s v="Yes"/>
    <x v="0"/>
    <n v="70.7"/>
    <n v="141.44999999999999"/>
    <n v="0"/>
    <n v="0"/>
    <n v="19.52"/>
    <n v="160.97"/>
    <n v="2"/>
    <s v="Churned"/>
    <x v="0"/>
    <n v="86"/>
    <n v="4559"/>
    <s v="Competitor"/>
    <s v="Competitor made better offer"/>
    <x v="0"/>
  </r>
  <r>
    <s v="1623-NLDOT"/>
    <s v="Female"/>
    <n v="55"/>
    <s v="No"/>
    <s v="No"/>
    <s v="Yes"/>
    <s v="No"/>
    <n v="0"/>
    <s v="United States"/>
    <s v="California"/>
    <s v="Lancaster"/>
    <n v="93534"/>
    <n v="34.727528999999997"/>
    <n v="-118.153098"/>
    <n v="35109"/>
    <s v="Q3"/>
    <s v="Yes"/>
    <n v="1"/>
    <x v="44"/>
    <s v="Offer B"/>
    <s v="No"/>
    <n v="0"/>
    <s v="No"/>
    <x v="0"/>
    <s v="Cable"/>
    <n v="5"/>
    <s v="No"/>
    <s v="Yes"/>
    <s v="No"/>
    <s v="Yes"/>
    <s v="No"/>
    <s v="No"/>
    <s v="No"/>
    <s v="No"/>
    <x v="1"/>
    <s v="No"/>
    <x v="2"/>
    <n v="33.549999999999997"/>
    <n v="1445.3"/>
    <n v="0"/>
    <n v="50"/>
    <n v="0"/>
    <n v="1495.3"/>
    <n v="2"/>
    <s v="Churned"/>
    <x v="0"/>
    <n v="82"/>
    <n v="2044"/>
    <s v="Competitor"/>
    <s v="Competitor had better devices"/>
    <x v="2"/>
  </r>
  <r>
    <s v="5236-PERKL"/>
    <s v="Female"/>
    <n v="38"/>
    <s v="No"/>
    <s v="No"/>
    <s v="No"/>
    <s v="No"/>
    <n v="0"/>
    <s v="United States"/>
    <s v="California"/>
    <s v="Pearblossom"/>
    <n v="93553"/>
    <n v="34.445239000000001"/>
    <n v="-117.894868"/>
    <n v="1613"/>
    <s v="Q3"/>
    <s v="No"/>
    <n v="0"/>
    <x v="46"/>
    <s v="None"/>
    <s v="Yes"/>
    <n v="48.86"/>
    <s v="Yes"/>
    <x v="0"/>
    <s v="Fiber Optic"/>
    <n v="6"/>
    <s v="Yes"/>
    <s v="Yes"/>
    <s v="Yes"/>
    <s v="No"/>
    <s v="Yes"/>
    <s v="Yes"/>
    <s v="Yes"/>
    <s v="Yes"/>
    <x v="2"/>
    <s v="Yes"/>
    <x v="0"/>
    <n v="112.95"/>
    <n v="6465"/>
    <n v="0"/>
    <n v="0"/>
    <n v="2785.02"/>
    <n v="9250.02"/>
    <n v="1"/>
    <s v="Churned"/>
    <x v="0"/>
    <n v="89"/>
    <n v="4738"/>
    <s v="Competitor"/>
    <s v="Competitor offered higher download speeds"/>
    <x v="2"/>
  </r>
  <r>
    <s v="7854-FOKSF"/>
    <s v="Male"/>
    <n v="54"/>
    <s v="No"/>
    <s v="No"/>
    <s v="No"/>
    <s v="No"/>
    <n v="0"/>
    <s v="United States"/>
    <s v="California"/>
    <s v="Rosamond"/>
    <n v="93560"/>
    <n v="34.903052000000002"/>
    <n v="-118.41125099999999"/>
    <n v="14931"/>
    <s v="Q3"/>
    <s v="No"/>
    <n v="0"/>
    <x v="0"/>
    <s v="Offer E"/>
    <s v="No"/>
    <n v="0"/>
    <s v="No"/>
    <x v="0"/>
    <s v="Cable"/>
    <n v="29"/>
    <s v="No"/>
    <s v="No"/>
    <s v="No"/>
    <s v="No"/>
    <s v="No"/>
    <s v="Yes"/>
    <s v="Yes"/>
    <s v="Yes"/>
    <x v="0"/>
    <s v="No"/>
    <x v="0"/>
    <n v="35.9"/>
    <n v="35.9"/>
    <n v="0"/>
    <n v="0"/>
    <n v="0"/>
    <n v="35.9"/>
    <n v="1"/>
    <s v="Churned"/>
    <x v="0"/>
    <n v="93"/>
    <n v="4747"/>
    <s v="Competitor"/>
    <s v="Competitor offered higher download speeds"/>
    <x v="0"/>
  </r>
  <r>
    <s v="2519-FAKOD"/>
    <s v="Male"/>
    <n v="30"/>
    <s v="No"/>
    <s v="No"/>
    <s v="No"/>
    <s v="No"/>
    <n v="0"/>
    <s v="United States"/>
    <s v="California"/>
    <s v="Tehachapi"/>
    <n v="93561"/>
    <n v="35.073777"/>
    <n v="-118.652112"/>
    <n v="25805"/>
    <s v="Q3"/>
    <s v="No"/>
    <n v="0"/>
    <x v="47"/>
    <s v="Offer C"/>
    <s v="Yes"/>
    <n v="31.27"/>
    <s v="Yes"/>
    <x v="0"/>
    <s v="Fiber Optic"/>
    <n v="85"/>
    <s v="No"/>
    <s v="No"/>
    <s v="Yes"/>
    <s v="No"/>
    <s v="Yes"/>
    <s v="Yes"/>
    <s v="Yes"/>
    <s v="Yes"/>
    <x v="0"/>
    <s v="Yes"/>
    <x v="0"/>
    <n v="99.25"/>
    <n v="3777.15"/>
    <n v="0"/>
    <n v="0"/>
    <n v="1188.26"/>
    <n v="4965.41"/>
    <n v="1"/>
    <s v="Churned"/>
    <x v="0"/>
    <n v="76"/>
    <n v="5274"/>
    <s v="Competitor"/>
    <s v="Competitor had better devices"/>
    <x v="1"/>
  </r>
  <r>
    <s v="7089-IVVAZ"/>
    <s v="Female"/>
    <n v="26"/>
    <s v="Yes"/>
    <s v="No"/>
    <s v="No"/>
    <s v="No"/>
    <n v="0"/>
    <s v="United States"/>
    <s v="California"/>
    <s v="Cantua Creek"/>
    <n v="93608"/>
    <n v="36.488056"/>
    <n v="-120.407691"/>
    <n v="1766"/>
    <s v="Q3"/>
    <s v="No"/>
    <n v="0"/>
    <x v="1"/>
    <s v="Offer E"/>
    <s v="Yes"/>
    <n v="19.68"/>
    <s v="Yes"/>
    <x v="0"/>
    <s v="Fiber Optic"/>
    <n v="41"/>
    <s v="Yes"/>
    <s v="No"/>
    <s v="No"/>
    <s v="Yes"/>
    <s v="Yes"/>
    <s v="Yes"/>
    <s v="Yes"/>
    <s v="Yes"/>
    <x v="0"/>
    <s v="Yes"/>
    <x v="0"/>
    <n v="103.35"/>
    <n v="847.3"/>
    <n v="0"/>
    <n v="0"/>
    <n v="157.44"/>
    <n v="1004.74"/>
    <n v="1"/>
    <s v="Churned"/>
    <x v="0"/>
    <n v="71"/>
    <n v="2363"/>
    <s v="Competitor"/>
    <s v="Competitor offered more data"/>
    <x v="1"/>
  </r>
  <r>
    <s v="9492-TOKRI"/>
    <s v="Female"/>
    <n v="55"/>
    <s v="No"/>
    <s v="No"/>
    <s v="No"/>
    <s v="No"/>
    <n v="0"/>
    <s v="United States"/>
    <s v="California"/>
    <s v="Dinuba"/>
    <n v="93618"/>
    <n v="36.523618999999997"/>
    <n v="-119.38686800000001"/>
    <n v="24206"/>
    <s v="Q3"/>
    <s v="No"/>
    <n v="0"/>
    <x v="2"/>
    <s v="None"/>
    <s v="Yes"/>
    <n v="13.65"/>
    <s v="Yes"/>
    <x v="0"/>
    <s v="Fiber Optic"/>
    <n v="5"/>
    <s v="No"/>
    <s v="Yes"/>
    <s v="No"/>
    <s v="No"/>
    <s v="Yes"/>
    <s v="No"/>
    <s v="No"/>
    <s v="Yes"/>
    <x v="0"/>
    <s v="Yes"/>
    <x v="1"/>
    <n v="90"/>
    <n v="1527.35"/>
    <n v="0"/>
    <n v="0"/>
    <n v="245.7"/>
    <n v="1773.05"/>
    <n v="1"/>
    <s v="Churned"/>
    <x v="0"/>
    <n v="90"/>
    <n v="2708"/>
    <s v="Competitor"/>
    <s v="Competitor had better devices"/>
    <x v="1"/>
  </r>
  <r>
    <s v="3325-FUYCG"/>
    <s v="Male"/>
    <n v="58"/>
    <s v="No"/>
    <s v="No"/>
    <s v="Yes"/>
    <s v="No"/>
    <n v="0"/>
    <s v="United States"/>
    <s v="California"/>
    <s v="Five Points"/>
    <n v="93624"/>
    <n v="36.397745"/>
    <n v="-120.119911"/>
    <n v="1852"/>
    <s v="Q3"/>
    <s v="Yes"/>
    <n v="1"/>
    <x v="64"/>
    <s v="Offer C"/>
    <s v="Yes"/>
    <n v="9.6199999999999992"/>
    <s v="Yes"/>
    <x v="0"/>
    <s v="Fiber Optic"/>
    <n v="24"/>
    <s v="Yes"/>
    <s v="Yes"/>
    <s v="No"/>
    <s v="No"/>
    <s v="Yes"/>
    <s v="Yes"/>
    <s v="Yes"/>
    <s v="Yes"/>
    <x v="1"/>
    <s v="No"/>
    <x v="0"/>
    <n v="106.1"/>
    <n v="2847.4"/>
    <n v="0"/>
    <n v="0"/>
    <n v="269.35999999999899"/>
    <n v="3116.76"/>
    <n v="1"/>
    <s v="Churned"/>
    <x v="0"/>
    <n v="85"/>
    <n v="3770"/>
    <s v="Dissatisfaction"/>
    <s v="Service dissatisfaction"/>
    <x v="2"/>
  </r>
  <r>
    <s v="8481-YYXWG"/>
    <s v="Female"/>
    <n v="30"/>
    <s v="No"/>
    <s v="No"/>
    <s v="No"/>
    <s v="No"/>
    <n v="0"/>
    <s v="United States"/>
    <s v="California"/>
    <s v="Hume"/>
    <n v="93628"/>
    <n v="36.807594999999999"/>
    <n v="-118.901544"/>
    <n v="93"/>
    <s v="Q3"/>
    <s v="No"/>
    <n v="0"/>
    <x v="20"/>
    <s v="Offer E"/>
    <s v="Yes"/>
    <n v="10.11"/>
    <s v="No"/>
    <x v="0"/>
    <s v="Fiber Optic"/>
    <n v="69"/>
    <s v="No"/>
    <s v="Yes"/>
    <s v="No"/>
    <s v="Yes"/>
    <s v="No"/>
    <s v="Yes"/>
    <s v="Yes"/>
    <s v="Yes"/>
    <x v="0"/>
    <s v="Yes"/>
    <x v="0"/>
    <n v="89.35"/>
    <n v="461.7"/>
    <n v="0"/>
    <n v="0"/>
    <n v="50.55"/>
    <n v="512.25"/>
    <n v="3"/>
    <s v="Churned"/>
    <x v="0"/>
    <n v="70"/>
    <n v="4584"/>
    <s v="Dissatisfaction"/>
    <s v="Network reliability"/>
    <x v="0"/>
  </r>
  <r>
    <s v="2609-IAICY"/>
    <s v="Female"/>
    <n v="32"/>
    <s v="No"/>
    <s v="No"/>
    <s v="No"/>
    <s v="No"/>
    <n v="0"/>
    <s v="United States"/>
    <s v="California"/>
    <s v="North Fork"/>
    <n v="93643"/>
    <n v="37.244306999999999"/>
    <n v="-119.47025600000001"/>
    <n v="3376"/>
    <s v="Q3"/>
    <s v="No"/>
    <n v="0"/>
    <x v="0"/>
    <s v="None"/>
    <s v="Yes"/>
    <n v="27.7"/>
    <s v="Yes"/>
    <x v="0"/>
    <s v="Fiber Optic"/>
    <n v="19"/>
    <s v="No"/>
    <s v="No"/>
    <s v="No"/>
    <s v="No"/>
    <s v="No"/>
    <s v="No"/>
    <s v="No"/>
    <s v="No"/>
    <x v="0"/>
    <s v="Yes"/>
    <x v="0"/>
    <n v="77.150000000000006"/>
    <n v="77.150000000000006"/>
    <n v="0"/>
    <n v="10"/>
    <n v="27.7"/>
    <n v="114.85"/>
    <n v="3"/>
    <s v="Churned"/>
    <x v="0"/>
    <n v="79"/>
    <n v="2756"/>
    <s v="Dissatisfaction"/>
    <s v="Limited range of services"/>
    <x v="0"/>
  </r>
  <r>
    <s v="1740-CSDJP"/>
    <s v="Male"/>
    <n v="53"/>
    <s v="No"/>
    <s v="No"/>
    <s v="No"/>
    <s v="No"/>
    <n v="0"/>
    <s v="United States"/>
    <s v="California"/>
    <s v="Oakhurst"/>
    <n v="93644"/>
    <n v="37.648646999999997"/>
    <n v="-119.231447"/>
    <n v="8521"/>
    <s v="Q3"/>
    <s v="No"/>
    <n v="0"/>
    <x v="0"/>
    <s v="None"/>
    <s v="No"/>
    <n v="0"/>
    <s v="No"/>
    <x v="0"/>
    <s v="DSL"/>
    <n v="9"/>
    <s v="No"/>
    <s v="No"/>
    <s v="No"/>
    <s v="No"/>
    <s v="No"/>
    <s v="Yes"/>
    <s v="Yes"/>
    <s v="Yes"/>
    <x v="0"/>
    <s v="Yes"/>
    <x v="0"/>
    <n v="35.25"/>
    <n v="35.25"/>
    <n v="0"/>
    <n v="0"/>
    <n v="0"/>
    <n v="35.25"/>
    <n v="2"/>
    <s v="Churned"/>
    <x v="0"/>
    <n v="88"/>
    <n v="2548"/>
    <s v="Price"/>
    <s v="Lack of affordable download/upload speed"/>
    <x v="0"/>
  </r>
  <r>
    <s v="2636-OHFMN"/>
    <s v="Male"/>
    <n v="26"/>
    <s v="Yes"/>
    <s v="No"/>
    <s v="Yes"/>
    <s v="No"/>
    <n v="0"/>
    <s v="United States"/>
    <s v="California"/>
    <s v="Orosi"/>
    <n v="93647"/>
    <n v="36.600185000000003"/>
    <n v="-119.17565500000001"/>
    <n v="9780"/>
    <s v="Q3"/>
    <s v="Yes"/>
    <n v="4"/>
    <x v="14"/>
    <s v="None"/>
    <s v="No"/>
    <n v="0"/>
    <s v="No"/>
    <x v="0"/>
    <s v="DSL"/>
    <n v="76"/>
    <s v="No"/>
    <s v="Yes"/>
    <s v="No"/>
    <s v="No"/>
    <s v="Yes"/>
    <s v="Yes"/>
    <s v="Yes"/>
    <s v="Yes"/>
    <x v="0"/>
    <s v="Yes"/>
    <x v="0"/>
    <n v="48.55"/>
    <n v="201"/>
    <n v="0"/>
    <n v="0"/>
    <n v="0"/>
    <n v="201"/>
    <n v="2"/>
    <s v="Churned"/>
    <x v="0"/>
    <n v="90"/>
    <n v="3955"/>
    <s v="Price"/>
    <s v="Long distance charges"/>
    <x v="0"/>
  </r>
  <r>
    <s v="1323-OOEPC"/>
    <s v="Female"/>
    <n v="45"/>
    <s v="No"/>
    <s v="No"/>
    <s v="Yes"/>
    <s v="No"/>
    <n v="0"/>
    <s v="United States"/>
    <s v="California"/>
    <s v="Prather"/>
    <n v="93651"/>
    <n v="37.007238000000001"/>
    <n v="-119.505661"/>
    <n v="1314"/>
    <s v="Q3"/>
    <s v="Yes"/>
    <n v="1"/>
    <x v="56"/>
    <s v="None"/>
    <s v="Yes"/>
    <n v="41.74"/>
    <s v="Yes"/>
    <x v="0"/>
    <s v="Fiber Optic"/>
    <n v="24"/>
    <s v="No"/>
    <s v="Yes"/>
    <s v="No"/>
    <s v="No"/>
    <s v="Yes"/>
    <s v="Yes"/>
    <s v="Yes"/>
    <s v="Yes"/>
    <x v="0"/>
    <s v="Yes"/>
    <x v="1"/>
    <n v="98.4"/>
    <n v="5149.5"/>
    <n v="0"/>
    <n v="0"/>
    <n v="2212.2199999999998"/>
    <n v="7361.72"/>
    <n v="2"/>
    <s v="Churned"/>
    <x v="0"/>
    <n v="87"/>
    <n v="6481"/>
    <s v="Price"/>
    <s v="Extra data charges"/>
    <x v="1"/>
  </r>
  <r>
    <s v="9921-ZVRHG"/>
    <s v="Female"/>
    <n v="44"/>
    <s v="No"/>
    <s v="No"/>
    <s v="No"/>
    <s v="No"/>
    <n v="0"/>
    <s v="United States"/>
    <s v="California"/>
    <s v="Traver"/>
    <n v="93673"/>
    <n v="36.456091000000001"/>
    <n v="-119.486225"/>
    <n v="646"/>
    <s v="Q3"/>
    <s v="No"/>
    <n v="0"/>
    <x v="35"/>
    <s v="None"/>
    <s v="Yes"/>
    <n v="1.19"/>
    <s v="Yes"/>
    <x v="0"/>
    <s v="Fiber Optic"/>
    <n v="23"/>
    <s v="No"/>
    <s v="No"/>
    <s v="Yes"/>
    <s v="No"/>
    <s v="No"/>
    <s v="No"/>
    <s v="No"/>
    <s v="Yes"/>
    <x v="0"/>
    <s v="Yes"/>
    <x v="0"/>
    <n v="80.45"/>
    <n v="1072"/>
    <n v="0"/>
    <n v="0"/>
    <n v="16.66"/>
    <n v="1088.6600000000001"/>
    <n v="1"/>
    <s v="Churned"/>
    <x v="0"/>
    <n v="94"/>
    <n v="4155"/>
    <s v="Competitor"/>
    <s v="Competitor had better devices"/>
    <x v="1"/>
  </r>
  <r>
    <s v="4701-MLJPN"/>
    <s v="Male"/>
    <n v="60"/>
    <s v="No"/>
    <s v="No"/>
    <s v="No"/>
    <s v="No"/>
    <n v="0"/>
    <s v="United States"/>
    <s v="California"/>
    <s v="Fresno"/>
    <n v="93702"/>
    <n v="36.739384999999999"/>
    <n v="-119.753649"/>
    <n v="47999"/>
    <s v="Q3"/>
    <s v="No"/>
    <n v="0"/>
    <x v="52"/>
    <s v="Offer C"/>
    <s v="Yes"/>
    <n v="1.53"/>
    <s v="No"/>
    <x v="0"/>
    <s v="DSL"/>
    <n v="6"/>
    <s v="No"/>
    <s v="No"/>
    <s v="Yes"/>
    <s v="Yes"/>
    <s v="No"/>
    <s v="No"/>
    <s v="No"/>
    <s v="No"/>
    <x v="0"/>
    <s v="Yes"/>
    <x v="0"/>
    <n v="55.25"/>
    <n v="1715.65"/>
    <n v="0"/>
    <n v="10"/>
    <n v="47.43"/>
    <n v="1773.08"/>
    <n v="3"/>
    <s v="Churned"/>
    <x v="0"/>
    <n v="78"/>
    <n v="2933"/>
    <s v="Attitude"/>
    <s v="Attitude of support person"/>
    <x v="1"/>
  </r>
  <r>
    <s v="9206-GVPEQ"/>
    <s v="Male"/>
    <n v="28"/>
    <s v="Yes"/>
    <s v="No"/>
    <s v="Yes"/>
    <s v="No"/>
    <n v="0"/>
    <s v="United States"/>
    <s v="California"/>
    <s v="Fresno"/>
    <n v="93706"/>
    <n v="36.654614000000002"/>
    <n v="-119.903674"/>
    <n v="35790"/>
    <s v="Q3"/>
    <s v="Yes"/>
    <n v="1"/>
    <x v="11"/>
    <s v="None"/>
    <s v="No"/>
    <n v="0"/>
    <s v="No"/>
    <x v="0"/>
    <s v="Cable"/>
    <n v="71"/>
    <s v="Yes"/>
    <s v="No"/>
    <s v="No"/>
    <s v="Yes"/>
    <s v="Yes"/>
    <s v="Yes"/>
    <s v="Yes"/>
    <s v="Yes"/>
    <x v="0"/>
    <s v="Yes"/>
    <x v="0"/>
    <n v="54.45"/>
    <n v="706.85"/>
    <n v="0"/>
    <n v="0"/>
    <n v="0"/>
    <n v="706.85"/>
    <n v="1"/>
    <s v="Churned"/>
    <x v="0"/>
    <n v="88"/>
    <n v="5212"/>
    <s v="Dissatisfaction"/>
    <s v="Network reliability"/>
    <x v="1"/>
  </r>
  <r>
    <s v="1596-BBVTG"/>
    <s v="Male"/>
    <n v="53"/>
    <s v="No"/>
    <s v="No"/>
    <s v="No"/>
    <s v="No"/>
    <n v="0"/>
    <s v="United States"/>
    <s v="California"/>
    <s v="San Dimas"/>
    <n v="91773"/>
    <n v="34.102119000000002"/>
    <n v="-117.815532"/>
    <n v="33878"/>
    <s v="Q3"/>
    <s v="No"/>
    <n v="0"/>
    <x v="32"/>
    <s v="Offer C"/>
    <s v="Yes"/>
    <n v="25.04"/>
    <s v="Yes"/>
    <x v="0"/>
    <s v="Fiber Optic"/>
    <n v="21"/>
    <s v="No"/>
    <s v="No"/>
    <s v="No"/>
    <s v="No"/>
    <s v="No"/>
    <s v="No"/>
    <s v="No"/>
    <s v="Yes"/>
    <x v="0"/>
    <s v="No"/>
    <x v="1"/>
    <n v="75.349999999999994"/>
    <n v="2636.05"/>
    <n v="0"/>
    <n v="0"/>
    <n v="876.4"/>
    <n v="3512.45"/>
    <n v="3"/>
    <s v="Churned"/>
    <x v="0"/>
    <n v="79"/>
    <n v="2785"/>
    <s v="Other"/>
    <s v="Poor expertise of online support"/>
    <x v="1"/>
  </r>
  <r>
    <s v="8433-WXGNA"/>
    <s v="Male"/>
    <n v="55"/>
    <s v="No"/>
    <s v="No"/>
    <s v="No"/>
    <s v="No"/>
    <n v="0"/>
    <s v="United States"/>
    <s v="California"/>
    <s v="Salinas"/>
    <n v="93906"/>
    <n v="36.722898000000001"/>
    <n v="-121.63364799999999"/>
    <n v="53946"/>
    <s v="Q3"/>
    <s v="No"/>
    <n v="0"/>
    <x v="17"/>
    <s v="None"/>
    <s v="Yes"/>
    <n v="42.16"/>
    <s v="No"/>
    <x v="0"/>
    <s v="Cable"/>
    <n v="2"/>
    <s v="Yes"/>
    <s v="No"/>
    <s v="No"/>
    <s v="No"/>
    <s v="No"/>
    <s v="No"/>
    <s v="No"/>
    <s v="Yes"/>
    <x v="0"/>
    <s v="Yes"/>
    <x v="0"/>
    <n v="75.7"/>
    <n v="189.2"/>
    <n v="0"/>
    <n v="0"/>
    <n v="84.32"/>
    <n v="273.52"/>
    <n v="1"/>
    <s v="Churned"/>
    <x v="0"/>
    <n v="82"/>
    <n v="4676"/>
    <s v="Other"/>
    <s v="Don't know"/>
    <x v="0"/>
  </r>
  <r>
    <s v="3707-GNWHM"/>
    <s v="Male"/>
    <n v="28"/>
    <s v="Yes"/>
    <s v="No"/>
    <s v="No"/>
    <s v="No"/>
    <n v="0"/>
    <s v="United States"/>
    <s v="California"/>
    <s v="Carmel Valley"/>
    <n v="93924"/>
    <n v="36.414611000000001"/>
    <n v="-121.6386"/>
    <n v="6691"/>
    <s v="Q3"/>
    <s v="No"/>
    <n v="0"/>
    <x v="0"/>
    <s v="None"/>
    <s v="Yes"/>
    <n v="21.8"/>
    <s v="Yes"/>
    <x v="0"/>
    <s v="Fiber Optic"/>
    <n v="42"/>
    <s v="No"/>
    <s v="No"/>
    <s v="No"/>
    <s v="No"/>
    <s v="No"/>
    <s v="No"/>
    <s v="No"/>
    <s v="Yes"/>
    <x v="0"/>
    <s v="Yes"/>
    <x v="2"/>
    <n v="74.25"/>
    <n v="74.25"/>
    <n v="0"/>
    <n v="0"/>
    <n v="21.8"/>
    <n v="96.05"/>
    <n v="1"/>
    <s v="Churned"/>
    <x v="0"/>
    <n v="93"/>
    <n v="4750"/>
    <s v="Other"/>
    <s v="Don't know"/>
    <x v="1"/>
  </r>
  <r>
    <s v="5766-ZJYBB"/>
    <s v="Male"/>
    <n v="52"/>
    <s v="No"/>
    <s v="No"/>
    <s v="No"/>
    <s v="No"/>
    <n v="0"/>
    <s v="United States"/>
    <s v="California"/>
    <s v="Brisbane"/>
    <n v="94005"/>
    <n v="37.684694"/>
    <n v="-122.40712000000001"/>
    <n v="3635"/>
    <s v="Q3"/>
    <s v="No"/>
    <n v="0"/>
    <x v="0"/>
    <s v="None"/>
    <s v="Yes"/>
    <n v="3.14"/>
    <s v="No"/>
    <x v="1"/>
    <s v="None"/>
    <n v="0"/>
    <s v="No"/>
    <s v="No"/>
    <s v="No"/>
    <s v="No"/>
    <s v="No"/>
    <s v="No"/>
    <s v="No"/>
    <s v="No"/>
    <x v="0"/>
    <s v="No"/>
    <x v="2"/>
    <n v="19.399999999999999"/>
    <n v="19.399999999999999"/>
    <n v="0"/>
    <n v="0"/>
    <n v="3.14"/>
    <n v="22.54"/>
    <n v="2"/>
    <s v="Churned"/>
    <x v="0"/>
    <n v="66"/>
    <n v="4152"/>
    <s v="Dissatisfaction"/>
    <s v="Service dissatisfaction"/>
    <x v="1"/>
  </r>
  <r>
    <s v="8931-GJJIQ"/>
    <s v="Female"/>
    <n v="46"/>
    <s v="No"/>
    <s v="No"/>
    <s v="No"/>
    <s v="No"/>
    <n v="0"/>
    <s v="United States"/>
    <s v="California"/>
    <s v="Burlingame"/>
    <n v="94010"/>
    <n v="37.570279999999997"/>
    <n v="-122.36577800000001"/>
    <n v="40346"/>
    <s v="Q3"/>
    <s v="No"/>
    <n v="0"/>
    <x v="30"/>
    <s v="None"/>
    <s v="Yes"/>
    <n v="29.7"/>
    <s v="Yes"/>
    <x v="0"/>
    <s v="Fiber Optic"/>
    <n v="17"/>
    <s v="No"/>
    <s v="No"/>
    <s v="No"/>
    <s v="No"/>
    <s v="No"/>
    <s v="Yes"/>
    <s v="Yes"/>
    <s v="Yes"/>
    <x v="0"/>
    <s v="Yes"/>
    <x v="0"/>
    <n v="83.3"/>
    <n v="803.3"/>
    <n v="0"/>
    <n v="0"/>
    <n v="267.3"/>
    <n v="1070.5999999999999"/>
    <n v="2"/>
    <s v="Churned"/>
    <x v="0"/>
    <n v="90"/>
    <n v="3520"/>
    <s v="Attitude"/>
    <s v="Attitude of support person"/>
    <x v="1"/>
  </r>
  <r>
    <s v="4277-PVRAN"/>
    <s v="Female"/>
    <n v="34"/>
    <s v="No"/>
    <s v="No"/>
    <s v="No"/>
    <s v="No"/>
    <n v="0"/>
    <s v="United States"/>
    <s v="California"/>
    <s v="Daly City"/>
    <n v="94014"/>
    <n v="37.691561"/>
    <n v="-122.44520199999999"/>
    <n v="47453"/>
    <s v="Q3"/>
    <s v="No"/>
    <n v="0"/>
    <x v="1"/>
    <s v="None"/>
    <s v="Yes"/>
    <n v="36.39"/>
    <s v="No"/>
    <x v="0"/>
    <s v="Fiber Optic"/>
    <n v="7"/>
    <s v="No"/>
    <s v="No"/>
    <s v="No"/>
    <s v="No"/>
    <s v="Yes"/>
    <s v="No"/>
    <s v="No"/>
    <s v="Yes"/>
    <x v="0"/>
    <s v="Yes"/>
    <x v="0"/>
    <n v="80.099999999999994"/>
    <n v="679.3"/>
    <n v="0"/>
    <n v="0"/>
    <n v="291.12"/>
    <n v="970.42"/>
    <n v="1"/>
    <s v="Churned"/>
    <x v="0"/>
    <n v="67"/>
    <n v="5071"/>
    <s v="Competitor"/>
    <s v="Competitor had better devices"/>
    <x v="1"/>
  </r>
  <r>
    <s v="0203-HHYIJ"/>
    <s v="Male"/>
    <n v="62"/>
    <s v="No"/>
    <s v="No"/>
    <s v="No"/>
    <s v="No"/>
    <n v="0"/>
    <s v="United States"/>
    <s v="California"/>
    <s v="Atherton"/>
    <n v="94027"/>
    <n v="37.454923999999998"/>
    <n v="-122.20316800000001"/>
    <n v="6876"/>
    <s v="Q3"/>
    <s v="No"/>
    <n v="0"/>
    <x v="3"/>
    <s v="Offer C"/>
    <s v="Yes"/>
    <n v="5.57"/>
    <s v="Yes"/>
    <x v="1"/>
    <s v="None"/>
    <n v="0"/>
    <s v="No"/>
    <s v="No"/>
    <s v="No"/>
    <s v="No"/>
    <s v="No"/>
    <s v="No"/>
    <s v="No"/>
    <s v="No"/>
    <x v="1"/>
    <s v="No"/>
    <x v="0"/>
    <n v="25.3"/>
    <n v="676.35"/>
    <n v="0"/>
    <n v="0"/>
    <n v="139.25"/>
    <n v="815.6"/>
    <n v="3"/>
    <s v="Churned"/>
    <x v="0"/>
    <n v="79"/>
    <n v="3779"/>
    <s v="Price"/>
    <s v="Long distance charges"/>
    <x v="2"/>
  </r>
  <r>
    <s v="0952-KMEEH"/>
    <s v="Male"/>
    <n v="46"/>
    <s v="No"/>
    <s v="No"/>
    <s v="No"/>
    <s v="No"/>
    <n v="0"/>
    <s v="United States"/>
    <s v="California"/>
    <s v="Mountain View"/>
    <n v="94043"/>
    <n v="37.419725"/>
    <n v="-122.06294699999999"/>
    <n v="27822"/>
    <s v="Q3"/>
    <s v="No"/>
    <n v="0"/>
    <x v="11"/>
    <s v="None"/>
    <s v="Yes"/>
    <n v="3.36"/>
    <s v="Yes"/>
    <x v="0"/>
    <s v="Fiber Optic"/>
    <n v="15"/>
    <s v="Yes"/>
    <s v="No"/>
    <s v="No"/>
    <s v="No"/>
    <s v="Yes"/>
    <s v="Yes"/>
    <s v="Yes"/>
    <s v="No"/>
    <x v="0"/>
    <s v="No"/>
    <x v="2"/>
    <n v="98.15"/>
    <n v="1230.25"/>
    <n v="0"/>
    <n v="40"/>
    <n v="43.68"/>
    <n v="1313.93"/>
    <n v="1"/>
    <s v="Churned"/>
    <x v="0"/>
    <n v="91"/>
    <n v="5525"/>
    <s v="Price"/>
    <s v="Long distance charges"/>
    <x v="1"/>
  </r>
  <r>
    <s v="8178-EYZUO"/>
    <s v="Male"/>
    <n v="48"/>
    <s v="No"/>
    <s v="No"/>
    <s v="No"/>
    <s v="No"/>
    <n v="0"/>
    <s v="United States"/>
    <s v="California"/>
    <s v="San Francisco"/>
    <n v="94105"/>
    <n v="37.789167999999997"/>
    <n v="-122.395009"/>
    <n v="2066"/>
    <s v="Q3"/>
    <s v="No"/>
    <n v="0"/>
    <x v="29"/>
    <s v="None"/>
    <s v="Yes"/>
    <n v="15.78"/>
    <s v="Yes"/>
    <x v="0"/>
    <s v="Fiber Optic"/>
    <n v="3"/>
    <s v="Yes"/>
    <s v="Yes"/>
    <s v="No"/>
    <s v="No"/>
    <s v="No"/>
    <s v="Yes"/>
    <s v="Yes"/>
    <s v="Yes"/>
    <x v="0"/>
    <s v="Yes"/>
    <x v="0"/>
    <n v="93.7"/>
    <n v="4154.8"/>
    <n v="0"/>
    <n v="0"/>
    <n v="725.88"/>
    <n v="4880.68"/>
    <n v="1"/>
    <s v="Churned"/>
    <x v="0"/>
    <n v="70"/>
    <n v="3378"/>
    <s v="Price"/>
    <s v="Extra data charges"/>
    <x v="1"/>
  </r>
  <r>
    <s v="3230-WYKIR"/>
    <s v="Male"/>
    <n v="36"/>
    <s v="No"/>
    <s v="No"/>
    <s v="No"/>
    <s v="No"/>
    <n v="0"/>
    <s v="United States"/>
    <s v="California"/>
    <s v="San Francisco"/>
    <n v="94110"/>
    <n v="37.750020999999997"/>
    <n v="-122.415201"/>
    <n v="74641"/>
    <s v="Q3"/>
    <s v="No"/>
    <n v="0"/>
    <x v="2"/>
    <s v="None"/>
    <s v="Yes"/>
    <n v="12.5"/>
    <s v="Yes"/>
    <x v="0"/>
    <s v="DSL"/>
    <n v="5"/>
    <s v="No"/>
    <s v="No"/>
    <s v="Yes"/>
    <s v="Yes"/>
    <s v="Yes"/>
    <s v="Yes"/>
    <s v="Yes"/>
    <s v="Yes"/>
    <x v="1"/>
    <s v="Yes"/>
    <x v="1"/>
    <n v="82"/>
    <n v="1425.45"/>
    <n v="0"/>
    <n v="0"/>
    <n v="225"/>
    <n v="1650.45"/>
    <n v="1"/>
    <s v="Churned"/>
    <x v="0"/>
    <n v="79"/>
    <n v="3306"/>
    <s v="Dissatisfaction"/>
    <s v="Product dissatisfaction"/>
    <x v="2"/>
  </r>
  <r>
    <s v="0407-BDJKB"/>
    <s v="Male"/>
    <n v="59"/>
    <s v="No"/>
    <s v="No"/>
    <s v="Yes"/>
    <s v="No"/>
    <n v="0"/>
    <s v="United States"/>
    <s v="California"/>
    <s v="San Francisco"/>
    <n v="94114"/>
    <n v="37.758085000000001"/>
    <n v="-122.43480099999999"/>
    <n v="30587"/>
    <s v="Q3"/>
    <s v="Yes"/>
    <n v="1"/>
    <x v="68"/>
    <s v="None"/>
    <s v="Yes"/>
    <n v="35.22"/>
    <s v="Yes"/>
    <x v="0"/>
    <s v="Fiber Optic"/>
    <n v="16"/>
    <s v="No"/>
    <s v="Yes"/>
    <s v="Yes"/>
    <s v="No"/>
    <s v="Yes"/>
    <s v="No"/>
    <s v="No"/>
    <s v="Yes"/>
    <x v="0"/>
    <s v="Yes"/>
    <x v="0"/>
    <n v="95.75"/>
    <n v="5742.9"/>
    <n v="0"/>
    <n v="0"/>
    <n v="2113.1999999999998"/>
    <n v="7856.0999999999904"/>
    <n v="2"/>
    <s v="Churned"/>
    <x v="0"/>
    <n v="88"/>
    <n v="4129"/>
    <s v="Dissatisfaction"/>
    <s v="Service dissatisfaction"/>
    <x v="1"/>
  </r>
  <r>
    <s v="9600-UDOPK"/>
    <s v="Male"/>
    <n v="33"/>
    <s v="No"/>
    <s v="No"/>
    <s v="Yes"/>
    <s v="No"/>
    <n v="0"/>
    <s v="United States"/>
    <s v="California"/>
    <s v="San Francisco"/>
    <n v="94117"/>
    <n v="37.770533"/>
    <n v="-122.445121"/>
    <n v="38756"/>
    <s v="Q3"/>
    <s v="Yes"/>
    <n v="1"/>
    <x v="28"/>
    <s v="Offer C"/>
    <s v="Yes"/>
    <n v="10.5"/>
    <s v="Yes"/>
    <x v="0"/>
    <s v="Fiber Optic"/>
    <n v="22"/>
    <s v="No"/>
    <s v="No"/>
    <s v="No"/>
    <s v="No"/>
    <s v="Yes"/>
    <s v="Yes"/>
    <s v="Yes"/>
    <s v="Yes"/>
    <x v="0"/>
    <s v="Yes"/>
    <x v="1"/>
    <n v="94.05"/>
    <n v="2866.45"/>
    <n v="0"/>
    <n v="0"/>
    <n v="315"/>
    <n v="3181.45"/>
    <n v="3"/>
    <s v="Churned"/>
    <x v="0"/>
    <n v="68"/>
    <n v="4095"/>
    <s v="Attitude"/>
    <s v="Attitude of support person"/>
    <x v="1"/>
  </r>
  <r>
    <s v="4074-SJFFA"/>
    <s v="Female"/>
    <n v="44"/>
    <s v="No"/>
    <s v="No"/>
    <s v="No"/>
    <s v="No"/>
    <n v="0"/>
    <s v="United States"/>
    <s v="California"/>
    <s v="San Francisco"/>
    <n v="94122"/>
    <n v="37.760412000000002"/>
    <n v="-122.484966"/>
    <n v="55504"/>
    <s v="Q3"/>
    <s v="No"/>
    <n v="0"/>
    <x v="0"/>
    <s v="None"/>
    <s v="Yes"/>
    <n v="13.01"/>
    <s v="No"/>
    <x v="0"/>
    <s v="DSL"/>
    <n v="12"/>
    <s v="No"/>
    <s v="No"/>
    <s v="No"/>
    <s v="No"/>
    <s v="No"/>
    <s v="Yes"/>
    <s v="Yes"/>
    <s v="Yes"/>
    <x v="0"/>
    <s v="Yes"/>
    <x v="2"/>
    <n v="54.75"/>
    <n v="54.75"/>
    <n v="0"/>
    <n v="0"/>
    <n v="13.01"/>
    <n v="67.760000000000005"/>
    <n v="3"/>
    <s v="Churned"/>
    <x v="0"/>
    <n v="83"/>
    <n v="2614"/>
    <s v="Dissatisfaction"/>
    <s v="Network reliability"/>
    <x v="1"/>
  </r>
  <r>
    <s v="4910-GMJOT"/>
    <s v="Female"/>
    <n v="56"/>
    <s v="No"/>
    <s v="No"/>
    <s v="No"/>
    <s v="No"/>
    <n v="0"/>
    <s v="United States"/>
    <s v="California"/>
    <s v="San Francisco"/>
    <n v="94129"/>
    <n v="37.797525999999998"/>
    <n v="-122.46453099999999"/>
    <n v="2240"/>
    <s v="Q3"/>
    <s v="No"/>
    <n v="0"/>
    <x v="0"/>
    <s v="None"/>
    <s v="Yes"/>
    <n v="1.17"/>
    <s v="Yes"/>
    <x v="0"/>
    <s v="Fiber Optic"/>
    <n v="27"/>
    <s v="No"/>
    <s v="No"/>
    <s v="No"/>
    <s v="No"/>
    <s v="Yes"/>
    <s v="Yes"/>
    <s v="Yes"/>
    <s v="Yes"/>
    <x v="0"/>
    <s v="Yes"/>
    <x v="0"/>
    <n v="94.6"/>
    <n v="94.6"/>
    <n v="0"/>
    <n v="0"/>
    <n v="1.17"/>
    <n v="95.77"/>
    <n v="1"/>
    <s v="Churned"/>
    <x v="0"/>
    <n v="96"/>
    <n v="4033"/>
    <s v="Other"/>
    <s v="Don't know"/>
    <x v="0"/>
  </r>
  <r>
    <s v="4323-SADQS"/>
    <s v="Male"/>
    <n v="61"/>
    <s v="No"/>
    <s v="No"/>
    <s v="Yes"/>
    <s v="Yes"/>
    <n v="6"/>
    <s v="United States"/>
    <s v="California"/>
    <s v="Concord"/>
    <n v="94521"/>
    <n v="37.971420999999999"/>
    <n v="-121.971504"/>
    <n v="39888"/>
    <s v="Q3"/>
    <s v="Yes"/>
    <n v="2"/>
    <x v="8"/>
    <s v="None"/>
    <s v="No"/>
    <n v="0"/>
    <s v="No"/>
    <x v="0"/>
    <s v="Cable"/>
    <n v="30"/>
    <s v="Yes"/>
    <s v="No"/>
    <s v="No"/>
    <s v="Yes"/>
    <s v="No"/>
    <s v="No"/>
    <s v="No"/>
    <s v="Yes"/>
    <x v="0"/>
    <s v="Yes"/>
    <x v="0"/>
    <n v="34.5"/>
    <n v="279.25"/>
    <n v="0"/>
    <n v="0"/>
    <n v="0"/>
    <n v="279.25"/>
    <n v="1"/>
    <s v="Churned"/>
    <x v="0"/>
    <n v="93"/>
    <n v="3520"/>
    <s v="Dissatisfaction"/>
    <s v="Service dissatisfaction"/>
    <x v="1"/>
  </r>
  <r>
    <s v="4446-BZKHU"/>
    <s v="Male"/>
    <n v="44"/>
    <s v="No"/>
    <s v="No"/>
    <s v="Yes"/>
    <s v="No"/>
    <n v="0"/>
    <s v="United States"/>
    <s v="California"/>
    <s v="Pleasant Hill"/>
    <n v="94523"/>
    <n v="37.953380000000003"/>
    <n v="-122.076886"/>
    <n v="32685"/>
    <s v="Q3"/>
    <s v="Yes"/>
    <n v="1"/>
    <x v="66"/>
    <s v="None"/>
    <s v="Yes"/>
    <n v="45.7"/>
    <s v="Yes"/>
    <x v="0"/>
    <s v="Fiber Optic"/>
    <n v="24"/>
    <s v="No"/>
    <s v="Yes"/>
    <s v="Yes"/>
    <s v="No"/>
    <s v="Yes"/>
    <s v="Yes"/>
    <s v="Yes"/>
    <s v="Yes"/>
    <x v="0"/>
    <s v="Yes"/>
    <x v="0"/>
    <n v="105.55"/>
    <n v="6281.45"/>
    <n v="0"/>
    <n v="0"/>
    <n v="2787.7"/>
    <n v="9069.15"/>
    <n v="1"/>
    <s v="Churned"/>
    <x v="0"/>
    <n v="86"/>
    <n v="5011"/>
    <s v="Competitor"/>
    <s v="Competitor had better devices"/>
    <x v="1"/>
  </r>
  <r>
    <s v="5202-IVJNU"/>
    <s v="Female"/>
    <n v="56"/>
    <s v="No"/>
    <s v="No"/>
    <s v="No"/>
    <s v="Yes"/>
    <n v="2"/>
    <s v="United States"/>
    <s v="California"/>
    <s v="Crockett"/>
    <n v="94525"/>
    <n v="38.049292000000001"/>
    <n v="-122.228415"/>
    <n v="3193"/>
    <s v="Q3"/>
    <s v="No"/>
    <n v="0"/>
    <x v="38"/>
    <s v="None"/>
    <s v="No"/>
    <n v="0"/>
    <s v="No"/>
    <x v="0"/>
    <s v="DSL"/>
    <n v="24"/>
    <s v="No"/>
    <s v="No"/>
    <s v="Yes"/>
    <s v="No"/>
    <s v="No"/>
    <s v="No"/>
    <s v="No"/>
    <s v="No"/>
    <x v="0"/>
    <s v="No"/>
    <x v="1"/>
    <n v="30.1"/>
    <n v="1131.3"/>
    <n v="0"/>
    <n v="150"/>
    <n v="0"/>
    <n v="1281.3"/>
    <n v="3"/>
    <s v="Churned"/>
    <x v="0"/>
    <n v="72"/>
    <n v="3106"/>
    <s v="Dissatisfaction"/>
    <s v="Network reliability"/>
    <x v="1"/>
  </r>
  <r>
    <s v="5976-JCJRH"/>
    <s v="Male"/>
    <n v="36"/>
    <s v="No"/>
    <s v="No"/>
    <s v="Yes"/>
    <s v="No"/>
    <n v="0"/>
    <s v="United States"/>
    <s v="California"/>
    <s v="Danville"/>
    <n v="94526"/>
    <n v="37.815458999999997"/>
    <n v="-121.977203"/>
    <n v="32873"/>
    <s v="Q3"/>
    <s v="Yes"/>
    <n v="1"/>
    <x v="31"/>
    <s v="Offer D"/>
    <s v="Yes"/>
    <n v="31.72"/>
    <s v="No"/>
    <x v="0"/>
    <s v="Fiber Optic"/>
    <n v="23"/>
    <s v="No"/>
    <s v="No"/>
    <s v="No"/>
    <s v="No"/>
    <s v="No"/>
    <s v="No"/>
    <s v="No"/>
    <s v="Yes"/>
    <x v="0"/>
    <s v="Yes"/>
    <x v="0"/>
    <n v="70.3"/>
    <n v="738.2"/>
    <n v="0"/>
    <n v="0"/>
    <n v="317.2"/>
    <n v="1055.4000000000001"/>
    <n v="3"/>
    <s v="Churned"/>
    <x v="0"/>
    <n v="94"/>
    <n v="2162"/>
    <s v="Dissatisfaction"/>
    <s v="Limited range of services"/>
    <x v="1"/>
  </r>
  <r>
    <s v="0137-OCGAB"/>
    <s v="Female"/>
    <n v="25"/>
    <s v="Yes"/>
    <s v="No"/>
    <s v="No"/>
    <s v="No"/>
    <n v="0"/>
    <s v="United States"/>
    <s v="California"/>
    <s v="Fairfield"/>
    <n v="94533"/>
    <n v="38.287135999999997"/>
    <n v="-122.02710999999999"/>
    <n v="77683"/>
    <s v="Q3"/>
    <s v="No"/>
    <n v="0"/>
    <x v="0"/>
    <s v="Offer E"/>
    <s v="Yes"/>
    <n v="1.23"/>
    <s v="Yes"/>
    <x v="0"/>
    <s v="Fiber Optic"/>
    <n v="69"/>
    <s v="No"/>
    <s v="Yes"/>
    <s v="No"/>
    <s v="No"/>
    <s v="No"/>
    <s v="No"/>
    <s v="No"/>
    <s v="Yes"/>
    <x v="0"/>
    <s v="Yes"/>
    <x v="2"/>
    <n v="80.2"/>
    <n v="80.2"/>
    <n v="0"/>
    <n v="0"/>
    <n v="1.23"/>
    <n v="81.430000000000007"/>
    <n v="3"/>
    <s v="Churned"/>
    <x v="0"/>
    <n v="90"/>
    <n v="3056"/>
    <s v="Price"/>
    <s v="Lack of affordable download/upload speed"/>
    <x v="1"/>
  </r>
  <r>
    <s v="3351-NQLDI"/>
    <s v="Female"/>
    <n v="41"/>
    <s v="No"/>
    <s v="No"/>
    <s v="Yes"/>
    <s v="No"/>
    <n v="0"/>
    <s v="United States"/>
    <s v="California"/>
    <s v="Travis Afb"/>
    <n v="94535"/>
    <n v="38.265898999999997"/>
    <n v="-121.93946099999999"/>
    <n v="9978"/>
    <s v="Q3"/>
    <s v="Yes"/>
    <n v="1"/>
    <x v="70"/>
    <s v="Offer A"/>
    <s v="Yes"/>
    <n v="30.94"/>
    <s v="Yes"/>
    <x v="0"/>
    <s v="Fiber Optic"/>
    <n v="11"/>
    <s v="Yes"/>
    <s v="No"/>
    <s v="No"/>
    <s v="Yes"/>
    <s v="No"/>
    <s v="Yes"/>
    <s v="Yes"/>
    <s v="Yes"/>
    <x v="1"/>
    <s v="Yes"/>
    <x v="1"/>
    <n v="94.35"/>
    <n v="6341.45"/>
    <n v="0"/>
    <n v="0"/>
    <n v="2072.98"/>
    <n v="8414.43"/>
    <n v="1"/>
    <s v="Churned"/>
    <x v="0"/>
    <n v="91"/>
    <n v="4348"/>
    <s v="Price"/>
    <s v="Long distance charges"/>
    <x v="2"/>
  </r>
  <r>
    <s v="7593-JNWRU"/>
    <s v="Male"/>
    <n v="61"/>
    <s v="No"/>
    <s v="No"/>
    <s v="Yes"/>
    <s v="Yes"/>
    <n v="1"/>
    <s v="United States"/>
    <s v="California"/>
    <s v="Fremont"/>
    <n v="94538"/>
    <n v="37.505768000000003"/>
    <n v="-121.96247200000001"/>
    <n v="56126"/>
    <s v="Q3"/>
    <s v="Yes"/>
    <n v="5"/>
    <x v="63"/>
    <s v="Offer E"/>
    <s v="Yes"/>
    <n v="49.2"/>
    <s v="No"/>
    <x v="0"/>
    <s v="DSL"/>
    <n v="21"/>
    <s v="No"/>
    <s v="No"/>
    <s v="No"/>
    <s v="No"/>
    <s v="No"/>
    <s v="No"/>
    <s v="No"/>
    <s v="Yes"/>
    <x v="0"/>
    <s v="Yes"/>
    <x v="0"/>
    <n v="44.6"/>
    <n v="260.8"/>
    <n v="0"/>
    <n v="0"/>
    <n v="295.2"/>
    <n v="556"/>
    <n v="2"/>
    <s v="Churned"/>
    <x v="0"/>
    <n v="90"/>
    <n v="4525"/>
    <s v="Price"/>
    <s v="Extra data charges"/>
    <x v="1"/>
  </r>
  <r>
    <s v="4588-YBNIB"/>
    <s v="Female"/>
    <n v="24"/>
    <s v="Yes"/>
    <s v="No"/>
    <s v="No"/>
    <s v="No"/>
    <n v="0"/>
    <s v="United States"/>
    <s v="California"/>
    <s v="Fremont"/>
    <n v="94539"/>
    <n v="37.516790999999998"/>
    <n v="-121.899117"/>
    <n v="46917"/>
    <s v="Q3"/>
    <s v="No"/>
    <n v="0"/>
    <x v="0"/>
    <s v="Offer E"/>
    <s v="Yes"/>
    <n v="5.36"/>
    <s v="No"/>
    <x v="1"/>
    <s v="None"/>
    <n v="0"/>
    <s v="No"/>
    <s v="No"/>
    <s v="No"/>
    <s v="No"/>
    <s v="No"/>
    <s v="No"/>
    <s v="No"/>
    <s v="No"/>
    <x v="0"/>
    <s v="Yes"/>
    <x v="1"/>
    <n v="19.600000000000001"/>
    <n v="19.600000000000001"/>
    <n v="0"/>
    <n v="0"/>
    <n v="5.36"/>
    <n v="24.96"/>
    <n v="2"/>
    <s v="Churned"/>
    <x v="0"/>
    <n v="91"/>
    <n v="4205"/>
    <s v="Price"/>
    <s v="Price too high"/>
    <x v="1"/>
  </r>
  <r>
    <s v="5028-GZLDO"/>
    <s v="Male"/>
    <n v="21"/>
    <s v="Yes"/>
    <s v="No"/>
    <s v="No"/>
    <s v="No"/>
    <n v="0"/>
    <s v="United States"/>
    <s v="California"/>
    <s v="Moraga"/>
    <n v="94556"/>
    <n v="37.827945999999997"/>
    <n v="-122.107185"/>
    <n v="16510"/>
    <s v="Q3"/>
    <s v="No"/>
    <n v="0"/>
    <x v="17"/>
    <s v="None"/>
    <s v="Yes"/>
    <n v="36.06"/>
    <s v="No"/>
    <x v="0"/>
    <s v="Fiber Optic"/>
    <n v="85"/>
    <s v="No"/>
    <s v="No"/>
    <s v="No"/>
    <s v="No"/>
    <s v="No"/>
    <s v="No"/>
    <s v="No"/>
    <s v="Yes"/>
    <x v="0"/>
    <s v="No"/>
    <x v="1"/>
    <n v="70.7"/>
    <n v="140.69999999999999"/>
    <n v="0"/>
    <n v="0"/>
    <n v="72.12"/>
    <n v="212.82"/>
    <n v="1"/>
    <s v="Churned"/>
    <x v="0"/>
    <n v="96"/>
    <n v="5317"/>
    <s v="Dissatisfaction"/>
    <s v="Service dissatisfaction"/>
    <x v="1"/>
  </r>
  <r>
    <s v="6877-TJMBR"/>
    <s v="Male"/>
    <n v="21"/>
    <s v="Yes"/>
    <s v="No"/>
    <s v="Yes"/>
    <s v="No"/>
    <n v="0"/>
    <s v="United States"/>
    <s v="California"/>
    <s v="Orinda"/>
    <n v="94563"/>
    <n v="37.873916000000001"/>
    <n v="-122.20522"/>
    <n v="17964"/>
    <s v="Q3"/>
    <s v="Yes"/>
    <n v="1"/>
    <x v="0"/>
    <s v="Offer E"/>
    <s v="Yes"/>
    <n v="37.83"/>
    <s v="No"/>
    <x v="0"/>
    <s v="Fiber Optic"/>
    <n v="51"/>
    <s v="No"/>
    <s v="No"/>
    <s v="No"/>
    <s v="Yes"/>
    <s v="Yes"/>
    <s v="No"/>
    <s v="No"/>
    <s v="Yes"/>
    <x v="0"/>
    <s v="Yes"/>
    <x v="0"/>
    <n v="84.8"/>
    <n v="84.8"/>
    <n v="0"/>
    <n v="0"/>
    <n v="37.83"/>
    <n v="122.63"/>
    <n v="3"/>
    <s v="Churned"/>
    <x v="0"/>
    <n v="80"/>
    <n v="2627"/>
    <s v="Dissatisfaction"/>
    <s v="Network reliability"/>
    <x v="0"/>
  </r>
  <r>
    <s v="6769-DCQLI"/>
    <s v="Male"/>
    <n v="21"/>
    <s v="Yes"/>
    <s v="No"/>
    <s v="No"/>
    <s v="No"/>
    <n v="0"/>
    <s v="United States"/>
    <s v="California"/>
    <s v="Pope Valley"/>
    <n v="94567"/>
    <n v="38.672708"/>
    <n v="-122.40321900000001"/>
    <n v="494"/>
    <s v="Q3"/>
    <s v="No"/>
    <n v="0"/>
    <x v="26"/>
    <s v="None"/>
    <s v="Yes"/>
    <n v="49.29"/>
    <s v="No"/>
    <x v="0"/>
    <s v="Fiber Optic"/>
    <n v="51"/>
    <s v="No"/>
    <s v="Yes"/>
    <s v="Yes"/>
    <s v="Yes"/>
    <s v="Yes"/>
    <s v="Yes"/>
    <s v="Yes"/>
    <s v="Yes"/>
    <x v="1"/>
    <s v="Yes"/>
    <x v="0"/>
    <n v="105"/>
    <n v="5426.85"/>
    <n v="0"/>
    <n v="0"/>
    <n v="2563.08"/>
    <n v="7989.93"/>
    <n v="2"/>
    <s v="Churned"/>
    <x v="0"/>
    <n v="85"/>
    <n v="4630"/>
    <s v="Other"/>
    <s v="Don't know"/>
    <x v="2"/>
  </r>
  <r>
    <s v="2433-KMEAS"/>
    <s v="Male"/>
    <n v="62"/>
    <s v="No"/>
    <s v="No"/>
    <s v="No"/>
    <s v="No"/>
    <n v="0"/>
    <s v="United States"/>
    <s v="California"/>
    <s v="Dublin"/>
    <n v="94568"/>
    <n v="37.713926000000001"/>
    <n v="-121.928425"/>
    <n v="29636"/>
    <s v="Q3"/>
    <s v="No"/>
    <n v="0"/>
    <x v="41"/>
    <s v="Offer D"/>
    <s v="Yes"/>
    <n v="7.28"/>
    <s v="Yes"/>
    <x v="0"/>
    <s v="DSL"/>
    <n v="7"/>
    <s v="Yes"/>
    <s v="No"/>
    <s v="No"/>
    <s v="No"/>
    <s v="No"/>
    <s v="No"/>
    <s v="No"/>
    <s v="Yes"/>
    <x v="0"/>
    <s v="Yes"/>
    <x v="0"/>
    <n v="54.45"/>
    <n v="1127.3499999999999"/>
    <n v="0"/>
    <n v="0"/>
    <n v="160.16"/>
    <n v="1287.51"/>
    <n v="1"/>
    <s v="Churned"/>
    <x v="0"/>
    <n v="71"/>
    <n v="2445"/>
    <s v="Other"/>
    <s v="Don't know"/>
    <x v="1"/>
  </r>
  <r>
    <s v="2195-ZRVAX"/>
    <s v="Female"/>
    <n v="40"/>
    <s v="No"/>
    <s v="No"/>
    <s v="Yes"/>
    <s v="No"/>
    <n v="0"/>
    <s v="United States"/>
    <s v="California"/>
    <s v="Rodeo"/>
    <n v="94572"/>
    <n v="38.027217999999998"/>
    <n v="-122.23463"/>
    <n v="8506"/>
    <s v="Q3"/>
    <s v="Yes"/>
    <n v="1"/>
    <x v="58"/>
    <s v="None"/>
    <s v="Yes"/>
    <n v="44.26"/>
    <s v="No"/>
    <x v="0"/>
    <s v="Cable"/>
    <n v="23"/>
    <s v="No"/>
    <s v="No"/>
    <s v="Yes"/>
    <s v="No"/>
    <s v="No"/>
    <s v="Yes"/>
    <s v="Yes"/>
    <s v="Yes"/>
    <x v="0"/>
    <s v="Yes"/>
    <x v="0"/>
    <n v="85.3"/>
    <n v="4045.65"/>
    <n v="0"/>
    <n v="0"/>
    <n v="2080.2199999999998"/>
    <n v="6125.87"/>
    <n v="2"/>
    <s v="Churned"/>
    <x v="0"/>
    <n v="90"/>
    <n v="3631"/>
    <s v="Other"/>
    <s v="Don't know"/>
    <x v="1"/>
  </r>
  <r>
    <s v="3550-SAHFP"/>
    <s v="Female"/>
    <n v="51"/>
    <s v="No"/>
    <s v="No"/>
    <s v="No"/>
    <s v="No"/>
    <n v="0"/>
    <s v="United States"/>
    <s v="California"/>
    <s v="Saint Helena"/>
    <n v="94574"/>
    <n v="38.581353999999997"/>
    <n v="-122.296283"/>
    <n v="9423"/>
    <s v="Q3"/>
    <s v="No"/>
    <n v="0"/>
    <x v="27"/>
    <s v="None"/>
    <s v="Yes"/>
    <n v="20.29"/>
    <s v="Yes"/>
    <x v="0"/>
    <s v="Fiber Optic"/>
    <n v="30"/>
    <s v="No"/>
    <s v="No"/>
    <s v="No"/>
    <s v="No"/>
    <s v="No"/>
    <s v="Yes"/>
    <s v="Yes"/>
    <s v="No"/>
    <x v="0"/>
    <s v="Yes"/>
    <x v="0"/>
    <n v="83.35"/>
    <n v="2757.85"/>
    <n v="0"/>
    <n v="40"/>
    <n v="669.56999999999903"/>
    <n v="3467.42"/>
    <n v="2"/>
    <s v="Churned"/>
    <x v="0"/>
    <n v="66"/>
    <n v="5456"/>
    <s v="Price"/>
    <s v="Price too high"/>
    <x v="1"/>
  </r>
  <r>
    <s v="2011-TRQYE"/>
    <s v="Male"/>
    <n v="59"/>
    <s v="No"/>
    <s v="No"/>
    <s v="No"/>
    <s v="No"/>
    <n v="0"/>
    <s v="United States"/>
    <s v="California"/>
    <s v="Deer Park"/>
    <n v="94576"/>
    <n v="38.554383000000001"/>
    <n v="-122.474773"/>
    <n v="223"/>
    <s v="Q3"/>
    <s v="No"/>
    <n v="0"/>
    <x v="2"/>
    <s v="Offer D"/>
    <s v="No"/>
    <n v="0"/>
    <s v="No"/>
    <x v="0"/>
    <s v="DSL"/>
    <n v="26"/>
    <s v="No"/>
    <s v="Yes"/>
    <s v="Yes"/>
    <s v="No"/>
    <s v="No"/>
    <s v="No"/>
    <s v="No"/>
    <s v="Yes"/>
    <x v="0"/>
    <s v="Yes"/>
    <x v="1"/>
    <n v="33.5"/>
    <n v="600"/>
    <n v="0"/>
    <n v="0"/>
    <n v="0"/>
    <n v="600"/>
    <n v="2"/>
    <s v="Churned"/>
    <x v="0"/>
    <n v="82"/>
    <n v="5474"/>
    <s v="Dissatisfaction"/>
    <s v="Product dissatisfaction"/>
    <x v="1"/>
  </r>
  <r>
    <s v="4873-ILOLJ"/>
    <s v="Male"/>
    <n v="64"/>
    <s v="No"/>
    <s v="No"/>
    <s v="No"/>
    <s v="No"/>
    <n v="0"/>
    <s v="United States"/>
    <s v="California"/>
    <s v="Sunol"/>
    <n v="94586"/>
    <n v="37.587494"/>
    <n v="-121.86285599999999"/>
    <n v="790"/>
    <s v="Q3"/>
    <s v="No"/>
    <n v="0"/>
    <x v="13"/>
    <s v="None"/>
    <s v="Yes"/>
    <n v="32.49"/>
    <s v="No"/>
    <x v="0"/>
    <s v="Fiber Optic"/>
    <n v="23"/>
    <s v="No"/>
    <s v="No"/>
    <s v="No"/>
    <s v="No"/>
    <s v="Yes"/>
    <s v="Yes"/>
    <s v="Yes"/>
    <s v="Yes"/>
    <x v="0"/>
    <s v="Yes"/>
    <x v="0"/>
    <n v="90.35"/>
    <n v="2238.5"/>
    <n v="0"/>
    <n v="0"/>
    <n v="779.76"/>
    <n v="3018.26"/>
    <n v="1"/>
    <s v="Churned"/>
    <x v="0"/>
    <n v="67"/>
    <n v="5546"/>
    <s v="Competitor"/>
    <s v="Competitor had better devices"/>
    <x v="1"/>
  </r>
  <r>
    <s v="2725-KXXWT"/>
    <s v="Male"/>
    <n v="26"/>
    <s v="Yes"/>
    <s v="No"/>
    <s v="Yes"/>
    <s v="No"/>
    <n v="0"/>
    <s v="United States"/>
    <s v="California"/>
    <s v="Vallejo"/>
    <n v="94589"/>
    <n v="38.161321000000001"/>
    <n v="-122.27158799999999"/>
    <n v="42209"/>
    <s v="Q3"/>
    <s v="No"/>
    <n v="0"/>
    <x v="0"/>
    <s v="Offer E"/>
    <s v="Yes"/>
    <n v="23.06"/>
    <s v="No"/>
    <x v="0"/>
    <s v="Fiber Optic"/>
    <n v="52"/>
    <s v="No"/>
    <s v="No"/>
    <s v="No"/>
    <s v="No"/>
    <s v="Yes"/>
    <s v="Yes"/>
    <s v="Yes"/>
    <s v="Yes"/>
    <x v="0"/>
    <s v="Yes"/>
    <x v="0"/>
    <n v="90.75"/>
    <n v="90.75"/>
    <n v="0"/>
    <n v="0"/>
    <n v="23.06"/>
    <n v="113.81"/>
    <n v="3"/>
    <s v="Churned"/>
    <x v="0"/>
    <n v="86"/>
    <n v="5460"/>
    <s v="Attitude"/>
    <s v="Attitude of support person"/>
    <x v="0"/>
  </r>
  <r>
    <s v="9565-DJPIB"/>
    <s v="Female"/>
    <n v="64"/>
    <s v="No"/>
    <s v="No"/>
    <s v="No"/>
    <s v="No"/>
    <n v="0"/>
    <s v="United States"/>
    <s v="California"/>
    <s v="Vallejo"/>
    <n v="94590"/>
    <n v="38.104705000000003"/>
    <n v="-122.247387"/>
    <n v="37218"/>
    <s v="Q3"/>
    <s v="No"/>
    <n v="0"/>
    <x v="14"/>
    <s v="Offer E"/>
    <s v="Yes"/>
    <n v="36.76"/>
    <s v="Yes"/>
    <x v="0"/>
    <s v="Fiber Optic"/>
    <n v="20"/>
    <s v="No"/>
    <s v="Yes"/>
    <s v="No"/>
    <s v="No"/>
    <s v="Yes"/>
    <s v="No"/>
    <s v="No"/>
    <s v="Yes"/>
    <x v="0"/>
    <s v="No"/>
    <x v="1"/>
    <n v="89.6"/>
    <n v="365.65"/>
    <n v="0"/>
    <n v="0"/>
    <n v="147.04"/>
    <n v="512.68999999999903"/>
    <n v="1"/>
    <s v="Churned"/>
    <x v="0"/>
    <n v="87"/>
    <n v="4689"/>
    <s v="Competitor"/>
    <s v="Competitor had better devices"/>
    <x v="1"/>
  </r>
  <r>
    <s v="8348-HFYIV"/>
    <s v="Male"/>
    <n v="21"/>
    <s v="Yes"/>
    <s v="No"/>
    <s v="No"/>
    <s v="No"/>
    <n v="0"/>
    <s v="United States"/>
    <s v="California"/>
    <s v="Oakland"/>
    <n v="94601"/>
    <n v="37.776522999999997"/>
    <n v="-122.219268"/>
    <n v="54876"/>
    <s v="Q3"/>
    <s v="No"/>
    <n v="0"/>
    <x v="17"/>
    <s v="Offer E"/>
    <s v="No"/>
    <n v="0"/>
    <s v="No"/>
    <x v="0"/>
    <s v="DSL"/>
    <n v="51"/>
    <s v="No"/>
    <s v="No"/>
    <s v="Yes"/>
    <s v="No"/>
    <s v="Yes"/>
    <s v="Yes"/>
    <s v="Yes"/>
    <s v="Yes"/>
    <x v="0"/>
    <s v="Yes"/>
    <x v="0"/>
    <n v="49.25"/>
    <n v="90.35"/>
    <n v="0"/>
    <n v="0"/>
    <n v="0"/>
    <n v="90.35"/>
    <n v="3"/>
    <s v="Churned"/>
    <x v="0"/>
    <n v="90"/>
    <n v="5775"/>
    <s v="Dissatisfaction"/>
    <s v="Limited range of services"/>
    <x v="0"/>
  </r>
  <r>
    <s v="6849-WLEYG"/>
    <s v="Male"/>
    <n v="43"/>
    <s v="No"/>
    <s v="No"/>
    <s v="No"/>
    <s v="Yes"/>
    <n v="3"/>
    <s v="United States"/>
    <s v="California"/>
    <s v="Emeryville"/>
    <n v="94608"/>
    <n v="37.837260000000001"/>
    <n v="-122.287648"/>
    <n v="24589"/>
    <s v="Q3"/>
    <s v="No"/>
    <n v="0"/>
    <x v="0"/>
    <s v="None"/>
    <s v="Yes"/>
    <n v="11.91"/>
    <s v="No"/>
    <x v="1"/>
    <s v="None"/>
    <n v="0"/>
    <s v="No"/>
    <s v="No"/>
    <s v="No"/>
    <s v="No"/>
    <s v="No"/>
    <s v="No"/>
    <s v="No"/>
    <s v="No"/>
    <x v="0"/>
    <s v="No"/>
    <x v="1"/>
    <n v="19.75"/>
    <n v="19.75"/>
    <n v="0"/>
    <n v="0"/>
    <n v="11.91"/>
    <n v="31.66"/>
    <n v="3"/>
    <s v="Churned"/>
    <x v="0"/>
    <n v="92"/>
    <n v="2611"/>
    <s v="Attitude"/>
    <s v="Attitude of support person"/>
    <x v="1"/>
  </r>
  <r>
    <s v="4659-NZRUF"/>
    <s v="Female"/>
    <n v="64"/>
    <s v="No"/>
    <s v="No"/>
    <s v="No"/>
    <s v="No"/>
    <n v="0"/>
    <s v="United States"/>
    <s v="California"/>
    <s v="Oakland"/>
    <n v="94609"/>
    <n v="37.834341000000002"/>
    <n v="-122.26437"/>
    <n v="21097"/>
    <s v="Q3"/>
    <s v="No"/>
    <n v="0"/>
    <x v="42"/>
    <s v="Offer D"/>
    <s v="Yes"/>
    <n v="32.869999999999997"/>
    <s v="Yes"/>
    <x v="0"/>
    <s v="Fiber Optic"/>
    <n v="17"/>
    <s v="Yes"/>
    <s v="Yes"/>
    <s v="No"/>
    <s v="No"/>
    <s v="No"/>
    <s v="Yes"/>
    <s v="Yes"/>
    <s v="No"/>
    <x v="0"/>
    <s v="Yes"/>
    <x v="0"/>
    <n v="95.15"/>
    <n v="1789.25"/>
    <n v="0"/>
    <n v="120"/>
    <n v="624.53"/>
    <n v="2533.7799999999902"/>
    <n v="3"/>
    <s v="Churned"/>
    <x v="0"/>
    <n v="78"/>
    <n v="5830"/>
    <s v="Price"/>
    <s v="Long distance charges"/>
    <x v="1"/>
  </r>
  <r>
    <s v="8429-XIBUM"/>
    <s v="Male"/>
    <n v="44"/>
    <s v="No"/>
    <s v="No"/>
    <s v="No"/>
    <s v="No"/>
    <n v="0"/>
    <s v="United States"/>
    <s v="California"/>
    <s v="Oakland"/>
    <n v="94618"/>
    <n v="37.845509999999997"/>
    <n v="-122.235181"/>
    <n v="15438"/>
    <s v="Q3"/>
    <s v="No"/>
    <n v="0"/>
    <x v="41"/>
    <s v="Offer D"/>
    <s v="Yes"/>
    <n v="10.33"/>
    <s v="Yes"/>
    <x v="0"/>
    <s v="Fiber Optic"/>
    <n v="19"/>
    <s v="Yes"/>
    <s v="No"/>
    <s v="No"/>
    <s v="No"/>
    <s v="Yes"/>
    <s v="Yes"/>
    <s v="Yes"/>
    <s v="Yes"/>
    <x v="0"/>
    <s v="Yes"/>
    <x v="0"/>
    <n v="101.35"/>
    <n v="2317.1"/>
    <n v="0"/>
    <n v="0"/>
    <n v="227.26"/>
    <n v="2544.3599999999901"/>
    <n v="1"/>
    <s v="Churned"/>
    <x v="0"/>
    <n v="77"/>
    <n v="4694"/>
    <s v="Price"/>
    <s v="Extra data charges"/>
    <x v="1"/>
  </r>
  <r>
    <s v="2608-BHKFN"/>
    <s v="Female"/>
    <n v="46"/>
    <s v="No"/>
    <s v="No"/>
    <s v="No"/>
    <s v="No"/>
    <n v="0"/>
    <s v="United States"/>
    <s v="California"/>
    <s v="Berkeley"/>
    <n v="94703"/>
    <n v="37.863843000000003"/>
    <n v="-122.275684"/>
    <n v="19763"/>
    <s v="Q3"/>
    <s v="No"/>
    <n v="0"/>
    <x v="14"/>
    <s v="None"/>
    <s v="Yes"/>
    <n v="12.58"/>
    <s v="No"/>
    <x v="0"/>
    <s v="Fiber Optic"/>
    <n v="19"/>
    <s v="No"/>
    <s v="No"/>
    <s v="No"/>
    <s v="No"/>
    <s v="No"/>
    <s v="No"/>
    <s v="No"/>
    <s v="Yes"/>
    <x v="0"/>
    <s v="Yes"/>
    <x v="1"/>
    <n v="70.05"/>
    <n v="266.89999999999998"/>
    <n v="0"/>
    <n v="0"/>
    <n v="50.32"/>
    <n v="317.219999999999"/>
    <n v="1"/>
    <s v="Churned"/>
    <x v="0"/>
    <n v="89"/>
    <n v="3600"/>
    <s v="Competitor"/>
    <s v="Competitor had better devices"/>
    <x v="1"/>
  </r>
  <r>
    <s v="7341-LXCAF"/>
    <s v="Male"/>
    <n v="24"/>
    <s v="Yes"/>
    <s v="No"/>
    <s v="Yes"/>
    <s v="No"/>
    <n v="0"/>
    <s v="United States"/>
    <s v="California"/>
    <s v="Berkeley"/>
    <n v="94705"/>
    <n v="37.858898000000003"/>
    <n v="-122.240512"/>
    <n v="12448"/>
    <s v="Q3"/>
    <s v="Yes"/>
    <n v="8"/>
    <x v="14"/>
    <s v="None"/>
    <s v="Yes"/>
    <n v="48.64"/>
    <s v="Yes"/>
    <x v="0"/>
    <s v="Fiber Optic"/>
    <n v="30"/>
    <s v="No"/>
    <s v="No"/>
    <s v="No"/>
    <s v="No"/>
    <s v="No"/>
    <s v="No"/>
    <s v="No"/>
    <s v="Yes"/>
    <x v="0"/>
    <s v="Yes"/>
    <x v="0"/>
    <n v="74.650000000000006"/>
    <n v="301.39999999999998"/>
    <n v="0"/>
    <n v="0"/>
    <n v="194.56"/>
    <n v="495.96"/>
    <n v="1"/>
    <s v="Churned"/>
    <x v="0"/>
    <n v="87"/>
    <n v="4013"/>
    <s v="Dissatisfaction"/>
    <s v="Product dissatisfaction"/>
    <x v="0"/>
  </r>
  <r>
    <s v="9462-MJUAW"/>
    <s v="Male"/>
    <n v="60"/>
    <s v="No"/>
    <s v="No"/>
    <s v="No"/>
    <s v="No"/>
    <n v="0"/>
    <s v="United States"/>
    <s v="California"/>
    <s v="Berkeley"/>
    <n v="94708"/>
    <n v="37.897742999999998"/>
    <n v="-122.263124"/>
    <n v="10737"/>
    <s v="Q3"/>
    <s v="No"/>
    <n v="0"/>
    <x v="14"/>
    <s v="None"/>
    <s v="Yes"/>
    <n v="30.44"/>
    <s v="Yes"/>
    <x v="0"/>
    <s v="Cable"/>
    <n v="10"/>
    <s v="No"/>
    <s v="No"/>
    <s v="No"/>
    <s v="No"/>
    <s v="No"/>
    <s v="No"/>
    <s v="No"/>
    <s v="Yes"/>
    <x v="0"/>
    <s v="No"/>
    <x v="1"/>
    <n v="50.4"/>
    <n v="206.6"/>
    <n v="0"/>
    <n v="0"/>
    <n v="121.76"/>
    <n v="328.36"/>
    <n v="1"/>
    <s v="Churned"/>
    <x v="0"/>
    <n v="92"/>
    <n v="4399"/>
    <s v="Competitor"/>
    <s v="Competitor had better devices"/>
    <x v="1"/>
  </r>
  <r>
    <s v="8128-YVJRG"/>
    <s v="Female"/>
    <n v="61"/>
    <s v="No"/>
    <s v="No"/>
    <s v="No"/>
    <s v="No"/>
    <n v="0"/>
    <s v="United States"/>
    <s v="California"/>
    <s v="Berkeley"/>
    <n v="94709"/>
    <n v="37.878554000000001"/>
    <n v="-122.26609000000001"/>
    <n v="10147"/>
    <s v="Q3"/>
    <s v="No"/>
    <n v="0"/>
    <x v="8"/>
    <s v="None"/>
    <s v="Yes"/>
    <n v="40.32"/>
    <s v="Yes"/>
    <x v="0"/>
    <s v="Fiber Optic"/>
    <n v="18"/>
    <s v="Yes"/>
    <s v="No"/>
    <s v="No"/>
    <s v="No"/>
    <s v="No"/>
    <s v="No"/>
    <s v="No"/>
    <s v="Yes"/>
    <x v="0"/>
    <s v="Yes"/>
    <x v="1"/>
    <n v="79.650000000000006"/>
    <n v="604.70000000000005"/>
    <n v="0"/>
    <n v="0"/>
    <n v="282.24"/>
    <n v="886.94"/>
    <n v="1"/>
    <s v="Churned"/>
    <x v="0"/>
    <n v="81"/>
    <n v="4513"/>
    <s v="Attitude"/>
    <s v="Attitude of support person"/>
    <x v="1"/>
  </r>
  <r>
    <s v="1569-TTNYJ"/>
    <s v="Male"/>
    <n v="55"/>
    <s v="No"/>
    <s v="No"/>
    <s v="Yes"/>
    <s v="No"/>
    <n v="0"/>
    <s v="United States"/>
    <s v="California"/>
    <s v="Richmond"/>
    <n v="94805"/>
    <n v="37.941456000000002"/>
    <n v="-122.32096799999999"/>
    <n v="13984"/>
    <s v="Q3"/>
    <s v="Yes"/>
    <n v="1"/>
    <x v="20"/>
    <s v="None"/>
    <s v="Yes"/>
    <n v="1.1599999999999999"/>
    <s v="Yes"/>
    <x v="0"/>
    <s v="Fiber Optic"/>
    <n v="7"/>
    <s v="No"/>
    <s v="Yes"/>
    <s v="No"/>
    <s v="No"/>
    <s v="No"/>
    <s v="No"/>
    <s v="No"/>
    <s v="No"/>
    <x v="0"/>
    <s v="Yes"/>
    <x v="0"/>
    <n v="78.75"/>
    <n v="412.1"/>
    <n v="0"/>
    <n v="10"/>
    <n v="5.8"/>
    <n v="427.9"/>
    <n v="2"/>
    <s v="Churned"/>
    <x v="0"/>
    <n v="72"/>
    <n v="3401"/>
    <s v="Other"/>
    <s v="Don't know"/>
    <x v="0"/>
  </r>
  <r>
    <s v="4749-VFKVB"/>
    <s v="Female"/>
    <n v="47"/>
    <s v="No"/>
    <s v="No"/>
    <s v="No"/>
    <s v="No"/>
    <n v="0"/>
    <s v="United States"/>
    <s v="California"/>
    <s v="Inverness"/>
    <n v="94937"/>
    <n v="38.099322999999998"/>
    <n v="-122.945723"/>
    <n v="1004"/>
    <s v="Q3"/>
    <s v="No"/>
    <n v="0"/>
    <x v="0"/>
    <s v="None"/>
    <s v="Yes"/>
    <n v="46.49"/>
    <s v="Yes"/>
    <x v="0"/>
    <s v="DSL"/>
    <n v="14"/>
    <s v="No"/>
    <s v="No"/>
    <s v="No"/>
    <s v="No"/>
    <s v="No"/>
    <s v="No"/>
    <s v="No"/>
    <s v="Yes"/>
    <x v="0"/>
    <s v="Yes"/>
    <x v="1"/>
    <n v="50.1"/>
    <n v="50.1"/>
    <n v="0"/>
    <n v="0"/>
    <n v="46.49"/>
    <n v="96.59"/>
    <n v="2"/>
    <s v="Churned"/>
    <x v="0"/>
    <n v="90"/>
    <n v="4778"/>
    <s v="Other"/>
    <s v="Don't know"/>
    <x v="1"/>
  </r>
  <r>
    <s v="7598-UAASY"/>
    <s v="Male"/>
    <n v="19"/>
    <s v="Yes"/>
    <s v="No"/>
    <s v="Yes"/>
    <s v="No"/>
    <n v="0"/>
    <s v="United States"/>
    <s v="California"/>
    <s v="Marshall"/>
    <n v="94940"/>
    <n v="38.129308000000002"/>
    <n v="-122.83481500000001"/>
    <n v="406"/>
    <s v="Q3"/>
    <s v="Yes"/>
    <n v="1"/>
    <x v="17"/>
    <s v="Offer E"/>
    <s v="Yes"/>
    <n v="20.5"/>
    <s v="No"/>
    <x v="0"/>
    <s v="Fiber Optic"/>
    <n v="51"/>
    <s v="No"/>
    <s v="No"/>
    <s v="Yes"/>
    <s v="No"/>
    <s v="No"/>
    <s v="No"/>
    <s v="No"/>
    <s v="Yes"/>
    <x v="0"/>
    <s v="No"/>
    <x v="0"/>
    <n v="76.400000000000006"/>
    <n v="151.80000000000001"/>
    <n v="0"/>
    <n v="0"/>
    <n v="41"/>
    <n v="192.8"/>
    <n v="1"/>
    <s v="Churned"/>
    <x v="0"/>
    <n v="71"/>
    <n v="4340"/>
    <s v="Competitor"/>
    <s v="Competitor had better devices"/>
    <x v="0"/>
  </r>
  <r>
    <s v="7938-OUHIO"/>
    <s v="Male"/>
    <n v="28"/>
    <s v="Yes"/>
    <s v="No"/>
    <s v="No"/>
    <s v="No"/>
    <n v="0"/>
    <s v="United States"/>
    <s v="California"/>
    <s v="Mill Valley"/>
    <n v="94941"/>
    <n v="37.901370999999997"/>
    <n v="-122.572024"/>
    <n v="28727"/>
    <s v="Q3"/>
    <s v="No"/>
    <n v="0"/>
    <x v="10"/>
    <s v="Offer E"/>
    <s v="Yes"/>
    <n v="32.76"/>
    <s v="No"/>
    <x v="0"/>
    <s v="Fiber Optic"/>
    <n v="73"/>
    <s v="No"/>
    <s v="No"/>
    <s v="Yes"/>
    <s v="Yes"/>
    <s v="Yes"/>
    <s v="Yes"/>
    <s v="Yes"/>
    <s v="Yes"/>
    <x v="0"/>
    <s v="Yes"/>
    <x v="0"/>
    <n v="98.7"/>
    <n v="293.64999999999998"/>
    <n v="0"/>
    <n v="0"/>
    <n v="98.28"/>
    <n v="391.92999999999898"/>
    <n v="3"/>
    <s v="Churned"/>
    <x v="0"/>
    <n v="72"/>
    <n v="3916"/>
    <s v="Attitude"/>
    <s v="Attitude of service provider"/>
    <x v="0"/>
  </r>
  <r>
    <s v="0431-APWVY"/>
    <s v="Female"/>
    <n v="37"/>
    <s v="No"/>
    <s v="No"/>
    <s v="Yes"/>
    <s v="No"/>
    <n v="0"/>
    <s v="United States"/>
    <s v="California"/>
    <s v="Novato"/>
    <n v="94949"/>
    <n v="38.067203999999997"/>
    <n v="-122.52400400000001"/>
    <n v="13361"/>
    <s v="Q3"/>
    <s v="Yes"/>
    <n v="1"/>
    <x v="64"/>
    <s v="None"/>
    <s v="Yes"/>
    <n v="18.309999999999999"/>
    <s v="No"/>
    <x v="0"/>
    <s v="Fiber Optic"/>
    <n v="13"/>
    <s v="No"/>
    <s v="No"/>
    <s v="No"/>
    <s v="No"/>
    <s v="Yes"/>
    <s v="Yes"/>
    <s v="Yes"/>
    <s v="Yes"/>
    <x v="1"/>
    <s v="Yes"/>
    <x v="0"/>
    <n v="90.1"/>
    <n v="2598.9499999999998"/>
    <n v="0"/>
    <n v="0"/>
    <n v="512.67999999999995"/>
    <n v="3111.6299999999901"/>
    <n v="3"/>
    <s v="Churned"/>
    <x v="0"/>
    <n v="91"/>
    <n v="5958"/>
    <s v="Other"/>
    <s v="Poor expertise of online support"/>
    <x v="2"/>
  </r>
  <r>
    <s v="3426-NIYYL"/>
    <s v="Male"/>
    <n v="47"/>
    <s v="No"/>
    <s v="No"/>
    <s v="No"/>
    <s v="No"/>
    <n v="0"/>
    <s v="United States"/>
    <s v="California"/>
    <s v="Sausalito"/>
    <n v="94965"/>
    <n v="37.848641000000001"/>
    <n v="-122.515692"/>
    <n v="11213"/>
    <s v="Q3"/>
    <s v="No"/>
    <n v="0"/>
    <x v="7"/>
    <s v="Offer D"/>
    <s v="Yes"/>
    <n v="3.15"/>
    <s v="Yes"/>
    <x v="0"/>
    <s v="DSL"/>
    <n v="26"/>
    <s v="No"/>
    <s v="No"/>
    <s v="No"/>
    <s v="No"/>
    <s v="No"/>
    <s v="No"/>
    <s v="No"/>
    <s v="No"/>
    <x v="0"/>
    <s v="No"/>
    <x v="0"/>
    <n v="51.55"/>
    <n v="765.5"/>
    <n v="0"/>
    <n v="20"/>
    <n v="47.25"/>
    <n v="832.75"/>
    <n v="2"/>
    <s v="Churned"/>
    <x v="0"/>
    <n v="66"/>
    <n v="2087"/>
    <s v="Attitude"/>
    <s v="Attitude of support person"/>
    <x v="1"/>
  </r>
  <r>
    <s v="3387-VATUS"/>
    <s v="Male"/>
    <n v="44"/>
    <s v="No"/>
    <s v="No"/>
    <s v="No"/>
    <s v="No"/>
    <n v="0"/>
    <s v="United States"/>
    <s v="California"/>
    <s v="Aromas"/>
    <n v="95004"/>
    <n v="36.878363999999998"/>
    <n v="-121.62978099999999"/>
    <n v="3373"/>
    <s v="Q3"/>
    <s v="No"/>
    <n v="0"/>
    <x v="20"/>
    <s v="Offer E"/>
    <s v="Yes"/>
    <n v="40.15"/>
    <s v="Yes"/>
    <x v="0"/>
    <s v="Fiber Optic"/>
    <n v="19"/>
    <s v="No"/>
    <s v="No"/>
    <s v="No"/>
    <s v="No"/>
    <s v="Yes"/>
    <s v="Yes"/>
    <s v="Yes"/>
    <s v="Yes"/>
    <x v="0"/>
    <s v="Yes"/>
    <x v="0"/>
    <n v="94.85"/>
    <n v="462.8"/>
    <n v="0"/>
    <n v="0"/>
    <n v="200.75"/>
    <n v="663.55"/>
    <n v="3"/>
    <s v="Churned"/>
    <x v="0"/>
    <n v="69"/>
    <n v="5701"/>
    <s v="Attitude"/>
    <s v="Attitude of service provider"/>
    <x v="0"/>
  </r>
  <r>
    <s v="1143-NMNQJ"/>
    <s v="Female"/>
    <n v="39"/>
    <s v="No"/>
    <s v="No"/>
    <s v="No"/>
    <s v="No"/>
    <n v="0"/>
    <s v="United States"/>
    <s v="California"/>
    <s v="Boulder Creek"/>
    <n v="95006"/>
    <n v="37.171726999999997"/>
    <n v="-122.142961"/>
    <n v="10520"/>
    <s v="Q3"/>
    <s v="No"/>
    <n v="0"/>
    <x v="17"/>
    <s v="None"/>
    <s v="Yes"/>
    <n v="14.07"/>
    <s v="Yes"/>
    <x v="0"/>
    <s v="Fiber Optic"/>
    <n v="6"/>
    <s v="No"/>
    <s v="No"/>
    <s v="No"/>
    <s v="No"/>
    <s v="No"/>
    <s v="Yes"/>
    <s v="Yes"/>
    <s v="Yes"/>
    <x v="0"/>
    <s v="Yes"/>
    <x v="0"/>
    <n v="85.7"/>
    <n v="169.8"/>
    <n v="0"/>
    <n v="0"/>
    <n v="28.14"/>
    <n v="197.94"/>
    <n v="2"/>
    <s v="Churned"/>
    <x v="0"/>
    <n v="95"/>
    <n v="2187"/>
    <s v="Attitude"/>
    <s v="Attitude of service provider"/>
    <x v="0"/>
  </r>
  <r>
    <s v="0415-MOSGF"/>
    <s v="Female"/>
    <n v="58"/>
    <s v="No"/>
    <s v="No"/>
    <s v="No"/>
    <s v="No"/>
    <n v="0"/>
    <s v="United States"/>
    <s v="California"/>
    <s v="Los Gatos"/>
    <n v="95030"/>
    <n v="37.222842"/>
    <n v="-121.988727"/>
    <n v="13290"/>
    <s v="Q3"/>
    <s v="No"/>
    <n v="0"/>
    <x v="0"/>
    <s v="Offer E"/>
    <s v="Yes"/>
    <n v="26.53"/>
    <s v="No"/>
    <x v="0"/>
    <s v="DSL"/>
    <n v="30"/>
    <s v="No"/>
    <s v="No"/>
    <s v="No"/>
    <s v="No"/>
    <s v="No"/>
    <s v="No"/>
    <s v="No"/>
    <s v="Yes"/>
    <x v="0"/>
    <s v="No"/>
    <x v="1"/>
    <n v="44.4"/>
    <n v="44.4"/>
    <n v="0"/>
    <n v="0"/>
    <n v="26.53"/>
    <n v="70.930000000000007"/>
    <n v="2"/>
    <s v="Churned"/>
    <x v="0"/>
    <n v="76"/>
    <n v="3204"/>
    <s v="Attitude"/>
    <s v="Attitude of support person"/>
    <x v="1"/>
  </r>
  <r>
    <s v="2495-INZWQ"/>
    <s v="Male"/>
    <n v="44"/>
    <s v="No"/>
    <s v="No"/>
    <s v="No"/>
    <s v="No"/>
    <n v="0"/>
    <s v="United States"/>
    <s v="California"/>
    <s v="San Juan Bautista"/>
    <n v="95045"/>
    <n v="36.810568000000004"/>
    <n v="-121.503022"/>
    <n v="3402"/>
    <s v="Q3"/>
    <s v="No"/>
    <n v="0"/>
    <x v="14"/>
    <s v="Offer E"/>
    <s v="No"/>
    <n v="0"/>
    <s v="No"/>
    <x v="0"/>
    <s v="Cable"/>
    <n v="20"/>
    <s v="No"/>
    <s v="No"/>
    <s v="No"/>
    <s v="No"/>
    <s v="Yes"/>
    <s v="Yes"/>
    <s v="Yes"/>
    <s v="No"/>
    <x v="0"/>
    <s v="Yes"/>
    <x v="0"/>
    <n v="44.55"/>
    <n v="174.3"/>
    <n v="0"/>
    <n v="10"/>
    <n v="0"/>
    <n v="184.3"/>
    <n v="2"/>
    <s v="Churned"/>
    <x v="0"/>
    <n v="66"/>
    <n v="5605"/>
    <s v="Attitude"/>
    <s v="Attitude of service provider"/>
    <x v="0"/>
  </r>
  <r>
    <s v="4139-SUGLD"/>
    <s v="Male"/>
    <n v="41"/>
    <s v="No"/>
    <s v="No"/>
    <s v="Yes"/>
    <s v="Yes"/>
    <n v="3"/>
    <s v="United States"/>
    <s v="California"/>
    <s v="Santa Clara"/>
    <n v="95054"/>
    <n v="37.393554000000002"/>
    <n v="-121.965114"/>
    <n v="13031"/>
    <s v="Q3"/>
    <s v="Yes"/>
    <n v="1"/>
    <x v="52"/>
    <s v="None"/>
    <s v="No"/>
    <n v="0"/>
    <s v="No"/>
    <x v="0"/>
    <s v="DSL"/>
    <n v="23"/>
    <s v="Yes"/>
    <s v="No"/>
    <s v="No"/>
    <s v="Yes"/>
    <s v="No"/>
    <s v="No"/>
    <s v="No"/>
    <s v="Yes"/>
    <x v="0"/>
    <s v="No"/>
    <x v="0"/>
    <n v="35.4"/>
    <n v="1077.5"/>
    <n v="0"/>
    <n v="0"/>
    <n v="0"/>
    <n v="1077.5"/>
    <n v="1"/>
    <s v="Churned"/>
    <x v="0"/>
    <n v="77"/>
    <n v="2067"/>
    <s v="Attitude"/>
    <s v="Attitude of service provider"/>
    <x v="1"/>
  </r>
  <r>
    <s v="6857-VWJDT"/>
    <s v="Female"/>
    <n v="45"/>
    <s v="No"/>
    <s v="No"/>
    <s v="No"/>
    <s v="No"/>
    <n v="0"/>
    <s v="United States"/>
    <s v="California"/>
    <s v="Santa Cruz"/>
    <n v="95060"/>
    <n v="36.993451"/>
    <n v="-122.09885800000001"/>
    <n v="43192"/>
    <s v="Q3"/>
    <s v="No"/>
    <n v="0"/>
    <x v="0"/>
    <s v="Offer E"/>
    <s v="Yes"/>
    <n v="32.33"/>
    <s v="Yes"/>
    <x v="0"/>
    <s v="Fiber Optic"/>
    <n v="9"/>
    <s v="No"/>
    <s v="No"/>
    <s v="No"/>
    <s v="No"/>
    <s v="Yes"/>
    <s v="Yes"/>
    <s v="Yes"/>
    <s v="Yes"/>
    <x v="0"/>
    <s v="No"/>
    <x v="1"/>
    <n v="95.65"/>
    <n v="95.65"/>
    <n v="0"/>
    <n v="0"/>
    <n v="32.33"/>
    <n v="127.98"/>
    <n v="2"/>
    <s v="Churned"/>
    <x v="0"/>
    <n v="87"/>
    <n v="3473"/>
    <s v="Attitude"/>
    <s v="Attitude of service provider"/>
    <x v="1"/>
  </r>
  <r>
    <s v="5624-BQSSA"/>
    <s v="Female"/>
    <n v="19"/>
    <s v="Yes"/>
    <s v="No"/>
    <s v="No"/>
    <s v="No"/>
    <n v="0"/>
    <s v="United States"/>
    <s v="California"/>
    <s v="Santa Cruz"/>
    <n v="95065"/>
    <n v="37.031404000000002"/>
    <n v="-121.981865"/>
    <n v="8365"/>
    <s v="Q3"/>
    <s v="No"/>
    <n v="0"/>
    <x v="0"/>
    <s v="None"/>
    <s v="Yes"/>
    <n v="40.479999999999997"/>
    <s v="No"/>
    <x v="1"/>
    <s v="None"/>
    <n v="0"/>
    <s v="No"/>
    <s v="No"/>
    <s v="No"/>
    <s v="No"/>
    <s v="No"/>
    <s v="No"/>
    <s v="No"/>
    <s v="No"/>
    <x v="0"/>
    <s v="No"/>
    <x v="1"/>
    <n v="20.95"/>
    <n v="20.95"/>
    <n v="0"/>
    <n v="0"/>
    <n v="40.479999999999997"/>
    <n v="61.4299999999999"/>
    <n v="1"/>
    <s v="Churned"/>
    <x v="0"/>
    <n v="70"/>
    <n v="4285"/>
    <s v="Price"/>
    <s v="Long distance charges"/>
    <x v="1"/>
  </r>
  <r>
    <s v="5577-OTWWW"/>
    <s v="Female"/>
    <n v="54"/>
    <s v="No"/>
    <s v="No"/>
    <s v="No"/>
    <s v="No"/>
    <n v="0"/>
    <s v="United States"/>
    <s v="California"/>
    <s v="San Jose"/>
    <n v="95120"/>
    <n v="37.186140999999999"/>
    <n v="-121.843554"/>
    <n v="37090"/>
    <s v="Q3"/>
    <s v="No"/>
    <n v="0"/>
    <x v="7"/>
    <s v="Offer D"/>
    <s v="Yes"/>
    <n v="39.840000000000003"/>
    <s v="No"/>
    <x v="1"/>
    <s v="None"/>
    <n v="0"/>
    <s v="No"/>
    <s v="No"/>
    <s v="No"/>
    <s v="No"/>
    <s v="No"/>
    <s v="No"/>
    <s v="No"/>
    <s v="No"/>
    <x v="0"/>
    <s v="No"/>
    <x v="0"/>
    <n v="19.75"/>
    <n v="297.3"/>
    <n v="0"/>
    <n v="0"/>
    <n v="597.6"/>
    <n v="894.9"/>
    <n v="2"/>
    <s v="Churned"/>
    <x v="0"/>
    <n v="69"/>
    <n v="2428"/>
    <s v="Other"/>
    <s v="Moved"/>
    <x v="1"/>
  </r>
  <r>
    <s v="6100-QQHEB"/>
    <s v="Male"/>
    <n v="42"/>
    <s v="No"/>
    <s v="No"/>
    <s v="Yes"/>
    <s v="No"/>
    <n v="0"/>
    <s v="United States"/>
    <s v="California"/>
    <s v="San Jose"/>
    <n v="95121"/>
    <n v="37.304681000000002"/>
    <n v="-121.809955"/>
    <n v="37127"/>
    <s v="Q3"/>
    <s v="Yes"/>
    <n v="1"/>
    <x v="37"/>
    <s v="Offer D"/>
    <s v="Yes"/>
    <n v="17.71"/>
    <s v="Yes"/>
    <x v="0"/>
    <s v="Fiber Optic"/>
    <n v="13"/>
    <s v="No"/>
    <s v="No"/>
    <s v="No"/>
    <s v="No"/>
    <s v="Yes"/>
    <s v="Yes"/>
    <s v="Yes"/>
    <s v="Yes"/>
    <x v="0"/>
    <s v="Yes"/>
    <x v="0"/>
    <n v="92.55"/>
    <n v="1515.1"/>
    <n v="0"/>
    <n v="0"/>
    <n v="301.07"/>
    <n v="1816.1699999999901"/>
    <n v="3"/>
    <s v="Churned"/>
    <x v="0"/>
    <n v="91"/>
    <n v="5775"/>
    <s v="Other"/>
    <s v="Moved"/>
    <x v="1"/>
  </r>
  <r>
    <s v="2691-NZETQ"/>
    <s v="Male"/>
    <n v="28"/>
    <s v="Yes"/>
    <s v="No"/>
    <s v="No"/>
    <s v="No"/>
    <n v="0"/>
    <s v="United States"/>
    <s v="California"/>
    <s v="San Jose"/>
    <n v="95130"/>
    <n v="37.277591999999999"/>
    <n v="-121.98647699999999"/>
    <n v="13481"/>
    <s v="Q3"/>
    <s v="No"/>
    <n v="0"/>
    <x v="30"/>
    <s v="Offer E"/>
    <s v="Yes"/>
    <n v="49.14"/>
    <s v="Yes"/>
    <x v="0"/>
    <s v="Fiber Optic"/>
    <n v="58"/>
    <s v="No"/>
    <s v="No"/>
    <s v="No"/>
    <s v="No"/>
    <s v="Yes"/>
    <s v="No"/>
    <s v="No"/>
    <s v="Yes"/>
    <x v="0"/>
    <s v="Yes"/>
    <x v="0"/>
    <n v="85.35"/>
    <n v="758.6"/>
    <n v="0"/>
    <n v="0"/>
    <n v="442.26"/>
    <n v="1200.8599999999999"/>
    <n v="2"/>
    <s v="Churned"/>
    <x v="0"/>
    <n v="89"/>
    <n v="2752"/>
    <s v="Competitor"/>
    <s v="Competitor offered higher download speeds"/>
    <x v="1"/>
  </r>
  <r>
    <s v="4404-HIBDJ"/>
    <s v="Female"/>
    <n v="48"/>
    <s v="No"/>
    <s v="No"/>
    <s v="No"/>
    <s v="No"/>
    <n v="0"/>
    <s v="United States"/>
    <s v="California"/>
    <s v="San Jose"/>
    <n v="95131"/>
    <n v="37.387027000000003"/>
    <n v="-121.897775"/>
    <n v="26389"/>
    <s v="Q3"/>
    <s v="No"/>
    <n v="0"/>
    <x v="3"/>
    <s v="None"/>
    <s v="Yes"/>
    <n v="1.37"/>
    <s v="No"/>
    <x v="0"/>
    <s v="DSL"/>
    <n v="21"/>
    <s v="Yes"/>
    <s v="Yes"/>
    <s v="Yes"/>
    <s v="Yes"/>
    <s v="Yes"/>
    <s v="No"/>
    <s v="No"/>
    <s v="Yes"/>
    <x v="1"/>
    <s v="No"/>
    <x v="1"/>
    <n v="74.3"/>
    <n v="1863.8"/>
    <n v="0"/>
    <n v="0"/>
    <n v="34.25"/>
    <n v="1898.05"/>
    <n v="1"/>
    <s v="Churned"/>
    <x v="0"/>
    <n v="85"/>
    <n v="5175"/>
    <s v="Competitor"/>
    <s v="Competitor offered more data"/>
    <x v="2"/>
  </r>
  <r>
    <s v="7295-JOMMD"/>
    <s v="Female"/>
    <n v="34"/>
    <s v="No"/>
    <s v="No"/>
    <s v="No"/>
    <s v="No"/>
    <n v="0"/>
    <s v="United States"/>
    <s v="California"/>
    <s v="San Jose"/>
    <n v="95135"/>
    <n v="37.286819999999999"/>
    <n v="-121.723877"/>
    <n v="15798"/>
    <s v="Q3"/>
    <s v="No"/>
    <n v="0"/>
    <x v="14"/>
    <s v="Offer E"/>
    <s v="Yes"/>
    <n v="5.63"/>
    <s v="No"/>
    <x v="0"/>
    <s v="Fiber Optic"/>
    <n v="18"/>
    <s v="No"/>
    <s v="No"/>
    <s v="Yes"/>
    <s v="Yes"/>
    <s v="Yes"/>
    <s v="Yes"/>
    <s v="Yes"/>
    <s v="Yes"/>
    <x v="0"/>
    <s v="Yes"/>
    <x v="0"/>
    <n v="98.1"/>
    <n v="396.3"/>
    <n v="0"/>
    <n v="0"/>
    <n v="22.52"/>
    <n v="418.82"/>
    <n v="1"/>
    <s v="Churned"/>
    <x v="0"/>
    <n v="87"/>
    <n v="2895"/>
    <s v="Competitor"/>
    <s v="Competitor made better offer"/>
    <x v="0"/>
  </r>
  <r>
    <s v="5013-SBUIH"/>
    <s v="Female"/>
    <n v="63"/>
    <s v="No"/>
    <s v="No"/>
    <s v="No"/>
    <s v="No"/>
    <n v="0"/>
    <s v="United States"/>
    <s v="California"/>
    <s v="Stockton"/>
    <n v="95202"/>
    <n v="37.959705999999997"/>
    <n v="-121.28766899999999"/>
    <n v="7071"/>
    <s v="Q3"/>
    <s v="No"/>
    <n v="0"/>
    <x v="59"/>
    <s v="None"/>
    <s v="Yes"/>
    <n v="27.7"/>
    <s v="Yes"/>
    <x v="0"/>
    <s v="Fiber Optic"/>
    <n v="28"/>
    <s v="Yes"/>
    <s v="Yes"/>
    <s v="No"/>
    <s v="Yes"/>
    <s v="Yes"/>
    <s v="Yes"/>
    <s v="Yes"/>
    <s v="Yes"/>
    <x v="2"/>
    <s v="Yes"/>
    <x v="0"/>
    <n v="109.65"/>
    <n v="5551.15"/>
    <n v="0"/>
    <n v="0"/>
    <n v="1385"/>
    <n v="6936.15"/>
    <n v="1"/>
    <s v="Churned"/>
    <x v="0"/>
    <n v="84"/>
    <n v="5855"/>
    <s v="Competitor"/>
    <s v="Competitor had better devices"/>
    <x v="2"/>
  </r>
  <r>
    <s v="6023-YEBUP"/>
    <s v="Male"/>
    <n v="32"/>
    <s v="No"/>
    <s v="No"/>
    <s v="No"/>
    <s v="No"/>
    <n v="0"/>
    <s v="United States"/>
    <s v="California"/>
    <s v="Stockton"/>
    <n v="95210"/>
    <n v="38.033219000000003"/>
    <n v="-121.297433"/>
    <n v="40611"/>
    <s v="Q3"/>
    <s v="No"/>
    <n v="0"/>
    <x v="10"/>
    <s v="Offer E"/>
    <s v="Yes"/>
    <n v="11.94"/>
    <s v="Yes"/>
    <x v="0"/>
    <s v="Cable"/>
    <n v="30"/>
    <s v="No"/>
    <s v="No"/>
    <s v="Yes"/>
    <s v="No"/>
    <s v="Yes"/>
    <s v="Yes"/>
    <s v="Yes"/>
    <s v="No"/>
    <x v="0"/>
    <s v="Yes"/>
    <x v="0"/>
    <n v="100.95"/>
    <n v="329.95"/>
    <n v="0"/>
    <n v="10"/>
    <n v="35.82"/>
    <n v="375.77"/>
    <n v="1"/>
    <s v="Churned"/>
    <x v="0"/>
    <n v="81"/>
    <n v="5351"/>
    <s v="Competitor"/>
    <s v="Competitor had better devices"/>
    <x v="0"/>
  </r>
  <r>
    <s v="7209-JCUDS"/>
    <s v="Male"/>
    <n v="25"/>
    <s v="Yes"/>
    <s v="No"/>
    <s v="No"/>
    <s v="No"/>
    <n v="0"/>
    <s v="United States"/>
    <s v="California"/>
    <s v="Stockton"/>
    <n v="95212"/>
    <n v="38.049456999999997"/>
    <n v="-121.21653000000001"/>
    <n v="6951"/>
    <s v="Q3"/>
    <s v="No"/>
    <n v="0"/>
    <x v="31"/>
    <s v="Offer D"/>
    <s v="Yes"/>
    <n v="40.22"/>
    <s v="No"/>
    <x v="0"/>
    <s v="Fiber Optic"/>
    <n v="41"/>
    <s v="No"/>
    <s v="No"/>
    <s v="Yes"/>
    <s v="No"/>
    <s v="Yes"/>
    <s v="Yes"/>
    <s v="Yes"/>
    <s v="Yes"/>
    <x v="0"/>
    <s v="Yes"/>
    <x v="0"/>
    <n v="94.9"/>
    <n v="1048.8499999999999"/>
    <n v="0"/>
    <n v="0"/>
    <n v="402.2"/>
    <n v="1451.05"/>
    <n v="1"/>
    <s v="Churned"/>
    <x v="0"/>
    <n v="83"/>
    <n v="2832"/>
    <s v="Competitor"/>
    <s v="Competitor had better devices"/>
    <x v="1"/>
  </r>
  <r>
    <s v="6158-DWPZT"/>
    <s v="Male"/>
    <n v="53"/>
    <s v="No"/>
    <s v="No"/>
    <s v="Yes"/>
    <s v="No"/>
    <n v="0"/>
    <s v="United States"/>
    <s v="California"/>
    <s v="Avery"/>
    <n v="95224"/>
    <n v="38.208336000000003"/>
    <n v="-120.339938"/>
    <n v="115"/>
    <s v="Q3"/>
    <s v="Yes"/>
    <n v="1"/>
    <x v="30"/>
    <s v="Offer E"/>
    <s v="No"/>
    <n v="0"/>
    <s v="No"/>
    <x v="0"/>
    <s v="DSL"/>
    <n v="15"/>
    <s v="No"/>
    <s v="No"/>
    <s v="No"/>
    <s v="No"/>
    <s v="No"/>
    <s v="No"/>
    <s v="No"/>
    <s v="Yes"/>
    <x v="1"/>
    <s v="No"/>
    <x v="0"/>
    <n v="24.1"/>
    <n v="259.8"/>
    <n v="0"/>
    <n v="0"/>
    <n v="0"/>
    <n v="259.8"/>
    <n v="2"/>
    <s v="Churned"/>
    <x v="0"/>
    <n v="82"/>
    <n v="3195"/>
    <s v="Competitor"/>
    <s v="Competitor offered more data"/>
    <x v="1"/>
  </r>
  <r>
    <s v="3763-GCZHZ"/>
    <s v="Male"/>
    <n v="23"/>
    <s v="Yes"/>
    <s v="No"/>
    <s v="Yes"/>
    <s v="No"/>
    <n v="0"/>
    <s v="United States"/>
    <s v="California"/>
    <s v="Hathaway Pines"/>
    <n v="95233"/>
    <n v="38.184913999999999"/>
    <n v="-120.364085"/>
    <n v="335"/>
    <s v="Q3"/>
    <s v="Yes"/>
    <n v="1"/>
    <x v="49"/>
    <s v="Offer A"/>
    <s v="Yes"/>
    <n v="20.07"/>
    <s v="Yes"/>
    <x v="0"/>
    <s v="Fiber Optic"/>
    <n v="85"/>
    <s v="No"/>
    <s v="Yes"/>
    <s v="No"/>
    <s v="Yes"/>
    <s v="Yes"/>
    <s v="Yes"/>
    <s v="Yes"/>
    <s v="Yes"/>
    <x v="1"/>
    <s v="Yes"/>
    <x v="0"/>
    <n v="104.05"/>
    <n v="6890"/>
    <n v="0"/>
    <n v="0"/>
    <n v="1324.62"/>
    <n v="8214.6200000000008"/>
    <n v="2"/>
    <s v="Churned"/>
    <x v="0"/>
    <n v="95"/>
    <n v="5504"/>
    <s v="Competitor"/>
    <s v="Competitor offered more data"/>
    <x v="2"/>
  </r>
  <r>
    <s v="0772-GYEQQ"/>
    <s v="Male"/>
    <n v="33"/>
    <s v="No"/>
    <s v="No"/>
    <s v="No"/>
    <s v="No"/>
    <n v="0"/>
    <s v="United States"/>
    <s v="California"/>
    <s v="Lodi"/>
    <n v="95240"/>
    <n v="38.123544000000003"/>
    <n v="-121.15907799999999"/>
    <n v="45755"/>
    <s v="Q3"/>
    <s v="No"/>
    <n v="0"/>
    <x v="10"/>
    <s v="Offer E"/>
    <s v="Yes"/>
    <n v="49.4"/>
    <s v="No"/>
    <x v="0"/>
    <s v="Fiber Optic"/>
    <n v="10"/>
    <s v="No"/>
    <s v="No"/>
    <s v="Yes"/>
    <s v="Yes"/>
    <s v="Yes"/>
    <s v="No"/>
    <s v="No"/>
    <s v="Yes"/>
    <x v="0"/>
    <s v="Yes"/>
    <x v="1"/>
    <n v="88.35"/>
    <n v="262.05"/>
    <n v="0"/>
    <n v="0"/>
    <n v="148.19999999999999"/>
    <n v="410.25"/>
    <n v="2"/>
    <s v="Churned"/>
    <x v="0"/>
    <n v="93"/>
    <n v="5202"/>
    <s v="Competitor"/>
    <s v="Competitor offered more data"/>
    <x v="1"/>
  </r>
  <r>
    <s v="4831-EOBFE"/>
    <s v="Male"/>
    <n v="43"/>
    <s v="No"/>
    <s v="No"/>
    <s v="Yes"/>
    <s v="No"/>
    <n v="0"/>
    <s v="United States"/>
    <s v="California"/>
    <s v="Mountain Ranch"/>
    <n v="95246"/>
    <n v="38.264262000000002"/>
    <n v="-120.51513300000001"/>
    <n v="1692"/>
    <s v="Q3"/>
    <s v="Yes"/>
    <n v="1"/>
    <x v="48"/>
    <s v="None"/>
    <s v="Yes"/>
    <n v="40.49"/>
    <s v="No"/>
    <x v="0"/>
    <s v="Fiber Optic"/>
    <n v="15"/>
    <s v="Yes"/>
    <s v="No"/>
    <s v="No"/>
    <s v="No"/>
    <s v="Yes"/>
    <s v="Yes"/>
    <s v="Yes"/>
    <s v="Yes"/>
    <x v="0"/>
    <s v="No"/>
    <x v="1"/>
    <n v="94.65"/>
    <n v="2649.15"/>
    <n v="0"/>
    <n v="0"/>
    <n v="1174.21"/>
    <n v="3823.36"/>
    <n v="1"/>
    <s v="Churned"/>
    <x v="0"/>
    <n v="70"/>
    <n v="5150"/>
    <s v="Other"/>
    <s v="Don't know"/>
    <x v="1"/>
  </r>
  <r>
    <s v="9170-GYZJC"/>
    <s v="Female"/>
    <n v="42"/>
    <s v="No"/>
    <s v="No"/>
    <s v="Yes"/>
    <s v="Yes"/>
    <n v="3"/>
    <s v="United States"/>
    <s v="California"/>
    <s v="Vallecito"/>
    <n v="95251"/>
    <n v="38.055562000000002"/>
    <n v="-120.456298"/>
    <n v="460"/>
    <s v="Q3"/>
    <s v="Yes"/>
    <n v="1"/>
    <x v="45"/>
    <s v="None"/>
    <s v="Yes"/>
    <n v="45.26"/>
    <s v="Yes"/>
    <x v="0"/>
    <s v="Cable"/>
    <n v="56"/>
    <s v="Yes"/>
    <s v="Yes"/>
    <s v="Yes"/>
    <s v="Yes"/>
    <s v="No"/>
    <s v="Yes"/>
    <s v="Yes"/>
    <s v="Yes"/>
    <x v="0"/>
    <s v="No"/>
    <x v="1"/>
    <n v="79.900000000000006"/>
    <n v="3326.2"/>
    <n v="0"/>
    <n v="0"/>
    <n v="1855.6599999999901"/>
    <n v="5181.8599999999997"/>
    <n v="1"/>
    <s v="Churned"/>
    <x v="0"/>
    <n v="84"/>
    <n v="4734"/>
    <s v="Price"/>
    <s v="Price too high"/>
    <x v="1"/>
  </r>
  <r>
    <s v="2002-MZHWP"/>
    <s v="Female"/>
    <n v="24"/>
    <s v="Yes"/>
    <s v="No"/>
    <s v="No"/>
    <s v="No"/>
    <n v="0"/>
    <s v="United States"/>
    <s v="California"/>
    <s v="Delhi"/>
    <n v="95315"/>
    <n v="37.422961000000001"/>
    <n v="-120.76549300000001"/>
    <n v="10159"/>
    <s v="Q3"/>
    <s v="No"/>
    <n v="0"/>
    <x v="0"/>
    <s v="Offer E"/>
    <s v="Yes"/>
    <n v="26.12"/>
    <s v="No"/>
    <x v="1"/>
    <s v="None"/>
    <n v="0"/>
    <s v="No"/>
    <s v="No"/>
    <s v="No"/>
    <s v="No"/>
    <s v="No"/>
    <s v="No"/>
    <s v="No"/>
    <s v="No"/>
    <x v="0"/>
    <s v="No"/>
    <x v="1"/>
    <n v="20.5"/>
    <n v="20.5"/>
    <n v="0"/>
    <n v="0"/>
    <n v="26.12"/>
    <n v="46.62"/>
    <n v="2"/>
    <s v="Churned"/>
    <x v="0"/>
    <n v="76"/>
    <n v="3820"/>
    <s v="Price"/>
    <s v="Long distance charges"/>
    <x v="1"/>
  </r>
  <r>
    <s v="2004-OCQXK"/>
    <s v="Female"/>
    <n v="44"/>
    <s v="No"/>
    <s v="No"/>
    <s v="No"/>
    <s v="No"/>
    <n v="0"/>
    <s v="United States"/>
    <s v="California"/>
    <s v="Merced"/>
    <n v="95348"/>
    <n v="37.401220000000002"/>
    <n v="-120.514191"/>
    <n v="23100"/>
    <s v="Q3"/>
    <s v="No"/>
    <n v="0"/>
    <x v="0"/>
    <s v="Offer E"/>
    <s v="Yes"/>
    <n v="44.94"/>
    <s v="No"/>
    <x v="0"/>
    <s v="Fiber Optic"/>
    <n v="16"/>
    <s v="No"/>
    <s v="No"/>
    <s v="No"/>
    <s v="No"/>
    <s v="No"/>
    <s v="Yes"/>
    <s v="Yes"/>
    <s v="Yes"/>
    <x v="0"/>
    <s v="Yes"/>
    <x v="0"/>
    <n v="81.95"/>
    <n v="81.95"/>
    <n v="0"/>
    <n v="0"/>
    <n v="44.94"/>
    <n v="126.89"/>
    <n v="1"/>
    <s v="Churned"/>
    <x v="0"/>
    <n v="85"/>
    <n v="5622"/>
    <s v="Competitor"/>
    <s v="Competitor had better devices"/>
    <x v="0"/>
  </r>
  <r>
    <s v="5027-QPKTE"/>
    <s v="Male"/>
    <n v="39"/>
    <s v="No"/>
    <s v="No"/>
    <s v="Yes"/>
    <s v="No"/>
    <n v="0"/>
    <s v="United States"/>
    <s v="California"/>
    <s v="Modesto"/>
    <n v="95350"/>
    <n v="37.671805999999997"/>
    <n v="-121.007575"/>
    <n v="52872"/>
    <s v="Q3"/>
    <s v="Yes"/>
    <n v="1"/>
    <x v="8"/>
    <s v="Offer E"/>
    <s v="Yes"/>
    <n v="14.75"/>
    <s v="No"/>
    <x v="0"/>
    <s v="Fiber Optic"/>
    <n v="28"/>
    <s v="No"/>
    <s v="No"/>
    <s v="No"/>
    <s v="No"/>
    <s v="No"/>
    <s v="No"/>
    <s v="No"/>
    <s v="No"/>
    <x v="0"/>
    <s v="Yes"/>
    <x v="0"/>
    <n v="69.349999999999994"/>
    <n v="451.1"/>
    <n v="0"/>
    <n v="10"/>
    <n v="103.25"/>
    <n v="564.35"/>
    <n v="1"/>
    <s v="Churned"/>
    <x v="0"/>
    <n v="82"/>
    <n v="4292"/>
    <s v="Competitor"/>
    <s v="Competitor had better devices"/>
    <x v="1"/>
  </r>
  <r>
    <s v="2672-HUYVI"/>
    <s v="Female"/>
    <n v="53"/>
    <s v="No"/>
    <s v="No"/>
    <s v="No"/>
    <s v="No"/>
    <n v="0"/>
    <s v="United States"/>
    <s v="California"/>
    <s v="Newman"/>
    <n v="95360"/>
    <n v="37.343845999999999"/>
    <n v="-121.03939099999999"/>
    <n v="8504"/>
    <s v="Q3"/>
    <s v="No"/>
    <n v="0"/>
    <x v="63"/>
    <s v="None"/>
    <s v="Yes"/>
    <n v="11.81"/>
    <s v="No"/>
    <x v="0"/>
    <s v="Fiber Optic"/>
    <n v="24"/>
    <s v="No"/>
    <s v="No"/>
    <s v="No"/>
    <s v="No"/>
    <s v="Yes"/>
    <s v="Yes"/>
    <s v="Yes"/>
    <s v="Yes"/>
    <x v="0"/>
    <s v="Yes"/>
    <x v="0"/>
    <n v="91.1"/>
    <n v="455.3"/>
    <n v="0"/>
    <n v="0"/>
    <n v="70.86"/>
    <n v="526.16"/>
    <n v="2"/>
    <s v="Churned"/>
    <x v="0"/>
    <n v="68"/>
    <n v="2266"/>
    <s v="Price"/>
    <s v="Long distance charges"/>
    <x v="1"/>
  </r>
  <r>
    <s v="7508-MYBOG"/>
    <s v="Male"/>
    <n v="20"/>
    <s v="Yes"/>
    <s v="No"/>
    <s v="Yes"/>
    <s v="No"/>
    <n v="0"/>
    <s v="United States"/>
    <s v="California"/>
    <s v="Patterson"/>
    <n v="95363"/>
    <n v="37.410235999999998"/>
    <n v="-121.32033699999999"/>
    <n v="15536"/>
    <s v="Q3"/>
    <s v="Yes"/>
    <n v="1"/>
    <x v="35"/>
    <s v="Offer D"/>
    <s v="Yes"/>
    <n v="7.26"/>
    <s v="Yes"/>
    <x v="0"/>
    <s v="Fiber Optic"/>
    <n v="42"/>
    <s v="No"/>
    <s v="No"/>
    <s v="No"/>
    <s v="No"/>
    <s v="Yes"/>
    <s v="No"/>
    <s v="No"/>
    <s v="Yes"/>
    <x v="0"/>
    <s v="Yes"/>
    <x v="0"/>
    <n v="86.1"/>
    <n v="1235.55"/>
    <n v="0"/>
    <n v="0"/>
    <n v="101.64"/>
    <n v="1337.19"/>
    <n v="1"/>
    <s v="Churned"/>
    <x v="0"/>
    <n v="89"/>
    <n v="2177"/>
    <s v="Competitor"/>
    <s v="Competitor had better devices"/>
    <x v="1"/>
  </r>
  <r>
    <s v="0148-DCDOS"/>
    <s v="Male"/>
    <n v="41"/>
    <s v="No"/>
    <s v="No"/>
    <s v="No"/>
    <s v="No"/>
    <n v="0"/>
    <s v="United States"/>
    <s v="California"/>
    <s v="Planada"/>
    <n v="95365"/>
    <n v="37.329725000000003"/>
    <n v="-120.306399"/>
    <n v="4150"/>
    <s v="Q3"/>
    <s v="No"/>
    <n v="0"/>
    <x v="3"/>
    <s v="None"/>
    <s v="Yes"/>
    <n v="34.880000000000003"/>
    <s v="Yes"/>
    <x v="0"/>
    <s v="Fiber Optic"/>
    <n v="8"/>
    <s v="No"/>
    <s v="No"/>
    <s v="No"/>
    <s v="No"/>
    <s v="Yes"/>
    <s v="Yes"/>
    <s v="Yes"/>
    <s v="Yes"/>
    <x v="0"/>
    <s v="Yes"/>
    <x v="0"/>
    <n v="94.7"/>
    <n v="2362.1"/>
    <n v="0"/>
    <n v="0"/>
    <n v="872"/>
    <n v="3234.1"/>
    <n v="1"/>
    <s v="Churned"/>
    <x v="0"/>
    <n v="82"/>
    <n v="5641"/>
    <s v="Competitor"/>
    <s v="Competitor had better devices"/>
    <x v="1"/>
  </r>
  <r>
    <s v="9992-RRAMN"/>
    <s v="Male"/>
    <n v="40"/>
    <s v="No"/>
    <s v="No"/>
    <s v="Yes"/>
    <s v="No"/>
    <n v="0"/>
    <s v="United States"/>
    <s v="California"/>
    <s v="Riverbank"/>
    <n v="95367"/>
    <n v="37.734971000000002"/>
    <n v="-120.95427100000001"/>
    <n v="16525"/>
    <s v="Q3"/>
    <s v="Yes"/>
    <n v="1"/>
    <x v="41"/>
    <s v="Offer D"/>
    <s v="Yes"/>
    <n v="16.2"/>
    <s v="Yes"/>
    <x v="0"/>
    <s v="Fiber Optic"/>
    <n v="17"/>
    <s v="No"/>
    <s v="No"/>
    <s v="No"/>
    <s v="No"/>
    <s v="No"/>
    <s v="Yes"/>
    <s v="Yes"/>
    <s v="Yes"/>
    <x v="0"/>
    <s v="Yes"/>
    <x v="0"/>
    <n v="85.1"/>
    <n v="1873.7"/>
    <n v="0"/>
    <n v="0"/>
    <n v="356.4"/>
    <n v="2230.1"/>
    <n v="1"/>
    <s v="Churned"/>
    <x v="0"/>
    <n v="68"/>
    <n v="5248"/>
    <s v="Dissatisfaction"/>
    <s v="Product dissatisfaction"/>
    <x v="1"/>
  </r>
  <r>
    <s v="0310-MVLET"/>
    <s v="Female"/>
    <n v="63"/>
    <s v="No"/>
    <s v="No"/>
    <s v="Yes"/>
    <s v="No"/>
    <n v="0"/>
    <s v="United States"/>
    <s v="California"/>
    <s v="Snelling"/>
    <n v="95369"/>
    <n v="37.521707999999997"/>
    <n v="-120.42684300000001"/>
    <n v="1158"/>
    <s v="Q3"/>
    <s v="Yes"/>
    <n v="1"/>
    <x v="66"/>
    <s v="None"/>
    <s v="Yes"/>
    <n v="49.33"/>
    <s v="Yes"/>
    <x v="0"/>
    <s v="Fiber Optic"/>
    <n v="7"/>
    <s v="No"/>
    <s v="Yes"/>
    <s v="No"/>
    <s v="No"/>
    <s v="Yes"/>
    <s v="Yes"/>
    <s v="Yes"/>
    <s v="Yes"/>
    <x v="0"/>
    <s v="Yes"/>
    <x v="0"/>
    <n v="99.15"/>
    <n v="6010.05"/>
    <n v="0"/>
    <n v="0"/>
    <n v="3009.13"/>
    <n v="9019.18"/>
    <n v="3"/>
    <s v="Churned"/>
    <x v="0"/>
    <n v="77"/>
    <n v="5612"/>
    <s v="Dissatisfaction"/>
    <s v="Service dissatisfaction"/>
    <x v="1"/>
  </r>
  <r>
    <s v="5696-QURRL"/>
    <s v="Male"/>
    <n v="31"/>
    <s v="No"/>
    <s v="No"/>
    <s v="No"/>
    <s v="No"/>
    <n v="0"/>
    <s v="United States"/>
    <s v="California"/>
    <s v="Waterford"/>
    <n v="95386"/>
    <n v="37.669516000000002"/>
    <n v="-120.626964"/>
    <n v="8308"/>
    <s v="Q3"/>
    <s v="No"/>
    <n v="0"/>
    <x v="0"/>
    <s v="None"/>
    <s v="Yes"/>
    <n v="13.84"/>
    <s v="No"/>
    <x v="0"/>
    <s v="DSL"/>
    <n v="26"/>
    <s v="No"/>
    <s v="No"/>
    <s v="No"/>
    <s v="No"/>
    <s v="No"/>
    <s v="No"/>
    <s v="No"/>
    <s v="No"/>
    <x v="0"/>
    <s v="Yes"/>
    <x v="1"/>
    <n v="45.05"/>
    <n v="45.05"/>
    <n v="0"/>
    <n v="70"/>
    <n v="13.84"/>
    <n v="128.88999999999999"/>
    <n v="3"/>
    <s v="Churned"/>
    <x v="0"/>
    <n v="73"/>
    <n v="2644"/>
    <s v="Dissatisfaction"/>
    <s v="Network reliability"/>
    <x v="1"/>
  </r>
  <r>
    <s v="0495-RVCBF"/>
    <s v="Female"/>
    <n v="39"/>
    <s v="No"/>
    <s v="No"/>
    <s v="No"/>
    <s v="No"/>
    <n v="0"/>
    <s v="United States"/>
    <s v="California"/>
    <s v="Santa Rosa"/>
    <n v="95401"/>
    <n v="38.460517000000003"/>
    <n v="-122.790335"/>
    <n v="36125"/>
    <s v="Q3"/>
    <s v="No"/>
    <n v="0"/>
    <x v="0"/>
    <s v="None"/>
    <s v="Yes"/>
    <n v="33.880000000000003"/>
    <s v="No"/>
    <x v="0"/>
    <s v="Fiber Optic"/>
    <n v="26"/>
    <s v="No"/>
    <s v="No"/>
    <s v="No"/>
    <s v="No"/>
    <s v="No"/>
    <s v="Yes"/>
    <s v="Yes"/>
    <s v="Yes"/>
    <x v="0"/>
    <s v="Yes"/>
    <x v="0"/>
    <n v="79.7"/>
    <n v="79.7"/>
    <n v="0"/>
    <n v="0"/>
    <n v="33.880000000000003"/>
    <n v="113.58"/>
    <n v="3"/>
    <s v="Churned"/>
    <x v="0"/>
    <n v="75"/>
    <n v="2066"/>
    <s v="Other"/>
    <s v="Poor expertise of online support"/>
    <x v="0"/>
  </r>
  <r>
    <s v="7854-EDSSA"/>
    <s v="Male"/>
    <n v="46"/>
    <s v="No"/>
    <s v="No"/>
    <s v="No"/>
    <s v="No"/>
    <n v="0"/>
    <s v="United States"/>
    <s v="California"/>
    <s v="Santa Rosa"/>
    <n v="95404"/>
    <n v="38.526941000000001"/>
    <n v="-122.709096"/>
    <n v="35057"/>
    <s v="Q3"/>
    <s v="No"/>
    <n v="0"/>
    <x v="41"/>
    <s v="Offer D"/>
    <s v="Yes"/>
    <n v="49.43"/>
    <s v="Yes"/>
    <x v="0"/>
    <s v="Cable"/>
    <n v="17"/>
    <s v="Yes"/>
    <s v="Yes"/>
    <s v="No"/>
    <s v="No"/>
    <s v="No"/>
    <s v="No"/>
    <s v="No"/>
    <s v="Yes"/>
    <x v="0"/>
    <s v="No"/>
    <x v="0"/>
    <n v="59"/>
    <n v="1254.7"/>
    <n v="0"/>
    <n v="0"/>
    <n v="1087.46"/>
    <n v="2342.16"/>
    <n v="3"/>
    <s v="Churned"/>
    <x v="0"/>
    <n v="77"/>
    <n v="2195"/>
    <s v="Dissatisfaction"/>
    <s v="Poor expertise of online support"/>
    <x v="1"/>
  </r>
  <r>
    <s v="8869-TORSS"/>
    <s v="Female"/>
    <n v="51"/>
    <s v="No"/>
    <s v="No"/>
    <s v="No"/>
    <s v="No"/>
    <n v="0"/>
    <s v="United States"/>
    <s v="California"/>
    <s v="Santa Rosa"/>
    <n v="95405"/>
    <n v="38.439695999999998"/>
    <n v="-122.668817"/>
    <n v="22250"/>
    <s v="Q3"/>
    <s v="No"/>
    <n v="0"/>
    <x v="65"/>
    <s v="None"/>
    <s v="Yes"/>
    <n v="33.909999999999997"/>
    <s v="No"/>
    <x v="0"/>
    <s v="DSL"/>
    <n v="13"/>
    <s v="Yes"/>
    <s v="No"/>
    <s v="Yes"/>
    <s v="Yes"/>
    <s v="No"/>
    <s v="No"/>
    <s v="No"/>
    <s v="Yes"/>
    <x v="1"/>
    <s v="Yes"/>
    <x v="1"/>
    <n v="60.35"/>
    <n v="2896.4"/>
    <n v="0"/>
    <n v="0"/>
    <n v="1627.6799999999901"/>
    <n v="4524.08"/>
    <n v="1"/>
    <s v="Churned"/>
    <x v="0"/>
    <n v="69"/>
    <n v="2681"/>
    <s v="Dissatisfaction"/>
    <s v="Poor expertise of phone support"/>
    <x v="2"/>
  </r>
  <r>
    <s v="2115-BFTIW"/>
    <s v="Male"/>
    <n v="52"/>
    <s v="No"/>
    <s v="No"/>
    <s v="No"/>
    <s v="No"/>
    <n v="0"/>
    <s v="United States"/>
    <s v="California"/>
    <s v="Clearlake Oaks"/>
    <n v="95423"/>
    <n v="39.071159999999999"/>
    <n v="-122.59854199999999"/>
    <n v="3684"/>
    <s v="Q3"/>
    <s v="No"/>
    <n v="0"/>
    <x v="3"/>
    <s v="None"/>
    <s v="Yes"/>
    <n v="24.91"/>
    <s v="No"/>
    <x v="0"/>
    <s v="Fiber Optic"/>
    <n v="18"/>
    <s v="No"/>
    <s v="No"/>
    <s v="No"/>
    <s v="No"/>
    <s v="No"/>
    <s v="No"/>
    <s v="No"/>
    <s v="No"/>
    <x v="0"/>
    <s v="No"/>
    <x v="1"/>
    <n v="70.95"/>
    <n v="1767.35"/>
    <n v="0"/>
    <n v="20"/>
    <n v="622.75"/>
    <n v="2410.1"/>
    <n v="1"/>
    <s v="Churned"/>
    <x v="0"/>
    <n v="75"/>
    <n v="4881"/>
    <s v="Dissatisfaction"/>
    <s v="Product dissatisfaction"/>
    <x v="1"/>
  </r>
  <r>
    <s v="0611-DFXKO"/>
    <s v="Male"/>
    <n v="35"/>
    <s v="No"/>
    <s v="No"/>
    <s v="Yes"/>
    <s v="No"/>
    <n v="0"/>
    <s v="United States"/>
    <s v="California"/>
    <s v="Comptche"/>
    <n v="95427"/>
    <n v="39.239818"/>
    <n v="-123.565432"/>
    <n v="371"/>
    <s v="Q3"/>
    <s v="Yes"/>
    <n v="1"/>
    <x v="21"/>
    <s v="Offer D"/>
    <s v="Yes"/>
    <n v="18.05"/>
    <s v="No"/>
    <x v="0"/>
    <s v="Fiber Optic"/>
    <n v="5"/>
    <s v="No"/>
    <s v="No"/>
    <s v="No"/>
    <s v="No"/>
    <s v="Yes"/>
    <s v="Yes"/>
    <s v="Yes"/>
    <s v="Yes"/>
    <x v="0"/>
    <s v="Yes"/>
    <x v="1"/>
    <n v="89"/>
    <n v="1820.45"/>
    <n v="0"/>
    <n v="0"/>
    <n v="361"/>
    <n v="2181.4499999999998"/>
    <n v="2"/>
    <s v="Churned"/>
    <x v="0"/>
    <n v="78"/>
    <n v="4594"/>
    <s v="Dissatisfaction"/>
    <s v="Service dissatisfaction"/>
    <x v="1"/>
  </r>
  <r>
    <s v="7780-OTDSO"/>
    <s v="Male"/>
    <n v="51"/>
    <s v="No"/>
    <s v="No"/>
    <s v="Yes"/>
    <s v="No"/>
    <n v="0"/>
    <s v="United States"/>
    <s v="California"/>
    <s v="Covelo"/>
    <n v="95428"/>
    <n v="39.833069999999999"/>
    <n v="-123.178765"/>
    <n v="2296"/>
    <s v="Q3"/>
    <s v="Yes"/>
    <n v="1"/>
    <x v="2"/>
    <s v="None"/>
    <s v="Yes"/>
    <n v="11.3"/>
    <s v="Yes"/>
    <x v="0"/>
    <s v="Fiber Optic"/>
    <n v="16"/>
    <s v="Yes"/>
    <s v="No"/>
    <s v="No"/>
    <s v="No"/>
    <s v="Yes"/>
    <s v="Yes"/>
    <s v="Yes"/>
    <s v="Yes"/>
    <x v="0"/>
    <s v="Yes"/>
    <x v="0"/>
    <n v="99.4"/>
    <n v="1742.95"/>
    <n v="0"/>
    <n v="0"/>
    <n v="203.4"/>
    <n v="1946.35"/>
    <n v="1"/>
    <s v="Churned"/>
    <x v="0"/>
    <n v="86"/>
    <n v="2421"/>
    <s v="Attitude"/>
    <s v="Attitude of support person"/>
    <x v="1"/>
  </r>
  <r>
    <s v="9747-DDZOS"/>
    <s v="Female"/>
    <n v="50"/>
    <s v="No"/>
    <s v="No"/>
    <s v="No"/>
    <s v="No"/>
    <n v="0"/>
    <s v="United States"/>
    <s v="California"/>
    <s v="Eldridge"/>
    <n v="95431"/>
    <n v="38.348883999999998"/>
    <n v="-122.51699000000001"/>
    <n v="363"/>
    <s v="Q3"/>
    <s v="No"/>
    <n v="0"/>
    <x v="0"/>
    <s v="None"/>
    <s v="Yes"/>
    <n v="3.84"/>
    <s v="No"/>
    <x v="0"/>
    <s v="Fiber Optic"/>
    <n v="2"/>
    <s v="No"/>
    <s v="No"/>
    <s v="Yes"/>
    <s v="No"/>
    <s v="No"/>
    <s v="No"/>
    <s v="No"/>
    <s v="Yes"/>
    <x v="0"/>
    <s v="No"/>
    <x v="0"/>
    <n v="73.5"/>
    <n v="73.5"/>
    <n v="0"/>
    <n v="0"/>
    <n v="3.84"/>
    <n v="77.34"/>
    <n v="2"/>
    <s v="Churned"/>
    <x v="0"/>
    <n v="74"/>
    <n v="4378"/>
    <s v="Dissatisfaction"/>
    <s v="Network reliability"/>
    <x v="0"/>
  </r>
  <r>
    <s v="0564-JJHGS"/>
    <s v="Male"/>
    <n v="45"/>
    <s v="No"/>
    <s v="No"/>
    <s v="No"/>
    <s v="No"/>
    <n v="0"/>
    <s v="United States"/>
    <s v="California"/>
    <s v="Guerneville"/>
    <n v="95446"/>
    <n v="38.525759999999998"/>
    <n v="-123.013347"/>
    <n v="4913"/>
    <s v="Q3"/>
    <s v="No"/>
    <n v="0"/>
    <x v="30"/>
    <s v="None"/>
    <s v="Yes"/>
    <n v="19.22"/>
    <s v="Yes"/>
    <x v="0"/>
    <s v="Fiber Optic"/>
    <n v="10"/>
    <s v="No"/>
    <s v="No"/>
    <s v="No"/>
    <s v="No"/>
    <s v="Yes"/>
    <s v="Yes"/>
    <s v="Yes"/>
    <s v="Yes"/>
    <x v="0"/>
    <s v="Yes"/>
    <x v="0"/>
    <n v="95.5"/>
    <n v="829.1"/>
    <n v="0"/>
    <n v="0"/>
    <n v="172.98"/>
    <n v="1002.08"/>
    <n v="2"/>
    <s v="Churned"/>
    <x v="0"/>
    <n v="90"/>
    <n v="5007"/>
    <s v="Dissatisfaction"/>
    <s v="Limited range of services"/>
    <x v="1"/>
  </r>
  <r>
    <s v="3348-CFRNX"/>
    <s v="Female"/>
    <n v="47"/>
    <s v="No"/>
    <s v="No"/>
    <s v="Yes"/>
    <s v="No"/>
    <n v="0"/>
    <s v="United States"/>
    <s v="California"/>
    <s v="Healdsburg"/>
    <n v="95448"/>
    <n v="38.618347"/>
    <n v="-122.908422"/>
    <n v="17979"/>
    <s v="Q3"/>
    <s v="Yes"/>
    <n v="1"/>
    <x v="64"/>
    <s v="None"/>
    <s v="Yes"/>
    <n v="37.659999999999997"/>
    <s v="No"/>
    <x v="0"/>
    <s v="Fiber Optic"/>
    <n v="20"/>
    <s v="Yes"/>
    <s v="No"/>
    <s v="No"/>
    <s v="No"/>
    <s v="Yes"/>
    <s v="Yes"/>
    <s v="Yes"/>
    <s v="Yes"/>
    <x v="0"/>
    <s v="Yes"/>
    <x v="1"/>
    <n v="92.35"/>
    <n v="2602.9"/>
    <n v="0"/>
    <n v="0"/>
    <n v="1054.48"/>
    <n v="3657.38"/>
    <n v="1"/>
    <s v="Churned"/>
    <x v="0"/>
    <n v="71"/>
    <n v="2990"/>
    <s v="Price"/>
    <s v="Lack of affordable download/upload speed"/>
    <x v="1"/>
  </r>
  <r>
    <s v="1428-GTBJJ"/>
    <s v="Male"/>
    <n v="20"/>
    <s v="Yes"/>
    <s v="No"/>
    <s v="No"/>
    <s v="No"/>
    <n v="0"/>
    <s v="United States"/>
    <s v="California"/>
    <s v="Jenner"/>
    <n v="95450"/>
    <n v="38.505994999999999"/>
    <n v="-123.18701900000001"/>
    <n v="438"/>
    <s v="Q3"/>
    <s v="No"/>
    <n v="0"/>
    <x v="9"/>
    <s v="None"/>
    <s v="Yes"/>
    <n v="5.4"/>
    <s v="No"/>
    <x v="0"/>
    <s v="Fiber Optic"/>
    <n v="41"/>
    <s v="No"/>
    <s v="Yes"/>
    <s v="No"/>
    <s v="No"/>
    <s v="No"/>
    <s v="No"/>
    <s v="No"/>
    <s v="Yes"/>
    <x v="0"/>
    <s v="Yes"/>
    <x v="0"/>
    <n v="74.55"/>
    <n v="824.75"/>
    <n v="0"/>
    <n v="0"/>
    <n v="59.4"/>
    <n v="884.15"/>
    <n v="2"/>
    <s v="Churned"/>
    <x v="0"/>
    <n v="81"/>
    <n v="4601"/>
    <s v="Price"/>
    <s v="Long distance charges"/>
    <x v="1"/>
  </r>
  <r>
    <s v="2249-YPRNG"/>
    <s v="Female"/>
    <n v="57"/>
    <s v="No"/>
    <s v="No"/>
    <s v="Yes"/>
    <s v="No"/>
    <n v="0"/>
    <s v="United States"/>
    <s v="California"/>
    <s v="The Sea Ranch"/>
    <n v="95497"/>
    <n v="38.696658999999997"/>
    <n v="-123.43686099999999"/>
    <n v="752"/>
    <s v="Q3"/>
    <s v="Yes"/>
    <n v="3"/>
    <x v="21"/>
    <s v="None"/>
    <s v="Yes"/>
    <n v="28.79"/>
    <s v="Yes"/>
    <x v="0"/>
    <s v="Fiber Optic"/>
    <n v="16"/>
    <s v="No"/>
    <s v="Yes"/>
    <s v="Yes"/>
    <s v="No"/>
    <s v="Yes"/>
    <s v="Yes"/>
    <s v="Yes"/>
    <s v="Yes"/>
    <x v="0"/>
    <s v="Yes"/>
    <x v="0"/>
    <n v="105.85"/>
    <n v="2239.65"/>
    <n v="0"/>
    <n v="0"/>
    <n v="575.79999999999995"/>
    <n v="2815.45"/>
    <n v="2"/>
    <s v="Churned"/>
    <x v="0"/>
    <n v="84"/>
    <n v="4223"/>
    <s v="Dissatisfaction"/>
    <s v="Service dissatisfaction"/>
    <x v="1"/>
  </r>
  <r>
    <s v="7410-YTJIK"/>
    <s v="Female"/>
    <n v="35"/>
    <s v="No"/>
    <s v="No"/>
    <s v="No"/>
    <s v="No"/>
    <n v="0"/>
    <s v="United States"/>
    <s v="California"/>
    <s v="Eureka"/>
    <n v="95501"/>
    <n v="40.796621000000002"/>
    <n v="-124.15428"/>
    <n v="23224"/>
    <s v="Q3"/>
    <s v="No"/>
    <n v="0"/>
    <x v="8"/>
    <s v="None"/>
    <s v="Yes"/>
    <n v="18.100000000000001"/>
    <s v="Yes"/>
    <x v="0"/>
    <s v="Fiber Optic"/>
    <n v="15"/>
    <s v="No"/>
    <s v="No"/>
    <s v="No"/>
    <s v="No"/>
    <s v="No"/>
    <s v="No"/>
    <s v="No"/>
    <s v="Yes"/>
    <x v="0"/>
    <s v="No"/>
    <x v="1"/>
    <n v="75.45"/>
    <n v="480.75"/>
    <n v="0"/>
    <n v="0"/>
    <n v="126.7"/>
    <n v="607.45000000000005"/>
    <n v="1"/>
    <s v="Churned"/>
    <x v="0"/>
    <n v="75"/>
    <n v="2872"/>
    <s v="Competitor"/>
    <s v="Competitor had better devices"/>
    <x v="1"/>
  </r>
  <r>
    <s v="4626-GYCZP"/>
    <s v="Male"/>
    <n v="60"/>
    <s v="No"/>
    <s v="No"/>
    <s v="No"/>
    <s v="No"/>
    <n v="0"/>
    <s v="United States"/>
    <s v="California"/>
    <s v="Eureka"/>
    <n v="95503"/>
    <n v="40.737431000000001"/>
    <n v="-124.108897"/>
    <n v="23570"/>
    <s v="Q3"/>
    <s v="No"/>
    <n v="0"/>
    <x v="8"/>
    <s v="None"/>
    <s v="Yes"/>
    <n v="15.51"/>
    <s v="Yes"/>
    <x v="0"/>
    <s v="Fiber Optic"/>
    <n v="23"/>
    <s v="No"/>
    <s v="No"/>
    <s v="No"/>
    <s v="No"/>
    <s v="Yes"/>
    <s v="Yes"/>
    <s v="Yes"/>
    <s v="Yes"/>
    <x v="0"/>
    <s v="Yes"/>
    <x v="0"/>
    <n v="93.85"/>
    <n v="635.6"/>
    <n v="0"/>
    <n v="0"/>
    <n v="108.57"/>
    <n v="744.17"/>
    <n v="1"/>
    <s v="Churned"/>
    <x v="0"/>
    <n v="79"/>
    <n v="3506"/>
    <s v="Competitor"/>
    <s v="Competitor had better devices"/>
    <x v="1"/>
  </r>
  <r>
    <s v="5590-BYNII"/>
    <s v="Male"/>
    <n v="51"/>
    <s v="No"/>
    <s v="No"/>
    <s v="No"/>
    <s v="No"/>
    <n v="0"/>
    <s v="United States"/>
    <s v="California"/>
    <s v="Bayside"/>
    <n v="95524"/>
    <n v="40.825485999999998"/>
    <n v="-124.049485"/>
    <n v="1689"/>
    <s v="Q3"/>
    <s v="No"/>
    <n v="0"/>
    <x v="41"/>
    <s v="None"/>
    <s v="Yes"/>
    <n v="35.93"/>
    <s v="Yes"/>
    <x v="0"/>
    <s v="Fiber Optic"/>
    <n v="17"/>
    <s v="Yes"/>
    <s v="No"/>
    <s v="No"/>
    <s v="No"/>
    <s v="Yes"/>
    <s v="Yes"/>
    <s v="Yes"/>
    <s v="Yes"/>
    <x v="0"/>
    <s v="Yes"/>
    <x v="0"/>
    <n v="100.75"/>
    <n v="2095"/>
    <n v="0"/>
    <n v="0"/>
    <n v="790.46"/>
    <n v="2885.46"/>
    <n v="2"/>
    <s v="Churned"/>
    <x v="0"/>
    <n v="91"/>
    <n v="4152"/>
    <s v="Other"/>
    <s v="Don't know"/>
    <x v="1"/>
  </r>
  <r>
    <s v="3237-AJGEH"/>
    <s v="Female"/>
    <n v="43"/>
    <s v="No"/>
    <s v="No"/>
    <s v="Yes"/>
    <s v="Yes"/>
    <n v="1"/>
    <s v="United States"/>
    <s v="California"/>
    <s v="Bridgeville"/>
    <n v="95526"/>
    <n v="40.372532"/>
    <n v="-123.525626"/>
    <n v="695"/>
    <s v="Q3"/>
    <s v="Yes"/>
    <n v="1"/>
    <x v="10"/>
    <s v="None"/>
    <s v="No"/>
    <n v="0"/>
    <s v="No"/>
    <x v="0"/>
    <s v="DSL"/>
    <n v="19"/>
    <s v="No"/>
    <s v="No"/>
    <s v="No"/>
    <s v="Yes"/>
    <s v="No"/>
    <s v="No"/>
    <s v="No"/>
    <s v="No"/>
    <x v="0"/>
    <s v="Yes"/>
    <x v="1"/>
    <n v="31"/>
    <n v="95.05"/>
    <n v="0"/>
    <n v="20"/>
    <n v="0"/>
    <n v="115.05"/>
    <n v="3"/>
    <s v="Churned"/>
    <x v="0"/>
    <n v="67"/>
    <n v="5122"/>
    <s v="Other"/>
    <s v="Poor expertise of online support"/>
    <x v="1"/>
  </r>
  <r>
    <s v="1591-NFNLQ"/>
    <s v="Male"/>
    <n v="38"/>
    <s v="No"/>
    <s v="No"/>
    <s v="No"/>
    <s v="No"/>
    <n v="0"/>
    <s v="United States"/>
    <s v="California"/>
    <s v="Fallbrook"/>
    <n v="92028"/>
    <n v="33.362575"/>
    <n v="-117.299644"/>
    <n v="42239"/>
    <s v="Q3"/>
    <s v="No"/>
    <n v="0"/>
    <x v="60"/>
    <s v="None"/>
    <s v="Yes"/>
    <n v="5.62"/>
    <s v="Yes"/>
    <x v="0"/>
    <s v="Fiber Optic"/>
    <n v="16"/>
    <s v="No"/>
    <s v="No"/>
    <s v="Yes"/>
    <s v="No"/>
    <s v="No"/>
    <s v="No"/>
    <s v="No"/>
    <s v="Yes"/>
    <x v="0"/>
    <s v="No"/>
    <x v="1"/>
    <n v="80"/>
    <n v="4242.3500000000004"/>
    <n v="0"/>
    <n v="0"/>
    <n v="286.62"/>
    <n v="4528.97"/>
    <n v="3"/>
    <s v="Churned"/>
    <x v="0"/>
    <n v="91"/>
    <n v="4769"/>
    <s v="Other"/>
    <s v="Poor expertise of online support"/>
    <x v="1"/>
  </r>
  <r>
    <s v="0596-BQCEQ"/>
    <s v="Female"/>
    <n v="32"/>
    <s v="No"/>
    <s v="No"/>
    <s v="Yes"/>
    <s v="No"/>
    <n v="0"/>
    <s v="United States"/>
    <s v="California"/>
    <s v="Hydesville"/>
    <n v="95547"/>
    <n v="40.557313999999998"/>
    <n v="-124.08166199999999"/>
    <n v="1201"/>
    <s v="Q3"/>
    <s v="Yes"/>
    <n v="1"/>
    <x v="34"/>
    <s v="None"/>
    <s v="Yes"/>
    <n v="48.58"/>
    <s v="No"/>
    <x v="0"/>
    <s v="Fiber Optic"/>
    <n v="13"/>
    <s v="No"/>
    <s v="Yes"/>
    <s v="Yes"/>
    <s v="No"/>
    <s v="Yes"/>
    <s v="Yes"/>
    <s v="Yes"/>
    <s v="Yes"/>
    <x v="0"/>
    <s v="Yes"/>
    <x v="0"/>
    <n v="100.15"/>
    <n v="6283.3"/>
    <n v="0"/>
    <n v="0"/>
    <n v="3011.96"/>
    <n v="9295.26"/>
    <n v="1"/>
    <s v="Churned"/>
    <x v="0"/>
    <n v="93"/>
    <n v="4120"/>
    <s v="Competitor"/>
    <s v="Competitor had better devices"/>
    <x v="1"/>
  </r>
  <r>
    <s v="1481-ZUWZA"/>
    <s v="Male"/>
    <n v="52"/>
    <s v="No"/>
    <s v="No"/>
    <s v="No"/>
    <s v="No"/>
    <n v="0"/>
    <s v="United States"/>
    <s v="California"/>
    <s v="Klamath"/>
    <n v="95548"/>
    <n v="41.572812999999996"/>
    <n v="-124.035011"/>
    <n v="1215"/>
    <s v="Q3"/>
    <s v="No"/>
    <n v="0"/>
    <x v="64"/>
    <s v="None"/>
    <s v="Yes"/>
    <n v="35.520000000000003"/>
    <s v="Yes"/>
    <x v="0"/>
    <s v="Fiber Optic"/>
    <n v="26"/>
    <s v="Yes"/>
    <s v="Yes"/>
    <s v="No"/>
    <s v="No"/>
    <s v="No"/>
    <s v="Yes"/>
    <s v="Yes"/>
    <s v="Yes"/>
    <x v="0"/>
    <s v="Yes"/>
    <x v="1"/>
    <n v="94.5"/>
    <n v="2659.4"/>
    <n v="0"/>
    <n v="0"/>
    <n v="994.56"/>
    <n v="3653.96"/>
    <n v="1"/>
    <s v="Churned"/>
    <x v="0"/>
    <n v="80"/>
    <n v="5433"/>
    <s v="Dissatisfaction"/>
    <s v="Service dissatisfaction"/>
    <x v="1"/>
  </r>
  <r>
    <s v="2309-OSFEU"/>
    <s v="Male"/>
    <n v="42"/>
    <s v="No"/>
    <s v="No"/>
    <s v="No"/>
    <s v="No"/>
    <n v="0"/>
    <s v="United States"/>
    <s v="California"/>
    <s v="Smith River"/>
    <n v="95567"/>
    <n v="41.950682999999998"/>
    <n v="-124.097094"/>
    <n v="2020"/>
    <s v="Q3"/>
    <s v="No"/>
    <n v="0"/>
    <x v="31"/>
    <s v="None"/>
    <s v="No"/>
    <n v="0"/>
    <s v="No"/>
    <x v="0"/>
    <s v="DSL"/>
    <n v="30"/>
    <s v="No"/>
    <s v="No"/>
    <s v="No"/>
    <s v="No"/>
    <s v="No"/>
    <s v="Yes"/>
    <s v="Yes"/>
    <s v="Yes"/>
    <x v="0"/>
    <s v="Yes"/>
    <x v="1"/>
    <n v="33.9"/>
    <n v="298.45"/>
    <n v="0"/>
    <n v="0"/>
    <n v="0"/>
    <n v="298.45"/>
    <n v="1"/>
    <s v="Churned"/>
    <x v="0"/>
    <n v="84"/>
    <n v="2529"/>
    <s v="Attitude"/>
    <s v="Attitude of support person"/>
    <x v="1"/>
  </r>
  <r>
    <s v="7613-LLQFO"/>
    <s v="Male"/>
    <n v="41"/>
    <s v="No"/>
    <s v="No"/>
    <s v="No"/>
    <s v="No"/>
    <n v="0"/>
    <s v="United States"/>
    <s v="California"/>
    <s v="Amador City"/>
    <n v="95601"/>
    <n v="38.431407"/>
    <n v="-120.8421"/>
    <n v="222"/>
    <s v="Q3"/>
    <s v="No"/>
    <n v="0"/>
    <x v="36"/>
    <s v="None"/>
    <s v="Yes"/>
    <n v="12.36"/>
    <s v="Yes"/>
    <x v="0"/>
    <s v="Fiber Optic"/>
    <n v="23"/>
    <s v="No"/>
    <s v="No"/>
    <s v="No"/>
    <s v="No"/>
    <s v="Yes"/>
    <s v="No"/>
    <s v="No"/>
    <s v="Yes"/>
    <x v="0"/>
    <s v="Yes"/>
    <x v="0"/>
    <n v="84.45"/>
    <n v="1059.55"/>
    <n v="0"/>
    <n v="0"/>
    <n v="148.32"/>
    <n v="1207.8699999999999"/>
    <n v="2"/>
    <s v="Churned"/>
    <x v="0"/>
    <n v="91"/>
    <n v="3330"/>
    <s v="Dissatisfaction"/>
    <s v="Limited range of services"/>
    <x v="1"/>
  </r>
  <r>
    <s v="2640-PMGFL"/>
    <s v="Male"/>
    <n v="35"/>
    <s v="No"/>
    <s v="No"/>
    <s v="No"/>
    <s v="No"/>
    <n v="0"/>
    <s v="United States"/>
    <s v="California"/>
    <s v="West Sacramento"/>
    <n v="95605"/>
    <n v="38.592745000000001"/>
    <n v="-121.540036"/>
    <n v="12756"/>
    <s v="Q3"/>
    <s v="No"/>
    <n v="0"/>
    <x v="5"/>
    <s v="None"/>
    <s v="Yes"/>
    <n v="24.72"/>
    <s v="Yes"/>
    <x v="0"/>
    <s v="Fiber Optic"/>
    <n v="29"/>
    <s v="No"/>
    <s v="No"/>
    <s v="No"/>
    <s v="Yes"/>
    <s v="No"/>
    <s v="No"/>
    <s v="No"/>
    <s v="Yes"/>
    <x v="0"/>
    <s v="Yes"/>
    <x v="0"/>
    <n v="79.5"/>
    <n v="2180.5500000000002"/>
    <n v="0"/>
    <n v="0"/>
    <n v="667.43999999999903"/>
    <n v="2847.99"/>
    <n v="1"/>
    <s v="Churned"/>
    <x v="0"/>
    <n v="91"/>
    <n v="2518"/>
    <s v="Price"/>
    <s v="Lack of affordable download/upload speed"/>
    <x v="1"/>
  </r>
  <r>
    <s v="3801-HMYNL"/>
    <s v="Male"/>
    <n v="44"/>
    <s v="No"/>
    <s v="No"/>
    <s v="Yes"/>
    <s v="No"/>
    <n v="0"/>
    <s v="United States"/>
    <s v="California"/>
    <s v="Brooks"/>
    <n v="95606"/>
    <n v="38.809804"/>
    <n v="-122.241383"/>
    <n v="382"/>
    <s v="Q3"/>
    <s v="Yes"/>
    <n v="1"/>
    <x v="0"/>
    <s v="None"/>
    <s v="Yes"/>
    <n v="32.35"/>
    <s v="No"/>
    <x v="0"/>
    <s v="Fiber Optic"/>
    <n v="18"/>
    <s v="No"/>
    <s v="No"/>
    <s v="No"/>
    <s v="No"/>
    <s v="Yes"/>
    <s v="Yes"/>
    <s v="Yes"/>
    <s v="Yes"/>
    <x v="0"/>
    <s v="No"/>
    <x v="2"/>
    <n v="89.15"/>
    <n v="89.15"/>
    <n v="0"/>
    <n v="0"/>
    <n v="32.35"/>
    <n v="121.5"/>
    <n v="1"/>
    <s v="Churned"/>
    <x v="0"/>
    <n v="68"/>
    <n v="3123"/>
    <s v="Competitor"/>
    <s v="Competitor had better devices"/>
    <x v="1"/>
  </r>
  <r>
    <s v="4484-CGXFK"/>
    <s v="Female"/>
    <n v="45"/>
    <s v="No"/>
    <s v="No"/>
    <s v="No"/>
    <s v="No"/>
    <n v="0"/>
    <s v="United States"/>
    <s v="California"/>
    <s v="El Dorado"/>
    <n v="95623"/>
    <n v="38.631529999999998"/>
    <n v="-120.842609"/>
    <n v="4097"/>
    <s v="Q3"/>
    <s v="No"/>
    <n v="0"/>
    <x v="10"/>
    <s v="None"/>
    <s v="Yes"/>
    <n v="25.96"/>
    <s v="No"/>
    <x v="0"/>
    <s v="DSL"/>
    <n v="7"/>
    <s v="No"/>
    <s v="No"/>
    <s v="No"/>
    <s v="No"/>
    <s v="No"/>
    <s v="Yes"/>
    <s v="Yes"/>
    <s v="Yes"/>
    <x v="0"/>
    <s v="Yes"/>
    <x v="0"/>
    <n v="55.3"/>
    <n v="196.15"/>
    <n v="0"/>
    <n v="0"/>
    <n v="77.88"/>
    <n v="274.02999999999997"/>
    <n v="1"/>
    <s v="Churned"/>
    <x v="0"/>
    <n v="96"/>
    <n v="3190"/>
    <s v="Dissatisfaction"/>
    <s v="Product dissatisfaction"/>
    <x v="0"/>
  </r>
  <r>
    <s v="6214-EDAKZ"/>
    <s v="Female"/>
    <n v="32"/>
    <s v="No"/>
    <s v="No"/>
    <s v="Yes"/>
    <s v="Yes"/>
    <n v="1"/>
    <s v="United States"/>
    <s v="California"/>
    <s v="Elverta"/>
    <n v="95626"/>
    <n v="38.734997"/>
    <n v="-121.463719"/>
    <n v="6197"/>
    <s v="Q3"/>
    <s v="Yes"/>
    <n v="1"/>
    <x v="41"/>
    <s v="None"/>
    <s v="Yes"/>
    <n v="5.26"/>
    <s v="No"/>
    <x v="0"/>
    <s v="DSL"/>
    <n v="19"/>
    <s v="No"/>
    <s v="Yes"/>
    <s v="No"/>
    <s v="Yes"/>
    <s v="No"/>
    <s v="No"/>
    <s v="No"/>
    <s v="No"/>
    <x v="0"/>
    <s v="No"/>
    <x v="0"/>
    <n v="55.15"/>
    <n v="1206.05"/>
    <n v="0"/>
    <n v="30"/>
    <n v="115.72"/>
    <n v="1351.77"/>
    <n v="2"/>
    <s v="Churned"/>
    <x v="0"/>
    <n v="79"/>
    <n v="5115"/>
    <s v="Dissatisfaction"/>
    <s v="Service dissatisfaction"/>
    <x v="1"/>
  </r>
  <r>
    <s v="6127-ISGTU"/>
    <s v="Female"/>
    <n v="34"/>
    <s v="No"/>
    <s v="No"/>
    <s v="Yes"/>
    <s v="No"/>
    <n v="0"/>
    <s v="United States"/>
    <s v="California"/>
    <s v="Garden Valley"/>
    <n v="95633"/>
    <n v="38.852544000000002"/>
    <n v="-120.83766900000001"/>
    <n v="2536"/>
    <s v="Q3"/>
    <s v="Yes"/>
    <n v="1"/>
    <x v="12"/>
    <s v="None"/>
    <s v="Yes"/>
    <n v="6.82"/>
    <s v="Yes"/>
    <x v="0"/>
    <s v="Fiber Optic"/>
    <n v="7"/>
    <s v="No"/>
    <s v="No"/>
    <s v="No"/>
    <s v="No"/>
    <s v="Yes"/>
    <s v="No"/>
    <s v="No"/>
    <s v="Yes"/>
    <x v="0"/>
    <s v="Yes"/>
    <x v="0"/>
    <n v="84.95"/>
    <n v="1378.25"/>
    <n v="0"/>
    <n v="0"/>
    <n v="109.12"/>
    <n v="1487.37"/>
    <n v="3"/>
    <s v="Churned"/>
    <x v="0"/>
    <n v="67"/>
    <n v="3075"/>
    <s v="Attitude"/>
    <s v="Attitude of support person"/>
    <x v="1"/>
  </r>
  <r>
    <s v="8740-XLHDR"/>
    <s v="Male"/>
    <n v="30"/>
    <s v="No"/>
    <s v="No"/>
    <s v="No"/>
    <s v="No"/>
    <n v="0"/>
    <s v="United States"/>
    <s v="California"/>
    <s v="Greenwood"/>
    <n v="95635"/>
    <n v="38.921332999999997"/>
    <n v="-120.897718"/>
    <n v="1140"/>
    <s v="Q3"/>
    <s v="No"/>
    <n v="0"/>
    <x v="20"/>
    <s v="None"/>
    <s v="No"/>
    <n v="0"/>
    <s v="No"/>
    <x v="0"/>
    <s v="Cable"/>
    <n v="59"/>
    <s v="Yes"/>
    <s v="Yes"/>
    <s v="Yes"/>
    <s v="Yes"/>
    <s v="No"/>
    <s v="No"/>
    <s v="No"/>
    <s v="Yes"/>
    <x v="0"/>
    <s v="Yes"/>
    <x v="2"/>
    <n v="43.25"/>
    <n v="219"/>
    <n v="0"/>
    <n v="0"/>
    <n v="0"/>
    <n v="219"/>
    <n v="2"/>
    <s v="Churned"/>
    <x v="0"/>
    <n v="67"/>
    <n v="5824"/>
    <s v="Dissatisfaction"/>
    <s v="Network reliability"/>
    <x v="1"/>
  </r>
  <r>
    <s v="1208-DNHLN"/>
    <s v="Male"/>
    <n v="60"/>
    <s v="No"/>
    <s v="No"/>
    <s v="Yes"/>
    <s v="No"/>
    <n v="0"/>
    <s v="United States"/>
    <s v="California"/>
    <s v="Grizzly Flats"/>
    <n v="95636"/>
    <n v="38.636102000000001"/>
    <n v="-120.522149"/>
    <n v="659"/>
    <s v="Q3"/>
    <s v="Yes"/>
    <n v="1"/>
    <x v="43"/>
    <s v="None"/>
    <s v="Yes"/>
    <n v="5.8"/>
    <s v="Yes"/>
    <x v="0"/>
    <s v="DSL"/>
    <n v="12"/>
    <s v="No"/>
    <s v="No"/>
    <s v="No"/>
    <s v="No"/>
    <s v="No"/>
    <s v="No"/>
    <s v="No"/>
    <s v="Yes"/>
    <x v="1"/>
    <s v="Yes"/>
    <x v="1"/>
    <n v="48.35"/>
    <n v="1067.1500000000001"/>
    <n v="0"/>
    <n v="0"/>
    <n v="133.4"/>
    <n v="1200.55"/>
    <n v="2"/>
    <s v="Churned"/>
    <x v="0"/>
    <n v="83"/>
    <n v="4580"/>
    <s v="Other"/>
    <s v="Don't know"/>
    <x v="2"/>
  </r>
  <r>
    <s v="1761-AEZZR"/>
    <s v="Male"/>
    <n v="59"/>
    <s v="No"/>
    <s v="No"/>
    <s v="No"/>
    <s v="No"/>
    <n v="0"/>
    <s v="United States"/>
    <s v="California"/>
    <s v="Guinda"/>
    <n v="95637"/>
    <n v="38.830739000000001"/>
    <n v="-122.196202"/>
    <n v="228"/>
    <s v="Q3"/>
    <s v="No"/>
    <n v="0"/>
    <x v="0"/>
    <s v="None"/>
    <s v="Yes"/>
    <n v="4.04"/>
    <s v="No"/>
    <x v="0"/>
    <s v="Fiber Optic"/>
    <n v="6"/>
    <s v="No"/>
    <s v="No"/>
    <s v="No"/>
    <s v="No"/>
    <s v="Yes"/>
    <s v="No"/>
    <s v="No"/>
    <s v="Yes"/>
    <x v="0"/>
    <s v="Yes"/>
    <x v="0"/>
    <n v="79.55"/>
    <n v="79.55"/>
    <n v="0"/>
    <n v="0"/>
    <n v="4.04"/>
    <n v="83.59"/>
    <n v="2"/>
    <s v="Churned"/>
    <x v="0"/>
    <n v="72"/>
    <n v="5593"/>
    <s v="Other"/>
    <s v="Don't know"/>
    <x v="0"/>
  </r>
  <r>
    <s v="7120-RFMVS"/>
    <s v="Male"/>
    <n v="31"/>
    <s v="No"/>
    <s v="No"/>
    <s v="No"/>
    <s v="No"/>
    <n v="0"/>
    <s v="United States"/>
    <s v="California"/>
    <s v="Isleton"/>
    <n v="95641"/>
    <n v="38.154823"/>
    <n v="-121.601358"/>
    <n v="2010"/>
    <s v="Q3"/>
    <s v="No"/>
    <n v="0"/>
    <x v="0"/>
    <s v="None"/>
    <s v="Yes"/>
    <n v="6.89"/>
    <s v="Yes"/>
    <x v="0"/>
    <s v="Fiber Optic"/>
    <n v="12"/>
    <s v="No"/>
    <s v="No"/>
    <s v="No"/>
    <s v="No"/>
    <s v="Yes"/>
    <s v="No"/>
    <s v="No"/>
    <s v="Yes"/>
    <x v="0"/>
    <s v="No"/>
    <x v="0"/>
    <n v="84.5"/>
    <n v="84.5"/>
    <n v="0"/>
    <n v="0"/>
    <n v="6.89"/>
    <n v="91.39"/>
    <n v="2"/>
    <s v="Churned"/>
    <x v="0"/>
    <n v="73"/>
    <n v="4340"/>
    <s v="Price"/>
    <s v="Price too high"/>
    <x v="0"/>
  </r>
  <r>
    <s v="7317-GGVPB"/>
    <s v="Male"/>
    <n v="57"/>
    <s v="No"/>
    <s v="No"/>
    <s v="Yes"/>
    <s v="No"/>
    <n v="0"/>
    <s v="United States"/>
    <s v="California"/>
    <s v="Lotus"/>
    <n v="95651"/>
    <n v="38.815514999999998"/>
    <n v="-120.91699699999999"/>
    <n v="485"/>
    <s v="Q3"/>
    <s v="Yes"/>
    <n v="1"/>
    <x v="67"/>
    <s v="Offer A"/>
    <s v="Yes"/>
    <n v="5.76"/>
    <s v="Yes"/>
    <x v="0"/>
    <s v="Fiber Optic"/>
    <n v="11"/>
    <s v="No"/>
    <s v="Yes"/>
    <s v="Yes"/>
    <s v="Yes"/>
    <s v="Yes"/>
    <s v="Yes"/>
    <s v="Yes"/>
    <s v="No"/>
    <x v="2"/>
    <s v="Yes"/>
    <x v="1"/>
    <n v="108.6"/>
    <n v="7690.9"/>
    <n v="0"/>
    <n v="20"/>
    <n v="408.96"/>
    <n v="8119.86"/>
    <n v="1"/>
    <s v="Churned"/>
    <x v="0"/>
    <n v="90"/>
    <n v="4982"/>
    <s v="Dissatisfaction"/>
    <s v="Product dissatisfaction"/>
    <x v="2"/>
  </r>
  <r>
    <s v="1322-AGOQM"/>
    <s v="Male"/>
    <n v="57"/>
    <s v="No"/>
    <s v="No"/>
    <s v="No"/>
    <s v="No"/>
    <n v="0"/>
    <s v="United States"/>
    <s v="California"/>
    <s v="Mather"/>
    <n v="95655"/>
    <n v="38.549821999999999"/>
    <n v="-121.26672499999999"/>
    <n v="929"/>
    <s v="Q3"/>
    <s v="No"/>
    <n v="0"/>
    <x v="29"/>
    <s v="None"/>
    <s v="No"/>
    <n v="0"/>
    <s v="No"/>
    <x v="0"/>
    <s v="DSL"/>
    <n v="26"/>
    <s v="No"/>
    <s v="Yes"/>
    <s v="No"/>
    <s v="No"/>
    <s v="No"/>
    <s v="No"/>
    <s v="No"/>
    <s v="Yes"/>
    <x v="0"/>
    <s v="No"/>
    <x v="0"/>
    <n v="30.3"/>
    <n v="1380.1"/>
    <n v="0"/>
    <n v="0"/>
    <n v="0"/>
    <n v="1380.1"/>
    <n v="2"/>
    <s v="Churned"/>
    <x v="0"/>
    <n v="95"/>
    <n v="2243"/>
    <s v="Dissatisfaction"/>
    <s v="Service dissatisfaction"/>
    <x v="1"/>
  </r>
  <r>
    <s v="5692-FPTAH"/>
    <s v="Female"/>
    <n v="32"/>
    <s v="No"/>
    <s v="No"/>
    <s v="No"/>
    <s v="No"/>
    <n v="0"/>
    <s v="United States"/>
    <s v="California"/>
    <s v="Nicolaus"/>
    <n v="95659"/>
    <n v="38.788898000000003"/>
    <n v="-121.60862400000001"/>
    <n v="751"/>
    <s v="Q3"/>
    <s v="No"/>
    <n v="0"/>
    <x v="0"/>
    <s v="None"/>
    <s v="Yes"/>
    <n v="38.31"/>
    <s v="No"/>
    <x v="0"/>
    <s v="Cable"/>
    <n v="26"/>
    <s v="No"/>
    <s v="No"/>
    <s v="No"/>
    <s v="No"/>
    <s v="No"/>
    <s v="No"/>
    <s v="No"/>
    <s v="Yes"/>
    <x v="0"/>
    <s v="Yes"/>
    <x v="1"/>
    <n v="45.4"/>
    <n v="45.4"/>
    <n v="0"/>
    <n v="0"/>
    <n v="38.31"/>
    <n v="83.71"/>
    <n v="2"/>
    <s v="Churned"/>
    <x v="0"/>
    <n v="67"/>
    <n v="2168"/>
    <s v="Dissatisfaction"/>
    <s v="Network reliability"/>
    <x v="1"/>
  </r>
  <r>
    <s v="1550-LOAHA"/>
    <s v="Female"/>
    <n v="53"/>
    <s v="No"/>
    <s v="No"/>
    <s v="Yes"/>
    <s v="No"/>
    <n v="0"/>
    <s v="United States"/>
    <s v="California"/>
    <s v="Orangevale"/>
    <n v="95662"/>
    <n v="38.689174000000001"/>
    <n v="-121.218435"/>
    <n v="32040"/>
    <s v="Q3"/>
    <s v="Yes"/>
    <n v="1"/>
    <x v="15"/>
    <s v="None"/>
    <s v="Yes"/>
    <n v="37.479999999999997"/>
    <s v="No"/>
    <x v="0"/>
    <s v="Fiber Optic"/>
    <n v="13"/>
    <s v="No"/>
    <s v="Yes"/>
    <s v="No"/>
    <s v="No"/>
    <s v="No"/>
    <s v="Yes"/>
    <s v="Yes"/>
    <s v="Yes"/>
    <x v="0"/>
    <s v="No"/>
    <x v="0"/>
    <n v="84.15"/>
    <n v="2585.9499999999998"/>
    <n v="0"/>
    <n v="0"/>
    <n v="1199.3599999999999"/>
    <n v="3785.3099999999899"/>
    <n v="2"/>
    <s v="Churned"/>
    <x v="0"/>
    <n v="74"/>
    <n v="4017"/>
    <s v="Dissatisfaction"/>
    <s v="Limited range of services"/>
    <x v="1"/>
  </r>
  <r>
    <s v="0268-QKIWO"/>
    <s v="Female"/>
    <n v="41"/>
    <s v="No"/>
    <s v="No"/>
    <s v="No"/>
    <s v="No"/>
    <n v="0"/>
    <s v="United States"/>
    <s v="California"/>
    <s v="Pilot Hill"/>
    <n v="95664"/>
    <n v="38.803730999999999"/>
    <n v="-121.04379900000001"/>
    <n v="1173"/>
    <s v="Q3"/>
    <s v="No"/>
    <n v="0"/>
    <x v="10"/>
    <s v="Offer E"/>
    <s v="Yes"/>
    <n v="24.63"/>
    <s v="No"/>
    <x v="1"/>
    <s v="None"/>
    <n v="0"/>
    <s v="No"/>
    <s v="No"/>
    <s v="No"/>
    <s v="No"/>
    <s v="No"/>
    <s v="No"/>
    <s v="No"/>
    <s v="No"/>
    <x v="0"/>
    <s v="No"/>
    <x v="0"/>
    <n v="19.75"/>
    <n v="58.85"/>
    <n v="0"/>
    <n v="0"/>
    <n v="73.89"/>
    <n v="132.74"/>
    <n v="3"/>
    <s v="Churned"/>
    <x v="0"/>
    <n v="83"/>
    <n v="2647"/>
    <s v="Attitude"/>
    <s v="Attitude of support person"/>
    <x v="0"/>
  </r>
  <r>
    <s v="0876-WDUUZ"/>
    <s v="Female"/>
    <n v="62"/>
    <s v="No"/>
    <s v="No"/>
    <s v="No"/>
    <s v="No"/>
    <n v="0"/>
    <s v="United States"/>
    <s v="California"/>
    <s v="Pine Grove"/>
    <n v="95665"/>
    <n v="38.400264"/>
    <n v="-120.641274"/>
    <n v="4354"/>
    <s v="Q3"/>
    <s v="No"/>
    <n v="0"/>
    <x v="20"/>
    <s v="Offer E"/>
    <s v="Yes"/>
    <n v="43.51"/>
    <s v="No"/>
    <x v="0"/>
    <s v="Fiber Optic"/>
    <n v="17"/>
    <s v="No"/>
    <s v="No"/>
    <s v="No"/>
    <s v="Yes"/>
    <s v="No"/>
    <s v="Yes"/>
    <s v="Yes"/>
    <s v="Yes"/>
    <x v="0"/>
    <s v="Yes"/>
    <x v="1"/>
    <n v="85.4"/>
    <n v="425.9"/>
    <n v="0"/>
    <n v="0"/>
    <n v="217.54999999999899"/>
    <n v="643.44999999999902"/>
    <n v="2"/>
    <s v="Churned"/>
    <x v="0"/>
    <n v="90"/>
    <n v="3716"/>
    <s v="Price"/>
    <s v="Long distance charges"/>
    <x v="1"/>
  </r>
  <r>
    <s v="0617-FHSGK"/>
    <s v="Male"/>
    <n v="62"/>
    <s v="No"/>
    <s v="No"/>
    <s v="No"/>
    <s v="No"/>
    <n v="0"/>
    <s v="United States"/>
    <s v="California"/>
    <s v="Rancho Cordova"/>
    <n v="95670"/>
    <n v="38.602722999999997"/>
    <n v="-121.27991299999999"/>
    <n v="49729"/>
    <s v="Q3"/>
    <s v="No"/>
    <n v="0"/>
    <x v="23"/>
    <s v="None"/>
    <s v="Yes"/>
    <n v="19.079999999999998"/>
    <s v="Yes"/>
    <x v="0"/>
    <s v="Fiber Optic"/>
    <n v="24"/>
    <s v="No"/>
    <s v="No"/>
    <s v="No"/>
    <s v="No"/>
    <s v="No"/>
    <s v="No"/>
    <s v="No"/>
    <s v="No"/>
    <x v="0"/>
    <s v="No"/>
    <x v="1"/>
    <n v="75.2"/>
    <n v="3678.3"/>
    <n v="0"/>
    <n v="20"/>
    <n v="934.92"/>
    <n v="4633.22"/>
    <n v="2"/>
    <s v="Churned"/>
    <x v="0"/>
    <n v="90"/>
    <n v="5283"/>
    <s v="Price"/>
    <s v="Extra data charges"/>
    <x v="1"/>
  </r>
  <r>
    <s v="2858-MOFSQ"/>
    <s v="Female"/>
    <n v="50"/>
    <s v="No"/>
    <s v="No"/>
    <s v="No"/>
    <s v="No"/>
    <n v="0"/>
    <s v="United States"/>
    <s v="California"/>
    <s v="Rio Oso"/>
    <n v="95674"/>
    <n v="38.954143999999999"/>
    <n v="-121.482536"/>
    <n v="947"/>
    <s v="Q3"/>
    <s v="No"/>
    <n v="0"/>
    <x v="37"/>
    <s v="None"/>
    <s v="Yes"/>
    <n v="24.31"/>
    <s v="Yes"/>
    <x v="0"/>
    <s v="DSL"/>
    <n v="21"/>
    <s v="No"/>
    <s v="No"/>
    <s v="Yes"/>
    <s v="No"/>
    <s v="No"/>
    <s v="No"/>
    <s v="No"/>
    <s v="Yes"/>
    <x v="1"/>
    <s v="Yes"/>
    <x v="2"/>
    <n v="55.85"/>
    <n v="937.5"/>
    <n v="0"/>
    <n v="0"/>
    <n v="413.27"/>
    <n v="1350.77"/>
    <n v="2"/>
    <s v="Churned"/>
    <x v="0"/>
    <n v="76"/>
    <n v="5472"/>
    <s v="Price"/>
    <s v="Price too high"/>
    <x v="2"/>
  </r>
  <r>
    <s v="7005-CCBKV"/>
    <s v="Male"/>
    <n v="53"/>
    <s v="No"/>
    <s v="No"/>
    <s v="No"/>
    <s v="No"/>
    <n v="0"/>
    <s v="United States"/>
    <s v="California"/>
    <s v="Thornton"/>
    <n v="95686"/>
    <n v="38.157794000000003"/>
    <n v="-121.520223"/>
    <n v="1472"/>
    <s v="Q3"/>
    <s v="No"/>
    <n v="0"/>
    <x v="63"/>
    <s v="None"/>
    <s v="Yes"/>
    <n v="21.97"/>
    <s v="No"/>
    <x v="0"/>
    <s v="Fiber Optic"/>
    <n v="9"/>
    <s v="No"/>
    <s v="Yes"/>
    <s v="No"/>
    <s v="No"/>
    <s v="No"/>
    <s v="Yes"/>
    <s v="Yes"/>
    <s v="Yes"/>
    <x v="0"/>
    <s v="Yes"/>
    <x v="0"/>
    <n v="84.4"/>
    <n v="556.35"/>
    <n v="0"/>
    <n v="0"/>
    <n v="131.82"/>
    <n v="688.17"/>
    <n v="3"/>
    <s v="Churned"/>
    <x v="0"/>
    <n v="77"/>
    <n v="4539"/>
    <s v="Dissatisfaction"/>
    <s v="Service dissatisfaction"/>
    <x v="1"/>
  </r>
  <r>
    <s v="4250-FDVOU"/>
    <s v="Female"/>
    <n v="44"/>
    <s v="No"/>
    <s v="No"/>
    <s v="No"/>
    <s v="No"/>
    <n v="0"/>
    <s v="United States"/>
    <s v="California"/>
    <s v="Woodland"/>
    <n v="95695"/>
    <n v="38.719670000000001"/>
    <n v="-121.862416"/>
    <n v="38547"/>
    <s v="Q3"/>
    <s v="No"/>
    <n v="0"/>
    <x v="63"/>
    <s v="Offer E"/>
    <s v="Yes"/>
    <n v="17.18"/>
    <s v="No"/>
    <x v="0"/>
    <s v="DSL"/>
    <n v="22"/>
    <s v="Yes"/>
    <s v="Yes"/>
    <s v="No"/>
    <s v="No"/>
    <s v="No"/>
    <s v="No"/>
    <s v="No"/>
    <s v="Yes"/>
    <x v="0"/>
    <s v="No"/>
    <x v="0"/>
    <n v="56.25"/>
    <n v="389.1"/>
    <n v="0"/>
    <n v="0"/>
    <n v="103.08"/>
    <n v="492.18"/>
    <n v="1"/>
    <s v="Churned"/>
    <x v="0"/>
    <n v="95"/>
    <n v="4110"/>
    <s v="Attitude"/>
    <s v="Attitude of support person"/>
    <x v="1"/>
  </r>
  <r>
    <s v="2141-RRYGO"/>
    <s v="Female"/>
    <n v="51"/>
    <s v="No"/>
    <s v="No"/>
    <s v="No"/>
    <s v="No"/>
    <n v="0"/>
    <s v="United States"/>
    <s v="California"/>
    <s v="Camino"/>
    <n v="95709"/>
    <n v="38.748316000000003"/>
    <n v="-120.675512"/>
    <n v="4829"/>
    <s v="Q3"/>
    <s v="No"/>
    <n v="0"/>
    <x v="14"/>
    <s v="Offer E"/>
    <s v="Yes"/>
    <n v="10.64"/>
    <s v="No"/>
    <x v="0"/>
    <s v="DSL"/>
    <n v="23"/>
    <s v="No"/>
    <s v="Yes"/>
    <s v="No"/>
    <s v="No"/>
    <s v="Yes"/>
    <s v="Yes"/>
    <s v="Yes"/>
    <s v="Yes"/>
    <x v="0"/>
    <s v="Yes"/>
    <x v="0"/>
    <n v="68.650000000000006"/>
    <n v="261.25"/>
    <n v="0"/>
    <n v="0"/>
    <n v="42.56"/>
    <n v="303.81"/>
    <n v="3"/>
    <s v="Churned"/>
    <x v="0"/>
    <n v="76"/>
    <n v="5274"/>
    <s v="Other"/>
    <s v="Poor expertise of online support"/>
    <x v="0"/>
  </r>
  <r>
    <s v="6376-GAHQE"/>
    <s v="Male"/>
    <n v="48"/>
    <s v="No"/>
    <s v="No"/>
    <s v="No"/>
    <s v="No"/>
    <n v="0"/>
    <s v="United States"/>
    <s v="California"/>
    <s v="Dutch Flat"/>
    <n v="95714"/>
    <n v="39.197215"/>
    <n v="-120.83678999999999"/>
    <n v="350"/>
    <s v="Q3"/>
    <s v="No"/>
    <n v="0"/>
    <x v="14"/>
    <s v="Offer E"/>
    <s v="Yes"/>
    <n v="42.8"/>
    <s v="No"/>
    <x v="0"/>
    <s v="Fiber Optic"/>
    <n v="28"/>
    <s v="No"/>
    <s v="No"/>
    <s v="No"/>
    <s v="No"/>
    <s v="Yes"/>
    <s v="No"/>
    <s v="No"/>
    <s v="No"/>
    <x v="0"/>
    <s v="No"/>
    <x v="0"/>
    <n v="77.849999999999994"/>
    <n v="299.2"/>
    <n v="0"/>
    <n v="10"/>
    <n v="171.2"/>
    <n v="480.4"/>
    <n v="2"/>
    <s v="Churned"/>
    <x v="0"/>
    <n v="65"/>
    <n v="2140"/>
    <s v="Other"/>
    <s v="Don't know"/>
    <x v="0"/>
  </r>
  <r>
    <s v="5052-PNLOS"/>
    <s v="Male"/>
    <n v="50"/>
    <s v="No"/>
    <s v="No"/>
    <s v="No"/>
    <s v="No"/>
    <n v="0"/>
    <s v="United States"/>
    <s v="California"/>
    <s v="Echo Lake"/>
    <n v="95721"/>
    <n v="38.851841999999998"/>
    <n v="-120.076204"/>
    <n v="69"/>
    <s v="Q3"/>
    <s v="No"/>
    <n v="0"/>
    <x v="10"/>
    <s v="Offer E"/>
    <s v="Yes"/>
    <n v="13.83"/>
    <s v="Yes"/>
    <x v="0"/>
    <s v="Fiber Optic"/>
    <n v="14"/>
    <s v="No"/>
    <s v="Yes"/>
    <s v="Yes"/>
    <s v="No"/>
    <s v="Yes"/>
    <s v="Yes"/>
    <s v="Yes"/>
    <s v="Yes"/>
    <x v="0"/>
    <s v="Yes"/>
    <x v="0"/>
    <n v="105.35"/>
    <n v="323.25"/>
    <n v="0"/>
    <n v="0"/>
    <n v="41.49"/>
    <n v="364.74"/>
    <n v="3"/>
    <s v="Churned"/>
    <x v="0"/>
    <n v="65"/>
    <n v="3662"/>
    <s v="Other"/>
    <s v="Poor expertise of online support"/>
    <x v="0"/>
  </r>
  <r>
    <s v="6979-ZNSFF"/>
    <s v="Female"/>
    <n v="48"/>
    <s v="No"/>
    <s v="No"/>
    <s v="No"/>
    <s v="No"/>
    <n v="0"/>
    <s v="United States"/>
    <s v="California"/>
    <s v="Pollock Pines"/>
    <n v="95726"/>
    <n v="38.733908"/>
    <n v="-120.453416"/>
    <n v="8577"/>
    <s v="Q3"/>
    <s v="No"/>
    <n v="0"/>
    <x v="1"/>
    <s v="Offer E"/>
    <s v="Yes"/>
    <n v="45.59"/>
    <s v="Yes"/>
    <x v="0"/>
    <s v="Fiber Optic"/>
    <n v="8"/>
    <s v="No"/>
    <s v="No"/>
    <s v="No"/>
    <s v="No"/>
    <s v="Yes"/>
    <s v="No"/>
    <s v="No"/>
    <s v="Yes"/>
    <x v="0"/>
    <s v="Yes"/>
    <x v="0"/>
    <n v="87.05"/>
    <n v="762.1"/>
    <n v="0"/>
    <n v="0"/>
    <n v="364.72"/>
    <n v="1126.82"/>
    <n v="1"/>
    <s v="Churned"/>
    <x v="0"/>
    <n v="69"/>
    <n v="2545"/>
    <s v="Price"/>
    <s v="Price too high"/>
    <x v="1"/>
  </r>
  <r>
    <s v="2386-LAHRK"/>
    <s v="Male"/>
    <n v="22"/>
    <s v="Yes"/>
    <s v="No"/>
    <s v="No"/>
    <s v="No"/>
    <n v="0"/>
    <s v="United States"/>
    <s v="California"/>
    <s v="Weimar"/>
    <n v="95736"/>
    <n v="39.009779999999999"/>
    <n v="-120.978273"/>
    <n v="31"/>
    <s v="Q3"/>
    <s v="No"/>
    <n v="0"/>
    <x v="0"/>
    <s v="None"/>
    <s v="Yes"/>
    <n v="14.58"/>
    <s v="No"/>
    <x v="0"/>
    <s v="DSL"/>
    <n v="73"/>
    <s v="No"/>
    <s v="No"/>
    <s v="No"/>
    <s v="No"/>
    <s v="Yes"/>
    <s v="No"/>
    <s v="No"/>
    <s v="Yes"/>
    <x v="0"/>
    <s v="Yes"/>
    <x v="2"/>
    <n v="53.5"/>
    <n v="53.5"/>
    <n v="0"/>
    <n v="0"/>
    <n v="14.58"/>
    <n v="68.08"/>
    <n v="1"/>
    <s v="Churned"/>
    <x v="0"/>
    <n v="80"/>
    <n v="5094"/>
    <s v="Dissatisfaction"/>
    <s v="Product dissatisfaction"/>
    <x v="1"/>
  </r>
  <r>
    <s v="6032-IGALN"/>
    <s v="Female"/>
    <n v="35"/>
    <s v="No"/>
    <s v="No"/>
    <s v="No"/>
    <s v="No"/>
    <n v="0"/>
    <s v="United States"/>
    <s v="California"/>
    <s v="Granite Bay"/>
    <n v="95746"/>
    <n v="38.749465999999998"/>
    <n v="-121.184196"/>
    <n v="20675"/>
    <s v="Q3"/>
    <s v="No"/>
    <n v="0"/>
    <x v="0"/>
    <s v="None"/>
    <s v="No"/>
    <n v="0"/>
    <s v="No"/>
    <x v="0"/>
    <s v="Cable"/>
    <n v="28"/>
    <s v="No"/>
    <s v="No"/>
    <s v="No"/>
    <s v="No"/>
    <s v="No"/>
    <s v="No"/>
    <s v="No"/>
    <s v="Yes"/>
    <x v="0"/>
    <s v="Yes"/>
    <x v="2"/>
    <n v="25.1"/>
    <n v="25.1"/>
    <n v="0"/>
    <n v="0"/>
    <n v="0"/>
    <n v="25.1"/>
    <n v="1"/>
    <s v="Churned"/>
    <x v="0"/>
    <n v="79"/>
    <n v="4769"/>
    <s v="Competitor"/>
    <s v="Competitor had better devices"/>
    <x v="1"/>
  </r>
  <r>
    <s v="0516-WJVXC"/>
    <s v="Female"/>
    <n v="21"/>
    <s v="Yes"/>
    <s v="No"/>
    <s v="No"/>
    <s v="No"/>
    <n v="0"/>
    <s v="United States"/>
    <s v="California"/>
    <s v="Sacramento"/>
    <n v="95818"/>
    <n v="38.556305999999999"/>
    <n v="-121.495817"/>
    <n v="21313"/>
    <s v="Q3"/>
    <s v="No"/>
    <n v="0"/>
    <x v="20"/>
    <s v="None"/>
    <s v="Yes"/>
    <n v="3.61"/>
    <s v="No"/>
    <x v="0"/>
    <s v="DSL"/>
    <n v="69"/>
    <s v="Yes"/>
    <s v="No"/>
    <s v="No"/>
    <s v="Yes"/>
    <s v="No"/>
    <s v="No"/>
    <s v="No"/>
    <s v="Yes"/>
    <x v="0"/>
    <s v="No"/>
    <x v="0"/>
    <n v="54.2"/>
    <n v="308.25"/>
    <n v="0"/>
    <n v="0"/>
    <n v="18.05"/>
    <n v="326.3"/>
    <n v="1"/>
    <s v="Churned"/>
    <x v="0"/>
    <n v="78"/>
    <n v="5476"/>
    <s v="Dissatisfaction"/>
    <s v="Network reliability"/>
    <x v="0"/>
  </r>
  <r>
    <s v="8809-RIHDD"/>
    <s v="Male"/>
    <n v="47"/>
    <s v="No"/>
    <s v="No"/>
    <s v="Yes"/>
    <s v="No"/>
    <n v="0"/>
    <s v="United States"/>
    <s v="California"/>
    <s v="Sacramento"/>
    <n v="95827"/>
    <n v="38.549185000000001"/>
    <n v="-121.32838599999999"/>
    <n v="19611"/>
    <s v="Q3"/>
    <s v="Yes"/>
    <n v="1"/>
    <x v="61"/>
    <s v="None"/>
    <s v="Yes"/>
    <n v="3.07"/>
    <s v="Yes"/>
    <x v="0"/>
    <s v="Fiber Optic"/>
    <n v="23"/>
    <s v="No"/>
    <s v="Yes"/>
    <s v="Yes"/>
    <s v="No"/>
    <s v="Yes"/>
    <s v="Yes"/>
    <s v="Yes"/>
    <s v="Yes"/>
    <x v="2"/>
    <s v="Yes"/>
    <x v="0"/>
    <n v="103.4"/>
    <n v="7372.65"/>
    <n v="0"/>
    <n v="0"/>
    <n v="221.04"/>
    <n v="7593.69"/>
    <n v="3"/>
    <s v="Churned"/>
    <x v="0"/>
    <n v="83"/>
    <n v="5055"/>
    <s v="Price"/>
    <s v="Lack of affordable download/upload speed"/>
    <x v="2"/>
  </r>
  <r>
    <s v="4822-NGOCH"/>
    <s v="Female"/>
    <n v="60"/>
    <s v="No"/>
    <s v="No"/>
    <s v="No"/>
    <s v="No"/>
    <n v="0"/>
    <s v="United States"/>
    <s v="California"/>
    <s v="Sacramento"/>
    <n v="95831"/>
    <n v="38.494832000000002"/>
    <n v="-121.529447"/>
    <n v="42832"/>
    <s v="Q3"/>
    <s v="No"/>
    <n v="0"/>
    <x v="11"/>
    <s v="None"/>
    <s v="Yes"/>
    <n v="21.88"/>
    <s v="Yes"/>
    <x v="0"/>
    <s v="Fiber Optic"/>
    <n v="4"/>
    <s v="No"/>
    <s v="Yes"/>
    <s v="Yes"/>
    <s v="No"/>
    <s v="No"/>
    <s v="No"/>
    <s v="No"/>
    <s v="Yes"/>
    <x v="0"/>
    <s v="Yes"/>
    <x v="0"/>
    <n v="84.45"/>
    <n v="1058.5999999999999"/>
    <n v="0"/>
    <n v="0"/>
    <n v="284.44"/>
    <n v="1343.04"/>
    <n v="2"/>
    <s v="Churned"/>
    <x v="0"/>
    <n v="74"/>
    <n v="5801"/>
    <s v="Price"/>
    <s v="Long distance charges"/>
    <x v="1"/>
  </r>
  <r>
    <s v="1432-FPAXX"/>
    <s v="Female"/>
    <n v="53"/>
    <s v="No"/>
    <s v="No"/>
    <s v="No"/>
    <s v="No"/>
    <n v="0"/>
    <s v="United States"/>
    <s v="California"/>
    <s v="Beale Afb"/>
    <n v="95903"/>
    <n v="39.125311000000004"/>
    <n v="-121.39228300000001"/>
    <n v="5654"/>
    <s v="Q3"/>
    <s v="No"/>
    <n v="0"/>
    <x v="48"/>
    <s v="None"/>
    <s v="No"/>
    <n v="0"/>
    <s v="No"/>
    <x v="0"/>
    <s v="DSL"/>
    <n v="7"/>
    <s v="No"/>
    <s v="Yes"/>
    <s v="No"/>
    <s v="No"/>
    <s v="No"/>
    <s v="No"/>
    <s v="No"/>
    <s v="Yes"/>
    <x v="0"/>
    <s v="Yes"/>
    <x v="0"/>
    <n v="30.6"/>
    <n v="856.35"/>
    <n v="0"/>
    <n v="0"/>
    <n v="0"/>
    <n v="856.35"/>
    <n v="2"/>
    <s v="Churned"/>
    <x v="0"/>
    <n v="77"/>
    <n v="3615"/>
    <s v="Dissatisfaction"/>
    <s v="Product dissatisfaction"/>
    <x v="1"/>
  </r>
  <r>
    <s v="3884-HCSWG"/>
    <s v="Female"/>
    <n v="51"/>
    <s v="No"/>
    <s v="No"/>
    <s v="No"/>
    <s v="No"/>
    <n v="0"/>
    <s v="United States"/>
    <s v="California"/>
    <s v="Camptonville"/>
    <n v="95922"/>
    <n v="39.432127000000001"/>
    <n v="-121.099287"/>
    <n v="632"/>
    <s v="Q3"/>
    <s v="No"/>
    <n v="0"/>
    <x v="37"/>
    <s v="None"/>
    <s v="Yes"/>
    <n v="7.66"/>
    <s v="No"/>
    <x v="0"/>
    <s v="Fiber Optic"/>
    <n v="17"/>
    <s v="No"/>
    <s v="No"/>
    <s v="No"/>
    <s v="No"/>
    <s v="No"/>
    <s v="No"/>
    <s v="No"/>
    <s v="No"/>
    <x v="0"/>
    <s v="Yes"/>
    <x v="0"/>
    <n v="70"/>
    <n v="1144.5"/>
    <n v="0"/>
    <n v="80"/>
    <n v="130.22"/>
    <n v="1354.72"/>
    <n v="1"/>
    <s v="Churned"/>
    <x v="0"/>
    <n v="70"/>
    <n v="4390"/>
    <s v="Attitude"/>
    <s v="Attitude of support person"/>
    <x v="1"/>
  </r>
  <r>
    <s v="5077-DXTCG"/>
    <s v="Female"/>
    <n v="37"/>
    <s v="No"/>
    <s v="No"/>
    <s v="No"/>
    <s v="No"/>
    <n v="0"/>
    <s v="United States"/>
    <s v="California"/>
    <s v="Challenge"/>
    <n v="95925"/>
    <n v="39.461767999999999"/>
    <n v="-121.195825"/>
    <n v="262"/>
    <s v="Q3"/>
    <s v="No"/>
    <n v="0"/>
    <x v="0"/>
    <s v="None"/>
    <s v="Yes"/>
    <n v="26.41"/>
    <s v="No"/>
    <x v="0"/>
    <s v="Cable"/>
    <n v="26"/>
    <s v="No"/>
    <s v="No"/>
    <s v="No"/>
    <s v="No"/>
    <s v="No"/>
    <s v="No"/>
    <s v="No"/>
    <s v="Yes"/>
    <x v="0"/>
    <s v="Yes"/>
    <x v="0"/>
    <n v="45.3"/>
    <n v="45.3"/>
    <n v="0"/>
    <n v="0"/>
    <n v="26.41"/>
    <n v="71.709999999999994"/>
    <n v="1"/>
    <s v="Churned"/>
    <x v="0"/>
    <n v="86"/>
    <n v="2293"/>
    <s v="Competitor"/>
    <s v="Competitor had better devices"/>
    <x v="0"/>
  </r>
  <r>
    <s v="1142-WACZW"/>
    <s v="Male"/>
    <n v="64"/>
    <s v="No"/>
    <s v="No"/>
    <s v="No"/>
    <s v="No"/>
    <n v="0"/>
    <s v="United States"/>
    <s v="California"/>
    <s v="Chico"/>
    <n v="95926"/>
    <n v="39.745711999999997"/>
    <n v="-121.84332999999999"/>
    <n v="35808"/>
    <s v="Q3"/>
    <s v="No"/>
    <n v="0"/>
    <x v="17"/>
    <s v="None"/>
    <s v="No"/>
    <n v="0"/>
    <s v="No"/>
    <x v="0"/>
    <s v="Cable"/>
    <n v="11"/>
    <s v="No"/>
    <s v="No"/>
    <s v="No"/>
    <s v="Yes"/>
    <s v="No"/>
    <s v="No"/>
    <s v="No"/>
    <s v="Yes"/>
    <x v="0"/>
    <s v="No"/>
    <x v="0"/>
    <n v="29.85"/>
    <n v="75.599999999999994"/>
    <n v="0"/>
    <n v="0"/>
    <n v="0"/>
    <n v="75.599999999999994"/>
    <n v="2"/>
    <s v="Churned"/>
    <x v="0"/>
    <n v="95"/>
    <n v="4268"/>
    <s v="Other"/>
    <s v="Don't know"/>
    <x v="0"/>
  </r>
  <r>
    <s v="4892-VLANZ"/>
    <s v="Male"/>
    <n v="40"/>
    <s v="No"/>
    <s v="No"/>
    <s v="No"/>
    <s v="No"/>
    <n v="0"/>
    <s v="United States"/>
    <s v="California"/>
    <s v="Colusa"/>
    <n v="95932"/>
    <n v="39.273096000000002"/>
    <n v="-122.050763"/>
    <n v="7503"/>
    <s v="Q3"/>
    <s v="No"/>
    <n v="0"/>
    <x v="0"/>
    <s v="None"/>
    <s v="Yes"/>
    <n v="9.66"/>
    <s v="No"/>
    <x v="1"/>
    <s v="None"/>
    <n v="0"/>
    <s v="No"/>
    <s v="No"/>
    <s v="No"/>
    <s v="No"/>
    <s v="No"/>
    <s v="No"/>
    <s v="No"/>
    <s v="No"/>
    <x v="0"/>
    <s v="No"/>
    <x v="2"/>
    <n v="19.8"/>
    <n v="19.8"/>
    <n v="0"/>
    <n v="0"/>
    <n v="9.66"/>
    <n v="29.46"/>
    <n v="3"/>
    <s v="Churned"/>
    <x v="0"/>
    <n v="96"/>
    <n v="5600"/>
    <s v="Price"/>
    <s v="Long distance charges"/>
    <x v="1"/>
  </r>
  <r>
    <s v="2919-HBCJO"/>
    <s v="Female"/>
    <n v="36"/>
    <s v="No"/>
    <s v="No"/>
    <s v="No"/>
    <s v="No"/>
    <n v="0"/>
    <s v="United States"/>
    <s v="California"/>
    <s v="Downieville"/>
    <n v="95936"/>
    <n v="39.578792"/>
    <n v="-120.78078600000001"/>
    <n v="404"/>
    <s v="Q3"/>
    <s v="No"/>
    <n v="0"/>
    <x v="14"/>
    <s v="None"/>
    <s v="Yes"/>
    <n v="24.09"/>
    <s v="No"/>
    <x v="0"/>
    <s v="Fiber Optic"/>
    <n v="17"/>
    <s v="No"/>
    <s v="Yes"/>
    <s v="No"/>
    <s v="No"/>
    <s v="No"/>
    <s v="No"/>
    <s v="No"/>
    <s v="Yes"/>
    <x v="0"/>
    <s v="Yes"/>
    <x v="0"/>
    <n v="76.650000000000006"/>
    <n v="333.6"/>
    <n v="0"/>
    <n v="0"/>
    <n v="96.36"/>
    <n v="429.96"/>
    <n v="1"/>
    <s v="Churned"/>
    <x v="0"/>
    <n v="90"/>
    <n v="4580"/>
    <s v="Other"/>
    <s v="Moved"/>
    <x v="0"/>
  </r>
  <r>
    <s v="4236-XPXAV"/>
    <s v="Female"/>
    <n v="45"/>
    <s v="No"/>
    <s v="No"/>
    <s v="Yes"/>
    <s v="No"/>
    <n v="0"/>
    <s v="United States"/>
    <s v="California"/>
    <s v="Dunnigan"/>
    <n v="95937"/>
    <n v="38.931424999999997"/>
    <n v="-121.94608100000001"/>
    <n v="19"/>
    <s v="Q3"/>
    <s v="Yes"/>
    <n v="1"/>
    <x v="20"/>
    <s v="None"/>
    <s v="Yes"/>
    <n v="9.23"/>
    <s v="No"/>
    <x v="0"/>
    <s v="Fiber Optic"/>
    <n v="25"/>
    <s v="No"/>
    <s v="Yes"/>
    <s v="No"/>
    <s v="Yes"/>
    <s v="Yes"/>
    <s v="Yes"/>
    <s v="Yes"/>
    <s v="Yes"/>
    <x v="0"/>
    <s v="Yes"/>
    <x v="2"/>
    <n v="99.15"/>
    <n v="465.05"/>
    <n v="0"/>
    <n v="0"/>
    <n v="46.15"/>
    <n v="511.2"/>
    <n v="2"/>
    <s v="Churned"/>
    <x v="0"/>
    <n v="74"/>
    <n v="2283"/>
    <s v="Other"/>
    <s v="Moved"/>
    <x v="1"/>
  </r>
  <r>
    <s v="3030-YZADT"/>
    <s v="Male"/>
    <n v="57"/>
    <s v="No"/>
    <s v="No"/>
    <s v="No"/>
    <s v="No"/>
    <n v="0"/>
    <s v="United States"/>
    <s v="California"/>
    <s v="Grass Valley"/>
    <n v="95949"/>
    <n v="39.099204"/>
    <n v="-121.137962"/>
    <n v="17922"/>
    <s v="Q3"/>
    <s v="No"/>
    <n v="0"/>
    <x v="30"/>
    <s v="Offer E"/>
    <s v="Yes"/>
    <n v="2.88"/>
    <s v="No"/>
    <x v="0"/>
    <s v="DSL"/>
    <n v="26"/>
    <s v="No"/>
    <s v="No"/>
    <s v="No"/>
    <s v="No"/>
    <s v="No"/>
    <s v="No"/>
    <s v="No"/>
    <s v="No"/>
    <x v="0"/>
    <s v="No"/>
    <x v="2"/>
    <n v="44.95"/>
    <n v="431"/>
    <n v="0"/>
    <n v="10"/>
    <n v="25.919999999999899"/>
    <n v="466.92"/>
    <n v="1"/>
    <s v="Churned"/>
    <x v="0"/>
    <n v="66"/>
    <n v="5023"/>
    <s v="Competitor"/>
    <s v="Competitor had better devices"/>
    <x v="1"/>
  </r>
  <r>
    <s v="7410-KTVFV"/>
    <s v="Male"/>
    <n v="53"/>
    <s v="No"/>
    <s v="No"/>
    <s v="Yes"/>
    <s v="No"/>
    <n v="0"/>
    <s v="United States"/>
    <s v="California"/>
    <s v="Grimes"/>
    <n v="95950"/>
    <n v="39.033057999999997"/>
    <n v="-121.895718"/>
    <n v="531"/>
    <s v="Q3"/>
    <s v="Yes"/>
    <n v="1"/>
    <x v="2"/>
    <s v="None"/>
    <s v="Yes"/>
    <n v="19.05"/>
    <s v="No"/>
    <x v="0"/>
    <s v="DSL"/>
    <n v="26"/>
    <s v="No"/>
    <s v="No"/>
    <s v="Yes"/>
    <s v="No"/>
    <s v="No"/>
    <s v="No"/>
    <s v="No"/>
    <s v="Yes"/>
    <x v="0"/>
    <s v="Yes"/>
    <x v="2"/>
    <n v="49.55"/>
    <n v="878.35"/>
    <n v="0"/>
    <n v="0"/>
    <n v="342.9"/>
    <n v="1221.25"/>
    <n v="1"/>
    <s v="Churned"/>
    <x v="0"/>
    <n v="90"/>
    <n v="2815"/>
    <s v="Competitor"/>
    <s v="Competitor had better devices"/>
    <x v="1"/>
  </r>
  <r>
    <s v="8393-DLHGA"/>
    <s v="Male"/>
    <n v="55"/>
    <s v="No"/>
    <s v="No"/>
    <s v="No"/>
    <s v="No"/>
    <n v="0"/>
    <s v="United States"/>
    <s v="California"/>
    <s v="Palermo"/>
    <n v="95968"/>
    <n v="39.435755999999998"/>
    <n v="-121.552071"/>
    <n v="1254"/>
    <s v="Q3"/>
    <s v="No"/>
    <n v="0"/>
    <x v="3"/>
    <s v="None"/>
    <s v="Yes"/>
    <n v="5.27"/>
    <s v="No"/>
    <x v="0"/>
    <s v="Fiber Optic"/>
    <n v="4"/>
    <s v="No"/>
    <s v="Yes"/>
    <s v="No"/>
    <s v="No"/>
    <s v="Yes"/>
    <s v="Yes"/>
    <s v="Yes"/>
    <s v="Yes"/>
    <x v="0"/>
    <s v="Yes"/>
    <x v="0"/>
    <n v="95.9"/>
    <n v="2448.75"/>
    <n v="0"/>
    <n v="0"/>
    <n v="131.75"/>
    <n v="2580.5"/>
    <n v="1"/>
    <s v="Churned"/>
    <x v="0"/>
    <n v="68"/>
    <n v="2241"/>
    <s v="Competitor"/>
    <s v="Competitor offered more data"/>
    <x v="1"/>
  </r>
  <r>
    <s v="2834-SPCJV"/>
    <s v="Male"/>
    <n v="40"/>
    <s v="No"/>
    <s v="No"/>
    <s v="Yes"/>
    <s v="No"/>
    <n v="0"/>
    <s v="United States"/>
    <s v="California"/>
    <s v="Rough And Ready"/>
    <n v="95975"/>
    <n v="39.225633999999999"/>
    <n v="-121.15616300000001"/>
    <n v="1601"/>
    <s v="Q3"/>
    <s v="Yes"/>
    <n v="1"/>
    <x v="26"/>
    <s v="None"/>
    <s v="Yes"/>
    <n v="38.369999999999997"/>
    <s v="No"/>
    <x v="0"/>
    <s v="Fiber Optic"/>
    <n v="14"/>
    <s v="Yes"/>
    <s v="No"/>
    <s v="No"/>
    <s v="No"/>
    <s v="Yes"/>
    <s v="No"/>
    <s v="No"/>
    <s v="Yes"/>
    <x v="0"/>
    <s v="No"/>
    <x v="0"/>
    <n v="84.1"/>
    <n v="4348.6499999999996"/>
    <n v="0"/>
    <n v="0"/>
    <n v="1995.23999999999"/>
    <n v="6343.8899999999903"/>
    <n v="1"/>
    <s v="Churned"/>
    <x v="0"/>
    <n v="75"/>
    <n v="6216"/>
    <s v="Competitor"/>
    <s v="Competitor had better devices"/>
    <x v="1"/>
  </r>
  <r>
    <s v="0587-DMGBH"/>
    <s v="Female"/>
    <n v="48"/>
    <s v="No"/>
    <s v="No"/>
    <s v="No"/>
    <s v="No"/>
    <n v="0"/>
    <s v="United States"/>
    <s v="California"/>
    <s v="Willows"/>
    <n v="95988"/>
    <n v="39.493991000000001"/>
    <n v="-122.28636299999999"/>
    <n v="8812"/>
    <s v="Q3"/>
    <s v="No"/>
    <n v="0"/>
    <x v="1"/>
    <s v="None"/>
    <s v="Yes"/>
    <n v="37.79"/>
    <s v="No"/>
    <x v="0"/>
    <s v="Cable"/>
    <n v="25"/>
    <s v="Yes"/>
    <s v="No"/>
    <s v="No"/>
    <s v="No"/>
    <s v="No"/>
    <s v="No"/>
    <s v="No"/>
    <s v="No"/>
    <x v="0"/>
    <s v="Yes"/>
    <x v="0"/>
    <n v="49.85"/>
    <n v="365.55"/>
    <n v="13.01"/>
    <n v="10"/>
    <n v="302.32"/>
    <n v="664.86"/>
    <n v="3"/>
    <s v="Churned"/>
    <x v="0"/>
    <n v="75"/>
    <n v="2269"/>
    <s v="Competitor"/>
    <s v="Competitor offered higher download speeds"/>
    <x v="1"/>
  </r>
  <r>
    <s v="3523-QRQLL"/>
    <s v="Female"/>
    <n v="22"/>
    <s v="Yes"/>
    <s v="No"/>
    <s v="Yes"/>
    <s v="No"/>
    <n v="0"/>
    <s v="United States"/>
    <s v="California"/>
    <s v="Bieber"/>
    <n v="96009"/>
    <n v="41.083463999999999"/>
    <n v="-121.107929"/>
    <n v="595"/>
    <s v="Q3"/>
    <s v="Yes"/>
    <n v="1"/>
    <x v="41"/>
    <s v="None"/>
    <s v="Yes"/>
    <n v="35.04"/>
    <s v="No"/>
    <x v="0"/>
    <s v="DSL"/>
    <n v="76"/>
    <s v="No"/>
    <s v="Yes"/>
    <s v="No"/>
    <s v="No"/>
    <s v="Yes"/>
    <s v="Yes"/>
    <s v="Yes"/>
    <s v="Yes"/>
    <x v="1"/>
    <s v="Yes"/>
    <x v="0"/>
    <n v="69.5"/>
    <n v="1498.2"/>
    <n v="49.57"/>
    <n v="0"/>
    <n v="770.88"/>
    <n v="2219.5100000000002"/>
    <n v="2"/>
    <s v="Churned"/>
    <x v="0"/>
    <n v="94"/>
    <n v="5922"/>
    <s v="Competitor"/>
    <s v="Competitor offered more data"/>
    <x v="2"/>
  </r>
  <r>
    <s v="0895-DQHEW"/>
    <s v="Male"/>
    <n v="47"/>
    <s v="No"/>
    <s v="No"/>
    <s v="Yes"/>
    <s v="No"/>
    <n v="0"/>
    <s v="United States"/>
    <s v="California"/>
    <s v="Burney"/>
    <n v="96013"/>
    <n v="40.946784999999998"/>
    <n v="-121.719489"/>
    <n v="4552"/>
    <s v="Q3"/>
    <s v="Yes"/>
    <n v="1"/>
    <x v="16"/>
    <s v="None"/>
    <s v="Yes"/>
    <n v="35.46"/>
    <s v="Yes"/>
    <x v="0"/>
    <s v="Fiber Optic"/>
    <n v="23"/>
    <s v="No"/>
    <s v="Yes"/>
    <s v="Yes"/>
    <s v="No"/>
    <s v="Yes"/>
    <s v="Yes"/>
    <s v="Yes"/>
    <s v="Yes"/>
    <x v="0"/>
    <s v="Yes"/>
    <x v="0"/>
    <n v="104.3"/>
    <n v="5278.15"/>
    <n v="11.45"/>
    <n v="0"/>
    <n v="1914.84"/>
    <n v="7181.54"/>
    <n v="1"/>
    <s v="Churned"/>
    <x v="0"/>
    <n v="77"/>
    <n v="4019"/>
    <s v="Competitor"/>
    <s v="Competitor offered more data"/>
    <x v="1"/>
  </r>
  <r>
    <s v="8149-RSOUN"/>
    <s v="Female"/>
    <n v="49"/>
    <s v="No"/>
    <s v="No"/>
    <s v="No"/>
    <s v="No"/>
    <n v="0"/>
    <s v="United States"/>
    <s v="California"/>
    <s v="Dorris"/>
    <n v="96023"/>
    <n v="41.949216"/>
    <n v="-122.050062"/>
    <n v="1162"/>
    <s v="Q3"/>
    <s v="No"/>
    <n v="0"/>
    <x v="0"/>
    <s v="Offer E"/>
    <s v="Yes"/>
    <n v="16.149999999999999"/>
    <s v="Yes"/>
    <x v="0"/>
    <s v="Fiber Optic"/>
    <n v="12"/>
    <s v="No"/>
    <s v="No"/>
    <s v="No"/>
    <s v="No"/>
    <s v="Yes"/>
    <s v="Yes"/>
    <s v="Yes"/>
    <s v="Yes"/>
    <x v="0"/>
    <s v="Yes"/>
    <x v="0"/>
    <n v="93.85"/>
    <n v="93.85"/>
    <n v="0"/>
    <n v="0"/>
    <n v="16.149999999999999"/>
    <n v="110"/>
    <n v="3"/>
    <s v="Churned"/>
    <x v="0"/>
    <n v="78"/>
    <n v="3014"/>
    <s v="Competitor"/>
    <s v="Competitor offered more data"/>
    <x v="0"/>
  </r>
  <r>
    <s v="7250-EQKIY"/>
    <s v="Female"/>
    <n v="47"/>
    <s v="No"/>
    <s v="No"/>
    <s v="Yes"/>
    <s v="Yes"/>
    <n v="2"/>
    <s v="United States"/>
    <s v="California"/>
    <s v="Escondido"/>
    <n v="92027"/>
    <n v="33.141264999999997"/>
    <n v="-116.967221"/>
    <n v="48690"/>
    <s v="Q3"/>
    <s v="Yes"/>
    <n v="1"/>
    <x v="0"/>
    <s v="Offer E"/>
    <s v="Yes"/>
    <n v="9.73"/>
    <s v="No"/>
    <x v="0"/>
    <s v="DSL"/>
    <n v="29"/>
    <s v="No"/>
    <s v="No"/>
    <s v="Yes"/>
    <s v="No"/>
    <s v="No"/>
    <s v="No"/>
    <s v="No"/>
    <s v="Yes"/>
    <x v="0"/>
    <s v="No"/>
    <x v="2"/>
    <n v="50.45"/>
    <n v="50.45"/>
    <n v="0"/>
    <n v="0"/>
    <n v="9.73"/>
    <n v="60.18"/>
    <n v="2"/>
    <s v="Churned"/>
    <x v="0"/>
    <n v="75"/>
    <n v="2426"/>
    <s v="Competitor"/>
    <s v="Competitor made better offer"/>
    <x v="1"/>
  </r>
  <r>
    <s v="4013-UBXWQ"/>
    <s v="Female"/>
    <n v="33"/>
    <s v="No"/>
    <s v="No"/>
    <s v="No"/>
    <s v="No"/>
    <n v="0"/>
    <s v="United States"/>
    <s v="California"/>
    <s v="Fallbrook"/>
    <n v="92028"/>
    <n v="33.362575"/>
    <n v="-117.299644"/>
    <n v="42239"/>
    <s v="Q3"/>
    <s v="No"/>
    <n v="0"/>
    <x v="8"/>
    <s v="Offer E"/>
    <s v="Yes"/>
    <n v="48.82"/>
    <s v="Yes"/>
    <x v="0"/>
    <s v="Cable"/>
    <n v="19"/>
    <s v="No"/>
    <s v="No"/>
    <s v="No"/>
    <s v="Yes"/>
    <s v="Yes"/>
    <s v="Yes"/>
    <s v="Yes"/>
    <s v="Yes"/>
    <x v="0"/>
    <s v="Yes"/>
    <x v="0"/>
    <n v="74.650000000000006"/>
    <n v="521.1"/>
    <n v="28.35"/>
    <n v="0"/>
    <n v="341.74"/>
    <n v="834.49"/>
    <n v="3"/>
    <s v="Churned"/>
    <x v="0"/>
    <n v="67"/>
    <n v="4612"/>
    <s v="Competitor"/>
    <s v="Competitor made better offer"/>
    <x v="1"/>
  </r>
  <r>
    <s v="5519-NPHVG"/>
    <s v="Female"/>
    <n v="53"/>
    <s v="No"/>
    <s v="No"/>
    <s v="No"/>
    <s v="No"/>
    <n v="0"/>
    <s v="United States"/>
    <s v="California"/>
    <s v="Klamath River"/>
    <n v="96050"/>
    <n v="41.816595"/>
    <n v="-122.94828699999999"/>
    <n v="482"/>
    <s v="Q3"/>
    <s v="No"/>
    <n v="0"/>
    <x v="36"/>
    <s v="None"/>
    <s v="Yes"/>
    <n v="12.75"/>
    <s v="Yes"/>
    <x v="0"/>
    <s v="Fiber Optic"/>
    <n v="24"/>
    <s v="No"/>
    <s v="No"/>
    <s v="No"/>
    <s v="No"/>
    <s v="Yes"/>
    <s v="Yes"/>
    <s v="Yes"/>
    <s v="No"/>
    <x v="0"/>
    <s v="Yes"/>
    <x v="0"/>
    <n v="94.2"/>
    <n v="1046.0999999999999"/>
    <n v="7.39"/>
    <n v="120"/>
    <n v="153"/>
    <n v="1311.70999999999"/>
    <n v="3"/>
    <s v="Churned"/>
    <x v="0"/>
    <n v="73"/>
    <n v="3975"/>
    <s v="Price"/>
    <s v="Price too high"/>
    <x v="1"/>
  </r>
  <r>
    <s v="8849-GYOKR"/>
    <s v="Female"/>
    <n v="59"/>
    <s v="No"/>
    <s v="No"/>
    <s v="Yes"/>
    <s v="No"/>
    <n v="0"/>
    <s v="United States"/>
    <s v="California"/>
    <s v="Mineral"/>
    <n v="96063"/>
    <n v="40.408796000000002"/>
    <n v="-121.579609"/>
    <n v="124"/>
    <s v="Q3"/>
    <s v="Yes"/>
    <n v="2"/>
    <x v="16"/>
    <s v="None"/>
    <s v="Yes"/>
    <n v="8.83"/>
    <s v="Yes"/>
    <x v="0"/>
    <s v="Fiber Optic"/>
    <n v="21"/>
    <s v="Yes"/>
    <s v="Yes"/>
    <s v="No"/>
    <s v="No"/>
    <s v="Yes"/>
    <s v="Yes"/>
    <s v="Yes"/>
    <s v="Yes"/>
    <x v="1"/>
    <s v="No"/>
    <x v="0"/>
    <n v="106.55"/>
    <n v="5763.3"/>
    <n v="0"/>
    <n v="0"/>
    <n v="476.82"/>
    <n v="6240.12"/>
    <n v="1"/>
    <s v="Churned"/>
    <x v="0"/>
    <n v="90"/>
    <n v="4893"/>
    <s v="Dissatisfaction"/>
    <s v="Product dissatisfaction"/>
    <x v="2"/>
  </r>
  <r>
    <s v="3148-BLQJT"/>
    <s v="Male"/>
    <n v="33"/>
    <s v="No"/>
    <s v="No"/>
    <s v="No"/>
    <s v="No"/>
    <n v="0"/>
    <s v="United States"/>
    <s v="California"/>
    <s v="Fallbrook"/>
    <n v="92028"/>
    <n v="33.362575"/>
    <n v="-117.299644"/>
    <n v="42239"/>
    <s v="Q3"/>
    <s v="No"/>
    <n v="0"/>
    <x v="0"/>
    <s v="Offer E"/>
    <s v="Yes"/>
    <n v="16.809999999999999"/>
    <s v="No"/>
    <x v="1"/>
    <s v="None"/>
    <n v="0"/>
    <s v="No"/>
    <s v="No"/>
    <s v="No"/>
    <s v="No"/>
    <s v="No"/>
    <s v="No"/>
    <s v="No"/>
    <s v="No"/>
    <x v="0"/>
    <s v="No"/>
    <x v="1"/>
    <n v="20.100000000000001"/>
    <n v="20.100000000000001"/>
    <n v="0"/>
    <n v="0"/>
    <n v="16.809999999999999"/>
    <n v="36.909999999999997"/>
    <n v="1"/>
    <s v="Churned"/>
    <x v="0"/>
    <n v="80"/>
    <n v="5747"/>
    <s v="Competitor"/>
    <s v="Competitor made better offer"/>
    <x v="1"/>
  </r>
  <r>
    <s v="0461-CVKMU"/>
    <s v="Female"/>
    <n v="45"/>
    <s v="No"/>
    <s v="No"/>
    <s v="Yes"/>
    <s v="No"/>
    <n v="0"/>
    <s v="United States"/>
    <s v="California"/>
    <s v="Oak Run"/>
    <n v="96069"/>
    <n v="40.689242999999998"/>
    <n v="-122.037023"/>
    <n v="829"/>
    <s v="Q3"/>
    <s v="No"/>
    <n v="0"/>
    <x v="43"/>
    <s v="None"/>
    <s v="Yes"/>
    <n v="38.81"/>
    <s v="No"/>
    <x v="0"/>
    <s v="Fiber Optic"/>
    <n v="28"/>
    <s v="No"/>
    <s v="Yes"/>
    <s v="Yes"/>
    <s v="Yes"/>
    <s v="No"/>
    <s v="No"/>
    <s v="No"/>
    <s v="Yes"/>
    <x v="0"/>
    <s v="No"/>
    <x v="0"/>
    <n v="83.8"/>
    <n v="1900.25"/>
    <n v="0"/>
    <n v="0"/>
    <n v="892.63"/>
    <n v="2792.88"/>
    <n v="1"/>
    <s v="Churned"/>
    <x v="0"/>
    <n v="80"/>
    <n v="5737"/>
    <s v="Attitude"/>
    <s v="Attitude of support person"/>
    <x v="1"/>
  </r>
  <r>
    <s v="8806-EAGWC"/>
    <s v="Male"/>
    <n v="25"/>
    <s v="Yes"/>
    <s v="No"/>
    <s v="No"/>
    <s v="No"/>
    <n v="0"/>
    <s v="United States"/>
    <s v="California"/>
    <s v="Old Station"/>
    <n v="96071"/>
    <n v="40.656286999999999"/>
    <n v="-121.42896500000001"/>
    <n v="182"/>
    <s v="Q3"/>
    <s v="No"/>
    <n v="0"/>
    <x v="10"/>
    <s v="Offer E"/>
    <s v="Yes"/>
    <n v="22.77"/>
    <s v="No"/>
    <x v="0"/>
    <s v="DSL"/>
    <n v="51"/>
    <s v="No"/>
    <s v="No"/>
    <s v="No"/>
    <s v="No"/>
    <s v="Yes"/>
    <s v="No"/>
    <s v="Yes"/>
    <s v="Yes"/>
    <x v="0"/>
    <s v="No"/>
    <x v="1"/>
    <n v="55.15"/>
    <n v="159.15"/>
    <n v="0"/>
    <n v="0"/>
    <n v="68.31"/>
    <n v="227.46"/>
    <n v="2"/>
    <s v="Churned"/>
    <x v="0"/>
    <n v="78"/>
    <n v="5698"/>
    <s v="Dissatisfaction"/>
    <s v="Network reliability"/>
    <x v="1"/>
  </r>
  <r>
    <s v="4183-WCSEP"/>
    <s v="Male"/>
    <n v="46"/>
    <s v="No"/>
    <s v="No"/>
    <s v="No"/>
    <s v="No"/>
    <n v="0"/>
    <s v="United States"/>
    <s v="California"/>
    <s v="Weaverville"/>
    <n v="96093"/>
    <n v="40.759400999999997"/>
    <n v="-122.93933699999999"/>
    <n v="3749"/>
    <s v="Q3"/>
    <s v="No"/>
    <n v="0"/>
    <x v="52"/>
    <s v="None"/>
    <s v="Yes"/>
    <n v="34.380000000000003"/>
    <s v="No"/>
    <x v="0"/>
    <s v="Fiber Optic"/>
    <n v="20"/>
    <s v="No"/>
    <s v="Yes"/>
    <s v="No"/>
    <s v="Yes"/>
    <s v="No"/>
    <s v="No"/>
    <s v="No"/>
    <s v="No"/>
    <x v="0"/>
    <s v="Yes"/>
    <x v="0"/>
    <n v="78.45"/>
    <n v="2435.15"/>
    <n v="0"/>
    <n v="40"/>
    <n v="1065.78"/>
    <n v="3540.93"/>
    <n v="1"/>
    <s v="Churned"/>
    <x v="0"/>
    <n v="72"/>
    <n v="3091"/>
    <s v="Price"/>
    <s v="Long distance charges"/>
    <x v="1"/>
  </r>
  <r>
    <s v="5498-TXHLF"/>
    <s v="Female"/>
    <n v="39"/>
    <s v="No"/>
    <s v="No"/>
    <s v="Yes"/>
    <s v="No"/>
    <n v="0"/>
    <s v="United States"/>
    <s v="California"/>
    <s v="Whitmore"/>
    <n v="96096"/>
    <n v="40.637104999999998"/>
    <n v="-121.906949"/>
    <n v="843"/>
    <s v="Q3"/>
    <s v="Yes"/>
    <n v="1"/>
    <x v="40"/>
    <s v="None"/>
    <s v="Yes"/>
    <n v="40.78"/>
    <s v="Yes"/>
    <x v="0"/>
    <s v="Fiber Optic"/>
    <n v="4"/>
    <s v="No"/>
    <s v="No"/>
    <s v="Yes"/>
    <s v="No"/>
    <s v="Yes"/>
    <s v="No"/>
    <s v="No"/>
    <s v="Yes"/>
    <x v="0"/>
    <s v="No"/>
    <x v="0"/>
    <n v="87.45"/>
    <n v="2874.15"/>
    <n v="0"/>
    <n v="0"/>
    <n v="1386.52"/>
    <n v="4260.67"/>
    <n v="3"/>
    <s v="Churned"/>
    <x v="0"/>
    <n v="91"/>
    <n v="3358"/>
    <s v="Price"/>
    <s v="Extra data charges"/>
    <x v="1"/>
  </r>
  <r>
    <s v="9722-UJOJR"/>
    <s v="Male"/>
    <n v="36"/>
    <s v="No"/>
    <s v="No"/>
    <s v="Yes"/>
    <s v="No"/>
    <n v="0"/>
    <s v="United States"/>
    <s v="California"/>
    <s v="Blairsden Graeagle"/>
    <n v="96103"/>
    <n v="39.783746999999998"/>
    <n v="-120.66103200000001"/>
    <n v="1839"/>
    <s v="Q3"/>
    <s v="Yes"/>
    <n v="1"/>
    <x v="48"/>
    <s v="None"/>
    <s v="Yes"/>
    <n v="11.24"/>
    <s v="No"/>
    <x v="0"/>
    <s v="Fiber Optic"/>
    <n v="16"/>
    <s v="No"/>
    <s v="No"/>
    <s v="No"/>
    <s v="No"/>
    <s v="No"/>
    <s v="No"/>
    <s v="No"/>
    <s v="Yes"/>
    <x v="0"/>
    <s v="Yes"/>
    <x v="0"/>
    <n v="70.75"/>
    <n v="1974.8"/>
    <n v="0"/>
    <n v="0"/>
    <n v="325.95999999999998"/>
    <n v="2300.7599999999902"/>
    <n v="1"/>
    <s v="Churned"/>
    <x v="0"/>
    <n v="73"/>
    <n v="2663"/>
    <s v="Price"/>
    <s v="Price too high"/>
    <x v="1"/>
  </r>
  <r>
    <s v="6772-KSATR"/>
    <s v="Male"/>
    <n v="31"/>
    <s v="No"/>
    <s v="No"/>
    <s v="No"/>
    <s v="No"/>
    <n v="0"/>
    <s v="United States"/>
    <s v="California"/>
    <s v="Eagleville"/>
    <n v="96110"/>
    <n v="41.280341"/>
    <n v="-120.150381"/>
    <n v="132"/>
    <s v="Q3"/>
    <s v="No"/>
    <n v="0"/>
    <x v="0"/>
    <s v="Offer E"/>
    <s v="Yes"/>
    <n v="9.81"/>
    <s v="Yes"/>
    <x v="0"/>
    <s v="Fiber Optic"/>
    <n v="28"/>
    <s v="Yes"/>
    <s v="No"/>
    <s v="No"/>
    <s v="No"/>
    <s v="No"/>
    <s v="No"/>
    <s v="No"/>
    <s v="Yes"/>
    <x v="0"/>
    <s v="Yes"/>
    <x v="0"/>
    <n v="81.7"/>
    <n v="81.7"/>
    <n v="0"/>
    <n v="0"/>
    <n v="9.81"/>
    <n v="91.51"/>
    <n v="1"/>
    <s v="Churned"/>
    <x v="0"/>
    <n v="83"/>
    <n v="5574"/>
    <s v="Dissatisfaction"/>
    <s v="Service dissatisfaction"/>
    <x v="0"/>
  </r>
  <r>
    <s v="7112-OPOTK"/>
    <s v="Male"/>
    <n v="37"/>
    <s v="No"/>
    <s v="No"/>
    <s v="No"/>
    <s v="No"/>
    <n v="0"/>
    <s v="United States"/>
    <s v="California"/>
    <s v="Fort Bidwell"/>
    <n v="96112"/>
    <n v="41.932206999999998"/>
    <n v="-120.135941"/>
    <n v="231"/>
    <s v="Q3"/>
    <s v="No"/>
    <n v="0"/>
    <x v="27"/>
    <s v="None"/>
    <s v="Yes"/>
    <n v="28.84"/>
    <s v="No"/>
    <x v="0"/>
    <s v="Fiber Optic"/>
    <n v="23"/>
    <s v="No"/>
    <s v="No"/>
    <s v="No"/>
    <s v="No"/>
    <s v="No"/>
    <s v="No"/>
    <s v="No"/>
    <s v="Yes"/>
    <x v="0"/>
    <s v="No"/>
    <x v="0"/>
    <n v="68.25"/>
    <n v="2171.15"/>
    <n v="0"/>
    <n v="0"/>
    <n v="951.72"/>
    <n v="3122.87"/>
    <n v="2"/>
    <s v="Churned"/>
    <x v="0"/>
    <n v="91"/>
    <n v="5647"/>
    <s v="Attitude"/>
    <s v="Attitude of support person"/>
    <x v="1"/>
  </r>
  <r>
    <s v="4210-QFJMF"/>
    <s v="Female"/>
    <n v="41"/>
    <s v="No"/>
    <s v="No"/>
    <s v="No"/>
    <s v="No"/>
    <n v="0"/>
    <s v="United States"/>
    <s v="California"/>
    <s v="Fallbrook"/>
    <n v="92028"/>
    <n v="33.362575"/>
    <n v="-117.299644"/>
    <n v="42239"/>
    <s v="Q3"/>
    <s v="No"/>
    <n v="0"/>
    <x v="14"/>
    <s v="Offer E"/>
    <s v="Yes"/>
    <n v="36.909999999999997"/>
    <s v="No"/>
    <x v="0"/>
    <s v="Fiber Optic"/>
    <n v="23"/>
    <s v="No"/>
    <s v="No"/>
    <s v="No"/>
    <s v="No"/>
    <s v="No"/>
    <s v="Yes"/>
    <s v="Yes"/>
    <s v="Yes"/>
    <x v="0"/>
    <s v="Yes"/>
    <x v="0"/>
    <n v="79.150000000000006"/>
    <n v="317.25"/>
    <n v="0"/>
    <n v="0"/>
    <n v="147.63999999999999"/>
    <n v="464.89"/>
    <n v="1"/>
    <s v="Churned"/>
    <x v="0"/>
    <n v="68"/>
    <n v="5762"/>
    <s v="Competitor"/>
    <s v="Competitor made better offer"/>
    <x v="0"/>
  </r>
  <r>
    <s v="5828-AVIPD"/>
    <s v="Male"/>
    <n v="29"/>
    <s v="Yes"/>
    <s v="No"/>
    <s v="Yes"/>
    <s v="No"/>
    <n v="0"/>
    <s v="United States"/>
    <s v="California"/>
    <s v="Sierraville"/>
    <n v="96126"/>
    <n v="39.559708999999998"/>
    <n v="-120.34563900000001"/>
    <n v="227"/>
    <s v="Q3"/>
    <s v="Yes"/>
    <n v="1"/>
    <x v="42"/>
    <s v="None"/>
    <s v="Yes"/>
    <n v="5.93"/>
    <s v="Yes"/>
    <x v="0"/>
    <s v="Fiber Optic"/>
    <n v="51"/>
    <s v="No"/>
    <s v="No"/>
    <s v="No"/>
    <s v="Yes"/>
    <s v="Yes"/>
    <s v="Yes"/>
    <s v="Yes"/>
    <s v="Yes"/>
    <x v="1"/>
    <s v="Yes"/>
    <x v="0"/>
    <n v="100.95"/>
    <n v="1875.55"/>
    <n v="0"/>
    <n v="0"/>
    <n v="112.66999999999901"/>
    <n v="1988.22"/>
    <n v="3"/>
    <s v="Churned"/>
    <x v="0"/>
    <n v="73"/>
    <n v="4072"/>
    <s v="Other"/>
    <s v="Poor expertise of online support"/>
    <x v="2"/>
  </r>
  <r>
    <s v="1086-LXKFY"/>
    <s v="Female"/>
    <n v="46"/>
    <s v="No"/>
    <s v="No"/>
    <s v="Yes"/>
    <s v="No"/>
    <n v="0"/>
    <s v="United States"/>
    <s v="California"/>
    <s v="Westwood"/>
    <n v="96137"/>
    <n v="40.271535"/>
    <n v="-121.01808699999999"/>
    <n v="4158"/>
    <s v="Q3"/>
    <s v="Yes"/>
    <n v="1"/>
    <x v="0"/>
    <s v="Offer E"/>
    <s v="Yes"/>
    <n v="16.55"/>
    <s v="No"/>
    <x v="0"/>
    <s v="Fiber Optic"/>
    <n v="19"/>
    <s v="No"/>
    <s v="No"/>
    <s v="No"/>
    <s v="No"/>
    <s v="No"/>
    <s v="No"/>
    <s v="No"/>
    <s v="Yes"/>
    <x v="0"/>
    <s v="Yes"/>
    <x v="1"/>
    <n v="69.099999999999994"/>
    <n v="69.099999999999994"/>
    <n v="0"/>
    <n v="0"/>
    <n v="16.55"/>
    <n v="85.649999999999906"/>
    <n v="1"/>
    <s v="Churned"/>
    <x v="0"/>
    <n v="92"/>
    <n v="4779"/>
    <s v="Other"/>
    <s v="Don't know"/>
    <x v="1"/>
  </r>
  <r>
    <s v="7774-OJSXI"/>
    <s v="Male"/>
    <n v="53"/>
    <s v="No"/>
    <s v="No"/>
    <s v="No"/>
    <s v="No"/>
    <n v="0"/>
    <s v="United States"/>
    <s v="California"/>
    <s v="South Lake Tahoe"/>
    <n v="96150"/>
    <n v="38.911577000000001"/>
    <n v="-120.10616899999999"/>
    <n v="33038"/>
    <s v="Q3"/>
    <s v="No"/>
    <n v="0"/>
    <x v="52"/>
    <s v="None"/>
    <s v="Yes"/>
    <n v="9.27"/>
    <s v="Yes"/>
    <x v="0"/>
    <s v="Fiber Optic"/>
    <n v="30"/>
    <s v="No"/>
    <s v="Yes"/>
    <s v="Yes"/>
    <s v="No"/>
    <s v="Yes"/>
    <s v="Yes"/>
    <s v="Yes"/>
    <s v="Yes"/>
    <x v="1"/>
    <s v="Yes"/>
    <x v="0"/>
    <n v="103.45"/>
    <n v="3066.45"/>
    <n v="0"/>
    <n v="0"/>
    <n v="287.37"/>
    <n v="3353.8199999999902"/>
    <n v="3"/>
    <s v="Churned"/>
    <x v="0"/>
    <n v="65"/>
    <n v="5387"/>
    <s v="Dissatisfaction"/>
    <s v="Poor expertise of phone support"/>
    <x v="2"/>
  </r>
  <r>
    <s v="7786-WBJYI"/>
    <s v="Female"/>
    <n v="31"/>
    <s v="No"/>
    <s v="No"/>
    <s v="No"/>
    <s v="No"/>
    <n v="0"/>
    <s v="United States"/>
    <s v="California"/>
    <s v="San Diego"/>
    <n v="92130"/>
    <n v="32.957194999999999"/>
    <n v="-117.20254199999999"/>
    <n v="28201"/>
    <s v="Q3"/>
    <s v="No"/>
    <n v="0"/>
    <x v="14"/>
    <s v="None"/>
    <s v="Yes"/>
    <n v="30.95"/>
    <s v="Yes"/>
    <x v="0"/>
    <s v="Fiber Optic"/>
    <n v="26"/>
    <s v="No"/>
    <s v="Yes"/>
    <s v="No"/>
    <s v="No"/>
    <s v="No"/>
    <s v="No"/>
    <s v="No"/>
    <s v="Yes"/>
    <x v="0"/>
    <s v="No"/>
    <x v="0"/>
    <n v="77.95"/>
    <n v="305.55"/>
    <n v="0"/>
    <n v="0"/>
    <n v="123.8"/>
    <n v="429.35"/>
    <n v="2"/>
    <s v="Churned"/>
    <x v="0"/>
    <n v="89"/>
    <n v="5365"/>
    <s v="Competitor"/>
    <s v="Competitor made better offer"/>
    <x v="0"/>
  </r>
  <r>
    <s v="5016-ETTFF"/>
    <s v="Male"/>
    <n v="46"/>
    <s v="No"/>
    <s v="No"/>
    <s v="No"/>
    <s v="No"/>
    <n v="0"/>
    <s v="United States"/>
    <s v="California"/>
    <s v="Los Angeles"/>
    <n v="90016"/>
    <n v="34.028331000000001"/>
    <n v="-118.354338"/>
    <n v="46984"/>
    <s v="Q3"/>
    <s v="No"/>
    <n v="0"/>
    <x v="31"/>
    <s v="Offer D"/>
    <s v="No"/>
    <n v="0"/>
    <s v="No"/>
    <x v="0"/>
    <s v="DSL"/>
    <n v="30"/>
    <s v="No"/>
    <s v="No"/>
    <s v="Yes"/>
    <s v="No"/>
    <s v="No"/>
    <s v="No"/>
    <s v="No"/>
    <s v="No"/>
    <x v="0"/>
    <s v="No"/>
    <x v="1"/>
    <n v="29.5"/>
    <n v="255.25"/>
    <n v="0"/>
    <n v="40"/>
    <n v="0"/>
    <n v="295.25"/>
    <n v="3"/>
    <s v="Churned"/>
    <x v="0"/>
    <n v="69"/>
    <n v="3797"/>
    <s v="Dissatisfaction"/>
    <s v="Service dissatisfaction"/>
    <x v="1"/>
  </r>
  <r>
    <s v="3866-MDTUB"/>
    <s v="Female"/>
    <n v="64"/>
    <s v="No"/>
    <s v="No"/>
    <s v="No"/>
    <s v="No"/>
    <n v="0"/>
    <s v="United States"/>
    <s v="California"/>
    <s v="Los Angeles"/>
    <n v="90017"/>
    <n v="34.052841999999998"/>
    <n v="-118.264495"/>
    <n v="20692"/>
    <s v="Q3"/>
    <s v="No"/>
    <n v="0"/>
    <x v="17"/>
    <s v="None"/>
    <s v="Yes"/>
    <n v="26.93"/>
    <s v="No"/>
    <x v="0"/>
    <s v="DSL"/>
    <n v="10"/>
    <s v="Yes"/>
    <s v="No"/>
    <s v="No"/>
    <s v="No"/>
    <s v="Yes"/>
    <s v="Yes"/>
    <s v="Yes"/>
    <s v="Yes"/>
    <x v="0"/>
    <s v="Yes"/>
    <x v="0"/>
    <n v="70.75"/>
    <n v="146.9"/>
    <n v="0"/>
    <n v="0"/>
    <n v="53.86"/>
    <n v="200.76"/>
    <n v="1"/>
    <s v="Churned"/>
    <x v="0"/>
    <n v="72"/>
    <n v="3257"/>
    <s v="Attitude"/>
    <s v="Attitude of support person"/>
    <x v="0"/>
  </r>
  <r>
    <s v="0697-ZMSWS"/>
    <s v="Male"/>
    <n v="19"/>
    <s v="Yes"/>
    <s v="No"/>
    <s v="No"/>
    <s v="No"/>
    <n v="0"/>
    <s v="United States"/>
    <s v="California"/>
    <s v="Los Angeles"/>
    <n v="90023"/>
    <n v="34.017696999999998"/>
    <n v="-118.200577"/>
    <n v="47487"/>
    <s v="Q3"/>
    <s v="No"/>
    <n v="0"/>
    <x v="14"/>
    <s v="None"/>
    <s v="Yes"/>
    <n v="6.91"/>
    <s v="Yes"/>
    <x v="0"/>
    <s v="Fiber Optic"/>
    <n v="53"/>
    <s v="No"/>
    <s v="No"/>
    <s v="No"/>
    <s v="No"/>
    <s v="No"/>
    <s v="Yes"/>
    <s v="Yes"/>
    <s v="Yes"/>
    <x v="0"/>
    <s v="Yes"/>
    <x v="0"/>
    <n v="85.65"/>
    <n v="338.9"/>
    <n v="0"/>
    <n v="0"/>
    <n v="27.64"/>
    <n v="366.539999999999"/>
    <n v="1"/>
    <s v="Churned"/>
    <x v="0"/>
    <n v="87"/>
    <n v="2330"/>
    <s v="Dissatisfaction"/>
    <s v="Limited range of services"/>
    <x v="0"/>
  </r>
  <r>
    <s v="7593-XFKDI"/>
    <s v="Male"/>
    <n v="39"/>
    <s v="No"/>
    <s v="No"/>
    <s v="No"/>
    <s v="No"/>
    <n v="0"/>
    <s v="United States"/>
    <s v="California"/>
    <s v="Los Angeles"/>
    <n v="90031"/>
    <n v="34.085807000000003"/>
    <n v="-118.20661699999999"/>
    <n v="38415"/>
    <s v="Q3"/>
    <s v="No"/>
    <n v="0"/>
    <x v="0"/>
    <s v="None"/>
    <s v="Yes"/>
    <n v="48.22"/>
    <s v="No"/>
    <x v="0"/>
    <s v="DSL"/>
    <n v="21"/>
    <s v="No"/>
    <s v="No"/>
    <s v="No"/>
    <s v="No"/>
    <s v="No"/>
    <s v="No"/>
    <s v="No"/>
    <s v="Yes"/>
    <x v="0"/>
    <s v="No"/>
    <x v="1"/>
    <n v="46.3"/>
    <n v="46.3"/>
    <n v="0"/>
    <n v="0"/>
    <n v="48.22"/>
    <n v="94.52"/>
    <n v="1"/>
    <s v="Churned"/>
    <x v="0"/>
    <n v="73"/>
    <n v="3017"/>
    <s v="Price"/>
    <s v="Extra data charges"/>
    <x v="1"/>
  </r>
  <r>
    <s v="0337-CNPZE"/>
    <s v="Female"/>
    <n v="63"/>
    <s v="No"/>
    <s v="No"/>
    <s v="No"/>
    <s v="No"/>
    <n v="0"/>
    <s v="United States"/>
    <s v="California"/>
    <s v="Los Angeles"/>
    <n v="90033"/>
    <n v="34.050198000000002"/>
    <n v="-118.21094600000001"/>
    <n v="49431"/>
    <s v="Q3"/>
    <s v="No"/>
    <n v="0"/>
    <x v="45"/>
    <s v="None"/>
    <s v="Yes"/>
    <n v="10.43"/>
    <s v="Yes"/>
    <x v="0"/>
    <s v="Fiber Optic"/>
    <n v="22"/>
    <s v="No"/>
    <s v="Yes"/>
    <s v="Yes"/>
    <s v="No"/>
    <s v="Yes"/>
    <s v="Yes"/>
    <s v="Yes"/>
    <s v="No"/>
    <x v="0"/>
    <s v="Yes"/>
    <x v="0"/>
    <n v="106.3"/>
    <n v="4443.45"/>
    <n v="0"/>
    <n v="130"/>
    <n v="427.63"/>
    <n v="5001.08"/>
    <n v="2"/>
    <s v="Churned"/>
    <x v="0"/>
    <n v="85"/>
    <n v="5383"/>
    <s v="Price"/>
    <s v="Price too high"/>
    <x v="1"/>
  </r>
  <r>
    <s v="1513-XNPPH"/>
    <s v="Female"/>
    <n v="36"/>
    <s v="No"/>
    <s v="No"/>
    <s v="No"/>
    <s v="No"/>
    <n v="0"/>
    <s v="United States"/>
    <s v="California"/>
    <s v="Los Angeles"/>
    <n v="90037"/>
    <n v="34.002642000000002"/>
    <n v="-118.28759599999999"/>
    <n v="56709"/>
    <s v="Q3"/>
    <s v="No"/>
    <n v="0"/>
    <x v="36"/>
    <s v="Offer D"/>
    <s v="Yes"/>
    <n v="17.46"/>
    <s v="No"/>
    <x v="0"/>
    <s v="Fiber Optic"/>
    <n v="9"/>
    <s v="No"/>
    <s v="No"/>
    <s v="Yes"/>
    <s v="Yes"/>
    <s v="No"/>
    <s v="Yes"/>
    <s v="Yes"/>
    <s v="Yes"/>
    <x v="0"/>
    <s v="Yes"/>
    <x v="0"/>
    <n v="89.4"/>
    <n v="1095.6500000000001"/>
    <n v="0"/>
    <n v="0"/>
    <n v="209.52"/>
    <n v="1305.17"/>
    <n v="1"/>
    <s v="Churned"/>
    <x v="0"/>
    <n v="79"/>
    <n v="5047"/>
    <s v="Dissatisfaction"/>
    <s v="Product dissatisfaction"/>
    <x v="1"/>
  </r>
  <r>
    <s v="6347-DCUIK"/>
    <s v="Male"/>
    <n v="28"/>
    <s v="Yes"/>
    <s v="No"/>
    <s v="No"/>
    <s v="No"/>
    <n v="0"/>
    <s v="United States"/>
    <s v="California"/>
    <s v="Los Angeles"/>
    <n v="90043"/>
    <n v="33.988543"/>
    <n v="-118.334081"/>
    <n v="44764"/>
    <s v="Q3"/>
    <s v="No"/>
    <n v="0"/>
    <x v="31"/>
    <s v="Offer D"/>
    <s v="Yes"/>
    <n v="29.24"/>
    <s v="Yes"/>
    <x v="0"/>
    <s v="Fiber Optic"/>
    <n v="85"/>
    <s v="No"/>
    <s v="No"/>
    <s v="No"/>
    <s v="No"/>
    <s v="No"/>
    <s v="No"/>
    <s v="Yes"/>
    <s v="Yes"/>
    <x v="0"/>
    <s v="Yes"/>
    <x v="1"/>
    <n v="74.150000000000006"/>
    <n v="811.8"/>
    <n v="0"/>
    <n v="0"/>
    <n v="292.39999999999998"/>
    <n v="1104.19999999999"/>
    <n v="1"/>
    <s v="Churned"/>
    <x v="0"/>
    <n v="90"/>
    <n v="4231"/>
    <s v="Attitude"/>
    <s v="Attitude of support person"/>
    <x v="1"/>
  </r>
  <r>
    <s v="0897-FEGMU"/>
    <s v="Female"/>
    <n v="43"/>
    <s v="No"/>
    <s v="No"/>
    <s v="Yes"/>
    <s v="No"/>
    <n v="0"/>
    <s v="United States"/>
    <s v="California"/>
    <s v="Los Angeles"/>
    <n v="90048"/>
    <n v="34.072944999999997"/>
    <n v="-118.37267"/>
    <n v="21739"/>
    <s v="Q3"/>
    <s v="Yes"/>
    <n v="1"/>
    <x v="9"/>
    <s v="Offer D"/>
    <s v="Yes"/>
    <n v="31.08"/>
    <s v="Yes"/>
    <x v="0"/>
    <s v="Fiber Optic"/>
    <n v="26"/>
    <s v="No"/>
    <s v="No"/>
    <s v="Yes"/>
    <s v="No"/>
    <s v="Yes"/>
    <s v="Yes"/>
    <s v="Yes"/>
    <s v="Yes"/>
    <x v="0"/>
    <s v="Yes"/>
    <x v="0"/>
    <n v="99.5"/>
    <n v="1056.95"/>
    <n v="0"/>
    <n v="0"/>
    <n v="341.88"/>
    <n v="1398.83"/>
    <n v="3"/>
    <s v="Churned"/>
    <x v="0"/>
    <n v="84"/>
    <n v="5286"/>
    <s v="Dissatisfaction"/>
    <s v="Network reliability"/>
    <x v="1"/>
  </r>
  <r>
    <s v="7663-RGWBC"/>
    <s v="Male"/>
    <n v="44"/>
    <s v="No"/>
    <s v="No"/>
    <s v="No"/>
    <s v="No"/>
    <n v="0"/>
    <s v="United States"/>
    <s v="California"/>
    <s v="Los Angeles"/>
    <n v="90049"/>
    <n v="34.091828999999997"/>
    <n v="-118.49124399999999"/>
    <n v="33523"/>
    <s v="Q3"/>
    <s v="No"/>
    <n v="0"/>
    <x v="0"/>
    <s v="None"/>
    <s v="Yes"/>
    <n v="8.77"/>
    <s v="No"/>
    <x v="0"/>
    <s v="DSL"/>
    <n v="10"/>
    <s v="No"/>
    <s v="No"/>
    <s v="No"/>
    <s v="No"/>
    <s v="No"/>
    <s v="No"/>
    <s v="No"/>
    <s v="Yes"/>
    <x v="0"/>
    <s v="Yes"/>
    <x v="1"/>
    <n v="44.15"/>
    <n v="44.15"/>
    <n v="0"/>
    <n v="0"/>
    <n v="8.77"/>
    <n v="52.92"/>
    <n v="1"/>
    <s v="Churned"/>
    <x v="0"/>
    <n v="90"/>
    <n v="4773"/>
    <s v="Other"/>
    <s v="Don't know"/>
    <x v="1"/>
  </r>
  <r>
    <s v="1120-BMWUB"/>
    <s v="Female"/>
    <n v="36"/>
    <s v="No"/>
    <s v="No"/>
    <s v="No"/>
    <s v="No"/>
    <n v="0"/>
    <s v="United States"/>
    <s v="California"/>
    <s v="Los Angeles"/>
    <n v="90056"/>
    <n v="33.987945000000003"/>
    <n v="-118.370442"/>
    <n v="8115"/>
    <s v="Q3"/>
    <s v="No"/>
    <n v="0"/>
    <x v="12"/>
    <s v="Offer D"/>
    <s v="Yes"/>
    <n v="6.86"/>
    <s v="No"/>
    <x v="0"/>
    <s v="DSL"/>
    <n v="8"/>
    <s v="No"/>
    <s v="Yes"/>
    <s v="No"/>
    <s v="Yes"/>
    <s v="No"/>
    <s v="No"/>
    <s v="No"/>
    <s v="No"/>
    <x v="0"/>
    <s v="Yes"/>
    <x v="1"/>
    <n v="53.9"/>
    <n v="834.15"/>
    <n v="0"/>
    <n v="40"/>
    <n v="109.76"/>
    <n v="983.91"/>
    <n v="3"/>
    <s v="Churned"/>
    <x v="0"/>
    <n v="65"/>
    <n v="5091"/>
    <s v="Other"/>
    <s v="Don't know"/>
    <x v="1"/>
  </r>
  <r>
    <s v="9124-LHCJQ"/>
    <s v="Female"/>
    <n v="22"/>
    <s v="Yes"/>
    <s v="No"/>
    <s v="No"/>
    <s v="No"/>
    <n v="0"/>
    <s v="United States"/>
    <s v="California"/>
    <s v="Los Angeles"/>
    <n v="90057"/>
    <n v="34.061917999999999"/>
    <n v="-118.277939"/>
    <n v="44004"/>
    <s v="Q3"/>
    <s v="No"/>
    <n v="0"/>
    <x v="0"/>
    <s v="None"/>
    <s v="Yes"/>
    <n v="31.03"/>
    <s v="Yes"/>
    <x v="0"/>
    <s v="Fiber Optic"/>
    <n v="27"/>
    <s v="No"/>
    <s v="No"/>
    <s v="No"/>
    <s v="No"/>
    <s v="No"/>
    <s v="Yes"/>
    <s v="Yes"/>
    <s v="Yes"/>
    <x v="0"/>
    <s v="Yes"/>
    <x v="1"/>
    <n v="85.45"/>
    <n v="85.45"/>
    <n v="0"/>
    <n v="0"/>
    <n v="31.03"/>
    <n v="116.48"/>
    <n v="1"/>
    <s v="Churned"/>
    <x v="0"/>
    <n v="91"/>
    <n v="2318"/>
    <s v="Price"/>
    <s v="Price too high"/>
    <x v="1"/>
  </r>
  <r>
    <s v="2235-ZGKPT"/>
    <s v="Female"/>
    <n v="36"/>
    <s v="No"/>
    <s v="No"/>
    <s v="Yes"/>
    <s v="Yes"/>
    <n v="1"/>
    <s v="United States"/>
    <s v="California"/>
    <s v="Los Angeles"/>
    <n v="90062"/>
    <n v="34.003552999999997"/>
    <n v="-118.308933"/>
    <n v="29299"/>
    <s v="Q3"/>
    <s v="Yes"/>
    <n v="1"/>
    <x v="14"/>
    <s v="None"/>
    <s v="Yes"/>
    <n v="12.88"/>
    <s v="Yes"/>
    <x v="0"/>
    <s v="Cable"/>
    <n v="22"/>
    <s v="No"/>
    <s v="No"/>
    <s v="No"/>
    <s v="No"/>
    <s v="No"/>
    <s v="No"/>
    <s v="No"/>
    <s v="Yes"/>
    <x v="0"/>
    <s v="No"/>
    <x v="1"/>
    <n v="50.85"/>
    <n v="239.55"/>
    <n v="0"/>
    <n v="0"/>
    <n v="51.52"/>
    <n v="291.07"/>
    <n v="1"/>
    <s v="Churned"/>
    <x v="0"/>
    <n v="90"/>
    <n v="5386"/>
    <s v="Dissatisfaction"/>
    <s v="Product dissatisfaction"/>
    <x v="1"/>
  </r>
  <r>
    <s v="3891-PUQOD"/>
    <s v="Female"/>
    <n v="40"/>
    <s v="No"/>
    <s v="No"/>
    <s v="No"/>
    <s v="Yes"/>
    <n v="3"/>
    <s v="United States"/>
    <s v="California"/>
    <s v="Los Angeles"/>
    <n v="90063"/>
    <n v="34.044271000000002"/>
    <n v="-118.185237"/>
    <n v="55668"/>
    <s v="Q3"/>
    <s v="No"/>
    <n v="0"/>
    <x v="0"/>
    <s v="None"/>
    <s v="Yes"/>
    <n v="13.58"/>
    <s v="No"/>
    <x v="0"/>
    <s v="DSL"/>
    <n v="24"/>
    <s v="No"/>
    <s v="No"/>
    <s v="Yes"/>
    <s v="No"/>
    <s v="No"/>
    <s v="Yes"/>
    <s v="Yes"/>
    <s v="Yes"/>
    <x v="0"/>
    <s v="No"/>
    <x v="0"/>
    <n v="59.2"/>
    <n v="59.2"/>
    <n v="0"/>
    <n v="0"/>
    <n v="13.58"/>
    <n v="72.78"/>
    <n v="1"/>
    <s v="Churned"/>
    <x v="0"/>
    <n v="65"/>
    <n v="5020"/>
    <s v="Dissatisfaction"/>
    <s v="Service dissatisfaction"/>
    <x v="0"/>
  </r>
  <r>
    <s v="0689-NKYLF"/>
    <s v="Male"/>
    <n v="42"/>
    <s v="No"/>
    <s v="No"/>
    <s v="No"/>
    <s v="No"/>
    <n v="0"/>
    <s v="United States"/>
    <s v="California"/>
    <s v="Los Angeles"/>
    <n v="90066"/>
    <n v="34.002028000000003"/>
    <n v="-118.430656"/>
    <n v="55204"/>
    <s v="Q3"/>
    <s v="No"/>
    <n v="0"/>
    <x v="11"/>
    <s v="Offer D"/>
    <s v="Yes"/>
    <n v="35.4"/>
    <s v="No"/>
    <x v="0"/>
    <s v="Fiber Optic"/>
    <n v="18"/>
    <s v="No"/>
    <s v="No"/>
    <s v="Yes"/>
    <s v="No"/>
    <s v="Yes"/>
    <s v="No"/>
    <s v="No"/>
    <s v="Yes"/>
    <x v="0"/>
    <s v="Yes"/>
    <x v="0"/>
    <n v="83.2"/>
    <n v="1060.5999999999999"/>
    <n v="0"/>
    <n v="0"/>
    <n v="460.2"/>
    <n v="1520.8"/>
    <n v="2"/>
    <s v="Churned"/>
    <x v="0"/>
    <n v="86"/>
    <n v="4028"/>
    <s v="Attitude"/>
    <s v="Attitude of support person"/>
    <x v="1"/>
  </r>
  <r>
    <s v="3658-KIBGF"/>
    <s v="Female"/>
    <n v="19"/>
    <s v="Yes"/>
    <s v="No"/>
    <s v="No"/>
    <s v="No"/>
    <n v="0"/>
    <s v="United States"/>
    <s v="California"/>
    <s v="Los Angeles"/>
    <n v="90068"/>
    <n v="34.137411"/>
    <n v="-118.32891499999999"/>
    <n v="21728"/>
    <s v="Q3"/>
    <s v="No"/>
    <n v="0"/>
    <x v="0"/>
    <s v="None"/>
    <s v="Yes"/>
    <n v="44.36"/>
    <s v="No"/>
    <x v="0"/>
    <s v="DSL"/>
    <n v="58"/>
    <s v="Yes"/>
    <s v="Yes"/>
    <s v="No"/>
    <s v="No"/>
    <s v="No"/>
    <s v="No"/>
    <s v="Yes"/>
    <s v="Yes"/>
    <x v="0"/>
    <s v="Yes"/>
    <x v="0"/>
    <n v="54.9"/>
    <n v="54.9"/>
    <n v="0"/>
    <n v="0"/>
    <n v="44.36"/>
    <n v="99.259999999999906"/>
    <n v="1"/>
    <s v="Churned"/>
    <x v="0"/>
    <n v="89"/>
    <n v="2833"/>
    <s v="Dissatisfaction"/>
    <s v="Network reliability"/>
    <x v="0"/>
  </r>
  <r>
    <s v="5519-YLDGW"/>
    <s v="Female"/>
    <n v="57"/>
    <s v="No"/>
    <s v="No"/>
    <s v="Yes"/>
    <s v="No"/>
    <n v="0"/>
    <s v="United States"/>
    <s v="California"/>
    <s v="Los Angeles"/>
    <n v="90071"/>
    <n v="34.052917000000001"/>
    <n v="-118.255178"/>
    <n v="21"/>
    <s v="Q3"/>
    <s v="Yes"/>
    <n v="1"/>
    <x v="18"/>
    <s v="Offer D"/>
    <s v="Yes"/>
    <n v="1.21"/>
    <s v="Yes"/>
    <x v="0"/>
    <s v="Fiber Optic"/>
    <n v="16"/>
    <s v="Yes"/>
    <s v="No"/>
    <s v="Yes"/>
    <s v="No"/>
    <s v="Yes"/>
    <s v="Yes"/>
    <s v="Yes"/>
    <s v="Yes"/>
    <x v="0"/>
    <s v="Yes"/>
    <x v="0"/>
    <n v="103.9"/>
    <n v="2254.1999999999998"/>
    <n v="0"/>
    <n v="0"/>
    <n v="25.41"/>
    <n v="2279.6099999999901"/>
    <n v="1"/>
    <s v="Churned"/>
    <x v="0"/>
    <n v="91"/>
    <n v="3769"/>
    <s v="Dissatisfaction"/>
    <s v="Limited range of services"/>
    <x v="1"/>
  </r>
  <r>
    <s v="4946-EDSEW"/>
    <s v="Female"/>
    <n v="35"/>
    <s v="No"/>
    <s v="No"/>
    <s v="Yes"/>
    <s v="Yes"/>
    <n v="3"/>
    <s v="United States"/>
    <s v="California"/>
    <s v="Compton"/>
    <n v="90221"/>
    <n v="33.885810999999997"/>
    <n v="-118.206459"/>
    <n v="51387"/>
    <s v="Q3"/>
    <s v="Yes"/>
    <n v="1"/>
    <x v="9"/>
    <s v="Offer D"/>
    <s v="Yes"/>
    <n v="29.01"/>
    <s v="No"/>
    <x v="1"/>
    <s v="None"/>
    <n v="0"/>
    <s v="No"/>
    <s v="No"/>
    <s v="No"/>
    <s v="No"/>
    <s v="No"/>
    <s v="No"/>
    <s v="No"/>
    <s v="No"/>
    <x v="0"/>
    <s v="Yes"/>
    <x v="1"/>
    <n v="19.25"/>
    <n v="180.3"/>
    <n v="0"/>
    <n v="0"/>
    <n v="319.11"/>
    <n v="499.41"/>
    <n v="1"/>
    <s v="Churned"/>
    <x v="0"/>
    <n v="69"/>
    <n v="5638"/>
    <s v="Attitude"/>
    <s v="Attitude of support person"/>
    <x v="1"/>
  </r>
  <r>
    <s v="8185-UPYBR"/>
    <s v="Male"/>
    <n v="33"/>
    <s v="No"/>
    <s v="No"/>
    <s v="Yes"/>
    <s v="No"/>
    <n v="0"/>
    <s v="United States"/>
    <s v="California"/>
    <s v="Hermosa Beach"/>
    <n v="90254"/>
    <n v="33.865319999999997"/>
    <n v="-118.39633600000001"/>
    <n v="18693"/>
    <s v="Q3"/>
    <s v="Yes"/>
    <n v="4"/>
    <x v="63"/>
    <s v="None"/>
    <s v="Yes"/>
    <n v="21.23"/>
    <s v="Yes"/>
    <x v="0"/>
    <s v="Fiber Optic"/>
    <n v="13"/>
    <s v="No"/>
    <s v="No"/>
    <s v="No"/>
    <s v="No"/>
    <s v="No"/>
    <s v="No"/>
    <s v="No"/>
    <s v="Yes"/>
    <x v="0"/>
    <s v="Yes"/>
    <x v="0"/>
    <n v="75.5"/>
    <n v="438"/>
    <n v="0"/>
    <n v="0"/>
    <n v="127.38"/>
    <n v="565.38"/>
    <n v="1"/>
    <s v="Churned"/>
    <x v="0"/>
    <n v="88"/>
    <n v="5838"/>
    <s v="Dissatisfaction"/>
    <s v="Product dissatisfaction"/>
    <x v="1"/>
  </r>
  <r>
    <s v="4585-HETAI"/>
    <s v="Female"/>
    <n v="25"/>
    <s v="Yes"/>
    <s v="No"/>
    <s v="Yes"/>
    <s v="No"/>
    <n v="0"/>
    <s v="United States"/>
    <s v="California"/>
    <s v="Huntington Park"/>
    <n v="90255"/>
    <n v="33.978029999999997"/>
    <n v="-118.217141"/>
    <n v="78114"/>
    <s v="Q3"/>
    <s v="Yes"/>
    <n v="5"/>
    <x v="14"/>
    <s v="None"/>
    <s v="Yes"/>
    <n v="48.48"/>
    <s v="No"/>
    <x v="0"/>
    <s v="Fiber Optic"/>
    <n v="58"/>
    <s v="No"/>
    <s v="No"/>
    <s v="Yes"/>
    <s v="No"/>
    <s v="No"/>
    <s v="No"/>
    <s v="Yes"/>
    <s v="Yes"/>
    <x v="0"/>
    <s v="Yes"/>
    <x v="0"/>
    <n v="73.75"/>
    <n v="325.45"/>
    <n v="0"/>
    <n v="0"/>
    <n v="193.92"/>
    <n v="519.37"/>
    <n v="1"/>
    <s v="Churned"/>
    <x v="0"/>
    <n v="83"/>
    <n v="5026"/>
    <s v="Dissatisfaction"/>
    <s v="Service dissatisfaction"/>
    <x v="0"/>
  </r>
  <r>
    <s v="7526-BEZQB"/>
    <s v="Male"/>
    <n v="39"/>
    <s v="No"/>
    <s v="No"/>
    <s v="No"/>
    <s v="No"/>
    <n v="0"/>
    <s v="United States"/>
    <s v="California"/>
    <s v="Lawndale"/>
    <n v="90260"/>
    <n v="33.888559999999998"/>
    <n v="-118.35181300000001"/>
    <n v="33300"/>
    <s v="Q3"/>
    <s v="No"/>
    <n v="0"/>
    <x v="36"/>
    <s v="Offer D"/>
    <s v="Yes"/>
    <n v="44.71"/>
    <s v="Yes"/>
    <x v="0"/>
    <s v="Cable"/>
    <n v="25"/>
    <s v="No"/>
    <s v="No"/>
    <s v="No"/>
    <s v="No"/>
    <s v="Yes"/>
    <s v="Yes"/>
    <s v="Yes"/>
    <s v="Yes"/>
    <x v="0"/>
    <s v="Yes"/>
    <x v="0"/>
    <n v="96.05"/>
    <n v="1148.0999999999999"/>
    <n v="0"/>
    <n v="0"/>
    <n v="536.52"/>
    <n v="1684.62"/>
    <n v="1"/>
    <s v="Churned"/>
    <x v="0"/>
    <n v="89"/>
    <n v="2577"/>
    <s v="Attitude"/>
    <s v="Attitude of support person"/>
    <x v="1"/>
  </r>
  <r>
    <s v="4951-UKAAQ"/>
    <s v="Female"/>
    <n v="30"/>
    <s v="No"/>
    <s v="No"/>
    <s v="No"/>
    <s v="No"/>
    <n v="0"/>
    <s v="United States"/>
    <s v="California"/>
    <s v="Inglewood"/>
    <n v="90302"/>
    <n v="33.975332000000002"/>
    <n v="-118.35525199999999"/>
    <n v="30779"/>
    <s v="Q3"/>
    <s v="No"/>
    <n v="0"/>
    <x v="14"/>
    <s v="None"/>
    <s v="Yes"/>
    <n v="48.32"/>
    <s v="Yes"/>
    <x v="0"/>
    <s v="Fiber Optic"/>
    <n v="51"/>
    <s v="No"/>
    <s v="Yes"/>
    <s v="No"/>
    <s v="No"/>
    <s v="No"/>
    <s v="Yes"/>
    <s v="Yes"/>
    <s v="No"/>
    <x v="0"/>
    <s v="Yes"/>
    <x v="0"/>
    <n v="88.95"/>
    <n v="355.2"/>
    <n v="0"/>
    <n v="40"/>
    <n v="193.28"/>
    <n v="588.48"/>
    <n v="1"/>
    <s v="Churned"/>
    <x v="0"/>
    <n v="72"/>
    <n v="5948"/>
    <s v="Dissatisfaction"/>
    <s v="Network reliability"/>
    <x v="0"/>
  </r>
  <r>
    <s v="2108-YKQTY"/>
    <s v="Female"/>
    <n v="42"/>
    <s v="No"/>
    <s v="No"/>
    <s v="No"/>
    <s v="No"/>
    <n v="0"/>
    <s v="United States"/>
    <s v="California"/>
    <s v="Santa Monica"/>
    <n v="90403"/>
    <n v="34.031528999999999"/>
    <n v="-118.491156"/>
    <n v="23559"/>
    <s v="Q3"/>
    <s v="No"/>
    <n v="0"/>
    <x v="14"/>
    <s v="None"/>
    <s v="Yes"/>
    <n v="9.81"/>
    <s v="No"/>
    <x v="0"/>
    <s v="DSL"/>
    <n v="30"/>
    <s v="No"/>
    <s v="Yes"/>
    <s v="No"/>
    <s v="No"/>
    <s v="No"/>
    <s v="No"/>
    <s v="No"/>
    <s v="Yes"/>
    <x v="0"/>
    <s v="No"/>
    <x v="1"/>
    <n v="50.7"/>
    <n v="151.30000000000001"/>
    <n v="0"/>
    <n v="0"/>
    <n v="39.24"/>
    <n v="190.54"/>
    <n v="3"/>
    <s v="Churned"/>
    <x v="0"/>
    <n v="90"/>
    <n v="4930"/>
    <s v="Other"/>
    <s v="Don't know"/>
    <x v="1"/>
  </r>
  <r>
    <s v="4918-QLLIW"/>
    <s v="Male"/>
    <n v="23"/>
    <s v="Yes"/>
    <s v="No"/>
    <s v="No"/>
    <s v="No"/>
    <n v="0"/>
    <s v="United States"/>
    <s v="California"/>
    <s v="Santa Monica"/>
    <n v="90405"/>
    <n v="34.005439000000003"/>
    <n v="-118.477507"/>
    <n v="26099"/>
    <s v="Q3"/>
    <s v="No"/>
    <n v="0"/>
    <x v="10"/>
    <s v="None"/>
    <s v="Yes"/>
    <n v="47.68"/>
    <s v="No"/>
    <x v="0"/>
    <s v="DSL"/>
    <n v="82"/>
    <s v="No"/>
    <s v="No"/>
    <s v="No"/>
    <s v="No"/>
    <s v="Yes"/>
    <s v="No"/>
    <s v="Yes"/>
    <s v="Yes"/>
    <x v="0"/>
    <s v="No"/>
    <x v="1"/>
    <n v="53.4"/>
    <n v="188.7"/>
    <n v="0"/>
    <n v="0"/>
    <n v="143.04"/>
    <n v="331.74"/>
    <n v="2"/>
    <s v="Churned"/>
    <x v="0"/>
    <n v="65"/>
    <n v="2755"/>
    <s v="Other"/>
    <s v="Don't know"/>
    <x v="1"/>
  </r>
  <r>
    <s v="1625-JAIIY"/>
    <s v="Female"/>
    <n v="42"/>
    <s v="No"/>
    <s v="No"/>
    <s v="Yes"/>
    <s v="No"/>
    <n v="0"/>
    <s v="United States"/>
    <s v="California"/>
    <s v="Torrance"/>
    <n v="90505"/>
    <n v="33.807881999999999"/>
    <n v="-118.34795699999999"/>
    <n v="34873"/>
    <s v="Q3"/>
    <s v="Yes"/>
    <n v="1"/>
    <x v="39"/>
    <s v="None"/>
    <s v="Yes"/>
    <n v="44.24"/>
    <s v="Yes"/>
    <x v="0"/>
    <s v="Fiber Optic"/>
    <n v="5"/>
    <s v="No"/>
    <s v="No"/>
    <s v="No"/>
    <s v="No"/>
    <s v="Yes"/>
    <s v="No"/>
    <s v="No"/>
    <s v="Yes"/>
    <x v="1"/>
    <s v="Yes"/>
    <x v="0"/>
    <n v="83"/>
    <n v="5685.8"/>
    <n v="0"/>
    <n v="0"/>
    <n v="3008.32"/>
    <n v="8694.1200000000008"/>
    <n v="1"/>
    <s v="Churned"/>
    <x v="0"/>
    <n v="86"/>
    <n v="4714"/>
    <s v="Dissatisfaction"/>
    <s v="Product dissatisfaction"/>
    <x v="2"/>
  </r>
  <r>
    <s v="2947-DOMLJ"/>
    <s v="Male"/>
    <n v="47"/>
    <s v="No"/>
    <s v="No"/>
    <s v="No"/>
    <s v="Yes"/>
    <n v="2"/>
    <s v="United States"/>
    <s v="California"/>
    <s v="Buena Park"/>
    <n v="90621"/>
    <n v="33.874223999999998"/>
    <n v="-117.993368"/>
    <n v="33528"/>
    <s v="Q3"/>
    <s v="No"/>
    <n v="0"/>
    <x v="0"/>
    <s v="None"/>
    <s v="Yes"/>
    <n v="11.86"/>
    <s v="No"/>
    <x v="0"/>
    <s v="Cable"/>
    <n v="13"/>
    <s v="Yes"/>
    <s v="No"/>
    <s v="No"/>
    <s v="No"/>
    <s v="No"/>
    <s v="No"/>
    <s v="No"/>
    <s v="Yes"/>
    <x v="0"/>
    <s v="No"/>
    <x v="1"/>
    <n v="50.6"/>
    <n v="50.6"/>
    <n v="0"/>
    <n v="0"/>
    <n v="11.86"/>
    <n v="62.46"/>
    <n v="1"/>
    <s v="Churned"/>
    <x v="0"/>
    <n v="82"/>
    <n v="3677"/>
    <s v="Dissatisfaction"/>
    <s v="Service dissatisfaction"/>
    <x v="1"/>
  </r>
  <r>
    <s v="4112-LUEIZ"/>
    <s v="Male"/>
    <n v="55"/>
    <s v="No"/>
    <s v="No"/>
    <s v="No"/>
    <s v="No"/>
    <n v="0"/>
    <s v="United States"/>
    <s v="California"/>
    <s v="La Palma"/>
    <n v="90623"/>
    <n v="33.850504000000001"/>
    <n v="-118.03989199999999"/>
    <n v="15505"/>
    <s v="Q3"/>
    <s v="No"/>
    <n v="0"/>
    <x v="31"/>
    <s v="Offer D"/>
    <s v="Yes"/>
    <n v="12.78"/>
    <s v="No"/>
    <x v="0"/>
    <s v="Fiber Optic"/>
    <n v="2"/>
    <s v="No"/>
    <s v="No"/>
    <s v="No"/>
    <s v="No"/>
    <s v="Yes"/>
    <s v="Yes"/>
    <s v="Yes"/>
    <s v="Yes"/>
    <x v="0"/>
    <s v="Yes"/>
    <x v="0"/>
    <n v="89.5"/>
    <n v="863.1"/>
    <n v="0"/>
    <n v="0"/>
    <n v="127.8"/>
    <n v="990.9"/>
    <n v="3"/>
    <s v="Churned"/>
    <x v="0"/>
    <n v="84"/>
    <n v="4206"/>
    <s v="Attitude"/>
    <s v="Attitude of support person"/>
    <x v="1"/>
  </r>
  <r>
    <s v="4510-HIMLV"/>
    <s v="Male"/>
    <n v="50"/>
    <s v="No"/>
    <s v="No"/>
    <s v="No"/>
    <s v="No"/>
    <n v="0"/>
    <s v="United States"/>
    <s v="California"/>
    <s v="La Habra"/>
    <n v="90631"/>
    <n v="33.940618999999998"/>
    <n v="-117.9513"/>
    <n v="67354"/>
    <s v="Q3"/>
    <s v="No"/>
    <n v="0"/>
    <x v="0"/>
    <s v="None"/>
    <s v="Yes"/>
    <n v="22.86"/>
    <s v="No"/>
    <x v="0"/>
    <s v="Fiber Optic"/>
    <n v="25"/>
    <s v="No"/>
    <s v="No"/>
    <s v="No"/>
    <s v="No"/>
    <s v="No"/>
    <s v="No"/>
    <s v="No"/>
    <s v="No"/>
    <x v="0"/>
    <s v="Yes"/>
    <x v="0"/>
    <n v="69.8"/>
    <n v="69.8"/>
    <n v="0"/>
    <n v="10"/>
    <n v="22.86"/>
    <n v="102.66"/>
    <n v="2"/>
    <s v="Churned"/>
    <x v="0"/>
    <n v="90"/>
    <n v="4154"/>
    <s v="Dissatisfaction"/>
    <s v="Network reliability"/>
    <x v="0"/>
  </r>
  <r>
    <s v="2430-USGXP"/>
    <s v="Male"/>
    <n v="44"/>
    <s v="No"/>
    <s v="No"/>
    <s v="Yes"/>
    <s v="No"/>
    <n v="0"/>
    <s v="United States"/>
    <s v="California"/>
    <s v="Santa Fe Springs"/>
    <n v="90670"/>
    <n v="33.933565000000002"/>
    <n v="-118.062611"/>
    <n v="16271"/>
    <s v="Q3"/>
    <s v="Yes"/>
    <n v="1"/>
    <x v="13"/>
    <s v="None"/>
    <s v="Yes"/>
    <n v="34.619999999999997"/>
    <s v="Yes"/>
    <x v="0"/>
    <s v="Fiber Optic"/>
    <n v="23"/>
    <s v="No"/>
    <s v="No"/>
    <s v="Yes"/>
    <s v="No"/>
    <s v="Yes"/>
    <s v="Yes"/>
    <s v="Yes"/>
    <s v="Yes"/>
    <x v="0"/>
    <s v="Yes"/>
    <x v="0"/>
    <n v="101.05"/>
    <n v="2391.8000000000002"/>
    <n v="0"/>
    <n v="0"/>
    <n v="830.87999999999897"/>
    <n v="3222.68"/>
    <n v="1"/>
    <s v="Churned"/>
    <x v="0"/>
    <n v="66"/>
    <n v="4766"/>
    <s v="Price"/>
    <s v="Lack of affordable download/upload speed"/>
    <x v="1"/>
  </r>
  <r>
    <s v="5955-ERIHD"/>
    <s v="Male"/>
    <n v="53"/>
    <s v="No"/>
    <s v="No"/>
    <s v="Yes"/>
    <s v="No"/>
    <n v="0"/>
    <s v="United States"/>
    <s v="California"/>
    <s v="Lakewood"/>
    <n v="90712"/>
    <n v="33.840524000000002"/>
    <n v="-118.148403"/>
    <n v="30173"/>
    <s v="Q3"/>
    <s v="Yes"/>
    <n v="1"/>
    <x v="2"/>
    <s v="Offer D"/>
    <s v="Yes"/>
    <n v="31.49"/>
    <s v="Yes"/>
    <x v="0"/>
    <s v="Fiber Optic"/>
    <n v="20"/>
    <s v="No"/>
    <s v="No"/>
    <s v="No"/>
    <s v="No"/>
    <s v="Yes"/>
    <s v="Yes"/>
    <s v="Yes"/>
    <s v="Yes"/>
    <x v="0"/>
    <s v="Yes"/>
    <x v="0"/>
    <n v="94.7"/>
    <n v="1687.95"/>
    <n v="0"/>
    <n v="0"/>
    <n v="566.81999999999903"/>
    <n v="2254.77"/>
    <n v="1"/>
    <s v="Churned"/>
    <x v="0"/>
    <n v="72"/>
    <n v="2206"/>
    <s v="Price"/>
    <s v="Long distance charges"/>
    <x v="1"/>
  </r>
  <r>
    <s v="5949-EBSQK"/>
    <s v="Male"/>
    <n v="44"/>
    <s v="No"/>
    <s v="No"/>
    <s v="Yes"/>
    <s v="Yes"/>
    <n v="1"/>
    <s v="United States"/>
    <s v="California"/>
    <s v="Sunset Beach"/>
    <n v="90742"/>
    <n v="33.719220999999997"/>
    <n v="-118.07359599999999"/>
    <n v="1107"/>
    <s v="Q3"/>
    <s v="Yes"/>
    <n v="4"/>
    <x v="14"/>
    <s v="None"/>
    <s v="Yes"/>
    <n v="27.24"/>
    <s v="No"/>
    <x v="0"/>
    <s v="DSL"/>
    <n v="21"/>
    <s v="No"/>
    <s v="No"/>
    <s v="No"/>
    <s v="Yes"/>
    <s v="No"/>
    <s v="Yes"/>
    <s v="Yes"/>
    <s v="Yes"/>
    <x v="0"/>
    <s v="No"/>
    <x v="1"/>
    <n v="61.45"/>
    <n v="229.55"/>
    <n v="0"/>
    <n v="0"/>
    <n v="108.96"/>
    <n v="338.51"/>
    <n v="2"/>
    <s v="Churned"/>
    <x v="0"/>
    <n v="83"/>
    <n v="2131"/>
    <s v="Price"/>
    <s v="Price too high"/>
    <x v="1"/>
  </r>
  <r>
    <s v="7274-RTAPZ"/>
    <s v="Male"/>
    <n v="20"/>
    <s v="Yes"/>
    <s v="No"/>
    <s v="No"/>
    <s v="No"/>
    <n v="0"/>
    <s v="United States"/>
    <s v="California"/>
    <s v="Long Beach"/>
    <n v="90804"/>
    <n v="33.783047000000003"/>
    <n v="-118.1486"/>
    <n v="43467"/>
    <s v="Q3"/>
    <s v="No"/>
    <n v="0"/>
    <x v="0"/>
    <s v="Offer E"/>
    <s v="Yes"/>
    <n v="7.15"/>
    <s v="No"/>
    <x v="0"/>
    <s v="Fiber Optic"/>
    <n v="48"/>
    <s v="No"/>
    <s v="No"/>
    <s v="No"/>
    <s v="No"/>
    <s v="Yes"/>
    <s v="Yes"/>
    <s v="Yes"/>
    <s v="Yes"/>
    <x v="0"/>
    <s v="Yes"/>
    <x v="0"/>
    <n v="90.55"/>
    <n v="90.55"/>
    <n v="0"/>
    <n v="0"/>
    <n v="7.15"/>
    <n v="97.7"/>
    <n v="1"/>
    <s v="Churned"/>
    <x v="0"/>
    <n v="89"/>
    <n v="3898"/>
    <s v="Dissatisfaction"/>
    <s v="Product dissatisfaction"/>
    <x v="0"/>
  </r>
  <r>
    <s v="0311-UNPFF"/>
    <s v="Female"/>
    <n v="58"/>
    <s v="No"/>
    <s v="No"/>
    <s v="No"/>
    <s v="No"/>
    <n v="0"/>
    <s v="United States"/>
    <s v="California"/>
    <s v="Long Beach"/>
    <n v="90807"/>
    <n v="33.830098999999997"/>
    <n v="-118.182239"/>
    <n v="31556"/>
    <s v="Q3"/>
    <s v="No"/>
    <n v="0"/>
    <x v="62"/>
    <s v="None"/>
    <s v="Yes"/>
    <n v="38.090000000000003"/>
    <s v="No"/>
    <x v="0"/>
    <s v="Fiber Optic"/>
    <n v="22"/>
    <s v="No"/>
    <s v="No"/>
    <s v="No"/>
    <s v="No"/>
    <s v="Yes"/>
    <s v="Yes"/>
    <s v="Yes"/>
    <s v="No"/>
    <x v="0"/>
    <s v="Yes"/>
    <x v="0"/>
    <n v="88.8"/>
    <n v="2274.35"/>
    <n v="0"/>
    <n v="50"/>
    <n v="990.34"/>
    <n v="3314.69"/>
    <n v="2"/>
    <s v="Churned"/>
    <x v="0"/>
    <n v="82"/>
    <n v="4910"/>
    <s v="Dissatisfaction"/>
    <s v="Service dissatisfaction"/>
    <x v="1"/>
  </r>
  <r>
    <s v="3834-XUIFC"/>
    <s v="Male"/>
    <n v="23"/>
    <s v="Yes"/>
    <s v="No"/>
    <s v="No"/>
    <s v="No"/>
    <n v="0"/>
    <s v="United States"/>
    <s v="California"/>
    <s v="Long Beach"/>
    <n v="90814"/>
    <n v="33.771611999999998"/>
    <n v="-118.143866"/>
    <n v="19034"/>
    <s v="Q3"/>
    <s v="No"/>
    <n v="0"/>
    <x v="8"/>
    <s v="Offer E"/>
    <s v="Yes"/>
    <n v="18.829999999999998"/>
    <s v="Yes"/>
    <x v="0"/>
    <s v="Fiber Optic"/>
    <n v="26"/>
    <s v="No"/>
    <s v="No"/>
    <s v="No"/>
    <s v="No"/>
    <s v="No"/>
    <s v="Yes"/>
    <s v="Yes"/>
    <s v="Yes"/>
    <x v="0"/>
    <s v="Yes"/>
    <x v="1"/>
    <n v="85.2"/>
    <n v="602.54999999999995"/>
    <n v="0"/>
    <n v="0"/>
    <n v="131.81"/>
    <n v="734.35999999999899"/>
    <n v="1"/>
    <s v="Churned"/>
    <x v="0"/>
    <n v="86"/>
    <n v="3905"/>
    <s v="Attitude"/>
    <s v="Attitude of support person"/>
    <x v="1"/>
  </r>
  <r>
    <s v="7599-FKVXZ"/>
    <s v="Male"/>
    <n v="54"/>
    <s v="No"/>
    <s v="No"/>
    <s v="Yes"/>
    <s v="No"/>
    <n v="0"/>
    <s v="United States"/>
    <s v="California"/>
    <s v="South Pasadena"/>
    <n v="91030"/>
    <n v="34.110444000000001"/>
    <n v="-118.15695700000001"/>
    <n v="23984"/>
    <s v="Q3"/>
    <s v="Yes"/>
    <n v="1"/>
    <x v="44"/>
    <s v="None"/>
    <s v="Yes"/>
    <n v="2.41"/>
    <s v="Yes"/>
    <x v="0"/>
    <s v="Fiber Optic"/>
    <n v="21"/>
    <s v="No"/>
    <s v="No"/>
    <s v="Yes"/>
    <s v="Yes"/>
    <s v="Yes"/>
    <s v="Yes"/>
    <s v="Yes"/>
    <s v="Yes"/>
    <x v="0"/>
    <s v="Yes"/>
    <x v="0"/>
    <n v="106.15"/>
    <n v="4512.7"/>
    <n v="0"/>
    <n v="0"/>
    <n v="101.22"/>
    <n v="4613.92"/>
    <n v="1"/>
    <s v="Churned"/>
    <x v="0"/>
    <n v="93"/>
    <n v="2265"/>
    <s v="Other"/>
    <s v="Don't know"/>
    <x v="1"/>
  </r>
  <r>
    <s v="8229-TNIQA"/>
    <s v="Female"/>
    <n v="36"/>
    <s v="No"/>
    <s v="No"/>
    <s v="No"/>
    <s v="No"/>
    <n v="0"/>
    <s v="United States"/>
    <s v="California"/>
    <s v="Pasadena"/>
    <n v="91105"/>
    <n v="34.13946"/>
    <n v="-118.16664900000001"/>
    <n v="10253"/>
    <s v="Q3"/>
    <s v="No"/>
    <n v="0"/>
    <x v="14"/>
    <s v="Offer E"/>
    <s v="Yes"/>
    <n v="39.9"/>
    <s v="No"/>
    <x v="0"/>
    <s v="Cable"/>
    <n v="20"/>
    <s v="No"/>
    <s v="No"/>
    <s v="No"/>
    <s v="No"/>
    <s v="No"/>
    <s v="No"/>
    <s v="No"/>
    <s v="Yes"/>
    <x v="0"/>
    <s v="Yes"/>
    <x v="1"/>
    <n v="45.3"/>
    <n v="196.95"/>
    <n v="0"/>
    <n v="0"/>
    <n v="159.6"/>
    <n v="356.54999999999899"/>
    <n v="2"/>
    <s v="Churned"/>
    <x v="0"/>
    <n v="91"/>
    <n v="3443"/>
    <s v="Other"/>
    <s v="Don't know"/>
    <x v="1"/>
  </r>
  <r>
    <s v="6221-AVQYL"/>
    <s v="Male"/>
    <n v="37"/>
    <s v="No"/>
    <s v="No"/>
    <s v="No"/>
    <s v="No"/>
    <n v="0"/>
    <s v="United States"/>
    <s v="California"/>
    <s v="Glendale"/>
    <n v="91203"/>
    <n v="34.153337999999998"/>
    <n v="-118.262974"/>
    <n v="14493"/>
    <s v="Q3"/>
    <s v="No"/>
    <n v="0"/>
    <x v="17"/>
    <s v="None"/>
    <s v="Yes"/>
    <n v="2.96"/>
    <s v="Yes"/>
    <x v="0"/>
    <s v="Fiber Optic"/>
    <n v="15"/>
    <s v="No"/>
    <s v="No"/>
    <s v="No"/>
    <s v="No"/>
    <s v="No"/>
    <s v="No"/>
    <s v="No"/>
    <s v="Yes"/>
    <x v="0"/>
    <s v="Yes"/>
    <x v="1"/>
    <n v="73.25"/>
    <n v="131.05000000000001"/>
    <n v="0"/>
    <n v="0"/>
    <n v="5.92"/>
    <n v="136.97"/>
    <n v="1"/>
    <s v="Churned"/>
    <x v="0"/>
    <n v="78"/>
    <n v="2919"/>
    <s v="Price"/>
    <s v="Price too high"/>
    <x v="1"/>
  </r>
  <r>
    <s v="7743-EXURX"/>
    <s v="Male"/>
    <n v="47"/>
    <s v="No"/>
    <s v="No"/>
    <s v="Yes"/>
    <s v="Yes"/>
    <n v="1"/>
    <s v="United States"/>
    <s v="California"/>
    <s v="Glendale"/>
    <n v="91208"/>
    <n v="34.195385999999999"/>
    <n v="-118.238508"/>
    <n v="16910"/>
    <s v="Q3"/>
    <s v="Yes"/>
    <n v="1"/>
    <x v="1"/>
    <s v="Offer E"/>
    <s v="Yes"/>
    <n v="3.85"/>
    <s v="No"/>
    <x v="0"/>
    <s v="DSL"/>
    <n v="20"/>
    <s v="No"/>
    <s v="No"/>
    <s v="Yes"/>
    <s v="No"/>
    <s v="No"/>
    <s v="No"/>
    <s v="No"/>
    <s v="Yes"/>
    <x v="0"/>
    <s v="Yes"/>
    <x v="0"/>
    <n v="51.05"/>
    <n v="415.05"/>
    <n v="0"/>
    <n v="0"/>
    <n v="30.8"/>
    <n v="445.85"/>
    <n v="1"/>
    <s v="Churned"/>
    <x v="0"/>
    <n v="77"/>
    <n v="3758"/>
    <s v="Dissatisfaction"/>
    <s v="Product dissatisfaction"/>
    <x v="1"/>
  </r>
  <r>
    <s v="5569-KGJHX"/>
    <s v="Female"/>
    <n v="63"/>
    <s v="No"/>
    <s v="No"/>
    <s v="Yes"/>
    <s v="No"/>
    <n v="0"/>
    <s v="United States"/>
    <s v="California"/>
    <s v="Canoga Park"/>
    <n v="91303"/>
    <n v="34.19829"/>
    <n v="-118.602203"/>
    <n v="23519"/>
    <s v="Q3"/>
    <s v="Yes"/>
    <n v="1"/>
    <x v="30"/>
    <s v="Offer E"/>
    <s v="Yes"/>
    <n v="14.21"/>
    <s v="Yes"/>
    <x v="0"/>
    <s v="Fiber Optic"/>
    <n v="5"/>
    <s v="No"/>
    <s v="No"/>
    <s v="No"/>
    <s v="No"/>
    <s v="Yes"/>
    <s v="No"/>
    <s v="No"/>
    <s v="No"/>
    <x v="0"/>
    <s v="Yes"/>
    <x v="0"/>
    <n v="85.35"/>
    <n v="754.65"/>
    <n v="0"/>
    <n v="50"/>
    <n v="127.89"/>
    <n v="932.54"/>
    <n v="3"/>
    <s v="Churned"/>
    <x v="0"/>
    <n v="95"/>
    <n v="2445"/>
    <s v="Dissatisfaction"/>
    <s v="Service dissatisfaction"/>
    <x v="1"/>
  </r>
  <r>
    <s v="7730-IUTDZ"/>
    <s v="Male"/>
    <n v="63"/>
    <s v="No"/>
    <s v="No"/>
    <s v="No"/>
    <s v="No"/>
    <n v="0"/>
    <s v="United States"/>
    <s v="California"/>
    <s v="Chatsworth"/>
    <n v="91311"/>
    <n v="34.294142000000001"/>
    <n v="-118.603883"/>
    <n v="35325"/>
    <s v="Q3"/>
    <s v="No"/>
    <n v="0"/>
    <x v="24"/>
    <s v="None"/>
    <s v="Yes"/>
    <n v="34"/>
    <s v="No"/>
    <x v="0"/>
    <s v="Fiber Optic"/>
    <n v="11"/>
    <s v="Yes"/>
    <s v="No"/>
    <s v="No"/>
    <s v="No"/>
    <s v="No"/>
    <s v="No"/>
    <s v="No"/>
    <s v="Yes"/>
    <x v="0"/>
    <s v="Yes"/>
    <x v="0"/>
    <n v="75.2"/>
    <n v="3198.6"/>
    <n v="0"/>
    <n v="0"/>
    <n v="1462"/>
    <n v="4660.6000000000004"/>
    <n v="1"/>
    <s v="Churned"/>
    <x v="0"/>
    <n v="68"/>
    <n v="4673"/>
    <s v="Dissatisfaction"/>
    <s v="Network reliability"/>
    <x v="1"/>
  </r>
  <r>
    <s v="0426-TIRNE"/>
    <s v="Female"/>
    <n v="54"/>
    <s v="No"/>
    <s v="No"/>
    <s v="No"/>
    <s v="No"/>
    <n v="0"/>
    <s v="United States"/>
    <s v="California"/>
    <s v="Encino"/>
    <n v="91316"/>
    <n v="34.150354"/>
    <n v="-118.518292"/>
    <n v="27614"/>
    <s v="Q3"/>
    <s v="No"/>
    <n v="0"/>
    <x v="0"/>
    <s v="Offer E"/>
    <s v="Yes"/>
    <n v="15.51"/>
    <s v="No"/>
    <x v="1"/>
    <s v="None"/>
    <n v="0"/>
    <s v="No"/>
    <s v="No"/>
    <s v="No"/>
    <s v="No"/>
    <s v="No"/>
    <s v="No"/>
    <s v="No"/>
    <s v="No"/>
    <x v="0"/>
    <s v="No"/>
    <x v="1"/>
    <n v="20.9"/>
    <n v="20.9"/>
    <n v="0"/>
    <n v="0"/>
    <n v="15.51"/>
    <n v="36.409999999999997"/>
    <n v="3"/>
    <s v="Churned"/>
    <x v="0"/>
    <n v="90"/>
    <n v="5527"/>
    <s v="Dissatisfaction"/>
    <s v="Limited range of services"/>
    <x v="1"/>
  </r>
  <r>
    <s v="7587-RZNME"/>
    <s v="Male"/>
    <n v="23"/>
    <s v="Yes"/>
    <s v="No"/>
    <s v="No"/>
    <s v="No"/>
    <n v="0"/>
    <s v="United States"/>
    <s v="California"/>
    <s v="Valencia"/>
    <n v="91355"/>
    <n v="34.439869999999999"/>
    <n v="-118.644609"/>
    <n v="24977"/>
    <s v="Q3"/>
    <s v="No"/>
    <n v="0"/>
    <x v="10"/>
    <s v="Offer E"/>
    <s v="Yes"/>
    <n v="48.84"/>
    <s v="No"/>
    <x v="0"/>
    <s v="DSL"/>
    <n v="41"/>
    <s v="No"/>
    <s v="No"/>
    <s v="No"/>
    <s v="No"/>
    <s v="No"/>
    <s v="No"/>
    <s v="Yes"/>
    <s v="Yes"/>
    <x v="0"/>
    <s v="Yes"/>
    <x v="0"/>
    <n v="43.3"/>
    <n v="123.65"/>
    <n v="0"/>
    <n v="0"/>
    <n v="146.52000000000001"/>
    <n v="270.17"/>
    <n v="3"/>
    <s v="Churned"/>
    <x v="0"/>
    <n v="91"/>
    <n v="4849"/>
    <s v="Price"/>
    <s v="Lack of affordable download/upload speed"/>
    <x v="0"/>
  </r>
  <r>
    <s v="0748-RDGGM"/>
    <s v="Male"/>
    <n v="38"/>
    <s v="No"/>
    <s v="No"/>
    <s v="Yes"/>
    <s v="No"/>
    <n v="0"/>
    <s v="United States"/>
    <s v="California"/>
    <s v="Tarzana"/>
    <n v="91356"/>
    <n v="34.157136999999999"/>
    <n v="-118.548511"/>
    <n v="27424"/>
    <s v="Q3"/>
    <s v="Yes"/>
    <n v="1"/>
    <x v="57"/>
    <s v="None"/>
    <s v="Yes"/>
    <n v="39.630000000000003"/>
    <s v="No"/>
    <x v="0"/>
    <s v="Fiber Optic"/>
    <n v="26"/>
    <s v="Yes"/>
    <s v="Yes"/>
    <s v="Yes"/>
    <s v="Yes"/>
    <s v="Yes"/>
    <s v="Yes"/>
    <s v="Yes"/>
    <s v="Yes"/>
    <x v="1"/>
    <s v="Yes"/>
    <x v="0"/>
    <n v="109.5"/>
    <n v="7534.65"/>
    <n v="0"/>
    <n v="0"/>
    <n v="2774.1"/>
    <n v="10308.75"/>
    <n v="2"/>
    <s v="Churned"/>
    <x v="0"/>
    <n v="82"/>
    <n v="6136"/>
    <s v="Price"/>
    <s v="Long distance charges"/>
    <x v="2"/>
  </r>
  <r>
    <s v="3746-EUBYR"/>
    <s v="Male"/>
    <n v="63"/>
    <s v="No"/>
    <s v="No"/>
    <s v="Yes"/>
    <s v="No"/>
    <n v="0"/>
    <s v="United States"/>
    <s v="California"/>
    <s v="Fallbrook"/>
    <n v="92028"/>
    <n v="33.362575"/>
    <n v="-117.299644"/>
    <n v="42239"/>
    <s v="Q3"/>
    <s v="Yes"/>
    <n v="1"/>
    <x v="0"/>
    <s v="Offer E"/>
    <s v="Yes"/>
    <n v="44.73"/>
    <s v="Yes"/>
    <x v="0"/>
    <s v="Fiber Optic"/>
    <n v="3"/>
    <s v="No"/>
    <s v="No"/>
    <s v="No"/>
    <s v="No"/>
    <s v="No"/>
    <s v="No"/>
    <s v="No"/>
    <s v="Yes"/>
    <x v="0"/>
    <s v="Yes"/>
    <x v="0"/>
    <n v="74.599999999999994"/>
    <n v="74.599999999999994"/>
    <n v="0"/>
    <n v="0"/>
    <n v="44.73"/>
    <n v="119.329999999999"/>
    <n v="1"/>
    <s v="Churned"/>
    <x v="0"/>
    <n v="75"/>
    <n v="5861"/>
    <s v="Competitor"/>
    <s v="Competitor made better offer"/>
    <x v="0"/>
  </r>
  <r>
    <s v="2332-EFBJY"/>
    <s v="Male"/>
    <n v="35"/>
    <s v="No"/>
    <s v="No"/>
    <s v="No"/>
    <s v="No"/>
    <n v="0"/>
    <s v="United States"/>
    <s v="California"/>
    <s v="Sherman Oaks"/>
    <n v="91403"/>
    <n v="34.147148999999999"/>
    <n v="-118.463365"/>
    <n v="22085"/>
    <s v="Q3"/>
    <s v="No"/>
    <n v="0"/>
    <x v="12"/>
    <s v="Offer D"/>
    <s v="Yes"/>
    <n v="5.74"/>
    <s v="No"/>
    <x v="1"/>
    <s v="None"/>
    <n v="0"/>
    <s v="No"/>
    <s v="No"/>
    <s v="No"/>
    <s v="No"/>
    <s v="No"/>
    <s v="No"/>
    <s v="No"/>
    <s v="No"/>
    <x v="0"/>
    <s v="Yes"/>
    <x v="1"/>
    <n v="19.7"/>
    <n v="342.4"/>
    <n v="0"/>
    <n v="0"/>
    <n v="91.84"/>
    <n v="434.24"/>
    <n v="1"/>
    <s v="Churned"/>
    <x v="0"/>
    <n v="82"/>
    <n v="3438"/>
    <s v="Price"/>
    <s v="Long distance charges"/>
    <x v="1"/>
  </r>
  <r>
    <s v="9474-PHLYD"/>
    <s v="Female"/>
    <n v="25"/>
    <s v="Yes"/>
    <s v="No"/>
    <s v="No"/>
    <s v="No"/>
    <n v="0"/>
    <s v="United States"/>
    <s v="California"/>
    <s v="Sherman Oaks"/>
    <n v="91423"/>
    <n v="34.146957"/>
    <n v="-118.43213799999999"/>
    <n v="29387"/>
    <s v="Q3"/>
    <s v="No"/>
    <n v="0"/>
    <x v="7"/>
    <s v="Offer D"/>
    <s v="Yes"/>
    <n v="36.340000000000003"/>
    <s v="No"/>
    <x v="0"/>
    <s v="DSL"/>
    <n v="48"/>
    <s v="No"/>
    <s v="No"/>
    <s v="Yes"/>
    <s v="No"/>
    <s v="No"/>
    <s v="Yes"/>
    <s v="Yes"/>
    <s v="Yes"/>
    <x v="0"/>
    <s v="Yes"/>
    <x v="0"/>
    <n v="59.45"/>
    <n v="892.65"/>
    <n v="0"/>
    <n v="0"/>
    <n v="545.1"/>
    <n v="1437.75"/>
    <n v="1"/>
    <s v="Churned"/>
    <x v="0"/>
    <n v="68"/>
    <n v="5129"/>
    <s v="Dissatisfaction"/>
    <s v="Network reliability"/>
    <x v="1"/>
  </r>
  <r>
    <s v="2165-VOEGB"/>
    <s v="Female"/>
    <n v="23"/>
    <s v="Yes"/>
    <s v="No"/>
    <s v="No"/>
    <s v="No"/>
    <n v="0"/>
    <s v="United States"/>
    <s v="California"/>
    <s v="Burbank"/>
    <n v="91501"/>
    <n v="34.188338999999999"/>
    <n v="-118.30094200000001"/>
    <n v="18112"/>
    <s v="Q3"/>
    <s v="No"/>
    <n v="0"/>
    <x v="29"/>
    <s v="None"/>
    <s v="Yes"/>
    <n v="43.04"/>
    <s v="No"/>
    <x v="0"/>
    <s v="Fiber Optic"/>
    <n v="71"/>
    <s v="Yes"/>
    <s v="Yes"/>
    <s v="No"/>
    <s v="Yes"/>
    <s v="Yes"/>
    <s v="Yes"/>
    <s v="Yes"/>
    <s v="Yes"/>
    <x v="1"/>
    <s v="Yes"/>
    <x v="0"/>
    <n v="105.2"/>
    <n v="4822.8500000000004"/>
    <n v="0"/>
    <n v="0"/>
    <n v="1979.84"/>
    <n v="6802.69"/>
    <n v="2"/>
    <s v="Churned"/>
    <x v="0"/>
    <n v="91"/>
    <n v="3322"/>
    <s v="Other"/>
    <s v="Don't know"/>
    <x v="2"/>
  </r>
  <r>
    <s v="2219-MVUSO"/>
    <s v="Male"/>
    <n v="59"/>
    <s v="No"/>
    <s v="No"/>
    <s v="No"/>
    <s v="No"/>
    <n v="0"/>
    <s v="United States"/>
    <s v="California"/>
    <s v="Los Angeles"/>
    <n v="90028"/>
    <n v="34.099868999999998"/>
    <n v="-118.326843"/>
    <n v="30568"/>
    <s v="Q3"/>
    <s v="No"/>
    <n v="0"/>
    <x v="1"/>
    <s v="None"/>
    <s v="Yes"/>
    <n v="35.53"/>
    <s v="No"/>
    <x v="0"/>
    <s v="Cable"/>
    <n v="5"/>
    <s v="No"/>
    <s v="No"/>
    <s v="No"/>
    <s v="No"/>
    <s v="No"/>
    <s v="No"/>
    <s v="No"/>
    <s v="Yes"/>
    <x v="0"/>
    <s v="Yes"/>
    <x v="1"/>
    <n v="45.15"/>
    <n v="438.4"/>
    <n v="0"/>
    <n v="0"/>
    <n v="284.24"/>
    <n v="722.64"/>
    <n v="2"/>
    <s v="Churned"/>
    <x v="0"/>
    <n v="91"/>
    <n v="3721"/>
    <s v="Other"/>
    <s v="Don't know"/>
    <x v="1"/>
  </r>
  <r>
    <s v="8914-RBTSB"/>
    <s v="Male"/>
    <n v="62"/>
    <s v="No"/>
    <s v="No"/>
    <s v="Yes"/>
    <s v="No"/>
    <n v="0"/>
    <s v="United States"/>
    <s v="California"/>
    <s v="Valley Village"/>
    <n v="91607"/>
    <n v="34.165782999999998"/>
    <n v="-118.399795"/>
    <n v="27453"/>
    <s v="Q3"/>
    <s v="Yes"/>
    <n v="1"/>
    <x v="52"/>
    <s v="None"/>
    <s v="Yes"/>
    <n v="2.12"/>
    <s v="Yes"/>
    <x v="0"/>
    <s v="Fiber Optic"/>
    <n v="17"/>
    <s v="No"/>
    <s v="Yes"/>
    <s v="Yes"/>
    <s v="No"/>
    <s v="Yes"/>
    <s v="No"/>
    <s v="No"/>
    <s v="No"/>
    <x v="0"/>
    <s v="No"/>
    <x v="0"/>
    <n v="93.8"/>
    <n v="3019.5"/>
    <n v="0"/>
    <n v="50"/>
    <n v="65.72"/>
    <n v="3135.22"/>
    <n v="1"/>
    <s v="Churned"/>
    <x v="0"/>
    <n v="79"/>
    <n v="4115"/>
    <s v="Other"/>
    <s v="Don't know"/>
    <x v="1"/>
  </r>
  <r>
    <s v="0963-ZBDRN"/>
    <s v="Male"/>
    <n v="45"/>
    <s v="No"/>
    <s v="No"/>
    <s v="No"/>
    <s v="No"/>
    <n v="0"/>
    <s v="United States"/>
    <s v="California"/>
    <s v="Claremont"/>
    <n v="91711"/>
    <n v="34.127620999999998"/>
    <n v="-117.71786299999999"/>
    <n v="34716"/>
    <s v="Q3"/>
    <s v="No"/>
    <n v="0"/>
    <x v="15"/>
    <s v="None"/>
    <s v="Yes"/>
    <n v="25.21"/>
    <s v="No"/>
    <x v="0"/>
    <s v="Fiber Optic"/>
    <n v="26"/>
    <s v="No"/>
    <s v="No"/>
    <s v="No"/>
    <s v="Yes"/>
    <s v="Yes"/>
    <s v="Yes"/>
    <s v="Yes"/>
    <s v="Yes"/>
    <x v="0"/>
    <s v="Yes"/>
    <x v="0"/>
    <n v="96.2"/>
    <n v="3183.4"/>
    <n v="0"/>
    <n v="0"/>
    <n v="806.72"/>
    <n v="3990.12"/>
    <n v="3"/>
    <s v="Churned"/>
    <x v="0"/>
    <n v="93"/>
    <n v="3606"/>
    <s v="Attitude"/>
    <s v="Attitude of support person"/>
    <x v="1"/>
  </r>
  <r>
    <s v="7594-RQHXR"/>
    <s v="Female"/>
    <n v="20"/>
    <s v="Yes"/>
    <s v="No"/>
    <s v="No"/>
    <s v="No"/>
    <n v="0"/>
    <s v="United States"/>
    <s v="California"/>
    <s v="Covina"/>
    <n v="91722"/>
    <n v="34.097344999999997"/>
    <n v="-117.906736"/>
    <n v="33817"/>
    <s v="Q3"/>
    <s v="No"/>
    <n v="0"/>
    <x v="0"/>
    <s v="Offer E"/>
    <s v="Yes"/>
    <n v="21.72"/>
    <s v="No"/>
    <x v="0"/>
    <s v="Fiber Optic"/>
    <n v="52"/>
    <s v="No"/>
    <s v="No"/>
    <s v="No"/>
    <s v="No"/>
    <s v="No"/>
    <s v="Yes"/>
    <s v="Yes"/>
    <s v="Yes"/>
    <x v="0"/>
    <s v="Yes"/>
    <x v="0"/>
    <n v="79.599999999999994"/>
    <n v="79.599999999999994"/>
    <n v="0"/>
    <n v="0"/>
    <n v="21.72"/>
    <n v="101.32"/>
    <n v="2"/>
    <s v="Churned"/>
    <x v="0"/>
    <n v="94"/>
    <n v="3108"/>
    <s v="Other"/>
    <s v="Deceased"/>
    <x v="0"/>
  </r>
  <r>
    <s v="6331-EWIEB"/>
    <s v="Male"/>
    <n v="49"/>
    <s v="No"/>
    <s v="No"/>
    <s v="No"/>
    <s v="No"/>
    <n v="0"/>
    <s v="United States"/>
    <s v="California"/>
    <s v="El Monte"/>
    <n v="91731"/>
    <n v="34.079934000000002"/>
    <n v="-118.046695"/>
    <n v="30211"/>
    <s v="Q3"/>
    <s v="No"/>
    <n v="0"/>
    <x v="21"/>
    <s v="Offer D"/>
    <s v="Yes"/>
    <n v="1.36"/>
    <s v="Yes"/>
    <x v="0"/>
    <s v="Fiber Optic"/>
    <n v="25"/>
    <s v="No"/>
    <s v="No"/>
    <s v="No"/>
    <s v="No"/>
    <s v="Yes"/>
    <s v="No"/>
    <s v="No"/>
    <s v="Yes"/>
    <x v="0"/>
    <s v="Yes"/>
    <x v="0"/>
    <n v="85.25"/>
    <n v="1734.5"/>
    <n v="0"/>
    <n v="0"/>
    <n v="27.2"/>
    <n v="1761.7"/>
    <n v="2"/>
    <s v="Churned"/>
    <x v="0"/>
    <n v="92"/>
    <n v="2414"/>
    <s v="Other"/>
    <s v="Moved"/>
    <x v="1"/>
  </r>
  <r>
    <s v="5998-VVEJY"/>
    <s v="Male"/>
    <n v="34"/>
    <s v="No"/>
    <s v="No"/>
    <s v="No"/>
    <s v="No"/>
    <n v="0"/>
    <s v="United States"/>
    <s v="California"/>
    <s v="Glendora"/>
    <n v="91741"/>
    <n v="34.14649"/>
    <n v="-117.84981500000001"/>
    <n v="24973"/>
    <s v="Q3"/>
    <s v="No"/>
    <n v="0"/>
    <x v="62"/>
    <s v="None"/>
    <s v="Yes"/>
    <n v="24.16"/>
    <s v="Yes"/>
    <x v="0"/>
    <s v="Fiber Optic"/>
    <n v="22"/>
    <s v="No"/>
    <s v="No"/>
    <s v="No"/>
    <s v="Yes"/>
    <s v="No"/>
    <s v="No"/>
    <s v="No"/>
    <s v="Yes"/>
    <x v="0"/>
    <s v="Yes"/>
    <x v="0"/>
    <n v="80.5"/>
    <n v="2088.8000000000002"/>
    <n v="0"/>
    <n v="0"/>
    <n v="628.16"/>
    <n v="2716.96"/>
    <n v="3"/>
    <s v="Churned"/>
    <x v="0"/>
    <n v="72"/>
    <n v="2729"/>
    <s v="Other"/>
    <s v="Moved"/>
    <x v="1"/>
  </r>
  <r>
    <s v="4317-VTEOA"/>
    <s v="Male"/>
    <n v="61"/>
    <s v="No"/>
    <s v="No"/>
    <s v="No"/>
    <s v="No"/>
    <n v="0"/>
    <s v="United States"/>
    <s v="California"/>
    <s v="Rowland Heights"/>
    <n v="91748"/>
    <n v="33.976753000000002"/>
    <n v="-117.897367"/>
    <n v="46342"/>
    <s v="Q3"/>
    <s v="No"/>
    <n v="0"/>
    <x v="0"/>
    <s v="Offer E"/>
    <s v="Yes"/>
    <n v="43.03"/>
    <s v="No"/>
    <x v="0"/>
    <s v="DSL"/>
    <n v="3"/>
    <s v="No"/>
    <s v="Yes"/>
    <s v="No"/>
    <s v="No"/>
    <s v="No"/>
    <s v="No"/>
    <s v="No"/>
    <s v="Yes"/>
    <x v="0"/>
    <s v="Yes"/>
    <x v="0"/>
    <n v="50.75"/>
    <n v="50.75"/>
    <n v="0"/>
    <n v="0"/>
    <n v="43.03"/>
    <n v="93.78"/>
    <n v="2"/>
    <s v="Churned"/>
    <x v="0"/>
    <n v="93"/>
    <n v="5355"/>
    <s v="Competitor"/>
    <s v="Competitor had better devices"/>
    <x v="0"/>
  </r>
  <r>
    <s v="1670-SVOWZ"/>
    <s v="Female"/>
    <n v="57"/>
    <s v="No"/>
    <s v="No"/>
    <s v="Yes"/>
    <s v="No"/>
    <n v="0"/>
    <s v="United States"/>
    <s v="California"/>
    <s v="Mira Loma"/>
    <n v="91752"/>
    <n v="33.999991999999999"/>
    <n v="-117.53539499999999"/>
    <n v="18980"/>
    <s v="Q3"/>
    <s v="Yes"/>
    <n v="1"/>
    <x v="35"/>
    <s v="Offer D"/>
    <s v="Yes"/>
    <n v="7.62"/>
    <s v="No"/>
    <x v="0"/>
    <s v="Fiber Optic"/>
    <n v="3"/>
    <s v="No"/>
    <s v="Yes"/>
    <s v="No"/>
    <s v="Yes"/>
    <s v="No"/>
    <s v="Yes"/>
    <s v="Yes"/>
    <s v="No"/>
    <x v="0"/>
    <s v="Yes"/>
    <x v="1"/>
    <n v="89.65"/>
    <n v="1208.3499999999999"/>
    <n v="0"/>
    <n v="120"/>
    <n v="106.68"/>
    <n v="1435.03"/>
    <n v="1"/>
    <s v="Churned"/>
    <x v="0"/>
    <n v="91"/>
    <n v="2504"/>
    <s v="Competitor"/>
    <s v="Competitor had better devices"/>
    <x v="1"/>
  </r>
  <r>
    <s v="7541-YLXCL"/>
    <s v="Male"/>
    <n v="25"/>
    <s v="Yes"/>
    <s v="No"/>
    <s v="No"/>
    <s v="No"/>
    <n v="0"/>
    <s v="United States"/>
    <s v="California"/>
    <s v="Pomona"/>
    <n v="91767"/>
    <n v="34.083086000000002"/>
    <n v="-117.73799699999999"/>
    <n v="46626"/>
    <s v="Q3"/>
    <s v="No"/>
    <n v="0"/>
    <x v="54"/>
    <s v="None"/>
    <s v="Yes"/>
    <n v="26.51"/>
    <s v="No"/>
    <x v="0"/>
    <s v="Cable"/>
    <n v="85"/>
    <s v="No"/>
    <s v="Yes"/>
    <s v="No"/>
    <s v="Yes"/>
    <s v="No"/>
    <s v="Yes"/>
    <s v="Yes"/>
    <s v="Yes"/>
    <x v="1"/>
    <s v="Yes"/>
    <x v="1"/>
    <n v="65.400000000000006"/>
    <n v="2498.4"/>
    <n v="0"/>
    <n v="0"/>
    <n v="954.36"/>
    <n v="3452.76"/>
    <n v="1"/>
    <s v="Churned"/>
    <x v="0"/>
    <n v="71"/>
    <n v="5220"/>
    <s v="Other"/>
    <s v="Don't know"/>
    <x v="2"/>
  </r>
  <r>
    <s v="0260-ZDLGK"/>
    <s v="Female"/>
    <n v="50"/>
    <s v="No"/>
    <s v="No"/>
    <s v="No"/>
    <s v="Yes"/>
    <n v="2"/>
    <s v="United States"/>
    <s v="California"/>
    <s v="San Dimas"/>
    <n v="91773"/>
    <n v="34.102119000000002"/>
    <n v="-117.815532"/>
    <n v="33878"/>
    <s v="Q3"/>
    <s v="No"/>
    <n v="0"/>
    <x v="30"/>
    <s v="None"/>
    <s v="Yes"/>
    <n v="35.49"/>
    <s v="No"/>
    <x v="0"/>
    <s v="Cable"/>
    <n v="11"/>
    <s v="No"/>
    <s v="No"/>
    <s v="Yes"/>
    <s v="Yes"/>
    <s v="Yes"/>
    <s v="Yes"/>
    <s v="Yes"/>
    <s v="Yes"/>
    <x v="0"/>
    <s v="Yes"/>
    <x v="1"/>
    <n v="72.900000000000006"/>
    <n v="651.4"/>
    <n v="0"/>
    <n v="0"/>
    <n v="319.41000000000003"/>
    <n v="970.81"/>
    <n v="1"/>
    <s v="Churned"/>
    <x v="0"/>
    <n v="65"/>
    <n v="3585"/>
    <s v="Competitor"/>
    <s v="Competitor made better offer"/>
    <x v="1"/>
  </r>
  <r>
    <s v="8722-NGNBH"/>
    <s v="Male"/>
    <n v="25"/>
    <s v="Yes"/>
    <s v="No"/>
    <s v="No"/>
    <s v="No"/>
    <n v="0"/>
    <s v="United States"/>
    <s v="California"/>
    <s v="Walnut"/>
    <n v="91789"/>
    <n v="34.018354000000002"/>
    <n v="-117.85492000000001"/>
    <n v="45118"/>
    <s v="Q3"/>
    <s v="No"/>
    <n v="0"/>
    <x v="20"/>
    <s v="None"/>
    <s v="No"/>
    <n v="0"/>
    <s v="No"/>
    <x v="0"/>
    <s v="Cable"/>
    <n v="59"/>
    <s v="Yes"/>
    <s v="No"/>
    <s v="Yes"/>
    <s v="Yes"/>
    <s v="No"/>
    <s v="No"/>
    <s v="Yes"/>
    <s v="Yes"/>
    <x v="0"/>
    <s v="No"/>
    <x v="1"/>
    <n v="40"/>
    <n v="223.45"/>
    <n v="0"/>
    <n v="0"/>
    <n v="0"/>
    <n v="223.45"/>
    <n v="1"/>
    <s v="Churned"/>
    <x v="0"/>
    <n v="80"/>
    <n v="3125"/>
    <s v="Competitor"/>
    <s v="Competitor had better devices"/>
    <x v="1"/>
  </r>
  <r>
    <s v="0133-BMFZO"/>
    <s v="Female"/>
    <n v="40"/>
    <s v="No"/>
    <s v="No"/>
    <s v="No"/>
    <s v="No"/>
    <n v="0"/>
    <s v="United States"/>
    <s v="California"/>
    <s v="Alhambra"/>
    <n v="91803"/>
    <n v="34.074736000000001"/>
    <n v="-118.145959"/>
    <n v="30635"/>
    <s v="Q3"/>
    <s v="No"/>
    <n v="0"/>
    <x v="17"/>
    <s v="None"/>
    <s v="Yes"/>
    <n v="36.81"/>
    <s v="No"/>
    <x v="0"/>
    <s v="Fiber Optic"/>
    <n v="16"/>
    <s v="Yes"/>
    <s v="Yes"/>
    <s v="No"/>
    <s v="Yes"/>
    <s v="No"/>
    <s v="No"/>
    <s v="No"/>
    <s v="Yes"/>
    <x v="0"/>
    <s v="Yes"/>
    <x v="0"/>
    <n v="86.25"/>
    <n v="181.65"/>
    <n v="0"/>
    <n v="0"/>
    <n v="73.62"/>
    <n v="255.27"/>
    <n v="2"/>
    <s v="Churned"/>
    <x v="0"/>
    <n v="94"/>
    <n v="3529"/>
    <s v="Competitor"/>
    <s v="Competitor offered higher download speeds"/>
    <x v="0"/>
  </r>
  <r>
    <s v="6128-CZOMY"/>
    <s v="Female"/>
    <n v="43"/>
    <s v="No"/>
    <s v="No"/>
    <s v="No"/>
    <s v="No"/>
    <n v="0"/>
    <s v="United States"/>
    <s v="California"/>
    <s v="Alpine"/>
    <n v="91901"/>
    <n v="32.827184000000003"/>
    <n v="-116.703729"/>
    <n v="16486"/>
    <s v="Q3"/>
    <s v="No"/>
    <n v="0"/>
    <x v="0"/>
    <s v="None"/>
    <s v="Yes"/>
    <n v="36.99"/>
    <s v="No"/>
    <x v="0"/>
    <s v="Cable"/>
    <n v="22"/>
    <s v="No"/>
    <s v="No"/>
    <s v="No"/>
    <s v="No"/>
    <s v="No"/>
    <s v="No"/>
    <s v="No"/>
    <s v="Yes"/>
    <x v="0"/>
    <s v="Yes"/>
    <x v="0"/>
    <n v="45.65"/>
    <n v="45.65"/>
    <n v="0"/>
    <n v="0"/>
    <n v="36.99"/>
    <n v="82.64"/>
    <n v="2"/>
    <s v="Churned"/>
    <x v="0"/>
    <n v="78"/>
    <n v="4689"/>
    <s v="Competitor"/>
    <s v="Competitor offered higher download speeds"/>
    <x v="0"/>
  </r>
  <r>
    <s v="9540-JYROE"/>
    <s v="Male"/>
    <n v="30"/>
    <s v="No"/>
    <s v="No"/>
    <s v="No"/>
    <s v="No"/>
    <n v="0"/>
    <s v="United States"/>
    <s v="California"/>
    <s v="Bonita"/>
    <n v="91902"/>
    <n v="32.671169999999996"/>
    <n v="-117.00232"/>
    <n v="17389"/>
    <s v="Q3"/>
    <s v="No"/>
    <n v="0"/>
    <x v="1"/>
    <s v="None"/>
    <s v="Yes"/>
    <n v="13.04"/>
    <s v="No"/>
    <x v="0"/>
    <s v="Fiber Optic"/>
    <n v="85"/>
    <s v="No"/>
    <s v="No"/>
    <s v="No"/>
    <s v="No"/>
    <s v="No"/>
    <s v="No"/>
    <s v="No"/>
    <s v="No"/>
    <x v="0"/>
    <s v="Yes"/>
    <x v="1"/>
    <n v="70.099999999999994"/>
    <n v="551.35"/>
    <n v="0"/>
    <n v="10"/>
    <n v="104.32"/>
    <n v="665.67"/>
    <n v="1"/>
    <s v="Churned"/>
    <x v="0"/>
    <n v="75"/>
    <n v="2899"/>
    <s v="Competitor"/>
    <s v="Competitor offered higher download speeds"/>
    <x v="1"/>
  </r>
  <r>
    <s v="3656-TKRVZ"/>
    <s v="Female"/>
    <n v="19"/>
    <s v="Yes"/>
    <s v="No"/>
    <s v="No"/>
    <s v="No"/>
    <n v="0"/>
    <s v="United States"/>
    <s v="California"/>
    <s v="Chula Vista"/>
    <n v="91910"/>
    <n v="32.636792"/>
    <n v="-117.05498900000001"/>
    <n v="74025"/>
    <s v="Q3"/>
    <s v="No"/>
    <n v="0"/>
    <x v="10"/>
    <s v="None"/>
    <s v="Yes"/>
    <n v="1.24"/>
    <s v="No"/>
    <x v="0"/>
    <s v="DSL"/>
    <n v="52"/>
    <s v="Yes"/>
    <s v="Yes"/>
    <s v="No"/>
    <s v="No"/>
    <s v="No"/>
    <s v="No"/>
    <s v="Yes"/>
    <s v="Yes"/>
    <x v="0"/>
    <s v="No"/>
    <x v="0"/>
    <n v="55.35"/>
    <n v="165.2"/>
    <n v="0"/>
    <n v="0"/>
    <n v="3.71999999999999"/>
    <n v="168.92"/>
    <n v="2"/>
    <s v="Churned"/>
    <x v="0"/>
    <n v="65"/>
    <n v="5787"/>
    <s v="Competitor"/>
    <s v="Competitor offered more data"/>
    <x v="0"/>
  </r>
  <r>
    <s v="1501-SGHBW"/>
    <s v="Male"/>
    <n v="34"/>
    <s v="No"/>
    <s v="No"/>
    <s v="No"/>
    <s v="No"/>
    <n v="0"/>
    <s v="United States"/>
    <s v="California"/>
    <s v="Guatay"/>
    <n v="91931"/>
    <n v="32.857945999999998"/>
    <n v="-116.56191699999999"/>
    <n v="796"/>
    <s v="Q3"/>
    <s v="No"/>
    <n v="0"/>
    <x v="17"/>
    <s v="None"/>
    <s v="Yes"/>
    <n v="19.52"/>
    <s v="No"/>
    <x v="0"/>
    <s v="Cable"/>
    <n v="16"/>
    <s v="No"/>
    <s v="No"/>
    <s v="No"/>
    <s v="No"/>
    <s v="No"/>
    <s v="No"/>
    <s v="No"/>
    <s v="Yes"/>
    <x v="0"/>
    <s v="No"/>
    <x v="1"/>
    <n v="45.85"/>
    <n v="81"/>
    <n v="0"/>
    <n v="0"/>
    <n v="39.04"/>
    <n v="120.039999999999"/>
    <n v="1"/>
    <s v="Churned"/>
    <x v="0"/>
    <n v="81"/>
    <n v="3843"/>
    <s v="Competitor"/>
    <s v="Competitor made better offer"/>
    <x v="1"/>
  </r>
  <r>
    <s v="3208-YPIOE"/>
    <s v="Male"/>
    <n v="64"/>
    <s v="No"/>
    <s v="No"/>
    <s v="No"/>
    <s v="No"/>
    <n v="0"/>
    <s v="United States"/>
    <s v="California"/>
    <s v="La Mesa"/>
    <n v="91942"/>
    <n v="32.782501000000003"/>
    <n v="-117.01611"/>
    <n v="24005"/>
    <s v="Q3"/>
    <s v="No"/>
    <n v="0"/>
    <x v="38"/>
    <s v="Offer C"/>
    <s v="Yes"/>
    <n v="36.17"/>
    <s v="Yes"/>
    <x v="0"/>
    <s v="Fiber Optic"/>
    <n v="5"/>
    <s v="No"/>
    <s v="No"/>
    <s v="No"/>
    <s v="No"/>
    <s v="No"/>
    <s v="No"/>
    <s v="No"/>
    <s v="Yes"/>
    <x v="0"/>
    <s v="No"/>
    <x v="0"/>
    <n v="75.25"/>
    <n v="3017.65"/>
    <n v="0"/>
    <n v="0"/>
    <n v="1410.63"/>
    <n v="4428.28"/>
    <n v="3"/>
    <s v="Churned"/>
    <x v="0"/>
    <n v="96"/>
    <n v="4696"/>
    <s v="Competitor"/>
    <s v="Competitor made better offer"/>
    <x v="1"/>
  </r>
  <r>
    <s v="2612-RANWT"/>
    <s v="Female"/>
    <n v="24"/>
    <s v="Yes"/>
    <s v="No"/>
    <s v="No"/>
    <s v="No"/>
    <n v="0"/>
    <s v="United States"/>
    <s v="California"/>
    <s v="Mount Laguna"/>
    <n v="91948"/>
    <n v="32.830852"/>
    <n v="-116.44460100000001"/>
    <n v="81"/>
    <s v="Q3"/>
    <s v="No"/>
    <n v="0"/>
    <x v="36"/>
    <s v="Offer D"/>
    <s v="Yes"/>
    <n v="30.54"/>
    <s v="Yes"/>
    <x v="0"/>
    <s v="Fiber Optic"/>
    <n v="47"/>
    <s v="No"/>
    <s v="No"/>
    <s v="Yes"/>
    <s v="No"/>
    <s v="Yes"/>
    <s v="Yes"/>
    <s v="Yes"/>
    <s v="Yes"/>
    <x v="0"/>
    <s v="Yes"/>
    <x v="0"/>
    <n v="100.15"/>
    <n v="1164.3"/>
    <n v="0"/>
    <n v="0"/>
    <n v="366.48"/>
    <n v="1530.78"/>
    <n v="2"/>
    <s v="Churned"/>
    <x v="0"/>
    <n v="96"/>
    <n v="3682"/>
    <s v="Price"/>
    <s v="Price too high"/>
    <x v="1"/>
  </r>
  <r>
    <s v="2933-FILNV"/>
    <s v="Female"/>
    <n v="53"/>
    <s v="No"/>
    <s v="No"/>
    <s v="Yes"/>
    <s v="Yes"/>
    <n v="3"/>
    <s v="United States"/>
    <s v="California"/>
    <s v="Carlsbad"/>
    <n v="92009"/>
    <n v="33.098018000000003"/>
    <n v="-117.25820299999999"/>
    <n v="43161"/>
    <s v="Q3"/>
    <s v="No"/>
    <n v="0"/>
    <x v="17"/>
    <s v="None"/>
    <s v="No"/>
    <n v="0"/>
    <s v="No"/>
    <x v="0"/>
    <s v="DSL"/>
    <n v="52"/>
    <s v="No"/>
    <s v="No"/>
    <s v="No"/>
    <s v="No"/>
    <s v="No"/>
    <s v="No"/>
    <s v="No"/>
    <s v="Yes"/>
    <x v="0"/>
    <s v="Yes"/>
    <x v="1"/>
    <n v="24.4"/>
    <n v="36.549999999999997"/>
    <n v="0"/>
    <n v="0"/>
    <n v="0"/>
    <n v="36.549999999999997"/>
    <n v="3"/>
    <s v="Churned"/>
    <x v="0"/>
    <n v="91"/>
    <n v="2635"/>
    <s v="Dissatisfaction"/>
    <s v="Lack of self-service on Website"/>
    <x v="1"/>
  </r>
  <r>
    <s v="9986-BONCE"/>
    <s v="Female"/>
    <n v="36"/>
    <s v="No"/>
    <s v="No"/>
    <s v="No"/>
    <s v="No"/>
    <n v="0"/>
    <s v="United States"/>
    <s v="California"/>
    <s v="Fallbrook"/>
    <n v="92028"/>
    <n v="33.362575"/>
    <n v="-117.299644"/>
    <n v="42239"/>
    <s v="Q3"/>
    <s v="No"/>
    <n v="0"/>
    <x v="14"/>
    <s v="None"/>
    <s v="Yes"/>
    <n v="2.0099999999999998"/>
    <s v="No"/>
    <x v="1"/>
    <s v="None"/>
    <n v="0"/>
    <s v="No"/>
    <s v="No"/>
    <s v="No"/>
    <s v="No"/>
    <s v="No"/>
    <s v="No"/>
    <s v="No"/>
    <s v="No"/>
    <x v="0"/>
    <s v="No"/>
    <x v="0"/>
    <n v="20.95"/>
    <n v="85.5"/>
    <n v="0"/>
    <n v="0"/>
    <n v="8.0399999999999991"/>
    <n v="93.539999999999907"/>
    <n v="1"/>
    <s v="Churned"/>
    <x v="0"/>
    <n v="85"/>
    <n v="5822"/>
    <s v="Competitor"/>
    <s v="Competitor made better offer"/>
    <x v="0"/>
  </r>
  <r>
    <s v="4083-EUGRJ"/>
    <s v="Male"/>
    <n v="37"/>
    <s v="No"/>
    <s v="No"/>
    <s v="No"/>
    <s v="No"/>
    <n v="0"/>
    <s v="United States"/>
    <s v="California"/>
    <s v="Oceanside"/>
    <n v="92057"/>
    <n v="33.254497000000001"/>
    <n v="-117.28587899999999"/>
    <n v="46893"/>
    <s v="Q3"/>
    <s v="No"/>
    <n v="0"/>
    <x v="30"/>
    <s v="None"/>
    <s v="Yes"/>
    <n v="8.91"/>
    <s v="No"/>
    <x v="1"/>
    <s v="None"/>
    <n v="0"/>
    <s v="No"/>
    <s v="No"/>
    <s v="No"/>
    <s v="No"/>
    <s v="No"/>
    <s v="No"/>
    <s v="No"/>
    <s v="No"/>
    <x v="0"/>
    <s v="No"/>
    <x v="1"/>
    <n v="20.25"/>
    <n v="178.5"/>
    <n v="0"/>
    <n v="0"/>
    <n v="80.19"/>
    <n v="258.69"/>
    <n v="1"/>
    <s v="Churned"/>
    <x v="0"/>
    <n v="91"/>
    <n v="3361"/>
    <s v="Attitude"/>
    <s v="Attitude of support person"/>
    <x v="1"/>
  </r>
  <r>
    <s v="6410-LEFEN"/>
    <s v="Female"/>
    <n v="38"/>
    <s v="No"/>
    <s v="No"/>
    <s v="No"/>
    <s v="No"/>
    <n v="0"/>
    <s v="United States"/>
    <s v="California"/>
    <s v="San Diego"/>
    <n v="92108"/>
    <n v="32.774045999999998"/>
    <n v="-117.142454"/>
    <n v="11650"/>
    <s v="Q3"/>
    <s v="No"/>
    <n v="0"/>
    <x v="30"/>
    <s v="None"/>
    <s v="Yes"/>
    <n v="15.62"/>
    <s v="No"/>
    <x v="0"/>
    <s v="DSL"/>
    <n v="2"/>
    <s v="No"/>
    <s v="No"/>
    <s v="No"/>
    <s v="No"/>
    <s v="No"/>
    <s v="No"/>
    <s v="No"/>
    <s v="Yes"/>
    <x v="0"/>
    <s v="No"/>
    <x v="0"/>
    <n v="45.15"/>
    <n v="416.45"/>
    <n v="0"/>
    <n v="0"/>
    <n v="140.57999999999899"/>
    <n v="557.03"/>
    <n v="1"/>
    <s v="Churned"/>
    <x v="0"/>
    <n v="73"/>
    <n v="3757"/>
    <s v="Dissatisfaction"/>
    <s v="Product dissatisfaction"/>
    <x v="1"/>
  </r>
  <r>
    <s v="3194-ORPIK"/>
    <s v="Female"/>
    <n v="59"/>
    <s v="No"/>
    <s v="No"/>
    <s v="Yes"/>
    <s v="No"/>
    <n v="0"/>
    <s v="United States"/>
    <s v="California"/>
    <s v="San Diego"/>
    <n v="92113"/>
    <n v="32.697097999999997"/>
    <n v="-117.116587"/>
    <n v="47431"/>
    <s v="Q3"/>
    <s v="Yes"/>
    <n v="1"/>
    <x v="59"/>
    <s v="None"/>
    <s v="Yes"/>
    <n v="35.33"/>
    <s v="Yes"/>
    <x v="0"/>
    <s v="Fiber Optic"/>
    <n v="17"/>
    <s v="No"/>
    <s v="No"/>
    <s v="No"/>
    <s v="No"/>
    <s v="Yes"/>
    <s v="No"/>
    <s v="No"/>
    <s v="Yes"/>
    <x v="0"/>
    <s v="Yes"/>
    <x v="0"/>
    <n v="84.4"/>
    <n v="4116.1499999999996"/>
    <n v="0"/>
    <n v="0"/>
    <n v="1766.5"/>
    <n v="5882.65"/>
    <n v="1"/>
    <s v="Churned"/>
    <x v="0"/>
    <n v="80"/>
    <n v="5135"/>
    <s v="Competitor"/>
    <s v="Competitor had better devices"/>
    <x v="1"/>
  </r>
  <r>
    <s v="8816-VXNZD"/>
    <s v="Female"/>
    <n v="36"/>
    <s v="No"/>
    <s v="No"/>
    <s v="No"/>
    <s v="No"/>
    <n v="0"/>
    <s v="United States"/>
    <s v="California"/>
    <s v="Coronado"/>
    <n v="92118"/>
    <n v="32.68674"/>
    <n v="-117.186612"/>
    <n v="24093"/>
    <s v="Q3"/>
    <s v="No"/>
    <n v="0"/>
    <x v="0"/>
    <s v="None"/>
    <s v="Yes"/>
    <n v="5.94"/>
    <s v="Yes"/>
    <x v="0"/>
    <s v="Fiber Optic"/>
    <n v="8"/>
    <s v="No"/>
    <s v="No"/>
    <s v="No"/>
    <s v="No"/>
    <s v="No"/>
    <s v="No"/>
    <s v="No"/>
    <s v="Yes"/>
    <x v="0"/>
    <s v="Yes"/>
    <x v="0"/>
    <n v="75.099999999999994"/>
    <n v="75.099999999999994"/>
    <n v="0"/>
    <n v="0"/>
    <n v="5.94"/>
    <n v="81.039999999999907"/>
    <n v="2"/>
    <s v="Churned"/>
    <x v="0"/>
    <n v="83"/>
    <n v="4335"/>
    <s v="Dissatisfaction"/>
    <s v="Lack of self-service on Website"/>
    <x v="0"/>
  </r>
  <r>
    <s v="9378-FXTIZ"/>
    <s v="Female"/>
    <n v="50"/>
    <s v="No"/>
    <s v="No"/>
    <s v="Yes"/>
    <s v="No"/>
    <n v="0"/>
    <s v="United States"/>
    <s v="California"/>
    <s v="San Diego"/>
    <n v="92119"/>
    <n v="32.802959000000001"/>
    <n v="-117.027095"/>
    <n v="21866"/>
    <s v="Q3"/>
    <s v="Yes"/>
    <n v="1"/>
    <x v="16"/>
    <s v="None"/>
    <s v="Yes"/>
    <n v="42.1"/>
    <s v="Yes"/>
    <x v="0"/>
    <s v="DSL"/>
    <n v="12"/>
    <s v="No"/>
    <s v="No"/>
    <s v="No"/>
    <s v="No"/>
    <s v="Yes"/>
    <s v="Yes"/>
    <s v="Yes"/>
    <s v="Yes"/>
    <x v="1"/>
    <s v="Yes"/>
    <x v="1"/>
    <n v="70.150000000000006"/>
    <n v="3715.65"/>
    <n v="0"/>
    <n v="0"/>
    <n v="2273.4"/>
    <n v="5989.05"/>
    <n v="3"/>
    <s v="Churned"/>
    <x v="0"/>
    <n v="95"/>
    <n v="4596"/>
    <s v="Dissatisfaction"/>
    <s v="Network reliability"/>
    <x v="2"/>
  </r>
  <r>
    <s v="1723-HKXJQ"/>
    <s v="Male"/>
    <n v="64"/>
    <s v="No"/>
    <s v="No"/>
    <s v="No"/>
    <s v="No"/>
    <n v="0"/>
    <s v="United States"/>
    <s v="California"/>
    <s v="San Diego"/>
    <n v="92120"/>
    <n v="32.807867000000002"/>
    <n v="-117.060993"/>
    <n v="25569"/>
    <s v="Q3"/>
    <s v="No"/>
    <n v="0"/>
    <x v="44"/>
    <s v="None"/>
    <s v="Yes"/>
    <n v="18.79"/>
    <s v="Yes"/>
    <x v="0"/>
    <s v="Fiber Optic"/>
    <n v="16"/>
    <s v="No"/>
    <s v="Yes"/>
    <s v="No"/>
    <s v="No"/>
    <s v="Yes"/>
    <s v="Yes"/>
    <s v="Yes"/>
    <s v="Yes"/>
    <x v="0"/>
    <s v="Yes"/>
    <x v="0"/>
    <n v="101.75"/>
    <n v="4273.45"/>
    <n v="0"/>
    <n v="0"/>
    <n v="789.18"/>
    <n v="5062.63"/>
    <n v="2"/>
    <s v="Churned"/>
    <x v="0"/>
    <n v="66"/>
    <n v="5545"/>
    <s v="Other"/>
    <s v="Don't know"/>
    <x v="1"/>
  </r>
  <r>
    <s v="7825-GKXMW"/>
    <s v="Female"/>
    <n v="41"/>
    <s v="No"/>
    <s v="No"/>
    <s v="No"/>
    <s v="No"/>
    <n v="0"/>
    <s v="United States"/>
    <s v="California"/>
    <s v="San Diego"/>
    <n v="92121"/>
    <n v="32.898612999999997"/>
    <n v="-117.20293700000001"/>
    <n v="4258"/>
    <s v="Q3"/>
    <s v="No"/>
    <n v="0"/>
    <x v="0"/>
    <s v="Offer E"/>
    <s v="Yes"/>
    <n v="22.11"/>
    <s v="No"/>
    <x v="0"/>
    <s v="DSL"/>
    <n v="18"/>
    <s v="No"/>
    <s v="No"/>
    <s v="No"/>
    <s v="No"/>
    <s v="No"/>
    <s v="No"/>
    <s v="No"/>
    <s v="No"/>
    <x v="0"/>
    <s v="No"/>
    <x v="0"/>
    <n v="45.8"/>
    <n v="45.8"/>
    <n v="0"/>
    <n v="10"/>
    <n v="22.11"/>
    <n v="77.91"/>
    <n v="1"/>
    <s v="Churned"/>
    <x v="0"/>
    <n v="78"/>
    <n v="5973"/>
    <s v="Competitor"/>
    <s v="Competitor made better offer"/>
    <x v="0"/>
  </r>
  <r>
    <s v="1240-KNSEZ"/>
    <s v="Male"/>
    <n v="63"/>
    <s v="No"/>
    <s v="No"/>
    <s v="No"/>
    <s v="No"/>
    <n v="0"/>
    <s v="United States"/>
    <s v="California"/>
    <s v="San Diego"/>
    <n v="92127"/>
    <n v="33.017518000000003"/>
    <n v="-117.11845599999999"/>
    <n v="20046"/>
    <s v="Q3"/>
    <s v="No"/>
    <n v="0"/>
    <x v="0"/>
    <s v="Offer E"/>
    <s v="Yes"/>
    <n v="40.83"/>
    <s v="No"/>
    <x v="1"/>
    <s v="None"/>
    <n v="0"/>
    <s v="No"/>
    <s v="No"/>
    <s v="No"/>
    <s v="No"/>
    <s v="No"/>
    <s v="No"/>
    <s v="No"/>
    <s v="No"/>
    <x v="0"/>
    <s v="Yes"/>
    <x v="1"/>
    <n v="20.100000000000001"/>
    <n v="20.100000000000001"/>
    <n v="0"/>
    <n v="0"/>
    <n v="40.83"/>
    <n v="60.93"/>
    <n v="3"/>
    <s v="Churned"/>
    <x v="0"/>
    <n v="95"/>
    <n v="4933"/>
    <s v="Price"/>
    <s v="Long distance charges"/>
    <x v="1"/>
  </r>
  <r>
    <s v="0836-SEYLU"/>
    <s v="Male"/>
    <n v="64"/>
    <s v="No"/>
    <s v="No"/>
    <s v="Yes"/>
    <s v="No"/>
    <n v="0"/>
    <s v="United States"/>
    <s v="California"/>
    <s v="San Diego"/>
    <n v="92128"/>
    <n v="33.000269000000003"/>
    <n v="-117.072093"/>
    <n v="42733"/>
    <s v="Q3"/>
    <s v="Yes"/>
    <n v="2"/>
    <x v="30"/>
    <s v="Offer E"/>
    <s v="No"/>
    <n v="0"/>
    <s v="No"/>
    <x v="0"/>
    <s v="DSL"/>
    <n v="26"/>
    <s v="No"/>
    <s v="No"/>
    <s v="No"/>
    <s v="Yes"/>
    <s v="Yes"/>
    <s v="No"/>
    <s v="No"/>
    <s v="Yes"/>
    <x v="0"/>
    <s v="No"/>
    <x v="2"/>
    <n v="40.65"/>
    <n v="328.95"/>
    <n v="0"/>
    <n v="0"/>
    <n v="0"/>
    <n v="328.95"/>
    <n v="1"/>
    <s v="Churned"/>
    <x v="0"/>
    <n v="91"/>
    <n v="4800"/>
    <s v="Competitor"/>
    <s v="Competitor had better devices"/>
    <x v="1"/>
  </r>
  <r>
    <s v="3716-BDVDB"/>
    <s v="Male"/>
    <n v="62"/>
    <s v="No"/>
    <s v="No"/>
    <s v="No"/>
    <s v="No"/>
    <n v="0"/>
    <s v="United States"/>
    <s v="California"/>
    <s v="San Diego"/>
    <n v="92130"/>
    <n v="32.957194999999999"/>
    <n v="-117.20254199999999"/>
    <n v="28201"/>
    <s v="Q3"/>
    <s v="No"/>
    <n v="0"/>
    <x v="0"/>
    <s v="Offer E"/>
    <s v="Yes"/>
    <n v="38.659999999999997"/>
    <s v="No"/>
    <x v="0"/>
    <s v="Fiber Optic"/>
    <n v="18"/>
    <s v="No"/>
    <s v="No"/>
    <s v="No"/>
    <s v="No"/>
    <s v="No"/>
    <s v="No"/>
    <s v="No"/>
    <s v="Yes"/>
    <x v="0"/>
    <s v="Yes"/>
    <x v="0"/>
    <n v="69.099999999999994"/>
    <n v="69.099999999999994"/>
    <n v="0"/>
    <n v="0"/>
    <n v="38.659999999999997"/>
    <n v="107.759999999999"/>
    <n v="1"/>
    <s v="Churned"/>
    <x v="0"/>
    <n v="82"/>
    <n v="5795"/>
    <s v="Competitor"/>
    <s v="Competitor made better offer"/>
    <x v="0"/>
  </r>
  <r>
    <s v="5899-MQZZL"/>
    <s v="Female"/>
    <n v="25"/>
    <s v="Yes"/>
    <s v="No"/>
    <s v="No"/>
    <s v="No"/>
    <n v="0"/>
    <s v="United States"/>
    <s v="California"/>
    <s v="San Ysidro"/>
    <n v="92173"/>
    <n v="32.555827999999998"/>
    <n v="-117.04007300000001"/>
    <n v="28488"/>
    <s v="Q3"/>
    <s v="No"/>
    <n v="0"/>
    <x v="11"/>
    <s v="Offer D"/>
    <s v="Yes"/>
    <n v="6.03"/>
    <s v="Yes"/>
    <x v="0"/>
    <s v="Fiber Optic"/>
    <n v="48"/>
    <s v="No"/>
    <s v="No"/>
    <s v="No"/>
    <s v="No"/>
    <s v="No"/>
    <s v="No"/>
    <s v="Yes"/>
    <s v="Yes"/>
    <x v="0"/>
    <s v="Yes"/>
    <x v="2"/>
    <n v="75"/>
    <n v="999.45"/>
    <n v="0"/>
    <n v="0"/>
    <n v="78.39"/>
    <n v="1077.8399999999999"/>
    <n v="2"/>
    <s v="Churned"/>
    <x v="0"/>
    <n v="68"/>
    <n v="2189"/>
    <s v="Competitor"/>
    <s v="Competitor offered higher download speeds"/>
    <x v="1"/>
  </r>
  <r>
    <s v="6849-OYAMU"/>
    <s v="Male"/>
    <n v="56"/>
    <s v="No"/>
    <s v="No"/>
    <s v="Yes"/>
    <s v="No"/>
    <n v="0"/>
    <s v="United States"/>
    <s v="California"/>
    <s v="Indio"/>
    <n v="92201"/>
    <n v="33.713890999999997"/>
    <n v="-116.237257"/>
    <n v="56307"/>
    <s v="Q3"/>
    <s v="Yes"/>
    <n v="1"/>
    <x v="42"/>
    <s v="None"/>
    <s v="Yes"/>
    <n v="43.95"/>
    <s v="No"/>
    <x v="0"/>
    <s v="Fiber Optic"/>
    <n v="20"/>
    <s v="No"/>
    <s v="Yes"/>
    <s v="No"/>
    <s v="Yes"/>
    <s v="Yes"/>
    <s v="Yes"/>
    <s v="Yes"/>
    <s v="Yes"/>
    <x v="1"/>
    <s v="No"/>
    <x v="0"/>
    <n v="100"/>
    <n v="1888.65"/>
    <n v="0"/>
    <n v="0"/>
    <n v="835.05"/>
    <n v="2723.7"/>
    <n v="2"/>
    <s v="Churned"/>
    <x v="0"/>
    <n v="71"/>
    <n v="2608"/>
    <s v="Competitor"/>
    <s v="Competitor offered more data"/>
    <x v="2"/>
  </r>
  <r>
    <s v="6038-GCYEC"/>
    <s v="Female"/>
    <n v="25"/>
    <s v="Yes"/>
    <s v="No"/>
    <s v="No"/>
    <s v="No"/>
    <n v="0"/>
    <s v="United States"/>
    <s v="California"/>
    <s v="Palm Desert"/>
    <n v="92211"/>
    <n v="33.762759000000003"/>
    <n v="-116.324817"/>
    <n v="19702"/>
    <s v="Q3"/>
    <s v="No"/>
    <n v="0"/>
    <x v="13"/>
    <s v="Offer C"/>
    <s v="No"/>
    <n v="0"/>
    <s v="No"/>
    <x v="0"/>
    <s v="DSL"/>
    <n v="52"/>
    <s v="No"/>
    <s v="Yes"/>
    <s v="Yes"/>
    <s v="No"/>
    <s v="Yes"/>
    <s v="Yes"/>
    <s v="Yes"/>
    <s v="Yes"/>
    <x v="0"/>
    <s v="Yes"/>
    <x v="1"/>
    <n v="54.15"/>
    <n v="1240.25"/>
    <n v="0"/>
    <n v="0"/>
    <n v="0"/>
    <n v="1240.25"/>
    <n v="1"/>
    <s v="Churned"/>
    <x v="0"/>
    <n v="95"/>
    <n v="5153"/>
    <s v="Competitor"/>
    <s v="Competitor had better devices"/>
    <x v="1"/>
  </r>
  <r>
    <s v="1150-WFARN"/>
    <s v="Female"/>
    <n v="59"/>
    <s v="No"/>
    <s v="No"/>
    <s v="Yes"/>
    <s v="No"/>
    <n v="0"/>
    <s v="United States"/>
    <s v="California"/>
    <s v="Brawley"/>
    <n v="92227"/>
    <n v="33.03933"/>
    <n v="-115.191857"/>
    <n v="23394"/>
    <s v="Q3"/>
    <s v="Yes"/>
    <n v="1"/>
    <x v="70"/>
    <s v="None"/>
    <s v="Yes"/>
    <n v="32.15"/>
    <s v="Yes"/>
    <x v="0"/>
    <s v="Fiber Optic"/>
    <n v="28"/>
    <s v="Yes"/>
    <s v="No"/>
    <s v="Yes"/>
    <s v="Yes"/>
    <s v="Yes"/>
    <s v="Yes"/>
    <s v="Yes"/>
    <s v="Yes"/>
    <x v="2"/>
    <s v="Yes"/>
    <x v="1"/>
    <n v="108.75"/>
    <n v="7156.2"/>
    <n v="0"/>
    <n v="0"/>
    <n v="2154.0499999999902"/>
    <n v="9310.25"/>
    <n v="1"/>
    <s v="Churned"/>
    <x v="0"/>
    <n v="90"/>
    <n v="5516"/>
    <s v="Competitor"/>
    <s v="Competitor had better devices"/>
    <x v="2"/>
  </r>
  <r>
    <s v="3144-AUDBS"/>
    <s v="Female"/>
    <n v="59"/>
    <s v="No"/>
    <s v="No"/>
    <s v="Yes"/>
    <s v="No"/>
    <n v="0"/>
    <s v="United States"/>
    <s v="California"/>
    <s v="Calexico"/>
    <n v="92231"/>
    <n v="32.690654000000002"/>
    <n v="-115.431225"/>
    <n v="27804"/>
    <s v="Q3"/>
    <s v="Yes"/>
    <n v="1"/>
    <x v="63"/>
    <s v="Offer E"/>
    <s v="Yes"/>
    <n v="6.94"/>
    <s v="No"/>
    <x v="0"/>
    <s v="DSL"/>
    <n v="28"/>
    <s v="No"/>
    <s v="No"/>
    <s v="No"/>
    <s v="Yes"/>
    <s v="No"/>
    <s v="No"/>
    <s v="No"/>
    <s v="Yes"/>
    <x v="0"/>
    <s v="Yes"/>
    <x v="0"/>
    <n v="49.15"/>
    <n v="270.8"/>
    <n v="0"/>
    <n v="0"/>
    <n v="41.64"/>
    <n v="312.44"/>
    <n v="1"/>
    <s v="Churned"/>
    <x v="0"/>
    <n v="86"/>
    <n v="5271"/>
    <s v="Competitor"/>
    <s v="Competitor had better devices"/>
    <x v="1"/>
  </r>
  <r>
    <s v="5616-PRTNT"/>
    <s v="Male"/>
    <n v="30"/>
    <s v="No"/>
    <s v="No"/>
    <s v="No"/>
    <s v="Yes"/>
    <n v="3"/>
    <s v="United States"/>
    <s v="California"/>
    <s v="Desert Center"/>
    <n v="92239"/>
    <n v="33.889605000000003"/>
    <n v="-115.257009"/>
    <n v="964"/>
    <s v="Q3"/>
    <s v="No"/>
    <n v="0"/>
    <x v="21"/>
    <s v="None"/>
    <s v="Yes"/>
    <n v="22.78"/>
    <s v="No"/>
    <x v="1"/>
    <s v="None"/>
    <n v="0"/>
    <s v="No"/>
    <s v="No"/>
    <s v="No"/>
    <s v="No"/>
    <s v="No"/>
    <s v="No"/>
    <s v="No"/>
    <s v="No"/>
    <x v="0"/>
    <s v="Yes"/>
    <x v="0"/>
    <n v="19.399999999999999"/>
    <n v="374.5"/>
    <n v="0"/>
    <n v="0"/>
    <n v="455.6"/>
    <n v="830.1"/>
    <n v="2"/>
    <s v="Churned"/>
    <x v="0"/>
    <n v="86"/>
    <n v="3785"/>
    <s v="Attitude"/>
    <s v="Attitude of support person"/>
    <x v="1"/>
  </r>
  <r>
    <s v="6688-UZPWD"/>
    <s v="Female"/>
    <n v="36"/>
    <s v="No"/>
    <s v="No"/>
    <s v="Yes"/>
    <s v="No"/>
    <n v="0"/>
    <s v="United States"/>
    <s v="California"/>
    <s v="Palm Springs"/>
    <n v="92262"/>
    <n v="33.839989000000003"/>
    <n v="-116.659215"/>
    <n v="24924"/>
    <s v="Q3"/>
    <s v="Yes"/>
    <n v="1"/>
    <x v="9"/>
    <s v="None"/>
    <s v="Yes"/>
    <n v="7.89"/>
    <s v="Yes"/>
    <x v="0"/>
    <s v="Fiber Optic"/>
    <n v="10"/>
    <s v="No"/>
    <s v="Yes"/>
    <s v="No"/>
    <s v="No"/>
    <s v="Yes"/>
    <s v="Yes"/>
    <s v="Yes"/>
    <s v="Yes"/>
    <x v="0"/>
    <s v="Yes"/>
    <x v="0"/>
    <n v="102"/>
    <n v="1145.3499999999999"/>
    <n v="0"/>
    <n v="0"/>
    <n v="86.789999999999907"/>
    <n v="1232.1399999999901"/>
    <n v="1"/>
    <s v="Churned"/>
    <x v="0"/>
    <n v="88"/>
    <n v="5750"/>
    <s v="Competitor"/>
    <s v="Competitor offered more data"/>
    <x v="1"/>
  </r>
  <r>
    <s v="2839-RFSQE"/>
    <s v="Female"/>
    <n v="60"/>
    <s v="No"/>
    <s v="No"/>
    <s v="No"/>
    <s v="No"/>
    <n v="0"/>
    <s v="United States"/>
    <s v="California"/>
    <s v="Rancho Mirage"/>
    <n v="92270"/>
    <n v="33.763677999999999"/>
    <n v="-116.429928"/>
    <n v="12465"/>
    <s v="Q3"/>
    <s v="No"/>
    <n v="0"/>
    <x v="17"/>
    <s v="Offer E"/>
    <s v="Yes"/>
    <n v="24.71"/>
    <s v="No"/>
    <x v="1"/>
    <s v="None"/>
    <n v="0"/>
    <s v="No"/>
    <s v="No"/>
    <s v="No"/>
    <s v="No"/>
    <s v="No"/>
    <s v="No"/>
    <s v="No"/>
    <s v="No"/>
    <x v="0"/>
    <s v="No"/>
    <x v="2"/>
    <n v="20.65"/>
    <n v="38.700000000000003"/>
    <n v="0"/>
    <n v="0"/>
    <n v="49.42"/>
    <n v="88.12"/>
    <n v="2"/>
    <s v="Churned"/>
    <x v="0"/>
    <n v="83"/>
    <n v="3845"/>
    <s v="Attitude"/>
    <s v="Attitude of support person"/>
    <x v="1"/>
  </r>
  <r>
    <s v="0968-GSIKN"/>
    <s v="Female"/>
    <n v="23"/>
    <s v="Yes"/>
    <s v="No"/>
    <s v="No"/>
    <s v="No"/>
    <n v="0"/>
    <s v="United States"/>
    <s v="California"/>
    <s v="Thousand Palms"/>
    <n v="92276"/>
    <n v="33.849263000000001"/>
    <n v="-116.382778"/>
    <n v="6242"/>
    <s v="Q3"/>
    <s v="No"/>
    <n v="0"/>
    <x v="0"/>
    <s v="Offer E"/>
    <s v="Yes"/>
    <n v="30.6"/>
    <s v="No"/>
    <x v="0"/>
    <s v="Fiber Optic"/>
    <n v="27"/>
    <s v="No"/>
    <s v="No"/>
    <s v="No"/>
    <s v="No"/>
    <s v="No"/>
    <s v="No"/>
    <s v="Yes"/>
    <s v="Yes"/>
    <x v="0"/>
    <s v="Yes"/>
    <x v="2"/>
    <n v="70.8"/>
    <n v="70.8"/>
    <n v="0"/>
    <n v="0"/>
    <n v="30.6"/>
    <n v="101.4"/>
    <n v="3"/>
    <s v="Churned"/>
    <x v="0"/>
    <n v="73"/>
    <n v="3901"/>
    <s v="Competitor"/>
    <s v="Competitor made better offer"/>
    <x v="1"/>
  </r>
  <r>
    <s v="1965-DDBWU"/>
    <s v="Male"/>
    <n v="37"/>
    <s v="No"/>
    <s v="No"/>
    <s v="No"/>
    <s v="No"/>
    <n v="0"/>
    <s v="United States"/>
    <s v="California"/>
    <s v="Escondido"/>
    <n v="92027"/>
    <n v="33.141264999999997"/>
    <n v="-116.967221"/>
    <n v="48690"/>
    <s v="Q3"/>
    <s v="No"/>
    <n v="0"/>
    <x v="12"/>
    <s v="None"/>
    <s v="Yes"/>
    <n v="11.96"/>
    <s v="Yes"/>
    <x v="0"/>
    <s v="Fiber Optic"/>
    <n v="18"/>
    <s v="No"/>
    <s v="No"/>
    <s v="No"/>
    <s v="Yes"/>
    <s v="No"/>
    <s v="Yes"/>
    <s v="Yes"/>
    <s v="Yes"/>
    <x v="0"/>
    <s v="Yes"/>
    <x v="1"/>
    <n v="89.05"/>
    <n v="1448.6"/>
    <n v="0"/>
    <n v="0"/>
    <n v="191.36"/>
    <n v="1639.96"/>
    <n v="3"/>
    <s v="Churned"/>
    <x v="0"/>
    <n v="87"/>
    <n v="5953"/>
    <s v="Competitor"/>
    <s v="Competitor made better offer"/>
    <x v="1"/>
  </r>
  <r>
    <s v="9057-SIHCH"/>
    <s v="Female"/>
    <n v="48"/>
    <s v="No"/>
    <s v="No"/>
    <s v="No"/>
    <s v="No"/>
    <n v="0"/>
    <s v="United States"/>
    <s v="California"/>
    <s v="Twentynine Palms"/>
    <n v="92278"/>
    <n v="34.457828999999997"/>
    <n v="-116.139589"/>
    <n v="14104"/>
    <s v="Q3"/>
    <s v="No"/>
    <n v="0"/>
    <x v="10"/>
    <s v="Offer E"/>
    <s v="Yes"/>
    <n v="9.9499999999999993"/>
    <s v="Yes"/>
    <x v="0"/>
    <s v="Fiber Optic"/>
    <n v="13"/>
    <s v="No"/>
    <s v="No"/>
    <s v="No"/>
    <s v="No"/>
    <s v="Yes"/>
    <s v="Yes"/>
    <s v="Yes"/>
    <s v="Yes"/>
    <x v="0"/>
    <s v="Yes"/>
    <x v="0"/>
    <n v="96.6"/>
    <n v="291.89999999999998"/>
    <n v="0"/>
    <n v="0"/>
    <n v="29.849999999999898"/>
    <n v="321.75"/>
    <n v="1"/>
    <s v="Churned"/>
    <x v="0"/>
    <n v="72"/>
    <n v="3260"/>
    <s v="Price"/>
    <s v="Price too high"/>
    <x v="0"/>
  </r>
  <r>
    <s v="6771-XWBDM"/>
    <s v="Female"/>
    <n v="47"/>
    <s v="No"/>
    <s v="No"/>
    <s v="Yes"/>
    <s v="No"/>
    <n v="0"/>
    <s v="United States"/>
    <s v="California"/>
    <s v="White Water"/>
    <n v="92282"/>
    <n v="33.972293000000001"/>
    <n v="-116.654195"/>
    <n v="805"/>
    <s v="Q3"/>
    <s v="Yes"/>
    <n v="1"/>
    <x v="46"/>
    <s v="None"/>
    <s v="Yes"/>
    <n v="40.130000000000003"/>
    <s v="Yes"/>
    <x v="0"/>
    <s v="Fiber Optic"/>
    <n v="25"/>
    <s v="No"/>
    <s v="Yes"/>
    <s v="Yes"/>
    <s v="No"/>
    <s v="Yes"/>
    <s v="Yes"/>
    <s v="Yes"/>
    <s v="Yes"/>
    <x v="0"/>
    <s v="Yes"/>
    <x v="1"/>
    <n v="104.5"/>
    <n v="5921.35"/>
    <n v="0"/>
    <n v="0"/>
    <n v="2287.41"/>
    <n v="8208.76"/>
    <n v="1"/>
    <s v="Churned"/>
    <x v="0"/>
    <n v="80"/>
    <n v="4471"/>
    <s v="Dissatisfaction"/>
    <s v="Product dissatisfaction"/>
    <x v="1"/>
  </r>
  <r>
    <s v="8601-QACRS"/>
    <s v="Female"/>
    <n v="54"/>
    <s v="No"/>
    <s v="No"/>
    <s v="No"/>
    <s v="No"/>
    <n v="0"/>
    <s v="United States"/>
    <s v="California"/>
    <s v="Fallbrook"/>
    <n v="92028"/>
    <n v="33.362575"/>
    <n v="-117.299644"/>
    <n v="42239"/>
    <s v="Q3"/>
    <s v="No"/>
    <n v="0"/>
    <x v="20"/>
    <s v="Offer E"/>
    <s v="Yes"/>
    <n v="37.1"/>
    <s v="Yes"/>
    <x v="0"/>
    <s v="Cable"/>
    <n v="2"/>
    <s v="No"/>
    <s v="No"/>
    <s v="No"/>
    <s v="No"/>
    <s v="No"/>
    <s v="No"/>
    <s v="No"/>
    <s v="No"/>
    <x v="0"/>
    <s v="Yes"/>
    <x v="2"/>
    <n v="50.6"/>
    <n v="249.95"/>
    <n v="0"/>
    <n v="20"/>
    <n v="185.5"/>
    <n v="455.45"/>
    <n v="2"/>
    <s v="Churned"/>
    <x v="0"/>
    <n v="94"/>
    <n v="2353"/>
    <s v="Competitor"/>
    <s v="Competitor made better offer"/>
    <x v="1"/>
  </r>
  <r>
    <s v="2391-SOORI"/>
    <s v="Male"/>
    <n v="40"/>
    <s v="No"/>
    <s v="No"/>
    <s v="No"/>
    <s v="Yes"/>
    <n v="1"/>
    <s v="United States"/>
    <s v="California"/>
    <s v="Big Bear City"/>
    <n v="92314"/>
    <n v="34.278967000000002"/>
    <n v="-116.773825"/>
    <n v="9899"/>
    <s v="Q3"/>
    <s v="No"/>
    <n v="0"/>
    <x v="14"/>
    <s v="Offer E"/>
    <s v="Yes"/>
    <n v="26.04"/>
    <s v="No"/>
    <x v="0"/>
    <s v="DSL"/>
    <n v="27"/>
    <s v="Yes"/>
    <s v="No"/>
    <s v="No"/>
    <s v="No"/>
    <s v="No"/>
    <s v="No"/>
    <s v="No"/>
    <s v="Yes"/>
    <x v="0"/>
    <s v="No"/>
    <x v="0"/>
    <n v="49.35"/>
    <n v="219.65"/>
    <n v="0"/>
    <n v="0"/>
    <n v="104.16"/>
    <n v="323.81"/>
    <n v="1"/>
    <s v="Churned"/>
    <x v="0"/>
    <n v="83"/>
    <n v="5858"/>
    <s v="Dissatisfaction"/>
    <s v="Lack of self-service on Website"/>
    <x v="0"/>
  </r>
  <r>
    <s v="2645-QTLMB"/>
    <s v="Male"/>
    <n v="22"/>
    <s v="Yes"/>
    <s v="No"/>
    <s v="No"/>
    <s v="No"/>
    <n v="0"/>
    <s v="United States"/>
    <s v="California"/>
    <s v="Bloomington"/>
    <n v="92316"/>
    <n v="34.059722000000001"/>
    <n v="-117.39104"/>
    <n v="25995"/>
    <s v="Q3"/>
    <s v="No"/>
    <n v="0"/>
    <x v="8"/>
    <s v="Offer E"/>
    <s v="Yes"/>
    <n v="12.05"/>
    <s v="No"/>
    <x v="0"/>
    <s v="Fiber Optic"/>
    <n v="69"/>
    <s v="No"/>
    <s v="Yes"/>
    <s v="No"/>
    <s v="No"/>
    <s v="Yes"/>
    <s v="Yes"/>
    <s v="Yes"/>
    <s v="Yes"/>
    <x v="0"/>
    <s v="Yes"/>
    <x v="0"/>
    <n v="94.25"/>
    <n v="669"/>
    <n v="0"/>
    <n v="0"/>
    <n v="84.35"/>
    <n v="753.35"/>
    <n v="3"/>
    <s v="Churned"/>
    <x v="0"/>
    <n v="91"/>
    <n v="5267"/>
    <s v="Dissatisfaction"/>
    <s v="Network reliability"/>
    <x v="1"/>
  </r>
  <r>
    <s v="4806-HIPDW"/>
    <s v="Female"/>
    <n v="64"/>
    <s v="No"/>
    <s v="No"/>
    <s v="Yes"/>
    <s v="No"/>
    <n v="0"/>
    <s v="United States"/>
    <s v="California"/>
    <s v="Calimesa"/>
    <n v="92320"/>
    <n v="33.982787000000002"/>
    <n v="-117.057627"/>
    <n v="7334"/>
    <s v="Q3"/>
    <s v="Yes"/>
    <n v="1"/>
    <x v="0"/>
    <s v="Offer E"/>
    <s v="Yes"/>
    <n v="21.65"/>
    <s v="No"/>
    <x v="0"/>
    <s v="Fiber Optic"/>
    <n v="13"/>
    <s v="No"/>
    <s v="No"/>
    <s v="No"/>
    <s v="No"/>
    <s v="No"/>
    <s v="No"/>
    <s v="No"/>
    <s v="Yes"/>
    <x v="0"/>
    <s v="Yes"/>
    <x v="0"/>
    <n v="68.95"/>
    <n v="68.95"/>
    <n v="0"/>
    <n v="0"/>
    <n v="21.65"/>
    <n v="90.6"/>
    <n v="2"/>
    <s v="Churned"/>
    <x v="0"/>
    <n v="75"/>
    <n v="5644"/>
    <s v="Dissatisfaction"/>
    <s v="Limited range of services"/>
    <x v="0"/>
  </r>
  <r>
    <s v="8443-ZRDBZ"/>
    <s v="Male"/>
    <n v="62"/>
    <s v="No"/>
    <s v="No"/>
    <s v="No"/>
    <s v="No"/>
    <n v="0"/>
    <s v="United States"/>
    <s v="California"/>
    <s v="Fontana"/>
    <n v="92336"/>
    <n v="34.136367"/>
    <n v="-117.460803"/>
    <n v="54586"/>
    <s v="Q3"/>
    <s v="No"/>
    <n v="0"/>
    <x v="14"/>
    <s v="None"/>
    <s v="Yes"/>
    <n v="42.44"/>
    <s v="Yes"/>
    <x v="0"/>
    <s v="Fiber Optic"/>
    <n v="29"/>
    <s v="No"/>
    <s v="No"/>
    <s v="No"/>
    <s v="No"/>
    <s v="No"/>
    <s v="No"/>
    <s v="No"/>
    <s v="Yes"/>
    <x v="0"/>
    <s v="Yes"/>
    <x v="0"/>
    <n v="76.05"/>
    <n v="318.89999999999998"/>
    <n v="0"/>
    <n v="0"/>
    <n v="169.76"/>
    <n v="488.659999999999"/>
    <n v="1"/>
    <s v="Churned"/>
    <x v="0"/>
    <n v="75"/>
    <n v="3685"/>
    <s v="Price"/>
    <s v="Long distance charges"/>
    <x v="0"/>
  </r>
  <r>
    <s v="9136-ALYBR"/>
    <s v="Male"/>
    <n v="44"/>
    <s v="No"/>
    <s v="No"/>
    <s v="No"/>
    <s v="No"/>
    <n v="0"/>
    <s v="United States"/>
    <s v="California"/>
    <s v="Fontana"/>
    <n v="92337"/>
    <n v="34.049670999999996"/>
    <n v="-117.468896"/>
    <n v="29847"/>
    <s v="Q3"/>
    <s v="No"/>
    <n v="0"/>
    <x v="0"/>
    <s v="None"/>
    <s v="No"/>
    <n v="0"/>
    <s v="No"/>
    <x v="0"/>
    <s v="Cable"/>
    <n v="2"/>
    <s v="No"/>
    <s v="No"/>
    <s v="No"/>
    <s v="No"/>
    <s v="No"/>
    <s v="No"/>
    <s v="No"/>
    <s v="Yes"/>
    <x v="0"/>
    <s v="Yes"/>
    <x v="2"/>
    <n v="24.45"/>
    <n v="24.45"/>
    <n v="0"/>
    <n v="0"/>
    <n v="0"/>
    <n v="24.45"/>
    <n v="3"/>
    <s v="Churned"/>
    <x v="0"/>
    <n v="65"/>
    <n v="2121"/>
    <s v="Price"/>
    <s v="Extra data charges"/>
    <x v="1"/>
  </r>
  <r>
    <s v="7479-NITWS"/>
    <s v="Male"/>
    <n v="35"/>
    <s v="No"/>
    <s v="No"/>
    <s v="No"/>
    <s v="No"/>
    <n v="0"/>
    <s v="United States"/>
    <s v="California"/>
    <s v="Green Valley Lake"/>
    <n v="92341"/>
    <n v="34.244410999999999"/>
    <n v="-117.072654"/>
    <n v="317"/>
    <s v="Q3"/>
    <s v="No"/>
    <n v="0"/>
    <x v="8"/>
    <s v="None"/>
    <s v="Yes"/>
    <n v="36.840000000000003"/>
    <s v="Yes"/>
    <x v="0"/>
    <s v="Fiber Optic"/>
    <n v="17"/>
    <s v="No"/>
    <s v="No"/>
    <s v="Yes"/>
    <s v="No"/>
    <s v="Yes"/>
    <s v="No"/>
    <s v="No"/>
    <s v="No"/>
    <x v="0"/>
    <s v="Yes"/>
    <x v="1"/>
    <n v="89.35"/>
    <n v="631.85"/>
    <n v="0"/>
    <n v="60"/>
    <n v="257.88"/>
    <n v="949.73"/>
    <n v="1"/>
    <s v="Churned"/>
    <x v="0"/>
    <n v="91"/>
    <n v="4154"/>
    <s v="Price"/>
    <s v="Price too high"/>
    <x v="1"/>
  </r>
  <r>
    <s v="2959-MJHIC"/>
    <s v="Male"/>
    <n v="60"/>
    <s v="No"/>
    <s v="No"/>
    <s v="Yes"/>
    <s v="No"/>
    <n v="0"/>
    <s v="United States"/>
    <s v="California"/>
    <s v="Hinkley"/>
    <n v="92347"/>
    <n v="34.983808000000003"/>
    <n v="-117.239306"/>
    <n v="1933"/>
    <s v="Q3"/>
    <s v="Yes"/>
    <n v="3"/>
    <x v="14"/>
    <s v="None"/>
    <s v="Yes"/>
    <n v="32.43"/>
    <s v="No"/>
    <x v="0"/>
    <s v="Fiber Optic"/>
    <n v="13"/>
    <s v="No"/>
    <s v="No"/>
    <s v="No"/>
    <s v="No"/>
    <s v="Yes"/>
    <s v="No"/>
    <s v="No"/>
    <s v="Yes"/>
    <x v="0"/>
    <s v="Yes"/>
    <x v="0"/>
    <n v="80.349999999999994"/>
    <n v="307.39999999999998"/>
    <n v="0"/>
    <n v="0"/>
    <n v="129.72"/>
    <n v="437.12"/>
    <n v="1"/>
    <s v="Churned"/>
    <x v="0"/>
    <n v="65"/>
    <n v="4167"/>
    <s v="Dissatisfaction"/>
    <s v="Product dissatisfaction"/>
    <x v="0"/>
  </r>
  <r>
    <s v="5960-WPXQM"/>
    <s v="Male"/>
    <n v="24"/>
    <s v="Yes"/>
    <s v="No"/>
    <s v="No"/>
    <s v="No"/>
    <n v="0"/>
    <s v="United States"/>
    <s v="California"/>
    <s v="Temecula"/>
    <n v="92592"/>
    <n v="33.507255000000001"/>
    <n v="-117.029473"/>
    <n v="46171"/>
    <s v="Q3"/>
    <s v="No"/>
    <n v="0"/>
    <x v="0"/>
    <s v="None"/>
    <s v="Yes"/>
    <n v="31.34"/>
    <s v="No"/>
    <x v="0"/>
    <s v="Fiber Optic"/>
    <n v="52"/>
    <s v="No"/>
    <s v="No"/>
    <s v="No"/>
    <s v="No"/>
    <s v="Yes"/>
    <s v="No"/>
    <s v="Yes"/>
    <s v="Yes"/>
    <x v="0"/>
    <s v="Yes"/>
    <x v="0"/>
    <n v="79.05"/>
    <n v="79.05"/>
    <n v="0"/>
    <n v="0"/>
    <n v="31.34"/>
    <n v="110.39"/>
    <n v="1"/>
    <s v="Churned"/>
    <x v="0"/>
    <n v="80"/>
    <n v="3555"/>
    <s v="Competitor"/>
    <s v="Competitor made better offer"/>
    <x v="0"/>
  </r>
  <r>
    <s v="0684-AOSIH"/>
    <s v="Male"/>
    <n v="42"/>
    <s v="No"/>
    <s v="No"/>
    <s v="Yes"/>
    <s v="No"/>
    <n v="0"/>
    <s v="United States"/>
    <s v="California"/>
    <s v="Oro Grande"/>
    <n v="92368"/>
    <n v="34.647959"/>
    <n v="-117.29695700000001"/>
    <n v="909"/>
    <s v="Q3"/>
    <s v="Yes"/>
    <n v="1"/>
    <x v="0"/>
    <s v="None"/>
    <s v="Yes"/>
    <n v="12.04"/>
    <s v="No"/>
    <x v="0"/>
    <s v="Cable"/>
    <n v="5"/>
    <s v="Yes"/>
    <s v="No"/>
    <s v="No"/>
    <s v="No"/>
    <s v="Yes"/>
    <s v="Yes"/>
    <s v="Yes"/>
    <s v="Yes"/>
    <x v="0"/>
    <s v="Yes"/>
    <x v="0"/>
    <n v="95"/>
    <n v="95"/>
    <n v="0"/>
    <n v="0"/>
    <n v="12.04"/>
    <n v="107.039999999999"/>
    <n v="1"/>
    <s v="Churned"/>
    <x v="0"/>
    <n v="82"/>
    <n v="4489"/>
    <s v="Dissatisfaction"/>
    <s v="Network reliability"/>
    <x v="0"/>
  </r>
  <r>
    <s v="8260-NGFNY"/>
    <s v="Female"/>
    <n v="29"/>
    <s v="Yes"/>
    <s v="No"/>
    <s v="No"/>
    <s v="No"/>
    <n v="0"/>
    <s v="United States"/>
    <s v="California"/>
    <s v="Phelan"/>
    <n v="92371"/>
    <n v="34.441122999999997"/>
    <n v="-117.537886"/>
    <n v="12463"/>
    <s v="Q3"/>
    <s v="No"/>
    <n v="0"/>
    <x v="0"/>
    <s v="None"/>
    <s v="No"/>
    <n v="0"/>
    <s v="No"/>
    <x v="0"/>
    <s v="DSL"/>
    <n v="73"/>
    <s v="No"/>
    <s v="No"/>
    <s v="No"/>
    <s v="No"/>
    <s v="No"/>
    <s v="No"/>
    <s v="Yes"/>
    <s v="Yes"/>
    <x v="0"/>
    <s v="No"/>
    <x v="2"/>
    <n v="25.2"/>
    <n v="25.2"/>
    <n v="0"/>
    <n v="0"/>
    <n v="0"/>
    <n v="25.2"/>
    <n v="2"/>
    <s v="Churned"/>
    <x v="0"/>
    <n v="82"/>
    <n v="3196"/>
    <s v="Other"/>
    <s v="Don't know"/>
    <x v="1"/>
  </r>
  <r>
    <s v="1725-IQNIY"/>
    <s v="Male"/>
    <n v="34"/>
    <s v="No"/>
    <s v="No"/>
    <s v="Yes"/>
    <s v="No"/>
    <n v="0"/>
    <s v="United States"/>
    <s v="California"/>
    <s v="San Bernardino"/>
    <n v="92401"/>
    <n v="34.105935000000002"/>
    <n v="-117.2914"/>
    <n v="1779"/>
    <s v="Q3"/>
    <s v="Yes"/>
    <n v="1"/>
    <x v="16"/>
    <s v="None"/>
    <s v="Yes"/>
    <n v="42.09"/>
    <s v="No"/>
    <x v="0"/>
    <s v="Fiber Optic"/>
    <n v="9"/>
    <s v="Yes"/>
    <s v="Yes"/>
    <s v="Yes"/>
    <s v="Yes"/>
    <s v="Yes"/>
    <s v="Yes"/>
    <s v="Yes"/>
    <s v="Yes"/>
    <x v="2"/>
    <s v="No"/>
    <x v="0"/>
    <n v="109.75"/>
    <n v="6110.2"/>
    <n v="0"/>
    <n v="0"/>
    <n v="2272.86"/>
    <n v="8383.06"/>
    <n v="2"/>
    <s v="Churned"/>
    <x v="0"/>
    <n v="90"/>
    <n v="6274"/>
    <s v="Competitor"/>
    <s v="Competitor had better devices"/>
    <x v="2"/>
  </r>
  <r>
    <s v="6598-RFFVI"/>
    <s v="Male"/>
    <n v="56"/>
    <s v="No"/>
    <s v="No"/>
    <s v="No"/>
    <s v="No"/>
    <n v="0"/>
    <s v="United States"/>
    <s v="California"/>
    <s v="San Bernardino"/>
    <n v="92405"/>
    <n v="34.142747"/>
    <n v="-117.300864"/>
    <n v="24644"/>
    <s v="Q3"/>
    <s v="No"/>
    <n v="0"/>
    <x v="17"/>
    <s v="None"/>
    <s v="Yes"/>
    <n v="15.79"/>
    <s v="No"/>
    <x v="1"/>
    <s v="None"/>
    <n v="0"/>
    <s v="No"/>
    <s v="No"/>
    <s v="No"/>
    <s v="No"/>
    <s v="No"/>
    <s v="No"/>
    <s v="No"/>
    <s v="No"/>
    <x v="1"/>
    <s v="No"/>
    <x v="1"/>
    <n v="19.3"/>
    <n v="28.3"/>
    <n v="0"/>
    <n v="0"/>
    <n v="31.58"/>
    <n v="59.879999999999903"/>
    <n v="3"/>
    <s v="Churned"/>
    <x v="0"/>
    <n v="94"/>
    <n v="2279"/>
    <s v="Price"/>
    <s v="Long distance charges"/>
    <x v="1"/>
  </r>
  <r>
    <s v="8614-VGMMV"/>
    <s v="Female"/>
    <n v="33"/>
    <s v="No"/>
    <s v="No"/>
    <s v="No"/>
    <s v="No"/>
    <n v="0"/>
    <s v="United States"/>
    <s v="California"/>
    <s v="Riverside"/>
    <n v="92503"/>
    <n v="33.890045999999998"/>
    <n v="-117.455583"/>
    <n v="71678"/>
    <s v="Q3"/>
    <s v="No"/>
    <n v="0"/>
    <x v="7"/>
    <s v="None"/>
    <s v="Yes"/>
    <n v="9.7100000000000009"/>
    <s v="Yes"/>
    <x v="0"/>
    <s v="DSL"/>
    <n v="26"/>
    <s v="No"/>
    <s v="No"/>
    <s v="No"/>
    <s v="No"/>
    <s v="No"/>
    <s v="No"/>
    <s v="No"/>
    <s v="Yes"/>
    <x v="0"/>
    <s v="Yes"/>
    <x v="0"/>
    <n v="49.1"/>
    <n v="679.55"/>
    <n v="0"/>
    <n v="0"/>
    <n v="145.65"/>
    <n v="825.19999999999902"/>
    <n v="1"/>
    <s v="Churned"/>
    <x v="0"/>
    <n v="86"/>
    <n v="5209"/>
    <s v="Competitor"/>
    <s v="Competitor had better devices"/>
    <x v="1"/>
  </r>
  <r>
    <s v="2930-UOTMB"/>
    <s v="Female"/>
    <n v="29"/>
    <s v="Yes"/>
    <s v="No"/>
    <s v="No"/>
    <s v="No"/>
    <n v="0"/>
    <s v="United States"/>
    <s v="California"/>
    <s v="Riverside"/>
    <n v="92506"/>
    <n v="33.930931000000001"/>
    <n v="-117.361788"/>
    <n v="42425"/>
    <s v="Q3"/>
    <s v="No"/>
    <n v="0"/>
    <x v="52"/>
    <s v="Offer C"/>
    <s v="Yes"/>
    <n v="31.14"/>
    <s v="Yes"/>
    <x v="0"/>
    <s v="Cable"/>
    <n v="52"/>
    <s v="Yes"/>
    <s v="No"/>
    <s v="Yes"/>
    <s v="Yes"/>
    <s v="No"/>
    <s v="No"/>
    <s v="No"/>
    <s v="No"/>
    <x v="0"/>
    <s v="No"/>
    <x v="1"/>
    <n v="65.25"/>
    <n v="1994.3"/>
    <n v="0"/>
    <n v="120"/>
    <n v="965.34"/>
    <n v="3079.64"/>
    <n v="1"/>
    <s v="Churned"/>
    <x v="0"/>
    <n v="68"/>
    <n v="4403"/>
    <s v="Competitor"/>
    <s v="Competitor offered higher download speeds"/>
    <x v="1"/>
  </r>
  <r>
    <s v="2533-QVMSK"/>
    <s v="Male"/>
    <n v="46"/>
    <s v="No"/>
    <s v="No"/>
    <s v="Yes"/>
    <s v="No"/>
    <n v="0"/>
    <s v="United States"/>
    <s v="California"/>
    <s v="March Air Reserve Base"/>
    <n v="92518"/>
    <n v="33.888323"/>
    <n v="-117.27753300000001"/>
    <n v="1005"/>
    <s v="Q3"/>
    <s v="Yes"/>
    <n v="9"/>
    <x v="66"/>
    <s v="Offer B"/>
    <s v="Yes"/>
    <n v="26.94"/>
    <s v="Yes"/>
    <x v="0"/>
    <s v="Fiber Optic"/>
    <n v="11"/>
    <s v="No"/>
    <s v="Yes"/>
    <s v="No"/>
    <s v="Yes"/>
    <s v="Yes"/>
    <s v="No"/>
    <s v="No"/>
    <s v="Yes"/>
    <x v="2"/>
    <s v="Yes"/>
    <x v="0"/>
    <n v="94.1"/>
    <n v="5638.3"/>
    <n v="0"/>
    <n v="0"/>
    <n v="1643.34"/>
    <n v="7281.64"/>
    <n v="3"/>
    <s v="Churned"/>
    <x v="0"/>
    <n v="71"/>
    <n v="6295"/>
    <s v="Competitor"/>
    <s v="Competitor offered more data"/>
    <x v="2"/>
  </r>
  <r>
    <s v="8625-AZYZY"/>
    <s v="Male"/>
    <n v="51"/>
    <s v="No"/>
    <s v="No"/>
    <s v="Yes"/>
    <s v="No"/>
    <n v="0"/>
    <s v="United States"/>
    <s v="California"/>
    <s v="Anza"/>
    <n v="92539"/>
    <n v="33.527605000000001"/>
    <n v="-116.666551"/>
    <n v="3745"/>
    <s v="Q3"/>
    <s v="Yes"/>
    <n v="2"/>
    <x v="13"/>
    <s v="Offer C"/>
    <s v="Yes"/>
    <n v="3"/>
    <s v="Yes"/>
    <x v="0"/>
    <s v="Fiber Optic"/>
    <n v="15"/>
    <s v="No"/>
    <s v="Yes"/>
    <s v="Yes"/>
    <s v="No"/>
    <s v="Yes"/>
    <s v="Yes"/>
    <s v="Yes"/>
    <s v="Yes"/>
    <x v="0"/>
    <s v="Yes"/>
    <x v="0"/>
    <n v="104.65"/>
    <n v="2542.4499999999998"/>
    <n v="0"/>
    <n v="0"/>
    <n v="72"/>
    <n v="2614.4499999999998"/>
    <n v="3"/>
    <s v="Churned"/>
    <x v="0"/>
    <n v="72"/>
    <n v="4734"/>
    <s v="Competitor"/>
    <s v="Competitor made better offer"/>
    <x v="1"/>
  </r>
  <r>
    <s v="9306-CPCBC"/>
    <s v="Female"/>
    <n v="44"/>
    <s v="No"/>
    <s v="No"/>
    <s v="No"/>
    <s v="No"/>
    <n v="0"/>
    <s v="United States"/>
    <s v="California"/>
    <s v="Moreno Valley"/>
    <n v="92555"/>
    <n v="33.907361000000002"/>
    <n v="-117.109972"/>
    <n v="12743"/>
    <s v="Q3"/>
    <s v="No"/>
    <n v="0"/>
    <x v="10"/>
    <s v="None"/>
    <s v="Yes"/>
    <n v="35.54"/>
    <s v="Yes"/>
    <x v="0"/>
    <s v="Fiber Optic"/>
    <n v="27"/>
    <s v="No"/>
    <s v="No"/>
    <s v="No"/>
    <s v="No"/>
    <s v="No"/>
    <s v="No"/>
    <s v="No"/>
    <s v="Yes"/>
    <x v="0"/>
    <s v="Yes"/>
    <x v="0"/>
    <n v="74.25"/>
    <n v="210.3"/>
    <n v="0"/>
    <n v="0"/>
    <n v="106.62"/>
    <n v="316.92"/>
    <n v="3"/>
    <s v="Churned"/>
    <x v="0"/>
    <n v="94"/>
    <n v="3207"/>
    <s v="Competitor"/>
    <s v="Competitor made better offer"/>
    <x v="0"/>
  </r>
  <r>
    <s v="2656-TABEH"/>
    <s v="Male"/>
    <n v="57"/>
    <s v="No"/>
    <s v="No"/>
    <s v="Yes"/>
    <s v="No"/>
    <n v="0"/>
    <s v="United States"/>
    <s v="California"/>
    <s v="Temecula"/>
    <n v="92591"/>
    <n v="33.540604000000002"/>
    <n v="-117.10908999999999"/>
    <n v="25655"/>
    <s v="Q3"/>
    <s v="Yes"/>
    <n v="1"/>
    <x v="14"/>
    <s v="None"/>
    <s v="Yes"/>
    <n v="28.22"/>
    <s v="Yes"/>
    <x v="0"/>
    <s v="Fiber Optic"/>
    <n v="10"/>
    <s v="No"/>
    <s v="Yes"/>
    <s v="No"/>
    <s v="No"/>
    <s v="Yes"/>
    <s v="Yes"/>
    <s v="Yes"/>
    <s v="Yes"/>
    <x v="0"/>
    <s v="Yes"/>
    <x v="0"/>
    <n v="100.2"/>
    <n v="420.2"/>
    <n v="0"/>
    <n v="0"/>
    <n v="112.88"/>
    <n v="533.07999999999902"/>
    <n v="2"/>
    <s v="Churned"/>
    <x v="0"/>
    <n v="82"/>
    <n v="2650"/>
    <s v="Dissatisfaction"/>
    <s v="Service dissatisfaction"/>
    <x v="0"/>
  </r>
  <r>
    <s v="2325-ZUSFD"/>
    <s v="Female"/>
    <n v="46"/>
    <s v="No"/>
    <s v="No"/>
    <s v="Yes"/>
    <s v="No"/>
    <n v="0"/>
    <s v="United States"/>
    <s v="California"/>
    <s v="Irvine"/>
    <n v="92602"/>
    <n v="33.720359000000002"/>
    <n v="-117.733655"/>
    <n v="2762"/>
    <s v="Q3"/>
    <s v="Yes"/>
    <n v="1"/>
    <x v="46"/>
    <s v="Offer B"/>
    <s v="Yes"/>
    <n v="36.65"/>
    <s v="No"/>
    <x v="0"/>
    <s v="DSL"/>
    <n v="7"/>
    <s v="Yes"/>
    <s v="No"/>
    <s v="No"/>
    <s v="No"/>
    <s v="Yes"/>
    <s v="Yes"/>
    <s v="Yes"/>
    <s v="Yes"/>
    <x v="1"/>
    <s v="Yes"/>
    <x v="0"/>
    <n v="70.099999999999994"/>
    <n v="3913.3"/>
    <n v="0"/>
    <n v="0"/>
    <n v="2089.0499999999902"/>
    <n v="6002.35"/>
    <n v="1"/>
    <s v="Churned"/>
    <x v="0"/>
    <n v="81"/>
    <n v="4669"/>
    <s v="Dissatisfaction"/>
    <s v="Network reliability"/>
    <x v="2"/>
  </r>
  <r>
    <s v="3932-CMDTD"/>
    <s v="Female"/>
    <n v="29"/>
    <s v="Yes"/>
    <s v="No"/>
    <s v="No"/>
    <s v="No"/>
    <n v="0"/>
    <s v="United States"/>
    <s v="California"/>
    <s v="Foothill Ranch"/>
    <n v="92610"/>
    <n v="33.698728000000003"/>
    <n v="-117.67768"/>
    <n v="10936"/>
    <s v="Q3"/>
    <s v="No"/>
    <n v="0"/>
    <x v="14"/>
    <s v="None"/>
    <s v="Yes"/>
    <n v="43.45"/>
    <s v="No"/>
    <x v="0"/>
    <s v="Fiber Optic"/>
    <n v="52"/>
    <s v="No"/>
    <s v="Yes"/>
    <s v="Yes"/>
    <s v="Yes"/>
    <s v="Yes"/>
    <s v="Yes"/>
    <s v="Yes"/>
    <s v="Yes"/>
    <x v="1"/>
    <s v="Yes"/>
    <x v="0"/>
    <n v="105.65"/>
    <n v="443.9"/>
    <n v="0"/>
    <n v="0"/>
    <n v="173.8"/>
    <n v="617.70000000000005"/>
    <n v="2"/>
    <s v="Churned"/>
    <x v="0"/>
    <n v="66"/>
    <n v="4663"/>
    <s v="Dissatisfaction"/>
    <s v="Limited range of services"/>
    <x v="1"/>
  </r>
  <r>
    <s v="3594-UVONA"/>
    <s v="Female"/>
    <n v="27"/>
    <s v="Yes"/>
    <s v="No"/>
    <s v="No"/>
    <s v="No"/>
    <n v="0"/>
    <s v="United States"/>
    <s v="California"/>
    <s v="Costa Mesa"/>
    <n v="92626"/>
    <n v="33.678590999999997"/>
    <n v="-117.90547100000001"/>
    <n v="48207"/>
    <s v="Q3"/>
    <s v="No"/>
    <n v="0"/>
    <x v="32"/>
    <s v="Offer C"/>
    <s v="Yes"/>
    <n v="8.8000000000000007"/>
    <s v="Yes"/>
    <x v="0"/>
    <s v="Cable"/>
    <n v="46"/>
    <s v="Yes"/>
    <s v="No"/>
    <s v="Yes"/>
    <s v="Yes"/>
    <s v="Yes"/>
    <s v="Yes"/>
    <s v="Yes"/>
    <s v="No"/>
    <x v="1"/>
    <s v="Yes"/>
    <x v="1"/>
    <n v="85.95"/>
    <n v="3110.1"/>
    <n v="0"/>
    <n v="0"/>
    <n v="308"/>
    <n v="3418.1"/>
    <n v="1"/>
    <s v="Churned"/>
    <x v="0"/>
    <n v="91"/>
    <n v="3833"/>
    <s v="Price"/>
    <s v="Extra data charges"/>
    <x v="2"/>
  </r>
  <r>
    <s v="0004-TLHLJ"/>
    <s v="Male"/>
    <n v="50"/>
    <s v="No"/>
    <s v="No"/>
    <s v="No"/>
    <s v="No"/>
    <n v="0"/>
    <s v="United States"/>
    <s v="California"/>
    <s v="Costa Mesa"/>
    <n v="92627"/>
    <n v="33.645671999999998"/>
    <n v="-117.922613"/>
    <n v="62069"/>
    <s v="Q3"/>
    <s v="No"/>
    <n v="0"/>
    <x v="14"/>
    <s v="Offer E"/>
    <s v="Yes"/>
    <n v="33.65"/>
    <s v="No"/>
    <x v="0"/>
    <s v="Fiber Optic"/>
    <n v="30"/>
    <s v="No"/>
    <s v="No"/>
    <s v="Yes"/>
    <s v="No"/>
    <s v="No"/>
    <s v="No"/>
    <s v="No"/>
    <s v="Yes"/>
    <x v="0"/>
    <s v="Yes"/>
    <x v="0"/>
    <n v="73.900000000000006"/>
    <n v="280.85000000000002"/>
    <n v="0"/>
    <n v="0"/>
    <n v="134.6"/>
    <n v="415.45"/>
    <n v="1"/>
    <s v="Churned"/>
    <x v="0"/>
    <n v="71"/>
    <n v="4479"/>
    <s v="Competitor"/>
    <s v="Competitor had better devices"/>
    <x v="0"/>
  </r>
  <r>
    <s v="5089-IFSDP"/>
    <s v="Female"/>
    <n v="39"/>
    <s v="No"/>
    <s v="No"/>
    <s v="Yes"/>
    <s v="No"/>
    <n v="0"/>
    <s v="United States"/>
    <s v="California"/>
    <s v="Huntington Beach"/>
    <n v="92647"/>
    <n v="33.723579000000001"/>
    <n v="-118.005441"/>
    <n v="58764"/>
    <s v="Q3"/>
    <s v="Yes"/>
    <n v="1"/>
    <x v="6"/>
    <s v="Offer B"/>
    <s v="Yes"/>
    <n v="27.99"/>
    <s v="Yes"/>
    <x v="0"/>
    <s v="Fiber Optic"/>
    <n v="24"/>
    <s v="Yes"/>
    <s v="Yes"/>
    <s v="Yes"/>
    <s v="No"/>
    <s v="Yes"/>
    <s v="Yes"/>
    <s v="Yes"/>
    <s v="Yes"/>
    <x v="2"/>
    <s v="Yes"/>
    <x v="0"/>
    <n v="109.45"/>
    <n v="6144.55"/>
    <n v="0"/>
    <n v="0"/>
    <n v="1623.4199999999901"/>
    <n v="7767.97"/>
    <n v="1"/>
    <s v="Churned"/>
    <x v="0"/>
    <n v="89"/>
    <n v="6424"/>
    <s v="Dissatisfaction"/>
    <s v="Product dissatisfaction"/>
    <x v="2"/>
  </r>
  <r>
    <s v="4817-VYYWS"/>
    <s v="Female"/>
    <n v="21"/>
    <s v="Yes"/>
    <s v="No"/>
    <s v="No"/>
    <s v="No"/>
    <n v="0"/>
    <s v="United States"/>
    <s v="California"/>
    <s v="Silverado"/>
    <n v="92676"/>
    <n v="33.782345999999997"/>
    <n v="-117.63526299999999"/>
    <n v="1859"/>
    <s v="Q3"/>
    <s v="No"/>
    <n v="0"/>
    <x v="28"/>
    <s v="Offer C"/>
    <s v="Yes"/>
    <n v="11.73"/>
    <s v="Yes"/>
    <x v="0"/>
    <s v="Fiber Optic"/>
    <n v="82"/>
    <s v="No"/>
    <s v="Yes"/>
    <s v="No"/>
    <s v="No"/>
    <s v="Yes"/>
    <s v="Yes"/>
    <s v="Yes"/>
    <s v="Yes"/>
    <x v="0"/>
    <s v="Yes"/>
    <x v="0"/>
    <n v="100.2"/>
    <n v="2983.8"/>
    <n v="0"/>
    <n v="0"/>
    <n v="351.9"/>
    <n v="3335.7"/>
    <n v="1"/>
    <s v="Churned"/>
    <x v="0"/>
    <n v="90"/>
    <n v="3598"/>
    <s v="Dissatisfaction"/>
    <s v="Service dissatisfaction"/>
    <x v="1"/>
  </r>
  <r>
    <s v="1396-QWFBJ"/>
    <s v="Female"/>
    <n v="32"/>
    <s v="No"/>
    <s v="No"/>
    <s v="Yes"/>
    <s v="No"/>
    <n v="0"/>
    <s v="United States"/>
    <s v="California"/>
    <s v="Rancho Santa Margarita"/>
    <n v="92688"/>
    <n v="33.624654"/>
    <n v="-117.611733"/>
    <n v="42193"/>
    <s v="Q3"/>
    <s v="Yes"/>
    <n v="1"/>
    <x v="18"/>
    <s v="None"/>
    <s v="Yes"/>
    <n v="5.07"/>
    <s v="No"/>
    <x v="0"/>
    <s v="Fiber Optic"/>
    <n v="26"/>
    <s v="No"/>
    <s v="Yes"/>
    <s v="No"/>
    <s v="No"/>
    <s v="No"/>
    <s v="No"/>
    <s v="No"/>
    <s v="Yes"/>
    <x v="0"/>
    <s v="Yes"/>
    <x v="0"/>
    <n v="74.05"/>
    <n v="1565.7"/>
    <n v="0"/>
    <n v="0"/>
    <n v="106.47"/>
    <n v="1672.17"/>
    <n v="3"/>
    <s v="Churned"/>
    <x v="0"/>
    <n v="91"/>
    <n v="5630"/>
    <s v="Dissatisfaction"/>
    <s v="Lack of self-service on Website"/>
    <x v="1"/>
  </r>
  <r>
    <s v="5299-SJCZT"/>
    <s v="Male"/>
    <n v="57"/>
    <s v="No"/>
    <s v="No"/>
    <s v="No"/>
    <s v="No"/>
    <n v="0"/>
    <s v="United States"/>
    <s v="California"/>
    <s v="Ladera Ranch"/>
    <n v="92694"/>
    <n v="33.569186000000002"/>
    <n v="-117.640055"/>
    <n v="350"/>
    <s v="Q3"/>
    <s v="No"/>
    <n v="0"/>
    <x v="10"/>
    <s v="Offer E"/>
    <s v="Yes"/>
    <n v="21.86"/>
    <s v="Yes"/>
    <x v="0"/>
    <s v="Fiber Optic"/>
    <n v="6"/>
    <s v="No"/>
    <s v="No"/>
    <s v="Yes"/>
    <s v="No"/>
    <s v="Yes"/>
    <s v="Yes"/>
    <s v="Yes"/>
    <s v="Yes"/>
    <x v="0"/>
    <s v="Yes"/>
    <x v="0"/>
    <n v="101.55"/>
    <n v="298.35000000000002"/>
    <n v="0"/>
    <n v="0"/>
    <n v="65.58"/>
    <n v="363.93"/>
    <n v="3"/>
    <s v="Churned"/>
    <x v="0"/>
    <n v="73"/>
    <n v="4480"/>
    <s v="Dissatisfaction"/>
    <s v="Network reliability"/>
    <x v="0"/>
  </r>
  <r>
    <s v="2898-LSJGD"/>
    <s v="Female"/>
    <n v="30"/>
    <s v="No"/>
    <s v="No"/>
    <s v="Yes"/>
    <s v="No"/>
    <n v="0"/>
    <s v="United States"/>
    <s v="California"/>
    <s v="Santa Ana"/>
    <n v="92707"/>
    <n v="33.714829000000002"/>
    <n v="-117.872941"/>
    <n v="62634"/>
    <s v="Q3"/>
    <s v="Yes"/>
    <n v="1"/>
    <x v="18"/>
    <s v="None"/>
    <s v="No"/>
    <n v="0"/>
    <s v="No"/>
    <x v="0"/>
    <s v="Cable"/>
    <n v="69"/>
    <s v="Yes"/>
    <s v="No"/>
    <s v="Yes"/>
    <s v="No"/>
    <s v="Yes"/>
    <s v="Yes"/>
    <s v="Yes"/>
    <s v="No"/>
    <x v="1"/>
    <s v="Yes"/>
    <x v="0"/>
    <n v="55.95"/>
    <n v="1157.05"/>
    <n v="0"/>
    <n v="10"/>
    <n v="0"/>
    <n v="1167.05"/>
    <n v="1"/>
    <s v="Churned"/>
    <x v="0"/>
    <n v="74"/>
    <n v="5531"/>
    <s v="Attitude"/>
    <s v="Attitude of service provider"/>
    <x v="2"/>
  </r>
  <r>
    <s v="7359-PTSXY"/>
    <s v="Male"/>
    <n v="36"/>
    <s v="No"/>
    <s v="No"/>
    <s v="No"/>
    <s v="No"/>
    <n v="0"/>
    <s v="United States"/>
    <s v="California"/>
    <s v="Tustin"/>
    <n v="92780"/>
    <n v="33.735802"/>
    <n v="-117.818805"/>
    <n v="55062"/>
    <s v="Q3"/>
    <s v="No"/>
    <n v="0"/>
    <x v="0"/>
    <s v="None"/>
    <s v="Yes"/>
    <n v="24.24"/>
    <s v="No"/>
    <x v="0"/>
    <s v="DSL"/>
    <n v="28"/>
    <s v="No"/>
    <s v="No"/>
    <s v="No"/>
    <s v="No"/>
    <s v="No"/>
    <s v="No"/>
    <s v="No"/>
    <s v="Yes"/>
    <x v="0"/>
    <s v="No"/>
    <x v="0"/>
    <n v="45.75"/>
    <n v="45.75"/>
    <n v="0"/>
    <n v="0"/>
    <n v="24.24"/>
    <n v="69.989999999999995"/>
    <n v="1"/>
    <s v="Churned"/>
    <x v="0"/>
    <n v="90"/>
    <n v="3531"/>
    <s v="Attitude"/>
    <s v="Attitude of support person"/>
    <x v="0"/>
  </r>
  <r>
    <s v="4503-BDXBD"/>
    <s v="Male"/>
    <n v="41"/>
    <s v="No"/>
    <s v="No"/>
    <s v="No"/>
    <s v="No"/>
    <n v="0"/>
    <s v="United States"/>
    <s v="California"/>
    <s v="Anaheim"/>
    <n v="92808"/>
    <n v="33.850451999999997"/>
    <n v="-117.726668"/>
    <n v="19629"/>
    <s v="Q3"/>
    <s v="No"/>
    <n v="0"/>
    <x v="9"/>
    <s v="None"/>
    <s v="Yes"/>
    <n v="25.24"/>
    <s v="No"/>
    <x v="0"/>
    <s v="Fiber Optic"/>
    <n v="29"/>
    <s v="No"/>
    <s v="Yes"/>
    <s v="No"/>
    <s v="No"/>
    <s v="No"/>
    <s v="No"/>
    <s v="No"/>
    <s v="Yes"/>
    <x v="0"/>
    <s v="No"/>
    <x v="0"/>
    <n v="74.95"/>
    <n v="815.5"/>
    <n v="0"/>
    <n v="0"/>
    <n v="277.64"/>
    <n v="1093.1399999999901"/>
    <n v="1"/>
    <s v="Churned"/>
    <x v="0"/>
    <n v="76"/>
    <n v="4251"/>
    <s v="Attitude"/>
    <s v="Attitude of support person"/>
    <x v="1"/>
  </r>
  <r>
    <s v="6086-ESGRL"/>
    <s v="Female"/>
    <n v="53"/>
    <s v="No"/>
    <s v="No"/>
    <s v="No"/>
    <s v="No"/>
    <n v="0"/>
    <s v="United States"/>
    <s v="California"/>
    <s v="Brea"/>
    <n v="92821"/>
    <n v="33.930199000000002"/>
    <n v="-117.862898"/>
    <n v="34055"/>
    <s v="Q3"/>
    <s v="No"/>
    <n v="0"/>
    <x v="0"/>
    <s v="Offer E"/>
    <s v="Yes"/>
    <n v="4.67"/>
    <s v="No"/>
    <x v="0"/>
    <s v="Fiber Optic"/>
    <n v="11"/>
    <s v="No"/>
    <s v="No"/>
    <s v="No"/>
    <s v="No"/>
    <s v="No"/>
    <s v="Yes"/>
    <s v="Yes"/>
    <s v="Yes"/>
    <x v="0"/>
    <s v="No"/>
    <x v="1"/>
    <n v="80.150000000000006"/>
    <n v="80.150000000000006"/>
    <n v="0"/>
    <n v="0"/>
    <n v="4.67"/>
    <n v="84.82"/>
    <n v="1"/>
    <s v="Churned"/>
    <x v="0"/>
    <n v="72"/>
    <n v="3947"/>
    <s v="Attitude"/>
    <s v="Attitude of support person"/>
    <x v="1"/>
  </r>
  <r>
    <s v="3886-CERTZ"/>
    <s v="Female"/>
    <n v="57"/>
    <s v="No"/>
    <s v="No"/>
    <s v="Yes"/>
    <s v="No"/>
    <n v="0"/>
    <s v="United States"/>
    <s v="California"/>
    <s v="Fullerton"/>
    <n v="92831"/>
    <n v="33.879983000000003"/>
    <n v="-117.895482"/>
    <n v="34592"/>
    <s v="Q3"/>
    <s v="Yes"/>
    <n v="1"/>
    <x v="61"/>
    <s v="None"/>
    <s v="Yes"/>
    <n v="31.13"/>
    <s v="Yes"/>
    <x v="0"/>
    <s v="Fiber Optic"/>
    <n v="11"/>
    <s v="No"/>
    <s v="Yes"/>
    <s v="Yes"/>
    <s v="Yes"/>
    <s v="Yes"/>
    <s v="Yes"/>
    <s v="Yes"/>
    <s v="Yes"/>
    <x v="1"/>
    <s v="Yes"/>
    <x v="0"/>
    <n v="109.25"/>
    <n v="8109.8"/>
    <n v="0"/>
    <n v="0"/>
    <n v="2241.36"/>
    <n v="10351.16"/>
    <n v="1"/>
    <s v="Churned"/>
    <x v="0"/>
    <n v="90"/>
    <n v="4261"/>
    <s v="Competitor"/>
    <s v="Competitor had better devices"/>
    <x v="2"/>
  </r>
  <r>
    <s v="5759-RCVCB"/>
    <s v="Female"/>
    <n v="20"/>
    <s v="Yes"/>
    <s v="No"/>
    <s v="No"/>
    <s v="No"/>
    <n v="0"/>
    <s v="United States"/>
    <s v="California"/>
    <s v="Orange"/>
    <n v="92869"/>
    <n v="33.792791000000001"/>
    <n v="-117.789749"/>
    <n v="37916"/>
    <s v="Q3"/>
    <s v="No"/>
    <n v="0"/>
    <x v="10"/>
    <s v="Offer E"/>
    <s v="No"/>
    <n v="0"/>
    <s v="No"/>
    <x v="0"/>
    <s v="DSL"/>
    <n v="30"/>
    <s v="No"/>
    <s v="No"/>
    <s v="No"/>
    <s v="No"/>
    <s v="Yes"/>
    <s v="No"/>
    <s v="No"/>
    <s v="Yes"/>
    <x v="0"/>
    <s v="No"/>
    <x v="1"/>
    <n v="35.200000000000003"/>
    <n v="108.95"/>
    <n v="0"/>
    <n v="0"/>
    <n v="0"/>
    <n v="108.95"/>
    <n v="1"/>
    <s v="Churned"/>
    <x v="0"/>
    <n v="91"/>
    <n v="5450"/>
    <s v="Competitor"/>
    <s v="Competitor had better devices"/>
    <x v="1"/>
  </r>
  <r>
    <s v="6372-RFVNS"/>
    <s v="Female"/>
    <n v="55"/>
    <s v="No"/>
    <s v="No"/>
    <s v="Yes"/>
    <s v="No"/>
    <n v="0"/>
    <s v="United States"/>
    <s v="California"/>
    <s v="Placentia"/>
    <n v="92870"/>
    <n v="33.881157999999999"/>
    <n v="-117.854783"/>
    <n v="48170"/>
    <s v="Q3"/>
    <s v="Yes"/>
    <n v="1"/>
    <x v="0"/>
    <s v="Offer E"/>
    <s v="Yes"/>
    <n v="28.04"/>
    <s v="No"/>
    <x v="0"/>
    <s v="Fiber Optic"/>
    <n v="30"/>
    <s v="No"/>
    <s v="No"/>
    <s v="No"/>
    <s v="No"/>
    <s v="Yes"/>
    <s v="No"/>
    <s v="No"/>
    <s v="Yes"/>
    <x v="0"/>
    <s v="No"/>
    <x v="0"/>
    <n v="78.8"/>
    <n v="78.8"/>
    <n v="0"/>
    <n v="0"/>
    <n v="28.04"/>
    <n v="106.84"/>
    <n v="3"/>
    <s v="Churned"/>
    <x v="0"/>
    <n v="87"/>
    <n v="5075"/>
    <s v="Attitude"/>
    <s v="Attitude of service provider"/>
    <x v="0"/>
  </r>
  <r>
    <s v="8938-UMKPI"/>
    <s v="Female"/>
    <n v="42"/>
    <s v="No"/>
    <s v="No"/>
    <s v="No"/>
    <s v="No"/>
    <n v="0"/>
    <s v="United States"/>
    <s v="California"/>
    <s v="Corona"/>
    <n v="92882"/>
    <n v="33.819384999999997"/>
    <n v="-117.600213"/>
    <n v="60294"/>
    <s v="Q3"/>
    <s v="No"/>
    <n v="0"/>
    <x v="58"/>
    <s v="Offer B"/>
    <s v="Yes"/>
    <n v="35.97"/>
    <s v="Yes"/>
    <x v="0"/>
    <s v="Fiber Optic"/>
    <n v="25"/>
    <s v="No"/>
    <s v="Yes"/>
    <s v="Yes"/>
    <s v="No"/>
    <s v="Yes"/>
    <s v="Yes"/>
    <s v="Yes"/>
    <s v="No"/>
    <x v="0"/>
    <s v="Yes"/>
    <x v="0"/>
    <n v="106.4"/>
    <n v="5127.95"/>
    <n v="0"/>
    <n v="0"/>
    <n v="1690.59"/>
    <n v="6818.54"/>
    <n v="1"/>
    <s v="Churned"/>
    <x v="0"/>
    <n v="91"/>
    <n v="4804"/>
    <s v="Competitor"/>
    <s v="Competitor had better devices"/>
    <x v="1"/>
  </r>
  <r>
    <s v="0991-BRRFB"/>
    <s v="Male"/>
    <n v="31"/>
    <s v="No"/>
    <s v="No"/>
    <s v="No"/>
    <s v="No"/>
    <n v="0"/>
    <s v="United States"/>
    <s v="California"/>
    <s v="Corona"/>
    <n v="92883"/>
    <n v="33.762351000000002"/>
    <n v="-117.488725"/>
    <n v="13188"/>
    <s v="Q3"/>
    <s v="No"/>
    <n v="0"/>
    <x v="2"/>
    <s v="None"/>
    <s v="Yes"/>
    <n v="20.86"/>
    <s v="No"/>
    <x v="0"/>
    <s v="DSL"/>
    <n v="3"/>
    <s v="Yes"/>
    <s v="No"/>
    <s v="No"/>
    <s v="No"/>
    <s v="No"/>
    <s v="No"/>
    <s v="No"/>
    <s v="Yes"/>
    <x v="0"/>
    <s v="No"/>
    <x v="0"/>
    <n v="49.4"/>
    <n v="874.8"/>
    <n v="0"/>
    <n v="0"/>
    <n v="375.48"/>
    <n v="1250.28"/>
    <n v="1"/>
    <s v="Churned"/>
    <x v="0"/>
    <n v="75"/>
    <n v="4028"/>
    <s v="Other"/>
    <s v="Deceased"/>
    <x v="1"/>
  </r>
  <r>
    <s v="6319-IEJWJ"/>
    <s v="Male"/>
    <n v="63"/>
    <s v="No"/>
    <s v="No"/>
    <s v="Yes"/>
    <s v="No"/>
    <n v="0"/>
    <s v="United States"/>
    <s v="California"/>
    <s v="Camarillo"/>
    <n v="93012"/>
    <n v="34.205503999999998"/>
    <n v="-118.993111"/>
    <n v="24945"/>
    <s v="Q3"/>
    <s v="Yes"/>
    <n v="1"/>
    <x v="21"/>
    <s v="None"/>
    <s v="Yes"/>
    <n v="49.69"/>
    <s v="No"/>
    <x v="0"/>
    <s v="Fiber Optic"/>
    <n v="10"/>
    <s v="No"/>
    <s v="No"/>
    <s v="No"/>
    <s v="No"/>
    <s v="Yes"/>
    <s v="Yes"/>
    <s v="Yes"/>
    <s v="Yes"/>
    <x v="0"/>
    <s v="Yes"/>
    <x v="0"/>
    <n v="90.2"/>
    <n v="1776.55"/>
    <n v="0"/>
    <n v="0"/>
    <n v="993.8"/>
    <n v="2770.35"/>
    <n v="1"/>
    <s v="Churned"/>
    <x v="0"/>
    <n v="85"/>
    <n v="2058"/>
    <s v="Other"/>
    <s v="Moved"/>
    <x v="1"/>
  </r>
  <r>
    <s v="9025-AOMKI"/>
    <s v="Female"/>
    <n v="42"/>
    <s v="No"/>
    <s v="No"/>
    <s v="No"/>
    <s v="No"/>
    <n v="0"/>
    <s v="United States"/>
    <s v="California"/>
    <s v="Carpinteria"/>
    <n v="93013"/>
    <n v="34.441398"/>
    <n v="-119.51316300000001"/>
    <n v="17409"/>
    <s v="Q3"/>
    <s v="No"/>
    <n v="0"/>
    <x v="63"/>
    <s v="Offer E"/>
    <s v="Yes"/>
    <n v="43.8"/>
    <s v="Yes"/>
    <x v="0"/>
    <s v="Fiber Optic"/>
    <n v="5"/>
    <s v="No"/>
    <s v="No"/>
    <s v="No"/>
    <s v="No"/>
    <s v="Yes"/>
    <s v="Yes"/>
    <s v="Yes"/>
    <s v="Yes"/>
    <x v="0"/>
    <s v="Yes"/>
    <x v="0"/>
    <n v="93.55"/>
    <n v="536.4"/>
    <n v="0"/>
    <n v="0"/>
    <n v="262.79999999999899"/>
    <n v="799.19999999999902"/>
    <n v="2"/>
    <s v="Churned"/>
    <x v="0"/>
    <n v="71"/>
    <n v="5617"/>
    <s v="Other"/>
    <s v="Moved"/>
    <x v="1"/>
  </r>
  <r>
    <s v="5275-SQEIZ"/>
    <s v="Male"/>
    <n v="64"/>
    <s v="No"/>
    <s v="No"/>
    <s v="No"/>
    <s v="No"/>
    <n v="0"/>
    <s v="United States"/>
    <s v="California"/>
    <s v="Ojai"/>
    <n v="93023"/>
    <n v="34.581308"/>
    <n v="-118.93194800000001"/>
    <n v="21633"/>
    <s v="Q3"/>
    <s v="No"/>
    <n v="0"/>
    <x v="0"/>
    <s v="None"/>
    <s v="Yes"/>
    <n v="14.91"/>
    <s v="No"/>
    <x v="0"/>
    <s v="Fiber Optic"/>
    <n v="21"/>
    <s v="No"/>
    <s v="No"/>
    <s v="No"/>
    <s v="No"/>
    <s v="No"/>
    <s v="Yes"/>
    <s v="Yes"/>
    <s v="Yes"/>
    <x v="0"/>
    <s v="Yes"/>
    <x v="1"/>
    <n v="80.849999999999994"/>
    <n v="80.849999999999994"/>
    <n v="0"/>
    <n v="0"/>
    <n v="14.91"/>
    <n v="95.759999999999906"/>
    <n v="1"/>
    <s v="Churned"/>
    <x v="0"/>
    <n v="77"/>
    <n v="3096"/>
    <s v="Competitor"/>
    <s v="Competitor had better devices"/>
    <x v="1"/>
  </r>
  <r>
    <s v="7716-YTYHG"/>
    <s v="Female"/>
    <n v="41"/>
    <s v="No"/>
    <s v="No"/>
    <s v="Yes"/>
    <s v="No"/>
    <n v="0"/>
    <s v="United States"/>
    <s v="California"/>
    <s v="Oxnard"/>
    <n v="93030"/>
    <n v="34.223244000000001"/>
    <n v="-119.18012"/>
    <n v="79736"/>
    <s v="Q3"/>
    <s v="Yes"/>
    <n v="1"/>
    <x v="65"/>
    <s v="Offer B"/>
    <s v="Yes"/>
    <n v="23.95"/>
    <s v="Yes"/>
    <x v="0"/>
    <s v="Fiber Optic"/>
    <n v="30"/>
    <s v="No"/>
    <s v="No"/>
    <s v="No"/>
    <s v="No"/>
    <s v="No"/>
    <s v="Yes"/>
    <s v="Yes"/>
    <s v="Yes"/>
    <x v="1"/>
    <s v="Yes"/>
    <x v="2"/>
    <n v="82.05"/>
    <n v="4029.95"/>
    <n v="0"/>
    <n v="0"/>
    <n v="1149.5999999999999"/>
    <n v="5179.5499999999902"/>
    <n v="2"/>
    <s v="Churned"/>
    <x v="0"/>
    <n v="93"/>
    <n v="3365"/>
    <s v="Competitor"/>
    <s v="Competitor offered higher download speeds"/>
    <x v="2"/>
  </r>
  <r>
    <s v="4390-KYULV"/>
    <s v="Male"/>
    <n v="41"/>
    <s v="No"/>
    <s v="No"/>
    <s v="Yes"/>
    <s v="No"/>
    <n v="0"/>
    <s v="United States"/>
    <s v="California"/>
    <s v="Piru"/>
    <n v="93040"/>
    <n v="34.432842999999998"/>
    <n v="-118.73010600000001"/>
    <n v="1459"/>
    <s v="Q3"/>
    <s v="Yes"/>
    <n v="1"/>
    <x v="10"/>
    <s v="Offer E"/>
    <s v="Yes"/>
    <n v="37.61"/>
    <s v="No"/>
    <x v="1"/>
    <s v="None"/>
    <n v="0"/>
    <s v="No"/>
    <s v="No"/>
    <s v="No"/>
    <s v="No"/>
    <s v="No"/>
    <s v="No"/>
    <s v="No"/>
    <s v="No"/>
    <x v="0"/>
    <s v="Yes"/>
    <x v="1"/>
    <n v="20.55"/>
    <n v="51.15"/>
    <n v="0"/>
    <n v="0"/>
    <n v="112.83"/>
    <n v="163.98"/>
    <n v="1"/>
    <s v="Churned"/>
    <x v="0"/>
    <n v="90"/>
    <n v="4115"/>
    <s v="Attitude"/>
    <s v="Attitude of support person"/>
    <x v="1"/>
  </r>
  <r>
    <s v="8945-GRKHX"/>
    <s v="Female"/>
    <n v="41"/>
    <s v="No"/>
    <s v="No"/>
    <s v="No"/>
    <s v="No"/>
    <n v="0"/>
    <s v="United States"/>
    <s v="California"/>
    <s v="Santa Barbara"/>
    <n v="93110"/>
    <n v="34.437944999999999"/>
    <n v="-119.77191000000001"/>
    <n v="15757"/>
    <s v="Q3"/>
    <s v="No"/>
    <n v="0"/>
    <x v="0"/>
    <s v="Offer E"/>
    <s v="Yes"/>
    <n v="46.09"/>
    <s v="No"/>
    <x v="0"/>
    <s v="Fiber Optic"/>
    <n v="10"/>
    <s v="No"/>
    <s v="No"/>
    <s v="No"/>
    <s v="No"/>
    <s v="No"/>
    <s v="Yes"/>
    <s v="Yes"/>
    <s v="Yes"/>
    <x v="0"/>
    <s v="No"/>
    <x v="0"/>
    <n v="78.650000000000006"/>
    <n v="78.650000000000006"/>
    <n v="0"/>
    <n v="0"/>
    <n v="46.09"/>
    <n v="124.74"/>
    <n v="1"/>
    <s v="Churned"/>
    <x v="0"/>
    <n v="81"/>
    <n v="2728"/>
    <s v="Competitor"/>
    <s v="Competitor had better devices"/>
    <x v="0"/>
  </r>
  <r>
    <s v="6959-UWKHF"/>
    <s v="Male"/>
    <n v="47"/>
    <s v="No"/>
    <s v="No"/>
    <s v="No"/>
    <s v="No"/>
    <n v="0"/>
    <s v="United States"/>
    <s v="California"/>
    <s v="Alpaugh"/>
    <n v="93201"/>
    <n v="35.869625999999997"/>
    <n v="-119.498771"/>
    <n v="1054"/>
    <s v="Q3"/>
    <s v="No"/>
    <n v="0"/>
    <x v="0"/>
    <s v="Offer E"/>
    <s v="Yes"/>
    <n v="4.0199999999999996"/>
    <s v="No"/>
    <x v="0"/>
    <s v="Cable"/>
    <n v="11"/>
    <s v="No"/>
    <s v="No"/>
    <s v="No"/>
    <s v="No"/>
    <s v="No"/>
    <s v="No"/>
    <s v="No"/>
    <s v="Yes"/>
    <x v="0"/>
    <s v="Yes"/>
    <x v="0"/>
    <n v="42.9"/>
    <n v="42.9"/>
    <n v="0"/>
    <n v="0"/>
    <n v="4.0199999999999996"/>
    <n v="46.92"/>
    <n v="1"/>
    <s v="Churned"/>
    <x v="0"/>
    <n v="87"/>
    <n v="4895"/>
    <s v="Competitor"/>
    <s v="Competitor had better devices"/>
    <x v="0"/>
  </r>
  <r>
    <s v="3815-SLMEF"/>
    <s v="Female"/>
    <n v="26"/>
    <s v="Yes"/>
    <s v="No"/>
    <s v="No"/>
    <s v="No"/>
    <n v="0"/>
    <s v="United States"/>
    <s v="California"/>
    <s v="Avenal"/>
    <n v="93204"/>
    <n v="35.916943000000003"/>
    <n v="-120.129921"/>
    <n v="14697"/>
    <s v="Q3"/>
    <s v="No"/>
    <n v="0"/>
    <x v="10"/>
    <s v="Offer E"/>
    <s v="No"/>
    <n v="0"/>
    <s v="No"/>
    <x v="0"/>
    <s v="Cable"/>
    <n v="52"/>
    <s v="Yes"/>
    <s v="No"/>
    <s v="No"/>
    <s v="Yes"/>
    <s v="No"/>
    <s v="No"/>
    <s v="No"/>
    <s v="Yes"/>
    <x v="0"/>
    <s v="No"/>
    <x v="2"/>
    <n v="34.25"/>
    <n v="139.35"/>
    <n v="0"/>
    <n v="0"/>
    <n v="0"/>
    <n v="139.35"/>
    <n v="1"/>
    <s v="Churned"/>
    <x v="0"/>
    <n v="88"/>
    <n v="2802"/>
    <s v="Competitor"/>
    <s v="Competitor offered higher download speeds"/>
    <x v="1"/>
  </r>
  <r>
    <s v="5154-VEKBL"/>
    <s v="Female"/>
    <n v="30"/>
    <s v="No"/>
    <s v="No"/>
    <s v="No"/>
    <s v="No"/>
    <n v="0"/>
    <s v="United States"/>
    <s v="California"/>
    <s v="Bodfish"/>
    <n v="93205"/>
    <n v="35.523991000000002"/>
    <n v="-118.400432"/>
    <n v="1954"/>
    <s v="Q3"/>
    <s v="No"/>
    <n v="0"/>
    <x v="30"/>
    <s v="Offer E"/>
    <s v="No"/>
    <n v="0"/>
    <s v="No"/>
    <x v="0"/>
    <s v="Cable"/>
    <n v="48"/>
    <s v="Yes"/>
    <s v="No"/>
    <s v="Yes"/>
    <s v="Yes"/>
    <s v="Yes"/>
    <s v="Yes"/>
    <s v="Yes"/>
    <s v="Yes"/>
    <x v="0"/>
    <s v="No"/>
    <x v="2"/>
    <n v="58.5"/>
    <n v="539.85"/>
    <n v="0"/>
    <n v="0"/>
    <n v="0"/>
    <n v="539.85"/>
    <n v="1"/>
    <s v="Churned"/>
    <x v="0"/>
    <n v="95"/>
    <n v="3032"/>
    <s v="Competitor"/>
    <s v="Competitor offered higher download speeds"/>
    <x v="1"/>
  </r>
  <r>
    <s v="4587-VVTOX"/>
    <s v="Female"/>
    <n v="23"/>
    <s v="Yes"/>
    <s v="No"/>
    <s v="Yes"/>
    <s v="No"/>
    <n v="0"/>
    <s v="United States"/>
    <s v="California"/>
    <s v="Frazier Park"/>
    <n v="93222"/>
    <n v="34.907910999999999"/>
    <n v="-119.234281"/>
    <n v="1526"/>
    <s v="Q3"/>
    <s v="Yes"/>
    <n v="1"/>
    <x v="63"/>
    <s v="Offer E"/>
    <s v="Yes"/>
    <n v="27.44"/>
    <s v="Yes"/>
    <x v="0"/>
    <s v="Fiber Optic"/>
    <n v="58"/>
    <s v="No"/>
    <s v="Yes"/>
    <s v="Yes"/>
    <s v="No"/>
    <s v="Yes"/>
    <s v="Yes"/>
    <s v="Yes"/>
    <s v="Yes"/>
    <x v="0"/>
    <s v="Yes"/>
    <x v="0"/>
    <n v="105.3"/>
    <n v="545.20000000000005"/>
    <n v="0"/>
    <n v="0"/>
    <n v="164.64"/>
    <n v="709.84"/>
    <n v="1"/>
    <s v="Churned"/>
    <x v="0"/>
    <n v="90"/>
    <n v="4163"/>
    <s v="Competitor"/>
    <s v="Competitor offered more data"/>
    <x v="1"/>
  </r>
  <r>
    <s v="4652-NNHNY"/>
    <s v="Male"/>
    <n v="32"/>
    <s v="No"/>
    <s v="No"/>
    <s v="Yes"/>
    <s v="No"/>
    <n v="0"/>
    <s v="United States"/>
    <s v="California"/>
    <s v="Fellows"/>
    <n v="93224"/>
    <n v="35.215730999999998"/>
    <n v="-119.57013000000001"/>
    <n v="626"/>
    <s v="Q3"/>
    <s v="Yes"/>
    <n v="1"/>
    <x v="12"/>
    <s v="None"/>
    <s v="Yes"/>
    <n v="17.96"/>
    <s v="Yes"/>
    <x v="0"/>
    <s v="Fiber Optic"/>
    <n v="30"/>
    <s v="No"/>
    <s v="No"/>
    <s v="No"/>
    <s v="No"/>
    <s v="No"/>
    <s v="No"/>
    <s v="No"/>
    <s v="Yes"/>
    <x v="0"/>
    <s v="Yes"/>
    <x v="0"/>
    <n v="73.849999999999994"/>
    <n v="1284.2"/>
    <n v="0"/>
    <n v="0"/>
    <n v="287.36"/>
    <n v="1571.56"/>
    <n v="1"/>
    <s v="Churned"/>
    <x v="0"/>
    <n v="77"/>
    <n v="3226"/>
    <s v="Other"/>
    <s v="Don't know"/>
    <x v="1"/>
  </r>
  <r>
    <s v="8515-OCTJS"/>
    <s v="Female"/>
    <n v="61"/>
    <s v="No"/>
    <s v="No"/>
    <s v="No"/>
    <s v="No"/>
    <n v="0"/>
    <s v="United States"/>
    <s v="California"/>
    <s v="Lemoore"/>
    <n v="93245"/>
    <n v="36.303666"/>
    <n v="-119.82565700000001"/>
    <n v="30419"/>
    <s v="Q3"/>
    <s v="No"/>
    <n v="0"/>
    <x v="3"/>
    <s v="Offer C"/>
    <s v="Yes"/>
    <n v="19.75"/>
    <s v="Yes"/>
    <x v="1"/>
    <s v="None"/>
    <n v="0"/>
    <s v="No"/>
    <s v="No"/>
    <s v="No"/>
    <s v="No"/>
    <s v="No"/>
    <s v="No"/>
    <s v="No"/>
    <s v="No"/>
    <x v="2"/>
    <s v="No"/>
    <x v="1"/>
    <n v="24.75"/>
    <n v="692.1"/>
    <n v="0"/>
    <n v="0"/>
    <n v="493.75"/>
    <n v="1185.8499999999999"/>
    <n v="3"/>
    <s v="Churned"/>
    <x v="0"/>
    <n v="94"/>
    <n v="4931"/>
    <s v="Competitor"/>
    <s v="Competitor made better offer"/>
    <x v="2"/>
  </r>
  <r>
    <s v="5261-QSHQM"/>
    <s v="Female"/>
    <n v="31"/>
    <s v="No"/>
    <s v="No"/>
    <s v="No"/>
    <s v="No"/>
    <n v="0"/>
    <s v="United States"/>
    <s v="California"/>
    <s v="Temecula"/>
    <n v="92592"/>
    <n v="33.507255000000001"/>
    <n v="-117.029473"/>
    <n v="46171"/>
    <s v="Q3"/>
    <s v="No"/>
    <n v="0"/>
    <x v="14"/>
    <s v="Offer E"/>
    <s v="No"/>
    <n v="0"/>
    <s v="No"/>
    <x v="0"/>
    <s v="DSL"/>
    <n v="9"/>
    <s v="No"/>
    <s v="No"/>
    <s v="No"/>
    <s v="No"/>
    <s v="No"/>
    <s v="No"/>
    <s v="No"/>
    <s v="Yes"/>
    <x v="0"/>
    <s v="Yes"/>
    <x v="0"/>
    <n v="24.45"/>
    <n v="86.6"/>
    <n v="0"/>
    <n v="0"/>
    <n v="0"/>
    <n v="86.6"/>
    <n v="1"/>
    <s v="Churned"/>
    <x v="0"/>
    <n v="70"/>
    <n v="4909"/>
    <s v="Competitor"/>
    <s v="Competitor made better offer"/>
    <x v="0"/>
  </r>
  <r>
    <s v="8868-WOZGU"/>
    <s v="Male"/>
    <n v="33"/>
    <s v="No"/>
    <s v="No"/>
    <s v="No"/>
    <s v="No"/>
    <n v="0"/>
    <s v="United States"/>
    <s v="California"/>
    <s v="Porterville"/>
    <n v="93257"/>
    <n v="36.008958"/>
    <n v="-118.891593"/>
    <n v="65566"/>
    <s v="Q3"/>
    <s v="No"/>
    <n v="0"/>
    <x v="64"/>
    <s v="Offer C"/>
    <s v="Yes"/>
    <n v="30.48"/>
    <s v="Yes"/>
    <x v="0"/>
    <s v="Fiber Optic"/>
    <n v="13"/>
    <s v="No"/>
    <s v="Yes"/>
    <s v="Yes"/>
    <s v="No"/>
    <s v="Yes"/>
    <s v="Yes"/>
    <s v="Yes"/>
    <s v="No"/>
    <x v="0"/>
    <s v="Yes"/>
    <x v="0"/>
    <n v="105.7"/>
    <n v="2979.5"/>
    <n v="0"/>
    <n v="80"/>
    <n v="853.44"/>
    <n v="3912.94"/>
    <n v="3"/>
    <s v="Churned"/>
    <x v="0"/>
    <n v="72"/>
    <n v="2464"/>
    <s v="Dissatisfaction"/>
    <s v="Service dissatisfaction"/>
    <x v="1"/>
  </r>
  <r>
    <s v="1334-FJSVR"/>
    <s v="Male"/>
    <n v="64"/>
    <s v="No"/>
    <s v="No"/>
    <s v="No"/>
    <s v="No"/>
    <n v="0"/>
    <s v="United States"/>
    <s v="California"/>
    <s v="Sequoia National Park"/>
    <n v="93262"/>
    <n v="36.527242999999999"/>
    <n v="-118.594938"/>
    <n v="56"/>
    <s v="Q3"/>
    <s v="No"/>
    <n v="0"/>
    <x v="0"/>
    <s v="Offer E"/>
    <s v="No"/>
    <n v="0"/>
    <s v="No"/>
    <x v="0"/>
    <s v="DSL"/>
    <n v="7"/>
    <s v="No"/>
    <s v="No"/>
    <s v="No"/>
    <s v="No"/>
    <s v="No"/>
    <s v="No"/>
    <s v="No"/>
    <s v="Yes"/>
    <x v="0"/>
    <s v="Yes"/>
    <x v="0"/>
    <n v="24.25"/>
    <n v="24.25"/>
    <n v="0"/>
    <n v="0"/>
    <n v="0"/>
    <n v="24.25"/>
    <n v="1"/>
    <s v="Churned"/>
    <x v="0"/>
    <n v="85"/>
    <n v="2846"/>
    <s v="Dissatisfaction"/>
    <s v="Lack of self-service on Website"/>
    <x v="0"/>
  </r>
  <r>
    <s v="7625-XCQRH"/>
    <s v="Female"/>
    <n v="48"/>
    <s v="No"/>
    <s v="No"/>
    <s v="No"/>
    <s v="No"/>
    <n v="0"/>
    <s v="United States"/>
    <s v="California"/>
    <s v="Strathmore"/>
    <n v="93267"/>
    <n v="36.141319000000003"/>
    <n v="-119.129075"/>
    <n v="5689"/>
    <s v="Q3"/>
    <s v="No"/>
    <n v="0"/>
    <x v="9"/>
    <s v="None"/>
    <s v="Yes"/>
    <n v="15.6"/>
    <s v="Yes"/>
    <x v="0"/>
    <s v="Fiber Optic"/>
    <n v="4"/>
    <s v="No"/>
    <s v="No"/>
    <s v="No"/>
    <s v="No"/>
    <s v="No"/>
    <s v="No"/>
    <s v="No"/>
    <s v="Yes"/>
    <x v="0"/>
    <s v="Yes"/>
    <x v="0"/>
    <n v="76.5"/>
    <n v="837.95"/>
    <n v="0"/>
    <n v="0"/>
    <n v="171.6"/>
    <n v="1009.55"/>
    <n v="3"/>
    <s v="Churned"/>
    <x v="0"/>
    <n v="76"/>
    <n v="2291"/>
    <s v="Dissatisfaction"/>
    <s v="Network reliability"/>
    <x v="1"/>
  </r>
  <r>
    <s v="1731-TVIUK"/>
    <s v="Female"/>
    <n v="47"/>
    <s v="No"/>
    <s v="No"/>
    <s v="No"/>
    <s v="No"/>
    <n v="0"/>
    <s v="United States"/>
    <s v="California"/>
    <s v="Temecula"/>
    <n v="92592"/>
    <n v="33.507255000000001"/>
    <n v="-117.029473"/>
    <n v="46171"/>
    <s v="Q3"/>
    <s v="No"/>
    <n v="0"/>
    <x v="14"/>
    <s v="Offer E"/>
    <s v="Yes"/>
    <n v="7.39"/>
    <s v="Yes"/>
    <x v="0"/>
    <s v="Fiber Optic"/>
    <n v="4"/>
    <s v="No"/>
    <s v="Yes"/>
    <s v="No"/>
    <s v="Yes"/>
    <s v="No"/>
    <s v="Yes"/>
    <s v="Yes"/>
    <s v="Yes"/>
    <x v="0"/>
    <s v="Yes"/>
    <x v="0"/>
    <n v="93.5"/>
    <n v="362.2"/>
    <n v="0"/>
    <n v="0"/>
    <n v="29.56"/>
    <n v="391.76"/>
    <n v="2"/>
    <s v="Churned"/>
    <x v="0"/>
    <n v="73"/>
    <n v="4554"/>
    <s v="Competitor"/>
    <s v="Competitor made better offer"/>
    <x v="0"/>
  </r>
  <r>
    <s v="0618-XWMSS"/>
    <s v="Male"/>
    <n v="60"/>
    <s v="No"/>
    <s v="No"/>
    <s v="No"/>
    <s v="No"/>
    <n v="0"/>
    <s v="United States"/>
    <s v="California"/>
    <s v="Wasco"/>
    <n v="93280"/>
    <n v="35.652242000000001"/>
    <n v="-119.4464"/>
    <n v="22760"/>
    <s v="Q3"/>
    <s v="No"/>
    <n v="0"/>
    <x v="64"/>
    <s v="Offer C"/>
    <s v="Yes"/>
    <n v="44.28"/>
    <s v="No"/>
    <x v="0"/>
    <s v="Fiber Optic"/>
    <n v="5"/>
    <s v="Yes"/>
    <s v="No"/>
    <s v="No"/>
    <s v="No"/>
    <s v="No"/>
    <s v="No"/>
    <s v="No"/>
    <s v="Yes"/>
    <x v="0"/>
    <s v="Yes"/>
    <x v="0"/>
    <n v="74.900000000000006"/>
    <n v="2068.5500000000002"/>
    <n v="0"/>
    <n v="0"/>
    <n v="1239.8399999999999"/>
    <n v="3308.39"/>
    <n v="1"/>
    <s v="Churned"/>
    <x v="0"/>
    <n v="91"/>
    <n v="5392"/>
    <s v="Price"/>
    <s v="Long distance charges"/>
    <x v="1"/>
  </r>
  <r>
    <s v="2565-JSLRY"/>
    <s v="Male"/>
    <n v="21"/>
    <s v="Yes"/>
    <s v="No"/>
    <s v="No"/>
    <s v="No"/>
    <n v="0"/>
    <s v="United States"/>
    <s v="California"/>
    <s v="Bakersfield"/>
    <n v="93306"/>
    <n v="35.449880999999998"/>
    <n v="-118.841442"/>
    <n v="53481"/>
    <s v="Q3"/>
    <s v="No"/>
    <n v="0"/>
    <x v="0"/>
    <s v="None"/>
    <s v="Yes"/>
    <n v="20.260000000000002"/>
    <s v="Yes"/>
    <x v="1"/>
    <s v="None"/>
    <n v="0"/>
    <s v="No"/>
    <s v="No"/>
    <s v="No"/>
    <s v="No"/>
    <s v="No"/>
    <s v="No"/>
    <s v="No"/>
    <s v="No"/>
    <x v="0"/>
    <s v="Yes"/>
    <x v="2"/>
    <n v="24.05"/>
    <n v="24.05"/>
    <n v="0"/>
    <n v="0"/>
    <n v="20.260000000000002"/>
    <n v="44.31"/>
    <n v="2"/>
    <s v="Churned"/>
    <x v="0"/>
    <n v="67"/>
    <n v="3162"/>
    <s v="Price"/>
    <s v="Price too high"/>
    <x v="1"/>
  </r>
  <r>
    <s v="6689-KXGBO"/>
    <s v="Female"/>
    <n v="36"/>
    <s v="No"/>
    <s v="No"/>
    <s v="No"/>
    <s v="No"/>
    <n v="0"/>
    <s v="United States"/>
    <s v="California"/>
    <s v="San Luis Obispo"/>
    <n v="93401"/>
    <n v="35.233744999999999"/>
    <n v="-120.626442"/>
    <n v="27047"/>
    <s v="Q3"/>
    <s v="No"/>
    <n v="0"/>
    <x v="0"/>
    <s v="None"/>
    <s v="Yes"/>
    <n v="30.96"/>
    <s v="No"/>
    <x v="0"/>
    <s v="DSL"/>
    <n v="5"/>
    <s v="No"/>
    <s v="Yes"/>
    <s v="No"/>
    <s v="No"/>
    <s v="No"/>
    <s v="No"/>
    <s v="No"/>
    <s v="Yes"/>
    <x v="0"/>
    <s v="No"/>
    <x v="0"/>
    <n v="50.55"/>
    <n v="50.55"/>
    <n v="0"/>
    <n v="0"/>
    <n v="30.96"/>
    <n v="81.509999999999906"/>
    <n v="1"/>
    <s v="Churned"/>
    <x v="0"/>
    <n v="87"/>
    <n v="3420"/>
    <s v="Dissatisfaction"/>
    <s v="Product dissatisfaction"/>
    <x v="0"/>
  </r>
  <r>
    <s v="6615-NGGZJ"/>
    <s v="Male"/>
    <n v="56"/>
    <s v="No"/>
    <s v="No"/>
    <s v="No"/>
    <s v="No"/>
    <n v="0"/>
    <s v="United States"/>
    <s v="California"/>
    <s v="Buellton"/>
    <n v="93427"/>
    <n v="34.631362000000003"/>
    <n v="-120.238218"/>
    <n v="4644"/>
    <s v="Q3"/>
    <s v="No"/>
    <n v="0"/>
    <x v="35"/>
    <s v="None"/>
    <s v="Yes"/>
    <n v="36.97"/>
    <s v="Yes"/>
    <x v="0"/>
    <s v="Fiber Optic"/>
    <n v="27"/>
    <s v="No"/>
    <s v="Yes"/>
    <s v="No"/>
    <s v="No"/>
    <s v="Yes"/>
    <s v="Yes"/>
    <s v="Yes"/>
    <s v="Yes"/>
    <x v="0"/>
    <s v="Yes"/>
    <x v="0"/>
    <n v="100.55"/>
    <n v="1415.55"/>
    <n v="0"/>
    <n v="0"/>
    <n v="517.57999999999902"/>
    <n v="1933.1299999999901"/>
    <n v="2"/>
    <s v="Churned"/>
    <x v="0"/>
    <n v="72"/>
    <n v="5224"/>
    <s v="Dissatisfaction"/>
    <s v="Service dissatisfaction"/>
    <x v="1"/>
  </r>
  <r>
    <s v="4255-DDUOU"/>
    <s v="Female"/>
    <n v="47"/>
    <s v="No"/>
    <s v="No"/>
    <s v="Yes"/>
    <s v="Yes"/>
    <n v="3"/>
    <s v="United States"/>
    <s v="California"/>
    <s v="Casmalia"/>
    <n v="93429"/>
    <n v="34.866031999999997"/>
    <n v="-120.536546"/>
    <n v="210"/>
    <s v="Q3"/>
    <s v="No"/>
    <n v="0"/>
    <x v="0"/>
    <s v="None"/>
    <s v="Yes"/>
    <n v="34.57"/>
    <s v="No"/>
    <x v="1"/>
    <s v="None"/>
    <n v="0"/>
    <s v="No"/>
    <s v="No"/>
    <s v="No"/>
    <s v="No"/>
    <s v="No"/>
    <s v="No"/>
    <s v="No"/>
    <s v="No"/>
    <x v="0"/>
    <s v="Yes"/>
    <x v="2"/>
    <n v="20.5"/>
    <n v="20.5"/>
    <n v="0"/>
    <n v="0"/>
    <n v="34.57"/>
    <n v="55.07"/>
    <n v="1"/>
    <s v="Churned"/>
    <x v="0"/>
    <n v="76"/>
    <n v="2398"/>
    <s v="Price"/>
    <s v="Long distance charges"/>
    <x v="1"/>
  </r>
  <r>
    <s v="2984-MIIZL"/>
    <s v="Male"/>
    <n v="51"/>
    <s v="No"/>
    <s v="No"/>
    <s v="No"/>
    <s v="No"/>
    <n v="0"/>
    <s v="United States"/>
    <s v="California"/>
    <s v="Guadalupe"/>
    <n v="93434"/>
    <n v="34.936"/>
    <n v="-120.594655"/>
    <n v="5726"/>
    <s v="Q3"/>
    <s v="No"/>
    <n v="0"/>
    <x v="14"/>
    <s v="None"/>
    <s v="Yes"/>
    <n v="7.26"/>
    <s v="No"/>
    <x v="0"/>
    <s v="Fiber Optic"/>
    <n v="29"/>
    <s v="No"/>
    <s v="No"/>
    <s v="Yes"/>
    <s v="No"/>
    <s v="No"/>
    <s v="No"/>
    <s v="No"/>
    <s v="Yes"/>
    <x v="0"/>
    <s v="Yes"/>
    <x v="0"/>
    <n v="74.8"/>
    <n v="321.89999999999998"/>
    <n v="0"/>
    <n v="0"/>
    <n v="29.04"/>
    <n v="350.94"/>
    <n v="1"/>
    <s v="Churned"/>
    <x v="0"/>
    <n v="71"/>
    <n v="5882"/>
    <s v="Dissatisfaction"/>
    <s v="Network reliability"/>
    <x v="0"/>
  </r>
  <r>
    <s v="5590-YRFJT"/>
    <s v="Female"/>
    <n v="44"/>
    <s v="No"/>
    <s v="No"/>
    <s v="Yes"/>
    <s v="No"/>
    <n v="0"/>
    <s v="United States"/>
    <s v="California"/>
    <s v="Lompoc"/>
    <n v="93437"/>
    <n v="34.757477000000002"/>
    <n v="-120.550507"/>
    <n v="6165"/>
    <s v="Q3"/>
    <s v="Yes"/>
    <n v="1"/>
    <x v="21"/>
    <s v="None"/>
    <s v="No"/>
    <n v="0"/>
    <s v="No"/>
    <x v="0"/>
    <s v="DSL"/>
    <n v="10"/>
    <s v="No"/>
    <s v="No"/>
    <s v="No"/>
    <s v="No"/>
    <s v="No"/>
    <s v="No"/>
    <s v="No"/>
    <s v="Yes"/>
    <x v="0"/>
    <s v="Yes"/>
    <x v="0"/>
    <n v="24.45"/>
    <n v="482.8"/>
    <n v="0"/>
    <n v="0"/>
    <n v="0"/>
    <n v="482.8"/>
    <n v="3"/>
    <s v="Churned"/>
    <x v="0"/>
    <n v="94"/>
    <n v="3298"/>
    <s v="Other"/>
    <s v="Don't know"/>
    <x v="1"/>
  </r>
  <r>
    <s v="3677-TNKIO"/>
    <s v="Female"/>
    <n v="27"/>
    <s v="Yes"/>
    <s v="No"/>
    <s v="No"/>
    <s v="No"/>
    <n v="0"/>
    <s v="United States"/>
    <s v="California"/>
    <s v="Templeton"/>
    <n v="93465"/>
    <n v="35.536115000000002"/>
    <n v="-120.739231"/>
    <n v="7918"/>
    <s v="Q3"/>
    <s v="No"/>
    <n v="0"/>
    <x v="35"/>
    <s v="None"/>
    <s v="Yes"/>
    <n v="36.25"/>
    <s v="No"/>
    <x v="0"/>
    <s v="Fiber Optic"/>
    <n v="52"/>
    <s v="No"/>
    <s v="No"/>
    <s v="No"/>
    <s v="No"/>
    <s v="No"/>
    <s v="No"/>
    <s v="No"/>
    <s v="Yes"/>
    <x v="0"/>
    <s v="Yes"/>
    <x v="1"/>
    <n v="71"/>
    <n v="914"/>
    <n v="0"/>
    <n v="0"/>
    <n v="507.5"/>
    <n v="1421.5"/>
    <n v="1"/>
    <s v="Churned"/>
    <x v="0"/>
    <n v="95"/>
    <n v="3228"/>
    <s v="Other"/>
    <s v="Don't know"/>
    <x v="1"/>
  </r>
  <r>
    <s v="3329-WDIOK"/>
    <s v="Female"/>
    <n v="56"/>
    <s v="No"/>
    <s v="No"/>
    <s v="No"/>
    <s v="No"/>
    <n v="0"/>
    <s v="United States"/>
    <s v="California"/>
    <s v="Edwards"/>
    <n v="93523"/>
    <n v="34.966777"/>
    <n v="-117.961179"/>
    <n v="7685"/>
    <s v="Q3"/>
    <s v="No"/>
    <n v="0"/>
    <x v="10"/>
    <s v="None"/>
    <s v="No"/>
    <n v="0"/>
    <s v="No"/>
    <x v="0"/>
    <s v="Cable"/>
    <n v="25"/>
    <s v="No"/>
    <s v="Yes"/>
    <s v="No"/>
    <s v="No"/>
    <s v="Yes"/>
    <s v="Yes"/>
    <s v="Yes"/>
    <s v="Yes"/>
    <x v="0"/>
    <s v="Yes"/>
    <x v="0"/>
    <n v="50.6"/>
    <n v="155.35"/>
    <n v="0"/>
    <n v="0"/>
    <n v="0"/>
    <n v="155.35"/>
    <n v="1"/>
    <s v="Churned"/>
    <x v="0"/>
    <n v="83"/>
    <n v="4800"/>
    <s v="Dissatisfaction"/>
    <s v="Poor expertise of online support"/>
    <x v="0"/>
  </r>
  <r>
    <s v="2873-ZLIWT"/>
    <s v="Female"/>
    <n v="64"/>
    <s v="No"/>
    <s v="No"/>
    <s v="Yes"/>
    <s v="No"/>
    <n v="0"/>
    <s v="United States"/>
    <s v="California"/>
    <s v="Temecula"/>
    <n v="92592"/>
    <n v="33.507255000000001"/>
    <n v="-117.029473"/>
    <n v="46171"/>
    <s v="Q3"/>
    <s v="Yes"/>
    <n v="1"/>
    <x v="51"/>
    <s v="Offer B"/>
    <s v="Yes"/>
    <n v="2.0299999999999998"/>
    <s v="Yes"/>
    <x v="0"/>
    <s v="Fiber Optic"/>
    <n v="19"/>
    <s v="No"/>
    <s v="No"/>
    <s v="Yes"/>
    <s v="Yes"/>
    <s v="No"/>
    <s v="No"/>
    <s v="No"/>
    <s v="Yes"/>
    <x v="0"/>
    <s v="Yes"/>
    <x v="0"/>
    <n v="84.85"/>
    <n v="3303.05"/>
    <n v="0"/>
    <n v="0"/>
    <n v="81.199999999999903"/>
    <n v="3384.25"/>
    <n v="2"/>
    <s v="Churned"/>
    <x v="0"/>
    <n v="91"/>
    <n v="5764"/>
    <s v="Competitor"/>
    <s v="Competitor made better offer"/>
    <x v="1"/>
  </r>
  <r>
    <s v="3415-TAILE"/>
    <s v="Female"/>
    <n v="21"/>
    <s v="Yes"/>
    <s v="No"/>
    <s v="Yes"/>
    <s v="Yes"/>
    <n v="2"/>
    <s v="United States"/>
    <s v="California"/>
    <s v="Johannesburg"/>
    <n v="93528"/>
    <n v="35.363339000000003"/>
    <n v="-117.637641"/>
    <n v="207"/>
    <s v="Q3"/>
    <s v="Yes"/>
    <n v="1"/>
    <x v="17"/>
    <s v="None"/>
    <s v="Yes"/>
    <n v="27.27"/>
    <s v="No"/>
    <x v="0"/>
    <s v="DSL"/>
    <n v="51"/>
    <s v="No"/>
    <s v="No"/>
    <s v="No"/>
    <s v="No"/>
    <s v="Yes"/>
    <s v="Yes"/>
    <s v="Yes"/>
    <s v="Yes"/>
    <x v="0"/>
    <s v="No"/>
    <x v="1"/>
    <n v="65.7"/>
    <n v="134.35"/>
    <n v="0"/>
    <n v="0"/>
    <n v="54.54"/>
    <n v="188.89"/>
    <n v="1"/>
    <s v="Churned"/>
    <x v="0"/>
    <n v="96"/>
    <n v="4265"/>
    <s v="Competitor"/>
    <s v="Competitor had better devices"/>
    <x v="1"/>
  </r>
  <r>
    <s v="1915-IOFGU"/>
    <s v="Female"/>
    <n v="53"/>
    <s v="No"/>
    <s v="No"/>
    <s v="No"/>
    <s v="No"/>
    <n v="0"/>
    <s v="United States"/>
    <s v="California"/>
    <s v="Keene"/>
    <n v="93531"/>
    <n v="35.214981999999999"/>
    <n v="-118.59049"/>
    <n v="1436"/>
    <s v="Q3"/>
    <s v="No"/>
    <n v="0"/>
    <x v="0"/>
    <s v="None"/>
    <s v="Yes"/>
    <n v="41.39"/>
    <s v="No"/>
    <x v="0"/>
    <s v="Fiber Optic"/>
    <n v="3"/>
    <s v="No"/>
    <s v="No"/>
    <s v="No"/>
    <s v="No"/>
    <s v="No"/>
    <s v="No"/>
    <s v="No"/>
    <s v="Yes"/>
    <x v="0"/>
    <s v="No"/>
    <x v="0"/>
    <n v="70.5"/>
    <n v="70.5"/>
    <n v="0"/>
    <n v="0"/>
    <n v="41.39"/>
    <n v="111.89"/>
    <n v="2"/>
    <s v="Churned"/>
    <x v="0"/>
    <n v="90"/>
    <n v="4123"/>
    <s v="Competitor"/>
    <s v="Competitor offered higher download speeds"/>
    <x v="0"/>
  </r>
  <r>
    <s v="3045-XETSH"/>
    <s v="Female"/>
    <n v="34"/>
    <s v="No"/>
    <s v="No"/>
    <s v="No"/>
    <s v="No"/>
    <n v="0"/>
    <s v="United States"/>
    <s v="California"/>
    <s v="Lake Hughes"/>
    <n v="93532"/>
    <n v="34.659579000000001"/>
    <n v="-118.58421199999999"/>
    <n v="2771"/>
    <s v="Q3"/>
    <s v="No"/>
    <n v="0"/>
    <x v="31"/>
    <s v="None"/>
    <s v="Yes"/>
    <n v="43.26"/>
    <s v="Yes"/>
    <x v="0"/>
    <s v="Fiber Optic"/>
    <n v="21"/>
    <s v="No"/>
    <s v="Yes"/>
    <s v="Yes"/>
    <s v="No"/>
    <s v="No"/>
    <s v="Yes"/>
    <s v="Yes"/>
    <s v="Yes"/>
    <x v="0"/>
    <s v="Yes"/>
    <x v="0"/>
    <n v="94.85"/>
    <n v="953.45"/>
    <n v="0"/>
    <n v="0"/>
    <n v="432.599999999999"/>
    <n v="1386.05"/>
    <n v="3"/>
    <s v="Churned"/>
    <x v="0"/>
    <n v="90"/>
    <n v="3074"/>
    <s v="Competitor"/>
    <s v="Competitor offered more data"/>
    <x v="1"/>
  </r>
  <r>
    <s v="7239-HZZCX"/>
    <s v="Male"/>
    <n v="21"/>
    <s v="Yes"/>
    <s v="No"/>
    <s v="No"/>
    <s v="No"/>
    <n v="0"/>
    <s v="United States"/>
    <s v="California"/>
    <s v="Lancaster"/>
    <n v="93535"/>
    <n v="34.712707999999999"/>
    <n v="-117.889656"/>
    <n v="57794"/>
    <s v="Q3"/>
    <s v="No"/>
    <n v="0"/>
    <x v="0"/>
    <s v="None"/>
    <s v="Yes"/>
    <n v="29.33"/>
    <s v="No"/>
    <x v="1"/>
    <s v="None"/>
    <n v="0"/>
    <s v="No"/>
    <s v="No"/>
    <s v="No"/>
    <s v="No"/>
    <s v="No"/>
    <s v="No"/>
    <s v="No"/>
    <s v="No"/>
    <x v="0"/>
    <s v="No"/>
    <x v="1"/>
    <n v="19.75"/>
    <n v="19.75"/>
    <n v="0"/>
    <n v="0"/>
    <n v="29.33"/>
    <n v="49.08"/>
    <n v="3"/>
    <s v="Churned"/>
    <x v="0"/>
    <n v="91"/>
    <n v="4851"/>
    <s v="Competitor"/>
    <s v="Competitor made better offer"/>
    <x v="1"/>
  </r>
  <r>
    <s v="7683-CBDKJ"/>
    <s v="Male"/>
    <n v="42"/>
    <s v="No"/>
    <s v="No"/>
    <s v="Yes"/>
    <s v="Yes"/>
    <n v="1"/>
    <s v="United States"/>
    <s v="California"/>
    <s v="Palmdale"/>
    <n v="93550"/>
    <n v="34.536231999999998"/>
    <n v="-118.08293500000001"/>
    <n v="67232"/>
    <s v="Q3"/>
    <s v="Yes"/>
    <n v="1"/>
    <x v="35"/>
    <s v="None"/>
    <s v="Yes"/>
    <n v="45.6"/>
    <s v="No"/>
    <x v="0"/>
    <s v="Cable"/>
    <n v="19"/>
    <s v="Yes"/>
    <s v="Yes"/>
    <s v="No"/>
    <s v="No"/>
    <s v="Yes"/>
    <s v="No"/>
    <s v="No"/>
    <s v="Yes"/>
    <x v="0"/>
    <s v="Yes"/>
    <x v="0"/>
    <n v="65.45"/>
    <n v="937.6"/>
    <n v="0"/>
    <n v="0"/>
    <n v="638.4"/>
    <n v="1576"/>
    <n v="1"/>
    <s v="Churned"/>
    <x v="0"/>
    <n v="90"/>
    <n v="2881"/>
    <s v="Competitor"/>
    <s v="Competitor had better devices"/>
    <x v="1"/>
  </r>
  <r>
    <s v="0628-CNQRM"/>
    <s v="Male"/>
    <n v="49"/>
    <s v="No"/>
    <s v="No"/>
    <s v="Yes"/>
    <s v="No"/>
    <n v="0"/>
    <s v="United States"/>
    <s v="California"/>
    <s v="Temecula"/>
    <n v="92592"/>
    <n v="33.507255000000001"/>
    <n v="-117.029473"/>
    <n v="46171"/>
    <s v="Q3"/>
    <s v="Yes"/>
    <n v="1"/>
    <x v="41"/>
    <s v="None"/>
    <s v="Yes"/>
    <n v="19.8"/>
    <s v="No"/>
    <x v="0"/>
    <s v="Cable"/>
    <n v="17"/>
    <s v="Yes"/>
    <s v="No"/>
    <s v="Yes"/>
    <s v="Yes"/>
    <s v="Yes"/>
    <s v="No"/>
    <s v="No"/>
    <s v="Yes"/>
    <x v="1"/>
    <s v="Yes"/>
    <x v="0"/>
    <n v="67.5"/>
    <n v="1544.05"/>
    <n v="0"/>
    <n v="0"/>
    <n v="435.6"/>
    <n v="1979.65"/>
    <n v="1"/>
    <s v="Churned"/>
    <x v="0"/>
    <n v="76"/>
    <n v="3378"/>
    <s v="Other"/>
    <s v="Don't know"/>
    <x v="2"/>
  </r>
  <r>
    <s v="7665-TOALD"/>
    <s v="Female"/>
    <n v="25"/>
    <s v="Yes"/>
    <s v="No"/>
    <s v="No"/>
    <s v="No"/>
    <n v="0"/>
    <s v="United States"/>
    <s v="California"/>
    <s v="Temecula"/>
    <n v="92592"/>
    <n v="33.507255000000001"/>
    <n v="-117.029473"/>
    <n v="46171"/>
    <s v="Q3"/>
    <s v="No"/>
    <n v="0"/>
    <x v="0"/>
    <s v="None"/>
    <s v="Yes"/>
    <n v="14.19"/>
    <s v="No"/>
    <x v="0"/>
    <s v="Fiber Optic"/>
    <n v="59"/>
    <s v="No"/>
    <s v="No"/>
    <s v="No"/>
    <s v="No"/>
    <s v="No"/>
    <s v="No"/>
    <s v="Yes"/>
    <s v="Yes"/>
    <x v="0"/>
    <s v="Yes"/>
    <x v="0"/>
    <n v="69.599999999999994"/>
    <n v="69.599999999999994"/>
    <n v="0"/>
    <n v="0"/>
    <n v="14.19"/>
    <n v="83.789999999999907"/>
    <n v="1"/>
    <s v="Churned"/>
    <x v="0"/>
    <n v="79"/>
    <n v="2412"/>
    <s v="Competitor"/>
    <s v="Competitor made better offer"/>
    <x v="0"/>
  </r>
  <r>
    <s v="0112-QWPNC"/>
    <s v="Male"/>
    <n v="61"/>
    <s v="No"/>
    <s v="No"/>
    <s v="Yes"/>
    <s v="No"/>
    <n v="0"/>
    <s v="United States"/>
    <s v="California"/>
    <s v="Valyermo"/>
    <n v="93563"/>
    <n v="34.395829999999997"/>
    <n v="-117.734568"/>
    <n v="413"/>
    <s v="Q3"/>
    <s v="Yes"/>
    <n v="1"/>
    <x v="23"/>
    <s v="Offer B"/>
    <s v="Yes"/>
    <n v="39.549999999999997"/>
    <s v="Yes"/>
    <x v="0"/>
    <s v="Cable"/>
    <n v="10"/>
    <s v="Yes"/>
    <s v="No"/>
    <s v="Yes"/>
    <s v="Yes"/>
    <s v="Yes"/>
    <s v="Yes"/>
    <s v="Yes"/>
    <s v="Yes"/>
    <x v="1"/>
    <s v="No"/>
    <x v="0"/>
    <n v="84.35"/>
    <n v="4059.35"/>
    <n v="0"/>
    <n v="0"/>
    <n v="1937.94999999999"/>
    <n v="5997.2999999999902"/>
    <n v="2"/>
    <s v="Churned"/>
    <x v="0"/>
    <n v="73"/>
    <n v="6452"/>
    <s v="Competitor"/>
    <s v="Competitor offered higher download speeds"/>
    <x v="2"/>
  </r>
  <r>
    <s v="2777-PHDEI"/>
    <s v="Female"/>
    <n v="20"/>
    <s v="Yes"/>
    <s v="No"/>
    <s v="No"/>
    <s v="No"/>
    <n v="0"/>
    <s v="United States"/>
    <s v="California"/>
    <s v="Ahwahnee"/>
    <n v="93601"/>
    <n v="37.375816"/>
    <n v="-119.739935"/>
    <n v="1968"/>
    <s v="Q3"/>
    <s v="No"/>
    <n v="0"/>
    <x v="0"/>
    <s v="None"/>
    <s v="Yes"/>
    <n v="29.41"/>
    <s v="No"/>
    <x v="0"/>
    <s v="Fiber Optic"/>
    <n v="59"/>
    <s v="No"/>
    <s v="No"/>
    <s v="No"/>
    <s v="No"/>
    <s v="Yes"/>
    <s v="No"/>
    <s v="Yes"/>
    <s v="No"/>
    <x v="0"/>
    <s v="No"/>
    <x v="0"/>
    <n v="78.05"/>
    <n v="78.05"/>
    <n v="0"/>
    <n v="10"/>
    <n v="29.41"/>
    <n v="117.46"/>
    <n v="1"/>
    <s v="Churned"/>
    <x v="0"/>
    <n v="91"/>
    <n v="3458"/>
    <s v="Competitor"/>
    <s v="Competitor offered more data"/>
    <x v="0"/>
  </r>
  <r>
    <s v="1196-AMORA"/>
    <s v="Male"/>
    <n v="63"/>
    <s v="No"/>
    <s v="No"/>
    <s v="No"/>
    <s v="No"/>
    <n v="0"/>
    <s v="United States"/>
    <s v="California"/>
    <s v="Big Creek"/>
    <n v="93605"/>
    <n v="37.17277"/>
    <n v="-119.2997"/>
    <n v="273"/>
    <s v="Q3"/>
    <s v="No"/>
    <n v="0"/>
    <x v="8"/>
    <s v="None"/>
    <s v="Yes"/>
    <n v="38.07"/>
    <s v="Yes"/>
    <x v="0"/>
    <s v="Fiber Optic"/>
    <n v="28"/>
    <s v="No"/>
    <s v="No"/>
    <s v="No"/>
    <s v="No"/>
    <s v="No"/>
    <s v="No"/>
    <s v="No"/>
    <s v="Yes"/>
    <x v="0"/>
    <s v="No"/>
    <x v="0"/>
    <n v="73.599999999999994"/>
    <n v="520"/>
    <n v="0"/>
    <n v="0"/>
    <n v="266.49"/>
    <n v="786.49"/>
    <n v="1"/>
    <s v="Churned"/>
    <x v="0"/>
    <n v="87"/>
    <n v="2679"/>
    <s v="Competitor"/>
    <s v="Competitor offered more data"/>
    <x v="1"/>
  </r>
  <r>
    <s v="4282-YMKNA"/>
    <s v="Female"/>
    <n v="55"/>
    <s v="No"/>
    <s v="No"/>
    <s v="No"/>
    <s v="No"/>
    <n v="0"/>
    <s v="United States"/>
    <s v="California"/>
    <s v="Biola"/>
    <n v="93606"/>
    <n v="36.798881999999999"/>
    <n v="-120.01951099999999"/>
    <n v="807"/>
    <s v="Q3"/>
    <s v="No"/>
    <n v="0"/>
    <x v="30"/>
    <s v="Offer E"/>
    <s v="Yes"/>
    <n v="16.48"/>
    <s v="Yes"/>
    <x v="0"/>
    <s v="Fiber Optic"/>
    <n v="12"/>
    <s v="No"/>
    <s v="No"/>
    <s v="No"/>
    <s v="No"/>
    <s v="No"/>
    <s v="No"/>
    <s v="No"/>
    <s v="Yes"/>
    <x v="0"/>
    <s v="Yes"/>
    <x v="0"/>
    <n v="74.75"/>
    <n v="706.6"/>
    <n v="0"/>
    <n v="0"/>
    <n v="148.32"/>
    <n v="854.92"/>
    <n v="2"/>
    <s v="Churned"/>
    <x v="0"/>
    <n v="82"/>
    <n v="5003"/>
    <s v="Competitor"/>
    <s v="Competitor made better offer"/>
    <x v="1"/>
  </r>
  <r>
    <s v="5356-RHIPP"/>
    <s v="Male"/>
    <n v="38"/>
    <s v="No"/>
    <s v="No"/>
    <s v="No"/>
    <s v="No"/>
    <n v="0"/>
    <s v="United States"/>
    <s v="California"/>
    <s v="Dinuba"/>
    <n v="93618"/>
    <n v="36.523618999999997"/>
    <n v="-119.38686800000001"/>
    <n v="24206"/>
    <s v="Q3"/>
    <s v="No"/>
    <n v="0"/>
    <x v="0"/>
    <s v="Offer E"/>
    <s v="Yes"/>
    <n v="45.49"/>
    <s v="No"/>
    <x v="1"/>
    <s v="None"/>
    <n v="0"/>
    <s v="No"/>
    <s v="No"/>
    <s v="No"/>
    <s v="No"/>
    <s v="No"/>
    <s v="No"/>
    <s v="No"/>
    <s v="No"/>
    <x v="0"/>
    <s v="Yes"/>
    <x v="1"/>
    <n v="20.2"/>
    <n v="20.2"/>
    <n v="0"/>
    <n v="0"/>
    <n v="45.49"/>
    <n v="65.69"/>
    <n v="1"/>
    <s v="Churned"/>
    <x v="0"/>
    <n v="81"/>
    <n v="5355"/>
    <s v="Competitor"/>
    <s v="Competitor made better offer"/>
    <x v="1"/>
  </r>
  <r>
    <s v="0746-JTRFU"/>
    <s v="Male"/>
    <n v="22"/>
    <s v="Yes"/>
    <s v="No"/>
    <s v="No"/>
    <s v="No"/>
    <n v="0"/>
    <s v="United States"/>
    <s v="California"/>
    <s v="Kingsburg"/>
    <n v="93631"/>
    <n v="36.478239000000002"/>
    <n v="-119.52137"/>
    <n v="14088"/>
    <s v="Q3"/>
    <s v="No"/>
    <n v="0"/>
    <x v="17"/>
    <s v="Offer E"/>
    <s v="No"/>
    <n v="0"/>
    <s v="No"/>
    <x v="0"/>
    <s v="Cable"/>
    <n v="73"/>
    <s v="No"/>
    <s v="No"/>
    <s v="No"/>
    <s v="No"/>
    <s v="No"/>
    <s v="No"/>
    <s v="Yes"/>
    <s v="Yes"/>
    <x v="0"/>
    <s v="Yes"/>
    <x v="0"/>
    <n v="25.05"/>
    <n v="56.35"/>
    <n v="0"/>
    <n v="0"/>
    <n v="0"/>
    <n v="56.35"/>
    <n v="1"/>
    <s v="Churned"/>
    <x v="0"/>
    <n v="77"/>
    <n v="4810"/>
    <s v="Dissatisfaction"/>
    <s v="Product dissatisfaction"/>
    <x v="0"/>
  </r>
  <r>
    <s v="4628-CTTLA"/>
    <s v="Male"/>
    <n v="23"/>
    <s v="Yes"/>
    <s v="No"/>
    <s v="No"/>
    <s v="No"/>
    <n v="0"/>
    <s v="United States"/>
    <s v="California"/>
    <s v="Sanger"/>
    <n v="93657"/>
    <n v="36.819628000000002"/>
    <n v="-119.440414"/>
    <n v="28991"/>
    <s v="Q3"/>
    <s v="No"/>
    <n v="0"/>
    <x v="46"/>
    <s v="Offer B"/>
    <s v="No"/>
    <n v="0"/>
    <s v="No"/>
    <x v="0"/>
    <s v="DSL"/>
    <n v="59"/>
    <s v="No"/>
    <s v="Yes"/>
    <s v="No"/>
    <s v="No"/>
    <s v="Yes"/>
    <s v="No"/>
    <s v="Yes"/>
    <s v="No"/>
    <x v="0"/>
    <s v="Yes"/>
    <x v="0"/>
    <n v="39.299999999999997"/>
    <n v="2111.4499999999998"/>
    <n v="0"/>
    <n v="80"/>
    <n v="0"/>
    <n v="2191.4499999999998"/>
    <n v="1"/>
    <s v="Churned"/>
    <x v="0"/>
    <n v="66"/>
    <n v="4917"/>
    <s v="Dissatisfaction"/>
    <s v="Lack of self-service on Website"/>
    <x v="1"/>
  </r>
  <r>
    <s v="2876-VBBBL"/>
    <s v="Female"/>
    <n v="64"/>
    <s v="No"/>
    <s v="No"/>
    <s v="No"/>
    <s v="No"/>
    <n v="0"/>
    <s v="United States"/>
    <s v="California"/>
    <s v="Shaver Lake"/>
    <n v="93664"/>
    <n v="37.222999999999999"/>
    <n v="-119.00102099999999"/>
    <n v="642"/>
    <s v="Q3"/>
    <s v="No"/>
    <n v="0"/>
    <x v="0"/>
    <s v="Offer E"/>
    <s v="Yes"/>
    <n v="10.71"/>
    <s v="No"/>
    <x v="1"/>
    <s v="None"/>
    <n v="0"/>
    <s v="No"/>
    <s v="No"/>
    <s v="No"/>
    <s v="No"/>
    <s v="No"/>
    <s v="No"/>
    <s v="No"/>
    <s v="No"/>
    <x v="0"/>
    <s v="Yes"/>
    <x v="1"/>
    <n v="20.25"/>
    <n v="20.25"/>
    <n v="0"/>
    <n v="0"/>
    <n v="10.71"/>
    <n v="30.96"/>
    <n v="2"/>
    <s v="Churned"/>
    <x v="0"/>
    <n v="85"/>
    <n v="2783"/>
    <s v="Attitude"/>
    <s v="Attitude of support person"/>
    <x v="1"/>
  </r>
  <r>
    <s v="6834-NXDCA"/>
    <s v="Female"/>
    <n v="30"/>
    <s v="No"/>
    <s v="No"/>
    <s v="No"/>
    <s v="No"/>
    <n v="0"/>
    <s v="United States"/>
    <s v="California"/>
    <s v="South Dos Palos"/>
    <n v="93665"/>
    <n v="36.959730999999998"/>
    <n v="-120.653519"/>
    <n v="343"/>
    <s v="Q3"/>
    <s v="No"/>
    <n v="0"/>
    <x v="11"/>
    <s v="None"/>
    <s v="No"/>
    <n v="0"/>
    <s v="No"/>
    <x v="0"/>
    <s v="DSL"/>
    <n v="53"/>
    <s v="No"/>
    <s v="No"/>
    <s v="No"/>
    <s v="No"/>
    <s v="No"/>
    <s v="No"/>
    <s v="No"/>
    <s v="Yes"/>
    <x v="0"/>
    <s v="Yes"/>
    <x v="0"/>
    <n v="23.9"/>
    <n v="300.8"/>
    <n v="0"/>
    <n v="0"/>
    <n v="0"/>
    <n v="300.8"/>
    <n v="3"/>
    <s v="Churned"/>
    <x v="0"/>
    <n v="82"/>
    <n v="2967"/>
    <s v="Dissatisfaction"/>
    <s v="Limited range of services"/>
    <x v="1"/>
  </r>
  <r>
    <s v="5597-GLBUC"/>
    <s v="Female"/>
    <n v="48"/>
    <s v="No"/>
    <s v="No"/>
    <s v="No"/>
    <s v="No"/>
    <n v="0"/>
    <s v="United States"/>
    <s v="California"/>
    <s v="Squaw Valley"/>
    <n v="93675"/>
    <n v="36.719141"/>
    <n v="-119.20267699999999"/>
    <n v="3146"/>
    <s v="Q3"/>
    <s v="No"/>
    <n v="0"/>
    <x v="0"/>
    <s v="Offer E"/>
    <s v="Yes"/>
    <n v="22.97"/>
    <s v="No"/>
    <x v="0"/>
    <s v="Fiber Optic"/>
    <n v="23"/>
    <s v="No"/>
    <s v="No"/>
    <s v="Yes"/>
    <s v="No"/>
    <s v="Yes"/>
    <s v="No"/>
    <s v="No"/>
    <s v="Yes"/>
    <x v="0"/>
    <s v="Yes"/>
    <x v="0"/>
    <n v="85.45"/>
    <n v="85.45"/>
    <n v="0"/>
    <n v="0"/>
    <n v="22.97"/>
    <n v="108.42"/>
    <n v="2"/>
    <s v="Churned"/>
    <x v="0"/>
    <n v="95"/>
    <n v="4931"/>
    <s v="Price"/>
    <s v="Lack of affordable download/upload speed"/>
    <x v="0"/>
  </r>
  <r>
    <s v="2748-MYRVK"/>
    <s v="Female"/>
    <n v="22"/>
    <s v="Yes"/>
    <s v="No"/>
    <s v="No"/>
    <s v="No"/>
    <n v="0"/>
    <s v="United States"/>
    <s v="California"/>
    <s v="Fresno"/>
    <n v="93702"/>
    <n v="36.739384999999999"/>
    <n v="-119.753649"/>
    <n v="47999"/>
    <s v="Q3"/>
    <s v="No"/>
    <n v="0"/>
    <x v="71"/>
    <s v="Offer B"/>
    <s v="Yes"/>
    <n v="8.3800000000000008"/>
    <s v="Yes"/>
    <x v="0"/>
    <s v="Fiber Optic"/>
    <n v="59"/>
    <s v="No"/>
    <s v="Yes"/>
    <s v="No"/>
    <s v="No"/>
    <s v="Yes"/>
    <s v="Yes"/>
    <s v="Yes"/>
    <s v="Yes"/>
    <x v="1"/>
    <s v="No"/>
    <x v="0"/>
    <n v="99.9"/>
    <n v="6137"/>
    <n v="0"/>
    <n v="0"/>
    <n v="527.94000000000005"/>
    <n v="6664.94"/>
    <n v="3"/>
    <s v="Churned"/>
    <x v="0"/>
    <n v="71"/>
    <n v="4776"/>
    <s v="Price"/>
    <s v="Long distance charges"/>
    <x v="2"/>
  </r>
  <r>
    <s v="4822-YCXMX"/>
    <s v="Male"/>
    <n v="64"/>
    <s v="No"/>
    <s v="No"/>
    <s v="No"/>
    <s v="No"/>
    <n v="0"/>
    <s v="United States"/>
    <s v="California"/>
    <s v="Fresno"/>
    <n v="93705"/>
    <n v="36.787239999999997"/>
    <n v="-119.82781300000001"/>
    <n v="35451"/>
    <s v="Q3"/>
    <s v="No"/>
    <n v="0"/>
    <x v="3"/>
    <s v="Offer C"/>
    <s v="Yes"/>
    <n v="8.31"/>
    <s v="Yes"/>
    <x v="0"/>
    <s v="Fiber Optic"/>
    <n v="22"/>
    <s v="No"/>
    <s v="No"/>
    <s v="No"/>
    <s v="No"/>
    <s v="No"/>
    <s v="Yes"/>
    <s v="Yes"/>
    <s v="Yes"/>
    <x v="0"/>
    <s v="Yes"/>
    <x v="0"/>
    <n v="84.8"/>
    <n v="2043.45"/>
    <n v="0"/>
    <n v="0"/>
    <n v="207.75"/>
    <n v="2251.1999999999998"/>
    <n v="1"/>
    <s v="Churned"/>
    <x v="0"/>
    <n v="70"/>
    <n v="4203"/>
    <s v="Price"/>
    <s v="Extra data charges"/>
    <x v="1"/>
  </r>
  <r>
    <s v="9821-POOTN"/>
    <s v="Male"/>
    <n v="48"/>
    <s v="No"/>
    <s v="No"/>
    <s v="Yes"/>
    <s v="No"/>
    <n v="0"/>
    <s v="United States"/>
    <s v="California"/>
    <s v="San Dimas"/>
    <n v="91773"/>
    <n v="34.102119000000002"/>
    <n v="-117.815532"/>
    <n v="33878"/>
    <s v="Q3"/>
    <s v="Yes"/>
    <n v="1"/>
    <x v="32"/>
    <s v="Offer C"/>
    <s v="Yes"/>
    <n v="48.47"/>
    <s v="Yes"/>
    <x v="0"/>
    <s v="Fiber Optic"/>
    <n v="12"/>
    <s v="No"/>
    <s v="No"/>
    <s v="No"/>
    <s v="No"/>
    <s v="No"/>
    <s v="No"/>
    <s v="No"/>
    <s v="Yes"/>
    <x v="0"/>
    <s v="Yes"/>
    <x v="0"/>
    <n v="75.2"/>
    <n v="2576.1999999999998"/>
    <n v="0"/>
    <n v="0"/>
    <n v="1696.45"/>
    <n v="4272.6499999999996"/>
    <n v="2"/>
    <s v="Churned"/>
    <x v="0"/>
    <n v="94"/>
    <n v="4639"/>
    <s v="Price"/>
    <s v="Price too high"/>
    <x v="1"/>
  </r>
  <r>
    <s v="6559-ILWKJ"/>
    <s v="Male"/>
    <n v="44"/>
    <s v="No"/>
    <s v="No"/>
    <s v="Yes"/>
    <s v="No"/>
    <n v="0"/>
    <s v="United States"/>
    <s v="California"/>
    <s v="Fresno"/>
    <n v="93722"/>
    <n v="36.789790000000004"/>
    <n v="-119.929894"/>
    <n v="60889"/>
    <s v="Q3"/>
    <s v="Yes"/>
    <n v="1"/>
    <x v="67"/>
    <s v="None"/>
    <s v="No"/>
    <n v="0"/>
    <s v="No"/>
    <x v="0"/>
    <s v="Cable"/>
    <n v="25"/>
    <s v="No"/>
    <s v="Yes"/>
    <s v="No"/>
    <s v="No"/>
    <s v="Yes"/>
    <s v="Yes"/>
    <s v="Yes"/>
    <s v="No"/>
    <x v="2"/>
    <s v="No"/>
    <x v="0"/>
    <n v="49.35"/>
    <n v="3515.25"/>
    <n v="0"/>
    <n v="100"/>
    <n v="0"/>
    <n v="3615.25"/>
    <n v="1"/>
    <s v="Churned"/>
    <x v="0"/>
    <n v="95"/>
    <n v="4879"/>
    <s v="Dissatisfaction"/>
    <s v="Product dissatisfaction"/>
    <x v="2"/>
  </r>
  <r>
    <s v="4229-CZMLL"/>
    <s v="Male"/>
    <n v="49"/>
    <s v="No"/>
    <s v="No"/>
    <s v="No"/>
    <s v="No"/>
    <n v="0"/>
    <s v="United States"/>
    <s v="California"/>
    <s v="Salinas"/>
    <n v="93901"/>
    <n v="36.64152"/>
    <n v="-121.62218799999999"/>
    <n v="35739"/>
    <s v="Q3"/>
    <s v="No"/>
    <n v="0"/>
    <x v="63"/>
    <s v="None"/>
    <s v="Yes"/>
    <n v="6.32"/>
    <s v="Yes"/>
    <x v="0"/>
    <s v="Fiber Optic"/>
    <n v="11"/>
    <s v="No"/>
    <s v="No"/>
    <s v="No"/>
    <s v="No"/>
    <s v="No"/>
    <s v="No"/>
    <s v="No"/>
    <s v="Yes"/>
    <x v="0"/>
    <s v="Yes"/>
    <x v="0"/>
    <n v="74.900000000000006"/>
    <n v="469.8"/>
    <n v="0"/>
    <n v="0"/>
    <n v="37.92"/>
    <n v="507.72"/>
    <n v="1"/>
    <s v="Churned"/>
    <x v="0"/>
    <n v="87"/>
    <n v="4160"/>
    <s v="Dissatisfaction"/>
    <s v="Service dissatisfaction"/>
    <x v="1"/>
  </r>
  <r>
    <s v="3663-MITLP"/>
    <s v="Female"/>
    <n v="43"/>
    <s v="No"/>
    <s v="No"/>
    <s v="No"/>
    <s v="No"/>
    <n v="0"/>
    <s v="United States"/>
    <s v="California"/>
    <s v="Marina"/>
    <n v="93933"/>
    <n v="36.689582000000001"/>
    <n v="-121.758398"/>
    <n v="21759"/>
    <s v="Q3"/>
    <s v="No"/>
    <n v="0"/>
    <x v="7"/>
    <s v="None"/>
    <s v="Yes"/>
    <n v="16.82"/>
    <s v="No"/>
    <x v="0"/>
    <s v="Fiber Optic"/>
    <n v="26"/>
    <s v="No"/>
    <s v="Yes"/>
    <s v="Yes"/>
    <s v="No"/>
    <s v="Yes"/>
    <s v="Yes"/>
    <s v="Yes"/>
    <s v="Yes"/>
    <x v="0"/>
    <s v="Yes"/>
    <x v="0"/>
    <n v="101.25"/>
    <n v="1457.25"/>
    <n v="0"/>
    <n v="0"/>
    <n v="252.3"/>
    <n v="1709.55"/>
    <n v="3"/>
    <s v="Churned"/>
    <x v="0"/>
    <n v="85"/>
    <n v="3968"/>
    <s v="Dissatisfaction"/>
    <s v="Lack of self-service on Website"/>
    <x v="1"/>
  </r>
  <r>
    <s v="9025-ZRPVR"/>
    <s v="Male"/>
    <n v="59"/>
    <s v="No"/>
    <s v="No"/>
    <s v="No"/>
    <s v="No"/>
    <n v="0"/>
    <s v="United States"/>
    <s v="California"/>
    <s v="Pacific Grove"/>
    <n v="93950"/>
    <n v="36.618336999999997"/>
    <n v="-121.926417"/>
    <n v="15449"/>
    <s v="Q3"/>
    <s v="No"/>
    <n v="0"/>
    <x v="30"/>
    <s v="Offer E"/>
    <s v="Yes"/>
    <n v="49.74"/>
    <s v="No"/>
    <x v="1"/>
    <s v="None"/>
    <n v="0"/>
    <s v="No"/>
    <s v="No"/>
    <s v="No"/>
    <s v="No"/>
    <s v="No"/>
    <s v="No"/>
    <s v="No"/>
    <s v="No"/>
    <x v="0"/>
    <s v="Yes"/>
    <x v="1"/>
    <n v="18.95"/>
    <n v="185.6"/>
    <n v="0"/>
    <n v="0"/>
    <n v="447.66"/>
    <n v="633.26"/>
    <n v="3"/>
    <s v="Churned"/>
    <x v="0"/>
    <n v="78"/>
    <n v="5403"/>
    <s v="Attitude"/>
    <s v="Attitude of support person"/>
    <x v="1"/>
  </r>
  <r>
    <s v="3285-UCQVC"/>
    <s v="Female"/>
    <n v="31"/>
    <s v="No"/>
    <s v="No"/>
    <s v="No"/>
    <s v="No"/>
    <n v="0"/>
    <s v="United States"/>
    <s v="California"/>
    <s v="Seaside"/>
    <n v="93955"/>
    <n v="36.625114000000004"/>
    <n v="-121.823565"/>
    <n v="38244"/>
    <s v="Q3"/>
    <s v="No"/>
    <n v="0"/>
    <x v="4"/>
    <s v="None"/>
    <s v="No"/>
    <n v="0"/>
    <s v="No"/>
    <x v="0"/>
    <s v="DSL"/>
    <n v="10"/>
    <s v="No"/>
    <s v="No"/>
    <s v="No"/>
    <s v="Yes"/>
    <s v="No"/>
    <s v="No"/>
    <s v="No"/>
    <s v="Yes"/>
    <x v="0"/>
    <s v="No"/>
    <x v="1"/>
    <n v="28.6"/>
    <n v="973.55"/>
    <n v="0"/>
    <n v="0"/>
    <n v="0"/>
    <n v="973.55"/>
    <n v="2"/>
    <s v="Churned"/>
    <x v="0"/>
    <n v="82"/>
    <n v="4429"/>
    <s v="Other"/>
    <s v="Don't know"/>
    <x v="1"/>
  </r>
  <r>
    <s v="3737-GCSPV"/>
    <s v="Female"/>
    <n v="60"/>
    <s v="No"/>
    <s v="No"/>
    <s v="Yes"/>
    <s v="No"/>
    <n v="0"/>
    <s v="United States"/>
    <s v="California"/>
    <s v="Millbrae"/>
    <n v="94030"/>
    <n v="37.601247999999998"/>
    <n v="-122.403099"/>
    <n v="20350"/>
    <s v="Q3"/>
    <s v="Yes"/>
    <n v="5"/>
    <x v="9"/>
    <s v="None"/>
    <s v="Yes"/>
    <n v="26.88"/>
    <s v="Yes"/>
    <x v="0"/>
    <s v="Fiber Optic"/>
    <n v="19"/>
    <s v="Yes"/>
    <s v="No"/>
    <s v="No"/>
    <s v="Yes"/>
    <s v="Yes"/>
    <s v="No"/>
    <s v="No"/>
    <s v="Yes"/>
    <x v="0"/>
    <s v="Yes"/>
    <x v="1"/>
    <n v="96.2"/>
    <n v="1222.05"/>
    <n v="0"/>
    <n v="0"/>
    <n v="295.68"/>
    <n v="1517.73"/>
    <n v="1"/>
    <s v="Churned"/>
    <x v="0"/>
    <n v="92"/>
    <n v="3101"/>
    <s v="Competitor"/>
    <s v="Competitor had better devices"/>
    <x v="1"/>
  </r>
  <r>
    <s v="4088-YLDSU"/>
    <s v="Male"/>
    <n v="21"/>
    <s v="Yes"/>
    <s v="No"/>
    <s v="Yes"/>
    <s v="No"/>
    <n v="0"/>
    <s v="United States"/>
    <s v="California"/>
    <s v="Redwood City"/>
    <n v="94062"/>
    <n v="37.410567"/>
    <n v="-122.297152"/>
    <n v="25569"/>
    <s v="Q3"/>
    <s v="Yes"/>
    <n v="1"/>
    <x v="19"/>
    <s v="Offer B"/>
    <s v="Yes"/>
    <n v="10.61"/>
    <s v="Yes"/>
    <x v="0"/>
    <s v="Fiber Optic"/>
    <n v="76"/>
    <s v="No"/>
    <s v="No"/>
    <s v="Yes"/>
    <s v="Yes"/>
    <s v="Yes"/>
    <s v="Yes"/>
    <s v="Yes"/>
    <s v="Yes"/>
    <x v="1"/>
    <s v="Yes"/>
    <x v="0"/>
    <n v="104.15"/>
    <n v="5743.05"/>
    <n v="0"/>
    <n v="0"/>
    <n v="583.54999999999995"/>
    <n v="6326.6"/>
    <n v="1"/>
    <s v="Churned"/>
    <x v="0"/>
    <n v="86"/>
    <n v="4369"/>
    <s v="Competitor"/>
    <s v="Competitor had better devices"/>
    <x v="2"/>
  </r>
  <r>
    <s v="5797-APWZC"/>
    <s v="Female"/>
    <n v="41"/>
    <s v="No"/>
    <s v="No"/>
    <s v="No"/>
    <s v="No"/>
    <n v="0"/>
    <s v="United States"/>
    <s v="California"/>
    <s v="San Francisco"/>
    <n v="94105"/>
    <n v="37.789167999999997"/>
    <n v="-122.395009"/>
    <n v="2066"/>
    <s v="Q3"/>
    <s v="No"/>
    <n v="0"/>
    <x v="0"/>
    <s v="Offer E"/>
    <s v="Yes"/>
    <n v="31.68"/>
    <s v="No"/>
    <x v="0"/>
    <s v="Fiber Optic"/>
    <n v="22"/>
    <s v="No"/>
    <s v="No"/>
    <s v="No"/>
    <s v="No"/>
    <s v="Yes"/>
    <s v="Yes"/>
    <s v="Yes"/>
    <s v="Yes"/>
    <x v="0"/>
    <s v="No"/>
    <x v="0"/>
    <n v="90.6"/>
    <n v="90.6"/>
    <n v="0"/>
    <n v="0"/>
    <n v="31.68"/>
    <n v="122.28"/>
    <n v="1"/>
    <s v="Churned"/>
    <x v="0"/>
    <n v="92"/>
    <n v="2540"/>
    <s v="Competitor"/>
    <s v="Competitor offered higher download speeds"/>
    <x v="0"/>
  </r>
  <r>
    <s v="3683-QKIUE"/>
    <s v="Female"/>
    <n v="51"/>
    <s v="No"/>
    <s v="No"/>
    <s v="No"/>
    <s v="No"/>
    <n v="0"/>
    <s v="United States"/>
    <s v="California"/>
    <s v="San Francisco"/>
    <n v="94107"/>
    <n v="37.768881"/>
    <n v="-122.395521"/>
    <n v="17372"/>
    <s v="Q3"/>
    <s v="No"/>
    <n v="0"/>
    <x v="63"/>
    <s v="Offer E"/>
    <s v="Yes"/>
    <n v="21.91"/>
    <s v="No"/>
    <x v="0"/>
    <s v="DSL"/>
    <n v="12"/>
    <s v="No"/>
    <s v="No"/>
    <s v="No"/>
    <s v="Yes"/>
    <s v="No"/>
    <s v="No"/>
    <s v="No"/>
    <s v="Yes"/>
    <x v="0"/>
    <s v="Yes"/>
    <x v="0"/>
    <n v="50.8"/>
    <n v="288.05"/>
    <n v="0"/>
    <n v="0"/>
    <n v="131.46"/>
    <n v="419.51"/>
    <n v="2"/>
    <s v="Churned"/>
    <x v="0"/>
    <n v="88"/>
    <n v="4713"/>
    <s v="Competitor"/>
    <s v="Competitor offered higher download speeds"/>
    <x v="1"/>
  </r>
  <r>
    <s v="4228-ZGYUW"/>
    <s v="Male"/>
    <n v="42"/>
    <s v="No"/>
    <s v="No"/>
    <s v="No"/>
    <s v="No"/>
    <n v="0"/>
    <s v="United States"/>
    <s v="California"/>
    <s v="San Francisco"/>
    <n v="94108"/>
    <n v="37.791998"/>
    <n v="-122.408653"/>
    <n v="13723"/>
    <s v="Q3"/>
    <s v="No"/>
    <n v="0"/>
    <x v="14"/>
    <s v="Offer E"/>
    <s v="Yes"/>
    <n v="12.24"/>
    <s v="Yes"/>
    <x v="0"/>
    <s v="Fiber Optic"/>
    <n v="11"/>
    <s v="No"/>
    <s v="Yes"/>
    <s v="No"/>
    <s v="No"/>
    <s v="No"/>
    <s v="Yes"/>
    <s v="Yes"/>
    <s v="No"/>
    <x v="0"/>
    <s v="Yes"/>
    <x v="0"/>
    <n v="90.05"/>
    <n v="368.1"/>
    <n v="0"/>
    <n v="30"/>
    <n v="48.96"/>
    <n v="447.06"/>
    <n v="3"/>
    <s v="Churned"/>
    <x v="0"/>
    <n v="91"/>
    <n v="3212"/>
    <s v="Competitor"/>
    <s v="Competitor offered more data"/>
    <x v="0"/>
  </r>
  <r>
    <s v="3519-ZKXGG"/>
    <s v="Female"/>
    <n v="61"/>
    <s v="No"/>
    <s v="No"/>
    <s v="Yes"/>
    <s v="No"/>
    <n v="0"/>
    <s v="United States"/>
    <s v="California"/>
    <s v="San Francisco"/>
    <n v="94123"/>
    <n v="37.800254000000002"/>
    <n v="-122.436975"/>
    <n v="22920"/>
    <s v="Q3"/>
    <s v="Yes"/>
    <n v="1"/>
    <x v="10"/>
    <s v="Offer E"/>
    <s v="Yes"/>
    <n v="44.34"/>
    <s v="Yes"/>
    <x v="0"/>
    <s v="Fiber Optic"/>
    <n v="29"/>
    <s v="No"/>
    <s v="No"/>
    <s v="No"/>
    <s v="No"/>
    <s v="No"/>
    <s v="No"/>
    <s v="No"/>
    <s v="Yes"/>
    <x v="0"/>
    <s v="Yes"/>
    <x v="0"/>
    <n v="75.849999999999994"/>
    <n v="256.60000000000002"/>
    <n v="0"/>
    <n v="0"/>
    <n v="133.02000000000001"/>
    <n v="389.62"/>
    <n v="2"/>
    <s v="Churned"/>
    <x v="0"/>
    <n v="79"/>
    <n v="4062"/>
    <s v="Competitor"/>
    <s v="Competitor offered more data"/>
    <x v="0"/>
  </r>
  <r>
    <s v="6416-TVAIH"/>
    <s v="Male"/>
    <n v="39"/>
    <s v="No"/>
    <s v="No"/>
    <s v="Yes"/>
    <s v="No"/>
    <n v="0"/>
    <s v="United States"/>
    <s v="California"/>
    <s v="San Francisco"/>
    <n v="94127"/>
    <n v="37.736535000000003"/>
    <n v="-122.45732"/>
    <n v="20643"/>
    <s v="Q3"/>
    <s v="Yes"/>
    <n v="1"/>
    <x v="0"/>
    <s v="Offer E"/>
    <s v="Yes"/>
    <n v="30.62"/>
    <s v="No"/>
    <x v="0"/>
    <s v="Fiber Optic"/>
    <n v="11"/>
    <s v="No"/>
    <s v="No"/>
    <s v="No"/>
    <s v="No"/>
    <s v="No"/>
    <s v="No"/>
    <s v="No"/>
    <s v="Yes"/>
    <x v="0"/>
    <s v="Yes"/>
    <x v="0"/>
    <n v="68.5"/>
    <n v="68.5"/>
    <n v="0"/>
    <n v="0"/>
    <n v="30.62"/>
    <n v="99.12"/>
    <n v="3"/>
    <s v="Churned"/>
    <x v="0"/>
    <n v="89"/>
    <n v="5753"/>
    <s v="Competitor"/>
    <s v="Competitor offered more data"/>
    <x v="0"/>
  </r>
  <r>
    <s v="5108-ADXWO"/>
    <s v="Male"/>
    <n v="30"/>
    <s v="No"/>
    <s v="No"/>
    <s v="No"/>
    <s v="No"/>
    <n v="0"/>
    <s v="United States"/>
    <s v="California"/>
    <s v="San Francisco"/>
    <n v="94130"/>
    <n v="37.820894000000003"/>
    <n v="-122.369725"/>
    <n v="1458"/>
    <s v="Q3"/>
    <s v="No"/>
    <n v="0"/>
    <x v="9"/>
    <s v="None"/>
    <s v="Yes"/>
    <n v="38.880000000000003"/>
    <s v="No"/>
    <x v="0"/>
    <s v="Fiber Optic"/>
    <n v="30"/>
    <s v="Yes"/>
    <s v="No"/>
    <s v="No"/>
    <s v="No"/>
    <s v="No"/>
    <s v="No"/>
    <s v="No"/>
    <s v="Yes"/>
    <x v="0"/>
    <s v="Yes"/>
    <x v="0"/>
    <n v="73.5"/>
    <n v="791.75"/>
    <n v="0"/>
    <n v="0"/>
    <n v="427.68"/>
    <n v="1219.43"/>
    <n v="1"/>
    <s v="Churned"/>
    <x v="0"/>
    <n v="75"/>
    <n v="4509"/>
    <s v="Competitor"/>
    <s v="Competitor made better offer"/>
    <x v="1"/>
  </r>
  <r>
    <s v="3066-RRJIO"/>
    <s v="Female"/>
    <n v="29"/>
    <s v="Yes"/>
    <s v="No"/>
    <s v="No"/>
    <s v="No"/>
    <n v="0"/>
    <s v="United States"/>
    <s v="California"/>
    <s v="San Francisco"/>
    <n v="94132"/>
    <n v="37.722301999999999"/>
    <n v="-122.491129"/>
    <n v="26297"/>
    <s v="Q3"/>
    <s v="No"/>
    <n v="0"/>
    <x v="0"/>
    <s v="Offer E"/>
    <s v="Yes"/>
    <n v="13.04"/>
    <s v="No"/>
    <x v="0"/>
    <s v="Fiber Optic"/>
    <n v="46"/>
    <s v="No"/>
    <s v="No"/>
    <s v="No"/>
    <s v="No"/>
    <s v="No"/>
    <s v="No"/>
    <s v="No"/>
    <s v="Yes"/>
    <x v="0"/>
    <s v="Yes"/>
    <x v="1"/>
    <n v="69.95"/>
    <n v="69.95"/>
    <n v="0"/>
    <n v="0"/>
    <n v="13.04"/>
    <n v="82.99"/>
    <n v="3"/>
    <s v="Churned"/>
    <x v="0"/>
    <n v="65"/>
    <n v="5341"/>
    <s v="Competitor"/>
    <s v="Competitor made better offer"/>
    <x v="1"/>
  </r>
  <r>
    <s v="6715-OFDBP"/>
    <s v="Male"/>
    <n v="52"/>
    <s v="No"/>
    <s v="No"/>
    <s v="No"/>
    <s v="No"/>
    <n v="0"/>
    <s v="United States"/>
    <s v="California"/>
    <s v="Palo Alto"/>
    <n v="94304"/>
    <n v="37.386977999999999"/>
    <n v="-122.177746"/>
    <n v="1723"/>
    <s v="Q3"/>
    <s v="No"/>
    <n v="0"/>
    <x v="20"/>
    <s v="None"/>
    <s v="Yes"/>
    <n v="14.26"/>
    <s v="No"/>
    <x v="0"/>
    <s v="DSL"/>
    <n v="26"/>
    <s v="No"/>
    <s v="No"/>
    <s v="Yes"/>
    <s v="No"/>
    <s v="Yes"/>
    <s v="Yes"/>
    <s v="Yes"/>
    <s v="Yes"/>
    <x v="0"/>
    <s v="Yes"/>
    <x v="0"/>
    <n v="70.05"/>
    <n v="346.4"/>
    <n v="0"/>
    <n v="0"/>
    <n v="71.3"/>
    <n v="417.7"/>
    <n v="1"/>
    <s v="Churned"/>
    <x v="0"/>
    <n v="84"/>
    <n v="4944"/>
    <s v="Price"/>
    <s v="Price too high"/>
    <x v="0"/>
  </r>
  <r>
    <s v="1567-DSCIC"/>
    <s v="Male"/>
    <n v="59"/>
    <s v="No"/>
    <s v="No"/>
    <s v="No"/>
    <s v="No"/>
    <n v="0"/>
    <s v="United States"/>
    <s v="California"/>
    <s v="San Mateo"/>
    <n v="94401"/>
    <n v="37.590420999999999"/>
    <n v="-122.306467"/>
    <n v="32488"/>
    <s v="Q3"/>
    <s v="No"/>
    <n v="0"/>
    <x v="1"/>
    <s v="None"/>
    <s v="Yes"/>
    <n v="23.89"/>
    <s v="Yes"/>
    <x v="0"/>
    <s v="Fiber Optic"/>
    <n v="14"/>
    <s v="No"/>
    <s v="Yes"/>
    <s v="Yes"/>
    <s v="No"/>
    <s v="Yes"/>
    <s v="No"/>
    <s v="No"/>
    <s v="Yes"/>
    <x v="0"/>
    <s v="Yes"/>
    <x v="0"/>
    <n v="94"/>
    <n v="773.65"/>
    <n v="0"/>
    <n v="0"/>
    <n v="191.12"/>
    <n v="964.77"/>
    <n v="1"/>
    <s v="Churned"/>
    <x v="0"/>
    <n v="71"/>
    <n v="2632"/>
    <s v="Dissatisfaction"/>
    <s v="Product dissatisfaction"/>
    <x v="1"/>
  </r>
  <r>
    <s v="2150-UWTFY"/>
    <s v="Female"/>
    <n v="21"/>
    <s v="Yes"/>
    <s v="No"/>
    <s v="Yes"/>
    <s v="Yes"/>
    <n v="3"/>
    <s v="United States"/>
    <s v="California"/>
    <s v="San Mateo"/>
    <n v="94402"/>
    <n v="37.556634000000003"/>
    <n v="-122.317723"/>
    <n v="23393"/>
    <s v="Q3"/>
    <s v="Yes"/>
    <n v="1"/>
    <x v="41"/>
    <s v="Offer D"/>
    <s v="Yes"/>
    <n v="42.98"/>
    <s v="No"/>
    <x v="0"/>
    <s v="DSL"/>
    <n v="30"/>
    <s v="Yes"/>
    <s v="Yes"/>
    <s v="Yes"/>
    <s v="No"/>
    <s v="No"/>
    <s v="No"/>
    <s v="No"/>
    <s v="No"/>
    <x v="0"/>
    <s v="No"/>
    <x v="1"/>
    <n v="61.15"/>
    <n v="1422.05"/>
    <n v="0"/>
    <n v="80"/>
    <n v="945.56"/>
    <n v="2447.6099999999901"/>
    <n v="1"/>
    <s v="Churned"/>
    <x v="0"/>
    <n v="87"/>
    <n v="4626"/>
    <s v="Dissatisfaction"/>
    <s v="Service dissatisfaction"/>
    <x v="1"/>
  </r>
  <r>
    <s v="2683-BPJSO"/>
    <s v="Male"/>
    <n v="37"/>
    <s v="No"/>
    <s v="No"/>
    <s v="Yes"/>
    <s v="No"/>
    <n v="0"/>
    <s v="United States"/>
    <s v="California"/>
    <s v="Byron"/>
    <n v="94514"/>
    <n v="37.83323"/>
    <n v="-121.601461"/>
    <n v="10153"/>
    <s v="Q3"/>
    <s v="No"/>
    <n v="0"/>
    <x v="48"/>
    <s v="None"/>
    <s v="Yes"/>
    <n v="28.37"/>
    <s v="Yes"/>
    <x v="0"/>
    <s v="Fiber Optic"/>
    <n v="12"/>
    <s v="Yes"/>
    <s v="Yes"/>
    <s v="No"/>
    <s v="No"/>
    <s v="No"/>
    <s v="No"/>
    <s v="No"/>
    <s v="Yes"/>
    <x v="0"/>
    <s v="Yes"/>
    <x v="0"/>
    <n v="84.45"/>
    <n v="2467.1"/>
    <n v="0"/>
    <n v="0"/>
    <n v="822.73"/>
    <n v="3289.83"/>
    <n v="1"/>
    <s v="Churned"/>
    <x v="0"/>
    <n v="91"/>
    <n v="2651"/>
    <s v="Dissatisfaction"/>
    <s v="Lack of self-service on Website"/>
    <x v="1"/>
  </r>
  <r>
    <s v="2157-MXBJS"/>
    <s v="Male"/>
    <n v="20"/>
    <s v="Yes"/>
    <s v="No"/>
    <s v="Yes"/>
    <s v="No"/>
    <n v="0"/>
    <s v="United States"/>
    <s v="California"/>
    <s v="Calistoga"/>
    <n v="94515"/>
    <n v="38.629618000000001"/>
    <n v="-122.593216"/>
    <n v="7384"/>
    <s v="Q3"/>
    <s v="Yes"/>
    <n v="1"/>
    <x v="11"/>
    <s v="Offer D"/>
    <s v="Yes"/>
    <n v="41.22"/>
    <s v="Yes"/>
    <x v="0"/>
    <s v="Cable"/>
    <n v="82"/>
    <s v="No"/>
    <s v="No"/>
    <s v="Yes"/>
    <s v="No"/>
    <s v="Yes"/>
    <s v="Yes"/>
    <s v="Yes"/>
    <s v="Yes"/>
    <x v="1"/>
    <s v="Yes"/>
    <x v="1"/>
    <n v="75.3"/>
    <n v="989.45"/>
    <n v="0"/>
    <n v="0"/>
    <n v="535.86"/>
    <n v="1525.31"/>
    <n v="3"/>
    <s v="Churned"/>
    <x v="0"/>
    <n v="89"/>
    <n v="4800"/>
    <s v="Dissatisfaction"/>
    <s v="Network reliability"/>
    <x v="2"/>
  </r>
  <r>
    <s v="1087-UDSIH"/>
    <s v="Female"/>
    <n v="38"/>
    <s v="No"/>
    <s v="No"/>
    <s v="No"/>
    <s v="No"/>
    <n v="0"/>
    <s v="United States"/>
    <s v="California"/>
    <s v="Concord"/>
    <n v="94520"/>
    <n v="38.013824999999997"/>
    <n v="-122.03914399999999"/>
    <n v="36186"/>
    <s v="Q3"/>
    <s v="No"/>
    <n v="0"/>
    <x v="10"/>
    <s v="Offer E"/>
    <s v="Yes"/>
    <n v="13.28"/>
    <s v="No"/>
    <x v="1"/>
    <s v="None"/>
    <n v="0"/>
    <s v="No"/>
    <s v="No"/>
    <s v="No"/>
    <s v="No"/>
    <s v="No"/>
    <s v="No"/>
    <s v="No"/>
    <s v="No"/>
    <x v="0"/>
    <s v="Yes"/>
    <x v="1"/>
    <n v="19.600000000000001"/>
    <n v="59.75"/>
    <n v="0"/>
    <n v="0"/>
    <n v="39.839999999999897"/>
    <n v="99.59"/>
    <n v="3"/>
    <s v="Churned"/>
    <x v="0"/>
    <n v="81"/>
    <n v="5000"/>
    <s v="Attitude"/>
    <s v="Attitude of support person"/>
    <x v="1"/>
  </r>
  <r>
    <s v="5445-PZWGX"/>
    <s v="Male"/>
    <n v="63"/>
    <s v="No"/>
    <s v="No"/>
    <s v="No"/>
    <s v="No"/>
    <n v="0"/>
    <s v="United States"/>
    <s v="California"/>
    <s v="Travis Afb"/>
    <n v="94535"/>
    <n v="38.265898999999997"/>
    <n v="-121.93946099999999"/>
    <n v="9978"/>
    <s v="Q3"/>
    <s v="No"/>
    <n v="0"/>
    <x v="34"/>
    <s v="Offer B"/>
    <s v="Yes"/>
    <n v="8.08"/>
    <s v="Yes"/>
    <x v="0"/>
    <s v="Fiber Optic"/>
    <n v="21"/>
    <s v="Yes"/>
    <s v="Yes"/>
    <s v="No"/>
    <s v="Yes"/>
    <s v="No"/>
    <s v="Yes"/>
    <s v="Yes"/>
    <s v="No"/>
    <x v="1"/>
    <s v="No"/>
    <x v="0"/>
    <n v="102"/>
    <n v="6529.25"/>
    <n v="0"/>
    <n v="110"/>
    <n v="500.96"/>
    <n v="7140.21"/>
    <n v="1"/>
    <s v="Churned"/>
    <x v="0"/>
    <n v="87"/>
    <n v="5090"/>
    <s v="Price"/>
    <s v="Price too high"/>
    <x v="2"/>
  </r>
  <r>
    <s v="9170-CCKOU"/>
    <s v="Male"/>
    <n v="62"/>
    <s v="No"/>
    <s v="No"/>
    <s v="Yes"/>
    <s v="No"/>
    <n v="0"/>
    <s v="United States"/>
    <s v="California"/>
    <s v="Fremont"/>
    <n v="94539"/>
    <n v="37.516790999999998"/>
    <n v="-121.899117"/>
    <n v="46917"/>
    <s v="Q3"/>
    <s v="Yes"/>
    <n v="1"/>
    <x v="37"/>
    <s v="Offer D"/>
    <s v="Yes"/>
    <n v="12.06"/>
    <s v="Yes"/>
    <x v="0"/>
    <s v="Fiber Optic"/>
    <n v="9"/>
    <s v="Yes"/>
    <s v="Yes"/>
    <s v="Yes"/>
    <s v="No"/>
    <s v="No"/>
    <s v="No"/>
    <s v="No"/>
    <s v="Yes"/>
    <x v="0"/>
    <s v="No"/>
    <x v="1"/>
    <n v="90.2"/>
    <n v="1454.15"/>
    <n v="0"/>
    <n v="0"/>
    <n v="205.02"/>
    <n v="1659.17"/>
    <n v="1"/>
    <s v="Churned"/>
    <x v="0"/>
    <n v="91"/>
    <n v="2026"/>
    <s v="Dissatisfaction"/>
    <s v="Product dissatisfaction"/>
    <x v="1"/>
  </r>
  <r>
    <s v="1043-YCUTE"/>
    <s v="Male"/>
    <n v="19"/>
    <s v="Yes"/>
    <s v="No"/>
    <s v="Yes"/>
    <s v="No"/>
    <n v="0"/>
    <s v="United States"/>
    <s v="California"/>
    <s v="Hayward"/>
    <n v="94544"/>
    <n v="37.639215"/>
    <n v="-122.037554"/>
    <n v="72993"/>
    <s v="Q3"/>
    <s v="Yes"/>
    <n v="1"/>
    <x v="25"/>
    <s v="Offer B"/>
    <s v="Yes"/>
    <n v="13.2"/>
    <s v="Yes"/>
    <x v="1"/>
    <s v="None"/>
    <n v="0"/>
    <s v="No"/>
    <s v="No"/>
    <s v="No"/>
    <s v="No"/>
    <s v="No"/>
    <s v="No"/>
    <s v="No"/>
    <s v="No"/>
    <x v="2"/>
    <s v="Yes"/>
    <x v="1"/>
    <n v="25.15"/>
    <n v="1327.15"/>
    <n v="0"/>
    <n v="0"/>
    <n v="739.19999999999902"/>
    <n v="2066.35"/>
    <n v="3"/>
    <s v="Churned"/>
    <x v="0"/>
    <n v="79"/>
    <n v="6484"/>
    <s v="Dissatisfaction"/>
    <s v="Service dissatisfaction"/>
    <x v="2"/>
  </r>
  <r>
    <s v="3814-MLAXC"/>
    <s v="Female"/>
    <n v="58"/>
    <s v="No"/>
    <s v="No"/>
    <s v="No"/>
    <s v="No"/>
    <n v="0"/>
    <s v="United States"/>
    <s v="California"/>
    <s v="Hayward"/>
    <n v="94545"/>
    <n v="37.629840000000002"/>
    <n v="-122.12084299999999"/>
    <n v="27311"/>
    <s v="Q3"/>
    <s v="No"/>
    <n v="0"/>
    <x v="52"/>
    <s v="None"/>
    <s v="Yes"/>
    <n v="16.63"/>
    <s v="Yes"/>
    <x v="0"/>
    <s v="Fiber Optic"/>
    <n v="12"/>
    <s v="No"/>
    <s v="No"/>
    <s v="No"/>
    <s v="Yes"/>
    <s v="No"/>
    <s v="No"/>
    <s v="No"/>
    <s v="Yes"/>
    <x v="0"/>
    <s v="Yes"/>
    <x v="1"/>
    <n v="79.849999999999994"/>
    <n v="2404.15"/>
    <n v="0"/>
    <n v="0"/>
    <n v="515.53"/>
    <n v="2919.68"/>
    <n v="1"/>
    <s v="Churned"/>
    <x v="0"/>
    <n v="67"/>
    <n v="2554"/>
    <s v="Dissatisfaction"/>
    <s v="Lack of self-service on Website"/>
    <x v="1"/>
  </r>
  <r>
    <s v="1226-UDFZR"/>
    <s v="Female"/>
    <n v="26"/>
    <s v="Yes"/>
    <s v="No"/>
    <s v="No"/>
    <s v="No"/>
    <n v="0"/>
    <s v="United States"/>
    <s v="California"/>
    <s v="Lafayette"/>
    <n v="94549"/>
    <n v="37.907777000000003"/>
    <n v="-122.127161"/>
    <n v="23996"/>
    <s v="Q3"/>
    <s v="No"/>
    <n v="0"/>
    <x v="17"/>
    <s v="Offer E"/>
    <s v="Yes"/>
    <n v="21.28"/>
    <s v="No"/>
    <x v="0"/>
    <s v="Cable"/>
    <n v="26"/>
    <s v="No"/>
    <s v="Yes"/>
    <s v="No"/>
    <s v="No"/>
    <s v="No"/>
    <s v="No"/>
    <s v="No"/>
    <s v="Yes"/>
    <x v="0"/>
    <s v="Yes"/>
    <x v="1"/>
    <n v="49.6"/>
    <n v="114.7"/>
    <n v="0"/>
    <n v="0"/>
    <n v="42.56"/>
    <n v="157.26"/>
    <n v="1"/>
    <s v="Churned"/>
    <x v="0"/>
    <n v="78"/>
    <n v="3599"/>
    <s v="Dissatisfaction"/>
    <s v="Network reliability"/>
    <x v="1"/>
  </r>
  <r>
    <s v="5442-UTCVD"/>
    <s v="Male"/>
    <n v="53"/>
    <s v="No"/>
    <s v="No"/>
    <s v="No"/>
    <s v="No"/>
    <n v="0"/>
    <s v="United States"/>
    <s v="California"/>
    <s v="Pittsburg"/>
    <n v="94565"/>
    <n v="38.006047000000002"/>
    <n v="-121.91683399999999"/>
    <n v="78816"/>
    <s v="Q3"/>
    <s v="No"/>
    <n v="0"/>
    <x v="10"/>
    <s v="None"/>
    <s v="Yes"/>
    <n v="43.72"/>
    <s v="Yes"/>
    <x v="0"/>
    <s v="Fiber Optic"/>
    <n v="21"/>
    <s v="No"/>
    <s v="No"/>
    <s v="Yes"/>
    <s v="No"/>
    <s v="No"/>
    <s v="Yes"/>
    <s v="Yes"/>
    <s v="Yes"/>
    <x v="0"/>
    <s v="No"/>
    <x v="0"/>
    <n v="91.85"/>
    <n v="257.05"/>
    <n v="0"/>
    <n v="0"/>
    <n v="131.16"/>
    <n v="388.21"/>
    <n v="1"/>
    <s v="Churned"/>
    <x v="0"/>
    <n v="91"/>
    <n v="2704"/>
    <s v="Attitude"/>
    <s v="Attitude of service provider"/>
    <x v="0"/>
  </r>
  <r>
    <s v="7734-DBOAI"/>
    <s v="Female"/>
    <n v="42"/>
    <s v="No"/>
    <s v="No"/>
    <s v="Yes"/>
    <s v="Yes"/>
    <n v="2"/>
    <s v="United States"/>
    <s v="California"/>
    <s v="Pope Valley"/>
    <n v="94567"/>
    <n v="38.672708"/>
    <n v="-122.40321900000001"/>
    <n v="494"/>
    <s v="Q3"/>
    <s v="Yes"/>
    <n v="1"/>
    <x v="0"/>
    <s v="None"/>
    <s v="No"/>
    <n v="0"/>
    <s v="No"/>
    <x v="0"/>
    <s v="DSL"/>
    <n v="12"/>
    <s v="No"/>
    <s v="No"/>
    <s v="No"/>
    <s v="Yes"/>
    <s v="Yes"/>
    <s v="No"/>
    <s v="No"/>
    <s v="No"/>
    <x v="0"/>
    <s v="No"/>
    <x v="0"/>
    <n v="40.1"/>
    <n v="40.1"/>
    <n v="0"/>
    <n v="10"/>
    <n v="0"/>
    <n v="50.1"/>
    <n v="1"/>
    <s v="Churned"/>
    <x v="0"/>
    <n v="93"/>
    <n v="5434"/>
    <s v="Attitude"/>
    <s v="Attitude of support person"/>
    <x v="0"/>
  </r>
  <r>
    <s v="2114-MGINA"/>
    <s v="Female"/>
    <n v="57"/>
    <s v="No"/>
    <s v="No"/>
    <s v="No"/>
    <s v="No"/>
    <n v="0"/>
    <s v="United States"/>
    <s v="California"/>
    <s v="Rio Vista"/>
    <n v="94571"/>
    <n v="38.148862000000001"/>
    <n v="-121.737696"/>
    <n v="5246"/>
    <s v="Q3"/>
    <s v="No"/>
    <n v="0"/>
    <x v="35"/>
    <s v="Offer D"/>
    <s v="Yes"/>
    <n v="10.3"/>
    <s v="No"/>
    <x v="0"/>
    <s v="Fiber Optic"/>
    <n v="29"/>
    <s v="No"/>
    <s v="No"/>
    <s v="No"/>
    <s v="No"/>
    <s v="Yes"/>
    <s v="Yes"/>
    <s v="Yes"/>
    <s v="Yes"/>
    <x v="0"/>
    <s v="Yes"/>
    <x v="1"/>
    <n v="89.8"/>
    <n v="1129.0999999999999"/>
    <n v="0"/>
    <n v="0"/>
    <n v="144.19999999999999"/>
    <n v="1273.3"/>
    <n v="1"/>
    <s v="Churned"/>
    <x v="0"/>
    <n v="81"/>
    <n v="4107"/>
    <s v="Attitude"/>
    <s v="Attitude of support person"/>
    <x v="1"/>
  </r>
  <r>
    <s v="4489-SNOJF"/>
    <s v="Female"/>
    <n v="28"/>
    <s v="Yes"/>
    <s v="No"/>
    <s v="Yes"/>
    <s v="Yes"/>
    <n v="2"/>
    <s v="United States"/>
    <s v="California"/>
    <s v="Deer Park"/>
    <n v="94576"/>
    <n v="38.554383000000001"/>
    <n v="-122.474773"/>
    <n v="223"/>
    <s v="Q3"/>
    <s v="Yes"/>
    <n v="1"/>
    <x v="32"/>
    <s v="None"/>
    <s v="Yes"/>
    <n v="25.27"/>
    <s v="Yes"/>
    <x v="0"/>
    <s v="DSL"/>
    <n v="82"/>
    <s v="Yes"/>
    <s v="No"/>
    <s v="Yes"/>
    <s v="Yes"/>
    <s v="Yes"/>
    <s v="No"/>
    <s v="No"/>
    <s v="Yes"/>
    <x v="0"/>
    <s v="No"/>
    <x v="0"/>
    <n v="72.25"/>
    <n v="2568.5500000000002"/>
    <n v="0"/>
    <n v="0"/>
    <n v="884.44999999999902"/>
    <n v="3453"/>
    <n v="1"/>
    <s v="Churned"/>
    <x v="0"/>
    <n v="83"/>
    <n v="5898"/>
    <s v="Other"/>
    <s v="Don't know"/>
    <x v="1"/>
  </r>
  <r>
    <s v="2187-LZGPL"/>
    <s v="Female"/>
    <n v="36"/>
    <s v="No"/>
    <s v="No"/>
    <s v="No"/>
    <s v="No"/>
    <n v="0"/>
    <s v="United States"/>
    <s v="California"/>
    <s v="Walnut Creek"/>
    <n v="94596"/>
    <n v="37.900661999999997"/>
    <n v="-122.05278199999999"/>
    <n v="40917"/>
    <s v="Q3"/>
    <s v="No"/>
    <n v="0"/>
    <x v="8"/>
    <s v="None"/>
    <s v="No"/>
    <n v="0"/>
    <s v="No"/>
    <x v="0"/>
    <s v="DSL"/>
    <n v="19"/>
    <s v="No"/>
    <s v="Yes"/>
    <s v="No"/>
    <s v="No"/>
    <s v="No"/>
    <s v="Yes"/>
    <s v="Yes"/>
    <s v="Yes"/>
    <x v="0"/>
    <s v="Yes"/>
    <x v="1"/>
    <n v="40.1"/>
    <n v="293.3"/>
    <n v="0"/>
    <n v="0"/>
    <n v="0"/>
    <n v="293.3"/>
    <n v="2"/>
    <s v="Churned"/>
    <x v="0"/>
    <n v="68"/>
    <n v="4414"/>
    <s v="Attitude"/>
    <s v="Attitude of service provider"/>
    <x v="1"/>
  </r>
  <r>
    <s v="9019-QVLZD"/>
    <s v="Female"/>
    <n v="58"/>
    <s v="No"/>
    <s v="No"/>
    <s v="No"/>
    <s v="No"/>
    <n v="0"/>
    <s v="United States"/>
    <s v="California"/>
    <s v="Oakland"/>
    <n v="94602"/>
    <n v="37.803882999999999"/>
    <n v="-122.208417"/>
    <n v="28900"/>
    <s v="Q3"/>
    <s v="No"/>
    <n v="0"/>
    <x v="0"/>
    <s v="None"/>
    <s v="Yes"/>
    <n v="32.130000000000003"/>
    <s v="No"/>
    <x v="0"/>
    <s v="Fiber Optic"/>
    <n v="15"/>
    <s v="No"/>
    <s v="No"/>
    <s v="No"/>
    <s v="No"/>
    <s v="Yes"/>
    <s v="No"/>
    <s v="No"/>
    <s v="No"/>
    <x v="0"/>
    <s v="No"/>
    <x v="0"/>
    <n v="79.55"/>
    <n v="79.55"/>
    <n v="0"/>
    <n v="10"/>
    <n v="32.130000000000003"/>
    <n v="121.68"/>
    <n v="2"/>
    <s v="Churned"/>
    <x v="0"/>
    <n v="81"/>
    <n v="5082"/>
    <s v="Competitor"/>
    <s v="Competitor made better offer"/>
    <x v="0"/>
  </r>
  <r>
    <s v="3707-LRWZD"/>
    <s v="Female"/>
    <n v="44"/>
    <s v="No"/>
    <s v="No"/>
    <s v="No"/>
    <s v="No"/>
    <n v="0"/>
    <s v="United States"/>
    <s v="California"/>
    <s v="Oakland"/>
    <n v="94611"/>
    <n v="37.828415999999997"/>
    <n v="-122.216005"/>
    <n v="36517"/>
    <s v="Q3"/>
    <s v="No"/>
    <n v="0"/>
    <x v="15"/>
    <s v="None"/>
    <s v="Yes"/>
    <n v="40.26"/>
    <s v="Yes"/>
    <x v="0"/>
    <s v="Fiber Optic"/>
    <n v="14"/>
    <s v="No"/>
    <s v="No"/>
    <s v="No"/>
    <s v="No"/>
    <s v="Yes"/>
    <s v="No"/>
    <s v="No"/>
    <s v="Yes"/>
    <x v="1"/>
    <s v="No"/>
    <x v="0"/>
    <n v="84.05"/>
    <n v="2781.85"/>
    <n v="0"/>
    <n v="0"/>
    <n v="1288.32"/>
    <n v="4070.17"/>
    <n v="2"/>
    <s v="Churned"/>
    <x v="0"/>
    <n v="68"/>
    <n v="3553"/>
    <s v="Other"/>
    <s v="Moved"/>
    <x v="2"/>
  </r>
  <r>
    <s v="1455-ESIQH"/>
    <s v="Male"/>
    <n v="44"/>
    <s v="No"/>
    <s v="No"/>
    <s v="No"/>
    <s v="No"/>
    <n v="0"/>
    <s v="United States"/>
    <s v="California"/>
    <s v="Oakland"/>
    <n v="94619"/>
    <n v="37.787185999999998"/>
    <n v="-122.14633000000001"/>
    <n v="24518"/>
    <s v="Q3"/>
    <s v="No"/>
    <n v="0"/>
    <x v="0"/>
    <s v="None"/>
    <s v="Yes"/>
    <n v="16.059999999999999"/>
    <s v="No"/>
    <x v="0"/>
    <s v="Fiber Optic"/>
    <n v="3"/>
    <s v="No"/>
    <s v="No"/>
    <s v="No"/>
    <s v="No"/>
    <s v="Yes"/>
    <s v="Yes"/>
    <s v="Yes"/>
    <s v="Yes"/>
    <x v="0"/>
    <s v="Yes"/>
    <x v="0"/>
    <n v="89.1"/>
    <n v="89.1"/>
    <n v="0"/>
    <n v="0"/>
    <n v="16.059999999999999"/>
    <n v="105.16"/>
    <n v="2"/>
    <s v="Churned"/>
    <x v="0"/>
    <n v="79"/>
    <n v="2905"/>
    <s v="Other"/>
    <s v="Moved"/>
    <x v="0"/>
  </r>
  <r>
    <s v="2979-SXESE"/>
    <s v="Female"/>
    <n v="57"/>
    <s v="No"/>
    <s v="No"/>
    <s v="Yes"/>
    <s v="No"/>
    <n v="0"/>
    <s v="United States"/>
    <s v="California"/>
    <s v="Berkeley"/>
    <n v="94703"/>
    <n v="37.863843000000003"/>
    <n v="-122.275684"/>
    <n v="19763"/>
    <s v="Q3"/>
    <s v="Yes"/>
    <n v="1"/>
    <x v="37"/>
    <s v="Offer D"/>
    <s v="Yes"/>
    <n v="25.79"/>
    <s v="Yes"/>
    <x v="0"/>
    <s v="Cable"/>
    <n v="12"/>
    <s v="Yes"/>
    <s v="No"/>
    <s v="Yes"/>
    <s v="No"/>
    <s v="Yes"/>
    <s v="No"/>
    <s v="No"/>
    <s v="Yes"/>
    <x v="0"/>
    <s v="No"/>
    <x v="0"/>
    <n v="94.4"/>
    <n v="1607.2"/>
    <n v="0"/>
    <n v="0"/>
    <n v="438.43"/>
    <n v="2045.63"/>
    <n v="1"/>
    <s v="Churned"/>
    <x v="0"/>
    <n v="66"/>
    <n v="4103"/>
    <s v="Other"/>
    <s v="Moved"/>
    <x v="1"/>
  </r>
  <r>
    <s v="4013-TLDHQ"/>
    <s v="Male"/>
    <n v="59"/>
    <s v="No"/>
    <s v="No"/>
    <s v="No"/>
    <s v="No"/>
    <n v="0"/>
    <s v="United States"/>
    <s v="California"/>
    <s v="Berkeley"/>
    <n v="94704"/>
    <n v="37.871416000000004"/>
    <n v="-122.24659699999999"/>
    <n v="21205"/>
    <s v="Q3"/>
    <s v="No"/>
    <n v="0"/>
    <x v="42"/>
    <s v="Offer D"/>
    <s v="Yes"/>
    <n v="20.260000000000002"/>
    <s v="No"/>
    <x v="0"/>
    <s v="Fiber Optic"/>
    <n v="25"/>
    <s v="No"/>
    <s v="Yes"/>
    <s v="Yes"/>
    <s v="No"/>
    <s v="No"/>
    <s v="No"/>
    <s v="No"/>
    <s v="Yes"/>
    <x v="0"/>
    <s v="Yes"/>
    <x v="0"/>
    <n v="78.25"/>
    <n v="1490.95"/>
    <n v="0"/>
    <n v="0"/>
    <n v="384.94"/>
    <n v="1875.89"/>
    <n v="1"/>
    <s v="Churned"/>
    <x v="0"/>
    <n v="72"/>
    <n v="3666"/>
    <s v="Competitor"/>
    <s v="Competitor had better devices"/>
    <x v="1"/>
  </r>
  <r>
    <s v="6121-VZNQB"/>
    <s v="Female"/>
    <n v="35"/>
    <s v="No"/>
    <s v="No"/>
    <s v="No"/>
    <s v="No"/>
    <n v="0"/>
    <s v="United States"/>
    <s v="California"/>
    <s v="Bolinas"/>
    <n v="94924"/>
    <n v="37.943086999999998"/>
    <n v="-122.72378999999999"/>
    <n v="1573"/>
    <s v="Q3"/>
    <s v="No"/>
    <n v="0"/>
    <x v="0"/>
    <s v="None"/>
    <s v="Yes"/>
    <n v="34.79"/>
    <s v="No"/>
    <x v="1"/>
    <s v="None"/>
    <n v="0"/>
    <s v="No"/>
    <s v="No"/>
    <s v="No"/>
    <s v="No"/>
    <s v="No"/>
    <s v="No"/>
    <s v="No"/>
    <s v="No"/>
    <x v="0"/>
    <s v="Yes"/>
    <x v="1"/>
    <n v="19.100000000000001"/>
    <n v="19.100000000000001"/>
    <n v="0"/>
    <n v="0"/>
    <n v="34.79"/>
    <n v="53.89"/>
    <n v="2"/>
    <s v="Churned"/>
    <x v="0"/>
    <n v="84"/>
    <n v="5890"/>
    <s v="Competitor"/>
    <s v="Competitor made better offer"/>
    <x v="1"/>
  </r>
  <r>
    <s v="6996-KNSML"/>
    <s v="Female"/>
    <n v="26"/>
    <s v="Yes"/>
    <s v="No"/>
    <s v="No"/>
    <s v="No"/>
    <n v="0"/>
    <s v="United States"/>
    <s v="California"/>
    <s v="Cotati"/>
    <n v="94931"/>
    <n v="38.326214999999998"/>
    <n v="-122.71874200000001"/>
    <n v="7936"/>
    <s v="Q3"/>
    <s v="No"/>
    <n v="0"/>
    <x v="0"/>
    <s v="None"/>
    <s v="Yes"/>
    <n v="35.25"/>
    <s v="No"/>
    <x v="0"/>
    <s v="Fiber Optic"/>
    <n v="30"/>
    <s v="No"/>
    <s v="No"/>
    <s v="Yes"/>
    <s v="No"/>
    <s v="No"/>
    <s v="No"/>
    <s v="No"/>
    <s v="Yes"/>
    <x v="0"/>
    <s v="Yes"/>
    <x v="0"/>
    <n v="74.900000000000006"/>
    <n v="74.900000000000006"/>
    <n v="0"/>
    <n v="0"/>
    <n v="35.25"/>
    <n v="110.15"/>
    <n v="1"/>
    <s v="Churned"/>
    <x v="0"/>
    <n v="73"/>
    <n v="5919"/>
    <s v="Competitor"/>
    <s v="Competitor had better devices"/>
    <x v="0"/>
  </r>
  <r>
    <s v="2592-SEIFQ"/>
    <s v="Male"/>
    <n v="36"/>
    <s v="No"/>
    <s v="No"/>
    <s v="No"/>
    <s v="No"/>
    <n v="0"/>
    <s v="United States"/>
    <s v="California"/>
    <s v="San Anselmo"/>
    <n v="94960"/>
    <n v="37.992719999999998"/>
    <n v="-122.57502599999999"/>
    <n v="16849"/>
    <s v="Q3"/>
    <s v="No"/>
    <n v="0"/>
    <x v="10"/>
    <s v="None"/>
    <s v="No"/>
    <n v="0"/>
    <s v="No"/>
    <x v="0"/>
    <s v="DSL"/>
    <n v="18"/>
    <s v="No"/>
    <s v="No"/>
    <s v="No"/>
    <s v="No"/>
    <s v="No"/>
    <s v="No"/>
    <s v="No"/>
    <s v="Yes"/>
    <x v="0"/>
    <s v="No"/>
    <x v="0"/>
    <n v="24.75"/>
    <n v="66.95"/>
    <n v="0"/>
    <n v="0"/>
    <n v="0"/>
    <n v="66.95"/>
    <n v="2"/>
    <s v="Churned"/>
    <x v="0"/>
    <n v="69"/>
    <n v="3503"/>
    <s v="Competitor"/>
    <s v="Competitor offered higher download speeds"/>
    <x v="0"/>
  </r>
  <r>
    <s v="8642-GVWRF"/>
    <s v="Female"/>
    <n v="25"/>
    <s v="Yes"/>
    <s v="No"/>
    <s v="Yes"/>
    <s v="No"/>
    <n v="0"/>
    <s v="United States"/>
    <s v="California"/>
    <s v="Capitola"/>
    <n v="95010"/>
    <n v="36.977024999999998"/>
    <n v="-121.95286400000001"/>
    <n v="9673"/>
    <s v="Q3"/>
    <s v="Yes"/>
    <n v="1"/>
    <x v="17"/>
    <s v="None"/>
    <s v="Yes"/>
    <n v="28.86"/>
    <s v="No"/>
    <x v="0"/>
    <s v="Fiber Optic"/>
    <n v="26"/>
    <s v="No"/>
    <s v="Yes"/>
    <s v="Yes"/>
    <s v="No"/>
    <s v="No"/>
    <s v="No"/>
    <s v="No"/>
    <s v="Yes"/>
    <x v="0"/>
    <s v="No"/>
    <x v="0"/>
    <n v="79.7"/>
    <n v="165"/>
    <n v="0"/>
    <n v="0"/>
    <n v="57.72"/>
    <n v="222.72"/>
    <n v="1"/>
    <s v="Churned"/>
    <x v="0"/>
    <n v="65"/>
    <n v="3039"/>
    <s v="Competitor"/>
    <s v="Competitor had better devices"/>
    <x v="0"/>
  </r>
  <r>
    <s v="3400-ESFUW"/>
    <s v="Male"/>
    <n v="28"/>
    <s v="Yes"/>
    <s v="No"/>
    <s v="Yes"/>
    <s v="No"/>
    <n v="0"/>
    <s v="United States"/>
    <s v="California"/>
    <s v="Cupertino"/>
    <n v="95014"/>
    <n v="37.306612000000001"/>
    <n v="-122.08062099999999"/>
    <n v="54431"/>
    <s v="Q3"/>
    <s v="Yes"/>
    <n v="1"/>
    <x v="19"/>
    <s v="Offer B"/>
    <s v="Yes"/>
    <n v="8.8000000000000007"/>
    <s v="No"/>
    <x v="0"/>
    <s v="DSL"/>
    <n v="48"/>
    <s v="Yes"/>
    <s v="Yes"/>
    <s v="No"/>
    <s v="Yes"/>
    <s v="No"/>
    <s v="No"/>
    <s v="No"/>
    <s v="No"/>
    <x v="2"/>
    <s v="No"/>
    <x v="0"/>
    <n v="57.55"/>
    <n v="3046.4"/>
    <n v="0"/>
    <n v="60"/>
    <n v="484"/>
    <n v="3590.4"/>
    <n v="1"/>
    <s v="Churned"/>
    <x v="0"/>
    <n v="69"/>
    <n v="5463"/>
    <s v="Competitor"/>
    <s v="Competitor offered more data"/>
    <x v="2"/>
  </r>
  <r>
    <s v="2057-ZBLPD"/>
    <s v="Female"/>
    <n v="50"/>
    <s v="No"/>
    <s v="No"/>
    <s v="Yes"/>
    <s v="No"/>
    <n v="0"/>
    <s v="United States"/>
    <s v="California"/>
    <s v="Los Gatos"/>
    <n v="95032"/>
    <n v="37.233034000000004"/>
    <n v="-121.947427"/>
    <n v="24443"/>
    <s v="Q3"/>
    <s v="Yes"/>
    <n v="3"/>
    <x v="18"/>
    <s v="Offer D"/>
    <s v="Yes"/>
    <n v="42.22"/>
    <s v="Yes"/>
    <x v="0"/>
    <s v="Fiber Optic"/>
    <n v="29"/>
    <s v="No"/>
    <s v="No"/>
    <s v="No"/>
    <s v="No"/>
    <s v="No"/>
    <s v="Yes"/>
    <s v="Yes"/>
    <s v="Yes"/>
    <x v="0"/>
    <s v="Yes"/>
    <x v="0"/>
    <n v="86.5"/>
    <n v="1808.7"/>
    <n v="0"/>
    <n v="0"/>
    <n v="886.62"/>
    <n v="2695.32"/>
    <n v="3"/>
    <s v="Churned"/>
    <x v="0"/>
    <n v="72"/>
    <n v="2036"/>
    <s v="Competitor"/>
    <s v="Competitor offered more data"/>
    <x v="1"/>
  </r>
  <r>
    <s v="5502-RLUYV"/>
    <s v="Female"/>
    <n v="42"/>
    <s v="No"/>
    <s v="No"/>
    <s v="Yes"/>
    <s v="No"/>
    <n v="0"/>
    <s v="United States"/>
    <s v="California"/>
    <s v="Milpitas"/>
    <n v="95035"/>
    <n v="37.441930999999997"/>
    <n v="-121.878502"/>
    <n v="62848"/>
    <s v="Q3"/>
    <s v="Yes"/>
    <n v="1"/>
    <x v="50"/>
    <s v="None"/>
    <s v="Yes"/>
    <n v="37.200000000000003"/>
    <s v="Yes"/>
    <x v="0"/>
    <s v="Fiber Optic"/>
    <n v="27"/>
    <s v="No"/>
    <s v="Yes"/>
    <s v="Yes"/>
    <s v="No"/>
    <s v="Yes"/>
    <s v="Yes"/>
    <s v="Yes"/>
    <s v="Yes"/>
    <x v="0"/>
    <s v="Yes"/>
    <x v="0"/>
    <n v="103.95"/>
    <n v="7446.9"/>
    <n v="0"/>
    <n v="0"/>
    <n v="2566.8000000000002"/>
    <n v="10013.700000000001"/>
    <n v="2"/>
    <s v="Churned"/>
    <x v="0"/>
    <n v="86"/>
    <n v="4283"/>
    <s v="Competitor"/>
    <s v="Competitor made better offer"/>
    <x v="1"/>
  </r>
  <r>
    <s v="9039-RBEEE"/>
    <s v="Male"/>
    <n v="27"/>
    <s v="Yes"/>
    <s v="No"/>
    <s v="No"/>
    <s v="No"/>
    <n v="0"/>
    <s v="United States"/>
    <s v="California"/>
    <s v="Santa Clara"/>
    <n v="95050"/>
    <n v="37.351213999999999"/>
    <n v="-121.952417"/>
    <n v="36349"/>
    <s v="Q3"/>
    <s v="No"/>
    <n v="0"/>
    <x v="38"/>
    <s v="None"/>
    <s v="No"/>
    <n v="0"/>
    <s v="No"/>
    <x v="0"/>
    <s v="Cable"/>
    <n v="48"/>
    <s v="Yes"/>
    <s v="Yes"/>
    <s v="No"/>
    <s v="Yes"/>
    <s v="Yes"/>
    <s v="No"/>
    <s v="No"/>
    <s v="Yes"/>
    <x v="0"/>
    <s v="Yes"/>
    <x v="1"/>
    <n v="48.95"/>
    <n v="1880.85"/>
    <n v="0"/>
    <n v="0"/>
    <n v="0"/>
    <n v="1880.85"/>
    <n v="1"/>
    <s v="Churned"/>
    <x v="0"/>
    <n v="80"/>
    <n v="3080"/>
    <s v="Price"/>
    <s v="Price too high"/>
    <x v="1"/>
  </r>
  <r>
    <s v="8417-FMLZI"/>
    <s v="Male"/>
    <n v="47"/>
    <s v="No"/>
    <s v="No"/>
    <s v="Yes"/>
    <s v="No"/>
    <n v="0"/>
    <s v="United States"/>
    <s v="California"/>
    <s v="Santa Cruz"/>
    <n v="95060"/>
    <n v="36.993451"/>
    <n v="-122.09885800000001"/>
    <n v="43192"/>
    <s v="Q3"/>
    <s v="Yes"/>
    <n v="1"/>
    <x v="63"/>
    <s v="None"/>
    <s v="Yes"/>
    <n v="26.91"/>
    <s v="No"/>
    <x v="0"/>
    <s v="Fiber Optic"/>
    <n v="6"/>
    <s v="No"/>
    <s v="Yes"/>
    <s v="No"/>
    <s v="No"/>
    <s v="No"/>
    <s v="Yes"/>
    <s v="Yes"/>
    <s v="Yes"/>
    <x v="0"/>
    <s v="Yes"/>
    <x v="1"/>
    <n v="83.55"/>
    <n v="477.55"/>
    <n v="0"/>
    <n v="0"/>
    <n v="161.46"/>
    <n v="639.01"/>
    <n v="1"/>
    <s v="Churned"/>
    <x v="0"/>
    <n v="91"/>
    <n v="4242"/>
    <s v="Dissatisfaction"/>
    <s v="Product dissatisfaction"/>
    <x v="1"/>
  </r>
  <r>
    <s v="0515-YPMCW"/>
    <s v="Male"/>
    <n v="42"/>
    <s v="No"/>
    <s v="No"/>
    <s v="No"/>
    <s v="No"/>
    <n v="0"/>
    <s v="United States"/>
    <s v="California"/>
    <s v="San Jose"/>
    <n v="95116"/>
    <n v="37.350284000000002"/>
    <n v="-121.85285500000001"/>
    <n v="51706"/>
    <s v="Q3"/>
    <s v="No"/>
    <n v="0"/>
    <x v="0"/>
    <s v="None"/>
    <s v="Yes"/>
    <n v="42.87"/>
    <s v="No"/>
    <x v="0"/>
    <s v="Fiber Optic"/>
    <n v="8"/>
    <s v="No"/>
    <s v="No"/>
    <s v="No"/>
    <s v="No"/>
    <s v="No"/>
    <s v="No"/>
    <s v="No"/>
    <s v="No"/>
    <x v="0"/>
    <s v="Yes"/>
    <x v="1"/>
    <n v="70.45"/>
    <n v="70.45"/>
    <n v="0"/>
    <n v="10"/>
    <n v="42.87"/>
    <n v="123.32"/>
    <n v="1"/>
    <s v="Churned"/>
    <x v="0"/>
    <n v="90"/>
    <n v="3525"/>
    <s v="Competitor"/>
    <s v="Competitor had better devices"/>
    <x v="1"/>
  </r>
  <r>
    <s v="0378-XSZPU"/>
    <s v="Male"/>
    <n v="31"/>
    <s v="No"/>
    <s v="No"/>
    <s v="Yes"/>
    <s v="No"/>
    <n v="0"/>
    <s v="United States"/>
    <s v="California"/>
    <s v="San Jose"/>
    <n v="95117"/>
    <n v="37.311087999999998"/>
    <n v="-121.961786"/>
    <n v="29914"/>
    <s v="Q3"/>
    <s v="Yes"/>
    <n v="1"/>
    <x v="6"/>
    <s v="Offer B"/>
    <s v="Yes"/>
    <n v="17.22"/>
    <s v="No"/>
    <x v="0"/>
    <s v="Cable"/>
    <n v="21"/>
    <s v="Yes"/>
    <s v="Yes"/>
    <s v="Yes"/>
    <s v="No"/>
    <s v="No"/>
    <s v="No"/>
    <s v="No"/>
    <s v="Yes"/>
    <x v="1"/>
    <s v="No"/>
    <x v="1"/>
    <n v="60.3"/>
    <n v="3563.8"/>
    <n v="0"/>
    <n v="0"/>
    <n v="998.76"/>
    <n v="4562.5600000000004"/>
    <n v="2"/>
    <s v="Churned"/>
    <x v="0"/>
    <n v="88"/>
    <n v="4026"/>
    <s v="Dissatisfaction"/>
    <s v="Network reliability"/>
    <x v="2"/>
  </r>
  <r>
    <s v="4729-XKASR"/>
    <s v="Male"/>
    <n v="56"/>
    <s v="No"/>
    <s v="No"/>
    <s v="No"/>
    <s v="Yes"/>
    <n v="3"/>
    <s v="United States"/>
    <s v="California"/>
    <s v="San Jose"/>
    <n v="95123"/>
    <n v="37.238757999999997"/>
    <n v="-121.82837499999999"/>
    <n v="59632"/>
    <s v="Q3"/>
    <s v="No"/>
    <n v="0"/>
    <x v="0"/>
    <s v="None"/>
    <s v="No"/>
    <n v="0"/>
    <s v="No"/>
    <x v="0"/>
    <s v="DSL"/>
    <n v="57"/>
    <s v="No"/>
    <s v="No"/>
    <s v="No"/>
    <s v="No"/>
    <s v="No"/>
    <s v="No"/>
    <s v="No"/>
    <s v="Yes"/>
    <x v="0"/>
    <s v="No"/>
    <x v="0"/>
    <n v="24.75"/>
    <n v="24.75"/>
    <n v="0"/>
    <n v="0"/>
    <n v="0"/>
    <n v="24.75"/>
    <n v="1"/>
    <s v="Churned"/>
    <x v="0"/>
    <n v="96"/>
    <n v="3001"/>
    <s v="Competitor"/>
    <s v="Competitor had better devices"/>
    <x v="0"/>
  </r>
  <r>
    <s v="5449-FIBXJ"/>
    <s v="Male"/>
    <n v="34"/>
    <s v="No"/>
    <s v="No"/>
    <s v="Yes"/>
    <s v="No"/>
    <n v="0"/>
    <s v="United States"/>
    <s v="California"/>
    <s v="San Jose"/>
    <n v="95127"/>
    <n v="37.375155999999997"/>
    <n v="-121.795867"/>
    <n v="60620"/>
    <s v="Q3"/>
    <s v="Yes"/>
    <n v="1"/>
    <x v="42"/>
    <s v="Offer D"/>
    <s v="Yes"/>
    <n v="28.04"/>
    <s v="Yes"/>
    <x v="0"/>
    <s v="Fiber Optic"/>
    <n v="22"/>
    <s v="No"/>
    <s v="No"/>
    <s v="Yes"/>
    <s v="Yes"/>
    <s v="Yes"/>
    <s v="Yes"/>
    <s v="Yes"/>
    <s v="Yes"/>
    <x v="0"/>
    <s v="No"/>
    <x v="0"/>
    <n v="103.3"/>
    <n v="2012.7"/>
    <n v="0"/>
    <n v="0"/>
    <n v="532.76"/>
    <n v="2545.46"/>
    <n v="3"/>
    <s v="Churned"/>
    <x v="0"/>
    <n v="67"/>
    <n v="2349"/>
    <s v="Price"/>
    <s v="Lack of affordable download/upload speed"/>
    <x v="1"/>
  </r>
  <r>
    <s v="9837-BMCLM"/>
    <s v="Male"/>
    <n v="39"/>
    <s v="No"/>
    <s v="No"/>
    <s v="No"/>
    <s v="No"/>
    <n v="0"/>
    <s v="United States"/>
    <s v="California"/>
    <s v="Stockton"/>
    <n v="95202"/>
    <n v="37.959705999999997"/>
    <n v="-121.28766899999999"/>
    <n v="7071"/>
    <s v="Q3"/>
    <s v="No"/>
    <n v="0"/>
    <x v="10"/>
    <s v="None"/>
    <s v="Yes"/>
    <n v="31.88"/>
    <s v="No"/>
    <x v="0"/>
    <s v="Fiber Optic"/>
    <n v="7"/>
    <s v="No"/>
    <s v="No"/>
    <s v="No"/>
    <s v="No"/>
    <s v="Yes"/>
    <s v="No"/>
    <s v="No"/>
    <s v="Yes"/>
    <x v="0"/>
    <s v="Yes"/>
    <x v="0"/>
    <n v="78.5"/>
    <n v="242.05"/>
    <n v="0"/>
    <n v="0"/>
    <n v="95.64"/>
    <n v="337.69"/>
    <n v="2"/>
    <s v="Churned"/>
    <x v="0"/>
    <n v="71"/>
    <n v="3567"/>
    <s v="Price"/>
    <s v="Long distance charges"/>
    <x v="0"/>
  </r>
  <r>
    <s v="0137-UDEUO"/>
    <s v="Female"/>
    <n v="24"/>
    <s v="Yes"/>
    <s v="No"/>
    <s v="No"/>
    <s v="No"/>
    <n v="0"/>
    <s v="United States"/>
    <s v="California"/>
    <s v="Stockton"/>
    <n v="95204"/>
    <n v="37.974497999999997"/>
    <n v="-121.319568"/>
    <n v="30476"/>
    <s v="Q3"/>
    <s v="No"/>
    <n v="0"/>
    <x v="10"/>
    <s v="Offer E"/>
    <s v="Yes"/>
    <n v="25.75"/>
    <s v="No"/>
    <x v="1"/>
    <s v="None"/>
    <n v="0"/>
    <s v="No"/>
    <s v="No"/>
    <s v="No"/>
    <s v="No"/>
    <s v="No"/>
    <s v="No"/>
    <s v="No"/>
    <s v="No"/>
    <x v="0"/>
    <s v="No"/>
    <x v="1"/>
    <n v="19.850000000000001"/>
    <n v="63.75"/>
    <n v="0"/>
    <n v="0"/>
    <n v="77.25"/>
    <n v="141"/>
    <n v="1"/>
    <s v="Churned"/>
    <x v="0"/>
    <n v="95"/>
    <n v="3398"/>
    <s v="Price"/>
    <s v="Long distance charges"/>
    <x v="1"/>
  </r>
  <r>
    <s v="4925-LMHOK"/>
    <s v="Male"/>
    <n v="29"/>
    <s v="Yes"/>
    <s v="No"/>
    <s v="No"/>
    <s v="No"/>
    <n v="0"/>
    <s v="United States"/>
    <s v="California"/>
    <s v="Stockton"/>
    <n v="95212"/>
    <n v="38.049456999999997"/>
    <n v="-121.21653000000001"/>
    <n v="6951"/>
    <s v="Q3"/>
    <s v="No"/>
    <n v="0"/>
    <x v="7"/>
    <s v="Offer D"/>
    <s v="Yes"/>
    <n v="14.79"/>
    <s v="Yes"/>
    <x v="0"/>
    <s v="DSL"/>
    <n v="59"/>
    <s v="No"/>
    <s v="Yes"/>
    <s v="No"/>
    <s v="Yes"/>
    <s v="No"/>
    <s v="No"/>
    <s v="No"/>
    <s v="Yes"/>
    <x v="0"/>
    <s v="Yes"/>
    <x v="1"/>
    <n v="58.6"/>
    <n v="939.7"/>
    <n v="0"/>
    <n v="0"/>
    <n v="221.85"/>
    <n v="1161.55"/>
    <n v="2"/>
    <s v="Churned"/>
    <x v="0"/>
    <n v="90"/>
    <n v="2003"/>
    <s v="Dissatisfaction"/>
    <s v="Service dissatisfaction"/>
    <x v="1"/>
  </r>
  <r>
    <s v="1455-UGQVH"/>
    <s v="Male"/>
    <n v="35"/>
    <s v="No"/>
    <s v="No"/>
    <s v="Yes"/>
    <s v="No"/>
    <n v="0"/>
    <s v="United States"/>
    <s v="California"/>
    <s v="Acampo"/>
    <n v="95220"/>
    <n v="38.200231000000002"/>
    <n v="-121.235034"/>
    <n v="6317"/>
    <s v="Q3"/>
    <s v="Yes"/>
    <n v="1"/>
    <x v="31"/>
    <s v="Offer D"/>
    <s v="Yes"/>
    <n v="1.0900000000000001"/>
    <s v="Yes"/>
    <x v="0"/>
    <s v="Fiber Optic"/>
    <n v="18"/>
    <s v="No"/>
    <s v="No"/>
    <s v="Yes"/>
    <s v="No"/>
    <s v="Yes"/>
    <s v="Yes"/>
    <s v="Yes"/>
    <s v="Yes"/>
    <x v="0"/>
    <s v="Yes"/>
    <x v="0"/>
    <n v="98.5"/>
    <n v="1037.75"/>
    <n v="0"/>
    <n v="0"/>
    <n v="10.9"/>
    <n v="1048.6500000000001"/>
    <n v="2"/>
    <s v="Churned"/>
    <x v="0"/>
    <n v="91"/>
    <n v="4501"/>
    <s v="Dissatisfaction"/>
    <s v="Lack of self-service on Website"/>
    <x v="1"/>
  </r>
  <r>
    <s v="8280-MQRQN"/>
    <s v="Female"/>
    <n v="39"/>
    <s v="No"/>
    <s v="No"/>
    <s v="No"/>
    <s v="No"/>
    <n v="0"/>
    <s v="United States"/>
    <s v="California"/>
    <s v="Arnold"/>
    <n v="95223"/>
    <n v="38.321530000000003"/>
    <n v="-120.236358"/>
    <n v="5159"/>
    <s v="Q3"/>
    <s v="No"/>
    <n v="0"/>
    <x v="0"/>
    <s v="Offer E"/>
    <s v="Yes"/>
    <n v="23.7"/>
    <s v="No"/>
    <x v="0"/>
    <s v="Cable"/>
    <n v="17"/>
    <s v="No"/>
    <s v="No"/>
    <s v="Yes"/>
    <s v="No"/>
    <s v="No"/>
    <s v="No"/>
    <s v="No"/>
    <s v="Yes"/>
    <x v="0"/>
    <s v="Yes"/>
    <x v="2"/>
    <n v="50.45"/>
    <n v="50.45"/>
    <n v="0"/>
    <n v="0"/>
    <n v="23.7"/>
    <n v="74.150000000000006"/>
    <n v="3"/>
    <s v="Churned"/>
    <x v="0"/>
    <n v="69"/>
    <n v="2806"/>
    <s v="Dissatisfaction"/>
    <s v="Network reliability"/>
    <x v="1"/>
  </r>
  <r>
    <s v="2037-SGXHH"/>
    <s v="Male"/>
    <n v="25"/>
    <s v="Yes"/>
    <s v="No"/>
    <s v="Yes"/>
    <s v="No"/>
    <n v="0"/>
    <s v="United States"/>
    <s v="California"/>
    <s v="Campo Seco"/>
    <n v="95226"/>
    <n v="38.233879000000002"/>
    <n v="-120.861666"/>
    <n v="75"/>
    <s v="Q3"/>
    <s v="Yes"/>
    <n v="1"/>
    <x v="47"/>
    <s v="None"/>
    <s v="Yes"/>
    <n v="49.7"/>
    <s v="Yes"/>
    <x v="0"/>
    <s v="Fiber Optic"/>
    <n v="30"/>
    <s v="No"/>
    <s v="Yes"/>
    <s v="Yes"/>
    <s v="No"/>
    <s v="Yes"/>
    <s v="No"/>
    <s v="No"/>
    <s v="Yes"/>
    <x v="0"/>
    <s v="Yes"/>
    <x v="0"/>
    <n v="94.65"/>
    <n v="3624.3"/>
    <n v="0"/>
    <n v="0"/>
    <n v="1888.6"/>
    <n v="5512.9"/>
    <n v="2"/>
    <s v="Churned"/>
    <x v="0"/>
    <n v="71"/>
    <n v="3498"/>
    <s v="Other"/>
    <s v="Don't know"/>
    <x v="1"/>
  </r>
  <r>
    <s v="3178-FESZO"/>
    <s v="Female"/>
    <n v="45"/>
    <s v="No"/>
    <s v="No"/>
    <s v="No"/>
    <s v="No"/>
    <n v="0"/>
    <s v="United States"/>
    <s v="California"/>
    <s v="Clements"/>
    <n v="95227"/>
    <n v="38.227285000000002"/>
    <n v="-121.02789"/>
    <n v="722"/>
    <s v="Q3"/>
    <s v="No"/>
    <n v="0"/>
    <x v="0"/>
    <s v="Offer E"/>
    <s v="Yes"/>
    <n v="20.23"/>
    <s v="Yes"/>
    <x v="0"/>
    <s v="Fiber Optic"/>
    <n v="17"/>
    <s v="No"/>
    <s v="Yes"/>
    <s v="No"/>
    <s v="No"/>
    <s v="Yes"/>
    <s v="Yes"/>
    <s v="Yes"/>
    <s v="Yes"/>
    <x v="0"/>
    <s v="Yes"/>
    <x v="1"/>
    <n v="100.25"/>
    <n v="100.25"/>
    <n v="0"/>
    <n v="0"/>
    <n v="20.23"/>
    <n v="120.48"/>
    <n v="1"/>
    <s v="Churned"/>
    <x v="0"/>
    <n v="91"/>
    <n v="5797"/>
    <s v="Other"/>
    <s v="Don't know"/>
    <x v="1"/>
  </r>
  <r>
    <s v="6087-MVHJH"/>
    <s v="Female"/>
    <n v="44"/>
    <s v="No"/>
    <s v="No"/>
    <s v="No"/>
    <s v="No"/>
    <n v="0"/>
    <s v="United States"/>
    <s v="California"/>
    <s v="French Camp"/>
    <n v="95231"/>
    <n v="37.873283000000001"/>
    <n v="-121.292034"/>
    <n v="5094"/>
    <s v="Q3"/>
    <s v="No"/>
    <n v="0"/>
    <x v="12"/>
    <s v="Offer D"/>
    <s v="Yes"/>
    <n v="17.8"/>
    <s v="Yes"/>
    <x v="0"/>
    <s v="Fiber Optic"/>
    <n v="5"/>
    <s v="No"/>
    <s v="No"/>
    <s v="Yes"/>
    <s v="No"/>
    <s v="No"/>
    <s v="Yes"/>
    <s v="Yes"/>
    <s v="No"/>
    <x v="0"/>
    <s v="Yes"/>
    <x v="0"/>
    <n v="88.45"/>
    <n v="1422.1"/>
    <n v="0"/>
    <n v="140"/>
    <n v="284.8"/>
    <n v="1846.8999999999901"/>
    <n v="2"/>
    <s v="Churned"/>
    <x v="0"/>
    <n v="88"/>
    <n v="5186"/>
    <s v="Other"/>
    <s v="Don't know"/>
    <x v="1"/>
  </r>
  <r>
    <s v="4603-JANFB"/>
    <s v="Male"/>
    <n v="51"/>
    <s v="No"/>
    <s v="No"/>
    <s v="No"/>
    <s v="No"/>
    <n v="0"/>
    <s v="United States"/>
    <s v="California"/>
    <s v="Glencoe"/>
    <n v="95232"/>
    <n v="38.358463999999998"/>
    <n v="-120.57930399999999"/>
    <n v="21"/>
    <s v="Q3"/>
    <s v="No"/>
    <n v="0"/>
    <x v="0"/>
    <s v="Offer E"/>
    <s v="Yes"/>
    <n v="12.13"/>
    <s v="No"/>
    <x v="0"/>
    <s v="Fiber Optic"/>
    <n v="19"/>
    <s v="No"/>
    <s v="No"/>
    <s v="No"/>
    <s v="No"/>
    <s v="No"/>
    <s v="No"/>
    <s v="No"/>
    <s v="Yes"/>
    <x v="0"/>
    <s v="Yes"/>
    <x v="0"/>
    <n v="69.849999999999994"/>
    <n v="69.849999999999994"/>
    <n v="0"/>
    <n v="0"/>
    <n v="12.13"/>
    <n v="81.979999999999905"/>
    <n v="1"/>
    <s v="Churned"/>
    <x v="0"/>
    <n v="90"/>
    <n v="4548"/>
    <s v="Competitor"/>
    <s v="Competitor had better devices"/>
    <x v="0"/>
  </r>
  <r>
    <s v="3018-TFTSU"/>
    <s v="Male"/>
    <n v="44"/>
    <s v="No"/>
    <s v="No"/>
    <s v="No"/>
    <s v="No"/>
    <n v="0"/>
    <s v="United States"/>
    <s v="California"/>
    <s v="Hathaway Pines"/>
    <n v="95233"/>
    <n v="38.184913999999999"/>
    <n v="-120.364085"/>
    <n v="335"/>
    <s v="Q3"/>
    <s v="No"/>
    <n v="0"/>
    <x v="36"/>
    <s v="Offer D"/>
    <s v="Yes"/>
    <n v="18.38"/>
    <s v="No"/>
    <x v="0"/>
    <s v="Fiber Optic"/>
    <n v="3"/>
    <s v="Yes"/>
    <s v="No"/>
    <s v="Yes"/>
    <s v="No"/>
    <s v="No"/>
    <s v="No"/>
    <s v="No"/>
    <s v="Yes"/>
    <x v="0"/>
    <s v="No"/>
    <x v="0"/>
    <n v="81.7"/>
    <n v="858.6"/>
    <n v="0"/>
    <n v="0"/>
    <n v="220.56"/>
    <n v="1079.1600000000001"/>
    <n v="1"/>
    <s v="Churned"/>
    <x v="0"/>
    <n v="76"/>
    <n v="2850"/>
    <s v="Dissatisfaction"/>
    <s v="Poor expertise of phone support"/>
    <x v="1"/>
  </r>
  <r>
    <s v="4806-KEXQR"/>
    <s v="Male"/>
    <n v="27"/>
    <s v="Yes"/>
    <s v="No"/>
    <s v="No"/>
    <s v="No"/>
    <n v="0"/>
    <s v="United States"/>
    <s v="California"/>
    <s v="Lockeford"/>
    <n v="95237"/>
    <n v="38.166791000000003"/>
    <n v="-121.14207"/>
    <n v="3205"/>
    <s v="Q3"/>
    <s v="No"/>
    <n v="0"/>
    <x v="14"/>
    <s v="Offer E"/>
    <s v="Yes"/>
    <n v="43.06"/>
    <s v="No"/>
    <x v="0"/>
    <s v="Fiber Optic"/>
    <n v="46"/>
    <s v="No"/>
    <s v="No"/>
    <s v="No"/>
    <s v="No"/>
    <s v="No"/>
    <s v="Yes"/>
    <s v="Yes"/>
    <s v="Yes"/>
    <x v="0"/>
    <s v="Yes"/>
    <x v="0"/>
    <n v="79.900000000000006"/>
    <n v="324.3"/>
    <n v="0"/>
    <n v="0"/>
    <n v="172.24"/>
    <n v="496.54"/>
    <n v="1"/>
    <s v="Churned"/>
    <x v="0"/>
    <n v="77"/>
    <n v="4669"/>
    <s v="Competitor"/>
    <s v="Competitor had better devices"/>
    <x v="0"/>
  </r>
  <r>
    <s v="7083-YNSKY"/>
    <s v="Female"/>
    <n v="22"/>
    <s v="Yes"/>
    <s v="No"/>
    <s v="No"/>
    <s v="No"/>
    <n v="0"/>
    <s v="United States"/>
    <s v="California"/>
    <s v="Lodi"/>
    <n v="95242"/>
    <n v="38.128087000000001"/>
    <n v="-121.40779999999999"/>
    <n v="22073"/>
    <s v="Q3"/>
    <s v="No"/>
    <n v="0"/>
    <x v="7"/>
    <s v="Offer D"/>
    <s v="Yes"/>
    <n v="45.84"/>
    <s v="Yes"/>
    <x v="1"/>
    <s v="None"/>
    <n v="0"/>
    <s v="No"/>
    <s v="No"/>
    <s v="No"/>
    <s v="No"/>
    <s v="No"/>
    <s v="No"/>
    <s v="No"/>
    <s v="No"/>
    <x v="0"/>
    <s v="Yes"/>
    <x v="1"/>
    <n v="25.4"/>
    <n v="399.6"/>
    <n v="0"/>
    <n v="0"/>
    <n v="687.6"/>
    <n v="1087.2"/>
    <n v="1"/>
    <s v="Churned"/>
    <x v="0"/>
    <n v="86"/>
    <n v="2853"/>
    <s v="Attitude"/>
    <s v="Attitude of support person"/>
    <x v="1"/>
  </r>
  <r>
    <s v="7434-SHXLS"/>
    <s v="Female"/>
    <n v="21"/>
    <s v="Yes"/>
    <s v="No"/>
    <s v="No"/>
    <s v="No"/>
    <n v="0"/>
    <s v="United States"/>
    <s v="California"/>
    <s v="Wallace"/>
    <n v="95254"/>
    <n v="38.192608"/>
    <n v="-120.957842"/>
    <n v="304"/>
    <s v="Q3"/>
    <s v="No"/>
    <n v="0"/>
    <x v="0"/>
    <s v="Offer E"/>
    <s v="Yes"/>
    <n v="15.73"/>
    <s v="No"/>
    <x v="1"/>
    <s v="None"/>
    <n v="0"/>
    <s v="No"/>
    <s v="No"/>
    <s v="No"/>
    <s v="No"/>
    <s v="No"/>
    <s v="No"/>
    <s v="No"/>
    <s v="No"/>
    <x v="0"/>
    <s v="No"/>
    <x v="2"/>
    <n v="20.9"/>
    <n v="20.9"/>
    <n v="0"/>
    <n v="0"/>
    <n v="15.73"/>
    <n v="36.629999999999903"/>
    <n v="3"/>
    <s v="Churned"/>
    <x v="0"/>
    <n v="82"/>
    <n v="5421"/>
    <s v="Competitor"/>
    <s v="Competitor made better offer"/>
    <x v="1"/>
  </r>
  <r>
    <s v="7908-QCBCA"/>
    <s v="Female"/>
    <n v="47"/>
    <s v="No"/>
    <s v="No"/>
    <s v="Yes"/>
    <s v="No"/>
    <n v="0"/>
    <s v="United States"/>
    <s v="California"/>
    <s v="Atwater"/>
    <n v="95301"/>
    <n v="37.321232999999999"/>
    <n v="-120.65635399999999"/>
    <n v="27808"/>
    <s v="Q3"/>
    <s v="Yes"/>
    <n v="1"/>
    <x v="0"/>
    <s v="Offer E"/>
    <s v="Yes"/>
    <n v="33.46"/>
    <s v="No"/>
    <x v="0"/>
    <s v="Fiber Optic"/>
    <n v="12"/>
    <s v="No"/>
    <s v="No"/>
    <s v="No"/>
    <s v="No"/>
    <s v="No"/>
    <s v="No"/>
    <s v="No"/>
    <s v="No"/>
    <x v="0"/>
    <s v="Yes"/>
    <x v="2"/>
    <n v="69.400000000000006"/>
    <n v="69.400000000000006"/>
    <n v="0"/>
    <n v="10"/>
    <n v="33.46"/>
    <n v="112.86"/>
    <n v="1"/>
    <s v="Churned"/>
    <x v="0"/>
    <n v="65"/>
    <n v="2404"/>
    <s v="Competitor"/>
    <s v="Competitor had better devices"/>
    <x v="1"/>
  </r>
  <r>
    <s v="6711-FLDFB"/>
    <s v="Female"/>
    <n v="62"/>
    <s v="No"/>
    <s v="No"/>
    <s v="No"/>
    <s v="No"/>
    <n v="0"/>
    <s v="United States"/>
    <s v="California"/>
    <s v="Big Oak Flat"/>
    <n v="95305"/>
    <n v="37.818589000000003"/>
    <n v="-120.256995"/>
    <n v="167"/>
    <s v="Q3"/>
    <s v="No"/>
    <n v="0"/>
    <x v="8"/>
    <s v="Offer E"/>
    <s v="Yes"/>
    <n v="46.79"/>
    <s v="Yes"/>
    <x v="0"/>
    <s v="Fiber Optic"/>
    <n v="25"/>
    <s v="No"/>
    <s v="No"/>
    <s v="No"/>
    <s v="No"/>
    <s v="No"/>
    <s v="No"/>
    <s v="No"/>
    <s v="Yes"/>
    <x v="0"/>
    <s v="Yes"/>
    <x v="0"/>
    <n v="74.900000000000006"/>
    <n v="541.15"/>
    <n v="0"/>
    <n v="0"/>
    <n v="327.52999999999997"/>
    <n v="868.68"/>
    <n v="1"/>
    <s v="Churned"/>
    <x v="0"/>
    <n v="68"/>
    <n v="5159"/>
    <s v="Competitor"/>
    <s v="Competitor had better devices"/>
    <x v="1"/>
  </r>
  <r>
    <s v="4702-IOQDC"/>
    <s v="Female"/>
    <n v="58"/>
    <s v="No"/>
    <s v="No"/>
    <s v="No"/>
    <s v="No"/>
    <n v="0"/>
    <s v="United States"/>
    <s v="California"/>
    <s v="Gustine"/>
    <n v="95322"/>
    <n v="37.147198000000003"/>
    <n v="-121.120161"/>
    <n v="7872"/>
    <s v="Q3"/>
    <s v="No"/>
    <n v="0"/>
    <x v="0"/>
    <s v="Offer E"/>
    <s v="Yes"/>
    <n v="46.17"/>
    <s v="No"/>
    <x v="0"/>
    <s v="Fiber Optic"/>
    <n v="30"/>
    <s v="No"/>
    <s v="No"/>
    <s v="No"/>
    <s v="No"/>
    <s v="No"/>
    <s v="No"/>
    <s v="No"/>
    <s v="Yes"/>
    <x v="0"/>
    <s v="Yes"/>
    <x v="0"/>
    <n v="70.099999999999994"/>
    <n v="70.099999999999994"/>
    <n v="0"/>
    <n v="0"/>
    <n v="46.17"/>
    <n v="116.27"/>
    <n v="3"/>
    <s v="Churned"/>
    <x v="0"/>
    <n v="91"/>
    <n v="2007"/>
    <s v="Competitor"/>
    <s v="Competitor offered higher download speeds"/>
    <x v="0"/>
  </r>
  <r>
    <s v="6178-KFNHS"/>
    <s v="Female"/>
    <n v="34"/>
    <s v="No"/>
    <s v="No"/>
    <s v="No"/>
    <s v="No"/>
    <n v="0"/>
    <s v="United States"/>
    <s v="California"/>
    <s v="Hughson"/>
    <n v="95326"/>
    <n v="37.592300000000002"/>
    <n v="-120.85328800000001"/>
    <n v="6822"/>
    <s v="Q3"/>
    <s v="No"/>
    <n v="0"/>
    <x v="36"/>
    <s v="Offer D"/>
    <s v="Yes"/>
    <n v="35.799999999999997"/>
    <s v="Yes"/>
    <x v="0"/>
    <s v="Fiber Optic"/>
    <n v="25"/>
    <s v="Yes"/>
    <s v="No"/>
    <s v="No"/>
    <s v="No"/>
    <s v="No"/>
    <s v="No"/>
    <s v="No"/>
    <s v="Yes"/>
    <x v="0"/>
    <s v="Yes"/>
    <x v="0"/>
    <n v="78.3"/>
    <n v="909.25"/>
    <n v="0"/>
    <n v="0"/>
    <n v="429.599999999999"/>
    <n v="1338.85"/>
    <n v="1"/>
    <s v="Churned"/>
    <x v="0"/>
    <n v="91"/>
    <n v="3545"/>
    <s v="Competitor"/>
    <s v="Competitor offered higher download speeds"/>
    <x v="1"/>
  </r>
  <r>
    <s v="1264-BYWMS"/>
    <s v="Male"/>
    <n v="40"/>
    <s v="No"/>
    <s v="No"/>
    <s v="No"/>
    <s v="No"/>
    <n v="0"/>
    <s v="United States"/>
    <s v="California"/>
    <s v="La Grange"/>
    <n v="95329"/>
    <n v="37.666587"/>
    <n v="-120.411517"/>
    <n v="1749"/>
    <s v="Q3"/>
    <s v="No"/>
    <n v="0"/>
    <x v="19"/>
    <s v="Offer B"/>
    <s v="Yes"/>
    <n v="47.38"/>
    <s v="Yes"/>
    <x v="0"/>
    <s v="Fiber Optic"/>
    <n v="29"/>
    <s v="No"/>
    <s v="No"/>
    <s v="No"/>
    <s v="No"/>
    <s v="Yes"/>
    <s v="Yes"/>
    <s v="Yes"/>
    <s v="Yes"/>
    <x v="0"/>
    <s v="Yes"/>
    <x v="0"/>
    <n v="96.8"/>
    <n v="5283.95"/>
    <n v="0"/>
    <n v="0"/>
    <n v="2605.9"/>
    <n v="7889.85"/>
    <n v="1"/>
    <s v="Churned"/>
    <x v="0"/>
    <n v="82"/>
    <n v="4089"/>
    <s v="Competitor"/>
    <s v="Competitor offered more data"/>
    <x v="1"/>
  </r>
  <r>
    <s v="9658-WYUFB"/>
    <s v="Female"/>
    <n v="57"/>
    <s v="No"/>
    <s v="No"/>
    <s v="No"/>
    <s v="No"/>
    <n v="0"/>
    <s v="United States"/>
    <s v="California"/>
    <s v="Lathrop"/>
    <n v="95330"/>
    <n v="37.808210000000003"/>
    <n v="-121.308401"/>
    <n v="10834"/>
    <s v="Q3"/>
    <s v="No"/>
    <n v="0"/>
    <x v="37"/>
    <s v="Offer D"/>
    <s v="Yes"/>
    <n v="21.82"/>
    <s v="Yes"/>
    <x v="0"/>
    <s v="Fiber Optic"/>
    <n v="23"/>
    <s v="Yes"/>
    <s v="Yes"/>
    <s v="No"/>
    <s v="No"/>
    <s v="Yes"/>
    <s v="No"/>
    <s v="No"/>
    <s v="Yes"/>
    <x v="0"/>
    <s v="Yes"/>
    <x v="0"/>
    <n v="94.4"/>
    <n v="1617.5"/>
    <n v="0"/>
    <n v="0"/>
    <n v="370.94"/>
    <n v="1988.44"/>
    <n v="1"/>
    <s v="Churned"/>
    <x v="0"/>
    <n v="66"/>
    <n v="2825"/>
    <s v="Competitor"/>
    <s v="Competitor offered more data"/>
    <x v="1"/>
  </r>
  <r>
    <s v="2013-SGDXK"/>
    <s v="Female"/>
    <n v="27"/>
    <s v="Yes"/>
    <s v="No"/>
    <s v="No"/>
    <s v="No"/>
    <n v="0"/>
    <s v="United States"/>
    <s v="California"/>
    <s v="Mariposa"/>
    <n v="95338"/>
    <n v="37.526791000000003"/>
    <n v="-119.99437"/>
    <n v="10226"/>
    <s v="Q3"/>
    <s v="No"/>
    <n v="0"/>
    <x v="0"/>
    <s v="None"/>
    <s v="Yes"/>
    <n v="1.63"/>
    <s v="No"/>
    <x v="0"/>
    <s v="Fiber Optic"/>
    <n v="59"/>
    <s v="No"/>
    <s v="Yes"/>
    <s v="No"/>
    <s v="No"/>
    <s v="Yes"/>
    <s v="No"/>
    <s v="No"/>
    <s v="No"/>
    <x v="0"/>
    <s v="No"/>
    <x v="0"/>
    <n v="84.3"/>
    <n v="84.3"/>
    <n v="0"/>
    <n v="10"/>
    <n v="1.63"/>
    <n v="95.929999999999893"/>
    <n v="1"/>
    <s v="Churned"/>
    <x v="0"/>
    <n v="78"/>
    <n v="2172"/>
    <s v="Competitor"/>
    <s v="Competitor offered more data"/>
    <x v="0"/>
  </r>
  <r>
    <s v="3506-LCJDC"/>
    <s v="Male"/>
    <n v="52"/>
    <s v="No"/>
    <s v="No"/>
    <s v="Yes"/>
    <s v="Yes"/>
    <n v="3"/>
    <s v="United States"/>
    <s v="California"/>
    <s v="Modesto"/>
    <n v="95358"/>
    <n v="37.612611999999999"/>
    <n v="-121.10856800000001"/>
    <n v="30668"/>
    <s v="Q3"/>
    <s v="Yes"/>
    <n v="1"/>
    <x v="0"/>
    <s v="None"/>
    <s v="Yes"/>
    <n v="8.0299999999999994"/>
    <s v="No"/>
    <x v="1"/>
    <s v="None"/>
    <n v="0"/>
    <s v="No"/>
    <s v="No"/>
    <s v="No"/>
    <s v="No"/>
    <s v="No"/>
    <s v="No"/>
    <s v="No"/>
    <s v="No"/>
    <x v="0"/>
    <s v="No"/>
    <x v="0"/>
    <n v="19.95"/>
    <n v="19.95"/>
    <n v="0"/>
    <n v="0"/>
    <n v="8.0299999999999994"/>
    <n v="27.979999999999901"/>
    <n v="1"/>
    <s v="Churned"/>
    <x v="0"/>
    <n v="76"/>
    <n v="4860"/>
    <s v="Price"/>
    <s v="Long distance charges"/>
    <x v="0"/>
  </r>
  <r>
    <s v="3934-HXCFZ"/>
    <s v="Male"/>
    <n v="33"/>
    <s v="No"/>
    <s v="No"/>
    <s v="Yes"/>
    <s v="No"/>
    <n v="0"/>
    <s v="United States"/>
    <s v="California"/>
    <s v="Pinecrest"/>
    <n v="95364"/>
    <n v="38.224868999999998"/>
    <n v="-119.755729"/>
    <n v="235"/>
    <s v="Q3"/>
    <s v="Yes"/>
    <n v="1"/>
    <x v="43"/>
    <s v="Offer D"/>
    <s v="Yes"/>
    <n v="19.2"/>
    <s v="Yes"/>
    <x v="0"/>
    <s v="Fiber Optic"/>
    <n v="7"/>
    <s v="Yes"/>
    <s v="Yes"/>
    <s v="Yes"/>
    <s v="No"/>
    <s v="Yes"/>
    <s v="No"/>
    <s v="No"/>
    <s v="Yes"/>
    <x v="0"/>
    <s v="Yes"/>
    <x v="0"/>
    <n v="99.25"/>
    <n v="2186.4"/>
    <n v="0"/>
    <n v="0"/>
    <n v="441.599999999999"/>
    <n v="2628"/>
    <n v="1"/>
    <s v="Churned"/>
    <x v="0"/>
    <n v="76"/>
    <n v="5338"/>
    <s v="Dissatisfaction"/>
    <s v="Service dissatisfaction"/>
    <x v="1"/>
  </r>
  <r>
    <s v="7666-WKRON"/>
    <s v="Female"/>
    <n v="39"/>
    <s v="No"/>
    <s v="No"/>
    <s v="No"/>
    <s v="No"/>
    <n v="0"/>
    <s v="United States"/>
    <s v="California"/>
    <s v="Riverbank"/>
    <n v="95367"/>
    <n v="37.734971000000002"/>
    <n v="-120.95427100000001"/>
    <n v="16525"/>
    <s v="Q3"/>
    <s v="No"/>
    <n v="0"/>
    <x v="38"/>
    <s v="None"/>
    <s v="Yes"/>
    <n v="24.45"/>
    <s v="No"/>
    <x v="0"/>
    <s v="Fiber Optic"/>
    <n v="27"/>
    <s v="No"/>
    <s v="No"/>
    <s v="Yes"/>
    <s v="Yes"/>
    <s v="No"/>
    <s v="No"/>
    <s v="No"/>
    <s v="Yes"/>
    <x v="2"/>
    <s v="Yes"/>
    <x v="0"/>
    <n v="80.45"/>
    <n v="3201.55"/>
    <n v="0"/>
    <n v="0"/>
    <n v="953.55"/>
    <n v="4155.1000000000004"/>
    <n v="3"/>
    <s v="Churned"/>
    <x v="0"/>
    <n v="85"/>
    <n v="2224"/>
    <s v="Dissatisfaction"/>
    <s v="Lack of self-service on Website"/>
    <x v="2"/>
  </r>
  <r>
    <s v="4910-AQFFX"/>
    <s v="Male"/>
    <n v="30"/>
    <s v="No"/>
    <s v="No"/>
    <s v="Yes"/>
    <s v="No"/>
    <n v="0"/>
    <s v="United States"/>
    <s v="California"/>
    <s v="Soulsbyville"/>
    <n v="95372"/>
    <n v="37.990574000000002"/>
    <n v="-120.261821"/>
    <n v="1519"/>
    <s v="Q3"/>
    <s v="Yes"/>
    <n v="1"/>
    <x v="30"/>
    <s v="None"/>
    <s v="Yes"/>
    <n v="31.67"/>
    <s v="Yes"/>
    <x v="0"/>
    <s v="Cable"/>
    <n v="59"/>
    <s v="No"/>
    <s v="No"/>
    <s v="Yes"/>
    <s v="No"/>
    <s v="No"/>
    <s v="No"/>
    <s v="No"/>
    <s v="No"/>
    <x v="0"/>
    <s v="Yes"/>
    <x v="0"/>
    <n v="79.349999999999994"/>
    <n v="661.25"/>
    <n v="0"/>
    <n v="10"/>
    <n v="285.02999999999997"/>
    <n v="956.28"/>
    <n v="3"/>
    <s v="Churned"/>
    <x v="0"/>
    <n v="93"/>
    <n v="4533"/>
    <s v="Dissatisfaction"/>
    <s v="Network reliability"/>
    <x v="1"/>
  </r>
  <r>
    <s v="2154-KVJFF"/>
    <s v="Female"/>
    <n v="42"/>
    <s v="No"/>
    <s v="No"/>
    <s v="No"/>
    <s v="No"/>
    <n v="0"/>
    <s v="United States"/>
    <s v="California"/>
    <s v="Stevinson"/>
    <n v="95374"/>
    <n v="37.316806999999997"/>
    <n v="-120.85575300000001"/>
    <n v="1960"/>
    <s v="Q3"/>
    <s v="No"/>
    <n v="0"/>
    <x v="7"/>
    <s v="Offer D"/>
    <s v="Yes"/>
    <n v="42.83"/>
    <s v="Yes"/>
    <x v="0"/>
    <s v="Fiber Optic"/>
    <n v="21"/>
    <s v="No"/>
    <s v="Yes"/>
    <s v="No"/>
    <s v="No"/>
    <s v="No"/>
    <s v="No"/>
    <s v="No"/>
    <s v="Yes"/>
    <x v="0"/>
    <s v="Yes"/>
    <x v="0"/>
    <n v="79.75"/>
    <n v="1111.8499999999999"/>
    <n v="0"/>
    <n v="0"/>
    <n v="642.44999999999902"/>
    <n v="1754.29999999999"/>
    <n v="3"/>
    <s v="Churned"/>
    <x v="0"/>
    <n v="65"/>
    <n v="2813"/>
    <s v="Dissatisfaction"/>
    <s v="Limited range of services"/>
    <x v="1"/>
  </r>
  <r>
    <s v="9647-ERGBE"/>
    <s v="Female"/>
    <n v="64"/>
    <s v="No"/>
    <s v="No"/>
    <s v="Yes"/>
    <s v="No"/>
    <n v="0"/>
    <s v="United States"/>
    <s v="California"/>
    <s v="Turlock"/>
    <n v="95380"/>
    <n v="37.474395999999999"/>
    <n v="-120.875917"/>
    <n v="40545"/>
    <s v="Q3"/>
    <s v="Yes"/>
    <n v="1"/>
    <x v="28"/>
    <s v="None"/>
    <s v="Yes"/>
    <n v="39.74"/>
    <s v="Yes"/>
    <x v="0"/>
    <s v="Fiber Optic"/>
    <n v="22"/>
    <s v="No"/>
    <s v="No"/>
    <s v="Yes"/>
    <s v="No"/>
    <s v="Yes"/>
    <s v="Yes"/>
    <s v="Yes"/>
    <s v="Yes"/>
    <x v="0"/>
    <s v="Yes"/>
    <x v="0"/>
    <n v="100.05"/>
    <n v="3046.15"/>
    <n v="0"/>
    <n v="0"/>
    <n v="1192.2"/>
    <n v="4238.3500000000004"/>
    <n v="1"/>
    <s v="Churned"/>
    <x v="0"/>
    <n v="91"/>
    <n v="4664"/>
    <s v="Competitor"/>
    <s v="Competitor had better devices"/>
    <x v="1"/>
  </r>
  <r>
    <s v="3428-XZMAZ"/>
    <s v="Male"/>
    <n v="64"/>
    <s v="No"/>
    <s v="No"/>
    <s v="No"/>
    <s v="No"/>
    <n v="0"/>
    <s v="United States"/>
    <s v="California"/>
    <s v="Turlock"/>
    <n v="95382"/>
    <n v="37.529656000000003"/>
    <n v="-120.85435699999999"/>
    <n v="24708"/>
    <s v="Q3"/>
    <s v="No"/>
    <n v="0"/>
    <x v="0"/>
    <s v="None"/>
    <s v="Yes"/>
    <n v="45.86"/>
    <s v="No"/>
    <x v="0"/>
    <s v="Fiber Optic"/>
    <n v="27"/>
    <s v="No"/>
    <s v="No"/>
    <s v="No"/>
    <s v="No"/>
    <s v="No"/>
    <s v="No"/>
    <s v="No"/>
    <s v="Yes"/>
    <x v="0"/>
    <s v="Yes"/>
    <x v="0"/>
    <n v="69.349999999999994"/>
    <n v="69.349999999999994"/>
    <n v="0"/>
    <n v="0"/>
    <n v="45.86"/>
    <n v="115.21"/>
    <n v="2"/>
    <s v="Churned"/>
    <x v="0"/>
    <n v="91"/>
    <n v="5796"/>
    <s v="Price"/>
    <s v="Long distance charges"/>
    <x v="0"/>
  </r>
  <r>
    <s v="0378-TOVMS"/>
    <s v="Female"/>
    <n v="20"/>
    <s v="Yes"/>
    <s v="No"/>
    <s v="No"/>
    <s v="No"/>
    <n v="0"/>
    <s v="United States"/>
    <s v="California"/>
    <s v="Vernalis"/>
    <n v="95385"/>
    <n v="37.609095000000003"/>
    <n v="-121.263381"/>
    <n v="274"/>
    <s v="Q3"/>
    <s v="No"/>
    <n v="0"/>
    <x v="10"/>
    <s v="None"/>
    <s v="Yes"/>
    <n v="10.6"/>
    <s v="No"/>
    <x v="0"/>
    <s v="Fiber Optic"/>
    <n v="73"/>
    <s v="No"/>
    <s v="No"/>
    <s v="No"/>
    <s v="Yes"/>
    <s v="No"/>
    <s v="Yes"/>
    <s v="Yes"/>
    <s v="Yes"/>
    <x v="0"/>
    <s v="No"/>
    <x v="0"/>
    <n v="85.8"/>
    <n v="272.2"/>
    <n v="0"/>
    <n v="0"/>
    <n v="31.799999999999901"/>
    <n v="304"/>
    <n v="1"/>
    <s v="Churned"/>
    <x v="0"/>
    <n v="89"/>
    <n v="5641"/>
    <s v="Competitor"/>
    <s v="Competitor had better devices"/>
    <x v="0"/>
  </r>
  <r>
    <s v="4355-HBJHH"/>
    <s v="Male"/>
    <n v="49"/>
    <s v="No"/>
    <s v="No"/>
    <s v="Yes"/>
    <s v="No"/>
    <n v="0"/>
    <s v="United States"/>
    <s v="California"/>
    <s v="Waterford"/>
    <n v="95386"/>
    <n v="37.669516000000002"/>
    <n v="-120.626964"/>
    <n v="8308"/>
    <s v="Q3"/>
    <s v="No"/>
    <n v="0"/>
    <x v="70"/>
    <s v="None"/>
    <s v="Yes"/>
    <n v="42.77"/>
    <s v="Yes"/>
    <x v="0"/>
    <s v="DSL"/>
    <n v="3"/>
    <s v="Yes"/>
    <s v="No"/>
    <s v="Yes"/>
    <s v="No"/>
    <s v="Yes"/>
    <s v="Yes"/>
    <s v="Yes"/>
    <s v="Yes"/>
    <x v="2"/>
    <s v="Yes"/>
    <x v="0"/>
    <n v="79.7"/>
    <n v="5293.4"/>
    <n v="0"/>
    <n v="0"/>
    <n v="2865.59"/>
    <n v="8158.99"/>
    <n v="1"/>
    <s v="Churned"/>
    <x v="0"/>
    <n v="77"/>
    <n v="6289"/>
    <s v="Price"/>
    <s v="Price too high"/>
    <x v="2"/>
  </r>
  <r>
    <s v="0318-QUUOB"/>
    <s v="Male"/>
    <n v="25"/>
    <s v="Yes"/>
    <s v="No"/>
    <s v="Yes"/>
    <s v="No"/>
    <n v="0"/>
    <s v="United States"/>
    <s v="California"/>
    <s v="Santa Rosa"/>
    <n v="95403"/>
    <n v="38.488430999999999"/>
    <n v="-122.75283899999999"/>
    <n v="40270"/>
    <s v="Q3"/>
    <s v="Yes"/>
    <n v="1"/>
    <x v="0"/>
    <s v="None"/>
    <s v="Yes"/>
    <n v="43.67"/>
    <s v="No"/>
    <x v="0"/>
    <s v="Fiber Optic"/>
    <n v="73"/>
    <s v="No"/>
    <s v="No"/>
    <s v="No"/>
    <s v="No"/>
    <s v="Yes"/>
    <s v="No"/>
    <s v="Yes"/>
    <s v="No"/>
    <x v="0"/>
    <s v="Yes"/>
    <x v="0"/>
    <n v="80.55"/>
    <n v="80.55"/>
    <n v="0"/>
    <n v="0"/>
    <n v="43.67"/>
    <n v="124.22"/>
    <n v="1"/>
    <s v="Churned"/>
    <x v="0"/>
    <n v="91"/>
    <n v="4273"/>
    <s v="Competitor"/>
    <s v="Competitor had better devices"/>
    <x v="0"/>
  </r>
  <r>
    <s v="5520-FVEWJ"/>
    <s v="Female"/>
    <n v="28"/>
    <s v="Yes"/>
    <s v="No"/>
    <s v="Yes"/>
    <s v="No"/>
    <n v="0"/>
    <s v="United States"/>
    <s v="California"/>
    <s v="Santa Rosa"/>
    <n v="95405"/>
    <n v="38.439695999999998"/>
    <n v="-122.668817"/>
    <n v="22250"/>
    <s v="Q3"/>
    <s v="Yes"/>
    <n v="1"/>
    <x v="36"/>
    <s v="None"/>
    <s v="Yes"/>
    <n v="40.630000000000003"/>
    <s v="Yes"/>
    <x v="0"/>
    <s v="Fiber Optic"/>
    <n v="59"/>
    <s v="No"/>
    <s v="Yes"/>
    <s v="Yes"/>
    <s v="No"/>
    <s v="No"/>
    <s v="No"/>
    <s v="Yes"/>
    <s v="Yes"/>
    <x v="0"/>
    <s v="Yes"/>
    <x v="0"/>
    <n v="84.5"/>
    <n v="916.9"/>
    <n v="0"/>
    <n v="0"/>
    <n v="487.56"/>
    <n v="1404.46"/>
    <n v="1"/>
    <s v="Churned"/>
    <x v="0"/>
    <n v="84"/>
    <n v="4154"/>
    <s v="Competitor"/>
    <s v="Competitor had better devices"/>
    <x v="1"/>
  </r>
  <r>
    <s v="5572-ZDXHY"/>
    <s v="Female"/>
    <n v="25"/>
    <s v="Yes"/>
    <s v="No"/>
    <s v="No"/>
    <s v="No"/>
    <n v="0"/>
    <s v="United States"/>
    <s v="California"/>
    <s v="Santa Rosa"/>
    <n v="95409"/>
    <n v="38.468893000000001"/>
    <n v="-122.580539"/>
    <n v="25718"/>
    <s v="Q3"/>
    <s v="No"/>
    <n v="0"/>
    <x v="41"/>
    <s v="None"/>
    <s v="Yes"/>
    <n v="29.07"/>
    <s v="No"/>
    <x v="0"/>
    <s v="Fiber Optic"/>
    <n v="52"/>
    <s v="No"/>
    <s v="Yes"/>
    <s v="No"/>
    <s v="No"/>
    <s v="No"/>
    <s v="Yes"/>
    <s v="Yes"/>
    <s v="Yes"/>
    <x v="0"/>
    <s v="Yes"/>
    <x v="2"/>
    <n v="84.3"/>
    <n v="1855.65"/>
    <n v="0"/>
    <n v="0"/>
    <n v="639.54"/>
    <n v="2495.19"/>
    <n v="1"/>
    <s v="Churned"/>
    <x v="0"/>
    <n v="85"/>
    <n v="5313"/>
    <s v="Competitor"/>
    <s v="Competitor had better devices"/>
    <x v="1"/>
  </r>
  <r>
    <s v="3750-CKVKH"/>
    <s v="Male"/>
    <n v="58"/>
    <s v="No"/>
    <s v="No"/>
    <s v="No"/>
    <s v="No"/>
    <n v="0"/>
    <s v="United States"/>
    <s v="California"/>
    <s v="Clearlake Oaks"/>
    <n v="95423"/>
    <n v="39.071159999999999"/>
    <n v="-122.59854199999999"/>
    <n v="3684"/>
    <s v="Q3"/>
    <s v="No"/>
    <n v="0"/>
    <x v="17"/>
    <s v="None"/>
    <s v="Yes"/>
    <n v="11.75"/>
    <s v="No"/>
    <x v="0"/>
    <s v="Fiber Optic"/>
    <n v="4"/>
    <s v="No"/>
    <s v="No"/>
    <s v="No"/>
    <s v="No"/>
    <s v="No"/>
    <s v="No"/>
    <s v="No"/>
    <s v="Yes"/>
    <x v="0"/>
    <s v="Yes"/>
    <x v="0"/>
    <n v="67.75"/>
    <n v="116.65"/>
    <n v="0"/>
    <n v="0"/>
    <n v="23.5"/>
    <n v="140.15"/>
    <n v="2"/>
    <s v="Churned"/>
    <x v="0"/>
    <n v="71"/>
    <n v="2299"/>
    <s v="Other"/>
    <s v="Don't know"/>
    <x v="0"/>
  </r>
  <r>
    <s v="4547-KQRTM"/>
    <s v="Female"/>
    <n v="60"/>
    <s v="No"/>
    <s v="No"/>
    <s v="No"/>
    <s v="No"/>
    <n v="0"/>
    <s v="United States"/>
    <s v="California"/>
    <s v="Eldridge"/>
    <n v="95431"/>
    <n v="38.348883999999998"/>
    <n v="-122.51699000000001"/>
    <n v="363"/>
    <s v="Q3"/>
    <s v="No"/>
    <n v="0"/>
    <x v="31"/>
    <s v="None"/>
    <s v="Yes"/>
    <n v="49.7"/>
    <s v="Yes"/>
    <x v="0"/>
    <s v="Fiber Optic"/>
    <n v="10"/>
    <s v="No"/>
    <s v="Yes"/>
    <s v="No"/>
    <s v="No"/>
    <s v="No"/>
    <s v="No"/>
    <s v="No"/>
    <s v="Yes"/>
    <x v="0"/>
    <s v="Yes"/>
    <x v="0"/>
    <n v="80.05"/>
    <n v="830.7"/>
    <n v="0"/>
    <n v="0"/>
    <n v="497"/>
    <n v="1327.7"/>
    <n v="1"/>
    <s v="Churned"/>
    <x v="0"/>
    <n v="76"/>
    <n v="3740"/>
    <s v="Competitor"/>
    <s v="Competitor offered higher download speeds"/>
    <x v="1"/>
  </r>
  <r>
    <s v="4877-EVATK"/>
    <s v="Male"/>
    <n v="30"/>
    <s v="No"/>
    <s v="No"/>
    <s v="No"/>
    <s v="No"/>
    <n v="0"/>
    <s v="United States"/>
    <s v="California"/>
    <s v="Elk"/>
    <n v="95432"/>
    <n v="39.108252"/>
    <n v="-123.645121"/>
    <n v="383"/>
    <s v="Q3"/>
    <s v="No"/>
    <n v="0"/>
    <x v="0"/>
    <s v="None"/>
    <s v="Yes"/>
    <n v="46.77"/>
    <s v="No"/>
    <x v="1"/>
    <s v="None"/>
    <n v="0"/>
    <s v="No"/>
    <s v="No"/>
    <s v="No"/>
    <s v="No"/>
    <s v="No"/>
    <s v="No"/>
    <s v="No"/>
    <s v="No"/>
    <x v="0"/>
    <s v="No"/>
    <x v="2"/>
    <n v="20"/>
    <n v="20"/>
    <n v="0"/>
    <n v="0"/>
    <n v="46.77"/>
    <n v="66.77"/>
    <n v="2"/>
    <s v="Churned"/>
    <x v="0"/>
    <n v="83"/>
    <n v="3657"/>
    <s v="Attitude"/>
    <s v="Attitude of service provider"/>
    <x v="1"/>
  </r>
  <r>
    <s v="7639-SUPCW"/>
    <s v="Female"/>
    <n v="32"/>
    <s v="No"/>
    <s v="No"/>
    <s v="No"/>
    <s v="No"/>
    <n v="0"/>
    <s v="United States"/>
    <s v="California"/>
    <s v="Glen Ellen"/>
    <n v="95442"/>
    <n v="38.368744"/>
    <n v="-122.522642"/>
    <n v="4101"/>
    <s v="Q3"/>
    <s v="No"/>
    <n v="0"/>
    <x v="41"/>
    <s v="None"/>
    <s v="Yes"/>
    <n v="3.95"/>
    <s v="No"/>
    <x v="0"/>
    <s v="DSL"/>
    <n v="30"/>
    <s v="Yes"/>
    <s v="No"/>
    <s v="No"/>
    <s v="No"/>
    <s v="No"/>
    <s v="No"/>
    <s v="No"/>
    <s v="No"/>
    <x v="0"/>
    <s v="Yes"/>
    <x v="1"/>
    <n v="48.8"/>
    <n v="1054.5999999999999"/>
    <n v="0"/>
    <n v="20"/>
    <n v="86.9"/>
    <n v="1161.5"/>
    <n v="1"/>
    <s v="Churned"/>
    <x v="0"/>
    <n v="91"/>
    <n v="2270"/>
    <s v="Competitor"/>
    <s v="Competitor made better offer"/>
    <x v="1"/>
  </r>
  <r>
    <s v="4658-HCOHW"/>
    <s v="Female"/>
    <n v="52"/>
    <s v="No"/>
    <s v="No"/>
    <s v="Yes"/>
    <s v="No"/>
    <n v="0"/>
    <s v="United States"/>
    <s v="California"/>
    <s v="Redwood Valley"/>
    <n v="95470"/>
    <n v="39.298065000000001"/>
    <n v="-123.25211"/>
    <n v="5995"/>
    <s v="Q3"/>
    <s v="Yes"/>
    <n v="1"/>
    <x v="18"/>
    <s v="None"/>
    <s v="Yes"/>
    <n v="16.670000000000002"/>
    <s v="No"/>
    <x v="0"/>
    <s v="Fiber Optic"/>
    <n v="3"/>
    <s v="No"/>
    <s v="Yes"/>
    <s v="Yes"/>
    <s v="Yes"/>
    <s v="Yes"/>
    <s v="Yes"/>
    <s v="Yes"/>
    <s v="Yes"/>
    <x v="0"/>
    <s v="Yes"/>
    <x v="0"/>
    <n v="102.8"/>
    <n v="2110.15"/>
    <n v="0"/>
    <n v="0"/>
    <n v="350.07"/>
    <n v="2460.2199999999998"/>
    <n v="1"/>
    <s v="Churned"/>
    <x v="0"/>
    <n v="91"/>
    <n v="3123"/>
    <s v="Competitor"/>
    <s v="Competitor had better devices"/>
    <x v="1"/>
  </r>
  <r>
    <s v="3440-JPSCL"/>
    <s v="Female"/>
    <n v="26"/>
    <s v="Yes"/>
    <s v="No"/>
    <s v="No"/>
    <s v="No"/>
    <n v="0"/>
    <s v="United States"/>
    <s v="California"/>
    <s v="Sonoma"/>
    <n v="95476"/>
    <n v="38.254849999999998"/>
    <n v="-122.461799"/>
    <n v="34314"/>
    <s v="Q3"/>
    <s v="No"/>
    <n v="0"/>
    <x v="63"/>
    <s v="None"/>
    <s v="Yes"/>
    <n v="5.16"/>
    <s v="No"/>
    <x v="0"/>
    <s v="Fiber Optic"/>
    <n v="59"/>
    <s v="No"/>
    <s v="No"/>
    <s v="Yes"/>
    <s v="Yes"/>
    <s v="Yes"/>
    <s v="Yes"/>
    <s v="Yes"/>
    <s v="Yes"/>
    <x v="0"/>
    <s v="Yes"/>
    <x v="2"/>
    <n v="99.95"/>
    <n v="547.65"/>
    <n v="0"/>
    <n v="0"/>
    <n v="30.96"/>
    <n v="578.61"/>
    <n v="2"/>
    <s v="Churned"/>
    <x v="0"/>
    <n v="87"/>
    <n v="3722"/>
    <s v="Competitor"/>
    <s v="Competitor offered higher download speeds"/>
    <x v="1"/>
  </r>
  <r>
    <s v="2889-FPWRM"/>
    <s v="Male"/>
    <n v="31"/>
    <s v="No"/>
    <s v="No"/>
    <s v="Yes"/>
    <s v="No"/>
    <n v="0"/>
    <s v="United States"/>
    <s v="California"/>
    <s v="Mckinleyville"/>
    <n v="95519"/>
    <n v="40.965010999999997"/>
    <n v="-124.015255"/>
    <n v="15921"/>
    <s v="Q3"/>
    <s v="Yes"/>
    <n v="1"/>
    <x v="61"/>
    <s v="None"/>
    <s v="Yes"/>
    <n v="34.869999999999997"/>
    <s v="Yes"/>
    <x v="0"/>
    <s v="Fiber Optic"/>
    <n v="8"/>
    <s v="Yes"/>
    <s v="Yes"/>
    <s v="Yes"/>
    <s v="Yes"/>
    <s v="Yes"/>
    <s v="Yes"/>
    <s v="Yes"/>
    <s v="Yes"/>
    <x v="1"/>
    <s v="Yes"/>
    <x v="0"/>
    <n v="117.8"/>
    <n v="8684.7999999999993"/>
    <n v="0"/>
    <n v="0"/>
    <n v="2510.64"/>
    <n v="11195.4399999999"/>
    <n v="2"/>
    <s v="Churned"/>
    <x v="0"/>
    <n v="91"/>
    <n v="4432"/>
    <s v="Competitor"/>
    <s v="Competitor offered higher download speeds"/>
    <x v="2"/>
  </r>
  <r>
    <s v="4290-BSXUX"/>
    <s v="Male"/>
    <n v="33"/>
    <s v="No"/>
    <s v="No"/>
    <s v="Yes"/>
    <s v="No"/>
    <n v="0"/>
    <s v="United States"/>
    <s v="California"/>
    <s v="Fields Landing"/>
    <n v="95537"/>
    <n v="40.726948999999998"/>
    <n v="-124.217378"/>
    <n v="228"/>
    <s v="Q3"/>
    <s v="Yes"/>
    <n v="1"/>
    <x v="10"/>
    <s v="None"/>
    <s v="Yes"/>
    <n v="43.27"/>
    <s v="Yes"/>
    <x v="0"/>
    <s v="Fiber Optic"/>
    <n v="17"/>
    <s v="No"/>
    <s v="No"/>
    <s v="No"/>
    <s v="Yes"/>
    <s v="No"/>
    <s v="No"/>
    <s v="No"/>
    <s v="Yes"/>
    <x v="0"/>
    <s v="Yes"/>
    <x v="0"/>
    <n v="79.650000000000006"/>
    <n v="251.75"/>
    <n v="0"/>
    <n v="0"/>
    <n v="129.81"/>
    <n v="381.56"/>
    <n v="1"/>
    <s v="Churned"/>
    <x v="0"/>
    <n v="87"/>
    <n v="5036"/>
    <s v="Competitor"/>
    <s v="Competitor offered more data"/>
    <x v="0"/>
  </r>
  <r>
    <s v="0325-XBFAC"/>
    <s v="Male"/>
    <n v="44"/>
    <s v="No"/>
    <s v="No"/>
    <s v="No"/>
    <s v="No"/>
    <n v="0"/>
    <s v="United States"/>
    <s v="California"/>
    <s v="Hoopa"/>
    <n v="95546"/>
    <n v="41.163637000000001"/>
    <n v="-123.704841"/>
    <n v="3041"/>
    <s v="Q3"/>
    <s v="No"/>
    <n v="0"/>
    <x v="1"/>
    <s v="None"/>
    <s v="Yes"/>
    <n v="19.489999999999998"/>
    <s v="No"/>
    <x v="0"/>
    <s v="Fiber Optic"/>
    <n v="10"/>
    <s v="No"/>
    <s v="No"/>
    <s v="Yes"/>
    <s v="No"/>
    <s v="Yes"/>
    <s v="Yes"/>
    <s v="Yes"/>
    <s v="No"/>
    <x v="0"/>
    <s v="Yes"/>
    <x v="0"/>
    <n v="94.7"/>
    <n v="740.3"/>
    <n v="0"/>
    <n v="80"/>
    <n v="155.91999999999999"/>
    <n v="976.219999999999"/>
    <n v="1"/>
    <s v="Churned"/>
    <x v="0"/>
    <n v="94"/>
    <n v="5811"/>
    <s v="Competitor"/>
    <s v="Competitor offered more data"/>
    <x v="1"/>
  </r>
  <r>
    <s v="2462-XIIJB"/>
    <s v="Male"/>
    <n v="33"/>
    <s v="No"/>
    <s v="No"/>
    <s v="No"/>
    <s v="No"/>
    <n v="0"/>
    <s v="United States"/>
    <s v="California"/>
    <s v="Miranda"/>
    <n v="95553"/>
    <n v="40.210895000000001"/>
    <n v="-123.86"/>
    <n v="867"/>
    <s v="Q3"/>
    <s v="No"/>
    <n v="0"/>
    <x v="20"/>
    <s v="None"/>
    <s v="Yes"/>
    <n v="3.25"/>
    <s v="Yes"/>
    <x v="0"/>
    <s v="Fiber Optic"/>
    <n v="25"/>
    <s v="No"/>
    <s v="No"/>
    <s v="Yes"/>
    <s v="No"/>
    <s v="Yes"/>
    <s v="No"/>
    <s v="No"/>
    <s v="Yes"/>
    <x v="0"/>
    <s v="Yes"/>
    <x v="0"/>
    <n v="92.5"/>
    <n v="452.7"/>
    <n v="0"/>
    <n v="0"/>
    <n v="16.25"/>
    <n v="468.95"/>
    <n v="2"/>
    <s v="Churned"/>
    <x v="0"/>
    <n v="73"/>
    <n v="2810"/>
    <s v="Competitor"/>
    <s v="Competitor offered more data"/>
    <x v="0"/>
  </r>
  <r>
    <s v="4760-XOHVN"/>
    <s v="Female"/>
    <n v="54"/>
    <s v="No"/>
    <s v="No"/>
    <s v="Yes"/>
    <s v="Yes"/>
    <n v="2"/>
    <s v="United States"/>
    <s v="California"/>
    <s v="Myers Flat"/>
    <n v="95554"/>
    <n v="40.267158000000002"/>
    <n v="-123.805913"/>
    <n v="644"/>
    <s v="Q3"/>
    <s v="Yes"/>
    <n v="1"/>
    <x v="0"/>
    <s v="None"/>
    <s v="Yes"/>
    <n v="28.73"/>
    <s v="No"/>
    <x v="1"/>
    <s v="None"/>
    <n v="0"/>
    <s v="No"/>
    <s v="No"/>
    <s v="No"/>
    <s v="No"/>
    <s v="No"/>
    <s v="No"/>
    <s v="No"/>
    <s v="No"/>
    <x v="0"/>
    <s v="No"/>
    <x v="2"/>
    <n v="19.45"/>
    <n v="19.45"/>
    <n v="0"/>
    <n v="0"/>
    <n v="28.73"/>
    <n v="48.18"/>
    <n v="2"/>
    <s v="Churned"/>
    <x v="0"/>
    <n v="84"/>
    <n v="2865"/>
    <s v="Competitor"/>
    <s v="Competitor made better offer"/>
    <x v="1"/>
  </r>
  <r>
    <s v="7817-BOQPW"/>
    <s v="Female"/>
    <n v="32"/>
    <s v="No"/>
    <s v="No"/>
    <s v="No"/>
    <s v="No"/>
    <n v="0"/>
    <s v="United States"/>
    <s v="California"/>
    <s v="Rio Dell"/>
    <n v="95562"/>
    <n v="40.485849000000002"/>
    <n v="-124.163234"/>
    <n v="3284"/>
    <s v="Q3"/>
    <s v="No"/>
    <n v="0"/>
    <x v="17"/>
    <s v="None"/>
    <s v="Yes"/>
    <n v="41.37"/>
    <s v="Yes"/>
    <x v="0"/>
    <s v="Fiber Optic"/>
    <n v="28"/>
    <s v="No"/>
    <s v="No"/>
    <s v="No"/>
    <s v="No"/>
    <s v="No"/>
    <s v="No"/>
    <s v="No"/>
    <s v="Yes"/>
    <x v="0"/>
    <s v="Yes"/>
    <x v="0"/>
    <n v="75.55"/>
    <n v="166.3"/>
    <n v="0"/>
    <n v="0"/>
    <n v="82.74"/>
    <n v="249.04"/>
    <n v="2"/>
    <s v="Churned"/>
    <x v="0"/>
    <n v="77"/>
    <n v="4320"/>
    <s v="Competitor"/>
    <s v="Competitor made better offer"/>
    <x v="0"/>
  </r>
  <r>
    <s v="1853-UDXBW"/>
    <s v="Male"/>
    <n v="38"/>
    <s v="No"/>
    <s v="No"/>
    <s v="Yes"/>
    <s v="No"/>
    <n v="0"/>
    <s v="United States"/>
    <s v="California"/>
    <s v="Samoa"/>
    <n v="95564"/>
    <n v="40.809635999999998"/>
    <n v="-124.189977"/>
    <n v="395"/>
    <s v="Q3"/>
    <s v="Yes"/>
    <n v="1"/>
    <x v="0"/>
    <s v="None"/>
    <s v="Yes"/>
    <n v="38.799999999999997"/>
    <s v="No"/>
    <x v="0"/>
    <s v="Fiber Optic"/>
    <n v="4"/>
    <s v="No"/>
    <s v="No"/>
    <s v="No"/>
    <s v="No"/>
    <s v="No"/>
    <s v="No"/>
    <s v="No"/>
    <s v="Yes"/>
    <x v="0"/>
    <s v="Yes"/>
    <x v="0"/>
    <n v="70"/>
    <n v="70"/>
    <n v="0"/>
    <n v="0"/>
    <n v="38.799999999999997"/>
    <n v="108.8"/>
    <n v="2"/>
    <s v="Churned"/>
    <x v="0"/>
    <n v="85"/>
    <n v="2485"/>
    <s v="Price"/>
    <s v="Price too high"/>
    <x v="0"/>
  </r>
  <r>
    <s v="5458-CQJTA"/>
    <s v="Male"/>
    <n v="56"/>
    <s v="No"/>
    <s v="No"/>
    <s v="Yes"/>
    <s v="No"/>
    <n v="0"/>
    <s v="United States"/>
    <s v="California"/>
    <s v="Smith River"/>
    <n v="95567"/>
    <n v="41.950682999999998"/>
    <n v="-124.097094"/>
    <n v="2020"/>
    <s v="Q3"/>
    <s v="Yes"/>
    <n v="1"/>
    <x v="22"/>
    <s v="Offer B"/>
    <s v="Yes"/>
    <n v="40.47"/>
    <s v="No"/>
    <x v="0"/>
    <s v="DSL"/>
    <n v="30"/>
    <s v="Yes"/>
    <s v="No"/>
    <s v="No"/>
    <s v="Yes"/>
    <s v="Yes"/>
    <s v="Yes"/>
    <s v="Yes"/>
    <s v="Yes"/>
    <x v="2"/>
    <s v="Yes"/>
    <x v="0"/>
    <n v="74.8"/>
    <n v="4820.1499999999996"/>
    <n v="0"/>
    <n v="0"/>
    <n v="2630.5499999999902"/>
    <n v="7450.6999999999898"/>
    <n v="1"/>
    <s v="Churned"/>
    <x v="0"/>
    <n v="89"/>
    <n v="5207"/>
    <s v="Dissatisfaction"/>
    <s v="Product dissatisfaction"/>
    <x v="2"/>
  </r>
  <r>
    <s v="5219-YIPTK"/>
    <s v="Female"/>
    <n v="46"/>
    <s v="No"/>
    <s v="No"/>
    <s v="Yes"/>
    <s v="No"/>
    <n v="0"/>
    <s v="United States"/>
    <s v="California"/>
    <s v="Trinidad"/>
    <n v="95570"/>
    <n v="41.162295"/>
    <n v="-124.02738100000001"/>
    <n v="2369"/>
    <s v="Q3"/>
    <s v="Yes"/>
    <n v="1"/>
    <x v="27"/>
    <s v="None"/>
    <s v="Yes"/>
    <n v="11.32"/>
    <s v="Yes"/>
    <x v="0"/>
    <s v="Fiber Optic"/>
    <n v="12"/>
    <s v="No"/>
    <s v="Yes"/>
    <s v="Yes"/>
    <s v="No"/>
    <s v="Yes"/>
    <s v="Yes"/>
    <s v="Yes"/>
    <s v="Yes"/>
    <x v="0"/>
    <s v="Yes"/>
    <x v="0"/>
    <n v="104.4"/>
    <n v="3409.6"/>
    <n v="0"/>
    <n v="0"/>
    <n v="373.56"/>
    <n v="3783.16"/>
    <n v="1"/>
    <s v="Churned"/>
    <x v="0"/>
    <n v="71"/>
    <n v="3185"/>
    <s v="Dissatisfaction"/>
    <s v="Service dissatisfaction"/>
    <x v="1"/>
  </r>
  <r>
    <s v="3540-RZJYU"/>
    <s v="Female"/>
    <n v="21"/>
    <s v="Yes"/>
    <s v="No"/>
    <s v="No"/>
    <s v="No"/>
    <n v="0"/>
    <s v="United States"/>
    <s v="California"/>
    <s v="Zenia"/>
    <n v="95595"/>
    <n v="40.170357000000003"/>
    <n v="-123.417298"/>
    <n v="259"/>
    <s v="Q3"/>
    <s v="No"/>
    <n v="0"/>
    <x v="7"/>
    <s v="None"/>
    <s v="Yes"/>
    <n v="20.03"/>
    <s v="No"/>
    <x v="0"/>
    <s v="Fiber Optic"/>
    <n v="59"/>
    <s v="Yes"/>
    <s v="No"/>
    <s v="No"/>
    <s v="No"/>
    <s v="Yes"/>
    <s v="No"/>
    <s v="Yes"/>
    <s v="No"/>
    <x v="0"/>
    <s v="No"/>
    <x v="0"/>
    <n v="86.2"/>
    <n v="1270.2"/>
    <n v="0"/>
    <n v="100"/>
    <n v="300.45"/>
    <n v="1670.65"/>
    <n v="1"/>
    <s v="Churned"/>
    <x v="0"/>
    <n v="90"/>
    <n v="5829"/>
    <s v="Dissatisfaction"/>
    <s v="Lack of self-service on Website"/>
    <x v="1"/>
  </r>
  <r>
    <s v="2091-MJTFX"/>
    <s v="Female"/>
    <n v="57"/>
    <s v="No"/>
    <s v="No"/>
    <s v="Yes"/>
    <s v="Yes"/>
    <n v="2"/>
    <s v="United States"/>
    <s v="California"/>
    <s v="Auburn"/>
    <n v="95602"/>
    <n v="38.990029999999997"/>
    <n v="-121.114408"/>
    <n v="18197"/>
    <s v="Q3"/>
    <s v="Yes"/>
    <n v="1"/>
    <x v="28"/>
    <s v="None"/>
    <s v="No"/>
    <n v="0"/>
    <s v="No"/>
    <x v="0"/>
    <s v="DSL"/>
    <n v="12"/>
    <s v="No"/>
    <s v="No"/>
    <s v="No"/>
    <s v="Yes"/>
    <s v="Yes"/>
    <s v="Yes"/>
    <s v="Yes"/>
    <s v="Yes"/>
    <x v="0"/>
    <s v="No"/>
    <x v="1"/>
    <n v="51.2"/>
    <n v="1561.5"/>
    <n v="0"/>
    <n v="0"/>
    <n v="0"/>
    <n v="1561.5"/>
    <n v="3"/>
    <s v="Churned"/>
    <x v="0"/>
    <n v="79"/>
    <n v="4568"/>
    <s v="Dissatisfaction"/>
    <s v="Network reliability"/>
    <x v="1"/>
  </r>
  <r>
    <s v="0883-EIBTI"/>
    <s v="Female"/>
    <n v="23"/>
    <s v="Yes"/>
    <s v="No"/>
    <s v="No"/>
    <s v="No"/>
    <n v="0"/>
    <s v="United States"/>
    <s v="California"/>
    <s v="Clarksburg"/>
    <n v="95612"/>
    <n v="38.384647999999999"/>
    <n v="-121.578701"/>
    <n v="1417"/>
    <s v="Q3"/>
    <s v="No"/>
    <n v="0"/>
    <x v="17"/>
    <s v="None"/>
    <s v="Yes"/>
    <n v="28.02"/>
    <s v="No"/>
    <x v="1"/>
    <s v="None"/>
    <n v="0"/>
    <s v="No"/>
    <s v="No"/>
    <s v="No"/>
    <s v="No"/>
    <s v="No"/>
    <s v="No"/>
    <s v="No"/>
    <s v="No"/>
    <x v="0"/>
    <s v="No"/>
    <x v="2"/>
    <n v="19.5"/>
    <n v="31.55"/>
    <n v="0"/>
    <n v="0"/>
    <n v="56.04"/>
    <n v="87.59"/>
    <n v="3"/>
    <s v="Churned"/>
    <x v="0"/>
    <n v="82"/>
    <n v="2484"/>
    <s v="Dissatisfaction"/>
    <s v="Limited range of services"/>
    <x v="1"/>
  </r>
  <r>
    <s v="7571-YXDAD"/>
    <s v="Female"/>
    <n v="37"/>
    <s v="No"/>
    <s v="No"/>
    <s v="No"/>
    <s v="No"/>
    <n v="0"/>
    <s v="United States"/>
    <s v="California"/>
    <s v="Davis"/>
    <n v="95618"/>
    <n v="38.544001999999999"/>
    <n v="-121.685559"/>
    <n v="648"/>
    <s v="Q3"/>
    <s v="No"/>
    <n v="0"/>
    <x v="17"/>
    <s v="None"/>
    <s v="Yes"/>
    <n v="38.28"/>
    <s v="Yes"/>
    <x v="0"/>
    <s v="Fiber Optic"/>
    <n v="18"/>
    <s v="No"/>
    <s v="No"/>
    <s v="No"/>
    <s v="No"/>
    <s v="No"/>
    <s v="No"/>
    <s v="No"/>
    <s v="Yes"/>
    <x v="0"/>
    <s v="No"/>
    <x v="1"/>
    <n v="74.900000000000006"/>
    <n v="147.15"/>
    <n v="0"/>
    <n v="0"/>
    <n v="76.56"/>
    <n v="223.71"/>
    <n v="1"/>
    <s v="Churned"/>
    <x v="0"/>
    <n v="93"/>
    <n v="2078"/>
    <s v="Price"/>
    <s v="Long distance charges"/>
    <x v="1"/>
  </r>
  <r>
    <s v="3393-FMZPV"/>
    <s v="Female"/>
    <n v="59"/>
    <s v="No"/>
    <s v="No"/>
    <s v="No"/>
    <s v="No"/>
    <n v="0"/>
    <s v="United States"/>
    <s v="California"/>
    <s v="Elverta"/>
    <n v="95626"/>
    <n v="38.734997"/>
    <n v="-121.463719"/>
    <n v="6197"/>
    <s v="Q3"/>
    <s v="No"/>
    <n v="0"/>
    <x v="3"/>
    <s v="None"/>
    <s v="Yes"/>
    <n v="36.24"/>
    <s v="Yes"/>
    <x v="0"/>
    <s v="Fiber Optic"/>
    <n v="3"/>
    <s v="No"/>
    <s v="Yes"/>
    <s v="No"/>
    <s v="No"/>
    <s v="Yes"/>
    <s v="Yes"/>
    <s v="Yes"/>
    <s v="Yes"/>
    <x v="0"/>
    <s v="Yes"/>
    <x v="0"/>
    <n v="100.25"/>
    <n v="2387.75"/>
    <n v="0"/>
    <n v="0"/>
    <n v="906"/>
    <n v="3293.75"/>
    <n v="1"/>
    <s v="Churned"/>
    <x v="0"/>
    <n v="74"/>
    <n v="2195"/>
    <s v="Price"/>
    <s v="Extra data charges"/>
    <x v="1"/>
  </r>
  <r>
    <s v="7486-KSRVI"/>
    <s v="Male"/>
    <n v="56"/>
    <s v="No"/>
    <s v="No"/>
    <s v="No"/>
    <s v="No"/>
    <n v="0"/>
    <s v="United States"/>
    <s v="California"/>
    <s v="Folsom"/>
    <n v="95630"/>
    <n v="38.672637999999999"/>
    <n v="-121.147403"/>
    <n v="51855"/>
    <s v="Q3"/>
    <s v="No"/>
    <n v="0"/>
    <x v="24"/>
    <s v="Offer B"/>
    <s v="Yes"/>
    <n v="39.369999999999997"/>
    <s v="Yes"/>
    <x v="0"/>
    <s v="Fiber Optic"/>
    <n v="23"/>
    <s v="No"/>
    <s v="No"/>
    <s v="No"/>
    <s v="Yes"/>
    <s v="Yes"/>
    <s v="Yes"/>
    <s v="Yes"/>
    <s v="No"/>
    <x v="1"/>
    <s v="Yes"/>
    <x v="0"/>
    <n v="100"/>
    <n v="4211.55"/>
    <n v="0"/>
    <n v="140"/>
    <n v="1692.9099999999901"/>
    <n v="6044.46"/>
    <n v="1"/>
    <s v="Churned"/>
    <x v="0"/>
    <n v="93"/>
    <n v="4760"/>
    <s v="Dissatisfaction"/>
    <s v="Product dissatisfaction"/>
    <x v="2"/>
  </r>
  <r>
    <s v="8443-WVPSS"/>
    <s v="Male"/>
    <n v="58"/>
    <s v="No"/>
    <s v="No"/>
    <s v="Yes"/>
    <s v="No"/>
    <n v="0"/>
    <s v="United States"/>
    <s v="California"/>
    <s v="Galt"/>
    <n v="95632"/>
    <n v="38.274450999999999"/>
    <n v="-121.259201"/>
    <n v="24194"/>
    <s v="Q3"/>
    <s v="Yes"/>
    <n v="5"/>
    <x v="31"/>
    <s v="None"/>
    <s v="Yes"/>
    <n v="43.28"/>
    <s v="No"/>
    <x v="0"/>
    <s v="Fiber Optic"/>
    <n v="12"/>
    <s v="No"/>
    <s v="Yes"/>
    <s v="No"/>
    <s v="Yes"/>
    <s v="Yes"/>
    <s v="Yes"/>
    <s v="Yes"/>
    <s v="Yes"/>
    <x v="0"/>
    <s v="Yes"/>
    <x v="0"/>
    <n v="99.85"/>
    <n v="990.9"/>
    <n v="0"/>
    <n v="0"/>
    <n v="432.8"/>
    <n v="1423.7"/>
    <n v="1"/>
    <s v="Churned"/>
    <x v="0"/>
    <n v="69"/>
    <n v="4243"/>
    <s v="Dissatisfaction"/>
    <s v="Service dissatisfaction"/>
    <x v="1"/>
  </r>
  <r>
    <s v="3006-XIMLN"/>
    <s v="Female"/>
    <n v="34"/>
    <s v="No"/>
    <s v="No"/>
    <s v="No"/>
    <s v="No"/>
    <n v="0"/>
    <s v="United States"/>
    <s v="California"/>
    <s v="Garden Valley"/>
    <n v="95633"/>
    <n v="38.852544000000002"/>
    <n v="-120.83766900000001"/>
    <n v="2536"/>
    <s v="Q3"/>
    <s v="No"/>
    <n v="0"/>
    <x v="17"/>
    <s v="None"/>
    <s v="Yes"/>
    <n v="42.89"/>
    <s v="Yes"/>
    <x v="0"/>
    <s v="Fiber Optic"/>
    <n v="13"/>
    <s v="No"/>
    <s v="No"/>
    <s v="No"/>
    <s v="No"/>
    <s v="Yes"/>
    <s v="Yes"/>
    <s v="Yes"/>
    <s v="Yes"/>
    <x v="0"/>
    <s v="Yes"/>
    <x v="0"/>
    <n v="94.2"/>
    <n v="193.8"/>
    <n v="0"/>
    <n v="0"/>
    <n v="85.78"/>
    <n v="279.58"/>
    <n v="2"/>
    <s v="Churned"/>
    <x v="0"/>
    <n v="79"/>
    <n v="5299"/>
    <s v="Dissatisfaction"/>
    <s v="Lack of self-service on Website"/>
    <x v="0"/>
  </r>
  <r>
    <s v="6305-YLBMM"/>
    <s v="Male"/>
    <n v="50"/>
    <s v="No"/>
    <s v="No"/>
    <s v="No"/>
    <s v="No"/>
    <n v="0"/>
    <s v="United States"/>
    <s v="California"/>
    <s v="Hood"/>
    <n v="95639"/>
    <n v="38.375324999999997"/>
    <n v="-121.507935"/>
    <n v="213"/>
    <s v="Q3"/>
    <s v="No"/>
    <n v="0"/>
    <x v="50"/>
    <s v="None"/>
    <s v="Yes"/>
    <n v="2.52"/>
    <s v="No"/>
    <x v="0"/>
    <s v="Fiber Optic"/>
    <n v="24"/>
    <s v="No"/>
    <s v="Yes"/>
    <s v="Yes"/>
    <s v="Yes"/>
    <s v="Yes"/>
    <s v="Yes"/>
    <s v="Yes"/>
    <s v="Yes"/>
    <x v="1"/>
    <s v="Yes"/>
    <x v="0"/>
    <n v="104.05"/>
    <n v="7262"/>
    <n v="0"/>
    <n v="0"/>
    <n v="173.88"/>
    <n v="7435.88"/>
    <n v="3"/>
    <s v="Churned"/>
    <x v="0"/>
    <n v="91"/>
    <n v="4254"/>
    <s v="Attitude"/>
    <s v="Attitude of service provider"/>
    <x v="2"/>
  </r>
  <r>
    <s v="3647-GMGDH"/>
    <s v="Male"/>
    <n v="52"/>
    <s v="No"/>
    <s v="No"/>
    <s v="Yes"/>
    <s v="No"/>
    <n v="0"/>
    <s v="United States"/>
    <s v="California"/>
    <s v="Jackson"/>
    <n v="95642"/>
    <n v="38.336216"/>
    <n v="-120.76900999999999"/>
    <n v="6202"/>
    <s v="Q3"/>
    <s v="Yes"/>
    <n v="7"/>
    <x v="41"/>
    <s v="None"/>
    <s v="Yes"/>
    <n v="37.799999999999997"/>
    <s v="No"/>
    <x v="0"/>
    <s v="Fiber Optic"/>
    <n v="15"/>
    <s v="No"/>
    <s v="No"/>
    <s v="Yes"/>
    <s v="No"/>
    <s v="Yes"/>
    <s v="Yes"/>
    <s v="Yes"/>
    <s v="Yes"/>
    <x v="0"/>
    <s v="Yes"/>
    <x v="1"/>
    <n v="94.7"/>
    <n v="1914.9"/>
    <n v="0"/>
    <n v="0"/>
    <n v="831.599999999999"/>
    <n v="2746.5"/>
    <n v="2"/>
    <s v="Churned"/>
    <x v="0"/>
    <n v="72"/>
    <n v="5615"/>
    <s v="Attitude"/>
    <s v="Attitude of support person"/>
    <x v="1"/>
  </r>
  <r>
    <s v="6595-COKXZ"/>
    <s v="Female"/>
    <n v="63"/>
    <s v="No"/>
    <s v="No"/>
    <s v="No"/>
    <s v="No"/>
    <n v="0"/>
    <s v="United States"/>
    <s v="California"/>
    <s v="Plymouth"/>
    <n v="95669"/>
    <n v="38.489272999999997"/>
    <n v="-120.891614"/>
    <n v="2220"/>
    <s v="Q3"/>
    <s v="No"/>
    <n v="0"/>
    <x v="0"/>
    <s v="Offer E"/>
    <s v="Yes"/>
    <n v="48.31"/>
    <s v="No"/>
    <x v="0"/>
    <s v="Cable"/>
    <n v="22"/>
    <s v="No"/>
    <s v="No"/>
    <s v="No"/>
    <s v="No"/>
    <s v="No"/>
    <s v="No"/>
    <s v="No"/>
    <s v="Yes"/>
    <x v="0"/>
    <s v="Yes"/>
    <x v="2"/>
    <n v="44.45"/>
    <n v="44.45"/>
    <n v="0"/>
    <n v="0"/>
    <n v="48.31"/>
    <n v="92.76"/>
    <n v="3"/>
    <s v="Churned"/>
    <x v="0"/>
    <n v="65"/>
    <n v="4879"/>
    <s v="Attitude"/>
    <s v="Attitude of service provider"/>
    <x v="1"/>
  </r>
  <r>
    <s v="0362-ZBZWJ"/>
    <s v="Male"/>
    <n v="46"/>
    <s v="No"/>
    <s v="No"/>
    <s v="No"/>
    <s v="No"/>
    <n v="0"/>
    <s v="United States"/>
    <s v="California"/>
    <s v="Thornton"/>
    <n v="95686"/>
    <n v="38.157794000000003"/>
    <n v="-121.520223"/>
    <n v="1472"/>
    <s v="Q3"/>
    <s v="No"/>
    <n v="0"/>
    <x v="54"/>
    <s v="None"/>
    <s v="Yes"/>
    <n v="24.66"/>
    <s v="Yes"/>
    <x v="0"/>
    <s v="Fiber Optic"/>
    <n v="22"/>
    <s v="No"/>
    <s v="No"/>
    <s v="No"/>
    <s v="No"/>
    <s v="No"/>
    <s v="Yes"/>
    <s v="Yes"/>
    <s v="Yes"/>
    <x v="0"/>
    <s v="Yes"/>
    <x v="0"/>
    <n v="84.9"/>
    <n v="3067.2"/>
    <n v="0"/>
    <n v="0"/>
    <n v="887.76"/>
    <n v="3954.96"/>
    <n v="1"/>
    <s v="Churned"/>
    <x v="0"/>
    <n v="69"/>
    <n v="2455"/>
    <s v="Attitude"/>
    <s v="Attitude of service provider"/>
    <x v="1"/>
  </r>
  <r>
    <s v="4211-MMAZN"/>
    <s v="Male"/>
    <n v="41"/>
    <s v="No"/>
    <s v="No"/>
    <s v="No"/>
    <s v="No"/>
    <n v="0"/>
    <s v="United States"/>
    <s v="California"/>
    <s v="Vacaville"/>
    <n v="95688"/>
    <n v="38.419088000000002"/>
    <n v="-122.024568"/>
    <n v="32564"/>
    <s v="Q3"/>
    <s v="No"/>
    <n v="0"/>
    <x v="0"/>
    <s v="Offer E"/>
    <s v="Yes"/>
    <n v="23.16"/>
    <s v="No"/>
    <x v="1"/>
    <s v="None"/>
    <n v="0"/>
    <s v="No"/>
    <s v="No"/>
    <s v="No"/>
    <s v="No"/>
    <s v="No"/>
    <s v="No"/>
    <s v="No"/>
    <s v="No"/>
    <x v="0"/>
    <s v="No"/>
    <x v="2"/>
    <n v="20.25"/>
    <n v="20.25"/>
    <n v="0"/>
    <n v="0"/>
    <n v="23.16"/>
    <n v="43.41"/>
    <n v="1"/>
    <s v="Churned"/>
    <x v="0"/>
    <n v="89"/>
    <n v="2959"/>
    <s v="Attitude"/>
    <s v="Attitude of support person"/>
    <x v="1"/>
  </r>
  <r>
    <s v="4274-OWWYO"/>
    <s v="Male"/>
    <n v="56"/>
    <s v="No"/>
    <s v="No"/>
    <s v="No"/>
    <s v="No"/>
    <n v="0"/>
    <s v="United States"/>
    <s v="California"/>
    <s v="Walnut Grove"/>
    <n v="95690"/>
    <n v="38.240419000000003"/>
    <n v="-121.587535"/>
    <n v="2344"/>
    <s v="Q3"/>
    <s v="No"/>
    <n v="0"/>
    <x v="0"/>
    <s v="None"/>
    <s v="Yes"/>
    <n v="4.8"/>
    <s v="No"/>
    <x v="0"/>
    <s v="Fiber Optic"/>
    <n v="11"/>
    <s v="No"/>
    <s v="Yes"/>
    <s v="No"/>
    <s v="No"/>
    <s v="No"/>
    <s v="No"/>
    <s v="No"/>
    <s v="Yes"/>
    <x v="0"/>
    <s v="Yes"/>
    <x v="0"/>
    <n v="74.349999999999994"/>
    <n v="74.349999999999994"/>
    <n v="0"/>
    <n v="0"/>
    <n v="4.8"/>
    <n v="79.149999999999906"/>
    <n v="3"/>
    <s v="Churned"/>
    <x v="0"/>
    <n v="66"/>
    <n v="5633"/>
    <s v="Other"/>
    <s v="Deceased"/>
    <x v="0"/>
  </r>
  <r>
    <s v="1541-ETJZO"/>
    <s v="Male"/>
    <n v="58"/>
    <s v="No"/>
    <s v="No"/>
    <s v="No"/>
    <s v="No"/>
    <n v="0"/>
    <s v="United States"/>
    <s v="California"/>
    <s v="Wheatland"/>
    <n v="95692"/>
    <n v="39.043387000000003"/>
    <n v="-121.409837"/>
    <n v="3600"/>
    <s v="Q3"/>
    <s v="No"/>
    <n v="0"/>
    <x v="0"/>
    <s v="Offer E"/>
    <s v="Yes"/>
    <n v="47.83"/>
    <s v="Yes"/>
    <x v="0"/>
    <s v="DSL"/>
    <n v="12"/>
    <s v="No"/>
    <s v="No"/>
    <s v="Yes"/>
    <s v="Yes"/>
    <s v="No"/>
    <s v="No"/>
    <s v="No"/>
    <s v="No"/>
    <x v="0"/>
    <s v="No"/>
    <x v="2"/>
    <n v="62.05"/>
    <n v="62.05"/>
    <n v="0"/>
    <n v="10"/>
    <n v="47.83"/>
    <n v="119.88"/>
    <n v="2"/>
    <s v="Churned"/>
    <x v="0"/>
    <n v="86"/>
    <n v="2937"/>
    <s v="Other"/>
    <s v="Moved"/>
    <x v="1"/>
  </r>
  <r>
    <s v="4106-HADHQ"/>
    <s v="Male"/>
    <n v="42"/>
    <s v="No"/>
    <s v="No"/>
    <s v="Yes"/>
    <s v="No"/>
    <n v="0"/>
    <s v="United States"/>
    <s v="California"/>
    <s v="Emigrant Gap"/>
    <n v="95715"/>
    <n v="39.237540000000003"/>
    <n v="-120.720196"/>
    <n v="185"/>
    <s v="Q3"/>
    <s v="Yes"/>
    <n v="1"/>
    <x v="38"/>
    <s v="None"/>
    <s v="Yes"/>
    <n v="35.700000000000003"/>
    <s v="No"/>
    <x v="0"/>
    <s v="DSL"/>
    <n v="9"/>
    <s v="Yes"/>
    <s v="No"/>
    <s v="Yes"/>
    <s v="Yes"/>
    <s v="Yes"/>
    <s v="Yes"/>
    <s v="Yes"/>
    <s v="Yes"/>
    <x v="1"/>
    <s v="No"/>
    <x v="1"/>
    <n v="80"/>
    <n v="3182.95"/>
    <n v="0"/>
    <n v="0"/>
    <n v="1392.3"/>
    <n v="4575.25"/>
    <n v="1"/>
    <s v="Churned"/>
    <x v="0"/>
    <n v="76"/>
    <n v="2704"/>
    <s v="Other"/>
    <s v="Moved"/>
    <x v="2"/>
  </r>
  <r>
    <s v="2369-UAPKZ"/>
    <s v="Male"/>
    <n v="43"/>
    <s v="No"/>
    <s v="No"/>
    <s v="No"/>
    <s v="No"/>
    <n v="0"/>
    <s v="United States"/>
    <s v="California"/>
    <s v="Meadow Vista"/>
    <n v="95722"/>
    <n v="39.003357999999999"/>
    <n v="-121.02253899999999"/>
    <n v="3747"/>
    <s v="Q3"/>
    <s v="No"/>
    <n v="0"/>
    <x v="20"/>
    <s v="Offer E"/>
    <s v="Yes"/>
    <n v="38.89"/>
    <s v="Yes"/>
    <x v="0"/>
    <s v="Fiber Optic"/>
    <n v="8"/>
    <s v="No"/>
    <s v="Yes"/>
    <s v="Yes"/>
    <s v="No"/>
    <s v="Yes"/>
    <s v="Yes"/>
    <s v="Yes"/>
    <s v="Yes"/>
    <x v="0"/>
    <s v="No"/>
    <x v="2"/>
    <n v="104.1"/>
    <n v="541.9"/>
    <n v="0"/>
    <n v="0"/>
    <n v="194.45"/>
    <n v="736.349999999999"/>
    <n v="3"/>
    <s v="Churned"/>
    <x v="0"/>
    <n v="76"/>
    <n v="3131"/>
    <s v="Other"/>
    <s v="Moved"/>
    <x v="1"/>
  </r>
  <r>
    <s v="0637-KVDLV"/>
    <s v="Male"/>
    <n v="30"/>
    <s v="No"/>
    <s v="No"/>
    <s v="No"/>
    <s v="No"/>
    <n v="0"/>
    <s v="United States"/>
    <s v="California"/>
    <s v="Elk Grove"/>
    <n v="95758"/>
    <n v="38.353630000000003"/>
    <n v="-121.44195000000001"/>
    <n v="47065"/>
    <s v="Q3"/>
    <s v="No"/>
    <n v="0"/>
    <x v="17"/>
    <s v="Offer E"/>
    <s v="Yes"/>
    <n v="17.22"/>
    <s v="Yes"/>
    <x v="0"/>
    <s v="Fiber Optic"/>
    <n v="30"/>
    <s v="No"/>
    <s v="No"/>
    <s v="No"/>
    <s v="No"/>
    <s v="No"/>
    <s v="No"/>
    <s v="No"/>
    <s v="Yes"/>
    <x v="0"/>
    <s v="Yes"/>
    <x v="0"/>
    <n v="76.5"/>
    <n v="162.44999999999999"/>
    <n v="0"/>
    <n v="0"/>
    <n v="34.44"/>
    <n v="196.89"/>
    <n v="1"/>
    <s v="Churned"/>
    <x v="0"/>
    <n v="80"/>
    <n v="5944"/>
    <s v="Other"/>
    <s v="Don't know"/>
    <x v="0"/>
  </r>
  <r>
    <s v="6633-MPWBS"/>
    <s v="Male"/>
    <n v="47"/>
    <s v="No"/>
    <s v="No"/>
    <s v="No"/>
    <s v="No"/>
    <n v="0"/>
    <s v="United States"/>
    <s v="California"/>
    <s v="Woodland"/>
    <n v="95776"/>
    <n v="38.694080999999997"/>
    <n v="-121.69443099999999"/>
    <n v="15022"/>
    <s v="Q3"/>
    <s v="No"/>
    <n v="0"/>
    <x v="20"/>
    <s v="Offer E"/>
    <s v="Yes"/>
    <n v="7.31"/>
    <s v="No"/>
    <x v="0"/>
    <s v="DSL"/>
    <n v="18"/>
    <s v="No"/>
    <s v="No"/>
    <s v="No"/>
    <s v="Yes"/>
    <s v="No"/>
    <s v="No"/>
    <s v="No"/>
    <s v="Yes"/>
    <x v="0"/>
    <s v="Yes"/>
    <x v="0"/>
    <n v="49.2"/>
    <n v="216.9"/>
    <n v="0"/>
    <n v="0"/>
    <n v="36.549999999999997"/>
    <n v="253.45"/>
    <n v="1"/>
    <s v="Churned"/>
    <x v="0"/>
    <n v="73"/>
    <n v="4336"/>
    <s v="Competitor"/>
    <s v="Competitor offered more data"/>
    <x v="0"/>
  </r>
  <r>
    <s v="8785-EPNCG"/>
    <s v="Male"/>
    <n v="42"/>
    <s v="No"/>
    <s v="No"/>
    <s v="No"/>
    <s v="No"/>
    <n v="0"/>
    <s v="United States"/>
    <s v="California"/>
    <s v="Sacramento"/>
    <n v="95815"/>
    <n v="38.608404999999998"/>
    <n v="-121.44994199999999"/>
    <n v="25355"/>
    <s v="Q3"/>
    <s v="No"/>
    <n v="0"/>
    <x v="9"/>
    <s v="None"/>
    <s v="Yes"/>
    <n v="30.91"/>
    <s v="Yes"/>
    <x v="1"/>
    <s v="None"/>
    <n v="0"/>
    <s v="No"/>
    <s v="No"/>
    <s v="No"/>
    <s v="No"/>
    <s v="No"/>
    <s v="No"/>
    <s v="No"/>
    <s v="No"/>
    <x v="0"/>
    <s v="No"/>
    <x v="1"/>
    <n v="23.15"/>
    <n v="245.2"/>
    <n v="0"/>
    <n v="0"/>
    <n v="340.01"/>
    <n v="585.21"/>
    <n v="1"/>
    <s v="Churned"/>
    <x v="0"/>
    <n v="65"/>
    <n v="5671"/>
    <s v="Competitor"/>
    <s v="Competitor made better offer"/>
    <x v="1"/>
  </r>
  <r>
    <s v="5729-KLZAR"/>
    <s v="Female"/>
    <n v="22"/>
    <s v="Yes"/>
    <s v="No"/>
    <s v="Yes"/>
    <s v="No"/>
    <n v="0"/>
    <s v="United States"/>
    <s v="California"/>
    <s v="Sacramento"/>
    <n v="95817"/>
    <n v="38.550722"/>
    <n v="-121.457314"/>
    <n v="14966"/>
    <s v="Q3"/>
    <s v="Yes"/>
    <n v="1"/>
    <x v="14"/>
    <s v="Offer E"/>
    <s v="Yes"/>
    <n v="44.28"/>
    <s v="No"/>
    <x v="0"/>
    <s v="Fiber Optic"/>
    <n v="59"/>
    <s v="No"/>
    <s v="No"/>
    <s v="No"/>
    <s v="No"/>
    <s v="No"/>
    <s v="Yes"/>
    <s v="Yes"/>
    <s v="No"/>
    <x v="0"/>
    <s v="No"/>
    <x v="0"/>
    <n v="80.849999999999994"/>
    <n v="302.75"/>
    <n v="0"/>
    <n v="40"/>
    <n v="177.12"/>
    <n v="519.87"/>
    <n v="1"/>
    <s v="Churned"/>
    <x v="0"/>
    <n v="73"/>
    <n v="2961"/>
    <s v="Competitor"/>
    <s v="Competitor had better devices"/>
    <x v="0"/>
  </r>
  <r>
    <s v="1582-RAFML"/>
    <s v="Male"/>
    <n v="26"/>
    <s v="Yes"/>
    <s v="No"/>
    <s v="No"/>
    <s v="No"/>
    <n v="0"/>
    <s v="United States"/>
    <s v="California"/>
    <s v="Sacramento"/>
    <n v="95821"/>
    <n v="38.625095999999999"/>
    <n v="-121.383658"/>
    <n v="35426"/>
    <s v="Q3"/>
    <s v="No"/>
    <n v="0"/>
    <x v="0"/>
    <s v="Offer E"/>
    <s v="Yes"/>
    <n v="23.63"/>
    <s v="Yes"/>
    <x v="0"/>
    <s v="Cable"/>
    <n v="85"/>
    <s v="No"/>
    <s v="Yes"/>
    <s v="No"/>
    <s v="Yes"/>
    <s v="No"/>
    <s v="No"/>
    <s v="No"/>
    <s v="Yes"/>
    <x v="0"/>
    <s v="No"/>
    <x v="2"/>
    <n v="60.1"/>
    <n v="60.1"/>
    <n v="0"/>
    <n v="0"/>
    <n v="23.63"/>
    <n v="83.73"/>
    <n v="1"/>
    <s v="Churned"/>
    <x v="0"/>
    <n v="88"/>
    <n v="5654"/>
    <s v="Competitor"/>
    <s v="Competitor had better devices"/>
    <x v="1"/>
  </r>
  <r>
    <s v="8740-CRYFY"/>
    <s v="Male"/>
    <n v="62"/>
    <s v="No"/>
    <s v="No"/>
    <s v="No"/>
    <s v="No"/>
    <n v="0"/>
    <s v="United States"/>
    <s v="California"/>
    <s v="Sacramento"/>
    <n v="95823"/>
    <n v="38.475465"/>
    <n v="-121.443625"/>
    <n v="72199"/>
    <s v="Q3"/>
    <s v="No"/>
    <n v="0"/>
    <x v="0"/>
    <s v="Offer E"/>
    <s v="Yes"/>
    <n v="23.96"/>
    <s v="No"/>
    <x v="0"/>
    <s v="Fiber Optic"/>
    <n v="22"/>
    <s v="No"/>
    <s v="No"/>
    <s v="No"/>
    <s v="No"/>
    <s v="Yes"/>
    <s v="No"/>
    <s v="No"/>
    <s v="Yes"/>
    <x v="0"/>
    <s v="Yes"/>
    <x v="0"/>
    <n v="78.95"/>
    <n v="78.95"/>
    <n v="0"/>
    <n v="0"/>
    <n v="23.96"/>
    <n v="102.91"/>
    <n v="2"/>
    <s v="Churned"/>
    <x v="0"/>
    <n v="75"/>
    <n v="2038"/>
    <s v="Competitor"/>
    <s v="Competitor offered higher download speeds"/>
    <x v="0"/>
  </r>
  <r>
    <s v="2962-XPMCQ"/>
    <s v="Male"/>
    <n v="56"/>
    <s v="No"/>
    <s v="No"/>
    <s v="No"/>
    <s v="No"/>
    <n v="0"/>
    <s v="United States"/>
    <s v="California"/>
    <s v="Sacramento"/>
    <n v="95828"/>
    <n v="38.486938000000002"/>
    <n v="-121.395805"/>
    <n v="54880"/>
    <s v="Q3"/>
    <s v="No"/>
    <n v="0"/>
    <x v="17"/>
    <s v="Offer E"/>
    <s v="Yes"/>
    <n v="6.47"/>
    <s v="No"/>
    <x v="0"/>
    <s v="DSL"/>
    <n v="21"/>
    <s v="No"/>
    <s v="No"/>
    <s v="No"/>
    <s v="No"/>
    <s v="No"/>
    <s v="No"/>
    <s v="No"/>
    <s v="Yes"/>
    <x v="0"/>
    <s v="Yes"/>
    <x v="0"/>
    <n v="45.15"/>
    <n v="98.5"/>
    <n v="0"/>
    <n v="0"/>
    <n v="12.94"/>
    <n v="111.44"/>
    <n v="2"/>
    <s v="Churned"/>
    <x v="0"/>
    <n v="81"/>
    <n v="2699"/>
    <s v="Competitor"/>
    <s v="Competitor offered higher download speeds"/>
    <x v="0"/>
  </r>
  <r>
    <s v="1678-FYZOW"/>
    <s v="Female"/>
    <n v="28"/>
    <s v="Yes"/>
    <s v="No"/>
    <s v="No"/>
    <s v="No"/>
    <n v="0"/>
    <s v="United States"/>
    <s v="California"/>
    <s v="Sacramento"/>
    <n v="95835"/>
    <n v="38.685068999999999"/>
    <n v="-121.54370900000001"/>
    <n v="854"/>
    <s v="Q3"/>
    <s v="No"/>
    <n v="0"/>
    <x v="10"/>
    <s v="Offer E"/>
    <s v="Yes"/>
    <n v="46.6"/>
    <s v="No"/>
    <x v="0"/>
    <s v="Fiber Optic"/>
    <n v="76"/>
    <s v="No"/>
    <s v="No"/>
    <s v="No"/>
    <s v="No"/>
    <s v="Yes"/>
    <s v="No"/>
    <s v="No"/>
    <s v="Yes"/>
    <x v="0"/>
    <s v="Yes"/>
    <x v="0"/>
    <n v="79.400000000000006"/>
    <n v="244.65"/>
    <n v="0"/>
    <n v="0"/>
    <n v="139.80000000000001"/>
    <n v="384.45"/>
    <n v="1"/>
    <s v="Churned"/>
    <x v="0"/>
    <n v="90"/>
    <n v="2448"/>
    <s v="Competitor"/>
    <s v="Competitor offered higher download speeds"/>
    <x v="0"/>
  </r>
  <r>
    <s v="8627-EHGIP"/>
    <s v="Male"/>
    <n v="38"/>
    <s v="No"/>
    <s v="No"/>
    <s v="No"/>
    <s v="No"/>
    <n v="0"/>
    <s v="United States"/>
    <s v="California"/>
    <s v="Sacramento"/>
    <n v="95838"/>
    <n v="38.646096"/>
    <n v="-121.44243299999999"/>
    <n v="34894"/>
    <s v="Q3"/>
    <s v="No"/>
    <n v="0"/>
    <x v="33"/>
    <s v="Offer B"/>
    <s v="No"/>
    <n v="0"/>
    <s v="No"/>
    <x v="0"/>
    <s v="Cable"/>
    <n v="4"/>
    <s v="No"/>
    <s v="Yes"/>
    <s v="Yes"/>
    <s v="No"/>
    <s v="Yes"/>
    <s v="Yes"/>
    <s v="Yes"/>
    <s v="Yes"/>
    <x v="1"/>
    <s v="Yes"/>
    <x v="1"/>
    <n v="53.95"/>
    <n v="2375.4"/>
    <n v="0"/>
    <n v="0"/>
    <n v="0"/>
    <n v="2375.4"/>
    <n v="2"/>
    <s v="Churned"/>
    <x v="0"/>
    <n v="91"/>
    <n v="3051"/>
    <s v="Competitor"/>
    <s v="Competitor offered more data"/>
    <x v="2"/>
  </r>
  <r>
    <s v="5480-TBGPH"/>
    <s v="Female"/>
    <n v="63"/>
    <s v="No"/>
    <s v="No"/>
    <s v="Yes"/>
    <s v="No"/>
    <n v="0"/>
    <s v="United States"/>
    <s v="California"/>
    <s v="Sacramento"/>
    <n v="95842"/>
    <n v="38.687367000000002"/>
    <n v="-121.34848"/>
    <n v="31373"/>
    <s v="Q3"/>
    <s v="No"/>
    <n v="0"/>
    <x v="13"/>
    <s v="None"/>
    <s v="Yes"/>
    <n v="44.96"/>
    <s v="No"/>
    <x v="0"/>
    <s v="Fiber Optic"/>
    <n v="28"/>
    <s v="No"/>
    <s v="Yes"/>
    <s v="Yes"/>
    <s v="No"/>
    <s v="Yes"/>
    <s v="Yes"/>
    <s v="Yes"/>
    <s v="Yes"/>
    <x v="0"/>
    <s v="Yes"/>
    <x v="1"/>
    <n v="99.3"/>
    <n v="2431.35"/>
    <n v="0"/>
    <n v="0"/>
    <n v="1079.04"/>
    <n v="3510.39"/>
    <n v="3"/>
    <s v="Churned"/>
    <x v="0"/>
    <n v="69"/>
    <n v="4811"/>
    <s v="Competitor"/>
    <s v="Competitor offered more data"/>
    <x v="1"/>
  </r>
  <r>
    <s v="8854-CCVSQ"/>
    <s v="Male"/>
    <n v="58"/>
    <s v="No"/>
    <s v="No"/>
    <s v="No"/>
    <s v="No"/>
    <n v="0"/>
    <s v="United States"/>
    <s v="California"/>
    <s v="Browns Valley"/>
    <n v="95918"/>
    <n v="39.292333999999997"/>
    <n v="-121.32059700000001"/>
    <n v="1477"/>
    <s v="Q3"/>
    <s v="No"/>
    <n v="0"/>
    <x v="2"/>
    <s v="None"/>
    <s v="Yes"/>
    <n v="38.869999999999997"/>
    <s v="Yes"/>
    <x v="0"/>
    <s v="Fiber Optic"/>
    <n v="7"/>
    <s v="No"/>
    <s v="Yes"/>
    <s v="No"/>
    <s v="No"/>
    <s v="No"/>
    <s v="No"/>
    <s v="No"/>
    <s v="No"/>
    <x v="0"/>
    <s v="Yes"/>
    <x v="0"/>
    <n v="80.650000000000006"/>
    <n v="1451.9"/>
    <n v="0"/>
    <n v="30"/>
    <n v="699.66"/>
    <n v="2181.56"/>
    <n v="2"/>
    <s v="Churned"/>
    <x v="0"/>
    <n v="95"/>
    <n v="3788"/>
    <s v="Competitor"/>
    <s v="Competitor offered more data"/>
    <x v="1"/>
  </r>
  <r>
    <s v="0511-JTEOY"/>
    <s v="Female"/>
    <n v="41"/>
    <s v="No"/>
    <s v="No"/>
    <s v="No"/>
    <s v="No"/>
    <n v="0"/>
    <s v="United States"/>
    <s v="California"/>
    <s v="Canyon Dam"/>
    <n v="95923"/>
    <n v="40.171312"/>
    <n v="-121.120605"/>
    <n v="86"/>
    <s v="Q3"/>
    <s v="No"/>
    <n v="0"/>
    <x v="0"/>
    <s v="Offer E"/>
    <s v="Yes"/>
    <n v="10.19"/>
    <s v="No"/>
    <x v="0"/>
    <s v="Fiber Optic"/>
    <n v="9"/>
    <s v="No"/>
    <s v="No"/>
    <s v="No"/>
    <s v="No"/>
    <s v="No"/>
    <s v="No"/>
    <s v="No"/>
    <s v="Yes"/>
    <x v="0"/>
    <s v="No"/>
    <x v="2"/>
    <n v="71.099999999999994"/>
    <n v="71.099999999999994"/>
    <n v="0"/>
    <n v="0"/>
    <n v="10.19"/>
    <n v="81.289999999999907"/>
    <n v="2"/>
    <s v="Churned"/>
    <x v="0"/>
    <n v="91"/>
    <n v="5824"/>
    <s v="Competitor"/>
    <s v="Competitor made better offer"/>
    <x v="1"/>
  </r>
  <r>
    <s v="6532-YLWSI"/>
    <s v="Female"/>
    <n v="25"/>
    <s v="Yes"/>
    <s v="No"/>
    <s v="Yes"/>
    <s v="No"/>
    <n v="0"/>
    <s v="United States"/>
    <s v="California"/>
    <s v="Crescent Mills"/>
    <n v="95934"/>
    <n v="40.080342000000002"/>
    <n v="-120.95780499999999"/>
    <n v="178"/>
    <s v="Q3"/>
    <s v="Yes"/>
    <n v="1"/>
    <x v="56"/>
    <s v="Offer B"/>
    <s v="Yes"/>
    <n v="37.85"/>
    <s v="No"/>
    <x v="1"/>
    <s v="None"/>
    <n v="0"/>
    <s v="No"/>
    <s v="No"/>
    <s v="No"/>
    <s v="No"/>
    <s v="No"/>
    <s v="No"/>
    <s v="No"/>
    <s v="No"/>
    <x v="1"/>
    <s v="No"/>
    <x v="0"/>
    <n v="20.8"/>
    <n v="1021.8"/>
    <n v="0"/>
    <n v="0"/>
    <n v="2006.05"/>
    <n v="3027.85"/>
    <n v="3"/>
    <s v="Churned"/>
    <x v="0"/>
    <n v="78"/>
    <n v="4166"/>
    <s v="Price"/>
    <s v="Price too high"/>
    <x v="2"/>
  </r>
  <r>
    <s v="5175-AOBHI"/>
    <s v="Female"/>
    <n v="48"/>
    <s v="No"/>
    <s v="No"/>
    <s v="No"/>
    <s v="No"/>
    <n v="0"/>
    <s v="United States"/>
    <s v="California"/>
    <s v="Hamilton City"/>
    <n v="95951"/>
    <n v="39.732767000000003"/>
    <n v="-122.042298"/>
    <n v="1931"/>
    <s v="Q3"/>
    <s v="No"/>
    <n v="0"/>
    <x v="14"/>
    <s v="None"/>
    <s v="Yes"/>
    <n v="15.07"/>
    <s v="No"/>
    <x v="0"/>
    <s v="Cable"/>
    <n v="16"/>
    <s v="No"/>
    <s v="No"/>
    <s v="No"/>
    <s v="No"/>
    <s v="No"/>
    <s v="No"/>
    <s v="No"/>
    <s v="Yes"/>
    <x v="0"/>
    <s v="Yes"/>
    <x v="2"/>
    <n v="46"/>
    <n v="193.6"/>
    <n v="0"/>
    <n v="0"/>
    <n v="60.28"/>
    <n v="253.88"/>
    <n v="1"/>
    <s v="Churned"/>
    <x v="0"/>
    <n v="90"/>
    <n v="5246"/>
    <s v="Dissatisfaction"/>
    <s v="Lack of self-service on Website"/>
    <x v="1"/>
  </r>
  <r>
    <s v="5174-RNGBH"/>
    <s v="Female"/>
    <n v="27"/>
    <s v="Yes"/>
    <s v="No"/>
    <s v="No"/>
    <s v="No"/>
    <n v="0"/>
    <s v="United States"/>
    <s v="California"/>
    <s v="Live Oak"/>
    <n v="95953"/>
    <n v="39.258746000000002"/>
    <n v="-121.77697000000001"/>
    <n v="8695"/>
    <s v="Q3"/>
    <s v="No"/>
    <n v="0"/>
    <x v="30"/>
    <s v="None"/>
    <s v="Yes"/>
    <n v="24.81"/>
    <s v="No"/>
    <x v="0"/>
    <s v="Cable"/>
    <n v="69"/>
    <s v="No"/>
    <s v="Yes"/>
    <s v="No"/>
    <s v="Yes"/>
    <s v="Yes"/>
    <s v="No"/>
    <s v="No"/>
    <s v="No"/>
    <x v="0"/>
    <s v="No"/>
    <x v="2"/>
    <n v="66.25"/>
    <n v="620.54999999999995"/>
    <n v="0"/>
    <n v="10"/>
    <n v="223.29"/>
    <n v="853.83999999999901"/>
    <n v="3"/>
    <s v="Churned"/>
    <x v="0"/>
    <n v="67"/>
    <n v="5515"/>
    <s v="Dissatisfaction"/>
    <s v="Network reliability"/>
    <x v="1"/>
  </r>
  <r>
    <s v="7270-BDIOA"/>
    <s v="Female"/>
    <n v="60"/>
    <s v="No"/>
    <s v="No"/>
    <s v="No"/>
    <s v="No"/>
    <n v="0"/>
    <s v="United States"/>
    <s v="California"/>
    <s v="Maxwell"/>
    <n v="95955"/>
    <n v="39.281193999999999"/>
    <n v="-122.226568"/>
    <n v="1146"/>
    <s v="Q3"/>
    <s v="No"/>
    <n v="0"/>
    <x v="41"/>
    <s v="None"/>
    <s v="Yes"/>
    <n v="12.19"/>
    <s v="Yes"/>
    <x v="0"/>
    <s v="Fiber Optic"/>
    <n v="23"/>
    <s v="No"/>
    <s v="No"/>
    <s v="No"/>
    <s v="Yes"/>
    <s v="Yes"/>
    <s v="No"/>
    <s v="No"/>
    <s v="Yes"/>
    <x v="0"/>
    <s v="Yes"/>
    <x v="0"/>
    <n v="90"/>
    <n v="1993.8"/>
    <n v="0"/>
    <n v="0"/>
    <n v="268.18"/>
    <n v="2261.98"/>
    <n v="2"/>
    <s v="Churned"/>
    <x v="0"/>
    <n v="95"/>
    <n v="4739"/>
    <s v="Dissatisfaction"/>
    <s v="Limited range of services"/>
    <x v="1"/>
  </r>
  <r>
    <s v="9565-JSNFM"/>
    <s v="Male"/>
    <n v="39"/>
    <s v="No"/>
    <s v="No"/>
    <s v="No"/>
    <s v="No"/>
    <n v="0"/>
    <s v="United States"/>
    <s v="California"/>
    <s v="Meadow Valley"/>
    <n v="95956"/>
    <n v="39.937016999999997"/>
    <n v="-121.058043"/>
    <n v="301"/>
    <s v="Q3"/>
    <s v="No"/>
    <n v="0"/>
    <x v="47"/>
    <s v="None"/>
    <s v="Yes"/>
    <n v="33.71"/>
    <s v="No"/>
    <x v="0"/>
    <s v="Fiber Optic"/>
    <n v="17"/>
    <s v="No"/>
    <s v="No"/>
    <s v="No"/>
    <s v="No"/>
    <s v="No"/>
    <s v="No"/>
    <s v="No"/>
    <s v="Yes"/>
    <x v="1"/>
    <s v="Yes"/>
    <x v="0"/>
    <n v="70.45"/>
    <n v="2597.6"/>
    <n v="0"/>
    <n v="0"/>
    <n v="1280.98"/>
    <n v="3878.58"/>
    <n v="3"/>
    <s v="Churned"/>
    <x v="0"/>
    <n v="82"/>
    <n v="5437"/>
    <s v="Price"/>
    <s v="Lack of affordable download/upload speed"/>
    <x v="2"/>
  </r>
  <r>
    <s v="0607-DAAHE"/>
    <s v="Male"/>
    <n v="62"/>
    <s v="No"/>
    <s v="No"/>
    <s v="No"/>
    <s v="No"/>
    <n v="0"/>
    <s v="United States"/>
    <s v="California"/>
    <s v="Olivehurst"/>
    <n v="95961"/>
    <n v="39.082568000000002"/>
    <n v="-121.55325000000001"/>
    <n v="6439"/>
    <s v="Q3"/>
    <s v="No"/>
    <n v="0"/>
    <x v="56"/>
    <s v="Offer B"/>
    <s v="Yes"/>
    <n v="26.21"/>
    <s v="No"/>
    <x v="1"/>
    <s v="None"/>
    <n v="0"/>
    <s v="No"/>
    <s v="No"/>
    <s v="No"/>
    <s v="No"/>
    <s v="No"/>
    <s v="No"/>
    <s v="No"/>
    <s v="No"/>
    <x v="2"/>
    <s v="No"/>
    <x v="0"/>
    <n v="19.75"/>
    <n v="1052.3499999999999"/>
    <n v="0"/>
    <n v="0"/>
    <n v="1389.13"/>
    <n v="2441.48"/>
    <n v="3"/>
    <s v="Churned"/>
    <x v="0"/>
    <n v="66"/>
    <n v="6265"/>
    <s v="Price"/>
    <s v="Long distance charges"/>
    <x v="2"/>
  </r>
  <r>
    <s v="9732-KPKBW"/>
    <s v="Male"/>
    <n v="49"/>
    <s v="No"/>
    <s v="No"/>
    <s v="No"/>
    <s v="No"/>
    <n v="0"/>
    <s v="United States"/>
    <s v="California"/>
    <s v="Oroville"/>
    <n v="95966"/>
    <n v="39.473896000000003"/>
    <n v="-121.415927"/>
    <n v="28382"/>
    <s v="Q3"/>
    <s v="No"/>
    <n v="0"/>
    <x v="0"/>
    <s v="None"/>
    <s v="Yes"/>
    <n v="31.16"/>
    <s v="No"/>
    <x v="0"/>
    <s v="DSL"/>
    <n v="11"/>
    <s v="Yes"/>
    <s v="No"/>
    <s v="No"/>
    <s v="Yes"/>
    <s v="No"/>
    <s v="No"/>
    <s v="No"/>
    <s v="Yes"/>
    <x v="0"/>
    <s v="Yes"/>
    <x v="0"/>
    <n v="53.95"/>
    <n v="53.95"/>
    <n v="0"/>
    <n v="0"/>
    <n v="31.16"/>
    <n v="85.11"/>
    <n v="1"/>
    <s v="Churned"/>
    <x v="0"/>
    <n v="90"/>
    <n v="2771"/>
    <s v="Price"/>
    <s v="Extra data charges"/>
    <x v="0"/>
  </r>
  <r>
    <s v="9560-ARGQJ"/>
    <s v="Female"/>
    <n v="40"/>
    <s v="No"/>
    <s v="No"/>
    <s v="No"/>
    <s v="No"/>
    <n v="0"/>
    <s v="United States"/>
    <s v="California"/>
    <s v="Quincy"/>
    <n v="95971"/>
    <n v="39.971228000000004"/>
    <n v="-121.041166"/>
    <n v="6189"/>
    <s v="Q3"/>
    <s v="No"/>
    <n v="0"/>
    <x v="12"/>
    <s v="None"/>
    <s v="Yes"/>
    <n v="12.92"/>
    <s v="No"/>
    <x v="0"/>
    <s v="Fiber Optic"/>
    <n v="12"/>
    <s v="No"/>
    <s v="No"/>
    <s v="No"/>
    <s v="No"/>
    <s v="Yes"/>
    <s v="No"/>
    <s v="No"/>
    <s v="No"/>
    <x v="0"/>
    <s v="Yes"/>
    <x v="0"/>
    <n v="81"/>
    <n v="1312.15"/>
    <n v="0"/>
    <n v="0"/>
    <n v="206.72"/>
    <n v="1518.87"/>
    <n v="1"/>
    <s v="Churned"/>
    <x v="0"/>
    <n v="83"/>
    <n v="2335"/>
    <s v="Dissatisfaction"/>
    <s v="Product dissatisfaction"/>
    <x v="1"/>
  </r>
  <r>
    <s v="5134-IKDAY"/>
    <s v="Female"/>
    <n v="34"/>
    <s v="No"/>
    <s v="No"/>
    <s v="Yes"/>
    <s v="No"/>
    <n v="0"/>
    <s v="United States"/>
    <s v="California"/>
    <s v="Twain"/>
    <n v="95984"/>
    <n v="40.022184000000003"/>
    <n v="-121.06238399999999"/>
    <n v="73"/>
    <s v="Q3"/>
    <s v="Yes"/>
    <n v="1"/>
    <x v="0"/>
    <s v="None"/>
    <s v="Yes"/>
    <n v="11.08"/>
    <s v="No"/>
    <x v="0"/>
    <s v="Fiber Optic"/>
    <n v="13"/>
    <s v="No"/>
    <s v="No"/>
    <s v="No"/>
    <s v="No"/>
    <s v="No"/>
    <s v="No"/>
    <s v="No"/>
    <s v="Yes"/>
    <x v="0"/>
    <s v="Yes"/>
    <x v="0"/>
    <n v="69.8"/>
    <n v="69.8"/>
    <n v="0"/>
    <n v="0"/>
    <n v="11.08"/>
    <n v="80.88"/>
    <n v="3"/>
    <s v="Churned"/>
    <x v="0"/>
    <n v="96"/>
    <n v="2123"/>
    <s v="Dissatisfaction"/>
    <s v="Service dissatisfaction"/>
    <x v="0"/>
  </r>
  <r>
    <s v="5380-AFSSK"/>
    <s v="Female"/>
    <n v="44"/>
    <s v="No"/>
    <s v="No"/>
    <s v="No"/>
    <s v="No"/>
    <n v="0"/>
    <s v="United States"/>
    <s v="California"/>
    <s v="Bella Vista"/>
    <n v="96008"/>
    <n v="40.722732999999998"/>
    <n v="-122.109666"/>
    <n v="899"/>
    <s v="Q3"/>
    <s v="No"/>
    <n v="0"/>
    <x v="20"/>
    <s v="None"/>
    <s v="Yes"/>
    <n v="46.45"/>
    <s v="Yes"/>
    <x v="0"/>
    <s v="Fiber Optic"/>
    <n v="10"/>
    <s v="No"/>
    <s v="No"/>
    <s v="No"/>
    <s v="No"/>
    <s v="Yes"/>
    <s v="Yes"/>
    <s v="Yes"/>
    <s v="Yes"/>
    <x v="0"/>
    <s v="Yes"/>
    <x v="2"/>
    <n v="93.9"/>
    <n v="486.85"/>
    <n v="0"/>
    <n v="0"/>
    <n v="232.25"/>
    <n v="719.1"/>
    <n v="1"/>
    <s v="Churned"/>
    <x v="0"/>
    <n v="92"/>
    <n v="5435"/>
    <s v="Other"/>
    <s v="Don't know"/>
    <x v="1"/>
  </r>
  <r>
    <s v="8714-EUHJO"/>
    <s v="Female"/>
    <n v="39"/>
    <s v="No"/>
    <s v="No"/>
    <s v="Yes"/>
    <s v="No"/>
    <n v="0"/>
    <s v="United States"/>
    <s v="California"/>
    <s v="Castella"/>
    <n v="96017"/>
    <n v="41.121108"/>
    <n v="-122.336613"/>
    <n v="228"/>
    <s v="Q3"/>
    <s v="Yes"/>
    <n v="1"/>
    <x v="52"/>
    <s v="None"/>
    <s v="Yes"/>
    <n v="38.67"/>
    <s v="Yes"/>
    <x v="0"/>
    <s v="Cable"/>
    <n v="13"/>
    <s v="No"/>
    <s v="Yes"/>
    <s v="No"/>
    <s v="No"/>
    <s v="No"/>
    <s v="Yes"/>
    <s v="Yes"/>
    <s v="No"/>
    <x v="0"/>
    <s v="Yes"/>
    <x v="0"/>
    <n v="91.15"/>
    <n v="2995.45"/>
    <n v="0"/>
    <n v="0"/>
    <n v="1198.77"/>
    <n v="4194.2199999999903"/>
    <n v="2"/>
    <s v="Churned"/>
    <x v="0"/>
    <n v="83"/>
    <n v="5219"/>
    <s v="Dissatisfaction"/>
    <s v="Poor expertise of online support"/>
    <x v="1"/>
  </r>
  <r>
    <s v="3721-CNEYS"/>
    <s v="Female"/>
    <n v="45"/>
    <s v="No"/>
    <s v="No"/>
    <s v="No"/>
    <s v="No"/>
    <n v="0"/>
    <s v="United States"/>
    <s v="California"/>
    <s v="Douglas City"/>
    <n v="96024"/>
    <n v="40.586587999999999"/>
    <n v="-122.903677"/>
    <n v="960"/>
    <s v="Q3"/>
    <s v="No"/>
    <n v="0"/>
    <x v="17"/>
    <s v="None"/>
    <s v="Yes"/>
    <n v="15.33"/>
    <s v="No"/>
    <x v="0"/>
    <s v="Fiber Optic"/>
    <n v="26"/>
    <s v="No"/>
    <s v="No"/>
    <s v="No"/>
    <s v="No"/>
    <s v="No"/>
    <s v="No"/>
    <s v="No"/>
    <s v="Yes"/>
    <x v="0"/>
    <s v="Yes"/>
    <x v="0"/>
    <n v="70.95"/>
    <n v="137.94999999999999"/>
    <n v="0"/>
    <n v="0"/>
    <n v="30.66"/>
    <n v="168.60999999999899"/>
    <n v="1"/>
    <s v="Churned"/>
    <x v="0"/>
    <n v="94"/>
    <n v="5390"/>
    <s v="Dissatisfaction"/>
    <s v="Poor expertise of phone support"/>
    <x v="0"/>
  </r>
  <r>
    <s v="2568-OIADY"/>
    <s v="Female"/>
    <n v="26"/>
    <s v="Yes"/>
    <s v="No"/>
    <s v="Yes"/>
    <s v="No"/>
    <n v="0"/>
    <s v="United States"/>
    <s v="California"/>
    <s v="Escondido"/>
    <n v="92027"/>
    <n v="33.141264999999997"/>
    <n v="-116.967221"/>
    <n v="48690"/>
    <s v="Q3"/>
    <s v="Yes"/>
    <n v="1"/>
    <x v="4"/>
    <s v="None"/>
    <s v="Yes"/>
    <n v="36.29"/>
    <s v="Yes"/>
    <x v="0"/>
    <s v="Fiber Optic"/>
    <n v="27"/>
    <s v="No"/>
    <s v="No"/>
    <s v="Yes"/>
    <s v="No"/>
    <s v="Yes"/>
    <s v="Yes"/>
    <s v="Yes"/>
    <s v="Yes"/>
    <x v="0"/>
    <s v="Yes"/>
    <x v="0"/>
    <n v="99.5"/>
    <n v="3762"/>
    <n v="0"/>
    <n v="0"/>
    <n v="1342.73"/>
    <n v="5104.7299999999996"/>
    <n v="1"/>
    <s v="Churned"/>
    <x v="0"/>
    <n v="92"/>
    <n v="4233"/>
    <s v="Competitor"/>
    <s v="Competitor made better offer"/>
    <x v="1"/>
  </r>
  <r>
    <s v="1193-RTSLK"/>
    <s v="Female"/>
    <n v="26"/>
    <s v="Yes"/>
    <s v="No"/>
    <s v="No"/>
    <s v="No"/>
    <n v="0"/>
    <s v="United States"/>
    <s v="California"/>
    <s v="Happy Camp"/>
    <n v="96039"/>
    <n v="41.831901000000002"/>
    <n v="-123.487478"/>
    <n v="1294"/>
    <s v="Q3"/>
    <s v="No"/>
    <n v="0"/>
    <x v="47"/>
    <s v="None"/>
    <s v="Yes"/>
    <n v="36.18"/>
    <s v="No"/>
    <x v="0"/>
    <s v="Fiber Optic"/>
    <n v="48"/>
    <s v="Yes"/>
    <s v="Yes"/>
    <s v="Yes"/>
    <s v="No"/>
    <s v="No"/>
    <s v="No"/>
    <s v="Yes"/>
    <s v="Yes"/>
    <x v="0"/>
    <s v="Yes"/>
    <x v="1"/>
    <n v="83.9"/>
    <n v="3233.6"/>
    <n v="0"/>
    <n v="0"/>
    <n v="1374.84"/>
    <n v="4608.4399999999996"/>
    <n v="1"/>
    <s v="Churned"/>
    <x v="0"/>
    <n v="82"/>
    <n v="2157"/>
    <s v="Competitor"/>
    <s v="Competitor offered higher download speeds"/>
    <x v="1"/>
  </r>
  <r>
    <s v="5923-GXUOC"/>
    <s v="Male"/>
    <n v="37"/>
    <s v="No"/>
    <s v="No"/>
    <s v="No"/>
    <s v="No"/>
    <n v="0"/>
    <s v="United States"/>
    <s v="California"/>
    <s v="Fallbrook"/>
    <n v="92028"/>
    <n v="33.362575"/>
    <n v="-117.299644"/>
    <n v="42239"/>
    <s v="Q3"/>
    <s v="No"/>
    <n v="0"/>
    <x v="31"/>
    <s v="None"/>
    <s v="Yes"/>
    <n v="8.3800000000000008"/>
    <s v="No"/>
    <x v="0"/>
    <s v="Fiber Optic"/>
    <n v="2"/>
    <s v="Yes"/>
    <s v="Yes"/>
    <s v="Yes"/>
    <s v="No"/>
    <s v="Yes"/>
    <s v="Yes"/>
    <s v="Yes"/>
    <s v="Yes"/>
    <x v="0"/>
    <s v="Yes"/>
    <x v="0"/>
    <n v="104.4"/>
    <n v="1081.45"/>
    <n v="0"/>
    <n v="0"/>
    <n v="83.8"/>
    <n v="1165.25"/>
    <n v="1"/>
    <s v="Churned"/>
    <x v="0"/>
    <n v="84"/>
    <n v="5035"/>
    <s v="Competitor"/>
    <s v="Competitor made better offer"/>
    <x v="1"/>
  </r>
  <r>
    <s v="4432-ADRLB"/>
    <s v="Male"/>
    <n v="46"/>
    <s v="No"/>
    <s v="No"/>
    <s v="No"/>
    <s v="No"/>
    <n v="0"/>
    <s v="United States"/>
    <s v="California"/>
    <s v="Fallbrook"/>
    <n v="92028"/>
    <n v="33.362575"/>
    <n v="-117.299644"/>
    <n v="42239"/>
    <s v="Q3"/>
    <s v="No"/>
    <n v="0"/>
    <x v="17"/>
    <s v="None"/>
    <s v="Yes"/>
    <n v="24.9"/>
    <s v="No"/>
    <x v="0"/>
    <s v="DSL"/>
    <n v="11"/>
    <s v="No"/>
    <s v="No"/>
    <s v="No"/>
    <s v="No"/>
    <s v="No"/>
    <s v="No"/>
    <s v="No"/>
    <s v="No"/>
    <x v="0"/>
    <s v="No"/>
    <x v="2"/>
    <n v="44.65"/>
    <n v="74.900000000000006"/>
    <n v="0"/>
    <n v="10"/>
    <n v="49.8"/>
    <n v="134.69999999999999"/>
    <n v="1"/>
    <s v="Churned"/>
    <x v="0"/>
    <n v="91"/>
    <n v="4655"/>
    <s v="Competitor"/>
    <s v="Competitor made better offer"/>
    <x v="1"/>
  </r>
  <r>
    <s v="8993-PHFWD"/>
    <s v="Female"/>
    <n v="62"/>
    <s v="No"/>
    <s v="No"/>
    <s v="No"/>
    <s v="No"/>
    <n v="0"/>
    <s v="United States"/>
    <s v="California"/>
    <s v="Old Station"/>
    <n v="96071"/>
    <n v="40.656286999999999"/>
    <n v="-121.42896500000001"/>
    <n v="182"/>
    <s v="Q3"/>
    <s v="No"/>
    <n v="0"/>
    <x v="10"/>
    <s v="None"/>
    <s v="No"/>
    <n v="0"/>
    <s v="No"/>
    <x v="0"/>
    <s v="DSL"/>
    <n v="27"/>
    <s v="No"/>
    <s v="No"/>
    <s v="No"/>
    <s v="No"/>
    <s v="No"/>
    <s v="No"/>
    <s v="No"/>
    <s v="Yes"/>
    <x v="0"/>
    <s v="No"/>
    <x v="0"/>
    <n v="25.25"/>
    <n v="58.9"/>
    <n v="0"/>
    <n v="0"/>
    <n v="0"/>
    <n v="58.9"/>
    <n v="1"/>
    <s v="Churned"/>
    <x v="0"/>
    <n v="76"/>
    <n v="2088"/>
    <s v="Competitor"/>
    <s v="Competitor had better devices"/>
    <x v="0"/>
  </r>
  <r>
    <s v="1565-RHDJD"/>
    <s v="Female"/>
    <n v="21"/>
    <s v="Yes"/>
    <s v="No"/>
    <s v="No"/>
    <s v="No"/>
    <n v="0"/>
    <s v="United States"/>
    <s v="California"/>
    <s v="Palo Cedro"/>
    <n v="96073"/>
    <n v="40.582399000000002"/>
    <n v="-122.19551199999999"/>
    <n v="4931"/>
    <s v="Q3"/>
    <s v="No"/>
    <n v="0"/>
    <x v="14"/>
    <s v="None"/>
    <s v="Yes"/>
    <n v="41.72"/>
    <s v="Yes"/>
    <x v="0"/>
    <s v="Fiber Optic"/>
    <n v="69"/>
    <s v="No"/>
    <s v="Yes"/>
    <s v="Yes"/>
    <s v="No"/>
    <s v="No"/>
    <s v="No"/>
    <s v="Yes"/>
    <s v="Yes"/>
    <x v="0"/>
    <s v="No"/>
    <x v="0"/>
    <n v="84.05"/>
    <n v="333.55"/>
    <n v="0"/>
    <n v="0"/>
    <n v="166.88"/>
    <n v="500.43"/>
    <n v="3"/>
    <s v="Churned"/>
    <x v="0"/>
    <n v="95"/>
    <n v="5552"/>
    <s v="Competitor"/>
    <s v="Competitor offered higher download speeds"/>
    <x v="0"/>
  </r>
  <r>
    <s v="3765-JXVKY"/>
    <s v="Female"/>
    <n v="23"/>
    <s v="Yes"/>
    <s v="No"/>
    <s v="No"/>
    <s v="No"/>
    <n v="0"/>
    <s v="United States"/>
    <s v="California"/>
    <s v="Paynes Creek"/>
    <n v="96075"/>
    <n v="40.343212999999999"/>
    <n v="-121.81541199999999"/>
    <n v="433"/>
    <s v="Q3"/>
    <s v="No"/>
    <n v="0"/>
    <x v="0"/>
    <s v="Offer E"/>
    <s v="Yes"/>
    <n v="44.11"/>
    <s v="No"/>
    <x v="0"/>
    <s v="Fiber Optic"/>
    <n v="69"/>
    <s v="No"/>
    <s v="Yes"/>
    <s v="No"/>
    <s v="No"/>
    <s v="No"/>
    <s v="No"/>
    <s v="Yes"/>
    <s v="Yes"/>
    <x v="0"/>
    <s v="Yes"/>
    <x v="0"/>
    <n v="74.7"/>
    <n v="74.7"/>
    <n v="0"/>
    <n v="0"/>
    <n v="44.11"/>
    <n v="118.81"/>
    <n v="1"/>
    <s v="Churned"/>
    <x v="0"/>
    <n v="75"/>
    <n v="4692"/>
    <s v="Competitor"/>
    <s v="Competitor offered more data"/>
    <x v="0"/>
  </r>
  <r>
    <s v="7330-WZLNC"/>
    <s v="Female"/>
    <n v="25"/>
    <s v="Yes"/>
    <s v="No"/>
    <s v="No"/>
    <s v="No"/>
    <n v="0"/>
    <s v="United States"/>
    <s v="California"/>
    <s v="Red Bluff"/>
    <n v="96080"/>
    <n v="40.186771999999998"/>
    <n v="-122.388361"/>
    <n v="26438"/>
    <s v="Q3"/>
    <s v="No"/>
    <n v="0"/>
    <x v="20"/>
    <s v="Offer E"/>
    <s v="Yes"/>
    <n v="1.49"/>
    <s v="Yes"/>
    <x v="0"/>
    <s v="Fiber Optic"/>
    <n v="51"/>
    <s v="No"/>
    <s v="Yes"/>
    <s v="No"/>
    <s v="No"/>
    <s v="Yes"/>
    <s v="No"/>
    <s v="Yes"/>
    <s v="Yes"/>
    <x v="0"/>
    <s v="Yes"/>
    <x v="0"/>
    <n v="90.8"/>
    <n v="455.5"/>
    <n v="0"/>
    <n v="0"/>
    <n v="7.45"/>
    <n v="462.95"/>
    <n v="3"/>
    <s v="Churned"/>
    <x v="0"/>
    <n v="73"/>
    <n v="5090"/>
    <s v="Competitor"/>
    <s v="Competitor offered more data"/>
    <x v="0"/>
  </r>
  <r>
    <s v="6635-MYYYZ"/>
    <s v="Female"/>
    <n v="59"/>
    <s v="No"/>
    <s v="No"/>
    <s v="No"/>
    <s v="No"/>
    <n v="0"/>
    <s v="United States"/>
    <s v="California"/>
    <s v="Trinity Center"/>
    <n v="96091"/>
    <n v="41.081847000000003"/>
    <n v="-122.70054500000001"/>
    <n v="734"/>
    <s v="Q3"/>
    <s v="No"/>
    <n v="0"/>
    <x v="28"/>
    <s v="None"/>
    <s v="Yes"/>
    <n v="43.01"/>
    <s v="No"/>
    <x v="0"/>
    <s v="Cable"/>
    <n v="4"/>
    <s v="Yes"/>
    <s v="Yes"/>
    <s v="Yes"/>
    <s v="Yes"/>
    <s v="Yes"/>
    <s v="Yes"/>
    <s v="Yes"/>
    <s v="No"/>
    <x v="1"/>
    <s v="No"/>
    <x v="0"/>
    <n v="85.35"/>
    <n v="2530.4"/>
    <n v="0"/>
    <n v="20"/>
    <n v="1290.3"/>
    <n v="3840.7"/>
    <n v="2"/>
    <s v="Churned"/>
    <x v="0"/>
    <n v="73"/>
    <n v="2313"/>
    <s v="Competitor"/>
    <s v="Competitor made better offer"/>
    <x v="2"/>
  </r>
  <r>
    <s v="5378-IKEEG"/>
    <s v="Female"/>
    <n v="47"/>
    <s v="No"/>
    <s v="No"/>
    <s v="No"/>
    <s v="No"/>
    <n v="0"/>
    <s v="United States"/>
    <s v="California"/>
    <s v="Eagleville"/>
    <n v="96110"/>
    <n v="41.280341"/>
    <n v="-120.150381"/>
    <n v="132"/>
    <s v="Q3"/>
    <s v="No"/>
    <n v="0"/>
    <x v="0"/>
    <s v="Offer E"/>
    <s v="No"/>
    <n v="0"/>
    <s v="No"/>
    <x v="0"/>
    <s v="Cable"/>
    <n v="2"/>
    <s v="No"/>
    <s v="No"/>
    <s v="No"/>
    <s v="No"/>
    <s v="Yes"/>
    <s v="No"/>
    <s v="No"/>
    <s v="Yes"/>
    <x v="0"/>
    <s v="Yes"/>
    <x v="0"/>
    <n v="35.75"/>
    <n v="35.75"/>
    <n v="0"/>
    <n v="0"/>
    <n v="0"/>
    <n v="35.75"/>
    <n v="3"/>
    <s v="Churned"/>
    <x v="0"/>
    <n v="70"/>
    <n v="3351"/>
    <s v="Price"/>
    <s v="Price too high"/>
    <x v="0"/>
  </r>
  <r>
    <s v="6413-XKKPU"/>
    <s v="Male"/>
    <n v="54"/>
    <s v="No"/>
    <s v="No"/>
    <s v="Yes"/>
    <s v="No"/>
    <n v="0"/>
    <s v="United States"/>
    <s v="California"/>
    <s v="Sierra City"/>
    <n v="96125"/>
    <n v="39.600599000000003"/>
    <n v="-120.636358"/>
    <n v="348"/>
    <s v="Q3"/>
    <s v="Yes"/>
    <n v="1"/>
    <x v="37"/>
    <s v="None"/>
    <s v="Yes"/>
    <n v="19.190000000000001"/>
    <s v="No"/>
    <x v="0"/>
    <s v="Fiber Optic"/>
    <n v="22"/>
    <s v="Yes"/>
    <s v="No"/>
    <s v="Yes"/>
    <s v="No"/>
    <s v="Yes"/>
    <s v="No"/>
    <s v="No"/>
    <s v="Yes"/>
    <x v="0"/>
    <s v="Yes"/>
    <x v="0"/>
    <n v="89.4"/>
    <n v="1539.45"/>
    <n v="0"/>
    <n v="0"/>
    <n v="326.23"/>
    <n v="1865.68"/>
    <n v="1"/>
    <s v="Churned"/>
    <x v="0"/>
    <n v="96"/>
    <n v="2544"/>
    <s v="Dissatisfaction"/>
    <s v="Service dissatisfaction"/>
    <x v="1"/>
  </r>
  <r>
    <s v="1449-XQEMT"/>
    <s v="Male"/>
    <n v="33"/>
    <s v="No"/>
    <s v="No"/>
    <s v="No"/>
    <s v="No"/>
    <n v="0"/>
    <s v="United States"/>
    <s v="California"/>
    <s v="Susanville"/>
    <n v="96130"/>
    <n v="40.559176999999998"/>
    <n v="-120.61211299999999"/>
    <n v="19440"/>
    <s v="Q3"/>
    <s v="No"/>
    <n v="0"/>
    <x v="10"/>
    <s v="Offer E"/>
    <s v="Yes"/>
    <n v="15.12"/>
    <s v="No"/>
    <x v="1"/>
    <s v="None"/>
    <n v="0"/>
    <s v="No"/>
    <s v="No"/>
    <s v="No"/>
    <s v="No"/>
    <s v="No"/>
    <s v="No"/>
    <s v="No"/>
    <s v="No"/>
    <x v="0"/>
    <s v="Yes"/>
    <x v="2"/>
    <n v="19.8"/>
    <n v="58.15"/>
    <n v="0"/>
    <n v="0"/>
    <n v="45.36"/>
    <n v="103.509999999999"/>
    <n v="1"/>
    <s v="Churned"/>
    <x v="0"/>
    <n v="79"/>
    <n v="4323"/>
    <s v="Price"/>
    <s v="Long distance charges"/>
    <x v="1"/>
  </r>
  <r>
    <s v="2626-URJFX"/>
    <s v="Male"/>
    <n v="55"/>
    <s v="No"/>
    <s v="No"/>
    <s v="Yes"/>
    <s v="Yes"/>
    <n v="3"/>
    <s v="United States"/>
    <s v="California"/>
    <s v="Termo"/>
    <n v="96132"/>
    <n v="41.027281000000002"/>
    <n v="-120.669427"/>
    <n v="72"/>
    <s v="Q3"/>
    <s v="Yes"/>
    <n v="1"/>
    <x v="14"/>
    <s v="Offer E"/>
    <s v="Yes"/>
    <n v="8.58"/>
    <s v="Yes"/>
    <x v="0"/>
    <s v="DSL"/>
    <n v="57"/>
    <s v="No"/>
    <s v="No"/>
    <s v="No"/>
    <s v="No"/>
    <s v="No"/>
    <s v="No"/>
    <s v="No"/>
    <s v="Yes"/>
    <x v="0"/>
    <s v="Yes"/>
    <x v="0"/>
    <n v="50.9"/>
    <n v="225.6"/>
    <n v="0"/>
    <n v="0"/>
    <n v="34.32"/>
    <n v="259.92"/>
    <n v="3"/>
    <s v="Churned"/>
    <x v="0"/>
    <n v="69"/>
    <n v="5691"/>
    <s v="Dissatisfaction"/>
    <s v="Network reliability"/>
    <x v="0"/>
  </r>
  <r>
    <s v="2612-RRIDN"/>
    <s v="Male"/>
    <n v="25"/>
    <s v="Yes"/>
    <s v="No"/>
    <s v="No"/>
    <s v="No"/>
    <n v="0"/>
    <s v="United States"/>
    <s v="California"/>
    <s v="Westwood"/>
    <n v="96137"/>
    <n v="40.271535"/>
    <n v="-121.01808699999999"/>
    <n v="4158"/>
    <s v="Q3"/>
    <s v="No"/>
    <n v="0"/>
    <x v="14"/>
    <s v="Offer E"/>
    <s v="Yes"/>
    <n v="21.62"/>
    <s v="No"/>
    <x v="0"/>
    <s v="Fiber Optic"/>
    <n v="59"/>
    <s v="No"/>
    <s v="No"/>
    <s v="No"/>
    <s v="No"/>
    <s v="Yes"/>
    <s v="No"/>
    <s v="Yes"/>
    <s v="No"/>
    <x v="0"/>
    <s v="Yes"/>
    <x v="0"/>
    <n v="81"/>
    <n v="340.85"/>
    <n v="0"/>
    <n v="50"/>
    <n v="86.48"/>
    <n v="477.33"/>
    <n v="2"/>
    <s v="Churned"/>
    <x v="0"/>
    <n v="88"/>
    <n v="3591"/>
    <s v="Dissatisfaction"/>
    <s v="Limited range of services"/>
    <x v="0"/>
  </r>
  <r>
    <s v="4735-ASGMA"/>
    <s v="Male"/>
    <n v="55"/>
    <s v="No"/>
    <s v="No"/>
    <s v="No"/>
    <s v="No"/>
    <n v="0"/>
    <s v="United States"/>
    <s v="California"/>
    <s v="Carnelian Bay"/>
    <n v="96140"/>
    <n v="39.227434000000002"/>
    <n v="-120.09180600000001"/>
    <n v="1943"/>
    <s v="Q3"/>
    <s v="No"/>
    <n v="0"/>
    <x v="62"/>
    <s v="None"/>
    <s v="Yes"/>
    <n v="40.17"/>
    <s v="Yes"/>
    <x v="0"/>
    <s v="Fiber Optic"/>
    <n v="27"/>
    <s v="No"/>
    <s v="No"/>
    <s v="Yes"/>
    <s v="No"/>
    <s v="Yes"/>
    <s v="Yes"/>
    <s v="Yes"/>
    <s v="Yes"/>
    <x v="0"/>
    <s v="Yes"/>
    <x v="0"/>
    <n v="98.35"/>
    <n v="2515.3000000000002"/>
    <n v="0"/>
    <n v="0"/>
    <n v="1044.42"/>
    <n v="3559.72"/>
    <n v="1"/>
    <s v="Churned"/>
    <x v="0"/>
    <n v="91"/>
    <n v="4997"/>
    <s v="Competitor"/>
    <s v="Competitor had better devices"/>
    <x v="1"/>
  </r>
  <r>
    <s v="3669-LVWZB"/>
    <s v="Male"/>
    <n v="20"/>
    <s v="Yes"/>
    <s v="No"/>
    <s v="No"/>
    <s v="No"/>
    <n v="0"/>
    <s v="United States"/>
    <s v="California"/>
    <s v="Tahoma"/>
    <n v="96142"/>
    <n v="39.061227000000002"/>
    <n v="-120.179546"/>
    <n v="1291"/>
    <s v="Q3"/>
    <s v="No"/>
    <n v="0"/>
    <x v="20"/>
    <s v="None"/>
    <s v="No"/>
    <n v="0"/>
    <s v="No"/>
    <x v="0"/>
    <s v="DSL"/>
    <n v="59"/>
    <s v="No"/>
    <s v="Yes"/>
    <s v="No"/>
    <s v="No"/>
    <s v="Yes"/>
    <s v="Yes"/>
    <s v="Yes"/>
    <s v="Yes"/>
    <x v="0"/>
    <s v="Yes"/>
    <x v="2"/>
    <n v="51"/>
    <n v="305.95"/>
    <n v="0"/>
    <n v="0"/>
    <n v="0"/>
    <n v="305.95"/>
    <n v="2"/>
    <s v="Churned"/>
    <x v="0"/>
    <n v="86"/>
    <n v="4630"/>
    <s v="Price"/>
    <s v="Long distance charges"/>
    <x v="1"/>
  </r>
  <r>
    <s v="6892-EZDTG"/>
    <s v="Female"/>
    <n v="55"/>
    <s v="No"/>
    <s v="No"/>
    <s v="Yes"/>
    <s v="No"/>
    <n v="0"/>
    <s v="United States"/>
    <s v="California"/>
    <s v="Kings Beach"/>
    <n v="96143"/>
    <n v="39.246653999999999"/>
    <n v="-120.029273"/>
    <n v="4806"/>
    <s v="Q3"/>
    <s v="Yes"/>
    <n v="1"/>
    <x v="14"/>
    <s v="Offer E"/>
    <s v="Yes"/>
    <n v="21.81"/>
    <s v="Yes"/>
    <x v="0"/>
    <s v="Fiber Optic"/>
    <n v="14"/>
    <s v="No"/>
    <s v="Yes"/>
    <s v="No"/>
    <s v="No"/>
    <s v="Yes"/>
    <s v="No"/>
    <s v="No"/>
    <s v="Yes"/>
    <x v="0"/>
    <s v="Yes"/>
    <x v="0"/>
    <n v="91.65"/>
    <n v="365.4"/>
    <n v="0"/>
    <n v="0"/>
    <n v="87.24"/>
    <n v="452.64"/>
    <n v="2"/>
    <s v="Churned"/>
    <x v="0"/>
    <n v="90"/>
    <n v="2140"/>
    <s v="Price"/>
    <s v="Extra data charges"/>
    <x v="0"/>
  </r>
  <r>
    <s v="9725-SCPZG"/>
    <s v="Male"/>
    <n v="47"/>
    <s v="No"/>
    <s v="No"/>
    <s v="No"/>
    <s v="No"/>
    <n v="0"/>
    <s v="United States"/>
    <s v="California"/>
    <s v="South Lake Tahoe"/>
    <n v="96150"/>
    <n v="38.911577000000001"/>
    <n v="-120.10616899999999"/>
    <n v="33038"/>
    <s v="Q3"/>
    <s v="No"/>
    <n v="0"/>
    <x v="0"/>
    <s v="Offer E"/>
    <s v="Yes"/>
    <n v="1.1299999999999999"/>
    <s v="No"/>
    <x v="0"/>
    <s v="Fiber Optic"/>
    <n v="6"/>
    <s v="No"/>
    <s v="No"/>
    <s v="No"/>
    <s v="No"/>
    <s v="Yes"/>
    <s v="Yes"/>
    <s v="Yes"/>
    <s v="Yes"/>
    <x v="0"/>
    <s v="Yes"/>
    <x v="0"/>
    <n v="90.85"/>
    <n v="90.85"/>
    <n v="0"/>
    <n v="0"/>
    <n v="1.1299999999999999"/>
    <n v="91.979999999999905"/>
    <n v="3"/>
    <s v="Churned"/>
    <x v="0"/>
    <n v="80"/>
    <n v="5086"/>
    <s v="Price"/>
    <s v="Price too high"/>
    <x v="0"/>
  </r>
  <r>
    <s v="5884-GCYMI"/>
    <s v="Male"/>
    <n v="62"/>
    <s v="No"/>
    <s v="No"/>
    <s v="No"/>
    <s v="No"/>
    <n v="0"/>
    <s v="United States"/>
    <s v="California"/>
    <s v="San Diego"/>
    <n v="92130"/>
    <n v="32.957194999999999"/>
    <n v="-117.20254199999999"/>
    <n v="28201"/>
    <s v="Q3"/>
    <s v="No"/>
    <n v="0"/>
    <x v="0"/>
    <s v="Offer E"/>
    <s v="Yes"/>
    <n v="38.53"/>
    <s v="No"/>
    <x v="0"/>
    <s v="Fiber Optic"/>
    <n v="20"/>
    <s v="No"/>
    <s v="No"/>
    <s v="No"/>
    <s v="No"/>
    <s v="No"/>
    <s v="No"/>
    <s v="No"/>
    <s v="Yes"/>
    <x v="0"/>
    <s v="No"/>
    <x v="2"/>
    <n v="69.400000000000006"/>
    <n v="69.400000000000006"/>
    <n v="0"/>
    <n v="0"/>
    <n v="38.53"/>
    <n v="107.93"/>
    <n v="1"/>
    <s v="Churned"/>
    <x v="0"/>
    <n v="91"/>
    <n v="2847"/>
    <s v="Competitor"/>
    <s v="Competitor made better offer"/>
    <x v="1"/>
  </r>
  <r>
    <s v="7853-GVUDZ"/>
    <s v="Female"/>
    <n v="55"/>
    <s v="No"/>
    <s v="No"/>
    <s v="Yes"/>
    <s v="Yes"/>
    <n v="1"/>
    <s v="United States"/>
    <s v="California"/>
    <s v="Los Angeles"/>
    <n v="90004"/>
    <n v="34.076259"/>
    <n v="-118.310715"/>
    <n v="67852"/>
    <s v="Q3"/>
    <s v="Yes"/>
    <n v="1"/>
    <x v="0"/>
    <s v="Offer E"/>
    <s v="Yes"/>
    <n v="3.09"/>
    <s v="No"/>
    <x v="1"/>
    <s v="None"/>
    <n v="0"/>
    <s v="No"/>
    <s v="No"/>
    <s v="No"/>
    <s v="No"/>
    <s v="No"/>
    <s v="No"/>
    <s v="No"/>
    <s v="No"/>
    <x v="0"/>
    <s v="Yes"/>
    <x v="1"/>
    <n v="20.149999999999999"/>
    <n v="20.149999999999999"/>
    <n v="0"/>
    <n v="0"/>
    <n v="3.09"/>
    <n v="23.24"/>
    <n v="2"/>
    <s v="Churned"/>
    <x v="0"/>
    <n v="70"/>
    <n v="4277"/>
    <s v="Price"/>
    <s v="Long distance charges"/>
    <x v="1"/>
  </r>
  <r>
    <s v="3943-KDREE"/>
    <s v="Female"/>
    <n v="48"/>
    <s v="No"/>
    <s v="No"/>
    <s v="No"/>
    <s v="No"/>
    <n v="0"/>
    <s v="United States"/>
    <s v="California"/>
    <s v="Los Angeles"/>
    <n v="90010"/>
    <n v="34.062125000000002"/>
    <n v="-118.315709"/>
    <n v="1957"/>
    <s v="Q3"/>
    <s v="No"/>
    <n v="0"/>
    <x v="62"/>
    <s v="None"/>
    <s v="Yes"/>
    <n v="17.53"/>
    <s v="Yes"/>
    <x v="0"/>
    <s v="Fiber Optic"/>
    <n v="15"/>
    <s v="No"/>
    <s v="No"/>
    <s v="No"/>
    <s v="No"/>
    <s v="No"/>
    <s v="No"/>
    <s v="No"/>
    <s v="Yes"/>
    <x v="0"/>
    <s v="Yes"/>
    <x v="0"/>
    <n v="74.95"/>
    <n v="1834.95"/>
    <n v="0"/>
    <n v="0"/>
    <n v="455.78"/>
    <n v="2290.73"/>
    <n v="2"/>
    <s v="Churned"/>
    <x v="0"/>
    <n v="76"/>
    <n v="2934"/>
    <s v="Other"/>
    <s v="Don't know"/>
    <x v="1"/>
  </r>
  <r>
    <s v="9239-ZBZZV"/>
    <s v="Female"/>
    <n v="23"/>
    <s v="Yes"/>
    <s v="No"/>
    <s v="No"/>
    <s v="No"/>
    <n v="0"/>
    <s v="United States"/>
    <s v="California"/>
    <s v="Los Angeles"/>
    <n v="90011"/>
    <n v="34.007089999999998"/>
    <n v="-118.258681"/>
    <n v="101215"/>
    <s v="Q3"/>
    <s v="No"/>
    <n v="0"/>
    <x v="63"/>
    <s v="Offer E"/>
    <s v="No"/>
    <n v="0"/>
    <s v="No"/>
    <x v="0"/>
    <s v="DSL"/>
    <n v="71"/>
    <s v="No"/>
    <s v="No"/>
    <s v="Yes"/>
    <s v="No"/>
    <s v="Yes"/>
    <s v="Yes"/>
    <s v="Yes"/>
    <s v="Yes"/>
    <x v="0"/>
    <s v="Yes"/>
    <x v="0"/>
    <n v="47.95"/>
    <n v="305.10000000000002"/>
    <n v="0"/>
    <n v="0"/>
    <n v="0"/>
    <n v="305.10000000000002"/>
    <n v="1"/>
    <s v="Churned"/>
    <x v="0"/>
    <n v="80"/>
    <n v="2240"/>
    <s v="Competitor"/>
    <s v="Competitor had better devices"/>
    <x v="1"/>
  </r>
  <r>
    <s v="4398-HSCJH"/>
    <s v="Female"/>
    <n v="57"/>
    <s v="No"/>
    <s v="No"/>
    <s v="No"/>
    <s v="No"/>
    <n v="0"/>
    <s v="United States"/>
    <s v="California"/>
    <s v="Los Angeles"/>
    <n v="90013"/>
    <n v="34.044638999999997"/>
    <n v="-118.240413"/>
    <n v="9732"/>
    <s v="Q3"/>
    <s v="No"/>
    <n v="0"/>
    <x v="10"/>
    <s v="Offer E"/>
    <s v="Yes"/>
    <n v="3.64"/>
    <s v="Yes"/>
    <x v="0"/>
    <s v="DSL"/>
    <n v="25"/>
    <s v="No"/>
    <s v="No"/>
    <s v="No"/>
    <s v="Yes"/>
    <s v="Yes"/>
    <s v="No"/>
    <s v="No"/>
    <s v="Yes"/>
    <x v="0"/>
    <s v="Yes"/>
    <x v="0"/>
    <n v="63.6"/>
    <n v="155.65"/>
    <n v="0"/>
    <n v="0"/>
    <n v="10.92"/>
    <n v="166.57"/>
    <n v="1"/>
    <s v="Churned"/>
    <x v="0"/>
    <n v="70"/>
    <n v="3155"/>
    <s v="Competitor"/>
    <s v="Competitor offered higher download speeds"/>
    <x v="0"/>
  </r>
  <r>
    <s v="4430-UZIPO"/>
    <s v="Male"/>
    <n v="44"/>
    <s v="No"/>
    <s v="No"/>
    <s v="No"/>
    <s v="No"/>
    <n v="0"/>
    <s v="United States"/>
    <s v="California"/>
    <s v="San Diego"/>
    <n v="92121"/>
    <n v="32.898612999999997"/>
    <n v="-117.20293700000001"/>
    <n v="4258"/>
    <s v="Q3"/>
    <s v="No"/>
    <n v="0"/>
    <x v="10"/>
    <s v="Offer E"/>
    <s v="No"/>
    <n v="0"/>
    <s v="No"/>
    <x v="0"/>
    <s v="DSL"/>
    <n v="21"/>
    <s v="No"/>
    <s v="Yes"/>
    <s v="No"/>
    <s v="Yes"/>
    <s v="No"/>
    <s v="No"/>
    <s v="No"/>
    <s v="Yes"/>
    <x v="0"/>
    <s v="Yes"/>
    <x v="2"/>
    <n v="36.85"/>
    <n v="108.7"/>
    <n v="0"/>
    <n v="0"/>
    <n v="0"/>
    <n v="108.7"/>
    <n v="1"/>
    <s v="Churned"/>
    <x v="0"/>
    <n v="91"/>
    <n v="5825"/>
    <s v="Competitor"/>
    <s v="Competitor made better offer"/>
    <x v="1"/>
  </r>
  <r>
    <s v="4855-SNKMY"/>
    <s v="Female"/>
    <n v="31"/>
    <s v="No"/>
    <s v="No"/>
    <s v="No"/>
    <s v="No"/>
    <n v="0"/>
    <s v="United States"/>
    <s v="California"/>
    <s v="Los Angeles"/>
    <n v="90024"/>
    <n v="34.066302999999998"/>
    <n v="-118.435479"/>
    <n v="44150"/>
    <s v="Q3"/>
    <s v="No"/>
    <n v="0"/>
    <x v="0"/>
    <s v="Offer E"/>
    <s v="Yes"/>
    <n v="4.41"/>
    <s v="No"/>
    <x v="0"/>
    <s v="DSL"/>
    <n v="30"/>
    <s v="No"/>
    <s v="No"/>
    <s v="No"/>
    <s v="No"/>
    <s v="No"/>
    <s v="No"/>
    <s v="No"/>
    <s v="Yes"/>
    <x v="0"/>
    <s v="Yes"/>
    <x v="0"/>
    <n v="44.1"/>
    <n v="44.1"/>
    <n v="0"/>
    <n v="0"/>
    <n v="4.41"/>
    <n v="48.51"/>
    <n v="3"/>
    <s v="Churned"/>
    <x v="0"/>
    <n v="70"/>
    <n v="5955"/>
    <s v="Competitor"/>
    <s v="Competitor made better offer"/>
    <x v="0"/>
  </r>
  <r>
    <s v="8008-HAWED"/>
    <s v="Male"/>
    <n v="38"/>
    <s v="No"/>
    <s v="No"/>
    <s v="No"/>
    <s v="No"/>
    <n v="0"/>
    <s v="United States"/>
    <s v="California"/>
    <s v="Los Angeles"/>
    <n v="90027"/>
    <n v="34.127194000000003"/>
    <n v="-118.295647"/>
    <n v="48727"/>
    <s v="Q3"/>
    <s v="No"/>
    <n v="0"/>
    <x v="35"/>
    <s v="Offer D"/>
    <s v="No"/>
    <n v="0"/>
    <s v="No"/>
    <x v="0"/>
    <s v="Cable"/>
    <n v="6"/>
    <s v="No"/>
    <s v="No"/>
    <s v="Yes"/>
    <s v="No"/>
    <s v="Yes"/>
    <s v="Yes"/>
    <s v="Yes"/>
    <s v="No"/>
    <x v="0"/>
    <s v="Yes"/>
    <x v="0"/>
    <n v="50.75"/>
    <n v="712.75"/>
    <n v="0"/>
    <n v="10"/>
    <n v="0"/>
    <n v="722.75"/>
    <n v="1"/>
    <s v="Churned"/>
    <x v="0"/>
    <n v="82"/>
    <n v="4883"/>
    <s v="Competitor"/>
    <s v="Competitor had better devices"/>
    <x v="1"/>
  </r>
  <r>
    <s v="1502-XFCVR"/>
    <s v="Female"/>
    <n v="57"/>
    <s v="No"/>
    <s v="No"/>
    <s v="No"/>
    <s v="No"/>
    <n v="0"/>
    <s v="United States"/>
    <s v="California"/>
    <s v="Los Angeles"/>
    <n v="90038"/>
    <n v="34.088017000000001"/>
    <n v="-118.327168"/>
    <n v="32562"/>
    <s v="Q3"/>
    <s v="No"/>
    <n v="0"/>
    <x v="6"/>
    <s v="Offer B"/>
    <s v="Yes"/>
    <n v="14.99"/>
    <s v="No"/>
    <x v="0"/>
    <s v="Fiber Optic"/>
    <n v="12"/>
    <s v="Yes"/>
    <s v="Yes"/>
    <s v="Yes"/>
    <s v="No"/>
    <s v="Yes"/>
    <s v="Yes"/>
    <s v="Yes"/>
    <s v="Yes"/>
    <x v="1"/>
    <s v="Yes"/>
    <x v="0"/>
    <n v="106.45"/>
    <n v="6145.85"/>
    <n v="0"/>
    <n v="0"/>
    <n v="869.42"/>
    <n v="7015.27"/>
    <n v="1"/>
    <s v="Churned"/>
    <x v="0"/>
    <n v="82"/>
    <n v="5902"/>
    <s v="Competitor"/>
    <s v="Competitor offered higher download speeds"/>
    <x v="2"/>
  </r>
  <r>
    <s v="9692-TUSXH"/>
    <s v="Female"/>
    <n v="23"/>
    <s v="Yes"/>
    <s v="No"/>
    <s v="No"/>
    <s v="No"/>
    <n v="0"/>
    <s v="United States"/>
    <s v="California"/>
    <s v="Los Angeles"/>
    <n v="90041"/>
    <n v="34.137411999999998"/>
    <n v="-118.207607"/>
    <n v="27866"/>
    <s v="Q3"/>
    <s v="No"/>
    <n v="0"/>
    <x v="2"/>
    <s v="Offer D"/>
    <s v="Yes"/>
    <n v="35.700000000000003"/>
    <s v="No"/>
    <x v="0"/>
    <s v="Fiber Optic"/>
    <n v="26"/>
    <s v="Yes"/>
    <s v="No"/>
    <s v="No"/>
    <s v="No"/>
    <s v="Yes"/>
    <s v="Yes"/>
    <s v="Yes"/>
    <s v="Yes"/>
    <x v="0"/>
    <s v="Yes"/>
    <x v="0"/>
    <n v="96.05"/>
    <n v="1740.7"/>
    <n v="0"/>
    <n v="0"/>
    <n v="642.6"/>
    <n v="2383.3000000000002"/>
    <n v="1"/>
    <s v="Churned"/>
    <x v="0"/>
    <n v="90"/>
    <n v="5581"/>
    <s v="Competitor"/>
    <s v="Competitor offered higher download speeds"/>
    <x v="1"/>
  </r>
  <r>
    <s v="7912-SYRQT"/>
    <s v="Female"/>
    <n v="35"/>
    <s v="No"/>
    <s v="No"/>
    <s v="No"/>
    <s v="No"/>
    <n v="0"/>
    <s v="United States"/>
    <s v="California"/>
    <s v="Los Angeles"/>
    <n v="90042"/>
    <n v="34.115720000000003"/>
    <n v="-118.19275399999999"/>
    <n v="64672"/>
    <s v="Q3"/>
    <s v="No"/>
    <n v="0"/>
    <x v="8"/>
    <s v="Offer E"/>
    <s v="Yes"/>
    <n v="18.989999999999998"/>
    <s v="Yes"/>
    <x v="0"/>
    <s v="Fiber Optic"/>
    <n v="23"/>
    <s v="No"/>
    <s v="No"/>
    <s v="No"/>
    <s v="No"/>
    <s v="No"/>
    <s v="No"/>
    <s v="No"/>
    <s v="Yes"/>
    <x v="0"/>
    <s v="Yes"/>
    <x v="0"/>
    <n v="75.099999999999994"/>
    <n v="552.95000000000005"/>
    <n v="0"/>
    <n v="0"/>
    <n v="132.92999999999901"/>
    <n v="685.88"/>
    <n v="2"/>
    <s v="Churned"/>
    <x v="0"/>
    <n v="96"/>
    <n v="5514"/>
    <s v="Competitor"/>
    <s v="Competitor offered more data"/>
    <x v="1"/>
  </r>
  <r>
    <s v="8292-TYSPY"/>
    <s v="Male"/>
    <n v="55"/>
    <s v="No"/>
    <s v="No"/>
    <s v="No"/>
    <s v="No"/>
    <n v="0"/>
    <s v="United States"/>
    <s v="California"/>
    <s v="Los Angeles"/>
    <n v="90048"/>
    <n v="34.072944999999997"/>
    <n v="-118.37267"/>
    <n v="21739"/>
    <s v="Q3"/>
    <s v="No"/>
    <n v="0"/>
    <x v="42"/>
    <s v="Offer D"/>
    <s v="Yes"/>
    <n v="4.3"/>
    <s v="No"/>
    <x v="0"/>
    <s v="Cable"/>
    <n v="23"/>
    <s v="No"/>
    <s v="No"/>
    <s v="Yes"/>
    <s v="Yes"/>
    <s v="No"/>
    <s v="No"/>
    <s v="No"/>
    <s v="No"/>
    <x v="0"/>
    <s v="Yes"/>
    <x v="1"/>
    <n v="55"/>
    <n v="1046.5"/>
    <n v="0"/>
    <n v="30"/>
    <n v="81.7"/>
    <n v="1158.2"/>
    <n v="2"/>
    <s v="Churned"/>
    <x v="0"/>
    <n v="73"/>
    <n v="4539"/>
    <s v="Competitor"/>
    <s v="Competitor offered more data"/>
    <x v="1"/>
  </r>
  <r>
    <s v="1867-BDVFH"/>
    <s v="Male"/>
    <n v="35"/>
    <s v="No"/>
    <s v="No"/>
    <s v="Yes"/>
    <s v="No"/>
    <n v="0"/>
    <s v="United States"/>
    <s v="California"/>
    <s v="Los Angeles"/>
    <n v="90056"/>
    <n v="33.987945000000003"/>
    <n v="-118.370442"/>
    <n v="8115"/>
    <s v="Q3"/>
    <s v="Yes"/>
    <n v="1"/>
    <x v="9"/>
    <s v="Offer D"/>
    <s v="Yes"/>
    <n v="9.14"/>
    <s v="Yes"/>
    <x v="0"/>
    <s v="Fiber Optic"/>
    <n v="19"/>
    <s v="No"/>
    <s v="No"/>
    <s v="No"/>
    <s v="No"/>
    <s v="No"/>
    <s v="No"/>
    <s v="No"/>
    <s v="Yes"/>
    <x v="0"/>
    <s v="Yes"/>
    <x v="0"/>
    <n v="74.349999999999994"/>
    <n v="834.2"/>
    <n v="0"/>
    <n v="0"/>
    <n v="100.54"/>
    <n v="934.74"/>
    <n v="2"/>
    <s v="Churned"/>
    <x v="0"/>
    <n v="80"/>
    <n v="5075"/>
    <s v="Competitor"/>
    <s v="Competitor made better offer"/>
    <x v="1"/>
  </r>
  <r>
    <s v="2359-QWQUL"/>
    <s v="Female"/>
    <n v="35"/>
    <s v="No"/>
    <s v="No"/>
    <s v="Yes"/>
    <s v="No"/>
    <n v="0"/>
    <s v="United States"/>
    <s v="California"/>
    <s v="Los Angeles"/>
    <n v="90058"/>
    <n v="34.001617000000003"/>
    <n v="-118.222274"/>
    <n v="3642"/>
    <s v="Q3"/>
    <s v="Yes"/>
    <n v="1"/>
    <x v="38"/>
    <s v="None"/>
    <s v="Yes"/>
    <n v="9.51"/>
    <s v="No"/>
    <x v="0"/>
    <s v="Fiber Optic"/>
    <n v="7"/>
    <s v="Yes"/>
    <s v="No"/>
    <s v="Yes"/>
    <s v="Yes"/>
    <s v="Yes"/>
    <s v="Yes"/>
    <s v="Yes"/>
    <s v="Yes"/>
    <x v="1"/>
    <s v="Yes"/>
    <x v="1"/>
    <n v="104.7"/>
    <n v="4134.8500000000004"/>
    <n v="0"/>
    <n v="0"/>
    <n v="370.89"/>
    <n v="4505.74"/>
    <n v="2"/>
    <s v="Churned"/>
    <x v="0"/>
    <n v="68"/>
    <n v="2371"/>
    <s v="Competitor"/>
    <s v="Competitor made better offer"/>
    <x v="2"/>
  </r>
  <r>
    <s v="9103-TCIHJ"/>
    <s v="Female"/>
    <n v="60"/>
    <s v="No"/>
    <s v="No"/>
    <s v="No"/>
    <s v="No"/>
    <n v="0"/>
    <s v="United States"/>
    <s v="California"/>
    <s v="Los Angeles"/>
    <n v="90059"/>
    <n v="33.927253999999998"/>
    <n v="-118.249826"/>
    <n v="38128"/>
    <s v="Q3"/>
    <s v="No"/>
    <n v="0"/>
    <x v="7"/>
    <s v="Offer D"/>
    <s v="Yes"/>
    <n v="40.659999999999997"/>
    <s v="Yes"/>
    <x v="0"/>
    <s v="DSL"/>
    <n v="8"/>
    <s v="Yes"/>
    <s v="No"/>
    <s v="No"/>
    <s v="No"/>
    <s v="No"/>
    <s v="No"/>
    <s v="No"/>
    <s v="Yes"/>
    <x v="0"/>
    <s v="Yes"/>
    <x v="2"/>
    <n v="55.7"/>
    <n v="899.8"/>
    <n v="0"/>
    <n v="0"/>
    <n v="609.9"/>
    <n v="1509.69999999999"/>
    <n v="2"/>
    <s v="Churned"/>
    <x v="0"/>
    <n v="73"/>
    <n v="4519"/>
    <s v="Price"/>
    <s v="Price too high"/>
    <x v="1"/>
  </r>
  <r>
    <s v="4140-WJAWW"/>
    <s v="Female"/>
    <n v="57"/>
    <s v="No"/>
    <s v="No"/>
    <s v="No"/>
    <s v="No"/>
    <n v="0"/>
    <s v="United States"/>
    <s v="California"/>
    <s v="Los Angeles"/>
    <n v="90071"/>
    <n v="34.052917000000001"/>
    <n v="-118.255178"/>
    <n v="21"/>
    <s v="Q3"/>
    <s v="No"/>
    <n v="0"/>
    <x v="20"/>
    <s v="None"/>
    <s v="Yes"/>
    <n v="6.17"/>
    <s v="No"/>
    <x v="1"/>
    <s v="None"/>
    <n v="0"/>
    <s v="No"/>
    <s v="No"/>
    <s v="No"/>
    <s v="No"/>
    <s v="No"/>
    <s v="No"/>
    <s v="No"/>
    <s v="No"/>
    <x v="0"/>
    <s v="No"/>
    <x v="1"/>
    <n v="19.850000000000001"/>
    <n v="108.05"/>
    <n v="0"/>
    <n v="0"/>
    <n v="30.85"/>
    <n v="138.9"/>
    <n v="1"/>
    <s v="Churned"/>
    <x v="0"/>
    <n v="91"/>
    <n v="3799"/>
    <s v="Price"/>
    <s v="Long distance charges"/>
    <x v="1"/>
  </r>
  <r>
    <s v="6653-CBBOM"/>
    <s v="Female"/>
    <n v="57"/>
    <s v="No"/>
    <s v="No"/>
    <s v="No"/>
    <s v="No"/>
    <n v="0"/>
    <s v="United States"/>
    <s v="California"/>
    <s v="Compton"/>
    <n v="90221"/>
    <n v="33.885810999999997"/>
    <n v="-118.206459"/>
    <n v="51387"/>
    <s v="Q3"/>
    <s v="No"/>
    <n v="0"/>
    <x v="0"/>
    <s v="Offer E"/>
    <s v="Yes"/>
    <n v="15.92"/>
    <s v="No"/>
    <x v="0"/>
    <s v="Fiber Optic"/>
    <n v="11"/>
    <s v="No"/>
    <s v="No"/>
    <s v="No"/>
    <s v="No"/>
    <s v="No"/>
    <s v="No"/>
    <s v="No"/>
    <s v="Yes"/>
    <x v="0"/>
    <s v="Yes"/>
    <x v="0"/>
    <n v="70.3"/>
    <n v="70.3"/>
    <n v="0"/>
    <n v="0"/>
    <n v="15.92"/>
    <n v="86.22"/>
    <n v="1"/>
    <s v="Churned"/>
    <x v="0"/>
    <n v="88"/>
    <n v="5963"/>
    <s v="Dissatisfaction"/>
    <s v="Service dissatisfaction"/>
    <x v="0"/>
  </r>
  <r>
    <s v="6101-IMRMM"/>
    <s v="Male"/>
    <n v="53"/>
    <s v="No"/>
    <s v="No"/>
    <s v="No"/>
    <s v="No"/>
    <n v="0"/>
    <s v="United States"/>
    <s v="California"/>
    <s v="El Segundo"/>
    <n v="90245"/>
    <n v="33.917144999999998"/>
    <n v="-118.401554"/>
    <n v="16041"/>
    <s v="Q3"/>
    <s v="No"/>
    <n v="0"/>
    <x v="63"/>
    <s v="Offer E"/>
    <s v="Yes"/>
    <n v="16.579999999999998"/>
    <s v="No"/>
    <x v="0"/>
    <s v="Fiber Optic"/>
    <n v="17"/>
    <s v="No"/>
    <s v="No"/>
    <s v="Yes"/>
    <s v="No"/>
    <s v="Yes"/>
    <s v="Yes"/>
    <s v="Yes"/>
    <s v="No"/>
    <x v="0"/>
    <s v="No"/>
    <x v="2"/>
    <n v="94.5"/>
    <n v="575.45000000000005"/>
    <n v="0"/>
    <n v="10"/>
    <n v="99.479999999999905"/>
    <n v="684.93"/>
    <n v="2"/>
    <s v="Churned"/>
    <x v="0"/>
    <n v="91"/>
    <n v="3469"/>
    <s v="Dissatisfaction"/>
    <s v="Network reliability"/>
    <x v="1"/>
  </r>
  <r>
    <s v="8943-URTMR"/>
    <s v="Female"/>
    <n v="56"/>
    <s v="No"/>
    <s v="No"/>
    <s v="No"/>
    <s v="No"/>
    <n v="0"/>
    <s v="United States"/>
    <s v="California"/>
    <s v="Lawndale"/>
    <n v="90260"/>
    <n v="33.888559999999998"/>
    <n v="-118.35181300000001"/>
    <n v="33300"/>
    <s v="Q3"/>
    <s v="No"/>
    <n v="0"/>
    <x v="17"/>
    <s v="Offer E"/>
    <s v="Yes"/>
    <n v="29.04"/>
    <s v="No"/>
    <x v="0"/>
    <s v="Fiber Optic"/>
    <n v="21"/>
    <s v="No"/>
    <s v="No"/>
    <s v="No"/>
    <s v="No"/>
    <s v="Yes"/>
    <s v="No"/>
    <s v="No"/>
    <s v="Yes"/>
    <x v="0"/>
    <s v="Yes"/>
    <x v="2"/>
    <n v="79.650000000000006"/>
    <n v="152.69999999999999"/>
    <n v="0"/>
    <n v="0"/>
    <n v="58.08"/>
    <n v="210.77999999999901"/>
    <n v="2"/>
    <s v="Churned"/>
    <x v="0"/>
    <n v="91"/>
    <n v="5082"/>
    <s v="Price"/>
    <s v="Lack of affordable download/upload speed"/>
    <x v="1"/>
  </r>
  <r>
    <s v="2955-PSXOE"/>
    <s v="Female"/>
    <n v="48"/>
    <s v="No"/>
    <s v="No"/>
    <s v="No"/>
    <s v="No"/>
    <n v="0"/>
    <s v="United States"/>
    <s v="California"/>
    <s v="Topanga"/>
    <n v="90290"/>
    <n v="34.115192"/>
    <n v="-118.61017"/>
    <n v="5451"/>
    <s v="Q3"/>
    <s v="No"/>
    <n v="0"/>
    <x v="0"/>
    <s v="None"/>
    <s v="Yes"/>
    <n v="43.52"/>
    <s v="No"/>
    <x v="1"/>
    <s v="None"/>
    <n v="0"/>
    <s v="No"/>
    <s v="No"/>
    <s v="No"/>
    <s v="No"/>
    <s v="No"/>
    <s v="No"/>
    <s v="No"/>
    <s v="No"/>
    <x v="0"/>
    <s v="Yes"/>
    <x v="0"/>
    <n v="20.2"/>
    <n v="20.2"/>
    <n v="0"/>
    <n v="0"/>
    <n v="43.52"/>
    <n v="63.72"/>
    <n v="2"/>
    <s v="Churned"/>
    <x v="0"/>
    <n v="91"/>
    <n v="3061"/>
    <s v="Price"/>
    <s v="Price too high"/>
    <x v="0"/>
  </r>
  <r>
    <s v="7762-URZQH"/>
    <s v="Male"/>
    <n v="30"/>
    <s v="No"/>
    <s v="No"/>
    <s v="Yes"/>
    <s v="No"/>
    <n v="0"/>
    <s v="United States"/>
    <s v="California"/>
    <s v="Venice"/>
    <n v="90291"/>
    <n v="33.991782000000001"/>
    <n v="-118.479229"/>
    <n v="31021"/>
    <s v="Q3"/>
    <s v="No"/>
    <n v="0"/>
    <x v="49"/>
    <s v="None"/>
    <s v="Yes"/>
    <n v="23.51"/>
    <s v="Yes"/>
    <x v="0"/>
    <s v="Fiber Optic"/>
    <n v="52"/>
    <s v="Yes"/>
    <s v="No"/>
    <s v="Yes"/>
    <s v="No"/>
    <s v="Yes"/>
    <s v="Yes"/>
    <s v="Yes"/>
    <s v="Yes"/>
    <x v="2"/>
    <s v="Yes"/>
    <x v="1"/>
    <n v="106.05"/>
    <n v="6981.35"/>
    <n v="0"/>
    <n v="0"/>
    <n v="1551.66"/>
    <n v="8533.01"/>
    <n v="2"/>
    <s v="Churned"/>
    <x v="0"/>
    <n v="83"/>
    <n v="5602"/>
    <s v="Dissatisfaction"/>
    <s v="Product dissatisfaction"/>
    <x v="2"/>
  </r>
  <r>
    <s v="6907-NZZIJ"/>
    <s v="Female"/>
    <n v="54"/>
    <s v="No"/>
    <s v="No"/>
    <s v="No"/>
    <s v="No"/>
    <n v="0"/>
    <s v="United States"/>
    <s v="California"/>
    <s v="Santa Monica"/>
    <n v="90402"/>
    <n v="34.035848999999999"/>
    <n v="-118.503508"/>
    <n v="11509"/>
    <s v="Q3"/>
    <s v="No"/>
    <n v="0"/>
    <x v="54"/>
    <s v="None"/>
    <s v="Yes"/>
    <n v="13.35"/>
    <s v="Yes"/>
    <x v="0"/>
    <s v="Fiber Optic"/>
    <n v="7"/>
    <s v="No"/>
    <s v="Yes"/>
    <s v="No"/>
    <s v="No"/>
    <s v="Yes"/>
    <s v="Yes"/>
    <s v="Yes"/>
    <s v="No"/>
    <x v="0"/>
    <s v="Yes"/>
    <x v="0"/>
    <n v="99.15"/>
    <n v="3615.6"/>
    <n v="0"/>
    <n v="30"/>
    <n v="480.599999999999"/>
    <n v="4126.2"/>
    <n v="1"/>
    <s v="Churned"/>
    <x v="0"/>
    <n v="75"/>
    <n v="4188"/>
    <s v="Competitor"/>
    <s v="Competitor had better devices"/>
    <x v="1"/>
  </r>
  <r>
    <s v="2911-UREFD"/>
    <s v="Female"/>
    <n v="50"/>
    <s v="No"/>
    <s v="No"/>
    <s v="Yes"/>
    <s v="No"/>
    <n v="0"/>
    <s v="United States"/>
    <s v="California"/>
    <s v="Santa Monica"/>
    <n v="90405"/>
    <n v="34.005439000000003"/>
    <n v="-118.477507"/>
    <n v="26099"/>
    <s v="Q3"/>
    <s v="Yes"/>
    <n v="3"/>
    <x v="38"/>
    <s v="None"/>
    <s v="No"/>
    <n v="0"/>
    <s v="No"/>
    <x v="0"/>
    <s v="DSL"/>
    <n v="13"/>
    <s v="Yes"/>
    <s v="No"/>
    <s v="Yes"/>
    <s v="No"/>
    <s v="Yes"/>
    <s v="Yes"/>
    <s v="Yes"/>
    <s v="Yes"/>
    <x v="0"/>
    <s v="No"/>
    <x v="0"/>
    <n v="55.9"/>
    <n v="2184.35"/>
    <n v="0"/>
    <n v="0"/>
    <n v="0"/>
    <n v="2184.35"/>
    <n v="1"/>
    <s v="Churned"/>
    <x v="0"/>
    <n v="67"/>
    <n v="5632"/>
    <s v="Dissatisfaction"/>
    <s v="Lack of self-service on Website"/>
    <x v="1"/>
  </r>
  <r>
    <s v="3744-ZRRDZ"/>
    <s v="Male"/>
    <n v="25"/>
    <s v="Yes"/>
    <s v="No"/>
    <s v="No"/>
    <s v="No"/>
    <n v="0"/>
    <s v="United States"/>
    <s v="California"/>
    <s v="Torrance"/>
    <n v="90501"/>
    <n v="33.833699000000003"/>
    <n v="-118.314387"/>
    <n v="40705"/>
    <s v="Q3"/>
    <s v="No"/>
    <n v="0"/>
    <x v="18"/>
    <s v="Offer D"/>
    <s v="Yes"/>
    <n v="12.76"/>
    <s v="Yes"/>
    <x v="0"/>
    <s v="Fiber Optic"/>
    <n v="48"/>
    <s v="No"/>
    <s v="Yes"/>
    <s v="No"/>
    <s v="No"/>
    <s v="No"/>
    <s v="No"/>
    <s v="Yes"/>
    <s v="Yes"/>
    <x v="0"/>
    <s v="Yes"/>
    <x v="0"/>
    <n v="82.35"/>
    <n v="1852.85"/>
    <n v="0"/>
    <n v="0"/>
    <n v="267.95999999999998"/>
    <n v="2120.81"/>
    <n v="1"/>
    <s v="Churned"/>
    <x v="0"/>
    <n v="90"/>
    <n v="2902"/>
    <s v="Dissatisfaction"/>
    <s v="Network reliability"/>
    <x v="1"/>
  </r>
  <r>
    <s v="5673-TIYIB"/>
    <s v="Male"/>
    <n v="34"/>
    <s v="No"/>
    <s v="No"/>
    <s v="No"/>
    <s v="No"/>
    <n v="0"/>
    <s v="United States"/>
    <s v="California"/>
    <s v="Torrance"/>
    <n v="90502"/>
    <n v="33.833181000000003"/>
    <n v="-118.292062"/>
    <n v="17058"/>
    <s v="Q3"/>
    <s v="No"/>
    <n v="0"/>
    <x v="17"/>
    <s v="Offer E"/>
    <s v="No"/>
    <n v="0"/>
    <s v="No"/>
    <x v="0"/>
    <s v="DSL"/>
    <n v="8"/>
    <s v="No"/>
    <s v="Yes"/>
    <s v="Yes"/>
    <s v="Yes"/>
    <s v="No"/>
    <s v="No"/>
    <s v="No"/>
    <s v="Yes"/>
    <x v="0"/>
    <s v="Yes"/>
    <x v="1"/>
    <n v="40.4"/>
    <n v="77.150000000000006"/>
    <n v="0"/>
    <n v="0"/>
    <n v="0"/>
    <n v="77.150000000000006"/>
    <n v="3"/>
    <s v="Churned"/>
    <x v="0"/>
    <n v="86"/>
    <n v="3620"/>
    <s v="Other"/>
    <s v="Don't know"/>
    <x v="1"/>
  </r>
  <r>
    <s v="1602-IJQQE"/>
    <s v="Female"/>
    <n v="42"/>
    <s v="No"/>
    <s v="No"/>
    <s v="No"/>
    <s v="No"/>
    <n v="0"/>
    <s v="United States"/>
    <s v="California"/>
    <s v="Whittier"/>
    <n v="90602"/>
    <n v="33.972118999999999"/>
    <n v="-118.020188"/>
    <n v="26265"/>
    <s v="Q3"/>
    <s v="No"/>
    <n v="0"/>
    <x v="14"/>
    <s v="Offer E"/>
    <s v="Yes"/>
    <n v="29.11"/>
    <s v="Yes"/>
    <x v="0"/>
    <s v="Fiber Optic"/>
    <n v="9"/>
    <s v="No"/>
    <s v="No"/>
    <s v="No"/>
    <s v="No"/>
    <s v="No"/>
    <s v="No"/>
    <s v="No"/>
    <s v="Yes"/>
    <x v="0"/>
    <s v="No"/>
    <x v="0"/>
    <n v="75.349999999999994"/>
    <n v="338.1"/>
    <n v="0"/>
    <n v="0"/>
    <n v="116.44"/>
    <n v="454.54"/>
    <n v="1"/>
    <s v="Churned"/>
    <x v="0"/>
    <n v="92"/>
    <n v="2220"/>
    <s v="Competitor"/>
    <s v="Competitor had better devices"/>
    <x v="0"/>
  </r>
  <r>
    <s v="4628-WQCQQ"/>
    <s v="Male"/>
    <n v="37"/>
    <s v="No"/>
    <s v="No"/>
    <s v="No"/>
    <s v="No"/>
    <n v="0"/>
    <s v="United States"/>
    <s v="California"/>
    <s v="Whittier"/>
    <n v="90603"/>
    <n v="33.945318"/>
    <n v="-117.99206599999999"/>
    <n v="19109"/>
    <s v="Q3"/>
    <s v="No"/>
    <n v="0"/>
    <x v="32"/>
    <s v="None"/>
    <s v="Yes"/>
    <n v="25.51"/>
    <s v="No"/>
    <x v="0"/>
    <s v="Fiber Optic"/>
    <n v="16"/>
    <s v="No"/>
    <s v="No"/>
    <s v="Yes"/>
    <s v="No"/>
    <s v="Yes"/>
    <s v="No"/>
    <s v="No"/>
    <s v="Yes"/>
    <x v="1"/>
    <s v="Yes"/>
    <x v="0"/>
    <n v="85.15"/>
    <n v="3030.6"/>
    <n v="0"/>
    <n v="0"/>
    <n v="892.85"/>
    <n v="3923.45"/>
    <n v="1"/>
    <s v="Churned"/>
    <x v="0"/>
    <n v="81"/>
    <n v="5928"/>
    <s v="Competitor"/>
    <s v="Competitor had better devices"/>
    <x v="2"/>
  </r>
  <r>
    <s v="1644-IRKSF"/>
    <s v="Female"/>
    <n v="48"/>
    <s v="No"/>
    <s v="No"/>
    <s v="Yes"/>
    <s v="No"/>
    <n v="0"/>
    <s v="United States"/>
    <s v="California"/>
    <s v="La Palma"/>
    <n v="90623"/>
    <n v="33.850504000000001"/>
    <n v="-118.03989199999999"/>
    <n v="15505"/>
    <s v="Q3"/>
    <s v="Yes"/>
    <n v="5"/>
    <x v="27"/>
    <s v="None"/>
    <s v="Yes"/>
    <n v="20.02"/>
    <s v="No"/>
    <x v="0"/>
    <s v="Fiber Optic"/>
    <n v="27"/>
    <s v="No"/>
    <s v="No"/>
    <s v="Yes"/>
    <s v="No"/>
    <s v="Yes"/>
    <s v="Yes"/>
    <s v="Yes"/>
    <s v="Yes"/>
    <x v="1"/>
    <s v="Yes"/>
    <x v="0"/>
    <n v="93.8"/>
    <n v="3124.5"/>
    <n v="0"/>
    <n v="0"/>
    <n v="660.66"/>
    <n v="3785.16"/>
    <n v="3"/>
    <s v="Churned"/>
    <x v="0"/>
    <n v="76"/>
    <n v="5080"/>
    <s v="Attitude"/>
    <s v="Attitude of support person"/>
    <x v="2"/>
  </r>
  <r>
    <s v="3705-PSNGL"/>
    <s v="Male"/>
    <n v="49"/>
    <s v="No"/>
    <s v="No"/>
    <s v="No"/>
    <s v="No"/>
    <n v="0"/>
    <s v="United States"/>
    <s v="California"/>
    <s v="Cerritos"/>
    <n v="90703"/>
    <n v="33.868099999999998"/>
    <n v="-118.067402"/>
    <n v="51556"/>
    <s v="Q3"/>
    <s v="No"/>
    <n v="0"/>
    <x v="55"/>
    <s v="Offer B"/>
    <s v="Yes"/>
    <n v="25.4"/>
    <s v="No"/>
    <x v="1"/>
    <s v="None"/>
    <n v="0"/>
    <s v="No"/>
    <s v="No"/>
    <s v="No"/>
    <s v="No"/>
    <s v="No"/>
    <s v="No"/>
    <s v="No"/>
    <s v="No"/>
    <x v="1"/>
    <s v="Yes"/>
    <x v="0"/>
    <n v="20.399999999999999"/>
    <n v="930.45"/>
    <n v="0"/>
    <n v="0"/>
    <n v="1143"/>
    <n v="2073.4499999999998"/>
    <n v="3"/>
    <s v="Churned"/>
    <x v="0"/>
    <n v="87"/>
    <n v="5398"/>
    <s v="Price"/>
    <s v="Long distance charges"/>
    <x v="2"/>
  </r>
  <r>
    <s v="2606-RMDHZ"/>
    <s v="Male"/>
    <n v="47"/>
    <s v="No"/>
    <s v="No"/>
    <s v="No"/>
    <s v="No"/>
    <n v="0"/>
    <s v="United States"/>
    <s v="California"/>
    <s v="Lakewood"/>
    <n v="90713"/>
    <n v="33.847754999999999"/>
    <n v="-118.112532"/>
    <n v="27563"/>
    <s v="Q3"/>
    <s v="No"/>
    <n v="0"/>
    <x v="63"/>
    <s v="Offer E"/>
    <s v="No"/>
    <n v="0"/>
    <s v="No"/>
    <x v="0"/>
    <s v="DSL"/>
    <n v="14"/>
    <s v="No"/>
    <s v="Yes"/>
    <s v="No"/>
    <s v="No"/>
    <s v="No"/>
    <s v="No"/>
    <s v="No"/>
    <s v="Yes"/>
    <x v="0"/>
    <s v="Yes"/>
    <x v="1"/>
    <n v="30.5"/>
    <n v="208.7"/>
    <n v="0"/>
    <n v="0"/>
    <n v="0"/>
    <n v="208.7"/>
    <n v="1"/>
    <s v="Churned"/>
    <x v="0"/>
    <n v="93"/>
    <n v="4667"/>
    <s v="Competitor"/>
    <s v="Competitor had better devices"/>
    <x v="1"/>
  </r>
  <r>
    <s v="6861-OKBCE"/>
    <s v="Female"/>
    <n v="62"/>
    <s v="No"/>
    <s v="No"/>
    <s v="No"/>
    <s v="Yes"/>
    <n v="3"/>
    <s v="United States"/>
    <s v="California"/>
    <s v="Seal Beach"/>
    <n v="90740"/>
    <n v="33.754620000000003"/>
    <n v="-118.071128"/>
    <n v="24180"/>
    <s v="Q3"/>
    <s v="No"/>
    <n v="0"/>
    <x v="9"/>
    <s v="Offer D"/>
    <s v="Yes"/>
    <n v="33.06"/>
    <s v="No"/>
    <x v="1"/>
    <s v="None"/>
    <n v="0"/>
    <s v="No"/>
    <s v="No"/>
    <s v="No"/>
    <s v="No"/>
    <s v="No"/>
    <s v="No"/>
    <s v="No"/>
    <s v="No"/>
    <x v="0"/>
    <s v="No"/>
    <x v="1"/>
    <n v="20.100000000000001"/>
    <n v="221.35"/>
    <n v="0"/>
    <n v="0"/>
    <n v="363.66"/>
    <n v="585.01"/>
    <n v="2"/>
    <s v="Churned"/>
    <x v="0"/>
    <n v="95"/>
    <n v="4500"/>
    <s v="Attitude"/>
    <s v="Attitude of support person"/>
    <x v="1"/>
  </r>
  <r>
    <s v="9940-RHLFB"/>
    <s v="Female"/>
    <n v="53"/>
    <s v="No"/>
    <s v="No"/>
    <s v="No"/>
    <s v="No"/>
    <n v="0"/>
    <s v="United States"/>
    <s v="California"/>
    <s v="Sunset Beach"/>
    <n v="90742"/>
    <n v="33.719220999999997"/>
    <n v="-118.07359599999999"/>
    <n v="1107"/>
    <s v="Q3"/>
    <s v="No"/>
    <n v="0"/>
    <x v="0"/>
    <s v="Offer E"/>
    <s v="Yes"/>
    <n v="26.06"/>
    <s v="No"/>
    <x v="0"/>
    <s v="Fiber Optic"/>
    <n v="3"/>
    <s v="No"/>
    <s v="No"/>
    <s v="Yes"/>
    <s v="No"/>
    <s v="No"/>
    <s v="No"/>
    <s v="No"/>
    <s v="Yes"/>
    <x v="0"/>
    <s v="No"/>
    <x v="0"/>
    <n v="75.3"/>
    <n v="75.3"/>
    <n v="0"/>
    <n v="0"/>
    <n v="26.06"/>
    <n v="101.36"/>
    <n v="1"/>
    <s v="Churned"/>
    <x v="0"/>
    <n v="66"/>
    <n v="2176"/>
    <s v="Competitor"/>
    <s v="Competitor made better offer"/>
    <x v="0"/>
  </r>
  <r>
    <s v="1383-EZRWL"/>
    <s v="Female"/>
    <n v="62"/>
    <s v="No"/>
    <s v="No"/>
    <s v="No"/>
    <s v="No"/>
    <n v="0"/>
    <s v="United States"/>
    <s v="California"/>
    <s v="Long Beach"/>
    <n v="90810"/>
    <n v="33.819814000000001"/>
    <n v="-118.222416"/>
    <n v="35656"/>
    <s v="Q3"/>
    <s v="No"/>
    <n v="0"/>
    <x v="8"/>
    <s v="Offer E"/>
    <s v="Yes"/>
    <n v="48.22"/>
    <s v="No"/>
    <x v="1"/>
    <s v="None"/>
    <n v="0"/>
    <s v="No"/>
    <s v="No"/>
    <s v="No"/>
    <s v="No"/>
    <s v="No"/>
    <s v="No"/>
    <s v="No"/>
    <s v="No"/>
    <x v="0"/>
    <s v="No"/>
    <x v="2"/>
    <n v="20.05"/>
    <n v="164.85"/>
    <n v="0"/>
    <n v="0"/>
    <n v="337.539999999999"/>
    <n v="502.39"/>
    <n v="2"/>
    <s v="Churned"/>
    <x v="0"/>
    <n v="89"/>
    <n v="5595"/>
    <s v="Other"/>
    <s v="Moved"/>
    <x v="1"/>
  </r>
  <r>
    <s v="4759-TRPLW"/>
    <s v="Male"/>
    <n v="40"/>
    <s v="No"/>
    <s v="No"/>
    <s v="No"/>
    <s v="No"/>
    <n v="0"/>
    <s v="United States"/>
    <s v="California"/>
    <s v="Long Beach"/>
    <n v="90822"/>
    <n v="33.778435999999999"/>
    <n v="-118.11864799999999"/>
    <n v="425"/>
    <s v="Q3"/>
    <s v="No"/>
    <n v="0"/>
    <x v="0"/>
    <s v="Offer E"/>
    <s v="Yes"/>
    <n v="29.63"/>
    <s v="No"/>
    <x v="0"/>
    <s v="Fiber Optic"/>
    <n v="15"/>
    <s v="No"/>
    <s v="No"/>
    <s v="No"/>
    <s v="No"/>
    <s v="No"/>
    <s v="No"/>
    <s v="No"/>
    <s v="Yes"/>
    <x v="0"/>
    <s v="No"/>
    <x v="0"/>
    <n v="70.400000000000006"/>
    <n v="70.400000000000006"/>
    <n v="0"/>
    <n v="0"/>
    <n v="29.63"/>
    <n v="100.03"/>
    <n v="1"/>
    <s v="Churned"/>
    <x v="0"/>
    <n v="70"/>
    <n v="4238"/>
    <s v="Competitor"/>
    <s v="Competitor had better devices"/>
    <x v="0"/>
  </r>
  <r>
    <s v="8563-IIOXK"/>
    <s v="Male"/>
    <n v="24"/>
    <s v="Yes"/>
    <s v="No"/>
    <s v="Yes"/>
    <s v="No"/>
    <n v="0"/>
    <s v="United States"/>
    <s v="California"/>
    <s v="Duarte"/>
    <n v="91010"/>
    <n v="34.145695000000003"/>
    <n v="-117.95981999999999"/>
    <n v="27414"/>
    <s v="Q3"/>
    <s v="Yes"/>
    <n v="4"/>
    <x v="8"/>
    <s v="Offer E"/>
    <s v="Yes"/>
    <n v="36.14"/>
    <s v="No"/>
    <x v="0"/>
    <s v="DSL"/>
    <n v="85"/>
    <s v="Yes"/>
    <s v="No"/>
    <s v="No"/>
    <s v="No"/>
    <s v="No"/>
    <s v="No"/>
    <s v="Yes"/>
    <s v="Yes"/>
    <x v="1"/>
    <s v="Yes"/>
    <x v="0"/>
    <n v="49.75"/>
    <n v="331.3"/>
    <n v="0"/>
    <n v="0"/>
    <n v="252.98"/>
    <n v="584.28"/>
    <n v="1"/>
    <s v="Churned"/>
    <x v="0"/>
    <n v="75"/>
    <n v="5651"/>
    <s v="Competitor"/>
    <s v="Competitor offered higher download speeds"/>
    <x v="1"/>
  </r>
  <r>
    <s v="2982-VPSGI"/>
    <s v="Female"/>
    <n v="64"/>
    <s v="No"/>
    <s v="No"/>
    <s v="Yes"/>
    <s v="No"/>
    <n v="0"/>
    <s v="United States"/>
    <s v="California"/>
    <s v="South Pasadena"/>
    <n v="91030"/>
    <n v="34.110444000000001"/>
    <n v="-118.15695700000001"/>
    <n v="23984"/>
    <s v="Q3"/>
    <s v="Yes"/>
    <n v="1"/>
    <x v="9"/>
    <s v="Offer D"/>
    <s v="Yes"/>
    <n v="25.67"/>
    <s v="Yes"/>
    <x v="0"/>
    <s v="Fiber Optic"/>
    <n v="18"/>
    <s v="No"/>
    <s v="No"/>
    <s v="No"/>
    <s v="No"/>
    <s v="Yes"/>
    <s v="Yes"/>
    <s v="Yes"/>
    <s v="Yes"/>
    <x v="0"/>
    <s v="Yes"/>
    <x v="0"/>
    <n v="94"/>
    <n v="1078.9000000000001"/>
    <n v="0"/>
    <n v="0"/>
    <n v="282.37"/>
    <n v="1361.27"/>
    <n v="1"/>
    <s v="Churned"/>
    <x v="0"/>
    <n v="67"/>
    <n v="2120"/>
    <s v="Competitor"/>
    <s v="Competitor made better offer"/>
    <x v="1"/>
  </r>
  <r>
    <s v="8199-ZLLSA"/>
    <s v="Male"/>
    <n v="53"/>
    <s v="No"/>
    <s v="No"/>
    <s v="No"/>
    <s v="No"/>
    <n v="0"/>
    <s v="United States"/>
    <s v="California"/>
    <s v="Tujunga"/>
    <n v="91042"/>
    <n v="34.296574"/>
    <n v="-118.244839"/>
    <n v="26753"/>
    <s v="Q3"/>
    <s v="No"/>
    <n v="0"/>
    <x v="70"/>
    <s v="None"/>
    <s v="Yes"/>
    <n v="22.66"/>
    <s v="Yes"/>
    <x v="0"/>
    <s v="Fiber Optic"/>
    <n v="27"/>
    <s v="Yes"/>
    <s v="Yes"/>
    <s v="Yes"/>
    <s v="Yes"/>
    <s v="Yes"/>
    <s v="Yes"/>
    <s v="Yes"/>
    <s v="Yes"/>
    <x v="1"/>
    <s v="Yes"/>
    <x v="0"/>
    <n v="118.35"/>
    <n v="7804.15"/>
    <n v="0"/>
    <n v="0"/>
    <n v="1518.22"/>
    <n v="9322.3699999999899"/>
    <n v="1"/>
    <s v="Churned"/>
    <x v="0"/>
    <n v="91"/>
    <n v="6255"/>
    <s v="Competitor"/>
    <s v="Competitor had better devices"/>
    <x v="2"/>
  </r>
  <r>
    <s v="4625-EWPTF"/>
    <s v="Male"/>
    <n v="55"/>
    <s v="No"/>
    <s v="No"/>
    <s v="No"/>
    <s v="No"/>
    <n v="0"/>
    <s v="United States"/>
    <s v="California"/>
    <s v="Pasadena"/>
    <n v="91104"/>
    <n v="34.165382999999999"/>
    <n v="-118.123752"/>
    <n v="38460"/>
    <s v="Q3"/>
    <s v="No"/>
    <n v="0"/>
    <x v="1"/>
    <s v="Offer E"/>
    <s v="No"/>
    <n v="0"/>
    <s v="No"/>
    <x v="0"/>
    <s v="Cable"/>
    <n v="4"/>
    <s v="Yes"/>
    <s v="No"/>
    <s v="No"/>
    <s v="No"/>
    <s v="No"/>
    <s v="No"/>
    <s v="No"/>
    <s v="No"/>
    <x v="0"/>
    <s v="Yes"/>
    <x v="0"/>
    <n v="30.45"/>
    <n v="226.45"/>
    <n v="0"/>
    <n v="0"/>
    <n v="0"/>
    <n v="226.45"/>
    <n v="1"/>
    <s v="Churned"/>
    <x v="0"/>
    <n v="94"/>
    <n v="4549"/>
    <s v="Competitor"/>
    <s v="Competitor had better devices"/>
    <x v="1"/>
  </r>
  <r>
    <s v="5980-NOPLP"/>
    <s v="Female"/>
    <n v="19"/>
    <s v="Yes"/>
    <s v="No"/>
    <s v="Yes"/>
    <s v="No"/>
    <n v="0"/>
    <s v="United States"/>
    <s v="California"/>
    <s v="Pasadena"/>
    <n v="91105"/>
    <n v="34.13946"/>
    <n v="-118.16664900000001"/>
    <n v="10253"/>
    <s v="Q3"/>
    <s v="Yes"/>
    <n v="4"/>
    <x v="33"/>
    <s v="None"/>
    <s v="Yes"/>
    <n v="11.24"/>
    <s v="Yes"/>
    <x v="0"/>
    <s v="Fiber Optic"/>
    <n v="59"/>
    <s v="No"/>
    <s v="No"/>
    <s v="No"/>
    <s v="No"/>
    <s v="Yes"/>
    <s v="Yes"/>
    <s v="Yes"/>
    <s v="Yes"/>
    <x v="0"/>
    <s v="Yes"/>
    <x v="0"/>
    <n v="96.1"/>
    <n v="4364.1000000000004"/>
    <n v="0"/>
    <n v="0"/>
    <n v="494.56"/>
    <n v="4858.66"/>
    <n v="2"/>
    <s v="Churned"/>
    <x v="0"/>
    <n v="87"/>
    <n v="5606"/>
    <s v="Competitor"/>
    <s v="Competitor offered higher download speeds"/>
    <x v="1"/>
  </r>
  <r>
    <s v="9874-QLCLH"/>
    <s v="Female"/>
    <n v="38"/>
    <s v="No"/>
    <s v="No"/>
    <s v="Yes"/>
    <s v="No"/>
    <n v="0"/>
    <s v="United States"/>
    <s v="California"/>
    <s v="Northridge"/>
    <n v="91324"/>
    <n v="34.238208"/>
    <n v="-118.55029"/>
    <n v="25751"/>
    <s v="Q3"/>
    <s v="Yes"/>
    <n v="1"/>
    <x v="37"/>
    <s v="Offer D"/>
    <s v="Yes"/>
    <n v="4.91"/>
    <s v="Yes"/>
    <x v="0"/>
    <s v="Fiber Optic"/>
    <n v="15"/>
    <s v="Yes"/>
    <s v="No"/>
    <s v="Yes"/>
    <s v="No"/>
    <s v="Yes"/>
    <s v="Yes"/>
    <s v="Yes"/>
    <s v="Yes"/>
    <x v="0"/>
    <s v="Yes"/>
    <x v="0"/>
    <n v="104.2"/>
    <n v="1743.5"/>
    <n v="0"/>
    <n v="0"/>
    <n v="83.47"/>
    <n v="1826.97"/>
    <n v="1"/>
    <s v="Churned"/>
    <x v="0"/>
    <n v="79"/>
    <n v="2365"/>
    <s v="Competitor"/>
    <s v="Competitor offered more data"/>
    <x v="1"/>
  </r>
  <r>
    <s v="6000-APYLU"/>
    <s v="Male"/>
    <n v="39"/>
    <s v="No"/>
    <s v="No"/>
    <s v="No"/>
    <s v="No"/>
    <n v="0"/>
    <s v="United States"/>
    <s v="California"/>
    <s v="Valencia"/>
    <n v="91355"/>
    <n v="34.439869999999999"/>
    <n v="-118.644609"/>
    <n v="24977"/>
    <s v="Q3"/>
    <s v="No"/>
    <n v="0"/>
    <x v="30"/>
    <s v="None"/>
    <s v="Yes"/>
    <n v="20.34"/>
    <s v="No"/>
    <x v="0"/>
    <s v="Fiber Optic"/>
    <n v="7"/>
    <s v="No"/>
    <s v="No"/>
    <s v="No"/>
    <s v="No"/>
    <s v="No"/>
    <s v="Yes"/>
    <s v="Yes"/>
    <s v="Yes"/>
    <x v="0"/>
    <s v="Yes"/>
    <x v="0"/>
    <n v="80.8"/>
    <n v="713.1"/>
    <n v="0"/>
    <n v="0"/>
    <n v="183.06"/>
    <n v="896.16"/>
    <n v="3"/>
    <s v="Churned"/>
    <x v="0"/>
    <n v="90"/>
    <n v="3890"/>
    <s v="Competitor"/>
    <s v="Competitor offered more data"/>
    <x v="1"/>
  </r>
  <r>
    <s v="0947-IDHRQ"/>
    <s v="Female"/>
    <n v="21"/>
    <s v="Yes"/>
    <s v="No"/>
    <s v="No"/>
    <s v="No"/>
    <n v="0"/>
    <s v="United States"/>
    <s v="California"/>
    <s v="Woodland Hills"/>
    <n v="91367"/>
    <n v="34.178068000000003"/>
    <n v="-118.615714"/>
    <n v="36123"/>
    <s v="Q3"/>
    <s v="No"/>
    <n v="0"/>
    <x v="8"/>
    <s v="None"/>
    <s v="Yes"/>
    <n v="39.21"/>
    <s v="No"/>
    <x v="0"/>
    <s v="Fiber Optic"/>
    <n v="42"/>
    <s v="No"/>
    <s v="No"/>
    <s v="No"/>
    <s v="No"/>
    <s v="Yes"/>
    <s v="No"/>
    <s v="Yes"/>
    <s v="No"/>
    <x v="0"/>
    <s v="Yes"/>
    <x v="2"/>
    <n v="80.3"/>
    <n v="526.70000000000005"/>
    <n v="0"/>
    <n v="10"/>
    <n v="274.47000000000003"/>
    <n v="811.17"/>
    <n v="2"/>
    <s v="Churned"/>
    <x v="0"/>
    <n v="75"/>
    <n v="3949"/>
    <s v="Competitor"/>
    <s v="Competitor made better offer"/>
    <x v="1"/>
  </r>
  <r>
    <s v="9048-JVYVF"/>
    <s v="Male"/>
    <n v="48"/>
    <s v="No"/>
    <s v="No"/>
    <s v="No"/>
    <s v="No"/>
    <n v="0"/>
    <s v="United States"/>
    <s v="California"/>
    <s v="Fallbrook"/>
    <n v="92028"/>
    <n v="33.362575"/>
    <n v="-117.299644"/>
    <n v="42239"/>
    <s v="Q3"/>
    <s v="No"/>
    <n v="0"/>
    <x v="10"/>
    <s v="None"/>
    <s v="Yes"/>
    <n v="35.64"/>
    <s v="No"/>
    <x v="0"/>
    <s v="Cable"/>
    <n v="6"/>
    <s v="No"/>
    <s v="No"/>
    <s v="No"/>
    <s v="Yes"/>
    <s v="Yes"/>
    <s v="Yes"/>
    <s v="Yes"/>
    <s v="Yes"/>
    <x v="0"/>
    <s v="Yes"/>
    <x v="0"/>
    <n v="69.349999999999994"/>
    <n v="191.35"/>
    <n v="0"/>
    <n v="0"/>
    <n v="106.92"/>
    <n v="298.27"/>
    <n v="2"/>
    <s v="Churned"/>
    <x v="0"/>
    <n v="91"/>
    <n v="3520"/>
    <s v="Other"/>
    <s v="Don't know"/>
    <x v="0"/>
  </r>
  <r>
    <s v="1902-XBTFB"/>
    <s v="Male"/>
    <n v="39"/>
    <s v="No"/>
    <s v="No"/>
    <s v="No"/>
    <s v="No"/>
    <n v="0"/>
    <s v="United States"/>
    <s v="California"/>
    <s v="North Hollywood"/>
    <n v="91605"/>
    <n v="34.207295000000002"/>
    <n v="-118.40002200000001"/>
    <n v="57146"/>
    <s v="Q3"/>
    <s v="No"/>
    <n v="0"/>
    <x v="41"/>
    <s v="Offer D"/>
    <s v="Yes"/>
    <n v="39.58"/>
    <s v="No"/>
    <x v="0"/>
    <s v="Fiber Optic"/>
    <n v="12"/>
    <s v="No"/>
    <s v="Yes"/>
    <s v="Yes"/>
    <s v="No"/>
    <s v="Yes"/>
    <s v="No"/>
    <s v="No"/>
    <s v="Yes"/>
    <x v="0"/>
    <s v="Yes"/>
    <x v="0"/>
    <n v="89.4"/>
    <n v="2001.5"/>
    <n v="0"/>
    <n v="0"/>
    <n v="870.76"/>
    <n v="2872.26"/>
    <n v="2"/>
    <s v="Churned"/>
    <x v="0"/>
    <n v="91"/>
    <n v="5438"/>
    <s v="Dissatisfaction"/>
    <s v="Lack of self-service on Website"/>
    <x v="1"/>
  </r>
  <r>
    <s v="2794-XIMMO"/>
    <s v="Male"/>
    <n v="61"/>
    <s v="No"/>
    <s v="No"/>
    <s v="Yes"/>
    <s v="No"/>
    <n v="0"/>
    <s v="United States"/>
    <s v="California"/>
    <s v="Rancho Cucamonga"/>
    <n v="91737"/>
    <n v="34.245289"/>
    <n v="-117.642503"/>
    <n v="23079"/>
    <s v="Q3"/>
    <s v="Yes"/>
    <n v="1"/>
    <x v="56"/>
    <s v="None"/>
    <s v="No"/>
    <n v="0"/>
    <s v="No"/>
    <x v="0"/>
    <s v="DSL"/>
    <n v="13"/>
    <s v="No"/>
    <s v="Yes"/>
    <s v="Yes"/>
    <s v="Yes"/>
    <s v="Yes"/>
    <s v="Yes"/>
    <s v="Yes"/>
    <s v="Yes"/>
    <x v="1"/>
    <s v="Yes"/>
    <x v="0"/>
    <n v="60.45"/>
    <n v="3184.25"/>
    <n v="0"/>
    <n v="0"/>
    <n v="0"/>
    <n v="3184.25"/>
    <n v="2"/>
    <s v="Churned"/>
    <x v="0"/>
    <n v="91"/>
    <n v="5650"/>
    <s v="Price"/>
    <s v="Lack of affordable download/upload speed"/>
    <x v="2"/>
  </r>
  <r>
    <s v="8382-SHQEH"/>
    <s v="Female"/>
    <n v="58"/>
    <s v="No"/>
    <s v="No"/>
    <s v="Yes"/>
    <s v="No"/>
    <n v="0"/>
    <s v="United States"/>
    <s v="California"/>
    <s v="Rancho Cucamonga"/>
    <n v="91739"/>
    <n v="34.133808999999999"/>
    <n v="-117.523724"/>
    <n v="12937"/>
    <s v="Q3"/>
    <s v="Yes"/>
    <n v="1"/>
    <x v="1"/>
    <s v="None"/>
    <s v="Yes"/>
    <n v="29"/>
    <s v="Yes"/>
    <x v="0"/>
    <s v="Fiber Optic"/>
    <n v="30"/>
    <s v="No"/>
    <s v="No"/>
    <s v="No"/>
    <s v="No"/>
    <s v="No"/>
    <s v="Yes"/>
    <s v="Yes"/>
    <s v="Yes"/>
    <x v="0"/>
    <s v="Yes"/>
    <x v="0"/>
    <n v="84.9"/>
    <n v="764.95"/>
    <n v="0"/>
    <n v="0"/>
    <n v="232"/>
    <n v="996.95"/>
    <n v="1"/>
    <s v="Churned"/>
    <x v="0"/>
    <n v="85"/>
    <n v="2656"/>
    <s v="Price"/>
    <s v="Long distance charges"/>
    <x v="1"/>
  </r>
  <r>
    <s v="2983-ZANRP"/>
    <s v="Female"/>
    <n v="27"/>
    <s v="Yes"/>
    <s v="No"/>
    <s v="Yes"/>
    <s v="No"/>
    <n v="0"/>
    <s v="United States"/>
    <s v="California"/>
    <s v="La Puente"/>
    <n v="91744"/>
    <n v="34.031441000000001"/>
    <n v="-117.936436"/>
    <n v="84965"/>
    <s v="Q3"/>
    <s v="Yes"/>
    <n v="1"/>
    <x v="17"/>
    <s v="None"/>
    <s v="Yes"/>
    <n v="8.5"/>
    <s v="No"/>
    <x v="0"/>
    <s v="Fiber Optic"/>
    <n v="59"/>
    <s v="No"/>
    <s v="Yes"/>
    <s v="No"/>
    <s v="No"/>
    <s v="No"/>
    <s v="No"/>
    <s v="Yes"/>
    <s v="Yes"/>
    <x v="0"/>
    <s v="Yes"/>
    <x v="0"/>
    <n v="73.55"/>
    <n v="145.4"/>
    <n v="0"/>
    <n v="0"/>
    <n v="17"/>
    <n v="162.4"/>
    <n v="1"/>
    <s v="Churned"/>
    <x v="0"/>
    <n v="90"/>
    <n v="5799"/>
    <s v="Competitor"/>
    <s v="Competitor had better devices"/>
    <x v="0"/>
  </r>
  <r>
    <s v="7845-URHJN"/>
    <s v="Female"/>
    <n v="24"/>
    <s v="Yes"/>
    <s v="No"/>
    <s v="Yes"/>
    <s v="No"/>
    <n v="0"/>
    <s v="United States"/>
    <s v="California"/>
    <s v="Hacienda Heights"/>
    <n v="91745"/>
    <n v="33.998471000000002"/>
    <n v="-117.973758"/>
    <n v="53686"/>
    <s v="Q3"/>
    <s v="Yes"/>
    <n v="1"/>
    <x v="1"/>
    <s v="None"/>
    <s v="Yes"/>
    <n v="11.35"/>
    <s v="No"/>
    <x v="1"/>
    <s v="None"/>
    <n v="0"/>
    <s v="No"/>
    <s v="No"/>
    <s v="No"/>
    <s v="No"/>
    <s v="No"/>
    <s v="No"/>
    <s v="No"/>
    <s v="No"/>
    <x v="0"/>
    <s v="No"/>
    <x v="0"/>
    <n v="20.149999999999999"/>
    <n v="156.25"/>
    <n v="0"/>
    <n v="0"/>
    <n v="90.8"/>
    <n v="247.05"/>
    <n v="3"/>
    <s v="Churned"/>
    <x v="0"/>
    <n v="91"/>
    <n v="4785"/>
    <s v="Price"/>
    <s v="Price too high"/>
    <x v="1"/>
  </r>
  <r>
    <s v="3034-ZBEQN"/>
    <s v="Female"/>
    <n v="31"/>
    <s v="No"/>
    <s v="No"/>
    <s v="Yes"/>
    <s v="No"/>
    <n v="0"/>
    <s v="United States"/>
    <s v="California"/>
    <s v="La Puente"/>
    <n v="91746"/>
    <n v="34.038983000000002"/>
    <n v="-117.991372"/>
    <n v="30802"/>
    <s v="Q3"/>
    <s v="Yes"/>
    <n v="1"/>
    <x v="65"/>
    <s v="None"/>
    <s v="No"/>
    <n v="0"/>
    <s v="No"/>
    <x v="0"/>
    <s v="DSL"/>
    <n v="22"/>
    <s v="No"/>
    <s v="Yes"/>
    <s v="Yes"/>
    <s v="No"/>
    <s v="No"/>
    <s v="No"/>
    <s v="No"/>
    <s v="Yes"/>
    <x v="1"/>
    <s v="No"/>
    <x v="2"/>
    <n v="34.700000000000003"/>
    <n v="1604.5"/>
    <n v="0"/>
    <n v="0"/>
    <n v="0"/>
    <n v="1604.5"/>
    <n v="2"/>
    <s v="Churned"/>
    <x v="0"/>
    <n v="90"/>
    <n v="5995"/>
    <s v="Dissatisfaction"/>
    <s v="Product dissatisfaction"/>
    <x v="2"/>
  </r>
  <r>
    <s v="0302-JOIVN"/>
    <s v="Female"/>
    <n v="47"/>
    <s v="No"/>
    <s v="No"/>
    <s v="Yes"/>
    <s v="No"/>
    <n v="0"/>
    <s v="United States"/>
    <s v="California"/>
    <s v="San Diego"/>
    <n v="92109"/>
    <n v="32.787835999999999"/>
    <n v="-117.232376"/>
    <n v="46086"/>
    <s v="Q3"/>
    <s v="Yes"/>
    <n v="1"/>
    <x v="1"/>
    <s v="None"/>
    <s v="Yes"/>
    <n v="16.88"/>
    <s v="No"/>
    <x v="0"/>
    <s v="Fiber Optic"/>
    <n v="6"/>
    <s v="No"/>
    <s v="Yes"/>
    <s v="Yes"/>
    <s v="No"/>
    <s v="Yes"/>
    <s v="Yes"/>
    <s v="Yes"/>
    <s v="Yes"/>
    <x v="0"/>
    <s v="No"/>
    <x v="0"/>
    <n v="101.15"/>
    <n v="842.9"/>
    <n v="0"/>
    <n v="0"/>
    <n v="135.04"/>
    <n v="977.93999999999903"/>
    <n v="2"/>
    <s v="Churned"/>
    <x v="0"/>
    <n v="76"/>
    <n v="2750"/>
    <s v="Competitor"/>
    <s v="Competitor made better offer"/>
    <x v="1"/>
  </r>
  <r>
    <s v="5366-IJEQJ"/>
    <s v="Male"/>
    <n v="20"/>
    <s v="Yes"/>
    <s v="No"/>
    <s v="No"/>
    <s v="No"/>
    <n v="0"/>
    <s v="United States"/>
    <s v="California"/>
    <s v="San Diego"/>
    <n v="92109"/>
    <n v="32.787835999999999"/>
    <n v="-117.232376"/>
    <n v="46086"/>
    <s v="Q3"/>
    <s v="No"/>
    <n v="0"/>
    <x v="21"/>
    <s v="Offer D"/>
    <s v="Yes"/>
    <n v="5.54"/>
    <s v="Yes"/>
    <x v="0"/>
    <s v="Fiber Optic"/>
    <n v="59"/>
    <s v="No"/>
    <s v="No"/>
    <s v="Yes"/>
    <s v="No"/>
    <s v="Yes"/>
    <s v="No"/>
    <s v="No"/>
    <s v="Yes"/>
    <x v="0"/>
    <s v="Yes"/>
    <x v="0"/>
    <n v="88.7"/>
    <n v="1761.45"/>
    <n v="0"/>
    <n v="0"/>
    <n v="110.8"/>
    <n v="1872.25"/>
    <n v="1"/>
    <s v="Churned"/>
    <x v="0"/>
    <n v="86"/>
    <n v="4115"/>
    <s v="Other"/>
    <s v="Don't know"/>
    <x v="1"/>
  </r>
  <r>
    <s v="1981-INRFU"/>
    <s v="Female"/>
    <n v="44"/>
    <s v="No"/>
    <s v="No"/>
    <s v="No"/>
    <s v="No"/>
    <n v="0"/>
    <s v="United States"/>
    <s v="California"/>
    <s v="San Diego"/>
    <n v="92109"/>
    <n v="32.787835999999999"/>
    <n v="-117.232376"/>
    <n v="46086"/>
    <s v="Q3"/>
    <s v="No"/>
    <n v="0"/>
    <x v="17"/>
    <s v="None"/>
    <s v="Yes"/>
    <n v="8.32"/>
    <s v="No"/>
    <x v="0"/>
    <s v="Fiber Optic"/>
    <n v="16"/>
    <s v="No"/>
    <s v="No"/>
    <s v="No"/>
    <s v="No"/>
    <s v="Yes"/>
    <s v="No"/>
    <s v="No"/>
    <s v="Yes"/>
    <x v="0"/>
    <s v="Yes"/>
    <x v="0"/>
    <n v="79.75"/>
    <n v="164.5"/>
    <n v="0"/>
    <n v="0"/>
    <n v="16.64"/>
    <n v="181.14"/>
    <n v="3"/>
    <s v="Churned"/>
    <x v="0"/>
    <n v="91"/>
    <n v="5172"/>
    <s v="Competitor"/>
    <s v="Competitor made better offer"/>
    <x v="0"/>
  </r>
  <r>
    <s v="4971-PUYQO"/>
    <s v="Female"/>
    <n v="48"/>
    <s v="No"/>
    <s v="No"/>
    <s v="No"/>
    <s v="No"/>
    <n v="0"/>
    <s v="United States"/>
    <s v="California"/>
    <s v="San Diego"/>
    <n v="92109"/>
    <n v="32.787835999999999"/>
    <n v="-117.232376"/>
    <n v="46086"/>
    <s v="Q3"/>
    <s v="No"/>
    <n v="0"/>
    <x v="5"/>
    <s v="None"/>
    <s v="Yes"/>
    <n v="11.09"/>
    <s v="Yes"/>
    <x v="0"/>
    <s v="Fiber Optic"/>
    <n v="6"/>
    <s v="No"/>
    <s v="No"/>
    <s v="No"/>
    <s v="No"/>
    <s v="Yes"/>
    <s v="Yes"/>
    <s v="Yes"/>
    <s v="Yes"/>
    <x v="0"/>
    <s v="Yes"/>
    <x v="2"/>
    <n v="94.55"/>
    <n v="2724.6"/>
    <n v="0"/>
    <n v="0"/>
    <n v="299.43"/>
    <n v="3024.0299999999902"/>
    <n v="2"/>
    <s v="Churned"/>
    <x v="0"/>
    <n v="89"/>
    <n v="4464"/>
    <s v="Competitor"/>
    <s v="Competitor made better offer"/>
    <x v="1"/>
  </r>
  <r>
    <s v="1527-SXDPN"/>
    <s v="Male"/>
    <n v="63"/>
    <s v="No"/>
    <s v="No"/>
    <s v="Yes"/>
    <s v="No"/>
    <n v="0"/>
    <s v="United States"/>
    <s v="California"/>
    <s v="San Diego"/>
    <n v="92109"/>
    <n v="32.787835999999999"/>
    <n v="-117.232376"/>
    <n v="46086"/>
    <s v="Q3"/>
    <s v="Yes"/>
    <n v="1"/>
    <x v="26"/>
    <s v="None"/>
    <s v="Yes"/>
    <n v="46.59"/>
    <s v="Yes"/>
    <x v="0"/>
    <s v="Fiber Optic"/>
    <n v="26"/>
    <s v="No"/>
    <s v="No"/>
    <s v="Yes"/>
    <s v="Yes"/>
    <s v="No"/>
    <s v="Yes"/>
    <s v="Yes"/>
    <s v="No"/>
    <x v="2"/>
    <s v="Yes"/>
    <x v="0"/>
    <n v="96.25"/>
    <n v="4990.25"/>
    <n v="0"/>
    <n v="120"/>
    <n v="2422.6799999999998"/>
    <n v="7532.93"/>
    <n v="3"/>
    <s v="Churned"/>
    <x v="0"/>
    <n v="90"/>
    <n v="4751"/>
    <s v="Competitor"/>
    <s v="Competitor made better offer"/>
    <x v="2"/>
  </r>
  <r>
    <s v="8634-CILSZ"/>
    <s v="Male"/>
    <n v="52"/>
    <s v="No"/>
    <s v="No"/>
    <s v="No"/>
    <s v="No"/>
    <n v="0"/>
    <s v="United States"/>
    <s v="California"/>
    <s v="San Diego"/>
    <n v="92109"/>
    <n v="32.787835999999999"/>
    <n v="-117.232376"/>
    <n v="46086"/>
    <s v="Q3"/>
    <s v="No"/>
    <n v="0"/>
    <x v="50"/>
    <s v="Offer A"/>
    <s v="Yes"/>
    <n v="20.440000000000001"/>
    <s v="Yes"/>
    <x v="0"/>
    <s v="Fiber Optic"/>
    <n v="3"/>
    <s v="No"/>
    <s v="Yes"/>
    <s v="No"/>
    <s v="Yes"/>
    <s v="Yes"/>
    <s v="Yes"/>
    <s v="Yes"/>
    <s v="Yes"/>
    <x v="1"/>
    <s v="Yes"/>
    <x v="0"/>
    <n v="104.7"/>
    <n v="7220.35"/>
    <n v="0"/>
    <n v="0"/>
    <n v="1410.36"/>
    <n v="8630.7099999999991"/>
    <n v="3"/>
    <s v="Churned"/>
    <x v="0"/>
    <n v="71"/>
    <n v="6350"/>
    <s v="Competitor"/>
    <s v="Competitor made better offer"/>
    <x v="2"/>
  </r>
  <r>
    <s v="6682-QJDGB"/>
    <s v="Male"/>
    <n v="20"/>
    <s v="Yes"/>
    <s v="No"/>
    <s v="No"/>
    <s v="Yes"/>
    <n v="1"/>
    <s v="United States"/>
    <s v="California"/>
    <s v="San Diego"/>
    <n v="92109"/>
    <n v="32.787835999999999"/>
    <n v="-117.232376"/>
    <n v="46086"/>
    <s v="Q3"/>
    <s v="No"/>
    <n v="0"/>
    <x v="51"/>
    <s v="None"/>
    <s v="Yes"/>
    <n v="8.08"/>
    <s v="No"/>
    <x v="0"/>
    <s v="DSL"/>
    <n v="76"/>
    <s v="Yes"/>
    <s v="Yes"/>
    <s v="No"/>
    <s v="No"/>
    <s v="No"/>
    <s v="No"/>
    <s v="No"/>
    <s v="Yes"/>
    <x v="0"/>
    <s v="Yes"/>
    <x v="2"/>
    <n v="55.25"/>
    <n v="2139.1999999999998"/>
    <n v="0"/>
    <n v="0"/>
    <n v="323.2"/>
    <n v="2462.3999999999901"/>
    <n v="1"/>
    <s v="Churned"/>
    <x v="0"/>
    <n v="65"/>
    <n v="2810"/>
    <s v="Competitor"/>
    <s v="Competitor made better offer"/>
    <x v="1"/>
  </r>
  <r>
    <s v="8780-IXSTS"/>
    <s v="Female"/>
    <n v="53"/>
    <s v="No"/>
    <s v="No"/>
    <s v="No"/>
    <s v="No"/>
    <n v="0"/>
    <s v="United States"/>
    <s v="California"/>
    <s v="San Diego"/>
    <n v="92109"/>
    <n v="32.787835999999999"/>
    <n v="-117.232376"/>
    <n v="46086"/>
    <s v="Q3"/>
    <s v="No"/>
    <n v="0"/>
    <x v="63"/>
    <s v="None"/>
    <s v="Yes"/>
    <n v="1.1499999999999999"/>
    <s v="Yes"/>
    <x v="0"/>
    <s v="Fiber Optic"/>
    <n v="3"/>
    <s v="No"/>
    <s v="Yes"/>
    <s v="No"/>
    <s v="No"/>
    <s v="Yes"/>
    <s v="No"/>
    <s v="No"/>
    <s v="Yes"/>
    <x v="0"/>
    <s v="Yes"/>
    <x v="0"/>
    <n v="90.1"/>
    <n v="521.29999999999995"/>
    <n v="0"/>
    <n v="0"/>
    <n v="6.8999999999999897"/>
    <n v="528.19999999999902"/>
    <n v="1"/>
    <s v="Churned"/>
    <x v="0"/>
    <n v="71"/>
    <n v="5656"/>
    <s v="Competitor"/>
    <s v="Competitor made better offer"/>
    <x v="1"/>
  </r>
  <r>
    <s v="9530-EHPOH"/>
    <s v="Male"/>
    <n v="60"/>
    <s v="No"/>
    <s v="No"/>
    <s v="No"/>
    <s v="No"/>
    <n v="0"/>
    <s v="United States"/>
    <s v="California"/>
    <s v="San Diego"/>
    <n v="92109"/>
    <n v="32.787835999999999"/>
    <n v="-117.232376"/>
    <n v="46086"/>
    <s v="Q3"/>
    <s v="No"/>
    <n v="0"/>
    <x v="9"/>
    <s v="Offer D"/>
    <s v="Yes"/>
    <n v="15.03"/>
    <s v="Yes"/>
    <x v="0"/>
    <s v="DSL"/>
    <n v="13"/>
    <s v="No"/>
    <s v="No"/>
    <s v="Yes"/>
    <s v="No"/>
    <s v="No"/>
    <s v="No"/>
    <s v="No"/>
    <s v="Yes"/>
    <x v="0"/>
    <s v="No"/>
    <x v="0"/>
    <n v="53.75"/>
    <n v="608"/>
    <n v="0"/>
    <n v="0"/>
    <n v="165.32999999999899"/>
    <n v="773.32999999999902"/>
    <n v="1"/>
    <s v="Churned"/>
    <x v="0"/>
    <n v="91"/>
    <n v="3407"/>
    <s v="Competitor"/>
    <s v="Competitor made better offer"/>
    <x v="1"/>
  </r>
  <r>
    <s v="0345-HKJVM"/>
    <s v="Female"/>
    <n v="43"/>
    <s v="No"/>
    <s v="No"/>
    <s v="No"/>
    <s v="No"/>
    <n v="0"/>
    <s v="United States"/>
    <s v="California"/>
    <s v="San Diego"/>
    <n v="92109"/>
    <n v="32.787835999999999"/>
    <n v="-117.232376"/>
    <n v="46086"/>
    <s v="Q3"/>
    <s v="No"/>
    <n v="0"/>
    <x v="63"/>
    <s v="None"/>
    <s v="Yes"/>
    <n v="2.6"/>
    <s v="No"/>
    <x v="0"/>
    <s v="Fiber Optic"/>
    <n v="22"/>
    <s v="No"/>
    <s v="No"/>
    <s v="No"/>
    <s v="No"/>
    <s v="Yes"/>
    <s v="Yes"/>
    <s v="Yes"/>
    <s v="Yes"/>
    <x v="0"/>
    <s v="No"/>
    <x v="0"/>
    <n v="89.3"/>
    <n v="577.6"/>
    <n v="0"/>
    <n v="0"/>
    <n v="15.6"/>
    <n v="593.20000000000005"/>
    <n v="1"/>
    <s v="Churned"/>
    <x v="0"/>
    <n v="91"/>
    <n v="5800"/>
    <s v="Other"/>
    <s v="Don't know"/>
    <x v="1"/>
  </r>
  <r>
    <s v="3049-SOLAY"/>
    <s v="Female"/>
    <n v="21"/>
    <s v="Yes"/>
    <s v="No"/>
    <s v="Yes"/>
    <s v="No"/>
    <n v="0"/>
    <s v="United States"/>
    <s v="California"/>
    <s v="San Diego"/>
    <n v="92109"/>
    <n v="32.787835999999999"/>
    <n v="-117.232376"/>
    <n v="46086"/>
    <s v="Q3"/>
    <s v="Yes"/>
    <n v="5"/>
    <x v="10"/>
    <s v="None"/>
    <s v="Yes"/>
    <n v="23.26"/>
    <s v="Yes"/>
    <x v="0"/>
    <s v="Fiber Optic"/>
    <n v="42"/>
    <s v="No"/>
    <s v="No"/>
    <s v="No"/>
    <s v="No"/>
    <s v="Yes"/>
    <s v="Yes"/>
    <s v="Yes"/>
    <s v="No"/>
    <x v="0"/>
    <s v="Yes"/>
    <x v="0"/>
    <n v="95.2"/>
    <n v="292.85000000000002"/>
    <n v="0"/>
    <n v="20"/>
    <n v="69.78"/>
    <n v="382.63"/>
    <n v="1"/>
    <s v="Churned"/>
    <x v="0"/>
    <n v="86"/>
    <n v="4176"/>
    <s v="Competitor"/>
    <s v="Competitor made better offer"/>
    <x v="0"/>
  </r>
  <r>
    <s v="3235-ETOOB"/>
    <s v="Male"/>
    <n v="51"/>
    <s v="No"/>
    <s v="No"/>
    <s v="Yes"/>
    <s v="No"/>
    <n v="0"/>
    <s v="United States"/>
    <s v="California"/>
    <s v="San Diego"/>
    <n v="92109"/>
    <n v="32.787835999999999"/>
    <n v="-117.232376"/>
    <n v="46086"/>
    <s v="Q3"/>
    <s v="Yes"/>
    <n v="1"/>
    <x v="1"/>
    <s v="None"/>
    <s v="Yes"/>
    <n v="47.91"/>
    <s v="No"/>
    <x v="0"/>
    <s v="Fiber Optic"/>
    <n v="23"/>
    <s v="Yes"/>
    <s v="No"/>
    <s v="No"/>
    <s v="No"/>
    <s v="No"/>
    <s v="No"/>
    <s v="No"/>
    <s v="Yes"/>
    <x v="0"/>
    <s v="Yes"/>
    <x v="0"/>
    <n v="74.5"/>
    <n v="609.9"/>
    <n v="0"/>
    <n v="0"/>
    <n v="383.28"/>
    <n v="993.18"/>
    <n v="2"/>
    <s v="Churned"/>
    <x v="0"/>
    <n v="88"/>
    <n v="3683"/>
    <s v="Competitor"/>
    <s v="Competitor made better offer"/>
    <x v="1"/>
  </r>
  <r>
    <s v="8058-INTPH"/>
    <s v="Female"/>
    <n v="57"/>
    <s v="No"/>
    <s v="No"/>
    <s v="No"/>
    <s v="No"/>
    <n v="0"/>
    <s v="United States"/>
    <s v="California"/>
    <s v="San Diego"/>
    <n v="92109"/>
    <n v="32.787835999999999"/>
    <n v="-117.232376"/>
    <n v="46086"/>
    <s v="Q3"/>
    <s v="No"/>
    <n v="0"/>
    <x v="0"/>
    <s v="None"/>
    <s v="Yes"/>
    <n v="22.48"/>
    <s v="No"/>
    <x v="0"/>
    <s v="Fiber Optic"/>
    <n v="5"/>
    <s v="No"/>
    <s v="No"/>
    <s v="No"/>
    <s v="No"/>
    <s v="Yes"/>
    <s v="No"/>
    <s v="No"/>
    <s v="Yes"/>
    <x v="0"/>
    <s v="Yes"/>
    <x v="0"/>
    <n v="79.650000000000006"/>
    <n v="79.650000000000006"/>
    <n v="0"/>
    <n v="0"/>
    <n v="22.48"/>
    <n v="102.13"/>
    <n v="3"/>
    <s v="Churned"/>
    <x v="0"/>
    <n v="71"/>
    <n v="2119"/>
    <s v="Competitor"/>
    <s v="Competitor made better offer"/>
    <x v="0"/>
  </r>
  <r>
    <s v="8821-XNHVZ"/>
    <s v="Female"/>
    <n v="53"/>
    <s v="No"/>
    <s v="No"/>
    <s v="Yes"/>
    <s v="No"/>
    <n v="0"/>
    <s v="United States"/>
    <s v="California"/>
    <s v="San Diego"/>
    <n v="92109"/>
    <n v="32.787835999999999"/>
    <n v="-117.232376"/>
    <n v="46086"/>
    <s v="Q3"/>
    <s v="Yes"/>
    <n v="1"/>
    <x v="0"/>
    <s v="None"/>
    <s v="Yes"/>
    <n v="39.79"/>
    <s v="No"/>
    <x v="0"/>
    <s v="Fiber Optic"/>
    <n v="7"/>
    <s v="No"/>
    <s v="No"/>
    <s v="No"/>
    <s v="No"/>
    <s v="Yes"/>
    <s v="No"/>
    <s v="No"/>
    <s v="Yes"/>
    <x v="0"/>
    <s v="Yes"/>
    <x v="2"/>
    <n v="80.05"/>
    <n v="80.05"/>
    <n v="0"/>
    <n v="0"/>
    <n v="39.79"/>
    <n v="119.84"/>
    <n v="3"/>
    <s v="Churned"/>
    <x v="0"/>
    <n v="82"/>
    <n v="2943"/>
    <s v="Competitor"/>
    <s v="Competitor made better offer"/>
    <x v="1"/>
  </r>
  <r>
    <s v="2082-OJVTK"/>
    <s v="Male"/>
    <n v="25"/>
    <s v="Yes"/>
    <s v="No"/>
    <s v="Yes"/>
    <s v="No"/>
    <n v="0"/>
    <s v="United States"/>
    <s v="California"/>
    <s v="San Diego"/>
    <n v="92109"/>
    <n v="32.787835999999999"/>
    <n v="-117.232376"/>
    <n v="46086"/>
    <s v="Q3"/>
    <s v="Yes"/>
    <n v="1"/>
    <x v="48"/>
    <s v="None"/>
    <s v="Yes"/>
    <n v="4"/>
    <s v="Yes"/>
    <x v="0"/>
    <s v="Fiber Optic"/>
    <n v="48"/>
    <s v="No"/>
    <s v="No"/>
    <s v="Yes"/>
    <s v="No"/>
    <s v="No"/>
    <s v="Yes"/>
    <s v="Yes"/>
    <s v="Yes"/>
    <x v="0"/>
    <s v="Yes"/>
    <x v="0"/>
    <n v="89.2"/>
    <n v="2698.35"/>
    <n v="0"/>
    <n v="0"/>
    <n v="116"/>
    <n v="2814.35"/>
    <n v="1"/>
    <s v="Churned"/>
    <x v="0"/>
    <n v="91"/>
    <n v="5292"/>
    <s v="Competitor"/>
    <s v="Competitor made better offer"/>
    <x v="1"/>
  </r>
  <r>
    <s v="5940-NFXKV"/>
    <s v="Male"/>
    <n v="59"/>
    <s v="No"/>
    <s v="No"/>
    <s v="Yes"/>
    <s v="No"/>
    <n v="0"/>
    <s v="United States"/>
    <s v="California"/>
    <s v="San Diego"/>
    <n v="92109"/>
    <n v="32.787835999999999"/>
    <n v="-117.232376"/>
    <n v="46086"/>
    <s v="Q3"/>
    <s v="Yes"/>
    <n v="1"/>
    <x v="42"/>
    <s v="None"/>
    <s v="Yes"/>
    <n v="14.09"/>
    <s v="Yes"/>
    <x v="0"/>
    <s v="Fiber Optic"/>
    <n v="25"/>
    <s v="No"/>
    <s v="No"/>
    <s v="No"/>
    <s v="No"/>
    <s v="No"/>
    <s v="Yes"/>
    <s v="Yes"/>
    <s v="No"/>
    <x v="0"/>
    <s v="Yes"/>
    <x v="0"/>
    <n v="83.65"/>
    <n v="1465.75"/>
    <n v="0"/>
    <n v="130"/>
    <n v="267.70999999999998"/>
    <n v="1863.46"/>
    <n v="2"/>
    <s v="Churned"/>
    <x v="0"/>
    <n v="88"/>
    <n v="3427"/>
    <s v="Competitor"/>
    <s v="Competitor made better offer"/>
    <x v="1"/>
  </r>
  <r>
    <s v="8053-WWDRO"/>
    <s v="Female"/>
    <n v="62"/>
    <s v="No"/>
    <s v="No"/>
    <s v="Yes"/>
    <s v="No"/>
    <n v="0"/>
    <s v="United States"/>
    <s v="California"/>
    <s v="San Diego"/>
    <n v="92109"/>
    <n v="32.787835999999999"/>
    <n v="-117.232376"/>
    <n v="46086"/>
    <s v="Q3"/>
    <s v="Yes"/>
    <n v="1"/>
    <x v="63"/>
    <s v="None"/>
    <s v="Yes"/>
    <n v="31.7"/>
    <s v="No"/>
    <x v="1"/>
    <s v="None"/>
    <n v="0"/>
    <s v="No"/>
    <s v="No"/>
    <s v="No"/>
    <s v="No"/>
    <s v="No"/>
    <s v="No"/>
    <s v="No"/>
    <s v="No"/>
    <x v="0"/>
    <s v="No"/>
    <x v="0"/>
    <n v="19.5"/>
    <n v="146.30000000000001"/>
    <n v="0"/>
    <n v="0"/>
    <n v="190.2"/>
    <n v="336.5"/>
    <n v="3"/>
    <s v="Churned"/>
    <x v="0"/>
    <n v="67"/>
    <n v="5579"/>
    <s v="Competitor"/>
    <s v="Competitor made better offer"/>
    <x v="1"/>
  </r>
  <r>
    <s v="9564-KCLHR"/>
    <s v="Male"/>
    <n v="58"/>
    <s v="No"/>
    <s v="No"/>
    <s v="No"/>
    <s v="No"/>
    <n v="0"/>
    <s v="United States"/>
    <s v="California"/>
    <s v="San Diego"/>
    <n v="92109"/>
    <n v="32.787835999999999"/>
    <n v="-117.232376"/>
    <n v="46086"/>
    <s v="Q3"/>
    <s v="No"/>
    <n v="0"/>
    <x v="0"/>
    <s v="None"/>
    <s v="Yes"/>
    <n v="6.44"/>
    <s v="No"/>
    <x v="0"/>
    <s v="DSL"/>
    <n v="4"/>
    <s v="No"/>
    <s v="No"/>
    <s v="No"/>
    <s v="Yes"/>
    <s v="No"/>
    <s v="No"/>
    <s v="No"/>
    <s v="Yes"/>
    <x v="0"/>
    <s v="No"/>
    <x v="2"/>
    <n v="51.25"/>
    <n v="51.25"/>
    <n v="0"/>
    <n v="0"/>
    <n v="6.44"/>
    <n v="57.69"/>
    <n v="1"/>
    <s v="Churned"/>
    <x v="0"/>
    <n v="94"/>
    <n v="2180"/>
    <s v="Competitor"/>
    <s v="Competitor made better offer"/>
    <x v="1"/>
  </r>
  <r>
    <s v="2082-CEFLT"/>
    <s v="Male"/>
    <n v="31"/>
    <s v="No"/>
    <s v="No"/>
    <s v="No"/>
    <s v="No"/>
    <n v="0"/>
    <s v="United States"/>
    <s v="California"/>
    <s v="San Diego"/>
    <n v="92109"/>
    <n v="32.787835999999999"/>
    <n v="-117.232376"/>
    <n v="46086"/>
    <s v="Q3"/>
    <s v="No"/>
    <n v="0"/>
    <x v="0"/>
    <s v="Offer E"/>
    <s v="Yes"/>
    <n v="11.73"/>
    <s v="No"/>
    <x v="0"/>
    <s v="DSL"/>
    <n v="24"/>
    <s v="No"/>
    <s v="No"/>
    <s v="No"/>
    <s v="No"/>
    <s v="No"/>
    <s v="No"/>
    <s v="No"/>
    <s v="Yes"/>
    <x v="0"/>
    <s v="Yes"/>
    <x v="0"/>
    <n v="45.6"/>
    <n v="45.6"/>
    <n v="0"/>
    <n v="0"/>
    <n v="11.73"/>
    <n v="57.33"/>
    <n v="1"/>
    <s v="Churned"/>
    <x v="0"/>
    <n v="88"/>
    <n v="3037"/>
    <s v="Competitor"/>
    <s v="Competitor made better offer"/>
    <x v="0"/>
  </r>
  <r>
    <s v="1213-NGCUN"/>
    <s v="Female"/>
    <n v="49"/>
    <s v="No"/>
    <s v="No"/>
    <s v="No"/>
    <s v="No"/>
    <n v="0"/>
    <s v="United States"/>
    <s v="California"/>
    <s v="San Diego"/>
    <n v="92111"/>
    <n v="32.805517999999999"/>
    <n v="-117.16905199999999"/>
    <n v="46828"/>
    <s v="Q3"/>
    <s v="No"/>
    <n v="0"/>
    <x v="63"/>
    <s v="Offer E"/>
    <s v="Yes"/>
    <n v="48.89"/>
    <s v="No"/>
    <x v="0"/>
    <s v="DSL"/>
    <n v="22"/>
    <s v="No"/>
    <s v="No"/>
    <s v="No"/>
    <s v="Yes"/>
    <s v="No"/>
    <s v="No"/>
    <s v="No"/>
    <s v="Yes"/>
    <x v="0"/>
    <s v="Yes"/>
    <x v="0"/>
    <n v="49.65"/>
    <n v="267.35000000000002"/>
    <n v="0"/>
    <n v="0"/>
    <n v="293.33999999999997"/>
    <n v="560.69000000000005"/>
    <n v="2"/>
    <s v="Churned"/>
    <x v="0"/>
    <n v="88"/>
    <n v="4248"/>
    <s v="Dissatisfaction"/>
    <s v="Lack of self-service on Website"/>
    <x v="1"/>
  </r>
  <r>
    <s v="5688-KZTSN"/>
    <s v="Male"/>
    <n v="59"/>
    <s v="No"/>
    <s v="No"/>
    <s v="Yes"/>
    <s v="Yes"/>
    <n v="3"/>
    <s v="United States"/>
    <s v="California"/>
    <s v="San Diego"/>
    <n v="92121"/>
    <n v="32.898612999999997"/>
    <n v="-117.20293700000001"/>
    <n v="4258"/>
    <s v="Q3"/>
    <s v="Yes"/>
    <n v="1"/>
    <x v="7"/>
    <s v="None"/>
    <s v="Yes"/>
    <n v="31.14"/>
    <s v="No"/>
    <x v="1"/>
    <s v="None"/>
    <n v="0"/>
    <s v="No"/>
    <s v="No"/>
    <s v="No"/>
    <s v="No"/>
    <s v="No"/>
    <s v="No"/>
    <s v="No"/>
    <s v="No"/>
    <x v="0"/>
    <s v="Yes"/>
    <x v="0"/>
    <n v="20"/>
    <n v="288.05"/>
    <n v="0"/>
    <n v="0"/>
    <n v="467.1"/>
    <n v="755.15"/>
    <n v="1"/>
    <s v="Churned"/>
    <x v="0"/>
    <n v="73"/>
    <n v="4672"/>
    <s v="Competitor"/>
    <s v="Competitor made better offer"/>
    <x v="1"/>
  </r>
  <r>
    <s v="2894-QOJRX"/>
    <s v="Female"/>
    <n v="19"/>
    <s v="Yes"/>
    <s v="No"/>
    <s v="Yes"/>
    <s v="No"/>
    <n v="0"/>
    <s v="United States"/>
    <s v="California"/>
    <s v="San Diego"/>
    <n v="92124"/>
    <n v="32.827238000000001"/>
    <n v="-117.089287"/>
    <n v="30206"/>
    <s v="Q3"/>
    <s v="Yes"/>
    <n v="1"/>
    <x v="3"/>
    <s v="Offer C"/>
    <s v="No"/>
    <n v="0"/>
    <s v="No"/>
    <x v="0"/>
    <s v="Cable"/>
    <n v="82"/>
    <s v="No"/>
    <s v="No"/>
    <s v="No"/>
    <s v="No"/>
    <s v="Yes"/>
    <s v="No"/>
    <s v="No"/>
    <s v="Yes"/>
    <x v="0"/>
    <s v="Yes"/>
    <x v="0"/>
    <n v="34"/>
    <n v="853"/>
    <n v="0"/>
    <n v="0"/>
    <n v="0"/>
    <n v="853"/>
    <n v="1"/>
    <s v="Churned"/>
    <x v="0"/>
    <n v="93"/>
    <n v="5024"/>
    <s v="Competitor"/>
    <s v="Competitor had better devices"/>
    <x v="1"/>
  </r>
  <r>
    <s v="3143-JQEGI"/>
    <s v="Female"/>
    <n v="52"/>
    <s v="No"/>
    <s v="No"/>
    <s v="Yes"/>
    <s v="No"/>
    <n v="0"/>
    <s v="United States"/>
    <s v="California"/>
    <s v="San Diego"/>
    <n v="92126"/>
    <n v="32.886924999999998"/>
    <n v="-117.152162"/>
    <n v="74232"/>
    <s v="Q3"/>
    <s v="Yes"/>
    <n v="1"/>
    <x v="11"/>
    <s v="None"/>
    <s v="Yes"/>
    <n v="17.829999999999998"/>
    <s v="No"/>
    <x v="0"/>
    <s v="Fiber Optic"/>
    <n v="10"/>
    <s v="No"/>
    <s v="No"/>
    <s v="No"/>
    <s v="No"/>
    <s v="Yes"/>
    <s v="Yes"/>
    <s v="Yes"/>
    <s v="Yes"/>
    <x v="0"/>
    <s v="No"/>
    <x v="0"/>
    <n v="88.35"/>
    <n v="1222.8"/>
    <n v="0"/>
    <n v="0"/>
    <n v="231.789999999999"/>
    <n v="1454.59"/>
    <n v="2"/>
    <s v="Churned"/>
    <x v="0"/>
    <n v="81"/>
    <n v="3740"/>
    <s v="Competitor"/>
    <s v="Competitor made better offer"/>
    <x v="1"/>
  </r>
  <r>
    <s v="6386-SZZKH"/>
    <s v="Female"/>
    <n v="38"/>
    <s v="No"/>
    <s v="No"/>
    <s v="Yes"/>
    <s v="No"/>
    <n v="0"/>
    <s v="United States"/>
    <s v="California"/>
    <s v="San Diego"/>
    <n v="92126"/>
    <n v="32.886924999999998"/>
    <n v="-117.152162"/>
    <n v="74232"/>
    <s v="Q3"/>
    <s v="Yes"/>
    <n v="1"/>
    <x v="23"/>
    <s v="None"/>
    <s v="Yes"/>
    <n v="6.45"/>
    <s v="Yes"/>
    <x v="0"/>
    <s v="Fiber Optic"/>
    <n v="10"/>
    <s v="No"/>
    <s v="Yes"/>
    <s v="Yes"/>
    <s v="Yes"/>
    <s v="Yes"/>
    <s v="Yes"/>
    <s v="Yes"/>
    <s v="Yes"/>
    <x v="2"/>
    <s v="Yes"/>
    <x v="0"/>
    <n v="107.95"/>
    <n v="5293.2"/>
    <n v="0"/>
    <n v="0"/>
    <n v="316.05"/>
    <n v="5609.25"/>
    <n v="2"/>
    <s v="Churned"/>
    <x v="0"/>
    <n v="92"/>
    <n v="5785"/>
    <s v="Competitor"/>
    <s v="Competitor made better offer"/>
    <x v="2"/>
  </r>
  <r>
    <s v="3521-SYVOR"/>
    <s v="Female"/>
    <n v="26"/>
    <s v="Yes"/>
    <s v="No"/>
    <s v="No"/>
    <s v="No"/>
    <n v="0"/>
    <s v="United States"/>
    <s v="California"/>
    <s v="San Diego"/>
    <n v="92126"/>
    <n v="32.886924999999998"/>
    <n v="-117.152162"/>
    <n v="74232"/>
    <s v="Q3"/>
    <s v="No"/>
    <n v="0"/>
    <x v="4"/>
    <s v="Offer C"/>
    <s v="Yes"/>
    <n v="3.27"/>
    <s v="No"/>
    <x v="0"/>
    <s v="Cable"/>
    <n v="71"/>
    <s v="No"/>
    <s v="No"/>
    <s v="No"/>
    <s v="No"/>
    <s v="Yes"/>
    <s v="Yes"/>
    <s v="Yes"/>
    <s v="Yes"/>
    <x v="0"/>
    <s v="Yes"/>
    <x v="0"/>
    <n v="64.75"/>
    <n v="2345.1999999999998"/>
    <n v="0"/>
    <n v="0"/>
    <n v="120.99"/>
    <n v="2466.1899999999901"/>
    <n v="1"/>
    <s v="Churned"/>
    <x v="0"/>
    <n v="80"/>
    <n v="5554"/>
    <s v="Attitude"/>
    <s v="Attitude of support person"/>
    <x v="1"/>
  </r>
  <r>
    <s v="9526-JAWYF"/>
    <s v="Male"/>
    <n v="49"/>
    <s v="No"/>
    <s v="No"/>
    <s v="No"/>
    <s v="No"/>
    <n v="0"/>
    <s v="United States"/>
    <s v="California"/>
    <s v="San Diego"/>
    <n v="92126"/>
    <n v="32.886924999999998"/>
    <n v="-117.152162"/>
    <n v="74232"/>
    <s v="Q3"/>
    <s v="No"/>
    <n v="0"/>
    <x v="62"/>
    <s v="Offer C"/>
    <s v="Yes"/>
    <n v="6.24"/>
    <s v="No"/>
    <x v="0"/>
    <s v="Fiber Optic"/>
    <n v="25"/>
    <s v="No"/>
    <s v="Yes"/>
    <s v="Yes"/>
    <s v="No"/>
    <s v="Yes"/>
    <s v="No"/>
    <s v="No"/>
    <s v="Yes"/>
    <x v="0"/>
    <s v="No"/>
    <x v="0"/>
    <n v="89.8"/>
    <n v="2335.3000000000002"/>
    <n v="0"/>
    <n v="0"/>
    <n v="162.24"/>
    <n v="2497.54"/>
    <n v="1"/>
    <s v="Churned"/>
    <x v="0"/>
    <n v="71"/>
    <n v="3452"/>
    <s v="Competitor"/>
    <s v="Competitor made better offer"/>
    <x v="1"/>
  </r>
  <r>
    <s v="5649-VUKMC"/>
    <s v="Female"/>
    <n v="61"/>
    <s v="No"/>
    <s v="No"/>
    <s v="No"/>
    <s v="No"/>
    <n v="0"/>
    <s v="United States"/>
    <s v="California"/>
    <s v="San Diego"/>
    <n v="92126"/>
    <n v="32.886924999999998"/>
    <n v="-117.152162"/>
    <n v="74232"/>
    <s v="Q3"/>
    <s v="No"/>
    <n v="0"/>
    <x v="36"/>
    <s v="None"/>
    <s v="Yes"/>
    <n v="34.81"/>
    <s v="No"/>
    <x v="0"/>
    <s v="Fiber Optic"/>
    <n v="16"/>
    <s v="No"/>
    <s v="No"/>
    <s v="Yes"/>
    <s v="No"/>
    <s v="Yes"/>
    <s v="Yes"/>
    <s v="Yes"/>
    <s v="Yes"/>
    <x v="1"/>
    <s v="No"/>
    <x v="2"/>
    <n v="95.5"/>
    <n v="1115.1500000000001"/>
    <n v="0"/>
    <n v="0"/>
    <n v="417.72"/>
    <n v="1532.87"/>
    <n v="2"/>
    <s v="Churned"/>
    <x v="0"/>
    <n v="88"/>
    <n v="3538"/>
    <s v="Competitor"/>
    <s v="Competitor made better offer"/>
    <x v="2"/>
  </r>
  <r>
    <s v="4919-IKATY"/>
    <s v="Male"/>
    <n v="64"/>
    <s v="No"/>
    <s v="No"/>
    <s v="Yes"/>
    <s v="No"/>
    <n v="0"/>
    <s v="United States"/>
    <s v="California"/>
    <s v="San Diego"/>
    <n v="92126"/>
    <n v="32.886924999999998"/>
    <n v="-117.152162"/>
    <n v="74232"/>
    <s v="Q3"/>
    <s v="Yes"/>
    <n v="3"/>
    <x v="20"/>
    <s v="Offer E"/>
    <s v="Yes"/>
    <n v="36.880000000000003"/>
    <s v="Yes"/>
    <x v="0"/>
    <s v="Fiber Optic"/>
    <n v="8"/>
    <s v="Yes"/>
    <s v="No"/>
    <s v="Yes"/>
    <s v="No"/>
    <s v="No"/>
    <s v="No"/>
    <s v="No"/>
    <s v="Yes"/>
    <x v="0"/>
    <s v="Yes"/>
    <x v="0"/>
    <n v="84.5"/>
    <n v="453.75"/>
    <n v="0"/>
    <n v="0"/>
    <n v="184.4"/>
    <n v="638.15"/>
    <n v="1"/>
    <s v="Churned"/>
    <x v="0"/>
    <n v="91"/>
    <n v="5141"/>
    <s v="Competitor"/>
    <s v="Competitor made better offer"/>
    <x v="0"/>
  </r>
  <r>
    <s v="9050-QLROH"/>
    <s v="Male"/>
    <n v="26"/>
    <s v="Yes"/>
    <s v="No"/>
    <s v="No"/>
    <s v="No"/>
    <n v="0"/>
    <s v="United States"/>
    <s v="California"/>
    <s v="San Diego"/>
    <n v="92126"/>
    <n v="32.886924999999998"/>
    <n v="-117.152162"/>
    <n v="74232"/>
    <s v="Q3"/>
    <s v="No"/>
    <n v="0"/>
    <x v="2"/>
    <s v="None"/>
    <s v="Yes"/>
    <n v="28.59"/>
    <s v="Yes"/>
    <x v="0"/>
    <s v="Fiber Optic"/>
    <n v="26"/>
    <s v="No"/>
    <s v="No"/>
    <s v="Yes"/>
    <s v="No"/>
    <s v="No"/>
    <s v="Yes"/>
    <s v="Yes"/>
    <s v="Yes"/>
    <x v="0"/>
    <s v="Yes"/>
    <x v="1"/>
    <n v="90.7"/>
    <n v="1597.25"/>
    <n v="0"/>
    <n v="0"/>
    <n v="514.62"/>
    <n v="2111.87"/>
    <n v="1"/>
    <s v="Churned"/>
    <x v="0"/>
    <n v="89"/>
    <n v="2931"/>
    <s v="Competitor"/>
    <s v="Competitor made better offer"/>
    <x v="1"/>
  </r>
  <r>
    <s v="0877-SDMBN"/>
    <s v="Female"/>
    <n v="20"/>
    <s v="Yes"/>
    <s v="No"/>
    <s v="No"/>
    <s v="No"/>
    <n v="0"/>
    <s v="United States"/>
    <s v="California"/>
    <s v="San Diego"/>
    <n v="92126"/>
    <n v="32.886924999999998"/>
    <n v="-117.152162"/>
    <n v="74232"/>
    <s v="Q3"/>
    <s v="No"/>
    <n v="0"/>
    <x v="16"/>
    <s v="None"/>
    <s v="Yes"/>
    <n v="43.47"/>
    <s v="Yes"/>
    <x v="0"/>
    <s v="Fiber Optic"/>
    <n v="82"/>
    <s v="Yes"/>
    <s v="No"/>
    <s v="Yes"/>
    <s v="No"/>
    <s v="Yes"/>
    <s v="Yes"/>
    <s v="Yes"/>
    <s v="Yes"/>
    <x v="1"/>
    <s v="Yes"/>
    <x v="0"/>
    <n v="103.95"/>
    <n v="5639.05"/>
    <n v="0"/>
    <n v="0"/>
    <n v="2347.38"/>
    <n v="7986.43"/>
    <n v="3"/>
    <s v="Churned"/>
    <x v="0"/>
    <n v="91"/>
    <n v="6117"/>
    <s v="Competitor"/>
    <s v="Competitor made better offer"/>
    <x v="2"/>
  </r>
  <r>
    <s v="8065-YKXKD"/>
    <s v="Female"/>
    <n v="39"/>
    <s v="No"/>
    <s v="No"/>
    <s v="No"/>
    <s v="No"/>
    <n v="0"/>
    <s v="United States"/>
    <s v="California"/>
    <s v="San Diego"/>
    <n v="92126"/>
    <n v="32.886924999999998"/>
    <n v="-117.152162"/>
    <n v="74232"/>
    <s v="Q3"/>
    <s v="No"/>
    <n v="0"/>
    <x v="31"/>
    <s v="None"/>
    <s v="Yes"/>
    <n v="5.63"/>
    <s v="Yes"/>
    <x v="0"/>
    <s v="Fiber Optic"/>
    <n v="26"/>
    <s v="No"/>
    <s v="No"/>
    <s v="No"/>
    <s v="No"/>
    <s v="No"/>
    <s v="No"/>
    <s v="No"/>
    <s v="Yes"/>
    <x v="0"/>
    <s v="Yes"/>
    <x v="0"/>
    <n v="74.75"/>
    <n v="799.65"/>
    <n v="0"/>
    <n v="0"/>
    <n v="56.3"/>
    <n v="855.94999999999902"/>
    <n v="1"/>
    <s v="Churned"/>
    <x v="0"/>
    <n v="69"/>
    <n v="5578"/>
    <s v="Other"/>
    <s v="Don't know"/>
    <x v="1"/>
  </r>
  <r>
    <s v="9637-EIHEQ"/>
    <s v="Female"/>
    <n v="20"/>
    <s v="Yes"/>
    <s v="No"/>
    <s v="No"/>
    <s v="No"/>
    <n v="0"/>
    <s v="United States"/>
    <s v="California"/>
    <s v="San Diego"/>
    <n v="92126"/>
    <n v="32.886924999999998"/>
    <n v="-117.152162"/>
    <n v="74232"/>
    <s v="Q3"/>
    <s v="No"/>
    <n v="0"/>
    <x v="0"/>
    <s v="None"/>
    <s v="Yes"/>
    <n v="22.82"/>
    <s v="No"/>
    <x v="0"/>
    <s v="Cable"/>
    <n v="27"/>
    <s v="No"/>
    <s v="No"/>
    <s v="No"/>
    <s v="Yes"/>
    <s v="No"/>
    <s v="No"/>
    <s v="No"/>
    <s v="Yes"/>
    <x v="0"/>
    <s v="Yes"/>
    <x v="0"/>
    <n v="50.8"/>
    <n v="50.8"/>
    <n v="0"/>
    <n v="0"/>
    <n v="22.82"/>
    <n v="73.62"/>
    <n v="2"/>
    <s v="Churned"/>
    <x v="0"/>
    <n v="68"/>
    <n v="4535"/>
    <s v="Competitor"/>
    <s v="Competitor made better offer"/>
    <x v="0"/>
  </r>
  <r>
    <s v="9689-PTNPG"/>
    <s v="Male"/>
    <n v="42"/>
    <s v="No"/>
    <s v="No"/>
    <s v="No"/>
    <s v="No"/>
    <n v="0"/>
    <s v="United States"/>
    <s v="California"/>
    <s v="San Diego"/>
    <n v="92126"/>
    <n v="32.886924999999998"/>
    <n v="-117.152162"/>
    <n v="74232"/>
    <s v="Q3"/>
    <s v="No"/>
    <n v="0"/>
    <x v="17"/>
    <s v="Offer E"/>
    <s v="Yes"/>
    <n v="39.03"/>
    <s v="No"/>
    <x v="0"/>
    <s v="Fiber Optic"/>
    <n v="30"/>
    <s v="No"/>
    <s v="No"/>
    <s v="No"/>
    <s v="No"/>
    <s v="Yes"/>
    <s v="No"/>
    <s v="No"/>
    <s v="No"/>
    <x v="0"/>
    <s v="Yes"/>
    <x v="0"/>
    <n v="80.25"/>
    <n v="144.55000000000001"/>
    <n v="0"/>
    <n v="10"/>
    <n v="78.06"/>
    <n v="232.61"/>
    <n v="1"/>
    <s v="Churned"/>
    <x v="0"/>
    <n v="80"/>
    <n v="5055"/>
    <s v="Competitor"/>
    <s v="Competitor made better offer"/>
    <x v="0"/>
  </r>
  <r>
    <s v="9465-RWMXL"/>
    <s v="Male"/>
    <n v="62"/>
    <s v="No"/>
    <s v="No"/>
    <s v="Yes"/>
    <s v="No"/>
    <n v="0"/>
    <s v="United States"/>
    <s v="California"/>
    <s v="San Diego"/>
    <n v="92126"/>
    <n v="32.886924999999998"/>
    <n v="-117.152162"/>
    <n v="74232"/>
    <s v="Q3"/>
    <s v="Yes"/>
    <n v="1"/>
    <x v="15"/>
    <s v="Offer C"/>
    <s v="Yes"/>
    <n v="22.57"/>
    <s v="Yes"/>
    <x v="0"/>
    <s v="Fiber Optic"/>
    <n v="11"/>
    <s v="No"/>
    <s v="No"/>
    <s v="Yes"/>
    <s v="No"/>
    <s v="No"/>
    <s v="No"/>
    <s v="No"/>
    <s v="Yes"/>
    <x v="0"/>
    <s v="Yes"/>
    <x v="0"/>
    <n v="78.900000000000006"/>
    <n v="2447.9499999999998"/>
    <n v="0"/>
    <n v="0"/>
    <n v="722.24"/>
    <n v="3170.1899999999901"/>
    <n v="3"/>
    <s v="Churned"/>
    <x v="0"/>
    <n v="90"/>
    <n v="5949"/>
    <s v="Competitor"/>
    <s v="Competitor made better offer"/>
    <x v="1"/>
  </r>
  <r>
    <s v="2362-IBOOY"/>
    <s v="Male"/>
    <n v="22"/>
    <s v="Yes"/>
    <s v="No"/>
    <s v="No"/>
    <s v="No"/>
    <n v="0"/>
    <s v="United States"/>
    <s v="California"/>
    <s v="San Diego"/>
    <n v="92126"/>
    <n v="32.886924999999998"/>
    <n v="-117.152162"/>
    <n v="74232"/>
    <s v="Q3"/>
    <s v="No"/>
    <n v="0"/>
    <x v="54"/>
    <s v="Offer C"/>
    <s v="Yes"/>
    <n v="43.97"/>
    <s v="Yes"/>
    <x v="0"/>
    <s v="Fiber Optic"/>
    <n v="42"/>
    <s v="No"/>
    <s v="No"/>
    <s v="No"/>
    <s v="No"/>
    <s v="No"/>
    <s v="Yes"/>
    <s v="Yes"/>
    <s v="Yes"/>
    <x v="0"/>
    <s v="Yes"/>
    <x v="0"/>
    <n v="84.75"/>
    <n v="3050.15"/>
    <n v="0"/>
    <n v="0"/>
    <n v="1582.92"/>
    <n v="4633.07"/>
    <n v="3"/>
    <s v="Churned"/>
    <x v="0"/>
    <n v="76"/>
    <n v="5272"/>
    <s v="Competitor"/>
    <s v="Competitor made better offer"/>
    <x v="1"/>
  </r>
  <r>
    <s v="0843-WTBXE"/>
    <s v="Male"/>
    <n v="38"/>
    <s v="No"/>
    <s v="No"/>
    <s v="No"/>
    <s v="No"/>
    <n v="0"/>
    <s v="United States"/>
    <s v="California"/>
    <s v="San Diego"/>
    <n v="92126"/>
    <n v="32.886924999999998"/>
    <n v="-117.152162"/>
    <n v="74232"/>
    <s v="Q3"/>
    <s v="No"/>
    <n v="0"/>
    <x v="56"/>
    <s v="None"/>
    <s v="Yes"/>
    <n v="16.43"/>
    <s v="Yes"/>
    <x v="0"/>
    <s v="Fiber Optic"/>
    <n v="29"/>
    <s v="No"/>
    <s v="No"/>
    <s v="No"/>
    <s v="No"/>
    <s v="Yes"/>
    <s v="No"/>
    <s v="No"/>
    <s v="Yes"/>
    <x v="0"/>
    <s v="No"/>
    <x v="0"/>
    <n v="85.45"/>
    <n v="4517.25"/>
    <n v="0"/>
    <n v="0"/>
    <n v="870.79"/>
    <n v="5388.04"/>
    <n v="1"/>
    <s v="Churned"/>
    <x v="0"/>
    <n v="90"/>
    <n v="4753"/>
    <s v="Other"/>
    <s v="Don't know"/>
    <x v="1"/>
  </r>
  <r>
    <s v="5515-IDEJJ"/>
    <s v="Male"/>
    <n v="46"/>
    <s v="No"/>
    <s v="No"/>
    <s v="Yes"/>
    <s v="Yes"/>
    <n v="1"/>
    <s v="United States"/>
    <s v="California"/>
    <s v="San Diego"/>
    <n v="92126"/>
    <n v="32.886924999999998"/>
    <n v="-117.152162"/>
    <n v="74232"/>
    <s v="Q3"/>
    <s v="Yes"/>
    <n v="4"/>
    <x v="0"/>
    <s v="Offer E"/>
    <s v="Yes"/>
    <n v="45.77"/>
    <s v="No"/>
    <x v="1"/>
    <s v="None"/>
    <n v="0"/>
    <s v="No"/>
    <s v="No"/>
    <s v="No"/>
    <s v="No"/>
    <s v="No"/>
    <s v="No"/>
    <s v="No"/>
    <s v="No"/>
    <x v="0"/>
    <s v="No"/>
    <x v="2"/>
    <n v="19.899999999999999"/>
    <n v="19.899999999999999"/>
    <n v="0"/>
    <n v="0"/>
    <n v="45.77"/>
    <n v="65.67"/>
    <n v="1"/>
    <s v="Churned"/>
    <x v="0"/>
    <n v="67"/>
    <n v="5441"/>
    <s v="Competitor"/>
    <s v="Competitor made better offer"/>
    <x v="1"/>
  </r>
  <r>
    <s v="5376-DEQCP"/>
    <s v="Female"/>
    <n v="48"/>
    <s v="No"/>
    <s v="No"/>
    <s v="No"/>
    <s v="No"/>
    <n v="0"/>
    <s v="United States"/>
    <s v="California"/>
    <s v="San Diego"/>
    <n v="92126"/>
    <n v="32.886924999999998"/>
    <n v="-117.152162"/>
    <n v="74232"/>
    <s v="Q3"/>
    <s v="No"/>
    <n v="0"/>
    <x v="0"/>
    <s v="None"/>
    <s v="Yes"/>
    <n v="27.12"/>
    <s v="No"/>
    <x v="0"/>
    <s v="Fiber Optic"/>
    <n v="23"/>
    <s v="No"/>
    <s v="No"/>
    <s v="No"/>
    <s v="No"/>
    <s v="No"/>
    <s v="No"/>
    <s v="No"/>
    <s v="Yes"/>
    <x v="0"/>
    <s v="Yes"/>
    <x v="0"/>
    <n v="70.599999999999994"/>
    <n v="70.599999999999994"/>
    <n v="0"/>
    <n v="0"/>
    <n v="27.12"/>
    <n v="97.72"/>
    <n v="3"/>
    <s v="Churned"/>
    <x v="0"/>
    <n v="85"/>
    <n v="4063"/>
    <s v="Competitor"/>
    <s v="Competitor made better offer"/>
    <x v="0"/>
  </r>
  <r>
    <s v="9095-HFAFX"/>
    <s v="Female"/>
    <n v="61"/>
    <s v="No"/>
    <s v="No"/>
    <s v="No"/>
    <s v="No"/>
    <n v="0"/>
    <s v="United States"/>
    <s v="California"/>
    <s v="San Diego"/>
    <n v="92126"/>
    <n v="32.886924999999998"/>
    <n v="-117.152162"/>
    <n v="74232"/>
    <s v="Q3"/>
    <s v="No"/>
    <n v="0"/>
    <x v="20"/>
    <s v="Offer E"/>
    <s v="Yes"/>
    <n v="20.2"/>
    <s v="No"/>
    <x v="0"/>
    <s v="Fiber Optic"/>
    <n v="23"/>
    <s v="No"/>
    <s v="No"/>
    <s v="No"/>
    <s v="No"/>
    <s v="Yes"/>
    <s v="No"/>
    <s v="No"/>
    <s v="No"/>
    <x v="0"/>
    <s v="Yes"/>
    <x v="1"/>
    <n v="81"/>
    <n v="389.6"/>
    <n v="0"/>
    <n v="10"/>
    <n v="101"/>
    <n v="500.6"/>
    <n v="2"/>
    <s v="Churned"/>
    <x v="0"/>
    <n v="96"/>
    <n v="3718"/>
    <s v="Competitor"/>
    <s v="Competitor made better offer"/>
    <x v="1"/>
  </r>
  <r>
    <s v="2379-ENZGV"/>
    <s v="Male"/>
    <n v="61"/>
    <s v="No"/>
    <s v="No"/>
    <s v="No"/>
    <s v="No"/>
    <n v="0"/>
    <s v="United States"/>
    <s v="California"/>
    <s v="San Diego"/>
    <n v="92126"/>
    <n v="32.886924999999998"/>
    <n v="-117.152162"/>
    <n v="74232"/>
    <s v="Q3"/>
    <s v="No"/>
    <n v="0"/>
    <x v="63"/>
    <s v="Offer E"/>
    <s v="Yes"/>
    <n v="39.32"/>
    <s v="No"/>
    <x v="0"/>
    <s v="Fiber Optic"/>
    <n v="12"/>
    <s v="No"/>
    <s v="Yes"/>
    <s v="No"/>
    <s v="No"/>
    <s v="Yes"/>
    <s v="No"/>
    <s v="No"/>
    <s v="Yes"/>
    <x v="0"/>
    <s v="Yes"/>
    <x v="0"/>
    <n v="84.85"/>
    <n v="523.5"/>
    <n v="0"/>
    <n v="0"/>
    <n v="235.92"/>
    <n v="759.42"/>
    <n v="2"/>
    <s v="Churned"/>
    <x v="0"/>
    <n v="72"/>
    <n v="3420"/>
    <s v="Competitor"/>
    <s v="Competitor made better offer"/>
    <x v="1"/>
  </r>
  <r>
    <s v="2722-VOJQL"/>
    <s v="Male"/>
    <n v="30"/>
    <s v="No"/>
    <s v="No"/>
    <s v="No"/>
    <s v="No"/>
    <n v="0"/>
    <s v="United States"/>
    <s v="California"/>
    <s v="San Diego"/>
    <n v="92126"/>
    <n v="32.886924999999998"/>
    <n v="-117.152162"/>
    <n v="74232"/>
    <s v="Q3"/>
    <s v="No"/>
    <n v="0"/>
    <x v="69"/>
    <s v="None"/>
    <s v="Yes"/>
    <n v="24.23"/>
    <s v="Yes"/>
    <x v="0"/>
    <s v="Fiber Optic"/>
    <n v="73"/>
    <s v="No"/>
    <s v="Yes"/>
    <s v="No"/>
    <s v="Yes"/>
    <s v="Yes"/>
    <s v="Yes"/>
    <s v="Yes"/>
    <s v="Yes"/>
    <x v="1"/>
    <s v="Yes"/>
    <x v="1"/>
    <n v="105.65"/>
    <n v="6903.1"/>
    <n v="0"/>
    <n v="0"/>
    <n v="1550.72"/>
    <n v="8453.82"/>
    <n v="1"/>
    <s v="Churned"/>
    <x v="0"/>
    <n v="91"/>
    <n v="4870"/>
    <s v="Other"/>
    <s v="Don't know"/>
    <x v="2"/>
  </r>
  <r>
    <s v="5228-EXCET"/>
    <s v="Male"/>
    <n v="40"/>
    <s v="No"/>
    <s v="No"/>
    <s v="No"/>
    <s v="No"/>
    <n v="0"/>
    <s v="United States"/>
    <s v="California"/>
    <s v="San Diego"/>
    <n v="92126"/>
    <n v="32.886924999999998"/>
    <n v="-117.152162"/>
    <n v="74232"/>
    <s v="Q3"/>
    <s v="No"/>
    <n v="0"/>
    <x v="11"/>
    <s v="None"/>
    <s v="Yes"/>
    <n v="12.54"/>
    <s v="No"/>
    <x v="0"/>
    <s v="Fiber Optic"/>
    <n v="20"/>
    <s v="No"/>
    <s v="No"/>
    <s v="No"/>
    <s v="No"/>
    <s v="No"/>
    <s v="Yes"/>
    <s v="Yes"/>
    <s v="Yes"/>
    <x v="0"/>
    <s v="Yes"/>
    <x v="0"/>
    <n v="80.849999999999994"/>
    <n v="1008.7"/>
    <n v="0"/>
    <n v="0"/>
    <n v="163.01999999999899"/>
    <n v="1171.72"/>
    <n v="1"/>
    <s v="Churned"/>
    <x v="0"/>
    <n v="85"/>
    <n v="5964"/>
    <s v="Competitor"/>
    <s v="Competitor made better offer"/>
    <x v="1"/>
  </r>
  <r>
    <s v="7394-FKDNK"/>
    <s v="Female"/>
    <n v="62"/>
    <s v="No"/>
    <s v="No"/>
    <s v="Yes"/>
    <s v="No"/>
    <n v="0"/>
    <s v="United States"/>
    <s v="California"/>
    <s v="San Diego"/>
    <n v="92126"/>
    <n v="32.886924999999998"/>
    <n v="-117.152162"/>
    <n v="74232"/>
    <s v="Q3"/>
    <s v="Yes"/>
    <n v="3"/>
    <x v="30"/>
    <s v="Offer E"/>
    <s v="Yes"/>
    <n v="26.51"/>
    <s v="No"/>
    <x v="0"/>
    <s v="Fiber Optic"/>
    <n v="18"/>
    <s v="No"/>
    <s v="No"/>
    <s v="No"/>
    <s v="No"/>
    <s v="Yes"/>
    <s v="Yes"/>
    <s v="Yes"/>
    <s v="Yes"/>
    <x v="0"/>
    <s v="No"/>
    <x v="0"/>
    <n v="89.45"/>
    <n v="853.1"/>
    <n v="0"/>
    <n v="0"/>
    <n v="238.59"/>
    <n v="1091.69"/>
    <n v="2"/>
    <s v="Churned"/>
    <x v="0"/>
    <n v="91"/>
    <n v="4971"/>
    <s v="Competitor"/>
    <s v="Competitor made better offer"/>
    <x v="1"/>
  </r>
  <r>
    <s v="6331-LWDTQ"/>
    <s v="Male"/>
    <n v="49"/>
    <s v="No"/>
    <s v="No"/>
    <s v="No"/>
    <s v="No"/>
    <n v="0"/>
    <s v="United States"/>
    <s v="California"/>
    <s v="Rialto"/>
    <n v="92377"/>
    <n v="34.156758000000004"/>
    <n v="-117.404686"/>
    <n v="18518"/>
    <s v="Q3"/>
    <s v="No"/>
    <n v="0"/>
    <x v="31"/>
    <s v="None"/>
    <s v="Yes"/>
    <n v="33.75"/>
    <s v="Yes"/>
    <x v="0"/>
    <s v="DSL"/>
    <n v="11"/>
    <s v="No"/>
    <s v="No"/>
    <s v="No"/>
    <s v="No"/>
    <s v="Yes"/>
    <s v="Yes"/>
    <s v="Yes"/>
    <s v="No"/>
    <x v="0"/>
    <s v="Yes"/>
    <x v="1"/>
    <n v="72.150000000000006"/>
    <n v="794.25"/>
    <n v="0"/>
    <n v="80"/>
    <n v="337.5"/>
    <n v="1211.75"/>
    <n v="2"/>
    <s v="Churned"/>
    <x v="0"/>
    <n v="91"/>
    <n v="2457"/>
    <s v="Dissatisfaction"/>
    <s v="Limited range of services"/>
    <x v="1"/>
  </r>
  <r>
    <s v="1597-FZREH"/>
    <s v="Female"/>
    <n v="39"/>
    <s v="No"/>
    <s v="No"/>
    <s v="No"/>
    <s v="No"/>
    <n v="0"/>
    <s v="United States"/>
    <s v="California"/>
    <s v="Shoshone"/>
    <n v="92384"/>
    <n v="35.924252000000003"/>
    <n v="-116.18866800000001"/>
    <n v="87"/>
    <s v="Q3"/>
    <s v="No"/>
    <n v="0"/>
    <x v="17"/>
    <s v="Offer E"/>
    <s v="Yes"/>
    <n v="41.64"/>
    <s v="No"/>
    <x v="0"/>
    <s v="DSL"/>
    <n v="25"/>
    <s v="No"/>
    <s v="No"/>
    <s v="Yes"/>
    <s v="Yes"/>
    <s v="Yes"/>
    <s v="Yes"/>
    <s v="Yes"/>
    <s v="Yes"/>
    <x v="0"/>
    <s v="No"/>
    <x v="0"/>
    <n v="76.400000000000006"/>
    <n v="160.80000000000001"/>
    <n v="0"/>
    <n v="0"/>
    <n v="83.28"/>
    <n v="244.08"/>
    <n v="2"/>
    <s v="Churned"/>
    <x v="0"/>
    <n v="91"/>
    <n v="3005"/>
    <s v="Price"/>
    <s v="Lack of affordable download/upload speed"/>
    <x v="0"/>
  </r>
  <r>
    <s v="0727-IWKVK"/>
    <s v="Male"/>
    <n v="35"/>
    <s v="No"/>
    <s v="No"/>
    <s v="Yes"/>
    <s v="No"/>
    <n v="0"/>
    <s v="United States"/>
    <s v="California"/>
    <s v="Yermo"/>
    <n v="92398"/>
    <n v="35.013299000000004"/>
    <n v="-116.834092"/>
    <n v="1195"/>
    <s v="Q3"/>
    <s v="No"/>
    <n v="0"/>
    <x v="30"/>
    <s v="Offer E"/>
    <s v="Yes"/>
    <n v="19.18"/>
    <s v="No"/>
    <x v="0"/>
    <s v="Fiber Optic"/>
    <n v="27"/>
    <s v="No"/>
    <s v="Yes"/>
    <s v="Yes"/>
    <s v="No"/>
    <s v="No"/>
    <s v="No"/>
    <s v="No"/>
    <s v="Yes"/>
    <x v="0"/>
    <s v="Yes"/>
    <x v="0"/>
    <n v="79.900000000000006"/>
    <n v="741.7"/>
    <n v="0"/>
    <n v="0"/>
    <n v="172.62"/>
    <n v="914.32"/>
    <n v="2"/>
    <s v="Churned"/>
    <x v="0"/>
    <n v="91"/>
    <n v="4748"/>
    <s v="Price"/>
    <s v="Extra data charges"/>
    <x v="1"/>
  </r>
  <r>
    <s v="3512-IZIKN"/>
    <s v="Female"/>
    <n v="57"/>
    <s v="No"/>
    <s v="No"/>
    <s v="Yes"/>
    <s v="No"/>
    <n v="0"/>
    <s v="United States"/>
    <s v="California"/>
    <s v="San Bernardino"/>
    <n v="92404"/>
    <n v="34.183286000000003"/>
    <n v="-117.221722"/>
    <n v="53636"/>
    <s v="Q3"/>
    <s v="Yes"/>
    <n v="1"/>
    <x v="57"/>
    <s v="Offer A"/>
    <s v="Yes"/>
    <n v="42.67"/>
    <s v="Yes"/>
    <x v="0"/>
    <s v="DSL"/>
    <n v="24"/>
    <s v="Yes"/>
    <s v="No"/>
    <s v="Yes"/>
    <s v="Yes"/>
    <s v="No"/>
    <s v="No"/>
    <s v="No"/>
    <s v="Yes"/>
    <x v="2"/>
    <s v="No"/>
    <x v="1"/>
    <n v="65.3"/>
    <n v="4759.75"/>
    <n v="0"/>
    <n v="0"/>
    <n v="2986.9"/>
    <n v="7746.65"/>
    <n v="1"/>
    <s v="Churned"/>
    <x v="0"/>
    <n v="85"/>
    <n v="5591"/>
    <s v="Dissatisfaction"/>
    <s v="Product dissatisfaction"/>
    <x v="2"/>
  </r>
  <r>
    <s v="6141-OOXUQ"/>
    <s v="Male"/>
    <n v="43"/>
    <s v="No"/>
    <s v="No"/>
    <s v="No"/>
    <s v="No"/>
    <n v="0"/>
    <s v="United States"/>
    <s v="California"/>
    <s v="San Bernardino"/>
    <n v="92411"/>
    <n v="34.122501"/>
    <n v="-117.320138"/>
    <n v="23146"/>
    <s v="Q3"/>
    <s v="No"/>
    <n v="0"/>
    <x v="0"/>
    <s v="Offer E"/>
    <s v="Yes"/>
    <n v="17.25"/>
    <s v="No"/>
    <x v="1"/>
    <s v="None"/>
    <n v="0"/>
    <s v="No"/>
    <s v="No"/>
    <s v="No"/>
    <s v="No"/>
    <s v="No"/>
    <s v="No"/>
    <s v="No"/>
    <s v="No"/>
    <x v="0"/>
    <s v="No"/>
    <x v="2"/>
    <n v="19.649999999999999"/>
    <n v="19.649999999999999"/>
    <n v="0"/>
    <n v="0"/>
    <n v="17.25"/>
    <n v="36.9"/>
    <n v="2"/>
    <s v="Churned"/>
    <x v="0"/>
    <n v="69"/>
    <n v="5717"/>
    <s v="Dissatisfaction"/>
    <s v="Service dissatisfaction"/>
    <x v="1"/>
  </r>
  <r>
    <s v="7503-ZGUZJ"/>
    <s v="Male"/>
    <n v="25"/>
    <s v="Yes"/>
    <s v="No"/>
    <s v="No"/>
    <s v="No"/>
    <n v="0"/>
    <s v="United States"/>
    <s v="California"/>
    <s v="Riverside"/>
    <n v="92505"/>
    <n v="33.920907"/>
    <n v="-117.48942599999999"/>
    <n v="38446"/>
    <s v="Q3"/>
    <s v="No"/>
    <n v="0"/>
    <x v="0"/>
    <s v="None"/>
    <s v="Yes"/>
    <n v="22.3"/>
    <s v="Yes"/>
    <x v="0"/>
    <s v="Fiber Optic"/>
    <n v="51"/>
    <s v="No"/>
    <s v="No"/>
    <s v="No"/>
    <s v="No"/>
    <s v="Yes"/>
    <s v="No"/>
    <s v="No"/>
    <s v="No"/>
    <x v="0"/>
    <s v="Yes"/>
    <x v="2"/>
    <n v="84.65"/>
    <n v="84.65"/>
    <n v="0"/>
    <n v="40"/>
    <n v="22.3"/>
    <n v="146.94999999999999"/>
    <n v="1"/>
    <s v="Churned"/>
    <x v="0"/>
    <n v="79"/>
    <n v="4261"/>
    <s v="Dissatisfaction"/>
    <s v="Lack of self-service on Website"/>
    <x v="1"/>
  </r>
  <r>
    <s v="8718-PTMEZ"/>
    <s v="Female"/>
    <n v="46"/>
    <s v="No"/>
    <s v="No"/>
    <s v="No"/>
    <s v="No"/>
    <n v="0"/>
    <s v="United States"/>
    <s v="California"/>
    <s v="Lake Elsinore"/>
    <n v="92530"/>
    <n v="33.655420999999997"/>
    <n v="-117.391751"/>
    <n v="38519"/>
    <s v="Q3"/>
    <s v="No"/>
    <n v="0"/>
    <x v="11"/>
    <s v="None"/>
    <s v="No"/>
    <n v="0"/>
    <s v="No"/>
    <x v="0"/>
    <s v="Cable"/>
    <n v="16"/>
    <s v="No"/>
    <s v="Yes"/>
    <s v="No"/>
    <s v="No"/>
    <s v="No"/>
    <s v="No"/>
    <s v="No"/>
    <s v="Yes"/>
    <x v="0"/>
    <s v="Yes"/>
    <x v="0"/>
    <n v="31.05"/>
    <n v="347.25"/>
    <n v="0"/>
    <n v="0"/>
    <n v="0"/>
    <n v="347.25"/>
    <n v="2"/>
    <s v="Churned"/>
    <x v="0"/>
    <n v="90"/>
    <n v="5131"/>
    <s v="Other"/>
    <s v="Don't know"/>
    <x v="1"/>
  </r>
  <r>
    <s v="2207-OBZNX"/>
    <s v="Male"/>
    <n v="56"/>
    <s v="No"/>
    <s v="No"/>
    <s v="No"/>
    <s v="No"/>
    <n v="0"/>
    <s v="United States"/>
    <s v="California"/>
    <s v="Aguanga"/>
    <n v="92536"/>
    <n v="33.482242999999997"/>
    <n v="-116.827173"/>
    <n v="2433"/>
    <s v="Q3"/>
    <s v="No"/>
    <n v="0"/>
    <x v="8"/>
    <s v="None"/>
    <s v="Yes"/>
    <n v="34.49"/>
    <s v="No"/>
    <x v="0"/>
    <s v="Cable"/>
    <n v="22"/>
    <s v="Yes"/>
    <s v="No"/>
    <s v="No"/>
    <s v="No"/>
    <s v="No"/>
    <s v="No"/>
    <s v="No"/>
    <s v="Yes"/>
    <x v="0"/>
    <s v="Yes"/>
    <x v="2"/>
    <n v="51"/>
    <n v="354.05"/>
    <n v="0"/>
    <n v="0"/>
    <n v="241.43"/>
    <n v="595.48"/>
    <n v="1"/>
    <s v="Churned"/>
    <x v="0"/>
    <n v="90"/>
    <n v="3736"/>
    <s v="Attitude"/>
    <s v="Attitude of service provider"/>
    <x v="1"/>
  </r>
  <r>
    <s v="6142-VSJQO"/>
    <s v="Female"/>
    <n v="27"/>
    <s v="Yes"/>
    <s v="No"/>
    <s v="Yes"/>
    <s v="Yes"/>
    <n v="3"/>
    <s v="United States"/>
    <s v="California"/>
    <s v="Homeland"/>
    <n v="92548"/>
    <n v="33.761893999999998"/>
    <n v="-117.120868"/>
    <n v="4283"/>
    <s v="Q3"/>
    <s v="No"/>
    <n v="0"/>
    <x v="0"/>
    <s v="None"/>
    <s v="Yes"/>
    <n v="40.42"/>
    <s v="No"/>
    <x v="0"/>
    <s v="Cable"/>
    <n v="59"/>
    <s v="No"/>
    <s v="No"/>
    <s v="No"/>
    <s v="No"/>
    <s v="No"/>
    <s v="No"/>
    <s v="No"/>
    <s v="Yes"/>
    <x v="0"/>
    <s v="Yes"/>
    <x v="0"/>
    <n v="44.35"/>
    <n v="44.35"/>
    <n v="0"/>
    <n v="0"/>
    <n v="40.42"/>
    <n v="84.77"/>
    <n v="2"/>
    <s v="Churned"/>
    <x v="0"/>
    <n v="90"/>
    <n v="4599"/>
    <s v="Attitude"/>
    <s v="Attitude of support person"/>
    <x v="0"/>
  </r>
  <r>
    <s v="6437-UKHMV"/>
    <s v="Female"/>
    <n v="31"/>
    <s v="No"/>
    <s v="No"/>
    <s v="No"/>
    <s v="No"/>
    <n v="0"/>
    <s v="United States"/>
    <s v="California"/>
    <s v="Moreno Valley"/>
    <n v="92557"/>
    <n v="33.970661"/>
    <n v="-117.255039"/>
    <n v="46214"/>
    <s v="Q3"/>
    <s v="No"/>
    <n v="0"/>
    <x v="8"/>
    <s v="None"/>
    <s v="Yes"/>
    <n v="28.92"/>
    <s v="No"/>
    <x v="0"/>
    <s v="Fiber Optic"/>
    <n v="16"/>
    <s v="No"/>
    <s v="No"/>
    <s v="No"/>
    <s v="No"/>
    <s v="Yes"/>
    <s v="No"/>
    <s v="No"/>
    <s v="Yes"/>
    <x v="0"/>
    <s v="Yes"/>
    <x v="0"/>
    <n v="79.7"/>
    <n v="586.04999999999995"/>
    <n v="0"/>
    <n v="0"/>
    <n v="202.44"/>
    <n v="788.49"/>
    <n v="2"/>
    <s v="Churned"/>
    <x v="0"/>
    <n v="91"/>
    <n v="3109"/>
    <s v="Attitude"/>
    <s v="Attitude of support person"/>
    <x v="1"/>
  </r>
  <r>
    <s v="1114-CENIM"/>
    <s v="Male"/>
    <n v="43"/>
    <s v="No"/>
    <s v="No"/>
    <s v="No"/>
    <s v="Yes"/>
    <n v="2"/>
    <s v="United States"/>
    <s v="California"/>
    <s v="San Jacinto"/>
    <n v="92582"/>
    <n v="33.806708"/>
    <n v="-117.02007"/>
    <n v="4456"/>
    <s v="Q3"/>
    <s v="No"/>
    <n v="0"/>
    <x v="16"/>
    <s v="None"/>
    <s v="Yes"/>
    <n v="6.7"/>
    <s v="Yes"/>
    <x v="0"/>
    <s v="Cable"/>
    <n v="16"/>
    <s v="No"/>
    <s v="Yes"/>
    <s v="No"/>
    <s v="No"/>
    <s v="No"/>
    <s v="No"/>
    <s v="No"/>
    <s v="Yes"/>
    <x v="0"/>
    <s v="Yes"/>
    <x v="1"/>
    <n v="55"/>
    <n v="3092.65"/>
    <n v="0"/>
    <n v="0"/>
    <n v="361.8"/>
    <n v="3454.45"/>
    <n v="1"/>
    <s v="Churned"/>
    <x v="0"/>
    <n v="84"/>
    <n v="5282"/>
    <s v="Other"/>
    <s v="Don't know"/>
    <x v="1"/>
  </r>
  <r>
    <s v="6289-CPNLD"/>
    <s v="Male"/>
    <n v="33"/>
    <s v="No"/>
    <s v="No"/>
    <s v="Yes"/>
    <s v="No"/>
    <n v="0"/>
    <s v="United States"/>
    <s v="California"/>
    <s v="Temecula"/>
    <n v="92591"/>
    <n v="33.540604000000002"/>
    <n v="-117.10908999999999"/>
    <n v="25655"/>
    <s v="Q3"/>
    <s v="Yes"/>
    <n v="3"/>
    <x v="27"/>
    <s v="Offer C"/>
    <s v="Yes"/>
    <n v="33.32"/>
    <s v="No"/>
    <x v="0"/>
    <s v="DSL"/>
    <n v="4"/>
    <s v="No"/>
    <s v="No"/>
    <s v="Yes"/>
    <s v="Yes"/>
    <s v="Yes"/>
    <s v="Yes"/>
    <s v="Yes"/>
    <s v="Yes"/>
    <x v="1"/>
    <s v="Yes"/>
    <x v="2"/>
    <n v="73.900000000000006"/>
    <n v="2405.0500000000002"/>
    <n v="0"/>
    <n v="0"/>
    <n v="1099.56"/>
    <n v="3504.61"/>
    <n v="1"/>
    <s v="Churned"/>
    <x v="0"/>
    <n v="73"/>
    <n v="5374"/>
    <s v="Competitor"/>
    <s v="Competitor had better devices"/>
    <x v="2"/>
  </r>
  <r>
    <s v="5536-SLHPM"/>
    <s v="Female"/>
    <n v="38"/>
    <s v="No"/>
    <s v="No"/>
    <s v="Yes"/>
    <s v="No"/>
    <n v="0"/>
    <s v="United States"/>
    <s v="California"/>
    <s v="Temecula"/>
    <n v="92592"/>
    <n v="33.507255000000001"/>
    <n v="-117.029473"/>
    <n v="46171"/>
    <s v="Q3"/>
    <s v="Yes"/>
    <n v="5"/>
    <x v="19"/>
    <s v="None"/>
    <s v="Yes"/>
    <n v="19.41"/>
    <s v="Yes"/>
    <x v="0"/>
    <s v="Fiber Optic"/>
    <n v="4"/>
    <s v="No"/>
    <s v="No"/>
    <s v="Yes"/>
    <s v="No"/>
    <s v="No"/>
    <s v="No"/>
    <s v="No"/>
    <s v="Yes"/>
    <x v="0"/>
    <s v="Yes"/>
    <x v="0"/>
    <n v="77.75"/>
    <n v="4458.1499999999996"/>
    <n v="0"/>
    <n v="0"/>
    <n v="1067.55"/>
    <n v="5525.7"/>
    <n v="2"/>
    <s v="Churned"/>
    <x v="0"/>
    <n v="79"/>
    <n v="4398"/>
    <s v="Competitor"/>
    <s v="Competitor made better offer"/>
    <x v="1"/>
  </r>
  <r>
    <s v="8837-VVWLQ"/>
    <s v="Female"/>
    <n v="35"/>
    <s v="No"/>
    <s v="No"/>
    <s v="No"/>
    <s v="No"/>
    <n v="0"/>
    <s v="United States"/>
    <s v="California"/>
    <s v="Capistrano Beach"/>
    <n v="92624"/>
    <n v="33.458753999999999"/>
    <n v="-117.665104"/>
    <n v="7465"/>
    <s v="Q3"/>
    <s v="No"/>
    <n v="0"/>
    <x v="1"/>
    <s v="None"/>
    <s v="Yes"/>
    <n v="32.31"/>
    <s v="No"/>
    <x v="0"/>
    <s v="Fiber Optic"/>
    <n v="6"/>
    <s v="Yes"/>
    <s v="No"/>
    <s v="No"/>
    <s v="No"/>
    <s v="Yes"/>
    <s v="No"/>
    <s v="No"/>
    <s v="Yes"/>
    <x v="0"/>
    <s v="No"/>
    <x v="0"/>
    <n v="84.95"/>
    <n v="668.4"/>
    <n v="0"/>
    <n v="0"/>
    <n v="258.48"/>
    <n v="926.88"/>
    <n v="1"/>
    <s v="Churned"/>
    <x v="0"/>
    <n v="81"/>
    <n v="4437"/>
    <s v="Other"/>
    <s v="Moved"/>
    <x v="1"/>
  </r>
  <r>
    <s v="2696-NARTR"/>
    <s v="Male"/>
    <n v="40"/>
    <s v="No"/>
    <s v="No"/>
    <s v="No"/>
    <s v="No"/>
    <n v="0"/>
    <s v="United States"/>
    <s v="California"/>
    <s v="Corona Del Mar"/>
    <n v="92625"/>
    <n v="33.600987000000003"/>
    <n v="-117.862734"/>
    <n v="13422"/>
    <s v="Q3"/>
    <s v="No"/>
    <n v="0"/>
    <x v="9"/>
    <s v="None"/>
    <s v="Yes"/>
    <n v="44.94"/>
    <s v="No"/>
    <x v="0"/>
    <s v="Fiber Optic"/>
    <n v="25"/>
    <s v="No"/>
    <s v="No"/>
    <s v="No"/>
    <s v="Yes"/>
    <s v="No"/>
    <s v="No"/>
    <s v="No"/>
    <s v="Yes"/>
    <x v="0"/>
    <s v="Yes"/>
    <x v="0"/>
    <n v="73.849999999999994"/>
    <n v="926.25"/>
    <n v="0"/>
    <n v="0"/>
    <n v="494.34"/>
    <n v="1420.59"/>
    <n v="2"/>
    <s v="Churned"/>
    <x v="0"/>
    <n v="66"/>
    <n v="3634"/>
    <s v="Other"/>
    <s v="Moved"/>
    <x v="1"/>
  </r>
  <r>
    <s v="7614-QVWQL"/>
    <s v="Male"/>
    <n v="57"/>
    <s v="No"/>
    <s v="No"/>
    <s v="Yes"/>
    <s v="No"/>
    <n v="0"/>
    <s v="United States"/>
    <s v="California"/>
    <s v="Costa Mesa"/>
    <n v="92627"/>
    <n v="33.645671999999998"/>
    <n v="-117.922613"/>
    <n v="62069"/>
    <s v="Q3"/>
    <s v="Yes"/>
    <n v="2"/>
    <x v="23"/>
    <s v="None"/>
    <s v="No"/>
    <n v="0"/>
    <s v="No"/>
    <x v="0"/>
    <s v="DSL"/>
    <n v="5"/>
    <s v="No"/>
    <s v="Yes"/>
    <s v="No"/>
    <s v="No"/>
    <s v="Yes"/>
    <s v="Yes"/>
    <s v="Yes"/>
    <s v="No"/>
    <x v="1"/>
    <s v="Yes"/>
    <x v="0"/>
    <n v="51.8"/>
    <n v="2541.25"/>
    <n v="0"/>
    <n v="50"/>
    <n v="0"/>
    <n v="2591.25"/>
    <n v="2"/>
    <s v="Churned"/>
    <x v="0"/>
    <n v="67"/>
    <n v="5375"/>
    <s v="Other"/>
    <s v="Moved"/>
    <x v="2"/>
  </r>
  <r>
    <s v="1809-DMJHQ"/>
    <s v="Female"/>
    <n v="56"/>
    <s v="No"/>
    <s v="No"/>
    <s v="No"/>
    <s v="Yes"/>
    <n v="1"/>
    <s v="United States"/>
    <s v="California"/>
    <s v="Newport Beach"/>
    <n v="92660"/>
    <n v="33.634625999999997"/>
    <n v="-117.874882"/>
    <n v="28687"/>
    <s v="Q3"/>
    <s v="No"/>
    <n v="0"/>
    <x v="20"/>
    <s v="None"/>
    <s v="Yes"/>
    <n v="23.89"/>
    <s v="No"/>
    <x v="0"/>
    <s v="DSL"/>
    <n v="14"/>
    <s v="No"/>
    <s v="No"/>
    <s v="No"/>
    <s v="No"/>
    <s v="No"/>
    <s v="No"/>
    <s v="No"/>
    <s v="Yes"/>
    <x v="0"/>
    <s v="No"/>
    <x v="2"/>
    <n v="46"/>
    <n v="221.7"/>
    <n v="0"/>
    <n v="0"/>
    <n v="119.45"/>
    <n v="341.15"/>
    <n v="1"/>
    <s v="Churned"/>
    <x v="0"/>
    <n v="85"/>
    <n v="4846"/>
    <s v="Competitor"/>
    <s v="Competitor had better devices"/>
    <x v="1"/>
  </r>
  <r>
    <s v="6923-EFPNL"/>
    <s v="Male"/>
    <n v="39"/>
    <s v="No"/>
    <s v="No"/>
    <s v="No"/>
    <s v="No"/>
    <n v="0"/>
    <s v="United States"/>
    <s v="California"/>
    <s v="Silverado"/>
    <n v="92676"/>
    <n v="33.782345999999997"/>
    <n v="-117.63526299999999"/>
    <n v="1859"/>
    <s v="Q3"/>
    <s v="No"/>
    <n v="0"/>
    <x v="14"/>
    <s v="None"/>
    <s v="Yes"/>
    <n v="9.98"/>
    <s v="Yes"/>
    <x v="0"/>
    <s v="DSL"/>
    <n v="13"/>
    <s v="No"/>
    <s v="No"/>
    <s v="No"/>
    <s v="No"/>
    <s v="No"/>
    <s v="No"/>
    <s v="No"/>
    <s v="Yes"/>
    <x v="0"/>
    <s v="No"/>
    <x v="1"/>
    <n v="51.75"/>
    <n v="201.1"/>
    <n v="0"/>
    <n v="0"/>
    <n v="39.92"/>
    <n v="241.01999999999899"/>
    <n v="1"/>
    <s v="Churned"/>
    <x v="0"/>
    <n v="83"/>
    <n v="3865"/>
    <s v="Competitor"/>
    <s v="Competitor had better devices"/>
    <x v="1"/>
  </r>
  <r>
    <s v="9574-RKJIF"/>
    <s v="Male"/>
    <n v="52"/>
    <s v="No"/>
    <s v="No"/>
    <s v="Yes"/>
    <s v="No"/>
    <n v="0"/>
    <s v="United States"/>
    <s v="California"/>
    <s v="Trabuco Canyon"/>
    <n v="92679"/>
    <n v="33.631118999999998"/>
    <n v="-117.567346"/>
    <n v="32268"/>
    <s v="Q3"/>
    <s v="Yes"/>
    <n v="1"/>
    <x v="28"/>
    <s v="Offer C"/>
    <s v="Yes"/>
    <n v="28.85"/>
    <s v="Yes"/>
    <x v="0"/>
    <s v="Fiber Optic"/>
    <n v="6"/>
    <s v="Yes"/>
    <s v="Yes"/>
    <s v="No"/>
    <s v="No"/>
    <s v="Yes"/>
    <s v="No"/>
    <s v="No"/>
    <s v="No"/>
    <x v="0"/>
    <s v="Yes"/>
    <x v="0"/>
    <n v="94.4"/>
    <n v="2838.7"/>
    <n v="0"/>
    <n v="80"/>
    <n v="865.5"/>
    <n v="3784.2"/>
    <n v="1"/>
    <s v="Churned"/>
    <x v="0"/>
    <n v="71"/>
    <n v="2792"/>
    <s v="Competitor"/>
    <s v="Competitor offered higher download speeds"/>
    <x v="1"/>
  </r>
  <r>
    <s v="2619-WFQWU"/>
    <s v="Female"/>
    <n v="34"/>
    <s v="No"/>
    <s v="No"/>
    <s v="No"/>
    <s v="No"/>
    <n v="0"/>
    <s v="United States"/>
    <s v="California"/>
    <s v="Mission Viejo"/>
    <n v="92692"/>
    <n v="33.606929999999998"/>
    <n v="-117.64425300000001"/>
    <n v="46227"/>
    <s v="Q3"/>
    <s v="No"/>
    <n v="0"/>
    <x v="0"/>
    <s v="None"/>
    <s v="Yes"/>
    <n v="2.2400000000000002"/>
    <s v="No"/>
    <x v="0"/>
    <s v="Fiber Optic"/>
    <n v="6"/>
    <s v="No"/>
    <s v="No"/>
    <s v="No"/>
    <s v="No"/>
    <s v="No"/>
    <s v="No"/>
    <s v="No"/>
    <s v="Yes"/>
    <x v="0"/>
    <s v="Yes"/>
    <x v="2"/>
    <n v="70.150000000000006"/>
    <n v="70.150000000000006"/>
    <n v="0"/>
    <n v="0"/>
    <n v="2.2400000000000002"/>
    <n v="72.39"/>
    <n v="3"/>
    <s v="Churned"/>
    <x v="0"/>
    <n v="96"/>
    <n v="3208"/>
    <s v="Competitor"/>
    <s v="Competitor offered higher download speeds"/>
    <x v="1"/>
  </r>
  <r>
    <s v="0778-NELLA"/>
    <s v="Male"/>
    <n v="43"/>
    <s v="No"/>
    <s v="No"/>
    <s v="No"/>
    <s v="No"/>
    <n v="0"/>
    <s v="United States"/>
    <s v="California"/>
    <s v="Anaheim"/>
    <n v="92805"/>
    <n v="33.830209000000004"/>
    <n v="-117.906099"/>
    <n v="68802"/>
    <s v="Q3"/>
    <s v="No"/>
    <n v="0"/>
    <x v="30"/>
    <s v="None"/>
    <s v="No"/>
    <n v="0"/>
    <s v="No"/>
    <x v="0"/>
    <s v="DSL"/>
    <n v="9"/>
    <s v="No"/>
    <s v="No"/>
    <s v="No"/>
    <s v="No"/>
    <s v="Yes"/>
    <s v="No"/>
    <s v="No"/>
    <s v="Yes"/>
    <x v="0"/>
    <s v="Yes"/>
    <x v="1"/>
    <n v="34.700000000000003"/>
    <n v="296.10000000000002"/>
    <n v="0"/>
    <n v="0"/>
    <n v="0"/>
    <n v="296.10000000000002"/>
    <n v="1"/>
    <s v="Churned"/>
    <x v="0"/>
    <n v="95"/>
    <n v="5352"/>
    <s v="Competitor"/>
    <s v="Competitor offered higher download speeds"/>
    <x v="1"/>
  </r>
  <r>
    <s v="4614-NUVZD"/>
    <s v="Female"/>
    <n v="53"/>
    <s v="No"/>
    <s v="No"/>
    <s v="No"/>
    <s v="No"/>
    <n v="0"/>
    <s v="United States"/>
    <s v="California"/>
    <s v="Anaheim"/>
    <n v="92807"/>
    <n v="33.848733000000003"/>
    <n v="-117.788357"/>
    <n v="36301"/>
    <s v="Q3"/>
    <s v="No"/>
    <n v="0"/>
    <x v="0"/>
    <s v="None"/>
    <s v="Yes"/>
    <n v="22.86"/>
    <s v="No"/>
    <x v="0"/>
    <s v="Fiber Optic"/>
    <n v="24"/>
    <s v="No"/>
    <s v="No"/>
    <s v="No"/>
    <s v="No"/>
    <s v="No"/>
    <s v="Yes"/>
    <s v="Yes"/>
    <s v="Yes"/>
    <x v="0"/>
    <s v="Yes"/>
    <x v="0"/>
    <n v="81.099999999999994"/>
    <n v="81.099999999999994"/>
    <n v="0"/>
    <n v="0"/>
    <n v="22.86"/>
    <n v="103.96"/>
    <n v="3"/>
    <s v="Churned"/>
    <x v="0"/>
    <n v="85"/>
    <n v="2075"/>
    <s v="Competitor"/>
    <s v="Competitor offered more data"/>
    <x v="0"/>
  </r>
  <r>
    <s v="3803-KMQFW"/>
    <s v="Female"/>
    <n v="25"/>
    <s v="Yes"/>
    <s v="No"/>
    <s v="Yes"/>
    <s v="Yes"/>
    <n v="2"/>
    <s v="United States"/>
    <s v="California"/>
    <s v="Brea"/>
    <n v="92821"/>
    <n v="33.930199000000002"/>
    <n v="-117.862898"/>
    <n v="34055"/>
    <s v="Q3"/>
    <s v="Yes"/>
    <n v="1"/>
    <x v="0"/>
    <s v="None"/>
    <s v="Yes"/>
    <n v="37.92"/>
    <s v="No"/>
    <x v="1"/>
    <s v="None"/>
    <n v="0"/>
    <s v="No"/>
    <s v="No"/>
    <s v="No"/>
    <s v="No"/>
    <s v="No"/>
    <s v="No"/>
    <s v="No"/>
    <s v="No"/>
    <x v="0"/>
    <s v="No"/>
    <x v="1"/>
    <n v="20.55"/>
    <n v="20.55"/>
    <n v="0"/>
    <n v="0"/>
    <n v="37.92"/>
    <n v="58.47"/>
    <n v="3"/>
    <s v="Churned"/>
    <x v="0"/>
    <n v="78"/>
    <n v="3797"/>
    <s v="Attitude"/>
    <s v="Attitude of support person"/>
    <x v="1"/>
  </r>
  <r>
    <s v="6804-GDMOI"/>
    <s v="Female"/>
    <n v="39"/>
    <s v="No"/>
    <s v="No"/>
    <s v="No"/>
    <s v="No"/>
    <n v="0"/>
    <s v="United States"/>
    <s v="California"/>
    <s v="Brea"/>
    <n v="92823"/>
    <n v="33.924143000000001"/>
    <n v="-117.79387"/>
    <n v="1408"/>
    <s v="Q3"/>
    <s v="No"/>
    <n v="0"/>
    <x v="66"/>
    <s v="None"/>
    <s v="Yes"/>
    <n v="41.23"/>
    <s v="Yes"/>
    <x v="0"/>
    <s v="Fiber Optic"/>
    <n v="28"/>
    <s v="No"/>
    <s v="No"/>
    <s v="Yes"/>
    <s v="Yes"/>
    <s v="Yes"/>
    <s v="Yes"/>
    <s v="Yes"/>
    <s v="Yes"/>
    <x v="2"/>
    <s v="Yes"/>
    <x v="0"/>
    <n v="106.6"/>
    <n v="6428.4"/>
    <n v="0"/>
    <n v="0"/>
    <n v="2515.0299999999902"/>
    <n v="8943.43"/>
    <n v="3"/>
    <s v="Churned"/>
    <x v="0"/>
    <n v="68"/>
    <n v="4183"/>
    <s v="Competitor"/>
    <s v="Competitor offered more data"/>
    <x v="2"/>
  </r>
  <r>
    <s v="9572-MTILT"/>
    <s v="Male"/>
    <n v="47"/>
    <s v="No"/>
    <s v="No"/>
    <s v="Yes"/>
    <s v="No"/>
    <n v="0"/>
    <s v="United States"/>
    <s v="California"/>
    <s v="Fullerton"/>
    <n v="92833"/>
    <n v="33.877639000000002"/>
    <n v="-117.961212"/>
    <n v="46105"/>
    <s v="Q3"/>
    <s v="Yes"/>
    <n v="7"/>
    <x v="53"/>
    <s v="None"/>
    <s v="Yes"/>
    <n v="49.31"/>
    <s v="Yes"/>
    <x v="0"/>
    <s v="Fiber Optic"/>
    <n v="21"/>
    <s v="Yes"/>
    <s v="Yes"/>
    <s v="Yes"/>
    <s v="Yes"/>
    <s v="Yes"/>
    <s v="No"/>
    <s v="No"/>
    <s v="No"/>
    <x v="0"/>
    <s v="Yes"/>
    <x v="0"/>
    <n v="106.75"/>
    <n v="6252.9"/>
    <n v="0"/>
    <n v="40"/>
    <n v="2909.29"/>
    <n v="9202.1899999999896"/>
    <n v="1"/>
    <s v="Churned"/>
    <x v="0"/>
    <n v="81"/>
    <n v="4508"/>
    <s v="Competitor"/>
    <s v="Competitor made better offer"/>
    <x v="1"/>
  </r>
  <r>
    <s v="9611-CTWIH"/>
    <s v="Female"/>
    <n v="56"/>
    <s v="No"/>
    <s v="No"/>
    <s v="No"/>
    <s v="No"/>
    <n v="0"/>
    <s v="United States"/>
    <s v="California"/>
    <s v="Garden Grove"/>
    <n v="92841"/>
    <n v="33.786738"/>
    <n v="-117.982564"/>
    <n v="31428"/>
    <s v="Q3"/>
    <s v="No"/>
    <n v="0"/>
    <x v="10"/>
    <s v="None"/>
    <s v="Yes"/>
    <n v="16.149999999999999"/>
    <s v="No"/>
    <x v="0"/>
    <s v="Fiber Optic"/>
    <n v="13"/>
    <s v="No"/>
    <s v="No"/>
    <s v="No"/>
    <s v="No"/>
    <s v="Yes"/>
    <s v="Yes"/>
    <s v="Yes"/>
    <s v="Yes"/>
    <x v="0"/>
    <s v="Yes"/>
    <x v="0"/>
    <n v="89.45"/>
    <n v="240.45"/>
    <n v="0"/>
    <n v="0"/>
    <n v="48.449999999999903"/>
    <n v="288.89999999999998"/>
    <n v="3"/>
    <s v="Churned"/>
    <x v="0"/>
    <n v="84"/>
    <n v="3591"/>
    <s v="Competitor"/>
    <s v="Competitor made better offer"/>
    <x v="0"/>
  </r>
  <r>
    <s v="0329-GTIAJ"/>
    <s v="Female"/>
    <n v="40"/>
    <s v="No"/>
    <s v="No"/>
    <s v="No"/>
    <s v="No"/>
    <n v="0"/>
    <s v="United States"/>
    <s v="California"/>
    <s v="Garden Grove"/>
    <n v="92844"/>
    <n v="33.766475999999997"/>
    <n v="-117.969795"/>
    <n v="23481"/>
    <s v="Q3"/>
    <s v="No"/>
    <n v="0"/>
    <x v="10"/>
    <s v="None"/>
    <s v="Yes"/>
    <n v="30.18"/>
    <s v="No"/>
    <x v="0"/>
    <s v="Fiber Optic"/>
    <n v="7"/>
    <s v="No"/>
    <s v="Yes"/>
    <s v="No"/>
    <s v="Yes"/>
    <s v="Yes"/>
    <s v="Yes"/>
    <s v="Yes"/>
    <s v="Yes"/>
    <x v="0"/>
    <s v="Yes"/>
    <x v="0"/>
    <n v="97.9"/>
    <n v="315.3"/>
    <n v="0"/>
    <n v="0"/>
    <n v="90.539999999999907"/>
    <n v="405.84"/>
    <n v="3"/>
    <s v="Churned"/>
    <x v="0"/>
    <n v="86"/>
    <n v="4330"/>
    <s v="Price"/>
    <s v="Price too high"/>
    <x v="0"/>
  </r>
  <r>
    <s v="6629-CZTTH"/>
    <s v="Male"/>
    <n v="62"/>
    <s v="No"/>
    <s v="No"/>
    <s v="No"/>
    <s v="No"/>
    <n v="0"/>
    <s v="United States"/>
    <s v="California"/>
    <s v="Orange"/>
    <n v="92865"/>
    <n v="33.828778999999997"/>
    <n v="-117.848299"/>
    <n v="18058"/>
    <s v="Q3"/>
    <s v="No"/>
    <n v="0"/>
    <x v="0"/>
    <s v="None"/>
    <s v="Yes"/>
    <n v="48.22"/>
    <s v="No"/>
    <x v="0"/>
    <s v="Cable"/>
    <n v="22"/>
    <s v="No"/>
    <s v="No"/>
    <s v="No"/>
    <s v="No"/>
    <s v="No"/>
    <s v="Yes"/>
    <s v="Yes"/>
    <s v="Yes"/>
    <x v="0"/>
    <s v="Yes"/>
    <x v="1"/>
    <n v="55.7"/>
    <n v="55.7"/>
    <n v="0"/>
    <n v="0"/>
    <n v="48.22"/>
    <n v="103.92"/>
    <n v="1"/>
    <s v="Churned"/>
    <x v="0"/>
    <n v="79"/>
    <n v="4629"/>
    <s v="Dissatisfaction"/>
    <s v="Product dissatisfaction"/>
    <x v="1"/>
  </r>
  <r>
    <s v="5364-EVNIB"/>
    <s v="Male"/>
    <n v="61"/>
    <s v="No"/>
    <s v="No"/>
    <s v="No"/>
    <s v="No"/>
    <n v="0"/>
    <s v="United States"/>
    <s v="California"/>
    <s v="Orange"/>
    <n v="92868"/>
    <n v="33.787796"/>
    <n v="-117.875928"/>
    <n v="23172"/>
    <s v="Q3"/>
    <s v="No"/>
    <n v="0"/>
    <x v="11"/>
    <s v="None"/>
    <s v="Yes"/>
    <n v="30.88"/>
    <s v="No"/>
    <x v="0"/>
    <s v="Fiber Optic"/>
    <n v="3"/>
    <s v="No"/>
    <s v="Yes"/>
    <s v="Yes"/>
    <s v="No"/>
    <s v="No"/>
    <s v="No"/>
    <s v="No"/>
    <s v="Yes"/>
    <x v="0"/>
    <s v="Yes"/>
    <x v="0"/>
    <n v="79.8"/>
    <n v="973.45"/>
    <n v="0"/>
    <n v="0"/>
    <n v="401.44"/>
    <n v="1374.89"/>
    <n v="2"/>
    <s v="Churned"/>
    <x v="0"/>
    <n v="75"/>
    <n v="5067"/>
    <s v="Dissatisfaction"/>
    <s v="Service dissatisfaction"/>
    <x v="1"/>
  </r>
  <r>
    <s v="5087-SUURX"/>
    <s v="Female"/>
    <n v="46"/>
    <s v="No"/>
    <s v="No"/>
    <s v="Yes"/>
    <s v="No"/>
    <n v="0"/>
    <s v="United States"/>
    <s v="California"/>
    <s v="Yorba Linda"/>
    <n v="92887"/>
    <n v="33.884073000000001"/>
    <n v="-117.732197"/>
    <n v="20893"/>
    <s v="Q3"/>
    <s v="Yes"/>
    <n v="1"/>
    <x v="2"/>
    <s v="None"/>
    <s v="No"/>
    <n v="0"/>
    <s v="No"/>
    <x v="0"/>
    <s v="Cable"/>
    <n v="30"/>
    <s v="No"/>
    <s v="No"/>
    <s v="Yes"/>
    <s v="No"/>
    <s v="Yes"/>
    <s v="No"/>
    <s v="No"/>
    <s v="Yes"/>
    <x v="0"/>
    <s v="Yes"/>
    <x v="0"/>
    <n v="39.049999999999997"/>
    <n v="669.85"/>
    <n v="0"/>
    <n v="0"/>
    <n v="0"/>
    <n v="669.85"/>
    <n v="3"/>
    <s v="Churned"/>
    <x v="0"/>
    <n v="66"/>
    <n v="2601"/>
    <s v="Dissatisfaction"/>
    <s v="Lack of self-service on Website"/>
    <x v="1"/>
  </r>
  <r>
    <s v="4929-BSTRX"/>
    <s v="Female"/>
    <n v="61"/>
    <s v="No"/>
    <s v="No"/>
    <s v="No"/>
    <s v="No"/>
    <n v="0"/>
    <s v="United States"/>
    <s v="California"/>
    <s v="Oxnard"/>
    <n v="93030"/>
    <n v="34.223244000000001"/>
    <n v="-119.18012"/>
    <n v="79736"/>
    <s v="Q3"/>
    <s v="No"/>
    <n v="0"/>
    <x v="0"/>
    <s v="None"/>
    <s v="Yes"/>
    <n v="1.59"/>
    <s v="No"/>
    <x v="0"/>
    <s v="Cable"/>
    <n v="14"/>
    <s v="No"/>
    <s v="No"/>
    <s v="No"/>
    <s v="No"/>
    <s v="Yes"/>
    <s v="No"/>
    <s v="No"/>
    <s v="Yes"/>
    <x v="0"/>
    <s v="Yes"/>
    <x v="1"/>
    <n v="53.55"/>
    <n v="53.55"/>
    <n v="0"/>
    <n v="0"/>
    <n v="1.59"/>
    <n v="55.14"/>
    <n v="1"/>
    <s v="Churned"/>
    <x v="0"/>
    <n v="79"/>
    <n v="2326"/>
    <s v="Price"/>
    <s v="Lack of affordable download/upload speed"/>
    <x v="1"/>
  </r>
  <r>
    <s v="2225-ZRGSG"/>
    <s v="Female"/>
    <n v="38"/>
    <s v="No"/>
    <s v="No"/>
    <s v="Yes"/>
    <s v="No"/>
    <n v="0"/>
    <s v="United States"/>
    <s v="California"/>
    <s v="Piru"/>
    <n v="93040"/>
    <n v="34.432842999999998"/>
    <n v="-118.73010600000001"/>
    <n v="1459"/>
    <s v="Q3"/>
    <s v="Yes"/>
    <n v="1"/>
    <x v="57"/>
    <s v="Offer A"/>
    <s v="Yes"/>
    <n v="5.48"/>
    <s v="Yes"/>
    <x v="0"/>
    <s v="Fiber Optic"/>
    <n v="14"/>
    <s v="Yes"/>
    <s v="Yes"/>
    <s v="Yes"/>
    <s v="Yes"/>
    <s v="No"/>
    <s v="No"/>
    <s v="No"/>
    <s v="Yes"/>
    <x v="2"/>
    <s v="No"/>
    <x v="0"/>
    <n v="93.9"/>
    <n v="6579.05"/>
    <n v="0"/>
    <n v="0"/>
    <n v="383.6"/>
    <n v="6962.65"/>
    <n v="1"/>
    <s v="Churned"/>
    <x v="0"/>
    <n v="95"/>
    <n v="6173"/>
    <s v="Price"/>
    <s v="Long distance charges"/>
    <x v="2"/>
  </r>
  <r>
    <s v="5271-YNWVR"/>
    <s v="Male"/>
    <n v="48"/>
    <s v="No"/>
    <s v="No"/>
    <s v="Yes"/>
    <s v="No"/>
    <n v="0"/>
    <s v="United States"/>
    <s v="California"/>
    <s v="Santa Paula"/>
    <n v="93060"/>
    <n v="34.402343000000002"/>
    <n v="-119.094824"/>
    <n v="32511"/>
    <s v="Q3"/>
    <s v="Yes"/>
    <n v="1"/>
    <x v="39"/>
    <s v="Offer A"/>
    <s v="Yes"/>
    <n v="23.67"/>
    <s v="Yes"/>
    <x v="0"/>
    <s v="Fiber Optic"/>
    <n v="22"/>
    <s v="Yes"/>
    <s v="Yes"/>
    <s v="Yes"/>
    <s v="Yes"/>
    <s v="Yes"/>
    <s v="Yes"/>
    <s v="Yes"/>
    <s v="Yes"/>
    <x v="2"/>
    <s v="Yes"/>
    <x v="0"/>
    <n v="113.15"/>
    <n v="7856"/>
    <n v="0"/>
    <n v="0"/>
    <n v="1609.56"/>
    <n v="9465.56"/>
    <n v="1"/>
    <s v="Churned"/>
    <x v="0"/>
    <n v="90"/>
    <n v="4610"/>
    <s v="Price"/>
    <s v="Extra data charges"/>
    <x v="2"/>
  </r>
  <r>
    <s v="6330-JKLPC"/>
    <s v="Male"/>
    <n v="42"/>
    <s v="No"/>
    <s v="No"/>
    <s v="Yes"/>
    <s v="No"/>
    <n v="0"/>
    <s v="United States"/>
    <s v="California"/>
    <s v="Somis"/>
    <n v="93066"/>
    <n v="34.297628000000003"/>
    <n v="-119.014627"/>
    <n v="2966"/>
    <s v="Q3"/>
    <s v="Yes"/>
    <n v="3"/>
    <x v="9"/>
    <s v="Offer D"/>
    <s v="Yes"/>
    <n v="11.5"/>
    <s v="Yes"/>
    <x v="0"/>
    <s v="Fiber Optic"/>
    <n v="27"/>
    <s v="No"/>
    <s v="Yes"/>
    <s v="No"/>
    <s v="No"/>
    <s v="No"/>
    <s v="No"/>
    <s v="No"/>
    <s v="Yes"/>
    <x v="0"/>
    <s v="Yes"/>
    <x v="0"/>
    <n v="80.5"/>
    <n v="896.9"/>
    <n v="0"/>
    <n v="0"/>
    <n v="126.5"/>
    <n v="1023.4"/>
    <n v="1"/>
    <s v="Churned"/>
    <x v="0"/>
    <n v="75"/>
    <n v="5119"/>
    <s v="Dissatisfaction"/>
    <s v="Product dissatisfaction"/>
    <x v="1"/>
  </r>
  <r>
    <s v="4667-OHGKG"/>
    <s v="Male"/>
    <n v="61"/>
    <s v="No"/>
    <s v="No"/>
    <s v="No"/>
    <s v="No"/>
    <n v="0"/>
    <s v="United States"/>
    <s v="California"/>
    <s v="Summerland"/>
    <n v="93067"/>
    <n v="34.420997999999997"/>
    <n v="-119.60137"/>
    <n v="576"/>
    <s v="Q3"/>
    <s v="No"/>
    <n v="0"/>
    <x v="0"/>
    <s v="None"/>
    <s v="Yes"/>
    <n v="49.2"/>
    <s v="No"/>
    <x v="1"/>
    <s v="None"/>
    <n v="0"/>
    <s v="No"/>
    <s v="No"/>
    <s v="No"/>
    <s v="No"/>
    <s v="No"/>
    <s v="No"/>
    <s v="No"/>
    <s v="No"/>
    <x v="0"/>
    <s v="Yes"/>
    <x v="1"/>
    <n v="19.3"/>
    <n v="19.3"/>
    <n v="0"/>
    <n v="0"/>
    <n v="49.2"/>
    <n v="68.5"/>
    <n v="3"/>
    <s v="Churned"/>
    <x v="0"/>
    <n v="91"/>
    <n v="4266"/>
    <s v="Dissatisfaction"/>
    <s v="Service dissatisfaction"/>
    <x v="1"/>
  </r>
  <r>
    <s v="1660-HSOOQ"/>
    <s v="Male"/>
    <n v="60"/>
    <s v="No"/>
    <s v="No"/>
    <s v="No"/>
    <s v="No"/>
    <n v="0"/>
    <s v="United States"/>
    <s v="California"/>
    <s v="Santa Barbara"/>
    <n v="93105"/>
    <n v="34.037342000000002"/>
    <n v="-119.80079000000001"/>
    <n v="25771"/>
    <s v="Q3"/>
    <s v="No"/>
    <n v="0"/>
    <x v="0"/>
    <s v="None"/>
    <s v="Yes"/>
    <n v="4.18"/>
    <s v="No"/>
    <x v="0"/>
    <s v="DSL"/>
    <n v="8"/>
    <s v="No"/>
    <s v="No"/>
    <s v="Yes"/>
    <s v="No"/>
    <s v="No"/>
    <s v="No"/>
    <s v="No"/>
    <s v="No"/>
    <x v="0"/>
    <s v="Yes"/>
    <x v="1"/>
    <n v="49.65"/>
    <n v="49.65"/>
    <n v="0"/>
    <n v="40"/>
    <n v="4.18"/>
    <n v="93.83"/>
    <n v="3"/>
    <s v="Churned"/>
    <x v="0"/>
    <n v="90"/>
    <n v="5338"/>
    <s v="Dissatisfaction"/>
    <s v="Lack of self-service on Website"/>
    <x v="1"/>
  </r>
  <r>
    <s v="7253-UVNDW"/>
    <s v="Female"/>
    <n v="52"/>
    <s v="No"/>
    <s v="No"/>
    <s v="No"/>
    <s v="No"/>
    <n v="0"/>
    <s v="United States"/>
    <s v="California"/>
    <s v="Santa Barbara"/>
    <n v="93108"/>
    <n v="34.457540999999999"/>
    <n v="-119.631072"/>
    <n v="12741"/>
    <s v="Q3"/>
    <s v="No"/>
    <n v="0"/>
    <x v="29"/>
    <s v="None"/>
    <s v="Yes"/>
    <n v="45.2"/>
    <s v="No"/>
    <x v="0"/>
    <s v="DSL"/>
    <n v="17"/>
    <s v="No"/>
    <s v="No"/>
    <s v="Yes"/>
    <s v="Yes"/>
    <s v="No"/>
    <s v="No"/>
    <s v="No"/>
    <s v="Yes"/>
    <x v="2"/>
    <s v="No"/>
    <x v="1"/>
    <n v="54.35"/>
    <n v="2460.15"/>
    <n v="0"/>
    <n v="0"/>
    <n v="2079.1999999999998"/>
    <n v="4539.3500000000004"/>
    <n v="3"/>
    <s v="Churned"/>
    <x v="0"/>
    <n v="83"/>
    <n v="2793"/>
    <s v="Dissatisfaction"/>
    <s v="Network reliability"/>
    <x v="2"/>
  </r>
  <r>
    <s v="7228-OMTPN"/>
    <s v="Male"/>
    <n v="32"/>
    <s v="No"/>
    <s v="No"/>
    <s v="No"/>
    <s v="No"/>
    <n v="0"/>
    <s v="United States"/>
    <s v="California"/>
    <s v="Santa Barbara"/>
    <n v="93110"/>
    <n v="34.437944999999999"/>
    <n v="-119.77191000000001"/>
    <n v="15757"/>
    <s v="Q3"/>
    <s v="No"/>
    <n v="0"/>
    <x v="14"/>
    <s v="None"/>
    <s v="Yes"/>
    <n v="49.14"/>
    <s v="No"/>
    <x v="0"/>
    <s v="Fiber Optic"/>
    <n v="15"/>
    <s v="No"/>
    <s v="No"/>
    <s v="No"/>
    <s v="No"/>
    <s v="Yes"/>
    <s v="Yes"/>
    <s v="Yes"/>
    <s v="Yes"/>
    <x v="0"/>
    <s v="Yes"/>
    <x v="0"/>
    <n v="88.45"/>
    <n v="370.65"/>
    <n v="0"/>
    <n v="0"/>
    <n v="196.56"/>
    <n v="567.21"/>
    <n v="3"/>
    <s v="Churned"/>
    <x v="0"/>
    <n v="91"/>
    <n v="2456"/>
    <s v="Other"/>
    <s v="Don't know"/>
    <x v="0"/>
  </r>
  <r>
    <s v="2344-JMOGN"/>
    <s v="Male"/>
    <n v="54"/>
    <s v="No"/>
    <s v="No"/>
    <s v="Yes"/>
    <s v="No"/>
    <n v="0"/>
    <s v="United States"/>
    <s v="California"/>
    <s v="Buttonwillow"/>
    <n v="93206"/>
    <n v="35.451402000000002"/>
    <n v="-119.48841299999999"/>
    <n v="2078"/>
    <s v="Q3"/>
    <s v="Yes"/>
    <n v="1"/>
    <x v="30"/>
    <s v="None"/>
    <s v="Yes"/>
    <n v="17.47"/>
    <s v="No"/>
    <x v="0"/>
    <s v="Fiber Optic"/>
    <n v="6"/>
    <s v="No"/>
    <s v="Yes"/>
    <s v="Yes"/>
    <s v="Yes"/>
    <s v="Yes"/>
    <s v="No"/>
    <s v="No"/>
    <s v="Yes"/>
    <x v="0"/>
    <s v="Yes"/>
    <x v="1"/>
    <n v="94.85"/>
    <n v="890.6"/>
    <n v="0"/>
    <n v="0"/>
    <n v="157.22999999999999"/>
    <n v="1047.83"/>
    <n v="2"/>
    <s v="Churned"/>
    <x v="0"/>
    <n v="72"/>
    <n v="3016"/>
    <s v="Other"/>
    <s v="Don't know"/>
    <x v="1"/>
  </r>
  <r>
    <s v="3799-ISUZQ"/>
    <s v="Male"/>
    <n v="49"/>
    <s v="No"/>
    <s v="No"/>
    <s v="Yes"/>
    <s v="No"/>
    <n v="0"/>
    <s v="United States"/>
    <s v="California"/>
    <s v="California Hot Springs"/>
    <n v="93207"/>
    <n v="35.865794999999999"/>
    <n v="-118.69759000000001"/>
    <n v="226"/>
    <s v="Q3"/>
    <s v="Yes"/>
    <n v="9"/>
    <x v="8"/>
    <s v="None"/>
    <s v="Yes"/>
    <n v="35.42"/>
    <s v="No"/>
    <x v="0"/>
    <s v="Fiber Optic"/>
    <n v="3"/>
    <s v="No"/>
    <s v="No"/>
    <s v="No"/>
    <s v="No"/>
    <s v="No"/>
    <s v="No"/>
    <s v="No"/>
    <s v="Yes"/>
    <x v="0"/>
    <s v="Yes"/>
    <x v="0"/>
    <n v="69.95"/>
    <n v="529.5"/>
    <n v="0"/>
    <n v="0"/>
    <n v="247.94"/>
    <n v="777.44"/>
    <n v="2"/>
    <s v="Churned"/>
    <x v="0"/>
    <n v="90"/>
    <n v="3296"/>
    <s v="Dissatisfaction"/>
    <s v="Poor expertise of online support"/>
    <x v="1"/>
  </r>
  <r>
    <s v="1794-HBQTJ"/>
    <s v="Female"/>
    <n v="22"/>
    <s v="Yes"/>
    <s v="No"/>
    <s v="No"/>
    <s v="No"/>
    <n v="0"/>
    <s v="United States"/>
    <s v="California"/>
    <s v="Corcoran"/>
    <n v="93212"/>
    <n v="36.04533"/>
    <n v="-119.53242400000001"/>
    <n v="23506"/>
    <s v="Q3"/>
    <s v="No"/>
    <n v="0"/>
    <x v="0"/>
    <s v="Offer E"/>
    <s v="Yes"/>
    <n v="6.54"/>
    <s v="No"/>
    <x v="0"/>
    <s v="Cable"/>
    <n v="52"/>
    <s v="Yes"/>
    <s v="No"/>
    <s v="No"/>
    <s v="No"/>
    <s v="No"/>
    <s v="No"/>
    <s v="No"/>
    <s v="Yes"/>
    <x v="0"/>
    <s v="Yes"/>
    <x v="1"/>
    <n v="48.6"/>
    <n v="48.6"/>
    <n v="0"/>
    <n v="0"/>
    <n v="6.54"/>
    <n v="55.14"/>
    <n v="1"/>
    <s v="Churned"/>
    <x v="0"/>
    <n v="83"/>
    <n v="4207"/>
    <s v="Dissatisfaction"/>
    <s v="Poor expertise of phone support"/>
    <x v="1"/>
  </r>
  <r>
    <s v="4818-DRBQT"/>
    <s v="Male"/>
    <n v="29"/>
    <s v="Yes"/>
    <s v="No"/>
    <s v="Yes"/>
    <s v="No"/>
    <n v="0"/>
    <s v="United States"/>
    <s v="California"/>
    <s v="Farmersville"/>
    <n v="93223"/>
    <n v="36.298780000000001"/>
    <n v="-119.20102799999999"/>
    <n v="8644"/>
    <s v="Q3"/>
    <s v="Yes"/>
    <n v="1"/>
    <x v="48"/>
    <s v="Offer C"/>
    <s v="Yes"/>
    <n v="26.03"/>
    <s v="Yes"/>
    <x v="0"/>
    <s v="Fiber Optic"/>
    <n v="47"/>
    <s v="No"/>
    <s v="Yes"/>
    <s v="No"/>
    <s v="No"/>
    <s v="No"/>
    <s v="No"/>
    <s v="No"/>
    <s v="Yes"/>
    <x v="0"/>
    <s v="Yes"/>
    <x v="0"/>
    <n v="80.150000000000006"/>
    <n v="2265.25"/>
    <n v="0"/>
    <n v="0"/>
    <n v="754.87"/>
    <n v="3020.12"/>
    <n v="3"/>
    <s v="Churned"/>
    <x v="0"/>
    <n v="83"/>
    <n v="5189"/>
    <s v="Attitude"/>
    <s v="Attitude of support person"/>
    <x v="1"/>
  </r>
  <r>
    <s v="1320-HTRDR"/>
    <s v="Female"/>
    <n v="30"/>
    <s v="No"/>
    <s v="No"/>
    <s v="No"/>
    <s v="No"/>
    <n v="0"/>
    <s v="United States"/>
    <s v="California"/>
    <s v="Fellows"/>
    <n v="93224"/>
    <n v="35.215730999999998"/>
    <n v="-119.57013000000001"/>
    <n v="626"/>
    <s v="Q3"/>
    <s v="No"/>
    <n v="0"/>
    <x v="10"/>
    <s v="Offer E"/>
    <s v="Yes"/>
    <n v="47.51"/>
    <s v="Yes"/>
    <x v="0"/>
    <s v="Fiber Optic"/>
    <n v="85"/>
    <s v="No"/>
    <s v="No"/>
    <s v="No"/>
    <s v="No"/>
    <s v="No"/>
    <s v="No"/>
    <s v="No"/>
    <s v="Yes"/>
    <x v="0"/>
    <s v="Yes"/>
    <x v="0"/>
    <n v="75.5"/>
    <n v="220.6"/>
    <n v="0"/>
    <n v="0"/>
    <n v="142.53"/>
    <n v="363.13"/>
    <n v="2"/>
    <s v="Churned"/>
    <x v="0"/>
    <n v="79"/>
    <n v="5948"/>
    <s v="Attitude"/>
    <s v="Attitude of service provider"/>
    <x v="0"/>
  </r>
  <r>
    <s v="1493-AMTIE"/>
    <s v="Male"/>
    <n v="28"/>
    <s v="Yes"/>
    <s v="No"/>
    <s v="No"/>
    <s v="No"/>
    <n v="0"/>
    <s v="United States"/>
    <s v="California"/>
    <s v="Ivanhoe"/>
    <n v="93235"/>
    <n v="36.385818"/>
    <n v="-119.224243"/>
    <n v="4517"/>
    <s v="Q3"/>
    <s v="No"/>
    <n v="0"/>
    <x v="0"/>
    <s v="Offer E"/>
    <s v="Yes"/>
    <n v="10.98"/>
    <s v="No"/>
    <x v="1"/>
    <s v="None"/>
    <n v="0"/>
    <s v="No"/>
    <s v="No"/>
    <s v="No"/>
    <s v="No"/>
    <s v="No"/>
    <s v="No"/>
    <s v="No"/>
    <s v="No"/>
    <x v="0"/>
    <s v="Yes"/>
    <x v="0"/>
    <n v="20.2"/>
    <n v="20.2"/>
    <n v="0"/>
    <n v="0"/>
    <n v="10.98"/>
    <n v="31.18"/>
    <n v="1"/>
    <s v="Churned"/>
    <x v="0"/>
    <n v="87"/>
    <n v="5394"/>
    <s v="Price"/>
    <s v="Long distance charges"/>
    <x v="0"/>
  </r>
  <r>
    <s v="6424-ELEYH"/>
    <s v="Female"/>
    <n v="39"/>
    <s v="No"/>
    <s v="No"/>
    <s v="Yes"/>
    <s v="No"/>
    <n v="0"/>
    <s v="United States"/>
    <s v="California"/>
    <s v="Lebec"/>
    <n v="93243"/>
    <n v="34.845860999999999"/>
    <n v="-118.88516300000001"/>
    <n v="1247"/>
    <s v="Q3"/>
    <s v="Yes"/>
    <n v="1"/>
    <x v="10"/>
    <s v="Offer E"/>
    <s v="Yes"/>
    <n v="35.18"/>
    <s v="Yes"/>
    <x v="0"/>
    <s v="Fiber Optic"/>
    <n v="13"/>
    <s v="No"/>
    <s v="No"/>
    <s v="No"/>
    <s v="No"/>
    <s v="No"/>
    <s v="No"/>
    <s v="No"/>
    <s v="Yes"/>
    <x v="0"/>
    <s v="Yes"/>
    <x v="1"/>
    <n v="74.75"/>
    <n v="229.5"/>
    <n v="0"/>
    <n v="0"/>
    <n v="105.539999999999"/>
    <n v="335.039999999999"/>
    <n v="1"/>
    <s v="Churned"/>
    <x v="0"/>
    <n v="65"/>
    <n v="3972"/>
    <s v="Competitor"/>
    <s v="Competitor had better devices"/>
    <x v="1"/>
  </r>
  <r>
    <s v="4391-RESHN"/>
    <s v="Male"/>
    <n v="49"/>
    <s v="No"/>
    <s v="No"/>
    <s v="No"/>
    <s v="No"/>
    <n v="0"/>
    <s v="United States"/>
    <s v="California"/>
    <s v="Lemon Cove"/>
    <n v="93244"/>
    <n v="36.462671"/>
    <n v="-118.997291"/>
    <n v="293"/>
    <s v="Q3"/>
    <s v="No"/>
    <n v="0"/>
    <x v="43"/>
    <s v="Offer D"/>
    <s v="Yes"/>
    <n v="16.28"/>
    <s v="Yes"/>
    <x v="0"/>
    <s v="Fiber Optic"/>
    <n v="2"/>
    <s v="No"/>
    <s v="No"/>
    <s v="Yes"/>
    <s v="Yes"/>
    <s v="Yes"/>
    <s v="Yes"/>
    <s v="Yes"/>
    <s v="Yes"/>
    <x v="0"/>
    <s v="Yes"/>
    <x v="1"/>
    <n v="104.05"/>
    <n v="2470.1"/>
    <n v="0"/>
    <n v="0"/>
    <n v="374.44"/>
    <n v="2844.54"/>
    <n v="1"/>
    <s v="Churned"/>
    <x v="0"/>
    <n v="93"/>
    <n v="5963"/>
    <s v="Competitor"/>
    <s v="Competitor had better devices"/>
    <x v="1"/>
  </r>
  <r>
    <s v="6821-BUXUX"/>
    <s v="Female"/>
    <n v="28"/>
    <s v="Yes"/>
    <s v="No"/>
    <s v="No"/>
    <s v="No"/>
    <n v="0"/>
    <s v="United States"/>
    <s v="California"/>
    <s v="Temecula"/>
    <n v="92592"/>
    <n v="33.507255000000001"/>
    <n v="-117.029473"/>
    <n v="46171"/>
    <s v="Q3"/>
    <s v="No"/>
    <n v="0"/>
    <x v="11"/>
    <s v="Offer D"/>
    <s v="Yes"/>
    <n v="17.02"/>
    <s v="Yes"/>
    <x v="0"/>
    <s v="Fiber Optic"/>
    <n v="41"/>
    <s v="Yes"/>
    <s v="Yes"/>
    <s v="No"/>
    <s v="No"/>
    <s v="Yes"/>
    <s v="No"/>
    <s v="No"/>
    <s v="Yes"/>
    <x v="0"/>
    <s v="Yes"/>
    <x v="0"/>
    <n v="96.65"/>
    <n v="1244.5"/>
    <n v="0"/>
    <n v="0"/>
    <n v="221.26"/>
    <n v="1465.76"/>
    <n v="1"/>
    <s v="Churned"/>
    <x v="0"/>
    <n v="65"/>
    <n v="2110"/>
    <s v="Competitor"/>
    <s v="Competitor made better offer"/>
    <x v="1"/>
  </r>
  <r>
    <s v="9801-GDWGV"/>
    <s v="Female"/>
    <n v="52"/>
    <s v="No"/>
    <s v="No"/>
    <s v="No"/>
    <s v="No"/>
    <n v="0"/>
    <s v="United States"/>
    <s v="California"/>
    <s v="Temecula"/>
    <n v="92592"/>
    <n v="33.507255000000001"/>
    <n v="-117.029473"/>
    <n v="46171"/>
    <s v="Q3"/>
    <s v="No"/>
    <n v="0"/>
    <x v="38"/>
    <s v="Offer C"/>
    <s v="Yes"/>
    <n v="34.74"/>
    <s v="Yes"/>
    <x v="0"/>
    <s v="Fiber Optic"/>
    <n v="28"/>
    <s v="No"/>
    <s v="Yes"/>
    <s v="Yes"/>
    <s v="No"/>
    <s v="Yes"/>
    <s v="Yes"/>
    <s v="Yes"/>
    <s v="Yes"/>
    <x v="0"/>
    <s v="Yes"/>
    <x v="0"/>
    <n v="103.45"/>
    <n v="3994.45"/>
    <n v="0"/>
    <n v="0"/>
    <n v="1354.86"/>
    <n v="5349.3099999999904"/>
    <n v="2"/>
    <s v="Churned"/>
    <x v="0"/>
    <n v="83"/>
    <n v="4811"/>
    <s v="Competitor"/>
    <s v="Competitor made better offer"/>
    <x v="1"/>
  </r>
  <r>
    <s v="2320-JRSDE"/>
    <s v="Female"/>
    <n v="33"/>
    <s v="No"/>
    <s v="No"/>
    <s v="Yes"/>
    <s v="Yes"/>
    <n v="1"/>
    <s v="United States"/>
    <s v="California"/>
    <s v="Richgrove"/>
    <n v="93261"/>
    <n v="35.809921000000003"/>
    <n v="-119.127437"/>
    <n v="2956"/>
    <s v="Q3"/>
    <s v="Yes"/>
    <n v="1"/>
    <x v="0"/>
    <s v="None"/>
    <s v="Yes"/>
    <n v="7.49"/>
    <s v="No"/>
    <x v="1"/>
    <s v="None"/>
    <n v="0"/>
    <s v="No"/>
    <s v="No"/>
    <s v="No"/>
    <s v="No"/>
    <s v="No"/>
    <s v="No"/>
    <s v="No"/>
    <s v="No"/>
    <x v="0"/>
    <s v="Yes"/>
    <x v="0"/>
    <n v="19.899999999999999"/>
    <n v="19.899999999999999"/>
    <n v="0"/>
    <n v="0"/>
    <n v="7.49"/>
    <n v="27.39"/>
    <n v="3"/>
    <s v="Churned"/>
    <x v="0"/>
    <n v="73"/>
    <n v="4633"/>
    <s v="Attitude"/>
    <s v="Attitude of service provider"/>
    <x v="0"/>
  </r>
  <r>
    <s v="0601-WZHJF"/>
    <s v="Male"/>
    <n v="53"/>
    <s v="No"/>
    <s v="No"/>
    <s v="Yes"/>
    <s v="No"/>
    <n v="0"/>
    <s v="United States"/>
    <s v="California"/>
    <s v="Shafter"/>
    <n v="93263"/>
    <n v="35.490704999999998"/>
    <n v="-119.286833"/>
    <n v="15177"/>
    <s v="Q3"/>
    <s v="Yes"/>
    <n v="1"/>
    <x v="35"/>
    <s v="Offer D"/>
    <s v="No"/>
    <n v="0"/>
    <s v="No"/>
    <x v="0"/>
    <s v="DSL"/>
    <n v="12"/>
    <s v="No"/>
    <s v="No"/>
    <s v="No"/>
    <s v="No"/>
    <s v="Yes"/>
    <s v="Yes"/>
    <s v="Yes"/>
    <s v="Yes"/>
    <x v="0"/>
    <s v="No"/>
    <x v="0"/>
    <n v="46.35"/>
    <n v="667.7"/>
    <n v="0"/>
    <n v="0"/>
    <n v="0"/>
    <n v="667.7"/>
    <n v="3"/>
    <s v="Churned"/>
    <x v="0"/>
    <n v="76"/>
    <n v="5360"/>
    <s v="Attitude"/>
    <s v="Attitude of service provider"/>
    <x v="1"/>
  </r>
  <r>
    <s v="5143-WMWOG"/>
    <s v="Male"/>
    <n v="62"/>
    <s v="No"/>
    <s v="No"/>
    <s v="No"/>
    <s v="No"/>
    <n v="0"/>
    <s v="United States"/>
    <s v="California"/>
    <s v="Stratford"/>
    <n v="93266"/>
    <n v="36.175255"/>
    <n v="-119.813805"/>
    <n v="1729"/>
    <s v="Q3"/>
    <s v="No"/>
    <n v="0"/>
    <x v="0"/>
    <s v="None"/>
    <s v="Yes"/>
    <n v="17.61"/>
    <s v="No"/>
    <x v="1"/>
    <s v="None"/>
    <n v="0"/>
    <s v="No"/>
    <s v="No"/>
    <s v="No"/>
    <s v="No"/>
    <s v="No"/>
    <s v="No"/>
    <s v="No"/>
    <s v="No"/>
    <x v="0"/>
    <s v="No"/>
    <x v="0"/>
    <n v="19.95"/>
    <n v="19.95"/>
    <n v="0"/>
    <n v="0"/>
    <n v="17.61"/>
    <n v="37.56"/>
    <n v="2"/>
    <s v="Churned"/>
    <x v="0"/>
    <n v="83"/>
    <n v="2051"/>
    <s v="Attitude"/>
    <s v="Attitude of support person"/>
    <x v="0"/>
  </r>
  <r>
    <s v="5393-RXQSZ"/>
    <s v="Male"/>
    <n v="40"/>
    <s v="No"/>
    <s v="No"/>
    <s v="No"/>
    <s v="No"/>
    <n v="0"/>
    <s v="United States"/>
    <s v="California"/>
    <s v="Taft"/>
    <n v="93268"/>
    <n v="35.184837000000002"/>
    <n v="-119.402525"/>
    <n v="14937"/>
    <s v="Q3"/>
    <s v="No"/>
    <n v="0"/>
    <x v="0"/>
    <s v="None"/>
    <s v="Yes"/>
    <n v="19.32"/>
    <s v="No"/>
    <x v="0"/>
    <s v="Fiber Optic"/>
    <n v="22"/>
    <s v="No"/>
    <s v="No"/>
    <s v="No"/>
    <s v="No"/>
    <s v="No"/>
    <s v="Yes"/>
    <s v="Yes"/>
    <s v="Yes"/>
    <x v="0"/>
    <s v="No"/>
    <x v="0"/>
    <n v="79.599999999999994"/>
    <n v="79.599999999999994"/>
    <n v="0"/>
    <n v="0"/>
    <n v="19.32"/>
    <n v="98.919999999999902"/>
    <n v="3"/>
    <s v="Churned"/>
    <x v="0"/>
    <n v="91"/>
    <n v="2199"/>
    <s v="Attitude"/>
    <s v="Attitude of support person"/>
    <x v="0"/>
  </r>
  <r>
    <s v="0231-LXVAP"/>
    <s v="Male"/>
    <n v="23"/>
    <s v="Yes"/>
    <s v="No"/>
    <s v="No"/>
    <s v="No"/>
    <n v="0"/>
    <s v="United States"/>
    <s v="California"/>
    <s v="Temecula"/>
    <n v="92592"/>
    <n v="33.507255000000001"/>
    <n v="-117.029473"/>
    <n v="46171"/>
    <s v="Q3"/>
    <s v="No"/>
    <n v="0"/>
    <x v="0"/>
    <s v="None"/>
    <s v="Yes"/>
    <n v="44.56"/>
    <s v="No"/>
    <x v="0"/>
    <s v="Fiber Optic"/>
    <n v="27"/>
    <s v="No"/>
    <s v="No"/>
    <s v="No"/>
    <s v="Yes"/>
    <s v="No"/>
    <s v="No"/>
    <s v="No"/>
    <s v="Yes"/>
    <x v="0"/>
    <s v="Yes"/>
    <x v="0"/>
    <n v="75.900000000000006"/>
    <n v="75.900000000000006"/>
    <n v="0"/>
    <n v="0"/>
    <n v="44.56"/>
    <n v="120.46"/>
    <n v="3"/>
    <s v="Churned"/>
    <x v="0"/>
    <n v="66"/>
    <n v="3389"/>
    <s v="Competitor"/>
    <s v="Competitor made better offer"/>
    <x v="0"/>
  </r>
  <r>
    <s v="9444-JTXHZ"/>
    <s v="Male"/>
    <n v="53"/>
    <s v="No"/>
    <s v="No"/>
    <s v="Yes"/>
    <s v="No"/>
    <n v="0"/>
    <s v="United States"/>
    <s v="California"/>
    <s v="Tulare"/>
    <n v="93274"/>
    <n v="36.185471"/>
    <n v="-119.375243"/>
    <n v="56101"/>
    <s v="Q3"/>
    <s v="Yes"/>
    <n v="1"/>
    <x v="0"/>
    <s v="None"/>
    <s v="Yes"/>
    <n v="35.15"/>
    <s v="No"/>
    <x v="0"/>
    <s v="Fiber Optic"/>
    <n v="14"/>
    <s v="No"/>
    <s v="No"/>
    <s v="Yes"/>
    <s v="No"/>
    <s v="No"/>
    <s v="No"/>
    <s v="No"/>
    <s v="No"/>
    <x v="0"/>
    <s v="No"/>
    <x v="0"/>
    <n v="76.2"/>
    <n v="76.2"/>
    <n v="0"/>
    <n v="50"/>
    <n v="35.15"/>
    <n v="161.35"/>
    <n v="3"/>
    <s v="Churned"/>
    <x v="0"/>
    <n v="83"/>
    <n v="5973"/>
    <s v="Other"/>
    <s v="Don't know"/>
    <x v="0"/>
  </r>
  <r>
    <s v="5510-BOIUJ"/>
    <s v="Male"/>
    <n v="35"/>
    <s v="No"/>
    <s v="No"/>
    <s v="No"/>
    <s v="Yes"/>
    <n v="7"/>
    <s v="United States"/>
    <s v="California"/>
    <s v="Visalia"/>
    <n v="93277"/>
    <n v="36.303792999999999"/>
    <n v="-119.375646"/>
    <n v="44741"/>
    <s v="Q3"/>
    <s v="No"/>
    <n v="0"/>
    <x v="0"/>
    <s v="None"/>
    <s v="Yes"/>
    <n v="12.81"/>
    <s v="No"/>
    <x v="1"/>
    <s v="None"/>
    <n v="0"/>
    <s v="No"/>
    <s v="No"/>
    <s v="No"/>
    <s v="No"/>
    <s v="No"/>
    <s v="No"/>
    <s v="No"/>
    <s v="No"/>
    <x v="0"/>
    <s v="No"/>
    <x v="1"/>
    <n v="19.25"/>
    <n v="19.25"/>
    <n v="0"/>
    <n v="0"/>
    <n v="12.81"/>
    <n v="32.06"/>
    <n v="3"/>
    <s v="Churned"/>
    <x v="0"/>
    <n v="80"/>
    <n v="5437"/>
    <s v="Attitude"/>
    <s v="Attitude of service provider"/>
    <x v="1"/>
  </r>
  <r>
    <s v="4471-KXAUH"/>
    <s v="Female"/>
    <n v="58"/>
    <s v="No"/>
    <s v="No"/>
    <s v="Yes"/>
    <s v="No"/>
    <n v="0"/>
    <s v="United States"/>
    <s v="California"/>
    <s v="Woody"/>
    <n v="93287"/>
    <n v="35.710244000000003"/>
    <n v="-118.88167900000001"/>
    <n v="88"/>
    <s v="Q3"/>
    <s v="Yes"/>
    <n v="1"/>
    <x v="44"/>
    <s v="None"/>
    <s v="Yes"/>
    <n v="10.73"/>
    <s v="Yes"/>
    <x v="0"/>
    <s v="Fiber Optic"/>
    <n v="22"/>
    <s v="No"/>
    <s v="No"/>
    <s v="Yes"/>
    <s v="Yes"/>
    <s v="No"/>
    <s v="No"/>
    <s v="No"/>
    <s v="Yes"/>
    <x v="0"/>
    <s v="Yes"/>
    <x v="0"/>
    <n v="84.3"/>
    <n v="3588.4"/>
    <n v="0"/>
    <n v="0"/>
    <n v="450.66"/>
    <n v="4039.06"/>
    <n v="3"/>
    <s v="Churned"/>
    <x v="0"/>
    <n v="91"/>
    <n v="2514"/>
    <s v="Attitude"/>
    <s v="Attitude of service provider"/>
    <x v="1"/>
  </r>
  <r>
    <s v="7638-QVMVY"/>
    <s v="Female"/>
    <n v="63"/>
    <s v="No"/>
    <s v="No"/>
    <s v="No"/>
    <s v="No"/>
    <n v="0"/>
    <s v="United States"/>
    <s v="California"/>
    <s v="Visalia"/>
    <n v="93292"/>
    <n v="36.375590000000003"/>
    <n v="-119.21168900000001"/>
    <n v="30395"/>
    <s v="Q3"/>
    <s v="No"/>
    <n v="0"/>
    <x v="8"/>
    <s v="None"/>
    <s v="Yes"/>
    <n v="26.09"/>
    <s v="No"/>
    <x v="0"/>
    <s v="Fiber Optic"/>
    <n v="2"/>
    <s v="No"/>
    <s v="No"/>
    <s v="No"/>
    <s v="No"/>
    <s v="Yes"/>
    <s v="No"/>
    <s v="No"/>
    <s v="Yes"/>
    <x v="0"/>
    <s v="Yes"/>
    <x v="0"/>
    <n v="79"/>
    <n v="522.95000000000005"/>
    <n v="0"/>
    <n v="0"/>
    <n v="182.63"/>
    <n v="705.58"/>
    <n v="2"/>
    <s v="Churned"/>
    <x v="0"/>
    <n v="92"/>
    <n v="3735"/>
    <s v="Attitude"/>
    <s v="Attitude of support person"/>
    <x v="1"/>
  </r>
  <r>
    <s v="3244-DCJWY"/>
    <s v="Female"/>
    <n v="27"/>
    <s v="Yes"/>
    <s v="No"/>
    <s v="No"/>
    <s v="No"/>
    <n v="0"/>
    <s v="United States"/>
    <s v="California"/>
    <s v="Bakersfield"/>
    <n v="93312"/>
    <n v="35.392598999999997"/>
    <n v="-119.245341"/>
    <n v="40836"/>
    <s v="Q3"/>
    <s v="No"/>
    <n v="0"/>
    <x v="0"/>
    <s v="Offer E"/>
    <s v="Yes"/>
    <n v="23"/>
    <s v="No"/>
    <x v="0"/>
    <s v="Fiber Optic"/>
    <n v="59"/>
    <s v="No"/>
    <s v="No"/>
    <s v="No"/>
    <s v="No"/>
    <s v="No"/>
    <s v="No"/>
    <s v="No"/>
    <s v="Yes"/>
    <x v="0"/>
    <s v="Yes"/>
    <x v="0"/>
    <n v="70.25"/>
    <n v="70.25"/>
    <n v="0"/>
    <n v="0"/>
    <n v="23"/>
    <n v="93.25"/>
    <n v="1"/>
    <s v="Churned"/>
    <x v="0"/>
    <n v="89"/>
    <n v="4133"/>
    <s v="Competitor"/>
    <s v="Competitor had better devices"/>
    <x v="0"/>
  </r>
  <r>
    <s v="7812-FZHPE"/>
    <s v="Female"/>
    <n v="31"/>
    <s v="No"/>
    <s v="No"/>
    <s v="Yes"/>
    <s v="Yes"/>
    <n v="2"/>
    <s v="United States"/>
    <s v="California"/>
    <s v="Bradley"/>
    <n v="93426"/>
    <n v="35.842889"/>
    <n v="-121.004862"/>
    <n v="1363"/>
    <s v="Q3"/>
    <s v="Yes"/>
    <n v="1"/>
    <x v="37"/>
    <s v="Offer D"/>
    <s v="Yes"/>
    <n v="18.260000000000002"/>
    <s v="Yes"/>
    <x v="1"/>
    <s v="None"/>
    <n v="0"/>
    <s v="No"/>
    <s v="No"/>
    <s v="No"/>
    <s v="No"/>
    <s v="No"/>
    <s v="No"/>
    <s v="No"/>
    <s v="No"/>
    <x v="0"/>
    <s v="No"/>
    <x v="1"/>
    <n v="24.1"/>
    <n v="409.9"/>
    <n v="0"/>
    <n v="0"/>
    <n v="310.42"/>
    <n v="720.31999999999903"/>
    <n v="1"/>
    <s v="Churned"/>
    <x v="0"/>
    <n v="86"/>
    <n v="4648"/>
    <s v="Price"/>
    <s v="Long distance charges"/>
    <x v="1"/>
  </r>
  <r>
    <s v="4797-AXPXK"/>
    <s v="Female"/>
    <n v="64"/>
    <s v="No"/>
    <s v="No"/>
    <s v="No"/>
    <s v="Yes"/>
    <n v="2"/>
    <s v="United States"/>
    <s v="California"/>
    <s v="Lompoc"/>
    <n v="93436"/>
    <n v="34.601055000000002"/>
    <n v="-120.38291700000001"/>
    <n v="51737"/>
    <s v="Q3"/>
    <s v="No"/>
    <n v="0"/>
    <x v="0"/>
    <s v="Offer E"/>
    <s v="Yes"/>
    <n v="43.48"/>
    <s v="No"/>
    <x v="0"/>
    <s v="DSL"/>
    <n v="16"/>
    <s v="Yes"/>
    <s v="Yes"/>
    <s v="No"/>
    <s v="Yes"/>
    <s v="No"/>
    <s v="No"/>
    <s v="No"/>
    <s v="No"/>
    <x v="0"/>
    <s v="Yes"/>
    <x v="0"/>
    <n v="60"/>
    <n v="60"/>
    <n v="0"/>
    <n v="10"/>
    <n v="43.48"/>
    <n v="113.479999999999"/>
    <n v="1"/>
    <s v="Churned"/>
    <x v="0"/>
    <n v="93"/>
    <n v="4531"/>
    <s v="Attitude"/>
    <s v="Attitude of service provider"/>
    <x v="0"/>
  </r>
  <r>
    <s v="5229-PRWKT"/>
    <s v="Male"/>
    <n v="47"/>
    <s v="No"/>
    <s v="No"/>
    <s v="No"/>
    <s v="No"/>
    <n v="0"/>
    <s v="United States"/>
    <s v="California"/>
    <s v="Lompoc"/>
    <n v="93437"/>
    <n v="34.757477000000002"/>
    <n v="-120.550507"/>
    <n v="6165"/>
    <s v="Q3"/>
    <s v="No"/>
    <n v="0"/>
    <x v="1"/>
    <s v="Offer E"/>
    <s v="Yes"/>
    <n v="24.76"/>
    <s v="Yes"/>
    <x v="0"/>
    <s v="Fiber Optic"/>
    <n v="2"/>
    <s v="No"/>
    <s v="No"/>
    <s v="No"/>
    <s v="No"/>
    <s v="No"/>
    <s v="Yes"/>
    <s v="Yes"/>
    <s v="Yes"/>
    <x v="0"/>
    <s v="Yes"/>
    <x v="0"/>
    <n v="86.55"/>
    <n v="649.65"/>
    <n v="0"/>
    <n v="0"/>
    <n v="198.08"/>
    <n v="847.73"/>
    <n v="3"/>
    <s v="Churned"/>
    <x v="0"/>
    <n v="80"/>
    <n v="4193"/>
    <s v="Attitude"/>
    <s v="Attitude of service provider"/>
    <x v="1"/>
  </r>
  <r>
    <s v="5057-LCOUI"/>
    <s v="Female"/>
    <n v="35"/>
    <s v="No"/>
    <s v="No"/>
    <s v="No"/>
    <s v="No"/>
    <n v="0"/>
    <s v="United States"/>
    <s v="California"/>
    <s v="Nipomo"/>
    <n v="93444"/>
    <n v="35.050345"/>
    <n v="-120.489599"/>
    <n v="15405"/>
    <s v="Q3"/>
    <s v="No"/>
    <n v="0"/>
    <x v="38"/>
    <s v="Offer C"/>
    <s v="No"/>
    <n v="0"/>
    <s v="No"/>
    <x v="0"/>
    <s v="DSL"/>
    <n v="4"/>
    <s v="No"/>
    <s v="No"/>
    <s v="Yes"/>
    <s v="No"/>
    <s v="Yes"/>
    <s v="Yes"/>
    <s v="Yes"/>
    <s v="Yes"/>
    <x v="0"/>
    <s v="Yes"/>
    <x v="0"/>
    <n v="50.75"/>
    <n v="2011.4"/>
    <n v="0"/>
    <n v="0"/>
    <n v="0"/>
    <n v="2011.4"/>
    <n v="3"/>
    <s v="Churned"/>
    <x v="0"/>
    <n v="94"/>
    <n v="4119"/>
    <s v="Attitude"/>
    <s v="Attitude of support person"/>
    <x v="1"/>
  </r>
  <r>
    <s v="0156-FVPTA"/>
    <s v="Male"/>
    <n v="48"/>
    <s v="No"/>
    <s v="No"/>
    <s v="Yes"/>
    <s v="No"/>
    <n v="0"/>
    <s v="United States"/>
    <s v="California"/>
    <s v="Solvang"/>
    <n v="93463"/>
    <n v="34.624398999999997"/>
    <n v="-120.13787499999999"/>
    <n v="7958"/>
    <s v="Q3"/>
    <s v="Yes"/>
    <n v="1"/>
    <x v="41"/>
    <s v="Offer D"/>
    <s v="Yes"/>
    <n v="27.24"/>
    <s v="No"/>
    <x v="0"/>
    <s v="DSL"/>
    <n v="21"/>
    <s v="Yes"/>
    <s v="No"/>
    <s v="No"/>
    <s v="Yes"/>
    <s v="No"/>
    <s v="No"/>
    <s v="No"/>
    <s v="Yes"/>
    <x v="0"/>
    <s v="Yes"/>
    <x v="0"/>
    <n v="54.2"/>
    <n v="1152.7"/>
    <n v="0"/>
    <n v="0"/>
    <n v="599.28"/>
    <n v="1751.98"/>
    <n v="2"/>
    <s v="Churned"/>
    <x v="0"/>
    <n v="87"/>
    <n v="5102"/>
    <s v="Attitude"/>
    <s v="Attitude of service provider"/>
    <x v="1"/>
  </r>
  <r>
    <s v="1984-FCOWB"/>
    <s v="Female"/>
    <n v="21"/>
    <s v="Yes"/>
    <s v="No"/>
    <s v="Yes"/>
    <s v="No"/>
    <n v="0"/>
    <s v="United States"/>
    <s v="California"/>
    <s v="Templeton"/>
    <n v="93465"/>
    <n v="35.536115000000002"/>
    <n v="-120.739231"/>
    <n v="7918"/>
    <s v="Q3"/>
    <s v="Yes"/>
    <n v="1"/>
    <x v="57"/>
    <s v="Offer A"/>
    <s v="Yes"/>
    <n v="41.88"/>
    <s v="Yes"/>
    <x v="0"/>
    <s v="Fiber Optic"/>
    <n v="59"/>
    <s v="No"/>
    <s v="Yes"/>
    <s v="Yes"/>
    <s v="Yes"/>
    <s v="Yes"/>
    <s v="Yes"/>
    <s v="Yes"/>
    <s v="No"/>
    <x v="1"/>
    <s v="Yes"/>
    <x v="0"/>
    <n v="109.5"/>
    <n v="7674.55"/>
    <n v="0"/>
    <n v="150"/>
    <n v="2931.6"/>
    <n v="10756.15"/>
    <n v="2"/>
    <s v="Churned"/>
    <x v="0"/>
    <n v="91"/>
    <n v="4191"/>
    <s v="Attitude"/>
    <s v="Attitude of service provider"/>
    <x v="2"/>
  </r>
  <r>
    <s v="0654-HMSHN"/>
    <s v="Male"/>
    <n v="45"/>
    <s v="No"/>
    <s v="No"/>
    <s v="Yes"/>
    <s v="No"/>
    <n v="0"/>
    <s v="United States"/>
    <s v="California"/>
    <s v="Mojave"/>
    <n v="93501"/>
    <n v="35.097323000000003"/>
    <n v="-118.171288"/>
    <n v="4882"/>
    <s v="Q3"/>
    <s v="Yes"/>
    <n v="1"/>
    <x v="18"/>
    <s v="Offer D"/>
    <s v="Yes"/>
    <n v="42.65"/>
    <s v="Yes"/>
    <x v="0"/>
    <s v="Fiber Optic"/>
    <n v="3"/>
    <s v="No"/>
    <s v="Yes"/>
    <s v="Yes"/>
    <s v="No"/>
    <s v="Yes"/>
    <s v="Yes"/>
    <s v="Yes"/>
    <s v="Yes"/>
    <x v="0"/>
    <s v="No"/>
    <x v="0"/>
    <n v="104.4"/>
    <n v="2157.9499999999998"/>
    <n v="0"/>
    <n v="0"/>
    <n v="895.65"/>
    <n v="3053.6"/>
    <n v="2"/>
    <s v="Churned"/>
    <x v="0"/>
    <n v="77"/>
    <n v="3796"/>
    <s v="Attitude"/>
    <s v="Attitude of support person"/>
    <x v="1"/>
  </r>
  <r>
    <s v="5196-SGOAK"/>
    <s v="Female"/>
    <n v="39"/>
    <s v="No"/>
    <s v="No"/>
    <s v="No"/>
    <s v="No"/>
    <n v="0"/>
    <s v="United States"/>
    <s v="California"/>
    <s v="Caliente"/>
    <n v="93518"/>
    <n v="35.358953"/>
    <n v="-118.527064"/>
    <n v="1022"/>
    <s v="Q3"/>
    <s v="No"/>
    <n v="0"/>
    <x v="0"/>
    <s v="Offer E"/>
    <s v="Yes"/>
    <n v="9.0500000000000007"/>
    <s v="No"/>
    <x v="0"/>
    <s v="Fiber Optic"/>
    <n v="21"/>
    <s v="No"/>
    <s v="Yes"/>
    <s v="No"/>
    <s v="No"/>
    <s v="No"/>
    <s v="No"/>
    <s v="No"/>
    <s v="Yes"/>
    <x v="0"/>
    <s v="Yes"/>
    <x v="0"/>
    <n v="75.7"/>
    <n v="75.7"/>
    <n v="0"/>
    <n v="0"/>
    <n v="9.0500000000000007"/>
    <n v="84.75"/>
    <n v="3"/>
    <s v="Churned"/>
    <x v="0"/>
    <n v="93"/>
    <n v="4884"/>
    <s v="Attitude"/>
    <s v="Attitude of support person"/>
    <x v="0"/>
  </r>
  <r>
    <s v="6108-OQZDQ"/>
    <s v="Female"/>
    <n v="21"/>
    <s v="Yes"/>
    <s v="No"/>
    <s v="Yes"/>
    <s v="No"/>
    <n v="0"/>
    <s v="United States"/>
    <s v="California"/>
    <s v="Keene"/>
    <n v="93531"/>
    <n v="35.214981999999999"/>
    <n v="-118.59049"/>
    <n v="1436"/>
    <s v="Q3"/>
    <s v="Yes"/>
    <n v="4"/>
    <x v="14"/>
    <s v="Offer E"/>
    <s v="Yes"/>
    <n v="9.98"/>
    <s v="Yes"/>
    <x v="0"/>
    <s v="Fiber Optic"/>
    <n v="51"/>
    <s v="No"/>
    <s v="Yes"/>
    <s v="No"/>
    <s v="No"/>
    <s v="Yes"/>
    <s v="Yes"/>
    <s v="Yes"/>
    <s v="Yes"/>
    <x v="0"/>
    <s v="Yes"/>
    <x v="0"/>
    <n v="97.95"/>
    <n v="384.5"/>
    <n v="0"/>
    <n v="0"/>
    <n v="39.92"/>
    <n v="424.42"/>
    <n v="3"/>
    <s v="Churned"/>
    <x v="0"/>
    <n v="72"/>
    <n v="2570"/>
    <s v="Attitude"/>
    <s v="Attitude of service provider"/>
    <x v="0"/>
  </r>
  <r>
    <s v="0363-QJVFX"/>
    <s v="Male"/>
    <n v="22"/>
    <s v="Yes"/>
    <s v="No"/>
    <s v="No"/>
    <s v="No"/>
    <n v="0"/>
    <s v="United States"/>
    <s v="California"/>
    <s v="Lake Hughes"/>
    <n v="93532"/>
    <n v="34.659579000000001"/>
    <n v="-118.58421199999999"/>
    <n v="2771"/>
    <s v="Q3"/>
    <s v="No"/>
    <n v="0"/>
    <x v="15"/>
    <s v="Offer C"/>
    <s v="Yes"/>
    <n v="27.69"/>
    <s v="Yes"/>
    <x v="0"/>
    <s v="Fiber Optic"/>
    <n v="73"/>
    <s v="Yes"/>
    <s v="Yes"/>
    <s v="No"/>
    <s v="Yes"/>
    <s v="Yes"/>
    <s v="Yes"/>
    <s v="Yes"/>
    <s v="Yes"/>
    <x v="0"/>
    <s v="Yes"/>
    <x v="1"/>
    <n v="108.15"/>
    <n v="3432.9"/>
    <n v="0"/>
    <n v="0"/>
    <n v="886.08"/>
    <n v="4318.9799999999996"/>
    <n v="1"/>
    <s v="Churned"/>
    <x v="0"/>
    <n v="69"/>
    <n v="2541"/>
    <s v="Attitude"/>
    <s v="Attitude of service provider"/>
    <x v="1"/>
  </r>
  <r>
    <s v="9840-DVNDC"/>
    <s v="Male"/>
    <n v="45"/>
    <s v="No"/>
    <s v="No"/>
    <s v="No"/>
    <s v="No"/>
    <n v="0"/>
    <s v="United States"/>
    <s v="California"/>
    <s v="Lancaster"/>
    <n v="93536"/>
    <n v="34.741405999999998"/>
    <n v="-118.38111000000001"/>
    <n v="49309"/>
    <s v="Q3"/>
    <s v="No"/>
    <n v="0"/>
    <x v="63"/>
    <s v="None"/>
    <s v="Yes"/>
    <n v="6.4"/>
    <s v="No"/>
    <x v="0"/>
    <s v="Fiber Optic"/>
    <n v="26"/>
    <s v="No"/>
    <s v="No"/>
    <s v="No"/>
    <s v="No"/>
    <s v="Yes"/>
    <s v="No"/>
    <s v="No"/>
    <s v="No"/>
    <x v="0"/>
    <s v="Yes"/>
    <x v="1"/>
    <n v="80.5"/>
    <n v="463.05"/>
    <n v="0"/>
    <n v="10"/>
    <n v="38.4"/>
    <n v="511.45"/>
    <n v="2"/>
    <s v="Churned"/>
    <x v="0"/>
    <n v="96"/>
    <n v="2181"/>
    <s v="Attitude"/>
    <s v="Attitude of support person"/>
    <x v="1"/>
  </r>
  <r>
    <s v="8042-JVNFH"/>
    <s v="Male"/>
    <n v="23"/>
    <s v="Yes"/>
    <s v="No"/>
    <s v="No"/>
    <s v="No"/>
    <n v="0"/>
    <s v="United States"/>
    <s v="California"/>
    <s v="Olancha"/>
    <n v="93549"/>
    <n v="36.296850999999997"/>
    <n v="-117.865469"/>
    <n v="318"/>
    <s v="Q3"/>
    <s v="No"/>
    <n v="0"/>
    <x v="0"/>
    <s v="None"/>
    <s v="Yes"/>
    <n v="35.28"/>
    <s v="No"/>
    <x v="0"/>
    <s v="Fiber Optic"/>
    <n v="51"/>
    <s v="No"/>
    <s v="No"/>
    <s v="No"/>
    <s v="No"/>
    <s v="No"/>
    <s v="No"/>
    <s v="Yes"/>
    <s v="Yes"/>
    <x v="0"/>
    <s v="Yes"/>
    <x v="1"/>
    <n v="71.349999999999994"/>
    <n v="71.349999999999994"/>
    <n v="0"/>
    <n v="0"/>
    <n v="35.28"/>
    <n v="106.63"/>
    <n v="3"/>
    <s v="Churned"/>
    <x v="0"/>
    <n v="92"/>
    <n v="5730"/>
    <s v="Attitude"/>
    <s v="Attitude of support person"/>
    <x v="1"/>
  </r>
  <r>
    <s v="3374-LXDEV"/>
    <s v="Female"/>
    <n v="42"/>
    <s v="No"/>
    <s v="No"/>
    <s v="No"/>
    <s v="No"/>
    <n v="0"/>
    <s v="United States"/>
    <s v="California"/>
    <s v="Pearblossom"/>
    <n v="93553"/>
    <n v="34.445239000000001"/>
    <n v="-117.894868"/>
    <n v="1613"/>
    <s v="Q3"/>
    <s v="No"/>
    <n v="0"/>
    <x v="11"/>
    <s v="Offer D"/>
    <s v="Yes"/>
    <n v="8.59"/>
    <s v="Yes"/>
    <x v="0"/>
    <s v="Fiber Optic"/>
    <n v="15"/>
    <s v="No"/>
    <s v="Yes"/>
    <s v="Yes"/>
    <s v="Yes"/>
    <s v="No"/>
    <s v="No"/>
    <s v="No"/>
    <s v="Yes"/>
    <x v="0"/>
    <s v="No"/>
    <x v="0"/>
    <n v="89.4"/>
    <n v="1132.3499999999999"/>
    <n v="0"/>
    <n v="0"/>
    <n v="111.67"/>
    <n v="1244.02"/>
    <n v="1"/>
    <s v="Churned"/>
    <x v="0"/>
    <n v="75"/>
    <n v="2226"/>
    <s v="Competitor"/>
    <s v="Competitor had better devices"/>
    <x v="1"/>
  </r>
  <r>
    <s v="5049-GLYVG"/>
    <s v="Male"/>
    <n v="56"/>
    <s v="No"/>
    <s v="No"/>
    <s v="No"/>
    <s v="No"/>
    <n v="0"/>
    <s v="United States"/>
    <s v="California"/>
    <s v="Badger"/>
    <n v="93603"/>
    <n v="36.645449999999997"/>
    <n v="-118.924982"/>
    <n v="273"/>
    <s v="Q3"/>
    <s v="No"/>
    <n v="0"/>
    <x v="0"/>
    <s v="Offer E"/>
    <s v="Yes"/>
    <n v="47.26"/>
    <s v="No"/>
    <x v="1"/>
    <s v="None"/>
    <n v="0"/>
    <s v="No"/>
    <s v="No"/>
    <s v="No"/>
    <s v="No"/>
    <s v="No"/>
    <s v="No"/>
    <s v="No"/>
    <s v="No"/>
    <x v="0"/>
    <s v="No"/>
    <x v="1"/>
    <n v="20.6"/>
    <n v="20.6"/>
    <n v="0"/>
    <n v="0"/>
    <n v="47.26"/>
    <n v="67.86"/>
    <n v="1"/>
    <s v="Churned"/>
    <x v="0"/>
    <n v="90"/>
    <n v="3618"/>
    <s v="Price"/>
    <s v="Long distance charges"/>
    <x v="1"/>
  </r>
  <r>
    <s v="5883-GTGVD"/>
    <s v="Male"/>
    <n v="54"/>
    <s v="No"/>
    <s v="No"/>
    <s v="No"/>
    <s v="No"/>
    <n v="0"/>
    <s v="United States"/>
    <s v="California"/>
    <s v="Biola"/>
    <n v="93606"/>
    <n v="36.798881999999999"/>
    <n v="-120.01951099999999"/>
    <n v="807"/>
    <s v="Q3"/>
    <s v="No"/>
    <n v="0"/>
    <x v="42"/>
    <s v="Offer D"/>
    <s v="Yes"/>
    <n v="2.19"/>
    <s v="Yes"/>
    <x v="0"/>
    <s v="Fiber Optic"/>
    <n v="18"/>
    <s v="No"/>
    <s v="Yes"/>
    <s v="No"/>
    <s v="No"/>
    <s v="Yes"/>
    <s v="Yes"/>
    <s v="Yes"/>
    <s v="Yes"/>
    <x v="0"/>
    <s v="Yes"/>
    <x v="0"/>
    <n v="99.95"/>
    <n v="1931.75"/>
    <n v="0"/>
    <n v="0"/>
    <n v="41.61"/>
    <n v="1973.36"/>
    <n v="1"/>
    <s v="Churned"/>
    <x v="0"/>
    <n v="76"/>
    <n v="3670"/>
    <s v="Competitor"/>
    <s v="Competitor had better devices"/>
    <x v="1"/>
  </r>
  <r>
    <s v="4817-QRJSX"/>
    <s v="Female"/>
    <n v="46"/>
    <s v="No"/>
    <s v="No"/>
    <s v="No"/>
    <s v="No"/>
    <n v="0"/>
    <s v="United States"/>
    <s v="California"/>
    <s v="Clovis"/>
    <n v="93612"/>
    <n v="36.814539000000003"/>
    <n v="-119.711868"/>
    <n v="33856"/>
    <s v="Q3"/>
    <s v="No"/>
    <n v="0"/>
    <x v="31"/>
    <s v="Offer D"/>
    <s v="Yes"/>
    <n v="49.5"/>
    <s v="Yes"/>
    <x v="0"/>
    <s v="Fiber Optic"/>
    <n v="19"/>
    <s v="No"/>
    <s v="Yes"/>
    <s v="No"/>
    <s v="No"/>
    <s v="No"/>
    <s v="No"/>
    <s v="No"/>
    <s v="Yes"/>
    <x v="0"/>
    <s v="Yes"/>
    <x v="1"/>
    <n v="81"/>
    <n v="818.05"/>
    <n v="0"/>
    <n v="0"/>
    <n v="495"/>
    <n v="1313.05"/>
    <n v="2"/>
    <s v="Churned"/>
    <x v="0"/>
    <n v="95"/>
    <n v="2946"/>
    <s v="Attitude"/>
    <s v="Attitude of support person"/>
    <x v="1"/>
  </r>
  <r>
    <s v="9985-MWVIX"/>
    <s v="Female"/>
    <n v="53"/>
    <s v="No"/>
    <s v="No"/>
    <s v="No"/>
    <s v="No"/>
    <n v="0"/>
    <s v="United States"/>
    <s v="California"/>
    <s v="Hume"/>
    <n v="93628"/>
    <n v="36.807594999999999"/>
    <n v="-118.901544"/>
    <n v="93"/>
    <s v="Q3"/>
    <s v="No"/>
    <n v="0"/>
    <x v="0"/>
    <s v="Offer E"/>
    <s v="Yes"/>
    <n v="42.09"/>
    <s v="No"/>
    <x v="0"/>
    <s v="Fiber Optic"/>
    <n v="9"/>
    <s v="No"/>
    <s v="No"/>
    <s v="No"/>
    <s v="No"/>
    <s v="No"/>
    <s v="No"/>
    <s v="No"/>
    <s v="Yes"/>
    <x v="0"/>
    <s v="Yes"/>
    <x v="1"/>
    <n v="70.150000000000006"/>
    <n v="70.150000000000006"/>
    <n v="0"/>
    <n v="0"/>
    <n v="42.09"/>
    <n v="112.24"/>
    <n v="1"/>
    <s v="Churned"/>
    <x v="0"/>
    <n v="90"/>
    <n v="5773"/>
    <s v="Competitor"/>
    <s v="Competitor had better devices"/>
    <x v="1"/>
  </r>
  <r>
    <s v="2237-ZFSMY"/>
    <s v="Female"/>
    <n v="29"/>
    <s v="Yes"/>
    <s v="No"/>
    <s v="No"/>
    <s v="No"/>
    <n v="0"/>
    <s v="United States"/>
    <s v="California"/>
    <s v="Riverdale"/>
    <n v="93656"/>
    <n v="36.452210999999998"/>
    <n v="-119.94575"/>
    <n v="5729"/>
    <s v="Q3"/>
    <s v="No"/>
    <n v="0"/>
    <x v="38"/>
    <s v="Offer C"/>
    <s v="Yes"/>
    <n v="4.4800000000000004"/>
    <s v="No"/>
    <x v="0"/>
    <s v="Fiber Optic"/>
    <n v="71"/>
    <s v="Yes"/>
    <s v="No"/>
    <s v="Yes"/>
    <s v="Yes"/>
    <s v="Yes"/>
    <s v="No"/>
    <s v="Yes"/>
    <s v="Yes"/>
    <x v="1"/>
    <s v="Yes"/>
    <x v="0"/>
    <n v="95.55"/>
    <n v="3692.85"/>
    <n v="0"/>
    <n v="0"/>
    <n v="174.72"/>
    <n v="3867.5699999999902"/>
    <n v="1"/>
    <s v="Churned"/>
    <x v="0"/>
    <n v="73"/>
    <n v="2767"/>
    <s v="Attitude"/>
    <s v="Attitude of service provider"/>
    <x v="2"/>
  </r>
  <r>
    <s v="6711-VTNRE"/>
    <s v="Female"/>
    <n v="42"/>
    <s v="No"/>
    <s v="No"/>
    <s v="No"/>
    <s v="No"/>
    <n v="0"/>
    <s v="United States"/>
    <s v="California"/>
    <s v="Tranquillity"/>
    <n v="93668"/>
    <n v="36.635660999999999"/>
    <n v="-120.28864400000001"/>
    <n v="1130"/>
    <s v="Q3"/>
    <s v="No"/>
    <n v="0"/>
    <x v="54"/>
    <s v="None"/>
    <s v="Yes"/>
    <n v="27.72"/>
    <s v="No"/>
    <x v="0"/>
    <s v="Fiber Optic"/>
    <n v="24"/>
    <s v="No"/>
    <s v="No"/>
    <s v="Yes"/>
    <s v="Yes"/>
    <s v="No"/>
    <s v="Yes"/>
    <s v="Yes"/>
    <s v="Yes"/>
    <x v="0"/>
    <s v="Yes"/>
    <x v="0"/>
    <n v="87.55"/>
    <n v="3078.1"/>
    <n v="0"/>
    <n v="0"/>
    <n v="997.92"/>
    <n v="4076.02"/>
    <n v="1"/>
    <s v="Churned"/>
    <x v="0"/>
    <n v="92"/>
    <n v="2558"/>
    <s v="Competitor"/>
    <s v="Competitor had better devices"/>
    <x v="1"/>
  </r>
  <r>
    <s v="4548-SDBKE"/>
    <s v="Female"/>
    <n v="26"/>
    <s v="Yes"/>
    <s v="No"/>
    <s v="No"/>
    <s v="No"/>
    <n v="0"/>
    <s v="United States"/>
    <s v="California"/>
    <s v="San Dimas"/>
    <n v="91773"/>
    <n v="34.102119000000002"/>
    <n v="-117.815532"/>
    <n v="33878"/>
    <s v="Q3"/>
    <s v="No"/>
    <n v="0"/>
    <x v="20"/>
    <s v="Offer E"/>
    <s v="Yes"/>
    <n v="34.49"/>
    <s v="Yes"/>
    <x v="0"/>
    <s v="Fiber Optic"/>
    <n v="46"/>
    <s v="No"/>
    <s v="No"/>
    <s v="No"/>
    <s v="No"/>
    <s v="Yes"/>
    <s v="No"/>
    <s v="Yes"/>
    <s v="Yes"/>
    <x v="0"/>
    <s v="Yes"/>
    <x v="0"/>
    <n v="85.2"/>
    <n v="474.8"/>
    <n v="0"/>
    <n v="0"/>
    <n v="172.45"/>
    <n v="647.25"/>
    <n v="3"/>
    <s v="Churned"/>
    <x v="0"/>
    <n v="87"/>
    <n v="4109"/>
    <s v="Attitude"/>
    <s v="Attitude of service provider"/>
    <x v="0"/>
  </r>
  <r>
    <s v="8066-POXGX"/>
    <s v="Female"/>
    <n v="28"/>
    <s v="Yes"/>
    <s v="No"/>
    <s v="No"/>
    <s v="No"/>
    <n v="0"/>
    <s v="United States"/>
    <s v="California"/>
    <s v="Fresno"/>
    <n v="93720"/>
    <n v="36.878709000000001"/>
    <n v="-119.7645"/>
    <n v="45087"/>
    <s v="Q3"/>
    <s v="No"/>
    <n v="0"/>
    <x v="11"/>
    <s v="Offer D"/>
    <s v="No"/>
    <n v="0"/>
    <s v="No"/>
    <x v="0"/>
    <s v="Cable"/>
    <n v="53"/>
    <s v="No"/>
    <s v="No"/>
    <s v="No"/>
    <s v="No"/>
    <s v="No"/>
    <s v="Yes"/>
    <s v="Yes"/>
    <s v="Yes"/>
    <x v="0"/>
    <s v="Yes"/>
    <x v="0"/>
    <n v="35.1"/>
    <n v="446.1"/>
    <n v="0"/>
    <n v="0"/>
    <n v="0"/>
    <n v="446.1"/>
    <n v="3"/>
    <s v="Churned"/>
    <x v="0"/>
    <n v="79"/>
    <n v="3104"/>
    <s v="Attitude"/>
    <s v="Attitude of service provider"/>
    <x v="1"/>
  </r>
  <r>
    <s v="4143-OOBWZ"/>
    <s v="Male"/>
    <n v="33"/>
    <s v="No"/>
    <s v="No"/>
    <s v="Yes"/>
    <s v="No"/>
    <n v="0"/>
    <s v="United States"/>
    <s v="California"/>
    <s v="Fresno"/>
    <n v="93726"/>
    <n v="36.793601000000002"/>
    <n v="-119.76113100000001"/>
    <n v="39148"/>
    <s v="Q3"/>
    <s v="No"/>
    <n v="0"/>
    <x v="20"/>
    <s v="Offer E"/>
    <s v="Yes"/>
    <n v="25.11"/>
    <s v="Yes"/>
    <x v="0"/>
    <s v="Fiber Optic"/>
    <n v="26"/>
    <s v="No"/>
    <s v="Yes"/>
    <s v="No"/>
    <s v="No"/>
    <s v="No"/>
    <s v="No"/>
    <s v="No"/>
    <s v="Yes"/>
    <x v="0"/>
    <s v="Yes"/>
    <x v="0"/>
    <n v="81.3"/>
    <n v="416.3"/>
    <n v="0"/>
    <n v="0"/>
    <n v="125.55"/>
    <n v="541.85"/>
    <n v="2"/>
    <s v="Churned"/>
    <x v="0"/>
    <n v="91"/>
    <n v="3819"/>
    <s v="Attitude"/>
    <s v="Attitude of service provider"/>
    <x v="0"/>
  </r>
  <r>
    <s v="7854-EKTJL"/>
    <s v="Female"/>
    <n v="31"/>
    <s v="No"/>
    <s v="No"/>
    <s v="No"/>
    <s v="Yes"/>
    <n v="5"/>
    <s v="United States"/>
    <s v="California"/>
    <s v="Salinas"/>
    <n v="93901"/>
    <n v="36.64152"/>
    <n v="-121.62218799999999"/>
    <n v="35739"/>
    <s v="Q3"/>
    <s v="No"/>
    <n v="0"/>
    <x v="17"/>
    <s v="None"/>
    <s v="Yes"/>
    <n v="29.81"/>
    <s v="No"/>
    <x v="1"/>
    <s v="None"/>
    <n v="0"/>
    <s v="No"/>
    <s v="No"/>
    <s v="No"/>
    <s v="No"/>
    <s v="No"/>
    <s v="No"/>
    <s v="No"/>
    <s v="No"/>
    <x v="0"/>
    <s v="Yes"/>
    <x v="0"/>
    <n v="19.600000000000001"/>
    <n v="35.85"/>
    <n v="0"/>
    <n v="0"/>
    <n v="59.62"/>
    <n v="95.47"/>
    <n v="3"/>
    <s v="Churned"/>
    <x v="0"/>
    <n v="66"/>
    <n v="2843"/>
    <s v="Attitude"/>
    <s v="Attitude of support person"/>
    <x v="0"/>
  </r>
  <r>
    <s v="9102-IAYHT"/>
    <s v="Female"/>
    <n v="29"/>
    <s v="Yes"/>
    <s v="No"/>
    <s v="Yes"/>
    <s v="No"/>
    <n v="0"/>
    <s v="United States"/>
    <s v="California"/>
    <s v="Salinas"/>
    <n v="93908"/>
    <n v="36.624338000000002"/>
    <n v="-121.615669"/>
    <n v="13027"/>
    <s v="Q3"/>
    <s v="Yes"/>
    <n v="1"/>
    <x v="37"/>
    <s v="None"/>
    <s v="Yes"/>
    <n v="47.76"/>
    <s v="Yes"/>
    <x v="0"/>
    <s v="Fiber Optic"/>
    <n v="26"/>
    <s v="No"/>
    <s v="No"/>
    <s v="No"/>
    <s v="No"/>
    <s v="No"/>
    <s v="Yes"/>
    <s v="Yes"/>
    <s v="Yes"/>
    <x v="0"/>
    <s v="Yes"/>
    <x v="0"/>
    <n v="85.45"/>
    <n v="1451.6"/>
    <n v="0"/>
    <n v="0"/>
    <n v="811.92"/>
    <n v="2263.52"/>
    <n v="3"/>
    <s v="Churned"/>
    <x v="0"/>
    <n v="94"/>
    <n v="3670"/>
    <s v="Attitude"/>
    <s v="Attitude of support person"/>
    <x v="1"/>
  </r>
  <r>
    <s v="3422-LYEPQ"/>
    <s v="Male"/>
    <n v="57"/>
    <s v="No"/>
    <s v="No"/>
    <s v="Yes"/>
    <s v="No"/>
    <n v="0"/>
    <s v="United States"/>
    <s v="California"/>
    <s v="Carmel By The Sea"/>
    <n v="93921"/>
    <n v="36.554617999999998"/>
    <n v="-121.922239"/>
    <n v="2966"/>
    <s v="Q3"/>
    <s v="Yes"/>
    <n v="1"/>
    <x v="0"/>
    <s v="Offer E"/>
    <s v="Yes"/>
    <n v="18.84"/>
    <s v="No"/>
    <x v="0"/>
    <s v="Fiber Optic"/>
    <n v="19"/>
    <s v="No"/>
    <s v="No"/>
    <s v="No"/>
    <s v="No"/>
    <s v="No"/>
    <s v="No"/>
    <s v="No"/>
    <s v="Yes"/>
    <x v="0"/>
    <s v="Yes"/>
    <x v="0"/>
    <n v="71"/>
    <n v="71"/>
    <n v="0"/>
    <n v="0"/>
    <n v="18.84"/>
    <n v="89.84"/>
    <n v="2"/>
    <s v="Churned"/>
    <x v="0"/>
    <n v="89"/>
    <n v="4207"/>
    <s v="Attitude"/>
    <s v="Attitude of support person"/>
    <x v="0"/>
  </r>
  <r>
    <s v="4361-JEIVL"/>
    <s v="Male"/>
    <n v="29"/>
    <s v="Yes"/>
    <s v="No"/>
    <s v="No"/>
    <s v="Yes"/>
    <n v="3"/>
    <s v="United States"/>
    <s v="California"/>
    <s v="Greenfield"/>
    <n v="93927"/>
    <n v="36.248708000000001"/>
    <n v="-121.386617"/>
    <n v="14204"/>
    <s v="Q3"/>
    <s v="No"/>
    <n v="0"/>
    <x v="0"/>
    <s v="Offer E"/>
    <s v="Yes"/>
    <n v="7.14"/>
    <s v="No"/>
    <x v="0"/>
    <s v="DSL"/>
    <n v="52"/>
    <s v="No"/>
    <s v="No"/>
    <s v="No"/>
    <s v="No"/>
    <s v="No"/>
    <s v="No"/>
    <s v="Yes"/>
    <s v="Yes"/>
    <x v="0"/>
    <s v="Yes"/>
    <x v="0"/>
    <n v="44.4"/>
    <n v="44.4"/>
    <n v="0"/>
    <n v="0"/>
    <n v="7.14"/>
    <n v="51.54"/>
    <n v="3"/>
    <s v="Churned"/>
    <x v="0"/>
    <n v="82"/>
    <n v="4067"/>
    <s v="Attitude"/>
    <s v="Attitude of service provider"/>
    <x v="0"/>
  </r>
  <r>
    <s v="9507-EXLTT"/>
    <s v="Female"/>
    <n v="30"/>
    <s v="No"/>
    <s v="No"/>
    <s v="Yes"/>
    <s v="No"/>
    <n v="0"/>
    <s v="United States"/>
    <s v="California"/>
    <s v="Seaside"/>
    <n v="93955"/>
    <n v="36.625114000000004"/>
    <n v="-121.823565"/>
    <n v="38244"/>
    <s v="Q3"/>
    <s v="Yes"/>
    <n v="2"/>
    <x v="0"/>
    <s v="Offer E"/>
    <s v="Yes"/>
    <n v="23.63"/>
    <s v="No"/>
    <x v="0"/>
    <s v="Fiber Optic"/>
    <n v="52"/>
    <s v="No"/>
    <s v="No"/>
    <s v="No"/>
    <s v="No"/>
    <s v="Yes"/>
    <s v="No"/>
    <s v="No"/>
    <s v="Yes"/>
    <x v="0"/>
    <s v="Yes"/>
    <x v="0"/>
    <n v="79.349999999999994"/>
    <n v="79.349999999999994"/>
    <n v="0"/>
    <n v="0"/>
    <n v="23.63"/>
    <n v="102.979999999999"/>
    <n v="2"/>
    <s v="Churned"/>
    <x v="0"/>
    <n v="77"/>
    <n v="3492"/>
    <s v="Attitude"/>
    <s v="Attitude of support person"/>
    <x v="0"/>
  </r>
  <r>
    <s v="9846-GKXAS"/>
    <s v="Female"/>
    <n v="53"/>
    <s v="No"/>
    <s v="No"/>
    <s v="No"/>
    <s v="No"/>
    <n v="0"/>
    <s v="United States"/>
    <s v="California"/>
    <s v="Burlingame"/>
    <n v="94010"/>
    <n v="37.570279999999997"/>
    <n v="-122.36577800000001"/>
    <n v="40346"/>
    <s v="Q3"/>
    <s v="No"/>
    <n v="0"/>
    <x v="30"/>
    <s v="Offer E"/>
    <s v="Yes"/>
    <n v="1.34"/>
    <s v="No"/>
    <x v="0"/>
    <s v="Fiber Optic"/>
    <n v="9"/>
    <s v="No"/>
    <s v="No"/>
    <s v="No"/>
    <s v="No"/>
    <s v="Yes"/>
    <s v="Yes"/>
    <s v="Yes"/>
    <s v="Yes"/>
    <x v="0"/>
    <s v="Yes"/>
    <x v="0"/>
    <n v="90.8"/>
    <n v="809.75"/>
    <n v="0"/>
    <n v="0"/>
    <n v="12.06"/>
    <n v="821.81"/>
    <n v="3"/>
    <s v="Churned"/>
    <x v="0"/>
    <n v="70"/>
    <n v="2578"/>
    <s v="Attitude"/>
    <s v="Attitude of support person"/>
    <x v="1"/>
  </r>
  <r>
    <s v="6017-PPLPX"/>
    <s v="Male"/>
    <n v="47"/>
    <s v="No"/>
    <s v="No"/>
    <s v="Yes"/>
    <s v="No"/>
    <n v="0"/>
    <s v="United States"/>
    <s v="California"/>
    <s v="Daly City"/>
    <n v="94014"/>
    <n v="37.691561"/>
    <n v="-122.44520199999999"/>
    <n v="47453"/>
    <s v="Q3"/>
    <s v="Yes"/>
    <n v="1"/>
    <x v="21"/>
    <s v="None"/>
    <s v="Yes"/>
    <n v="16.489999999999998"/>
    <s v="No"/>
    <x v="0"/>
    <s v="Fiber Optic"/>
    <n v="8"/>
    <s v="No"/>
    <s v="No"/>
    <s v="No"/>
    <s v="No"/>
    <s v="No"/>
    <s v="No"/>
    <s v="No"/>
    <s v="Yes"/>
    <x v="0"/>
    <s v="Yes"/>
    <x v="0"/>
    <n v="70.45"/>
    <n v="1470.95"/>
    <n v="0"/>
    <n v="0"/>
    <n v="329.79999999999899"/>
    <n v="1800.75"/>
    <n v="1"/>
    <s v="Churned"/>
    <x v="0"/>
    <n v="87"/>
    <n v="4773"/>
    <s v="Competitor"/>
    <s v="Competitor had better devices"/>
    <x v="1"/>
  </r>
  <r>
    <s v="4581-SSPWD"/>
    <s v="Female"/>
    <n v="63"/>
    <s v="No"/>
    <s v="No"/>
    <s v="No"/>
    <s v="No"/>
    <n v="0"/>
    <s v="United States"/>
    <s v="California"/>
    <s v="Mountain View"/>
    <n v="94040"/>
    <n v="37.380662000000001"/>
    <n v="-122.086022"/>
    <n v="32143"/>
    <s v="Q3"/>
    <s v="No"/>
    <n v="0"/>
    <x v="10"/>
    <s v="Offer E"/>
    <s v="Yes"/>
    <n v="5.2"/>
    <s v="Yes"/>
    <x v="0"/>
    <s v="Fiber Optic"/>
    <n v="23"/>
    <s v="No"/>
    <s v="No"/>
    <s v="No"/>
    <s v="No"/>
    <s v="No"/>
    <s v="No"/>
    <s v="No"/>
    <s v="No"/>
    <x v="0"/>
    <s v="Yes"/>
    <x v="0"/>
    <n v="75.8"/>
    <n v="246.3"/>
    <n v="0"/>
    <n v="10"/>
    <n v="15.6"/>
    <n v="271.89999999999998"/>
    <n v="1"/>
    <s v="Churned"/>
    <x v="0"/>
    <n v="93"/>
    <n v="5475"/>
    <s v="Competitor"/>
    <s v="Competitor had better devices"/>
    <x v="0"/>
  </r>
  <r>
    <s v="0378-NHQXU"/>
    <s v="Female"/>
    <n v="31"/>
    <s v="No"/>
    <s v="No"/>
    <s v="Yes"/>
    <s v="No"/>
    <n v="0"/>
    <s v="United States"/>
    <s v="California"/>
    <s v="South San Francisco"/>
    <n v="94080"/>
    <n v="37.654435999999997"/>
    <n v="-122.426468"/>
    <n v="60599"/>
    <s v="Q3"/>
    <s v="Yes"/>
    <n v="7"/>
    <x v="37"/>
    <s v="None"/>
    <s v="Yes"/>
    <n v="17.91"/>
    <s v="Yes"/>
    <x v="0"/>
    <s v="Fiber Optic"/>
    <n v="9"/>
    <s v="No"/>
    <s v="No"/>
    <s v="Yes"/>
    <s v="No"/>
    <s v="Yes"/>
    <s v="No"/>
    <s v="No"/>
    <s v="Yes"/>
    <x v="0"/>
    <s v="No"/>
    <x v="0"/>
    <n v="88.25"/>
    <n v="1460.65"/>
    <n v="0"/>
    <n v="0"/>
    <n v="304.47000000000003"/>
    <n v="1765.12"/>
    <n v="2"/>
    <s v="Churned"/>
    <x v="0"/>
    <n v="68"/>
    <n v="4041"/>
    <s v="Other"/>
    <s v="Deceased"/>
    <x v="1"/>
  </r>
  <r>
    <s v="4512-ZUIYL"/>
    <s v="Female"/>
    <n v="31"/>
    <s v="No"/>
    <s v="No"/>
    <s v="No"/>
    <s v="No"/>
    <n v="0"/>
    <s v="United States"/>
    <s v="California"/>
    <s v="Sunnyvale"/>
    <n v="94089"/>
    <n v="37.421633"/>
    <n v="-122.009613"/>
    <n v="16985"/>
    <s v="Q3"/>
    <s v="No"/>
    <n v="0"/>
    <x v="17"/>
    <s v="Offer E"/>
    <s v="Yes"/>
    <n v="37.76"/>
    <s v="No"/>
    <x v="0"/>
    <s v="Fiber Optic"/>
    <n v="10"/>
    <s v="No"/>
    <s v="No"/>
    <s v="No"/>
    <s v="No"/>
    <s v="No"/>
    <s v="No"/>
    <s v="No"/>
    <s v="Yes"/>
    <x v="0"/>
    <s v="No"/>
    <x v="0"/>
    <n v="70"/>
    <n v="153.05000000000001"/>
    <n v="0"/>
    <n v="0"/>
    <n v="75.52"/>
    <n v="228.57"/>
    <n v="3"/>
    <s v="Churned"/>
    <x v="0"/>
    <n v="81"/>
    <n v="2928"/>
    <s v="Other"/>
    <s v="Moved"/>
    <x v="0"/>
  </r>
  <r>
    <s v="7969-AULMZ"/>
    <s v="Female"/>
    <n v="63"/>
    <s v="No"/>
    <s v="No"/>
    <s v="No"/>
    <s v="No"/>
    <n v="0"/>
    <s v="United States"/>
    <s v="California"/>
    <s v="San Francisco"/>
    <n v="94104"/>
    <n v="37.791221999999998"/>
    <n v="-122.402241"/>
    <n v="384"/>
    <s v="Q3"/>
    <s v="No"/>
    <n v="0"/>
    <x v="18"/>
    <s v="None"/>
    <s v="Yes"/>
    <n v="9.06"/>
    <s v="Yes"/>
    <x v="0"/>
    <s v="Fiber Optic"/>
    <n v="10"/>
    <s v="No"/>
    <s v="No"/>
    <s v="No"/>
    <s v="No"/>
    <s v="Yes"/>
    <s v="Yes"/>
    <s v="Yes"/>
    <s v="Yes"/>
    <x v="0"/>
    <s v="Yes"/>
    <x v="0"/>
    <n v="97.35"/>
    <n v="2119.5"/>
    <n v="0"/>
    <n v="0"/>
    <n v="190.26"/>
    <n v="2309.7600000000002"/>
    <n v="3"/>
    <s v="Churned"/>
    <x v="0"/>
    <n v="89"/>
    <n v="4321"/>
    <s v="Other"/>
    <s v="Moved"/>
    <x v="1"/>
  </r>
  <r>
    <s v="0568-ONFPC"/>
    <s v="Male"/>
    <n v="34"/>
    <s v="No"/>
    <s v="No"/>
    <s v="Yes"/>
    <s v="Yes"/>
    <n v="1"/>
    <s v="United States"/>
    <s v="California"/>
    <s v="San Francisco"/>
    <n v="94112"/>
    <n v="37.720497999999999"/>
    <n v="-122.443119"/>
    <n v="73117"/>
    <s v="Q3"/>
    <s v="Yes"/>
    <n v="1"/>
    <x v="20"/>
    <s v="Offer E"/>
    <s v="Yes"/>
    <n v="40.049999999999997"/>
    <s v="Yes"/>
    <x v="1"/>
    <s v="None"/>
    <n v="0"/>
    <s v="No"/>
    <s v="No"/>
    <s v="No"/>
    <s v="No"/>
    <s v="No"/>
    <s v="No"/>
    <s v="No"/>
    <s v="No"/>
    <x v="0"/>
    <s v="Yes"/>
    <x v="0"/>
    <n v="25.9"/>
    <n v="135"/>
    <n v="0"/>
    <n v="0"/>
    <n v="200.25"/>
    <n v="335.25"/>
    <n v="1"/>
    <s v="Churned"/>
    <x v="0"/>
    <n v="83"/>
    <n v="2102"/>
    <s v="Other"/>
    <s v="Moved"/>
    <x v="0"/>
  </r>
  <r>
    <s v="0733-VUNUW"/>
    <s v="Male"/>
    <n v="43"/>
    <s v="No"/>
    <s v="No"/>
    <s v="No"/>
    <s v="No"/>
    <n v="0"/>
    <s v="United States"/>
    <s v="California"/>
    <s v="San Francisco"/>
    <n v="94114"/>
    <n v="37.758085000000001"/>
    <n v="-122.43480099999999"/>
    <n v="30587"/>
    <s v="Q3"/>
    <s v="No"/>
    <n v="0"/>
    <x v="13"/>
    <s v="None"/>
    <s v="Yes"/>
    <n v="8.99"/>
    <s v="Yes"/>
    <x v="0"/>
    <s v="DSL"/>
    <n v="5"/>
    <s v="Yes"/>
    <s v="No"/>
    <s v="No"/>
    <s v="No"/>
    <s v="No"/>
    <s v="No"/>
    <s v="No"/>
    <s v="No"/>
    <x v="0"/>
    <s v="Yes"/>
    <x v="0"/>
    <n v="55.65"/>
    <n v="1400.55"/>
    <n v="0"/>
    <n v="60"/>
    <n v="215.76"/>
    <n v="1676.31"/>
    <n v="1"/>
    <s v="Churned"/>
    <x v="0"/>
    <n v="90"/>
    <n v="4126"/>
    <s v="Competitor"/>
    <s v="Competitor had better devices"/>
    <x v="1"/>
  </r>
  <r>
    <s v="4550-EVXNY"/>
    <s v="Female"/>
    <n v="52"/>
    <s v="No"/>
    <s v="No"/>
    <s v="No"/>
    <s v="No"/>
    <n v="0"/>
    <s v="United States"/>
    <s v="California"/>
    <s v="San Francisco"/>
    <n v="94115"/>
    <n v="37.786031000000001"/>
    <n v="-122.43730100000001"/>
    <n v="33122"/>
    <s v="Q3"/>
    <s v="No"/>
    <n v="0"/>
    <x v="0"/>
    <s v="Offer E"/>
    <s v="Yes"/>
    <n v="49.24"/>
    <s v="No"/>
    <x v="0"/>
    <s v="Fiber Optic"/>
    <n v="8"/>
    <s v="No"/>
    <s v="No"/>
    <s v="No"/>
    <s v="No"/>
    <s v="No"/>
    <s v="No"/>
    <s v="No"/>
    <s v="Yes"/>
    <x v="0"/>
    <s v="Yes"/>
    <x v="0"/>
    <n v="69.650000000000006"/>
    <n v="69.650000000000006"/>
    <n v="0"/>
    <n v="0"/>
    <n v="49.24"/>
    <n v="118.89"/>
    <n v="2"/>
    <s v="Churned"/>
    <x v="0"/>
    <n v="77"/>
    <n v="2418"/>
    <s v="Competitor"/>
    <s v="Competitor offered higher download speeds"/>
    <x v="0"/>
  </r>
  <r>
    <s v="2968-SSGAA"/>
    <s v="Female"/>
    <n v="41"/>
    <s v="No"/>
    <s v="No"/>
    <s v="No"/>
    <s v="No"/>
    <n v="0"/>
    <s v="United States"/>
    <s v="California"/>
    <s v="San Francisco"/>
    <n v="94117"/>
    <n v="37.770533"/>
    <n v="-122.445121"/>
    <n v="38756"/>
    <s v="Q3"/>
    <s v="No"/>
    <n v="0"/>
    <x v="31"/>
    <s v="None"/>
    <s v="Yes"/>
    <n v="45.21"/>
    <s v="Yes"/>
    <x v="0"/>
    <s v="Fiber Optic"/>
    <n v="3"/>
    <s v="No"/>
    <s v="No"/>
    <s v="Yes"/>
    <s v="No"/>
    <s v="Yes"/>
    <s v="Yes"/>
    <s v="Yes"/>
    <s v="Yes"/>
    <x v="0"/>
    <s v="Yes"/>
    <x v="0"/>
    <n v="100.6"/>
    <n v="1060.2"/>
    <n v="0"/>
    <n v="0"/>
    <n v="452.1"/>
    <n v="1512.3"/>
    <n v="1"/>
    <s v="Churned"/>
    <x v="0"/>
    <n v="77"/>
    <n v="4001"/>
    <s v="Competitor"/>
    <s v="Competitor offered more data"/>
    <x v="1"/>
  </r>
  <r>
    <s v="6777-TGHTM"/>
    <s v="Female"/>
    <n v="44"/>
    <s v="No"/>
    <s v="No"/>
    <s v="No"/>
    <s v="No"/>
    <n v="0"/>
    <s v="United States"/>
    <s v="California"/>
    <s v="San Francisco"/>
    <n v="94122"/>
    <n v="37.760412000000002"/>
    <n v="-122.484966"/>
    <n v="55504"/>
    <s v="Q3"/>
    <s v="No"/>
    <n v="0"/>
    <x v="56"/>
    <s v="None"/>
    <s v="Yes"/>
    <n v="29.8"/>
    <s v="Yes"/>
    <x v="0"/>
    <s v="Fiber Optic"/>
    <n v="4"/>
    <s v="Yes"/>
    <s v="No"/>
    <s v="Yes"/>
    <s v="No"/>
    <s v="Yes"/>
    <s v="Yes"/>
    <s v="Yes"/>
    <s v="Yes"/>
    <x v="1"/>
    <s v="Yes"/>
    <x v="1"/>
    <n v="106.95"/>
    <n v="5785.5"/>
    <n v="0"/>
    <n v="0"/>
    <n v="1579.4"/>
    <n v="7364.9"/>
    <n v="1"/>
    <s v="Churned"/>
    <x v="0"/>
    <n v="90"/>
    <n v="5550"/>
    <s v="Competitor"/>
    <s v="Competitor had better devices"/>
    <x v="2"/>
  </r>
  <r>
    <s v="3538-WZPHD"/>
    <s v="Male"/>
    <n v="46"/>
    <s v="No"/>
    <s v="No"/>
    <s v="No"/>
    <s v="No"/>
    <n v="0"/>
    <s v="United States"/>
    <s v="California"/>
    <s v="San Francisco"/>
    <n v="94127"/>
    <n v="37.736535000000003"/>
    <n v="-122.45732"/>
    <n v="20643"/>
    <s v="Q3"/>
    <s v="No"/>
    <n v="0"/>
    <x v="10"/>
    <s v="Offer E"/>
    <s v="No"/>
    <n v="0"/>
    <s v="No"/>
    <x v="0"/>
    <s v="Cable"/>
    <n v="3"/>
    <s v="No"/>
    <s v="Yes"/>
    <s v="No"/>
    <s v="No"/>
    <s v="No"/>
    <s v="No"/>
    <s v="No"/>
    <s v="Yes"/>
    <x v="0"/>
    <s v="Yes"/>
    <x v="0"/>
    <n v="29.6"/>
    <n v="79.45"/>
    <n v="0"/>
    <n v="0"/>
    <n v="0"/>
    <n v="79.45"/>
    <n v="1"/>
    <s v="Churned"/>
    <x v="0"/>
    <n v="76"/>
    <n v="2734"/>
    <s v="Competitor"/>
    <s v="Competitor had better devices"/>
    <x v="0"/>
  </r>
  <r>
    <s v="8610-WFCJF"/>
    <s v="Female"/>
    <n v="53"/>
    <s v="No"/>
    <s v="No"/>
    <s v="Yes"/>
    <s v="No"/>
    <n v="0"/>
    <s v="United States"/>
    <s v="California"/>
    <s v="Palo Alto"/>
    <n v="94303"/>
    <n v="37.458089999999999"/>
    <n v="-122.115398"/>
    <n v="45499"/>
    <s v="Q3"/>
    <s v="Yes"/>
    <n v="2"/>
    <x v="23"/>
    <s v="None"/>
    <s v="Yes"/>
    <n v="49.63"/>
    <s v="Yes"/>
    <x v="0"/>
    <s v="Fiber Optic"/>
    <n v="9"/>
    <s v="No"/>
    <s v="No"/>
    <s v="No"/>
    <s v="No"/>
    <s v="Yes"/>
    <s v="Yes"/>
    <s v="Yes"/>
    <s v="Yes"/>
    <x v="0"/>
    <s v="Yes"/>
    <x v="0"/>
    <n v="95.6"/>
    <n v="4783.5"/>
    <n v="0"/>
    <n v="0"/>
    <n v="2431.87"/>
    <n v="7215.37"/>
    <n v="1"/>
    <s v="Churned"/>
    <x v="0"/>
    <n v="69"/>
    <n v="5732"/>
    <s v="Competitor"/>
    <s v="Competitor offered higher download speeds"/>
    <x v="1"/>
  </r>
  <r>
    <s v="4905-JEFDW"/>
    <s v="Male"/>
    <n v="39"/>
    <s v="No"/>
    <s v="No"/>
    <s v="No"/>
    <s v="No"/>
    <n v="0"/>
    <s v="United States"/>
    <s v="California"/>
    <s v="Palo Alto"/>
    <n v="94306"/>
    <n v="37.416159"/>
    <n v="-122.131337"/>
    <n v="24492"/>
    <s v="Q3"/>
    <s v="No"/>
    <n v="0"/>
    <x v="9"/>
    <s v="None"/>
    <s v="No"/>
    <n v="0"/>
    <s v="No"/>
    <x v="0"/>
    <s v="DSL"/>
    <n v="5"/>
    <s v="No"/>
    <s v="No"/>
    <s v="Yes"/>
    <s v="No"/>
    <s v="Yes"/>
    <s v="No"/>
    <s v="No"/>
    <s v="Yes"/>
    <x v="1"/>
    <s v="Yes"/>
    <x v="0"/>
    <n v="41.6"/>
    <n v="470.6"/>
    <n v="0"/>
    <n v="0"/>
    <n v="0"/>
    <n v="470.6"/>
    <n v="2"/>
    <s v="Churned"/>
    <x v="0"/>
    <n v="81"/>
    <n v="3119"/>
    <s v="Competitor"/>
    <s v="Competitor offered higher download speeds"/>
    <x v="1"/>
  </r>
  <r>
    <s v="7881-INRLC"/>
    <s v="Male"/>
    <n v="34"/>
    <s v="No"/>
    <s v="No"/>
    <s v="No"/>
    <s v="No"/>
    <n v="0"/>
    <s v="United States"/>
    <s v="California"/>
    <s v="San Mateo"/>
    <n v="94403"/>
    <n v="37.538308999999998"/>
    <n v="-122.305109"/>
    <n v="37926"/>
    <s v="Q3"/>
    <s v="No"/>
    <n v="0"/>
    <x v="55"/>
    <s v="Offer B"/>
    <s v="Yes"/>
    <n v="14.12"/>
    <s v="Yes"/>
    <x v="0"/>
    <s v="Fiber Optic"/>
    <n v="3"/>
    <s v="No"/>
    <s v="Yes"/>
    <s v="No"/>
    <s v="No"/>
    <s v="Yes"/>
    <s v="Yes"/>
    <s v="Yes"/>
    <s v="Yes"/>
    <x v="0"/>
    <s v="Yes"/>
    <x v="1"/>
    <n v="100.85"/>
    <n v="4740"/>
    <n v="0"/>
    <n v="0"/>
    <n v="635.4"/>
    <n v="5375.4"/>
    <n v="1"/>
    <s v="Churned"/>
    <x v="0"/>
    <n v="70"/>
    <n v="4898"/>
    <s v="Competitor"/>
    <s v="Competitor offered more data"/>
    <x v="1"/>
  </r>
  <r>
    <s v="0117-LFRMW"/>
    <s v="Male"/>
    <n v="52"/>
    <s v="No"/>
    <s v="No"/>
    <s v="Yes"/>
    <s v="Yes"/>
    <n v="1"/>
    <s v="United States"/>
    <s v="California"/>
    <s v="Angwin"/>
    <n v="94508"/>
    <n v="38.542448"/>
    <n v="-122.419923"/>
    <n v="3641"/>
    <s v="Q3"/>
    <s v="Yes"/>
    <n v="1"/>
    <x v="4"/>
    <s v="None"/>
    <s v="No"/>
    <n v="0"/>
    <s v="No"/>
    <x v="0"/>
    <s v="DSL"/>
    <n v="23"/>
    <s v="Yes"/>
    <s v="Yes"/>
    <s v="Yes"/>
    <s v="No"/>
    <s v="No"/>
    <s v="No"/>
    <s v="No"/>
    <s v="Yes"/>
    <x v="0"/>
    <s v="No"/>
    <x v="0"/>
    <n v="40.200000000000003"/>
    <n v="1448.8"/>
    <n v="0"/>
    <n v="0"/>
    <n v="0"/>
    <n v="1448.8"/>
    <n v="2"/>
    <s v="Churned"/>
    <x v="0"/>
    <n v="80"/>
    <n v="3627"/>
    <s v="Competitor"/>
    <s v="Competitor offered more data"/>
    <x v="1"/>
  </r>
  <r>
    <s v="6172-FECYY"/>
    <s v="Male"/>
    <n v="55"/>
    <s v="No"/>
    <s v="No"/>
    <s v="Yes"/>
    <s v="No"/>
    <n v="0"/>
    <s v="United States"/>
    <s v="California"/>
    <s v="Antioch"/>
    <n v="94509"/>
    <n v="37.980057000000002"/>
    <n v="-121.801599"/>
    <n v="90891"/>
    <s v="Q3"/>
    <s v="Yes"/>
    <n v="1"/>
    <x v="23"/>
    <s v="Offer B"/>
    <s v="Yes"/>
    <n v="39.6"/>
    <s v="Yes"/>
    <x v="0"/>
    <s v="Fiber Optic"/>
    <n v="20"/>
    <s v="No"/>
    <s v="No"/>
    <s v="No"/>
    <s v="No"/>
    <s v="Yes"/>
    <s v="No"/>
    <s v="No"/>
    <s v="Yes"/>
    <x v="0"/>
    <s v="No"/>
    <x v="0"/>
    <n v="84.5"/>
    <n v="4254.8500000000004"/>
    <n v="0"/>
    <n v="0"/>
    <n v="1940.4"/>
    <n v="6195.25"/>
    <n v="3"/>
    <s v="Churned"/>
    <x v="0"/>
    <n v="85"/>
    <n v="4639"/>
    <s v="Competitor"/>
    <s v="Competitor offered more data"/>
    <x v="1"/>
  </r>
  <r>
    <s v="4786-UKSNZ"/>
    <s v="Male"/>
    <n v="45"/>
    <s v="No"/>
    <s v="No"/>
    <s v="No"/>
    <s v="No"/>
    <n v="0"/>
    <s v="United States"/>
    <s v="California"/>
    <s v="Clayton"/>
    <n v="94517"/>
    <n v="37.881841999999999"/>
    <n v="-121.848111"/>
    <n v="14239"/>
    <s v="Q3"/>
    <s v="No"/>
    <n v="0"/>
    <x v="0"/>
    <s v="Offer E"/>
    <s v="Yes"/>
    <n v="11.25"/>
    <s v="No"/>
    <x v="1"/>
    <s v="None"/>
    <n v="0"/>
    <s v="No"/>
    <s v="No"/>
    <s v="No"/>
    <s v="No"/>
    <s v="No"/>
    <s v="No"/>
    <s v="No"/>
    <s v="No"/>
    <x v="0"/>
    <s v="No"/>
    <x v="1"/>
    <n v="20.2"/>
    <n v="20.2"/>
    <n v="0"/>
    <n v="0"/>
    <n v="11.25"/>
    <n v="31.45"/>
    <n v="2"/>
    <s v="Churned"/>
    <x v="0"/>
    <n v="91"/>
    <n v="5418"/>
    <s v="Competitor"/>
    <s v="Competitor made better offer"/>
    <x v="1"/>
  </r>
  <r>
    <s v="4192-GORJT"/>
    <s v="Male"/>
    <n v="43"/>
    <s v="No"/>
    <s v="No"/>
    <s v="Yes"/>
    <s v="No"/>
    <n v="0"/>
    <s v="United States"/>
    <s v="California"/>
    <s v="Fremont"/>
    <n v="94555"/>
    <n v="37.555472999999999"/>
    <n v="-122.08031200000001"/>
    <n v="33883"/>
    <s v="Q3"/>
    <s v="Yes"/>
    <n v="1"/>
    <x v="20"/>
    <s v="None"/>
    <s v="Yes"/>
    <n v="39.36"/>
    <s v="No"/>
    <x v="0"/>
    <s v="Fiber Optic"/>
    <n v="24"/>
    <s v="No"/>
    <s v="No"/>
    <s v="Yes"/>
    <s v="No"/>
    <s v="Yes"/>
    <s v="Yes"/>
    <s v="Yes"/>
    <s v="Yes"/>
    <x v="0"/>
    <s v="Yes"/>
    <x v="0"/>
    <n v="94.45"/>
    <n v="498.1"/>
    <n v="0"/>
    <n v="0"/>
    <n v="196.8"/>
    <n v="694.9"/>
    <n v="1"/>
    <s v="Churned"/>
    <x v="0"/>
    <n v="77"/>
    <n v="4580"/>
    <s v="Competitor"/>
    <s v="Competitor had better devices"/>
    <x v="0"/>
  </r>
  <r>
    <s v="7240-ETPTR"/>
    <s v="Female"/>
    <n v="51"/>
    <s v="No"/>
    <s v="No"/>
    <s v="Yes"/>
    <s v="No"/>
    <n v="0"/>
    <s v="United States"/>
    <s v="California"/>
    <s v="Pope Valley"/>
    <n v="94567"/>
    <n v="38.672708"/>
    <n v="-122.40321900000001"/>
    <n v="494"/>
    <s v="Q3"/>
    <s v="Yes"/>
    <n v="1"/>
    <x v="30"/>
    <s v="None"/>
    <s v="No"/>
    <n v="0"/>
    <s v="No"/>
    <x v="0"/>
    <s v="DSL"/>
    <n v="10"/>
    <s v="No"/>
    <s v="No"/>
    <s v="Yes"/>
    <s v="No"/>
    <s v="Yes"/>
    <s v="Yes"/>
    <s v="Yes"/>
    <s v="No"/>
    <x v="0"/>
    <s v="Yes"/>
    <x v="0"/>
    <n v="48.75"/>
    <n v="442.2"/>
    <n v="0"/>
    <n v="10"/>
    <n v="0"/>
    <n v="452.2"/>
    <n v="2"/>
    <s v="Churned"/>
    <x v="0"/>
    <n v="90"/>
    <n v="4359"/>
    <s v="Price"/>
    <s v="Lack of affordable download/upload speed"/>
    <x v="1"/>
  </r>
  <r>
    <s v="2202-CUYXZ"/>
    <s v="Male"/>
    <n v="25"/>
    <s v="Yes"/>
    <s v="No"/>
    <s v="No"/>
    <s v="No"/>
    <n v="0"/>
    <s v="United States"/>
    <s v="California"/>
    <s v="Dublin"/>
    <n v="94568"/>
    <n v="37.713926000000001"/>
    <n v="-121.928425"/>
    <n v="29636"/>
    <s v="Q3"/>
    <s v="No"/>
    <n v="0"/>
    <x v="0"/>
    <s v="None"/>
    <s v="Yes"/>
    <n v="36.07"/>
    <s v="No"/>
    <x v="0"/>
    <s v="Fiber Optic"/>
    <n v="41"/>
    <s v="No"/>
    <s v="No"/>
    <s v="Yes"/>
    <s v="No"/>
    <s v="Yes"/>
    <s v="No"/>
    <s v="Yes"/>
    <s v="Yes"/>
    <x v="0"/>
    <s v="Yes"/>
    <x v="0"/>
    <n v="84.85"/>
    <n v="84.85"/>
    <n v="0"/>
    <n v="0"/>
    <n v="36.07"/>
    <n v="120.91999999999901"/>
    <n v="1"/>
    <s v="Churned"/>
    <x v="0"/>
    <n v="77"/>
    <n v="3086"/>
    <s v="Competitor"/>
    <s v="Competitor had better devices"/>
    <x v="0"/>
  </r>
  <r>
    <s v="5995-OIGLP"/>
    <s v="Male"/>
    <n v="42"/>
    <s v="No"/>
    <s v="No"/>
    <s v="No"/>
    <s v="No"/>
    <n v="0"/>
    <s v="United States"/>
    <s v="California"/>
    <s v="Port Costa"/>
    <n v="94569"/>
    <n v="38.035707000000002"/>
    <n v="-122.196821"/>
    <n v="173"/>
    <s v="Q3"/>
    <s v="No"/>
    <n v="0"/>
    <x v="36"/>
    <s v="None"/>
    <s v="Yes"/>
    <n v="7.97"/>
    <s v="No"/>
    <x v="0"/>
    <s v="Cable"/>
    <n v="10"/>
    <s v="Yes"/>
    <s v="No"/>
    <s v="No"/>
    <s v="Yes"/>
    <s v="No"/>
    <s v="No"/>
    <s v="No"/>
    <s v="Yes"/>
    <x v="0"/>
    <s v="No"/>
    <x v="1"/>
    <n v="56.65"/>
    <n v="654.85"/>
    <n v="0"/>
    <n v="0"/>
    <n v="95.64"/>
    <n v="750.49"/>
    <n v="1"/>
    <s v="Churned"/>
    <x v="0"/>
    <n v="90"/>
    <n v="3043"/>
    <s v="Price"/>
    <s v="Extra data charges"/>
    <x v="1"/>
  </r>
  <r>
    <s v="6261-RCVNS"/>
    <s v="Female"/>
    <n v="22"/>
    <s v="Yes"/>
    <s v="No"/>
    <s v="No"/>
    <s v="No"/>
    <n v="0"/>
    <s v="United States"/>
    <s v="California"/>
    <s v="Rodeo"/>
    <n v="94572"/>
    <n v="38.027217999999998"/>
    <n v="-122.23463"/>
    <n v="8506"/>
    <s v="Q3"/>
    <s v="No"/>
    <n v="0"/>
    <x v="44"/>
    <s v="Offer B"/>
    <s v="Yes"/>
    <n v="5.75"/>
    <s v="No"/>
    <x v="0"/>
    <s v="DSL"/>
    <n v="53"/>
    <s v="Yes"/>
    <s v="Yes"/>
    <s v="Yes"/>
    <s v="Yes"/>
    <s v="No"/>
    <s v="Yes"/>
    <s v="Yes"/>
    <s v="Yes"/>
    <x v="1"/>
    <s v="No"/>
    <x v="1"/>
    <n v="73.900000000000006"/>
    <n v="3160.55"/>
    <n v="0"/>
    <n v="0"/>
    <n v="241.5"/>
    <n v="3402.05"/>
    <n v="2"/>
    <s v="Churned"/>
    <x v="0"/>
    <n v="71"/>
    <n v="2774"/>
    <s v="Price"/>
    <s v="Price too high"/>
    <x v="2"/>
  </r>
  <r>
    <s v="7951-QKZPL"/>
    <s v="Female"/>
    <n v="21"/>
    <s v="Yes"/>
    <s v="No"/>
    <s v="Yes"/>
    <s v="No"/>
    <n v="0"/>
    <s v="United States"/>
    <s v="California"/>
    <s v="Saint Helena"/>
    <n v="94574"/>
    <n v="38.581353999999997"/>
    <n v="-122.296283"/>
    <n v="9423"/>
    <s v="Q3"/>
    <s v="Yes"/>
    <n v="1"/>
    <x v="27"/>
    <s v="None"/>
    <s v="Yes"/>
    <n v="35.31"/>
    <s v="Yes"/>
    <x v="1"/>
    <s v="None"/>
    <n v="0"/>
    <s v="No"/>
    <s v="No"/>
    <s v="No"/>
    <s v="No"/>
    <s v="No"/>
    <s v="No"/>
    <s v="No"/>
    <s v="No"/>
    <x v="2"/>
    <s v="Yes"/>
    <x v="1"/>
    <n v="24.5"/>
    <n v="740.3"/>
    <n v="35.049999999999997"/>
    <n v="0"/>
    <n v="1165.23"/>
    <n v="1870.48"/>
    <n v="3"/>
    <s v="Churned"/>
    <x v="0"/>
    <n v="77"/>
    <n v="5194"/>
    <s v="Price"/>
    <s v="Long distance charges"/>
    <x v="2"/>
  </r>
  <r>
    <s v="3640-PHQXK"/>
    <s v="Female"/>
    <n v="54"/>
    <s v="No"/>
    <s v="No"/>
    <s v="No"/>
    <s v="No"/>
    <n v="0"/>
    <s v="United States"/>
    <s v="California"/>
    <s v="Union City"/>
    <n v="94587"/>
    <n v="37.594850000000001"/>
    <n v="-122.05152099999999"/>
    <n v="66472"/>
    <s v="Q3"/>
    <s v="No"/>
    <n v="0"/>
    <x v="52"/>
    <s v="None"/>
    <s v="Yes"/>
    <n v="6.33"/>
    <s v="Yes"/>
    <x v="0"/>
    <s v="Fiber Optic"/>
    <n v="11"/>
    <s v="No"/>
    <s v="No"/>
    <s v="Yes"/>
    <s v="No"/>
    <s v="No"/>
    <s v="Yes"/>
    <s v="Yes"/>
    <s v="Yes"/>
    <x v="0"/>
    <s v="Yes"/>
    <x v="0"/>
    <n v="89.9"/>
    <n v="2806.9"/>
    <n v="41.18"/>
    <n v="0"/>
    <n v="196.23"/>
    <n v="2961.95"/>
    <n v="2"/>
    <s v="Churned"/>
    <x v="0"/>
    <n v="85"/>
    <n v="2031"/>
    <s v="Dissatisfaction"/>
    <s v="Service dissatisfaction"/>
    <x v="1"/>
  </r>
  <r>
    <s v="8019-ENHXU"/>
    <s v="Male"/>
    <n v="50"/>
    <s v="No"/>
    <s v="No"/>
    <s v="Yes"/>
    <s v="No"/>
    <n v="0"/>
    <s v="United States"/>
    <s v="California"/>
    <s v="Oakland"/>
    <n v="94601"/>
    <n v="37.776522999999997"/>
    <n v="-122.219268"/>
    <n v="54876"/>
    <s v="Q3"/>
    <s v="Yes"/>
    <n v="1"/>
    <x v="44"/>
    <s v="Offer B"/>
    <s v="Yes"/>
    <n v="34.65"/>
    <s v="Yes"/>
    <x v="0"/>
    <s v="Fiber Optic"/>
    <n v="9"/>
    <s v="No"/>
    <s v="Yes"/>
    <s v="Yes"/>
    <s v="Yes"/>
    <s v="No"/>
    <s v="Yes"/>
    <s v="Yes"/>
    <s v="No"/>
    <x v="0"/>
    <s v="Yes"/>
    <x v="0"/>
    <n v="99.45"/>
    <n v="4138.05"/>
    <n v="30.46"/>
    <n v="140"/>
    <n v="1455.3"/>
    <n v="5702.89"/>
    <n v="2"/>
    <s v="Churned"/>
    <x v="0"/>
    <n v="96"/>
    <n v="4624"/>
    <s v="Dissatisfaction"/>
    <s v="Network reliability"/>
    <x v="1"/>
  </r>
  <r>
    <s v="9033-EOXWV"/>
    <s v="Female"/>
    <n v="57"/>
    <s v="No"/>
    <s v="No"/>
    <s v="No"/>
    <s v="No"/>
    <n v="0"/>
    <s v="United States"/>
    <s v="California"/>
    <s v="Oakland"/>
    <n v="94603"/>
    <n v="37.739113000000003"/>
    <n v="-122.175602"/>
    <n v="31392"/>
    <s v="Q3"/>
    <s v="No"/>
    <n v="0"/>
    <x v="36"/>
    <s v="None"/>
    <s v="Yes"/>
    <n v="42.58"/>
    <s v="Yes"/>
    <x v="0"/>
    <s v="DSL"/>
    <n v="22"/>
    <s v="No"/>
    <s v="No"/>
    <s v="No"/>
    <s v="Yes"/>
    <s v="Yes"/>
    <s v="Yes"/>
    <s v="Yes"/>
    <s v="Yes"/>
    <x v="1"/>
    <s v="No"/>
    <x v="1"/>
    <n v="74.05"/>
    <n v="872.65"/>
    <n v="48.61"/>
    <n v="0"/>
    <n v="510.96"/>
    <n v="1335"/>
    <n v="3"/>
    <s v="Churned"/>
    <x v="0"/>
    <n v="94"/>
    <n v="4149"/>
    <s v="Other"/>
    <s v="Don't know"/>
    <x v="2"/>
  </r>
  <r>
    <s v="1522-VVDMG"/>
    <s v="Male"/>
    <n v="25"/>
    <s v="Yes"/>
    <s v="No"/>
    <s v="Yes"/>
    <s v="No"/>
    <n v="0"/>
    <s v="United States"/>
    <s v="California"/>
    <s v="Oakland"/>
    <n v="94611"/>
    <n v="37.828415999999997"/>
    <n v="-122.216005"/>
    <n v="36517"/>
    <s v="Q3"/>
    <s v="Yes"/>
    <n v="1"/>
    <x v="8"/>
    <s v="None"/>
    <s v="Yes"/>
    <n v="19.23"/>
    <s v="No"/>
    <x v="0"/>
    <s v="Fiber Optic"/>
    <n v="52"/>
    <s v="No"/>
    <s v="Yes"/>
    <s v="No"/>
    <s v="Yes"/>
    <s v="Yes"/>
    <s v="No"/>
    <s v="No"/>
    <s v="Yes"/>
    <x v="0"/>
    <s v="Yes"/>
    <x v="0"/>
    <n v="89.75"/>
    <n v="608.79999999999995"/>
    <n v="26.02"/>
    <n v="0"/>
    <n v="134.61000000000001"/>
    <n v="717.39"/>
    <n v="2"/>
    <s v="Churned"/>
    <x v="0"/>
    <n v="90"/>
    <n v="3807"/>
    <s v="Dissatisfaction"/>
    <s v="Poor expertise of online support"/>
    <x v="1"/>
  </r>
  <r>
    <s v="9185-TQCVP"/>
    <s v="Male"/>
    <n v="27"/>
    <s v="Yes"/>
    <s v="No"/>
    <s v="Yes"/>
    <s v="No"/>
    <n v="0"/>
    <s v="United States"/>
    <s v="California"/>
    <s v="Albany"/>
    <n v="94706"/>
    <n v="37.890273999999998"/>
    <n v="-122.295192"/>
    <n v="15882"/>
    <s v="Q3"/>
    <s v="Yes"/>
    <n v="1"/>
    <x v="35"/>
    <s v="None"/>
    <s v="Yes"/>
    <n v="21.3"/>
    <s v="Yes"/>
    <x v="0"/>
    <s v="Fiber Optic"/>
    <n v="42"/>
    <s v="No"/>
    <s v="No"/>
    <s v="No"/>
    <s v="No"/>
    <s v="No"/>
    <s v="Yes"/>
    <s v="Yes"/>
    <s v="Yes"/>
    <x v="0"/>
    <s v="Yes"/>
    <x v="0"/>
    <n v="85.15"/>
    <n v="1139.2"/>
    <n v="38.479999999999997"/>
    <n v="0"/>
    <n v="298.2"/>
    <n v="1398.92"/>
    <n v="2"/>
    <s v="Churned"/>
    <x v="0"/>
    <n v="91"/>
    <n v="4550"/>
    <s v="Dissatisfaction"/>
    <s v="Poor expertise of phone support"/>
    <x v="1"/>
  </r>
  <r>
    <s v="8063-RJYNF"/>
    <s v="Male"/>
    <n v="27"/>
    <s v="Yes"/>
    <s v="No"/>
    <s v="No"/>
    <s v="No"/>
    <n v="0"/>
    <s v="United States"/>
    <s v="California"/>
    <s v="Richmond"/>
    <n v="94804"/>
    <n v="37.921033999999999"/>
    <n v="-122.341798"/>
    <n v="39089"/>
    <s v="Q3"/>
    <s v="No"/>
    <n v="0"/>
    <x v="12"/>
    <s v="None"/>
    <s v="Yes"/>
    <n v="20.440000000000001"/>
    <s v="No"/>
    <x v="0"/>
    <s v="Fiber Optic"/>
    <n v="59"/>
    <s v="Yes"/>
    <s v="No"/>
    <s v="No"/>
    <s v="No"/>
    <s v="Yes"/>
    <s v="Yes"/>
    <s v="Yes"/>
    <s v="No"/>
    <x v="0"/>
    <s v="Yes"/>
    <x v="0"/>
    <n v="94.25"/>
    <n v="1483.25"/>
    <n v="0"/>
    <n v="140"/>
    <n v="327.04000000000002"/>
    <n v="1950.29"/>
    <n v="1"/>
    <s v="Churned"/>
    <x v="0"/>
    <n v="73"/>
    <n v="2827"/>
    <s v="Competitor"/>
    <s v="Competitor offered higher download speeds"/>
    <x v="1"/>
  </r>
  <r>
    <s v="0687-ZVTHB"/>
    <s v="Male"/>
    <n v="24"/>
    <s v="Yes"/>
    <s v="No"/>
    <s v="Yes"/>
    <s v="No"/>
    <n v="0"/>
    <s v="United States"/>
    <s v="California"/>
    <s v="Richmond"/>
    <n v="94805"/>
    <n v="37.941456000000002"/>
    <n v="-122.32096799999999"/>
    <n v="13984"/>
    <s v="Q3"/>
    <s v="Yes"/>
    <n v="1"/>
    <x v="22"/>
    <s v="Offer B"/>
    <s v="Yes"/>
    <n v="26.75"/>
    <s v="Yes"/>
    <x v="0"/>
    <s v="Cable"/>
    <n v="51"/>
    <s v="Yes"/>
    <s v="Yes"/>
    <s v="Yes"/>
    <s v="No"/>
    <s v="No"/>
    <s v="Yes"/>
    <s v="Yes"/>
    <s v="Yes"/>
    <x v="1"/>
    <s v="No"/>
    <x v="1"/>
    <n v="72.45"/>
    <n v="4653.8500000000004"/>
    <n v="14.23"/>
    <n v="0"/>
    <n v="1738.75"/>
    <n v="6378.37"/>
    <n v="1"/>
    <s v="Churned"/>
    <x v="0"/>
    <n v="68"/>
    <n v="4415"/>
    <s v="Competitor"/>
    <s v="Competitor offered more data"/>
    <x v="2"/>
  </r>
  <r>
    <s v="9661-ACXBS"/>
    <s v="Female"/>
    <n v="26"/>
    <s v="Yes"/>
    <s v="No"/>
    <s v="No"/>
    <s v="No"/>
    <n v="0"/>
    <s v="United States"/>
    <s v="California"/>
    <s v="San Rafael"/>
    <n v="94901"/>
    <n v="37.972662"/>
    <n v="-122.491452"/>
    <n v="40239"/>
    <s v="Q3"/>
    <s v="No"/>
    <n v="0"/>
    <x v="44"/>
    <s v="Offer B"/>
    <s v="Yes"/>
    <n v="33.46"/>
    <s v="Yes"/>
    <x v="0"/>
    <s v="Fiber Optic"/>
    <n v="52"/>
    <s v="Yes"/>
    <s v="No"/>
    <s v="Yes"/>
    <s v="No"/>
    <s v="Yes"/>
    <s v="Yes"/>
    <s v="Yes"/>
    <s v="Yes"/>
    <x v="0"/>
    <s v="Yes"/>
    <x v="0"/>
    <n v="105.2"/>
    <n v="4400.75"/>
    <n v="40.15"/>
    <n v="0"/>
    <n v="1405.32"/>
    <n v="5765.92"/>
    <n v="1"/>
    <s v="Churned"/>
    <x v="0"/>
    <n v="89"/>
    <n v="2317"/>
    <s v="Competitor"/>
    <s v="Competitor made better offer"/>
    <x v="1"/>
  </r>
  <r>
    <s v="3727-RJMEO"/>
    <s v="Male"/>
    <n v="34"/>
    <s v="No"/>
    <s v="No"/>
    <s v="Yes"/>
    <s v="No"/>
    <n v="0"/>
    <s v="United States"/>
    <s v="California"/>
    <s v="Rohnert Park"/>
    <n v="94928"/>
    <n v="38.347189999999998"/>
    <n v="-122.697822"/>
    <n v="42544"/>
    <s v="Q3"/>
    <s v="Yes"/>
    <n v="3"/>
    <x v="63"/>
    <s v="None"/>
    <s v="Yes"/>
    <n v="8.59"/>
    <s v="Yes"/>
    <x v="0"/>
    <s v="Fiber Optic"/>
    <n v="28"/>
    <s v="No"/>
    <s v="No"/>
    <s v="No"/>
    <s v="No"/>
    <s v="Yes"/>
    <s v="No"/>
    <s v="No"/>
    <s v="Yes"/>
    <x v="0"/>
    <s v="Yes"/>
    <x v="0"/>
    <n v="82.85"/>
    <n v="460.25"/>
    <n v="48.95"/>
    <n v="0"/>
    <n v="51.54"/>
    <n v="462.84"/>
    <n v="1"/>
    <s v="Churned"/>
    <x v="0"/>
    <n v="78"/>
    <n v="4458"/>
    <s v="Competitor"/>
    <s v="Competitor had better devices"/>
    <x v="1"/>
  </r>
  <r>
    <s v="5685-IIXLY"/>
    <s v="Female"/>
    <n v="54"/>
    <s v="No"/>
    <s v="No"/>
    <s v="Yes"/>
    <s v="No"/>
    <n v="0"/>
    <s v="United States"/>
    <s v="California"/>
    <s v="Novato"/>
    <n v="94945"/>
    <n v="38.135897"/>
    <n v="-122.563683"/>
    <n v="16429"/>
    <s v="Q3"/>
    <s v="Yes"/>
    <n v="1"/>
    <x v="20"/>
    <s v="None"/>
    <s v="Yes"/>
    <n v="7"/>
    <s v="No"/>
    <x v="0"/>
    <s v="Fiber Optic"/>
    <n v="23"/>
    <s v="No"/>
    <s v="Yes"/>
    <s v="No"/>
    <s v="No"/>
    <s v="No"/>
    <s v="Yes"/>
    <s v="Yes"/>
    <s v="Yes"/>
    <x v="0"/>
    <s v="Yes"/>
    <x v="0"/>
    <n v="83.6"/>
    <n v="404.2"/>
    <n v="24.44"/>
    <n v="0"/>
    <n v="35"/>
    <n v="414.76"/>
    <n v="3"/>
    <s v="Churned"/>
    <x v="0"/>
    <n v="93"/>
    <n v="4565"/>
    <s v="Competitor"/>
    <s v="Competitor offered higher download speeds"/>
    <x v="0"/>
  </r>
  <r>
    <s v="4250-ZBWLV"/>
    <s v="Male"/>
    <n v="24"/>
    <s v="Yes"/>
    <s v="No"/>
    <s v="No"/>
    <s v="No"/>
    <n v="0"/>
    <s v="United States"/>
    <s v="California"/>
    <s v="Olema"/>
    <n v="94950"/>
    <n v="38.052208999999998"/>
    <n v="-122.775567"/>
    <n v="248"/>
    <s v="Q3"/>
    <s v="No"/>
    <n v="0"/>
    <x v="39"/>
    <s v="Offer A"/>
    <s v="Yes"/>
    <n v="21.74"/>
    <s v="Yes"/>
    <x v="0"/>
    <s v="Fiber Optic"/>
    <n v="73"/>
    <s v="No"/>
    <s v="Yes"/>
    <s v="Yes"/>
    <s v="Yes"/>
    <s v="Yes"/>
    <s v="Yes"/>
    <s v="Yes"/>
    <s v="Yes"/>
    <x v="1"/>
    <s v="No"/>
    <x v="0"/>
    <n v="108.45"/>
    <n v="7176.55"/>
    <n v="9.68"/>
    <n v="0"/>
    <n v="1478.32"/>
    <n v="8645.19"/>
    <n v="3"/>
    <s v="Churned"/>
    <x v="0"/>
    <n v="65"/>
    <n v="4454"/>
    <s v="Competitor"/>
    <s v="Competitor offered higher download speeds"/>
    <x v="2"/>
  </r>
  <r>
    <s v="5095-AESKG"/>
    <s v="Female"/>
    <n v="33"/>
    <s v="No"/>
    <s v="No"/>
    <s v="Yes"/>
    <s v="No"/>
    <n v="0"/>
    <s v="United States"/>
    <s v="California"/>
    <s v="Sausalito"/>
    <n v="94965"/>
    <n v="37.848641000000001"/>
    <n v="-122.515692"/>
    <n v="11213"/>
    <s v="Q3"/>
    <s v="Yes"/>
    <n v="1"/>
    <x v="10"/>
    <s v="None"/>
    <s v="Yes"/>
    <n v="31.61"/>
    <s v="Yes"/>
    <x v="0"/>
    <s v="Fiber Optic"/>
    <n v="20"/>
    <s v="No"/>
    <s v="Yes"/>
    <s v="No"/>
    <s v="No"/>
    <s v="No"/>
    <s v="Yes"/>
    <s v="Yes"/>
    <s v="No"/>
    <x v="0"/>
    <s v="Yes"/>
    <x v="1"/>
    <n v="91.5"/>
    <n v="242.95"/>
    <n v="0"/>
    <n v="10"/>
    <n v="94.83"/>
    <n v="347.78"/>
    <n v="3"/>
    <s v="Churned"/>
    <x v="0"/>
    <n v="76"/>
    <n v="5646"/>
    <s v="Competitor"/>
    <s v="Competitor offered higher download speeds"/>
    <x v="1"/>
  </r>
  <r>
    <s v="1871-MOWRM"/>
    <s v="Male"/>
    <n v="57"/>
    <s v="No"/>
    <s v="No"/>
    <s v="Yes"/>
    <s v="No"/>
    <n v="0"/>
    <s v="United States"/>
    <s v="California"/>
    <s v="Woodacre"/>
    <n v="94973"/>
    <n v="38.005839000000002"/>
    <n v="-122.638155"/>
    <n v="1449"/>
    <s v="Q3"/>
    <s v="Yes"/>
    <n v="3"/>
    <x v="36"/>
    <s v="None"/>
    <s v="Yes"/>
    <n v="18.260000000000002"/>
    <s v="No"/>
    <x v="0"/>
    <s v="Fiber Optic"/>
    <n v="18"/>
    <s v="Yes"/>
    <s v="No"/>
    <s v="No"/>
    <s v="Yes"/>
    <s v="No"/>
    <s v="No"/>
    <s v="No"/>
    <s v="Yes"/>
    <x v="0"/>
    <s v="No"/>
    <x v="0"/>
    <n v="80.849999999999994"/>
    <n v="866.45"/>
    <n v="23.72"/>
    <n v="0"/>
    <n v="219.12"/>
    <n v="1061.8499999999999"/>
    <n v="1"/>
    <s v="Churned"/>
    <x v="0"/>
    <n v="87"/>
    <n v="4306"/>
    <s v="Competitor"/>
    <s v="Competitor offered more data"/>
    <x v="1"/>
  </r>
  <r>
    <s v="2027-OAQQC"/>
    <s v="Female"/>
    <n v="64"/>
    <s v="No"/>
    <s v="No"/>
    <s v="No"/>
    <s v="No"/>
    <n v="0"/>
    <s v="United States"/>
    <s v="California"/>
    <s v="Aptos"/>
    <n v="95003"/>
    <n v="37.013471000000003"/>
    <n v="-121.877877"/>
    <n v="24227"/>
    <s v="Q3"/>
    <s v="No"/>
    <n v="0"/>
    <x v="24"/>
    <s v="Offer B"/>
    <s v="No"/>
    <n v="0"/>
    <s v="No"/>
    <x v="0"/>
    <s v="DSL"/>
    <n v="12"/>
    <s v="No"/>
    <s v="No"/>
    <s v="Yes"/>
    <s v="No"/>
    <s v="Yes"/>
    <s v="Yes"/>
    <s v="Yes"/>
    <s v="Yes"/>
    <x v="0"/>
    <s v="Yes"/>
    <x v="0"/>
    <n v="49.05"/>
    <n v="2076.1999999999998"/>
    <n v="20.29"/>
    <n v="0"/>
    <n v="0"/>
    <n v="2055.91"/>
    <n v="1"/>
    <s v="Churned"/>
    <x v="0"/>
    <n v="92"/>
    <n v="4044"/>
    <s v="Competitor"/>
    <s v="Competitor offered more data"/>
    <x v="1"/>
  </r>
  <r>
    <s v="1555-DJEQW"/>
    <s v="Female"/>
    <n v="21"/>
    <s v="Yes"/>
    <s v="No"/>
    <s v="Yes"/>
    <s v="No"/>
    <n v="0"/>
    <s v="United States"/>
    <s v="California"/>
    <s v="Cupertino"/>
    <n v="95014"/>
    <n v="37.306612000000001"/>
    <n v="-122.08062099999999"/>
    <n v="54431"/>
    <s v="Q3"/>
    <s v="Yes"/>
    <n v="1"/>
    <x v="57"/>
    <s v="Offer A"/>
    <s v="Yes"/>
    <n v="16.78"/>
    <s v="Yes"/>
    <x v="0"/>
    <s v="Fiber Optic"/>
    <n v="48"/>
    <s v="Yes"/>
    <s v="Yes"/>
    <s v="Yes"/>
    <s v="Yes"/>
    <s v="Yes"/>
    <s v="Yes"/>
    <s v="Yes"/>
    <s v="Yes"/>
    <x v="2"/>
    <s v="Yes"/>
    <x v="0"/>
    <n v="114.2"/>
    <n v="7723.9"/>
    <n v="48.54"/>
    <n v="0"/>
    <n v="1174.5999999999999"/>
    <n v="8849.9599999999991"/>
    <n v="1"/>
    <s v="Churned"/>
    <x v="0"/>
    <n v="73"/>
    <n v="5947"/>
    <s v="Price"/>
    <s v="Price too high"/>
    <x v="2"/>
  </r>
  <r>
    <s v="0519-XUZJU"/>
    <s v="Female"/>
    <n v="56"/>
    <s v="No"/>
    <s v="No"/>
    <s v="No"/>
    <s v="No"/>
    <n v="0"/>
    <s v="United States"/>
    <s v="California"/>
    <s v="Felton"/>
    <n v="95018"/>
    <n v="37.089111000000003"/>
    <n v="-122.062213"/>
    <n v="8728"/>
    <s v="Q3"/>
    <s v="No"/>
    <n v="0"/>
    <x v="0"/>
    <s v="None"/>
    <s v="Yes"/>
    <n v="26"/>
    <s v="No"/>
    <x v="0"/>
    <s v="Fiber Optic"/>
    <n v="8"/>
    <s v="No"/>
    <s v="No"/>
    <s v="No"/>
    <s v="No"/>
    <s v="No"/>
    <s v="No"/>
    <s v="No"/>
    <s v="Yes"/>
    <x v="0"/>
    <s v="No"/>
    <x v="2"/>
    <n v="70.75"/>
    <n v="70.75"/>
    <n v="0"/>
    <n v="0"/>
    <n v="26"/>
    <n v="96.75"/>
    <n v="2"/>
    <s v="Churned"/>
    <x v="0"/>
    <n v="93"/>
    <n v="3963"/>
    <s v="Dissatisfaction"/>
    <s v="Service dissatisfaction"/>
    <x v="1"/>
  </r>
  <r>
    <s v="6338-AVWCY"/>
    <s v="Male"/>
    <n v="19"/>
    <s v="Yes"/>
    <s v="No"/>
    <s v="No"/>
    <s v="No"/>
    <n v="0"/>
    <s v="United States"/>
    <s v="California"/>
    <s v="Escondido"/>
    <n v="92027"/>
    <n v="33.141264999999997"/>
    <n v="-116.967221"/>
    <n v="48690"/>
    <s v="Q3"/>
    <s v="No"/>
    <n v="0"/>
    <x v="10"/>
    <s v="None"/>
    <s v="No"/>
    <n v="0"/>
    <s v="No"/>
    <x v="0"/>
    <s v="DSL"/>
    <n v="26"/>
    <s v="No"/>
    <s v="No"/>
    <s v="Yes"/>
    <s v="No"/>
    <s v="Yes"/>
    <s v="No"/>
    <s v="No"/>
    <s v="Yes"/>
    <x v="0"/>
    <s v="Yes"/>
    <x v="2"/>
    <n v="40.15"/>
    <n v="130.75"/>
    <n v="0"/>
    <n v="0"/>
    <n v="0"/>
    <n v="130.75"/>
    <n v="3"/>
    <s v="Churned"/>
    <x v="0"/>
    <n v="75"/>
    <n v="4710"/>
    <s v="Competitor"/>
    <s v="Competitor made better offer"/>
    <x v="1"/>
  </r>
  <r>
    <s v="9445-SZLCH"/>
    <s v="Female"/>
    <n v="39"/>
    <s v="No"/>
    <s v="No"/>
    <s v="Yes"/>
    <s v="No"/>
    <n v="0"/>
    <s v="United States"/>
    <s v="California"/>
    <s v="Santa Clara"/>
    <n v="95050"/>
    <n v="37.351213999999999"/>
    <n v="-121.952417"/>
    <n v="36349"/>
    <s v="Q3"/>
    <s v="Yes"/>
    <n v="3"/>
    <x v="54"/>
    <s v="None"/>
    <s v="Yes"/>
    <n v="24.51"/>
    <s v="Yes"/>
    <x v="0"/>
    <s v="Fiber Optic"/>
    <n v="27"/>
    <s v="No"/>
    <s v="Yes"/>
    <s v="Yes"/>
    <s v="No"/>
    <s v="Yes"/>
    <s v="No"/>
    <s v="No"/>
    <s v="Yes"/>
    <x v="0"/>
    <s v="Yes"/>
    <x v="0"/>
    <n v="97.35"/>
    <n v="3457.9"/>
    <n v="4.96"/>
    <n v="0"/>
    <n v="882.36"/>
    <n v="4335.3"/>
    <n v="2"/>
    <s v="Churned"/>
    <x v="0"/>
    <n v="86"/>
    <n v="4544"/>
    <s v="Dissatisfaction"/>
    <s v="Limited range of services"/>
    <x v="1"/>
  </r>
  <r>
    <s v="7568-PODML"/>
    <s v="Male"/>
    <n v="34"/>
    <s v="No"/>
    <s v="No"/>
    <s v="No"/>
    <s v="No"/>
    <n v="0"/>
    <s v="United States"/>
    <s v="California"/>
    <s v="Watsonville"/>
    <n v="95076"/>
    <n v="36.931654000000002"/>
    <n v="-121.75238299999999"/>
    <n v="81141"/>
    <s v="Q3"/>
    <s v="No"/>
    <n v="0"/>
    <x v="0"/>
    <s v="None"/>
    <s v="No"/>
    <n v="0"/>
    <s v="No"/>
    <x v="0"/>
    <s v="DSL"/>
    <n v="18"/>
    <s v="No"/>
    <s v="No"/>
    <s v="No"/>
    <s v="No"/>
    <s v="Yes"/>
    <s v="Yes"/>
    <s v="Yes"/>
    <s v="Yes"/>
    <x v="0"/>
    <s v="Yes"/>
    <x v="2"/>
    <n v="45.3"/>
    <n v="45.3"/>
    <n v="0"/>
    <n v="0"/>
    <n v="0"/>
    <n v="45.3"/>
    <n v="1"/>
    <s v="Churned"/>
    <x v="0"/>
    <n v="69"/>
    <n v="4954"/>
    <s v="Competitor"/>
    <s v="Competitor had better devices"/>
    <x v="1"/>
  </r>
  <r>
    <s v="5349-IECLD"/>
    <s v="Male"/>
    <n v="61"/>
    <s v="No"/>
    <s v="No"/>
    <s v="No"/>
    <s v="No"/>
    <n v="0"/>
    <s v="United States"/>
    <s v="California"/>
    <s v="San Jose"/>
    <n v="95111"/>
    <n v="37.284264999999998"/>
    <n v="-121.827673"/>
    <n v="57748"/>
    <s v="Q3"/>
    <s v="No"/>
    <n v="0"/>
    <x v="17"/>
    <s v="None"/>
    <s v="Yes"/>
    <n v="26.05"/>
    <s v="No"/>
    <x v="0"/>
    <s v="Fiber Optic"/>
    <n v="2"/>
    <s v="No"/>
    <s v="No"/>
    <s v="Yes"/>
    <s v="No"/>
    <s v="Yes"/>
    <s v="Yes"/>
    <s v="Yes"/>
    <s v="Yes"/>
    <x v="0"/>
    <s v="No"/>
    <x v="0"/>
    <n v="94.95"/>
    <n v="178.1"/>
    <n v="0"/>
    <n v="0"/>
    <n v="52.1"/>
    <n v="230.2"/>
    <n v="1"/>
    <s v="Churned"/>
    <x v="0"/>
    <n v="87"/>
    <n v="4493"/>
    <s v="Competitor"/>
    <s v="Competitor had better devices"/>
    <x v="0"/>
  </r>
  <r>
    <s v="3945-GFWQL"/>
    <s v="Female"/>
    <n v="33"/>
    <s v="No"/>
    <s v="No"/>
    <s v="No"/>
    <s v="Yes"/>
    <n v="1"/>
    <s v="United States"/>
    <s v="California"/>
    <s v="San Jose"/>
    <n v="95113"/>
    <n v="37.333851000000003"/>
    <n v="-121.891147"/>
    <n v="561"/>
    <s v="Q3"/>
    <s v="No"/>
    <n v="0"/>
    <x v="36"/>
    <s v="None"/>
    <s v="Yes"/>
    <n v="5.16"/>
    <s v="No"/>
    <x v="0"/>
    <s v="DSL"/>
    <n v="16"/>
    <s v="No"/>
    <s v="No"/>
    <s v="No"/>
    <s v="No"/>
    <s v="No"/>
    <s v="No"/>
    <s v="No"/>
    <s v="No"/>
    <x v="0"/>
    <s v="Yes"/>
    <x v="0"/>
    <n v="44.55"/>
    <n v="480.6"/>
    <n v="18.21"/>
    <n v="0"/>
    <n v="61.92"/>
    <n v="524.30999999999995"/>
    <n v="3"/>
    <s v="Churned"/>
    <x v="0"/>
    <n v="89"/>
    <n v="4162"/>
    <s v="Price"/>
    <s v="Extra data charges"/>
    <x v="1"/>
  </r>
  <r>
    <s v="3797-VTIDR"/>
    <s v="Male"/>
    <n v="55"/>
    <s v="No"/>
    <s v="No"/>
    <s v="Yes"/>
    <s v="No"/>
    <n v="0"/>
    <s v="United States"/>
    <s v="California"/>
    <s v="San Jose"/>
    <n v="95121"/>
    <n v="37.304681000000002"/>
    <n v="-121.809955"/>
    <n v="37127"/>
    <s v="Q3"/>
    <s v="Yes"/>
    <n v="3"/>
    <x v="0"/>
    <s v="Offer E"/>
    <s v="No"/>
    <n v="0"/>
    <s v="No"/>
    <x v="0"/>
    <s v="DSL"/>
    <n v="21"/>
    <s v="No"/>
    <s v="No"/>
    <s v="No"/>
    <s v="No"/>
    <s v="No"/>
    <s v="No"/>
    <s v="No"/>
    <s v="Yes"/>
    <x v="0"/>
    <s v="Yes"/>
    <x v="0"/>
    <n v="23.45"/>
    <n v="23.45"/>
    <n v="0"/>
    <n v="0"/>
    <n v="0"/>
    <n v="23.45"/>
    <n v="2"/>
    <s v="Churned"/>
    <x v="0"/>
    <n v="90"/>
    <n v="4517"/>
    <s v="Price"/>
    <s v="Price too high"/>
    <x v="0"/>
  </r>
  <r>
    <s v="9526-BIHHD"/>
    <s v="Male"/>
    <n v="30"/>
    <s v="No"/>
    <s v="No"/>
    <s v="No"/>
    <s v="No"/>
    <n v="0"/>
    <s v="United States"/>
    <s v="California"/>
    <s v="San Jose"/>
    <n v="95127"/>
    <n v="37.375155999999997"/>
    <n v="-121.795867"/>
    <n v="60620"/>
    <s v="Q3"/>
    <s v="No"/>
    <n v="0"/>
    <x v="0"/>
    <s v="Offer E"/>
    <s v="No"/>
    <n v="0"/>
    <s v="No"/>
    <x v="0"/>
    <s v="Cable"/>
    <n v="69"/>
    <s v="Yes"/>
    <s v="No"/>
    <s v="No"/>
    <s v="No"/>
    <s v="No"/>
    <s v="No"/>
    <s v="No"/>
    <s v="Yes"/>
    <x v="0"/>
    <s v="No"/>
    <x v="2"/>
    <n v="29.7"/>
    <n v="29.7"/>
    <n v="0"/>
    <n v="0"/>
    <n v="0"/>
    <n v="29.7"/>
    <n v="1"/>
    <s v="Churned"/>
    <x v="0"/>
    <n v="74"/>
    <n v="3383"/>
    <s v="Dissatisfaction"/>
    <s v="Product dissatisfaction"/>
    <x v="1"/>
  </r>
  <r>
    <s v="4523-WXCEF"/>
    <s v="Female"/>
    <n v="21"/>
    <s v="Yes"/>
    <s v="No"/>
    <s v="Yes"/>
    <s v="No"/>
    <n v="0"/>
    <s v="United States"/>
    <s v="California"/>
    <s v="San Jose"/>
    <n v="95129"/>
    <n v="37.305622"/>
    <n v="-122.00088700000001"/>
    <n v="37570"/>
    <s v="Q3"/>
    <s v="Yes"/>
    <n v="4"/>
    <x v="53"/>
    <s v="Offer B"/>
    <s v="Yes"/>
    <n v="9.23"/>
    <s v="Yes"/>
    <x v="0"/>
    <s v="Fiber Optic"/>
    <n v="48"/>
    <s v="No"/>
    <s v="Yes"/>
    <s v="No"/>
    <s v="No"/>
    <s v="Yes"/>
    <s v="Yes"/>
    <s v="Yes"/>
    <s v="Yes"/>
    <x v="0"/>
    <s v="No"/>
    <x v="0"/>
    <n v="101.1"/>
    <n v="6039.9"/>
    <n v="0"/>
    <n v="0"/>
    <n v="544.57000000000005"/>
    <n v="6584.4699999999903"/>
    <n v="2"/>
    <s v="Churned"/>
    <x v="0"/>
    <n v="87"/>
    <n v="4160"/>
    <s v="Dissatisfaction"/>
    <s v="Service dissatisfaction"/>
    <x v="1"/>
  </r>
  <r>
    <s v="8364-TRMMK"/>
    <s v="Female"/>
    <n v="51"/>
    <s v="No"/>
    <s v="No"/>
    <s v="No"/>
    <s v="No"/>
    <n v="0"/>
    <s v="United States"/>
    <s v="California"/>
    <s v="San Jose"/>
    <n v="95132"/>
    <n v="37.424655000000001"/>
    <n v="-121.74841000000001"/>
    <n v="40568"/>
    <s v="Q3"/>
    <s v="No"/>
    <n v="0"/>
    <x v="10"/>
    <s v="Offer E"/>
    <s v="Yes"/>
    <n v="22.56"/>
    <s v="Yes"/>
    <x v="0"/>
    <s v="Cable"/>
    <n v="3"/>
    <s v="No"/>
    <s v="No"/>
    <s v="No"/>
    <s v="No"/>
    <s v="No"/>
    <s v="No"/>
    <s v="No"/>
    <s v="Yes"/>
    <x v="0"/>
    <s v="Yes"/>
    <x v="2"/>
    <n v="50.65"/>
    <n v="151.30000000000001"/>
    <n v="0"/>
    <n v="0"/>
    <n v="67.679999999999893"/>
    <n v="218.98"/>
    <n v="1"/>
    <s v="Churned"/>
    <x v="0"/>
    <n v="76"/>
    <n v="2876"/>
    <s v="Dissatisfaction"/>
    <s v="Lack of self-service on Website"/>
    <x v="1"/>
  </r>
  <r>
    <s v="3063-QFSZL"/>
    <s v="Female"/>
    <n v="37"/>
    <s v="No"/>
    <s v="No"/>
    <s v="No"/>
    <s v="No"/>
    <n v="0"/>
    <s v="United States"/>
    <s v="California"/>
    <s v="San Jose"/>
    <n v="95135"/>
    <n v="37.286819999999999"/>
    <n v="-121.723877"/>
    <n v="15798"/>
    <s v="Q3"/>
    <s v="No"/>
    <n v="0"/>
    <x v="0"/>
    <s v="Offer E"/>
    <s v="Yes"/>
    <n v="13.01"/>
    <s v="No"/>
    <x v="0"/>
    <s v="Cable"/>
    <n v="4"/>
    <s v="No"/>
    <s v="No"/>
    <s v="No"/>
    <s v="No"/>
    <s v="No"/>
    <s v="Yes"/>
    <s v="Yes"/>
    <s v="Yes"/>
    <x v="0"/>
    <s v="Yes"/>
    <x v="0"/>
    <n v="55.4"/>
    <n v="55.4"/>
    <n v="0"/>
    <n v="0"/>
    <n v="13.01"/>
    <n v="68.41"/>
    <n v="1"/>
    <s v="Churned"/>
    <x v="0"/>
    <n v="70"/>
    <n v="2294"/>
    <s v="Competitor"/>
    <s v="Competitor had better devices"/>
    <x v="0"/>
  </r>
  <r>
    <s v="9249-FXSCK"/>
    <s v="Female"/>
    <n v="20"/>
    <s v="Yes"/>
    <s v="No"/>
    <s v="No"/>
    <s v="No"/>
    <n v="0"/>
    <s v="United States"/>
    <s v="California"/>
    <s v="Acampo"/>
    <n v="95220"/>
    <n v="38.200231000000002"/>
    <n v="-121.235034"/>
    <n v="6317"/>
    <s v="Q3"/>
    <s v="No"/>
    <n v="0"/>
    <x v="26"/>
    <s v="Offer B"/>
    <s v="Yes"/>
    <n v="33.69"/>
    <s v="Yes"/>
    <x v="0"/>
    <s v="Fiber Optic"/>
    <n v="52"/>
    <s v="Yes"/>
    <s v="Yes"/>
    <s v="No"/>
    <s v="Yes"/>
    <s v="Yes"/>
    <s v="Yes"/>
    <s v="Yes"/>
    <s v="Yes"/>
    <x v="1"/>
    <s v="Yes"/>
    <x v="1"/>
    <n v="111.25"/>
    <n v="5916.45"/>
    <n v="1.27"/>
    <n v="0"/>
    <n v="1751.8799999999901"/>
    <n v="7667.0599999999904"/>
    <n v="1"/>
    <s v="Churned"/>
    <x v="0"/>
    <n v="90"/>
    <n v="4861"/>
    <s v="Competitor"/>
    <s v="Competitor offered more data"/>
    <x v="2"/>
  </r>
  <r>
    <s v="5493-SDRDQ"/>
    <s v="Male"/>
    <n v="19"/>
    <s v="Yes"/>
    <s v="No"/>
    <s v="No"/>
    <s v="No"/>
    <n v="0"/>
    <s v="United States"/>
    <s v="California"/>
    <s v="Angels Camp"/>
    <n v="95222"/>
    <n v="38.071326999999997"/>
    <n v="-120.632221"/>
    <n v="4264"/>
    <s v="Q3"/>
    <s v="No"/>
    <n v="0"/>
    <x v="17"/>
    <s v="Offer E"/>
    <s v="Yes"/>
    <n v="5.33"/>
    <s v="No"/>
    <x v="0"/>
    <s v="Cable"/>
    <n v="52"/>
    <s v="Yes"/>
    <s v="No"/>
    <s v="Yes"/>
    <s v="No"/>
    <s v="No"/>
    <s v="No"/>
    <s v="No"/>
    <s v="Yes"/>
    <x v="0"/>
    <s v="Yes"/>
    <x v="2"/>
    <n v="55.1"/>
    <n v="113.35"/>
    <n v="0"/>
    <n v="0"/>
    <n v="10.66"/>
    <n v="124.009999999999"/>
    <n v="1"/>
    <s v="Churned"/>
    <x v="0"/>
    <n v="70"/>
    <n v="4235"/>
    <s v="Competitor"/>
    <s v="Competitor made better offer"/>
    <x v="1"/>
  </r>
  <r>
    <s v="0871-URUWO"/>
    <s v="Male"/>
    <n v="36"/>
    <s v="No"/>
    <s v="No"/>
    <s v="Yes"/>
    <s v="No"/>
    <n v="0"/>
    <s v="United States"/>
    <s v="California"/>
    <s v="Sheep Ranch"/>
    <n v="95250"/>
    <n v="38.244805999999997"/>
    <n v="-120.41730099999999"/>
    <n v="88"/>
    <s v="Q3"/>
    <s v="Yes"/>
    <n v="1"/>
    <x v="11"/>
    <s v="None"/>
    <s v="Yes"/>
    <n v="30.55"/>
    <s v="Yes"/>
    <x v="0"/>
    <s v="Fiber Optic"/>
    <n v="28"/>
    <s v="No"/>
    <s v="No"/>
    <s v="Yes"/>
    <s v="No"/>
    <s v="Yes"/>
    <s v="Yes"/>
    <s v="Yes"/>
    <s v="Yes"/>
    <x v="0"/>
    <s v="Yes"/>
    <x v="1"/>
    <n v="102.25"/>
    <n v="1359"/>
    <n v="0"/>
    <n v="0"/>
    <n v="397.15"/>
    <n v="1756.15"/>
    <n v="1"/>
    <s v="Churned"/>
    <x v="0"/>
    <n v="66"/>
    <n v="2003"/>
    <s v="Competitor"/>
    <s v="Competitor had better devices"/>
    <x v="1"/>
  </r>
  <r>
    <s v="0870-VEMYL"/>
    <s v="Female"/>
    <n v="34"/>
    <s v="No"/>
    <s v="No"/>
    <s v="No"/>
    <s v="No"/>
    <n v="0"/>
    <s v="United States"/>
    <s v="California"/>
    <s v="Columbia"/>
    <n v="95310"/>
    <n v="38.085839"/>
    <n v="-120.37855"/>
    <n v="2144"/>
    <s v="Q3"/>
    <s v="No"/>
    <n v="0"/>
    <x v="20"/>
    <s v="Offer E"/>
    <s v="Yes"/>
    <n v="24.32"/>
    <s v="No"/>
    <x v="0"/>
    <s v="Cable"/>
    <n v="22"/>
    <s v="Yes"/>
    <s v="No"/>
    <s v="No"/>
    <s v="Yes"/>
    <s v="No"/>
    <s v="No"/>
    <s v="No"/>
    <s v="No"/>
    <x v="0"/>
    <s v="No"/>
    <x v="1"/>
    <n v="53.85"/>
    <n v="259.8"/>
    <n v="22.96"/>
    <n v="10"/>
    <n v="121.6"/>
    <n v="368.44"/>
    <n v="1"/>
    <s v="Churned"/>
    <x v="0"/>
    <n v="74"/>
    <n v="5435"/>
    <s v="Competitor"/>
    <s v="Competitor offered higher download speeds"/>
    <x v="1"/>
  </r>
  <r>
    <s v="3982-XWFZQ"/>
    <s v="Female"/>
    <n v="30"/>
    <s v="No"/>
    <s v="No"/>
    <s v="Yes"/>
    <s v="No"/>
    <n v="0"/>
    <s v="United States"/>
    <s v="California"/>
    <s v="Denair"/>
    <n v="95316"/>
    <n v="37.524721"/>
    <n v="-120.757977"/>
    <n v="5513"/>
    <s v="Q3"/>
    <s v="Yes"/>
    <n v="2"/>
    <x v="44"/>
    <s v="Offer B"/>
    <s v="Yes"/>
    <n v="10.79"/>
    <s v="Yes"/>
    <x v="0"/>
    <s v="Cable"/>
    <n v="41"/>
    <s v="No"/>
    <s v="No"/>
    <s v="No"/>
    <s v="No"/>
    <s v="No"/>
    <s v="No"/>
    <s v="No"/>
    <s v="Yes"/>
    <x v="0"/>
    <s v="Yes"/>
    <x v="0"/>
    <n v="50.25"/>
    <n v="2203.65"/>
    <n v="28.49"/>
    <n v="0"/>
    <n v="453.17999999999898"/>
    <n v="2628.34"/>
    <n v="2"/>
    <s v="Churned"/>
    <x v="0"/>
    <n v="90"/>
    <n v="4873"/>
    <s v="Competitor"/>
    <s v="Competitor offered more data"/>
    <x v="1"/>
  </r>
  <r>
    <s v="4009-ALQFH"/>
    <s v="Female"/>
    <n v="35"/>
    <s v="No"/>
    <s v="No"/>
    <s v="No"/>
    <s v="No"/>
    <n v="0"/>
    <s v="United States"/>
    <s v="California"/>
    <s v="Groveland"/>
    <n v="95321"/>
    <n v="37.902968000000001"/>
    <n v="-119.66754400000001"/>
    <n v="3680"/>
    <s v="Q3"/>
    <s v="No"/>
    <n v="0"/>
    <x v="3"/>
    <s v="None"/>
    <s v="Yes"/>
    <n v="48.42"/>
    <s v="No"/>
    <x v="0"/>
    <s v="Fiber Optic"/>
    <n v="8"/>
    <s v="No"/>
    <s v="Yes"/>
    <s v="Yes"/>
    <s v="No"/>
    <s v="Yes"/>
    <s v="Yes"/>
    <s v="Yes"/>
    <s v="Yes"/>
    <x v="0"/>
    <s v="Yes"/>
    <x v="0"/>
    <n v="99.5"/>
    <n v="2369.0500000000002"/>
    <n v="19.5"/>
    <n v="0"/>
    <n v="1210.5"/>
    <n v="3560.05"/>
    <n v="3"/>
    <s v="Churned"/>
    <x v="0"/>
    <n v="90"/>
    <n v="5932"/>
    <s v="Competitor"/>
    <s v="Competitor offered more data"/>
    <x v="1"/>
  </r>
  <r>
    <s v="3627-FCRDW"/>
    <s v="Female"/>
    <n v="49"/>
    <s v="No"/>
    <s v="No"/>
    <s v="No"/>
    <s v="No"/>
    <n v="0"/>
    <s v="United States"/>
    <s v="California"/>
    <s v="Hughson"/>
    <n v="95326"/>
    <n v="37.592300000000002"/>
    <n v="-120.85328800000001"/>
    <n v="6822"/>
    <s v="Q3"/>
    <s v="No"/>
    <n v="0"/>
    <x v="30"/>
    <s v="None"/>
    <s v="Yes"/>
    <n v="24.52"/>
    <s v="No"/>
    <x v="0"/>
    <s v="Fiber Optic"/>
    <n v="9"/>
    <s v="No"/>
    <s v="No"/>
    <s v="No"/>
    <s v="No"/>
    <s v="No"/>
    <s v="No"/>
    <s v="No"/>
    <s v="Yes"/>
    <x v="0"/>
    <s v="No"/>
    <x v="0"/>
    <n v="71"/>
    <n v="672.55"/>
    <n v="8.35"/>
    <n v="0"/>
    <n v="220.68"/>
    <n v="884.87999999999897"/>
    <n v="3"/>
    <s v="Churned"/>
    <x v="0"/>
    <n v="81"/>
    <n v="2236"/>
    <s v="Competitor"/>
    <s v="Competitor offered more data"/>
    <x v="1"/>
  </r>
  <r>
    <s v="7562-GSUHK"/>
    <s v="Female"/>
    <n v="40"/>
    <s v="No"/>
    <s v="No"/>
    <s v="No"/>
    <s v="No"/>
    <n v="0"/>
    <s v="United States"/>
    <s v="California"/>
    <s v="Jamestown"/>
    <n v="95327"/>
    <n v="37.847709999999999"/>
    <n v="-120.486589"/>
    <n v="9559"/>
    <s v="Q3"/>
    <s v="No"/>
    <n v="0"/>
    <x v="12"/>
    <s v="None"/>
    <s v="Yes"/>
    <n v="40.76"/>
    <s v="No"/>
    <x v="0"/>
    <s v="Fiber Optic"/>
    <n v="7"/>
    <s v="No"/>
    <s v="Yes"/>
    <s v="Yes"/>
    <s v="No"/>
    <s v="No"/>
    <s v="Yes"/>
    <s v="Yes"/>
    <s v="Yes"/>
    <x v="0"/>
    <s v="Yes"/>
    <x v="1"/>
    <n v="93.2"/>
    <n v="1573.7"/>
    <n v="35.700000000000003"/>
    <n v="0"/>
    <n v="652.16"/>
    <n v="2190.16"/>
    <n v="1"/>
    <s v="Churned"/>
    <x v="0"/>
    <n v="75"/>
    <n v="5497"/>
    <s v="Competitor"/>
    <s v="Competitor made better offer"/>
    <x v="1"/>
  </r>
  <r>
    <s v="4903-UYAVB"/>
    <s v="Male"/>
    <n v="53"/>
    <s v="No"/>
    <s v="No"/>
    <s v="Yes"/>
    <s v="No"/>
    <n v="0"/>
    <s v="United States"/>
    <s v="California"/>
    <s v="Lathrop"/>
    <n v="95330"/>
    <n v="37.808210000000003"/>
    <n v="-121.308401"/>
    <n v="10834"/>
    <s v="Q3"/>
    <s v="No"/>
    <n v="0"/>
    <x v="20"/>
    <s v="Offer E"/>
    <s v="Yes"/>
    <n v="31.76"/>
    <s v="No"/>
    <x v="1"/>
    <s v="None"/>
    <n v="0"/>
    <s v="No"/>
    <s v="No"/>
    <s v="No"/>
    <s v="No"/>
    <s v="No"/>
    <s v="No"/>
    <s v="No"/>
    <s v="No"/>
    <x v="0"/>
    <s v="No"/>
    <x v="2"/>
    <n v="19.350000000000001"/>
    <n v="126.05"/>
    <n v="0"/>
    <n v="0"/>
    <n v="158.80000000000001"/>
    <n v="284.85000000000002"/>
    <n v="1"/>
    <s v="Churned"/>
    <x v="0"/>
    <n v="90"/>
    <n v="3864"/>
    <s v="Competitor"/>
    <s v="Competitor made better offer"/>
    <x v="1"/>
  </r>
  <r>
    <s v="6776-TLWOI"/>
    <s v="Male"/>
    <n v="29"/>
    <s v="Yes"/>
    <s v="No"/>
    <s v="No"/>
    <s v="No"/>
    <n v="0"/>
    <s v="United States"/>
    <s v="California"/>
    <s v="Livingston"/>
    <n v="95334"/>
    <n v="37.361986999999999"/>
    <n v="-120.748394"/>
    <n v="12672"/>
    <s v="Q3"/>
    <s v="No"/>
    <n v="0"/>
    <x v="10"/>
    <s v="Offer E"/>
    <s v="Yes"/>
    <n v="32.01"/>
    <s v="No"/>
    <x v="1"/>
    <s v="None"/>
    <n v="0"/>
    <s v="No"/>
    <s v="No"/>
    <s v="No"/>
    <s v="No"/>
    <s v="No"/>
    <s v="No"/>
    <s v="No"/>
    <s v="No"/>
    <x v="0"/>
    <s v="No"/>
    <x v="2"/>
    <n v="19.850000000000001"/>
    <n v="64.55"/>
    <n v="0"/>
    <n v="0"/>
    <n v="96.03"/>
    <n v="160.57999999999899"/>
    <n v="1"/>
    <s v="Churned"/>
    <x v="0"/>
    <n v="93"/>
    <n v="2158"/>
    <s v="Price"/>
    <s v="Price too high"/>
    <x v="1"/>
  </r>
  <r>
    <s v="4077-CROMM"/>
    <s v="Female"/>
    <n v="51"/>
    <s v="No"/>
    <s v="No"/>
    <s v="Yes"/>
    <s v="No"/>
    <n v="0"/>
    <s v="United States"/>
    <s v="California"/>
    <s v="Modesto"/>
    <n v="95350"/>
    <n v="37.671805999999997"/>
    <n v="-121.007575"/>
    <n v="52872"/>
    <s v="Q3"/>
    <s v="Yes"/>
    <n v="4"/>
    <x v="52"/>
    <s v="None"/>
    <s v="Yes"/>
    <n v="3.73"/>
    <s v="Yes"/>
    <x v="0"/>
    <s v="Fiber Optic"/>
    <n v="13"/>
    <s v="No"/>
    <s v="No"/>
    <s v="Yes"/>
    <s v="Yes"/>
    <s v="Yes"/>
    <s v="Yes"/>
    <s v="Yes"/>
    <s v="Yes"/>
    <x v="0"/>
    <s v="Yes"/>
    <x v="0"/>
    <n v="104.2"/>
    <n v="3243.45"/>
    <n v="17.010000000000002"/>
    <n v="0"/>
    <n v="115.63"/>
    <n v="3342.0699999999902"/>
    <n v="1"/>
    <s v="Churned"/>
    <x v="0"/>
    <n v="68"/>
    <n v="5000"/>
    <s v="Dissatisfaction"/>
    <s v="Product dissatisfaction"/>
    <x v="1"/>
  </r>
  <r>
    <s v="2868-MZAGQ"/>
    <s v="Male"/>
    <n v="49"/>
    <s v="No"/>
    <s v="No"/>
    <s v="No"/>
    <s v="No"/>
    <n v="0"/>
    <s v="United States"/>
    <s v="California"/>
    <s v="Modesto"/>
    <n v="95354"/>
    <n v="37.639029000000001"/>
    <n v="-120.964772"/>
    <n v="27135"/>
    <s v="Q3"/>
    <s v="No"/>
    <n v="0"/>
    <x v="0"/>
    <s v="Offer E"/>
    <s v="Yes"/>
    <n v="19.98"/>
    <s v="No"/>
    <x v="0"/>
    <s v="Fiber Optic"/>
    <n v="5"/>
    <s v="No"/>
    <s v="No"/>
    <s v="No"/>
    <s v="No"/>
    <s v="No"/>
    <s v="Yes"/>
    <s v="Yes"/>
    <s v="Yes"/>
    <x v="0"/>
    <s v="Yes"/>
    <x v="0"/>
    <n v="79.25"/>
    <n v="79.25"/>
    <n v="0"/>
    <n v="0"/>
    <n v="19.98"/>
    <n v="99.23"/>
    <n v="1"/>
    <s v="Churned"/>
    <x v="0"/>
    <n v="83"/>
    <n v="5533"/>
    <s v="Dissatisfaction"/>
    <s v="Service dissatisfaction"/>
    <x v="0"/>
  </r>
  <r>
    <s v="4847-QNOKA"/>
    <s v="Female"/>
    <n v="30"/>
    <s v="No"/>
    <s v="No"/>
    <s v="No"/>
    <s v="No"/>
    <n v="0"/>
    <s v="United States"/>
    <s v="California"/>
    <s v="Modesto"/>
    <n v="95355"/>
    <n v="37.672905999999998"/>
    <n v="-120.946594"/>
    <n v="47613"/>
    <s v="Q3"/>
    <s v="No"/>
    <n v="0"/>
    <x v="0"/>
    <s v="Offer E"/>
    <s v="Yes"/>
    <n v="41.78"/>
    <s v="No"/>
    <x v="0"/>
    <s v="DSL"/>
    <n v="59"/>
    <s v="No"/>
    <s v="No"/>
    <s v="No"/>
    <s v="No"/>
    <s v="No"/>
    <s v="No"/>
    <s v="No"/>
    <s v="Yes"/>
    <x v="0"/>
    <s v="Yes"/>
    <x v="0"/>
    <n v="44.9"/>
    <n v="44.9"/>
    <n v="0"/>
    <n v="0"/>
    <n v="41.78"/>
    <n v="86.68"/>
    <n v="2"/>
    <s v="Churned"/>
    <x v="0"/>
    <n v="76"/>
    <n v="2632"/>
    <s v="Dissatisfaction"/>
    <s v="Lack of self-service on Website"/>
    <x v="0"/>
  </r>
  <r>
    <s v="6379-RXJRQ"/>
    <s v="Male"/>
    <n v="42"/>
    <s v="No"/>
    <s v="No"/>
    <s v="Yes"/>
    <s v="No"/>
    <n v="0"/>
    <s v="United States"/>
    <s v="California"/>
    <s v="Modesto"/>
    <n v="95358"/>
    <n v="37.612611999999999"/>
    <n v="-121.10856800000001"/>
    <n v="30668"/>
    <s v="Q3"/>
    <s v="Yes"/>
    <n v="1"/>
    <x v="31"/>
    <s v="None"/>
    <s v="Yes"/>
    <n v="22.03"/>
    <s v="No"/>
    <x v="0"/>
    <s v="Fiber Optic"/>
    <n v="19"/>
    <s v="No"/>
    <s v="No"/>
    <s v="No"/>
    <s v="No"/>
    <s v="No"/>
    <s v="No"/>
    <s v="No"/>
    <s v="Yes"/>
    <x v="0"/>
    <s v="Yes"/>
    <x v="0"/>
    <n v="70.099999999999994"/>
    <n v="659.65"/>
    <n v="34.69"/>
    <n v="0"/>
    <n v="220.3"/>
    <n v="845.26"/>
    <n v="2"/>
    <s v="Churned"/>
    <x v="0"/>
    <n v="92"/>
    <n v="2457"/>
    <s v="Dissatisfaction"/>
    <s v="Network reliability"/>
    <x v="1"/>
  </r>
  <r>
    <s v="8650-RHRKE"/>
    <s v="Male"/>
    <n v="27"/>
    <s v="Yes"/>
    <s v="No"/>
    <s v="No"/>
    <s v="No"/>
    <n v="0"/>
    <s v="United States"/>
    <s v="California"/>
    <s v="Oakdale"/>
    <n v="95361"/>
    <n v="37.785032999999999"/>
    <n v="-120.776141"/>
    <n v="25384"/>
    <s v="Q3"/>
    <s v="No"/>
    <n v="0"/>
    <x v="14"/>
    <s v="Offer E"/>
    <s v="No"/>
    <n v="0"/>
    <s v="No"/>
    <x v="0"/>
    <s v="DSL"/>
    <n v="48"/>
    <s v="No"/>
    <s v="No"/>
    <s v="Yes"/>
    <s v="No"/>
    <s v="No"/>
    <s v="No"/>
    <s v="Yes"/>
    <s v="Yes"/>
    <x v="0"/>
    <s v="Yes"/>
    <x v="0"/>
    <n v="29.65"/>
    <n v="118.5"/>
    <n v="0"/>
    <n v="0"/>
    <n v="0"/>
    <n v="118.5"/>
    <n v="3"/>
    <s v="Churned"/>
    <x v="0"/>
    <n v="71"/>
    <n v="4207"/>
    <s v="Dissatisfaction"/>
    <s v="Limited range of services"/>
    <x v="0"/>
  </r>
  <r>
    <s v="0475-RIJEP"/>
    <s v="Male"/>
    <n v="47"/>
    <s v="No"/>
    <s v="No"/>
    <s v="No"/>
    <s v="No"/>
    <n v="0"/>
    <s v="United States"/>
    <s v="California"/>
    <s v="Pinecrest"/>
    <n v="95364"/>
    <n v="38.224868999999998"/>
    <n v="-119.755729"/>
    <n v="235"/>
    <s v="Q3"/>
    <s v="No"/>
    <n v="0"/>
    <x v="24"/>
    <s v="Offer B"/>
    <s v="Yes"/>
    <n v="49.13"/>
    <s v="Yes"/>
    <x v="0"/>
    <s v="Fiber Optic"/>
    <n v="25"/>
    <s v="No"/>
    <s v="Yes"/>
    <s v="No"/>
    <s v="No"/>
    <s v="No"/>
    <s v="No"/>
    <s v="No"/>
    <s v="Yes"/>
    <x v="0"/>
    <s v="Yes"/>
    <x v="0"/>
    <n v="77.849999999999994"/>
    <n v="3365.85"/>
    <n v="0"/>
    <n v="0"/>
    <n v="2112.59"/>
    <n v="5478.44"/>
    <n v="1"/>
    <s v="Churned"/>
    <x v="0"/>
    <n v="91"/>
    <n v="5107"/>
    <s v="Price"/>
    <s v="Lack of affordable download/upload speed"/>
    <x v="1"/>
  </r>
  <r>
    <s v="1260-TTRXI"/>
    <s v="Male"/>
    <n v="64"/>
    <s v="No"/>
    <s v="No"/>
    <s v="No"/>
    <s v="No"/>
    <n v="0"/>
    <s v="United States"/>
    <s v="California"/>
    <s v="Planada"/>
    <n v="95365"/>
    <n v="37.329725000000003"/>
    <n v="-120.306399"/>
    <n v="4150"/>
    <s v="Q3"/>
    <s v="No"/>
    <n v="0"/>
    <x v="14"/>
    <s v="Offer E"/>
    <s v="Yes"/>
    <n v="40.15"/>
    <s v="No"/>
    <x v="0"/>
    <s v="DSL"/>
    <n v="19"/>
    <s v="No"/>
    <s v="No"/>
    <s v="No"/>
    <s v="No"/>
    <s v="No"/>
    <s v="Yes"/>
    <s v="Yes"/>
    <s v="No"/>
    <x v="0"/>
    <s v="No"/>
    <x v="0"/>
    <n v="54.3"/>
    <n v="195.3"/>
    <n v="0"/>
    <n v="80"/>
    <n v="160.6"/>
    <n v="435.9"/>
    <n v="2"/>
    <s v="Churned"/>
    <x v="0"/>
    <n v="87"/>
    <n v="5834"/>
    <s v="Price"/>
    <s v="Long distance charges"/>
    <x v="0"/>
  </r>
  <r>
    <s v="4789-KWMXN"/>
    <s v="Male"/>
    <n v="42"/>
    <s v="No"/>
    <s v="No"/>
    <s v="Yes"/>
    <s v="No"/>
    <n v="0"/>
    <s v="United States"/>
    <s v="California"/>
    <s v="Tuolumne"/>
    <n v="95379"/>
    <n v="37.939768000000001"/>
    <n v="-120.188002"/>
    <n v="3979"/>
    <s v="Q3"/>
    <s v="Yes"/>
    <n v="1"/>
    <x v="58"/>
    <s v="Offer B"/>
    <s v="Yes"/>
    <n v="19.02"/>
    <s v="Yes"/>
    <x v="0"/>
    <s v="Fiber Optic"/>
    <n v="17"/>
    <s v="Yes"/>
    <s v="No"/>
    <s v="Yes"/>
    <s v="Yes"/>
    <s v="Yes"/>
    <s v="Yes"/>
    <s v="Yes"/>
    <s v="Yes"/>
    <x v="1"/>
    <s v="Yes"/>
    <x v="1"/>
    <n v="110.85"/>
    <n v="5275.8"/>
    <n v="4.93"/>
    <n v="0"/>
    <n v="893.93999999999903"/>
    <n v="6164.8099999999904"/>
    <n v="1"/>
    <s v="Churned"/>
    <x v="0"/>
    <n v="90"/>
    <n v="3344"/>
    <s v="Price"/>
    <s v="Price too high"/>
    <x v="2"/>
  </r>
  <r>
    <s v="2867-UIMSS"/>
    <s v="Male"/>
    <n v="24"/>
    <s v="Yes"/>
    <s v="No"/>
    <s v="No"/>
    <s v="No"/>
    <n v="0"/>
    <s v="United States"/>
    <s v="California"/>
    <s v="Vernalis"/>
    <n v="95385"/>
    <n v="37.609095000000003"/>
    <n v="-121.263381"/>
    <n v="274"/>
    <s v="Q3"/>
    <s v="No"/>
    <n v="0"/>
    <x v="0"/>
    <s v="None"/>
    <s v="Yes"/>
    <n v="35.770000000000003"/>
    <s v="No"/>
    <x v="0"/>
    <s v="Fiber Optic"/>
    <n v="69"/>
    <s v="No"/>
    <s v="No"/>
    <s v="No"/>
    <s v="No"/>
    <s v="No"/>
    <s v="Yes"/>
    <s v="Yes"/>
    <s v="Yes"/>
    <x v="0"/>
    <s v="No"/>
    <x v="0"/>
    <n v="80.5"/>
    <n v="80.5"/>
    <n v="0"/>
    <n v="0"/>
    <n v="35.770000000000003"/>
    <n v="116.27"/>
    <n v="1"/>
    <s v="Churned"/>
    <x v="0"/>
    <n v="85"/>
    <n v="2734"/>
    <s v="Dissatisfaction"/>
    <s v="Product dissatisfaction"/>
    <x v="0"/>
  </r>
  <r>
    <s v="8111-RKSPX"/>
    <s v="Male"/>
    <n v="20"/>
    <s v="Yes"/>
    <s v="No"/>
    <s v="No"/>
    <s v="No"/>
    <n v="0"/>
    <s v="United States"/>
    <s v="California"/>
    <s v="Santa Rosa"/>
    <n v="95401"/>
    <n v="38.460517000000003"/>
    <n v="-122.790335"/>
    <n v="36125"/>
    <s v="Q3"/>
    <s v="No"/>
    <n v="0"/>
    <x v="14"/>
    <s v="Offer E"/>
    <s v="Yes"/>
    <n v="29.98"/>
    <s v="Yes"/>
    <x v="0"/>
    <s v="Fiber Optic"/>
    <n v="71"/>
    <s v="No"/>
    <s v="No"/>
    <s v="No"/>
    <s v="No"/>
    <s v="No"/>
    <s v="No"/>
    <s v="Yes"/>
    <s v="Yes"/>
    <x v="0"/>
    <s v="Yes"/>
    <x v="0"/>
    <n v="72.2"/>
    <n v="305.55"/>
    <n v="0"/>
    <n v="0"/>
    <n v="119.92"/>
    <n v="425.47"/>
    <n v="2"/>
    <s v="Churned"/>
    <x v="0"/>
    <n v="89"/>
    <n v="5668"/>
    <s v="Dissatisfaction"/>
    <s v="Service dissatisfaction"/>
    <x v="0"/>
  </r>
  <r>
    <s v="1585-MQSSU"/>
    <s v="Male"/>
    <n v="36"/>
    <s v="No"/>
    <s v="No"/>
    <s v="No"/>
    <s v="No"/>
    <n v="0"/>
    <s v="United States"/>
    <s v="California"/>
    <s v="Santa Rosa"/>
    <n v="95404"/>
    <n v="38.526941000000001"/>
    <n v="-122.709096"/>
    <n v="35057"/>
    <s v="Q3"/>
    <s v="No"/>
    <n v="0"/>
    <x v="37"/>
    <s v="Offer D"/>
    <s v="Yes"/>
    <n v="46.6"/>
    <s v="No"/>
    <x v="0"/>
    <s v="Cable"/>
    <n v="2"/>
    <s v="No"/>
    <s v="No"/>
    <s v="No"/>
    <s v="Yes"/>
    <s v="No"/>
    <s v="No"/>
    <s v="No"/>
    <s v="Yes"/>
    <x v="0"/>
    <s v="No"/>
    <x v="2"/>
    <n v="51.5"/>
    <n v="900.5"/>
    <n v="35.340000000000003"/>
    <n v="0"/>
    <n v="792.2"/>
    <n v="1657.36"/>
    <n v="1"/>
    <s v="Churned"/>
    <x v="0"/>
    <n v="94"/>
    <n v="5659"/>
    <s v="Dissatisfaction"/>
    <s v="Lack of self-service on Website"/>
    <x v="1"/>
  </r>
  <r>
    <s v="8559-CIZFV"/>
    <s v="Male"/>
    <n v="34"/>
    <s v="No"/>
    <s v="No"/>
    <s v="Yes"/>
    <s v="No"/>
    <n v="0"/>
    <s v="United States"/>
    <s v="California"/>
    <s v="Annapolis"/>
    <n v="95412"/>
    <n v="38.731054999999998"/>
    <n v="-123.316553"/>
    <n v="747"/>
    <s v="Q3"/>
    <s v="Yes"/>
    <n v="1"/>
    <x v="18"/>
    <s v="Offer D"/>
    <s v="Yes"/>
    <n v="17.57"/>
    <s v="Yes"/>
    <x v="0"/>
    <s v="Cable"/>
    <n v="14"/>
    <s v="Yes"/>
    <s v="Yes"/>
    <s v="No"/>
    <s v="Yes"/>
    <s v="Yes"/>
    <s v="No"/>
    <s v="No"/>
    <s v="No"/>
    <x v="1"/>
    <s v="No"/>
    <x v="2"/>
    <n v="77.5"/>
    <n v="1625"/>
    <n v="18.39"/>
    <n v="80"/>
    <n v="368.97"/>
    <n v="2055.58"/>
    <n v="2"/>
    <s v="Churned"/>
    <x v="0"/>
    <n v="74"/>
    <n v="5353"/>
    <s v="Other"/>
    <s v="Don't know"/>
    <x v="2"/>
  </r>
  <r>
    <s v="7547-EKNFS"/>
    <s v="Male"/>
    <n v="37"/>
    <s v="No"/>
    <s v="No"/>
    <s v="Yes"/>
    <s v="No"/>
    <n v="0"/>
    <s v="United States"/>
    <s v="California"/>
    <s v="Caspar"/>
    <n v="95420"/>
    <n v="39.361283"/>
    <n v="-123.784599"/>
    <n v="333"/>
    <s v="Q3"/>
    <s v="Yes"/>
    <n v="1"/>
    <x v="44"/>
    <s v="Offer B"/>
    <s v="Yes"/>
    <n v="18.260000000000002"/>
    <s v="Yes"/>
    <x v="0"/>
    <s v="Fiber Optic"/>
    <n v="29"/>
    <s v="No"/>
    <s v="Yes"/>
    <s v="Yes"/>
    <s v="No"/>
    <s v="Yes"/>
    <s v="No"/>
    <s v="No"/>
    <s v="Yes"/>
    <x v="0"/>
    <s v="Yes"/>
    <x v="0"/>
    <n v="95.25"/>
    <n v="3959.35"/>
    <n v="27.3"/>
    <n v="0"/>
    <n v="766.92"/>
    <n v="4698.9699999999903"/>
    <n v="1"/>
    <s v="Churned"/>
    <x v="0"/>
    <n v="89"/>
    <n v="2075"/>
    <s v="Attitude"/>
    <s v="Attitude of service provider"/>
    <x v="1"/>
  </r>
  <r>
    <s v="4439-JMPMT"/>
    <s v="Female"/>
    <n v="38"/>
    <s v="No"/>
    <s v="No"/>
    <s v="Yes"/>
    <s v="No"/>
    <n v="0"/>
    <s v="United States"/>
    <s v="California"/>
    <s v="Comptche"/>
    <n v="95427"/>
    <n v="39.239818"/>
    <n v="-123.565432"/>
    <n v="371"/>
    <s v="Q3"/>
    <s v="Yes"/>
    <n v="1"/>
    <x v="20"/>
    <s v="Offer E"/>
    <s v="Yes"/>
    <n v="1.1200000000000001"/>
    <s v="No"/>
    <x v="0"/>
    <s v="Fiber Optic"/>
    <n v="22"/>
    <s v="No"/>
    <s v="No"/>
    <s v="No"/>
    <s v="Yes"/>
    <s v="Yes"/>
    <s v="No"/>
    <s v="No"/>
    <s v="Yes"/>
    <x v="0"/>
    <s v="Yes"/>
    <x v="0"/>
    <n v="85.75"/>
    <n v="470.95"/>
    <n v="44.16"/>
    <n v="0"/>
    <n v="5.6"/>
    <n v="432.39"/>
    <n v="1"/>
    <s v="Churned"/>
    <x v="0"/>
    <n v="71"/>
    <n v="3608"/>
    <s v="Attitude"/>
    <s v="Attitude of support person"/>
    <x v="0"/>
  </r>
  <r>
    <s v="2575-GFSOE"/>
    <s v="Female"/>
    <n v="25"/>
    <s v="Yes"/>
    <s v="No"/>
    <s v="Yes"/>
    <s v="No"/>
    <n v="0"/>
    <s v="United States"/>
    <s v="California"/>
    <s v="Graton"/>
    <n v="95444"/>
    <n v="38.434362"/>
    <n v="-122.86891"/>
    <n v="390"/>
    <s v="Q3"/>
    <s v="Yes"/>
    <n v="1"/>
    <x v="8"/>
    <s v="Offer E"/>
    <s v="Yes"/>
    <n v="8.9499999999999993"/>
    <s v="No"/>
    <x v="0"/>
    <s v="Fiber Optic"/>
    <n v="73"/>
    <s v="No"/>
    <s v="No"/>
    <s v="No"/>
    <s v="No"/>
    <s v="No"/>
    <s v="No"/>
    <s v="Yes"/>
    <s v="Yes"/>
    <x v="0"/>
    <s v="Yes"/>
    <x v="0"/>
    <n v="69"/>
    <n v="506.9"/>
    <n v="0"/>
    <n v="0"/>
    <n v="62.649999999999899"/>
    <n v="569.54999999999995"/>
    <n v="2"/>
    <s v="Churned"/>
    <x v="0"/>
    <n v="65"/>
    <n v="5672"/>
    <s v="Attitude"/>
    <s v="Attitude of service provider"/>
    <x v="1"/>
  </r>
  <r>
    <s v="2842-JTCCU"/>
    <s v="Male"/>
    <n v="27"/>
    <s v="Yes"/>
    <s v="No"/>
    <s v="No"/>
    <s v="No"/>
    <n v="0"/>
    <s v="United States"/>
    <s v="California"/>
    <s v="Hopland"/>
    <n v="95449"/>
    <n v="38.937060000000002"/>
    <n v="-123.118111"/>
    <n v="1373"/>
    <s v="Q3"/>
    <s v="No"/>
    <n v="0"/>
    <x v="17"/>
    <s v="Offer E"/>
    <s v="Yes"/>
    <n v="29.69"/>
    <s v="No"/>
    <x v="0"/>
    <s v="Cable"/>
    <n v="52"/>
    <s v="No"/>
    <s v="No"/>
    <s v="No"/>
    <s v="No"/>
    <s v="No"/>
    <s v="No"/>
    <s v="Yes"/>
    <s v="No"/>
    <x v="0"/>
    <s v="No"/>
    <x v="0"/>
    <n v="46.05"/>
    <n v="80.349999999999994"/>
    <n v="0"/>
    <n v="10"/>
    <n v="59.38"/>
    <n v="149.72999999999999"/>
    <n v="3"/>
    <s v="Churned"/>
    <x v="0"/>
    <n v="72"/>
    <n v="4662"/>
    <s v="Attitude"/>
    <s v="Attitude of service provider"/>
    <x v="0"/>
  </r>
  <r>
    <s v="9681-OXGVC"/>
    <s v="Female"/>
    <n v="54"/>
    <s v="No"/>
    <s v="No"/>
    <s v="No"/>
    <s v="No"/>
    <n v="0"/>
    <s v="United States"/>
    <s v="California"/>
    <s v="Laytonville"/>
    <n v="95454"/>
    <n v="39.806140999999997"/>
    <n v="-123.531098"/>
    <n v="2706"/>
    <s v="Q3"/>
    <s v="No"/>
    <n v="0"/>
    <x v="20"/>
    <s v="None"/>
    <s v="Yes"/>
    <n v="28.2"/>
    <s v="Yes"/>
    <x v="0"/>
    <s v="Fiber Optic"/>
    <n v="29"/>
    <s v="No"/>
    <s v="No"/>
    <s v="Yes"/>
    <s v="No"/>
    <s v="Yes"/>
    <s v="Yes"/>
    <s v="Yes"/>
    <s v="Yes"/>
    <x v="0"/>
    <s v="Yes"/>
    <x v="0"/>
    <n v="100.5"/>
    <n v="514"/>
    <n v="0"/>
    <n v="0"/>
    <n v="141"/>
    <n v="655"/>
    <n v="3"/>
    <s v="Churned"/>
    <x v="0"/>
    <n v="85"/>
    <n v="5180"/>
    <s v="Competitor"/>
    <s v="Competitor made better offer"/>
    <x v="0"/>
  </r>
  <r>
    <s v="7153-OANIO"/>
    <s v="Male"/>
    <n v="48"/>
    <s v="No"/>
    <s v="No"/>
    <s v="No"/>
    <s v="No"/>
    <n v="0"/>
    <s v="United States"/>
    <s v="California"/>
    <s v="Mendocino"/>
    <n v="95460"/>
    <n v="39.305545000000002"/>
    <n v="-123.743697"/>
    <n v="2229"/>
    <s v="Q3"/>
    <s v="No"/>
    <n v="0"/>
    <x v="0"/>
    <s v="Offer E"/>
    <s v="Yes"/>
    <n v="27.58"/>
    <s v="No"/>
    <x v="0"/>
    <s v="Fiber Optic"/>
    <n v="16"/>
    <s v="No"/>
    <s v="No"/>
    <s v="No"/>
    <s v="No"/>
    <s v="No"/>
    <s v="No"/>
    <s v="No"/>
    <s v="Yes"/>
    <x v="0"/>
    <s v="No"/>
    <x v="0"/>
    <n v="69.95"/>
    <n v="69.95"/>
    <n v="0"/>
    <n v="0"/>
    <n v="27.58"/>
    <n v="97.53"/>
    <n v="1"/>
    <s v="Churned"/>
    <x v="0"/>
    <n v="79"/>
    <n v="5066"/>
    <s v="Other"/>
    <s v="Moved"/>
    <x v="0"/>
  </r>
  <r>
    <s v="6521-YYTYI"/>
    <s v="Male"/>
    <n v="59"/>
    <s v="No"/>
    <s v="No"/>
    <s v="No"/>
    <s v="No"/>
    <n v="0"/>
    <s v="United States"/>
    <s v="California"/>
    <s v="Navarro"/>
    <n v="95463"/>
    <n v="39.182915999999999"/>
    <n v="-123.552571"/>
    <n v="148"/>
    <s v="Q3"/>
    <s v="No"/>
    <n v="0"/>
    <x v="0"/>
    <s v="Offer E"/>
    <s v="Yes"/>
    <n v="7.99"/>
    <s v="Yes"/>
    <x v="0"/>
    <s v="Fiber Optic"/>
    <n v="30"/>
    <s v="No"/>
    <s v="No"/>
    <s v="No"/>
    <s v="No"/>
    <s v="Yes"/>
    <s v="Yes"/>
    <s v="Yes"/>
    <s v="Yes"/>
    <x v="0"/>
    <s v="Yes"/>
    <x v="0"/>
    <n v="93.3"/>
    <n v="93.3"/>
    <n v="0"/>
    <n v="0"/>
    <n v="7.99"/>
    <n v="101.289999999999"/>
    <n v="3"/>
    <s v="Churned"/>
    <x v="0"/>
    <n v="65"/>
    <n v="2578"/>
    <s v="Other"/>
    <s v="Moved"/>
    <x v="0"/>
  </r>
  <r>
    <s v="8878-HMWBV"/>
    <s v="Male"/>
    <n v="47"/>
    <s v="No"/>
    <s v="No"/>
    <s v="No"/>
    <s v="No"/>
    <n v="0"/>
    <s v="United States"/>
    <s v="California"/>
    <s v="Nice"/>
    <n v="95464"/>
    <n v="39.123339999999999"/>
    <n v="-122.83819800000001"/>
    <n v="2223"/>
    <s v="Q3"/>
    <s v="No"/>
    <n v="0"/>
    <x v="10"/>
    <s v="Offer E"/>
    <s v="Yes"/>
    <n v="40.79"/>
    <s v="No"/>
    <x v="0"/>
    <s v="DSL"/>
    <n v="29"/>
    <s v="No"/>
    <s v="No"/>
    <s v="Yes"/>
    <s v="No"/>
    <s v="No"/>
    <s v="No"/>
    <s v="No"/>
    <s v="No"/>
    <x v="0"/>
    <s v="Yes"/>
    <x v="0"/>
    <n v="49.15"/>
    <n v="169.05"/>
    <n v="0"/>
    <n v="10"/>
    <n v="122.37"/>
    <n v="301.42"/>
    <n v="1"/>
    <s v="Churned"/>
    <x v="0"/>
    <n v="68"/>
    <n v="5598"/>
    <s v="Competitor"/>
    <s v="Competitor had better devices"/>
    <x v="0"/>
  </r>
  <r>
    <s v="3751-KTZEL"/>
    <s v="Female"/>
    <n v="62"/>
    <s v="No"/>
    <s v="No"/>
    <s v="No"/>
    <s v="No"/>
    <n v="0"/>
    <s v="United States"/>
    <s v="California"/>
    <s v="Yorkville"/>
    <n v="95494"/>
    <n v="38.888351"/>
    <n v="-123.23964700000001"/>
    <n v="335"/>
    <s v="Q3"/>
    <s v="No"/>
    <n v="0"/>
    <x v="0"/>
    <s v="Offer E"/>
    <s v="No"/>
    <n v="0"/>
    <s v="No"/>
    <x v="0"/>
    <s v="DSL"/>
    <n v="22"/>
    <s v="No"/>
    <s v="No"/>
    <s v="No"/>
    <s v="No"/>
    <s v="No"/>
    <s v="Yes"/>
    <s v="Yes"/>
    <s v="Yes"/>
    <x v="0"/>
    <s v="No"/>
    <x v="2"/>
    <n v="35.049999999999997"/>
    <n v="35.049999999999997"/>
    <n v="0"/>
    <n v="0"/>
    <n v="0"/>
    <n v="35.049999999999997"/>
    <n v="1"/>
    <s v="Churned"/>
    <x v="0"/>
    <n v="89"/>
    <n v="3706"/>
    <s v="Competitor"/>
    <s v="Competitor offered higher download speeds"/>
    <x v="1"/>
  </r>
  <r>
    <s v="0328-GRPMV"/>
    <s v="Female"/>
    <n v="43"/>
    <s v="No"/>
    <s v="No"/>
    <s v="No"/>
    <s v="No"/>
    <n v="0"/>
    <s v="United States"/>
    <s v="California"/>
    <s v="Burnt Ranch"/>
    <n v="95527"/>
    <n v="40.854512"/>
    <n v="-123.450097"/>
    <n v="485"/>
    <s v="Q3"/>
    <s v="No"/>
    <n v="0"/>
    <x v="0"/>
    <s v="None"/>
    <s v="Yes"/>
    <n v="17.37"/>
    <s v="No"/>
    <x v="0"/>
    <s v="Fiber Optic"/>
    <n v="25"/>
    <s v="No"/>
    <s v="No"/>
    <s v="No"/>
    <s v="No"/>
    <s v="No"/>
    <s v="No"/>
    <s v="No"/>
    <s v="Yes"/>
    <x v="0"/>
    <s v="Yes"/>
    <x v="0"/>
    <n v="70.099999999999994"/>
    <n v="70.099999999999994"/>
    <n v="0"/>
    <n v="0"/>
    <n v="17.37"/>
    <n v="87.47"/>
    <n v="1"/>
    <s v="Churned"/>
    <x v="0"/>
    <n v="84"/>
    <n v="3706"/>
    <s v="Competitor"/>
    <s v="Competitor had better devices"/>
    <x v="0"/>
  </r>
  <r>
    <s v="4195-SMMNX"/>
    <s v="Male"/>
    <n v="62"/>
    <s v="No"/>
    <s v="No"/>
    <s v="No"/>
    <s v="No"/>
    <n v="0"/>
    <s v="United States"/>
    <s v="California"/>
    <s v="Hydesville"/>
    <n v="95547"/>
    <n v="40.557313999999998"/>
    <n v="-124.08166199999999"/>
    <n v="1201"/>
    <s v="Q3"/>
    <s v="No"/>
    <n v="0"/>
    <x v="17"/>
    <s v="None"/>
    <s v="Yes"/>
    <n v="32.03"/>
    <s v="No"/>
    <x v="1"/>
    <s v="None"/>
    <n v="0"/>
    <s v="No"/>
    <s v="No"/>
    <s v="No"/>
    <s v="No"/>
    <s v="No"/>
    <s v="No"/>
    <s v="No"/>
    <s v="No"/>
    <x v="0"/>
    <s v="No"/>
    <x v="2"/>
    <n v="20.350000000000001"/>
    <n v="33.200000000000003"/>
    <n v="0"/>
    <n v="0"/>
    <n v="64.06"/>
    <n v="97.26"/>
    <n v="2"/>
    <s v="Churned"/>
    <x v="0"/>
    <n v="65"/>
    <n v="5627"/>
    <s v="Attitude"/>
    <s v="Attitude of support person"/>
    <x v="1"/>
  </r>
  <r>
    <s v="6956-SMUCM"/>
    <s v="Female"/>
    <n v="29"/>
    <s v="Yes"/>
    <s v="No"/>
    <s v="No"/>
    <s v="No"/>
    <n v="0"/>
    <s v="United States"/>
    <s v="California"/>
    <s v="Miranda"/>
    <n v="95553"/>
    <n v="40.210895000000001"/>
    <n v="-123.86"/>
    <n v="867"/>
    <s v="Q3"/>
    <s v="No"/>
    <n v="0"/>
    <x v="10"/>
    <s v="None"/>
    <s v="Yes"/>
    <n v="33.39"/>
    <s v="No"/>
    <x v="0"/>
    <s v="Fiber Optic"/>
    <n v="59"/>
    <s v="Yes"/>
    <s v="No"/>
    <s v="Yes"/>
    <s v="No"/>
    <s v="Yes"/>
    <s v="Yes"/>
    <s v="Yes"/>
    <s v="No"/>
    <x v="0"/>
    <s v="Yes"/>
    <x v="1"/>
    <n v="99"/>
    <n v="287.39999999999998"/>
    <n v="0"/>
    <n v="10"/>
    <n v="100.17"/>
    <n v="397.57"/>
    <n v="1"/>
    <s v="Churned"/>
    <x v="0"/>
    <n v="77"/>
    <n v="5236"/>
    <s v="Competitor"/>
    <s v="Competitor offered higher download speeds"/>
    <x v="1"/>
  </r>
  <r>
    <s v="3223-WZWJM"/>
    <s v="Male"/>
    <n v="36"/>
    <s v="No"/>
    <s v="No"/>
    <s v="No"/>
    <s v="No"/>
    <n v="0"/>
    <s v="United States"/>
    <s v="California"/>
    <s v="Petrolia"/>
    <n v="95558"/>
    <n v="40.274301999999999"/>
    <n v="-124.210902"/>
    <n v="300"/>
    <s v="Q3"/>
    <s v="No"/>
    <n v="0"/>
    <x v="62"/>
    <s v="None"/>
    <s v="Yes"/>
    <n v="14.3"/>
    <s v="Yes"/>
    <x v="0"/>
    <s v="Fiber Optic"/>
    <n v="20"/>
    <s v="No"/>
    <s v="No"/>
    <s v="No"/>
    <s v="No"/>
    <s v="No"/>
    <s v="Yes"/>
    <s v="Yes"/>
    <s v="Yes"/>
    <x v="0"/>
    <s v="Yes"/>
    <x v="0"/>
    <n v="83.95"/>
    <n v="2254.1999999999998"/>
    <n v="0"/>
    <n v="0"/>
    <n v="371.8"/>
    <n v="2626"/>
    <n v="1"/>
    <s v="Churned"/>
    <x v="0"/>
    <n v="85"/>
    <n v="5869"/>
    <s v="Competitor"/>
    <s v="Competitor offered higher download speeds"/>
    <x v="1"/>
  </r>
  <r>
    <s v="9053-JZFKV"/>
    <s v="Male"/>
    <n v="25"/>
    <s v="Yes"/>
    <s v="No"/>
    <s v="No"/>
    <s v="No"/>
    <n v="0"/>
    <s v="United States"/>
    <s v="California"/>
    <s v="Redway"/>
    <n v="95560"/>
    <n v="40.142256000000003"/>
    <n v="-123.85292699999999"/>
    <n v="1851"/>
    <s v="Q3"/>
    <s v="No"/>
    <n v="0"/>
    <x v="70"/>
    <s v="Offer A"/>
    <s v="Yes"/>
    <n v="33.880000000000003"/>
    <s v="Yes"/>
    <x v="0"/>
    <s v="Fiber Optic"/>
    <n v="71"/>
    <s v="Yes"/>
    <s v="Yes"/>
    <s v="Yes"/>
    <s v="Yes"/>
    <s v="Yes"/>
    <s v="Yes"/>
    <s v="Yes"/>
    <s v="Yes"/>
    <x v="2"/>
    <s v="No"/>
    <x v="1"/>
    <n v="116.2"/>
    <n v="7752.3"/>
    <n v="0"/>
    <n v="0"/>
    <n v="2269.96"/>
    <n v="10022.26"/>
    <n v="2"/>
    <s v="Churned"/>
    <x v="0"/>
    <n v="82"/>
    <n v="4495"/>
    <s v="Other"/>
    <s v="Don't know"/>
    <x v="2"/>
  </r>
  <r>
    <s v="2530-ENDWQ"/>
    <s v="Female"/>
    <n v="55"/>
    <s v="No"/>
    <s v="No"/>
    <s v="Yes"/>
    <s v="No"/>
    <n v="0"/>
    <s v="United States"/>
    <s v="California"/>
    <s v="Rio Dell"/>
    <n v="95562"/>
    <n v="40.485849000000002"/>
    <n v="-124.163234"/>
    <n v="3284"/>
    <s v="Q3"/>
    <s v="Yes"/>
    <n v="2"/>
    <x v="67"/>
    <s v="Offer A"/>
    <s v="Yes"/>
    <n v="40.520000000000003"/>
    <s v="Yes"/>
    <x v="0"/>
    <s v="Fiber Optic"/>
    <n v="17"/>
    <s v="No"/>
    <s v="No"/>
    <s v="No"/>
    <s v="No"/>
    <s v="Yes"/>
    <s v="Yes"/>
    <s v="Yes"/>
    <s v="Yes"/>
    <x v="2"/>
    <s v="Yes"/>
    <x v="0"/>
    <n v="93.7"/>
    <n v="6585.35"/>
    <n v="0"/>
    <n v="0"/>
    <n v="2876.92"/>
    <n v="9462.27"/>
    <n v="3"/>
    <s v="Churned"/>
    <x v="0"/>
    <n v="91"/>
    <n v="4296"/>
    <s v="Competitor"/>
    <s v="Competitor offered more data"/>
    <x v="2"/>
  </r>
  <r>
    <s v="6615-ZGEDR"/>
    <s v="Male"/>
    <n v="42"/>
    <s v="No"/>
    <s v="No"/>
    <s v="No"/>
    <s v="No"/>
    <n v="0"/>
    <s v="United States"/>
    <s v="California"/>
    <s v="Smith River"/>
    <n v="95567"/>
    <n v="41.950682999999998"/>
    <n v="-124.097094"/>
    <n v="2020"/>
    <s v="Q3"/>
    <s v="No"/>
    <n v="0"/>
    <x v="0"/>
    <s v="None"/>
    <s v="Yes"/>
    <n v="1.91"/>
    <s v="No"/>
    <x v="1"/>
    <s v="None"/>
    <n v="0"/>
    <s v="No"/>
    <s v="No"/>
    <s v="No"/>
    <s v="No"/>
    <s v="No"/>
    <s v="No"/>
    <s v="No"/>
    <s v="No"/>
    <x v="0"/>
    <s v="No"/>
    <x v="2"/>
    <n v="19.7"/>
    <n v="19.7"/>
    <n v="0"/>
    <n v="0"/>
    <n v="1.91"/>
    <n v="21.61"/>
    <n v="2"/>
    <s v="Churned"/>
    <x v="0"/>
    <n v="90"/>
    <n v="5707"/>
    <s v="Attitude"/>
    <s v="Attitude of service provider"/>
    <x v="1"/>
  </r>
  <r>
    <s v="9250-WYPLL"/>
    <s v="Female"/>
    <n v="20"/>
    <s v="Yes"/>
    <s v="No"/>
    <s v="No"/>
    <s v="No"/>
    <n v="0"/>
    <s v="United States"/>
    <s v="California"/>
    <s v="Fallbrook"/>
    <n v="92028"/>
    <n v="33.362575"/>
    <n v="-117.299644"/>
    <n v="42239"/>
    <s v="Q3"/>
    <s v="No"/>
    <n v="0"/>
    <x v="20"/>
    <s v="None"/>
    <s v="Yes"/>
    <n v="35.22"/>
    <s v="Yes"/>
    <x v="0"/>
    <s v="Fiber Optic"/>
    <n v="58"/>
    <s v="No"/>
    <s v="No"/>
    <s v="No"/>
    <s v="No"/>
    <s v="No"/>
    <s v="No"/>
    <s v="Yes"/>
    <s v="Yes"/>
    <x v="0"/>
    <s v="No"/>
    <x v="0"/>
    <n v="75.55"/>
    <n v="413.65"/>
    <n v="0"/>
    <n v="0"/>
    <n v="176.1"/>
    <n v="589.75"/>
    <n v="2"/>
    <s v="Churned"/>
    <x v="0"/>
    <n v="79"/>
    <n v="4600"/>
    <s v="Competitor"/>
    <s v="Competitor made better offer"/>
    <x v="0"/>
  </r>
  <r>
    <s v="2754-XBHTB"/>
    <s v="Female"/>
    <n v="40"/>
    <s v="No"/>
    <s v="No"/>
    <s v="No"/>
    <s v="No"/>
    <n v="0"/>
    <s v="United States"/>
    <s v="California"/>
    <s v="Amador City"/>
    <n v="95601"/>
    <n v="38.431407"/>
    <n v="-120.8421"/>
    <n v="222"/>
    <s v="Q3"/>
    <s v="No"/>
    <n v="0"/>
    <x v="30"/>
    <s v="None"/>
    <s v="Yes"/>
    <n v="22.88"/>
    <s v="No"/>
    <x v="0"/>
    <s v="Fiber Optic"/>
    <n v="23"/>
    <s v="No"/>
    <s v="No"/>
    <s v="No"/>
    <s v="No"/>
    <s v="Yes"/>
    <s v="No"/>
    <s v="No"/>
    <s v="Yes"/>
    <x v="0"/>
    <s v="Yes"/>
    <x v="0"/>
    <n v="77.650000000000006"/>
    <n v="714.15"/>
    <n v="0"/>
    <n v="0"/>
    <n v="205.92"/>
    <n v="920.06999999999903"/>
    <n v="2"/>
    <s v="Churned"/>
    <x v="0"/>
    <n v="96"/>
    <n v="3847"/>
    <s v="Competitor"/>
    <s v="Competitor made better offer"/>
    <x v="1"/>
  </r>
  <r>
    <s v="7055-VKGDA"/>
    <s v="Male"/>
    <n v="31"/>
    <s v="No"/>
    <s v="No"/>
    <s v="No"/>
    <s v="No"/>
    <n v="0"/>
    <s v="United States"/>
    <s v="California"/>
    <s v="Clarksburg"/>
    <n v="95612"/>
    <n v="38.384647999999999"/>
    <n v="-121.578701"/>
    <n v="1417"/>
    <s v="Q3"/>
    <s v="No"/>
    <n v="0"/>
    <x v="16"/>
    <s v="Offer B"/>
    <s v="Yes"/>
    <n v="49.98"/>
    <s v="No"/>
    <x v="0"/>
    <s v="Fiber Optic"/>
    <n v="26"/>
    <s v="Yes"/>
    <s v="Yes"/>
    <s v="No"/>
    <s v="Yes"/>
    <s v="Yes"/>
    <s v="Yes"/>
    <s v="Yes"/>
    <s v="Yes"/>
    <x v="1"/>
    <s v="Yes"/>
    <x v="1"/>
    <n v="105.4"/>
    <n v="5643.4"/>
    <n v="0"/>
    <n v="0"/>
    <n v="2698.9199999999901"/>
    <n v="8342.32"/>
    <n v="1"/>
    <s v="Churned"/>
    <x v="0"/>
    <n v="87"/>
    <n v="4406"/>
    <s v="Dissatisfaction"/>
    <s v="Product dissatisfaction"/>
    <x v="2"/>
  </r>
  <r>
    <s v="0754-UKWQP"/>
    <s v="Male"/>
    <n v="63"/>
    <s v="No"/>
    <s v="No"/>
    <s v="No"/>
    <s v="No"/>
    <n v="0"/>
    <s v="United States"/>
    <s v="California"/>
    <s v="Cool"/>
    <n v="95614"/>
    <n v="38.880622000000002"/>
    <n v="-120.973865"/>
    <n v="3674"/>
    <s v="Q3"/>
    <s v="No"/>
    <n v="0"/>
    <x v="17"/>
    <s v="None"/>
    <s v="Yes"/>
    <n v="37.43"/>
    <s v="No"/>
    <x v="0"/>
    <s v="Fiber Optic"/>
    <n v="18"/>
    <s v="No"/>
    <s v="No"/>
    <s v="Yes"/>
    <s v="No"/>
    <s v="Yes"/>
    <s v="Yes"/>
    <s v="Yes"/>
    <s v="Yes"/>
    <x v="0"/>
    <s v="Yes"/>
    <x v="0"/>
    <n v="95.85"/>
    <n v="197.7"/>
    <n v="0"/>
    <n v="0"/>
    <n v="74.86"/>
    <n v="272.56"/>
    <n v="1"/>
    <s v="Churned"/>
    <x v="0"/>
    <n v="66"/>
    <n v="3790"/>
    <s v="Competitor"/>
    <s v="Competitor had better devices"/>
    <x v="0"/>
  </r>
  <r>
    <s v="7493-TPUWZ"/>
    <s v="Male"/>
    <n v="64"/>
    <s v="No"/>
    <s v="No"/>
    <s v="No"/>
    <s v="No"/>
    <n v="0"/>
    <s v="United States"/>
    <s v="California"/>
    <s v="Diamond Springs"/>
    <n v="95619"/>
    <n v="38.683605"/>
    <n v="-120.811852"/>
    <n v="4426"/>
    <s v="Q3"/>
    <s v="No"/>
    <n v="0"/>
    <x v="0"/>
    <s v="None"/>
    <s v="Yes"/>
    <n v="24.48"/>
    <s v="Yes"/>
    <x v="0"/>
    <s v="Fiber Optic"/>
    <n v="24"/>
    <s v="No"/>
    <s v="Yes"/>
    <s v="No"/>
    <s v="No"/>
    <s v="No"/>
    <s v="No"/>
    <s v="No"/>
    <s v="Yes"/>
    <x v="0"/>
    <s v="Yes"/>
    <x v="0"/>
    <n v="79.150000000000006"/>
    <n v="79.150000000000006"/>
    <n v="0"/>
    <n v="0"/>
    <n v="24.48"/>
    <n v="103.63"/>
    <n v="1"/>
    <s v="Churned"/>
    <x v="0"/>
    <n v="85"/>
    <n v="4243"/>
    <s v="Competitor"/>
    <s v="Competitor had better devices"/>
    <x v="0"/>
  </r>
  <r>
    <s v="1577-HKTFG"/>
    <s v="Female"/>
    <n v="42"/>
    <s v="No"/>
    <s v="No"/>
    <s v="Yes"/>
    <s v="No"/>
    <n v="0"/>
    <s v="United States"/>
    <s v="California"/>
    <s v="Elk Grove"/>
    <n v="95624"/>
    <n v="38.434137999999997"/>
    <n v="-121.30587"/>
    <n v="38534"/>
    <s v="Q3"/>
    <s v="Yes"/>
    <n v="1"/>
    <x v="28"/>
    <s v="None"/>
    <s v="Yes"/>
    <n v="15.36"/>
    <s v="No"/>
    <x v="1"/>
    <s v="None"/>
    <n v="0"/>
    <s v="No"/>
    <s v="No"/>
    <s v="No"/>
    <s v="No"/>
    <s v="No"/>
    <s v="No"/>
    <s v="No"/>
    <s v="No"/>
    <x v="0"/>
    <s v="No"/>
    <x v="0"/>
    <n v="19.649999999999999"/>
    <n v="655.85"/>
    <n v="0"/>
    <n v="0"/>
    <n v="460.79999999999899"/>
    <n v="1116.6500000000001"/>
    <n v="1"/>
    <s v="Churned"/>
    <x v="0"/>
    <n v="79"/>
    <n v="2486"/>
    <s v="Attitude"/>
    <s v="Attitude of support person"/>
    <x v="1"/>
  </r>
  <r>
    <s v="8752-STIVR"/>
    <s v="Female"/>
    <n v="61"/>
    <s v="No"/>
    <s v="No"/>
    <s v="No"/>
    <s v="No"/>
    <n v="0"/>
    <s v="United States"/>
    <s v="California"/>
    <s v="Elmira"/>
    <n v="95625"/>
    <n v="38.349195000000002"/>
    <n v="-121.90294299999999"/>
    <n v="171"/>
    <s v="Q3"/>
    <s v="No"/>
    <n v="0"/>
    <x v="14"/>
    <s v="None"/>
    <s v="Yes"/>
    <n v="27.57"/>
    <s v="No"/>
    <x v="0"/>
    <s v="Fiber Optic"/>
    <n v="27"/>
    <s v="No"/>
    <s v="No"/>
    <s v="No"/>
    <s v="No"/>
    <s v="Yes"/>
    <s v="No"/>
    <s v="No"/>
    <s v="Yes"/>
    <x v="0"/>
    <s v="Yes"/>
    <x v="0"/>
    <n v="79"/>
    <n v="303.14999999999998"/>
    <n v="0"/>
    <n v="0"/>
    <n v="110.28"/>
    <n v="413.42999999999898"/>
    <n v="3"/>
    <s v="Churned"/>
    <x v="0"/>
    <n v="69"/>
    <n v="2085"/>
    <s v="Dissatisfaction"/>
    <s v="Limited range of services"/>
    <x v="0"/>
  </r>
  <r>
    <s v="4558-FANTW"/>
    <s v="Female"/>
    <n v="30"/>
    <s v="No"/>
    <s v="No"/>
    <s v="Yes"/>
    <s v="No"/>
    <n v="0"/>
    <s v="United States"/>
    <s v="California"/>
    <s v="Fair Oaks"/>
    <n v="95628"/>
    <n v="38.652065"/>
    <n v="-121.25440999999999"/>
    <n v="40750"/>
    <s v="Q3"/>
    <s v="Yes"/>
    <n v="1"/>
    <x v="37"/>
    <s v="Offer D"/>
    <s v="Yes"/>
    <n v="41.95"/>
    <s v="No"/>
    <x v="0"/>
    <s v="Fiber Optic"/>
    <n v="51"/>
    <s v="Yes"/>
    <s v="No"/>
    <s v="No"/>
    <s v="Yes"/>
    <s v="Yes"/>
    <s v="No"/>
    <s v="No"/>
    <s v="Yes"/>
    <x v="0"/>
    <s v="No"/>
    <x v="0"/>
    <n v="91.85"/>
    <n v="1574.45"/>
    <n v="0"/>
    <n v="0"/>
    <n v="713.15"/>
    <n v="2287.6"/>
    <n v="1"/>
    <s v="Churned"/>
    <x v="0"/>
    <n v="89"/>
    <n v="5643"/>
    <s v="Price"/>
    <s v="Lack of affordable download/upload speed"/>
    <x v="1"/>
  </r>
  <r>
    <s v="7623-TRNQN"/>
    <s v="Male"/>
    <n v="34"/>
    <s v="No"/>
    <s v="No"/>
    <s v="No"/>
    <s v="Yes"/>
    <n v="1"/>
    <s v="United States"/>
    <s v="California"/>
    <s v="Jackson"/>
    <n v="95642"/>
    <n v="38.336216"/>
    <n v="-120.76900999999999"/>
    <n v="6202"/>
    <s v="Q3"/>
    <s v="No"/>
    <n v="0"/>
    <x v="0"/>
    <s v="None"/>
    <s v="Yes"/>
    <n v="39.6"/>
    <s v="No"/>
    <x v="0"/>
    <s v="DSL"/>
    <n v="17"/>
    <s v="No"/>
    <s v="No"/>
    <s v="No"/>
    <s v="Yes"/>
    <s v="No"/>
    <s v="No"/>
    <s v="No"/>
    <s v="Yes"/>
    <x v="0"/>
    <s v="Yes"/>
    <x v="2"/>
    <n v="49.9"/>
    <n v="49.9"/>
    <n v="0"/>
    <n v="0"/>
    <n v="39.6"/>
    <n v="89.5"/>
    <n v="2"/>
    <s v="Churned"/>
    <x v="0"/>
    <n v="72"/>
    <n v="3113"/>
    <s v="Price"/>
    <s v="Extra data charges"/>
    <x v="1"/>
  </r>
  <r>
    <s v="9330-IJWIO"/>
    <s v="Female"/>
    <n v="54"/>
    <s v="No"/>
    <s v="No"/>
    <s v="No"/>
    <s v="No"/>
    <n v="0"/>
    <s v="United States"/>
    <s v="California"/>
    <s v="Kirkwood"/>
    <n v="95646"/>
    <n v="38.631489000000002"/>
    <n v="-120.01516700000001"/>
    <n v="129"/>
    <s v="Q3"/>
    <s v="No"/>
    <n v="0"/>
    <x v="11"/>
    <s v="Offer D"/>
    <s v="Yes"/>
    <n v="6.78"/>
    <s v="Yes"/>
    <x v="0"/>
    <s v="Fiber Optic"/>
    <n v="26"/>
    <s v="Yes"/>
    <s v="No"/>
    <s v="No"/>
    <s v="No"/>
    <s v="Yes"/>
    <s v="Yes"/>
    <s v="Yes"/>
    <s v="Yes"/>
    <x v="0"/>
    <s v="Yes"/>
    <x v="0"/>
    <n v="100.35"/>
    <n v="1358.85"/>
    <n v="34.090000000000003"/>
    <n v="0"/>
    <n v="88.14"/>
    <n v="1412.9"/>
    <n v="1"/>
    <s v="Churned"/>
    <x v="0"/>
    <n v="69"/>
    <n v="2008"/>
    <s v="Price"/>
    <s v="Price too high"/>
    <x v="1"/>
  </r>
  <r>
    <s v="1842-EZJMK"/>
    <s v="Male"/>
    <n v="28"/>
    <s v="Yes"/>
    <s v="No"/>
    <s v="Yes"/>
    <s v="No"/>
    <n v="0"/>
    <s v="United States"/>
    <s v="California"/>
    <s v="Orangevale"/>
    <n v="95662"/>
    <n v="38.689174000000001"/>
    <n v="-121.218435"/>
    <n v="32040"/>
    <s v="Q3"/>
    <s v="Yes"/>
    <n v="1"/>
    <x v="59"/>
    <s v="Offer B"/>
    <s v="Yes"/>
    <n v="34.14"/>
    <s v="Yes"/>
    <x v="0"/>
    <s v="Fiber Optic"/>
    <n v="69"/>
    <s v="No"/>
    <s v="Yes"/>
    <s v="No"/>
    <s v="Yes"/>
    <s v="Yes"/>
    <s v="Yes"/>
    <s v="Yes"/>
    <s v="Yes"/>
    <x v="0"/>
    <s v="No"/>
    <x v="0"/>
    <n v="103.7"/>
    <n v="5071.05"/>
    <n v="36.61"/>
    <n v="0"/>
    <n v="1707"/>
    <n v="6741.44"/>
    <n v="1"/>
    <s v="Churned"/>
    <x v="0"/>
    <n v="82"/>
    <n v="5897"/>
    <s v="Competitor"/>
    <s v="Competitor had better devices"/>
    <x v="1"/>
  </r>
  <r>
    <s v="8079-XRJRS"/>
    <s v="Male"/>
    <n v="39"/>
    <s v="No"/>
    <s v="No"/>
    <s v="Yes"/>
    <s v="No"/>
    <n v="0"/>
    <s v="United States"/>
    <s v="California"/>
    <s v="Pleasant Grove"/>
    <n v="95668"/>
    <n v="38.833553999999999"/>
    <n v="-121.498102"/>
    <n v="901"/>
    <s v="Q3"/>
    <s v="Yes"/>
    <n v="5"/>
    <x v="22"/>
    <s v="Offer B"/>
    <s v="Yes"/>
    <n v="49.33"/>
    <s v="Yes"/>
    <x v="0"/>
    <s v="Fiber Optic"/>
    <n v="16"/>
    <s v="Yes"/>
    <s v="Yes"/>
    <s v="Yes"/>
    <s v="No"/>
    <s v="No"/>
    <s v="No"/>
    <s v="No"/>
    <s v="Yes"/>
    <x v="1"/>
    <s v="No"/>
    <x v="0"/>
    <n v="89.75"/>
    <n v="5769.6"/>
    <n v="18.72"/>
    <n v="0"/>
    <n v="3206.45"/>
    <n v="8957.33"/>
    <n v="1"/>
    <s v="Churned"/>
    <x v="0"/>
    <n v="72"/>
    <n v="6110"/>
    <s v="Dissatisfaction"/>
    <s v="Network reliability"/>
    <x v="2"/>
  </r>
  <r>
    <s v="8073-IJDCM"/>
    <s v="Female"/>
    <n v="44"/>
    <s v="No"/>
    <s v="No"/>
    <s v="No"/>
    <s v="No"/>
    <n v="0"/>
    <s v="United States"/>
    <s v="California"/>
    <s v="Rescue"/>
    <n v="95672"/>
    <n v="38.724322000000001"/>
    <n v="-120.991237"/>
    <n v="3815"/>
    <s v="Q3"/>
    <s v="No"/>
    <n v="0"/>
    <x v="0"/>
    <s v="Offer E"/>
    <s v="Yes"/>
    <n v="26.37"/>
    <s v="No"/>
    <x v="1"/>
    <s v="None"/>
    <n v="0"/>
    <s v="No"/>
    <s v="No"/>
    <s v="No"/>
    <s v="No"/>
    <s v="No"/>
    <s v="No"/>
    <s v="No"/>
    <s v="No"/>
    <x v="0"/>
    <s v="Yes"/>
    <x v="2"/>
    <n v="20.3"/>
    <n v="20.3"/>
    <n v="0"/>
    <n v="0"/>
    <n v="26.37"/>
    <n v="46.67"/>
    <n v="3"/>
    <s v="Churned"/>
    <x v="0"/>
    <n v="67"/>
    <n v="3830"/>
    <s v="Price"/>
    <s v="Long distance charges"/>
    <x v="1"/>
  </r>
  <r>
    <s v="2869-ADAWR"/>
    <s v="Female"/>
    <n v="41"/>
    <s v="No"/>
    <s v="No"/>
    <s v="No"/>
    <s v="No"/>
    <n v="0"/>
    <s v="United States"/>
    <s v="California"/>
    <s v="Sutter Creek"/>
    <n v="95685"/>
    <n v="38.432144999999998"/>
    <n v="-120.77069"/>
    <n v="4610"/>
    <s v="Q3"/>
    <s v="No"/>
    <n v="0"/>
    <x v="55"/>
    <s v="Offer B"/>
    <s v="Yes"/>
    <n v="14.12"/>
    <s v="Yes"/>
    <x v="0"/>
    <s v="Fiber Optic"/>
    <n v="24"/>
    <s v="No"/>
    <s v="Yes"/>
    <s v="No"/>
    <s v="No"/>
    <s v="Yes"/>
    <s v="No"/>
    <s v="No"/>
    <s v="Yes"/>
    <x v="0"/>
    <s v="Yes"/>
    <x v="1"/>
    <n v="89.3"/>
    <n v="4016.85"/>
    <n v="44.63"/>
    <n v="0"/>
    <n v="635.4"/>
    <n v="4607.62"/>
    <n v="2"/>
    <s v="Churned"/>
    <x v="0"/>
    <n v="90"/>
    <n v="4880"/>
    <s v="Dissatisfaction"/>
    <s v="Poor expertise of online support"/>
    <x v="1"/>
  </r>
  <r>
    <s v="9894-EZEWG"/>
    <s v="Female"/>
    <n v="31"/>
    <s v="No"/>
    <s v="No"/>
    <s v="No"/>
    <s v="No"/>
    <n v="0"/>
    <s v="United States"/>
    <s v="California"/>
    <s v="Walnut Grove"/>
    <n v="95690"/>
    <n v="38.240419000000003"/>
    <n v="-121.587535"/>
    <n v="2344"/>
    <s v="Q3"/>
    <s v="No"/>
    <n v="0"/>
    <x v="0"/>
    <s v="Offer E"/>
    <s v="Yes"/>
    <n v="39.659999999999997"/>
    <s v="No"/>
    <x v="0"/>
    <s v="Fiber Optic"/>
    <n v="8"/>
    <s v="No"/>
    <s v="Yes"/>
    <s v="No"/>
    <s v="No"/>
    <s v="No"/>
    <s v="No"/>
    <s v="No"/>
    <s v="Yes"/>
    <x v="0"/>
    <s v="Yes"/>
    <x v="1"/>
    <n v="74.3"/>
    <n v="74.3"/>
    <n v="0"/>
    <n v="0"/>
    <n v="39.659999999999997"/>
    <n v="113.96"/>
    <n v="1"/>
    <s v="Churned"/>
    <x v="0"/>
    <n v="69"/>
    <n v="5996"/>
    <s v="Competitor"/>
    <s v="Competitor had better devices"/>
    <x v="1"/>
  </r>
  <r>
    <s v="7851-FLGGQ"/>
    <s v="Male"/>
    <n v="49"/>
    <s v="No"/>
    <s v="No"/>
    <s v="No"/>
    <s v="No"/>
    <n v="0"/>
    <s v="United States"/>
    <s v="California"/>
    <s v="Wheatland"/>
    <n v="95692"/>
    <n v="39.043387000000003"/>
    <n v="-121.409837"/>
    <n v="3600"/>
    <s v="Q3"/>
    <s v="No"/>
    <n v="0"/>
    <x v="0"/>
    <s v="Offer E"/>
    <s v="No"/>
    <n v="0"/>
    <s v="No"/>
    <x v="0"/>
    <s v="Cable"/>
    <n v="19"/>
    <s v="No"/>
    <s v="Yes"/>
    <s v="No"/>
    <s v="Yes"/>
    <s v="No"/>
    <s v="Yes"/>
    <s v="Yes"/>
    <s v="Yes"/>
    <x v="0"/>
    <s v="Yes"/>
    <x v="2"/>
    <n v="44.65"/>
    <n v="44.65"/>
    <n v="0"/>
    <n v="0"/>
    <n v="0"/>
    <n v="44.65"/>
    <n v="1"/>
    <s v="Churned"/>
    <x v="0"/>
    <n v="66"/>
    <n v="3704"/>
    <s v="Competitor"/>
    <s v="Competitor had better devices"/>
    <x v="1"/>
  </r>
  <r>
    <s v="0637-UBJRP"/>
    <s v="Male"/>
    <n v="40"/>
    <s v="No"/>
    <s v="No"/>
    <s v="Yes"/>
    <s v="No"/>
    <n v="0"/>
    <s v="United States"/>
    <s v="California"/>
    <s v="Wilton"/>
    <n v="95693"/>
    <n v="38.392558999999999"/>
    <n v="-121.225093"/>
    <n v="5889"/>
    <s v="Q3"/>
    <s v="Yes"/>
    <n v="5"/>
    <x v="11"/>
    <s v="Offer D"/>
    <s v="Yes"/>
    <n v="29.92"/>
    <s v="No"/>
    <x v="0"/>
    <s v="Fiber Optic"/>
    <n v="21"/>
    <s v="Yes"/>
    <s v="No"/>
    <s v="No"/>
    <s v="No"/>
    <s v="No"/>
    <s v="Yes"/>
    <s v="Yes"/>
    <s v="Yes"/>
    <x v="0"/>
    <s v="No"/>
    <x v="0"/>
    <n v="84.05"/>
    <n v="1095.3"/>
    <n v="23.97"/>
    <n v="0"/>
    <n v="388.96"/>
    <n v="1460.29"/>
    <n v="1"/>
    <s v="Churned"/>
    <x v="0"/>
    <n v="77"/>
    <n v="4745"/>
    <s v="Competitor"/>
    <s v="Competitor offered higher download speeds"/>
    <x v="1"/>
  </r>
  <r>
    <s v="0940-OUQEC"/>
    <s v="Male"/>
    <n v="54"/>
    <s v="No"/>
    <s v="No"/>
    <s v="No"/>
    <s v="No"/>
    <n v="0"/>
    <s v="United States"/>
    <s v="California"/>
    <s v="Winters"/>
    <n v="95694"/>
    <n v="38.578603999999999"/>
    <n v="-122.024579"/>
    <n v="8406"/>
    <s v="Q3"/>
    <s v="No"/>
    <n v="0"/>
    <x v="31"/>
    <s v="Offer D"/>
    <s v="Yes"/>
    <n v="17.07"/>
    <s v="Yes"/>
    <x v="0"/>
    <s v="Fiber Optic"/>
    <n v="3"/>
    <s v="No"/>
    <s v="Yes"/>
    <s v="No"/>
    <s v="No"/>
    <s v="No"/>
    <s v="No"/>
    <s v="No"/>
    <s v="No"/>
    <x v="0"/>
    <s v="Yes"/>
    <x v="0"/>
    <n v="80.7"/>
    <n v="788.8"/>
    <n v="38.42"/>
    <n v="50"/>
    <n v="170.7"/>
    <n v="971.07999999999902"/>
    <n v="1"/>
    <s v="Churned"/>
    <x v="0"/>
    <n v="77"/>
    <n v="3492"/>
    <s v="Competitor"/>
    <s v="Competitor offered more data"/>
    <x v="1"/>
  </r>
  <r>
    <s v="0702-PGIBZ"/>
    <s v="Male"/>
    <n v="28"/>
    <s v="Yes"/>
    <s v="No"/>
    <s v="No"/>
    <s v="No"/>
    <n v="0"/>
    <s v="United States"/>
    <s v="California"/>
    <s v="Dutch Flat"/>
    <n v="95714"/>
    <n v="39.197215"/>
    <n v="-120.83678999999999"/>
    <n v="350"/>
    <s v="Q3"/>
    <s v="No"/>
    <n v="0"/>
    <x v="14"/>
    <s v="Offer E"/>
    <s v="Yes"/>
    <n v="26.16"/>
    <s v="Yes"/>
    <x v="0"/>
    <s v="Fiber Optic"/>
    <n v="85"/>
    <s v="No"/>
    <s v="Yes"/>
    <s v="No"/>
    <s v="No"/>
    <s v="Yes"/>
    <s v="Yes"/>
    <s v="Yes"/>
    <s v="Yes"/>
    <x v="0"/>
    <s v="Yes"/>
    <x v="0"/>
    <n v="101.7"/>
    <n v="364.55"/>
    <n v="1.48"/>
    <n v="0"/>
    <n v="104.64"/>
    <n v="467.71"/>
    <n v="2"/>
    <s v="Churned"/>
    <x v="0"/>
    <n v="91"/>
    <n v="2777"/>
    <s v="Competitor"/>
    <s v="Competitor made better offer"/>
    <x v="0"/>
  </r>
  <r>
    <s v="1963-VAUKV"/>
    <s v="Female"/>
    <n v="31"/>
    <s v="No"/>
    <s v="No"/>
    <s v="No"/>
    <s v="No"/>
    <n v="0"/>
    <s v="United States"/>
    <s v="California"/>
    <s v="Kyburz"/>
    <n v="95720"/>
    <n v="38.766036"/>
    <n v="-120.209673"/>
    <n v="183"/>
    <s v="Q3"/>
    <s v="No"/>
    <n v="0"/>
    <x v="0"/>
    <s v="Offer E"/>
    <s v="Yes"/>
    <n v="22.12"/>
    <s v="No"/>
    <x v="1"/>
    <s v="None"/>
    <n v="0"/>
    <s v="No"/>
    <s v="No"/>
    <s v="No"/>
    <s v="No"/>
    <s v="No"/>
    <s v="No"/>
    <s v="No"/>
    <s v="No"/>
    <x v="0"/>
    <s v="No"/>
    <x v="2"/>
    <n v="20.399999999999999"/>
    <n v="20.399999999999999"/>
    <n v="0"/>
    <n v="0"/>
    <n v="22.12"/>
    <n v="42.519999999999897"/>
    <n v="3"/>
    <s v="Churned"/>
    <x v="0"/>
    <n v="92"/>
    <n v="3663"/>
    <s v="Price"/>
    <s v="Long distance charges"/>
    <x v="1"/>
  </r>
  <r>
    <s v="3058-HJCUY"/>
    <s v="Male"/>
    <n v="36"/>
    <s v="No"/>
    <s v="No"/>
    <s v="Yes"/>
    <s v="No"/>
    <n v="0"/>
    <s v="United States"/>
    <s v="California"/>
    <s v="Rancho Cordova"/>
    <n v="95742"/>
    <n v="38.591133999999997"/>
    <n v="-121.161585"/>
    <n v="299"/>
    <s v="Q3"/>
    <s v="Yes"/>
    <n v="1"/>
    <x v="45"/>
    <s v="Offer B"/>
    <s v="Yes"/>
    <n v="45.03"/>
    <s v="Yes"/>
    <x v="0"/>
    <s v="Fiber Optic"/>
    <n v="10"/>
    <s v="No"/>
    <s v="No"/>
    <s v="Yes"/>
    <s v="Yes"/>
    <s v="Yes"/>
    <s v="Yes"/>
    <s v="Yes"/>
    <s v="Yes"/>
    <x v="1"/>
    <s v="Yes"/>
    <x v="0"/>
    <n v="102.6"/>
    <n v="4213.3500000000004"/>
    <n v="2.93"/>
    <n v="0"/>
    <n v="1846.23"/>
    <n v="6056.65"/>
    <n v="1"/>
    <s v="Churned"/>
    <x v="0"/>
    <n v="84"/>
    <n v="2098"/>
    <s v="Competitor"/>
    <s v="Competitor had better devices"/>
    <x v="2"/>
  </r>
  <r>
    <s v="3259-FDWOY"/>
    <s v="Male"/>
    <n v="60"/>
    <s v="No"/>
    <s v="No"/>
    <s v="Yes"/>
    <s v="No"/>
    <n v="0"/>
    <s v="United States"/>
    <s v="California"/>
    <s v="Elk Grove"/>
    <n v="95758"/>
    <n v="38.353630000000003"/>
    <n v="-121.44195000000001"/>
    <n v="47065"/>
    <s v="Q3"/>
    <s v="Yes"/>
    <n v="3"/>
    <x v="67"/>
    <s v="Offer A"/>
    <s v="Yes"/>
    <n v="47.34"/>
    <s v="Yes"/>
    <x v="0"/>
    <s v="Fiber Optic"/>
    <n v="12"/>
    <s v="No"/>
    <s v="Yes"/>
    <s v="Yes"/>
    <s v="No"/>
    <s v="Yes"/>
    <s v="Yes"/>
    <s v="Yes"/>
    <s v="Yes"/>
    <x v="2"/>
    <s v="Yes"/>
    <x v="0"/>
    <n v="106"/>
    <n v="7723.7"/>
    <n v="0"/>
    <n v="0"/>
    <n v="3361.14"/>
    <n v="11084.84"/>
    <n v="3"/>
    <s v="Churned"/>
    <x v="0"/>
    <n v="81"/>
    <n v="4072"/>
    <s v="Competitor"/>
    <s v="Competitor offered higher download speeds"/>
    <x v="2"/>
  </r>
  <r>
    <s v="0807-ZABDG"/>
    <s v="Female"/>
    <n v="43"/>
    <s v="No"/>
    <s v="No"/>
    <s v="No"/>
    <s v="Yes"/>
    <n v="2"/>
    <s v="United States"/>
    <s v="California"/>
    <s v="Woodland"/>
    <n v="95776"/>
    <n v="38.694080999999997"/>
    <n v="-121.69443099999999"/>
    <n v="15022"/>
    <s v="Q3"/>
    <s v="No"/>
    <n v="0"/>
    <x v="10"/>
    <s v="Offer E"/>
    <s v="Yes"/>
    <n v="26.04"/>
    <s v="No"/>
    <x v="0"/>
    <s v="Cable"/>
    <n v="16"/>
    <s v="Yes"/>
    <s v="No"/>
    <s v="No"/>
    <s v="Yes"/>
    <s v="No"/>
    <s v="No"/>
    <s v="No"/>
    <s v="Yes"/>
    <x v="0"/>
    <s v="Yes"/>
    <x v="2"/>
    <n v="55.1"/>
    <n v="154.65"/>
    <n v="0"/>
    <n v="0"/>
    <n v="78.12"/>
    <n v="232.77"/>
    <n v="1"/>
    <s v="Churned"/>
    <x v="0"/>
    <n v="90"/>
    <n v="4412"/>
    <s v="Competitor"/>
    <s v="Competitor offered higher download speeds"/>
    <x v="1"/>
  </r>
  <r>
    <s v="5748-RNCJT"/>
    <s v="Male"/>
    <n v="58"/>
    <s v="No"/>
    <s v="No"/>
    <s v="No"/>
    <s v="No"/>
    <n v="0"/>
    <s v="United States"/>
    <s v="California"/>
    <s v="Sacramento"/>
    <n v="95820"/>
    <n v="38.535080000000001"/>
    <n v="-121.44414399999999"/>
    <n v="37031"/>
    <s v="Q3"/>
    <s v="No"/>
    <n v="0"/>
    <x v="50"/>
    <s v="Offer A"/>
    <s v="Yes"/>
    <n v="26.88"/>
    <s v="Yes"/>
    <x v="0"/>
    <s v="Fiber Optic"/>
    <n v="11"/>
    <s v="No"/>
    <s v="No"/>
    <s v="Yes"/>
    <s v="Yes"/>
    <s v="Yes"/>
    <s v="Yes"/>
    <s v="Yes"/>
    <s v="Yes"/>
    <x v="2"/>
    <s v="Yes"/>
    <x v="0"/>
    <n v="106.5"/>
    <n v="7348.8"/>
    <n v="0"/>
    <n v="0"/>
    <n v="1854.72"/>
    <n v="9203.52"/>
    <n v="3"/>
    <s v="Churned"/>
    <x v="0"/>
    <n v="81"/>
    <n v="4859"/>
    <s v="Competitor"/>
    <s v="Competitor offered higher download speeds"/>
    <x v="2"/>
  </r>
  <r>
    <s v="7739-LAXOG"/>
    <s v="Female"/>
    <n v="51"/>
    <s v="No"/>
    <s v="No"/>
    <s v="Yes"/>
    <s v="No"/>
    <n v="0"/>
    <s v="United States"/>
    <s v="California"/>
    <s v="Sacramento"/>
    <n v="95825"/>
    <n v="38.590035"/>
    <n v="-121.41245499999999"/>
    <n v="30715"/>
    <s v="Q3"/>
    <s v="Yes"/>
    <n v="1"/>
    <x v="15"/>
    <s v="None"/>
    <s v="Yes"/>
    <n v="46.92"/>
    <s v="Yes"/>
    <x v="0"/>
    <s v="Fiber Optic"/>
    <n v="9"/>
    <s v="No"/>
    <s v="No"/>
    <s v="Yes"/>
    <s v="No"/>
    <s v="No"/>
    <s v="Yes"/>
    <s v="Yes"/>
    <s v="No"/>
    <x v="0"/>
    <s v="Yes"/>
    <x v="0"/>
    <n v="91.05"/>
    <n v="2954.5"/>
    <n v="0"/>
    <n v="70"/>
    <n v="1501.44"/>
    <n v="4525.9399999999996"/>
    <n v="1"/>
    <s v="Churned"/>
    <x v="0"/>
    <n v="80"/>
    <n v="3590"/>
    <s v="Competitor"/>
    <s v="Competitor offered more data"/>
    <x v="1"/>
  </r>
  <r>
    <s v="6034-ZRYCV"/>
    <s v="Female"/>
    <n v="51"/>
    <s v="No"/>
    <s v="No"/>
    <s v="Yes"/>
    <s v="No"/>
    <n v="0"/>
    <s v="United States"/>
    <s v="California"/>
    <s v="Sacramento"/>
    <n v="95837"/>
    <n v="38.691606999999998"/>
    <n v="-121.602284"/>
    <n v="264"/>
    <s v="Q3"/>
    <s v="Yes"/>
    <n v="1"/>
    <x v="61"/>
    <s v="Offer A"/>
    <s v="No"/>
    <n v="0"/>
    <s v="No"/>
    <x v="0"/>
    <s v="Cable"/>
    <n v="15"/>
    <s v="No"/>
    <s v="Yes"/>
    <s v="Yes"/>
    <s v="No"/>
    <s v="Yes"/>
    <s v="Yes"/>
    <s v="Yes"/>
    <s v="Yes"/>
    <x v="2"/>
    <s v="Yes"/>
    <x v="0"/>
    <n v="54.2"/>
    <n v="3937.45"/>
    <n v="0"/>
    <n v="0"/>
    <n v="0"/>
    <n v="3937.45"/>
    <n v="3"/>
    <s v="Churned"/>
    <x v="0"/>
    <n v="66"/>
    <n v="4481"/>
    <s v="Competitor"/>
    <s v="Competitor offered more data"/>
    <x v="2"/>
  </r>
  <r>
    <s v="2079-FBMZK"/>
    <s v="Female"/>
    <n v="50"/>
    <s v="No"/>
    <s v="No"/>
    <s v="No"/>
    <s v="No"/>
    <n v="0"/>
    <s v="United States"/>
    <s v="California"/>
    <s v="Antelope"/>
    <n v="95843"/>
    <n v="38.715497999999997"/>
    <n v="-121.363411"/>
    <n v="36432"/>
    <s v="Q3"/>
    <s v="No"/>
    <n v="0"/>
    <x v="63"/>
    <s v="None"/>
    <s v="Yes"/>
    <n v="39.36"/>
    <s v="No"/>
    <x v="0"/>
    <s v="Fiber Optic"/>
    <n v="5"/>
    <s v="No"/>
    <s v="No"/>
    <s v="No"/>
    <s v="No"/>
    <s v="No"/>
    <s v="No"/>
    <s v="No"/>
    <s v="Yes"/>
    <x v="0"/>
    <s v="Yes"/>
    <x v="2"/>
    <n v="69.25"/>
    <n v="418.4"/>
    <n v="0"/>
    <n v="0"/>
    <n v="236.16"/>
    <n v="654.55999999999995"/>
    <n v="1"/>
    <s v="Churned"/>
    <x v="0"/>
    <n v="77"/>
    <n v="5816"/>
    <s v="Competitor"/>
    <s v="Competitor made better offer"/>
    <x v="1"/>
  </r>
  <r>
    <s v="6608-QQLVK"/>
    <s v="Male"/>
    <n v="35"/>
    <s v="No"/>
    <s v="No"/>
    <s v="No"/>
    <s v="No"/>
    <n v="0"/>
    <s v="United States"/>
    <s v="California"/>
    <s v="Bangor"/>
    <n v="95914"/>
    <n v="39.396585000000002"/>
    <n v="-121.38029"/>
    <n v="626"/>
    <s v="Q3"/>
    <s v="No"/>
    <n v="0"/>
    <x v="0"/>
    <s v="None"/>
    <s v="Yes"/>
    <n v="39.58"/>
    <s v="No"/>
    <x v="0"/>
    <s v="DSL"/>
    <n v="28"/>
    <s v="No"/>
    <s v="No"/>
    <s v="Yes"/>
    <s v="No"/>
    <s v="No"/>
    <s v="No"/>
    <s v="No"/>
    <s v="Yes"/>
    <x v="0"/>
    <s v="Yes"/>
    <x v="0"/>
    <n v="50.5"/>
    <n v="50.5"/>
    <n v="0"/>
    <n v="0"/>
    <n v="39.58"/>
    <n v="90.08"/>
    <n v="3"/>
    <s v="Churned"/>
    <x v="0"/>
    <n v="83"/>
    <n v="2077"/>
    <s v="Competitor"/>
    <s v="Competitor made better offer"/>
    <x v="0"/>
  </r>
  <r>
    <s v="6302-JGYRJ"/>
    <s v="Male"/>
    <n v="37"/>
    <s v="No"/>
    <s v="No"/>
    <s v="No"/>
    <s v="No"/>
    <n v="0"/>
    <s v="United States"/>
    <s v="California"/>
    <s v="Chico"/>
    <n v="95928"/>
    <n v="39.681488000000002"/>
    <n v="-121.83721"/>
    <n v="32848"/>
    <s v="Q3"/>
    <s v="No"/>
    <n v="0"/>
    <x v="52"/>
    <s v="None"/>
    <s v="Yes"/>
    <n v="6.71"/>
    <s v="Yes"/>
    <x v="0"/>
    <s v="DSL"/>
    <n v="3"/>
    <s v="No"/>
    <s v="Yes"/>
    <s v="No"/>
    <s v="Yes"/>
    <s v="Yes"/>
    <s v="Yes"/>
    <s v="Yes"/>
    <s v="Yes"/>
    <x v="1"/>
    <s v="Yes"/>
    <x v="2"/>
    <n v="79.45"/>
    <n v="2587.6999999999998"/>
    <n v="0"/>
    <n v="0"/>
    <n v="208.01"/>
    <n v="2795.71"/>
    <n v="1"/>
    <s v="Churned"/>
    <x v="0"/>
    <n v="67"/>
    <n v="2872"/>
    <s v="Dissatisfaction"/>
    <s v="Product dissatisfaction"/>
    <x v="2"/>
  </r>
  <r>
    <s v="3685-YLCMQ"/>
    <s v="Male"/>
    <n v="34"/>
    <s v="No"/>
    <s v="No"/>
    <s v="No"/>
    <s v="No"/>
    <n v="0"/>
    <s v="United States"/>
    <s v="California"/>
    <s v="Dobbins"/>
    <n v="95935"/>
    <n v="39.381174000000001"/>
    <n v="-121.21191"/>
    <n v="614"/>
    <s v="Q3"/>
    <s v="No"/>
    <n v="0"/>
    <x v="6"/>
    <s v="Offer B"/>
    <s v="Yes"/>
    <n v="41.14"/>
    <s v="Yes"/>
    <x v="0"/>
    <s v="Fiber Optic"/>
    <n v="25"/>
    <s v="No"/>
    <s v="No"/>
    <s v="Yes"/>
    <s v="Yes"/>
    <s v="Yes"/>
    <s v="Yes"/>
    <s v="Yes"/>
    <s v="No"/>
    <x v="1"/>
    <s v="Yes"/>
    <x v="0"/>
    <n v="104.65"/>
    <n v="6219.6"/>
    <n v="0"/>
    <n v="40"/>
    <n v="2386.12"/>
    <n v="8645.7199999999993"/>
    <n v="2"/>
    <s v="Churned"/>
    <x v="0"/>
    <n v="66"/>
    <n v="5411"/>
    <s v="Dissatisfaction"/>
    <s v="Service dissatisfaction"/>
    <x v="2"/>
  </r>
  <r>
    <s v="8761-NSOBC"/>
    <s v="Male"/>
    <n v="41"/>
    <s v="No"/>
    <s v="No"/>
    <s v="No"/>
    <s v="No"/>
    <n v="0"/>
    <s v="United States"/>
    <s v="California"/>
    <s v="Gridley"/>
    <n v="95948"/>
    <n v="39.346898000000003"/>
    <n v="-121.75953699999999"/>
    <n v="9763"/>
    <s v="Q3"/>
    <s v="No"/>
    <n v="0"/>
    <x v="33"/>
    <s v="None"/>
    <s v="Yes"/>
    <n v="42.92"/>
    <s v="No"/>
    <x v="0"/>
    <s v="Fiber Optic"/>
    <n v="23"/>
    <s v="No"/>
    <s v="Yes"/>
    <s v="No"/>
    <s v="Yes"/>
    <s v="Yes"/>
    <s v="Yes"/>
    <s v="Yes"/>
    <s v="Yes"/>
    <x v="0"/>
    <s v="No"/>
    <x v="0"/>
    <n v="100.55"/>
    <n v="4398.1499999999996"/>
    <n v="0"/>
    <n v="0"/>
    <n v="1888.48"/>
    <n v="6286.6299999999901"/>
    <n v="2"/>
    <s v="Churned"/>
    <x v="0"/>
    <n v="81"/>
    <n v="3486"/>
    <s v="Dissatisfaction"/>
    <s v="Network reliability"/>
    <x v="1"/>
  </r>
  <r>
    <s v="8413-VONUO"/>
    <s v="Male"/>
    <n v="34"/>
    <s v="No"/>
    <s v="No"/>
    <s v="No"/>
    <s v="No"/>
    <n v="0"/>
    <s v="United States"/>
    <s v="California"/>
    <s v="Grimes"/>
    <n v="95950"/>
    <n v="39.033057999999997"/>
    <n v="-121.895718"/>
    <n v="531"/>
    <s v="Q3"/>
    <s v="No"/>
    <n v="0"/>
    <x v="17"/>
    <s v="None"/>
    <s v="Yes"/>
    <n v="16.760000000000002"/>
    <s v="No"/>
    <x v="0"/>
    <s v="Fiber Optic"/>
    <n v="27"/>
    <s v="No"/>
    <s v="Yes"/>
    <s v="No"/>
    <s v="No"/>
    <s v="Yes"/>
    <s v="Yes"/>
    <s v="Yes"/>
    <s v="Yes"/>
    <x v="0"/>
    <s v="No"/>
    <x v="0"/>
    <n v="95.65"/>
    <n v="167.3"/>
    <n v="0"/>
    <n v="0"/>
    <n v="33.520000000000003"/>
    <n v="200.82"/>
    <n v="3"/>
    <s v="Churned"/>
    <x v="0"/>
    <n v="82"/>
    <n v="5332"/>
    <s v="Dissatisfaction"/>
    <s v="Limited range of services"/>
    <x v="0"/>
  </r>
  <r>
    <s v="9223-UCPVT"/>
    <s v="Female"/>
    <n v="49"/>
    <s v="No"/>
    <s v="No"/>
    <s v="No"/>
    <s v="No"/>
    <n v="0"/>
    <s v="United States"/>
    <s v="California"/>
    <s v="Orland"/>
    <n v="95963"/>
    <n v="39.748036999999997"/>
    <n v="-122.30216900000001"/>
    <n v="13706"/>
    <s v="Q3"/>
    <s v="No"/>
    <n v="0"/>
    <x v="0"/>
    <s v="None"/>
    <s v="Yes"/>
    <n v="18.34"/>
    <s v="No"/>
    <x v="0"/>
    <s v="Fiber Optic"/>
    <n v="6"/>
    <s v="No"/>
    <s v="No"/>
    <s v="Yes"/>
    <s v="No"/>
    <s v="Yes"/>
    <s v="Yes"/>
    <s v="Yes"/>
    <s v="Yes"/>
    <x v="0"/>
    <s v="No"/>
    <x v="0"/>
    <n v="94.4"/>
    <n v="94.4"/>
    <n v="0"/>
    <n v="0"/>
    <n v="18.34"/>
    <n v="112.74"/>
    <n v="3"/>
    <s v="Churned"/>
    <x v="0"/>
    <n v="77"/>
    <n v="5764"/>
    <s v="Price"/>
    <s v="Lack of affordable download/upload speed"/>
    <x v="0"/>
  </r>
  <r>
    <s v="4351-QLCSU"/>
    <s v="Female"/>
    <n v="47"/>
    <s v="No"/>
    <s v="No"/>
    <s v="No"/>
    <s v="No"/>
    <n v="0"/>
    <s v="United States"/>
    <s v="California"/>
    <s v="Quincy"/>
    <n v="95971"/>
    <n v="39.971228000000004"/>
    <n v="-121.041166"/>
    <n v="6189"/>
    <s v="Q3"/>
    <s v="No"/>
    <n v="0"/>
    <x v="0"/>
    <s v="None"/>
    <s v="Yes"/>
    <n v="32.74"/>
    <s v="No"/>
    <x v="0"/>
    <s v="DSL"/>
    <n v="26"/>
    <s v="No"/>
    <s v="No"/>
    <s v="No"/>
    <s v="No"/>
    <s v="Yes"/>
    <s v="No"/>
    <s v="No"/>
    <s v="Yes"/>
    <x v="0"/>
    <s v="Yes"/>
    <x v="1"/>
    <n v="55"/>
    <n v="55"/>
    <n v="0"/>
    <n v="0"/>
    <n v="32.74"/>
    <n v="87.74"/>
    <n v="1"/>
    <s v="Churned"/>
    <x v="0"/>
    <n v="91"/>
    <n v="3809"/>
    <s v="Price"/>
    <s v="Long distance charges"/>
    <x v="1"/>
  </r>
  <r>
    <s v="5419-JPRRN"/>
    <s v="Male"/>
    <n v="32"/>
    <s v="No"/>
    <s v="No"/>
    <s v="No"/>
    <s v="No"/>
    <n v="0"/>
    <s v="United States"/>
    <s v="California"/>
    <s v="Rough And Ready"/>
    <n v="95975"/>
    <n v="39.225633999999999"/>
    <n v="-121.15616300000001"/>
    <n v="1601"/>
    <s v="Q3"/>
    <s v="No"/>
    <n v="0"/>
    <x v="0"/>
    <s v="None"/>
    <s v="Yes"/>
    <n v="10.38"/>
    <s v="Yes"/>
    <x v="0"/>
    <s v="Fiber Optic"/>
    <n v="7"/>
    <s v="No"/>
    <s v="No"/>
    <s v="Yes"/>
    <s v="No"/>
    <s v="Yes"/>
    <s v="Yes"/>
    <s v="Yes"/>
    <s v="Yes"/>
    <x v="0"/>
    <s v="Yes"/>
    <x v="0"/>
    <n v="101.45"/>
    <n v="101.45"/>
    <n v="0"/>
    <n v="0"/>
    <n v="10.38"/>
    <n v="111.83"/>
    <n v="1"/>
    <s v="Churned"/>
    <x v="0"/>
    <n v="77"/>
    <n v="4390"/>
    <s v="Price"/>
    <s v="Extra data charges"/>
    <x v="0"/>
  </r>
  <r>
    <s v="2100-BDNSN"/>
    <s v="Female"/>
    <n v="39"/>
    <s v="No"/>
    <s v="No"/>
    <s v="Yes"/>
    <s v="No"/>
    <n v="0"/>
    <s v="United States"/>
    <s v="California"/>
    <s v="Strawberry Valley"/>
    <n v="95981"/>
    <n v="39.584580000000003"/>
    <n v="-121.093256"/>
    <n v="101"/>
    <s v="Q3"/>
    <s v="Yes"/>
    <n v="1"/>
    <x v="20"/>
    <s v="None"/>
    <s v="Yes"/>
    <n v="14.9"/>
    <s v="Yes"/>
    <x v="0"/>
    <s v="DSL"/>
    <n v="4"/>
    <s v="No"/>
    <s v="No"/>
    <s v="Yes"/>
    <s v="Yes"/>
    <s v="Yes"/>
    <s v="No"/>
    <s v="No"/>
    <s v="No"/>
    <x v="0"/>
    <s v="No"/>
    <x v="0"/>
    <n v="67.95"/>
    <n v="350.3"/>
    <n v="0"/>
    <n v="20"/>
    <n v="74.5"/>
    <n v="444.8"/>
    <n v="3"/>
    <s v="Churned"/>
    <x v="0"/>
    <n v="69"/>
    <n v="3889"/>
    <s v="Price"/>
    <s v="Price too high"/>
    <x v="0"/>
  </r>
  <r>
    <s v="0488-GSLFR"/>
    <s v="Female"/>
    <n v="41"/>
    <s v="No"/>
    <s v="No"/>
    <s v="No"/>
    <s v="No"/>
    <n v="0"/>
    <s v="United States"/>
    <s v="California"/>
    <s v="Taylorsville"/>
    <n v="95983"/>
    <n v="40.053683999999997"/>
    <n v="-120.743116"/>
    <n v="513"/>
    <s v="Q3"/>
    <s v="No"/>
    <n v="0"/>
    <x v="0"/>
    <s v="None"/>
    <s v="Yes"/>
    <n v="8.31"/>
    <s v="No"/>
    <x v="0"/>
    <s v="Fiber Optic"/>
    <n v="27"/>
    <s v="No"/>
    <s v="No"/>
    <s v="No"/>
    <s v="No"/>
    <s v="No"/>
    <s v="No"/>
    <s v="No"/>
    <s v="Yes"/>
    <x v="0"/>
    <s v="Yes"/>
    <x v="0"/>
    <n v="69.5"/>
    <n v="69.5"/>
    <n v="0"/>
    <n v="0"/>
    <n v="8.31"/>
    <n v="77.81"/>
    <n v="1"/>
    <s v="Churned"/>
    <x v="0"/>
    <n v="91"/>
    <n v="3365"/>
    <s v="Dissatisfaction"/>
    <s v="Product dissatisfaction"/>
    <x v="0"/>
  </r>
  <r>
    <s v="9318-NKNFC"/>
    <s v="Male"/>
    <n v="53"/>
    <s v="No"/>
    <s v="No"/>
    <s v="No"/>
    <s v="No"/>
    <n v="0"/>
    <s v="United States"/>
    <s v="California"/>
    <s v="Twain"/>
    <n v="95984"/>
    <n v="40.022184000000003"/>
    <n v="-121.06238399999999"/>
    <n v="73"/>
    <s v="Q3"/>
    <s v="No"/>
    <n v="0"/>
    <x v="0"/>
    <s v="None"/>
    <s v="Yes"/>
    <n v="40.49"/>
    <s v="No"/>
    <x v="1"/>
    <s v="None"/>
    <n v="0"/>
    <s v="No"/>
    <s v="No"/>
    <s v="No"/>
    <s v="No"/>
    <s v="No"/>
    <s v="No"/>
    <s v="No"/>
    <s v="No"/>
    <x v="0"/>
    <s v="Yes"/>
    <x v="2"/>
    <n v="18.850000000000001"/>
    <n v="18.850000000000001"/>
    <n v="0"/>
    <n v="0"/>
    <n v="40.49"/>
    <n v="59.34"/>
    <n v="1"/>
    <s v="Churned"/>
    <x v="0"/>
    <n v="90"/>
    <n v="4132"/>
    <s v="Dissatisfaction"/>
    <s v="Service dissatisfaction"/>
    <x v="1"/>
  </r>
  <r>
    <s v="9728-FTTVZ"/>
    <s v="Female"/>
    <n v="44"/>
    <s v="No"/>
    <s v="No"/>
    <s v="No"/>
    <s v="No"/>
    <n v="0"/>
    <s v="United States"/>
    <s v="California"/>
    <s v="Williams"/>
    <n v="95987"/>
    <n v="39.117536999999999"/>
    <n v="-122.284654"/>
    <n v="4579"/>
    <s v="Q3"/>
    <s v="No"/>
    <n v="0"/>
    <x v="0"/>
    <s v="None"/>
    <s v="Yes"/>
    <n v="23.72"/>
    <s v="No"/>
    <x v="0"/>
    <s v="Fiber Optic"/>
    <n v="19"/>
    <s v="No"/>
    <s v="No"/>
    <s v="No"/>
    <s v="No"/>
    <s v="No"/>
    <s v="No"/>
    <s v="No"/>
    <s v="Yes"/>
    <x v="0"/>
    <s v="Yes"/>
    <x v="0"/>
    <n v="69.2"/>
    <n v="69.2"/>
    <n v="0"/>
    <n v="0"/>
    <n v="23.72"/>
    <n v="92.92"/>
    <n v="3"/>
    <s v="Churned"/>
    <x v="0"/>
    <n v="82"/>
    <n v="4073"/>
    <s v="Dissatisfaction"/>
    <s v="Lack of self-service on Website"/>
    <x v="0"/>
  </r>
  <r>
    <s v="7254-IQWOZ"/>
    <s v="Male"/>
    <n v="30"/>
    <s v="No"/>
    <s v="No"/>
    <s v="No"/>
    <s v="No"/>
    <n v="0"/>
    <s v="United States"/>
    <s v="California"/>
    <s v="Redding"/>
    <n v="96001"/>
    <n v="40.587918999999999"/>
    <n v="-122.464732"/>
    <n v="31586"/>
    <s v="Q3"/>
    <s v="No"/>
    <n v="0"/>
    <x v="0"/>
    <s v="Offer E"/>
    <s v="Yes"/>
    <n v="28.7"/>
    <s v="No"/>
    <x v="0"/>
    <s v="Fiber Optic"/>
    <n v="69"/>
    <s v="No"/>
    <s v="No"/>
    <s v="No"/>
    <s v="No"/>
    <s v="No"/>
    <s v="No"/>
    <s v="No"/>
    <s v="Yes"/>
    <x v="0"/>
    <s v="Yes"/>
    <x v="0"/>
    <n v="69.650000000000006"/>
    <n v="69.650000000000006"/>
    <n v="0"/>
    <n v="0"/>
    <n v="28.7"/>
    <n v="98.35"/>
    <n v="1"/>
    <s v="Churned"/>
    <x v="0"/>
    <n v="67"/>
    <n v="5258"/>
    <s v="Dissatisfaction"/>
    <s v="Network reliability"/>
    <x v="0"/>
  </r>
  <r>
    <s v="0742-NXBGR"/>
    <s v="Female"/>
    <n v="64"/>
    <s v="No"/>
    <s v="No"/>
    <s v="No"/>
    <s v="No"/>
    <n v="0"/>
    <s v="United States"/>
    <s v="California"/>
    <s v="Adin"/>
    <n v="96006"/>
    <n v="41.171577999999997"/>
    <n v="-120.913161"/>
    <n v="615"/>
    <s v="Q3"/>
    <s v="No"/>
    <n v="0"/>
    <x v="0"/>
    <s v="Offer E"/>
    <s v="Yes"/>
    <n v="33.409999999999997"/>
    <s v="No"/>
    <x v="0"/>
    <s v="Fiber Optic"/>
    <n v="28"/>
    <s v="No"/>
    <s v="Yes"/>
    <s v="Yes"/>
    <s v="No"/>
    <s v="No"/>
    <s v="No"/>
    <s v="No"/>
    <s v="Yes"/>
    <x v="0"/>
    <s v="Yes"/>
    <x v="0"/>
    <n v="82.3"/>
    <n v="82.3"/>
    <n v="0"/>
    <n v="0"/>
    <n v="33.409999999999997"/>
    <n v="115.71"/>
    <n v="1"/>
    <s v="Churned"/>
    <x v="0"/>
    <n v="71"/>
    <n v="4278"/>
    <s v="Competitor"/>
    <s v="Competitor had better devices"/>
    <x v="0"/>
  </r>
  <r>
    <s v="6110-OHIHY"/>
    <s v="Male"/>
    <n v="33"/>
    <s v="No"/>
    <s v="No"/>
    <s v="No"/>
    <s v="No"/>
    <n v="0"/>
    <s v="United States"/>
    <s v="California"/>
    <s v="Burney"/>
    <n v="96013"/>
    <n v="40.946784999999998"/>
    <n v="-121.719489"/>
    <n v="4552"/>
    <s v="Q3"/>
    <s v="No"/>
    <n v="0"/>
    <x v="10"/>
    <s v="Offer E"/>
    <s v="Yes"/>
    <n v="49.76"/>
    <s v="No"/>
    <x v="0"/>
    <s v="Fiber Optic"/>
    <n v="3"/>
    <s v="No"/>
    <s v="No"/>
    <s v="No"/>
    <s v="No"/>
    <s v="Yes"/>
    <s v="No"/>
    <s v="No"/>
    <s v="No"/>
    <x v="0"/>
    <s v="No"/>
    <x v="0"/>
    <n v="79.25"/>
    <n v="267.60000000000002"/>
    <n v="0"/>
    <n v="10"/>
    <n v="149.28"/>
    <n v="426.88"/>
    <n v="2"/>
    <s v="Churned"/>
    <x v="0"/>
    <n v="89"/>
    <n v="4183"/>
    <s v="Competitor"/>
    <s v="Competitor offered higher download speeds"/>
    <x v="0"/>
  </r>
  <r>
    <s v="5889-LFOLL"/>
    <s v="Female"/>
    <n v="27"/>
    <s v="Yes"/>
    <s v="No"/>
    <s v="No"/>
    <s v="No"/>
    <n v="0"/>
    <s v="United States"/>
    <s v="California"/>
    <s v="Canby"/>
    <n v="96015"/>
    <n v="41.486953"/>
    <n v="-120.91397499999999"/>
    <n v="417"/>
    <s v="Q3"/>
    <s v="No"/>
    <n v="0"/>
    <x v="11"/>
    <s v="Offer D"/>
    <s v="Yes"/>
    <n v="35.96"/>
    <s v="Yes"/>
    <x v="0"/>
    <s v="Fiber Optic"/>
    <n v="42"/>
    <s v="No"/>
    <s v="No"/>
    <s v="No"/>
    <s v="No"/>
    <s v="No"/>
    <s v="Yes"/>
    <s v="Yes"/>
    <s v="Yes"/>
    <x v="0"/>
    <s v="Yes"/>
    <x v="0"/>
    <n v="84.6"/>
    <n v="1115.2"/>
    <n v="0"/>
    <n v="0"/>
    <n v="467.48"/>
    <n v="1582.68"/>
    <n v="1"/>
    <s v="Churned"/>
    <x v="0"/>
    <n v="77"/>
    <n v="2659"/>
    <s v="Competitor"/>
    <s v="Competitor offered more data"/>
    <x v="1"/>
  </r>
  <r>
    <s v="5708-EVONK"/>
    <s v="Female"/>
    <n v="37"/>
    <s v="No"/>
    <s v="No"/>
    <s v="Yes"/>
    <s v="No"/>
    <n v="0"/>
    <s v="United States"/>
    <s v="California"/>
    <s v="Cassel"/>
    <n v="96016"/>
    <n v="40.936284999999998"/>
    <n v="-121.572692"/>
    <n v="344"/>
    <s v="Q3"/>
    <s v="Yes"/>
    <n v="1"/>
    <x v="6"/>
    <s v="None"/>
    <s v="Yes"/>
    <n v="3.65"/>
    <s v="Yes"/>
    <x v="0"/>
    <s v="Fiber Optic"/>
    <n v="20"/>
    <s v="Yes"/>
    <s v="Yes"/>
    <s v="No"/>
    <s v="No"/>
    <s v="No"/>
    <s v="Yes"/>
    <s v="Yes"/>
    <s v="Yes"/>
    <x v="0"/>
    <s v="Yes"/>
    <x v="0"/>
    <n v="93.4"/>
    <n v="5435.6"/>
    <n v="0"/>
    <n v="0"/>
    <n v="211.7"/>
    <n v="5647.3"/>
    <n v="1"/>
    <s v="Churned"/>
    <x v="0"/>
    <n v="73"/>
    <n v="5989"/>
    <s v="Other"/>
    <s v="Don't know"/>
    <x v="1"/>
  </r>
  <r>
    <s v="8708-XPXHZ"/>
    <s v="Female"/>
    <n v="25"/>
    <s v="Yes"/>
    <s v="No"/>
    <s v="Yes"/>
    <s v="No"/>
    <n v="0"/>
    <s v="United States"/>
    <s v="California"/>
    <s v="Castella"/>
    <n v="96017"/>
    <n v="41.121108"/>
    <n v="-122.336613"/>
    <n v="228"/>
    <s v="Q3"/>
    <s v="Yes"/>
    <n v="1"/>
    <x v="44"/>
    <s v="None"/>
    <s v="Yes"/>
    <n v="6.84"/>
    <s v="Yes"/>
    <x v="0"/>
    <s v="Fiber Optic"/>
    <n v="27"/>
    <s v="No"/>
    <s v="No"/>
    <s v="No"/>
    <s v="No"/>
    <s v="Yes"/>
    <s v="Yes"/>
    <s v="Yes"/>
    <s v="Yes"/>
    <x v="0"/>
    <s v="Yes"/>
    <x v="0"/>
    <n v="94.2"/>
    <n v="4186.3"/>
    <n v="0"/>
    <n v="0"/>
    <n v="287.27999999999997"/>
    <n v="4473.58"/>
    <n v="1"/>
    <s v="Churned"/>
    <x v="0"/>
    <n v="95"/>
    <n v="5458"/>
    <s v="Competitor"/>
    <s v="Competitor had better devices"/>
    <x v="1"/>
  </r>
  <r>
    <s v="7016-BPGEU"/>
    <s v="Female"/>
    <n v="53"/>
    <s v="No"/>
    <s v="No"/>
    <s v="No"/>
    <s v="No"/>
    <n v="0"/>
    <s v="United States"/>
    <s v="California"/>
    <s v="Dunsmuir"/>
    <n v="96025"/>
    <n v="41.212694999999997"/>
    <n v="-122.392067"/>
    <n v="2602"/>
    <s v="Q3"/>
    <s v="No"/>
    <n v="0"/>
    <x v="48"/>
    <s v="None"/>
    <s v="No"/>
    <n v="0"/>
    <s v="No"/>
    <x v="0"/>
    <s v="Cable"/>
    <n v="22"/>
    <s v="No"/>
    <s v="No"/>
    <s v="No"/>
    <s v="No"/>
    <s v="No"/>
    <s v="No"/>
    <s v="No"/>
    <s v="Yes"/>
    <x v="0"/>
    <s v="Yes"/>
    <x v="1"/>
    <n v="25.1"/>
    <n v="712.85"/>
    <n v="0"/>
    <n v="0"/>
    <n v="0"/>
    <n v="712.85"/>
    <n v="1"/>
    <s v="Churned"/>
    <x v="0"/>
    <n v="81"/>
    <n v="2796"/>
    <s v="Competitor"/>
    <s v="Competitor offered higher download speeds"/>
    <x v="1"/>
  </r>
  <r>
    <s v="6876-ADESB"/>
    <s v="Male"/>
    <n v="22"/>
    <s v="Yes"/>
    <s v="No"/>
    <s v="No"/>
    <s v="Yes"/>
    <n v="2"/>
    <s v="United States"/>
    <s v="California"/>
    <s v="Etna"/>
    <n v="96027"/>
    <n v="41.405192999999997"/>
    <n v="-123.008567"/>
    <n v="2156"/>
    <s v="Q3"/>
    <s v="No"/>
    <n v="0"/>
    <x v="0"/>
    <s v="None"/>
    <s v="Yes"/>
    <n v="34.4"/>
    <s v="No"/>
    <x v="0"/>
    <s v="Cable"/>
    <n v="52"/>
    <s v="No"/>
    <s v="No"/>
    <s v="Yes"/>
    <s v="No"/>
    <s v="No"/>
    <s v="No"/>
    <s v="Yes"/>
    <s v="Yes"/>
    <x v="0"/>
    <s v="No"/>
    <x v="0"/>
    <n v="48.95"/>
    <n v="48.95"/>
    <n v="0"/>
    <n v="0"/>
    <n v="34.4"/>
    <n v="83.35"/>
    <n v="1"/>
    <s v="Churned"/>
    <x v="0"/>
    <n v="65"/>
    <n v="3913"/>
    <s v="Competitor"/>
    <s v="Competitor offered higher download speeds"/>
    <x v="0"/>
  </r>
  <r>
    <s v="1963-SVUCV"/>
    <s v="Male"/>
    <n v="59"/>
    <s v="No"/>
    <s v="No"/>
    <s v="No"/>
    <s v="No"/>
    <n v="0"/>
    <s v="United States"/>
    <s v="California"/>
    <s v="Flournoy"/>
    <n v="96029"/>
    <n v="39.847839999999998"/>
    <n v="-122.544556"/>
    <n v="84"/>
    <s v="Q3"/>
    <s v="No"/>
    <n v="0"/>
    <x v="0"/>
    <s v="None"/>
    <s v="Yes"/>
    <n v="28.37"/>
    <s v="No"/>
    <x v="0"/>
    <s v="DSL"/>
    <n v="7"/>
    <s v="No"/>
    <s v="No"/>
    <s v="No"/>
    <s v="No"/>
    <s v="No"/>
    <s v="No"/>
    <s v="No"/>
    <s v="No"/>
    <x v="0"/>
    <s v="No"/>
    <x v="0"/>
    <n v="45.3"/>
    <n v="45.3"/>
    <n v="0"/>
    <n v="30"/>
    <n v="28.37"/>
    <n v="103.67"/>
    <n v="2"/>
    <s v="Churned"/>
    <x v="0"/>
    <n v="78"/>
    <n v="5774"/>
    <s v="Competitor"/>
    <s v="Competitor offered higher download speeds"/>
    <x v="0"/>
  </r>
  <r>
    <s v="0220-EBGCE"/>
    <s v="Male"/>
    <n v="58"/>
    <s v="No"/>
    <s v="No"/>
    <s v="No"/>
    <s v="No"/>
    <n v="0"/>
    <s v="United States"/>
    <s v="California"/>
    <s v="Escondido"/>
    <n v="92027"/>
    <n v="33.141264999999997"/>
    <n v="-116.967221"/>
    <n v="48690"/>
    <s v="Q3"/>
    <s v="No"/>
    <n v="0"/>
    <x v="17"/>
    <s v="Offer E"/>
    <s v="Yes"/>
    <n v="14.14"/>
    <s v="No"/>
    <x v="0"/>
    <s v="Fiber Optic"/>
    <n v="28"/>
    <s v="No"/>
    <s v="No"/>
    <s v="Yes"/>
    <s v="No"/>
    <s v="No"/>
    <s v="Yes"/>
    <s v="Yes"/>
    <s v="Yes"/>
    <x v="0"/>
    <s v="Yes"/>
    <x v="0"/>
    <n v="85.85"/>
    <n v="167.3"/>
    <n v="0"/>
    <n v="0"/>
    <n v="28.28"/>
    <n v="195.58"/>
    <n v="1"/>
    <s v="Churned"/>
    <x v="0"/>
    <n v="67"/>
    <n v="3273"/>
    <s v="Competitor"/>
    <s v="Competitor made better offer"/>
    <x v="0"/>
  </r>
  <r>
    <s v="2754-VDLTR"/>
    <s v="Male"/>
    <n v="54"/>
    <s v="No"/>
    <s v="No"/>
    <s v="No"/>
    <s v="No"/>
    <n v="0"/>
    <s v="United States"/>
    <s v="California"/>
    <s v="Greenview"/>
    <n v="96037"/>
    <n v="41.528540999999997"/>
    <n v="-122.955018"/>
    <n v="295"/>
    <s v="Q3"/>
    <s v="No"/>
    <n v="0"/>
    <x v="31"/>
    <s v="Offer D"/>
    <s v="Yes"/>
    <n v="35.630000000000003"/>
    <s v="Yes"/>
    <x v="0"/>
    <s v="Fiber Optic"/>
    <n v="18"/>
    <s v="No"/>
    <s v="No"/>
    <s v="No"/>
    <s v="No"/>
    <s v="Yes"/>
    <s v="Yes"/>
    <s v="Yes"/>
    <s v="Yes"/>
    <x v="0"/>
    <s v="No"/>
    <x v="0"/>
    <n v="95.2"/>
    <n v="930.4"/>
    <n v="0"/>
    <n v="0"/>
    <n v="356.3"/>
    <n v="1286.7"/>
    <n v="2"/>
    <s v="Churned"/>
    <x v="0"/>
    <n v="69"/>
    <n v="4922"/>
    <s v="Competitor"/>
    <s v="Competitor offered more data"/>
    <x v="1"/>
  </r>
  <r>
    <s v="3190-XFANI"/>
    <s v="Male"/>
    <n v="42"/>
    <s v="No"/>
    <s v="No"/>
    <s v="No"/>
    <s v="No"/>
    <n v="0"/>
    <s v="United States"/>
    <s v="California"/>
    <s v="Happy Camp"/>
    <n v="96039"/>
    <n v="41.831901000000002"/>
    <n v="-123.487478"/>
    <n v="1294"/>
    <s v="Q3"/>
    <s v="No"/>
    <n v="0"/>
    <x v="23"/>
    <s v="None"/>
    <s v="Yes"/>
    <n v="18.97"/>
    <s v="Yes"/>
    <x v="0"/>
    <s v="Fiber Optic"/>
    <n v="3"/>
    <s v="No"/>
    <s v="No"/>
    <s v="No"/>
    <s v="Yes"/>
    <s v="Yes"/>
    <s v="Yes"/>
    <s v="Yes"/>
    <s v="Yes"/>
    <x v="1"/>
    <s v="Yes"/>
    <x v="0"/>
    <n v="100.6"/>
    <n v="5069.6499999999996"/>
    <n v="0"/>
    <n v="0"/>
    <n v="929.53"/>
    <n v="5999.1799999999903"/>
    <n v="2"/>
    <s v="Churned"/>
    <x v="0"/>
    <n v="82"/>
    <n v="5585"/>
    <s v="Competitor"/>
    <s v="Competitor offered more data"/>
    <x v="2"/>
  </r>
  <r>
    <s v="7551-DACSP"/>
    <s v="Male"/>
    <n v="49"/>
    <s v="No"/>
    <s v="No"/>
    <s v="Yes"/>
    <s v="Yes"/>
    <n v="1"/>
    <s v="United States"/>
    <s v="California"/>
    <s v="Hat Creek"/>
    <n v="96040"/>
    <n v="40.789799000000002"/>
    <n v="-121.474529"/>
    <n v="397"/>
    <s v="Q3"/>
    <s v="Yes"/>
    <n v="1"/>
    <x v="63"/>
    <s v="Offer E"/>
    <s v="Yes"/>
    <n v="1.86"/>
    <s v="No"/>
    <x v="0"/>
    <s v="DSL"/>
    <n v="19"/>
    <s v="No"/>
    <s v="Yes"/>
    <s v="Yes"/>
    <s v="No"/>
    <s v="No"/>
    <s v="No"/>
    <s v="No"/>
    <s v="Yes"/>
    <x v="0"/>
    <s v="Yes"/>
    <x v="2"/>
    <n v="55.3"/>
    <n v="324.25"/>
    <n v="0"/>
    <n v="0"/>
    <n v="11.16"/>
    <n v="335.41"/>
    <n v="2"/>
    <s v="Churned"/>
    <x v="0"/>
    <n v="91"/>
    <n v="3878"/>
    <s v="Competitor"/>
    <s v="Competitor made better offer"/>
    <x v="1"/>
  </r>
  <r>
    <s v="0520-FDVVT"/>
    <s v="Male"/>
    <n v="26"/>
    <s v="Yes"/>
    <s v="No"/>
    <s v="No"/>
    <s v="No"/>
    <n v="0"/>
    <s v="United States"/>
    <s v="California"/>
    <s v="Lewiston"/>
    <n v="96052"/>
    <n v="40.704293"/>
    <n v="-122.803899"/>
    <n v="1845"/>
    <s v="Q3"/>
    <s v="No"/>
    <n v="0"/>
    <x v="32"/>
    <s v="None"/>
    <s v="Yes"/>
    <n v="39.840000000000003"/>
    <s v="No"/>
    <x v="0"/>
    <s v="Fiber Optic"/>
    <n v="48"/>
    <s v="No"/>
    <s v="Yes"/>
    <s v="Yes"/>
    <s v="No"/>
    <s v="Yes"/>
    <s v="Yes"/>
    <s v="Yes"/>
    <s v="Yes"/>
    <x v="1"/>
    <s v="Yes"/>
    <x v="0"/>
    <n v="102.35"/>
    <n v="3626.1"/>
    <n v="0"/>
    <n v="0"/>
    <n v="1394.4"/>
    <n v="5020.5"/>
    <n v="3"/>
    <s v="Churned"/>
    <x v="0"/>
    <n v="80"/>
    <n v="2473"/>
    <s v="Price"/>
    <s v="Price too high"/>
    <x v="2"/>
  </r>
  <r>
    <s v="1444-VVSGW"/>
    <s v="Male"/>
    <n v="51"/>
    <s v="No"/>
    <s v="No"/>
    <s v="Yes"/>
    <s v="No"/>
    <n v="0"/>
    <s v="United States"/>
    <s v="California"/>
    <s v="Los Molinos"/>
    <n v="96055"/>
    <n v="40.059384999999999"/>
    <n v="-122.091481"/>
    <n v="3756"/>
    <s v="Q3"/>
    <s v="Yes"/>
    <n v="1"/>
    <x v="57"/>
    <s v="Offer A"/>
    <s v="Yes"/>
    <n v="17.170000000000002"/>
    <s v="Yes"/>
    <x v="0"/>
    <s v="Fiber Optic"/>
    <n v="20"/>
    <s v="Yes"/>
    <s v="Yes"/>
    <s v="Yes"/>
    <s v="Yes"/>
    <s v="Yes"/>
    <s v="Yes"/>
    <s v="Yes"/>
    <s v="No"/>
    <x v="1"/>
    <s v="No"/>
    <x v="1"/>
    <n v="115.65"/>
    <n v="7968.85"/>
    <n v="0"/>
    <n v="10"/>
    <n v="1201.9000000000001"/>
    <n v="9180.75"/>
    <n v="2"/>
    <s v="Churned"/>
    <x v="0"/>
    <n v="91"/>
    <n v="5563"/>
    <s v="Dissatisfaction"/>
    <s v="Product dissatisfaction"/>
    <x v="2"/>
  </r>
  <r>
    <s v="5712-PTIWW"/>
    <s v="Male"/>
    <n v="46"/>
    <s v="No"/>
    <s v="No"/>
    <s v="No"/>
    <s v="No"/>
    <n v="0"/>
    <s v="United States"/>
    <s v="California"/>
    <s v="Mcarthur"/>
    <n v="96056"/>
    <n v="41.108310000000003"/>
    <n v="-121.36036199999999"/>
    <n v="1554"/>
    <s v="Q3"/>
    <s v="No"/>
    <n v="0"/>
    <x v="17"/>
    <s v="Offer E"/>
    <s v="Yes"/>
    <n v="16.14"/>
    <s v="No"/>
    <x v="0"/>
    <s v="Fiber Optic"/>
    <n v="2"/>
    <s v="No"/>
    <s v="No"/>
    <s v="Yes"/>
    <s v="Yes"/>
    <s v="No"/>
    <s v="No"/>
    <s v="No"/>
    <s v="Yes"/>
    <x v="0"/>
    <s v="Yes"/>
    <x v="0"/>
    <n v="79.849999999999994"/>
    <n v="152.44999999999999"/>
    <n v="0"/>
    <n v="0"/>
    <n v="32.28"/>
    <n v="184.73"/>
    <n v="2"/>
    <s v="Churned"/>
    <x v="0"/>
    <n v="91"/>
    <n v="3280"/>
    <s v="Dissatisfaction"/>
    <s v="Service dissatisfaction"/>
    <x v="0"/>
  </r>
  <r>
    <s v="3315-TOTBP"/>
    <s v="Male"/>
    <n v="29"/>
    <s v="Yes"/>
    <s v="No"/>
    <s v="No"/>
    <s v="No"/>
    <n v="0"/>
    <s v="United States"/>
    <s v="California"/>
    <s v="Mill Creek"/>
    <n v="96061"/>
    <n v="40.331975"/>
    <n v="-121.460674"/>
    <n v="78"/>
    <s v="Q3"/>
    <s v="No"/>
    <n v="0"/>
    <x v="7"/>
    <s v="Offer D"/>
    <s v="Yes"/>
    <n v="44.86"/>
    <s v="Yes"/>
    <x v="0"/>
    <s v="Fiber Optic"/>
    <n v="52"/>
    <s v="No"/>
    <s v="No"/>
    <s v="No"/>
    <s v="No"/>
    <s v="No"/>
    <s v="No"/>
    <s v="Yes"/>
    <s v="Yes"/>
    <x v="0"/>
    <s v="Yes"/>
    <x v="2"/>
    <n v="76"/>
    <n v="1130.8499999999999"/>
    <n v="0"/>
    <n v="0"/>
    <n v="672.9"/>
    <n v="1803.75"/>
    <n v="1"/>
    <s v="Churned"/>
    <x v="0"/>
    <n v="74"/>
    <n v="4938"/>
    <s v="Dissatisfaction"/>
    <s v="Lack of self-service on Website"/>
    <x v="1"/>
  </r>
  <r>
    <s v="1518-VOWAV"/>
    <s v="Female"/>
    <n v="31"/>
    <s v="No"/>
    <s v="No"/>
    <s v="No"/>
    <s v="No"/>
    <n v="0"/>
    <s v="United States"/>
    <s v="California"/>
    <s v="Fallbrook"/>
    <n v="92028"/>
    <n v="33.362575"/>
    <n v="-117.299644"/>
    <n v="42239"/>
    <s v="Q3"/>
    <s v="No"/>
    <n v="0"/>
    <x v="30"/>
    <s v="Offer E"/>
    <s v="Yes"/>
    <n v="36.43"/>
    <s v="No"/>
    <x v="0"/>
    <s v="DSL"/>
    <n v="16"/>
    <s v="Yes"/>
    <s v="Yes"/>
    <s v="No"/>
    <s v="No"/>
    <s v="Yes"/>
    <s v="Yes"/>
    <s v="Yes"/>
    <s v="Yes"/>
    <x v="0"/>
    <s v="Yes"/>
    <x v="0"/>
    <n v="74.650000000000006"/>
    <n v="703.55"/>
    <n v="0"/>
    <n v="0"/>
    <n v="327.87"/>
    <n v="1031.42"/>
    <n v="1"/>
    <s v="Churned"/>
    <x v="0"/>
    <n v="90"/>
    <n v="5900"/>
    <s v="Competitor"/>
    <s v="Competitor made better offer"/>
    <x v="1"/>
  </r>
  <r>
    <s v="5909-ECHUI"/>
    <s v="Female"/>
    <n v="49"/>
    <s v="No"/>
    <s v="No"/>
    <s v="No"/>
    <s v="No"/>
    <n v="0"/>
    <s v="United States"/>
    <s v="California"/>
    <s v="Oak Run"/>
    <n v="96069"/>
    <n v="40.689242999999998"/>
    <n v="-122.037023"/>
    <n v="829"/>
    <s v="Q3"/>
    <s v="No"/>
    <n v="0"/>
    <x v="0"/>
    <s v="None"/>
    <s v="Yes"/>
    <n v="26.14"/>
    <s v="No"/>
    <x v="0"/>
    <s v="DSL"/>
    <n v="22"/>
    <s v="No"/>
    <s v="No"/>
    <s v="No"/>
    <s v="No"/>
    <s v="No"/>
    <s v="Yes"/>
    <s v="Yes"/>
    <s v="Yes"/>
    <x v="0"/>
    <s v="Yes"/>
    <x v="0"/>
    <n v="56.25"/>
    <n v="56.25"/>
    <n v="0"/>
    <n v="0"/>
    <n v="26.14"/>
    <n v="82.39"/>
    <n v="1"/>
    <s v="Churned"/>
    <x v="0"/>
    <n v="71"/>
    <n v="3065"/>
    <s v="Price"/>
    <s v="Lack of affordable download/upload speed"/>
    <x v="0"/>
  </r>
  <r>
    <s v="1309-BXVOQ"/>
    <s v="Male"/>
    <n v="27"/>
    <s v="Yes"/>
    <s v="No"/>
    <s v="Yes"/>
    <s v="No"/>
    <n v="0"/>
    <s v="United States"/>
    <s v="California"/>
    <s v="Old Station"/>
    <n v="96071"/>
    <n v="40.656286999999999"/>
    <n v="-121.42896500000001"/>
    <n v="182"/>
    <s v="Q3"/>
    <s v="Yes"/>
    <n v="1"/>
    <x v="18"/>
    <s v="Offer D"/>
    <s v="Yes"/>
    <n v="21.83"/>
    <s v="Yes"/>
    <x v="0"/>
    <s v="Fiber Optic"/>
    <n v="59"/>
    <s v="No"/>
    <s v="No"/>
    <s v="Yes"/>
    <s v="Yes"/>
    <s v="Yes"/>
    <s v="Yes"/>
    <s v="Yes"/>
    <s v="Yes"/>
    <x v="0"/>
    <s v="Yes"/>
    <x v="0"/>
    <n v="106.1"/>
    <n v="2249.9499999999998"/>
    <n v="0"/>
    <n v="0"/>
    <n v="458.42999999999898"/>
    <n v="2708.3799999999901"/>
    <n v="1"/>
    <s v="Churned"/>
    <x v="0"/>
    <n v="69"/>
    <n v="3584"/>
    <s v="Price"/>
    <s v="Long distance charges"/>
    <x v="1"/>
  </r>
  <r>
    <s v="2856-HYAPG"/>
    <s v="Female"/>
    <n v="62"/>
    <s v="No"/>
    <s v="No"/>
    <s v="No"/>
    <s v="No"/>
    <n v="0"/>
    <s v="United States"/>
    <s v="California"/>
    <s v="Platina"/>
    <n v="96076"/>
    <n v="40.367964000000001"/>
    <n v="-122.93737900000001"/>
    <n v="215"/>
    <s v="Q3"/>
    <s v="No"/>
    <n v="0"/>
    <x v="0"/>
    <s v="Offer E"/>
    <s v="Yes"/>
    <n v="12.4"/>
    <s v="No"/>
    <x v="0"/>
    <s v="Fiber Optic"/>
    <n v="28"/>
    <s v="No"/>
    <s v="No"/>
    <s v="No"/>
    <s v="No"/>
    <s v="No"/>
    <s v="No"/>
    <s v="No"/>
    <s v="Yes"/>
    <x v="0"/>
    <s v="No"/>
    <x v="0"/>
    <n v="68.650000000000006"/>
    <n v="68.650000000000006"/>
    <n v="0"/>
    <n v="0"/>
    <n v="12.4"/>
    <n v="81.05"/>
    <n v="2"/>
    <s v="Churned"/>
    <x v="0"/>
    <n v="91"/>
    <n v="3052"/>
    <s v="Price"/>
    <s v="Price too high"/>
    <x v="0"/>
  </r>
  <r>
    <s v="4488-PSYCG"/>
    <s v="Male"/>
    <n v="24"/>
    <s v="Yes"/>
    <s v="No"/>
    <s v="No"/>
    <s v="No"/>
    <n v="0"/>
    <s v="United States"/>
    <s v="California"/>
    <s v="Seiad Valley"/>
    <n v="96086"/>
    <n v="41.924174000000001"/>
    <n v="-123.26078800000001"/>
    <n v="332"/>
    <s v="Q3"/>
    <s v="No"/>
    <n v="0"/>
    <x v="12"/>
    <s v="Offer D"/>
    <s v="Yes"/>
    <n v="21.04"/>
    <s v="No"/>
    <x v="1"/>
    <s v="None"/>
    <n v="0"/>
    <s v="No"/>
    <s v="No"/>
    <s v="No"/>
    <s v="No"/>
    <s v="No"/>
    <s v="No"/>
    <s v="No"/>
    <s v="No"/>
    <x v="0"/>
    <s v="No"/>
    <x v="0"/>
    <n v="20.25"/>
    <n v="327.45"/>
    <n v="0"/>
    <n v="0"/>
    <n v="336.64"/>
    <n v="664.08999999999901"/>
    <n v="1"/>
    <s v="Churned"/>
    <x v="0"/>
    <n v="83"/>
    <n v="4327"/>
    <s v="Price"/>
    <s v="Long distance charges"/>
    <x v="1"/>
  </r>
  <r>
    <s v="6906-ANDWJ"/>
    <s v="Male"/>
    <n v="39"/>
    <s v="No"/>
    <s v="No"/>
    <s v="Yes"/>
    <s v="No"/>
    <n v="0"/>
    <s v="United States"/>
    <s v="California"/>
    <s v="Vina"/>
    <n v="96092"/>
    <n v="39.955164000000003"/>
    <n v="-122.018567"/>
    <n v="439"/>
    <s v="Q3"/>
    <s v="Yes"/>
    <n v="1"/>
    <x v="7"/>
    <s v="Offer D"/>
    <s v="Yes"/>
    <n v="34.630000000000003"/>
    <s v="Yes"/>
    <x v="0"/>
    <s v="Fiber Optic"/>
    <n v="15"/>
    <s v="No"/>
    <s v="No"/>
    <s v="No"/>
    <s v="No"/>
    <s v="No"/>
    <s v="No"/>
    <s v="No"/>
    <s v="Yes"/>
    <x v="0"/>
    <s v="Yes"/>
    <x v="0"/>
    <n v="74.900000000000006"/>
    <n v="1107.25"/>
    <n v="0"/>
    <n v="0"/>
    <n v="519.45000000000005"/>
    <n v="1626.7"/>
    <n v="2"/>
    <s v="Churned"/>
    <x v="0"/>
    <n v="90"/>
    <n v="2510"/>
    <s v="Dissatisfaction"/>
    <s v="Lack of self-service on Website"/>
    <x v="1"/>
  </r>
  <r>
    <s v="1031-IIDEO"/>
    <s v="Female"/>
    <n v="51"/>
    <s v="No"/>
    <s v="No"/>
    <s v="No"/>
    <s v="No"/>
    <n v="0"/>
    <s v="United States"/>
    <s v="California"/>
    <s v="Sierra City"/>
    <n v="96125"/>
    <n v="39.600599000000003"/>
    <n v="-120.636358"/>
    <n v="348"/>
    <s v="Q3"/>
    <s v="No"/>
    <n v="0"/>
    <x v="0"/>
    <s v="Offer E"/>
    <s v="Yes"/>
    <n v="27.05"/>
    <s v="No"/>
    <x v="0"/>
    <s v="Fiber Optic"/>
    <n v="23"/>
    <s v="No"/>
    <s v="No"/>
    <s v="No"/>
    <s v="No"/>
    <s v="No"/>
    <s v="No"/>
    <s v="No"/>
    <s v="Yes"/>
    <x v="0"/>
    <s v="Yes"/>
    <x v="0"/>
    <n v="70.849999999999994"/>
    <n v="70.849999999999994"/>
    <n v="0"/>
    <n v="0"/>
    <n v="27.05"/>
    <n v="97.899999999999906"/>
    <n v="3"/>
    <s v="Churned"/>
    <x v="0"/>
    <n v="72"/>
    <n v="2874"/>
    <s v="Dissatisfaction"/>
    <s v="Network reliability"/>
    <x v="0"/>
  </r>
  <r>
    <s v="5832-XKAES"/>
    <s v="Male"/>
    <n v="56"/>
    <s v="No"/>
    <s v="No"/>
    <s v="No"/>
    <s v="No"/>
    <n v="0"/>
    <s v="United States"/>
    <s v="California"/>
    <s v="Sierraville"/>
    <n v="96126"/>
    <n v="39.559708999999998"/>
    <n v="-120.34563900000001"/>
    <n v="227"/>
    <s v="Q3"/>
    <s v="No"/>
    <n v="0"/>
    <x v="17"/>
    <s v="Offer E"/>
    <s v="Yes"/>
    <n v="37.72"/>
    <s v="No"/>
    <x v="0"/>
    <s v="Fiber Optic"/>
    <n v="27"/>
    <s v="No"/>
    <s v="No"/>
    <s v="No"/>
    <s v="No"/>
    <s v="No"/>
    <s v="No"/>
    <s v="No"/>
    <s v="Yes"/>
    <x v="0"/>
    <s v="Yes"/>
    <x v="1"/>
    <n v="69.8"/>
    <n v="134.69999999999999"/>
    <n v="0"/>
    <n v="0"/>
    <n v="75.44"/>
    <n v="210.14"/>
    <n v="1"/>
    <s v="Churned"/>
    <x v="0"/>
    <n v="74"/>
    <n v="2320"/>
    <s v="Other"/>
    <s v="Don't know"/>
    <x v="1"/>
  </r>
  <r>
    <s v="4701-AHWMW"/>
    <s v="Male"/>
    <n v="30"/>
    <s v="No"/>
    <s v="No"/>
    <s v="Yes"/>
    <s v="No"/>
    <n v="0"/>
    <s v="United States"/>
    <s v="California"/>
    <s v="Susanville"/>
    <n v="96130"/>
    <n v="40.559176999999998"/>
    <n v="-120.61211299999999"/>
    <n v="19440"/>
    <s v="Q3"/>
    <s v="Yes"/>
    <n v="1"/>
    <x v="19"/>
    <s v="None"/>
    <s v="No"/>
    <n v="0"/>
    <s v="No"/>
    <x v="0"/>
    <s v="DSL"/>
    <n v="42"/>
    <s v="No"/>
    <s v="No"/>
    <s v="Yes"/>
    <s v="Yes"/>
    <s v="Yes"/>
    <s v="Yes"/>
    <s v="Yes"/>
    <s v="No"/>
    <x v="0"/>
    <s v="Yes"/>
    <x v="0"/>
    <n v="54.55"/>
    <n v="2978.3"/>
    <n v="0"/>
    <n v="50"/>
    <n v="0"/>
    <n v="3028.3"/>
    <n v="1"/>
    <s v="Churned"/>
    <x v="0"/>
    <n v="69"/>
    <n v="6041"/>
    <s v="Attitude"/>
    <s v="Attitude of service provider"/>
    <x v="1"/>
  </r>
  <r>
    <s v="9210-IAHGH"/>
    <s v="Female"/>
    <n v="57"/>
    <s v="No"/>
    <s v="No"/>
    <s v="No"/>
    <s v="No"/>
    <n v="0"/>
    <s v="United States"/>
    <s v="California"/>
    <s v="Wendel"/>
    <n v="96136"/>
    <n v="40.345948999999997"/>
    <n v="-120.081187"/>
    <n v="162"/>
    <s v="Q3"/>
    <s v="No"/>
    <n v="0"/>
    <x v="8"/>
    <s v="Offer E"/>
    <s v="Yes"/>
    <n v="23.35"/>
    <s v="No"/>
    <x v="0"/>
    <s v="DSL"/>
    <n v="6"/>
    <s v="No"/>
    <s v="No"/>
    <s v="No"/>
    <s v="Yes"/>
    <s v="Yes"/>
    <s v="Yes"/>
    <s v="Yes"/>
    <s v="Yes"/>
    <x v="0"/>
    <s v="Yes"/>
    <x v="1"/>
    <n v="70.75"/>
    <n v="450.8"/>
    <n v="0"/>
    <n v="0"/>
    <n v="163.44999999999999"/>
    <n v="614.25"/>
    <n v="1"/>
    <s v="Churned"/>
    <x v="0"/>
    <n v="84"/>
    <n v="2248"/>
    <s v="Attitude"/>
    <s v="Attitude of support person"/>
    <x v="1"/>
  </r>
  <r>
    <s v="0023-XUOPT"/>
    <s v="Female"/>
    <n v="26"/>
    <s v="Yes"/>
    <s v="No"/>
    <s v="Yes"/>
    <s v="No"/>
    <n v="0"/>
    <s v="United States"/>
    <s v="California"/>
    <s v="Carnelian Bay"/>
    <n v="96140"/>
    <n v="39.227434000000002"/>
    <n v="-120.09180600000001"/>
    <n v="1943"/>
    <s v="Q3"/>
    <s v="Yes"/>
    <n v="1"/>
    <x v="11"/>
    <s v="None"/>
    <s v="Yes"/>
    <n v="43.56"/>
    <s v="Yes"/>
    <x v="0"/>
    <s v="Fiber Optic"/>
    <n v="52"/>
    <s v="No"/>
    <s v="Yes"/>
    <s v="Yes"/>
    <s v="No"/>
    <s v="Yes"/>
    <s v="No"/>
    <s v="No"/>
    <s v="Yes"/>
    <x v="0"/>
    <s v="No"/>
    <x v="0"/>
    <n v="94.1"/>
    <n v="1215.5999999999999"/>
    <n v="0"/>
    <n v="0"/>
    <n v="566.28"/>
    <n v="1781.8799999999901"/>
    <n v="1"/>
    <s v="Churned"/>
    <x v="0"/>
    <n v="75"/>
    <n v="2973"/>
    <s v="Other"/>
    <s v="Don't know"/>
    <x v="1"/>
  </r>
  <r>
    <s v="4592-IWTJI"/>
    <s v="Female"/>
    <n v="46"/>
    <s v="No"/>
    <s v="No"/>
    <s v="Yes"/>
    <s v="Yes"/>
    <n v="2"/>
    <s v="United States"/>
    <s v="California"/>
    <s v="Homewood"/>
    <n v="96141"/>
    <n v="39.117018000000002"/>
    <n v="-120.212535"/>
    <n v="858"/>
    <s v="Q3"/>
    <s v="Yes"/>
    <n v="1"/>
    <x v="10"/>
    <s v="Offer E"/>
    <s v="No"/>
    <n v="0"/>
    <s v="No"/>
    <x v="0"/>
    <s v="Cable"/>
    <n v="15"/>
    <s v="Yes"/>
    <s v="No"/>
    <s v="No"/>
    <s v="No"/>
    <s v="No"/>
    <s v="No"/>
    <s v="No"/>
    <s v="Yes"/>
    <x v="0"/>
    <s v="No"/>
    <x v="1"/>
    <n v="29.7"/>
    <n v="91.7"/>
    <n v="0"/>
    <n v="0"/>
    <n v="0"/>
    <n v="91.7"/>
    <n v="1"/>
    <s v="Churned"/>
    <x v="0"/>
    <n v="84"/>
    <n v="2613"/>
    <s v="Attitude"/>
    <s v="Attitude of support person"/>
    <x v="1"/>
  </r>
  <r>
    <s v="6518-LGAOV"/>
    <s v="Female"/>
    <n v="60"/>
    <s v="No"/>
    <s v="No"/>
    <s v="Yes"/>
    <s v="No"/>
    <n v="0"/>
    <s v="United States"/>
    <s v="California"/>
    <s v="San Diego"/>
    <n v="92121"/>
    <n v="32.898612999999997"/>
    <n v="-117.20293700000001"/>
    <n v="4258"/>
    <s v="Q3"/>
    <s v="Yes"/>
    <n v="1"/>
    <x v="47"/>
    <s v="None"/>
    <s v="Yes"/>
    <n v="19.079999999999998"/>
    <s v="Yes"/>
    <x v="0"/>
    <s v="Fiber Optic"/>
    <n v="4"/>
    <s v="No"/>
    <s v="No"/>
    <s v="Yes"/>
    <s v="Yes"/>
    <s v="Yes"/>
    <s v="Yes"/>
    <s v="Yes"/>
    <s v="Yes"/>
    <x v="0"/>
    <s v="Yes"/>
    <x v="0"/>
    <n v="105"/>
    <n v="4026.4"/>
    <n v="0"/>
    <n v="0"/>
    <n v="725.04"/>
    <n v="4751.4399999999996"/>
    <n v="1"/>
    <s v="Churned"/>
    <x v="0"/>
    <n v="92"/>
    <n v="2341"/>
    <s v="Other"/>
    <s v="Don't know"/>
    <x v="1"/>
  </r>
  <r>
    <s v="7242-QZLXF"/>
    <s v="Male"/>
    <n v="20"/>
    <s v="Yes"/>
    <s v="No"/>
    <s v="No"/>
    <s v="Yes"/>
    <n v="3"/>
    <s v="United States"/>
    <s v="California"/>
    <s v="San Diego"/>
    <n v="92121"/>
    <n v="32.898612999999997"/>
    <n v="-117.20293700000001"/>
    <n v="4258"/>
    <s v="Q3"/>
    <s v="No"/>
    <n v="0"/>
    <x v="0"/>
    <s v="None"/>
    <s v="No"/>
    <n v="0"/>
    <s v="No"/>
    <x v="0"/>
    <s v="Cable"/>
    <n v="51"/>
    <s v="No"/>
    <s v="No"/>
    <s v="No"/>
    <s v="No"/>
    <s v="No"/>
    <s v="No"/>
    <s v="No"/>
    <s v="No"/>
    <x v="0"/>
    <s v="Yes"/>
    <x v="0"/>
    <n v="25.3"/>
    <n v="25.3"/>
    <n v="0"/>
    <n v="10"/>
    <n v="0"/>
    <n v="35.299999999999997"/>
    <n v="2"/>
    <s v="Churned"/>
    <x v="0"/>
    <n v="91"/>
    <n v="5421"/>
    <s v="Competitor"/>
    <s v="Competitor made better offer"/>
    <x v="0"/>
  </r>
  <r>
    <s v="4576-CSAJH"/>
    <s v="Male"/>
    <n v="22"/>
    <s v="Yes"/>
    <s v="No"/>
    <s v="No"/>
    <s v="No"/>
    <n v="0"/>
    <s v="United States"/>
    <s v="California"/>
    <s v="San Diego"/>
    <n v="92121"/>
    <n v="32.898612999999997"/>
    <n v="-117.20293700000001"/>
    <n v="4258"/>
    <s v="Q3"/>
    <s v="No"/>
    <n v="0"/>
    <x v="41"/>
    <s v="None"/>
    <s v="Yes"/>
    <n v="33.53"/>
    <s v="No"/>
    <x v="0"/>
    <s v="DSL"/>
    <n v="59"/>
    <s v="No"/>
    <s v="Yes"/>
    <s v="No"/>
    <s v="Yes"/>
    <s v="No"/>
    <s v="No"/>
    <s v="No"/>
    <s v="Yes"/>
    <x v="1"/>
    <s v="Yes"/>
    <x v="1"/>
    <n v="55.15"/>
    <n v="1193.05"/>
    <n v="0"/>
    <n v="0"/>
    <n v="737.66"/>
    <n v="1930.71"/>
    <n v="3"/>
    <s v="Churned"/>
    <x v="0"/>
    <n v="90"/>
    <n v="5866"/>
    <s v="Competitor"/>
    <s v="Competitor made better offer"/>
    <x v="2"/>
  </r>
  <r>
    <s v="1000-AJSLD"/>
    <s v="Male"/>
    <n v="25"/>
    <s v="Yes"/>
    <s v="No"/>
    <s v="No"/>
    <s v="No"/>
    <n v="0"/>
    <s v="United States"/>
    <s v="California"/>
    <s v="San Diego"/>
    <n v="92121"/>
    <n v="32.898612999999997"/>
    <n v="-117.20293700000001"/>
    <n v="4258"/>
    <s v="Q3"/>
    <s v="No"/>
    <n v="0"/>
    <x v="0"/>
    <s v="None"/>
    <s v="Yes"/>
    <n v="4.1100000000000003"/>
    <s v="No"/>
    <x v="1"/>
    <s v="None"/>
    <n v="0"/>
    <s v="No"/>
    <s v="No"/>
    <s v="No"/>
    <s v="No"/>
    <s v="No"/>
    <s v="No"/>
    <s v="No"/>
    <s v="No"/>
    <x v="0"/>
    <s v="Yes"/>
    <x v="2"/>
    <n v="20.100000000000001"/>
    <n v="20.100000000000001"/>
    <n v="0"/>
    <n v="0"/>
    <n v="4.1100000000000003"/>
    <n v="24.21"/>
    <n v="1"/>
    <s v="Churned"/>
    <x v="0"/>
    <n v="90"/>
    <n v="4389"/>
    <s v="Competitor"/>
    <s v="Competitor made better offer"/>
    <x v="1"/>
  </r>
  <r>
    <s v="1062-LHZOD"/>
    <s v="Male"/>
    <n v="49"/>
    <s v="No"/>
    <s v="No"/>
    <s v="Yes"/>
    <s v="No"/>
    <n v="0"/>
    <s v="United States"/>
    <s v="California"/>
    <s v="San Diego"/>
    <n v="92121"/>
    <n v="32.898612999999997"/>
    <n v="-117.20293700000001"/>
    <n v="4258"/>
    <s v="Q3"/>
    <s v="No"/>
    <n v="0"/>
    <x v="0"/>
    <s v="None"/>
    <s v="Yes"/>
    <n v="4.99"/>
    <s v="No"/>
    <x v="0"/>
    <s v="Fiber Optic"/>
    <n v="28"/>
    <s v="No"/>
    <s v="No"/>
    <s v="No"/>
    <s v="No"/>
    <s v="No"/>
    <s v="No"/>
    <s v="No"/>
    <s v="Yes"/>
    <x v="0"/>
    <s v="Yes"/>
    <x v="2"/>
    <n v="69.900000000000006"/>
    <n v="69.900000000000006"/>
    <n v="0"/>
    <n v="0"/>
    <n v="4.99"/>
    <n v="74.89"/>
    <n v="1"/>
    <s v="Churned"/>
    <x v="0"/>
    <n v="90"/>
    <n v="2100"/>
    <s v="Competitor"/>
    <s v="Competitor made better offer"/>
    <x v="1"/>
  </r>
  <r>
    <s v="9600-NAXZN"/>
    <s v="Male"/>
    <n v="39"/>
    <s v="No"/>
    <s v="No"/>
    <s v="No"/>
    <s v="No"/>
    <n v="0"/>
    <s v="United States"/>
    <s v="California"/>
    <s v="San Diego"/>
    <n v="92121"/>
    <n v="32.898612999999997"/>
    <n v="-117.20293700000001"/>
    <n v="4258"/>
    <s v="Q3"/>
    <s v="No"/>
    <n v="0"/>
    <x v="24"/>
    <s v="None"/>
    <s v="Yes"/>
    <n v="49.64"/>
    <s v="Yes"/>
    <x v="0"/>
    <s v="Fiber Optic"/>
    <n v="27"/>
    <s v="No"/>
    <s v="Yes"/>
    <s v="No"/>
    <s v="No"/>
    <s v="Yes"/>
    <s v="Yes"/>
    <s v="Yes"/>
    <s v="Yes"/>
    <x v="0"/>
    <s v="Yes"/>
    <x v="0"/>
    <n v="101.4"/>
    <n v="4528"/>
    <n v="0"/>
    <n v="0"/>
    <n v="2134.52"/>
    <n v="6662.52"/>
    <n v="1"/>
    <s v="Churned"/>
    <x v="0"/>
    <n v="90"/>
    <n v="3370"/>
    <s v="Competitor"/>
    <s v="Competitor made better offer"/>
    <x v="1"/>
  </r>
  <r>
    <s v="6457-USBER"/>
    <s v="Male"/>
    <n v="34"/>
    <s v="No"/>
    <s v="No"/>
    <s v="No"/>
    <s v="No"/>
    <n v="0"/>
    <s v="United States"/>
    <s v="California"/>
    <s v="San Diego"/>
    <n v="92121"/>
    <n v="32.898612999999997"/>
    <n v="-117.20293700000001"/>
    <n v="4258"/>
    <s v="Q3"/>
    <s v="No"/>
    <n v="0"/>
    <x v="0"/>
    <s v="None"/>
    <s v="Yes"/>
    <n v="41.77"/>
    <s v="No"/>
    <x v="0"/>
    <s v="Fiber Optic"/>
    <n v="15"/>
    <s v="No"/>
    <s v="No"/>
    <s v="No"/>
    <s v="No"/>
    <s v="No"/>
    <s v="Yes"/>
    <s v="Yes"/>
    <s v="Yes"/>
    <x v="0"/>
    <s v="Yes"/>
    <x v="0"/>
    <n v="80.8"/>
    <n v="80.8"/>
    <n v="0"/>
    <n v="0"/>
    <n v="41.77"/>
    <n v="122.57"/>
    <n v="3"/>
    <s v="Churned"/>
    <x v="0"/>
    <n v="90"/>
    <n v="4424"/>
    <s v="Competitor"/>
    <s v="Competitor made better offer"/>
    <x v="0"/>
  </r>
  <r>
    <s v="4662-EKDPQ"/>
    <s v="Male"/>
    <n v="44"/>
    <s v="No"/>
    <s v="No"/>
    <s v="No"/>
    <s v="No"/>
    <n v="0"/>
    <s v="United States"/>
    <s v="California"/>
    <s v="San Diego"/>
    <n v="92121"/>
    <n v="32.898612999999997"/>
    <n v="-117.20293700000001"/>
    <n v="4258"/>
    <s v="Q3"/>
    <s v="No"/>
    <n v="0"/>
    <x v="17"/>
    <s v="None"/>
    <s v="Yes"/>
    <n v="37.29"/>
    <s v="Yes"/>
    <x v="0"/>
    <s v="Cable"/>
    <n v="20"/>
    <s v="No"/>
    <s v="No"/>
    <s v="No"/>
    <s v="No"/>
    <s v="No"/>
    <s v="Yes"/>
    <s v="Yes"/>
    <s v="Yes"/>
    <x v="0"/>
    <s v="No"/>
    <x v="0"/>
    <n v="62.05"/>
    <n v="118.3"/>
    <n v="0"/>
    <n v="0"/>
    <n v="74.58"/>
    <n v="192.88"/>
    <n v="1"/>
    <s v="Churned"/>
    <x v="0"/>
    <n v="90"/>
    <n v="5344"/>
    <s v="Competitor"/>
    <s v="Competitor made better offer"/>
    <x v="0"/>
  </r>
  <r>
    <s v="9259-PACGQ"/>
    <s v="Female"/>
    <n v="19"/>
    <s v="Yes"/>
    <s v="No"/>
    <s v="Yes"/>
    <s v="No"/>
    <n v="0"/>
    <s v="United States"/>
    <s v="California"/>
    <s v="Los Angeles"/>
    <n v="90026"/>
    <n v="34.078991000000002"/>
    <n v="-118.26380399999999"/>
    <n v="73686"/>
    <s v="Q3"/>
    <s v="Yes"/>
    <n v="1"/>
    <x v="40"/>
    <s v="None"/>
    <s v="Yes"/>
    <n v="41.32"/>
    <s v="Yes"/>
    <x v="0"/>
    <s v="Cable"/>
    <n v="71"/>
    <s v="Yes"/>
    <s v="Yes"/>
    <s v="No"/>
    <s v="Yes"/>
    <s v="No"/>
    <s v="No"/>
    <s v="No"/>
    <s v="Yes"/>
    <x v="0"/>
    <s v="No"/>
    <x v="0"/>
    <n v="62.65"/>
    <n v="2274.9"/>
    <n v="0"/>
    <n v="0"/>
    <n v="1404.88"/>
    <n v="3679.78"/>
    <n v="1"/>
    <s v="Churned"/>
    <x v="0"/>
    <n v="91"/>
    <n v="3918"/>
    <s v="Competitor"/>
    <s v="Competitor had better devices"/>
    <x v="1"/>
  </r>
  <r>
    <s v="4415-IJZTP"/>
    <s v="Female"/>
    <n v="33"/>
    <s v="No"/>
    <s v="No"/>
    <s v="No"/>
    <s v="No"/>
    <n v="0"/>
    <s v="United States"/>
    <s v="California"/>
    <s v="Los Angeles"/>
    <n v="90027"/>
    <n v="34.127194000000003"/>
    <n v="-118.295647"/>
    <n v="48727"/>
    <s v="Q3"/>
    <s v="No"/>
    <n v="0"/>
    <x v="0"/>
    <s v="None"/>
    <s v="Yes"/>
    <n v="13.61"/>
    <s v="Yes"/>
    <x v="0"/>
    <s v="Fiber Optic"/>
    <n v="25"/>
    <s v="No"/>
    <s v="No"/>
    <s v="No"/>
    <s v="No"/>
    <s v="No"/>
    <s v="No"/>
    <s v="No"/>
    <s v="Yes"/>
    <x v="0"/>
    <s v="Yes"/>
    <x v="0"/>
    <n v="74.5"/>
    <n v="74.5"/>
    <n v="0"/>
    <n v="0"/>
    <n v="13.61"/>
    <n v="88.11"/>
    <n v="1"/>
    <s v="Churned"/>
    <x v="0"/>
    <n v="69"/>
    <n v="2016"/>
    <s v="Competitor"/>
    <s v="Competitor had better devices"/>
    <x v="0"/>
  </r>
  <r>
    <s v="1465-VINDH"/>
    <s v="Female"/>
    <n v="31"/>
    <s v="No"/>
    <s v="No"/>
    <s v="Yes"/>
    <s v="No"/>
    <n v="0"/>
    <s v="United States"/>
    <s v="California"/>
    <s v="Los Angeles"/>
    <n v="90028"/>
    <n v="34.099868999999998"/>
    <n v="-118.326843"/>
    <n v="30568"/>
    <s v="Q3"/>
    <s v="Yes"/>
    <n v="1"/>
    <x v="31"/>
    <s v="None"/>
    <s v="Yes"/>
    <n v="32.07"/>
    <s v="Yes"/>
    <x v="0"/>
    <s v="Fiber Optic"/>
    <n v="22"/>
    <s v="No"/>
    <s v="Yes"/>
    <s v="Yes"/>
    <s v="No"/>
    <s v="Yes"/>
    <s v="Yes"/>
    <s v="Yes"/>
    <s v="Yes"/>
    <x v="0"/>
    <s v="Yes"/>
    <x v="1"/>
    <n v="102.1"/>
    <n v="1068.8499999999999"/>
    <n v="0"/>
    <n v="0"/>
    <n v="320.7"/>
    <n v="1389.55"/>
    <n v="3"/>
    <s v="Churned"/>
    <x v="0"/>
    <n v="78"/>
    <n v="3596"/>
    <s v="Competitor"/>
    <s v="Competitor offered higher download speeds"/>
    <x v="1"/>
  </r>
  <r>
    <s v="2810-FTLEM"/>
    <s v="Female"/>
    <n v="21"/>
    <s v="Yes"/>
    <s v="No"/>
    <s v="No"/>
    <s v="No"/>
    <n v="0"/>
    <s v="United States"/>
    <s v="California"/>
    <s v="Los Angeles"/>
    <n v="90036"/>
    <n v="34.070290999999997"/>
    <n v="-118.349191"/>
    <n v="32901"/>
    <s v="Q3"/>
    <s v="No"/>
    <n v="0"/>
    <x v="12"/>
    <s v="None"/>
    <s v="Yes"/>
    <n v="14.26"/>
    <s v="No"/>
    <x v="0"/>
    <s v="DSL"/>
    <n v="53"/>
    <s v="Yes"/>
    <s v="No"/>
    <s v="No"/>
    <s v="No"/>
    <s v="No"/>
    <s v="No"/>
    <s v="No"/>
    <s v="Yes"/>
    <x v="0"/>
    <s v="Yes"/>
    <x v="0"/>
    <n v="50.15"/>
    <n v="762.25"/>
    <n v="0"/>
    <n v="0"/>
    <n v="228.16"/>
    <n v="990.41"/>
    <n v="2"/>
    <s v="Churned"/>
    <x v="0"/>
    <n v="69"/>
    <n v="4254"/>
    <s v="Competitor"/>
    <s v="Competitor offered higher download speeds"/>
    <x v="1"/>
  </r>
  <r>
    <s v="1925-TIBLE"/>
    <s v="Female"/>
    <n v="62"/>
    <s v="No"/>
    <s v="No"/>
    <s v="Yes"/>
    <s v="No"/>
    <n v="0"/>
    <s v="United States"/>
    <s v="California"/>
    <s v="Los Angeles"/>
    <n v="90049"/>
    <n v="34.091828999999997"/>
    <n v="-118.49124399999999"/>
    <n v="33523"/>
    <s v="Q3"/>
    <s v="Yes"/>
    <n v="1"/>
    <x v="8"/>
    <s v="None"/>
    <s v="Yes"/>
    <n v="22.61"/>
    <s v="Yes"/>
    <x v="0"/>
    <s v="Fiber Optic"/>
    <n v="11"/>
    <s v="No"/>
    <s v="No"/>
    <s v="No"/>
    <s v="No"/>
    <s v="Yes"/>
    <s v="No"/>
    <s v="No"/>
    <s v="No"/>
    <x v="0"/>
    <s v="Yes"/>
    <x v="0"/>
    <n v="86.5"/>
    <n v="582.5"/>
    <n v="0"/>
    <n v="20"/>
    <n v="158.26999999999899"/>
    <n v="760.77"/>
    <n v="1"/>
    <s v="Churned"/>
    <x v="0"/>
    <n v="74"/>
    <n v="3887"/>
    <s v="Competitor"/>
    <s v="Competitor offered higher download speeds"/>
    <x v="1"/>
  </r>
  <r>
    <s v="1447-GIQMR"/>
    <s v="Male"/>
    <n v="54"/>
    <s v="No"/>
    <s v="No"/>
    <s v="Yes"/>
    <s v="No"/>
    <n v="0"/>
    <s v="United States"/>
    <s v="California"/>
    <s v="Los Angeles"/>
    <n v="90062"/>
    <n v="34.003552999999997"/>
    <n v="-118.308933"/>
    <n v="29299"/>
    <s v="Q3"/>
    <s v="Yes"/>
    <n v="1"/>
    <x v="0"/>
    <s v="None"/>
    <s v="Yes"/>
    <n v="2.2000000000000002"/>
    <s v="No"/>
    <x v="0"/>
    <s v="Fiber Optic"/>
    <n v="30"/>
    <s v="No"/>
    <s v="No"/>
    <s v="No"/>
    <s v="No"/>
    <s v="No"/>
    <s v="No"/>
    <s v="No"/>
    <s v="Yes"/>
    <x v="0"/>
    <s v="Yes"/>
    <x v="0"/>
    <n v="69.150000000000006"/>
    <n v="69.150000000000006"/>
    <n v="0"/>
    <n v="0"/>
    <n v="2.2000000000000002"/>
    <n v="71.349999999999994"/>
    <n v="2"/>
    <s v="Churned"/>
    <x v="0"/>
    <n v="87"/>
    <n v="4179"/>
    <s v="Competitor"/>
    <s v="Competitor offered more data"/>
    <x v="0"/>
  </r>
  <r>
    <s v="0872-NXJYS"/>
    <s v="Female"/>
    <n v="40"/>
    <s v="No"/>
    <s v="No"/>
    <s v="No"/>
    <s v="No"/>
    <n v="0"/>
    <s v="United States"/>
    <s v="California"/>
    <s v="West Hollywood"/>
    <n v="90069"/>
    <n v="34.093781"/>
    <n v="-118.381061"/>
    <n v="20408"/>
    <s v="Q3"/>
    <s v="No"/>
    <n v="0"/>
    <x v="30"/>
    <s v="None"/>
    <s v="Yes"/>
    <n v="45.41"/>
    <s v="No"/>
    <x v="0"/>
    <s v="Fiber Optic"/>
    <n v="23"/>
    <s v="No"/>
    <s v="No"/>
    <s v="No"/>
    <s v="No"/>
    <s v="No"/>
    <s v="Yes"/>
    <s v="Yes"/>
    <s v="Yes"/>
    <x v="0"/>
    <s v="Yes"/>
    <x v="0"/>
    <n v="79.55"/>
    <n v="723.4"/>
    <n v="0"/>
    <n v="0"/>
    <n v="408.68999999999897"/>
    <n v="1132.0899999999999"/>
    <n v="1"/>
    <s v="Churned"/>
    <x v="0"/>
    <n v="81"/>
    <n v="3246"/>
    <s v="Competitor"/>
    <s v="Competitor offered more data"/>
    <x v="1"/>
  </r>
  <r>
    <s v="9412-ARGBX"/>
    <s v="Female"/>
    <n v="47"/>
    <s v="No"/>
    <s v="No"/>
    <s v="No"/>
    <s v="No"/>
    <n v="0"/>
    <s v="United States"/>
    <s v="California"/>
    <s v="Downey"/>
    <n v="90241"/>
    <n v="33.940883999999997"/>
    <n v="-118.12862800000001"/>
    <n v="40152"/>
    <s v="Q3"/>
    <s v="No"/>
    <n v="0"/>
    <x v="65"/>
    <s v="None"/>
    <s v="Yes"/>
    <n v="29.54"/>
    <s v="No"/>
    <x v="0"/>
    <s v="Fiber Optic"/>
    <n v="29"/>
    <s v="No"/>
    <s v="Yes"/>
    <s v="Yes"/>
    <s v="Yes"/>
    <s v="Yes"/>
    <s v="No"/>
    <s v="No"/>
    <s v="Yes"/>
    <x v="2"/>
    <s v="Yes"/>
    <x v="1"/>
    <n v="95.5"/>
    <n v="4627.8500000000004"/>
    <n v="0"/>
    <n v="0"/>
    <n v="1417.92"/>
    <n v="6045.77"/>
    <n v="2"/>
    <s v="Churned"/>
    <x v="0"/>
    <n v="90"/>
    <n v="2459"/>
    <s v="Competitor"/>
    <s v="Competitor made better offer"/>
    <x v="2"/>
  </r>
  <r>
    <s v="2737-WFVYW"/>
    <s v="Female"/>
    <n v="28"/>
    <s v="Yes"/>
    <s v="No"/>
    <s v="No"/>
    <s v="No"/>
    <n v="0"/>
    <s v="United States"/>
    <s v="California"/>
    <s v="Marina Del Rey"/>
    <n v="90292"/>
    <n v="33.977468000000002"/>
    <n v="-118.445475"/>
    <n v="18058"/>
    <s v="Q3"/>
    <s v="No"/>
    <n v="0"/>
    <x v="17"/>
    <s v="None"/>
    <s v="No"/>
    <n v="0"/>
    <s v="No"/>
    <x v="0"/>
    <s v="DSL"/>
    <n v="48"/>
    <s v="No"/>
    <s v="No"/>
    <s v="No"/>
    <s v="No"/>
    <s v="Yes"/>
    <s v="Yes"/>
    <s v="Yes"/>
    <s v="No"/>
    <x v="0"/>
    <s v="Yes"/>
    <x v="0"/>
    <n v="45.25"/>
    <n v="85.5"/>
    <n v="0"/>
    <n v="10"/>
    <n v="0"/>
    <n v="95.5"/>
    <n v="1"/>
    <s v="Churned"/>
    <x v="0"/>
    <n v="74"/>
    <n v="4566"/>
    <s v="Dissatisfaction"/>
    <s v="Product dissatisfaction"/>
    <x v="0"/>
  </r>
  <r>
    <s v="9850-OWRHQ"/>
    <s v="Female"/>
    <n v="55"/>
    <s v="No"/>
    <s v="No"/>
    <s v="Yes"/>
    <s v="No"/>
    <n v="0"/>
    <s v="United States"/>
    <s v="California"/>
    <s v="Torrance"/>
    <n v="90502"/>
    <n v="33.833181000000003"/>
    <n v="-118.292062"/>
    <n v="17058"/>
    <s v="Q3"/>
    <s v="Yes"/>
    <n v="1"/>
    <x v="10"/>
    <s v="None"/>
    <s v="Yes"/>
    <n v="16.29"/>
    <s v="Yes"/>
    <x v="0"/>
    <s v="Fiber Optic"/>
    <n v="24"/>
    <s v="No"/>
    <s v="No"/>
    <s v="No"/>
    <s v="No"/>
    <s v="No"/>
    <s v="No"/>
    <s v="No"/>
    <s v="Yes"/>
    <x v="0"/>
    <s v="Yes"/>
    <x v="1"/>
    <n v="74.099999999999994"/>
    <n v="228"/>
    <n v="0"/>
    <n v="0"/>
    <n v="48.87"/>
    <n v="276.87"/>
    <n v="1"/>
    <s v="Churned"/>
    <x v="0"/>
    <n v="69"/>
    <n v="5657"/>
    <s v="Dissatisfaction"/>
    <s v="Lack of self-service on Website"/>
    <x v="1"/>
  </r>
  <r>
    <s v="8676-TRMJS"/>
    <s v="Male"/>
    <n v="27"/>
    <s v="Yes"/>
    <s v="No"/>
    <s v="No"/>
    <s v="No"/>
    <n v="0"/>
    <s v="United States"/>
    <s v="California"/>
    <s v="Torrance"/>
    <n v="90504"/>
    <n v="33.867257000000002"/>
    <n v="-118.330794"/>
    <n v="31678"/>
    <s v="Q3"/>
    <s v="No"/>
    <n v="0"/>
    <x v="10"/>
    <s v="None"/>
    <s v="Yes"/>
    <n v="34.49"/>
    <s v="Yes"/>
    <x v="0"/>
    <s v="Fiber Optic"/>
    <n v="52"/>
    <s v="No"/>
    <s v="No"/>
    <s v="No"/>
    <s v="No"/>
    <s v="No"/>
    <s v="No"/>
    <s v="Yes"/>
    <s v="Yes"/>
    <x v="0"/>
    <s v="No"/>
    <x v="1"/>
    <n v="75"/>
    <n v="209.1"/>
    <n v="0"/>
    <n v="0"/>
    <n v="103.47"/>
    <n v="312.57"/>
    <n v="1"/>
    <s v="Churned"/>
    <x v="0"/>
    <n v="88"/>
    <n v="3190"/>
    <s v="Dissatisfaction"/>
    <s v="Limited range of services"/>
    <x v="1"/>
  </r>
  <r>
    <s v="8182-PNAGI"/>
    <s v="Male"/>
    <n v="50"/>
    <s v="No"/>
    <s v="No"/>
    <s v="No"/>
    <s v="No"/>
    <n v="0"/>
    <s v="United States"/>
    <s v="California"/>
    <s v="Pico Rivera"/>
    <n v="90660"/>
    <n v="33.989524000000003"/>
    <n v="-118.089299"/>
    <n v="63288"/>
    <s v="Q3"/>
    <s v="No"/>
    <n v="0"/>
    <x v="36"/>
    <s v="None"/>
    <s v="Yes"/>
    <n v="46.58"/>
    <s v="No"/>
    <x v="0"/>
    <s v="DSL"/>
    <n v="26"/>
    <s v="No"/>
    <s v="No"/>
    <s v="No"/>
    <s v="Yes"/>
    <s v="No"/>
    <s v="No"/>
    <s v="No"/>
    <s v="No"/>
    <x v="0"/>
    <s v="No"/>
    <x v="0"/>
    <n v="50.25"/>
    <n v="593.75"/>
    <n v="0"/>
    <n v="120"/>
    <n v="558.96"/>
    <n v="1272.71"/>
    <n v="1"/>
    <s v="Churned"/>
    <x v="0"/>
    <n v="67"/>
    <n v="3624"/>
    <s v="Price"/>
    <s v="Extra data charges"/>
    <x v="1"/>
  </r>
  <r>
    <s v="2180-DXNEG"/>
    <s v="Female"/>
    <n v="46"/>
    <s v="No"/>
    <s v="No"/>
    <s v="No"/>
    <s v="No"/>
    <n v="0"/>
    <s v="United States"/>
    <s v="California"/>
    <s v="Harbor City"/>
    <n v="90710"/>
    <n v="33.798265999999998"/>
    <n v="-118.300237"/>
    <n v="24660"/>
    <s v="Q3"/>
    <s v="No"/>
    <n v="0"/>
    <x v="36"/>
    <s v="None"/>
    <s v="Yes"/>
    <n v="25.54"/>
    <s v="No"/>
    <x v="0"/>
    <s v="Fiber Optic"/>
    <n v="27"/>
    <s v="No"/>
    <s v="No"/>
    <s v="Yes"/>
    <s v="No"/>
    <s v="Yes"/>
    <s v="Yes"/>
    <s v="Yes"/>
    <s v="Yes"/>
    <x v="0"/>
    <s v="Yes"/>
    <x v="0"/>
    <n v="96"/>
    <n v="1062.0999999999999"/>
    <n v="0"/>
    <n v="0"/>
    <n v="306.48"/>
    <n v="1368.58"/>
    <n v="1"/>
    <s v="Churned"/>
    <x v="0"/>
    <n v="89"/>
    <n v="5239"/>
    <s v="Dissatisfaction"/>
    <s v="Product dissatisfaction"/>
    <x v="1"/>
  </r>
  <r>
    <s v="5515-AKOAJ"/>
    <s v="Female"/>
    <n v="38"/>
    <s v="No"/>
    <s v="No"/>
    <s v="No"/>
    <s v="No"/>
    <n v="0"/>
    <s v="United States"/>
    <s v="California"/>
    <s v="Hawaiian Gardens"/>
    <n v="90716"/>
    <n v="33.830430999999997"/>
    <n v="-118.074071"/>
    <n v="14852"/>
    <s v="Q3"/>
    <s v="No"/>
    <n v="0"/>
    <x v="16"/>
    <s v="None"/>
    <s v="Yes"/>
    <n v="41.83"/>
    <s v="Yes"/>
    <x v="0"/>
    <s v="Fiber Optic"/>
    <n v="9"/>
    <s v="No"/>
    <s v="No"/>
    <s v="No"/>
    <s v="Yes"/>
    <s v="Yes"/>
    <s v="Yes"/>
    <s v="Yes"/>
    <s v="Yes"/>
    <x v="0"/>
    <s v="Yes"/>
    <x v="0"/>
    <n v="100.1"/>
    <n v="5440.9"/>
    <n v="0"/>
    <n v="0"/>
    <n v="2258.8199999999902"/>
    <n v="7699.7199999999903"/>
    <n v="1"/>
    <s v="Churned"/>
    <x v="0"/>
    <n v="75"/>
    <n v="5763"/>
    <s v="Dissatisfaction"/>
    <s v="Service dissatisfaction"/>
    <x v="1"/>
  </r>
  <r>
    <s v="8976-OQHGT"/>
    <s v="Female"/>
    <n v="38"/>
    <s v="No"/>
    <s v="No"/>
    <s v="Yes"/>
    <s v="Yes"/>
    <n v="3"/>
    <s v="United States"/>
    <s v="California"/>
    <s v="Lomita"/>
    <n v="90717"/>
    <n v="33.794209000000002"/>
    <n v="-118.31735399999999"/>
    <n v="21065"/>
    <s v="Q3"/>
    <s v="Yes"/>
    <n v="5"/>
    <x v="14"/>
    <s v="None"/>
    <s v="Yes"/>
    <n v="42.71"/>
    <s v="No"/>
    <x v="0"/>
    <s v="DSL"/>
    <n v="56"/>
    <s v="No"/>
    <s v="Yes"/>
    <s v="No"/>
    <s v="Yes"/>
    <s v="No"/>
    <s v="No"/>
    <s v="No"/>
    <s v="Yes"/>
    <x v="0"/>
    <s v="No"/>
    <x v="1"/>
    <n v="56.5"/>
    <n v="235.1"/>
    <n v="0"/>
    <n v="0"/>
    <n v="170.84"/>
    <n v="405.94"/>
    <n v="2"/>
    <s v="Churned"/>
    <x v="0"/>
    <n v="91"/>
    <n v="5758"/>
    <s v="Dissatisfaction"/>
    <s v="Lack of self-service on Website"/>
    <x v="1"/>
  </r>
  <r>
    <s v="5294-CDGWY"/>
    <s v="Male"/>
    <n v="51"/>
    <s v="No"/>
    <s v="No"/>
    <s v="Yes"/>
    <s v="No"/>
    <n v="0"/>
    <s v="United States"/>
    <s v="California"/>
    <s v="Long Beach"/>
    <n v="90802"/>
    <n v="33.752524000000001"/>
    <n v="-118.21073699999999"/>
    <n v="38427"/>
    <s v="Q3"/>
    <s v="Yes"/>
    <n v="1"/>
    <x v="60"/>
    <s v="None"/>
    <s v="No"/>
    <n v="0"/>
    <s v="No"/>
    <x v="0"/>
    <s v="DSL"/>
    <n v="2"/>
    <s v="Yes"/>
    <s v="Yes"/>
    <s v="Yes"/>
    <s v="No"/>
    <s v="Yes"/>
    <s v="Yes"/>
    <s v="Yes"/>
    <s v="Yes"/>
    <x v="1"/>
    <s v="No"/>
    <x v="0"/>
    <n v="59.3"/>
    <n v="3014.65"/>
    <n v="0"/>
    <n v="0"/>
    <n v="0"/>
    <n v="3014.65"/>
    <n v="1"/>
    <s v="Churned"/>
    <x v="0"/>
    <n v="95"/>
    <n v="5633"/>
    <s v="Other"/>
    <s v="Don't know"/>
    <x v="2"/>
  </r>
  <r>
    <s v="5295-PCJOO"/>
    <s v="Male"/>
    <n v="44"/>
    <s v="No"/>
    <s v="No"/>
    <s v="No"/>
    <s v="Yes"/>
    <n v="2"/>
    <s v="United States"/>
    <s v="California"/>
    <s v="Long Beach"/>
    <n v="90805"/>
    <n v="33.864621999999997"/>
    <n v="-118.179626"/>
    <n v="91664"/>
    <s v="Q3"/>
    <s v="No"/>
    <n v="0"/>
    <x v="14"/>
    <s v="None"/>
    <s v="Yes"/>
    <n v="9.77"/>
    <s v="No"/>
    <x v="0"/>
    <s v="Cable"/>
    <n v="16"/>
    <s v="Yes"/>
    <s v="No"/>
    <s v="No"/>
    <s v="No"/>
    <s v="No"/>
    <s v="No"/>
    <s v="No"/>
    <s v="No"/>
    <x v="0"/>
    <s v="Yes"/>
    <x v="0"/>
    <n v="49.4"/>
    <n v="184.4"/>
    <n v="0"/>
    <n v="10"/>
    <n v="39.08"/>
    <n v="233.48"/>
    <n v="1"/>
    <s v="Churned"/>
    <x v="0"/>
    <n v="84"/>
    <n v="4455"/>
    <s v="Other"/>
    <s v="Don't know"/>
    <x v="0"/>
  </r>
  <r>
    <s v="9863-JZAIC"/>
    <s v="Male"/>
    <n v="60"/>
    <s v="No"/>
    <s v="No"/>
    <s v="No"/>
    <s v="No"/>
    <n v="0"/>
    <s v="United States"/>
    <s v="California"/>
    <s v="Long Beach"/>
    <n v="90807"/>
    <n v="33.830098999999997"/>
    <n v="-118.182239"/>
    <n v="31556"/>
    <s v="Q3"/>
    <s v="No"/>
    <n v="0"/>
    <x v="32"/>
    <s v="None"/>
    <s v="Yes"/>
    <n v="48.93"/>
    <s v="No"/>
    <x v="0"/>
    <s v="Cable"/>
    <n v="14"/>
    <s v="No"/>
    <s v="No"/>
    <s v="No"/>
    <s v="No"/>
    <s v="Yes"/>
    <s v="No"/>
    <s v="No"/>
    <s v="Yes"/>
    <x v="0"/>
    <s v="No"/>
    <x v="1"/>
    <n v="55"/>
    <n v="2010.55"/>
    <n v="0"/>
    <n v="0"/>
    <n v="1712.55"/>
    <n v="3723.1"/>
    <n v="1"/>
    <s v="Churned"/>
    <x v="0"/>
    <n v="91"/>
    <n v="2220"/>
    <s v="Other"/>
    <s v="Don't know"/>
    <x v="1"/>
  </r>
  <r>
    <s v="7660-HDPJV"/>
    <s v="Female"/>
    <n v="51"/>
    <s v="No"/>
    <s v="No"/>
    <s v="No"/>
    <s v="No"/>
    <n v="0"/>
    <s v="United States"/>
    <s v="California"/>
    <s v="Long Beach"/>
    <n v="90810"/>
    <n v="33.819814000000001"/>
    <n v="-118.222416"/>
    <n v="35656"/>
    <s v="Q3"/>
    <s v="No"/>
    <n v="0"/>
    <x v="0"/>
    <s v="None"/>
    <s v="Yes"/>
    <n v="10.08"/>
    <s v="No"/>
    <x v="0"/>
    <s v="Fiber Optic"/>
    <n v="18"/>
    <s v="No"/>
    <s v="No"/>
    <s v="No"/>
    <s v="No"/>
    <s v="No"/>
    <s v="No"/>
    <s v="No"/>
    <s v="Yes"/>
    <x v="0"/>
    <s v="Yes"/>
    <x v="0"/>
    <n v="69.2"/>
    <n v="69.2"/>
    <n v="0"/>
    <n v="0"/>
    <n v="10.08"/>
    <n v="79.28"/>
    <n v="2"/>
    <s v="Churned"/>
    <x v="0"/>
    <n v="81"/>
    <n v="2637"/>
    <s v="Dissatisfaction"/>
    <s v="Poor expertise of online support"/>
    <x v="0"/>
  </r>
  <r>
    <s v="7931-PXHFC"/>
    <s v="Male"/>
    <n v="46"/>
    <s v="No"/>
    <s v="No"/>
    <s v="No"/>
    <s v="No"/>
    <n v="0"/>
    <s v="United States"/>
    <s v="California"/>
    <s v="Duarte"/>
    <n v="91010"/>
    <n v="34.145695000000003"/>
    <n v="-117.95981999999999"/>
    <n v="27414"/>
    <s v="Q3"/>
    <s v="No"/>
    <n v="0"/>
    <x v="47"/>
    <s v="None"/>
    <s v="Yes"/>
    <n v="46.21"/>
    <s v="No"/>
    <x v="0"/>
    <s v="Cable"/>
    <n v="14"/>
    <s v="No"/>
    <s v="No"/>
    <s v="Yes"/>
    <s v="Yes"/>
    <s v="No"/>
    <s v="Yes"/>
    <s v="Yes"/>
    <s v="Yes"/>
    <x v="1"/>
    <s v="Yes"/>
    <x v="1"/>
    <n v="62.3"/>
    <n v="2354.8000000000002"/>
    <n v="0"/>
    <n v="0"/>
    <n v="1755.98"/>
    <n v="4110.78"/>
    <n v="3"/>
    <s v="Churned"/>
    <x v="0"/>
    <n v="83"/>
    <n v="3818"/>
    <s v="Dissatisfaction"/>
    <s v="Poor expertise of phone support"/>
    <x v="2"/>
  </r>
  <r>
    <s v="4919-MOAVT"/>
    <s v="Male"/>
    <n v="53"/>
    <s v="No"/>
    <s v="No"/>
    <s v="No"/>
    <s v="No"/>
    <n v="0"/>
    <s v="United States"/>
    <s v="California"/>
    <s v="Pasadena"/>
    <n v="91103"/>
    <n v="34.167465"/>
    <n v="-118.165327"/>
    <n v="27891"/>
    <s v="Q3"/>
    <s v="No"/>
    <n v="0"/>
    <x v="10"/>
    <s v="Offer E"/>
    <s v="Yes"/>
    <n v="39.380000000000003"/>
    <s v="No"/>
    <x v="0"/>
    <s v="Fiber Optic"/>
    <n v="23"/>
    <s v="No"/>
    <s v="No"/>
    <s v="No"/>
    <s v="No"/>
    <s v="No"/>
    <s v="No"/>
    <s v="No"/>
    <s v="Yes"/>
    <x v="0"/>
    <s v="No"/>
    <x v="0"/>
    <n v="69.650000000000006"/>
    <n v="220.1"/>
    <n v="0"/>
    <n v="0"/>
    <n v="118.14"/>
    <n v="338.24"/>
    <n v="2"/>
    <s v="Churned"/>
    <x v="0"/>
    <n v="84"/>
    <n v="2421"/>
    <s v="Competitor"/>
    <s v="Competitor offered higher download speeds"/>
    <x v="0"/>
  </r>
  <r>
    <s v="3090-HAWSU"/>
    <s v="Male"/>
    <n v="44"/>
    <s v="No"/>
    <s v="No"/>
    <s v="No"/>
    <s v="No"/>
    <n v="0"/>
    <s v="United States"/>
    <s v="California"/>
    <s v="Pasadena"/>
    <n v="91107"/>
    <n v="34.159007000000003"/>
    <n v="-118.08735299999999"/>
    <n v="32369"/>
    <s v="Q3"/>
    <s v="No"/>
    <n v="0"/>
    <x v="66"/>
    <s v="None"/>
    <s v="Yes"/>
    <n v="7.82"/>
    <s v="Yes"/>
    <x v="0"/>
    <s v="Fiber Optic"/>
    <n v="11"/>
    <s v="Yes"/>
    <s v="No"/>
    <s v="Yes"/>
    <s v="Yes"/>
    <s v="Yes"/>
    <s v="Yes"/>
    <s v="Yes"/>
    <s v="Yes"/>
    <x v="2"/>
    <s v="Yes"/>
    <x v="1"/>
    <n v="111.6"/>
    <n v="6876.05"/>
    <n v="0"/>
    <n v="0"/>
    <n v="477.02"/>
    <n v="7353.07"/>
    <n v="1"/>
    <s v="Churned"/>
    <x v="0"/>
    <n v="87"/>
    <n v="4495"/>
    <s v="Competitor"/>
    <s v="Competitor offered more data"/>
    <x v="2"/>
  </r>
  <r>
    <s v="9820-RMCQV"/>
    <s v="Female"/>
    <n v="43"/>
    <s v="No"/>
    <s v="No"/>
    <s v="No"/>
    <s v="No"/>
    <n v="0"/>
    <s v="United States"/>
    <s v="California"/>
    <s v="San Marino"/>
    <n v="91108"/>
    <n v="34.122670999999997"/>
    <n v="-118.112911"/>
    <n v="13158"/>
    <s v="Q3"/>
    <s v="No"/>
    <n v="0"/>
    <x v="9"/>
    <s v="None"/>
    <s v="Yes"/>
    <n v="19.010000000000002"/>
    <s v="No"/>
    <x v="0"/>
    <s v="DSL"/>
    <n v="8"/>
    <s v="Yes"/>
    <s v="No"/>
    <s v="No"/>
    <s v="No"/>
    <s v="No"/>
    <s v="No"/>
    <s v="No"/>
    <s v="No"/>
    <x v="0"/>
    <s v="No"/>
    <x v="1"/>
    <n v="48.55"/>
    <n v="501"/>
    <n v="0"/>
    <n v="130"/>
    <n v="209.11"/>
    <n v="840.11"/>
    <n v="1"/>
    <s v="Churned"/>
    <x v="0"/>
    <n v="92"/>
    <n v="4444"/>
    <s v="Competitor"/>
    <s v="Competitor made better offer"/>
    <x v="1"/>
  </r>
  <r>
    <s v="7839-QRKXN"/>
    <s v="Female"/>
    <n v="62"/>
    <s v="No"/>
    <s v="No"/>
    <s v="No"/>
    <s v="No"/>
    <n v="0"/>
    <s v="United States"/>
    <s v="California"/>
    <s v="Glendale"/>
    <n v="91203"/>
    <n v="34.153337999999998"/>
    <n v="-118.262974"/>
    <n v="14493"/>
    <s v="Q3"/>
    <s v="No"/>
    <n v="0"/>
    <x v="0"/>
    <s v="Offer E"/>
    <s v="Yes"/>
    <n v="48.25"/>
    <s v="No"/>
    <x v="1"/>
    <s v="None"/>
    <n v="0"/>
    <s v="No"/>
    <s v="No"/>
    <s v="No"/>
    <s v="No"/>
    <s v="No"/>
    <s v="No"/>
    <s v="No"/>
    <s v="No"/>
    <x v="0"/>
    <s v="Yes"/>
    <x v="1"/>
    <n v="20.2"/>
    <n v="20.2"/>
    <n v="0"/>
    <n v="0"/>
    <n v="48.25"/>
    <n v="68.45"/>
    <n v="1"/>
    <s v="Churned"/>
    <x v="0"/>
    <n v="69"/>
    <n v="4197"/>
    <s v="Price"/>
    <s v="Long distance charges"/>
    <x v="1"/>
  </r>
  <r>
    <s v="5204-QZXPU"/>
    <s v="Male"/>
    <n v="50"/>
    <s v="No"/>
    <s v="No"/>
    <s v="No"/>
    <s v="No"/>
    <n v="0"/>
    <s v="United States"/>
    <s v="California"/>
    <s v="Glendale"/>
    <n v="91205"/>
    <n v="34.136580000000002"/>
    <n v="-118.245839"/>
    <n v="41390"/>
    <s v="Q3"/>
    <s v="No"/>
    <n v="0"/>
    <x v="42"/>
    <s v="None"/>
    <s v="No"/>
    <n v="0"/>
    <s v="No"/>
    <x v="0"/>
    <s v="DSL"/>
    <n v="21"/>
    <s v="No"/>
    <s v="No"/>
    <s v="Yes"/>
    <s v="No"/>
    <s v="Yes"/>
    <s v="No"/>
    <s v="No"/>
    <s v="Yes"/>
    <x v="0"/>
    <s v="Yes"/>
    <x v="0"/>
    <n v="39.65"/>
    <n v="733.35"/>
    <n v="0"/>
    <n v="0"/>
    <n v="0"/>
    <n v="733.35"/>
    <n v="1"/>
    <s v="Churned"/>
    <x v="0"/>
    <n v="78"/>
    <n v="2933"/>
    <s v="Competitor"/>
    <s v="Competitor had better devices"/>
    <x v="1"/>
  </r>
  <r>
    <s v="4597-ELFTS"/>
    <s v="Male"/>
    <n v="57"/>
    <s v="No"/>
    <s v="No"/>
    <s v="No"/>
    <s v="No"/>
    <n v="0"/>
    <s v="United States"/>
    <s v="California"/>
    <s v="Glendale"/>
    <n v="91206"/>
    <n v="34.162514999999999"/>
    <n v="-118.203869"/>
    <n v="31297"/>
    <s v="Q3"/>
    <s v="No"/>
    <n v="0"/>
    <x v="25"/>
    <s v="None"/>
    <s v="Yes"/>
    <n v="2.58"/>
    <s v="Yes"/>
    <x v="1"/>
    <s v="None"/>
    <n v="0"/>
    <s v="No"/>
    <s v="No"/>
    <s v="No"/>
    <s v="No"/>
    <s v="No"/>
    <s v="No"/>
    <s v="No"/>
    <s v="No"/>
    <x v="1"/>
    <s v="No"/>
    <x v="0"/>
    <n v="24.9"/>
    <n v="1334"/>
    <n v="0"/>
    <n v="0"/>
    <n v="144.47999999999999"/>
    <n v="1478.48"/>
    <n v="3"/>
    <s v="Churned"/>
    <x v="0"/>
    <n v="92"/>
    <n v="5327"/>
    <s v="Attitude"/>
    <s v="Attitude of support person"/>
    <x v="2"/>
  </r>
  <r>
    <s v="8450-JOVAH"/>
    <s v="Male"/>
    <n v="62"/>
    <s v="No"/>
    <s v="No"/>
    <s v="Yes"/>
    <s v="Yes"/>
    <n v="3"/>
    <s v="United States"/>
    <s v="California"/>
    <s v="Agoura Hills"/>
    <n v="91301"/>
    <n v="34.129058000000001"/>
    <n v="-118.759788"/>
    <n v="25303"/>
    <s v="Q3"/>
    <s v="Yes"/>
    <n v="1"/>
    <x v="17"/>
    <s v="None"/>
    <s v="Yes"/>
    <n v="5.67"/>
    <s v="Yes"/>
    <x v="0"/>
    <s v="DSL"/>
    <n v="53"/>
    <s v="Yes"/>
    <s v="No"/>
    <s v="No"/>
    <s v="No"/>
    <s v="No"/>
    <s v="No"/>
    <s v="No"/>
    <s v="Yes"/>
    <x v="0"/>
    <s v="No"/>
    <x v="1"/>
    <n v="56.7"/>
    <n v="113.55"/>
    <n v="0"/>
    <n v="0"/>
    <n v="11.34"/>
    <n v="124.89"/>
    <n v="1"/>
    <s v="Churned"/>
    <x v="0"/>
    <n v="77"/>
    <n v="5560"/>
    <s v="Competitor"/>
    <s v="Competitor offered higher download speeds"/>
    <x v="1"/>
  </r>
  <r>
    <s v="1113-IUJYX"/>
    <s v="Female"/>
    <n v="59"/>
    <s v="No"/>
    <s v="No"/>
    <s v="Yes"/>
    <s v="No"/>
    <n v="0"/>
    <s v="United States"/>
    <s v="California"/>
    <s v="Winnetka"/>
    <n v="91306"/>
    <n v="34.209532000000003"/>
    <n v="-118.577563"/>
    <n v="43857"/>
    <s v="Q3"/>
    <s v="Yes"/>
    <n v="3"/>
    <x v="35"/>
    <s v="None"/>
    <s v="Yes"/>
    <n v="5.63"/>
    <s v="No"/>
    <x v="0"/>
    <s v="Fiber Optic"/>
    <n v="23"/>
    <s v="Yes"/>
    <s v="Yes"/>
    <s v="No"/>
    <s v="Yes"/>
    <s v="Yes"/>
    <s v="Yes"/>
    <s v="Yes"/>
    <s v="Yes"/>
    <x v="1"/>
    <s v="No"/>
    <x v="1"/>
    <n v="105.95"/>
    <n v="1348.9"/>
    <n v="0"/>
    <n v="0"/>
    <n v="78.819999999999993"/>
    <n v="1427.72"/>
    <n v="1"/>
    <s v="Churned"/>
    <x v="0"/>
    <n v="84"/>
    <n v="5887"/>
    <s v="Competitor"/>
    <s v="Competitor offered higher download speeds"/>
    <x v="2"/>
  </r>
  <r>
    <s v="7758-XKCBS"/>
    <s v="Male"/>
    <n v="56"/>
    <s v="No"/>
    <s v="No"/>
    <s v="No"/>
    <s v="No"/>
    <n v="0"/>
    <s v="United States"/>
    <s v="California"/>
    <s v="Reseda"/>
    <n v="91335"/>
    <n v="34.200175000000002"/>
    <n v="-118.540958"/>
    <n v="68018"/>
    <s v="Q3"/>
    <s v="No"/>
    <n v="0"/>
    <x v="7"/>
    <s v="None"/>
    <s v="No"/>
    <n v="0"/>
    <s v="No"/>
    <x v="0"/>
    <s v="DSL"/>
    <n v="29"/>
    <s v="No"/>
    <s v="No"/>
    <s v="No"/>
    <s v="Yes"/>
    <s v="No"/>
    <s v="No"/>
    <s v="No"/>
    <s v="No"/>
    <x v="0"/>
    <s v="Yes"/>
    <x v="0"/>
    <n v="29.7"/>
    <n v="438.25"/>
    <n v="0"/>
    <n v="90"/>
    <n v="0"/>
    <n v="528.25"/>
    <n v="1"/>
    <s v="Churned"/>
    <x v="0"/>
    <n v="82"/>
    <n v="5518"/>
    <s v="Competitor"/>
    <s v="Competitor offered more data"/>
    <x v="1"/>
  </r>
  <r>
    <s v="8992-JQYUN"/>
    <s v="Male"/>
    <n v="40"/>
    <s v="No"/>
    <s v="No"/>
    <s v="Yes"/>
    <s v="No"/>
    <n v="0"/>
    <s v="United States"/>
    <s v="California"/>
    <s v="San Fernando"/>
    <n v="91340"/>
    <n v="34.286130999999997"/>
    <n v="-118.435969"/>
    <n v="33389"/>
    <s v="Q3"/>
    <s v="Yes"/>
    <n v="1"/>
    <x v="0"/>
    <s v="Offer E"/>
    <s v="No"/>
    <n v="0"/>
    <s v="No"/>
    <x v="0"/>
    <s v="DSL"/>
    <n v="20"/>
    <s v="No"/>
    <s v="No"/>
    <s v="Yes"/>
    <s v="No"/>
    <s v="Yes"/>
    <s v="Yes"/>
    <s v="Yes"/>
    <s v="Yes"/>
    <x v="0"/>
    <s v="Yes"/>
    <x v="0"/>
    <n v="50.35"/>
    <n v="50.35"/>
    <n v="0"/>
    <n v="0"/>
    <n v="0"/>
    <n v="50.35"/>
    <n v="1"/>
    <s v="Churned"/>
    <x v="0"/>
    <n v="65"/>
    <n v="4526"/>
    <s v="Competitor"/>
    <s v="Competitor offered more data"/>
    <x v="0"/>
  </r>
  <r>
    <s v="0617-AQNWT"/>
    <s v="Female"/>
    <n v="61"/>
    <s v="No"/>
    <s v="No"/>
    <s v="Yes"/>
    <s v="No"/>
    <n v="0"/>
    <s v="United States"/>
    <s v="California"/>
    <s v="North Hills"/>
    <n v="91343"/>
    <n v="34.238802"/>
    <n v="-118.48229600000001"/>
    <n v="57017"/>
    <s v="Q3"/>
    <s v="Yes"/>
    <n v="5"/>
    <x v="69"/>
    <s v="None"/>
    <s v="No"/>
    <n v="0"/>
    <s v="No"/>
    <x v="0"/>
    <s v="DSL"/>
    <n v="27"/>
    <s v="Yes"/>
    <s v="No"/>
    <s v="Yes"/>
    <s v="Yes"/>
    <s v="No"/>
    <s v="Yes"/>
    <s v="Yes"/>
    <s v="Yes"/>
    <x v="2"/>
    <s v="No"/>
    <x v="0"/>
    <n v="47.85"/>
    <n v="3147.5"/>
    <n v="0"/>
    <n v="0"/>
    <n v="0"/>
    <n v="3147.5"/>
    <n v="1"/>
    <s v="Churned"/>
    <x v="0"/>
    <n v="66"/>
    <n v="6347"/>
    <s v="Competitor"/>
    <s v="Competitor made better offer"/>
    <x v="2"/>
  </r>
  <r>
    <s v="2446-PLQVO"/>
    <s v="Male"/>
    <n v="32"/>
    <s v="No"/>
    <s v="No"/>
    <s v="No"/>
    <s v="No"/>
    <n v="0"/>
    <s v="United States"/>
    <s v="California"/>
    <s v="Santa Clarita"/>
    <n v="91350"/>
    <n v="34.502431999999999"/>
    <n v="-118.41459"/>
    <n v="40077"/>
    <s v="Q3"/>
    <s v="No"/>
    <n v="0"/>
    <x v="0"/>
    <s v="Offer E"/>
    <s v="Yes"/>
    <n v="5.67"/>
    <s v="No"/>
    <x v="0"/>
    <s v="Fiber Optic"/>
    <n v="7"/>
    <s v="No"/>
    <s v="No"/>
    <s v="No"/>
    <s v="No"/>
    <s v="No"/>
    <s v="No"/>
    <s v="No"/>
    <s v="Yes"/>
    <x v="0"/>
    <s v="Yes"/>
    <x v="0"/>
    <n v="70.3"/>
    <n v="70.3"/>
    <n v="0"/>
    <n v="0"/>
    <n v="5.67"/>
    <n v="75.97"/>
    <n v="2"/>
    <s v="Churned"/>
    <x v="0"/>
    <n v="78"/>
    <n v="4512"/>
    <s v="Other"/>
    <s v="Don't know"/>
    <x v="0"/>
  </r>
  <r>
    <s v="8784-CGILN"/>
    <s v="Female"/>
    <n v="34"/>
    <s v="No"/>
    <s v="No"/>
    <s v="No"/>
    <s v="No"/>
    <n v="0"/>
    <s v="United States"/>
    <s v="California"/>
    <s v="Tarzana"/>
    <n v="91356"/>
    <n v="34.157136999999999"/>
    <n v="-118.548511"/>
    <n v="27424"/>
    <s v="Q3"/>
    <s v="No"/>
    <n v="0"/>
    <x v="2"/>
    <s v="None"/>
    <s v="Yes"/>
    <n v="36.49"/>
    <s v="Yes"/>
    <x v="0"/>
    <s v="Fiber Optic"/>
    <n v="3"/>
    <s v="No"/>
    <s v="No"/>
    <s v="No"/>
    <s v="Yes"/>
    <s v="Yes"/>
    <s v="Yes"/>
    <s v="Yes"/>
    <s v="Yes"/>
    <x v="0"/>
    <s v="Yes"/>
    <x v="0"/>
    <n v="99.85"/>
    <n v="1776.95"/>
    <n v="0"/>
    <n v="0"/>
    <n v="656.82"/>
    <n v="2433.77"/>
    <n v="1"/>
    <s v="Churned"/>
    <x v="0"/>
    <n v="91"/>
    <n v="3068"/>
    <s v="Dissatisfaction"/>
    <s v="Product dissatisfaction"/>
    <x v="1"/>
  </r>
  <r>
    <s v="9451-LPGOO"/>
    <s v="Male"/>
    <n v="22"/>
    <s v="Yes"/>
    <s v="No"/>
    <s v="No"/>
    <s v="No"/>
    <n v="0"/>
    <s v="United States"/>
    <s v="California"/>
    <s v="Fallbrook"/>
    <n v="92028"/>
    <n v="33.362575"/>
    <n v="-117.299644"/>
    <n v="42239"/>
    <s v="Q3"/>
    <s v="No"/>
    <n v="0"/>
    <x v="8"/>
    <s v="Offer E"/>
    <s v="Yes"/>
    <n v="30.61"/>
    <s v="Yes"/>
    <x v="0"/>
    <s v="Fiber Optic"/>
    <n v="59"/>
    <s v="No"/>
    <s v="No"/>
    <s v="No"/>
    <s v="No"/>
    <s v="No"/>
    <s v="Yes"/>
    <s v="Yes"/>
    <s v="Yes"/>
    <x v="0"/>
    <s v="Yes"/>
    <x v="0"/>
    <n v="86.8"/>
    <n v="620.35"/>
    <n v="0"/>
    <n v="0"/>
    <n v="214.26999999999899"/>
    <n v="834.62"/>
    <n v="2"/>
    <s v="Churned"/>
    <x v="0"/>
    <n v="66"/>
    <n v="3780"/>
    <s v="Competitor"/>
    <s v="Competitor made better offer"/>
    <x v="1"/>
  </r>
  <r>
    <s v="2025-JKFWI"/>
    <s v="Male"/>
    <n v="31"/>
    <s v="No"/>
    <s v="No"/>
    <s v="No"/>
    <s v="No"/>
    <n v="0"/>
    <s v="United States"/>
    <s v="California"/>
    <s v="Burbank"/>
    <n v="91501"/>
    <n v="34.188338999999999"/>
    <n v="-118.30094200000001"/>
    <n v="18112"/>
    <s v="Q3"/>
    <s v="No"/>
    <n v="0"/>
    <x v="11"/>
    <s v="None"/>
    <s v="Yes"/>
    <n v="24.14"/>
    <s v="Yes"/>
    <x v="0"/>
    <s v="Fiber Optic"/>
    <n v="21"/>
    <s v="No"/>
    <s v="No"/>
    <s v="No"/>
    <s v="Yes"/>
    <s v="Yes"/>
    <s v="Yes"/>
    <s v="Yes"/>
    <s v="Yes"/>
    <x v="0"/>
    <s v="Yes"/>
    <x v="1"/>
    <n v="99"/>
    <n v="1301.7"/>
    <n v="0"/>
    <n v="0"/>
    <n v="313.82"/>
    <n v="1615.52"/>
    <n v="1"/>
    <s v="Churned"/>
    <x v="0"/>
    <n v="81"/>
    <n v="3493"/>
    <s v="Price"/>
    <s v="Lack of affordable download/upload speed"/>
    <x v="1"/>
  </r>
  <r>
    <s v="4078-SAYYN"/>
    <s v="Female"/>
    <n v="45"/>
    <s v="No"/>
    <s v="No"/>
    <s v="No"/>
    <s v="No"/>
    <n v="0"/>
    <s v="United States"/>
    <s v="California"/>
    <s v="Burbank"/>
    <n v="91502"/>
    <n v="34.177267000000001"/>
    <n v="-118.31003"/>
    <n v="11517"/>
    <s v="Q3"/>
    <s v="No"/>
    <n v="0"/>
    <x v="9"/>
    <s v="None"/>
    <s v="Yes"/>
    <n v="48.64"/>
    <s v="Yes"/>
    <x v="0"/>
    <s v="Fiber Optic"/>
    <n v="28"/>
    <s v="No"/>
    <s v="No"/>
    <s v="Yes"/>
    <s v="No"/>
    <s v="Yes"/>
    <s v="Yes"/>
    <s v="Yes"/>
    <s v="Yes"/>
    <x v="0"/>
    <s v="Yes"/>
    <x v="0"/>
    <n v="100.75"/>
    <n v="1129.75"/>
    <n v="0"/>
    <n v="0"/>
    <n v="535.04"/>
    <n v="1664.79"/>
    <n v="2"/>
    <s v="Churned"/>
    <x v="0"/>
    <n v="65"/>
    <n v="2229"/>
    <s v="Price"/>
    <s v="Long distance charges"/>
    <x v="1"/>
  </r>
  <r>
    <s v="9940-HPQPG"/>
    <s v="Female"/>
    <n v="58"/>
    <s v="No"/>
    <s v="No"/>
    <s v="Yes"/>
    <s v="No"/>
    <n v="0"/>
    <s v="United States"/>
    <s v="California"/>
    <s v="North Hollywood"/>
    <n v="91601"/>
    <n v="34.169199999999996"/>
    <n v="-118.37249799999999"/>
    <n v="36625"/>
    <s v="Q3"/>
    <s v="Yes"/>
    <n v="1"/>
    <x v="30"/>
    <s v="Offer E"/>
    <s v="Yes"/>
    <n v="22"/>
    <s v="Yes"/>
    <x v="0"/>
    <s v="Fiber Optic"/>
    <n v="7"/>
    <s v="Yes"/>
    <s v="Yes"/>
    <s v="Yes"/>
    <s v="No"/>
    <s v="No"/>
    <s v="No"/>
    <s v="No"/>
    <s v="Yes"/>
    <x v="0"/>
    <s v="No"/>
    <x v="0"/>
    <n v="91.75"/>
    <n v="865.8"/>
    <n v="0"/>
    <n v="0"/>
    <n v="198"/>
    <n v="1063.8"/>
    <n v="1"/>
    <s v="Churned"/>
    <x v="0"/>
    <n v="91"/>
    <n v="4176"/>
    <s v="Price"/>
    <s v="Extra data charges"/>
    <x v="1"/>
  </r>
  <r>
    <s v="6618-RYATB"/>
    <s v="Female"/>
    <n v="56"/>
    <s v="No"/>
    <s v="No"/>
    <s v="No"/>
    <s v="No"/>
    <n v="0"/>
    <s v="United States"/>
    <s v="California"/>
    <s v="North Hollywood"/>
    <n v="91605"/>
    <n v="34.207295000000002"/>
    <n v="-118.40002200000001"/>
    <n v="57146"/>
    <s v="Q3"/>
    <s v="No"/>
    <n v="0"/>
    <x v="0"/>
    <s v="Offer E"/>
    <s v="Yes"/>
    <n v="5.0999999999999996"/>
    <s v="Yes"/>
    <x v="0"/>
    <s v="Fiber Optic"/>
    <n v="10"/>
    <s v="No"/>
    <s v="No"/>
    <s v="Yes"/>
    <s v="No"/>
    <s v="No"/>
    <s v="No"/>
    <s v="No"/>
    <s v="Yes"/>
    <x v="0"/>
    <s v="Yes"/>
    <x v="1"/>
    <n v="79.55"/>
    <n v="79.55"/>
    <n v="0"/>
    <n v="0"/>
    <n v="5.0999999999999996"/>
    <n v="84.649999999999906"/>
    <n v="2"/>
    <s v="Churned"/>
    <x v="0"/>
    <n v="93"/>
    <n v="5571"/>
    <s v="Price"/>
    <s v="Price too high"/>
    <x v="1"/>
  </r>
  <r>
    <s v="9079-YEXQJ"/>
    <s v="Female"/>
    <n v="56"/>
    <s v="No"/>
    <s v="No"/>
    <s v="No"/>
    <s v="No"/>
    <n v="0"/>
    <s v="United States"/>
    <s v="California"/>
    <s v="Chino"/>
    <n v="91710"/>
    <n v="33.990645999999998"/>
    <n v="-117.663025"/>
    <n v="75319"/>
    <s v="Q3"/>
    <s v="No"/>
    <n v="0"/>
    <x v="16"/>
    <s v="None"/>
    <s v="Yes"/>
    <n v="46.74"/>
    <s v="Yes"/>
    <x v="0"/>
    <s v="Fiber Optic"/>
    <n v="16"/>
    <s v="No"/>
    <s v="Yes"/>
    <s v="Yes"/>
    <s v="Yes"/>
    <s v="Yes"/>
    <s v="Yes"/>
    <s v="Yes"/>
    <s v="No"/>
    <x v="0"/>
    <s v="No"/>
    <x v="0"/>
    <n v="111.1"/>
    <n v="6014.85"/>
    <n v="0"/>
    <n v="50"/>
    <n v="2523.96"/>
    <n v="8588.81"/>
    <n v="1"/>
    <s v="Churned"/>
    <x v="0"/>
    <n v="93"/>
    <n v="5527"/>
    <s v="Dissatisfaction"/>
    <s v="Product dissatisfaction"/>
    <x v="1"/>
  </r>
  <r>
    <s v="2685-SREOM"/>
    <s v="Female"/>
    <n v="36"/>
    <s v="No"/>
    <s v="No"/>
    <s v="Yes"/>
    <s v="No"/>
    <n v="0"/>
    <s v="United States"/>
    <s v="California"/>
    <s v="Rancho Cucamonga"/>
    <n v="91730"/>
    <n v="34.100969999999997"/>
    <n v="-117.57881999999999"/>
    <n v="51970"/>
    <s v="Q3"/>
    <s v="Yes"/>
    <n v="1"/>
    <x v="3"/>
    <s v="None"/>
    <s v="Yes"/>
    <n v="23.24"/>
    <s v="Yes"/>
    <x v="0"/>
    <s v="Fiber Optic"/>
    <n v="25"/>
    <s v="No"/>
    <s v="No"/>
    <s v="Yes"/>
    <s v="No"/>
    <s v="No"/>
    <s v="Yes"/>
    <s v="Yes"/>
    <s v="Yes"/>
    <x v="0"/>
    <s v="Yes"/>
    <x v="0"/>
    <n v="89.1"/>
    <n v="2368.4"/>
    <n v="0"/>
    <n v="0"/>
    <n v="581"/>
    <n v="2949.4"/>
    <n v="1"/>
    <s v="Churned"/>
    <x v="0"/>
    <n v="96"/>
    <n v="4793"/>
    <s v="Competitor"/>
    <s v="Competitor had better devices"/>
    <x v="1"/>
  </r>
  <r>
    <s v="0402-CQAJN"/>
    <s v="Female"/>
    <n v="22"/>
    <s v="Yes"/>
    <s v="No"/>
    <s v="No"/>
    <s v="No"/>
    <n v="0"/>
    <s v="United States"/>
    <s v="California"/>
    <s v="El Monte"/>
    <n v="91732"/>
    <n v="34.074491999999999"/>
    <n v="-118.01461999999999"/>
    <n v="62660"/>
    <s v="Q3"/>
    <s v="No"/>
    <n v="0"/>
    <x v="4"/>
    <s v="None"/>
    <s v="Yes"/>
    <n v="24.04"/>
    <s v="Yes"/>
    <x v="0"/>
    <s v="Fiber Optic"/>
    <n v="59"/>
    <s v="No"/>
    <s v="Yes"/>
    <s v="Yes"/>
    <s v="No"/>
    <s v="Yes"/>
    <s v="Yes"/>
    <s v="Yes"/>
    <s v="Yes"/>
    <x v="0"/>
    <s v="Yes"/>
    <x v="0"/>
    <n v="101.9"/>
    <n v="3545.35"/>
    <n v="0"/>
    <n v="0"/>
    <n v="889.48"/>
    <n v="4434.83"/>
    <n v="3"/>
    <s v="Churned"/>
    <x v="0"/>
    <n v="83"/>
    <n v="4437"/>
    <s v="Dissatisfaction"/>
    <s v="Lack of self-service on Website"/>
    <x v="1"/>
  </r>
  <r>
    <s v="6692-UDPJC"/>
    <s v="Female"/>
    <n v="61"/>
    <s v="No"/>
    <s v="No"/>
    <s v="Yes"/>
    <s v="Yes"/>
    <n v="1"/>
    <s v="United States"/>
    <s v="California"/>
    <s v="South El Monte"/>
    <n v="91733"/>
    <n v="34.046219999999998"/>
    <n v="-118.053753"/>
    <n v="45645"/>
    <s v="Q3"/>
    <s v="Yes"/>
    <n v="1"/>
    <x v="35"/>
    <s v="None"/>
    <s v="Yes"/>
    <n v="9.1300000000000008"/>
    <s v="Yes"/>
    <x v="0"/>
    <s v="Fiber Optic"/>
    <n v="12"/>
    <s v="No"/>
    <s v="No"/>
    <s v="No"/>
    <s v="Yes"/>
    <s v="Yes"/>
    <s v="No"/>
    <s v="No"/>
    <s v="Yes"/>
    <x v="0"/>
    <s v="Yes"/>
    <x v="0"/>
    <n v="91.65"/>
    <n v="1301"/>
    <n v="0"/>
    <n v="0"/>
    <n v="127.82"/>
    <n v="1428.82"/>
    <n v="3"/>
    <s v="Churned"/>
    <x v="0"/>
    <n v="65"/>
    <n v="4304"/>
    <s v="Dissatisfaction"/>
    <s v="Network reliability"/>
    <x v="1"/>
  </r>
  <r>
    <s v="0295-PPHDO"/>
    <s v="Male"/>
    <n v="56"/>
    <s v="No"/>
    <s v="No"/>
    <s v="No"/>
    <s v="No"/>
    <n v="0"/>
    <s v="United States"/>
    <s v="California"/>
    <s v="La Puente"/>
    <n v="91744"/>
    <n v="34.031441000000001"/>
    <n v="-117.936436"/>
    <n v="84965"/>
    <s v="Q3"/>
    <s v="No"/>
    <n v="0"/>
    <x v="0"/>
    <s v="None"/>
    <s v="Yes"/>
    <n v="5.59"/>
    <s v="Yes"/>
    <x v="0"/>
    <s v="Fiber Optic"/>
    <n v="2"/>
    <s v="No"/>
    <s v="No"/>
    <s v="No"/>
    <s v="No"/>
    <s v="Yes"/>
    <s v="Yes"/>
    <s v="Yes"/>
    <s v="Yes"/>
    <x v="0"/>
    <s v="Yes"/>
    <x v="0"/>
    <n v="95.45"/>
    <n v="95.45"/>
    <n v="0"/>
    <n v="0"/>
    <n v="5.59"/>
    <n v="101.04"/>
    <n v="1"/>
    <s v="Churned"/>
    <x v="0"/>
    <n v="71"/>
    <n v="5962"/>
    <s v="Competitor"/>
    <s v="Competitor had better devices"/>
    <x v="0"/>
  </r>
  <r>
    <s v="1195-OIYEJ"/>
    <s v="Male"/>
    <n v="54"/>
    <s v="No"/>
    <s v="No"/>
    <s v="No"/>
    <s v="No"/>
    <n v="0"/>
    <s v="United States"/>
    <s v="California"/>
    <s v="La Puente"/>
    <n v="91746"/>
    <n v="34.038983000000002"/>
    <n v="-117.991372"/>
    <n v="30802"/>
    <s v="Q3"/>
    <s v="No"/>
    <n v="0"/>
    <x v="11"/>
    <s v="Offer D"/>
    <s v="Yes"/>
    <n v="5.43"/>
    <s v="No"/>
    <x v="0"/>
    <s v="Fiber Optic"/>
    <n v="26"/>
    <s v="No"/>
    <s v="No"/>
    <s v="No"/>
    <s v="No"/>
    <s v="Yes"/>
    <s v="Yes"/>
    <s v="Yes"/>
    <s v="No"/>
    <x v="0"/>
    <s v="Yes"/>
    <x v="0"/>
    <n v="91.1"/>
    <n v="1135.7"/>
    <n v="0"/>
    <n v="80"/>
    <n v="70.59"/>
    <n v="1286.29"/>
    <n v="2"/>
    <s v="Churned"/>
    <x v="0"/>
    <n v="78"/>
    <n v="5347"/>
    <s v="Attitude"/>
    <s v="Attitude of support person"/>
    <x v="1"/>
  </r>
  <r>
    <s v="5906-CVLHP"/>
    <s v="Female"/>
    <n v="60"/>
    <s v="No"/>
    <s v="No"/>
    <s v="Yes"/>
    <s v="No"/>
    <n v="0"/>
    <s v="United States"/>
    <s v="California"/>
    <s v="Rowland Heights"/>
    <n v="91748"/>
    <n v="33.976753000000002"/>
    <n v="-117.897367"/>
    <n v="46342"/>
    <s v="Q3"/>
    <s v="Yes"/>
    <n v="1"/>
    <x v="55"/>
    <s v="None"/>
    <s v="Yes"/>
    <n v="42.04"/>
    <s v="No"/>
    <x v="0"/>
    <s v="Cable"/>
    <n v="26"/>
    <s v="No"/>
    <s v="Yes"/>
    <s v="No"/>
    <s v="Yes"/>
    <s v="No"/>
    <s v="No"/>
    <s v="No"/>
    <s v="Yes"/>
    <x v="1"/>
    <s v="Yes"/>
    <x v="1"/>
    <n v="54.15"/>
    <n v="2319.8000000000002"/>
    <n v="0"/>
    <n v="0"/>
    <n v="1891.8"/>
    <n v="4211.6000000000004"/>
    <n v="2"/>
    <s v="Churned"/>
    <x v="0"/>
    <n v="92"/>
    <n v="2761"/>
    <s v="Attitude"/>
    <s v="Attitude of service provider"/>
    <x v="2"/>
  </r>
  <r>
    <s v="4501-EQDRN"/>
    <s v="Female"/>
    <n v="64"/>
    <s v="No"/>
    <s v="No"/>
    <s v="No"/>
    <s v="No"/>
    <n v="0"/>
    <s v="United States"/>
    <s v="California"/>
    <s v="Montclair"/>
    <n v="91763"/>
    <n v="34.072121000000003"/>
    <n v="-117.698319"/>
    <n v="34447"/>
    <s v="Q3"/>
    <s v="No"/>
    <n v="0"/>
    <x v="0"/>
    <s v="None"/>
    <s v="Yes"/>
    <n v="21.52"/>
    <s v="No"/>
    <x v="0"/>
    <s v="Fiber Optic"/>
    <n v="25"/>
    <s v="No"/>
    <s v="No"/>
    <s v="No"/>
    <s v="No"/>
    <s v="No"/>
    <s v="No"/>
    <s v="No"/>
    <s v="Yes"/>
    <x v="0"/>
    <s v="No"/>
    <x v="0"/>
    <n v="69.7"/>
    <n v="69.7"/>
    <n v="0"/>
    <n v="0"/>
    <n v="21.52"/>
    <n v="91.22"/>
    <n v="2"/>
    <s v="Churned"/>
    <x v="0"/>
    <n v="91"/>
    <n v="4620"/>
    <s v="Attitude"/>
    <s v="Attitude of service provider"/>
    <x v="0"/>
  </r>
  <r>
    <s v="2990-HWIML"/>
    <s v="Female"/>
    <n v="58"/>
    <s v="No"/>
    <s v="No"/>
    <s v="No"/>
    <s v="No"/>
    <n v="0"/>
    <s v="United States"/>
    <s v="California"/>
    <s v="Ontario"/>
    <n v="91764"/>
    <n v="34.074086999999999"/>
    <n v="-117.60561800000001"/>
    <n v="49474"/>
    <s v="Q3"/>
    <s v="No"/>
    <n v="0"/>
    <x v="63"/>
    <s v="Offer E"/>
    <s v="Yes"/>
    <n v="47.92"/>
    <s v="No"/>
    <x v="0"/>
    <s v="Fiber Optic"/>
    <n v="25"/>
    <s v="No"/>
    <s v="No"/>
    <s v="No"/>
    <s v="No"/>
    <s v="Yes"/>
    <s v="Yes"/>
    <s v="Yes"/>
    <s v="Yes"/>
    <x v="0"/>
    <s v="Yes"/>
    <x v="0"/>
    <n v="89.5"/>
    <n v="573.29999999999995"/>
    <n v="0"/>
    <n v="0"/>
    <n v="287.52"/>
    <n v="860.81999999999903"/>
    <n v="1"/>
    <s v="Churned"/>
    <x v="0"/>
    <n v="82"/>
    <n v="2898"/>
    <s v="Competitor"/>
    <s v="Competitor had better devices"/>
    <x v="1"/>
  </r>
  <r>
    <s v="7384-GHBPI"/>
    <s v="Male"/>
    <n v="61"/>
    <s v="No"/>
    <s v="No"/>
    <s v="Yes"/>
    <s v="No"/>
    <n v="0"/>
    <s v="United States"/>
    <s v="California"/>
    <s v="San Dimas"/>
    <n v="91773"/>
    <n v="34.102119000000002"/>
    <n v="-117.815532"/>
    <n v="33878"/>
    <s v="Q3"/>
    <s v="Yes"/>
    <n v="1"/>
    <x v="10"/>
    <s v="Offer E"/>
    <s v="No"/>
    <n v="0"/>
    <s v="No"/>
    <x v="0"/>
    <s v="Cable"/>
    <n v="13"/>
    <s v="No"/>
    <s v="No"/>
    <s v="No"/>
    <s v="No"/>
    <s v="No"/>
    <s v="Yes"/>
    <s v="Yes"/>
    <s v="Yes"/>
    <x v="0"/>
    <s v="Yes"/>
    <x v="0"/>
    <n v="35.15"/>
    <n v="99.75"/>
    <n v="0"/>
    <n v="0"/>
    <n v="0"/>
    <n v="99.75"/>
    <n v="2"/>
    <s v="Churned"/>
    <x v="0"/>
    <n v="83"/>
    <n v="2987"/>
    <s v="Attitude"/>
    <s v="Attitude of support person"/>
    <x v="0"/>
  </r>
  <r>
    <s v="7603-USHJS"/>
    <s v="Male"/>
    <n v="27"/>
    <s v="Yes"/>
    <s v="No"/>
    <s v="No"/>
    <s v="Yes"/>
    <n v="1"/>
    <s v="United States"/>
    <s v="California"/>
    <s v="San Gabriel"/>
    <n v="91775"/>
    <n v="34.114772000000002"/>
    <n v="-118.089431"/>
    <n v="23444"/>
    <s v="Q3"/>
    <s v="No"/>
    <n v="0"/>
    <x v="36"/>
    <s v="Offer D"/>
    <s v="Yes"/>
    <n v="14.96"/>
    <s v="Yes"/>
    <x v="0"/>
    <s v="Fiber Optic"/>
    <n v="59"/>
    <s v="No"/>
    <s v="No"/>
    <s v="No"/>
    <s v="No"/>
    <s v="No"/>
    <s v="No"/>
    <s v="Yes"/>
    <s v="Yes"/>
    <x v="0"/>
    <s v="Yes"/>
    <x v="1"/>
    <n v="73.75"/>
    <n v="871.4"/>
    <n v="0"/>
    <n v="0"/>
    <n v="179.52"/>
    <n v="1050.92"/>
    <n v="3"/>
    <s v="Churned"/>
    <x v="0"/>
    <n v="78"/>
    <n v="2010"/>
    <s v="Attitude"/>
    <s v="Attitude of support person"/>
    <x v="1"/>
  </r>
  <r>
    <s v="5876-HZVZM"/>
    <s v="Female"/>
    <n v="55"/>
    <s v="No"/>
    <s v="No"/>
    <s v="Yes"/>
    <s v="Yes"/>
    <n v="3"/>
    <s v="United States"/>
    <s v="California"/>
    <s v="West Covina"/>
    <n v="91792"/>
    <n v="34.024405000000002"/>
    <n v="-117.89872200000001"/>
    <n v="31622"/>
    <s v="Q3"/>
    <s v="Yes"/>
    <n v="1"/>
    <x v="63"/>
    <s v="Offer E"/>
    <s v="Yes"/>
    <n v="14.51"/>
    <s v="No"/>
    <x v="0"/>
    <s v="Cable"/>
    <n v="20"/>
    <s v="Yes"/>
    <s v="Yes"/>
    <s v="No"/>
    <s v="No"/>
    <s v="No"/>
    <s v="No"/>
    <s v="No"/>
    <s v="No"/>
    <x v="0"/>
    <s v="No"/>
    <x v="1"/>
    <n v="55.9"/>
    <n v="365.35"/>
    <n v="0"/>
    <n v="30"/>
    <n v="87.06"/>
    <n v="482.41"/>
    <n v="1"/>
    <s v="Churned"/>
    <x v="0"/>
    <n v="87"/>
    <n v="4914"/>
    <s v="Attitude"/>
    <s v="Attitude of service provider"/>
    <x v="1"/>
  </r>
  <r>
    <s v="3085-QUOZK"/>
    <s v="Female"/>
    <n v="55"/>
    <s v="No"/>
    <s v="No"/>
    <s v="No"/>
    <s v="No"/>
    <n v="0"/>
    <s v="United States"/>
    <s v="California"/>
    <s v="Alpine"/>
    <n v="91901"/>
    <n v="32.827184000000003"/>
    <n v="-116.703729"/>
    <n v="16486"/>
    <s v="Q3"/>
    <s v="No"/>
    <n v="0"/>
    <x v="0"/>
    <s v="Offer E"/>
    <s v="Yes"/>
    <n v="34.479999999999997"/>
    <s v="No"/>
    <x v="0"/>
    <s v="Cable"/>
    <n v="9"/>
    <s v="No"/>
    <s v="No"/>
    <s v="No"/>
    <s v="No"/>
    <s v="No"/>
    <s v="No"/>
    <s v="No"/>
    <s v="Yes"/>
    <x v="0"/>
    <s v="No"/>
    <x v="1"/>
    <n v="43.95"/>
    <n v="43.95"/>
    <n v="0"/>
    <n v="0"/>
    <n v="34.479999999999997"/>
    <n v="78.430000000000007"/>
    <n v="3"/>
    <s v="Churned"/>
    <x v="0"/>
    <n v="76"/>
    <n v="3238"/>
    <s v="Attitude"/>
    <s v="Attitude of service provider"/>
    <x v="1"/>
  </r>
  <r>
    <s v="3926-CUQZX"/>
    <s v="Male"/>
    <n v="27"/>
    <s v="Yes"/>
    <s v="No"/>
    <s v="No"/>
    <s v="No"/>
    <n v="0"/>
    <s v="United States"/>
    <s v="California"/>
    <s v="Campo"/>
    <n v="91906"/>
    <n v="32.673482999999997"/>
    <n v="-116.472863"/>
    <n v="3133"/>
    <s v="Q3"/>
    <s v="No"/>
    <n v="0"/>
    <x v="0"/>
    <s v="Offer E"/>
    <s v="Yes"/>
    <n v="11.06"/>
    <s v="No"/>
    <x v="0"/>
    <s v="DSL"/>
    <n v="58"/>
    <s v="No"/>
    <s v="No"/>
    <s v="No"/>
    <s v="No"/>
    <s v="No"/>
    <s v="No"/>
    <s v="Yes"/>
    <s v="Yes"/>
    <x v="0"/>
    <s v="Yes"/>
    <x v="0"/>
    <n v="45.1"/>
    <n v="45.1"/>
    <n v="0"/>
    <n v="0"/>
    <n v="11.06"/>
    <n v="56.16"/>
    <n v="3"/>
    <s v="Churned"/>
    <x v="0"/>
    <n v="77"/>
    <n v="4884"/>
    <s v="Other"/>
    <s v="Don't know"/>
    <x v="0"/>
  </r>
  <r>
    <s v="1041-RXHRA"/>
    <s v="Female"/>
    <n v="25"/>
    <s v="Yes"/>
    <s v="No"/>
    <s v="No"/>
    <s v="No"/>
    <n v="0"/>
    <s v="United States"/>
    <s v="California"/>
    <s v="Guatay"/>
    <n v="91931"/>
    <n v="32.857945999999998"/>
    <n v="-116.56191699999999"/>
    <n v="796"/>
    <s v="Q3"/>
    <s v="No"/>
    <n v="0"/>
    <x v="45"/>
    <s v="None"/>
    <s v="Yes"/>
    <n v="40.78"/>
    <s v="No"/>
    <x v="0"/>
    <s v="Fiber Optic"/>
    <n v="41"/>
    <s v="No"/>
    <s v="No"/>
    <s v="No"/>
    <s v="No"/>
    <s v="No"/>
    <s v="No"/>
    <s v="Yes"/>
    <s v="Yes"/>
    <x v="0"/>
    <s v="No"/>
    <x v="0"/>
    <n v="70.25"/>
    <n v="2868.05"/>
    <n v="0"/>
    <n v="0"/>
    <n v="1671.98"/>
    <n v="4540.03"/>
    <n v="3"/>
    <s v="Churned"/>
    <x v="0"/>
    <n v="69"/>
    <n v="3407"/>
    <s v="Attitude"/>
    <s v="Attitude of support person"/>
    <x v="1"/>
  </r>
  <r>
    <s v="1750-CSKKM"/>
    <s v="Male"/>
    <n v="40"/>
    <s v="No"/>
    <s v="No"/>
    <s v="No"/>
    <s v="Yes"/>
    <n v="3"/>
    <s v="United States"/>
    <s v="California"/>
    <s v="Imperial Beach"/>
    <n v="91932"/>
    <n v="32.579134000000003"/>
    <n v="-117.11900900000001"/>
    <n v="26662"/>
    <s v="Q3"/>
    <s v="No"/>
    <n v="0"/>
    <x v="30"/>
    <s v="Offer E"/>
    <s v="Yes"/>
    <n v="41.02"/>
    <s v="No"/>
    <x v="0"/>
    <s v="DSL"/>
    <n v="27"/>
    <s v="No"/>
    <s v="No"/>
    <s v="No"/>
    <s v="No"/>
    <s v="Yes"/>
    <s v="No"/>
    <s v="No"/>
    <s v="Yes"/>
    <x v="0"/>
    <s v="No"/>
    <x v="0"/>
    <n v="55.35"/>
    <n v="449.75"/>
    <n v="0"/>
    <n v="0"/>
    <n v="369.18"/>
    <n v="818.93"/>
    <n v="1"/>
    <s v="Churned"/>
    <x v="0"/>
    <n v="70"/>
    <n v="2688"/>
    <s v="Competitor"/>
    <s v="Competitor had better devices"/>
    <x v="1"/>
  </r>
  <r>
    <s v="8267-ZNYVZ"/>
    <s v="Female"/>
    <n v="47"/>
    <s v="No"/>
    <s v="No"/>
    <s v="Yes"/>
    <s v="No"/>
    <n v="0"/>
    <s v="United States"/>
    <s v="California"/>
    <s v="Spring Valley"/>
    <n v="91977"/>
    <n v="32.726627000000001"/>
    <n v="-116.994608"/>
    <n v="56100"/>
    <s v="Q3"/>
    <s v="Yes"/>
    <n v="1"/>
    <x v="27"/>
    <s v="None"/>
    <s v="Yes"/>
    <n v="15.66"/>
    <s v="No"/>
    <x v="0"/>
    <s v="Fiber Optic"/>
    <n v="24"/>
    <s v="Yes"/>
    <s v="No"/>
    <s v="Yes"/>
    <s v="Yes"/>
    <s v="Yes"/>
    <s v="Yes"/>
    <s v="Yes"/>
    <s v="No"/>
    <x v="1"/>
    <s v="Yes"/>
    <x v="0"/>
    <n v="103.75"/>
    <n v="3361.05"/>
    <n v="0"/>
    <n v="100"/>
    <n v="516.78"/>
    <n v="3977.83"/>
    <n v="1"/>
    <s v="Churned"/>
    <x v="0"/>
    <n v="81"/>
    <n v="3824"/>
    <s v="Attitude"/>
    <s v="Attitude of service provider"/>
    <x v="2"/>
  </r>
  <r>
    <s v="6457-GIRWB"/>
    <s v="Male"/>
    <n v="57"/>
    <s v="No"/>
    <s v="No"/>
    <s v="No"/>
    <s v="No"/>
    <n v="0"/>
    <s v="United States"/>
    <s v="California"/>
    <s v="Carlsbad"/>
    <n v="92008"/>
    <n v="33.148116000000002"/>
    <n v="-117.306043"/>
    <n v="35582"/>
    <s v="Q3"/>
    <s v="No"/>
    <n v="0"/>
    <x v="0"/>
    <s v="None"/>
    <s v="Yes"/>
    <n v="22.03"/>
    <s v="No"/>
    <x v="0"/>
    <s v="Fiber Optic"/>
    <n v="26"/>
    <s v="No"/>
    <s v="No"/>
    <s v="No"/>
    <s v="No"/>
    <s v="No"/>
    <s v="No"/>
    <s v="No"/>
    <s v="Yes"/>
    <x v="0"/>
    <s v="Yes"/>
    <x v="0"/>
    <n v="69.349999999999994"/>
    <n v="69.349999999999994"/>
    <n v="0"/>
    <n v="0"/>
    <n v="22.03"/>
    <n v="91.38"/>
    <n v="2"/>
    <s v="Churned"/>
    <x v="0"/>
    <n v="88"/>
    <n v="2843"/>
    <s v="Attitude"/>
    <s v="Attitude of service provider"/>
    <x v="0"/>
  </r>
  <r>
    <s v="1450-SKCVI"/>
    <s v="Female"/>
    <n v="22"/>
    <s v="Yes"/>
    <s v="No"/>
    <s v="No"/>
    <s v="No"/>
    <n v="0"/>
    <s v="United States"/>
    <s v="California"/>
    <s v="Del Mar"/>
    <n v="92014"/>
    <n v="32.948262"/>
    <n v="-117.256086"/>
    <n v="13945"/>
    <s v="Q3"/>
    <s v="No"/>
    <n v="0"/>
    <x v="25"/>
    <s v="None"/>
    <s v="Yes"/>
    <n v="35.590000000000003"/>
    <s v="No"/>
    <x v="0"/>
    <s v="Fiber Optic"/>
    <n v="69"/>
    <s v="No"/>
    <s v="Yes"/>
    <s v="No"/>
    <s v="No"/>
    <s v="No"/>
    <s v="No"/>
    <s v="Yes"/>
    <s v="Yes"/>
    <x v="0"/>
    <s v="Yes"/>
    <x v="0"/>
    <n v="73.849999999999994"/>
    <n v="4092.85"/>
    <n v="0"/>
    <n v="0"/>
    <n v="1993.04"/>
    <n v="6085.89"/>
    <n v="3"/>
    <s v="Churned"/>
    <x v="0"/>
    <n v="72"/>
    <n v="5276"/>
    <s v="Attitude"/>
    <s v="Attitude of support person"/>
    <x v="1"/>
  </r>
  <r>
    <s v="5570-PTWEH"/>
    <s v="Female"/>
    <n v="33"/>
    <s v="No"/>
    <s v="No"/>
    <s v="Yes"/>
    <s v="No"/>
    <n v="0"/>
    <s v="United States"/>
    <s v="California"/>
    <s v="Encinitas"/>
    <n v="92024"/>
    <n v="33.054578999999997"/>
    <n v="-117.25664999999999"/>
    <n v="47126"/>
    <s v="Q3"/>
    <s v="Yes"/>
    <n v="1"/>
    <x v="10"/>
    <s v="None"/>
    <s v="Yes"/>
    <n v="15.02"/>
    <s v="Yes"/>
    <x v="0"/>
    <s v="Fiber Optic"/>
    <n v="29"/>
    <s v="No"/>
    <s v="No"/>
    <s v="No"/>
    <s v="No"/>
    <s v="No"/>
    <s v="No"/>
    <s v="No"/>
    <s v="Yes"/>
    <x v="0"/>
    <s v="Yes"/>
    <x v="1"/>
    <n v="75.150000000000006"/>
    <n v="216.75"/>
    <n v="0"/>
    <n v="0"/>
    <n v="45.06"/>
    <n v="261.81"/>
    <n v="2"/>
    <s v="Churned"/>
    <x v="0"/>
    <n v="78"/>
    <n v="2270"/>
    <s v="Attitude"/>
    <s v="Attitude of support person"/>
    <x v="1"/>
  </r>
  <r>
    <s v="6502-MJQAE"/>
    <s v="Male"/>
    <n v="27"/>
    <s v="Yes"/>
    <s v="No"/>
    <s v="No"/>
    <s v="No"/>
    <n v="0"/>
    <s v="United States"/>
    <s v="California"/>
    <s v="Escondido"/>
    <n v="92027"/>
    <n v="33.141264999999997"/>
    <n v="-116.967221"/>
    <n v="48690"/>
    <s v="Q3"/>
    <s v="No"/>
    <n v="0"/>
    <x v="0"/>
    <s v="None"/>
    <s v="Yes"/>
    <n v="46.21"/>
    <s v="No"/>
    <x v="0"/>
    <s v="Fiber Optic"/>
    <n v="58"/>
    <s v="No"/>
    <s v="No"/>
    <s v="No"/>
    <s v="No"/>
    <s v="No"/>
    <s v="No"/>
    <s v="Yes"/>
    <s v="Yes"/>
    <x v="0"/>
    <s v="Yes"/>
    <x v="0"/>
    <n v="69.599999999999994"/>
    <n v="69.599999999999994"/>
    <n v="0"/>
    <n v="0"/>
    <n v="46.21"/>
    <n v="115.81"/>
    <n v="1"/>
    <s v="Churned"/>
    <x v="0"/>
    <n v="87"/>
    <n v="2072"/>
    <s v="Competitor"/>
    <s v="Competitor made better offer"/>
    <x v="0"/>
  </r>
  <r>
    <s v="7693-LCKZL"/>
    <s v="Male"/>
    <n v="57"/>
    <s v="No"/>
    <s v="No"/>
    <s v="Yes"/>
    <s v="Yes"/>
    <n v="1"/>
    <s v="United States"/>
    <s v="California"/>
    <s v="Julian"/>
    <n v="92036"/>
    <n v="32.980677999999997"/>
    <n v="-116.262854"/>
    <n v="3577"/>
    <s v="Q3"/>
    <s v="Yes"/>
    <n v="1"/>
    <x v="20"/>
    <s v="None"/>
    <s v="Yes"/>
    <n v="11.54"/>
    <s v="Yes"/>
    <x v="0"/>
    <s v="Fiber Optic"/>
    <n v="19"/>
    <s v="No"/>
    <s v="Yes"/>
    <s v="No"/>
    <s v="No"/>
    <s v="No"/>
    <s v="No"/>
    <s v="No"/>
    <s v="Yes"/>
    <x v="0"/>
    <s v="Yes"/>
    <x v="0"/>
    <n v="80.150000000000006"/>
    <n v="385"/>
    <n v="0"/>
    <n v="0"/>
    <n v="57.699999999999903"/>
    <n v="442.7"/>
    <n v="1"/>
    <s v="Churned"/>
    <x v="0"/>
    <n v="84"/>
    <n v="5124"/>
    <s v="Competitor"/>
    <s v="Competitor had better devices"/>
    <x v="0"/>
  </r>
  <r>
    <s v="0032-PGELS"/>
    <s v="Female"/>
    <n v="37"/>
    <s v="No"/>
    <s v="No"/>
    <s v="Yes"/>
    <s v="Yes"/>
    <n v="1"/>
    <s v="United States"/>
    <s v="California"/>
    <s v="Palomar Mountain"/>
    <n v="92060"/>
    <n v="33.309851999999999"/>
    <n v="-116.82309100000001"/>
    <n v="234"/>
    <s v="Q3"/>
    <s v="Yes"/>
    <n v="1"/>
    <x v="0"/>
    <s v="None"/>
    <s v="No"/>
    <n v="0"/>
    <s v="No"/>
    <x v="0"/>
    <s v="DSL"/>
    <n v="19"/>
    <s v="Yes"/>
    <s v="No"/>
    <s v="No"/>
    <s v="No"/>
    <s v="No"/>
    <s v="No"/>
    <s v="No"/>
    <s v="Yes"/>
    <x v="0"/>
    <s v="No"/>
    <x v="0"/>
    <n v="30.5"/>
    <n v="30.5"/>
    <n v="0"/>
    <n v="0"/>
    <n v="0"/>
    <n v="30.5"/>
    <n v="1"/>
    <s v="Churned"/>
    <x v="0"/>
    <n v="74"/>
    <n v="5171"/>
    <s v="Attitude"/>
    <s v="Attitude of service provider"/>
    <x v="0"/>
  </r>
  <r>
    <s v="6797-LNAQX"/>
    <s v="Male"/>
    <n v="34"/>
    <s v="No"/>
    <s v="No"/>
    <s v="Yes"/>
    <s v="No"/>
    <n v="0"/>
    <s v="United States"/>
    <s v="California"/>
    <s v="Poway"/>
    <n v="92064"/>
    <n v="32.984394999999999"/>
    <n v="-117.013454"/>
    <n v="47969"/>
    <s v="Q3"/>
    <s v="Yes"/>
    <n v="1"/>
    <x v="57"/>
    <s v="Offer A"/>
    <s v="Yes"/>
    <n v="29.59"/>
    <s v="Yes"/>
    <x v="0"/>
    <s v="Fiber Optic"/>
    <n v="3"/>
    <s v="No"/>
    <s v="Yes"/>
    <s v="No"/>
    <s v="No"/>
    <s v="Yes"/>
    <s v="Yes"/>
    <s v="Yes"/>
    <s v="No"/>
    <x v="2"/>
    <s v="No"/>
    <x v="0"/>
    <n v="98.3"/>
    <n v="6859.5"/>
    <n v="0"/>
    <n v="20"/>
    <n v="2071.3000000000002"/>
    <n v="8950.7999999999993"/>
    <n v="2"/>
    <s v="Churned"/>
    <x v="0"/>
    <n v="91"/>
    <n v="4794"/>
    <s v="Competitor"/>
    <s v="Competitor had better devices"/>
    <x v="2"/>
  </r>
  <r>
    <s v="6394-MFYNG"/>
    <s v="Female"/>
    <n v="20"/>
    <s v="Yes"/>
    <s v="No"/>
    <s v="No"/>
    <s v="No"/>
    <n v="0"/>
    <s v="United States"/>
    <s v="California"/>
    <s v="Solana Beach"/>
    <n v="92075"/>
    <n v="33.001812999999999"/>
    <n v="-117.263628"/>
    <n v="12173"/>
    <s v="Q3"/>
    <s v="No"/>
    <n v="0"/>
    <x v="65"/>
    <s v="None"/>
    <s v="Yes"/>
    <n v="5.19"/>
    <s v="Yes"/>
    <x v="0"/>
    <s v="Fiber Optic"/>
    <n v="47"/>
    <s v="No"/>
    <s v="Yes"/>
    <s v="Yes"/>
    <s v="No"/>
    <s v="Yes"/>
    <s v="Yes"/>
    <s v="Yes"/>
    <s v="Yes"/>
    <x v="0"/>
    <s v="Yes"/>
    <x v="0"/>
    <n v="107.4"/>
    <n v="5121.3"/>
    <n v="0"/>
    <n v="0"/>
    <n v="249.12"/>
    <n v="5370.42"/>
    <n v="2"/>
    <s v="Churned"/>
    <x v="0"/>
    <n v="89"/>
    <n v="4956"/>
    <s v="Attitude"/>
    <s v="Attitude of support person"/>
    <x v="1"/>
  </r>
  <r>
    <s v="8155-IBNHG"/>
    <s v="Female"/>
    <n v="55"/>
    <s v="No"/>
    <s v="No"/>
    <s v="Yes"/>
    <s v="No"/>
    <n v="0"/>
    <s v="United States"/>
    <s v="California"/>
    <s v="San Diego"/>
    <n v="92103"/>
    <n v="32.747484"/>
    <n v="-117.166877"/>
    <n v="30202"/>
    <s v="Q3"/>
    <s v="Yes"/>
    <n v="1"/>
    <x v="13"/>
    <s v="None"/>
    <s v="Yes"/>
    <n v="17.73"/>
    <s v="Yes"/>
    <x v="0"/>
    <s v="Fiber Optic"/>
    <n v="29"/>
    <s v="No"/>
    <s v="No"/>
    <s v="No"/>
    <s v="No"/>
    <s v="No"/>
    <s v="No"/>
    <s v="No"/>
    <s v="Yes"/>
    <x v="0"/>
    <s v="Yes"/>
    <x v="1"/>
    <n v="75.400000000000006"/>
    <n v="1747.85"/>
    <n v="0"/>
    <n v="0"/>
    <n v="425.52"/>
    <n v="2173.37"/>
    <n v="3"/>
    <s v="Churned"/>
    <x v="0"/>
    <n v="74"/>
    <n v="2325"/>
    <s v="Attitude"/>
    <s v="Attitude of support person"/>
    <x v="1"/>
  </r>
  <r>
    <s v="4745-LSPLO"/>
    <s v="Male"/>
    <n v="22"/>
    <s v="Yes"/>
    <s v="No"/>
    <s v="No"/>
    <s v="No"/>
    <n v="0"/>
    <s v="United States"/>
    <s v="California"/>
    <s v="San Diego"/>
    <n v="92111"/>
    <n v="32.805517999999999"/>
    <n v="-117.16905199999999"/>
    <n v="46828"/>
    <s v="Q3"/>
    <s v="No"/>
    <n v="0"/>
    <x v="0"/>
    <s v="None"/>
    <s v="Yes"/>
    <n v="19.850000000000001"/>
    <s v="No"/>
    <x v="1"/>
    <s v="None"/>
    <n v="0"/>
    <s v="No"/>
    <s v="No"/>
    <s v="No"/>
    <s v="No"/>
    <s v="No"/>
    <s v="No"/>
    <s v="No"/>
    <s v="No"/>
    <x v="0"/>
    <s v="No"/>
    <x v="1"/>
    <n v="20.5"/>
    <n v="20.5"/>
    <n v="0"/>
    <n v="0"/>
    <n v="19.850000000000001"/>
    <n v="40.35"/>
    <n v="2"/>
    <s v="Churned"/>
    <x v="0"/>
    <n v="84"/>
    <n v="3731"/>
    <s v="Attitude"/>
    <s v="Attitude of support person"/>
    <x v="1"/>
  </r>
  <r>
    <s v="8083-YTZES"/>
    <s v="Male"/>
    <n v="52"/>
    <s v="No"/>
    <s v="No"/>
    <s v="No"/>
    <s v="No"/>
    <n v="0"/>
    <s v="United States"/>
    <s v="California"/>
    <s v="San Diego"/>
    <n v="92113"/>
    <n v="32.697097999999997"/>
    <n v="-117.116587"/>
    <n v="47431"/>
    <s v="Q3"/>
    <s v="No"/>
    <n v="0"/>
    <x v="14"/>
    <s v="None"/>
    <s v="Yes"/>
    <n v="47.82"/>
    <s v="Yes"/>
    <x v="0"/>
    <s v="Fiber Optic"/>
    <n v="13"/>
    <s v="No"/>
    <s v="No"/>
    <s v="No"/>
    <s v="No"/>
    <s v="No"/>
    <s v="No"/>
    <s v="No"/>
    <s v="Yes"/>
    <x v="0"/>
    <s v="Yes"/>
    <x v="0"/>
    <n v="74.349999999999994"/>
    <n v="265.35000000000002"/>
    <n v="0"/>
    <n v="0"/>
    <n v="191.28"/>
    <n v="456.63"/>
    <n v="1"/>
    <s v="Churned"/>
    <x v="0"/>
    <n v="73"/>
    <n v="3622"/>
    <s v="Attitude"/>
    <s v="Attitude of support person"/>
    <x v="0"/>
  </r>
  <r>
    <s v="3976-BWUCK"/>
    <s v="Female"/>
    <n v="63"/>
    <s v="No"/>
    <s v="No"/>
    <s v="Yes"/>
    <s v="No"/>
    <n v="0"/>
    <s v="United States"/>
    <s v="California"/>
    <s v="San Diego"/>
    <n v="92130"/>
    <n v="32.957194999999999"/>
    <n v="-117.20254199999999"/>
    <n v="28201"/>
    <s v="Q3"/>
    <s v="Yes"/>
    <n v="1"/>
    <x v="28"/>
    <s v="None"/>
    <s v="Yes"/>
    <n v="7.01"/>
    <s v="Yes"/>
    <x v="0"/>
    <s v="Fiber Optic"/>
    <n v="24"/>
    <s v="No"/>
    <s v="Yes"/>
    <s v="No"/>
    <s v="Yes"/>
    <s v="Yes"/>
    <s v="No"/>
    <s v="No"/>
    <s v="Yes"/>
    <x v="0"/>
    <s v="Yes"/>
    <x v="1"/>
    <n v="94.1"/>
    <n v="2804.45"/>
    <n v="0"/>
    <n v="0"/>
    <n v="210.29999999999899"/>
    <n v="3014.75"/>
    <n v="3"/>
    <s v="Churned"/>
    <x v="0"/>
    <n v="94"/>
    <n v="5255"/>
    <s v="Competitor"/>
    <s v="Competitor made better offer"/>
    <x v="1"/>
  </r>
  <r>
    <s v="3585-ISXZP"/>
    <s v="Female"/>
    <n v="53"/>
    <s v="No"/>
    <s v="No"/>
    <s v="No"/>
    <s v="No"/>
    <n v="0"/>
    <s v="United States"/>
    <s v="California"/>
    <s v="Indio"/>
    <n v="92201"/>
    <n v="33.713890999999997"/>
    <n v="-116.237257"/>
    <n v="56307"/>
    <s v="Q3"/>
    <s v="No"/>
    <n v="0"/>
    <x v="1"/>
    <s v="None"/>
    <s v="Yes"/>
    <n v="29.66"/>
    <s v="Yes"/>
    <x v="0"/>
    <s v="Fiber Optic"/>
    <n v="12"/>
    <s v="No"/>
    <s v="No"/>
    <s v="No"/>
    <s v="No"/>
    <s v="Yes"/>
    <s v="Yes"/>
    <s v="Yes"/>
    <s v="Yes"/>
    <x v="0"/>
    <s v="No"/>
    <x v="0"/>
    <n v="95.65"/>
    <n v="778.1"/>
    <n v="0"/>
    <n v="0"/>
    <n v="237.28"/>
    <n v="1015.38"/>
    <n v="3"/>
    <s v="Churned"/>
    <x v="0"/>
    <n v="95"/>
    <n v="5335"/>
    <s v="Attitude"/>
    <s v="Attitude of support person"/>
    <x v="1"/>
  </r>
  <r>
    <s v="4174-LPGTI"/>
    <s v="Female"/>
    <n v="49"/>
    <s v="No"/>
    <s v="No"/>
    <s v="Yes"/>
    <s v="No"/>
    <n v="0"/>
    <s v="United States"/>
    <s v="California"/>
    <s v="Beaumont"/>
    <n v="92223"/>
    <n v="33.946981999999998"/>
    <n v="-116.977672"/>
    <n v="17721"/>
    <s v="Q3"/>
    <s v="Yes"/>
    <n v="1"/>
    <x v="45"/>
    <s v="None"/>
    <s v="Yes"/>
    <n v="32.020000000000003"/>
    <s v="No"/>
    <x v="0"/>
    <s v="DSL"/>
    <n v="28"/>
    <s v="No"/>
    <s v="Yes"/>
    <s v="No"/>
    <s v="Yes"/>
    <s v="No"/>
    <s v="Yes"/>
    <s v="Yes"/>
    <s v="Yes"/>
    <x v="1"/>
    <s v="Yes"/>
    <x v="0"/>
    <n v="66.5"/>
    <n v="2728.6"/>
    <n v="0"/>
    <n v="0"/>
    <n v="1312.82"/>
    <n v="4041.42"/>
    <n v="3"/>
    <s v="Churned"/>
    <x v="0"/>
    <n v="65"/>
    <n v="2517"/>
    <s v="Other"/>
    <s v="Moved"/>
    <x v="2"/>
  </r>
  <r>
    <s v="2108-XWMPY"/>
    <s v="Male"/>
    <n v="29"/>
    <s v="Yes"/>
    <s v="No"/>
    <s v="No"/>
    <s v="No"/>
    <n v="0"/>
    <s v="United States"/>
    <s v="California"/>
    <s v="Cabazon"/>
    <n v="92230"/>
    <n v="33.929811999999998"/>
    <n v="-116.76058"/>
    <n v="2355"/>
    <s v="Q3"/>
    <s v="No"/>
    <n v="0"/>
    <x v="10"/>
    <s v="None"/>
    <s v="No"/>
    <n v="0"/>
    <s v="No"/>
    <x v="0"/>
    <s v="DSL"/>
    <n v="85"/>
    <s v="Yes"/>
    <s v="Yes"/>
    <s v="No"/>
    <s v="No"/>
    <s v="No"/>
    <s v="No"/>
    <s v="No"/>
    <s v="Yes"/>
    <x v="0"/>
    <s v="Yes"/>
    <x v="1"/>
    <n v="35.450000000000003"/>
    <n v="106.85"/>
    <n v="0"/>
    <n v="0"/>
    <n v="0"/>
    <n v="106.85"/>
    <n v="1"/>
    <s v="Churned"/>
    <x v="0"/>
    <n v="70"/>
    <n v="2095"/>
    <s v="Other"/>
    <s v="Moved"/>
    <x v="1"/>
  </r>
  <r>
    <s v="6304-IJFSQ"/>
    <s v="Male"/>
    <n v="63"/>
    <s v="No"/>
    <s v="No"/>
    <s v="No"/>
    <s v="No"/>
    <n v="0"/>
    <s v="United States"/>
    <s v="California"/>
    <s v="Calipatria"/>
    <n v="92233"/>
    <n v="33.143825999999997"/>
    <n v="-115.497485"/>
    <n v="7857"/>
    <s v="Q3"/>
    <s v="No"/>
    <n v="0"/>
    <x v="10"/>
    <s v="None"/>
    <s v="Yes"/>
    <n v="46.57"/>
    <s v="No"/>
    <x v="0"/>
    <s v="Cable"/>
    <n v="16"/>
    <s v="No"/>
    <s v="Yes"/>
    <s v="No"/>
    <s v="No"/>
    <s v="No"/>
    <s v="No"/>
    <s v="No"/>
    <s v="Yes"/>
    <x v="0"/>
    <s v="Yes"/>
    <x v="1"/>
    <n v="49.9"/>
    <n v="130.1"/>
    <n v="0"/>
    <n v="0"/>
    <n v="139.71"/>
    <n v="269.81"/>
    <n v="3"/>
    <s v="Churned"/>
    <x v="0"/>
    <n v="73"/>
    <n v="5585"/>
    <s v="Other"/>
    <s v="Moved"/>
    <x v="1"/>
  </r>
  <r>
    <s v="0093-XWZFY"/>
    <s v="Male"/>
    <n v="51"/>
    <s v="No"/>
    <s v="No"/>
    <s v="No"/>
    <s v="No"/>
    <n v="0"/>
    <s v="United States"/>
    <s v="California"/>
    <s v="Desert Hot Springs"/>
    <n v="92241"/>
    <n v="33.832799000000001"/>
    <n v="-116.250973"/>
    <n v="5529"/>
    <s v="Q3"/>
    <s v="No"/>
    <n v="0"/>
    <x v="51"/>
    <s v="None"/>
    <s v="Yes"/>
    <n v="37.69"/>
    <s v="Yes"/>
    <x v="0"/>
    <s v="Fiber Optic"/>
    <n v="15"/>
    <s v="No"/>
    <s v="Yes"/>
    <s v="Yes"/>
    <s v="No"/>
    <s v="Yes"/>
    <s v="Yes"/>
    <s v="Yes"/>
    <s v="Yes"/>
    <x v="0"/>
    <s v="Yes"/>
    <x v="1"/>
    <n v="104.5"/>
    <n v="4036.85"/>
    <n v="0"/>
    <n v="0"/>
    <n v="1507.6"/>
    <n v="5544.45"/>
    <n v="1"/>
    <s v="Churned"/>
    <x v="0"/>
    <n v="93"/>
    <n v="2832"/>
    <s v="Competitor"/>
    <s v="Competitor had better devices"/>
    <x v="1"/>
  </r>
  <r>
    <s v="7703-ZEKEF"/>
    <s v="Male"/>
    <n v="47"/>
    <s v="No"/>
    <s v="No"/>
    <s v="No"/>
    <s v="No"/>
    <n v="0"/>
    <s v="United States"/>
    <s v="California"/>
    <s v="Heber"/>
    <n v="92249"/>
    <n v="32.730583000000003"/>
    <n v="-115.50108299999999"/>
    <n v="3535"/>
    <s v="Q3"/>
    <s v="No"/>
    <n v="0"/>
    <x v="43"/>
    <s v="Offer D"/>
    <s v="Yes"/>
    <n v="18.7"/>
    <s v="Yes"/>
    <x v="0"/>
    <s v="Fiber Optic"/>
    <n v="24"/>
    <s v="No"/>
    <s v="No"/>
    <s v="Yes"/>
    <s v="No"/>
    <s v="No"/>
    <s v="No"/>
    <s v="No"/>
    <s v="Yes"/>
    <x v="0"/>
    <s v="Yes"/>
    <x v="0"/>
    <n v="81"/>
    <n v="1917.1"/>
    <n v="0"/>
    <n v="0"/>
    <n v="430.099999999999"/>
    <n v="2347.1999999999998"/>
    <n v="2"/>
    <s v="Churned"/>
    <x v="0"/>
    <n v="78"/>
    <n v="5701"/>
    <s v="Competitor"/>
    <s v="Competitor offered more data"/>
    <x v="1"/>
  </r>
  <r>
    <s v="5482-NUPNA"/>
    <s v="Female"/>
    <n v="28"/>
    <s v="Yes"/>
    <s v="No"/>
    <s v="No"/>
    <s v="No"/>
    <n v="0"/>
    <s v="United States"/>
    <s v="California"/>
    <s v="Imperial"/>
    <n v="92251"/>
    <n v="32.858595000000001"/>
    <n v="-115.66270900000001"/>
    <n v="14546"/>
    <s v="Q3"/>
    <s v="No"/>
    <n v="0"/>
    <x v="14"/>
    <s v="None"/>
    <s v="Yes"/>
    <n v="18.03"/>
    <s v="No"/>
    <x v="0"/>
    <s v="Cable"/>
    <n v="59"/>
    <s v="Yes"/>
    <s v="Yes"/>
    <s v="No"/>
    <s v="Yes"/>
    <s v="No"/>
    <s v="No"/>
    <s v="No"/>
    <s v="Yes"/>
    <x v="0"/>
    <s v="Yes"/>
    <x v="1"/>
    <n v="60.4"/>
    <n v="272.14999999999998"/>
    <n v="0"/>
    <n v="0"/>
    <n v="72.12"/>
    <n v="344.27"/>
    <n v="1"/>
    <s v="Churned"/>
    <x v="0"/>
    <n v="90"/>
    <n v="5730"/>
    <s v="Competitor"/>
    <s v="Competitor had better devices"/>
    <x v="1"/>
  </r>
  <r>
    <s v="1122-JWTJW"/>
    <s v="Male"/>
    <n v="64"/>
    <s v="No"/>
    <s v="No"/>
    <s v="Yes"/>
    <s v="Yes"/>
    <n v="2"/>
    <s v="United States"/>
    <s v="California"/>
    <s v="Ocotillo"/>
    <n v="92259"/>
    <n v="32.698963999999997"/>
    <n v="-115.886656"/>
    <n v="471"/>
    <s v="Q3"/>
    <s v="Yes"/>
    <n v="1"/>
    <x v="0"/>
    <s v="None"/>
    <s v="Yes"/>
    <n v="37.68"/>
    <s v="No"/>
    <x v="0"/>
    <s v="Fiber Optic"/>
    <n v="26"/>
    <s v="No"/>
    <s v="No"/>
    <s v="No"/>
    <s v="No"/>
    <s v="No"/>
    <s v="No"/>
    <s v="No"/>
    <s v="Yes"/>
    <x v="0"/>
    <s v="Yes"/>
    <x v="1"/>
    <n v="70.650000000000006"/>
    <n v="70.650000000000006"/>
    <n v="0"/>
    <n v="0"/>
    <n v="37.68"/>
    <n v="108.33"/>
    <n v="1"/>
    <s v="Churned"/>
    <x v="0"/>
    <n v="82"/>
    <n v="3463"/>
    <s v="Competitor"/>
    <s v="Competitor had better devices"/>
    <x v="1"/>
  </r>
  <r>
    <s v="1699-HPSBG"/>
    <s v="Male"/>
    <n v="44"/>
    <s v="No"/>
    <s v="No"/>
    <s v="No"/>
    <s v="No"/>
    <n v="0"/>
    <s v="United States"/>
    <s v="California"/>
    <s v="Palm Springs"/>
    <n v="92264"/>
    <n v="33.745745999999997"/>
    <n v="-116.51421499999999"/>
    <n v="18884"/>
    <s v="Q3"/>
    <s v="No"/>
    <n v="0"/>
    <x v="36"/>
    <s v="Offer D"/>
    <s v="Yes"/>
    <n v="9.6"/>
    <s v="No"/>
    <x v="0"/>
    <s v="Cable"/>
    <n v="23"/>
    <s v="No"/>
    <s v="No"/>
    <s v="No"/>
    <s v="Yes"/>
    <s v="Yes"/>
    <s v="No"/>
    <s v="No"/>
    <s v="Yes"/>
    <x v="1"/>
    <s v="Yes"/>
    <x v="0"/>
    <n v="59.8"/>
    <n v="727.8"/>
    <n v="0"/>
    <n v="0"/>
    <n v="115.19999999999899"/>
    <n v="843"/>
    <n v="3"/>
    <s v="Churned"/>
    <x v="0"/>
    <n v="69"/>
    <n v="4581"/>
    <s v="Competitor"/>
    <s v="Competitor offered higher download speeds"/>
    <x v="2"/>
  </r>
  <r>
    <s v="8775-CEBBJ"/>
    <s v="Female"/>
    <n v="40"/>
    <s v="No"/>
    <s v="No"/>
    <s v="No"/>
    <s v="No"/>
    <n v="0"/>
    <s v="United States"/>
    <s v="California"/>
    <s v="Seeley"/>
    <n v="92273"/>
    <n v="32.790281999999998"/>
    <n v="-115.689559"/>
    <n v="1632"/>
    <s v="Q3"/>
    <s v="No"/>
    <n v="0"/>
    <x v="30"/>
    <s v="None"/>
    <s v="Yes"/>
    <n v="41.92"/>
    <s v="No"/>
    <x v="0"/>
    <s v="Cable"/>
    <n v="29"/>
    <s v="No"/>
    <s v="No"/>
    <s v="No"/>
    <s v="No"/>
    <s v="No"/>
    <s v="No"/>
    <s v="No"/>
    <s v="Yes"/>
    <x v="0"/>
    <s v="Yes"/>
    <x v="0"/>
    <n v="44.2"/>
    <n v="403.35"/>
    <n v="0"/>
    <n v="0"/>
    <n v="377.28"/>
    <n v="780.63"/>
    <n v="2"/>
    <s v="Churned"/>
    <x v="0"/>
    <n v="87"/>
    <n v="2029"/>
    <s v="Competitor"/>
    <s v="Competitor offered higher download speeds"/>
    <x v="1"/>
  </r>
  <r>
    <s v="0639-TSIQW"/>
    <s v="Female"/>
    <n v="28"/>
    <s v="Yes"/>
    <s v="No"/>
    <s v="No"/>
    <s v="No"/>
    <n v="0"/>
    <s v="United States"/>
    <s v="California"/>
    <s v="White Water"/>
    <n v="92282"/>
    <n v="33.972293000000001"/>
    <n v="-116.654195"/>
    <n v="805"/>
    <s v="Q3"/>
    <s v="No"/>
    <n v="0"/>
    <x v="70"/>
    <s v="Offer A"/>
    <s v="Yes"/>
    <n v="37.5"/>
    <s v="Yes"/>
    <x v="0"/>
    <s v="Fiber Optic"/>
    <n v="30"/>
    <s v="Yes"/>
    <s v="Yes"/>
    <s v="Yes"/>
    <s v="No"/>
    <s v="Yes"/>
    <s v="No"/>
    <s v="No"/>
    <s v="Yes"/>
    <x v="0"/>
    <s v="Yes"/>
    <x v="1"/>
    <n v="102.95"/>
    <n v="6886.25"/>
    <n v="0"/>
    <n v="0"/>
    <n v="2512.5"/>
    <n v="9398.75"/>
    <n v="1"/>
    <s v="Churned"/>
    <x v="0"/>
    <n v="70"/>
    <n v="5620"/>
    <s v="Competitor"/>
    <s v="Competitor offered more data"/>
    <x v="1"/>
  </r>
  <r>
    <s v="7590-VHVEG"/>
    <s v="Female"/>
    <n v="36"/>
    <s v="No"/>
    <s v="No"/>
    <s v="Yes"/>
    <s v="No"/>
    <n v="0"/>
    <s v="United States"/>
    <s v="California"/>
    <s v="Los Angeles"/>
    <n v="90001"/>
    <n v="33.973616"/>
    <n v="-118.24902"/>
    <n v="54492"/>
    <s v="Q3"/>
    <s v="No"/>
    <n v="0"/>
    <x v="0"/>
    <s v="Offer E"/>
    <s v="No"/>
    <n v="0"/>
    <s v="No"/>
    <x v="0"/>
    <s v="DSL"/>
    <n v="10"/>
    <s v="No"/>
    <s v="Yes"/>
    <s v="No"/>
    <s v="No"/>
    <s v="No"/>
    <s v="No"/>
    <s v="No"/>
    <s v="Yes"/>
    <x v="0"/>
    <s v="Yes"/>
    <x v="0"/>
    <n v="29.85"/>
    <n v="29.85"/>
    <n v="0"/>
    <n v="0"/>
    <n v="0"/>
    <n v="29.85"/>
    <n v="3"/>
    <s v="Joined"/>
    <x v="1"/>
    <n v="27"/>
    <n v="3964"/>
    <m/>
    <m/>
    <x v="0"/>
  </r>
  <r>
    <s v="5575-GNVDE"/>
    <s v="Male"/>
    <n v="46"/>
    <s v="No"/>
    <s v="No"/>
    <s v="No"/>
    <s v="No"/>
    <n v="0"/>
    <s v="United States"/>
    <s v="California"/>
    <s v="Los Angeles"/>
    <n v="90002"/>
    <n v="33.949255000000001"/>
    <n v="-118.246978"/>
    <n v="44586"/>
    <s v="Q3"/>
    <s v="No"/>
    <n v="0"/>
    <x v="40"/>
    <s v="None"/>
    <s v="Yes"/>
    <n v="17.09"/>
    <s v="No"/>
    <x v="0"/>
    <s v="DSL"/>
    <n v="16"/>
    <s v="Yes"/>
    <s v="No"/>
    <s v="Yes"/>
    <s v="No"/>
    <s v="No"/>
    <s v="No"/>
    <s v="No"/>
    <s v="Yes"/>
    <x v="1"/>
    <s v="No"/>
    <x v="2"/>
    <n v="56.95"/>
    <n v="1889.5"/>
    <n v="0"/>
    <n v="0"/>
    <n v="581.05999999999995"/>
    <n v="2470.56"/>
    <n v="3"/>
    <s v="Stayed"/>
    <x v="1"/>
    <n v="61"/>
    <n v="3441"/>
    <m/>
    <m/>
    <x v="2"/>
  </r>
  <r>
    <s v="7795-CFOCW"/>
    <s v="Male"/>
    <n v="53"/>
    <s v="No"/>
    <s v="No"/>
    <s v="No"/>
    <s v="No"/>
    <n v="0"/>
    <s v="United States"/>
    <s v="California"/>
    <s v="Los Angeles"/>
    <n v="90004"/>
    <n v="34.076259"/>
    <n v="-118.310715"/>
    <n v="67852"/>
    <s v="Q3"/>
    <s v="No"/>
    <n v="0"/>
    <x v="55"/>
    <s v="None"/>
    <s v="No"/>
    <n v="0"/>
    <s v="No"/>
    <x v="0"/>
    <s v="DSL"/>
    <n v="10"/>
    <s v="Yes"/>
    <s v="No"/>
    <s v="Yes"/>
    <s v="Yes"/>
    <s v="No"/>
    <s v="No"/>
    <s v="No"/>
    <s v="Yes"/>
    <x v="1"/>
    <s v="No"/>
    <x v="0"/>
    <n v="42.3"/>
    <n v="1840.75"/>
    <n v="0"/>
    <n v="0"/>
    <n v="0"/>
    <n v="1840.75"/>
    <n v="3"/>
    <s v="Stayed"/>
    <x v="1"/>
    <n v="66"/>
    <n v="4307"/>
    <m/>
    <m/>
    <x v="2"/>
  </r>
  <r>
    <s v="1452-KIOVK"/>
    <s v="Male"/>
    <n v="42"/>
    <s v="No"/>
    <s v="No"/>
    <s v="No"/>
    <s v="Yes"/>
    <n v="3"/>
    <s v="United States"/>
    <s v="California"/>
    <s v="Los Angeles"/>
    <n v="90007"/>
    <n v="34.027337000000003"/>
    <n v="-118.28515"/>
    <n v="45025"/>
    <s v="Q3"/>
    <s v="No"/>
    <n v="0"/>
    <x v="41"/>
    <s v="Offer D"/>
    <s v="Yes"/>
    <n v="29.54"/>
    <s v="Yes"/>
    <x v="0"/>
    <s v="Fiber Optic"/>
    <n v="53"/>
    <s v="No"/>
    <s v="Yes"/>
    <s v="No"/>
    <s v="No"/>
    <s v="Yes"/>
    <s v="No"/>
    <s v="No"/>
    <s v="Yes"/>
    <x v="0"/>
    <s v="Yes"/>
    <x v="1"/>
    <n v="89.1"/>
    <n v="1949.4"/>
    <n v="0"/>
    <n v="0"/>
    <n v="649.88"/>
    <n v="2599.2800000000002"/>
    <n v="4"/>
    <s v="Stayed"/>
    <x v="1"/>
    <n v="43"/>
    <n v="4459"/>
    <m/>
    <m/>
    <x v="1"/>
  </r>
  <r>
    <s v="6713-OKOMC"/>
    <s v="Female"/>
    <n v="42"/>
    <s v="No"/>
    <s v="No"/>
    <s v="No"/>
    <s v="No"/>
    <n v="0"/>
    <s v="United States"/>
    <s v="California"/>
    <s v="Los Angeles"/>
    <n v="90008"/>
    <n v="34.008293000000002"/>
    <n v="-118.346766"/>
    <n v="30852"/>
    <s v="Q3"/>
    <s v="No"/>
    <n v="0"/>
    <x v="31"/>
    <s v="Offer D"/>
    <s v="No"/>
    <n v="0"/>
    <s v="No"/>
    <x v="0"/>
    <s v="DSL"/>
    <n v="8"/>
    <s v="Yes"/>
    <s v="No"/>
    <s v="No"/>
    <s v="No"/>
    <s v="No"/>
    <s v="No"/>
    <s v="No"/>
    <s v="Yes"/>
    <x v="0"/>
    <s v="No"/>
    <x v="2"/>
    <n v="29.75"/>
    <n v="301.89999999999998"/>
    <n v="0"/>
    <n v="0"/>
    <n v="0"/>
    <n v="301.89999999999998"/>
    <n v="3"/>
    <s v="Stayed"/>
    <x v="1"/>
    <n v="51"/>
    <n v="2013"/>
    <m/>
    <m/>
    <x v="1"/>
  </r>
  <r>
    <s v="6388-TABGU"/>
    <s v="Male"/>
    <n v="48"/>
    <s v="No"/>
    <s v="No"/>
    <s v="No"/>
    <s v="No"/>
    <n v="0"/>
    <s v="United States"/>
    <s v="California"/>
    <s v="Los Angeles"/>
    <n v="90011"/>
    <n v="34.007089999999998"/>
    <n v="-118.258681"/>
    <n v="101215"/>
    <s v="Q3"/>
    <s v="No"/>
    <n v="0"/>
    <x v="34"/>
    <s v="Offer B"/>
    <s v="Yes"/>
    <n v="7.96"/>
    <s v="No"/>
    <x v="0"/>
    <s v="DSL"/>
    <n v="8"/>
    <s v="Yes"/>
    <s v="Yes"/>
    <s v="No"/>
    <s v="No"/>
    <s v="No"/>
    <s v="No"/>
    <s v="No"/>
    <s v="Yes"/>
    <x v="1"/>
    <s v="No"/>
    <x v="0"/>
    <n v="56.15"/>
    <n v="3487.95"/>
    <n v="0"/>
    <n v="0"/>
    <n v="493.52"/>
    <n v="3981.47"/>
    <n v="4"/>
    <s v="Stayed"/>
    <x v="1"/>
    <n v="58"/>
    <n v="4529"/>
    <m/>
    <m/>
    <x v="2"/>
  </r>
  <r>
    <s v="9763-GRSKD"/>
    <s v="Male"/>
    <n v="37"/>
    <s v="No"/>
    <s v="No"/>
    <s v="Yes"/>
    <s v="Yes"/>
    <n v="2"/>
    <s v="United States"/>
    <s v="California"/>
    <s v="Los Angeles"/>
    <n v="90012"/>
    <n v="34.065874999999998"/>
    <n v="-118.23872799999999"/>
    <n v="30596"/>
    <s v="Q3"/>
    <s v="Yes"/>
    <n v="1"/>
    <x v="11"/>
    <s v="Offer D"/>
    <s v="Yes"/>
    <n v="29.68"/>
    <s v="No"/>
    <x v="0"/>
    <s v="DSL"/>
    <n v="22"/>
    <s v="Yes"/>
    <s v="No"/>
    <s v="No"/>
    <s v="No"/>
    <s v="No"/>
    <s v="No"/>
    <s v="No"/>
    <s v="No"/>
    <x v="0"/>
    <s v="Yes"/>
    <x v="2"/>
    <n v="49.95"/>
    <n v="587.45000000000005"/>
    <n v="0"/>
    <n v="150"/>
    <n v="385.84"/>
    <n v="1123.29"/>
    <n v="3"/>
    <s v="Stayed"/>
    <x v="1"/>
    <n v="76"/>
    <n v="5764"/>
    <m/>
    <m/>
    <x v="1"/>
  </r>
  <r>
    <s v="7469-LKBCI"/>
    <s v="Male"/>
    <n v="21"/>
    <s v="Yes"/>
    <s v="No"/>
    <s v="No"/>
    <s v="No"/>
    <n v="0"/>
    <s v="United States"/>
    <s v="California"/>
    <s v="Los Angeles"/>
    <n v="90013"/>
    <n v="34.044638999999997"/>
    <n v="-118.240413"/>
    <n v="9732"/>
    <s v="Q3"/>
    <s v="No"/>
    <n v="0"/>
    <x v="12"/>
    <s v="Offer D"/>
    <s v="Yes"/>
    <n v="32.619999999999997"/>
    <s v="No"/>
    <x v="1"/>
    <s v="None"/>
    <n v="0"/>
    <s v="No"/>
    <s v="No"/>
    <s v="No"/>
    <s v="No"/>
    <s v="No"/>
    <s v="No"/>
    <s v="No"/>
    <s v="No"/>
    <x v="2"/>
    <s v="No"/>
    <x v="1"/>
    <n v="18.95"/>
    <n v="326.8"/>
    <n v="0"/>
    <n v="0"/>
    <n v="521.91999999999996"/>
    <n v="848.72"/>
    <n v="3"/>
    <s v="Stayed"/>
    <x v="1"/>
    <n v="39"/>
    <n v="4726"/>
    <m/>
    <m/>
    <x v="2"/>
  </r>
  <r>
    <s v="8091-TTVAX"/>
    <s v="Male"/>
    <n v="39"/>
    <s v="No"/>
    <s v="No"/>
    <s v="Yes"/>
    <s v="No"/>
    <n v="0"/>
    <s v="United States"/>
    <s v="California"/>
    <s v="Los Angeles"/>
    <n v="90014"/>
    <n v="34.043143999999998"/>
    <n v="-118.251977"/>
    <n v="3524"/>
    <s v="Q3"/>
    <s v="Yes"/>
    <n v="7"/>
    <x v="6"/>
    <s v="Offer B"/>
    <s v="Yes"/>
    <n v="5.69"/>
    <s v="Yes"/>
    <x v="0"/>
    <s v="Fiber Optic"/>
    <n v="10"/>
    <s v="No"/>
    <s v="No"/>
    <s v="Yes"/>
    <s v="No"/>
    <s v="Yes"/>
    <s v="Yes"/>
    <s v="Yes"/>
    <s v="Yes"/>
    <x v="1"/>
    <s v="No"/>
    <x v="1"/>
    <n v="100.35"/>
    <n v="5681.1"/>
    <n v="0"/>
    <n v="0"/>
    <n v="330.02"/>
    <n v="6011.12"/>
    <n v="3"/>
    <s v="Stayed"/>
    <x v="1"/>
    <n v="71"/>
    <n v="6432"/>
    <m/>
    <m/>
    <x v="2"/>
  </r>
  <r>
    <s v="5129-JLPIS"/>
    <s v="Male"/>
    <n v="27"/>
    <s v="Yes"/>
    <s v="No"/>
    <s v="No"/>
    <s v="No"/>
    <n v="0"/>
    <s v="United States"/>
    <s v="California"/>
    <s v="Los Angeles"/>
    <n v="90016"/>
    <n v="34.028331000000001"/>
    <n v="-118.354338"/>
    <n v="46984"/>
    <s v="Q3"/>
    <s v="No"/>
    <n v="0"/>
    <x v="3"/>
    <s v="None"/>
    <s v="Yes"/>
    <n v="10.4"/>
    <s v="No"/>
    <x v="0"/>
    <s v="Fiber Optic"/>
    <n v="48"/>
    <s v="Yes"/>
    <s v="No"/>
    <s v="Yes"/>
    <s v="Yes"/>
    <s v="Yes"/>
    <s v="Yes"/>
    <s v="Yes"/>
    <s v="Yes"/>
    <x v="0"/>
    <s v="Yes"/>
    <x v="0"/>
    <n v="105.5"/>
    <n v="2686.05"/>
    <n v="0"/>
    <n v="0"/>
    <n v="260"/>
    <n v="2946.05"/>
    <n v="3"/>
    <s v="Stayed"/>
    <x v="1"/>
    <n v="75"/>
    <n v="5822"/>
    <m/>
    <m/>
    <x v="1"/>
  </r>
  <r>
    <s v="3655-SNQYZ"/>
    <s v="Female"/>
    <n v="48"/>
    <s v="No"/>
    <s v="No"/>
    <s v="Yes"/>
    <s v="No"/>
    <n v="0"/>
    <s v="United States"/>
    <s v="California"/>
    <s v="Los Angeles"/>
    <n v="90017"/>
    <n v="34.052841999999998"/>
    <n v="-118.264495"/>
    <n v="20692"/>
    <s v="Q3"/>
    <s v="Yes"/>
    <n v="7"/>
    <x v="50"/>
    <s v="Offer A"/>
    <s v="Yes"/>
    <n v="33.229999999999997"/>
    <s v="Yes"/>
    <x v="0"/>
    <s v="Fiber Optic"/>
    <n v="3"/>
    <s v="Yes"/>
    <s v="Yes"/>
    <s v="Yes"/>
    <s v="Yes"/>
    <s v="Yes"/>
    <s v="Yes"/>
    <s v="Yes"/>
    <s v="Yes"/>
    <x v="2"/>
    <s v="No"/>
    <x v="1"/>
    <n v="113.25"/>
    <n v="7895.15"/>
    <n v="0"/>
    <n v="0"/>
    <n v="2292.87"/>
    <n v="10188.02"/>
    <n v="4"/>
    <s v="Stayed"/>
    <x v="1"/>
    <n v="43"/>
    <n v="5141"/>
    <m/>
    <m/>
    <x v="2"/>
  </r>
  <r>
    <s v="8191-XWSZG"/>
    <s v="Female"/>
    <n v="57"/>
    <s v="No"/>
    <s v="No"/>
    <s v="No"/>
    <s v="No"/>
    <n v="0"/>
    <s v="United States"/>
    <s v="California"/>
    <s v="Los Angeles"/>
    <n v="90018"/>
    <n v="34.028734999999998"/>
    <n v="-118.31723599999999"/>
    <n v="47143"/>
    <s v="Q3"/>
    <s v="No"/>
    <n v="0"/>
    <x v="26"/>
    <s v="Offer B"/>
    <s v="Yes"/>
    <n v="22.55"/>
    <s v="No"/>
    <x v="1"/>
    <s v="None"/>
    <n v="0"/>
    <s v="No"/>
    <s v="No"/>
    <s v="No"/>
    <s v="No"/>
    <s v="No"/>
    <s v="No"/>
    <s v="No"/>
    <s v="No"/>
    <x v="1"/>
    <s v="No"/>
    <x v="2"/>
    <n v="20.65"/>
    <n v="1022.95"/>
    <n v="0"/>
    <n v="0"/>
    <n v="1172.5999999999999"/>
    <n v="2195.5500000000002"/>
    <n v="4"/>
    <s v="Stayed"/>
    <x v="1"/>
    <n v="35"/>
    <n v="5186"/>
    <m/>
    <m/>
    <x v="2"/>
  </r>
  <r>
    <s v="9959-WOFKT"/>
    <s v="Male"/>
    <n v="61"/>
    <s v="No"/>
    <s v="No"/>
    <s v="No"/>
    <s v="No"/>
    <n v="0"/>
    <s v="United States"/>
    <s v="California"/>
    <s v="Los Angeles"/>
    <n v="90019"/>
    <n v="34.049841000000001"/>
    <n v="-118.33846"/>
    <n v="67520"/>
    <s v="Q3"/>
    <s v="No"/>
    <n v="0"/>
    <x v="67"/>
    <s v="None"/>
    <s v="Yes"/>
    <n v="14.67"/>
    <s v="Yes"/>
    <x v="0"/>
    <s v="Fiber Optic"/>
    <n v="7"/>
    <s v="Yes"/>
    <s v="No"/>
    <s v="Yes"/>
    <s v="No"/>
    <s v="Yes"/>
    <s v="Yes"/>
    <s v="Yes"/>
    <s v="Yes"/>
    <x v="2"/>
    <s v="No"/>
    <x v="0"/>
    <n v="106.7"/>
    <n v="7382.25"/>
    <n v="0"/>
    <n v="0"/>
    <n v="1041.57"/>
    <n v="8423.82"/>
    <n v="3"/>
    <s v="Stayed"/>
    <x v="1"/>
    <n v="73"/>
    <n v="4479"/>
    <m/>
    <m/>
    <x v="2"/>
  </r>
  <r>
    <s v="4183-MYFRB"/>
    <s v="Female"/>
    <n v="30"/>
    <s v="No"/>
    <s v="No"/>
    <s v="No"/>
    <s v="No"/>
    <n v="0"/>
    <s v="United States"/>
    <s v="California"/>
    <s v="Los Angeles"/>
    <n v="90021"/>
    <n v="34.029043000000001"/>
    <n v="-118.239504"/>
    <n v="3012"/>
    <s v="Q3"/>
    <s v="No"/>
    <n v="0"/>
    <x v="18"/>
    <s v="Offer D"/>
    <s v="Yes"/>
    <n v="6.49"/>
    <s v="No"/>
    <x v="0"/>
    <s v="Fiber Optic"/>
    <n v="73"/>
    <s v="No"/>
    <s v="Yes"/>
    <s v="Yes"/>
    <s v="No"/>
    <s v="No"/>
    <s v="Yes"/>
    <s v="Yes"/>
    <s v="No"/>
    <x v="0"/>
    <s v="Yes"/>
    <x v="0"/>
    <n v="90.05"/>
    <n v="1862.9"/>
    <n v="0"/>
    <n v="30"/>
    <n v="136.29"/>
    <n v="2029.19"/>
    <n v="3"/>
    <s v="Stayed"/>
    <x v="1"/>
    <n v="57"/>
    <n v="5982"/>
    <m/>
    <m/>
    <x v="1"/>
  </r>
  <r>
    <s v="1680-VDCWW"/>
    <s v="Male"/>
    <n v="45"/>
    <s v="No"/>
    <s v="No"/>
    <s v="Yes"/>
    <s v="No"/>
    <n v="0"/>
    <s v="United States"/>
    <s v="California"/>
    <s v="Los Angeles"/>
    <n v="90023"/>
    <n v="34.017696999999998"/>
    <n v="-118.200577"/>
    <n v="47487"/>
    <s v="Q3"/>
    <s v="Yes"/>
    <n v="10"/>
    <x v="36"/>
    <s v="Offer D"/>
    <s v="Yes"/>
    <n v="11.04"/>
    <s v="No"/>
    <x v="1"/>
    <s v="None"/>
    <n v="0"/>
    <s v="No"/>
    <s v="No"/>
    <s v="No"/>
    <s v="No"/>
    <s v="No"/>
    <s v="No"/>
    <s v="No"/>
    <s v="No"/>
    <x v="1"/>
    <s v="No"/>
    <x v="0"/>
    <n v="19.8"/>
    <n v="202.25"/>
    <n v="0"/>
    <n v="0"/>
    <n v="132.47999999999999"/>
    <n v="334.73"/>
    <n v="4"/>
    <s v="Stayed"/>
    <x v="1"/>
    <n v="77"/>
    <n v="5279"/>
    <m/>
    <m/>
    <x v="2"/>
  </r>
  <r>
    <s v="3638-WEABW"/>
    <s v="Female"/>
    <n v="25"/>
    <s v="Yes"/>
    <s v="No"/>
    <s v="Yes"/>
    <s v="No"/>
    <n v="0"/>
    <s v="United States"/>
    <s v="California"/>
    <s v="Los Angeles"/>
    <n v="90025"/>
    <n v="34.046174000000001"/>
    <n v="-118.446333"/>
    <n v="41175"/>
    <s v="Q3"/>
    <s v="Yes"/>
    <n v="1"/>
    <x v="6"/>
    <s v="Offer B"/>
    <s v="Yes"/>
    <n v="48.98"/>
    <s v="Yes"/>
    <x v="0"/>
    <s v="Cable"/>
    <n v="76"/>
    <s v="No"/>
    <s v="Yes"/>
    <s v="No"/>
    <s v="Yes"/>
    <s v="No"/>
    <s v="No"/>
    <s v="No"/>
    <s v="Yes"/>
    <x v="2"/>
    <s v="Yes"/>
    <x v="1"/>
    <n v="59.9"/>
    <n v="3505.1"/>
    <n v="0"/>
    <n v="0"/>
    <n v="2840.8399999999901"/>
    <n v="6345.94"/>
    <n v="3"/>
    <s v="Stayed"/>
    <x v="1"/>
    <n v="53"/>
    <n v="6407"/>
    <m/>
    <m/>
    <x v="2"/>
  </r>
  <r>
    <s v="6322-HRPFA"/>
    <s v="Male"/>
    <n v="42"/>
    <s v="No"/>
    <s v="No"/>
    <s v="Yes"/>
    <s v="Yes"/>
    <n v="2"/>
    <s v="United States"/>
    <s v="California"/>
    <s v="Los Angeles"/>
    <n v="90026"/>
    <n v="34.078991000000002"/>
    <n v="-118.26380399999999"/>
    <n v="73686"/>
    <s v="Q3"/>
    <s v="Yes"/>
    <n v="3"/>
    <x v="23"/>
    <s v="Offer B"/>
    <s v="Yes"/>
    <n v="5.29"/>
    <s v="No"/>
    <x v="0"/>
    <s v="Cable"/>
    <n v="30"/>
    <s v="Yes"/>
    <s v="Yes"/>
    <s v="No"/>
    <s v="Yes"/>
    <s v="No"/>
    <s v="No"/>
    <s v="No"/>
    <s v="Yes"/>
    <x v="0"/>
    <s v="No"/>
    <x v="1"/>
    <n v="59.6"/>
    <n v="2970.3"/>
    <n v="0"/>
    <n v="0"/>
    <n v="259.20999999999998"/>
    <n v="3229.51"/>
    <n v="3"/>
    <s v="Stayed"/>
    <x v="1"/>
    <n v="79"/>
    <n v="4986"/>
    <m/>
    <m/>
    <x v="1"/>
  </r>
  <r>
    <s v="6865-JZNKO"/>
    <s v="Female"/>
    <n v="25"/>
    <s v="Yes"/>
    <s v="No"/>
    <s v="No"/>
    <s v="No"/>
    <n v="0"/>
    <s v="United States"/>
    <s v="California"/>
    <s v="Los Angeles"/>
    <n v="90027"/>
    <n v="34.127194000000003"/>
    <n v="-118.295647"/>
    <n v="48727"/>
    <s v="Q3"/>
    <s v="No"/>
    <n v="0"/>
    <x v="28"/>
    <s v="None"/>
    <s v="Yes"/>
    <n v="19.41"/>
    <s v="No"/>
    <x v="0"/>
    <s v="Cable"/>
    <n v="27"/>
    <s v="Yes"/>
    <s v="Yes"/>
    <s v="No"/>
    <s v="No"/>
    <s v="No"/>
    <s v="No"/>
    <s v="No"/>
    <s v="Yes"/>
    <x v="0"/>
    <s v="Yes"/>
    <x v="0"/>
    <n v="55.3"/>
    <n v="1530.6"/>
    <n v="0"/>
    <n v="0"/>
    <n v="582.29999999999995"/>
    <n v="2112.8999999999901"/>
    <n v="4"/>
    <s v="Stayed"/>
    <x v="1"/>
    <n v="65"/>
    <n v="2725"/>
    <m/>
    <m/>
    <x v="1"/>
  </r>
  <r>
    <s v="5248-YGIJN"/>
    <s v="Male"/>
    <n v="36"/>
    <s v="No"/>
    <s v="No"/>
    <s v="Yes"/>
    <s v="No"/>
    <n v="0"/>
    <s v="United States"/>
    <s v="California"/>
    <s v="Los Angeles"/>
    <n v="90031"/>
    <n v="34.085807000000003"/>
    <n v="-118.20661699999999"/>
    <n v="38415"/>
    <s v="Q3"/>
    <s v="Yes"/>
    <n v="9"/>
    <x v="61"/>
    <s v="None"/>
    <s v="Yes"/>
    <n v="10.92"/>
    <s v="Yes"/>
    <x v="0"/>
    <s v="DSL"/>
    <n v="28"/>
    <s v="Yes"/>
    <s v="Yes"/>
    <s v="Yes"/>
    <s v="Yes"/>
    <s v="Yes"/>
    <s v="Yes"/>
    <s v="Yes"/>
    <s v="Yes"/>
    <x v="2"/>
    <s v="Yes"/>
    <x v="1"/>
    <n v="90.25"/>
    <n v="6369.45"/>
    <n v="0"/>
    <n v="0"/>
    <n v="786.24"/>
    <n v="7155.69"/>
    <n v="3"/>
    <s v="Stayed"/>
    <x v="1"/>
    <n v="21"/>
    <n v="5974"/>
    <m/>
    <m/>
    <x v="2"/>
  </r>
  <r>
    <s v="6827-IEAUQ"/>
    <s v="Female"/>
    <n v="46"/>
    <s v="No"/>
    <s v="No"/>
    <s v="Yes"/>
    <s v="No"/>
    <n v="0"/>
    <s v="United States"/>
    <s v="California"/>
    <s v="Los Angeles"/>
    <n v="90035"/>
    <n v="34.051808999999999"/>
    <n v="-118.383843"/>
    <n v="27799"/>
    <s v="Q3"/>
    <s v="Yes"/>
    <n v="5"/>
    <x v="5"/>
    <s v="None"/>
    <s v="Yes"/>
    <n v="40.21"/>
    <s v="No"/>
    <x v="0"/>
    <s v="DSL"/>
    <n v="13"/>
    <s v="Yes"/>
    <s v="Yes"/>
    <s v="Yes"/>
    <s v="Yes"/>
    <s v="No"/>
    <s v="No"/>
    <s v="No"/>
    <s v="Yes"/>
    <x v="1"/>
    <s v="No"/>
    <x v="1"/>
    <n v="66.150000000000006"/>
    <n v="1874.45"/>
    <n v="0"/>
    <n v="0"/>
    <n v="1085.67"/>
    <n v="2960.12"/>
    <n v="3"/>
    <s v="Stayed"/>
    <x v="1"/>
    <n v="66"/>
    <n v="3213"/>
    <m/>
    <m/>
    <x v="2"/>
  </r>
  <r>
    <s v="7310-EGVHZ"/>
    <s v="Male"/>
    <n v="35"/>
    <s v="No"/>
    <s v="No"/>
    <s v="No"/>
    <s v="No"/>
    <n v="0"/>
    <s v="United States"/>
    <s v="California"/>
    <s v="Los Angeles"/>
    <n v="90036"/>
    <n v="34.070290999999997"/>
    <n v="-118.349191"/>
    <n v="32901"/>
    <s v="Q3"/>
    <s v="No"/>
    <n v="0"/>
    <x v="0"/>
    <s v="Offer E"/>
    <s v="Yes"/>
    <n v="24.48"/>
    <s v="No"/>
    <x v="1"/>
    <s v="None"/>
    <n v="0"/>
    <s v="No"/>
    <s v="No"/>
    <s v="No"/>
    <s v="No"/>
    <s v="No"/>
    <s v="No"/>
    <s v="No"/>
    <s v="No"/>
    <x v="0"/>
    <s v="No"/>
    <x v="0"/>
    <n v="20.2"/>
    <n v="20.2"/>
    <n v="0"/>
    <n v="0"/>
    <n v="24.48"/>
    <n v="44.68"/>
    <n v="5"/>
    <s v="Joined"/>
    <x v="1"/>
    <n v="77"/>
    <n v="5526"/>
    <m/>
    <m/>
    <x v="0"/>
  </r>
  <r>
    <s v="6234-RAAPL"/>
    <s v="Female"/>
    <n v="60"/>
    <s v="No"/>
    <s v="No"/>
    <s v="Yes"/>
    <s v="No"/>
    <n v="0"/>
    <s v="United States"/>
    <s v="California"/>
    <s v="Los Angeles"/>
    <n v="90038"/>
    <n v="34.088017000000001"/>
    <n v="-118.327168"/>
    <n v="32562"/>
    <s v="Q3"/>
    <s v="Yes"/>
    <n v="7"/>
    <x v="61"/>
    <s v="None"/>
    <s v="Yes"/>
    <n v="23.66"/>
    <s v="Yes"/>
    <x v="0"/>
    <s v="Fiber Optic"/>
    <n v="26"/>
    <s v="Yes"/>
    <s v="Yes"/>
    <s v="No"/>
    <s v="Yes"/>
    <s v="Yes"/>
    <s v="No"/>
    <s v="No"/>
    <s v="Yes"/>
    <x v="2"/>
    <s v="No"/>
    <x v="0"/>
    <n v="99.9"/>
    <n v="7251.7"/>
    <n v="0"/>
    <n v="0"/>
    <n v="1703.52"/>
    <n v="8955.2199999999993"/>
    <n v="4"/>
    <s v="Stayed"/>
    <x v="1"/>
    <n v="79"/>
    <n v="5915"/>
    <m/>
    <m/>
    <x v="2"/>
  </r>
  <r>
    <s v="6572-ADKRS"/>
    <s v="Female"/>
    <n v="19"/>
    <s v="Yes"/>
    <s v="No"/>
    <s v="No"/>
    <s v="No"/>
    <n v="0"/>
    <s v="United States"/>
    <s v="California"/>
    <s v="Los Angeles"/>
    <n v="90040"/>
    <n v="33.994523999999998"/>
    <n v="-118.149953"/>
    <n v="9805"/>
    <s v="Q3"/>
    <s v="No"/>
    <n v="0"/>
    <x v="29"/>
    <s v="Offer B"/>
    <s v="Yes"/>
    <n v="42.44"/>
    <s v="No"/>
    <x v="0"/>
    <s v="Fiber Optic"/>
    <n v="69"/>
    <s v="No"/>
    <s v="No"/>
    <s v="Yes"/>
    <s v="No"/>
    <s v="No"/>
    <s v="No"/>
    <s v="No"/>
    <s v="Yes"/>
    <x v="0"/>
    <s v="Yes"/>
    <x v="1"/>
    <n v="74.8"/>
    <n v="3548.3"/>
    <n v="0"/>
    <n v="0"/>
    <n v="1952.23999999999"/>
    <n v="5500.54"/>
    <n v="3"/>
    <s v="Stayed"/>
    <x v="1"/>
    <n v="41"/>
    <n v="3395"/>
    <m/>
    <m/>
    <x v="1"/>
  </r>
  <r>
    <s v="8865-TNMNX"/>
    <s v="Male"/>
    <n v="53"/>
    <s v="No"/>
    <s v="No"/>
    <s v="Yes"/>
    <s v="No"/>
    <n v="0"/>
    <s v="United States"/>
    <s v="California"/>
    <s v="Los Angeles"/>
    <n v="90043"/>
    <n v="33.988543"/>
    <n v="-118.334081"/>
    <n v="44764"/>
    <s v="Q3"/>
    <s v="Yes"/>
    <n v="6"/>
    <x v="31"/>
    <s v="Offer D"/>
    <s v="Yes"/>
    <n v="26.17"/>
    <s v="No"/>
    <x v="0"/>
    <s v="DSL"/>
    <n v="7"/>
    <s v="No"/>
    <s v="Yes"/>
    <s v="No"/>
    <s v="No"/>
    <s v="No"/>
    <s v="No"/>
    <s v="No"/>
    <s v="Yes"/>
    <x v="1"/>
    <s v="No"/>
    <x v="1"/>
    <n v="49.55"/>
    <n v="475.7"/>
    <n v="0"/>
    <n v="0"/>
    <n v="261.7"/>
    <n v="737.4"/>
    <n v="3"/>
    <s v="Stayed"/>
    <x v="1"/>
    <n v="22"/>
    <n v="2392"/>
    <m/>
    <m/>
    <x v="1"/>
  </r>
  <r>
    <s v="9489-DEDVP"/>
    <s v="Female"/>
    <n v="52"/>
    <s v="No"/>
    <s v="No"/>
    <s v="Yes"/>
    <s v="No"/>
    <n v="0"/>
    <s v="United States"/>
    <s v="California"/>
    <s v="Los Angeles"/>
    <n v="90044"/>
    <n v="33.952714"/>
    <n v="-118.292061"/>
    <n v="87383"/>
    <s v="Q3"/>
    <s v="Yes"/>
    <n v="8"/>
    <x v="57"/>
    <s v="None"/>
    <s v="Yes"/>
    <n v="29.38"/>
    <s v="Yes"/>
    <x v="0"/>
    <s v="DSL"/>
    <n v="23"/>
    <s v="Yes"/>
    <s v="Yes"/>
    <s v="No"/>
    <s v="No"/>
    <s v="Yes"/>
    <s v="No"/>
    <s v="No"/>
    <s v="No"/>
    <x v="2"/>
    <s v="Yes"/>
    <x v="1"/>
    <n v="69.2"/>
    <n v="4872.3500000000004"/>
    <n v="0"/>
    <n v="80"/>
    <n v="2056.6"/>
    <n v="7008.95"/>
    <n v="3"/>
    <s v="Stayed"/>
    <x v="1"/>
    <n v="25"/>
    <n v="4715"/>
    <m/>
    <m/>
    <x v="2"/>
  </r>
  <r>
    <s v="9867-JCZSP"/>
    <s v="Female"/>
    <n v="28"/>
    <s v="Yes"/>
    <s v="No"/>
    <s v="Yes"/>
    <s v="No"/>
    <n v="0"/>
    <s v="United States"/>
    <s v="California"/>
    <s v="Los Angeles"/>
    <n v="90045"/>
    <n v="33.954017"/>
    <n v="-118.402447"/>
    <n v="39334"/>
    <s v="Q3"/>
    <s v="Yes"/>
    <n v="8"/>
    <x v="37"/>
    <s v="Offer D"/>
    <s v="Yes"/>
    <n v="8.74"/>
    <s v="No"/>
    <x v="1"/>
    <s v="None"/>
    <n v="0"/>
    <s v="No"/>
    <s v="No"/>
    <s v="No"/>
    <s v="No"/>
    <s v="No"/>
    <s v="No"/>
    <s v="No"/>
    <s v="No"/>
    <x v="1"/>
    <s v="No"/>
    <x v="1"/>
    <n v="20.75"/>
    <n v="418.25"/>
    <n v="0"/>
    <n v="0"/>
    <n v="148.58000000000001"/>
    <n v="566.83000000000004"/>
    <n v="4"/>
    <s v="Stayed"/>
    <x v="1"/>
    <n v="64"/>
    <n v="3646"/>
    <m/>
    <m/>
    <x v="2"/>
  </r>
  <r>
    <s v="4671-VJLCL"/>
    <s v="Female"/>
    <n v="36"/>
    <s v="No"/>
    <s v="No"/>
    <s v="No"/>
    <s v="No"/>
    <n v="0"/>
    <s v="United States"/>
    <s v="California"/>
    <s v="Los Angeles"/>
    <n v="90046"/>
    <n v="34.108454999999999"/>
    <n v="-118.362081"/>
    <n v="49839"/>
    <s v="Q3"/>
    <s v="No"/>
    <n v="0"/>
    <x v="71"/>
    <s v="Offer B"/>
    <s v="Yes"/>
    <n v="12.82"/>
    <s v="Yes"/>
    <x v="0"/>
    <s v="DSL"/>
    <n v="17"/>
    <s v="Yes"/>
    <s v="Yes"/>
    <s v="Yes"/>
    <s v="Yes"/>
    <s v="Yes"/>
    <s v="No"/>
    <s v="No"/>
    <s v="Yes"/>
    <x v="2"/>
    <s v="Yes"/>
    <x v="1"/>
    <n v="79.849999999999994"/>
    <n v="4861.45"/>
    <n v="0"/>
    <n v="0"/>
    <n v="807.66"/>
    <n v="5669.11"/>
    <n v="3"/>
    <s v="Stayed"/>
    <x v="1"/>
    <n v="70"/>
    <n v="4595"/>
    <m/>
    <m/>
    <x v="2"/>
  </r>
  <r>
    <s v="4080-IIARD"/>
    <s v="Female"/>
    <n v="42"/>
    <s v="No"/>
    <s v="No"/>
    <s v="Yes"/>
    <s v="No"/>
    <n v="0"/>
    <s v="United States"/>
    <s v="California"/>
    <s v="Los Angeles"/>
    <n v="90047"/>
    <n v="33.958148999999999"/>
    <n v="-118.308441"/>
    <n v="47107"/>
    <s v="Q3"/>
    <s v="Yes"/>
    <n v="1"/>
    <x v="11"/>
    <s v="Offer D"/>
    <s v="Yes"/>
    <n v="11.79"/>
    <s v="Yes"/>
    <x v="0"/>
    <s v="DSL"/>
    <n v="29"/>
    <s v="Yes"/>
    <s v="Yes"/>
    <s v="No"/>
    <s v="Yes"/>
    <s v="Yes"/>
    <s v="No"/>
    <s v="No"/>
    <s v="Yes"/>
    <x v="0"/>
    <s v="Yes"/>
    <x v="0"/>
    <n v="76.2"/>
    <n v="981.45"/>
    <n v="0"/>
    <n v="0"/>
    <n v="153.26999999999899"/>
    <n v="1134.72"/>
    <n v="5"/>
    <s v="Stayed"/>
    <x v="1"/>
    <n v="41"/>
    <n v="2569"/>
    <m/>
    <m/>
    <x v="1"/>
  </r>
  <r>
    <s v="3714-NTNFO"/>
    <s v="Female"/>
    <n v="49"/>
    <s v="No"/>
    <s v="No"/>
    <s v="No"/>
    <s v="No"/>
    <n v="0"/>
    <s v="United States"/>
    <s v="California"/>
    <s v="Los Angeles"/>
    <n v="90048"/>
    <n v="34.072944999999997"/>
    <n v="-118.37267"/>
    <n v="21739"/>
    <s v="Q3"/>
    <s v="No"/>
    <n v="0"/>
    <x v="23"/>
    <s v="Offer B"/>
    <s v="Yes"/>
    <n v="27.2"/>
    <s v="Yes"/>
    <x v="0"/>
    <s v="Fiber Optic"/>
    <n v="24"/>
    <s v="No"/>
    <s v="No"/>
    <s v="No"/>
    <s v="No"/>
    <s v="No"/>
    <s v="Yes"/>
    <s v="Yes"/>
    <s v="Yes"/>
    <x v="0"/>
    <s v="Yes"/>
    <x v="0"/>
    <n v="84.5"/>
    <n v="3906.7"/>
    <n v="0"/>
    <n v="0"/>
    <n v="1332.8"/>
    <n v="5239.5"/>
    <n v="5"/>
    <s v="Stayed"/>
    <x v="1"/>
    <n v="71"/>
    <n v="6434"/>
    <m/>
    <m/>
    <x v="1"/>
  </r>
  <r>
    <s v="5948-UJZLF"/>
    <s v="Male"/>
    <n v="22"/>
    <s v="Yes"/>
    <s v="No"/>
    <s v="No"/>
    <s v="No"/>
    <n v="0"/>
    <s v="United States"/>
    <s v="California"/>
    <s v="Los Angeles"/>
    <n v="90049"/>
    <n v="34.091828999999997"/>
    <n v="-118.49124399999999"/>
    <n v="33523"/>
    <s v="Q3"/>
    <s v="No"/>
    <n v="0"/>
    <x v="17"/>
    <s v="None"/>
    <s v="Yes"/>
    <n v="40.75"/>
    <s v="No"/>
    <x v="0"/>
    <s v="DSL"/>
    <n v="71"/>
    <s v="No"/>
    <s v="Yes"/>
    <s v="No"/>
    <s v="No"/>
    <s v="No"/>
    <s v="No"/>
    <s v="No"/>
    <s v="Yes"/>
    <x v="0"/>
    <s v="No"/>
    <x v="1"/>
    <n v="49.25"/>
    <n v="97"/>
    <n v="0"/>
    <n v="0"/>
    <n v="81.5"/>
    <n v="178.5"/>
    <n v="5"/>
    <s v="Joined"/>
    <x v="1"/>
    <n v="57"/>
    <n v="3805"/>
    <m/>
    <m/>
    <x v="1"/>
  </r>
  <r>
    <s v="7639-LIAYI"/>
    <s v="Male"/>
    <n v="23"/>
    <s v="Yes"/>
    <s v="No"/>
    <s v="No"/>
    <s v="No"/>
    <n v="0"/>
    <s v="United States"/>
    <s v="California"/>
    <s v="Los Angeles"/>
    <n v="90057"/>
    <n v="34.061917999999999"/>
    <n v="-118.277939"/>
    <n v="44004"/>
    <s v="Q3"/>
    <s v="No"/>
    <n v="0"/>
    <x v="26"/>
    <s v="Offer B"/>
    <s v="Yes"/>
    <n v="29.16"/>
    <s v="Yes"/>
    <x v="0"/>
    <s v="Cable"/>
    <n v="73"/>
    <s v="Yes"/>
    <s v="No"/>
    <s v="No"/>
    <s v="Yes"/>
    <s v="Yes"/>
    <s v="Yes"/>
    <s v="Yes"/>
    <s v="Yes"/>
    <x v="2"/>
    <s v="Yes"/>
    <x v="1"/>
    <n v="79.75"/>
    <n v="4217.8"/>
    <n v="0"/>
    <n v="0"/>
    <n v="1516.32"/>
    <n v="5734.12"/>
    <n v="4"/>
    <s v="Stayed"/>
    <x v="1"/>
    <n v="49"/>
    <n v="4142"/>
    <m/>
    <m/>
    <x v="2"/>
  </r>
  <r>
    <s v="2954-PIBKO"/>
    <s v="Female"/>
    <n v="64"/>
    <s v="No"/>
    <s v="No"/>
    <s v="Yes"/>
    <s v="No"/>
    <n v="0"/>
    <s v="United States"/>
    <s v="California"/>
    <s v="Los Angeles"/>
    <n v="90058"/>
    <n v="34.001617000000003"/>
    <n v="-118.222274"/>
    <n v="3642"/>
    <s v="Q3"/>
    <s v="Yes"/>
    <n v="7"/>
    <x v="50"/>
    <s v="None"/>
    <s v="Yes"/>
    <n v="39.880000000000003"/>
    <s v="Yes"/>
    <x v="0"/>
    <s v="Cable"/>
    <n v="17"/>
    <s v="Yes"/>
    <s v="No"/>
    <s v="Yes"/>
    <s v="Yes"/>
    <s v="No"/>
    <s v="No"/>
    <s v="No"/>
    <s v="No"/>
    <x v="2"/>
    <s v="Yes"/>
    <x v="1"/>
    <n v="64.150000000000006"/>
    <n v="4254.1000000000004"/>
    <n v="0"/>
    <n v="40"/>
    <n v="2751.72"/>
    <n v="7045.82"/>
    <n v="3"/>
    <s v="Stayed"/>
    <x v="1"/>
    <n v="62"/>
    <n v="5128"/>
    <m/>
    <m/>
    <x v="2"/>
  </r>
  <r>
    <s v="8769-KKTPH"/>
    <s v="Female"/>
    <n v="44"/>
    <s v="No"/>
    <s v="No"/>
    <s v="Yes"/>
    <s v="No"/>
    <n v="0"/>
    <s v="United States"/>
    <s v="California"/>
    <s v="Los Angeles"/>
    <n v="90066"/>
    <n v="34.002028000000003"/>
    <n v="-118.430656"/>
    <n v="55204"/>
    <s v="Q3"/>
    <s v="Yes"/>
    <n v="2"/>
    <x v="71"/>
    <s v="Offer B"/>
    <s v="Yes"/>
    <n v="1.43"/>
    <s v="Yes"/>
    <x v="0"/>
    <s v="Fiber Optic"/>
    <n v="16"/>
    <s v="Yes"/>
    <s v="No"/>
    <s v="No"/>
    <s v="No"/>
    <s v="Yes"/>
    <s v="Yes"/>
    <s v="Yes"/>
    <s v="Yes"/>
    <x v="1"/>
    <s v="Yes"/>
    <x v="1"/>
    <n v="99.65"/>
    <n v="6311.2"/>
    <n v="0"/>
    <n v="0"/>
    <n v="90.089999999999904"/>
    <n v="6401.29"/>
    <n v="3"/>
    <s v="Stayed"/>
    <x v="1"/>
    <n v="79"/>
    <n v="4572"/>
    <m/>
    <m/>
    <x v="2"/>
  </r>
  <r>
    <s v="3957-SQXML"/>
    <s v="Female"/>
    <n v="61"/>
    <s v="No"/>
    <s v="No"/>
    <s v="Yes"/>
    <s v="No"/>
    <n v="0"/>
    <s v="United States"/>
    <s v="California"/>
    <s v="Los Angeles"/>
    <n v="90068"/>
    <n v="34.137411"/>
    <n v="-118.32891499999999"/>
    <n v="21728"/>
    <s v="Q3"/>
    <s v="Yes"/>
    <n v="10"/>
    <x v="40"/>
    <s v="None"/>
    <s v="Yes"/>
    <n v="25.21"/>
    <s v="Yes"/>
    <x v="1"/>
    <s v="None"/>
    <n v="0"/>
    <s v="No"/>
    <s v="No"/>
    <s v="No"/>
    <s v="No"/>
    <s v="No"/>
    <s v="No"/>
    <s v="No"/>
    <s v="No"/>
    <x v="2"/>
    <s v="No"/>
    <x v="1"/>
    <n v="24.95"/>
    <n v="894.3"/>
    <n v="0"/>
    <n v="0"/>
    <n v="857.14"/>
    <n v="1751.44"/>
    <n v="3"/>
    <s v="Stayed"/>
    <x v="1"/>
    <n v="62"/>
    <n v="5408"/>
    <m/>
    <m/>
    <x v="2"/>
  </r>
  <r>
    <s v="5954-BDFSG"/>
    <s v="Female"/>
    <n v="40"/>
    <s v="No"/>
    <s v="No"/>
    <s v="No"/>
    <s v="No"/>
    <n v="0"/>
    <s v="United States"/>
    <s v="California"/>
    <s v="West Hollywood"/>
    <n v="90069"/>
    <n v="34.093781"/>
    <n v="-118.381061"/>
    <n v="20408"/>
    <s v="Q3"/>
    <s v="No"/>
    <n v="0"/>
    <x v="61"/>
    <s v="None"/>
    <s v="Yes"/>
    <n v="9.4700000000000006"/>
    <s v="Yes"/>
    <x v="0"/>
    <s v="Fiber Optic"/>
    <n v="21"/>
    <s v="No"/>
    <s v="No"/>
    <s v="Yes"/>
    <s v="Yes"/>
    <s v="Yes"/>
    <s v="Yes"/>
    <s v="Yes"/>
    <s v="No"/>
    <x v="2"/>
    <s v="Yes"/>
    <x v="1"/>
    <n v="107.5"/>
    <n v="7853.7"/>
    <n v="0"/>
    <n v="60"/>
    <n v="681.84"/>
    <n v="8595.53999999999"/>
    <n v="3"/>
    <s v="Stayed"/>
    <x v="1"/>
    <n v="53"/>
    <n v="4708"/>
    <m/>
    <m/>
    <x v="2"/>
  </r>
  <r>
    <s v="0434-CSFON"/>
    <s v="Female"/>
    <n v="34"/>
    <s v="No"/>
    <s v="No"/>
    <s v="Yes"/>
    <s v="No"/>
    <n v="0"/>
    <s v="United States"/>
    <s v="California"/>
    <s v="Los Angeles"/>
    <n v="90071"/>
    <n v="34.052917000000001"/>
    <n v="-118.255178"/>
    <n v="21"/>
    <s v="Q3"/>
    <s v="Yes"/>
    <n v="3"/>
    <x v="58"/>
    <s v="Offer B"/>
    <s v="Yes"/>
    <n v="38.15"/>
    <s v="Yes"/>
    <x v="0"/>
    <s v="Fiber Optic"/>
    <n v="14"/>
    <s v="No"/>
    <s v="No"/>
    <s v="Yes"/>
    <s v="No"/>
    <s v="Yes"/>
    <s v="Yes"/>
    <s v="Yes"/>
    <s v="Yes"/>
    <x v="0"/>
    <s v="Yes"/>
    <x v="0"/>
    <n v="100.5"/>
    <n v="4707.1000000000004"/>
    <n v="0"/>
    <n v="0"/>
    <n v="1793.05"/>
    <n v="6500.15"/>
    <n v="3"/>
    <s v="Stayed"/>
    <x v="1"/>
    <n v="70"/>
    <n v="4488"/>
    <m/>
    <m/>
    <x v="1"/>
  </r>
  <r>
    <s v="1215-FIGMP"/>
    <s v="Male"/>
    <n v="27"/>
    <s v="Yes"/>
    <s v="No"/>
    <s v="No"/>
    <s v="No"/>
    <n v="0"/>
    <s v="United States"/>
    <s v="California"/>
    <s v="Los Angeles"/>
    <n v="90077"/>
    <n v="34.102083999999998"/>
    <n v="-118.451629"/>
    <n v="10470"/>
    <s v="Q3"/>
    <s v="No"/>
    <n v="0"/>
    <x v="68"/>
    <s v="Offer B"/>
    <s v="Yes"/>
    <n v="42.88"/>
    <s v="Yes"/>
    <x v="0"/>
    <s v="Fiber Optic"/>
    <n v="52"/>
    <s v="No"/>
    <s v="Yes"/>
    <s v="No"/>
    <s v="No"/>
    <s v="Yes"/>
    <s v="No"/>
    <s v="No"/>
    <s v="Yes"/>
    <x v="0"/>
    <s v="Yes"/>
    <x v="0"/>
    <n v="89.9"/>
    <n v="5450.7"/>
    <n v="0"/>
    <n v="0"/>
    <n v="2572.8000000000002"/>
    <n v="8023.5"/>
    <n v="3"/>
    <s v="Stayed"/>
    <x v="1"/>
    <n v="35"/>
    <n v="6292"/>
    <m/>
    <m/>
    <x v="1"/>
  </r>
  <r>
    <s v="0526-SXDJP"/>
    <s v="Male"/>
    <n v="36"/>
    <s v="No"/>
    <s v="No"/>
    <s v="Yes"/>
    <s v="No"/>
    <n v="0"/>
    <s v="United States"/>
    <s v="California"/>
    <s v="Bell"/>
    <n v="90201"/>
    <n v="33.970343"/>
    <n v="-118.171368"/>
    <n v="105285"/>
    <s v="Q3"/>
    <s v="Yes"/>
    <n v="7"/>
    <x v="61"/>
    <s v="Offer A"/>
    <s v="No"/>
    <n v="0"/>
    <s v="No"/>
    <x v="0"/>
    <s v="Cable"/>
    <n v="17"/>
    <s v="Yes"/>
    <s v="Yes"/>
    <s v="Yes"/>
    <s v="No"/>
    <s v="No"/>
    <s v="No"/>
    <s v="No"/>
    <s v="Yes"/>
    <x v="2"/>
    <s v="No"/>
    <x v="0"/>
    <n v="42.1"/>
    <n v="2962"/>
    <n v="0"/>
    <n v="0"/>
    <n v="0"/>
    <n v="2962"/>
    <n v="4"/>
    <s v="Stayed"/>
    <x v="1"/>
    <n v="29"/>
    <n v="6091"/>
    <m/>
    <m/>
    <x v="2"/>
  </r>
  <r>
    <s v="0557-ASKVU"/>
    <s v="Female"/>
    <n v="43"/>
    <s v="No"/>
    <s v="No"/>
    <s v="Yes"/>
    <s v="No"/>
    <n v="0"/>
    <s v="United States"/>
    <s v="California"/>
    <s v="Beverly Hills"/>
    <n v="90210"/>
    <n v="34.099891"/>
    <n v="-118.414338"/>
    <n v="21397"/>
    <s v="Q3"/>
    <s v="Yes"/>
    <n v="2"/>
    <x v="2"/>
    <s v="Offer D"/>
    <s v="Yes"/>
    <n v="44.97"/>
    <s v="No"/>
    <x v="0"/>
    <s v="Cable"/>
    <n v="7"/>
    <s v="No"/>
    <s v="No"/>
    <s v="Yes"/>
    <s v="Yes"/>
    <s v="No"/>
    <s v="No"/>
    <s v="No"/>
    <s v="Yes"/>
    <x v="1"/>
    <s v="Yes"/>
    <x v="1"/>
    <n v="54.4"/>
    <n v="957.1"/>
    <n v="0"/>
    <n v="0"/>
    <n v="809.46"/>
    <n v="1766.56"/>
    <n v="5"/>
    <s v="Stayed"/>
    <x v="1"/>
    <n v="33"/>
    <n v="4948"/>
    <m/>
    <m/>
    <x v="2"/>
  </r>
  <r>
    <s v="5122-CYFXA"/>
    <s v="Female"/>
    <n v="53"/>
    <s v="No"/>
    <s v="No"/>
    <s v="No"/>
    <s v="No"/>
    <n v="0"/>
    <s v="United States"/>
    <s v="California"/>
    <s v="Beverly Hills"/>
    <n v="90212"/>
    <n v="34.062094999999999"/>
    <n v="-118.40150800000001"/>
    <n v="11355"/>
    <s v="Q3"/>
    <s v="No"/>
    <n v="0"/>
    <x v="10"/>
    <s v="Offer E"/>
    <s v="Yes"/>
    <n v="38.99"/>
    <s v="No"/>
    <x v="0"/>
    <s v="DSL"/>
    <n v="20"/>
    <s v="No"/>
    <s v="Yes"/>
    <s v="No"/>
    <s v="Yes"/>
    <s v="Yes"/>
    <s v="Yes"/>
    <s v="Yes"/>
    <s v="Yes"/>
    <x v="0"/>
    <s v="Yes"/>
    <x v="0"/>
    <n v="75.3"/>
    <n v="244.1"/>
    <n v="0"/>
    <n v="0"/>
    <n v="116.97"/>
    <n v="361.07"/>
    <n v="3"/>
    <s v="Joined"/>
    <x v="1"/>
    <n v="35"/>
    <n v="5387"/>
    <m/>
    <m/>
    <x v="0"/>
  </r>
  <r>
    <s v="8627-ZYGSZ"/>
    <s v="Male"/>
    <n v="32"/>
    <s v="No"/>
    <s v="No"/>
    <s v="Yes"/>
    <s v="No"/>
    <n v="0"/>
    <s v="United States"/>
    <s v="California"/>
    <s v="Compton"/>
    <n v="90220"/>
    <n v="33.881509999999999"/>
    <n v="-118.23445100000001"/>
    <n v="47305"/>
    <s v="Q3"/>
    <s v="Yes"/>
    <n v="8"/>
    <x v="58"/>
    <s v="Offer B"/>
    <s v="Yes"/>
    <n v="39.520000000000003"/>
    <s v="Yes"/>
    <x v="0"/>
    <s v="Fiber Optic"/>
    <n v="30"/>
    <s v="No"/>
    <s v="Yes"/>
    <s v="No"/>
    <s v="No"/>
    <s v="No"/>
    <s v="No"/>
    <s v="No"/>
    <s v="Yes"/>
    <x v="1"/>
    <s v="Yes"/>
    <x v="0"/>
    <n v="78.900000000000006"/>
    <n v="3650.35"/>
    <n v="0"/>
    <n v="0"/>
    <n v="1857.44"/>
    <n v="5507.79"/>
    <n v="5"/>
    <s v="Stayed"/>
    <x v="1"/>
    <n v="61"/>
    <n v="3817"/>
    <m/>
    <m/>
    <x v="2"/>
  </r>
  <r>
    <s v="3410-YOQBQ"/>
    <s v="Female"/>
    <n v="61"/>
    <s v="No"/>
    <s v="No"/>
    <s v="No"/>
    <s v="No"/>
    <n v="0"/>
    <s v="United States"/>
    <s v="California"/>
    <s v="Compton"/>
    <n v="90221"/>
    <n v="33.885810999999997"/>
    <n v="-118.206459"/>
    <n v="51387"/>
    <s v="Q3"/>
    <s v="No"/>
    <n v="0"/>
    <x v="52"/>
    <s v="None"/>
    <s v="Yes"/>
    <n v="25.57"/>
    <s v="No"/>
    <x v="0"/>
    <s v="DSL"/>
    <n v="27"/>
    <s v="No"/>
    <s v="Yes"/>
    <s v="Yes"/>
    <s v="Yes"/>
    <s v="Yes"/>
    <s v="Yes"/>
    <s v="Yes"/>
    <s v="No"/>
    <x v="2"/>
    <s v="No"/>
    <x v="1"/>
    <n v="79.2"/>
    <n v="2497.1999999999998"/>
    <n v="0"/>
    <n v="70"/>
    <n v="792.67"/>
    <n v="3359.87"/>
    <n v="5"/>
    <s v="Stayed"/>
    <x v="1"/>
    <n v="78"/>
    <n v="4984"/>
    <m/>
    <m/>
    <x v="2"/>
  </r>
  <r>
    <s v="3170-NMYVV"/>
    <s v="Female"/>
    <n v="37"/>
    <s v="No"/>
    <s v="No"/>
    <s v="Yes"/>
    <s v="No"/>
    <n v="0"/>
    <s v="United States"/>
    <s v="California"/>
    <s v="Compton"/>
    <n v="90222"/>
    <n v="33.912246000000003"/>
    <n v="-118.236773"/>
    <n v="29825"/>
    <s v="Q3"/>
    <s v="Yes"/>
    <n v="5"/>
    <x v="59"/>
    <s v="Offer B"/>
    <s v="Yes"/>
    <n v="26.95"/>
    <s v="No"/>
    <x v="1"/>
    <s v="None"/>
    <n v="0"/>
    <s v="No"/>
    <s v="No"/>
    <s v="No"/>
    <s v="No"/>
    <s v="No"/>
    <s v="No"/>
    <s v="No"/>
    <s v="No"/>
    <x v="2"/>
    <s v="No"/>
    <x v="0"/>
    <n v="20.149999999999999"/>
    <n v="930.9"/>
    <n v="0"/>
    <n v="0"/>
    <n v="1347.5"/>
    <n v="2278.4"/>
    <n v="4"/>
    <s v="Stayed"/>
    <x v="1"/>
    <n v="20"/>
    <n v="5849"/>
    <m/>
    <m/>
    <x v="2"/>
  </r>
  <r>
    <s v="7410-OIEDU"/>
    <s v="Male"/>
    <n v="29"/>
    <s v="Yes"/>
    <s v="No"/>
    <s v="No"/>
    <s v="No"/>
    <n v="0"/>
    <s v="United States"/>
    <s v="California"/>
    <s v="Culver City"/>
    <n v="90230"/>
    <n v="33.993991000000001"/>
    <n v="-118.39704"/>
    <n v="31963"/>
    <s v="Q3"/>
    <s v="No"/>
    <n v="0"/>
    <x v="31"/>
    <s v="None"/>
    <s v="Yes"/>
    <n v="48.38"/>
    <s v="No"/>
    <x v="0"/>
    <s v="Fiber Optic"/>
    <n v="42"/>
    <s v="Yes"/>
    <s v="No"/>
    <s v="Yes"/>
    <s v="No"/>
    <s v="No"/>
    <s v="No"/>
    <s v="No"/>
    <s v="Yes"/>
    <x v="0"/>
    <s v="Yes"/>
    <x v="1"/>
    <n v="79.849999999999994"/>
    <n v="887.35"/>
    <n v="0"/>
    <n v="0"/>
    <n v="483.8"/>
    <n v="1371.15"/>
    <n v="3"/>
    <s v="Stayed"/>
    <x v="1"/>
    <n v="38"/>
    <n v="5983"/>
    <m/>
    <m/>
    <x v="1"/>
  </r>
  <r>
    <s v="2273-QCKXA"/>
    <s v="Male"/>
    <n v="39"/>
    <s v="No"/>
    <s v="No"/>
    <s v="No"/>
    <s v="No"/>
    <n v="0"/>
    <s v="United States"/>
    <s v="California"/>
    <s v="Culver City"/>
    <n v="90232"/>
    <n v="34.019323"/>
    <n v="-118.391902"/>
    <n v="15195"/>
    <s v="Q3"/>
    <s v="No"/>
    <n v="0"/>
    <x v="0"/>
    <s v="None"/>
    <s v="Yes"/>
    <n v="25.77"/>
    <s v="No"/>
    <x v="0"/>
    <s v="Cable"/>
    <n v="5"/>
    <s v="No"/>
    <s v="No"/>
    <s v="No"/>
    <s v="Yes"/>
    <s v="No"/>
    <s v="No"/>
    <s v="No"/>
    <s v="Yes"/>
    <x v="0"/>
    <s v="No"/>
    <x v="1"/>
    <n v="49.05"/>
    <n v="49.05"/>
    <n v="0"/>
    <n v="0"/>
    <n v="25.77"/>
    <n v="74.819999999999993"/>
    <n v="3"/>
    <s v="Joined"/>
    <x v="1"/>
    <n v="30"/>
    <n v="3178"/>
    <m/>
    <m/>
    <x v="1"/>
  </r>
  <r>
    <s v="0731-EBJQB"/>
    <s v="Female"/>
    <n v="24"/>
    <s v="Yes"/>
    <s v="No"/>
    <s v="Yes"/>
    <s v="No"/>
    <n v="0"/>
    <s v="United States"/>
    <s v="California"/>
    <s v="Downey"/>
    <n v="90240"/>
    <n v="33.956228000000003"/>
    <n v="-118.120993"/>
    <n v="24908"/>
    <s v="Q3"/>
    <s v="Yes"/>
    <n v="3"/>
    <x v="26"/>
    <s v="Offer B"/>
    <s v="Yes"/>
    <n v="5.65"/>
    <s v="No"/>
    <x v="1"/>
    <s v="None"/>
    <n v="0"/>
    <s v="No"/>
    <s v="No"/>
    <s v="No"/>
    <s v="No"/>
    <s v="No"/>
    <s v="No"/>
    <s v="No"/>
    <s v="No"/>
    <x v="1"/>
    <s v="Yes"/>
    <x v="0"/>
    <n v="20.399999999999999"/>
    <n v="1090.6500000000001"/>
    <n v="0"/>
    <n v="0"/>
    <n v="293.8"/>
    <n v="1384.45"/>
    <n v="3"/>
    <s v="Stayed"/>
    <x v="1"/>
    <n v="26"/>
    <n v="5482"/>
    <m/>
    <m/>
    <x v="2"/>
  </r>
  <r>
    <s v="8028-PNXHQ"/>
    <s v="Male"/>
    <n v="40"/>
    <s v="No"/>
    <s v="No"/>
    <s v="Yes"/>
    <s v="No"/>
    <n v="0"/>
    <s v="United States"/>
    <s v="California"/>
    <s v="Downey"/>
    <n v="90242"/>
    <n v="33.921793000000001"/>
    <n v="-118.14058799999999"/>
    <n v="42459"/>
    <s v="Q3"/>
    <s v="Yes"/>
    <n v="4"/>
    <x v="34"/>
    <s v="Offer B"/>
    <s v="Yes"/>
    <n v="48.73"/>
    <s v="Yes"/>
    <x v="1"/>
    <s v="None"/>
    <n v="0"/>
    <s v="No"/>
    <s v="No"/>
    <s v="No"/>
    <s v="No"/>
    <s v="No"/>
    <s v="No"/>
    <s v="No"/>
    <s v="No"/>
    <x v="2"/>
    <s v="Yes"/>
    <x v="0"/>
    <n v="24.25"/>
    <n v="1424.6"/>
    <n v="0"/>
    <n v="0"/>
    <n v="3021.2599999999902"/>
    <n v="4445.8599999999997"/>
    <n v="5"/>
    <s v="Stayed"/>
    <x v="1"/>
    <n v="33"/>
    <n v="4444"/>
    <m/>
    <m/>
    <x v="2"/>
  </r>
  <r>
    <s v="5630-AHZIL"/>
    <s v="Female"/>
    <n v="51"/>
    <s v="No"/>
    <s v="No"/>
    <s v="No"/>
    <s v="Yes"/>
    <n v="3"/>
    <s v="United States"/>
    <s v="California"/>
    <s v="El Segundo"/>
    <n v="90245"/>
    <n v="33.917144999999998"/>
    <n v="-118.401554"/>
    <n v="16041"/>
    <s v="Q3"/>
    <s v="No"/>
    <n v="0"/>
    <x v="10"/>
    <s v="Offer E"/>
    <s v="Yes"/>
    <n v="39.549999999999997"/>
    <s v="No"/>
    <x v="0"/>
    <s v="DSL"/>
    <n v="56"/>
    <s v="Yes"/>
    <s v="No"/>
    <s v="No"/>
    <s v="Yes"/>
    <s v="No"/>
    <s v="Yes"/>
    <s v="Yes"/>
    <s v="No"/>
    <x v="0"/>
    <s v="Yes"/>
    <x v="0"/>
    <n v="64.5"/>
    <n v="177.4"/>
    <n v="0"/>
    <n v="60"/>
    <n v="118.649999999999"/>
    <n v="356.05"/>
    <n v="3"/>
    <s v="Joined"/>
    <x v="1"/>
    <n v="54"/>
    <n v="5613"/>
    <m/>
    <m/>
    <x v="0"/>
  </r>
  <r>
    <s v="6416-JNVRK"/>
    <s v="Female"/>
    <n v="50"/>
    <s v="No"/>
    <s v="No"/>
    <s v="No"/>
    <s v="No"/>
    <n v="0"/>
    <s v="United States"/>
    <s v="California"/>
    <s v="Gardena"/>
    <n v="90248"/>
    <n v="33.876482000000003"/>
    <n v="-118.284077"/>
    <n v="9960"/>
    <s v="Q3"/>
    <s v="No"/>
    <n v="0"/>
    <x v="29"/>
    <s v="Offer B"/>
    <s v="Yes"/>
    <n v="2.0299999999999998"/>
    <s v="No"/>
    <x v="0"/>
    <s v="Cable"/>
    <n v="7"/>
    <s v="No"/>
    <s v="No"/>
    <s v="No"/>
    <s v="No"/>
    <s v="No"/>
    <s v="Yes"/>
    <s v="Yes"/>
    <s v="Yes"/>
    <x v="1"/>
    <s v="No"/>
    <x v="1"/>
    <n v="55.65"/>
    <n v="2688.85"/>
    <n v="0"/>
    <n v="0"/>
    <n v="93.38"/>
    <n v="2782.23"/>
    <n v="5"/>
    <s v="Stayed"/>
    <x v="1"/>
    <n v="56"/>
    <n v="2867"/>
    <m/>
    <m/>
    <x v="2"/>
  </r>
  <r>
    <s v="5590-ZSKRV"/>
    <s v="Female"/>
    <n v="62"/>
    <s v="No"/>
    <s v="No"/>
    <s v="Yes"/>
    <s v="Yes"/>
    <n v="1"/>
    <s v="United States"/>
    <s v="California"/>
    <s v="Gardena"/>
    <n v="90249"/>
    <n v="33.901389999999999"/>
    <n v="-118.315697"/>
    <n v="26442"/>
    <s v="Q3"/>
    <s v="Yes"/>
    <n v="1"/>
    <x v="1"/>
    <s v="Offer E"/>
    <s v="Yes"/>
    <n v="38.78"/>
    <s v="No"/>
    <x v="0"/>
    <s v="DSL"/>
    <n v="18"/>
    <s v="Yes"/>
    <s v="Yes"/>
    <s v="No"/>
    <s v="No"/>
    <s v="No"/>
    <s v="No"/>
    <s v="No"/>
    <s v="Yes"/>
    <x v="0"/>
    <s v="No"/>
    <x v="1"/>
    <n v="54.65"/>
    <n v="482.25"/>
    <n v="0"/>
    <n v="0"/>
    <n v="310.24"/>
    <n v="792.49"/>
    <n v="3"/>
    <s v="Stayed"/>
    <x v="1"/>
    <n v="43"/>
    <n v="5614"/>
    <m/>
    <m/>
    <x v="1"/>
  </r>
  <r>
    <s v="3887-PBQAO"/>
    <s v="Female"/>
    <n v="48"/>
    <s v="No"/>
    <s v="No"/>
    <s v="Yes"/>
    <s v="No"/>
    <n v="0"/>
    <s v="United States"/>
    <s v="California"/>
    <s v="Hermosa Beach"/>
    <n v="90254"/>
    <n v="33.865319999999997"/>
    <n v="-118.39633600000001"/>
    <n v="18693"/>
    <s v="Q3"/>
    <s v="Yes"/>
    <n v="4"/>
    <x v="55"/>
    <s v="Offer B"/>
    <s v="Yes"/>
    <n v="22.49"/>
    <s v="Yes"/>
    <x v="1"/>
    <s v="None"/>
    <n v="0"/>
    <s v="No"/>
    <s v="No"/>
    <s v="No"/>
    <s v="No"/>
    <s v="No"/>
    <s v="No"/>
    <s v="No"/>
    <s v="No"/>
    <x v="1"/>
    <s v="Yes"/>
    <x v="1"/>
    <n v="25.9"/>
    <n v="1216.5999999999999"/>
    <n v="0"/>
    <n v="0"/>
    <n v="1012.05"/>
    <n v="2228.6499999999901"/>
    <n v="4"/>
    <s v="Stayed"/>
    <x v="1"/>
    <n v="78"/>
    <n v="5741"/>
    <m/>
    <m/>
    <x v="2"/>
  </r>
  <r>
    <s v="8108-UXRQN"/>
    <s v="Female"/>
    <n v="23"/>
    <s v="Yes"/>
    <s v="No"/>
    <s v="Yes"/>
    <s v="Yes"/>
    <n v="1"/>
    <s v="United States"/>
    <s v="California"/>
    <s v="Lawndale"/>
    <n v="90260"/>
    <n v="33.888559999999998"/>
    <n v="-118.35181300000001"/>
    <n v="33300"/>
    <s v="Q3"/>
    <s v="Yes"/>
    <n v="1"/>
    <x v="9"/>
    <s v="None"/>
    <s v="No"/>
    <n v="0"/>
    <s v="No"/>
    <x v="0"/>
    <s v="Cable"/>
    <n v="41"/>
    <s v="Yes"/>
    <s v="No"/>
    <s v="No"/>
    <s v="No"/>
    <s v="Yes"/>
    <s v="Yes"/>
    <s v="Yes"/>
    <s v="Yes"/>
    <x v="0"/>
    <s v="No"/>
    <x v="0"/>
    <n v="50.55"/>
    <n v="565.35"/>
    <n v="0"/>
    <n v="0"/>
    <n v="0"/>
    <n v="565.35"/>
    <n v="3"/>
    <s v="Stayed"/>
    <x v="1"/>
    <n v="28"/>
    <n v="3443"/>
    <m/>
    <m/>
    <x v="1"/>
  </r>
  <r>
    <s v="9919-YLNNG"/>
    <s v="Female"/>
    <n v="38"/>
    <s v="No"/>
    <s v="No"/>
    <s v="No"/>
    <s v="No"/>
    <n v="0"/>
    <s v="United States"/>
    <s v="California"/>
    <s v="Malibu"/>
    <n v="90263"/>
    <n v="34.037036999999998"/>
    <n v="-118.705803"/>
    <n v="11"/>
    <s v="Q3"/>
    <s v="No"/>
    <n v="0"/>
    <x v="44"/>
    <s v="Offer B"/>
    <s v="Yes"/>
    <n v="40.15"/>
    <s v="No"/>
    <x v="0"/>
    <s v="Fiber Optic"/>
    <n v="28"/>
    <s v="No"/>
    <s v="Yes"/>
    <s v="Yes"/>
    <s v="Yes"/>
    <s v="Yes"/>
    <s v="Yes"/>
    <s v="Yes"/>
    <s v="No"/>
    <x v="0"/>
    <s v="Yes"/>
    <x v="0"/>
    <n v="103.8"/>
    <n v="4327.5"/>
    <n v="0"/>
    <n v="110"/>
    <n v="1686.3"/>
    <n v="6123.8"/>
    <n v="4"/>
    <s v="Stayed"/>
    <x v="1"/>
    <n v="37"/>
    <n v="4005"/>
    <m/>
    <m/>
    <x v="1"/>
  </r>
  <r>
    <s v="0318-ZOPWS"/>
    <s v="Female"/>
    <n v="31"/>
    <s v="No"/>
    <s v="No"/>
    <s v="Yes"/>
    <s v="No"/>
    <n v="0"/>
    <s v="United States"/>
    <s v="California"/>
    <s v="Malibu"/>
    <n v="90265"/>
    <n v="34.074572000000003"/>
    <n v="-118.831181"/>
    <n v="19630"/>
    <s v="Q3"/>
    <s v="Yes"/>
    <n v="10"/>
    <x v="23"/>
    <s v="None"/>
    <s v="Yes"/>
    <n v="2.82"/>
    <s v="No"/>
    <x v="1"/>
    <s v="None"/>
    <n v="0"/>
    <s v="No"/>
    <s v="No"/>
    <s v="No"/>
    <s v="No"/>
    <s v="No"/>
    <s v="No"/>
    <s v="No"/>
    <s v="No"/>
    <x v="2"/>
    <s v="Yes"/>
    <x v="0"/>
    <n v="20.149999999999999"/>
    <n v="973.35"/>
    <n v="0"/>
    <n v="0"/>
    <n v="138.17999999999901"/>
    <n v="1111.53"/>
    <n v="5"/>
    <s v="Stayed"/>
    <x v="1"/>
    <n v="37"/>
    <n v="5422"/>
    <m/>
    <m/>
    <x v="2"/>
  </r>
  <r>
    <s v="4445-ZJNMU"/>
    <s v="Male"/>
    <n v="30"/>
    <s v="No"/>
    <s v="No"/>
    <s v="No"/>
    <s v="No"/>
    <n v="0"/>
    <s v="United States"/>
    <s v="California"/>
    <s v="Manhattan Beach"/>
    <n v="90266"/>
    <n v="33.889631999999999"/>
    <n v="-118.39737"/>
    <n v="33758"/>
    <s v="Q3"/>
    <s v="No"/>
    <n v="0"/>
    <x v="30"/>
    <s v="Offer E"/>
    <s v="Yes"/>
    <n v="4.8099999999999996"/>
    <s v="Yes"/>
    <x v="0"/>
    <s v="Fiber Optic"/>
    <n v="69"/>
    <s v="No"/>
    <s v="Yes"/>
    <s v="No"/>
    <s v="No"/>
    <s v="Yes"/>
    <s v="Yes"/>
    <s v="Yes"/>
    <s v="Yes"/>
    <x v="0"/>
    <s v="Yes"/>
    <x v="1"/>
    <n v="99.3"/>
    <n v="918.75"/>
    <n v="0"/>
    <n v="0"/>
    <n v="43.29"/>
    <n v="962.04"/>
    <n v="3"/>
    <s v="Stayed"/>
    <x v="1"/>
    <n v="69"/>
    <n v="3540"/>
    <m/>
    <m/>
    <x v="1"/>
  </r>
  <r>
    <s v="4808-YNLEU"/>
    <s v="Female"/>
    <n v="51"/>
    <s v="No"/>
    <s v="No"/>
    <s v="Yes"/>
    <s v="No"/>
    <n v="0"/>
    <s v="United States"/>
    <s v="California"/>
    <s v="Maywood"/>
    <n v="90270"/>
    <n v="33.988571999999998"/>
    <n v="-118.186565"/>
    <n v="28094"/>
    <s v="Q3"/>
    <s v="Yes"/>
    <n v="1"/>
    <x v="32"/>
    <s v="Offer C"/>
    <s v="Yes"/>
    <n v="24.53"/>
    <s v="No"/>
    <x v="0"/>
    <s v="DSL"/>
    <n v="30"/>
    <s v="Yes"/>
    <s v="No"/>
    <s v="No"/>
    <s v="No"/>
    <s v="Yes"/>
    <s v="No"/>
    <s v="No"/>
    <s v="Yes"/>
    <x v="1"/>
    <s v="Yes"/>
    <x v="0"/>
    <n v="62.15"/>
    <n v="2215.4499999999998"/>
    <n v="0"/>
    <n v="0"/>
    <n v="858.55"/>
    <n v="3074"/>
    <n v="4"/>
    <s v="Stayed"/>
    <x v="1"/>
    <n v="39"/>
    <n v="5255"/>
    <m/>
    <m/>
    <x v="2"/>
  </r>
  <r>
    <s v="1862-QRWPE"/>
    <s v="Female"/>
    <n v="24"/>
    <s v="Yes"/>
    <s v="No"/>
    <s v="Yes"/>
    <s v="No"/>
    <n v="0"/>
    <s v="United States"/>
    <s v="California"/>
    <s v="Pacific Palisades"/>
    <n v="90272"/>
    <n v="34.079448999999997"/>
    <n v="-118.548306"/>
    <n v="22548"/>
    <s v="Q3"/>
    <s v="Yes"/>
    <n v="10"/>
    <x v="65"/>
    <s v="None"/>
    <s v="Yes"/>
    <n v="37.96"/>
    <s v="No"/>
    <x v="1"/>
    <s v="None"/>
    <n v="0"/>
    <s v="No"/>
    <s v="No"/>
    <s v="No"/>
    <s v="No"/>
    <s v="No"/>
    <s v="No"/>
    <s v="No"/>
    <s v="No"/>
    <x v="2"/>
    <s v="No"/>
    <x v="0"/>
    <n v="20.65"/>
    <n v="1057"/>
    <n v="0"/>
    <n v="0"/>
    <n v="1822.08"/>
    <n v="2879.08"/>
    <n v="5"/>
    <s v="Stayed"/>
    <x v="1"/>
    <n v="25"/>
    <n v="4124"/>
    <m/>
    <m/>
    <x v="2"/>
  </r>
  <r>
    <s v="2796-NNUFI"/>
    <s v="Female"/>
    <n v="56"/>
    <s v="No"/>
    <s v="No"/>
    <s v="Yes"/>
    <s v="No"/>
    <n v="0"/>
    <s v="United States"/>
    <s v="California"/>
    <s v="Palos Verdes Peninsula"/>
    <n v="90274"/>
    <n v="33.788207999999997"/>
    <n v="-118.404955"/>
    <n v="24979"/>
    <s v="Q3"/>
    <s v="Yes"/>
    <n v="1"/>
    <x v="29"/>
    <s v="None"/>
    <s v="Yes"/>
    <n v="30.47"/>
    <s v="No"/>
    <x v="1"/>
    <s v="None"/>
    <n v="0"/>
    <s v="No"/>
    <s v="No"/>
    <s v="No"/>
    <s v="No"/>
    <s v="No"/>
    <s v="No"/>
    <s v="No"/>
    <s v="No"/>
    <x v="2"/>
    <s v="Yes"/>
    <x v="1"/>
    <n v="19.95"/>
    <n v="927.1"/>
    <n v="0"/>
    <n v="0"/>
    <n v="1401.62"/>
    <n v="2328.7199999999998"/>
    <n v="5"/>
    <s v="Stayed"/>
    <x v="1"/>
    <n v="80"/>
    <n v="5480"/>
    <m/>
    <m/>
    <x v="2"/>
  </r>
  <r>
    <s v="3016-KSVCP"/>
    <s v="Male"/>
    <n v="47"/>
    <s v="No"/>
    <s v="No"/>
    <s v="Yes"/>
    <s v="No"/>
    <n v="0"/>
    <s v="United States"/>
    <s v="California"/>
    <s v="Rancho Palos Verdes"/>
    <n v="90275"/>
    <n v="33.753146000000001"/>
    <n v="-118.367459"/>
    <n v="41263"/>
    <s v="Q3"/>
    <s v="Yes"/>
    <n v="4"/>
    <x v="48"/>
    <s v="Offer C"/>
    <s v="No"/>
    <n v="0"/>
    <s v="No"/>
    <x v="0"/>
    <s v="DSL"/>
    <n v="22"/>
    <s v="No"/>
    <s v="No"/>
    <s v="No"/>
    <s v="No"/>
    <s v="Yes"/>
    <s v="No"/>
    <s v="No"/>
    <s v="Yes"/>
    <x v="0"/>
    <s v="No"/>
    <x v="1"/>
    <n v="33.75"/>
    <n v="1009.25"/>
    <n v="0"/>
    <n v="0"/>
    <n v="0"/>
    <n v="1009.25"/>
    <n v="3"/>
    <s v="Stayed"/>
    <x v="1"/>
    <n v="62"/>
    <n v="3664"/>
    <m/>
    <m/>
    <x v="1"/>
  </r>
  <r>
    <s v="4767-HZZHQ"/>
    <s v="Male"/>
    <n v="32"/>
    <s v="No"/>
    <s v="No"/>
    <s v="Yes"/>
    <s v="Yes"/>
    <n v="3"/>
    <s v="United States"/>
    <s v="California"/>
    <s v="Redondo Beach"/>
    <n v="90277"/>
    <n v="33.830452999999999"/>
    <n v="-118.38456499999999"/>
    <n v="34191"/>
    <s v="Q3"/>
    <s v="Yes"/>
    <n v="5"/>
    <x v="28"/>
    <s v="Offer C"/>
    <s v="Yes"/>
    <n v="6.19"/>
    <s v="No"/>
    <x v="0"/>
    <s v="Fiber Optic"/>
    <n v="21"/>
    <s v="No"/>
    <s v="Yes"/>
    <s v="Yes"/>
    <s v="No"/>
    <s v="No"/>
    <s v="No"/>
    <s v="No"/>
    <s v="No"/>
    <x v="0"/>
    <s v="No"/>
    <x v="0"/>
    <n v="82.05"/>
    <n v="2570.1999999999998"/>
    <n v="0"/>
    <n v="120"/>
    <n v="185.7"/>
    <n v="2875.8999999999901"/>
    <n v="3"/>
    <s v="Stayed"/>
    <x v="1"/>
    <n v="9"/>
    <n v="5036"/>
    <m/>
    <m/>
    <x v="1"/>
  </r>
  <r>
    <s v="7233-PAHHL"/>
    <s v="Male"/>
    <n v="57"/>
    <s v="No"/>
    <s v="No"/>
    <s v="Yes"/>
    <s v="No"/>
    <n v="0"/>
    <s v="United States"/>
    <s v="California"/>
    <s v="South Gate"/>
    <n v="90280"/>
    <n v="33.944623999999997"/>
    <n v="-118.192615"/>
    <n v="96267"/>
    <s v="Q3"/>
    <s v="No"/>
    <n v="0"/>
    <x v="49"/>
    <s v="Offer A"/>
    <s v="Yes"/>
    <n v="6.22"/>
    <s v="Yes"/>
    <x v="0"/>
    <s v="DSL"/>
    <n v="26"/>
    <s v="Yes"/>
    <s v="No"/>
    <s v="Yes"/>
    <s v="Yes"/>
    <s v="Yes"/>
    <s v="Yes"/>
    <s v="Yes"/>
    <s v="Yes"/>
    <x v="2"/>
    <s v="Yes"/>
    <x v="1"/>
    <n v="84"/>
    <n v="5714.25"/>
    <n v="0"/>
    <n v="0"/>
    <n v="410.52"/>
    <n v="6124.77"/>
    <n v="4"/>
    <s v="Stayed"/>
    <x v="1"/>
    <n v="24"/>
    <n v="5825"/>
    <m/>
    <m/>
    <x v="2"/>
  </r>
  <r>
    <s v="6067-NGCEU"/>
    <s v="Female"/>
    <n v="50"/>
    <s v="No"/>
    <s v="No"/>
    <s v="No"/>
    <s v="No"/>
    <n v="0"/>
    <s v="United States"/>
    <s v="California"/>
    <s v="Topanga"/>
    <n v="90290"/>
    <n v="34.115192"/>
    <n v="-118.61017"/>
    <n v="5451"/>
    <s v="Q3"/>
    <s v="No"/>
    <n v="0"/>
    <x v="22"/>
    <s v="None"/>
    <s v="Yes"/>
    <n v="41.78"/>
    <s v="Yes"/>
    <x v="0"/>
    <s v="Fiber Optic"/>
    <n v="14"/>
    <s v="Yes"/>
    <s v="Yes"/>
    <s v="Yes"/>
    <s v="No"/>
    <s v="Yes"/>
    <s v="Yes"/>
    <s v="Yes"/>
    <s v="Yes"/>
    <x v="0"/>
    <s v="Yes"/>
    <x v="1"/>
    <n v="111.05"/>
    <n v="7107"/>
    <n v="0"/>
    <n v="0"/>
    <n v="2715.7"/>
    <n v="9822.7000000000007"/>
    <n v="4"/>
    <s v="Stayed"/>
    <x v="1"/>
    <n v="38"/>
    <n v="5261"/>
    <m/>
    <m/>
    <x v="1"/>
  </r>
  <r>
    <s v="9848-JQJTX"/>
    <s v="Male"/>
    <n v="52"/>
    <s v="No"/>
    <s v="No"/>
    <s v="No"/>
    <s v="No"/>
    <n v="0"/>
    <s v="United States"/>
    <s v="California"/>
    <s v="Venice"/>
    <n v="90291"/>
    <n v="33.991782000000001"/>
    <n v="-118.479229"/>
    <n v="31021"/>
    <s v="Q3"/>
    <s v="No"/>
    <n v="0"/>
    <x v="61"/>
    <s v="Offer A"/>
    <s v="Yes"/>
    <n v="24.53"/>
    <s v="Yes"/>
    <x v="0"/>
    <s v="Fiber Optic"/>
    <n v="12"/>
    <s v="No"/>
    <s v="Yes"/>
    <s v="Yes"/>
    <s v="No"/>
    <s v="Yes"/>
    <s v="Yes"/>
    <s v="Yes"/>
    <s v="Yes"/>
    <x v="2"/>
    <s v="Yes"/>
    <x v="0"/>
    <n v="100.9"/>
    <n v="7459.05"/>
    <n v="0"/>
    <n v="0"/>
    <n v="1766.16"/>
    <n v="9225.2099999999991"/>
    <n v="3"/>
    <s v="Stayed"/>
    <x v="1"/>
    <n v="54"/>
    <n v="5781"/>
    <m/>
    <m/>
    <x v="2"/>
  </r>
  <r>
    <s v="9803-FTJCG"/>
    <s v="Male"/>
    <n v="50"/>
    <s v="No"/>
    <s v="No"/>
    <s v="Yes"/>
    <s v="No"/>
    <n v="0"/>
    <s v="United States"/>
    <s v="California"/>
    <s v="Playa Del Rey"/>
    <n v="90293"/>
    <n v="33.947305"/>
    <n v="-118.439841"/>
    <n v="11264"/>
    <s v="Q3"/>
    <s v="Yes"/>
    <n v="1"/>
    <x v="67"/>
    <s v="Offer A"/>
    <s v="Yes"/>
    <n v="4.8499999999999996"/>
    <s v="Yes"/>
    <x v="0"/>
    <s v="DSL"/>
    <n v="26"/>
    <s v="Yes"/>
    <s v="Yes"/>
    <s v="No"/>
    <s v="Yes"/>
    <s v="No"/>
    <s v="No"/>
    <s v="No"/>
    <s v="Yes"/>
    <x v="1"/>
    <s v="Yes"/>
    <x v="1"/>
    <n v="66.849999999999994"/>
    <n v="4748.7"/>
    <n v="0"/>
    <n v="0"/>
    <n v="344.349999999999"/>
    <n v="5093.05"/>
    <n v="4"/>
    <s v="Stayed"/>
    <x v="1"/>
    <n v="26"/>
    <n v="4117"/>
    <m/>
    <m/>
    <x v="2"/>
  </r>
  <r>
    <s v="3212-KXOCR"/>
    <s v="Male"/>
    <n v="62"/>
    <s v="No"/>
    <s v="No"/>
    <s v="No"/>
    <s v="No"/>
    <n v="0"/>
    <s v="United States"/>
    <s v="California"/>
    <s v="Inglewood"/>
    <n v="90302"/>
    <n v="33.975332000000002"/>
    <n v="-118.35525199999999"/>
    <n v="30779"/>
    <s v="Q3"/>
    <s v="No"/>
    <n v="0"/>
    <x v="26"/>
    <s v="None"/>
    <s v="Yes"/>
    <n v="28.3"/>
    <s v="No"/>
    <x v="1"/>
    <s v="None"/>
    <n v="0"/>
    <s v="No"/>
    <s v="No"/>
    <s v="No"/>
    <s v="No"/>
    <s v="No"/>
    <s v="No"/>
    <s v="No"/>
    <s v="No"/>
    <x v="2"/>
    <s v="No"/>
    <x v="0"/>
    <n v="21"/>
    <n v="1107.2"/>
    <n v="0"/>
    <n v="0"/>
    <n v="1471.6"/>
    <n v="2578.8000000000002"/>
    <n v="4"/>
    <s v="Stayed"/>
    <x v="1"/>
    <n v="66"/>
    <n v="4158"/>
    <m/>
    <m/>
    <x v="2"/>
  </r>
  <r>
    <s v="6380-ARCEH"/>
    <s v="Male"/>
    <n v="19"/>
    <s v="Yes"/>
    <s v="No"/>
    <s v="No"/>
    <s v="No"/>
    <n v="0"/>
    <s v="United States"/>
    <s v="California"/>
    <s v="Inglewood"/>
    <n v="90304"/>
    <n v="33.936827000000001"/>
    <n v="-118.359824"/>
    <n v="28680"/>
    <s v="Q3"/>
    <s v="No"/>
    <n v="0"/>
    <x v="0"/>
    <s v="Offer E"/>
    <s v="Yes"/>
    <n v="41.1"/>
    <s v="No"/>
    <x v="1"/>
    <s v="None"/>
    <n v="0"/>
    <s v="No"/>
    <s v="No"/>
    <s v="No"/>
    <s v="No"/>
    <s v="No"/>
    <s v="No"/>
    <s v="No"/>
    <s v="No"/>
    <x v="0"/>
    <s v="No"/>
    <x v="1"/>
    <n v="20.2"/>
    <n v="20.2"/>
    <n v="0"/>
    <n v="0"/>
    <n v="41.1"/>
    <n v="61.3"/>
    <n v="3"/>
    <s v="Joined"/>
    <x v="1"/>
    <n v="77"/>
    <n v="2710"/>
    <m/>
    <m/>
    <x v="1"/>
  </r>
  <r>
    <s v="3679-XASPY"/>
    <s v="Female"/>
    <n v="38"/>
    <s v="No"/>
    <s v="No"/>
    <s v="Yes"/>
    <s v="Yes"/>
    <n v="2"/>
    <s v="United States"/>
    <s v="California"/>
    <s v="Inglewood"/>
    <n v="90305"/>
    <n v="33.958134000000001"/>
    <n v="-118.330905"/>
    <n v="13779"/>
    <s v="Q3"/>
    <s v="Yes"/>
    <n v="1"/>
    <x v="0"/>
    <s v="Offer E"/>
    <s v="Yes"/>
    <n v="16.440000000000001"/>
    <s v="No"/>
    <x v="1"/>
    <s v="None"/>
    <n v="0"/>
    <s v="No"/>
    <s v="No"/>
    <s v="No"/>
    <s v="No"/>
    <s v="No"/>
    <s v="No"/>
    <s v="No"/>
    <s v="No"/>
    <x v="0"/>
    <s v="No"/>
    <x v="0"/>
    <n v="19.45"/>
    <n v="19.45"/>
    <n v="0"/>
    <n v="0"/>
    <n v="16.440000000000001"/>
    <n v="35.89"/>
    <n v="3"/>
    <s v="Joined"/>
    <x v="1"/>
    <n v="26"/>
    <n v="5612"/>
    <m/>
    <m/>
    <x v="0"/>
  </r>
  <r>
    <s v="7123-WQUHX"/>
    <s v="Male"/>
    <n v="34"/>
    <s v="No"/>
    <s v="No"/>
    <s v="No"/>
    <s v="No"/>
    <n v="0"/>
    <s v="United States"/>
    <s v="California"/>
    <s v="Santa Monica"/>
    <n v="90401"/>
    <n v="34.015481000000001"/>
    <n v="-118.49323099999999"/>
    <n v="5221"/>
    <s v="Q3"/>
    <s v="No"/>
    <n v="0"/>
    <x v="47"/>
    <s v="Offer C"/>
    <s v="Yes"/>
    <n v="3.95"/>
    <s v="Yes"/>
    <x v="0"/>
    <s v="Fiber Optic"/>
    <n v="21"/>
    <s v="No"/>
    <s v="No"/>
    <s v="Yes"/>
    <s v="Yes"/>
    <s v="Yes"/>
    <s v="No"/>
    <s v="No"/>
    <s v="Yes"/>
    <x v="1"/>
    <s v="No"/>
    <x v="0"/>
    <n v="95"/>
    <n v="3605.6"/>
    <n v="0"/>
    <n v="0"/>
    <n v="150.1"/>
    <n v="3755.7"/>
    <n v="5"/>
    <s v="Stayed"/>
    <x v="1"/>
    <n v="63"/>
    <n v="4741"/>
    <m/>
    <m/>
    <x v="2"/>
  </r>
  <r>
    <s v="6180-YBIQI"/>
    <s v="Male"/>
    <n v="35"/>
    <s v="No"/>
    <s v="No"/>
    <s v="No"/>
    <s v="No"/>
    <n v="0"/>
    <s v="United States"/>
    <s v="California"/>
    <s v="Santa Monica"/>
    <n v="90404"/>
    <n v="34.026333999999999"/>
    <n v="-118.474222"/>
    <n v="19975"/>
    <s v="Q3"/>
    <s v="No"/>
    <n v="0"/>
    <x v="20"/>
    <s v="Offer E"/>
    <s v="No"/>
    <n v="0"/>
    <s v="No"/>
    <x v="0"/>
    <s v="DSL"/>
    <n v="21"/>
    <s v="No"/>
    <s v="No"/>
    <s v="No"/>
    <s v="No"/>
    <s v="No"/>
    <s v="No"/>
    <s v="No"/>
    <s v="Yes"/>
    <x v="0"/>
    <s v="No"/>
    <x v="1"/>
    <n v="24.3"/>
    <n v="100.2"/>
    <n v="0"/>
    <n v="0"/>
    <n v="0"/>
    <n v="100.2"/>
    <n v="3"/>
    <s v="Stayed"/>
    <x v="1"/>
    <n v="61"/>
    <n v="4015"/>
    <m/>
    <m/>
    <x v="1"/>
  </r>
  <r>
    <s v="6728-DKUCO"/>
    <s v="Female"/>
    <n v="25"/>
    <s v="Yes"/>
    <s v="No"/>
    <s v="Yes"/>
    <s v="No"/>
    <n v="0"/>
    <s v="United States"/>
    <s v="California"/>
    <s v="Santa Monica"/>
    <n v="90405"/>
    <n v="34.005439000000003"/>
    <n v="-118.477507"/>
    <n v="26099"/>
    <s v="Q3"/>
    <s v="Yes"/>
    <n v="1"/>
    <x v="61"/>
    <s v="Offer A"/>
    <s v="Yes"/>
    <n v="25.82"/>
    <s v="Yes"/>
    <x v="0"/>
    <s v="Fiber Optic"/>
    <n v="59"/>
    <s v="Yes"/>
    <s v="Yes"/>
    <s v="No"/>
    <s v="No"/>
    <s v="Yes"/>
    <s v="Yes"/>
    <s v="Yes"/>
    <s v="Yes"/>
    <x v="1"/>
    <s v="Yes"/>
    <x v="0"/>
    <n v="104.15"/>
    <n v="7303.05"/>
    <n v="0"/>
    <n v="0"/>
    <n v="1859.04"/>
    <n v="9162.09"/>
    <n v="3"/>
    <s v="Stayed"/>
    <x v="1"/>
    <n v="21"/>
    <n v="4594"/>
    <m/>
    <m/>
    <x v="2"/>
  </r>
  <r>
    <s v="9750-BOOHV"/>
    <s v="Female"/>
    <n v="60"/>
    <s v="No"/>
    <s v="No"/>
    <s v="No"/>
    <s v="No"/>
    <n v="0"/>
    <s v="United States"/>
    <s v="California"/>
    <s v="Torrance"/>
    <n v="90501"/>
    <n v="33.833699000000003"/>
    <n v="-118.314387"/>
    <n v="40705"/>
    <s v="Q3"/>
    <s v="No"/>
    <n v="0"/>
    <x v="15"/>
    <s v="Offer C"/>
    <s v="No"/>
    <n v="0"/>
    <s v="No"/>
    <x v="0"/>
    <s v="DSL"/>
    <n v="18"/>
    <s v="Yes"/>
    <s v="No"/>
    <s v="No"/>
    <s v="No"/>
    <s v="No"/>
    <s v="No"/>
    <s v="No"/>
    <s v="Yes"/>
    <x v="1"/>
    <s v="No"/>
    <x v="1"/>
    <n v="30.15"/>
    <n v="927.65"/>
    <n v="0"/>
    <n v="0"/>
    <n v="0"/>
    <n v="927.65"/>
    <n v="4"/>
    <s v="Stayed"/>
    <x v="1"/>
    <n v="60"/>
    <n v="3585"/>
    <m/>
    <m/>
    <x v="2"/>
  </r>
  <r>
    <s v="8597-CWYHH"/>
    <s v="Male"/>
    <n v="50"/>
    <s v="No"/>
    <s v="No"/>
    <s v="No"/>
    <s v="No"/>
    <n v="0"/>
    <s v="United States"/>
    <s v="California"/>
    <s v="Torrance"/>
    <n v="90502"/>
    <n v="33.833181000000003"/>
    <n v="-118.292062"/>
    <n v="17058"/>
    <s v="Q3"/>
    <s v="No"/>
    <n v="0"/>
    <x v="24"/>
    <s v="None"/>
    <s v="Yes"/>
    <n v="41.22"/>
    <s v="Yes"/>
    <x v="0"/>
    <s v="Fiber Optic"/>
    <n v="7"/>
    <s v="No"/>
    <s v="No"/>
    <s v="No"/>
    <s v="No"/>
    <s v="Yes"/>
    <s v="Yes"/>
    <s v="Yes"/>
    <s v="Yes"/>
    <x v="1"/>
    <s v="No"/>
    <x v="1"/>
    <n v="94.35"/>
    <n v="3921.3"/>
    <n v="0"/>
    <n v="0"/>
    <n v="1772.46"/>
    <n v="5693.76"/>
    <n v="3"/>
    <s v="Stayed"/>
    <x v="1"/>
    <n v="53"/>
    <n v="5845"/>
    <m/>
    <m/>
    <x v="2"/>
  </r>
  <r>
    <s v="2848-YXSMW"/>
    <s v="Male"/>
    <n v="38"/>
    <s v="No"/>
    <s v="No"/>
    <s v="Yes"/>
    <s v="No"/>
    <n v="0"/>
    <s v="United States"/>
    <s v="California"/>
    <s v="Torrance"/>
    <n v="90503"/>
    <n v="33.840398999999998"/>
    <n v="-118.353714"/>
    <n v="41979"/>
    <s v="Q3"/>
    <s v="Yes"/>
    <n v="1"/>
    <x v="61"/>
    <s v="Offer A"/>
    <s v="Yes"/>
    <n v="49.5"/>
    <s v="No"/>
    <x v="1"/>
    <s v="None"/>
    <n v="0"/>
    <s v="No"/>
    <s v="No"/>
    <s v="No"/>
    <s v="No"/>
    <s v="No"/>
    <s v="No"/>
    <s v="No"/>
    <s v="No"/>
    <x v="2"/>
    <s v="No"/>
    <x v="1"/>
    <n v="19.399999999999999"/>
    <n v="1363.25"/>
    <n v="0"/>
    <n v="0"/>
    <n v="3564"/>
    <n v="4927.25"/>
    <n v="5"/>
    <s v="Stayed"/>
    <x v="1"/>
    <n v="23"/>
    <n v="5234"/>
    <m/>
    <m/>
    <x v="2"/>
  </r>
  <r>
    <s v="4549-ZDQYY"/>
    <s v="Female"/>
    <n v="35"/>
    <s v="No"/>
    <s v="No"/>
    <s v="No"/>
    <s v="No"/>
    <n v="0"/>
    <s v="United States"/>
    <s v="California"/>
    <s v="Torrance"/>
    <n v="90505"/>
    <n v="33.807881999999999"/>
    <n v="-118.34795699999999"/>
    <n v="34873"/>
    <s v="Q3"/>
    <s v="No"/>
    <n v="0"/>
    <x v="26"/>
    <s v="None"/>
    <s v="Yes"/>
    <n v="33.840000000000003"/>
    <s v="No"/>
    <x v="0"/>
    <s v="DSL"/>
    <n v="5"/>
    <s v="Yes"/>
    <s v="No"/>
    <s v="Yes"/>
    <s v="Yes"/>
    <s v="No"/>
    <s v="No"/>
    <s v="No"/>
    <s v="Yes"/>
    <x v="1"/>
    <s v="No"/>
    <x v="1"/>
    <n v="57.95"/>
    <n v="3042.25"/>
    <n v="0"/>
    <n v="0"/>
    <n v="1759.68"/>
    <n v="4801.93"/>
    <n v="3"/>
    <s v="Stayed"/>
    <x v="1"/>
    <n v="28"/>
    <n v="6078"/>
    <m/>
    <m/>
    <x v="2"/>
  </r>
  <r>
    <s v="5712-AHQNN"/>
    <s v="Female"/>
    <n v="36"/>
    <s v="No"/>
    <s v="No"/>
    <s v="No"/>
    <s v="No"/>
    <n v="0"/>
    <s v="United States"/>
    <s v="California"/>
    <s v="Whittier"/>
    <n v="90601"/>
    <n v="34.007353000000002"/>
    <n v="-118.033683"/>
    <n v="32050"/>
    <s v="Q3"/>
    <s v="No"/>
    <n v="0"/>
    <x v="24"/>
    <s v="None"/>
    <s v="Yes"/>
    <n v="26.55"/>
    <s v="No"/>
    <x v="0"/>
    <s v="Fiber Optic"/>
    <n v="12"/>
    <s v="No"/>
    <s v="Yes"/>
    <s v="Yes"/>
    <s v="No"/>
    <s v="Yes"/>
    <s v="No"/>
    <s v="No"/>
    <s v="Yes"/>
    <x v="0"/>
    <s v="Yes"/>
    <x v="0"/>
    <n v="91.65"/>
    <n v="3954.1"/>
    <n v="0"/>
    <n v="0"/>
    <n v="1141.6500000000001"/>
    <n v="5095.75"/>
    <n v="5"/>
    <s v="Stayed"/>
    <x v="1"/>
    <n v="65"/>
    <n v="3826"/>
    <m/>
    <m/>
    <x v="1"/>
  </r>
  <r>
    <s v="5256-SKJGO"/>
    <s v="Female"/>
    <n v="48"/>
    <s v="No"/>
    <s v="No"/>
    <s v="Yes"/>
    <s v="No"/>
    <n v="0"/>
    <s v="United States"/>
    <s v="California"/>
    <s v="Whittier"/>
    <n v="90603"/>
    <n v="33.945318"/>
    <n v="-117.99206599999999"/>
    <n v="19109"/>
    <s v="Q3"/>
    <s v="Yes"/>
    <n v="1"/>
    <x v="69"/>
    <s v="None"/>
    <s v="No"/>
    <n v="0"/>
    <s v="No"/>
    <x v="0"/>
    <s v="DSL"/>
    <n v="30"/>
    <s v="No"/>
    <s v="Yes"/>
    <s v="No"/>
    <s v="Yes"/>
    <s v="Yes"/>
    <s v="Yes"/>
    <s v="Yes"/>
    <s v="Yes"/>
    <x v="2"/>
    <s v="Yes"/>
    <x v="0"/>
    <n v="54.6"/>
    <n v="3423.5"/>
    <n v="0"/>
    <n v="0"/>
    <n v="0"/>
    <n v="3423.5"/>
    <n v="4"/>
    <s v="Stayed"/>
    <x v="1"/>
    <n v="35"/>
    <n v="4850"/>
    <m/>
    <m/>
    <x v="2"/>
  </r>
  <r>
    <s v="3071-VBYPO"/>
    <s v="Male"/>
    <n v="38"/>
    <s v="No"/>
    <s v="No"/>
    <s v="Yes"/>
    <s v="Yes"/>
    <n v="2"/>
    <s v="United States"/>
    <s v="California"/>
    <s v="Whittier"/>
    <n v="90604"/>
    <n v="33.929704000000001"/>
    <n v="-118.01208"/>
    <n v="37887"/>
    <s v="Q3"/>
    <s v="Yes"/>
    <n v="1"/>
    <x v="10"/>
    <s v="Offer E"/>
    <s v="Yes"/>
    <n v="33.299999999999997"/>
    <s v="No"/>
    <x v="0"/>
    <s v="Fiber Optic"/>
    <n v="12"/>
    <s v="Yes"/>
    <s v="Yes"/>
    <s v="No"/>
    <s v="No"/>
    <s v="Yes"/>
    <s v="No"/>
    <s v="No"/>
    <s v="Yes"/>
    <x v="0"/>
    <s v="No"/>
    <x v="0"/>
    <n v="89.85"/>
    <n v="248.4"/>
    <n v="0"/>
    <n v="0"/>
    <n v="99.899999999999906"/>
    <n v="348.3"/>
    <n v="3"/>
    <s v="Joined"/>
    <x v="1"/>
    <n v="22"/>
    <n v="4648"/>
    <m/>
    <m/>
    <x v="0"/>
  </r>
  <r>
    <s v="9560-BBZXK"/>
    <s v="Female"/>
    <n v="61"/>
    <s v="No"/>
    <s v="No"/>
    <s v="No"/>
    <s v="No"/>
    <n v="0"/>
    <s v="United States"/>
    <s v="California"/>
    <s v="Whittier"/>
    <n v="90605"/>
    <n v="33.960890999999997"/>
    <n v="-118.032222"/>
    <n v="38181"/>
    <s v="Q3"/>
    <s v="No"/>
    <n v="0"/>
    <x v="54"/>
    <s v="Offer C"/>
    <s v="No"/>
    <n v="0"/>
    <s v="No"/>
    <x v="0"/>
    <s v="Cable"/>
    <n v="27"/>
    <s v="Yes"/>
    <s v="No"/>
    <s v="No"/>
    <s v="No"/>
    <s v="No"/>
    <s v="No"/>
    <s v="No"/>
    <s v="Yes"/>
    <x v="2"/>
    <s v="No"/>
    <x v="0"/>
    <n v="31.05"/>
    <n v="1126.3499999999999"/>
    <n v="0"/>
    <n v="0"/>
    <n v="0"/>
    <n v="1126.3499999999999"/>
    <n v="4"/>
    <s v="Stayed"/>
    <x v="1"/>
    <n v="54"/>
    <n v="4871"/>
    <m/>
    <m/>
    <x v="2"/>
  </r>
  <r>
    <s v="8402-OOOHJ"/>
    <s v="Female"/>
    <n v="53"/>
    <s v="No"/>
    <s v="No"/>
    <s v="No"/>
    <s v="No"/>
    <n v="0"/>
    <s v="United States"/>
    <s v="California"/>
    <s v="Buena Park"/>
    <n v="90620"/>
    <n v="33.845706"/>
    <n v="-118.012204"/>
    <n v="44442"/>
    <s v="Q3"/>
    <s v="No"/>
    <n v="0"/>
    <x v="45"/>
    <s v="None"/>
    <s v="Yes"/>
    <n v="31.62"/>
    <s v="No"/>
    <x v="1"/>
    <s v="None"/>
    <n v="0"/>
    <s v="No"/>
    <s v="No"/>
    <s v="No"/>
    <s v="No"/>
    <s v="No"/>
    <s v="No"/>
    <s v="No"/>
    <s v="No"/>
    <x v="2"/>
    <s v="No"/>
    <x v="1"/>
    <n v="20.65"/>
    <n v="835.15"/>
    <n v="0"/>
    <n v="0"/>
    <n v="1296.42"/>
    <n v="2131.5700000000002"/>
    <n v="5"/>
    <s v="Stayed"/>
    <x v="1"/>
    <n v="59"/>
    <n v="5918"/>
    <m/>
    <m/>
    <x v="2"/>
  </r>
  <r>
    <s v="9445-ZUEQE"/>
    <s v="Male"/>
    <n v="33"/>
    <s v="No"/>
    <s v="No"/>
    <s v="Yes"/>
    <s v="Yes"/>
    <n v="1"/>
    <s v="United States"/>
    <s v="California"/>
    <s v="Buena Park"/>
    <n v="90621"/>
    <n v="33.874223999999998"/>
    <n v="-117.993368"/>
    <n v="33528"/>
    <s v="Q3"/>
    <s v="Yes"/>
    <n v="1"/>
    <x v="5"/>
    <s v="Offer C"/>
    <s v="Yes"/>
    <n v="48.17"/>
    <s v="Yes"/>
    <x v="0"/>
    <s v="Fiber Optic"/>
    <n v="15"/>
    <s v="No"/>
    <s v="Yes"/>
    <s v="No"/>
    <s v="Yes"/>
    <s v="No"/>
    <s v="No"/>
    <s v="No"/>
    <s v="No"/>
    <x v="0"/>
    <s v="Yes"/>
    <x v="1"/>
    <n v="85.2"/>
    <n v="2151.6"/>
    <n v="0"/>
    <n v="30"/>
    <n v="1300.5899999999999"/>
    <n v="3482.19"/>
    <n v="3"/>
    <s v="Stayed"/>
    <x v="1"/>
    <n v="28"/>
    <n v="3796"/>
    <m/>
    <m/>
    <x v="1"/>
  </r>
  <r>
    <s v="1091-SOZGA"/>
    <s v="Female"/>
    <n v="27"/>
    <s v="Yes"/>
    <s v="No"/>
    <s v="Yes"/>
    <s v="No"/>
    <n v="0"/>
    <s v="United States"/>
    <s v="California"/>
    <s v="La Palma"/>
    <n v="90623"/>
    <n v="33.850504000000001"/>
    <n v="-118.03989199999999"/>
    <n v="15505"/>
    <s v="Q3"/>
    <s v="Yes"/>
    <n v="1"/>
    <x v="25"/>
    <s v="None"/>
    <s v="Yes"/>
    <n v="42.37"/>
    <s v="Yes"/>
    <x v="0"/>
    <s v="Fiber Optic"/>
    <n v="71"/>
    <s v="No"/>
    <s v="No"/>
    <s v="Yes"/>
    <s v="No"/>
    <s v="Yes"/>
    <s v="Yes"/>
    <s v="Yes"/>
    <s v="Yes"/>
    <x v="1"/>
    <s v="Yes"/>
    <x v="1"/>
    <n v="99.8"/>
    <n v="5515.45"/>
    <n v="0"/>
    <n v="0"/>
    <n v="2372.7199999999998"/>
    <n v="7888.17"/>
    <n v="4"/>
    <s v="Stayed"/>
    <x v="1"/>
    <n v="43"/>
    <n v="4606"/>
    <m/>
    <m/>
    <x v="2"/>
  </r>
  <r>
    <s v="2928-HLDBA"/>
    <s v="Female"/>
    <n v="31"/>
    <s v="No"/>
    <s v="No"/>
    <s v="No"/>
    <s v="No"/>
    <n v="0"/>
    <s v="United States"/>
    <s v="California"/>
    <s v="Cypress"/>
    <n v="90630"/>
    <n v="33.818477000000001"/>
    <n v="-118.038307"/>
    <n v="47344"/>
    <s v="Q3"/>
    <s v="No"/>
    <n v="0"/>
    <x v="63"/>
    <s v="Offer E"/>
    <s v="Yes"/>
    <n v="7.72"/>
    <s v="No"/>
    <x v="1"/>
    <s v="None"/>
    <n v="0"/>
    <s v="No"/>
    <s v="No"/>
    <s v="No"/>
    <s v="No"/>
    <s v="No"/>
    <s v="No"/>
    <s v="No"/>
    <s v="No"/>
    <x v="0"/>
    <s v="No"/>
    <x v="1"/>
    <n v="20.7"/>
    <n v="112.75"/>
    <n v="0"/>
    <n v="0"/>
    <n v="46.32"/>
    <n v="159.07"/>
    <n v="5"/>
    <s v="Stayed"/>
    <x v="1"/>
    <n v="47"/>
    <n v="5346"/>
    <m/>
    <m/>
    <x v="1"/>
  </r>
  <r>
    <s v="6497-TILVL"/>
    <s v="Female"/>
    <n v="20"/>
    <s v="Yes"/>
    <s v="No"/>
    <s v="Yes"/>
    <s v="Yes"/>
    <n v="2"/>
    <s v="United States"/>
    <s v="California"/>
    <s v="La Mirada"/>
    <n v="90638"/>
    <n v="33.902045000000001"/>
    <n v="-118.008961"/>
    <n v="47568"/>
    <s v="Q3"/>
    <s v="Yes"/>
    <n v="1"/>
    <x v="8"/>
    <s v="None"/>
    <s v="Yes"/>
    <n v="25.64"/>
    <s v="No"/>
    <x v="0"/>
    <s v="DSL"/>
    <n v="71"/>
    <s v="Yes"/>
    <s v="No"/>
    <s v="No"/>
    <s v="No"/>
    <s v="No"/>
    <s v="No"/>
    <s v="No"/>
    <s v="Yes"/>
    <x v="0"/>
    <s v="No"/>
    <x v="1"/>
    <n v="50.7"/>
    <n v="350.35"/>
    <n v="0"/>
    <n v="0"/>
    <n v="179.48"/>
    <n v="529.83000000000004"/>
    <n v="3"/>
    <s v="Stayed"/>
    <x v="1"/>
    <n v="59"/>
    <n v="3097"/>
    <m/>
    <m/>
    <x v="1"/>
  </r>
  <r>
    <s v="7219-TLZHO"/>
    <s v="Female"/>
    <n v="27"/>
    <s v="Yes"/>
    <s v="No"/>
    <s v="Yes"/>
    <s v="Yes"/>
    <n v="1"/>
    <s v="United States"/>
    <s v="California"/>
    <s v="Montebello"/>
    <n v="90640"/>
    <n v="34.015217"/>
    <n v="-118.109962"/>
    <n v="62425"/>
    <s v="Q3"/>
    <s v="Yes"/>
    <n v="1"/>
    <x v="14"/>
    <s v="None"/>
    <s v="Yes"/>
    <n v="39.89"/>
    <s v="No"/>
    <x v="1"/>
    <s v="None"/>
    <n v="0"/>
    <s v="No"/>
    <s v="No"/>
    <s v="No"/>
    <s v="No"/>
    <s v="No"/>
    <s v="No"/>
    <s v="No"/>
    <s v="No"/>
    <x v="0"/>
    <s v="No"/>
    <x v="1"/>
    <n v="20.85"/>
    <n v="62.9"/>
    <n v="0"/>
    <n v="0"/>
    <n v="159.56"/>
    <n v="222.46"/>
    <n v="5"/>
    <s v="Stayed"/>
    <x v="1"/>
    <n v="76"/>
    <n v="3172"/>
    <m/>
    <m/>
    <x v="1"/>
  </r>
  <r>
    <s v="4622-YNKIJ"/>
    <s v="Male"/>
    <n v="59"/>
    <s v="No"/>
    <s v="No"/>
    <s v="No"/>
    <s v="No"/>
    <n v="0"/>
    <s v="United States"/>
    <s v="California"/>
    <s v="Norwalk"/>
    <n v="90650"/>
    <n v="33.905963"/>
    <n v="-118.08262999999999"/>
    <n v="103214"/>
    <s v="Q3"/>
    <s v="No"/>
    <n v="0"/>
    <x v="27"/>
    <s v="Offer C"/>
    <s v="Yes"/>
    <n v="47.64"/>
    <s v="No"/>
    <x v="0"/>
    <s v="Fiber Optic"/>
    <n v="18"/>
    <s v="Yes"/>
    <s v="No"/>
    <s v="No"/>
    <s v="Yes"/>
    <s v="Yes"/>
    <s v="No"/>
    <s v="No"/>
    <s v="Yes"/>
    <x v="2"/>
    <s v="Yes"/>
    <x v="0"/>
    <n v="88.95"/>
    <n v="3027.65"/>
    <n v="0"/>
    <n v="0"/>
    <n v="1572.12"/>
    <n v="4599.7700000000004"/>
    <n v="3"/>
    <s v="Stayed"/>
    <x v="1"/>
    <n v="32"/>
    <n v="5087"/>
    <m/>
    <m/>
    <x v="2"/>
  </r>
  <r>
    <s v="6734-PSBAW"/>
    <s v="Male"/>
    <n v="46"/>
    <s v="No"/>
    <s v="No"/>
    <s v="Yes"/>
    <s v="No"/>
    <n v="0"/>
    <s v="United States"/>
    <s v="California"/>
    <s v="Santa Fe Springs"/>
    <n v="90670"/>
    <n v="33.933565000000002"/>
    <n v="-118.062611"/>
    <n v="16271"/>
    <s v="Q3"/>
    <s v="Yes"/>
    <n v="1"/>
    <x v="61"/>
    <s v="Offer A"/>
    <s v="Yes"/>
    <n v="1.86"/>
    <s v="Yes"/>
    <x v="1"/>
    <s v="None"/>
    <n v="0"/>
    <s v="No"/>
    <s v="No"/>
    <s v="No"/>
    <s v="No"/>
    <s v="No"/>
    <s v="No"/>
    <s v="No"/>
    <s v="No"/>
    <x v="2"/>
    <s v="Yes"/>
    <x v="0"/>
    <n v="23.55"/>
    <n v="1723.95"/>
    <n v="0"/>
    <n v="0"/>
    <n v="133.91999999999999"/>
    <n v="1857.87"/>
    <n v="3"/>
    <s v="Stayed"/>
    <x v="1"/>
    <n v="59"/>
    <n v="5901"/>
    <m/>
    <m/>
    <x v="2"/>
  </r>
  <r>
    <s v="3930-ZGWVE"/>
    <s v="Male"/>
    <n v="45"/>
    <s v="No"/>
    <s v="No"/>
    <s v="No"/>
    <s v="No"/>
    <n v="0"/>
    <s v="United States"/>
    <s v="California"/>
    <s v="Stanton"/>
    <n v="90680"/>
    <n v="33.801869000000003"/>
    <n v="-117.995068"/>
    <n v="29694"/>
    <s v="Q3"/>
    <s v="No"/>
    <n v="0"/>
    <x v="0"/>
    <s v="None"/>
    <s v="Yes"/>
    <n v="15.77"/>
    <s v="No"/>
    <x v="1"/>
    <s v="None"/>
    <n v="0"/>
    <s v="No"/>
    <s v="No"/>
    <s v="No"/>
    <s v="No"/>
    <s v="No"/>
    <s v="No"/>
    <s v="No"/>
    <s v="No"/>
    <x v="0"/>
    <s v="No"/>
    <x v="1"/>
    <n v="19.75"/>
    <n v="19.75"/>
    <n v="0"/>
    <n v="0"/>
    <n v="15.77"/>
    <n v="35.519999999999897"/>
    <n v="3"/>
    <s v="Joined"/>
    <x v="1"/>
    <n v="68"/>
    <n v="2484"/>
    <m/>
    <m/>
    <x v="1"/>
  </r>
  <r>
    <s v="2876-GZYZC"/>
    <s v="Female"/>
    <n v="49"/>
    <s v="No"/>
    <s v="No"/>
    <s v="No"/>
    <s v="No"/>
    <n v="0"/>
    <s v="United States"/>
    <s v="California"/>
    <s v="Cerritos"/>
    <n v="90703"/>
    <n v="33.868099999999998"/>
    <n v="-118.067402"/>
    <n v="51556"/>
    <s v="Q3"/>
    <s v="No"/>
    <n v="0"/>
    <x v="11"/>
    <s v="None"/>
    <s v="Yes"/>
    <n v="29.21"/>
    <s v="Yes"/>
    <x v="0"/>
    <s v="Fiber Optic"/>
    <n v="22"/>
    <s v="No"/>
    <s v="No"/>
    <s v="No"/>
    <s v="No"/>
    <s v="No"/>
    <s v="Yes"/>
    <s v="Yes"/>
    <s v="Yes"/>
    <x v="0"/>
    <s v="Yes"/>
    <x v="0"/>
    <n v="85.95"/>
    <n v="1215.6500000000001"/>
    <n v="0"/>
    <n v="0"/>
    <n v="379.73"/>
    <n v="1595.38"/>
    <n v="5"/>
    <s v="Stayed"/>
    <x v="1"/>
    <n v="58"/>
    <n v="5886"/>
    <m/>
    <m/>
    <x v="1"/>
  </r>
  <r>
    <s v="8587-XYZSF"/>
    <s v="Male"/>
    <n v="60"/>
    <s v="No"/>
    <s v="No"/>
    <s v="No"/>
    <s v="No"/>
    <n v="0"/>
    <s v="United States"/>
    <s v="California"/>
    <s v="Bellflower"/>
    <n v="90706"/>
    <n v="33.887675999999999"/>
    <n v="-118.127289"/>
    <n v="72893"/>
    <s v="Q3"/>
    <s v="No"/>
    <n v="0"/>
    <x v="70"/>
    <s v="Offer A"/>
    <s v="Yes"/>
    <n v="32.58"/>
    <s v="No"/>
    <x v="0"/>
    <s v="DSL"/>
    <n v="8"/>
    <s v="No"/>
    <s v="No"/>
    <s v="No"/>
    <s v="Yes"/>
    <s v="No"/>
    <s v="No"/>
    <s v="No"/>
    <s v="Yes"/>
    <x v="2"/>
    <s v="No"/>
    <x v="0"/>
    <n v="50.55"/>
    <n v="3260.1"/>
    <n v="0"/>
    <n v="0"/>
    <n v="2182.8599999999901"/>
    <n v="5442.95999999999"/>
    <n v="5"/>
    <s v="Stayed"/>
    <x v="1"/>
    <n v="63"/>
    <n v="6064"/>
    <m/>
    <m/>
    <x v="2"/>
  </r>
  <r>
    <s v="7799-LGRDP"/>
    <s v="Female"/>
    <n v="42"/>
    <s v="No"/>
    <s v="No"/>
    <s v="No"/>
    <s v="No"/>
    <n v="0"/>
    <s v="United States"/>
    <s v="California"/>
    <s v="Lakewood"/>
    <n v="90713"/>
    <n v="33.847754999999999"/>
    <n v="-118.112532"/>
    <n v="27563"/>
    <s v="Q3"/>
    <s v="No"/>
    <n v="0"/>
    <x v="24"/>
    <s v="None"/>
    <s v="Yes"/>
    <n v="25.53"/>
    <s v="Yes"/>
    <x v="1"/>
    <s v="None"/>
    <n v="0"/>
    <s v="No"/>
    <s v="No"/>
    <s v="No"/>
    <s v="No"/>
    <s v="No"/>
    <s v="No"/>
    <s v="No"/>
    <s v="No"/>
    <x v="2"/>
    <s v="Yes"/>
    <x v="1"/>
    <n v="25.7"/>
    <n v="1188.2"/>
    <n v="0"/>
    <n v="0"/>
    <n v="1097.79"/>
    <n v="2285.9899999999998"/>
    <n v="4"/>
    <s v="Stayed"/>
    <x v="1"/>
    <n v="79"/>
    <n v="2017"/>
    <m/>
    <m/>
    <x v="2"/>
  </r>
  <r>
    <s v="7850-VWJUU"/>
    <s v="Female"/>
    <n v="37"/>
    <s v="No"/>
    <s v="No"/>
    <s v="No"/>
    <s v="No"/>
    <n v="0"/>
    <s v="United States"/>
    <s v="California"/>
    <s v="Lakewood"/>
    <n v="90715"/>
    <n v="33.841026999999997"/>
    <n v="-118.078097"/>
    <n v="20890"/>
    <s v="Q3"/>
    <s v="No"/>
    <n v="0"/>
    <x v="43"/>
    <s v="None"/>
    <s v="Yes"/>
    <n v="24.04"/>
    <s v="No"/>
    <x v="0"/>
    <s v="Fiber Optic"/>
    <n v="22"/>
    <s v="Yes"/>
    <s v="No"/>
    <s v="No"/>
    <s v="No"/>
    <s v="No"/>
    <s v="No"/>
    <s v="No"/>
    <s v="Yes"/>
    <x v="0"/>
    <s v="Yes"/>
    <x v="0"/>
    <n v="75"/>
    <n v="1778.5"/>
    <n v="0"/>
    <n v="0"/>
    <n v="552.91999999999996"/>
    <n v="2331.42"/>
    <n v="4"/>
    <s v="Stayed"/>
    <x v="1"/>
    <n v="29"/>
    <n v="2221"/>
    <m/>
    <m/>
    <x v="1"/>
  </r>
  <r>
    <s v="3774-VBNXY"/>
    <s v="Female"/>
    <n v="23"/>
    <s v="Yes"/>
    <s v="No"/>
    <s v="Yes"/>
    <s v="No"/>
    <n v="0"/>
    <s v="United States"/>
    <s v="California"/>
    <s v="Hawaiian Gardens"/>
    <n v="90716"/>
    <n v="33.830430999999997"/>
    <n v="-118.074071"/>
    <n v="14852"/>
    <s v="Q3"/>
    <s v="Yes"/>
    <n v="1"/>
    <x v="69"/>
    <s v="None"/>
    <s v="Yes"/>
    <n v="36.24"/>
    <s v="No"/>
    <x v="1"/>
    <s v="None"/>
    <n v="0"/>
    <s v="No"/>
    <s v="No"/>
    <s v="No"/>
    <s v="No"/>
    <s v="No"/>
    <s v="No"/>
    <s v="No"/>
    <s v="No"/>
    <x v="2"/>
    <s v="No"/>
    <x v="1"/>
    <n v="20.2"/>
    <n v="1277.75"/>
    <n v="0"/>
    <n v="0"/>
    <n v="2319.36"/>
    <n v="3597.11"/>
    <n v="5"/>
    <s v="Stayed"/>
    <x v="1"/>
    <n v="51"/>
    <n v="4557"/>
    <m/>
    <m/>
    <x v="2"/>
  </r>
  <r>
    <s v="6217-KDYWC"/>
    <s v="Male"/>
    <n v="58"/>
    <s v="No"/>
    <s v="No"/>
    <s v="No"/>
    <s v="No"/>
    <n v="0"/>
    <s v="United States"/>
    <s v="California"/>
    <s v="Lomita"/>
    <n v="90717"/>
    <n v="33.794209000000002"/>
    <n v="-118.31735399999999"/>
    <n v="21065"/>
    <s v="Q3"/>
    <s v="No"/>
    <n v="0"/>
    <x v="46"/>
    <s v="None"/>
    <s v="Yes"/>
    <n v="5.71"/>
    <s v="No"/>
    <x v="1"/>
    <s v="None"/>
    <n v="0"/>
    <s v="No"/>
    <s v="No"/>
    <s v="No"/>
    <s v="No"/>
    <s v="No"/>
    <s v="No"/>
    <s v="No"/>
    <s v="No"/>
    <x v="2"/>
    <s v="Yes"/>
    <x v="1"/>
    <n v="19.600000000000001"/>
    <n v="1170.55"/>
    <n v="0"/>
    <n v="0"/>
    <n v="325.469999999999"/>
    <n v="1496.02"/>
    <n v="3"/>
    <s v="Stayed"/>
    <x v="1"/>
    <n v="40"/>
    <n v="4393"/>
    <m/>
    <m/>
    <x v="2"/>
  </r>
  <r>
    <s v="1095-WGNGG"/>
    <s v="Female"/>
    <n v="35"/>
    <s v="No"/>
    <s v="No"/>
    <s v="Yes"/>
    <s v="No"/>
    <n v="0"/>
    <s v="United States"/>
    <s v="California"/>
    <s v="San Pedro"/>
    <n v="90732"/>
    <n v="33.744118999999998"/>
    <n v="-118.31448"/>
    <n v="21279"/>
    <s v="Q3"/>
    <s v="Yes"/>
    <n v="2"/>
    <x v="66"/>
    <s v="None"/>
    <s v="Yes"/>
    <n v="17.489999999999998"/>
    <s v="Yes"/>
    <x v="0"/>
    <s v="Fiber Optic"/>
    <n v="21"/>
    <s v="No"/>
    <s v="Yes"/>
    <s v="No"/>
    <s v="No"/>
    <s v="Yes"/>
    <s v="Yes"/>
    <s v="Yes"/>
    <s v="Yes"/>
    <x v="2"/>
    <s v="Yes"/>
    <x v="0"/>
    <n v="101.05"/>
    <n v="5971.25"/>
    <n v="0"/>
    <n v="0"/>
    <n v="1066.8899999999901"/>
    <n v="7038.1399999999903"/>
    <n v="4"/>
    <s v="Stayed"/>
    <x v="1"/>
    <n v="60"/>
    <n v="6311"/>
    <m/>
    <m/>
    <x v="2"/>
  </r>
  <r>
    <s v="2636-SJDOU"/>
    <s v="Male"/>
    <n v="34"/>
    <s v="No"/>
    <s v="No"/>
    <s v="No"/>
    <s v="No"/>
    <n v="0"/>
    <s v="United States"/>
    <s v="California"/>
    <s v="Seal Beach"/>
    <n v="90740"/>
    <n v="33.754620000000003"/>
    <n v="-118.071128"/>
    <n v="24180"/>
    <s v="Q3"/>
    <s v="No"/>
    <n v="0"/>
    <x v="69"/>
    <s v="None"/>
    <s v="Yes"/>
    <n v="30.27"/>
    <s v="Yes"/>
    <x v="0"/>
    <s v="Fiber Optic"/>
    <n v="12"/>
    <s v="Yes"/>
    <s v="Yes"/>
    <s v="No"/>
    <s v="No"/>
    <s v="No"/>
    <s v="No"/>
    <s v="No"/>
    <s v="Yes"/>
    <x v="1"/>
    <s v="Yes"/>
    <x v="1"/>
    <n v="84.3"/>
    <n v="5289.05"/>
    <n v="0"/>
    <n v="0"/>
    <n v="1937.28"/>
    <n v="7226.33"/>
    <n v="3"/>
    <s v="Stayed"/>
    <x v="1"/>
    <n v="53"/>
    <n v="5044"/>
    <m/>
    <m/>
    <x v="2"/>
  </r>
  <r>
    <s v="5716-EZXZN"/>
    <s v="Female"/>
    <n v="56"/>
    <s v="No"/>
    <s v="No"/>
    <s v="Yes"/>
    <s v="No"/>
    <n v="0"/>
    <s v="United States"/>
    <s v="California"/>
    <s v="Surfside"/>
    <n v="90743"/>
    <n v="33.728273000000002"/>
    <n v="-118.08530399999999"/>
    <n v="174"/>
    <s v="Q3"/>
    <s v="Yes"/>
    <n v="5"/>
    <x v="22"/>
    <s v="None"/>
    <s v="Yes"/>
    <n v="13.2"/>
    <s v="Yes"/>
    <x v="0"/>
    <s v="Fiber Optic"/>
    <n v="13"/>
    <s v="Yes"/>
    <s v="Yes"/>
    <s v="No"/>
    <s v="Yes"/>
    <s v="Yes"/>
    <s v="No"/>
    <s v="No"/>
    <s v="Yes"/>
    <x v="2"/>
    <s v="Yes"/>
    <x v="1"/>
    <n v="99.05"/>
    <n v="6416.7"/>
    <n v="0"/>
    <n v="0"/>
    <n v="858"/>
    <n v="7274.7"/>
    <n v="3"/>
    <s v="Stayed"/>
    <x v="1"/>
    <n v="59"/>
    <n v="5878"/>
    <m/>
    <m/>
    <x v="2"/>
  </r>
  <r>
    <s v="6837-BJYDQ"/>
    <s v="Male"/>
    <n v="42"/>
    <s v="No"/>
    <s v="No"/>
    <s v="No"/>
    <s v="No"/>
    <n v="0"/>
    <s v="United States"/>
    <s v="California"/>
    <s v="Wilmington"/>
    <n v="90744"/>
    <n v="33.782068000000002"/>
    <n v="-118.262263"/>
    <n v="53323"/>
    <s v="Q3"/>
    <s v="No"/>
    <n v="0"/>
    <x v="10"/>
    <s v="None"/>
    <s v="Yes"/>
    <n v="35.65"/>
    <s v="No"/>
    <x v="1"/>
    <s v="None"/>
    <n v="0"/>
    <s v="No"/>
    <s v="No"/>
    <s v="No"/>
    <s v="No"/>
    <s v="No"/>
    <s v="No"/>
    <s v="No"/>
    <s v="No"/>
    <x v="1"/>
    <s v="No"/>
    <x v="1"/>
    <n v="19.600000000000001"/>
    <n v="61.35"/>
    <n v="0"/>
    <n v="0"/>
    <n v="106.94999999999899"/>
    <n v="168.29999999999899"/>
    <n v="5"/>
    <s v="Joined"/>
    <x v="1"/>
    <n v="33"/>
    <n v="2543"/>
    <m/>
    <m/>
    <x v="1"/>
  </r>
  <r>
    <s v="6440-DKQGE"/>
    <s v="Male"/>
    <n v="52"/>
    <s v="No"/>
    <s v="No"/>
    <s v="No"/>
    <s v="No"/>
    <n v="0"/>
    <s v="United States"/>
    <s v="California"/>
    <s v="Carson"/>
    <n v="90746"/>
    <n v="33.859171000000003"/>
    <n v="-118.252272"/>
    <n v="25566"/>
    <s v="Q3"/>
    <s v="No"/>
    <n v="0"/>
    <x v="28"/>
    <s v="Offer C"/>
    <s v="Yes"/>
    <n v="27.88"/>
    <s v="No"/>
    <x v="0"/>
    <s v="Cable"/>
    <n v="6"/>
    <s v="No"/>
    <s v="Yes"/>
    <s v="Yes"/>
    <s v="No"/>
    <s v="Yes"/>
    <s v="No"/>
    <s v="No"/>
    <s v="No"/>
    <x v="1"/>
    <s v="No"/>
    <x v="1"/>
    <n v="64.5"/>
    <n v="1929.95"/>
    <n v="0"/>
    <n v="0"/>
    <n v="836.4"/>
    <n v="2766.35"/>
    <n v="5"/>
    <s v="Stayed"/>
    <x v="1"/>
    <n v="30"/>
    <n v="4320"/>
    <m/>
    <m/>
    <x v="2"/>
  </r>
  <r>
    <s v="3466-BYAVD"/>
    <s v="Male"/>
    <n v="50"/>
    <s v="No"/>
    <s v="No"/>
    <s v="Yes"/>
    <s v="Yes"/>
    <n v="1"/>
    <s v="United States"/>
    <s v="California"/>
    <s v="Long Beach"/>
    <n v="90802"/>
    <n v="33.752524000000001"/>
    <n v="-118.21073699999999"/>
    <n v="38427"/>
    <s v="Q3"/>
    <s v="Yes"/>
    <n v="1"/>
    <x v="7"/>
    <s v="None"/>
    <s v="Yes"/>
    <n v="8.44"/>
    <s v="No"/>
    <x v="0"/>
    <s v="Cable"/>
    <n v="21"/>
    <s v="No"/>
    <s v="Yes"/>
    <s v="Yes"/>
    <s v="Yes"/>
    <s v="No"/>
    <s v="Yes"/>
    <s v="Yes"/>
    <s v="Yes"/>
    <x v="0"/>
    <s v="Yes"/>
    <x v="1"/>
    <n v="69.5"/>
    <n v="1071.4000000000001"/>
    <n v="0"/>
    <n v="0"/>
    <n v="126.6"/>
    <n v="1198"/>
    <n v="4"/>
    <s v="Stayed"/>
    <x v="1"/>
    <n v="35"/>
    <n v="3128"/>
    <m/>
    <m/>
    <x v="1"/>
  </r>
  <r>
    <s v="3780-YVMFA"/>
    <s v="Female"/>
    <n v="33"/>
    <s v="No"/>
    <s v="No"/>
    <s v="Yes"/>
    <s v="Yes"/>
    <n v="1"/>
    <s v="United States"/>
    <s v="California"/>
    <s v="Long Beach"/>
    <n v="90803"/>
    <n v="33.760458"/>
    <n v="-118.12972499999999"/>
    <n v="31352"/>
    <s v="Q3"/>
    <s v="Yes"/>
    <n v="1"/>
    <x v="1"/>
    <s v="None"/>
    <s v="Yes"/>
    <n v="29.94"/>
    <s v="No"/>
    <x v="0"/>
    <s v="Cable"/>
    <n v="17"/>
    <s v="No"/>
    <s v="No"/>
    <s v="No"/>
    <s v="Yes"/>
    <s v="Yes"/>
    <s v="Yes"/>
    <s v="Yes"/>
    <s v="Yes"/>
    <x v="0"/>
    <s v="Yes"/>
    <x v="0"/>
    <n v="68.55"/>
    <n v="564.35"/>
    <n v="0"/>
    <n v="0"/>
    <n v="239.52"/>
    <n v="803.87"/>
    <n v="3"/>
    <s v="Stayed"/>
    <x v="1"/>
    <n v="58"/>
    <n v="3123"/>
    <m/>
    <m/>
    <x v="1"/>
  </r>
  <r>
    <s v="1679-JRFBR"/>
    <s v="Female"/>
    <n v="27"/>
    <s v="Yes"/>
    <s v="No"/>
    <s v="Yes"/>
    <s v="No"/>
    <n v="0"/>
    <s v="United States"/>
    <s v="California"/>
    <s v="Long Beach"/>
    <n v="90805"/>
    <n v="33.864621999999997"/>
    <n v="-118.179626"/>
    <n v="91664"/>
    <s v="Q3"/>
    <s v="Yes"/>
    <n v="4"/>
    <x v="57"/>
    <s v="Offer A"/>
    <s v="Yes"/>
    <n v="5.77"/>
    <s v="Yes"/>
    <x v="0"/>
    <s v="Fiber Optic"/>
    <n v="48"/>
    <s v="Yes"/>
    <s v="Yes"/>
    <s v="Yes"/>
    <s v="No"/>
    <s v="Yes"/>
    <s v="Yes"/>
    <s v="Yes"/>
    <s v="Yes"/>
    <x v="1"/>
    <s v="Yes"/>
    <x v="1"/>
    <n v="108.15"/>
    <n v="7930.55"/>
    <n v="0"/>
    <n v="0"/>
    <n v="403.9"/>
    <n v="8334.4500000000007"/>
    <n v="4"/>
    <s v="Stayed"/>
    <x v="1"/>
    <n v="41"/>
    <n v="5192"/>
    <m/>
    <m/>
    <x v="2"/>
  </r>
  <r>
    <s v="9073-ZZIAY"/>
    <s v="Male"/>
    <n v="51"/>
    <s v="No"/>
    <s v="No"/>
    <s v="Yes"/>
    <s v="No"/>
    <n v="0"/>
    <s v="United States"/>
    <s v="California"/>
    <s v="Long Beach"/>
    <n v="90806"/>
    <n v="33.802664"/>
    <n v="-118.17997099999999"/>
    <n v="49647"/>
    <s v="Q3"/>
    <s v="Yes"/>
    <n v="2"/>
    <x v="34"/>
    <s v="None"/>
    <s v="Yes"/>
    <n v="43.2"/>
    <s v="No"/>
    <x v="0"/>
    <s v="DSL"/>
    <n v="23"/>
    <s v="Yes"/>
    <s v="Yes"/>
    <s v="Yes"/>
    <s v="Yes"/>
    <s v="Yes"/>
    <s v="Yes"/>
    <s v="Yes"/>
    <s v="Yes"/>
    <x v="2"/>
    <s v="No"/>
    <x v="0"/>
    <n v="86.1"/>
    <n v="5215.25"/>
    <n v="0"/>
    <n v="0"/>
    <n v="2678.4"/>
    <n v="7893.65"/>
    <n v="4"/>
    <s v="Stayed"/>
    <x v="1"/>
    <n v="62"/>
    <n v="5769"/>
    <m/>
    <m/>
    <x v="2"/>
  </r>
  <r>
    <s v="3077-RSNTJ"/>
    <s v="Female"/>
    <n v="29"/>
    <s v="Yes"/>
    <s v="No"/>
    <s v="Yes"/>
    <s v="Yes"/>
    <n v="3"/>
    <s v="United States"/>
    <s v="California"/>
    <s v="Long Beach"/>
    <n v="90807"/>
    <n v="33.830098999999997"/>
    <n v="-118.182239"/>
    <n v="31556"/>
    <s v="Q3"/>
    <s v="Yes"/>
    <n v="9"/>
    <x v="63"/>
    <s v="None"/>
    <s v="Yes"/>
    <n v="5.52"/>
    <s v="No"/>
    <x v="1"/>
    <s v="None"/>
    <n v="0"/>
    <s v="No"/>
    <s v="No"/>
    <s v="No"/>
    <s v="No"/>
    <s v="No"/>
    <s v="No"/>
    <s v="No"/>
    <s v="No"/>
    <x v="0"/>
    <s v="No"/>
    <x v="1"/>
    <n v="19.7"/>
    <n v="113.5"/>
    <n v="0"/>
    <n v="0"/>
    <n v="33.119999999999997"/>
    <n v="146.62"/>
    <n v="3"/>
    <s v="Stayed"/>
    <x v="1"/>
    <n v="43"/>
    <n v="4293"/>
    <m/>
    <m/>
    <x v="1"/>
  </r>
  <r>
    <s v="6551-GNYDG"/>
    <s v="Female"/>
    <n v="33"/>
    <s v="No"/>
    <s v="No"/>
    <s v="Yes"/>
    <s v="Yes"/>
    <n v="1"/>
    <s v="United States"/>
    <s v="California"/>
    <s v="Long Beach"/>
    <n v="90808"/>
    <n v="33.823943"/>
    <n v="-118.111335"/>
    <n v="37417"/>
    <s v="Q3"/>
    <s v="Yes"/>
    <n v="7"/>
    <x v="35"/>
    <s v="None"/>
    <s v="Yes"/>
    <n v="40.22"/>
    <s v="No"/>
    <x v="0"/>
    <s v="Fiber Optic"/>
    <n v="19"/>
    <s v="No"/>
    <s v="No"/>
    <s v="No"/>
    <s v="No"/>
    <s v="No"/>
    <s v="Yes"/>
    <s v="Yes"/>
    <s v="Yes"/>
    <x v="0"/>
    <s v="Yes"/>
    <x v="0"/>
    <n v="80.900000000000006"/>
    <n v="1152.8"/>
    <n v="0"/>
    <n v="0"/>
    <n v="563.07999999999902"/>
    <n v="1715.8799999999901"/>
    <n v="5"/>
    <s v="Stayed"/>
    <x v="1"/>
    <n v="46"/>
    <n v="2563"/>
    <m/>
    <m/>
    <x v="1"/>
  </r>
  <r>
    <s v="9167-APMXZ"/>
    <s v="Female"/>
    <n v="23"/>
    <s v="Yes"/>
    <s v="No"/>
    <s v="No"/>
    <s v="No"/>
    <n v="0"/>
    <s v="United States"/>
    <s v="California"/>
    <s v="Long Beach"/>
    <n v="90810"/>
    <n v="33.819814000000001"/>
    <n v="-118.222416"/>
    <n v="35656"/>
    <s v="Q3"/>
    <s v="No"/>
    <n v="0"/>
    <x v="41"/>
    <s v="None"/>
    <s v="Yes"/>
    <n v="19.2"/>
    <s v="Yes"/>
    <x v="0"/>
    <s v="Fiber Optic"/>
    <n v="41"/>
    <s v="No"/>
    <s v="No"/>
    <s v="No"/>
    <s v="No"/>
    <s v="Yes"/>
    <s v="No"/>
    <s v="No"/>
    <s v="No"/>
    <x v="0"/>
    <s v="Yes"/>
    <x v="0"/>
    <n v="84.15"/>
    <n v="1821.95"/>
    <n v="0"/>
    <n v="60"/>
    <n v="422.4"/>
    <n v="2304.35"/>
    <n v="3"/>
    <s v="Stayed"/>
    <x v="1"/>
    <n v="32"/>
    <n v="3549"/>
    <m/>
    <m/>
    <x v="1"/>
  </r>
  <r>
    <s v="2749-CTKAJ"/>
    <s v="Male"/>
    <n v="37"/>
    <s v="No"/>
    <s v="No"/>
    <s v="Yes"/>
    <s v="No"/>
    <n v="0"/>
    <s v="United States"/>
    <s v="California"/>
    <s v="Long Beach"/>
    <n v="90813"/>
    <n v="33.781086000000002"/>
    <n v="-118.199049"/>
    <n v="63136"/>
    <s v="Q3"/>
    <s v="Yes"/>
    <n v="3"/>
    <x v="41"/>
    <s v="None"/>
    <s v="Yes"/>
    <n v="48.06"/>
    <s v="No"/>
    <x v="1"/>
    <s v="None"/>
    <n v="0"/>
    <s v="No"/>
    <s v="No"/>
    <s v="No"/>
    <s v="No"/>
    <s v="No"/>
    <s v="No"/>
    <s v="No"/>
    <s v="No"/>
    <x v="1"/>
    <s v="No"/>
    <x v="1"/>
    <n v="20.149999999999999"/>
    <n v="419.9"/>
    <n v="0"/>
    <n v="0"/>
    <n v="1057.32"/>
    <n v="1477.22"/>
    <n v="5"/>
    <s v="Stayed"/>
    <x v="1"/>
    <n v="72"/>
    <n v="2173"/>
    <m/>
    <m/>
    <x v="2"/>
  </r>
  <r>
    <s v="6371-NZYEG"/>
    <s v="Male"/>
    <n v="38"/>
    <s v="No"/>
    <s v="No"/>
    <s v="Yes"/>
    <s v="No"/>
    <n v="0"/>
    <s v="United States"/>
    <s v="California"/>
    <s v="Long Beach"/>
    <n v="90814"/>
    <n v="33.771611999999998"/>
    <n v="-118.143866"/>
    <n v="19034"/>
    <s v="Q3"/>
    <s v="Yes"/>
    <n v="9"/>
    <x v="12"/>
    <s v="None"/>
    <s v="Yes"/>
    <n v="23.31"/>
    <s v="No"/>
    <x v="0"/>
    <s v="DSL"/>
    <n v="27"/>
    <s v="Yes"/>
    <s v="No"/>
    <s v="Yes"/>
    <s v="No"/>
    <s v="Yes"/>
    <s v="No"/>
    <s v="No"/>
    <s v="Yes"/>
    <x v="2"/>
    <s v="No"/>
    <x v="1"/>
    <n v="64.25"/>
    <n v="1024"/>
    <n v="0"/>
    <n v="0"/>
    <n v="372.96"/>
    <n v="1396.96"/>
    <n v="4"/>
    <s v="Stayed"/>
    <x v="1"/>
    <n v="77"/>
    <n v="5511"/>
    <m/>
    <m/>
    <x v="2"/>
  </r>
  <r>
    <s v="7554-NEWDD"/>
    <s v="Male"/>
    <n v="44"/>
    <s v="No"/>
    <s v="No"/>
    <s v="No"/>
    <s v="No"/>
    <n v="0"/>
    <s v="United States"/>
    <s v="California"/>
    <s v="Long Beach"/>
    <n v="90815"/>
    <n v="33.797637999999999"/>
    <n v="-118.11662"/>
    <n v="38902"/>
    <s v="Q3"/>
    <s v="No"/>
    <n v="0"/>
    <x v="31"/>
    <s v="None"/>
    <s v="Yes"/>
    <n v="32.1"/>
    <s v="Yes"/>
    <x v="1"/>
    <s v="None"/>
    <n v="0"/>
    <s v="No"/>
    <s v="No"/>
    <s v="No"/>
    <s v="No"/>
    <s v="No"/>
    <s v="No"/>
    <s v="No"/>
    <s v="No"/>
    <x v="2"/>
    <s v="No"/>
    <x v="0"/>
    <n v="25.7"/>
    <n v="251.6"/>
    <n v="0"/>
    <n v="0"/>
    <n v="321"/>
    <n v="572.6"/>
    <n v="5"/>
    <s v="Stayed"/>
    <x v="1"/>
    <n v="8"/>
    <n v="3611"/>
    <m/>
    <m/>
    <x v="1"/>
  </r>
  <r>
    <s v="8992-VONJD"/>
    <s v="Female"/>
    <n v="63"/>
    <s v="No"/>
    <s v="No"/>
    <s v="No"/>
    <s v="Yes"/>
    <n v="1"/>
    <s v="United States"/>
    <s v="California"/>
    <s v="Long Beach"/>
    <n v="90822"/>
    <n v="33.778435999999999"/>
    <n v="-118.11864799999999"/>
    <n v="425"/>
    <s v="Q3"/>
    <s v="No"/>
    <n v="0"/>
    <x v="11"/>
    <s v="None"/>
    <s v="Yes"/>
    <n v="27.04"/>
    <s v="No"/>
    <x v="0"/>
    <s v="DSL"/>
    <n v="10"/>
    <s v="Yes"/>
    <s v="Yes"/>
    <s v="No"/>
    <s v="No"/>
    <s v="No"/>
    <s v="No"/>
    <s v="No"/>
    <s v="Yes"/>
    <x v="0"/>
    <s v="Yes"/>
    <x v="0"/>
    <n v="56"/>
    <n v="764.55"/>
    <n v="0"/>
    <n v="0"/>
    <n v="351.52"/>
    <n v="1116.07"/>
    <n v="3"/>
    <s v="Stayed"/>
    <x v="1"/>
    <n v="22"/>
    <n v="5156"/>
    <m/>
    <m/>
    <x v="1"/>
  </r>
  <r>
    <s v="4482-EWFMI"/>
    <s v="Female"/>
    <n v="54"/>
    <s v="No"/>
    <s v="No"/>
    <s v="No"/>
    <s v="No"/>
    <n v="0"/>
    <s v="United States"/>
    <s v="California"/>
    <s v="Arcadia"/>
    <n v="91006"/>
    <n v="34.137318999999998"/>
    <n v="-118.029837"/>
    <n v="30028"/>
    <s v="Q3"/>
    <s v="No"/>
    <n v="0"/>
    <x v="17"/>
    <s v="None"/>
    <s v="Yes"/>
    <n v="15.67"/>
    <s v="No"/>
    <x v="0"/>
    <s v="Fiber Optic"/>
    <n v="8"/>
    <s v="No"/>
    <s v="No"/>
    <s v="No"/>
    <s v="No"/>
    <s v="No"/>
    <s v="No"/>
    <s v="No"/>
    <s v="Yes"/>
    <x v="0"/>
    <s v="Yes"/>
    <x v="0"/>
    <n v="69.7"/>
    <n v="135.19999999999999"/>
    <n v="0"/>
    <n v="0"/>
    <n v="31.34"/>
    <n v="166.54"/>
    <n v="5"/>
    <s v="Joined"/>
    <x v="1"/>
    <n v="43"/>
    <n v="3056"/>
    <m/>
    <m/>
    <x v="0"/>
  </r>
  <r>
    <s v="4648-YPBTM"/>
    <s v="Male"/>
    <n v="35"/>
    <s v="No"/>
    <s v="No"/>
    <s v="No"/>
    <s v="No"/>
    <n v="0"/>
    <s v="United States"/>
    <s v="California"/>
    <s v="Arcadia"/>
    <n v="91007"/>
    <n v="34.128284000000001"/>
    <n v="-118.047732"/>
    <n v="30933"/>
    <s v="Q3"/>
    <s v="No"/>
    <n v="0"/>
    <x v="56"/>
    <s v="None"/>
    <s v="Yes"/>
    <n v="6.54"/>
    <s v="Yes"/>
    <x v="0"/>
    <s v="DSL"/>
    <n v="4"/>
    <s v="No"/>
    <s v="Yes"/>
    <s v="Yes"/>
    <s v="Yes"/>
    <s v="No"/>
    <s v="Yes"/>
    <s v="Yes"/>
    <s v="Yes"/>
    <x v="2"/>
    <s v="Yes"/>
    <x v="0"/>
    <n v="73.900000000000006"/>
    <n v="3958.25"/>
    <n v="0"/>
    <n v="0"/>
    <n v="346.62"/>
    <n v="4304.87"/>
    <n v="4"/>
    <s v="Stayed"/>
    <x v="1"/>
    <n v="55"/>
    <n v="5644"/>
    <m/>
    <m/>
    <x v="2"/>
  </r>
  <r>
    <s v="2907-ILJBN"/>
    <s v="Female"/>
    <n v="21"/>
    <s v="Yes"/>
    <s v="No"/>
    <s v="Yes"/>
    <s v="No"/>
    <n v="0"/>
    <s v="United States"/>
    <s v="California"/>
    <s v="Duarte"/>
    <n v="91010"/>
    <n v="34.145695000000003"/>
    <n v="-117.95981999999999"/>
    <n v="27414"/>
    <s v="Q3"/>
    <s v="Yes"/>
    <n v="7"/>
    <x v="9"/>
    <s v="None"/>
    <s v="Yes"/>
    <n v="1.92"/>
    <s v="No"/>
    <x v="1"/>
    <s v="None"/>
    <n v="0"/>
    <s v="No"/>
    <s v="No"/>
    <s v="No"/>
    <s v="No"/>
    <s v="No"/>
    <s v="No"/>
    <s v="No"/>
    <s v="No"/>
    <x v="1"/>
    <s v="No"/>
    <x v="1"/>
    <n v="20.6"/>
    <n v="233.9"/>
    <n v="0"/>
    <n v="0"/>
    <n v="21.119999999999902"/>
    <n v="255.02"/>
    <n v="3"/>
    <s v="Stayed"/>
    <x v="1"/>
    <n v="29"/>
    <n v="4047"/>
    <m/>
    <m/>
    <x v="1"/>
  </r>
  <r>
    <s v="6345-FZOQH"/>
    <s v="Male"/>
    <n v="40"/>
    <s v="No"/>
    <s v="No"/>
    <s v="Yes"/>
    <s v="No"/>
    <n v="0"/>
    <s v="United States"/>
    <s v="California"/>
    <s v="La Canada Flintridge"/>
    <n v="91011"/>
    <n v="34.234912000000001"/>
    <n v="-118.153729"/>
    <n v="20200"/>
    <s v="Q3"/>
    <s v="Yes"/>
    <n v="3"/>
    <x v="50"/>
    <s v="Offer A"/>
    <s v="Yes"/>
    <n v="30.86"/>
    <s v="No"/>
    <x v="1"/>
    <s v="None"/>
    <n v="0"/>
    <s v="No"/>
    <s v="No"/>
    <s v="No"/>
    <s v="No"/>
    <s v="No"/>
    <s v="No"/>
    <s v="No"/>
    <s v="No"/>
    <x v="2"/>
    <s v="No"/>
    <x v="1"/>
    <n v="19.899999999999999"/>
    <n v="1363.45"/>
    <n v="0"/>
    <n v="0"/>
    <n v="2129.34"/>
    <n v="3492.79"/>
    <n v="5"/>
    <s v="Stayed"/>
    <x v="1"/>
    <n v="54"/>
    <n v="5570"/>
    <m/>
    <m/>
    <x v="2"/>
  </r>
  <r>
    <s v="5997-OPVFA"/>
    <s v="Male"/>
    <n v="39"/>
    <s v="No"/>
    <s v="No"/>
    <s v="Yes"/>
    <s v="No"/>
    <n v="0"/>
    <s v="United States"/>
    <s v="California"/>
    <s v="Montrose"/>
    <n v="91020"/>
    <n v="34.211199999999998"/>
    <n v="-118.230625"/>
    <n v="7527"/>
    <s v="Q3"/>
    <s v="Yes"/>
    <n v="7"/>
    <x v="61"/>
    <s v="Offer A"/>
    <s v="Yes"/>
    <n v="6.05"/>
    <s v="Yes"/>
    <x v="0"/>
    <s v="Cable"/>
    <n v="30"/>
    <s v="Yes"/>
    <s v="Yes"/>
    <s v="Yes"/>
    <s v="Yes"/>
    <s v="Yes"/>
    <s v="Yes"/>
    <s v="Yes"/>
    <s v="Yes"/>
    <x v="2"/>
    <s v="Yes"/>
    <x v="0"/>
    <n v="89.05"/>
    <n v="6254.45"/>
    <n v="0"/>
    <n v="0"/>
    <n v="435.599999999999"/>
    <n v="6690.05"/>
    <n v="4"/>
    <s v="Stayed"/>
    <x v="1"/>
    <n v="54"/>
    <n v="6212"/>
    <m/>
    <m/>
    <x v="2"/>
  </r>
  <r>
    <s v="1159-WFSGR"/>
    <s v="Female"/>
    <n v="59"/>
    <s v="No"/>
    <s v="No"/>
    <s v="Yes"/>
    <s v="Yes"/>
    <n v="2"/>
    <s v="United States"/>
    <s v="California"/>
    <s v="South Pasadena"/>
    <n v="91030"/>
    <n v="34.110444000000001"/>
    <n v="-118.15695700000001"/>
    <n v="23984"/>
    <s v="Q3"/>
    <s v="Yes"/>
    <n v="3"/>
    <x v="12"/>
    <s v="Offer D"/>
    <s v="Yes"/>
    <n v="45.54"/>
    <s v="No"/>
    <x v="1"/>
    <s v="None"/>
    <n v="0"/>
    <s v="No"/>
    <s v="No"/>
    <s v="No"/>
    <s v="No"/>
    <s v="No"/>
    <s v="No"/>
    <s v="No"/>
    <s v="No"/>
    <x v="0"/>
    <s v="No"/>
    <x v="0"/>
    <n v="20.399999999999999"/>
    <n v="321.39999999999998"/>
    <n v="0"/>
    <n v="0"/>
    <n v="728.64"/>
    <n v="1050.04"/>
    <n v="4"/>
    <s v="Stayed"/>
    <x v="1"/>
    <n v="62"/>
    <n v="3990"/>
    <m/>
    <m/>
    <x v="1"/>
  </r>
  <r>
    <s v="7654-YWJUF"/>
    <s v="Male"/>
    <n v="61"/>
    <s v="No"/>
    <s v="No"/>
    <s v="Yes"/>
    <s v="No"/>
    <n v="0"/>
    <s v="United States"/>
    <s v="California"/>
    <s v="Sunland"/>
    <n v="91040"/>
    <n v="34.282704000000003"/>
    <n v="-118.312929"/>
    <n v="18752"/>
    <s v="Q3"/>
    <s v="Yes"/>
    <n v="6"/>
    <x v="24"/>
    <s v="None"/>
    <s v="Yes"/>
    <n v="15.2"/>
    <s v="No"/>
    <x v="0"/>
    <s v="Fiber Optic"/>
    <n v="21"/>
    <s v="Yes"/>
    <s v="No"/>
    <s v="Yes"/>
    <s v="Yes"/>
    <s v="No"/>
    <s v="No"/>
    <s v="No"/>
    <s v="Yes"/>
    <x v="1"/>
    <s v="Yes"/>
    <x v="0"/>
    <n v="84.25"/>
    <n v="3539.25"/>
    <n v="0"/>
    <n v="0"/>
    <n v="653.6"/>
    <n v="4192.8500000000004"/>
    <n v="3"/>
    <s v="Stayed"/>
    <x v="1"/>
    <n v="51"/>
    <n v="4382"/>
    <m/>
    <m/>
    <x v="2"/>
  </r>
  <r>
    <s v="6727-IOTLZ"/>
    <s v="Male"/>
    <n v="48"/>
    <s v="No"/>
    <s v="No"/>
    <s v="Yes"/>
    <s v="No"/>
    <n v="0"/>
    <s v="United States"/>
    <s v="California"/>
    <s v="Pasadena"/>
    <n v="91101"/>
    <n v="34.146635000000003"/>
    <n v="-118.139225"/>
    <n v="16812"/>
    <s v="Q3"/>
    <s v="Yes"/>
    <n v="3"/>
    <x v="35"/>
    <s v="Offer D"/>
    <s v="Yes"/>
    <n v="5.17"/>
    <s v="No"/>
    <x v="0"/>
    <s v="Cable"/>
    <n v="25"/>
    <s v="No"/>
    <s v="Yes"/>
    <s v="Yes"/>
    <s v="Yes"/>
    <s v="Yes"/>
    <s v="Yes"/>
    <s v="Yes"/>
    <s v="Yes"/>
    <x v="2"/>
    <s v="No"/>
    <x v="1"/>
    <n v="81.95"/>
    <n v="1181.75"/>
    <n v="0"/>
    <n v="0"/>
    <n v="72.38"/>
    <n v="1254.1300000000001"/>
    <n v="3"/>
    <s v="Stayed"/>
    <x v="1"/>
    <n v="52"/>
    <n v="2564"/>
    <m/>
    <m/>
    <x v="2"/>
  </r>
  <r>
    <s v="5918-VUKWP"/>
    <s v="Female"/>
    <n v="61"/>
    <s v="No"/>
    <s v="No"/>
    <s v="No"/>
    <s v="No"/>
    <n v="0"/>
    <s v="United States"/>
    <s v="California"/>
    <s v="Pasadena"/>
    <n v="91104"/>
    <n v="34.165382999999999"/>
    <n v="-118.123752"/>
    <n v="38460"/>
    <s v="Q3"/>
    <s v="No"/>
    <n v="0"/>
    <x v="15"/>
    <s v="Offer C"/>
    <s v="Yes"/>
    <n v="35.97"/>
    <s v="No"/>
    <x v="1"/>
    <s v="None"/>
    <n v="0"/>
    <s v="No"/>
    <s v="No"/>
    <s v="No"/>
    <s v="No"/>
    <s v="No"/>
    <s v="No"/>
    <s v="No"/>
    <s v="No"/>
    <x v="1"/>
    <s v="No"/>
    <x v="0"/>
    <n v="20.55"/>
    <n v="654.54999999999995"/>
    <n v="0"/>
    <n v="0"/>
    <n v="1151.04"/>
    <n v="1805.59"/>
    <n v="3"/>
    <s v="Stayed"/>
    <x v="1"/>
    <n v="77"/>
    <n v="5358"/>
    <m/>
    <m/>
    <x v="2"/>
  </r>
  <r>
    <s v="1744-JHKYS"/>
    <s v="Female"/>
    <n v="49"/>
    <s v="No"/>
    <s v="No"/>
    <s v="Yes"/>
    <s v="No"/>
    <n v="0"/>
    <s v="United States"/>
    <s v="California"/>
    <s v="Pasadena"/>
    <n v="91105"/>
    <n v="34.13946"/>
    <n v="-118.16664900000001"/>
    <n v="10253"/>
    <s v="Q3"/>
    <s v="Yes"/>
    <n v="5"/>
    <x v="40"/>
    <s v="Offer C"/>
    <s v="Yes"/>
    <n v="11.52"/>
    <s v="Yes"/>
    <x v="1"/>
    <s v="None"/>
    <n v="0"/>
    <s v="No"/>
    <s v="No"/>
    <s v="No"/>
    <s v="No"/>
    <s v="No"/>
    <s v="No"/>
    <s v="No"/>
    <s v="No"/>
    <x v="0"/>
    <s v="No"/>
    <x v="0"/>
    <n v="24.7"/>
    <n v="780.2"/>
    <n v="0"/>
    <n v="0"/>
    <n v="391.68"/>
    <n v="1171.8800000000001"/>
    <n v="4"/>
    <s v="Stayed"/>
    <x v="1"/>
    <n v="72"/>
    <n v="3421"/>
    <m/>
    <m/>
    <x v="1"/>
  </r>
  <r>
    <s v="5947-SGKCL"/>
    <s v="Female"/>
    <n v="19"/>
    <s v="Yes"/>
    <s v="No"/>
    <s v="Yes"/>
    <s v="Yes"/>
    <n v="3"/>
    <s v="United States"/>
    <s v="California"/>
    <s v="San Marino"/>
    <n v="91108"/>
    <n v="34.122670999999997"/>
    <n v="-118.112911"/>
    <n v="13158"/>
    <s v="Q3"/>
    <s v="Yes"/>
    <n v="6"/>
    <x v="7"/>
    <s v="Offer D"/>
    <s v="Yes"/>
    <n v="4.1900000000000004"/>
    <s v="Yes"/>
    <x v="0"/>
    <s v="Fiber Optic"/>
    <n v="59"/>
    <s v="No"/>
    <s v="Yes"/>
    <s v="Yes"/>
    <s v="No"/>
    <s v="Yes"/>
    <s v="Yes"/>
    <s v="Yes"/>
    <s v="Yes"/>
    <x v="0"/>
    <s v="Yes"/>
    <x v="0"/>
    <n v="105.35"/>
    <n v="1559.25"/>
    <n v="0"/>
    <n v="0"/>
    <n v="62.85"/>
    <n v="1622.1"/>
    <n v="3"/>
    <s v="Stayed"/>
    <x v="1"/>
    <n v="66"/>
    <n v="2721"/>
    <m/>
    <m/>
    <x v="1"/>
  </r>
  <r>
    <s v="3712-PKXZA"/>
    <s v="Male"/>
    <n v="22"/>
    <s v="Yes"/>
    <s v="No"/>
    <s v="Yes"/>
    <s v="No"/>
    <n v="0"/>
    <s v="United States"/>
    <s v="California"/>
    <s v="Glendale"/>
    <n v="91201"/>
    <n v="34.17051"/>
    <n v="-118.289463"/>
    <n v="23981"/>
    <s v="Q3"/>
    <s v="Yes"/>
    <n v="3"/>
    <x v="66"/>
    <s v="None"/>
    <s v="Yes"/>
    <n v="19.27"/>
    <s v="No"/>
    <x v="1"/>
    <s v="None"/>
    <n v="0"/>
    <s v="No"/>
    <s v="No"/>
    <s v="No"/>
    <s v="No"/>
    <s v="No"/>
    <s v="No"/>
    <s v="No"/>
    <s v="No"/>
    <x v="1"/>
    <s v="Yes"/>
    <x v="1"/>
    <n v="20.55"/>
    <n v="1252"/>
    <n v="0"/>
    <n v="0"/>
    <n v="1175.47"/>
    <n v="2427.4699999999998"/>
    <n v="4"/>
    <s v="Stayed"/>
    <x v="1"/>
    <n v="42"/>
    <n v="5110"/>
    <m/>
    <m/>
    <x v="2"/>
  </r>
  <r>
    <s v="6582-OIVSP"/>
    <s v="Female"/>
    <n v="25"/>
    <s v="Yes"/>
    <s v="No"/>
    <s v="No"/>
    <s v="No"/>
    <n v="0"/>
    <s v="United States"/>
    <s v="California"/>
    <s v="Glendale"/>
    <n v="91203"/>
    <n v="34.153337999999998"/>
    <n v="-118.262974"/>
    <n v="14493"/>
    <s v="Q3"/>
    <s v="No"/>
    <n v="0"/>
    <x v="0"/>
    <s v="None"/>
    <s v="Yes"/>
    <n v="47.36"/>
    <s v="No"/>
    <x v="0"/>
    <s v="Cable"/>
    <n v="41"/>
    <s v="No"/>
    <s v="No"/>
    <s v="No"/>
    <s v="No"/>
    <s v="No"/>
    <s v="No"/>
    <s v="No"/>
    <s v="Yes"/>
    <x v="0"/>
    <s v="No"/>
    <x v="1"/>
    <n v="45.3"/>
    <n v="45.3"/>
    <n v="0"/>
    <n v="0"/>
    <n v="47.36"/>
    <n v="92.66"/>
    <n v="5"/>
    <s v="Joined"/>
    <x v="1"/>
    <n v="48"/>
    <n v="3575"/>
    <m/>
    <m/>
    <x v="1"/>
  </r>
  <r>
    <s v="5524-KHNJP"/>
    <s v="Male"/>
    <n v="35"/>
    <s v="No"/>
    <s v="No"/>
    <s v="Yes"/>
    <s v="No"/>
    <n v="0"/>
    <s v="United States"/>
    <s v="California"/>
    <s v="Glendale"/>
    <n v="91205"/>
    <n v="34.136580000000002"/>
    <n v="-118.245839"/>
    <n v="41390"/>
    <s v="Q3"/>
    <s v="Yes"/>
    <n v="7"/>
    <x v="27"/>
    <s v="Offer C"/>
    <s v="Yes"/>
    <n v="48.85"/>
    <s v="No"/>
    <x v="0"/>
    <s v="Cable"/>
    <n v="30"/>
    <s v="Yes"/>
    <s v="No"/>
    <s v="Yes"/>
    <s v="No"/>
    <s v="Yes"/>
    <s v="Yes"/>
    <s v="Yes"/>
    <s v="Yes"/>
    <x v="1"/>
    <s v="No"/>
    <x v="1"/>
    <n v="74.75"/>
    <n v="2453.3000000000002"/>
    <n v="0"/>
    <n v="0"/>
    <n v="1612.05"/>
    <n v="4065.35"/>
    <n v="3"/>
    <s v="Stayed"/>
    <x v="1"/>
    <n v="26"/>
    <n v="5344"/>
    <m/>
    <m/>
    <x v="2"/>
  </r>
  <r>
    <s v="4827-USJHP"/>
    <s v="Male"/>
    <n v="45"/>
    <s v="No"/>
    <s v="No"/>
    <s v="No"/>
    <s v="No"/>
    <n v="0"/>
    <s v="United States"/>
    <s v="California"/>
    <s v="Glendale"/>
    <n v="91208"/>
    <n v="34.195385999999999"/>
    <n v="-118.238508"/>
    <n v="16910"/>
    <s v="Q3"/>
    <s v="No"/>
    <n v="0"/>
    <x v="21"/>
    <s v="Offer D"/>
    <s v="Yes"/>
    <n v="3.94"/>
    <s v="No"/>
    <x v="0"/>
    <s v="DSL"/>
    <n v="18"/>
    <s v="No"/>
    <s v="Yes"/>
    <s v="No"/>
    <s v="No"/>
    <s v="No"/>
    <s v="No"/>
    <s v="No"/>
    <s v="Yes"/>
    <x v="0"/>
    <s v="Yes"/>
    <x v="1"/>
    <n v="51.8"/>
    <n v="1023.85"/>
    <n v="0"/>
    <n v="0"/>
    <n v="78.8"/>
    <n v="1102.6500000000001"/>
    <n v="4"/>
    <s v="Stayed"/>
    <x v="1"/>
    <n v="24"/>
    <n v="2764"/>
    <m/>
    <m/>
    <x v="1"/>
  </r>
  <r>
    <s v="8167-GJLRN"/>
    <s v="Male"/>
    <n v="19"/>
    <s v="Yes"/>
    <s v="No"/>
    <s v="No"/>
    <s v="No"/>
    <n v="0"/>
    <s v="United States"/>
    <s v="California"/>
    <s v="La Crescenta"/>
    <n v="91214"/>
    <n v="34.239635999999997"/>
    <n v="-118.245259"/>
    <n v="29110"/>
    <s v="Q3"/>
    <s v="No"/>
    <n v="0"/>
    <x v="10"/>
    <s v="None"/>
    <s v="No"/>
    <n v="0"/>
    <s v="No"/>
    <x v="0"/>
    <s v="DSL"/>
    <n v="59"/>
    <s v="No"/>
    <s v="No"/>
    <s v="No"/>
    <s v="Yes"/>
    <s v="No"/>
    <s v="No"/>
    <s v="No"/>
    <s v="Yes"/>
    <x v="0"/>
    <s v="No"/>
    <x v="0"/>
    <n v="30.4"/>
    <n v="82.15"/>
    <n v="0"/>
    <n v="0"/>
    <n v="0"/>
    <n v="82.15"/>
    <n v="4"/>
    <s v="Joined"/>
    <x v="1"/>
    <n v="55"/>
    <n v="3108"/>
    <m/>
    <m/>
    <x v="0"/>
  </r>
  <r>
    <s v="0956-SYCWG"/>
    <s v="Female"/>
    <n v="61"/>
    <s v="No"/>
    <s v="No"/>
    <s v="No"/>
    <s v="No"/>
    <n v="0"/>
    <s v="United States"/>
    <s v="California"/>
    <s v="Agoura Hills"/>
    <n v="91301"/>
    <n v="34.129058000000001"/>
    <n v="-118.759788"/>
    <n v="25303"/>
    <s v="Q3"/>
    <s v="No"/>
    <n v="0"/>
    <x v="11"/>
    <s v="Offer D"/>
    <s v="Yes"/>
    <n v="33.130000000000003"/>
    <s v="No"/>
    <x v="1"/>
    <s v="None"/>
    <n v="0"/>
    <s v="No"/>
    <s v="No"/>
    <s v="No"/>
    <s v="No"/>
    <s v="No"/>
    <s v="No"/>
    <s v="No"/>
    <s v="No"/>
    <x v="1"/>
    <s v="No"/>
    <x v="0"/>
    <n v="19.649999999999999"/>
    <n v="244.8"/>
    <n v="0"/>
    <n v="0"/>
    <n v="430.69"/>
    <n v="675.49"/>
    <n v="3"/>
    <s v="Stayed"/>
    <x v="1"/>
    <n v="49"/>
    <n v="2024"/>
    <m/>
    <m/>
    <x v="2"/>
  </r>
  <r>
    <s v="8017-UVSZU"/>
    <s v="Female"/>
    <n v="62"/>
    <s v="No"/>
    <s v="No"/>
    <s v="Yes"/>
    <s v="No"/>
    <n v="0"/>
    <s v="United States"/>
    <s v="California"/>
    <s v="Calabasas"/>
    <n v="91302"/>
    <n v="34.130861000000003"/>
    <n v="-118.68346"/>
    <n v="23661"/>
    <s v="Q3"/>
    <s v="Yes"/>
    <n v="5"/>
    <x v="51"/>
    <s v="None"/>
    <s v="Yes"/>
    <n v="48.29"/>
    <s v="Yes"/>
    <x v="0"/>
    <s v="DSL"/>
    <n v="23"/>
    <s v="No"/>
    <s v="Yes"/>
    <s v="No"/>
    <s v="No"/>
    <s v="No"/>
    <s v="No"/>
    <s v="No"/>
    <s v="Yes"/>
    <x v="0"/>
    <s v="No"/>
    <x v="1"/>
    <n v="56.6"/>
    <n v="2379.1"/>
    <n v="0"/>
    <n v="0"/>
    <n v="1931.6"/>
    <n v="4310.7"/>
    <n v="5"/>
    <s v="Stayed"/>
    <x v="1"/>
    <n v="72"/>
    <n v="3359"/>
    <m/>
    <m/>
    <x v="1"/>
  </r>
  <r>
    <s v="7100-FQPRV"/>
    <s v="Male"/>
    <n v="24"/>
    <s v="Yes"/>
    <s v="No"/>
    <s v="Yes"/>
    <s v="No"/>
    <n v="0"/>
    <s v="United States"/>
    <s v="California"/>
    <s v="Canoga Park"/>
    <n v="91303"/>
    <n v="34.19829"/>
    <n v="-118.602203"/>
    <n v="23519"/>
    <s v="Q3"/>
    <s v="Yes"/>
    <n v="5"/>
    <x v="24"/>
    <s v="Offer B"/>
    <s v="Yes"/>
    <n v="48.1"/>
    <s v="Yes"/>
    <x v="0"/>
    <s v="DSL"/>
    <n v="51"/>
    <s v="Yes"/>
    <s v="No"/>
    <s v="No"/>
    <s v="Yes"/>
    <s v="No"/>
    <s v="Yes"/>
    <s v="Yes"/>
    <s v="Yes"/>
    <x v="1"/>
    <s v="Yes"/>
    <x v="1"/>
    <n v="71.900000000000006"/>
    <n v="3173.35"/>
    <n v="0"/>
    <n v="0"/>
    <n v="2068.3000000000002"/>
    <n v="5241.6499999999996"/>
    <n v="3"/>
    <s v="Stayed"/>
    <x v="1"/>
    <n v="23"/>
    <n v="4106"/>
    <m/>
    <m/>
    <x v="2"/>
  </r>
  <r>
    <s v="2984-RGEYA"/>
    <s v="Female"/>
    <n v="38"/>
    <s v="No"/>
    <s v="No"/>
    <s v="Yes"/>
    <s v="No"/>
    <n v="0"/>
    <s v="United States"/>
    <s v="California"/>
    <s v="Winnetka"/>
    <n v="91306"/>
    <n v="34.209532000000003"/>
    <n v="-118.577563"/>
    <n v="43857"/>
    <s v="Q3"/>
    <s v="Yes"/>
    <n v="9"/>
    <x v="50"/>
    <s v="Offer A"/>
    <s v="Yes"/>
    <n v="5.27"/>
    <s v="No"/>
    <x v="1"/>
    <s v="None"/>
    <n v="0"/>
    <s v="No"/>
    <s v="No"/>
    <s v="No"/>
    <s v="No"/>
    <s v="No"/>
    <s v="No"/>
    <s v="No"/>
    <s v="No"/>
    <x v="2"/>
    <s v="No"/>
    <x v="0"/>
    <n v="19.75"/>
    <n v="1375.4"/>
    <n v="0"/>
    <n v="0"/>
    <n v="363.63"/>
    <n v="1739.03"/>
    <n v="4"/>
    <s v="Stayed"/>
    <x v="1"/>
    <n v="72"/>
    <n v="5325"/>
    <m/>
    <m/>
    <x v="2"/>
  </r>
  <r>
    <s v="9680-NIAUV"/>
    <s v="Female"/>
    <n v="42"/>
    <s v="No"/>
    <s v="No"/>
    <s v="Yes"/>
    <s v="No"/>
    <n v="0"/>
    <s v="United States"/>
    <s v="California"/>
    <s v="West Hills"/>
    <n v="91307"/>
    <n v="34.199787000000001"/>
    <n v="-118.68492999999999"/>
    <n v="23637"/>
    <s v="Q3"/>
    <s v="Yes"/>
    <n v="7"/>
    <x v="61"/>
    <s v="Offer A"/>
    <s v="Yes"/>
    <n v="18.66"/>
    <s v="Yes"/>
    <x v="0"/>
    <s v="Fiber Optic"/>
    <n v="3"/>
    <s v="Yes"/>
    <s v="Yes"/>
    <s v="Yes"/>
    <s v="No"/>
    <s v="Yes"/>
    <s v="Yes"/>
    <s v="Yes"/>
    <s v="Yes"/>
    <x v="2"/>
    <s v="No"/>
    <x v="1"/>
    <n v="109.7"/>
    <n v="8129.3"/>
    <n v="0"/>
    <n v="0"/>
    <n v="1343.52"/>
    <n v="9472.82"/>
    <n v="4"/>
    <s v="Stayed"/>
    <x v="1"/>
    <n v="74"/>
    <n v="5945"/>
    <m/>
    <m/>
    <x v="2"/>
  </r>
  <r>
    <s v="2146-EGVDT"/>
    <s v="Male"/>
    <n v="33"/>
    <s v="No"/>
    <s v="No"/>
    <s v="Yes"/>
    <s v="No"/>
    <n v="0"/>
    <s v="United States"/>
    <s v="California"/>
    <s v="Chatsworth"/>
    <n v="91311"/>
    <n v="34.294142000000001"/>
    <n v="-118.603883"/>
    <n v="35325"/>
    <s v="Q3"/>
    <s v="Yes"/>
    <n v="3"/>
    <x v="53"/>
    <s v="Offer B"/>
    <s v="Yes"/>
    <n v="25.57"/>
    <s v="No"/>
    <x v="1"/>
    <s v="None"/>
    <n v="0"/>
    <s v="No"/>
    <s v="No"/>
    <s v="No"/>
    <s v="No"/>
    <s v="No"/>
    <s v="No"/>
    <s v="No"/>
    <s v="No"/>
    <x v="2"/>
    <s v="No"/>
    <x v="1"/>
    <n v="19.3"/>
    <n v="1192.7"/>
    <n v="0"/>
    <n v="0"/>
    <n v="1508.63"/>
    <n v="2701.33"/>
    <n v="3"/>
    <s v="Stayed"/>
    <x v="1"/>
    <n v="28"/>
    <n v="4149"/>
    <m/>
    <m/>
    <x v="2"/>
  </r>
  <r>
    <s v="2604-IJPDU"/>
    <s v="Female"/>
    <n v="32"/>
    <s v="No"/>
    <s v="No"/>
    <s v="Yes"/>
    <s v="No"/>
    <n v="0"/>
    <s v="United States"/>
    <s v="California"/>
    <s v="Encino"/>
    <n v="91316"/>
    <n v="34.150354"/>
    <n v="-118.518292"/>
    <n v="27614"/>
    <s v="Q3"/>
    <s v="No"/>
    <n v="0"/>
    <x v="21"/>
    <s v="Offer D"/>
    <s v="Yes"/>
    <n v="28.57"/>
    <s v="No"/>
    <x v="0"/>
    <s v="Fiber Optic"/>
    <n v="15"/>
    <s v="Yes"/>
    <s v="Yes"/>
    <s v="No"/>
    <s v="Yes"/>
    <s v="Yes"/>
    <s v="No"/>
    <s v="No"/>
    <s v="Yes"/>
    <x v="0"/>
    <s v="Yes"/>
    <x v="0"/>
    <n v="96.55"/>
    <n v="1901.65"/>
    <n v="0"/>
    <n v="0"/>
    <n v="571.4"/>
    <n v="2473.0500000000002"/>
    <n v="3"/>
    <s v="Stayed"/>
    <x v="1"/>
    <n v="36"/>
    <n v="4382"/>
    <m/>
    <m/>
    <x v="1"/>
  </r>
  <r>
    <s v="9178-JHUVJ"/>
    <s v="Male"/>
    <n v="19"/>
    <s v="Yes"/>
    <s v="No"/>
    <s v="Yes"/>
    <s v="Yes"/>
    <n v="3"/>
    <s v="United States"/>
    <s v="California"/>
    <s v="Newbury Park"/>
    <n v="91320"/>
    <n v="34.172071000000003"/>
    <n v="-118.946262"/>
    <n v="37779"/>
    <s v="Q3"/>
    <s v="Yes"/>
    <n v="1"/>
    <x v="13"/>
    <s v="Offer C"/>
    <s v="Yes"/>
    <n v="1.1399999999999999"/>
    <s v="Yes"/>
    <x v="1"/>
    <s v="None"/>
    <n v="0"/>
    <s v="No"/>
    <s v="No"/>
    <s v="No"/>
    <s v="No"/>
    <s v="No"/>
    <s v="No"/>
    <s v="No"/>
    <s v="No"/>
    <x v="2"/>
    <s v="Yes"/>
    <x v="0"/>
    <n v="24.1"/>
    <n v="587.4"/>
    <n v="0"/>
    <n v="0"/>
    <n v="27.36"/>
    <n v="614.76"/>
    <n v="3"/>
    <s v="Stayed"/>
    <x v="1"/>
    <n v="26"/>
    <n v="4634"/>
    <m/>
    <m/>
    <x v="2"/>
  </r>
  <r>
    <s v="6168-YBYNP"/>
    <s v="Male"/>
    <n v="19"/>
    <s v="Yes"/>
    <s v="No"/>
    <s v="No"/>
    <s v="No"/>
    <n v="0"/>
    <s v="United States"/>
    <s v="California"/>
    <s v="Newhall"/>
    <n v="91321"/>
    <n v="34.370378000000002"/>
    <n v="-118.50411800000001"/>
    <n v="30742"/>
    <s v="Q3"/>
    <s v="No"/>
    <n v="0"/>
    <x v="53"/>
    <s v="Offer B"/>
    <s v="Yes"/>
    <n v="48.12"/>
    <s v="Yes"/>
    <x v="0"/>
    <s v="Fiber Optic"/>
    <n v="51"/>
    <s v="No"/>
    <s v="Yes"/>
    <s v="Yes"/>
    <s v="Yes"/>
    <s v="Yes"/>
    <s v="Yes"/>
    <s v="Yes"/>
    <s v="Yes"/>
    <x v="0"/>
    <s v="Yes"/>
    <x v="0"/>
    <n v="111.35"/>
    <n v="6519.75"/>
    <n v="0"/>
    <n v="0"/>
    <n v="2839.08"/>
    <n v="9358.83"/>
    <n v="5"/>
    <s v="Stayed"/>
    <x v="1"/>
    <n v="62"/>
    <n v="6047"/>
    <m/>
    <m/>
    <x v="1"/>
  </r>
  <r>
    <s v="7255-SSFBC"/>
    <s v="Male"/>
    <n v="42"/>
    <s v="No"/>
    <s v="No"/>
    <s v="Yes"/>
    <s v="Yes"/>
    <n v="3"/>
    <s v="United States"/>
    <s v="California"/>
    <s v="Northridge"/>
    <n v="91324"/>
    <n v="34.238208"/>
    <n v="-118.55029"/>
    <n v="25751"/>
    <s v="Q3"/>
    <s v="Yes"/>
    <n v="2"/>
    <x v="61"/>
    <s v="Offer A"/>
    <s v="Yes"/>
    <n v="11.66"/>
    <s v="Yes"/>
    <x v="0"/>
    <s v="Fiber Optic"/>
    <n v="28"/>
    <s v="No"/>
    <s v="Yes"/>
    <s v="Yes"/>
    <s v="Yes"/>
    <s v="Yes"/>
    <s v="Yes"/>
    <s v="Yes"/>
    <s v="Yes"/>
    <x v="2"/>
    <s v="Yes"/>
    <x v="0"/>
    <n v="112.25"/>
    <n v="8041.65"/>
    <n v="0"/>
    <n v="0"/>
    <n v="839.52"/>
    <n v="8881.17"/>
    <n v="4"/>
    <s v="Stayed"/>
    <x v="1"/>
    <n v="55"/>
    <n v="4099"/>
    <m/>
    <m/>
    <x v="2"/>
  </r>
  <r>
    <s v="3645-DEYGF"/>
    <s v="Male"/>
    <n v="29"/>
    <s v="Yes"/>
    <s v="No"/>
    <s v="No"/>
    <s v="Yes"/>
    <n v="1"/>
    <s v="United States"/>
    <s v="California"/>
    <s v="Northridge"/>
    <n v="91325"/>
    <n v="34.236682999999999"/>
    <n v="-118.517588"/>
    <n v="32307"/>
    <s v="Q3"/>
    <s v="No"/>
    <n v="0"/>
    <x v="0"/>
    <s v="None"/>
    <s v="Yes"/>
    <n v="7.57"/>
    <s v="No"/>
    <x v="1"/>
    <s v="None"/>
    <n v="0"/>
    <s v="No"/>
    <s v="No"/>
    <s v="No"/>
    <s v="No"/>
    <s v="No"/>
    <s v="No"/>
    <s v="No"/>
    <s v="No"/>
    <x v="0"/>
    <s v="No"/>
    <x v="1"/>
    <n v="20.75"/>
    <n v="20.75"/>
    <n v="0"/>
    <n v="0"/>
    <n v="7.57"/>
    <n v="28.32"/>
    <n v="5"/>
    <s v="Joined"/>
    <x v="1"/>
    <n v="25"/>
    <n v="3358"/>
    <m/>
    <m/>
    <x v="1"/>
  </r>
  <r>
    <s v="9323-HGFWY"/>
    <s v="Female"/>
    <n v="55"/>
    <s v="No"/>
    <s v="No"/>
    <s v="Yes"/>
    <s v="No"/>
    <n v="0"/>
    <s v="United States"/>
    <s v="California"/>
    <s v="Porter Ranch"/>
    <n v="91326"/>
    <n v="34.281911000000001"/>
    <n v="-118.556218"/>
    <n v="28067"/>
    <s v="Q3"/>
    <s v="No"/>
    <n v="0"/>
    <x v="5"/>
    <s v="Offer C"/>
    <s v="Yes"/>
    <n v="20.02"/>
    <s v="No"/>
    <x v="0"/>
    <s v="Fiber Optic"/>
    <n v="27"/>
    <s v="Yes"/>
    <s v="No"/>
    <s v="No"/>
    <s v="Yes"/>
    <s v="Yes"/>
    <s v="Yes"/>
    <s v="Yes"/>
    <s v="Yes"/>
    <x v="1"/>
    <s v="Yes"/>
    <x v="1"/>
    <n v="101.9"/>
    <n v="2681.15"/>
    <n v="0"/>
    <n v="0"/>
    <n v="540.54"/>
    <n v="3221.69"/>
    <n v="3"/>
    <s v="Stayed"/>
    <x v="1"/>
    <n v="69"/>
    <n v="3795"/>
    <m/>
    <m/>
    <x v="2"/>
  </r>
  <r>
    <s v="8544-GOQSH"/>
    <s v="Female"/>
    <n v="51"/>
    <s v="No"/>
    <s v="No"/>
    <s v="No"/>
    <s v="No"/>
    <n v="0"/>
    <s v="United States"/>
    <s v="California"/>
    <s v="Pacoima"/>
    <n v="91331"/>
    <n v="34.255442000000002"/>
    <n v="-118.421314"/>
    <n v="97318"/>
    <s v="Q3"/>
    <s v="No"/>
    <n v="0"/>
    <x v="35"/>
    <s v="Offer D"/>
    <s v="Yes"/>
    <n v="1.69"/>
    <s v="No"/>
    <x v="0"/>
    <s v="Fiber Optic"/>
    <n v="21"/>
    <s v="No"/>
    <s v="Yes"/>
    <s v="No"/>
    <s v="Yes"/>
    <s v="No"/>
    <s v="No"/>
    <s v="No"/>
    <s v="Yes"/>
    <x v="0"/>
    <s v="Yes"/>
    <x v="1"/>
    <n v="80.05"/>
    <n v="1112.3"/>
    <n v="0"/>
    <n v="0"/>
    <n v="23.66"/>
    <n v="1135.96"/>
    <n v="5"/>
    <s v="Stayed"/>
    <x v="1"/>
    <n v="53"/>
    <n v="4400"/>
    <m/>
    <m/>
    <x v="1"/>
  </r>
  <r>
    <s v="3363-DTIVD"/>
    <s v="Male"/>
    <n v="55"/>
    <s v="No"/>
    <s v="No"/>
    <s v="Yes"/>
    <s v="Yes"/>
    <n v="3"/>
    <s v="United States"/>
    <s v="California"/>
    <s v="Reseda"/>
    <n v="91335"/>
    <n v="34.200175000000002"/>
    <n v="-118.540958"/>
    <n v="68018"/>
    <s v="Q3"/>
    <s v="Yes"/>
    <n v="3"/>
    <x v="67"/>
    <s v="Offer A"/>
    <s v="Yes"/>
    <n v="25.02"/>
    <s v="Yes"/>
    <x v="0"/>
    <s v="Fiber Optic"/>
    <n v="53"/>
    <s v="Yes"/>
    <s v="No"/>
    <s v="Yes"/>
    <s v="No"/>
    <s v="Yes"/>
    <s v="Yes"/>
    <s v="Yes"/>
    <s v="Yes"/>
    <x v="2"/>
    <s v="No"/>
    <x v="0"/>
    <n v="105.55"/>
    <n v="7405.5"/>
    <n v="0"/>
    <n v="0"/>
    <n v="1776.42"/>
    <n v="9181.92"/>
    <n v="3"/>
    <s v="Stayed"/>
    <x v="1"/>
    <n v="63"/>
    <n v="5010"/>
    <m/>
    <m/>
    <x v="2"/>
  </r>
  <r>
    <s v="7018-WBJNK"/>
    <s v="Male"/>
    <n v="55"/>
    <s v="No"/>
    <s v="No"/>
    <s v="No"/>
    <s v="Yes"/>
    <n v="3"/>
    <s v="United States"/>
    <s v="California"/>
    <s v="San Fernando"/>
    <n v="91340"/>
    <n v="34.286130999999997"/>
    <n v="-118.435969"/>
    <n v="33389"/>
    <s v="Q3"/>
    <s v="No"/>
    <n v="0"/>
    <x v="11"/>
    <s v="Offer D"/>
    <s v="Yes"/>
    <n v="31.93"/>
    <s v="No"/>
    <x v="0"/>
    <s v="Fiber Optic"/>
    <n v="22"/>
    <s v="No"/>
    <s v="No"/>
    <s v="No"/>
    <s v="No"/>
    <s v="Yes"/>
    <s v="No"/>
    <s v="No"/>
    <s v="No"/>
    <x v="0"/>
    <s v="Yes"/>
    <x v="1"/>
    <n v="78.3"/>
    <n v="1033.95"/>
    <n v="0"/>
    <n v="150"/>
    <n v="415.09"/>
    <n v="1599.04"/>
    <n v="3"/>
    <s v="Stayed"/>
    <x v="1"/>
    <n v="26"/>
    <n v="5566"/>
    <m/>
    <m/>
    <x v="1"/>
  </r>
  <r>
    <s v="9142-KZXOP"/>
    <s v="Male"/>
    <n v="41"/>
    <s v="No"/>
    <s v="No"/>
    <s v="No"/>
    <s v="No"/>
    <n v="0"/>
    <s v="United States"/>
    <s v="California"/>
    <s v="Sylmar"/>
    <n v="91342"/>
    <n v="34.321621"/>
    <n v="-118.399841"/>
    <n v="81986"/>
    <s v="Q3"/>
    <s v="No"/>
    <n v="0"/>
    <x v="33"/>
    <s v="Offer B"/>
    <s v="Yes"/>
    <n v="1.7"/>
    <s v="No"/>
    <x v="0"/>
    <s v="Fiber Optic"/>
    <n v="28"/>
    <s v="No"/>
    <s v="No"/>
    <s v="No"/>
    <s v="No"/>
    <s v="No"/>
    <s v="No"/>
    <s v="No"/>
    <s v="Yes"/>
    <x v="0"/>
    <s v="No"/>
    <x v="1"/>
    <n v="68.849999999999994"/>
    <n v="2958.95"/>
    <n v="0"/>
    <n v="0"/>
    <n v="74.8"/>
    <n v="3033.75"/>
    <n v="3"/>
    <s v="Stayed"/>
    <x v="1"/>
    <n v="51"/>
    <n v="2053"/>
    <m/>
    <m/>
    <x v="1"/>
  </r>
  <r>
    <s v="7674-YTAFD"/>
    <s v="Female"/>
    <n v="64"/>
    <s v="No"/>
    <s v="No"/>
    <s v="No"/>
    <s v="No"/>
    <n v="0"/>
    <s v="United States"/>
    <s v="California"/>
    <s v="North Hills"/>
    <n v="91343"/>
    <n v="34.238802"/>
    <n v="-118.48229600000001"/>
    <n v="57017"/>
    <s v="Q3"/>
    <s v="No"/>
    <n v="0"/>
    <x v="27"/>
    <s v="Offer C"/>
    <s v="Yes"/>
    <n v="42.29"/>
    <s v="No"/>
    <x v="0"/>
    <s v="Fiber Optic"/>
    <n v="13"/>
    <s v="No"/>
    <s v="Yes"/>
    <s v="No"/>
    <s v="Yes"/>
    <s v="No"/>
    <s v="No"/>
    <s v="No"/>
    <s v="Yes"/>
    <x v="1"/>
    <s v="Yes"/>
    <x v="0"/>
    <n v="79.95"/>
    <n v="2684.85"/>
    <n v="0"/>
    <n v="0"/>
    <n v="1395.57"/>
    <n v="4080.42"/>
    <n v="3"/>
    <s v="Stayed"/>
    <x v="1"/>
    <n v="52"/>
    <n v="3118"/>
    <m/>
    <m/>
    <x v="2"/>
  </r>
  <r>
    <s v="6348-SNFUS"/>
    <s v="Male"/>
    <n v="30"/>
    <s v="No"/>
    <s v="No"/>
    <s v="Yes"/>
    <s v="No"/>
    <n v="0"/>
    <s v="United States"/>
    <s v="California"/>
    <s v="Granada Hills"/>
    <n v="91344"/>
    <n v="34.291272999999997"/>
    <n v="-118.505104"/>
    <n v="48867"/>
    <s v="Q3"/>
    <s v="Yes"/>
    <n v="5"/>
    <x v="61"/>
    <s v="Offer A"/>
    <s v="No"/>
    <n v="0"/>
    <s v="No"/>
    <x v="0"/>
    <s v="Cable"/>
    <n v="47"/>
    <s v="Yes"/>
    <s v="Yes"/>
    <s v="Yes"/>
    <s v="Yes"/>
    <s v="No"/>
    <s v="Yes"/>
    <s v="Yes"/>
    <s v="Yes"/>
    <x v="2"/>
    <s v="Yes"/>
    <x v="1"/>
    <n v="55.45"/>
    <n v="4179.2"/>
    <n v="0"/>
    <n v="0"/>
    <n v="0"/>
    <n v="4179.2"/>
    <n v="3"/>
    <s v="Stayed"/>
    <x v="1"/>
    <n v="32"/>
    <n v="4556"/>
    <m/>
    <m/>
    <x v="2"/>
  </r>
  <r>
    <s v="1347-KTTTA"/>
    <s v="Male"/>
    <n v="22"/>
    <s v="Yes"/>
    <s v="No"/>
    <s v="Yes"/>
    <s v="No"/>
    <n v="0"/>
    <s v="United States"/>
    <s v="California"/>
    <s v="Canyon Country"/>
    <n v="91351"/>
    <n v="34.422519000000001"/>
    <n v="-118.420717"/>
    <n v="59259"/>
    <s v="Q3"/>
    <s v="Yes"/>
    <n v="10"/>
    <x v="69"/>
    <s v="Offer B"/>
    <s v="Yes"/>
    <n v="40.49"/>
    <s v="No"/>
    <x v="0"/>
    <s v="Fiber Optic"/>
    <n v="69"/>
    <s v="No"/>
    <s v="Yes"/>
    <s v="Yes"/>
    <s v="Yes"/>
    <s v="Yes"/>
    <s v="Yes"/>
    <s v="Yes"/>
    <s v="Yes"/>
    <x v="1"/>
    <s v="Yes"/>
    <x v="1"/>
    <n v="102.45"/>
    <n v="6654.1"/>
    <n v="0"/>
    <n v="0"/>
    <n v="2591.36"/>
    <n v="9245.4599999999991"/>
    <n v="3"/>
    <s v="Stayed"/>
    <x v="1"/>
    <n v="58"/>
    <n v="6398"/>
    <m/>
    <m/>
    <x v="2"/>
  </r>
  <r>
    <s v="4195-NZGTA"/>
    <s v="Female"/>
    <n v="40"/>
    <s v="No"/>
    <s v="No"/>
    <s v="No"/>
    <s v="No"/>
    <n v="0"/>
    <s v="United States"/>
    <s v="California"/>
    <s v="Valencia"/>
    <n v="91354"/>
    <n v="34.457005000000002"/>
    <n v="-118.57372599999999"/>
    <n v="17846"/>
    <s v="Q3"/>
    <s v="No"/>
    <n v="0"/>
    <x v="0"/>
    <s v="None"/>
    <s v="No"/>
    <n v="0"/>
    <s v="No"/>
    <x v="0"/>
    <s v="Cable"/>
    <n v="2"/>
    <s v="No"/>
    <s v="No"/>
    <s v="No"/>
    <s v="No"/>
    <s v="No"/>
    <s v="No"/>
    <s v="No"/>
    <s v="Yes"/>
    <x v="0"/>
    <s v="No"/>
    <x v="0"/>
    <n v="25.25"/>
    <n v="25.25"/>
    <n v="0"/>
    <n v="0"/>
    <n v="0"/>
    <n v="25.25"/>
    <n v="4"/>
    <s v="Joined"/>
    <x v="1"/>
    <n v="73"/>
    <n v="5858"/>
    <m/>
    <m/>
    <x v="0"/>
  </r>
  <r>
    <s v="7157-SMCFK"/>
    <s v="Male"/>
    <n v="32"/>
    <s v="No"/>
    <s v="No"/>
    <s v="No"/>
    <s v="Yes"/>
    <n v="2"/>
    <s v="United States"/>
    <s v="California"/>
    <s v="Valencia"/>
    <n v="91355"/>
    <n v="34.439869999999999"/>
    <n v="-118.644609"/>
    <n v="24977"/>
    <s v="Q3"/>
    <s v="No"/>
    <n v="0"/>
    <x v="66"/>
    <s v="Offer B"/>
    <s v="Yes"/>
    <n v="15.02"/>
    <s v="No"/>
    <x v="1"/>
    <s v="None"/>
    <n v="0"/>
    <s v="No"/>
    <s v="No"/>
    <s v="No"/>
    <s v="No"/>
    <s v="No"/>
    <s v="No"/>
    <s v="No"/>
    <s v="No"/>
    <x v="2"/>
    <s v="No"/>
    <x v="2"/>
    <n v="19.75"/>
    <n v="1124.2"/>
    <n v="0"/>
    <n v="0"/>
    <n v="916.22"/>
    <n v="2040.42"/>
    <n v="4"/>
    <s v="Stayed"/>
    <x v="1"/>
    <n v="76"/>
    <n v="5411"/>
    <m/>
    <m/>
    <x v="2"/>
  </r>
  <r>
    <s v="4709-LKHYG"/>
    <s v="Female"/>
    <n v="23"/>
    <s v="Yes"/>
    <s v="No"/>
    <s v="Yes"/>
    <s v="No"/>
    <n v="0"/>
    <s v="United States"/>
    <s v="California"/>
    <s v="Tarzana"/>
    <n v="91356"/>
    <n v="34.157136999999999"/>
    <n v="-118.548511"/>
    <n v="27424"/>
    <s v="Q3"/>
    <s v="Yes"/>
    <n v="6"/>
    <x v="48"/>
    <s v="Offer C"/>
    <s v="Yes"/>
    <n v="27.72"/>
    <s v="No"/>
    <x v="1"/>
    <s v="None"/>
    <n v="0"/>
    <s v="No"/>
    <s v="No"/>
    <s v="No"/>
    <s v="No"/>
    <s v="No"/>
    <s v="No"/>
    <s v="No"/>
    <s v="No"/>
    <x v="1"/>
    <s v="No"/>
    <x v="0"/>
    <n v="20"/>
    <n v="540.04999999999995"/>
    <n v="0"/>
    <n v="0"/>
    <n v="803.88"/>
    <n v="1343.9299999999901"/>
    <n v="5"/>
    <s v="Stayed"/>
    <x v="1"/>
    <n v="34"/>
    <n v="3800"/>
    <m/>
    <m/>
    <x v="2"/>
  </r>
  <r>
    <s v="0699-NDKJM"/>
    <s v="Female"/>
    <n v="45"/>
    <s v="No"/>
    <s v="No"/>
    <s v="Yes"/>
    <s v="No"/>
    <n v="0"/>
    <s v="United States"/>
    <s v="California"/>
    <s v="Westlake Village"/>
    <n v="91361"/>
    <n v="34.130991999999999"/>
    <n v="-118.894673"/>
    <n v="18735"/>
    <s v="Q3"/>
    <s v="Yes"/>
    <n v="1"/>
    <x v="46"/>
    <s v="Offer B"/>
    <s v="No"/>
    <n v="0"/>
    <s v="No"/>
    <x v="0"/>
    <s v="Cable"/>
    <n v="22"/>
    <s v="Yes"/>
    <s v="Yes"/>
    <s v="Yes"/>
    <s v="No"/>
    <s v="Yes"/>
    <s v="Yes"/>
    <s v="Yes"/>
    <s v="Yes"/>
    <x v="0"/>
    <s v="Yes"/>
    <x v="0"/>
    <n v="58.75"/>
    <n v="3437.45"/>
    <n v="0"/>
    <n v="0"/>
    <n v="0"/>
    <n v="3437.45"/>
    <n v="3"/>
    <s v="Stayed"/>
    <x v="1"/>
    <n v="38"/>
    <n v="4115"/>
    <m/>
    <m/>
    <x v="1"/>
  </r>
  <r>
    <s v="9286-BHDQG"/>
    <s v="Male"/>
    <n v="46"/>
    <s v="No"/>
    <s v="No"/>
    <s v="Yes"/>
    <s v="No"/>
    <n v="0"/>
    <s v="United States"/>
    <s v="California"/>
    <s v="Thousand Oaks"/>
    <n v="91362"/>
    <n v="34.191842000000001"/>
    <n v="-118.822796"/>
    <n v="33057"/>
    <s v="Q3"/>
    <s v="Yes"/>
    <n v="11"/>
    <x v="61"/>
    <s v="Offer A"/>
    <s v="No"/>
    <n v="0"/>
    <s v="No"/>
    <x v="0"/>
    <s v="DSL"/>
    <n v="17"/>
    <s v="Yes"/>
    <s v="Yes"/>
    <s v="Yes"/>
    <s v="Yes"/>
    <s v="No"/>
    <s v="No"/>
    <s v="No"/>
    <s v="Yes"/>
    <x v="2"/>
    <s v="No"/>
    <x v="1"/>
    <n v="45.25"/>
    <n v="3139.8"/>
    <n v="0"/>
    <n v="0"/>
    <n v="0"/>
    <n v="3139.8"/>
    <n v="4"/>
    <s v="Stayed"/>
    <x v="1"/>
    <n v="22"/>
    <n v="5041"/>
    <m/>
    <m/>
    <x v="2"/>
  </r>
  <r>
    <s v="0230-WEQUW"/>
    <s v="Male"/>
    <n v="38"/>
    <s v="No"/>
    <s v="No"/>
    <s v="Yes"/>
    <s v="No"/>
    <n v="0"/>
    <s v="United States"/>
    <s v="California"/>
    <s v="Woodland Hills"/>
    <n v="91364"/>
    <n v="34.153733000000003"/>
    <n v="-118.593408"/>
    <n v="25988"/>
    <s v="Q3"/>
    <s v="Yes"/>
    <n v="1"/>
    <x v="49"/>
    <s v="None"/>
    <s v="No"/>
    <n v="0"/>
    <s v="No"/>
    <x v="0"/>
    <s v="DSL"/>
    <n v="29"/>
    <s v="Yes"/>
    <s v="Yes"/>
    <s v="Yes"/>
    <s v="Yes"/>
    <s v="Yes"/>
    <s v="No"/>
    <s v="No"/>
    <s v="Yes"/>
    <x v="2"/>
    <s v="Yes"/>
    <x v="0"/>
    <n v="56.6"/>
    <n v="3789.2"/>
    <n v="0"/>
    <n v="0"/>
    <n v="0"/>
    <n v="3789.2"/>
    <n v="4"/>
    <s v="Stayed"/>
    <x v="1"/>
    <n v="77"/>
    <n v="5500"/>
    <m/>
    <m/>
    <x v="2"/>
  </r>
  <r>
    <s v="2040-LDIWQ"/>
    <s v="Male"/>
    <n v="51"/>
    <s v="No"/>
    <s v="No"/>
    <s v="Yes"/>
    <s v="No"/>
    <n v="0"/>
    <s v="United States"/>
    <s v="California"/>
    <s v="Woodland Hills"/>
    <n v="91367"/>
    <n v="34.178068000000003"/>
    <n v="-118.615714"/>
    <n v="36123"/>
    <s v="Q3"/>
    <s v="Yes"/>
    <n v="8"/>
    <x v="22"/>
    <s v="Offer B"/>
    <s v="Yes"/>
    <n v="41.57"/>
    <s v="Yes"/>
    <x v="0"/>
    <s v="DSL"/>
    <n v="16"/>
    <s v="No"/>
    <s v="Yes"/>
    <s v="Yes"/>
    <s v="Yes"/>
    <s v="Yes"/>
    <s v="Yes"/>
    <s v="Yes"/>
    <s v="Yes"/>
    <x v="2"/>
    <s v="Yes"/>
    <x v="0"/>
    <n v="84.2"/>
    <n v="5324.5"/>
    <n v="0"/>
    <n v="0"/>
    <n v="2702.05"/>
    <n v="8026.55"/>
    <n v="5"/>
    <s v="Stayed"/>
    <x v="1"/>
    <n v="33"/>
    <n v="5256"/>
    <m/>
    <m/>
    <x v="2"/>
  </r>
  <r>
    <s v="6496-JDSSB"/>
    <s v="Female"/>
    <n v="24"/>
    <s v="Yes"/>
    <s v="No"/>
    <s v="No"/>
    <s v="No"/>
    <n v="0"/>
    <s v="United States"/>
    <s v="California"/>
    <s v="Oak Park"/>
    <n v="91377"/>
    <n v="34.192250000000001"/>
    <n v="-118.77687400000001"/>
    <n v="14814"/>
    <s v="Q3"/>
    <s v="No"/>
    <n v="0"/>
    <x v="1"/>
    <s v="None"/>
    <s v="Yes"/>
    <n v="39.92"/>
    <s v="No"/>
    <x v="0"/>
    <s v="Fiber Optic"/>
    <n v="73"/>
    <s v="No"/>
    <s v="No"/>
    <s v="No"/>
    <s v="No"/>
    <s v="Yes"/>
    <s v="No"/>
    <s v="No"/>
    <s v="Yes"/>
    <x v="0"/>
    <s v="Yes"/>
    <x v="0"/>
    <n v="80"/>
    <n v="624.6"/>
    <n v="0"/>
    <n v="0"/>
    <n v="319.36"/>
    <n v="943.96"/>
    <n v="4"/>
    <s v="Stayed"/>
    <x v="1"/>
    <n v="22"/>
    <n v="2165"/>
    <m/>
    <m/>
    <x v="1"/>
  </r>
  <r>
    <s v="4443-EMBNA"/>
    <s v="Female"/>
    <n v="55"/>
    <s v="No"/>
    <s v="No"/>
    <s v="Yes"/>
    <s v="No"/>
    <n v="0"/>
    <s v="United States"/>
    <s v="California"/>
    <s v="Castaic"/>
    <n v="91384"/>
    <n v="34.506627000000002"/>
    <n v="-118.699048"/>
    <n v="22177"/>
    <s v="Q3"/>
    <s v="Yes"/>
    <n v="3"/>
    <x v="67"/>
    <s v="None"/>
    <s v="Yes"/>
    <n v="32.130000000000003"/>
    <s v="Yes"/>
    <x v="1"/>
    <s v="None"/>
    <n v="0"/>
    <s v="No"/>
    <s v="No"/>
    <s v="No"/>
    <s v="No"/>
    <s v="No"/>
    <s v="No"/>
    <s v="No"/>
    <s v="No"/>
    <x v="2"/>
    <s v="No"/>
    <x v="0"/>
    <n v="24.75"/>
    <n v="1836.9"/>
    <n v="0"/>
    <n v="0"/>
    <n v="2281.23"/>
    <n v="4118.13"/>
    <n v="3"/>
    <s v="Stayed"/>
    <x v="1"/>
    <n v="51"/>
    <n v="4642"/>
    <m/>
    <m/>
    <x v="2"/>
  </r>
  <r>
    <s v="6469-MRVET"/>
    <s v="Male"/>
    <n v="32"/>
    <s v="No"/>
    <s v="No"/>
    <s v="Yes"/>
    <s v="No"/>
    <n v="0"/>
    <s v="United States"/>
    <s v="California"/>
    <s v="Van Nuys"/>
    <n v="91401"/>
    <n v="34.178483"/>
    <n v="-118.431791"/>
    <n v="40376"/>
    <s v="Q3"/>
    <s v="Yes"/>
    <n v="8"/>
    <x v="0"/>
    <s v="None"/>
    <s v="Yes"/>
    <n v="44.69"/>
    <s v="No"/>
    <x v="1"/>
    <s v="None"/>
    <n v="0"/>
    <s v="No"/>
    <s v="No"/>
    <s v="No"/>
    <s v="No"/>
    <s v="No"/>
    <s v="No"/>
    <s v="No"/>
    <s v="No"/>
    <x v="1"/>
    <s v="Yes"/>
    <x v="0"/>
    <n v="20.2"/>
    <n v="20.2"/>
    <n v="0"/>
    <n v="0"/>
    <n v="44.69"/>
    <n v="64.89"/>
    <n v="5"/>
    <s v="Joined"/>
    <x v="1"/>
    <n v="21"/>
    <n v="4160"/>
    <m/>
    <m/>
    <x v="1"/>
  </r>
  <r>
    <s v="5961-VUSRV"/>
    <s v="Female"/>
    <n v="53"/>
    <s v="No"/>
    <s v="No"/>
    <s v="No"/>
    <s v="No"/>
    <n v="0"/>
    <s v="United States"/>
    <s v="California"/>
    <s v="Sherman Oaks"/>
    <n v="91403"/>
    <n v="34.147148999999999"/>
    <n v="-118.463365"/>
    <n v="22085"/>
    <s v="Q3"/>
    <s v="No"/>
    <n v="0"/>
    <x v="36"/>
    <s v="Offer D"/>
    <s v="Yes"/>
    <n v="16.72"/>
    <s v="No"/>
    <x v="1"/>
    <s v="None"/>
    <n v="0"/>
    <s v="No"/>
    <s v="No"/>
    <s v="No"/>
    <s v="No"/>
    <s v="No"/>
    <s v="No"/>
    <s v="No"/>
    <s v="No"/>
    <x v="1"/>
    <s v="Yes"/>
    <x v="0"/>
    <n v="19.350000000000001"/>
    <n v="219.35"/>
    <n v="0"/>
    <n v="0"/>
    <n v="200.64"/>
    <n v="419.99"/>
    <n v="5"/>
    <s v="Stayed"/>
    <x v="1"/>
    <n v="57"/>
    <n v="4451"/>
    <m/>
    <m/>
    <x v="2"/>
  </r>
  <r>
    <s v="6778-JFCMK"/>
    <s v="Male"/>
    <n v="28"/>
    <s v="Yes"/>
    <s v="No"/>
    <s v="No"/>
    <s v="No"/>
    <n v="0"/>
    <s v="United States"/>
    <s v="California"/>
    <s v="Van Nuys"/>
    <n v="91405"/>
    <n v="34.202494000000002"/>
    <n v="-118.448048"/>
    <n v="51348"/>
    <s v="Q3"/>
    <s v="No"/>
    <n v="0"/>
    <x v="13"/>
    <s v="Offer C"/>
    <s v="No"/>
    <n v="0"/>
    <s v="No"/>
    <x v="0"/>
    <s v="DSL"/>
    <n v="46"/>
    <s v="Yes"/>
    <s v="No"/>
    <s v="No"/>
    <s v="No"/>
    <s v="Yes"/>
    <s v="Yes"/>
    <s v="Yes"/>
    <s v="Yes"/>
    <x v="1"/>
    <s v="Yes"/>
    <x v="2"/>
    <n v="50.6"/>
    <n v="1288.75"/>
    <n v="0"/>
    <n v="0"/>
    <n v="0"/>
    <n v="1288.75"/>
    <n v="3"/>
    <s v="Stayed"/>
    <x v="1"/>
    <n v="32"/>
    <n v="4806"/>
    <m/>
    <m/>
    <x v="2"/>
  </r>
  <r>
    <s v="6341-JVQGF"/>
    <s v="Female"/>
    <n v="26"/>
    <s v="Yes"/>
    <s v="No"/>
    <s v="Yes"/>
    <s v="No"/>
    <n v="0"/>
    <s v="United States"/>
    <s v="California"/>
    <s v="Van Nuys"/>
    <n v="91406"/>
    <n v="34.195684999999997"/>
    <n v="-118.490752"/>
    <n v="50047"/>
    <s v="Q3"/>
    <s v="Yes"/>
    <n v="2"/>
    <x v="52"/>
    <s v="None"/>
    <s v="Yes"/>
    <n v="39.340000000000003"/>
    <s v="No"/>
    <x v="0"/>
    <s v="DSL"/>
    <n v="41"/>
    <s v="Yes"/>
    <s v="No"/>
    <s v="Yes"/>
    <s v="Yes"/>
    <s v="Yes"/>
    <s v="Yes"/>
    <s v="Yes"/>
    <s v="Yes"/>
    <x v="1"/>
    <s v="Yes"/>
    <x v="2"/>
    <n v="81.150000000000006"/>
    <n v="2545.75"/>
    <n v="0"/>
    <n v="0"/>
    <n v="1219.54"/>
    <n v="3765.29"/>
    <n v="4"/>
    <s v="Stayed"/>
    <x v="1"/>
    <n v="54"/>
    <n v="5643"/>
    <m/>
    <m/>
    <x v="2"/>
  </r>
  <r>
    <s v="4811-JBUVU"/>
    <s v="Male"/>
    <n v="62"/>
    <s v="No"/>
    <s v="No"/>
    <s v="No"/>
    <s v="No"/>
    <n v="0"/>
    <s v="United States"/>
    <s v="California"/>
    <s v="Sherman Oaks"/>
    <n v="91423"/>
    <n v="34.146957"/>
    <n v="-118.43213799999999"/>
    <n v="29387"/>
    <s v="Q3"/>
    <s v="No"/>
    <n v="0"/>
    <x v="28"/>
    <s v="None"/>
    <s v="Yes"/>
    <n v="31.97"/>
    <s v="Yes"/>
    <x v="0"/>
    <s v="Fiber Optic"/>
    <n v="2"/>
    <s v="No"/>
    <s v="No"/>
    <s v="No"/>
    <s v="Yes"/>
    <s v="No"/>
    <s v="Yes"/>
    <s v="Yes"/>
    <s v="Yes"/>
    <x v="0"/>
    <s v="Yes"/>
    <x v="1"/>
    <n v="89.9"/>
    <n v="2723.15"/>
    <n v="0"/>
    <n v="0"/>
    <n v="959.099999999999"/>
    <n v="3682.25"/>
    <n v="3"/>
    <s v="Stayed"/>
    <x v="1"/>
    <n v="33"/>
    <n v="3233"/>
    <m/>
    <m/>
    <x v="1"/>
  </r>
  <r>
    <s v="0945-TSONX"/>
    <s v="Female"/>
    <n v="22"/>
    <s v="Yes"/>
    <s v="No"/>
    <s v="Yes"/>
    <s v="No"/>
    <n v="0"/>
    <s v="United States"/>
    <s v="California"/>
    <s v="Encino"/>
    <n v="91436"/>
    <n v="34.152875000000002"/>
    <n v="-118.486056"/>
    <n v="13129"/>
    <s v="Q3"/>
    <s v="Yes"/>
    <n v="6"/>
    <x v="58"/>
    <s v="Offer B"/>
    <s v="Yes"/>
    <n v="29.15"/>
    <s v="Yes"/>
    <x v="0"/>
    <s v="DSL"/>
    <n v="52"/>
    <s v="Yes"/>
    <s v="Yes"/>
    <s v="No"/>
    <s v="Yes"/>
    <s v="Yes"/>
    <s v="Yes"/>
    <s v="Yes"/>
    <s v="No"/>
    <x v="2"/>
    <s v="Yes"/>
    <x v="1"/>
    <n v="85.3"/>
    <n v="4107.25"/>
    <n v="0"/>
    <n v="130"/>
    <n v="1370.05"/>
    <n v="5607.3"/>
    <n v="3"/>
    <s v="Stayed"/>
    <x v="1"/>
    <n v="30"/>
    <n v="5698"/>
    <m/>
    <m/>
    <x v="2"/>
  </r>
  <r>
    <s v="2651-ZCBXV"/>
    <s v="Male"/>
    <n v="49"/>
    <s v="No"/>
    <s v="No"/>
    <s v="No"/>
    <s v="No"/>
    <n v="0"/>
    <s v="United States"/>
    <s v="California"/>
    <s v="Burbank"/>
    <n v="91501"/>
    <n v="34.188338999999999"/>
    <n v="-118.30094200000001"/>
    <n v="18112"/>
    <s v="Q3"/>
    <s v="No"/>
    <n v="0"/>
    <x v="16"/>
    <s v="Offer B"/>
    <s v="Yes"/>
    <n v="17.760000000000002"/>
    <s v="Yes"/>
    <x v="0"/>
    <s v="Fiber Optic"/>
    <n v="4"/>
    <s v="Yes"/>
    <s v="Yes"/>
    <s v="No"/>
    <s v="Yes"/>
    <s v="Yes"/>
    <s v="Yes"/>
    <s v="Yes"/>
    <s v="Yes"/>
    <x v="2"/>
    <s v="Yes"/>
    <x v="1"/>
    <n v="108"/>
    <n v="5760.65"/>
    <n v="0"/>
    <n v="0"/>
    <n v="959.04"/>
    <n v="6719.69"/>
    <n v="3"/>
    <s v="Stayed"/>
    <x v="1"/>
    <n v="73"/>
    <n v="6370"/>
    <m/>
    <m/>
    <x v="2"/>
  </r>
  <r>
    <s v="3316-UWXUY"/>
    <s v="Male"/>
    <n v="64"/>
    <s v="No"/>
    <s v="No"/>
    <s v="No"/>
    <s v="No"/>
    <n v="0"/>
    <s v="United States"/>
    <s v="California"/>
    <s v="Burbank"/>
    <n v="91502"/>
    <n v="34.177267000000001"/>
    <n v="-118.31003"/>
    <n v="11517"/>
    <s v="Q3"/>
    <s v="No"/>
    <n v="0"/>
    <x v="59"/>
    <s v="Offer B"/>
    <s v="Yes"/>
    <n v="40.83"/>
    <s v="No"/>
    <x v="0"/>
    <s v="Fiber Optic"/>
    <n v="21"/>
    <s v="Yes"/>
    <s v="Yes"/>
    <s v="No"/>
    <s v="Yes"/>
    <s v="No"/>
    <s v="Yes"/>
    <s v="Yes"/>
    <s v="Yes"/>
    <x v="0"/>
    <s v="Yes"/>
    <x v="1"/>
    <n v="93.5"/>
    <n v="4747.5"/>
    <n v="0"/>
    <n v="0"/>
    <n v="2041.5"/>
    <n v="6789"/>
    <n v="4"/>
    <s v="Stayed"/>
    <x v="1"/>
    <n v="70"/>
    <n v="6367"/>
    <m/>
    <m/>
    <x v="1"/>
  </r>
  <r>
    <s v="7083-MIOPC"/>
    <s v="Female"/>
    <n v="62"/>
    <s v="No"/>
    <s v="No"/>
    <s v="No"/>
    <s v="No"/>
    <n v="0"/>
    <s v="United States"/>
    <s v="California"/>
    <s v="Burbank"/>
    <n v="91505"/>
    <n v="34.174214999999997"/>
    <n v="-118.345928"/>
    <n v="29245"/>
    <s v="Q3"/>
    <s v="No"/>
    <n v="0"/>
    <x v="61"/>
    <s v="None"/>
    <s v="Yes"/>
    <n v="42.36"/>
    <s v="No"/>
    <x v="1"/>
    <s v="None"/>
    <n v="0"/>
    <s v="No"/>
    <s v="No"/>
    <s v="No"/>
    <s v="No"/>
    <s v="No"/>
    <s v="No"/>
    <s v="No"/>
    <s v="No"/>
    <x v="2"/>
    <s v="No"/>
    <x v="1"/>
    <n v="20.25"/>
    <n v="1566.9"/>
    <n v="0"/>
    <n v="0"/>
    <n v="3049.92"/>
    <n v="4616.82"/>
    <n v="4"/>
    <s v="Stayed"/>
    <x v="1"/>
    <n v="49"/>
    <n v="5733"/>
    <m/>
    <m/>
    <x v="2"/>
  </r>
  <r>
    <s v="1984-GPTEH"/>
    <s v="Female"/>
    <n v="47"/>
    <s v="No"/>
    <s v="No"/>
    <s v="No"/>
    <s v="No"/>
    <n v="0"/>
    <s v="United States"/>
    <s v="California"/>
    <s v="Burbank"/>
    <n v="91506"/>
    <n v="34.169705999999998"/>
    <n v="-118.323548"/>
    <n v="18539"/>
    <s v="Q3"/>
    <s v="No"/>
    <n v="0"/>
    <x v="48"/>
    <s v="None"/>
    <s v="Yes"/>
    <n v="4.53"/>
    <s v="Yes"/>
    <x v="1"/>
    <s v="None"/>
    <n v="0"/>
    <s v="No"/>
    <s v="No"/>
    <s v="No"/>
    <s v="No"/>
    <s v="No"/>
    <s v="No"/>
    <s v="No"/>
    <s v="No"/>
    <x v="0"/>
    <s v="No"/>
    <x v="0"/>
    <n v="25.15"/>
    <n v="702"/>
    <n v="0"/>
    <n v="0"/>
    <n v="131.37"/>
    <n v="833.37"/>
    <n v="4"/>
    <s v="Stayed"/>
    <x v="1"/>
    <n v="46"/>
    <n v="5491"/>
    <m/>
    <m/>
    <x v="1"/>
  </r>
  <r>
    <s v="0621-JFHOL"/>
    <s v="Female"/>
    <n v="41"/>
    <s v="No"/>
    <s v="No"/>
    <s v="No"/>
    <s v="No"/>
    <n v="0"/>
    <s v="United States"/>
    <s v="California"/>
    <s v="North Hollywood"/>
    <n v="91602"/>
    <n v="34.151359999999997"/>
    <n v="-118.364786"/>
    <n v="16996"/>
    <s v="Q3"/>
    <s v="No"/>
    <n v="0"/>
    <x v="31"/>
    <s v="Offer D"/>
    <s v="No"/>
    <n v="0"/>
    <s v="No"/>
    <x v="0"/>
    <s v="Cable"/>
    <n v="29"/>
    <s v="No"/>
    <s v="No"/>
    <s v="No"/>
    <s v="Yes"/>
    <s v="No"/>
    <s v="No"/>
    <s v="No"/>
    <s v="Yes"/>
    <x v="2"/>
    <s v="Yes"/>
    <x v="2"/>
    <n v="29.6"/>
    <n v="299.05"/>
    <n v="0"/>
    <n v="0"/>
    <n v="0"/>
    <n v="299.05"/>
    <n v="3"/>
    <s v="Stayed"/>
    <x v="1"/>
    <n v="62"/>
    <n v="3180"/>
    <m/>
    <m/>
    <x v="1"/>
  </r>
  <r>
    <s v="9903-LYSAB"/>
    <s v="Male"/>
    <n v="42"/>
    <s v="No"/>
    <s v="No"/>
    <s v="Yes"/>
    <s v="No"/>
    <n v="0"/>
    <s v="United States"/>
    <s v="California"/>
    <s v="Studio City"/>
    <n v="91604"/>
    <n v="34.139082000000002"/>
    <n v="-118.39275000000001"/>
    <n v="26157"/>
    <s v="Q3"/>
    <s v="Yes"/>
    <n v="5"/>
    <x v="2"/>
    <s v="Offer D"/>
    <s v="Yes"/>
    <n v="16.78"/>
    <s v="Yes"/>
    <x v="0"/>
    <s v="Fiber Optic"/>
    <n v="23"/>
    <s v="No"/>
    <s v="No"/>
    <s v="No"/>
    <s v="No"/>
    <s v="No"/>
    <s v="No"/>
    <s v="No"/>
    <s v="Yes"/>
    <x v="0"/>
    <s v="Yes"/>
    <x v="0"/>
    <n v="73.150000000000006"/>
    <n v="1305.95"/>
    <n v="0"/>
    <n v="0"/>
    <n v="302.04000000000002"/>
    <n v="1607.99"/>
    <n v="4"/>
    <s v="Stayed"/>
    <x v="1"/>
    <n v="73"/>
    <n v="4283"/>
    <m/>
    <m/>
    <x v="1"/>
  </r>
  <r>
    <s v="9227-UAQFT"/>
    <s v="Male"/>
    <n v="40"/>
    <s v="No"/>
    <s v="No"/>
    <s v="No"/>
    <s v="No"/>
    <n v="0"/>
    <s v="United States"/>
    <s v="California"/>
    <s v="North Hollywood"/>
    <n v="91606"/>
    <n v="34.187598999999999"/>
    <n v="-118.387125"/>
    <n v="45358"/>
    <s v="Q3"/>
    <s v="No"/>
    <n v="0"/>
    <x v="12"/>
    <s v="Offer D"/>
    <s v="Yes"/>
    <n v="40.17"/>
    <s v="No"/>
    <x v="1"/>
    <s v="None"/>
    <n v="0"/>
    <s v="No"/>
    <s v="No"/>
    <s v="No"/>
    <s v="No"/>
    <s v="No"/>
    <s v="No"/>
    <s v="No"/>
    <s v="No"/>
    <x v="2"/>
    <s v="No"/>
    <x v="2"/>
    <n v="19.75"/>
    <n v="284.35000000000002"/>
    <n v="0"/>
    <n v="0"/>
    <n v="642.72"/>
    <n v="927.07"/>
    <n v="5"/>
    <s v="Stayed"/>
    <x v="1"/>
    <n v="53"/>
    <n v="4272"/>
    <m/>
    <m/>
    <x v="2"/>
  </r>
  <r>
    <s v="7301-ABVAD"/>
    <s v="Female"/>
    <n v="37"/>
    <s v="No"/>
    <s v="No"/>
    <s v="No"/>
    <s v="No"/>
    <n v="0"/>
    <s v="United States"/>
    <s v="California"/>
    <s v="Valley Village"/>
    <n v="91607"/>
    <n v="34.165782999999998"/>
    <n v="-118.399795"/>
    <n v="27453"/>
    <s v="Q3"/>
    <s v="No"/>
    <n v="0"/>
    <x v="61"/>
    <s v="None"/>
    <s v="Yes"/>
    <n v="8.2899999999999991"/>
    <s v="Yes"/>
    <x v="0"/>
    <s v="Cable"/>
    <n v="13"/>
    <s v="No"/>
    <s v="Yes"/>
    <s v="Yes"/>
    <s v="Yes"/>
    <s v="Yes"/>
    <s v="Yes"/>
    <s v="Yes"/>
    <s v="Yes"/>
    <x v="2"/>
    <s v="No"/>
    <x v="0"/>
    <n v="86.6"/>
    <n v="6350.5"/>
    <n v="0"/>
    <n v="0"/>
    <n v="596.87999999999897"/>
    <n v="6947.38"/>
    <n v="3"/>
    <s v="Stayed"/>
    <x v="1"/>
    <n v="37"/>
    <n v="4530"/>
    <m/>
    <m/>
    <x v="2"/>
  </r>
  <r>
    <s v="6614-FHDBO"/>
    <s v="Male"/>
    <n v="49"/>
    <s v="No"/>
    <s v="No"/>
    <s v="No"/>
    <s v="No"/>
    <n v="0"/>
    <s v="United States"/>
    <s v="California"/>
    <s v="Rancho Cucamonga"/>
    <n v="91701"/>
    <n v="34.132275"/>
    <n v="-117.61147800000001"/>
    <n v="39064"/>
    <s v="Q3"/>
    <s v="No"/>
    <n v="0"/>
    <x v="61"/>
    <s v="None"/>
    <s v="Yes"/>
    <n v="35.11"/>
    <s v="Yes"/>
    <x v="0"/>
    <s v="Fiber Optic"/>
    <n v="22"/>
    <s v="No"/>
    <s v="Yes"/>
    <s v="Yes"/>
    <s v="Yes"/>
    <s v="Yes"/>
    <s v="Yes"/>
    <s v="Yes"/>
    <s v="Yes"/>
    <x v="2"/>
    <s v="No"/>
    <x v="0"/>
    <n v="109.2"/>
    <n v="7878.3"/>
    <n v="0"/>
    <n v="0"/>
    <n v="2527.92"/>
    <n v="10406.219999999999"/>
    <n v="3"/>
    <s v="Stayed"/>
    <x v="1"/>
    <n v="26"/>
    <n v="4551"/>
    <m/>
    <m/>
    <x v="2"/>
  </r>
  <r>
    <s v="7576-ASEJU"/>
    <s v="Female"/>
    <n v="38"/>
    <s v="No"/>
    <s v="No"/>
    <s v="Yes"/>
    <s v="No"/>
    <n v="0"/>
    <s v="United States"/>
    <s v="California"/>
    <s v="Azusa"/>
    <n v="91702"/>
    <n v="34.174492999999998"/>
    <n v="-117.87067999999999"/>
    <n v="57775"/>
    <s v="Q3"/>
    <s v="Yes"/>
    <n v="10"/>
    <x v="45"/>
    <s v="Offer B"/>
    <s v="Yes"/>
    <n v="25.16"/>
    <s v="No"/>
    <x v="0"/>
    <s v="DSL"/>
    <n v="11"/>
    <s v="Yes"/>
    <s v="No"/>
    <s v="No"/>
    <s v="Yes"/>
    <s v="Yes"/>
    <s v="Yes"/>
    <s v="Yes"/>
    <s v="Yes"/>
    <x v="1"/>
    <s v="Yes"/>
    <x v="1"/>
    <n v="74.7"/>
    <n v="3187.65"/>
    <n v="0"/>
    <n v="0"/>
    <n v="1031.56"/>
    <n v="4219.21"/>
    <n v="4"/>
    <s v="Stayed"/>
    <x v="1"/>
    <n v="56"/>
    <n v="5246"/>
    <m/>
    <m/>
    <x v="2"/>
  </r>
  <r>
    <s v="0303-UNCIP"/>
    <s v="Male"/>
    <n v="35"/>
    <s v="No"/>
    <s v="No"/>
    <s v="No"/>
    <s v="No"/>
    <n v="0"/>
    <s v="United States"/>
    <s v="California"/>
    <s v="Claremont"/>
    <n v="91711"/>
    <n v="34.127620999999998"/>
    <n v="-117.71786299999999"/>
    <n v="34716"/>
    <s v="Q3"/>
    <s v="No"/>
    <n v="0"/>
    <x v="45"/>
    <s v="Offer B"/>
    <s v="Yes"/>
    <n v="37.549999999999997"/>
    <s v="Yes"/>
    <x v="0"/>
    <s v="DSL"/>
    <n v="30"/>
    <s v="No"/>
    <s v="No"/>
    <s v="Yes"/>
    <s v="No"/>
    <s v="No"/>
    <s v="Yes"/>
    <s v="Yes"/>
    <s v="No"/>
    <x v="1"/>
    <s v="No"/>
    <x v="2"/>
    <n v="65"/>
    <n v="2531.8000000000002"/>
    <n v="0"/>
    <n v="140"/>
    <n v="1539.55"/>
    <n v="4211.3500000000004"/>
    <n v="4"/>
    <s v="Stayed"/>
    <x v="1"/>
    <n v="57"/>
    <n v="5043"/>
    <m/>
    <m/>
    <x v="2"/>
  </r>
  <r>
    <s v="0959-WHOKV"/>
    <s v="Male"/>
    <n v="28"/>
    <s v="Yes"/>
    <s v="No"/>
    <s v="No"/>
    <s v="No"/>
    <n v="0"/>
    <s v="United States"/>
    <s v="California"/>
    <s v="Covina"/>
    <n v="91724"/>
    <n v="34.081110000000002"/>
    <n v="-117.85393500000001"/>
    <n v="25068"/>
    <s v="Q3"/>
    <s v="No"/>
    <n v="0"/>
    <x v="44"/>
    <s v="Offer B"/>
    <s v="Yes"/>
    <n v="6.42"/>
    <s v="Yes"/>
    <x v="0"/>
    <s v="Fiber Optic"/>
    <n v="48"/>
    <s v="Yes"/>
    <s v="Yes"/>
    <s v="Yes"/>
    <s v="No"/>
    <s v="No"/>
    <s v="Yes"/>
    <s v="Yes"/>
    <s v="Yes"/>
    <x v="1"/>
    <s v="Yes"/>
    <x v="0"/>
    <n v="99"/>
    <n v="4298.45"/>
    <n v="0"/>
    <n v="0"/>
    <n v="269.64"/>
    <n v="4568.09"/>
    <n v="3"/>
    <s v="Stayed"/>
    <x v="1"/>
    <n v="46"/>
    <n v="2887"/>
    <m/>
    <m/>
    <x v="2"/>
  </r>
  <r>
    <s v="4075-JFPGR"/>
    <s v="Female"/>
    <n v="27"/>
    <s v="Yes"/>
    <s v="No"/>
    <s v="Yes"/>
    <s v="No"/>
    <n v="0"/>
    <s v="United States"/>
    <s v="California"/>
    <s v="Rancho Cucamonga"/>
    <n v="91730"/>
    <n v="34.100969999999997"/>
    <n v="-117.57881999999999"/>
    <n v="51970"/>
    <s v="Q3"/>
    <s v="Yes"/>
    <n v="2"/>
    <x v="60"/>
    <s v="Offer B"/>
    <s v="Yes"/>
    <n v="21.07"/>
    <s v="No"/>
    <x v="0"/>
    <s v="Fiber Optic"/>
    <n v="46"/>
    <s v="Yes"/>
    <s v="Yes"/>
    <s v="Yes"/>
    <s v="No"/>
    <s v="Yes"/>
    <s v="No"/>
    <s v="No"/>
    <s v="Yes"/>
    <x v="1"/>
    <s v="Yes"/>
    <x v="0"/>
    <n v="93.5"/>
    <n v="4619.55"/>
    <n v="0"/>
    <n v="0"/>
    <n v="1074.57"/>
    <n v="5694.12"/>
    <n v="3"/>
    <s v="Stayed"/>
    <x v="1"/>
    <n v="68"/>
    <n v="5561"/>
    <m/>
    <m/>
    <x v="2"/>
  </r>
  <r>
    <s v="3282-ZISZV"/>
    <s v="Male"/>
    <n v="56"/>
    <s v="No"/>
    <s v="No"/>
    <s v="No"/>
    <s v="No"/>
    <n v="0"/>
    <s v="United States"/>
    <s v="California"/>
    <s v="South El Monte"/>
    <n v="91733"/>
    <n v="34.046219999999998"/>
    <n v="-118.053753"/>
    <n v="45645"/>
    <s v="Q3"/>
    <s v="No"/>
    <n v="0"/>
    <x v="15"/>
    <s v="None"/>
    <s v="Yes"/>
    <n v="37.479999999999997"/>
    <s v="Yes"/>
    <x v="0"/>
    <s v="DSL"/>
    <n v="15"/>
    <s v="No"/>
    <s v="Yes"/>
    <s v="Yes"/>
    <s v="Yes"/>
    <s v="Yes"/>
    <s v="Yes"/>
    <s v="Yes"/>
    <s v="Yes"/>
    <x v="1"/>
    <s v="No"/>
    <x v="1"/>
    <n v="83.7"/>
    <n v="2633.3"/>
    <n v="0"/>
    <n v="0"/>
    <n v="1199.3599999999999"/>
    <n v="3832.66"/>
    <n v="5"/>
    <s v="Stayed"/>
    <x v="1"/>
    <n v="71"/>
    <n v="3945"/>
    <m/>
    <m/>
    <x v="2"/>
  </r>
  <r>
    <s v="3675-YDUPJ"/>
    <s v="Male"/>
    <n v="29"/>
    <s v="Yes"/>
    <s v="No"/>
    <s v="No"/>
    <s v="No"/>
    <n v="0"/>
    <s v="United States"/>
    <s v="California"/>
    <s v="Rancho Cucamonga"/>
    <n v="91737"/>
    <n v="34.245289"/>
    <n v="-117.642503"/>
    <n v="23079"/>
    <s v="Q3"/>
    <s v="No"/>
    <n v="0"/>
    <x v="31"/>
    <s v="Offer D"/>
    <s v="Yes"/>
    <n v="1.98"/>
    <s v="No"/>
    <x v="1"/>
    <s v="None"/>
    <n v="0"/>
    <s v="No"/>
    <s v="No"/>
    <s v="No"/>
    <s v="No"/>
    <s v="No"/>
    <s v="No"/>
    <s v="No"/>
    <s v="No"/>
    <x v="0"/>
    <s v="Yes"/>
    <x v="1"/>
    <n v="19.850000000000001"/>
    <n v="193.05"/>
    <n v="0"/>
    <n v="0"/>
    <n v="19.8"/>
    <n v="212.85"/>
    <n v="4"/>
    <s v="Stayed"/>
    <x v="1"/>
    <n v="58"/>
    <n v="3768"/>
    <m/>
    <m/>
    <x v="1"/>
  </r>
  <r>
    <s v="4111-BNXIF"/>
    <s v="Female"/>
    <n v="19"/>
    <s v="Yes"/>
    <s v="No"/>
    <s v="Yes"/>
    <s v="No"/>
    <n v="0"/>
    <s v="United States"/>
    <s v="California"/>
    <s v="Rancho Cucamonga"/>
    <n v="91739"/>
    <n v="34.133808999999999"/>
    <n v="-117.523724"/>
    <n v="12937"/>
    <s v="Q3"/>
    <s v="Yes"/>
    <n v="1"/>
    <x v="70"/>
    <s v="None"/>
    <s v="No"/>
    <n v="0"/>
    <s v="No"/>
    <x v="0"/>
    <s v="DSL"/>
    <n v="52"/>
    <s v="No"/>
    <s v="Yes"/>
    <s v="Yes"/>
    <s v="Yes"/>
    <s v="Yes"/>
    <s v="Yes"/>
    <s v="Yes"/>
    <s v="Yes"/>
    <x v="2"/>
    <s v="Yes"/>
    <x v="0"/>
    <n v="59.55"/>
    <n v="4103.8999999999996"/>
    <n v="0"/>
    <n v="0"/>
    <n v="0"/>
    <n v="4103.8999999999996"/>
    <n v="4"/>
    <s v="Stayed"/>
    <x v="1"/>
    <n v="56"/>
    <n v="4478"/>
    <m/>
    <m/>
    <x v="2"/>
  </r>
  <r>
    <s v="7017-VFHAY"/>
    <s v="Female"/>
    <n v="42"/>
    <s v="No"/>
    <s v="No"/>
    <s v="Yes"/>
    <s v="Yes"/>
    <n v="1"/>
    <s v="United States"/>
    <s v="California"/>
    <s v="Glendora"/>
    <n v="91740"/>
    <n v="34.119363"/>
    <n v="-117.855059"/>
    <n v="25135"/>
    <s v="Q3"/>
    <s v="Yes"/>
    <n v="3"/>
    <x v="66"/>
    <s v="Offer B"/>
    <s v="Yes"/>
    <n v="20.010000000000002"/>
    <s v="Yes"/>
    <x v="0"/>
    <s v="Fiber Optic"/>
    <n v="12"/>
    <s v="Yes"/>
    <s v="Yes"/>
    <s v="Yes"/>
    <s v="Yes"/>
    <s v="Yes"/>
    <s v="Yes"/>
    <s v="Yes"/>
    <s v="Yes"/>
    <x v="2"/>
    <s v="No"/>
    <x v="1"/>
    <n v="115.1"/>
    <n v="7008.15"/>
    <n v="0"/>
    <n v="0"/>
    <n v="1220.6099999999999"/>
    <n v="8228.76"/>
    <n v="3"/>
    <s v="Stayed"/>
    <x v="1"/>
    <n v="38"/>
    <n v="6090"/>
    <m/>
    <m/>
    <x v="2"/>
  </r>
  <r>
    <s v="6655-LHBYW"/>
    <s v="Male"/>
    <n v="46"/>
    <s v="No"/>
    <s v="No"/>
    <s v="No"/>
    <s v="No"/>
    <n v="0"/>
    <s v="United States"/>
    <s v="California"/>
    <s v="Glendora"/>
    <n v="91741"/>
    <n v="34.14649"/>
    <n v="-117.84981500000001"/>
    <n v="24973"/>
    <s v="Q3"/>
    <s v="No"/>
    <n v="0"/>
    <x v="59"/>
    <s v="Offer B"/>
    <s v="Yes"/>
    <n v="19.8"/>
    <s v="Yes"/>
    <x v="0"/>
    <s v="Fiber Optic"/>
    <n v="21"/>
    <s v="Yes"/>
    <s v="Yes"/>
    <s v="Yes"/>
    <s v="Yes"/>
    <s v="Yes"/>
    <s v="Yes"/>
    <s v="Yes"/>
    <s v="No"/>
    <x v="1"/>
    <s v="No"/>
    <x v="1"/>
    <n v="114.35"/>
    <n v="5791.1"/>
    <n v="0"/>
    <n v="10"/>
    <n v="990"/>
    <n v="6791.1"/>
    <n v="3"/>
    <s v="Stayed"/>
    <x v="1"/>
    <n v="33"/>
    <n v="5068"/>
    <m/>
    <m/>
    <x v="2"/>
  </r>
  <r>
    <s v="7605-BDWDC"/>
    <s v="Female"/>
    <n v="35"/>
    <s v="No"/>
    <s v="No"/>
    <s v="No"/>
    <s v="No"/>
    <n v="0"/>
    <s v="United States"/>
    <s v="California"/>
    <s v="Mira Loma"/>
    <n v="91752"/>
    <n v="33.999991999999999"/>
    <n v="-117.53539499999999"/>
    <n v="18980"/>
    <s v="Q3"/>
    <s v="No"/>
    <n v="0"/>
    <x v="52"/>
    <s v="None"/>
    <s v="No"/>
    <n v="0"/>
    <s v="No"/>
    <x v="0"/>
    <s v="DSL"/>
    <n v="10"/>
    <s v="Yes"/>
    <s v="Yes"/>
    <s v="No"/>
    <s v="Yes"/>
    <s v="No"/>
    <s v="Yes"/>
    <s v="Yes"/>
    <s v="Yes"/>
    <x v="2"/>
    <s v="Yes"/>
    <x v="0"/>
    <n v="49.85"/>
    <n v="1520.1"/>
    <n v="0"/>
    <n v="0"/>
    <n v="0"/>
    <n v="1520.1"/>
    <n v="3"/>
    <s v="Stayed"/>
    <x v="1"/>
    <n v="67"/>
    <n v="2539"/>
    <m/>
    <m/>
    <x v="2"/>
  </r>
  <r>
    <s v="1950-KSVVJ"/>
    <s v="Female"/>
    <n v="57"/>
    <s v="No"/>
    <s v="No"/>
    <s v="Yes"/>
    <s v="No"/>
    <n v="0"/>
    <s v="United States"/>
    <s v="California"/>
    <s v="Monterey Park"/>
    <n v="91754"/>
    <n v="34.050322000000001"/>
    <n v="-118.147037"/>
    <n v="33280"/>
    <s v="Q3"/>
    <s v="Yes"/>
    <n v="1"/>
    <x v="55"/>
    <s v="Offer B"/>
    <s v="Yes"/>
    <n v="33.54"/>
    <s v="Yes"/>
    <x v="0"/>
    <s v="Fiber Optic"/>
    <n v="4"/>
    <s v="Yes"/>
    <s v="Yes"/>
    <s v="Yes"/>
    <s v="Yes"/>
    <s v="Yes"/>
    <s v="Yes"/>
    <s v="Yes"/>
    <s v="Yes"/>
    <x v="1"/>
    <s v="No"/>
    <x v="2"/>
    <n v="113.3"/>
    <n v="5032.25"/>
    <n v="0"/>
    <n v="0"/>
    <n v="1509.3"/>
    <n v="6541.55"/>
    <n v="3"/>
    <s v="Stayed"/>
    <x v="1"/>
    <n v="61"/>
    <n v="4885"/>
    <m/>
    <m/>
    <x v="2"/>
  </r>
  <r>
    <s v="0123-CRBRT"/>
    <s v="Female"/>
    <n v="62"/>
    <s v="No"/>
    <s v="No"/>
    <s v="Yes"/>
    <s v="No"/>
    <n v="0"/>
    <s v="United States"/>
    <s v="California"/>
    <s v="Monterey Park"/>
    <n v="91755"/>
    <n v="34.049171999999999"/>
    <n v="-118.115022"/>
    <n v="26933"/>
    <s v="Q3"/>
    <s v="Yes"/>
    <n v="1"/>
    <x v="66"/>
    <s v="Offer B"/>
    <s v="Yes"/>
    <n v="47.19"/>
    <s v="Yes"/>
    <x v="0"/>
    <s v="DSL"/>
    <n v="28"/>
    <s v="Yes"/>
    <s v="Yes"/>
    <s v="Yes"/>
    <s v="Yes"/>
    <s v="Yes"/>
    <s v="Yes"/>
    <s v="Yes"/>
    <s v="Yes"/>
    <x v="2"/>
    <s v="No"/>
    <x v="2"/>
    <n v="88.1"/>
    <n v="5526.75"/>
    <n v="0"/>
    <n v="0"/>
    <n v="2878.5899999999901"/>
    <n v="8405.34"/>
    <n v="4"/>
    <s v="Stayed"/>
    <x v="1"/>
    <n v="40"/>
    <n v="5152"/>
    <m/>
    <m/>
    <x v="2"/>
  </r>
  <r>
    <s v="6292-TOSSS"/>
    <s v="Male"/>
    <n v="64"/>
    <s v="No"/>
    <s v="No"/>
    <s v="No"/>
    <s v="No"/>
    <n v="0"/>
    <s v="United States"/>
    <s v="California"/>
    <s v="Mt Baldy"/>
    <n v="91759"/>
    <n v="34.231318000000002"/>
    <n v="-117.662032"/>
    <n v="47"/>
    <s v="Q3"/>
    <s v="No"/>
    <n v="0"/>
    <x v="59"/>
    <s v="Offer B"/>
    <s v="Yes"/>
    <n v="47.16"/>
    <s v="Yes"/>
    <x v="1"/>
    <s v="None"/>
    <n v="0"/>
    <s v="No"/>
    <s v="No"/>
    <s v="No"/>
    <s v="No"/>
    <s v="No"/>
    <s v="No"/>
    <s v="No"/>
    <s v="No"/>
    <x v="2"/>
    <s v="No"/>
    <x v="0"/>
    <n v="24.9"/>
    <n v="1195.25"/>
    <n v="0"/>
    <n v="0"/>
    <n v="2358"/>
    <n v="3553.25"/>
    <n v="4"/>
    <s v="Stayed"/>
    <x v="1"/>
    <n v="68"/>
    <n v="4297"/>
    <m/>
    <m/>
    <x v="2"/>
  </r>
  <r>
    <s v="7014-ZZXAW"/>
    <s v="Female"/>
    <n v="30"/>
    <s v="No"/>
    <s v="No"/>
    <s v="Yes"/>
    <s v="No"/>
    <n v="0"/>
    <s v="United States"/>
    <s v="California"/>
    <s v="Montclair"/>
    <n v="91763"/>
    <n v="34.072121000000003"/>
    <n v="-117.698319"/>
    <n v="34447"/>
    <s v="Q3"/>
    <s v="Yes"/>
    <n v="1"/>
    <x v="67"/>
    <s v="None"/>
    <s v="Yes"/>
    <n v="8.2100000000000009"/>
    <s v="Yes"/>
    <x v="1"/>
    <s v="None"/>
    <n v="0"/>
    <s v="No"/>
    <s v="No"/>
    <s v="No"/>
    <s v="No"/>
    <s v="No"/>
    <s v="No"/>
    <s v="No"/>
    <s v="No"/>
    <x v="2"/>
    <s v="Yes"/>
    <x v="1"/>
    <n v="24.25"/>
    <n v="1732.95"/>
    <n v="0"/>
    <n v="0"/>
    <n v="582.91"/>
    <n v="2315.86"/>
    <n v="5"/>
    <s v="Stayed"/>
    <x v="1"/>
    <n v="59"/>
    <n v="5409"/>
    <m/>
    <m/>
    <x v="2"/>
  </r>
  <r>
    <s v="7633-MVPUY"/>
    <s v="Male"/>
    <n v="50"/>
    <s v="No"/>
    <s v="No"/>
    <s v="Yes"/>
    <s v="No"/>
    <n v="0"/>
    <s v="United States"/>
    <s v="California"/>
    <s v="Diamond Bar"/>
    <n v="91765"/>
    <n v="33.992415999999999"/>
    <n v="-117.807874"/>
    <n v="46532"/>
    <s v="Q3"/>
    <s v="Yes"/>
    <n v="1"/>
    <x v="46"/>
    <s v="Offer B"/>
    <s v="Yes"/>
    <n v="49.29"/>
    <s v="No"/>
    <x v="0"/>
    <s v="Cable"/>
    <n v="22"/>
    <s v="Yes"/>
    <s v="Yes"/>
    <s v="No"/>
    <s v="Yes"/>
    <s v="No"/>
    <s v="No"/>
    <s v="No"/>
    <s v="Yes"/>
    <x v="2"/>
    <s v="Yes"/>
    <x v="0"/>
    <n v="59.75"/>
    <n v="3450.15"/>
    <n v="0"/>
    <n v="0"/>
    <n v="2809.5299999999902"/>
    <n v="6259.68"/>
    <n v="3"/>
    <s v="Stayed"/>
    <x v="1"/>
    <n v="68"/>
    <n v="4012"/>
    <m/>
    <m/>
    <x v="2"/>
  </r>
  <r>
    <s v="8645-KWHJO"/>
    <s v="Male"/>
    <n v="47"/>
    <s v="No"/>
    <s v="No"/>
    <s v="No"/>
    <s v="No"/>
    <n v="0"/>
    <s v="United States"/>
    <s v="California"/>
    <s v="San Gabriel"/>
    <n v="91776"/>
    <n v="34.089927000000003"/>
    <n v="-118.095645"/>
    <n v="38041"/>
    <s v="Q3"/>
    <s v="No"/>
    <n v="0"/>
    <x v="35"/>
    <s v="Offer D"/>
    <s v="No"/>
    <n v="0"/>
    <s v="No"/>
    <x v="0"/>
    <s v="DSL"/>
    <n v="4"/>
    <s v="No"/>
    <s v="No"/>
    <s v="Yes"/>
    <s v="Yes"/>
    <s v="Yes"/>
    <s v="Yes"/>
    <s v="Yes"/>
    <s v="Yes"/>
    <x v="0"/>
    <s v="Yes"/>
    <x v="0"/>
    <n v="55"/>
    <n v="771.95"/>
    <n v="0"/>
    <n v="0"/>
    <n v="0"/>
    <n v="771.95"/>
    <n v="3"/>
    <s v="Stayed"/>
    <x v="1"/>
    <n v="23"/>
    <n v="4900"/>
    <m/>
    <m/>
    <x v="1"/>
  </r>
  <r>
    <s v="4130-MZLCC"/>
    <s v="Female"/>
    <n v="24"/>
    <s v="Yes"/>
    <s v="No"/>
    <s v="No"/>
    <s v="No"/>
    <n v="0"/>
    <s v="United States"/>
    <s v="California"/>
    <s v="Temple City"/>
    <n v="91780"/>
    <n v="34.101607999999999"/>
    <n v="-118.055848"/>
    <n v="32718"/>
    <s v="Q3"/>
    <s v="No"/>
    <n v="0"/>
    <x v="20"/>
    <s v="None"/>
    <s v="Yes"/>
    <n v="43.02"/>
    <s v="No"/>
    <x v="0"/>
    <s v="DSL"/>
    <n v="42"/>
    <s v="No"/>
    <s v="Yes"/>
    <s v="No"/>
    <s v="No"/>
    <s v="No"/>
    <s v="No"/>
    <s v="No"/>
    <s v="Yes"/>
    <x v="0"/>
    <s v="No"/>
    <x v="0"/>
    <n v="50.55"/>
    <n v="244.75"/>
    <n v="0"/>
    <n v="0"/>
    <n v="215.1"/>
    <n v="459.85"/>
    <n v="3"/>
    <s v="Stayed"/>
    <x v="1"/>
    <n v="54"/>
    <n v="2739"/>
    <m/>
    <m/>
    <x v="0"/>
  </r>
  <r>
    <s v="0314-TKOSI"/>
    <s v="Female"/>
    <n v="29"/>
    <s v="Yes"/>
    <s v="No"/>
    <s v="No"/>
    <s v="No"/>
    <n v="0"/>
    <s v="United States"/>
    <s v="California"/>
    <s v="Upland"/>
    <n v="91784"/>
    <n v="34.141145999999999"/>
    <n v="-117.65558299999999"/>
    <n v="23331"/>
    <s v="Q3"/>
    <s v="No"/>
    <n v="0"/>
    <x v="63"/>
    <s v="Offer E"/>
    <s v="Yes"/>
    <n v="6.98"/>
    <s v="No"/>
    <x v="0"/>
    <s v="Cable"/>
    <n v="30"/>
    <s v="Yes"/>
    <s v="Yes"/>
    <s v="No"/>
    <s v="No"/>
    <s v="No"/>
    <s v="No"/>
    <s v="No"/>
    <s v="No"/>
    <x v="0"/>
    <s v="No"/>
    <x v="2"/>
    <n v="55.15"/>
    <n v="322.89999999999998"/>
    <n v="0"/>
    <n v="0"/>
    <n v="41.88"/>
    <n v="364.78"/>
    <n v="4"/>
    <s v="Stayed"/>
    <x v="1"/>
    <n v="42"/>
    <n v="5377"/>
    <m/>
    <m/>
    <x v="1"/>
  </r>
  <r>
    <s v="8229-MYEJZ"/>
    <s v="Female"/>
    <n v="44"/>
    <s v="No"/>
    <s v="No"/>
    <s v="No"/>
    <s v="No"/>
    <n v="0"/>
    <s v="United States"/>
    <s v="California"/>
    <s v="Upland"/>
    <n v="91786"/>
    <n v="34.105493000000003"/>
    <n v="-117.660934"/>
    <n v="48827"/>
    <s v="Q3"/>
    <s v="No"/>
    <n v="0"/>
    <x v="31"/>
    <s v="Offer D"/>
    <s v="Yes"/>
    <n v="45.56"/>
    <s v="No"/>
    <x v="0"/>
    <s v="DSL"/>
    <n v="17"/>
    <s v="No"/>
    <s v="Yes"/>
    <s v="No"/>
    <s v="No"/>
    <s v="No"/>
    <s v="No"/>
    <s v="No"/>
    <s v="Yes"/>
    <x v="0"/>
    <s v="No"/>
    <x v="0"/>
    <n v="51.2"/>
    <n v="498.25"/>
    <n v="0"/>
    <n v="0"/>
    <n v="455.6"/>
    <n v="953.85"/>
    <n v="4"/>
    <s v="Stayed"/>
    <x v="1"/>
    <n v="47"/>
    <n v="5765"/>
    <m/>
    <m/>
    <x v="1"/>
  </r>
  <r>
    <s v="2080-SRCDE"/>
    <s v="Female"/>
    <n v="21"/>
    <s v="Yes"/>
    <s v="No"/>
    <s v="No"/>
    <s v="Yes"/>
    <n v="1"/>
    <s v="United States"/>
    <s v="California"/>
    <s v="Walnut"/>
    <n v="91789"/>
    <n v="34.018354000000002"/>
    <n v="-117.85492000000001"/>
    <n v="45118"/>
    <s v="Q3"/>
    <s v="No"/>
    <n v="0"/>
    <x v="0"/>
    <s v="Offer E"/>
    <s v="Yes"/>
    <n v="32.729999999999997"/>
    <s v="Yes"/>
    <x v="1"/>
    <s v="None"/>
    <n v="0"/>
    <s v="No"/>
    <s v="No"/>
    <s v="No"/>
    <s v="No"/>
    <s v="No"/>
    <s v="No"/>
    <s v="No"/>
    <s v="No"/>
    <x v="0"/>
    <s v="No"/>
    <x v="2"/>
    <n v="25.4"/>
    <n v="25.4"/>
    <n v="0"/>
    <n v="0"/>
    <n v="32.729999999999997"/>
    <n v="58.129999999999903"/>
    <n v="3"/>
    <s v="Joined"/>
    <x v="1"/>
    <n v="38"/>
    <n v="4556"/>
    <m/>
    <m/>
    <x v="1"/>
  </r>
  <r>
    <s v="9577-WJVCQ"/>
    <s v="Female"/>
    <n v="24"/>
    <s v="Yes"/>
    <s v="No"/>
    <s v="No"/>
    <s v="No"/>
    <n v="0"/>
    <s v="United States"/>
    <s v="California"/>
    <s v="West Covina"/>
    <n v="91790"/>
    <n v="34.066963999999999"/>
    <n v="-117.93700699999999"/>
    <n v="44099"/>
    <s v="Q3"/>
    <s v="No"/>
    <n v="0"/>
    <x v="39"/>
    <s v="None"/>
    <s v="Yes"/>
    <n v="5.3"/>
    <s v="Yes"/>
    <x v="0"/>
    <s v="DSL"/>
    <n v="59"/>
    <s v="Yes"/>
    <s v="No"/>
    <s v="No"/>
    <s v="No"/>
    <s v="No"/>
    <s v="No"/>
    <s v="No"/>
    <s v="Yes"/>
    <x v="0"/>
    <s v="No"/>
    <x v="2"/>
    <n v="54.45"/>
    <n v="3687.75"/>
    <n v="0"/>
    <n v="0"/>
    <n v="360.4"/>
    <n v="4048.15"/>
    <n v="3"/>
    <s v="Stayed"/>
    <x v="1"/>
    <n v="24"/>
    <n v="5310"/>
    <m/>
    <m/>
    <x v="1"/>
  </r>
  <r>
    <s v="6202-DYYFX"/>
    <s v="Female"/>
    <n v="64"/>
    <s v="No"/>
    <s v="No"/>
    <s v="No"/>
    <s v="No"/>
    <n v="0"/>
    <s v="United States"/>
    <s v="California"/>
    <s v="West Covina"/>
    <n v="91792"/>
    <n v="34.024405000000002"/>
    <n v="-117.89872200000001"/>
    <n v="31622"/>
    <s v="Q3"/>
    <s v="No"/>
    <n v="0"/>
    <x v="41"/>
    <s v="Offer D"/>
    <s v="Yes"/>
    <n v="19.72"/>
    <s v="Yes"/>
    <x v="0"/>
    <s v="Fiber Optic"/>
    <n v="5"/>
    <s v="No"/>
    <s v="No"/>
    <s v="No"/>
    <s v="No"/>
    <s v="No"/>
    <s v="No"/>
    <s v="No"/>
    <s v="Yes"/>
    <x v="1"/>
    <s v="Yes"/>
    <x v="1"/>
    <n v="76"/>
    <n v="1783.6"/>
    <n v="0"/>
    <n v="0"/>
    <n v="433.84"/>
    <n v="2217.44"/>
    <n v="4"/>
    <s v="Stayed"/>
    <x v="1"/>
    <n v="41"/>
    <n v="2031"/>
    <m/>
    <m/>
    <x v="2"/>
  </r>
  <r>
    <s v="3808-HFKDE"/>
    <s v="Female"/>
    <n v="35"/>
    <s v="No"/>
    <s v="No"/>
    <s v="No"/>
    <s v="No"/>
    <n v="0"/>
    <s v="United States"/>
    <s v="California"/>
    <s v="Alhambra"/>
    <n v="91801"/>
    <n v="34.090924999999999"/>
    <n v="-118.128164"/>
    <n v="54382"/>
    <s v="Q3"/>
    <s v="No"/>
    <n v="0"/>
    <x v="21"/>
    <s v="Offer D"/>
    <s v="Yes"/>
    <n v="4.1500000000000004"/>
    <s v="No"/>
    <x v="0"/>
    <s v="Cable"/>
    <n v="18"/>
    <s v="No"/>
    <s v="No"/>
    <s v="No"/>
    <s v="No"/>
    <s v="No"/>
    <s v="No"/>
    <s v="No"/>
    <s v="Yes"/>
    <x v="0"/>
    <s v="Yes"/>
    <x v="0"/>
    <n v="44.35"/>
    <n v="927.15"/>
    <n v="0"/>
    <n v="0"/>
    <n v="83"/>
    <n v="1010.15"/>
    <n v="4"/>
    <s v="Stayed"/>
    <x v="1"/>
    <n v="59"/>
    <n v="3460"/>
    <m/>
    <m/>
    <x v="1"/>
  </r>
  <r>
    <s v="3727-OWVYD"/>
    <s v="Male"/>
    <n v="24"/>
    <s v="Yes"/>
    <s v="No"/>
    <s v="No"/>
    <s v="No"/>
    <n v="0"/>
    <s v="United States"/>
    <s v="California"/>
    <s v="Campo"/>
    <n v="91906"/>
    <n v="32.673482999999997"/>
    <n v="-116.472863"/>
    <n v="3133"/>
    <s v="Q3"/>
    <s v="No"/>
    <n v="0"/>
    <x v="32"/>
    <s v="None"/>
    <s v="Yes"/>
    <n v="38.380000000000003"/>
    <s v="No"/>
    <x v="0"/>
    <s v="DSL"/>
    <n v="82"/>
    <s v="Yes"/>
    <s v="Yes"/>
    <s v="Yes"/>
    <s v="No"/>
    <s v="No"/>
    <s v="No"/>
    <s v="No"/>
    <s v="Yes"/>
    <x v="1"/>
    <s v="No"/>
    <x v="2"/>
    <n v="61.2"/>
    <n v="2021.2"/>
    <n v="0"/>
    <n v="0"/>
    <n v="1343.3"/>
    <n v="3364.5"/>
    <n v="3"/>
    <s v="Stayed"/>
    <x v="1"/>
    <n v="70"/>
    <n v="2075"/>
    <m/>
    <m/>
    <x v="2"/>
  </r>
  <r>
    <s v="2294-SALNE"/>
    <s v="Male"/>
    <n v="51"/>
    <s v="No"/>
    <s v="No"/>
    <s v="Yes"/>
    <s v="No"/>
    <n v="0"/>
    <s v="United States"/>
    <s v="California"/>
    <s v="Chula Vista"/>
    <n v="91910"/>
    <n v="32.636792"/>
    <n v="-117.05498900000001"/>
    <n v="74025"/>
    <s v="Q3"/>
    <s v="Yes"/>
    <n v="2"/>
    <x v="43"/>
    <s v="Offer D"/>
    <s v="Yes"/>
    <n v="16.63"/>
    <s v="No"/>
    <x v="0"/>
    <s v="Fiber Optic"/>
    <n v="22"/>
    <s v="No"/>
    <s v="Yes"/>
    <s v="Yes"/>
    <s v="Yes"/>
    <s v="No"/>
    <s v="No"/>
    <s v="No"/>
    <s v="No"/>
    <x v="1"/>
    <s v="No"/>
    <x v="1"/>
    <n v="86.8"/>
    <n v="1940.8"/>
    <n v="0"/>
    <n v="90"/>
    <n v="382.48999999999899"/>
    <n v="2413.29"/>
    <n v="4"/>
    <s v="Stayed"/>
    <x v="1"/>
    <n v="54"/>
    <n v="3200"/>
    <m/>
    <m/>
    <x v="2"/>
  </r>
  <r>
    <s v="1563-IWQEX"/>
    <s v="Female"/>
    <n v="43"/>
    <s v="No"/>
    <s v="No"/>
    <s v="No"/>
    <s v="No"/>
    <n v="0"/>
    <s v="United States"/>
    <s v="California"/>
    <s v="Chula Vista"/>
    <n v="91913"/>
    <n v="32.641640000000002"/>
    <n v="-116.985026"/>
    <n v="12884"/>
    <s v="Q3"/>
    <s v="No"/>
    <n v="0"/>
    <x v="36"/>
    <s v="None"/>
    <s v="Yes"/>
    <n v="18.71"/>
    <s v="No"/>
    <x v="1"/>
    <s v="None"/>
    <n v="0"/>
    <s v="No"/>
    <s v="No"/>
    <s v="No"/>
    <s v="No"/>
    <s v="No"/>
    <s v="No"/>
    <s v="No"/>
    <s v="No"/>
    <x v="0"/>
    <s v="No"/>
    <x v="1"/>
    <n v="19.7"/>
    <n v="220.35"/>
    <n v="0"/>
    <n v="0"/>
    <n v="224.52"/>
    <n v="444.87"/>
    <n v="3"/>
    <s v="Stayed"/>
    <x v="1"/>
    <n v="71"/>
    <n v="5715"/>
    <m/>
    <m/>
    <x v="1"/>
  </r>
  <r>
    <s v="8203-XJZRC"/>
    <s v="Male"/>
    <n v="44"/>
    <s v="No"/>
    <s v="No"/>
    <s v="No"/>
    <s v="No"/>
    <n v="0"/>
    <s v="United States"/>
    <s v="California"/>
    <s v="Chula Vista"/>
    <n v="91914"/>
    <n v="32.688505999999997"/>
    <n v="-116.938632"/>
    <n v="2606"/>
    <s v="Q3"/>
    <s v="No"/>
    <n v="0"/>
    <x v="0"/>
    <s v="Offer E"/>
    <s v="Yes"/>
    <n v="40.46"/>
    <s v="No"/>
    <x v="1"/>
    <s v="None"/>
    <n v="0"/>
    <s v="No"/>
    <s v="No"/>
    <s v="No"/>
    <s v="No"/>
    <s v="No"/>
    <s v="No"/>
    <s v="No"/>
    <s v="No"/>
    <x v="0"/>
    <s v="No"/>
    <x v="1"/>
    <n v="20.25"/>
    <n v="20.25"/>
    <n v="0"/>
    <n v="0"/>
    <n v="40.46"/>
    <n v="60.71"/>
    <n v="3"/>
    <s v="Joined"/>
    <x v="1"/>
    <n v="57"/>
    <n v="5384"/>
    <m/>
    <m/>
    <x v="1"/>
  </r>
  <r>
    <s v="6556-DBKZF"/>
    <s v="Female"/>
    <n v="38"/>
    <s v="No"/>
    <s v="No"/>
    <s v="Yes"/>
    <s v="Yes"/>
    <n v="1"/>
    <s v="United States"/>
    <s v="California"/>
    <s v="Chula Vista"/>
    <n v="91915"/>
    <n v="32.605012000000002"/>
    <n v="-116.97595"/>
    <n v="9278"/>
    <s v="Q3"/>
    <s v="Yes"/>
    <n v="6"/>
    <x v="67"/>
    <s v="None"/>
    <s v="Yes"/>
    <n v="9.4"/>
    <s v="No"/>
    <x v="0"/>
    <s v="Fiber Optic"/>
    <n v="10"/>
    <s v="No"/>
    <s v="No"/>
    <s v="Yes"/>
    <s v="No"/>
    <s v="No"/>
    <s v="No"/>
    <s v="No"/>
    <s v="Yes"/>
    <x v="2"/>
    <s v="No"/>
    <x v="0"/>
    <n v="76.05"/>
    <n v="5436.45"/>
    <n v="0"/>
    <n v="0"/>
    <n v="667.4"/>
    <n v="6103.8499999999904"/>
    <n v="5"/>
    <s v="Stayed"/>
    <x v="1"/>
    <n v="26"/>
    <n v="5841"/>
    <m/>
    <m/>
    <x v="2"/>
  </r>
  <r>
    <s v="2985-JUUBZ"/>
    <s v="Male"/>
    <n v="32"/>
    <s v="No"/>
    <s v="No"/>
    <s v="Yes"/>
    <s v="Yes"/>
    <n v="3"/>
    <s v="United States"/>
    <s v="California"/>
    <s v="Dulzura"/>
    <n v="91917"/>
    <n v="32.622999"/>
    <n v="-116.687855"/>
    <n v="727"/>
    <s v="Q3"/>
    <s v="Yes"/>
    <n v="5"/>
    <x v="51"/>
    <s v="Offer B"/>
    <s v="Yes"/>
    <n v="13.86"/>
    <s v="Yes"/>
    <x v="0"/>
    <s v="DSL"/>
    <n v="75"/>
    <s v="No"/>
    <s v="No"/>
    <s v="Yes"/>
    <s v="No"/>
    <s v="Yes"/>
    <s v="Yes"/>
    <s v="Yes"/>
    <s v="Yes"/>
    <x v="0"/>
    <s v="Yes"/>
    <x v="0"/>
    <n v="74.55"/>
    <n v="3015.75"/>
    <n v="0"/>
    <n v="0"/>
    <n v="554.4"/>
    <n v="3570.15"/>
    <n v="5"/>
    <s v="Stayed"/>
    <x v="1"/>
    <n v="64"/>
    <n v="3718"/>
    <m/>
    <m/>
    <x v="1"/>
  </r>
  <r>
    <s v="0895-LMRSF"/>
    <s v="Male"/>
    <n v="34"/>
    <s v="No"/>
    <s v="No"/>
    <s v="No"/>
    <s v="No"/>
    <n v="0"/>
    <s v="United States"/>
    <s v="California"/>
    <s v="Imperial Beach"/>
    <n v="91932"/>
    <n v="32.579134000000003"/>
    <n v="-117.11900900000001"/>
    <n v="26662"/>
    <s v="Q3"/>
    <s v="No"/>
    <n v="0"/>
    <x v="43"/>
    <s v="None"/>
    <s v="Yes"/>
    <n v="46.4"/>
    <s v="No"/>
    <x v="0"/>
    <s v="Cable"/>
    <n v="23"/>
    <s v="No"/>
    <s v="No"/>
    <s v="No"/>
    <s v="No"/>
    <s v="Yes"/>
    <s v="Yes"/>
    <s v="Yes"/>
    <s v="No"/>
    <x v="1"/>
    <s v="Yes"/>
    <x v="0"/>
    <n v="64.900000000000006"/>
    <n v="1509.8"/>
    <n v="0"/>
    <n v="130"/>
    <n v="1067.2"/>
    <n v="2707"/>
    <n v="4"/>
    <s v="Stayed"/>
    <x v="1"/>
    <n v="50"/>
    <n v="3314"/>
    <m/>
    <m/>
    <x v="2"/>
  </r>
  <r>
    <s v="8266-VBFQL"/>
    <s v="Male"/>
    <n v="55"/>
    <s v="No"/>
    <s v="No"/>
    <s v="No"/>
    <s v="No"/>
    <n v="0"/>
    <s v="United States"/>
    <s v="California"/>
    <s v="Jamul"/>
    <n v="91935"/>
    <n v="32.695681"/>
    <n v="-116.79838599999999"/>
    <n v="8759"/>
    <s v="Q3"/>
    <s v="No"/>
    <n v="0"/>
    <x v="14"/>
    <s v="None"/>
    <s v="Yes"/>
    <n v="31.92"/>
    <s v="No"/>
    <x v="0"/>
    <s v="Fiber Optic"/>
    <n v="4"/>
    <s v="No"/>
    <s v="No"/>
    <s v="Yes"/>
    <s v="Yes"/>
    <s v="No"/>
    <s v="Yes"/>
    <s v="Yes"/>
    <s v="Yes"/>
    <x v="0"/>
    <s v="Yes"/>
    <x v="0"/>
    <n v="90.4"/>
    <n v="356.65"/>
    <n v="0"/>
    <n v="0"/>
    <n v="127.68"/>
    <n v="484.33"/>
    <n v="3"/>
    <s v="Stayed"/>
    <x v="1"/>
    <n v="35"/>
    <n v="3314"/>
    <m/>
    <m/>
    <x v="0"/>
  </r>
  <r>
    <s v="8181-YHCMF"/>
    <s v="Female"/>
    <n v="44"/>
    <s v="No"/>
    <s v="No"/>
    <s v="Yes"/>
    <s v="No"/>
    <n v="0"/>
    <s v="United States"/>
    <s v="California"/>
    <s v="La Mesa"/>
    <n v="91941"/>
    <n v="32.759326999999999"/>
    <n v="-116.99726"/>
    <n v="44652"/>
    <s v="Q3"/>
    <s v="Yes"/>
    <n v="8"/>
    <x v="39"/>
    <s v="None"/>
    <s v="No"/>
    <n v="0"/>
    <s v="No"/>
    <x v="0"/>
    <s v="DSL"/>
    <n v="15"/>
    <s v="No"/>
    <s v="Yes"/>
    <s v="Yes"/>
    <s v="Yes"/>
    <s v="Yes"/>
    <s v="Yes"/>
    <s v="Yes"/>
    <s v="Yes"/>
    <x v="2"/>
    <s v="No"/>
    <x v="1"/>
    <n v="60.3"/>
    <n v="4109"/>
    <n v="0"/>
    <n v="0"/>
    <n v="0"/>
    <n v="4109"/>
    <n v="4"/>
    <s v="Stayed"/>
    <x v="1"/>
    <n v="24"/>
    <n v="4864"/>
    <m/>
    <m/>
    <x v="2"/>
  </r>
  <r>
    <s v="2240-HSJQD"/>
    <s v="Male"/>
    <n v="44"/>
    <s v="No"/>
    <s v="No"/>
    <s v="No"/>
    <s v="Yes"/>
    <n v="2"/>
    <s v="United States"/>
    <s v="California"/>
    <s v="La Mesa"/>
    <n v="91942"/>
    <n v="32.782501000000003"/>
    <n v="-117.01611"/>
    <n v="24005"/>
    <s v="Q3"/>
    <s v="No"/>
    <n v="0"/>
    <x v="47"/>
    <s v="None"/>
    <s v="Yes"/>
    <n v="1.27"/>
    <s v="Yes"/>
    <x v="0"/>
    <s v="Fiber Optic"/>
    <n v="13"/>
    <s v="No"/>
    <s v="Yes"/>
    <s v="No"/>
    <s v="No"/>
    <s v="No"/>
    <s v="No"/>
    <s v="No"/>
    <s v="Yes"/>
    <x v="0"/>
    <s v="Yes"/>
    <x v="1"/>
    <n v="81.849999999999994"/>
    <n v="3141.7"/>
    <n v="0"/>
    <n v="0"/>
    <n v="48.26"/>
    <n v="3189.96"/>
    <n v="5"/>
    <s v="Stayed"/>
    <x v="1"/>
    <n v="55"/>
    <n v="3571"/>
    <m/>
    <m/>
    <x v="1"/>
  </r>
  <r>
    <s v="1248-DYXUB"/>
    <s v="Male"/>
    <n v="42"/>
    <s v="No"/>
    <s v="No"/>
    <s v="Yes"/>
    <s v="Yes"/>
    <n v="3"/>
    <s v="United States"/>
    <s v="California"/>
    <s v="Lemon Grove"/>
    <n v="91945"/>
    <n v="32.733564000000001"/>
    <n v="-117.03371300000001"/>
    <n v="24961"/>
    <s v="Q3"/>
    <s v="Yes"/>
    <n v="1"/>
    <x v="26"/>
    <s v="Offer B"/>
    <s v="Yes"/>
    <n v="40.33"/>
    <s v="Yes"/>
    <x v="1"/>
    <s v="None"/>
    <n v="0"/>
    <s v="No"/>
    <s v="No"/>
    <s v="No"/>
    <s v="No"/>
    <s v="No"/>
    <s v="No"/>
    <s v="No"/>
    <s v="No"/>
    <x v="2"/>
    <s v="No"/>
    <x v="1"/>
    <n v="24.8"/>
    <n v="1229.0999999999999"/>
    <n v="0"/>
    <n v="0"/>
    <n v="2097.16"/>
    <n v="3326.2599999999902"/>
    <n v="5"/>
    <s v="Stayed"/>
    <x v="1"/>
    <n v="76"/>
    <n v="5320"/>
    <m/>
    <m/>
    <x v="2"/>
  </r>
  <r>
    <s v="4115-BNPJY"/>
    <s v="Male"/>
    <n v="60"/>
    <s v="No"/>
    <s v="No"/>
    <s v="Yes"/>
    <s v="No"/>
    <n v="0"/>
    <s v="United States"/>
    <s v="California"/>
    <s v="National City"/>
    <n v="91950"/>
    <n v="32.671019999999999"/>
    <n v="-117.095235"/>
    <n v="62355"/>
    <s v="Q3"/>
    <s v="Yes"/>
    <n v="7"/>
    <x v="48"/>
    <s v="None"/>
    <s v="Yes"/>
    <n v="32.46"/>
    <s v="No"/>
    <x v="0"/>
    <s v="DSL"/>
    <n v="7"/>
    <s v="No"/>
    <s v="No"/>
    <s v="Yes"/>
    <s v="Yes"/>
    <s v="Yes"/>
    <s v="Yes"/>
    <s v="Yes"/>
    <s v="Yes"/>
    <x v="2"/>
    <s v="No"/>
    <x v="1"/>
    <n v="75.55"/>
    <n v="2054.4"/>
    <n v="0"/>
    <n v="0"/>
    <n v="941.34"/>
    <n v="2995.74"/>
    <n v="5"/>
    <s v="Stayed"/>
    <x v="1"/>
    <n v="44"/>
    <n v="5625"/>
    <m/>
    <m/>
    <x v="2"/>
  </r>
  <r>
    <s v="4091-TVOCN"/>
    <s v="Male"/>
    <n v="51"/>
    <s v="No"/>
    <s v="No"/>
    <s v="No"/>
    <s v="No"/>
    <n v="0"/>
    <s v="United States"/>
    <s v="California"/>
    <s v="Potrero"/>
    <n v="91963"/>
    <n v="32.619464999999998"/>
    <n v="-116.593605"/>
    <n v="905"/>
    <s v="Q3"/>
    <s v="No"/>
    <n v="0"/>
    <x v="65"/>
    <s v="Offer B"/>
    <s v="Yes"/>
    <n v="2.5299999999999998"/>
    <s v="Yes"/>
    <x v="0"/>
    <s v="Cable"/>
    <n v="6"/>
    <s v="Yes"/>
    <s v="No"/>
    <s v="Yes"/>
    <s v="No"/>
    <s v="Yes"/>
    <s v="Yes"/>
    <s v="Yes"/>
    <s v="No"/>
    <x v="1"/>
    <s v="Yes"/>
    <x v="1"/>
    <n v="78.75"/>
    <n v="3682.45"/>
    <n v="0"/>
    <n v="40"/>
    <n v="121.44"/>
    <n v="3843.89"/>
    <n v="3"/>
    <s v="Stayed"/>
    <x v="1"/>
    <n v="69"/>
    <n v="2257"/>
    <m/>
    <m/>
    <x v="2"/>
  </r>
  <r>
    <s v="1098-TDVUQ"/>
    <s v="Female"/>
    <n v="34"/>
    <s v="No"/>
    <s v="No"/>
    <s v="No"/>
    <s v="No"/>
    <n v="0"/>
    <s v="United States"/>
    <s v="California"/>
    <s v="Spring Valley"/>
    <n v="91977"/>
    <n v="32.726627000000001"/>
    <n v="-116.994608"/>
    <n v="56100"/>
    <s v="Q3"/>
    <s v="No"/>
    <n v="0"/>
    <x v="0"/>
    <s v="Offer E"/>
    <s v="Yes"/>
    <n v="9.44"/>
    <s v="No"/>
    <x v="1"/>
    <s v="None"/>
    <n v="0"/>
    <s v="No"/>
    <s v="No"/>
    <s v="No"/>
    <s v="No"/>
    <s v="No"/>
    <s v="No"/>
    <s v="No"/>
    <s v="No"/>
    <x v="0"/>
    <s v="Yes"/>
    <x v="0"/>
    <n v="19.25"/>
    <n v="19.25"/>
    <n v="0"/>
    <n v="0"/>
    <n v="9.44"/>
    <n v="28.689999999999898"/>
    <n v="3"/>
    <s v="Joined"/>
    <x v="1"/>
    <n v="66"/>
    <n v="4745"/>
    <m/>
    <m/>
    <x v="0"/>
  </r>
  <r>
    <s v="7277-OZCGZ"/>
    <s v="Female"/>
    <n v="40"/>
    <s v="No"/>
    <s v="No"/>
    <s v="No"/>
    <s v="No"/>
    <n v="0"/>
    <s v="United States"/>
    <s v="California"/>
    <s v="Spring Valley"/>
    <n v="91978"/>
    <n v="32.730263999999998"/>
    <n v="-116.950963"/>
    <n v="7863"/>
    <s v="Q3"/>
    <s v="No"/>
    <n v="0"/>
    <x v="41"/>
    <s v="None"/>
    <s v="Yes"/>
    <n v="6"/>
    <s v="No"/>
    <x v="0"/>
    <s v="Fiber Optic"/>
    <n v="8"/>
    <s v="Yes"/>
    <s v="No"/>
    <s v="No"/>
    <s v="Yes"/>
    <s v="No"/>
    <s v="Yes"/>
    <s v="Yes"/>
    <s v="Yes"/>
    <x v="0"/>
    <s v="Yes"/>
    <x v="0"/>
    <n v="89.05"/>
    <n v="1886.25"/>
    <n v="0"/>
    <n v="0"/>
    <n v="132"/>
    <n v="2018.25"/>
    <n v="3"/>
    <s v="Stayed"/>
    <x v="1"/>
    <n v="75"/>
    <n v="5479"/>
    <m/>
    <m/>
    <x v="1"/>
  </r>
  <r>
    <s v="1557-EMYVT"/>
    <s v="Female"/>
    <n v="25"/>
    <s v="Yes"/>
    <s v="No"/>
    <s v="No"/>
    <s v="No"/>
    <n v="0"/>
    <s v="United States"/>
    <s v="California"/>
    <s v="Tecate"/>
    <n v="91980"/>
    <n v="32.587556999999997"/>
    <n v="-116.636816"/>
    <n v="91"/>
    <s v="Q3"/>
    <s v="No"/>
    <n v="0"/>
    <x v="24"/>
    <s v="Offer B"/>
    <s v="Yes"/>
    <n v="24.85"/>
    <s v="Yes"/>
    <x v="0"/>
    <s v="Fiber Optic"/>
    <n v="26"/>
    <s v="Yes"/>
    <s v="Yes"/>
    <s v="Yes"/>
    <s v="Yes"/>
    <s v="Yes"/>
    <s v="Yes"/>
    <s v="Yes"/>
    <s v="Yes"/>
    <x v="2"/>
    <s v="No"/>
    <x v="1"/>
    <n v="115.05"/>
    <n v="4895.1000000000004"/>
    <n v="10.76"/>
    <n v="0"/>
    <n v="1068.55"/>
    <n v="5952.89"/>
    <n v="4"/>
    <s v="Stayed"/>
    <x v="1"/>
    <n v="57"/>
    <n v="4115"/>
    <m/>
    <m/>
    <x v="2"/>
  </r>
  <r>
    <s v="5027-YOCXN"/>
    <s v="Male"/>
    <n v="23"/>
    <s v="Yes"/>
    <s v="No"/>
    <s v="Yes"/>
    <s v="No"/>
    <n v="0"/>
    <s v="United States"/>
    <s v="California"/>
    <s v="Cardiff By The Sea"/>
    <n v="92007"/>
    <n v="33.015866000000003"/>
    <n v="-117.272254"/>
    <n v="10375"/>
    <s v="Q3"/>
    <s v="Yes"/>
    <n v="6"/>
    <x v="60"/>
    <s v="None"/>
    <s v="Yes"/>
    <n v="26.73"/>
    <s v="Yes"/>
    <x v="0"/>
    <s v="Fiber Optic"/>
    <n v="41"/>
    <s v="Yes"/>
    <s v="Yes"/>
    <s v="No"/>
    <s v="Yes"/>
    <s v="Yes"/>
    <s v="Yes"/>
    <s v="Yes"/>
    <s v="Yes"/>
    <x v="1"/>
    <s v="No"/>
    <x v="1"/>
    <n v="110.05"/>
    <n v="5686.4"/>
    <n v="20.28"/>
    <n v="0"/>
    <n v="1363.23"/>
    <n v="7029.35"/>
    <n v="3"/>
    <s v="Stayed"/>
    <x v="1"/>
    <n v="56"/>
    <n v="5604"/>
    <m/>
    <m/>
    <x v="2"/>
  </r>
  <r>
    <s v="3973-SKMLN"/>
    <s v="Male"/>
    <n v="49"/>
    <s v="No"/>
    <s v="No"/>
    <s v="No"/>
    <s v="No"/>
    <n v="0"/>
    <s v="United States"/>
    <s v="California"/>
    <s v="Carlsbad"/>
    <n v="92008"/>
    <n v="33.148116000000002"/>
    <n v="-117.306043"/>
    <n v="35582"/>
    <s v="Q3"/>
    <s v="No"/>
    <n v="0"/>
    <x v="67"/>
    <s v="None"/>
    <s v="Yes"/>
    <n v="22.22"/>
    <s v="No"/>
    <x v="1"/>
    <s v="None"/>
    <n v="0"/>
    <s v="No"/>
    <s v="No"/>
    <s v="No"/>
    <s v="No"/>
    <s v="No"/>
    <s v="No"/>
    <s v="No"/>
    <s v="No"/>
    <x v="2"/>
    <s v="Yes"/>
    <x v="1"/>
    <n v="19.899999999999999"/>
    <n v="1355.1"/>
    <n v="42.18"/>
    <n v="0"/>
    <n v="1577.62"/>
    <n v="2890.54"/>
    <n v="3"/>
    <s v="Stayed"/>
    <x v="1"/>
    <n v="28"/>
    <n v="5308"/>
    <m/>
    <m/>
    <x v="2"/>
  </r>
  <r>
    <s v="6745-JEFZB"/>
    <s v="Male"/>
    <n v="64"/>
    <s v="No"/>
    <s v="No"/>
    <s v="Yes"/>
    <s v="No"/>
    <n v="0"/>
    <s v="United States"/>
    <s v="California"/>
    <s v="El Cajon"/>
    <n v="92019"/>
    <n v="32.785164999999999"/>
    <n v="-116.86264799999999"/>
    <n v="40995"/>
    <s v="Q3"/>
    <s v="Yes"/>
    <n v="2"/>
    <x v="32"/>
    <s v="None"/>
    <s v="Yes"/>
    <n v="23.85"/>
    <s v="Yes"/>
    <x v="0"/>
    <s v="Fiber Optic"/>
    <n v="10"/>
    <s v="No"/>
    <s v="No"/>
    <s v="No"/>
    <s v="Yes"/>
    <s v="Yes"/>
    <s v="No"/>
    <s v="No"/>
    <s v="No"/>
    <x v="0"/>
    <s v="Yes"/>
    <x v="1"/>
    <n v="91.5"/>
    <n v="3236.35"/>
    <n v="40.79"/>
    <n v="90"/>
    <n v="834.75"/>
    <n v="4120.3099999999904"/>
    <n v="4"/>
    <s v="Stayed"/>
    <x v="1"/>
    <n v="78"/>
    <n v="3617"/>
    <m/>
    <m/>
    <x v="1"/>
  </r>
  <r>
    <s v="9880-TDQAC"/>
    <s v="Female"/>
    <n v="63"/>
    <s v="No"/>
    <s v="No"/>
    <s v="Yes"/>
    <s v="No"/>
    <n v="0"/>
    <s v="United States"/>
    <s v="California"/>
    <s v="El Cajon"/>
    <n v="92021"/>
    <n v="32.832706000000002"/>
    <n v="-116.87325800000001"/>
    <n v="61872"/>
    <s v="Q3"/>
    <s v="Yes"/>
    <n v="3"/>
    <x v="61"/>
    <s v="None"/>
    <s v="No"/>
    <n v="0"/>
    <s v="No"/>
    <x v="0"/>
    <s v="DSL"/>
    <n v="16"/>
    <s v="No"/>
    <s v="Yes"/>
    <s v="Yes"/>
    <s v="Yes"/>
    <s v="Yes"/>
    <s v="Yes"/>
    <s v="Yes"/>
    <s v="Yes"/>
    <x v="2"/>
    <s v="Yes"/>
    <x v="0"/>
    <n v="60"/>
    <n v="4264"/>
    <n v="25.67"/>
    <n v="0"/>
    <n v="0"/>
    <n v="4238.33"/>
    <n v="4"/>
    <s v="Stayed"/>
    <x v="1"/>
    <n v="43"/>
    <n v="5471"/>
    <m/>
    <m/>
    <x v="2"/>
  </r>
  <r>
    <s v="8705-WZCYL"/>
    <s v="Male"/>
    <n v="40"/>
    <s v="No"/>
    <s v="No"/>
    <s v="No"/>
    <s v="No"/>
    <n v="0"/>
    <s v="United States"/>
    <s v="California"/>
    <s v="Encinitas"/>
    <n v="92024"/>
    <n v="33.054578999999997"/>
    <n v="-117.25664999999999"/>
    <n v="47126"/>
    <s v="Q3"/>
    <s v="No"/>
    <n v="0"/>
    <x v="0"/>
    <s v="Offer E"/>
    <s v="Yes"/>
    <n v="27.46"/>
    <s v="No"/>
    <x v="0"/>
    <s v="DSL"/>
    <n v="26"/>
    <s v="No"/>
    <s v="No"/>
    <s v="No"/>
    <s v="No"/>
    <s v="No"/>
    <s v="No"/>
    <s v="No"/>
    <s v="Yes"/>
    <x v="0"/>
    <s v="Yes"/>
    <x v="0"/>
    <n v="44.8"/>
    <n v="44.8"/>
    <n v="0"/>
    <n v="0"/>
    <n v="27.46"/>
    <n v="72.259999999999906"/>
    <n v="4"/>
    <s v="Joined"/>
    <x v="1"/>
    <n v="31"/>
    <n v="2269"/>
    <m/>
    <m/>
    <x v="0"/>
  </r>
  <r>
    <s v="7102-JJVTX"/>
    <s v="Female"/>
    <n v="31"/>
    <s v="No"/>
    <s v="No"/>
    <s v="Yes"/>
    <s v="No"/>
    <n v="0"/>
    <s v="United States"/>
    <s v="California"/>
    <s v="Escondido"/>
    <n v="92025"/>
    <n v="33.081477999999997"/>
    <n v="-117.03381400000001"/>
    <n v="49281"/>
    <s v="Q3"/>
    <s v="Yes"/>
    <n v="9"/>
    <x v="30"/>
    <s v="Offer E"/>
    <s v="Yes"/>
    <n v="30.07"/>
    <s v="No"/>
    <x v="0"/>
    <s v="DSL"/>
    <n v="30"/>
    <s v="Yes"/>
    <s v="No"/>
    <s v="No"/>
    <s v="No"/>
    <s v="No"/>
    <s v="No"/>
    <s v="No"/>
    <s v="Yes"/>
    <x v="1"/>
    <s v="No"/>
    <x v="1"/>
    <n v="48.6"/>
    <n v="422.3"/>
    <n v="20.45"/>
    <n v="0"/>
    <n v="270.63"/>
    <n v="672.48"/>
    <n v="3"/>
    <s v="Stayed"/>
    <x v="1"/>
    <n v="46"/>
    <n v="4562"/>
    <m/>
    <m/>
    <x v="1"/>
  </r>
  <r>
    <s v="8626-PTQGE"/>
    <s v="Male"/>
    <n v="62"/>
    <s v="No"/>
    <s v="No"/>
    <s v="No"/>
    <s v="No"/>
    <n v="0"/>
    <s v="United States"/>
    <s v="California"/>
    <s v="Escondido"/>
    <n v="92026"/>
    <n v="33.21846"/>
    <n v="-117.116916"/>
    <n v="43436"/>
    <s v="Q3"/>
    <s v="No"/>
    <n v="0"/>
    <x v="50"/>
    <s v="None"/>
    <s v="No"/>
    <n v="0"/>
    <s v="No"/>
    <x v="0"/>
    <s v="Cable"/>
    <n v="18"/>
    <s v="Yes"/>
    <s v="Yes"/>
    <s v="No"/>
    <s v="Yes"/>
    <s v="Yes"/>
    <s v="Yes"/>
    <s v="Yes"/>
    <s v="Yes"/>
    <x v="2"/>
    <s v="Yes"/>
    <x v="0"/>
    <n v="60.05"/>
    <n v="4176.7"/>
    <n v="41.21"/>
    <n v="0"/>
    <n v="0"/>
    <n v="4135.49"/>
    <n v="3"/>
    <s v="Stayed"/>
    <x v="1"/>
    <n v="22"/>
    <n v="5388"/>
    <m/>
    <m/>
    <x v="2"/>
  </r>
  <r>
    <s v="4983-CLMLV"/>
    <s v="Female"/>
    <n v="30"/>
    <s v="No"/>
    <s v="No"/>
    <s v="Yes"/>
    <s v="No"/>
    <n v="0"/>
    <s v="United States"/>
    <s v="California"/>
    <s v="Escondido"/>
    <n v="92027"/>
    <n v="33.141264999999997"/>
    <n v="-116.967221"/>
    <n v="48690"/>
    <s v="Q3"/>
    <s v="No"/>
    <n v="0"/>
    <x v="26"/>
    <s v="None"/>
    <s v="Yes"/>
    <n v="44.34"/>
    <s v="Yes"/>
    <x v="0"/>
    <s v="Fiber Optic"/>
    <n v="71"/>
    <s v="No"/>
    <s v="Yes"/>
    <s v="No"/>
    <s v="Yes"/>
    <s v="Yes"/>
    <s v="Yes"/>
    <s v="Yes"/>
    <s v="Yes"/>
    <x v="0"/>
    <s v="Yes"/>
    <x v="1"/>
    <n v="102.7"/>
    <n v="5138.1000000000004"/>
    <n v="0"/>
    <n v="0"/>
    <n v="2305.6799999999998"/>
    <n v="7443.78"/>
    <n v="3"/>
    <s v="Stayed"/>
    <x v="1"/>
    <n v="63"/>
    <n v="4044"/>
    <m/>
    <m/>
    <x v="1"/>
  </r>
  <r>
    <s v="9385-EHGDO"/>
    <s v="Female"/>
    <n v="37"/>
    <s v="No"/>
    <s v="No"/>
    <s v="Yes"/>
    <s v="Yes"/>
    <n v="1"/>
    <s v="United States"/>
    <s v="California"/>
    <s v="Lakeside"/>
    <n v="92040"/>
    <n v="32.909872999999997"/>
    <n v="-116.906774"/>
    <n v="42277"/>
    <s v="Q3"/>
    <s v="Yes"/>
    <n v="5"/>
    <x v="32"/>
    <s v="None"/>
    <s v="Yes"/>
    <n v="9.0399999999999991"/>
    <s v="No"/>
    <x v="1"/>
    <s v="None"/>
    <n v="0"/>
    <s v="No"/>
    <s v="No"/>
    <s v="No"/>
    <s v="No"/>
    <s v="No"/>
    <s v="No"/>
    <s v="No"/>
    <s v="No"/>
    <x v="2"/>
    <s v="Yes"/>
    <x v="1"/>
    <n v="19.850000000000001"/>
    <n v="739.35"/>
    <n v="2.29"/>
    <n v="0"/>
    <n v="316.39999999999998"/>
    <n v="1053.46"/>
    <n v="3"/>
    <s v="Stayed"/>
    <x v="1"/>
    <n v="46"/>
    <n v="4177"/>
    <m/>
    <m/>
    <x v="2"/>
  </r>
  <r>
    <s v="9498-FIMXL"/>
    <s v="Female"/>
    <n v="31"/>
    <s v="No"/>
    <s v="No"/>
    <s v="No"/>
    <s v="No"/>
    <n v="0"/>
    <s v="United States"/>
    <s v="California"/>
    <s v="Oceanside"/>
    <n v="92054"/>
    <n v="33.351058999999999"/>
    <n v="-117.420557"/>
    <n v="98239"/>
    <s v="Q3"/>
    <s v="No"/>
    <n v="0"/>
    <x v="1"/>
    <s v="Offer E"/>
    <s v="Yes"/>
    <n v="31.02"/>
    <s v="No"/>
    <x v="1"/>
    <s v="None"/>
    <n v="0"/>
    <s v="No"/>
    <s v="No"/>
    <s v="No"/>
    <s v="No"/>
    <s v="No"/>
    <s v="No"/>
    <s v="No"/>
    <s v="No"/>
    <x v="1"/>
    <s v="Yes"/>
    <x v="1"/>
    <n v="19.2"/>
    <n v="161.94999999999999"/>
    <n v="0"/>
    <n v="0"/>
    <n v="248.16"/>
    <n v="410.11"/>
    <n v="4"/>
    <s v="Stayed"/>
    <x v="1"/>
    <n v="40"/>
    <n v="5272"/>
    <m/>
    <m/>
    <x v="1"/>
  </r>
  <r>
    <s v="2379-GYFLQ"/>
    <s v="Male"/>
    <n v="31"/>
    <s v="No"/>
    <s v="No"/>
    <s v="No"/>
    <s v="No"/>
    <n v="0"/>
    <s v="United States"/>
    <s v="California"/>
    <s v="Oceanside"/>
    <n v="92056"/>
    <n v="33.194741999999998"/>
    <n v="-117.29031999999999"/>
    <n v="52895"/>
    <s v="Q3"/>
    <s v="No"/>
    <n v="0"/>
    <x v="29"/>
    <s v="None"/>
    <s v="Yes"/>
    <n v="22.13"/>
    <s v="Yes"/>
    <x v="0"/>
    <s v="Fiber Optic"/>
    <n v="22"/>
    <s v="No"/>
    <s v="Yes"/>
    <s v="Yes"/>
    <s v="No"/>
    <s v="Yes"/>
    <s v="No"/>
    <s v="No"/>
    <s v="Yes"/>
    <x v="1"/>
    <s v="Yes"/>
    <x v="1"/>
    <n v="94.9"/>
    <n v="4422.95"/>
    <n v="24.08"/>
    <n v="0"/>
    <n v="1017.97999999999"/>
    <n v="5416.8499999999904"/>
    <n v="4"/>
    <s v="Stayed"/>
    <x v="1"/>
    <n v="50"/>
    <n v="5316"/>
    <m/>
    <m/>
    <x v="2"/>
  </r>
  <r>
    <s v="2088-IEBAU"/>
    <s v="Female"/>
    <n v="63"/>
    <s v="No"/>
    <s v="No"/>
    <s v="No"/>
    <s v="No"/>
    <n v="0"/>
    <s v="United States"/>
    <s v="California"/>
    <s v="Poway"/>
    <n v="92064"/>
    <n v="32.984394999999999"/>
    <n v="-117.013454"/>
    <n v="47969"/>
    <s v="Q3"/>
    <s v="No"/>
    <n v="0"/>
    <x v="39"/>
    <s v="None"/>
    <s v="Yes"/>
    <n v="21.82"/>
    <s v="Yes"/>
    <x v="0"/>
    <s v="DSL"/>
    <n v="2"/>
    <s v="Yes"/>
    <s v="Yes"/>
    <s v="Yes"/>
    <s v="Yes"/>
    <s v="Yes"/>
    <s v="Yes"/>
    <s v="Yes"/>
    <s v="Yes"/>
    <x v="2"/>
    <s v="Yes"/>
    <x v="0"/>
    <n v="88.15"/>
    <n v="6148.45"/>
    <n v="36.29"/>
    <n v="0"/>
    <n v="1483.76"/>
    <n v="7595.92"/>
    <n v="3"/>
    <s v="Stayed"/>
    <x v="1"/>
    <n v="46"/>
    <n v="5531"/>
    <m/>
    <m/>
    <x v="2"/>
  </r>
  <r>
    <s v="7982-VCELR"/>
    <s v="Female"/>
    <n v="20"/>
    <s v="Yes"/>
    <s v="No"/>
    <s v="No"/>
    <s v="No"/>
    <n v="0"/>
    <s v="United States"/>
    <s v="California"/>
    <s v="Ramona"/>
    <n v="92065"/>
    <n v="33.044541000000002"/>
    <n v="-116.833922"/>
    <n v="33104"/>
    <s v="Q3"/>
    <s v="No"/>
    <n v="0"/>
    <x v="54"/>
    <s v="None"/>
    <s v="Yes"/>
    <n v="19.64"/>
    <s v="No"/>
    <x v="0"/>
    <s v="Fiber Optic"/>
    <n v="71"/>
    <s v="No"/>
    <s v="Yes"/>
    <s v="No"/>
    <s v="No"/>
    <s v="Yes"/>
    <s v="Yes"/>
    <s v="Yes"/>
    <s v="Yes"/>
    <x v="0"/>
    <s v="Yes"/>
    <x v="1"/>
    <n v="94.8"/>
    <n v="3565.65"/>
    <n v="30.26"/>
    <n v="0"/>
    <n v="707.04"/>
    <n v="4242.43"/>
    <n v="4"/>
    <s v="Stayed"/>
    <x v="1"/>
    <n v="22"/>
    <n v="2807"/>
    <m/>
    <m/>
    <x v="1"/>
  </r>
  <r>
    <s v="6885-PKOAM"/>
    <s v="Female"/>
    <n v="59"/>
    <s v="No"/>
    <s v="No"/>
    <s v="Yes"/>
    <s v="No"/>
    <n v="0"/>
    <s v="United States"/>
    <s v="California"/>
    <s v="San Marcos"/>
    <n v="92069"/>
    <n v="33.162624000000001"/>
    <n v="-117.170863"/>
    <n v="52664"/>
    <s v="Q3"/>
    <s v="Yes"/>
    <n v="3"/>
    <x v="67"/>
    <s v="None"/>
    <s v="Yes"/>
    <n v="30.68"/>
    <s v="Yes"/>
    <x v="0"/>
    <s v="Cable"/>
    <n v="18"/>
    <s v="Yes"/>
    <s v="Yes"/>
    <s v="Yes"/>
    <s v="Yes"/>
    <s v="Yes"/>
    <s v="Yes"/>
    <s v="Yes"/>
    <s v="Yes"/>
    <x v="2"/>
    <s v="No"/>
    <x v="1"/>
    <n v="85.75"/>
    <n v="6223.8"/>
    <n v="4.5999999999999996"/>
    <n v="0"/>
    <n v="2178.2800000000002"/>
    <n v="8397.48"/>
    <n v="3"/>
    <s v="Stayed"/>
    <x v="1"/>
    <n v="57"/>
    <n v="4487"/>
    <m/>
    <m/>
    <x v="2"/>
  </r>
  <r>
    <s v="7520-HQWJU"/>
    <s v="Female"/>
    <n v="22"/>
    <s v="Yes"/>
    <s v="No"/>
    <s v="Yes"/>
    <s v="Yes"/>
    <n v="1"/>
    <s v="United States"/>
    <s v="California"/>
    <s v="Santa Ysabel"/>
    <n v="92070"/>
    <n v="33.174725000000002"/>
    <n v="-116.743329"/>
    <n v="1143"/>
    <s v="Q3"/>
    <s v="Yes"/>
    <n v="6"/>
    <x v="49"/>
    <s v="None"/>
    <s v="Yes"/>
    <n v="23.2"/>
    <s v="Yes"/>
    <x v="0"/>
    <s v="DSL"/>
    <n v="59"/>
    <s v="Yes"/>
    <s v="Yes"/>
    <s v="Yes"/>
    <s v="No"/>
    <s v="No"/>
    <s v="No"/>
    <s v="No"/>
    <s v="Yes"/>
    <x v="0"/>
    <s v="Yes"/>
    <x v="0"/>
    <n v="67.45"/>
    <n v="4508.6499999999996"/>
    <n v="41.67"/>
    <n v="0"/>
    <n v="1531.2"/>
    <n v="5998.1799999999903"/>
    <n v="3"/>
    <s v="Stayed"/>
    <x v="1"/>
    <n v="26"/>
    <n v="4172"/>
    <m/>
    <m/>
    <x v="1"/>
  </r>
  <r>
    <s v="9639-BUJXT"/>
    <s v="Male"/>
    <n v="50"/>
    <s v="No"/>
    <s v="No"/>
    <s v="No"/>
    <s v="No"/>
    <n v="0"/>
    <s v="United States"/>
    <s v="California"/>
    <s v="Santee"/>
    <n v="92071"/>
    <n v="32.847335999999999"/>
    <n v="-116.99760499999999"/>
    <n v="53510"/>
    <s v="Q3"/>
    <s v="No"/>
    <n v="0"/>
    <x v="71"/>
    <s v="None"/>
    <s v="Yes"/>
    <n v="35.35"/>
    <s v="No"/>
    <x v="1"/>
    <s v="None"/>
    <n v="0"/>
    <s v="No"/>
    <s v="No"/>
    <s v="No"/>
    <s v="No"/>
    <s v="No"/>
    <s v="No"/>
    <s v="No"/>
    <s v="No"/>
    <x v="1"/>
    <s v="No"/>
    <x v="1"/>
    <n v="20.5"/>
    <n v="1328.15"/>
    <n v="15.62"/>
    <n v="0"/>
    <n v="2227.0500000000002"/>
    <n v="3539.58"/>
    <n v="5"/>
    <s v="Stayed"/>
    <x v="1"/>
    <n v="28"/>
    <n v="5997"/>
    <m/>
    <m/>
    <x v="2"/>
  </r>
  <r>
    <s v="5924-SNGKP"/>
    <s v="Female"/>
    <n v="39"/>
    <s v="No"/>
    <s v="No"/>
    <s v="No"/>
    <s v="No"/>
    <n v="0"/>
    <s v="United States"/>
    <s v="California"/>
    <s v="Solana Beach"/>
    <n v="92075"/>
    <n v="33.001812999999999"/>
    <n v="-117.263628"/>
    <n v="12173"/>
    <s v="Q3"/>
    <s v="No"/>
    <n v="0"/>
    <x v="45"/>
    <s v="None"/>
    <s v="Yes"/>
    <n v="6.61"/>
    <s v="No"/>
    <x v="1"/>
    <s v="None"/>
    <n v="0"/>
    <s v="No"/>
    <s v="No"/>
    <s v="No"/>
    <s v="No"/>
    <s v="No"/>
    <s v="No"/>
    <s v="No"/>
    <s v="No"/>
    <x v="1"/>
    <s v="Yes"/>
    <x v="1"/>
    <n v="20.25"/>
    <n v="865"/>
    <n v="46.78"/>
    <n v="0"/>
    <n v="271.01"/>
    <n v="1089.23"/>
    <n v="4"/>
    <s v="Stayed"/>
    <x v="1"/>
    <n v="25"/>
    <n v="3972"/>
    <m/>
    <m/>
    <x v="2"/>
  </r>
  <r>
    <s v="8966-SNIZF"/>
    <s v="Female"/>
    <n v="26"/>
    <s v="Yes"/>
    <s v="No"/>
    <s v="Yes"/>
    <s v="No"/>
    <n v="0"/>
    <s v="United States"/>
    <s v="California"/>
    <s v="Vista"/>
    <n v="92083"/>
    <n v="33.174939999999999"/>
    <n v="-117.242761"/>
    <n v="62036"/>
    <s v="Q3"/>
    <s v="Yes"/>
    <n v="9"/>
    <x v="57"/>
    <s v="None"/>
    <s v="Yes"/>
    <n v="23.52"/>
    <s v="No"/>
    <x v="1"/>
    <s v="None"/>
    <n v="0"/>
    <s v="No"/>
    <s v="No"/>
    <s v="No"/>
    <s v="No"/>
    <s v="No"/>
    <s v="No"/>
    <s v="No"/>
    <s v="No"/>
    <x v="2"/>
    <s v="No"/>
    <x v="0"/>
    <n v="19.45"/>
    <n v="1303.5"/>
    <n v="14.49"/>
    <n v="0"/>
    <n v="1646.3999999999901"/>
    <n v="2935.41"/>
    <n v="4"/>
    <s v="Stayed"/>
    <x v="1"/>
    <n v="57"/>
    <n v="5540"/>
    <m/>
    <m/>
    <x v="2"/>
  </r>
  <r>
    <s v="6243-OZGFH"/>
    <s v="Female"/>
    <n v="47"/>
    <s v="No"/>
    <s v="No"/>
    <s v="No"/>
    <s v="No"/>
    <n v="0"/>
    <s v="United States"/>
    <s v="California"/>
    <s v="Vista"/>
    <n v="92084"/>
    <n v="33.22784"/>
    <n v="-117.200024"/>
    <n v="44692"/>
    <s v="Q3"/>
    <s v="No"/>
    <n v="0"/>
    <x v="43"/>
    <s v="None"/>
    <s v="No"/>
    <n v="0"/>
    <s v="No"/>
    <x v="0"/>
    <s v="DSL"/>
    <n v="14"/>
    <s v="No"/>
    <s v="No"/>
    <s v="No"/>
    <s v="No"/>
    <s v="Yes"/>
    <s v="Yes"/>
    <s v="Yes"/>
    <s v="No"/>
    <x v="0"/>
    <s v="Yes"/>
    <x v="0"/>
    <n v="44.95"/>
    <n v="996.85"/>
    <n v="25.84"/>
    <n v="40"/>
    <n v="0"/>
    <n v="1011.01"/>
    <n v="3"/>
    <s v="Stayed"/>
    <x v="1"/>
    <n v="65"/>
    <n v="3248"/>
    <m/>
    <m/>
    <x v="1"/>
  </r>
  <r>
    <s v="0513-RBGPE"/>
    <s v="Male"/>
    <n v="57"/>
    <s v="No"/>
    <s v="No"/>
    <s v="Yes"/>
    <s v="No"/>
    <n v="0"/>
    <s v="United States"/>
    <s v="California"/>
    <s v="Rancho Santa Fe"/>
    <n v="92091"/>
    <n v="32.993560000000002"/>
    <n v="-117.207121"/>
    <n v="1072"/>
    <s v="Q3"/>
    <s v="Yes"/>
    <n v="6"/>
    <x v="4"/>
    <s v="None"/>
    <s v="Yes"/>
    <n v="4.5"/>
    <s v="Yes"/>
    <x v="0"/>
    <s v="DSL"/>
    <n v="9"/>
    <s v="Yes"/>
    <s v="No"/>
    <s v="Yes"/>
    <s v="Yes"/>
    <s v="No"/>
    <s v="No"/>
    <s v="No"/>
    <s v="Yes"/>
    <x v="2"/>
    <s v="Yes"/>
    <x v="1"/>
    <n v="62.8"/>
    <n v="2278.75"/>
    <n v="16.97"/>
    <n v="0"/>
    <n v="166.5"/>
    <n v="2428.2800000000002"/>
    <n v="3"/>
    <s v="Stayed"/>
    <x v="1"/>
    <n v="66"/>
    <n v="5229"/>
    <m/>
    <m/>
    <x v="2"/>
  </r>
  <r>
    <s v="5160-UXJED"/>
    <s v="Male"/>
    <n v="27"/>
    <s v="Yes"/>
    <s v="No"/>
    <s v="No"/>
    <s v="No"/>
    <n v="0"/>
    <s v="United States"/>
    <s v="California"/>
    <s v="San Diego"/>
    <n v="92101"/>
    <n v="32.725230000000003"/>
    <n v="-117.171346"/>
    <n v="27505"/>
    <s v="Q3"/>
    <s v="No"/>
    <n v="0"/>
    <x v="37"/>
    <s v="None"/>
    <s v="Yes"/>
    <n v="13.02"/>
    <s v="No"/>
    <x v="0"/>
    <s v="Cable"/>
    <n v="73"/>
    <s v="No"/>
    <s v="No"/>
    <s v="No"/>
    <s v="No"/>
    <s v="No"/>
    <s v="No"/>
    <s v="No"/>
    <s v="Yes"/>
    <x v="1"/>
    <s v="No"/>
    <x v="1"/>
    <n v="44.6"/>
    <n v="681.4"/>
    <n v="0"/>
    <n v="0"/>
    <n v="221.34"/>
    <n v="902.74"/>
    <n v="4"/>
    <s v="Stayed"/>
    <x v="1"/>
    <n v="67"/>
    <n v="2130"/>
    <m/>
    <m/>
    <x v="2"/>
  </r>
  <r>
    <s v="8984-EYLLL"/>
    <s v="Male"/>
    <n v="29"/>
    <s v="Yes"/>
    <s v="No"/>
    <s v="Yes"/>
    <s v="No"/>
    <n v="0"/>
    <s v="United States"/>
    <s v="California"/>
    <s v="San Diego"/>
    <n v="92107"/>
    <n v="32.741852000000002"/>
    <n v="-117.243453"/>
    <n v="27959"/>
    <s v="Q3"/>
    <s v="Yes"/>
    <n v="5"/>
    <x v="69"/>
    <s v="None"/>
    <s v="Yes"/>
    <n v="40.18"/>
    <s v="Yes"/>
    <x v="0"/>
    <s v="Fiber Optic"/>
    <n v="30"/>
    <s v="No"/>
    <s v="Yes"/>
    <s v="No"/>
    <s v="Yes"/>
    <s v="Yes"/>
    <s v="Yes"/>
    <s v="Yes"/>
    <s v="Yes"/>
    <x v="2"/>
    <s v="Yes"/>
    <x v="0"/>
    <n v="105.25"/>
    <n v="6823.4"/>
    <n v="23.67"/>
    <n v="0"/>
    <n v="2571.52"/>
    <n v="9371.25"/>
    <n v="4"/>
    <s v="Stayed"/>
    <x v="1"/>
    <n v="72"/>
    <n v="5682"/>
    <m/>
    <m/>
    <x v="2"/>
  </r>
  <r>
    <s v="9833-TGFHX"/>
    <s v="Male"/>
    <n v="62"/>
    <s v="No"/>
    <s v="No"/>
    <s v="Yes"/>
    <s v="No"/>
    <n v="0"/>
    <s v="United States"/>
    <s v="California"/>
    <s v="San Diego"/>
    <n v="92109"/>
    <n v="32.787835999999999"/>
    <n v="-117.232376"/>
    <n v="46086"/>
    <s v="Q3"/>
    <s v="Yes"/>
    <n v="1"/>
    <x v="44"/>
    <s v="None"/>
    <s v="Yes"/>
    <n v="13.23"/>
    <s v="Yes"/>
    <x v="0"/>
    <s v="Fiber Optic"/>
    <n v="23"/>
    <s v="Yes"/>
    <s v="No"/>
    <s v="No"/>
    <s v="No"/>
    <s v="Yes"/>
    <s v="Yes"/>
    <s v="Yes"/>
    <s v="No"/>
    <x v="1"/>
    <s v="No"/>
    <x v="0"/>
    <n v="97.1"/>
    <n v="4016.75"/>
    <n v="46.56"/>
    <n v="150"/>
    <n v="555.66"/>
    <n v="4675.8500000000004"/>
    <n v="3"/>
    <s v="Stayed"/>
    <x v="1"/>
    <n v="71"/>
    <n v="2170"/>
    <m/>
    <m/>
    <x v="2"/>
  </r>
  <r>
    <s v="9294-TDIPC"/>
    <s v="Male"/>
    <n v="59"/>
    <s v="No"/>
    <s v="No"/>
    <s v="No"/>
    <s v="Yes"/>
    <n v="1"/>
    <s v="United States"/>
    <s v="California"/>
    <s v="San Diego"/>
    <n v="92110"/>
    <n v="32.765009999999997"/>
    <n v="-117.19938"/>
    <n v="24169"/>
    <s v="Q3"/>
    <s v="No"/>
    <n v="0"/>
    <x v="20"/>
    <s v="Offer E"/>
    <s v="Yes"/>
    <n v="12.22"/>
    <s v="No"/>
    <x v="1"/>
    <s v="None"/>
    <n v="0"/>
    <s v="No"/>
    <s v="No"/>
    <s v="No"/>
    <s v="No"/>
    <s v="No"/>
    <s v="No"/>
    <s v="No"/>
    <s v="No"/>
    <x v="0"/>
    <s v="No"/>
    <x v="1"/>
    <n v="20.2"/>
    <n v="83.75"/>
    <n v="0"/>
    <n v="0"/>
    <n v="61.1"/>
    <n v="144.85"/>
    <n v="5"/>
    <s v="Stayed"/>
    <x v="1"/>
    <n v="58"/>
    <n v="5169"/>
    <m/>
    <m/>
    <x v="1"/>
  </r>
  <r>
    <s v="5229-DTFYB"/>
    <s v="Female"/>
    <n v="64"/>
    <s v="No"/>
    <s v="No"/>
    <s v="No"/>
    <s v="No"/>
    <n v="0"/>
    <s v="United States"/>
    <s v="California"/>
    <s v="San Diego"/>
    <n v="92111"/>
    <n v="32.805517999999999"/>
    <n v="-117.16905199999999"/>
    <n v="46828"/>
    <s v="Q3"/>
    <s v="No"/>
    <n v="0"/>
    <x v="45"/>
    <s v="None"/>
    <s v="Yes"/>
    <n v="10.26"/>
    <s v="No"/>
    <x v="0"/>
    <s v="Fiber Optic"/>
    <n v="2"/>
    <s v="No"/>
    <s v="Yes"/>
    <s v="No"/>
    <s v="Yes"/>
    <s v="Yes"/>
    <s v="Yes"/>
    <s v="Yes"/>
    <s v="Yes"/>
    <x v="2"/>
    <s v="Yes"/>
    <x v="0"/>
    <n v="98.8"/>
    <n v="3959.15"/>
    <n v="27.09"/>
    <n v="0"/>
    <n v="420.659999999999"/>
    <n v="4352.72"/>
    <n v="4"/>
    <s v="Stayed"/>
    <x v="1"/>
    <n v="69"/>
    <n v="5584"/>
    <m/>
    <m/>
    <x v="2"/>
  </r>
  <r>
    <s v="0104-PPXDV"/>
    <s v="Male"/>
    <n v="61"/>
    <s v="No"/>
    <s v="No"/>
    <s v="Yes"/>
    <s v="No"/>
    <n v="0"/>
    <s v="United States"/>
    <s v="California"/>
    <s v="San Diego"/>
    <n v="92113"/>
    <n v="32.697097999999997"/>
    <n v="-117.116587"/>
    <n v="47431"/>
    <s v="Q3"/>
    <s v="Yes"/>
    <n v="10"/>
    <x v="6"/>
    <s v="None"/>
    <s v="Yes"/>
    <n v="18.37"/>
    <s v="No"/>
    <x v="0"/>
    <s v="DSL"/>
    <n v="18"/>
    <s v="No"/>
    <s v="No"/>
    <s v="Yes"/>
    <s v="No"/>
    <s v="No"/>
    <s v="No"/>
    <s v="No"/>
    <s v="Yes"/>
    <x v="1"/>
    <s v="No"/>
    <x v="1"/>
    <n v="50.3"/>
    <n v="2878.55"/>
    <n v="10.23"/>
    <n v="0"/>
    <n v="1065.46"/>
    <n v="3933.78"/>
    <n v="5"/>
    <s v="Stayed"/>
    <x v="1"/>
    <n v="30"/>
    <n v="5232"/>
    <m/>
    <m/>
    <x v="2"/>
  </r>
  <r>
    <s v="5176-LMJXE"/>
    <s v="Female"/>
    <n v="34"/>
    <s v="No"/>
    <s v="No"/>
    <s v="No"/>
    <s v="No"/>
    <n v="0"/>
    <s v="United States"/>
    <s v="California"/>
    <s v="San Diego"/>
    <n v="92114"/>
    <n v="32.707892000000001"/>
    <n v="-117.05512"/>
    <n v="66838"/>
    <s v="Q3"/>
    <s v="No"/>
    <n v="0"/>
    <x v="58"/>
    <s v="None"/>
    <s v="Yes"/>
    <n v="44.69"/>
    <s v="No"/>
    <x v="1"/>
    <s v="None"/>
    <n v="0"/>
    <s v="No"/>
    <s v="No"/>
    <s v="No"/>
    <s v="No"/>
    <s v="No"/>
    <s v="No"/>
    <s v="No"/>
    <s v="No"/>
    <x v="2"/>
    <s v="Yes"/>
    <x v="1"/>
    <n v="20.55"/>
    <n v="945.7"/>
    <n v="0"/>
    <n v="0"/>
    <n v="2100.4299999999998"/>
    <n v="3046.13"/>
    <n v="4"/>
    <s v="Stayed"/>
    <x v="1"/>
    <n v="53"/>
    <n v="5404"/>
    <m/>
    <m/>
    <x v="2"/>
  </r>
  <r>
    <s v="3583-KRKMD"/>
    <s v="Male"/>
    <n v="51"/>
    <s v="No"/>
    <s v="No"/>
    <s v="No"/>
    <s v="No"/>
    <n v="0"/>
    <s v="United States"/>
    <s v="California"/>
    <s v="San Diego"/>
    <n v="92115"/>
    <n v="32.762506000000002"/>
    <n v="-117.07245"/>
    <n v="56887"/>
    <s v="Q3"/>
    <s v="No"/>
    <n v="0"/>
    <x v="2"/>
    <s v="None"/>
    <s v="Yes"/>
    <n v="26.84"/>
    <s v="No"/>
    <x v="0"/>
    <s v="Fiber Optic"/>
    <n v="20"/>
    <s v="No"/>
    <s v="No"/>
    <s v="No"/>
    <s v="Yes"/>
    <s v="No"/>
    <s v="No"/>
    <s v="No"/>
    <s v="Yes"/>
    <x v="0"/>
    <s v="Yes"/>
    <x v="0"/>
    <n v="75.900000000000006"/>
    <n v="1373.05"/>
    <n v="15.57"/>
    <n v="0"/>
    <n v="483.12"/>
    <n v="1840.6"/>
    <n v="4"/>
    <s v="Stayed"/>
    <x v="1"/>
    <n v="62"/>
    <n v="4668"/>
    <m/>
    <m/>
    <x v="1"/>
  </r>
  <r>
    <s v="9069-LGEUL"/>
    <s v="Male"/>
    <n v="25"/>
    <s v="Yes"/>
    <s v="No"/>
    <s v="Yes"/>
    <s v="No"/>
    <n v="0"/>
    <s v="United States"/>
    <s v="California"/>
    <s v="San Diego"/>
    <n v="92117"/>
    <n v="32.825085999999999"/>
    <n v="-117.19942399999999"/>
    <n v="51213"/>
    <s v="Q3"/>
    <s v="Yes"/>
    <n v="5"/>
    <x v="43"/>
    <s v="None"/>
    <s v="Yes"/>
    <n v="3.67"/>
    <s v="No"/>
    <x v="0"/>
    <s v="DSL"/>
    <n v="69"/>
    <s v="Yes"/>
    <s v="No"/>
    <s v="No"/>
    <s v="No"/>
    <s v="No"/>
    <s v="Yes"/>
    <s v="Yes"/>
    <s v="No"/>
    <x v="0"/>
    <s v="Yes"/>
    <x v="0"/>
    <n v="59.95"/>
    <n v="1406"/>
    <n v="26.55"/>
    <n v="140"/>
    <n v="84.41"/>
    <n v="1603.86"/>
    <n v="4"/>
    <s v="Stayed"/>
    <x v="1"/>
    <n v="42"/>
    <n v="5379"/>
    <m/>
    <m/>
    <x v="1"/>
  </r>
  <r>
    <s v="7302-ZHMHP"/>
    <s v="Female"/>
    <n v="35"/>
    <s v="No"/>
    <s v="No"/>
    <s v="No"/>
    <s v="No"/>
    <n v="0"/>
    <s v="United States"/>
    <s v="California"/>
    <s v="Coronado"/>
    <n v="92118"/>
    <n v="32.68674"/>
    <n v="-117.186612"/>
    <n v="24093"/>
    <s v="Q3"/>
    <s v="No"/>
    <n v="0"/>
    <x v="0"/>
    <s v="None"/>
    <s v="Yes"/>
    <n v="22.37"/>
    <s v="No"/>
    <x v="1"/>
    <s v="None"/>
    <n v="0"/>
    <s v="No"/>
    <s v="No"/>
    <s v="No"/>
    <s v="No"/>
    <s v="No"/>
    <s v="No"/>
    <s v="No"/>
    <s v="No"/>
    <x v="0"/>
    <s v="No"/>
    <x v="1"/>
    <n v="19.149999999999999"/>
    <n v="19.149999999999999"/>
    <n v="0"/>
    <n v="0"/>
    <n v="22.37"/>
    <n v="41.519999999999897"/>
    <n v="5"/>
    <s v="Joined"/>
    <x v="1"/>
    <n v="51"/>
    <n v="2577"/>
    <m/>
    <m/>
    <x v="1"/>
  </r>
  <r>
    <s v="9571-EDEBV"/>
    <s v="Male"/>
    <n v="60"/>
    <s v="No"/>
    <s v="No"/>
    <s v="Yes"/>
    <s v="No"/>
    <n v="0"/>
    <s v="United States"/>
    <s v="California"/>
    <s v="San Diego"/>
    <n v="92119"/>
    <n v="32.802959000000001"/>
    <n v="-117.027095"/>
    <n v="21866"/>
    <s v="Q3"/>
    <s v="Yes"/>
    <n v="8"/>
    <x v="67"/>
    <s v="None"/>
    <s v="Yes"/>
    <n v="34.72"/>
    <s v="Yes"/>
    <x v="0"/>
    <s v="Fiber Optic"/>
    <n v="10"/>
    <s v="No"/>
    <s v="No"/>
    <s v="Yes"/>
    <s v="No"/>
    <s v="Yes"/>
    <s v="Yes"/>
    <s v="Yes"/>
    <s v="Yes"/>
    <x v="1"/>
    <s v="Yes"/>
    <x v="1"/>
    <n v="98.65"/>
    <n v="6962.85"/>
    <n v="0"/>
    <n v="0"/>
    <n v="2465.12"/>
    <n v="9427.9699999999993"/>
    <n v="5"/>
    <s v="Stayed"/>
    <x v="1"/>
    <n v="28"/>
    <n v="5101"/>
    <m/>
    <m/>
    <x v="2"/>
  </r>
  <r>
    <s v="3520-FJGCV"/>
    <s v="Male"/>
    <n v="47"/>
    <s v="No"/>
    <s v="No"/>
    <s v="Yes"/>
    <s v="Yes"/>
    <n v="1"/>
    <s v="United States"/>
    <s v="California"/>
    <s v="San Diego"/>
    <n v="92120"/>
    <n v="32.807867000000002"/>
    <n v="-117.060993"/>
    <n v="25569"/>
    <s v="Q3"/>
    <s v="Yes"/>
    <n v="2"/>
    <x v="61"/>
    <s v="None"/>
    <s v="Yes"/>
    <n v="17.3"/>
    <s v="Yes"/>
    <x v="0"/>
    <s v="Fiber Optic"/>
    <n v="14"/>
    <s v="Yes"/>
    <s v="Yes"/>
    <s v="Yes"/>
    <s v="Yes"/>
    <s v="Yes"/>
    <s v="Yes"/>
    <s v="Yes"/>
    <s v="Yes"/>
    <x v="2"/>
    <s v="Yes"/>
    <x v="1"/>
    <n v="112.6"/>
    <n v="8126.65"/>
    <n v="0"/>
    <n v="0"/>
    <n v="1245.5999999999999"/>
    <n v="9372.25"/>
    <n v="3"/>
    <s v="Stayed"/>
    <x v="1"/>
    <n v="70"/>
    <n v="6486"/>
    <m/>
    <m/>
    <x v="2"/>
  </r>
  <r>
    <s v="6563-VRERX"/>
    <s v="Male"/>
    <n v="63"/>
    <s v="No"/>
    <s v="No"/>
    <s v="Yes"/>
    <s v="No"/>
    <n v="0"/>
    <s v="United States"/>
    <s v="California"/>
    <s v="San Diego"/>
    <n v="92121"/>
    <n v="32.898612999999997"/>
    <n v="-117.20293700000001"/>
    <n v="4258"/>
    <s v="Q3"/>
    <s v="Yes"/>
    <n v="2"/>
    <x v="27"/>
    <s v="None"/>
    <s v="Yes"/>
    <n v="34.22"/>
    <s v="No"/>
    <x v="1"/>
    <s v="None"/>
    <n v="0"/>
    <s v="No"/>
    <s v="No"/>
    <s v="No"/>
    <s v="No"/>
    <s v="No"/>
    <s v="No"/>
    <s v="No"/>
    <s v="No"/>
    <x v="1"/>
    <s v="No"/>
    <x v="1"/>
    <n v="20.6"/>
    <n v="690.25"/>
    <n v="0"/>
    <n v="0"/>
    <n v="1129.26"/>
    <n v="1819.51"/>
    <n v="5"/>
    <s v="Stayed"/>
    <x v="1"/>
    <n v="52"/>
    <n v="5212"/>
    <m/>
    <m/>
    <x v="2"/>
  </r>
  <r>
    <s v="6122-EFVKN"/>
    <s v="Male"/>
    <n v="44"/>
    <s v="No"/>
    <s v="No"/>
    <s v="No"/>
    <s v="No"/>
    <n v="0"/>
    <s v="United States"/>
    <s v="California"/>
    <s v="San Diego"/>
    <n v="92123"/>
    <n v="32.808813999999998"/>
    <n v="-117.134694"/>
    <n v="25232"/>
    <s v="Q3"/>
    <s v="No"/>
    <n v="0"/>
    <x v="13"/>
    <s v="None"/>
    <s v="No"/>
    <n v="0"/>
    <s v="No"/>
    <x v="0"/>
    <s v="Cable"/>
    <n v="20"/>
    <s v="Yes"/>
    <s v="No"/>
    <s v="No"/>
    <s v="Yes"/>
    <s v="No"/>
    <s v="No"/>
    <s v="No"/>
    <s v="Yes"/>
    <x v="2"/>
    <s v="No"/>
    <x v="1"/>
    <n v="35.75"/>
    <n v="830.8"/>
    <n v="0"/>
    <n v="0"/>
    <n v="0"/>
    <n v="830.8"/>
    <n v="3"/>
    <s v="Stayed"/>
    <x v="1"/>
    <n v="64"/>
    <n v="5531"/>
    <m/>
    <m/>
    <x v="2"/>
  </r>
  <r>
    <s v="2805-EDJPQ"/>
    <s v="Female"/>
    <n v="45"/>
    <s v="No"/>
    <s v="No"/>
    <s v="Yes"/>
    <s v="No"/>
    <n v="0"/>
    <s v="United States"/>
    <s v="California"/>
    <s v="San Diego"/>
    <n v="92124"/>
    <n v="32.827238000000001"/>
    <n v="-117.089287"/>
    <n v="30206"/>
    <s v="Q3"/>
    <s v="Yes"/>
    <n v="9"/>
    <x v="25"/>
    <s v="None"/>
    <s v="Yes"/>
    <n v="20.53"/>
    <s v="Yes"/>
    <x v="0"/>
    <s v="Fiber Optic"/>
    <n v="19"/>
    <s v="No"/>
    <s v="Yes"/>
    <s v="Yes"/>
    <s v="Yes"/>
    <s v="No"/>
    <s v="Yes"/>
    <s v="Yes"/>
    <s v="Yes"/>
    <x v="1"/>
    <s v="Yes"/>
    <x v="1"/>
    <n v="99.75"/>
    <n v="5608.4"/>
    <n v="0"/>
    <n v="0"/>
    <n v="1149.68"/>
    <n v="6758.08"/>
    <n v="4"/>
    <s v="Stayed"/>
    <x v="1"/>
    <n v="68"/>
    <n v="5926"/>
    <m/>
    <m/>
    <x v="2"/>
  </r>
  <r>
    <s v="6862-CQUMB"/>
    <s v="Male"/>
    <n v="28"/>
    <s v="Yes"/>
    <s v="No"/>
    <s v="No"/>
    <s v="No"/>
    <n v="0"/>
    <s v="United States"/>
    <s v="California"/>
    <s v="San Diego"/>
    <n v="92126"/>
    <n v="32.886924999999998"/>
    <n v="-117.152162"/>
    <n v="74232"/>
    <s v="Q3"/>
    <s v="No"/>
    <n v="0"/>
    <x v="4"/>
    <s v="None"/>
    <s v="Yes"/>
    <n v="21.84"/>
    <s v="No"/>
    <x v="0"/>
    <s v="Fiber Optic"/>
    <n v="41"/>
    <s v="No"/>
    <s v="Yes"/>
    <s v="No"/>
    <s v="No"/>
    <s v="Yes"/>
    <s v="Yes"/>
    <s v="Yes"/>
    <s v="Yes"/>
    <x v="0"/>
    <s v="Yes"/>
    <x v="1"/>
    <n v="96.1"/>
    <n v="3646.8"/>
    <n v="0"/>
    <n v="0"/>
    <n v="808.08"/>
    <n v="4454.88"/>
    <n v="4"/>
    <s v="Stayed"/>
    <x v="1"/>
    <n v="75"/>
    <n v="2640"/>
    <m/>
    <m/>
    <x v="1"/>
  </r>
  <r>
    <s v="7156-MXBJE"/>
    <s v="Female"/>
    <n v="29"/>
    <s v="Yes"/>
    <s v="No"/>
    <s v="No"/>
    <s v="No"/>
    <n v="0"/>
    <s v="United States"/>
    <s v="California"/>
    <s v="San Diego"/>
    <n v="92127"/>
    <n v="33.017518000000003"/>
    <n v="-117.11845599999999"/>
    <n v="20046"/>
    <s v="Q3"/>
    <s v="No"/>
    <n v="0"/>
    <x v="24"/>
    <s v="None"/>
    <s v="Yes"/>
    <n v="2.4900000000000002"/>
    <s v="Yes"/>
    <x v="0"/>
    <s v="DSL"/>
    <n v="53"/>
    <s v="No"/>
    <s v="Yes"/>
    <s v="Yes"/>
    <s v="Yes"/>
    <s v="Yes"/>
    <s v="Yes"/>
    <s v="Yes"/>
    <s v="No"/>
    <x v="1"/>
    <s v="No"/>
    <x v="1"/>
    <n v="85.1"/>
    <n v="3662.25"/>
    <n v="0"/>
    <n v="30"/>
    <n v="107.07"/>
    <n v="3799.32"/>
    <n v="3"/>
    <s v="Stayed"/>
    <x v="1"/>
    <n v="5"/>
    <n v="2319"/>
    <m/>
    <m/>
    <x v="2"/>
  </r>
  <r>
    <s v="6158-HDPXZ"/>
    <s v="Male"/>
    <n v="31"/>
    <s v="No"/>
    <s v="No"/>
    <s v="No"/>
    <s v="No"/>
    <n v="0"/>
    <s v="United States"/>
    <s v="California"/>
    <s v="San Diego"/>
    <n v="92128"/>
    <n v="33.000269000000003"/>
    <n v="-117.072093"/>
    <n v="42733"/>
    <s v="Q3"/>
    <s v="No"/>
    <n v="0"/>
    <x v="0"/>
    <s v="None"/>
    <s v="No"/>
    <n v="0"/>
    <s v="No"/>
    <x v="0"/>
    <s v="DSL"/>
    <n v="13"/>
    <s v="No"/>
    <s v="No"/>
    <s v="No"/>
    <s v="No"/>
    <s v="No"/>
    <s v="No"/>
    <s v="No"/>
    <s v="Yes"/>
    <x v="0"/>
    <s v="No"/>
    <x v="1"/>
    <n v="25.35"/>
    <n v="25.35"/>
    <n v="0"/>
    <n v="0"/>
    <n v="0"/>
    <n v="25.35"/>
    <n v="4"/>
    <s v="Joined"/>
    <x v="1"/>
    <n v="51"/>
    <n v="4193"/>
    <m/>
    <m/>
    <x v="1"/>
  </r>
  <r>
    <s v="2863-IMQDR"/>
    <s v="Female"/>
    <n v="52"/>
    <s v="No"/>
    <s v="No"/>
    <s v="No"/>
    <s v="No"/>
    <n v="0"/>
    <s v="United States"/>
    <s v="California"/>
    <s v="San Diego"/>
    <n v="92130"/>
    <n v="32.957194999999999"/>
    <n v="-117.20254199999999"/>
    <n v="28201"/>
    <s v="Q3"/>
    <s v="No"/>
    <n v="0"/>
    <x v="66"/>
    <s v="None"/>
    <s v="Yes"/>
    <n v="23.45"/>
    <s v="Yes"/>
    <x v="0"/>
    <s v="DSL"/>
    <n v="8"/>
    <s v="Yes"/>
    <s v="Yes"/>
    <s v="Yes"/>
    <s v="Yes"/>
    <s v="Yes"/>
    <s v="Yes"/>
    <s v="Yes"/>
    <s v="Yes"/>
    <x v="2"/>
    <s v="No"/>
    <x v="0"/>
    <n v="89.65"/>
    <n v="5308.7"/>
    <n v="0"/>
    <n v="0"/>
    <n v="1430.45"/>
    <n v="6739.15"/>
    <n v="3"/>
    <s v="Stayed"/>
    <x v="1"/>
    <n v="48"/>
    <n v="6149"/>
    <m/>
    <m/>
    <x v="2"/>
  </r>
  <r>
    <s v="5686-CMAWK"/>
    <s v="Male"/>
    <n v="41"/>
    <s v="No"/>
    <s v="No"/>
    <s v="No"/>
    <s v="No"/>
    <n v="0"/>
    <s v="United States"/>
    <s v="California"/>
    <s v="San Diego"/>
    <n v="92131"/>
    <n v="32.893250000000002"/>
    <n v="-117.087091"/>
    <n v="29283"/>
    <s v="Q3"/>
    <s v="No"/>
    <n v="0"/>
    <x v="37"/>
    <s v="None"/>
    <s v="Yes"/>
    <n v="49.71"/>
    <s v="Yes"/>
    <x v="0"/>
    <s v="Fiber Optic"/>
    <n v="4"/>
    <s v="No"/>
    <s v="No"/>
    <s v="Yes"/>
    <s v="Yes"/>
    <s v="No"/>
    <s v="No"/>
    <s v="No"/>
    <s v="Yes"/>
    <x v="1"/>
    <s v="No"/>
    <x v="0"/>
    <n v="86.75"/>
    <n v="1410.25"/>
    <n v="0"/>
    <n v="0"/>
    <n v="845.07"/>
    <n v="2255.3200000000002"/>
    <n v="5"/>
    <s v="Stayed"/>
    <x v="1"/>
    <n v="29"/>
    <n v="5863"/>
    <m/>
    <m/>
    <x v="2"/>
  </r>
  <r>
    <s v="5651-CRHKQ"/>
    <s v="Female"/>
    <n v="53"/>
    <s v="No"/>
    <s v="No"/>
    <s v="Yes"/>
    <s v="No"/>
    <n v="0"/>
    <s v="United States"/>
    <s v="California"/>
    <s v="San Diego"/>
    <n v="92139"/>
    <n v="32.677715999999997"/>
    <n v="-117.04766600000001"/>
    <n v="36351"/>
    <s v="Q3"/>
    <s v="Yes"/>
    <n v="3"/>
    <x v="45"/>
    <s v="None"/>
    <s v="Yes"/>
    <n v="13.23"/>
    <s v="No"/>
    <x v="0"/>
    <s v="Fiber Optic"/>
    <n v="16"/>
    <s v="No"/>
    <s v="Yes"/>
    <s v="Yes"/>
    <s v="Yes"/>
    <s v="No"/>
    <s v="No"/>
    <s v="No"/>
    <s v="Yes"/>
    <x v="1"/>
    <s v="Yes"/>
    <x v="0"/>
    <n v="86.2"/>
    <n v="3339.05"/>
    <n v="0"/>
    <n v="0"/>
    <n v="542.42999999999995"/>
    <n v="3881.48"/>
    <n v="3"/>
    <s v="Stayed"/>
    <x v="1"/>
    <n v="62"/>
    <n v="5325"/>
    <m/>
    <m/>
    <x v="2"/>
  </r>
  <r>
    <s v="6583-SZVGP"/>
    <s v="Male"/>
    <n v="59"/>
    <s v="No"/>
    <s v="No"/>
    <s v="No"/>
    <s v="No"/>
    <n v="0"/>
    <s v="United States"/>
    <s v="California"/>
    <s v="Indio"/>
    <n v="92203"/>
    <n v="33.752938"/>
    <n v="-116.23005499999999"/>
    <n v="2743"/>
    <s v="Q3"/>
    <s v="No"/>
    <n v="0"/>
    <x v="65"/>
    <s v="None"/>
    <s v="Yes"/>
    <n v="9.91"/>
    <s v="Yes"/>
    <x v="0"/>
    <s v="Fiber Optic"/>
    <n v="4"/>
    <s v="No"/>
    <s v="Yes"/>
    <s v="Yes"/>
    <s v="No"/>
    <s v="Yes"/>
    <s v="Yes"/>
    <s v="Yes"/>
    <s v="Yes"/>
    <x v="2"/>
    <s v="Yes"/>
    <x v="0"/>
    <n v="108.1"/>
    <n v="5067.45"/>
    <n v="0"/>
    <n v="0"/>
    <n v="475.68"/>
    <n v="5543.13"/>
    <n v="4"/>
    <s v="Stayed"/>
    <x v="1"/>
    <n v="76"/>
    <n v="5994"/>
    <m/>
    <m/>
    <x v="2"/>
  </r>
  <r>
    <s v="1708-PBBOA"/>
    <s v="Female"/>
    <n v="51"/>
    <s v="No"/>
    <s v="No"/>
    <s v="No"/>
    <s v="No"/>
    <n v="0"/>
    <s v="United States"/>
    <s v="California"/>
    <s v="Banning"/>
    <n v="92220"/>
    <n v="33.936298000000001"/>
    <n v="-116.849577"/>
    <n v="25859"/>
    <s v="Q3"/>
    <s v="No"/>
    <n v="0"/>
    <x v="44"/>
    <s v="None"/>
    <s v="No"/>
    <n v="0"/>
    <s v="No"/>
    <x v="0"/>
    <s v="DSL"/>
    <n v="13"/>
    <s v="Yes"/>
    <s v="Yes"/>
    <s v="Yes"/>
    <s v="Yes"/>
    <s v="No"/>
    <s v="Yes"/>
    <s v="Yes"/>
    <s v="No"/>
    <x v="1"/>
    <s v="Yes"/>
    <x v="0"/>
    <n v="54.75"/>
    <n v="2348.4499999999998"/>
    <n v="0"/>
    <n v="80"/>
    <n v="0"/>
    <n v="2428.4499999999998"/>
    <n v="3"/>
    <s v="Stayed"/>
    <x v="1"/>
    <n v="62"/>
    <n v="3179"/>
    <m/>
    <m/>
    <x v="2"/>
  </r>
  <r>
    <s v="8782-LKFPK"/>
    <s v="Male"/>
    <n v="50"/>
    <s v="No"/>
    <s v="No"/>
    <s v="No"/>
    <s v="No"/>
    <n v="0"/>
    <s v="United States"/>
    <s v="California"/>
    <s v="Beaumont"/>
    <n v="92223"/>
    <n v="33.946981999999998"/>
    <n v="-116.977672"/>
    <n v="17721"/>
    <s v="Q3"/>
    <s v="No"/>
    <n v="0"/>
    <x v="33"/>
    <s v="None"/>
    <s v="Yes"/>
    <n v="44.92"/>
    <s v="Yes"/>
    <x v="0"/>
    <s v="Fiber Optic"/>
    <n v="16"/>
    <s v="No"/>
    <s v="No"/>
    <s v="Yes"/>
    <s v="No"/>
    <s v="No"/>
    <s v="Yes"/>
    <s v="Yes"/>
    <s v="Yes"/>
    <x v="0"/>
    <s v="Yes"/>
    <x v="1"/>
    <n v="90.4"/>
    <n v="4063"/>
    <n v="0"/>
    <n v="0"/>
    <n v="1976.48"/>
    <n v="6039.48"/>
    <n v="4"/>
    <s v="Stayed"/>
    <x v="1"/>
    <n v="63"/>
    <n v="4751"/>
    <m/>
    <m/>
    <x v="1"/>
  </r>
  <r>
    <s v="5522-JBWMO"/>
    <s v="Male"/>
    <n v="62"/>
    <s v="No"/>
    <s v="No"/>
    <s v="No"/>
    <s v="Yes"/>
    <n v="2"/>
    <s v="United States"/>
    <s v="California"/>
    <s v="Blythe"/>
    <n v="92225"/>
    <n v="33.674582999999998"/>
    <n v="-114.71612"/>
    <n v="24659"/>
    <s v="Q3"/>
    <s v="No"/>
    <n v="0"/>
    <x v="0"/>
    <s v="None"/>
    <s v="Yes"/>
    <n v="15.66"/>
    <s v="No"/>
    <x v="0"/>
    <s v="DSL"/>
    <n v="29"/>
    <s v="No"/>
    <s v="No"/>
    <s v="No"/>
    <s v="No"/>
    <s v="No"/>
    <s v="No"/>
    <s v="No"/>
    <s v="Yes"/>
    <x v="0"/>
    <s v="No"/>
    <x v="0"/>
    <n v="44"/>
    <n v="44"/>
    <n v="0"/>
    <n v="0"/>
    <n v="15.66"/>
    <n v="59.66"/>
    <n v="5"/>
    <s v="Joined"/>
    <x v="1"/>
    <n v="29"/>
    <n v="4020"/>
    <m/>
    <m/>
    <x v="0"/>
  </r>
  <r>
    <s v="3597-MVHJT"/>
    <s v="Female"/>
    <n v="49"/>
    <s v="No"/>
    <s v="No"/>
    <s v="No"/>
    <s v="No"/>
    <n v="0"/>
    <s v="United States"/>
    <s v="California"/>
    <s v="Brawley"/>
    <n v="92227"/>
    <n v="33.03933"/>
    <n v="-115.191857"/>
    <n v="23394"/>
    <s v="Q3"/>
    <s v="No"/>
    <n v="0"/>
    <x v="5"/>
    <s v="None"/>
    <s v="Yes"/>
    <n v="35.17"/>
    <s v="Yes"/>
    <x v="0"/>
    <s v="Fiber Optic"/>
    <n v="24"/>
    <s v="No"/>
    <s v="No"/>
    <s v="No"/>
    <s v="No"/>
    <s v="Yes"/>
    <s v="Yes"/>
    <s v="Yes"/>
    <s v="Yes"/>
    <x v="0"/>
    <s v="Yes"/>
    <x v="0"/>
    <n v="95.6"/>
    <n v="2595.25"/>
    <n v="0"/>
    <n v="0"/>
    <n v="949.59"/>
    <n v="3544.84"/>
    <n v="4"/>
    <s v="Stayed"/>
    <x v="1"/>
    <n v="21"/>
    <n v="2026"/>
    <m/>
    <m/>
    <x v="1"/>
  </r>
  <r>
    <s v="9967-ATRFS"/>
    <s v="Female"/>
    <n v="47"/>
    <s v="No"/>
    <s v="No"/>
    <s v="No"/>
    <s v="No"/>
    <n v="0"/>
    <s v="United States"/>
    <s v="California"/>
    <s v="Calipatria"/>
    <n v="92233"/>
    <n v="33.143825999999997"/>
    <n v="-115.497485"/>
    <n v="7857"/>
    <s v="Q3"/>
    <s v="No"/>
    <n v="0"/>
    <x v="42"/>
    <s v="None"/>
    <s v="Yes"/>
    <n v="32.03"/>
    <s v="No"/>
    <x v="1"/>
    <s v="None"/>
    <n v="0"/>
    <s v="No"/>
    <s v="No"/>
    <s v="No"/>
    <s v="No"/>
    <s v="No"/>
    <s v="No"/>
    <s v="No"/>
    <s v="No"/>
    <x v="0"/>
    <s v="No"/>
    <x v="1"/>
    <n v="19.899999999999999"/>
    <n v="367.55"/>
    <n v="0"/>
    <n v="0"/>
    <n v="608.57000000000005"/>
    <n v="976.12"/>
    <n v="5"/>
    <s v="Stayed"/>
    <x v="1"/>
    <n v="21"/>
    <n v="3245"/>
    <m/>
    <m/>
    <x v="1"/>
  </r>
  <r>
    <s v="2977-CEBSX"/>
    <s v="Female"/>
    <n v="61"/>
    <s v="No"/>
    <s v="No"/>
    <s v="No"/>
    <s v="No"/>
    <n v="0"/>
    <s v="United States"/>
    <s v="California"/>
    <s v="Coachella"/>
    <n v="92236"/>
    <n v="33.680031"/>
    <n v="-116.171678"/>
    <n v="23170"/>
    <s v="Q3"/>
    <s v="No"/>
    <n v="0"/>
    <x v="49"/>
    <s v="None"/>
    <s v="Yes"/>
    <n v="13.28"/>
    <s v="Yes"/>
    <x v="0"/>
    <s v="DSL"/>
    <n v="24"/>
    <s v="Yes"/>
    <s v="Yes"/>
    <s v="Yes"/>
    <s v="Yes"/>
    <s v="Yes"/>
    <s v="Yes"/>
    <s v="Yes"/>
    <s v="Yes"/>
    <x v="2"/>
    <s v="Yes"/>
    <x v="1"/>
    <n v="90.05"/>
    <n v="5965.95"/>
    <n v="0"/>
    <n v="0"/>
    <n v="876.479999999999"/>
    <n v="6842.4299999999903"/>
    <n v="4"/>
    <s v="Stayed"/>
    <x v="1"/>
    <n v="74"/>
    <n v="5813"/>
    <m/>
    <m/>
    <x v="2"/>
  </r>
  <r>
    <s v="5876-QMYLD"/>
    <s v="Female"/>
    <n v="44"/>
    <s v="No"/>
    <s v="No"/>
    <s v="Yes"/>
    <s v="No"/>
    <n v="0"/>
    <s v="United States"/>
    <s v="California"/>
    <s v="Earp"/>
    <n v="92242"/>
    <n v="34.137742000000003"/>
    <n v="-114.36514"/>
    <n v="1564"/>
    <s v="Q3"/>
    <s v="Yes"/>
    <n v="10"/>
    <x v="43"/>
    <s v="None"/>
    <s v="Yes"/>
    <n v="17.82"/>
    <s v="No"/>
    <x v="1"/>
    <s v="None"/>
    <n v="0"/>
    <s v="No"/>
    <s v="No"/>
    <s v="No"/>
    <s v="No"/>
    <s v="No"/>
    <s v="No"/>
    <s v="No"/>
    <s v="No"/>
    <x v="1"/>
    <s v="No"/>
    <x v="1"/>
    <n v="20.05"/>
    <n v="415.1"/>
    <n v="0"/>
    <n v="0"/>
    <n v="409.86"/>
    <n v="824.96"/>
    <n v="4"/>
    <s v="Stayed"/>
    <x v="1"/>
    <n v="9"/>
    <n v="3742"/>
    <m/>
    <m/>
    <x v="2"/>
  </r>
  <r>
    <s v="2277-AXSDC"/>
    <s v="Female"/>
    <n v="46"/>
    <s v="No"/>
    <s v="No"/>
    <s v="No"/>
    <s v="No"/>
    <n v="0"/>
    <s v="United States"/>
    <s v="California"/>
    <s v="El Centro"/>
    <n v="92243"/>
    <n v="32.770392999999999"/>
    <n v="-115.60915"/>
    <n v="43712"/>
    <s v="Q3"/>
    <s v="No"/>
    <n v="0"/>
    <x v="15"/>
    <s v="None"/>
    <s v="Yes"/>
    <n v="43.8"/>
    <s v="No"/>
    <x v="1"/>
    <s v="None"/>
    <n v="0"/>
    <s v="No"/>
    <s v="No"/>
    <s v="No"/>
    <s v="No"/>
    <s v="No"/>
    <s v="No"/>
    <s v="No"/>
    <s v="No"/>
    <x v="1"/>
    <s v="No"/>
    <x v="0"/>
    <n v="19.75"/>
    <n v="624.15"/>
    <n v="0"/>
    <n v="0"/>
    <n v="1401.6"/>
    <n v="2025.75"/>
    <n v="4"/>
    <s v="Stayed"/>
    <x v="1"/>
    <n v="46"/>
    <n v="4691"/>
    <m/>
    <m/>
    <x v="2"/>
  </r>
  <r>
    <s v="9442-JTWDL"/>
    <s v="Female"/>
    <n v="52"/>
    <s v="No"/>
    <s v="No"/>
    <s v="No"/>
    <s v="No"/>
    <n v="0"/>
    <s v="United States"/>
    <s v="California"/>
    <s v="Heber"/>
    <n v="92249"/>
    <n v="32.730583000000003"/>
    <n v="-115.50108299999999"/>
    <n v="3535"/>
    <s v="Q3"/>
    <s v="No"/>
    <n v="0"/>
    <x v="9"/>
    <s v="None"/>
    <s v="Yes"/>
    <n v="26.85"/>
    <s v="No"/>
    <x v="1"/>
    <s v="None"/>
    <n v="0"/>
    <s v="No"/>
    <s v="No"/>
    <s v="No"/>
    <s v="No"/>
    <s v="No"/>
    <s v="No"/>
    <s v="No"/>
    <s v="No"/>
    <x v="1"/>
    <s v="No"/>
    <x v="1"/>
    <n v="20.05"/>
    <n v="237.7"/>
    <n v="0"/>
    <n v="0"/>
    <n v="295.35000000000002"/>
    <n v="533.04999999999995"/>
    <n v="4"/>
    <s v="Stayed"/>
    <x v="1"/>
    <n v="48"/>
    <n v="5355"/>
    <m/>
    <m/>
    <x v="1"/>
  </r>
  <r>
    <s v="3067-SVMTC"/>
    <s v="Female"/>
    <n v="49"/>
    <s v="No"/>
    <s v="No"/>
    <s v="Yes"/>
    <s v="No"/>
    <n v="0"/>
    <s v="United States"/>
    <s v="California"/>
    <s v="Imperial"/>
    <n v="92251"/>
    <n v="32.858595000000001"/>
    <n v="-115.66270900000001"/>
    <n v="14546"/>
    <s v="Q3"/>
    <s v="Yes"/>
    <n v="9"/>
    <x v="39"/>
    <s v="None"/>
    <s v="Yes"/>
    <n v="44.79"/>
    <s v="No"/>
    <x v="0"/>
    <s v="Cable"/>
    <n v="14"/>
    <s v="Yes"/>
    <s v="No"/>
    <s v="No"/>
    <s v="Yes"/>
    <s v="No"/>
    <s v="No"/>
    <s v="No"/>
    <s v="No"/>
    <x v="1"/>
    <s v="No"/>
    <x v="0"/>
    <n v="55.9"/>
    <n v="3848.8"/>
    <n v="0"/>
    <n v="20"/>
    <n v="3045.72"/>
    <n v="6914.52"/>
    <n v="3"/>
    <s v="Stayed"/>
    <x v="1"/>
    <n v="77"/>
    <n v="5160"/>
    <m/>
    <m/>
    <x v="2"/>
  </r>
  <r>
    <s v="5495-GPSRW"/>
    <s v="Male"/>
    <n v="62"/>
    <s v="No"/>
    <s v="No"/>
    <s v="No"/>
    <s v="No"/>
    <n v="0"/>
    <s v="United States"/>
    <s v="California"/>
    <s v="Joshua Tree"/>
    <n v="92252"/>
    <n v="34.167236000000003"/>
    <n v="-116.28151099999999"/>
    <n v="8141"/>
    <s v="Q3"/>
    <s v="No"/>
    <n v="0"/>
    <x v="21"/>
    <s v="None"/>
    <s v="Yes"/>
    <n v="27.11"/>
    <s v="No"/>
    <x v="1"/>
    <s v="None"/>
    <n v="0"/>
    <s v="No"/>
    <s v="No"/>
    <s v="No"/>
    <s v="No"/>
    <s v="No"/>
    <s v="No"/>
    <s v="No"/>
    <s v="No"/>
    <x v="2"/>
    <s v="Yes"/>
    <x v="1"/>
    <n v="19.7"/>
    <n v="419.4"/>
    <n v="0"/>
    <n v="0"/>
    <n v="542.20000000000005"/>
    <n v="961.6"/>
    <n v="5"/>
    <s v="Stayed"/>
    <x v="1"/>
    <n v="56"/>
    <n v="2120"/>
    <m/>
    <m/>
    <x v="2"/>
  </r>
  <r>
    <s v="7606-BPHHN"/>
    <s v="Male"/>
    <n v="39"/>
    <s v="No"/>
    <s v="No"/>
    <s v="No"/>
    <s v="No"/>
    <n v="0"/>
    <s v="United States"/>
    <s v="California"/>
    <s v="La Quinta"/>
    <n v="92253"/>
    <n v="33.695532"/>
    <n v="-116.310571"/>
    <n v="23971"/>
    <s v="Q3"/>
    <s v="No"/>
    <n v="0"/>
    <x v="61"/>
    <s v="Offer A"/>
    <s v="Yes"/>
    <n v="30.44"/>
    <s v="No"/>
    <x v="1"/>
    <s v="None"/>
    <n v="0"/>
    <s v="No"/>
    <s v="No"/>
    <s v="No"/>
    <s v="No"/>
    <s v="No"/>
    <s v="No"/>
    <s v="No"/>
    <s v="No"/>
    <x v="2"/>
    <s v="Yes"/>
    <x v="1"/>
    <n v="19.8"/>
    <n v="1468.75"/>
    <n v="0"/>
    <n v="0"/>
    <n v="2191.6799999999998"/>
    <n v="3660.43"/>
    <n v="3"/>
    <s v="Stayed"/>
    <x v="1"/>
    <n v="9"/>
    <n v="5368"/>
    <m/>
    <m/>
    <x v="2"/>
  </r>
  <r>
    <s v="4742-DRORA"/>
    <s v="Male"/>
    <n v="59"/>
    <s v="No"/>
    <s v="No"/>
    <s v="Yes"/>
    <s v="No"/>
    <n v="0"/>
    <s v="United States"/>
    <s v="California"/>
    <s v="Mecca"/>
    <n v="92254"/>
    <n v="33.543835000000001"/>
    <n v="-115.993906"/>
    <n v="8768"/>
    <s v="Q3"/>
    <s v="Yes"/>
    <n v="5"/>
    <x v="68"/>
    <s v="Offer B"/>
    <s v="Yes"/>
    <n v="5.43"/>
    <s v="Yes"/>
    <x v="0"/>
    <s v="Fiber Optic"/>
    <n v="29"/>
    <s v="Yes"/>
    <s v="No"/>
    <s v="Yes"/>
    <s v="No"/>
    <s v="Yes"/>
    <s v="No"/>
    <s v="No"/>
    <s v="Yes"/>
    <x v="1"/>
    <s v="Yes"/>
    <x v="0"/>
    <n v="95.4"/>
    <n v="5812"/>
    <n v="0"/>
    <n v="0"/>
    <n v="325.79999999999899"/>
    <n v="6137.8"/>
    <n v="4"/>
    <s v="Stayed"/>
    <x v="1"/>
    <n v="46"/>
    <n v="4149"/>
    <m/>
    <m/>
    <x v="2"/>
  </r>
  <r>
    <s v="4163-NCJAK"/>
    <s v="Female"/>
    <n v="55"/>
    <s v="No"/>
    <s v="No"/>
    <s v="Yes"/>
    <s v="No"/>
    <n v="0"/>
    <s v="United States"/>
    <s v="California"/>
    <s v="Palm Desert"/>
    <n v="92260"/>
    <n v="33.694501000000002"/>
    <n v="-116.412711"/>
    <n v="29340"/>
    <s v="Q3"/>
    <s v="Yes"/>
    <n v="9"/>
    <x v="29"/>
    <s v="Offer B"/>
    <s v="Yes"/>
    <n v="35.46"/>
    <s v="Yes"/>
    <x v="1"/>
    <s v="None"/>
    <n v="0"/>
    <s v="No"/>
    <s v="No"/>
    <s v="No"/>
    <s v="No"/>
    <s v="No"/>
    <s v="No"/>
    <s v="No"/>
    <s v="No"/>
    <x v="1"/>
    <s v="Yes"/>
    <x v="0"/>
    <n v="24.45"/>
    <n v="1066.1500000000001"/>
    <n v="0"/>
    <n v="0"/>
    <n v="1631.16"/>
    <n v="2697.31"/>
    <n v="4"/>
    <s v="Stayed"/>
    <x v="1"/>
    <n v="76"/>
    <n v="2438"/>
    <m/>
    <m/>
    <x v="2"/>
  </r>
  <r>
    <s v="5233-AOZUF"/>
    <s v="Female"/>
    <n v="62"/>
    <s v="No"/>
    <s v="No"/>
    <s v="Yes"/>
    <s v="No"/>
    <n v="0"/>
    <s v="United States"/>
    <s v="California"/>
    <s v="Palm Springs"/>
    <n v="92262"/>
    <n v="33.839989000000003"/>
    <n v="-116.659215"/>
    <n v="24924"/>
    <s v="Q3"/>
    <s v="Yes"/>
    <n v="3"/>
    <x v="48"/>
    <s v="None"/>
    <s v="Yes"/>
    <n v="5.39"/>
    <s v="Yes"/>
    <x v="0"/>
    <s v="Fiber Optic"/>
    <n v="17"/>
    <s v="No"/>
    <s v="No"/>
    <s v="No"/>
    <s v="No"/>
    <s v="No"/>
    <s v="No"/>
    <s v="No"/>
    <s v="Yes"/>
    <x v="0"/>
    <s v="Yes"/>
    <x v="0"/>
    <n v="74.95"/>
    <n v="2149.0500000000002"/>
    <n v="0"/>
    <n v="0"/>
    <n v="156.31"/>
    <n v="2305.36"/>
    <n v="5"/>
    <s v="Stayed"/>
    <x v="1"/>
    <n v="80"/>
    <n v="3483"/>
    <m/>
    <m/>
    <x v="1"/>
  </r>
  <r>
    <s v="5973-EJGDP"/>
    <s v="Male"/>
    <n v="21"/>
    <s v="Yes"/>
    <s v="No"/>
    <s v="No"/>
    <s v="No"/>
    <n v="0"/>
    <s v="United States"/>
    <s v="California"/>
    <s v="Palm Springs"/>
    <n v="92264"/>
    <n v="33.745745999999997"/>
    <n v="-116.51421499999999"/>
    <n v="18884"/>
    <s v="Q3"/>
    <s v="No"/>
    <n v="0"/>
    <x v="60"/>
    <s v="Offer B"/>
    <s v="Yes"/>
    <n v="1.51"/>
    <s v="Yes"/>
    <x v="0"/>
    <s v="Fiber Optic"/>
    <n v="52"/>
    <s v="No"/>
    <s v="Yes"/>
    <s v="Yes"/>
    <s v="Yes"/>
    <s v="No"/>
    <s v="No"/>
    <s v="No"/>
    <s v="No"/>
    <x v="0"/>
    <s v="Yes"/>
    <x v="0"/>
    <n v="87.35"/>
    <n v="4473"/>
    <n v="0"/>
    <n v="0"/>
    <n v="77.010000000000005"/>
    <n v="4550.01"/>
    <n v="5"/>
    <s v="Stayed"/>
    <x v="1"/>
    <n v="28"/>
    <n v="4899"/>
    <m/>
    <m/>
    <x v="1"/>
  </r>
  <r>
    <s v="7916-VCCPB"/>
    <s v="Female"/>
    <n v="58"/>
    <s v="No"/>
    <s v="No"/>
    <s v="Yes"/>
    <s v="Yes"/>
    <n v="1"/>
    <s v="United States"/>
    <s v="California"/>
    <s v="Parker Dam"/>
    <n v="92267"/>
    <n v="34.273871999999997"/>
    <n v="-114.19290100000001"/>
    <n v="131"/>
    <s v="Q3"/>
    <s v="Yes"/>
    <n v="6"/>
    <x v="12"/>
    <s v="Offer D"/>
    <s v="Yes"/>
    <n v="40.03"/>
    <s v="No"/>
    <x v="0"/>
    <s v="Fiber Optic"/>
    <n v="20"/>
    <s v="No"/>
    <s v="Yes"/>
    <s v="No"/>
    <s v="No"/>
    <s v="No"/>
    <s v="No"/>
    <s v="No"/>
    <s v="Yes"/>
    <x v="0"/>
    <s v="No"/>
    <x v="0"/>
    <n v="73.25"/>
    <n v="1195.75"/>
    <n v="0"/>
    <n v="0"/>
    <n v="640.48"/>
    <n v="1836.23"/>
    <n v="3"/>
    <s v="Stayed"/>
    <x v="1"/>
    <n v="22"/>
    <n v="3624"/>
    <m/>
    <m/>
    <x v="1"/>
  </r>
  <r>
    <s v="4686-GEFRM"/>
    <s v="Male"/>
    <n v="23"/>
    <s v="Yes"/>
    <s v="No"/>
    <s v="Yes"/>
    <s v="No"/>
    <n v="0"/>
    <s v="United States"/>
    <s v="California"/>
    <s v="Pioneertown"/>
    <n v="92268"/>
    <n v="34.201107999999998"/>
    <n v="-116.593456"/>
    <n v="354"/>
    <s v="Q3"/>
    <s v="Yes"/>
    <n v="5"/>
    <x v="57"/>
    <s v="Offer A"/>
    <s v="Yes"/>
    <n v="45.24"/>
    <s v="Yes"/>
    <x v="0"/>
    <s v="Fiber Optic"/>
    <n v="42"/>
    <s v="No"/>
    <s v="Yes"/>
    <s v="Yes"/>
    <s v="Yes"/>
    <s v="No"/>
    <s v="Yes"/>
    <s v="Yes"/>
    <s v="Yes"/>
    <x v="2"/>
    <s v="Yes"/>
    <x v="0"/>
    <n v="98.7"/>
    <n v="6858.9"/>
    <n v="0"/>
    <n v="0"/>
    <n v="3166.8"/>
    <n v="10025.700000000001"/>
    <n v="3"/>
    <s v="Stayed"/>
    <x v="1"/>
    <n v="57"/>
    <n v="5582"/>
    <m/>
    <m/>
    <x v="2"/>
  </r>
  <r>
    <s v="5249-QYHEX"/>
    <s v="Female"/>
    <n v="27"/>
    <s v="Yes"/>
    <s v="No"/>
    <s v="Yes"/>
    <s v="Yes"/>
    <n v="2"/>
    <s v="United States"/>
    <s v="California"/>
    <s v="Rancho Mirage"/>
    <n v="92270"/>
    <n v="33.763677999999999"/>
    <n v="-116.429928"/>
    <n v="12465"/>
    <s v="Q3"/>
    <s v="Yes"/>
    <n v="2"/>
    <x v="51"/>
    <s v="Offer B"/>
    <s v="Yes"/>
    <n v="33.44"/>
    <s v="Yes"/>
    <x v="1"/>
    <s v="None"/>
    <n v="0"/>
    <s v="No"/>
    <s v="No"/>
    <s v="No"/>
    <s v="No"/>
    <s v="No"/>
    <s v="No"/>
    <s v="No"/>
    <s v="No"/>
    <x v="2"/>
    <s v="Yes"/>
    <x v="1"/>
    <n v="24.8"/>
    <n v="1024.7"/>
    <n v="0"/>
    <n v="0"/>
    <n v="1337.6"/>
    <n v="2362.3000000000002"/>
    <n v="5"/>
    <s v="Stayed"/>
    <x v="1"/>
    <n v="72"/>
    <n v="3021"/>
    <m/>
    <m/>
    <x v="2"/>
  </r>
  <r>
    <s v="2233-FAGXV"/>
    <s v="Female"/>
    <n v="41"/>
    <s v="No"/>
    <s v="No"/>
    <s v="Yes"/>
    <s v="Yes"/>
    <n v="3"/>
    <s v="United States"/>
    <s v="California"/>
    <s v="Salton City"/>
    <n v="92275"/>
    <n v="33.281559999999999"/>
    <n v="-115.955541"/>
    <n v="799"/>
    <s v="Q3"/>
    <s v="Yes"/>
    <n v="6"/>
    <x v="20"/>
    <s v="None"/>
    <s v="Yes"/>
    <n v="6.7"/>
    <s v="Yes"/>
    <x v="1"/>
    <s v="None"/>
    <n v="0"/>
    <s v="No"/>
    <s v="No"/>
    <s v="No"/>
    <s v="No"/>
    <s v="No"/>
    <s v="No"/>
    <s v="No"/>
    <s v="No"/>
    <x v="0"/>
    <s v="Yes"/>
    <x v="1"/>
    <n v="24.3"/>
    <n v="132.25"/>
    <n v="0"/>
    <n v="0"/>
    <n v="33.5"/>
    <n v="165.75"/>
    <n v="5"/>
    <s v="Stayed"/>
    <x v="1"/>
    <n v="20"/>
    <n v="3181"/>
    <m/>
    <m/>
    <x v="1"/>
  </r>
  <r>
    <s v="5605-IYGFG"/>
    <s v="Female"/>
    <n v="61"/>
    <s v="No"/>
    <s v="No"/>
    <s v="No"/>
    <s v="No"/>
    <n v="0"/>
    <s v="United States"/>
    <s v="California"/>
    <s v="Thousand Palms"/>
    <n v="92276"/>
    <n v="33.849263000000001"/>
    <n v="-116.382778"/>
    <n v="6242"/>
    <s v="Q3"/>
    <s v="No"/>
    <n v="0"/>
    <x v="8"/>
    <s v="None"/>
    <s v="Yes"/>
    <n v="27.46"/>
    <s v="No"/>
    <x v="0"/>
    <s v="Fiber Optic"/>
    <n v="4"/>
    <s v="No"/>
    <s v="No"/>
    <s v="No"/>
    <s v="No"/>
    <s v="No"/>
    <s v="No"/>
    <s v="No"/>
    <s v="Yes"/>
    <x v="0"/>
    <s v="Yes"/>
    <x v="0"/>
    <n v="69.849999999999994"/>
    <n v="515.45000000000005"/>
    <n v="0"/>
    <n v="0"/>
    <n v="192.22"/>
    <n v="707.67"/>
    <n v="3"/>
    <s v="Stayed"/>
    <x v="1"/>
    <n v="51"/>
    <n v="5501"/>
    <m/>
    <m/>
    <x v="1"/>
  </r>
  <r>
    <s v="7663-ZTEGJ"/>
    <s v="Male"/>
    <n v="46"/>
    <s v="No"/>
    <s v="No"/>
    <s v="No"/>
    <s v="No"/>
    <n v="0"/>
    <s v="United States"/>
    <s v="California"/>
    <s v="Escondido"/>
    <n v="92027"/>
    <n v="33.141264999999997"/>
    <n v="-116.967221"/>
    <n v="48690"/>
    <s v="Q3"/>
    <s v="No"/>
    <n v="0"/>
    <x v="48"/>
    <s v="None"/>
    <s v="Yes"/>
    <n v="49.92"/>
    <s v="Yes"/>
    <x v="0"/>
    <s v="Fiber Optic"/>
    <n v="23"/>
    <s v="No"/>
    <s v="Yes"/>
    <s v="Yes"/>
    <s v="Yes"/>
    <s v="No"/>
    <s v="Yes"/>
    <s v="Yes"/>
    <s v="No"/>
    <x v="1"/>
    <s v="No"/>
    <x v="1"/>
    <n v="100.55"/>
    <n v="2830.45"/>
    <n v="0"/>
    <n v="100"/>
    <n v="1447.68"/>
    <n v="4378.13"/>
    <n v="5"/>
    <s v="Stayed"/>
    <x v="1"/>
    <n v="77"/>
    <n v="3055"/>
    <m/>
    <m/>
    <x v="2"/>
  </r>
  <r>
    <s v="3935-TBRZZ"/>
    <s v="Male"/>
    <n v="54"/>
    <s v="No"/>
    <s v="No"/>
    <s v="Yes"/>
    <s v="No"/>
    <n v="0"/>
    <s v="United States"/>
    <s v="California"/>
    <s v="Twentynine Palms"/>
    <n v="92278"/>
    <n v="34.457828999999997"/>
    <n v="-116.139589"/>
    <n v="14104"/>
    <s v="Q3"/>
    <s v="Yes"/>
    <n v="10"/>
    <x v="33"/>
    <s v="Offer B"/>
    <s v="Yes"/>
    <n v="15.33"/>
    <s v="Yes"/>
    <x v="1"/>
    <s v="None"/>
    <n v="0"/>
    <s v="No"/>
    <s v="No"/>
    <s v="No"/>
    <s v="No"/>
    <s v="No"/>
    <s v="No"/>
    <s v="No"/>
    <s v="No"/>
    <x v="1"/>
    <s v="No"/>
    <x v="1"/>
    <n v="25.7"/>
    <n v="1110.5"/>
    <n v="0"/>
    <n v="0"/>
    <n v="674.52"/>
    <n v="1785.02"/>
    <n v="3"/>
    <s v="Stayed"/>
    <x v="1"/>
    <n v="80"/>
    <n v="3037"/>
    <m/>
    <m/>
    <x v="2"/>
  </r>
  <r>
    <s v="8111-BKVDS"/>
    <s v="Female"/>
    <n v="31"/>
    <s v="No"/>
    <s v="No"/>
    <s v="No"/>
    <s v="No"/>
    <n v="0"/>
    <s v="United States"/>
    <s v="California"/>
    <s v="Escondido"/>
    <n v="92027"/>
    <n v="33.141264999999997"/>
    <n v="-116.967221"/>
    <n v="48690"/>
    <s v="Q3"/>
    <s v="No"/>
    <n v="0"/>
    <x v="31"/>
    <s v="Offer D"/>
    <s v="No"/>
    <n v="0"/>
    <s v="No"/>
    <x v="0"/>
    <s v="DSL"/>
    <n v="24"/>
    <s v="Yes"/>
    <s v="Yes"/>
    <s v="Yes"/>
    <s v="No"/>
    <s v="No"/>
    <s v="No"/>
    <s v="No"/>
    <s v="Yes"/>
    <x v="0"/>
    <s v="No"/>
    <x v="0"/>
    <n v="40.700000000000003"/>
    <n v="449.3"/>
    <n v="0"/>
    <n v="0"/>
    <n v="0"/>
    <n v="449.3"/>
    <n v="5"/>
    <s v="Stayed"/>
    <x v="1"/>
    <n v="26"/>
    <n v="2164"/>
    <m/>
    <m/>
    <x v="1"/>
  </r>
  <r>
    <s v="8734-DKSTZ"/>
    <s v="Female"/>
    <n v="20"/>
    <s v="Yes"/>
    <s v="No"/>
    <s v="Yes"/>
    <s v="Yes"/>
    <n v="2"/>
    <s v="United States"/>
    <s v="California"/>
    <s v="Winterhaven"/>
    <n v="92283"/>
    <n v="32.852947"/>
    <n v="-114.850784"/>
    <n v="3663"/>
    <s v="Q3"/>
    <s v="No"/>
    <n v="0"/>
    <x v="31"/>
    <s v="Offer D"/>
    <s v="Yes"/>
    <n v="6.5"/>
    <s v="Yes"/>
    <x v="0"/>
    <s v="Fiber Optic"/>
    <n v="76"/>
    <s v="No"/>
    <s v="No"/>
    <s v="No"/>
    <s v="No"/>
    <s v="No"/>
    <s v="Yes"/>
    <s v="Yes"/>
    <s v="Yes"/>
    <x v="0"/>
    <s v="No"/>
    <x v="0"/>
    <n v="85.95"/>
    <n v="858.6"/>
    <n v="0"/>
    <n v="0"/>
    <n v="65"/>
    <n v="923.6"/>
    <n v="3"/>
    <s v="Stayed"/>
    <x v="1"/>
    <n v="20"/>
    <n v="4922"/>
    <m/>
    <m/>
    <x v="1"/>
  </r>
  <r>
    <s v="4360-PNRQB"/>
    <s v="Male"/>
    <n v="27"/>
    <s v="Yes"/>
    <s v="No"/>
    <s v="No"/>
    <s v="No"/>
    <n v="0"/>
    <s v="United States"/>
    <s v="California"/>
    <s v="Yucca Valley"/>
    <n v="92284"/>
    <n v="34.159534000000001"/>
    <n v="-116.425984"/>
    <n v="20486"/>
    <s v="Q3"/>
    <s v="No"/>
    <n v="0"/>
    <x v="2"/>
    <s v="Offer D"/>
    <s v="Yes"/>
    <n v="15.18"/>
    <s v="Yes"/>
    <x v="0"/>
    <s v="Fiber Optic"/>
    <n v="42"/>
    <s v="No"/>
    <s v="No"/>
    <s v="No"/>
    <s v="No"/>
    <s v="No"/>
    <s v="No"/>
    <s v="No"/>
    <s v="Yes"/>
    <x v="0"/>
    <s v="Yes"/>
    <x v="0"/>
    <n v="75.599999999999994"/>
    <n v="1395.05"/>
    <n v="0"/>
    <n v="0"/>
    <n v="273.24"/>
    <n v="1668.29"/>
    <n v="5"/>
    <s v="Stayed"/>
    <x v="1"/>
    <n v="78"/>
    <n v="4030"/>
    <m/>
    <m/>
    <x v="1"/>
  </r>
  <r>
    <s v="6152-ONASV"/>
    <s v="Female"/>
    <n v="49"/>
    <s v="No"/>
    <s v="No"/>
    <s v="Yes"/>
    <s v="No"/>
    <n v="0"/>
    <s v="United States"/>
    <s v="California"/>
    <s v="Landers"/>
    <n v="92285"/>
    <n v="34.341737000000002"/>
    <n v="-116.539416"/>
    <n v="2182"/>
    <s v="Q3"/>
    <s v="Yes"/>
    <n v="4"/>
    <x v="39"/>
    <s v="Offer A"/>
    <s v="Yes"/>
    <n v="41.46"/>
    <s v="Yes"/>
    <x v="0"/>
    <s v="DSL"/>
    <n v="30"/>
    <s v="Yes"/>
    <s v="No"/>
    <s v="No"/>
    <s v="Yes"/>
    <s v="No"/>
    <s v="No"/>
    <s v="No"/>
    <s v="No"/>
    <x v="1"/>
    <s v="No"/>
    <x v="0"/>
    <n v="58.25"/>
    <n v="3975.7"/>
    <n v="0"/>
    <n v="140"/>
    <n v="2819.28"/>
    <n v="6934.98"/>
    <n v="3"/>
    <s v="Stayed"/>
    <x v="1"/>
    <n v="74"/>
    <n v="4620"/>
    <m/>
    <m/>
    <x v="2"/>
  </r>
  <r>
    <s v="7781-HVGMK"/>
    <s v="Female"/>
    <n v="56"/>
    <s v="No"/>
    <s v="No"/>
    <s v="Yes"/>
    <s v="No"/>
    <n v="0"/>
    <s v="United States"/>
    <s v="California"/>
    <s v="Amboy"/>
    <n v="92304"/>
    <n v="34.559882000000002"/>
    <n v="-115.637164"/>
    <n v="42"/>
    <s v="Q3"/>
    <s v="Yes"/>
    <n v="5"/>
    <x v="61"/>
    <s v="Offer A"/>
    <s v="No"/>
    <n v="0"/>
    <s v="No"/>
    <x v="0"/>
    <s v="DSL"/>
    <n v="30"/>
    <s v="Yes"/>
    <s v="Yes"/>
    <s v="Yes"/>
    <s v="Yes"/>
    <s v="Yes"/>
    <s v="Yes"/>
    <s v="Yes"/>
    <s v="Yes"/>
    <x v="2"/>
    <s v="Yes"/>
    <x v="1"/>
    <n v="65.2"/>
    <n v="4784.45"/>
    <n v="0"/>
    <n v="0"/>
    <n v="0"/>
    <n v="4784.45"/>
    <n v="3"/>
    <s v="Stayed"/>
    <x v="1"/>
    <n v="27"/>
    <n v="5092"/>
    <m/>
    <m/>
    <x v="2"/>
  </r>
  <r>
    <s v="2181-UAESM"/>
    <s v="Male"/>
    <n v="30"/>
    <s v="No"/>
    <s v="No"/>
    <s v="No"/>
    <s v="No"/>
    <n v="0"/>
    <s v="United States"/>
    <s v="California"/>
    <s v="Angelus Oaks"/>
    <n v="92305"/>
    <n v="34.1678"/>
    <n v="-116.86433"/>
    <n v="301"/>
    <s v="Q3"/>
    <s v="No"/>
    <n v="0"/>
    <x v="17"/>
    <s v="None"/>
    <s v="Yes"/>
    <n v="12.59"/>
    <s v="No"/>
    <x v="0"/>
    <s v="Cable"/>
    <n v="76"/>
    <s v="Yes"/>
    <s v="No"/>
    <s v="Yes"/>
    <s v="No"/>
    <s v="No"/>
    <s v="No"/>
    <s v="No"/>
    <s v="Yes"/>
    <x v="0"/>
    <s v="No"/>
    <x v="0"/>
    <n v="53.45"/>
    <n v="119.5"/>
    <n v="0"/>
    <n v="0"/>
    <n v="25.18"/>
    <n v="144.68"/>
    <n v="4"/>
    <s v="Joined"/>
    <x v="1"/>
    <n v="25"/>
    <n v="3477"/>
    <m/>
    <m/>
    <x v="0"/>
  </r>
  <r>
    <s v="6048-NJXHX"/>
    <s v="Male"/>
    <n v="21"/>
    <s v="Yes"/>
    <s v="No"/>
    <s v="Yes"/>
    <s v="No"/>
    <n v="0"/>
    <s v="United States"/>
    <s v="California"/>
    <s v="Apple Valley"/>
    <n v="92308"/>
    <n v="34.424925999999999"/>
    <n v="-117.18450300000001"/>
    <n v="28819"/>
    <s v="Q3"/>
    <s v="Yes"/>
    <n v="1"/>
    <x v="45"/>
    <s v="Offer B"/>
    <s v="Yes"/>
    <n v="35.46"/>
    <s v="No"/>
    <x v="1"/>
    <s v="None"/>
    <n v="0"/>
    <s v="No"/>
    <s v="No"/>
    <s v="No"/>
    <s v="No"/>
    <s v="No"/>
    <s v="No"/>
    <s v="No"/>
    <s v="No"/>
    <x v="2"/>
    <s v="Yes"/>
    <x v="0"/>
    <n v="19.75"/>
    <n v="899.45"/>
    <n v="0"/>
    <n v="0"/>
    <n v="1453.86"/>
    <n v="2353.31"/>
    <n v="4"/>
    <s v="Stayed"/>
    <x v="1"/>
    <n v="53"/>
    <n v="2011"/>
    <m/>
    <m/>
    <x v="2"/>
  </r>
  <r>
    <s v="2320-SLKMB"/>
    <s v="Female"/>
    <n v="46"/>
    <s v="No"/>
    <s v="No"/>
    <s v="No"/>
    <s v="No"/>
    <n v="0"/>
    <s v="United States"/>
    <s v="California"/>
    <s v="Baker"/>
    <n v="92309"/>
    <n v="35.289520000000003"/>
    <n v="-116.092214"/>
    <n v="904"/>
    <s v="Q3"/>
    <s v="No"/>
    <n v="0"/>
    <x v="62"/>
    <s v="None"/>
    <s v="No"/>
    <n v="0"/>
    <s v="No"/>
    <x v="0"/>
    <s v="Cable"/>
    <n v="29"/>
    <s v="No"/>
    <s v="No"/>
    <s v="Yes"/>
    <s v="Yes"/>
    <s v="Yes"/>
    <s v="No"/>
    <s v="No"/>
    <s v="Yes"/>
    <x v="0"/>
    <s v="Yes"/>
    <x v="1"/>
    <n v="44.45"/>
    <n v="1183.8"/>
    <n v="0"/>
    <n v="0"/>
    <n v="0"/>
    <n v="1183.8"/>
    <n v="4"/>
    <s v="Stayed"/>
    <x v="1"/>
    <n v="26"/>
    <n v="3080"/>
    <m/>
    <m/>
    <x v="1"/>
  </r>
  <r>
    <s v="4980-URKXC"/>
    <s v="Male"/>
    <n v="26"/>
    <s v="Yes"/>
    <s v="No"/>
    <s v="Yes"/>
    <s v="No"/>
    <n v="0"/>
    <s v="United States"/>
    <s v="California"/>
    <s v="Fort Irwin"/>
    <n v="92310"/>
    <n v="35.349240999999999"/>
    <n v="-116.770281"/>
    <n v="9465"/>
    <s v="Q3"/>
    <s v="Yes"/>
    <n v="1"/>
    <x v="54"/>
    <s v="None"/>
    <s v="Yes"/>
    <n v="12.61"/>
    <s v="No"/>
    <x v="1"/>
    <s v="None"/>
    <n v="0"/>
    <s v="No"/>
    <s v="No"/>
    <s v="No"/>
    <s v="No"/>
    <s v="No"/>
    <s v="No"/>
    <s v="No"/>
    <s v="No"/>
    <x v="1"/>
    <s v="No"/>
    <x v="0"/>
    <n v="20.85"/>
    <n v="720.05"/>
    <n v="0"/>
    <n v="0"/>
    <n v="453.96"/>
    <n v="1174.01"/>
    <n v="4"/>
    <s v="Stayed"/>
    <x v="1"/>
    <n v="78"/>
    <n v="5744"/>
    <m/>
    <m/>
    <x v="2"/>
  </r>
  <r>
    <s v="4376-KFVRS"/>
    <s v="Male"/>
    <n v="52"/>
    <s v="No"/>
    <s v="No"/>
    <s v="Yes"/>
    <s v="No"/>
    <n v="0"/>
    <s v="United States"/>
    <s v="California"/>
    <s v="Barstow"/>
    <n v="92311"/>
    <n v="34.965648000000002"/>
    <n v="-117.001509"/>
    <n v="31293"/>
    <s v="Q3"/>
    <s v="Yes"/>
    <n v="5"/>
    <x v="61"/>
    <s v="Offer A"/>
    <s v="Yes"/>
    <n v="30.75"/>
    <s v="Yes"/>
    <x v="0"/>
    <s v="Fiber Optic"/>
    <n v="3"/>
    <s v="Yes"/>
    <s v="Yes"/>
    <s v="Yes"/>
    <s v="Yes"/>
    <s v="Yes"/>
    <s v="Yes"/>
    <s v="Yes"/>
    <s v="Yes"/>
    <x v="2"/>
    <s v="Yes"/>
    <x v="1"/>
    <n v="114.05"/>
    <n v="8468.2000000000007"/>
    <n v="0"/>
    <n v="0"/>
    <n v="2214"/>
    <n v="10682.2"/>
    <n v="3"/>
    <s v="Stayed"/>
    <x v="1"/>
    <n v="39"/>
    <n v="4842"/>
    <m/>
    <m/>
    <x v="2"/>
  </r>
  <r>
    <s v="5886-VLQVU"/>
    <s v="Male"/>
    <n v="30"/>
    <s v="No"/>
    <s v="No"/>
    <s v="Yes"/>
    <s v="No"/>
    <n v="0"/>
    <s v="United States"/>
    <s v="California"/>
    <s v="Grand Terrace"/>
    <n v="92313"/>
    <n v="34.029175000000002"/>
    <n v="-117.307211"/>
    <n v="11024"/>
    <s v="Q3"/>
    <s v="No"/>
    <n v="0"/>
    <x v="32"/>
    <s v="None"/>
    <s v="Yes"/>
    <n v="24.83"/>
    <s v="Yes"/>
    <x v="0"/>
    <s v="Fiber Optic"/>
    <n v="51"/>
    <s v="No"/>
    <s v="No"/>
    <s v="No"/>
    <s v="Yes"/>
    <s v="No"/>
    <s v="Yes"/>
    <s v="Yes"/>
    <s v="No"/>
    <x v="0"/>
    <s v="Yes"/>
    <x v="0"/>
    <n v="89.85"/>
    <n v="3161.2"/>
    <n v="0"/>
    <n v="20"/>
    <n v="869.05"/>
    <n v="4050.25"/>
    <n v="3"/>
    <s v="Stayed"/>
    <x v="1"/>
    <n v="78"/>
    <n v="4945"/>
    <m/>
    <m/>
    <x v="1"/>
  </r>
  <r>
    <s v="3577-AMVUX"/>
    <s v="Male"/>
    <n v="59"/>
    <s v="No"/>
    <s v="No"/>
    <s v="No"/>
    <s v="No"/>
    <n v="0"/>
    <s v="United States"/>
    <s v="California"/>
    <s v="Big Bear City"/>
    <n v="92314"/>
    <n v="34.278967000000002"/>
    <n v="-116.773825"/>
    <n v="9899"/>
    <s v="Q3"/>
    <s v="No"/>
    <n v="0"/>
    <x v="0"/>
    <s v="None"/>
    <s v="Yes"/>
    <n v="14.65"/>
    <s v="No"/>
    <x v="0"/>
    <s v="Cable"/>
    <n v="15"/>
    <s v="No"/>
    <s v="No"/>
    <s v="Yes"/>
    <s v="Yes"/>
    <s v="No"/>
    <s v="No"/>
    <s v="No"/>
    <s v="Yes"/>
    <x v="0"/>
    <s v="No"/>
    <x v="1"/>
    <n v="55.05"/>
    <n v="55.05"/>
    <n v="0"/>
    <n v="0"/>
    <n v="14.65"/>
    <n v="69.7"/>
    <n v="4"/>
    <s v="Joined"/>
    <x v="1"/>
    <n v="32"/>
    <n v="2962"/>
    <m/>
    <m/>
    <x v="1"/>
  </r>
  <r>
    <s v="0771-WLCLA"/>
    <s v="Female"/>
    <n v="49"/>
    <s v="No"/>
    <s v="No"/>
    <s v="Yes"/>
    <s v="Yes"/>
    <n v="1"/>
    <s v="United States"/>
    <s v="California"/>
    <s v="Big Bear Lake"/>
    <n v="92315"/>
    <n v="34.242058"/>
    <n v="-116.89802"/>
    <n v="5447"/>
    <s v="Q3"/>
    <s v="Yes"/>
    <n v="8"/>
    <x v="12"/>
    <s v="Offer D"/>
    <s v="Yes"/>
    <n v="46.45"/>
    <s v="Yes"/>
    <x v="0"/>
    <s v="Fiber Optic"/>
    <n v="12"/>
    <s v="Yes"/>
    <s v="No"/>
    <s v="Yes"/>
    <s v="Yes"/>
    <s v="Yes"/>
    <s v="Yes"/>
    <s v="Yes"/>
    <s v="Yes"/>
    <x v="0"/>
    <s v="Yes"/>
    <x v="0"/>
    <n v="112.95"/>
    <n v="1882.55"/>
    <n v="0"/>
    <n v="0"/>
    <n v="743.2"/>
    <n v="2625.75"/>
    <n v="3"/>
    <s v="Stayed"/>
    <x v="1"/>
    <n v="70"/>
    <n v="2683"/>
    <m/>
    <m/>
    <x v="1"/>
  </r>
  <r>
    <s v="0206-TBWLC"/>
    <s v="Female"/>
    <n v="63"/>
    <s v="No"/>
    <s v="No"/>
    <s v="Yes"/>
    <s v="No"/>
    <n v="0"/>
    <s v="United States"/>
    <s v="California"/>
    <s v="Calimesa"/>
    <n v="92320"/>
    <n v="33.982787000000002"/>
    <n v="-117.057627"/>
    <n v="7334"/>
    <s v="Q3"/>
    <s v="Yes"/>
    <n v="7"/>
    <x v="16"/>
    <s v="Offer B"/>
    <s v="Yes"/>
    <n v="11.4"/>
    <s v="Yes"/>
    <x v="0"/>
    <s v="Fiber Optic"/>
    <n v="26"/>
    <s v="Yes"/>
    <s v="Yes"/>
    <s v="Yes"/>
    <s v="Yes"/>
    <s v="Yes"/>
    <s v="Yes"/>
    <s v="Yes"/>
    <s v="Yes"/>
    <x v="1"/>
    <s v="Yes"/>
    <x v="1"/>
    <n v="114.65"/>
    <n v="6049.5"/>
    <n v="0"/>
    <n v="0"/>
    <n v="615.6"/>
    <n v="6665.1"/>
    <n v="4"/>
    <s v="Stayed"/>
    <x v="1"/>
    <n v="67"/>
    <n v="4488"/>
    <m/>
    <m/>
    <x v="2"/>
  </r>
  <r>
    <s v="2937-FTHUR"/>
    <s v="Female"/>
    <n v="45"/>
    <s v="No"/>
    <s v="No"/>
    <s v="No"/>
    <s v="Yes"/>
    <n v="3"/>
    <s v="United States"/>
    <s v="California"/>
    <s v="Cedar Glen"/>
    <n v="92321"/>
    <n v="34.255203000000002"/>
    <n v="-117.17565399999999"/>
    <n v="455"/>
    <s v="Q3"/>
    <s v="No"/>
    <n v="0"/>
    <x v="2"/>
    <s v="Offer D"/>
    <s v="Yes"/>
    <n v="42.45"/>
    <s v="Yes"/>
    <x v="0"/>
    <s v="DSL"/>
    <n v="28"/>
    <s v="Yes"/>
    <s v="No"/>
    <s v="No"/>
    <s v="No"/>
    <s v="No"/>
    <s v="Yes"/>
    <s v="Yes"/>
    <s v="Yes"/>
    <x v="0"/>
    <s v="No"/>
    <x v="0"/>
    <n v="64.8"/>
    <n v="1166.7"/>
    <n v="0"/>
    <n v="0"/>
    <n v="764.1"/>
    <n v="1930.8"/>
    <n v="4"/>
    <s v="Stayed"/>
    <x v="1"/>
    <n v="37"/>
    <n v="2466"/>
    <m/>
    <m/>
    <x v="1"/>
  </r>
  <r>
    <s v="1910-FMXJM"/>
    <s v="Female"/>
    <n v="59"/>
    <s v="No"/>
    <s v="No"/>
    <s v="Yes"/>
    <s v="No"/>
    <n v="0"/>
    <s v="United States"/>
    <s v="California"/>
    <s v="Colton"/>
    <n v="92324"/>
    <n v="34.030915"/>
    <n v="-117.273201"/>
    <n v="52202"/>
    <s v="Q3"/>
    <s v="Yes"/>
    <n v="8"/>
    <x v="54"/>
    <s v="None"/>
    <s v="Yes"/>
    <n v="49.33"/>
    <s v="No"/>
    <x v="0"/>
    <s v="Fiber Optic"/>
    <n v="23"/>
    <s v="No"/>
    <s v="No"/>
    <s v="No"/>
    <s v="No"/>
    <s v="No"/>
    <s v="Yes"/>
    <s v="Yes"/>
    <s v="Yes"/>
    <x v="0"/>
    <s v="No"/>
    <x v="0"/>
    <n v="80.400000000000006"/>
    <n v="2937.65"/>
    <n v="0"/>
    <n v="0"/>
    <n v="1775.8799999999901"/>
    <n v="4713.53"/>
    <n v="3"/>
    <s v="Stayed"/>
    <x v="1"/>
    <n v="35"/>
    <n v="5544"/>
    <m/>
    <m/>
    <x v="1"/>
  </r>
  <r>
    <s v="0732-OCQOC"/>
    <s v="Female"/>
    <n v="30"/>
    <s v="No"/>
    <s v="No"/>
    <s v="Yes"/>
    <s v="No"/>
    <n v="0"/>
    <s v="United States"/>
    <s v="California"/>
    <s v="Death Valley"/>
    <n v="92328"/>
    <n v="36.276879999999998"/>
    <n v="-117.033326"/>
    <n v="443"/>
    <s v="Q3"/>
    <s v="Yes"/>
    <n v="10"/>
    <x v="26"/>
    <s v="Offer B"/>
    <s v="Yes"/>
    <n v="5.32"/>
    <s v="Yes"/>
    <x v="1"/>
    <s v="None"/>
    <n v="0"/>
    <s v="No"/>
    <s v="No"/>
    <s v="No"/>
    <s v="No"/>
    <s v="No"/>
    <s v="No"/>
    <s v="No"/>
    <s v="No"/>
    <x v="2"/>
    <s v="Yes"/>
    <x v="0"/>
    <n v="25.05"/>
    <n v="1270.25"/>
    <n v="0"/>
    <n v="0"/>
    <n v="276.64"/>
    <n v="1546.8899999999901"/>
    <n v="4"/>
    <s v="Stayed"/>
    <x v="1"/>
    <n v="42"/>
    <n v="5674"/>
    <m/>
    <m/>
    <x v="2"/>
  </r>
  <r>
    <s v="5168-MSWXT"/>
    <s v="Male"/>
    <n v="26"/>
    <s v="Yes"/>
    <s v="No"/>
    <s v="Yes"/>
    <s v="Yes"/>
    <n v="3"/>
    <s v="United States"/>
    <s v="California"/>
    <s v="Essex"/>
    <n v="92332"/>
    <n v="34.943600000000004"/>
    <n v="-115.28790100000001"/>
    <n v="115"/>
    <s v="Q3"/>
    <s v="Yes"/>
    <n v="4"/>
    <x v="1"/>
    <s v="None"/>
    <s v="Yes"/>
    <n v="22.14"/>
    <s v="No"/>
    <x v="0"/>
    <s v="Fiber Optic"/>
    <n v="82"/>
    <s v="No"/>
    <s v="No"/>
    <s v="Yes"/>
    <s v="No"/>
    <s v="Yes"/>
    <s v="Yes"/>
    <s v="Yes"/>
    <s v="Yes"/>
    <x v="0"/>
    <s v="Yes"/>
    <x v="0"/>
    <n v="94.75"/>
    <n v="759.55"/>
    <n v="0"/>
    <n v="0"/>
    <n v="177.12"/>
    <n v="936.67"/>
    <n v="5"/>
    <s v="Stayed"/>
    <x v="1"/>
    <n v="44"/>
    <n v="5505"/>
    <m/>
    <m/>
    <x v="1"/>
  </r>
  <r>
    <s v="1090-ESELR"/>
    <s v="Male"/>
    <n v="47"/>
    <s v="No"/>
    <s v="No"/>
    <s v="Yes"/>
    <s v="No"/>
    <n v="0"/>
    <s v="United States"/>
    <s v="California"/>
    <s v="Fawnskin"/>
    <n v="92333"/>
    <n v="34.274845999999997"/>
    <n v="-116.93758099999999"/>
    <n v="414"/>
    <s v="Q3"/>
    <s v="Yes"/>
    <n v="8"/>
    <x v="61"/>
    <s v="Offer A"/>
    <s v="Yes"/>
    <n v="27.25"/>
    <s v="No"/>
    <x v="0"/>
    <s v="Fiber Optic"/>
    <n v="19"/>
    <s v="Yes"/>
    <s v="Yes"/>
    <s v="No"/>
    <s v="Yes"/>
    <s v="Yes"/>
    <s v="Yes"/>
    <s v="Yes"/>
    <s v="Yes"/>
    <x v="2"/>
    <s v="No"/>
    <x v="0"/>
    <n v="105.5"/>
    <n v="7611.55"/>
    <n v="0"/>
    <n v="0"/>
    <n v="1962"/>
    <n v="9573.5499999999993"/>
    <n v="3"/>
    <s v="Stayed"/>
    <x v="1"/>
    <n v="25"/>
    <n v="5534"/>
    <m/>
    <m/>
    <x v="2"/>
  </r>
  <r>
    <s v="8592-PLTMQ"/>
    <s v="Female"/>
    <n v="53"/>
    <s v="No"/>
    <s v="No"/>
    <s v="No"/>
    <s v="No"/>
    <n v="0"/>
    <s v="United States"/>
    <s v="California"/>
    <s v="Fontana"/>
    <n v="92335"/>
    <n v="34.087558000000001"/>
    <n v="-117.464096"/>
    <n v="82630"/>
    <s v="Q3"/>
    <s v="No"/>
    <n v="0"/>
    <x v="69"/>
    <s v="Offer B"/>
    <s v="Yes"/>
    <n v="4.03"/>
    <s v="Yes"/>
    <x v="1"/>
    <s v="None"/>
    <n v="0"/>
    <s v="No"/>
    <s v="No"/>
    <s v="No"/>
    <s v="No"/>
    <s v="No"/>
    <s v="No"/>
    <s v="No"/>
    <s v="No"/>
    <x v="1"/>
    <s v="No"/>
    <x v="2"/>
    <n v="24.7"/>
    <n v="1642.75"/>
    <n v="0"/>
    <n v="0"/>
    <n v="257.92"/>
    <n v="1900.67"/>
    <n v="5"/>
    <s v="Stayed"/>
    <x v="1"/>
    <n v="32"/>
    <n v="5655"/>
    <m/>
    <m/>
    <x v="2"/>
  </r>
  <r>
    <s v="8847-GEOOQ"/>
    <s v="Male"/>
    <n v="34"/>
    <s v="No"/>
    <s v="No"/>
    <s v="Yes"/>
    <s v="No"/>
    <n v="0"/>
    <s v="United States"/>
    <s v="California"/>
    <s v="Fontana"/>
    <n v="92337"/>
    <n v="34.049670999999996"/>
    <n v="-117.468896"/>
    <n v="29847"/>
    <s v="Q3"/>
    <s v="Yes"/>
    <n v="10"/>
    <x v="68"/>
    <s v="Offer B"/>
    <s v="No"/>
    <n v="0"/>
    <s v="No"/>
    <x v="0"/>
    <s v="DSL"/>
    <n v="2"/>
    <s v="No"/>
    <s v="Yes"/>
    <s v="Yes"/>
    <s v="Yes"/>
    <s v="Yes"/>
    <s v="Yes"/>
    <s v="Yes"/>
    <s v="Yes"/>
    <x v="0"/>
    <s v="Yes"/>
    <x v="0"/>
    <n v="60.2"/>
    <n v="3582.4"/>
    <n v="0"/>
    <n v="0"/>
    <n v="0"/>
    <n v="3582.4"/>
    <n v="5"/>
    <s v="Stayed"/>
    <x v="1"/>
    <n v="76"/>
    <n v="5359"/>
    <m/>
    <m/>
    <x v="1"/>
  </r>
  <r>
    <s v="4785-FCIFB"/>
    <s v="Female"/>
    <n v="20"/>
    <s v="Yes"/>
    <s v="No"/>
    <s v="Yes"/>
    <s v="No"/>
    <n v="0"/>
    <s v="United States"/>
    <s v="California"/>
    <s v="Forest Falls"/>
    <n v="92339"/>
    <n v="34.067698999999998"/>
    <n v="-116.903891"/>
    <n v="958"/>
    <s v="Q3"/>
    <s v="Yes"/>
    <n v="10"/>
    <x v="66"/>
    <s v="Offer B"/>
    <s v="Yes"/>
    <n v="20.09"/>
    <s v="Yes"/>
    <x v="1"/>
    <s v="None"/>
    <n v="0"/>
    <s v="No"/>
    <s v="No"/>
    <s v="No"/>
    <s v="No"/>
    <s v="No"/>
    <s v="No"/>
    <s v="No"/>
    <s v="No"/>
    <x v="2"/>
    <s v="No"/>
    <x v="2"/>
    <n v="24.4"/>
    <n v="1417.9"/>
    <n v="0"/>
    <n v="0"/>
    <n v="1225.49"/>
    <n v="2643.39"/>
    <n v="5"/>
    <s v="Stayed"/>
    <x v="1"/>
    <n v="23"/>
    <n v="4900"/>
    <m/>
    <m/>
    <x v="2"/>
  </r>
  <r>
    <s v="8313-NDOIA"/>
    <s v="Female"/>
    <n v="48"/>
    <s v="No"/>
    <s v="No"/>
    <s v="No"/>
    <s v="No"/>
    <n v="0"/>
    <s v="United States"/>
    <s v="California"/>
    <s v="Green Valley Lake"/>
    <n v="92341"/>
    <n v="34.244410999999999"/>
    <n v="-117.072654"/>
    <n v="317"/>
    <s v="Q3"/>
    <s v="No"/>
    <n v="0"/>
    <x v="13"/>
    <s v="None"/>
    <s v="Yes"/>
    <n v="38.79"/>
    <s v="Yes"/>
    <x v="0"/>
    <s v="Fiber Optic"/>
    <n v="4"/>
    <s v="No"/>
    <s v="Yes"/>
    <s v="Yes"/>
    <s v="No"/>
    <s v="Yes"/>
    <s v="Yes"/>
    <s v="Yes"/>
    <s v="No"/>
    <x v="0"/>
    <s v="Yes"/>
    <x v="0"/>
    <n v="104.15"/>
    <n v="2494.65"/>
    <n v="0"/>
    <n v="40"/>
    <n v="930.96"/>
    <n v="3465.61"/>
    <n v="5"/>
    <s v="Stayed"/>
    <x v="1"/>
    <n v="61"/>
    <n v="5813"/>
    <m/>
    <m/>
    <x v="1"/>
  </r>
  <r>
    <s v="5149-CUZUJ"/>
    <s v="Male"/>
    <n v="35"/>
    <s v="No"/>
    <s v="No"/>
    <s v="Yes"/>
    <s v="No"/>
    <n v="0"/>
    <s v="United States"/>
    <s v="California"/>
    <s v="Helendale"/>
    <n v="92342"/>
    <n v="34.757783000000003"/>
    <n v="-117.33996999999999"/>
    <n v="4948"/>
    <s v="Q3"/>
    <s v="Yes"/>
    <n v="1"/>
    <x v="64"/>
    <s v="None"/>
    <s v="Yes"/>
    <n v="27.34"/>
    <s v="No"/>
    <x v="0"/>
    <s v="Fiber Optic"/>
    <n v="16"/>
    <s v="No"/>
    <s v="Yes"/>
    <s v="Yes"/>
    <s v="Yes"/>
    <s v="Yes"/>
    <s v="No"/>
    <s v="No"/>
    <s v="Yes"/>
    <x v="1"/>
    <s v="No"/>
    <x v="0"/>
    <n v="92.9"/>
    <n v="2768.35"/>
    <n v="0"/>
    <n v="0"/>
    <n v="765.52"/>
    <n v="3533.87"/>
    <n v="3"/>
    <s v="Stayed"/>
    <x v="1"/>
    <n v="51"/>
    <n v="2037"/>
    <m/>
    <m/>
    <x v="2"/>
  </r>
  <r>
    <s v="0942-KOWSM"/>
    <s v="Female"/>
    <n v="24"/>
    <s v="Yes"/>
    <s v="No"/>
    <s v="Yes"/>
    <s v="No"/>
    <n v="0"/>
    <s v="United States"/>
    <s v="California"/>
    <s v="Hesperia"/>
    <n v="92345"/>
    <n v="34.361387000000001"/>
    <n v="-117.337509"/>
    <n v="68515"/>
    <s v="Q3"/>
    <s v="Yes"/>
    <n v="4"/>
    <x v="28"/>
    <s v="Offer C"/>
    <s v="Yes"/>
    <n v="15.94"/>
    <s v="No"/>
    <x v="0"/>
    <s v="DSL"/>
    <n v="53"/>
    <s v="No"/>
    <s v="Yes"/>
    <s v="Yes"/>
    <s v="Yes"/>
    <s v="Yes"/>
    <s v="Yes"/>
    <s v="Yes"/>
    <s v="Yes"/>
    <x v="2"/>
    <s v="No"/>
    <x v="0"/>
    <n v="80.8"/>
    <n v="2369.3000000000002"/>
    <n v="0"/>
    <n v="0"/>
    <n v="478.2"/>
    <n v="2847.5"/>
    <n v="5"/>
    <s v="Stayed"/>
    <x v="1"/>
    <n v="46"/>
    <n v="4274"/>
    <m/>
    <m/>
    <x v="2"/>
  </r>
  <r>
    <s v="4237-CLSMM"/>
    <s v="Male"/>
    <n v="45"/>
    <s v="No"/>
    <s v="No"/>
    <s v="Yes"/>
    <s v="No"/>
    <n v="0"/>
    <s v="United States"/>
    <s v="California"/>
    <s v="Highland"/>
    <n v="92346"/>
    <n v="34.129677000000001"/>
    <n v="-117.15427699999999"/>
    <n v="48245"/>
    <s v="Q3"/>
    <s v="Yes"/>
    <n v="10"/>
    <x v="17"/>
    <s v="None"/>
    <s v="Yes"/>
    <n v="34.380000000000003"/>
    <s v="No"/>
    <x v="1"/>
    <s v="None"/>
    <n v="0"/>
    <s v="No"/>
    <s v="No"/>
    <s v="No"/>
    <s v="No"/>
    <s v="No"/>
    <s v="No"/>
    <s v="No"/>
    <s v="No"/>
    <x v="0"/>
    <s v="No"/>
    <x v="2"/>
    <n v="20"/>
    <n v="38"/>
    <n v="0"/>
    <n v="0"/>
    <n v="68.760000000000005"/>
    <n v="106.76"/>
    <n v="4"/>
    <s v="Joined"/>
    <x v="1"/>
    <n v="77"/>
    <n v="4823"/>
    <m/>
    <m/>
    <x v="1"/>
  </r>
  <r>
    <s v="1452-VOQCH"/>
    <s v="Male"/>
    <n v="61"/>
    <s v="No"/>
    <s v="No"/>
    <s v="No"/>
    <s v="No"/>
    <n v="0"/>
    <s v="United States"/>
    <s v="California"/>
    <s v="Hinkley"/>
    <n v="92347"/>
    <n v="34.983808000000003"/>
    <n v="-117.239306"/>
    <n v="1933"/>
    <s v="Q3"/>
    <s v="No"/>
    <n v="0"/>
    <x v="0"/>
    <s v="None"/>
    <s v="Yes"/>
    <n v="4.53"/>
    <s v="Yes"/>
    <x v="0"/>
    <s v="Fiber Optic"/>
    <n v="28"/>
    <s v="No"/>
    <s v="No"/>
    <s v="No"/>
    <s v="No"/>
    <s v="No"/>
    <s v="No"/>
    <s v="No"/>
    <s v="Yes"/>
    <x v="0"/>
    <s v="Yes"/>
    <x v="0"/>
    <n v="75.099999999999994"/>
    <n v="75.099999999999994"/>
    <n v="0"/>
    <n v="0"/>
    <n v="4.53"/>
    <n v="79.63"/>
    <n v="3"/>
    <s v="Joined"/>
    <x v="1"/>
    <n v="28"/>
    <n v="4120"/>
    <m/>
    <m/>
    <x v="0"/>
  </r>
  <r>
    <s v="4719-UMSIY"/>
    <s v="Male"/>
    <n v="52"/>
    <s v="No"/>
    <s v="No"/>
    <s v="No"/>
    <s v="Yes"/>
    <n v="2"/>
    <s v="United States"/>
    <s v="California"/>
    <s v="Lake Arrowhead"/>
    <n v="92352"/>
    <n v="34.256500000000003"/>
    <n v="-117.19335"/>
    <n v="9793"/>
    <s v="Q3"/>
    <s v="No"/>
    <n v="0"/>
    <x v="63"/>
    <s v="None"/>
    <s v="Yes"/>
    <n v="15.5"/>
    <s v="No"/>
    <x v="1"/>
    <s v="None"/>
    <n v="0"/>
    <s v="No"/>
    <s v="No"/>
    <s v="No"/>
    <s v="No"/>
    <s v="No"/>
    <s v="No"/>
    <s v="No"/>
    <s v="No"/>
    <x v="0"/>
    <s v="No"/>
    <x v="2"/>
    <n v="19.649999999999999"/>
    <n v="100.9"/>
    <n v="0"/>
    <n v="0"/>
    <n v="93"/>
    <n v="193.9"/>
    <n v="5"/>
    <s v="Stayed"/>
    <x v="1"/>
    <n v="34"/>
    <n v="2231"/>
    <m/>
    <m/>
    <x v="1"/>
  </r>
  <r>
    <s v="6614-VBEGU"/>
    <s v="Female"/>
    <n v="23"/>
    <s v="Yes"/>
    <s v="No"/>
    <s v="Yes"/>
    <s v="No"/>
    <n v="0"/>
    <s v="United States"/>
    <s v="California"/>
    <s v="Loma Linda"/>
    <n v="92354"/>
    <n v="34.049315"/>
    <n v="-117.25597399999999"/>
    <n v="18068"/>
    <s v="Q3"/>
    <s v="Yes"/>
    <n v="8"/>
    <x v="13"/>
    <s v="Offer C"/>
    <s v="Yes"/>
    <n v="44.06"/>
    <s v="No"/>
    <x v="0"/>
    <s v="DSL"/>
    <n v="59"/>
    <s v="No"/>
    <s v="Yes"/>
    <s v="No"/>
    <s v="No"/>
    <s v="Yes"/>
    <s v="Yes"/>
    <s v="Yes"/>
    <s v="Yes"/>
    <x v="0"/>
    <s v="Yes"/>
    <x v="0"/>
    <n v="69.45"/>
    <n v="1614.05"/>
    <n v="0"/>
    <n v="0"/>
    <n v="1057.44"/>
    <n v="2671.49"/>
    <n v="5"/>
    <s v="Stayed"/>
    <x v="1"/>
    <n v="35"/>
    <n v="4208"/>
    <m/>
    <m/>
    <x v="1"/>
  </r>
  <r>
    <s v="2996-XAUVF"/>
    <s v="Male"/>
    <n v="25"/>
    <s v="Yes"/>
    <s v="No"/>
    <s v="No"/>
    <s v="No"/>
    <n v="0"/>
    <s v="United States"/>
    <s v="California"/>
    <s v="Needles"/>
    <n v="92363"/>
    <n v="34.711224000000001"/>
    <n v="-114.70225600000001"/>
    <n v="5488"/>
    <s v="Q3"/>
    <s v="No"/>
    <n v="0"/>
    <x v="57"/>
    <s v="Offer A"/>
    <s v="No"/>
    <n v="0"/>
    <s v="No"/>
    <x v="0"/>
    <s v="DSL"/>
    <n v="59"/>
    <s v="No"/>
    <s v="No"/>
    <s v="No"/>
    <s v="Yes"/>
    <s v="No"/>
    <s v="Yes"/>
    <s v="Yes"/>
    <s v="Yes"/>
    <x v="2"/>
    <s v="Yes"/>
    <x v="2"/>
    <n v="40.049999999999997"/>
    <n v="2799.75"/>
    <n v="0"/>
    <n v="0"/>
    <n v="0"/>
    <n v="2799.75"/>
    <n v="5"/>
    <s v="Stayed"/>
    <x v="1"/>
    <n v="57"/>
    <n v="5055"/>
    <m/>
    <m/>
    <x v="2"/>
  </r>
  <r>
    <s v="5968-XQIVE"/>
    <s v="Male"/>
    <n v="32"/>
    <s v="No"/>
    <s v="No"/>
    <s v="Yes"/>
    <s v="No"/>
    <n v="0"/>
    <s v="United States"/>
    <s v="California"/>
    <s v="Temecula"/>
    <n v="92592"/>
    <n v="33.507255000000001"/>
    <n v="-117.029473"/>
    <n v="46171"/>
    <s v="Q3"/>
    <s v="Yes"/>
    <n v="2"/>
    <x v="61"/>
    <s v="Offer A"/>
    <s v="Yes"/>
    <n v="11.57"/>
    <s v="Yes"/>
    <x v="0"/>
    <s v="Fiber Optic"/>
    <n v="18"/>
    <s v="No"/>
    <s v="Yes"/>
    <s v="No"/>
    <s v="No"/>
    <s v="Yes"/>
    <s v="No"/>
    <s v="No"/>
    <s v="Yes"/>
    <x v="1"/>
    <s v="Yes"/>
    <x v="0"/>
    <n v="89.7"/>
    <n v="6588.95"/>
    <n v="0"/>
    <n v="0"/>
    <n v="833.04"/>
    <n v="7421.99"/>
    <n v="3"/>
    <s v="Stayed"/>
    <x v="1"/>
    <n v="76"/>
    <n v="6016"/>
    <m/>
    <m/>
    <x v="2"/>
  </r>
  <r>
    <s v="8896-RAZCR"/>
    <s v="Female"/>
    <n v="42"/>
    <s v="No"/>
    <s v="No"/>
    <s v="No"/>
    <s v="No"/>
    <n v="0"/>
    <s v="United States"/>
    <s v="California"/>
    <s v="Oro Grande"/>
    <n v="92368"/>
    <n v="34.647959"/>
    <n v="-117.29695700000001"/>
    <n v="909"/>
    <s v="Q3"/>
    <s v="No"/>
    <n v="0"/>
    <x v="33"/>
    <s v="Offer B"/>
    <s v="Yes"/>
    <n v="13.45"/>
    <s v="No"/>
    <x v="1"/>
    <s v="None"/>
    <n v="0"/>
    <s v="No"/>
    <s v="No"/>
    <s v="No"/>
    <s v="No"/>
    <s v="No"/>
    <s v="No"/>
    <s v="No"/>
    <s v="No"/>
    <x v="2"/>
    <s v="No"/>
    <x v="2"/>
    <n v="19.899999999999999"/>
    <n v="868.1"/>
    <n v="0"/>
    <n v="0"/>
    <n v="591.79999999999995"/>
    <n v="1459.9"/>
    <n v="5"/>
    <s v="Stayed"/>
    <x v="1"/>
    <n v="63"/>
    <n v="2809"/>
    <m/>
    <m/>
    <x v="2"/>
  </r>
  <r>
    <s v="1304-BCCFO"/>
    <s v="Male"/>
    <n v="24"/>
    <s v="Yes"/>
    <s v="No"/>
    <s v="Yes"/>
    <s v="No"/>
    <n v="0"/>
    <s v="United States"/>
    <s v="California"/>
    <s v="Redlands"/>
    <n v="92374"/>
    <n v="34.064073"/>
    <n v="-117.166158"/>
    <n v="36675"/>
    <s v="Q3"/>
    <s v="Yes"/>
    <n v="2"/>
    <x v="30"/>
    <s v="None"/>
    <s v="Yes"/>
    <n v="14.91"/>
    <s v="No"/>
    <x v="0"/>
    <s v="Cable"/>
    <n v="82"/>
    <s v="No"/>
    <s v="No"/>
    <s v="Yes"/>
    <s v="No"/>
    <s v="Yes"/>
    <s v="Yes"/>
    <s v="Yes"/>
    <s v="Yes"/>
    <x v="0"/>
    <s v="Yes"/>
    <x v="2"/>
    <n v="70.05"/>
    <n v="564.4"/>
    <n v="0"/>
    <n v="0"/>
    <n v="134.19"/>
    <n v="698.58999999999901"/>
    <n v="3"/>
    <s v="Stayed"/>
    <x v="1"/>
    <n v="69"/>
    <n v="4900"/>
    <m/>
    <m/>
    <x v="1"/>
  </r>
  <r>
    <s v="4104-PVRPS"/>
    <s v="Male"/>
    <n v="56"/>
    <s v="No"/>
    <s v="No"/>
    <s v="Yes"/>
    <s v="No"/>
    <n v="0"/>
    <s v="United States"/>
    <s v="California"/>
    <s v="Rialto"/>
    <n v="92376"/>
    <n v="34.109774999999999"/>
    <n v="-117.37890400000001"/>
    <n v="75882"/>
    <s v="Q3"/>
    <s v="Yes"/>
    <n v="7"/>
    <x v="13"/>
    <s v="Offer C"/>
    <s v="Yes"/>
    <n v="1.02"/>
    <s v="No"/>
    <x v="0"/>
    <s v="Cable"/>
    <n v="3"/>
    <s v="Yes"/>
    <s v="No"/>
    <s v="No"/>
    <s v="Yes"/>
    <s v="No"/>
    <s v="No"/>
    <s v="No"/>
    <s v="No"/>
    <x v="0"/>
    <s v="No"/>
    <x v="2"/>
    <n v="53.6"/>
    <n v="1315.35"/>
    <n v="0"/>
    <n v="120"/>
    <n v="24.48"/>
    <n v="1459.83"/>
    <n v="3"/>
    <s v="Stayed"/>
    <x v="1"/>
    <n v="47"/>
    <n v="2977"/>
    <m/>
    <m/>
    <x v="1"/>
  </r>
  <r>
    <s v="4431-EDMIQ"/>
    <s v="Female"/>
    <n v="47"/>
    <s v="No"/>
    <s v="No"/>
    <s v="Yes"/>
    <s v="Yes"/>
    <n v="3"/>
    <s v="United States"/>
    <s v="California"/>
    <s v="Sugarloaf"/>
    <n v="92386"/>
    <n v="34.243088"/>
    <n v="-116.830015"/>
    <n v="1834"/>
    <s v="Q3"/>
    <s v="Yes"/>
    <n v="8"/>
    <x v="8"/>
    <s v="None"/>
    <s v="Yes"/>
    <n v="16.22"/>
    <s v="No"/>
    <x v="0"/>
    <s v="DSL"/>
    <n v="53"/>
    <s v="Yes"/>
    <s v="Yes"/>
    <s v="Yes"/>
    <s v="Yes"/>
    <s v="Yes"/>
    <s v="No"/>
    <s v="No"/>
    <s v="Yes"/>
    <x v="0"/>
    <s v="Yes"/>
    <x v="0"/>
    <n v="75.7"/>
    <n v="554.04999999999995"/>
    <n v="0"/>
    <n v="0"/>
    <n v="113.539999999999"/>
    <n v="667.58999999999901"/>
    <n v="3"/>
    <s v="Stayed"/>
    <x v="1"/>
    <n v="37"/>
    <n v="2950"/>
    <m/>
    <m/>
    <x v="1"/>
  </r>
  <r>
    <s v="0486-LGCCH"/>
    <s v="Male"/>
    <n v="48"/>
    <s v="No"/>
    <s v="No"/>
    <s v="Yes"/>
    <s v="Yes"/>
    <n v="2"/>
    <s v="United States"/>
    <s v="California"/>
    <s v="Victorville"/>
    <n v="92394"/>
    <n v="34.567058000000003"/>
    <n v="-117.362329"/>
    <n v="12083"/>
    <s v="Q3"/>
    <s v="Yes"/>
    <n v="2"/>
    <x v="9"/>
    <s v="Offer D"/>
    <s v="Yes"/>
    <n v="40.76"/>
    <s v="No"/>
    <x v="1"/>
    <s v="None"/>
    <n v="0"/>
    <s v="No"/>
    <s v="No"/>
    <s v="No"/>
    <s v="No"/>
    <s v="No"/>
    <s v="No"/>
    <s v="No"/>
    <s v="No"/>
    <x v="2"/>
    <s v="No"/>
    <x v="1"/>
    <n v="19.649999999999999"/>
    <n v="225.75"/>
    <n v="0"/>
    <n v="0"/>
    <n v="448.35999999999899"/>
    <n v="674.10999999999899"/>
    <n v="3"/>
    <s v="Stayed"/>
    <x v="1"/>
    <n v="33"/>
    <n v="3372"/>
    <m/>
    <m/>
    <x v="1"/>
  </r>
  <r>
    <s v="5168-MQQCA"/>
    <s v="Female"/>
    <n v="50"/>
    <s v="No"/>
    <s v="No"/>
    <s v="Yes"/>
    <s v="No"/>
    <n v="0"/>
    <s v="United States"/>
    <s v="California"/>
    <s v="Yucaipa"/>
    <n v="92399"/>
    <n v="34.045969999999997"/>
    <n v="-117.011825"/>
    <n v="41575"/>
    <s v="Q3"/>
    <s v="Yes"/>
    <n v="2"/>
    <x v="61"/>
    <s v="Offer A"/>
    <s v="Yes"/>
    <n v="38.44"/>
    <s v="Yes"/>
    <x v="0"/>
    <s v="Fiber Optic"/>
    <n v="16"/>
    <s v="No"/>
    <s v="Yes"/>
    <s v="Yes"/>
    <s v="Yes"/>
    <s v="Yes"/>
    <s v="Yes"/>
    <s v="Yes"/>
    <s v="Yes"/>
    <x v="1"/>
    <s v="Yes"/>
    <x v="0"/>
    <n v="108.5"/>
    <n v="8003.8"/>
    <n v="0"/>
    <n v="0"/>
    <n v="2767.68"/>
    <n v="10771.48"/>
    <n v="4"/>
    <s v="Stayed"/>
    <x v="1"/>
    <n v="56"/>
    <n v="6288"/>
    <m/>
    <m/>
    <x v="2"/>
  </r>
  <r>
    <s v="7971-HLVXI"/>
    <s v="Male"/>
    <n v="62"/>
    <s v="No"/>
    <s v="No"/>
    <s v="Yes"/>
    <s v="Yes"/>
    <n v="2"/>
    <s v="United States"/>
    <s v="California"/>
    <s v="San Bernardino"/>
    <n v="92404"/>
    <n v="34.183286000000003"/>
    <n v="-117.221722"/>
    <n v="53636"/>
    <s v="Q3"/>
    <s v="Yes"/>
    <n v="4"/>
    <x v="61"/>
    <s v="Offer A"/>
    <s v="Yes"/>
    <n v="44"/>
    <s v="Yes"/>
    <x v="0"/>
    <s v="Fiber Optic"/>
    <n v="20"/>
    <s v="No"/>
    <s v="No"/>
    <s v="No"/>
    <s v="No"/>
    <s v="No"/>
    <s v="Yes"/>
    <s v="Yes"/>
    <s v="Yes"/>
    <x v="2"/>
    <s v="Yes"/>
    <x v="1"/>
    <n v="84.5"/>
    <n v="6130.85"/>
    <n v="0"/>
    <n v="0"/>
    <n v="3168"/>
    <n v="9298.85"/>
    <n v="5"/>
    <s v="Stayed"/>
    <x v="1"/>
    <n v="50"/>
    <n v="6202"/>
    <m/>
    <m/>
    <x v="2"/>
  </r>
  <r>
    <s v="9094-AZPHK"/>
    <s v="Female"/>
    <n v="64"/>
    <s v="No"/>
    <s v="No"/>
    <s v="No"/>
    <s v="No"/>
    <n v="0"/>
    <s v="United States"/>
    <s v="California"/>
    <s v="San Bernardino"/>
    <n v="92405"/>
    <n v="34.142747"/>
    <n v="-117.300864"/>
    <n v="24644"/>
    <s v="Q3"/>
    <s v="No"/>
    <n v="0"/>
    <x v="7"/>
    <s v="Offer D"/>
    <s v="Yes"/>
    <n v="32.07"/>
    <s v="Yes"/>
    <x v="0"/>
    <s v="Fiber Optic"/>
    <n v="28"/>
    <s v="No"/>
    <s v="Yes"/>
    <s v="No"/>
    <s v="No"/>
    <s v="Yes"/>
    <s v="Yes"/>
    <s v="Yes"/>
    <s v="No"/>
    <x v="0"/>
    <s v="Yes"/>
    <x v="0"/>
    <n v="100.15"/>
    <n v="1415"/>
    <n v="0"/>
    <n v="0"/>
    <n v="481.05"/>
    <n v="1896.05"/>
    <n v="3"/>
    <s v="Stayed"/>
    <x v="1"/>
    <n v="65"/>
    <n v="2565"/>
    <m/>
    <m/>
    <x v="1"/>
  </r>
  <r>
    <s v="3649-JPUGY"/>
    <s v="Male"/>
    <n v="26"/>
    <s v="Yes"/>
    <s v="No"/>
    <s v="No"/>
    <s v="No"/>
    <n v="0"/>
    <s v="United States"/>
    <s v="California"/>
    <s v="San Bernardino"/>
    <n v="92407"/>
    <n v="34.250069000000003"/>
    <n v="-117.39394900000001"/>
    <n v="49355"/>
    <s v="Q3"/>
    <s v="No"/>
    <n v="0"/>
    <x v="61"/>
    <s v="Offer A"/>
    <s v="Yes"/>
    <n v="44.46"/>
    <s v="Yes"/>
    <x v="0"/>
    <s v="DSL"/>
    <n v="48"/>
    <s v="No"/>
    <s v="Yes"/>
    <s v="Yes"/>
    <s v="Yes"/>
    <s v="Yes"/>
    <s v="Yes"/>
    <s v="Yes"/>
    <s v="Yes"/>
    <x v="2"/>
    <s v="Yes"/>
    <x v="0"/>
    <n v="88.6"/>
    <n v="6201.95"/>
    <n v="0"/>
    <n v="0"/>
    <n v="3201.12"/>
    <n v="9403.07"/>
    <n v="3"/>
    <s v="Stayed"/>
    <x v="1"/>
    <n v="52"/>
    <n v="5842"/>
    <m/>
    <m/>
    <x v="2"/>
  </r>
  <r>
    <s v="4472-LVYGI"/>
    <s v="Female"/>
    <n v="43"/>
    <s v="No"/>
    <s v="No"/>
    <s v="Yes"/>
    <s v="No"/>
    <n v="0"/>
    <s v="United States"/>
    <s v="California"/>
    <s v="San Bernardino"/>
    <n v="92408"/>
    <n v="34.084909000000003"/>
    <n v="-117.258107"/>
    <n v="12149"/>
    <s v="Q3"/>
    <s v="Yes"/>
    <n v="2"/>
    <x v="31"/>
    <s v="None"/>
    <s v="No"/>
    <n v="0"/>
    <s v="No"/>
    <x v="0"/>
    <s v="Cable"/>
    <n v="20"/>
    <s v="Yes"/>
    <s v="No"/>
    <s v="Yes"/>
    <s v="Yes"/>
    <s v="Yes"/>
    <s v="No"/>
    <s v="No"/>
    <s v="Yes"/>
    <x v="2"/>
    <s v="Yes"/>
    <x v="0"/>
    <n v="52.55"/>
    <n v="525.5"/>
    <n v="0"/>
    <n v="0"/>
    <n v="0"/>
    <n v="525.5"/>
    <n v="3"/>
    <s v="Stayed"/>
    <x v="1"/>
    <n v="36"/>
    <n v="2578"/>
    <m/>
    <m/>
    <x v="1"/>
  </r>
  <r>
    <s v="3552-CTCYF"/>
    <s v="Male"/>
    <n v="42"/>
    <s v="No"/>
    <s v="No"/>
    <s v="Yes"/>
    <s v="Yes"/>
    <n v="3"/>
    <s v="United States"/>
    <s v="California"/>
    <s v="San Bernardino"/>
    <n v="92411"/>
    <n v="34.122501"/>
    <n v="-117.320138"/>
    <n v="23146"/>
    <s v="Q3"/>
    <s v="Yes"/>
    <n v="4"/>
    <x v="71"/>
    <s v="Offer B"/>
    <s v="Yes"/>
    <n v="40.729999999999997"/>
    <s v="Yes"/>
    <x v="0"/>
    <s v="Fiber Optic"/>
    <n v="76"/>
    <s v="No"/>
    <s v="Yes"/>
    <s v="Yes"/>
    <s v="No"/>
    <s v="Yes"/>
    <s v="Yes"/>
    <s v="Yes"/>
    <s v="Yes"/>
    <x v="2"/>
    <s v="Yes"/>
    <x v="0"/>
    <n v="104.8"/>
    <n v="6597.25"/>
    <n v="0"/>
    <n v="0"/>
    <n v="2565.9899999999998"/>
    <n v="9163.24"/>
    <n v="5"/>
    <s v="Stayed"/>
    <x v="1"/>
    <n v="20"/>
    <n v="4046"/>
    <m/>
    <m/>
    <x v="2"/>
  </r>
  <r>
    <s v="6778-YSNIH"/>
    <s v="Female"/>
    <n v="63"/>
    <s v="No"/>
    <s v="No"/>
    <s v="No"/>
    <s v="No"/>
    <n v="0"/>
    <s v="United States"/>
    <s v="California"/>
    <s v="Riverside"/>
    <n v="92501"/>
    <n v="33.994675999999998"/>
    <n v="-117.37249799999999"/>
    <n v="18999"/>
    <s v="Q3"/>
    <s v="No"/>
    <n v="0"/>
    <x v="17"/>
    <s v="None"/>
    <s v="Yes"/>
    <n v="27.02"/>
    <s v="No"/>
    <x v="0"/>
    <s v="Cable"/>
    <n v="26"/>
    <s v="No"/>
    <s v="Yes"/>
    <s v="No"/>
    <s v="No"/>
    <s v="Yes"/>
    <s v="No"/>
    <s v="No"/>
    <s v="Yes"/>
    <x v="0"/>
    <s v="Yes"/>
    <x v="0"/>
    <n v="59"/>
    <n v="114.15"/>
    <n v="0"/>
    <n v="0"/>
    <n v="54.04"/>
    <n v="168.19"/>
    <n v="5"/>
    <s v="Joined"/>
    <x v="1"/>
    <n v="33"/>
    <n v="5810"/>
    <m/>
    <m/>
    <x v="0"/>
  </r>
  <r>
    <s v="6579-JPICP"/>
    <s v="Male"/>
    <n v="31"/>
    <s v="No"/>
    <s v="No"/>
    <s v="No"/>
    <s v="No"/>
    <n v="0"/>
    <s v="United States"/>
    <s v="California"/>
    <s v="Riverside"/>
    <n v="92505"/>
    <n v="33.920907"/>
    <n v="-117.48942599999999"/>
    <n v="38446"/>
    <s v="Q3"/>
    <s v="No"/>
    <n v="0"/>
    <x v="0"/>
    <s v="None"/>
    <s v="Yes"/>
    <n v="17.809999999999999"/>
    <s v="No"/>
    <x v="1"/>
    <s v="None"/>
    <n v="0"/>
    <s v="No"/>
    <s v="No"/>
    <s v="No"/>
    <s v="No"/>
    <s v="No"/>
    <s v="No"/>
    <s v="No"/>
    <s v="No"/>
    <x v="0"/>
    <s v="No"/>
    <x v="2"/>
    <n v="20.399999999999999"/>
    <n v="20.399999999999999"/>
    <n v="0"/>
    <n v="0"/>
    <n v="17.809999999999999"/>
    <n v="38.209999999999901"/>
    <n v="5"/>
    <s v="Joined"/>
    <x v="1"/>
    <n v="46"/>
    <n v="2968"/>
    <m/>
    <m/>
    <x v="1"/>
  </r>
  <r>
    <s v="4134-BSXLX"/>
    <s v="Male"/>
    <n v="32"/>
    <s v="No"/>
    <s v="No"/>
    <s v="Yes"/>
    <s v="No"/>
    <n v="0"/>
    <s v="United States"/>
    <s v="California"/>
    <s v="Riverside"/>
    <n v="92507"/>
    <n v="33.976328000000002"/>
    <n v="-117.31978599999999"/>
    <n v="48649"/>
    <s v="Q3"/>
    <s v="Yes"/>
    <n v="7"/>
    <x v="64"/>
    <s v="Offer C"/>
    <s v="Yes"/>
    <n v="28.86"/>
    <s v="No"/>
    <x v="0"/>
    <s v="Cable"/>
    <n v="24"/>
    <s v="Yes"/>
    <s v="Yes"/>
    <s v="No"/>
    <s v="Yes"/>
    <s v="No"/>
    <s v="No"/>
    <s v="No"/>
    <s v="Yes"/>
    <x v="0"/>
    <s v="No"/>
    <x v="2"/>
    <n v="60.9"/>
    <n v="1785.65"/>
    <n v="0"/>
    <n v="0"/>
    <n v="808.07999999999902"/>
    <n v="2593.73"/>
    <n v="3"/>
    <s v="Stayed"/>
    <x v="1"/>
    <n v="76"/>
    <n v="3851"/>
    <m/>
    <m/>
    <x v="1"/>
  </r>
  <r>
    <s v="0505-SPOOW"/>
    <s v="Female"/>
    <n v="41"/>
    <s v="No"/>
    <s v="No"/>
    <s v="Yes"/>
    <s v="No"/>
    <n v="0"/>
    <s v="United States"/>
    <s v="California"/>
    <s v="Riverside"/>
    <n v="92508"/>
    <n v="33.885499000000003"/>
    <n v="-117.32495900000001"/>
    <n v="17147"/>
    <s v="Q3"/>
    <s v="Yes"/>
    <n v="7"/>
    <x v="57"/>
    <s v="Offer A"/>
    <s v="Yes"/>
    <n v="11.71"/>
    <s v="No"/>
    <x v="1"/>
    <s v="None"/>
    <n v="0"/>
    <s v="No"/>
    <s v="No"/>
    <s v="No"/>
    <s v="No"/>
    <s v="No"/>
    <s v="No"/>
    <s v="No"/>
    <s v="No"/>
    <x v="2"/>
    <s v="No"/>
    <x v="0"/>
    <n v="19.8"/>
    <n v="1397.65"/>
    <n v="0"/>
    <n v="0"/>
    <n v="819.7"/>
    <n v="2217.35"/>
    <n v="4"/>
    <s v="Stayed"/>
    <x v="1"/>
    <n v="30"/>
    <n v="4500"/>
    <m/>
    <m/>
    <x v="2"/>
  </r>
  <r>
    <s v="4374-YMUSQ"/>
    <s v="Male"/>
    <n v="64"/>
    <s v="No"/>
    <s v="No"/>
    <s v="No"/>
    <s v="No"/>
    <n v="0"/>
    <s v="United States"/>
    <s v="California"/>
    <s v="Lake Elsinore"/>
    <n v="92530"/>
    <n v="33.655420999999997"/>
    <n v="-117.391751"/>
    <n v="38519"/>
    <s v="Q3"/>
    <s v="No"/>
    <n v="0"/>
    <x v="40"/>
    <s v="Offer C"/>
    <s v="Yes"/>
    <n v="22.41"/>
    <s v="Yes"/>
    <x v="0"/>
    <s v="Fiber Optic"/>
    <n v="13"/>
    <s v="Yes"/>
    <s v="Yes"/>
    <s v="Yes"/>
    <s v="Yes"/>
    <s v="Yes"/>
    <s v="Yes"/>
    <s v="Yes"/>
    <s v="Yes"/>
    <x v="1"/>
    <s v="No"/>
    <x v="1"/>
    <n v="116.25"/>
    <n v="3899.05"/>
    <n v="0"/>
    <n v="0"/>
    <n v="761.94"/>
    <n v="4660.99"/>
    <n v="3"/>
    <s v="Stayed"/>
    <x v="1"/>
    <n v="22"/>
    <n v="4022"/>
    <m/>
    <m/>
    <x v="2"/>
  </r>
  <r>
    <s v="3957-HHLMR"/>
    <s v="Female"/>
    <n v="50"/>
    <s v="No"/>
    <s v="No"/>
    <s v="Yes"/>
    <s v="No"/>
    <n v="0"/>
    <s v="United States"/>
    <s v="California"/>
    <s v="Aguanga"/>
    <n v="92536"/>
    <n v="33.482242999999997"/>
    <n v="-116.827173"/>
    <n v="2433"/>
    <s v="Q3"/>
    <s v="Yes"/>
    <n v="1"/>
    <x v="57"/>
    <s v="Offer A"/>
    <s v="Yes"/>
    <n v="29.72"/>
    <s v="Yes"/>
    <x v="0"/>
    <s v="DSL"/>
    <n v="12"/>
    <s v="Yes"/>
    <s v="No"/>
    <s v="No"/>
    <s v="No"/>
    <s v="No"/>
    <s v="Yes"/>
    <s v="Yes"/>
    <s v="Yes"/>
    <x v="1"/>
    <s v="No"/>
    <x v="0"/>
    <n v="65.2"/>
    <n v="4543.1499999999996"/>
    <n v="0"/>
    <n v="0"/>
    <n v="2080.4"/>
    <n v="6623.5499999999902"/>
    <n v="3"/>
    <s v="Stayed"/>
    <x v="1"/>
    <n v="20"/>
    <n v="6316"/>
    <m/>
    <m/>
    <x v="2"/>
  </r>
  <r>
    <s v="7803-XOCCZ"/>
    <s v="Female"/>
    <n v="54"/>
    <s v="No"/>
    <s v="No"/>
    <s v="Yes"/>
    <s v="Yes"/>
    <n v="2"/>
    <s v="United States"/>
    <s v="California"/>
    <s v="Anza"/>
    <n v="92539"/>
    <n v="33.527605000000001"/>
    <n v="-116.666551"/>
    <n v="3745"/>
    <s v="Q3"/>
    <s v="Yes"/>
    <n v="1"/>
    <x v="26"/>
    <s v="Offer B"/>
    <s v="Yes"/>
    <n v="31.96"/>
    <s v="No"/>
    <x v="0"/>
    <s v="Fiber Optic"/>
    <n v="26"/>
    <s v="Yes"/>
    <s v="No"/>
    <s v="Yes"/>
    <s v="Yes"/>
    <s v="No"/>
    <s v="No"/>
    <s v="No"/>
    <s v="Yes"/>
    <x v="0"/>
    <s v="Yes"/>
    <x v="0"/>
    <n v="84.05"/>
    <n v="4326.8"/>
    <n v="0"/>
    <n v="0"/>
    <n v="1661.92"/>
    <n v="5988.72"/>
    <n v="3"/>
    <s v="Stayed"/>
    <x v="1"/>
    <n v="48"/>
    <n v="6099"/>
    <m/>
    <m/>
    <x v="1"/>
  </r>
  <r>
    <s v="5736-YEJAX"/>
    <s v="Male"/>
    <n v="23"/>
    <s v="Yes"/>
    <s v="No"/>
    <s v="No"/>
    <s v="No"/>
    <n v="0"/>
    <s v="United States"/>
    <s v="California"/>
    <s v="Hemet"/>
    <n v="92543"/>
    <n v="33.739415000000001"/>
    <n v="-116.968339"/>
    <n v="29687"/>
    <s v="Q3"/>
    <s v="No"/>
    <n v="0"/>
    <x v="50"/>
    <s v="Offer A"/>
    <s v="Yes"/>
    <n v="26.45"/>
    <s v="Yes"/>
    <x v="0"/>
    <s v="DSL"/>
    <n v="46"/>
    <s v="Yes"/>
    <s v="Yes"/>
    <s v="Yes"/>
    <s v="Yes"/>
    <s v="Yes"/>
    <s v="No"/>
    <s v="No"/>
    <s v="No"/>
    <x v="2"/>
    <s v="Yes"/>
    <x v="1"/>
    <n v="79.45"/>
    <n v="5502.55"/>
    <n v="0"/>
    <n v="80"/>
    <n v="1825.05"/>
    <n v="7407.6"/>
    <n v="4"/>
    <s v="Stayed"/>
    <x v="1"/>
    <n v="28"/>
    <n v="5189"/>
    <m/>
    <m/>
    <x v="2"/>
  </r>
  <r>
    <s v="8981-FJGLA"/>
    <s v="Male"/>
    <n v="63"/>
    <s v="No"/>
    <s v="No"/>
    <s v="No"/>
    <s v="Yes"/>
    <n v="2"/>
    <s v="United States"/>
    <s v="California"/>
    <s v="Hemet"/>
    <n v="92545"/>
    <n v="33.734932999999998"/>
    <n v="-117.044145"/>
    <n v="25694"/>
    <s v="Q3"/>
    <s v="No"/>
    <n v="0"/>
    <x v="9"/>
    <s v="Offer D"/>
    <s v="Yes"/>
    <n v="47.12"/>
    <s v="Yes"/>
    <x v="0"/>
    <s v="Fiber Optic"/>
    <n v="23"/>
    <s v="No"/>
    <s v="No"/>
    <s v="Yes"/>
    <s v="No"/>
    <s v="No"/>
    <s v="No"/>
    <s v="No"/>
    <s v="Yes"/>
    <x v="0"/>
    <s v="Yes"/>
    <x v="2"/>
    <n v="78"/>
    <n v="851.8"/>
    <n v="0"/>
    <n v="0"/>
    <n v="518.31999999999903"/>
    <n v="1370.12"/>
    <n v="5"/>
    <s v="Stayed"/>
    <x v="1"/>
    <n v="23"/>
    <n v="4886"/>
    <m/>
    <m/>
    <x v="1"/>
  </r>
  <r>
    <s v="1135-LMECX"/>
    <s v="Female"/>
    <n v="47"/>
    <s v="No"/>
    <s v="No"/>
    <s v="No"/>
    <s v="No"/>
    <n v="0"/>
    <s v="United States"/>
    <s v="California"/>
    <s v="Moreno Valley"/>
    <n v="92551"/>
    <n v="33.882739999999998"/>
    <n v="-117.224878"/>
    <n v="22983"/>
    <s v="Q3"/>
    <s v="No"/>
    <n v="0"/>
    <x v="0"/>
    <s v="None"/>
    <s v="Yes"/>
    <n v="16.47"/>
    <s v="No"/>
    <x v="1"/>
    <s v="None"/>
    <n v="0"/>
    <s v="No"/>
    <s v="No"/>
    <s v="No"/>
    <s v="No"/>
    <s v="No"/>
    <s v="No"/>
    <s v="No"/>
    <s v="No"/>
    <x v="0"/>
    <s v="No"/>
    <x v="1"/>
    <n v="19.850000000000001"/>
    <n v="19.850000000000001"/>
    <n v="0"/>
    <n v="0"/>
    <n v="16.47"/>
    <n v="36.32"/>
    <n v="5"/>
    <s v="Joined"/>
    <x v="1"/>
    <n v="51"/>
    <n v="4905"/>
    <m/>
    <m/>
    <x v="1"/>
  </r>
  <r>
    <s v="8535-SFUTN"/>
    <s v="Male"/>
    <n v="21"/>
    <s v="Yes"/>
    <s v="No"/>
    <s v="No"/>
    <s v="No"/>
    <n v="0"/>
    <s v="United States"/>
    <s v="California"/>
    <s v="Moreno Valley"/>
    <n v="92555"/>
    <n v="33.907361000000002"/>
    <n v="-117.109972"/>
    <n v="12743"/>
    <s v="Q3"/>
    <s v="No"/>
    <n v="0"/>
    <x v="66"/>
    <s v="Offer B"/>
    <s v="Yes"/>
    <n v="36.049999999999997"/>
    <s v="Yes"/>
    <x v="0"/>
    <s v="Fiber Optic"/>
    <n v="73"/>
    <s v="Yes"/>
    <s v="No"/>
    <s v="Yes"/>
    <s v="No"/>
    <s v="Yes"/>
    <s v="Yes"/>
    <s v="Yes"/>
    <s v="Yes"/>
    <x v="0"/>
    <s v="Yes"/>
    <x v="0"/>
    <n v="106.45"/>
    <n v="6300.15"/>
    <n v="0"/>
    <n v="0"/>
    <n v="2199.0499999999902"/>
    <n v="8499.1999999999898"/>
    <n v="3"/>
    <s v="Stayed"/>
    <x v="1"/>
    <n v="65"/>
    <n v="4842"/>
    <m/>
    <m/>
    <x v="1"/>
  </r>
  <r>
    <s v="8677-HDZEE"/>
    <s v="Female"/>
    <n v="42"/>
    <s v="No"/>
    <s v="No"/>
    <s v="No"/>
    <s v="No"/>
    <n v="0"/>
    <s v="United States"/>
    <s v="California"/>
    <s v="Mountain Center"/>
    <n v="92561"/>
    <n v="33.638644999999997"/>
    <n v="-116.55783"/>
    <n v="1500"/>
    <s v="Q3"/>
    <s v="No"/>
    <n v="0"/>
    <x v="25"/>
    <s v="Offer B"/>
    <s v="Yes"/>
    <n v="2.5"/>
    <s v="Yes"/>
    <x v="0"/>
    <s v="Fiber Optic"/>
    <n v="3"/>
    <s v="No"/>
    <s v="Yes"/>
    <s v="No"/>
    <s v="Yes"/>
    <s v="Yes"/>
    <s v="Yes"/>
    <s v="Yes"/>
    <s v="Yes"/>
    <x v="0"/>
    <s v="Yes"/>
    <x v="0"/>
    <n v="105.45"/>
    <n v="5916.95"/>
    <n v="0"/>
    <n v="0"/>
    <n v="140"/>
    <n v="6056.95"/>
    <n v="3"/>
    <s v="Stayed"/>
    <x v="1"/>
    <n v="55"/>
    <n v="4212"/>
    <m/>
    <m/>
    <x v="1"/>
  </r>
  <r>
    <s v="2475-MROZF"/>
    <s v="Male"/>
    <n v="36"/>
    <s v="No"/>
    <s v="No"/>
    <s v="No"/>
    <s v="No"/>
    <n v="0"/>
    <s v="United States"/>
    <s v="California"/>
    <s v="Murrieta"/>
    <n v="92562"/>
    <n v="33.548869000000003"/>
    <n v="-117.334165"/>
    <n v="36149"/>
    <s v="Q3"/>
    <s v="No"/>
    <n v="0"/>
    <x v="28"/>
    <s v="Offer C"/>
    <s v="Yes"/>
    <n v="2.87"/>
    <s v="Yes"/>
    <x v="0"/>
    <s v="Fiber Optic"/>
    <n v="29"/>
    <s v="Yes"/>
    <s v="Yes"/>
    <s v="Yes"/>
    <s v="Yes"/>
    <s v="No"/>
    <s v="No"/>
    <s v="No"/>
    <s v="Yes"/>
    <x v="0"/>
    <s v="Yes"/>
    <x v="1"/>
    <n v="95"/>
    <n v="2852.4"/>
    <n v="0"/>
    <n v="0"/>
    <n v="86.1"/>
    <n v="2938.5"/>
    <n v="3"/>
    <s v="Stayed"/>
    <x v="1"/>
    <n v="64"/>
    <n v="3597"/>
    <m/>
    <m/>
    <x v="1"/>
  </r>
  <r>
    <s v="3482-ABPKK"/>
    <s v="Female"/>
    <n v="19"/>
    <s v="Yes"/>
    <s v="No"/>
    <s v="No"/>
    <s v="No"/>
    <n v="0"/>
    <s v="United States"/>
    <s v="California"/>
    <s v="Nuevo"/>
    <n v="92567"/>
    <n v="33.827689999999997"/>
    <n v="-117.102244"/>
    <n v="7344"/>
    <s v="Q3"/>
    <s v="No"/>
    <n v="0"/>
    <x v="64"/>
    <s v="Offer C"/>
    <s v="Yes"/>
    <n v="28.42"/>
    <s v="No"/>
    <x v="0"/>
    <s v="DSL"/>
    <n v="48"/>
    <s v="Yes"/>
    <s v="No"/>
    <s v="No"/>
    <s v="Yes"/>
    <s v="No"/>
    <s v="No"/>
    <s v="No"/>
    <s v="No"/>
    <x v="1"/>
    <s v="No"/>
    <x v="1"/>
    <n v="54.3"/>
    <n v="1546.3"/>
    <n v="0"/>
    <n v="150"/>
    <n v="795.76"/>
    <n v="2492.06"/>
    <n v="3"/>
    <s v="Stayed"/>
    <x v="1"/>
    <n v="30"/>
    <n v="5271"/>
    <m/>
    <m/>
    <x v="2"/>
  </r>
  <r>
    <s v="7531-GQHME"/>
    <s v="Male"/>
    <n v="34"/>
    <s v="No"/>
    <s v="No"/>
    <s v="No"/>
    <s v="No"/>
    <n v="0"/>
    <s v="United States"/>
    <s v="California"/>
    <s v="San Jacinto"/>
    <n v="92582"/>
    <n v="33.806708"/>
    <n v="-117.02007"/>
    <n v="4456"/>
    <s v="Q3"/>
    <s v="No"/>
    <n v="0"/>
    <x v="36"/>
    <s v="Offer D"/>
    <s v="Yes"/>
    <n v="38.96"/>
    <s v="No"/>
    <x v="1"/>
    <s v="None"/>
    <n v="0"/>
    <s v="No"/>
    <s v="No"/>
    <s v="No"/>
    <s v="No"/>
    <s v="No"/>
    <s v="No"/>
    <s v="No"/>
    <s v="No"/>
    <x v="0"/>
    <s v="No"/>
    <x v="1"/>
    <n v="20.05"/>
    <n v="265.45"/>
    <n v="0"/>
    <n v="0"/>
    <n v="467.52"/>
    <n v="732.97"/>
    <n v="4"/>
    <s v="Stayed"/>
    <x v="1"/>
    <n v="56"/>
    <n v="4996"/>
    <m/>
    <m/>
    <x v="1"/>
  </r>
  <r>
    <s v="5174-ITUMV"/>
    <s v="Male"/>
    <n v="37"/>
    <s v="No"/>
    <s v="No"/>
    <s v="Yes"/>
    <s v="Yes"/>
    <n v="2"/>
    <s v="United States"/>
    <s v="California"/>
    <s v="San Jacinto"/>
    <n v="92583"/>
    <n v="33.796568000000001"/>
    <n v="-116.924723"/>
    <n v="21349"/>
    <s v="Q3"/>
    <s v="No"/>
    <n v="0"/>
    <x v="70"/>
    <s v="Offer A"/>
    <s v="Yes"/>
    <n v="38.979999999999997"/>
    <s v="Yes"/>
    <x v="0"/>
    <s v="Fiber Optic"/>
    <n v="16"/>
    <s v="No"/>
    <s v="Yes"/>
    <s v="Yes"/>
    <s v="No"/>
    <s v="Yes"/>
    <s v="Yes"/>
    <s v="Yes"/>
    <s v="Yes"/>
    <x v="1"/>
    <s v="Yes"/>
    <x v="0"/>
    <n v="105.4"/>
    <n v="6989.45"/>
    <n v="0"/>
    <n v="0"/>
    <n v="2611.66"/>
    <n v="9601.11"/>
    <n v="5"/>
    <s v="Stayed"/>
    <x v="1"/>
    <n v="45"/>
    <n v="5666"/>
    <m/>
    <m/>
    <x v="2"/>
  </r>
  <r>
    <s v="0913-XWSCN"/>
    <s v="Male"/>
    <n v="29"/>
    <s v="Yes"/>
    <s v="No"/>
    <s v="Yes"/>
    <s v="Yes"/>
    <n v="2"/>
    <s v="United States"/>
    <s v="California"/>
    <s v="Sun City"/>
    <n v="92585"/>
    <n v="33.739412000000002"/>
    <n v="-117.173334"/>
    <n v="8692"/>
    <s v="Q3"/>
    <s v="Yes"/>
    <n v="1"/>
    <x v="19"/>
    <s v="Offer B"/>
    <s v="Yes"/>
    <n v="41.89"/>
    <s v="Yes"/>
    <x v="0"/>
    <s v="Fiber Optic"/>
    <n v="52"/>
    <s v="No"/>
    <s v="No"/>
    <s v="No"/>
    <s v="No"/>
    <s v="No"/>
    <s v="Yes"/>
    <s v="Yes"/>
    <s v="Yes"/>
    <x v="0"/>
    <s v="No"/>
    <x v="0"/>
    <n v="85.5"/>
    <n v="4713.3999999999996"/>
    <n v="0"/>
    <n v="0"/>
    <n v="2303.9499999999998"/>
    <n v="7017.3499999999904"/>
    <n v="4"/>
    <s v="Stayed"/>
    <x v="1"/>
    <n v="20"/>
    <n v="6411"/>
    <m/>
    <m/>
    <x v="1"/>
  </r>
  <r>
    <s v="0750-EBAIU"/>
    <s v="Male"/>
    <n v="43"/>
    <s v="No"/>
    <s v="No"/>
    <s v="No"/>
    <s v="No"/>
    <n v="0"/>
    <s v="United States"/>
    <s v="California"/>
    <s v="Temecula"/>
    <n v="92590"/>
    <n v="33.475493"/>
    <n v="-117.219551"/>
    <n v="3070"/>
    <s v="Q3"/>
    <s v="No"/>
    <n v="0"/>
    <x v="26"/>
    <s v="Offer B"/>
    <s v="Yes"/>
    <n v="31.31"/>
    <s v="No"/>
    <x v="0"/>
    <s v="Fiber Optic"/>
    <n v="12"/>
    <s v="Yes"/>
    <s v="No"/>
    <s v="Yes"/>
    <s v="No"/>
    <s v="Yes"/>
    <s v="No"/>
    <s v="No"/>
    <s v="Yes"/>
    <x v="1"/>
    <s v="No"/>
    <x v="0"/>
    <n v="91.25"/>
    <n v="4738.3"/>
    <n v="0"/>
    <n v="0"/>
    <n v="1628.12"/>
    <n v="6366.42"/>
    <n v="3"/>
    <s v="Stayed"/>
    <x v="1"/>
    <n v="29"/>
    <n v="4770"/>
    <m/>
    <m/>
    <x v="2"/>
  </r>
  <r>
    <s v="3571-DPYUH"/>
    <s v="Male"/>
    <n v="30"/>
    <s v="No"/>
    <s v="No"/>
    <s v="Yes"/>
    <s v="Yes"/>
    <n v="3"/>
    <s v="United States"/>
    <s v="California"/>
    <s v="Temecula"/>
    <n v="92592"/>
    <n v="33.507255000000001"/>
    <n v="-117.029473"/>
    <n v="46171"/>
    <s v="Q3"/>
    <s v="Yes"/>
    <n v="1"/>
    <x v="6"/>
    <s v="Offer B"/>
    <s v="Yes"/>
    <n v="43.75"/>
    <s v="Yes"/>
    <x v="0"/>
    <s v="Fiber Optic"/>
    <n v="69"/>
    <s v="No"/>
    <s v="Yes"/>
    <s v="No"/>
    <s v="Yes"/>
    <s v="Yes"/>
    <s v="No"/>
    <s v="No"/>
    <s v="Yes"/>
    <x v="1"/>
    <s v="Yes"/>
    <x v="1"/>
    <n v="94.7"/>
    <n v="5430.35"/>
    <n v="0"/>
    <n v="0"/>
    <n v="2537.5"/>
    <n v="7967.85"/>
    <n v="4"/>
    <s v="Stayed"/>
    <x v="1"/>
    <n v="49"/>
    <n v="5653"/>
    <m/>
    <m/>
    <x v="2"/>
  </r>
  <r>
    <s v="7601-GNDYK"/>
    <s v="Male"/>
    <n v="52"/>
    <s v="No"/>
    <s v="No"/>
    <s v="Yes"/>
    <s v="Yes"/>
    <n v="3"/>
    <s v="United States"/>
    <s v="California"/>
    <s v="Wildomar"/>
    <n v="92595"/>
    <n v="33.617108000000002"/>
    <n v="-117.253349"/>
    <n v="19368"/>
    <s v="Q3"/>
    <s v="Yes"/>
    <n v="1"/>
    <x v="32"/>
    <s v="Offer C"/>
    <s v="Yes"/>
    <n v="20.85"/>
    <s v="No"/>
    <x v="1"/>
    <s v="None"/>
    <n v="0"/>
    <s v="No"/>
    <s v="No"/>
    <s v="No"/>
    <s v="No"/>
    <s v="No"/>
    <s v="No"/>
    <s v="No"/>
    <s v="No"/>
    <x v="2"/>
    <s v="No"/>
    <x v="1"/>
    <n v="19.600000000000001"/>
    <n v="686.95"/>
    <n v="0"/>
    <n v="0"/>
    <n v="729.75"/>
    <n v="1416.7"/>
    <n v="4"/>
    <s v="Stayed"/>
    <x v="1"/>
    <n v="20"/>
    <n v="3764"/>
    <m/>
    <m/>
    <x v="2"/>
  </r>
  <r>
    <s v="8067-NIOYM"/>
    <s v="Female"/>
    <n v="51"/>
    <s v="No"/>
    <s v="No"/>
    <s v="Yes"/>
    <s v="Yes"/>
    <n v="3"/>
    <s v="United States"/>
    <s v="California"/>
    <s v="Irvine"/>
    <n v="92602"/>
    <n v="33.720359000000002"/>
    <n v="-117.733655"/>
    <n v="2762"/>
    <s v="Q3"/>
    <s v="Yes"/>
    <n v="9"/>
    <x v="13"/>
    <s v="Offer C"/>
    <s v="Yes"/>
    <n v="20.6"/>
    <s v="No"/>
    <x v="1"/>
    <s v="None"/>
    <n v="0"/>
    <s v="No"/>
    <s v="No"/>
    <s v="No"/>
    <s v="No"/>
    <s v="No"/>
    <s v="No"/>
    <s v="No"/>
    <s v="No"/>
    <x v="2"/>
    <s v="Yes"/>
    <x v="1"/>
    <n v="21.1"/>
    <n v="490.65"/>
    <n v="0"/>
    <n v="0"/>
    <n v="494.4"/>
    <n v="985.05"/>
    <n v="5"/>
    <s v="Stayed"/>
    <x v="1"/>
    <n v="46"/>
    <n v="4368"/>
    <m/>
    <m/>
    <x v="2"/>
  </r>
  <r>
    <s v="1403-GYAFU"/>
    <s v="Male"/>
    <n v="47"/>
    <s v="No"/>
    <s v="No"/>
    <s v="Yes"/>
    <s v="Yes"/>
    <n v="2"/>
    <s v="United States"/>
    <s v="California"/>
    <s v="Irvine"/>
    <n v="92604"/>
    <n v="33.688546000000002"/>
    <n v="-117.78809099999999"/>
    <n v="27369"/>
    <s v="Q3"/>
    <s v="Yes"/>
    <n v="5"/>
    <x v="57"/>
    <s v="Offer A"/>
    <s v="Yes"/>
    <n v="48.57"/>
    <s v="No"/>
    <x v="1"/>
    <s v="None"/>
    <n v="0"/>
    <s v="No"/>
    <s v="No"/>
    <s v="No"/>
    <s v="No"/>
    <s v="No"/>
    <s v="No"/>
    <s v="No"/>
    <s v="No"/>
    <x v="2"/>
    <s v="No"/>
    <x v="1"/>
    <n v="20.05"/>
    <n v="1360.25"/>
    <n v="0"/>
    <n v="0"/>
    <n v="3399.9"/>
    <n v="4760.1499999999996"/>
    <n v="3"/>
    <s v="Stayed"/>
    <x v="1"/>
    <n v="64"/>
    <n v="4485"/>
    <m/>
    <m/>
    <x v="2"/>
  </r>
  <r>
    <s v="4234-XTNEA"/>
    <s v="Male"/>
    <n v="25"/>
    <s v="Yes"/>
    <s v="No"/>
    <s v="No"/>
    <s v="No"/>
    <n v="0"/>
    <s v="United States"/>
    <s v="California"/>
    <s v="Irvine"/>
    <n v="92606"/>
    <n v="33.703975999999997"/>
    <n v="-117.824172"/>
    <n v="17621"/>
    <s v="Q3"/>
    <s v="No"/>
    <n v="0"/>
    <x v="17"/>
    <s v="None"/>
    <s v="Yes"/>
    <n v="37.700000000000003"/>
    <s v="No"/>
    <x v="0"/>
    <s v="Fiber Optic"/>
    <n v="73"/>
    <s v="No"/>
    <s v="No"/>
    <s v="No"/>
    <s v="No"/>
    <s v="Yes"/>
    <s v="No"/>
    <s v="No"/>
    <s v="Yes"/>
    <x v="0"/>
    <s v="Yes"/>
    <x v="0"/>
    <n v="79.95"/>
    <n v="174.45"/>
    <n v="0"/>
    <n v="0"/>
    <n v="75.400000000000006"/>
    <n v="249.85"/>
    <n v="5"/>
    <s v="Joined"/>
    <x v="1"/>
    <n v="44"/>
    <n v="5213"/>
    <m/>
    <m/>
    <x v="0"/>
  </r>
  <r>
    <s v="5348-CAGXB"/>
    <s v="Male"/>
    <n v="60"/>
    <s v="No"/>
    <s v="No"/>
    <s v="No"/>
    <s v="No"/>
    <n v="0"/>
    <s v="United States"/>
    <s v="California"/>
    <s v="Irvine"/>
    <n v="92614"/>
    <n v="33.680301999999998"/>
    <n v="-117.833296"/>
    <n v="22499"/>
    <s v="Q3"/>
    <s v="No"/>
    <n v="0"/>
    <x v="36"/>
    <s v="Offer D"/>
    <s v="Yes"/>
    <n v="33.36"/>
    <s v="Yes"/>
    <x v="0"/>
    <s v="Fiber Optic"/>
    <n v="22"/>
    <s v="No"/>
    <s v="No"/>
    <s v="Yes"/>
    <s v="No"/>
    <s v="Yes"/>
    <s v="No"/>
    <s v="No"/>
    <s v="Yes"/>
    <x v="0"/>
    <s v="Yes"/>
    <x v="0"/>
    <n v="89.55"/>
    <n v="1021.75"/>
    <n v="0"/>
    <n v="0"/>
    <n v="400.32"/>
    <n v="1422.07"/>
    <n v="4"/>
    <s v="Stayed"/>
    <x v="1"/>
    <n v="79"/>
    <n v="2325"/>
    <m/>
    <m/>
    <x v="1"/>
  </r>
  <r>
    <s v="0621-HJWXJ"/>
    <s v="Female"/>
    <n v="54"/>
    <s v="No"/>
    <s v="No"/>
    <s v="Yes"/>
    <s v="No"/>
    <n v="0"/>
    <s v="United States"/>
    <s v="California"/>
    <s v="Irvine"/>
    <n v="92618"/>
    <n v="33.667144999999998"/>
    <n v="-117.732135"/>
    <n v="6301"/>
    <s v="Q3"/>
    <s v="Yes"/>
    <n v="1"/>
    <x v="71"/>
    <s v="Offer B"/>
    <s v="Yes"/>
    <n v="21.15"/>
    <s v="Yes"/>
    <x v="0"/>
    <s v="Fiber Optic"/>
    <n v="24"/>
    <s v="No"/>
    <s v="Yes"/>
    <s v="No"/>
    <s v="No"/>
    <s v="No"/>
    <s v="No"/>
    <s v="No"/>
    <s v="Yes"/>
    <x v="0"/>
    <s v="Yes"/>
    <x v="0"/>
    <n v="81.55"/>
    <n v="5029.05"/>
    <n v="0"/>
    <n v="0"/>
    <n v="1332.44999999999"/>
    <n v="6361.5"/>
    <n v="4"/>
    <s v="Stayed"/>
    <x v="1"/>
    <n v="41"/>
    <n v="4980"/>
    <m/>
    <m/>
    <x v="1"/>
  </r>
  <r>
    <s v="5844-QVTAT"/>
    <s v="Female"/>
    <n v="24"/>
    <s v="Yes"/>
    <s v="No"/>
    <s v="Yes"/>
    <s v="No"/>
    <n v="0"/>
    <s v="United States"/>
    <s v="California"/>
    <s v="Irvine"/>
    <n v="92620"/>
    <n v="33.716135999999999"/>
    <n v="-117.752574"/>
    <n v="26419"/>
    <s v="Q3"/>
    <s v="Yes"/>
    <n v="8"/>
    <x v="27"/>
    <s v="Offer C"/>
    <s v="Yes"/>
    <n v="8.7899999999999991"/>
    <s v="No"/>
    <x v="0"/>
    <s v="Cable"/>
    <n v="27"/>
    <s v="Yes"/>
    <s v="Yes"/>
    <s v="Yes"/>
    <s v="No"/>
    <s v="No"/>
    <s v="No"/>
    <s v="No"/>
    <s v="Yes"/>
    <x v="1"/>
    <s v="Yes"/>
    <x v="1"/>
    <n v="58.45"/>
    <n v="1955.4"/>
    <n v="0"/>
    <n v="0"/>
    <n v="290.07"/>
    <n v="2245.4699999999998"/>
    <n v="4"/>
    <s v="Stayed"/>
    <x v="1"/>
    <n v="21"/>
    <n v="4276"/>
    <m/>
    <m/>
    <x v="2"/>
  </r>
  <r>
    <s v="8905-IAZPF"/>
    <s v="Female"/>
    <n v="32"/>
    <s v="No"/>
    <s v="No"/>
    <s v="Yes"/>
    <s v="No"/>
    <n v="0"/>
    <s v="United States"/>
    <s v="California"/>
    <s v="Capistrano Beach"/>
    <n v="92624"/>
    <n v="33.458753999999999"/>
    <n v="-117.665104"/>
    <n v="7465"/>
    <s v="Q3"/>
    <s v="Yes"/>
    <n v="4"/>
    <x v="50"/>
    <s v="None"/>
    <s v="Yes"/>
    <n v="46.87"/>
    <s v="No"/>
    <x v="0"/>
    <s v="Fiber Optic"/>
    <n v="11"/>
    <s v="No"/>
    <s v="Yes"/>
    <s v="No"/>
    <s v="No"/>
    <s v="Yes"/>
    <s v="Yes"/>
    <s v="Yes"/>
    <s v="Yes"/>
    <x v="1"/>
    <s v="Yes"/>
    <x v="1"/>
    <n v="95.65"/>
    <n v="6744.2"/>
    <n v="0"/>
    <n v="0"/>
    <n v="3234.0299999999902"/>
    <n v="9978.23"/>
    <n v="3"/>
    <s v="Stayed"/>
    <x v="1"/>
    <n v="45"/>
    <n v="5251"/>
    <m/>
    <m/>
    <x v="2"/>
  </r>
  <r>
    <s v="5394-MEITZ"/>
    <s v="Female"/>
    <n v="26"/>
    <s v="Yes"/>
    <s v="No"/>
    <s v="Yes"/>
    <s v="No"/>
    <n v="0"/>
    <s v="United States"/>
    <s v="California"/>
    <s v="Corona Del Mar"/>
    <n v="92625"/>
    <n v="33.600987000000003"/>
    <n v="-117.862734"/>
    <n v="13422"/>
    <s v="Q3"/>
    <s v="Yes"/>
    <n v="5"/>
    <x v="68"/>
    <s v="None"/>
    <s v="Yes"/>
    <n v="14"/>
    <s v="No"/>
    <x v="0"/>
    <s v="Cable"/>
    <n v="42"/>
    <s v="No"/>
    <s v="Yes"/>
    <s v="Yes"/>
    <s v="Yes"/>
    <s v="Yes"/>
    <s v="Yes"/>
    <s v="Yes"/>
    <s v="Yes"/>
    <x v="2"/>
    <s v="Yes"/>
    <x v="0"/>
    <n v="80.599999999999994"/>
    <n v="4946.7"/>
    <n v="0"/>
    <n v="0"/>
    <n v="840"/>
    <n v="5786.7"/>
    <n v="5"/>
    <s v="Stayed"/>
    <x v="1"/>
    <n v="52"/>
    <n v="5667"/>
    <m/>
    <m/>
    <x v="2"/>
  </r>
  <r>
    <s v="6859-QNXIQ"/>
    <s v="Female"/>
    <n v="43"/>
    <s v="No"/>
    <s v="No"/>
    <s v="Yes"/>
    <s v="Yes"/>
    <n v="5"/>
    <s v="United States"/>
    <s v="California"/>
    <s v="Costa Mesa"/>
    <n v="92626"/>
    <n v="33.678590999999997"/>
    <n v="-117.90547100000001"/>
    <n v="48207"/>
    <s v="Q3"/>
    <s v="Yes"/>
    <n v="10"/>
    <x v="61"/>
    <s v="None"/>
    <s v="Yes"/>
    <n v="26.32"/>
    <s v="Yes"/>
    <x v="0"/>
    <s v="Fiber Optic"/>
    <n v="53"/>
    <s v="Yes"/>
    <s v="Yes"/>
    <s v="Yes"/>
    <s v="Yes"/>
    <s v="Yes"/>
    <s v="Yes"/>
    <s v="Yes"/>
    <s v="Yes"/>
    <x v="2"/>
    <s v="Yes"/>
    <x v="0"/>
    <n v="113.1"/>
    <n v="8248.5"/>
    <n v="0"/>
    <n v="0"/>
    <n v="1895.04"/>
    <n v="10143.540000000001"/>
    <n v="3"/>
    <s v="Stayed"/>
    <x v="1"/>
    <n v="23"/>
    <n v="5308"/>
    <m/>
    <m/>
    <x v="2"/>
  </r>
  <r>
    <s v="2782-LFZVW"/>
    <s v="Female"/>
    <n v="52"/>
    <s v="No"/>
    <s v="No"/>
    <s v="No"/>
    <s v="No"/>
    <n v="0"/>
    <s v="United States"/>
    <s v="California"/>
    <s v="Costa Mesa"/>
    <n v="92627"/>
    <n v="33.645671999999998"/>
    <n v="-117.922613"/>
    <n v="62069"/>
    <s v="Q3"/>
    <s v="No"/>
    <n v="0"/>
    <x v="9"/>
    <s v="Offer D"/>
    <s v="Yes"/>
    <n v="24.57"/>
    <s v="Yes"/>
    <x v="0"/>
    <s v="Cable"/>
    <n v="10"/>
    <s v="No"/>
    <s v="No"/>
    <s v="No"/>
    <s v="No"/>
    <s v="No"/>
    <s v="Yes"/>
    <s v="Yes"/>
    <s v="No"/>
    <x v="0"/>
    <s v="Yes"/>
    <x v="1"/>
    <n v="58.95"/>
    <n v="601.6"/>
    <n v="0"/>
    <n v="70"/>
    <n v="270.27"/>
    <n v="941.87"/>
    <n v="4"/>
    <s v="Stayed"/>
    <x v="1"/>
    <n v="21"/>
    <n v="3880"/>
    <m/>
    <m/>
    <x v="1"/>
  </r>
  <r>
    <s v="2866-IKBTM"/>
    <s v="Female"/>
    <n v="57"/>
    <s v="No"/>
    <s v="No"/>
    <s v="No"/>
    <s v="No"/>
    <n v="0"/>
    <s v="United States"/>
    <s v="California"/>
    <s v="Dana Point"/>
    <n v="92629"/>
    <n v="33.477922999999997"/>
    <n v="-117.705314"/>
    <n v="27730"/>
    <s v="Q3"/>
    <s v="No"/>
    <n v="0"/>
    <x v="0"/>
    <s v="None"/>
    <s v="Yes"/>
    <n v="40.630000000000003"/>
    <s v="No"/>
    <x v="1"/>
    <s v="None"/>
    <n v="0"/>
    <s v="No"/>
    <s v="No"/>
    <s v="No"/>
    <s v="No"/>
    <s v="No"/>
    <s v="No"/>
    <s v="No"/>
    <s v="No"/>
    <x v="0"/>
    <s v="No"/>
    <x v="1"/>
    <n v="19.55"/>
    <n v="19.55"/>
    <n v="0"/>
    <n v="0"/>
    <n v="40.630000000000003"/>
    <n v="60.18"/>
    <n v="4"/>
    <s v="Joined"/>
    <x v="1"/>
    <n v="80"/>
    <n v="3968"/>
    <m/>
    <m/>
    <x v="1"/>
  </r>
  <r>
    <s v="7129-AZJDE"/>
    <s v="Male"/>
    <n v="59"/>
    <s v="No"/>
    <s v="No"/>
    <s v="Yes"/>
    <s v="Yes"/>
    <n v="1"/>
    <s v="United States"/>
    <s v="California"/>
    <s v="Huntington Beach"/>
    <n v="92647"/>
    <n v="33.723579000000001"/>
    <n v="-118.005441"/>
    <n v="58764"/>
    <s v="Q3"/>
    <s v="Yes"/>
    <n v="1"/>
    <x v="40"/>
    <s v="Offer C"/>
    <s v="Yes"/>
    <n v="3.54"/>
    <s v="No"/>
    <x v="0"/>
    <s v="Fiber Optic"/>
    <n v="12"/>
    <s v="No"/>
    <s v="No"/>
    <s v="No"/>
    <s v="No"/>
    <s v="No"/>
    <s v="Yes"/>
    <s v="Yes"/>
    <s v="Yes"/>
    <x v="1"/>
    <s v="Yes"/>
    <x v="0"/>
    <n v="78.95"/>
    <n v="2647.2"/>
    <n v="0"/>
    <n v="0"/>
    <n v="120.36"/>
    <n v="2767.56"/>
    <n v="3"/>
    <s v="Stayed"/>
    <x v="1"/>
    <n v="43"/>
    <n v="2074"/>
    <m/>
    <m/>
    <x v="2"/>
  </r>
  <r>
    <s v="2560-PPCHE"/>
    <s v="Female"/>
    <n v="22"/>
    <s v="Yes"/>
    <s v="No"/>
    <s v="No"/>
    <s v="No"/>
    <n v="0"/>
    <s v="United States"/>
    <s v="California"/>
    <s v="Huntington Beach"/>
    <n v="92649"/>
    <n v="33.721916999999998"/>
    <n v="-118.043237"/>
    <n v="32304"/>
    <s v="Q3"/>
    <s v="No"/>
    <n v="0"/>
    <x v="22"/>
    <s v="None"/>
    <s v="Yes"/>
    <n v="26.83"/>
    <s v="Yes"/>
    <x v="0"/>
    <s v="Fiber Optic"/>
    <n v="59"/>
    <s v="No"/>
    <s v="Yes"/>
    <s v="No"/>
    <s v="Yes"/>
    <s v="Yes"/>
    <s v="Yes"/>
    <s v="Yes"/>
    <s v="Yes"/>
    <x v="1"/>
    <s v="Yes"/>
    <x v="0"/>
    <n v="105.05"/>
    <n v="6744.25"/>
    <n v="0"/>
    <n v="0"/>
    <n v="1743.94999999999"/>
    <n v="8488.2000000000007"/>
    <n v="5"/>
    <s v="Stayed"/>
    <x v="1"/>
    <n v="73"/>
    <n v="5742"/>
    <m/>
    <m/>
    <x v="2"/>
  </r>
  <r>
    <s v="8138-EALND"/>
    <s v="Male"/>
    <n v="35"/>
    <s v="No"/>
    <s v="No"/>
    <s v="No"/>
    <s v="No"/>
    <n v="0"/>
    <s v="United States"/>
    <s v="California"/>
    <s v="Laguna Hills"/>
    <n v="92653"/>
    <n v="33.606898999999999"/>
    <n v="-117.717854"/>
    <n v="48273"/>
    <s v="Q3"/>
    <s v="No"/>
    <n v="0"/>
    <x v="7"/>
    <s v="None"/>
    <s v="Yes"/>
    <n v="3.49"/>
    <s v="No"/>
    <x v="1"/>
    <s v="None"/>
    <n v="0"/>
    <s v="No"/>
    <s v="No"/>
    <s v="No"/>
    <s v="No"/>
    <s v="No"/>
    <s v="No"/>
    <s v="No"/>
    <s v="No"/>
    <x v="0"/>
    <s v="No"/>
    <x v="1"/>
    <n v="19.75"/>
    <n v="311.60000000000002"/>
    <n v="0"/>
    <n v="0"/>
    <n v="52.35"/>
    <n v="363.95"/>
    <n v="5"/>
    <s v="Stayed"/>
    <x v="1"/>
    <n v="29"/>
    <n v="4123"/>
    <m/>
    <m/>
    <x v="1"/>
  </r>
  <r>
    <s v="3580-HYCSP"/>
    <s v="Male"/>
    <n v="44"/>
    <s v="No"/>
    <s v="No"/>
    <s v="Yes"/>
    <s v="Yes"/>
    <n v="4"/>
    <s v="United States"/>
    <s v="California"/>
    <s v="Midway City"/>
    <n v="92655"/>
    <n v="33.744439"/>
    <n v="-117.98587999999999"/>
    <n v="8660"/>
    <s v="Q3"/>
    <s v="Yes"/>
    <n v="10"/>
    <x v="61"/>
    <s v="None"/>
    <s v="Yes"/>
    <n v="33.01"/>
    <s v="Yes"/>
    <x v="0"/>
    <s v="Fiber Optic"/>
    <n v="51"/>
    <s v="Yes"/>
    <s v="Yes"/>
    <s v="Yes"/>
    <s v="No"/>
    <s v="Yes"/>
    <s v="Yes"/>
    <s v="Yes"/>
    <s v="Yes"/>
    <x v="2"/>
    <s v="Yes"/>
    <x v="0"/>
    <n v="110.3"/>
    <n v="7966.9"/>
    <n v="0"/>
    <n v="0"/>
    <n v="2376.7199999999998"/>
    <n v="10343.619999999901"/>
    <n v="3"/>
    <s v="Stayed"/>
    <x v="1"/>
    <n v="73"/>
    <n v="5780"/>
    <m/>
    <m/>
    <x v="2"/>
  </r>
  <r>
    <s v="1352-HNSAW"/>
    <s v="Female"/>
    <n v="26"/>
    <s v="Yes"/>
    <s v="No"/>
    <s v="Yes"/>
    <s v="Yes"/>
    <n v="3"/>
    <s v="United States"/>
    <s v="California"/>
    <s v="Aliso Viejo"/>
    <n v="92656"/>
    <n v="33.571258999999998"/>
    <n v="-117.731917"/>
    <n v="41237"/>
    <s v="Q3"/>
    <s v="Yes"/>
    <n v="9"/>
    <x v="61"/>
    <s v="None"/>
    <s v="Yes"/>
    <n v="34.69"/>
    <s v="Yes"/>
    <x v="0"/>
    <s v="Fiber Optic"/>
    <n v="59"/>
    <s v="Yes"/>
    <s v="Yes"/>
    <s v="Yes"/>
    <s v="Yes"/>
    <s v="Yes"/>
    <s v="Yes"/>
    <s v="Yes"/>
    <s v="No"/>
    <x v="2"/>
    <s v="Yes"/>
    <x v="0"/>
    <n v="115.6"/>
    <n v="8220.4"/>
    <n v="0"/>
    <n v="140"/>
    <n v="2497.6799999999998"/>
    <n v="10858.08"/>
    <n v="3"/>
    <s v="Stayed"/>
    <x v="1"/>
    <n v="65"/>
    <n v="5633"/>
    <m/>
    <m/>
    <x v="2"/>
  </r>
  <r>
    <s v="2075-PUEPR"/>
    <s v="Male"/>
    <n v="46"/>
    <s v="No"/>
    <s v="No"/>
    <s v="Yes"/>
    <s v="Yes"/>
    <n v="2"/>
    <s v="United States"/>
    <s v="California"/>
    <s v="Newport Coast"/>
    <n v="92657"/>
    <n v="33.603282"/>
    <n v="-117.82184100000001"/>
    <n v="5597"/>
    <s v="Q3"/>
    <s v="Yes"/>
    <n v="2"/>
    <x v="19"/>
    <s v="None"/>
    <s v="Yes"/>
    <n v="24.7"/>
    <s v="No"/>
    <x v="1"/>
    <s v="None"/>
    <n v="0"/>
    <s v="No"/>
    <s v="No"/>
    <s v="No"/>
    <s v="No"/>
    <s v="No"/>
    <s v="No"/>
    <s v="No"/>
    <s v="No"/>
    <x v="2"/>
    <s v="No"/>
    <x v="0"/>
    <n v="19.350000000000001"/>
    <n v="1153.25"/>
    <n v="0"/>
    <n v="0"/>
    <n v="1358.5"/>
    <n v="2511.75"/>
    <n v="3"/>
    <s v="Stayed"/>
    <x v="1"/>
    <n v="49"/>
    <n v="5248"/>
    <m/>
    <m/>
    <x v="2"/>
  </r>
  <r>
    <s v="1982-FEBTD"/>
    <s v="Female"/>
    <n v="27"/>
    <s v="Yes"/>
    <s v="No"/>
    <s v="Yes"/>
    <s v="Yes"/>
    <n v="2"/>
    <s v="United States"/>
    <s v="California"/>
    <s v="Newport Beach"/>
    <n v="92660"/>
    <n v="33.634625999999997"/>
    <n v="-117.874882"/>
    <n v="28687"/>
    <s v="Q3"/>
    <s v="Yes"/>
    <n v="1"/>
    <x v="43"/>
    <s v="None"/>
    <s v="Yes"/>
    <n v="25.54"/>
    <s v="Yes"/>
    <x v="1"/>
    <s v="None"/>
    <n v="0"/>
    <s v="No"/>
    <s v="No"/>
    <s v="No"/>
    <s v="No"/>
    <s v="No"/>
    <s v="No"/>
    <s v="No"/>
    <s v="No"/>
    <x v="2"/>
    <s v="Yes"/>
    <x v="1"/>
    <n v="25.6"/>
    <n v="514.75"/>
    <n v="0"/>
    <n v="0"/>
    <n v="587.41999999999996"/>
    <n v="1102.17"/>
    <n v="5"/>
    <s v="Stayed"/>
    <x v="1"/>
    <n v="78"/>
    <n v="5939"/>
    <m/>
    <m/>
    <x v="2"/>
  </r>
  <r>
    <s v="5791-KAJFD"/>
    <s v="Female"/>
    <n v="58"/>
    <s v="No"/>
    <s v="No"/>
    <s v="Yes"/>
    <s v="No"/>
    <n v="0"/>
    <s v="United States"/>
    <s v="California"/>
    <s v="Newport Beach"/>
    <n v="92662"/>
    <n v="33.606335999999999"/>
    <n v="-117.89304199999999"/>
    <n v="3124"/>
    <s v="Q3"/>
    <s v="Yes"/>
    <n v="2"/>
    <x v="25"/>
    <s v="None"/>
    <s v="Yes"/>
    <n v="42.86"/>
    <s v="Yes"/>
    <x v="0"/>
    <s v="DSL"/>
    <n v="8"/>
    <s v="Yes"/>
    <s v="No"/>
    <s v="Yes"/>
    <s v="No"/>
    <s v="No"/>
    <s v="Yes"/>
    <s v="Yes"/>
    <s v="Yes"/>
    <x v="1"/>
    <s v="Yes"/>
    <x v="0"/>
    <n v="68.75"/>
    <n v="3808"/>
    <n v="0"/>
    <n v="0"/>
    <n v="2400.16"/>
    <n v="6208.16"/>
    <n v="3"/>
    <s v="Stayed"/>
    <x v="1"/>
    <n v="64"/>
    <n v="6198"/>
    <m/>
    <m/>
    <x v="2"/>
  </r>
  <r>
    <s v="2654-VBVPB"/>
    <s v="Female"/>
    <n v="22"/>
    <s v="Yes"/>
    <s v="No"/>
    <s v="No"/>
    <s v="No"/>
    <n v="0"/>
    <s v="United States"/>
    <s v="California"/>
    <s v="Newport Beach"/>
    <n v="92663"/>
    <n v="33.622509999999998"/>
    <n v="-117.927024"/>
    <n v="22133"/>
    <s v="Q3"/>
    <s v="No"/>
    <n v="0"/>
    <x v="0"/>
    <s v="None"/>
    <s v="Yes"/>
    <n v="11.83"/>
    <s v="No"/>
    <x v="1"/>
    <s v="None"/>
    <n v="0"/>
    <s v="No"/>
    <s v="No"/>
    <s v="No"/>
    <s v="No"/>
    <s v="No"/>
    <s v="No"/>
    <s v="No"/>
    <s v="No"/>
    <x v="0"/>
    <s v="No"/>
    <x v="0"/>
    <n v="19.899999999999999"/>
    <n v="19.899999999999999"/>
    <n v="0"/>
    <n v="0"/>
    <n v="11.83"/>
    <n v="31.729999999999901"/>
    <n v="5"/>
    <s v="Joined"/>
    <x v="1"/>
    <n v="49"/>
    <n v="2010"/>
    <m/>
    <m/>
    <x v="0"/>
  </r>
  <r>
    <s v="1154-HYWWO"/>
    <s v="Male"/>
    <n v="55"/>
    <s v="No"/>
    <s v="No"/>
    <s v="No"/>
    <s v="No"/>
    <n v="0"/>
    <s v="United States"/>
    <s v="California"/>
    <s v="San Clemente"/>
    <n v="92672"/>
    <n v="33.429487999999999"/>
    <n v="-117.609432"/>
    <n v="34946"/>
    <s v="Q3"/>
    <s v="No"/>
    <n v="0"/>
    <x v="47"/>
    <s v="Offer C"/>
    <s v="Yes"/>
    <n v="42.24"/>
    <s v="No"/>
    <x v="0"/>
    <s v="DSL"/>
    <n v="22"/>
    <s v="Yes"/>
    <s v="Yes"/>
    <s v="No"/>
    <s v="Yes"/>
    <s v="Yes"/>
    <s v="No"/>
    <s v="No"/>
    <s v="Yes"/>
    <x v="1"/>
    <s v="No"/>
    <x v="1"/>
    <n v="70.599999999999994"/>
    <n v="2708.2"/>
    <n v="0"/>
    <n v="0"/>
    <n v="1605.12"/>
    <n v="4313.32"/>
    <n v="3"/>
    <s v="Stayed"/>
    <x v="1"/>
    <n v="67"/>
    <n v="4993"/>
    <m/>
    <m/>
    <x v="2"/>
  </r>
  <r>
    <s v="2501-XWWTZ"/>
    <s v="Male"/>
    <n v="51"/>
    <s v="No"/>
    <s v="No"/>
    <s v="No"/>
    <s v="No"/>
    <n v="0"/>
    <s v="United States"/>
    <s v="California"/>
    <s v="San Clemente"/>
    <n v="92673"/>
    <n v="33.472499999999997"/>
    <n v="-117.584273"/>
    <n v="15297"/>
    <s v="Q3"/>
    <s v="No"/>
    <n v="0"/>
    <x v="9"/>
    <s v="None"/>
    <s v="Yes"/>
    <n v="1.01"/>
    <s v="No"/>
    <x v="0"/>
    <s v="Fiber Optic"/>
    <n v="8"/>
    <s v="No"/>
    <s v="No"/>
    <s v="No"/>
    <s v="No"/>
    <s v="No"/>
    <s v="No"/>
    <s v="No"/>
    <s v="Yes"/>
    <x v="0"/>
    <s v="No"/>
    <x v="0"/>
    <n v="70.2"/>
    <n v="760.05"/>
    <n v="0"/>
    <n v="0"/>
    <n v="11.11"/>
    <n v="771.16"/>
    <n v="5"/>
    <s v="Stayed"/>
    <x v="1"/>
    <n v="34"/>
    <n v="2535"/>
    <m/>
    <m/>
    <x v="1"/>
  </r>
  <r>
    <s v="3716-UVSPD"/>
    <s v="Male"/>
    <n v="54"/>
    <s v="No"/>
    <s v="No"/>
    <s v="No"/>
    <s v="No"/>
    <n v="0"/>
    <s v="United States"/>
    <s v="California"/>
    <s v="San Juan Capistrano"/>
    <n v="92675"/>
    <n v="33.521447000000002"/>
    <n v="-117.602555"/>
    <n v="34321"/>
    <s v="Q3"/>
    <s v="No"/>
    <n v="0"/>
    <x v="0"/>
    <s v="None"/>
    <s v="Yes"/>
    <n v="14.97"/>
    <s v="No"/>
    <x v="0"/>
    <s v="DSL"/>
    <n v="5"/>
    <s v="No"/>
    <s v="No"/>
    <s v="No"/>
    <s v="Yes"/>
    <s v="No"/>
    <s v="No"/>
    <s v="No"/>
    <s v="No"/>
    <x v="0"/>
    <s v="Yes"/>
    <x v="0"/>
    <n v="49.3"/>
    <n v="49.3"/>
    <n v="0"/>
    <n v="10"/>
    <n v="14.97"/>
    <n v="74.27"/>
    <n v="3"/>
    <s v="Joined"/>
    <x v="1"/>
    <n v="45"/>
    <n v="4209"/>
    <m/>
    <m/>
    <x v="0"/>
  </r>
  <r>
    <s v="6815-ABQFQ"/>
    <s v="Male"/>
    <n v="53"/>
    <s v="No"/>
    <s v="No"/>
    <s v="Yes"/>
    <s v="No"/>
    <n v="0"/>
    <s v="United States"/>
    <s v="California"/>
    <s v="Silverado"/>
    <n v="92676"/>
    <n v="33.782345999999997"/>
    <n v="-117.63526299999999"/>
    <n v="1859"/>
    <s v="Q3"/>
    <s v="Yes"/>
    <n v="1"/>
    <x v="25"/>
    <s v="None"/>
    <s v="Yes"/>
    <n v="14.43"/>
    <s v="Yes"/>
    <x v="0"/>
    <s v="Fiber Optic"/>
    <n v="25"/>
    <s v="No"/>
    <s v="Yes"/>
    <s v="No"/>
    <s v="Yes"/>
    <s v="Yes"/>
    <s v="Yes"/>
    <s v="Yes"/>
    <s v="Yes"/>
    <x v="1"/>
    <s v="Yes"/>
    <x v="0"/>
    <n v="107.25"/>
    <n v="6033.3"/>
    <n v="0"/>
    <n v="0"/>
    <n v="808.07999999999902"/>
    <n v="6841.38"/>
    <n v="3"/>
    <s v="Stayed"/>
    <x v="1"/>
    <n v="70"/>
    <n v="5800"/>
    <m/>
    <m/>
    <x v="2"/>
  </r>
  <r>
    <s v="7343-EOBEU"/>
    <s v="Male"/>
    <n v="19"/>
    <s v="Yes"/>
    <s v="No"/>
    <s v="Yes"/>
    <s v="No"/>
    <n v="0"/>
    <s v="United States"/>
    <s v="California"/>
    <s v="Laguna Niguel"/>
    <n v="92677"/>
    <n v="33.529046999999998"/>
    <n v="-117.70117500000001"/>
    <n v="62103"/>
    <s v="Q3"/>
    <s v="Yes"/>
    <n v="9"/>
    <x v="10"/>
    <s v="Offer E"/>
    <s v="Yes"/>
    <n v="14.1"/>
    <s v="Yes"/>
    <x v="1"/>
    <s v="None"/>
    <n v="0"/>
    <s v="No"/>
    <s v="No"/>
    <s v="No"/>
    <s v="No"/>
    <s v="No"/>
    <s v="No"/>
    <s v="No"/>
    <s v="No"/>
    <x v="0"/>
    <s v="Yes"/>
    <x v="1"/>
    <n v="23.6"/>
    <n v="89.05"/>
    <n v="0"/>
    <n v="0"/>
    <n v="42.3"/>
    <n v="131.35"/>
    <n v="5"/>
    <s v="Joined"/>
    <x v="1"/>
    <n v="27"/>
    <n v="5587"/>
    <m/>
    <m/>
    <x v="1"/>
  </r>
  <r>
    <s v="3701-SFMUH"/>
    <s v="Male"/>
    <n v="63"/>
    <s v="No"/>
    <s v="No"/>
    <s v="Yes"/>
    <s v="Yes"/>
    <n v="3"/>
    <s v="United States"/>
    <s v="California"/>
    <s v="Trabuco Canyon"/>
    <n v="92679"/>
    <n v="33.631118999999998"/>
    <n v="-117.567346"/>
    <n v="32268"/>
    <s v="Q3"/>
    <s v="Yes"/>
    <n v="6"/>
    <x v="8"/>
    <s v="Offer E"/>
    <s v="Yes"/>
    <n v="5.17"/>
    <s v="No"/>
    <x v="0"/>
    <s v="Cable"/>
    <n v="51"/>
    <s v="Yes"/>
    <s v="No"/>
    <s v="No"/>
    <s v="No"/>
    <s v="Yes"/>
    <s v="Yes"/>
    <s v="Yes"/>
    <s v="Yes"/>
    <x v="0"/>
    <s v="No"/>
    <x v="1"/>
    <n v="69.7"/>
    <n v="516.15"/>
    <n v="0"/>
    <n v="0"/>
    <n v="36.19"/>
    <n v="552.33999999999901"/>
    <n v="3"/>
    <s v="Stayed"/>
    <x v="1"/>
    <n v="50"/>
    <n v="4326"/>
    <m/>
    <m/>
    <x v="1"/>
  </r>
  <r>
    <s v="6103-LIANB"/>
    <s v="Male"/>
    <n v="49"/>
    <s v="No"/>
    <s v="No"/>
    <s v="Yes"/>
    <s v="Yes"/>
    <n v="1"/>
    <s v="United States"/>
    <s v="California"/>
    <s v="Westminster"/>
    <n v="92683"/>
    <n v="33.752591000000002"/>
    <n v="-117.993661"/>
    <n v="88230"/>
    <s v="Q3"/>
    <s v="Yes"/>
    <n v="3"/>
    <x v="53"/>
    <s v="None"/>
    <s v="Yes"/>
    <n v="41.09"/>
    <s v="Yes"/>
    <x v="0"/>
    <s v="Fiber Optic"/>
    <n v="16"/>
    <s v="No"/>
    <s v="No"/>
    <s v="Yes"/>
    <s v="No"/>
    <s v="Yes"/>
    <s v="Yes"/>
    <s v="Yes"/>
    <s v="Yes"/>
    <x v="2"/>
    <s v="Yes"/>
    <x v="1"/>
    <n v="99.5"/>
    <n v="5861.75"/>
    <n v="0"/>
    <n v="0"/>
    <n v="2424.31"/>
    <n v="8286.06"/>
    <n v="4"/>
    <s v="Stayed"/>
    <x v="1"/>
    <n v="35"/>
    <n v="4583"/>
    <m/>
    <m/>
    <x v="2"/>
  </r>
  <r>
    <s v="7319-VENRZ"/>
    <s v="Male"/>
    <n v="19"/>
    <s v="Yes"/>
    <s v="No"/>
    <s v="No"/>
    <s v="No"/>
    <n v="0"/>
    <s v="United States"/>
    <s v="California"/>
    <s v="Rancho Santa Margarita"/>
    <n v="92688"/>
    <n v="33.624654"/>
    <n v="-117.611733"/>
    <n v="42193"/>
    <s v="Q3"/>
    <s v="No"/>
    <n v="0"/>
    <x v="8"/>
    <s v="Offer E"/>
    <s v="Yes"/>
    <n v="31.84"/>
    <s v="No"/>
    <x v="0"/>
    <s v="Cable"/>
    <n v="58"/>
    <s v="No"/>
    <s v="No"/>
    <s v="Yes"/>
    <s v="Yes"/>
    <s v="Yes"/>
    <s v="No"/>
    <s v="No"/>
    <s v="Yes"/>
    <x v="0"/>
    <s v="No"/>
    <x v="0"/>
    <n v="64.3"/>
    <n v="445.95"/>
    <n v="0"/>
    <n v="0"/>
    <n v="222.88"/>
    <n v="668.82999999999902"/>
    <n v="4"/>
    <s v="Stayed"/>
    <x v="1"/>
    <n v="40"/>
    <n v="4010"/>
    <m/>
    <m/>
    <x v="1"/>
  </r>
  <r>
    <s v="5846-NEQVZ"/>
    <s v="Male"/>
    <n v="19"/>
    <s v="Yes"/>
    <s v="No"/>
    <s v="Yes"/>
    <s v="No"/>
    <n v="0"/>
    <s v="United States"/>
    <s v="California"/>
    <s v="Mission Viejo"/>
    <n v="92691"/>
    <n v="33.611944999999999"/>
    <n v="-117.66586700000001"/>
    <n v="46371"/>
    <s v="Q3"/>
    <s v="Yes"/>
    <n v="3"/>
    <x v="67"/>
    <s v="None"/>
    <s v="Yes"/>
    <n v="2.4300000000000002"/>
    <s v="No"/>
    <x v="0"/>
    <s v="Cable"/>
    <n v="58"/>
    <s v="Yes"/>
    <s v="No"/>
    <s v="Yes"/>
    <s v="Yes"/>
    <s v="No"/>
    <s v="Yes"/>
    <s v="Yes"/>
    <s v="Yes"/>
    <x v="2"/>
    <s v="Yes"/>
    <x v="1"/>
    <n v="70.849999999999994"/>
    <n v="4973.3999999999996"/>
    <n v="0"/>
    <n v="0"/>
    <n v="172.53"/>
    <n v="5145.9299999999903"/>
    <n v="4"/>
    <s v="Stayed"/>
    <x v="1"/>
    <n v="25"/>
    <n v="5328"/>
    <m/>
    <m/>
    <x v="2"/>
  </r>
  <r>
    <s v="6967-QIQRV"/>
    <s v="Male"/>
    <n v="23"/>
    <s v="Yes"/>
    <s v="No"/>
    <s v="Yes"/>
    <s v="Yes"/>
    <n v="1"/>
    <s v="United States"/>
    <s v="California"/>
    <s v="Mission Viejo"/>
    <n v="92692"/>
    <n v="33.606929999999998"/>
    <n v="-117.64425300000001"/>
    <n v="46227"/>
    <s v="Q3"/>
    <s v="Yes"/>
    <n v="8"/>
    <x v="7"/>
    <s v="None"/>
    <s v="Yes"/>
    <n v="2.12"/>
    <s v="No"/>
    <x v="0"/>
    <s v="Fiber Optic"/>
    <n v="30"/>
    <s v="Yes"/>
    <s v="No"/>
    <s v="No"/>
    <s v="Yes"/>
    <s v="Yes"/>
    <s v="Yes"/>
    <s v="Yes"/>
    <s v="No"/>
    <x v="1"/>
    <s v="No"/>
    <x v="0"/>
    <n v="101.9"/>
    <n v="1667.25"/>
    <n v="0"/>
    <n v="120"/>
    <n v="31.8"/>
    <n v="1819.05"/>
    <n v="3"/>
    <s v="Stayed"/>
    <x v="1"/>
    <n v="28"/>
    <n v="3707"/>
    <m/>
    <m/>
    <x v="2"/>
  </r>
  <r>
    <s v="5781-RFZRP"/>
    <s v="Male"/>
    <n v="34"/>
    <s v="No"/>
    <s v="No"/>
    <s v="Yes"/>
    <s v="No"/>
    <n v="0"/>
    <s v="United States"/>
    <s v="California"/>
    <s v="Ladera Ranch"/>
    <n v="92694"/>
    <n v="33.569186000000002"/>
    <n v="-117.640055"/>
    <n v="350"/>
    <s v="Q3"/>
    <s v="Yes"/>
    <n v="7"/>
    <x v="67"/>
    <s v="None"/>
    <s v="Yes"/>
    <n v="34.39"/>
    <s v="Yes"/>
    <x v="0"/>
    <s v="DSL"/>
    <n v="5"/>
    <s v="Yes"/>
    <s v="Yes"/>
    <s v="No"/>
    <s v="Yes"/>
    <s v="Yes"/>
    <s v="No"/>
    <s v="No"/>
    <s v="Yes"/>
    <x v="2"/>
    <s v="No"/>
    <x v="1"/>
    <n v="73.5"/>
    <n v="5357.75"/>
    <n v="0"/>
    <n v="0"/>
    <n v="2441.69"/>
    <n v="7799.44"/>
    <n v="3"/>
    <s v="Stayed"/>
    <x v="1"/>
    <n v="31"/>
    <n v="5431"/>
    <m/>
    <m/>
    <x v="2"/>
  </r>
  <r>
    <s v="0308-IVGOK"/>
    <s v="Female"/>
    <n v="23"/>
    <s v="Yes"/>
    <s v="No"/>
    <s v="No"/>
    <s v="No"/>
    <n v="0"/>
    <s v="United States"/>
    <s v="California"/>
    <s v="Santa Ana"/>
    <n v="92703"/>
    <n v="33.748635"/>
    <n v="-117.906125"/>
    <n v="70011"/>
    <s v="Q3"/>
    <s v="No"/>
    <n v="0"/>
    <x v="9"/>
    <s v="None"/>
    <s v="No"/>
    <n v="0"/>
    <s v="No"/>
    <x v="0"/>
    <s v="DSL"/>
    <n v="59"/>
    <s v="No"/>
    <s v="Yes"/>
    <s v="Yes"/>
    <s v="Yes"/>
    <s v="No"/>
    <s v="No"/>
    <s v="No"/>
    <s v="Yes"/>
    <x v="1"/>
    <s v="Yes"/>
    <x v="1"/>
    <n v="40.4"/>
    <n v="422.6"/>
    <n v="0"/>
    <n v="0"/>
    <n v="0"/>
    <n v="422.6"/>
    <n v="5"/>
    <s v="Stayed"/>
    <x v="1"/>
    <n v="62"/>
    <n v="2133"/>
    <m/>
    <m/>
    <x v="1"/>
  </r>
  <r>
    <s v="7293-LSCDV"/>
    <s v="Female"/>
    <n v="32"/>
    <s v="No"/>
    <s v="No"/>
    <s v="Yes"/>
    <s v="Yes"/>
    <n v="3"/>
    <s v="United States"/>
    <s v="California"/>
    <s v="Santa Ana"/>
    <n v="92704"/>
    <n v="33.719869000000003"/>
    <n v="-117.90706299999999"/>
    <n v="91188"/>
    <s v="Q3"/>
    <s v="Yes"/>
    <n v="2"/>
    <x v="68"/>
    <s v="None"/>
    <s v="Yes"/>
    <n v="23.68"/>
    <s v="No"/>
    <x v="1"/>
    <s v="None"/>
    <n v="0"/>
    <s v="No"/>
    <s v="No"/>
    <s v="No"/>
    <s v="No"/>
    <s v="No"/>
    <s v="No"/>
    <s v="No"/>
    <s v="No"/>
    <x v="2"/>
    <s v="Yes"/>
    <x v="1"/>
    <n v="19.25"/>
    <n v="1103.25"/>
    <n v="0"/>
    <n v="0"/>
    <n v="1420.8"/>
    <n v="2524.0500000000002"/>
    <n v="4"/>
    <s v="Stayed"/>
    <x v="1"/>
    <n v="52"/>
    <n v="6134"/>
    <m/>
    <m/>
    <x v="2"/>
  </r>
  <r>
    <s v="5756-JYOJT"/>
    <s v="Female"/>
    <n v="55"/>
    <s v="No"/>
    <s v="No"/>
    <s v="No"/>
    <s v="No"/>
    <n v="0"/>
    <s v="United States"/>
    <s v="California"/>
    <s v="Santa Ana"/>
    <n v="92706"/>
    <n v="33.765892999999998"/>
    <n v="-117.881533"/>
    <n v="37879"/>
    <s v="Q3"/>
    <s v="No"/>
    <n v="0"/>
    <x v="9"/>
    <s v="None"/>
    <s v="Yes"/>
    <n v="5"/>
    <s v="No"/>
    <x v="0"/>
    <s v="Cable"/>
    <n v="23"/>
    <s v="No"/>
    <s v="No"/>
    <s v="Yes"/>
    <s v="Yes"/>
    <s v="No"/>
    <s v="Yes"/>
    <s v="Yes"/>
    <s v="Yes"/>
    <x v="1"/>
    <s v="No"/>
    <x v="1"/>
    <n v="64.900000000000006"/>
    <n v="697.25"/>
    <n v="0"/>
    <n v="0"/>
    <n v="55"/>
    <n v="752.25"/>
    <n v="3"/>
    <s v="Stayed"/>
    <x v="1"/>
    <n v="49"/>
    <n v="3206"/>
    <m/>
    <m/>
    <x v="1"/>
  </r>
  <r>
    <s v="9548-LIGTA"/>
    <s v="Male"/>
    <n v="26"/>
    <s v="Yes"/>
    <s v="No"/>
    <s v="Yes"/>
    <s v="No"/>
    <n v="0"/>
    <s v="United States"/>
    <s v="California"/>
    <s v="Tustin"/>
    <n v="92780"/>
    <n v="33.735802"/>
    <n v="-117.818805"/>
    <n v="55062"/>
    <s v="Q3"/>
    <s v="Yes"/>
    <n v="2"/>
    <x v="66"/>
    <s v="None"/>
    <s v="Yes"/>
    <n v="20.34"/>
    <s v="No"/>
    <x v="0"/>
    <s v="Cable"/>
    <n v="51"/>
    <s v="Yes"/>
    <s v="Yes"/>
    <s v="No"/>
    <s v="Yes"/>
    <s v="Yes"/>
    <s v="Yes"/>
    <s v="Yes"/>
    <s v="No"/>
    <x v="2"/>
    <s v="Yes"/>
    <x v="1"/>
    <n v="81.05"/>
    <n v="4747.6499999999996"/>
    <n v="0"/>
    <n v="0"/>
    <n v="1240.74"/>
    <n v="5988.3899999999903"/>
    <n v="3"/>
    <s v="Stayed"/>
    <x v="1"/>
    <n v="20"/>
    <n v="4072"/>
    <m/>
    <m/>
    <x v="2"/>
  </r>
  <r>
    <s v="5150-LJNSR"/>
    <s v="Male"/>
    <n v="27"/>
    <s v="Yes"/>
    <s v="No"/>
    <s v="Yes"/>
    <s v="Yes"/>
    <n v="3"/>
    <s v="United States"/>
    <s v="California"/>
    <s v="Tustin"/>
    <n v="92782"/>
    <n v="33.738543"/>
    <n v="-117.78504599999999"/>
    <n v="17494"/>
    <s v="Q3"/>
    <s v="Yes"/>
    <n v="3"/>
    <x v="52"/>
    <s v="Offer C"/>
    <s v="Yes"/>
    <n v="36.49"/>
    <s v="Yes"/>
    <x v="0"/>
    <s v="Fiber Optic"/>
    <n v="59"/>
    <s v="Yes"/>
    <s v="No"/>
    <s v="Yes"/>
    <s v="No"/>
    <s v="Yes"/>
    <s v="No"/>
    <s v="No"/>
    <s v="Yes"/>
    <x v="1"/>
    <s v="No"/>
    <x v="0"/>
    <n v="98.05"/>
    <n v="3082.1"/>
    <n v="0"/>
    <n v="0"/>
    <n v="1131.19"/>
    <n v="4213.29"/>
    <n v="4"/>
    <s v="Stayed"/>
    <x v="1"/>
    <n v="80"/>
    <n v="4524"/>
    <m/>
    <m/>
    <x v="2"/>
  </r>
  <r>
    <s v="8270-RKSAP"/>
    <s v="Male"/>
    <n v="30"/>
    <s v="No"/>
    <s v="No"/>
    <s v="No"/>
    <s v="No"/>
    <n v="0"/>
    <s v="United States"/>
    <s v="California"/>
    <s v="Anaheim"/>
    <n v="92801"/>
    <n v="33.844982999999999"/>
    <n v="-117.952151"/>
    <n v="60553"/>
    <s v="Q3"/>
    <s v="No"/>
    <n v="0"/>
    <x v="30"/>
    <s v="Offer E"/>
    <s v="Yes"/>
    <n v="40.71"/>
    <s v="No"/>
    <x v="0"/>
    <s v="Fiber Optic"/>
    <n v="52"/>
    <s v="No"/>
    <s v="No"/>
    <s v="No"/>
    <s v="No"/>
    <s v="No"/>
    <s v="No"/>
    <s v="No"/>
    <s v="Yes"/>
    <x v="0"/>
    <s v="Yes"/>
    <x v="0"/>
    <n v="70.5"/>
    <n v="597.9"/>
    <n v="0"/>
    <n v="0"/>
    <n v="366.39"/>
    <n v="964.29"/>
    <n v="3"/>
    <s v="Stayed"/>
    <x v="1"/>
    <n v="37"/>
    <n v="3198"/>
    <m/>
    <m/>
    <x v="1"/>
  </r>
  <r>
    <s v="2640-LYMOV"/>
    <s v="Male"/>
    <n v="59"/>
    <s v="No"/>
    <s v="No"/>
    <s v="No"/>
    <s v="No"/>
    <n v="0"/>
    <s v="United States"/>
    <s v="California"/>
    <s v="Anaheim"/>
    <n v="92804"/>
    <n v="33.817999999999998"/>
    <n v="-117.97440400000001"/>
    <n v="81333"/>
    <s v="Q3"/>
    <s v="No"/>
    <n v="0"/>
    <x v="17"/>
    <s v="Offer E"/>
    <s v="Yes"/>
    <n v="9.61"/>
    <s v="No"/>
    <x v="1"/>
    <s v="None"/>
    <n v="0"/>
    <s v="No"/>
    <s v="No"/>
    <s v="No"/>
    <s v="No"/>
    <s v="No"/>
    <s v="No"/>
    <s v="No"/>
    <s v="No"/>
    <x v="0"/>
    <s v="Yes"/>
    <x v="1"/>
    <n v="19.649999999999999"/>
    <n v="38.799999999999997"/>
    <n v="0"/>
    <n v="0"/>
    <n v="19.22"/>
    <n v="58.019999999999897"/>
    <n v="4"/>
    <s v="Joined"/>
    <x v="1"/>
    <n v="65"/>
    <n v="3007"/>
    <m/>
    <m/>
    <x v="1"/>
  </r>
  <r>
    <s v="1423-BMPBQ"/>
    <s v="Female"/>
    <n v="62"/>
    <s v="No"/>
    <s v="No"/>
    <s v="Yes"/>
    <s v="Yes"/>
    <n v="1"/>
    <s v="United States"/>
    <s v="California"/>
    <s v="Anaheim"/>
    <n v="92808"/>
    <n v="33.850451999999997"/>
    <n v="-117.726668"/>
    <n v="19629"/>
    <s v="Q3"/>
    <s v="Yes"/>
    <n v="1"/>
    <x v="0"/>
    <s v="Offer E"/>
    <s v="Yes"/>
    <n v="28.28"/>
    <s v="No"/>
    <x v="1"/>
    <s v="None"/>
    <n v="0"/>
    <s v="No"/>
    <s v="No"/>
    <s v="No"/>
    <s v="No"/>
    <s v="No"/>
    <s v="No"/>
    <s v="No"/>
    <s v="No"/>
    <x v="0"/>
    <s v="Yes"/>
    <x v="1"/>
    <n v="19"/>
    <n v="19"/>
    <n v="0"/>
    <n v="0"/>
    <n v="28.28"/>
    <n v="47.28"/>
    <n v="4"/>
    <s v="Joined"/>
    <x v="1"/>
    <n v="44"/>
    <n v="2400"/>
    <m/>
    <m/>
    <x v="1"/>
  </r>
  <r>
    <s v="2393-DIVAI"/>
    <s v="Female"/>
    <n v="40"/>
    <s v="No"/>
    <s v="No"/>
    <s v="No"/>
    <s v="No"/>
    <n v="0"/>
    <s v="United States"/>
    <s v="California"/>
    <s v="Brea"/>
    <n v="92821"/>
    <n v="33.930199000000002"/>
    <n v="-117.862898"/>
    <n v="34055"/>
    <s v="Q3"/>
    <s v="No"/>
    <n v="0"/>
    <x v="10"/>
    <s v="Offer E"/>
    <s v="Yes"/>
    <n v="15.37"/>
    <s v="No"/>
    <x v="1"/>
    <s v="None"/>
    <n v="0"/>
    <s v="No"/>
    <s v="No"/>
    <s v="No"/>
    <s v="No"/>
    <s v="No"/>
    <s v="No"/>
    <s v="No"/>
    <s v="No"/>
    <x v="0"/>
    <s v="Yes"/>
    <x v="1"/>
    <n v="20"/>
    <n v="61.7"/>
    <n v="0"/>
    <n v="0"/>
    <n v="46.11"/>
    <n v="107.81"/>
    <n v="3"/>
    <s v="Joined"/>
    <x v="1"/>
    <n v="21"/>
    <n v="5575"/>
    <m/>
    <m/>
    <x v="1"/>
  </r>
  <r>
    <s v="4568-KNYWR"/>
    <s v="Male"/>
    <n v="56"/>
    <s v="No"/>
    <s v="No"/>
    <s v="No"/>
    <s v="No"/>
    <n v="0"/>
    <s v="United States"/>
    <s v="California"/>
    <s v="Fullerton"/>
    <n v="92831"/>
    <n v="33.879983000000003"/>
    <n v="-117.895482"/>
    <n v="34592"/>
    <s v="Q3"/>
    <s v="No"/>
    <n v="0"/>
    <x v="26"/>
    <s v="None"/>
    <s v="Yes"/>
    <n v="46.24"/>
    <s v="No"/>
    <x v="0"/>
    <s v="Cable"/>
    <n v="10"/>
    <s v="Yes"/>
    <s v="Yes"/>
    <s v="No"/>
    <s v="No"/>
    <s v="Yes"/>
    <s v="No"/>
    <s v="No"/>
    <s v="No"/>
    <x v="2"/>
    <s v="Yes"/>
    <x v="1"/>
    <n v="63.25"/>
    <n v="3342.45"/>
    <n v="0"/>
    <n v="130"/>
    <n v="2404.48"/>
    <n v="5876.93"/>
    <n v="4"/>
    <s v="Stayed"/>
    <x v="1"/>
    <n v="43"/>
    <n v="6471"/>
    <m/>
    <m/>
    <x v="2"/>
  </r>
  <r>
    <s v="8752-IMQOS"/>
    <s v="Male"/>
    <n v="28"/>
    <s v="Yes"/>
    <s v="No"/>
    <s v="Yes"/>
    <s v="No"/>
    <n v="0"/>
    <s v="United States"/>
    <s v="California"/>
    <s v="Fullerton"/>
    <n v="92832"/>
    <n v="33.868316"/>
    <n v="-117.929029"/>
    <n v="24502"/>
    <s v="Q3"/>
    <s v="Yes"/>
    <n v="1"/>
    <x v="20"/>
    <s v="None"/>
    <s v="Yes"/>
    <n v="5.2"/>
    <s v="No"/>
    <x v="1"/>
    <s v="None"/>
    <n v="0"/>
    <s v="No"/>
    <s v="No"/>
    <s v="No"/>
    <s v="No"/>
    <s v="No"/>
    <s v="No"/>
    <s v="No"/>
    <s v="No"/>
    <x v="1"/>
    <s v="No"/>
    <x v="1"/>
    <n v="20.100000000000001"/>
    <n v="85.1"/>
    <n v="0"/>
    <n v="0"/>
    <n v="26"/>
    <n v="111.1"/>
    <n v="3"/>
    <s v="Stayed"/>
    <x v="1"/>
    <n v="42"/>
    <n v="2894"/>
    <m/>
    <m/>
    <x v="1"/>
  </r>
  <r>
    <s v="0742-LAFQK"/>
    <s v="Male"/>
    <n v="52"/>
    <s v="No"/>
    <s v="No"/>
    <s v="Yes"/>
    <s v="No"/>
    <n v="0"/>
    <s v="United States"/>
    <s v="California"/>
    <s v="Fullerton"/>
    <n v="92833"/>
    <n v="33.877639000000002"/>
    <n v="-117.961212"/>
    <n v="46105"/>
    <s v="Q3"/>
    <s v="Yes"/>
    <n v="1"/>
    <x v="61"/>
    <s v="None"/>
    <s v="Yes"/>
    <n v="28.86"/>
    <s v="Yes"/>
    <x v="0"/>
    <s v="Fiber Optic"/>
    <n v="8"/>
    <s v="Yes"/>
    <s v="Yes"/>
    <s v="Yes"/>
    <s v="No"/>
    <s v="No"/>
    <s v="Yes"/>
    <s v="Yes"/>
    <s v="Yes"/>
    <x v="2"/>
    <s v="Yes"/>
    <x v="0"/>
    <n v="99.15"/>
    <n v="7422.1"/>
    <n v="0"/>
    <n v="0"/>
    <n v="2077.92"/>
    <n v="9500.02"/>
    <n v="3"/>
    <s v="Stayed"/>
    <x v="1"/>
    <n v="46"/>
    <n v="5152"/>
    <m/>
    <m/>
    <x v="2"/>
  </r>
  <r>
    <s v="0795-LAFGP"/>
    <s v="Male"/>
    <n v="25"/>
    <s v="Yes"/>
    <s v="No"/>
    <s v="Yes"/>
    <s v="No"/>
    <n v="0"/>
    <s v="United States"/>
    <s v="California"/>
    <s v="Fullerton"/>
    <n v="92835"/>
    <n v="33.902211000000001"/>
    <n v="-117.914922"/>
    <n v="21157"/>
    <s v="Q3"/>
    <s v="Yes"/>
    <n v="1"/>
    <x v="67"/>
    <s v="None"/>
    <s v="Yes"/>
    <n v="3.57"/>
    <s v="Yes"/>
    <x v="0"/>
    <s v="DSL"/>
    <n v="52"/>
    <s v="Yes"/>
    <s v="Yes"/>
    <s v="Yes"/>
    <s v="Yes"/>
    <s v="Yes"/>
    <s v="Yes"/>
    <s v="Yes"/>
    <s v="Yes"/>
    <x v="2"/>
    <s v="No"/>
    <x v="0"/>
    <n v="90.4"/>
    <n v="6668.05"/>
    <n v="0"/>
    <n v="0"/>
    <n v="253.47"/>
    <n v="6921.52"/>
    <n v="3"/>
    <s v="Stayed"/>
    <x v="1"/>
    <n v="40"/>
    <n v="5633"/>
    <m/>
    <m/>
    <x v="2"/>
  </r>
  <r>
    <s v="0619-OLYUR"/>
    <s v="Male"/>
    <n v="32"/>
    <s v="No"/>
    <s v="No"/>
    <s v="Yes"/>
    <s v="No"/>
    <n v="0"/>
    <s v="United States"/>
    <s v="California"/>
    <s v="Garden Grove"/>
    <n v="92840"/>
    <n v="33.787165000000002"/>
    <n v="-117.931889"/>
    <n v="50641"/>
    <s v="Q3"/>
    <s v="Yes"/>
    <n v="1"/>
    <x v="61"/>
    <s v="None"/>
    <s v="Yes"/>
    <n v="47.83"/>
    <s v="Yes"/>
    <x v="0"/>
    <s v="Fiber Optic"/>
    <n v="27"/>
    <s v="Yes"/>
    <s v="No"/>
    <s v="Yes"/>
    <s v="Yes"/>
    <s v="Yes"/>
    <s v="Yes"/>
    <s v="Yes"/>
    <s v="Yes"/>
    <x v="2"/>
    <s v="Yes"/>
    <x v="1"/>
    <n v="111.9"/>
    <n v="8071.05"/>
    <n v="0"/>
    <n v="0"/>
    <n v="3443.7599999999902"/>
    <n v="11514.81"/>
    <n v="3"/>
    <s v="Stayed"/>
    <x v="1"/>
    <n v="80"/>
    <n v="6437"/>
    <m/>
    <m/>
    <x v="2"/>
  </r>
  <r>
    <s v="5512-IDZEI"/>
    <s v="Male"/>
    <n v="56"/>
    <s v="No"/>
    <s v="No"/>
    <s v="Yes"/>
    <s v="No"/>
    <n v="0"/>
    <s v="United States"/>
    <s v="California"/>
    <s v="Garden Grove"/>
    <n v="92841"/>
    <n v="33.786738"/>
    <n v="-117.982564"/>
    <n v="31428"/>
    <s v="Q3"/>
    <s v="Yes"/>
    <n v="1"/>
    <x v="29"/>
    <s v="None"/>
    <s v="Yes"/>
    <n v="18.45"/>
    <s v="Yes"/>
    <x v="1"/>
    <s v="None"/>
    <n v="0"/>
    <s v="No"/>
    <s v="No"/>
    <s v="No"/>
    <s v="No"/>
    <s v="No"/>
    <s v="No"/>
    <s v="No"/>
    <s v="No"/>
    <x v="1"/>
    <s v="No"/>
    <x v="0"/>
    <n v="24.9"/>
    <n v="1174.8"/>
    <n v="0"/>
    <n v="0"/>
    <n v="848.69999999999902"/>
    <n v="2023.5"/>
    <n v="5"/>
    <s v="Stayed"/>
    <x v="1"/>
    <n v="41"/>
    <n v="2026"/>
    <m/>
    <m/>
    <x v="2"/>
  </r>
  <r>
    <s v="0459-SPZHJ"/>
    <s v="Male"/>
    <n v="19"/>
    <s v="Yes"/>
    <s v="No"/>
    <s v="Yes"/>
    <s v="No"/>
    <n v="0"/>
    <s v="United States"/>
    <s v="California"/>
    <s v="Garden Grove"/>
    <n v="92843"/>
    <n v="33.764018"/>
    <n v="-117.931507"/>
    <n v="43491"/>
    <s v="Q3"/>
    <s v="Yes"/>
    <n v="1"/>
    <x v="71"/>
    <s v="None"/>
    <s v="Yes"/>
    <n v="13.45"/>
    <s v="Yes"/>
    <x v="0"/>
    <s v="DSL"/>
    <n v="69"/>
    <s v="Yes"/>
    <s v="Yes"/>
    <s v="Yes"/>
    <s v="No"/>
    <s v="Yes"/>
    <s v="Yes"/>
    <s v="Yes"/>
    <s v="Yes"/>
    <x v="2"/>
    <s v="No"/>
    <x v="1"/>
    <n v="83.5"/>
    <n v="5435"/>
    <n v="0"/>
    <n v="0"/>
    <n v="847.349999999999"/>
    <n v="6282.35"/>
    <n v="4"/>
    <s v="Stayed"/>
    <x v="1"/>
    <n v="75"/>
    <n v="4652"/>
    <m/>
    <m/>
    <x v="2"/>
  </r>
  <r>
    <s v="0215-BQKGS"/>
    <s v="Male"/>
    <n v="52"/>
    <s v="No"/>
    <s v="No"/>
    <s v="No"/>
    <s v="No"/>
    <n v="0"/>
    <s v="United States"/>
    <s v="California"/>
    <s v="Garden Grove"/>
    <n v="92844"/>
    <n v="33.766475999999997"/>
    <n v="-117.969795"/>
    <n v="23481"/>
    <s v="Q3"/>
    <s v="No"/>
    <n v="0"/>
    <x v="28"/>
    <s v="Offer C"/>
    <s v="Yes"/>
    <n v="24.73"/>
    <s v="No"/>
    <x v="0"/>
    <s v="Fiber Optic"/>
    <n v="20"/>
    <s v="Yes"/>
    <s v="Yes"/>
    <s v="Yes"/>
    <s v="No"/>
    <s v="No"/>
    <s v="No"/>
    <s v="No"/>
    <s v="No"/>
    <x v="0"/>
    <s v="Yes"/>
    <x v="1"/>
    <n v="84.3"/>
    <n v="2438.6"/>
    <n v="0"/>
    <n v="130"/>
    <n v="741.9"/>
    <n v="3310.5"/>
    <n v="4"/>
    <s v="Stayed"/>
    <x v="1"/>
    <n v="66"/>
    <n v="5393"/>
    <m/>
    <m/>
    <x v="1"/>
  </r>
  <r>
    <s v="9244-ZVAPM"/>
    <s v="Male"/>
    <n v="36"/>
    <s v="No"/>
    <s v="No"/>
    <s v="No"/>
    <s v="No"/>
    <n v="0"/>
    <s v="United States"/>
    <s v="California"/>
    <s v="Garden Grove"/>
    <n v="92845"/>
    <n v="33.782955000000001"/>
    <n v="-118.026456"/>
    <n v="15878"/>
    <s v="Q3"/>
    <s v="No"/>
    <n v="0"/>
    <x v="0"/>
    <s v="None"/>
    <s v="Yes"/>
    <n v="37.44"/>
    <s v="No"/>
    <x v="0"/>
    <s v="DSL"/>
    <n v="9"/>
    <s v="No"/>
    <s v="No"/>
    <s v="No"/>
    <s v="No"/>
    <s v="No"/>
    <s v="No"/>
    <s v="No"/>
    <s v="Yes"/>
    <x v="0"/>
    <s v="No"/>
    <x v="1"/>
    <n v="45.6"/>
    <n v="45.6"/>
    <n v="0"/>
    <n v="0"/>
    <n v="37.44"/>
    <n v="83.039999999999907"/>
    <n v="3"/>
    <s v="Joined"/>
    <x v="1"/>
    <n v="50"/>
    <n v="2352"/>
    <m/>
    <m/>
    <x v="1"/>
  </r>
  <r>
    <s v="8208-EUMTE"/>
    <s v="Male"/>
    <n v="45"/>
    <s v="No"/>
    <s v="No"/>
    <s v="No"/>
    <s v="No"/>
    <n v="0"/>
    <s v="United States"/>
    <s v="California"/>
    <s v="Villa Park"/>
    <n v="92861"/>
    <n v="33.817473"/>
    <n v="-117.810462"/>
    <n v="5935"/>
    <s v="Q3"/>
    <s v="No"/>
    <n v="0"/>
    <x v="12"/>
    <s v="None"/>
    <s v="No"/>
    <n v="0"/>
    <s v="No"/>
    <x v="0"/>
    <s v="DSL"/>
    <n v="27"/>
    <s v="Yes"/>
    <s v="Yes"/>
    <s v="Yes"/>
    <s v="Yes"/>
    <s v="Yes"/>
    <s v="No"/>
    <s v="No"/>
    <s v="Yes"/>
    <x v="2"/>
    <s v="No"/>
    <x v="1"/>
    <n v="54.85"/>
    <n v="916.15"/>
    <n v="0"/>
    <n v="0"/>
    <n v="0"/>
    <n v="916.15"/>
    <n v="4"/>
    <s v="Stayed"/>
    <x v="1"/>
    <n v="40"/>
    <n v="2136"/>
    <m/>
    <m/>
    <x v="2"/>
  </r>
  <r>
    <s v="5172-MIGPM"/>
    <s v="Male"/>
    <n v="22"/>
    <s v="Yes"/>
    <s v="No"/>
    <s v="No"/>
    <s v="No"/>
    <n v="0"/>
    <s v="United States"/>
    <s v="California"/>
    <s v="Orange"/>
    <n v="92865"/>
    <n v="33.828778999999997"/>
    <n v="-117.848299"/>
    <n v="18058"/>
    <s v="Q3"/>
    <s v="No"/>
    <n v="0"/>
    <x v="14"/>
    <s v="None"/>
    <s v="Yes"/>
    <n v="13.31"/>
    <s v="Yes"/>
    <x v="0"/>
    <s v="Cable"/>
    <n v="59"/>
    <s v="No"/>
    <s v="No"/>
    <s v="No"/>
    <s v="Yes"/>
    <s v="No"/>
    <s v="Yes"/>
    <s v="Yes"/>
    <s v="Yes"/>
    <x v="0"/>
    <s v="No"/>
    <x v="1"/>
    <n v="65.55"/>
    <n v="237.2"/>
    <n v="0"/>
    <n v="0"/>
    <n v="53.24"/>
    <n v="290.44"/>
    <n v="4"/>
    <s v="Stayed"/>
    <x v="1"/>
    <n v="46"/>
    <n v="5707"/>
    <m/>
    <m/>
    <x v="1"/>
  </r>
  <r>
    <s v="1710-RCXUS"/>
    <s v="Male"/>
    <n v="53"/>
    <s v="No"/>
    <s v="No"/>
    <s v="Yes"/>
    <s v="No"/>
    <n v="0"/>
    <s v="United States"/>
    <s v="California"/>
    <s v="Orange"/>
    <n v="92866"/>
    <n v="33.784596999999998"/>
    <n v="-117.84453499999999"/>
    <n v="15396"/>
    <s v="Q3"/>
    <s v="No"/>
    <n v="0"/>
    <x v="60"/>
    <s v="None"/>
    <s v="Yes"/>
    <n v="9.2100000000000009"/>
    <s v="Yes"/>
    <x v="0"/>
    <s v="Fiber Optic"/>
    <n v="30"/>
    <s v="No"/>
    <s v="Yes"/>
    <s v="No"/>
    <s v="No"/>
    <s v="No"/>
    <s v="Yes"/>
    <s v="Yes"/>
    <s v="Yes"/>
    <x v="1"/>
    <s v="Yes"/>
    <x v="1"/>
    <n v="90.35"/>
    <n v="4614.55"/>
    <n v="0"/>
    <n v="0"/>
    <n v="469.71"/>
    <n v="5084.26"/>
    <n v="3"/>
    <s v="Stayed"/>
    <x v="1"/>
    <n v="26"/>
    <n v="4965"/>
    <m/>
    <m/>
    <x v="2"/>
  </r>
  <r>
    <s v="0374-FIUCA"/>
    <s v="Male"/>
    <n v="59"/>
    <s v="No"/>
    <s v="No"/>
    <s v="Yes"/>
    <s v="No"/>
    <n v="0"/>
    <s v="United States"/>
    <s v="California"/>
    <s v="Orange"/>
    <n v="92867"/>
    <n v="33.81859"/>
    <n v="-117.821288"/>
    <n v="40915"/>
    <s v="Q3"/>
    <s v="Yes"/>
    <n v="1"/>
    <x v="22"/>
    <s v="None"/>
    <s v="Yes"/>
    <n v="23.46"/>
    <s v="No"/>
    <x v="1"/>
    <s v="None"/>
    <n v="0"/>
    <s v="No"/>
    <s v="No"/>
    <s v="No"/>
    <s v="No"/>
    <s v="No"/>
    <s v="No"/>
    <s v="No"/>
    <s v="No"/>
    <x v="2"/>
    <s v="Yes"/>
    <x v="1"/>
    <n v="20.399999999999999"/>
    <n v="1414.45"/>
    <n v="0"/>
    <n v="0"/>
    <n v="1524.9"/>
    <n v="2939.35"/>
    <n v="3"/>
    <s v="Stayed"/>
    <x v="1"/>
    <n v="80"/>
    <n v="5368"/>
    <m/>
    <m/>
    <x v="2"/>
  </r>
  <r>
    <s v="5839-SUYVZ"/>
    <s v="Male"/>
    <n v="21"/>
    <s v="Yes"/>
    <s v="No"/>
    <s v="No"/>
    <s v="No"/>
    <n v="0"/>
    <s v="United States"/>
    <s v="California"/>
    <s v="Orange"/>
    <n v="92868"/>
    <n v="33.787796"/>
    <n v="-117.875928"/>
    <n v="23172"/>
    <s v="Q3"/>
    <s v="No"/>
    <n v="0"/>
    <x v="12"/>
    <s v="None"/>
    <s v="Yes"/>
    <n v="38.32"/>
    <s v="No"/>
    <x v="0"/>
    <s v="Fiber Optic"/>
    <n v="82"/>
    <s v="No"/>
    <s v="No"/>
    <s v="No"/>
    <s v="Yes"/>
    <s v="No"/>
    <s v="No"/>
    <s v="No"/>
    <s v="Yes"/>
    <x v="0"/>
    <s v="Yes"/>
    <x v="1"/>
    <n v="74.55"/>
    <n v="1170.5"/>
    <n v="0"/>
    <n v="0"/>
    <n v="613.12"/>
    <n v="1783.62"/>
    <n v="3"/>
    <s v="Stayed"/>
    <x v="1"/>
    <n v="70"/>
    <n v="2893"/>
    <m/>
    <m/>
    <x v="1"/>
  </r>
  <r>
    <s v="5173-ZXXXL"/>
    <s v="Male"/>
    <n v="47"/>
    <s v="No"/>
    <s v="No"/>
    <s v="No"/>
    <s v="No"/>
    <n v="0"/>
    <s v="United States"/>
    <s v="California"/>
    <s v="Orange"/>
    <n v="92869"/>
    <n v="33.792791000000001"/>
    <n v="-117.789749"/>
    <n v="37916"/>
    <s v="Q3"/>
    <s v="No"/>
    <n v="0"/>
    <x v="17"/>
    <s v="None"/>
    <s v="Yes"/>
    <n v="31.45"/>
    <s v="No"/>
    <x v="1"/>
    <s v="None"/>
    <n v="0"/>
    <s v="No"/>
    <s v="No"/>
    <s v="No"/>
    <s v="No"/>
    <s v="No"/>
    <s v="No"/>
    <s v="No"/>
    <s v="No"/>
    <x v="1"/>
    <s v="No"/>
    <x v="1"/>
    <n v="19.95"/>
    <n v="47.7"/>
    <n v="0"/>
    <n v="0"/>
    <n v="62.9"/>
    <n v="110.6"/>
    <n v="4"/>
    <s v="Joined"/>
    <x v="1"/>
    <n v="61"/>
    <n v="3488"/>
    <m/>
    <m/>
    <x v="1"/>
  </r>
  <r>
    <s v="1096-ADRUX"/>
    <s v="Female"/>
    <n v="34"/>
    <s v="No"/>
    <s v="No"/>
    <s v="Yes"/>
    <s v="Yes"/>
    <n v="1"/>
    <s v="United States"/>
    <s v="California"/>
    <s v="Placentia"/>
    <n v="92870"/>
    <n v="33.881157999999999"/>
    <n v="-117.854783"/>
    <n v="48170"/>
    <s v="Q3"/>
    <s v="Yes"/>
    <n v="1"/>
    <x v="49"/>
    <s v="None"/>
    <s v="Yes"/>
    <n v="37.840000000000003"/>
    <s v="Yes"/>
    <x v="0"/>
    <s v="Fiber Optic"/>
    <n v="17"/>
    <s v="No"/>
    <s v="No"/>
    <s v="No"/>
    <s v="No"/>
    <s v="No"/>
    <s v="No"/>
    <s v="No"/>
    <s v="Yes"/>
    <x v="1"/>
    <s v="Yes"/>
    <x v="0"/>
    <n v="74.25"/>
    <n v="4859.25"/>
    <n v="0"/>
    <n v="0"/>
    <n v="2497.44"/>
    <n v="7356.69"/>
    <n v="3"/>
    <s v="Stayed"/>
    <x v="1"/>
    <n v="45"/>
    <n v="4395"/>
    <m/>
    <m/>
    <x v="2"/>
  </r>
  <r>
    <s v="2001-MCUUW"/>
    <s v="Male"/>
    <n v="51"/>
    <s v="No"/>
    <s v="No"/>
    <s v="No"/>
    <s v="No"/>
    <n v="0"/>
    <s v="United States"/>
    <s v="California"/>
    <s v="Corona"/>
    <n v="92879"/>
    <n v="33.893822999999998"/>
    <n v="-117.531446"/>
    <n v="44875"/>
    <s v="Q3"/>
    <s v="No"/>
    <n v="0"/>
    <x v="29"/>
    <s v="None"/>
    <s v="Yes"/>
    <n v="37.5"/>
    <s v="Yes"/>
    <x v="0"/>
    <s v="Fiber Optic"/>
    <n v="22"/>
    <s v="No"/>
    <s v="Yes"/>
    <s v="Yes"/>
    <s v="Yes"/>
    <s v="Yes"/>
    <s v="Yes"/>
    <s v="Yes"/>
    <s v="Yes"/>
    <x v="2"/>
    <s v="No"/>
    <x v="0"/>
    <n v="108.65"/>
    <n v="4903.2"/>
    <n v="0"/>
    <n v="0"/>
    <n v="1725"/>
    <n v="6628.2"/>
    <n v="4"/>
    <s v="Stayed"/>
    <x v="1"/>
    <n v="25"/>
    <n v="4210"/>
    <m/>
    <m/>
    <x v="2"/>
  </r>
  <r>
    <s v="2731-GJRDG"/>
    <s v="Female"/>
    <n v="55"/>
    <s v="No"/>
    <s v="No"/>
    <s v="No"/>
    <s v="No"/>
    <n v="0"/>
    <s v="United States"/>
    <s v="California"/>
    <s v="Corona"/>
    <n v="92880"/>
    <n v="33.918042999999997"/>
    <n v="-117.61780899999999"/>
    <n v="16998"/>
    <s v="Q3"/>
    <s v="No"/>
    <n v="0"/>
    <x v="15"/>
    <s v="None"/>
    <s v="Yes"/>
    <n v="4.6100000000000003"/>
    <s v="Yes"/>
    <x v="0"/>
    <s v="Fiber Optic"/>
    <n v="12"/>
    <s v="Yes"/>
    <s v="No"/>
    <s v="Yes"/>
    <s v="Yes"/>
    <s v="Yes"/>
    <s v="Yes"/>
    <s v="Yes"/>
    <s v="Yes"/>
    <x v="1"/>
    <s v="Yes"/>
    <x v="0"/>
    <n v="109.55"/>
    <n v="3608"/>
    <n v="0"/>
    <n v="0"/>
    <n v="147.52000000000001"/>
    <n v="3755.52"/>
    <n v="3"/>
    <s v="Stayed"/>
    <x v="1"/>
    <n v="72"/>
    <n v="5076"/>
    <m/>
    <m/>
    <x v="2"/>
  </r>
  <r>
    <s v="4723-BEGSG"/>
    <s v="Male"/>
    <n v="35"/>
    <s v="No"/>
    <s v="No"/>
    <s v="Yes"/>
    <s v="No"/>
    <n v="0"/>
    <s v="United States"/>
    <s v="California"/>
    <s v="Corona"/>
    <n v="92881"/>
    <n v="33.833686"/>
    <n v="-117.513063"/>
    <n v="21911"/>
    <s v="Q3"/>
    <s v="Yes"/>
    <n v="1"/>
    <x v="61"/>
    <s v="None"/>
    <s v="Yes"/>
    <n v="12.12"/>
    <s v="Yes"/>
    <x v="0"/>
    <s v="Cable"/>
    <n v="23"/>
    <s v="Yes"/>
    <s v="No"/>
    <s v="Yes"/>
    <s v="Yes"/>
    <s v="Yes"/>
    <s v="Yes"/>
    <s v="Yes"/>
    <s v="Yes"/>
    <x v="2"/>
    <s v="No"/>
    <x v="1"/>
    <n v="86.65"/>
    <n v="6094.25"/>
    <n v="3.2"/>
    <n v="0"/>
    <n v="872.64"/>
    <n v="6963.69"/>
    <n v="3"/>
    <s v="Stayed"/>
    <x v="1"/>
    <n v="61"/>
    <n v="5483"/>
    <m/>
    <m/>
    <x v="2"/>
  </r>
  <r>
    <s v="6516-NKQBO"/>
    <s v="Male"/>
    <n v="28"/>
    <s v="Yes"/>
    <s v="No"/>
    <s v="Yes"/>
    <s v="No"/>
    <n v="0"/>
    <s v="United States"/>
    <s v="California"/>
    <s v="Corona"/>
    <n v="92882"/>
    <n v="33.819384999999997"/>
    <n v="-117.600213"/>
    <n v="60294"/>
    <s v="Q3"/>
    <s v="Yes"/>
    <n v="1"/>
    <x v="47"/>
    <s v="None"/>
    <s v="Yes"/>
    <n v="22.05"/>
    <s v="No"/>
    <x v="0"/>
    <s v="Cable"/>
    <n v="73"/>
    <s v="Yes"/>
    <s v="No"/>
    <s v="Yes"/>
    <s v="Yes"/>
    <s v="Yes"/>
    <s v="Yes"/>
    <s v="Yes"/>
    <s v="Yes"/>
    <x v="2"/>
    <s v="No"/>
    <x v="1"/>
    <n v="81"/>
    <n v="3084.9"/>
    <n v="0"/>
    <n v="0"/>
    <n v="837.9"/>
    <n v="3922.8"/>
    <n v="4"/>
    <s v="Stayed"/>
    <x v="1"/>
    <n v="75"/>
    <n v="3067"/>
    <m/>
    <m/>
    <x v="2"/>
  </r>
  <r>
    <s v="8672-OAUPW"/>
    <s v="Male"/>
    <n v="48"/>
    <s v="No"/>
    <s v="No"/>
    <s v="No"/>
    <s v="No"/>
    <n v="0"/>
    <s v="United States"/>
    <s v="California"/>
    <s v="Corona"/>
    <n v="92883"/>
    <n v="33.762351000000002"/>
    <n v="-117.488725"/>
    <n v="13188"/>
    <s v="Q3"/>
    <s v="No"/>
    <n v="0"/>
    <x v="60"/>
    <s v="None"/>
    <s v="Yes"/>
    <n v="36.590000000000003"/>
    <s v="No"/>
    <x v="0"/>
    <s v="DSL"/>
    <n v="20"/>
    <s v="No"/>
    <s v="No"/>
    <s v="No"/>
    <s v="Yes"/>
    <s v="No"/>
    <s v="No"/>
    <s v="No"/>
    <s v="Yes"/>
    <x v="1"/>
    <s v="No"/>
    <x v="1"/>
    <n v="47.85"/>
    <n v="2356.75"/>
    <n v="18.39"/>
    <n v="0"/>
    <n v="1866.09"/>
    <n v="4204.45"/>
    <n v="4"/>
    <s v="Stayed"/>
    <x v="1"/>
    <n v="56"/>
    <n v="4138"/>
    <m/>
    <m/>
    <x v="2"/>
  </r>
  <r>
    <s v="8207-DMRVL"/>
    <s v="Male"/>
    <n v="47"/>
    <s v="No"/>
    <s v="No"/>
    <s v="Yes"/>
    <s v="Yes"/>
    <n v="3"/>
    <s v="United States"/>
    <s v="California"/>
    <s v="Yorba Linda"/>
    <n v="92886"/>
    <n v="33.897252999999999"/>
    <n v="-117.792202"/>
    <n v="39458"/>
    <s v="Q3"/>
    <s v="Yes"/>
    <n v="1"/>
    <x v="61"/>
    <s v="None"/>
    <s v="Yes"/>
    <n v="21.89"/>
    <s v="Yes"/>
    <x v="0"/>
    <s v="Fiber Optic"/>
    <n v="58"/>
    <s v="Yes"/>
    <s v="Yes"/>
    <s v="Yes"/>
    <s v="Yes"/>
    <s v="Yes"/>
    <s v="Yes"/>
    <s v="Yes"/>
    <s v="No"/>
    <x v="2"/>
    <s v="No"/>
    <x v="0"/>
    <n v="114.55"/>
    <n v="8306.0499999999993"/>
    <n v="21.6"/>
    <n v="40"/>
    <n v="1576.08"/>
    <n v="9900.5299999999897"/>
    <n v="3"/>
    <s v="Stayed"/>
    <x v="1"/>
    <n v="51"/>
    <n v="6158"/>
    <m/>
    <m/>
    <x v="2"/>
  </r>
  <r>
    <s v="2804-ETQDK"/>
    <s v="Male"/>
    <n v="57"/>
    <s v="No"/>
    <s v="No"/>
    <s v="No"/>
    <s v="Yes"/>
    <n v="2"/>
    <s v="United States"/>
    <s v="California"/>
    <s v="Ventura"/>
    <n v="93004"/>
    <n v="34.278697000000001"/>
    <n v="-119.167798"/>
    <n v="27381"/>
    <s v="Q3"/>
    <s v="No"/>
    <n v="0"/>
    <x v="49"/>
    <s v="None"/>
    <s v="Yes"/>
    <n v="20.63"/>
    <s v="No"/>
    <x v="1"/>
    <s v="None"/>
    <n v="0"/>
    <s v="No"/>
    <s v="No"/>
    <s v="No"/>
    <s v="No"/>
    <s v="No"/>
    <s v="No"/>
    <s v="No"/>
    <s v="No"/>
    <x v="2"/>
    <s v="No"/>
    <x v="1"/>
    <n v="20.55"/>
    <n v="1357.1"/>
    <n v="17.14"/>
    <n v="0"/>
    <n v="1361.58"/>
    <n v="2701.54"/>
    <n v="4"/>
    <s v="Stayed"/>
    <x v="1"/>
    <n v="74"/>
    <n v="4101"/>
    <m/>
    <m/>
    <x v="2"/>
  </r>
  <r>
    <s v="7138-GIRSH"/>
    <s v="Male"/>
    <n v="63"/>
    <s v="No"/>
    <s v="No"/>
    <s v="No"/>
    <s v="No"/>
    <n v="0"/>
    <s v="United States"/>
    <s v="California"/>
    <s v="Camarillo"/>
    <n v="93012"/>
    <n v="34.205503999999998"/>
    <n v="-118.993111"/>
    <n v="24945"/>
    <s v="Q3"/>
    <s v="No"/>
    <n v="0"/>
    <x v="59"/>
    <s v="None"/>
    <s v="Yes"/>
    <n v="27.04"/>
    <s v="Yes"/>
    <x v="0"/>
    <s v="DSL"/>
    <n v="2"/>
    <s v="No"/>
    <s v="No"/>
    <s v="Yes"/>
    <s v="Yes"/>
    <s v="No"/>
    <s v="Yes"/>
    <s v="Yes"/>
    <s v="Yes"/>
    <x v="2"/>
    <s v="No"/>
    <x v="0"/>
    <n v="69.5"/>
    <n v="3418.2"/>
    <n v="5.73"/>
    <n v="0"/>
    <n v="1352"/>
    <n v="4764.4699999999903"/>
    <n v="5"/>
    <s v="Stayed"/>
    <x v="1"/>
    <n v="76"/>
    <n v="4145"/>
    <m/>
    <m/>
    <x v="2"/>
  </r>
  <r>
    <s v="9396-ZSFLL"/>
    <s v="Female"/>
    <n v="64"/>
    <s v="No"/>
    <s v="No"/>
    <s v="No"/>
    <s v="No"/>
    <n v="0"/>
    <s v="United States"/>
    <s v="California"/>
    <s v="Carpinteria"/>
    <n v="93013"/>
    <n v="34.441398"/>
    <n v="-119.51316300000001"/>
    <n v="17409"/>
    <s v="Q3"/>
    <s v="No"/>
    <n v="0"/>
    <x v="7"/>
    <s v="None"/>
    <s v="Yes"/>
    <n v="13.58"/>
    <s v="Yes"/>
    <x v="0"/>
    <s v="DSL"/>
    <n v="19"/>
    <s v="No"/>
    <s v="No"/>
    <s v="No"/>
    <s v="No"/>
    <s v="No"/>
    <s v="No"/>
    <s v="No"/>
    <s v="Yes"/>
    <x v="0"/>
    <s v="No"/>
    <x v="1"/>
    <n v="48.85"/>
    <n v="631.4"/>
    <n v="32.090000000000003"/>
    <n v="0"/>
    <n v="203.7"/>
    <n v="803.01"/>
    <n v="4"/>
    <s v="Stayed"/>
    <x v="1"/>
    <n v="78"/>
    <n v="3762"/>
    <m/>
    <m/>
    <x v="1"/>
  </r>
  <r>
    <s v="6464-KEXXH"/>
    <s v="Male"/>
    <n v="55"/>
    <s v="No"/>
    <s v="No"/>
    <s v="No"/>
    <s v="No"/>
    <n v="0"/>
    <s v="United States"/>
    <s v="California"/>
    <s v="Fillmore"/>
    <n v="93015"/>
    <n v="34.408161"/>
    <n v="-118.865111"/>
    <n v="16013"/>
    <s v="Q3"/>
    <s v="No"/>
    <n v="0"/>
    <x v="1"/>
    <s v="None"/>
    <s v="No"/>
    <n v="0"/>
    <s v="No"/>
    <x v="0"/>
    <s v="Cable"/>
    <n v="16"/>
    <s v="No"/>
    <s v="No"/>
    <s v="No"/>
    <s v="No"/>
    <s v="No"/>
    <s v="No"/>
    <s v="No"/>
    <s v="Yes"/>
    <x v="0"/>
    <s v="Yes"/>
    <x v="1"/>
    <n v="25.25"/>
    <n v="186.3"/>
    <n v="0"/>
    <n v="0"/>
    <n v="0"/>
    <n v="186.3"/>
    <n v="3"/>
    <s v="Stayed"/>
    <x v="1"/>
    <n v="33"/>
    <n v="2372"/>
    <m/>
    <m/>
    <x v="1"/>
  </r>
  <r>
    <s v="5240-CAOYT"/>
    <s v="Female"/>
    <n v="30"/>
    <s v="No"/>
    <s v="No"/>
    <s v="No"/>
    <s v="No"/>
    <n v="0"/>
    <s v="United States"/>
    <s v="California"/>
    <s v="Oak View"/>
    <n v="93022"/>
    <n v="34.404544000000001"/>
    <n v="-119.30211799999999"/>
    <n v="6503"/>
    <s v="Q3"/>
    <s v="No"/>
    <n v="0"/>
    <x v="46"/>
    <s v="None"/>
    <s v="Yes"/>
    <n v="28.27"/>
    <s v="Yes"/>
    <x v="0"/>
    <s v="Fiber Optic"/>
    <n v="41"/>
    <s v="Yes"/>
    <s v="Yes"/>
    <s v="No"/>
    <s v="Yes"/>
    <s v="No"/>
    <s v="No"/>
    <s v="No"/>
    <s v="Yes"/>
    <x v="0"/>
    <s v="Yes"/>
    <x v="0"/>
    <n v="87.55"/>
    <n v="4884.8500000000004"/>
    <n v="1.83"/>
    <n v="0"/>
    <n v="1611.3899999999901"/>
    <n v="6494.41"/>
    <n v="3"/>
    <s v="Stayed"/>
    <x v="1"/>
    <n v="43"/>
    <n v="4882"/>
    <m/>
    <m/>
    <x v="1"/>
  </r>
  <r>
    <s v="4059-IIEBK"/>
    <s v="Female"/>
    <n v="51"/>
    <s v="No"/>
    <s v="No"/>
    <s v="No"/>
    <s v="No"/>
    <n v="0"/>
    <s v="United States"/>
    <s v="California"/>
    <s v="Ojai"/>
    <n v="93023"/>
    <n v="34.581308"/>
    <n v="-118.93194800000001"/>
    <n v="21633"/>
    <s v="Q3"/>
    <s v="No"/>
    <n v="0"/>
    <x v="8"/>
    <s v="None"/>
    <s v="Yes"/>
    <n v="40.76"/>
    <s v="Yes"/>
    <x v="0"/>
    <s v="Fiber Optic"/>
    <n v="16"/>
    <s v="No"/>
    <s v="Yes"/>
    <s v="No"/>
    <s v="No"/>
    <s v="No"/>
    <s v="No"/>
    <s v="No"/>
    <s v="Yes"/>
    <x v="0"/>
    <s v="Yes"/>
    <x v="0"/>
    <n v="78.55"/>
    <n v="522.95000000000005"/>
    <n v="47.19"/>
    <n v="0"/>
    <n v="285.32"/>
    <n v="761.08"/>
    <n v="3"/>
    <s v="Stayed"/>
    <x v="1"/>
    <n v="61"/>
    <n v="4025"/>
    <m/>
    <m/>
    <x v="1"/>
  </r>
  <r>
    <s v="0516-UXRMT"/>
    <s v="Female"/>
    <n v="27"/>
    <s v="Yes"/>
    <s v="No"/>
    <s v="No"/>
    <s v="No"/>
    <n v="0"/>
    <s v="United States"/>
    <s v="California"/>
    <s v="Oxnard"/>
    <n v="93033"/>
    <n v="34.156629000000002"/>
    <n v="-119.11721799999999"/>
    <n v="77791"/>
    <s v="Q3"/>
    <s v="No"/>
    <n v="0"/>
    <x v="34"/>
    <s v="None"/>
    <s v="Yes"/>
    <n v="23.88"/>
    <s v="Yes"/>
    <x v="0"/>
    <s v="Fiber Optic"/>
    <n v="47"/>
    <s v="Yes"/>
    <s v="Yes"/>
    <s v="Yes"/>
    <s v="No"/>
    <s v="No"/>
    <s v="No"/>
    <s v="No"/>
    <s v="Yes"/>
    <x v="1"/>
    <s v="Yes"/>
    <x v="0"/>
    <n v="92.05"/>
    <n v="5755.8"/>
    <n v="14.21"/>
    <n v="0"/>
    <n v="1480.56"/>
    <n v="7222.15"/>
    <n v="3"/>
    <s v="Stayed"/>
    <x v="1"/>
    <n v="71"/>
    <n v="5801"/>
    <m/>
    <m/>
    <x v="2"/>
  </r>
  <r>
    <s v="4851-BQDNX"/>
    <s v="Male"/>
    <n v="56"/>
    <s v="No"/>
    <s v="No"/>
    <s v="Yes"/>
    <s v="Yes"/>
    <n v="1"/>
    <s v="United States"/>
    <s v="California"/>
    <s v="Oxnard"/>
    <n v="93035"/>
    <n v="34.184539999999998"/>
    <n v="-119.224666"/>
    <n v="25322"/>
    <s v="Q3"/>
    <s v="Yes"/>
    <n v="5"/>
    <x v="51"/>
    <s v="None"/>
    <s v="Yes"/>
    <n v="14.41"/>
    <s v="No"/>
    <x v="0"/>
    <s v="Fiber Optic"/>
    <n v="22"/>
    <s v="No"/>
    <s v="No"/>
    <s v="Yes"/>
    <s v="No"/>
    <s v="Yes"/>
    <s v="No"/>
    <s v="No"/>
    <s v="Yes"/>
    <x v="1"/>
    <s v="Yes"/>
    <x v="0"/>
    <n v="85.05"/>
    <n v="3355.65"/>
    <n v="38.15"/>
    <n v="0"/>
    <n v="576.4"/>
    <n v="3893.9"/>
    <n v="4"/>
    <s v="Stayed"/>
    <x v="1"/>
    <n v="50"/>
    <n v="5904"/>
    <m/>
    <m/>
    <x v="2"/>
  </r>
  <r>
    <s v="5148-HKFIR"/>
    <s v="Female"/>
    <n v="49"/>
    <s v="No"/>
    <s v="No"/>
    <s v="No"/>
    <s v="No"/>
    <n v="0"/>
    <s v="United States"/>
    <s v="California"/>
    <s v="Piru"/>
    <n v="93040"/>
    <n v="34.432842999999998"/>
    <n v="-118.73010600000001"/>
    <n v="1459"/>
    <s v="Q3"/>
    <s v="No"/>
    <n v="0"/>
    <x v="21"/>
    <s v="None"/>
    <s v="Yes"/>
    <n v="15.87"/>
    <s v="No"/>
    <x v="1"/>
    <s v="None"/>
    <n v="0"/>
    <s v="No"/>
    <s v="No"/>
    <s v="No"/>
    <s v="No"/>
    <s v="No"/>
    <s v="No"/>
    <s v="No"/>
    <s v="No"/>
    <x v="2"/>
    <s v="No"/>
    <x v="1"/>
    <n v="19.7"/>
    <n v="406.95"/>
    <n v="0"/>
    <n v="0"/>
    <n v="317.39999999999998"/>
    <n v="724.349999999999"/>
    <n v="5"/>
    <s v="Stayed"/>
    <x v="1"/>
    <n v="76"/>
    <n v="4404"/>
    <m/>
    <m/>
    <x v="2"/>
  </r>
  <r>
    <s v="3003-CMDUU"/>
    <s v="Female"/>
    <n v="22"/>
    <s v="Yes"/>
    <s v="No"/>
    <s v="Yes"/>
    <s v="No"/>
    <n v="0"/>
    <s v="United States"/>
    <s v="California"/>
    <s v="Santa Paula"/>
    <n v="93060"/>
    <n v="34.402343000000002"/>
    <n v="-119.094824"/>
    <n v="32511"/>
    <s v="Q3"/>
    <s v="No"/>
    <n v="0"/>
    <x v="3"/>
    <s v="None"/>
    <s v="Yes"/>
    <n v="29.81"/>
    <s v="No"/>
    <x v="0"/>
    <s v="Fiber Optic"/>
    <n v="52"/>
    <s v="No"/>
    <s v="No"/>
    <s v="No"/>
    <s v="Yes"/>
    <s v="Yes"/>
    <s v="Yes"/>
    <s v="Yes"/>
    <s v="No"/>
    <x v="0"/>
    <s v="Yes"/>
    <x v="0"/>
    <n v="95.15"/>
    <n v="2395.6999999999998"/>
    <n v="0"/>
    <n v="80"/>
    <n v="745.25"/>
    <n v="3220.95"/>
    <n v="3"/>
    <s v="Stayed"/>
    <x v="1"/>
    <n v="52"/>
    <n v="3273"/>
    <m/>
    <m/>
    <x v="1"/>
  </r>
  <r>
    <s v="5016-IBERQ"/>
    <s v="Male"/>
    <n v="28"/>
    <s v="Yes"/>
    <s v="No"/>
    <s v="Yes"/>
    <s v="No"/>
    <n v="0"/>
    <s v="United States"/>
    <s v="California"/>
    <s v="Simi Valley"/>
    <n v="93063"/>
    <n v="34.296813"/>
    <n v="-118.685703"/>
    <n v="49027"/>
    <s v="Q3"/>
    <s v="Yes"/>
    <n v="1"/>
    <x v="43"/>
    <s v="None"/>
    <s v="Yes"/>
    <n v="18.05"/>
    <s v="Yes"/>
    <x v="0"/>
    <s v="Fiber Optic"/>
    <n v="51"/>
    <s v="No"/>
    <s v="Yes"/>
    <s v="Yes"/>
    <s v="No"/>
    <s v="No"/>
    <s v="No"/>
    <s v="No"/>
    <s v="Yes"/>
    <x v="0"/>
    <s v="No"/>
    <x v="0"/>
    <n v="84.25"/>
    <n v="1968.1"/>
    <n v="8.3000000000000007"/>
    <n v="0"/>
    <n v="415.15"/>
    <n v="2374.9499999999998"/>
    <n v="4"/>
    <s v="Stayed"/>
    <x v="1"/>
    <n v="33"/>
    <n v="2781"/>
    <m/>
    <m/>
    <x v="1"/>
  </r>
  <r>
    <s v="9931-KGHOA"/>
    <s v="Female"/>
    <n v="48"/>
    <s v="No"/>
    <s v="No"/>
    <s v="Yes"/>
    <s v="No"/>
    <n v="0"/>
    <s v="United States"/>
    <s v="California"/>
    <s v="Santa Barbara"/>
    <n v="93103"/>
    <n v="34.438580999999999"/>
    <n v="-119.685368"/>
    <n v="20893"/>
    <s v="Q3"/>
    <s v="Yes"/>
    <n v="9"/>
    <x v="29"/>
    <s v="None"/>
    <s v="Yes"/>
    <n v="13.05"/>
    <s v="Yes"/>
    <x v="0"/>
    <s v="DSL"/>
    <n v="15"/>
    <s v="Yes"/>
    <s v="No"/>
    <s v="No"/>
    <s v="No"/>
    <s v="No"/>
    <s v="No"/>
    <s v="No"/>
    <s v="Yes"/>
    <x v="0"/>
    <s v="No"/>
    <x v="0"/>
    <n v="55"/>
    <n v="2473.9499999999998"/>
    <n v="31.39"/>
    <n v="0"/>
    <n v="600.29999999999995"/>
    <n v="3042.86"/>
    <n v="3"/>
    <s v="Stayed"/>
    <x v="1"/>
    <n v="40"/>
    <n v="5928"/>
    <m/>
    <m/>
    <x v="1"/>
  </r>
  <r>
    <s v="1775-KWJKQ"/>
    <s v="Male"/>
    <n v="41"/>
    <s v="No"/>
    <s v="No"/>
    <s v="Yes"/>
    <s v="No"/>
    <n v="0"/>
    <s v="United States"/>
    <s v="California"/>
    <s v="Santa Barbara"/>
    <n v="93105"/>
    <n v="34.037342000000002"/>
    <n v="-119.80079000000001"/>
    <n v="25771"/>
    <s v="Q3"/>
    <s v="Yes"/>
    <n v="5"/>
    <x v="61"/>
    <s v="None"/>
    <s v="Yes"/>
    <n v="26.96"/>
    <s v="Yes"/>
    <x v="0"/>
    <s v="DSL"/>
    <n v="9"/>
    <s v="Yes"/>
    <s v="Yes"/>
    <s v="Yes"/>
    <s v="Yes"/>
    <s v="Yes"/>
    <s v="Yes"/>
    <s v="Yes"/>
    <s v="Yes"/>
    <x v="2"/>
    <s v="No"/>
    <x v="1"/>
    <n v="89.85"/>
    <n v="6562.9"/>
    <n v="12.55"/>
    <n v="0"/>
    <n v="1941.12"/>
    <n v="8491.4699999999993"/>
    <n v="4"/>
    <s v="Stayed"/>
    <x v="1"/>
    <n v="50"/>
    <n v="6046"/>
    <m/>
    <m/>
    <x v="2"/>
  </r>
  <r>
    <s v="7665-VIGUD"/>
    <s v="Male"/>
    <n v="40"/>
    <s v="No"/>
    <s v="No"/>
    <s v="No"/>
    <s v="No"/>
    <n v="0"/>
    <s v="United States"/>
    <s v="California"/>
    <s v="Santa Barbara"/>
    <n v="93108"/>
    <n v="34.457540999999999"/>
    <n v="-119.631072"/>
    <n v="12741"/>
    <s v="Q3"/>
    <s v="No"/>
    <n v="0"/>
    <x v="31"/>
    <s v="None"/>
    <s v="Yes"/>
    <n v="17.399999999999999"/>
    <s v="No"/>
    <x v="1"/>
    <s v="None"/>
    <n v="0"/>
    <s v="No"/>
    <s v="No"/>
    <s v="No"/>
    <s v="No"/>
    <s v="No"/>
    <s v="No"/>
    <s v="No"/>
    <s v="No"/>
    <x v="1"/>
    <s v="No"/>
    <x v="1"/>
    <n v="20.350000000000001"/>
    <n v="176.3"/>
    <n v="0"/>
    <n v="0"/>
    <n v="174"/>
    <n v="350.3"/>
    <n v="5"/>
    <s v="Stayed"/>
    <x v="1"/>
    <n v="38"/>
    <n v="4745"/>
    <m/>
    <m/>
    <x v="1"/>
  </r>
  <r>
    <s v="9411-TPQQV"/>
    <s v="Female"/>
    <n v="31"/>
    <s v="No"/>
    <s v="No"/>
    <s v="No"/>
    <s v="No"/>
    <n v="0"/>
    <s v="United States"/>
    <s v="California"/>
    <s v="Santa Barbara"/>
    <n v="93109"/>
    <n v="34.406255999999999"/>
    <n v="-119.72693599999999"/>
    <n v="10986"/>
    <s v="Q3"/>
    <s v="No"/>
    <n v="0"/>
    <x v="51"/>
    <s v="Offer B"/>
    <s v="No"/>
    <n v="0"/>
    <s v="No"/>
    <x v="0"/>
    <s v="DSL"/>
    <n v="28"/>
    <s v="Yes"/>
    <s v="No"/>
    <s v="No"/>
    <s v="Yes"/>
    <s v="Yes"/>
    <s v="Yes"/>
    <s v="Yes"/>
    <s v="No"/>
    <x v="1"/>
    <s v="Yes"/>
    <x v="0"/>
    <n v="54.55"/>
    <n v="2236.1999999999998"/>
    <n v="11.48"/>
    <n v="40"/>
    <n v="0"/>
    <n v="2264.7199999999998"/>
    <n v="3"/>
    <s v="Stayed"/>
    <x v="1"/>
    <n v="74"/>
    <n v="3533"/>
    <m/>
    <m/>
    <x v="2"/>
  </r>
  <r>
    <s v="7954-MLBUN"/>
    <s v="Male"/>
    <n v="41"/>
    <s v="No"/>
    <s v="No"/>
    <s v="No"/>
    <s v="No"/>
    <n v="0"/>
    <s v="United States"/>
    <s v="California"/>
    <s v="Santa Barbara"/>
    <n v="93111"/>
    <n v="34.460197000000001"/>
    <n v="-119.80260199999999"/>
    <n v="16477"/>
    <s v="Q3"/>
    <s v="No"/>
    <n v="0"/>
    <x v="52"/>
    <s v="None"/>
    <s v="Yes"/>
    <n v="10.050000000000001"/>
    <s v="No"/>
    <x v="0"/>
    <s v="Fiber Optic"/>
    <n v="14"/>
    <s v="No"/>
    <s v="No"/>
    <s v="Yes"/>
    <s v="Yes"/>
    <s v="Yes"/>
    <s v="Yes"/>
    <s v="Yes"/>
    <s v="Yes"/>
    <x v="2"/>
    <s v="No"/>
    <x v="0"/>
    <n v="99.45"/>
    <n v="3109.9"/>
    <n v="43.38"/>
    <n v="0"/>
    <n v="311.55"/>
    <n v="3378.07"/>
    <n v="5"/>
    <s v="Stayed"/>
    <x v="1"/>
    <n v="64"/>
    <n v="2021"/>
    <m/>
    <m/>
    <x v="2"/>
  </r>
  <r>
    <s v="2077-DDHJK"/>
    <s v="Female"/>
    <n v="48"/>
    <s v="No"/>
    <s v="No"/>
    <s v="Yes"/>
    <s v="No"/>
    <n v="0"/>
    <s v="United States"/>
    <s v="California"/>
    <s v="Goleta"/>
    <n v="93117"/>
    <n v="34.489983000000002"/>
    <n v="-120.091246"/>
    <n v="49975"/>
    <s v="Q3"/>
    <s v="Yes"/>
    <n v="2"/>
    <x v="39"/>
    <s v="None"/>
    <s v="Yes"/>
    <n v="27.41"/>
    <s v="Yes"/>
    <x v="0"/>
    <s v="DSL"/>
    <n v="9"/>
    <s v="Yes"/>
    <s v="Yes"/>
    <s v="Yes"/>
    <s v="Yes"/>
    <s v="No"/>
    <s v="No"/>
    <s v="No"/>
    <s v="Yes"/>
    <x v="2"/>
    <s v="No"/>
    <x v="1"/>
    <n v="70.900000000000006"/>
    <n v="4911.3500000000004"/>
    <n v="49.37"/>
    <n v="0"/>
    <n v="1863.88"/>
    <n v="6725.86"/>
    <n v="4"/>
    <s v="Stayed"/>
    <x v="1"/>
    <n v="50"/>
    <n v="4114"/>
    <m/>
    <m/>
    <x v="2"/>
  </r>
  <r>
    <s v="9574-BOSMD"/>
    <s v="Male"/>
    <n v="50"/>
    <s v="No"/>
    <s v="No"/>
    <s v="Yes"/>
    <s v="Yes"/>
    <n v="2"/>
    <s v="United States"/>
    <s v="California"/>
    <s v="Arvin"/>
    <n v="93203"/>
    <n v="35.116306999999999"/>
    <n v="-118.817644"/>
    <n v="16206"/>
    <s v="Q3"/>
    <s v="Yes"/>
    <n v="10"/>
    <x v="39"/>
    <s v="None"/>
    <s v="Yes"/>
    <n v="19.09"/>
    <s v="Yes"/>
    <x v="1"/>
    <s v="None"/>
    <n v="0"/>
    <s v="No"/>
    <s v="No"/>
    <s v="No"/>
    <s v="No"/>
    <s v="No"/>
    <s v="No"/>
    <s v="No"/>
    <s v="No"/>
    <x v="2"/>
    <s v="No"/>
    <x v="0"/>
    <n v="25.4"/>
    <n v="1620.2"/>
    <n v="9.34"/>
    <n v="0"/>
    <n v="1298.1199999999999"/>
    <n v="2908.98"/>
    <n v="4"/>
    <s v="Stayed"/>
    <x v="1"/>
    <n v="72"/>
    <n v="5668"/>
    <m/>
    <m/>
    <x v="2"/>
  </r>
  <r>
    <s v="8404-VLQFB"/>
    <s v="Female"/>
    <n v="21"/>
    <s v="Yes"/>
    <s v="No"/>
    <s v="Yes"/>
    <s v="Yes"/>
    <n v="1"/>
    <s v="United States"/>
    <s v="California"/>
    <s v="California Hot Springs"/>
    <n v="93207"/>
    <n v="35.865794999999999"/>
    <n v="-118.69759000000001"/>
    <n v="226"/>
    <s v="Q3"/>
    <s v="Yes"/>
    <n v="1"/>
    <x v="7"/>
    <s v="None"/>
    <s v="Yes"/>
    <n v="29.55"/>
    <s v="Yes"/>
    <x v="1"/>
    <s v="None"/>
    <n v="0"/>
    <s v="No"/>
    <s v="No"/>
    <s v="No"/>
    <s v="No"/>
    <s v="No"/>
    <s v="No"/>
    <s v="No"/>
    <s v="No"/>
    <x v="0"/>
    <s v="Yes"/>
    <x v="0"/>
    <n v="25.25"/>
    <n v="394.85"/>
    <n v="0"/>
    <n v="0"/>
    <n v="443.25"/>
    <n v="838.1"/>
    <n v="3"/>
    <s v="Stayed"/>
    <x v="1"/>
    <n v="59"/>
    <n v="4667"/>
    <m/>
    <m/>
    <x v="1"/>
  </r>
  <r>
    <s v="2391-IPLOP"/>
    <s v="Male"/>
    <n v="25"/>
    <s v="Yes"/>
    <s v="No"/>
    <s v="Yes"/>
    <s v="No"/>
    <n v="0"/>
    <s v="United States"/>
    <s v="California"/>
    <s v="Corcoran"/>
    <n v="93212"/>
    <n v="36.04533"/>
    <n v="-119.53242400000001"/>
    <n v="23506"/>
    <s v="Q3"/>
    <s v="Yes"/>
    <n v="6"/>
    <x v="59"/>
    <s v="Offer B"/>
    <s v="Yes"/>
    <n v="14.32"/>
    <s v="Yes"/>
    <x v="0"/>
    <s v="Cable"/>
    <n v="58"/>
    <s v="No"/>
    <s v="No"/>
    <s v="Yes"/>
    <s v="Yes"/>
    <s v="Yes"/>
    <s v="No"/>
    <s v="No"/>
    <s v="Yes"/>
    <x v="1"/>
    <s v="Yes"/>
    <x v="0"/>
    <n v="69.650000000000006"/>
    <n v="3442.15"/>
    <n v="0"/>
    <n v="0"/>
    <n v="716"/>
    <n v="4158.1499999999996"/>
    <n v="4"/>
    <s v="Stayed"/>
    <x v="1"/>
    <n v="27"/>
    <n v="4706"/>
    <m/>
    <m/>
    <x v="2"/>
  </r>
  <r>
    <s v="5845-BZZIB"/>
    <s v="Male"/>
    <n v="37"/>
    <s v="No"/>
    <s v="No"/>
    <s v="Yes"/>
    <s v="Yes"/>
    <n v="3"/>
    <s v="United States"/>
    <s v="California"/>
    <s v="Frazier Park"/>
    <n v="93222"/>
    <n v="34.907910999999999"/>
    <n v="-119.234281"/>
    <n v="1526"/>
    <s v="Q3"/>
    <s v="Yes"/>
    <n v="7"/>
    <x v="32"/>
    <s v="None"/>
    <s v="Yes"/>
    <n v="11.75"/>
    <s v="No"/>
    <x v="1"/>
    <s v="None"/>
    <n v="0"/>
    <s v="No"/>
    <s v="No"/>
    <s v="No"/>
    <s v="No"/>
    <s v="No"/>
    <s v="No"/>
    <s v="No"/>
    <s v="No"/>
    <x v="2"/>
    <s v="No"/>
    <x v="1"/>
    <n v="20.100000000000001"/>
    <n v="655.29999999999995"/>
    <n v="38.61"/>
    <n v="0"/>
    <n v="411.25"/>
    <n v="1027.94"/>
    <n v="3"/>
    <s v="Stayed"/>
    <x v="1"/>
    <n v="65"/>
    <n v="4517"/>
    <m/>
    <m/>
    <x v="2"/>
  </r>
  <r>
    <s v="1140-UKVZG"/>
    <s v="Female"/>
    <n v="64"/>
    <s v="No"/>
    <s v="No"/>
    <s v="No"/>
    <s v="No"/>
    <n v="0"/>
    <s v="United States"/>
    <s v="California"/>
    <s v="Farmersville"/>
    <n v="93223"/>
    <n v="36.298780000000001"/>
    <n v="-119.20102799999999"/>
    <n v="8644"/>
    <s v="Q3"/>
    <s v="No"/>
    <n v="0"/>
    <x v="37"/>
    <s v="Offer D"/>
    <s v="Yes"/>
    <n v="9.84"/>
    <s v="Yes"/>
    <x v="1"/>
    <s v="None"/>
    <n v="0"/>
    <s v="No"/>
    <s v="No"/>
    <s v="No"/>
    <s v="No"/>
    <s v="No"/>
    <s v="No"/>
    <s v="No"/>
    <s v="No"/>
    <x v="0"/>
    <s v="No"/>
    <x v="1"/>
    <n v="24.8"/>
    <n v="475.25"/>
    <n v="37.06"/>
    <n v="0"/>
    <n v="167.28"/>
    <n v="605.47"/>
    <n v="5"/>
    <s v="Stayed"/>
    <x v="1"/>
    <n v="66"/>
    <n v="5208"/>
    <m/>
    <m/>
    <x v="1"/>
  </r>
  <r>
    <s v="5183-SNMJQ"/>
    <s v="Male"/>
    <n v="32"/>
    <s v="No"/>
    <s v="No"/>
    <s v="No"/>
    <s v="No"/>
    <n v="0"/>
    <s v="United States"/>
    <s v="California"/>
    <s v="Frazier Park"/>
    <n v="93225"/>
    <n v="34.827661999999997"/>
    <n v="-118.999073"/>
    <n v="4498"/>
    <s v="Q3"/>
    <s v="No"/>
    <n v="0"/>
    <x v="31"/>
    <s v="Offer D"/>
    <s v="Yes"/>
    <n v="45.69"/>
    <s v="No"/>
    <x v="0"/>
    <s v="Fiber Optic"/>
    <n v="11"/>
    <s v="No"/>
    <s v="No"/>
    <s v="No"/>
    <s v="Yes"/>
    <s v="Yes"/>
    <s v="Yes"/>
    <s v="Yes"/>
    <s v="Yes"/>
    <x v="0"/>
    <s v="Yes"/>
    <x v="1"/>
    <n v="95.1"/>
    <n v="865.1"/>
    <n v="43.25"/>
    <n v="0"/>
    <n v="456.9"/>
    <n v="1278.75"/>
    <n v="3"/>
    <s v="Stayed"/>
    <x v="1"/>
    <n v="33"/>
    <n v="5787"/>
    <m/>
    <m/>
    <x v="1"/>
  </r>
  <r>
    <s v="8100-PNJMH"/>
    <s v="Male"/>
    <n v="39"/>
    <s v="No"/>
    <s v="No"/>
    <s v="Yes"/>
    <s v="No"/>
    <n v="0"/>
    <s v="United States"/>
    <s v="California"/>
    <s v="Glennville"/>
    <n v="93226"/>
    <n v="35.735694000000002"/>
    <n v="-118.738483"/>
    <n v="296"/>
    <s v="Q3"/>
    <s v="Yes"/>
    <n v="2"/>
    <x v="39"/>
    <s v="None"/>
    <s v="Yes"/>
    <n v="41.61"/>
    <s v="Yes"/>
    <x v="0"/>
    <s v="Cable"/>
    <n v="14"/>
    <s v="Yes"/>
    <s v="Yes"/>
    <s v="Yes"/>
    <s v="Yes"/>
    <s v="Yes"/>
    <s v="Yes"/>
    <s v="Yes"/>
    <s v="Yes"/>
    <x v="2"/>
    <s v="Yes"/>
    <x v="1"/>
    <n v="88.85"/>
    <n v="6132.7"/>
    <n v="0"/>
    <n v="0"/>
    <n v="2829.48"/>
    <n v="8962.18"/>
    <n v="4"/>
    <s v="Stayed"/>
    <x v="1"/>
    <n v="42"/>
    <n v="5228"/>
    <m/>
    <m/>
    <x v="2"/>
  </r>
  <r>
    <s v="7838-LAZFO"/>
    <s v="Male"/>
    <n v="38"/>
    <s v="No"/>
    <s v="No"/>
    <s v="Yes"/>
    <s v="No"/>
    <n v="0"/>
    <s v="United States"/>
    <s v="California"/>
    <s v="Hanford"/>
    <n v="93230"/>
    <n v="36.292230000000004"/>
    <n v="-119.622676"/>
    <n v="53204"/>
    <s v="Q3"/>
    <s v="Yes"/>
    <n v="6"/>
    <x v="55"/>
    <s v="Offer B"/>
    <s v="Yes"/>
    <n v="9.91"/>
    <s v="No"/>
    <x v="0"/>
    <s v="Cable"/>
    <n v="19"/>
    <s v="Yes"/>
    <s v="Yes"/>
    <s v="Yes"/>
    <s v="No"/>
    <s v="Yes"/>
    <s v="Yes"/>
    <s v="Yes"/>
    <s v="Yes"/>
    <x v="1"/>
    <s v="No"/>
    <x v="0"/>
    <n v="78.8"/>
    <n v="3597.5"/>
    <n v="23.28"/>
    <n v="0"/>
    <n v="445.95"/>
    <n v="4020.1699999999901"/>
    <n v="4"/>
    <s v="Stayed"/>
    <x v="1"/>
    <n v="37"/>
    <n v="4192"/>
    <m/>
    <m/>
    <x v="2"/>
  </r>
  <r>
    <s v="2085-JVGAD"/>
    <s v="Male"/>
    <n v="56"/>
    <s v="No"/>
    <s v="No"/>
    <s v="Yes"/>
    <s v="No"/>
    <n v="0"/>
    <s v="United States"/>
    <s v="California"/>
    <s v="Ivanhoe"/>
    <n v="93235"/>
    <n v="36.385818"/>
    <n v="-119.224243"/>
    <n v="4517"/>
    <s v="Q3"/>
    <s v="Yes"/>
    <n v="3"/>
    <x v="4"/>
    <s v="None"/>
    <s v="Yes"/>
    <n v="2.15"/>
    <s v="No"/>
    <x v="1"/>
    <s v="None"/>
    <n v="0"/>
    <s v="No"/>
    <s v="No"/>
    <s v="No"/>
    <s v="No"/>
    <s v="No"/>
    <s v="No"/>
    <s v="No"/>
    <s v="No"/>
    <x v="0"/>
    <s v="No"/>
    <x v="0"/>
    <n v="20.350000000000001"/>
    <n v="697.65"/>
    <n v="45.07"/>
    <n v="0"/>
    <n v="79.55"/>
    <n v="732.12999999999897"/>
    <n v="4"/>
    <s v="Stayed"/>
    <x v="1"/>
    <n v="24"/>
    <n v="3078"/>
    <m/>
    <m/>
    <x v="1"/>
  </r>
  <r>
    <s v="8095-WANWK"/>
    <s v="Female"/>
    <n v="46"/>
    <s v="No"/>
    <s v="No"/>
    <s v="No"/>
    <s v="No"/>
    <n v="0"/>
    <s v="United States"/>
    <s v="California"/>
    <s v="Kettleman City"/>
    <n v="93239"/>
    <n v="35.996923000000002"/>
    <n v="-120.000951"/>
    <n v="1809"/>
    <s v="Q3"/>
    <s v="No"/>
    <n v="0"/>
    <x v="31"/>
    <s v="Offer D"/>
    <s v="Yes"/>
    <n v="3.55"/>
    <s v="No"/>
    <x v="0"/>
    <s v="DSL"/>
    <n v="29"/>
    <s v="No"/>
    <s v="No"/>
    <s v="No"/>
    <s v="No"/>
    <s v="No"/>
    <s v="No"/>
    <s v="No"/>
    <s v="No"/>
    <x v="0"/>
    <s v="No"/>
    <x v="1"/>
    <n v="45.25"/>
    <n v="428.7"/>
    <n v="44.9"/>
    <n v="0"/>
    <n v="35.5"/>
    <n v="419.3"/>
    <n v="5"/>
    <s v="Stayed"/>
    <x v="1"/>
    <n v="38"/>
    <n v="5369"/>
    <m/>
    <m/>
    <x v="1"/>
  </r>
  <r>
    <s v="3030-ZKIWL"/>
    <s v="Male"/>
    <n v="23"/>
    <s v="Yes"/>
    <s v="No"/>
    <s v="No"/>
    <s v="No"/>
    <n v="0"/>
    <s v="United States"/>
    <s v="California"/>
    <s v="Lake Isabella"/>
    <n v="93240"/>
    <n v="35.607875"/>
    <n v="-118.466318"/>
    <n v="5564"/>
    <s v="Q3"/>
    <s v="No"/>
    <n v="0"/>
    <x v="0"/>
    <s v="None"/>
    <s v="Yes"/>
    <n v="18.149999999999999"/>
    <s v="No"/>
    <x v="1"/>
    <s v="None"/>
    <n v="0"/>
    <s v="No"/>
    <s v="No"/>
    <s v="No"/>
    <s v="No"/>
    <s v="No"/>
    <s v="No"/>
    <s v="No"/>
    <s v="No"/>
    <x v="0"/>
    <s v="No"/>
    <x v="1"/>
    <n v="20.05"/>
    <n v="20.05"/>
    <n v="0"/>
    <n v="0"/>
    <n v="18.149999999999999"/>
    <n v="38.200000000000003"/>
    <n v="5"/>
    <s v="Joined"/>
    <x v="1"/>
    <n v="21"/>
    <n v="2798"/>
    <m/>
    <m/>
    <x v="1"/>
  </r>
  <r>
    <s v="9565-FLVCG"/>
    <s v="Male"/>
    <n v="40"/>
    <s v="No"/>
    <s v="No"/>
    <s v="Yes"/>
    <s v="No"/>
    <n v="0"/>
    <s v="United States"/>
    <s v="California"/>
    <s v="Lamont"/>
    <n v="93241"/>
    <n v="35.245035000000001"/>
    <n v="-118.905553"/>
    <n v="15364"/>
    <s v="Q3"/>
    <s v="Yes"/>
    <n v="10"/>
    <x v="22"/>
    <s v="Offer B"/>
    <s v="Yes"/>
    <n v="17.43"/>
    <s v="Yes"/>
    <x v="0"/>
    <s v="DSL"/>
    <n v="30"/>
    <s v="Yes"/>
    <s v="Yes"/>
    <s v="No"/>
    <s v="No"/>
    <s v="No"/>
    <s v="Yes"/>
    <s v="Yes"/>
    <s v="Yes"/>
    <x v="2"/>
    <s v="Yes"/>
    <x v="2"/>
    <n v="69.55"/>
    <n v="4459.1499999999996"/>
    <n v="23.61"/>
    <n v="0"/>
    <n v="1132.95"/>
    <n v="5568.49"/>
    <n v="3"/>
    <s v="Stayed"/>
    <x v="1"/>
    <n v="74"/>
    <n v="5420"/>
    <m/>
    <m/>
    <x v="2"/>
  </r>
  <r>
    <s v="8755-OGKNA"/>
    <s v="Female"/>
    <n v="33"/>
    <s v="No"/>
    <s v="No"/>
    <s v="Yes"/>
    <s v="Yes"/>
    <n v="3"/>
    <s v="United States"/>
    <s v="California"/>
    <s v="Laton"/>
    <n v="93242"/>
    <n v="36.444232"/>
    <n v="-119.71828499999999"/>
    <n v="2900"/>
    <s v="Q3"/>
    <s v="Yes"/>
    <n v="5"/>
    <x v="46"/>
    <s v="Offer B"/>
    <s v="Yes"/>
    <n v="42.14"/>
    <s v="No"/>
    <x v="1"/>
    <s v="None"/>
    <n v="0"/>
    <s v="No"/>
    <s v="No"/>
    <s v="No"/>
    <s v="No"/>
    <s v="No"/>
    <s v="No"/>
    <s v="No"/>
    <s v="No"/>
    <x v="2"/>
    <s v="No"/>
    <x v="0"/>
    <n v="19.5"/>
    <n v="1167.5999999999999"/>
    <n v="19.89"/>
    <n v="0"/>
    <n v="2401.98"/>
    <n v="3549.6899999999901"/>
    <n v="3"/>
    <s v="Stayed"/>
    <x v="1"/>
    <n v="45"/>
    <n v="5864"/>
    <m/>
    <m/>
    <x v="2"/>
  </r>
  <r>
    <s v="2800-VEQXM"/>
    <s v="Female"/>
    <n v="48"/>
    <s v="No"/>
    <s v="No"/>
    <s v="No"/>
    <s v="No"/>
    <n v="0"/>
    <s v="United States"/>
    <s v="California"/>
    <s v="Lebec"/>
    <n v="93243"/>
    <n v="34.845860999999999"/>
    <n v="-118.88516300000001"/>
    <n v="1247"/>
    <s v="Q3"/>
    <s v="No"/>
    <n v="0"/>
    <x v="10"/>
    <s v="None"/>
    <s v="Yes"/>
    <n v="12.5"/>
    <s v="No"/>
    <x v="0"/>
    <s v="Fiber Optic"/>
    <n v="4"/>
    <s v="No"/>
    <s v="No"/>
    <s v="Yes"/>
    <s v="No"/>
    <s v="No"/>
    <s v="No"/>
    <s v="No"/>
    <s v="Yes"/>
    <x v="0"/>
    <s v="Yes"/>
    <x v="2"/>
    <n v="74.75"/>
    <n v="238.1"/>
    <n v="38.840000000000003"/>
    <n v="0"/>
    <n v="37.5"/>
    <n v="236.76"/>
    <n v="3"/>
    <s v="Joined"/>
    <x v="1"/>
    <n v="21"/>
    <n v="3319"/>
    <m/>
    <m/>
    <x v="1"/>
  </r>
  <r>
    <s v="5533-RJFTJ"/>
    <s v="Male"/>
    <n v="22"/>
    <s v="Yes"/>
    <s v="No"/>
    <s v="No"/>
    <s v="No"/>
    <n v="0"/>
    <s v="United States"/>
    <s v="California"/>
    <s v="Lemoore"/>
    <n v="93245"/>
    <n v="36.303666"/>
    <n v="-119.82565700000001"/>
    <n v="30419"/>
    <s v="Q3"/>
    <s v="No"/>
    <n v="0"/>
    <x v="23"/>
    <s v="Offer B"/>
    <s v="No"/>
    <n v="0"/>
    <s v="No"/>
    <x v="0"/>
    <s v="Cable"/>
    <n v="58"/>
    <s v="No"/>
    <s v="No"/>
    <s v="Yes"/>
    <s v="No"/>
    <s v="No"/>
    <s v="No"/>
    <s v="No"/>
    <s v="Yes"/>
    <x v="0"/>
    <s v="Yes"/>
    <x v="0"/>
    <n v="30.2"/>
    <n v="1453.1"/>
    <n v="0"/>
    <n v="0"/>
    <n v="0"/>
    <n v="1453.1"/>
    <n v="4"/>
    <s v="Stayed"/>
    <x v="1"/>
    <n v="42"/>
    <n v="5214"/>
    <m/>
    <m/>
    <x v="1"/>
  </r>
  <r>
    <s v="0214-JHPFW"/>
    <s v="Female"/>
    <n v="22"/>
    <s v="Yes"/>
    <s v="No"/>
    <s v="Yes"/>
    <s v="No"/>
    <n v="0"/>
    <s v="United States"/>
    <s v="California"/>
    <s v="Lost Hills"/>
    <n v="93249"/>
    <n v="35.637715"/>
    <n v="-119.893068"/>
    <n v="2502"/>
    <s v="Q3"/>
    <s v="Yes"/>
    <n v="9"/>
    <x v="57"/>
    <s v="None"/>
    <s v="No"/>
    <n v="0"/>
    <s v="No"/>
    <x v="0"/>
    <s v="Cable"/>
    <n v="85"/>
    <s v="No"/>
    <s v="Yes"/>
    <s v="Yes"/>
    <s v="Yes"/>
    <s v="Yes"/>
    <s v="Yes"/>
    <s v="Yes"/>
    <s v="Yes"/>
    <x v="2"/>
    <s v="No"/>
    <x v="0"/>
    <n v="57.8"/>
    <n v="4039.3"/>
    <n v="1.01"/>
    <n v="0"/>
    <n v="0"/>
    <n v="4038.29"/>
    <n v="4"/>
    <s v="Stayed"/>
    <x v="1"/>
    <n v="42"/>
    <n v="5640"/>
    <m/>
    <m/>
    <x v="2"/>
  </r>
  <r>
    <s v="5642-MHDQT"/>
    <s v="Female"/>
    <n v="60"/>
    <s v="No"/>
    <s v="No"/>
    <s v="Yes"/>
    <s v="No"/>
    <n v="0"/>
    <s v="United States"/>
    <s v="California"/>
    <s v="Mc Farland"/>
    <n v="93250"/>
    <n v="35.666885999999998"/>
    <n v="-119.186717"/>
    <n v="10781"/>
    <s v="Q3"/>
    <s v="Yes"/>
    <n v="6"/>
    <x v="56"/>
    <s v="Offer B"/>
    <s v="Yes"/>
    <n v="11.35"/>
    <s v="No"/>
    <x v="1"/>
    <s v="None"/>
    <n v="0"/>
    <s v="No"/>
    <s v="No"/>
    <s v="No"/>
    <s v="No"/>
    <s v="No"/>
    <s v="No"/>
    <s v="No"/>
    <s v="No"/>
    <x v="1"/>
    <s v="Yes"/>
    <x v="0"/>
    <n v="19.850000000000001"/>
    <n v="1039.45"/>
    <n v="14.67"/>
    <n v="0"/>
    <n v="601.54999999999995"/>
    <n v="1626.33"/>
    <n v="3"/>
    <s v="Stayed"/>
    <x v="1"/>
    <n v="42"/>
    <n v="4836"/>
    <m/>
    <m/>
    <x v="2"/>
  </r>
  <r>
    <s v="3088-FVYWK"/>
    <s v="Male"/>
    <n v="37"/>
    <s v="No"/>
    <s v="No"/>
    <s v="Yes"/>
    <s v="Yes"/>
    <n v="3"/>
    <s v="United States"/>
    <s v="California"/>
    <s v="Mc Kittrick"/>
    <n v="93251"/>
    <n v="35.383809999999997"/>
    <n v="-119.730885"/>
    <n v="302"/>
    <s v="Q3"/>
    <s v="Yes"/>
    <n v="3"/>
    <x v="56"/>
    <s v="Offer B"/>
    <s v="Yes"/>
    <n v="33.31"/>
    <s v="Yes"/>
    <x v="1"/>
    <s v="None"/>
    <n v="0"/>
    <s v="No"/>
    <s v="No"/>
    <s v="No"/>
    <s v="No"/>
    <s v="No"/>
    <s v="No"/>
    <s v="No"/>
    <s v="No"/>
    <x v="2"/>
    <s v="No"/>
    <x v="1"/>
    <n v="25.55"/>
    <n v="1336.1"/>
    <n v="37.369999999999997"/>
    <n v="0"/>
    <n v="1765.43"/>
    <n v="3064.16"/>
    <n v="3"/>
    <s v="Stayed"/>
    <x v="1"/>
    <n v="46"/>
    <n v="5794"/>
    <m/>
    <m/>
    <x v="2"/>
  </r>
  <r>
    <s v="9092-GDZKO"/>
    <s v="Male"/>
    <n v="49"/>
    <s v="No"/>
    <s v="No"/>
    <s v="No"/>
    <s v="No"/>
    <n v="0"/>
    <s v="United States"/>
    <s v="California"/>
    <s v="New Cuyama"/>
    <n v="93254"/>
    <n v="34.956577000000003"/>
    <n v="-119.750142"/>
    <n v="798"/>
    <s v="Q3"/>
    <s v="No"/>
    <n v="0"/>
    <x v="41"/>
    <s v="Offer D"/>
    <s v="Yes"/>
    <n v="22.97"/>
    <s v="Yes"/>
    <x v="1"/>
    <s v="None"/>
    <n v="0"/>
    <s v="No"/>
    <s v="No"/>
    <s v="No"/>
    <s v="No"/>
    <s v="No"/>
    <s v="No"/>
    <s v="No"/>
    <s v="No"/>
    <x v="0"/>
    <s v="Yes"/>
    <x v="1"/>
    <n v="24.85"/>
    <n v="493.4"/>
    <n v="21.32"/>
    <n v="0"/>
    <n v="505.34"/>
    <n v="977.42"/>
    <n v="4"/>
    <s v="Stayed"/>
    <x v="1"/>
    <n v="51"/>
    <n v="3534"/>
    <m/>
    <m/>
    <x v="1"/>
  </r>
  <r>
    <s v="2324-AALNO"/>
    <s v="Female"/>
    <n v="63"/>
    <s v="No"/>
    <s v="No"/>
    <s v="No"/>
    <s v="No"/>
    <n v="0"/>
    <s v="United States"/>
    <s v="California"/>
    <s v="Porterville"/>
    <n v="93257"/>
    <n v="36.008958"/>
    <n v="-118.891593"/>
    <n v="65566"/>
    <s v="Q3"/>
    <s v="No"/>
    <n v="0"/>
    <x v="65"/>
    <s v="Offer B"/>
    <s v="Yes"/>
    <n v="23.76"/>
    <s v="Yes"/>
    <x v="1"/>
    <s v="None"/>
    <n v="0"/>
    <s v="No"/>
    <s v="No"/>
    <s v="No"/>
    <s v="No"/>
    <s v="No"/>
    <s v="No"/>
    <s v="No"/>
    <s v="No"/>
    <x v="1"/>
    <s v="No"/>
    <x v="0"/>
    <n v="24.55"/>
    <n v="1203.95"/>
    <n v="36.04"/>
    <n v="0"/>
    <n v="1140.48"/>
    <n v="2308.39"/>
    <n v="5"/>
    <s v="Stayed"/>
    <x v="1"/>
    <n v="41"/>
    <n v="5517"/>
    <m/>
    <m/>
    <x v="2"/>
  </r>
  <r>
    <s v="5760-IFJOZ"/>
    <s v="Male"/>
    <n v="57"/>
    <s v="No"/>
    <s v="No"/>
    <s v="No"/>
    <s v="No"/>
    <n v="0"/>
    <s v="United States"/>
    <s v="California"/>
    <s v="Richgrove"/>
    <n v="93261"/>
    <n v="35.809921000000003"/>
    <n v="-119.127437"/>
    <n v="2956"/>
    <s v="Q3"/>
    <s v="No"/>
    <n v="0"/>
    <x v="10"/>
    <s v="None"/>
    <s v="Yes"/>
    <n v="47.5"/>
    <s v="Yes"/>
    <x v="0"/>
    <s v="Fiber Optic"/>
    <n v="22"/>
    <s v="No"/>
    <s v="Yes"/>
    <s v="Yes"/>
    <s v="No"/>
    <s v="Yes"/>
    <s v="Yes"/>
    <s v="Yes"/>
    <s v="Yes"/>
    <x v="0"/>
    <s v="No"/>
    <x v="2"/>
    <n v="107.95"/>
    <n v="313.60000000000002"/>
    <n v="0"/>
    <n v="0"/>
    <n v="142.5"/>
    <n v="456.1"/>
    <n v="4"/>
    <s v="Joined"/>
    <x v="1"/>
    <n v="77"/>
    <n v="3449"/>
    <m/>
    <m/>
    <x v="1"/>
  </r>
  <r>
    <s v="2826-UWHIS"/>
    <s v="Male"/>
    <n v="64"/>
    <s v="No"/>
    <s v="No"/>
    <s v="Yes"/>
    <s v="No"/>
    <n v="0"/>
    <s v="United States"/>
    <s v="California"/>
    <s v="Sequoia National Park"/>
    <n v="93262"/>
    <n v="36.527242999999999"/>
    <n v="-118.594938"/>
    <n v="56"/>
    <s v="Q3"/>
    <s v="Yes"/>
    <n v="4"/>
    <x v="55"/>
    <s v="Offer B"/>
    <s v="Yes"/>
    <n v="1.59"/>
    <s v="Yes"/>
    <x v="0"/>
    <s v="Fiber Optic"/>
    <n v="19"/>
    <s v="No"/>
    <s v="Yes"/>
    <s v="No"/>
    <s v="No"/>
    <s v="No"/>
    <s v="No"/>
    <s v="No"/>
    <s v="Yes"/>
    <x v="0"/>
    <s v="No"/>
    <x v="0"/>
    <n v="81.400000000000006"/>
    <n v="3775.85"/>
    <n v="0"/>
    <n v="0"/>
    <n v="71.55"/>
    <n v="3847.4"/>
    <n v="5"/>
    <s v="Stayed"/>
    <x v="1"/>
    <n v="55"/>
    <n v="5602"/>
    <m/>
    <m/>
    <x v="1"/>
  </r>
  <r>
    <s v="7501-IWUNG"/>
    <s v="Female"/>
    <n v="57"/>
    <s v="No"/>
    <s v="No"/>
    <s v="Yes"/>
    <s v="No"/>
    <n v="0"/>
    <s v="United States"/>
    <s v="California"/>
    <s v="Springville"/>
    <n v="93265"/>
    <n v="36.245925999999997"/>
    <n v="-118.693138"/>
    <n v="3546"/>
    <s v="Q3"/>
    <s v="Yes"/>
    <n v="9"/>
    <x v="66"/>
    <s v="Offer B"/>
    <s v="Yes"/>
    <n v="1.27"/>
    <s v="No"/>
    <x v="0"/>
    <s v="DSL"/>
    <n v="24"/>
    <s v="No"/>
    <s v="No"/>
    <s v="Yes"/>
    <s v="Yes"/>
    <s v="Yes"/>
    <s v="Yes"/>
    <s v="Yes"/>
    <s v="No"/>
    <x v="2"/>
    <s v="Yes"/>
    <x v="0"/>
    <n v="73.8"/>
    <n v="4616.05"/>
    <n v="49.51"/>
    <n v="30"/>
    <n v="77.47"/>
    <n v="4674.01"/>
    <n v="4"/>
    <s v="Stayed"/>
    <x v="1"/>
    <n v="58"/>
    <n v="6301"/>
    <m/>
    <m/>
    <x v="2"/>
  </r>
  <r>
    <s v="4957-TREIR"/>
    <s v="Male"/>
    <n v="37"/>
    <s v="No"/>
    <s v="No"/>
    <s v="No"/>
    <s v="No"/>
    <n v="0"/>
    <s v="United States"/>
    <s v="California"/>
    <s v="Stratford"/>
    <n v="93266"/>
    <n v="36.175255"/>
    <n v="-119.813805"/>
    <n v="1729"/>
    <s v="Q3"/>
    <s v="No"/>
    <n v="0"/>
    <x v="10"/>
    <s v="None"/>
    <s v="Yes"/>
    <n v="38.049999999999997"/>
    <s v="No"/>
    <x v="0"/>
    <s v="DSL"/>
    <n v="7"/>
    <s v="Yes"/>
    <s v="No"/>
    <s v="No"/>
    <s v="Yes"/>
    <s v="Yes"/>
    <s v="No"/>
    <s v="No"/>
    <s v="Yes"/>
    <x v="0"/>
    <s v="Yes"/>
    <x v="1"/>
    <n v="64.400000000000006"/>
    <n v="195.65"/>
    <n v="0"/>
    <n v="0"/>
    <n v="114.149999999999"/>
    <n v="309.8"/>
    <n v="4"/>
    <s v="Joined"/>
    <x v="1"/>
    <n v="20"/>
    <n v="5645"/>
    <m/>
    <m/>
    <x v="1"/>
  </r>
  <r>
    <s v="8040-MNRTF"/>
    <s v="Female"/>
    <n v="47"/>
    <s v="No"/>
    <s v="No"/>
    <s v="No"/>
    <s v="No"/>
    <n v="0"/>
    <s v="United States"/>
    <s v="California"/>
    <s v="Taft"/>
    <n v="93268"/>
    <n v="35.184837000000002"/>
    <n v="-119.402525"/>
    <n v="14937"/>
    <s v="Q3"/>
    <s v="No"/>
    <n v="0"/>
    <x v="0"/>
    <s v="None"/>
    <s v="Yes"/>
    <n v="37.51"/>
    <s v="No"/>
    <x v="0"/>
    <s v="Fiber Optic"/>
    <n v="10"/>
    <s v="No"/>
    <s v="No"/>
    <s v="No"/>
    <s v="No"/>
    <s v="No"/>
    <s v="No"/>
    <s v="No"/>
    <s v="Yes"/>
    <x v="0"/>
    <s v="No"/>
    <x v="2"/>
    <n v="71.099999999999994"/>
    <n v="71.099999999999994"/>
    <n v="0"/>
    <n v="0"/>
    <n v="37.51"/>
    <n v="108.609999999999"/>
    <n v="5"/>
    <s v="Joined"/>
    <x v="1"/>
    <n v="64"/>
    <n v="3029"/>
    <m/>
    <m/>
    <x v="1"/>
  </r>
  <r>
    <s v="1536-HBSWP"/>
    <s v="Female"/>
    <n v="33"/>
    <s v="No"/>
    <s v="No"/>
    <s v="No"/>
    <s v="No"/>
    <n v="0"/>
    <s v="United States"/>
    <s v="California"/>
    <s v="Terra Bella"/>
    <n v="93270"/>
    <n v="35.939067999999999"/>
    <n v="-119.043666"/>
    <n v="5868"/>
    <s v="Q3"/>
    <s v="No"/>
    <n v="0"/>
    <x v="0"/>
    <s v="None"/>
    <s v="Yes"/>
    <n v="14.93"/>
    <s v="No"/>
    <x v="0"/>
    <s v="DSL"/>
    <n v="4"/>
    <s v="No"/>
    <s v="No"/>
    <s v="No"/>
    <s v="Yes"/>
    <s v="No"/>
    <s v="No"/>
    <s v="No"/>
    <s v="Yes"/>
    <x v="0"/>
    <s v="Yes"/>
    <x v="0"/>
    <n v="49.9"/>
    <n v="49.9"/>
    <n v="0"/>
    <n v="0"/>
    <n v="14.93"/>
    <n v="64.83"/>
    <n v="3"/>
    <s v="Joined"/>
    <x v="1"/>
    <n v="56"/>
    <n v="4667"/>
    <m/>
    <m/>
    <x v="0"/>
  </r>
  <r>
    <s v="5313-FPXWG"/>
    <s v="Male"/>
    <n v="58"/>
    <s v="No"/>
    <s v="No"/>
    <s v="No"/>
    <s v="No"/>
    <n v="0"/>
    <s v="United States"/>
    <s v="California"/>
    <s v="Three Rivers"/>
    <n v="93271"/>
    <n v="36.413432999999998"/>
    <n v="-118.854708"/>
    <n v="2318"/>
    <s v="Q3"/>
    <s v="No"/>
    <n v="0"/>
    <x v="60"/>
    <s v="Offer B"/>
    <s v="Yes"/>
    <n v="34.36"/>
    <s v="Yes"/>
    <x v="1"/>
    <s v="None"/>
    <n v="0"/>
    <s v="No"/>
    <s v="No"/>
    <s v="No"/>
    <s v="No"/>
    <s v="No"/>
    <s v="No"/>
    <s v="No"/>
    <s v="No"/>
    <x v="1"/>
    <s v="Yes"/>
    <x v="0"/>
    <n v="24.6"/>
    <n v="1266.4000000000001"/>
    <n v="47.91"/>
    <n v="0"/>
    <n v="1752.36"/>
    <n v="2970.85"/>
    <n v="5"/>
    <s v="Stayed"/>
    <x v="1"/>
    <n v="75"/>
    <n v="4886"/>
    <m/>
    <m/>
    <x v="2"/>
  </r>
  <r>
    <s v="0946-FKYTX"/>
    <s v="Male"/>
    <n v="42"/>
    <s v="No"/>
    <s v="No"/>
    <s v="No"/>
    <s v="No"/>
    <n v="0"/>
    <s v="United States"/>
    <s v="California"/>
    <s v="Tulare"/>
    <n v="93274"/>
    <n v="36.185471"/>
    <n v="-119.375243"/>
    <n v="56101"/>
    <s v="Q3"/>
    <s v="No"/>
    <n v="0"/>
    <x v="26"/>
    <s v="Offer B"/>
    <s v="No"/>
    <n v="0"/>
    <s v="No"/>
    <x v="0"/>
    <s v="Cable"/>
    <n v="14"/>
    <s v="No"/>
    <s v="Yes"/>
    <s v="No"/>
    <s v="No"/>
    <s v="No"/>
    <s v="No"/>
    <s v="No"/>
    <s v="Yes"/>
    <x v="1"/>
    <s v="No"/>
    <x v="2"/>
    <n v="30.1"/>
    <n v="1623.4"/>
    <n v="11.72"/>
    <n v="0"/>
    <n v="0"/>
    <n v="1611.68"/>
    <n v="3"/>
    <s v="Stayed"/>
    <x v="1"/>
    <n v="51"/>
    <n v="6290"/>
    <m/>
    <m/>
    <x v="2"/>
  </r>
  <r>
    <s v="5076-YVXCM"/>
    <s v="Male"/>
    <n v="55"/>
    <s v="No"/>
    <s v="No"/>
    <s v="No"/>
    <s v="No"/>
    <n v="0"/>
    <s v="United States"/>
    <s v="California"/>
    <s v="Tupman"/>
    <n v="93276"/>
    <n v="35.316262999999999"/>
    <n v="-119.402559"/>
    <n v="236"/>
    <s v="Q3"/>
    <s v="No"/>
    <n v="0"/>
    <x v="60"/>
    <s v="Offer B"/>
    <s v="Yes"/>
    <n v="45.92"/>
    <s v="Yes"/>
    <x v="0"/>
    <s v="Fiber Optic"/>
    <n v="12"/>
    <s v="No"/>
    <s v="No"/>
    <s v="No"/>
    <s v="No"/>
    <s v="No"/>
    <s v="Yes"/>
    <s v="Yes"/>
    <s v="No"/>
    <x v="0"/>
    <s v="No"/>
    <x v="0"/>
    <n v="83.4"/>
    <n v="4149.45"/>
    <n v="29.76"/>
    <n v="30"/>
    <n v="2341.92"/>
    <n v="6491.61"/>
    <n v="5"/>
    <s v="Stayed"/>
    <x v="1"/>
    <n v="65"/>
    <n v="4191"/>
    <m/>
    <m/>
    <x v="1"/>
  </r>
  <r>
    <s v="8262-COGGB"/>
    <s v="Male"/>
    <n v="53"/>
    <s v="No"/>
    <s v="No"/>
    <s v="No"/>
    <s v="No"/>
    <n v="0"/>
    <s v="United States"/>
    <s v="California"/>
    <s v="Visalia"/>
    <n v="93277"/>
    <n v="36.303792999999999"/>
    <n v="-119.375646"/>
    <n v="44741"/>
    <s v="Q3"/>
    <s v="No"/>
    <n v="0"/>
    <x v="0"/>
    <s v="None"/>
    <s v="Yes"/>
    <n v="11.61"/>
    <s v="No"/>
    <x v="1"/>
    <s v="None"/>
    <n v="0"/>
    <s v="No"/>
    <s v="No"/>
    <s v="No"/>
    <s v="No"/>
    <s v="No"/>
    <s v="No"/>
    <s v="No"/>
    <s v="No"/>
    <x v="0"/>
    <s v="Yes"/>
    <x v="2"/>
    <n v="20.45"/>
    <n v="20.45"/>
    <n v="0"/>
    <n v="0"/>
    <n v="11.61"/>
    <n v="32.06"/>
    <n v="3"/>
    <s v="Joined"/>
    <x v="1"/>
    <n v="48"/>
    <n v="5384"/>
    <m/>
    <m/>
    <x v="1"/>
  </r>
  <r>
    <s v="6663-JOCQO"/>
    <s v="Male"/>
    <n v="55"/>
    <s v="No"/>
    <s v="No"/>
    <s v="Yes"/>
    <s v="No"/>
    <n v="0"/>
    <s v="United States"/>
    <s v="California"/>
    <s v="Wasco"/>
    <n v="93280"/>
    <n v="35.652242000000001"/>
    <n v="-119.4464"/>
    <n v="22760"/>
    <s v="Q3"/>
    <s v="Yes"/>
    <n v="7"/>
    <x v="52"/>
    <s v="None"/>
    <s v="Yes"/>
    <n v="29.06"/>
    <s v="Yes"/>
    <x v="0"/>
    <s v="DSL"/>
    <n v="22"/>
    <s v="Yes"/>
    <s v="Yes"/>
    <s v="No"/>
    <s v="Yes"/>
    <s v="No"/>
    <s v="Yes"/>
    <s v="Yes"/>
    <s v="Yes"/>
    <x v="1"/>
    <s v="Yes"/>
    <x v="0"/>
    <n v="75.25"/>
    <n v="2344.5"/>
    <n v="1.99"/>
    <n v="0"/>
    <n v="900.86"/>
    <n v="3243.37"/>
    <n v="3"/>
    <s v="Stayed"/>
    <x v="1"/>
    <n v="43"/>
    <n v="4258"/>
    <m/>
    <m/>
    <x v="2"/>
  </r>
  <r>
    <s v="9620-QJREV"/>
    <s v="Male"/>
    <n v="62"/>
    <s v="No"/>
    <s v="No"/>
    <s v="No"/>
    <s v="No"/>
    <n v="0"/>
    <s v="United States"/>
    <s v="California"/>
    <s v="Weldon"/>
    <n v="93283"/>
    <n v="35.556469999999997"/>
    <n v="-118.24491399999999"/>
    <n v="1935"/>
    <s v="Q3"/>
    <s v="No"/>
    <n v="0"/>
    <x v="58"/>
    <s v="Offer B"/>
    <s v="Yes"/>
    <n v="42.25"/>
    <s v="No"/>
    <x v="1"/>
    <s v="None"/>
    <n v="0"/>
    <s v="No"/>
    <s v="No"/>
    <s v="No"/>
    <s v="No"/>
    <s v="No"/>
    <s v="No"/>
    <s v="No"/>
    <s v="No"/>
    <x v="1"/>
    <s v="No"/>
    <x v="1"/>
    <n v="20.55"/>
    <n v="1013.05"/>
    <n v="0"/>
    <n v="0"/>
    <n v="1985.75"/>
    <n v="2998.8"/>
    <n v="5"/>
    <s v="Stayed"/>
    <x v="1"/>
    <n v="56"/>
    <n v="3313"/>
    <m/>
    <m/>
    <x v="2"/>
  </r>
  <r>
    <s v="2480-JZOSN"/>
    <s v="Female"/>
    <n v="64"/>
    <s v="No"/>
    <s v="No"/>
    <s v="Yes"/>
    <s v="No"/>
    <n v="0"/>
    <s v="United States"/>
    <s v="California"/>
    <s v="Woody"/>
    <n v="93287"/>
    <n v="35.710244000000003"/>
    <n v="-118.88167900000001"/>
    <n v="88"/>
    <s v="Q3"/>
    <s v="Yes"/>
    <n v="8"/>
    <x v="0"/>
    <s v="None"/>
    <s v="Yes"/>
    <n v="35.24"/>
    <s v="No"/>
    <x v="1"/>
    <s v="None"/>
    <n v="0"/>
    <s v="No"/>
    <s v="No"/>
    <s v="No"/>
    <s v="No"/>
    <s v="No"/>
    <s v="No"/>
    <s v="No"/>
    <s v="No"/>
    <x v="0"/>
    <s v="Yes"/>
    <x v="1"/>
    <n v="20.65"/>
    <n v="20.65"/>
    <n v="0"/>
    <n v="0"/>
    <n v="35.24"/>
    <n v="55.89"/>
    <n v="4"/>
    <s v="Joined"/>
    <x v="1"/>
    <n v="59"/>
    <n v="4517"/>
    <m/>
    <m/>
    <x v="1"/>
  </r>
  <r>
    <s v="0078-XZMHT"/>
    <s v="Male"/>
    <n v="19"/>
    <s v="Yes"/>
    <s v="No"/>
    <s v="Yes"/>
    <s v="No"/>
    <n v="0"/>
    <s v="United States"/>
    <s v="California"/>
    <s v="Visalia"/>
    <n v="93291"/>
    <n v="36.391776999999998"/>
    <n v="-119.37284200000001"/>
    <n v="36718"/>
    <s v="Q3"/>
    <s v="Yes"/>
    <n v="5"/>
    <x v="61"/>
    <s v="None"/>
    <s v="Yes"/>
    <n v="32.36"/>
    <s v="Yes"/>
    <x v="0"/>
    <s v="DSL"/>
    <n v="52"/>
    <s v="No"/>
    <s v="Yes"/>
    <s v="Yes"/>
    <s v="Yes"/>
    <s v="Yes"/>
    <s v="Yes"/>
    <s v="Yes"/>
    <s v="Yes"/>
    <x v="2"/>
    <s v="Yes"/>
    <x v="0"/>
    <n v="85.15"/>
    <n v="6316.2"/>
    <n v="0"/>
    <n v="0"/>
    <n v="2329.92"/>
    <n v="8646.1199999999899"/>
    <n v="3"/>
    <s v="Stayed"/>
    <x v="1"/>
    <n v="76"/>
    <n v="6322"/>
    <m/>
    <m/>
    <x v="2"/>
  </r>
  <r>
    <s v="8338-QIUNR"/>
    <s v="Male"/>
    <n v="23"/>
    <s v="Yes"/>
    <s v="No"/>
    <s v="Yes"/>
    <s v="No"/>
    <n v="0"/>
    <s v="United States"/>
    <s v="California"/>
    <s v="Bakersfield"/>
    <n v="93304"/>
    <n v="35.339796"/>
    <n v="-119.023552"/>
    <n v="44588"/>
    <s v="Q3"/>
    <s v="Yes"/>
    <n v="8"/>
    <x v="61"/>
    <s v="None"/>
    <s v="Yes"/>
    <n v="6.09"/>
    <s v="Yes"/>
    <x v="0"/>
    <s v="DSL"/>
    <n v="41"/>
    <s v="Yes"/>
    <s v="No"/>
    <s v="Yes"/>
    <s v="Yes"/>
    <s v="No"/>
    <s v="No"/>
    <s v="No"/>
    <s v="Yes"/>
    <x v="2"/>
    <s v="Yes"/>
    <x v="1"/>
    <n v="66.5"/>
    <n v="4811.6000000000004"/>
    <n v="45.61"/>
    <n v="0"/>
    <n v="438.48"/>
    <n v="5204.47"/>
    <n v="3"/>
    <s v="Stayed"/>
    <x v="1"/>
    <n v="49"/>
    <n v="4397"/>
    <m/>
    <m/>
    <x v="2"/>
  </r>
  <r>
    <s v="1525-LNLOJ"/>
    <s v="Male"/>
    <n v="34"/>
    <s v="No"/>
    <s v="No"/>
    <s v="Yes"/>
    <s v="No"/>
    <n v="0"/>
    <s v="United States"/>
    <s v="California"/>
    <s v="Bakersfield"/>
    <n v="93305"/>
    <n v="35.391733000000002"/>
    <n v="-118.984109"/>
    <n v="35643"/>
    <s v="Q3"/>
    <s v="Yes"/>
    <n v="5"/>
    <x v="49"/>
    <s v="None"/>
    <s v="Yes"/>
    <n v="32.04"/>
    <s v="Yes"/>
    <x v="0"/>
    <s v="DSL"/>
    <n v="19"/>
    <s v="No"/>
    <s v="No"/>
    <s v="Yes"/>
    <s v="No"/>
    <s v="Yes"/>
    <s v="No"/>
    <s v="No"/>
    <s v="Yes"/>
    <x v="2"/>
    <s v="Yes"/>
    <x v="0"/>
    <n v="63.3"/>
    <n v="4189.7"/>
    <n v="40.619999999999997"/>
    <n v="0"/>
    <n v="2114.64"/>
    <n v="6263.7199999999903"/>
    <n v="5"/>
    <s v="Stayed"/>
    <x v="1"/>
    <n v="60"/>
    <n v="4186"/>
    <m/>
    <m/>
    <x v="2"/>
  </r>
  <r>
    <s v="9450-TRJUU"/>
    <s v="Male"/>
    <n v="52"/>
    <s v="No"/>
    <s v="No"/>
    <s v="No"/>
    <s v="No"/>
    <n v="0"/>
    <s v="United States"/>
    <s v="California"/>
    <s v="Bakersfield"/>
    <n v="93306"/>
    <n v="35.449880999999998"/>
    <n v="-118.841442"/>
    <n v="53481"/>
    <s v="Q3"/>
    <s v="No"/>
    <n v="0"/>
    <x v="32"/>
    <s v="None"/>
    <s v="Yes"/>
    <n v="41.21"/>
    <s v="Yes"/>
    <x v="0"/>
    <s v="Fiber Optic"/>
    <n v="6"/>
    <s v="No"/>
    <s v="No"/>
    <s v="No"/>
    <s v="No"/>
    <s v="Yes"/>
    <s v="No"/>
    <s v="No"/>
    <s v="Yes"/>
    <x v="0"/>
    <s v="No"/>
    <x v="0"/>
    <n v="83.15"/>
    <n v="2848.45"/>
    <n v="18.84"/>
    <n v="0"/>
    <n v="1442.35"/>
    <n v="4271.96"/>
    <n v="4"/>
    <s v="Stayed"/>
    <x v="1"/>
    <n v="65"/>
    <n v="2332"/>
    <m/>
    <m/>
    <x v="1"/>
  </r>
  <r>
    <s v="1766-GKNMI"/>
    <s v="Male"/>
    <n v="56"/>
    <s v="No"/>
    <s v="No"/>
    <s v="No"/>
    <s v="No"/>
    <n v="0"/>
    <s v="United States"/>
    <s v="California"/>
    <s v="Bakersfield"/>
    <n v="93307"/>
    <n v="35.280113"/>
    <n v="-118.962329"/>
    <n v="59195"/>
    <s v="Q3"/>
    <s v="No"/>
    <n v="0"/>
    <x v="48"/>
    <s v="None"/>
    <s v="Yes"/>
    <n v="9.49"/>
    <s v="Yes"/>
    <x v="0"/>
    <s v="Fiber Optic"/>
    <n v="21"/>
    <s v="No"/>
    <s v="No"/>
    <s v="No"/>
    <s v="No"/>
    <s v="No"/>
    <s v="Yes"/>
    <s v="Yes"/>
    <s v="Yes"/>
    <x v="0"/>
    <s v="Yes"/>
    <x v="0"/>
    <n v="84.9"/>
    <n v="2516.1999999999998"/>
    <n v="47.04"/>
    <n v="0"/>
    <n v="275.20999999999998"/>
    <n v="2744.37"/>
    <n v="3"/>
    <s v="Stayed"/>
    <x v="1"/>
    <n v="69"/>
    <n v="4388"/>
    <m/>
    <m/>
    <x v="1"/>
  </r>
  <r>
    <s v="6942-LBFDP"/>
    <s v="Female"/>
    <n v="30"/>
    <s v="No"/>
    <s v="No"/>
    <s v="No"/>
    <s v="No"/>
    <n v="0"/>
    <s v="United States"/>
    <s v="California"/>
    <s v="Bakersfield"/>
    <n v="93308"/>
    <n v="35.559617000000003"/>
    <n v="-118.925185"/>
    <n v="44915"/>
    <s v="Q3"/>
    <s v="No"/>
    <n v="0"/>
    <x v="17"/>
    <s v="None"/>
    <s v="Yes"/>
    <n v="16.7"/>
    <s v="No"/>
    <x v="1"/>
    <s v="None"/>
    <n v="0"/>
    <s v="No"/>
    <s v="No"/>
    <s v="No"/>
    <s v="No"/>
    <s v="No"/>
    <s v="No"/>
    <s v="No"/>
    <s v="No"/>
    <x v="0"/>
    <s v="Yes"/>
    <x v="2"/>
    <n v="20.55"/>
    <n v="33.6"/>
    <n v="0"/>
    <n v="0"/>
    <n v="33.4"/>
    <n v="67"/>
    <n v="3"/>
    <s v="Joined"/>
    <x v="1"/>
    <n v="25"/>
    <n v="5629"/>
    <m/>
    <m/>
    <x v="1"/>
  </r>
  <r>
    <s v="1456-TWCGB"/>
    <s v="Male"/>
    <n v="34"/>
    <s v="No"/>
    <s v="No"/>
    <s v="No"/>
    <s v="No"/>
    <n v="0"/>
    <s v="United States"/>
    <s v="California"/>
    <s v="Bakersfield"/>
    <n v="93309"/>
    <n v="35.342891000000002"/>
    <n v="-119.064803"/>
    <n v="58632"/>
    <s v="Q3"/>
    <s v="No"/>
    <n v="0"/>
    <x v="14"/>
    <s v="None"/>
    <s v="Yes"/>
    <n v="38.01"/>
    <s v="No"/>
    <x v="0"/>
    <s v="Cable"/>
    <n v="5"/>
    <s v="No"/>
    <s v="Yes"/>
    <s v="No"/>
    <s v="No"/>
    <s v="No"/>
    <s v="No"/>
    <s v="No"/>
    <s v="Yes"/>
    <x v="0"/>
    <s v="No"/>
    <x v="2"/>
    <n v="49.25"/>
    <n v="208.45"/>
    <n v="0"/>
    <n v="0"/>
    <n v="152.04"/>
    <n v="360.49"/>
    <n v="3"/>
    <s v="Stayed"/>
    <x v="1"/>
    <n v="37"/>
    <n v="3272"/>
    <m/>
    <m/>
    <x v="1"/>
  </r>
  <r>
    <s v="7596-ZYWBB"/>
    <s v="Female"/>
    <n v="19"/>
    <s v="Yes"/>
    <s v="No"/>
    <s v="No"/>
    <s v="No"/>
    <n v="0"/>
    <s v="United States"/>
    <s v="California"/>
    <s v="Bakersfield"/>
    <n v="93312"/>
    <n v="35.392598999999997"/>
    <n v="-119.245341"/>
    <n v="40836"/>
    <s v="Q3"/>
    <s v="No"/>
    <n v="0"/>
    <x v="22"/>
    <s v="Offer B"/>
    <s v="Yes"/>
    <n v="43.29"/>
    <s v="No"/>
    <x v="0"/>
    <s v="DSL"/>
    <n v="76"/>
    <s v="Yes"/>
    <s v="Yes"/>
    <s v="No"/>
    <s v="Yes"/>
    <s v="No"/>
    <s v="No"/>
    <s v="No"/>
    <s v="No"/>
    <x v="2"/>
    <s v="Yes"/>
    <x v="2"/>
    <n v="59.6"/>
    <n v="3739.8"/>
    <n v="0"/>
    <n v="120"/>
    <n v="2813.85"/>
    <n v="6673.65"/>
    <n v="4"/>
    <s v="Stayed"/>
    <x v="1"/>
    <n v="75"/>
    <n v="4372"/>
    <m/>
    <m/>
    <x v="2"/>
  </r>
  <r>
    <s v="3014-WJKSM"/>
    <s v="Male"/>
    <n v="26"/>
    <s v="Yes"/>
    <s v="No"/>
    <s v="Yes"/>
    <s v="No"/>
    <n v="0"/>
    <s v="United States"/>
    <s v="California"/>
    <s v="San Luis Obispo"/>
    <n v="93401"/>
    <n v="35.233744999999999"/>
    <n v="-120.626442"/>
    <n v="27047"/>
    <s v="Q3"/>
    <s v="Yes"/>
    <n v="10"/>
    <x v="48"/>
    <s v="None"/>
    <s v="Yes"/>
    <n v="3.35"/>
    <s v="No"/>
    <x v="0"/>
    <s v="Fiber Optic"/>
    <n v="59"/>
    <s v="No"/>
    <s v="No"/>
    <s v="Yes"/>
    <s v="No"/>
    <s v="No"/>
    <s v="No"/>
    <s v="No"/>
    <s v="Yes"/>
    <x v="0"/>
    <s v="Yes"/>
    <x v="1"/>
    <n v="75.3"/>
    <n v="2263.4"/>
    <n v="0"/>
    <n v="0"/>
    <n v="97.15"/>
    <n v="2360.5500000000002"/>
    <n v="4"/>
    <s v="Stayed"/>
    <x v="1"/>
    <n v="40"/>
    <n v="4910"/>
    <m/>
    <m/>
    <x v="1"/>
  </r>
  <r>
    <s v="3347-YJZZE"/>
    <s v="Male"/>
    <n v="60"/>
    <s v="No"/>
    <s v="No"/>
    <s v="Yes"/>
    <s v="Yes"/>
    <n v="2"/>
    <s v="United States"/>
    <s v="California"/>
    <s v="Los Osos"/>
    <n v="93402"/>
    <n v="35.279983999999999"/>
    <n v="-120.824288"/>
    <n v="14859"/>
    <s v="Q3"/>
    <s v="Yes"/>
    <n v="6"/>
    <x v="48"/>
    <s v="None"/>
    <s v="Yes"/>
    <n v="6.73"/>
    <s v="Yes"/>
    <x v="0"/>
    <s v="DSL"/>
    <n v="27"/>
    <s v="No"/>
    <s v="Yes"/>
    <s v="Yes"/>
    <s v="No"/>
    <s v="Yes"/>
    <s v="Yes"/>
    <s v="Yes"/>
    <s v="Yes"/>
    <x v="0"/>
    <s v="No"/>
    <x v="1"/>
    <n v="80.099999999999994"/>
    <n v="2211.8000000000002"/>
    <n v="0"/>
    <n v="0"/>
    <n v="195.17"/>
    <n v="2406.9699999999998"/>
    <n v="4"/>
    <s v="Stayed"/>
    <x v="1"/>
    <n v="70"/>
    <n v="4558"/>
    <m/>
    <m/>
    <x v="1"/>
  </r>
  <r>
    <s v="7929-DMBCV"/>
    <s v="Female"/>
    <n v="45"/>
    <s v="No"/>
    <s v="No"/>
    <s v="Yes"/>
    <s v="No"/>
    <n v="0"/>
    <s v="United States"/>
    <s v="California"/>
    <s v="Arroyo Grande"/>
    <n v="93420"/>
    <n v="35.176236000000003"/>
    <n v="-120.483243"/>
    <n v="24499"/>
    <s v="Q3"/>
    <s v="Yes"/>
    <n v="6"/>
    <x v="21"/>
    <s v="Offer D"/>
    <s v="Yes"/>
    <n v="11.39"/>
    <s v="No"/>
    <x v="0"/>
    <s v="Fiber Optic"/>
    <n v="21"/>
    <s v="No"/>
    <s v="No"/>
    <s v="Yes"/>
    <s v="Yes"/>
    <s v="No"/>
    <s v="No"/>
    <s v="No"/>
    <s v="Yes"/>
    <x v="0"/>
    <s v="Yes"/>
    <x v="2"/>
    <n v="81"/>
    <n v="1683.7"/>
    <n v="0"/>
    <n v="0"/>
    <n v="227.8"/>
    <n v="1911.5"/>
    <n v="3"/>
    <s v="Stayed"/>
    <x v="1"/>
    <n v="22"/>
    <n v="4741"/>
    <m/>
    <m/>
    <x v="1"/>
  </r>
  <r>
    <s v="9661-JALZV"/>
    <s v="Female"/>
    <n v="23"/>
    <s v="Yes"/>
    <s v="No"/>
    <s v="No"/>
    <s v="No"/>
    <n v="0"/>
    <s v="United States"/>
    <s v="California"/>
    <s v="Atascadero"/>
    <n v="93422"/>
    <n v="35.453912000000003"/>
    <n v="-120.69461"/>
    <n v="29539"/>
    <s v="Q3"/>
    <s v="No"/>
    <n v="0"/>
    <x v="6"/>
    <s v="Offer B"/>
    <s v="Yes"/>
    <n v="47.9"/>
    <s v="Yes"/>
    <x v="1"/>
    <s v="None"/>
    <n v="0"/>
    <s v="No"/>
    <s v="No"/>
    <s v="No"/>
    <s v="No"/>
    <s v="No"/>
    <s v="No"/>
    <s v="No"/>
    <s v="No"/>
    <x v="2"/>
    <s v="Yes"/>
    <x v="1"/>
    <n v="24.7"/>
    <n v="1519"/>
    <n v="0"/>
    <n v="0"/>
    <n v="2778.2"/>
    <n v="4297.2"/>
    <n v="4"/>
    <s v="Stayed"/>
    <x v="1"/>
    <n v="54"/>
    <n v="5138"/>
    <m/>
    <m/>
    <x v="2"/>
  </r>
  <r>
    <s v="5433-KYGHE"/>
    <s v="Female"/>
    <n v="53"/>
    <s v="No"/>
    <s v="No"/>
    <s v="No"/>
    <s v="Yes"/>
    <n v="1"/>
    <s v="United States"/>
    <s v="California"/>
    <s v="Avila Beach"/>
    <n v="93424"/>
    <n v="35.186644000000001"/>
    <n v="-120.72830500000001"/>
    <n v="812"/>
    <s v="Q3"/>
    <s v="No"/>
    <n v="0"/>
    <x v="35"/>
    <s v="Offer D"/>
    <s v="Yes"/>
    <n v="47.72"/>
    <s v="Yes"/>
    <x v="0"/>
    <s v="Fiber Optic"/>
    <n v="22"/>
    <s v="Yes"/>
    <s v="No"/>
    <s v="No"/>
    <s v="Yes"/>
    <s v="No"/>
    <s v="No"/>
    <s v="No"/>
    <s v="Yes"/>
    <x v="0"/>
    <s v="Yes"/>
    <x v="2"/>
    <n v="86"/>
    <n v="1164.05"/>
    <n v="0"/>
    <n v="0"/>
    <n v="668.07999999999902"/>
    <n v="1832.1299999999901"/>
    <n v="3"/>
    <s v="Stayed"/>
    <x v="1"/>
    <n v="33"/>
    <n v="5494"/>
    <m/>
    <m/>
    <x v="1"/>
  </r>
  <r>
    <s v="4312-KFRXN"/>
    <s v="Male"/>
    <n v="61"/>
    <s v="No"/>
    <s v="No"/>
    <s v="Yes"/>
    <s v="No"/>
    <n v="0"/>
    <s v="United States"/>
    <s v="California"/>
    <s v="Bradley"/>
    <n v="93426"/>
    <n v="35.842889"/>
    <n v="-121.004862"/>
    <n v="1363"/>
    <s v="Q3"/>
    <s v="Yes"/>
    <n v="2"/>
    <x v="61"/>
    <s v="Offer A"/>
    <s v="Yes"/>
    <n v="34.29"/>
    <s v="Yes"/>
    <x v="1"/>
    <s v="None"/>
    <n v="0"/>
    <s v="No"/>
    <s v="No"/>
    <s v="No"/>
    <s v="No"/>
    <s v="No"/>
    <s v="No"/>
    <s v="No"/>
    <s v="No"/>
    <x v="2"/>
    <s v="No"/>
    <x v="1"/>
    <n v="25.4"/>
    <n v="1710.9"/>
    <n v="0"/>
    <n v="0"/>
    <n v="2468.88"/>
    <n v="4179.78"/>
    <n v="3"/>
    <s v="Stayed"/>
    <x v="1"/>
    <n v="30"/>
    <n v="5512"/>
    <m/>
    <m/>
    <x v="2"/>
  </r>
  <r>
    <s v="5575-TPIZQ"/>
    <s v="Male"/>
    <n v="21"/>
    <s v="Yes"/>
    <s v="No"/>
    <s v="No"/>
    <s v="No"/>
    <n v="0"/>
    <s v="United States"/>
    <s v="California"/>
    <s v="Buellton"/>
    <n v="93427"/>
    <n v="34.631362000000003"/>
    <n v="-120.238218"/>
    <n v="4644"/>
    <s v="Q3"/>
    <s v="No"/>
    <n v="0"/>
    <x v="29"/>
    <s v="Offer B"/>
    <s v="Yes"/>
    <n v="37.75"/>
    <s v="Yes"/>
    <x v="0"/>
    <s v="Fiber Optic"/>
    <n v="73"/>
    <s v="Yes"/>
    <s v="No"/>
    <s v="No"/>
    <s v="No"/>
    <s v="Yes"/>
    <s v="No"/>
    <s v="No"/>
    <s v="Yes"/>
    <x v="0"/>
    <s v="Yes"/>
    <x v="1"/>
    <n v="89.15"/>
    <n v="4245.55"/>
    <n v="0"/>
    <n v="0"/>
    <n v="1736.5"/>
    <n v="5982.05"/>
    <n v="3"/>
    <s v="Stayed"/>
    <x v="1"/>
    <n v="43"/>
    <n v="5593"/>
    <m/>
    <m/>
    <x v="1"/>
  </r>
  <r>
    <s v="0114-IGABW"/>
    <s v="Female"/>
    <n v="40"/>
    <s v="No"/>
    <s v="No"/>
    <s v="Yes"/>
    <s v="No"/>
    <n v="0"/>
    <s v="United States"/>
    <s v="California"/>
    <s v="Cambria"/>
    <n v="93428"/>
    <n v="35.591386999999997"/>
    <n v="-121.032256"/>
    <n v="6526"/>
    <s v="Q3"/>
    <s v="Yes"/>
    <n v="2"/>
    <x v="67"/>
    <s v="Offer A"/>
    <s v="No"/>
    <n v="0"/>
    <s v="No"/>
    <x v="0"/>
    <s v="Cable"/>
    <n v="29"/>
    <s v="No"/>
    <s v="Yes"/>
    <s v="Yes"/>
    <s v="Yes"/>
    <s v="Yes"/>
    <s v="Yes"/>
    <s v="Yes"/>
    <s v="Yes"/>
    <x v="2"/>
    <s v="No"/>
    <x v="0"/>
    <n v="58.25"/>
    <n v="4145.8999999999996"/>
    <n v="0"/>
    <n v="0"/>
    <n v="0"/>
    <n v="4145.8999999999996"/>
    <n v="5"/>
    <s v="Stayed"/>
    <x v="1"/>
    <n v="76"/>
    <n v="5224"/>
    <m/>
    <m/>
    <x v="2"/>
  </r>
  <r>
    <s v="9944-AEXBM"/>
    <s v="Male"/>
    <n v="51"/>
    <s v="No"/>
    <s v="No"/>
    <s v="No"/>
    <s v="No"/>
    <n v="0"/>
    <s v="United States"/>
    <s v="California"/>
    <s v="Casmalia"/>
    <n v="93429"/>
    <n v="34.866031999999997"/>
    <n v="-120.536546"/>
    <n v="210"/>
    <s v="Q3"/>
    <s v="No"/>
    <n v="0"/>
    <x v="15"/>
    <s v="None"/>
    <s v="Yes"/>
    <n v="37.04"/>
    <s v="Yes"/>
    <x v="0"/>
    <s v="Fiber Optic"/>
    <n v="28"/>
    <s v="No"/>
    <s v="No"/>
    <s v="No"/>
    <s v="No"/>
    <s v="No"/>
    <s v="Yes"/>
    <s v="Yes"/>
    <s v="Yes"/>
    <x v="0"/>
    <s v="Yes"/>
    <x v="0"/>
    <n v="85.65"/>
    <n v="2664.3"/>
    <n v="0"/>
    <n v="0"/>
    <n v="1185.28"/>
    <n v="3849.58"/>
    <n v="3"/>
    <s v="Stayed"/>
    <x v="1"/>
    <n v="26"/>
    <n v="2383"/>
    <m/>
    <m/>
    <x v="1"/>
  </r>
  <r>
    <s v="1853-ARAAQ"/>
    <s v="Female"/>
    <n v="47"/>
    <s v="No"/>
    <s v="No"/>
    <s v="No"/>
    <s v="No"/>
    <n v="0"/>
    <s v="United States"/>
    <s v="California"/>
    <s v="Cayucos"/>
    <n v="93430"/>
    <n v="35.511833000000003"/>
    <n v="-120.918713"/>
    <n v="3220"/>
    <s v="Q3"/>
    <s v="No"/>
    <n v="0"/>
    <x v="62"/>
    <s v="None"/>
    <s v="No"/>
    <n v="0"/>
    <s v="No"/>
    <x v="0"/>
    <s v="DSL"/>
    <n v="7"/>
    <s v="No"/>
    <s v="No"/>
    <s v="Yes"/>
    <s v="No"/>
    <s v="Yes"/>
    <s v="Yes"/>
    <s v="Yes"/>
    <s v="Yes"/>
    <x v="0"/>
    <s v="Yes"/>
    <x v="1"/>
    <n v="50.35"/>
    <n v="1277.5"/>
    <n v="0"/>
    <n v="0"/>
    <n v="0"/>
    <n v="1277.5"/>
    <n v="5"/>
    <s v="Stayed"/>
    <x v="1"/>
    <n v="48"/>
    <n v="2510"/>
    <m/>
    <m/>
    <x v="1"/>
  </r>
  <r>
    <s v="4697-LUPSU"/>
    <s v="Male"/>
    <n v="22"/>
    <s v="Yes"/>
    <s v="No"/>
    <s v="Yes"/>
    <s v="No"/>
    <n v="0"/>
    <s v="United States"/>
    <s v="California"/>
    <s v="Grover Beach"/>
    <n v="93433"/>
    <n v="35.120832999999998"/>
    <n v="-120.61843"/>
    <n v="13106"/>
    <s v="Q3"/>
    <s v="Yes"/>
    <n v="6"/>
    <x v="17"/>
    <s v="None"/>
    <s v="Yes"/>
    <n v="38.409999999999997"/>
    <s v="No"/>
    <x v="1"/>
    <s v="None"/>
    <n v="0"/>
    <s v="No"/>
    <s v="No"/>
    <s v="No"/>
    <s v="No"/>
    <s v="No"/>
    <s v="No"/>
    <s v="No"/>
    <s v="No"/>
    <x v="1"/>
    <s v="No"/>
    <x v="1"/>
    <n v="20.2"/>
    <n v="34.75"/>
    <n v="0"/>
    <n v="0"/>
    <n v="76.819999999999993"/>
    <n v="111.57"/>
    <n v="3"/>
    <s v="Joined"/>
    <x v="1"/>
    <n v="44"/>
    <n v="3866"/>
    <m/>
    <m/>
    <x v="1"/>
  </r>
  <r>
    <s v="8434-VGEQQ"/>
    <s v="Male"/>
    <n v="24"/>
    <s v="Yes"/>
    <s v="No"/>
    <s v="Yes"/>
    <s v="No"/>
    <n v="0"/>
    <s v="United States"/>
    <s v="California"/>
    <s v="Guadalupe"/>
    <n v="93434"/>
    <n v="34.936"/>
    <n v="-120.594655"/>
    <n v="5726"/>
    <s v="Q3"/>
    <s v="No"/>
    <n v="0"/>
    <x v="66"/>
    <s v="Offer B"/>
    <s v="Yes"/>
    <n v="46.76"/>
    <s v="No"/>
    <x v="1"/>
    <s v="None"/>
    <n v="0"/>
    <s v="No"/>
    <s v="No"/>
    <s v="No"/>
    <s v="No"/>
    <s v="No"/>
    <s v="No"/>
    <s v="No"/>
    <s v="No"/>
    <x v="2"/>
    <s v="No"/>
    <x v="1"/>
    <n v="20.55"/>
    <n v="1305.95"/>
    <n v="0"/>
    <n v="0"/>
    <n v="2852.3599999999901"/>
    <n v="4158.3099999999904"/>
    <n v="4"/>
    <s v="Stayed"/>
    <x v="1"/>
    <n v="36"/>
    <n v="4446"/>
    <m/>
    <m/>
    <x v="2"/>
  </r>
  <r>
    <s v="4950-HKQTE"/>
    <s v="Female"/>
    <n v="47"/>
    <s v="No"/>
    <s v="No"/>
    <s v="No"/>
    <s v="No"/>
    <n v="0"/>
    <s v="United States"/>
    <s v="California"/>
    <s v="Morro Bay"/>
    <n v="93442"/>
    <n v="35.369553000000003"/>
    <n v="-120.763864"/>
    <n v="10909"/>
    <s v="Q3"/>
    <s v="No"/>
    <n v="0"/>
    <x v="41"/>
    <s v="Offer D"/>
    <s v="Yes"/>
    <n v="5.28"/>
    <s v="Yes"/>
    <x v="1"/>
    <s v="None"/>
    <n v="0"/>
    <s v="No"/>
    <s v="No"/>
    <s v="No"/>
    <s v="No"/>
    <s v="No"/>
    <s v="No"/>
    <s v="No"/>
    <s v="No"/>
    <x v="2"/>
    <s v="No"/>
    <x v="1"/>
    <n v="26.25"/>
    <n v="605.9"/>
    <n v="0"/>
    <n v="0"/>
    <n v="116.16"/>
    <n v="722.06"/>
    <n v="4"/>
    <s v="Stayed"/>
    <x v="1"/>
    <n v="64"/>
    <n v="5676"/>
    <m/>
    <m/>
    <x v="2"/>
  </r>
  <r>
    <s v="6786-OBWQR"/>
    <s v="Female"/>
    <n v="20"/>
    <s v="Yes"/>
    <s v="No"/>
    <s v="Yes"/>
    <s v="Yes"/>
    <n v="2"/>
    <s v="United States"/>
    <s v="California"/>
    <s v="Nipomo"/>
    <n v="93444"/>
    <n v="35.050345"/>
    <n v="-120.489599"/>
    <n v="15405"/>
    <s v="Q3"/>
    <s v="Yes"/>
    <n v="8"/>
    <x v="20"/>
    <s v="None"/>
    <s v="Yes"/>
    <n v="47.91"/>
    <s v="No"/>
    <x v="0"/>
    <s v="Fiber Optic"/>
    <n v="73"/>
    <s v="No"/>
    <s v="No"/>
    <s v="No"/>
    <s v="No"/>
    <s v="Yes"/>
    <s v="No"/>
    <s v="No"/>
    <s v="Yes"/>
    <x v="0"/>
    <s v="Yes"/>
    <x v="0"/>
    <n v="80.849999999999994"/>
    <n v="356.1"/>
    <n v="0"/>
    <n v="0"/>
    <n v="239.54999999999899"/>
    <n v="595.65"/>
    <n v="5"/>
    <s v="Stayed"/>
    <x v="1"/>
    <n v="69"/>
    <n v="5109"/>
    <m/>
    <m/>
    <x v="0"/>
  </r>
  <r>
    <s v="2753-JMMCV"/>
    <s v="Male"/>
    <n v="41"/>
    <s v="No"/>
    <s v="No"/>
    <s v="No"/>
    <s v="No"/>
    <n v="0"/>
    <s v="United States"/>
    <s v="California"/>
    <s v="Paso Robles"/>
    <n v="93446"/>
    <n v="35.634222000000001"/>
    <n v="-120.728341"/>
    <n v="35586"/>
    <s v="Q3"/>
    <s v="No"/>
    <n v="0"/>
    <x v="22"/>
    <s v="Offer B"/>
    <s v="Yes"/>
    <n v="22.23"/>
    <s v="Yes"/>
    <x v="0"/>
    <s v="DSL"/>
    <n v="18"/>
    <s v="No"/>
    <s v="Yes"/>
    <s v="Yes"/>
    <s v="Yes"/>
    <s v="No"/>
    <s v="Yes"/>
    <s v="Yes"/>
    <s v="Yes"/>
    <x v="2"/>
    <s v="Yes"/>
    <x v="1"/>
    <n v="74.2"/>
    <n v="4805.6499999999996"/>
    <n v="0"/>
    <n v="0"/>
    <n v="1444.95"/>
    <n v="6250.5999999999904"/>
    <n v="3"/>
    <s v="Stayed"/>
    <x v="1"/>
    <n v="39"/>
    <n v="4774"/>
    <m/>
    <m/>
    <x v="2"/>
  </r>
  <r>
    <s v="6621-YOBKI"/>
    <s v="Male"/>
    <n v="46"/>
    <s v="No"/>
    <s v="No"/>
    <s v="No"/>
    <s v="No"/>
    <n v="0"/>
    <s v="United States"/>
    <s v="California"/>
    <s v="San Ardo"/>
    <n v="93450"/>
    <n v="35.996008000000003"/>
    <n v="-120.85305"/>
    <n v="670"/>
    <s v="Q3"/>
    <s v="No"/>
    <n v="0"/>
    <x v="20"/>
    <s v="None"/>
    <s v="Yes"/>
    <n v="31.78"/>
    <s v="No"/>
    <x v="1"/>
    <s v="None"/>
    <n v="0"/>
    <s v="No"/>
    <s v="No"/>
    <s v="No"/>
    <s v="No"/>
    <s v="No"/>
    <s v="No"/>
    <s v="No"/>
    <s v="No"/>
    <x v="0"/>
    <s v="No"/>
    <x v="1"/>
    <n v="20.350000000000001"/>
    <n v="92.75"/>
    <n v="0"/>
    <n v="0"/>
    <n v="158.9"/>
    <n v="251.65"/>
    <n v="4"/>
    <s v="Stayed"/>
    <x v="1"/>
    <n v="76"/>
    <n v="2303"/>
    <m/>
    <m/>
    <x v="1"/>
  </r>
  <r>
    <s v="1216-JWVUX"/>
    <s v="Male"/>
    <n v="51"/>
    <s v="No"/>
    <s v="No"/>
    <s v="Yes"/>
    <s v="Yes"/>
    <n v="3"/>
    <s v="United States"/>
    <s v="California"/>
    <s v="San Miguel"/>
    <n v="93451"/>
    <n v="35.886766999999999"/>
    <n v="-120.608661"/>
    <n v="2666"/>
    <s v="Q3"/>
    <s v="Yes"/>
    <n v="4"/>
    <x v="3"/>
    <s v="None"/>
    <s v="Yes"/>
    <n v="4.46"/>
    <s v="No"/>
    <x v="0"/>
    <s v="Fiber Optic"/>
    <n v="58"/>
    <s v="No"/>
    <s v="Yes"/>
    <s v="No"/>
    <s v="No"/>
    <s v="No"/>
    <s v="No"/>
    <s v="No"/>
    <s v="Yes"/>
    <x v="0"/>
    <s v="Yes"/>
    <x v="0"/>
    <n v="75.5"/>
    <n v="1901.05"/>
    <n v="0"/>
    <n v="0"/>
    <n v="111.5"/>
    <n v="2012.55"/>
    <n v="3"/>
    <s v="Stayed"/>
    <x v="1"/>
    <n v="33"/>
    <n v="5985"/>
    <m/>
    <m/>
    <x v="1"/>
  </r>
  <r>
    <s v="7564-GHCVB"/>
    <s v="Female"/>
    <n v="27"/>
    <s v="Yes"/>
    <s v="No"/>
    <s v="Yes"/>
    <s v="No"/>
    <n v="0"/>
    <s v="United States"/>
    <s v="California"/>
    <s v="San Simeon"/>
    <n v="93452"/>
    <n v="35.746484000000002"/>
    <n v="-121.223355"/>
    <n v="471"/>
    <s v="Q3"/>
    <s v="Yes"/>
    <n v="5"/>
    <x v="61"/>
    <s v="Offer A"/>
    <s v="Yes"/>
    <n v="7.29"/>
    <s v="Yes"/>
    <x v="0"/>
    <s v="Fiber Optic"/>
    <n v="53"/>
    <s v="Yes"/>
    <s v="No"/>
    <s v="No"/>
    <s v="No"/>
    <s v="No"/>
    <s v="No"/>
    <s v="No"/>
    <s v="No"/>
    <x v="2"/>
    <s v="No"/>
    <x v="0"/>
    <n v="79.05"/>
    <n v="5730.7"/>
    <n v="0"/>
    <n v="80"/>
    <n v="524.88"/>
    <n v="6335.58"/>
    <n v="3"/>
    <s v="Stayed"/>
    <x v="1"/>
    <n v="40"/>
    <n v="4689"/>
    <m/>
    <m/>
    <x v="2"/>
  </r>
  <r>
    <s v="1173-NOEYG"/>
    <s v="Female"/>
    <n v="25"/>
    <s v="Yes"/>
    <s v="No"/>
    <s v="Yes"/>
    <s v="No"/>
    <n v="0"/>
    <s v="United States"/>
    <s v="California"/>
    <s v="Santa Margarita"/>
    <n v="93453"/>
    <n v="35.303925999999997"/>
    <n v="-120.256567"/>
    <n v="2687"/>
    <s v="Q3"/>
    <s v="Yes"/>
    <n v="1"/>
    <x v="5"/>
    <s v="None"/>
    <s v="Yes"/>
    <n v="18.739999999999998"/>
    <s v="Yes"/>
    <x v="0"/>
    <s v="Fiber Optic"/>
    <n v="59"/>
    <s v="No"/>
    <s v="No"/>
    <s v="Yes"/>
    <s v="No"/>
    <s v="No"/>
    <s v="Yes"/>
    <s v="Yes"/>
    <s v="Yes"/>
    <x v="0"/>
    <s v="No"/>
    <x v="0"/>
    <n v="90.15"/>
    <n v="2423.4"/>
    <n v="0"/>
    <n v="0"/>
    <n v="505.979999999999"/>
    <n v="2929.38"/>
    <n v="4"/>
    <s v="Stayed"/>
    <x v="1"/>
    <n v="67"/>
    <n v="5750"/>
    <m/>
    <m/>
    <x v="1"/>
  </r>
  <r>
    <s v="7595-EHCDL"/>
    <s v="Male"/>
    <n v="48"/>
    <s v="No"/>
    <s v="No"/>
    <s v="Yes"/>
    <s v="Yes"/>
    <n v="2"/>
    <s v="United States"/>
    <s v="California"/>
    <s v="Santa Maria"/>
    <n v="93454"/>
    <n v="34.943522999999999"/>
    <n v="-120.25672900000001"/>
    <n v="30540"/>
    <s v="Q3"/>
    <s v="Yes"/>
    <n v="10"/>
    <x v="15"/>
    <s v="None"/>
    <s v="No"/>
    <n v="0"/>
    <s v="No"/>
    <x v="0"/>
    <s v="DSL"/>
    <n v="19"/>
    <s v="No"/>
    <s v="No"/>
    <s v="Yes"/>
    <s v="No"/>
    <s v="Yes"/>
    <s v="Yes"/>
    <s v="Yes"/>
    <s v="Yes"/>
    <x v="0"/>
    <s v="No"/>
    <x v="1"/>
    <n v="50.6"/>
    <n v="1653.45"/>
    <n v="0"/>
    <n v="0"/>
    <n v="0"/>
    <n v="1653.45"/>
    <n v="3"/>
    <s v="Stayed"/>
    <x v="1"/>
    <n v="40"/>
    <n v="3087"/>
    <m/>
    <m/>
    <x v="1"/>
  </r>
  <r>
    <s v="6647-ZEDXT"/>
    <s v="Female"/>
    <n v="19"/>
    <s v="Yes"/>
    <s v="No"/>
    <s v="No"/>
    <s v="No"/>
    <n v="0"/>
    <s v="United States"/>
    <s v="California"/>
    <s v="Santa Maria"/>
    <n v="93455"/>
    <n v="34.818227"/>
    <n v="-120.418784"/>
    <n v="37364"/>
    <s v="Q3"/>
    <s v="No"/>
    <n v="0"/>
    <x v="28"/>
    <s v="None"/>
    <s v="Yes"/>
    <n v="13.16"/>
    <s v="Yes"/>
    <x v="0"/>
    <s v="Fiber Optic"/>
    <n v="27"/>
    <s v="No"/>
    <s v="Yes"/>
    <s v="Yes"/>
    <s v="Yes"/>
    <s v="Yes"/>
    <s v="Yes"/>
    <s v="Yes"/>
    <s v="Yes"/>
    <x v="1"/>
    <s v="No"/>
    <x v="1"/>
    <n v="110.45"/>
    <n v="3327.05"/>
    <n v="0"/>
    <n v="0"/>
    <n v="394.8"/>
    <n v="3721.85"/>
    <n v="4"/>
    <s v="Stayed"/>
    <x v="1"/>
    <n v="45"/>
    <n v="4983"/>
    <m/>
    <m/>
    <x v="2"/>
  </r>
  <r>
    <s v="2521-NPUZR"/>
    <s v="Male"/>
    <n v="26"/>
    <s v="Yes"/>
    <s v="No"/>
    <s v="Yes"/>
    <s v="No"/>
    <n v="0"/>
    <s v="United States"/>
    <s v="California"/>
    <s v="Santa Maria"/>
    <n v="93458"/>
    <n v="34.959339999999997"/>
    <n v="-120.490081"/>
    <n v="43684"/>
    <s v="Q3"/>
    <s v="Yes"/>
    <n v="9"/>
    <x v="57"/>
    <s v="Offer A"/>
    <s v="Yes"/>
    <n v="41.05"/>
    <s v="No"/>
    <x v="0"/>
    <s v="Fiber Optic"/>
    <n v="59"/>
    <s v="Yes"/>
    <s v="Yes"/>
    <s v="Yes"/>
    <s v="Yes"/>
    <s v="No"/>
    <s v="Yes"/>
    <s v="Yes"/>
    <s v="Yes"/>
    <x v="2"/>
    <s v="No"/>
    <x v="1"/>
    <n v="101"/>
    <n v="7085.5"/>
    <n v="0"/>
    <n v="0"/>
    <n v="2873.5"/>
    <n v="9959"/>
    <n v="3"/>
    <s v="Stayed"/>
    <x v="1"/>
    <n v="48"/>
    <n v="5025"/>
    <m/>
    <m/>
    <x v="2"/>
  </r>
  <r>
    <s v="4381-MHQDC"/>
    <s v="Female"/>
    <n v="38"/>
    <s v="No"/>
    <s v="No"/>
    <s v="No"/>
    <s v="No"/>
    <n v="0"/>
    <s v="United States"/>
    <s v="California"/>
    <s v="Solvang"/>
    <n v="93463"/>
    <n v="34.624398999999997"/>
    <n v="-120.13787499999999"/>
    <n v="7958"/>
    <s v="Q3"/>
    <s v="No"/>
    <n v="0"/>
    <x v="58"/>
    <s v="Offer B"/>
    <s v="Yes"/>
    <n v="35.75"/>
    <s v="Yes"/>
    <x v="0"/>
    <s v="DSL"/>
    <n v="13"/>
    <s v="Yes"/>
    <s v="No"/>
    <s v="Yes"/>
    <s v="Yes"/>
    <s v="No"/>
    <s v="No"/>
    <s v="No"/>
    <s v="No"/>
    <x v="2"/>
    <s v="Yes"/>
    <x v="1"/>
    <n v="65"/>
    <n v="2879.9"/>
    <n v="0"/>
    <n v="0"/>
    <n v="1680.25"/>
    <n v="4560.1499999999996"/>
    <n v="3"/>
    <s v="Stayed"/>
    <x v="1"/>
    <n v="40"/>
    <n v="3286"/>
    <m/>
    <m/>
    <x v="2"/>
  </r>
  <r>
    <s v="6923-JHPMP"/>
    <s v="Female"/>
    <n v="35"/>
    <s v="No"/>
    <s v="No"/>
    <s v="No"/>
    <s v="No"/>
    <n v="0"/>
    <s v="United States"/>
    <s v="California"/>
    <s v="Templeton"/>
    <n v="93465"/>
    <n v="35.536115000000002"/>
    <n v="-120.739231"/>
    <n v="7918"/>
    <s v="Q3"/>
    <s v="No"/>
    <n v="0"/>
    <x v="17"/>
    <s v="None"/>
    <s v="Yes"/>
    <n v="35.409999999999997"/>
    <s v="No"/>
    <x v="0"/>
    <s v="Fiber Optic"/>
    <n v="25"/>
    <s v="Yes"/>
    <s v="No"/>
    <s v="Yes"/>
    <s v="No"/>
    <s v="No"/>
    <s v="No"/>
    <s v="No"/>
    <s v="Yes"/>
    <x v="0"/>
    <s v="Yes"/>
    <x v="0"/>
    <n v="80.45"/>
    <n v="137.1"/>
    <n v="0"/>
    <n v="0"/>
    <n v="70.819999999999993"/>
    <n v="207.92"/>
    <n v="4"/>
    <s v="Joined"/>
    <x v="1"/>
    <n v="67"/>
    <n v="5602"/>
    <m/>
    <m/>
    <x v="0"/>
  </r>
  <r>
    <s v="4018-PPNDW"/>
    <s v="Female"/>
    <n v="23"/>
    <s v="Yes"/>
    <s v="No"/>
    <s v="Yes"/>
    <s v="No"/>
    <n v="0"/>
    <s v="United States"/>
    <s v="California"/>
    <s v="California City"/>
    <n v="93505"/>
    <n v="35.151491"/>
    <n v="-117.92759700000001"/>
    <n v="8316"/>
    <s v="Q3"/>
    <s v="Yes"/>
    <n v="9"/>
    <x v="66"/>
    <s v="Offer B"/>
    <s v="Yes"/>
    <n v="13.35"/>
    <s v="Yes"/>
    <x v="1"/>
    <s v="None"/>
    <n v="0"/>
    <s v="No"/>
    <s v="No"/>
    <s v="No"/>
    <s v="No"/>
    <s v="No"/>
    <s v="No"/>
    <s v="No"/>
    <s v="No"/>
    <x v="2"/>
    <s v="Yes"/>
    <x v="1"/>
    <n v="24.1"/>
    <n v="1551.6"/>
    <n v="0"/>
    <n v="0"/>
    <n v="814.35"/>
    <n v="2365.9499999999998"/>
    <n v="4"/>
    <s v="Stayed"/>
    <x v="1"/>
    <n v="21"/>
    <n v="5970"/>
    <m/>
    <m/>
    <x v="2"/>
  </r>
  <r>
    <s v="1635-FJFCC"/>
    <s v="Female"/>
    <n v="46"/>
    <s v="No"/>
    <s v="No"/>
    <s v="No"/>
    <s v="No"/>
    <n v="0"/>
    <s v="United States"/>
    <s v="California"/>
    <s v="Acton"/>
    <n v="93510"/>
    <n v="34.501452"/>
    <n v="-118.20786200000001"/>
    <n v="7831"/>
    <s v="Q3"/>
    <s v="No"/>
    <n v="0"/>
    <x v="20"/>
    <s v="None"/>
    <s v="Yes"/>
    <n v="10.99"/>
    <s v="No"/>
    <x v="0"/>
    <s v="DSL"/>
    <n v="29"/>
    <s v="No"/>
    <s v="No"/>
    <s v="No"/>
    <s v="No"/>
    <s v="No"/>
    <s v="No"/>
    <s v="No"/>
    <s v="Yes"/>
    <x v="0"/>
    <s v="Yes"/>
    <x v="1"/>
    <n v="44.05"/>
    <n v="202.15"/>
    <n v="0"/>
    <n v="0"/>
    <n v="54.95"/>
    <n v="257.10000000000002"/>
    <n v="5"/>
    <s v="Stayed"/>
    <x v="1"/>
    <n v="74"/>
    <n v="5846"/>
    <m/>
    <m/>
    <x v="1"/>
  </r>
  <r>
    <s v="6425-JWTDV"/>
    <s v="Male"/>
    <n v="43"/>
    <s v="No"/>
    <s v="No"/>
    <s v="Yes"/>
    <s v="No"/>
    <n v="0"/>
    <s v="United States"/>
    <s v="California"/>
    <s v="Boron"/>
    <n v="93516"/>
    <n v="34.957030000000003"/>
    <n v="-117.73045"/>
    <n v="2241"/>
    <s v="Q3"/>
    <s v="Yes"/>
    <n v="5"/>
    <x v="65"/>
    <s v="Offer B"/>
    <s v="Yes"/>
    <n v="15.95"/>
    <s v="No"/>
    <x v="1"/>
    <s v="None"/>
    <n v="0"/>
    <s v="No"/>
    <s v="No"/>
    <s v="No"/>
    <s v="No"/>
    <s v="No"/>
    <s v="No"/>
    <s v="No"/>
    <s v="No"/>
    <x v="2"/>
    <s v="No"/>
    <x v="1"/>
    <n v="19.25"/>
    <n v="855.1"/>
    <n v="0"/>
    <n v="0"/>
    <n v="765.599999999999"/>
    <n v="1620.69999999999"/>
    <n v="4"/>
    <s v="Stayed"/>
    <x v="1"/>
    <n v="46"/>
    <n v="2282"/>
    <m/>
    <m/>
    <x v="2"/>
  </r>
  <r>
    <s v="8405-IGQFX"/>
    <s v="Female"/>
    <n v="41"/>
    <s v="No"/>
    <s v="No"/>
    <s v="No"/>
    <s v="No"/>
    <n v="0"/>
    <s v="United States"/>
    <s v="California"/>
    <s v="Bridgeport"/>
    <n v="93517"/>
    <n v="38.184583000000003"/>
    <n v="-119.286558"/>
    <n v="826"/>
    <s v="Q3"/>
    <s v="No"/>
    <n v="0"/>
    <x v="71"/>
    <s v="Offer B"/>
    <s v="Yes"/>
    <n v="40.340000000000003"/>
    <s v="No"/>
    <x v="0"/>
    <s v="Fiber Optic"/>
    <n v="8"/>
    <s v="No"/>
    <s v="No"/>
    <s v="Yes"/>
    <s v="Yes"/>
    <s v="Yes"/>
    <s v="No"/>
    <s v="No"/>
    <s v="Yes"/>
    <x v="1"/>
    <s v="Yes"/>
    <x v="1"/>
    <n v="90.05"/>
    <n v="5817"/>
    <n v="0"/>
    <n v="0"/>
    <n v="2541.42"/>
    <n v="8358.42"/>
    <n v="3"/>
    <s v="Stayed"/>
    <x v="1"/>
    <n v="45"/>
    <n v="4039"/>
    <m/>
    <m/>
    <x v="2"/>
  </r>
  <r>
    <s v="8224-IVVPA"/>
    <s v="Female"/>
    <n v="35"/>
    <s v="No"/>
    <s v="No"/>
    <s v="No"/>
    <s v="No"/>
    <n v="0"/>
    <s v="United States"/>
    <s v="California"/>
    <s v="Caliente"/>
    <n v="93518"/>
    <n v="35.358953"/>
    <n v="-118.527064"/>
    <n v="1022"/>
    <s v="Q3"/>
    <s v="No"/>
    <n v="0"/>
    <x v="5"/>
    <s v="None"/>
    <s v="Yes"/>
    <n v="25.21"/>
    <s v="No"/>
    <x v="0"/>
    <s v="DSL"/>
    <n v="9"/>
    <s v="Yes"/>
    <s v="Yes"/>
    <s v="No"/>
    <s v="No"/>
    <s v="No"/>
    <s v="No"/>
    <s v="No"/>
    <s v="Yes"/>
    <x v="0"/>
    <s v="Yes"/>
    <x v="1"/>
    <n v="56.7"/>
    <n v="1652.95"/>
    <n v="0"/>
    <n v="0"/>
    <n v="680.67"/>
    <n v="2333.62"/>
    <n v="3"/>
    <s v="Stayed"/>
    <x v="1"/>
    <n v="79"/>
    <n v="4472"/>
    <m/>
    <m/>
    <x v="1"/>
  </r>
  <r>
    <s v="9477-LGWQI"/>
    <s v="Male"/>
    <n v="28"/>
    <s v="Yes"/>
    <s v="No"/>
    <s v="Yes"/>
    <s v="No"/>
    <n v="0"/>
    <s v="United States"/>
    <s v="California"/>
    <s v="Darwin"/>
    <n v="93522"/>
    <n v="36.319181"/>
    <n v="-117.593053"/>
    <n v="64"/>
    <s v="Q3"/>
    <s v="Yes"/>
    <n v="10"/>
    <x v="57"/>
    <s v="Offer A"/>
    <s v="Yes"/>
    <n v="24.08"/>
    <s v="No"/>
    <x v="0"/>
    <s v="DSL"/>
    <n v="46"/>
    <s v="Yes"/>
    <s v="Yes"/>
    <s v="Yes"/>
    <s v="No"/>
    <s v="Yes"/>
    <s v="Yes"/>
    <s v="Yes"/>
    <s v="Yes"/>
    <x v="2"/>
    <s v="Yes"/>
    <x v="1"/>
    <n v="80.150000000000006"/>
    <n v="5600.15"/>
    <n v="0"/>
    <n v="0"/>
    <n v="1685.6"/>
    <n v="7285.75"/>
    <n v="3"/>
    <s v="Stayed"/>
    <x v="1"/>
    <n v="70"/>
    <n v="5715"/>
    <m/>
    <m/>
    <x v="2"/>
  </r>
  <r>
    <s v="1410-RSCMR"/>
    <s v="Male"/>
    <n v="47"/>
    <s v="No"/>
    <s v="No"/>
    <s v="Yes"/>
    <s v="Yes"/>
    <n v="2"/>
    <s v="United States"/>
    <s v="California"/>
    <s v="Edwards"/>
    <n v="93523"/>
    <n v="34.966777"/>
    <n v="-117.961179"/>
    <n v="7685"/>
    <s v="Q3"/>
    <s v="Yes"/>
    <n v="3"/>
    <x v="8"/>
    <s v="None"/>
    <s v="Yes"/>
    <n v="49.98"/>
    <s v="No"/>
    <x v="0"/>
    <s v="Cable"/>
    <n v="25"/>
    <s v="Yes"/>
    <s v="No"/>
    <s v="Yes"/>
    <s v="Yes"/>
    <s v="No"/>
    <s v="Yes"/>
    <s v="Yes"/>
    <s v="Yes"/>
    <x v="0"/>
    <s v="Yes"/>
    <x v="1"/>
    <n v="71.349999999999994"/>
    <n v="515.75"/>
    <n v="0"/>
    <n v="0"/>
    <n v="349.85999999999899"/>
    <n v="865.60999999999899"/>
    <n v="3"/>
    <s v="Stayed"/>
    <x v="1"/>
    <n v="30"/>
    <n v="3459"/>
    <m/>
    <m/>
    <x v="1"/>
  </r>
  <r>
    <s v="3115-CZMZD"/>
    <s v="Male"/>
    <n v="24"/>
    <s v="Yes"/>
    <s v="No"/>
    <s v="No"/>
    <s v="No"/>
    <n v="0"/>
    <s v="United States"/>
    <s v="California"/>
    <s v="Independence"/>
    <n v="93526"/>
    <n v="36.869584000000003"/>
    <n v="-118.189241"/>
    <n v="734"/>
    <s v="Q3"/>
    <s v="No"/>
    <n v="0"/>
    <x v="31"/>
    <s v="None"/>
    <s v="Yes"/>
    <n v="13.16"/>
    <s v="No"/>
    <x v="1"/>
    <s v="None"/>
    <n v="0"/>
    <s v="No"/>
    <s v="No"/>
    <s v="No"/>
    <s v="No"/>
    <s v="No"/>
    <s v="No"/>
    <s v="No"/>
    <s v="No"/>
    <x v="2"/>
    <s v="No"/>
    <x v="1"/>
    <n v="20.25"/>
    <n v="202.5"/>
    <n v="0"/>
    <n v="0"/>
    <n v="131.6"/>
    <n v="334.1"/>
    <n v="4"/>
    <s v="Stayed"/>
    <x v="1"/>
    <n v="68"/>
    <n v="5504"/>
    <m/>
    <m/>
    <x v="1"/>
  </r>
  <r>
    <s v="0139-IVFJG"/>
    <s v="Female"/>
    <n v="19"/>
    <s v="Yes"/>
    <s v="No"/>
    <s v="Yes"/>
    <s v="No"/>
    <n v="0"/>
    <s v="United States"/>
    <s v="California"/>
    <s v="Temecula"/>
    <n v="92592"/>
    <n v="33.507255000000001"/>
    <n v="-117.029473"/>
    <n v="46171"/>
    <s v="Q3"/>
    <s v="Yes"/>
    <n v="10"/>
    <x v="17"/>
    <s v="None"/>
    <s v="Yes"/>
    <n v="4.6500000000000004"/>
    <s v="No"/>
    <x v="0"/>
    <s v="Fiber Optic"/>
    <n v="53"/>
    <s v="Yes"/>
    <s v="Yes"/>
    <s v="No"/>
    <s v="No"/>
    <s v="Yes"/>
    <s v="No"/>
    <s v="No"/>
    <s v="Yes"/>
    <x v="0"/>
    <s v="No"/>
    <x v="0"/>
    <n v="90.35"/>
    <n v="190.5"/>
    <n v="0"/>
    <n v="0"/>
    <n v="9.3000000000000007"/>
    <n v="199.8"/>
    <n v="3"/>
    <s v="Joined"/>
    <x v="1"/>
    <n v="29"/>
    <n v="5361"/>
    <m/>
    <m/>
    <x v="0"/>
  </r>
  <r>
    <s v="5730-DBDSI"/>
    <s v="Male"/>
    <n v="50"/>
    <s v="No"/>
    <s v="No"/>
    <s v="No"/>
    <s v="No"/>
    <n v="0"/>
    <s v="United States"/>
    <s v="California"/>
    <s v="June Lake"/>
    <n v="93529"/>
    <n v="37.730269"/>
    <n v="-119.055813"/>
    <n v="618"/>
    <s v="Q3"/>
    <s v="No"/>
    <n v="0"/>
    <x v="49"/>
    <s v="Offer A"/>
    <s v="Yes"/>
    <n v="45.54"/>
    <s v="No"/>
    <x v="1"/>
    <s v="None"/>
    <n v="0"/>
    <s v="No"/>
    <s v="No"/>
    <s v="No"/>
    <s v="No"/>
    <s v="No"/>
    <s v="No"/>
    <s v="No"/>
    <s v="No"/>
    <x v="2"/>
    <s v="No"/>
    <x v="0"/>
    <n v="19.7"/>
    <n v="1253.8"/>
    <n v="0"/>
    <n v="0"/>
    <n v="3005.64"/>
    <n v="4259.4399999999996"/>
    <n v="3"/>
    <s v="Stayed"/>
    <x v="1"/>
    <n v="36"/>
    <n v="4601"/>
    <m/>
    <m/>
    <x v="2"/>
  </r>
  <r>
    <s v="0030-FNXPP"/>
    <s v="Female"/>
    <n v="22"/>
    <s v="Yes"/>
    <s v="No"/>
    <s v="No"/>
    <s v="No"/>
    <n v="0"/>
    <s v="United States"/>
    <s v="California"/>
    <s v="Keeler"/>
    <n v="93530"/>
    <n v="36.560498000000003"/>
    <n v="-117.962461"/>
    <n v="71"/>
    <s v="Q3"/>
    <s v="No"/>
    <n v="0"/>
    <x v="10"/>
    <s v="None"/>
    <s v="Yes"/>
    <n v="3.12"/>
    <s v="No"/>
    <x v="1"/>
    <s v="None"/>
    <n v="0"/>
    <s v="No"/>
    <s v="No"/>
    <s v="No"/>
    <s v="No"/>
    <s v="No"/>
    <s v="No"/>
    <s v="No"/>
    <s v="No"/>
    <x v="0"/>
    <s v="No"/>
    <x v="1"/>
    <n v="19.850000000000001"/>
    <n v="57.2"/>
    <n v="0"/>
    <n v="0"/>
    <n v="9.36"/>
    <n v="66.56"/>
    <n v="4"/>
    <s v="Joined"/>
    <x v="1"/>
    <n v="59"/>
    <n v="5634"/>
    <m/>
    <m/>
    <x v="1"/>
  </r>
  <r>
    <s v="5684-FJVYR"/>
    <s v="Female"/>
    <n v="41"/>
    <s v="No"/>
    <s v="No"/>
    <s v="Yes"/>
    <s v="No"/>
    <n v="0"/>
    <s v="United States"/>
    <s v="California"/>
    <s v="Lake Hughes"/>
    <n v="93532"/>
    <n v="34.659579000000001"/>
    <n v="-118.58421199999999"/>
    <n v="2771"/>
    <s v="Q3"/>
    <s v="Yes"/>
    <n v="9"/>
    <x v="61"/>
    <s v="Offer A"/>
    <s v="Yes"/>
    <n v="9.6"/>
    <s v="Yes"/>
    <x v="0"/>
    <s v="Fiber Optic"/>
    <n v="25"/>
    <s v="Yes"/>
    <s v="Yes"/>
    <s v="No"/>
    <s v="Yes"/>
    <s v="No"/>
    <s v="No"/>
    <s v="No"/>
    <s v="Yes"/>
    <x v="2"/>
    <s v="Yes"/>
    <x v="0"/>
    <n v="90.35"/>
    <n v="6563.4"/>
    <n v="0"/>
    <n v="0"/>
    <n v="691.19999999999902"/>
    <n v="7254.5999999999904"/>
    <n v="3"/>
    <s v="Stayed"/>
    <x v="1"/>
    <n v="49"/>
    <n v="5794"/>
    <m/>
    <m/>
    <x v="2"/>
  </r>
  <r>
    <s v="4013-GUXND"/>
    <s v="Male"/>
    <n v="37"/>
    <s v="No"/>
    <s v="No"/>
    <s v="No"/>
    <s v="No"/>
    <n v="0"/>
    <s v="United States"/>
    <s v="California"/>
    <s v="Lancaster"/>
    <n v="93534"/>
    <n v="34.727528999999997"/>
    <n v="-118.153098"/>
    <n v="35109"/>
    <s v="Q3"/>
    <s v="No"/>
    <n v="0"/>
    <x v="0"/>
    <s v="Offer E"/>
    <s v="Yes"/>
    <n v="48.14"/>
    <s v="No"/>
    <x v="1"/>
    <s v="None"/>
    <n v="0"/>
    <s v="No"/>
    <s v="No"/>
    <s v="No"/>
    <s v="No"/>
    <s v="No"/>
    <s v="No"/>
    <s v="No"/>
    <s v="No"/>
    <x v="0"/>
    <s v="No"/>
    <x v="1"/>
    <n v="20.8"/>
    <n v="20.8"/>
    <n v="0"/>
    <n v="0"/>
    <n v="48.14"/>
    <n v="68.94"/>
    <n v="4"/>
    <s v="Joined"/>
    <x v="1"/>
    <n v="38"/>
    <n v="3678"/>
    <m/>
    <m/>
    <x v="1"/>
  </r>
  <r>
    <s v="1266-NZYUI"/>
    <s v="Female"/>
    <n v="56"/>
    <s v="No"/>
    <s v="No"/>
    <s v="Yes"/>
    <s v="No"/>
    <n v="0"/>
    <s v="United States"/>
    <s v="California"/>
    <s v="Lee Vining"/>
    <n v="93541"/>
    <n v="37.890144999999997"/>
    <n v="-119.18408700000001"/>
    <n v="504"/>
    <s v="Q3"/>
    <s v="Yes"/>
    <n v="6"/>
    <x v="61"/>
    <s v="Offer A"/>
    <s v="Yes"/>
    <n v="14.65"/>
    <s v="Yes"/>
    <x v="0"/>
    <s v="DSL"/>
    <n v="20"/>
    <s v="Yes"/>
    <s v="No"/>
    <s v="Yes"/>
    <s v="Yes"/>
    <s v="No"/>
    <s v="No"/>
    <s v="No"/>
    <s v="Yes"/>
    <x v="2"/>
    <s v="No"/>
    <x v="0"/>
    <n v="66.849999999999994"/>
    <n v="4758.8"/>
    <n v="0"/>
    <n v="0"/>
    <n v="1054.8"/>
    <n v="5813.6"/>
    <n v="3"/>
    <s v="Stayed"/>
    <x v="1"/>
    <n v="32"/>
    <n v="6264"/>
    <m/>
    <m/>
    <x v="2"/>
  </r>
  <r>
    <s v="7969-FFOWG"/>
    <s v="Male"/>
    <n v="30"/>
    <s v="No"/>
    <s v="No"/>
    <s v="Yes"/>
    <s v="No"/>
    <n v="0"/>
    <s v="United States"/>
    <s v="California"/>
    <s v="Littlerock"/>
    <n v="93543"/>
    <n v="34.505273000000003"/>
    <n v="-117.955054"/>
    <n v="11198"/>
    <s v="Q3"/>
    <s v="Yes"/>
    <n v="2"/>
    <x v="22"/>
    <s v="Offer B"/>
    <s v="Yes"/>
    <n v="18.07"/>
    <s v="No"/>
    <x v="1"/>
    <s v="None"/>
    <n v="0"/>
    <s v="No"/>
    <s v="No"/>
    <s v="No"/>
    <s v="No"/>
    <s v="No"/>
    <s v="No"/>
    <s v="No"/>
    <s v="No"/>
    <x v="2"/>
    <s v="No"/>
    <x v="1"/>
    <n v="19.899999999999999"/>
    <n v="1292.5999999999999"/>
    <n v="0"/>
    <n v="0"/>
    <n v="1174.55"/>
    <n v="2467.1499999999901"/>
    <n v="4"/>
    <s v="Stayed"/>
    <x v="1"/>
    <n v="34"/>
    <n v="6312"/>
    <m/>
    <m/>
    <x v="2"/>
  </r>
  <r>
    <s v="4718-DHSMV"/>
    <s v="Female"/>
    <n v="22"/>
    <s v="Yes"/>
    <s v="No"/>
    <s v="No"/>
    <s v="No"/>
    <n v="0"/>
    <s v="United States"/>
    <s v="California"/>
    <s v="Llano"/>
    <n v="93544"/>
    <n v="34.500090999999998"/>
    <n v="-117.765862"/>
    <n v="1220"/>
    <s v="Q3"/>
    <s v="No"/>
    <n v="0"/>
    <x v="9"/>
    <s v="Offer D"/>
    <s v="No"/>
    <n v="0"/>
    <s v="No"/>
    <x v="0"/>
    <s v="DSL"/>
    <n v="52"/>
    <s v="No"/>
    <s v="No"/>
    <s v="No"/>
    <s v="No"/>
    <s v="Yes"/>
    <s v="No"/>
    <s v="No"/>
    <s v="Yes"/>
    <x v="0"/>
    <s v="Yes"/>
    <x v="1"/>
    <n v="35.799999999999997"/>
    <n v="363.15"/>
    <n v="0"/>
    <n v="0"/>
    <n v="0"/>
    <n v="363.15"/>
    <n v="5"/>
    <s v="Stayed"/>
    <x v="1"/>
    <n v="44"/>
    <n v="2534"/>
    <m/>
    <m/>
    <x v="1"/>
  </r>
  <r>
    <s v="5175-WLYXL"/>
    <s v="Male"/>
    <n v="56"/>
    <s v="No"/>
    <s v="No"/>
    <s v="No"/>
    <s v="No"/>
    <n v="0"/>
    <s v="United States"/>
    <s v="California"/>
    <s v="Fallbrook"/>
    <n v="92028"/>
    <n v="33.362575"/>
    <n v="-117.299644"/>
    <n v="42239"/>
    <s v="Q3"/>
    <s v="No"/>
    <n v="0"/>
    <x v="41"/>
    <s v="Offer D"/>
    <s v="Yes"/>
    <n v="30.35"/>
    <s v="Yes"/>
    <x v="0"/>
    <s v="Fiber Optic"/>
    <n v="10"/>
    <s v="No"/>
    <s v="Yes"/>
    <s v="No"/>
    <s v="No"/>
    <s v="No"/>
    <s v="No"/>
    <s v="No"/>
    <s v="No"/>
    <x v="0"/>
    <s v="Yes"/>
    <x v="1"/>
    <n v="78.849999999999994"/>
    <n v="1600.25"/>
    <n v="0"/>
    <n v="50"/>
    <n v="667.7"/>
    <n v="2317.9499999999998"/>
    <n v="5"/>
    <s v="Stayed"/>
    <x v="1"/>
    <n v="75"/>
    <n v="2444"/>
    <m/>
    <m/>
    <x v="1"/>
  </r>
  <r>
    <s v="7817-OMJNA"/>
    <s v="Male"/>
    <n v="23"/>
    <s v="Yes"/>
    <s v="No"/>
    <s v="No"/>
    <s v="No"/>
    <n v="0"/>
    <s v="United States"/>
    <s v="California"/>
    <s v="Mammoth Lakes"/>
    <n v="93546"/>
    <n v="37.550074000000002"/>
    <n v="-118.83716699999999"/>
    <n v="8217"/>
    <s v="Q3"/>
    <s v="No"/>
    <n v="0"/>
    <x v="35"/>
    <s v="Offer D"/>
    <s v="Yes"/>
    <n v="36.42"/>
    <s v="No"/>
    <x v="1"/>
    <s v="None"/>
    <n v="0"/>
    <s v="No"/>
    <s v="No"/>
    <s v="No"/>
    <s v="No"/>
    <s v="No"/>
    <s v="No"/>
    <s v="No"/>
    <s v="No"/>
    <x v="1"/>
    <s v="No"/>
    <x v="0"/>
    <n v="20.399999999999999"/>
    <n v="275.7"/>
    <n v="0"/>
    <n v="0"/>
    <n v="509.88"/>
    <n v="785.57999999999902"/>
    <n v="5"/>
    <s v="Stayed"/>
    <x v="1"/>
    <n v="50"/>
    <n v="5068"/>
    <m/>
    <m/>
    <x v="2"/>
  </r>
  <r>
    <s v="8728-SKJLR"/>
    <s v="Male"/>
    <n v="45"/>
    <s v="No"/>
    <s v="No"/>
    <s v="No"/>
    <s v="No"/>
    <n v="0"/>
    <s v="United States"/>
    <s v="California"/>
    <s v="Olancha"/>
    <n v="93549"/>
    <n v="36.296850999999997"/>
    <n v="-117.865469"/>
    <n v="318"/>
    <s v="Q3"/>
    <s v="No"/>
    <n v="0"/>
    <x v="45"/>
    <s v="Offer B"/>
    <s v="Yes"/>
    <n v="1.08"/>
    <s v="No"/>
    <x v="0"/>
    <s v="Fiber Optic"/>
    <n v="6"/>
    <s v="No"/>
    <s v="No"/>
    <s v="No"/>
    <s v="Yes"/>
    <s v="No"/>
    <s v="No"/>
    <s v="No"/>
    <s v="Yes"/>
    <x v="0"/>
    <s v="Yes"/>
    <x v="0"/>
    <n v="74.25"/>
    <n v="3089.1"/>
    <n v="0"/>
    <n v="0"/>
    <n v="44.28"/>
    <n v="3133.38"/>
    <n v="3"/>
    <s v="Stayed"/>
    <x v="1"/>
    <n v="78"/>
    <n v="3277"/>
    <m/>
    <m/>
    <x v="1"/>
  </r>
  <r>
    <s v="3137-NYQQI"/>
    <s v="Male"/>
    <n v="32"/>
    <s v="No"/>
    <s v="No"/>
    <s v="Yes"/>
    <s v="No"/>
    <n v="0"/>
    <s v="United States"/>
    <s v="California"/>
    <s v="Palmdale"/>
    <n v="93550"/>
    <n v="34.536231999999998"/>
    <n v="-118.08293500000001"/>
    <n v="67232"/>
    <s v="Q3"/>
    <s v="Yes"/>
    <n v="2"/>
    <x v="37"/>
    <s v="Offer D"/>
    <s v="Yes"/>
    <n v="45.35"/>
    <s v="No"/>
    <x v="0"/>
    <s v="DSL"/>
    <n v="11"/>
    <s v="Yes"/>
    <s v="Yes"/>
    <s v="No"/>
    <s v="No"/>
    <s v="No"/>
    <s v="Yes"/>
    <s v="Yes"/>
    <s v="Yes"/>
    <x v="1"/>
    <s v="No"/>
    <x v="1"/>
    <n v="64.8"/>
    <n v="1175.5999999999999"/>
    <n v="0"/>
    <n v="0"/>
    <n v="770.95"/>
    <n v="1946.55"/>
    <n v="4"/>
    <s v="Stayed"/>
    <x v="1"/>
    <n v="70"/>
    <n v="3546"/>
    <m/>
    <m/>
    <x v="2"/>
  </r>
  <r>
    <s v="7706-DZNKK"/>
    <s v="Male"/>
    <n v="63"/>
    <s v="No"/>
    <s v="No"/>
    <s v="No"/>
    <s v="No"/>
    <n v="0"/>
    <s v="United States"/>
    <s v="California"/>
    <s v="Palmdale"/>
    <n v="93551"/>
    <n v="34.613475999999999"/>
    <n v="-118.25635800000001"/>
    <n v="34045"/>
    <s v="Q3"/>
    <s v="No"/>
    <n v="0"/>
    <x v="9"/>
    <s v="Offer D"/>
    <s v="Yes"/>
    <n v="44.53"/>
    <s v="No"/>
    <x v="1"/>
    <s v="None"/>
    <n v="0"/>
    <s v="No"/>
    <s v="No"/>
    <s v="No"/>
    <s v="No"/>
    <s v="No"/>
    <s v="No"/>
    <s v="No"/>
    <s v="No"/>
    <x v="0"/>
    <s v="Yes"/>
    <x v="1"/>
    <n v="20.45"/>
    <n v="237.3"/>
    <n v="0"/>
    <n v="0"/>
    <n v="489.83"/>
    <n v="727.13"/>
    <n v="4"/>
    <s v="Stayed"/>
    <x v="1"/>
    <n v="29"/>
    <n v="2642"/>
    <m/>
    <m/>
    <x v="1"/>
  </r>
  <r>
    <s v="8823-RLPWL"/>
    <s v="Female"/>
    <n v="24"/>
    <s v="Yes"/>
    <s v="No"/>
    <s v="Yes"/>
    <s v="No"/>
    <n v="0"/>
    <s v="United States"/>
    <s v="California"/>
    <s v="Rosamond"/>
    <n v="93560"/>
    <n v="34.903052000000002"/>
    <n v="-118.41125099999999"/>
    <n v="14931"/>
    <s v="Q3"/>
    <s v="Yes"/>
    <n v="5"/>
    <x v="61"/>
    <s v="Offer A"/>
    <s v="Yes"/>
    <n v="41.21"/>
    <s v="Yes"/>
    <x v="0"/>
    <s v="Fiber Optic"/>
    <n v="73"/>
    <s v="Yes"/>
    <s v="Yes"/>
    <s v="Yes"/>
    <s v="No"/>
    <s v="Yes"/>
    <s v="Yes"/>
    <s v="Yes"/>
    <s v="Yes"/>
    <x v="2"/>
    <s v="Yes"/>
    <x v="1"/>
    <n v="110.65"/>
    <n v="8065.65"/>
    <n v="0"/>
    <n v="0"/>
    <n v="2967.12"/>
    <n v="11032.77"/>
    <n v="4"/>
    <s v="Stayed"/>
    <x v="1"/>
    <n v="22"/>
    <n v="4259"/>
    <m/>
    <m/>
    <x v="2"/>
  </r>
  <r>
    <s v="9505-SQFSW"/>
    <s v="Female"/>
    <n v="59"/>
    <s v="No"/>
    <s v="No"/>
    <s v="Yes"/>
    <s v="Yes"/>
    <n v="3"/>
    <s v="United States"/>
    <s v="California"/>
    <s v="Tehachapi"/>
    <n v="93561"/>
    <n v="35.073777"/>
    <n v="-118.652112"/>
    <n v="25805"/>
    <s v="Q3"/>
    <s v="Yes"/>
    <n v="6"/>
    <x v="10"/>
    <s v="Offer E"/>
    <s v="No"/>
    <n v="0"/>
    <s v="No"/>
    <x v="0"/>
    <s v="Cable"/>
    <n v="53"/>
    <s v="No"/>
    <s v="Yes"/>
    <s v="No"/>
    <s v="No"/>
    <s v="No"/>
    <s v="Yes"/>
    <s v="Yes"/>
    <s v="Yes"/>
    <x v="0"/>
    <s v="No"/>
    <x v="1"/>
    <n v="40.299999999999997"/>
    <n v="92.5"/>
    <n v="0"/>
    <n v="0"/>
    <n v="0"/>
    <n v="92.5"/>
    <n v="4"/>
    <s v="Joined"/>
    <x v="1"/>
    <n v="65"/>
    <n v="5651"/>
    <m/>
    <m/>
    <x v="1"/>
  </r>
  <r>
    <s v="3758-CKOQL"/>
    <s v="Female"/>
    <n v="20"/>
    <s v="Yes"/>
    <s v="No"/>
    <s v="Yes"/>
    <s v="No"/>
    <n v="0"/>
    <s v="United States"/>
    <s v="California"/>
    <s v="Valyermo"/>
    <n v="93563"/>
    <n v="34.395829999999997"/>
    <n v="-117.734568"/>
    <n v="413"/>
    <s v="Q3"/>
    <s v="Yes"/>
    <n v="7"/>
    <x v="53"/>
    <s v="Offer B"/>
    <s v="Yes"/>
    <n v="41.15"/>
    <s v="Yes"/>
    <x v="0"/>
    <s v="Fiber Optic"/>
    <n v="48"/>
    <s v="Yes"/>
    <s v="Yes"/>
    <s v="Yes"/>
    <s v="Yes"/>
    <s v="No"/>
    <s v="Yes"/>
    <s v="Yes"/>
    <s v="No"/>
    <x v="1"/>
    <s v="Yes"/>
    <x v="1"/>
    <n v="107"/>
    <n v="6152.3"/>
    <n v="0"/>
    <n v="0"/>
    <n v="2427.85"/>
    <n v="8580.15"/>
    <n v="4"/>
    <s v="Stayed"/>
    <x v="1"/>
    <n v="51"/>
    <n v="4620"/>
    <m/>
    <m/>
    <x v="2"/>
  </r>
  <r>
    <s v="5676-CFLYY"/>
    <s v="Male"/>
    <n v="30"/>
    <s v="No"/>
    <s v="No"/>
    <s v="Yes"/>
    <s v="No"/>
    <n v="0"/>
    <s v="United States"/>
    <s v="California"/>
    <s v="Ahwahnee"/>
    <n v="93601"/>
    <n v="37.375816"/>
    <n v="-119.739935"/>
    <n v="1968"/>
    <s v="Q3"/>
    <s v="Yes"/>
    <n v="4"/>
    <x v="67"/>
    <s v="Offer A"/>
    <s v="Yes"/>
    <n v="16.239999999999998"/>
    <s v="No"/>
    <x v="0"/>
    <s v="Cable"/>
    <n v="59"/>
    <s v="No"/>
    <s v="Yes"/>
    <s v="No"/>
    <s v="Yes"/>
    <s v="Yes"/>
    <s v="Yes"/>
    <s v="Yes"/>
    <s v="Yes"/>
    <x v="2"/>
    <s v="Yes"/>
    <x v="1"/>
    <n v="73.349999999999994"/>
    <n v="5154.5"/>
    <n v="0"/>
    <n v="0"/>
    <n v="1153.04"/>
    <n v="6307.54"/>
    <n v="5"/>
    <s v="Stayed"/>
    <x v="1"/>
    <n v="68"/>
    <n v="5124"/>
    <m/>
    <m/>
    <x v="2"/>
  </r>
  <r>
    <s v="7521-AFHAB"/>
    <s v="Female"/>
    <n v="45"/>
    <s v="No"/>
    <s v="No"/>
    <s v="Yes"/>
    <s v="Yes"/>
    <n v="2"/>
    <s v="United States"/>
    <s v="California"/>
    <s v="Auberry"/>
    <n v="93602"/>
    <n v="36.991762000000001"/>
    <n v="-119.242874"/>
    <n v="3464"/>
    <s v="Q3"/>
    <s v="Yes"/>
    <n v="10"/>
    <x v="20"/>
    <s v="Offer E"/>
    <s v="Yes"/>
    <n v="35.6"/>
    <s v="No"/>
    <x v="0"/>
    <s v="Cable"/>
    <n v="19"/>
    <s v="No"/>
    <s v="No"/>
    <s v="No"/>
    <s v="No"/>
    <s v="No"/>
    <s v="No"/>
    <s v="No"/>
    <s v="Yes"/>
    <x v="0"/>
    <s v="No"/>
    <x v="1"/>
    <n v="44.8"/>
    <n v="220.45"/>
    <n v="0"/>
    <n v="0"/>
    <n v="178"/>
    <n v="398.45"/>
    <n v="3"/>
    <s v="Stayed"/>
    <x v="1"/>
    <n v="64"/>
    <n v="2492"/>
    <m/>
    <m/>
    <x v="1"/>
  </r>
  <r>
    <s v="0285-INHLN"/>
    <s v="Male"/>
    <n v="54"/>
    <s v="No"/>
    <s v="No"/>
    <s v="Yes"/>
    <s v="Yes"/>
    <n v="6"/>
    <s v="United States"/>
    <s v="California"/>
    <s v="Badger"/>
    <n v="93603"/>
    <n v="36.645449999999997"/>
    <n v="-118.924982"/>
    <n v="273"/>
    <s v="Q3"/>
    <s v="Yes"/>
    <n v="5"/>
    <x v="5"/>
    <s v="None"/>
    <s v="Yes"/>
    <n v="36.19"/>
    <s v="No"/>
    <x v="0"/>
    <s v="DSL"/>
    <n v="53"/>
    <s v="Yes"/>
    <s v="Yes"/>
    <s v="No"/>
    <s v="No"/>
    <s v="No"/>
    <s v="No"/>
    <s v="No"/>
    <s v="Yes"/>
    <x v="0"/>
    <s v="Yes"/>
    <x v="1"/>
    <n v="54.75"/>
    <n v="1510.3"/>
    <n v="0"/>
    <n v="0"/>
    <n v="977.12999999999897"/>
    <n v="2487.4299999999998"/>
    <n v="3"/>
    <s v="Stayed"/>
    <x v="1"/>
    <n v="41"/>
    <n v="3519"/>
    <m/>
    <m/>
    <x v="1"/>
  </r>
  <r>
    <s v="5125-CNDSP"/>
    <s v="Male"/>
    <n v="48"/>
    <s v="No"/>
    <s v="No"/>
    <s v="No"/>
    <s v="No"/>
    <n v="0"/>
    <s v="United States"/>
    <s v="California"/>
    <s v="Big Creek"/>
    <n v="93605"/>
    <n v="37.17277"/>
    <n v="-119.2997"/>
    <n v="273"/>
    <s v="Q3"/>
    <s v="No"/>
    <n v="0"/>
    <x v="71"/>
    <s v="Offer B"/>
    <s v="No"/>
    <n v="0"/>
    <s v="No"/>
    <x v="0"/>
    <s v="DSL"/>
    <n v="28"/>
    <s v="Yes"/>
    <s v="Yes"/>
    <s v="No"/>
    <s v="Yes"/>
    <s v="No"/>
    <s v="No"/>
    <s v="No"/>
    <s v="Yes"/>
    <x v="1"/>
    <s v="Yes"/>
    <x v="0"/>
    <n v="40.6"/>
    <n v="2588.9499999999998"/>
    <n v="0"/>
    <n v="0"/>
    <n v="0"/>
    <n v="2588.9499999999998"/>
    <n v="3"/>
    <s v="Stayed"/>
    <x v="1"/>
    <n v="80"/>
    <n v="6406"/>
    <m/>
    <m/>
    <x v="2"/>
  </r>
  <r>
    <s v="4992-LTJNE"/>
    <s v="Male"/>
    <n v="40"/>
    <s v="No"/>
    <s v="No"/>
    <s v="Yes"/>
    <s v="No"/>
    <n v="0"/>
    <s v="United States"/>
    <s v="California"/>
    <s v="Cantua Creek"/>
    <n v="93608"/>
    <n v="36.488056"/>
    <n v="-120.407691"/>
    <n v="1766"/>
    <s v="Q3"/>
    <s v="Yes"/>
    <n v="5"/>
    <x v="61"/>
    <s v="Offer A"/>
    <s v="Yes"/>
    <n v="24.24"/>
    <s v="Yes"/>
    <x v="0"/>
    <s v="DSL"/>
    <n v="27"/>
    <s v="Yes"/>
    <s v="No"/>
    <s v="No"/>
    <s v="No"/>
    <s v="No"/>
    <s v="No"/>
    <s v="No"/>
    <s v="Yes"/>
    <x v="2"/>
    <s v="No"/>
    <x v="0"/>
    <n v="55.3"/>
    <n v="3983.6"/>
    <n v="0"/>
    <n v="0"/>
    <n v="1745.28"/>
    <n v="5728.88"/>
    <n v="4"/>
    <s v="Stayed"/>
    <x v="1"/>
    <n v="64"/>
    <n v="6259"/>
    <m/>
    <m/>
    <x v="2"/>
  </r>
  <r>
    <s v="2202-OUTMO"/>
    <s v="Female"/>
    <n v="59"/>
    <s v="No"/>
    <s v="No"/>
    <s v="Yes"/>
    <s v="No"/>
    <n v="0"/>
    <s v="United States"/>
    <s v="California"/>
    <s v="Caruthers"/>
    <n v="93609"/>
    <n v="36.5276"/>
    <n v="-119.865999"/>
    <n v="5446"/>
    <s v="Q3"/>
    <s v="Yes"/>
    <n v="5"/>
    <x v="40"/>
    <s v="None"/>
    <s v="Yes"/>
    <n v="12.3"/>
    <s v="Yes"/>
    <x v="0"/>
    <s v="DSL"/>
    <n v="26"/>
    <s v="Yes"/>
    <s v="No"/>
    <s v="No"/>
    <s v="Yes"/>
    <s v="No"/>
    <s v="No"/>
    <s v="No"/>
    <s v="Yes"/>
    <x v="0"/>
    <s v="Yes"/>
    <x v="0"/>
    <n v="60.85"/>
    <n v="2003.6"/>
    <n v="0"/>
    <n v="0"/>
    <n v="418.2"/>
    <n v="2421.8000000000002"/>
    <n v="4"/>
    <s v="Stayed"/>
    <x v="1"/>
    <n v="73"/>
    <n v="3012"/>
    <m/>
    <m/>
    <x v="1"/>
  </r>
  <r>
    <s v="0810-BDHAW"/>
    <s v="Female"/>
    <n v="54"/>
    <s v="No"/>
    <s v="No"/>
    <s v="Yes"/>
    <s v="No"/>
    <n v="0"/>
    <s v="United States"/>
    <s v="California"/>
    <s v="Chowchilla"/>
    <n v="93610"/>
    <n v="37.100948000000002"/>
    <n v="-120.27013599999999"/>
    <n v="19391"/>
    <s v="Q3"/>
    <s v="Yes"/>
    <n v="4"/>
    <x v="13"/>
    <s v="None"/>
    <s v="Yes"/>
    <n v="31.62"/>
    <s v="Yes"/>
    <x v="0"/>
    <s v="DSL"/>
    <n v="12"/>
    <s v="Yes"/>
    <s v="Yes"/>
    <s v="No"/>
    <s v="No"/>
    <s v="Yes"/>
    <s v="Yes"/>
    <s v="Yes"/>
    <s v="No"/>
    <x v="1"/>
    <s v="No"/>
    <x v="0"/>
    <n v="78.400000000000006"/>
    <n v="1832.4"/>
    <n v="0"/>
    <n v="130"/>
    <n v="758.88"/>
    <n v="2721.28"/>
    <n v="3"/>
    <s v="Stayed"/>
    <x v="1"/>
    <n v="77"/>
    <n v="2506"/>
    <m/>
    <m/>
    <x v="2"/>
  </r>
  <r>
    <s v="0229-LFJAF"/>
    <s v="Male"/>
    <n v="53"/>
    <s v="No"/>
    <s v="No"/>
    <s v="No"/>
    <s v="No"/>
    <n v="0"/>
    <s v="United States"/>
    <s v="California"/>
    <s v="Clovis"/>
    <n v="93611"/>
    <n v="36.917651999999997"/>
    <n v="-119.593757"/>
    <n v="46858"/>
    <s v="Q3"/>
    <s v="No"/>
    <n v="0"/>
    <x v="61"/>
    <s v="Offer A"/>
    <s v="Yes"/>
    <n v="3.66"/>
    <s v="Yes"/>
    <x v="0"/>
    <s v="DSL"/>
    <n v="13"/>
    <s v="Yes"/>
    <s v="Yes"/>
    <s v="Yes"/>
    <s v="Yes"/>
    <s v="No"/>
    <s v="No"/>
    <s v="No"/>
    <s v="Yes"/>
    <x v="2"/>
    <s v="No"/>
    <x v="0"/>
    <n v="69.650000000000006"/>
    <n v="4908.25"/>
    <n v="0"/>
    <n v="0"/>
    <n v="263.52"/>
    <n v="5171.7700000000004"/>
    <n v="5"/>
    <s v="Stayed"/>
    <x v="1"/>
    <n v="32"/>
    <n v="4262"/>
    <m/>
    <m/>
    <x v="2"/>
  </r>
  <r>
    <s v="7131-ZQZNK"/>
    <s v="Female"/>
    <n v="46"/>
    <s v="No"/>
    <s v="No"/>
    <s v="Yes"/>
    <s v="No"/>
    <n v="0"/>
    <s v="United States"/>
    <s v="California"/>
    <s v="Clovis"/>
    <n v="93612"/>
    <n v="36.814539000000003"/>
    <n v="-119.711868"/>
    <n v="33856"/>
    <s v="Q3"/>
    <s v="Yes"/>
    <n v="1"/>
    <x v="68"/>
    <s v="Offer B"/>
    <s v="No"/>
    <n v="0"/>
    <s v="No"/>
    <x v="0"/>
    <s v="DSL"/>
    <n v="19"/>
    <s v="Yes"/>
    <s v="No"/>
    <s v="Yes"/>
    <s v="Yes"/>
    <s v="Yes"/>
    <s v="Yes"/>
    <s v="Yes"/>
    <s v="Yes"/>
    <x v="2"/>
    <s v="No"/>
    <x v="1"/>
    <n v="59.85"/>
    <n v="3590.2"/>
    <n v="0"/>
    <n v="0"/>
    <n v="0"/>
    <n v="3590.2"/>
    <n v="5"/>
    <s v="Stayed"/>
    <x v="1"/>
    <n v="37"/>
    <n v="5790"/>
    <m/>
    <m/>
    <x v="2"/>
  </r>
  <r>
    <s v="3442-ZHHCC"/>
    <s v="Male"/>
    <n v="60"/>
    <s v="No"/>
    <s v="No"/>
    <s v="No"/>
    <s v="No"/>
    <n v="0"/>
    <s v="United States"/>
    <s v="California"/>
    <s v="Coarsegold"/>
    <n v="93614"/>
    <n v="37.212190999999997"/>
    <n v="-119.749323"/>
    <n v="9395"/>
    <s v="Q3"/>
    <s v="No"/>
    <n v="0"/>
    <x v="39"/>
    <s v="Offer A"/>
    <s v="Yes"/>
    <n v="1.27"/>
    <s v="Yes"/>
    <x v="0"/>
    <s v="Cable"/>
    <n v="13"/>
    <s v="Yes"/>
    <s v="Yes"/>
    <s v="Yes"/>
    <s v="No"/>
    <s v="No"/>
    <s v="Yes"/>
    <s v="Yes"/>
    <s v="Yes"/>
    <x v="1"/>
    <s v="Yes"/>
    <x v="1"/>
    <n v="76.900000000000006"/>
    <n v="5023"/>
    <n v="0"/>
    <n v="0"/>
    <n v="86.36"/>
    <n v="5109.3599999999997"/>
    <n v="4"/>
    <s v="Stayed"/>
    <x v="1"/>
    <n v="53"/>
    <n v="5355"/>
    <m/>
    <m/>
    <x v="2"/>
  </r>
  <r>
    <s v="5726-CVNYA"/>
    <s v="Female"/>
    <n v="44"/>
    <s v="No"/>
    <s v="No"/>
    <s v="Yes"/>
    <s v="No"/>
    <n v="0"/>
    <s v="United States"/>
    <s v="California"/>
    <s v="Cutler"/>
    <n v="93615"/>
    <n v="36.497895"/>
    <n v="-119.285484"/>
    <n v="5519"/>
    <s v="Q3"/>
    <s v="Yes"/>
    <n v="8"/>
    <x v="1"/>
    <s v="Offer E"/>
    <s v="Yes"/>
    <n v="17.09"/>
    <s v="No"/>
    <x v="1"/>
    <s v="None"/>
    <n v="0"/>
    <s v="No"/>
    <s v="No"/>
    <s v="No"/>
    <s v="No"/>
    <s v="No"/>
    <s v="No"/>
    <s v="No"/>
    <s v="No"/>
    <x v="2"/>
    <s v="Yes"/>
    <x v="1"/>
    <n v="19.850000000000001"/>
    <n v="146.6"/>
    <n v="0"/>
    <n v="0"/>
    <n v="136.72"/>
    <n v="283.32"/>
    <n v="5"/>
    <s v="Stayed"/>
    <x v="1"/>
    <n v="65"/>
    <n v="3260"/>
    <m/>
    <m/>
    <x v="1"/>
  </r>
  <r>
    <s v="9871-ELEYA"/>
    <s v="Female"/>
    <n v="22"/>
    <s v="Yes"/>
    <s v="No"/>
    <s v="No"/>
    <s v="No"/>
    <n v="0"/>
    <s v="United States"/>
    <s v="California"/>
    <s v="Del Rey"/>
    <n v="93616"/>
    <n v="36.657462000000002"/>
    <n v="-119.595293"/>
    <n v="1965"/>
    <s v="Q3"/>
    <s v="No"/>
    <n v="0"/>
    <x v="40"/>
    <s v="None"/>
    <s v="Yes"/>
    <n v="20.75"/>
    <s v="No"/>
    <x v="0"/>
    <s v="DSL"/>
    <n v="27"/>
    <s v="Yes"/>
    <s v="No"/>
    <s v="Yes"/>
    <s v="Yes"/>
    <s v="Yes"/>
    <s v="No"/>
    <s v="No"/>
    <s v="Yes"/>
    <x v="2"/>
    <s v="No"/>
    <x v="1"/>
    <n v="67.650000000000006"/>
    <n v="2339.3000000000002"/>
    <n v="0"/>
    <n v="0"/>
    <n v="705.5"/>
    <n v="3044.8"/>
    <n v="3"/>
    <s v="Stayed"/>
    <x v="1"/>
    <n v="40"/>
    <n v="4263"/>
    <m/>
    <m/>
    <x v="2"/>
  </r>
  <r>
    <s v="4257-GAESD"/>
    <s v="Female"/>
    <n v="25"/>
    <s v="Yes"/>
    <s v="No"/>
    <s v="No"/>
    <s v="No"/>
    <n v="0"/>
    <s v="United States"/>
    <s v="California"/>
    <s v="Dinuba"/>
    <n v="93618"/>
    <n v="36.523618999999997"/>
    <n v="-119.38686800000001"/>
    <n v="24206"/>
    <s v="Q3"/>
    <s v="No"/>
    <n v="0"/>
    <x v="63"/>
    <s v="Offer E"/>
    <s v="No"/>
    <n v="0"/>
    <s v="No"/>
    <x v="0"/>
    <s v="Cable"/>
    <n v="52"/>
    <s v="No"/>
    <s v="No"/>
    <s v="No"/>
    <s v="No"/>
    <s v="Yes"/>
    <s v="Yes"/>
    <s v="Yes"/>
    <s v="Yes"/>
    <x v="0"/>
    <s v="No"/>
    <x v="1"/>
    <n v="45"/>
    <n v="298.7"/>
    <n v="0"/>
    <n v="0"/>
    <n v="0"/>
    <n v="298.7"/>
    <n v="5"/>
    <s v="Stayed"/>
    <x v="1"/>
    <n v="72"/>
    <n v="2270"/>
    <m/>
    <m/>
    <x v="1"/>
  </r>
  <r>
    <s v="5173-WXOQV"/>
    <s v="Male"/>
    <n v="38"/>
    <s v="No"/>
    <s v="No"/>
    <s v="Yes"/>
    <s v="No"/>
    <n v="0"/>
    <s v="United States"/>
    <s v="California"/>
    <s v="Dos Palos"/>
    <n v="93620"/>
    <n v="37.045727999999997"/>
    <n v="-120.63068199999999"/>
    <n v="9388"/>
    <s v="Q3"/>
    <s v="Yes"/>
    <n v="2"/>
    <x v="17"/>
    <s v="Offer E"/>
    <s v="Yes"/>
    <n v="4.41"/>
    <s v="No"/>
    <x v="0"/>
    <s v="DSL"/>
    <n v="26"/>
    <s v="No"/>
    <s v="Yes"/>
    <s v="No"/>
    <s v="Yes"/>
    <s v="No"/>
    <s v="Yes"/>
    <s v="Yes"/>
    <s v="No"/>
    <x v="0"/>
    <s v="Yes"/>
    <x v="1"/>
    <n v="64.2"/>
    <n v="143.65"/>
    <n v="0"/>
    <n v="30"/>
    <n v="8.82"/>
    <n v="182.47"/>
    <n v="4"/>
    <s v="Joined"/>
    <x v="1"/>
    <n v="56"/>
    <n v="4369"/>
    <m/>
    <m/>
    <x v="1"/>
  </r>
  <r>
    <s v="2040-OBMLJ"/>
    <s v="Male"/>
    <n v="24"/>
    <s v="Yes"/>
    <s v="No"/>
    <s v="No"/>
    <s v="No"/>
    <n v="0"/>
    <s v="United States"/>
    <s v="California"/>
    <s v="Dunlap"/>
    <n v="93621"/>
    <n v="36.789212999999997"/>
    <n v="-119.140338"/>
    <n v="506"/>
    <s v="Q3"/>
    <s v="No"/>
    <n v="0"/>
    <x v="52"/>
    <s v="None"/>
    <s v="Yes"/>
    <n v="17.18"/>
    <s v="Yes"/>
    <x v="0"/>
    <s v="Fiber Optic"/>
    <n v="76"/>
    <s v="No"/>
    <s v="No"/>
    <s v="No"/>
    <s v="Yes"/>
    <s v="No"/>
    <s v="No"/>
    <s v="No"/>
    <s v="Yes"/>
    <x v="1"/>
    <s v="No"/>
    <x v="1"/>
    <n v="81.7"/>
    <n v="2548.65"/>
    <n v="0"/>
    <n v="0"/>
    <n v="532.58000000000004"/>
    <n v="3081.23"/>
    <n v="5"/>
    <s v="Stayed"/>
    <x v="1"/>
    <n v="68"/>
    <n v="4850"/>
    <m/>
    <m/>
    <x v="2"/>
  </r>
  <r>
    <s v="6286-ZHAOK"/>
    <s v="Female"/>
    <n v="47"/>
    <s v="No"/>
    <s v="No"/>
    <s v="Yes"/>
    <s v="Yes"/>
    <n v="7"/>
    <s v="United States"/>
    <s v="California"/>
    <s v="Firebaugh"/>
    <n v="93622"/>
    <n v="36.785617999999999"/>
    <n v="-120.625382"/>
    <n v="9491"/>
    <s v="Q3"/>
    <s v="Yes"/>
    <n v="6"/>
    <x v="21"/>
    <s v="Offer D"/>
    <s v="Yes"/>
    <n v="36.85"/>
    <s v="Yes"/>
    <x v="1"/>
    <s v="None"/>
    <n v="0"/>
    <s v="No"/>
    <s v="No"/>
    <s v="No"/>
    <s v="No"/>
    <s v="No"/>
    <s v="No"/>
    <s v="No"/>
    <s v="No"/>
    <x v="0"/>
    <s v="Yes"/>
    <x v="0"/>
    <n v="25.55"/>
    <n v="507.4"/>
    <n v="0"/>
    <n v="0"/>
    <n v="737"/>
    <n v="1244.4000000000001"/>
    <n v="4"/>
    <s v="Stayed"/>
    <x v="1"/>
    <n v="35"/>
    <n v="3235"/>
    <m/>
    <m/>
    <x v="1"/>
  </r>
  <r>
    <s v="3807-XHCJH"/>
    <s v="Female"/>
    <n v="21"/>
    <s v="Yes"/>
    <s v="No"/>
    <s v="Yes"/>
    <s v="Yes"/>
    <n v="3"/>
    <s v="United States"/>
    <s v="California"/>
    <s v="Fish Camp"/>
    <n v="93623"/>
    <n v="37.483535000000003"/>
    <n v="-119.67941399999999"/>
    <n v="77"/>
    <s v="Q3"/>
    <s v="Yes"/>
    <n v="4"/>
    <x v="0"/>
    <s v="None"/>
    <s v="Yes"/>
    <n v="6.86"/>
    <s v="No"/>
    <x v="1"/>
    <s v="None"/>
    <n v="0"/>
    <s v="No"/>
    <s v="No"/>
    <s v="No"/>
    <s v="No"/>
    <s v="No"/>
    <s v="No"/>
    <s v="No"/>
    <s v="No"/>
    <x v="0"/>
    <s v="No"/>
    <x v="0"/>
    <n v="20"/>
    <n v="20"/>
    <n v="0"/>
    <n v="0"/>
    <n v="6.86"/>
    <n v="26.86"/>
    <n v="4"/>
    <s v="Joined"/>
    <x v="1"/>
    <n v="33"/>
    <n v="2358"/>
    <m/>
    <m/>
    <x v="0"/>
  </r>
  <r>
    <s v="8859-AXJZP"/>
    <s v="Male"/>
    <n v="39"/>
    <s v="No"/>
    <s v="No"/>
    <s v="Yes"/>
    <s v="No"/>
    <n v="0"/>
    <s v="United States"/>
    <s v="California"/>
    <s v="Helm"/>
    <n v="93627"/>
    <n v="36.520536999999997"/>
    <n v="-120.118055"/>
    <n v="152"/>
    <s v="Q3"/>
    <s v="Yes"/>
    <n v="7"/>
    <x v="38"/>
    <s v="None"/>
    <s v="Yes"/>
    <n v="29.56"/>
    <s v="Yes"/>
    <x v="1"/>
    <s v="None"/>
    <n v="0"/>
    <s v="No"/>
    <s v="No"/>
    <s v="No"/>
    <s v="No"/>
    <s v="No"/>
    <s v="No"/>
    <s v="No"/>
    <s v="No"/>
    <x v="2"/>
    <s v="Yes"/>
    <x v="1"/>
    <n v="23.8"/>
    <n v="903.8"/>
    <n v="0"/>
    <n v="0"/>
    <n v="1152.8399999999999"/>
    <n v="2056.64"/>
    <n v="5"/>
    <s v="Stayed"/>
    <x v="1"/>
    <n v="30"/>
    <n v="3970"/>
    <m/>
    <m/>
    <x v="2"/>
  </r>
  <r>
    <s v="3174-AKMAS"/>
    <s v="Female"/>
    <n v="61"/>
    <s v="No"/>
    <s v="No"/>
    <s v="Yes"/>
    <s v="No"/>
    <n v="0"/>
    <s v="United States"/>
    <s v="California"/>
    <s v="Hume"/>
    <n v="93628"/>
    <n v="36.807594999999999"/>
    <n v="-118.901544"/>
    <n v="93"/>
    <s v="Q3"/>
    <s v="Yes"/>
    <n v="1"/>
    <x v="29"/>
    <s v="None"/>
    <s v="Yes"/>
    <n v="37.020000000000003"/>
    <s v="No"/>
    <x v="0"/>
    <s v="DSL"/>
    <n v="6"/>
    <s v="No"/>
    <s v="Yes"/>
    <s v="No"/>
    <s v="Yes"/>
    <s v="Yes"/>
    <s v="No"/>
    <s v="No"/>
    <s v="Yes"/>
    <x v="2"/>
    <s v="Yes"/>
    <x v="1"/>
    <n v="64.2"/>
    <n v="3009.5"/>
    <n v="0"/>
    <n v="0"/>
    <n v="1702.92"/>
    <n v="4712.42"/>
    <n v="4"/>
    <s v="Stayed"/>
    <x v="1"/>
    <n v="41"/>
    <n v="4699"/>
    <m/>
    <m/>
    <x v="2"/>
  </r>
  <r>
    <s v="9926-PJHDQ"/>
    <s v="Female"/>
    <n v="45"/>
    <s v="No"/>
    <s v="No"/>
    <s v="Yes"/>
    <s v="No"/>
    <n v="0"/>
    <s v="United States"/>
    <s v="California"/>
    <s v="Kingsburg"/>
    <n v="93631"/>
    <n v="36.478239000000002"/>
    <n v="-119.52137"/>
    <n v="14088"/>
    <s v="Q3"/>
    <s v="Yes"/>
    <n v="5"/>
    <x v="61"/>
    <s v="Offer A"/>
    <s v="Yes"/>
    <n v="43.47"/>
    <s v="Yes"/>
    <x v="0"/>
    <s v="Cable"/>
    <n v="9"/>
    <s v="No"/>
    <s v="No"/>
    <s v="Yes"/>
    <s v="No"/>
    <s v="Yes"/>
    <s v="Yes"/>
    <s v="Yes"/>
    <s v="No"/>
    <x v="2"/>
    <s v="Yes"/>
    <x v="0"/>
    <n v="76.8"/>
    <n v="5468.45"/>
    <n v="0"/>
    <n v="90"/>
    <n v="3129.84"/>
    <n v="8688.2900000000009"/>
    <n v="3"/>
    <s v="Stayed"/>
    <x v="1"/>
    <n v="34"/>
    <n v="5120"/>
    <m/>
    <m/>
    <x v="2"/>
  </r>
  <r>
    <s v="7382-DFJTU"/>
    <s v="Male"/>
    <n v="63"/>
    <s v="No"/>
    <s v="No"/>
    <s v="No"/>
    <s v="No"/>
    <n v="0"/>
    <s v="United States"/>
    <s v="California"/>
    <s v="Lakeshore"/>
    <n v="93634"/>
    <n v="37.290605999999997"/>
    <n v="-119.216328"/>
    <n v="52"/>
    <s v="Q3"/>
    <s v="No"/>
    <n v="0"/>
    <x v="2"/>
    <s v="Offer D"/>
    <s v="Yes"/>
    <n v="47.72"/>
    <s v="No"/>
    <x v="0"/>
    <s v="DSL"/>
    <n v="28"/>
    <s v="No"/>
    <s v="No"/>
    <s v="Yes"/>
    <s v="Yes"/>
    <s v="No"/>
    <s v="No"/>
    <s v="No"/>
    <s v="Yes"/>
    <x v="0"/>
    <s v="No"/>
    <x v="1"/>
    <n v="55.2"/>
    <n v="1058.0999999999999"/>
    <n v="0"/>
    <n v="0"/>
    <n v="858.96"/>
    <n v="1917.06"/>
    <n v="4"/>
    <s v="Stayed"/>
    <x v="1"/>
    <n v="44"/>
    <n v="2110"/>
    <m/>
    <m/>
    <x v="1"/>
  </r>
  <r>
    <s v="2798-NYLMZ"/>
    <s v="Male"/>
    <n v="29"/>
    <s v="Yes"/>
    <s v="No"/>
    <s v="Yes"/>
    <s v="No"/>
    <n v="0"/>
    <s v="United States"/>
    <s v="California"/>
    <s v="Los Banos"/>
    <n v="93635"/>
    <n v="36.995162000000001"/>
    <n v="-120.955099"/>
    <n v="29124"/>
    <s v="Q3"/>
    <s v="Yes"/>
    <n v="10"/>
    <x v="67"/>
    <s v="Offer A"/>
    <s v="Yes"/>
    <n v="31.97"/>
    <s v="Yes"/>
    <x v="0"/>
    <s v="Fiber Optic"/>
    <n v="73"/>
    <s v="Yes"/>
    <s v="No"/>
    <s v="Yes"/>
    <s v="Yes"/>
    <s v="Yes"/>
    <s v="Yes"/>
    <s v="Yes"/>
    <s v="Yes"/>
    <x v="2"/>
    <s v="Yes"/>
    <x v="1"/>
    <n v="108.55"/>
    <n v="7616"/>
    <n v="0"/>
    <n v="0"/>
    <n v="2269.87"/>
    <n v="9885.8699999999899"/>
    <n v="3"/>
    <s v="Stayed"/>
    <x v="1"/>
    <n v="58"/>
    <n v="4111"/>
    <m/>
    <m/>
    <x v="2"/>
  </r>
  <r>
    <s v="8098-TDCBU"/>
    <s v="Female"/>
    <n v="55"/>
    <s v="No"/>
    <s v="No"/>
    <s v="Yes"/>
    <s v="No"/>
    <n v="0"/>
    <s v="United States"/>
    <s v="California"/>
    <s v="North Fork"/>
    <n v="93643"/>
    <n v="37.244306999999999"/>
    <n v="-119.47025600000001"/>
    <n v="3376"/>
    <s v="Q3"/>
    <s v="Yes"/>
    <n v="9"/>
    <x v="44"/>
    <s v="None"/>
    <s v="Yes"/>
    <n v="33.630000000000003"/>
    <s v="Yes"/>
    <x v="1"/>
    <s v="None"/>
    <n v="0"/>
    <s v="No"/>
    <s v="No"/>
    <s v="No"/>
    <s v="No"/>
    <s v="No"/>
    <s v="No"/>
    <s v="No"/>
    <s v="No"/>
    <x v="2"/>
    <s v="No"/>
    <x v="0"/>
    <n v="25.25"/>
    <n v="1108.2"/>
    <n v="0"/>
    <n v="0"/>
    <n v="1412.46"/>
    <n v="2520.66"/>
    <n v="4"/>
    <s v="Stayed"/>
    <x v="1"/>
    <n v="53"/>
    <n v="3052"/>
    <m/>
    <m/>
    <x v="2"/>
  </r>
  <r>
    <s v="3551-GAEGL"/>
    <s v="Male"/>
    <n v="23"/>
    <s v="Yes"/>
    <s v="No"/>
    <s v="Yes"/>
    <s v="No"/>
    <n v="0"/>
    <s v="United States"/>
    <s v="California"/>
    <s v="Oakhurst"/>
    <n v="93644"/>
    <n v="37.648646999999997"/>
    <n v="-119.231447"/>
    <n v="8521"/>
    <s v="Q3"/>
    <s v="No"/>
    <n v="0"/>
    <x v="40"/>
    <s v="None"/>
    <s v="No"/>
    <n v="0"/>
    <s v="No"/>
    <x v="0"/>
    <s v="DSL"/>
    <n v="42"/>
    <s v="Yes"/>
    <s v="No"/>
    <s v="No"/>
    <s v="No"/>
    <s v="No"/>
    <s v="No"/>
    <s v="No"/>
    <s v="Yes"/>
    <x v="1"/>
    <s v="No"/>
    <x v="0"/>
    <n v="30.4"/>
    <n v="938.65"/>
    <n v="0"/>
    <n v="0"/>
    <n v="0"/>
    <n v="938.65"/>
    <n v="4"/>
    <s v="Stayed"/>
    <x v="1"/>
    <n v="33"/>
    <n v="4697"/>
    <m/>
    <m/>
    <x v="2"/>
  </r>
  <r>
    <s v="3196-NVXLZ"/>
    <s v="Female"/>
    <n v="23"/>
    <s v="Yes"/>
    <s v="No"/>
    <s v="No"/>
    <s v="No"/>
    <n v="0"/>
    <s v="United States"/>
    <s v="California"/>
    <s v="Orange Cove"/>
    <n v="93646"/>
    <n v="36.633498000000003"/>
    <n v="-119.298895"/>
    <n v="8449"/>
    <s v="Q3"/>
    <s v="No"/>
    <n v="0"/>
    <x v="3"/>
    <s v="Offer C"/>
    <s v="Yes"/>
    <n v="9.57"/>
    <s v="Yes"/>
    <x v="0"/>
    <s v="Fiber Optic"/>
    <n v="59"/>
    <s v="No"/>
    <s v="No"/>
    <s v="No"/>
    <s v="No"/>
    <s v="Yes"/>
    <s v="No"/>
    <s v="No"/>
    <s v="Yes"/>
    <x v="0"/>
    <s v="Yes"/>
    <x v="1"/>
    <n v="84.6"/>
    <n v="2088.0500000000002"/>
    <n v="0"/>
    <n v="0"/>
    <n v="239.25"/>
    <n v="2327.3000000000002"/>
    <n v="3"/>
    <s v="Stayed"/>
    <x v="1"/>
    <n v="23"/>
    <n v="4874"/>
    <m/>
    <m/>
    <x v="1"/>
  </r>
  <r>
    <s v="0036-IHMOT"/>
    <s v="Female"/>
    <n v="37"/>
    <s v="No"/>
    <s v="No"/>
    <s v="Yes"/>
    <s v="Yes"/>
    <n v="3"/>
    <s v="United States"/>
    <s v="California"/>
    <s v="Parlier"/>
    <n v="93648"/>
    <n v="36.622236999999998"/>
    <n v="-119.521126"/>
    <n v="12587"/>
    <s v="Q3"/>
    <s v="Yes"/>
    <n v="10"/>
    <x v="19"/>
    <s v="None"/>
    <s v="Yes"/>
    <n v="35.04"/>
    <s v="No"/>
    <x v="0"/>
    <s v="Fiber Optic"/>
    <n v="57"/>
    <s v="No"/>
    <s v="Yes"/>
    <s v="Yes"/>
    <s v="Yes"/>
    <s v="Yes"/>
    <s v="Yes"/>
    <s v="Yes"/>
    <s v="No"/>
    <x v="1"/>
    <s v="Yes"/>
    <x v="0"/>
    <n v="103.7"/>
    <n v="5656.75"/>
    <n v="0"/>
    <n v="20"/>
    <n v="1927.2"/>
    <n v="7603.95"/>
    <n v="3"/>
    <s v="Stayed"/>
    <x v="1"/>
    <n v="65"/>
    <n v="5892"/>
    <m/>
    <m/>
    <x v="2"/>
  </r>
  <r>
    <s v="4178-EGMON"/>
    <s v="Male"/>
    <n v="30"/>
    <s v="No"/>
    <s v="No"/>
    <s v="Yes"/>
    <s v="No"/>
    <n v="0"/>
    <s v="United States"/>
    <s v="California"/>
    <s v="Prather"/>
    <n v="93651"/>
    <n v="37.007238000000001"/>
    <n v="-119.505661"/>
    <n v="1314"/>
    <s v="Q3"/>
    <s v="Yes"/>
    <n v="9"/>
    <x v="57"/>
    <s v="None"/>
    <s v="Yes"/>
    <n v="9.2799999999999994"/>
    <s v="Yes"/>
    <x v="0"/>
    <s v="Fiber Optic"/>
    <n v="51"/>
    <s v="Yes"/>
    <s v="Yes"/>
    <s v="No"/>
    <s v="Yes"/>
    <s v="No"/>
    <s v="No"/>
    <s v="No"/>
    <s v="Yes"/>
    <x v="2"/>
    <s v="Yes"/>
    <x v="1"/>
    <n v="88"/>
    <n v="5986.45"/>
    <n v="0"/>
    <n v="0"/>
    <n v="649.599999999999"/>
    <n v="6636.0499999999902"/>
    <n v="3"/>
    <s v="Stayed"/>
    <x v="1"/>
    <n v="48"/>
    <n v="4867"/>
    <m/>
    <m/>
    <x v="2"/>
  </r>
  <r>
    <s v="4220-TINQT"/>
    <s v="Female"/>
    <n v="41"/>
    <s v="No"/>
    <s v="No"/>
    <s v="Yes"/>
    <s v="No"/>
    <n v="0"/>
    <s v="United States"/>
    <s v="California"/>
    <s v="Raisin City"/>
    <n v="93652"/>
    <n v="36.594541999999997"/>
    <n v="-119.90524499999999"/>
    <n v="265"/>
    <s v="Q3"/>
    <s v="Yes"/>
    <n v="3"/>
    <x v="66"/>
    <s v="None"/>
    <s v="Yes"/>
    <n v="27.63"/>
    <s v="Yes"/>
    <x v="0"/>
    <s v="Fiber Optic"/>
    <n v="29"/>
    <s v="No"/>
    <s v="No"/>
    <s v="Yes"/>
    <s v="Yes"/>
    <s v="Yes"/>
    <s v="Yes"/>
    <s v="Yes"/>
    <s v="Yes"/>
    <x v="0"/>
    <s v="Yes"/>
    <x v="0"/>
    <n v="106.35"/>
    <n v="6751.35"/>
    <n v="0"/>
    <n v="0"/>
    <n v="1685.4299999999901"/>
    <n v="8436.7800000000007"/>
    <n v="5"/>
    <s v="Stayed"/>
    <x v="1"/>
    <n v="35"/>
    <n v="5632"/>
    <m/>
    <m/>
    <x v="1"/>
  </r>
  <r>
    <s v="5318-YKDPV"/>
    <s v="Male"/>
    <n v="62"/>
    <s v="No"/>
    <s v="No"/>
    <s v="Yes"/>
    <s v="No"/>
    <n v="0"/>
    <s v="United States"/>
    <s v="California"/>
    <s v="Raymond"/>
    <n v="93653"/>
    <n v="37.252057000000001"/>
    <n v="-119.95783"/>
    <n v="972"/>
    <s v="Q3"/>
    <s v="Yes"/>
    <n v="1"/>
    <x v="24"/>
    <s v="None"/>
    <s v="Yes"/>
    <n v="41.08"/>
    <s v="No"/>
    <x v="0"/>
    <s v="DSL"/>
    <n v="18"/>
    <s v="Yes"/>
    <s v="No"/>
    <s v="Yes"/>
    <s v="Yes"/>
    <s v="Yes"/>
    <s v="Yes"/>
    <s v="Yes"/>
    <s v="Yes"/>
    <x v="2"/>
    <s v="Yes"/>
    <x v="1"/>
    <n v="79.150000000000006"/>
    <n v="3566.6"/>
    <n v="0"/>
    <n v="0"/>
    <n v="1766.4399999999901"/>
    <n v="5333.04"/>
    <n v="3"/>
    <s v="Stayed"/>
    <x v="1"/>
    <n v="63"/>
    <n v="3716"/>
    <m/>
    <m/>
    <x v="2"/>
  </r>
  <r>
    <s v="7975-TZMLR"/>
    <s v="Male"/>
    <n v="37"/>
    <s v="No"/>
    <s v="No"/>
    <s v="No"/>
    <s v="No"/>
    <n v="0"/>
    <s v="United States"/>
    <s v="California"/>
    <s v="Reedley"/>
    <n v="93654"/>
    <n v="36.636637999999998"/>
    <n v="-119.421842"/>
    <n v="25923"/>
    <s v="Q3"/>
    <s v="No"/>
    <n v="0"/>
    <x v="58"/>
    <s v="None"/>
    <s v="Yes"/>
    <n v="16.64"/>
    <s v="Yes"/>
    <x v="0"/>
    <s v="Fiber Optic"/>
    <n v="8"/>
    <s v="No"/>
    <s v="Yes"/>
    <s v="Yes"/>
    <s v="No"/>
    <s v="Yes"/>
    <s v="Yes"/>
    <s v="Yes"/>
    <s v="Yes"/>
    <x v="1"/>
    <s v="Yes"/>
    <x v="0"/>
    <n v="103.1"/>
    <n v="4889.3"/>
    <n v="0"/>
    <n v="0"/>
    <n v="782.08"/>
    <n v="5671.38"/>
    <n v="4"/>
    <s v="Stayed"/>
    <x v="1"/>
    <n v="29"/>
    <n v="5029"/>
    <m/>
    <m/>
    <x v="2"/>
  </r>
  <r>
    <s v="0295-QVKPB"/>
    <s v="Male"/>
    <n v="38"/>
    <s v="No"/>
    <s v="No"/>
    <s v="No"/>
    <s v="No"/>
    <n v="0"/>
    <s v="United States"/>
    <s v="California"/>
    <s v="Riverdale"/>
    <n v="93656"/>
    <n v="36.452210999999998"/>
    <n v="-119.94575"/>
    <n v="5729"/>
    <s v="Q3"/>
    <s v="No"/>
    <n v="0"/>
    <x v="20"/>
    <s v="Offer E"/>
    <s v="Yes"/>
    <n v="13.96"/>
    <s v="No"/>
    <x v="0"/>
    <s v="DSL"/>
    <n v="5"/>
    <s v="No"/>
    <s v="No"/>
    <s v="Yes"/>
    <s v="Yes"/>
    <s v="Yes"/>
    <s v="No"/>
    <s v="No"/>
    <s v="Yes"/>
    <x v="0"/>
    <s v="Yes"/>
    <x v="1"/>
    <n v="63.95"/>
    <n v="318.10000000000002"/>
    <n v="0"/>
    <n v="0"/>
    <n v="69.8"/>
    <n v="387.9"/>
    <n v="4"/>
    <s v="Stayed"/>
    <x v="1"/>
    <n v="42"/>
    <n v="3099"/>
    <m/>
    <m/>
    <x v="1"/>
  </r>
  <r>
    <s v="4335-BSMJS"/>
    <s v="Female"/>
    <n v="55"/>
    <s v="No"/>
    <s v="No"/>
    <s v="No"/>
    <s v="No"/>
    <n v="0"/>
    <s v="United States"/>
    <s v="California"/>
    <s v="Sanger"/>
    <n v="93657"/>
    <n v="36.819628000000002"/>
    <n v="-119.440414"/>
    <n v="28991"/>
    <s v="Q3"/>
    <s v="No"/>
    <n v="0"/>
    <x v="34"/>
    <s v="None"/>
    <s v="Yes"/>
    <n v="8.23"/>
    <s v="Yes"/>
    <x v="1"/>
    <s v="None"/>
    <n v="0"/>
    <s v="No"/>
    <s v="No"/>
    <s v="No"/>
    <s v="No"/>
    <s v="No"/>
    <s v="No"/>
    <s v="No"/>
    <s v="No"/>
    <x v="2"/>
    <s v="Yes"/>
    <x v="1"/>
    <n v="25.8"/>
    <n v="1563.95"/>
    <n v="0"/>
    <n v="0"/>
    <n v="510.26"/>
    <n v="2074.21"/>
    <n v="3"/>
    <s v="Stayed"/>
    <x v="1"/>
    <n v="34"/>
    <n v="6201"/>
    <m/>
    <m/>
    <x v="2"/>
  </r>
  <r>
    <s v="9146-JRIOX"/>
    <s v="Female"/>
    <n v="47"/>
    <s v="No"/>
    <s v="No"/>
    <s v="Yes"/>
    <s v="Yes"/>
    <n v="1"/>
    <s v="United States"/>
    <s v="California"/>
    <s v="Shaver Lake"/>
    <n v="93664"/>
    <n v="37.222999999999999"/>
    <n v="-119.00102099999999"/>
    <n v="642"/>
    <s v="Q3"/>
    <s v="Yes"/>
    <n v="1"/>
    <x v="35"/>
    <s v="None"/>
    <s v="Yes"/>
    <n v="31.7"/>
    <s v="Yes"/>
    <x v="1"/>
    <s v="None"/>
    <n v="0"/>
    <s v="No"/>
    <s v="No"/>
    <s v="No"/>
    <s v="No"/>
    <s v="No"/>
    <s v="No"/>
    <s v="No"/>
    <s v="No"/>
    <x v="0"/>
    <s v="No"/>
    <x v="1"/>
    <n v="25.55"/>
    <n v="372.45"/>
    <n v="0"/>
    <n v="0"/>
    <n v="443.8"/>
    <n v="816.25"/>
    <n v="5"/>
    <s v="Stayed"/>
    <x v="1"/>
    <n v="65"/>
    <n v="2080"/>
    <m/>
    <m/>
    <x v="1"/>
  </r>
  <r>
    <s v="5337-IIWKZ"/>
    <s v="Male"/>
    <n v="35"/>
    <s v="No"/>
    <s v="No"/>
    <s v="Yes"/>
    <s v="Yes"/>
    <n v="3"/>
    <s v="United States"/>
    <s v="California"/>
    <s v="Sultana"/>
    <n v="93666"/>
    <n v="36.545352999999999"/>
    <n v="-119.33853499999999"/>
    <n v="306"/>
    <s v="Q3"/>
    <s v="Yes"/>
    <n v="2"/>
    <x v="40"/>
    <s v="Offer C"/>
    <s v="No"/>
    <n v="0"/>
    <s v="No"/>
    <x v="0"/>
    <s v="DSL"/>
    <n v="76"/>
    <s v="No"/>
    <s v="No"/>
    <s v="Yes"/>
    <s v="Yes"/>
    <s v="Yes"/>
    <s v="No"/>
    <s v="No"/>
    <s v="Yes"/>
    <x v="0"/>
    <s v="Yes"/>
    <x v="0"/>
    <n v="44.85"/>
    <n v="1442.6"/>
    <n v="0"/>
    <n v="0"/>
    <n v="0"/>
    <n v="1442.6"/>
    <n v="4"/>
    <s v="Stayed"/>
    <x v="1"/>
    <n v="49"/>
    <n v="5569"/>
    <m/>
    <m/>
    <x v="1"/>
  </r>
  <r>
    <s v="9650-VBUOG"/>
    <s v="Male"/>
    <n v="44"/>
    <s v="No"/>
    <s v="No"/>
    <s v="Yes"/>
    <s v="Yes"/>
    <n v="1"/>
    <s v="United States"/>
    <s v="California"/>
    <s v="Tranquillity"/>
    <n v="93668"/>
    <n v="36.635660999999999"/>
    <n v="-120.28864400000001"/>
    <n v="1130"/>
    <s v="Q3"/>
    <s v="Yes"/>
    <n v="9"/>
    <x v="47"/>
    <s v="Offer C"/>
    <s v="Yes"/>
    <n v="33.1"/>
    <s v="Yes"/>
    <x v="1"/>
    <s v="None"/>
    <n v="0"/>
    <s v="No"/>
    <s v="No"/>
    <s v="No"/>
    <s v="No"/>
    <s v="No"/>
    <s v="No"/>
    <s v="No"/>
    <s v="No"/>
    <x v="2"/>
    <s v="No"/>
    <x v="1"/>
    <n v="25.05"/>
    <n v="963.95"/>
    <n v="0"/>
    <n v="0"/>
    <n v="1257.8"/>
    <n v="2221.75"/>
    <n v="3"/>
    <s v="Stayed"/>
    <x v="1"/>
    <n v="73"/>
    <n v="3772"/>
    <m/>
    <m/>
    <x v="2"/>
  </r>
  <r>
    <s v="3487-EARAT"/>
    <s v="Female"/>
    <n v="46"/>
    <s v="No"/>
    <s v="No"/>
    <s v="Yes"/>
    <s v="No"/>
    <n v="0"/>
    <s v="United States"/>
    <s v="California"/>
    <s v="Wishon"/>
    <n v="93669"/>
    <n v="37.287757999999997"/>
    <n v="-119.54815600000001"/>
    <n v="327"/>
    <s v="Q3"/>
    <s v="Yes"/>
    <n v="7"/>
    <x v="57"/>
    <s v="None"/>
    <s v="Yes"/>
    <n v="19.100000000000001"/>
    <s v="No"/>
    <x v="0"/>
    <s v="DSL"/>
    <n v="21"/>
    <s v="Yes"/>
    <s v="Yes"/>
    <s v="Yes"/>
    <s v="Yes"/>
    <s v="No"/>
    <s v="Yes"/>
    <s v="Yes"/>
    <s v="Yes"/>
    <x v="1"/>
    <s v="No"/>
    <x v="1"/>
    <n v="74.099999999999994"/>
    <n v="5222.3"/>
    <n v="0"/>
    <n v="0"/>
    <n v="1337"/>
    <n v="6559.3"/>
    <n v="3"/>
    <s v="Stayed"/>
    <x v="1"/>
    <n v="43"/>
    <n v="6325"/>
    <m/>
    <m/>
    <x v="2"/>
  </r>
  <r>
    <s v="2672-TGEFF"/>
    <s v="Female"/>
    <n v="33"/>
    <s v="No"/>
    <s v="No"/>
    <s v="Yes"/>
    <s v="Yes"/>
    <n v="2"/>
    <s v="United States"/>
    <s v="California"/>
    <s v="Traver"/>
    <n v="93673"/>
    <n v="36.456091000000001"/>
    <n v="-119.486225"/>
    <n v="646"/>
    <s v="Q3"/>
    <s v="Yes"/>
    <n v="3"/>
    <x v="4"/>
    <s v="Offer C"/>
    <s v="Yes"/>
    <n v="1.08"/>
    <s v="Yes"/>
    <x v="0"/>
    <s v="Fiber Optic"/>
    <n v="16"/>
    <s v="No"/>
    <s v="Yes"/>
    <s v="No"/>
    <s v="No"/>
    <s v="Yes"/>
    <s v="No"/>
    <s v="No"/>
    <s v="Yes"/>
    <x v="0"/>
    <s v="Yes"/>
    <x v="0"/>
    <n v="88.8"/>
    <n v="3340.55"/>
    <n v="0"/>
    <n v="0"/>
    <n v="39.96"/>
    <n v="3380.51"/>
    <n v="4"/>
    <s v="Stayed"/>
    <x v="1"/>
    <n v="31"/>
    <n v="3746"/>
    <m/>
    <m/>
    <x v="1"/>
  </r>
  <r>
    <s v="8184-WMOFI"/>
    <s v="Male"/>
    <n v="47"/>
    <s v="No"/>
    <s v="No"/>
    <s v="Yes"/>
    <s v="No"/>
    <n v="0"/>
    <s v="United States"/>
    <s v="California"/>
    <s v="Fresno"/>
    <n v="93702"/>
    <n v="36.739384999999999"/>
    <n v="-119.753649"/>
    <n v="47999"/>
    <s v="Q3"/>
    <s v="No"/>
    <n v="0"/>
    <x v="34"/>
    <s v="None"/>
    <s v="Yes"/>
    <n v="14.05"/>
    <s v="No"/>
    <x v="0"/>
    <s v="DSL"/>
    <n v="25"/>
    <s v="Yes"/>
    <s v="No"/>
    <s v="Yes"/>
    <s v="Yes"/>
    <s v="No"/>
    <s v="Yes"/>
    <s v="Yes"/>
    <s v="Yes"/>
    <x v="1"/>
    <s v="No"/>
    <x v="1"/>
    <n v="71.400000000000006"/>
    <n v="4487.3"/>
    <n v="0"/>
    <n v="0"/>
    <n v="871.1"/>
    <n v="5358.4"/>
    <n v="3"/>
    <s v="Stayed"/>
    <x v="1"/>
    <n v="56"/>
    <n v="5327"/>
    <m/>
    <m/>
    <x v="2"/>
  </r>
  <r>
    <s v="6092-QZVPP"/>
    <s v="Male"/>
    <n v="27"/>
    <s v="Yes"/>
    <s v="No"/>
    <s v="No"/>
    <s v="No"/>
    <n v="0"/>
    <s v="United States"/>
    <s v="California"/>
    <s v="Fresno"/>
    <n v="93704"/>
    <n v="36.799647999999998"/>
    <n v="-119.801247"/>
    <n v="26580"/>
    <s v="Q3"/>
    <s v="No"/>
    <n v="0"/>
    <x v="54"/>
    <s v="Offer C"/>
    <s v="Yes"/>
    <n v="42.51"/>
    <s v="No"/>
    <x v="0"/>
    <s v="Cable"/>
    <n v="52"/>
    <s v="Yes"/>
    <s v="No"/>
    <s v="Yes"/>
    <s v="Yes"/>
    <s v="Yes"/>
    <s v="Yes"/>
    <s v="Yes"/>
    <s v="No"/>
    <x v="0"/>
    <s v="Yes"/>
    <x v="1"/>
    <n v="79.2"/>
    <n v="2854.95"/>
    <n v="0"/>
    <n v="40"/>
    <n v="1530.36"/>
    <n v="4425.3099999999904"/>
    <n v="3"/>
    <s v="Stayed"/>
    <x v="1"/>
    <n v="53"/>
    <n v="4830"/>
    <m/>
    <m/>
    <x v="1"/>
  </r>
  <r>
    <s v="4625-LAMOB"/>
    <s v="Male"/>
    <n v="36"/>
    <s v="No"/>
    <s v="No"/>
    <s v="No"/>
    <s v="No"/>
    <n v="0"/>
    <s v="United States"/>
    <s v="California"/>
    <s v="Fresno"/>
    <n v="93705"/>
    <n v="36.787239999999997"/>
    <n v="-119.82781300000001"/>
    <n v="35451"/>
    <s v="Q3"/>
    <s v="No"/>
    <n v="0"/>
    <x v="33"/>
    <s v="None"/>
    <s v="Yes"/>
    <n v="1.4"/>
    <s v="No"/>
    <x v="1"/>
    <s v="None"/>
    <n v="0"/>
    <s v="No"/>
    <s v="No"/>
    <s v="No"/>
    <s v="No"/>
    <s v="No"/>
    <s v="No"/>
    <s v="No"/>
    <s v="No"/>
    <x v="2"/>
    <s v="No"/>
    <x v="1"/>
    <n v="20.399999999999999"/>
    <n v="905.55"/>
    <n v="0"/>
    <n v="0"/>
    <n v="61.599999999999902"/>
    <n v="967.15"/>
    <n v="5"/>
    <s v="Stayed"/>
    <x v="1"/>
    <n v="55"/>
    <n v="2404"/>
    <m/>
    <m/>
    <x v="2"/>
  </r>
  <r>
    <s v="0392-BZIUW"/>
    <s v="Female"/>
    <n v="44"/>
    <s v="No"/>
    <s v="No"/>
    <s v="Yes"/>
    <s v="No"/>
    <n v="0"/>
    <s v="United States"/>
    <s v="California"/>
    <s v="Fresno"/>
    <n v="93710"/>
    <n v="36.822715000000002"/>
    <n v="-119.761826"/>
    <n v="29337"/>
    <s v="Q3"/>
    <s v="Yes"/>
    <n v="7"/>
    <x v="61"/>
    <s v="None"/>
    <s v="Yes"/>
    <n v="6.58"/>
    <s v="Yes"/>
    <x v="0"/>
    <s v="Fiber Optic"/>
    <n v="7"/>
    <s v="Yes"/>
    <s v="No"/>
    <s v="Yes"/>
    <s v="No"/>
    <s v="Yes"/>
    <s v="Yes"/>
    <s v="Yes"/>
    <s v="Yes"/>
    <x v="2"/>
    <s v="Yes"/>
    <x v="1"/>
    <n v="105"/>
    <n v="7589.8"/>
    <n v="0"/>
    <n v="0"/>
    <n v="473.76"/>
    <n v="8063.56"/>
    <n v="3"/>
    <s v="Stayed"/>
    <x v="1"/>
    <n v="70"/>
    <n v="5678"/>
    <m/>
    <m/>
    <x v="2"/>
  </r>
  <r>
    <s v="6549-NNDYT"/>
    <s v="Female"/>
    <n v="59"/>
    <s v="No"/>
    <s v="No"/>
    <s v="No"/>
    <s v="No"/>
    <n v="0"/>
    <s v="United States"/>
    <s v="California"/>
    <s v="Fresno"/>
    <n v="93720"/>
    <n v="36.878709000000001"/>
    <n v="-119.7645"/>
    <n v="45087"/>
    <s v="Q3"/>
    <s v="No"/>
    <n v="0"/>
    <x v="11"/>
    <s v="None"/>
    <s v="No"/>
    <n v="0"/>
    <s v="No"/>
    <x v="0"/>
    <s v="Cable"/>
    <n v="7"/>
    <s v="Yes"/>
    <s v="No"/>
    <s v="No"/>
    <s v="No"/>
    <s v="No"/>
    <s v="No"/>
    <s v="No"/>
    <s v="Yes"/>
    <x v="0"/>
    <s v="Yes"/>
    <x v="0"/>
    <n v="30.85"/>
    <n v="394.1"/>
    <n v="0"/>
    <n v="0"/>
    <n v="0"/>
    <n v="394.1"/>
    <n v="3"/>
    <s v="Stayed"/>
    <x v="1"/>
    <n v="38"/>
    <n v="2444"/>
    <m/>
    <m/>
    <x v="1"/>
  </r>
  <r>
    <s v="0422-OHQHQ"/>
    <s v="Female"/>
    <n v="23"/>
    <s v="Yes"/>
    <s v="No"/>
    <s v="Yes"/>
    <s v="No"/>
    <n v="0"/>
    <s v="United States"/>
    <s v="California"/>
    <s v="Fresno"/>
    <n v="93722"/>
    <n v="36.789790000000004"/>
    <n v="-119.929894"/>
    <n v="60889"/>
    <s v="Q3"/>
    <s v="Yes"/>
    <n v="7"/>
    <x v="7"/>
    <s v="None"/>
    <s v="Yes"/>
    <n v="34.630000000000003"/>
    <s v="No"/>
    <x v="1"/>
    <s v="None"/>
    <n v="0"/>
    <s v="No"/>
    <s v="No"/>
    <s v="No"/>
    <s v="No"/>
    <s v="No"/>
    <s v="No"/>
    <s v="No"/>
    <s v="No"/>
    <x v="1"/>
    <s v="No"/>
    <x v="1"/>
    <n v="20.55"/>
    <n v="295.95"/>
    <n v="0"/>
    <n v="0"/>
    <n v="519.45000000000005"/>
    <n v="815.4"/>
    <n v="5"/>
    <s v="Stayed"/>
    <x v="1"/>
    <n v="22"/>
    <n v="3009"/>
    <m/>
    <m/>
    <x v="2"/>
  </r>
  <r>
    <s v="6916-HIJSE"/>
    <s v="Female"/>
    <n v="57"/>
    <s v="No"/>
    <s v="No"/>
    <s v="No"/>
    <s v="No"/>
    <n v="0"/>
    <s v="United States"/>
    <s v="California"/>
    <s v="Fresno"/>
    <n v="93725"/>
    <n v="36.623632000000001"/>
    <n v="-119.741322"/>
    <n v="21010"/>
    <s v="Q3"/>
    <s v="No"/>
    <n v="0"/>
    <x v="22"/>
    <s v="None"/>
    <s v="Yes"/>
    <n v="41.74"/>
    <s v="No"/>
    <x v="0"/>
    <s v="Cable"/>
    <n v="17"/>
    <s v="Yes"/>
    <s v="Yes"/>
    <s v="Yes"/>
    <s v="Yes"/>
    <s v="Yes"/>
    <s v="Yes"/>
    <s v="Yes"/>
    <s v="Yes"/>
    <x v="2"/>
    <s v="Yes"/>
    <x v="0"/>
    <n v="84.85"/>
    <n v="5459.2"/>
    <n v="0"/>
    <n v="0"/>
    <n v="2713.1"/>
    <n v="8172.2999999999902"/>
    <n v="4"/>
    <s v="Stayed"/>
    <x v="1"/>
    <n v="75"/>
    <n v="5434"/>
    <m/>
    <m/>
    <x v="2"/>
  </r>
  <r>
    <s v="2316-ESMLS"/>
    <s v="Female"/>
    <n v="54"/>
    <s v="No"/>
    <s v="No"/>
    <s v="Yes"/>
    <s v="No"/>
    <n v="0"/>
    <s v="United States"/>
    <s v="California"/>
    <s v="Fresno"/>
    <n v="93726"/>
    <n v="36.793601000000002"/>
    <n v="-119.76113100000001"/>
    <n v="39148"/>
    <s v="Q3"/>
    <s v="Yes"/>
    <n v="7"/>
    <x v="36"/>
    <s v="None"/>
    <s v="No"/>
    <n v="0"/>
    <s v="No"/>
    <x v="0"/>
    <s v="DSL"/>
    <n v="27"/>
    <s v="Yes"/>
    <s v="No"/>
    <s v="No"/>
    <s v="Yes"/>
    <s v="No"/>
    <s v="No"/>
    <s v="No"/>
    <s v="Yes"/>
    <x v="1"/>
    <s v="No"/>
    <x v="1"/>
    <n v="33.15"/>
    <n v="444.75"/>
    <n v="0"/>
    <n v="0"/>
    <n v="0"/>
    <n v="444.75"/>
    <n v="3"/>
    <s v="Stayed"/>
    <x v="1"/>
    <n v="74"/>
    <n v="3882"/>
    <m/>
    <m/>
    <x v="2"/>
  </r>
  <r>
    <s v="9778-OGKQZ"/>
    <s v="Male"/>
    <n v="55"/>
    <s v="No"/>
    <s v="No"/>
    <s v="Yes"/>
    <s v="No"/>
    <n v="0"/>
    <s v="United States"/>
    <s v="California"/>
    <s v="Fresno"/>
    <n v="93727"/>
    <n v="36.751488999999999"/>
    <n v="-119.68071999999999"/>
    <n v="54701"/>
    <s v="Q3"/>
    <s v="Yes"/>
    <n v="8"/>
    <x v="61"/>
    <s v="None"/>
    <s v="Yes"/>
    <n v="5.32"/>
    <s v="Yes"/>
    <x v="0"/>
    <s v="DSL"/>
    <n v="5"/>
    <s v="Yes"/>
    <s v="Yes"/>
    <s v="Yes"/>
    <s v="Yes"/>
    <s v="Yes"/>
    <s v="Yes"/>
    <s v="Yes"/>
    <s v="No"/>
    <x v="2"/>
    <s v="Yes"/>
    <x v="1"/>
    <n v="92"/>
    <n v="6782.15"/>
    <n v="0"/>
    <n v="10"/>
    <n v="383.04"/>
    <n v="7175.19"/>
    <n v="3"/>
    <s v="Stayed"/>
    <x v="1"/>
    <n v="44"/>
    <n v="5883"/>
    <m/>
    <m/>
    <x v="2"/>
  </r>
  <r>
    <s v="7408-OFWXJ"/>
    <s v="Female"/>
    <n v="23"/>
    <s v="Yes"/>
    <s v="No"/>
    <s v="Yes"/>
    <s v="No"/>
    <n v="0"/>
    <s v="United States"/>
    <s v="California"/>
    <s v="Fresno"/>
    <n v="93728"/>
    <n v="36.757345000000001"/>
    <n v="-119.818274"/>
    <n v="16346"/>
    <s v="Q3"/>
    <s v="Yes"/>
    <n v="3"/>
    <x v="61"/>
    <s v="None"/>
    <s v="Yes"/>
    <n v="44.92"/>
    <s v="Yes"/>
    <x v="0"/>
    <s v="DSL"/>
    <n v="69"/>
    <s v="Yes"/>
    <s v="Yes"/>
    <s v="Yes"/>
    <s v="Yes"/>
    <s v="Yes"/>
    <s v="Yes"/>
    <s v="Yes"/>
    <s v="Yes"/>
    <x v="2"/>
    <s v="No"/>
    <x v="1"/>
    <n v="89.8"/>
    <n v="6510.45"/>
    <n v="0"/>
    <n v="0"/>
    <n v="3234.24"/>
    <n v="9744.69"/>
    <n v="3"/>
    <s v="Stayed"/>
    <x v="1"/>
    <n v="66"/>
    <n v="5762"/>
    <m/>
    <m/>
    <x v="2"/>
  </r>
  <r>
    <s v="6007-TCTST"/>
    <s v="Female"/>
    <n v="57"/>
    <s v="No"/>
    <s v="No"/>
    <s v="Yes"/>
    <s v="Yes"/>
    <n v="2"/>
    <s v="United States"/>
    <s v="California"/>
    <s v="Salinas"/>
    <n v="93901"/>
    <n v="36.64152"/>
    <n v="-121.62218799999999"/>
    <n v="35739"/>
    <s v="Q3"/>
    <s v="Yes"/>
    <n v="9"/>
    <x v="61"/>
    <s v="None"/>
    <s v="Yes"/>
    <n v="12.29"/>
    <s v="Yes"/>
    <x v="0"/>
    <s v="Fiber Optic"/>
    <n v="24"/>
    <s v="Yes"/>
    <s v="Yes"/>
    <s v="Yes"/>
    <s v="Yes"/>
    <s v="Yes"/>
    <s v="Yes"/>
    <s v="Yes"/>
    <s v="Yes"/>
    <x v="2"/>
    <s v="Yes"/>
    <x v="0"/>
    <n v="115.8"/>
    <n v="8476.5"/>
    <n v="0"/>
    <n v="0"/>
    <n v="884.87999999999897"/>
    <n v="9361.3799999999992"/>
    <n v="3"/>
    <s v="Stayed"/>
    <x v="1"/>
    <n v="39"/>
    <n v="5841"/>
    <m/>
    <m/>
    <x v="2"/>
  </r>
  <r>
    <s v="2252-NKNSI"/>
    <s v="Male"/>
    <n v="63"/>
    <s v="No"/>
    <s v="No"/>
    <s v="No"/>
    <s v="No"/>
    <n v="0"/>
    <s v="United States"/>
    <s v="California"/>
    <s v="Salinas"/>
    <n v="93905"/>
    <n v="36.667794000000001"/>
    <n v="-121.60130599999999"/>
    <n v="58548"/>
    <s v="Q3"/>
    <s v="No"/>
    <n v="0"/>
    <x v="26"/>
    <s v="None"/>
    <s v="Yes"/>
    <n v="32.020000000000003"/>
    <s v="Yes"/>
    <x v="0"/>
    <s v="DSL"/>
    <n v="28"/>
    <s v="Yes"/>
    <s v="Yes"/>
    <s v="No"/>
    <s v="Yes"/>
    <s v="Yes"/>
    <s v="Yes"/>
    <s v="Yes"/>
    <s v="Yes"/>
    <x v="2"/>
    <s v="Yes"/>
    <x v="1"/>
    <n v="85.15"/>
    <n v="4461.8500000000004"/>
    <n v="0"/>
    <n v="0"/>
    <n v="1665.04"/>
    <n v="6126.89"/>
    <n v="3"/>
    <s v="Stayed"/>
    <x v="1"/>
    <n v="69"/>
    <n v="4322"/>
    <m/>
    <m/>
    <x v="2"/>
  </r>
  <r>
    <s v="8713-IGZSO"/>
    <s v="Male"/>
    <n v="50"/>
    <s v="No"/>
    <s v="No"/>
    <s v="No"/>
    <s v="No"/>
    <n v="0"/>
    <s v="United States"/>
    <s v="California"/>
    <s v="Salinas"/>
    <n v="93906"/>
    <n v="36.722898000000001"/>
    <n v="-121.63364799999999"/>
    <n v="53946"/>
    <s v="Q3"/>
    <s v="No"/>
    <n v="0"/>
    <x v="17"/>
    <s v="Offer E"/>
    <s v="Yes"/>
    <n v="40.25"/>
    <s v="Yes"/>
    <x v="1"/>
    <s v="None"/>
    <n v="0"/>
    <s v="No"/>
    <s v="No"/>
    <s v="No"/>
    <s v="No"/>
    <s v="No"/>
    <s v="No"/>
    <s v="No"/>
    <s v="No"/>
    <x v="0"/>
    <s v="No"/>
    <x v="1"/>
    <n v="24.85"/>
    <n v="62"/>
    <n v="0"/>
    <n v="0"/>
    <n v="80.5"/>
    <n v="142.5"/>
    <n v="3"/>
    <s v="Joined"/>
    <x v="1"/>
    <n v="57"/>
    <n v="5983"/>
    <m/>
    <m/>
    <x v="1"/>
  </r>
  <r>
    <s v="7905-TVXTA"/>
    <s v="Female"/>
    <n v="63"/>
    <s v="No"/>
    <s v="No"/>
    <s v="No"/>
    <s v="No"/>
    <n v="0"/>
    <s v="United States"/>
    <s v="California"/>
    <s v="Salinas"/>
    <n v="93907"/>
    <n v="36.774619999999999"/>
    <n v="-121.664714"/>
    <n v="22292"/>
    <s v="Q3"/>
    <s v="No"/>
    <n v="0"/>
    <x v="20"/>
    <s v="Offer E"/>
    <s v="Yes"/>
    <n v="8.32"/>
    <s v="No"/>
    <x v="0"/>
    <s v="DSL"/>
    <n v="22"/>
    <s v="Yes"/>
    <s v="No"/>
    <s v="No"/>
    <s v="Yes"/>
    <s v="Yes"/>
    <s v="No"/>
    <s v="No"/>
    <s v="Yes"/>
    <x v="0"/>
    <s v="Yes"/>
    <x v="0"/>
    <n v="64.349999999999994"/>
    <n v="352.65"/>
    <n v="0"/>
    <n v="0"/>
    <n v="41.6"/>
    <n v="394.25"/>
    <n v="4"/>
    <s v="Stayed"/>
    <x v="1"/>
    <n v="35"/>
    <n v="4771"/>
    <m/>
    <m/>
    <x v="0"/>
  </r>
  <r>
    <s v="7695-PKLCZ"/>
    <s v="Female"/>
    <n v="32"/>
    <s v="No"/>
    <s v="No"/>
    <s v="No"/>
    <s v="No"/>
    <n v="0"/>
    <s v="United States"/>
    <s v="California"/>
    <s v="Salinas"/>
    <n v="93908"/>
    <n v="36.624338000000002"/>
    <n v="-121.615669"/>
    <n v="13027"/>
    <s v="Q3"/>
    <s v="No"/>
    <n v="0"/>
    <x v="39"/>
    <s v="None"/>
    <s v="Yes"/>
    <n v="48.41"/>
    <s v="No"/>
    <x v="1"/>
    <s v="None"/>
    <n v="0"/>
    <s v="No"/>
    <s v="No"/>
    <s v="No"/>
    <s v="No"/>
    <s v="No"/>
    <s v="No"/>
    <s v="No"/>
    <s v="No"/>
    <x v="2"/>
    <s v="No"/>
    <x v="1"/>
    <n v="20.5"/>
    <n v="1424.9"/>
    <n v="0"/>
    <n v="0"/>
    <n v="3291.8799999999901"/>
    <n v="4716.78"/>
    <n v="4"/>
    <s v="Stayed"/>
    <x v="1"/>
    <n v="68"/>
    <n v="4201"/>
    <m/>
    <m/>
    <x v="2"/>
  </r>
  <r>
    <s v="8374-UULRV"/>
    <s v="Male"/>
    <n v="22"/>
    <s v="Yes"/>
    <s v="No"/>
    <s v="No"/>
    <s v="No"/>
    <n v="0"/>
    <s v="United States"/>
    <s v="California"/>
    <s v="Carmel By The Sea"/>
    <n v="93921"/>
    <n v="36.554617999999998"/>
    <n v="-121.922239"/>
    <n v="2966"/>
    <s v="Q3"/>
    <s v="No"/>
    <n v="0"/>
    <x v="61"/>
    <s v="None"/>
    <s v="Yes"/>
    <n v="48.36"/>
    <s v="Yes"/>
    <x v="0"/>
    <s v="DSL"/>
    <n v="71"/>
    <s v="Yes"/>
    <s v="Yes"/>
    <s v="No"/>
    <s v="Yes"/>
    <s v="Yes"/>
    <s v="Yes"/>
    <s v="Yes"/>
    <s v="No"/>
    <x v="2"/>
    <s v="No"/>
    <x v="1"/>
    <n v="86.05"/>
    <n v="6309.65"/>
    <n v="0"/>
    <n v="20"/>
    <n v="3481.92"/>
    <n v="9811.57"/>
    <n v="4"/>
    <s v="Stayed"/>
    <x v="1"/>
    <n v="33"/>
    <n v="5965"/>
    <m/>
    <m/>
    <x v="2"/>
  </r>
  <r>
    <s v="3224-DFQNQ"/>
    <s v="Female"/>
    <n v="59"/>
    <s v="No"/>
    <s v="No"/>
    <s v="Yes"/>
    <s v="No"/>
    <n v="0"/>
    <s v="United States"/>
    <s v="California"/>
    <s v="Carmel Valley"/>
    <n v="93924"/>
    <n v="36.414611000000001"/>
    <n v="-121.6386"/>
    <n v="6691"/>
    <s v="Q3"/>
    <s v="Yes"/>
    <n v="10"/>
    <x v="49"/>
    <s v="None"/>
    <s v="Yes"/>
    <n v="37.380000000000003"/>
    <s v="Yes"/>
    <x v="0"/>
    <s v="Fiber Optic"/>
    <n v="8"/>
    <s v="Yes"/>
    <s v="Yes"/>
    <s v="No"/>
    <s v="Yes"/>
    <s v="No"/>
    <s v="No"/>
    <s v="No"/>
    <s v="Yes"/>
    <x v="1"/>
    <s v="No"/>
    <x v="0"/>
    <n v="89"/>
    <n v="5898.6"/>
    <n v="0"/>
    <n v="0"/>
    <n v="2467.08"/>
    <n v="8365.68"/>
    <n v="3"/>
    <s v="Stayed"/>
    <x v="1"/>
    <n v="53"/>
    <n v="4488"/>
    <m/>
    <m/>
    <x v="2"/>
  </r>
  <r>
    <s v="5275-PMFUT"/>
    <s v="Male"/>
    <n v="52"/>
    <s v="No"/>
    <s v="No"/>
    <s v="Yes"/>
    <s v="No"/>
    <n v="0"/>
    <s v="United States"/>
    <s v="California"/>
    <s v="Chualar"/>
    <n v="93925"/>
    <n v="36.596271000000002"/>
    <n v="-121.442274"/>
    <n v="1140"/>
    <s v="Q3"/>
    <s v="Yes"/>
    <n v="9"/>
    <x v="61"/>
    <s v="None"/>
    <s v="No"/>
    <n v="0"/>
    <s v="No"/>
    <x v="0"/>
    <s v="DSL"/>
    <n v="18"/>
    <s v="Yes"/>
    <s v="Yes"/>
    <s v="Yes"/>
    <s v="Yes"/>
    <s v="Yes"/>
    <s v="Yes"/>
    <s v="Yes"/>
    <s v="Yes"/>
    <x v="2"/>
    <s v="Yes"/>
    <x v="1"/>
    <n v="64.8"/>
    <n v="4719.75"/>
    <n v="0"/>
    <n v="0"/>
    <n v="0"/>
    <n v="4719.75"/>
    <n v="3"/>
    <s v="Stayed"/>
    <x v="1"/>
    <n v="72"/>
    <n v="4036"/>
    <m/>
    <m/>
    <x v="2"/>
  </r>
  <r>
    <s v="4795-UXVCJ"/>
    <s v="Male"/>
    <n v="63"/>
    <s v="No"/>
    <s v="No"/>
    <s v="No"/>
    <s v="No"/>
    <n v="0"/>
    <s v="United States"/>
    <s v="California"/>
    <s v="Gonzales"/>
    <n v="93926"/>
    <n v="36.525880000000001"/>
    <n v="-121.396719"/>
    <n v="9023"/>
    <s v="Q3"/>
    <s v="No"/>
    <n v="0"/>
    <x v="62"/>
    <s v="Offer C"/>
    <s v="Yes"/>
    <n v="45.7"/>
    <s v="No"/>
    <x v="1"/>
    <s v="None"/>
    <n v="0"/>
    <s v="No"/>
    <s v="No"/>
    <s v="No"/>
    <s v="No"/>
    <s v="No"/>
    <s v="No"/>
    <s v="No"/>
    <s v="No"/>
    <x v="1"/>
    <s v="No"/>
    <x v="1"/>
    <n v="19.8"/>
    <n v="457.3"/>
    <n v="0"/>
    <n v="0"/>
    <n v="1188.2"/>
    <n v="1645.5"/>
    <n v="3"/>
    <s v="Stayed"/>
    <x v="1"/>
    <n v="77"/>
    <n v="5823"/>
    <m/>
    <m/>
    <x v="2"/>
  </r>
  <r>
    <s v="9777-IQHWP"/>
    <s v="Male"/>
    <n v="53"/>
    <s v="No"/>
    <s v="No"/>
    <s v="Yes"/>
    <s v="Yes"/>
    <n v="1"/>
    <s v="United States"/>
    <s v="California"/>
    <s v="Greenfield"/>
    <n v="93927"/>
    <n v="36.248708000000001"/>
    <n v="-121.386617"/>
    <n v="14204"/>
    <s v="Q3"/>
    <s v="Yes"/>
    <n v="2"/>
    <x v="69"/>
    <s v="None"/>
    <s v="Yes"/>
    <n v="30.82"/>
    <s v="Yes"/>
    <x v="0"/>
    <s v="Fiber Optic"/>
    <n v="11"/>
    <s v="Yes"/>
    <s v="No"/>
    <s v="Yes"/>
    <s v="No"/>
    <s v="No"/>
    <s v="Yes"/>
    <s v="Yes"/>
    <s v="Yes"/>
    <x v="2"/>
    <s v="No"/>
    <x v="0"/>
    <n v="93.4"/>
    <n v="5822.3"/>
    <n v="0"/>
    <n v="0"/>
    <n v="1972.48"/>
    <n v="7794.78"/>
    <n v="3"/>
    <s v="Stayed"/>
    <x v="1"/>
    <n v="42"/>
    <n v="6249"/>
    <m/>
    <m/>
    <x v="2"/>
  </r>
  <r>
    <s v="0979-MOZQI"/>
    <s v="Male"/>
    <n v="61"/>
    <s v="No"/>
    <s v="No"/>
    <s v="Yes"/>
    <s v="No"/>
    <n v="0"/>
    <s v="United States"/>
    <s v="California"/>
    <s v="Monterey"/>
    <n v="93940"/>
    <n v="36.362741"/>
    <n v="-121.869685"/>
    <n v="32857"/>
    <s v="Q3"/>
    <s v="Yes"/>
    <n v="6"/>
    <x v="34"/>
    <s v="None"/>
    <s v="No"/>
    <n v="0"/>
    <s v="No"/>
    <x v="0"/>
    <s v="Cable"/>
    <n v="4"/>
    <s v="No"/>
    <s v="No"/>
    <s v="No"/>
    <s v="Yes"/>
    <s v="Yes"/>
    <s v="No"/>
    <s v="No"/>
    <s v="Yes"/>
    <x v="2"/>
    <s v="Yes"/>
    <x v="0"/>
    <n v="39"/>
    <n v="2337.4499999999998"/>
    <n v="0"/>
    <n v="0"/>
    <n v="0"/>
    <n v="2337.4499999999998"/>
    <n v="4"/>
    <s v="Stayed"/>
    <x v="1"/>
    <n v="54"/>
    <n v="4987"/>
    <m/>
    <m/>
    <x v="2"/>
  </r>
  <r>
    <s v="2732-ISEZX"/>
    <s v="Female"/>
    <n v="44"/>
    <s v="No"/>
    <s v="No"/>
    <s v="No"/>
    <s v="No"/>
    <n v="0"/>
    <s v="United States"/>
    <s v="California"/>
    <s v="Pacific Grove"/>
    <n v="93950"/>
    <n v="36.618336999999997"/>
    <n v="-121.926417"/>
    <n v="15449"/>
    <s v="Q3"/>
    <s v="No"/>
    <n v="0"/>
    <x v="20"/>
    <s v="None"/>
    <s v="Yes"/>
    <n v="24.61"/>
    <s v="No"/>
    <x v="1"/>
    <s v="None"/>
    <n v="0"/>
    <s v="No"/>
    <s v="No"/>
    <s v="No"/>
    <s v="No"/>
    <s v="No"/>
    <s v="No"/>
    <s v="No"/>
    <s v="No"/>
    <x v="0"/>
    <s v="Yes"/>
    <x v="1"/>
    <n v="20.5"/>
    <n v="104.3"/>
    <n v="0"/>
    <n v="0"/>
    <n v="123.05"/>
    <n v="227.35"/>
    <n v="3"/>
    <s v="Stayed"/>
    <x v="1"/>
    <n v="53"/>
    <n v="5263"/>
    <m/>
    <m/>
    <x v="1"/>
  </r>
  <r>
    <s v="0323-XWWTN"/>
    <s v="Male"/>
    <n v="44"/>
    <s v="No"/>
    <s v="No"/>
    <s v="No"/>
    <s v="Yes"/>
    <n v="1"/>
    <s v="United States"/>
    <s v="California"/>
    <s v="San Lucas"/>
    <n v="93954"/>
    <n v="36.125529"/>
    <n v="-120.86444299999999"/>
    <n v="521"/>
    <s v="Q3"/>
    <s v="No"/>
    <n v="0"/>
    <x v="10"/>
    <s v="None"/>
    <s v="Yes"/>
    <n v="33.869999999999997"/>
    <s v="Yes"/>
    <x v="1"/>
    <s v="None"/>
    <n v="0"/>
    <s v="No"/>
    <s v="No"/>
    <s v="No"/>
    <s v="No"/>
    <s v="No"/>
    <s v="No"/>
    <s v="No"/>
    <s v="No"/>
    <x v="2"/>
    <s v="Yes"/>
    <x v="1"/>
    <n v="26.4"/>
    <n v="121.25"/>
    <n v="0"/>
    <n v="0"/>
    <n v="101.609999999999"/>
    <n v="222.85999999999899"/>
    <n v="5"/>
    <s v="Joined"/>
    <x v="1"/>
    <n v="77"/>
    <n v="4315"/>
    <m/>
    <m/>
    <x v="1"/>
  </r>
  <r>
    <s v="1937-OTUKY"/>
    <s v="Female"/>
    <n v="32"/>
    <s v="No"/>
    <s v="No"/>
    <s v="Yes"/>
    <s v="No"/>
    <n v="0"/>
    <s v="United States"/>
    <s v="California"/>
    <s v="Seaside"/>
    <n v="93955"/>
    <n v="36.625114000000004"/>
    <n v="-121.823565"/>
    <n v="38244"/>
    <s v="Q3"/>
    <s v="Yes"/>
    <n v="1"/>
    <x v="61"/>
    <s v="None"/>
    <s v="Yes"/>
    <n v="25.48"/>
    <s v="Yes"/>
    <x v="0"/>
    <s v="Fiber Optic"/>
    <n v="3"/>
    <s v="Yes"/>
    <s v="No"/>
    <s v="Yes"/>
    <s v="Yes"/>
    <s v="Yes"/>
    <s v="No"/>
    <s v="No"/>
    <s v="Yes"/>
    <x v="2"/>
    <s v="Yes"/>
    <x v="0"/>
    <n v="98.2"/>
    <n v="7015.9"/>
    <n v="0"/>
    <n v="0"/>
    <n v="1834.56"/>
    <n v="8850.4599999999991"/>
    <n v="3"/>
    <s v="Stayed"/>
    <x v="1"/>
    <n v="75"/>
    <n v="4332"/>
    <m/>
    <m/>
    <x v="2"/>
  </r>
  <r>
    <s v="1573-LGXBA"/>
    <s v="Male"/>
    <n v="26"/>
    <s v="Yes"/>
    <s v="No"/>
    <s v="Yes"/>
    <s v="Yes"/>
    <n v="3"/>
    <s v="United States"/>
    <s v="California"/>
    <s v="Soledad"/>
    <n v="93960"/>
    <n v="36.414216000000003"/>
    <n v="-121.360597"/>
    <n v="13003"/>
    <s v="Q3"/>
    <s v="Yes"/>
    <n v="1"/>
    <x v="46"/>
    <s v="None"/>
    <s v="Yes"/>
    <n v="4.18"/>
    <s v="No"/>
    <x v="0"/>
    <s v="Fiber Optic"/>
    <n v="73"/>
    <s v="No"/>
    <s v="Yes"/>
    <s v="Yes"/>
    <s v="No"/>
    <s v="Yes"/>
    <s v="Yes"/>
    <s v="Yes"/>
    <s v="Yes"/>
    <x v="1"/>
    <s v="Yes"/>
    <x v="1"/>
    <n v="97.55"/>
    <n v="5598"/>
    <n v="0"/>
    <n v="0"/>
    <n v="238.26"/>
    <n v="5836.26"/>
    <n v="4"/>
    <s v="Stayed"/>
    <x v="1"/>
    <n v="51"/>
    <n v="5833"/>
    <m/>
    <m/>
    <x v="2"/>
  </r>
  <r>
    <s v="1764-VUUMT"/>
    <s v="Male"/>
    <n v="63"/>
    <s v="No"/>
    <s v="No"/>
    <s v="No"/>
    <s v="Yes"/>
    <n v="1"/>
    <s v="United States"/>
    <s v="California"/>
    <s v="Spreckels"/>
    <n v="93962"/>
    <n v="36.624640999999997"/>
    <n v="-121.647195"/>
    <n v="407"/>
    <s v="Q3"/>
    <s v="No"/>
    <n v="0"/>
    <x v="49"/>
    <s v="None"/>
    <s v="Yes"/>
    <n v="37.94"/>
    <s v="No"/>
    <x v="1"/>
    <s v="None"/>
    <n v="0"/>
    <s v="No"/>
    <s v="No"/>
    <s v="No"/>
    <s v="No"/>
    <s v="No"/>
    <s v="No"/>
    <s v="No"/>
    <s v="No"/>
    <x v="2"/>
    <s v="No"/>
    <x v="1"/>
    <n v="19.95"/>
    <n v="1269.0999999999999"/>
    <n v="0"/>
    <n v="0"/>
    <n v="2504.04"/>
    <n v="3773.14"/>
    <n v="4"/>
    <s v="Stayed"/>
    <x v="1"/>
    <n v="51"/>
    <n v="6382"/>
    <m/>
    <m/>
    <x v="2"/>
  </r>
  <r>
    <s v="4713-ZBURT"/>
    <s v="Male"/>
    <n v="33"/>
    <s v="No"/>
    <s v="No"/>
    <s v="No"/>
    <s v="Yes"/>
    <n v="2"/>
    <s v="United States"/>
    <s v="California"/>
    <s v="Brisbane"/>
    <n v="94005"/>
    <n v="37.684694"/>
    <n v="-122.40712000000001"/>
    <n v="3635"/>
    <s v="Q3"/>
    <s v="No"/>
    <n v="0"/>
    <x v="55"/>
    <s v="None"/>
    <s v="Yes"/>
    <n v="23.54"/>
    <s v="Yes"/>
    <x v="0"/>
    <s v="Fiber Optic"/>
    <n v="12"/>
    <s v="No"/>
    <s v="No"/>
    <s v="Yes"/>
    <s v="No"/>
    <s v="Yes"/>
    <s v="Yes"/>
    <s v="Yes"/>
    <s v="Yes"/>
    <x v="2"/>
    <s v="No"/>
    <x v="0"/>
    <n v="99.7"/>
    <n v="4634.3500000000004"/>
    <n v="0"/>
    <n v="0"/>
    <n v="1059.3"/>
    <n v="5693.65"/>
    <n v="4"/>
    <s v="Stayed"/>
    <x v="1"/>
    <n v="38"/>
    <n v="3333"/>
    <m/>
    <m/>
    <x v="2"/>
  </r>
  <r>
    <s v="3050-GBUSH"/>
    <s v="Female"/>
    <n v="25"/>
    <s v="Yes"/>
    <s v="No"/>
    <s v="No"/>
    <s v="No"/>
    <n v="0"/>
    <s v="United States"/>
    <s v="California"/>
    <s v="Burlingame"/>
    <n v="94010"/>
    <n v="37.570279999999997"/>
    <n v="-122.36577800000001"/>
    <n v="40346"/>
    <s v="Q3"/>
    <s v="No"/>
    <n v="0"/>
    <x v="10"/>
    <s v="None"/>
    <s v="No"/>
    <n v="0"/>
    <s v="No"/>
    <x v="0"/>
    <s v="DSL"/>
    <n v="46"/>
    <s v="No"/>
    <s v="No"/>
    <s v="No"/>
    <s v="No"/>
    <s v="Yes"/>
    <s v="No"/>
    <s v="No"/>
    <s v="Yes"/>
    <x v="0"/>
    <s v="Yes"/>
    <x v="1"/>
    <n v="34.799999999999997"/>
    <n v="113.95"/>
    <n v="0"/>
    <n v="0"/>
    <n v="0"/>
    <n v="113.95"/>
    <n v="4"/>
    <s v="Joined"/>
    <x v="1"/>
    <n v="67"/>
    <n v="2496"/>
    <m/>
    <m/>
    <x v="1"/>
  </r>
  <r>
    <s v="7876-AEHIG"/>
    <s v="Female"/>
    <n v="48"/>
    <s v="No"/>
    <s v="No"/>
    <s v="No"/>
    <s v="No"/>
    <n v="0"/>
    <s v="United States"/>
    <s v="California"/>
    <s v="Daly City"/>
    <n v="94015"/>
    <n v="37.680844"/>
    <n v="-122.48130999999999"/>
    <n v="63337"/>
    <s v="Q3"/>
    <s v="No"/>
    <n v="0"/>
    <x v="60"/>
    <s v="None"/>
    <s v="No"/>
    <n v="0"/>
    <s v="No"/>
    <x v="0"/>
    <s v="DSL"/>
    <n v="10"/>
    <s v="Yes"/>
    <s v="No"/>
    <s v="Yes"/>
    <s v="Yes"/>
    <s v="Yes"/>
    <s v="Yes"/>
    <s v="Yes"/>
    <s v="Yes"/>
    <x v="1"/>
    <s v="No"/>
    <x v="0"/>
    <n v="60.15"/>
    <n v="3077"/>
    <n v="0"/>
    <n v="0"/>
    <n v="0"/>
    <n v="3077"/>
    <n v="3"/>
    <s v="Stayed"/>
    <x v="1"/>
    <n v="37"/>
    <n v="5404"/>
    <m/>
    <m/>
    <x v="2"/>
  </r>
  <r>
    <s v="7945-HLKEA"/>
    <s v="Female"/>
    <n v="29"/>
    <s v="Yes"/>
    <s v="No"/>
    <s v="No"/>
    <s v="No"/>
    <n v="0"/>
    <s v="United States"/>
    <s v="California"/>
    <s v="Half Moon Bay"/>
    <n v="94019"/>
    <n v="37.455669999999998"/>
    <n v="-122.40799199999999"/>
    <n v="17929"/>
    <s v="Q3"/>
    <s v="No"/>
    <n v="0"/>
    <x v="68"/>
    <s v="None"/>
    <s v="Yes"/>
    <n v="37.950000000000003"/>
    <s v="Yes"/>
    <x v="0"/>
    <s v="DSL"/>
    <n v="27"/>
    <s v="Yes"/>
    <s v="No"/>
    <s v="Yes"/>
    <s v="Yes"/>
    <s v="No"/>
    <s v="No"/>
    <s v="No"/>
    <s v="No"/>
    <x v="1"/>
    <s v="No"/>
    <x v="0"/>
    <n v="64.75"/>
    <n v="4039.5"/>
    <n v="0"/>
    <n v="120"/>
    <n v="2277"/>
    <n v="6436.5"/>
    <n v="3"/>
    <s v="Stayed"/>
    <x v="1"/>
    <n v="25"/>
    <n v="6408"/>
    <m/>
    <m/>
    <x v="2"/>
  </r>
  <r>
    <s v="9342-VNIMQ"/>
    <s v="Male"/>
    <n v="62"/>
    <s v="No"/>
    <s v="No"/>
    <s v="No"/>
    <s v="No"/>
    <n v="0"/>
    <s v="United States"/>
    <s v="California"/>
    <s v="La Honda"/>
    <n v="94020"/>
    <n v="37.285677"/>
    <n v="-122.224165"/>
    <n v="1622"/>
    <s v="Q3"/>
    <s v="No"/>
    <n v="0"/>
    <x v="27"/>
    <s v="Offer C"/>
    <s v="Yes"/>
    <n v="5.91"/>
    <s v="Yes"/>
    <x v="0"/>
    <s v="DSL"/>
    <n v="5"/>
    <s v="No"/>
    <s v="Yes"/>
    <s v="No"/>
    <s v="No"/>
    <s v="No"/>
    <s v="No"/>
    <s v="No"/>
    <s v="Yes"/>
    <x v="0"/>
    <s v="Yes"/>
    <x v="0"/>
    <n v="54.65"/>
    <n v="1665.2"/>
    <n v="0"/>
    <n v="0"/>
    <n v="195.03"/>
    <n v="1860.23"/>
    <n v="3"/>
    <s v="Stayed"/>
    <x v="1"/>
    <n v="58"/>
    <n v="5201"/>
    <m/>
    <m/>
    <x v="1"/>
  </r>
  <r>
    <s v="3199-NPKCN"/>
    <s v="Female"/>
    <n v="39"/>
    <s v="No"/>
    <s v="No"/>
    <s v="Yes"/>
    <s v="No"/>
    <n v="0"/>
    <s v="United States"/>
    <s v="California"/>
    <s v="Menlo Park"/>
    <n v="94025"/>
    <n v="37.449551"/>
    <n v="-122.183762"/>
    <n v="39062"/>
    <s v="Q3"/>
    <s v="Yes"/>
    <n v="1"/>
    <x v="70"/>
    <s v="None"/>
    <s v="Yes"/>
    <n v="35.03"/>
    <s v="Yes"/>
    <x v="0"/>
    <s v="Fiber Optic"/>
    <n v="23"/>
    <s v="Yes"/>
    <s v="No"/>
    <s v="Yes"/>
    <s v="Yes"/>
    <s v="Yes"/>
    <s v="Yes"/>
    <s v="Yes"/>
    <s v="Yes"/>
    <x v="1"/>
    <s v="Yes"/>
    <x v="0"/>
    <n v="111.25"/>
    <n v="7511.65"/>
    <n v="0"/>
    <n v="0"/>
    <n v="2347.0100000000002"/>
    <n v="9858.66"/>
    <n v="3"/>
    <s v="Stayed"/>
    <x v="1"/>
    <n v="37"/>
    <n v="5649"/>
    <m/>
    <m/>
    <x v="2"/>
  </r>
  <r>
    <s v="5170-PTRKA"/>
    <s v="Female"/>
    <n v="19"/>
    <s v="Yes"/>
    <s v="No"/>
    <s v="Yes"/>
    <s v="No"/>
    <n v="0"/>
    <s v="United States"/>
    <s v="California"/>
    <s v="Atherton"/>
    <n v="94027"/>
    <n v="37.454923999999998"/>
    <n v="-122.20316800000001"/>
    <n v="6876"/>
    <s v="Q3"/>
    <s v="Yes"/>
    <n v="1"/>
    <x v="23"/>
    <s v="None"/>
    <s v="No"/>
    <n v="0"/>
    <s v="No"/>
    <x v="0"/>
    <s v="Cable"/>
    <n v="82"/>
    <s v="Yes"/>
    <s v="No"/>
    <s v="No"/>
    <s v="Yes"/>
    <s v="No"/>
    <s v="No"/>
    <s v="No"/>
    <s v="Yes"/>
    <x v="1"/>
    <s v="Yes"/>
    <x v="1"/>
    <n v="35.799999999999997"/>
    <n v="1782"/>
    <n v="0"/>
    <n v="0"/>
    <n v="0"/>
    <n v="1782"/>
    <n v="4"/>
    <s v="Stayed"/>
    <x v="1"/>
    <n v="69"/>
    <n v="4865"/>
    <m/>
    <m/>
    <x v="2"/>
  </r>
  <r>
    <s v="4661-NJEUX"/>
    <s v="Male"/>
    <n v="42"/>
    <s v="No"/>
    <s v="No"/>
    <s v="No"/>
    <s v="No"/>
    <n v="0"/>
    <s v="United States"/>
    <s v="California"/>
    <s v="Portola Valley"/>
    <n v="94028"/>
    <n v="37.369709"/>
    <n v="-122.215844"/>
    <n v="6601"/>
    <s v="Q3"/>
    <s v="No"/>
    <n v="0"/>
    <x v="0"/>
    <s v="None"/>
    <s v="Yes"/>
    <n v="3.23"/>
    <s v="No"/>
    <x v="1"/>
    <s v="None"/>
    <n v="0"/>
    <s v="No"/>
    <s v="No"/>
    <s v="No"/>
    <s v="No"/>
    <s v="No"/>
    <s v="No"/>
    <s v="No"/>
    <s v="No"/>
    <x v="0"/>
    <s v="Yes"/>
    <x v="1"/>
    <n v="20.05"/>
    <n v="20.05"/>
    <n v="0"/>
    <n v="0"/>
    <n v="3.23"/>
    <n v="23.28"/>
    <n v="3"/>
    <s v="Joined"/>
    <x v="1"/>
    <n v="52"/>
    <n v="5368"/>
    <m/>
    <m/>
    <x v="1"/>
  </r>
  <r>
    <s v="0048-LUMLS"/>
    <s v="Male"/>
    <n v="23"/>
    <s v="Yes"/>
    <s v="No"/>
    <s v="Yes"/>
    <s v="Yes"/>
    <n v="3"/>
    <s v="United States"/>
    <s v="California"/>
    <s v="Moss Beach"/>
    <n v="94038"/>
    <n v="37.515555999999997"/>
    <n v="-122.50231100000001"/>
    <n v="3064"/>
    <s v="Q3"/>
    <s v="Yes"/>
    <n v="1"/>
    <x v="4"/>
    <s v="Offer C"/>
    <s v="Yes"/>
    <n v="43.01"/>
    <s v="No"/>
    <x v="0"/>
    <s v="Fiber Optic"/>
    <n v="51"/>
    <s v="No"/>
    <s v="No"/>
    <s v="No"/>
    <s v="No"/>
    <s v="Yes"/>
    <s v="Yes"/>
    <s v="Yes"/>
    <s v="Yes"/>
    <x v="1"/>
    <s v="No"/>
    <x v="1"/>
    <n v="91.2"/>
    <n v="3247.55"/>
    <n v="0"/>
    <n v="0"/>
    <n v="1591.37"/>
    <n v="4838.92"/>
    <n v="5"/>
    <s v="Stayed"/>
    <x v="1"/>
    <n v="55"/>
    <n v="5263"/>
    <m/>
    <m/>
    <x v="2"/>
  </r>
  <r>
    <s v="5898-IGSLP"/>
    <s v="Male"/>
    <n v="37"/>
    <s v="No"/>
    <s v="No"/>
    <s v="Yes"/>
    <s v="Yes"/>
    <n v="3"/>
    <s v="United States"/>
    <s v="California"/>
    <s v="Mountain View"/>
    <n v="94041"/>
    <n v="37.388348999999998"/>
    <n v="-122.075299"/>
    <n v="13483"/>
    <s v="Q3"/>
    <s v="Yes"/>
    <n v="1"/>
    <x v="52"/>
    <s v="Offer C"/>
    <s v="Yes"/>
    <n v="20.76"/>
    <s v="Yes"/>
    <x v="0"/>
    <s v="Fiber Optic"/>
    <n v="57"/>
    <s v="Yes"/>
    <s v="No"/>
    <s v="Yes"/>
    <s v="Yes"/>
    <s v="No"/>
    <s v="No"/>
    <s v="No"/>
    <s v="Yes"/>
    <x v="0"/>
    <s v="No"/>
    <x v="0"/>
    <n v="89.3"/>
    <n v="2823"/>
    <n v="0"/>
    <n v="0"/>
    <n v="643.55999999999995"/>
    <n v="3466.56"/>
    <n v="3"/>
    <s v="Stayed"/>
    <x v="1"/>
    <n v="46"/>
    <n v="2132"/>
    <m/>
    <m/>
    <x v="1"/>
  </r>
  <r>
    <s v="7997-EASSD"/>
    <s v="Female"/>
    <n v="56"/>
    <s v="No"/>
    <s v="No"/>
    <s v="Yes"/>
    <s v="No"/>
    <n v="0"/>
    <s v="United States"/>
    <s v="California"/>
    <s v="Redwood City"/>
    <n v="94061"/>
    <n v="37.461250999999997"/>
    <n v="-122.23541400000001"/>
    <n v="35737"/>
    <s v="Q3"/>
    <s v="Yes"/>
    <n v="1"/>
    <x v="71"/>
    <s v="Offer B"/>
    <s v="Yes"/>
    <n v="38.85"/>
    <s v="Yes"/>
    <x v="0"/>
    <s v="Fiber Optic"/>
    <n v="27"/>
    <s v="No"/>
    <s v="No"/>
    <s v="No"/>
    <s v="Yes"/>
    <s v="No"/>
    <s v="No"/>
    <s v="No"/>
    <s v="Yes"/>
    <x v="1"/>
    <s v="Yes"/>
    <x v="1"/>
    <n v="81.2"/>
    <n v="4965.1000000000004"/>
    <n v="0"/>
    <n v="0"/>
    <n v="2447.5500000000002"/>
    <n v="7412.65"/>
    <n v="3"/>
    <s v="Stayed"/>
    <x v="1"/>
    <n v="64"/>
    <n v="6063"/>
    <m/>
    <m/>
    <x v="2"/>
  </r>
  <r>
    <s v="0730-KOAVE"/>
    <s v="Male"/>
    <n v="53"/>
    <s v="No"/>
    <s v="No"/>
    <s v="No"/>
    <s v="No"/>
    <n v="0"/>
    <s v="United States"/>
    <s v="California"/>
    <s v="Redwood City"/>
    <n v="94062"/>
    <n v="37.410567"/>
    <n v="-122.297152"/>
    <n v="25569"/>
    <s v="Q3"/>
    <s v="No"/>
    <n v="0"/>
    <x v="28"/>
    <s v="Offer C"/>
    <s v="Yes"/>
    <n v="41.66"/>
    <s v="Yes"/>
    <x v="0"/>
    <s v="Fiber Optic"/>
    <n v="28"/>
    <s v="Yes"/>
    <s v="Yes"/>
    <s v="No"/>
    <s v="No"/>
    <s v="No"/>
    <s v="Yes"/>
    <s v="Yes"/>
    <s v="Yes"/>
    <x v="0"/>
    <s v="Yes"/>
    <x v="1"/>
    <n v="94.3"/>
    <n v="2679.7"/>
    <n v="0"/>
    <n v="0"/>
    <n v="1249.8"/>
    <n v="3929.5"/>
    <n v="3"/>
    <s v="Stayed"/>
    <x v="1"/>
    <n v="75"/>
    <n v="4219"/>
    <m/>
    <m/>
    <x v="1"/>
  </r>
  <r>
    <s v="8975-SKGRX"/>
    <s v="Male"/>
    <n v="29"/>
    <s v="Yes"/>
    <s v="No"/>
    <s v="Yes"/>
    <s v="No"/>
    <n v="0"/>
    <s v="United States"/>
    <s v="California"/>
    <s v="Redwood City"/>
    <n v="94063"/>
    <n v="37.499411000000002"/>
    <n v="-122.19631800000001"/>
    <n v="32368"/>
    <s v="Q3"/>
    <s v="Yes"/>
    <n v="1"/>
    <x v="67"/>
    <s v="None"/>
    <s v="Yes"/>
    <n v="33.83"/>
    <s v="Yes"/>
    <x v="0"/>
    <s v="Fiber Optic"/>
    <n v="27"/>
    <s v="Yes"/>
    <s v="Yes"/>
    <s v="Yes"/>
    <s v="Yes"/>
    <s v="Yes"/>
    <s v="Yes"/>
    <s v="Yes"/>
    <s v="No"/>
    <x v="2"/>
    <s v="Yes"/>
    <x v="0"/>
    <n v="116.1"/>
    <n v="8310.5499999999993"/>
    <n v="0"/>
    <n v="130"/>
    <n v="2401.9299999999998"/>
    <n v="10842.48"/>
    <n v="4"/>
    <s v="Stayed"/>
    <x v="1"/>
    <n v="42"/>
    <n v="5027"/>
    <m/>
    <m/>
    <x v="2"/>
  </r>
  <r>
    <s v="0678-RLHVP"/>
    <s v="Female"/>
    <n v="33"/>
    <s v="No"/>
    <s v="No"/>
    <s v="No"/>
    <s v="No"/>
    <n v="0"/>
    <s v="United States"/>
    <s v="California"/>
    <s v="Redwood City"/>
    <n v="94065"/>
    <n v="37.527496999999997"/>
    <n v="-122.230941"/>
    <n v="10658"/>
    <s v="Q3"/>
    <s v="No"/>
    <n v="0"/>
    <x v="56"/>
    <s v="Offer B"/>
    <s v="Yes"/>
    <n v="12.92"/>
    <s v="Yes"/>
    <x v="0"/>
    <s v="Fiber Optic"/>
    <n v="19"/>
    <s v="No"/>
    <s v="Yes"/>
    <s v="Yes"/>
    <s v="No"/>
    <s v="Yes"/>
    <s v="Yes"/>
    <s v="Yes"/>
    <s v="Yes"/>
    <x v="2"/>
    <s v="No"/>
    <x v="0"/>
    <n v="105.55"/>
    <n v="5682.25"/>
    <n v="0"/>
    <n v="0"/>
    <n v="684.76"/>
    <n v="6367.01"/>
    <n v="5"/>
    <s v="Stayed"/>
    <x v="1"/>
    <n v="67"/>
    <n v="5731"/>
    <m/>
    <m/>
    <x v="2"/>
  </r>
  <r>
    <s v="2267-FPIMA"/>
    <s v="Male"/>
    <n v="27"/>
    <s v="Yes"/>
    <s v="No"/>
    <s v="Yes"/>
    <s v="No"/>
    <n v="0"/>
    <s v="United States"/>
    <s v="California"/>
    <s v="San Carlos"/>
    <n v="94070"/>
    <n v="37.497914999999999"/>
    <n v="-122.26736099999999"/>
    <n v="28098"/>
    <s v="Q3"/>
    <s v="Yes"/>
    <n v="1"/>
    <x v="59"/>
    <s v="Offer B"/>
    <s v="Yes"/>
    <n v="17.579999999999998"/>
    <s v="Yes"/>
    <x v="0"/>
    <s v="Fiber Optic"/>
    <n v="47"/>
    <s v="Yes"/>
    <s v="Yes"/>
    <s v="No"/>
    <s v="No"/>
    <s v="No"/>
    <s v="Yes"/>
    <s v="Yes"/>
    <s v="Yes"/>
    <x v="0"/>
    <s v="Yes"/>
    <x v="1"/>
    <n v="94.4"/>
    <n v="4914.8999999999996"/>
    <n v="0"/>
    <n v="0"/>
    <n v="878.99999999999898"/>
    <n v="5793.9"/>
    <n v="4"/>
    <s v="Stayed"/>
    <x v="1"/>
    <n v="21"/>
    <n v="5548"/>
    <m/>
    <m/>
    <x v="1"/>
  </r>
  <r>
    <s v="1051-GEJLJ"/>
    <s v="Female"/>
    <n v="19"/>
    <s v="Yes"/>
    <s v="No"/>
    <s v="No"/>
    <s v="No"/>
    <n v="0"/>
    <s v="United States"/>
    <s v="California"/>
    <s v="San Gregorio"/>
    <n v="94074"/>
    <n v="37.331761999999998"/>
    <n v="-122.341444"/>
    <n v="291"/>
    <s v="Q3"/>
    <s v="No"/>
    <n v="0"/>
    <x v="17"/>
    <s v="None"/>
    <s v="Yes"/>
    <n v="27.17"/>
    <s v="No"/>
    <x v="1"/>
    <s v="None"/>
    <n v="0"/>
    <s v="No"/>
    <s v="No"/>
    <s v="No"/>
    <s v="No"/>
    <s v="No"/>
    <s v="No"/>
    <s v="No"/>
    <s v="No"/>
    <x v="0"/>
    <s v="No"/>
    <x v="2"/>
    <n v="19.5"/>
    <n v="27.55"/>
    <n v="0"/>
    <n v="0"/>
    <n v="54.34"/>
    <n v="81.89"/>
    <n v="5"/>
    <s v="Joined"/>
    <x v="1"/>
    <n v="74"/>
    <n v="4836"/>
    <m/>
    <m/>
    <x v="1"/>
  </r>
  <r>
    <s v="5285-MVEHD"/>
    <s v="Female"/>
    <n v="35"/>
    <s v="No"/>
    <s v="No"/>
    <s v="Yes"/>
    <s v="No"/>
    <n v="0"/>
    <s v="United States"/>
    <s v="California"/>
    <s v="Sunnyvale"/>
    <n v="94087"/>
    <n v="37.351100000000002"/>
    <n v="-122.037311"/>
    <n v="50070"/>
    <s v="Q3"/>
    <s v="Yes"/>
    <n v="1"/>
    <x v="25"/>
    <s v="Offer B"/>
    <s v="Yes"/>
    <n v="34.1"/>
    <s v="No"/>
    <x v="0"/>
    <s v="Fiber Optic"/>
    <n v="13"/>
    <s v="Yes"/>
    <s v="Yes"/>
    <s v="Yes"/>
    <s v="No"/>
    <s v="Yes"/>
    <s v="Yes"/>
    <s v="Yes"/>
    <s v="Yes"/>
    <x v="1"/>
    <s v="Yes"/>
    <x v="1"/>
    <n v="105.6"/>
    <n v="6068.65"/>
    <n v="0"/>
    <n v="0"/>
    <n v="1909.6"/>
    <n v="7978.25"/>
    <n v="4"/>
    <s v="Stayed"/>
    <x v="1"/>
    <n v="24"/>
    <n v="4196"/>
    <m/>
    <m/>
    <x v="2"/>
  </r>
  <r>
    <s v="0379-DJQHR"/>
    <s v="Male"/>
    <n v="60"/>
    <s v="No"/>
    <s v="No"/>
    <s v="Yes"/>
    <s v="No"/>
    <n v="0"/>
    <s v="United States"/>
    <s v="California"/>
    <s v="Sunnyvale"/>
    <n v="94089"/>
    <n v="37.421633"/>
    <n v="-122.009613"/>
    <n v="16985"/>
    <s v="Q3"/>
    <s v="Yes"/>
    <n v="1"/>
    <x v="70"/>
    <s v="None"/>
    <s v="Yes"/>
    <n v="45.25"/>
    <s v="No"/>
    <x v="0"/>
    <s v="DSL"/>
    <n v="18"/>
    <s v="Yes"/>
    <s v="Yes"/>
    <s v="Yes"/>
    <s v="No"/>
    <s v="Yes"/>
    <s v="Yes"/>
    <s v="Yes"/>
    <s v="Yes"/>
    <x v="2"/>
    <s v="No"/>
    <x v="1"/>
    <n v="81.349999999999994"/>
    <n v="5398.6"/>
    <n v="0"/>
    <n v="0"/>
    <n v="3031.75"/>
    <n v="8430.35"/>
    <n v="3"/>
    <s v="Stayed"/>
    <x v="1"/>
    <n v="51"/>
    <n v="4219"/>
    <m/>
    <m/>
    <x v="2"/>
  </r>
  <r>
    <s v="5543-QDCRY"/>
    <s v="Male"/>
    <n v="38"/>
    <s v="No"/>
    <s v="No"/>
    <s v="No"/>
    <s v="No"/>
    <n v="0"/>
    <s v="United States"/>
    <s v="California"/>
    <s v="San Francisco"/>
    <n v="94103"/>
    <n v="37.773147000000002"/>
    <n v="-122.411287"/>
    <n v="23036"/>
    <s v="Q3"/>
    <s v="No"/>
    <n v="0"/>
    <x v="14"/>
    <s v="None"/>
    <s v="Yes"/>
    <n v="20.76"/>
    <s v="No"/>
    <x v="0"/>
    <s v="DSL"/>
    <n v="30"/>
    <s v="No"/>
    <s v="No"/>
    <s v="No"/>
    <s v="No"/>
    <s v="Yes"/>
    <s v="No"/>
    <s v="No"/>
    <s v="Yes"/>
    <x v="0"/>
    <s v="Yes"/>
    <x v="0"/>
    <n v="56.4"/>
    <n v="234.85"/>
    <n v="0"/>
    <n v="0"/>
    <n v="83.04"/>
    <n v="317.89"/>
    <n v="4"/>
    <s v="Stayed"/>
    <x v="1"/>
    <n v="49"/>
    <n v="5344"/>
    <m/>
    <m/>
    <x v="0"/>
  </r>
  <r>
    <s v="0297-RBCSG"/>
    <s v="Male"/>
    <n v="61"/>
    <s v="No"/>
    <s v="No"/>
    <s v="No"/>
    <s v="No"/>
    <n v="0"/>
    <s v="United States"/>
    <s v="California"/>
    <s v="San Francisco"/>
    <n v="94104"/>
    <n v="37.791221999999998"/>
    <n v="-122.402241"/>
    <n v="384"/>
    <s v="Q3"/>
    <s v="No"/>
    <n v="0"/>
    <x v="42"/>
    <s v="None"/>
    <s v="Yes"/>
    <n v="41.79"/>
    <s v="No"/>
    <x v="0"/>
    <s v="DSL"/>
    <n v="6"/>
    <s v="No"/>
    <s v="Yes"/>
    <s v="No"/>
    <s v="Yes"/>
    <s v="No"/>
    <s v="Yes"/>
    <s v="Yes"/>
    <s v="No"/>
    <x v="1"/>
    <s v="Yes"/>
    <x v="0"/>
    <n v="65.349999999999994"/>
    <n v="1231.8499999999999"/>
    <n v="0"/>
    <n v="60"/>
    <n v="794.01"/>
    <n v="2085.8599999999901"/>
    <n v="4"/>
    <s v="Stayed"/>
    <x v="1"/>
    <n v="39"/>
    <n v="2051"/>
    <m/>
    <m/>
    <x v="2"/>
  </r>
  <r>
    <s v="4694-PHWFW"/>
    <s v="Female"/>
    <n v="26"/>
    <s v="Yes"/>
    <s v="No"/>
    <s v="No"/>
    <s v="Yes"/>
    <n v="3"/>
    <s v="United States"/>
    <s v="California"/>
    <s v="San Francisco"/>
    <n v="94105"/>
    <n v="37.789167999999997"/>
    <n v="-122.395009"/>
    <n v="2066"/>
    <s v="Q3"/>
    <s v="No"/>
    <n v="0"/>
    <x v="1"/>
    <s v="None"/>
    <s v="Yes"/>
    <n v="45.87"/>
    <s v="No"/>
    <x v="1"/>
    <s v="None"/>
    <n v="0"/>
    <s v="No"/>
    <s v="No"/>
    <s v="No"/>
    <s v="No"/>
    <s v="No"/>
    <s v="No"/>
    <s v="No"/>
    <s v="No"/>
    <x v="0"/>
    <s v="No"/>
    <x v="2"/>
    <n v="19.95"/>
    <n v="170.9"/>
    <n v="0"/>
    <n v="0"/>
    <n v="366.96"/>
    <n v="537.86"/>
    <n v="4"/>
    <s v="Stayed"/>
    <x v="1"/>
    <n v="40"/>
    <n v="5919"/>
    <m/>
    <m/>
    <x v="1"/>
  </r>
  <r>
    <s v="0835-JKADZ"/>
    <s v="Female"/>
    <n v="29"/>
    <s v="Yes"/>
    <s v="No"/>
    <s v="No"/>
    <s v="No"/>
    <n v="0"/>
    <s v="United States"/>
    <s v="California"/>
    <s v="San Francisco"/>
    <n v="94107"/>
    <n v="37.768881"/>
    <n v="-122.395521"/>
    <n v="17372"/>
    <s v="Q3"/>
    <s v="No"/>
    <n v="0"/>
    <x v="67"/>
    <s v="None"/>
    <s v="Yes"/>
    <n v="41.92"/>
    <s v="Yes"/>
    <x v="0"/>
    <s v="Fiber Optic"/>
    <n v="53"/>
    <s v="No"/>
    <s v="Yes"/>
    <s v="Yes"/>
    <s v="Yes"/>
    <s v="Yes"/>
    <s v="Yes"/>
    <s v="Yes"/>
    <s v="Yes"/>
    <x v="2"/>
    <s v="Yes"/>
    <x v="0"/>
    <n v="111.25"/>
    <n v="7984.15"/>
    <n v="0"/>
    <n v="0"/>
    <n v="2976.32"/>
    <n v="10960.47"/>
    <n v="4"/>
    <s v="Stayed"/>
    <x v="1"/>
    <n v="54"/>
    <n v="4361"/>
    <m/>
    <m/>
    <x v="2"/>
  </r>
  <r>
    <s v="3865-YIOTT"/>
    <s v="Male"/>
    <n v="40"/>
    <s v="No"/>
    <s v="No"/>
    <s v="Yes"/>
    <s v="Yes"/>
    <n v="1"/>
    <s v="United States"/>
    <s v="California"/>
    <s v="San Francisco"/>
    <n v="94110"/>
    <n v="37.750020999999997"/>
    <n v="-122.415201"/>
    <n v="74641"/>
    <s v="Q3"/>
    <s v="Yes"/>
    <n v="1"/>
    <x v="61"/>
    <s v="None"/>
    <s v="Yes"/>
    <n v="11.67"/>
    <s v="Yes"/>
    <x v="0"/>
    <s v="Fiber Optic"/>
    <n v="26"/>
    <s v="Yes"/>
    <s v="No"/>
    <s v="Yes"/>
    <s v="No"/>
    <s v="Yes"/>
    <s v="Yes"/>
    <s v="Yes"/>
    <s v="Yes"/>
    <x v="1"/>
    <s v="Yes"/>
    <x v="0"/>
    <n v="106.1"/>
    <n v="7848.5"/>
    <n v="0"/>
    <n v="0"/>
    <n v="840.24"/>
    <n v="8688.74"/>
    <n v="3"/>
    <s v="Stayed"/>
    <x v="1"/>
    <n v="72"/>
    <n v="6283"/>
    <m/>
    <m/>
    <x v="2"/>
  </r>
  <r>
    <s v="5993-BQHEA"/>
    <s v="Male"/>
    <n v="42"/>
    <s v="No"/>
    <s v="No"/>
    <s v="No"/>
    <s v="No"/>
    <n v="0"/>
    <s v="United States"/>
    <s v="California"/>
    <s v="San Francisco"/>
    <n v="94111"/>
    <n v="37.801775999999997"/>
    <n v="-122.402293"/>
    <n v="3337"/>
    <s v="Q3"/>
    <s v="No"/>
    <n v="0"/>
    <x v="36"/>
    <s v="None"/>
    <s v="Yes"/>
    <n v="16.59"/>
    <s v="No"/>
    <x v="1"/>
    <s v="None"/>
    <n v="0"/>
    <s v="No"/>
    <s v="No"/>
    <s v="No"/>
    <s v="No"/>
    <s v="No"/>
    <s v="No"/>
    <s v="No"/>
    <s v="No"/>
    <x v="1"/>
    <s v="No"/>
    <x v="1"/>
    <n v="20.05"/>
    <n v="267"/>
    <n v="0"/>
    <n v="0"/>
    <n v="199.07999999999899"/>
    <n v="466.08"/>
    <n v="3"/>
    <s v="Stayed"/>
    <x v="1"/>
    <n v="62"/>
    <n v="4018"/>
    <m/>
    <m/>
    <x v="2"/>
  </r>
  <r>
    <s v="6024-RUGGH"/>
    <s v="Male"/>
    <n v="22"/>
    <s v="Yes"/>
    <s v="No"/>
    <s v="Yes"/>
    <s v="Yes"/>
    <n v="2"/>
    <s v="United States"/>
    <s v="California"/>
    <s v="San Francisco"/>
    <n v="94112"/>
    <n v="37.720497999999999"/>
    <n v="-122.443119"/>
    <n v="73117"/>
    <s v="Q3"/>
    <s v="Yes"/>
    <n v="1"/>
    <x v="61"/>
    <s v="None"/>
    <s v="Yes"/>
    <n v="28.06"/>
    <s v="Yes"/>
    <x v="1"/>
    <s v="None"/>
    <n v="0"/>
    <s v="No"/>
    <s v="No"/>
    <s v="No"/>
    <s v="No"/>
    <s v="No"/>
    <s v="No"/>
    <s v="No"/>
    <s v="No"/>
    <x v="2"/>
    <s v="Yes"/>
    <x v="0"/>
    <n v="25.2"/>
    <n v="1798.9"/>
    <n v="0"/>
    <n v="0"/>
    <n v="2020.32"/>
    <n v="3819.22"/>
    <n v="3"/>
    <s v="Stayed"/>
    <x v="1"/>
    <n v="62"/>
    <n v="6499"/>
    <m/>
    <m/>
    <x v="2"/>
  </r>
  <r>
    <s v="4079-WWQQQ"/>
    <s v="Male"/>
    <n v="45"/>
    <s v="No"/>
    <s v="No"/>
    <s v="No"/>
    <s v="No"/>
    <n v="0"/>
    <s v="United States"/>
    <s v="California"/>
    <s v="San Francisco"/>
    <n v="94116"/>
    <n v="37.744410000000002"/>
    <n v="-122.48676399999999"/>
    <n v="42959"/>
    <s v="Q3"/>
    <s v="No"/>
    <n v="0"/>
    <x v="61"/>
    <s v="None"/>
    <s v="No"/>
    <n v="0"/>
    <s v="No"/>
    <x v="0"/>
    <s v="Cable"/>
    <n v="10"/>
    <s v="Yes"/>
    <s v="Yes"/>
    <s v="Yes"/>
    <s v="Yes"/>
    <s v="Yes"/>
    <s v="Yes"/>
    <s v="Yes"/>
    <s v="Yes"/>
    <x v="2"/>
    <s v="Yes"/>
    <x v="0"/>
    <n v="65.55"/>
    <n v="4807.45"/>
    <n v="0"/>
    <n v="0"/>
    <n v="0"/>
    <n v="4807.45"/>
    <n v="4"/>
    <s v="Stayed"/>
    <x v="1"/>
    <n v="24"/>
    <n v="4266"/>
    <m/>
    <m/>
    <x v="2"/>
  </r>
  <r>
    <s v="6103-BOCOU"/>
    <s v="Female"/>
    <n v="37"/>
    <s v="No"/>
    <s v="No"/>
    <s v="No"/>
    <s v="No"/>
    <n v="0"/>
    <s v="United States"/>
    <s v="California"/>
    <s v="San Francisco"/>
    <n v="94117"/>
    <n v="37.770533"/>
    <n v="-122.445121"/>
    <n v="38756"/>
    <s v="Q3"/>
    <s v="No"/>
    <n v="0"/>
    <x v="62"/>
    <s v="Offer C"/>
    <s v="Yes"/>
    <n v="20.64"/>
    <s v="Yes"/>
    <x v="0"/>
    <s v="Fiber Optic"/>
    <n v="22"/>
    <s v="No"/>
    <s v="No"/>
    <s v="Yes"/>
    <s v="No"/>
    <s v="No"/>
    <s v="No"/>
    <s v="No"/>
    <s v="Yes"/>
    <x v="0"/>
    <s v="Yes"/>
    <x v="0"/>
    <n v="80.7"/>
    <n v="2193"/>
    <n v="0"/>
    <n v="0"/>
    <n v="536.64"/>
    <n v="2729.64"/>
    <n v="3"/>
    <s v="Stayed"/>
    <x v="1"/>
    <n v="28"/>
    <n v="4501"/>
    <m/>
    <m/>
    <x v="1"/>
  </r>
  <r>
    <s v="5149-TGWDZ"/>
    <s v="Female"/>
    <n v="48"/>
    <s v="No"/>
    <s v="No"/>
    <s v="No"/>
    <s v="No"/>
    <n v="0"/>
    <s v="United States"/>
    <s v="California"/>
    <s v="San Francisco"/>
    <n v="94118"/>
    <n v="37.781303999999999"/>
    <n v="-122.461522"/>
    <n v="38955"/>
    <s v="Q3"/>
    <s v="No"/>
    <n v="0"/>
    <x v="18"/>
    <s v="None"/>
    <s v="Yes"/>
    <n v="36.31"/>
    <s v="No"/>
    <x v="0"/>
    <s v="Fiber Optic"/>
    <n v="27"/>
    <s v="No"/>
    <s v="Yes"/>
    <s v="Yes"/>
    <s v="Yes"/>
    <s v="Yes"/>
    <s v="Yes"/>
    <s v="Yes"/>
    <s v="Yes"/>
    <x v="1"/>
    <s v="Yes"/>
    <x v="1"/>
    <n v="104.55"/>
    <n v="2239.4"/>
    <n v="0"/>
    <n v="0"/>
    <n v="762.51"/>
    <n v="3001.91"/>
    <n v="4"/>
    <s v="Stayed"/>
    <x v="1"/>
    <n v="20"/>
    <n v="3471"/>
    <m/>
    <m/>
    <x v="2"/>
  </r>
  <r>
    <s v="7471-WNSUF"/>
    <s v="Male"/>
    <n v="23"/>
    <s v="Yes"/>
    <s v="No"/>
    <s v="Yes"/>
    <s v="No"/>
    <n v="0"/>
    <s v="United States"/>
    <s v="California"/>
    <s v="San Francisco"/>
    <n v="94121"/>
    <n v="37.776718000000002"/>
    <n v="-122.49578099999999"/>
    <n v="42476"/>
    <s v="Q3"/>
    <s v="Yes"/>
    <n v="1"/>
    <x v="68"/>
    <s v="Offer B"/>
    <s v="Yes"/>
    <n v="16.420000000000002"/>
    <s v="Yes"/>
    <x v="1"/>
    <s v="None"/>
    <n v="0"/>
    <s v="No"/>
    <s v="No"/>
    <s v="No"/>
    <s v="No"/>
    <s v="No"/>
    <s v="No"/>
    <s v="No"/>
    <s v="No"/>
    <x v="1"/>
    <s v="No"/>
    <x v="0"/>
    <n v="24.15"/>
    <n v="1505.9"/>
    <n v="0"/>
    <n v="0"/>
    <n v="985.2"/>
    <n v="2491.1"/>
    <n v="3"/>
    <s v="Stayed"/>
    <x v="1"/>
    <n v="24"/>
    <n v="4501"/>
    <m/>
    <m/>
    <x v="2"/>
  </r>
  <r>
    <s v="8942-DBMHZ"/>
    <s v="Male"/>
    <n v="26"/>
    <s v="Yes"/>
    <s v="No"/>
    <s v="No"/>
    <s v="No"/>
    <n v="0"/>
    <s v="United States"/>
    <s v="California"/>
    <s v="San Francisco"/>
    <n v="94122"/>
    <n v="37.760412000000002"/>
    <n v="-122.484966"/>
    <n v="55504"/>
    <s v="Q3"/>
    <s v="No"/>
    <n v="0"/>
    <x v="36"/>
    <s v="None"/>
    <s v="Yes"/>
    <n v="41.11"/>
    <s v="No"/>
    <x v="1"/>
    <s v="None"/>
    <n v="0"/>
    <s v="No"/>
    <s v="No"/>
    <s v="No"/>
    <s v="No"/>
    <s v="No"/>
    <s v="No"/>
    <s v="No"/>
    <s v="No"/>
    <x v="0"/>
    <s v="No"/>
    <x v="2"/>
    <n v="20.45"/>
    <n v="255.35"/>
    <n v="0"/>
    <n v="0"/>
    <n v="493.32"/>
    <n v="748.67"/>
    <n v="5"/>
    <s v="Stayed"/>
    <x v="1"/>
    <n v="80"/>
    <n v="4883"/>
    <m/>
    <m/>
    <x v="1"/>
  </r>
  <r>
    <s v="4301-VVZKA"/>
    <s v="Male"/>
    <n v="25"/>
    <s v="Yes"/>
    <s v="No"/>
    <s v="Yes"/>
    <s v="No"/>
    <n v="0"/>
    <s v="United States"/>
    <s v="California"/>
    <s v="San Francisco"/>
    <n v="94123"/>
    <n v="37.800254000000002"/>
    <n v="-122.436975"/>
    <n v="22920"/>
    <s v="Q3"/>
    <s v="Yes"/>
    <n v="1"/>
    <x v="12"/>
    <s v="None"/>
    <s v="Yes"/>
    <n v="25.83"/>
    <s v="Yes"/>
    <x v="0"/>
    <s v="Fiber Optic"/>
    <n v="46"/>
    <s v="No"/>
    <s v="No"/>
    <s v="No"/>
    <s v="No"/>
    <s v="No"/>
    <s v="No"/>
    <s v="No"/>
    <s v="Yes"/>
    <x v="0"/>
    <s v="Yes"/>
    <x v="0"/>
    <n v="75.400000000000006"/>
    <n v="1189.4000000000001"/>
    <n v="0"/>
    <n v="0"/>
    <n v="413.28"/>
    <n v="1602.68"/>
    <n v="5"/>
    <s v="Stayed"/>
    <x v="1"/>
    <n v="51"/>
    <n v="5432"/>
    <m/>
    <m/>
    <x v="1"/>
  </r>
  <r>
    <s v="9199-PWQVC"/>
    <s v="Female"/>
    <n v="38"/>
    <s v="No"/>
    <s v="No"/>
    <s v="Yes"/>
    <s v="No"/>
    <n v="0"/>
    <s v="United States"/>
    <s v="California"/>
    <s v="San Francisco"/>
    <n v="94124"/>
    <n v="37.731504999999999"/>
    <n v="-122.38453199999999"/>
    <n v="33177"/>
    <s v="Q3"/>
    <s v="Yes"/>
    <n v="1"/>
    <x v="71"/>
    <s v="Offer B"/>
    <s v="Yes"/>
    <n v="49.08"/>
    <s v="Yes"/>
    <x v="0"/>
    <s v="Cable"/>
    <n v="24"/>
    <s v="Yes"/>
    <s v="Yes"/>
    <s v="No"/>
    <s v="No"/>
    <s v="Yes"/>
    <s v="Yes"/>
    <s v="Yes"/>
    <s v="No"/>
    <x v="1"/>
    <s v="Yes"/>
    <x v="1"/>
    <n v="79.7"/>
    <n v="4786.1499999999996"/>
    <n v="0"/>
    <n v="30"/>
    <n v="3092.04"/>
    <n v="7908.19"/>
    <n v="3"/>
    <s v="Stayed"/>
    <x v="1"/>
    <n v="30"/>
    <n v="4010"/>
    <m/>
    <m/>
    <x v="2"/>
  </r>
  <r>
    <s v="5393-HJZSM"/>
    <s v="Female"/>
    <n v="54"/>
    <s v="No"/>
    <s v="No"/>
    <s v="Yes"/>
    <s v="Yes"/>
    <n v="1"/>
    <s v="United States"/>
    <s v="California"/>
    <s v="San Francisco"/>
    <n v="94129"/>
    <n v="37.797525999999998"/>
    <n v="-122.46453099999999"/>
    <n v="2240"/>
    <s v="Q3"/>
    <s v="Yes"/>
    <n v="1"/>
    <x v="15"/>
    <s v="Offer C"/>
    <s v="Yes"/>
    <n v="32.43"/>
    <s v="No"/>
    <x v="0"/>
    <s v="Cable"/>
    <n v="19"/>
    <s v="Yes"/>
    <s v="Yes"/>
    <s v="Yes"/>
    <s v="Yes"/>
    <s v="No"/>
    <s v="Yes"/>
    <s v="Yes"/>
    <s v="Yes"/>
    <x v="0"/>
    <s v="No"/>
    <x v="0"/>
    <n v="76.3"/>
    <n v="2404.15"/>
    <n v="0"/>
    <n v="0"/>
    <n v="1037.76"/>
    <n v="3441.91"/>
    <n v="3"/>
    <s v="Stayed"/>
    <x v="1"/>
    <n v="70"/>
    <n v="5324"/>
    <m/>
    <m/>
    <x v="1"/>
  </r>
  <r>
    <s v="0862-PRCBS"/>
    <s v="Female"/>
    <n v="32"/>
    <s v="No"/>
    <s v="No"/>
    <s v="Yes"/>
    <s v="Yes"/>
    <n v="3"/>
    <s v="United States"/>
    <s v="California"/>
    <s v="San Francisco"/>
    <n v="94132"/>
    <n v="37.722301999999999"/>
    <n v="-122.491129"/>
    <n v="26297"/>
    <s v="Q3"/>
    <s v="Yes"/>
    <n v="6"/>
    <x v="39"/>
    <s v="None"/>
    <s v="Yes"/>
    <n v="16.09"/>
    <s v="Yes"/>
    <x v="0"/>
    <s v="Fiber Optic"/>
    <n v="53"/>
    <s v="No"/>
    <s v="Yes"/>
    <s v="No"/>
    <s v="Yes"/>
    <s v="Yes"/>
    <s v="Yes"/>
    <s v="Yes"/>
    <s v="Yes"/>
    <x v="2"/>
    <s v="Yes"/>
    <x v="1"/>
    <n v="103.75"/>
    <n v="7039.45"/>
    <n v="0"/>
    <n v="0"/>
    <n v="1094.1199999999999"/>
    <n v="8133.57"/>
    <n v="3"/>
    <s v="Stayed"/>
    <x v="1"/>
    <n v="45"/>
    <n v="4121"/>
    <m/>
    <m/>
    <x v="2"/>
  </r>
  <r>
    <s v="8812-ZRHFP"/>
    <s v="Female"/>
    <n v="53"/>
    <s v="No"/>
    <s v="No"/>
    <s v="Yes"/>
    <s v="Yes"/>
    <n v="3"/>
    <s v="United States"/>
    <s v="California"/>
    <s v="San Francisco"/>
    <n v="94133"/>
    <n v="37.802070999999998"/>
    <n v="-122.41100400000001"/>
    <n v="26831"/>
    <s v="Q3"/>
    <s v="No"/>
    <n v="0"/>
    <x v="28"/>
    <s v="Offer C"/>
    <s v="Yes"/>
    <n v="48.43"/>
    <s v="No"/>
    <x v="0"/>
    <s v="Fiber Optic"/>
    <n v="58"/>
    <s v="No"/>
    <s v="No"/>
    <s v="Yes"/>
    <s v="No"/>
    <s v="No"/>
    <s v="Yes"/>
    <s v="Yes"/>
    <s v="Yes"/>
    <x v="1"/>
    <s v="No"/>
    <x v="0"/>
    <n v="86.45"/>
    <n v="2538.0500000000002"/>
    <n v="0"/>
    <n v="0"/>
    <n v="1452.9"/>
    <n v="3990.95"/>
    <n v="3"/>
    <s v="Stayed"/>
    <x v="1"/>
    <n v="24"/>
    <n v="2923"/>
    <m/>
    <m/>
    <x v="2"/>
  </r>
  <r>
    <s v="5146-CBVOE"/>
    <s v="Female"/>
    <n v="44"/>
    <s v="No"/>
    <s v="No"/>
    <s v="No"/>
    <s v="No"/>
    <n v="0"/>
    <s v="United States"/>
    <s v="California"/>
    <s v="San Francisco"/>
    <n v="94134"/>
    <n v="37.721052"/>
    <n v="-122.413573"/>
    <n v="40137"/>
    <s v="Q3"/>
    <s v="No"/>
    <n v="0"/>
    <x v="12"/>
    <s v="None"/>
    <s v="Yes"/>
    <n v="38.020000000000003"/>
    <s v="No"/>
    <x v="0"/>
    <s v="Fiber Optic"/>
    <n v="25"/>
    <s v="No"/>
    <s v="Yes"/>
    <s v="No"/>
    <s v="No"/>
    <s v="No"/>
    <s v="No"/>
    <s v="No"/>
    <s v="Yes"/>
    <x v="0"/>
    <s v="No"/>
    <x v="0"/>
    <n v="75.099999999999994"/>
    <n v="1212.8499999999999"/>
    <n v="0"/>
    <n v="0"/>
    <n v="608.32000000000005"/>
    <n v="1821.17"/>
    <n v="5"/>
    <s v="Stayed"/>
    <x v="1"/>
    <n v="59"/>
    <n v="5176"/>
    <m/>
    <m/>
    <x v="1"/>
  </r>
  <r>
    <s v="0454-OKRCT"/>
    <s v="Male"/>
    <n v="32"/>
    <s v="No"/>
    <s v="No"/>
    <s v="No"/>
    <s v="No"/>
    <n v="0"/>
    <s v="United States"/>
    <s v="California"/>
    <s v="Palo Alto"/>
    <n v="94301"/>
    <n v="37.444313999999999"/>
    <n v="-122.149996"/>
    <n v="16198"/>
    <s v="Q3"/>
    <s v="No"/>
    <n v="0"/>
    <x v="27"/>
    <s v="Offer C"/>
    <s v="Yes"/>
    <n v="34.85"/>
    <s v="No"/>
    <x v="0"/>
    <s v="Fiber Optic"/>
    <n v="27"/>
    <s v="No"/>
    <s v="Yes"/>
    <s v="No"/>
    <s v="Yes"/>
    <s v="No"/>
    <s v="No"/>
    <s v="No"/>
    <s v="Yes"/>
    <x v="2"/>
    <s v="No"/>
    <x v="0"/>
    <n v="80.599999999999994"/>
    <n v="2651.1"/>
    <n v="0"/>
    <n v="0"/>
    <n v="1150.05"/>
    <n v="3801.1499999999901"/>
    <n v="4"/>
    <s v="Stayed"/>
    <x v="1"/>
    <n v="80"/>
    <n v="5542"/>
    <m/>
    <m/>
    <x v="2"/>
  </r>
  <r>
    <s v="5787-KXGIY"/>
    <s v="Male"/>
    <n v="54"/>
    <s v="No"/>
    <s v="No"/>
    <s v="Yes"/>
    <s v="No"/>
    <n v="0"/>
    <s v="United States"/>
    <s v="California"/>
    <s v="Palo Alto"/>
    <n v="94303"/>
    <n v="37.458089999999999"/>
    <n v="-122.115398"/>
    <n v="45499"/>
    <s v="Q3"/>
    <s v="Yes"/>
    <n v="3"/>
    <x v="61"/>
    <s v="None"/>
    <s v="Yes"/>
    <n v="2.61"/>
    <s v="No"/>
    <x v="1"/>
    <s v="None"/>
    <n v="0"/>
    <s v="No"/>
    <s v="No"/>
    <s v="No"/>
    <s v="No"/>
    <s v="No"/>
    <s v="No"/>
    <s v="No"/>
    <s v="No"/>
    <x v="2"/>
    <s v="No"/>
    <x v="1"/>
    <n v="19.3"/>
    <n v="1304.8"/>
    <n v="0"/>
    <n v="0"/>
    <n v="187.92"/>
    <n v="1492.72"/>
    <n v="3"/>
    <s v="Stayed"/>
    <x v="1"/>
    <n v="42"/>
    <n v="4035"/>
    <m/>
    <m/>
    <x v="2"/>
  </r>
  <r>
    <s v="4198-VFOEA"/>
    <s v="Female"/>
    <n v="58"/>
    <s v="No"/>
    <s v="No"/>
    <s v="No"/>
    <s v="No"/>
    <n v="0"/>
    <s v="United States"/>
    <s v="California"/>
    <s v="Stanford"/>
    <n v="94305"/>
    <n v="37.424342000000003"/>
    <n v="-122.16564099999999"/>
    <n v="13386"/>
    <s v="Q3"/>
    <s v="No"/>
    <n v="0"/>
    <x v="36"/>
    <s v="None"/>
    <s v="No"/>
    <n v="0"/>
    <s v="No"/>
    <x v="0"/>
    <s v="DSL"/>
    <n v="19"/>
    <s v="Yes"/>
    <s v="No"/>
    <s v="No"/>
    <s v="Yes"/>
    <s v="No"/>
    <s v="No"/>
    <s v="No"/>
    <s v="Yes"/>
    <x v="1"/>
    <s v="Yes"/>
    <x v="2"/>
    <n v="33.6"/>
    <n v="435.45"/>
    <n v="0"/>
    <n v="0"/>
    <n v="0"/>
    <n v="435.45"/>
    <n v="3"/>
    <s v="Stayed"/>
    <x v="1"/>
    <n v="30"/>
    <n v="2990"/>
    <m/>
    <m/>
    <x v="2"/>
  </r>
  <r>
    <s v="5709-LVOEQ"/>
    <s v="Female"/>
    <n v="40"/>
    <s v="No"/>
    <s v="No"/>
    <s v="Yes"/>
    <s v="No"/>
    <n v="0"/>
    <s v="United States"/>
    <s v="California"/>
    <s v="San Mateo"/>
    <n v="94401"/>
    <n v="37.590420999999999"/>
    <n v="-122.306467"/>
    <n v="32488"/>
    <s v="Q3"/>
    <s v="Yes"/>
    <n v="8"/>
    <x v="31"/>
    <s v="None"/>
    <s v="Yes"/>
    <n v="31.09"/>
    <s v="No"/>
    <x v="0"/>
    <s v="DSL"/>
    <n v="5"/>
    <s v="Yes"/>
    <s v="Yes"/>
    <s v="Yes"/>
    <s v="No"/>
    <s v="Yes"/>
    <s v="Yes"/>
    <s v="Yes"/>
    <s v="Yes"/>
    <x v="2"/>
    <s v="No"/>
    <x v="2"/>
    <n v="80.849999999999994"/>
    <n v="808.5"/>
    <n v="0"/>
    <n v="0"/>
    <n v="310.89999999999998"/>
    <n v="1119.4000000000001"/>
    <n v="3"/>
    <s v="Stayed"/>
    <x v="1"/>
    <n v="45"/>
    <n v="2048"/>
    <m/>
    <m/>
    <x v="1"/>
  </r>
  <r>
    <s v="2692-AQCPF"/>
    <s v="Female"/>
    <n v="32"/>
    <s v="No"/>
    <s v="No"/>
    <s v="Yes"/>
    <s v="No"/>
    <n v="0"/>
    <s v="United States"/>
    <s v="California"/>
    <s v="San Mateo"/>
    <n v="94403"/>
    <n v="37.538308999999998"/>
    <n v="-122.305109"/>
    <n v="37926"/>
    <s v="Q3"/>
    <s v="Yes"/>
    <n v="6"/>
    <x v="22"/>
    <s v="Offer B"/>
    <s v="Yes"/>
    <n v="41.34"/>
    <s v="Yes"/>
    <x v="0"/>
    <s v="Fiber Optic"/>
    <n v="15"/>
    <s v="No"/>
    <s v="Yes"/>
    <s v="Yes"/>
    <s v="Yes"/>
    <s v="Yes"/>
    <s v="Yes"/>
    <s v="Yes"/>
    <s v="Yes"/>
    <x v="1"/>
    <s v="Yes"/>
    <x v="1"/>
    <n v="108.05"/>
    <n v="7118.9"/>
    <n v="0"/>
    <n v="0"/>
    <n v="2687.1"/>
    <n v="9806"/>
    <n v="3"/>
    <s v="Stayed"/>
    <x v="1"/>
    <n v="69"/>
    <n v="6047"/>
    <m/>
    <m/>
    <x v="2"/>
  </r>
  <r>
    <s v="0347-UBKUZ"/>
    <s v="Female"/>
    <n v="46"/>
    <s v="No"/>
    <s v="No"/>
    <s v="No"/>
    <s v="No"/>
    <n v="0"/>
    <s v="United States"/>
    <s v="California"/>
    <s v="San Mateo"/>
    <n v="94404"/>
    <n v="37.556094000000002"/>
    <n v="-122.272437"/>
    <n v="31882"/>
    <s v="Q3"/>
    <s v="No"/>
    <n v="0"/>
    <x v="7"/>
    <s v="None"/>
    <s v="Yes"/>
    <n v="2.74"/>
    <s v="No"/>
    <x v="1"/>
    <s v="None"/>
    <n v="0"/>
    <s v="No"/>
    <s v="No"/>
    <s v="No"/>
    <s v="No"/>
    <s v="No"/>
    <s v="No"/>
    <s v="No"/>
    <s v="No"/>
    <x v="0"/>
    <s v="No"/>
    <x v="2"/>
    <n v="19.899999999999999"/>
    <n v="320.45"/>
    <n v="0"/>
    <n v="0"/>
    <n v="41.1"/>
    <n v="361.55"/>
    <n v="4"/>
    <s v="Stayed"/>
    <x v="1"/>
    <n v="29"/>
    <n v="3366"/>
    <m/>
    <m/>
    <x v="1"/>
  </r>
  <r>
    <s v="0835-DUUIQ"/>
    <s v="Female"/>
    <n v="55"/>
    <s v="No"/>
    <s v="No"/>
    <s v="No"/>
    <s v="No"/>
    <n v="0"/>
    <s v="United States"/>
    <s v="California"/>
    <s v="Alameda"/>
    <n v="94501"/>
    <n v="37.774633000000001"/>
    <n v="-122.274434"/>
    <n v="58555"/>
    <s v="Q3"/>
    <s v="No"/>
    <n v="0"/>
    <x v="13"/>
    <s v="None"/>
    <s v="Yes"/>
    <n v="47.31"/>
    <s v="No"/>
    <x v="1"/>
    <s v="None"/>
    <n v="0"/>
    <s v="No"/>
    <s v="No"/>
    <s v="No"/>
    <s v="No"/>
    <s v="No"/>
    <s v="No"/>
    <s v="No"/>
    <s v="No"/>
    <x v="1"/>
    <s v="No"/>
    <x v="0"/>
    <n v="21.05"/>
    <n v="531.54999999999995"/>
    <n v="0"/>
    <n v="0"/>
    <n v="1135.44"/>
    <n v="1666.99"/>
    <n v="5"/>
    <s v="Stayed"/>
    <x v="1"/>
    <n v="63"/>
    <n v="2050"/>
    <m/>
    <m/>
    <x v="2"/>
  </r>
  <r>
    <s v="0811-GSDTP"/>
    <s v="Female"/>
    <n v="50"/>
    <s v="No"/>
    <s v="No"/>
    <s v="No"/>
    <s v="Yes"/>
    <n v="2"/>
    <s v="United States"/>
    <s v="California"/>
    <s v="Alameda"/>
    <n v="94502"/>
    <n v="37.724817000000002"/>
    <n v="-122.224363"/>
    <n v="13996"/>
    <s v="Q3"/>
    <s v="No"/>
    <n v="0"/>
    <x v="11"/>
    <s v="None"/>
    <s v="No"/>
    <n v="0"/>
    <s v="No"/>
    <x v="0"/>
    <s v="Cable"/>
    <n v="19"/>
    <s v="No"/>
    <s v="Yes"/>
    <s v="No"/>
    <s v="No"/>
    <s v="No"/>
    <s v="No"/>
    <s v="No"/>
    <s v="No"/>
    <x v="0"/>
    <s v="No"/>
    <x v="0"/>
    <n v="30.15"/>
    <n v="382.2"/>
    <n v="0"/>
    <n v="10"/>
    <n v="0"/>
    <n v="392.2"/>
    <n v="5"/>
    <s v="Stayed"/>
    <x v="1"/>
    <n v="22"/>
    <n v="3540"/>
    <m/>
    <m/>
    <x v="1"/>
  </r>
  <r>
    <s v="7567-ECMCM"/>
    <s v="Male"/>
    <n v="23"/>
    <s v="Yes"/>
    <s v="No"/>
    <s v="No"/>
    <s v="No"/>
    <n v="0"/>
    <s v="United States"/>
    <s v="California"/>
    <s v="Danville"/>
    <n v="94506"/>
    <n v="37.791480999999997"/>
    <n v="-121.90325300000001"/>
    <n v="19777"/>
    <s v="Q3"/>
    <s v="No"/>
    <n v="0"/>
    <x v="13"/>
    <s v="None"/>
    <s v="Yes"/>
    <n v="35.299999999999997"/>
    <s v="No"/>
    <x v="0"/>
    <s v="Fiber Optic"/>
    <n v="41"/>
    <s v="No"/>
    <s v="No"/>
    <s v="No"/>
    <s v="No"/>
    <s v="No"/>
    <s v="Yes"/>
    <s v="Yes"/>
    <s v="Yes"/>
    <x v="0"/>
    <s v="Yes"/>
    <x v="1"/>
    <n v="79.849999999999994"/>
    <n v="2001"/>
    <n v="0"/>
    <n v="0"/>
    <n v="847.19999999999902"/>
    <n v="2848.2"/>
    <n v="4"/>
    <s v="Stayed"/>
    <x v="1"/>
    <n v="43"/>
    <n v="5128"/>
    <m/>
    <m/>
    <x v="1"/>
  </r>
  <r>
    <s v="6115-ZTBFQ"/>
    <s v="Female"/>
    <n v="56"/>
    <s v="No"/>
    <s v="No"/>
    <s v="Yes"/>
    <s v="No"/>
    <n v="0"/>
    <s v="United States"/>
    <s v="California"/>
    <s v="Alamo"/>
    <n v="94507"/>
    <n v="37.855716999999999"/>
    <n v="-121.99481299999999"/>
    <n v="15187"/>
    <s v="Q3"/>
    <s v="Yes"/>
    <n v="6"/>
    <x v="61"/>
    <s v="None"/>
    <s v="No"/>
    <n v="0"/>
    <s v="No"/>
    <x v="0"/>
    <s v="DSL"/>
    <n v="4"/>
    <s v="Yes"/>
    <s v="Yes"/>
    <s v="Yes"/>
    <s v="Yes"/>
    <s v="Yes"/>
    <s v="Yes"/>
    <s v="Yes"/>
    <s v="Yes"/>
    <x v="2"/>
    <s v="No"/>
    <x v="0"/>
    <n v="65.5"/>
    <n v="4919.7"/>
    <n v="0"/>
    <n v="0"/>
    <n v="0"/>
    <n v="4919.7"/>
    <n v="3"/>
    <s v="Stayed"/>
    <x v="1"/>
    <n v="25"/>
    <n v="4119"/>
    <m/>
    <m/>
    <x v="2"/>
  </r>
  <r>
    <s v="6353-BRMMA"/>
    <s v="Female"/>
    <n v="62"/>
    <s v="No"/>
    <s v="No"/>
    <s v="Yes"/>
    <s v="Yes"/>
    <n v="3"/>
    <s v="United States"/>
    <s v="California"/>
    <s v="Angwin"/>
    <n v="94508"/>
    <n v="38.542448"/>
    <n v="-122.419923"/>
    <n v="3641"/>
    <s v="Q3"/>
    <s v="Yes"/>
    <n v="3"/>
    <x v="16"/>
    <s v="Offer B"/>
    <s v="Yes"/>
    <n v="42.35"/>
    <s v="Yes"/>
    <x v="0"/>
    <s v="Fiber Optic"/>
    <n v="76"/>
    <s v="Yes"/>
    <s v="Yes"/>
    <s v="No"/>
    <s v="No"/>
    <s v="Yes"/>
    <s v="Yes"/>
    <s v="Yes"/>
    <s v="Yes"/>
    <x v="0"/>
    <s v="Yes"/>
    <x v="0"/>
    <n v="104.1"/>
    <n v="5645.8"/>
    <n v="0"/>
    <n v="0"/>
    <n v="2286.9"/>
    <n v="7932.7"/>
    <n v="4"/>
    <s v="Stayed"/>
    <x v="1"/>
    <n v="57"/>
    <n v="5795"/>
    <m/>
    <m/>
    <x v="1"/>
  </r>
  <r>
    <s v="6231-WFGFH"/>
    <s v="Male"/>
    <n v="39"/>
    <s v="No"/>
    <s v="No"/>
    <s v="Yes"/>
    <s v="Yes"/>
    <n v="2"/>
    <s v="United States"/>
    <s v="California"/>
    <s v="Benicia"/>
    <n v="94510"/>
    <n v="38.113532999999997"/>
    <n v="-122.11926"/>
    <n v="25578"/>
    <s v="Q3"/>
    <s v="Yes"/>
    <n v="4"/>
    <x v="14"/>
    <s v="None"/>
    <s v="Yes"/>
    <n v="3.63"/>
    <s v="No"/>
    <x v="1"/>
    <s v="None"/>
    <n v="0"/>
    <s v="No"/>
    <s v="No"/>
    <s v="No"/>
    <s v="No"/>
    <s v="No"/>
    <s v="No"/>
    <s v="No"/>
    <s v="No"/>
    <x v="0"/>
    <s v="Yes"/>
    <x v="2"/>
    <n v="20.5"/>
    <n v="77.599999999999994"/>
    <n v="0"/>
    <n v="0"/>
    <n v="14.52"/>
    <n v="92.119999999999905"/>
    <n v="4"/>
    <s v="Stayed"/>
    <x v="1"/>
    <n v="34"/>
    <n v="5053"/>
    <m/>
    <m/>
    <x v="1"/>
  </r>
  <r>
    <s v="6169-PPETC"/>
    <s v="Male"/>
    <n v="42"/>
    <s v="No"/>
    <s v="No"/>
    <s v="Yes"/>
    <s v="Yes"/>
    <n v="1"/>
    <s v="United States"/>
    <s v="California"/>
    <s v="Brentwood"/>
    <n v="94513"/>
    <n v="37.908242000000001"/>
    <n v="-121.682472"/>
    <n v="26577"/>
    <s v="Q3"/>
    <s v="Yes"/>
    <n v="8"/>
    <x v="32"/>
    <s v="None"/>
    <s v="Yes"/>
    <n v="47.33"/>
    <s v="No"/>
    <x v="1"/>
    <s v="None"/>
    <n v="0"/>
    <s v="No"/>
    <s v="No"/>
    <s v="No"/>
    <s v="No"/>
    <s v="No"/>
    <s v="No"/>
    <s v="No"/>
    <s v="No"/>
    <x v="2"/>
    <s v="No"/>
    <x v="0"/>
    <n v="20.5"/>
    <n v="759.35"/>
    <n v="0"/>
    <n v="0"/>
    <n v="1656.55"/>
    <n v="2415.9"/>
    <n v="4"/>
    <s v="Stayed"/>
    <x v="1"/>
    <n v="38"/>
    <n v="2009"/>
    <m/>
    <m/>
    <x v="2"/>
  </r>
  <r>
    <s v="8584-KMVXD"/>
    <s v="Female"/>
    <n v="64"/>
    <s v="No"/>
    <s v="No"/>
    <s v="No"/>
    <s v="No"/>
    <n v="0"/>
    <s v="United States"/>
    <s v="California"/>
    <s v="Calistoga"/>
    <n v="94515"/>
    <n v="38.629618000000001"/>
    <n v="-122.593216"/>
    <n v="7384"/>
    <s v="Q3"/>
    <s v="No"/>
    <n v="0"/>
    <x v="1"/>
    <s v="Offer E"/>
    <s v="Yes"/>
    <n v="11.2"/>
    <s v="No"/>
    <x v="0"/>
    <s v="Fiber Optic"/>
    <n v="17"/>
    <s v="No"/>
    <s v="Yes"/>
    <s v="No"/>
    <s v="No"/>
    <s v="No"/>
    <s v="No"/>
    <s v="No"/>
    <s v="No"/>
    <x v="0"/>
    <s v="No"/>
    <x v="0"/>
    <n v="75.599999999999994"/>
    <n v="535.54999999999995"/>
    <n v="0"/>
    <n v="10"/>
    <n v="89.6"/>
    <n v="635.15"/>
    <n v="3"/>
    <s v="Stayed"/>
    <x v="1"/>
    <n v="31"/>
    <n v="2934"/>
    <m/>
    <m/>
    <x v="1"/>
  </r>
  <r>
    <s v="8467-WYNSR"/>
    <s v="Male"/>
    <n v="62"/>
    <s v="No"/>
    <s v="No"/>
    <s v="No"/>
    <s v="No"/>
    <n v="0"/>
    <s v="United States"/>
    <s v="California"/>
    <s v="Clayton"/>
    <n v="94517"/>
    <n v="37.881841999999999"/>
    <n v="-121.848111"/>
    <n v="14239"/>
    <s v="Q3"/>
    <s v="No"/>
    <n v="0"/>
    <x v="41"/>
    <s v="None"/>
    <s v="Yes"/>
    <n v="37.11"/>
    <s v="No"/>
    <x v="0"/>
    <s v="DSL"/>
    <n v="15"/>
    <s v="Yes"/>
    <s v="No"/>
    <s v="No"/>
    <s v="Yes"/>
    <s v="No"/>
    <s v="No"/>
    <s v="No"/>
    <s v="Yes"/>
    <x v="0"/>
    <s v="No"/>
    <x v="2"/>
    <n v="55.1"/>
    <n v="1253.1500000000001"/>
    <n v="0"/>
    <n v="0"/>
    <n v="816.42"/>
    <n v="2069.5700000000002"/>
    <n v="3"/>
    <s v="Stayed"/>
    <x v="1"/>
    <n v="62"/>
    <n v="2729"/>
    <m/>
    <m/>
    <x v="1"/>
  </r>
  <r>
    <s v="0851-DFJKB"/>
    <s v="Female"/>
    <n v="57"/>
    <s v="No"/>
    <s v="No"/>
    <s v="No"/>
    <s v="No"/>
    <n v="0"/>
    <s v="United States"/>
    <s v="California"/>
    <s v="Concord"/>
    <n v="94518"/>
    <n v="37.950248000000002"/>
    <n v="-122.02245499999999"/>
    <n v="27394"/>
    <s v="Q3"/>
    <s v="No"/>
    <n v="0"/>
    <x v="7"/>
    <s v="None"/>
    <s v="Yes"/>
    <n v="30.54"/>
    <s v="No"/>
    <x v="0"/>
    <s v="DSL"/>
    <n v="11"/>
    <s v="Yes"/>
    <s v="No"/>
    <s v="Yes"/>
    <s v="Yes"/>
    <s v="No"/>
    <s v="No"/>
    <s v="No"/>
    <s v="Yes"/>
    <x v="0"/>
    <s v="No"/>
    <x v="0"/>
    <n v="58.95"/>
    <n v="955.15"/>
    <n v="0"/>
    <n v="0"/>
    <n v="458.099999999999"/>
    <n v="1413.25"/>
    <n v="4"/>
    <s v="Stayed"/>
    <x v="1"/>
    <n v="55"/>
    <n v="4497"/>
    <m/>
    <m/>
    <x v="1"/>
  </r>
  <r>
    <s v="5382-SOYZL"/>
    <s v="Male"/>
    <n v="39"/>
    <s v="No"/>
    <s v="No"/>
    <s v="No"/>
    <s v="No"/>
    <n v="0"/>
    <s v="United States"/>
    <s v="California"/>
    <s v="Concord"/>
    <n v="94519"/>
    <n v="37.990118000000002"/>
    <n v="-122.01218799999999"/>
    <n v="18650"/>
    <s v="Q3"/>
    <s v="No"/>
    <n v="0"/>
    <x v="41"/>
    <s v="None"/>
    <s v="Yes"/>
    <n v="11.15"/>
    <s v="Yes"/>
    <x v="0"/>
    <s v="Fiber Optic"/>
    <n v="17"/>
    <s v="No"/>
    <s v="No"/>
    <s v="No"/>
    <s v="No"/>
    <s v="Yes"/>
    <s v="Yes"/>
    <s v="Yes"/>
    <s v="Yes"/>
    <x v="0"/>
    <s v="Yes"/>
    <x v="0"/>
    <n v="95.1"/>
    <n v="2162.6"/>
    <n v="0"/>
    <n v="0"/>
    <n v="245.3"/>
    <n v="2407.9"/>
    <n v="4"/>
    <s v="Stayed"/>
    <x v="1"/>
    <n v="61"/>
    <n v="3729"/>
    <m/>
    <m/>
    <x v="1"/>
  </r>
  <r>
    <s v="3261-CQXOL"/>
    <s v="Female"/>
    <n v="33"/>
    <s v="No"/>
    <s v="No"/>
    <s v="Yes"/>
    <s v="Yes"/>
    <n v="2"/>
    <s v="United States"/>
    <s v="California"/>
    <s v="Concord"/>
    <n v="94521"/>
    <n v="37.971420999999999"/>
    <n v="-121.971504"/>
    <n v="39888"/>
    <s v="Q3"/>
    <s v="No"/>
    <n v="0"/>
    <x v="67"/>
    <s v="Offer A"/>
    <s v="Yes"/>
    <n v="4.1500000000000004"/>
    <s v="Yes"/>
    <x v="1"/>
    <s v="None"/>
    <n v="0"/>
    <s v="No"/>
    <s v="No"/>
    <s v="No"/>
    <s v="No"/>
    <s v="No"/>
    <s v="No"/>
    <s v="No"/>
    <s v="No"/>
    <x v="2"/>
    <s v="No"/>
    <x v="0"/>
    <n v="25.45"/>
    <n v="1813.35"/>
    <n v="0"/>
    <n v="0"/>
    <n v="294.64999999999998"/>
    <n v="2108"/>
    <n v="3"/>
    <s v="Stayed"/>
    <x v="1"/>
    <n v="37"/>
    <n v="4993"/>
    <m/>
    <m/>
    <x v="2"/>
  </r>
  <r>
    <s v="8388-FYNPZ"/>
    <s v="Male"/>
    <n v="26"/>
    <s v="Yes"/>
    <s v="No"/>
    <s v="No"/>
    <s v="No"/>
    <n v="0"/>
    <s v="United States"/>
    <s v="California"/>
    <s v="Pleasant Hill"/>
    <n v="94523"/>
    <n v="37.953380000000003"/>
    <n v="-122.076886"/>
    <n v="32685"/>
    <s v="Q3"/>
    <s v="No"/>
    <n v="0"/>
    <x v="14"/>
    <s v="Offer E"/>
    <s v="Yes"/>
    <n v="34.69"/>
    <s v="No"/>
    <x v="0"/>
    <s v="DSL"/>
    <n v="47"/>
    <s v="Yes"/>
    <s v="No"/>
    <s v="Yes"/>
    <s v="No"/>
    <s v="No"/>
    <s v="No"/>
    <s v="No"/>
    <s v="Yes"/>
    <x v="0"/>
    <s v="No"/>
    <x v="0"/>
    <n v="56.75"/>
    <n v="245.15"/>
    <n v="0"/>
    <n v="0"/>
    <n v="138.76"/>
    <n v="383.909999999999"/>
    <n v="3"/>
    <s v="Stayed"/>
    <x v="1"/>
    <n v="51"/>
    <n v="2401"/>
    <m/>
    <m/>
    <x v="0"/>
  </r>
  <r>
    <s v="4002-BQWPQ"/>
    <s v="Male"/>
    <n v="59"/>
    <s v="No"/>
    <s v="No"/>
    <s v="No"/>
    <s v="No"/>
    <n v="0"/>
    <s v="United States"/>
    <s v="California"/>
    <s v="Crockett"/>
    <n v="94525"/>
    <n v="38.049292000000001"/>
    <n v="-122.228415"/>
    <n v="3193"/>
    <s v="Q3"/>
    <s v="No"/>
    <n v="0"/>
    <x v="3"/>
    <s v="None"/>
    <s v="Yes"/>
    <n v="25.2"/>
    <s v="Yes"/>
    <x v="0"/>
    <s v="Cable"/>
    <n v="23"/>
    <s v="Yes"/>
    <s v="Yes"/>
    <s v="Yes"/>
    <s v="Yes"/>
    <s v="No"/>
    <s v="Yes"/>
    <s v="Yes"/>
    <s v="Yes"/>
    <x v="0"/>
    <s v="No"/>
    <x v="0"/>
    <n v="81.75"/>
    <n v="2028.8"/>
    <n v="0"/>
    <n v="0"/>
    <n v="630"/>
    <n v="2658.8"/>
    <n v="3"/>
    <s v="Stayed"/>
    <x v="1"/>
    <n v="61"/>
    <n v="5917"/>
    <m/>
    <m/>
    <x v="1"/>
  </r>
  <r>
    <s v="5651-YLPRD"/>
    <s v="Female"/>
    <n v="45"/>
    <s v="No"/>
    <s v="No"/>
    <s v="Yes"/>
    <s v="Yes"/>
    <n v="3"/>
    <s v="United States"/>
    <s v="California"/>
    <s v="Danville"/>
    <n v="94526"/>
    <n v="37.815458999999997"/>
    <n v="-121.977203"/>
    <n v="32873"/>
    <s v="Q3"/>
    <s v="Yes"/>
    <n v="7"/>
    <x v="15"/>
    <s v="None"/>
    <s v="Yes"/>
    <n v="26.66"/>
    <s v="No"/>
    <x v="0"/>
    <s v="Fiber Optic"/>
    <n v="57"/>
    <s v="No"/>
    <s v="Yes"/>
    <s v="No"/>
    <s v="No"/>
    <s v="Yes"/>
    <s v="No"/>
    <s v="No"/>
    <s v="No"/>
    <x v="0"/>
    <s v="Yes"/>
    <x v="0"/>
    <n v="86.1"/>
    <n v="2723.75"/>
    <n v="0"/>
    <n v="130"/>
    <n v="853.12"/>
    <n v="3706.87"/>
    <n v="5"/>
    <s v="Stayed"/>
    <x v="1"/>
    <n v="48"/>
    <n v="4970"/>
    <m/>
    <m/>
    <x v="1"/>
  </r>
  <r>
    <s v="4378-BZYFP"/>
    <s v="Male"/>
    <n v="41"/>
    <s v="No"/>
    <s v="No"/>
    <s v="No"/>
    <s v="No"/>
    <n v="0"/>
    <s v="United States"/>
    <s v="California"/>
    <s v="Fairfield"/>
    <n v="94533"/>
    <n v="38.287135999999997"/>
    <n v="-122.02710999999999"/>
    <n v="77683"/>
    <s v="Q3"/>
    <s v="No"/>
    <n v="0"/>
    <x v="37"/>
    <s v="None"/>
    <s v="Yes"/>
    <n v="42.66"/>
    <s v="No"/>
    <x v="1"/>
    <s v="None"/>
    <n v="0"/>
    <s v="No"/>
    <s v="No"/>
    <s v="No"/>
    <s v="No"/>
    <s v="No"/>
    <s v="No"/>
    <s v="No"/>
    <s v="No"/>
    <x v="1"/>
    <s v="Yes"/>
    <x v="2"/>
    <n v="20.5"/>
    <n v="365.8"/>
    <n v="0"/>
    <n v="0"/>
    <n v="725.219999999999"/>
    <n v="1091.02"/>
    <n v="3"/>
    <s v="Stayed"/>
    <x v="1"/>
    <n v="65"/>
    <n v="2259"/>
    <m/>
    <m/>
    <x v="2"/>
  </r>
  <r>
    <s v="7764-BDPEE"/>
    <s v="Male"/>
    <n v="50"/>
    <s v="No"/>
    <s v="No"/>
    <s v="No"/>
    <s v="Yes"/>
    <n v="3"/>
    <s v="United States"/>
    <s v="California"/>
    <s v="Hayward"/>
    <n v="94542"/>
    <n v="37.656694999999999"/>
    <n v="-122.048361"/>
    <n v="11147"/>
    <s v="Q3"/>
    <s v="No"/>
    <n v="0"/>
    <x v="10"/>
    <s v="None"/>
    <s v="Yes"/>
    <n v="19.579999999999998"/>
    <s v="No"/>
    <x v="1"/>
    <s v="None"/>
    <n v="0"/>
    <s v="No"/>
    <s v="No"/>
    <s v="No"/>
    <s v="No"/>
    <s v="No"/>
    <s v="No"/>
    <s v="No"/>
    <s v="No"/>
    <x v="0"/>
    <s v="No"/>
    <x v="1"/>
    <n v="20.85"/>
    <n v="60.65"/>
    <n v="0"/>
    <n v="0"/>
    <n v="58.739999999999903"/>
    <n v="119.38999999999901"/>
    <n v="4"/>
    <s v="Joined"/>
    <x v="1"/>
    <n v="38"/>
    <n v="5868"/>
    <m/>
    <m/>
    <x v="1"/>
  </r>
  <r>
    <s v="3429-IFLEM"/>
    <s v="Female"/>
    <n v="48"/>
    <s v="No"/>
    <s v="No"/>
    <s v="No"/>
    <s v="No"/>
    <n v="0"/>
    <s v="United States"/>
    <s v="California"/>
    <s v="Hayward"/>
    <n v="94544"/>
    <n v="37.639215"/>
    <n v="-122.037554"/>
    <n v="72993"/>
    <s v="Q3"/>
    <s v="No"/>
    <n v="0"/>
    <x v="67"/>
    <s v="Offer A"/>
    <s v="Yes"/>
    <n v="18.2"/>
    <s v="No"/>
    <x v="0"/>
    <s v="DSL"/>
    <n v="28"/>
    <s v="Yes"/>
    <s v="Yes"/>
    <s v="Yes"/>
    <s v="Yes"/>
    <s v="Yes"/>
    <s v="No"/>
    <s v="No"/>
    <s v="Yes"/>
    <x v="2"/>
    <s v="No"/>
    <x v="1"/>
    <n v="77.349999999999994"/>
    <n v="5550.1"/>
    <n v="0"/>
    <n v="0"/>
    <n v="1292.2"/>
    <n v="6842.3"/>
    <n v="3"/>
    <s v="Stayed"/>
    <x v="1"/>
    <n v="61"/>
    <n v="4846"/>
    <m/>
    <m/>
    <x v="2"/>
  </r>
  <r>
    <s v="5002-GCQFH"/>
    <s v="Male"/>
    <n v="30"/>
    <s v="No"/>
    <s v="No"/>
    <s v="Yes"/>
    <s v="No"/>
    <n v="0"/>
    <s v="United States"/>
    <s v="California"/>
    <s v="Hercules"/>
    <n v="94547"/>
    <n v="37.991258999999999"/>
    <n v="-122.214945"/>
    <n v="22479"/>
    <s v="Q3"/>
    <s v="Yes"/>
    <n v="1"/>
    <x v="23"/>
    <s v="Offer B"/>
    <s v="Yes"/>
    <n v="47.17"/>
    <s v="Yes"/>
    <x v="0"/>
    <s v="Fiber Optic"/>
    <n v="26"/>
    <s v="Yes"/>
    <s v="Yes"/>
    <s v="No"/>
    <s v="No"/>
    <s v="Yes"/>
    <s v="No"/>
    <s v="No"/>
    <s v="No"/>
    <x v="0"/>
    <s v="Yes"/>
    <x v="0"/>
    <n v="93.85"/>
    <n v="4733.1000000000004"/>
    <n v="0"/>
    <n v="30"/>
    <n v="2311.33"/>
    <n v="7074.43"/>
    <n v="3"/>
    <s v="Stayed"/>
    <x v="1"/>
    <n v="62"/>
    <n v="5698"/>
    <m/>
    <m/>
    <x v="1"/>
  </r>
  <r>
    <s v="0556-FJEGU"/>
    <s v="Male"/>
    <n v="26"/>
    <s v="Yes"/>
    <s v="No"/>
    <s v="No"/>
    <s v="No"/>
    <n v="0"/>
    <s v="United States"/>
    <s v="California"/>
    <s v="Lafayette"/>
    <n v="94549"/>
    <n v="37.907777000000003"/>
    <n v="-122.127161"/>
    <n v="23996"/>
    <s v="Q3"/>
    <s v="No"/>
    <n v="0"/>
    <x v="6"/>
    <s v="Offer B"/>
    <s v="Yes"/>
    <n v="47.47"/>
    <s v="No"/>
    <x v="0"/>
    <s v="DSL"/>
    <n v="69"/>
    <s v="No"/>
    <s v="Yes"/>
    <s v="Yes"/>
    <s v="Yes"/>
    <s v="Yes"/>
    <s v="No"/>
    <s v="No"/>
    <s v="Yes"/>
    <x v="2"/>
    <s v="No"/>
    <x v="0"/>
    <n v="70.099999999999994"/>
    <n v="4048.95"/>
    <n v="0"/>
    <n v="0"/>
    <n v="2753.2599999999902"/>
    <n v="6802.20999999999"/>
    <n v="4"/>
    <s v="Stayed"/>
    <x v="1"/>
    <n v="58"/>
    <n v="4474"/>
    <m/>
    <m/>
    <x v="2"/>
  </r>
  <r>
    <s v="0604-THJFP"/>
    <s v="Female"/>
    <n v="40"/>
    <s v="No"/>
    <s v="No"/>
    <s v="Yes"/>
    <s v="No"/>
    <n v="0"/>
    <s v="United States"/>
    <s v="California"/>
    <s v="Castro Valley"/>
    <n v="94552"/>
    <n v="37.722726999999999"/>
    <n v="-122.02157"/>
    <n v="13212"/>
    <s v="Q3"/>
    <s v="Yes"/>
    <n v="4"/>
    <x v="53"/>
    <s v="Offer B"/>
    <s v="Yes"/>
    <n v="8.2799999999999994"/>
    <s v="No"/>
    <x v="0"/>
    <s v="DSL"/>
    <n v="22"/>
    <s v="No"/>
    <s v="Yes"/>
    <s v="No"/>
    <s v="Yes"/>
    <s v="Yes"/>
    <s v="Yes"/>
    <s v="Yes"/>
    <s v="Yes"/>
    <x v="2"/>
    <s v="Yes"/>
    <x v="1"/>
    <n v="75.95"/>
    <n v="4542.3500000000004"/>
    <n v="0"/>
    <n v="0"/>
    <n v="488.52"/>
    <n v="5030.87"/>
    <n v="3"/>
    <s v="Stayed"/>
    <x v="1"/>
    <n v="46"/>
    <n v="5446"/>
    <m/>
    <m/>
    <x v="2"/>
  </r>
  <r>
    <s v="5879-SESNB"/>
    <s v="Female"/>
    <n v="34"/>
    <s v="No"/>
    <s v="No"/>
    <s v="No"/>
    <s v="No"/>
    <n v="0"/>
    <s v="United States"/>
    <s v="California"/>
    <s v="Moraga"/>
    <n v="94556"/>
    <n v="37.827945999999997"/>
    <n v="-122.107185"/>
    <n v="16510"/>
    <s v="Q3"/>
    <s v="No"/>
    <n v="0"/>
    <x v="9"/>
    <s v="Offer D"/>
    <s v="Yes"/>
    <n v="33.79"/>
    <s v="Yes"/>
    <x v="0"/>
    <s v="Fiber Optic"/>
    <n v="23"/>
    <s v="No"/>
    <s v="No"/>
    <s v="No"/>
    <s v="No"/>
    <s v="No"/>
    <s v="No"/>
    <s v="No"/>
    <s v="Yes"/>
    <x v="0"/>
    <s v="No"/>
    <x v="0"/>
    <n v="75.25"/>
    <n v="888.65"/>
    <n v="0"/>
    <n v="0"/>
    <n v="371.69"/>
    <n v="1260.3399999999999"/>
    <n v="3"/>
    <s v="Stayed"/>
    <x v="1"/>
    <n v="75"/>
    <n v="5902"/>
    <m/>
    <m/>
    <x v="1"/>
  </r>
  <r>
    <s v="6461-PPAXN"/>
    <s v="Female"/>
    <n v="20"/>
    <s v="Yes"/>
    <s v="No"/>
    <s v="Yes"/>
    <s v="No"/>
    <n v="0"/>
    <s v="United States"/>
    <s v="California"/>
    <s v="Napa"/>
    <n v="94559"/>
    <n v="38.232388999999998"/>
    <n v="-122.324944"/>
    <n v="26894"/>
    <s v="Q3"/>
    <s v="Yes"/>
    <n v="5"/>
    <x v="32"/>
    <s v="None"/>
    <s v="Yes"/>
    <n v="42.18"/>
    <s v="No"/>
    <x v="0"/>
    <s v="Cable"/>
    <n v="59"/>
    <s v="Yes"/>
    <s v="No"/>
    <s v="No"/>
    <s v="Yes"/>
    <s v="No"/>
    <s v="No"/>
    <s v="No"/>
    <s v="Yes"/>
    <x v="1"/>
    <s v="Yes"/>
    <x v="0"/>
    <n v="54.95"/>
    <n v="1916"/>
    <n v="0"/>
    <n v="0"/>
    <n v="1476.3"/>
    <n v="3392.3"/>
    <n v="4"/>
    <s v="Stayed"/>
    <x v="1"/>
    <n v="30"/>
    <n v="4858"/>
    <m/>
    <m/>
    <x v="2"/>
  </r>
  <r>
    <s v="3318-ISQFQ"/>
    <s v="Female"/>
    <n v="23"/>
    <s v="Yes"/>
    <s v="No"/>
    <s v="No"/>
    <s v="No"/>
    <n v="0"/>
    <s v="United States"/>
    <s v="California"/>
    <s v="Newark"/>
    <n v="94560"/>
    <n v="37.504133000000003"/>
    <n v="-122.032347"/>
    <n v="42491"/>
    <s v="Q3"/>
    <s v="No"/>
    <n v="0"/>
    <x v="21"/>
    <s v="Offer D"/>
    <s v="Yes"/>
    <n v="10.97"/>
    <s v="No"/>
    <x v="1"/>
    <s v="None"/>
    <n v="0"/>
    <s v="No"/>
    <s v="No"/>
    <s v="No"/>
    <s v="No"/>
    <s v="No"/>
    <s v="No"/>
    <s v="No"/>
    <s v="No"/>
    <x v="0"/>
    <s v="Yes"/>
    <x v="0"/>
    <n v="19.5"/>
    <n v="413"/>
    <n v="0"/>
    <n v="0"/>
    <n v="219.4"/>
    <n v="632.4"/>
    <n v="3"/>
    <s v="Stayed"/>
    <x v="1"/>
    <n v="28"/>
    <n v="5409"/>
    <m/>
    <m/>
    <x v="1"/>
  </r>
  <r>
    <s v="1106-HRLKZ"/>
    <s v="Male"/>
    <n v="21"/>
    <s v="Yes"/>
    <s v="No"/>
    <s v="Yes"/>
    <s v="Yes"/>
    <n v="1"/>
    <s v="United States"/>
    <s v="California"/>
    <s v="Oakley"/>
    <n v="94561"/>
    <n v="37.999406"/>
    <n v="-121.686241"/>
    <n v="27607"/>
    <s v="Q3"/>
    <s v="Yes"/>
    <n v="9"/>
    <x v="51"/>
    <s v="Offer B"/>
    <s v="Yes"/>
    <n v="22.96"/>
    <s v="No"/>
    <x v="1"/>
    <s v="None"/>
    <n v="0"/>
    <s v="No"/>
    <s v="No"/>
    <s v="No"/>
    <s v="No"/>
    <s v="No"/>
    <s v="No"/>
    <s v="No"/>
    <s v="No"/>
    <x v="2"/>
    <s v="No"/>
    <x v="1"/>
    <n v="19.600000000000001"/>
    <n v="808.95"/>
    <n v="0"/>
    <n v="0"/>
    <n v="918.4"/>
    <n v="1727.35"/>
    <n v="5"/>
    <s v="Stayed"/>
    <x v="1"/>
    <n v="34"/>
    <n v="2630"/>
    <m/>
    <m/>
    <x v="2"/>
  </r>
  <r>
    <s v="2483-XSSMZ"/>
    <s v="Female"/>
    <n v="22"/>
    <s v="Yes"/>
    <s v="No"/>
    <s v="No"/>
    <s v="No"/>
    <n v="0"/>
    <s v="United States"/>
    <s v="California"/>
    <s v="Orinda"/>
    <n v="94563"/>
    <n v="37.873916000000001"/>
    <n v="-122.20522"/>
    <n v="17964"/>
    <s v="Q3"/>
    <s v="No"/>
    <n v="0"/>
    <x v="38"/>
    <s v="None"/>
    <s v="Yes"/>
    <n v="25.33"/>
    <s v="No"/>
    <x v="0"/>
    <s v="DSL"/>
    <n v="82"/>
    <s v="Yes"/>
    <s v="No"/>
    <s v="No"/>
    <s v="No"/>
    <s v="No"/>
    <s v="No"/>
    <s v="No"/>
    <s v="No"/>
    <x v="1"/>
    <s v="Yes"/>
    <x v="0"/>
    <n v="47.85"/>
    <n v="1886.4"/>
    <n v="0"/>
    <n v="70"/>
    <n v="987.86999999999898"/>
    <n v="2944.27"/>
    <n v="3"/>
    <s v="Stayed"/>
    <x v="1"/>
    <n v="23"/>
    <n v="5531"/>
    <m/>
    <m/>
    <x v="2"/>
  </r>
  <r>
    <s v="8165-ZJRNM"/>
    <s v="Female"/>
    <n v="62"/>
    <s v="No"/>
    <s v="No"/>
    <s v="Yes"/>
    <s v="Yes"/>
    <n v="1"/>
    <s v="United States"/>
    <s v="California"/>
    <s v="Pittsburg"/>
    <n v="94565"/>
    <n v="38.006047000000002"/>
    <n v="-121.91683399999999"/>
    <n v="78816"/>
    <s v="Q3"/>
    <s v="Yes"/>
    <n v="7"/>
    <x v="61"/>
    <s v="Offer A"/>
    <s v="Yes"/>
    <n v="21.14"/>
    <s v="Yes"/>
    <x v="1"/>
    <s v="None"/>
    <n v="0"/>
    <s v="No"/>
    <s v="No"/>
    <s v="No"/>
    <s v="No"/>
    <s v="No"/>
    <s v="No"/>
    <s v="No"/>
    <s v="No"/>
    <x v="2"/>
    <s v="No"/>
    <x v="0"/>
    <n v="23.75"/>
    <n v="1679.25"/>
    <n v="0"/>
    <n v="0"/>
    <n v="1522.08"/>
    <n v="3201.33"/>
    <n v="5"/>
    <s v="Stayed"/>
    <x v="1"/>
    <n v="67"/>
    <n v="4923"/>
    <m/>
    <m/>
    <x v="2"/>
  </r>
  <r>
    <s v="2604-XVDAM"/>
    <s v="Female"/>
    <n v="54"/>
    <s v="No"/>
    <s v="No"/>
    <s v="No"/>
    <s v="No"/>
    <n v="0"/>
    <s v="United States"/>
    <s v="California"/>
    <s v="Pope Valley"/>
    <n v="94567"/>
    <n v="38.672708"/>
    <n v="-122.40321900000001"/>
    <n v="494"/>
    <s v="Q3"/>
    <s v="No"/>
    <n v="0"/>
    <x v="36"/>
    <s v="Offer D"/>
    <s v="Yes"/>
    <n v="6.56"/>
    <s v="No"/>
    <x v="0"/>
    <s v="DSL"/>
    <n v="17"/>
    <s v="No"/>
    <s v="No"/>
    <s v="No"/>
    <s v="No"/>
    <s v="No"/>
    <s v="No"/>
    <s v="No"/>
    <s v="Yes"/>
    <x v="0"/>
    <s v="No"/>
    <x v="0"/>
    <n v="43.8"/>
    <n v="540.95000000000005"/>
    <n v="0"/>
    <n v="0"/>
    <n v="78.72"/>
    <n v="619.66999999999996"/>
    <n v="4"/>
    <s v="Stayed"/>
    <x v="1"/>
    <n v="26"/>
    <n v="5706"/>
    <m/>
    <m/>
    <x v="1"/>
  </r>
  <r>
    <s v="3717-OFRTN"/>
    <s v="Male"/>
    <n v="48"/>
    <s v="No"/>
    <s v="No"/>
    <s v="No"/>
    <s v="No"/>
    <n v="0"/>
    <s v="United States"/>
    <s v="California"/>
    <s v="Dublin"/>
    <n v="94568"/>
    <n v="37.713926000000001"/>
    <n v="-121.928425"/>
    <n v="29636"/>
    <s v="Q3"/>
    <s v="No"/>
    <n v="0"/>
    <x v="0"/>
    <s v="Offer E"/>
    <s v="Yes"/>
    <n v="5.32"/>
    <s v="No"/>
    <x v="1"/>
    <s v="None"/>
    <n v="0"/>
    <s v="No"/>
    <s v="No"/>
    <s v="No"/>
    <s v="No"/>
    <s v="No"/>
    <s v="No"/>
    <s v="No"/>
    <s v="No"/>
    <x v="0"/>
    <s v="No"/>
    <x v="0"/>
    <n v="19.75"/>
    <n v="19.75"/>
    <n v="0"/>
    <n v="0"/>
    <n v="5.32"/>
    <n v="25.07"/>
    <n v="5"/>
    <s v="Joined"/>
    <x v="1"/>
    <n v="43"/>
    <n v="3595"/>
    <m/>
    <m/>
    <x v="0"/>
  </r>
  <r>
    <s v="9046-JBFWA"/>
    <s v="Male"/>
    <n v="20"/>
    <s v="Yes"/>
    <s v="No"/>
    <s v="No"/>
    <s v="Yes"/>
    <n v="2"/>
    <s v="United States"/>
    <s v="California"/>
    <s v="Port Costa"/>
    <n v="94569"/>
    <n v="38.035707000000002"/>
    <n v="-122.196821"/>
    <n v="173"/>
    <s v="Q3"/>
    <s v="No"/>
    <n v="0"/>
    <x v="5"/>
    <s v="None"/>
    <s v="Yes"/>
    <n v="30.36"/>
    <s v="No"/>
    <x v="1"/>
    <s v="None"/>
    <n v="0"/>
    <s v="No"/>
    <s v="No"/>
    <s v="No"/>
    <s v="No"/>
    <s v="No"/>
    <s v="No"/>
    <s v="No"/>
    <s v="No"/>
    <x v="0"/>
    <s v="No"/>
    <x v="1"/>
    <n v="19.149999999999999"/>
    <n v="537.35"/>
    <n v="0"/>
    <n v="0"/>
    <n v="819.72"/>
    <n v="1357.07"/>
    <n v="3"/>
    <s v="Stayed"/>
    <x v="1"/>
    <n v="51"/>
    <n v="4004"/>
    <m/>
    <m/>
    <x v="1"/>
  </r>
  <r>
    <s v="3280-NMUVX"/>
    <s v="Male"/>
    <n v="53"/>
    <s v="No"/>
    <s v="No"/>
    <s v="Yes"/>
    <s v="No"/>
    <n v="0"/>
    <s v="United States"/>
    <s v="California"/>
    <s v="Rio Vista"/>
    <n v="94571"/>
    <n v="38.148862000000001"/>
    <n v="-121.737696"/>
    <n v="5246"/>
    <s v="Q3"/>
    <s v="Yes"/>
    <n v="7"/>
    <x v="40"/>
    <s v="None"/>
    <s v="Yes"/>
    <n v="26.03"/>
    <s v="No"/>
    <x v="1"/>
    <s v="None"/>
    <n v="0"/>
    <s v="No"/>
    <s v="No"/>
    <s v="No"/>
    <s v="No"/>
    <s v="No"/>
    <s v="No"/>
    <s v="No"/>
    <s v="No"/>
    <x v="1"/>
    <s v="No"/>
    <x v="1"/>
    <n v="19.600000000000001"/>
    <n v="678.8"/>
    <n v="0"/>
    <n v="0"/>
    <n v="885.02"/>
    <n v="1563.82"/>
    <n v="5"/>
    <s v="Stayed"/>
    <x v="1"/>
    <n v="33"/>
    <n v="4669"/>
    <m/>
    <m/>
    <x v="2"/>
  </r>
  <r>
    <s v="1206-EHBDD"/>
    <s v="Female"/>
    <n v="56"/>
    <s v="No"/>
    <s v="No"/>
    <s v="Yes"/>
    <s v="No"/>
    <n v="0"/>
    <s v="United States"/>
    <s v="California"/>
    <s v="Rodeo"/>
    <n v="94572"/>
    <n v="38.027217999999998"/>
    <n v="-122.23463"/>
    <n v="8506"/>
    <s v="Q3"/>
    <s v="Yes"/>
    <n v="9"/>
    <x v="25"/>
    <s v="Offer B"/>
    <s v="Yes"/>
    <n v="4.24"/>
    <s v="No"/>
    <x v="0"/>
    <s v="Fiber Optic"/>
    <n v="15"/>
    <s v="Yes"/>
    <s v="No"/>
    <s v="Yes"/>
    <s v="No"/>
    <s v="No"/>
    <s v="No"/>
    <s v="No"/>
    <s v="Yes"/>
    <x v="2"/>
    <s v="No"/>
    <x v="0"/>
    <n v="80.3"/>
    <n v="4513.6499999999996"/>
    <n v="0"/>
    <n v="0"/>
    <n v="237.44"/>
    <n v="4751.0899999999901"/>
    <n v="3"/>
    <s v="Stayed"/>
    <x v="1"/>
    <n v="67"/>
    <n v="6203"/>
    <m/>
    <m/>
    <x v="2"/>
  </r>
  <r>
    <s v="8361-LBRDI"/>
    <s v="Female"/>
    <n v="31"/>
    <s v="No"/>
    <s v="No"/>
    <s v="No"/>
    <s v="No"/>
    <n v="0"/>
    <s v="United States"/>
    <s v="California"/>
    <s v="Saint Helena"/>
    <n v="94574"/>
    <n v="38.581353999999997"/>
    <n v="-122.296283"/>
    <n v="9423"/>
    <s v="Q3"/>
    <s v="No"/>
    <n v="0"/>
    <x v="6"/>
    <s v="Offer B"/>
    <s v="Yes"/>
    <n v="38.619999999999997"/>
    <s v="Yes"/>
    <x v="1"/>
    <s v="None"/>
    <n v="0"/>
    <s v="No"/>
    <s v="No"/>
    <s v="No"/>
    <s v="No"/>
    <s v="No"/>
    <s v="No"/>
    <s v="No"/>
    <s v="No"/>
    <x v="2"/>
    <s v="No"/>
    <x v="1"/>
    <n v="24.35"/>
    <n v="1423.85"/>
    <n v="0"/>
    <n v="0"/>
    <n v="2239.96"/>
    <n v="3663.81"/>
    <n v="3"/>
    <s v="Stayed"/>
    <x v="1"/>
    <n v="51"/>
    <n v="6190"/>
    <m/>
    <m/>
    <x v="2"/>
  </r>
  <r>
    <s v="4883-KCPZJ"/>
    <s v="Female"/>
    <n v="30"/>
    <s v="No"/>
    <s v="No"/>
    <s v="Yes"/>
    <s v="Yes"/>
    <n v="3"/>
    <s v="United States"/>
    <s v="California"/>
    <s v="Deer Park"/>
    <n v="94576"/>
    <n v="38.554383000000001"/>
    <n v="-122.474773"/>
    <n v="223"/>
    <s v="Q3"/>
    <s v="Yes"/>
    <n v="9"/>
    <x v="41"/>
    <s v="Offer D"/>
    <s v="Yes"/>
    <n v="25.98"/>
    <s v="Yes"/>
    <x v="1"/>
    <s v="None"/>
    <n v="0"/>
    <s v="No"/>
    <s v="No"/>
    <s v="No"/>
    <s v="No"/>
    <s v="No"/>
    <s v="No"/>
    <s v="No"/>
    <s v="No"/>
    <x v="2"/>
    <s v="No"/>
    <x v="1"/>
    <n v="25.25"/>
    <n v="555.4"/>
    <n v="0"/>
    <n v="0"/>
    <n v="571.55999999999995"/>
    <n v="1126.96"/>
    <n v="3"/>
    <s v="Stayed"/>
    <x v="1"/>
    <n v="75"/>
    <n v="4386"/>
    <m/>
    <m/>
    <x v="2"/>
  </r>
  <r>
    <s v="9108-EQPNQ"/>
    <s v="Female"/>
    <n v="27"/>
    <s v="Yes"/>
    <s v="No"/>
    <s v="Yes"/>
    <s v="Yes"/>
    <n v="2"/>
    <s v="United States"/>
    <s v="California"/>
    <s v="San Leandro"/>
    <n v="94577"/>
    <n v="37.717196000000001"/>
    <n v="-122.15933800000001"/>
    <n v="41871"/>
    <s v="Q3"/>
    <s v="Yes"/>
    <n v="10"/>
    <x v="31"/>
    <s v="Offer D"/>
    <s v="Yes"/>
    <n v="18.57"/>
    <s v="Yes"/>
    <x v="1"/>
    <s v="None"/>
    <n v="0"/>
    <s v="No"/>
    <s v="No"/>
    <s v="No"/>
    <s v="No"/>
    <s v="No"/>
    <s v="No"/>
    <s v="No"/>
    <s v="No"/>
    <x v="2"/>
    <s v="No"/>
    <x v="1"/>
    <n v="26.1"/>
    <n v="225.55"/>
    <n v="0"/>
    <n v="0"/>
    <n v="185.7"/>
    <n v="411.25"/>
    <n v="5"/>
    <s v="Stayed"/>
    <x v="1"/>
    <n v="63"/>
    <n v="3179"/>
    <m/>
    <m/>
    <x v="1"/>
  </r>
  <r>
    <s v="7277-KAMWT"/>
    <s v="Male"/>
    <n v="23"/>
    <s v="Yes"/>
    <s v="No"/>
    <s v="No"/>
    <s v="No"/>
    <n v="0"/>
    <s v="United States"/>
    <s v="California"/>
    <s v="San Leandro"/>
    <n v="94578"/>
    <n v="37.704383999999997"/>
    <n v="-122.12670300000001"/>
    <n v="36568"/>
    <s v="Q3"/>
    <s v="No"/>
    <n v="0"/>
    <x v="11"/>
    <s v="Offer D"/>
    <s v="Yes"/>
    <n v="1.61"/>
    <s v="No"/>
    <x v="1"/>
    <s v="None"/>
    <n v="0"/>
    <s v="No"/>
    <s v="No"/>
    <s v="No"/>
    <s v="No"/>
    <s v="No"/>
    <s v="No"/>
    <s v="No"/>
    <s v="No"/>
    <x v="2"/>
    <s v="No"/>
    <x v="1"/>
    <n v="20"/>
    <n v="268.45"/>
    <n v="0"/>
    <n v="0"/>
    <n v="20.93"/>
    <n v="289.38"/>
    <n v="3"/>
    <s v="Stayed"/>
    <x v="1"/>
    <n v="63"/>
    <n v="3037"/>
    <m/>
    <m/>
    <x v="2"/>
  </r>
  <r>
    <s v="2545-LXYVJ"/>
    <s v="Male"/>
    <n v="19"/>
    <s v="Yes"/>
    <s v="No"/>
    <s v="Yes"/>
    <s v="No"/>
    <n v="0"/>
    <s v="United States"/>
    <s v="California"/>
    <s v="Suisun City"/>
    <n v="94585"/>
    <n v="38.197907000000001"/>
    <n v="-122.017258"/>
    <n v="39279"/>
    <s v="Q3"/>
    <s v="Yes"/>
    <n v="1"/>
    <x v="61"/>
    <s v="Offer A"/>
    <s v="Yes"/>
    <n v="21.72"/>
    <s v="No"/>
    <x v="1"/>
    <s v="None"/>
    <n v="0"/>
    <s v="No"/>
    <s v="No"/>
    <s v="No"/>
    <s v="No"/>
    <s v="No"/>
    <s v="No"/>
    <s v="No"/>
    <s v="No"/>
    <x v="2"/>
    <s v="No"/>
    <x v="0"/>
    <n v="20.7"/>
    <n v="1492.1"/>
    <n v="0"/>
    <n v="0"/>
    <n v="1563.84"/>
    <n v="3055.9399999999901"/>
    <n v="3"/>
    <s v="Stayed"/>
    <x v="1"/>
    <n v="55"/>
    <n v="6317"/>
    <m/>
    <m/>
    <x v="2"/>
  </r>
  <r>
    <s v="3234-VKACU"/>
    <s v="Male"/>
    <n v="21"/>
    <s v="Yes"/>
    <s v="No"/>
    <s v="No"/>
    <s v="No"/>
    <n v="0"/>
    <s v="United States"/>
    <s v="California"/>
    <s v="Sunol"/>
    <n v="94586"/>
    <n v="37.587494"/>
    <n v="-121.86285599999999"/>
    <n v="790"/>
    <s v="Q3"/>
    <s v="No"/>
    <n v="0"/>
    <x v="17"/>
    <s v="None"/>
    <s v="Yes"/>
    <n v="23.52"/>
    <s v="No"/>
    <x v="0"/>
    <s v="DSL"/>
    <n v="48"/>
    <s v="No"/>
    <s v="No"/>
    <s v="No"/>
    <s v="Yes"/>
    <s v="Yes"/>
    <s v="Yes"/>
    <s v="Yes"/>
    <s v="Yes"/>
    <x v="0"/>
    <s v="No"/>
    <x v="0"/>
    <n v="70.3"/>
    <n v="132.4"/>
    <n v="0"/>
    <n v="0"/>
    <n v="47.04"/>
    <n v="179.44"/>
    <n v="3"/>
    <s v="Joined"/>
    <x v="1"/>
    <n v="27"/>
    <n v="4799"/>
    <m/>
    <m/>
    <x v="0"/>
  </r>
  <r>
    <s v="8120-JDCAM"/>
    <s v="Male"/>
    <n v="42"/>
    <s v="No"/>
    <s v="No"/>
    <s v="Yes"/>
    <s v="Yes"/>
    <n v="1"/>
    <s v="United States"/>
    <s v="California"/>
    <s v="Vallejo"/>
    <n v="94589"/>
    <n v="38.161321000000001"/>
    <n v="-122.27158799999999"/>
    <n v="42209"/>
    <s v="Q3"/>
    <s v="Yes"/>
    <n v="1"/>
    <x v="14"/>
    <s v="None"/>
    <s v="Yes"/>
    <n v="37.229999999999997"/>
    <s v="No"/>
    <x v="0"/>
    <s v="Fiber Optic"/>
    <n v="23"/>
    <s v="No"/>
    <s v="No"/>
    <s v="No"/>
    <s v="No"/>
    <s v="No"/>
    <s v="No"/>
    <s v="No"/>
    <s v="Yes"/>
    <x v="0"/>
    <s v="Yes"/>
    <x v="1"/>
    <n v="69.55"/>
    <n v="284.89999999999998"/>
    <n v="0"/>
    <n v="0"/>
    <n v="148.91999999999999"/>
    <n v="433.81999999999903"/>
    <n v="4"/>
    <s v="Stayed"/>
    <x v="1"/>
    <n v="44"/>
    <n v="3708"/>
    <m/>
    <m/>
    <x v="1"/>
  </r>
  <r>
    <s v="8917-FAEMR"/>
    <s v="Female"/>
    <n v="28"/>
    <s v="Yes"/>
    <s v="No"/>
    <s v="No"/>
    <s v="No"/>
    <n v="0"/>
    <s v="United States"/>
    <s v="California"/>
    <s v="Vallejo"/>
    <n v="94590"/>
    <n v="38.104705000000003"/>
    <n v="-122.247387"/>
    <n v="37218"/>
    <s v="Q3"/>
    <s v="No"/>
    <n v="0"/>
    <x v="4"/>
    <s v="None"/>
    <s v="Yes"/>
    <n v="26.49"/>
    <s v="No"/>
    <x v="1"/>
    <s v="None"/>
    <n v="0"/>
    <s v="No"/>
    <s v="No"/>
    <s v="No"/>
    <s v="No"/>
    <s v="No"/>
    <s v="No"/>
    <s v="No"/>
    <s v="No"/>
    <x v="2"/>
    <s v="No"/>
    <x v="1"/>
    <n v="19.850000000000001"/>
    <n v="784.25"/>
    <n v="0"/>
    <n v="0"/>
    <n v="980.13"/>
    <n v="1764.38"/>
    <n v="3"/>
    <s v="Stayed"/>
    <x v="1"/>
    <n v="27"/>
    <n v="3408"/>
    <m/>
    <m/>
    <x v="2"/>
  </r>
  <r>
    <s v="7047-YXDMZ"/>
    <s v="Male"/>
    <n v="59"/>
    <s v="No"/>
    <s v="No"/>
    <s v="No"/>
    <s v="No"/>
    <n v="0"/>
    <s v="United States"/>
    <s v="California"/>
    <s v="Vallejo"/>
    <n v="94591"/>
    <n v="38.105733000000001"/>
    <n v="-122.18633800000001"/>
    <n v="51665"/>
    <s v="Q3"/>
    <s v="No"/>
    <n v="0"/>
    <x v="18"/>
    <s v="Offer D"/>
    <s v="Yes"/>
    <n v="34.39"/>
    <s v="No"/>
    <x v="1"/>
    <s v="None"/>
    <n v="0"/>
    <s v="No"/>
    <s v="No"/>
    <s v="No"/>
    <s v="No"/>
    <s v="No"/>
    <s v="No"/>
    <s v="No"/>
    <s v="No"/>
    <x v="0"/>
    <s v="No"/>
    <x v="1"/>
    <n v="20"/>
    <n v="417.7"/>
    <n v="0"/>
    <n v="0"/>
    <n v="722.19"/>
    <n v="1139.8900000000001"/>
    <n v="3"/>
    <s v="Stayed"/>
    <x v="1"/>
    <n v="47"/>
    <n v="2366"/>
    <m/>
    <m/>
    <x v="1"/>
  </r>
  <r>
    <s v="0929-HYQEW"/>
    <s v="Male"/>
    <n v="20"/>
    <s v="Yes"/>
    <s v="No"/>
    <s v="No"/>
    <s v="No"/>
    <n v="0"/>
    <s v="United States"/>
    <s v="California"/>
    <s v="Oakland"/>
    <n v="94601"/>
    <n v="37.776522999999997"/>
    <n v="-122.219268"/>
    <n v="54876"/>
    <s v="Q3"/>
    <s v="No"/>
    <n v="0"/>
    <x v="10"/>
    <s v="None"/>
    <s v="Yes"/>
    <n v="17.420000000000002"/>
    <s v="No"/>
    <x v="0"/>
    <s v="DSL"/>
    <n v="59"/>
    <s v="Yes"/>
    <s v="No"/>
    <s v="No"/>
    <s v="No"/>
    <s v="No"/>
    <s v="No"/>
    <s v="No"/>
    <s v="Yes"/>
    <x v="0"/>
    <s v="Yes"/>
    <x v="1"/>
    <n v="50.15"/>
    <n v="160.85"/>
    <n v="0"/>
    <n v="0"/>
    <n v="52.26"/>
    <n v="213.11"/>
    <n v="3"/>
    <s v="Joined"/>
    <x v="1"/>
    <n v="23"/>
    <n v="2085"/>
    <m/>
    <m/>
    <x v="1"/>
  </r>
  <r>
    <s v="6614-YOLAC"/>
    <s v="Female"/>
    <n v="31"/>
    <s v="No"/>
    <s v="No"/>
    <s v="Yes"/>
    <s v="No"/>
    <n v="0"/>
    <s v="United States"/>
    <s v="California"/>
    <s v="Oakland"/>
    <n v="94602"/>
    <n v="37.803882999999999"/>
    <n v="-122.208417"/>
    <n v="28900"/>
    <s v="Q3"/>
    <s v="Yes"/>
    <n v="3"/>
    <x v="67"/>
    <s v="Offer A"/>
    <s v="No"/>
    <n v="0"/>
    <s v="No"/>
    <x v="0"/>
    <s v="Cable"/>
    <n v="8"/>
    <s v="Yes"/>
    <s v="Yes"/>
    <s v="No"/>
    <s v="Yes"/>
    <s v="Yes"/>
    <s v="Yes"/>
    <s v="Yes"/>
    <s v="Yes"/>
    <x v="2"/>
    <s v="No"/>
    <x v="1"/>
    <n v="58.65"/>
    <n v="4145.25"/>
    <n v="0"/>
    <n v="0"/>
    <n v="0"/>
    <n v="4145.25"/>
    <n v="4"/>
    <s v="Stayed"/>
    <x v="1"/>
    <n v="48"/>
    <n v="4151"/>
    <m/>
    <m/>
    <x v="2"/>
  </r>
  <r>
    <s v="7426-RHZGU"/>
    <s v="Male"/>
    <n v="41"/>
    <s v="No"/>
    <s v="No"/>
    <s v="No"/>
    <s v="No"/>
    <n v="0"/>
    <s v="United States"/>
    <s v="California"/>
    <s v="Oakland"/>
    <n v="94603"/>
    <n v="37.739113000000003"/>
    <n v="-122.175602"/>
    <n v="31392"/>
    <s v="Q3"/>
    <s v="No"/>
    <n v="0"/>
    <x v="30"/>
    <s v="None"/>
    <s v="Yes"/>
    <n v="30.8"/>
    <s v="No"/>
    <x v="0"/>
    <s v="Fiber Optic"/>
    <n v="3"/>
    <s v="No"/>
    <s v="No"/>
    <s v="No"/>
    <s v="Yes"/>
    <s v="Yes"/>
    <s v="Yes"/>
    <s v="Yes"/>
    <s v="Yes"/>
    <x v="0"/>
    <s v="Yes"/>
    <x v="0"/>
    <n v="95.9"/>
    <n v="827.45"/>
    <n v="0"/>
    <n v="0"/>
    <n v="277.2"/>
    <n v="1104.6500000000001"/>
    <n v="3"/>
    <s v="Stayed"/>
    <x v="1"/>
    <n v="66"/>
    <n v="5017"/>
    <m/>
    <m/>
    <x v="1"/>
  </r>
  <r>
    <s v="4065-JJAVA"/>
    <s v="Female"/>
    <n v="56"/>
    <s v="No"/>
    <s v="No"/>
    <s v="No"/>
    <s v="No"/>
    <n v="0"/>
    <s v="United States"/>
    <s v="California"/>
    <s v="Oakland"/>
    <n v="94605"/>
    <n v="37.758018999999997"/>
    <n v="-122.138678"/>
    <n v="42854"/>
    <s v="Q3"/>
    <s v="No"/>
    <n v="0"/>
    <x v="0"/>
    <s v="None"/>
    <s v="Yes"/>
    <n v="16.989999999999998"/>
    <s v="No"/>
    <x v="0"/>
    <s v="DSL"/>
    <n v="8"/>
    <s v="No"/>
    <s v="Yes"/>
    <s v="No"/>
    <s v="No"/>
    <s v="No"/>
    <s v="No"/>
    <s v="No"/>
    <s v="No"/>
    <x v="0"/>
    <s v="No"/>
    <x v="0"/>
    <n v="49.5"/>
    <n v="49.5"/>
    <n v="0"/>
    <n v="30"/>
    <n v="16.989999999999998"/>
    <n v="96.49"/>
    <n v="4"/>
    <s v="Joined"/>
    <x v="1"/>
    <n v="59"/>
    <n v="5262"/>
    <m/>
    <m/>
    <x v="0"/>
  </r>
  <r>
    <s v="7649-SIJJF"/>
    <s v="Male"/>
    <n v="36"/>
    <s v="No"/>
    <s v="No"/>
    <s v="Yes"/>
    <s v="No"/>
    <n v="0"/>
    <s v="United States"/>
    <s v="California"/>
    <s v="Emeryville"/>
    <n v="94608"/>
    <n v="37.837260000000001"/>
    <n v="-122.287648"/>
    <n v="24589"/>
    <s v="Q3"/>
    <s v="Yes"/>
    <n v="5"/>
    <x v="67"/>
    <s v="Offer A"/>
    <s v="Yes"/>
    <n v="10.97"/>
    <s v="Yes"/>
    <x v="0"/>
    <s v="DSL"/>
    <n v="20"/>
    <s v="Yes"/>
    <s v="Yes"/>
    <s v="Yes"/>
    <s v="Yes"/>
    <s v="No"/>
    <s v="Yes"/>
    <s v="Yes"/>
    <s v="Yes"/>
    <x v="2"/>
    <s v="Yes"/>
    <x v="1"/>
    <n v="80.099999999999994"/>
    <n v="5585.4"/>
    <n v="0"/>
    <n v="0"/>
    <n v="778.87"/>
    <n v="6364.2699999999904"/>
    <n v="3"/>
    <s v="Stayed"/>
    <x v="1"/>
    <n v="37"/>
    <n v="6045"/>
    <m/>
    <m/>
    <x v="2"/>
  </r>
  <r>
    <s v="9361-YNQWJ"/>
    <s v="Female"/>
    <n v="36"/>
    <s v="No"/>
    <s v="No"/>
    <s v="No"/>
    <s v="No"/>
    <n v="0"/>
    <s v="United States"/>
    <s v="California"/>
    <s v="Oakland"/>
    <n v="94609"/>
    <n v="37.834341000000002"/>
    <n v="-122.26437"/>
    <n v="21097"/>
    <s v="Q3"/>
    <s v="No"/>
    <n v="0"/>
    <x v="69"/>
    <s v="Offer B"/>
    <s v="Yes"/>
    <n v="15.93"/>
    <s v="Yes"/>
    <x v="1"/>
    <s v="None"/>
    <n v="0"/>
    <s v="No"/>
    <s v="No"/>
    <s v="No"/>
    <s v="No"/>
    <s v="No"/>
    <s v="No"/>
    <s v="No"/>
    <s v="No"/>
    <x v="1"/>
    <s v="Yes"/>
    <x v="0"/>
    <n v="24.4"/>
    <n v="1601.2"/>
    <n v="0"/>
    <n v="0"/>
    <n v="1019.52"/>
    <n v="2620.7199999999998"/>
    <n v="5"/>
    <s v="Stayed"/>
    <x v="1"/>
    <n v="24"/>
    <n v="5887"/>
    <m/>
    <m/>
    <x v="2"/>
  </r>
  <r>
    <s v="3748-FVMZZ"/>
    <s v="Male"/>
    <n v="33"/>
    <s v="No"/>
    <s v="No"/>
    <s v="No"/>
    <s v="No"/>
    <n v="0"/>
    <s v="United States"/>
    <s v="California"/>
    <s v="Oakland"/>
    <n v="94610"/>
    <n v="37.808731000000002"/>
    <n v="-122.238708"/>
    <n v="29964"/>
    <s v="Q3"/>
    <s v="No"/>
    <n v="0"/>
    <x v="14"/>
    <s v="None"/>
    <s v="No"/>
    <n v="0"/>
    <s v="No"/>
    <x v="0"/>
    <s v="DSL"/>
    <n v="13"/>
    <s v="No"/>
    <s v="No"/>
    <s v="No"/>
    <s v="Yes"/>
    <s v="No"/>
    <s v="Yes"/>
    <s v="Yes"/>
    <s v="Yes"/>
    <x v="0"/>
    <s v="Yes"/>
    <x v="0"/>
    <n v="40.049999999999997"/>
    <n v="162.44999999999999"/>
    <n v="0"/>
    <n v="0"/>
    <n v="0"/>
    <n v="162.44999999999999"/>
    <n v="4"/>
    <s v="Stayed"/>
    <x v="1"/>
    <n v="57"/>
    <n v="2664"/>
    <m/>
    <m/>
    <x v="0"/>
  </r>
  <r>
    <s v="9391-TTOYH"/>
    <s v="Female"/>
    <n v="33"/>
    <s v="No"/>
    <s v="No"/>
    <s v="No"/>
    <s v="No"/>
    <n v="0"/>
    <s v="United States"/>
    <s v="California"/>
    <s v="Oakland"/>
    <n v="94611"/>
    <n v="37.828415999999997"/>
    <n v="-122.216005"/>
    <n v="36517"/>
    <s v="Q3"/>
    <s v="No"/>
    <n v="0"/>
    <x v="43"/>
    <s v="Offer D"/>
    <s v="Yes"/>
    <n v="13.98"/>
    <s v="No"/>
    <x v="1"/>
    <s v="None"/>
    <n v="0"/>
    <s v="No"/>
    <s v="No"/>
    <s v="No"/>
    <s v="No"/>
    <s v="No"/>
    <s v="No"/>
    <s v="No"/>
    <s v="No"/>
    <x v="0"/>
    <s v="Yes"/>
    <x v="1"/>
    <n v="19.5"/>
    <n v="470.2"/>
    <n v="0"/>
    <n v="0"/>
    <n v="321.54000000000002"/>
    <n v="791.74"/>
    <n v="4"/>
    <s v="Stayed"/>
    <x v="1"/>
    <n v="42"/>
    <n v="5652"/>
    <m/>
    <m/>
    <x v="1"/>
  </r>
  <r>
    <s v="1452-XRSJV"/>
    <s v="Female"/>
    <n v="59"/>
    <s v="No"/>
    <s v="No"/>
    <s v="Yes"/>
    <s v="Yes"/>
    <n v="2"/>
    <s v="United States"/>
    <s v="California"/>
    <s v="Oakland"/>
    <n v="94612"/>
    <n v="37.809013999999998"/>
    <n v="-122.269739"/>
    <n v="11702"/>
    <s v="Q3"/>
    <s v="Yes"/>
    <n v="3"/>
    <x v="38"/>
    <s v="None"/>
    <s v="Yes"/>
    <n v="15.06"/>
    <s v="No"/>
    <x v="0"/>
    <s v="DSL"/>
    <n v="11"/>
    <s v="Yes"/>
    <s v="No"/>
    <s v="No"/>
    <s v="No"/>
    <s v="No"/>
    <s v="No"/>
    <s v="No"/>
    <s v="Yes"/>
    <x v="0"/>
    <s v="No"/>
    <x v="1"/>
    <n v="51.05"/>
    <n v="2066"/>
    <n v="0"/>
    <n v="0"/>
    <n v="587.34"/>
    <n v="2653.34"/>
    <n v="3"/>
    <s v="Stayed"/>
    <x v="1"/>
    <n v="63"/>
    <n v="3154"/>
    <m/>
    <m/>
    <x v="1"/>
  </r>
  <r>
    <s v="3422-WJOYD"/>
    <s v="Male"/>
    <n v="27"/>
    <s v="Yes"/>
    <s v="No"/>
    <s v="Yes"/>
    <s v="No"/>
    <n v="0"/>
    <s v="United States"/>
    <s v="California"/>
    <s v="Oakland"/>
    <n v="94618"/>
    <n v="37.845509999999997"/>
    <n v="-122.235181"/>
    <n v="15438"/>
    <s v="Q3"/>
    <s v="Yes"/>
    <n v="1"/>
    <x v="64"/>
    <s v="None"/>
    <s v="Yes"/>
    <n v="33.630000000000003"/>
    <s v="No"/>
    <x v="0"/>
    <s v="DSL"/>
    <n v="48"/>
    <s v="Yes"/>
    <s v="No"/>
    <s v="No"/>
    <s v="Yes"/>
    <s v="No"/>
    <s v="No"/>
    <s v="No"/>
    <s v="No"/>
    <x v="1"/>
    <s v="No"/>
    <x v="1"/>
    <n v="54.35"/>
    <n v="1426.45"/>
    <n v="0"/>
    <n v="30"/>
    <n v="941.64"/>
    <n v="2398.09"/>
    <n v="5"/>
    <s v="Stayed"/>
    <x v="1"/>
    <n v="70"/>
    <n v="5105"/>
    <m/>
    <m/>
    <x v="2"/>
  </r>
  <r>
    <s v="7147-AYBAA"/>
    <s v="Male"/>
    <n v="62"/>
    <s v="No"/>
    <s v="No"/>
    <s v="No"/>
    <s v="No"/>
    <n v="0"/>
    <s v="United States"/>
    <s v="California"/>
    <s v="Berkeley"/>
    <n v="94702"/>
    <n v="37.866008999999998"/>
    <n v="-122.28622799999999"/>
    <n v="15638"/>
    <s v="Q3"/>
    <s v="No"/>
    <n v="0"/>
    <x v="4"/>
    <s v="None"/>
    <s v="Yes"/>
    <n v="28.84"/>
    <s v="No"/>
    <x v="0"/>
    <s v="Fiber Optic"/>
    <n v="25"/>
    <s v="No"/>
    <s v="No"/>
    <s v="No"/>
    <s v="No"/>
    <s v="No"/>
    <s v="No"/>
    <s v="No"/>
    <s v="Yes"/>
    <x v="0"/>
    <s v="Yes"/>
    <x v="1"/>
    <n v="70.349999999999994"/>
    <n v="2552.9"/>
    <n v="0"/>
    <n v="0"/>
    <n v="1067.08"/>
    <n v="3619.98"/>
    <n v="3"/>
    <s v="Stayed"/>
    <x v="1"/>
    <n v="32"/>
    <n v="5402"/>
    <m/>
    <m/>
    <x v="1"/>
  </r>
  <r>
    <s v="6732-FZUGP"/>
    <s v="Female"/>
    <n v="30"/>
    <s v="No"/>
    <s v="No"/>
    <s v="No"/>
    <s v="No"/>
    <n v="0"/>
    <s v="United States"/>
    <s v="California"/>
    <s v="Berkeley"/>
    <n v="94705"/>
    <n v="37.858898000000003"/>
    <n v="-122.240512"/>
    <n v="12448"/>
    <s v="Q3"/>
    <s v="No"/>
    <n v="0"/>
    <x v="58"/>
    <s v="Offer B"/>
    <s v="Yes"/>
    <n v="40.25"/>
    <s v="Yes"/>
    <x v="0"/>
    <s v="Fiber Optic"/>
    <n v="69"/>
    <s v="Yes"/>
    <s v="No"/>
    <s v="Yes"/>
    <s v="No"/>
    <s v="Yes"/>
    <s v="No"/>
    <s v="No"/>
    <s v="Yes"/>
    <x v="1"/>
    <s v="No"/>
    <x v="1"/>
    <n v="94.9"/>
    <n v="4615.25"/>
    <n v="0"/>
    <n v="0"/>
    <n v="1891.75"/>
    <n v="6507"/>
    <n v="4"/>
    <s v="Stayed"/>
    <x v="1"/>
    <n v="52"/>
    <n v="4510"/>
    <m/>
    <m/>
    <x v="2"/>
  </r>
  <r>
    <s v="8329-GWVPJ"/>
    <s v="Female"/>
    <n v="39"/>
    <s v="No"/>
    <s v="No"/>
    <s v="Yes"/>
    <s v="Yes"/>
    <n v="3"/>
    <s v="United States"/>
    <s v="California"/>
    <s v="Berkeley"/>
    <n v="94708"/>
    <n v="37.897742999999998"/>
    <n v="-122.263124"/>
    <n v="10737"/>
    <s v="Q3"/>
    <s v="Yes"/>
    <n v="8"/>
    <x v="59"/>
    <s v="Offer B"/>
    <s v="Yes"/>
    <n v="10.210000000000001"/>
    <s v="No"/>
    <x v="0"/>
    <s v="Fiber Optic"/>
    <n v="23"/>
    <s v="No"/>
    <s v="No"/>
    <s v="No"/>
    <s v="No"/>
    <s v="No"/>
    <s v="No"/>
    <s v="No"/>
    <s v="Yes"/>
    <x v="0"/>
    <s v="Yes"/>
    <x v="0"/>
    <n v="69.75"/>
    <n v="3557.7"/>
    <n v="0"/>
    <n v="0"/>
    <n v="510.5"/>
    <n v="4068.2"/>
    <n v="5"/>
    <s v="Stayed"/>
    <x v="1"/>
    <n v="64"/>
    <n v="4539"/>
    <m/>
    <m/>
    <x v="1"/>
  </r>
  <r>
    <s v="1352-VHKAJ"/>
    <s v="Male"/>
    <n v="30"/>
    <s v="No"/>
    <s v="No"/>
    <s v="Yes"/>
    <s v="Yes"/>
    <n v="2"/>
    <s v="United States"/>
    <s v="California"/>
    <s v="Berkeley"/>
    <n v="94709"/>
    <n v="37.878554000000001"/>
    <n v="-122.26609000000001"/>
    <n v="10147"/>
    <s v="Q3"/>
    <s v="Yes"/>
    <n v="1"/>
    <x v="5"/>
    <s v="None"/>
    <s v="Yes"/>
    <n v="13.55"/>
    <s v="Yes"/>
    <x v="0"/>
    <s v="Cable"/>
    <n v="59"/>
    <s v="No"/>
    <s v="No"/>
    <s v="No"/>
    <s v="Yes"/>
    <s v="Yes"/>
    <s v="Yes"/>
    <s v="Yes"/>
    <s v="No"/>
    <x v="0"/>
    <s v="No"/>
    <x v="0"/>
    <n v="71.599999999999994"/>
    <n v="1957.1"/>
    <n v="0"/>
    <n v="140"/>
    <n v="365.85"/>
    <n v="2462.9499999999998"/>
    <n v="5"/>
    <s v="Stayed"/>
    <x v="1"/>
    <n v="52"/>
    <n v="3773"/>
    <m/>
    <m/>
    <x v="1"/>
  </r>
  <r>
    <s v="2632-TACXW"/>
    <s v="Female"/>
    <n v="49"/>
    <s v="No"/>
    <s v="No"/>
    <s v="Yes"/>
    <s v="No"/>
    <n v="0"/>
    <s v="United States"/>
    <s v="California"/>
    <s v="Richmond"/>
    <n v="94801"/>
    <n v="37.945287999999998"/>
    <n v="-122.38394099999999"/>
    <n v="28450"/>
    <s v="Q3"/>
    <s v="Yes"/>
    <n v="4"/>
    <x v="34"/>
    <s v="None"/>
    <s v="Yes"/>
    <n v="8.91"/>
    <s v="Yes"/>
    <x v="1"/>
    <s v="None"/>
    <n v="0"/>
    <s v="No"/>
    <s v="No"/>
    <s v="No"/>
    <s v="No"/>
    <s v="No"/>
    <s v="No"/>
    <s v="No"/>
    <s v="No"/>
    <x v="2"/>
    <s v="No"/>
    <x v="0"/>
    <n v="23.65"/>
    <n v="1416.75"/>
    <n v="0"/>
    <n v="0"/>
    <n v="552.41999999999996"/>
    <n v="1969.17"/>
    <n v="4"/>
    <s v="Stayed"/>
    <x v="1"/>
    <n v="21"/>
    <n v="4671"/>
    <m/>
    <m/>
    <x v="2"/>
  </r>
  <r>
    <s v="8146-QQKZH"/>
    <s v="Female"/>
    <n v="25"/>
    <s v="Yes"/>
    <s v="No"/>
    <s v="Yes"/>
    <s v="No"/>
    <n v="0"/>
    <s v="United States"/>
    <s v="California"/>
    <s v="El Sobrante"/>
    <n v="94803"/>
    <n v="37.963994999999997"/>
    <n v="-122.288296"/>
    <n v="25399"/>
    <s v="Q3"/>
    <s v="Yes"/>
    <n v="4"/>
    <x v="67"/>
    <s v="Offer A"/>
    <s v="Yes"/>
    <n v="6.23"/>
    <s v="No"/>
    <x v="0"/>
    <s v="DSL"/>
    <n v="58"/>
    <s v="Yes"/>
    <s v="No"/>
    <s v="Yes"/>
    <s v="Yes"/>
    <s v="Yes"/>
    <s v="Yes"/>
    <s v="Yes"/>
    <s v="Yes"/>
    <x v="2"/>
    <s v="No"/>
    <x v="0"/>
    <n v="81.849999999999994"/>
    <n v="5924.4"/>
    <n v="0"/>
    <n v="0"/>
    <n v="442.33"/>
    <n v="6366.73"/>
    <n v="4"/>
    <s v="Stayed"/>
    <x v="1"/>
    <n v="78"/>
    <n v="4090"/>
    <m/>
    <m/>
    <x v="2"/>
  </r>
  <r>
    <s v="1767-CJKBA"/>
    <s v="Male"/>
    <n v="39"/>
    <s v="No"/>
    <s v="No"/>
    <s v="No"/>
    <s v="No"/>
    <n v="0"/>
    <s v="United States"/>
    <s v="California"/>
    <s v="Richmond"/>
    <n v="94804"/>
    <n v="37.921033999999999"/>
    <n v="-122.341798"/>
    <n v="39089"/>
    <s v="Q3"/>
    <s v="No"/>
    <n v="0"/>
    <x v="49"/>
    <s v="Offer A"/>
    <s v="Yes"/>
    <n v="49.13"/>
    <s v="Yes"/>
    <x v="1"/>
    <s v="None"/>
    <n v="0"/>
    <s v="No"/>
    <s v="No"/>
    <s v="No"/>
    <s v="No"/>
    <s v="No"/>
    <s v="No"/>
    <s v="No"/>
    <s v="No"/>
    <x v="2"/>
    <s v="No"/>
    <x v="1"/>
    <n v="25.1"/>
    <n v="1697.7"/>
    <n v="0"/>
    <n v="0"/>
    <n v="3242.58"/>
    <n v="4940.28"/>
    <n v="4"/>
    <s v="Stayed"/>
    <x v="1"/>
    <n v="48"/>
    <n v="6025"/>
    <m/>
    <m/>
    <x v="2"/>
  </r>
  <r>
    <s v="6445-TNRXS"/>
    <s v="Male"/>
    <n v="61"/>
    <s v="No"/>
    <s v="No"/>
    <s v="Yes"/>
    <s v="Yes"/>
    <n v="1"/>
    <s v="United States"/>
    <s v="California"/>
    <s v="Richmond"/>
    <n v="94805"/>
    <n v="37.941456000000002"/>
    <n v="-122.32096799999999"/>
    <n v="13984"/>
    <s v="Q3"/>
    <s v="Yes"/>
    <n v="5"/>
    <x v="39"/>
    <s v="Offer A"/>
    <s v="Yes"/>
    <n v="32.590000000000003"/>
    <s v="Yes"/>
    <x v="0"/>
    <s v="Fiber Optic"/>
    <n v="24"/>
    <s v="Yes"/>
    <s v="Yes"/>
    <s v="Yes"/>
    <s v="Yes"/>
    <s v="Yes"/>
    <s v="Yes"/>
    <s v="Yes"/>
    <s v="Yes"/>
    <x v="2"/>
    <s v="Yes"/>
    <x v="0"/>
    <n v="114.7"/>
    <n v="7849.85"/>
    <n v="0"/>
    <n v="0"/>
    <n v="2216.12"/>
    <n v="10065.969999999999"/>
    <n v="3"/>
    <s v="Stayed"/>
    <x v="1"/>
    <n v="59"/>
    <n v="5671"/>
    <m/>
    <m/>
    <x v="2"/>
  </r>
  <r>
    <s v="4581-LNWUM"/>
    <s v="Female"/>
    <n v="47"/>
    <s v="No"/>
    <s v="No"/>
    <s v="No"/>
    <s v="No"/>
    <n v="0"/>
    <s v="United States"/>
    <s v="California"/>
    <s v="San Pablo"/>
    <n v="94806"/>
    <n v="37.980269"/>
    <n v="-122.342635"/>
    <n v="55720"/>
    <s v="Q3"/>
    <s v="No"/>
    <n v="0"/>
    <x v="11"/>
    <s v="Offer D"/>
    <s v="No"/>
    <n v="0"/>
    <s v="No"/>
    <x v="0"/>
    <s v="DSL"/>
    <n v="27"/>
    <s v="No"/>
    <s v="No"/>
    <s v="Yes"/>
    <s v="No"/>
    <s v="Yes"/>
    <s v="Yes"/>
    <s v="Yes"/>
    <s v="Yes"/>
    <x v="0"/>
    <s v="No"/>
    <x v="0"/>
    <n v="49.15"/>
    <n v="649.4"/>
    <n v="0"/>
    <n v="0"/>
    <n v="0"/>
    <n v="649.4"/>
    <n v="3"/>
    <s v="Stayed"/>
    <x v="1"/>
    <n v="78"/>
    <n v="3000"/>
    <m/>
    <m/>
    <x v="1"/>
  </r>
  <r>
    <s v="4869-EPIUS"/>
    <s v="Male"/>
    <n v="37"/>
    <s v="No"/>
    <s v="No"/>
    <s v="Yes"/>
    <s v="No"/>
    <n v="0"/>
    <s v="United States"/>
    <s v="California"/>
    <s v="San Rafael"/>
    <n v="94901"/>
    <n v="37.972662"/>
    <n v="-122.491452"/>
    <n v="40239"/>
    <s v="Q3"/>
    <s v="Yes"/>
    <n v="3"/>
    <x v="25"/>
    <s v="None"/>
    <s v="Yes"/>
    <n v="46.18"/>
    <s v="No"/>
    <x v="0"/>
    <s v="Fiber Optic"/>
    <n v="24"/>
    <s v="No"/>
    <s v="No"/>
    <s v="No"/>
    <s v="No"/>
    <s v="No"/>
    <s v="Yes"/>
    <s v="Yes"/>
    <s v="Yes"/>
    <x v="1"/>
    <s v="Yes"/>
    <x v="0"/>
    <n v="80.900000000000006"/>
    <n v="4557.5"/>
    <n v="0"/>
    <n v="0"/>
    <n v="2586.08"/>
    <n v="7143.58"/>
    <n v="5"/>
    <s v="Stayed"/>
    <x v="1"/>
    <n v="56"/>
    <n v="5344"/>
    <m/>
    <m/>
    <x v="2"/>
  </r>
  <r>
    <s v="1915-OAKWD"/>
    <s v="Female"/>
    <n v="56"/>
    <s v="No"/>
    <s v="No"/>
    <s v="No"/>
    <s v="No"/>
    <n v="0"/>
    <s v="United States"/>
    <s v="California"/>
    <s v="Belvedere Tiburon"/>
    <n v="94920"/>
    <n v="37.885629000000002"/>
    <n v="-122.46858"/>
    <n v="13065"/>
    <s v="Q3"/>
    <s v="No"/>
    <n v="0"/>
    <x v="12"/>
    <s v="Offer D"/>
    <s v="Yes"/>
    <n v="44.05"/>
    <s v="No"/>
    <x v="1"/>
    <s v="None"/>
    <n v="0"/>
    <s v="No"/>
    <s v="No"/>
    <s v="No"/>
    <s v="No"/>
    <s v="No"/>
    <s v="No"/>
    <s v="No"/>
    <s v="No"/>
    <x v="1"/>
    <s v="Yes"/>
    <x v="0"/>
    <n v="19.3"/>
    <n v="360.35"/>
    <n v="0"/>
    <n v="0"/>
    <n v="704.8"/>
    <n v="1065.1500000000001"/>
    <n v="3"/>
    <s v="Stayed"/>
    <x v="1"/>
    <n v="48"/>
    <n v="2870"/>
    <m/>
    <m/>
    <x v="2"/>
  </r>
  <r>
    <s v="7296-PIXQY"/>
    <s v="Female"/>
    <n v="60"/>
    <s v="No"/>
    <s v="No"/>
    <s v="Yes"/>
    <s v="Yes"/>
    <n v="2"/>
    <s v="United States"/>
    <s v="California"/>
    <s v="Bodega"/>
    <n v="94922"/>
    <n v="38.343282000000002"/>
    <n v="-122.9755"/>
    <n v="584"/>
    <s v="Q3"/>
    <s v="No"/>
    <n v="0"/>
    <x v="35"/>
    <s v="Offer D"/>
    <s v="Yes"/>
    <n v="23"/>
    <s v="No"/>
    <x v="0"/>
    <s v="Fiber Optic"/>
    <n v="17"/>
    <s v="No"/>
    <s v="No"/>
    <s v="No"/>
    <s v="No"/>
    <s v="No"/>
    <s v="No"/>
    <s v="No"/>
    <s v="Yes"/>
    <x v="0"/>
    <s v="No"/>
    <x v="0"/>
    <n v="70.2"/>
    <n v="1046.5"/>
    <n v="0"/>
    <n v="0"/>
    <n v="322"/>
    <n v="1368.5"/>
    <n v="4"/>
    <s v="Stayed"/>
    <x v="1"/>
    <n v="25"/>
    <n v="5819"/>
    <m/>
    <m/>
    <x v="1"/>
  </r>
  <r>
    <s v="3354-OADJP"/>
    <s v="Female"/>
    <n v="37"/>
    <s v="No"/>
    <s v="No"/>
    <s v="No"/>
    <s v="No"/>
    <n v="0"/>
    <s v="United States"/>
    <s v="California"/>
    <s v="Bolinas"/>
    <n v="94924"/>
    <n v="37.943086999999998"/>
    <n v="-122.72378999999999"/>
    <n v="1573"/>
    <s v="Q3"/>
    <s v="No"/>
    <n v="0"/>
    <x v="1"/>
    <s v="None"/>
    <s v="Yes"/>
    <n v="42.78"/>
    <s v="No"/>
    <x v="0"/>
    <s v="DSL"/>
    <n v="27"/>
    <s v="Yes"/>
    <s v="No"/>
    <s v="No"/>
    <s v="Yes"/>
    <s v="No"/>
    <s v="No"/>
    <s v="No"/>
    <s v="Yes"/>
    <x v="1"/>
    <s v="No"/>
    <x v="0"/>
    <n v="54.25"/>
    <n v="447.75"/>
    <n v="0"/>
    <n v="0"/>
    <n v="342.24"/>
    <n v="789.99"/>
    <n v="3"/>
    <s v="Stayed"/>
    <x v="1"/>
    <n v="69"/>
    <n v="2237"/>
    <m/>
    <m/>
    <x v="1"/>
  </r>
  <r>
    <s v="3524-WQDSG"/>
    <s v="Female"/>
    <n v="29"/>
    <s v="Yes"/>
    <s v="No"/>
    <s v="Yes"/>
    <s v="Yes"/>
    <n v="2"/>
    <s v="United States"/>
    <s v="California"/>
    <s v="Corte Madera"/>
    <n v="94925"/>
    <n v="37.924014"/>
    <n v="-122.51169400000001"/>
    <n v="9038"/>
    <s v="Q3"/>
    <s v="Yes"/>
    <n v="8"/>
    <x v="24"/>
    <s v="None"/>
    <s v="Yes"/>
    <n v="5.25"/>
    <s v="Yes"/>
    <x v="0"/>
    <s v="Fiber Optic"/>
    <n v="59"/>
    <s v="No"/>
    <s v="No"/>
    <s v="Yes"/>
    <s v="No"/>
    <s v="Yes"/>
    <s v="Yes"/>
    <s v="Yes"/>
    <s v="Yes"/>
    <x v="0"/>
    <s v="Yes"/>
    <x v="0"/>
    <n v="99.3"/>
    <n v="4209.95"/>
    <n v="0"/>
    <n v="0"/>
    <n v="225.75"/>
    <n v="4435.7"/>
    <n v="3"/>
    <s v="Stayed"/>
    <x v="1"/>
    <n v="73"/>
    <n v="3280"/>
    <m/>
    <m/>
    <x v="1"/>
  </r>
  <r>
    <s v="0810-DHDBD"/>
    <s v="Female"/>
    <n v="31"/>
    <s v="No"/>
    <s v="No"/>
    <s v="No"/>
    <s v="No"/>
    <n v="0"/>
    <s v="United States"/>
    <s v="California"/>
    <s v="Rohnert Park"/>
    <n v="94928"/>
    <n v="38.347189999999998"/>
    <n v="-122.697822"/>
    <n v="42544"/>
    <s v="Q3"/>
    <s v="No"/>
    <n v="0"/>
    <x v="26"/>
    <s v="None"/>
    <s v="Yes"/>
    <n v="21.38"/>
    <s v="Yes"/>
    <x v="0"/>
    <s v="Cable"/>
    <n v="21"/>
    <s v="Yes"/>
    <s v="No"/>
    <s v="Yes"/>
    <s v="Yes"/>
    <s v="Yes"/>
    <s v="No"/>
    <s v="No"/>
    <s v="Yes"/>
    <x v="1"/>
    <s v="No"/>
    <x v="1"/>
    <n v="74"/>
    <n v="3877.65"/>
    <n v="0"/>
    <n v="0"/>
    <n v="1111.76"/>
    <n v="4989.41"/>
    <n v="3"/>
    <s v="Stayed"/>
    <x v="1"/>
    <n v="39"/>
    <n v="5806"/>
    <m/>
    <m/>
    <x v="2"/>
  </r>
  <r>
    <s v="4026-SKKHW"/>
    <s v="Male"/>
    <n v="35"/>
    <s v="No"/>
    <s v="No"/>
    <s v="No"/>
    <s v="No"/>
    <n v="0"/>
    <s v="United States"/>
    <s v="California"/>
    <s v="Dillon Beach"/>
    <n v="94929"/>
    <n v="38.244579999999999"/>
    <n v="-122.95626799999999"/>
    <n v="330"/>
    <s v="Q3"/>
    <s v="No"/>
    <n v="0"/>
    <x v="10"/>
    <s v="None"/>
    <s v="Yes"/>
    <n v="28.19"/>
    <s v="No"/>
    <x v="0"/>
    <s v="Cable"/>
    <n v="21"/>
    <s v="No"/>
    <s v="No"/>
    <s v="No"/>
    <s v="Yes"/>
    <s v="No"/>
    <s v="No"/>
    <s v="No"/>
    <s v="Yes"/>
    <x v="0"/>
    <s v="Yes"/>
    <x v="1"/>
    <n v="50.25"/>
    <n v="152.30000000000001"/>
    <n v="0"/>
    <n v="0"/>
    <n v="84.57"/>
    <n v="236.87"/>
    <n v="3"/>
    <s v="Joined"/>
    <x v="1"/>
    <n v="76"/>
    <n v="2166"/>
    <m/>
    <m/>
    <x v="1"/>
  </r>
  <r>
    <s v="2829-HYVZP"/>
    <s v="Male"/>
    <n v="42"/>
    <s v="No"/>
    <s v="No"/>
    <s v="No"/>
    <s v="No"/>
    <n v="0"/>
    <s v="United States"/>
    <s v="California"/>
    <s v="Fairfax"/>
    <n v="94930"/>
    <n v="37.971750999999998"/>
    <n v="-122.611873"/>
    <n v="8486"/>
    <s v="Q3"/>
    <s v="No"/>
    <n v="0"/>
    <x v="48"/>
    <s v="None"/>
    <s v="Yes"/>
    <n v="46.12"/>
    <s v="No"/>
    <x v="1"/>
    <s v="None"/>
    <n v="0"/>
    <s v="No"/>
    <s v="No"/>
    <s v="No"/>
    <s v="No"/>
    <s v="No"/>
    <s v="No"/>
    <s v="No"/>
    <s v="No"/>
    <x v="1"/>
    <s v="Yes"/>
    <x v="1"/>
    <n v="19.8"/>
    <n v="572.20000000000005"/>
    <n v="0"/>
    <n v="0"/>
    <n v="1337.48"/>
    <n v="1909.68"/>
    <n v="4"/>
    <s v="Stayed"/>
    <x v="1"/>
    <n v="69"/>
    <n v="5696"/>
    <m/>
    <m/>
    <x v="2"/>
  </r>
  <r>
    <s v="3845-JHAMY"/>
    <s v="Female"/>
    <n v="48"/>
    <s v="No"/>
    <s v="No"/>
    <s v="Yes"/>
    <s v="Yes"/>
    <n v="3"/>
    <s v="United States"/>
    <s v="California"/>
    <s v="Inverness"/>
    <n v="94937"/>
    <n v="38.099322999999998"/>
    <n v="-122.945723"/>
    <n v="1004"/>
    <s v="Q3"/>
    <s v="Yes"/>
    <n v="1"/>
    <x v="12"/>
    <s v="Offer D"/>
    <s v="No"/>
    <n v="0"/>
    <s v="No"/>
    <x v="0"/>
    <s v="Cable"/>
    <n v="53"/>
    <s v="No"/>
    <s v="No"/>
    <s v="No"/>
    <s v="No"/>
    <s v="No"/>
    <s v="Yes"/>
    <s v="Yes"/>
    <s v="No"/>
    <x v="0"/>
    <s v="Yes"/>
    <x v="1"/>
    <n v="35.5"/>
    <n v="552.70000000000005"/>
    <n v="0"/>
    <n v="80"/>
    <n v="0"/>
    <n v="632.70000000000005"/>
    <n v="5"/>
    <s v="Stayed"/>
    <x v="1"/>
    <n v="25"/>
    <n v="2069"/>
    <m/>
    <m/>
    <x v="1"/>
  </r>
  <r>
    <s v="7013-PSXHK"/>
    <s v="Female"/>
    <n v="41"/>
    <s v="No"/>
    <s v="No"/>
    <s v="No"/>
    <s v="No"/>
    <n v="0"/>
    <s v="United States"/>
    <s v="California"/>
    <s v="Lagunitas"/>
    <n v="94938"/>
    <n v="38.021771999999999"/>
    <n v="-122.691744"/>
    <n v="821"/>
    <s v="Q3"/>
    <s v="No"/>
    <n v="0"/>
    <x v="51"/>
    <s v="None"/>
    <s v="Yes"/>
    <n v="33.83"/>
    <s v="Yes"/>
    <x v="0"/>
    <s v="DSL"/>
    <n v="19"/>
    <s v="No"/>
    <s v="No"/>
    <s v="Yes"/>
    <s v="Yes"/>
    <s v="Yes"/>
    <s v="Yes"/>
    <s v="Yes"/>
    <s v="Yes"/>
    <x v="1"/>
    <s v="Yes"/>
    <x v="1"/>
    <n v="80.75"/>
    <n v="3208.65"/>
    <n v="0"/>
    <n v="0"/>
    <n v="1353.19999999999"/>
    <n v="4561.8500000000004"/>
    <n v="4"/>
    <s v="Stayed"/>
    <x v="1"/>
    <n v="27"/>
    <n v="2047"/>
    <m/>
    <m/>
    <x v="2"/>
  </r>
  <r>
    <s v="3486-NPGST"/>
    <s v="Female"/>
    <n v="47"/>
    <s v="No"/>
    <s v="No"/>
    <s v="No"/>
    <s v="No"/>
    <n v="0"/>
    <s v="United States"/>
    <s v="California"/>
    <s v="Mill Valley"/>
    <n v="94941"/>
    <n v="37.901370999999997"/>
    <n v="-122.572024"/>
    <n v="28727"/>
    <s v="Q3"/>
    <s v="No"/>
    <n v="0"/>
    <x v="54"/>
    <s v="None"/>
    <s v="Yes"/>
    <n v="41.33"/>
    <s v="No"/>
    <x v="1"/>
    <s v="None"/>
    <n v="0"/>
    <s v="No"/>
    <s v="No"/>
    <s v="No"/>
    <s v="No"/>
    <s v="No"/>
    <s v="No"/>
    <s v="No"/>
    <s v="No"/>
    <x v="1"/>
    <s v="No"/>
    <x v="1"/>
    <n v="19.55"/>
    <n v="620.75"/>
    <n v="0"/>
    <n v="0"/>
    <n v="1487.8799999999901"/>
    <n v="2108.63"/>
    <n v="5"/>
    <s v="Stayed"/>
    <x v="1"/>
    <n v="47"/>
    <n v="2691"/>
    <m/>
    <m/>
    <x v="2"/>
  </r>
  <r>
    <s v="6100-FJZDG"/>
    <s v="Male"/>
    <n v="49"/>
    <s v="No"/>
    <s v="No"/>
    <s v="Yes"/>
    <s v="No"/>
    <n v="0"/>
    <s v="United States"/>
    <s v="California"/>
    <s v="Olema"/>
    <n v="94950"/>
    <n v="38.052208999999998"/>
    <n v="-122.775567"/>
    <n v="248"/>
    <s v="Q3"/>
    <s v="Yes"/>
    <n v="10"/>
    <x v="62"/>
    <s v="None"/>
    <s v="Yes"/>
    <n v="45.28"/>
    <s v="No"/>
    <x v="1"/>
    <s v="None"/>
    <n v="0"/>
    <s v="No"/>
    <s v="No"/>
    <s v="No"/>
    <s v="No"/>
    <s v="No"/>
    <s v="No"/>
    <s v="No"/>
    <s v="No"/>
    <x v="1"/>
    <s v="Yes"/>
    <x v="0"/>
    <n v="20.05"/>
    <n v="505.9"/>
    <n v="0"/>
    <n v="0"/>
    <n v="1177.28"/>
    <n v="1683.1799999999901"/>
    <n v="5"/>
    <s v="Stayed"/>
    <x v="1"/>
    <n v="29"/>
    <n v="2403"/>
    <m/>
    <m/>
    <x v="2"/>
  </r>
  <r>
    <s v="1730-VFMWO"/>
    <s v="Female"/>
    <n v="33"/>
    <s v="No"/>
    <s v="No"/>
    <s v="Yes"/>
    <s v="No"/>
    <n v="0"/>
    <s v="United States"/>
    <s v="California"/>
    <s v="Petaluma"/>
    <n v="94952"/>
    <n v="38.237017999999999"/>
    <n v="-122.77872000000001"/>
    <n v="31930"/>
    <s v="Q3"/>
    <s v="Yes"/>
    <n v="6"/>
    <x v="40"/>
    <s v="None"/>
    <s v="Yes"/>
    <n v="40.67"/>
    <s v="No"/>
    <x v="0"/>
    <s v="DSL"/>
    <n v="7"/>
    <s v="No"/>
    <s v="No"/>
    <s v="No"/>
    <s v="Yes"/>
    <s v="No"/>
    <s v="No"/>
    <s v="No"/>
    <s v="Yes"/>
    <x v="0"/>
    <s v="No"/>
    <x v="0"/>
    <n v="50.2"/>
    <n v="1815.3"/>
    <n v="0"/>
    <n v="0"/>
    <n v="1382.78"/>
    <n v="3198.08"/>
    <n v="5"/>
    <s v="Stayed"/>
    <x v="1"/>
    <n v="54"/>
    <n v="4352"/>
    <m/>
    <m/>
    <x v="1"/>
  </r>
  <r>
    <s v="7143-BQIBA"/>
    <s v="Male"/>
    <n v="32"/>
    <s v="No"/>
    <s v="No"/>
    <s v="No"/>
    <s v="No"/>
    <n v="0"/>
    <s v="United States"/>
    <s v="California"/>
    <s v="Petaluma"/>
    <n v="94954"/>
    <n v="38.235021000000003"/>
    <n v="-122.557332"/>
    <n v="35419"/>
    <s v="Q3"/>
    <s v="No"/>
    <n v="0"/>
    <x v="31"/>
    <s v="Offer D"/>
    <s v="Yes"/>
    <n v="7.65"/>
    <s v="No"/>
    <x v="0"/>
    <s v="DSL"/>
    <n v="17"/>
    <s v="Yes"/>
    <s v="No"/>
    <s v="No"/>
    <s v="Yes"/>
    <s v="Yes"/>
    <s v="No"/>
    <s v="No"/>
    <s v="Yes"/>
    <x v="0"/>
    <s v="No"/>
    <x v="0"/>
    <n v="62.25"/>
    <n v="612.95000000000005"/>
    <n v="0"/>
    <n v="0"/>
    <n v="76.5"/>
    <n v="689.45"/>
    <n v="3"/>
    <s v="Stayed"/>
    <x v="1"/>
    <n v="76"/>
    <n v="3415"/>
    <m/>
    <m/>
    <x v="1"/>
  </r>
  <r>
    <s v="3800-LYTRK"/>
    <s v="Female"/>
    <n v="52"/>
    <s v="No"/>
    <s v="No"/>
    <s v="No"/>
    <s v="No"/>
    <n v="0"/>
    <s v="United States"/>
    <s v="California"/>
    <s v="Point Reyes Station"/>
    <n v="94956"/>
    <n v="38.060263999999997"/>
    <n v="-122.830646"/>
    <n v="1885"/>
    <s v="Q3"/>
    <s v="No"/>
    <n v="0"/>
    <x v="35"/>
    <s v="None"/>
    <s v="Yes"/>
    <n v="27.68"/>
    <s v="No"/>
    <x v="0"/>
    <s v="DSL"/>
    <n v="26"/>
    <s v="Yes"/>
    <s v="No"/>
    <s v="No"/>
    <s v="Yes"/>
    <s v="No"/>
    <s v="No"/>
    <s v="No"/>
    <s v="No"/>
    <x v="1"/>
    <s v="No"/>
    <x v="1"/>
    <n v="55.7"/>
    <n v="795.15"/>
    <n v="0"/>
    <n v="100"/>
    <n v="387.52"/>
    <n v="1282.67"/>
    <n v="4"/>
    <s v="Stayed"/>
    <x v="1"/>
    <n v="57"/>
    <n v="4978"/>
    <m/>
    <m/>
    <x v="2"/>
  </r>
  <r>
    <s v="9646-NMHXE"/>
    <s v="Male"/>
    <n v="63"/>
    <s v="No"/>
    <s v="No"/>
    <s v="Yes"/>
    <s v="No"/>
    <n v="0"/>
    <s v="United States"/>
    <s v="California"/>
    <s v="San Geronimo"/>
    <n v="94963"/>
    <n v="38.004739999999998"/>
    <n v="-122.66371700000001"/>
    <n v="548"/>
    <s v="Q3"/>
    <s v="Yes"/>
    <n v="7"/>
    <x v="58"/>
    <s v="None"/>
    <s v="Yes"/>
    <n v="6.54"/>
    <s v="No"/>
    <x v="1"/>
    <s v="None"/>
    <n v="0"/>
    <s v="No"/>
    <s v="No"/>
    <s v="No"/>
    <s v="No"/>
    <s v="No"/>
    <s v="No"/>
    <s v="No"/>
    <s v="No"/>
    <x v="2"/>
    <s v="No"/>
    <x v="1"/>
    <n v="19.649999999999999"/>
    <n v="973.1"/>
    <n v="0"/>
    <n v="0"/>
    <n v="307.38"/>
    <n v="1280.48"/>
    <n v="5"/>
    <s v="Stayed"/>
    <x v="1"/>
    <n v="77"/>
    <n v="2021"/>
    <m/>
    <m/>
    <x v="2"/>
  </r>
  <r>
    <s v="7030-NJVDP"/>
    <s v="Male"/>
    <n v="36"/>
    <s v="No"/>
    <s v="No"/>
    <s v="Yes"/>
    <s v="No"/>
    <n v="0"/>
    <s v="United States"/>
    <s v="California"/>
    <s v="San Quentin"/>
    <n v="94964"/>
    <n v="37.942551000000002"/>
    <n v="-122.491642"/>
    <n v="6448"/>
    <s v="Q3"/>
    <s v="Yes"/>
    <n v="2"/>
    <x v="13"/>
    <s v="None"/>
    <s v="Yes"/>
    <n v="10.23"/>
    <s v="No"/>
    <x v="0"/>
    <s v="Fiber Optic"/>
    <n v="8"/>
    <s v="Yes"/>
    <s v="No"/>
    <s v="No"/>
    <s v="Yes"/>
    <s v="No"/>
    <s v="Yes"/>
    <s v="Yes"/>
    <s v="Yes"/>
    <x v="0"/>
    <s v="Yes"/>
    <x v="0"/>
    <n v="89.25"/>
    <n v="2210.1999999999998"/>
    <n v="0"/>
    <n v="0"/>
    <n v="245.52"/>
    <n v="2455.7199999999998"/>
    <n v="3"/>
    <s v="Stayed"/>
    <x v="1"/>
    <n v="77"/>
    <n v="5436"/>
    <m/>
    <m/>
    <x v="1"/>
  </r>
  <r>
    <s v="7771-ZONAT"/>
    <s v="Male"/>
    <n v="62"/>
    <s v="No"/>
    <s v="No"/>
    <s v="No"/>
    <s v="No"/>
    <n v="0"/>
    <s v="United States"/>
    <s v="California"/>
    <s v="Woodacre"/>
    <n v="94973"/>
    <n v="38.005839000000002"/>
    <n v="-122.638155"/>
    <n v="1449"/>
    <s v="Q3"/>
    <s v="No"/>
    <n v="0"/>
    <x v="41"/>
    <s v="None"/>
    <s v="No"/>
    <n v="0"/>
    <s v="No"/>
    <x v="0"/>
    <s v="DSL"/>
    <n v="19"/>
    <s v="No"/>
    <s v="No"/>
    <s v="Yes"/>
    <s v="Yes"/>
    <s v="Yes"/>
    <s v="Yes"/>
    <s v="Yes"/>
    <s v="Yes"/>
    <x v="2"/>
    <s v="No"/>
    <x v="0"/>
    <n v="56.75"/>
    <n v="1304.8499999999999"/>
    <n v="0"/>
    <n v="0"/>
    <n v="0"/>
    <n v="1304.8499999999999"/>
    <n v="4"/>
    <s v="Stayed"/>
    <x v="1"/>
    <n v="55"/>
    <n v="4574"/>
    <m/>
    <m/>
    <x v="2"/>
  </r>
  <r>
    <s v="2111-DWYHN"/>
    <s v="Male"/>
    <n v="31"/>
    <s v="No"/>
    <s v="No"/>
    <s v="No"/>
    <s v="No"/>
    <n v="0"/>
    <s v="United States"/>
    <s v="California"/>
    <s v="Aptos"/>
    <n v="95003"/>
    <n v="37.013471000000003"/>
    <n v="-121.877877"/>
    <n v="24227"/>
    <s v="Q3"/>
    <s v="No"/>
    <n v="0"/>
    <x v="0"/>
    <s v="None"/>
    <s v="Yes"/>
    <n v="18.809999999999999"/>
    <s v="No"/>
    <x v="1"/>
    <s v="None"/>
    <n v="0"/>
    <s v="No"/>
    <s v="No"/>
    <s v="No"/>
    <s v="No"/>
    <s v="No"/>
    <s v="No"/>
    <s v="No"/>
    <s v="No"/>
    <x v="0"/>
    <s v="No"/>
    <x v="1"/>
    <n v="21.1"/>
    <n v="21.1"/>
    <n v="0"/>
    <n v="0"/>
    <n v="18.809999999999999"/>
    <n v="39.909999999999997"/>
    <n v="5"/>
    <s v="Joined"/>
    <x v="1"/>
    <n v="52"/>
    <n v="2810"/>
    <m/>
    <m/>
    <x v="1"/>
  </r>
  <r>
    <s v="4194-WHFCB"/>
    <s v="Female"/>
    <n v="35"/>
    <s v="No"/>
    <s v="No"/>
    <s v="Yes"/>
    <s v="Yes"/>
    <n v="5"/>
    <s v="United States"/>
    <s v="California"/>
    <s v="Aromas"/>
    <n v="95004"/>
    <n v="36.878363999999998"/>
    <n v="-121.62978099999999"/>
    <n v="3373"/>
    <s v="Q3"/>
    <s v="Yes"/>
    <n v="2"/>
    <x v="53"/>
    <s v="None"/>
    <s v="Yes"/>
    <n v="48.07"/>
    <s v="Yes"/>
    <x v="0"/>
    <s v="Fiber Optic"/>
    <n v="53"/>
    <s v="No"/>
    <s v="Yes"/>
    <s v="No"/>
    <s v="Yes"/>
    <s v="No"/>
    <s v="Yes"/>
    <s v="Yes"/>
    <s v="Yes"/>
    <x v="0"/>
    <s v="Yes"/>
    <x v="0"/>
    <n v="96.65"/>
    <n v="5580.8"/>
    <n v="0"/>
    <n v="0"/>
    <n v="2836.13"/>
    <n v="8416.93"/>
    <n v="3"/>
    <s v="Stayed"/>
    <x v="1"/>
    <n v="52"/>
    <n v="5266"/>
    <m/>
    <m/>
    <x v="1"/>
  </r>
  <r>
    <s v="4121-AGSIN"/>
    <s v="Female"/>
    <n v="44"/>
    <s v="No"/>
    <s v="No"/>
    <s v="Yes"/>
    <s v="No"/>
    <n v="0"/>
    <s v="United States"/>
    <s v="California"/>
    <s v="Ben Lomond"/>
    <n v="95005"/>
    <n v="37.078873000000002"/>
    <n v="-122.090386"/>
    <n v="6407"/>
    <s v="Q3"/>
    <s v="Yes"/>
    <n v="9"/>
    <x v="6"/>
    <s v="None"/>
    <s v="Yes"/>
    <n v="36.450000000000003"/>
    <s v="Yes"/>
    <x v="1"/>
    <s v="None"/>
    <n v="0"/>
    <s v="No"/>
    <s v="No"/>
    <s v="No"/>
    <s v="No"/>
    <s v="No"/>
    <s v="No"/>
    <s v="No"/>
    <s v="No"/>
    <x v="1"/>
    <s v="Yes"/>
    <x v="1"/>
    <n v="24.5"/>
    <n v="1497.9"/>
    <n v="9.2200000000000006"/>
    <n v="0"/>
    <n v="2114.1"/>
    <n v="3602.78"/>
    <n v="4"/>
    <s v="Stayed"/>
    <x v="1"/>
    <n v="47"/>
    <n v="4455"/>
    <m/>
    <m/>
    <x v="2"/>
  </r>
  <r>
    <s v="0455-XFASS"/>
    <s v="Female"/>
    <n v="61"/>
    <s v="No"/>
    <s v="No"/>
    <s v="Yes"/>
    <s v="Yes"/>
    <n v="2"/>
    <s v="United States"/>
    <s v="California"/>
    <s v="Campbell"/>
    <n v="95008"/>
    <n v="37.279688999999998"/>
    <n v="-121.954567"/>
    <n v="44976"/>
    <s v="Q3"/>
    <s v="Yes"/>
    <n v="3"/>
    <x v="10"/>
    <s v="None"/>
    <s v="Yes"/>
    <n v="1.67"/>
    <s v="No"/>
    <x v="0"/>
    <s v="Fiber Optic"/>
    <n v="19"/>
    <s v="No"/>
    <s v="No"/>
    <s v="No"/>
    <s v="No"/>
    <s v="No"/>
    <s v="No"/>
    <s v="No"/>
    <s v="Yes"/>
    <x v="0"/>
    <s v="Yes"/>
    <x v="0"/>
    <n v="69.55"/>
    <n v="200.2"/>
    <n v="33.799999999999997"/>
    <n v="0"/>
    <n v="5.01"/>
    <n v="171.409999999999"/>
    <n v="3"/>
    <s v="Joined"/>
    <x v="1"/>
    <n v="59"/>
    <n v="5998"/>
    <m/>
    <m/>
    <x v="0"/>
  </r>
  <r>
    <s v="0301-KOBTQ"/>
    <s v="Male"/>
    <n v="50"/>
    <s v="No"/>
    <s v="No"/>
    <s v="No"/>
    <s v="No"/>
    <n v="0"/>
    <s v="United States"/>
    <s v="California"/>
    <s v="Capitola"/>
    <n v="95010"/>
    <n v="36.977024999999998"/>
    <n v="-121.95286400000001"/>
    <n v="9673"/>
    <s v="Q3"/>
    <s v="No"/>
    <n v="0"/>
    <x v="15"/>
    <s v="None"/>
    <s v="Yes"/>
    <n v="14.91"/>
    <s v="No"/>
    <x v="1"/>
    <s v="None"/>
    <n v="0"/>
    <s v="No"/>
    <s v="No"/>
    <s v="No"/>
    <s v="No"/>
    <s v="No"/>
    <s v="No"/>
    <s v="No"/>
    <s v="No"/>
    <x v="2"/>
    <s v="Yes"/>
    <x v="0"/>
    <n v="20.05"/>
    <n v="614.45000000000005"/>
    <n v="9.73"/>
    <n v="0"/>
    <n v="477.12"/>
    <n v="1081.8399999999999"/>
    <n v="5"/>
    <s v="Stayed"/>
    <x v="1"/>
    <n v="20"/>
    <n v="3398"/>
    <m/>
    <m/>
    <x v="2"/>
  </r>
  <r>
    <s v="4367-NUYAO"/>
    <s v="Male"/>
    <n v="39"/>
    <s v="No"/>
    <s v="No"/>
    <s v="Yes"/>
    <s v="Yes"/>
    <n v="1"/>
    <s v="United States"/>
    <s v="California"/>
    <s v="Cupertino"/>
    <n v="95014"/>
    <n v="37.306612000000001"/>
    <n v="-122.08062099999999"/>
    <n v="54431"/>
    <s v="Q3"/>
    <s v="Yes"/>
    <n v="5"/>
    <x v="31"/>
    <s v="None"/>
    <s v="Yes"/>
    <n v="22.83"/>
    <s v="Yes"/>
    <x v="1"/>
    <s v="None"/>
    <n v="0"/>
    <s v="No"/>
    <s v="No"/>
    <s v="No"/>
    <s v="No"/>
    <s v="No"/>
    <s v="No"/>
    <s v="No"/>
    <s v="No"/>
    <x v="2"/>
    <s v="No"/>
    <x v="1"/>
    <n v="25.75"/>
    <n v="257.5"/>
    <n v="0"/>
    <n v="0"/>
    <n v="228.29999999999899"/>
    <n v="485.79999999999899"/>
    <n v="5"/>
    <s v="Stayed"/>
    <x v="1"/>
    <n v="48"/>
    <n v="4950"/>
    <m/>
    <m/>
    <x v="1"/>
  </r>
  <r>
    <s v="9170-ARBTB"/>
    <s v="Female"/>
    <n v="41"/>
    <s v="No"/>
    <s v="No"/>
    <s v="Yes"/>
    <s v="No"/>
    <n v="0"/>
    <s v="United States"/>
    <s v="California"/>
    <s v="Felton"/>
    <n v="95018"/>
    <n v="37.089111000000003"/>
    <n v="-122.062213"/>
    <n v="8728"/>
    <s v="Q3"/>
    <s v="No"/>
    <n v="0"/>
    <x v="26"/>
    <s v="None"/>
    <s v="Yes"/>
    <n v="8.25"/>
    <s v="No"/>
    <x v="1"/>
    <s v="None"/>
    <n v="0"/>
    <s v="No"/>
    <s v="No"/>
    <s v="No"/>
    <s v="No"/>
    <s v="No"/>
    <s v="No"/>
    <s v="No"/>
    <s v="No"/>
    <x v="1"/>
    <s v="No"/>
    <x v="1"/>
    <n v="19.600000000000001"/>
    <n v="1012.4"/>
    <n v="46.07"/>
    <n v="0"/>
    <n v="429"/>
    <n v="1395.33"/>
    <n v="3"/>
    <s v="Stayed"/>
    <x v="1"/>
    <n v="37"/>
    <n v="4848"/>
    <m/>
    <m/>
    <x v="2"/>
  </r>
  <r>
    <s v="7241-AJHFS"/>
    <s v="Male"/>
    <n v="53"/>
    <s v="No"/>
    <s v="No"/>
    <s v="No"/>
    <s v="No"/>
    <n v="0"/>
    <s v="United States"/>
    <s v="California"/>
    <s v="Escondido"/>
    <n v="92027"/>
    <n v="33.141264999999997"/>
    <n v="-116.967221"/>
    <n v="48690"/>
    <s v="Q3"/>
    <s v="No"/>
    <n v="0"/>
    <x v="15"/>
    <s v="None"/>
    <s v="Yes"/>
    <n v="6.2"/>
    <s v="Yes"/>
    <x v="0"/>
    <s v="Fiber Optic"/>
    <n v="25"/>
    <s v="Yes"/>
    <s v="No"/>
    <s v="No"/>
    <s v="Yes"/>
    <s v="No"/>
    <s v="No"/>
    <s v="No"/>
    <s v="No"/>
    <x v="0"/>
    <s v="No"/>
    <x v="0"/>
    <n v="87.65"/>
    <n v="2766.4"/>
    <n v="47.87"/>
    <n v="150"/>
    <n v="198.4"/>
    <n v="3066.93"/>
    <n v="3"/>
    <s v="Stayed"/>
    <x v="1"/>
    <n v="66"/>
    <n v="2426"/>
    <m/>
    <m/>
    <x v="1"/>
  </r>
  <r>
    <s v="4546-FOKWR"/>
    <s v="Female"/>
    <n v="35"/>
    <s v="No"/>
    <s v="No"/>
    <s v="No"/>
    <s v="No"/>
    <n v="0"/>
    <s v="United States"/>
    <s v="California"/>
    <s v="Los Gatos"/>
    <n v="95032"/>
    <n v="37.233034000000004"/>
    <n v="-121.947427"/>
    <n v="24443"/>
    <s v="Q3"/>
    <s v="No"/>
    <n v="0"/>
    <x v="12"/>
    <s v="None"/>
    <s v="Yes"/>
    <n v="13.04"/>
    <s v="Yes"/>
    <x v="0"/>
    <s v="Fiber Optic"/>
    <n v="16"/>
    <s v="No"/>
    <s v="No"/>
    <s v="No"/>
    <s v="No"/>
    <s v="No"/>
    <s v="No"/>
    <s v="No"/>
    <s v="Yes"/>
    <x v="0"/>
    <s v="Yes"/>
    <x v="1"/>
    <n v="74.75"/>
    <n v="1129.3499999999999"/>
    <n v="39.99"/>
    <n v="0"/>
    <n v="208.64"/>
    <n v="1298"/>
    <n v="5"/>
    <s v="Stayed"/>
    <x v="1"/>
    <n v="27"/>
    <n v="3574"/>
    <m/>
    <m/>
    <x v="1"/>
  </r>
  <r>
    <s v="9036-CSKBW"/>
    <s v="Female"/>
    <n v="62"/>
    <s v="No"/>
    <s v="No"/>
    <s v="No"/>
    <s v="No"/>
    <n v="0"/>
    <s v="United States"/>
    <s v="California"/>
    <s v="Los Gatos"/>
    <n v="95033"/>
    <n v="37.160193999999997"/>
    <n v="-121.945611"/>
    <n v="10172"/>
    <s v="Q3"/>
    <s v="No"/>
    <n v="0"/>
    <x v="60"/>
    <s v="None"/>
    <s v="Yes"/>
    <n v="7.54"/>
    <s v="Yes"/>
    <x v="0"/>
    <s v="Fiber Optic"/>
    <n v="6"/>
    <s v="Yes"/>
    <s v="Yes"/>
    <s v="Yes"/>
    <s v="No"/>
    <s v="Yes"/>
    <s v="Yes"/>
    <s v="Yes"/>
    <s v="Yes"/>
    <x v="1"/>
    <s v="No"/>
    <x v="0"/>
    <n v="107.45"/>
    <n v="5680.9"/>
    <n v="14.76"/>
    <n v="0"/>
    <n v="384.54"/>
    <n v="6050.6799999999903"/>
    <n v="3"/>
    <s v="Stayed"/>
    <x v="1"/>
    <n v="24"/>
    <n v="5446"/>
    <m/>
    <m/>
    <x v="2"/>
  </r>
  <r>
    <s v="5832-TRLPB"/>
    <s v="Male"/>
    <n v="30"/>
    <s v="No"/>
    <s v="No"/>
    <s v="No"/>
    <s v="No"/>
    <n v="0"/>
    <s v="United States"/>
    <s v="California"/>
    <s v="Milpitas"/>
    <n v="95035"/>
    <n v="37.441930999999997"/>
    <n v="-121.878502"/>
    <n v="62848"/>
    <s v="Q3"/>
    <s v="No"/>
    <n v="0"/>
    <x v="48"/>
    <s v="None"/>
    <s v="Yes"/>
    <n v="3.69"/>
    <s v="No"/>
    <x v="0"/>
    <s v="Cable"/>
    <n v="27"/>
    <s v="No"/>
    <s v="No"/>
    <s v="Yes"/>
    <s v="Yes"/>
    <s v="Yes"/>
    <s v="Yes"/>
    <s v="Yes"/>
    <s v="Yes"/>
    <x v="1"/>
    <s v="Yes"/>
    <x v="0"/>
    <n v="75.349999999999994"/>
    <n v="2243.9"/>
    <n v="2.2400000000000002"/>
    <n v="0"/>
    <n v="107.01"/>
    <n v="2348.67"/>
    <n v="3"/>
    <s v="Stayed"/>
    <x v="1"/>
    <n v="77"/>
    <n v="4422"/>
    <m/>
    <m/>
    <x v="2"/>
  </r>
  <r>
    <s v="8590-YFFQO"/>
    <s v="Male"/>
    <n v="24"/>
    <s v="Yes"/>
    <s v="No"/>
    <s v="Yes"/>
    <s v="No"/>
    <n v="0"/>
    <s v="United States"/>
    <s v="California"/>
    <s v="Morgan Hill"/>
    <n v="95037"/>
    <n v="37.161543999999999"/>
    <n v="-121.649371"/>
    <n v="41707"/>
    <s v="Q3"/>
    <s v="Yes"/>
    <n v="1"/>
    <x v="57"/>
    <s v="Offer A"/>
    <s v="Yes"/>
    <n v="1.63"/>
    <s v="No"/>
    <x v="0"/>
    <s v="DSL"/>
    <n v="41"/>
    <s v="Yes"/>
    <s v="Yes"/>
    <s v="Yes"/>
    <s v="Yes"/>
    <s v="No"/>
    <s v="No"/>
    <s v="No"/>
    <s v="Yes"/>
    <x v="2"/>
    <s v="No"/>
    <x v="1"/>
    <n v="64.95"/>
    <n v="4523.25"/>
    <n v="42.89"/>
    <n v="0"/>
    <n v="114.1"/>
    <n v="4594.46"/>
    <n v="3"/>
    <s v="Stayed"/>
    <x v="1"/>
    <n v="78"/>
    <n v="5669"/>
    <m/>
    <m/>
    <x v="2"/>
  </r>
  <r>
    <s v="8659-IOOPU"/>
    <s v="Female"/>
    <n v="25"/>
    <s v="Yes"/>
    <s v="No"/>
    <s v="Yes"/>
    <s v="Yes"/>
    <n v="2"/>
    <s v="United States"/>
    <s v="California"/>
    <s v="Moss Landing"/>
    <n v="95039"/>
    <n v="36.863303000000002"/>
    <n v="-121.781632"/>
    <n v="899"/>
    <s v="Q3"/>
    <s v="Yes"/>
    <n v="4"/>
    <x v="67"/>
    <s v="Offer A"/>
    <s v="Yes"/>
    <n v="32.159999999999997"/>
    <s v="Yes"/>
    <x v="0"/>
    <s v="Fiber Optic"/>
    <n v="59"/>
    <s v="Yes"/>
    <s v="No"/>
    <s v="Yes"/>
    <s v="Yes"/>
    <s v="No"/>
    <s v="Yes"/>
    <s v="Yes"/>
    <s v="Yes"/>
    <x v="2"/>
    <s v="No"/>
    <x v="0"/>
    <n v="100.45"/>
    <n v="7159.7"/>
    <n v="16.12"/>
    <n v="0"/>
    <n v="2283.3599999999901"/>
    <n v="9426.9399999999896"/>
    <n v="3"/>
    <s v="Stayed"/>
    <x v="1"/>
    <n v="34"/>
    <n v="6171"/>
    <m/>
    <m/>
    <x v="2"/>
  </r>
  <r>
    <s v="1338-CECEE"/>
    <s v="Male"/>
    <n v="28"/>
    <s v="Yes"/>
    <s v="No"/>
    <s v="Yes"/>
    <s v="No"/>
    <n v="0"/>
    <s v="United States"/>
    <s v="California"/>
    <s v="Mount Hermon"/>
    <n v="95041"/>
    <n v="37.051166000000002"/>
    <n v="-122.056194"/>
    <n v="77"/>
    <s v="Q3"/>
    <s v="Yes"/>
    <n v="4"/>
    <x v="45"/>
    <s v="None"/>
    <s v="Yes"/>
    <n v="13.58"/>
    <s v="Yes"/>
    <x v="0"/>
    <s v="DSL"/>
    <n v="51"/>
    <s v="No"/>
    <s v="Yes"/>
    <s v="Yes"/>
    <s v="No"/>
    <s v="Yes"/>
    <s v="No"/>
    <s v="No"/>
    <s v="Yes"/>
    <x v="1"/>
    <s v="No"/>
    <x v="0"/>
    <n v="68.5"/>
    <n v="2839.95"/>
    <n v="38.369999999999997"/>
    <n v="0"/>
    <n v="556.78"/>
    <n v="3358.3599999999901"/>
    <n v="4"/>
    <s v="Stayed"/>
    <x v="1"/>
    <n v="54"/>
    <n v="3877"/>
    <m/>
    <m/>
    <x v="2"/>
  </r>
  <r>
    <s v="7439-DKZTW"/>
    <s v="Male"/>
    <n v="49"/>
    <s v="No"/>
    <s v="No"/>
    <s v="No"/>
    <s v="No"/>
    <n v="0"/>
    <s v="United States"/>
    <s v="California"/>
    <s v="Paicines"/>
    <n v="95043"/>
    <n v="36.525703"/>
    <n v="-120.952122"/>
    <n v="813"/>
    <s v="Q3"/>
    <s v="No"/>
    <n v="0"/>
    <x v="0"/>
    <s v="None"/>
    <s v="Yes"/>
    <n v="5.93"/>
    <s v="No"/>
    <x v="0"/>
    <s v="Fiber Optic"/>
    <n v="19"/>
    <s v="No"/>
    <s v="No"/>
    <s v="No"/>
    <s v="No"/>
    <s v="Yes"/>
    <s v="No"/>
    <s v="No"/>
    <s v="No"/>
    <x v="0"/>
    <s v="Yes"/>
    <x v="0"/>
    <n v="80.55"/>
    <n v="80.55"/>
    <n v="0"/>
    <n v="60"/>
    <n v="5.93"/>
    <n v="146.47999999999999"/>
    <n v="4"/>
    <s v="Joined"/>
    <x v="1"/>
    <n v="21"/>
    <n v="3154"/>
    <m/>
    <m/>
    <x v="0"/>
  </r>
  <r>
    <s v="4646-QZXTF"/>
    <s v="Female"/>
    <n v="38"/>
    <s v="No"/>
    <s v="No"/>
    <s v="Yes"/>
    <s v="No"/>
    <n v="0"/>
    <s v="United States"/>
    <s v="California"/>
    <s v="San Juan Bautista"/>
    <n v="95045"/>
    <n v="36.810568000000004"/>
    <n v="-121.503022"/>
    <n v="3402"/>
    <s v="Q3"/>
    <s v="Yes"/>
    <n v="4"/>
    <x v="8"/>
    <s v="None"/>
    <s v="Yes"/>
    <n v="12.16"/>
    <s v="No"/>
    <x v="0"/>
    <s v="DSL"/>
    <n v="9"/>
    <s v="Yes"/>
    <s v="No"/>
    <s v="Yes"/>
    <s v="Yes"/>
    <s v="Yes"/>
    <s v="Yes"/>
    <s v="Yes"/>
    <s v="Yes"/>
    <x v="0"/>
    <s v="No"/>
    <x v="0"/>
    <n v="81.25"/>
    <n v="580.1"/>
    <n v="47.36"/>
    <n v="0"/>
    <n v="85.12"/>
    <n v="617.86"/>
    <n v="3"/>
    <s v="Stayed"/>
    <x v="1"/>
    <n v="57"/>
    <n v="5928"/>
    <m/>
    <m/>
    <x v="1"/>
  </r>
  <r>
    <s v="9742-XOKTS"/>
    <s v="Male"/>
    <n v="60"/>
    <s v="No"/>
    <s v="No"/>
    <s v="Yes"/>
    <s v="Yes"/>
    <n v="1"/>
    <s v="United States"/>
    <s v="California"/>
    <s v="Santa Clara"/>
    <n v="95050"/>
    <n v="37.351213999999999"/>
    <n v="-121.952417"/>
    <n v="36349"/>
    <s v="Q3"/>
    <s v="Yes"/>
    <n v="10"/>
    <x v="70"/>
    <s v="Offer A"/>
    <s v="Yes"/>
    <n v="18.29"/>
    <s v="Yes"/>
    <x v="0"/>
    <s v="Fiber Optic"/>
    <n v="11"/>
    <s v="Yes"/>
    <s v="Yes"/>
    <s v="No"/>
    <s v="Yes"/>
    <s v="No"/>
    <s v="No"/>
    <s v="No"/>
    <s v="Yes"/>
    <x v="1"/>
    <s v="No"/>
    <x v="0"/>
    <n v="89.55"/>
    <n v="6038.55"/>
    <n v="33.76"/>
    <n v="0"/>
    <n v="1225.4299999999901"/>
    <n v="7230.2199999999903"/>
    <n v="3"/>
    <s v="Stayed"/>
    <x v="1"/>
    <n v="69"/>
    <n v="6194"/>
    <m/>
    <m/>
    <x v="2"/>
  </r>
  <r>
    <s v="6921-OZMFH"/>
    <s v="Male"/>
    <n v="38"/>
    <s v="No"/>
    <s v="No"/>
    <s v="Yes"/>
    <s v="Yes"/>
    <n v="1"/>
    <s v="United States"/>
    <s v="California"/>
    <s v="Santa Clara"/>
    <n v="95051"/>
    <n v="37.348129"/>
    <n v="-121.98469"/>
    <n v="52986"/>
    <s v="Q3"/>
    <s v="Yes"/>
    <n v="3"/>
    <x v="20"/>
    <s v="None"/>
    <s v="Yes"/>
    <n v="18.97"/>
    <s v="Yes"/>
    <x v="0"/>
    <s v="Cable"/>
    <n v="12"/>
    <s v="No"/>
    <s v="No"/>
    <s v="No"/>
    <s v="Yes"/>
    <s v="No"/>
    <s v="No"/>
    <s v="No"/>
    <s v="Yes"/>
    <x v="0"/>
    <s v="Yes"/>
    <x v="1"/>
    <n v="55.7"/>
    <n v="259.39999999999998"/>
    <n v="0"/>
    <n v="0"/>
    <n v="94.85"/>
    <n v="354.25"/>
    <n v="3"/>
    <s v="Stayed"/>
    <x v="1"/>
    <n v="46"/>
    <n v="3598"/>
    <m/>
    <m/>
    <x v="1"/>
  </r>
  <r>
    <s v="9578-FOMUK"/>
    <s v="Male"/>
    <n v="53"/>
    <s v="No"/>
    <s v="No"/>
    <s v="No"/>
    <s v="Yes"/>
    <n v="3"/>
    <s v="United States"/>
    <s v="California"/>
    <s v="Santa Clara"/>
    <n v="95054"/>
    <n v="37.393554000000002"/>
    <n v="-121.965114"/>
    <n v="13031"/>
    <s v="Q3"/>
    <s v="No"/>
    <n v="0"/>
    <x v="7"/>
    <s v="None"/>
    <s v="Yes"/>
    <n v="32.54"/>
    <s v="Yes"/>
    <x v="1"/>
    <s v="None"/>
    <n v="0"/>
    <s v="No"/>
    <s v="No"/>
    <s v="No"/>
    <s v="No"/>
    <s v="No"/>
    <s v="No"/>
    <s v="No"/>
    <s v="No"/>
    <x v="0"/>
    <s v="Yes"/>
    <x v="0"/>
    <n v="24.8"/>
    <n v="324.14999999999998"/>
    <n v="12.8"/>
    <n v="0"/>
    <n v="488.099999999999"/>
    <n v="799.44999999999902"/>
    <n v="3"/>
    <s v="Stayed"/>
    <x v="1"/>
    <n v="57"/>
    <n v="3965"/>
    <m/>
    <m/>
    <x v="1"/>
  </r>
  <r>
    <s v="4712-UYOOI"/>
    <s v="Female"/>
    <n v="21"/>
    <s v="Yes"/>
    <s v="No"/>
    <s v="Yes"/>
    <s v="Yes"/>
    <n v="3"/>
    <s v="United States"/>
    <s v="California"/>
    <s v="Santa Cruz"/>
    <n v="95060"/>
    <n v="36.993451"/>
    <n v="-122.09885800000001"/>
    <n v="43192"/>
    <s v="Q3"/>
    <s v="Yes"/>
    <n v="4"/>
    <x v="21"/>
    <s v="None"/>
    <s v="Yes"/>
    <n v="38.6"/>
    <s v="No"/>
    <x v="1"/>
    <s v="None"/>
    <n v="0"/>
    <s v="No"/>
    <s v="No"/>
    <s v="No"/>
    <s v="No"/>
    <s v="No"/>
    <s v="No"/>
    <s v="No"/>
    <s v="No"/>
    <x v="0"/>
    <s v="No"/>
    <x v="0"/>
    <n v="20"/>
    <n v="417.65"/>
    <n v="9.73"/>
    <n v="0"/>
    <n v="772"/>
    <n v="1179.92"/>
    <n v="3"/>
    <s v="Stayed"/>
    <x v="1"/>
    <n v="70"/>
    <n v="3402"/>
    <m/>
    <m/>
    <x v="1"/>
  </r>
  <r>
    <s v="7722-CVFXN"/>
    <s v="Male"/>
    <n v="50"/>
    <s v="No"/>
    <s v="No"/>
    <s v="Yes"/>
    <s v="Yes"/>
    <n v="3"/>
    <s v="United States"/>
    <s v="California"/>
    <s v="Santa Cruz"/>
    <n v="95064"/>
    <n v="37.007882000000002"/>
    <n v="-122.06597499999999"/>
    <n v="4563"/>
    <s v="Q3"/>
    <s v="Yes"/>
    <n v="9"/>
    <x v="16"/>
    <s v="None"/>
    <s v="Yes"/>
    <n v="7.25"/>
    <s v="Yes"/>
    <x v="0"/>
    <s v="Fiber Optic"/>
    <n v="57"/>
    <s v="No"/>
    <s v="Yes"/>
    <s v="No"/>
    <s v="Yes"/>
    <s v="Yes"/>
    <s v="Yes"/>
    <s v="Yes"/>
    <s v="Yes"/>
    <x v="1"/>
    <s v="Yes"/>
    <x v="0"/>
    <n v="105.2"/>
    <n v="5637.85"/>
    <n v="23.01"/>
    <n v="0"/>
    <n v="391.5"/>
    <n v="6006.34"/>
    <n v="5"/>
    <s v="Stayed"/>
    <x v="1"/>
    <n v="68"/>
    <n v="5546"/>
    <m/>
    <m/>
    <x v="2"/>
  </r>
  <r>
    <s v="8717-VCTXJ"/>
    <s v="Male"/>
    <n v="32"/>
    <s v="No"/>
    <s v="No"/>
    <s v="No"/>
    <s v="No"/>
    <n v="0"/>
    <s v="United States"/>
    <s v="California"/>
    <s v="Santa Cruz"/>
    <n v="95065"/>
    <n v="37.031404000000002"/>
    <n v="-121.981865"/>
    <n v="8365"/>
    <s v="Q3"/>
    <s v="No"/>
    <n v="0"/>
    <x v="44"/>
    <s v="None"/>
    <s v="Yes"/>
    <n v="48.41"/>
    <s v="No"/>
    <x v="1"/>
    <s v="None"/>
    <n v="0"/>
    <s v="No"/>
    <s v="No"/>
    <s v="No"/>
    <s v="No"/>
    <s v="No"/>
    <s v="No"/>
    <s v="No"/>
    <s v="No"/>
    <x v="1"/>
    <s v="Yes"/>
    <x v="1"/>
    <n v="19.55"/>
    <n v="839.4"/>
    <n v="12.16"/>
    <n v="0"/>
    <n v="2033.21999999999"/>
    <n v="2860.46"/>
    <n v="3"/>
    <s v="Stayed"/>
    <x v="1"/>
    <n v="43"/>
    <n v="5293"/>
    <m/>
    <m/>
    <x v="2"/>
  </r>
  <r>
    <s v="7363-QTBIW"/>
    <s v="Female"/>
    <n v="24"/>
    <s v="Yes"/>
    <s v="No"/>
    <s v="Yes"/>
    <s v="No"/>
    <n v="0"/>
    <s v="United States"/>
    <s v="California"/>
    <s v="Scotts Valley"/>
    <n v="95066"/>
    <n v="37.070177000000001"/>
    <n v="-122.010077"/>
    <n v="14574"/>
    <s v="Q3"/>
    <s v="Yes"/>
    <n v="3"/>
    <x v="30"/>
    <s v="None"/>
    <s v="Yes"/>
    <n v="6.78"/>
    <s v="No"/>
    <x v="0"/>
    <s v="Fiber Optic"/>
    <n v="59"/>
    <s v="No"/>
    <s v="No"/>
    <s v="No"/>
    <s v="No"/>
    <s v="No"/>
    <s v="Yes"/>
    <s v="Yes"/>
    <s v="Yes"/>
    <x v="0"/>
    <s v="Yes"/>
    <x v="0"/>
    <n v="79.75"/>
    <n v="769.1"/>
    <n v="0"/>
    <n v="0"/>
    <n v="61.02"/>
    <n v="830.12"/>
    <n v="5"/>
    <s v="Stayed"/>
    <x v="1"/>
    <n v="62"/>
    <n v="4654"/>
    <m/>
    <m/>
    <x v="1"/>
  </r>
  <r>
    <s v="4159-NAAIX"/>
    <s v="Female"/>
    <n v="24"/>
    <s v="Yes"/>
    <s v="No"/>
    <s v="No"/>
    <s v="No"/>
    <n v="0"/>
    <s v="United States"/>
    <s v="California"/>
    <s v="Saratoga"/>
    <n v="95070"/>
    <n v="37.257772000000003"/>
    <n v="-122.051824"/>
    <n v="30589"/>
    <s v="Q3"/>
    <s v="No"/>
    <n v="0"/>
    <x v="71"/>
    <s v="None"/>
    <s v="Yes"/>
    <n v="37.76"/>
    <s v="Yes"/>
    <x v="0"/>
    <s v="Fiber Optic"/>
    <n v="48"/>
    <s v="No"/>
    <s v="Yes"/>
    <s v="No"/>
    <s v="No"/>
    <s v="Yes"/>
    <s v="Yes"/>
    <s v="Yes"/>
    <s v="Yes"/>
    <x v="2"/>
    <s v="No"/>
    <x v="0"/>
    <n v="97.45"/>
    <n v="6253"/>
    <n v="0"/>
    <n v="0"/>
    <n v="2378.8799999999901"/>
    <n v="8631.8799999999992"/>
    <n v="3"/>
    <s v="Stayed"/>
    <x v="1"/>
    <n v="67"/>
    <n v="4769"/>
    <m/>
    <m/>
    <x v="2"/>
  </r>
  <r>
    <s v="0971-QIFJK"/>
    <s v="Female"/>
    <n v="57"/>
    <s v="No"/>
    <s v="No"/>
    <s v="Yes"/>
    <s v="No"/>
    <n v="0"/>
    <s v="United States"/>
    <s v="California"/>
    <s v="Soquel"/>
    <n v="95073"/>
    <n v="37.023668999999998"/>
    <n v="-121.946461"/>
    <n v="9823"/>
    <s v="Q3"/>
    <s v="Yes"/>
    <n v="10"/>
    <x v="50"/>
    <s v="Offer A"/>
    <s v="Yes"/>
    <n v="39.78"/>
    <s v="Yes"/>
    <x v="1"/>
    <s v="None"/>
    <n v="0"/>
    <s v="No"/>
    <s v="No"/>
    <s v="No"/>
    <s v="No"/>
    <s v="No"/>
    <s v="No"/>
    <s v="No"/>
    <s v="No"/>
    <x v="2"/>
    <s v="No"/>
    <x v="0"/>
    <n v="24.25"/>
    <n v="1641.8"/>
    <n v="45.75"/>
    <n v="0"/>
    <n v="2744.82"/>
    <n v="4340.87"/>
    <n v="3"/>
    <s v="Stayed"/>
    <x v="1"/>
    <n v="21"/>
    <n v="4884"/>
    <m/>
    <m/>
    <x v="2"/>
  </r>
  <r>
    <s v="9397-TZSHA"/>
    <s v="Female"/>
    <n v="24"/>
    <s v="Yes"/>
    <s v="No"/>
    <s v="No"/>
    <s v="No"/>
    <n v="0"/>
    <s v="United States"/>
    <s v="California"/>
    <s v="Watsonville"/>
    <n v="95076"/>
    <n v="36.931654000000002"/>
    <n v="-121.75238299999999"/>
    <n v="81141"/>
    <s v="Q3"/>
    <s v="No"/>
    <n v="0"/>
    <x v="50"/>
    <s v="Offer A"/>
    <s v="Yes"/>
    <n v="36.5"/>
    <s v="Yes"/>
    <x v="1"/>
    <s v="None"/>
    <n v="0"/>
    <s v="No"/>
    <s v="No"/>
    <s v="No"/>
    <s v="No"/>
    <s v="No"/>
    <s v="No"/>
    <s v="No"/>
    <s v="No"/>
    <x v="2"/>
    <s v="No"/>
    <x v="1"/>
    <n v="24.6"/>
    <n v="1678.05"/>
    <n v="28.42"/>
    <n v="0"/>
    <n v="2518.5"/>
    <n v="4168.13"/>
    <n v="5"/>
    <s v="Stayed"/>
    <x v="1"/>
    <n v="66"/>
    <n v="5294"/>
    <m/>
    <m/>
    <x v="2"/>
  </r>
  <r>
    <s v="3391-JSQEW"/>
    <s v="Male"/>
    <n v="32"/>
    <s v="No"/>
    <s v="No"/>
    <s v="Yes"/>
    <s v="No"/>
    <n v="0"/>
    <s v="United States"/>
    <s v="California"/>
    <s v="San Jose"/>
    <n v="95110"/>
    <n v="37.346670000000003"/>
    <n v="-121.91001900000001"/>
    <n v="18197"/>
    <s v="Q3"/>
    <s v="Yes"/>
    <n v="7"/>
    <x v="51"/>
    <s v="None"/>
    <s v="Yes"/>
    <n v="24.3"/>
    <s v="No"/>
    <x v="0"/>
    <s v="DSL"/>
    <n v="28"/>
    <s v="No"/>
    <s v="Yes"/>
    <s v="No"/>
    <s v="No"/>
    <s v="No"/>
    <s v="No"/>
    <s v="No"/>
    <s v="Yes"/>
    <x v="0"/>
    <s v="Yes"/>
    <x v="1"/>
    <n v="50.15"/>
    <n v="2058.5"/>
    <n v="37.03"/>
    <n v="0"/>
    <n v="972"/>
    <n v="2993.47"/>
    <n v="4"/>
    <s v="Stayed"/>
    <x v="1"/>
    <n v="71"/>
    <n v="2454"/>
    <m/>
    <m/>
    <x v="1"/>
  </r>
  <r>
    <s v="0343-QLUZP"/>
    <s v="Male"/>
    <n v="38"/>
    <s v="No"/>
    <s v="No"/>
    <s v="No"/>
    <s v="No"/>
    <n v="0"/>
    <s v="United States"/>
    <s v="California"/>
    <s v="San Jose"/>
    <n v="95111"/>
    <n v="37.284264999999998"/>
    <n v="-121.827673"/>
    <n v="57748"/>
    <s v="Q3"/>
    <s v="No"/>
    <n v="0"/>
    <x v="68"/>
    <s v="Offer B"/>
    <s v="No"/>
    <n v="0"/>
    <s v="No"/>
    <x v="0"/>
    <s v="DSL"/>
    <n v="25"/>
    <s v="Yes"/>
    <s v="Yes"/>
    <s v="Yes"/>
    <s v="No"/>
    <s v="No"/>
    <s v="No"/>
    <s v="No"/>
    <s v="Yes"/>
    <x v="2"/>
    <s v="No"/>
    <x v="0"/>
    <n v="39.6"/>
    <n v="2424.5"/>
    <n v="38.46"/>
    <n v="0"/>
    <n v="0"/>
    <n v="2386.04"/>
    <n v="3"/>
    <s v="Stayed"/>
    <x v="1"/>
    <n v="32"/>
    <n v="5544"/>
    <m/>
    <m/>
    <x v="2"/>
  </r>
  <r>
    <s v="3312-UUMZW"/>
    <s v="Male"/>
    <n v="33"/>
    <s v="No"/>
    <s v="No"/>
    <s v="Yes"/>
    <s v="No"/>
    <n v="0"/>
    <s v="United States"/>
    <s v="California"/>
    <s v="San Jose"/>
    <n v="95117"/>
    <n v="37.311087999999998"/>
    <n v="-121.961786"/>
    <n v="29914"/>
    <s v="Q3"/>
    <s v="Yes"/>
    <n v="3"/>
    <x v="15"/>
    <s v="None"/>
    <s v="Yes"/>
    <n v="47.89"/>
    <s v="Yes"/>
    <x v="0"/>
    <s v="Fiber Optic"/>
    <n v="9"/>
    <s v="No"/>
    <s v="Yes"/>
    <s v="No"/>
    <s v="No"/>
    <s v="Yes"/>
    <s v="Yes"/>
    <s v="Yes"/>
    <s v="Yes"/>
    <x v="0"/>
    <s v="Yes"/>
    <x v="1"/>
    <n v="98.85"/>
    <n v="3145.9"/>
    <n v="0"/>
    <n v="0"/>
    <n v="1532.48"/>
    <n v="4678.38"/>
    <n v="4"/>
    <s v="Stayed"/>
    <x v="1"/>
    <n v="61"/>
    <n v="3981"/>
    <m/>
    <m/>
    <x v="1"/>
  </r>
  <r>
    <s v="1271-UODNO"/>
    <s v="Male"/>
    <n v="60"/>
    <s v="No"/>
    <s v="No"/>
    <s v="No"/>
    <s v="No"/>
    <n v="0"/>
    <s v="United States"/>
    <s v="California"/>
    <s v="San Jose"/>
    <n v="95118"/>
    <n v="37.255479000000001"/>
    <n v="-121.889838"/>
    <n v="31926"/>
    <s v="Q3"/>
    <s v="No"/>
    <n v="0"/>
    <x v="38"/>
    <s v="None"/>
    <s v="Yes"/>
    <n v="5.4"/>
    <s v="Yes"/>
    <x v="0"/>
    <s v="DSL"/>
    <n v="16"/>
    <s v="No"/>
    <s v="No"/>
    <s v="No"/>
    <s v="Yes"/>
    <s v="No"/>
    <s v="No"/>
    <s v="No"/>
    <s v="Yes"/>
    <x v="2"/>
    <s v="Yes"/>
    <x v="1"/>
    <n v="53.85"/>
    <n v="2200.6999999999998"/>
    <n v="46.66"/>
    <n v="0"/>
    <n v="210.6"/>
    <n v="2364.64"/>
    <n v="3"/>
    <s v="Stayed"/>
    <x v="1"/>
    <n v="79"/>
    <n v="2380"/>
    <m/>
    <m/>
    <x v="2"/>
  </r>
  <r>
    <s v="8461-EFQYM"/>
    <s v="Female"/>
    <n v="36"/>
    <s v="No"/>
    <s v="No"/>
    <s v="No"/>
    <s v="No"/>
    <n v="0"/>
    <s v="United States"/>
    <s v="California"/>
    <s v="San Jose"/>
    <n v="95119"/>
    <n v="37.233226000000002"/>
    <n v="-121.78809"/>
    <n v="10155"/>
    <s v="Q3"/>
    <s v="No"/>
    <n v="0"/>
    <x v="47"/>
    <s v="None"/>
    <s v="Yes"/>
    <n v="46.18"/>
    <s v="Yes"/>
    <x v="1"/>
    <s v="None"/>
    <n v="0"/>
    <s v="No"/>
    <s v="No"/>
    <s v="No"/>
    <s v="No"/>
    <s v="No"/>
    <s v="No"/>
    <s v="No"/>
    <s v="No"/>
    <x v="1"/>
    <s v="Yes"/>
    <x v="0"/>
    <n v="24.25"/>
    <n v="914.4"/>
    <n v="35.61"/>
    <n v="0"/>
    <n v="1754.84"/>
    <n v="2633.63"/>
    <n v="3"/>
    <s v="Stayed"/>
    <x v="1"/>
    <n v="23"/>
    <n v="2997"/>
    <m/>
    <m/>
    <x v="2"/>
  </r>
  <r>
    <s v="6900-RBKER"/>
    <s v="Male"/>
    <n v="32"/>
    <s v="No"/>
    <s v="No"/>
    <s v="No"/>
    <s v="No"/>
    <n v="0"/>
    <s v="United States"/>
    <s v="California"/>
    <s v="San Jose"/>
    <n v="95120"/>
    <n v="37.186140999999999"/>
    <n v="-121.843554"/>
    <n v="37090"/>
    <s v="Q3"/>
    <s v="No"/>
    <n v="0"/>
    <x v="26"/>
    <s v="Offer B"/>
    <s v="Yes"/>
    <n v="15.1"/>
    <s v="Yes"/>
    <x v="0"/>
    <s v="Fiber Optic"/>
    <n v="17"/>
    <s v="No"/>
    <s v="No"/>
    <s v="Yes"/>
    <s v="No"/>
    <s v="No"/>
    <s v="Yes"/>
    <s v="Yes"/>
    <s v="Yes"/>
    <x v="2"/>
    <s v="Yes"/>
    <x v="1"/>
    <n v="89.45"/>
    <n v="4577.75"/>
    <n v="18.89"/>
    <n v="0"/>
    <n v="785.19999999999902"/>
    <n v="5344.0599999999904"/>
    <n v="3"/>
    <s v="Stayed"/>
    <x v="1"/>
    <n v="35"/>
    <n v="5386"/>
    <m/>
    <m/>
    <x v="2"/>
  </r>
  <r>
    <s v="6891-JPYFF"/>
    <s v="Female"/>
    <n v="57"/>
    <s v="No"/>
    <s v="No"/>
    <s v="Yes"/>
    <s v="Yes"/>
    <n v="3"/>
    <s v="United States"/>
    <s v="California"/>
    <s v="San Jose"/>
    <n v="95121"/>
    <n v="37.304681000000002"/>
    <n v="-121.809955"/>
    <n v="37127"/>
    <s v="Q3"/>
    <s v="Yes"/>
    <n v="1"/>
    <x v="65"/>
    <s v="Offer B"/>
    <s v="Yes"/>
    <n v="30.41"/>
    <s v="Yes"/>
    <x v="0"/>
    <s v="Fiber Optic"/>
    <n v="53"/>
    <s v="Yes"/>
    <s v="Yes"/>
    <s v="No"/>
    <s v="No"/>
    <s v="Yes"/>
    <s v="Yes"/>
    <s v="Yes"/>
    <s v="Yes"/>
    <x v="0"/>
    <s v="Yes"/>
    <x v="1"/>
    <n v="105.25"/>
    <n v="4997.5"/>
    <n v="1.66"/>
    <n v="0"/>
    <n v="1459.68"/>
    <n v="6455.52"/>
    <n v="3"/>
    <s v="Stayed"/>
    <x v="1"/>
    <n v="79"/>
    <n v="4275"/>
    <m/>
    <m/>
    <x v="1"/>
  </r>
  <r>
    <s v="1459-QNFQT"/>
    <s v="Male"/>
    <n v="21"/>
    <s v="Yes"/>
    <s v="No"/>
    <s v="Yes"/>
    <s v="No"/>
    <n v="0"/>
    <s v="United States"/>
    <s v="California"/>
    <s v="San Jose"/>
    <n v="95122"/>
    <n v="37.328859999999999"/>
    <n v="-121.83456700000001"/>
    <n v="59841"/>
    <s v="Q3"/>
    <s v="Yes"/>
    <n v="7"/>
    <x v="57"/>
    <s v="Offer A"/>
    <s v="No"/>
    <n v="0"/>
    <s v="No"/>
    <x v="0"/>
    <s v="DSL"/>
    <n v="30"/>
    <s v="Yes"/>
    <s v="No"/>
    <s v="Yes"/>
    <s v="Yes"/>
    <s v="Yes"/>
    <s v="Yes"/>
    <s v="Yes"/>
    <s v="Yes"/>
    <x v="2"/>
    <s v="No"/>
    <x v="0"/>
    <n v="59.5"/>
    <n v="4144.8"/>
    <n v="23.72"/>
    <n v="0"/>
    <n v="0"/>
    <n v="4121.08"/>
    <n v="4"/>
    <s v="Stayed"/>
    <x v="1"/>
    <n v="27"/>
    <n v="4031"/>
    <m/>
    <m/>
    <x v="2"/>
  </r>
  <r>
    <s v="1047-NNCBF"/>
    <s v="Male"/>
    <n v="56"/>
    <s v="No"/>
    <s v="No"/>
    <s v="No"/>
    <s v="No"/>
    <n v="0"/>
    <s v="United States"/>
    <s v="California"/>
    <s v="San Jose"/>
    <n v="95123"/>
    <n v="37.238757999999997"/>
    <n v="-121.82837499999999"/>
    <n v="59632"/>
    <s v="Q3"/>
    <s v="No"/>
    <n v="0"/>
    <x v="21"/>
    <s v="None"/>
    <s v="Yes"/>
    <n v="3.8"/>
    <s v="No"/>
    <x v="0"/>
    <s v="Fiber Optic"/>
    <n v="26"/>
    <s v="No"/>
    <s v="No"/>
    <s v="No"/>
    <s v="No"/>
    <s v="No"/>
    <s v="No"/>
    <s v="No"/>
    <s v="No"/>
    <x v="0"/>
    <s v="No"/>
    <x v="1"/>
    <n v="70.55"/>
    <n v="1493.55"/>
    <n v="17.600000000000001"/>
    <n v="0"/>
    <n v="76"/>
    <n v="1551.95"/>
    <n v="3"/>
    <s v="Stayed"/>
    <x v="1"/>
    <n v="59"/>
    <n v="5790"/>
    <m/>
    <m/>
    <x v="1"/>
  </r>
  <r>
    <s v="3696-XRIEN"/>
    <s v="Female"/>
    <n v="59"/>
    <s v="No"/>
    <s v="No"/>
    <s v="No"/>
    <s v="No"/>
    <n v="0"/>
    <s v="United States"/>
    <s v="California"/>
    <s v="San Jose"/>
    <n v="95124"/>
    <n v="37.257063000000002"/>
    <n v="-121.92303699999999"/>
    <n v="45257"/>
    <s v="Q3"/>
    <s v="No"/>
    <n v="0"/>
    <x v="59"/>
    <s v="Offer B"/>
    <s v="Yes"/>
    <n v="21.25"/>
    <s v="Yes"/>
    <x v="0"/>
    <s v="DSL"/>
    <n v="2"/>
    <s v="Yes"/>
    <s v="No"/>
    <s v="Yes"/>
    <s v="Yes"/>
    <s v="Yes"/>
    <s v="Yes"/>
    <s v="Yes"/>
    <s v="Yes"/>
    <x v="1"/>
    <s v="Yes"/>
    <x v="1"/>
    <n v="82.5"/>
    <n v="4179.1000000000004"/>
    <n v="21.35"/>
    <n v="0"/>
    <n v="1062.5"/>
    <n v="5220.25"/>
    <n v="4"/>
    <s v="Stayed"/>
    <x v="1"/>
    <n v="71"/>
    <n v="5258"/>
    <m/>
    <m/>
    <x v="2"/>
  </r>
  <r>
    <s v="0074-HDKDG"/>
    <s v="Male"/>
    <n v="46"/>
    <s v="No"/>
    <s v="No"/>
    <s v="Yes"/>
    <s v="No"/>
    <n v="0"/>
    <s v="United States"/>
    <s v="California"/>
    <s v="San Jose"/>
    <n v="95126"/>
    <n v="37.327069000000002"/>
    <n v="-121.916819"/>
    <n v="27023"/>
    <s v="Q3"/>
    <s v="Yes"/>
    <n v="5"/>
    <x v="3"/>
    <s v="None"/>
    <s v="Yes"/>
    <n v="6.45"/>
    <s v="No"/>
    <x v="0"/>
    <s v="Cable"/>
    <n v="19"/>
    <s v="Yes"/>
    <s v="Yes"/>
    <s v="Yes"/>
    <s v="No"/>
    <s v="No"/>
    <s v="No"/>
    <s v="No"/>
    <s v="Yes"/>
    <x v="1"/>
    <s v="Yes"/>
    <x v="0"/>
    <n v="61.6"/>
    <n v="1611"/>
    <n v="44.9"/>
    <n v="0"/>
    <n v="161.25"/>
    <n v="1727.35"/>
    <n v="3"/>
    <s v="Stayed"/>
    <x v="1"/>
    <n v="66"/>
    <n v="3807"/>
    <m/>
    <m/>
    <x v="2"/>
  </r>
  <r>
    <s v="8791-GFXLZ"/>
    <s v="Male"/>
    <n v="58"/>
    <s v="No"/>
    <s v="No"/>
    <s v="No"/>
    <s v="No"/>
    <n v="0"/>
    <s v="United States"/>
    <s v="California"/>
    <s v="San Jose"/>
    <n v="95127"/>
    <n v="37.375155999999997"/>
    <n v="-121.795867"/>
    <n v="60620"/>
    <s v="Q3"/>
    <s v="No"/>
    <n v="0"/>
    <x v="36"/>
    <s v="None"/>
    <s v="Yes"/>
    <n v="44.78"/>
    <s v="No"/>
    <x v="0"/>
    <s v="DSL"/>
    <n v="12"/>
    <s v="No"/>
    <s v="Yes"/>
    <s v="No"/>
    <s v="No"/>
    <s v="No"/>
    <s v="No"/>
    <s v="No"/>
    <s v="Yes"/>
    <x v="0"/>
    <s v="Yes"/>
    <x v="0"/>
    <n v="49.05"/>
    <n v="593.04999999999995"/>
    <n v="29.32"/>
    <n v="0"/>
    <n v="537.36"/>
    <n v="1101.0899999999999"/>
    <n v="5"/>
    <s v="Stayed"/>
    <x v="1"/>
    <n v="70"/>
    <n v="4244"/>
    <m/>
    <m/>
    <x v="1"/>
  </r>
  <r>
    <s v="9330-DHBFL"/>
    <s v="Female"/>
    <n v="29"/>
    <s v="Yes"/>
    <s v="No"/>
    <s v="Yes"/>
    <s v="No"/>
    <n v="0"/>
    <s v="United States"/>
    <s v="California"/>
    <s v="San Jose"/>
    <n v="95130"/>
    <n v="37.277591999999999"/>
    <n v="-121.98647699999999"/>
    <n v="13481"/>
    <s v="Q3"/>
    <s v="Yes"/>
    <n v="4"/>
    <x v="43"/>
    <s v="None"/>
    <s v="Yes"/>
    <n v="11.4"/>
    <s v="No"/>
    <x v="0"/>
    <s v="DSL"/>
    <n v="58"/>
    <s v="Yes"/>
    <s v="Yes"/>
    <s v="Yes"/>
    <s v="Yes"/>
    <s v="No"/>
    <s v="No"/>
    <s v="No"/>
    <s v="Yes"/>
    <x v="1"/>
    <s v="Yes"/>
    <x v="1"/>
    <n v="66.25"/>
    <n v="1533.8"/>
    <n v="23.92"/>
    <n v="0"/>
    <n v="262.2"/>
    <n v="1772.08"/>
    <n v="4"/>
    <s v="Stayed"/>
    <x v="1"/>
    <n v="22"/>
    <n v="2072"/>
    <m/>
    <m/>
    <x v="2"/>
  </r>
  <r>
    <s v="0098-BOWSO"/>
    <s v="Male"/>
    <n v="26"/>
    <s v="Yes"/>
    <s v="No"/>
    <s v="No"/>
    <s v="No"/>
    <n v="0"/>
    <s v="United States"/>
    <s v="California"/>
    <s v="San Jose"/>
    <n v="95131"/>
    <n v="37.387027000000003"/>
    <n v="-121.897775"/>
    <n v="26389"/>
    <s v="Q3"/>
    <s v="No"/>
    <n v="0"/>
    <x v="5"/>
    <s v="None"/>
    <s v="Yes"/>
    <n v="20.66"/>
    <s v="No"/>
    <x v="1"/>
    <s v="None"/>
    <n v="0"/>
    <s v="No"/>
    <s v="No"/>
    <s v="No"/>
    <s v="No"/>
    <s v="No"/>
    <s v="No"/>
    <s v="No"/>
    <s v="No"/>
    <x v="0"/>
    <s v="Yes"/>
    <x v="0"/>
    <n v="19.399999999999999"/>
    <n v="529.79999999999995"/>
    <n v="0"/>
    <n v="0"/>
    <n v="557.82000000000005"/>
    <n v="1087.6199999999999"/>
    <n v="5"/>
    <s v="Stayed"/>
    <x v="1"/>
    <n v="39"/>
    <n v="3792"/>
    <m/>
    <m/>
    <x v="1"/>
  </r>
  <r>
    <s v="5859-HZYLF"/>
    <s v="Male"/>
    <n v="45"/>
    <s v="No"/>
    <s v="No"/>
    <s v="Yes"/>
    <s v="Yes"/>
    <n v="2"/>
    <s v="United States"/>
    <s v="California"/>
    <s v="San Jose"/>
    <n v="95133"/>
    <n v="37.371862"/>
    <n v="-121.860349"/>
    <n v="26032"/>
    <s v="Q3"/>
    <s v="Yes"/>
    <n v="9"/>
    <x v="62"/>
    <s v="None"/>
    <s v="Yes"/>
    <n v="43.84"/>
    <s v="No"/>
    <x v="1"/>
    <s v="None"/>
    <n v="0"/>
    <s v="No"/>
    <s v="No"/>
    <s v="No"/>
    <s v="No"/>
    <s v="No"/>
    <s v="No"/>
    <s v="No"/>
    <s v="No"/>
    <x v="2"/>
    <s v="Yes"/>
    <x v="1"/>
    <n v="19.149999999999999"/>
    <n v="515.75"/>
    <n v="0"/>
    <n v="0"/>
    <n v="1139.8399999999999"/>
    <n v="1655.59"/>
    <n v="5"/>
    <s v="Stayed"/>
    <x v="1"/>
    <n v="58"/>
    <n v="4347"/>
    <m/>
    <m/>
    <x v="2"/>
  </r>
  <r>
    <s v="3156-QLHBO"/>
    <s v="Male"/>
    <n v="58"/>
    <s v="No"/>
    <s v="No"/>
    <s v="No"/>
    <s v="Yes"/>
    <n v="1"/>
    <s v="United States"/>
    <s v="California"/>
    <s v="San Jose"/>
    <n v="95136"/>
    <n v="37.270938000000001"/>
    <n v="-121.851046"/>
    <n v="36944"/>
    <s v="Q3"/>
    <s v="No"/>
    <n v="0"/>
    <x v="17"/>
    <s v="None"/>
    <s v="Yes"/>
    <n v="21.18"/>
    <s v="No"/>
    <x v="1"/>
    <s v="None"/>
    <n v="0"/>
    <s v="No"/>
    <s v="No"/>
    <s v="No"/>
    <s v="No"/>
    <s v="No"/>
    <s v="No"/>
    <s v="No"/>
    <s v="No"/>
    <x v="0"/>
    <s v="No"/>
    <x v="1"/>
    <n v="19.25"/>
    <n v="48.35"/>
    <n v="0"/>
    <n v="0"/>
    <n v="42.36"/>
    <n v="90.71"/>
    <n v="3"/>
    <s v="Joined"/>
    <x v="1"/>
    <n v="45"/>
    <n v="4725"/>
    <m/>
    <m/>
    <x v="1"/>
  </r>
  <r>
    <s v="2208-NQBCT"/>
    <s v="Female"/>
    <n v="23"/>
    <s v="Yes"/>
    <s v="No"/>
    <s v="Yes"/>
    <s v="Yes"/>
    <n v="3"/>
    <s v="United States"/>
    <s v="California"/>
    <s v="San Jose"/>
    <n v="95138"/>
    <n v="37.246063999999997"/>
    <n v="-121.749494"/>
    <n v="14792"/>
    <s v="Q3"/>
    <s v="Yes"/>
    <n v="10"/>
    <x v="62"/>
    <s v="None"/>
    <s v="Yes"/>
    <n v="42.95"/>
    <s v="No"/>
    <x v="0"/>
    <s v="Fiber Optic"/>
    <n v="27"/>
    <s v="Yes"/>
    <s v="Yes"/>
    <s v="No"/>
    <s v="No"/>
    <s v="No"/>
    <s v="No"/>
    <s v="No"/>
    <s v="Yes"/>
    <x v="0"/>
    <s v="No"/>
    <x v="0"/>
    <n v="81.95"/>
    <n v="2070.0500000000002"/>
    <n v="0"/>
    <n v="0"/>
    <n v="1116.7"/>
    <n v="3186.75"/>
    <n v="3"/>
    <s v="Stayed"/>
    <x v="1"/>
    <n v="72"/>
    <n v="2817"/>
    <m/>
    <m/>
    <x v="1"/>
  </r>
  <r>
    <s v="6621-NRZAK"/>
    <s v="Female"/>
    <n v="40"/>
    <s v="No"/>
    <s v="No"/>
    <s v="Yes"/>
    <s v="Yes"/>
    <n v="2"/>
    <s v="United States"/>
    <s v="California"/>
    <s v="Mount Hamilton"/>
    <n v="95140"/>
    <n v="37.382908999999998"/>
    <n v="-121.634151"/>
    <n v="38"/>
    <s v="Q3"/>
    <s v="Yes"/>
    <n v="7"/>
    <x v="71"/>
    <s v="Offer B"/>
    <s v="Yes"/>
    <n v="46.9"/>
    <s v="No"/>
    <x v="1"/>
    <s v="None"/>
    <n v="0"/>
    <s v="No"/>
    <s v="No"/>
    <s v="No"/>
    <s v="No"/>
    <s v="No"/>
    <s v="No"/>
    <s v="No"/>
    <s v="No"/>
    <x v="2"/>
    <s v="No"/>
    <x v="1"/>
    <n v="20"/>
    <n v="1209.25"/>
    <n v="0"/>
    <n v="0"/>
    <n v="2954.7"/>
    <n v="4163.95"/>
    <n v="5"/>
    <s v="Stayed"/>
    <x v="1"/>
    <n v="56"/>
    <n v="5975"/>
    <m/>
    <m/>
    <x v="2"/>
  </r>
  <r>
    <s v="0831-JNISG"/>
    <s v="Male"/>
    <n v="52"/>
    <s v="No"/>
    <s v="No"/>
    <s v="Yes"/>
    <s v="Yes"/>
    <n v="2"/>
    <s v="United States"/>
    <s v="California"/>
    <s v="San Jose"/>
    <n v="95148"/>
    <n v="37.339533000000003"/>
    <n v="-121.777179"/>
    <n v="44103"/>
    <s v="Q3"/>
    <s v="Yes"/>
    <n v="9"/>
    <x v="67"/>
    <s v="Offer A"/>
    <s v="Yes"/>
    <n v="23.34"/>
    <s v="No"/>
    <x v="1"/>
    <s v="None"/>
    <n v="0"/>
    <s v="No"/>
    <s v="No"/>
    <s v="No"/>
    <s v="No"/>
    <s v="No"/>
    <s v="No"/>
    <s v="No"/>
    <s v="No"/>
    <x v="2"/>
    <s v="No"/>
    <x v="1"/>
    <n v="19.8"/>
    <n v="1396.25"/>
    <n v="0"/>
    <n v="0"/>
    <n v="1657.14"/>
    <n v="3053.39"/>
    <n v="4"/>
    <s v="Stayed"/>
    <x v="1"/>
    <n v="20"/>
    <n v="5406"/>
    <m/>
    <m/>
    <x v="2"/>
  </r>
  <r>
    <s v="0774-IFUVM"/>
    <s v="Male"/>
    <n v="19"/>
    <s v="Yes"/>
    <s v="No"/>
    <s v="Yes"/>
    <s v="Yes"/>
    <n v="2"/>
    <s v="United States"/>
    <s v="California"/>
    <s v="Stockton"/>
    <n v="95202"/>
    <n v="37.959705999999997"/>
    <n v="-121.28766899999999"/>
    <n v="7071"/>
    <s v="Q3"/>
    <s v="Yes"/>
    <n v="7"/>
    <x v="9"/>
    <s v="None"/>
    <s v="Yes"/>
    <n v="16.71"/>
    <s v="Yes"/>
    <x v="0"/>
    <s v="DSL"/>
    <n v="59"/>
    <s v="Yes"/>
    <s v="No"/>
    <s v="No"/>
    <s v="No"/>
    <s v="Yes"/>
    <s v="No"/>
    <s v="No"/>
    <s v="Yes"/>
    <x v="0"/>
    <s v="Yes"/>
    <x v="0"/>
    <n v="65.150000000000006"/>
    <n v="723.35"/>
    <n v="0"/>
    <n v="0"/>
    <n v="183.81"/>
    <n v="907.16"/>
    <n v="3"/>
    <s v="Stayed"/>
    <x v="1"/>
    <n v="42"/>
    <n v="5942"/>
    <m/>
    <m/>
    <x v="1"/>
  </r>
  <r>
    <s v="9553-DLCLU"/>
    <s v="Female"/>
    <n v="30"/>
    <s v="No"/>
    <s v="No"/>
    <s v="No"/>
    <s v="No"/>
    <n v="0"/>
    <s v="United States"/>
    <s v="California"/>
    <s v="Stockton"/>
    <n v="95204"/>
    <n v="37.974497999999997"/>
    <n v="-121.319568"/>
    <n v="30476"/>
    <s v="Q3"/>
    <s v="No"/>
    <n v="0"/>
    <x v="11"/>
    <s v="None"/>
    <s v="Yes"/>
    <n v="37.03"/>
    <s v="Yes"/>
    <x v="0"/>
    <s v="DSL"/>
    <n v="52"/>
    <s v="Yes"/>
    <s v="Yes"/>
    <s v="Yes"/>
    <s v="Yes"/>
    <s v="Yes"/>
    <s v="Yes"/>
    <s v="Yes"/>
    <s v="Yes"/>
    <x v="2"/>
    <s v="No"/>
    <x v="1"/>
    <n v="88.95"/>
    <n v="1161.75"/>
    <n v="0"/>
    <n v="0"/>
    <n v="481.39"/>
    <n v="1643.1399999999901"/>
    <n v="3"/>
    <s v="Stayed"/>
    <x v="1"/>
    <n v="27"/>
    <n v="5407"/>
    <m/>
    <m/>
    <x v="2"/>
  </r>
  <r>
    <s v="1641-BYBTK"/>
    <s v="Male"/>
    <n v="38"/>
    <s v="No"/>
    <s v="No"/>
    <s v="No"/>
    <s v="Yes"/>
    <n v="2"/>
    <s v="United States"/>
    <s v="California"/>
    <s v="Stockton"/>
    <n v="95205"/>
    <n v="37.965694999999997"/>
    <n v="-121.260051"/>
    <n v="34138"/>
    <s v="Q3"/>
    <s v="No"/>
    <n v="0"/>
    <x v="63"/>
    <s v="None"/>
    <s v="Yes"/>
    <n v="16.91"/>
    <s v="No"/>
    <x v="1"/>
    <s v="None"/>
    <n v="0"/>
    <s v="No"/>
    <s v="No"/>
    <s v="No"/>
    <s v="No"/>
    <s v="No"/>
    <s v="No"/>
    <s v="No"/>
    <s v="No"/>
    <x v="0"/>
    <s v="Yes"/>
    <x v="1"/>
    <n v="20.2"/>
    <n v="98.35"/>
    <n v="0"/>
    <n v="0"/>
    <n v="101.46"/>
    <n v="199.81"/>
    <n v="4"/>
    <s v="Stayed"/>
    <x v="1"/>
    <n v="75"/>
    <n v="3478"/>
    <m/>
    <m/>
    <x v="1"/>
  </r>
  <r>
    <s v="2446-ZKVAF"/>
    <s v="Male"/>
    <n v="19"/>
    <s v="Yes"/>
    <s v="No"/>
    <s v="Yes"/>
    <s v="No"/>
    <n v="0"/>
    <s v="United States"/>
    <s v="California"/>
    <s v="Stockton"/>
    <n v="95207"/>
    <n v="38.002124999999999"/>
    <n v="-121.324979"/>
    <n v="49965"/>
    <s v="Q3"/>
    <s v="Yes"/>
    <n v="5"/>
    <x v="2"/>
    <s v="None"/>
    <s v="Yes"/>
    <n v="1.28"/>
    <s v="Yes"/>
    <x v="0"/>
    <s v="DSL"/>
    <n v="30"/>
    <s v="No"/>
    <s v="Yes"/>
    <s v="No"/>
    <s v="No"/>
    <s v="No"/>
    <s v="No"/>
    <s v="No"/>
    <s v="Yes"/>
    <x v="0"/>
    <s v="No"/>
    <x v="1"/>
    <n v="56.8"/>
    <n v="1074.6500000000001"/>
    <n v="0"/>
    <n v="0"/>
    <n v="23.04"/>
    <n v="1097.69"/>
    <n v="5"/>
    <s v="Stayed"/>
    <x v="1"/>
    <n v="59"/>
    <n v="5558"/>
    <m/>
    <m/>
    <x v="1"/>
  </r>
  <r>
    <s v="3522-CDKHF"/>
    <s v="Female"/>
    <n v="21"/>
    <s v="Yes"/>
    <s v="No"/>
    <s v="Yes"/>
    <s v="No"/>
    <n v="0"/>
    <s v="United States"/>
    <s v="California"/>
    <s v="Stockton"/>
    <n v="95210"/>
    <n v="38.033219000000003"/>
    <n v="-121.297433"/>
    <n v="40611"/>
    <s v="Q3"/>
    <s v="Yes"/>
    <n v="6"/>
    <x v="15"/>
    <s v="Offer C"/>
    <s v="Yes"/>
    <n v="19.3"/>
    <s v="No"/>
    <x v="0"/>
    <s v="Fiber Optic"/>
    <n v="47"/>
    <s v="Yes"/>
    <s v="No"/>
    <s v="No"/>
    <s v="No"/>
    <s v="No"/>
    <s v="No"/>
    <s v="No"/>
    <s v="Yes"/>
    <x v="0"/>
    <s v="Yes"/>
    <x v="0"/>
    <n v="75.5"/>
    <n v="2324.6999999999998"/>
    <n v="0"/>
    <n v="0"/>
    <n v="617.6"/>
    <n v="2942.2999999999902"/>
    <n v="3"/>
    <s v="Stayed"/>
    <x v="1"/>
    <n v="76"/>
    <n v="3131"/>
    <m/>
    <m/>
    <x v="1"/>
  </r>
  <r>
    <s v="1430-SFQSA"/>
    <s v="Male"/>
    <n v="46"/>
    <s v="No"/>
    <s v="No"/>
    <s v="No"/>
    <s v="No"/>
    <n v="0"/>
    <s v="United States"/>
    <s v="California"/>
    <s v="Stockton"/>
    <n v="95212"/>
    <n v="38.049456999999997"/>
    <n v="-121.21653000000001"/>
    <n v="6951"/>
    <s v="Q3"/>
    <s v="No"/>
    <n v="0"/>
    <x v="48"/>
    <s v="Offer C"/>
    <s v="No"/>
    <n v="0"/>
    <s v="No"/>
    <x v="0"/>
    <s v="DSL"/>
    <n v="8"/>
    <s v="Yes"/>
    <s v="No"/>
    <s v="No"/>
    <s v="Yes"/>
    <s v="No"/>
    <s v="No"/>
    <s v="No"/>
    <s v="Yes"/>
    <x v="1"/>
    <s v="No"/>
    <x v="2"/>
    <n v="35.6"/>
    <n v="1072.5999999999999"/>
    <n v="0"/>
    <n v="0"/>
    <n v="0"/>
    <n v="1072.5999999999999"/>
    <n v="4"/>
    <s v="Stayed"/>
    <x v="1"/>
    <n v="74"/>
    <n v="3898"/>
    <m/>
    <m/>
    <x v="2"/>
  </r>
  <r>
    <s v="0411-EZJZE"/>
    <s v="Female"/>
    <n v="62"/>
    <s v="No"/>
    <s v="No"/>
    <s v="No"/>
    <s v="No"/>
    <n v="0"/>
    <s v="United States"/>
    <s v="California"/>
    <s v="Stockton"/>
    <n v="95215"/>
    <n v="37.946281999999997"/>
    <n v="-121.139499"/>
    <n v="23789"/>
    <s v="Q3"/>
    <s v="No"/>
    <n v="0"/>
    <x v="10"/>
    <s v="None"/>
    <s v="Yes"/>
    <n v="20.100000000000001"/>
    <s v="Yes"/>
    <x v="0"/>
    <s v="DSL"/>
    <n v="29"/>
    <s v="No"/>
    <s v="No"/>
    <s v="No"/>
    <s v="No"/>
    <s v="Yes"/>
    <s v="No"/>
    <s v="No"/>
    <s v="No"/>
    <x v="0"/>
    <s v="Yes"/>
    <x v="0"/>
    <n v="60.25"/>
    <n v="170.5"/>
    <n v="0"/>
    <n v="70"/>
    <n v="60.3"/>
    <n v="300.8"/>
    <n v="4"/>
    <s v="Joined"/>
    <x v="1"/>
    <n v="31"/>
    <n v="4830"/>
    <m/>
    <m/>
    <x v="0"/>
  </r>
  <r>
    <s v="8807-ARQET"/>
    <s v="Female"/>
    <n v="59"/>
    <s v="No"/>
    <s v="No"/>
    <s v="No"/>
    <s v="No"/>
    <n v="0"/>
    <s v="United States"/>
    <s v="California"/>
    <s v="Angels Camp"/>
    <n v="95222"/>
    <n v="38.071326999999997"/>
    <n v="-120.632221"/>
    <n v="4264"/>
    <s v="Q3"/>
    <s v="No"/>
    <n v="0"/>
    <x v="45"/>
    <s v="Offer B"/>
    <s v="No"/>
    <n v="0"/>
    <s v="No"/>
    <x v="0"/>
    <s v="Cable"/>
    <n v="21"/>
    <s v="No"/>
    <s v="Yes"/>
    <s v="No"/>
    <s v="No"/>
    <s v="No"/>
    <s v="Yes"/>
    <s v="Yes"/>
    <s v="Yes"/>
    <x v="0"/>
    <s v="Yes"/>
    <x v="0"/>
    <n v="40.35"/>
    <n v="1677.85"/>
    <n v="0"/>
    <n v="0"/>
    <n v="0"/>
    <n v="1677.85"/>
    <n v="5"/>
    <s v="Stayed"/>
    <x v="1"/>
    <n v="79"/>
    <n v="2454"/>
    <m/>
    <m/>
    <x v="1"/>
  </r>
  <r>
    <s v="8992-CEUEN"/>
    <s v="Female"/>
    <n v="59"/>
    <s v="No"/>
    <s v="No"/>
    <s v="No"/>
    <s v="No"/>
    <n v="0"/>
    <s v="United States"/>
    <s v="California"/>
    <s v="Arnold"/>
    <n v="95223"/>
    <n v="38.321530000000003"/>
    <n v="-120.236358"/>
    <n v="5159"/>
    <s v="Q3"/>
    <s v="No"/>
    <n v="0"/>
    <x v="0"/>
    <s v="None"/>
    <s v="Yes"/>
    <n v="7.8"/>
    <s v="No"/>
    <x v="1"/>
    <s v="None"/>
    <n v="0"/>
    <s v="No"/>
    <s v="No"/>
    <s v="No"/>
    <s v="No"/>
    <s v="No"/>
    <s v="No"/>
    <s v="No"/>
    <s v="No"/>
    <x v="0"/>
    <s v="No"/>
    <x v="0"/>
    <n v="18.850000000000001"/>
    <n v="18.850000000000001"/>
    <n v="0"/>
    <n v="0"/>
    <n v="7.8"/>
    <n v="26.65"/>
    <n v="4"/>
    <s v="Joined"/>
    <x v="1"/>
    <n v="37"/>
    <n v="5084"/>
    <m/>
    <m/>
    <x v="0"/>
  </r>
  <r>
    <s v="4320-QMLLA"/>
    <s v="Male"/>
    <n v="57"/>
    <s v="No"/>
    <s v="No"/>
    <s v="No"/>
    <s v="No"/>
    <n v="0"/>
    <s v="United States"/>
    <s v="California"/>
    <s v="Avery"/>
    <n v="95224"/>
    <n v="38.208336000000003"/>
    <n v="-120.339938"/>
    <n v="115"/>
    <s v="Q3"/>
    <s v="No"/>
    <n v="0"/>
    <x v="8"/>
    <s v="None"/>
    <s v="Yes"/>
    <n v="5.61"/>
    <s v="No"/>
    <x v="0"/>
    <s v="DSL"/>
    <n v="24"/>
    <s v="No"/>
    <s v="No"/>
    <s v="No"/>
    <s v="No"/>
    <s v="Yes"/>
    <s v="No"/>
    <s v="No"/>
    <s v="Yes"/>
    <x v="0"/>
    <s v="No"/>
    <x v="2"/>
    <n v="54.85"/>
    <n v="370.4"/>
    <n v="0"/>
    <n v="0"/>
    <n v="39.270000000000003"/>
    <n v="409.66999999999899"/>
    <n v="3"/>
    <s v="Stayed"/>
    <x v="1"/>
    <n v="20"/>
    <n v="3481"/>
    <m/>
    <m/>
    <x v="1"/>
  </r>
  <r>
    <s v="8777-PVYGU"/>
    <s v="Female"/>
    <n v="36"/>
    <s v="No"/>
    <s v="No"/>
    <s v="Yes"/>
    <s v="No"/>
    <n v="0"/>
    <s v="United States"/>
    <s v="California"/>
    <s v="Burson"/>
    <n v="95225"/>
    <n v="38.183917999999998"/>
    <n v="-120.89881699999999"/>
    <n v="27"/>
    <s v="Q3"/>
    <s v="No"/>
    <n v="0"/>
    <x v="26"/>
    <s v="Offer B"/>
    <s v="Yes"/>
    <n v="4.22"/>
    <s v="No"/>
    <x v="0"/>
    <s v="DSL"/>
    <n v="18"/>
    <s v="Yes"/>
    <s v="No"/>
    <s v="Yes"/>
    <s v="No"/>
    <s v="Yes"/>
    <s v="No"/>
    <s v="No"/>
    <s v="Yes"/>
    <x v="1"/>
    <s v="Yes"/>
    <x v="2"/>
    <n v="64.3"/>
    <n v="3410.6"/>
    <n v="0"/>
    <n v="0"/>
    <n v="219.44"/>
    <n v="3630.04"/>
    <n v="4"/>
    <s v="Stayed"/>
    <x v="1"/>
    <n v="73"/>
    <n v="4405"/>
    <m/>
    <m/>
    <x v="2"/>
  </r>
  <r>
    <s v="8292-ITGYJ"/>
    <s v="Female"/>
    <n v="48"/>
    <s v="No"/>
    <s v="No"/>
    <s v="Yes"/>
    <s v="Yes"/>
    <n v="1"/>
    <s v="United States"/>
    <s v="California"/>
    <s v="Campo Seco"/>
    <n v="95226"/>
    <n v="38.233879000000002"/>
    <n v="-120.861666"/>
    <n v="75"/>
    <s v="Q3"/>
    <s v="Yes"/>
    <n v="7"/>
    <x v="55"/>
    <s v="Offer B"/>
    <s v="Yes"/>
    <n v="20.11"/>
    <s v="Yes"/>
    <x v="1"/>
    <s v="None"/>
    <n v="0"/>
    <s v="No"/>
    <s v="No"/>
    <s v="No"/>
    <s v="No"/>
    <s v="No"/>
    <s v="No"/>
    <s v="No"/>
    <s v="No"/>
    <x v="2"/>
    <s v="Yes"/>
    <x v="0"/>
    <n v="24.65"/>
    <n v="1138.8"/>
    <n v="0"/>
    <n v="0"/>
    <n v="904.94999999999902"/>
    <n v="2043.75"/>
    <n v="4"/>
    <s v="Stayed"/>
    <x v="1"/>
    <n v="67"/>
    <n v="3043"/>
    <m/>
    <m/>
    <x v="2"/>
  </r>
  <r>
    <s v="6870-ZWMNX"/>
    <s v="Male"/>
    <n v="55"/>
    <s v="No"/>
    <s v="No"/>
    <s v="Yes"/>
    <s v="No"/>
    <n v="0"/>
    <s v="United States"/>
    <s v="California"/>
    <s v="Clements"/>
    <n v="95227"/>
    <n v="38.227285000000002"/>
    <n v="-121.02789"/>
    <n v="722"/>
    <s v="Q3"/>
    <s v="Yes"/>
    <n v="4"/>
    <x v="57"/>
    <s v="Offer A"/>
    <s v="Yes"/>
    <n v="33.369999999999997"/>
    <s v="Yes"/>
    <x v="0"/>
    <s v="DSL"/>
    <n v="9"/>
    <s v="No"/>
    <s v="Yes"/>
    <s v="Yes"/>
    <s v="Yes"/>
    <s v="Yes"/>
    <s v="No"/>
    <s v="No"/>
    <s v="No"/>
    <x v="2"/>
    <s v="No"/>
    <x v="1"/>
    <n v="76.099999999999994"/>
    <n v="5264.25"/>
    <n v="0"/>
    <n v="110"/>
    <n v="2335.8999999999901"/>
    <n v="7710.15"/>
    <n v="4"/>
    <s v="Stayed"/>
    <x v="1"/>
    <n v="67"/>
    <n v="5115"/>
    <m/>
    <m/>
    <x v="2"/>
  </r>
  <r>
    <s v="0621-CXBKL"/>
    <s v="Female"/>
    <n v="62"/>
    <s v="No"/>
    <s v="No"/>
    <s v="No"/>
    <s v="No"/>
    <n v="0"/>
    <s v="United States"/>
    <s v="California"/>
    <s v="Copperopolis"/>
    <n v="95228"/>
    <n v="37.943953999999998"/>
    <n v="-120.67108"/>
    <n v="2633"/>
    <s v="Q3"/>
    <s v="No"/>
    <n v="0"/>
    <x v="56"/>
    <s v="Offer B"/>
    <s v="Yes"/>
    <n v="10.32"/>
    <s v="No"/>
    <x v="1"/>
    <s v="None"/>
    <n v="0"/>
    <s v="No"/>
    <s v="No"/>
    <s v="No"/>
    <s v="No"/>
    <s v="No"/>
    <s v="No"/>
    <s v="No"/>
    <s v="No"/>
    <x v="2"/>
    <s v="No"/>
    <x v="2"/>
    <n v="18.7"/>
    <n v="1005.7"/>
    <n v="0"/>
    <n v="0"/>
    <n v="546.96"/>
    <n v="1552.66"/>
    <n v="5"/>
    <s v="Stayed"/>
    <x v="1"/>
    <n v="54"/>
    <n v="4116"/>
    <m/>
    <m/>
    <x v="2"/>
  </r>
  <r>
    <s v="5334-JLAXU"/>
    <s v="Female"/>
    <n v="44"/>
    <s v="No"/>
    <s v="No"/>
    <s v="Yes"/>
    <s v="No"/>
    <n v="0"/>
    <s v="United States"/>
    <s v="California"/>
    <s v="French Camp"/>
    <n v="95231"/>
    <n v="37.873283000000001"/>
    <n v="-121.292034"/>
    <n v="5094"/>
    <s v="Q3"/>
    <s v="Yes"/>
    <n v="8"/>
    <x v="68"/>
    <s v="Offer B"/>
    <s v="Yes"/>
    <n v="15.54"/>
    <s v="Yes"/>
    <x v="0"/>
    <s v="Fiber Optic"/>
    <n v="19"/>
    <s v="Yes"/>
    <s v="Yes"/>
    <s v="No"/>
    <s v="No"/>
    <s v="No"/>
    <s v="Yes"/>
    <s v="Yes"/>
    <s v="Yes"/>
    <x v="0"/>
    <s v="Yes"/>
    <x v="1"/>
    <n v="94.1"/>
    <n v="5475.9"/>
    <n v="0"/>
    <n v="0"/>
    <n v="932.4"/>
    <n v="6408.2999999999902"/>
    <n v="3"/>
    <s v="Stayed"/>
    <x v="1"/>
    <n v="62"/>
    <n v="5267"/>
    <m/>
    <m/>
    <x v="1"/>
  </r>
  <r>
    <s v="9359-UGBTK"/>
    <s v="Female"/>
    <n v="63"/>
    <s v="No"/>
    <s v="No"/>
    <s v="No"/>
    <s v="No"/>
    <n v="0"/>
    <s v="United States"/>
    <s v="California"/>
    <s v="Lockeford"/>
    <n v="95237"/>
    <n v="38.166791000000003"/>
    <n v="-121.14207"/>
    <n v="3205"/>
    <s v="Q3"/>
    <s v="No"/>
    <n v="0"/>
    <x v="70"/>
    <s v="None"/>
    <s v="Yes"/>
    <n v="5.39"/>
    <s v="No"/>
    <x v="0"/>
    <s v="Cable"/>
    <n v="9"/>
    <s v="Yes"/>
    <s v="No"/>
    <s v="Yes"/>
    <s v="Yes"/>
    <s v="No"/>
    <s v="Yes"/>
    <s v="Yes"/>
    <s v="Yes"/>
    <x v="1"/>
    <s v="Yes"/>
    <x v="0"/>
    <n v="72.349999999999994"/>
    <n v="4991.5"/>
    <n v="0"/>
    <n v="0"/>
    <n v="361.13"/>
    <n v="5352.63"/>
    <n v="3"/>
    <s v="Stayed"/>
    <x v="1"/>
    <n v="50"/>
    <n v="4910"/>
    <m/>
    <m/>
    <x v="2"/>
  </r>
  <r>
    <s v="6479-OAUSD"/>
    <s v="Male"/>
    <n v="41"/>
    <s v="No"/>
    <s v="No"/>
    <s v="No"/>
    <s v="No"/>
    <n v="0"/>
    <s v="United States"/>
    <s v="California"/>
    <s v="Mokelumne Hill"/>
    <n v="95245"/>
    <n v="38.304194000000003"/>
    <n v="-120.592431"/>
    <n v="2718"/>
    <s v="Q3"/>
    <s v="No"/>
    <n v="0"/>
    <x v="3"/>
    <s v="Offer C"/>
    <s v="Yes"/>
    <n v="7.17"/>
    <s v="No"/>
    <x v="1"/>
    <s v="None"/>
    <n v="0"/>
    <s v="No"/>
    <s v="No"/>
    <s v="No"/>
    <s v="No"/>
    <s v="No"/>
    <s v="No"/>
    <s v="No"/>
    <s v="No"/>
    <x v="1"/>
    <s v="No"/>
    <x v="1"/>
    <n v="19.899999999999999"/>
    <n v="510.8"/>
    <n v="0"/>
    <n v="0"/>
    <n v="179.25"/>
    <n v="690.05"/>
    <n v="3"/>
    <s v="Stayed"/>
    <x v="1"/>
    <n v="22"/>
    <n v="2130"/>
    <m/>
    <m/>
    <x v="2"/>
  </r>
  <r>
    <s v="7129-ACFOG"/>
    <s v="Female"/>
    <n v="56"/>
    <s v="No"/>
    <s v="No"/>
    <s v="No"/>
    <s v="No"/>
    <n v="0"/>
    <s v="United States"/>
    <s v="California"/>
    <s v="Mountain Ranch"/>
    <n v="95246"/>
    <n v="38.264262000000002"/>
    <n v="-120.51513300000001"/>
    <n v="1692"/>
    <s v="Q3"/>
    <s v="No"/>
    <n v="0"/>
    <x v="20"/>
    <s v="None"/>
    <s v="Yes"/>
    <n v="49.4"/>
    <s v="Yes"/>
    <x v="0"/>
    <s v="Cable"/>
    <n v="22"/>
    <s v="Yes"/>
    <s v="No"/>
    <s v="No"/>
    <s v="No"/>
    <s v="No"/>
    <s v="No"/>
    <s v="No"/>
    <s v="No"/>
    <x v="0"/>
    <s v="Yes"/>
    <x v="0"/>
    <n v="53.8"/>
    <n v="283.95"/>
    <n v="0"/>
    <n v="10"/>
    <n v="247"/>
    <n v="540.95000000000005"/>
    <n v="4"/>
    <s v="Stayed"/>
    <x v="1"/>
    <n v="78"/>
    <n v="2182"/>
    <m/>
    <m/>
    <x v="0"/>
  </r>
  <r>
    <s v="4189-NAKJS"/>
    <s v="Male"/>
    <n v="29"/>
    <s v="Yes"/>
    <s v="No"/>
    <s v="No"/>
    <s v="No"/>
    <n v="0"/>
    <s v="United States"/>
    <s v="California"/>
    <s v="Murphys"/>
    <n v="95247"/>
    <n v="38.147852"/>
    <n v="-120.440124"/>
    <n v="4353"/>
    <s v="Q3"/>
    <s v="No"/>
    <n v="0"/>
    <x v="62"/>
    <s v="Offer C"/>
    <s v="Yes"/>
    <n v="24.67"/>
    <s v="Yes"/>
    <x v="0"/>
    <s v="Cable"/>
    <n v="59"/>
    <s v="No"/>
    <s v="No"/>
    <s v="No"/>
    <s v="No"/>
    <s v="No"/>
    <s v="No"/>
    <s v="No"/>
    <s v="Yes"/>
    <x v="1"/>
    <s v="Yes"/>
    <x v="1"/>
    <n v="51.55"/>
    <n v="1295.4000000000001"/>
    <n v="0"/>
    <n v="0"/>
    <n v="641.41999999999996"/>
    <n v="1936.82"/>
    <n v="3"/>
    <s v="Stayed"/>
    <x v="1"/>
    <n v="36"/>
    <n v="3130"/>
    <m/>
    <m/>
    <x v="2"/>
  </r>
  <r>
    <s v="5562-BETPV"/>
    <s v="Male"/>
    <n v="21"/>
    <s v="Yes"/>
    <s v="No"/>
    <s v="Yes"/>
    <s v="No"/>
    <n v="0"/>
    <s v="United States"/>
    <s v="California"/>
    <s v="San Andreas"/>
    <n v="95249"/>
    <n v="38.196497000000001"/>
    <n v="-120.61689"/>
    <n v="3930"/>
    <s v="Q3"/>
    <s v="Yes"/>
    <n v="1"/>
    <x v="0"/>
    <s v="Offer E"/>
    <s v="Yes"/>
    <n v="23.41"/>
    <s v="No"/>
    <x v="1"/>
    <s v="None"/>
    <n v="0"/>
    <s v="No"/>
    <s v="No"/>
    <s v="No"/>
    <s v="No"/>
    <s v="No"/>
    <s v="No"/>
    <s v="No"/>
    <s v="No"/>
    <x v="1"/>
    <s v="No"/>
    <x v="2"/>
    <n v="19.649999999999999"/>
    <n v="19.649999999999999"/>
    <n v="0"/>
    <n v="0"/>
    <n v="23.41"/>
    <n v="43.06"/>
    <n v="3"/>
    <s v="Joined"/>
    <x v="1"/>
    <n v="53"/>
    <n v="2539"/>
    <m/>
    <m/>
    <x v="1"/>
  </r>
  <r>
    <s v="9127-FHJBZ"/>
    <s v="Male"/>
    <n v="60"/>
    <s v="No"/>
    <s v="No"/>
    <s v="Yes"/>
    <s v="Yes"/>
    <n v="3"/>
    <s v="United States"/>
    <s v="California"/>
    <s v="Vallecito"/>
    <n v="95251"/>
    <n v="38.055562000000002"/>
    <n v="-120.456298"/>
    <n v="460"/>
    <s v="Q3"/>
    <s v="Yes"/>
    <n v="1"/>
    <x v="61"/>
    <s v="None"/>
    <s v="Yes"/>
    <n v="32.47"/>
    <s v="Yes"/>
    <x v="0"/>
    <s v="Fiber Optic"/>
    <n v="76"/>
    <s v="Yes"/>
    <s v="Yes"/>
    <s v="Yes"/>
    <s v="Yes"/>
    <s v="Yes"/>
    <s v="Yes"/>
    <s v="Yes"/>
    <s v="Yes"/>
    <x v="2"/>
    <s v="Yes"/>
    <x v="0"/>
    <n v="114"/>
    <n v="8093.15"/>
    <n v="0"/>
    <n v="0"/>
    <n v="2337.84"/>
    <n v="10430.99"/>
    <n v="3"/>
    <s v="Stayed"/>
    <x v="1"/>
    <n v="29"/>
    <n v="4558"/>
    <m/>
    <m/>
    <x v="2"/>
  </r>
  <r>
    <s v="6994-ORCWG"/>
    <s v="Female"/>
    <n v="33"/>
    <s v="No"/>
    <s v="No"/>
    <s v="No"/>
    <s v="No"/>
    <n v="0"/>
    <s v="United States"/>
    <s v="California"/>
    <s v="Wilseyville"/>
    <n v="95257"/>
    <n v="38.392685999999998"/>
    <n v="-120.41595100000001"/>
    <n v="435"/>
    <s v="Q3"/>
    <s v="No"/>
    <n v="0"/>
    <x v="35"/>
    <s v="Offer D"/>
    <s v="Yes"/>
    <n v="21.03"/>
    <s v="Yes"/>
    <x v="0"/>
    <s v="DSL"/>
    <n v="7"/>
    <s v="No"/>
    <s v="Yes"/>
    <s v="No"/>
    <s v="No"/>
    <s v="No"/>
    <s v="No"/>
    <s v="No"/>
    <s v="Yes"/>
    <x v="1"/>
    <s v="Yes"/>
    <x v="2"/>
    <n v="54.25"/>
    <n v="773.2"/>
    <n v="0"/>
    <n v="0"/>
    <n v="294.42"/>
    <n v="1067.6199999999999"/>
    <n v="5"/>
    <s v="Stayed"/>
    <x v="1"/>
    <n v="44"/>
    <n v="4423"/>
    <m/>
    <m/>
    <x v="2"/>
  </r>
  <r>
    <s v="1346-UFHAX"/>
    <s v="Female"/>
    <n v="59"/>
    <s v="No"/>
    <s v="No"/>
    <s v="No"/>
    <s v="No"/>
    <n v="0"/>
    <s v="United States"/>
    <s v="California"/>
    <s v="Woodbridge"/>
    <n v="95258"/>
    <n v="38.169604999999997"/>
    <n v="-121.310964"/>
    <n v="4176"/>
    <s v="Q3"/>
    <s v="No"/>
    <n v="0"/>
    <x v="11"/>
    <s v="Offer D"/>
    <s v="Yes"/>
    <n v="33.69"/>
    <s v="Yes"/>
    <x v="0"/>
    <s v="Fiber Optic"/>
    <n v="15"/>
    <s v="Yes"/>
    <s v="No"/>
    <s v="No"/>
    <s v="No"/>
    <s v="No"/>
    <s v="No"/>
    <s v="No"/>
    <s v="No"/>
    <x v="0"/>
    <s v="Yes"/>
    <x v="1"/>
    <n v="80"/>
    <n v="1029.3499999999999"/>
    <n v="0"/>
    <n v="0"/>
    <n v="437.969999999999"/>
    <n v="1467.32"/>
    <n v="3"/>
    <s v="Stayed"/>
    <x v="1"/>
    <n v="78"/>
    <n v="5577"/>
    <m/>
    <m/>
    <x v="1"/>
  </r>
  <r>
    <s v="2933-XEUJM"/>
    <s v="Female"/>
    <n v="56"/>
    <s v="No"/>
    <s v="No"/>
    <s v="No"/>
    <s v="No"/>
    <n v="0"/>
    <s v="United States"/>
    <s v="California"/>
    <s v="Ballico"/>
    <n v="95303"/>
    <n v="37.469499999999996"/>
    <n v="-120.672724"/>
    <n v="809"/>
    <s v="Q3"/>
    <s v="No"/>
    <n v="0"/>
    <x v="29"/>
    <s v="Offer B"/>
    <s v="Yes"/>
    <n v="46.83"/>
    <s v="Yes"/>
    <x v="0"/>
    <s v="DSL"/>
    <n v="2"/>
    <s v="Yes"/>
    <s v="No"/>
    <s v="Yes"/>
    <s v="No"/>
    <s v="Yes"/>
    <s v="Yes"/>
    <s v="Yes"/>
    <s v="Yes"/>
    <x v="2"/>
    <s v="No"/>
    <x v="2"/>
    <n v="79.2"/>
    <n v="3593.8"/>
    <n v="0"/>
    <n v="0"/>
    <n v="2154.1799999999998"/>
    <n v="5747.98"/>
    <n v="4"/>
    <s v="Stayed"/>
    <x v="1"/>
    <n v="63"/>
    <n v="2007"/>
    <m/>
    <m/>
    <x v="2"/>
  </r>
  <r>
    <s v="4835-YSJMR"/>
    <s v="Male"/>
    <n v="59"/>
    <s v="No"/>
    <s v="No"/>
    <s v="No"/>
    <s v="No"/>
    <n v="0"/>
    <s v="United States"/>
    <s v="California"/>
    <s v="Ceres"/>
    <n v="95307"/>
    <n v="37.553469"/>
    <n v="-120.952825"/>
    <n v="32881"/>
    <s v="Q3"/>
    <s v="No"/>
    <n v="0"/>
    <x v="38"/>
    <s v="Offer C"/>
    <s v="Yes"/>
    <n v="3.93"/>
    <s v="No"/>
    <x v="0"/>
    <s v="DSL"/>
    <n v="15"/>
    <s v="No"/>
    <s v="No"/>
    <s v="No"/>
    <s v="Yes"/>
    <s v="No"/>
    <s v="No"/>
    <s v="No"/>
    <s v="Yes"/>
    <x v="2"/>
    <s v="Yes"/>
    <x v="0"/>
    <n v="49.8"/>
    <n v="1971.15"/>
    <n v="0"/>
    <n v="0"/>
    <n v="153.27000000000001"/>
    <n v="2124.42"/>
    <n v="4"/>
    <s v="Stayed"/>
    <x v="1"/>
    <n v="51"/>
    <n v="2202"/>
    <m/>
    <m/>
    <x v="2"/>
  </r>
  <r>
    <s v="3164-YAXFY"/>
    <s v="Male"/>
    <n v="56"/>
    <s v="No"/>
    <s v="No"/>
    <s v="No"/>
    <s v="No"/>
    <n v="0"/>
    <s v="United States"/>
    <s v="California"/>
    <s v="Coulterville"/>
    <n v="95311"/>
    <n v="37.722127"/>
    <n v="-120.110174"/>
    <n v="2271"/>
    <s v="Q3"/>
    <s v="No"/>
    <n v="0"/>
    <x v="46"/>
    <s v="Offer B"/>
    <s v="No"/>
    <n v="0"/>
    <s v="No"/>
    <x v="0"/>
    <s v="DSL"/>
    <n v="30"/>
    <s v="Yes"/>
    <s v="No"/>
    <s v="Yes"/>
    <s v="No"/>
    <s v="Yes"/>
    <s v="Yes"/>
    <s v="Yes"/>
    <s v="Yes"/>
    <x v="0"/>
    <s v="Yes"/>
    <x v="0"/>
    <n v="53.75"/>
    <n v="3196"/>
    <n v="0"/>
    <n v="0"/>
    <n v="0"/>
    <n v="3196"/>
    <n v="4"/>
    <s v="Stayed"/>
    <x v="1"/>
    <n v="58"/>
    <n v="5594"/>
    <m/>
    <m/>
    <x v="1"/>
  </r>
  <r>
    <s v="0887-WBJVH"/>
    <s v="Female"/>
    <n v="29"/>
    <s v="Yes"/>
    <s v="No"/>
    <s v="Yes"/>
    <s v="No"/>
    <n v="0"/>
    <s v="United States"/>
    <s v="California"/>
    <s v="Cressey"/>
    <n v="95312"/>
    <n v="37.420273000000002"/>
    <n v="-120.66527000000001"/>
    <n v="55"/>
    <s v="Q3"/>
    <s v="Yes"/>
    <n v="1"/>
    <x v="56"/>
    <s v="Offer B"/>
    <s v="Yes"/>
    <n v="38.35"/>
    <s v="No"/>
    <x v="0"/>
    <s v="Fiber Optic"/>
    <n v="82"/>
    <s v="No"/>
    <s v="No"/>
    <s v="No"/>
    <s v="Yes"/>
    <s v="Yes"/>
    <s v="Yes"/>
    <s v="Yes"/>
    <s v="Yes"/>
    <x v="1"/>
    <s v="Yes"/>
    <x v="0"/>
    <n v="93.45"/>
    <n v="4872.2"/>
    <n v="0"/>
    <n v="0"/>
    <n v="2032.55"/>
    <n v="6904.75"/>
    <n v="4"/>
    <s v="Stayed"/>
    <x v="1"/>
    <n v="20"/>
    <n v="4700"/>
    <m/>
    <m/>
    <x v="2"/>
  </r>
  <r>
    <s v="4660-IRIBM"/>
    <s v="Male"/>
    <n v="32"/>
    <s v="No"/>
    <s v="No"/>
    <s v="Yes"/>
    <s v="Yes"/>
    <n v="1"/>
    <s v="United States"/>
    <s v="California"/>
    <s v="Crows Landing"/>
    <n v="95313"/>
    <n v="37.435664000000003"/>
    <n v="-121.04905599999999"/>
    <n v="1508"/>
    <s v="Q3"/>
    <s v="Yes"/>
    <n v="1"/>
    <x v="2"/>
    <s v="Offer D"/>
    <s v="Yes"/>
    <n v="24.16"/>
    <s v="No"/>
    <x v="0"/>
    <s v="Fiber Optic"/>
    <n v="19"/>
    <s v="Yes"/>
    <s v="No"/>
    <s v="Yes"/>
    <s v="No"/>
    <s v="Yes"/>
    <s v="No"/>
    <s v="No"/>
    <s v="Yes"/>
    <x v="0"/>
    <s v="Yes"/>
    <x v="2"/>
    <n v="87.9"/>
    <n v="1500.5"/>
    <n v="0"/>
    <n v="0"/>
    <n v="434.88"/>
    <n v="1935.38"/>
    <n v="4"/>
    <s v="Stayed"/>
    <x v="1"/>
    <n v="33"/>
    <n v="5192"/>
    <m/>
    <m/>
    <x v="1"/>
  </r>
  <r>
    <s v="7670-ZBPOQ"/>
    <s v="Female"/>
    <n v="59"/>
    <s v="No"/>
    <s v="No"/>
    <s v="Yes"/>
    <s v="No"/>
    <n v="0"/>
    <s v="United States"/>
    <s v="California"/>
    <s v="Denair"/>
    <n v="95316"/>
    <n v="37.524721"/>
    <n v="-120.757977"/>
    <n v="5513"/>
    <s v="Q3"/>
    <s v="Yes"/>
    <n v="1"/>
    <x v="6"/>
    <s v="Offer B"/>
    <s v="Yes"/>
    <n v="26.36"/>
    <s v="Yes"/>
    <x v="0"/>
    <s v="DSL"/>
    <n v="8"/>
    <s v="Yes"/>
    <s v="No"/>
    <s v="No"/>
    <s v="Yes"/>
    <s v="No"/>
    <s v="No"/>
    <s v="No"/>
    <s v="No"/>
    <x v="1"/>
    <s v="Yes"/>
    <x v="0"/>
    <n v="61.05"/>
    <n v="3478.75"/>
    <n v="0"/>
    <n v="0"/>
    <n v="1528.8799999999901"/>
    <n v="5007.63"/>
    <n v="4"/>
    <s v="Stayed"/>
    <x v="1"/>
    <n v="46"/>
    <n v="4411"/>
    <m/>
    <m/>
    <x v="2"/>
  </r>
  <r>
    <s v="0080-OROZO"/>
    <s v="Female"/>
    <n v="38"/>
    <s v="No"/>
    <s v="No"/>
    <s v="No"/>
    <s v="No"/>
    <n v="0"/>
    <s v="United States"/>
    <s v="California"/>
    <s v="El Portal"/>
    <n v="95318"/>
    <n v="37.654550999999998"/>
    <n v="-119.82298400000001"/>
    <n v="579"/>
    <s v="Q3"/>
    <s v="No"/>
    <n v="0"/>
    <x v="32"/>
    <s v="Offer C"/>
    <s v="Yes"/>
    <n v="36.42"/>
    <s v="No"/>
    <x v="0"/>
    <s v="Fiber Optic"/>
    <n v="2"/>
    <s v="No"/>
    <s v="No"/>
    <s v="Yes"/>
    <s v="Yes"/>
    <s v="Yes"/>
    <s v="Yes"/>
    <s v="Yes"/>
    <s v="Yes"/>
    <x v="1"/>
    <s v="Yes"/>
    <x v="0"/>
    <n v="99.25"/>
    <n v="3532"/>
    <n v="0"/>
    <n v="0"/>
    <n v="1274.7"/>
    <n v="4806.7"/>
    <n v="3"/>
    <s v="Stayed"/>
    <x v="1"/>
    <n v="36"/>
    <n v="3244"/>
    <m/>
    <m/>
    <x v="2"/>
  </r>
  <r>
    <s v="3916-NRPAP"/>
    <s v="Male"/>
    <n v="21"/>
    <s v="Yes"/>
    <s v="No"/>
    <s v="No"/>
    <s v="No"/>
    <n v="0"/>
    <s v="United States"/>
    <s v="California"/>
    <s v="Escalon"/>
    <n v="95320"/>
    <n v="37.818542999999998"/>
    <n v="-121.006907"/>
    <n v="11474"/>
    <s v="Q3"/>
    <s v="No"/>
    <n v="0"/>
    <x v="10"/>
    <s v="Offer E"/>
    <s v="Yes"/>
    <n v="29.84"/>
    <s v="No"/>
    <x v="0"/>
    <s v="Fiber Optic"/>
    <n v="30"/>
    <s v="No"/>
    <s v="No"/>
    <s v="Yes"/>
    <s v="No"/>
    <s v="No"/>
    <s v="Yes"/>
    <s v="Yes"/>
    <s v="Yes"/>
    <x v="0"/>
    <s v="No"/>
    <x v="1"/>
    <n v="85.7"/>
    <n v="256.75"/>
    <n v="0"/>
    <n v="0"/>
    <n v="89.52"/>
    <n v="346.27"/>
    <n v="5"/>
    <s v="Joined"/>
    <x v="1"/>
    <n v="33"/>
    <n v="5806"/>
    <m/>
    <m/>
    <x v="1"/>
  </r>
  <r>
    <s v="6807-SIWJI"/>
    <s v="Male"/>
    <n v="47"/>
    <s v="No"/>
    <s v="No"/>
    <s v="No"/>
    <s v="No"/>
    <n v="0"/>
    <s v="United States"/>
    <s v="California"/>
    <s v="Groveland"/>
    <n v="95321"/>
    <n v="37.902968000000001"/>
    <n v="-119.66754400000001"/>
    <n v="3680"/>
    <s v="Q3"/>
    <s v="No"/>
    <n v="0"/>
    <x v="47"/>
    <s v="Offer C"/>
    <s v="Yes"/>
    <n v="4.34"/>
    <s v="Yes"/>
    <x v="0"/>
    <s v="Fiber Optic"/>
    <n v="26"/>
    <s v="Yes"/>
    <s v="Yes"/>
    <s v="No"/>
    <s v="No"/>
    <s v="Yes"/>
    <s v="Yes"/>
    <s v="Yes"/>
    <s v="Yes"/>
    <x v="1"/>
    <s v="Yes"/>
    <x v="0"/>
    <n v="104.85"/>
    <n v="3887.25"/>
    <n v="0"/>
    <n v="0"/>
    <n v="164.92"/>
    <n v="4052.17"/>
    <n v="4"/>
    <s v="Stayed"/>
    <x v="1"/>
    <n v="35"/>
    <n v="2709"/>
    <m/>
    <m/>
    <x v="2"/>
  </r>
  <r>
    <s v="8221-HVAYI"/>
    <s v="Male"/>
    <n v="60"/>
    <s v="No"/>
    <s v="No"/>
    <s v="Yes"/>
    <s v="No"/>
    <n v="0"/>
    <s v="United States"/>
    <s v="California"/>
    <s v="Gustine"/>
    <n v="95322"/>
    <n v="37.147198000000003"/>
    <n v="-121.120161"/>
    <n v="7872"/>
    <s v="Q3"/>
    <s v="No"/>
    <n v="0"/>
    <x v="32"/>
    <s v="Offer C"/>
    <s v="Yes"/>
    <n v="5.0599999999999996"/>
    <s v="Yes"/>
    <x v="0"/>
    <s v="Cable"/>
    <n v="20"/>
    <s v="Yes"/>
    <s v="Yes"/>
    <s v="Yes"/>
    <s v="Yes"/>
    <s v="No"/>
    <s v="No"/>
    <s v="No"/>
    <s v="Yes"/>
    <x v="2"/>
    <s v="Yes"/>
    <x v="1"/>
    <n v="69.150000000000006"/>
    <n v="2490.15"/>
    <n v="0"/>
    <n v="0"/>
    <n v="177.1"/>
    <n v="2667.25"/>
    <n v="3"/>
    <s v="Stayed"/>
    <x v="1"/>
    <n v="61"/>
    <n v="3945"/>
    <m/>
    <m/>
    <x v="2"/>
  </r>
  <r>
    <s v="5232-NXPAY"/>
    <s v="Female"/>
    <n v="33"/>
    <s v="No"/>
    <s v="No"/>
    <s v="No"/>
    <s v="No"/>
    <n v="0"/>
    <s v="United States"/>
    <s v="California"/>
    <s v="Hilmar"/>
    <n v="95324"/>
    <n v="37.394536000000002"/>
    <n v="-120.890747"/>
    <n v="7177"/>
    <s v="Q3"/>
    <s v="No"/>
    <n v="0"/>
    <x v="58"/>
    <s v="Offer B"/>
    <s v="Yes"/>
    <n v="3.47"/>
    <s v="No"/>
    <x v="0"/>
    <s v="DSL"/>
    <n v="12"/>
    <s v="No"/>
    <s v="No"/>
    <s v="Yes"/>
    <s v="Yes"/>
    <s v="Yes"/>
    <s v="Yes"/>
    <s v="Yes"/>
    <s v="Yes"/>
    <x v="2"/>
    <s v="No"/>
    <x v="1"/>
    <n v="74.45"/>
    <n v="3510.3"/>
    <n v="0"/>
    <n v="0"/>
    <n v="163.09"/>
    <n v="3673.39"/>
    <n v="3"/>
    <s v="Stayed"/>
    <x v="1"/>
    <n v="55"/>
    <n v="3459"/>
    <m/>
    <m/>
    <x v="2"/>
  </r>
  <r>
    <s v="8967-SZQAS"/>
    <s v="Female"/>
    <n v="25"/>
    <s v="Yes"/>
    <s v="No"/>
    <s v="No"/>
    <s v="No"/>
    <n v="0"/>
    <s v="United States"/>
    <s v="California"/>
    <s v="Hornitos"/>
    <n v="95325"/>
    <n v="37.479925999999999"/>
    <n v="-120.230424"/>
    <n v="128"/>
    <s v="Q3"/>
    <s v="No"/>
    <n v="0"/>
    <x v="35"/>
    <s v="Offer D"/>
    <s v="Yes"/>
    <n v="39.22"/>
    <s v="No"/>
    <x v="0"/>
    <s v="DSL"/>
    <n v="48"/>
    <s v="No"/>
    <s v="Yes"/>
    <s v="No"/>
    <s v="No"/>
    <s v="No"/>
    <s v="No"/>
    <s v="No"/>
    <s v="No"/>
    <x v="0"/>
    <s v="No"/>
    <x v="0"/>
    <n v="50.45"/>
    <n v="765.45"/>
    <n v="0"/>
    <n v="140"/>
    <n v="549.07999999999902"/>
    <n v="1454.53"/>
    <n v="5"/>
    <s v="Stayed"/>
    <x v="1"/>
    <n v="48"/>
    <n v="3185"/>
    <m/>
    <m/>
    <x v="1"/>
  </r>
  <r>
    <s v="0455-ENTCR"/>
    <s v="Male"/>
    <n v="58"/>
    <s v="No"/>
    <s v="No"/>
    <s v="Yes"/>
    <s v="No"/>
    <n v="0"/>
    <s v="United States"/>
    <s v="California"/>
    <s v="Jamestown"/>
    <n v="95327"/>
    <n v="37.847709999999999"/>
    <n v="-120.486589"/>
    <n v="9559"/>
    <s v="Q3"/>
    <s v="Yes"/>
    <n v="1"/>
    <x v="49"/>
    <s v="None"/>
    <s v="Yes"/>
    <n v="42.85"/>
    <s v="Yes"/>
    <x v="0"/>
    <s v="DSL"/>
    <n v="21"/>
    <s v="Yes"/>
    <s v="Yes"/>
    <s v="No"/>
    <s v="Yes"/>
    <s v="Yes"/>
    <s v="Yes"/>
    <s v="Yes"/>
    <s v="Yes"/>
    <x v="2"/>
    <s v="No"/>
    <x v="0"/>
    <n v="85.25"/>
    <n v="5538.35"/>
    <n v="0"/>
    <n v="0"/>
    <n v="2828.1"/>
    <n v="8366.4500000000007"/>
    <n v="4"/>
    <s v="Stayed"/>
    <x v="1"/>
    <n v="38"/>
    <n v="5012"/>
    <m/>
    <m/>
    <x v="2"/>
  </r>
  <r>
    <s v="8944-AILEF"/>
    <s v="Male"/>
    <n v="26"/>
    <s v="Yes"/>
    <s v="No"/>
    <s v="Yes"/>
    <s v="No"/>
    <n v="0"/>
    <s v="United States"/>
    <s v="California"/>
    <s v="Keyes"/>
    <n v="95328"/>
    <n v="37.555630999999998"/>
    <n v="-120.911653"/>
    <n v="2130"/>
    <s v="Q3"/>
    <s v="Yes"/>
    <n v="1"/>
    <x v="7"/>
    <s v="Offer D"/>
    <s v="Yes"/>
    <n v="39.840000000000003"/>
    <s v="No"/>
    <x v="1"/>
    <s v="None"/>
    <n v="0"/>
    <s v="No"/>
    <s v="No"/>
    <s v="No"/>
    <s v="No"/>
    <s v="No"/>
    <s v="No"/>
    <s v="No"/>
    <s v="No"/>
    <x v="0"/>
    <s v="Yes"/>
    <x v="1"/>
    <n v="19.45"/>
    <n v="340.85"/>
    <n v="0"/>
    <n v="0"/>
    <n v="597.6"/>
    <n v="938.45"/>
    <n v="5"/>
    <s v="Stayed"/>
    <x v="1"/>
    <n v="67"/>
    <n v="2483"/>
    <m/>
    <m/>
    <x v="1"/>
  </r>
  <r>
    <s v="5542-NKVRU"/>
    <s v="Female"/>
    <n v="24"/>
    <s v="Yes"/>
    <s v="No"/>
    <s v="No"/>
    <s v="No"/>
    <n v="0"/>
    <s v="United States"/>
    <s v="California"/>
    <s v="La Grange"/>
    <n v="95329"/>
    <n v="37.666587"/>
    <n v="-120.411517"/>
    <n v="1749"/>
    <s v="Q3"/>
    <s v="No"/>
    <n v="0"/>
    <x v="44"/>
    <s v="Offer B"/>
    <s v="Yes"/>
    <n v="18.309999999999999"/>
    <s v="No"/>
    <x v="1"/>
    <s v="None"/>
    <n v="0"/>
    <s v="No"/>
    <s v="No"/>
    <s v="No"/>
    <s v="No"/>
    <s v="No"/>
    <s v="No"/>
    <s v="No"/>
    <s v="No"/>
    <x v="2"/>
    <s v="Yes"/>
    <x v="0"/>
    <n v="20.75"/>
    <n v="844.45"/>
    <n v="0"/>
    <n v="0"/>
    <n v="769.02"/>
    <n v="1613.47"/>
    <n v="3"/>
    <s v="Stayed"/>
    <x v="1"/>
    <n v="57"/>
    <n v="2574"/>
    <m/>
    <m/>
    <x v="2"/>
  </r>
  <r>
    <s v="7126-RBHSD"/>
    <s v="Female"/>
    <n v="53"/>
    <s v="No"/>
    <s v="No"/>
    <s v="Yes"/>
    <s v="No"/>
    <n v="0"/>
    <s v="United States"/>
    <s v="California"/>
    <s v="Lathrop"/>
    <n v="95330"/>
    <n v="37.808210000000003"/>
    <n v="-121.308401"/>
    <n v="10834"/>
    <s v="Q3"/>
    <s v="Yes"/>
    <n v="1"/>
    <x v="37"/>
    <s v="Offer D"/>
    <s v="Yes"/>
    <n v="21.15"/>
    <s v="Yes"/>
    <x v="0"/>
    <s v="Fiber Optic"/>
    <n v="4"/>
    <s v="Yes"/>
    <s v="No"/>
    <s v="No"/>
    <s v="No"/>
    <s v="No"/>
    <s v="No"/>
    <s v="No"/>
    <s v="Yes"/>
    <x v="0"/>
    <s v="No"/>
    <x v="0"/>
    <n v="78.900000000000006"/>
    <n v="1348.95"/>
    <n v="0"/>
    <n v="0"/>
    <n v="359.54999999999899"/>
    <n v="1708.5"/>
    <n v="3"/>
    <s v="Stayed"/>
    <x v="1"/>
    <n v="38"/>
    <n v="2362"/>
    <m/>
    <m/>
    <x v="1"/>
  </r>
  <r>
    <s v="5370-IIVVL"/>
    <s v="Male"/>
    <n v="26"/>
    <s v="Yes"/>
    <s v="No"/>
    <s v="No"/>
    <s v="No"/>
    <n v="0"/>
    <s v="United States"/>
    <s v="California"/>
    <s v="Le Grand"/>
    <n v="95333"/>
    <n v="37.249377000000003"/>
    <n v="-120.24958100000001"/>
    <n v="3256"/>
    <s v="Q3"/>
    <s v="No"/>
    <n v="0"/>
    <x v="4"/>
    <s v="Offer C"/>
    <s v="Yes"/>
    <n v="38.72"/>
    <s v="Yes"/>
    <x v="0"/>
    <s v="Fiber Optic"/>
    <n v="59"/>
    <s v="No"/>
    <s v="Yes"/>
    <s v="No"/>
    <s v="Yes"/>
    <s v="Yes"/>
    <s v="Yes"/>
    <s v="Yes"/>
    <s v="Yes"/>
    <x v="1"/>
    <s v="Yes"/>
    <x v="1"/>
    <n v="104.5"/>
    <n v="3778"/>
    <n v="0"/>
    <n v="0"/>
    <n v="1432.6399999999901"/>
    <n v="5210.6399999999903"/>
    <n v="3"/>
    <s v="Stayed"/>
    <x v="1"/>
    <n v="21"/>
    <n v="4812"/>
    <m/>
    <m/>
    <x v="2"/>
  </r>
  <r>
    <s v="6789-HJBWG"/>
    <s v="Female"/>
    <n v="20"/>
    <s v="Yes"/>
    <s v="No"/>
    <s v="No"/>
    <s v="No"/>
    <n v="0"/>
    <s v="United States"/>
    <s v="California"/>
    <s v="Livingston"/>
    <n v="95334"/>
    <n v="37.361986999999999"/>
    <n v="-120.748394"/>
    <n v="12672"/>
    <s v="Q3"/>
    <s v="No"/>
    <n v="0"/>
    <x v="36"/>
    <s v="Offer D"/>
    <s v="Yes"/>
    <n v="17.14"/>
    <s v="No"/>
    <x v="0"/>
    <s v="DSL"/>
    <n v="48"/>
    <s v="No"/>
    <s v="Yes"/>
    <s v="No"/>
    <s v="No"/>
    <s v="No"/>
    <s v="No"/>
    <s v="No"/>
    <s v="No"/>
    <x v="0"/>
    <s v="Yes"/>
    <x v="0"/>
    <n v="49.4"/>
    <n v="611.65"/>
    <n v="0"/>
    <n v="90"/>
    <n v="205.68"/>
    <n v="907.32999999999902"/>
    <n v="3"/>
    <s v="Stayed"/>
    <x v="1"/>
    <n v="70"/>
    <n v="5007"/>
    <m/>
    <m/>
    <x v="1"/>
  </r>
  <r>
    <s v="9087-EYCPR"/>
    <s v="Female"/>
    <n v="63"/>
    <s v="No"/>
    <s v="No"/>
    <s v="No"/>
    <s v="No"/>
    <n v="0"/>
    <s v="United States"/>
    <s v="California"/>
    <s v="Manteca"/>
    <n v="95336"/>
    <n v="37.830266999999999"/>
    <n v="-121.201018"/>
    <n v="36738"/>
    <s v="Q3"/>
    <s v="No"/>
    <n v="0"/>
    <x v="68"/>
    <s v="Offer B"/>
    <s v="Yes"/>
    <n v="39.409999999999997"/>
    <s v="Yes"/>
    <x v="1"/>
    <s v="None"/>
    <n v="0"/>
    <s v="No"/>
    <s v="No"/>
    <s v="No"/>
    <s v="No"/>
    <s v="No"/>
    <s v="No"/>
    <s v="No"/>
    <s v="No"/>
    <x v="2"/>
    <s v="No"/>
    <x v="2"/>
    <n v="25"/>
    <n v="1505.05"/>
    <n v="0"/>
    <n v="0"/>
    <n v="2364.6"/>
    <n v="3869.6499999999901"/>
    <n v="3"/>
    <s v="Stayed"/>
    <x v="1"/>
    <n v="24"/>
    <n v="6355"/>
    <m/>
    <m/>
    <x v="2"/>
  </r>
  <r>
    <s v="6791-YBNAK"/>
    <s v="Male"/>
    <n v="26"/>
    <s v="Yes"/>
    <s v="No"/>
    <s v="Yes"/>
    <s v="Yes"/>
    <n v="2"/>
    <s v="United States"/>
    <s v="California"/>
    <s v="Manteca"/>
    <n v="95337"/>
    <n v="37.750821999999999"/>
    <n v="-121.238423"/>
    <n v="19867"/>
    <s v="Q3"/>
    <s v="Yes"/>
    <n v="9"/>
    <x v="2"/>
    <s v="Offer D"/>
    <s v="No"/>
    <n v="0"/>
    <s v="No"/>
    <x v="0"/>
    <s v="DSL"/>
    <n v="52"/>
    <s v="No"/>
    <s v="No"/>
    <s v="No"/>
    <s v="No"/>
    <s v="No"/>
    <s v="No"/>
    <s v="No"/>
    <s v="Yes"/>
    <x v="0"/>
    <s v="No"/>
    <x v="1"/>
    <n v="25.55"/>
    <n v="467.85"/>
    <n v="0"/>
    <n v="0"/>
    <n v="0"/>
    <n v="467.85"/>
    <n v="3"/>
    <s v="Stayed"/>
    <x v="1"/>
    <n v="28"/>
    <n v="4134"/>
    <m/>
    <m/>
    <x v="1"/>
  </r>
  <r>
    <s v="6077-BDPXA"/>
    <s v="Female"/>
    <n v="56"/>
    <s v="No"/>
    <s v="No"/>
    <s v="No"/>
    <s v="No"/>
    <n v="0"/>
    <s v="United States"/>
    <s v="California"/>
    <s v="Merced"/>
    <n v="95340"/>
    <n v="37.255637"/>
    <n v="-120.493537"/>
    <n v="59289"/>
    <s v="Q3"/>
    <s v="No"/>
    <n v="0"/>
    <x v="10"/>
    <s v="None"/>
    <s v="Yes"/>
    <n v="5.63"/>
    <s v="No"/>
    <x v="0"/>
    <s v="Fiber Optic"/>
    <n v="15"/>
    <s v="No"/>
    <s v="No"/>
    <s v="No"/>
    <s v="No"/>
    <s v="No"/>
    <s v="No"/>
    <s v="No"/>
    <s v="Yes"/>
    <x v="0"/>
    <s v="Yes"/>
    <x v="0"/>
    <n v="70.150000000000006"/>
    <n v="194.2"/>
    <n v="0"/>
    <n v="0"/>
    <n v="16.89"/>
    <n v="211.08999999999901"/>
    <n v="3"/>
    <s v="Joined"/>
    <x v="1"/>
    <n v="26"/>
    <n v="2228"/>
    <m/>
    <m/>
    <x v="0"/>
  </r>
  <r>
    <s v="0013-MHZWF"/>
    <s v="Female"/>
    <n v="23"/>
    <s v="Yes"/>
    <s v="No"/>
    <s v="No"/>
    <s v="Yes"/>
    <n v="3"/>
    <s v="United States"/>
    <s v="California"/>
    <s v="Midpines"/>
    <n v="95345"/>
    <n v="37.581496000000001"/>
    <n v="-119.972762"/>
    <n v="433"/>
    <s v="Q3"/>
    <s v="No"/>
    <n v="0"/>
    <x v="30"/>
    <s v="Offer E"/>
    <s v="Yes"/>
    <n v="16.77"/>
    <s v="No"/>
    <x v="0"/>
    <s v="Cable"/>
    <n v="73"/>
    <s v="No"/>
    <s v="No"/>
    <s v="No"/>
    <s v="Yes"/>
    <s v="Yes"/>
    <s v="Yes"/>
    <s v="Yes"/>
    <s v="Yes"/>
    <x v="0"/>
    <s v="Yes"/>
    <x v="1"/>
    <n v="69.400000000000006"/>
    <n v="571.45000000000005"/>
    <n v="0"/>
    <n v="0"/>
    <n v="150.93"/>
    <n v="722.38"/>
    <n v="3"/>
    <s v="Stayed"/>
    <x v="1"/>
    <n v="55"/>
    <n v="5108"/>
    <m/>
    <m/>
    <x v="1"/>
  </r>
  <r>
    <s v="8268-YDIXR"/>
    <s v="Male"/>
    <n v="45"/>
    <s v="No"/>
    <s v="No"/>
    <s v="Yes"/>
    <s v="No"/>
    <n v="0"/>
    <s v="United States"/>
    <s v="California"/>
    <s v="Merced"/>
    <n v="95348"/>
    <n v="37.401220000000002"/>
    <n v="-120.514191"/>
    <n v="23100"/>
    <s v="Q3"/>
    <s v="Yes"/>
    <n v="1"/>
    <x v="25"/>
    <s v="Offer B"/>
    <s v="Yes"/>
    <n v="40.33"/>
    <s v="Yes"/>
    <x v="0"/>
    <s v="Fiber Optic"/>
    <n v="9"/>
    <s v="Yes"/>
    <s v="Yes"/>
    <s v="Yes"/>
    <s v="No"/>
    <s v="No"/>
    <s v="No"/>
    <s v="No"/>
    <s v="Yes"/>
    <x v="1"/>
    <s v="Yes"/>
    <x v="0"/>
    <n v="93.15"/>
    <n v="5253.95"/>
    <n v="0"/>
    <n v="0"/>
    <n v="2258.48"/>
    <n v="7512.43"/>
    <n v="3"/>
    <s v="Stayed"/>
    <x v="1"/>
    <n v="56"/>
    <n v="4778"/>
    <m/>
    <m/>
    <x v="2"/>
  </r>
  <r>
    <s v="4291-SHSBH"/>
    <s v="Male"/>
    <n v="25"/>
    <s v="Yes"/>
    <s v="No"/>
    <s v="No"/>
    <s v="No"/>
    <n v="0"/>
    <s v="United States"/>
    <s v="California"/>
    <s v="Modesto"/>
    <n v="95354"/>
    <n v="37.639029000000001"/>
    <n v="-120.964772"/>
    <n v="27135"/>
    <s v="Q3"/>
    <s v="No"/>
    <n v="0"/>
    <x v="8"/>
    <s v="Offer E"/>
    <s v="Yes"/>
    <n v="8.9499999999999993"/>
    <s v="No"/>
    <x v="0"/>
    <s v="Fiber Optic"/>
    <n v="52"/>
    <s v="No"/>
    <s v="No"/>
    <s v="No"/>
    <s v="No"/>
    <s v="No"/>
    <s v="No"/>
    <s v="No"/>
    <s v="Yes"/>
    <x v="0"/>
    <s v="Yes"/>
    <x v="0"/>
    <n v="69.55"/>
    <n v="521.35"/>
    <n v="0"/>
    <n v="0"/>
    <n v="62.649999999999899"/>
    <n v="584"/>
    <n v="3"/>
    <s v="Stayed"/>
    <x v="1"/>
    <n v="71"/>
    <n v="4704"/>
    <m/>
    <m/>
    <x v="1"/>
  </r>
  <r>
    <s v="6980-IMXXE"/>
    <s v="Female"/>
    <n v="28"/>
    <s v="Yes"/>
    <s v="No"/>
    <s v="Yes"/>
    <s v="Yes"/>
    <n v="2"/>
    <s v="United States"/>
    <s v="California"/>
    <s v="Modesto"/>
    <n v="95355"/>
    <n v="37.672905999999998"/>
    <n v="-120.946594"/>
    <n v="47613"/>
    <s v="Q3"/>
    <s v="Yes"/>
    <n v="5"/>
    <x v="50"/>
    <s v="None"/>
    <s v="Yes"/>
    <n v="42.49"/>
    <s v="No"/>
    <x v="1"/>
    <s v="None"/>
    <n v="0"/>
    <s v="No"/>
    <s v="No"/>
    <s v="No"/>
    <s v="No"/>
    <s v="No"/>
    <s v="No"/>
    <s v="No"/>
    <s v="No"/>
    <x v="2"/>
    <s v="No"/>
    <x v="0"/>
    <n v="20.2"/>
    <n v="1412.65"/>
    <n v="0"/>
    <n v="0"/>
    <n v="2931.81"/>
    <n v="4344.46"/>
    <n v="5"/>
    <s v="Stayed"/>
    <x v="1"/>
    <n v="34"/>
    <n v="5267"/>
    <m/>
    <m/>
    <x v="2"/>
  </r>
  <r>
    <s v="0040-HALCW"/>
    <s v="Male"/>
    <n v="42"/>
    <s v="No"/>
    <s v="No"/>
    <s v="Yes"/>
    <s v="Yes"/>
    <n v="3"/>
    <s v="United States"/>
    <s v="California"/>
    <s v="Modesto"/>
    <n v="95358"/>
    <n v="37.612611999999999"/>
    <n v="-121.10856800000001"/>
    <n v="30668"/>
    <s v="Q3"/>
    <s v="Yes"/>
    <n v="3"/>
    <x v="16"/>
    <s v="None"/>
    <s v="Yes"/>
    <n v="19.7"/>
    <s v="No"/>
    <x v="1"/>
    <s v="None"/>
    <n v="0"/>
    <s v="No"/>
    <s v="No"/>
    <s v="No"/>
    <s v="No"/>
    <s v="No"/>
    <s v="No"/>
    <s v="No"/>
    <s v="No"/>
    <x v="2"/>
    <s v="No"/>
    <x v="1"/>
    <n v="20.399999999999999"/>
    <n v="1090.5999999999999"/>
    <n v="0"/>
    <n v="0"/>
    <n v="1063.8"/>
    <n v="2154.3999999999901"/>
    <n v="4"/>
    <s v="Stayed"/>
    <x v="1"/>
    <n v="60"/>
    <n v="6393"/>
    <m/>
    <m/>
    <x v="2"/>
  </r>
  <r>
    <s v="0784-GTUUK"/>
    <s v="Male"/>
    <n v="26"/>
    <s v="Yes"/>
    <s v="No"/>
    <s v="Yes"/>
    <s v="No"/>
    <n v="0"/>
    <s v="United States"/>
    <s v="California"/>
    <s v="Newman"/>
    <n v="95360"/>
    <n v="37.343845999999999"/>
    <n v="-121.03939099999999"/>
    <n v="8504"/>
    <s v="Q3"/>
    <s v="Yes"/>
    <n v="6"/>
    <x v="34"/>
    <s v="None"/>
    <s v="Yes"/>
    <n v="32.28"/>
    <s v="Yes"/>
    <x v="1"/>
    <s v="None"/>
    <n v="0"/>
    <s v="No"/>
    <s v="No"/>
    <s v="No"/>
    <s v="No"/>
    <s v="No"/>
    <s v="No"/>
    <s v="No"/>
    <s v="No"/>
    <x v="1"/>
    <s v="Yes"/>
    <x v="1"/>
    <n v="23.75"/>
    <n v="1446.8"/>
    <n v="0"/>
    <n v="0"/>
    <n v="2001.36"/>
    <n v="3448.16"/>
    <n v="4"/>
    <s v="Stayed"/>
    <x v="1"/>
    <n v="66"/>
    <n v="4811"/>
    <m/>
    <m/>
    <x v="2"/>
  </r>
  <r>
    <s v="2294-DMMUS"/>
    <s v="Female"/>
    <n v="25"/>
    <s v="Yes"/>
    <s v="No"/>
    <s v="Yes"/>
    <s v="Yes"/>
    <n v="3"/>
    <s v="United States"/>
    <s v="California"/>
    <s v="Patterson"/>
    <n v="95363"/>
    <n v="37.410235999999998"/>
    <n v="-121.32033699999999"/>
    <n v="15536"/>
    <s v="Q3"/>
    <s v="Yes"/>
    <n v="9"/>
    <x v="34"/>
    <s v="None"/>
    <s v="Yes"/>
    <n v="36.54"/>
    <s v="Yes"/>
    <x v="0"/>
    <s v="DSL"/>
    <n v="41"/>
    <s v="No"/>
    <s v="No"/>
    <s v="No"/>
    <s v="No"/>
    <s v="Yes"/>
    <s v="Yes"/>
    <s v="Yes"/>
    <s v="Yes"/>
    <x v="0"/>
    <s v="Yes"/>
    <x v="1"/>
    <n v="70.45"/>
    <n v="4300.45"/>
    <n v="0"/>
    <n v="0"/>
    <n v="2265.48"/>
    <n v="6565.93"/>
    <n v="5"/>
    <s v="Stayed"/>
    <x v="1"/>
    <n v="37"/>
    <n v="5057"/>
    <m/>
    <m/>
    <x v="1"/>
  </r>
  <r>
    <s v="0872-JCPIB"/>
    <s v="Male"/>
    <n v="47"/>
    <s v="No"/>
    <s v="No"/>
    <s v="No"/>
    <s v="No"/>
    <n v="0"/>
    <s v="United States"/>
    <s v="California"/>
    <s v="Pinecrest"/>
    <n v="95364"/>
    <n v="38.224868999999998"/>
    <n v="-119.755729"/>
    <n v="235"/>
    <s v="Q3"/>
    <s v="No"/>
    <n v="0"/>
    <x v="37"/>
    <s v="Offer D"/>
    <s v="Yes"/>
    <n v="47.45"/>
    <s v="Yes"/>
    <x v="0"/>
    <s v="DSL"/>
    <n v="5"/>
    <s v="Yes"/>
    <s v="No"/>
    <s v="No"/>
    <s v="No"/>
    <s v="No"/>
    <s v="Yes"/>
    <s v="Yes"/>
    <s v="Yes"/>
    <x v="0"/>
    <s v="No"/>
    <x v="0"/>
    <n v="65.75"/>
    <n v="1111.2"/>
    <n v="0"/>
    <n v="0"/>
    <n v="806.65"/>
    <n v="1917.85"/>
    <n v="4"/>
    <s v="Stayed"/>
    <x v="1"/>
    <n v="63"/>
    <n v="3921"/>
    <m/>
    <m/>
    <x v="1"/>
  </r>
  <r>
    <s v="3055-MJDSB"/>
    <s v="Male"/>
    <n v="24"/>
    <s v="Yes"/>
    <s v="No"/>
    <s v="No"/>
    <s v="No"/>
    <n v="0"/>
    <s v="United States"/>
    <s v="California"/>
    <s v="Planada"/>
    <n v="95365"/>
    <n v="37.329725000000003"/>
    <n v="-120.306399"/>
    <n v="4150"/>
    <s v="Q3"/>
    <s v="No"/>
    <n v="0"/>
    <x v="30"/>
    <s v="Offer E"/>
    <s v="No"/>
    <n v="0"/>
    <s v="No"/>
    <x v="0"/>
    <s v="DSL"/>
    <n v="52"/>
    <s v="No"/>
    <s v="No"/>
    <s v="No"/>
    <s v="No"/>
    <s v="No"/>
    <s v="No"/>
    <s v="No"/>
    <s v="Yes"/>
    <x v="0"/>
    <s v="Yes"/>
    <x v="2"/>
    <n v="24.6"/>
    <n v="190.1"/>
    <n v="0"/>
    <n v="0"/>
    <n v="0"/>
    <n v="190.1"/>
    <n v="5"/>
    <s v="Stayed"/>
    <x v="1"/>
    <n v="49"/>
    <n v="2323"/>
    <m/>
    <m/>
    <x v="1"/>
  </r>
  <r>
    <s v="9091-WTUUY"/>
    <s v="Male"/>
    <n v="30"/>
    <s v="No"/>
    <s v="No"/>
    <s v="Yes"/>
    <s v="No"/>
    <n v="0"/>
    <s v="United States"/>
    <s v="California"/>
    <s v="Ripon"/>
    <n v="95366"/>
    <n v="37.750777999999997"/>
    <n v="-121.13238"/>
    <n v="12646"/>
    <s v="Q3"/>
    <s v="Yes"/>
    <n v="4"/>
    <x v="69"/>
    <s v="None"/>
    <s v="Yes"/>
    <n v="25.74"/>
    <s v="No"/>
    <x v="0"/>
    <s v="DSL"/>
    <n v="51"/>
    <s v="Yes"/>
    <s v="No"/>
    <s v="Yes"/>
    <s v="Yes"/>
    <s v="Yes"/>
    <s v="No"/>
    <s v="No"/>
    <s v="Yes"/>
    <x v="2"/>
    <s v="No"/>
    <x v="2"/>
    <n v="69.25"/>
    <n v="4447.75"/>
    <n v="0"/>
    <n v="0"/>
    <n v="1647.36"/>
    <n v="6095.11"/>
    <n v="4"/>
    <s v="Stayed"/>
    <x v="1"/>
    <n v="25"/>
    <n v="4226"/>
    <m/>
    <m/>
    <x v="2"/>
  </r>
  <r>
    <s v="7115-IRDHS"/>
    <s v="Female"/>
    <n v="64"/>
    <s v="No"/>
    <s v="No"/>
    <s v="Yes"/>
    <s v="No"/>
    <n v="0"/>
    <s v="United States"/>
    <s v="California"/>
    <s v="Sonora"/>
    <n v="95370"/>
    <n v="37.982716000000003"/>
    <n v="-120.343732"/>
    <n v="25340"/>
    <s v="Q3"/>
    <s v="Yes"/>
    <n v="3"/>
    <x v="61"/>
    <s v="None"/>
    <s v="Yes"/>
    <n v="24.42"/>
    <s v="Yes"/>
    <x v="1"/>
    <s v="None"/>
    <n v="0"/>
    <s v="No"/>
    <s v="No"/>
    <s v="No"/>
    <s v="No"/>
    <s v="No"/>
    <s v="No"/>
    <s v="No"/>
    <s v="No"/>
    <x v="2"/>
    <s v="No"/>
    <x v="0"/>
    <n v="24.65"/>
    <n v="1830.05"/>
    <n v="0"/>
    <n v="0"/>
    <n v="1758.24"/>
    <n v="3588.29"/>
    <n v="5"/>
    <s v="Stayed"/>
    <x v="1"/>
    <n v="66"/>
    <n v="5065"/>
    <m/>
    <m/>
    <x v="2"/>
  </r>
  <r>
    <s v="8496-DMZUK"/>
    <s v="Male"/>
    <n v="62"/>
    <s v="No"/>
    <s v="No"/>
    <s v="No"/>
    <s v="No"/>
    <n v="0"/>
    <s v="United States"/>
    <s v="California"/>
    <s v="Soulsbyville"/>
    <n v="95372"/>
    <n v="37.990574000000002"/>
    <n v="-120.261821"/>
    <n v="1519"/>
    <s v="Q3"/>
    <s v="No"/>
    <n v="0"/>
    <x v="28"/>
    <s v="Offer C"/>
    <s v="Yes"/>
    <n v="7.19"/>
    <s v="Yes"/>
    <x v="0"/>
    <s v="Fiber Optic"/>
    <n v="18"/>
    <s v="Yes"/>
    <s v="Yes"/>
    <s v="Yes"/>
    <s v="No"/>
    <s v="No"/>
    <s v="No"/>
    <s v="No"/>
    <s v="Yes"/>
    <x v="1"/>
    <s v="No"/>
    <x v="0"/>
    <n v="90.4"/>
    <n v="2820.65"/>
    <n v="0"/>
    <n v="0"/>
    <n v="215.7"/>
    <n v="3036.35"/>
    <n v="4"/>
    <s v="Stayed"/>
    <x v="1"/>
    <n v="78"/>
    <n v="3171"/>
    <m/>
    <m/>
    <x v="2"/>
  </r>
  <r>
    <s v="2040-VZIKE"/>
    <s v="Female"/>
    <n v="56"/>
    <s v="No"/>
    <s v="No"/>
    <s v="Yes"/>
    <s v="No"/>
    <n v="0"/>
    <s v="United States"/>
    <s v="California"/>
    <s v="Stevinson"/>
    <n v="95374"/>
    <n v="37.316806999999997"/>
    <n v="-120.85575300000001"/>
    <n v="1960"/>
    <s v="Q3"/>
    <s v="Yes"/>
    <n v="3"/>
    <x v="23"/>
    <s v="None"/>
    <s v="Yes"/>
    <n v="44.81"/>
    <s v="Yes"/>
    <x v="0"/>
    <s v="Fiber Optic"/>
    <n v="10"/>
    <s v="Yes"/>
    <s v="No"/>
    <s v="No"/>
    <s v="No"/>
    <s v="Yes"/>
    <s v="Yes"/>
    <s v="Yes"/>
    <s v="Yes"/>
    <x v="0"/>
    <s v="Yes"/>
    <x v="2"/>
    <n v="100.85"/>
    <n v="4847.3500000000004"/>
    <n v="0"/>
    <n v="0"/>
    <n v="2195.69"/>
    <n v="7043.04"/>
    <n v="3"/>
    <s v="Stayed"/>
    <x v="1"/>
    <n v="53"/>
    <n v="5417"/>
    <m/>
    <m/>
    <x v="1"/>
  </r>
  <r>
    <s v="9068-VPWQQ"/>
    <s v="Male"/>
    <n v="21"/>
    <s v="Yes"/>
    <s v="No"/>
    <s v="Yes"/>
    <s v="No"/>
    <n v="0"/>
    <s v="United States"/>
    <s v="California"/>
    <s v="Tracy"/>
    <n v="95376"/>
    <n v="37.680968"/>
    <n v="-121.446049"/>
    <n v="69801"/>
    <s v="Q3"/>
    <s v="Yes"/>
    <n v="10"/>
    <x v="66"/>
    <s v="None"/>
    <s v="Yes"/>
    <n v="28.8"/>
    <s v="Yes"/>
    <x v="0"/>
    <s v="Cable"/>
    <n v="52"/>
    <s v="Yes"/>
    <s v="No"/>
    <s v="Yes"/>
    <s v="Yes"/>
    <s v="No"/>
    <s v="Yes"/>
    <s v="Yes"/>
    <s v="Yes"/>
    <x v="2"/>
    <s v="No"/>
    <x v="1"/>
    <n v="75.349999999999994"/>
    <n v="4729.3"/>
    <n v="0"/>
    <n v="0"/>
    <n v="1756.8"/>
    <n v="6486.1"/>
    <n v="4"/>
    <s v="Stayed"/>
    <x v="1"/>
    <n v="35"/>
    <n v="6466"/>
    <m/>
    <m/>
    <x v="2"/>
  </r>
  <r>
    <s v="0178-SZBHO"/>
    <s v="Male"/>
    <n v="54"/>
    <s v="No"/>
    <s v="No"/>
    <s v="Yes"/>
    <s v="Yes"/>
    <n v="1"/>
    <s v="United States"/>
    <s v="California"/>
    <s v="Tuolumne"/>
    <n v="95379"/>
    <n v="37.939768000000001"/>
    <n v="-120.188002"/>
    <n v="3979"/>
    <s v="Q3"/>
    <s v="Yes"/>
    <n v="7"/>
    <x v="58"/>
    <s v="None"/>
    <s v="Yes"/>
    <n v="1.0900000000000001"/>
    <s v="Yes"/>
    <x v="0"/>
    <s v="Fiber Optic"/>
    <n v="13"/>
    <s v="No"/>
    <s v="Yes"/>
    <s v="No"/>
    <s v="No"/>
    <s v="Yes"/>
    <s v="No"/>
    <s v="No"/>
    <s v="Yes"/>
    <x v="0"/>
    <s v="No"/>
    <x v="0"/>
    <n v="87.2"/>
    <n v="4017.45"/>
    <n v="0"/>
    <n v="0"/>
    <n v="51.23"/>
    <n v="4068.68"/>
    <n v="3"/>
    <s v="Stayed"/>
    <x v="1"/>
    <n v="76"/>
    <n v="3760"/>
    <m/>
    <m/>
    <x v="1"/>
  </r>
  <r>
    <s v="0384-RVBPI"/>
    <s v="Male"/>
    <n v="64"/>
    <s v="No"/>
    <s v="No"/>
    <s v="No"/>
    <s v="No"/>
    <n v="0"/>
    <s v="United States"/>
    <s v="California"/>
    <s v="Turlock"/>
    <n v="95380"/>
    <n v="37.474395999999999"/>
    <n v="-120.875917"/>
    <n v="40545"/>
    <s v="Q3"/>
    <s v="No"/>
    <n v="0"/>
    <x v="21"/>
    <s v="Offer D"/>
    <s v="Yes"/>
    <n v="12.6"/>
    <s v="No"/>
    <x v="0"/>
    <s v="DSL"/>
    <n v="29"/>
    <s v="Yes"/>
    <s v="No"/>
    <s v="Yes"/>
    <s v="No"/>
    <s v="No"/>
    <s v="Yes"/>
    <s v="Yes"/>
    <s v="Yes"/>
    <x v="0"/>
    <s v="No"/>
    <x v="1"/>
    <n v="64.400000000000006"/>
    <n v="1398.6"/>
    <n v="0"/>
    <n v="0"/>
    <n v="252"/>
    <n v="1650.6"/>
    <n v="3"/>
    <s v="Stayed"/>
    <x v="1"/>
    <n v="80"/>
    <n v="2120"/>
    <m/>
    <m/>
    <x v="1"/>
  </r>
  <r>
    <s v="1299-AURJA"/>
    <s v="Female"/>
    <n v="43"/>
    <s v="No"/>
    <s v="No"/>
    <s v="Yes"/>
    <s v="Yes"/>
    <n v="2"/>
    <s v="United States"/>
    <s v="California"/>
    <s v="Twain Harte"/>
    <n v="95383"/>
    <n v="38.107441000000001"/>
    <n v="-120.230625"/>
    <n v="4848"/>
    <s v="Q3"/>
    <s v="Yes"/>
    <n v="8"/>
    <x v="57"/>
    <s v="None"/>
    <s v="Yes"/>
    <n v="30.33"/>
    <s v="Yes"/>
    <x v="1"/>
    <s v="None"/>
    <n v="0"/>
    <s v="No"/>
    <s v="No"/>
    <s v="No"/>
    <s v="No"/>
    <s v="No"/>
    <s v="No"/>
    <s v="No"/>
    <s v="No"/>
    <x v="2"/>
    <s v="No"/>
    <x v="0"/>
    <n v="24.7"/>
    <n v="1685.9"/>
    <n v="0"/>
    <n v="0"/>
    <n v="2123.1"/>
    <n v="3809"/>
    <n v="4"/>
    <s v="Stayed"/>
    <x v="1"/>
    <n v="59"/>
    <n v="5907"/>
    <m/>
    <m/>
    <x v="2"/>
  </r>
  <r>
    <s v="4525-VZCZG"/>
    <s v="Male"/>
    <n v="58"/>
    <s v="No"/>
    <s v="No"/>
    <s v="No"/>
    <s v="Yes"/>
    <n v="1"/>
    <s v="United States"/>
    <s v="California"/>
    <s v="Vernalis"/>
    <n v="95385"/>
    <n v="37.609095000000003"/>
    <n v="-121.263381"/>
    <n v="274"/>
    <s v="Q3"/>
    <s v="No"/>
    <n v="0"/>
    <x v="16"/>
    <s v="None"/>
    <s v="Yes"/>
    <n v="20.93"/>
    <s v="No"/>
    <x v="0"/>
    <s v="Fiber Optic"/>
    <n v="11"/>
    <s v="Yes"/>
    <s v="Yes"/>
    <s v="No"/>
    <s v="Yes"/>
    <s v="Yes"/>
    <s v="Yes"/>
    <s v="Yes"/>
    <s v="No"/>
    <x v="1"/>
    <s v="Yes"/>
    <x v="0"/>
    <n v="105.85"/>
    <n v="5826.65"/>
    <n v="0"/>
    <n v="10"/>
    <n v="1130.22"/>
    <n v="6966.87"/>
    <n v="4"/>
    <s v="Stayed"/>
    <x v="1"/>
    <n v="35"/>
    <n v="5915"/>
    <m/>
    <m/>
    <x v="2"/>
  </r>
  <r>
    <s v="2788-CJQAQ"/>
    <s v="Male"/>
    <n v="39"/>
    <s v="No"/>
    <s v="No"/>
    <s v="No"/>
    <s v="No"/>
    <n v="0"/>
    <s v="United States"/>
    <s v="California"/>
    <s v="Winton"/>
    <n v="95388"/>
    <n v="37.421298999999998"/>
    <n v="-120.599587"/>
    <n v="11463"/>
    <s v="Q3"/>
    <s v="No"/>
    <n v="0"/>
    <x v="11"/>
    <s v="Offer D"/>
    <s v="Yes"/>
    <n v="22.31"/>
    <s v="No"/>
    <x v="1"/>
    <s v="None"/>
    <n v="0"/>
    <s v="No"/>
    <s v="No"/>
    <s v="No"/>
    <s v="No"/>
    <s v="No"/>
    <s v="No"/>
    <s v="No"/>
    <s v="No"/>
    <x v="1"/>
    <s v="No"/>
    <x v="2"/>
    <n v="19.45"/>
    <n v="270.2"/>
    <n v="0"/>
    <n v="0"/>
    <n v="290.02999999999997"/>
    <n v="560.23"/>
    <n v="5"/>
    <s v="Stayed"/>
    <x v="1"/>
    <n v="37"/>
    <n v="3799"/>
    <m/>
    <m/>
    <x v="2"/>
  </r>
  <r>
    <s v="0319-QZTCO"/>
    <s v="Female"/>
    <n v="25"/>
    <s v="Yes"/>
    <s v="No"/>
    <s v="Yes"/>
    <s v="Yes"/>
    <n v="2"/>
    <s v="United States"/>
    <s v="California"/>
    <s v="Santa Rosa"/>
    <n v="95401"/>
    <n v="38.460517000000003"/>
    <n v="-122.790335"/>
    <n v="36125"/>
    <s v="Q3"/>
    <s v="Yes"/>
    <n v="9"/>
    <x v="10"/>
    <s v="Offer E"/>
    <s v="Yes"/>
    <n v="11.47"/>
    <s v="No"/>
    <x v="0"/>
    <s v="DSL"/>
    <n v="51"/>
    <s v="No"/>
    <s v="Yes"/>
    <s v="No"/>
    <s v="No"/>
    <s v="Yes"/>
    <s v="No"/>
    <s v="No"/>
    <s v="Yes"/>
    <x v="0"/>
    <s v="Yes"/>
    <x v="1"/>
    <n v="58.7"/>
    <n v="168.6"/>
    <n v="0"/>
    <n v="0"/>
    <n v="34.409999999999997"/>
    <n v="203.01"/>
    <n v="3"/>
    <s v="Joined"/>
    <x v="1"/>
    <n v="52"/>
    <n v="3654"/>
    <m/>
    <m/>
    <x v="1"/>
  </r>
  <r>
    <s v="2120-SMPEX"/>
    <s v="Male"/>
    <n v="43"/>
    <s v="No"/>
    <s v="No"/>
    <s v="No"/>
    <s v="No"/>
    <n v="0"/>
    <s v="United States"/>
    <s v="California"/>
    <s v="Santa Rosa"/>
    <n v="95403"/>
    <n v="38.488430999999999"/>
    <n v="-122.75283899999999"/>
    <n v="40270"/>
    <s v="Q3"/>
    <s v="No"/>
    <n v="0"/>
    <x v="3"/>
    <s v="Offer C"/>
    <s v="Yes"/>
    <n v="17.64"/>
    <s v="No"/>
    <x v="1"/>
    <s v="None"/>
    <n v="0"/>
    <s v="No"/>
    <s v="No"/>
    <s v="No"/>
    <s v="No"/>
    <s v="No"/>
    <s v="No"/>
    <s v="No"/>
    <s v="No"/>
    <x v="0"/>
    <s v="Yes"/>
    <x v="2"/>
    <n v="20.149999999999999"/>
    <n v="536.35"/>
    <n v="0"/>
    <n v="0"/>
    <n v="441"/>
    <n v="977.35"/>
    <n v="5"/>
    <s v="Stayed"/>
    <x v="1"/>
    <n v="58"/>
    <n v="3848"/>
    <m/>
    <m/>
    <x v="1"/>
  </r>
  <r>
    <s v="0096-FCPUF"/>
    <s v="Male"/>
    <n v="58"/>
    <s v="No"/>
    <s v="No"/>
    <s v="No"/>
    <s v="No"/>
    <n v="0"/>
    <s v="United States"/>
    <s v="California"/>
    <s v="Santa Rosa"/>
    <n v="95404"/>
    <n v="38.526941000000001"/>
    <n v="-122.709096"/>
    <n v="35057"/>
    <s v="Q3"/>
    <s v="No"/>
    <n v="0"/>
    <x v="28"/>
    <s v="None"/>
    <s v="Yes"/>
    <n v="2.64"/>
    <s v="Yes"/>
    <x v="0"/>
    <s v="DSL"/>
    <n v="15"/>
    <s v="Yes"/>
    <s v="No"/>
    <s v="No"/>
    <s v="No"/>
    <s v="No"/>
    <s v="Yes"/>
    <s v="Yes"/>
    <s v="Yes"/>
    <x v="0"/>
    <s v="Yes"/>
    <x v="2"/>
    <n v="64.5"/>
    <n v="1888.45"/>
    <n v="0"/>
    <n v="0"/>
    <n v="79.2"/>
    <n v="1967.65"/>
    <n v="3"/>
    <s v="Stayed"/>
    <x v="1"/>
    <n v="48"/>
    <n v="5039"/>
    <m/>
    <m/>
    <x v="1"/>
  </r>
  <r>
    <s v="0668-OGMHD"/>
    <s v="Female"/>
    <n v="20"/>
    <s v="Yes"/>
    <s v="No"/>
    <s v="Yes"/>
    <s v="No"/>
    <n v="0"/>
    <s v="United States"/>
    <s v="California"/>
    <s v="Santa Rosa"/>
    <n v="95405"/>
    <n v="38.439695999999998"/>
    <n v="-122.668817"/>
    <n v="22250"/>
    <s v="Q3"/>
    <s v="Yes"/>
    <n v="8"/>
    <x v="18"/>
    <s v="Offer D"/>
    <s v="No"/>
    <n v="0"/>
    <s v="No"/>
    <x v="0"/>
    <s v="DSL"/>
    <n v="59"/>
    <s v="Yes"/>
    <s v="No"/>
    <s v="No"/>
    <s v="No"/>
    <s v="No"/>
    <s v="No"/>
    <s v="No"/>
    <s v="Yes"/>
    <x v="0"/>
    <s v="No"/>
    <x v="0"/>
    <n v="28.5"/>
    <n v="629.35"/>
    <n v="0"/>
    <n v="0"/>
    <n v="0"/>
    <n v="629.35"/>
    <n v="4"/>
    <s v="Stayed"/>
    <x v="1"/>
    <n v="77"/>
    <n v="3766"/>
    <m/>
    <m/>
    <x v="1"/>
  </r>
  <r>
    <s v="9408-HRXRK"/>
    <s v="Female"/>
    <n v="63"/>
    <s v="No"/>
    <s v="No"/>
    <s v="Yes"/>
    <s v="Yes"/>
    <n v="1"/>
    <s v="United States"/>
    <s v="California"/>
    <s v="Annapolis"/>
    <n v="95412"/>
    <n v="38.731054999999998"/>
    <n v="-123.316553"/>
    <n v="747"/>
    <s v="Q3"/>
    <s v="Yes"/>
    <n v="9"/>
    <x v="55"/>
    <s v="None"/>
    <s v="Yes"/>
    <n v="47.48"/>
    <s v="Yes"/>
    <x v="0"/>
    <s v="Fiber Optic"/>
    <n v="20"/>
    <s v="Yes"/>
    <s v="Yes"/>
    <s v="No"/>
    <s v="No"/>
    <s v="Yes"/>
    <s v="Yes"/>
    <s v="Yes"/>
    <s v="Yes"/>
    <x v="0"/>
    <s v="Yes"/>
    <x v="0"/>
    <n v="105.15"/>
    <n v="4730.8999999999996"/>
    <n v="0"/>
    <n v="0"/>
    <n v="2136.6"/>
    <n v="6867.5"/>
    <n v="4"/>
    <s v="Stayed"/>
    <x v="1"/>
    <n v="22"/>
    <n v="5915"/>
    <m/>
    <m/>
    <x v="1"/>
  </r>
  <r>
    <s v="5593-SUAOO"/>
    <s v="Female"/>
    <n v="60"/>
    <s v="No"/>
    <s v="No"/>
    <s v="Yes"/>
    <s v="Yes"/>
    <n v="3"/>
    <s v="United States"/>
    <s v="California"/>
    <s v="Boonville"/>
    <n v="95415"/>
    <n v="39.025866999999998"/>
    <n v="-123.38154400000001"/>
    <n v="1374"/>
    <s v="Q3"/>
    <s v="Yes"/>
    <n v="6"/>
    <x v="13"/>
    <s v="None"/>
    <s v="Yes"/>
    <n v="41.45"/>
    <s v="Yes"/>
    <x v="0"/>
    <s v="Fiber Optic"/>
    <n v="53"/>
    <s v="No"/>
    <s v="Yes"/>
    <s v="Yes"/>
    <s v="No"/>
    <s v="No"/>
    <s v="No"/>
    <s v="No"/>
    <s v="Yes"/>
    <x v="1"/>
    <s v="No"/>
    <x v="0"/>
    <n v="83.15"/>
    <n v="2033.05"/>
    <n v="0"/>
    <n v="0"/>
    <n v="994.8"/>
    <n v="3027.85"/>
    <n v="5"/>
    <s v="Stayed"/>
    <x v="1"/>
    <n v="53"/>
    <n v="2404"/>
    <m/>
    <m/>
    <x v="2"/>
  </r>
  <r>
    <s v="6766-HFKLA"/>
    <s v="Female"/>
    <n v="60"/>
    <s v="No"/>
    <s v="No"/>
    <s v="Yes"/>
    <s v="No"/>
    <n v="0"/>
    <s v="United States"/>
    <s v="California"/>
    <s v="Cazadero"/>
    <n v="95421"/>
    <n v="38.578806999999998"/>
    <n v="-123.19338"/>
    <n v="1575"/>
    <s v="Q3"/>
    <s v="Yes"/>
    <n v="10"/>
    <x v="25"/>
    <s v="None"/>
    <s v="Yes"/>
    <n v="10.130000000000001"/>
    <s v="Yes"/>
    <x v="0"/>
    <s v="Fiber Optic"/>
    <n v="13"/>
    <s v="No"/>
    <s v="No"/>
    <s v="Yes"/>
    <s v="Yes"/>
    <s v="Yes"/>
    <s v="Yes"/>
    <s v="Yes"/>
    <s v="Yes"/>
    <x v="2"/>
    <s v="No"/>
    <x v="0"/>
    <n v="103.2"/>
    <n v="5744.35"/>
    <n v="0"/>
    <n v="0"/>
    <n v="567.28"/>
    <n v="6311.63"/>
    <n v="5"/>
    <s v="Stayed"/>
    <x v="1"/>
    <n v="34"/>
    <n v="4534"/>
    <m/>
    <m/>
    <x v="2"/>
  </r>
  <r>
    <s v="7617-EYGLW"/>
    <s v="Male"/>
    <n v="62"/>
    <s v="No"/>
    <s v="No"/>
    <s v="No"/>
    <s v="No"/>
    <n v="0"/>
    <s v="United States"/>
    <s v="California"/>
    <s v="Clearlake Oaks"/>
    <n v="95423"/>
    <n v="39.071159999999999"/>
    <n v="-122.59854199999999"/>
    <n v="3684"/>
    <s v="Q3"/>
    <s v="No"/>
    <n v="0"/>
    <x v="0"/>
    <s v="Offer E"/>
    <s v="Yes"/>
    <n v="46.59"/>
    <s v="No"/>
    <x v="1"/>
    <s v="None"/>
    <n v="0"/>
    <s v="No"/>
    <s v="No"/>
    <s v="No"/>
    <s v="No"/>
    <s v="No"/>
    <s v="No"/>
    <s v="No"/>
    <s v="No"/>
    <x v="0"/>
    <s v="No"/>
    <x v="0"/>
    <n v="19.45"/>
    <n v="19.45"/>
    <n v="0"/>
    <n v="0"/>
    <n v="46.59"/>
    <n v="66.040000000000006"/>
    <n v="3"/>
    <s v="Joined"/>
    <x v="1"/>
    <n v="64"/>
    <n v="5820"/>
    <m/>
    <m/>
    <x v="0"/>
  </r>
  <r>
    <s v="2226-ICFDO"/>
    <s v="Female"/>
    <n v="39"/>
    <s v="No"/>
    <s v="No"/>
    <s v="Yes"/>
    <s v="No"/>
    <n v="0"/>
    <s v="United States"/>
    <s v="California"/>
    <s v="Covelo"/>
    <n v="95428"/>
    <n v="39.833069999999999"/>
    <n v="-123.178765"/>
    <n v="2296"/>
    <s v="Q3"/>
    <s v="Yes"/>
    <n v="9"/>
    <x v="61"/>
    <s v="None"/>
    <s v="Yes"/>
    <n v="10.87"/>
    <s v="Yes"/>
    <x v="0"/>
    <s v="DSL"/>
    <n v="24"/>
    <s v="Yes"/>
    <s v="No"/>
    <s v="Yes"/>
    <s v="Yes"/>
    <s v="Yes"/>
    <s v="Yes"/>
    <s v="Yes"/>
    <s v="Yes"/>
    <x v="2"/>
    <s v="Yes"/>
    <x v="1"/>
    <n v="85.9"/>
    <n v="6110.75"/>
    <n v="0"/>
    <n v="0"/>
    <n v="782.64"/>
    <n v="6893.39"/>
    <n v="4"/>
    <s v="Stayed"/>
    <x v="1"/>
    <n v="72"/>
    <n v="6361"/>
    <m/>
    <m/>
    <x v="2"/>
  </r>
  <r>
    <s v="5529-GIBVH"/>
    <s v="Female"/>
    <n v="57"/>
    <s v="No"/>
    <s v="No"/>
    <s v="No"/>
    <s v="No"/>
    <n v="0"/>
    <s v="United States"/>
    <s v="California"/>
    <s v="Duncans Mills"/>
    <n v="95430"/>
    <n v="38.445602999999998"/>
    <n v="-123.063756"/>
    <n v="187"/>
    <s v="Q3"/>
    <s v="No"/>
    <n v="0"/>
    <x v="58"/>
    <s v="None"/>
    <s v="Yes"/>
    <n v="3.49"/>
    <s v="No"/>
    <x v="1"/>
    <s v="None"/>
    <n v="0"/>
    <s v="No"/>
    <s v="No"/>
    <s v="No"/>
    <s v="No"/>
    <s v="No"/>
    <s v="No"/>
    <s v="No"/>
    <s v="No"/>
    <x v="2"/>
    <s v="No"/>
    <x v="1"/>
    <n v="20.149999999999999"/>
    <n v="1046.2"/>
    <n v="0"/>
    <n v="0"/>
    <n v="164.03"/>
    <n v="1210.23"/>
    <n v="3"/>
    <s v="Stayed"/>
    <x v="1"/>
    <n v="74"/>
    <n v="2618"/>
    <m/>
    <m/>
    <x v="2"/>
  </r>
  <r>
    <s v="9992-UJOEL"/>
    <s v="Male"/>
    <n v="22"/>
    <s v="Yes"/>
    <s v="No"/>
    <s v="No"/>
    <s v="No"/>
    <n v="0"/>
    <s v="United States"/>
    <s v="California"/>
    <s v="Elk"/>
    <n v="95432"/>
    <n v="39.108252"/>
    <n v="-123.645121"/>
    <n v="383"/>
    <s v="Q3"/>
    <s v="No"/>
    <n v="0"/>
    <x v="17"/>
    <s v="Offer E"/>
    <s v="Yes"/>
    <n v="18.62"/>
    <s v="No"/>
    <x v="0"/>
    <s v="DSL"/>
    <n v="51"/>
    <s v="No"/>
    <s v="Yes"/>
    <s v="No"/>
    <s v="No"/>
    <s v="No"/>
    <s v="No"/>
    <s v="No"/>
    <s v="Yes"/>
    <x v="0"/>
    <s v="Yes"/>
    <x v="1"/>
    <n v="50.3"/>
    <n v="92.75"/>
    <n v="0"/>
    <n v="0"/>
    <n v="37.24"/>
    <n v="129.99"/>
    <n v="5"/>
    <s v="Joined"/>
    <x v="1"/>
    <n v="33"/>
    <n v="5870"/>
    <m/>
    <m/>
    <x v="1"/>
  </r>
  <r>
    <s v="4741-WWJQZ"/>
    <s v="Female"/>
    <n v="49"/>
    <s v="No"/>
    <s v="No"/>
    <s v="Yes"/>
    <s v="No"/>
    <n v="0"/>
    <s v="United States"/>
    <s v="California"/>
    <s v="Forestville"/>
    <n v="95436"/>
    <n v="38.499302"/>
    <n v="-122.92444"/>
    <n v="6216"/>
    <s v="Q3"/>
    <s v="No"/>
    <n v="0"/>
    <x v="17"/>
    <s v="Offer E"/>
    <s v="Yes"/>
    <n v="26.58"/>
    <s v="No"/>
    <x v="0"/>
    <s v="Fiber Optic"/>
    <n v="23"/>
    <s v="Yes"/>
    <s v="No"/>
    <s v="No"/>
    <s v="Yes"/>
    <s v="No"/>
    <s v="No"/>
    <s v="No"/>
    <s v="Yes"/>
    <x v="0"/>
    <s v="Yes"/>
    <x v="0"/>
    <n v="80.150000000000006"/>
    <n v="194.55"/>
    <n v="0"/>
    <n v="0"/>
    <n v="53.16"/>
    <n v="247.71"/>
    <n v="3"/>
    <s v="Joined"/>
    <x v="1"/>
    <n v="26"/>
    <n v="5251"/>
    <m/>
    <m/>
    <x v="0"/>
  </r>
  <r>
    <s v="6625-UTXEW"/>
    <s v="Female"/>
    <n v="26"/>
    <s v="Yes"/>
    <s v="No"/>
    <s v="Yes"/>
    <s v="No"/>
    <n v="0"/>
    <s v="United States"/>
    <s v="California"/>
    <s v="Fort Bragg"/>
    <n v="95437"/>
    <n v="39.455554999999997"/>
    <n v="-123.68397899999999"/>
    <n v="14417"/>
    <s v="Q3"/>
    <s v="Yes"/>
    <n v="1"/>
    <x v="36"/>
    <s v="Offer D"/>
    <s v="Yes"/>
    <n v="46.88"/>
    <s v="No"/>
    <x v="0"/>
    <s v="Cable"/>
    <n v="73"/>
    <s v="No"/>
    <s v="Yes"/>
    <s v="No"/>
    <s v="No"/>
    <s v="No"/>
    <s v="No"/>
    <s v="No"/>
    <s v="Yes"/>
    <x v="0"/>
    <s v="Yes"/>
    <x v="0"/>
    <n v="51.25"/>
    <n v="612.1"/>
    <n v="0"/>
    <n v="0"/>
    <n v="562.55999999999995"/>
    <n v="1174.6600000000001"/>
    <n v="3"/>
    <s v="Stayed"/>
    <x v="1"/>
    <n v="57"/>
    <n v="3097"/>
    <m/>
    <m/>
    <x v="1"/>
  </r>
  <r>
    <s v="6244-BESBM"/>
    <s v="Male"/>
    <n v="61"/>
    <s v="No"/>
    <s v="No"/>
    <s v="Yes"/>
    <s v="Yes"/>
    <n v="1"/>
    <s v="United States"/>
    <s v="California"/>
    <s v="Geyserville"/>
    <n v="95441"/>
    <n v="38.731771000000002"/>
    <n v="-123.064272"/>
    <n v="2349"/>
    <s v="Q3"/>
    <s v="Yes"/>
    <n v="6"/>
    <x v="50"/>
    <s v="None"/>
    <s v="Yes"/>
    <n v="12.02"/>
    <s v="No"/>
    <x v="0"/>
    <s v="Fiber Optic"/>
    <n v="30"/>
    <s v="No"/>
    <s v="No"/>
    <s v="No"/>
    <s v="Yes"/>
    <s v="Yes"/>
    <s v="Yes"/>
    <s v="Yes"/>
    <s v="Yes"/>
    <x v="2"/>
    <s v="Yes"/>
    <x v="1"/>
    <n v="95.2"/>
    <n v="6671.7"/>
    <n v="0"/>
    <n v="0"/>
    <n v="829.38"/>
    <n v="7501.08"/>
    <n v="4"/>
    <s v="Stayed"/>
    <x v="1"/>
    <n v="34"/>
    <n v="6166"/>
    <m/>
    <m/>
    <x v="2"/>
  </r>
  <r>
    <s v="2612-PHGOX"/>
    <s v="Male"/>
    <n v="47"/>
    <s v="No"/>
    <s v="No"/>
    <s v="Yes"/>
    <s v="No"/>
    <n v="0"/>
    <s v="United States"/>
    <s v="California"/>
    <s v="Graton"/>
    <n v="95444"/>
    <n v="38.434362"/>
    <n v="-122.86891"/>
    <n v="390"/>
    <s v="Q3"/>
    <s v="Yes"/>
    <n v="4"/>
    <x v="69"/>
    <s v="None"/>
    <s v="Yes"/>
    <n v="6.59"/>
    <s v="Yes"/>
    <x v="0"/>
    <s v="Cable"/>
    <n v="20"/>
    <s v="No"/>
    <s v="Yes"/>
    <s v="Yes"/>
    <s v="Yes"/>
    <s v="Yes"/>
    <s v="No"/>
    <s v="No"/>
    <s v="Yes"/>
    <x v="2"/>
    <s v="Yes"/>
    <x v="0"/>
    <n v="76.099999999999994"/>
    <n v="4818.8"/>
    <n v="0"/>
    <n v="0"/>
    <n v="421.76"/>
    <n v="5240.5600000000004"/>
    <n v="4"/>
    <s v="Stayed"/>
    <x v="1"/>
    <n v="26"/>
    <n v="4222"/>
    <m/>
    <m/>
    <x v="2"/>
  </r>
  <r>
    <s v="8480-PPONV"/>
    <s v="Male"/>
    <n v="56"/>
    <s v="No"/>
    <s v="No"/>
    <s v="Yes"/>
    <s v="Yes"/>
    <n v="3"/>
    <s v="United States"/>
    <s v="California"/>
    <s v="Guerneville"/>
    <n v="95446"/>
    <n v="38.525759999999998"/>
    <n v="-123.013347"/>
    <n v="4913"/>
    <s v="Q3"/>
    <s v="Yes"/>
    <n v="3"/>
    <x v="34"/>
    <s v="None"/>
    <s v="Yes"/>
    <n v="40.659999999999997"/>
    <s v="Yes"/>
    <x v="0"/>
    <s v="Fiber Optic"/>
    <n v="21"/>
    <s v="Yes"/>
    <s v="Yes"/>
    <s v="Yes"/>
    <s v="Yes"/>
    <s v="Yes"/>
    <s v="Yes"/>
    <s v="Yes"/>
    <s v="Yes"/>
    <x v="2"/>
    <s v="No"/>
    <x v="0"/>
    <n v="115.55"/>
    <n v="7159.05"/>
    <n v="0"/>
    <n v="0"/>
    <n v="2520.9199999999901"/>
    <n v="9679.9699999999993"/>
    <n v="3"/>
    <s v="Stayed"/>
    <x v="1"/>
    <n v="25"/>
    <n v="6349"/>
    <m/>
    <m/>
    <x v="2"/>
  </r>
  <r>
    <s v="8780-IHCRN"/>
    <s v="Male"/>
    <n v="23"/>
    <s v="Yes"/>
    <s v="No"/>
    <s v="Yes"/>
    <s v="Yes"/>
    <n v="2"/>
    <s v="United States"/>
    <s v="California"/>
    <s v="Healdsburg"/>
    <n v="95448"/>
    <n v="38.618347"/>
    <n v="-122.908422"/>
    <n v="17979"/>
    <s v="Q3"/>
    <s v="Yes"/>
    <n v="5"/>
    <x v="71"/>
    <s v="None"/>
    <s v="Yes"/>
    <n v="28.92"/>
    <s v="Yes"/>
    <x v="1"/>
    <s v="None"/>
    <n v="0"/>
    <s v="No"/>
    <s v="No"/>
    <s v="No"/>
    <s v="No"/>
    <s v="No"/>
    <s v="No"/>
    <s v="No"/>
    <s v="No"/>
    <x v="2"/>
    <s v="No"/>
    <x v="1"/>
    <n v="24.65"/>
    <n v="1574.5"/>
    <n v="0"/>
    <n v="0"/>
    <n v="1821.96"/>
    <n v="3396.46"/>
    <n v="4"/>
    <s v="Stayed"/>
    <x v="1"/>
    <n v="40"/>
    <n v="4392"/>
    <m/>
    <m/>
    <x v="2"/>
  </r>
  <r>
    <s v="4598-ZADCK"/>
    <s v="Female"/>
    <n v="34"/>
    <s v="No"/>
    <s v="No"/>
    <s v="No"/>
    <s v="No"/>
    <n v="0"/>
    <s v="United States"/>
    <s v="California"/>
    <s v="Hopland"/>
    <n v="95449"/>
    <n v="38.937060000000002"/>
    <n v="-123.118111"/>
    <n v="1373"/>
    <s v="Q3"/>
    <s v="No"/>
    <n v="0"/>
    <x v="56"/>
    <s v="None"/>
    <s v="No"/>
    <n v="0"/>
    <s v="No"/>
    <x v="0"/>
    <s v="DSL"/>
    <n v="25"/>
    <s v="Yes"/>
    <s v="Yes"/>
    <s v="Yes"/>
    <s v="Yes"/>
    <s v="Yes"/>
    <s v="No"/>
    <s v="No"/>
    <s v="Yes"/>
    <x v="1"/>
    <s v="Yes"/>
    <x v="0"/>
    <n v="53.6"/>
    <n v="2879.2"/>
    <n v="0"/>
    <n v="0"/>
    <n v="0"/>
    <n v="2879.2"/>
    <n v="3"/>
    <s v="Stayed"/>
    <x v="1"/>
    <n v="28"/>
    <n v="5183"/>
    <m/>
    <m/>
    <x v="2"/>
  </r>
  <r>
    <s v="1257-SXUXQ"/>
    <s v="Male"/>
    <n v="20"/>
    <s v="Yes"/>
    <s v="No"/>
    <s v="Yes"/>
    <s v="Yes"/>
    <n v="1"/>
    <s v="United States"/>
    <s v="California"/>
    <s v="Jenner"/>
    <n v="95450"/>
    <n v="38.505994999999999"/>
    <n v="-123.18701900000001"/>
    <n v="438"/>
    <s v="Q3"/>
    <s v="Yes"/>
    <n v="10"/>
    <x v="20"/>
    <s v="None"/>
    <s v="Yes"/>
    <n v="8.0399999999999991"/>
    <s v="No"/>
    <x v="1"/>
    <s v="None"/>
    <n v="0"/>
    <s v="No"/>
    <s v="No"/>
    <s v="No"/>
    <s v="No"/>
    <s v="No"/>
    <s v="No"/>
    <s v="No"/>
    <s v="No"/>
    <x v="0"/>
    <s v="No"/>
    <x v="1"/>
    <n v="19.45"/>
    <n v="86.05"/>
    <n v="0"/>
    <n v="0"/>
    <n v="40.199999999999903"/>
    <n v="126.25"/>
    <n v="3"/>
    <s v="Stayed"/>
    <x v="1"/>
    <n v="79"/>
    <n v="4573"/>
    <m/>
    <m/>
    <x v="1"/>
  </r>
  <r>
    <s v="7182-OVLBJ"/>
    <s v="Female"/>
    <n v="32"/>
    <s v="No"/>
    <s v="No"/>
    <s v="Yes"/>
    <s v="Yes"/>
    <n v="3"/>
    <s v="United States"/>
    <s v="California"/>
    <s v="Kenwood"/>
    <n v="95452"/>
    <n v="38.419525"/>
    <n v="-122.521585"/>
    <n v="1653"/>
    <s v="Q3"/>
    <s v="Yes"/>
    <n v="4"/>
    <x v="34"/>
    <s v="None"/>
    <s v="Yes"/>
    <n v="28.64"/>
    <s v="Yes"/>
    <x v="0"/>
    <s v="Fiber Optic"/>
    <n v="52"/>
    <s v="Yes"/>
    <s v="No"/>
    <s v="No"/>
    <s v="No"/>
    <s v="Yes"/>
    <s v="Yes"/>
    <s v="Yes"/>
    <s v="No"/>
    <x v="2"/>
    <s v="Yes"/>
    <x v="0"/>
    <n v="101.15"/>
    <n v="6638.35"/>
    <n v="0"/>
    <n v="30"/>
    <n v="1775.68"/>
    <n v="8444.0300000000007"/>
    <n v="3"/>
    <s v="Stayed"/>
    <x v="1"/>
    <n v="36"/>
    <n v="5735"/>
    <m/>
    <m/>
    <x v="2"/>
  </r>
  <r>
    <s v="5095-ETBRJ"/>
    <s v="Female"/>
    <n v="28"/>
    <s v="Yes"/>
    <s v="No"/>
    <s v="Yes"/>
    <s v="No"/>
    <n v="0"/>
    <s v="United States"/>
    <s v="California"/>
    <s v="Lakeport"/>
    <n v="95453"/>
    <n v="39.080469000000001"/>
    <n v="-122.95517599999999"/>
    <n v="11180"/>
    <s v="Q3"/>
    <s v="Yes"/>
    <n v="5"/>
    <x v="19"/>
    <s v="None"/>
    <s v="Yes"/>
    <n v="2.36"/>
    <s v="No"/>
    <x v="0"/>
    <s v="DSL"/>
    <n v="69"/>
    <s v="Yes"/>
    <s v="Yes"/>
    <s v="No"/>
    <s v="Yes"/>
    <s v="No"/>
    <s v="No"/>
    <s v="No"/>
    <s v="Yes"/>
    <x v="2"/>
    <s v="No"/>
    <x v="1"/>
    <n v="56.8"/>
    <n v="3112.05"/>
    <n v="0"/>
    <n v="0"/>
    <n v="129.79999999999899"/>
    <n v="3241.85"/>
    <n v="4"/>
    <s v="Stayed"/>
    <x v="1"/>
    <n v="33"/>
    <n v="4702"/>
    <m/>
    <m/>
    <x v="2"/>
  </r>
  <r>
    <s v="4821-WQOYN"/>
    <s v="Female"/>
    <n v="25"/>
    <s v="Yes"/>
    <s v="No"/>
    <s v="Yes"/>
    <s v="Yes"/>
    <n v="2"/>
    <s v="United States"/>
    <s v="California"/>
    <s v="Little River"/>
    <n v="95456"/>
    <n v="39.245911"/>
    <n v="-123.77213999999999"/>
    <n v="882"/>
    <s v="Q3"/>
    <s v="Yes"/>
    <n v="6"/>
    <x v="61"/>
    <s v="None"/>
    <s v="Yes"/>
    <n v="22.05"/>
    <s v="No"/>
    <x v="1"/>
    <s v="None"/>
    <n v="0"/>
    <s v="No"/>
    <s v="No"/>
    <s v="No"/>
    <s v="No"/>
    <s v="No"/>
    <s v="No"/>
    <s v="No"/>
    <s v="No"/>
    <x v="2"/>
    <s v="Yes"/>
    <x v="1"/>
    <n v="20.100000000000001"/>
    <n v="1326.25"/>
    <n v="0"/>
    <n v="0"/>
    <n v="1587.6"/>
    <n v="2913.85"/>
    <n v="4"/>
    <s v="Stayed"/>
    <x v="1"/>
    <n v="41"/>
    <n v="4603"/>
    <m/>
    <m/>
    <x v="2"/>
  </r>
  <r>
    <s v="4730-AWNAU"/>
    <s v="Male"/>
    <n v="59"/>
    <s v="No"/>
    <s v="No"/>
    <s v="Yes"/>
    <s v="No"/>
    <n v="0"/>
    <s v="United States"/>
    <s v="California"/>
    <s v="Lower Lake"/>
    <n v="95457"/>
    <n v="38.925545"/>
    <n v="-122.549083"/>
    <n v="2644"/>
    <s v="Q3"/>
    <s v="Yes"/>
    <n v="7"/>
    <x v="54"/>
    <s v="None"/>
    <s v="No"/>
    <n v="0"/>
    <s v="No"/>
    <x v="0"/>
    <s v="DSL"/>
    <n v="24"/>
    <s v="Yes"/>
    <s v="No"/>
    <s v="Yes"/>
    <s v="Yes"/>
    <s v="Yes"/>
    <s v="Yes"/>
    <s v="Yes"/>
    <s v="Yes"/>
    <x v="1"/>
    <s v="No"/>
    <x v="1"/>
    <n v="60.7"/>
    <n v="2234.5500000000002"/>
    <n v="0"/>
    <n v="0"/>
    <n v="0"/>
    <n v="2234.5500000000002"/>
    <n v="3"/>
    <s v="Stayed"/>
    <x v="1"/>
    <n v="69"/>
    <n v="3671"/>
    <m/>
    <m/>
    <x v="2"/>
  </r>
  <r>
    <s v="3452-FLHYD"/>
    <s v="Male"/>
    <n v="47"/>
    <s v="No"/>
    <s v="No"/>
    <s v="Yes"/>
    <s v="No"/>
    <n v="0"/>
    <s v="United States"/>
    <s v="California"/>
    <s v="Lucerne"/>
    <n v="95458"/>
    <n v="39.141933999999999"/>
    <n v="-122.770679"/>
    <n v="3002"/>
    <s v="Q3"/>
    <s v="Yes"/>
    <n v="3"/>
    <x v="3"/>
    <s v="None"/>
    <s v="Yes"/>
    <n v="25.08"/>
    <s v="No"/>
    <x v="1"/>
    <s v="None"/>
    <n v="0"/>
    <s v="No"/>
    <s v="No"/>
    <s v="No"/>
    <s v="No"/>
    <s v="No"/>
    <s v="No"/>
    <s v="No"/>
    <s v="No"/>
    <x v="1"/>
    <s v="Yes"/>
    <x v="0"/>
    <n v="20.95"/>
    <n v="495.15"/>
    <n v="0"/>
    <n v="0"/>
    <n v="627"/>
    <n v="1122.1500000000001"/>
    <n v="4"/>
    <s v="Stayed"/>
    <x v="1"/>
    <n v="77"/>
    <n v="5682"/>
    <m/>
    <m/>
    <x v="2"/>
  </r>
  <r>
    <s v="9531-NSBMR"/>
    <s v="Female"/>
    <n v="44"/>
    <s v="No"/>
    <s v="No"/>
    <s v="No"/>
    <s v="No"/>
    <n v="0"/>
    <s v="United States"/>
    <s v="California"/>
    <s v="Mendocino"/>
    <n v="95460"/>
    <n v="39.305545000000002"/>
    <n v="-123.743697"/>
    <n v="2229"/>
    <s v="Q3"/>
    <s v="No"/>
    <n v="0"/>
    <x v="54"/>
    <s v="None"/>
    <s v="Yes"/>
    <n v="49.85"/>
    <s v="No"/>
    <x v="1"/>
    <s v="None"/>
    <n v="0"/>
    <s v="No"/>
    <s v="No"/>
    <s v="No"/>
    <s v="No"/>
    <s v="No"/>
    <s v="No"/>
    <s v="No"/>
    <s v="No"/>
    <x v="1"/>
    <s v="Yes"/>
    <x v="0"/>
    <n v="19.25"/>
    <n v="679.8"/>
    <n v="0"/>
    <n v="0"/>
    <n v="1794.6"/>
    <n v="2474.4"/>
    <n v="3"/>
    <s v="Stayed"/>
    <x v="1"/>
    <n v="79"/>
    <n v="4904"/>
    <m/>
    <m/>
    <x v="2"/>
  </r>
  <r>
    <s v="6260-ONULR"/>
    <s v="Male"/>
    <n v="55"/>
    <s v="No"/>
    <s v="No"/>
    <s v="No"/>
    <s v="No"/>
    <n v="0"/>
    <s v="United States"/>
    <s v="California"/>
    <s v="Middletown"/>
    <n v="95461"/>
    <n v="38.787446000000003"/>
    <n v="-122.58674999999999"/>
    <n v="7789"/>
    <s v="Q3"/>
    <s v="No"/>
    <n v="0"/>
    <x v="0"/>
    <s v="None"/>
    <s v="Yes"/>
    <n v="42.19"/>
    <s v="No"/>
    <x v="0"/>
    <s v="Cable"/>
    <n v="29"/>
    <s v="No"/>
    <s v="No"/>
    <s v="No"/>
    <s v="No"/>
    <s v="Yes"/>
    <s v="Yes"/>
    <s v="Yes"/>
    <s v="Yes"/>
    <x v="0"/>
    <s v="Yes"/>
    <x v="1"/>
    <n v="62.8"/>
    <n v="62.8"/>
    <n v="0"/>
    <n v="0"/>
    <n v="42.19"/>
    <n v="104.99"/>
    <n v="5"/>
    <s v="Joined"/>
    <x v="1"/>
    <n v="36"/>
    <n v="2438"/>
    <m/>
    <m/>
    <x v="1"/>
  </r>
  <r>
    <s v="4389-UEFCZ"/>
    <s v="Female"/>
    <n v="25"/>
    <s v="Yes"/>
    <s v="No"/>
    <s v="Yes"/>
    <s v="No"/>
    <n v="0"/>
    <s v="United States"/>
    <s v="California"/>
    <s v="Monte Rio"/>
    <n v="95462"/>
    <n v="38.471049000000001"/>
    <n v="-123.01554899999999"/>
    <n v="1537"/>
    <s v="Q3"/>
    <s v="No"/>
    <n v="0"/>
    <x v="61"/>
    <s v="None"/>
    <s v="Yes"/>
    <n v="21.96"/>
    <s v="Yes"/>
    <x v="0"/>
    <s v="Fiber Optic"/>
    <n v="59"/>
    <s v="Yes"/>
    <s v="No"/>
    <s v="Yes"/>
    <s v="No"/>
    <s v="Yes"/>
    <s v="Yes"/>
    <s v="Yes"/>
    <s v="Yes"/>
    <x v="2"/>
    <s v="Yes"/>
    <x v="0"/>
    <n v="105.5"/>
    <n v="7544"/>
    <n v="0"/>
    <n v="0"/>
    <n v="1581.12"/>
    <n v="9125.1200000000008"/>
    <n v="3"/>
    <s v="Stayed"/>
    <x v="1"/>
    <n v="62"/>
    <n v="5551"/>
    <m/>
    <m/>
    <x v="2"/>
  </r>
  <r>
    <s v="8711-LOBKY"/>
    <s v="Male"/>
    <n v="50"/>
    <s v="No"/>
    <s v="No"/>
    <s v="Yes"/>
    <s v="Yes"/>
    <n v="1"/>
    <s v="United States"/>
    <s v="California"/>
    <s v="Navarro"/>
    <n v="95463"/>
    <n v="39.182915999999999"/>
    <n v="-123.552571"/>
    <n v="148"/>
    <s v="Q3"/>
    <s v="Yes"/>
    <n v="2"/>
    <x v="53"/>
    <s v="None"/>
    <s v="Yes"/>
    <n v="41.19"/>
    <s v="No"/>
    <x v="1"/>
    <s v="None"/>
    <n v="0"/>
    <s v="No"/>
    <s v="No"/>
    <s v="No"/>
    <s v="No"/>
    <s v="No"/>
    <s v="No"/>
    <s v="No"/>
    <s v="No"/>
    <x v="2"/>
    <s v="No"/>
    <x v="1"/>
    <n v="19.850000000000001"/>
    <n v="1188.25"/>
    <n v="0"/>
    <n v="0"/>
    <n v="2430.21"/>
    <n v="3618.46"/>
    <n v="3"/>
    <s v="Stayed"/>
    <x v="1"/>
    <n v="59"/>
    <n v="6144"/>
    <m/>
    <m/>
    <x v="2"/>
  </r>
  <r>
    <s v="8985-OOPOS"/>
    <s v="Female"/>
    <n v="54"/>
    <s v="No"/>
    <s v="No"/>
    <s v="No"/>
    <s v="No"/>
    <n v="0"/>
    <s v="United States"/>
    <s v="California"/>
    <s v="Occidental"/>
    <n v="95465"/>
    <n v="38.415002999999999"/>
    <n v="-122.998726"/>
    <n v="1880"/>
    <s v="Q3"/>
    <s v="No"/>
    <n v="0"/>
    <x v="0"/>
    <s v="None"/>
    <s v="Yes"/>
    <n v="36.049999999999997"/>
    <s v="No"/>
    <x v="0"/>
    <s v="DSL"/>
    <n v="30"/>
    <s v="No"/>
    <s v="No"/>
    <s v="Yes"/>
    <s v="Yes"/>
    <s v="Yes"/>
    <s v="Yes"/>
    <s v="Yes"/>
    <s v="Yes"/>
    <x v="1"/>
    <s v="No"/>
    <x v="1"/>
    <n v="74.099999999999994"/>
    <n v="74.099999999999994"/>
    <n v="0"/>
    <n v="0"/>
    <n v="36.049999999999997"/>
    <n v="110.149999999999"/>
    <n v="5"/>
    <s v="Joined"/>
    <x v="1"/>
    <n v="23"/>
    <n v="2900"/>
    <m/>
    <m/>
    <x v="1"/>
  </r>
  <r>
    <s v="8800-ZKRFW"/>
    <s v="Female"/>
    <n v="62"/>
    <s v="No"/>
    <s v="No"/>
    <s v="Yes"/>
    <s v="Yes"/>
    <n v="2"/>
    <s v="United States"/>
    <s v="California"/>
    <s v="Philo"/>
    <n v="95466"/>
    <n v="39.094101999999999"/>
    <n v="-123.50085300000001"/>
    <n v="1113"/>
    <s v="Q3"/>
    <s v="Yes"/>
    <n v="9"/>
    <x v="28"/>
    <s v="None"/>
    <s v="Yes"/>
    <n v="24.56"/>
    <s v="Yes"/>
    <x v="0"/>
    <s v="Fiber Optic"/>
    <n v="18"/>
    <s v="No"/>
    <s v="Yes"/>
    <s v="Yes"/>
    <s v="Yes"/>
    <s v="Yes"/>
    <s v="Yes"/>
    <s v="Yes"/>
    <s v="Yes"/>
    <x v="0"/>
    <s v="Yes"/>
    <x v="0"/>
    <n v="107.5"/>
    <n v="3242.5"/>
    <n v="0"/>
    <n v="0"/>
    <n v="736.8"/>
    <n v="3979.3"/>
    <n v="4"/>
    <s v="Stayed"/>
    <x v="1"/>
    <n v="51"/>
    <n v="3094"/>
    <m/>
    <m/>
    <x v="1"/>
  </r>
  <r>
    <s v="2616-FLVQC"/>
    <s v="Male"/>
    <n v="42"/>
    <s v="No"/>
    <s v="No"/>
    <s v="No"/>
    <s v="No"/>
    <n v="0"/>
    <s v="United States"/>
    <s v="California"/>
    <s v="Point Arena"/>
    <n v="95468"/>
    <n v="38.911299"/>
    <n v="-123.609588"/>
    <n v="1352"/>
    <s v="Q3"/>
    <s v="No"/>
    <n v="0"/>
    <x v="69"/>
    <s v="None"/>
    <s v="Yes"/>
    <n v="38.96"/>
    <s v="No"/>
    <x v="1"/>
    <s v="None"/>
    <n v="0"/>
    <s v="No"/>
    <s v="No"/>
    <s v="No"/>
    <s v="No"/>
    <s v="No"/>
    <s v="No"/>
    <s v="No"/>
    <s v="No"/>
    <x v="2"/>
    <s v="No"/>
    <x v="1"/>
    <n v="19.55"/>
    <n v="1240.1500000000001"/>
    <n v="0"/>
    <n v="0"/>
    <n v="2493.44"/>
    <n v="3733.59"/>
    <n v="3"/>
    <s v="Stayed"/>
    <x v="1"/>
    <n v="27"/>
    <n v="6036"/>
    <m/>
    <m/>
    <x v="2"/>
  </r>
  <r>
    <s v="9968-FFVVH"/>
    <s v="Male"/>
    <n v="20"/>
    <s v="Yes"/>
    <s v="No"/>
    <s v="No"/>
    <s v="No"/>
    <n v="0"/>
    <s v="United States"/>
    <s v="California"/>
    <s v="Potter Valley"/>
    <n v="95469"/>
    <n v="39.408633999999999"/>
    <n v="-123.04551600000001"/>
    <n v="1884"/>
    <s v="Q3"/>
    <s v="No"/>
    <n v="0"/>
    <x v="71"/>
    <s v="None"/>
    <s v="Yes"/>
    <n v="38.369999999999997"/>
    <s v="Yes"/>
    <x v="0"/>
    <s v="Cable"/>
    <n v="59"/>
    <s v="Yes"/>
    <s v="Yes"/>
    <s v="Yes"/>
    <s v="Yes"/>
    <s v="No"/>
    <s v="No"/>
    <s v="No"/>
    <s v="Yes"/>
    <x v="1"/>
    <s v="No"/>
    <x v="0"/>
    <n v="68.8"/>
    <n v="4111.3500000000004"/>
    <n v="0"/>
    <n v="0"/>
    <n v="2417.31"/>
    <n v="6528.66"/>
    <n v="3"/>
    <s v="Stayed"/>
    <x v="1"/>
    <n v="40"/>
    <n v="5082"/>
    <m/>
    <m/>
    <x v="2"/>
  </r>
  <r>
    <s v="8390-FESFV"/>
    <s v="Female"/>
    <n v="60"/>
    <s v="No"/>
    <s v="No"/>
    <s v="No"/>
    <s v="No"/>
    <n v="0"/>
    <s v="United States"/>
    <s v="California"/>
    <s v="Sebastopol"/>
    <n v="95472"/>
    <n v="38.398814999999999"/>
    <n v="-122.861923"/>
    <n v="31266"/>
    <s v="Q3"/>
    <s v="No"/>
    <n v="0"/>
    <x v="34"/>
    <s v="None"/>
    <s v="Yes"/>
    <n v="6.05"/>
    <s v="Yes"/>
    <x v="0"/>
    <s v="DSL"/>
    <n v="22"/>
    <s v="No"/>
    <s v="Yes"/>
    <s v="Yes"/>
    <s v="Yes"/>
    <s v="Yes"/>
    <s v="Yes"/>
    <s v="Yes"/>
    <s v="Yes"/>
    <x v="2"/>
    <s v="No"/>
    <x v="0"/>
    <n v="84.5"/>
    <n v="5193.2"/>
    <n v="0"/>
    <n v="0"/>
    <n v="375.099999999999"/>
    <n v="5568.3"/>
    <n v="4"/>
    <s v="Stayed"/>
    <x v="1"/>
    <n v="61"/>
    <n v="5466"/>
    <m/>
    <m/>
    <x v="2"/>
  </r>
  <r>
    <s v="3022-BEXHZ"/>
    <s v="Male"/>
    <n v="19"/>
    <s v="Yes"/>
    <s v="No"/>
    <s v="Yes"/>
    <s v="Yes"/>
    <n v="1"/>
    <s v="United States"/>
    <s v="California"/>
    <s v="Sonoma"/>
    <n v="95476"/>
    <n v="38.254849999999998"/>
    <n v="-122.461799"/>
    <n v="34314"/>
    <s v="Q3"/>
    <s v="Yes"/>
    <n v="6"/>
    <x v="70"/>
    <s v="None"/>
    <s v="Yes"/>
    <n v="40.96"/>
    <s v="Yes"/>
    <x v="0"/>
    <s v="Fiber Optic"/>
    <n v="47"/>
    <s v="No"/>
    <s v="Yes"/>
    <s v="Yes"/>
    <s v="Yes"/>
    <s v="Yes"/>
    <s v="Yes"/>
    <s v="Yes"/>
    <s v="Yes"/>
    <x v="2"/>
    <s v="Yes"/>
    <x v="0"/>
    <n v="111.2"/>
    <n v="7530.8"/>
    <n v="0"/>
    <n v="0"/>
    <n v="2744.32"/>
    <n v="10275.120000000001"/>
    <n v="4"/>
    <s v="Stayed"/>
    <x v="1"/>
    <n v="71"/>
    <n v="6060"/>
    <m/>
    <m/>
    <x v="2"/>
  </r>
  <r>
    <s v="6248-TKCQV"/>
    <s v="Female"/>
    <n v="37"/>
    <s v="No"/>
    <s v="No"/>
    <s v="Yes"/>
    <s v="No"/>
    <n v="0"/>
    <s v="United States"/>
    <s v="California"/>
    <s v="Upper Lake"/>
    <n v="95485"/>
    <n v="39.220368000000001"/>
    <n v="-122.90769299999999"/>
    <n v="2344"/>
    <s v="Q3"/>
    <s v="Yes"/>
    <n v="5"/>
    <x v="57"/>
    <s v="None"/>
    <s v="Yes"/>
    <n v="43.81"/>
    <s v="Yes"/>
    <x v="0"/>
    <s v="DSL"/>
    <n v="17"/>
    <s v="Yes"/>
    <s v="No"/>
    <s v="No"/>
    <s v="Yes"/>
    <s v="Yes"/>
    <s v="Yes"/>
    <s v="Yes"/>
    <s v="Yes"/>
    <x v="2"/>
    <s v="Yes"/>
    <x v="0"/>
    <n v="80.599999999999994"/>
    <n v="5460.2"/>
    <n v="0"/>
    <n v="0"/>
    <n v="3066.7"/>
    <n v="8526.9"/>
    <n v="3"/>
    <s v="Stayed"/>
    <x v="1"/>
    <n v="68"/>
    <n v="5880"/>
    <m/>
    <m/>
    <x v="2"/>
  </r>
  <r>
    <s v="6198-ZFIOJ"/>
    <s v="Female"/>
    <n v="50"/>
    <s v="No"/>
    <s v="No"/>
    <s v="No"/>
    <s v="No"/>
    <n v="0"/>
    <s v="United States"/>
    <s v="California"/>
    <s v="Willits"/>
    <n v="95490"/>
    <n v="39.492046000000002"/>
    <n v="-123.375818"/>
    <n v="13472"/>
    <s v="Q3"/>
    <s v="No"/>
    <n v="0"/>
    <x v="20"/>
    <s v="None"/>
    <s v="Yes"/>
    <n v="19.3"/>
    <s v="Yes"/>
    <x v="0"/>
    <s v="Fiber Optic"/>
    <n v="25"/>
    <s v="No"/>
    <s v="No"/>
    <s v="No"/>
    <s v="No"/>
    <s v="No"/>
    <s v="No"/>
    <s v="No"/>
    <s v="No"/>
    <x v="0"/>
    <s v="No"/>
    <x v="0"/>
    <n v="75.599999999999994"/>
    <n v="402.5"/>
    <n v="0"/>
    <n v="10"/>
    <n v="96.5"/>
    <n v="509"/>
    <n v="3"/>
    <s v="Stayed"/>
    <x v="1"/>
    <n v="27"/>
    <n v="3469"/>
    <m/>
    <m/>
    <x v="0"/>
  </r>
  <r>
    <s v="5989-OMNJE"/>
    <s v="Female"/>
    <n v="42"/>
    <s v="No"/>
    <s v="No"/>
    <s v="Yes"/>
    <s v="No"/>
    <n v="0"/>
    <s v="United States"/>
    <s v="California"/>
    <s v="Windsor"/>
    <n v="95492"/>
    <n v="38.527296999999997"/>
    <n v="-122.810044"/>
    <n v="23701"/>
    <s v="Q3"/>
    <s v="Yes"/>
    <n v="6"/>
    <x v="13"/>
    <s v="None"/>
    <s v="No"/>
    <n v="0"/>
    <s v="No"/>
    <x v="0"/>
    <s v="DSL"/>
    <n v="27"/>
    <s v="Yes"/>
    <s v="Yes"/>
    <s v="Yes"/>
    <s v="No"/>
    <s v="Yes"/>
    <s v="Yes"/>
    <s v="Yes"/>
    <s v="Yes"/>
    <x v="1"/>
    <s v="No"/>
    <x v="0"/>
    <n v="57.6"/>
    <n v="1367.75"/>
    <n v="0"/>
    <n v="0"/>
    <n v="0"/>
    <n v="1367.75"/>
    <n v="4"/>
    <s v="Stayed"/>
    <x v="1"/>
    <n v="70"/>
    <n v="5623"/>
    <m/>
    <m/>
    <x v="2"/>
  </r>
  <r>
    <s v="1291-CUOCY"/>
    <s v="Male"/>
    <n v="55"/>
    <s v="No"/>
    <s v="No"/>
    <s v="Yes"/>
    <s v="No"/>
    <n v="0"/>
    <s v="United States"/>
    <s v="California"/>
    <s v="Yorkville"/>
    <n v="95494"/>
    <n v="38.888351"/>
    <n v="-123.23964700000001"/>
    <n v="335"/>
    <s v="Q3"/>
    <s v="Yes"/>
    <n v="7"/>
    <x v="61"/>
    <s v="None"/>
    <s v="Yes"/>
    <n v="4.32"/>
    <s v="Yes"/>
    <x v="0"/>
    <s v="Fiber Optic"/>
    <n v="18"/>
    <s v="No"/>
    <s v="Yes"/>
    <s v="Yes"/>
    <s v="Yes"/>
    <s v="Yes"/>
    <s v="Yes"/>
    <s v="Yes"/>
    <s v="Yes"/>
    <x v="2"/>
    <s v="Yes"/>
    <x v="1"/>
    <n v="110.6"/>
    <n v="7962.2"/>
    <n v="0"/>
    <n v="0"/>
    <n v="311.04000000000002"/>
    <n v="8273.24"/>
    <n v="3"/>
    <s v="Stayed"/>
    <x v="1"/>
    <n v="64"/>
    <n v="5444"/>
    <m/>
    <m/>
    <x v="2"/>
  </r>
  <r>
    <s v="9795-SHUHB"/>
    <s v="Female"/>
    <n v="26"/>
    <s v="Yes"/>
    <s v="No"/>
    <s v="Yes"/>
    <s v="No"/>
    <n v="0"/>
    <s v="United States"/>
    <s v="California"/>
    <s v="The Sea Ranch"/>
    <n v="95497"/>
    <n v="38.696658999999997"/>
    <n v="-123.43686099999999"/>
    <n v="752"/>
    <s v="Q3"/>
    <s v="Yes"/>
    <n v="9"/>
    <x v="49"/>
    <s v="None"/>
    <s v="Yes"/>
    <n v="24.27"/>
    <s v="No"/>
    <x v="0"/>
    <s v="Cable"/>
    <n v="59"/>
    <s v="Yes"/>
    <s v="Yes"/>
    <s v="No"/>
    <s v="Yes"/>
    <s v="No"/>
    <s v="No"/>
    <s v="No"/>
    <s v="Yes"/>
    <x v="2"/>
    <s v="Yes"/>
    <x v="1"/>
    <n v="58.2"/>
    <n v="3810.8"/>
    <n v="0"/>
    <n v="0"/>
    <n v="1601.82"/>
    <n v="5412.62"/>
    <n v="3"/>
    <s v="Stayed"/>
    <x v="1"/>
    <n v="79"/>
    <n v="5313"/>
    <m/>
    <m/>
    <x v="2"/>
  </r>
  <r>
    <s v="3230-IUALN"/>
    <s v="Female"/>
    <n v="41"/>
    <s v="No"/>
    <s v="No"/>
    <s v="Yes"/>
    <s v="No"/>
    <n v="0"/>
    <s v="United States"/>
    <s v="California"/>
    <s v="Eureka"/>
    <n v="95501"/>
    <n v="40.796621000000002"/>
    <n v="-124.15428"/>
    <n v="23224"/>
    <s v="Q3"/>
    <s v="Yes"/>
    <n v="10"/>
    <x v="55"/>
    <s v="None"/>
    <s v="Yes"/>
    <n v="26.01"/>
    <s v="No"/>
    <x v="0"/>
    <s v="Cable"/>
    <n v="29"/>
    <s v="Yes"/>
    <s v="No"/>
    <s v="Yes"/>
    <s v="Yes"/>
    <s v="Yes"/>
    <s v="Yes"/>
    <s v="Yes"/>
    <s v="Yes"/>
    <x v="2"/>
    <s v="Yes"/>
    <x v="1"/>
    <n v="81"/>
    <n v="3533.6"/>
    <n v="0"/>
    <n v="0"/>
    <n v="1170.45"/>
    <n v="4704.05"/>
    <n v="3"/>
    <s v="Stayed"/>
    <x v="1"/>
    <n v="56"/>
    <n v="2934"/>
    <m/>
    <m/>
    <x v="2"/>
  </r>
  <r>
    <s v="0042-RLHYP"/>
    <s v="Female"/>
    <n v="47"/>
    <s v="No"/>
    <s v="No"/>
    <s v="Yes"/>
    <s v="Yes"/>
    <n v="3"/>
    <s v="United States"/>
    <s v="California"/>
    <s v="Eureka"/>
    <n v="95503"/>
    <n v="40.737431000000001"/>
    <n v="-124.108897"/>
    <n v="23570"/>
    <s v="Q3"/>
    <s v="Yes"/>
    <n v="5"/>
    <x v="50"/>
    <s v="None"/>
    <s v="Yes"/>
    <n v="38.39"/>
    <s v="No"/>
    <x v="1"/>
    <s v="None"/>
    <n v="0"/>
    <s v="No"/>
    <s v="No"/>
    <s v="No"/>
    <s v="No"/>
    <s v="No"/>
    <s v="No"/>
    <s v="No"/>
    <s v="No"/>
    <x v="2"/>
    <s v="No"/>
    <x v="0"/>
    <n v="19.7"/>
    <n v="1396.9"/>
    <n v="0"/>
    <n v="0"/>
    <n v="2648.91"/>
    <n v="4045.81"/>
    <n v="5"/>
    <s v="Stayed"/>
    <x v="1"/>
    <n v="76"/>
    <n v="4131"/>
    <m/>
    <m/>
    <x v="2"/>
  </r>
  <r>
    <s v="4945-RVMTE"/>
    <s v="Female"/>
    <n v="57"/>
    <s v="No"/>
    <s v="No"/>
    <s v="No"/>
    <s v="No"/>
    <n v="0"/>
    <s v="United States"/>
    <s v="California"/>
    <s v="Blocksburg"/>
    <n v="95514"/>
    <n v="40.309088000000003"/>
    <n v="-123.668201"/>
    <n v="199"/>
    <s v="Q3"/>
    <s v="No"/>
    <n v="0"/>
    <x v="64"/>
    <s v="None"/>
    <s v="Yes"/>
    <n v="38.97"/>
    <s v="No"/>
    <x v="0"/>
    <s v="Cable"/>
    <n v="3"/>
    <s v="No"/>
    <s v="No"/>
    <s v="Yes"/>
    <s v="No"/>
    <s v="Yes"/>
    <s v="No"/>
    <s v="No"/>
    <s v="Yes"/>
    <x v="0"/>
    <s v="Yes"/>
    <x v="0"/>
    <n v="59.55"/>
    <n v="1646.45"/>
    <n v="0"/>
    <n v="0"/>
    <n v="1091.1599999999901"/>
    <n v="2737.6099999999901"/>
    <n v="3"/>
    <s v="Stayed"/>
    <x v="1"/>
    <n v="37"/>
    <n v="3354"/>
    <m/>
    <m/>
    <x v="1"/>
  </r>
  <r>
    <s v="1866-NXPSP"/>
    <s v="Female"/>
    <n v="48"/>
    <s v="No"/>
    <s v="No"/>
    <s v="No"/>
    <s v="No"/>
    <n v="0"/>
    <s v="United States"/>
    <s v="California"/>
    <s v="Arcata"/>
    <n v="95521"/>
    <n v="40.839958000000003"/>
    <n v="-124.00375699999999"/>
    <n v="19596"/>
    <s v="Q3"/>
    <s v="No"/>
    <n v="0"/>
    <x v="54"/>
    <s v="None"/>
    <s v="Yes"/>
    <n v="32"/>
    <s v="No"/>
    <x v="0"/>
    <s v="Cable"/>
    <n v="23"/>
    <s v="Yes"/>
    <s v="Yes"/>
    <s v="Yes"/>
    <s v="Yes"/>
    <s v="No"/>
    <s v="Yes"/>
    <s v="Yes"/>
    <s v="No"/>
    <x v="1"/>
    <s v="Yes"/>
    <x v="1"/>
    <n v="75.55"/>
    <n v="2680.15"/>
    <n v="0"/>
    <n v="100"/>
    <n v="1152"/>
    <n v="3932.15"/>
    <n v="4"/>
    <s v="Stayed"/>
    <x v="1"/>
    <n v="22"/>
    <n v="3235"/>
    <m/>
    <m/>
    <x v="2"/>
  </r>
  <r>
    <s v="3941-XTSKM"/>
    <s v="Male"/>
    <n v="32"/>
    <s v="No"/>
    <s v="No"/>
    <s v="Yes"/>
    <s v="No"/>
    <n v="0"/>
    <s v="United States"/>
    <s v="California"/>
    <s v="Burnt Ranch"/>
    <n v="95527"/>
    <n v="40.854512"/>
    <n v="-123.450097"/>
    <n v="485"/>
    <s v="Q3"/>
    <s v="Yes"/>
    <n v="6"/>
    <x v="44"/>
    <s v="None"/>
    <s v="No"/>
    <n v="0"/>
    <s v="No"/>
    <x v="0"/>
    <s v="DSL"/>
    <n v="26"/>
    <s v="No"/>
    <s v="Yes"/>
    <s v="Yes"/>
    <s v="No"/>
    <s v="No"/>
    <s v="Yes"/>
    <s v="Yes"/>
    <s v="Yes"/>
    <x v="1"/>
    <s v="Yes"/>
    <x v="1"/>
    <n v="45.1"/>
    <n v="2049.0500000000002"/>
    <n v="0"/>
    <n v="0"/>
    <n v="0"/>
    <n v="2049.0500000000002"/>
    <n v="4"/>
    <s v="Stayed"/>
    <x v="1"/>
    <n v="71"/>
    <n v="3844"/>
    <m/>
    <m/>
    <x v="2"/>
  </r>
  <r>
    <s v="1661-CZBAU"/>
    <s v="Male"/>
    <n v="50"/>
    <s v="No"/>
    <s v="No"/>
    <s v="No"/>
    <s v="No"/>
    <n v="0"/>
    <s v="United States"/>
    <s v="California"/>
    <s v="Carlotta"/>
    <n v="95528"/>
    <n v="40.497283000000003"/>
    <n v="-123.93037"/>
    <n v="1072"/>
    <s v="Q3"/>
    <s v="No"/>
    <n v="0"/>
    <x v="65"/>
    <s v="Offer B"/>
    <s v="Yes"/>
    <n v="44.76"/>
    <s v="Yes"/>
    <x v="0"/>
    <s v="DSL"/>
    <n v="18"/>
    <s v="Yes"/>
    <s v="No"/>
    <s v="No"/>
    <s v="Yes"/>
    <s v="No"/>
    <s v="Yes"/>
    <s v="Yes"/>
    <s v="Yes"/>
    <x v="1"/>
    <s v="Yes"/>
    <x v="0"/>
    <n v="70.95"/>
    <n v="3629.2"/>
    <n v="0"/>
    <n v="0"/>
    <n v="2148.48"/>
    <n v="5777.68"/>
    <n v="3"/>
    <s v="Stayed"/>
    <x v="1"/>
    <n v="56"/>
    <n v="2667"/>
    <m/>
    <m/>
    <x v="2"/>
  </r>
  <r>
    <s v="5158-RIVOP"/>
    <s v="Female"/>
    <n v="32"/>
    <s v="No"/>
    <s v="No"/>
    <s v="Yes"/>
    <s v="Yes"/>
    <n v="1"/>
    <s v="United States"/>
    <s v="California"/>
    <s v="Fields Landing"/>
    <n v="95537"/>
    <n v="40.726948999999998"/>
    <n v="-124.217378"/>
    <n v="228"/>
    <s v="Q3"/>
    <s v="Yes"/>
    <n v="3"/>
    <x v="9"/>
    <s v="Offer D"/>
    <s v="Yes"/>
    <n v="2.52"/>
    <s v="No"/>
    <x v="1"/>
    <s v="None"/>
    <n v="0"/>
    <s v="No"/>
    <s v="No"/>
    <s v="No"/>
    <s v="No"/>
    <s v="No"/>
    <s v="No"/>
    <s v="No"/>
    <s v="No"/>
    <x v="2"/>
    <s v="No"/>
    <x v="1"/>
    <n v="20.9"/>
    <n v="202.3"/>
    <n v="0"/>
    <n v="0"/>
    <n v="27.72"/>
    <n v="230.02"/>
    <n v="5"/>
    <s v="Stayed"/>
    <x v="1"/>
    <n v="63"/>
    <n v="5359"/>
    <m/>
    <m/>
    <x v="1"/>
  </r>
  <r>
    <s v="9788-YTFGE"/>
    <s v="Male"/>
    <n v="47"/>
    <s v="No"/>
    <s v="No"/>
    <s v="No"/>
    <s v="No"/>
    <n v="0"/>
    <s v="United States"/>
    <s v="California"/>
    <s v="Fortuna"/>
    <n v="95540"/>
    <n v="40.584991000000002"/>
    <n v="-124.121504"/>
    <n v="12241"/>
    <s v="Q3"/>
    <s v="No"/>
    <n v="0"/>
    <x v="8"/>
    <s v="None"/>
    <s v="Yes"/>
    <n v="13.86"/>
    <s v="No"/>
    <x v="1"/>
    <s v="None"/>
    <n v="0"/>
    <s v="No"/>
    <s v="No"/>
    <s v="No"/>
    <s v="No"/>
    <s v="No"/>
    <s v="No"/>
    <s v="No"/>
    <s v="No"/>
    <x v="0"/>
    <s v="Yes"/>
    <x v="1"/>
    <n v="19.95"/>
    <n v="147.5"/>
    <n v="0"/>
    <n v="0"/>
    <n v="97.02"/>
    <n v="244.51999999999899"/>
    <n v="3"/>
    <s v="Stayed"/>
    <x v="1"/>
    <n v="38"/>
    <n v="3331"/>
    <m/>
    <m/>
    <x v="1"/>
  </r>
  <r>
    <s v="9277-JOOMO"/>
    <s v="Female"/>
    <n v="27"/>
    <s v="Yes"/>
    <s v="No"/>
    <s v="No"/>
    <s v="No"/>
    <n v="0"/>
    <s v="United States"/>
    <s v="California"/>
    <s v="Garberville"/>
    <n v="95542"/>
    <n v="40.057783999999998"/>
    <n v="-123.679461"/>
    <n v="2423"/>
    <s v="Q3"/>
    <s v="No"/>
    <n v="0"/>
    <x v="10"/>
    <s v="None"/>
    <s v="Yes"/>
    <n v="26.33"/>
    <s v="Yes"/>
    <x v="1"/>
    <s v="None"/>
    <n v="0"/>
    <s v="No"/>
    <s v="No"/>
    <s v="No"/>
    <s v="No"/>
    <s v="No"/>
    <s v="No"/>
    <s v="No"/>
    <s v="No"/>
    <x v="0"/>
    <s v="No"/>
    <x v="1"/>
    <n v="24.6"/>
    <n v="86.35"/>
    <n v="0"/>
    <n v="0"/>
    <n v="78.989999999999995"/>
    <n v="165.33999999999901"/>
    <n v="4"/>
    <s v="Joined"/>
    <x v="1"/>
    <n v="56"/>
    <n v="5756"/>
    <m/>
    <m/>
    <x v="1"/>
  </r>
  <r>
    <s v="1907-YLNYW"/>
    <s v="Male"/>
    <n v="47"/>
    <s v="No"/>
    <s v="No"/>
    <s v="No"/>
    <s v="No"/>
    <n v="0"/>
    <s v="United States"/>
    <s v="California"/>
    <s v="Gasquet"/>
    <n v="95543"/>
    <n v="41.867908"/>
    <n v="-123.794144"/>
    <n v="532"/>
    <s v="Q3"/>
    <s v="No"/>
    <n v="0"/>
    <x v="1"/>
    <s v="None"/>
    <s v="Yes"/>
    <n v="41.13"/>
    <s v="No"/>
    <x v="0"/>
    <s v="DSL"/>
    <n v="27"/>
    <s v="Yes"/>
    <s v="No"/>
    <s v="Yes"/>
    <s v="No"/>
    <s v="No"/>
    <s v="Yes"/>
    <s v="Yes"/>
    <s v="Yes"/>
    <x v="0"/>
    <s v="Yes"/>
    <x v="0"/>
    <n v="66.7"/>
    <n v="579"/>
    <n v="0"/>
    <n v="0"/>
    <n v="329.04"/>
    <n v="908.04"/>
    <n v="3"/>
    <s v="Stayed"/>
    <x v="1"/>
    <n v="35"/>
    <n v="4490"/>
    <m/>
    <m/>
    <x v="1"/>
  </r>
  <r>
    <s v="8947-YRTDV"/>
    <s v="Male"/>
    <n v="42"/>
    <s v="No"/>
    <s v="No"/>
    <s v="Yes"/>
    <s v="Yes"/>
    <n v="3"/>
    <s v="United States"/>
    <s v="California"/>
    <s v="Hoopa"/>
    <n v="95546"/>
    <n v="41.163637000000001"/>
    <n v="-123.704841"/>
    <n v="3041"/>
    <s v="Q3"/>
    <s v="Yes"/>
    <n v="1"/>
    <x v="15"/>
    <s v="None"/>
    <s v="Yes"/>
    <n v="43.37"/>
    <s v="No"/>
    <x v="0"/>
    <s v="Fiber Optic"/>
    <n v="76"/>
    <s v="Yes"/>
    <s v="Yes"/>
    <s v="Yes"/>
    <s v="No"/>
    <s v="No"/>
    <s v="Yes"/>
    <s v="Yes"/>
    <s v="No"/>
    <x v="1"/>
    <s v="No"/>
    <x v="1"/>
    <n v="94.8"/>
    <n v="3131.55"/>
    <n v="0"/>
    <n v="40"/>
    <n v="1387.84"/>
    <n v="4559.3900000000003"/>
    <n v="4"/>
    <s v="Stayed"/>
    <x v="1"/>
    <n v="52"/>
    <n v="5288"/>
    <m/>
    <m/>
    <x v="2"/>
  </r>
  <r>
    <s v="3161-ONRWK"/>
    <s v="Male"/>
    <n v="35"/>
    <s v="No"/>
    <s v="No"/>
    <s v="Yes"/>
    <s v="No"/>
    <n v="0"/>
    <s v="United States"/>
    <s v="California"/>
    <s v="Hydesville"/>
    <n v="95547"/>
    <n v="40.557313999999998"/>
    <n v="-124.08166199999999"/>
    <n v="1201"/>
    <s v="Q3"/>
    <s v="Yes"/>
    <n v="4"/>
    <x v="68"/>
    <s v="Offer B"/>
    <s v="Yes"/>
    <n v="43.57"/>
    <s v="No"/>
    <x v="0"/>
    <s v="DSL"/>
    <n v="30"/>
    <s v="Yes"/>
    <s v="Yes"/>
    <s v="Yes"/>
    <s v="Yes"/>
    <s v="No"/>
    <s v="No"/>
    <s v="No"/>
    <s v="Yes"/>
    <x v="1"/>
    <s v="Yes"/>
    <x v="0"/>
    <n v="65.849999999999994"/>
    <n v="3928.3"/>
    <n v="0"/>
    <n v="0"/>
    <n v="2614.1999999999998"/>
    <n v="6542.5"/>
    <n v="3"/>
    <s v="Stayed"/>
    <x v="1"/>
    <n v="48"/>
    <n v="4053"/>
    <m/>
    <m/>
    <x v="2"/>
  </r>
  <r>
    <s v="0114-RSRRW"/>
    <s v="Female"/>
    <n v="21"/>
    <s v="Yes"/>
    <s v="No"/>
    <s v="Yes"/>
    <s v="No"/>
    <n v="0"/>
    <s v="United States"/>
    <s v="California"/>
    <s v="Klamath"/>
    <n v="95548"/>
    <n v="41.572812999999996"/>
    <n v="-124.035011"/>
    <n v="1215"/>
    <s v="Q3"/>
    <s v="Yes"/>
    <n v="9"/>
    <x v="31"/>
    <s v="Offer D"/>
    <s v="Yes"/>
    <n v="49.6"/>
    <s v="No"/>
    <x v="1"/>
    <s v="None"/>
    <n v="0"/>
    <s v="No"/>
    <s v="No"/>
    <s v="No"/>
    <s v="No"/>
    <s v="No"/>
    <s v="No"/>
    <s v="No"/>
    <s v="No"/>
    <x v="0"/>
    <s v="Yes"/>
    <x v="0"/>
    <n v="19.95"/>
    <n v="187.75"/>
    <n v="0"/>
    <n v="0"/>
    <n v="496"/>
    <n v="683.75"/>
    <n v="4"/>
    <s v="Stayed"/>
    <x v="1"/>
    <n v="54"/>
    <n v="3831"/>
    <m/>
    <m/>
    <x v="1"/>
  </r>
  <r>
    <s v="4565-NLZBV"/>
    <s v="Female"/>
    <n v="33"/>
    <s v="No"/>
    <s v="No"/>
    <s v="Yes"/>
    <s v="No"/>
    <n v="0"/>
    <s v="United States"/>
    <s v="California"/>
    <s v="Kneeland"/>
    <n v="95549"/>
    <n v="40.664482999999997"/>
    <n v="-123.865325"/>
    <n v="264"/>
    <s v="Q3"/>
    <s v="Yes"/>
    <n v="5"/>
    <x v="67"/>
    <s v="None"/>
    <s v="Yes"/>
    <n v="43.37"/>
    <s v="Yes"/>
    <x v="1"/>
    <s v="None"/>
    <n v="0"/>
    <s v="No"/>
    <s v="No"/>
    <s v="No"/>
    <s v="No"/>
    <s v="No"/>
    <s v="No"/>
    <s v="No"/>
    <s v="No"/>
    <x v="2"/>
    <s v="Yes"/>
    <x v="0"/>
    <n v="24.65"/>
    <n v="1710.15"/>
    <n v="0"/>
    <n v="0"/>
    <n v="3079.27"/>
    <n v="4789.42"/>
    <n v="4"/>
    <s v="Stayed"/>
    <x v="1"/>
    <n v="42"/>
    <n v="4015"/>
    <m/>
    <m/>
    <x v="2"/>
  </r>
  <r>
    <s v="6682-VCIXC"/>
    <s v="Female"/>
    <n v="61"/>
    <s v="No"/>
    <s v="No"/>
    <s v="Yes"/>
    <s v="No"/>
    <n v="0"/>
    <s v="United States"/>
    <s v="California"/>
    <s v="Mad River"/>
    <n v="95552"/>
    <n v="40.390301000000001"/>
    <n v="-123.412327"/>
    <n v="265"/>
    <s v="Q3"/>
    <s v="Yes"/>
    <n v="2"/>
    <x v="24"/>
    <s v="Offer B"/>
    <s v="No"/>
    <n v="0"/>
    <s v="No"/>
    <x v="0"/>
    <s v="Cable"/>
    <n v="6"/>
    <s v="Yes"/>
    <s v="Yes"/>
    <s v="No"/>
    <s v="Yes"/>
    <s v="Yes"/>
    <s v="No"/>
    <s v="No"/>
    <s v="Yes"/>
    <x v="1"/>
    <s v="Yes"/>
    <x v="0"/>
    <n v="51.25"/>
    <n v="2151.6"/>
    <n v="0"/>
    <n v="0"/>
    <n v="0"/>
    <n v="2151.6"/>
    <n v="3"/>
    <s v="Stayed"/>
    <x v="1"/>
    <n v="43"/>
    <n v="5656"/>
    <m/>
    <m/>
    <x v="2"/>
  </r>
  <r>
    <s v="6475-VHUIZ"/>
    <s v="Female"/>
    <n v="47"/>
    <s v="No"/>
    <s v="No"/>
    <s v="Yes"/>
    <s v="No"/>
    <n v="0"/>
    <s v="United States"/>
    <s v="California"/>
    <s v="Myers Flat"/>
    <n v="95554"/>
    <n v="40.267158000000002"/>
    <n v="-123.805913"/>
    <n v="644"/>
    <s v="Q3"/>
    <s v="Yes"/>
    <n v="6"/>
    <x v="43"/>
    <s v="Offer D"/>
    <s v="Yes"/>
    <n v="38.93"/>
    <s v="No"/>
    <x v="0"/>
    <s v="Cable"/>
    <n v="4"/>
    <s v="No"/>
    <s v="No"/>
    <s v="Yes"/>
    <s v="Yes"/>
    <s v="No"/>
    <s v="No"/>
    <s v="No"/>
    <s v="Yes"/>
    <x v="0"/>
    <s v="No"/>
    <x v="0"/>
    <n v="54.25"/>
    <n v="1221.55"/>
    <n v="0"/>
    <n v="0"/>
    <n v="895.39"/>
    <n v="2116.94"/>
    <n v="5"/>
    <s v="Stayed"/>
    <x v="1"/>
    <n v="49"/>
    <n v="5140"/>
    <m/>
    <m/>
    <x v="1"/>
  </r>
  <r>
    <s v="3910-MRQOY"/>
    <s v="Female"/>
    <n v="28"/>
    <s v="Yes"/>
    <s v="No"/>
    <s v="Yes"/>
    <s v="No"/>
    <n v="0"/>
    <s v="United States"/>
    <s v="California"/>
    <s v="Orick"/>
    <n v="95555"/>
    <n v="41.336354"/>
    <n v="-124.044354"/>
    <n v="494"/>
    <s v="Q3"/>
    <s v="Yes"/>
    <n v="8"/>
    <x v="61"/>
    <s v="None"/>
    <s v="Yes"/>
    <n v="12.87"/>
    <s v="No"/>
    <x v="1"/>
    <s v="None"/>
    <n v="0"/>
    <s v="No"/>
    <s v="No"/>
    <s v="No"/>
    <s v="No"/>
    <s v="No"/>
    <s v="No"/>
    <s v="No"/>
    <s v="No"/>
    <x v="2"/>
    <s v="No"/>
    <x v="0"/>
    <n v="19.399999999999999"/>
    <n v="1496.45"/>
    <n v="0"/>
    <n v="0"/>
    <n v="926.64"/>
    <n v="2423.09"/>
    <n v="3"/>
    <s v="Stayed"/>
    <x v="1"/>
    <n v="79"/>
    <n v="5398"/>
    <m/>
    <m/>
    <x v="2"/>
  </r>
  <r>
    <s v="0661-WCQNQ"/>
    <s v="Male"/>
    <n v="56"/>
    <s v="No"/>
    <s v="No"/>
    <s v="Yes"/>
    <s v="No"/>
    <n v="0"/>
    <s v="United States"/>
    <s v="California"/>
    <s v="Orleans"/>
    <n v="95556"/>
    <n v="41.269520999999997"/>
    <n v="-123.546958"/>
    <n v="574"/>
    <s v="Q3"/>
    <s v="Yes"/>
    <n v="8"/>
    <x v="41"/>
    <s v="Offer D"/>
    <s v="Yes"/>
    <n v="7.68"/>
    <s v="No"/>
    <x v="0"/>
    <s v="DSL"/>
    <n v="7"/>
    <s v="Yes"/>
    <s v="No"/>
    <s v="No"/>
    <s v="Yes"/>
    <s v="No"/>
    <s v="No"/>
    <s v="No"/>
    <s v="No"/>
    <x v="1"/>
    <s v="Yes"/>
    <x v="1"/>
    <n v="56.25"/>
    <n v="1292.2"/>
    <n v="0"/>
    <n v="100"/>
    <n v="168.95999999999901"/>
    <n v="1561.16"/>
    <n v="4"/>
    <s v="Stayed"/>
    <x v="1"/>
    <n v="28"/>
    <n v="3733"/>
    <m/>
    <m/>
    <x v="2"/>
  </r>
  <r>
    <s v="7537-RBWEA"/>
    <s v="Female"/>
    <n v="19"/>
    <s v="Yes"/>
    <s v="No"/>
    <s v="No"/>
    <s v="No"/>
    <n v="0"/>
    <s v="United States"/>
    <s v="California"/>
    <s v="Petrolia"/>
    <n v="95558"/>
    <n v="40.274301999999999"/>
    <n v="-124.210902"/>
    <n v="300"/>
    <s v="Q3"/>
    <s v="No"/>
    <n v="0"/>
    <x v="0"/>
    <s v="None"/>
    <s v="No"/>
    <n v="0"/>
    <s v="No"/>
    <x v="0"/>
    <s v="Cable"/>
    <n v="52"/>
    <s v="No"/>
    <s v="No"/>
    <s v="No"/>
    <s v="No"/>
    <s v="No"/>
    <s v="No"/>
    <s v="No"/>
    <s v="Yes"/>
    <x v="0"/>
    <s v="Yes"/>
    <x v="1"/>
    <n v="25.15"/>
    <n v="25.15"/>
    <n v="0"/>
    <n v="0"/>
    <n v="0"/>
    <n v="25.15"/>
    <n v="5"/>
    <s v="Joined"/>
    <x v="1"/>
    <n v="45"/>
    <n v="3513"/>
    <m/>
    <m/>
    <x v="1"/>
  </r>
  <r>
    <s v="4656-CAURT"/>
    <s v="Male"/>
    <n v="57"/>
    <s v="No"/>
    <s v="No"/>
    <s v="No"/>
    <s v="No"/>
    <n v="0"/>
    <s v="United States"/>
    <s v="California"/>
    <s v="Phillipsville"/>
    <n v="95559"/>
    <n v="40.184094000000002"/>
    <n v="-123.745487"/>
    <n v="163"/>
    <s v="Q3"/>
    <s v="No"/>
    <n v="0"/>
    <x v="50"/>
    <s v="None"/>
    <s v="Yes"/>
    <n v="22.24"/>
    <s v="Yes"/>
    <x v="1"/>
    <s v="None"/>
    <n v="0"/>
    <s v="No"/>
    <s v="No"/>
    <s v="No"/>
    <s v="No"/>
    <s v="No"/>
    <s v="No"/>
    <s v="No"/>
    <s v="No"/>
    <x v="2"/>
    <s v="No"/>
    <x v="0"/>
    <n v="23.95"/>
    <n v="1713.1"/>
    <n v="0"/>
    <n v="0"/>
    <n v="1534.56"/>
    <n v="3247.66"/>
    <n v="3"/>
    <s v="Stayed"/>
    <x v="1"/>
    <n v="31"/>
    <n v="6059"/>
    <m/>
    <m/>
    <x v="2"/>
  </r>
  <r>
    <s v="0121-SNYRK"/>
    <s v="Male"/>
    <n v="45"/>
    <s v="No"/>
    <s v="No"/>
    <s v="No"/>
    <s v="No"/>
    <n v="0"/>
    <s v="United States"/>
    <s v="California"/>
    <s v="Redway"/>
    <n v="95560"/>
    <n v="40.142256000000003"/>
    <n v="-123.85292699999999"/>
    <n v="1851"/>
    <s v="Q3"/>
    <s v="No"/>
    <n v="0"/>
    <x v="59"/>
    <s v="Offer B"/>
    <s v="No"/>
    <n v="0"/>
    <s v="No"/>
    <x v="0"/>
    <s v="DSL"/>
    <n v="7"/>
    <s v="Yes"/>
    <s v="No"/>
    <s v="No"/>
    <s v="Yes"/>
    <s v="No"/>
    <s v="No"/>
    <s v="No"/>
    <s v="Yes"/>
    <x v="1"/>
    <s v="Yes"/>
    <x v="1"/>
    <n v="35.4"/>
    <n v="1748.9"/>
    <n v="0"/>
    <n v="0"/>
    <n v="0"/>
    <n v="1748.9"/>
    <n v="3"/>
    <s v="Stayed"/>
    <x v="1"/>
    <n v="36"/>
    <n v="5052"/>
    <m/>
    <m/>
    <x v="2"/>
  </r>
  <r>
    <s v="3733-LSYCE"/>
    <s v="Female"/>
    <n v="22"/>
    <s v="Yes"/>
    <s v="No"/>
    <s v="Yes"/>
    <s v="No"/>
    <n v="0"/>
    <s v="United States"/>
    <s v="California"/>
    <s v="Samoa"/>
    <n v="95564"/>
    <n v="40.809635999999998"/>
    <n v="-124.189977"/>
    <n v="395"/>
    <s v="Q3"/>
    <s v="Yes"/>
    <n v="6"/>
    <x v="7"/>
    <s v="None"/>
    <s v="Yes"/>
    <n v="30.09"/>
    <s v="No"/>
    <x v="0"/>
    <s v="Fiber Optic"/>
    <n v="71"/>
    <s v="No"/>
    <s v="Yes"/>
    <s v="No"/>
    <s v="No"/>
    <s v="No"/>
    <s v="No"/>
    <s v="No"/>
    <s v="Yes"/>
    <x v="0"/>
    <s v="No"/>
    <x v="0"/>
    <n v="75.349999999999994"/>
    <n v="1114.55"/>
    <n v="0"/>
    <n v="0"/>
    <n v="451.35"/>
    <n v="1565.9"/>
    <n v="5"/>
    <s v="Stayed"/>
    <x v="1"/>
    <n v="67"/>
    <n v="4891"/>
    <m/>
    <m/>
    <x v="1"/>
  </r>
  <r>
    <s v="6265-FRMTQ"/>
    <s v="Male"/>
    <n v="56"/>
    <s v="No"/>
    <s v="No"/>
    <s v="No"/>
    <s v="No"/>
    <n v="0"/>
    <s v="United States"/>
    <s v="California"/>
    <s v="Scotia"/>
    <n v="95565"/>
    <n v="40.440635999999998"/>
    <n v="-124.09873899999999"/>
    <n v="1125"/>
    <s v="Q3"/>
    <s v="No"/>
    <n v="0"/>
    <x v="52"/>
    <s v="None"/>
    <s v="Yes"/>
    <n v="25.58"/>
    <s v="No"/>
    <x v="1"/>
    <s v="None"/>
    <n v="0"/>
    <s v="No"/>
    <s v="No"/>
    <s v="No"/>
    <s v="No"/>
    <s v="No"/>
    <s v="No"/>
    <s v="No"/>
    <s v="No"/>
    <x v="2"/>
    <s v="No"/>
    <x v="0"/>
    <n v="20.399999999999999"/>
    <n v="609.1"/>
    <n v="0"/>
    <n v="0"/>
    <n v="792.979999999999"/>
    <n v="1402.08"/>
    <n v="3"/>
    <s v="Stayed"/>
    <x v="1"/>
    <n v="29"/>
    <n v="5363"/>
    <m/>
    <m/>
    <x v="2"/>
  </r>
  <r>
    <s v="1371-DWPAZ"/>
    <s v="Female"/>
    <n v="64"/>
    <s v="No"/>
    <s v="No"/>
    <s v="Yes"/>
    <s v="No"/>
    <n v="0"/>
    <s v="United States"/>
    <s v="California"/>
    <s v="Redcrest"/>
    <n v="95569"/>
    <n v="40.363446000000003"/>
    <n v="-123.835041"/>
    <n v="400"/>
    <s v="Q3"/>
    <s v="Yes"/>
    <n v="2"/>
    <x v="31"/>
    <s v="None"/>
    <s v="No"/>
    <n v="0"/>
    <s v="No"/>
    <x v="0"/>
    <s v="DSL"/>
    <n v="8"/>
    <s v="Yes"/>
    <s v="Yes"/>
    <s v="Yes"/>
    <s v="Yes"/>
    <s v="Yes"/>
    <s v="No"/>
    <s v="No"/>
    <s v="Yes"/>
    <x v="2"/>
    <s v="No"/>
    <x v="1"/>
    <n v="56.05"/>
    <n v="560.5"/>
    <n v="0"/>
    <n v="0"/>
    <n v="0"/>
    <n v="560.5"/>
    <n v="4"/>
    <s v="Stayed"/>
    <x v="1"/>
    <n v="30"/>
    <n v="4740"/>
    <m/>
    <m/>
    <x v="1"/>
  </r>
  <r>
    <s v="2017-CCBLH"/>
    <s v="Female"/>
    <n v="55"/>
    <s v="No"/>
    <s v="No"/>
    <s v="No"/>
    <s v="No"/>
    <n v="0"/>
    <s v="United States"/>
    <s v="California"/>
    <s v="Weott"/>
    <n v="95571"/>
    <n v="40.310119"/>
    <n v="-123.909449"/>
    <n v="270"/>
    <s v="Q3"/>
    <s v="No"/>
    <n v="0"/>
    <x v="1"/>
    <s v="None"/>
    <s v="Yes"/>
    <n v="23.46"/>
    <s v="No"/>
    <x v="1"/>
    <s v="None"/>
    <n v="0"/>
    <s v="No"/>
    <s v="No"/>
    <s v="No"/>
    <s v="No"/>
    <s v="No"/>
    <s v="No"/>
    <s v="No"/>
    <s v="No"/>
    <x v="2"/>
    <s v="No"/>
    <x v="1"/>
    <n v="20"/>
    <n v="141.6"/>
    <n v="0"/>
    <n v="0"/>
    <n v="187.68"/>
    <n v="329.28"/>
    <n v="3"/>
    <s v="Stayed"/>
    <x v="1"/>
    <n v="71"/>
    <n v="3087"/>
    <m/>
    <m/>
    <x v="1"/>
  </r>
  <r>
    <s v="7690-KPNCU"/>
    <s v="Male"/>
    <n v="20"/>
    <s v="Yes"/>
    <s v="No"/>
    <s v="Yes"/>
    <s v="No"/>
    <n v="0"/>
    <s v="United States"/>
    <s v="California"/>
    <s v="Willow Creek"/>
    <n v="95573"/>
    <n v="40.949012000000003"/>
    <n v="-123.65584699999999"/>
    <n v="1666"/>
    <s v="Q3"/>
    <s v="Yes"/>
    <n v="5"/>
    <x v="69"/>
    <s v="Offer B"/>
    <s v="Yes"/>
    <n v="26.64"/>
    <s v="No"/>
    <x v="0"/>
    <s v="DSL"/>
    <n v="71"/>
    <s v="Yes"/>
    <s v="No"/>
    <s v="Yes"/>
    <s v="No"/>
    <s v="Yes"/>
    <s v="Yes"/>
    <s v="Yes"/>
    <s v="Yes"/>
    <x v="1"/>
    <s v="Yes"/>
    <x v="1"/>
    <n v="73.05"/>
    <n v="4688.6499999999996"/>
    <n v="0"/>
    <n v="0"/>
    <n v="1704.96"/>
    <n v="6393.61"/>
    <n v="3"/>
    <s v="Stayed"/>
    <x v="1"/>
    <n v="28"/>
    <n v="4515"/>
    <m/>
    <m/>
    <x v="2"/>
  </r>
  <r>
    <s v="0536-BGFMZ"/>
    <s v="Female"/>
    <n v="27"/>
    <s v="Yes"/>
    <s v="No"/>
    <s v="Yes"/>
    <s v="No"/>
    <n v="0"/>
    <s v="United States"/>
    <s v="California"/>
    <s v="Leggett"/>
    <n v="95585"/>
    <n v="39.873370999999999"/>
    <n v="-123.741474"/>
    <n v="321"/>
    <s v="Q3"/>
    <s v="Yes"/>
    <n v="3"/>
    <x v="64"/>
    <s v="None"/>
    <s v="Yes"/>
    <n v="42.33"/>
    <s v="No"/>
    <x v="1"/>
    <s v="None"/>
    <n v="0"/>
    <s v="No"/>
    <s v="No"/>
    <s v="No"/>
    <s v="No"/>
    <s v="No"/>
    <s v="No"/>
    <s v="No"/>
    <s v="No"/>
    <x v="0"/>
    <s v="No"/>
    <x v="1"/>
    <n v="20.5"/>
    <n v="563.04999999999995"/>
    <n v="0"/>
    <n v="0"/>
    <n v="1185.24"/>
    <n v="1748.29"/>
    <n v="4"/>
    <s v="Stayed"/>
    <x v="1"/>
    <n v="41"/>
    <n v="5145"/>
    <m/>
    <m/>
    <x v="1"/>
  </r>
  <r>
    <s v="2293-IJWPS"/>
    <s v="Female"/>
    <n v="39"/>
    <s v="No"/>
    <s v="No"/>
    <s v="Yes"/>
    <s v="No"/>
    <n v="0"/>
    <s v="United States"/>
    <s v="California"/>
    <s v="Piercy"/>
    <n v="95587"/>
    <n v="39.955587000000001"/>
    <n v="-123.681175"/>
    <n v="200"/>
    <s v="Q3"/>
    <s v="Yes"/>
    <n v="5"/>
    <x v="46"/>
    <s v="Offer B"/>
    <s v="Yes"/>
    <n v="3.72"/>
    <s v="Yes"/>
    <x v="0"/>
    <s v="Fiber Optic"/>
    <n v="11"/>
    <s v="No"/>
    <s v="No"/>
    <s v="Yes"/>
    <s v="No"/>
    <s v="Yes"/>
    <s v="Yes"/>
    <s v="Yes"/>
    <s v="Yes"/>
    <x v="1"/>
    <s v="Yes"/>
    <x v="1"/>
    <n v="100.75"/>
    <n v="5985"/>
    <n v="0"/>
    <n v="0"/>
    <n v="212.04"/>
    <n v="6197.04"/>
    <n v="3"/>
    <s v="Stayed"/>
    <x v="1"/>
    <n v="31"/>
    <n v="6354"/>
    <m/>
    <m/>
    <x v="2"/>
  </r>
  <r>
    <s v="5469-NUJUR"/>
    <s v="Male"/>
    <n v="58"/>
    <s v="No"/>
    <s v="No"/>
    <s v="No"/>
    <s v="No"/>
    <n v="0"/>
    <s v="United States"/>
    <s v="California"/>
    <s v="Zenia"/>
    <n v="95595"/>
    <n v="40.170357000000003"/>
    <n v="-123.417298"/>
    <n v="259"/>
    <s v="Q3"/>
    <s v="No"/>
    <n v="0"/>
    <x v="42"/>
    <s v="None"/>
    <s v="Yes"/>
    <n v="19.100000000000001"/>
    <s v="No"/>
    <x v="1"/>
    <s v="None"/>
    <n v="0"/>
    <s v="No"/>
    <s v="No"/>
    <s v="No"/>
    <s v="No"/>
    <s v="No"/>
    <s v="No"/>
    <s v="No"/>
    <s v="No"/>
    <x v="2"/>
    <s v="Yes"/>
    <x v="1"/>
    <n v="19.95"/>
    <n v="373.5"/>
    <n v="0"/>
    <n v="0"/>
    <n v="362.9"/>
    <n v="736.4"/>
    <n v="4"/>
    <s v="Stayed"/>
    <x v="1"/>
    <n v="50"/>
    <n v="2831"/>
    <m/>
    <m/>
    <x v="2"/>
  </r>
  <r>
    <s v="2625-TRCZQ"/>
    <s v="Female"/>
    <n v="21"/>
    <s v="Yes"/>
    <s v="No"/>
    <s v="Yes"/>
    <s v="No"/>
    <n v="0"/>
    <s v="United States"/>
    <s v="California"/>
    <s v="Auburn"/>
    <n v="95602"/>
    <n v="38.990029999999997"/>
    <n v="-121.114408"/>
    <n v="18197"/>
    <s v="Q3"/>
    <s v="No"/>
    <n v="0"/>
    <x v="60"/>
    <s v="Offer B"/>
    <s v="No"/>
    <n v="0"/>
    <s v="No"/>
    <x v="0"/>
    <s v="DSL"/>
    <n v="42"/>
    <s v="No"/>
    <s v="Yes"/>
    <s v="No"/>
    <s v="No"/>
    <s v="Yes"/>
    <s v="Yes"/>
    <s v="Yes"/>
    <s v="Yes"/>
    <x v="0"/>
    <s v="Yes"/>
    <x v="0"/>
    <n v="49.65"/>
    <n v="2553.35"/>
    <n v="0"/>
    <n v="0"/>
    <n v="0"/>
    <n v="2553.35"/>
    <n v="3"/>
    <s v="Stayed"/>
    <x v="1"/>
    <n v="30"/>
    <n v="5528"/>
    <m/>
    <m/>
    <x v="1"/>
  </r>
  <r>
    <s v="4102-HLENU"/>
    <s v="Female"/>
    <n v="51"/>
    <s v="No"/>
    <s v="No"/>
    <s v="Yes"/>
    <s v="No"/>
    <n v="0"/>
    <s v="United States"/>
    <s v="California"/>
    <s v="Auburn"/>
    <n v="95603"/>
    <n v="38.912880999999999"/>
    <n v="-121.08276600000001"/>
    <n v="24944"/>
    <s v="Q3"/>
    <s v="Yes"/>
    <n v="5"/>
    <x v="70"/>
    <s v="None"/>
    <s v="Yes"/>
    <n v="22.83"/>
    <s v="Yes"/>
    <x v="0"/>
    <s v="Cable"/>
    <n v="22"/>
    <s v="Yes"/>
    <s v="Yes"/>
    <s v="Yes"/>
    <s v="No"/>
    <s v="No"/>
    <s v="No"/>
    <s v="No"/>
    <s v="Yes"/>
    <x v="2"/>
    <s v="No"/>
    <x v="1"/>
    <n v="65.650000000000006"/>
    <n v="4322.8500000000004"/>
    <n v="0"/>
    <n v="0"/>
    <n v="1529.61"/>
    <n v="5852.46"/>
    <n v="3"/>
    <s v="Stayed"/>
    <x v="1"/>
    <n v="20"/>
    <n v="5441"/>
    <m/>
    <m/>
    <x v="2"/>
  </r>
  <r>
    <s v="7266-GSSJX"/>
    <s v="Male"/>
    <n v="43"/>
    <s v="No"/>
    <s v="No"/>
    <s v="Yes"/>
    <s v="Yes"/>
    <n v="2"/>
    <s v="United States"/>
    <s v="California"/>
    <s v="West Sacramento"/>
    <n v="95605"/>
    <n v="38.592745000000001"/>
    <n v="-121.540036"/>
    <n v="12756"/>
    <s v="Q3"/>
    <s v="Yes"/>
    <n v="3"/>
    <x v="9"/>
    <s v="None"/>
    <s v="Yes"/>
    <n v="16.670000000000002"/>
    <s v="No"/>
    <x v="1"/>
    <s v="None"/>
    <n v="0"/>
    <s v="No"/>
    <s v="No"/>
    <s v="No"/>
    <s v="No"/>
    <s v="No"/>
    <s v="No"/>
    <s v="No"/>
    <s v="No"/>
    <x v="0"/>
    <s v="Yes"/>
    <x v="0"/>
    <n v="20.45"/>
    <n v="250.8"/>
    <n v="0"/>
    <n v="0"/>
    <n v="183.37"/>
    <n v="434.17"/>
    <n v="5"/>
    <s v="Stayed"/>
    <x v="1"/>
    <n v="28"/>
    <n v="2606"/>
    <m/>
    <m/>
    <x v="1"/>
  </r>
  <r>
    <s v="7722-VJRQD"/>
    <s v="Male"/>
    <n v="38"/>
    <s v="No"/>
    <s v="No"/>
    <s v="Yes"/>
    <s v="No"/>
    <n v="0"/>
    <s v="United States"/>
    <s v="California"/>
    <s v="Brooks"/>
    <n v="95606"/>
    <n v="38.809804"/>
    <n v="-122.241383"/>
    <n v="382"/>
    <s v="Q3"/>
    <s v="Yes"/>
    <n v="8"/>
    <x v="61"/>
    <s v="None"/>
    <s v="No"/>
    <n v="0"/>
    <s v="No"/>
    <x v="0"/>
    <s v="Cable"/>
    <n v="15"/>
    <s v="Yes"/>
    <s v="No"/>
    <s v="Yes"/>
    <s v="Yes"/>
    <s v="Yes"/>
    <s v="Yes"/>
    <s v="Yes"/>
    <s v="Yes"/>
    <x v="2"/>
    <s v="No"/>
    <x v="0"/>
    <n v="60.95"/>
    <n v="4549.05"/>
    <n v="0"/>
    <n v="0"/>
    <n v="0"/>
    <n v="4549.05"/>
    <n v="4"/>
    <s v="Stayed"/>
    <x v="1"/>
    <n v="21"/>
    <n v="4147"/>
    <m/>
    <m/>
    <x v="2"/>
  </r>
  <r>
    <s v="7073-QETQY"/>
    <s v="Male"/>
    <n v="59"/>
    <s v="No"/>
    <s v="No"/>
    <s v="Yes"/>
    <s v="No"/>
    <n v="0"/>
    <s v="United States"/>
    <s v="California"/>
    <s v="Capay"/>
    <n v="95607"/>
    <n v="38.681651000000002"/>
    <n v="-122.13056899999999"/>
    <n v="262"/>
    <s v="Q3"/>
    <s v="Yes"/>
    <n v="9"/>
    <x v="49"/>
    <s v="Offer A"/>
    <s v="Yes"/>
    <n v="45.03"/>
    <s v="No"/>
    <x v="1"/>
    <s v="None"/>
    <n v="0"/>
    <s v="No"/>
    <s v="No"/>
    <s v="No"/>
    <s v="No"/>
    <s v="No"/>
    <s v="No"/>
    <s v="No"/>
    <s v="No"/>
    <x v="1"/>
    <s v="Yes"/>
    <x v="0"/>
    <n v="20.350000000000001"/>
    <n v="1359.5"/>
    <n v="0"/>
    <n v="0"/>
    <n v="2971.98"/>
    <n v="4331.4799999999996"/>
    <n v="5"/>
    <s v="Stayed"/>
    <x v="1"/>
    <n v="22"/>
    <n v="4845"/>
    <m/>
    <m/>
    <x v="2"/>
  </r>
  <r>
    <s v="5624-RYAMH"/>
    <s v="Female"/>
    <n v="43"/>
    <s v="No"/>
    <s v="No"/>
    <s v="No"/>
    <s v="No"/>
    <n v="0"/>
    <s v="United States"/>
    <s v="California"/>
    <s v="Citrus Heights"/>
    <n v="95610"/>
    <n v="38.695079999999997"/>
    <n v="-121.27161599999999"/>
    <n v="43718"/>
    <s v="Q3"/>
    <s v="No"/>
    <n v="0"/>
    <x v="30"/>
    <s v="None"/>
    <s v="Yes"/>
    <n v="46.94"/>
    <s v="No"/>
    <x v="1"/>
    <s v="None"/>
    <n v="0"/>
    <s v="No"/>
    <s v="No"/>
    <s v="No"/>
    <s v="No"/>
    <s v="No"/>
    <s v="No"/>
    <s v="No"/>
    <s v="No"/>
    <x v="0"/>
    <s v="Yes"/>
    <x v="0"/>
    <n v="19.5"/>
    <n v="178.85"/>
    <n v="0"/>
    <n v="0"/>
    <n v="422.46"/>
    <n v="601.30999999999995"/>
    <n v="4"/>
    <s v="Stayed"/>
    <x v="1"/>
    <n v="64"/>
    <n v="4283"/>
    <m/>
    <m/>
    <x v="1"/>
  </r>
  <r>
    <s v="0196-JTUQI"/>
    <s v="Female"/>
    <n v="59"/>
    <s v="No"/>
    <s v="No"/>
    <s v="No"/>
    <s v="No"/>
    <n v="0"/>
    <s v="United States"/>
    <s v="California"/>
    <s v="Clarksburg"/>
    <n v="95612"/>
    <n v="38.384647999999999"/>
    <n v="-121.578701"/>
    <n v="1417"/>
    <s v="Q3"/>
    <s v="No"/>
    <n v="0"/>
    <x v="30"/>
    <s v="None"/>
    <s v="Yes"/>
    <n v="9.27"/>
    <s v="Yes"/>
    <x v="0"/>
    <s v="Fiber Optic"/>
    <n v="28"/>
    <s v="No"/>
    <s v="No"/>
    <s v="No"/>
    <s v="No"/>
    <s v="No"/>
    <s v="No"/>
    <s v="No"/>
    <s v="Yes"/>
    <x v="0"/>
    <s v="Yes"/>
    <x v="1"/>
    <n v="75.2"/>
    <n v="633.85"/>
    <n v="0"/>
    <n v="0"/>
    <n v="83.429999999999893"/>
    <n v="717.28"/>
    <n v="5"/>
    <s v="Stayed"/>
    <x v="1"/>
    <n v="68"/>
    <n v="5841"/>
    <m/>
    <m/>
    <x v="1"/>
  </r>
  <r>
    <s v="7130-YXBRO"/>
    <s v="Male"/>
    <n v="28"/>
    <s v="Yes"/>
    <s v="No"/>
    <s v="Yes"/>
    <s v="No"/>
    <n v="0"/>
    <s v="United States"/>
    <s v="California"/>
    <s v="Cool"/>
    <n v="95614"/>
    <n v="38.880622000000002"/>
    <n v="-120.973865"/>
    <n v="3674"/>
    <s v="Q3"/>
    <s v="Yes"/>
    <n v="9"/>
    <x v="65"/>
    <s v="Offer B"/>
    <s v="Yes"/>
    <n v="22.36"/>
    <s v="Yes"/>
    <x v="0"/>
    <s v="Fiber Optic"/>
    <n v="59"/>
    <s v="Yes"/>
    <s v="Yes"/>
    <s v="Yes"/>
    <s v="No"/>
    <s v="Yes"/>
    <s v="Yes"/>
    <s v="Yes"/>
    <s v="Yes"/>
    <x v="0"/>
    <s v="Yes"/>
    <x v="0"/>
    <n v="111.45"/>
    <n v="5315.1"/>
    <n v="0"/>
    <n v="0"/>
    <n v="1073.28"/>
    <n v="6388.38"/>
    <n v="3"/>
    <s v="Stayed"/>
    <x v="1"/>
    <n v="74"/>
    <n v="2319"/>
    <m/>
    <m/>
    <x v="1"/>
  </r>
  <r>
    <s v="9272-LSVYH"/>
    <s v="Male"/>
    <n v="23"/>
    <s v="Yes"/>
    <s v="No"/>
    <s v="No"/>
    <s v="No"/>
    <n v="0"/>
    <s v="United States"/>
    <s v="California"/>
    <s v="Courtland"/>
    <n v="95615"/>
    <n v="38.311608999999997"/>
    <n v="-121.554034"/>
    <n v="699"/>
    <s v="Q3"/>
    <s v="No"/>
    <n v="0"/>
    <x v="31"/>
    <s v="None"/>
    <s v="Yes"/>
    <n v="4.29"/>
    <s v="No"/>
    <x v="0"/>
    <s v="Fiber Optic"/>
    <n v="85"/>
    <s v="No"/>
    <s v="No"/>
    <s v="No"/>
    <s v="No"/>
    <s v="No"/>
    <s v="No"/>
    <s v="No"/>
    <s v="Yes"/>
    <x v="0"/>
    <s v="No"/>
    <x v="1"/>
    <n v="70.150000000000006"/>
    <n v="735.5"/>
    <n v="0"/>
    <n v="0"/>
    <n v="42.9"/>
    <n v="778.4"/>
    <n v="3"/>
    <s v="Stayed"/>
    <x v="1"/>
    <n v="78"/>
    <n v="3963"/>
    <m/>
    <m/>
    <x v="1"/>
  </r>
  <r>
    <s v="3084-DOWLE"/>
    <s v="Female"/>
    <n v="47"/>
    <s v="No"/>
    <s v="No"/>
    <s v="Yes"/>
    <s v="No"/>
    <n v="0"/>
    <s v="United States"/>
    <s v="California"/>
    <s v="Citrus Heights"/>
    <n v="95621"/>
    <n v="38.695489999999999"/>
    <n v="-121.307864"/>
    <n v="41636"/>
    <s v="Q3"/>
    <s v="Yes"/>
    <n v="8"/>
    <x v="61"/>
    <s v="Offer A"/>
    <s v="Yes"/>
    <n v="43.29"/>
    <s v="Yes"/>
    <x v="0"/>
    <s v="DSL"/>
    <n v="16"/>
    <s v="Yes"/>
    <s v="Yes"/>
    <s v="Yes"/>
    <s v="Yes"/>
    <s v="Yes"/>
    <s v="Yes"/>
    <s v="Yes"/>
    <s v="No"/>
    <x v="2"/>
    <s v="No"/>
    <x v="0"/>
    <n v="92"/>
    <n v="6474.4"/>
    <n v="0"/>
    <n v="110"/>
    <n v="3116.88"/>
    <n v="9701.2799999999897"/>
    <n v="3"/>
    <s v="Stayed"/>
    <x v="1"/>
    <n v="42"/>
    <n v="6434"/>
    <m/>
    <m/>
    <x v="2"/>
  </r>
  <r>
    <s v="1084-MNSMJ"/>
    <s v="Female"/>
    <n v="63"/>
    <s v="No"/>
    <s v="No"/>
    <s v="Yes"/>
    <s v="No"/>
    <n v="0"/>
    <s v="United States"/>
    <s v="California"/>
    <s v="El Dorado"/>
    <n v="95623"/>
    <n v="38.631529999999998"/>
    <n v="-120.842609"/>
    <n v="4097"/>
    <s v="Q3"/>
    <s v="Yes"/>
    <n v="10"/>
    <x v="60"/>
    <s v="Offer B"/>
    <s v="Yes"/>
    <n v="33.93"/>
    <s v="No"/>
    <x v="0"/>
    <s v="DSL"/>
    <n v="13"/>
    <s v="Yes"/>
    <s v="Yes"/>
    <s v="Yes"/>
    <s v="Yes"/>
    <s v="Yes"/>
    <s v="Yes"/>
    <s v="Yes"/>
    <s v="Yes"/>
    <x v="2"/>
    <s v="No"/>
    <x v="1"/>
    <n v="85.5"/>
    <n v="4421.95"/>
    <n v="0"/>
    <n v="0"/>
    <n v="1730.43"/>
    <n v="6152.38"/>
    <n v="3"/>
    <s v="Stayed"/>
    <x v="1"/>
    <n v="43"/>
    <n v="6261"/>
    <m/>
    <m/>
    <x v="2"/>
  </r>
  <r>
    <s v="6250-CGGUN"/>
    <s v="Male"/>
    <n v="41"/>
    <s v="No"/>
    <s v="No"/>
    <s v="No"/>
    <s v="No"/>
    <n v="0"/>
    <s v="United States"/>
    <s v="California"/>
    <s v="Esparto"/>
    <n v="95627"/>
    <n v="38.834468999999999"/>
    <n v="-122.12719300000001"/>
    <n v="2756"/>
    <s v="Q3"/>
    <s v="No"/>
    <n v="0"/>
    <x v="16"/>
    <s v="Offer B"/>
    <s v="Yes"/>
    <n v="30.66"/>
    <s v="No"/>
    <x v="0"/>
    <s v="Fiber Optic"/>
    <n v="18"/>
    <s v="Yes"/>
    <s v="No"/>
    <s v="Yes"/>
    <s v="Yes"/>
    <s v="No"/>
    <s v="No"/>
    <s v="No"/>
    <s v="Yes"/>
    <x v="1"/>
    <s v="No"/>
    <x v="0"/>
    <n v="84.4"/>
    <n v="4484.05"/>
    <n v="0"/>
    <n v="0"/>
    <n v="1655.64"/>
    <n v="6139.69"/>
    <n v="3"/>
    <s v="Stayed"/>
    <x v="1"/>
    <n v="31"/>
    <n v="4154"/>
    <m/>
    <m/>
    <x v="2"/>
  </r>
  <r>
    <s v="5478-JJVZK"/>
    <s v="Female"/>
    <n v="38"/>
    <s v="No"/>
    <s v="No"/>
    <s v="No"/>
    <s v="No"/>
    <n v="0"/>
    <s v="United States"/>
    <s v="California"/>
    <s v="Fair Oaks"/>
    <n v="95628"/>
    <n v="38.652065"/>
    <n v="-121.25440999999999"/>
    <n v="40750"/>
    <s v="Q3"/>
    <s v="No"/>
    <n v="0"/>
    <x v="27"/>
    <s v="None"/>
    <s v="Yes"/>
    <n v="15.69"/>
    <s v="Yes"/>
    <x v="0"/>
    <s v="DSL"/>
    <n v="24"/>
    <s v="Yes"/>
    <s v="Yes"/>
    <s v="No"/>
    <s v="No"/>
    <s v="No"/>
    <s v="No"/>
    <s v="No"/>
    <s v="Yes"/>
    <x v="0"/>
    <s v="Yes"/>
    <x v="1"/>
    <n v="60.9"/>
    <n v="2033.85"/>
    <n v="0"/>
    <n v="0"/>
    <n v="517.77"/>
    <n v="2551.62"/>
    <n v="4"/>
    <s v="Stayed"/>
    <x v="1"/>
    <n v="36"/>
    <n v="3009"/>
    <m/>
    <m/>
    <x v="1"/>
  </r>
  <r>
    <s v="7596-IIWYC"/>
    <s v="Female"/>
    <n v="62"/>
    <s v="No"/>
    <s v="No"/>
    <s v="No"/>
    <s v="No"/>
    <n v="0"/>
    <s v="United States"/>
    <s v="California"/>
    <s v="Fiddletown"/>
    <n v="95629"/>
    <n v="38.513483999999998"/>
    <n v="-120.70461299999999"/>
    <n v="850"/>
    <s v="Q3"/>
    <s v="No"/>
    <n v="0"/>
    <x v="5"/>
    <s v="None"/>
    <s v="Yes"/>
    <n v="35.770000000000003"/>
    <s v="No"/>
    <x v="1"/>
    <s v="None"/>
    <n v="0"/>
    <s v="No"/>
    <s v="No"/>
    <s v="No"/>
    <s v="No"/>
    <s v="No"/>
    <s v="No"/>
    <s v="No"/>
    <s v="No"/>
    <x v="2"/>
    <s v="Yes"/>
    <x v="0"/>
    <n v="20.25"/>
    <n v="538.20000000000005"/>
    <n v="0"/>
    <n v="0"/>
    <n v="965.79"/>
    <n v="1503.99"/>
    <n v="3"/>
    <s v="Stayed"/>
    <x v="1"/>
    <n v="79"/>
    <n v="5250"/>
    <m/>
    <m/>
    <x v="2"/>
  </r>
  <r>
    <s v="9793-WECQC"/>
    <s v="Male"/>
    <n v="53"/>
    <s v="No"/>
    <s v="No"/>
    <s v="No"/>
    <s v="No"/>
    <n v="0"/>
    <s v="United States"/>
    <s v="California"/>
    <s v="Foresthill"/>
    <n v="95631"/>
    <n v="39.031875999999997"/>
    <n v="-120.81114100000001"/>
    <n v="5714"/>
    <s v="Q3"/>
    <s v="No"/>
    <n v="0"/>
    <x v="43"/>
    <s v="None"/>
    <s v="Yes"/>
    <n v="48.21"/>
    <s v="No"/>
    <x v="0"/>
    <s v="Fiber Optic"/>
    <n v="23"/>
    <s v="No"/>
    <s v="Yes"/>
    <s v="No"/>
    <s v="No"/>
    <s v="Yes"/>
    <s v="Yes"/>
    <s v="Yes"/>
    <s v="Yes"/>
    <x v="0"/>
    <s v="No"/>
    <x v="1"/>
    <n v="95.3"/>
    <n v="2192.9"/>
    <n v="0"/>
    <n v="0"/>
    <n v="1108.83"/>
    <n v="3301.73"/>
    <n v="3"/>
    <s v="Stayed"/>
    <x v="1"/>
    <n v="68"/>
    <n v="5029"/>
    <m/>
    <m/>
    <x v="1"/>
  </r>
  <r>
    <s v="4291-HPAXL"/>
    <s v="Male"/>
    <n v="63"/>
    <s v="No"/>
    <s v="No"/>
    <s v="No"/>
    <s v="Yes"/>
    <n v="2"/>
    <s v="United States"/>
    <s v="California"/>
    <s v="Galt"/>
    <n v="95632"/>
    <n v="38.274450999999999"/>
    <n v="-121.259201"/>
    <n v="24194"/>
    <s v="Q3"/>
    <s v="No"/>
    <n v="0"/>
    <x v="0"/>
    <s v="None"/>
    <s v="Yes"/>
    <n v="29.1"/>
    <s v="No"/>
    <x v="1"/>
    <s v="None"/>
    <n v="0"/>
    <s v="No"/>
    <s v="No"/>
    <s v="No"/>
    <s v="No"/>
    <s v="No"/>
    <s v="No"/>
    <s v="No"/>
    <s v="No"/>
    <x v="0"/>
    <s v="No"/>
    <x v="1"/>
    <n v="19.850000000000001"/>
    <n v="19.850000000000001"/>
    <n v="0"/>
    <n v="0"/>
    <n v="29.1"/>
    <n v="48.95"/>
    <n v="3"/>
    <s v="Joined"/>
    <x v="1"/>
    <n v="75"/>
    <n v="4840"/>
    <m/>
    <m/>
    <x v="1"/>
  </r>
  <r>
    <s v="8999-YPYBV"/>
    <s v="Male"/>
    <n v="63"/>
    <s v="No"/>
    <s v="No"/>
    <s v="Yes"/>
    <s v="No"/>
    <n v="0"/>
    <s v="United States"/>
    <s v="California"/>
    <s v="Garden Valley"/>
    <n v="95633"/>
    <n v="38.852544000000002"/>
    <n v="-120.83766900000001"/>
    <n v="2536"/>
    <s v="Q3"/>
    <s v="Yes"/>
    <n v="3"/>
    <x v="55"/>
    <s v="Offer B"/>
    <s v="Yes"/>
    <n v="30.8"/>
    <s v="No"/>
    <x v="0"/>
    <s v="Cable"/>
    <n v="3"/>
    <s v="Yes"/>
    <s v="Yes"/>
    <s v="Yes"/>
    <s v="Yes"/>
    <s v="Yes"/>
    <s v="Yes"/>
    <s v="Yes"/>
    <s v="Yes"/>
    <x v="2"/>
    <s v="Yes"/>
    <x v="1"/>
    <n v="84.35"/>
    <n v="3858.05"/>
    <n v="0"/>
    <n v="0"/>
    <n v="1386"/>
    <n v="5244.05"/>
    <n v="3"/>
    <s v="Stayed"/>
    <x v="1"/>
    <n v="35"/>
    <n v="3403"/>
    <m/>
    <m/>
    <x v="2"/>
  </r>
  <r>
    <s v="1839-FBNFR"/>
    <s v="Female"/>
    <n v="35"/>
    <s v="No"/>
    <s v="No"/>
    <s v="Yes"/>
    <s v="Yes"/>
    <n v="1"/>
    <s v="United States"/>
    <s v="California"/>
    <s v="Georgetown"/>
    <n v="95634"/>
    <n v="38.938600000000001"/>
    <n v="-120.78551400000001"/>
    <n v="2723"/>
    <s v="Q3"/>
    <s v="Yes"/>
    <n v="3"/>
    <x v="38"/>
    <s v="None"/>
    <s v="Yes"/>
    <n v="32.57"/>
    <s v="No"/>
    <x v="1"/>
    <s v="None"/>
    <n v="0"/>
    <s v="No"/>
    <s v="No"/>
    <s v="No"/>
    <s v="No"/>
    <s v="No"/>
    <s v="No"/>
    <s v="No"/>
    <s v="No"/>
    <x v="2"/>
    <s v="Yes"/>
    <x v="0"/>
    <n v="19.850000000000001"/>
    <n v="854.8"/>
    <n v="0"/>
    <n v="0"/>
    <n v="1270.23"/>
    <n v="2125.0299999999902"/>
    <n v="5"/>
    <s v="Stayed"/>
    <x v="1"/>
    <n v="72"/>
    <n v="3032"/>
    <m/>
    <m/>
    <x v="2"/>
  </r>
  <r>
    <s v="3071-MVJCD"/>
    <s v="Male"/>
    <n v="40"/>
    <s v="No"/>
    <s v="No"/>
    <s v="Yes"/>
    <s v="No"/>
    <n v="0"/>
    <s v="United States"/>
    <s v="California"/>
    <s v="Grizzly Flats"/>
    <n v="95636"/>
    <n v="38.636102000000001"/>
    <n v="-120.522149"/>
    <n v="659"/>
    <s v="Q3"/>
    <s v="Yes"/>
    <n v="10"/>
    <x v="61"/>
    <s v="Offer A"/>
    <s v="Yes"/>
    <n v="48.44"/>
    <s v="Yes"/>
    <x v="0"/>
    <s v="Cable"/>
    <n v="15"/>
    <s v="Yes"/>
    <s v="Yes"/>
    <s v="Yes"/>
    <s v="Yes"/>
    <s v="Yes"/>
    <s v="No"/>
    <s v="No"/>
    <s v="Yes"/>
    <x v="2"/>
    <s v="No"/>
    <x v="0"/>
    <n v="82.3"/>
    <n v="5815.15"/>
    <n v="0"/>
    <n v="0"/>
    <n v="3487.68"/>
    <n v="9302.83"/>
    <n v="3"/>
    <s v="Stayed"/>
    <x v="1"/>
    <n v="60"/>
    <n v="4162"/>
    <m/>
    <m/>
    <x v="2"/>
  </r>
  <r>
    <s v="1697-BCSHV"/>
    <s v="Female"/>
    <n v="44"/>
    <s v="No"/>
    <s v="No"/>
    <s v="Yes"/>
    <s v="Yes"/>
    <n v="1"/>
    <s v="United States"/>
    <s v="California"/>
    <s v="Guinda"/>
    <n v="95637"/>
    <n v="38.830739000000001"/>
    <n v="-122.196202"/>
    <n v="228"/>
    <s v="Q3"/>
    <s v="Yes"/>
    <n v="2"/>
    <x v="6"/>
    <s v="Offer B"/>
    <s v="Yes"/>
    <n v="44.1"/>
    <s v="Yes"/>
    <x v="0"/>
    <s v="DSL"/>
    <n v="19"/>
    <s v="No"/>
    <s v="Yes"/>
    <s v="No"/>
    <s v="No"/>
    <s v="Yes"/>
    <s v="No"/>
    <s v="No"/>
    <s v="Yes"/>
    <x v="0"/>
    <s v="Yes"/>
    <x v="0"/>
    <n v="66.8"/>
    <n v="3970.4"/>
    <n v="0"/>
    <n v="0"/>
    <n v="2557.8000000000002"/>
    <n v="6528.2"/>
    <n v="5"/>
    <s v="Stayed"/>
    <x v="1"/>
    <n v="70"/>
    <n v="6433"/>
    <m/>
    <m/>
    <x v="1"/>
  </r>
  <r>
    <s v="0562-KBDVM"/>
    <s v="Female"/>
    <n v="62"/>
    <s v="No"/>
    <s v="No"/>
    <s v="No"/>
    <s v="No"/>
    <n v="0"/>
    <s v="United States"/>
    <s v="California"/>
    <s v="Herald"/>
    <n v="95638"/>
    <n v="38.313446999999996"/>
    <n v="-121.123886"/>
    <n v="1745"/>
    <s v="Q3"/>
    <s v="No"/>
    <n v="0"/>
    <x v="57"/>
    <s v="Offer A"/>
    <s v="No"/>
    <n v="0"/>
    <s v="No"/>
    <x v="0"/>
    <s v="DSL"/>
    <n v="11"/>
    <s v="Yes"/>
    <s v="Yes"/>
    <s v="Yes"/>
    <s v="Yes"/>
    <s v="No"/>
    <s v="No"/>
    <s v="No"/>
    <s v="Yes"/>
    <x v="2"/>
    <s v="Yes"/>
    <x v="0"/>
    <n v="44.6"/>
    <n v="3058.15"/>
    <n v="0"/>
    <n v="0"/>
    <n v="0"/>
    <n v="3058.15"/>
    <n v="3"/>
    <s v="Stayed"/>
    <x v="1"/>
    <n v="26"/>
    <n v="4442"/>
    <m/>
    <m/>
    <x v="2"/>
  </r>
  <r>
    <s v="1131-SUEKT"/>
    <s v="Male"/>
    <n v="41"/>
    <s v="No"/>
    <s v="No"/>
    <s v="Yes"/>
    <s v="Yes"/>
    <n v="1"/>
    <s v="United States"/>
    <s v="California"/>
    <s v="Hood"/>
    <n v="95639"/>
    <n v="38.375324999999997"/>
    <n v="-121.507935"/>
    <n v="213"/>
    <s v="Q3"/>
    <s v="Yes"/>
    <n v="4"/>
    <x v="66"/>
    <s v="Offer B"/>
    <s v="Yes"/>
    <n v="41.57"/>
    <s v="No"/>
    <x v="0"/>
    <s v="Fiber Optic"/>
    <n v="21"/>
    <s v="No"/>
    <s v="Yes"/>
    <s v="No"/>
    <s v="Yes"/>
    <s v="Yes"/>
    <s v="Yes"/>
    <s v="Yes"/>
    <s v="Yes"/>
    <x v="1"/>
    <s v="Yes"/>
    <x v="0"/>
    <n v="98.45"/>
    <n v="6145.2"/>
    <n v="0"/>
    <n v="0"/>
    <n v="2535.77"/>
    <n v="8680.9699999999993"/>
    <n v="3"/>
    <s v="Stayed"/>
    <x v="1"/>
    <n v="64"/>
    <n v="4000"/>
    <m/>
    <m/>
    <x v="2"/>
  </r>
  <r>
    <s v="3717-OEAUQ"/>
    <s v="Male"/>
    <n v="37"/>
    <s v="No"/>
    <s v="No"/>
    <s v="No"/>
    <s v="No"/>
    <n v="0"/>
    <s v="United States"/>
    <s v="California"/>
    <s v="Ione"/>
    <n v="95640"/>
    <n v="38.337879999999998"/>
    <n v="-120.954202"/>
    <n v="9752"/>
    <s v="Q3"/>
    <s v="No"/>
    <n v="0"/>
    <x v="17"/>
    <s v="Offer E"/>
    <s v="Yes"/>
    <n v="2.72"/>
    <s v="No"/>
    <x v="0"/>
    <s v="Fiber Optic"/>
    <n v="14"/>
    <s v="No"/>
    <s v="No"/>
    <s v="No"/>
    <s v="No"/>
    <s v="No"/>
    <s v="No"/>
    <s v="No"/>
    <s v="No"/>
    <x v="0"/>
    <s v="No"/>
    <x v="1"/>
    <n v="70.7"/>
    <n v="129.19999999999999"/>
    <n v="0"/>
    <n v="10"/>
    <n v="5.44"/>
    <n v="144.63999999999999"/>
    <n v="4"/>
    <s v="Joined"/>
    <x v="1"/>
    <n v="38"/>
    <n v="2388"/>
    <m/>
    <m/>
    <x v="1"/>
  </r>
  <r>
    <s v="4538-WNTMJ"/>
    <s v="Female"/>
    <n v="39"/>
    <s v="No"/>
    <s v="No"/>
    <s v="Yes"/>
    <s v="No"/>
    <n v="0"/>
    <s v="United States"/>
    <s v="California"/>
    <s v="Isleton"/>
    <n v="95641"/>
    <n v="38.154823"/>
    <n v="-121.601358"/>
    <n v="2010"/>
    <s v="Q3"/>
    <s v="No"/>
    <n v="0"/>
    <x v="29"/>
    <s v="Offer B"/>
    <s v="Yes"/>
    <n v="4.5999999999999996"/>
    <s v="Yes"/>
    <x v="1"/>
    <s v="None"/>
    <n v="0"/>
    <s v="No"/>
    <s v="No"/>
    <s v="No"/>
    <s v="No"/>
    <s v="No"/>
    <s v="No"/>
    <s v="No"/>
    <s v="No"/>
    <x v="1"/>
    <s v="No"/>
    <x v="1"/>
    <n v="24.95"/>
    <n v="1165.9000000000001"/>
    <n v="0"/>
    <n v="0"/>
    <n v="211.6"/>
    <n v="1377.5"/>
    <n v="3"/>
    <s v="Stayed"/>
    <x v="1"/>
    <n v="58"/>
    <n v="3979"/>
    <m/>
    <m/>
    <x v="2"/>
  </r>
  <r>
    <s v="9432-RUVSL"/>
    <s v="Female"/>
    <n v="43"/>
    <s v="No"/>
    <s v="No"/>
    <s v="No"/>
    <s v="No"/>
    <n v="0"/>
    <s v="United States"/>
    <s v="California"/>
    <s v="Kirkwood"/>
    <n v="95646"/>
    <n v="38.631489000000002"/>
    <n v="-120.01516700000001"/>
    <n v="129"/>
    <s v="Q3"/>
    <s v="No"/>
    <n v="0"/>
    <x v="65"/>
    <s v="Offer B"/>
    <s v="Yes"/>
    <n v="19.04"/>
    <s v="No"/>
    <x v="0"/>
    <s v="Fiber Optic"/>
    <n v="21"/>
    <s v="Yes"/>
    <s v="No"/>
    <s v="Yes"/>
    <s v="Yes"/>
    <s v="Yes"/>
    <s v="Yes"/>
    <s v="Yes"/>
    <s v="Yes"/>
    <x v="2"/>
    <s v="Yes"/>
    <x v="1"/>
    <n v="102.5"/>
    <n v="4904.25"/>
    <n v="0"/>
    <n v="0"/>
    <n v="913.92"/>
    <n v="5818.17"/>
    <n v="3"/>
    <s v="Stayed"/>
    <x v="1"/>
    <n v="75"/>
    <n v="3262"/>
    <m/>
    <m/>
    <x v="2"/>
  </r>
  <r>
    <s v="8060-HIWJJ"/>
    <s v="Male"/>
    <n v="35"/>
    <s v="No"/>
    <s v="No"/>
    <s v="No"/>
    <s v="No"/>
    <n v="0"/>
    <s v="United States"/>
    <s v="California"/>
    <s v="Lincoln"/>
    <n v="95648"/>
    <n v="38.922812"/>
    <n v="-121.312005"/>
    <n v="15286"/>
    <s v="Q3"/>
    <s v="No"/>
    <n v="0"/>
    <x v="69"/>
    <s v="Offer B"/>
    <s v="Yes"/>
    <n v="14.39"/>
    <s v="Yes"/>
    <x v="0"/>
    <s v="DSL"/>
    <n v="7"/>
    <s v="No"/>
    <s v="Yes"/>
    <s v="Yes"/>
    <s v="Yes"/>
    <s v="Yes"/>
    <s v="Yes"/>
    <s v="Yes"/>
    <s v="Yes"/>
    <x v="2"/>
    <s v="No"/>
    <x v="1"/>
    <n v="86.55"/>
    <n v="5632.55"/>
    <n v="0"/>
    <n v="0"/>
    <n v="920.96"/>
    <n v="6553.51"/>
    <n v="4"/>
    <s v="Stayed"/>
    <x v="1"/>
    <n v="57"/>
    <n v="4934"/>
    <m/>
    <m/>
    <x v="2"/>
  </r>
  <r>
    <s v="7684-XSZIY"/>
    <s v="Male"/>
    <n v="53"/>
    <s v="No"/>
    <s v="No"/>
    <s v="Yes"/>
    <s v="Yes"/>
    <n v="3"/>
    <s v="United States"/>
    <s v="California"/>
    <s v="Loomis"/>
    <n v="95650"/>
    <n v="38.809175000000003"/>
    <n v="-121.171375"/>
    <n v="11191"/>
    <s v="Q3"/>
    <s v="Yes"/>
    <n v="3"/>
    <x v="61"/>
    <s v="Offer A"/>
    <s v="Yes"/>
    <n v="20.420000000000002"/>
    <s v="Yes"/>
    <x v="1"/>
    <s v="None"/>
    <n v="0"/>
    <s v="No"/>
    <s v="No"/>
    <s v="No"/>
    <s v="No"/>
    <s v="No"/>
    <s v="No"/>
    <s v="No"/>
    <s v="No"/>
    <x v="2"/>
    <s v="No"/>
    <x v="0"/>
    <n v="24.3"/>
    <n v="1643.25"/>
    <n v="0"/>
    <n v="0"/>
    <n v="1470.24"/>
    <n v="3113.49"/>
    <n v="4"/>
    <s v="Stayed"/>
    <x v="1"/>
    <n v="43"/>
    <n v="5160"/>
    <m/>
    <m/>
    <x v="2"/>
  </r>
  <r>
    <s v="9089-UOWJG"/>
    <s v="Female"/>
    <n v="51"/>
    <s v="No"/>
    <s v="No"/>
    <s v="Yes"/>
    <s v="Yes"/>
    <n v="3"/>
    <s v="United States"/>
    <s v="California"/>
    <s v="Lotus"/>
    <n v="95651"/>
    <n v="38.815514999999998"/>
    <n v="-120.91699699999999"/>
    <n v="485"/>
    <s v="Q3"/>
    <s v="Yes"/>
    <n v="2"/>
    <x v="36"/>
    <s v="None"/>
    <s v="Yes"/>
    <n v="7.97"/>
    <s v="No"/>
    <x v="0"/>
    <s v="DSL"/>
    <n v="52"/>
    <s v="No"/>
    <s v="No"/>
    <s v="Yes"/>
    <s v="No"/>
    <s v="Yes"/>
    <s v="No"/>
    <s v="No"/>
    <s v="Yes"/>
    <x v="0"/>
    <s v="Yes"/>
    <x v="1"/>
    <n v="58.35"/>
    <n v="740.55"/>
    <n v="0"/>
    <n v="0"/>
    <n v="95.64"/>
    <n v="836.18999999999903"/>
    <n v="4"/>
    <s v="Stayed"/>
    <x v="1"/>
    <n v="29"/>
    <n v="5068"/>
    <m/>
    <m/>
    <x v="1"/>
  </r>
  <r>
    <s v="8039-ACLPL"/>
    <s v="Female"/>
    <n v="29"/>
    <s v="Yes"/>
    <s v="No"/>
    <s v="Yes"/>
    <s v="No"/>
    <n v="0"/>
    <s v="United States"/>
    <s v="California"/>
    <s v="Mather"/>
    <n v="95655"/>
    <n v="38.549821999999999"/>
    <n v="-121.26672499999999"/>
    <n v="929"/>
    <s v="Q3"/>
    <s v="Yes"/>
    <n v="6"/>
    <x v="61"/>
    <s v="Offer A"/>
    <s v="Yes"/>
    <n v="12.32"/>
    <s v="No"/>
    <x v="0"/>
    <s v="DSL"/>
    <n v="59"/>
    <s v="Yes"/>
    <s v="Yes"/>
    <s v="Yes"/>
    <s v="No"/>
    <s v="No"/>
    <s v="Yes"/>
    <s v="Yes"/>
    <s v="Yes"/>
    <x v="2"/>
    <s v="No"/>
    <x v="1"/>
    <n v="68.75"/>
    <n v="4888.2"/>
    <n v="0"/>
    <n v="0"/>
    <n v="887.04"/>
    <n v="5775.24"/>
    <n v="3"/>
    <s v="Stayed"/>
    <x v="1"/>
    <n v="52"/>
    <n v="4505"/>
    <m/>
    <m/>
    <x v="2"/>
  </r>
  <r>
    <s v="9885-AIBVB"/>
    <s v="Male"/>
    <n v="62"/>
    <s v="No"/>
    <s v="No"/>
    <s v="Yes"/>
    <s v="No"/>
    <n v="0"/>
    <s v="United States"/>
    <s v="California"/>
    <s v="Newcastle"/>
    <n v="95658"/>
    <n v="38.883223999999998"/>
    <n v="-121.15918000000001"/>
    <n v="6096"/>
    <s v="Q3"/>
    <s v="Yes"/>
    <n v="4"/>
    <x v="48"/>
    <s v="None"/>
    <s v="Yes"/>
    <n v="39.5"/>
    <s v="Yes"/>
    <x v="0"/>
    <s v="Fiber Optic"/>
    <n v="16"/>
    <s v="No"/>
    <s v="Yes"/>
    <s v="Yes"/>
    <s v="No"/>
    <s v="No"/>
    <s v="No"/>
    <s v="No"/>
    <s v="No"/>
    <x v="0"/>
    <s v="Yes"/>
    <x v="0"/>
    <n v="85.8"/>
    <n v="2440.25"/>
    <n v="0"/>
    <n v="150"/>
    <n v="1145.5"/>
    <n v="3735.75"/>
    <n v="3"/>
    <s v="Stayed"/>
    <x v="1"/>
    <n v="70"/>
    <n v="2568"/>
    <m/>
    <m/>
    <x v="1"/>
  </r>
  <r>
    <s v="1934-MKPXS"/>
    <s v="Male"/>
    <n v="21"/>
    <s v="Yes"/>
    <s v="No"/>
    <s v="Yes"/>
    <s v="No"/>
    <n v="0"/>
    <s v="United States"/>
    <s v="California"/>
    <s v="Nicolaus"/>
    <n v="95659"/>
    <n v="38.788898000000003"/>
    <n v="-121.60862400000001"/>
    <n v="751"/>
    <s v="Q3"/>
    <s v="Yes"/>
    <n v="3"/>
    <x v="27"/>
    <s v="None"/>
    <s v="Yes"/>
    <n v="49.37"/>
    <s v="No"/>
    <x v="1"/>
    <s v="None"/>
    <n v="0"/>
    <s v="No"/>
    <s v="No"/>
    <s v="No"/>
    <s v="No"/>
    <s v="No"/>
    <s v="No"/>
    <s v="No"/>
    <s v="No"/>
    <x v="1"/>
    <s v="No"/>
    <x v="1"/>
    <n v="20.100000000000001"/>
    <n v="620.54999999999995"/>
    <n v="0"/>
    <n v="0"/>
    <n v="1629.20999999999"/>
    <n v="2249.7599999999902"/>
    <n v="5"/>
    <s v="Stayed"/>
    <x v="1"/>
    <n v="59"/>
    <n v="3636"/>
    <m/>
    <m/>
    <x v="2"/>
  </r>
  <r>
    <s v="2592-YKDIF"/>
    <s v="Female"/>
    <n v="47"/>
    <s v="No"/>
    <s v="No"/>
    <s v="No"/>
    <s v="No"/>
    <n v="0"/>
    <s v="United States"/>
    <s v="California"/>
    <s v="North Highlands"/>
    <n v="95660"/>
    <n v="38.671295000000001"/>
    <n v="-121.388251"/>
    <n v="32202"/>
    <s v="Q3"/>
    <s v="No"/>
    <n v="0"/>
    <x v="0"/>
    <s v="None"/>
    <s v="Yes"/>
    <n v="44.09"/>
    <s v="No"/>
    <x v="1"/>
    <s v="None"/>
    <n v="0"/>
    <s v="No"/>
    <s v="No"/>
    <s v="No"/>
    <s v="No"/>
    <s v="No"/>
    <s v="No"/>
    <s v="No"/>
    <s v="No"/>
    <x v="0"/>
    <s v="No"/>
    <x v="1"/>
    <n v="20.350000000000001"/>
    <n v="20.350000000000001"/>
    <n v="0"/>
    <n v="0"/>
    <n v="44.09"/>
    <n v="64.44"/>
    <n v="3"/>
    <s v="Joined"/>
    <x v="1"/>
    <n v="72"/>
    <n v="5774"/>
    <m/>
    <m/>
    <x v="1"/>
  </r>
  <r>
    <s v="2272-JKMSI"/>
    <s v="Female"/>
    <n v="42"/>
    <s v="No"/>
    <s v="No"/>
    <s v="Yes"/>
    <s v="Yes"/>
    <n v="3"/>
    <s v="United States"/>
    <s v="California"/>
    <s v="Roseville"/>
    <n v="95661"/>
    <n v="38.736685000000001"/>
    <n v="-121.25198399999999"/>
    <n v="25173"/>
    <s v="Q3"/>
    <s v="Yes"/>
    <n v="5"/>
    <x v="34"/>
    <s v="Offer B"/>
    <s v="Yes"/>
    <n v="13.25"/>
    <s v="Yes"/>
    <x v="0"/>
    <s v="Fiber Optic"/>
    <n v="57"/>
    <s v="No"/>
    <s v="Yes"/>
    <s v="Yes"/>
    <s v="Yes"/>
    <s v="Yes"/>
    <s v="Yes"/>
    <s v="Yes"/>
    <s v="Yes"/>
    <x v="1"/>
    <s v="Yes"/>
    <x v="0"/>
    <n v="110.8"/>
    <n v="6840.95"/>
    <n v="0"/>
    <n v="0"/>
    <n v="821.5"/>
    <n v="7662.45"/>
    <n v="4"/>
    <s v="Stayed"/>
    <x v="1"/>
    <n v="49"/>
    <n v="4306"/>
    <m/>
    <m/>
    <x v="2"/>
  </r>
  <r>
    <s v="8714-CTZJW"/>
    <s v="Female"/>
    <n v="24"/>
    <s v="Yes"/>
    <s v="No"/>
    <s v="No"/>
    <s v="No"/>
    <n v="0"/>
    <s v="United States"/>
    <s v="California"/>
    <s v="Pilot Hill"/>
    <n v="95664"/>
    <n v="38.803730999999999"/>
    <n v="-121.04379900000001"/>
    <n v="1173"/>
    <s v="Q3"/>
    <s v="No"/>
    <n v="0"/>
    <x v="14"/>
    <s v="Offer E"/>
    <s v="Yes"/>
    <n v="19.84"/>
    <s v="No"/>
    <x v="0"/>
    <s v="Fiber Optic"/>
    <n v="73"/>
    <s v="No"/>
    <s v="No"/>
    <s v="Yes"/>
    <s v="No"/>
    <s v="No"/>
    <s v="Yes"/>
    <s v="Yes"/>
    <s v="Yes"/>
    <x v="0"/>
    <s v="Yes"/>
    <x v="1"/>
    <n v="82.85"/>
    <n v="319.60000000000002"/>
    <n v="0"/>
    <n v="0"/>
    <n v="79.36"/>
    <n v="398.96"/>
    <n v="3"/>
    <s v="Stayed"/>
    <x v="1"/>
    <n v="80"/>
    <n v="3154"/>
    <m/>
    <m/>
    <x v="1"/>
  </r>
  <r>
    <s v="3569-EDBPQ"/>
    <s v="Female"/>
    <n v="44"/>
    <s v="No"/>
    <s v="No"/>
    <s v="No"/>
    <s v="No"/>
    <n v="0"/>
    <s v="United States"/>
    <s v="California"/>
    <s v="Pine Grove"/>
    <n v="95665"/>
    <n v="38.400264"/>
    <n v="-120.641274"/>
    <n v="4354"/>
    <s v="Q3"/>
    <s v="No"/>
    <n v="0"/>
    <x v="13"/>
    <s v="None"/>
    <s v="Yes"/>
    <n v="25.81"/>
    <s v="Yes"/>
    <x v="0"/>
    <s v="Fiber Optic"/>
    <n v="3"/>
    <s v="Yes"/>
    <s v="No"/>
    <s v="No"/>
    <s v="Yes"/>
    <s v="No"/>
    <s v="No"/>
    <s v="No"/>
    <s v="Yes"/>
    <x v="0"/>
    <s v="Yes"/>
    <x v="0"/>
    <n v="84.35"/>
    <n v="1938.05"/>
    <n v="0"/>
    <n v="0"/>
    <n v="619.43999999999903"/>
    <n v="2557.4899999999998"/>
    <n v="3"/>
    <s v="Stayed"/>
    <x v="1"/>
    <n v="31"/>
    <n v="2198"/>
    <m/>
    <m/>
    <x v="1"/>
  </r>
  <r>
    <s v="3131-NWVFJ"/>
    <s v="Female"/>
    <n v="56"/>
    <s v="No"/>
    <s v="No"/>
    <s v="Yes"/>
    <s v="No"/>
    <n v="0"/>
    <s v="United States"/>
    <s v="California"/>
    <s v="Pioneer"/>
    <n v="95666"/>
    <n v="38.546999"/>
    <n v="-120.271114"/>
    <n v="5501"/>
    <s v="Q3"/>
    <s v="Yes"/>
    <n v="9"/>
    <x v="35"/>
    <s v="None"/>
    <s v="Yes"/>
    <n v="19.03"/>
    <s v="No"/>
    <x v="1"/>
    <s v="None"/>
    <n v="0"/>
    <s v="No"/>
    <s v="No"/>
    <s v="No"/>
    <s v="No"/>
    <s v="No"/>
    <s v="No"/>
    <s v="No"/>
    <s v="No"/>
    <x v="1"/>
    <s v="No"/>
    <x v="2"/>
    <n v="19.55"/>
    <n v="294.5"/>
    <n v="0"/>
    <n v="0"/>
    <n v="266.42"/>
    <n v="560.91999999999996"/>
    <n v="3"/>
    <s v="Stayed"/>
    <x v="1"/>
    <n v="47"/>
    <n v="5620"/>
    <m/>
    <m/>
    <x v="2"/>
  </r>
  <r>
    <s v="7521-YXVZY"/>
    <s v="Male"/>
    <n v="38"/>
    <s v="No"/>
    <s v="No"/>
    <s v="No"/>
    <s v="Yes"/>
    <n v="3"/>
    <s v="United States"/>
    <s v="California"/>
    <s v="Placerville"/>
    <n v="95667"/>
    <n v="38.733713999999999"/>
    <n v="-120.795213"/>
    <n v="34146"/>
    <s v="Q3"/>
    <s v="No"/>
    <n v="0"/>
    <x v="10"/>
    <s v="Offer E"/>
    <s v="Yes"/>
    <n v="5.15"/>
    <s v="No"/>
    <x v="1"/>
    <s v="None"/>
    <n v="0"/>
    <s v="No"/>
    <s v="No"/>
    <s v="No"/>
    <s v="No"/>
    <s v="No"/>
    <s v="No"/>
    <s v="No"/>
    <s v="No"/>
    <x v="0"/>
    <s v="No"/>
    <x v="2"/>
    <n v="19.95"/>
    <n v="58.3"/>
    <n v="0"/>
    <n v="0"/>
    <n v="15.45"/>
    <n v="73.75"/>
    <n v="5"/>
    <s v="Joined"/>
    <x v="1"/>
    <n v="77"/>
    <n v="4430"/>
    <m/>
    <m/>
    <x v="1"/>
  </r>
  <r>
    <s v="2373-NTKOD"/>
    <s v="Male"/>
    <n v="40"/>
    <s v="No"/>
    <s v="No"/>
    <s v="No"/>
    <s v="No"/>
    <n v="0"/>
    <s v="United States"/>
    <s v="California"/>
    <s v="Rancho Cordova"/>
    <n v="95670"/>
    <n v="38.602722999999997"/>
    <n v="-121.27991299999999"/>
    <n v="49729"/>
    <s v="Q3"/>
    <s v="No"/>
    <n v="0"/>
    <x v="1"/>
    <s v="Offer E"/>
    <s v="Yes"/>
    <n v="25.72"/>
    <s v="No"/>
    <x v="0"/>
    <s v="Cable"/>
    <n v="24"/>
    <s v="No"/>
    <s v="No"/>
    <s v="No"/>
    <s v="No"/>
    <s v="Yes"/>
    <s v="Yes"/>
    <s v="Yes"/>
    <s v="Yes"/>
    <x v="0"/>
    <s v="Yes"/>
    <x v="0"/>
    <n v="66.25"/>
    <n v="546.45000000000005"/>
    <n v="0"/>
    <n v="0"/>
    <n v="205.76"/>
    <n v="752.21"/>
    <n v="5"/>
    <s v="Stayed"/>
    <x v="1"/>
    <n v="60"/>
    <n v="3026"/>
    <m/>
    <m/>
    <x v="1"/>
  </r>
  <r>
    <s v="1970-KKFWL"/>
    <s v="Female"/>
    <n v="38"/>
    <s v="No"/>
    <s v="No"/>
    <s v="No"/>
    <s v="No"/>
    <n v="0"/>
    <s v="United States"/>
    <s v="California"/>
    <s v="Rescue"/>
    <n v="95672"/>
    <n v="38.724322000000001"/>
    <n v="-120.991237"/>
    <n v="3815"/>
    <s v="Q3"/>
    <s v="No"/>
    <n v="0"/>
    <x v="32"/>
    <s v="None"/>
    <s v="Yes"/>
    <n v="6.52"/>
    <s v="Yes"/>
    <x v="1"/>
    <s v="None"/>
    <n v="0"/>
    <s v="No"/>
    <s v="No"/>
    <s v="No"/>
    <s v="No"/>
    <s v="No"/>
    <s v="No"/>
    <s v="No"/>
    <s v="No"/>
    <x v="2"/>
    <s v="No"/>
    <x v="0"/>
    <n v="23.3"/>
    <n v="797.1"/>
    <n v="0"/>
    <n v="0"/>
    <n v="228.2"/>
    <n v="1025.3"/>
    <n v="3"/>
    <s v="Stayed"/>
    <x v="1"/>
    <n v="78"/>
    <n v="2416"/>
    <m/>
    <m/>
    <x v="2"/>
  </r>
  <r>
    <s v="9337-SRRNI"/>
    <s v="Male"/>
    <n v="64"/>
    <s v="No"/>
    <s v="No"/>
    <s v="No"/>
    <s v="Yes"/>
    <n v="3"/>
    <s v="United States"/>
    <s v="California"/>
    <s v="Rio Oso"/>
    <n v="95674"/>
    <n v="38.954143999999999"/>
    <n v="-121.482536"/>
    <n v="947"/>
    <s v="Q3"/>
    <s v="No"/>
    <n v="0"/>
    <x v="49"/>
    <s v="Offer A"/>
    <s v="Yes"/>
    <n v="23.81"/>
    <s v="Yes"/>
    <x v="1"/>
    <s v="None"/>
    <n v="0"/>
    <s v="No"/>
    <s v="No"/>
    <s v="No"/>
    <s v="No"/>
    <s v="No"/>
    <s v="No"/>
    <s v="No"/>
    <s v="No"/>
    <x v="2"/>
    <s v="Yes"/>
    <x v="1"/>
    <n v="25.3"/>
    <n v="1673.8"/>
    <n v="0"/>
    <n v="0"/>
    <n v="1571.45999999999"/>
    <n v="3245.2599999999902"/>
    <n v="4"/>
    <s v="Stayed"/>
    <x v="1"/>
    <n v="56"/>
    <n v="6019"/>
    <m/>
    <m/>
    <x v="2"/>
  </r>
  <r>
    <s v="0895-UADGO"/>
    <s v="Male"/>
    <n v="46"/>
    <s v="No"/>
    <s v="No"/>
    <s v="No"/>
    <s v="No"/>
    <n v="0"/>
    <s v="United States"/>
    <s v="California"/>
    <s v="River Pines"/>
    <n v="95675"/>
    <n v="38.545774999999999"/>
    <n v="-120.743325"/>
    <n v="364"/>
    <s v="Q3"/>
    <s v="No"/>
    <n v="0"/>
    <x v="1"/>
    <s v="None"/>
    <s v="No"/>
    <n v="0"/>
    <s v="No"/>
    <x v="0"/>
    <s v="Cable"/>
    <n v="4"/>
    <s v="Yes"/>
    <s v="No"/>
    <s v="No"/>
    <s v="Yes"/>
    <s v="No"/>
    <s v="Yes"/>
    <s v="Yes"/>
    <s v="Yes"/>
    <x v="2"/>
    <s v="Yes"/>
    <x v="2"/>
    <n v="44.55"/>
    <n v="343.45"/>
    <n v="0"/>
    <n v="0"/>
    <n v="0"/>
    <n v="343.45"/>
    <n v="3"/>
    <s v="Stayed"/>
    <x v="1"/>
    <n v="66"/>
    <n v="5489"/>
    <m/>
    <m/>
    <x v="1"/>
  </r>
  <r>
    <s v="5678-VFNEQ"/>
    <s v="Female"/>
    <n v="19"/>
    <s v="Yes"/>
    <s v="No"/>
    <s v="Yes"/>
    <s v="No"/>
    <n v="0"/>
    <s v="United States"/>
    <s v="California"/>
    <s v="Rocklin"/>
    <n v="95677"/>
    <n v="38.790399999999998"/>
    <n v="-121.23697300000001"/>
    <n v="21510"/>
    <s v="Q3"/>
    <s v="Yes"/>
    <n v="8"/>
    <x v="67"/>
    <s v="Offer A"/>
    <s v="Yes"/>
    <n v="4.3899999999999997"/>
    <s v="Yes"/>
    <x v="0"/>
    <s v="Fiber Optic"/>
    <n v="82"/>
    <s v="Yes"/>
    <s v="No"/>
    <s v="Yes"/>
    <s v="No"/>
    <s v="Yes"/>
    <s v="Yes"/>
    <s v="Yes"/>
    <s v="Yes"/>
    <x v="1"/>
    <s v="Yes"/>
    <x v="1"/>
    <n v="104.1"/>
    <n v="7412.25"/>
    <n v="0"/>
    <n v="0"/>
    <n v="311.69"/>
    <n v="7723.94"/>
    <n v="4"/>
    <s v="Stayed"/>
    <x v="1"/>
    <n v="45"/>
    <n v="4695"/>
    <m/>
    <m/>
    <x v="2"/>
  </r>
  <r>
    <s v="5977-CKHON"/>
    <s v="Female"/>
    <n v="59"/>
    <s v="No"/>
    <s v="No"/>
    <s v="Yes"/>
    <s v="Yes"/>
    <n v="3"/>
    <s v="United States"/>
    <s v="California"/>
    <s v="Roseville"/>
    <n v="95678"/>
    <n v="38.759751000000001"/>
    <n v="-121.288545"/>
    <n v="30614"/>
    <s v="Q3"/>
    <s v="Yes"/>
    <n v="3"/>
    <x v="24"/>
    <s v="Offer B"/>
    <s v="Yes"/>
    <n v="27.49"/>
    <s v="Yes"/>
    <x v="0"/>
    <s v="Fiber Optic"/>
    <n v="53"/>
    <s v="No"/>
    <s v="No"/>
    <s v="Yes"/>
    <s v="No"/>
    <s v="No"/>
    <s v="Yes"/>
    <s v="Yes"/>
    <s v="Yes"/>
    <x v="0"/>
    <s v="Yes"/>
    <x v="0"/>
    <n v="92.55"/>
    <n v="4039"/>
    <n v="0"/>
    <n v="0"/>
    <n v="1182.07"/>
    <n v="5221.07"/>
    <n v="3"/>
    <s v="Stayed"/>
    <x v="1"/>
    <n v="37"/>
    <n v="3853"/>
    <m/>
    <m/>
    <x v="1"/>
  </r>
  <r>
    <s v="1830-GGFNM"/>
    <s v="Male"/>
    <n v="35"/>
    <s v="No"/>
    <s v="No"/>
    <s v="Yes"/>
    <s v="Yes"/>
    <n v="2"/>
    <s v="United States"/>
    <s v="California"/>
    <s v="Somerset"/>
    <n v="95684"/>
    <n v="38.606703000000003"/>
    <n v="-120.586659"/>
    <n v="2958"/>
    <s v="Q3"/>
    <s v="Yes"/>
    <n v="6"/>
    <x v="22"/>
    <s v="Offer B"/>
    <s v="Yes"/>
    <n v="19.53"/>
    <s v="Yes"/>
    <x v="0"/>
    <s v="Fiber Optic"/>
    <n v="19"/>
    <s v="Yes"/>
    <s v="Yes"/>
    <s v="Yes"/>
    <s v="Yes"/>
    <s v="No"/>
    <s v="No"/>
    <s v="No"/>
    <s v="Yes"/>
    <x v="2"/>
    <s v="No"/>
    <x v="1"/>
    <n v="94.55"/>
    <n v="6078.75"/>
    <n v="0"/>
    <n v="0"/>
    <n v="1269.45"/>
    <n v="7348.2"/>
    <n v="4"/>
    <s v="Stayed"/>
    <x v="1"/>
    <n v="36"/>
    <n v="4603"/>
    <m/>
    <m/>
    <x v="2"/>
  </r>
  <r>
    <s v="5302-BDJNT"/>
    <s v="Male"/>
    <n v="27"/>
    <s v="Yes"/>
    <s v="No"/>
    <s v="No"/>
    <s v="No"/>
    <n v="0"/>
    <s v="United States"/>
    <s v="California"/>
    <s v="Sutter Creek"/>
    <n v="95685"/>
    <n v="38.432144999999998"/>
    <n v="-120.77069"/>
    <n v="4610"/>
    <s v="Q3"/>
    <s v="No"/>
    <n v="0"/>
    <x v="32"/>
    <s v="None"/>
    <s v="Yes"/>
    <n v="45.62"/>
    <s v="Yes"/>
    <x v="0"/>
    <s v="Fiber Optic"/>
    <n v="59"/>
    <s v="No"/>
    <s v="No"/>
    <s v="Yes"/>
    <s v="Yes"/>
    <s v="Yes"/>
    <s v="No"/>
    <s v="No"/>
    <s v="Yes"/>
    <x v="0"/>
    <s v="No"/>
    <x v="0"/>
    <n v="95.5"/>
    <n v="3418.2"/>
    <n v="0"/>
    <n v="0"/>
    <n v="1596.69999999999"/>
    <n v="5014.8999999999996"/>
    <n v="3"/>
    <s v="Stayed"/>
    <x v="1"/>
    <n v="27"/>
    <n v="3715"/>
    <m/>
    <m/>
    <x v="1"/>
  </r>
  <r>
    <s v="5223-UZAVK"/>
    <s v="Male"/>
    <n v="51"/>
    <s v="No"/>
    <s v="No"/>
    <s v="No"/>
    <s v="No"/>
    <n v="0"/>
    <s v="United States"/>
    <s v="California"/>
    <s v="Thornton"/>
    <n v="95686"/>
    <n v="38.157794000000003"/>
    <n v="-121.520223"/>
    <n v="1472"/>
    <s v="Q3"/>
    <s v="No"/>
    <n v="0"/>
    <x v="69"/>
    <s v="Offer B"/>
    <s v="Yes"/>
    <n v="9.9499999999999993"/>
    <s v="No"/>
    <x v="0"/>
    <s v="Fiber Optic"/>
    <n v="2"/>
    <s v="Yes"/>
    <s v="Yes"/>
    <s v="No"/>
    <s v="No"/>
    <s v="Yes"/>
    <s v="Yes"/>
    <s v="Yes"/>
    <s v="Yes"/>
    <x v="1"/>
    <s v="Yes"/>
    <x v="1"/>
    <n v="100.3"/>
    <n v="6603.8"/>
    <n v="0"/>
    <n v="0"/>
    <n v="636.79999999999995"/>
    <n v="7240.6"/>
    <n v="5"/>
    <s v="Stayed"/>
    <x v="1"/>
    <n v="77"/>
    <n v="4986"/>
    <m/>
    <m/>
    <x v="2"/>
  </r>
  <r>
    <s v="4859-ZSRDZ"/>
    <s v="Female"/>
    <n v="58"/>
    <s v="No"/>
    <s v="No"/>
    <s v="Yes"/>
    <s v="No"/>
    <n v="0"/>
    <s v="United States"/>
    <s v="California"/>
    <s v="Vacaville"/>
    <n v="95687"/>
    <n v="38.333132999999997"/>
    <n v="-121.920151"/>
    <n v="63157"/>
    <s v="Q3"/>
    <s v="Yes"/>
    <n v="1"/>
    <x v="6"/>
    <s v="Offer B"/>
    <s v="No"/>
    <n v="0"/>
    <s v="No"/>
    <x v="0"/>
    <s v="Cable"/>
    <n v="11"/>
    <s v="No"/>
    <s v="No"/>
    <s v="Yes"/>
    <s v="Yes"/>
    <s v="Yes"/>
    <s v="Yes"/>
    <s v="Yes"/>
    <s v="Yes"/>
    <x v="2"/>
    <s v="Yes"/>
    <x v="1"/>
    <n v="55.5"/>
    <n v="3166.9"/>
    <n v="0"/>
    <n v="0"/>
    <n v="0"/>
    <n v="3166.9"/>
    <n v="3"/>
    <s v="Stayed"/>
    <x v="1"/>
    <n v="69"/>
    <n v="4080"/>
    <m/>
    <m/>
    <x v="2"/>
  </r>
  <r>
    <s v="9350-VLHMB"/>
    <s v="Male"/>
    <n v="38"/>
    <s v="No"/>
    <s v="No"/>
    <s v="Yes"/>
    <s v="Yes"/>
    <n v="3"/>
    <s v="United States"/>
    <s v="California"/>
    <s v="Volcano"/>
    <n v="95689"/>
    <n v="38.481901999999998"/>
    <n v="-120.603668"/>
    <n v="1273"/>
    <s v="Q3"/>
    <s v="Yes"/>
    <n v="4"/>
    <x v="70"/>
    <s v="Offer A"/>
    <s v="Yes"/>
    <n v="6.15"/>
    <s v="Yes"/>
    <x v="0"/>
    <s v="Fiber Optic"/>
    <n v="53"/>
    <s v="No"/>
    <s v="Yes"/>
    <s v="No"/>
    <s v="No"/>
    <s v="No"/>
    <s v="Yes"/>
    <s v="Yes"/>
    <s v="Yes"/>
    <x v="0"/>
    <s v="Yes"/>
    <x v="0"/>
    <n v="89.55"/>
    <n v="6373.1"/>
    <n v="0"/>
    <n v="0"/>
    <n v="412.05"/>
    <n v="6785.15"/>
    <n v="4"/>
    <s v="Stayed"/>
    <x v="1"/>
    <n v="45"/>
    <n v="6111"/>
    <m/>
    <m/>
    <x v="1"/>
  </r>
  <r>
    <s v="3498-LZGQZ"/>
    <s v="Male"/>
    <n v="59"/>
    <s v="No"/>
    <s v="No"/>
    <s v="Yes"/>
    <s v="Yes"/>
    <n v="3"/>
    <s v="United States"/>
    <s v="California"/>
    <s v="Walnut Grove"/>
    <n v="95690"/>
    <n v="38.240419000000003"/>
    <n v="-121.587535"/>
    <n v="2344"/>
    <s v="Q3"/>
    <s v="Yes"/>
    <n v="2"/>
    <x v="71"/>
    <s v="None"/>
    <s v="Yes"/>
    <n v="30.1"/>
    <s v="No"/>
    <x v="1"/>
    <s v="None"/>
    <n v="0"/>
    <s v="No"/>
    <s v="No"/>
    <s v="No"/>
    <s v="No"/>
    <s v="No"/>
    <s v="No"/>
    <s v="No"/>
    <s v="No"/>
    <x v="2"/>
    <s v="Yes"/>
    <x v="2"/>
    <n v="19.149999999999999"/>
    <n v="1177.05"/>
    <n v="0"/>
    <n v="0"/>
    <n v="1896.3"/>
    <n v="3073.35"/>
    <n v="5"/>
    <s v="Stayed"/>
    <x v="1"/>
    <n v="38"/>
    <n v="6373"/>
    <m/>
    <m/>
    <x v="2"/>
  </r>
  <r>
    <s v="8785-CJSHH"/>
    <s v="Female"/>
    <n v="22"/>
    <s v="Yes"/>
    <s v="No"/>
    <s v="Yes"/>
    <s v="No"/>
    <n v="0"/>
    <s v="United States"/>
    <s v="California"/>
    <s v="West Sacramento"/>
    <n v="95691"/>
    <n v="38.627951000000003"/>
    <n v="-121.593287"/>
    <n v="19050"/>
    <s v="Q3"/>
    <s v="Yes"/>
    <n v="9"/>
    <x v="68"/>
    <s v="None"/>
    <s v="Yes"/>
    <n v="34.479999999999997"/>
    <s v="Yes"/>
    <x v="0"/>
    <s v="Fiber Optic"/>
    <n v="51"/>
    <s v="No"/>
    <s v="Yes"/>
    <s v="No"/>
    <s v="No"/>
    <s v="Yes"/>
    <s v="Yes"/>
    <s v="Yes"/>
    <s v="Yes"/>
    <x v="0"/>
    <s v="Yes"/>
    <x v="0"/>
    <n v="99.8"/>
    <n v="5985.75"/>
    <n v="0"/>
    <n v="0"/>
    <n v="2068.7999999999902"/>
    <n v="8054.5499999999902"/>
    <n v="4"/>
    <s v="Stayed"/>
    <x v="1"/>
    <n v="38"/>
    <n v="6213"/>
    <m/>
    <m/>
    <x v="1"/>
  </r>
  <r>
    <s v="3870-SPZSI"/>
    <s v="Female"/>
    <n v="56"/>
    <s v="No"/>
    <s v="No"/>
    <s v="Yes"/>
    <s v="Yes"/>
    <n v="2"/>
    <s v="United States"/>
    <s v="California"/>
    <s v="Wilton"/>
    <n v="95693"/>
    <n v="38.392558999999999"/>
    <n v="-121.225093"/>
    <n v="5889"/>
    <s v="Q3"/>
    <s v="Yes"/>
    <n v="4"/>
    <x v="57"/>
    <s v="Offer A"/>
    <s v="Yes"/>
    <n v="33.25"/>
    <s v="Yes"/>
    <x v="0"/>
    <s v="Fiber Optic"/>
    <n v="15"/>
    <s v="Yes"/>
    <s v="Yes"/>
    <s v="Yes"/>
    <s v="Yes"/>
    <s v="Yes"/>
    <s v="Yes"/>
    <s v="Yes"/>
    <s v="Yes"/>
    <x v="2"/>
    <s v="Yes"/>
    <x v="1"/>
    <n v="113.05"/>
    <n v="7869.05"/>
    <n v="0"/>
    <n v="0"/>
    <n v="2327.5"/>
    <n v="10196.549999999999"/>
    <n v="5"/>
    <s v="Stayed"/>
    <x v="1"/>
    <n v="54"/>
    <n v="4203"/>
    <m/>
    <m/>
    <x v="2"/>
  </r>
  <r>
    <s v="7560-QRBXH"/>
    <s v="Female"/>
    <n v="32"/>
    <s v="No"/>
    <s v="No"/>
    <s v="No"/>
    <s v="No"/>
    <n v="0"/>
    <s v="United States"/>
    <s v="California"/>
    <s v="Woodland"/>
    <n v="95695"/>
    <n v="38.719670000000001"/>
    <n v="-121.862416"/>
    <n v="38547"/>
    <s v="Q3"/>
    <s v="No"/>
    <n v="0"/>
    <x v="65"/>
    <s v="None"/>
    <s v="Yes"/>
    <n v="9.19"/>
    <s v="No"/>
    <x v="1"/>
    <s v="None"/>
    <n v="0"/>
    <s v="No"/>
    <s v="No"/>
    <s v="No"/>
    <s v="No"/>
    <s v="No"/>
    <s v="No"/>
    <s v="No"/>
    <s v="No"/>
    <x v="1"/>
    <s v="No"/>
    <x v="2"/>
    <n v="19.95"/>
    <n v="936.7"/>
    <n v="0"/>
    <n v="0"/>
    <n v="441.12"/>
    <n v="1377.82"/>
    <n v="3"/>
    <s v="Stayed"/>
    <x v="1"/>
    <n v="21"/>
    <n v="3396"/>
    <m/>
    <m/>
    <x v="2"/>
  </r>
  <r>
    <s v="7077-XJMET"/>
    <s v="Male"/>
    <n v="63"/>
    <s v="No"/>
    <s v="No"/>
    <s v="Yes"/>
    <s v="No"/>
    <n v="0"/>
    <s v="United States"/>
    <s v="California"/>
    <s v="Alta"/>
    <n v="95701"/>
    <n v="39.218096000000003"/>
    <n v="-120.79152999999999"/>
    <n v="751"/>
    <s v="Q3"/>
    <s v="Yes"/>
    <n v="7"/>
    <x v="36"/>
    <s v="None"/>
    <s v="Yes"/>
    <n v="49.39"/>
    <s v="No"/>
    <x v="0"/>
    <s v="DSL"/>
    <n v="5"/>
    <s v="No"/>
    <s v="No"/>
    <s v="Yes"/>
    <s v="Yes"/>
    <s v="Yes"/>
    <s v="Yes"/>
    <s v="Yes"/>
    <s v="Yes"/>
    <x v="0"/>
    <s v="Yes"/>
    <x v="0"/>
    <n v="74.150000000000006"/>
    <n v="741.4"/>
    <n v="0"/>
    <n v="0"/>
    <n v="592.67999999999995"/>
    <n v="1334.08"/>
    <n v="4"/>
    <s v="Stayed"/>
    <x v="1"/>
    <n v="52"/>
    <n v="5426"/>
    <m/>
    <m/>
    <x v="1"/>
  </r>
  <r>
    <s v="4652-ODEVH"/>
    <s v="Male"/>
    <n v="43"/>
    <s v="No"/>
    <s v="No"/>
    <s v="Yes"/>
    <s v="Yes"/>
    <n v="3"/>
    <s v="United States"/>
    <s v="California"/>
    <s v="Dutch Flat"/>
    <n v="95714"/>
    <n v="39.197215"/>
    <n v="-120.83678999999999"/>
    <n v="350"/>
    <s v="Q3"/>
    <s v="Yes"/>
    <n v="10"/>
    <x v="55"/>
    <s v="None"/>
    <s v="Yes"/>
    <n v="47.31"/>
    <s v="Yes"/>
    <x v="1"/>
    <s v="None"/>
    <n v="0"/>
    <s v="No"/>
    <s v="No"/>
    <s v="No"/>
    <s v="No"/>
    <s v="No"/>
    <s v="No"/>
    <s v="No"/>
    <s v="No"/>
    <x v="2"/>
    <s v="No"/>
    <x v="2"/>
    <n v="24.45"/>
    <n v="1088.25"/>
    <n v="0"/>
    <n v="0"/>
    <n v="2128.9499999999998"/>
    <n v="3217.2"/>
    <n v="5"/>
    <s v="Stayed"/>
    <x v="1"/>
    <n v="57"/>
    <n v="3586"/>
    <m/>
    <m/>
    <x v="2"/>
  </r>
  <r>
    <s v="6510-UPNKS"/>
    <s v="Female"/>
    <n v="21"/>
    <s v="Yes"/>
    <s v="No"/>
    <s v="No"/>
    <s v="No"/>
    <n v="0"/>
    <s v="United States"/>
    <s v="California"/>
    <s v="Emigrant Gap"/>
    <n v="95715"/>
    <n v="39.237540000000003"/>
    <n v="-120.720196"/>
    <n v="185"/>
    <s v="Q3"/>
    <s v="No"/>
    <n v="0"/>
    <x v="43"/>
    <s v="None"/>
    <s v="Yes"/>
    <n v="43.77"/>
    <s v="Yes"/>
    <x v="1"/>
    <s v="None"/>
    <n v="0"/>
    <s v="No"/>
    <s v="No"/>
    <s v="No"/>
    <s v="No"/>
    <s v="No"/>
    <s v="No"/>
    <s v="No"/>
    <s v="No"/>
    <x v="1"/>
    <s v="No"/>
    <x v="1"/>
    <n v="24.8"/>
    <n v="615.35"/>
    <n v="0"/>
    <n v="0"/>
    <n v="1006.71"/>
    <n v="1622.06"/>
    <n v="3"/>
    <s v="Stayed"/>
    <x v="1"/>
    <n v="46"/>
    <n v="4402"/>
    <m/>
    <m/>
    <x v="2"/>
  </r>
  <r>
    <s v="6718-BDGHG"/>
    <s v="Female"/>
    <n v="64"/>
    <s v="No"/>
    <s v="No"/>
    <s v="Yes"/>
    <s v="No"/>
    <n v="0"/>
    <s v="United States"/>
    <s v="California"/>
    <s v="Gold Run"/>
    <n v="95717"/>
    <n v="39.170375999999997"/>
    <n v="-120.838404"/>
    <n v="407"/>
    <s v="Q3"/>
    <s v="Yes"/>
    <n v="6"/>
    <x v="24"/>
    <s v="None"/>
    <s v="Yes"/>
    <n v="12.98"/>
    <s v="Yes"/>
    <x v="0"/>
    <s v="DSL"/>
    <n v="8"/>
    <s v="No"/>
    <s v="No"/>
    <s v="No"/>
    <s v="Yes"/>
    <s v="Yes"/>
    <s v="No"/>
    <s v="No"/>
    <s v="Yes"/>
    <x v="1"/>
    <s v="Yes"/>
    <x v="0"/>
    <n v="64.849999999999994"/>
    <n v="2908.2"/>
    <n v="0"/>
    <n v="0"/>
    <n v="558.14"/>
    <n v="3466.3399999999901"/>
    <n v="3"/>
    <s v="Stayed"/>
    <x v="1"/>
    <n v="72"/>
    <n v="4000"/>
    <m/>
    <m/>
    <x v="2"/>
  </r>
  <r>
    <s v="9046-DQMTP"/>
    <s v="Male"/>
    <n v="49"/>
    <s v="No"/>
    <s v="No"/>
    <s v="No"/>
    <s v="No"/>
    <n v="0"/>
    <s v="United States"/>
    <s v="California"/>
    <s v="Kyburz"/>
    <n v="95720"/>
    <n v="38.766036"/>
    <n v="-120.209673"/>
    <n v="183"/>
    <s v="Q3"/>
    <s v="No"/>
    <n v="0"/>
    <x v="32"/>
    <s v="None"/>
    <s v="Yes"/>
    <n v="17.920000000000002"/>
    <s v="No"/>
    <x v="1"/>
    <s v="None"/>
    <n v="0"/>
    <s v="No"/>
    <s v="No"/>
    <s v="No"/>
    <s v="No"/>
    <s v="No"/>
    <s v="No"/>
    <s v="No"/>
    <s v="No"/>
    <x v="0"/>
    <s v="No"/>
    <x v="0"/>
    <n v="20.75"/>
    <n v="739.9"/>
    <n v="0"/>
    <n v="0"/>
    <n v="627.20000000000005"/>
    <n v="1367.1"/>
    <n v="3"/>
    <s v="Stayed"/>
    <x v="1"/>
    <n v="75"/>
    <n v="5876"/>
    <m/>
    <m/>
    <x v="1"/>
  </r>
  <r>
    <s v="6439-LAJXL"/>
    <s v="Male"/>
    <n v="47"/>
    <s v="No"/>
    <s v="No"/>
    <s v="Yes"/>
    <s v="No"/>
    <n v="0"/>
    <s v="United States"/>
    <s v="California"/>
    <s v="Echo Lake"/>
    <n v="95721"/>
    <n v="38.851841999999998"/>
    <n v="-120.076204"/>
    <n v="69"/>
    <s v="Q3"/>
    <s v="Yes"/>
    <n v="2"/>
    <x v="30"/>
    <s v="Offer E"/>
    <s v="Yes"/>
    <n v="34.64"/>
    <s v="No"/>
    <x v="0"/>
    <s v="DSL"/>
    <n v="7"/>
    <s v="Yes"/>
    <s v="Yes"/>
    <s v="No"/>
    <s v="Yes"/>
    <s v="Yes"/>
    <s v="No"/>
    <s v="No"/>
    <s v="Yes"/>
    <x v="0"/>
    <s v="Yes"/>
    <x v="2"/>
    <n v="68.95"/>
    <n v="593.85"/>
    <n v="0"/>
    <n v="0"/>
    <n v="311.76"/>
    <n v="905.61"/>
    <n v="3"/>
    <s v="Stayed"/>
    <x v="1"/>
    <n v="29"/>
    <n v="2452"/>
    <m/>
    <m/>
    <x v="1"/>
  </r>
  <r>
    <s v="1666-JZPZT"/>
    <s v="Male"/>
    <n v="61"/>
    <s v="No"/>
    <s v="No"/>
    <s v="No"/>
    <s v="No"/>
    <n v="0"/>
    <s v="United States"/>
    <s v="California"/>
    <s v="Twin Bridges"/>
    <n v="95735"/>
    <n v="38.805481"/>
    <n v="-120.13287"/>
    <n v="25"/>
    <s v="Q3"/>
    <s v="No"/>
    <n v="0"/>
    <x v="5"/>
    <s v="None"/>
    <s v="Yes"/>
    <n v="2.69"/>
    <s v="Yes"/>
    <x v="0"/>
    <s v="Cable"/>
    <n v="15"/>
    <s v="No"/>
    <s v="No"/>
    <s v="No"/>
    <s v="No"/>
    <s v="No"/>
    <s v="No"/>
    <s v="No"/>
    <s v="Yes"/>
    <x v="0"/>
    <s v="No"/>
    <x v="2"/>
    <n v="49"/>
    <n v="1291.3499999999999"/>
    <n v="0"/>
    <n v="0"/>
    <n v="72.63"/>
    <n v="1363.98"/>
    <n v="3"/>
    <s v="Stayed"/>
    <x v="1"/>
    <n v="51"/>
    <n v="5428"/>
    <m/>
    <m/>
    <x v="1"/>
  </r>
  <r>
    <s v="5777-KJIRB"/>
    <s v="Female"/>
    <n v="61"/>
    <s v="No"/>
    <s v="No"/>
    <s v="No"/>
    <s v="No"/>
    <n v="0"/>
    <s v="United States"/>
    <s v="California"/>
    <s v="Weimar"/>
    <n v="95736"/>
    <n v="39.009779999999999"/>
    <n v="-120.978273"/>
    <n v="31"/>
    <s v="Q3"/>
    <s v="No"/>
    <n v="0"/>
    <x v="51"/>
    <s v="None"/>
    <s v="Yes"/>
    <n v="23.28"/>
    <s v="No"/>
    <x v="0"/>
    <s v="Cable"/>
    <n v="6"/>
    <s v="No"/>
    <s v="No"/>
    <s v="Yes"/>
    <s v="No"/>
    <s v="No"/>
    <s v="No"/>
    <s v="No"/>
    <s v="Yes"/>
    <x v="1"/>
    <s v="Yes"/>
    <x v="1"/>
    <n v="50.25"/>
    <n v="2023.55"/>
    <n v="0"/>
    <n v="0"/>
    <n v="931.2"/>
    <n v="2954.75"/>
    <n v="5"/>
    <s v="Stayed"/>
    <x v="1"/>
    <n v="25"/>
    <n v="2449"/>
    <m/>
    <m/>
    <x v="2"/>
  </r>
  <r>
    <s v="7677-SJJJK"/>
    <s v="Male"/>
    <n v="26"/>
    <s v="Yes"/>
    <s v="No"/>
    <s v="Yes"/>
    <s v="No"/>
    <n v="0"/>
    <s v="United States"/>
    <s v="California"/>
    <s v="Granite Bay"/>
    <n v="95746"/>
    <n v="38.749465999999998"/>
    <n v="-121.184196"/>
    <n v="20675"/>
    <s v="Q3"/>
    <s v="Yes"/>
    <n v="5"/>
    <x v="1"/>
    <s v="Offer E"/>
    <s v="Yes"/>
    <n v="48.39"/>
    <s v="No"/>
    <x v="1"/>
    <s v="None"/>
    <n v="0"/>
    <s v="No"/>
    <s v="No"/>
    <s v="No"/>
    <s v="No"/>
    <s v="No"/>
    <s v="No"/>
    <s v="No"/>
    <s v="No"/>
    <x v="1"/>
    <s v="No"/>
    <x v="1"/>
    <n v="19.899999999999999"/>
    <n v="153.94999999999999"/>
    <n v="0"/>
    <n v="0"/>
    <n v="387.12"/>
    <n v="541.06999999999903"/>
    <n v="5"/>
    <s v="Stayed"/>
    <x v="1"/>
    <n v="29"/>
    <n v="3152"/>
    <m/>
    <m/>
    <x v="1"/>
  </r>
  <r>
    <s v="3253-HKOKL"/>
    <s v="Female"/>
    <n v="31"/>
    <s v="No"/>
    <s v="No"/>
    <s v="Yes"/>
    <s v="Yes"/>
    <n v="2"/>
    <s v="United States"/>
    <s v="California"/>
    <s v="Elk Grove"/>
    <n v="95758"/>
    <n v="38.353630000000003"/>
    <n v="-121.44195000000001"/>
    <n v="47065"/>
    <s v="Q3"/>
    <s v="Yes"/>
    <n v="7"/>
    <x v="26"/>
    <s v="None"/>
    <s v="Yes"/>
    <n v="7.99"/>
    <s v="No"/>
    <x v="0"/>
    <s v="Fiber Optic"/>
    <n v="19"/>
    <s v="Yes"/>
    <s v="No"/>
    <s v="Yes"/>
    <s v="No"/>
    <s v="Yes"/>
    <s v="Yes"/>
    <s v="Yes"/>
    <s v="Yes"/>
    <x v="1"/>
    <s v="No"/>
    <x v="0"/>
    <n v="100.3"/>
    <n v="5244.45"/>
    <n v="0"/>
    <n v="0"/>
    <n v="415.48"/>
    <n v="5659.93"/>
    <n v="3"/>
    <s v="Stayed"/>
    <x v="1"/>
    <n v="29"/>
    <n v="4811"/>
    <m/>
    <m/>
    <x v="2"/>
  </r>
  <r>
    <s v="7055-HNEOJ"/>
    <s v="Male"/>
    <n v="34"/>
    <s v="No"/>
    <s v="No"/>
    <s v="Yes"/>
    <s v="No"/>
    <n v="0"/>
    <s v="United States"/>
    <s v="California"/>
    <s v="El Dorado Hills"/>
    <n v="95762"/>
    <n v="38.684437000000003"/>
    <n v="-121.055634"/>
    <n v="22028"/>
    <s v="Q3"/>
    <s v="Yes"/>
    <n v="2"/>
    <x v="10"/>
    <s v="Offer E"/>
    <s v="Yes"/>
    <n v="4.1900000000000004"/>
    <s v="No"/>
    <x v="0"/>
    <s v="Cable"/>
    <n v="6"/>
    <s v="No"/>
    <s v="No"/>
    <s v="Yes"/>
    <s v="Yes"/>
    <s v="No"/>
    <s v="No"/>
    <s v="No"/>
    <s v="Yes"/>
    <x v="0"/>
    <s v="Yes"/>
    <x v="2"/>
    <n v="55.8"/>
    <n v="154.55000000000001"/>
    <n v="0"/>
    <n v="0"/>
    <n v="12.57"/>
    <n v="167.12"/>
    <n v="4"/>
    <s v="Joined"/>
    <x v="1"/>
    <n v="48"/>
    <n v="2662"/>
    <m/>
    <m/>
    <x v="1"/>
  </r>
  <r>
    <s v="5514-YQENT"/>
    <s v="Male"/>
    <n v="29"/>
    <s v="Yes"/>
    <s v="No"/>
    <s v="No"/>
    <s v="Yes"/>
    <n v="3"/>
    <s v="United States"/>
    <s v="California"/>
    <s v="Rocklin"/>
    <n v="95765"/>
    <n v="38.823278000000002"/>
    <n v="-121.281856"/>
    <n v="15494"/>
    <s v="Q3"/>
    <s v="No"/>
    <n v="0"/>
    <x v="45"/>
    <s v="None"/>
    <s v="Yes"/>
    <n v="30.58"/>
    <s v="No"/>
    <x v="0"/>
    <s v="Fiber Optic"/>
    <n v="59"/>
    <s v="Yes"/>
    <s v="Yes"/>
    <s v="Yes"/>
    <s v="Yes"/>
    <s v="Yes"/>
    <s v="Yes"/>
    <s v="Yes"/>
    <s v="Yes"/>
    <x v="2"/>
    <s v="Yes"/>
    <x v="0"/>
    <n v="111.15"/>
    <n v="4507.1499999999996"/>
    <n v="0"/>
    <n v="0"/>
    <n v="1253.78"/>
    <n v="5760.9299999999903"/>
    <n v="5"/>
    <s v="Stayed"/>
    <x v="1"/>
    <n v="32"/>
    <n v="5038"/>
    <m/>
    <m/>
    <x v="2"/>
  </r>
  <r>
    <s v="3211-AAPKX"/>
    <s v="Male"/>
    <n v="26"/>
    <s v="Yes"/>
    <s v="No"/>
    <s v="No"/>
    <s v="No"/>
    <n v="0"/>
    <s v="United States"/>
    <s v="California"/>
    <s v="Woodland"/>
    <n v="95776"/>
    <n v="38.694080999999997"/>
    <n v="-121.69443099999999"/>
    <n v="15022"/>
    <s v="Q3"/>
    <s v="No"/>
    <n v="0"/>
    <x v="21"/>
    <s v="None"/>
    <s v="Yes"/>
    <n v="23.22"/>
    <s v="Yes"/>
    <x v="0"/>
    <s v="Fiber Optic"/>
    <n v="59"/>
    <s v="No"/>
    <s v="No"/>
    <s v="No"/>
    <s v="Yes"/>
    <s v="Yes"/>
    <s v="Yes"/>
    <s v="Yes"/>
    <s v="Yes"/>
    <x v="0"/>
    <s v="Yes"/>
    <x v="2"/>
    <n v="98.55"/>
    <n v="2031.95"/>
    <n v="0"/>
    <n v="0"/>
    <n v="464.4"/>
    <n v="2496.35"/>
    <n v="3"/>
    <s v="Stayed"/>
    <x v="1"/>
    <n v="42"/>
    <n v="3300"/>
    <m/>
    <m/>
    <x v="1"/>
  </r>
  <r>
    <s v="8445-DNBAE"/>
    <s v="Male"/>
    <n v="24"/>
    <s v="Yes"/>
    <s v="No"/>
    <s v="No"/>
    <s v="Yes"/>
    <n v="3"/>
    <s v="United States"/>
    <s v="California"/>
    <s v="Sacramento"/>
    <n v="95814"/>
    <n v="38.584505"/>
    <n v="-121.491956"/>
    <n v="16599"/>
    <s v="Q3"/>
    <s v="No"/>
    <n v="0"/>
    <x v="0"/>
    <s v="Offer E"/>
    <s v="Yes"/>
    <n v="43.05"/>
    <s v="Yes"/>
    <x v="0"/>
    <s v="DSL"/>
    <n v="69"/>
    <s v="No"/>
    <s v="No"/>
    <s v="No"/>
    <s v="No"/>
    <s v="No"/>
    <s v="No"/>
    <s v="No"/>
    <s v="Yes"/>
    <x v="0"/>
    <s v="Yes"/>
    <x v="0"/>
    <n v="50.05"/>
    <n v="50.05"/>
    <n v="0"/>
    <n v="0"/>
    <n v="43.05"/>
    <n v="93.1"/>
    <n v="4"/>
    <s v="Joined"/>
    <x v="1"/>
    <n v="61"/>
    <n v="5523"/>
    <m/>
    <m/>
    <x v="0"/>
  </r>
  <r>
    <s v="2958-NHPPS"/>
    <s v="Male"/>
    <n v="45"/>
    <s v="No"/>
    <s v="No"/>
    <s v="No"/>
    <s v="No"/>
    <n v="0"/>
    <s v="United States"/>
    <s v="California"/>
    <s v="Sacramento"/>
    <n v="95816"/>
    <n v="38.574855999999997"/>
    <n v="-121.46504"/>
    <n v="16164"/>
    <s v="Q3"/>
    <s v="No"/>
    <n v="0"/>
    <x v="43"/>
    <s v="None"/>
    <s v="Yes"/>
    <n v="35.32"/>
    <s v="No"/>
    <x v="1"/>
    <s v="None"/>
    <n v="0"/>
    <s v="No"/>
    <s v="No"/>
    <s v="No"/>
    <s v="No"/>
    <s v="No"/>
    <s v="No"/>
    <s v="No"/>
    <s v="No"/>
    <x v="0"/>
    <s v="No"/>
    <x v="0"/>
    <n v="20.85"/>
    <n v="473.9"/>
    <n v="0"/>
    <n v="0"/>
    <n v="812.36"/>
    <n v="1286.26"/>
    <n v="5"/>
    <s v="Stayed"/>
    <x v="1"/>
    <n v="53"/>
    <n v="4263"/>
    <m/>
    <m/>
    <x v="1"/>
  </r>
  <r>
    <s v="1735-XMJVH"/>
    <s v="Male"/>
    <n v="51"/>
    <s v="No"/>
    <s v="No"/>
    <s v="Yes"/>
    <s v="Yes"/>
    <n v="3"/>
    <s v="United States"/>
    <s v="California"/>
    <s v="Sacramento"/>
    <n v="95818"/>
    <n v="38.556305999999999"/>
    <n v="-121.495817"/>
    <n v="21313"/>
    <s v="Q3"/>
    <s v="No"/>
    <n v="0"/>
    <x v="1"/>
    <s v="Offer E"/>
    <s v="Yes"/>
    <n v="34.869999999999997"/>
    <s v="No"/>
    <x v="1"/>
    <s v="None"/>
    <n v="0"/>
    <s v="No"/>
    <s v="No"/>
    <s v="No"/>
    <s v="No"/>
    <s v="No"/>
    <s v="No"/>
    <s v="No"/>
    <s v="No"/>
    <x v="0"/>
    <s v="Yes"/>
    <x v="2"/>
    <n v="19.350000000000001"/>
    <n v="152.6"/>
    <n v="0"/>
    <n v="0"/>
    <n v="278.95999999999998"/>
    <n v="431.55999999999898"/>
    <n v="3"/>
    <s v="Stayed"/>
    <x v="1"/>
    <n v="58"/>
    <n v="5416"/>
    <m/>
    <m/>
    <x v="1"/>
  </r>
  <r>
    <s v="6890-PFRQX"/>
    <s v="Male"/>
    <n v="56"/>
    <s v="No"/>
    <s v="No"/>
    <s v="No"/>
    <s v="No"/>
    <n v="0"/>
    <s v="United States"/>
    <s v="California"/>
    <s v="Sacramento"/>
    <n v="95819"/>
    <n v="38.567594"/>
    <n v="-121.437507"/>
    <n v="15975"/>
    <s v="Q3"/>
    <s v="No"/>
    <n v="0"/>
    <x v="2"/>
    <s v="None"/>
    <s v="Yes"/>
    <n v="12.21"/>
    <s v="Yes"/>
    <x v="0"/>
    <s v="DSL"/>
    <n v="8"/>
    <s v="Yes"/>
    <s v="No"/>
    <s v="Yes"/>
    <s v="No"/>
    <s v="Yes"/>
    <s v="No"/>
    <s v="No"/>
    <s v="Yes"/>
    <x v="0"/>
    <s v="No"/>
    <x v="2"/>
    <n v="69.5"/>
    <n v="1199.4000000000001"/>
    <n v="0"/>
    <n v="0"/>
    <n v="219.78"/>
    <n v="1419.18"/>
    <n v="3"/>
    <s v="Stayed"/>
    <x v="1"/>
    <n v="24"/>
    <n v="4466"/>
    <m/>
    <m/>
    <x v="1"/>
  </r>
  <r>
    <s v="5899-OUVKV"/>
    <s v="Male"/>
    <n v="56"/>
    <s v="No"/>
    <s v="No"/>
    <s v="No"/>
    <s v="No"/>
    <n v="0"/>
    <s v="United States"/>
    <s v="California"/>
    <s v="Sacramento"/>
    <n v="95821"/>
    <n v="38.625095999999999"/>
    <n v="-121.383658"/>
    <n v="35426"/>
    <s v="Q3"/>
    <s v="No"/>
    <n v="0"/>
    <x v="52"/>
    <s v="None"/>
    <s v="Yes"/>
    <n v="45.92"/>
    <s v="No"/>
    <x v="0"/>
    <s v="Fiber Optic"/>
    <n v="18"/>
    <s v="No"/>
    <s v="Yes"/>
    <s v="No"/>
    <s v="No"/>
    <s v="Yes"/>
    <s v="Yes"/>
    <s v="Yes"/>
    <s v="Yes"/>
    <x v="0"/>
    <s v="Yes"/>
    <x v="0"/>
    <n v="94.5"/>
    <n v="2979.2"/>
    <n v="0"/>
    <n v="0"/>
    <n v="1423.52"/>
    <n v="4402.7199999999903"/>
    <n v="3"/>
    <s v="Stayed"/>
    <x v="1"/>
    <n v="42"/>
    <n v="3949"/>
    <m/>
    <m/>
    <x v="1"/>
  </r>
  <r>
    <s v="8681-ICONS"/>
    <s v="Male"/>
    <n v="20"/>
    <s v="Yes"/>
    <s v="No"/>
    <s v="Yes"/>
    <s v="Yes"/>
    <n v="1"/>
    <s v="United States"/>
    <s v="California"/>
    <s v="Sacramento"/>
    <n v="95822"/>
    <n v="38.512568999999999"/>
    <n v="-121.49518399999999"/>
    <n v="44683"/>
    <s v="Q3"/>
    <s v="Yes"/>
    <n v="5"/>
    <x v="48"/>
    <s v="None"/>
    <s v="Yes"/>
    <n v="24.64"/>
    <s v="No"/>
    <x v="1"/>
    <s v="None"/>
    <n v="0"/>
    <s v="No"/>
    <s v="No"/>
    <s v="No"/>
    <s v="No"/>
    <s v="No"/>
    <s v="No"/>
    <s v="No"/>
    <s v="No"/>
    <x v="0"/>
    <s v="Yes"/>
    <x v="2"/>
    <n v="20.65"/>
    <n v="654.85"/>
    <n v="0"/>
    <n v="0"/>
    <n v="714.56"/>
    <n v="1369.41"/>
    <n v="3"/>
    <s v="Stayed"/>
    <x v="1"/>
    <n v="72"/>
    <n v="4667"/>
    <m/>
    <m/>
    <x v="1"/>
  </r>
  <r>
    <s v="1621-YNCJH"/>
    <s v="Female"/>
    <n v="54"/>
    <s v="No"/>
    <s v="No"/>
    <s v="Yes"/>
    <s v="No"/>
    <n v="0"/>
    <s v="United States"/>
    <s v="California"/>
    <s v="Sacramento"/>
    <n v="95823"/>
    <n v="38.475465"/>
    <n v="-121.443625"/>
    <n v="72199"/>
    <s v="Q3"/>
    <s v="Yes"/>
    <n v="4"/>
    <x v="54"/>
    <s v="None"/>
    <s v="Yes"/>
    <n v="19.239999999999998"/>
    <s v="Yes"/>
    <x v="0"/>
    <s v="Fiber Optic"/>
    <n v="18"/>
    <s v="Yes"/>
    <s v="Yes"/>
    <s v="Yes"/>
    <s v="Yes"/>
    <s v="No"/>
    <s v="Yes"/>
    <s v="Yes"/>
    <s v="No"/>
    <x v="2"/>
    <s v="Yes"/>
    <x v="1"/>
    <n v="106.05"/>
    <n v="3834.4"/>
    <n v="0"/>
    <n v="50"/>
    <n v="692.64"/>
    <n v="4577.04"/>
    <n v="3"/>
    <s v="Stayed"/>
    <x v="1"/>
    <n v="25"/>
    <n v="4505"/>
    <m/>
    <m/>
    <x v="2"/>
  </r>
  <r>
    <s v="6362-QHAFM"/>
    <s v="Male"/>
    <n v="53"/>
    <s v="No"/>
    <s v="No"/>
    <s v="Yes"/>
    <s v="No"/>
    <n v="0"/>
    <s v="United States"/>
    <s v="California"/>
    <s v="Sacramento"/>
    <n v="95825"/>
    <n v="38.590035"/>
    <n v="-121.41245499999999"/>
    <n v="30715"/>
    <s v="Q3"/>
    <s v="Yes"/>
    <n v="1"/>
    <x v="44"/>
    <s v="None"/>
    <s v="Yes"/>
    <n v="42.45"/>
    <s v="Yes"/>
    <x v="0"/>
    <s v="Fiber Optic"/>
    <n v="11"/>
    <s v="No"/>
    <s v="No"/>
    <s v="Yes"/>
    <s v="Yes"/>
    <s v="Yes"/>
    <s v="Yes"/>
    <s v="Yes"/>
    <s v="Yes"/>
    <x v="1"/>
    <s v="Yes"/>
    <x v="0"/>
    <n v="108.3"/>
    <n v="4586.1499999999996"/>
    <n v="0"/>
    <n v="0"/>
    <n v="1782.9"/>
    <n v="6369.0499999999902"/>
    <n v="3"/>
    <s v="Stayed"/>
    <x v="1"/>
    <n v="63"/>
    <n v="5106"/>
    <m/>
    <m/>
    <x v="2"/>
  </r>
  <r>
    <s v="3070-BDOQC"/>
    <s v="Female"/>
    <n v="38"/>
    <s v="No"/>
    <s v="No"/>
    <s v="No"/>
    <s v="No"/>
    <n v="0"/>
    <s v="United States"/>
    <s v="California"/>
    <s v="Sacramento"/>
    <n v="95827"/>
    <n v="38.549185000000001"/>
    <n v="-121.32838599999999"/>
    <n v="19611"/>
    <s v="Q3"/>
    <s v="No"/>
    <n v="0"/>
    <x v="68"/>
    <s v="None"/>
    <s v="Yes"/>
    <n v="16.809999999999999"/>
    <s v="No"/>
    <x v="0"/>
    <s v="Fiber Optic"/>
    <n v="21"/>
    <s v="No"/>
    <s v="Yes"/>
    <s v="Yes"/>
    <s v="No"/>
    <s v="Yes"/>
    <s v="Yes"/>
    <s v="Yes"/>
    <s v="Yes"/>
    <x v="2"/>
    <s v="Yes"/>
    <x v="0"/>
    <n v="99.65"/>
    <n v="5941.05"/>
    <n v="0"/>
    <n v="0"/>
    <n v="1008.59999999999"/>
    <n v="6949.65"/>
    <n v="4"/>
    <s v="Stayed"/>
    <x v="1"/>
    <n v="41"/>
    <n v="4616"/>
    <m/>
    <m/>
    <x v="2"/>
  </r>
  <r>
    <s v="6234-PFPXL"/>
    <s v="Male"/>
    <n v="42"/>
    <s v="No"/>
    <s v="No"/>
    <s v="Yes"/>
    <s v="No"/>
    <n v="0"/>
    <s v="United States"/>
    <s v="California"/>
    <s v="Sacramento"/>
    <n v="95829"/>
    <n v="38.486502000000002"/>
    <n v="-121.334051"/>
    <n v="11396"/>
    <s v="Q3"/>
    <s v="Yes"/>
    <n v="6"/>
    <x v="41"/>
    <s v="None"/>
    <s v="Yes"/>
    <n v="35.619999999999997"/>
    <s v="Yes"/>
    <x v="0"/>
    <s v="Fiber Optic"/>
    <n v="29"/>
    <s v="Yes"/>
    <s v="No"/>
    <s v="No"/>
    <s v="Yes"/>
    <s v="Yes"/>
    <s v="No"/>
    <s v="No"/>
    <s v="Yes"/>
    <x v="0"/>
    <s v="No"/>
    <x v="1"/>
    <n v="95.9"/>
    <n v="2234.9499999999998"/>
    <n v="0"/>
    <n v="0"/>
    <n v="783.64"/>
    <n v="3018.5899999999901"/>
    <n v="3"/>
    <s v="Stayed"/>
    <x v="1"/>
    <n v="56"/>
    <n v="3207"/>
    <m/>
    <m/>
    <x v="1"/>
  </r>
  <r>
    <s v="9824-QCJPK"/>
    <s v="Male"/>
    <n v="47"/>
    <s v="No"/>
    <s v="No"/>
    <s v="Yes"/>
    <s v="No"/>
    <n v="0"/>
    <s v="United States"/>
    <s v="California"/>
    <s v="Sacramento"/>
    <n v="95830"/>
    <n v="38.490507999999998"/>
    <n v="-121.284171"/>
    <n v="592"/>
    <s v="Q3"/>
    <s v="Yes"/>
    <n v="7"/>
    <x v="54"/>
    <s v="None"/>
    <s v="Yes"/>
    <n v="21.77"/>
    <s v="No"/>
    <x v="1"/>
    <s v="None"/>
    <n v="0"/>
    <s v="No"/>
    <s v="No"/>
    <s v="No"/>
    <s v="No"/>
    <s v="No"/>
    <s v="No"/>
    <s v="No"/>
    <s v="No"/>
    <x v="1"/>
    <s v="No"/>
    <x v="2"/>
    <n v="20"/>
    <n v="666.75"/>
    <n v="0"/>
    <n v="0"/>
    <n v="783.72"/>
    <n v="1450.47"/>
    <n v="3"/>
    <s v="Stayed"/>
    <x v="1"/>
    <n v="60"/>
    <n v="4175"/>
    <m/>
    <m/>
    <x v="2"/>
  </r>
  <r>
    <s v="4283-IVYCI"/>
    <s v="Male"/>
    <n v="40"/>
    <s v="No"/>
    <s v="No"/>
    <s v="No"/>
    <s v="No"/>
    <n v="0"/>
    <s v="United States"/>
    <s v="California"/>
    <s v="Sacramento"/>
    <n v="95832"/>
    <n v="38.445939000000003"/>
    <n v="-121.496855"/>
    <n v="9063"/>
    <s v="Q3"/>
    <s v="No"/>
    <n v="0"/>
    <x v="30"/>
    <s v="Offer E"/>
    <s v="Yes"/>
    <n v="27.53"/>
    <s v="No"/>
    <x v="0"/>
    <s v="Cable"/>
    <n v="11"/>
    <s v="Yes"/>
    <s v="No"/>
    <s v="No"/>
    <s v="Yes"/>
    <s v="No"/>
    <s v="Yes"/>
    <s v="Yes"/>
    <s v="Yes"/>
    <x v="0"/>
    <s v="No"/>
    <x v="1"/>
    <n v="64.95"/>
    <n v="547.79999999999995"/>
    <n v="0"/>
    <n v="0"/>
    <n v="247.77"/>
    <n v="795.56999999999903"/>
    <n v="3"/>
    <s v="Stayed"/>
    <x v="1"/>
    <n v="66"/>
    <n v="3013"/>
    <m/>
    <m/>
    <x v="1"/>
  </r>
  <r>
    <s v="1866-OBPNR"/>
    <s v="Male"/>
    <n v="28"/>
    <s v="Yes"/>
    <s v="No"/>
    <s v="Yes"/>
    <s v="Yes"/>
    <n v="1"/>
    <s v="United States"/>
    <s v="California"/>
    <s v="Sacramento"/>
    <n v="95833"/>
    <n v="38.619048999999997"/>
    <n v="-121.51755199999999"/>
    <n v="31422"/>
    <s v="Q3"/>
    <s v="Yes"/>
    <n v="5"/>
    <x v="0"/>
    <s v="None"/>
    <s v="Yes"/>
    <n v="42.99"/>
    <s v="No"/>
    <x v="0"/>
    <s v="Fiber Optic"/>
    <n v="59"/>
    <s v="No"/>
    <s v="Yes"/>
    <s v="No"/>
    <s v="No"/>
    <s v="No"/>
    <s v="No"/>
    <s v="No"/>
    <s v="Yes"/>
    <x v="0"/>
    <s v="No"/>
    <x v="1"/>
    <n v="74.599999999999994"/>
    <n v="74.599999999999994"/>
    <n v="0"/>
    <n v="0"/>
    <n v="42.99"/>
    <n v="117.59"/>
    <n v="5"/>
    <s v="Joined"/>
    <x v="1"/>
    <n v="22"/>
    <n v="5494"/>
    <m/>
    <m/>
    <x v="1"/>
  </r>
  <r>
    <s v="8205-MQUGY"/>
    <s v="Male"/>
    <n v="39"/>
    <s v="No"/>
    <s v="No"/>
    <s v="Yes"/>
    <s v="Yes"/>
    <n v="3"/>
    <s v="United States"/>
    <s v="California"/>
    <s v="Sacramento"/>
    <n v="95834"/>
    <n v="38.646208999999999"/>
    <n v="-121.52446"/>
    <n v="8403"/>
    <s v="Q3"/>
    <s v="Yes"/>
    <n v="8"/>
    <x v="36"/>
    <s v="Offer D"/>
    <s v="Yes"/>
    <n v="9.58"/>
    <s v="No"/>
    <x v="0"/>
    <s v="Cable"/>
    <n v="57"/>
    <s v="Yes"/>
    <s v="No"/>
    <s v="No"/>
    <s v="No"/>
    <s v="No"/>
    <s v="No"/>
    <s v="No"/>
    <s v="No"/>
    <x v="0"/>
    <s v="Yes"/>
    <x v="0"/>
    <n v="49.2"/>
    <n v="571.15"/>
    <n v="0"/>
    <n v="80"/>
    <n v="114.96"/>
    <n v="766.11"/>
    <n v="3"/>
    <s v="Stayed"/>
    <x v="1"/>
    <n v="37"/>
    <n v="3582"/>
    <m/>
    <m/>
    <x v="1"/>
  </r>
  <r>
    <s v="8970-ANWXO"/>
    <s v="Female"/>
    <n v="37"/>
    <s v="No"/>
    <s v="No"/>
    <s v="No"/>
    <s v="No"/>
    <n v="0"/>
    <s v="United States"/>
    <s v="California"/>
    <s v="Sacramento"/>
    <n v="95835"/>
    <n v="38.685068999999999"/>
    <n v="-121.54370900000001"/>
    <n v="854"/>
    <s v="Q3"/>
    <s v="No"/>
    <n v="0"/>
    <x v="43"/>
    <s v="Offer D"/>
    <s v="Yes"/>
    <n v="35.03"/>
    <s v="Yes"/>
    <x v="0"/>
    <s v="DSL"/>
    <n v="3"/>
    <s v="No"/>
    <s v="No"/>
    <s v="No"/>
    <s v="Yes"/>
    <s v="Yes"/>
    <s v="Yes"/>
    <s v="Yes"/>
    <s v="Yes"/>
    <x v="1"/>
    <s v="Yes"/>
    <x v="1"/>
    <n v="73.75"/>
    <n v="1756.6"/>
    <n v="0"/>
    <n v="0"/>
    <n v="805.69"/>
    <n v="2562.29"/>
    <n v="3"/>
    <s v="Stayed"/>
    <x v="1"/>
    <n v="28"/>
    <n v="3483"/>
    <m/>
    <m/>
    <x v="2"/>
  </r>
  <r>
    <s v="9480-BQJEI"/>
    <s v="Male"/>
    <n v="35"/>
    <s v="No"/>
    <s v="No"/>
    <s v="No"/>
    <s v="No"/>
    <n v="0"/>
    <s v="United States"/>
    <s v="California"/>
    <s v="Sacramento"/>
    <n v="95837"/>
    <n v="38.691606999999998"/>
    <n v="-121.602284"/>
    <n v="264"/>
    <s v="Q3"/>
    <s v="No"/>
    <n v="0"/>
    <x v="34"/>
    <s v="None"/>
    <s v="Yes"/>
    <n v="24.35"/>
    <s v="Yes"/>
    <x v="0"/>
    <s v="Fiber Optic"/>
    <n v="16"/>
    <s v="Yes"/>
    <s v="Yes"/>
    <s v="No"/>
    <s v="No"/>
    <s v="No"/>
    <s v="Yes"/>
    <s v="Yes"/>
    <s v="Yes"/>
    <x v="1"/>
    <s v="Yes"/>
    <x v="0"/>
    <n v="92.3"/>
    <n v="5731.45"/>
    <n v="0"/>
    <n v="0"/>
    <n v="1509.7"/>
    <n v="7241.15"/>
    <n v="4"/>
    <s v="Stayed"/>
    <x v="1"/>
    <n v="58"/>
    <n v="6468"/>
    <m/>
    <m/>
    <x v="2"/>
  </r>
  <r>
    <s v="6979-TNDEU"/>
    <s v="Female"/>
    <n v="42"/>
    <s v="No"/>
    <s v="No"/>
    <s v="No"/>
    <s v="No"/>
    <n v="0"/>
    <s v="United States"/>
    <s v="California"/>
    <s v="Sacramento"/>
    <n v="95841"/>
    <n v="38.660442000000003"/>
    <n v="-121.346321"/>
    <n v="20993"/>
    <s v="Q3"/>
    <s v="No"/>
    <n v="0"/>
    <x v="1"/>
    <s v="None"/>
    <s v="Yes"/>
    <n v="14.32"/>
    <s v="No"/>
    <x v="1"/>
    <s v="None"/>
    <n v="0"/>
    <s v="No"/>
    <s v="No"/>
    <s v="No"/>
    <s v="No"/>
    <s v="No"/>
    <s v="No"/>
    <s v="No"/>
    <s v="No"/>
    <x v="0"/>
    <s v="No"/>
    <x v="1"/>
    <n v="19.2"/>
    <n v="156.85"/>
    <n v="0"/>
    <n v="0"/>
    <n v="114.56"/>
    <n v="271.409999999999"/>
    <n v="3"/>
    <s v="Stayed"/>
    <x v="1"/>
    <n v="42"/>
    <n v="2879"/>
    <m/>
    <m/>
    <x v="1"/>
  </r>
  <r>
    <s v="9777-WJJPR"/>
    <s v="Male"/>
    <n v="46"/>
    <s v="No"/>
    <s v="No"/>
    <s v="Yes"/>
    <s v="No"/>
    <n v="0"/>
    <s v="United States"/>
    <s v="California"/>
    <s v="Sacramento"/>
    <n v="95842"/>
    <n v="38.687367000000002"/>
    <n v="-121.34848"/>
    <n v="31373"/>
    <s v="Q3"/>
    <s v="Yes"/>
    <n v="9"/>
    <x v="52"/>
    <s v="None"/>
    <s v="Yes"/>
    <n v="29.77"/>
    <s v="Yes"/>
    <x v="0"/>
    <s v="Fiber Optic"/>
    <n v="12"/>
    <s v="No"/>
    <s v="No"/>
    <s v="Yes"/>
    <s v="No"/>
    <s v="Yes"/>
    <s v="No"/>
    <s v="No"/>
    <s v="Yes"/>
    <x v="0"/>
    <s v="No"/>
    <x v="1"/>
    <n v="88.65"/>
    <n v="2683.2"/>
    <n v="0"/>
    <n v="0"/>
    <n v="922.87"/>
    <n v="3606.0699999999902"/>
    <n v="4"/>
    <s v="Stayed"/>
    <x v="1"/>
    <n v="48"/>
    <n v="4821"/>
    <m/>
    <m/>
    <x v="1"/>
  </r>
  <r>
    <s v="9495-SKLKD"/>
    <s v="Male"/>
    <n v="54"/>
    <s v="No"/>
    <s v="No"/>
    <s v="Yes"/>
    <s v="Yes"/>
    <n v="2"/>
    <s v="United States"/>
    <s v="California"/>
    <s v="Marysville"/>
    <n v="95901"/>
    <n v="39.195140000000002"/>
    <n v="-121.503883"/>
    <n v="38091"/>
    <s v="Q3"/>
    <s v="Yes"/>
    <n v="1"/>
    <x v="55"/>
    <s v="None"/>
    <s v="Yes"/>
    <n v="22.31"/>
    <s v="Yes"/>
    <x v="0"/>
    <s v="Fiber Optic"/>
    <n v="19"/>
    <s v="No"/>
    <s v="Yes"/>
    <s v="Yes"/>
    <s v="No"/>
    <s v="No"/>
    <s v="Yes"/>
    <s v="Yes"/>
    <s v="Yes"/>
    <x v="0"/>
    <s v="Yes"/>
    <x v="0"/>
    <n v="95.95"/>
    <n v="4456.6499999999996"/>
    <n v="0"/>
    <n v="0"/>
    <n v="1003.94999999999"/>
    <n v="5460.5999999999904"/>
    <n v="5"/>
    <s v="Stayed"/>
    <x v="1"/>
    <n v="63"/>
    <n v="5322"/>
    <m/>
    <m/>
    <x v="1"/>
  </r>
  <r>
    <s v="5067-DGXLL"/>
    <s v="Male"/>
    <n v="35"/>
    <s v="No"/>
    <s v="No"/>
    <s v="No"/>
    <s v="No"/>
    <n v="0"/>
    <s v="United States"/>
    <s v="California"/>
    <s v="Alleghany"/>
    <n v="95910"/>
    <n v="39.467827999999997"/>
    <n v="-120.841386"/>
    <n v="118"/>
    <s v="Q3"/>
    <s v="No"/>
    <n v="0"/>
    <x v="17"/>
    <s v="None"/>
    <s v="Yes"/>
    <n v="15.83"/>
    <s v="No"/>
    <x v="1"/>
    <s v="None"/>
    <n v="0"/>
    <s v="No"/>
    <s v="No"/>
    <s v="No"/>
    <s v="No"/>
    <s v="No"/>
    <s v="No"/>
    <s v="No"/>
    <s v="No"/>
    <x v="0"/>
    <s v="No"/>
    <x v="1"/>
    <n v="20.25"/>
    <n v="36.799999999999997"/>
    <n v="0"/>
    <n v="0"/>
    <n v="31.66"/>
    <n v="68.459999999999994"/>
    <n v="4"/>
    <s v="Joined"/>
    <x v="1"/>
    <n v="59"/>
    <n v="5736"/>
    <m/>
    <m/>
    <x v="1"/>
  </r>
  <r>
    <s v="6281-FKEWS"/>
    <s v="Female"/>
    <n v="58"/>
    <s v="No"/>
    <s v="No"/>
    <s v="No"/>
    <s v="No"/>
    <n v="0"/>
    <s v="United States"/>
    <s v="California"/>
    <s v="Berry Creek"/>
    <n v="95916"/>
    <n v="39.657228000000003"/>
    <n v="-121.37778"/>
    <n v="1279"/>
    <s v="Q3"/>
    <s v="No"/>
    <n v="0"/>
    <x v="33"/>
    <s v="None"/>
    <s v="No"/>
    <n v="0"/>
    <s v="No"/>
    <x v="0"/>
    <s v="Cable"/>
    <n v="3"/>
    <s v="No"/>
    <s v="No"/>
    <s v="Yes"/>
    <s v="No"/>
    <s v="Yes"/>
    <s v="Yes"/>
    <s v="Yes"/>
    <s v="Yes"/>
    <x v="1"/>
    <s v="Yes"/>
    <x v="0"/>
    <n v="49.05"/>
    <n v="2265"/>
    <n v="0"/>
    <n v="0"/>
    <n v="0"/>
    <n v="2265"/>
    <n v="5"/>
    <s v="Stayed"/>
    <x v="1"/>
    <n v="68"/>
    <n v="3910"/>
    <m/>
    <m/>
    <x v="2"/>
  </r>
  <r>
    <s v="8898-KASCD"/>
    <s v="Male"/>
    <n v="41"/>
    <s v="No"/>
    <s v="No"/>
    <s v="No"/>
    <s v="No"/>
    <n v="0"/>
    <s v="United States"/>
    <s v="California"/>
    <s v="Biggs"/>
    <n v="95917"/>
    <n v="39.457388000000002"/>
    <n v="-121.818201"/>
    <n v="3169"/>
    <s v="Q3"/>
    <s v="No"/>
    <n v="0"/>
    <x v="38"/>
    <s v="None"/>
    <s v="No"/>
    <n v="0"/>
    <s v="No"/>
    <x v="0"/>
    <s v="DSL"/>
    <n v="14"/>
    <s v="No"/>
    <s v="No"/>
    <s v="Yes"/>
    <s v="Yes"/>
    <s v="No"/>
    <s v="No"/>
    <s v="No"/>
    <s v="Yes"/>
    <x v="1"/>
    <s v="No"/>
    <x v="1"/>
    <n v="35.549999999999997"/>
    <n v="1309.1500000000001"/>
    <n v="0"/>
    <n v="0"/>
    <n v="0"/>
    <n v="1309.1500000000001"/>
    <n v="3"/>
    <s v="Stayed"/>
    <x v="1"/>
    <n v="76"/>
    <n v="3752"/>
    <m/>
    <m/>
    <x v="2"/>
  </r>
  <r>
    <s v="9242-TKFSV"/>
    <s v="Male"/>
    <n v="53"/>
    <s v="No"/>
    <s v="No"/>
    <s v="Yes"/>
    <s v="No"/>
    <n v="0"/>
    <s v="United States"/>
    <s v="California"/>
    <s v="Browns Valley"/>
    <n v="95918"/>
    <n v="39.292333999999997"/>
    <n v="-121.32059700000001"/>
    <n v="1477"/>
    <s v="Q3"/>
    <s v="Yes"/>
    <n v="7"/>
    <x v="61"/>
    <s v="Offer A"/>
    <s v="No"/>
    <n v="0"/>
    <s v="No"/>
    <x v="0"/>
    <s v="DSL"/>
    <n v="15"/>
    <s v="Yes"/>
    <s v="Yes"/>
    <s v="Yes"/>
    <s v="Yes"/>
    <s v="Yes"/>
    <s v="Yes"/>
    <s v="Yes"/>
    <s v="Yes"/>
    <x v="2"/>
    <s v="Yes"/>
    <x v="1"/>
    <n v="65.099999999999994"/>
    <n v="4754.3"/>
    <n v="0"/>
    <n v="0"/>
    <n v="0"/>
    <n v="4754.3"/>
    <n v="4"/>
    <s v="Stayed"/>
    <x v="1"/>
    <n v="30"/>
    <n v="4969"/>
    <m/>
    <m/>
    <x v="2"/>
  </r>
  <r>
    <s v="0743-HNPFG"/>
    <s v="Female"/>
    <n v="50"/>
    <s v="No"/>
    <s v="No"/>
    <s v="Yes"/>
    <s v="No"/>
    <n v="0"/>
    <s v="United States"/>
    <s v="California"/>
    <s v="Butte City"/>
    <n v="95920"/>
    <n v="39.449793999999997"/>
    <n v="-121.93637200000001"/>
    <n v="303"/>
    <s v="Q3"/>
    <s v="Yes"/>
    <n v="2"/>
    <x v="60"/>
    <s v="None"/>
    <s v="Yes"/>
    <n v="17.95"/>
    <s v="No"/>
    <x v="0"/>
    <s v="DSL"/>
    <n v="14"/>
    <s v="Yes"/>
    <s v="Yes"/>
    <s v="No"/>
    <s v="Yes"/>
    <s v="No"/>
    <s v="Yes"/>
    <s v="Yes"/>
    <s v="Yes"/>
    <x v="1"/>
    <s v="Yes"/>
    <x v="1"/>
    <n v="69.75"/>
    <n v="3562.5"/>
    <n v="0"/>
    <n v="0"/>
    <n v="915.44999999999902"/>
    <n v="4477.95"/>
    <n v="3"/>
    <s v="Stayed"/>
    <x v="1"/>
    <n v="50"/>
    <n v="5628"/>
    <m/>
    <m/>
    <x v="2"/>
  </r>
  <r>
    <s v="5035-PGZXH"/>
    <s v="Female"/>
    <n v="49"/>
    <s v="No"/>
    <s v="No"/>
    <s v="No"/>
    <s v="No"/>
    <n v="0"/>
    <s v="United States"/>
    <s v="California"/>
    <s v="Chico"/>
    <n v="95926"/>
    <n v="39.745711999999997"/>
    <n v="-121.84332999999999"/>
    <n v="35808"/>
    <s v="Q3"/>
    <s v="No"/>
    <n v="0"/>
    <x v="25"/>
    <s v="None"/>
    <s v="Yes"/>
    <n v="32.43"/>
    <s v="Yes"/>
    <x v="0"/>
    <s v="Fiber Optic"/>
    <n v="2"/>
    <s v="No"/>
    <s v="Yes"/>
    <s v="Yes"/>
    <s v="No"/>
    <s v="Yes"/>
    <s v="Yes"/>
    <s v="Yes"/>
    <s v="No"/>
    <x v="1"/>
    <s v="Yes"/>
    <x v="0"/>
    <n v="106.8"/>
    <n v="5914.4"/>
    <n v="0"/>
    <n v="30"/>
    <n v="1816.08"/>
    <n v="7760.48"/>
    <n v="3"/>
    <s v="Stayed"/>
    <x v="1"/>
    <n v="49"/>
    <n v="6161"/>
    <m/>
    <m/>
    <x v="2"/>
  </r>
  <r>
    <s v="8695-WDYEA"/>
    <s v="Male"/>
    <n v="32"/>
    <s v="No"/>
    <s v="No"/>
    <s v="No"/>
    <s v="No"/>
    <n v="0"/>
    <s v="United States"/>
    <s v="California"/>
    <s v="Chico"/>
    <n v="95928"/>
    <n v="39.681488000000002"/>
    <n v="-121.83721"/>
    <n v="32848"/>
    <s v="Q3"/>
    <s v="No"/>
    <n v="0"/>
    <x v="0"/>
    <s v="None"/>
    <s v="Yes"/>
    <n v="39.299999999999997"/>
    <s v="No"/>
    <x v="0"/>
    <s v="DSL"/>
    <n v="26"/>
    <s v="Yes"/>
    <s v="No"/>
    <s v="No"/>
    <s v="No"/>
    <s v="No"/>
    <s v="No"/>
    <s v="No"/>
    <s v="Yes"/>
    <x v="0"/>
    <s v="No"/>
    <x v="1"/>
    <n v="51.25"/>
    <n v="51.25"/>
    <n v="0"/>
    <n v="0"/>
    <n v="39.299999999999997"/>
    <n v="90.55"/>
    <n v="4"/>
    <s v="Joined"/>
    <x v="1"/>
    <n v="57"/>
    <n v="4483"/>
    <m/>
    <m/>
    <x v="1"/>
  </r>
  <r>
    <s v="6543-JXSOO"/>
    <s v="Female"/>
    <n v="30"/>
    <s v="No"/>
    <s v="No"/>
    <s v="Yes"/>
    <s v="No"/>
    <n v="0"/>
    <s v="United States"/>
    <s v="California"/>
    <s v="Clipper Mills"/>
    <n v="95930"/>
    <n v="39.562238999999998"/>
    <n v="-121.14836"/>
    <n v="282"/>
    <s v="Q3"/>
    <s v="Yes"/>
    <n v="5"/>
    <x v="43"/>
    <s v="Offer D"/>
    <s v="Yes"/>
    <n v="12.88"/>
    <s v="No"/>
    <x v="0"/>
    <s v="DSL"/>
    <n v="41"/>
    <s v="Yes"/>
    <s v="Yes"/>
    <s v="No"/>
    <s v="Yes"/>
    <s v="No"/>
    <s v="No"/>
    <s v="No"/>
    <s v="Yes"/>
    <x v="1"/>
    <s v="Yes"/>
    <x v="1"/>
    <n v="57.75"/>
    <n v="1282.8499999999999"/>
    <n v="0"/>
    <n v="0"/>
    <n v="296.24"/>
    <n v="1579.09"/>
    <n v="3"/>
    <s v="Stayed"/>
    <x v="1"/>
    <n v="22"/>
    <n v="3794"/>
    <m/>
    <m/>
    <x v="2"/>
  </r>
  <r>
    <s v="8605-ITULD"/>
    <s v="Female"/>
    <n v="21"/>
    <s v="Yes"/>
    <s v="No"/>
    <s v="No"/>
    <s v="No"/>
    <n v="0"/>
    <s v="United States"/>
    <s v="California"/>
    <s v="Crescent Mills"/>
    <n v="95934"/>
    <n v="40.080342000000002"/>
    <n v="-120.95780499999999"/>
    <n v="178"/>
    <s v="Q3"/>
    <s v="No"/>
    <n v="0"/>
    <x v="0"/>
    <s v="None"/>
    <s v="Yes"/>
    <n v="5.0999999999999996"/>
    <s v="No"/>
    <x v="1"/>
    <s v="None"/>
    <n v="0"/>
    <s v="No"/>
    <s v="No"/>
    <s v="No"/>
    <s v="No"/>
    <s v="No"/>
    <s v="No"/>
    <s v="No"/>
    <s v="No"/>
    <x v="0"/>
    <s v="No"/>
    <x v="1"/>
    <n v="19.55"/>
    <n v="19.55"/>
    <n v="0"/>
    <n v="0"/>
    <n v="5.0999999999999996"/>
    <n v="24.65"/>
    <n v="3"/>
    <s v="Joined"/>
    <x v="1"/>
    <n v="31"/>
    <n v="5750"/>
    <m/>
    <m/>
    <x v="1"/>
  </r>
  <r>
    <s v="6416-YJTTB"/>
    <s v="Male"/>
    <n v="20"/>
    <s v="Yes"/>
    <s v="No"/>
    <s v="No"/>
    <s v="No"/>
    <n v="0"/>
    <s v="United States"/>
    <s v="California"/>
    <s v="Downieville"/>
    <n v="95936"/>
    <n v="39.578792"/>
    <n v="-120.78078600000001"/>
    <n v="404"/>
    <s v="Q3"/>
    <s v="No"/>
    <n v="0"/>
    <x v="9"/>
    <s v="Offer D"/>
    <s v="Yes"/>
    <n v="8.48"/>
    <s v="No"/>
    <x v="0"/>
    <s v="Fiber Optic"/>
    <n v="52"/>
    <s v="Yes"/>
    <s v="No"/>
    <s v="Yes"/>
    <s v="No"/>
    <s v="No"/>
    <s v="No"/>
    <s v="No"/>
    <s v="Yes"/>
    <x v="0"/>
    <s v="Yes"/>
    <x v="0"/>
    <n v="79.5"/>
    <n v="795.65"/>
    <n v="0"/>
    <n v="0"/>
    <n v="93.28"/>
    <n v="888.93"/>
    <n v="4"/>
    <s v="Stayed"/>
    <x v="1"/>
    <n v="57"/>
    <n v="2278"/>
    <m/>
    <m/>
    <x v="1"/>
  </r>
  <r>
    <s v="4472-VESGY"/>
    <s v="Female"/>
    <n v="41"/>
    <s v="No"/>
    <s v="No"/>
    <s v="Yes"/>
    <s v="Yes"/>
    <n v="1"/>
    <s v="United States"/>
    <s v="California"/>
    <s v="Durham"/>
    <n v="95938"/>
    <n v="39.607830999999997"/>
    <n v="-121.777959"/>
    <n v="3524"/>
    <s v="Q3"/>
    <s v="Yes"/>
    <n v="6"/>
    <x v="26"/>
    <s v="None"/>
    <s v="Yes"/>
    <n v="31.09"/>
    <s v="Yes"/>
    <x v="0"/>
    <s v="Fiber Optic"/>
    <n v="28"/>
    <s v="Yes"/>
    <s v="Yes"/>
    <s v="Yes"/>
    <s v="No"/>
    <s v="No"/>
    <s v="Yes"/>
    <s v="Yes"/>
    <s v="Yes"/>
    <x v="0"/>
    <s v="No"/>
    <x v="0"/>
    <n v="98.15"/>
    <n v="4993.3999999999996"/>
    <n v="0"/>
    <n v="0"/>
    <n v="1616.68"/>
    <n v="6610.08"/>
    <n v="4"/>
    <s v="Stayed"/>
    <x v="1"/>
    <n v="48"/>
    <n v="5123"/>
    <m/>
    <m/>
    <x v="1"/>
  </r>
  <r>
    <s v="3195-TQDZX"/>
    <s v="Male"/>
    <n v="19"/>
    <s v="Yes"/>
    <s v="No"/>
    <s v="No"/>
    <s v="No"/>
    <n v="0"/>
    <s v="United States"/>
    <s v="California"/>
    <s v="Elk Creek"/>
    <n v="95939"/>
    <n v="39.532220000000002"/>
    <n v="-122.59487900000001"/>
    <n v="587"/>
    <s v="Q3"/>
    <s v="No"/>
    <n v="0"/>
    <x v="10"/>
    <s v="None"/>
    <s v="Yes"/>
    <n v="1.57"/>
    <s v="No"/>
    <x v="1"/>
    <s v="None"/>
    <n v="0"/>
    <s v="No"/>
    <s v="No"/>
    <s v="No"/>
    <s v="No"/>
    <s v="No"/>
    <s v="No"/>
    <s v="No"/>
    <s v="No"/>
    <x v="0"/>
    <s v="Yes"/>
    <x v="0"/>
    <n v="20.25"/>
    <n v="61.45"/>
    <n v="0"/>
    <n v="0"/>
    <n v="4.71"/>
    <n v="66.16"/>
    <n v="5"/>
    <s v="Joined"/>
    <x v="1"/>
    <n v="42"/>
    <n v="4050"/>
    <m/>
    <m/>
    <x v="0"/>
  </r>
  <r>
    <s v="3128-YOVTD"/>
    <s v="Female"/>
    <n v="29"/>
    <s v="Yes"/>
    <s v="No"/>
    <s v="Yes"/>
    <s v="Yes"/>
    <n v="2"/>
    <s v="United States"/>
    <s v="California"/>
    <s v="Forbestown"/>
    <n v="95941"/>
    <n v="39.531027999999999"/>
    <n v="-121.24807"/>
    <n v="452"/>
    <s v="Q3"/>
    <s v="Yes"/>
    <n v="6"/>
    <x v="60"/>
    <s v="None"/>
    <s v="Yes"/>
    <n v="2.5299999999999998"/>
    <s v="No"/>
    <x v="0"/>
    <s v="Fiber Optic"/>
    <n v="71"/>
    <s v="Yes"/>
    <s v="Yes"/>
    <s v="No"/>
    <s v="No"/>
    <s v="No"/>
    <s v="No"/>
    <s v="No"/>
    <s v="Yes"/>
    <x v="0"/>
    <s v="Yes"/>
    <x v="0"/>
    <n v="79.150000000000006"/>
    <n v="4018.55"/>
    <n v="0"/>
    <n v="0"/>
    <n v="129.03"/>
    <n v="4147.58"/>
    <n v="3"/>
    <s v="Stayed"/>
    <x v="1"/>
    <n v="64"/>
    <n v="6321"/>
    <m/>
    <m/>
    <x v="1"/>
  </r>
  <r>
    <s v="7041-TXQJH"/>
    <s v="Female"/>
    <n v="64"/>
    <s v="No"/>
    <s v="No"/>
    <s v="No"/>
    <s v="No"/>
    <n v="0"/>
    <s v="United States"/>
    <s v="California"/>
    <s v="Goodyears Bar"/>
    <n v="95944"/>
    <n v="39.564112999999999"/>
    <n v="-120.868836"/>
    <n v="76"/>
    <s v="Q3"/>
    <s v="No"/>
    <n v="0"/>
    <x v="4"/>
    <s v="Offer C"/>
    <s v="No"/>
    <n v="0"/>
    <s v="No"/>
    <x v="0"/>
    <s v="Cable"/>
    <n v="6"/>
    <s v="No"/>
    <s v="No"/>
    <s v="Yes"/>
    <s v="No"/>
    <s v="No"/>
    <s v="Yes"/>
    <s v="Yes"/>
    <s v="Yes"/>
    <x v="0"/>
    <s v="Yes"/>
    <x v="1"/>
    <n v="40.200000000000003"/>
    <n v="1478.85"/>
    <n v="0"/>
    <n v="0"/>
    <n v="0"/>
    <n v="1478.85"/>
    <n v="5"/>
    <s v="Stayed"/>
    <x v="1"/>
    <n v="20"/>
    <n v="5924"/>
    <m/>
    <m/>
    <x v="1"/>
  </r>
  <r>
    <s v="5014-GSOUQ"/>
    <s v="Male"/>
    <n v="59"/>
    <s v="No"/>
    <s v="No"/>
    <s v="No"/>
    <s v="No"/>
    <n v="0"/>
    <s v="United States"/>
    <s v="California"/>
    <s v="Grass Valley"/>
    <n v="95945"/>
    <n v="39.194538999999999"/>
    <n v="-120.988066"/>
    <n v="23990"/>
    <s v="Q3"/>
    <s v="No"/>
    <n v="0"/>
    <x v="11"/>
    <s v="Offer D"/>
    <s v="Yes"/>
    <n v="18.73"/>
    <s v="No"/>
    <x v="1"/>
    <s v="None"/>
    <n v="0"/>
    <s v="No"/>
    <s v="No"/>
    <s v="No"/>
    <s v="No"/>
    <s v="No"/>
    <s v="No"/>
    <s v="No"/>
    <s v="No"/>
    <x v="2"/>
    <s v="No"/>
    <x v="1"/>
    <n v="19.95"/>
    <n v="243.65"/>
    <n v="0"/>
    <n v="0"/>
    <n v="243.49"/>
    <n v="487.14"/>
    <n v="4"/>
    <s v="Stayed"/>
    <x v="1"/>
    <n v="63"/>
    <n v="2884"/>
    <m/>
    <m/>
    <x v="2"/>
  </r>
  <r>
    <s v="5724-BIDBU"/>
    <s v="Male"/>
    <n v="29"/>
    <s v="Yes"/>
    <s v="No"/>
    <s v="Yes"/>
    <s v="No"/>
    <n v="0"/>
    <s v="United States"/>
    <s v="California"/>
    <s v="Penn Valley"/>
    <n v="95946"/>
    <n v="39.203817000000001"/>
    <n v="-121.19584"/>
    <n v="9752"/>
    <s v="Q3"/>
    <s v="Yes"/>
    <n v="3"/>
    <x v="23"/>
    <s v="None"/>
    <s v="Yes"/>
    <n v="42.19"/>
    <s v="Yes"/>
    <x v="0"/>
    <s v="Cable"/>
    <n v="52"/>
    <s v="Yes"/>
    <s v="No"/>
    <s v="No"/>
    <s v="No"/>
    <s v="No"/>
    <s v="No"/>
    <s v="No"/>
    <s v="Yes"/>
    <x v="1"/>
    <s v="Yes"/>
    <x v="0"/>
    <n v="55.35"/>
    <n v="2633.95"/>
    <n v="0"/>
    <n v="0"/>
    <n v="2067.31"/>
    <n v="4701.26"/>
    <n v="3"/>
    <s v="Stayed"/>
    <x v="1"/>
    <n v="26"/>
    <n v="5601"/>
    <m/>
    <m/>
    <x v="2"/>
  </r>
  <r>
    <s v="1769-GRUIK"/>
    <s v="Female"/>
    <n v="19"/>
    <s v="Yes"/>
    <s v="No"/>
    <s v="No"/>
    <s v="No"/>
    <n v="0"/>
    <s v="United States"/>
    <s v="California"/>
    <s v="Gridley"/>
    <n v="95948"/>
    <n v="39.346898000000003"/>
    <n v="-121.75953699999999"/>
    <n v="9763"/>
    <s v="Q3"/>
    <s v="No"/>
    <n v="0"/>
    <x v="2"/>
    <s v="Offer D"/>
    <s v="Yes"/>
    <n v="2.76"/>
    <s v="No"/>
    <x v="0"/>
    <s v="Fiber Optic"/>
    <n v="26"/>
    <s v="No"/>
    <s v="No"/>
    <s v="No"/>
    <s v="No"/>
    <s v="No"/>
    <s v="No"/>
    <s v="No"/>
    <s v="No"/>
    <x v="0"/>
    <s v="Yes"/>
    <x v="0"/>
    <n v="71.099999999999994"/>
    <n v="1247.75"/>
    <n v="0"/>
    <n v="150"/>
    <n v="49.6799999999999"/>
    <n v="1447.43"/>
    <n v="5"/>
    <s v="Stayed"/>
    <x v="1"/>
    <n v="28"/>
    <n v="4911"/>
    <m/>
    <m/>
    <x v="1"/>
  </r>
  <r>
    <s v="8819-WFGGJ"/>
    <s v="Male"/>
    <n v="42"/>
    <s v="No"/>
    <s v="No"/>
    <s v="Yes"/>
    <s v="No"/>
    <n v="0"/>
    <s v="United States"/>
    <s v="California"/>
    <s v="Grimes"/>
    <n v="95950"/>
    <n v="39.033057999999997"/>
    <n v="-121.895718"/>
    <n v="531"/>
    <s v="Q3"/>
    <s v="Yes"/>
    <n v="7"/>
    <x v="39"/>
    <s v="Offer A"/>
    <s v="No"/>
    <n v="0"/>
    <s v="No"/>
    <x v="0"/>
    <s v="Cable"/>
    <n v="16"/>
    <s v="Yes"/>
    <s v="No"/>
    <s v="Yes"/>
    <s v="No"/>
    <s v="Yes"/>
    <s v="Yes"/>
    <s v="Yes"/>
    <s v="Yes"/>
    <x v="2"/>
    <s v="Yes"/>
    <x v="0"/>
    <n v="54.1"/>
    <n v="3794.5"/>
    <n v="0"/>
    <n v="0"/>
    <n v="0"/>
    <n v="3794.5"/>
    <n v="3"/>
    <s v="Stayed"/>
    <x v="1"/>
    <n v="30"/>
    <n v="4601"/>
    <m/>
    <m/>
    <x v="2"/>
  </r>
  <r>
    <s v="7427-AUFPY"/>
    <s v="Male"/>
    <n v="27"/>
    <s v="Yes"/>
    <s v="No"/>
    <s v="No"/>
    <s v="No"/>
    <n v="0"/>
    <s v="United States"/>
    <s v="California"/>
    <s v="Hamilton City"/>
    <n v="95951"/>
    <n v="39.732767000000003"/>
    <n v="-122.042298"/>
    <n v="1931"/>
    <s v="Q3"/>
    <s v="No"/>
    <n v="0"/>
    <x v="16"/>
    <s v="None"/>
    <s v="Yes"/>
    <n v="25.72"/>
    <s v="No"/>
    <x v="1"/>
    <s v="None"/>
    <n v="0"/>
    <s v="No"/>
    <s v="No"/>
    <s v="No"/>
    <s v="No"/>
    <s v="No"/>
    <s v="No"/>
    <s v="No"/>
    <s v="No"/>
    <x v="2"/>
    <s v="No"/>
    <x v="1"/>
    <n v="19.649999999999999"/>
    <n v="1008.7"/>
    <n v="0"/>
    <n v="0"/>
    <n v="1388.8799999999901"/>
    <n v="2397.58"/>
    <n v="5"/>
    <s v="Stayed"/>
    <x v="1"/>
    <n v="70"/>
    <n v="5708"/>
    <m/>
    <m/>
    <x v="2"/>
  </r>
  <r>
    <s v="7898-PDWQE"/>
    <s v="Male"/>
    <n v="22"/>
    <s v="Yes"/>
    <s v="No"/>
    <s v="Yes"/>
    <s v="No"/>
    <n v="0"/>
    <s v="United States"/>
    <s v="California"/>
    <s v="Maxwell"/>
    <n v="95955"/>
    <n v="39.281193999999999"/>
    <n v="-122.226568"/>
    <n v="1146"/>
    <s v="Q3"/>
    <s v="Yes"/>
    <n v="2"/>
    <x v="67"/>
    <s v="Offer A"/>
    <s v="Yes"/>
    <n v="18.04"/>
    <s v="Yes"/>
    <x v="0"/>
    <s v="DSL"/>
    <n v="41"/>
    <s v="Yes"/>
    <s v="Yes"/>
    <s v="Yes"/>
    <s v="Yes"/>
    <s v="No"/>
    <s v="Yes"/>
    <s v="Yes"/>
    <s v="Yes"/>
    <x v="2"/>
    <s v="No"/>
    <x v="1"/>
    <n v="80.400000000000006"/>
    <n v="5727.15"/>
    <n v="0"/>
    <n v="0"/>
    <n v="1280.8399999999999"/>
    <n v="7007.99"/>
    <n v="3"/>
    <s v="Stayed"/>
    <x v="1"/>
    <n v="20"/>
    <n v="5228"/>
    <m/>
    <m/>
    <x v="2"/>
  </r>
  <r>
    <s v="9972-EWRJS"/>
    <s v="Female"/>
    <n v="56"/>
    <s v="No"/>
    <s v="No"/>
    <s v="Yes"/>
    <s v="Yes"/>
    <n v="1"/>
    <s v="United States"/>
    <s v="California"/>
    <s v="Meadow Valley"/>
    <n v="95956"/>
    <n v="39.937016999999997"/>
    <n v="-121.058043"/>
    <n v="301"/>
    <s v="Q3"/>
    <s v="Yes"/>
    <n v="2"/>
    <x v="70"/>
    <s v="Offer A"/>
    <s v="Yes"/>
    <n v="48.75"/>
    <s v="No"/>
    <x v="1"/>
    <s v="None"/>
    <n v="0"/>
    <s v="No"/>
    <s v="No"/>
    <s v="No"/>
    <s v="No"/>
    <s v="No"/>
    <s v="No"/>
    <s v="No"/>
    <s v="No"/>
    <x v="2"/>
    <s v="Yes"/>
    <x v="0"/>
    <n v="19.25"/>
    <n v="1372.9"/>
    <n v="0"/>
    <n v="0"/>
    <n v="3266.25"/>
    <n v="4639.1499999999996"/>
    <n v="4"/>
    <s v="Stayed"/>
    <x v="1"/>
    <n v="61"/>
    <n v="5154"/>
    <m/>
    <m/>
    <x v="2"/>
  </r>
  <r>
    <s v="9314-IJWSQ"/>
    <s v="Female"/>
    <n v="46"/>
    <s v="No"/>
    <s v="No"/>
    <s v="Yes"/>
    <s v="Yes"/>
    <n v="3"/>
    <s v="United States"/>
    <s v="California"/>
    <s v="Meridian"/>
    <n v="95957"/>
    <n v="39.068071000000003"/>
    <n v="-121.832638"/>
    <n v="776"/>
    <s v="Q3"/>
    <s v="Yes"/>
    <n v="1"/>
    <x v="35"/>
    <s v="Offer D"/>
    <s v="Yes"/>
    <n v="26.58"/>
    <s v="Yes"/>
    <x v="0"/>
    <s v="Fiber Optic"/>
    <n v="53"/>
    <s v="No"/>
    <s v="No"/>
    <s v="No"/>
    <s v="No"/>
    <s v="Yes"/>
    <s v="No"/>
    <s v="No"/>
    <s v="Yes"/>
    <x v="0"/>
    <s v="Yes"/>
    <x v="0"/>
    <n v="84.8"/>
    <n v="1203.9000000000001"/>
    <n v="0"/>
    <n v="0"/>
    <n v="372.12"/>
    <n v="1576.02"/>
    <n v="3"/>
    <s v="Stayed"/>
    <x v="1"/>
    <n v="80"/>
    <n v="2452"/>
    <m/>
    <m/>
    <x v="1"/>
  </r>
  <r>
    <s v="5799-JRCZO"/>
    <s v="Female"/>
    <n v="48"/>
    <s v="No"/>
    <s v="No"/>
    <s v="No"/>
    <s v="Yes"/>
    <n v="1"/>
    <s v="United States"/>
    <s v="California"/>
    <s v="North San Juan"/>
    <n v="95960"/>
    <n v="39.423045999999999"/>
    <n v="-120.984472"/>
    <n v="565"/>
    <s v="Q3"/>
    <s v="No"/>
    <n v="0"/>
    <x v="71"/>
    <s v="None"/>
    <s v="Yes"/>
    <n v="24.32"/>
    <s v="No"/>
    <x v="1"/>
    <s v="None"/>
    <n v="0"/>
    <s v="No"/>
    <s v="No"/>
    <s v="No"/>
    <s v="No"/>
    <s v="No"/>
    <s v="No"/>
    <s v="No"/>
    <s v="No"/>
    <x v="2"/>
    <s v="No"/>
    <x v="1"/>
    <n v="19.5"/>
    <n v="1215.0999999999999"/>
    <n v="0"/>
    <n v="0"/>
    <n v="1532.16"/>
    <n v="2747.26"/>
    <n v="5"/>
    <s v="Stayed"/>
    <x v="1"/>
    <n v="44"/>
    <n v="4370"/>
    <m/>
    <m/>
    <x v="2"/>
  </r>
  <r>
    <s v="1921-KYSAY"/>
    <s v="Female"/>
    <n v="36"/>
    <s v="No"/>
    <s v="No"/>
    <s v="No"/>
    <s v="No"/>
    <n v="0"/>
    <s v="United States"/>
    <s v="California"/>
    <s v="Olivehurst"/>
    <n v="95961"/>
    <n v="39.082568000000002"/>
    <n v="-121.55325000000001"/>
    <n v="6439"/>
    <s v="Q3"/>
    <s v="No"/>
    <n v="0"/>
    <x v="45"/>
    <s v="None"/>
    <s v="Yes"/>
    <n v="36.93"/>
    <s v="Yes"/>
    <x v="0"/>
    <s v="DSL"/>
    <n v="30"/>
    <s v="No"/>
    <s v="No"/>
    <s v="Yes"/>
    <s v="Yes"/>
    <s v="No"/>
    <s v="Yes"/>
    <s v="Yes"/>
    <s v="Yes"/>
    <x v="1"/>
    <s v="Yes"/>
    <x v="0"/>
    <n v="68.599999999999994"/>
    <n v="2877.05"/>
    <n v="0"/>
    <n v="0"/>
    <n v="1514.1299999999901"/>
    <n v="4391.18"/>
    <n v="4"/>
    <s v="Stayed"/>
    <x v="1"/>
    <n v="34"/>
    <n v="4572"/>
    <m/>
    <m/>
    <x v="2"/>
  </r>
  <r>
    <s v="6198-RTPMF"/>
    <s v="Female"/>
    <n v="46"/>
    <s v="No"/>
    <s v="No"/>
    <s v="Yes"/>
    <s v="No"/>
    <n v="0"/>
    <s v="United States"/>
    <s v="California"/>
    <s v="Oregon House"/>
    <n v="95962"/>
    <n v="39.342587000000002"/>
    <n v="-121.249833"/>
    <n v="1519"/>
    <s v="Q3"/>
    <s v="Yes"/>
    <n v="10"/>
    <x v="37"/>
    <s v="Offer D"/>
    <s v="Yes"/>
    <n v="9.2200000000000006"/>
    <s v="Yes"/>
    <x v="0"/>
    <s v="Fiber Optic"/>
    <n v="13"/>
    <s v="No"/>
    <s v="No"/>
    <s v="No"/>
    <s v="No"/>
    <s v="Yes"/>
    <s v="Yes"/>
    <s v="Yes"/>
    <s v="Yes"/>
    <x v="0"/>
    <s v="No"/>
    <x v="0"/>
    <n v="92.6"/>
    <n v="1579.7"/>
    <n v="0"/>
    <n v="0"/>
    <n v="156.74"/>
    <n v="1736.44"/>
    <n v="4"/>
    <s v="Stayed"/>
    <x v="1"/>
    <n v="32"/>
    <n v="4756"/>
    <m/>
    <m/>
    <x v="1"/>
  </r>
  <r>
    <s v="2924-KHUVI"/>
    <s v="Male"/>
    <n v="28"/>
    <s v="Yes"/>
    <s v="No"/>
    <s v="Yes"/>
    <s v="No"/>
    <n v="0"/>
    <s v="United States"/>
    <s v="California"/>
    <s v="Orland"/>
    <n v="95963"/>
    <n v="39.748036999999997"/>
    <n v="-122.30216900000001"/>
    <n v="13706"/>
    <s v="Q3"/>
    <s v="Yes"/>
    <n v="7"/>
    <x v="25"/>
    <s v="None"/>
    <s v="Yes"/>
    <n v="46.9"/>
    <s v="Yes"/>
    <x v="0"/>
    <s v="Fiber Optic"/>
    <n v="48"/>
    <s v="Yes"/>
    <s v="No"/>
    <s v="No"/>
    <s v="No"/>
    <s v="Yes"/>
    <s v="Yes"/>
    <s v="Yes"/>
    <s v="Yes"/>
    <x v="1"/>
    <s v="Yes"/>
    <x v="0"/>
    <n v="100.55"/>
    <n v="5514.95"/>
    <n v="0"/>
    <n v="0"/>
    <n v="2626.4"/>
    <n v="8141.35"/>
    <n v="3"/>
    <s v="Stayed"/>
    <x v="1"/>
    <n v="61"/>
    <n v="4847"/>
    <m/>
    <m/>
    <x v="2"/>
  </r>
  <r>
    <s v="1925-GMVBW"/>
    <s v="Female"/>
    <n v="49"/>
    <s v="No"/>
    <s v="No"/>
    <s v="No"/>
    <s v="No"/>
    <n v="0"/>
    <s v="United States"/>
    <s v="California"/>
    <s v="Oroville"/>
    <n v="95965"/>
    <n v="39.624561"/>
    <n v="-121.55286599999999"/>
    <n v="17782"/>
    <s v="Q3"/>
    <s v="No"/>
    <n v="0"/>
    <x v="20"/>
    <s v="None"/>
    <s v="Yes"/>
    <n v="24.53"/>
    <s v="No"/>
    <x v="1"/>
    <s v="None"/>
    <n v="0"/>
    <s v="No"/>
    <s v="No"/>
    <s v="No"/>
    <s v="No"/>
    <s v="No"/>
    <s v="No"/>
    <s v="No"/>
    <s v="No"/>
    <x v="0"/>
    <s v="No"/>
    <x v="1"/>
    <n v="20.55"/>
    <n v="96.1"/>
    <n v="0"/>
    <n v="0"/>
    <n v="122.65"/>
    <n v="218.75"/>
    <n v="3"/>
    <s v="Stayed"/>
    <x v="1"/>
    <n v="23"/>
    <n v="5967"/>
    <m/>
    <m/>
    <x v="1"/>
  </r>
  <r>
    <s v="6184-DYUOB"/>
    <s v="Female"/>
    <n v="28"/>
    <s v="Yes"/>
    <s v="No"/>
    <s v="Yes"/>
    <s v="No"/>
    <n v="0"/>
    <s v="United States"/>
    <s v="California"/>
    <s v="Palermo"/>
    <n v="95968"/>
    <n v="39.435755999999998"/>
    <n v="-121.552071"/>
    <n v="1254"/>
    <s v="Q3"/>
    <s v="Yes"/>
    <n v="5"/>
    <x v="10"/>
    <s v="None"/>
    <s v="Yes"/>
    <n v="41.9"/>
    <s v="No"/>
    <x v="1"/>
    <s v="None"/>
    <n v="0"/>
    <s v="No"/>
    <s v="No"/>
    <s v="No"/>
    <s v="No"/>
    <s v="No"/>
    <s v="No"/>
    <s v="No"/>
    <s v="No"/>
    <x v="0"/>
    <s v="Yes"/>
    <x v="1"/>
    <n v="19.600000000000001"/>
    <n v="55.25"/>
    <n v="0"/>
    <n v="0"/>
    <n v="125.69999999999899"/>
    <n v="180.95"/>
    <n v="3"/>
    <s v="Joined"/>
    <x v="1"/>
    <n v="29"/>
    <n v="2941"/>
    <m/>
    <m/>
    <x v="1"/>
  </r>
  <r>
    <s v="9207-ZPANB"/>
    <s v="Male"/>
    <n v="42"/>
    <s v="No"/>
    <s v="No"/>
    <s v="No"/>
    <s v="No"/>
    <n v="0"/>
    <s v="United States"/>
    <s v="California"/>
    <s v="Paradise"/>
    <n v="95969"/>
    <n v="39.696759999999998"/>
    <n v="-121.644379"/>
    <n v="28318"/>
    <s v="Q3"/>
    <s v="No"/>
    <n v="0"/>
    <x v="4"/>
    <s v="Offer C"/>
    <s v="Yes"/>
    <n v="13.04"/>
    <s v="Yes"/>
    <x v="0"/>
    <s v="DSL"/>
    <n v="14"/>
    <s v="Yes"/>
    <s v="Yes"/>
    <s v="Yes"/>
    <s v="Yes"/>
    <s v="No"/>
    <s v="No"/>
    <s v="No"/>
    <s v="Yes"/>
    <x v="1"/>
    <s v="No"/>
    <x v="0"/>
    <n v="67.45"/>
    <n v="2443.3000000000002"/>
    <n v="0"/>
    <n v="0"/>
    <n v="482.479999999999"/>
    <n v="2925.78"/>
    <n v="3"/>
    <s v="Stayed"/>
    <x v="1"/>
    <n v="37"/>
    <n v="5042"/>
    <m/>
    <m/>
    <x v="2"/>
  </r>
  <r>
    <s v="9327-QSDED"/>
    <s v="Male"/>
    <n v="44"/>
    <s v="No"/>
    <s v="No"/>
    <s v="No"/>
    <s v="No"/>
    <n v="0"/>
    <s v="United States"/>
    <s v="California"/>
    <s v="Quincy"/>
    <n v="95971"/>
    <n v="39.971228000000004"/>
    <n v="-121.041166"/>
    <n v="6189"/>
    <s v="Q3"/>
    <s v="No"/>
    <n v="0"/>
    <x v="1"/>
    <s v="None"/>
    <s v="Yes"/>
    <n v="7.02"/>
    <s v="No"/>
    <x v="0"/>
    <s v="DSL"/>
    <n v="23"/>
    <s v="No"/>
    <s v="No"/>
    <s v="No"/>
    <s v="No"/>
    <s v="No"/>
    <s v="No"/>
    <s v="No"/>
    <s v="No"/>
    <x v="0"/>
    <s v="No"/>
    <x v="1"/>
    <n v="43.55"/>
    <n v="335.4"/>
    <n v="0"/>
    <n v="10"/>
    <n v="56.16"/>
    <n v="401.55999999999898"/>
    <n v="5"/>
    <s v="Stayed"/>
    <x v="1"/>
    <n v="60"/>
    <n v="3266"/>
    <m/>
    <m/>
    <x v="1"/>
  </r>
  <r>
    <s v="1656-DRSMG"/>
    <s v="Female"/>
    <n v="40"/>
    <s v="No"/>
    <s v="No"/>
    <s v="No"/>
    <s v="No"/>
    <n v="0"/>
    <s v="United States"/>
    <s v="California"/>
    <s v="Chico"/>
    <n v="95973"/>
    <n v="39.903272000000001"/>
    <n v="-121.84356699999999"/>
    <n v="26971"/>
    <s v="Q3"/>
    <s v="No"/>
    <n v="0"/>
    <x v="71"/>
    <s v="Offer B"/>
    <s v="Yes"/>
    <n v="19.010000000000002"/>
    <s v="Yes"/>
    <x v="0"/>
    <s v="Fiber Optic"/>
    <n v="20"/>
    <s v="No"/>
    <s v="Yes"/>
    <s v="Yes"/>
    <s v="Yes"/>
    <s v="Yes"/>
    <s v="Yes"/>
    <s v="Yes"/>
    <s v="Yes"/>
    <x v="0"/>
    <s v="Yes"/>
    <x v="1"/>
    <n v="109.85"/>
    <n v="7002.95"/>
    <n v="0"/>
    <n v="0"/>
    <n v="1197.6300000000001"/>
    <n v="8200.58"/>
    <n v="5"/>
    <s v="Stayed"/>
    <x v="1"/>
    <n v="66"/>
    <n v="5775"/>
    <m/>
    <m/>
    <x v="1"/>
  </r>
  <r>
    <s v="3012-VFFMN"/>
    <s v="Female"/>
    <n v="61"/>
    <s v="No"/>
    <s v="No"/>
    <s v="Yes"/>
    <s v="Yes"/>
    <n v="1"/>
    <s v="United States"/>
    <s v="California"/>
    <s v="Richvale"/>
    <n v="95974"/>
    <n v="39.495767999999998"/>
    <n v="-121.747472"/>
    <n v="74"/>
    <s v="Q3"/>
    <s v="Yes"/>
    <n v="7"/>
    <x v="8"/>
    <s v="None"/>
    <s v="Yes"/>
    <n v="5.01"/>
    <s v="No"/>
    <x v="1"/>
    <s v="None"/>
    <n v="0"/>
    <s v="No"/>
    <s v="No"/>
    <s v="No"/>
    <s v="No"/>
    <s v="No"/>
    <s v="No"/>
    <s v="No"/>
    <s v="No"/>
    <x v="0"/>
    <s v="No"/>
    <x v="1"/>
    <n v="20.65"/>
    <n v="158.94999999999999"/>
    <n v="0"/>
    <n v="0"/>
    <n v="35.07"/>
    <n v="194.01999999999899"/>
    <n v="3"/>
    <s v="Stayed"/>
    <x v="1"/>
    <n v="74"/>
    <n v="4058"/>
    <m/>
    <m/>
    <x v="1"/>
  </r>
  <r>
    <s v="2984-AFWNC"/>
    <s v="Female"/>
    <n v="52"/>
    <s v="No"/>
    <s v="No"/>
    <s v="No"/>
    <s v="No"/>
    <n v="0"/>
    <s v="United States"/>
    <s v="California"/>
    <s v="Rough And Ready"/>
    <n v="95975"/>
    <n v="39.225633999999999"/>
    <n v="-121.15616300000001"/>
    <n v="1601"/>
    <s v="Q3"/>
    <s v="No"/>
    <n v="0"/>
    <x v="10"/>
    <s v="None"/>
    <s v="Yes"/>
    <n v="17.010000000000002"/>
    <s v="No"/>
    <x v="0"/>
    <s v="Fiber Optic"/>
    <n v="28"/>
    <s v="No"/>
    <s v="Yes"/>
    <s v="No"/>
    <s v="No"/>
    <s v="Yes"/>
    <s v="Yes"/>
    <s v="Yes"/>
    <s v="Yes"/>
    <x v="0"/>
    <s v="No"/>
    <x v="0"/>
    <n v="95.4"/>
    <n v="293.14999999999998"/>
    <n v="0"/>
    <n v="0"/>
    <n v="51.03"/>
    <n v="344.17999999999898"/>
    <n v="3"/>
    <s v="Joined"/>
    <x v="1"/>
    <n v="70"/>
    <n v="2813"/>
    <m/>
    <m/>
    <x v="0"/>
  </r>
  <r>
    <s v="0640-YJTPY"/>
    <s v="Male"/>
    <n v="19"/>
    <s v="Yes"/>
    <s v="No"/>
    <s v="Yes"/>
    <s v="Yes"/>
    <n v="1"/>
    <s v="United States"/>
    <s v="California"/>
    <s v="Smartville"/>
    <n v="95977"/>
    <n v="39.176594999999999"/>
    <n v="-121.291692"/>
    <n v="963"/>
    <s v="Q3"/>
    <s v="Yes"/>
    <n v="3"/>
    <x v="61"/>
    <s v="Offer A"/>
    <s v="Yes"/>
    <n v="5.7"/>
    <s v="No"/>
    <x v="1"/>
    <s v="None"/>
    <n v="0"/>
    <s v="No"/>
    <s v="No"/>
    <s v="No"/>
    <s v="No"/>
    <s v="No"/>
    <s v="No"/>
    <s v="No"/>
    <s v="No"/>
    <x v="2"/>
    <s v="No"/>
    <x v="0"/>
    <n v="21"/>
    <n v="1493.75"/>
    <n v="0"/>
    <n v="0"/>
    <n v="410.4"/>
    <n v="1904.15"/>
    <n v="5"/>
    <s v="Stayed"/>
    <x v="1"/>
    <n v="71"/>
    <n v="4974"/>
    <m/>
    <m/>
    <x v="2"/>
  </r>
  <r>
    <s v="8096-LOIST"/>
    <s v="Female"/>
    <n v="57"/>
    <s v="No"/>
    <s v="No"/>
    <s v="No"/>
    <s v="No"/>
    <n v="0"/>
    <s v="United States"/>
    <s v="California"/>
    <s v="Stirling City"/>
    <n v="95978"/>
    <n v="39.904001999999998"/>
    <n v="-121.527823"/>
    <n v="28"/>
    <s v="Q3"/>
    <s v="No"/>
    <n v="0"/>
    <x v="42"/>
    <s v="Offer D"/>
    <s v="Yes"/>
    <n v="40.22"/>
    <s v="No"/>
    <x v="0"/>
    <s v="Cable"/>
    <n v="22"/>
    <s v="No"/>
    <s v="No"/>
    <s v="No"/>
    <s v="No"/>
    <s v="No"/>
    <s v="Yes"/>
    <s v="Yes"/>
    <s v="Yes"/>
    <x v="0"/>
    <s v="Yes"/>
    <x v="0"/>
    <n v="56.2"/>
    <n v="1093.4000000000001"/>
    <n v="0"/>
    <n v="0"/>
    <n v="764.18"/>
    <n v="1857.58"/>
    <n v="5"/>
    <s v="Stayed"/>
    <x v="1"/>
    <n v="38"/>
    <n v="3384"/>
    <m/>
    <m/>
    <x v="1"/>
  </r>
  <r>
    <s v="9764-REAFF"/>
    <s v="Female"/>
    <n v="60"/>
    <s v="No"/>
    <s v="No"/>
    <s v="Yes"/>
    <s v="No"/>
    <n v="0"/>
    <s v="United States"/>
    <s v="California"/>
    <s v="Stonyford"/>
    <n v="95979"/>
    <n v="39.288127000000003"/>
    <n v="-122.415841"/>
    <n v="844"/>
    <s v="Q3"/>
    <s v="Yes"/>
    <n v="9"/>
    <x v="53"/>
    <s v="Offer B"/>
    <s v="Yes"/>
    <n v="26.99"/>
    <s v="No"/>
    <x v="1"/>
    <s v="None"/>
    <n v="0"/>
    <s v="No"/>
    <s v="No"/>
    <s v="No"/>
    <s v="No"/>
    <s v="No"/>
    <s v="No"/>
    <s v="No"/>
    <s v="No"/>
    <x v="2"/>
    <s v="No"/>
    <x v="0"/>
    <n v="18.399999999999999"/>
    <n v="1057.8499999999999"/>
    <n v="0"/>
    <n v="0"/>
    <n v="1592.4099999999901"/>
    <n v="2650.2599999999902"/>
    <n v="4"/>
    <s v="Stayed"/>
    <x v="1"/>
    <n v="20"/>
    <n v="4375"/>
    <m/>
    <m/>
    <x v="2"/>
  </r>
  <r>
    <s v="7107-UBYKY"/>
    <s v="Female"/>
    <n v="62"/>
    <s v="No"/>
    <s v="No"/>
    <s v="Yes"/>
    <s v="Yes"/>
    <n v="1"/>
    <s v="United States"/>
    <s v="California"/>
    <s v="Sutter"/>
    <n v="95982"/>
    <n v="39.172777000000004"/>
    <n v="-121.80584500000001"/>
    <n v="3193"/>
    <s v="Q3"/>
    <s v="Yes"/>
    <n v="5"/>
    <x v="32"/>
    <s v="Offer C"/>
    <s v="Yes"/>
    <n v="24.76"/>
    <s v="Yes"/>
    <x v="1"/>
    <s v="None"/>
    <n v="0"/>
    <s v="No"/>
    <s v="No"/>
    <s v="No"/>
    <s v="No"/>
    <s v="No"/>
    <s v="No"/>
    <s v="No"/>
    <s v="No"/>
    <x v="0"/>
    <s v="Yes"/>
    <x v="0"/>
    <n v="25.75"/>
    <n v="882.55"/>
    <n v="0"/>
    <n v="0"/>
    <n v="866.6"/>
    <n v="1749.15"/>
    <n v="5"/>
    <s v="Stayed"/>
    <x v="1"/>
    <n v="49"/>
    <n v="4194"/>
    <m/>
    <m/>
    <x v="1"/>
  </r>
  <r>
    <s v="4881-GQJTW"/>
    <s v="Male"/>
    <n v="64"/>
    <s v="No"/>
    <s v="No"/>
    <s v="No"/>
    <s v="No"/>
    <n v="0"/>
    <s v="United States"/>
    <s v="California"/>
    <s v="Taylorsville"/>
    <n v="95983"/>
    <n v="40.053683999999997"/>
    <n v="-120.743116"/>
    <n v="513"/>
    <s v="Q3"/>
    <s v="No"/>
    <n v="0"/>
    <x v="35"/>
    <s v="Offer D"/>
    <s v="Yes"/>
    <n v="8.5399999999999991"/>
    <s v="No"/>
    <x v="1"/>
    <s v="None"/>
    <n v="0"/>
    <s v="No"/>
    <s v="No"/>
    <s v="No"/>
    <s v="No"/>
    <s v="No"/>
    <s v="No"/>
    <s v="No"/>
    <s v="No"/>
    <x v="0"/>
    <s v="No"/>
    <x v="1"/>
    <n v="19.600000000000001"/>
    <n v="300.39999999999998"/>
    <n v="0"/>
    <n v="0"/>
    <n v="119.55999999999899"/>
    <n v="419.96"/>
    <n v="4"/>
    <s v="Stayed"/>
    <x v="1"/>
    <n v="40"/>
    <n v="2847"/>
    <m/>
    <m/>
    <x v="1"/>
  </r>
  <r>
    <s v="7876-DNYAP"/>
    <s v="Female"/>
    <n v="29"/>
    <s v="Yes"/>
    <s v="No"/>
    <s v="Yes"/>
    <s v="Yes"/>
    <n v="2"/>
    <s v="United States"/>
    <s v="California"/>
    <s v="Washington"/>
    <n v="95986"/>
    <n v="39.341279999999998"/>
    <n v="-120.786867"/>
    <n v="145"/>
    <s v="Q3"/>
    <s v="Yes"/>
    <n v="7"/>
    <x v="50"/>
    <s v="Offer A"/>
    <s v="Yes"/>
    <n v="8.39"/>
    <s v="No"/>
    <x v="1"/>
    <s v="None"/>
    <n v="0"/>
    <s v="No"/>
    <s v="No"/>
    <s v="No"/>
    <s v="No"/>
    <s v="No"/>
    <s v="No"/>
    <s v="No"/>
    <s v="No"/>
    <x v="2"/>
    <s v="No"/>
    <x v="1"/>
    <n v="19.8"/>
    <n v="1436.95"/>
    <n v="0"/>
    <n v="0"/>
    <n v="578.91"/>
    <n v="2015.86"/>
    <n v="5"/>
    <s v="Stayed"/>
    <x v="1"/>
    <n v="36"/>
    <n v="5423"/>
    <m/>
    <m/>
    <x v="2"/>
  </r>
  <r>
    <s v="2882-WDTBA"/>
    <s v="Male"/>
    <n v="64"/>
    <s v="No"/>
    <s v="No"/>
    <s v="Yes"/>
    <s v="No"/>
    <n v="0"/>
    <s v="United States"/>
    <s v="California"/>
    <s v="Willows"/>
    <n v="95988"/>
    <n v="39.493991000000001"/>
    <n v="-122.28636299999999"/>
    <n v="8812"/>
    <s v="Q3"/>
    <s v="Yes"/>
    <n v="4"/>
    <x v="50"/>
    <s v="Offer A"/>
    <s v="Yes"/>
    <n v="44.33"/>
    <s v="No"/>
    <x v="0"/>
    <s v="Cable"/>
    <n v="18"/>
    <s v="Yes"/>
    <s v="Yes"/>
    <s v="Yes"/>
    <s v="Yes"/>
    <s v="Yes"/>
    <s v="No"/>
    <s v="No"/>
    <s v="Yes"/>
    <x v="2"/>
    <s v="Yes"/>
    <x v="0"/>
    <n v="75.75"/>
    <n v="5388.15"/>
    <n v="0"/>
    <n v="0"/>
    <n v="3058.77"/>
    <n v="8446.92"/>
    <n v="4"/>
    <s v="Stayed"/>
    <x v="1"/>
    <n v="75"/>
    <n v="5839"/>
    <m/>
    <m/>
    <x v="2"/>
  </r>
  <r>
    <s v="2091-GPPIQ"/>
    <s v="Female"/>
    <n v="56"/>
    <s v="No"/>
    <s v="No"/>
    <s v="Yes"/>
    <s v="No"/>
    <n v="0"/>
    <s v="United States"/>
    <s v="California"/>
    <s v="Yuba City"/>
    <n v="95991"/>
    <n v="39.027410000000003"/>
    <n v="-121.614982"/>
    <n v="34967"/>
    <s v="Q3"/>
    <s v="Yes"/>
    <n v="10"/>
    <x v="61"/>
    <s v="Offer A"/>
    <s v="Yes"/>
    <n v="26.04"/>
    <s v="Yes"/>
    <x v="0"/>
    <s v="Cable"/>
    <n v="6"/>
    <s v="No"/>
    <s v="Yes"/>
    <s v="No"/>
    <s v="Yes"/>
    <s v="Yes"/>
    <s v="Yes"/>
    <s v="Yes"/>
    <s v="Yes"/>
    <x v="2"/>
    <s v="Yes"/>
    <x v="0"/>
    <n v="78.95"/>
    <n v="5730.15"/>
    <n v="0"/>
    <n v="0"/>
    <n v="1874.8799999999901"/>
    <n v="7605.03"/>
    <n v="5"/>
    <s v="Stayed"/>
    <x v="1"/>
    <n v="76"/>
    <n v="5050"/>
    <m/>
    <m/>
    <x v="2"/>
  </r>
  <r>
    <s v="5071-FBJFS"/>
    <s v="Female"/>
    <n v="61"/>
    <s v="No"/>
    <s v="No"/>
    <s v="Yes"/>
    <s v="Yes"/>
    <n v="1"/>
    <s v="United States"/>
    <s v="California"/>
    <s v="Redding"/>
    <n v="96001"/>
    <n v="40.587918999999999"/>
    <n v="-122.464732"/>
    <n v="31586"/>
    <s v="Q3"/>
    <s v="Yes"/>
    <n v="8"/>
    <x v="14"/>
    <s v="None"/>
    <s v="Yes"/>
    <n v="44.64"/>
    <s v="No"/>
    <x v="0"/>
    <s v="Cable"/>
    <n v="21"/>
    <s v="Yes"/>
    <s v="No"/>
    <s v="No"/>
    <s v="No"/>
    <s v="No"/>
    <s v="No"/>
    <s v="No"/>
    <s v="Yes"/>
    <x v="0"/>
    <s v="No"/>
    <x v="0"/>
    <n v="50.3"/>
    <n v="217.1"/>
    <n v="0"/>
    <n v="0"/>
    <n v="178.56"/>
    <n v="395.659999999999"/>
    <n v="3"/>
    <s v="Stayed"/>
    <x v="1"/>
    <n v="73"/>
    <n v="3147"/>
    <m/>
    <m/>
    <x v="0"/>
  </r>
  <r>
    <s v="2796-UUZZO"/>
    <s v="Male"/>
    <n v="30"/>
    <s v="No"/>
    <s v="No"/>
    <s v="Yes"/>
    <s v="Yes"/>
    <n v="2"/>
    <s v="United States"/>
    <s v="California"/>
    <s v="Redding"/>
    <n v="96002"/>
    <n v="40.527833999999999"/>
    <n v="-122.318749"/>
    <n v="30338"/>
    <s v="Q3"/>
    <s v="Yes"/>
    <n v="9"/>
    <x v="71"/>
    <s v="Offer B"/>
    <s v="Yes"/>
    <n v="18.88"/>
    <s v="No"/>
    <x v="0"/>
    <s v="Fiber Optic"/>
    <n v="48"/>
    <s v="No"/>
    <s v="Yes"/>
    <s v="Yes"/>
    <s v="No"/>
    <s v="No"/>
    <s v="No"/>
    <s v="No"/>
    <s v="No"/>
    <x v="0"/>
    <s v="Yes"/>
    <x v="1"/>
    <n v="80.3"/>
    <n v="4896.3500000000004"/>
    <n v="0"/>
    <n v="40"/>
    <n v="1189.4399999999901"/>
    <n v="6125.79"/>
    <n v="4"/>
    <s v="Stayed"/>
    <x v="1"/>
    <n v="66"/>
    <n v="5157"/>
    <m/>
    <m/>
    <x v="1"/>
  </r>
  <r>
    <s v="2429-AYKKO"/>
    <s v="Male"/>
    <n v="52"/>
    <s v="No"/>
    <s v="No"/>
    <s v="No"/>
    <s v="No"/>
    <n v="0"/>
    <s v="United States"/>
    <s v="California"/>
    <s v="Redding"/>
    <n v="96003"/>
    <n v="40.677649000000002"/>
    <n v="-122.29467"/>
    <n v="41476"/>
    <s v="Q3"/>
    <s v="No"/>
    <n v="0"/>
    <x v="61"/>
    <s v="Offer A"/>
    <s v="Yes"/>
    <n v="3.43"/>
    <s v="No"/>
    <x v="1"/>
    <s v="None"/>
    <n v="0"/>
    <s v="No"/>
    <s v="No"/>
    <s v="No"/>
    <s v="No"/>
    <s v="No"/>
    <s v="No"/>
    <s v="No"/>
    <s v="No"/>
    <x v="2"/>
    <s v="No"/>
    <x v="0"/>
    <n v="19.850000000000001"/>
    <n v="1434.1"/>
    <n v="0"/>
    <n v="0"/>
    <n v="246.96"/>
    <n v="1681.06"/>
    <n v="5"/>
    <s v="Stayed"/>
    <x v="1"/>
    <n v="22"/>
    <n v="4790"/>
    <m/>
    <m/>
    <x v="2"/>
  </r>
  <r>
    <s v="9798-OPFEM"/>
    <s v="Female"/>
    <n v="42"/>
    <s v="No"/>
    <s v="No"/>
    <s v="No"/>
    <s v="No"/>
    <n v="0"/>
    <s v="United States"/>
    <s v="California"/>
    <s v="Adin"/>
    <n v="96006"/>
    <n v="41.171577999999997"/>
    <n v="-120.913161"/>
    <n v="615"/>
    <s v="Q3"/>
    <s v="No"/>
    <n v="0"/>
    <x v="29"/>
    <s v="Offer B"/>
    <s v="Yes"/>
    <n v="32.78"/>
    <s v="No"/>
    <x v="1"/>
    <s v="None"/>
    <n v="0"/>
    <s v="No"/>
    <s v="No"/>
    <s v="No"/>
    <s v="No"/>
    <s v="No"/>
    <s v="No"/>
    <s v="No"/>
    <s v="No"/>
    <x v="2"/>
    <s v="Yes"/>
    <x v="0"/>
    <n v="21.1"/>
    <n v="937.1"/>
    <n v="0"/>
    <n v="0"/>
    <n v="1507.88"/>
    <n v="2444.98"/>
    <n v="5"/>
    <s v="Stayed"/>
    <x v="1"/>
    <n v="37"/>
    <n v="4791"/>
    <m/>
    <m/>
    <x v="2"/>
  </r>
  <r>
    <s v="3794-NFNCH"/>
    <s v="Male"/>
    <n v="53"/>
    <s v="No"/>
    <s v="No"/>
    <s v="Yes"/>
    <s v="No"/>
    <n v="0"/>
    <s v="United States"/>
    <s v="California"/>
    <s v="Bella Vista"/>
    <n v="96008"/>
    <n v="40.722732999999998"/>
    <n v="-122.109666"/>
    <n v="899"/>
    <s v="Q3"/>
    <s v="Yes"/>
    <n v="10"/>
    <x v="28"/>
    <s v="Offer C"/>
    <s v="Yes"/>
    <n v="23.16"/>
    <s v="No"/>
    <x v="0"/>
    <s v="DSL"/>
    <n v="6"/>
    <s v="No"/>
    <s v="No"/>
    <s v="Yes"/>
    <s v="No"/>
    <s v="No"/>
    <s v="No"/>
    <s v="No"/>
    <s v="Yes"/>
    <x v="0"/>
    <s v="Yes"/>
    <x v="1"/>
    <n v="50"/>
    <n v="1474.9"/>
    <n v="0"/>
    <n v="0"/>
    <n v="694.8"/>
    <n v="2169.6999999999998"/>
    <n v="4"/>
    <s v="Stayed"/>
    <x v="1"/>
    <n v="29"/>
    <n v="4715"/>
    <m/>
    <m/>
    <x v="1"/>
  </r>
  <r>
    <s v="5193-QLVZB"/>
    <s v="Male"/>
    <n v="52"/>
    <s v="No"/>
    <s v="No"/>
    <s v="No"/>
    <s v="No"/>
    <n v="0"/>
    <s v="United States"/>
    <s v="California"/>
    <s v="Bieber"/>
    <n v="96009"/>
    <n v="41.083463999999999"/>
    <n v="-121.107929"/>
    <n v="595"/>
    <s v="Q3"/>
    <s v="No"/>
    <n v="0"/>
    <x v="71"/>
    <s v="Offer B"/>
    <s v="Yes"/>
    <n v="48.75"/>
    <s v="Yes"/>
    <x v="0"/>
    <s v="Fiber Optic"/>
    <n v="21"/>
    <s v="No"/>
    <s v="Yes"/>
    <s v="Yes"/>
    <s v="No"/>
    <s v="Yes"/>
    <s v="Yes"/>
    <s v="Yes"/>
    <s v="Yes"/>
    <x v="2"/>
    <s v="Yes"/>
    <x v="0"/>
    <n v="104.75"/>
    <n v="6536.5"/>
    <n v="0"/>
    <n v="0"/>
    <n v="3071.25"/>
    <n v="9607.75"/>
    <n v="5"/>
    <s v="Stayed"/>
    <x v="1"/>
    <n v="30"/>
    <n v="5882"/>
    <m/>
    <m/>
    <x v="2"/>
  </r>
  <r>
    <s v="7114-AEOZE"/>
    <s v="Female"/>
    <n v="53"/>
    <s v="No"/>
    <s v="No"/>
    <s v="No"/>
    <s v="No"/>
    <n v="0"/>
    <s v="United States"/>
    <s v="California"/>
    <s v="Big Bar"/>
    <n v="96010"/>
    <n v="40.775272000000001"/>
    <n v="-123.287414"/>
    <n v="269"/>
    <s v="Q3"/>
    <s v="No"/>
    <n v="0"/>
    <x v="68"/>
    <s v="Offer B"/>
    <s v="Yes"/>
    <n v="31.12"/>
    <s v="No"/>
    <x v="1"/>
    <s v="None"/>
    <n v="0"/>
    <s v="No"/>
    <s v="No"/>
    <s v="No"/>
    <s v="No"/>
    <s v="No"/>
    <s v="No"/>
    <s v="No"/>
    <s v="No"/>
    <x v="2"/>
    <s v="No"/>
    <x v="0"/>
    <n v="19.850000000000001"/>
    <n v="1128.0999999999999"/>
    <n v="0"/>
    <n v="0"/>
    <n v="1867.2"/>
    <n v="2995.3"/>
    <n v="4"/>
    <s v="Stayed"/>
    <x v="1"/>
    <n v="58"/>
    <n v="6213"/>
    <m/>
    <m/>
    <x v="2"/>
  </r>
  <r>
    <s v="5522-NYKPB"/>
    <s v="Male"/>
    <n v="26"/>
    <s v="Yes"/>
    <s v="No"/>
    <s v="Yes"/>
    <s v="Yes"/>
    <n v="3"/>
    <s v="United States"/>
    <s v="California"/>
    <s v="Burney"/>
    <n v="96013"/>
    <n v="40.946784999999998"/>
    <n v="-121.719489"/>
    <n v="4552"/>
    <s v="Q3"/>
    <s v="No"/>
    <n v="0"/>
    <x v="3"/>
    <s v="Offer C"/>
    <s v="Yes"/>
    <n v="11.79"/>
    <s v="No"/>
    <x v="0"/>
    <s v="Fiber Optic"/>
    <n v="59"/>
    <s v="No"/>
    <s v="No"/>
    <s v="No"/>
    <s v="Yes"/>
    <s v="Yes"/>
    <s v="No"/>
    <s v="No"/>
    <s v="Yes"/>
    <x v="0"/>
    <s v="No"/>
    <x v="0"/>
    <n v="85.9"/>
    <n v="2199.0500000000002"/>
    <n v="0"/>
    <n v="0"/>
    <n v="294.75"/>
    <n v="2493.8000000000002"/>
    <n v="3"/>
    <s v="Stayed"/>
    <x v="1"/>
    <n v="79"/>
    <n v="3153"/>
    <m/>
    <m/>
    <x v="1"/>
  </r>
  <r>
    <s v="6518-KZXCB"/>
    <s v="Male"/>
    <n v="61"/>
    <s v="No"/>
    <s v="No"/>
    <s v="No"/>
    <s v="No"/>
    <n v="0"/>
    <s v="United States"/>
    <s v="California"/>
    <s v="Cassel"/>
    <n v="96016"/>
    <n v="40.936284999999998"/>
    <n v="-121.572692"/>
    <n v="344"/>
    <s v="Q3"/>
    <s v="No"/>
    <n v="0"/>
    <x v="41"/>
    <s v="Offer D"/>
    <s v="Yes"/>
    <n v="4.79"/>
    <s v="Yes"/>
    <x v="1"/>
    <s v="None"/>
    <n v="0"/>
    <s v="No"/>
    <s v="No"/>
    <s v="No"/>
    <s v="No"/>
    <s v="No"/>
    <s v="No"/>
    <s v="No"/>
    <s v="No"/>
    <x v="2"/>
    <s v="No"/>
    <x v="1"/>
    <n v="25.25"/>
    <n v="566.5"/>
    <n v="0"/>
    <n v="0"/>
    <n v="105.38"/>
    <n v="671.88"/>
    <n v="4"/>
    <s v="Stayed"/>
    <x v="1"/>
    <n v="61"/>
    <n v="3403"/>
    <m/>
    <m/>
    <x v="2"/>
  </r>
  <r>
    <s v="2245-ADZFJ"/>
    <s v="Female"/>
    <n v="58"/>
    <s v="No"/>
    <s v="No"/>
    <s v="Yes"/>
    <s v="No"/>
    <n v="0"/>
    <s v="United States"/>
    <s v="California"/>
    <s v="Castella"/>
    <n v="96017"/>
    <n v="41.121108"/>
    <n v="-122.336613"/>
    <n v="228"/>
    <s v="Q3"/>
    <s v="Yes"/>
    <n v="9"/>
    <x v="52"/>
    <s v="Offer C"/>
    <s v="Yes"/>
    <n v="28.52"/>
    <s v="Yes"/>
    <x v="0"/>
    <s v="DSL"/>
    <n v="2"/>
    <s v="No"/>
    <s v="Yes"/>
    <s v="No"/>
    <s v="Yes"/>
    <s v="Yes"/>
    <s v="Yes"/>
    <s v="Yes"/>
    <s v="Yes"/>
    <x v="2"/>
    <s v="No"/>
    <x v="0"/>
    <n v="80.55"/>
    <n v="2471.6"/>
    <n v="0"/>
    <n v="0"/>
    <n v="884.12"/>
    <n v="3355.72"/>
    <n v="4"/>
    <s v="Stayed"/>
    <x v="1"/>
    <n v="24"/>
    <n v="3491"/>
    <m/>
    <m/>
    <x v="2"/>
  </r>
  <r>
    <s v="7776-QGYJC"/>
    <s v="Female"/>
    <n v="64"/>
    <s v="No"/>
    <s v="No"/>
    <s v="Yes"/>
    <s v="Yes"/>
    <n v="5"/>
    <s v="United States"/>
    <s v="California"/>
    <s v="Shasta Lake"/>
    <n v="96019"/>
    <n v="40.692523000000001"/>
    <n v="-122.369876"/>
    <n v="6277"/>
    <s v="Q3"/>
    <s v="Yes"/>
    <n v="7"/>
    <x v="38"/>
    <s v="Offer C"/>
    <s v="Yes"/>
    <n v="40.68"/>
    <s v="No"/>
    <x v="0"/>
    <s v="Fiber Optic"/>
    <n v="76"/>
    <s v="No"/>
    <s v="No"/>
    <s v="Yes"/>
    <s v="Yes"/>
    <s v="No"/>
    <s v="No"/>
    <s v="No"/>
    <s v="Yes"/>
    <x v="0"/>
    <s v="Yes"/>
    <x v="0"/>
    <n v="81.5"/>
    <n v="3107.3"/>
    <n v="0"/>
    <n v="0"/>
    <n v="1586.52"/>
    <n v="4693.82"/>
    <n v="5"/>
    <s v="Stayed"/>
    <x v="1"/>
    <n v="25"/>
    <n v="2042"/>
    <m/>
    <m/>
    <x v="1"/>
  </r>
  <r>
    <s v="9313-QOLTZ"/>
    <s v="Male"/>
    <n v="31"/>
    <s v="No"/>
    <s v="No"/>
    <s v="No"/>
    <s v="No"/>
    <n v="0"/>
    <s v="United States"/>
    <s v="California"/>
    <s v="Chester"/>
    <n v="96020"/>
    <n v="40.243493999999998"/>
    <n v="-121.15473299999999"/>
    <n v="2664"/>
    <s v="Q3"/>
    <s v="No"/>
    <n v="0"/>
    <x v="62"/>
    <s v="Offer C"/>
    <s v="Yes"/>
    <n v="31.73"/>
    <s v="No"/>
    <x v="1"/>
    <s v="None"/>
    <n v="0"/>
    <s v="No"/>
    <s v="No"/>
    <s v="No"/>
    <s v="No"/>
    <s v="No"/>
    <s v="No"/>
    <s v="No"/>
    <s v="No"/>
    <x v="0"/>
    <s v="No"/>
    <x v="1"/>
    <n v="20.9"/>
    <n v="518.29999999999995"/>
    <n v="0"/>
    <n v="0"/>
    <n v="824.98"/>
    <n v="1343.28"/>
    <n v="3"/>
    <s v="Stayed"/>
    <x v="1"/>
    <n v="51"/>
    <n v="5895"/>
    <m/>
    <m/>
    <x v="1"/>
  </r>
  <r>
    <s v="4672-FOTSD"/>
    <s v="Male"/>
    <n v="54"/>
    <s v="No"/>
    <s v="No"/>
    <s v="No"/>
    <s v="No"/>
    <n v="0"/>
    <s v="United States"/>
    <s v="California"/>
    <s v="Dorris"/>
    <n v="96023"/>
    <n v="41.949216"/>
    <n v="-122.050062"/>
    <n v="1162"/>
    <s v="Q3"/>
    <s v="No"/>
    <n v="0"/>
    <x v="36"/>
    <s v="Offer D"/>
    <s v="Yes"/>
    <n v="45.8"/>
    <s v="Yes"/>
    <x v="0"/>
    <s v="DSL"/>
    <n v="4"/>
    <s v="Yes"/>
    <s v="Yes"/>
    <s v="No"/>
    <s v="Yes"/>
    <s v="No"/>
    <s v="No"/>
    <s v="No"/>
    <s v="Yes"/>
    <x v="0"/>
    <s v="Yes"/>
    <x v="0"/>
    <n v="67.25"/>
    <n v="832.3"/>
    <n v="0"/>
    <n v="0"/>
    <n v="549.599999999999"/>
    <n v="1381.8999999999901"/>
    <n v="3"/>
    <s v="Stayed"/>
    <x v="1"/>
    <n v="56"/>
    <n v="4334"/>
    <m/>
    <m/>
    <x v="1"/>
  </r>
  <r>
    <s v="9818-XQCUV"/>
    <s v="Female"/>
    <n v="52"/>
    <s v="No"/>
    <s v="No"/>
    <s v="No"/>
    <s v="No"/>
    <n v="0"/>
    <s v="United States"/>
    <s v="California"/>
    <s v="Dunsmuir"/>
    <n v="96025"/>
    <n v="41.212694999999997"/>
    <n v="-122.392067"/>
    <n v="2602"/>
    <s v="Q3"/>
    <s v="No"/>
    <n v="0"/>
    <x v="17"/>
    <s v="None"/>
    <s v="Yes"/>
    <n v="25.92"/>
    <s v="No"/>
    <x v="1"/>
    <s v="None"/>
    <n v="0"/>
    <s v="No"/>
    <s v="No"/>
    <s v="No"/>
    <s v="No"/>
    <s v="No"/>
    <s v="No"/>
    <s v="No"/>
    <s v="No"/>
    <x v="0"/>
    <s v="No"/>
    <x v="1"/>
    <n v="20.350000000000001"/>
    <n v="45.3"/>
    <n v="0"/>
    <n v="0"/>
    <n v="51.84"/>
    <n v="97.14"/>
    <n v="3"/>
    <s v="Joined"/>
    <x v="1"/>
    <n v="61"/>
    <n v="5994"/>
    <m/>
    <m/>
    <x v="1"/>
  </r>
  <r>
    <s v="7338-ERIVA"/>
    <s v="Male"/>
    <n v="40"/>
    <s v="No"/>
    <s v="No"/>
    <s v="No"/>
    <s v="No"/>
    <n v="0"/>
    <s v="United States"/>
    <s v="California"/>
    <s v="Etna"/>
    <n v="96027"/>
    <n v="41.405192999999997"/>
    <n v="-123.008567"/>
    <n v="2156"/>
    <s v="Q3"/>
    <s v="No"/>
    <n v="0"/>
    <x v="38"/>
    <s v="Offer C"/>
    <s v="No"/>
    <n v="0"/>
    <s v="No"/>
    <x v="0"/>
    <s v="DSL"/>
    <n v="13"/>
    <s v="Yes"/>
    <s v="No"/>
    <s v="No"/>
    <s v="Yes"/>
    <s v="Yes"/>
    <s v="No"/>
    <s v="No"/>
    <s v="Yes"/>
    <x v="1"/>
    <s v="No"/>
    <x v="0"/>
    <n v="45.05"/>
    <n v="1790.6"/>
    <n v="0"/>
    <n v="0"/>
    <n v="0"/>
    <n v="1790.6"/>
    <n v="3"/>
    <s v="Stayed"/>
    <x v="1"/>
    <n v="61"/>
    <n v="4003"/>
    <m/>
    <m/>
    <x v="2"/>
  </r>
  <r>
    <s v="8259-NFJTV"/>
    <s v="Female"/>
    <n v="37"/>
    <s v="No"/>
    <s v="No"/>
    <s v="Yes"/>
    <s v="Yes"/>
    <n v="1"/>
    <s v="United States"/>
    <s v="California"/>
    <s v="Flournoy"/>
    <n v="96029"/>
    <n v="39.847839999999998"/>
    <n v="-122.544556"/>
    <n v="84"/>
    <s v="Q3"/>
    <s v="Yes"/>
    <n v="8"/>
    <x v="8"/>
    <s v="None"/>
    <s v="No"/>
    <n v="0"/>
    <s v="No"/>
    <x v="0"/>
    <s v="Cable"/>
    <n v="17"/>
    <s v="Yes"/>
    <s v="No"/>
    <s v="No"/>
    <s v="Yes"/>
    <s v="No"/>
    <s v="No"/>
    <s v="No"/>
    <s v="Yes"/>
    <x v="0"/>
    <s v="No"/>
    <x v="1"/>
    <n v="34.65"/>
    <n v="246.6"/>
    <n v="0"/>
    <n v="0"/>
    <n v="0"/>
    <n v="246.6"/>
    <n v="3"/>
    <s v="Stayed"/>
    <x v="1"/>
    <n v="45"/>
    <n v="5996"/>
    <m/>
    <m/>
    <x v="1"/>
  </r>
  <r>
    <s v="6968-GMKPR"/>
    <s v="Female"/>
    <n v="39"/>
    <s v="No"/>
    <s v="No"/>
    <s v="No"/>
    <s v="No"/>
    <n v="0"/>
    <s v="United States"/>
    <s v="California"/>
    <s v="French Gulch"/>
    <n v="96033"/>
    <n v="40.740138000000002"/>
    <n v="-122.587476"/>
    <n v="373"/>
    <s v="Q3"/>
    <s v="No"/>
    <n v="0"/>
    <x v="19"/>
    <s v="Offer B"/>
    <s v="Yes"/>
    <n v="22.34"/>
    <s v="No"/>
    <x v="0"/>
    <s v="Fiber Optic"/>
    <n v="4"/>
    <s v="No"/>
    <s v="Yes"/>
    <s v="Yes"/>
    <s v="No"/>
    <s v="No"/>
    <s v="No"/>
    <s v="No"/>
    <s v="Yes"/>
    <x v="0"/>
    <s v="Yes"/>
    <x v="0"/>
    <n v="81.55"/>
    <n v="4509.5"/>
    <n v="0"/>
    <n v="0"/>
    <n v="1228.7"/>
    <n v="5738.2"/>
    <n v="3"/>
    <s v="Stayed"/>
    <x v="1"/>
    <n v="80"/>
    <n v="5167"/>
    <m/>
    <m/>
    <x v="1"/>
  </r>
  <r>
    <s v="4751-ERMAN"/>
    <s v="Male"/>
    <n v="43"/>
    <s v="No"/>
    <s v="No"/>
    <s v="Yes"/>
    <s v="No"/>
    <n v="0"/>
    <s v="United States"/>
    <s v="California"/>
    <s v="Gazelle"/>
    <n v="96034"/>
    <n v="41.411315000000002"/>
    <n v="-122.697236"/>
    <n v="392"/>
    <s v="Q3"/>
    <s v="Yes"/>
    <n v="7"/>
    <x v="61"/>
    <s v="None"/>
    <s v="Yes"/>
    <n v="42.16"/>
    <s v="No"/>
    <x v="0"/>
    <s v="Cable"/>
    <n v="18"/>
    <s v="No"/>
    <s v="Yes"/>
    <s v="Yes"/>
    <s v="No"/>
    <s v="Yes"/>
    <s v="Yes"/>
    <s v="Yes"/>
    <s v="Yes"/>
    <x v="2"/>
    <s v="Yes"/>
    <x v="0"/>
    <n v="75.400000000000006"/>
    <n v="5480.25"/>
    <n v="0"/>
    <n v="0"/>
    <n v="3035.51999999999"/>
    <n v="8515.77"/>
    <n v="3"/>
    <s v="Stayed"/>
    <x v="1"/>
    <n v="35"/>
    <n v="4171"/>
    <m/>
    <m/>
    <x v="2"/>
  </r>
  <r>
    <s v="1436-ZMJAN"/>
    <s v="Female"/>
    <n v="62"/>
    <s v="No"/>
    <s v="No"/>
    <s v="Yes"/>
    <s v="No"/>
    <n v="0"/>
    <s v="United States"/>
    <s v="California"/>
    <s v="Gerber"/>
    <n v="96035"/>
    <n v="40.031939999999999"/>
    <n v="-122.176023"/>
    <n v="3357"/>
    <s v="Q3"/>
    <s v="Yes"/>
    <n v="6"/>
    <x v="31"/>
    <s v="Offer D"/>
    <s v="Yes"/>
    <n v="37.08"/>
    <s v="No"/>
    <x v="0"/>
    <s v="Cable"/>
    <n v="7"/>
    <s v="No"/>
    <s v="No"/>
    <s v="Yes"/>
    <s v="No"/>
    <s v="Yes"/>
    <s v="Yes"/>
    <s v="Yes"/>
    <s v="Yes"/>
    <x v="0"/>
    <s v="Yes"/>
    <x v="1"/>
    <n v="67.8"/>
    <n v="653.15"/>
    <n v="0"/>
    <n v="0"/>
    <n v="370.79999999999899"/>
    <n v="1023.94999999999"/>
    <n v="5"/>
    <s v="Stayed"/>
    <x v="1"/>
    <n v="79"/>
    <n v="2709"/>
    <m/>
    <m/>
    <x v="1"/>
  </r>
  <r>
    <s v="0799-DDIHE"/>
    <s v="Female"/>
    <n v="24"/>
    <s v="Yes"/>
    <s v="No"/>
    <s v="Yes"/>
    <s v="Yes"/>
    <n v="3"/>
    <s v="United States"/>
    <s v="California"/>
    <s v="Grenada"/>
    <n v="96038"/>
    <n v="41.599978"/>
    <n v="-122.53938100000001"/>
    <n v="616"/>
    <s v="Q3"/>
    <s v="Yes"/>
    <n v="7"/>
    <x v="7"/>
    <s v="Offer D"/>
    <s v="Yes"/>
    <n v="24.27"/>
    <s v="No"/>
    <x v="0"/>
    <s v="Cable"/>
    <n v="27"/>
    <s v="No"/>
    <s v="No"/>
    <s v="No"/>
    <s v="No"/>
    <s v="No"/>
    <s v="No"/>
    <s v="No"/>
    <s v="Yes"/>
    <x v="0"/>
    <s v="No"/>
    <x v="0"/>
    <n v="46.3"/>
    <n v="639.45000000000005"/>
    <n v="0"/>
    <n v="0"/>
    <n v="364.05"/>
    <n v="1003.5"/>
    <n v="5"/>
    <s v="Stayed"/>
    <x v="1"/>
    <n v="68"/>
    <n v="3103"/>
    <m/>
    <m/>
    <x v="1"/>
  </r>
  <r>
    <s v="3070-FNFZQ"/>
    <s v="Female"/>
    <n v="48"/>
    <s v="No"/>
    <s v="No"/>
    <s v="Yes"/>
    <s v="Yes"/>
    <n v="1"/>
    <s v="United States"/>
    <s v="California"/>
    <s v="Happy Camp"/>
    <n v="96039"/>
    <n v="41.831901000000002"/>
    <n v="-123.487478"/>
    <n v="1294"/>
    <s v="Q3"/>
    <s v="Yes"/>
    <n v="1"/>
    <x v="43"/>
    <s v="Offer D"/>
    <s v="Yes"/>
    <n v="39.590000000000003"/>
    <s v="No"/>
    <x v="1"/>
    <s v="None"/>
    <n v="0"/>
    <s v="No"/>
    <s v="No"/>
    <s v="No"/>
    <s v="No"/>
    <s v="No"/>
    <s v="No"/>
    <s v="No"/>
    <s v="No"/>
    <x v="2"/>
    <s v="No"/>
    <x v="0"/>
    <n v="20.399999999999999"/>
    <n v="478.75"/>
    <n v="0"/>
    <n v="0"/>
    <n v="910.57"/>
    <n v="1389.32"/>
    <n v="4"/>
    <s v="Stayed"/>
    <x v="1"/>
    <n v="33"/>
    <n v="4698"/>
    <m/>
    <m/>
    <x v="2"/>
  </r>
  <r>
    <s v="2812-SFXMJ"/>
    <s v="Male"/>
    <n v="46"/>
    <s v="No"/>
    <s v="No"/>
    <s v="No"/>
    <s v="Yes"/>
    <n v="3"/>
    <s v="United States"/>
    <s v="California"/>
    <s v="Hat Creek"/>
    <n v="96040"/>
    <n v="40.789799000000002"/>
    <n v="-121.474529"/>
    <n v="397"/>
    <s v="Q3"/>
    <s v="No"/>
    <n v="0"/>
    <x v="0"/>
    <s v="None"/>
    <s v="Yes"/>
    <n v="7.66"/>
    <s v="No"/>
    <x v="1"/>
    <s v="None"/>
    <n v="0"/>
    <s v="No"/>
    <s v="No"/>
    <s v="No"/>
    <s v="No"/>
    <s v="No"/>
    <s v="No"/>
    <s v="No"/>
    <s v="No"/>
    <x v="0"/>
    <s v="No"/>
    <x v="1"/>
    <n v="20.05"/>
    <n v="20.05"/>
    <n v="0"/>
    <n v="0"/>
    <n v="7.66"/>
    <n v="27.71"/>
    <n v="3"/>
    <s v="Joined"/>
    <x v="1"/>
    <n v="27"/>
    <n v="4221"/>
    <m/>
    <m/>
    <x v="1"/>
  </r>
  <r>
    <s v="5014-WUQMG"/>
    <s v="Male"/>
    <n v="23"/>
    <s v="Yes"/>
    <s v="No"/>
    <s v="Yes"/>
    <s v="Yes"/>
    <n v="2"/>
    <s v="United States"/>
    <s v="California"/>
    <s v="Hornbrook"/>
    <n v="96044"/>
    <n v="41.962127000000002"/>
    <n v="-122.52769600000001"/>
    <n v="1026"/>
    <s v="Q3"/>
    <s v="Yes"/>
    <n v="1"/>
    <x v="58"/>
    <s v="Offer B"/>
    <s v="Yes"/>
    <n v="15.59"/>
    <s v="No"/>
    <x v="0"/>
    <s v="Fiber Optic"/>
    <n v="52"/>
    <s v="Yes"/>
    <s v="Yes"/>
    <s v="Yes"/>
    <s v="No"/>
    <s v="No"/>
    <s v="Yes"/>
    <s v="Yes"/>
    <s v="Yes"/>
    <x v="1"/>
    <s v="Yes"/>
    <x v="0"/>
    <n v="96.1"/>
    <n v="4391.45"/>
    <n v="0"/>
    <n v="0"/>
    <n v="732.73"/>
    <n v="5124.18"/>
    <n v="3"/>
    <s v="Stayed"/>
    <x v="1"/>
    <n v="68"/>
    <n v="5793"/>
    <m/>
    <m/>
    <x v="2"/>
  </r>
  <r>
    <s v="5312-TSZVC"/>
    <s v="Female"/>
    <n v="36"/>
    <s v="No"/>
    <s v="No"/>
    <s v="No"/>
    <s v="No"/>
    <n v="0"/>
    <s v="United States"/>
    <s v="California"/>
    <s v="Hyampom"/>
    <n v="96046"/>
    <n v="40.648023999999999"/>
    <n v="-123.46508799999999"/>
    <n v="268"/>
    <s v="Q3"/>
    <s v="No"/>
    <n v="0"/>
    <x v="7"/>
    <s v="None"/>
    <s v="Yes"/>
    <n v="23.56"/>
    <s v="No"/>
    <x v="1"/>
    <s v="None"/>
    <n v="0"/>
    <s v="No"/>
    <s v="No"/>
    <s v="No"/>
    <s v="No"/>
    <s v="No"/>
    <s v="No"/>
    <s v="No"/>
    <s v="No"/>
    <x v="1"/>
    <s v="No"/>
    <x v="1"/>
    <n v="19.649999999999999"/>
    <n v="270.60000000000002"/>
    <n v="0"/>
    <n v="0"/>
    <n v="353.4"/>
    <n v="624"/>
    <n v="5"/>
    <s v="Stayed"/>
    <x v="1"/>
    <n v="34"/>
    <n v="4818"/>
    <m/>
    <m/>
    <x v="2"/>
  </r>
  <r>
    <s v="2782-JEEBU"/>
    <s v="Male"/>
    <n v="39"/>
    <s v="No"/>
    <s v="No"/>
    <s v="No"/>
    <s v="No"/>
    <n v="0"/>
    <s v="United States"/>
    <s v="California"/>
    <s v="Los Molinos"/>
    <n v="96055"/>
    <n v="40.059384999999999"/>
    <n v="-122.091481"/>
    <n v="3756"/>
    <s v="Q3"/>
    <s v="No"/>
    <n v="0"/>
    <x v="18"/>
    <s v="None"/>
    <s v="No"/>
    <n v="0"/>
    <s v="No"/>
    <x v="0"/>
    <s v="DSL"/>
    <n v="9"/>
    <s v="No"/>
    <s v="Yes"/>
    <s v="No"/>
    <s v="Yes"/>
    <s v="No"/>
    <s v="No"/>
    <s v="No"/>
    <s v="Yes"/>
    <x v="0"/>
    <s v="Yes"/>
    <x v="1"/>
    <n v="36"/>
    <n v="780.15"/>
    <n v="0"/>
    <n v="0"/>
    <n v="0"/>
    <n v="780.15"/>
    <n v="4"/>
    <s v="Stayed"/>
    <x v="1"/>
    <n v="64"/>
    <n v="3378"/>
    <m/>
    <m/>
    <x v="1"/>
  </r>
  <r>
    <s v="5127-BZENZ"/>
    <s v="Female"/>
    <n v="62"/>
    <s v="No"/>
    <s v="No"/>
    <s v="Yes"/>
    <s v="No"/>
    <n v="0"/>
    <s v="United States"/>
    <s v="California"/>
    <s v="Mcarthur"/>
    <n v="96056"/>
    <n v="41.108310000000003"/>
    <n v="-121.36036199999999"/>
    <n v="1554"/>
    <s v="Q3"/>
    <s v="Yes"/>
    <n v="1"/>
    <x v="25"/>
    <s v="Offer B"/>
    <s v="Yes"/>
    <n v="39.72"/>
    <s v="Yes"/>
    <x v="0"/>
    <s v="DSL"/>
    <n v="11"/>
    <s v="Yes"/>
    <s v="No"/>
    <s v="No"/>
    <s v="No"/>
    <s v="Yes"/>
    <s v="No"/>
    <s v="No"/>
    <s v="Yes"/>
    <x v="1"/>
    <s v="No"/>
    <x v="0"/>
    <n v="65.2"/>
    <n v="3512.15"/>
    <n v="0"/>
    <n v="0"/>
    <n v="2224.3199999999902"/>
    <n v="5736.4699999999903"/>
    <n v="3"/>
    <s v="Stayed"/>
    <x v="1"/>
    <n v="26"/>
    <n v="4775"/>
    <m/>
    <m/>
    <x v="2"/>
  </r>
  <r>
    <s v="2720-FVBQP"/>
    <s v="Female"/>
    <n v="28"/>
    <s v="Yes"/>
    <s v="No"/>
    <s v="Yes"/>
    <s v="Yes"/>
    <n v="1"/>
    <s v="United States"/>
    <s v="California"/>
    <s v="Mccloud"/>
    <n v="96057"/>
    <n v="41.251322000000002"/>
    <n v="-122.105209"/>
    <n v="1586"/>
    <s v="Q3"/>
    <s v="Yes"/>
    <n v="1"/>
    <x v="63"/>
    <s v="Offer E"/>
    <s v="Yes"/>
    <n v="24.83"/>
    <s v="Yes"/>
    <x v="0"/>
    <s v="Cable"/>
    <n v="82"/>
    <s v="No"/>
    <s v="No"/>
    <s v="No"/>
    <s v="No"/>
    <s v="No"/>
    <s v="No"/>
    <s v="No"/>
    <s v="Yes"/>
    <x v="0"/>
    <s v="Yes"/>
    <x v="1"/>
    <n v="48.95"/>
    <n v="273.25"/>
    <n v="0"/>
    <n v="0"/>
    <n v="148.97999999999999"/>
    <n v="422.23"/>
    <n v="3"/>
    <s v="Stayed"/>
    <x v="1"/>
    <n v="30"/>
    <n v="3061"/>
    <m/>
    <m/>
    <x v="1"/>
  </r>
  <r>
    <s v="4522-XRWWI"/>
    <s v="Male"/>
    <n v="30"/>
    <s v="No"/>
    <s v="No"/>
    <s v="Yes"/>
    <s v="No"/>
    <n v="0"/>
    <s v="United States"/>
    <s v="California"/>
    <s v="Manton"/>
    <n v="96059"/>
    <n v="40.426679"/>
    <n v="-121.850421"/>
    <n v="598"/>
    <s v="Q3"/>
    <s v="Yes"/>
    <n v="1"/>
    <x v="44"/>
    <s v="Offer B"/>
    <s v="Yes"/>
    <n v="17.309999999999999"/>
    <s v="Yes"/>
    <x v="0"/>
    <s v="Cable"/>
    <n v="82"/>
    <s v="Yes"/>
    <s v="No"/>
    <s v="No"/>
    <s v="Yes"/>
    <s v="Yes"/>
    <s v="Yes"/>
    <s v="Yes"/>
    <s v="Yes"/>
    <x v="1"/>
    <s v="No"/>
    <x v="1"/>
    <n v="80.45"/>
    <n v="3375.9"/>
    <n v="0"/>
    <n v="0"/>
    <n v="727.02"/>
    <n v="4102.92"/>
    <n v="3"/>
    <s v="Stayed"/>
    <x v="1"/>
    <n v="62"/>
    <n v="4397"/>
    <m/>
    <m/>
    <x v="2"/>
  </r>
  <r>
    <s v="3766-EJLFL"/>
    <s v="Female"/>
    <n v="55"/>
    <s v="No"/>
    <s v="No"/>
    <s v="Yes"/>
    <s v="Yes"/>
    <n v="3"/>
    <s v="United States"/>
    <s v="California"/>
    <s v="Mill Creek"/>
    <n v="96061"/>
    <n v="40.331975"/>
    <n v="-121.460674"/>
    <n v="78"/>
    <s v="Q3"/>
    <s v="Yes"/>
    <n v="1"/>
    <x v="39"/>
    <s v="None"/>
    <s v="Yes"/>
    <n v="18.420000000000002"/>
    <s v="Yes"/>
    <x v="0"/>
    <s v="Fiber Optic"/>
    <n v="53"/>
    <s v="Yes"/>
    <s v="No"/>
    <s v="Yes"/>
    <s v="Yes"/>
    <s v="Yes"/>
    <s v="Yes"/>
    <s v="Yes"/>
    <s v="Yes"/>
    <x v="2"/>
    <s v="Yes"/>
    <x v="0"/>
    <n v="109.05"/>
    <n v="7508.55"/>
    <n v="0"/>
    <n v="0"/>
    <n v="1252.56"/>
    <n v="8761.11"/>
    <n v="4"/>
    <s v="Stayed"/>
    <x v="1"/>
    <n v="80"/>
    <n v="6391"/>
    <m/>
    <m/>
    <x v="2"/>
  </r>
  <r>
    <s v="5939-SXWHM"/>
    <s v="Male"/>
    <n v="59"/>
    <s v="No"/>
    <s v="No"/>
    <s v="Yes"/>
    <s v="Yes"/>
    <n v="3"/>
    <s v="United States"/>
    <s v="California"/>
    <s v="Millville"/>
    <n v="96062"/>
    <n v="40.531256999999997"/>
    <n v="-122.148139"/>
    <n v="830"/>
    <s v="Q3"/>
    <s v="Yes"/>
    <n v="1"/>
    <x v="65"/>
    <s v="Offer B"/>
    <s v="Yes"/>
    <n v="20.73"/>
    <s v="Yes"/>
    <x v="1"/>
    <s v="None"/>
    <n v="0"/>
    <s v="No"/>
    <s v="No"/>
    <s v="No"/>
    <s v="No"/>
    <s v="No"/>
    <s v="No"/>
    <s v="No"/>
    <s v="No"/>
    <x v="2"/>
    <s v="No"/>
    <x v="0"/>
    <n v="26.3"/>
    <n v="1245.05"/>
    <n v="0"/>
    <n v="0"/>
    <n v="995.04"/>
    <n v="2240.09"/>
    <n v="3"/>
    <s v="Stayed"/>
    <x v="1"/>
    <n v="72"/>
    <n v="2111"/>
    <m/>
    <m/>
    <x v="2"/>
  </r>
  <r>
    <s v="7643-RCHXS"/>
    <s v="Female"/>
    <n v="31"/>
    <s v="No"/>
    <s v="No"/>
    <s v="Yes"/>
    <s v="Yes"/>
    <n v="3"/>
    <s v="United States"/>
    <s v="California"/>
    <s v="Montgomery Creek"/>
    <n v="96065"/>
    <n v="40.877552000000001"/>
    <n v="-121.885884"/>
    <n v="431"/>
    <s v="Q3"/>
    <s v="No"/>
    <n v="0"/>
    <x v="71"/>
    <s v="Offer B"/>
    <s v="Yes"/>
    <n v="41.84"/>
    <s v="No"/>
    <x v="1"/>
    <s v="None"/>
    <n v="0"/>
    <s v="No"/>
    <s v="No"/>
    <s v="No"/>
    <s v="No"/>
    <s v="No"/>
    <s v="No"/>
    <s v="No"/>
    <s v="No"/>
    <x v="2"/>
    <s v="No"/>
    <x v="0"/>
    <n v="19.350000000000001"/>
    <n v="1263.8499999999999"/>
    <n v="0"/>
    <n v="0"/>
    <n v="2635.92"/>
    <n v="3899.77"/>
    <n v="4"/>
    <s v="Stayed"/>
    <x v="1"/>
    <n v="23"/>
    <n v="4566"/>
    <m/>
    <m/>
    <x v="2"/>
  </r>
  <r>
    <s v="8246-SHFGA"/>
    <s v="Male"/>
    <n v="24"/>
    <s v="Yes"/>
    <s v="No"/>
    <s v="No"/>
    <s v="No"/>
    <n v="0"/>
    <s v="United States"/>
    <s v="California"/>
    <s v="Mount Shasta"/>
    <n v="96067"/>
    <n v="41.338320000000003"/>
    <n v="-122.290756"/>
    <n v="7309"/>
    <s v="Q3"/>
    <s v="No"/>
    <n v="0"/>
    <x v="37"/>
    <s v="None"/>
    <s v="Yes"/>
    <n v="34.020000000000003"/>
    <s v="No"/>
    <x v="1"/>
    <s v="None"/>
    <n v="0"/>
    <s v="No"/>
    <s v="No"/>
    <s v="No"/>
    <s v="No"/>
    <s v="No"/>
    <s v="No"/>
    <s v="No"/>
    <s v="No"/>
    <x v="0"/>
    <s v="No"/>
    <x v="1"/>
    <n v="21.1"/>
    <n v="385.55"/>
    <n v="0"/>
    <n v="0"/>
    <n v="578.34"/>
    <n v="963.89"/>
    <n v="3"/>
    <s v="Stayed"/>
    <x v="1"/>
    <n v="78"/>
    <n v="2842"/>
    <m/>
    <m/>
    <x v="1"/>
  </r>
  <r>
    <s v="0620-XEFWH"/>
    <s v="Male"/>
    <n v="41"/>
    <s v="No"/>
    <s v="No"/>
    <s v="Yes"/>
    <s v="Yes"/>
    <n v="1"/>
    <s v="United States"/>
    <s v="California"/>
    <s v="Oak Run"/>
    <n v="96069"/>
    <n v="40.689242999999998"/>
    <n v="-122.037023"/>
    <n v="829"/>
    <s v="Q3"/>
    <s v="Yes"/>
    <n v="1"/>
    <x v="14"/>
    <s v="Offer E"/>
    <s v="Yes"/>
    <n v="39.04"/>
    <s v="No"/>
    <x v="1"/>
    <s v="None"/>
    <n v="0"/>
    <s v="No"/>
    <s v="No"/>
    <s v="No"/>
    <s v="No"/>
    <s v="No"/>
    <s v="No"/>
    <s v="No"/>
    <s v="No"/>
    <x v="0"/>
    <s v="No"/>
    <x v="1"/>
    <n v="18.850000000000001"/>
    <n v="84.2"/>
    <n v="0"/>
    <n v="0"/>
    <n v="156.16"/>
    <n v="240.36"/>
    <n v="4"/>
    <s v="Stayed"/>
    <x v="1"/>
    <n v="63"/>
    <n v="5279"/>
    <m/>
    <m/>
    <x v="1"/>
  </r>
  <r>
    <s v="6485-QXWWE"/>
    <s v="Female"/>
    <n v="51"/>
    <s v="No"/>
    <s v="No"/>
    <s v="No"/>
    <s v="Yes"/>
    <n v="3"/>
    <s v="United States"/>
    <s v="California"/>
    <s v="Old Station"/>
    <n v="96071"/>
    <n v="40.656286999999999"/>
    <n v="-121.42896500000001"/>
    <n v="182"/>
    <s v="Q3"/>
    <s v="No"/>
    <n v="0"/>
    <x v="34"/>
    <s v="Offer B"/>
    <s v="Yes"/>
    <n v="2.83"/>
    <s v="Yes"/>
    <x v="1"/>
    <s v="None"/>
    <n v="0"/>
    <s v="No"/>
    <s v="No"/>
    <s v="No"/>
    <s v="No"/>
    <s v="No"/>
    <s v="No"/>
    <s v="No"/>
    <s v="No"/>
    <x v="2"/>
    <s v="No"/>
    <x v="0"/>
    <n v="26"/>
    <n v="1638.7"/>
    <n v="0"/>
    <n v="0"/>
    <n v="175.46"/>
    <n v="1814.16"/>
    <n v="3"/>
    <s v="Stayed"/>
    <x v="1"/>
    <n v="46"/>
    <n v="4535"/>
    <m/>
    <m/>
    <x v="2"/>
  </r>
  <r>
    <s v="7321-VGNKU"/>
    <s v="Female"/>
    <n v="45"/>
    <s v="No"/>
    <s v="No"/>
    <s v="Yes"/>
    <s v="No"/>
    <n v="0"/>
    <s v="United States"/>
    <s v="California"/>
    <s v="Paskenta"/>
    <n v="96074"/>
    <n v="39.884394999999998"/>
    <n v="-122.587513"/>
    <n v="263"/>
    <s v="Q3"/>
    <s v="Yes"/>
    <n v="1"/>
    <x v="17"/>
    <s v="Offer E"/>
    <s v="Yes"/>
    <n v="7.7"/>
    <s v="No"/>
    <x v="0"/>
    <s v="Fiber Optic"/>
    <n v="22"/>
    <s v="No"/>
    <s v="No"/>
    <s v="No"/>
    <s v="No"/>
    <s v="No"/>
    <s v="No"/>
    <s v="No"/>
    <s v="No"/>
    <x v="0"/>
    <s v="Yes"/>
    <x v="0"/>
    <n v="70.349999999999994"/>
    <n v="120.25"/>
    <n v="0"/>
    <n v="20"/>
    <n v="15.4"/>
    <n v="155.65"/>
    <n v="3"/>
    <s v="Joined"/>
    <x v="1"/>
    <n v="39"/>
    <n v="4917"/>
    <m/>
    <m/>
    <x v="0"/>
  </r>
  <r>
    <s v="5327-CNLUQ"/>
    <s v="Male"/>
    <n v="33"/>
    <s v="No"/>
    <s v="No"/>
    <s v="Yes"/>
    <s v="No"/>
    <n v="0"/>
    <s v="United States"/>
    <s v="California"/>
    <s v="Paynes Creek"/>
    <n v="96075"/>
    <n v="40.343212999999999"/>
    <n v="-121.81541199999999"/>
    <n v="433"/>
    <s v="Q3"/>
    <s v="Yes"/>
    <n v="1"/>
    <x v="65"/>
    <s v="Offer B"/>
    <s v="Yes"/>
    <n v="6.1"/>
    <s v="Yes"/>
    <x v="0"/>
    <s v="Fiber Optic"/>
    <n v="18"/>
    <s v="Yes"/>
    <s v="Yes"/>
    <s v="Yes"/>
    <s v="No"/>
    <s v="Yes"/>
    <s v="No"/>
    <s v="No"/>
    <s v="Yes"/>
    <x v="2"/>
    <s v="Yes"/>
    <x v="0"/>
    <n v="96.9"/>
    <n v="4473.45"/>
    <n v="0"/>
    <n v="0"/>
    <n v="292.79999999999899"/>
    <n v="4766.25"/>
    <n v="4"/>
    <s v="Stayed"/>
    <x v="1"/>
    <n v="38"/>
    <n v="2613"/>
    <m/>
    <m/>
    <x v="2"/>
  </r>
  <r>
    <s v="7552-KEYGT"/>
    <s v="Male"/>
    <n v="53"/>
    <s v="No"/>
    <s v="No"/>
    <s v="Yes"/>
    <s v="No"/>
    <n v="0"/>
    <s v="United States"/>
    <s v="California"/>
    <s v="Platina"/>
    <n v="96076"/>
    <n v="40.367964000000001"/>
    <n v="-122.93737900000001"/>
    <n v="215"/>
    <s v="Q3"/>
    <s v="Yes"/>
    <n v="1"/>
    <x v="5"/>
    <s v="Offer C"/>
    <s v="Yes"/>
    <n v="44.19"/>
    <s v="No"/>
    <x v="1"/>
    <s v="None"/>
    <n v="0"/>
    <s v="No"/>
    <s v="No"/>
    <s v="No"/>
    <s v="No"/>
    <s v="No"/>
    <s v="No"/>
    <s v="No"/>
    <s v="No"/>
    <x v="2"/>
    <s v="No"/>
    <x v="0"/>
    <n v="19.55"/>
    <n v="520.54999999999995"/>
    <n v="0"/>
    <n v="0"/>
    <n v="1193.1299999999901"/>
    <n v="1713.6799999999901"/>
    <n v="4"/>
    <s v="Stayed"/>
    <x v="1"/>
    <n v="44"/>
    <n v="4430"/>
    <m/>
    <m/>
    <x v="2"/>
  </r>
  <r>
    <s v="5816-JMLGY"/>
    <s v="Female"/>
    <n v="28"/>
    <s v="Yes"/>
    <s v="No"/>
    <s v="Yes"/>
    <s v="No"/>
    <n v="0"/>
    <s v="United States"/>
    <s v="California"/>
    <s v="Red Bluff"/>
    <n v="96080"/>
    <n v="40.186771999999998"/>
    <n v="-122.388361"/>
    <n v="26438"/>
    <s v="Q3"/>
    <s v="Yes"/>
    <n v="4"/>
    <x v="57"/>
    <s v="None"/>
    <s v="Yes"/>
    <n v="39.78"/>
    <s v="No"/>
    <x v="0"/>
    <s v="DSL"/>
    <n v="52"/>
    <s v="No"/>
    <s v="Yes"/>
    <s v="Yes"/>
    <s v="Yes"/>
    <s v="Yes"/>
    <s v="Yes"/>
    <s v="Yes"/>
    <s v="Yes"/>
    <x v="2"/>
    <s v="Yes"/>
    <x v="0"/>
    <n v="80.400000000000006"/>
    <n v="5717.85"/>
    <n v="0"/>
    <n v="0"/>
    <n v="2784.6"/>
    <n v="8502.4500000000007"/>
    <n v="5"/>
    <s v="Stayed"/>
    <x v="1"/>
    <n v="28"/>
    <n v="6367"/>
    <m/>
    <m/>
    <x v="2"/>
  </r>
  <r>
    <s v="2927-QRRQV"/>
    <s v="Male"/>
    <n v="44"/>
    <s v="No"/>
    <s v="No"/>
    <s v="Yes"/>
    <s v="No"/>
    <n v="0"/>
    <s v="United States"/>
    <s v="California"/>
    <s v="Scott Bar"/>
    <n v="96085"/>
    <n v="41.737962000000003"/>
    <n v="-123.07557"/>
    <n v="88"/>
    <s v="Q3"/>
    <s v="Yes"/>
    <n v="1"/>
    <x v="29"/>
    <s v="Offer B"/>
    <s v="Yes"/>
    <n v="10.130000000000001"/>
    <s v="Yes"/>
    <x v="0"/>
    <s v="Fiber Optic"/>
    <n v="3"/>
    <s v="No"/>
    <s v="Yes"/>
    <s v="Yes"/>
    <s v="No"/>
    <s v="Yes"/>
    <s v="No"/>
    <s v="No"/>
    <s v="Yes"/>
    <x v="1"/>
    <s v="Yes"/>
    <x v="0"/>
    <n v="94.65"/>
    <n v="4312.5"/>
    <n v="0"/>
    <n v="0"/>
    <n v="465.98"/>
    <n v="4778.4799999999996"/>
    <n v="4"/>
    <s v="Stayed"/>
    <x v="1"/>
    <n v="79"/>
    <n v="4120"/>
    <m/>
    <m/>
    <x v="2"/>
  </r>
  <r>
    <s v="6265-SXWBU"/>
    <s v="Male"/>
    <n v="35"/>
    <s v="No"/>
    <s v="No"/>
    <s v="Yes"/>
    <s v="Yes"/>
    <n v="2"/>
    <s v="United States"/>
    <s v="California"/>
    <s v="Shingletown"/>
    <n v="96088"/>
    <n v="40.497441000000002"/>
    <n v="-121.827524"/>
    <n v="4231"/>
    <s v="Q3"/>
    <s v="Yes"/>
    <n v="9"/>
    <x v="50"/>
    <s v="None"/>
    <s v="Yes"/>
    <n v="42.45"/>
    <s v="Yes"/>
    <x v="0"/>
    <s v="Fiber Optic"/>
    <n v="27"/>
    <s v="No"/>
    <s v="Yes"/>
    <s v="Yes"/>
    <s v="No"/>
    <s v="Yes"/>
    <s v="No"/>
    <s v="No"/>
    <s v="Yes"/>
    <x v="1"/>
    <s v="No"/>
    <x v="1"/>
    <n v="95.75"/>
    <n v="6511.25"/>
    <n v="0"/>
    <n v="0"/>
    <n v="2929.05"/>
    <n v="9440.2999999999993"/>
    <n v="4"/>
    <s v="Stayed"/>
    <x v="1"/>
    <n v="74"/>
    <n v="5561"/>
    <m/>
    <m/>
    <x v="2"/>
  </r>
  <r>
    <s v="7941-RCJOW"/>
    <s v="Male"/>
    <n v="34"/>
    <s v="No"/>
    <s v="No"/>
    <s v="No"/>
    <s v="No"/>
    <n v="0"/>
    <s v="United States"/>
    <s v="California"/>
    <s v="Tehama"/>
    <n v="96090"/>
    <n v="40.021787000000003"/>
    <n v="-122.127576"/>
    <n v="405"/>
    <s v="Q3"/>
    <s v="No"/>
    <n v="0"/>
    <x v="22"/>
    <s v="Offer B"/>
    <s v="Yes"/>
    <n v="44.7"/>
    <s v="No"/>
    <x v="1"/>
    <s v="None"/>
    <n v="0"/>
    <s v="No"/>
    <s v="No"/>
    <s v="No"/>
    <s v="No"/>
    <s v="No"/>
    <s v="No"/>
    <s v="No"/>
    <s v="No"/>
    <x v="2"/>
    <s v="Yes"/>
    <x v="1"/>
    <n v="19.55"/>
    <n v="1218.6500000000001"/>
    <n v="0"/>
    <n v="0"/>
    <n v="2905.5"/>
    <n v="4124.1499999999996"/>
    <n v="5"/>
    <s v="Stayed"/>
    <x v="1"/>
    <n v="76"/>
    <n v="4309"/>
    <m/>
    <m/>
    <x v="2"/>
  </r>
  <r>
    <s v="2387-KDZQY"/>
    <s v="Male"/>
    <n v="46"/>
    <s v="No"/>
    <s v="No"/>
    <s v="No"/>
    <s v="No"/>
    <n v="0"/>
    <s v="United States"/>
    <s v="California"/>
    <s v="Weaverville"/>
    <n v="96093"/>
    <n v="40.759400999999997"/>
    <n v="-122.93933699999999"/>
    <n v="3749"/>
    <s v="Q3"/>
    <s v="No"/>
    <n v="0"/>
    <x v="37"/>
    <s v="None"/>
    <s v="Yes"/>
    <n v="31.6"/>
    <s v="No"/>
    <x v="1"/>
    <s v="None"/>
    <n v="0"/>
    <s v="No"/>
    <s v="No"/>
    <s v="No"/>
    <s v="No"/>
    <s v="No"/>
    <s v="No"/>
    <s v="No"/>
    <s v="No"/>
    <x v="1"/>
    <s v="Yes"/>
    <x v="1"/>
    <n v="20.100000000000001"/>
    <n v="279.5"/>
    <n v="0"/>
    <n v="0"/>
    <n v="537.20000000000005"/>
    <n v="816.7"/>
    <n v="4"/>
    <s v="Stayed"/>
    <x v="1"/>
    <n v="51"/>
    <n v="2185"/>
    <m/>
    <m/>
    <x v="2"/>
  </r>
  <r>
    <s v="3584-WKTTW"/>
    <s v="Male"/>
    <n v="23"/>
    <s v="Yes"/>
    <s v="No"/>
    <s v="Yes"/>
    <s v="No"/>
    <n v="0"/>
    <s v="United States"/>
    <s v="California"/>
    <s v="Weed"/>
    <n v="96094"/>
    <n v="41.465121000000003"/>
    <n v="-122.38094700000001"/>
    <n v="5896"/>
    <s v="Q3"/>
    <s v="Yes"/>
    <n v="2"/>
    <x v="60"/>
    <s v="Offer B"/>
    <s v="Yes"/>
    <n v="39.32"/>
    <s v="Yes"/>
    <x v="0"/>
    <s v="Fiber Optic"/>
    <n v="76"/>
    <s v="Yes"/>
    <s v="No"/>
    <s v="Yes"/>
    <s v="Yes"/>
    <s v="Yes"/>
    <s v="Yes"/>
    <s v="Yes"/>
    <s v="Yes"/>
    <x v="1"/>
    <s v="Yes"/>
    <x v="0"/>
    <n v="111.55"/>
    <n v="5720.35"/>
    <n v="0"/>
    <n v="0"/>
    <n v="2005.32"/>
    <n v="7725.67"/>
    <n v="4"/>
    <s v="Stayed"/>
    <x v="1"/>
    <n v="35"/>
    <n v="4053"/>
    <m/>
    <m/>
    <x v="2"/>
  </r>
  <r>
    <s v="3399-BMLVW"/>
    <s v="Male"/>
    <n v="40"/>
    <s v="No"/>
    <s v="No"/>
    <s v="Yes"/>
    <s v="No"/>
    <n v="0"/>
    <s v="United States"/>
    <s v="California"/>
    <s v="Whitmore"/>
    <n v="96096"/>
    <n v="40.637104999999998"/>
    <n v="-121.906949"/>
    <n v="843"/>
    <s v="Q3"/>
    <s v="Yes"/>
    <n v="5"/>
    <x v="60"/>
    <s v="Offer B"/>
    <s v="Yes"/>
    <n v="9.5299999999999994"/>
    <s v="No"/>
    <x v="0"/>
    <s v="DSL"/>
    <n v="10"/>
    <s v="Yes"/>
    <s v="Yes"/>
    <s v="No"/>
    <s v="Yes"/>
    <s v="No"/>
    <s v="No"/>
    <s v="No"/>
    <s v="Yes"/>
    <x v="2"/>
    <s v="No"/>
    <x v="1"/>
    <n v="60.5"/>
    <n v="3121.45"/>
    <n v="0"/>
    <n v="0"/>
    <n v="486.03"/>
    <n v="3607.47999999999"/>
    <n v="3"/>
    <s v="Stayed"/>
    <x v="1"/>
    <n v="75"/>
    <n v="4994"/>
    <m/>
    <m/>
    <x v="2"/>
  </r>
  <r>
    <s v="1971-DTCZB"/>
    <s v="Female"/>
    <n v="52"/>
    <s v="No"/>
    <s v="No"/>
    <s v="Yes"/>
    <s v="No"/>
    <n v="0"/>
    <s v="United States"/>
    <s v="California"/>
    <s v="Yreka"/>
    <n v="96097"/>
    <n v="41.764868999999997"/>
    <n v="-122.671316"/>
    <n v="9538"/>
    <s v="Q3"/>
    <s v="Yes"/>
    <n v="6"/>
    <x v="61"/>
    <s v="None"/>
    <s v="Yes"/>
    <n v="42.64"/>
    <s v="Yes"/>
    <x v="0"/>
    <s v="DSL"/>
    <n v="15"/>
    <s v="Yes"/>
    <s v="Yes"/>
    <s v="Yes"/>
    <s v="Yes"/>
    <s v="Yes"/>
    <s v="Yes"/>
    <s v="Yes"/>
    <s v="Yes"/>
    <x v="2"/>
    <s v="Yes"/>
    <x v="0"/>
    <n v="90.95"/>
    <n v="6468.6"/>
    <n v="0"/>
    <n v="0"/>
    <n v="3070.08"/>
    <n v="9538.68"/>
    <n v="3"/>
    <s v="Stayed"/>
    <x v="1"/>
    <n v="54"/>
    <n v="6091"/>
    <m/>
    <m/>
    <x v="2"/>
  </r>
  <r>
    <s v="3374-PZLXD"/>
    <s v="Male"/>
    <n v="31"/>
    <s v="No"/>
    <s v="No"/>
    <s v="No"/>
    <s v="No"/>
    <n v="0"/>
    <s v="United States"/>
    <s v="California"/>
    <s v="Blairsden Graeagle"/>
    <n v="96103"/>
    <n v="39.783746999999998"/>
    <n v="-120.66103200000001"/>
    <n v="1839"/>
    <s v="Q3"/>
    <s v="No"/>
    <n v="0"/>
    <x v="40"/>
    <s v="Offer C"/>
    <s v="Yes"/>
    <n v="36.520000000000003"/>
    <s v="No"/>
    <x v="1"/>
    <s v="None"/>
    <n v="0"/>
    <s v="No"/>
    <s v="No"/>
    <s v="No"/>
    <s v="No"/>
    <s v="No"/>
    <s v="No"/>
    <s v="No"/>
    <s v="No"/>
    <x v="0"/>
    <s v="No"/>
    <x v="1"/>
    <n v="19.7"/>
    <n v="675.6"/>
    <n v="0"/>
    <n v="0"/>
    <n v="1241.68"/>
    <n v="1917.28"/>
    <n v="3"/>
    <s v="Stayed"/>
    <x v="1"/>
    <n v="73"/>
    <n v="4136"/>
    <m/>
    <m/>
    <x v="1"/>
  </r>
  <r>
    <s v="3813-DHBBB"/>
    <s v="Male"/>
    <n v="39"/>
    <s v="No"/>
    <s v="No"/>
    <s v="Yes"/>
    <s v="No"/>
    <n v="0"/>
    <s v="United States"/>
    <s v="California"/>
    <s v="Cedarville"/>
    <n v="96104"/>
    <n v="41.505915999999999"/>
    <n v="-120.152505"/>
    <n v="857"/>
    <s v="Q3"/>
    <s v="Yes"/>
    <n v="10"/>
    <x v="70"/>
    <s v="None"/>
    <s v="No"/>
    <n v="0"/>
    <s v="No"/>
    <x v="0"/>
    <s v="DSL"/>
    <n v="6"/>
    <s v="Yes"/>
    <s v="Yes"/>
    <s v="No"/>
    <s v="Yes"/>
    <s v="No"/>
    <s v="Yes"/>
    <s v="Yes"/>
    <s v="Yes"/>
    <x v="2"/>
    <s v="Yes"/>
    <x v="0"/>
    <n v="50.95"/>
    <n v="3521.7"/>
    <n v="0"/>
    <n v="0"/>
    <n v="0"/>
    <n v="3521.7"/>
    <n v="3"/>
    <s v="Stayed"/>
    <x v="1"/>
    <n v="77"/>
    <n v="6395"/>
    <m/>
    <m/>
    <x v="2"/>
  </r>
  <r>
    <s v="2812-REYAT"/>
    <s v="Female"/>
    <n v="56"/>
    <s v="No"/>
    <s v="No"/>
    <s v="Yes"/>
    <s v="No"/>
    <n v="0"/>
    <s v="United States"/>
    <s v="California"/>
    <s v="Chilcoot"/>
    <n v="96105"/>
    <n v="39.872960999999997"/>
    <n v="-120.198876"/>
    <n v="650"/>
    <s v="Q3"/>
    <s v="Yes"/>
    <n v="3"/>
    <x v="23"/>
    <s v="None"/>
    <s v="Yes"/>
    <n v="22.1"/>
    <s v="No"/>
    <x v="1"/>
    <s v="None"/>
    <n v="0"/>
    <s v="No"/>
    <s v="No"/>
    <s v="No"/>
    <s v="No"/>
    <s v="No"/>
    <s v="No"/>
    <s v="No"/>
    <s v="No"/>
    <x v="1"/>
    <s v="Yes"/>
    <x v="0"/>
    <n v="20.05"/>
    <n v="923.1"/>
    <n v="0"/>
    <n v="0"/>
    <n v="1082.9000000000001"/>
    <n v="2006"/>
    <n v="5"/>
    <s v="Stayed"/>
    <x v="1"/>
    <n v="72"/>
    <n v="5579"/>
    <m/>
    <m/>
    <x v="2"/>
  </r>
  <r>
    <s v="6518-PPLMZ"/>
    <s v="Male"/>
    <n v="38"/>
    <s v="No"/>
    <s v="No"/>
    <s v="Yes"/>
    <s v="Yes"/>
    <n v="3"/>
    <s v="United States"/>
    <s v="California"/>
    <s v="Clio"/>
    <n v="96106"/>
    <n v="39.745804999999997"/>
    <n v="-120.580882"/>
    <n v="88"/>
    <s v="Q3"/>
    <s v="Yes"/>
    <n v="8"/>
    <x v="56"/>
    <s v="None"/>
    <s v="Yes"/>
    <n v="25.32"/>
    <s v="No"/>
    <x v="1"/>
    <s v="None"/>
    <n v="0"/>
    <s v="No"/>
    <s v="No"/>
    <s v="No"/>
    <s v="No"/>
    <s v="No"/>
    <s v="No"/>
    <s v="No"/>
    <s v="No"/>
    <x v="2"/>
    <s v="Yes"/>
    <x v="1"/>
    <n v="19.399999999999999"/>
    <n v="1110.3499999999999"/>
    <n v="0"/>
    <n v="0"/>
    <n v="1341.96"/>
    <n v="2452.31"/>
    <n v="3"/>
    <s v="Stayed"/>
    <x v="1"/>
    <n v="73"/>
    <n v="4497"/>
    <m/>
    <m/>
    <x v="2"/>
  </r>
  <r>
    <s v="4939-KYYPY"/>
    <s v="Male"/>
    <n v="55"/>
    <s v="No"/>
    <s v="No"/>
    <s v="No"/>
    <s v="No"/>
    <n v="0"/>
    <s v="United States"/>
    <s v="California"/>
    <s v="Coleville"/>
    <n v="96107"/>
    <n v="38.425280000000001"/>
    <n v="-119.475741"/>
    <n v="1332"/>
    <s v="Q3"/>
    <s v="No"/>
    <n v="0"/>
    <x v="5"/>
    <s v="None"/>
    <s v="Yes"/>
    <n v="33.94"/>
    <s v="Yes"/>
    <x v="0"/>
    <s v="Cable"/>
    <n v="25"/>
    <s v="No"/>
    <s v="No"/>
    <s v="Yes"/>
    <s v="Yes"/>
    <s v="No"/>
    <s v="No"/>
    <s v="No"/>
    <s v="Yes"/>
    <x v="0"/>
    <s v="No"/>
    <x v="0"/>
    <n v="59.45"/>
    <n v="1611.65"/>
    <n v="0"/>
    <n v="0"/>
    <n v="916.37999999999897"/>
    <n v="2528.0299999999902"/>
    <n v="4"/>
    <s v="Stayed"/>
    <x v="1"/>
    <n v="23"/>
    <n v="4818"/>
    <m/>
    <m/>
    <x v="1"/>
  </r>
  <r>
    <s v="5930-GBIWP"/>
    <s v="Male"/>
    <n v="46"/>
    <s v="No"/>
    <s v="No"/>
    <s v="No"/>
    <s v="No"/>
    <n v="0"/>
    <s v="United States"/>
    <s v="California"/>
    <s v="Doyle"/>
    <n v="96109"/>
    <n v="40.012675000000002"/>
    <n v="-120.101857"/>
    <n v="1177"/>
    <s v="Q3"/>
    <s v="No"/>
    <n v="0"/>
    <x v="50"/>
    <s v="None"/>
    <s v="Yes"/>
    <n v="3.24"/>
    <s v="Yes"/>
    <x v="0"/>
    <s v="Cable"/>
    <n v="26"/>
    <s v="Yes"/>
    <s v="Yes"/>
    <s v="Yes"/>
    <s v="Yes"/>
    <s v="No"/>
    <s v="Yes"/>
    <s v="Yes"/>
    <s v="Yes"/>
    <x v="2"/>
    <s v="Yes"/>
    <x v="1"/>
    <n v="81.5"/>
    <n v="5553.25"/>
    <n v="0"/>
    <n v="0"/>
    <n v="223.56"/>
    <n v="5776.81"/>
    <n v="4"/>
    <s v="Stayed"/>
    <x v="1"/>
    <n v="45"/>
    <n v="5286"/>
    <m/>
    <m/>
    <x v="2"/>
  </r>
  <r>
    <s v="6022-KOUQO"/>
    <s v="Female"/>
    <n v="51"/>
    <s v="No"/>
    <s v="No"/>
    <s v="Yes"/>
    <s v="Yes"/>
    <n v="2"/>
    <s v="United States"/>
    <s v="California"/>
    <s v="Eagleville"/>
    <n v="96110"/>
    <n v="41.280341"/>
    <n v="-120.150381"/>
    <n v="132"/>
    <s v="Q3"/>
    <s v="Yes"/>
    <n v="4"/>
    <x v="17"/>
    <s v="Offer E"/>
    <s v="No"/>
    <n v="0"/>
    <s v="No"/>
    <x v="0"/>
    <s v="Cable"/>
    <n v="27"/>
    <s v="No"/>
    <s v="No"/>
    <s v="No"/>
    <s v="Yes"/>
    <s v="No"/>
    <s v="No"/>
    <s v="No"/>
    <s v="Yes"/>
    <x v="0"/>
    <s v="No"/>
    <x v="0"/>
    <n v="29.05"/>
    <n v="44.75"/>
    <n v="0"/>
    <n v="0"/>
    <n v="0"/>
    <n v="44.75"/>
    <n v="4"/>
    <s v="Joined"/>
    <x v="1"/>
    <n v="22"/>
    <n v="4998"/>
    <m/>
    <m/>
    <x v="0"/>
  </r>
  <r>
    <s v="2361-UPSND"/>
    <s v="Female"/>
    <n v="45"/>
    <s v="No"/>
    <s v="No"/>
    <s v="Yes"/>
    <s v="No"/>
    <n v="0"/>
    <s v="United States"/>
    <s v="California"/>
    <s v="Herlong"/>
    <n v="96113"/>
    <n v="40.198233999999999"/>
    <n v="-120.18089000000001"/>
    <n v="946"/>
    <s v="Q3"/>
    <s v="Yes"/>
    <n v="6"/>
    <x v="29"/>
    <s v="None"/>
    <s v="Yes"/>
    <n v="44.75"/>
    <s v="No"/>
    <x v="0"/>
    <s v="DSL"/>
    <n v="27"/>
    <s v="Yes"/>
    <s v="Yes"/>
    <s v="No"/>
    <s v="Yes"/>
    <s v="No"/>
    <s v="Yes"/>
    <s v="Yes"/>
    <s v="Yes"/>
    <x v="1"/>
    <s v="No"/>
    <x v="1"/>
    <n v="70.599999999999994"/>
    <n v="3231.05"/>
    <n v="0"/>
    <n v="0"/>
    <n v="2058.5"/>
    <n v="5289.55"/>
    <n v="3"/>
    <s v="Stayed"/>
    <x v="1"/>
    <n v="52"/>
    <n v="5433"/>
    <m/>
    <m/>
    <x v="2"/>
  </r>
  <r>
    <s v="6035-RIIOM"/>
    <s v="Female"/>
    <n v="39"/>
    <s v="No"/>
    <s v="No"/>
    <s v="No"/>
    <s v="No"/>
    <n v="0"/>
    <s v="United States"/>
    <s v="California"/>
    <s v="Janesville"/>
    <n v="96114"/>
    <n v="40.294034000000003"/>
    <n v="-120.51262199999999"/>
    <n v="3093"/>
    <s v="Q3"/>
    <s v="No"/>
    <n v="0"/>
    <x v="16"/>
    <s v="None"/>
    <s v="Yes"/>
    <n v="31.55"/>
    <s v="Yes"/>
    <x v="0"/>
    <s v="Fiber Optic"/>
    <n v="8"/>
    <s v="No"/>
    <s v="Yes"/>
    <s v="No"/>
    <s v="No"/>
    <s v="Yes"/>
    <s v="Yes"/>
    <s v="Yes"/>
    <s v="Yes"/>
    <x v="2"/>
    <s v="Yes"/>
    <x v="0"/>
    <n v="97.2"/>
    <n v="5129.45"/>
    <n v="0"/>
    <n v="0"/>
    <n v="1703.7"/>
    <n v="6833.15"/>
    <n v="5"/>
    <s v="Stayed"/>
    <x v="1"/>
    <n v="55"/>
    <n v="4971"/>
    <m/>
    <m/>
    <x v="2"/>
  </r>
  <r>
    <s v="9504-DSHWM"/>
    <s v="Male"/>
    <n v="53"/>
    <s v="No"/>
    <s v="No"/>
    <s v="No"/>
    <s v="No"/>
    <n v="0"/>
    <s v="United States"/>
    <s v="California"/>
    <s v="Litchfield"/>
    <n v="96117"/>
    <n v="40.507272"/>
    <n v="-120.338228"/>
    <n v="385"/>
    <s v="Q3"/>
    <s v="No"/>
    <n v="0"/>
    <x v="21"/>
    <s v="None"/>
    <s v="Yes"/>
    <n v="33.14"/>
    <s v="Yes"/>
    <x v="0"/>
    <s v="DSL"/>
    <n v="17"/>
    <s v="Yes"/>
    <s v="No"/>
    <s v="No"/>
    <s v="Yes"/>
    <s v="No"/>
    <s v="No"/>
    <s v="No"/>
    <s v="No"/>
    <x v="0"/>
    <s v="No"/>
    <x v="0"/>
    <n v="59.2"/>
    <n v="1191.2"/>
    <n v="0"/>
    <n v="130"/>
    <n v="662.8"/>
    <n v="1984"/>
    <n v="3"/>
    <s v="Stayed"/>
    <x v="1"/>
    <n v="58"/>
    <n v="5924"/>
    <m/>
    <m/>
    <x v="1"/>
  </r>
  <r>
    <s v="5035-BVCXS"/>
    <s v="Male"/>
    <n v="20"/>
    <s v="Yes"/>
    <s v="No"/>
    <s v="No"/>
    <s v="No"/>
    <n v="0"/>
    <s v="United States"/>
    <s v="California"/>
    <s v="Loyalton"/>
    <n v="96118"/>
    <n v="39.637470999999998"/>
    <n v="-120.226338"/>
    <n v="1822"/>
    <s v="Q3"/>
    <s v="No"/>
    <n v="0"/>
    <x v="9"/>
    <s v="None"/>
    <s v="Yes"/>
    <n v="13.55"/>
    <s v="No"/>
    <x v="0"/>
    <s v="Fiber Optic"/>
    <n v="27"/>
    <s v="No"/>
    <s v="Yes"/>
    <s v="No"/>
    <s v="No"/>
    <s v="No"/>
    <s v="No"/>
    <s v="No"/>
    <s v="Yes"/>
    <x v="0"/>
    <s v="Yes"/>
    <x v="1"/>
    <n v="75.900000000000006"/>
    <n v="866.4"/>
    <n v="0"/>
    <n v="0"/>
    <n v="149.05000000000001"/>
    <n v="1015.45"/>
    <n v="4"/>
    <s v="Stayed"/>
    <x v="1"/>
    <n v="70"/>
    <n v="4278"/>
    <m/>
    <m/>
    <x v="1"/>
  </r>
  <r>
    <s v="3533-UVMOM"/>
    <s v="Male"/>
    <n v="56"/>
    <s v="No"/>
    <s v="No"/>
    <s v="Yes"/>
    <s v="No"/>
    <n v="0"/>
    <s v="United States"/>
    <s v="California"/>
    <s v="Markleeville"/>
    <n v="96120"/>
    <n v="38.735788999999997"/>
    <n v="-119.85798"/>
    <n v="957"/>
    <s v="Q3"/>
    <s v="Yes"/>
    <n v="4"/>
    <x v="39"/>
    <s v="None"/>
    <s v="Yes"/>
    <n v="11.94"/>
    <s v="No"/>
    <x v="0"/>
    <s v="DSL"/>
    <n v="3"/>
    <s v="Yes"/>
    <s v="Yes"/>
    <s v="Yes"/>
    <s v="No"/>
    <s v="No"/>
    <s v="Yes"/>
    <s v="Yes"/>
    <s v="Yes"/>
    <x v="2"/>
    <s v="No"/>
    <x v="0"/>
    <n v="70.95"/>
    <n v="4741.45"/>
    <n v="0"/>
    <n v="0"/>
    <n v="811.92"/>
    <n v="5553.37"/>
    <n v="3"/>
    <s v="Stayed"/>
    <x v="1"/>
    <n v="43"/>
    <n v="5036"/>
    <m/>
    <m/>
    <x v="2"/>
  </r>
  <r>
    <s v="1478-VPOAD"/>
    <s v="Female"/>
    <n v="39"/>
    <s v="No"/>
    <s v="No"/>
    <s v="No"/>
    <s v="No"/>
    <n v="0"/>
    <s v="United States"/>
    <s v="California"/>
    <s v="Calpine"/>
    <n v="96124"/>
    <n v="39.672812999999998"/>
    <n v="-120.456699"/>
    <n v="322"/>
    <s v="Q3"/>
    <s v="No"/>
    <n v="0"/>
    <x v="0"/>
    <s v="Offer E"/>
    <s v="Yes"/>
    <n v="37.5"/>
    <s v="No"/>
    <x v="0"/>
    <s v="DSL"/>
    <n v="3"/>
    <s v="No"/>
    <s v="No"/>
    <s v="No"/>
    <s v="No"/>
    <s v="No"/>
    <s v="No"/>
    <s v="No"/>
    <s v="Yes"/>
    <x v="0"/>
    <s v="No"/>
    <x v="0"/>
    <n v="43.8"/>
    <n v="43.8"/>
    <n v="0"/>
    <n v="0"/>
    <n v="37.5"/>
    <n v="81.3"/>
    <n v="5"/>
    <s v="Joined"/>
    <x v="1"/>
    <n v="31"/>
    <n v="4633"/>
    <m/>
    <m/>
    <x v="0"/>
  </r>
  <r>
    <s v="9995-HOTOH"/>
    <s v="Male"/>
    <n v="36"/>
    <s v="No"/>
    <s v="No"/>
    <s v="Yes"/>
    <s v="No"/>
    <n v="0"/>
    <s v="United States"/>
    <s v="California"/>
    <s v="Sierra City"/>
    <n v="96125"/>
    <n v="39.600599000000003"/>
    <n v="-120.636358"/>
    <n v="348"/>
    <s v="Q3"/>
    <s v="Yes"/>
    <n v="1"/>
    <x v="71"/>
    <s v="None"/>
    <s v="No"/>
    <n v="0"/>
    <s v="No"/>
    <x v="0"/>
    <s v="Cable"/>
    <n v="5"/>
    <s v="Yes"/>
    <s v="Yes"/>
    <s v="Yes"/>
    <s v="No"/>
    <s v="Yes"/>
    <s v="Yes"/>
    <s v="Yes"/>
    <s v="Yes"/>
    <x v="2"/>
    <s v="No"/>
    <x v="0"/>
    <n v="59"/>
    <n v="3707.6"/>
    <n v="0"/>
    <n v="0"/>
    <n v="0"/>
    <n v="3707.6"/>
    <n v="3"/>
    <s v="Stayed"/>
    <x v="1"/>
    <n v="20"/>
    <n v="5639"/>
    <m/>
    <m/>
    <x v="2"/>
  </r>
  <r>
    <s v="2988-PLAHS"/>
    <s v="Female"/>
    <n v="58"/>
    <s v="No"/>
    <s v="No"/>
    <s v="No"/>
    <s v="No"/>
    <n v="0"/>
    <s v="United States"/>
    <s v="California"/>
    <s v="Sierraville"/>
    <n v="96126"/>
    <n v="39.559708999999998"/>
    <n v="-120.34563900000001"/>
    <n v="227"/>
    <s v="Q3"/>
    <s v="No"/>
    <n v="0"/>
    <x v="10"/>
    <s v="Offer E"/>
    <s v="Yes"/>
    <n v="29.51"/>
    <s v="No"/>
    <x v="0"/>
    <s v="Cable"/>
    <n v="17"/>
    <s v="No"/>
    <s v="No"/>
    <s v="Yes"/>
    <s v="No"/>
    <s v="Yes"/>
    <s v="Yes"/>
    <s v="Yes"/>
    <s v="No"/>
    <x v="1"/>
    <s v="Yes"/>
    <x v="0"/>
    <n v="69.95"/>
    <n v="220.45"/>
    <n v="0"/>
    <n v="30"/>
    <n v="88.53"/>
    <n v="338.98"/>
    <n v="5"/>
    <s v="Joined"/>
    <x v="1"/>
    <n v="67"/>
    <n v="2754"/>
    <m/>
    <m/>
    <x v="1"/>
  </r>
  <r>
    <s v="1371-OJCEK"/>
    <s v="Female"/>
    <n v="25"/>
    <s v="Yes"/>
    <s v="No"/>
    <s v="No"/>
    <s v="No"/>
    <n v="0"/>
    <s v="United States"/>
    <s v="California"/>
    <s v="Standish"/>
    <n v="96128"/>
    <n v="40.346634000000002"/>
    <n v="-120.386422"/>
    <n v="408"/>
    <s v="Q3"/>
    <s v="No"/>
    <n v="0"/>
    <x v="65"/>
    <s v="None"/>
    <s v="Yes"/>
    <n v="13.67"/>
    <s v="Yes"/>
    <x v="1"/>
    <s v="None"/>
    <n v="0"/>
    <s v="No"/>
    <s v="No"/>
    <s v="No"/>
    <s v="No"/>
    <s v="No"/>
    <s v="No"/>
    <s v="No"/>
    <s v="No"/>
    <x v="1"/>
    <s v="No"/>
    <x v="0"/>
    <n v="24.35"/>
    <n v="1133.7"/>
    <n v="0"/>
    <n v="0"/>
    <n v="656.16"/>
    <n v="1789.86"/>
    <n v="5"/>
    <s v="Stayed"/>
    <x v="1"/>
    <n v="70"/>
    <n v="4200"/>
    <m/>
    <m/>
    <x v="2"/>
  </r>
  <r>
    <s v="4999-IEZLT"/>
    <s v="Male"/>
    <n v="45"/>
    <s v="No"/>
    <s v="No"/>
    <s v="No"/>
    <s v="No"/>
    <n v="0"/>
    <s v="United States"/>
    <s v="California"/>
    <s v="Susanville"/>
    <n v="96130"/>
    <n v="40.559176999999998"/>
    <n v="-120.61211299999999"/>
    <n v="19440"/>
    <s v="Q3"/>
    <s v="No"/>
    <n v="0"/>
    <x v="49"/>
    <s v="None"/>
    <s v="No"/>
    <n v="0"/>
    <s v="No"/>
    <x v="0"/>
    <s v="Cable"/>
    <n v="15"/>
    <s v="No"/>
    <s v="No"/>
    <s v="No"/>
    <s v="Yes"/>
    <s v="No"/>
    <s v="No"/>
    <s v="No"/>
    <s v="Yes"/>
    <x v="1"/>
    <s v="No"/>
    <x v="1"/>
    <n v="29.45"/>
    <n v="1983.15"/>
    <n v="0"/>
    <n v="0"/>
    <n v="0"/>
    <n v="1983.15"/>
    <n v="3"/>
    <s v="Stayed"/>
    <x v="1"/>
    <n v="55"/>
    <n v="5112"/>
    <m/>
    <m/>
    <x v="2"/>
  </r>
  <r>
    <s v="8883-ANODQ"/>
    <s v="Female"/>
    <n v="44"/>
    <s v="No"/>
    <s v="No"/>
    <s v="Yes"/>
    <s v="Yes"/>
    <n v="1"/>
    <s v="United States"/>
    <s v="California"/>
    <s v="Termo"/>
    <n v="96132"/>
    <n v="41.027281000000002"/>
    <n v="-120.669427"/>
    <n v="72"/>
    <s v="Q3"/>
    <s v="Yes"/>
    <n v="3"/>
    <x v="39"/>
    <s v="None"/>
    <s v="Yes"/>
    <n v="24.94"/>
    <s v="Yes"/>
    <x v="0"/>
    <s v="Fiber Optic"/>
    <n v="30"/>
    <s v="No"/>
    <s v="Yes"/>
    <s v="Yes"/>
    <s v="No"/>
    <s v="No"/>
    <s v="No"/>
    <s v="No"/>
    <s v="Yes"/>
    <x v="2"/>
    <s v="Yes"/>
    <x v="1"/>
    <n v="84.4"/>
    <n v="5746.75"/>
    <n v="0"/>
    <n v="0"/>
    <n v="1695.92"/>
    <n v="7442.67"/>
    <n v="5"/>
    <s v="Stayed"/>
    <x v="1"/>
    <n v="34"/>
    <n v="5045"/>
    <m/>
    <m/>
    <x v="2"/>
  </r>
  <r>
    <s v="2351-RRBUE"/>
    <s v="Female"/>
    <n v="20"/>
    <s v="Yes"/>
    <s v="No"/>
    <s v="Yes"/>
    <s v="No"/>
    <n v="0"/>
    <s v="United States"/>
    <s v="California"/>
    <s v="Tulelake"/>
    <n v="96134"/>
    <n v="41.813521000000001"/>
    <n v="-121.492666"/>
    <n v="2595"/>
    <s v="Q3"/>
    <s v="Yes"/>
    <n v="2"/>
    <x v="8"/>
    <s v="Offer E"/>
    <s v="Yes"/>
    <n v="41.64"/>
    <s v="No"/>
    <x v="1"/>
    <s v="None"/>
    <n v="0"/>
    <s v="No"/>
    <s v="No"/>
    <s v="No"/>
    <s v="No"/>
    <s v="No"/>
    <s v="No"/>
    <s v="No"/>
    <s v="No"/>
    <x v="1"/>
    <s v="No"/>
    <x v="2"/>
    <n v="20.65"/>
    <n v="134.05000000000001"/>
    <n v="0"/>
    <n v="0"/>
    <n v="291.48"/>
    <n v="425.53"/>
    <n v="4"/>
    <s v="Stayed"/>
    <x v="1"/>
    <n v="70"/>
    <n v="3575"/>
    <m/>
    <m/>
    <x v="1"/>
  </r>
  <r>
    <s v="5980-BDHPY"/>
    <s v="Male"/>
    <n v="48"/>
    <s v="No"/>
    <s v="No"/>
    <s v="Yes"/>
    <s v="No"/>
    <n v="0"/>
    <s v="United States"/>
    <s v="California"/>
    <s v="Wendel"/>
    <n v="96136"/>
    <n v="40.345948999999997"/>
    <n v="-120.081187"/>
    <n v="162"/>
    <s v="Q3"/>
    <s v="Yes"/>
    <n v="5"/>
    <x v="61"/>
    <s v="None"/>
    <s v="Yes"/>
    <n v="12.02"/>
    <s v="Yes"/>
    <x v="0"/>
    <s v="Cable"/>
    <n v="26"/>
    <s v="Yes"/>
    <s v="Yes"/>
    <s v="Yes"/>
    <s v="Yes"/>
    <s v="Yes"/>
    <s v="Yes"/>
    <s v="Yes"/>
    <s v="Yes"/>
    <x v="2"/>
    <s v="Yes"/>
    <x v="0"/>
    <n v="87.1"/>
    <n v="6230.1"/>
    <n v="0"/>
    <n v="0"/>
    <n v="865.43999999999903"/>
    <n v="7095.54"/>
    <n v="3"/>
    <s v="Stayed"/>
    <x v="1"/>
    <n v="76"/>
    <n v="5993"/>
    <m/>
    <m/>
    <x v="2"/>
  </r>
  <r>
    <s v="1498-DQNRX"/>
    <s v="Female"/>
    <n v="46"/>
    <s v="No"/>
    <s v="No"/>
    <s v="Yes"/>
    <s v="No"/>
    <n v="0"/>
    <s v="United States"/>
    <s v="California"/>
    <s v="Westwood"/>
    <n v="96137"/>
    <n v="40.271535"/>
    <n v="-121.01808699999999"/>
    <n v="4158"/>
    <s v="Q3"/>
    <s v="No"/>
    <n v="0"/>
    <x v="48"/>
    <s v="None"/>
    <s v="Yes"/>
    <n v="5.69"/>
    <s v="No"/>
    <x v="1"/>
    <s v="None"/>
    <n v="0"/>
    <s v="No"/>
    <s v="No"/>
    <s v="No"/>
    <s v="No"/>
    <s v="No"/>
    <s v="No"/>
    <s v="No"/>
    <s v="No"/>
    <x v="0"/>
    <s v="No"/>
    <x v="2"/>
    <n v="19.850000000000001"/>
    <n v="573.04999999999995"/>
    <n v="0"/>
    <n v="0"/>
    <n v="165.01"/>
    <n v="738.06"/>
    <n v="4"/>
    <s v="Stayed"/>
    <x v="1"/>
    <n v="59"/>
    <n v="2712"/>
    <m/>
    <m/>
    <x v="1"/>
  </r>
  <r>
    <s v="9469-WEJBT"/>
    <s v="Male"/>
    <n v="56"/>
    <s v="No"/>
    <s v="No"/>
    <s v="Yes"/>
    <s v="No"/>
    <n v="0"/>
    <s v="United States"/>
    <s v="California"/>
    <s v="Carnelian Bay"/>
    <n v="96140"/>
    <n v="39.227434000000002"/>
    <n v="-120.09180600000001"/>
    <n v="1943"/>
    <s v="Q3"/>
    <s v="Yes"/>
    <n v="4"/>
    <x v="4"/>
    <s v="None"/>
    <s v="Yes"/>
    <n v="6.99"/>
    <s v="No"/>
    <x v="0"/>
    <s v="Fiber Optic"/>
    <n v="22"/>
    <s v="No"/>
    <s v="No"/>
    <s v="Yes"/>
    <s v="Yes"/>
    <s v="No"/>
    <s v="Yes"/>
    <s v="Yes"/>
    <s v="No"/>
    <x v="0"/>
    <s v="Yes"/>
    <x v="0"/>
    <n v="90.35"/>
    <n v="3419.3"/>
    <n v="0"/>
    <n v="150"/>
    <n v="258.63"/>
    <n v="3827.93"/>
    <n v="3"/>
    <s v="Stayed"/>
    <x v="1"/>
    <n v="76"/>
    <n v="3347"/>
    <m/>
    <m/>
    <x v="1"/>
  </r>
  <r>
    <s v="2581-VKIRT"/>
    <s v="Female"/>
    <n v="57"/>
    <s v="No"/>
    <s v="No"/>
    <s v="Yes"/>
    <s v="No"/>
    <n v="0"/>
    <s v="United States"/>
    <s v="California"/>
    <s v="Kings Beach"/>
    <n v="96143"/>
    <n v="39.246653999999999"/>
    <n v="-120.029273"/>
    <n v="4806"/>
    <s v="Q3"/>
    <s v="Yes"/>
    <n v="6"/>
    <x v="53"/>
    <s v="None"/>
    <s v="Yes"/>
    <n v="14.49"/>
    <s v="Yes"/>
    <x v="0"/>
    <s v="Cable"/>
    <n v="25"/>
    <s v="Yes"/>
    <s v="Yes"/>
    <s v="No"/>
    <s v="Yes"/>
    <s v="No"/>
    <s v="No"/>
    <s v="No"/>
    <s v="Yes"/>
    <x v="1"/>
    <s v="No"/>
    <x v="2"/>
    <n v="65.5"/>
    <n v="3801.3"/>
    <n v="0"/>
    <n v="0"/>
    <n v="854.91"/>
    <n v="4656.21"/>
    <n v="3"/>
    <s v="Stayed"/>
    <x v="1"/>
    <n v="35"/>
    <n v="5631"/>
    <m/>
    <m/>
    <x v="2"/>
  </r>
  <r>
    <s v="2851-MMUTZ"/>
    <s v="Female"/>
    <n v="29"/>
    <s v="Yes"/>
    <s v="No"/>
    <s v="No"/>
    <s v="No"/>
    <n v="0"/>
    <s v="United States"/>
    <s v="California"/>
    <s v="Tahoe Vista"/>
    <n v="96148"/>
    <n v="39.241239999999998"/>
    <n v="-120.054765"/>
    <n v="678"/>
    <s v="Q3"/>
    <s v="No"/>
    <n v="0"/>
    <x v="5"/>
    <s v="None"/>
    <s v="Yes"/>
    <n v="1.31"/>
    <s v="No"/>
    <x v="0"/>
    <s v="Cable"/>
    <n v="53"/>
    <s v="No"/>
    <s v="Yes"/>
    <s v="No"/>
    <s v="Yes"/>
    <s v="No"/>
    <s v="No"/>
    <s v="No"/>
    <s v="Yes"/>
    <x v="0"/>
    <s v="Yes"/>
    <x v="2"/>
    <n v="56.15"/>
    <n v="1439.35"/>
    <n v="0"/>
    <n v="0"/>
    <n v="35.369999999999997"/>
    <n v="1474.71999999999"/>
    <n v="3"/>
    <s v="Stayed"/>
    <x v="1"/>
    <n v="69"/>
    <n v="3056"/>
    <m/>
    <m/>
    <x v="1"/>
  </r>
  <r>
    <s v="3307-TLCUD"/>
    <s v="Male"/>
    <n v="36"/>
    <s v="No"/>
    <s v="No"/>
    <s v="Yes"/>
    <s v="No"/>
    <n v="0"/>
    <s v="United States"/>
    <s v="California"/>
    <s v="Los Angeles"/>
    <n v="90001"/>
    <n v="33.973616"/>
    <n v="-118.24902"/>
    <n v="54492"/>
    <s v="Q3"/>
    <s v="Yes"/>
    <n v="1"/>
    <x v="37"/>
    <s v="None"/>
    <s v="No"/>
    <n v="0"/>
    <s v="No"/>
    <x v="0"/>
    <s v="Cable"/>
    <n v="10"/>
    <s v="Yes"/>
    <s v="No"/>
    <s v="Yes"/>
    <s v="No"/>
    <s v="No"/>
    <s v="No"/>
    <s v="No"/>
    <s v="Yes"/>
    <x v="0"/>
    <s v="No"/>
    <x v="2"/>
    <n v="34.4"/>
    <n v="592.75"/>
    <n v="0"/>
    <n v="0"/>
    <n v="0"/>
    <n v="592.75"/>
    <n v="3"/>
    <s v="Stayed"/>
    <x v="1"/>
    <n v="45"/>
    <n v="4207"/>
    <m/>
    <m/>
    <x v="1"/>
  </r>
  <r>
    <s v="6625-FLENO"/>
    <s v="Male"/>
    <n v="31"/>
    <s v="No"/>
    <s v="No"/>
    <s v="Yes"/>
    <s v="No"/>
    <n v="0"/>
    <s v="United States"/>
    <s v="California"/>
    <s v="Los Angeles"/>
    <n v="90002"/>
    <n v="33.949255000000001"/>
    <n v="-118.246978"/>
    <n v="44586"/>
    <s v="Q3"/>
    <s v="Yes"/>
    <n v="9"/>
    <x v="6"/>
    <s v="None"/>
    <s v="Yes"/>
    <n v="18.68"/>
    <s v="No"/>
    <x v="1"/>
    <s v="None"/>
    <n v="0"/>
    <s v="No"/>
    <s v="No"/>
    <s v="No"/>
    <s v="No"/>
    <s v="No"/>
    <s v="No"/>
    <s v="No"/>
    <s v="No"/>
    <x v="2"/>
    <s v="No"/>
    <x v="1"/>
    <n v="20.75"/>
    <n v="1185.95"/>
    <n v="0"/>
    <n v="0"/>
    <n v="1083.44"/>
    <n v="2269.39"/>
    <n v="5"/>
    <s v="Stayed"/>
    <x v="1"/>
    <n v="20"/>
    <n v="4927"/>
    <m/>
    <m/>
    <x v="2"/>
  </r>
  <r>
    <s v="2967-MXRAV"/>
    <s v="Male"/>
    <n v="29"/>
    <s v="Yes"/>
    <s v="No"/>
    <s v="Yes"/>
    <s v="No"/>
    <n v="0"/>
    <s v="United States"/>
    <s v="California"/>
    <s v="Los Angeles"/>
    <n v="90003"/>
    <n v="33.964131000000002"/>
    <n v="-118.272783"/>
    <n v="58198"/>
    <s v="Q3"/>
    <s v="Yes"/>
    <n v="9"/>
    <x v="0"/>
    <s v="None"/>
    <s v="Yes"/>
    <n v="43.57"/>
    <s v="No"/>
    <x v="1"/>
    <s v="None"/>
    <n v="0"/>
    <s v="No"/>
    <s v="No"/>
    <s v="No"/>
    <s v="No"/>
    <s v="No"/>
    <s v="No"/>
    <s v="No"/>
    <s v="No"/>
    <x v="1"/>
    <s v="No"/>
    <x v="2"/>
    <n v="18.8"/>
    <n v="18.8"/>
    <n v="0"/>
    <n v="0"/>
    <n v="43.57"/>
    <n v="62.37"/>
    <n v="3"/>
    <s v="Joined"/>
    <x v="1"/>
    <n v="51"/>
    <n v="5160"/>
    <m/>
    <m/>
    <x v="1"/>
  </r>
  <r>
    <s v="8189-HBVRW"/>
    <s v="Female"/>
    <n v="50"/>
    <s v="No"/>
    <s v="No"/>
    <s v="No"/>
    <s v="No"/>
    <n v="0"/>
    <s v="United States"/>
    <s v="California"/>
    <s v="Los Angeles"/>
    <n v="90005"/>
    <n v="34.059280999999999"/>
    <n v="-118.30741999999999"/>
    <n v="43019"/>
    <s v="Q3"/>
    <s v="No"/>
    <n v="0"/>
    <x v="56"/>
    <s v="None"/>
    <s v="Yes"/>
    <n v="2.5099999999999998"/>
    <s v="Yes"/>
    <x v="0"/>
    <s v="Fiber Optic"/>
    <n v="19"/>
    <s v="Yes"/>
    <s v="Yes"/>
    <s v="Yes"/>
    <s v="No"/>
    <s v="No"/>
    <s v="No"/>
    <s v="No"/>
    <s v="No"/>
    <x v="0"/>
    <s v="No"/>
    <x v="0"/>
    <n v="90.8"/>
    <n v="4921.2"/>
    <n v="0"/>
    <n v="60"/>
    <n v="133.03"/>
    <n v="5114.2299999999996"/>
    <n v="3"/>
    <s v="Stayed"/>
    <x v="1"/>
    <n v="20"/>
    <n v="5249"/>
    <m/>
    <m/>
    <x v="1"/>
  </r>
  <r>
    <s v="4163-KIUHY"/>
    <s v="Male"/>
    <n v="21"/>
    <s v="Yes"/>
    <s v="No"/>
    <s v="No"/>
    <s v="No"/>
    <n v="0"/>
    <s v="United States"/>
    <s v="California"/>
    <s v="Los Angeles"/>
    <n v="90006"/>
    <n v="34.048012999999997"/>
    <n v="-118.293953"/>
    <n v="62784"/>
    <s v="Q3"/>
    <s v="No"/>
    <n v="0"/>
    <x v="32"/>
    <s v="None"/>
    <s v="Yes"/>
    <n v="39.840000000000003"/>
    <s v="Yes"/>
    <x v="1"/>
    <s v="None"/>
    <n v="0"/>
    <s v="No"/>
    <s v="No"/>
    <s v="No"/>
    <s v="No"/>
    <s v="No"/>
    <s v="No"/>
    <s v="No"/>
    <s v="No"/>
    <x v="0"/>
    <s v="Yes"/>
    <x v="0"/>
    <n v="25.6"/>
    <n v="901.25"/>
    <n v="0"/>
    <n v="0"/>
    <n v="1394.4"/>
    <n v="2295.65"/>
    <n v="4"/>
    <s v="Stayed"/>
    <x v="1"/>
    <n v="56"/>
    <n v="2980"/>
    <m/>
    <m/>
    <x v="1"/>
  </r>
  <r>
    <s v="3500-NSDOA"/>
    <s v="Male"/>
    <n v="35"/>
    <s v="No"/>
    <s v="No"/>
    <s v="Yes"/>
    <s v="No"/>
    <n v="0"/>
    <s v="United States"/>
    <s v="California"/>
    <s v="Los Angeles"/>
    <n v="90008"/>
    <n v="34.008293000000002"/>
    <n v="-118.346766"/>
    <n v="30852"/>
    <s v="Q3"/>
    <s v="Yes"/>
    <n v="1"/>
    <x v="39"/>
    <s v="None"/>
    <s v="Yes"/>
    <n v="11.12"/>
    <s v="Yes"/>
    <x v="0"/>
    <s v="Cable"/>
    <n v="10"/>
    <s v="No"/>
    <s v="Yes"/>
    <s v="No"/>
    <s v="Yes"/>
    <s v="No"/>
    <s v="Yes"/>
    <s v="Yes"/>
    <s v="Yes"/>
    <x v="2"/>
    <s v="No"/>
    <x v="1"/>
    <n v="70.8"/>
    <n v="4859.95"/>
    <n v="0"/>
    <n v="0"/>
    <n v="756.16"/>
    <n v="5616.11"/>
    <n v="4"/>
    <s v="Stayed"/>
    <x v="1"/>
    <n v="61"/>
    <n v="5540"/>
    <m/>
    <m/>
    <x v="2"/>
  </r>
  <r>
    <s v="1171-TYKUR"/>
    <s v="Male"/>
    <n v="20"/>
    <s v="Yes"/>
    <s v="No"/>
    <s v="Yes"/>
    <s v="No"/>
    <n v="0"/>
    <s v="United States"/>
    <s v="California"/>
    <s v="Los Angeles"/>
    <n v="90010"/>
    <n v="34.062125000000002"/>
    <n v="-118.315709"/>
    <n v="1957"/>
    <s v="Q3"/>
    <s v="Yes"/>
    <n v="1"/>
    <x v="58"/>
    <s v="None"/>
    <s v="Yes"/>
    <n v="10.07"/>
    <s v="Yes"/>
    <x v="1"/>
    <s v="None"/>
    <n v="0"/>
    <s v="No"/>
    <s v="No"/>
    <s v="No"/>
    <s v="No"/>
    <s v="No"/>
    <s v="No"/>
    <s v="No"/>
    <s v="No"/>
    <x v="0"/>
    <s v="No"/>
    <x v="0"/>
    <n v="25.4"/>
    <n v="1139.2"/>
    <n v="0"/>
    <n v="0"/>
    <n v="473.29"/>
    <n v="1612.49"/>
    <n v="3"/>
    <s v="Stayed"/>
    <x v="1"/>
    <n v="33"/>
    <n v="3159"/>
    <m/>
    <m/>
    <x v="1"/>
  </r>
  <r>
    <s v="1219-NNDDO"/>
    <s v="Female"/>
    <n v="51"/>
    <s v="No"/>
    <s v="No"/>
    <s v="No"/>
    <s v="No"/>
    <n v="0"/>
    <s v="United States"/>
    <s v="California"/>
    <s v="Los Angeles"/>
    <n v="90015"/>
    <n v="34.039223999999997"/>
    <n v="-118.266293"/>
    <n v="15140"/>
    <s v="Q3"/>
    <s v="No"/>
    <n v="0"/>
    <x v="30"/>
    <s v="Offer E"/>
    <s v="Yes"/>
    <n v="42.41"/>
    <s v="Yes"/>
    <x v="0"/>
    <s v="Fiber Optic"/>
    <n v="8"/>
    <s v="No"/>
    <s v="No"/>
    <s v="No"/>
    <s v="No"/>
    <s v="No"/>
    <s v="No"/>
    <s v="No"/>
    <s v="Yes"/>
    <x v="0"/>
    <s v="Yes"/>
    <x v="0"/>
    <n v="76.849999999999994"/>
    <n v="663.55"/>
    <n v="0"/>
    <n v="0"/>
    <n v="381.68999999999897"/>
    <n v="1045.23999999999"/>
    <n v="5"/>
    <s v="Stayed"/>
    <x v="1"/>
    <n v="38"/>
    <n v="4834"/>
    <m/>
    <m/>
    <x v="1"/>
  </r>
  <r>
    <s v="8388-DMKAE"/>
    <s v="Female"/>
    <n v="41"/>
    <s v="No"/>
    <s v="No"/>
    <s v="No"/>
    <s v="No"/>
    <n v="0"/>
    <s v="United States"/>
    <s v="California"/>
    <s v="Los Angeles"/>
    <n v="90016"/>
    <n v="34.028331000000001"/>
    <n v="-118.354338"/>
    <n v="46984"/>
    <s v="Q3"/>
    <s v="No"/>
    <n v="0"/>
    <x v="1"/>
    <s v="Offer E"/>
    <s v="Yes"/>
    <n v="15.86"/>
    <s v="No"/>
    <x v="1"/>
    <s v="None"/>
    <n v="0"/>
    <s v="No"/>
    <s v="No"/>
    <s v="No"/>
    <s v="No"/>
    <s v="No"/>
    <s v="No"/>
    <s v="No"/>
    <s v="No"/>
    <x v="2"/>
    <s v="No"/>
    <x v="2"/>
    <n v="20.25"/>
    <n v="174.65"/>
    <n v="0"/>
    <n v="0"/>
    <n v="126.88"/>
    <n v="301.52999999999997"/>
    <n v="5"/>
    <s v="Stayed"/>
    <x v="1"/>
    <n v="37"/>
    <n v="2653"/>
    <m/>
    <m/>
    <x v="1"/>
  </r>
  <r>
    <s v="4403-BWPAY"/>
    <s v="Male"/>
    <n v="40"/>
    <s v="No"/>
    <s v="No"/>
    <s v="No"/>
    <s v="No"/>
    <n v="0"/>
    <s v="United States"/>
    <s v="California"/>
    <s v="Los Angeles"/>
    <n v="90017"/>
    <n v="34.052841999999998"/>
    <n v="-118.264495"/>
    <n v="20692"/>
    <s v="Q3"/>
    <s v="No"/>
    <n v="0"/>
    <x v="35"/>
    <s v="None"/>
    <s v="Yes"/>
    <n v="33.5"/>
    <s v="Yes"/>
    <x v="1"/>
    <s v="None"/>
    <n v="0"/>
    <s v="No"/>
    <s v="No"/>
    <s v="No"/>
    <s v="No"/>
    <s v="No"/>
    <s v="No"/>
    <s v="No"/>
    <s v="No"/>
    <x v="1"/>
    <s v="Yes"/>
    <x v="1"/>
    <n v="24.8"/>
    <n v="321.7"/>
    <n v="0"/>
    <n v="0"/>
    <n v="469"/>
    <n v="790.7"/>
    <n v="4"/>
    <s v="Stayed"/>
    <x v="1"/>
    <n v="22"/>
    <n v="4527"/>
    <m/>
    <m/>
    <x v="2"/>
  </r>
  <r>
    <s v="9659-QEQSY"/>
    <s v="Female"/>
    <n v="26"/>
    <s v="Yes"/>
    <s v="No"/>
    <s v="No"/>
    <s v="No"/>
    <n v="0"/>
    <s v="United States"/>
    <s v="California"/>
    <s v="Los Angeles"/>
    <n v="90018"/>
    <n v="34.028734999999998"/>
    <n v="-118.31723599999999"/>
    <n v="47143"/>
    <s v="Q3"/>
    <s v="No"/>
    <n v="0"/>
    <x v="55"/>
    <s v="None"/>
    <s v="Yes"/>
    <n v="33.729999999999997"/>
    <s v="Yes"/>
    <x v="0"/>
    <s v="Fiber Optic"/>
    <n v="30"/>
    <s v="Yes"/>
    <s v="Yes"/>
    <s v="Yes"/>
    <s v="Yes"/>
    <s v="Yes"/>
    <s v="Yes"/>
    <s v="Yes"/>
    <s v="Yes"/>
    <x v="0"/>
    <s v="Yes"/>
    <x v="0"/>
    <n v="115.65"/>
    <n v="5125.5"/>
    <n v="0"/>
    <n v="0"/>
    <n v="1517.85"/>
    <n v="6643.35"/>
    <n v="3"/>
    <s v="Stayed"/>
    <x v="1"/>
    <n v="75"/>
    <n v="3974"/>
    <m/>
    <m/>
    <x v="1"/>
  </r>
  <r>
    <s v="5405-ZMYXQ"/>
    <s v="Female"/>
    <n v="21"/>
    <s v="Yes"/>
    <s v="No"/>
    <s v="No"/>
    <s v="No"/>
    <n v="0"/>
    <s v="United States"/>
    <s v="California"/>
    <s v="Los Angeles"/>
    <n v="90019"/>
    <n v="34.049841000000001"/>
    <n v="-118.33846"/>
    <n v="67520"/>
    <s v="Q3"/>
    <s v="No"/>
    <n v="0"/>
    <x v="1"/>
    <s v="Offer E"/>
    <s v="Yes"/>
    <n v="1.28"/>
    <s v="Yes"/>
    <x v="0"/>
    <s v="Fiber Optic"/>
    <n v="42"/>
    <s v="No"/>
    <s v="No"/>
    <s v="No"/>
    <s v="No"/>
    <s v="No"/>
    <s v="No"/>
    <s v="No"/>
    <s v="Yes"/>
    <x v="0"/>
    <s v="Yes"/>
    <x v="1"/>
    <n v="74.599999999999994"/>
    <n v="548.9"/>
    <n v="0"/>
    <n v="0"/>
    <n v="10.24"/>
    <n v="559.14"/>
    <n v="5"/>
    <s v="Stayed"/>
    <x v="1"/>
    <n v="57"/>
    <n v="2142"/>
    <m/>
    <m/>
    <x v="1"/>
  </r>
  <r>
    <s v="1442-OKRJE"/>
    <s v="Male"/>
    <n v="40"/>
    <s v="No"/>
    <s v="No"/>
    <s v="Yes"/>
    <s v="Yes"/>
    <n v="2"/>
    <s v="United States"/>
    <s v="California"/>
    <s v="Los Angeles"/>
    <n v="90021"/>
    <n v="34.029043000000001"/>
    <n v="-118.239504"/>
    <n v="3012"/>
    <s v="Q3"/>
    <s v="Yes"/>
    <n v="7"/>
    <x v="49"/>
    <s v="None"/>
    <s v="Yes"/>
    <n v="39.450000000000003"/>
    <s v="No"/>
    <x v="0"/>
    <s v="Fiber Optic"/>
    <n v="19"/>
    <s v="Yes"/>
    <s v="Yes"/>
    <s v="Yes"/>
    <s v="No"/>
    <s v="Yes"/>
    <s v="Yes"/>
    <s v="Yes"/>
    <s v="Yes"/>
    <x v="1"/>
    <s v="Yes"/>
    <x v="0"/>
    <n v="103.15"/>
    <n v="7031.3"/>
    <n v="0"/>
    <n v="0"/>
    <n v="2603.6999999999998"/>
    <n v="9635"/>
    <n v="4"/>
    <s v="Stayed"/>
    <x v="1"/>
    <n v="80"/>
    <n v="4663"/>
    <m/>
    <m/>
    <x v="2"/>
  </r>
  <r>
    <s v="4737-AQCPU"/>
    <s v="Male"/>
    <n v="39"/>
    <s v="No"/>
    <s v="No"/>
    <s v="Yes"/>
    <s v="No"/>
    <n v="0"/>
    <s v="United States"/>
    <s v="California"/>
    <s v="Los Angeles"/>
    <n v="90022"/>
    <n v="34.023809999999997"/>
    <n v="-118.156582"/>
    <n v="68701"/>
    <s v="Q3"/>
    <s v="Yes"/>
    <n v="5"/>
    <x v="61"/>
    <s v="None"/>
    <s v="Yes"/>
    <n v="42.55"/>
    <s v="Yes"/>
    <x v="0"/>
    <s v="DSL"/>
    <n v="18"/>
    <s v="Yes"/>
    <s v="Yes"/>
    <s v="Yes"/>
    <s v="Yes"/>
    <s v="No"/>
    <s v="No"/>
    <s v="No"/>
    <s v="Yes"/>
    <x v="2"/>
    <s v="No"/>
    <x v="1"/>
    <n v="72.099999999999994"/>
    <n v="5016.6499999999996"/>
    <n v="0"/>
    <n v="0"/>
    <n v="3063.6"/>
    <n v="8080.25"/>
    <n v="3"/>
    <s v="Stayed"/>
    <x v="1"/>
    <n v="42"/>
    <n v="4658"/>
    <m/>
    <m/>
    <x v="2"/>
  </r>
  <r>
    <s v="2808-CHTDM"/>
    <s v="Female"/>
    <n v="47"/>
    <s v="No"/>
    <s v="No"/>
    <s v="Yes"/>
    <s v="Yes"/>
    <n v="2"/>
    <s v="United States"/>
    <s v="California"/>
    <s v="Los Angeles"/>
    <n v="90024"/>
    <n v="34.066302999999998"/>
    <n v="-118.435479"/>
    <n v="44150"/>
    <s v="Q3"/>
    <s v="Yes"/>
    <n v="4"/>
    <x v="43"/>
    <s v="None"/>
    <s v="Yes"/>
    <n v="35.86"/>
    <s v="Yes"/>
    <x v="1"/>
    <s v="None"/>
    <n v="0"/>
    <s v="No"/>
    <s v="No"/>
    <s v="No"/>
    <s v="No"/>
    <s v="No"/>
    <s v="No"/>
    <s v="No"/>
    <s v="No"/>
    <x v="2"/>
    <s v="No"/>
    <x v="2"/>
    <n v="25.1"/>
    <n v="611.45000000000005"/>
    <n v="0"/>
    <n v="0"/>
    <n v="824.78"/>
    <n v="1436.23"/>
    <n v="5"/>
    <s v="Stayed"/>
    <x v="1"/>
    <n v="67"/>
    <n v="2267"/>
    <m/>
    <m/>
    <x v="2"/>
  </r>
  <r>
    <s v="0793-TWELN"/>
    <s v="Female"/>
    <n v="27"/>
    <s v="Yes"/>
    <s v="No"/>
    <s v="No"/>
    <s v="No"/>
    <n v="0"/>
    <s v="United States"/>
    <s v="California"/>
    <s v="Los Angeles"/>
    <n v="90026"/>
    <n v="34.078991000000002"/>
    <n v="-118.26380399999999"/>
    <n v="73686"/>
    <s v="Q3"/>
    <s v="No"/>
    <n v="0"/>
    <x v="14"/>
    <s v="Offer E"/>
    <s v="Yes"/>
    <n v="6.5"/>
    <s v="Yes"/>
    <x v="0"/>
    <s v="Fiber Optic"/>
    <n v="73"/>
    <s v="Yes"/>
    <s v="No"/>
    <s v="No"/>
    <s v="No"/>
    <s v="No"/>
    <s v="No"/>
    <s v="No"/>
    <s v="Yes"/>
    <x v="0"/>
    <s v="Yes"/>
    <x v="0"/>
    <n v="80.150000000000006"/>
    <n v="319.85000000000002"/>
    <n v="0"/>
    <n v="0"/>
    <n v="26"/>
    <n v="345.85"/>
    <n v="3"/>
    <s v="Stayed"/>
    <x v="1"/>
    <n v="62"/>
    <n v="2841"/>
    <m/>
    <m/>
    <x v="0"/>
  </r>
  <r>
    <s v="3283-WCWXT"/>
    <s v="Male"/>
    <n v="58"/>
    <s v="No"/>
    <s v="No"/>
    <s v="Yes"/>
    <s v="Yes"/>
    <n v="3"/>
    <s v="United States"/>
    <s v="California"/>
    <s v="Los Angeles"/>
    <n v="90027"/>
    <n v="34.127194000000003"/>
    <n v="-118.295647"/>
    <n v="48727"/>
    <s v="Q3"/>
    <s v="Yes"/>
    <n v="8"/>
    <x v="63"/>
    <s v="Offer E"/>
    <s v="Yes"/>
    <n v="31.73"/>
    <s v="Yes"/>
    <x v="1"/>
    <s v="None"/>
    <n v="0"/>
    <s v="No"/>
    <s v="No"/>
    <s v="No"/>
    <s v="No"/>
    <s v="No"/>
    <s v="No"/>
    <s v="No"/>
    <s v="No"/>
    <x v="2"/>
    <s v="No"/>
    <x v="2"/>
    <n v="25.4"/>
    <n v="153.30000000000001"/>
    <n v="0"/>
    <n v="0"/>
    <n v="190.38"/>
    <n v="343.68"/>
    <n v="3"/>
    <s v="Stayed"/>
    <x v="1"/>
    <n v="52"/>
    <n v="2882"/>
    <m/>
    <m/>
    <x v="1"/>
  </r>
  <r>
    <s v="5451-MHQOF"/>
    <s v="Male"/>
    <n v="64"/>
    <s v="No"/>
    <s v="No"/>
    <s v="Yes"/>
    <s v="No"/>
    <n v="0"/>
    <s v="United States"/>
    <s v="California"/>
    <s v="Los Angeles"/>
    <n v="90031"/>
    <n v="34.085807000000003"/>
    <n v="-118.20661699999999"/>
    <n v="38415"/>
    <s v="Q3"/>
    <s v="Yes"/>
    <n v="7"/>
    <x v="25"/>
    <s v="None"/>
    <s v="Yes"/>
    <n v="32.93"/>
    <s v="Yes"/>
    <x v="1"/>
    <s v="None"/>
    <n v="0"/>
    <s v="No"/>
    <s v="No"/>
    <s v="No"/>
    <s v="No"/>
    <s v="No"/>
    <s v="No"/>
    <s v="No"/>
    <s v="No"/>
    <x v="1"/>
    <s v="Yes"/>
    <x v="2"/>
    <n v="24.45"/>
    <n v="1431.65"/>
    <n v="0"/>
    <n v="0"/>
    <n v="1844.08"/>
    <n v="3275.73"/>
    <n v="3"/>
    <s v="Stayed"/>
    <x v="1"/>
    <n v="78"/>
    <n v="5623"/>
    <m/>
    <m/>
    <x v="2"/>
  </r>
  <r>
    <s v="4836-WNFNO"/>
    <s v="Female"/>
    <n v="56"/>
    <s v="No"/>
    <s v="No"/>
    <s v="Yes"/>
    <s v="No"/>
    <n v="0"/>
    <s v="United States"/>
    <s v="California"/>
    <s v="Los Angeles"/>
    <n v="90032"/>
    <n v="34.078820999999998"/>
    <n v="-118.177576"/>
    <n v="46960"/>
    <s v="Q3"/>
    <s v="Yes"/>
    <n v="7"/>
    <x v="61"/>
    <s v="None"/>
    <s v="Yes"/>
    <n v="39.979999999999997"/>
    <s v="Yes"/>
    <x v="1"/>
    <s v="None"/>
    <n v="0"/>
    <s v="No"/>
    <s v="No"/>
    <s v="No"/>
    <s v="No"/>
    <s v="No"/>
    <s v="No"/>
    <s v="No"/>
    <s v="No"/>
    <x v="2"/>
    <s v="No"/>
    <x v="1"/>
    <n v="25"/>
    <n v="1849.2"/>
    <n v="0"/>
    <n v="0"/>
    <n v="2878.56"/>
    <n v="4727.76"/>
    <n v="4"/>
    <s v="Stayed"/>
    <x v="1"/>
    <n v="35"/>
    <n v="6126"/>
    <m/>
    <m/>
    <x v="2"/>
  </r>
  <r>
    <s v="9225-BZLNZ"/>
    <s v="Male"/>
    <n v="64"/>
    <s v="No"/>
    <s v="No"/>
    <s v="Yes"/>
    <s v="No"/>
    <n v="0"/>
    <s v="United States"/>
    <s v="California"/>
    <s v="Los Angeles"/>
    <n v="90033"/>
    <n v="34.050198000000002"/>
    <n v="-118.21094600000001"/>
    <n v="49431"/>
    <s v="Q3"/>
    <s v="Yes"/>
    <n v="9"/>
    <x v="61"/>
    <s v="None"/>
    <s v="Yes"/>
    <n v="16.579999999999998"/>
    <s v="Yes"/>
    <x v="0"/>
    <s v="DSL"/>
    <n v="30"/>
    <s v="Yes"/>
    <s v="Yes"/>
    <s v="Yes"/>
    <s v="No"/>
    <s v="Yes"/>
    <s v="Yes"/>
    <s v="Yes"/>
    <s v="Yes"/>
    <x v="2"/>
    <s v="Yes"/>
    <x v="0"/>
    <n v="85.25"/>
    <n v="6083.1"/>
    <n v="0"/>
    <n v="0"/>
    <n v="1193.75999999999"/>
    <n v="7276.86"/>
    <n v="3"/>
    <s v="Stayed"/>
    <x v="1"/>
    <n v="52"/>
    <n v="6275"/>
    <m/>
    <m/>
    <x v="2"/>
  </r>
  <r>
    <s v="0354-VXMJC"/>
    <s v="Male"/>
    <n v="60"/>
    <s v="No"/>
    <s v="No"/>
    <s v="Yes"/>
    <s v="Yes"/>
    <n v="3"/>
    <s v="United States"/>
    <s v="California"/>
    <s v="Los Angeles"/>
    <n v="90034"/>
    <n v="34.030577999999998"/>
    <n v="-118.399613"/>
    <n v="58218"/>
    <s v="Q3"/>
    <s v="Yes"/>
    <n v="10"/>
    <x v="43"/>
    <s v="None"/>
    <s v="Yes"/>
    <n v="34.04"/>
    <s v="No"/>
    <x v="1"/>
    <s v="None"/>
    <n v="0"/>
    <s v="No"/>
    <s v="No"/>
    <s v="No"/>
    <s v="No"/>
    <s v="No"/>
    <s v="No"/>
    <s v="No"/>
    <s v="No"/>
    <x v="2"/>
    <s v="No"/>
    <x v="1"/>
    <n v="19.600000000000001"/>
    <n v="426.65"/>
    <n v="0"/>
    <n v="0"/>
    <n v="782.92"/>
    <n v="1209.57"/>
    <n v="5"/>
    <s v="Stayed"/>
    <x v="1"/>
    <n v="35"/>
    <n v="4617"/>
    <m/>
    <m/>
    <x v="2"/>
  </r>
  <r>
    <s v="4422-QVIJA"/>
    <s v="Female"/>
    <n v="52"/>
    <s v="No"/>
    <s v="No"/>
    <s v="No"/>
    <s v="Yes"/>
    <n v="1"/>
    <s v="United States"/>
    <s v="California"/>
    <s v="Los Angeles"/>
    <n v="90035"/>
    <n v="34.051808999999999"/>
    <n v="-118.383843"/>
    <n v="27799"/>
    <s v="Q3"/>
    <s v="No"/>
    <n v="0"/>
    <x v="32"/>
    <s v="None"/>
    <s v="Yes"/>
    <n v="38.82"/>
    <s v="Yes"/>
    <x v="0"/>
    <s v="DSL"/>
    <n v="19"/>
    <s v="No"/>
    <s v="No"/>
    <s v="No"/>
    <s v="No"/>
    <s v="No"/>
    <s v="No"/>
    <s v="No"/>
    <s v="No"/>
    <x v="0"/>
    <s v="No"/>
    <x v="2"/>
    <n v="50.15"/>
    <n v="1655.35"/>
    <n v="0"/>
    <n v="130"/>
    <n v="1358.7"/>
    <n v="3144.05"/>
    <n v="3"/>
    <s v="Stayed"/>
    <x v="1"/>
    <n v="74"/>
    <n v="5879"/>
    <m/>
    <m/>
    <x v="1"/>
  </r>
  <r>
    <s v="8332-OSJDW"/>
    <s v="Male"/>
    <n v="54"/>
    <s v="No"/>
    <s v="No"/>
    <s v="Yes"/>
    <s v="No"/>
    <n v="0"/>
    <s v="United States"/>
    <s v="California"/>
    <s v="Los Angeles"/>
    <n v="90038"/>
    <n v="34.088017000000001"/>
    <n v="-118.327168"/>
    <n v="32562"/>
    <s v="Q3"/>
    <s v="Yes"/>
    <n v="5"/>
    <x v="36"/>
    <s v="None"/>
    <s v="Yes"/>
    <n v="45.15"/>
    <s v="Yes"/>
    <x v="1"/>
    <s v="None"/>
    <n v="0"/>
    <s v="No"/>
    <s v="No"/>
    <s v="No"/>
    <s v="No"/>
    <s v="No"/>
    <s v="No"/>
    <s v="No"/>
    <s v="No"/>
    <x v="1"/>
    <s v="No"/>
    <x v="2"/>
    <n v="26.4"/>
    <n v="314.95"/>
    <n v="0"/>
    <n v="0"/>
    <n v="541.79999999999995"/>
    <n v="856.75"/>
    <n v="4"/>
    <s v="Stayed"/>
    <x v="1"/>
    <n v="65"/>
    <n v="3277"/>
    <m/>
    <m/>
    <x v="2"/>
  </r>
  <r>
    <s v="4735-BJKOU"/>
    <s v="Female"/>
    <n v="33"/>
    <s v="No"/>
    <s v="No"/>
    <s v="No"/>
    <s v="No"/>
    <n v="0"/>
    <s v="United States"/>
    <s v="California"/>
    <s v="Los Angeles"/>
    <n v="90039"/>
    <n v="34.110844999999998"/>
    <n v="-118.259595"/>
    <n v="29310"/>
    <s v="Q3"/>
    <s v="No"/>
    <n v="0"/>
    <x v="51"/>
    <s v="None"/>
    <s v="Yes"/>
    <n v="8.36"/>
    <s v="No"/>
    <x v="1"/>
    <s v="None"/>
    <n v="0"/>
    <s v="No"/>
    <s v="No"/>
    <s v="No"/>
    <s v="No"/>
    <s v="No"/>
    <s v="No"/>
    <s v="No"/>
    <s v="No"/>
    <x v="2"/>
    <s v="No"/>
    <x v="2"/>
    <n v="20.149999999999999"/>
    <n v="804.85"/>
    <n v="0"/>
    <n v="0"/>
    <n v="334.4"/>
    <n v="1139.25"/>
    <n v="5"/>
    <s v="Stayed"/>
    <x v="1"/>
    <n v="64"/>
    <n v="3915"/>
    <m/>
    <m/>
    <x v="2"/>
  </r>
  <r>
    <s v="0274-JKUJR"/>
    <s v="Male"/>
    <n v="21"/>
    <s v="Yes"/>
    <s v="No"/>
    <s v="Yes"/>
    <s v="Yes"/>
    <n v="2"/>
    <s v="United States"/>
    <s v="California"/>
    <s v="Los Angeles"/>
    <n v="90040"/>
    <n v="33.994523999999998"/>
    <n v="-118.149953"/>
    <n v="9805"/>
    <s v="Q3"/>
    <s v="Yes"/>
    <n v="9"/>
    <x v="8"/>
    <s v="Offer E"/>
    <s v="No"/>
    <n v="0"/>
    <s v="No"/>
    <x v="0"/>
    <s v="Cable"/>
    <n v="47"/>
    <s v="Yes"/>
    <s v="Yes"/>
    <s v="Yes"/>
    <s v="No"/>
    <s v="Yes"/>
    <s v="Yes"/>
    <s v="Yes"/>
    <s v="Yes"/>
    <x v="0"/>
    <s v="No"/>
    <x v="1"/>
    <n v="58.85"/>
    <n v="465.7"/>
    <n v="0"/>
    <n v="0"/>
    <n v="0"/>
    <n v="465.7"/>
    <n v="3"/>
    <s v="Stayed"/>
    <x v="1"/>
    <n v="76"/>
    <n v="3332"/>
    <m/>
    <m/>
    <x v="1"/>
  </r>
  <r>
    <s v="5740-YHGTW"/>
    <s v="Male"/>
    <n v="62"/>
    <s v="No"/>
    <s v="No"/>
    <s v="Yes"/>
    <s v="Yes"/>
    <n v="3"/>
    <s v="United States"/>
    <s v="California"/>
    <s v="Los Angeles"/>
    <n v="90041"/>
    <n v="34.137411999999998"/>
    <n v="-118.207607"/>
    <n v="27866"/>
    <s v="Q3"/>
    <s v="Yes"/>
    <n v="8"/>
    <x v="57"/>
    <s v="None"/>
    <s v="Yes"/>
    <n v="32.380000000000003"/>
    <s v="Yes"/>
    <x v="0"/>
    <s v="Fiber Optic"/>
    <n v="53"/>
    <s v="Yes"/>
    <s v="Yes"/>
    <s v="No"/>
    <s v="No"/>
    <s v="Yes"/>
    <s v="No"/>
    <s v="No"/>
    <s v="Yes"/>
    <x v="0"/>
    <s v="Yes"/>
    <x v="1"/>
    <n v="97.55"/>
    <n v="6669.05"/>
    <n v="0"/>
    <n v="0"/>
    <n v="2266.6"/>
    <n v="8935.65"/>
    <n v="4"/>
    <s v="Stayed"/>
    <x v="1"/>
    <n v="49"/>
    <n v="4551"/>
    <m/>
    <m/>
    <x v="1"/>
  </r>
  <r>
    <s v="8917-SZTTJ"/>
    <s v="Male"/>
    <n v="31"/>
    <s v="No"/>
    <s v="No"/>
    <s v="Yes"/>
    <s v="Yes"/>
    <n v="1"/>
    <s v="United States"/>
    <s v="California"/>
    <s v="Los Angeles"/>
    <n v="90042"/>
    <n v="34.115720000000003"/>
    <n v="-118.19275399999999"/>
    <n v="64672"/>
    <s v="Q3"/>
    <s v="Yes"/>
    <n v="7"/>
    <x v="68"/>
    <s v="None"/>
    <s v="Yes"/>
    <n v="21.98"/>
    <s v="No"/>
    <x v="1"/>
    <s v="None"/>
    <n v="0"/>
    <s v="No"/>
    <s v="No"/>
    <s v="No"/>
    <s v="No"/>
    <s v="No"/>
    <s v="No"/>
    <s v="No"/>
    <s v="No"/>
    <x v="2"/>
    <s v="No"/>
    <x v="1"/>
    <n v="19.649999999999999"/>
    <n v="1161.75"/>
    <n v="0"/>
    <n v="0"/>
    <n v="1318.8"/>
    <n v="2480.5500000000002"/>
    <n v="5"/>
    <s v="Stayed"/>
    <x v="1"/>
    <n v="50"/>
    <n v="6315"/>
    <m/>
    <m/>
    <x v="2"/>
  </r>
  <r>
    <s v="1696-MZVAU"/>
    <s v="Male"/>
    <n v="27"/>
    <s v="Yes"/>
    <s v="No"/>
    <s v="Yes"/>
    <s v="No"/>
    <n v="0"/>
    <s v="United States"/>
    <s v="California"/>
    <s v="Los Angeles"/>
    <n v="90043"/>
    <n v="33.988543"/>
    <n v="-118.334081"/>
    <n v="44764"/>
    <s v="Q3"/>
    <s v="Yes"/>
    <n v="8"/>
    <x v="38"/>
    <s v="None"/>
    <s v="No"/>
    <n v="0"/>
    <s v="No"/>
    <x v="0"/>
    <s v="DSL"/>
    <n v="48"/>
    <s v="No"/>
    <s v="No"/>
    <s v="No"/>
    <s v="No"/>
    <s v="No"/>
    <s v="No"/>
    <s v="No"/>
    <s v="Yes"/>
    <x v="1"/>
    <s v="Yes"/>
    <x v="1"/>
    <n v="25.25"/>
    <n v="947.75"/>
    <n v="0"/>
    <n v="0"/>
    <n v="0"/>
    <n v="947.75"/>
    <n v="3"/>
    <s v="Stayed"/>
    <x v="1"/>
    <n v="21"/>
    <n v="4259"/>
    <m/>
    <m/>
    <x v="2"/>
  </r>
  <r>
    <s v="7359-WWYJV"/>
    <s v="Male"/>
    <n v="53"/>
    <s v="No"/>
    <s v="No"/>
    <s v="Yes"/>
    <s v="No"/>
    <n v="0"/>
    <s v="United States"/>
    <s v="California"/>
    <s v="Los Angeles"/>
    <n v="90044"/>
    <n v="33.952714"/>
    <n v="-118.292061"/>
    <n v="87383"/>
    <s v="Q3"/>
    <s v="Yes"/>
    <n v="5"/>
    <x v="61"/>
    <s v="None"/>
    <s v="Yes"/>
    <n v="6.29"/>
    <s v="Yes"/>
    <x v="0"/>
    <s v="Fiber Optic"/>
    <n v="8"/>
    <s v="Yes"/>
    <s v="Yes"/>
    <s v="Yes"/>
    <s v="Yes"/>
    <s v="Yes"/>
    <s v="Yes"/>
    <s v="Yes"/>
    <s v="Yes"/>
    <x v="2"/>
    <s v="No"/>
    <x v="1"/>
    <n v="114.45"/>
    <n v="8375.0499999999993"/>
    <n v="0"/>
    <n v="0"/>
    <n v="452.88"/>
    <n v="8827.9299999999894"/>
    <n v="4"/>
    <s v="Stayed"/>
    <x v="1"/>
    <n v="53"/>
    <n v="6274"/>
    <m/>
    <m/>
    <x v="2"/>
  </r>
  <r>
    <s v="4906-ZHGPK"/>
    <s v="Male"/>
    <n v="49"/>
    <s v="No"/>
    <s v="No"/>
    <s v="Yes"/>
    <s v="No"/>
    <n v="0"/>
    <s v="United States"/>
    <s v="California"/>
    <s v="Los Angeles"/>
    <n v="90046"/>
    <n v="34.108454999999999"/>
    <n v="-118.362081"/>
    <n v="49839"/>
    <s v="Q3"/>
    <s v="Yes"/>
    <n v="3"/>
    <x v="16"/>
    <s v="None"/>
    <s v="Yes"/>
    <n v="48.45"/>
    <s v="Yes"/>
    <x v="0"/>
    <s v="DSL"/>
    <n v="28"/>
    <s v="No"/>
    <s v="Yes"/>
    <s v="No"/>
    <s v="Yes"/>
    <s v="Yes"/>
    <s v="No"/>
    <s v="No"/>
    <s v="Yes"/>
    <x v="1"/>
    <s v="Yes"/>
    <x v="0"/>
    <n v="70.7"/>
    <n v="3770"/>
    <n v="0"/>
    <n v="0"/>
    <n v="2616.3000000000002"/>
    <n v="6386.3"/>
    <n v="3"/>
    <s v="Stayed"/>
    <x v="1"/>
    <n v="77"/>
    <n v="5276"/>
    <m/>
    <m/>
    <x v="2"/>
  </r>
  <r>
    <s v="3795-GWTRD"/>
    <s v="Female"/>
    <n v="58"/>
    <s v="No"/>
    <s v="No"/>
    <s v="Yes"/>
    <s v="No"/>
    <n v="0"/>
    <s v="United States"/>
    <s v="California"/>
    <s v="Los Angeles"/>
    <n v="90048"/>
    <n v="34.072944999999997"/>
    <n v="-118.37267"/>
    <n v="21739"/>
    <s v="Q3"/>
    <s v="Yes"/>
    <n v="7"/>
    <x v="71"/>
    <s v="None"/>
    <s v="Yes"/>
    <n v="6.33"/>
    <s v="No"/>
    <x v="0"/>
    <s v="Cable"/>
    <n v="30"/>
    <s v="Yes"/>
    <s v="Yes"/>
    <s v="Yes"/>
    <s v="Yes"/>
    <s v="Yes"/>
    <s v="No"/>
    <s v="No"/>
    <s v="Yes"/>
    <x v="2"/>
    <s v="No"/>
    <x v="1"/>
    <n v="75.55"/>
    <n v="4707.8500000000004"/>
    <n v="0"/>
    <n v="0"/>
    <n v="398.79"/>
    <n v="5106.6400000000003"/>
    <n v="4"/>
    <s v="Stayed"/>
    <x v="1"/>
    <n v="64"/>
    <n v="4626"/>
    <m/>
    <m/>
    <x v="2"/>
  </r>
  <r>
    <s v="1298-PHBTI"/>
    <s v="Male"/>
    <n v="40"/>
    <s v="No"/>
    <s v="No"/>
    <s v="Yes"/>
    <s v="Yes"/>
    <n v="3"/>
    <s v="United States"/>
    <s v="California"/>
    <s v="Los Angeles"/>
    <n v="90049"/>
    <n v="34.091828999999997"/>
    <n v="-118.49124399999999"/>
    <n v="33523"/>
    <s v="Q3"/>
    <s v="Yes"/>
    <n v="9"/>
    <x v="67"/>
    <s v="None"/>
    <s v="Yes"/>
    <n v="33.67"/>
    <s v="Yes"/>
    <x v="0"/>
    <s v="Fiber Optic"/>
    <n v="75"/>
    <s v="No"/>
    <s v="Yes"/>
    <s v="No"/>
    <s v="Yes"/>
    <s v="No"/>
    <s v="No"/>
    <s v="No"/>
    <s v="Yes"/>
    <x v="2"/>
    <s v="Yes"/>
    <x v="0"/>
    <n v="84.8"/>
    <n v="6152.4"/>
    <n v="0"/>
    <n v="0"/>
    <n v="2390.5700000000002"/>
    <n v="8542.9699999999993"/>
    <n v="3"/>
    <s v="Stayed"/>
    <x v="1"/>
    <n v="43"/>
    <n v="5952"/>
    <m/>
    <m/>
    <x v="2"/>
  </r>
  <r>
    <s v="6223-DHJGV"/>
    <s v="Female"/>
    <n v="56"/>
    <s v="No"/>
    <s v="No"/>
    <s v="No"/>
    <s v="No"/>
    <n v="0"/>
    <s v="United States"/>
    <s v="California"/>
    <s v="Los Angeles"/>
    <n v="90056"/>
    <n v="33.987945000000003"/>
    <n v="-118.370442"/>
    <n v="8115"/>
    <s v="Q3"/>
    <s v="No"/>
    <n v="0"/>
    <x v="44"/>
    <s v="None"/>
    <s v="Yes"/>
    <n v="23.25"/>
    <s v="No"/>
    <x v="1"/>
    <s v="None"/>
    <n v="0"/>
    <s v="No"/>
    <s v="No"/>
    <s v="No"/>
    <s v="No"/>
    <s v="No"/>
    <s v="No"/>
    <s v="No"/>
    <s v="No"/>
    <x v="1"/>
    <s v="Yes"/>
    <x v="1"/>
    <n v="20.65"/>
    <n v="958.1"/>
    <n v="0"/>
    <n v="0"/>
    <n v="976.5"/>
    <n v="1934.6"/>
    <n v="4"/>
    <s v="Stayed"/>
    <x v="1"/>
    <n v="49"/>
    <n v="5956"/>
    <m/>
    <m/>
    <x v="2"/>
  </r>
  <r>
    <s v="6961-MJKBO"/>
    <s v="Male"/>
    <n v="27"/>
    <s v="Yes"/>
    <s v="No"/>
    <s v="No"/>
    <s v="No"/>
    <n v="0"/>
    <s v="United States"/>
    <s v="California"/>
    <s v="Los Angeles"/>
    <n v="90057"/>
    <n v="34.061917999999999"/>
    <n v="-118.277939"/>
    <n v="44004"/>
    <s v="Q3"/>
    <s v="No"/>
    <n v="0"/>
    <x v="58"/>
    <s v="None"/>
    <s v="Yes"/>
    <n v="6.61"/>
    <s v="No"/>
    <x v="1"/>
    <s v="None"/>
    <n v="0"/>
    <s v="No"/>
    <s v="No"/>
    <s v="No"/>
    <s v="No"/>
    <s v="No"/>
    <s v="No"/>
    <s v="No"/>
    <s v="No"/>
    <x v="2"/>
    <s v="No"/>
    <x v="0"/>
    <n v="20.45"/>
    <n v="943"/>
    <n v="0"/>
    <n v="0"/>
    <n v="310.67"/>
    <n v="1253.67"/>
    <n v="4"/>
    <s v="Stayed"/>
    <x v="1"/>
    <n v="72"/>
    <n v="4342"/>
    <m/>
    <m/>
    <x v="2"/>
  </r>
  <r>
    <s v="8158-WPEZG"/>
    <s v="Male"/>
    <n v="20"/>
    <s v="Yes"/>
    <s v="No"/>
    <s v="No"/>
    <s v="No"/>
    <n v="0"/>
    <s v="United States"/>
    <s v="California"/>
    <s v="Los Angeles"/>
    <n v="90061"/>
    <n v="33.921280000000003"/>
    <n v="-118.274186"/>
    <n v="24511"/>
    <s v="Q3"/>
    <s v="No"/>
    <n v="0"/>
    <x v="9"/>
    <s v="None"/>
    <s v="No"/>
    <n v="0"/>
    <s v="No"/>
    <x v="0"/>
    <s v="DSL"/>
    <n v="73"/>
    <s v="No"/>
    <s v="Yes"/>
    <s v="No"/>
    <s v="Yes"/>
    <s v="No"/>
    <s v="No"/>
    <s v="No"/>
    <s v="Yes"/>
    <x v="0"/>
    <s v="Yes"/>
    <x v="0"/>
    <n v="35.65"/>
    <n v="425.1"/>
    <n v="0"/>
    <n v="0"/>
    <n v="0"/>
    <n v="425.1"/>
    <n v="4"/>
    <s v="Stayed"/>
    <x v="1"/>
    <n v="61"/>
    <n v="4986"/>
    <m/>
    <m/>
    <x v="1"/>
  </r>
  <r>
    <s v="0727-BNRLG"/>
    <s v="Male"/>
    <n v="41"/>
    <s v="No"/>
    <s v="No"/>
    <s v="No"/>
    <s v="No"/>
    <n v="0"/>
    <s v="United States"/>
    <s v="California"/>
    <s v="Los Angeles"/>
    <n v="90064"/>
    <n v="34.037250999999998"/>
    <n v="-118.423573"/>
    <n v="24505"/>
    <s v="Q3"/>
    <s v="No"/>
    <n v="0"/>
    <x v="50"/>
    <s v="Offer A"/>
    <s v="Yes"/>
    <n v="49.35"/>
    <s v="Yes"/>
    <x v="0"/>
    <s v="Fiber Optic"/>
    <n v="30"/>
    <s v="No"/>
    <s v="Yes"/>
    <s v="Yes"/>
    <s v="Yes"/>
    <s v="Yes"/>
    <s v="No"/>
    <s v="No"/>
    <s v="Yes"/>
    <x v="2"/>
    <s v="Yes"/>
    <x v="1"/>
    <n v="97.65"/>
    <n v="6743.55"/>
    <n v="0"/>
    <n v="0"/>
    <n v="3405.15"/>
    <n v="10148.700000000001"/>
    <n v="3"/>
    <s v="Stayed"/>
    <x v="1"/>
    <n v="20"/>
    <n v="5709"/>
    <m/>
    <m/>
    <x v="2"/>
  </r>
  <r>
    <s v="6435-SRWBJ"/>
    <s v="Female"/>
    <n v="21"/>
    <s v="Yes"/>
    <s v="No"/>
    <s v="No"/>
    <s v="No"/>
    <n v="0"/>
    <s v="United States"/>
    <s v="California"/>
    <s v="Los Angeles"/>
    <n v="90068"/>
    <n v="34.137411"/>
    <n v="-118.32891499999999"/>
    <n v="21728"/>
    <s v="Q3"/>
    <s v="No"/>
    <n v="0"/>
    <x v="20"/>
    <s v="Offer E"/>
    <s v="Yes"/>
    <n v="29.74"/>
    <s v="Yes"/>
    <x v="0"/>
    <s v="Fiber Optic"/>
    <n v="42"/>
    <s v="No"/>
    <s v="No"/>
    <s v="Yes"/>
    <s v="Yes"/>
    <s v="No"/>
    <s v="No"/>
    <s v="No"/>
    <s v="Yes"/>
    <x v="0"/>
    <s v="Yes"/>
    <x v="0"/>
    <n v="82.75"/>
    <n v="417.75"/>
    <n v="0"/>
    <n v="0"/>
    <n v="148.69999999999999"/>
    <n v="566.45000000000005"/>
    <n v="4"/>
    <s v="Stayed"/>
    <x v="1"/>
    <n v="36"/>
    <n v="5269"/>
    <m/>
    <m/>
    <x v="0"/>
  </r>
  <r>
    <s v="9964-WBQDJ"/>
    <s v="Female"/>
    <n v="19"/>
    <s v="Yes"/>
    <s v="No"/>
    <s v="Yes"/>
    <s v="No"/>
    <n v="0"/>
    <s v="United States"/>
    <s v="California"/>
    <s v="West Hollywood"/>
    <n v="90069"/>
    <n v="34.093781"/>
    <n v="-118.381061"/>
    <n v="20408"/>
    <s v="Q3"/>
    <s v="Yes"/>
    <n v="1"/>
    <x v="67"/>
    <s v="Offer A"/>
    <s v="Yes"/>
    <n v="24.72"/>
    <s v="Yes"/>
    <x v="1"/>
    <s v="None"/>
    <n v="0"/>
    <s v="No"/>
    <s v="No"/>
    <s v="No"/>
    <s v="No"/>
    <s v="No"/>
    <s v="No"/>
    <s v="No"/>
    <s v="No"/>
    <x v="2"/>
    <s v="Yes"/>
    <x v="1"/>
    <n v="24.4"/>
    <n v="1725.4"/>
    <n v="0"/>
    <n v="0"/>
    <n v="1755.12"/>
    <n v="3480.52"/>
    <n v="5"/>
    <s v="Stayed"/>
    <x v="1"/>
    <n v="56"/>
    <n v="4412"/>
    <m/>
    <m/>
    <x v="2"/>
  </r>
  <r>
    <s v="6303-KFWSL"/>
    <s v="Female"/>
    <n v="28"/>
    <s v="Yes"/>
    <s v="No"/>
    <s v="No"/>
    <s v="No"/>
    <n v="0"/>
    <s v="United States"/>
    <s v="California"/>
    <s v="Los Angeles"/>
    <n v="90071"/>
    <n v="34.052917000000001"/>
    <n v="-118.255178"/>
    <n v="21"/>
    <s v="Q3"/>
    <s v="No"/>
    <n v="0"/>
    <x v="48"/>
    <s v="None"/>
    <s v="Yes"/>
    <n v="39.35"/>
    <s v="Yes"/>
    <x v="0"/>
    <s v="DSL"/>
    <n v="69"/>
    <s v="No"/>
    <s v="Yes"/>
    <s v="No"/>
    <s v="No"/>
    <s v="No"/>
    <s v="No"/>
    <s v="No"/>
    <s v="Yes"/>
    <x v="1"/>
    <s v="Yes"/>
    <x v="0"/>
    <n v="55.25"/>
    <n v="1620.2"/>
    <n v="0"/>
    <n v="0"/>
    <n v="1141.1500000000001"/>
    <n v="2761.35"/>
    <n v="4"/>
    <s v="Stayed"/>
    <x v="1"/>
    <n v="55"/>
    <n v="5481"/>
    <m/>
    <m/>
    <x v="2"/>
  </r>
  <r>
    <s v="1702-CCFNJ"/>
    <s v="Male"/>
    <n v="39"/>
    <s v="No"/>
    <s v="No"/>
    <s v="Yes"/>
    <s v="No"/>
    <n v="0"/>
    <s v="United States"/>
    <s v="California"/>
    <s v="Los Angeles"/>
    <n v="90077"/>
    <n v="34.102083999999998"/>
    <n v="-118.451629"/>
    <n v="10470"/>
    <s v="Q3"/>
    <s v="Yes"/>
    <n v="3"/>
    <x v="26"/>
    <s v="None"/>
    <s v="Yes"/>
    <n v="44.65"/>
    <s v="Yes"/>
    <x v="0"/>
    <s v="Cable"/>
    <n v="3"/>
    <s v="No"/>
    <s v="Yes"/>
    <s v="No"/>
    <s v="Yes"/>
    <s v="No"/>
    <s v="No"/>
    <s v="No"/>
    <s v="Yes"/>
    <x v="0"/>
    <s v="No"/>
    <x v="0"/>
    <n v="61.35"/>
    <n v="3169.55"/>
    <n v="0"/>
    <n v="0"/>
    <n v="2321.7999999999902"/>
    <n v="5491.35"/>
    <n v="3"/>
    <s v="Stayed"/>
    <x v="1"/>
    <n v="49"/>
    <n v="4729"/>
    <m/>
    <m/>
    <x v="1"/>
  </r>
  <r>
    <s v="8932-CZHRQ"/>
    <s v="Male"/>
    <n v="40"/>
    <s v="No"/>
    <s v="No"/>
    <s v="No"/>
    <s v="No"/>
    <n v="0"/>
    <s v="United States"/>
    <s v="California"/>
    <s v="Bell"/>
    <n v="90201"/>
    <n v="33.970343"/>
    <n v="-118.171368"/>
    <n v="105285"/>
    <s v="Q3"/>
    <s v="No"/>
    <n v="0"/>
    <x v="39"/>
    <s v="Offer A"/>
    <s v="Yes"/>
    <n v="20.29"/>
    <s v="Yes"/>
    <x v="0"/>
    <s v="DSL"/>
    <n v="29"/>
    <s v="Yes"/>
    <s v="Yes"/>
    <s v="Yes"/>
    <s v="No"/>
    <s v="No"/>
    <s v="Yes"/>
    <s v="Yes"/>
    <s v="Yes"/>
    <x v="1"/>
    <s v="No"/>
    <x v="1"/>
    <n v="76.75"/>
    <n v="5233.25"/>
    <n v="0"/>
    <n v="0"/>
    <n v="1379.72"/>
    <n v="6612.97"/>
    <n v="4"/>
    <s v="Stayed"/>
    <x v="1"/>
    <n v="33"/>
    <n v="5395"/>
    <m/>
    <m/>
    <x v="2"/>
  </r>
  <r>
    <s v="0386-CWRGM"/>
    <s v="Female"/>
    <n v="61"/>
    <s v="No"/>
    <s v="No"/>
    <s v="Yes"/>
    <s v="Yes"/>
    <n v="1"/>
    <s v="United States"/>
    <s v="California"/>
    <s v="Beverly Hills"/>
    <n v="90210"/>
    <n v="34.099891"/>
    <n v="-118.414338"/>
    <n v="21397"/>
    <s v="Q3"/>
    <s v="Yes"/>
    <n v="9"/>
    <x v="29"/>
    <s v="None"/>
    <s v="Yes"/>
    <n v="47.5"/>
    <s v="No"/>
    <x v="1"/>
    <s v="None"/>
    <n v="0"/>
    <s v="No"/>
    <s v="No"/>
    <s v="No"/>
    <s v="No"/>
    <s v="No"/>
    <s v="No"/>
    <s v="No"/>
    <s v="No"/>
    <x v="2"/>
    <s v="No"/>
    <x v="1"/>
    <n v="19.399999999999999"/>
    <n v="967.85"/>
    <n v="0"/>
    <n v="0"/>
    <n v="2185"/>
    <n v="3152.85"/>
    <n v="4"/>
    <s v="Stayed"/>
    <x v="1"/>
    <n v="47"/>
    <n v="2320"/>
    <m/>
    <m/>
    <x v="2"/>
  </r>
  <r>
    <s v="5515-RUGKN"/>
    <s v="Male"/>
    <n v="63"/>
    <s v="No"/>
    <s v="No"/>
    <s v="No"/>
    <s v="No"/>
    <n v="0"/>
    <s v="United States"/>
    <s v="California"/>
    <s v="Beverly Hills"/>
    <n v="90211"/>
    <n v="34.063946999999999"/>
    <n v="-118.38300099999999"/>
    <n v="8321"/>
    <s v="Q3"/>
    <s v="No"/>
    <n v="0"/>
    <x v="1"/>
    <s v="None"/>
    <s v="Yes"/>
    <n v="30.53"/>
    <s v="No"/>
    <x v="0"/>
    <s v="DSL"/>
    <n v="26"/>
    <s v="No"/>
    <s v="No"/>
    <s v="No"/>
    <s v="No"/>
    <s v="No"/>
    <s v="Yes"/>
    <s v="Yes"/>
    <s v="Yes"/>
    <x v="0"/>
    <s v="Yes"/>
    <x v="1"/>
    <n v="54.75"/>
    <n v="438.05"/>
    <n v="0"/>
    <n v="0"/>
    <n v="244.24"/>
    <n v="682.29"/>
    <n v="5"/>
    <s v="Stayed"/>
    <x v="1"/>
    <n v="53"/>
    <n v="5317"/>
    <m/>
    <m/>
    <x v="1"/>
  </r>
  <r>
    <s v="0404-AHASP"/>
    <s v="Male"/>
    <n v="23"/>
    <s v="Yes"/>
    <s v="No"/>
    <s v="Yes"/>
    <s v="No"/>
    <n v="0"/>
    <s v="United States"/>
    <s v="California"/>
    <s v="Beverly Hills"/>
    <n v="90212"/>
    <n v="34.062094999999999"/>
    <n v="-118.40150800000001"/>
    <n v="11355"/>
    <s v="Q3"/>
    <s v="Yes"/>
    <n v="10"/>
    <x v="61"/>
    <s v="Offer A"/>
    <s v="Yes"/>
    <n v="27.97"/>
    <s v="No"/>
    <x v="1"/>
    <s v="None"/>
    <n v="0"/>
    <s v="No"/>
    <s v="No"/>
    <s v="No"/>
    <s v="No"/>
    <s v="No"/>
    <s v="No"/>
    <s v="No"/>
    <s v="No"/>
    <x v="2"/>
    <s v="No"/>
    <x v="1"/>
    <n v="19.7"/>
    <n v="1421.9"/>
    <n v="0"/>
    <n v="0"/>
    <n v="2013.84"/>
    <n v="3435.74"/>
    <n v="3"/>
    <s v="Stayed"/>
    <x v="1"/>
    <n v="36"/>
    <n v="6436"/>
    <m/>
    <m/>
    <x v="2"/>
  </r>
  <r>
    <s v="7279-NMVJC"/>
    <s v="Female"/>
    <n v="38"/>
    <s v="No"/>
    <s v="No"/>
    <s v="No"/>
    <s v="No"/>
    <n v="0"/>
    <s v="United States"/>
    <s v="California"/>
    <s v="Compton"/>
    <n v="90220"/>
    <n v="33.881509999999999"/>
    <n v="-118.23445100000001"/>
    <n v="47305"/>
    <s v="Q3"/>
    <s v="No"/>
    <n v="0"/>
    <x v="37"/>
    <s v="None"/>
    <s v="Yes"/>
    <n v="25.62"/>
    <s v="No"/>
    <x v="1"/>
    <s v="None"/>
    <n v="0"/>
    <s v="No"/>
    <s v="No"/>
    <s v="No"/>
    <s v="No"/>
    <s v="No"/>
    <s v="No"/>
    <s v="No"/>
    <s v="No"/>
    <x v="1"/>
    <s v="No"/>
    <x v="0"/>
    <n v="19.899999999999999"/>
    <n v="323.14999999999998"/>
    <n v="0"/>
    <n v="0"/>
    <n v="435.54"/>
    <n v="758.69"/>
    <n v="4"/>
    <s v="Stayed"/>
    <x v="1"/>
    <n v="70"/>
    <n v="2093"/>
    <m/>
    <m/>
    <x v="2"/>
  </r>
  <r>
    <s v="2081-VEYEH"/>
    <s v="Male"/>
    <n v="42"/>
    <s v="No"/>
    <s v="No"/>
    <s v="No"/>
    <s v="No"/>
    <n v="0"/>
    <s v="United States"/>
    <s v="California"/>
    <s v="Compton"/>
    <n v="90221"/>
    <n v="33.885810999999997"/>
    <n v="-118.206459"/>
    <n v="51387"/>
    <s v="Q3"/>
    <s v="No"/>
    <n v="0"/>
    <x v="10"/>
    <s v="Offer E"/>
    <s v="Yes"/>
    <n v="12.66"/>
    <s v="No"/>
    <x v="0"/>
    <s v="Fiber Optic"/>
    <n v="28"/>
    <s v="No"/>
    <s v="Yes"/>
    <s v="Yes"/>
    <s v="Yes"/>
    <s v="Yes"/>
    <s v="Yes"/>
    <s v="Yes"/>
    <s v="Yes"/>
    <x v="0"/>
    <s v="Yes"/>
    <x v="0"/>
    <n v="107.95"/>
    <n v="318.60000000000002"/>
    <n v="0"/>
    <n v="0"/>
    <n v="37.979999999999997"/>
    <n v="356.58"/>
    <n v="3"/>
    <s v="Joined"/>
    <x v="1"/>
    <n v="70"/>
    <n v="5653"/>
    <m/>
    <m/>
    <x v="0"/>
  </r>
  <r>
    <s v="9060-HJJRW"/>
    <s v="Female"/>
    <n v="52"/>
    <s v="No"/>
    <s v="No"/>
    <s v="No"/>
    <s v="No"/>
    <n v="0"/>
    <s v="United States"/>
    <s v="California"/>
    <s v="Culver City"/>
    <n v="90232"/>
    <n v="34.019323"/>
    <n v="-118.391902"/>
    <n v="15195"/>
    <s v="Q3"/>
    <s v="No"/>
    <n v="0"/>
    <x v="60"/>
    <s v="None"/>
    <s v="No"/>
    <n v="0"/>
    <s v="No"/>
    <x v="0"/>
    <s v="DSL"/>
    <n v="24"/>
    <s v="No"/>
    <s v="Yes"/>
    <s v="Yes"/>
    <s v="No"/>
    <s v="Yes"/>
    <s v="Yes"/>
    <s v="Yes"/>
    <s v="Yes"/>
    <x v="1"/>
    <s v="Yes"/>
    <x v="1"/>
    <n v="56.4"/>
    <n v="2928.5"/>
    <n v="0"/>
    <n v="0"/>
    <n v="0"/>
    <n v="2928.5"/>
    <n v="4"/>
    <s v="Stayed"/>
    <x v="1"/>
    <n v="62"/>
    <n v="4380"/>
    <m/>
    <m/>
    <x v="2"/>
  </r>
  <r>
    <s v="2587-YNLES"/>
    <s v="Female"/>
    <n v="52"/>
    <s v="No"/>
    <s v="No"/>
    <s v="Yes"/>
    <s v="Yes"/>
    <n v="1"/>
    <s v="United States"/>
    <s v="California"/>
    <s v="Downey"/>
    <n v="90240"/>
    <n v="33.956228000000003"/>
    <n v="-118.120993"/>
    <n v="24908"/>
    <s v="Q3"/>
    <s v="Yes"/>
    <n v="4"/>
    <x v="63"/>
    <s v="Offer E"/>
    <s v="Yes"/>
    <n v="25.05"/>
    <s v="No"/>
    <x v="1"/>
    <s v="None"/>
    <n v="0"/>
    <s v="No"/>
    <s v="No"/>
    <s v="No"/>
    <s v="No"/>
    <s v="No"/>
    <s v="No"/>
    <s v="No"/>
    <s v="No"/>
    <x v="2"/>
    <s v="No"/>
    <x v="1"/>
    <n v="20.100000000000001"/>
    <n v="100.35"/>
    <n v="0"/>
    <n v="0"/>
    <n v="150.30000000000001"/>
    <n v="250.65"/>
    <n v="4"/>
    <s v="Stayed"/>
    <x v="1"/>
    <n v="42"/>
    <n v="5874"/>
    <m/>
    <m/>
    <x v="1"/>
  </r>
  <r>
    <s v="7398-SKNQZ"/>
    <s v="Female"/>
    <n v="51"/>
    <s v="No"/>
    <s v="No"/>
    <s v="Yes"/>
    <s v="No"/>
    <n v="0"/>
    <s v="United States"/>
    <s v="California"/>
    <s v="Downey"/>
    <n v="90241"/>
    <n v="33.940883999999997"/>
    <n v="-118.12862800000001"/>
    <n v="40152"/>
    <s v="Q3"/>
    <s v="Yes"/>
    <n v="5"/>
    <x v="10"/>
    <s v="None"/>
    <s v="Yes"/>
    <n v="2.97"/>
    <s v="Yes"/>
    <x v="0"/>
    <s v="Fiber Optic"/>
    <n v="7"/>
    <s v="No"/>
    <s v="No"/>
    <s v="No"/>
    <s v="No"/>
    <s v="Yes"/>
    <s v="Yes"/>
    <s v="Yes"/>
    <s v="Yes"/>
    <x v="0"/>
    <s v="No"/>
    <x v="0"/>
    <n v="94.9"/>
    <n v="273.2"/>
    <n v="0"/>
    <n v="0"/>
    <n v="8.91"/>
    <n v="282.11"/>
    <n v="5"/>
    <s v="Joined"/>
    <x v="1"/>
    <n v="58"/>
    <n v="2330"/>
    <m/>
    <m/>
    <x v="0"/>
  </r>
  <r>
    <s v="1958-RNRKS"/>
    <s v="Male"/>
    <n v="62"/>
    <s v="No"/>
    <s v="No"/>
    <s v="Yes"/>
    <s v="No"/>
    <n v="0"/>
    <s v="United States"/>
    <s v="California"/>
    <s v="El Segundo"/>
    <n v="90245"/>
    <n v="33.917144999999998"/>
    <n v="-118.401554"/>
    <n v="16041"/>
    <s v="Q3"/>
    <s v="Yes"/>
    <n v="4"/>
    <x v="28"/>
    <s v="None"/>
    <s v="Yes"/>
    <n v="5.56"/>
    <s v="Yes"/>
    <x v="0"/>
    <s v="DSL"/>
    <n v="8"/>
    <s v="No"/>
    <s v="No"/>
    <s v="No"/>
    <s v="No"/>
    <s v="No"/>
    <s v="No"/>
    <s v="No"/>
    <s v="No"/>
    <x v="0"/>
    <s v="No"/>
    <x v="0"/>
    <n v="49.9"/>
    <n v="1441.95"/>
    <n v="0"/>
    <n v="100"/>
    <n v="166.79999999999899"/>
    <n v="1708.75"/>
    <n v="4"/>
    <s v="Stayed"/>
    <x v="1"/>
    <n v="45"/>
    <n v="3712"/>
    <m/>
    <m/>
    <x v="1"/>
  </r>
  <r>
    <s v="5136-RGMZO"/>
    <s v="Male"/>
    <n v="39"/>
    <s v="No"/>
    <s v="No"/>
    <s v="No"/>
    <s v="No"/>
    <n v="0"/>
    <s v="United States"/>
    <s v="California"/>
    <s v="Gardena"/>
    <n v="90247"/>
    <n v="33.890853"/>
    <n v="-118.297967"/>
    <n v="47758"/>
    <s v="Q3"/>
    <s v="No"/>
    <n v="0"/>
    <x v="52"/>
    <s v="None"/>
    <s v="Yes"/>
    <n v="6.4"/>
    <s v="Yes"/>
    <x v="0"/>
    <s v="Cable"/>
    <n v="24"/>
    <s v="No"/>
    <s v="Yes"/>
    <s v="No"/>
    <s v="Yes"/>
    <s v="Yes"/>
    <s v="No"/>
    <s v="No"/>
    <s v="Yes"/>
    <x v="0"/>
    <s v="Yes"/>
    <x v="0"/>
    <n v="71.05"/>
    <n v="2168.15"/>
    <n v="0"/>
    <n v="0"/>
    <n v="198.4"/>
    <n v="2366.5500000000002"/>
    <n v="4"/>
    <s v="Stayed"/>
    <x v="1"/>
    <n v="37"/>
    <n v="4443"/>
    <m/>
    <m/>
    <x v="1"/>
  </r>
  <r>
    <s v="8345-MVDYC"/>
    <s v="Female"/>
    <n v="57"/>
    <s v="No"/>
    <s v="No"/>
    <s v="No"/>
    <s v="No"/>
    <n v="0"/>
    <s v="United States"/>
    <s v="California"/>
    <s v="Gardena"/>
    <n v="90248"/>
    <n v="33.876482000000003"/>
    <n v="-118.284077"/>
    <n v="9960"/>
    <s v="Q3"/>
    <s v="No"/>
    <n v="0"/>
    <x v="55"/>
    <s v="Offer B"/>
    <s v="Yes"/>
    <n v="37.39"/>
    <s v="No"/>
    <x v="0"/>
    <s v="DSL"/>
    <n v="30"/>
    <s v="Yes"/>
    <s v="No"/>
    <s v="Yes"/>
    <s v="Yes"/>
    <s v="Yes"/>
    <s v="Yes"/>
    <s v="Yes"/>
    <s v="Yes"/>
    <x v="2"/>
    <s v="No"/>
    <x v="0"/>
    <n v="81.650000000000006"/>
    <n v="3618.7"/>
    <n v="0"/>
    <n v="0"/>
    <n v="1682.55"/>
    <n v="5301.25"/>
    <n v="3"/>
    <s v="Stayed"/>
    <x v="1"/>
    <n v="41"/>
    <n v="5937"/>
    <m/>
    <m/>
    <x v="2"/>
  </r>
  <r>
    <s v="8226-BXGES"/>
    <s v="Male"/>
    <n v="30"/>
    <s v="No"/>
    <s v="No"/>
    <s v="Yes"/>
    <s v="No"/>
    <n v="0"/>
    <s v="United States"/>
    <s v="California"/>
    <s v="Gardena"/>
    <n v="90249"/>
    <n v="33.901389999999999"/>
    <n v="-118.315697"/>
    <n v="26442"/>
    <s v="Q3"/>
    <s v="Yes"/>
    <n v="5"/>
    <x v="69"/>
    <s v="Offer B"/>
    <s v="Yes"/>
    <n v="13.8"/>
    <s v="Yes"/>
    <x v="0"/>
    <s v="Fiber Optic"/>
    <n v="48"/>
    <s v="Yes"/>
    <s v="Yes"/>
    <s v="Yes"/>
    <s v="No"/>
    <s v="No"/>
    <s v="No"/>
    <s v="No"/>
    <s v="Yes"/>
    <x v="1"/>
    <s v="No"/>
    <x v="0"/>
    <n v="89.45"/>
    <n v="5692.65"/>
    <n v="0"/>
    <n v="0"/>
    <n v="883.2"/>
    <n v="6575.8499999999904"/>
    <n v="3"/>
    <s v="Stayed"/>
    <x v="1"/>
    <n v="67"/>
    <n v="5519"/>
    <m/>
    <m/>
    <x v="2"/>
  </r>
  <r>
    <s v="1015-OWJKI"/>
    <s v="Male"/>
    <n v="46"/>
    <s v="No"/>
    <s v="No"/>
    <s v="No"/>
    <s v="No"/>
    <n v="0"/>
    <s v="United States"/>
    <s v="California"/>
    <s v="Lawndale"/>
    <n v="90260"/>
    <n v="33.888559999999998"/>
    <n v="-118.35181300000001"/>
    <n v="33300"/>
    <s v="Q3"/>
    <s v="No"/>
    <n v="0"/>
    <x v="0"/>
    <s v="None"/>
    <s v="Yes"/>
    <n v="5.0199999999999996"/>
    <s v="No"/>
    <x v="1"/>
    <s v="None"/>
    <n v="0"/>
    <s v="No"/>
    <s v="No"/>
    <s v="No"/>
    <s v="No"/>
    <s v="No"/>
    <s v="No"/>
    <s v="No"/>
    <s v="No"/>
    <x v="0"/>
    <s v="No"/>
    <x v="1"/>
    <n v="19.05"/>
    <n v="19.05"/>
    <n v="0"/>
    <n v="0"/>
    <n v="5.0199999999999996"/>
    <n v="24.07"/>
    <n v="4"/>
    <s v="Joined"/>
    <x v="1"/>
    <n v="59"/>
    <n v="5279"/>
    <m/>
    <m/>
    <x v="1"/>
  </r>
  <r>
    <s v="2040-XBAVJ"/>
    <s v="Male"/>
    <n v="51"/>
    <s v="No"/>
    <s v="No"/>
    <s v="Yes"/>
    <s v="Yes"/>
    <n v="1"/>
    <s v="United States"/>
    <s v="California"/>
    <s v="Malibu"/>
    <n v="90263"/>
    <n v="34.037036999999998"/>
    <n v="-118.705803"/>
    <n v="11"/>
    <s v="Q3"/>
    <s v="No"/>
    <n v="0"/>
    <x v="61"/>
    <s v="Offer A"/>
    <s v="Yes"/>
    <n v="24.95"/>
    <s v="Yes"/>
    <x v="0"/>
    <s v="Fiber Optic"/>
    <n v="13"/>
    <s v="Yes"/>
    <s v="Yes"/>
    <s v="Yes"/>
    <s v="Yes"/>
    <s v="Yes"/>
    <s v="Yes"/>
    <s v="Yes"/>
    <s v="Yes"/>
    <x v="2"/>
    <s v="No"/>
    <x v="0"/>
    <n v="114.45"/>
    <n v="8100.55"/>
    <n v="0"/>
    <n v="0"/>
    <n v="1796.3999999999901"/>
    <n v="9896.9500000000007"/>
    <n v="3"/>
    <s v="Stayed"/>
    <x v="1"/>
    <n v="32"/>
    <n v="4700"/>
    <m/>
    <m/>
    <x v="2"/>
  </r>
  <r>
    <s v="8887-IPQNC"/>
    <s v="Female"/>
    <n v="61"/>
    <s v="No"/>
    <s v="No"/>
    <s v="Yes"/>
    <s v="No"/>
    <n v="0"/>
    <s v="United States"/>
    <s v="California"/>
    <s v="Manhattan Beach"/>
    <n v="90266"/>
    <n v="33.889631999999999"/>
    <n v="-118.39737"/>
    <n v="33758"/>
    <s v="Q3"/>
    <s v="Yes"/>
    <n v="4"/>
    <x v="8"/>
    <s v="None"/>
    <s v="Yes"/>
    <n v="31.43"/>
    <s v="No"/>
    <x v="0"/>
    <s v="DSL"/>
    <n v="24"/>
    <s v="No"/>
    <s v="No"/>
    <s v="No"/>
    <s v="No"/>
    <s v="No"/>
    <s v="No"/>
    <s v="No"/>
    <s v="No"/>
    <x v="0"/>
    <s v="Yes"/>
    <x v="1"/>
    <n v="44.25"/>
    <n v="313.45"/>
    <n v="0"/>
    <n v="0"/>
    <n v="220.01"/>
    <n v="533.46"/>
    <n v="5"/>
    <s v="Stayed"/>
    <x v="1"/>
    <n v="58"/>
    <n v="5014"/>
    <m/>
    <m/>
    <x v="1"/>
  </r>
  <r>
    <s v="8646-JCOMS"/>
    <s v="Female"/>
    <n v="43"/>
    <s v="No"/>
    <s v="No"/>
    <s v="Yes"/>
    <s v="No"/>
    <n v="0"/>
    <s v="United States"/>
    <s v="California"/>
    <s v="Maywood"/>
    <n v="90270"/>
    <n v="33.988571999999998"/>
    <n v="-118.186565"/>
    <n v="28094"/>
    <s v="Q3"/>
    <s v="Yes"/>
    <n v="6"/>
    <x v="49"/>
    <s v="Offer A"/>
    <s v="Yes"/>
    <n v="11.72"/>
    <s v="Yes"/>
    <x v="0"/>
    <s v="Fiber Optic"/>
    <n v="20"/>
    <s v="No"/>
    <s v="Yes"/>
    <s v="Yes"/>
    <s v="Yes"/>
    <s v="No"/>
    <s v="No"/>
    <s v="No"/>
    <s v="Yes"/>
    <x v="1"/>
    <s v="Yes"/>
    <x v="0"/>
    <n v="90.55"/>
    <n v="6130.95"/>
    <n v="0"/>
    <n v="0"/>
    <n v="773.52"/>
    <n v="6904.47"/>
    <n v="5"/>
    <s v="Stayed"/>
    <x v="1"/>
    <n v="38"/>
    <n v="4958"/>
    <m/>
    <m/>
    <x v="2"/>
  </r>
  <r>
    <s v="1222-KJNZD"/>
    <s v="Male"/>
    <n v="61"/>
    <s v="No"/>
    <s v="No"/>
    <s v="Yes"/>
    <s v="Yes"/>
    <n v="1"/>
    <s v="United States"/>
    <s v="California"/>
    <s v="Palos Verdes Peninsula"/>
    <n v="90274"/>
    <n v="33.788207999999997"/>
    <n v="-118.404955"/>
    <n v="24979"/>
    <s v="Q3"/>
    <s v="Yes"/>
    <n v="2"/>
    <x v="51"/>
    <s v="Offer B"/>
    <s v="Yes"/>
    <n v="1.89"/>
    <s v="No"/>
    <x v="1"/>
    <s v="None"/>
    <n v="0"/>
    <s v="No"/>
    <s v="No"/>
    <s v="No"/>
    <s v="No"/>
    <s v="No"/>
    <s v="No"/>
    <s v="No"/>
    <s v="No"/>
    <x v="0"/>
    <s v="Yes"/>
    <x v="0"/>
    <n v="20.399999999999999"/>
    <n v="745.3"/>
    <n v="0"/>
    <n v="0"/>
    <n v="75.599999999999994"/>
    <n v="820.9"/>
    <n v="3"/>
    <s v="Stayed"/>
    <x v="1"/>
    <n v="72"/>
    <n v="5918"/>
    <m/>
    <m/>
    <x v="1"/>
  </r>
  <r>
    <s v="0106-GHRQR"/>
    <s v="Male"/>
    <n v="24"/>
    <s v="Yes"/>
    <s v="No"/>
    <s v="No"/>
    <s v="No"/>
    <n v="0"/>
    <s v="United States"/>
    <s v="California"/>
    <s v="Rancho Palos Verdes"/>
    <n v="90275"/>
    <n v="33.753146000000001"/>
    <n v="-118.367459"/>
    <n v="41263"/>
    <s v="Q3"/>
    <s v="No"/>
    <n v="0"/>
    <x v="12"/>
    <s v="None"/>
    <s v="Yes"/>
    <n v="25.71"/>
    <s v="Yes"/>
    <x v="0"/>
    <s v="DSL"/>
    <n v="48"/>
    <s v="No"/>
    <s v="Yes"/>
    <s v="Yes"/>
    <s v="No"/>
    <s v="No"/>
    <s v="Yes"/>
    <s v="Yes"/>
    <s v="Yes"/>
    <x v="0"/>
    <s v="Yes"/>
    <x v="0"/>
    <n v="71.400000000000006"/>
    <n v="1212.0999999999999"/>
    <n v="0"/>
    <n v="0"/>
    <n v="411.36"/>
    <n v="1623.46"/>
    <n v="5"/>
    <s v="Stayed"/>
    <x v="1"/>
    <n v="39"/>
    <n v="3360"/>
    <m/>
    <m/>
    <x v="1"/>
  </r>
  <r>
    <s v="3768-VHXQO"/>
    <s v="Male"/>
    <n v="19"/>
    <s v="Yes"/>
    <s v="No"/>
    <s v="Yes"/>
    <s v="No"/>
    <n v="0"/>
    <s v="United States"/>
    <s v="California"/>
    <s v="Redondo Beach"/>
    <n v="90278"/>
    <n v="33.873395000000002"/>
    <n v="-118.37018999999999"/>
    <n v="37322"/>
    <s v="Q3"/>
    <s v="Yes"/>
    <n v="9"/>
    <x v="70"/>
    <s v="Offer A"/>
    <s v="Yes"/>
    <n v="3.28"/>
    <s v="Yes"/>
    <x v="1"/>
    <s v="None"/>
    <n v="0"/>
    <s v="No"/>
    <s v="No"/>
    <s v="No"/>
    <s v="No"/>
    <s v="No"/>
    <s v="No"/>
    <s v="No"/>
    <s v="No"/>
    <x v="2"/>
    <s v="No"/>
    <x v="1"/>
    <n v="24.85"/>
    <n v="1583.5"/>
    <n v="0"/>
    <n v="0"/>
    <n v="219.76"/>
    <n v="1803.26"/>
    <n v="4"/>
    <s v="Stayed"/>
    <x v="1"/>
    <n v="51"/>
    <n v="4833"/>
    <m/>
    <m/>
    <x v="2"/>
  </r>
  <r>
    <s v="8952-WCVCD"/>
    <s v="Female"/>
    <n v="45"/>
    <s v="No"/>
    <s v="No"/>
    <s v="Yes"/>
    <s v="No"/>
    <n v="0"/>
    <s v="United States"/>
    <s v="California"/>
    <s v="South Gate"/>
    <n v="90280"/>
    <n v="33.944623999999997"/>
    <n v="-118.192615"/>
    <n v="96267"/>
    <s v="Q3"/>
    <s v="Yes"/>
    <n v="2"/>
    <x v="45"/>
    <s v="Offer B"/>
    <s v="Yes"/>
    <n v="9.85"/>
    <s v="No"/>
    <x v="0"/>
    <s v="Fiber Optic"/>
    <n v="14"/>
    <s v="Yes"/>
    <s v="Yes"/>
    <s v="Yes"/>
    <s v="No"/>
    <s v="Yes"/>
    <s v="Yes"/>
    <s v="Yes"/>
    <s v="Yes"/>
    <x v="1"/>
    <s v="Yes"/>
    <x v="0"/>
    <n v="104.45"/>
    <n v="4162.05"/>
    <n v="0"/>
    <n v="0"/>
    <n v="403.849999999999"/>
    <n v="4565.8999999999996"/>
    <n v="3"/>
    <s v="Stayed"/>
    <x v="1"/>
    <n v="65"/>
    <n v="2719"/>
    <m/>
    <m/>
    <x v="2"/>
  </r>
  <r>
    <s v="2418-TPEUN"/>
    <s v="Female"/>
    <n v="58"/>
    <s v="No"/>
    <s v="No"/>
    <s v="Yes"/>
    <s v="Yes"/>
    <n v="1"/>
    <s v="United States"/>
    <s v="California"/>
    <s v="Topanga"/>
    <n v="90290"/>
    <n v="34.115192"/>
    <n v="-118.61017"/>
    <n v="5451"/>
    <s v="Q3"/>
    <s v="Yes"/>
    <n v="2"/>
    <x v="25"/>
    <s v="Offer B"/>
    <s v="Yes"/>
    <n v="48.56"/>
    <s v="No"/>
    <x v="1"/>
    <s v="None"/>
    <n v="0"/>
    <s v="No"/>
    <s v="No"/>
    <s v="No"/>
    <s v="No"/>
    <s v="No"/>
    <s v="No"/>
    <s v="No"/>
    <s v="No"/>
    <x v="2"/>
    <s v="Yes"/>
    <x v="1"/>
    <n v="19.8"/>
    <n v="1119.9000000000001"/>
    <n v="0"/>
    <n v="0"/>
    <n v="2719.36"/>
    <n v="3839.26"/>
    <n v="3"/>
    <s v="Stayed"/>
    <x v="1"/>
    <n v="59"/>
    <n v="4681"/>
    <m/>
    <m/>
    <x v="2"/>
  </r>
  <r>
    <s v="3963-RYFNS"/>
    <s v="Female"/>
    <n v="25"/>
    <s v="Yes"/>
    <s v="No"/>
    <s v="No"/>
    <s v="No"/>
    <n v="0"/>
    <s v="United States"/>
    <s v="California"/>
    <s v="Venice"/>
    <n v="90291"/>
    <n v="33.991782000000001"/>
    <n v="-118.479229"/>
    <n v="31021"/>
    <s v="Q3"/>
    <s v="No"/>
    <n v="0"/>
    <x v="61"/>
    <s v="Offer A"/>
    <s v="Yes"/>
    <n v="48.52"/>
    <s v="Yes"/>
    <x v="0"/>
    <s v="Fiber Optic"/>
    <n v="51"/>
    <s v="Yes"/>
    <s v="Yes"/>
    <s v="Yes"/>
    <s v="Yes"/>
    <s v="Yes"/>
    <s v="Yes"/>
    <s v="Yes"/>
    <s v="No"/>
    <x v="2"/>
    <s v="Yes"/>
    <x v="0"/>
    <n v="116.45"/>
    <n v="8013.55"/>
    <n v="0"/>
    <n v="90"/>
    <n v="3493.44"/>
    <n v="11596.99"/>
    <n v="4"/>
    <s v="Stayed"/>
    <x v="1"/>
    <n v="20"/>
    <n v="5567"/>
    <m/>
    <m/>
    <x v="2"/>
  </r>
  <r>
    <s v="8540-ZQGEA"/>
    <s v="Female"/>
    <n v="58"/>
    <s v="No"/>
    <s v="No"/>
    <s v="Yes"/>
    <s v="No"/>
    <n v="0"/>
    <s v="United States"/>
    <s v="California"/>
    <s v="Playa Del Rey"/>
    <n v="90293"/>
    <n v="33.947305"/>
    <n v="-118.439841"/>
    <n v="11264"/>
    <s v="Q3"/>
    <s v="Yes"/>
    <n v="1"/>
    <x v="16"/>
    <s v="Offer B"/>
    <s v="Yes"/>
    <n v="32.72"/>
    <s v="No"/>
    <x v="1"/>
    <s v="None"/>
    <n v="0"/>
    <s v="No"/>
    <s v="No"/>
    <s v="No"/>
    <s v="No"/>
    <s v="No"/>
    <s v="No"/>
    <s v="No"/>
    <s v="No"/>
    <x v="2"/>
    <s v="No"/>
    <x v="1"/>
    <n v="20.05"/>
    <n v="1102.4000000000001"/>
    <n v="0"/>
    <n v="0"/>
    <n v="1766.8799999999901"/>
    <n v="2869.2799999999902"/>
    <n v="5"/>
    <s v="Stayed"/>
    <x v="1"/>
    <n v="40"/>
    <n v="4212"/>
    <m/>
    <m/>
    <x v="2"/>
  </r>
  <r>
    <s v="4137-JOPHL"/>
    <s v="Female"/>
    <n v="63"/>
    <s v="No"/>
    <s v="No"/>
    <s v="No"/>
    <s v="No"/>
    <n v="0"/>
    <s v="United States"/>
    <s v="California"/>
    <s v="Inglewood"/>
    <n v="90302"/>
    <n v="33.975332000000002"/>
    <n v="-118.35525199999999"/>
    <n v="30779"/>
    <s v="Q3"/>
    <s v="No"/>
    <n v="0"/>
    <x v="59"/>
    <s v="Offer B"/>
    <s v="Yes"/>
    <n v="29.8"/>
    <s v="No"/>
    <x v="0"/>
    <s v="Fiber Optic"/>
    <n v="26"/>
    <s v="No"/>
    <s v="No"/>
    <s v="Yes"/>
    <s v="Yes"/>
    <s v="No"/>
    <s v="Yes"/>
    <s v="Yes"/>
    <s v="Yes"/>
    <x v="2"/>
    <s v="Yes"/>
    <x v="0"/>
    <n v="89.7"/>
    <n v="4304.5"/>
    <n v="0"/>
    <n v="0"/>
    <n v="1490"/>
    <n v="5794.5"/>
    <n v="4"/>
    <s v="Stayed"/>
    <x v="1"/>
    <n v="45"/>
    <n v="5306"/>
    <m/>
    <m/>
    <x v="2"/>
  </r>
  <r>
    <s v="7801-CEDNV"/>
    <s v="Male"/>
    <n v="33"/>
    <s v="No"/>
    <s v="No"/>
    <s v="Yes"/>
    <s v="No"/>
    <n v="0"/>
    <s v="United States"/>
    <s v="California"/>
    <s v="Inglewood"/>
    <n v="90304"/>
    <n v="33.936827000000001"/>
    <n v="-118.359824"/>
    <n v="28680"/>
    <s v="Q3"/>
    <s v="Yes"/>
    <n v="10"/>
    <x v="5"/>
    <s v="None"/>
    <s v="Yes"/>
    <n v="9.01"/>
    <s v="No"/>
    <x v="0"/>
    <s v="DSL"/>
    <n v="5"/>
    <s v="Yes"/>
    <s v="No"/>
    <s v="No"/>
    <s v="No"/>
    <s v="No"/>
    <s v="No"/>
    <s v="No"/>
    <s v="Yes"/>
    <x v="1"/>
    <s v="No"/>
    <x v="1"/>
    <n v="48.7"/>
    <n v="1421.75"/>
    <n v="0"/>
    <n v="0"/>
    <n v="243.26999999999899"/>
    <n v="1665.02"/>
    <n v="3"/>
    <s v="Stayed"/>
    <x v="1"/>
    <n v="30"/>
    <n v="3560"/>
    <m/>
    <m/>
    <x v="2"/>
  </r>
  <r>
    <s v="3658-QQJYD"/>
    <s v="Male"/>
    <n v="56"/>
    <s v="No"/>
    <s v="No"/>
    <s v="No"/>
    <s v="No"/>
    <n v="0"/>
    <s v="United States"/>
    <s v="California"/>
    <s v="Santa Monica"/>
    <n v="90401"/>
    <n v="34.015481000000001"/>
    <n v="-118.49323099999999"/>
    <n v="5221"/>
    <s v="Q3"/>
    <s v="No"/>
    <n v="0"/>
    <x v="34"/>
    <s v="Offer B"/>
    <s v="Yes"/>
    <n v="38.33"/>
    <s v="No"/>
    <x v="0"/>
    <s v="Cable"/>
    <n v="30"/>
    <s v="Yes"/>
    <s v="Yes"/>
    <s v="No"/>
    <s v="No"/>
    <s v="Yes"/>
    <s v="Yes"/>
    <s v="Yes"/>
    <s v="Yes"/>
    <x v="1"/>
    <s v="Yes"/>
    <x v="1"/>
    <n v="74.3"/>
    <n v="4698.05"/>
    <n v="0"/>
    <n v="0"/>
    <n v="2376.46"/>
    <n v="7074.51"/>
    <n v="4"/>
    <s v="Stayed"/>
    <x v="1"/>
    <n v="77"/>
    <n v="5974"/>
    <m/>
    <m/>
    <x v="2"/>
  </r>
  <r>
    <s v="1803-BGNBD"/>
    <s v="Female"/>
    <n v="59"/>
    <s v="No"/>
    <s v="No"/>
    <s v="No"/>
    <s v="No"/>
    <n v="0"/>
    <s v="United States"/>
    <s v="California"/>
    <s v="Santa Monica"/>
    <n v="90402"/>
    <n v="34.035848999999999"/>
    <n v="-118.503508"/>
    <n v="11509"/>
    <s v="Q3"/>
    <s v="No"/>
    <n v="0"/>
    <x v="36"/>
    <s v="Offer D"/>
    <s v="Yes"/>
    <n v="37.630000000000003"/>
    <s v="No"/>
    <x v="0"/>
    <s v="DSL"/>
    <n v="26"/>
    <s v="No"/>
    <s v="Yes"/>
    <s v="No"/>
    <s v="Yes"/>
    <s v="No"/>
    <s v="No"/>
    <s v="No"/>
    <s v="No"/>
    <x v="0"/>
    <s v="Yes"/>
    <x v="0"/>
    <n v="54.3"/>
    <n v="654.5"/>
    <n v="0"/>
    <n v="130"/>
    <n v="451.56"/>
    <n v="1236.06"/>
    <n v="3"/>
    <s v="Stayed"/>
    <x v="1"/>
    <n v="63"/>
    <n v="3854"/>
    <m/>
    <m/>
    <x v="1"/>
  </r>
  <r>
    <s v="6950-TWMYB"/>
    <s v="Male"/>
    <n v="31"/>
    <s v="No"/>
    <s v="No"/>
    <s v="Yes"/>
    <s v="Yes"/>
    <n v="8"/>
    <s v="United States"/>
    <s v="California"/>
    <s v="Santa Monica"/>
    <n v="90404"/>
    <n v="34.026333999999999"/>
    <n v="-118.474222"/>
    <n v="19975"/>
    <s v="Q3"/>
    <s v="Yes"/>
    <n v="2"/>
    <x v="16"/>
    <s v="Offer B"/>
    <s v="Yes"/>
    <n v="46.7"/>
    <s v="No"/>
    <x v="0"/>
    <s v="Fiber Optic"/>
    <n v="75"/>
    <s v="No"/>
    <s v="Yes"/>
    <s v="No"/>
    <s v="Yes"/>
    <s v="No"/>
    <s v="No"/>
    <s v="No"/>
    <s v="Yes"/>
    <x v="2"/>
    <s v="Yes"/>
    <x v="0"/>
    <n v="79.95"/>
    <n v="4362.05"/>
    <n v="0"/>
    <n v="0"/>
    <n v="2521.8000000000002"/>
    <n v="6883.85"/>
    <n v="3"/>
    <s v="Stayed"/>
    <x v="1"/>
    <n v="48"/>
    <n v="4387"/>
    <m/>
    <m/>
    <x v="2"/>
  </r>
  <r>
    <s v="5848-FHRFC"/>
    <s v="Female"/>
    <n v="49"/>
    <s v="No"/>
    <s v="No"/>
    <s v="No"/>
    <s v="No"/>
    <n v="0"/>
    <s v="United States"/>
    <s v="California"/>
    <s v="Santa Monica"/>
    <n v="90405"/>
    <n v="34.005439000000003"/>
    <n v="-118.477507"/>
    <n v="26099"/>
    <s v="Q3"/>
    <s v="No"/>
    <n v="0"/>
    <x v="39"/>
    <s v="Offer A"/>
    <s v="Yes"/>
    <n v="2.83"/>
    <s v="No"/>
    <x v="1"/>
    <s v="None"/>
    <n v="0"/>
    <s v="No"/>
    <s v="No"/>
    <s v="No"/>
    <s v="No"/>
    <s v="No"/>
    <s v="No"/>
    <s v="No"/>
    <s v="No"/>
    <x v="2"/>
    <s v="No"/>
    <x v="0"/>
    <n v="20.05"/>
    <n v="1386.9"/>
    <n v="0"/>
    <n v="0"/>
    <n v="192.44"/>
    <n v="1579.34"/>
    <n v="4"/>
    <s v="Stayed"/>
    <x v="1"/>
    <n v="63"/>
    <n v="5740"/>
    <m/>
    <m/>
    <x v="2"/>
  </r>
  <r>
    <s v="2243-FNMMI"/>
    <s v="Male"/>
    <n v="20"/>
    <s v="Yes"/>
    <s v="No"/>
    <s v="No"/>
    <s v="No"/>
    <n v="0"/>
    <s v="United States"/>
    <s v="California"/>
    <s v="Torrance"/>
    <n v="90501"/>
    <n v="33.833699000000003"/>
    <n v="-118.314387"/>
    <n v="40705"/>
    <s v="Q3"/>
    <s v="No"/>
    <n v="0"/>
    <x v="21"/>
    <s v="Offer D"/>
    <s v="Yes"/>
    <n v="31.02"/>
    <s v="No"/>
    <x v="1"/>
    <s v="None"/>
    <n v="0"/>
    <s v="No"/>
    <s v="No"/>
    <s v="No"/>
    <s v="No"/>
    <s v="No"/>
    <s v="No"/>
    <s v="No"/>
    <s v="No"/>
    <x v="0"/>
    <s v="No"/>
    <x v="1"/>
    <n v="19.399999999999999"/>
    <n v="415.4"/>
    <n v="0"/>
    <n v="0"/>
    <n v="620.4"/>
    <n v="1035.8"/>
    <n v="3"/>
    <s v="Stayed"/>
    <x v="1"/>
    <n v="32"/>
    <n v="4958"/>
    <m/>
    <m/>
    <x v="1"/>
  </r>
  <r>
    <s v="2511-MORQY"/>
    <s v="Male"/>
    <n v="46"/>
    <s v="No"/>
    <s v="No"/>
    <s v="Yes"/>
    <s v="No"/>
    <n v="0"/>
    <s v="United States"/>
    <s v="California"/>
    <s v="Torrance"/>
    <n v="90502"/>
    <n v="33.833181000000003"/>
    <n v="-118.292062"/>
    <n v="17058"/>
    <s v="Q3"/>
    <s v="Yes"/>
    <n v="4"/>
    <x v="59"/>
    <s v="Offer B"/>
    <s v="Yes"/>
    <n v="10.33"/>
    <s v="Yes"/>
    <x v="0"/>
    <s v="DSL"/>
    <n v="6"/>
    <s v="No"/>
    <s v="No"/>
    <s v="Yes"/>
    <s v="No"/>
    <s v="No"/>
    <s v="No"/>
    <s v="No"/>
    <s v="Yes"/>
    <x v="1"/>
    <s v="No"/>
    <x v="0"/>
    <n v="54.9"/>
    <n v="2614.1"/>
    <n v="0"/>
    <n v="0"/>
    <n v="516.5"/>
    <n v="3130.6"/>
    <n v="4"/>
    <s v="Stayed"/>
    <x v="1"/>
    <n v="41"/>
    <n v="4322"/>
    <m/>
    <m/>
    <x v="2"/>
  </r>
  <r>
    <s v="5356-KZCKT"/>
    <s v="Male"/>
    <n v="42"/>
    <s v="No"/>
    <s v="No"/>
    <s v="No"/>
    <s v="No"/>
    <n v="0"/>
    <s v="United States"/>
    <s v="California"/>
    <s v="Torrance"/>
    <n v="90503"/>
    <n v="33.840398999999998"/>
    <n v="-118.353714"/>
    <n v="41979"/>
    <s v="Q3"/>
    <s v="No"/>
    <n v="0"/>
    <x v="6"/>
    <s v="Offer B"/>
    <s v="Yes"/>
    <n v="2.38"/>
    <s v="Yes"/>
    <x v="1"/>
    <s v="None"/>
    <n v="0"/>
    <s v="No"/>
    <s v="No"/>
    <s v="No"/>
    <s v="No"/>
    <s v="No"/>
    <s v="No"/>
    <s v="No"/>
    <s v="No"/>
    <x v="2"/>
    <s v="Yes"/>
    <x v="1"/>
    <n v="24.45"/>
    <n v="1513.6"/>
    <n v="0"/>
    <n v="0"/>
    <n v="138.04"/>
    <n v="1651.6399999999901"/>
    <n v="4"/>
    <s v="Stayed"/>
    <x v="1"/>
    <n v="38"/>
    <n v="6490"/>
    <m/>
    <m/>
    <x v="2"/>
  </r>
  <r>
    <s v="9470-XCCEM"/>
    <s v="Male"/>
    <n v="41"/>
    <s v="No"/>
    <s v="No"/>
    <s v="Yes"/>
    <s v="Yes"/>
    <n v="3"/>
    <s v="United States"/>
    <s v="California"/>
    <s v="Torrance"/>
    <n v="90504"/>
    <n v="33.867257000000002"/>
    <n v="-118.330794"/>
    <n v="31678"/>
    <s v="Q3"/>
    <s v="Yes"/>
    <n v="4"/>
    <x v="32"/>
    <s v="None"/>
    <s v="Yes"/>
    <n v="48.08"/>
    <s v="Yes"/>
    <x v="0"/>
    <s v="Fiber Optic"/>
    <n v="53"/>
    <s v="No"/>
    <s v="Yes"/>
    <s v="No"/>
    <s v="No"/>
    <s v="Yes"/>
    <s v="No"/>
    <s v="No"/>
    <s v="No"/>
    <x v="0"/>
    <s v="Yes"/>
    <x v="0"/>
    <n v="89.65"/>
    <n v="3161.6"/>
    <n v="0"/>
    <n v="40"/>
    <n v="1682.8"/>
    <n v="4884.3999999999996"/>
    <n v="3"/>
    <s v="Stayed"/>
    <x v="1"/>
    <n v="34"/>
    <n v="2622"/>
    <m/>
    <m/>
    <x v="1"/>
  </r>
  <r>
    <s v="6519-CFDBX"/>
    <s v="Female"/>
    <n v="31"/>
    <s v="No"/>
    <s v="No"/>
    <s v="No"/>
    <s v="No"/>
    <n v="0"/>
    <s v="United States"/>
    <s v="California"/>
    <s v="Torrance"/>
    <n v="90505"/>
    <n v="33.807881999999999"/>
    <n v="-118.34795699999999"/>
    <n v="34873"/>
    <s v="Q3"/>
    <s v="No"/>
    <n v="0"/>
    <x v="17"/>
    <s v="None"/>
    <s v="Yes"/>
    <n v="10.81"/>
    <s v="No"/>
    <x v="0"/>
    <s v="Cable"/>
    <n v="13"/>
    <s v="No"/>
    <s v="No"/>
    <s v="No"/>
    <s v="No"/>
    <s v="No"/>
    <s v="No"/>
    <s v="No"/>
    <s v="Yes"/>
    <x v="0"/>
    <s v="Yes"/>
    <x v="0"/>
    <n v="45.4"/>
    <n v="80.95"/>
    <n v="0"/>
    <n v="0"/>
    <n v="21.62"/>
    <n v="102.57"/>
    <n v="3"/>
    <s v="Joined"/>
    <x v="1"/>
    <n v="45"/>
    <n v="4964"/>
    <m/>
    <m/>
    <x v="0"/>
  </r>
  <r>
    <s v="3902-MIVLE"/>
    <s v="Male"/>
    <n v="35"/>
    <s v="No"/>
    <s v="No"/>
    <s v="Yes"/>
    <s v="No"/>
    <n v="0"/>
    <s v="United States"/>
    <s v="California"/>
    <s v="Whittier"/>
    <n v="90601"/>
    <n v="34.007353000000002"/>
    <n v="-118.033683"/>
    <n v="32050"/>
    <s v="Q3"/>
    <s v="Yes"/>
    <n v="3"/>
    <x v="71"/>
    <s v="Offer B"/>
    <s v="Yes"/>
    <n v="12.15"/>
    <s v="Yes"/>
    <x v="0"/>
    <s v="DSL"/>
    <n v="21"/>
    <s v="Yes"/>
    <s v="No"/>
    <s v="Yes"/>
    <s v="Yes"/>
    <s v="No"/>
    <s v="Yes"/>
    <s v="Yes"/>
    <s v="Yes"/>
    <x v="2"/>
    <s v="No"/>
    <x v="1"/>
    <n v="75.7"/>
    <n v="4676.7"/>
    <n v="0"/>
    <n v="0"/>
    <n v="765.45"/>
    <n v="5442.15"/>
    <n v="3"/>
    <s v="Stayed"/>
    <x v="1"/>
    <n v="62"/>
    <n v="5113"/>
    <m/>
    <m/>
    <x v="2"/>
  </r>
  <r>
    <s v="0409-WTMPL"/>
    <s v="Female"/>
    <n v="35"/>
    <s v="No"/>
    <s v="No"/>
    <s v="Yes"/>
    <s v="No"/>
    <n v="0"/>
    <s v="United States"/>
    <s v="California"/>
    <s v="Whittier"/>
    <n v="90602"/>
    <n v="33.972118999999999"/>
    <n v="-118.020188"/>
    <n v="26265"/>
    <s v="Q3"/>
    <s v="Yes"/>
    <n v="8"/>
    <x v="6"/>
    <s v="Offer B"/>
    <s v="Yes"/>
    <n v="37.950000000000003"/>
    <s v="Yes"/>
    <x v="0"/>
    <s v="Fiber Optic"/>
    <n v="18"/>
    <s v="Yes"/>
    <s v="Yes"/>
    <s v="Yes"/>
    <s v="No"/>
    <s v="Yes"/>
    <s v="Yes"/>
    <s v="Yes"/>
    <s v="Yes"/>
    <x v="1"/>
    <s v="Yes"/>
    <x v="1"/>
    <n v="110.65"/>
    <n v="6526.65"/>
    <n v="0"/>
    <n v="0"/>
    <n v="2201.1"/>
    <n v="8727.75"/>
    <n v="3"/>
    <s v="Stayed"/>
    <x v="1"/>
    <n v="55"/>
    <n v="4761"/>
    <m/>
    <m/>
    <x v="2"/>
  </r>
  <r>
    <s v="8763-KIAFH"/>
    <s v="Female"/>
    <n v="37"/>
    <s v="No"/>
    <s v="No"/>
    <s v="Yes"/>
    <s v="No"/>
    <n v="0"/>
    <s v="United States"/>
    <s v="California"/>
    <s v="Whittier"/>
    <n v="90603"/>
    <n v="33.945318"/>
    <n v="-117.99206599999999"/>
    <n v="19109"/>
    <s v="Q3"/>
    <s v="Yes"/>
    <n v="10"/>
    <x v="5"/>
    <s v="None"/>
    <s v="Yes"/>
    <n v="20.96"/>
    <s v="No"/>
    <x v="1"/>
    <s v="None"/>
    <n v="0"/>
    <s v="No"/>
    <s v="No"/>
    <s v="No"/>
    <s v="No"/>
    <s v="No"/>
    <s v="No"/>
    <s v="No"/>
    <s v="No"/>
    <x v="1"/>
    <s v="Yes"/>
    <x v="1"/>
    <n v="20.55"/>
    <n v="583.29999999999995"/>
    <n v="0"/>
    <n v="0"/>
    <n v="565.91999999999996"/>
    <n v="1149.22"/>
    <n v="4"/>
    <s v="Stayed"/>
    <x v="1"/>
    <n v="31"/>
    <n v="2269"/>
    <m/>
    <m/>
    <x v="2"/>
  </r>
  <r>
    <s v="3669-WHAFY"/>
    <s v="Female"/>
    <n v="57"/>
    <s v="No"/>
    <s v="No"/>
    <s v="Yes"/>
    <s v="No"/>
    <n v="0"/>
    <s v="United States"/>
    <s v="California"/>
    <s v="Whittier"/>
    <n v="90604"/>
    <n v="33.929704000000001"/>
    <n v="-118.01208"/>
    <n v="37887"/>
    <s v="Q3"/>
    <s v="Yes"/>
    <n v="7"/>
    <x v="67"/>
    <s v="Offer A"/>
    <s v="Yes"/>
    <n v="9.44"/>
    <s v="Yes"/>
    <x v="0"/>
    <s v="Fiber Optic"/>
    <n v="9"/>
    <s v="Yes"/>
    <s v="Yes"/>
    <s v="Yes"/>
    <s v="Yes"/>
    <s v="Yes"/>
    <s v="Yes"/>
    <s v="Yes"/>
    <s v="Yes"/>
    <x v="2"/>
    <s v="Yes"/>
    <x v="1"/>
    <n v="115.15"/>
    <n v="8078.1"/>
    <n v="0"/>
    <n v="0"/>
    <n v="670.24"/>
    <n v="8748.34"/>
    <n v="3"/>
    <s v="Stayed"/>
    <x v="1"/>
    <n v="24"/>
    <n v="4144"/>
    <m/>
    <m/>
    <x v="2"/>
  </r>
  <r>
    <s v="3055-VTCGS"/>
    <s v="Female"/>
    <n v="35"/>
    <s v="No"/>
    <s v="No"/>
    <s v="No"/>
    <s v="No"/>
    <n v="0"/>
    <s v="United States"/>
    <s v="California"/>
    <s v="Whittier"/>
    <n v="90605"/>
    <n v="33.960890999999997"/>
    <n v="-118.032222"/>
    <n v="38181"/>
    <s v="Q3"/>
    <s v="No"/>
    <n v="0"/>
    <x v="71"/>
    <s v="Offer B"/>
    <s v="Yes"/>
    <n v="27.38"/>
    <s v="No"/>
    <x v="0"/>
    <s v="DSL"/>
    <n v="9"/>
    <s v="No"/>
    <s v="No"/>
    <s v="Yes"/>
    <s v="No"/>
    <s v="No"/>
    <s v="Yes"/>
    <s v="Yes"/>
    <s v="Yes"/>
    <x v="1"/>
    <s v="No"/>
    <x v="1"/>
    <n v="58.55"/>
    <n v="3503.5"/>
    <n v="0"/>
    <n v="0"/>
    <n v="1724.9399999999901"/>
    <n v="5228.4399999999996"/>
    <n v="3"/>
    <s v="Stayed"/>
    <x v="1"/>
    <n v="63"/>
    <n v="6312"/>
    <m/>
    <m/>
    <x v="2"/>
  </r>
  <r>
    <s v="3144-KMTWZ"/>
    <s v="Male"/>
    <n v="40"/>
    <s v="No"/>
    <s v="No"/>
    <s v="Yes"/>
    <s v="No"/>
    <n v="0"/>
    <s v="United States"/>
    <s v="California"/>
    <s v="Whittier"/>
    <n v="90606"/>
    <n v="33.976678"/>
    <n v="-118.06587500000001"/>
    <n v="32148"/>
    <s v="Q3"/>
    <s v="Yes"/>
    <n v="8"/>
    <x v="67"/>
    <s v="Offer A"/>
    <s v="Yes"/>
    <n v="26.56"/>
    <s v="Yes"/>
    <x v="0"/>
    <s v="Fiber Optic"/>
    <n v="7"/>
    <s v="No"/>
    <s v="Yes"/>
    <s v="Yes"/>
    <s v="No"/>
    <s v="No"/>
    <s v="Yes"/>
    <s v="Yes"/>
    <s v="No"/>
    <x v="0"/>
    <s v="Yes"/>
    <x v="0"/>
    <n v="93.25"/>
    <n v="6669.45"/>
    <n v="0"/>
    <n v="90"/>
    <n v="1885.76"/>
    <n v="8645.2099999999991"/>
    <n v="4"/>
    <s v="Stayed"/>
    <x v="1"/>
    <n v="63"/>
    <n v="6035"/>
    <m/>
    <m/>
    <x v="1"/>
  </r>
  <r>
    <s v="2007-QVGAW"/>
    <s v="Female"/>
    <n v="51"/>
    <s v="No"/>
    <s v="No"/>
    <s v="Yes"/>
    <s v="Yes"/>
    <n v="1"/>
    <s v="United States"/>
    <s v="California"/>
    <s v="Cypress"/>
    <n v="90630"/>
    <n v="33.818477000000001"/>
    <n v="-118.038307"/>
    <n v="47344"/>
    <s v="Q3"/>
    <s v="Yes"/>
    <n v="10"/>
    <x v="39"/>
    <s v="Offer A"/>
    <s v="Yes"/>
    <n v="46.61"/>
    <s v="No"/>
    <x v="1"/>
    <s v="None"/>
    <n v="0"/>
    <s v="No"/>
    <s v="No"/>
    <s v="No"/>
    <s v="No"/>
    <s v="No"/>
    <s v="No"/>
    <s v="No"/>
    <s v="No"/>
    <x v="2"/>
    <s v="Yes"/>
    <x v="0"/>
    <n v="19.350000000000001"/>
    <n v="1292.6500000000001"/>
    <n v="0"/>
    <n v="0"/>
    <n v="3169.48"/>
    <n v="4462.13"/>
    <n v="4"/>
    <s v="Stayed"/>
    <x v="1"/>
    <n v="27"/>
    <n v="6303"/>
    <m/>
    <m/>
    <x v="2"/>
  </r>
  <r>
    <s v="5207-PLSTK"/>
    <s v="Male"/>
    <n v="32"/>
    <s v="No"/>
    <s v="No"/>
    <s v="Yes"/>
    <s v="Yes"/>
    <n v="2"/>
    <s v="United States"/>
    <s v="California"/>
    <s v="La Habra"/>
    <n v="90631"/>
    <n v="33.940618999999998"/>
    <n v="-117.9513"/>
    <n v="67354"/>
    <s v="Q3"/>
    <s v="Yes"/>
    <n v="10"/>
    <x v="0"/>
    <s v="None"/>
    <s v="Yes"/>
    <n v="26.26"/>
    <s v="No"/>
    <x v="0"/>
    <s v="DSL"/>
    <n v="22"/>
    <s v="Yes"/>
    <s v="No"/>
    <s v="No"/>
    <s v="No"/>
    <s v="No"/>
    <s v="No"/>
    <s v="No"/>
    <s v="Yes"/>
    <x v="0"/>
    <s v="Yes"/>
    <x v="1"/>
    <n v="48.75"/>
    <n v="48.75"/>
    <n v="0"/>
    <n v="0"/>
    <n v="26.26"/>
    <n v="75.010000000000005"/>
    <n v="4"/>
    <s v="Joined"/>
    <x v="1"/>
    <n v="58"/>
    <n v="5068"/>
    <m/>
    <m/>
    <x v="1"/>
  </r>
  <r>
    <s v="2155-AMQRX"/>
    <s v="Female"/>
    <n v="37"/>
    <s v="No"/>
    <s v="No"/>
    <s v="No"/>
    <s v="No"/>
    <n v="0"/>
    <s v="United States"/>
    <s v="California"/>
    <s v="Norwalk"/>
    <n v="90650"/>
    <n v="33.905963"/>
    <n v="-118.08262999999999"/>
    <n v="103214"/>
    <s v="Q3"/>
    <s v="No"/>
    <n v="0"/>
    <x v="64"/>
    <s v="None"/>
    <s v="Yes"/>
    <n v="3.25"/>
    <s v="Yes"/>
    <x v="0"/>
    <s v="Cable"/>
    <n v="11"/>
    <s v="No"/>
    <s v="No"/>
    <s v="No"/>
    <s v="Yes"/>
    <s v="No"/>
    <s v="No"/>
    <s v="No"/>
    <s v="Yes"/>
    <x v="0"/>
    <s v="Yes"/>
    <x v="1"/>
    <n v="54.9"/>
    <n v="1505.15"/>
    <n v="0"/>
    <n v="0"/>
    <n v="91"/>
    <n v="1596.15"/>
    <n v="3"/>
    <s v="Stayed"/>
    <x v="1"/>
    <n v="26"/>
    <n v="2885"/>
    <m/>
    <m/>
    <x v="1"/>
  </r>
  <r>
    <s v="6181-AXXYF"/>
    <s v="Male"/>
    <n v="54"/>
    <s v="No"/>
    <s v="No"/>
    <s v="Yes"/>
    <s v="Yes"/>
    <n v="2"/>
    <s v="United States"/>
    <s v="California"/>
    <s v="Pico Rivera"/>
    <n v="90660"/>
    <n v="33.989524000000003"/>
    <n v="-118.089299"/>
    <n v="63288"/>
    <s v="Q3"/>
    <s v="Yes"/>
    <n v="3"/>
    <x v="61"/>
    <s v="Offer A"/>
    <s v="Yes"/>
    <n v="47.69"/>
    <s v="Yes"/>
    <x v="1"/>
    <s v="None"/>
    <n v="0"/>
    <s v="No"/>
    <s v="No"/>
    <s v="No"/>
    <s v="No"/>
    <s v="No"/>
    <s v="No"/>
    <s v="No"/>
    <s v="No"/>
    <x v="2"/>
    <s v="No"/>
    <x v="1"/>
    <n v="24.75"/>
    <n v="1859.1"/>
    <n v="0"/>
    <n v="0"/>
    <n v="3433.68"/>
    <n v="5292.78"/>
    <n v="4"/>
    <s v="Stayed"/>
    <x v="1"/>
    <n v="71"/>
    <n v="4185"/>
    <m/>
    <m/>
    <x v="2"/>
  </r>
  <r>
    <s v="5091-HFAZW"/>
    <s v="Female"/>
    <n v="36"/>
    <s v="No"/>
    <s v="No"/>
    <s v="No"/>
    <s v="No"/>
    <n v="0"/>
    <s v="United States"/>
    <s v="California"/>
    <s v="Santa Fe Springs"/>
    <n v="90670"/>
    <n v="33.933565000000002"/>
    <n v="-118.062611"/>
    <n v="16271"/>
    <s v="Q3"/>
    <s v="No"/>
    <n v="0"/>
    <x v="17"/>
    <s v="None"/>
    <s v="Yes"/>
    <n v="46.78"/>
    <s v="No"/>
    <x v="0"/>
    <s v="Fiber Optic"/>
    <n v="12"/>
    <s v="Yes"/>
    <s v="Yes"/>
    <s v="No"/>
    <s v="No"/>
    <s v="Yes"/>
    <s v="No"/>
    <s v="No"/>
    <s v="No"/>
    <x v="0"/>
    <s v="Yes"/>
    <x v="0"/>
    <n v="91.15"/>
    <n v="168.5"/>
    <n v="0"/>
    <n v="10"/>
    <n v="93.56"/>
    <n v="272.06"/>
    <n v="3"/>
    <s v="Joined"/>
    <x v="1"/>
    <n v="52"/>
    <n v="2686"/>
    <m/>
    <m/>
    <x v="0"/>
  </r>
  <r>
    <s v="1568-LJSZU"/>
    <s v="Male"/>
    <n v="39"/>
    <s v="No"/>
    <s v="No"/>
    <s v="Yes"/>
    <s v="No"/>
    <n v="0"/>
    <s v="United States"/>
    <s v="California"/>
    <s v="Harbor City"/>
    <n v="90710"/>
    <n v="33.798265999999998"/>
    <n v="-118.300237"/>
    <n v="24660"/>
    <s v="Q3"/>
    <s v="Yes"/>
    <n v="4"/>
    <x v="39"/>
    <s v="Offer A"/>
    <s v="Yes"/>
    <n v="38.380000000000003"/>
    <s v="Yes"/>
    <x v="0"/>
    <s v="DSL"/>
    <n v="20"/>
    <s v="Yes"/>
    <s v="Yes"/>
    <s v="Yes"/>
    <s v="Yes"/>
    <s v="Yes"/>
    <s v="Yes"/>
    <s v="Yes"/>
    <s v="Yes"/>
    <x v="2"/>
    <s v="Yes"/>
    <x v="1"/>
    <n v="92.2"/>
    <n v="6392.85"/>
    <n v="0"/>
    <n v="0"/>
    <n v="2609.84"/>
    <n v="9002.69"/>
    <n v="3"/>
    <s v="Stayed"/>
    <x v="1"/>
    <n v="43"/>
    <n v="4451"/>
    <m/>
    <m/>
    <x v="2"/>
  </r>
  <r>
    <s v="7416-CKTEP"/>
    <s v="Female"/>
    <n v="54"/>
    <s v="No"/>
    <s v="No"/>
    <s v="Yes"/>
    <s v="No"/>
    <n v="0"/>
    <s v="United States"/>
    <s v="California"/>
    <s v="Lakewood"/>
    <n v="90715"/>
    <n v="33.841026999999997"/>
    <n v="-118.078097"/>
    <n v="20890"/>
    <s v="Q3"/>
    <s v="Yes"/>
    <n v="10"/>
    <x v="46"/>
    <s v="Offer B"/>
    <s v="Yes"/>
    <n v="23.28"/>
    <s v="No"/>
    <x v="1"/>
    <s v="None"/>
    <n v="0"/>
    <s v="No"/>
    <s v="No"/>
    <s v="No"/>
    <s v="No"/>
    <s v="No"/>
    <s v="No"/>
    <s v="No"/>
    <s v="No"/>
    <x v="2"/>
    <s v="Yes"/>
    <x v="0"/>
    <n v="19.600000000000001"/>
    <n v="1134.25"/>
    <n v="0"/>
    <n v="0"/>
    <n v="1326.96"/>
    <n v="2461.21"/>
    <n v="4"/>
    <s v="Stayed"/>
    <x v="1"/>
    <n v="77"/>
    <n v="6064"/>
    <m/>
    <m/>
    <x v="2"/>
  </r>
  <r>
    <s v="2586-CWXVV"/>
    <s v="Male"/>
    <n v="45"/>
    <s v="No"/>
    <s v="No"/>
    <s v="Yes"/>
    <s v="No"/>
    <n v="0"/>
    <s v="United States"/>
    <s v="California"/>
    <s v="Hawaiian Gardens"/>
    <n v="90716"/>
    <n v="33.830430999999997"/>
    <n v="-118.074071"/>
    <n v="14852"/>
    <s v="Q3"/>
    <s v="Yes"/>
    <n v="9"/>
    <x v="16"/>
    <s v="Offer B"/>
    <s v="No"/>
    <n v="0"/>
    <s v="No"/>
    <x v="0"/>
    <s v="Cable"/>
    <n v="9"/>
    <s v="No"/>
    <s v="Yes"/>
    <s v="No"/>
    <s v="No"/>
    <s v="No"/>
    <s v="No"/>
    <s v="No"/>
    <s v="Yes"/>
    <x v="0"/>
    <s v="No"/>
    <x v="0"/>
    <n v="30.4"/>
    <n v="1621.35"/>
    <n v="0"/>
    <n v="0"/>
    <n v="0"/>
    <n v="1621.35"/>
    <n v="4"/>
    <s v="Stayed"/>
    <x v="1"/>
    <n v="78"/>
    <n v="4778"/>
    <m/>
    <m/>
    <x v="1"/>
  </r>
  <r>
    <s v="2348-KCJLT"/>
    <s v="Female"/>
    <n v="60"/>
    <s v="No"/>
    <s v="No"/>
    <s v="Yes"/>
    <s v="No"/>
    <n v="0"/>
    <s v="United States"/>
    <s v="California"/>
    <s v="Los Alamitos"/>
    <n v="90720"/>
    <n v="33.794989999999999"/>
    <n v="-118.065591"/>
    <n v="21343"/>
    <s v="Q3"/>
    <s v="Yes"/>
    <n v="8"/>
    <x v="33"/>
    <s v="Offer B"/>
    <s v="Yes"/>
    <n v="44.87"/>
    <s v="No"/>
    <x v="0"/>
    <s v="Cable"/>
    <n v="20"/>
    <s v="Yes"/>
    <s v="Yes"/>
    <s v="Yes"/>
    <s v="No"/>
    <s v="No"/>
    <s v="No"/>
    <s v="No"/>
    <s v="No"/>
    <x v="1"/>
    <s v="Yes"/>
    <x v="1"/>
    <n v="61.5"/>
    <n v="2722.2"/>
    <n v="0"/>
    <n v="150"/>
    <n v="1974.28"/>
    <n v="4846.4799999999996"/>
    <n v="3"/>
    <s v="Stayed"/>
    <x v="1"/>
    <n v="21"/>
    <n v="2059"/>
    <m/>
    <m/>
    <x v="2"/>
  </r>
  <r>
    <s v="8401-EMUWF"/>
    <s v="Male"/>
    <n v="64"/>
    <s v="No"/>
    <s v="No"/>
    <s v="Yes"/>
    <s v="Yes"/>
    <n v="1"/>
    <s v="United States"/>
    <s v="California"/>
    <s v="Paramount"/>
    <n v="90723"/>
    <n v="33.897122000000003"/>
    <n v="-118.16443200000001"/>
    <n v="55306"/>
    <s v="Q3"/>
    <s v="Yes"/>
    <n v="10"/>
    <x v="44"/>
    <s v="Offer B"/>
    <s v="Yes"/>
    <n v="16.670000000000002"/>
    <s v="Yes"/>
    <x v="0"/>
    <s v="Cable"/>
    <n v="17"/>
    <s v="Yes"/>
    <s v="Yes"/>
    <s v="No"/>
    <s v="No"/>
    <s v="Yes"/>
    <s v="No"/>
    <s v="No"/>
    <s v="Yes"/>
    <x v="0"/>
    <s v="Yes"/>
    <x v="0"/>
    <n v="69.400000000000006"/>
    <n v="3058.3"/>
    <n v="0"/>
    <n v="0"/>
    <n v="700.14"/>
    <n v="3758.44"/>
    <n v="3"/>
    <s v="Stayed"/>
    <x v="1"/>
    <n v="36"/>
    <n v="4701"/>
    <m/>
    <m/>
    <x v="1"/>
  </r>
  <r>
    <s v="4193-IBKSW"/>
    <s v="Male"/>
    <n v="27"/>
    <s v="Yes"/>
    <s v="No"/>
    <s v="Yes"/>
    <s v="Yes"/>
    <n v="1"/>
    <s v="United States"/>
    <s v="California"/>
    <s v="San Pedro"/>
    <n v="90731"/>
    <n v="33.736387000000001"/>
    <n v="-118.284363"/>
    <n v="58639"/>
    <s v="Q3"/>
    <s v="Yes"/>
    <n v="1"/>
    <x v="61"/>
    <s v="Offer A"/>
    <s v="Yes"/>
    <n v="35.33"/>
    <s v="Yes"/>
    <x v="1"/>
    <s v="None"/>
    <n v="0"/>
    <s v="No"/>
    <s v="No"/>
    <s v="No"/>
    <s v="No"/>
    <s v="No"/>
    <s v="No"/>
    <s v="No"/>
    <s v="No"/>
    <x v="2"/>
    <s v="No"/>
    <x v="0"/>
    <n v="24.75"/>
    <n v="1769.6"/>
    <n v="0"/>
    <n v="0"/>
    <n v="2543.7599999999902"/>
    <n v="4313.3599999999997"/>
    <n v="3"/>
    <s v="Stayed"/>
    <x v="1"/>
    <n v="67"/>
    <n v="6232"/>
    <m/>
    <m/>
    <x v="2"/>
  </r>
  <r>
    <s v="5377-NDTOU"/>
    <s v="Female"/>
    <n v="26"/>
    <s v="Yes"/>
    <s v="No"/>
    <s v="Yes"/>
    <s v="No"/>
    <n v="0"/>
    <s v="United States"/>
    <s v="California"/>
    <s v="San Pedro"/>
    <n v="90732"/>
    <n v="33.744118999999998"/>
    <n v="-118.31448"/>
    <n v="21279"/>
    <s v="Q3"/>
    <s v="Yes"/>
    <n v="3"/>
    <x v="67"/>
    <s v="Offer A"/>
    <s v="Yes"/>
    <n v="9.5"/>
    <s v="Yes"/>
    <x v="0"/>
    <s v="Cable"/>
    <n v="76"/>
    <s v="Yes"/>
    <s v="Yes"/>
    <s v="Yes"/>
    <s v="Yes"/>
    <s v="Yes"/>
    <s v="Yes"/>
    <s v="Yes"/>
    <s v="Yes"/>
    <x v="2"/>
    <s v="No"/>
    <x v="1"/>
    <n v="91.05"/>
    <n v="6293.75"/>
    <n v="0"/>
    <n v="0"/>
    <n v="674.5"/>
    <n v="6968.25"/>
    <n v="3"/>
    <s v="Stayed"/>
    <x v="1"/>
    <n v="39"/>
    <n v="4644"/>
    <m/>
    <m/>
    <x v="2"/>
  </r>
  <r>
    <s v="2474-LCNUE"/>
    <s v="Female"/>
    <n v="20"/>
    <s v="Yes"/>
    <s v="No"/>
    <s v="Yes"/>
    <s v="No"/>
    <n v="0"/>
    <s v="United States"/>
    <s v="California"/>
    <s v="Sunset Beach"/>
    <n v="90742"/>
    <n v="33.719220999999997"/>
    <n v="-118.07359599999999"/>
    <n v="1107"/>
    <s v="Q3"/>
    <s v="Yes"/>
    <n v="5"/>
    <x v="43"/>
    <s v="Offer D"/>
    <s v="Yes"/>
    <n v="14.53"/>
    <s v="Yes"/>
    <x v="0"/>
    <s v="Cable"/>
    <n v="48"/>
    <s v="No"/>
    <s v="No"/>
    <s v="No"/>
    <s v="Yes"/>
    <s v="Yes"/>
    <s v="Yes"/>
    <s v="Yes"/>
    <s v="Yes"/>
    <x v="0"/>
    <s v="Yes"/>
    <x v="1"/>
    <n v="73.650000000000006"/>
    <n v="1642.75"/>
    <n v="0"/>
    <n v="0"/>
    <n v="334.19"/>
    <n v="1976.94"/>
    <n v="5"/>
    <s v="Stayed"/>
    <x v="1"/>
    <n v="61"/>
    <n v="2590"/>
    <m/>
    <m/>
    <x v="1"/>
  </r>
  <r>
    <s v="0839-QNXME"/>
    <s v="Female"/>
    <n v="35"/>
    <s v="No"/>
    <s v="No"/>
    <s v="No"/>
    <s v="No"/>
    <n v="0"/>
    <s v="United States"/>
    <s v="California"/>
    <s v="Surfside"/>
    <n v="90743"/>
    <n v="33.728273000000002"/>
    <n v="-118.08530399999999"/>
    <n v="174"/>
    <s v="Q3"/>
    <s v="No"/>
    <n v="0"/>
    <x v="28"/>
    <s v="None"/>
    <s v="Yes"/>
    <n v="9.27"/>
    <s v="No"/>
    <x v="1"/>
    <s v="None"/>
    <n v="0"/>
    <s v="No"/>
    <s v="No"/>
    <s v="No"/>
    <s v="No"/>
    <s v="No"/>
    <s v="No"/>
    <s v="No"/>
    <s v="No"/>
    <x v="2"/>
    <s v="No"/>
    <x v="1"/>
    <n v="19.399999999999999"/>
    <n v="578.5"/>
    <n v="0"/>
    <n v="0"/>
    <n v="278.099999999999"/>
    <n v="856.599999999999"/>
    <n v="3"/>
    <s v="Stayed"/>
    <x v="1"/>
    <n v="78"/>
    <n v="3986"/>
    <m/>
    <m/>
    <x v="2"/>
  </r>
  <r>
    <s v="3506-OVLKD"/>
    <s v="Male"/>
    <n v="40"/>
    <s v="No"/>
    <s v="No"/>
    <s v="No"/>
    <s v="No"/>
    <n v="0"/>
    <s v="United States"/>
    <s v="California"/>
    <s v="Wilmington"/>
    <n v="90744"/>
    <n v="33.782068000000002"/>
    <n v="-118.262263"/>
    <n v="53323"/>
    <s v="Q3"/>
    <s v="No"/>
    <n v="0"/>
    <x v="32"/>
    <s v="None"/>
    <s v="Yes"/>
    <n v="49.13"/>
    <s v="Yes"/>
    <x v="1"/>
    <s v="None"/>
    <n v="0"/>
    <s v="No"/>
    <s v="No"/>
    <s v="No"/>
    <s v="No"/>
    <s v="No"/>
    <s v="No"/>
    <s v="No"/>
    <s v="No"/>
    <x v="1"/>
    <s v="No"/>
    <x v="0"/>
    <n v="26.2"/>
    <n v="954.9"/>
    <n v="0"/>
    <n v="0"/>
    <n v="1719.55"/>
    <n v="2674.45"/>
    <n v="3"/>
    <s v="Stayed"/>
    <x v="1"/>
    <n v="80"/>
    <n v="4419"/>
    <m/>
    <m/>
    <x v="2"/>
  </r>
  <r>
    <s v="6650-VJONK"/>
    <s v="Male"/>
    <n v="54"/>
    <s v="No"/>
    <s v="No"/>
    <s v="No"/>
    <s v="No"/>
    <n v="0"/>
    <s v="United States"/>
    <s v="California"/>
    <s v="Carson"/>
    <n v="90746"/>
    <n v="33.859171000000003"/>
    <n v="-118.252272"/>
    <n v="25566"/>
    <s v="Q3"/>
    <s v="No"/>
    <n v="0"/>
    <x v="0"/>
    <s v="None"/>
    <s v="Yes"/>
    <n v="15.9"/>
    <s v="No"/>
    <x v="0"/>
    <s v="Cable"/>
    <n v="27"/>
    <s v="No"/>
    <s v="No"/>
    <s v="No"/>
    <s v="No"/>
    <s v="No"/>
    <s v="No"/>
    <s v="No"/>
    <s v="No"/>
    <x v="0"/>
    <s v="Yes"/>
    <x v="0"/>
    <n v="43.85"/>
    <n v="43.85"/>
    <n v="0"/>
    <n v="10"/>
    <n v="15.9"/>
    <n v="69.75"/>
    <n v="4"/>
    <s v="Joined"/>
    <x v="1"/>
    <n v="39"/>
    <n v="5913"/>
    <m/>
    <m/>
    <x v="0"/>
  </r>
  <r>
    <s v="2178-PMGCJ"/>
    <s v="Male"/>
    <n v="22"/>
    <s v="Yes"/>
    <s v="No"/>
    <s v="No"/>
    <s v="No"/>
    <n v="0"/>
    <s v="United States"/>
    <s v="California"/>
    <s v="Long Beach"/>
    <n v="90802"/>
    <n v="33.752524000000001"/>
    <n v="-118.21073699999999"/>
    <n v="38427"/>
    <s v="Q3"/>
    <s v="No"/>
    <n v="0"/>
    <x v="41"/>
    <s v="Offer D"/>
    <s v="Yes"/>
    <n v="15.77"/>
    <s v="No"/>
    <x v="0"/>
    <s v="Fiber Optic"/>
    <n v="42"/>
    <s v="No"/>
    <s v="No"/>
    <s v="No"/>
    <s v="No"/>
    <s v="No"/>
    <s v="No"/>
    <s v="No"/>
    <s v="Yes"/>
    <x v="0"/>
    <s v="Yes"/>
    <x v="1"/>
    <n v="69.7"/>
    <n v="1490.4"/>
    <n v="0"/>
    <n v="0"/>
    <n v="346.94"/>
    <n v="1837.34"/>
    <n v="3"/>
    <s v="Stayed"/>
    <x v="1"/>
    <n v="32"/>
    <n v="4838"/>
    <m/>
    <m/>
    <x v="1"/>
  </r>
  <r>
    <s v="7492-TAFJD"/>
    <s v="Male"/>
    <n v="26"/>
    <s v="Yes"/>
    <s v="No"/>
    <s v="Yes"/>
    <s v="No"/>
    <n v="0"/>
    <s v="United States"/>
    <s v="California"/>
    <s v="Long Beach"/>
    <n v="90803"/>
    <n v="33.760458"/>
    <n v="-118.12972499999999"/>
    <n v="31352"/>
    <s v="Q3"/>
    <s v="Yes"/>
    <n v="5"/>
    <x v="8"/>
    <s v="None"/>
    <s v="No"/>
    <n v="0"/>
    <s v="No"/>
    <x v="0"/>
    <s v="Cable"/>
    <n v="58"/>
    <s v="Yes"/>
    <s v="Yes"/>
    <s v="Yes"/>
    <s v="No"/>
    <s v="No"/>
    <s v="No"/>
    <s v="No"/>
    <s v="Yes"/>
    <x v="2"/>
    <s v="No"/>
    <x v="1"/>
    <n v="38.549999999999997"/>
    <n v="280"/>
    <n v="0"/>
    <n v="0"/>
    <n v="0"/>
    <n v="280"/>
    <n v="4"/>
    <s v="Stayed"/>
    <x v="1"/>
    <n v="70"/>
    <n v="3345"/>
    <m/>
    <m/>
    <x v="1"/>
  </r>
  <r>
    <s v="2773-MADBQ"/>
    <s v="Female"/>
    <n v="46"/>
    <s v="No"/>
    <s v="No"/>
    <s v="No"/>
    <s v="No"/>
    <n v="0"/>
    <s v="United States"/>
    <s v="California"/>
    <s v="Long Beach"/>
    <n v="90804"/>
    <n v="33.783047000000003"/>
    <n v="-118.1486"/>
    <n v="43467"/>
    <s v="Q3"/>
    <s v="No"/>
    <n v="0"/>
    <x v="54"/>
    <s v="None"/>
    <s v="No"/>
    <n v="0"/>
    <s v="No"/>
    <x v="0"/>
    <s v="Cable"/>
    <n v="9"/>
    <s v="Yes"/>
    <s v="Yes"/>
    <s v="Yes"/>
    <s v="Yes"/>
    <s v="No"/>
    <s v="Yes"/>
    <s v="Yes"/>
    <s v="Yes"/>
    <x v="2"/>
    <s v="Yes"/>
    <x v="1"/>
    <n v="53.1"/>
    <n v="1901.25"/>
    <n v="0"/>
    <n v="0"/>
    <n v="0"/>
    <n v="1901.25"/>
    <n v="3"/>
    <s v="Stayed"/>
    <x v="1"/>
    <n v="40"/>
    <n v="2751"/>
    <m/>
    <m/>
    <x v="2"/>
  </r>
  <r>
    <s v="6016-LVTJQ"/>
    <s v="Female"/>
    <n v="39"/>
    <s v="No"/>
    <s v="No"/>
    <s v="Yes"/>
    <s v="Yes"/>
    <n v="1"/>
    <s v="United States"/>
    <s v="California"/>
    <s v="Long Beach"/>
    <n v="90805"/>
    <n v="33.864621999999997"/>
    <n v="-118.179626"/>
    <n v="91664"/>
    <s v="Q3"/>
    <s v="Yes"/>
    <n v="7"/>
    <x v="40"/>
    <s v="None"/>
    <s v="Yes"/>
    <n v="9.66"/>
    <s v="No"/>
    <x v="1"/>
    <s v="None"/>
    <n v="0"/>
    <s v="No"/>
    <s v="No"/>
    <s v="No"/>
    <s v="No"/>
    <s v="No"/>
    <s v="No"/>
    <s v="No"/>
    <s v="No"/>
    <x v="0"/>
    <s v="No"/>
    <x v="1"/>
    <n v="20.65"/>
    <n v="716.4"/>
    <n v="0"/>
    <n v="0"/>
    <n v="328.44"/>
    <n v="1044.8399999999999"/>
    <n v="3"/>
    <s v="Stayed"/>
    <x v="1"/>
    <n v="74"/>
    <n v="5099"/>
    <m/>
    <m/>
    <x v="1"/>
  </r>
  <r>
    <s v="7860-KSUGX"/>
    <s v="Male"/>
    <n v="25"/>
    <s v="Yes"/>
    <s v="No"/>
    <s v="Yes"/>
    <s v="No"/>
    <n v="0"/>
    <s v="United States"/>
    <s v="California"/>
    <s v="Long Beach"/>
    <n v="90806"/>
    <n v="33.802664"/>
    <n v="-118.17997099999999"/>
    <n v="49647"/>
    <s v="Q3"/>
    <s v="Yes"/>
    <n v="1"/>
    <x v="61"/>
    <s v="Offer A"/>
    <s v="Yes"/>
    <n v="32.67"/>
    <s v="Yes"/>
    <x v="0"/>
    <s v="Cable"/>
    <n v="48"/>
    <s v="Yes"/>
    <s v="Yes"/>
    <s v="Yes"/>
    <s v="No"/>
    <s v="No"/>
    <s v="No"/>
    <s v="No"/>
    <s v="Yes"/>
    <x v="2"/>
    <s v="No"/>
    <x v="1"/>
    <n v="64.45"/>
    <n v="4720"/>
    <n v="0"/>
    <n v="0"/>
    <n v="2352.2399999999998"/>
    <n v="7072.24"/>
    <n v="3"/>
    <s v="Stayed"/>
    <x v="1"/>
    <n v="74"/>
    <n v="6330"/>
    <m/>
    <m/>
    <x v="2"/>
  </r>
  <r>
    <s v="8966-KZXXA"/>
    <s v="Male"/>
    <n v="48"/>
    <s v="No"/>
    <s v="No"/>
    <s v="Yes"/>
    <s v="Yes"/>
    <n v="1"/>
    <s v="United States"/>
    <s v="California"/>
    <s v="Long Beach"/>
    <n v="90807"/>
    <n v="33.830098999999997"/>
    <n v="-118.182239"/>
    <n v="31556"/>
    <s v="Q3"/>
    <s v="Yes"/>
    <n v="9"/>
    <x v="54"/>
    <s v="None"/>
    <s v="Yes"/>
    <n v="34.79"/>
    <s v="Yes"/>
    <x v="1"/>
    <s v="None"/>
    <n v="0"/>
    <s v="No"/>
    <s v="No"/>
    <s v="No"/>
    <s v="No"/>
    <s v="No"/>
    <s v="No"/>
    <s v="No"/>
    <s v="No"/>
    <x v="2"/>
    <s v="No"/>
    <x v="1"/>
    <n v="25.1"/>
    <n v="930.95"/>
    <n v="0"/>
    <n v="0"/>
    <n v="1252.44"/>
    <n v="2183.39"/>
    <n v="3"/>
    <s v="Stayed"/>
    <x v="1"/>
    <n v="45"/>
    <n v="3040"/>
    <m/>
    <m/>
    <x v="2"/>
  </r>
  <r>
    <s v="5149-QYTTU"/>
    <s v="Female"/>
    <n v="35"/>
    <s v="No"/>
    <s v="No"/>
    <s v="Yes"/>
    <s v="Yes"/>
    <n v="1"/>
    <s v="United States"/>
    <s v="California"/>
    <s v="Long Beach"/>
    <n v="90814"/>
    <n v="33.771611999999998"/>
    <n v="-118.143866"/>
    <n v="19034"/>
    <s v="Q3"/>
    <s v="Yes"/>
    <n v="3"/>
    <x v="67"/>
    <s v="Offer A"/>
    <s v="Yes"/>
    <n v="34.53"/>
    <s v="Yes"/>
    <x v="0"/>
    <s v="Fiber Optic"/>
    <n v="19"/>
    <s v="Yes"/>
    <s v="Yes"/>
    <s v="Yes"/>
    <s v="Yes"/>
    <s v="No"/>
    <s v="No"/>
    <s v="No"/>
    <s v="No"/>
    <x v="1"/>
    <s v="Yes"/>
    <x v="1"/>
    <n v="95.15"/>
    <n v="6770.85"/>
    <n v="0"/>
    <n v="0"/>
    <n v="2451.63"/>
    <n v="9222.48"/>
    <n v="3"/>
    <s v="Stayed"/>
    <x v="1"/>
    <n v="41"/>
    <n v="5647"/>
    <m/>
    <m/>
    <x v="2"/>
  </r>
  <r>
    <s v="2085-BOJKI"/>
    <s v="Male"/>
    <n v="33"/>
    <s v="No"/>
    <s v="No"/>
    <s v="Yes"/>
    <s v="No"/>
    <n v="0"/>
    <s v="United States"/>
    <s v="California"/>
    <s v="Long Beach"/>
    <n v="90822"/>
    <n v="33.778435999999999"/>
    <n v="-118.11864799999999"/>
    <n v="425"/>
    <s v="Q3"/>
    <s v="Yes"/>
    <n v="1"/>
    <x v="37"/>
    <s v="Offer D"/>
    <s v="Yes"/>
    <n v="28.83"/>
    <s v="No"/>
    <x v="0"/>
    <s v="Fiber Optic"/>
    <n v="5"/>
    <s v="No"/>
    <s v="No"/>
    <s v="Yes"/>
    <s v="No"/>
    <s v="Yes"/>
    <s v="Yes"/>
    <s v="Yes"/>
    <s v="Yes"/>
    <x v="1"/>
    <s v="Yes"/>
    <x v="0"/>
    <n v="96.65"/>
    <n v="1588.25"/>
    <n v="0"/>
    <n v="0"/>
    <n v="490.10999999999899"/>
    <n v="2078.36"/>
    <n v="5"/>
    <s v="Stayed"/>
    <x v="1"/>
    <n v="37"/>
    <n v="5228"/>
    <m/>
    <m/>
    <x v="2"/>
  </r>
  <r>
    <s v="0817-HSUSE"/>
    <s v="Male"/>
    <n v="26"/>
    <s v="Yes"/>
    <s v="No"/>
    <s v="No"/>
    <s v="No"/>
    <n v="0"/>
    <s v="United States"/>
    <s v="California"/>
    <s v="Altadena"/>
    <n v="91001"/>
    <n v="34.196837000000002"/>
    <n v="-118.142236"/>
    <n v="36243"/>
    <s v="Q3"/>
    <s v="No"/>
    <n v="0"/>
    <x v="0"/>
    <s v="None"/>
    <s v="Yes"/>
    <n v="5.63"/>
    <s v="No"/>
    <x v="0"/>
    <s v="Cable"/>
    <n v="52"/>
    <s v="No"/>
    <s v="No"/>
    <s v="Yes"/>
    <s v="Yes"/>
    <s v="Yes"/>
    <s v="Yes"/>
    <s v="Yes"/>
    <s v="Yes"/>
    <x v="0"/>
    <s v="Yes"/>
    <x v="0"/>
    <n v="75.5"/>
    <n v="75.5"/>
    <n v="0"/>
    <n v="0"/>
    <n v="5.63"/>
    <n v="81.13"/>
    <n v="5"/>
    <s v="Joined"/>
    <x v="1"/>
    <n v="43"/>
    <n v="2954"/>
    <m/>
    <m/>
    <x v="0"/>
  </r>
  <r>
    <s v="5442-PPTJY"/>
    <s v="Male"/>
    <n v="44"/>
    <s v="No"/>
    <s v="No"/>
    <s v="Yes"/>
    <s v="Yes"/>
    <n v="3"/>
    <s v="United States"/>
    <s v="California"/>
    <s v="Arcadia"/>
    <n v="91006"/>
    <n v="34.137318999999998"/>
    <n v="-118.029837"/>
    <n v="30028"/>
    <s v="Q3"/>
    <s v="Yes"/>
    <n v="7"/>
    <x v="36"/>
    <s v="Offer D"/>
    <s v="Yes"/>
    <n v="4.71"/>
    <s v="No"/>
    <x v="1"/>
    <s v="None"/>
    <n v="0"/>
    <s v="No"/>
    <s v="No"/>
    <s v="No"/>
    <s v="No"/>
    <s v="No"/>
    <s v="No"/>
    <s v="No"/>
    <s v="No"/>
    <x v="2"/>
    <s v="No"/>
    <x v="1"/>
    <n v="19.7"/>
    <n v="258.35000000000002"/>
    <n v="0"/>
    <n v="0"/>
    <n v="56.519999999999897"/>
    <n v="314.87"/>
    <n v="4"/>
    <s v="Stayed"/>
    <x v="1"/>
    <n v="24"/>
    <n v="5104"/>
    <m/>
    <m/>
    <x v="2"/>
  </r>
  <r>
    <s v="1927-QEWMY"/>
    <s v="Female"/>
    <n v="51"/>
    <s v="No"/>
    <s v="No"/>
    <s v="Yes"/>
    <s v="No"/>
    <n v="0"/>
    <s v="United States"/>
    <s v="California"/>
    <s v="Arcadia"/>
    <n v="91007"/>
    <n v="34.128284000000001"/>
    <n v="-118.047732"/>
    <n v="30933"/>
    <s v="Q3"/>
    <s v="Yes"/>
    <n v="6"/>
    <x v="61"/>
    <s v="Offer A"/>
    <s v="Yes"/>
    <n v="43.91"/>
    <s v="No"/>
    <x v="1"/>
    <s v="None"/>
    <n v="0"/>
    <s v="No"/>
    <s v="No"/>
    <s v="No"/>
    <s v="No"/>
    <s v="No"/>
    <s v="No"/>
    <s v="No"/>
    <s v="No"/>
    <x v="2"/>
    <s v="No"/>
    <x v="1"/>
    <n v="20.5"/>
    <n v="1502.25"/>
    <n v="0"/>
    <n v="0"/>
    <n v="3161.51999999999"/>
    <n v="4663.7699999999904"/>
    <n v="4"/>
    <s v="Stayed"/>
    <x v="1"/>
    <n v="25"/>
    <n v="6302"/>
    <m/>
    <m/>
    <x v="2"/>
  </r>
  <r>
    <s v="1663-MHLHE"/>
    <s v="Male"/>
    <n v="33"/>
    <s v="No"/>
    <s v="No"/>
    <s v="No"/>
    <s v="No"/>
    <n v="0"/>
    <s v="United States"/>
    <s v="California"/>
    <s v="Duarte"/>
    <n v="91010"/>
    <n v="34.145695000000003"/>
    <n v="-117.95981999999999"/>
    <n v="27414"/>
    <s v="Q3"/>
    <s v="No"/>
    <n v="0"/>
    <x v="0"/>
    <s v="None"/>
    <s v="Yes"/>
    <n v="35.880000000000003"/>
    <s v="No"/>
    <x v="1"/>
    <s v="None"/>
    <n v="0"/>
    <s v="No"/>
    <s v="No"/>
    <s v="No"/>
    <s v="No"/>
    <s v="No"/>
    <s v="No"/>
    <s v="No"/>
    <s v="No"/>
    <x v="0"/>
    <s v="No"/>
    <x v="1"/>
    <n v="19.2"/>
    <n v="19.2"/>
    <n v="0"/>
    <n v="0"/>
    <n v="35.880000000000003"/>
    <n v="55.08"/>
    <n v="3"/>
    <s v="Joined"/>
    <x v="1"/>
    <n v="44"/>
    <n v="4629"/>
    <m/>
    <m/>
    <x v="1"/>
  </r>
  <r>
    <s v="4450-MDZFX"/>
    <s v="Male"/>
    <n v="50"/>
    <s v="No"/>
    <s v="No"/>
    <s v="Yes"/>
    <s v="Yes"/>
    <n v="4"/>
    <s v="United States"/>
    <s v="California"/>
    <s v="Monrovia"/>
    <n v="91016"/>
    <n v="34.152799999999999"/>
    <n v="-118.00048200000001"/>
    <n v="41067"/>
    <s v="Q3"/>
    <s v="Yes"/>
    <n v="9"/>
    <x v="68"/>
    <s v="Offer B"/>
    <s v="Yes"/>
    <n v="38.44"/>
    <s v="Yes"/>
    <x v="0"/>
    <s v="Fiber Optic"/>
    <n v="57"/>
    <s v="No"/>
    <s v="No"/>
    <s v="No"/>
    <s v="No"/>
    <s v="No"/>
    <s v="No"/>
    <s v="No"/>
    <s v="Yes"/>
    <x v="0"/>
    <s v="No"/>
    <x v="0"/>
    <n v="74.349999999999994"/>
    <n v="4453.3"/>
    <n v="0"/>
    <n v="0"/>
    <n v="2306.3999999999901"/>
    <n v="6759.7"/>
    <n v="5"/>
    <s v="Stayed"/>
    <x v="1"/>
    <n v="26"/>
    <n v="5100"/>
    <m/>
    <m/>
    <x v="1"/>
  </r>
  <r>
    <s v="6701-DHKWQ"/>
    <s v="Female"/>
    <n v="38"/>
    <s v="No"/>
    <s v="No"/>
    <s v="Yes"/>
    <s v="No"/>
    <n v="0"/>
    <s v="United States"/>
    <s v="California"/>
    <s v="Montrose"/>
    <n v="91020"/>
    <n v="34.211199999999998"/>
    <n v="-118.230625"/>
    <n v="7527"/>
    <s v="Q3"/>
    <s v="Yes"/>
    <n v="10"/>
    <x v="66"/>
    <s v="Offer B"/>
    <s v="No"/>
    <n v="0"/>
    <s v="No"/>
    <x v="0"/>
    <s v="DSL"/>
    <n v="17"/>
    <s v="No"/>
    <s v="Yes"/>
    <s v="Yes"/>
    <s v="Yes"/>
    <s v="Yes"/>
    <s v="No"/>
    <s v="No"/>
    <s v="Yes"/>
    <x v="2"/>
    <s v="No"/>
    <x v="1"/>
    <n v="51.35"/>
    <n v="3244.4"/>
    <n v="0"/>
    <n v="0"/>
    <n v="0"/>
    <n v="3244.4"/>
    <n v="3"/>
    <s v="Stayed"/>
    <x v="1"/>
    <n v="55"/>
    <n v="4159"/>
    <m/>
    <m/>
    <x v="2"/>
  </r>
  <r>
    <s v="7554-AKDQF"/>
    <s v="Female"/>
    <n v="27"/>
    <s v="Yes"/>
    <s v="No"/>
    <s v="Yes"/>
    <s v="No"/>
    <n v="0"/>
    <s v="United States"/>
    <s v="California"/>
    <s v="Sierra Madre"/>
    <n v="91024"/>
    <n v="34.168686000000001"/>
    <n v="-118.05750500000001"/>
    <n v="10558"/>
    <s v="Q3"/>
    <s v="Yes"/>
    <n v="9"/>
    <x v="63"/>
    <s v="Offer E"/>
    <s v="Yes"/>
    <n v="5.69"/>
    <s v="No"/>
    <x v="0"/>
    <s v="DSL"/>
    <n v="27"/>
    <s v="No"/>
    <s v="No"/>
    <s v="No"/>
    <s v="No"/>
    <s v="No"/>
    <s v="No"/>
    <s v="No"/>
    <s v="Yes"/>
    <x v="0"/>
    <s v="No"/>
    <x v="1"/>
    <n v="45.65"/>
    <n v="323.45"/>
    <n v="0"/>
    <n v="0"/>
    <n v="34.14"/>
    <n v="357.59"/>
    <n v="4"/>
    <s v="Stayed"/>
    <x v="1"/>
    <n v="40"/>
    <n v="4227"/>
    <m/>
    <m/>
    <x v="1"/>
  </r>
  <r>
    <s v="0794-YVSGE"/>
    <s v="Male"/>
    <n v="29"/>
    <s v="Yes"/>
    <s v="No"/>
    <s v="Yes"/>
    <s v="Yes"/>
    <n v="1"/>
    <s v="United States"/>
    <s v="California"/>
    <s v="Pasadena"/>
    <n v="91101"/>
    <n v="34.146635000000003"/>
    <n v="-118.139225"/>
    <n v="16812"/>
    <s v="Q3"/>
    <s v="Yes"/>
    <n v="9"/>
    <x v="61"/>
    <s v="Offer A"/>
    <s v="Yes"/>
    <n v="27.16"/>
    <s v="No"/>
    <x v="1"/>
    <s v="None"/>
    <n v="0"/>
    <s v="No"/>
    <s v="No"/>
    <s v="No"/>
    <s v="No"/>
    <s v="No"/>
    <s v="No"/>
    <s v="No"/>
    <s v="No"/>
    <x v="2"/>
    <s v="No"/>
    <x v="0"/>
    <n v="20.3"/>
    <n v="1401.15"/>
    <n v="0"/>
    <n v="0"/>
    <n v="1955.52"/>
    <n v="3356.67"/>
    <n v="3"/>
    <s v="Stayed"/>
    <x v="1"/>
    <n v="76"/>
    <n v="5265"/>
    <m/>
    <m/>
    <x v="2"/>
  </r>
  <r>
    <s v="5423-BHIXO"/>
    <s v="Female"/>
    <n v="42"/>
    <s v="No"/>
    <s v="No"/>
    <s v="No"/>
    <s v="No"/>
    <n v="0"/>
    <s v="United States"/>
    <s v="California"/>
    <s v="Pasadena"/>
    <n v="91103"/>
    <n v="34.167465"/>
    <n v="-118.165327"/>
    <n v="27891"/>
    <s v="Q3"/>
    <s v="No"/>
    <n v="0"/>
    <x v="15"/>
    <s v="None"/>
    <s v="Yes"/>
    <n v="32.020000000000003"/>
    <s v="Yes"/>
    <x v="0"/>
    <s v="DSL"/>
    <n v="3"/>
    <s v="No"/>
    <s v="Yes"/>
    <s v="No"/>
    <s v="No"/>
    <s v="No"/>
    <s v="No"/>
    <s v="No"/>
    <s v="Yes"/>
    <x v="0"/>
    <s v="Yes"/>
    <x v="0"/>
    <n v="54.2"/>
    <n v="1739.6"/>
    <n v="0"/>
    <n v="0"/>
    <n v="1024.6400000000001"/>
    <n v="2764.24"/>
    <n v="5"/>
    <s v="Stayed"/>
    <x v="1"/>
    <n v="43"/>
    <n v="4454"/>
    <m/>
    <m/>
    <x v="1"/>
  </r>
  <r>
    <s v="6908-VVYHM"/>
    <s v="Male"/>
    <n v="52"/>
    <s v="No"/>
    <s v="No"/>
    <s v="Yes"/>
    <s v="No"/>
    <n v="0"/>
    <s v="United States"/>
    <s v="California"/>
    <s v="Pasadena"/>
    <n v="91104"/>
    <n v="34.165382999999999"/>
    <n v="-118.123752"/>
    <n v="38460"/>
    <s v="Q3"/>
    <s v="Yes"/>
    <n v="1"/>
    <x v="22"/>
    <s v="Offer B"/>
    <s v="Yes"/>
    <n v="19.84"/>
    <s v="Yes"/>
    <x v="0"/>
    <s v="Fiber Optic"/>
    <n v="2"/>
    <s v="No"/>
    <s v="Yes"/>
    <s v="No"/>
    <s v="No"/>
    <s v="No"/>
    <s v="Yes"/>
    <s v="Yes"/>
    <s v="No"/>
    <x v="0"/>
    <s v="Yes"/>
    <x v="0"/>
    <n v="90.65"/>
    <n v="5931"/>
    <n v="0"/>
    <n v="110"/>
    <n v="1289.5999999999999"/>
    <n v="7330.6"/>
    <n v="5"/>
    <s v="Stayed"/>
    <x v="1"/>
    <n v="70"/>
    <n v="6358"/>
    <m/>
    <m/>
    <x v="1"/>
  </r>
  <r>
    <s v="2959-EEXWB"/>
    <s v="Female"/>
    <n v="54"/>
    <s v="No"/>
    <s v="No"/>
    <s v="Yes"/>
    <s v="Yes"/>
    <n v="2"/>
    <s v="United States"/>
    <s v="California"/>
    <s v="Pasadena"/>
    <n v="91105"/>
    <n v="34.13946"/>
    <n v="-118.16664900000001"/>
    <n v="10253"/>
    <s v="Q3"/>
    <s v="Yes"/>
    <n v="10"/>
    <x v="55"/>
    <s v="Offer B"/>
    <s v="No"/>
    <n v="0"/>
    <s v="No"/>
    <x v="0"/>
    <s v="DSL"/>
    <n v="18"/>
    <s v="Yes"/>
    <s v="No"/>
    <s v="No"/>
    <s v="No"/>
    <s v="Yes"/>
    <s v="Yes"/>
    <s v="Yes"/>
    <s v="Yes"/>
    <x v="0"/>
    <s v="Yes"/>
    <x v="0"/>
    <n v="50.9"/>
    <n v="2333.85"/>
    <n v="0"/>
    <n v="0"/>
    <n v="0"/>
    <n v="2333.85"/>
    <n v="3"/>
    <s v="Stayed"/>
    <x v="1"/>
    <n v="64"/>
    <n v="3937"/>
    <m/>
    <m/>
    <x v="1"/>
  </r>
  <r>
    <s v="1839-UMACK"/>
    <s v="Male"/>
    <n v="20"/>
    <s v="Yes"/>
    <s v="No"/>
    <s v="No"/>
    <s v="No"/>
    <n v="0"/>
    <s v="United States"/>
    <s v="California"/>
    <s v="Pasadena"/>
    <n v="91106"/>
    <n v="34.139401999999997"/>
    <n v="-118.128658"/>
    <n v="23742"/>
    <s v="Q3"/>
    <s v="No"/>
    <n v="0"/>
    <x v="44"/>
    <s v="None"/>
    <s v="Yes"/>
    <n v="27.64"/>
    <s v="Yes"/>
    <x v="1"/>
    <s v="None"/>
    <n v="0"/>
    <s v="No"/>
    <s v="No"/>
    <s v="No"/>
    <s v="No"/>
    <s v="No"/>
    <s v="No"/>
    <s v="No"/>
    <s v="No"/>
    <x v="1"/>
    <s v="No"/>
    <x v="0"/>
    <n v="25.05"/>
    <n v="949.85"/>
    <n v="0"/>
    <n v="0"/>
    <n v="1160.8800000000001"/>
    <n v="2110.73"/>
    <n v="5"/>
    <s v="Stayed"/>
    <x v="1"/>
    <n v="55"/>
    <n v="3756"/>
    <m/>
    <m/>
    <x v="2"/>
  </r>
  <r>
    <s v="3030-YDNRM"/>
    <s v="Male"/>
    <n v="64"/>
    <s v="No"/>
    <s v="No"/>
    <s v="No"/>
    <s v="No"/>
    <n v="0"/>
    <s v="United States"/>
    <s v="California"/>
    <s v="Pasadena"/>
    <n v="91107"/>
    <n v="34.159007000000003"/>
    <n v="-118.08735299999999"/>
    <n v="32369"/>
    <s v="Q3"/>
    <s v="No"/>
    <n v="0"/>
    <x v="1"/>
    <s v="Offer E"/>
    <s v="Yes"/>
    <n v="11.58"/>
    <s v="Yes"/>
    <x v="0"/>
    <s v="Fiber Optic"/>
    <n v="7"/>
    <s v="No"/>
    <s v="No"/>
    <s v="No"/>
    <s v="No"/>
    <s v="No"/>
    <s v="No"/>
    <s v="No"/>
    <s v="Yes"/>
    <x v="0"/>
    <s v="Yes"/>
    <x v="0"/>
    <n v="74.849999999999994"/>
    <n v="572.45000000000005"/>
    <n v="0"/>
    <n v="0"/>
    <n v="92.64"/>
    <n v="665.09"/>
    <n v="4"/>
    <s v="Stayed"/>
    <x v="1"/>
    <n v="40"/>
    <n v="5514"/>
    <m/>
    <m/>
    <x v="1"/>
  </r>
  <r>
    <s v="7321-KKSDU"/>
    <s v="Male"/>
    <n v="38"/>
    <s v="No"/>
    <s v="No"/>
    <s v="No"/>
    <s v="Yes"/>
    <n v="2"/>
    <s v="United States"/>
    <s v="California"/>
    <s v="San Marino"/>
    <n v="91108"/>
    <n v="34.122670999999997"/>
    <n v="-118.112911"/>
    <n v="13158"/>
    <s v="Q3"/>
    <s v="No"/>
    <n v="0"/>
    <x v="15"/>
    <s v="None"/>
    <s v="Yes"/>
    <n v="16.940000000000001"/>
    <s v="No"/>
    <x v="1"/>
    <s v="None"/>
    <n v="0"/>
    <s v="No"/>
    <s v="No"/>
    <s v="No"/>
    <s v="No"/>
    <s v="No"/>
    <s v="No"/>
    <s v="No"/>
    <s v="No"/>
    <x v="2"/>
    <s v="No"/>
    <x v="1"/>
    <n v="20.5"/>
    <n v="696.8"/>
    <n v="0"/>
    <n v="0"/>
    <n v="542.08000000000004"/>
    <n v="1238.8800000000001"/>
    <n v="4"/>
    <s v="Stayed"/>
    <x v="1"/>
    <n v="50"/>
    <n v="3114"/>
    <m/>
    <m/>
    <x v="2"/>
  </r>
  <r>
    <s v="8286-AFUYI"/>
    <s v="Male"/>
    <n v="33"/>
    <s v="No"/>
    <s v="No"/>
    <s v="No"/>
    <s v="No"/>
    <n v="0"/>
    <s v="United States"/>
    <s v="California"/>
    <s v="Glendale"/>
    <n v="91203"/>
    <n v="34.153337999999998"/>
    <n v="-118.262974"/>
    <n v="14493"/>
    <s v="Q3"/>
    <s v="No"/>
    <n v="0"/>
    <x v="0"/>
    <s v="Offer E"/>
    <s v="Yes"/>
    <n v="46.23"/>
    <s v="No"/>
    <x v="0"/>
    <s v="DSL"/>
    <n v="25"/>
    <s v="Yes"/>
    <s v="No"/>
    <s v="No"/>
    <s v="No"/>
    <s v="No"/>
    <s v="No"/>
    <s v="No"/>
    <s v="Yes"/>
    <x v="0"/>
    <s v="No"/>
    <x v="0"/>
    <n v="47.95"/>
    <n v="47.95"/>
    <n v="0"/>
    <n v="0"/>
    <n v="46.23"/>
    <n v="94.18"/>
    <n v="4"/>
    <s v="Joined"/>
    <x v="1"/>
    <n v="35"/>
    <n v="5092"/>
    <m/>
    <m/>
    <x v="0"/>
  </r>
  <r>
    <s v="8356-WUAOJ"/>
    <s v="Female"/>
    <n v="25"/>
    <s v="Yes"/>
    <s v="No"/>
    <s v="Yes"/>
    <s v="No"/>
    <n v="0"/>
    <s v="United States"/>
    <s v="California"/>
    <s v="Glendale"/>
    <n v="91205"/>
    <n v="34.136580000000002"/>
    <n v="-118.245839"/>
    <n v="41390"/>
    <s v="Q3"/>
    <s v="Yes"/>
    <n v="7"/>
    <x v="0"/>
    <s v="Offer E"/>
    <s v="Yes"/>
    <n v="40.630000000000003"/>
    <s v="No"/>
    <x v="0"/>
    <s v="DSL"/>
    <n v="52"/>
    <s v="No"/>
    <s v="No"/>
    <s v="No"/>
    <s v="No"/>
    <s v="No"/>
    <s v="No"/>
    <s v="No"/>
    <s v="No"/>
    <x v="0"/>
    <s v="Yes"/>
    <x v="0"/>
    <n v="45"/>
    <n v="45"/>
    <n v="0"/>
    <n v="10"/>
    <n v="40.630000000000003"/>
    <n v="95.63"/>
    <n v="5"/>
    <s v="Joined"/>
    <x v="1"/>
    <n v="63"/>
    <n v="5669"/>
    <m/>
    <m/>
    <x v="0"/>
  </r>
  <r>
    <s v="9350-ZXYJC"/>
    <s v="Female"/>
    <n v="24"/>
    <s v="Yes"/>
    <s v="No"/>
    <s v="No"/>
    <s v="No"/>
    <n v="0"/>
    <s v="United States"/>
    <s v="California"/>
    <s v="La Crescenta"/>
    <n v="91214"/>
    <n v="34.239635999999997"/>
    <n v="-118.245259"/>
    <n v="29110"/>
    <s v="Q3"/>
    <s v="No"/>
    <n v="0"/>
    <x v="14"/>
    <s v="Offer E"/>
    <s v="Yes"/>
    <n v="9.75"/>
    <s v="Yes"/>
    <x v="1"/>
    <s v="None"/>
    <n v="0"/>
    <s v="No"/>
    <s v="No"/>
    <s v="No"/>
    <s v="No"/>
    <s v="No"/>
    <s v="No"/>
    <s v="No"/>
    <s v="No"/>
    <x v="2"/>
    <s v="Yes"/>
    <x v="1"/>
    <n v="25.3"/>
    <n v="116.95"/>
    <n v="0"/>
    <n v="0"/>
    <n v="39"/>
    <n v="155.94999999999999"/>
    <n v="3"/>
    <s v="Stayed"/>
    <x v="1"/>
    <n v="63"/>
    <n v="3808"/>
    <m/>
    <m/>
    <x v="1"/>
  </r>
  <r>
    <s v="8958-JPTRR"/>
    <s v="Female"/>
    <n v="23"/>
    <s v="Yes"/>
    <s v="No"/>
    <s v="Yes"/>
    <s v="No"/>
    <n v="0"/>
    <s v="United States"/>
    <s v="California"/>
    <s v="Calabasas"/>
    <n v="91302"/>
    <n v="34.130861000000003"/>
    <n v="-118.68346"/>
    <n v="23661"/>
    <s v="Q3"/>
    <s v="Yes"/>
    <n v="7"/>
    <x v="25"/>
    <s v="None"/>
    <s v="Yes"/>
    <n v="21.21"/>
    <s v="Yes"/>
    <x v="1"/>
    <s v="None"/>
    <n v="0"/>
    <s v="No"/>
    <s v="No"/>
    <s v="No"/>
    <s v="No"/>
    <s v="No"/>
    <s v="No"/>
    <s v="No"/>
    <s v="No"/>
    <x v="1"/>
    <s v="No"/>
    <x v="0"/>
    <n v="24.3"/>
    <n v="1261.7"/>
    <n v="0"/>
    <n v="0"/>
    <n v="1187.76"/>
    <n v="2449.46"/>
    <n v="5"/>
    <s v="Stayed"/>
    <x v="1"/>
    <n v="33"/>
    <n v="5052"/>
    <m/>
    <m/>
    <x v="2"/>
  </r>
  <r>
    <s v="6959-GQEGV"/>
    <s v="Male"/>
    <n v="61"/>
    <s v="No"/>
    <s v="No"/>
    <s v="No"/>
    <s v="No"/>
    <n v="0"/>
    <s v="United States"/>
    <s v="California"/>
    <s v="Canoga Park"/>
    <n v="91303"/>
    <n v="34.19829"/>
    <n v="-118.602203"/>
    <n v="23519"/>
    <s v="Q3"/>
    <s v="No"/>
    <n v="0"/>
    <x v="55"/>
    <s v="None"/>
    <s v="Yes"/>
    <n v="10.36"/>
    <s v="No"/>
    <x v="0"/>
    <s v="DSL"/>
    <n v="6"/>
    <s v="Yes"/>
    <s v="No"/>
    <s v="Yes"/>
    <s v="No"/>
    <s v="Yes"/>
    <s v="Yes"/>
    <s v="Yes"/>
    <s v="Yes"/>
    <x v="0"/>
    <s v="Yes"/>
    <x v="0"/>
    <n v="75.95"/>
    <n v="3273.8"/>
    <n v="0"/>
    <n v="0"/>
    <n v="466.2"/>
    <n v="3740"/>
    <n v="4"/>
    <s v="Stayed"/>
    <x v="1"/>
    <n v="28"/>
    <n v="2185"/>
    <m/>
    <m/>
    <x v="1"/>
  </r>
  <r>
    <s v="3173-WSSUE"/>
    <s v="Female"/>
    <n v="22"/>
    <s v="Yes"/>
    <s v="No"/>
    <s v="Yes"/>
    <s v="Yes"/>
    <n v="2"/>
    <s v="United States"/>
    <s v="California"/>
    <s v="Canoga Park"/>
    <n v="91304"/>
    <n v="34.224376999999997"/>
    <n v="-118.632656"/>
    <n v="49242"/>
    <s v="Q3"/>
    <s v="Yes"/>
    <n v="5"/>
    <x v="67"/>
    <s v="None"/>
    <s v="Yes"/>
    <n v="22.36"/>
    <s v="No"/>
    <x v="1"/>
    <s v="None"/>
    <n v="0"/>
    <s v="No"/>
    <s v="No"/>
    <s v="No"/>
    <s v="No"/>
    <s v="No"/>
    <s v="No"/>
    <s v="No"/>
    <s v="No"/>
    <x v="2"/>
    <s v="No"/>
    <x v="1"/>
    <n v="19.7"/>
    <n v="1415.85"/>
    <n v="0"/>
    <n v="0"/>
    <n v="1587.56"/>
    <n v="3003.41"/>
    <n v="3"/>
    <s v="Stayed"/>
    <x v="1"/>
    <n v="52"/>
    <n v="5921"/>
    <m/>
    <m/>
    <x v="2"/>
  </r>
  <r>
    <s v="1265-HVPZB"/>
    <s v="Male"/>
    <n v="49"/>
    <s v="No"/>
    <s v="No"/>
    <s v="Yes"/>
    <s v="No"/>
    <n v="0"/>
    <s v="United States"/>
    <s v="California"/>
    <s v="Winnetka"/>
    <n v="91306"/>
    <n v="34.209532000000003"/>
    <n v="-118.577563"/>
    <n v="43857"/>
    <s v="Q3"/>
    <s v="Yes"/>
    <n v="3"/>
    <x v="53"/>
    <s v="None"/>
    <s v="Yes"/>
    <n v="16.059999999999999"/>
    <s v="No"/>
    <x v="0"/>
    <s v="DSL"/>
    <n v="4"/>
    <s v="Yes"/>
    <s v="Yes"/>
    <s v="Yes"/>
    <s v="No"/>
    <s v="Yes"/>
    <s v="No"/>
    <s v="No"/>
    <s v="Yes"/>
    <x v="1"/>
    <s v="No"/>
    <x v="1"/>
    <n v="66.400000000000006"/>
    <n v="3958.2"/>
    <n v="0"/>
    <n v="0"/>
    <n v="947.54"/>
    <n v="4905.74"/>
    <n v="3"/>
    <s v="Stayed"/>
    <x v="1"/>
    <n v="64"/>
    <n v="6432"/>
    <m/>
    <m/>
    <x v="2"/>
  </r>
  <r>
    <s v="4115-UMJFQ"/>
    <s v="Male"/>
    <n v="37"/>
    <s v="No"/>
    <s v="No"/>
    <s v="No"/>
    <s v="No"/>
    <n v="0"/>
    <s v="United States"/>
    <s v="California"/>
    <s v="West Hills"/>
    <n v="91307"/>
    <n v="34.199787000000001"/>
    <n v="-118.68492999999999"/>
    <n v="23637"/>
    <s v="Q3"/>
    <s v="No"/>
    <n v="0"/>
    <x v="50"/>
    <s v="None"/>
    <s v="No"/>
    <n v="0"/>
    <s v="No"/>
    <x v="0"/>
    <s v="DSL"/>
    <n v="19"/>
    <s v="No"/>
    <s v="Yes"/>
    <s v="Yes"/>
    <s v="No"/>
    <s v="No"/>
    <s v="No"/>
    <s v="No"/>
    <s v="No"/>
    <x v="1"/>
    <s v="Yes"/>
    <x v="0"/>
    <n v="35.75"/>
    <n v="2492.25"/>
    <n v="0"/>
    <n v="150"/>
    <n v="0"/>
    <n v="2642.25"/>
    <n v="5"/>
    <s v="Stayed"/>
    <x v="1"/>
    <n v="32"/>
    <n v="4043"/>
    <m/>
    <m/>
    <x v="2"/>
  </r>
  <r>
    <s v="7369-TRPFD"/>
    <s v="Male"/>
    <n v="62"/>
    <s v="No"/>
    <s v="No"/>
    <s v="No"/>
    <s v="No"/>
    <n v="0"/>
    <s v="United States"/>
    <s v="California"/>
    <s v="Chatsworth"/>
    <n v="91311"/>
    <n v="34.294142000000001"/>
    <n v="-118.603883"/>
    <n v="35325"/>
    <s v="Q3"/>
    <s v="No"/>
    <n v="0"/>
    <x v="42"/>
    <s v="Offer D"/>
    <s v="Yes"/>
    <n v="17.170000000000002"/>
    <s v="No"/>
    <x v="1"/>
    <s v="None"/>
    <n v="0"/>
    <s v="No"/>
    <s v="No"/>
    <s v="No"/>
    <s v="No"/>
    <s v="No"/>
    <s v="No"/>
    <s v="No"/>
    <s v="No"/>
    <x v="1"/>
    <s v="No"/>
    <x v="1"/>
    <n v="18.8"/>
    <n v="279.2"/>
    <n v="0"/>
    <n v="0"/>
    <n v="326.23"/>
    <n v="605.42999999999995"/>
    <n v="3"/>
    <s v="Stayed"/>
    <x v="1"/>
    <n v="43"/>
    <n v="2916"/>
    <m/>
    <m/>
    <x v="2"/>
  </r>
  <r>
    <s v="1098-KFQEC"/>
    <s v="Female"/>
    <n v="24"/>
    <s v="Yes"/>
    <s v="No"/>
    <s v="Yes"/>
    <s v="Yes"/>
    <n v="2"/>
    <s v="United States"/>
    <s v="California"/>
    <s v="Encino"/>
    <n v="91316"/>
    <n v="34.150354"/>
    <n v="-118.518292"/>
    <n v="27614"/>
    <s v="Q3"/>
    <s v="Yes"/>
    <n v="8"/>
    <x v="19"/>
    <s v="None"/>
    <s v="Yes"/>
    <n v="27.75"/>
    <s v="No"/>
    <x v="1"/>
    <s v="None"/>
    <n v="0"/>
    <s v="No"/>
    <s v="No"/>
    <s v="No"/>
    <s v="No"/>
    <s v="No"/>
    <s v="No"/>
    <s v="No"/>
    <s v="No"/>
    <x v="2"/>
    <s v="No"/>
    <x v="1"/>
    <n v="19.399999999999999"/>
    <n v="1083"/>
    <n v="0"/>
    <n v="0"/>
    <n v="1526.25"/>
    <n v="2609.25"/>
    <n v="5"/>
    <s v="Stayed"/>
    <x v="1"/>
    <n v="23"/>
    <n v="5366"/>
    <m/>
    <m/>
    <x v="2"/>
  </r>
  <r>
    <s v="7190-XHTWJ"/>
    <s v="Female"/>
    <n v="48"/>
    <s v="No"/>
    <s v="No"/>
    <s v="No"/>
    <s v="No"/>
    <n v="0"/>
    <s v="United States"/>
    <s v="California"/>
    <s v="Newbury Park"/>
    <n v="91320"/>
    <n v="34.172071000000003"/>
    <n v="-118.946262"/>
    <n v="37779"/>
    <s v="Q3"/>
    <s v="No"/>
    <n v="0"/>
    <x v="47"/>
    <s v="None"/>
    <s v="Yes"/>
    <n v="32.630000000000003"/>
    <s v="No"/>
    <x v="1"/>
    <s v="None"/>
    <n v="0"/>
    <s v="No"/>
    <s v="No"/>
    <s v="No"/>
    <s v="No"/>
    <s v="No"/>
    <s v="No"/>
    <s v="No"/>
    <s v="No"/>
    <x v="1"/>
    <s v="No"/>
    <x v="2"/>
    <n v="19.3"/>
    <n v="755.5"/>
    <n v="0"/>
    <n v="0"/>
    <n v="1239.94"/>
    <n v="1995.44"/>
    <n v="5"/>
    <s v="Stayed"/>
    <x v="1"/>
    <n v="32"/>
    <n v="4705"/>
    <m/>
    <m/>
    <x v="2"/>
  </r>
  <r>
    <s v="5296-BFCYD"/>
    <s v="Male"/>
    <n v="35"/>
    <s v="No"/>
    <s v="No"/>
    <s v="Yes"/>
    <s v="Yes"/>
    <n v="2"/>
    <s v="United States"/>
    <s v="California"/>
    <s v="San Fernando"/>
    <n v="91340"/>
    <n v="34.286130999999997"/>
    <n v="-118.435969"/>
    <n v="33389"/>
    <s v="Q3"/>
    <s v="Yes"/>
    <n v="4"/>
    <x v="29"/>
    <s v="None"/>
    <s v="Yes"/>
    <n v="14.91"/>
    <s v="No"/>
    <x v="1"/>
    <s v="None"/>
    <n v="0"/>
    <s v="No"/>
    <s v="No"/>
    <s v="No"/>
    <s v="No"/>
    <s v="No"/>
    <s v="No"/>
    <s v="No"/>
    <s v="No"/>
    <x v="2"/>
    <s v="Yes"/>
    <x v="2"/>
    <n v="20.100000000000001"/>
    <n v="936.85"/>
    <n v="0"/>
    <n v="0"/>
    <n v="685.86"/>
    <n v="1622.71"/>
    <n v="5"/>
    <s v="Stayed"/>
    <x v="1"/>
    <n v="24"/>
    <n v="3392"/>
    <m/>
    <m/>
    <x v="2"/>
  </r>
  <r>
    <s v="9359-JANWS"/>
    <s v="Female"/>
    <n v="22"/>
    <s v="Yes"/>
    <s v="No"/>
    <s v="Yes"/>
    <s v="No"/>
    <n v="0"/>
    <s v="United States"/>
    <s v="California"/>
    <s v="North Hills"/>
    <n v="91343"/>
    <n v="34.238802"/>
    <n v="-118.48229600000001"/>
    <n v="57017"/>
    <s v="Q3"/>
    <s v="Yes"/>
    <n v="5"/>
    <x v="22"/>
    <s v="None"/>
    <s v="Yes"/>
    <n v="34.31"/>
    <s v="No"/>
    <x v="0"/>
    <s v="DSL"/>
    <n v="71"/>
    <s v="Yes"/>
    <s v="No"/>
    <s v="Yes"/>
    <s v="Yes"/>
    <s v="No"/>
    <s v="No"/>
    <s v="No"/>
    <s v="Yes"/>
    <x v="2"/>
    <s v="No"/>
    <x v="1"/>
    <n v="58.9"/>
    <n v="3857.1"/>
    <n v="0"/>
    <n v="0"/>
    <n v="2230.15"/>
    <n v="6087.25"/>
    <n v="4"/>
    <s v="Stayed"/>
    <x v="1"/>
    <n v="50"/>
    <n v="5657"/>
    <m/>
    <m/>
    <x v="2"/>
  </r>
  <r>
    <s v="3279-DYZQM"/>
    <s v="Male"/>
    <n v="21"/>
    <s v="Yes"/>
    <s v="No"/>
    <s v="Yes"/>
    <s v="Yes"/>
    <n v="3"/>
    <s v="United States"/>
    <s v="California"/>
    <s v="Santa Clarita"/>
    <n v="91350"/>
    <n v="34.502431999999999"/>
    <n v="-118.41459"/>
    <n v="40077"/>
    <s v="Q3"/>
    <s v="Yes"/>
    <n v="6"/>
    <x v="67"/>
    <s v="None"/>
    <s v="Yes"/>
    <n v="11.3"/>
    <s v="No"/>
    <x v="1"/>
    <s v="None"/>
    <n v="0"/>
    <s v="No"/>
    <s v="No"/>
    <s v="No"/>
    <s v="No"/>
    <s v="No"/>
    <s v="No"/>
    <s v="No"/>
    <s v="No"/>
    <x v="2"/>
    <s v="No"/>
    <x v="2"/>
    <n v="19.45"/>
    <n v="1378.45"/>
    <n v="0"/>
    <n v="0"/>
    <n v="802.3"/>
    <n v="2180.75"/>
    <n v="4"/>
    <s v="Stayed"/>
    <x v="1"/>
    <n v="63"/>
    <n v="5497"/>
    <m/>
    <m/>
    <x v="2"/>
  </r>
  <r>
    <s v="9575-IWCAZ"/>
    <s v="Male"/>
    <n v="37"/>
    <s v="No"/>
    <s v="No"/>
    <s v="Yes"/>
    <s v="No"/>
    <n v="0"/>
    <s v="United States"/>
    <s v="California"/>
    <s v="Valencia"/>
    <n v="91354"/>
    <n v="34.457005000000002"/>
    <n v="-118.57372599999999"/>
    <n v="17846"/>
    <s v="Q3"/>
    <s v="Yes"/>
    <n v="4"/>
    <x v="63"/>
    <s v="None"/>
    <s v="Yes"/>
    <n v="47.29"/>
    <s v="Yes"/>
    <x v="1"/>
    <s v="None"/>
    <n v="0"/>
    <s v="No"/>
    <s v="No"/>
    <s v="No"/>
    <s v="No"/>
    <s v="No"/>
    <s v="No"/>
    <s v="No"/>
    <s v="No"/>
    <x v="1"/>
    <s v="No"/>
    <x v="2"/>
    <n v="25.1"/>
    <n v="171"/>
    <n v="0"/>
    <n v="0"/>
    <n v="283.74"/>
    <n v="454.74"/>
    <n v="4"/>
    <s v="Stayed"/>
    <x v="1"/>
    <n v="31"/>
    <n v="5161"/>
    <m/>
    <m/>
    <x v="1"/>
  </r>
  <r>
    <s v="7940-UQQUG"/>
    <s v="Female"/>
    <n v="42"/>
    <s v="No"/>
    <s v="No"/>
    <s v="Yes"/>
    <s v="Yes"/>
    <n v="2"/>
    <s v="United States"/>
    <s v="California"/>
    <s v="Thousand Oaks"/>
    <n v="91360"/>
    <n v="34.214053999999997"/>
    <n v="-118.88109"/>
    <n v="42526"/>
    <s v="Q3"/>
    <s v="Yes"/>
    <n v="4"/>
    <x v="69"/>
    <s v="None"/>
    <s v="Yes"/>
    <n v="13.95"/>
    <s v="Yes"/>
    <x v="0"/>
    <s v="Fiber Optic"/>
    <n v="11"/>
    <s v="Yes"/>
    <s v="No"/>
    <s v="No"/>
    <s v="Yes"/>
    <s v="Yes"/>
    <s v="Yes"/>
    <s v="Yes"/>
    <s v="Yes"/>
    <x v="1"/>
    <s v="Yes"/>
    <x v="0"/>
    <n v="104.4"/>
    <n v="6721.6"/>
    <n v="0"/>
    <n v="0"/>
    <n v="892.8"/>
    <n v="7614.4"/>
    <n v="4"/>
    <s v="Stayed"/>
    <x v="1"/>
    <n v="33"/>
    <n v="5133"/>
    <m/>
    <m/>
    <x v="2"/>
  </r>
  <r>
    <s v="3961-SXAXY"/>
    <s v="Male"/>
    <n v="49"/>
    <s v="No"/>
    <s v="No"/>
    <s v="No"/>
    <s v="No"/>
    <n v="0"/>
    <s v="United States"/>
    <s v="California"/>
    <s v="Thousand Oaks"/>
    <n v="91362"/>
    <n v="34.191842000000001"/>
    <n v="-118.822796"/>
    <n v="33057"/>
    <s v="Q3"/>
    <s v="No"/>
    <n v="0"/>
    <x v="0"/>
    <s v="Offer E"/>
    <s v="Yes"/>
    <n v="30.73"/>
    <s v="No"/>
    <x v="0"/>
    <s v="Cable"/>
    <n v="10"/>
    <s v="No"/>
    <s v="No"/>
    <s v="No"/>
    <s v="No"/>
    <s v="No"/>
    <s v="No"/>
    <s v="No"/>
    <s v="Yes"/>
    <x v="0"/>
    <s v="Yes"/>
    <x v="0"/>
    <n v="44.05"/>
    <n v="44.05"/>
    <n v="0"/>
    <n v="0"/>
    <n v="30.73"/>
    <n v="74.78"/>
    <n v="5"/>
    <s v="Joined"/>
    <x v="1"/>
    <n v="54"/>
    <n v="5925"/>
    <m/>
    <m/>
    <x v="0"/>
  </r>
  <r>
    <s v="7010-BRBUU"/>
    <s v="Male"/>
    <n v="48"/>
    <s v="No"/>
    <s v="No"/>
    <s v="Yes"/>
    <s v="Yes"/>
    <n v="1"/>
    <s v="United States"/>
    <s v="California"/>
    <s v="Woodland Hills"/>
    <n v="91364"/>
    <n v="34.153733000000003"/>
    <n v="-118.593408"/>
    <n v="25988"/>
    <s v="Q3"/>
    <s v="No"/>
    <n v="0"/>
    <x v="61"/>
    <s v="None"/>
    <s v="Yes"/>
    <n v="19.64"/>
    <s v="Yes"/>
    <x v="1"/>
    <s v="None"/>
    <n v="0"/>
    <s v="No"/>
    <s v="No"/>
    <s v="No"/>
    <s v="No"/>
    <s v="No"/>
    <s v="No"/>
    <s v="No"/>
    <s v="No"/>
    <x v="2"/>
    <s v="No"/>
    <x v="1"/>
    <n v="24.1"/>
    <n v="1734.65"/>
    <n v="0"/>
    <n v="0"/>
    <n v="1414.08"/>
    <n v="3148.73"/>
    <n v="4"/>
    <s v="Stayed"/>
    <x v="1"/>
    <n v="23"/>
    <n v="4264"/>
    <m/>
    <m/>
    <x v="2"/>
  </r>
  <r>
    <s v="3566-HJGPK"/>
    <s v="Male"/>
    <n v="50"/>
    <s v="No"/>
    <s v="No"/>
    <s v="No"/>
    <s v="No"/>
    <n v="0"/>
    <s v="United States"/>
    <s v="California"/>
    <s v="Woodland Hills"/>
    <n v="91367"/>
    <n v="34.178068000000003"/>
    <n v="-118.615714"/>
    <n v="36123"/>
    <s v="Q3"/>
    <s v="No"/>
    <n v="0"/>
    <x v="0"/>
    <s v="Offer E"/>
    <s v="Yes"/>
    <n v="16.34"/>
    <s v="No"/>
    <x v="0"/>
    <s v="DSL"/>
    <n v="4"/>
    <s v="No"/>
    <s v="No"/>
    <s v="No"/>
    <s v="No"/>
    <s v="No"/>
    <s v="No"/>
    <s v="No"/>
    <s v="Yes"/>
    <x v="0"/>
    <s v="Yes"/>
    <x v="2"/>
    <n v="45.55"/>
    <n v="45.55"/>
    <n v="0"/>
    <n v="0"/>
    <n v="16.34"/>
    <n v="61.89"/>
    <n v="4"/>
    <s v="Joined"/>
    <x v="1"/>
    <n v="31"/>
    <n v="3173"/>
    <m/>
    <m/>
    <x v="1"/>
  </r>
  <r>
    <s v="3062-ICYZQ"/>
    <s v="Female"/>
    <n v="41"/>
    <s v="No"/>
    <s v="No"/>
    <s v="Yes"/>
    <s v="Yes"/>
    <n v="3"/>
    <s v="United States"/>
    <s v="California"/>
    <s v="Oak Park"/>
    <n v="91377"/>
    <n v="34.192250000000001"/>
    <n v="-118.77687400000001"/>
    <n v="14814"/>
    <s v="Q3"/>
    <s v="Yes"/>
    <n v="9"/>
    <x v="60"/>
    <s v="None"/>
    <s v="Yes"/>
    <n v="27.23"/>
    <s v="Yes"/>
    <x v="0"/>
    <s v="Fiber Optic"/>
    <n v="75"/>
    <s v="Yes"/>
    <s v="Yes"/>
    <s v="No"/>
    <s v="No"/>
    <s v="No"/>
    <s v="Yes"/>
    <s v="Yes"/>
    <s v="Yes"/>
    <x v="0"/>
    <s v="Yes"/>
    <x v="0"/>
    <n v="93.8"/>
    <n v="4539.3500000000004"/>
    <n v="0"/>
    <n v="0"/>
    <n v="1388.73"/>
    <n v="5928.08"/>
    <n v="3"/>
    <s v="Stayed"/>
    <x v="1"/>
    <n v="20"/>
    <n v="5457"/>
    <m/>
    <m/>
    <x v="1"/>
  </r>
  <r>
    <s v="9938-PRCVK"/>
    <s v="Female"/>
    <n v="45"/>
    <s v="No"/>
    <s v="No"/>
    <s v="Yes"/>
    <s v="Yes"/>
    <n v="1"/>
    <s v="United States"/>
    <s v="California"/>
    <s v="Stevenson Ranch"/>
    <n v="91381"/>
    <n v="34.364153000000002"/>
    <n v="-118.615583"/>
    <n v="9937"/>
    <s v="Q3"/>
    <s v="Yes"/>
    <n v="1"/>
    <x v="45"/>
    <s v="None"/>
    <s v="Yes"/>
    <n v="23.95"/>
    <s v="No"/>
    <x v="1"/>
    <s v="None"/>
    <n v="0"/>
    <s v="No"/>
    <s v="No"/>
    <s v="No"/>
    <s v="No"/>
    <s v="No"/>
    <s v="No"/>
    <s v="No"/>
    <s v="No"/>
    <x v="2"/>
    <s v="No"/>
    <x v="0"/>
    <n v="19.7"/>
    <n v="804.25"/>
    <n v="0"/>
    <n v="0"/>
    <n v="981.94999999999902"/>
    <n v="1786.19999999999"/>
    <n v="3"/>
    <s v="Stayed"/>
    <x v="1"/>
    <n v="52"/>
    <n v="2902"/>
    <m/>
    <m/>
    <x v="2"/>
  </r>
  <r>
    <s v="0973-KYVNF"/>
    <s v="Female"/>
    <n v="59"/>
    <s v="No"/>
    <s v="No"/>
    <s v="Yes"/>
    <s v="No"/>
    <n v="0"/>
    <s v="United States"/>
    <s v="California"/>
    <s v="Castaic"/>
    <n v="91384"/>
    <n v="34.506627000000002"/>
    <n v="-118.699048"/>
    <n v="22177"/>
    <s v="Q3"/>
    <s v="Yes"/>
    <n v="6"/>
    <x v="61"/>
    <s v="None"/>
    <s v="Yes"/>
    <n v="43.12"/>
    <s v="No"/>
    <x v="0"/>
    <s v="Cable"/>
    <n v="22"/>
    <s v="Yes"/>
    <s v="Yes"/>
    <s v="Yes"/>
    <s v="No"/>
    <s v="Yes"/>
    <s v="No"/>
    <s v="No"/>
    <s v="Yes"/>
    <x v="2"/>
    <s v="Yes"/>
    <x v="1"/>
    <n v="70.650000000000006"/>
    <n v="5011.1499999999996"/>
    <n v="0"/>
    <n v="0"/>
    <n v="3104.64"/>
    <n v="8115.78999999999"/>
    <n v="3"/>
    <s v="Stayed"/>
    <x v="1"/>
    <n v="75"/>
    <n v="5176"/>
    <m/>
    <m/>
    <x v="2"/>
  </r>
  <r>
    <s v="5129-HHMZC"/>
    <s v="Female"/>
    <n v="64"/>
    <s v="No"/>
    <s v="No"/>
    <s v="Yes"/>
    <s v="No"/>
    <n v="0"/>
    <s v="United States"/>
    <s v="California"/>
    <s v="Van Nuys"/>
    <n v="91401"/>
    <n v="34.178483"/>
    <n v="-118.431791"/>
    <n v="40376"/>
    <s v="Q3"/>
    <s v="Yes"/>
    <n v="6"/>
    <x v="24"/>
    <s v="None"/>
    <s v="Yes"/>
    <n v="21.08"/>
    <s v="Yes"/>
    <x v="0"/>
    <s v="Cable"/>
    <n v="14"/>
    <s v="Yes"/>
    <s v="Yes"/>
    <s v="No"/>
    <s v="Yes"/>
    <s v="Yes"/>
    <s v="Yes"/>
    <s v="Yes"/>
    <s v="Yes"/>
    <x v="2"/>
    <s v="No"/>
    <x v="1"/>
    <n v="86.45"/>
    <n v="3574.5"/>
    <n v="0"/>
    <n v="0"/>
    <n v="906.43999999999903"/>
    <n v="4480.9399999999996"/>
    <n v="4"/>
    <s v="Stayed"/>
    <x v="1"/>
    <n v="53"/>
    <n v="3110"/>
    <m/>
    <m/>
    <x v="2"/>
  </r>
  <r>
    <s v="9637-CDTKZ"/>
    <s v="Male"/>
    <n v="64"/>
    <s v="No"/>
    <s v="No"/>
    <s v="Yes"/>
    <s v="No"/>
    <n v="0"/>
    <s v="United States"/>
    <s v="California"/>
    <s v="Fallbrook"/>
    <n v="92028"/>
    <n v="33.362575"/>
    <n v="-117.299644"/>
    <n v="42239"/>
    <s v="Q3"/>
    <s v="Yes"/>
    <n v="6"/>
    <x v="61"/>
    <s v="None"/>
    <s v="Yes"/>
    <n v="23.27"/>
    <s v="Yes"/>
    <x v="0"/>
    <s v="Fiber Optic"/>
    <n v="3"/>
    <s v="Yes"/>
    <s v="Yes"/>
    <s v="Yes"/>
    <s v="Yes"/>
    <s v="Yes"/>
    <s v="Yes"/>
    <s v="Yes"/>
    <s v="Yes"/>
    <x v="2"/>
    <s v="Yes"/>
    <x v="1"/>
    <n v="114.1"/>
    <n v="8086.4"/>
    <n v="0"/>
    <n v="0"/>
    <n v="1675.44"/>
    <n v="9761.84"/>
    <n v="3"/>
    <s v="Stayed"/>
    <x v="1"/>
    <n v="61"/>
    <n v="4965"/>
    <m/>
    <m/>
    <x v="2"/>
  </r>
  <r>
    <s v="3946-JEWRQ"/>
    <s v="Male"/>
    <n v="21"/>
    <s v="Yes"/>
    <s v="No"/>
    <s v="Yes"/>
    <s v="No"/>
    <n v="0"/>
    <s v="United States"/>
    <s v="California"/>
    <s v="Sherman Oaks"/>
    <n v="91403"/>
    <n v="34.147148999999999"/>
    <n v="-118.463365"/>
    <n v="22085"/>
    <s v="Q3"/>
    <s v="Yes"/>
    <n v="1"/>
    <x v="58"/>
    <s v="None"/>
    <s v="Yes"/>
    <n v="20.93"/>
    <s v="Yes"/>
    <x v="0"/>
    <s v="Fiber Optic"/>
    <n v="85"/>
    <s v="No"/>
    <s v="No"/>
    <s v="No"/>
    <s v="No"/>
    <s v="Yes"/>
    <s v="Yes"/>
    <s v="Yes"/>
    <s v="No"/>
    <x v="1"/>
    <s v="Yes"/>
    <x v="1"/>
    <n v="95.2"/>
    <n v="4563"/>
    <n v="0"/>
    <n v="80"/>
    <n v="983.71"/>
    <n v="5626.71"/>
    <n v="5"/>
    <s v="Stayed"/>
    <x v="1"/>
    <n v="72"/>
    <n v="4977"/>
    <m/>
    <m/>
    <x v="2"/>
  </r>
  <r>
    <s v="7873-CVMAW"/>
    <s v="Male"/>
    <n v="61"/>
    <s v="No"/>
    <s v="No"/>
    <s v="No"/>
    <s v="No"/>
    <n v="0"/>
    <s v="United States"/>
    <s v="California"/>
    <s v="Van Nuys"/>
    <n v="91405"/>
    <n v="34.202494000000002"/>
    <n v="-118.448048"/>
    <n v="51348"/>
    <s v="Q3"/>
    <s v="No"/>
    <n v="0"/>
    <x v="61"/>
    <s v="None"/>
    <s v="Yes"/>
    <n v="46.1"/>
    <s v="Yes"/>
    <x v="0"/>
    <s v="DSL"/>
    <n v="27"/>
    <s v="Yes"/>
    <s v="Yes"/>
    <s v="Yes"/>
    <s v="Yes"/>
    <s v="Yes"/>
    <s v="Yes"/>
    <s v="Yes"/>
    <s v="Yes"/>
    <x v="2"/>
    <s v="No"/>
    <x v="1"/>
    <n v="88.55"/>
    <n v="6362.35"/>
    <n v="0"/>
    <n v="0"/>
    <n v="3319.2"/>
    <n v="9681.5499999999993"/>
    <n v="4"/>
    <s v="Stayed"/>
    <x v="1"/>
    <n v="32"/>
    <n v="6468"/>
    <m/>
    <m/>
    <x v="2"/>
  </r>
  <r>
    <s v="0463-WZZKO"/>
    <s v="Male"/>
    <n v="23"/>
    <s v="Yes"/>
    <s v="No"/>
    <s v="No"/>
    <s v="No"/>
    <n v="0"/>
    <s v="United States"/>
    <s v="California"/>
    <s v="Van Nuys"/>
    <n v="91406"/>
    <n v="34.195684999999997"/>
    <n v="-118.490752"/>
    <n v="50047"/>
    <s v="Q3"/>
    <s v="No"/>
    <n v="0"/>
    <x v="10"/>
    <s v="Offer E"/>
    <s v="Yes"/>
    <n v="16.39"/>
    <s v="No"/>
    <x v="1"/>
    <s v="None"/>
    <n v="0"/>
    <s v="No"/>
    <s v="No"/>
    <s v="No"/>
    <s v="No"/>
    <s v="No"/>
    <s v="No"/>
    <s v="No"/>
    <s v="No"/>
    <x v="0"/>
    <s v="Yes"/>
    <x v="1"/>
    <n v="20.75"/>
    <n v="67.099999999999994"/>
    <n v="0"/>
    <n v="0"/>
    <n v="49.17"/>
    <n v="116.27"/>
    <n v="5"/>
    <s v="Joined"/>
    <x v="1"/>
    <n v="30"/>
    <n v="2406"/>
    <m/>
    <m/>
    <x v="1"/>
  </r>
  <r>
    <s v="4524-QCSSM"/>
    <s v="Male"/>
    <n v="39"/>
    <s v="No"/>
    <s v="No"/>
    <s v="No"/>
    <s v="No"/>
    <n v="0"/>
    <s v="United States"/>
    <s v="California"/>
    <s v="Encino"/>
    <n v="91436"/>
    <n v="34.152875000000002"/>
    <n v="-118.486056"/>
    <n v="13129"/>
    <s v="Q3"/>
    <s v="No"/>
    <n v="0"/>
    <x v="62"/>
    <s v="None"/>
    <s v="No"/>
    <n v="0"/>
    <s v="No"/>
    <x v="0"/>
    <s v="DSL"/>
    <n v="6"/>
    <s v="Yes"/>
    <s v="Yes"/>
    <s v="No"/>
    <s v="No"/>
    <s v="No"/>
    <s v="Yes"/>
    <s v="Yes"/>
    <s v="Yes"/>
    <x v="0"/>
    <s v="Yes"/>
    <x v="0"/>
    <n v="44.65"/>
    <n v="1156.55"/>
    <n v="0"/>
    <n v="0"/>
    <n v="0"/>
    <n v="1156.55"/>
    <n v="4"/>
    <s v="Stayed"/>
    <x v="1"/>
    <n v="33"/>
    <n v="4512"/>
    <m/>
    <m/>
    <x v="1"/>
  </r>
  <r>
    <s v="5832-EXGTT"/>
    <s v="Male"/>
    <n v="28"/>
    <s v="Yes"/>
    <s v="No"/>
    <s v="Yes"/>
    <s v="Yes"/>
    <n v="3"/>
    <s v="United States"/>
    <s v="California"/>
    <s v="Burbank"/>
    <n v="91501"/>
    <n v="34.188338999999999"/>
    <n v="-118.30094200000001"/>
    <n v="18112"/>
    <s v="Q3"/>
    <s v="Yes"/>
    <n v="9"/>
    <x v="48"/>
    <s v="None"/>
    <s v="Yes"/>
    <n v="1.41"/>
    <s v="No"/>
    <x v="0"/>
    <s v="DSL"/>
    <n v="73"/>
    <s v="Yes"/>
    <s v="No"/>
    <s v="No"/>
    <s v="No"/>
    <s v="No"/>
    <s v="Yes"/>
    <s v="Yes"/>
    <s v="Yes"/>
    <x v="0"/>
    <s v="Yes"/>
    <x v="1"/>
    <n v="60.2"/>
    <n v="1834.15"/>
    <n v="0"/>
    <n v="0"/>
    <n v="40.89"/>
    <n v="1875.04"/>
    <n v="3"/>
    <s v="Stayed"/>
    <x v="1"/>
    <n v="76"/>
    <n v="5517"/>
    <m/>
    <m/>
    <x v="1"/>
  </r>
  <r>
    <s v="2039-JONDJ"/>
    <s v="Male"/>
    <n v="50"/>
    <s v="No"/>
    <s v="No"/>
    <s v="No"/>
    <s v="No"/>
    <n v="0"/>
    <s v="United States"/>
    <s v="California"/>
    <s v="Burbank"/>
    <n v="91504"/>
    <n v="34.213048999999998"/>
    <n v="-118.317651"/>
    <n v="25882"/>
    <s v="Q3"/>
    <s v="No"/>
    <n v="0"/>
    <x v="5"/>
    <s v="None"/>
    <s v="Yes"/>
    <n v="20.29"/>
    <s v="No"/>
    <x v="0"/>
    <s v="DSL"/>
    <n v="21"/>
    <s v="Yes"/>
    <s v="Yes"/>
    <s v="No"/>
    <s v="No"/>
    <s v="No"/>
    <s v="No"/>
    <s v="No"/>
    <s v="Yes"/>
    <x v="1"/>
    <s v="No"/>
    <x v="0"/>
    <n v="55.45"/>
    <n v="1477.65"/>
    <n v="0"/>
    <n v="0"/>
    <n v="547.82999999999902"/>
    <n v="2025.48"/>
    <n v="3"/>
    <s v="Stayed"/>
    <x v="1"/>
    <n v="80"/>
    <n v="3616"/>
    <m/>
    <m/>
    <x v="2"/>
  </r>
  <r>
    <s v="7217-JYHOQ"/>
    <s v="Male"/>
    <n v="30"/>
    <s v="No"/>
    <s v="No"/>
    <s v="Yes"/>
    <s v="Yes"/>
    <n v="2"/>
    <s v="United States"/>
    <s v="California"/>
    <s v="Burbank"/>
    <n v="91505"/>
    <n v="34.174214999999997"/>
    <n v="-118.345928"/>
    <n v="29245"/>
    <s v="Q3"/>
    <s v="Yes"/>
    <n v="6"/>
    <x v="13"/>
    <s v="None"/>
    <s v="Yes"/>
    <n v="44.57"/>
    <s v="No"/>
    <x v="0"/>
    <s v="Cable"/>
    <n v="26"/>
    <s v="Yes"/>
    <s v="Yes"/>
    <s v="No"/>
    <s v="Yes"/>
    <s v="No"/>
    <s v="Yes"/>
    <s v="Yes"/>
    <s v="Yes"/>
    <x v="0"/>
    <s v="Yes"/>
    <x v="1"/>
    <n v="70.3"/>
    <n v="1706.45"/>
    <n v="0"/>
    <n v="0"/>
    <n v="1069.68"/>
    <n v="2776.13"/>
    <n v="3"/>
    <s v="Stayed"/>
    <x v="1"/>
    <n v="56"/>
    <n v="3359"/>
    <m/>
    <m/>
    <x v="1"/>
  </r>
  <r>
    <s v="6695-FRVEC"/>
    <s v="Male"/>
    <n v="60"/>
    <s v="No"/>
    <s v="No"/>
    <s v="Yes"/>
    <s v="No"/>
    <n v="0"/>
    <s v="United States"/>
    <s v="California"/>
    <s v="Burbank"/>
    <n v="91506"/>
    <n v="34.169705999999998"/>
    <n v="-118.323548"/>
    <n v="18539"/>
    <s v="Q3"/>
    <s v="Yes"/>
    <n v="1"/>
    <x v="70"/>
    <s v="None"/>
    <s v="Yes"/>
    <n v="21.17"/>
    <s v="No"/>
    <x v="0"/>
    <s v="Cable"/>
    <n v="13"/>
    <s v="Yes"/>
    <s v="No"/>
    <s v="Yes"/>
    <s v="Yes"/>
    <s v="No"/>
    <s v="No"/>
    <s v="No"/>
    <s v="No"/>
    <x v="2"/>
    <s v="Yes"/>
    <x v="0"/>
    <n v="60.4"/>
    <n v="3953.7"/>
    <n v="0"/>
    <n v="40"/>
    <n v="1418.39"/>
    <n v="5412.09"/>
    <n v="3"/>
    <s v="Stayed"/>
    <x v="1"/>
    <n v="73"/>
    <n v="5356"/>
    <m/>
    <m/>
    <x v="2"/>
  </r>
  <r>
    <s v="9894-QMIMJ"/>
    <s v="Female"/>
    <n v="55"/>
    <s v="No"/>
    <s v="No"/>
    <s v="No"/>
    <s v="No"/>
    <n v="0"/>
    <s v="United States"/>
    <s v="California"/>
    <s v="North Hollywood"/>
    <n v="91602"/>
    <n v="34.151359999999997"/>
    <n v="-118.364786"/>
    <n v="16996"/>
    <s v="Q3"/>
    <s v="No"/>
    <n v="0"/>
    <x v="43"/>
    <s v="Offer D"/>
    <s v="Yes"/>
    <n v="9.0399999999999991"/>
    <s v="No"/>
    <x v="0"/>
    <s v="DSL"/>
    <n v="8"/>
    <s v="No"/>
    <s v="Yes"/>
    <s v="Yes"/>
    <s v="No"/>
    <s v="No"/>
    <s v="No"/>
    <s v="No"/>
    <s v="Yes"/>
    <x v="1"/>
    <s v="No"/>
    <x v="0"/>
    <n v="55.8"/>
    <n v="1327.85"/>
    <n v="0"/>
    <n v="0"/>
    <n v="207.92"/>
    <n v="1535.77"/>
    <n v="3"/>
    <s v="Stayed"/>
    <x v="1"/>
    <n v="20"/>
    <n v="2499"/>
    <m/>
    <m/>
    <x v="2"/>
  </r>
  <r>
    <s v="8069-YQQAJ"/>
    <s v="Male"/>
    <n v="63"/>
    <s v="No"/>
    <s v="No"/>
    <s v="No"/>
    <s v="No"/>
    <n v="0"/>
    <s v="United States"/>
    <s v="California"/>
    <s v="Studio City"/>
    <n v="91604"/>
    <n v="34.139082000000002"/>
    <n v="-118.39275000000001"/>
    <n v="26157"/>
    <s v="Q3"/>
    <s v="No"/>
    <n v="0"/>
    <x v="35"/>
    <s v="Offer D"/>
    <s v="No"/>
    <n v="0"/>
    <s v="No"/>
    <x v="0"/>
    <s v="Cable"/>
    <n v="12"/>
    <s v="No"/>
    <s v="Yes"/>
    <s v="No"/>
    <s v="No"/>
    <s v="No"/>
    <s v="No"/>
    <s v="No"/>
    <s v="Yes"/>
    <x v="0"/>
    <s v="Yes"/>
    <x v="2"/>
    <n v="31.1"/>
    <n v="419.7"/>
    <n v="0"/>
    <n v="0"/>
    <n v="0"/>
    <n v="419.7"/>
    <n v="5"/>
    <s v="Stayed"/>
    <x v="1"/>
    <n v="55"/>
    <n v="3448"/>
    <m/>
    <m/>
    <x v="1"/>
  </r>
  <r>
    <s v="3466-WAESX"/>
    <s v="Male"/>
    <n v="46"/>
    <s v="No"/>
    <s v="No"/>
    <s v="No"/>
    <s v="Yes"/>
    <n v="2"/>
    <s v="United States"/>
    <s v="California"/>
    <s v="Rancho Cucamonga"/>
    <n v="91701"/>
    <n v="34.132275"/>
    <n v="-117.61147800000001"/>
    <n v="39064"/>
    <s v="Q3"/>
    <s v="No"/>
    <n v="0"/>
    <x v="12"/>
    <s v="Offer D"/>
    <s v="Yes"/>
    <n v="13.99"/>
    <s v="Yes"/>
    <x v="0"/>
    <s v="DSL"/>
    <n v="18"/>
    <s v="Yes"/>
    <s v="Yes"/>
    <s v="No"/>
    <s v="No"/>
    <s v="No"/>
    <s v="Yes"/>
    <s v="Yes"/>
    <s v="Yes"/>
    <x v="0"/>
    <s v="Yes"/>
    <x v="0"/>
    <n v="69.099999999999994"/>
    <n v="1083.7"/>
    <n v="0"/>
    <n v="0"/>
    <n v="223.84"/>
    <n v="1307.54"/>
    <n v="4"/>
    <s v="Stayed"/>
    <x v="1"/>
    <n v="71"/>
    <n v="5172"/>
    <m/>
    <m/>
    <x v="1"/>
  </r>
  <r>
    <s v="9281-PKKZE"/>
    <s v="Female"/>
    <n v="47"/>
    <s v="No"/>
    <s v="No"/>
    <s v="Yes"/>
    <s v="No"/>
    <n v="0"/>
    <s v="United States"/>
    <s v="California"/>
    <s v="Azusa"/>
    <n v="91702"/>
    <n v="34.174492999999998"/>
    <n v="-117.87067999999999"/>
    <n v="57775"/>
    <s v="Q3"/>
    <s v="Yes"/>
    <n v="1"/>
    <x v="29"/>
    <s v="None"/>
    <s v="No"/>
    <n v="0"/>
    <s v="No"/>
    <x v="0"/>
    <s v="DSL"/>
    <n v="8"/>
    <s v="No"/>
    <s v="No"/>
    <s v="No"/>
    <s v="No"/>
    <s v="Yes"/>
    <s v="Yes"/>
    <s v="Yes"/>
    <s v="Yes"/>
    <x v="0"/>
    <s v="Yes"/>
    <x v="0"/>
    <n v="43.95"/>
    <n v="2007.85"/>
    <n v="0"/>
    <n v="0"/>
    <n v="0"/>
    <n v="2007.85"/>
    <n v="3"/>
    <s v="Stayed"/>
    <x v="1"/>
    <n v="47"/>
    <n v="4818"/>
    <m/>
    <m/>
    <x v="1"/>
  </r>
  <r>
    <s v="3638-VBZTA"/>
    <s v="Male"/>
    <n v="62"/>
    <s v="No"/>
    <s v="No"/>
    <s v="No"/>
    <s v="No"/>
    <n v="0"/>
    <s v="United States"/>
    <s v="California"/>
    <s v="Baldwin Park"/>
    <n v="91706"/>
    <n v="34.098275000000001"/>
    <n v="-117.967399"/>
    <n v="76890"/>
    <s v="Q3"/>
    <s v="No"/>
    <n v="0"/>
    <x v="39"/>
    <s v="None"/>
    <s v="Yes"/>
    <n v="11.5"/>
    <s v="Yes"/>
    <x v="0"/>
    <s v="DSL"/>
    <n v="29"/>
    <s v="Yes"/>
    <s v="Yes"/>
    <s v="No"/>
    <s v="Yes"/>
    <s v="Yes"/>
    <s v="Yes"/>
    <s v="Yes"/>
    <s v="Yes"/>
    <x v="2"/>
    <s v="Yes"/>
    <x v="0"/>
    <n v="86.5"/>
    <n v="5882.75"/>
    <n v="0"/>
    <n v="0"/>
    <n v="782"/>
    <n v="6664.75"/>
    <n v="4"/>
    <s v="Stayed"/>
    <x v="1"/>
    <n v="45"/>
    <n v="4280"/>
    <m/>
    <m/>
    <x v="2"/>
  </r>
  <r>
    <s v="7459-IMVYU"/>
    <s v="Male"/>
    <n v="51"/>
    <s v="No"/>
    <s v="No"/>
    <s v="No"/>
    <s v="No"/>
    <n v="0"/>
    <s v="United States"/>
    <s v="California"/>
    <s v="Chino Hills"/>
    <n v="91709"/>
    <n v="33.942895"/>
    <n v="-117.725644"/>
    <n v="66754"/>
    <s v="Q3"/>
    <s v="No"/>
    <n v="0"/>
    <x v="47"/>
    <s v="None"/>
    <s v="Yes"/>
    <n v="28"/>
    <s v="Yes"/>
    <x v="0"/>
    <s v="DSL"/>
    <n v="22"/>
    <s v="Yes"/>
    <s v="Yes"/>
    <s v="Yes"/>
    <s v="Yes"/>
    <s v="No"/>
    <s v="No"/>
    <s v="No"/>
    <s v="No"/>
    <x v="0"/>
    <s v="No"/>
    <x v="0"/>
    <n v="69.95"/>
    <n v="2657.55"/>
    <n v="0"/>
    <n v="90"/>
    <n v="1064"/>
    <n v="3811.55"/>
    <n v="3"/>
    <s v="Stayed"/>
    <x v="1"/>
    <n v="39"/>
    <n v="5858"/>
    <m/>
    <m/>
    <x v="1"/>
  </r>
  <r>
    <s v="8563-OYMQY"/>
    <s v="Male"/>
    <n v="49"/>
    <s v="No"/>
    <s v="No"/>
    <s v="No"/>
    <s v="No"/>
    <n v="0"/>
    <s v="United States"/>
    <s v="California"/>
    <s v="Covina"/>
    <n v="91722"/>
    <n v="34.097344999999997"/>
    <n v="-117.906736"/>
    <n v="33817"/>
    <s v="Q3"/>
    <s v="No"/>
    <n v="0"/>
    <x v="37"/>
    <s v="Offer D"/>
    <s v="Yes"/>
    <n v="34.979999999999997"/>
    <s v="No"/>
    <x v="0"/>
    <s v="Fiber Optic"/>
    <n v="21"/>
    <s v="No"/>
    <s v="Yes"/>
    <s v="Yes"/>
    <s v="No"/>
    <s v="No"/>
    <s v="Yes"/>
    <s v="Yes"/>
    <s v="Yes"/>
    <x v="0"/>
    <s v="Yes"/>
    <x v="1"/>
    <n v="90.95"/>
    <n v="1612.2"/>
    <n v="0"/>
    <n v="0"/>
    <n v="594.66"/>
    <n v="2206.86"/>
    <n v="5"/>
    <s v="Stayed"/>
    <x v="1"/>
    <n v="23"/>
    <n v="5687"/>
    <m/>
    <m/>
    <x v="1"/>
  </r>
  <r>
    <s v="0754-EEBDC"/>
    <s v="Male"/>
    <n v="25"/>
    <s v="Yes"/>
    <s v="No"/>
    <s v="Yes"/>
    <s v="Yes"/>
    <n v="1"/>
    <s v="United States"/>
    <s v="California"/>
    <s v="Covina"/>
    <n v="91723"/>
    <n v="34.084747"/>
    <n v="-117.886844"/>
    <n v="17554"/>
    <s v="Q3"/>
    <s v="Yes"/>
    <n v="1"/>
    <x v="14"/>
    <s v="Offer E"/>
    <s v="Yes"/>
    <n v="24.57"/>
    <s v="No"/>
    <x v="1"/>
    <s v="None"/>
    <n v="0"/>
    <s v="No"/>
    <s v="No"/>
    <s v="No"/>
    <s v="No"/>
    <s v="No"/>
    <s v="No"/>
    <s v="No"/>
    <s v="No"/>
    <x v="2"/>
    <s v="No"/>
    <x v="2"/>
    <n v="19.899999999999999"/>
    <n v="76.650000000000006"/>
    <n v="0"/>
    <n v="0"/>
    <n v="98.28"/>
    <n v="174.93"/>
    <n v="4"/>
    <s v="Stayed"/>
    <x v="1"/>
    <n v="74"/>
    <n v="2347"/>
    <m/>
    <m/>
    <x v="1"/>
  </r>
  <r>
    <s v="5777-ZPQNC"/>
    <s v="Female"/>
    <n v="35"/>
    <s v="No"/>
    <s v="No"/>
    <s v="No"/>
    <s v="No"/>
    <n v="0"/>
    <s v="United States"/>
    <s v="California"/>
    <s v="Covina"/>
    <n v="91724"/>
    <n v="34.081110000000002"/>
    <n v="-117.85393500000001"/>
    <n v="25068"/>
    <s v="Q3"/>
    <s v="No"/>
    <n v="0"/>
    <x v="36"/>
    <s v="Offer D"/>
    <s v="Yes"/>
    <n v="26.67"/>
    <s v="No"/>
    <x v="1"/>
    <s v="None"/>
    <n v="0"/>
    <s v="No"/>
    <s v="No"/>
    <s v="No"/>
    <s v="No"/>
    <s v="No"/>
    <s v="No"/>
    <s v="No"/>
    <s v="No"/>
    <x v="1"/>
    <s v="No"/>
    <x v="0"/>
    <n v="20.149999999999999"/>
    <n v="260.7"/>
    <n v="0"/>
    <n v="0"/>
    <n v="320.04000000000002"/>
    <n v="580.74"/>
    <n v="5"/>
    <s v="Stayed"/>
    <x v="1"/>
    <n v="38"/>
    <n v="4628"/>
    <m/>
    <m/>
    <x v="2"/>
  </r>
  <r>
    <s v="1951-IEYXM"/>
    <s v="Male"/>
    <n v="57"/>
    <s v="No"/>
    <s v="No"/>
    <s v="Yes"/>
    <s v="No"/>
    <n v="0"/>
    <s v="United States"/>
    <s v="California"/>
    <s v="Rancho Cucamonga"/>
    <n v="91730"/>
    <n v="34.100969999999997"/>
    <n v="-117.57881999999999"/>
    <n v="51970"/>
    <s v="Q3"/>
    <s v="Yes"/>
    <n v="1"/>
    <x v="61"/>
    <s v="None"/>
    <s v="Yes"/>
    <n v="34.97"/>
    <s v="Yes"/>
    <x v="0"/>
    <s v="Cable"/>
    <n v="11"/>
    <s v="Yes"/>
    <s v="Yes"/>
    <s v="Yes"/>
    <s v="Yes"/>
    <s v="Yes"/>
    <s v="Yes"/>
    <s v="Yes"/>
    <s v="Yes"/>
    <x v="2"/>
    <s v="Yes"/>
    <x v="1"/>
    <n v="90.6"/>
    <n v="6441.85"/>
    <n v="0"/>
    <n v="0"/>
    <n v="2517.84"/>
    <n v="8959.69"/>
    <n v="3"/>
    <s v="Stayed"/>
    <x v="1"/>
    <n v="73"/>
    <n v="4528"/>
    <m/>
    <m/>
    <x v="2"/>
  </r>
  <r>
    <s v="3318-NMQXL"/>
    <s v="Male"/>
    <n v="58"/>
    <s v="No"/>
    <s v="No"/>
    <s v="No"/>
    <s v="No"/>
    <n v="0"/>
    <s v="United States"/>
    <s v="California"/>
    <s v="El Monte"/>
    <n v="91731"/>
    <n v="34.079934000000002"/>
    <n v="-118.046695"/>
    <n v="30211"/>
    <s v="Q3"/>
    <s v="No"/>
    <n v="0"/>
    <x v="10"/>
    <s v="Offer E"/>
    <s v="Yes"/>
    <n v="15.6"/>
    <s v="No"/>
    <x v="0"/>
    <s v="Fiber Optic"/>
    <n v="9"/>
    <s v="No"/>
    <s v="No"/>
    <s v="No"/>
    <s v="No"/>
    <s v="Yes"/>
    <s v="Yes"/>
    <s v="Yes"/>
    <s v="Yes"/>
    <x v="0"/>
    <s v="Yes"/>
    <x v="0"/>
    <n v="92"/>
    <n v="266.8"/>
    <n v="0"/>
    <n v="0"/>
    <n v="46.8"/>
    <n v="313.60000000000002"/>
    <n v="3"/>
    <s v="Joined"/>
    <x v="1"/>
    <n v="42"/>
    <n v="4345"/>
    <m/>
    <m/>
    <x v="0"/>
  </r>
  <r>
    <s v="1022-RKXDR"/>
    <s v="Female"/>
    <n v="38"/>
    <s v="No"/>
    <s v="No"/>
    <s v="No"/>
    <s v="No"/>
    <n v="0"/>
    <s v="United States"/>
    <s v="California"/>
    <s v="South El Monte"/>
    <n v="91733"/>
    <n v="34.046219999999998"/>
    <n v="-118.053753"/>
    <n v="45645"/>
    <s v="Q3"/>
    <s v="No"/>
    <n v="0"/>
    <x v="45"/>
    <s v="None"/>
    <s v="Yes"/>
    <n v="32.659999999999997"/>
    <s v="Yes"/>
    <x v="1"/>
    <s v="None"/>
    <n v="0"/>
    <s v="No"/>
    <s v="No"/>
    <s v="No"/>
    <s v="No"/>
    <s v="No"/>
    <s v="No"/>
    <s v="No"/>
    <s v="No"/>
    <x v="1"/>
    <s v="Yes"/>
    <x v="2"/>
    <n v="24.85"/>
    <n v="962.25"/>
    <n v="0"/>
    <n v="0"/>
    <n v="1339.06"/>
    <n v="2301.31"/>
    <n v="3"/>
    <s v="Stayed"/>
    <x v="1"/>
    <n v="42"/>
    <n v="3089"/>
    <m/>
    <m/>
    <x v="2"/>
  </r>
  <r>
    <s v="2361-FJWNO"/>
    <s v="Male"/>
    <n v="55"/>
    <s v="No"/>
    <s v="No"/>
    <s v="No"/>
    <s v="No"/>
    <n v="0"/>
    <s v="United States"/>
    <s v="California"/>
    <s v="Rancho Cucamonga"/>
    <n v="91737"/>
    <n v="34.245289"/>
    <n v="-117.642503"/>
    <n v="23079"/>
    <s v="Q3"/>
    <s v="No"/>
    <n v="0"/>
    <x v="51"/>
    <s v="None"/>
    <s v="No"/>
    <n v="0"/>
    <s v="No"/>
    <x v="0"/>
    <s v="Cable"/>
    <n v="12"/>
    <s v="No"/>
    <s v="Yes"/>
    <s v="No"/>
    <s v="Yes"/>
    <s v="No"/>
    <s v="No"/>
    <s v="No"/>
    <s v="No"/>
    <x v="1"/>
    <s v="No"/>
    <x v="1"/>
    <n v="36"/>
    <n v="1382.9"/>
    <n v="0"/>
    <n v="130"/>
    <n v="0"/>
    <n v="1512.9"/>
    <n v="3"/>
    <s v="Stayed"/>
    <x v="1"/>
    <n v="38"/>
    <n v="5323"/>
    <m/>
    <m/>
    <x v="2"/>
  </r>
  <r>
    <s v="2272-UOINI"/>
    <s v="Female"/>
    <n v="44"/>
    <s v="No"/>
    <s v="No"/>
    <s v="No"/>
    <s v="No"/>
    <n v="0"/>
    <s v="United States"/>
    <s v="California"/>
    <s v="Rancho Cucamonga"/>
    <n v="91739"/>
    <n v="34.133808999999999"/>
    <n v="-117.523724"/>
    <n v="12937"/>
    <s v="Q3"/>
    <s v="No"/>
    <n v="0"/>
    <x v="8"/>
    <s v="Offer E"/>
    <s v="Yes"/>
    <n v="3.34"/>
    <s v="No"/>
    <x v="0"/>
    <s v="Cable"/>
    <n v="13"/>
    <s v="Yes"/>
    <s v="Yes"/>
    <s v="No"/>
    <s v="Yes"/>
    <s v="Yes"/>
    <s v="Yes"/>
    <s v="Yes"/>
    <s v="Yes"/>
    <x v="0"/>
    <s v="Yes"/>
    <x v="0"/>
    <n v="78.5"/>
    <n v="571.04999999999995"/>
    <n v="0"/>
    <n v="0"/>
    <n v="23.38"/>
    <n v="594.42999999999995"/>
    <n v="4"/>
    <s v="Stayed"/>
    <x v="1"/>
    <n v="47"/>
    <n v="3601"/>
    <m/>
    <m/>
    <x v="1"/>
  </r>
  <r>
    <s v="8232-UTFOZ"/>
    <s v="Male"/>
    <n v="24"/>
    <s v="Yes"/>
    <s v="No"/>
    <s v="No"/>
    <s v="No"/>
    <n v="0"/>
    <s v="United States"/>
    <s v="California"/>
    <s v="Glendora"/>
    <n v="91740"/>
    <n v="34.119363"/>
    <n v="-117.855059"/>
    <n v="25135"/>
    <s v="Q3"/>
    <s v="No"/>
    <n v="0"/>
    <x v="50"/>
    <s v="None"/>
    <s v="Yes"/>
    <n v="7.18"/>
    <s v="No"/>
    <x v="1"/>
    <s v="None"/>
    <n v="0"/>
    <s v="No"/>
    <s v="No"/>
    <s v="No"/>
    <s v="No"/>
    <s v="No"/>
    <s v="No"/>
    <s v="No"/>
    <s v="No"/>
    <x v="2"/>
    <s v="No"/>
    <x v="1"/>
    <n v="19.95"/>
    <n v="1399.35"/>
    <n v="0"/>
    <n v="0"/>
    <n v="495.41999999999899"/>
    <n v="1894.77"/>
    <n v="4"/>
    <s v="Stayed"/>
    <x v="1"/>
    <n v="59"/>
    <n v="4328"/>
    <m/>
    <m/>
    <x v="2"/>
  </r>
  <r>
    <s v="3750-YHRYO"/>
    <s v="Male"/>
    <n v="64"/>
    <s v="No"/>
    <s v="No"/>
    <s v="Yes"/>
    <s v="No"/>
    <n v="0"/>
    <s v="United States"/>
    <s v="California"/>
    <s v="Glendora"/>
    <n v="91741"/>
    <n v="34.14649"/>
    <n v="-117.84981500000001"/>
    <n v="24973"/>
    <s v="Q3"/>
    <s v="Yes"/>
    <n v="1"/>
    <x v="8"/>
    <s v="None"/>
    <s v="Yes"/>
    <n v="21.09"/>
    <s v="No"/>
    <x v="1"/>
    <s v="None"/>
    <n v="0"/>
    <s v="No"/>
    <s v="No"/>
    <s v="No"/>
    <s v="No"/>
    <s v="No"/>
    <s v="No"/>
    <s v="No"/>
    <s v="No"/>
    <x v="1"/>
    <s v="No"/>
    <x v="2"/>
    <n v="20.65"/>
    <n v="150"/>
    <n v="0"/>
    <n v="0"/>
    <n v="147.63"/>
    <n v="297.63"/>
    <n v="5"/>
    <s v="Stayed"/>
    <x v="1"/>
    <n v="27"/>
    <n v="2874"/>
    <m/>
    <m/>
    <x v="1"/>
  </r>
  <r>
    <s v="6637-KYRCV"/>
    <s v="Female"/>
    <n v="22"/>
    <s v="Yes"/>
    <s v="No"/>
    <s v="Yes"/>
    <s v="Yes"/>
    <n v="1"/>
    <s v="United States"/>
    <s v="California"/>
    <s v="La Puente"/>
    <n v="91744"/>
    <n v="34.031441000000001"/>
    <n v="-117.936436"/>
    <n v="84965"/>
    <s v="Q3"/>
    <s v="Yes"/>
    <n v="1"/>
    <x v="20"/>
    <s v="None"/>
    <s v="No"/>
    <n v="0"/>
    <s v="No"/>
    <x v="0"/>
    <s v="DSL"/>
    <n v="59"/>
    <s v="No"/>
    <s v="Yes"/>
    <s v="No"/>
    <s v="No"/>
    <s v="No"/>
    <s v="No"/>
    <s v="No"/>
    <s v="Yes"/>
    <x v="0"/>
    <s v="Yes"/>
    <x v="0"/>
    <n v="30.5"/>
    <n v="167.2"/>
    <n v="0"/>
    <n v="0"/>
    <n v="0"/>
    <n v="167.2"/>
    <n v="3"/>
    <s v="Stayed"/>
    <x v="1"/>
    <n v="27"/>
    <n v="5973"/>
    <m/>
    <m/>
    <x v="0"/>
  </r>
  <r>
    <s v="5668-MEISB"/>
    <s v="Female"/>
    <n v="57"/>
    <s v="No"/>
    <s v="No"/>
    <s v="Yes"/>
    <s v="Yes"/>
    <n v="1"/>
    <s v="United States"/>
    <s v="California"/>
    <s v="Hacienda Heights"/>
    <n v="91745"/>
    <n v="33.998471000000002"/>
    <n v="-117.973758"/>
    <n v="53686"/>
    <s v="Q3"/>
    <s v="Yes"/>
    <n v="1"/>
    <x v="61"/>
    <s v="None"/>
    <s v="Yes"/>
    <n v="6.41"/>
    <s v="Yes"/>
    <x v="0"/>
    <s v="Fiber Optic"/>
    <n v="14"/>
    <s v="Yes"/>
    <s v="Yes"/>
    <s v="Yes"/>
    <s v="Yes"/>
    <s v="Yes"/>
    <s v="No"/>
    <s v="No"/>
    <s v="Yes"/>
    <x v="2"/>
    <s v="No"/>
    <x v="1"/>
    <n v="106.1"/>
    <n v="7657.4"/>
    <n v="0"/>
    <n v="0"/>
    <n v="461.52"/>
    <n v="8118.92"/>
    <n v="4"/>
    <s v="Stayed"/>
    <x v="1"/>
    <n v="34"/>
    <n v="5146"/>
    <m/>
    <m/>
    <x v="2"/>
  </r>
  <r>
    <s v="0129-QMPDR"/>
    <s v="Male"/>
    <n v="64"/>
    <s v="No"/>
    <s v="No"/>
    <s v="Yes"/>
    <s v="No"/>
    <n v="0"/>
    <s v="United States"/>
    <s v="California"/>
    <s v="La Puente"/>
    <n v="91746"/>
    <n v="34.038983000000002"/>
    <n v="-117.991372"/>
    <n v="30802"/>
    <s v="Q3"/>
    <s v="Yes"/>
    <n v="1"/>
    <x v="33"/>
    <s v="None"/>
    <s v="Yes"/>
    <n v="27.4"/>
    <s v="No"/>
    <x v="1"/>
    <s v="None"/>
    <n v="0"/>
    <s v="No"/>
    <s v="No"/>
    <s v="No"/>
    <s v="No"/>
    <s v="No"/>
    <s v="No"/>
    <s v="No"/>
    <s v="No"/>
    <x v="1"/>
    <s v="Yes"/>
    <x v="0"/>
    <n v="20.5"/>
    <n v="865.05"/>
    <n v="0"/>
    <n v="0"/>
    <n v="1205.5999999999999"/>
    <n v="2070.6499999999901"/>
    <n v="3"/>
    <s v="Stayed"/>
    <x v="1"/>
    <n v="59"/>
    <n v="3093"/>
    <m/>
    <m/>
    <x v="2"/>
  </r>
  <r>
    <s v="7188-CBBBA"/>
    <s v="Female"/>
    <n v="59"/>
    <s v="No"/>
    <s v="No"/>
    <s v="No"/>
    <s v="No"/>
    <n v="0"/>
    <s v="United States"/>
    <s v="California"/>
    <s v="Rowland Heights"/>
    <n v="91748"/>
    <n v="33.976753000000002"/>
    <n v="-117.897367"/>
    <n v="46342"/>
    <s v="Q3"/>
    <s v="No"/>
    <n v="0"/>
    <x v="22"/>
    <s v="None"/>
    <s v="Yes"/>
    <n v="27.68"/>
    <s v="Yes"/>
    <x v="0"/>
    <s v="Fiber Optic"/>
    <n v="6"/>
    <s v="No"/>
    <s v="Yes"/>
    <s v="Yes"/>
    <s v="No"/>
    <s v="Yes"/>
    <s v="No"/>
    <s v="No"/>
    <s v="No"/>
    <x v="1"/>
    <s v="Yes"/>
    <x v="0"/>
    <n v="95.5"/>
    <n v="6153.85"/>
    <n v="0"/>
    <n v="80"/>
    <n v="1799.2"/>
    <n v="8033.05"/>
    <n v="5"/>
    <s v="Stayed"/>
    <x v="1"/>
    <n v="35"/>
    <n v="6153"/>
    <m/>
    <m/>
    <x v="2"/>
  </r>
  <r>
    <s v="5356-CSVSQ"/>
    <s v="Female"/>
    <n v="20"/>
    <s v="Yes"/>
    <s v="No"/>
    <s v="No"/>
    <s v="No"/>
    <n v="0"/>
    <s v="United States"/>
    <s v="California"/>
    <s v="La Verne"/>
    <n v="91750"/>
    <n v="34.144703"/>
    <n v="-117.77029899999999"/>
    <n v="35530"/>
    <s v="Q3"/>
    <s v="No"/>
    <n v="0"/>
    <x v="10"/>
    <s v="None"/>
    <s v="Yes"/>
    <n v="40.99"/>
    <s v="Yes"/>
    <x v="0"/>
    <s v="Cable"/>
    <n v="48"/>
    <s v="No"/>
    <s v="No"/>
    <s v="No"/>
    <s v="Yes"/>
    <s v="Yes"/>
    <s v="No"/>
    <s v="No"/>
    <s v="Yes"/>
    <x v="0"/>
    <s v="No"/>
    <x v="0"/>
    <n v="64.599999999999994"/>
    <n v="174.2"/>
    <n v="0"/>
    <n v="0"/>
    <n v="122.97"/>
    <n v="297.16999999999899"/>
    <n v="5"/>
    <s v="Joined"/>
    <x v="1"/>
    <n v="24"/>
    <n v="5277"/>
    <m/>
    <m/>
    <x v="0"/>
  </r>
  <r>
    <s v="3221-CJMSG"/>
    <s v="Male"/>
    <n v="45"/>
    <s v="No"/>
    <s v="No"/>
    <s v="No"/>
    <s v="No"/>
    <n v="0"/>
    <s v="United States"/>
    <s v="California"/>
    <s v="Mira Loma"/>
    <n v="91752"/>
    <n v="33.999991999999999"/>
    <n v="-117.53539499999999"/>
    <n v="18980"/>
    <s v="Q3"/>
    <s v="No"/>
    <n v="0"/>
    <x v="13"/>
    <s v="None"/>
    <s v="Yes"/>
    <n v="2.33"/>
    <s v="No"/>
    <x v="0"/>
    <s v="DSL"/>
    <n v="2"/>
    <s v="No"/>
    <s v="No"/>
    <s v="No"/>
    <s v="Yes"/>
    <s v="No"/>
    <s v="No"/>
    <s v="No"/>
    <s v="Yes"/>
    <x v="0"/>
    <s v="Yes"/>
    <x v="1"/>
    <n v="51.1"/>
    <n v="1269.5999999999999"/>
    <n v="0"/>
    <n v="0"/>
    <n v="55.92"/>
    <n v="1325.52"/>
    <n v="5"/>
    <s v="Stayed"/>
    <x v="1"/>
    <n v="23"/>
    <n v="2515"/>
    <m/>
    <m/>
    <x v="1"/>
  </r>
  <r>
    <s v="2801-NISEI"/>
    <s v="Male"/>
    <n v="28"/>
    <s v="Yes"/>
    <s v="No"/>
    <s v="No"/>
    <s v="No"/>
    <n v="0"/>
    <s v="United States"/>
    <s v="California"/>
    <s v="Mt Baldy"/>
    <n v="91759"/>
    <n v="34.231318000000002"/>
    <n v="-117.662032"/>
    <n v="47"/>
    <s v="Q3"/>
    <s v="No"/>
    <n v="0"/>
    <x v="13"/>
    <s v="None"/>
    <s v="Yes"/>
    <n v="30.07"/>
    <s v="No"/>
    <x v="0"/>
    <s v="DSL"/>
    <n v="69"/>
    <s v="Yes"/>
    <s v="No"/>
    <s v="No"/>
    <s v="Yes"/>
    <s v="No"/>
    <s v="No"/>
    <s v="No"/>
    <s v="Yes"/>
    <x v="0"/>
    <s v="No"/>
    <x v="0"/>
    <n v="54.95"/>
    <n v="1348.5"/>
    <n v="0"/>
    <n v="0"/>
    <n v="721.68"/>
    <n v="2070.1799999999998"/>
    <n v="3"/>
    <s v="Stayed"/>
    <x v="1"/>
    <n v="55"/>
    <n v="3407"/>
    <m/>
    <m/>
    <x v="1"/>
  </r>
  <r>
    <s v="4623-ZKHLY"/>
    <s v="Male"/>
    <n v="43"/>
    <s v="No"/>
    <s v="No"/>
    <s v="Yes"/>
    <s v="No"/>
    <n v="0"/>
    <s v="United States"/>
    <s v="California"/>
    <s v="Ontario"/>
    <n v="91762"/>
    <n v="34.057256000000002"/>
    <n v="-117.667677"/>
    <n v="54254"/>
    <s v="Q3"/>
    <s v="Yes"/>
    <n v="1"/>
    <x v="41"/>
    <s v="Offer D"/>
    <s v="Yes"/>
    <n v="20.78"/>
    <s v="No"/>
    <x v="1"/>
    <s v="None"/>
    <n v="0"/>
    <s v="No"/>
    <s v="No"/>
    <s v="No"/>
    <s v="No"/>
    <s v="No"/>
    <s v="No"/>
    <s v="No"/>
    <s v="No"/>
    <x v="0"/>
    <s v="Yes"/>
    <x v="0"/>
    <n v="20.45"/>
    <n v="471.55"/>
    <n v="0"/>
    <n v="0"/>
    <n v="457.16"/>
    <n v="928.71"/>
    <n v="4"/>
    <s v="Stayed"/>
    <x v="1"/>
    <n v="28"/>
    <n v="3727"/>
    <m/>
    <m/>
    <x v="1"/>
  </r>
  <r>
    <s v="6732-VAILE"/>
    <s v="Male"/>
    <n v="33"/>
    <s v="No"/>
    <s v="No"/>
    <s v="Yes"/>
    <s v="No"/>
    <n v="0"/>
    <s v="United States"/>
    <s v="California"/>
    <s v="Montclair"/>
    <n v="91763"/>
    <n v="34.072121000000003"/>
    <n v="-117.698319"/>
    <n v="34447"/>
    <s v="Q3"/>
    <s v="Yes"/>
    <n v="10"/>
    <x v="57"/>
    <s v="None"/>
    <s v="Yes"/>
    <n v="30.06"/>
    <s v="Yes"/>
    <x v="0"/>
    <s v="Cable"/>
    <n v="24"/>
    <s v="No"/>
    <s v="Yes"/>
    <s v="Yes"/>
    <s v="Yes"/>
    <s v="Yes"/>
    <s v="Yes"/>
    <s v="Yes"/>
    <s v="Yes"/>
    <x v="2"/>
    <s v="Yes"/>
    <x v="1"/>
    <n v="85.95"/>
    <n v="5931.75"/>
    <n v="0"/>
    <n v="0"/>
    <n v="2104.1999999999998"/>
    <n v="8035.95"/>
    <n v="5"/>
    <s v="Stayed"/>
    <x v="1"/>
    <n v="60"/>
    <n v="6354"/>
    <m/>
    <m/>
    <x v="2"/>
  </r>
  <r>
    <s v="8201-AAXCB"/>
    <s v="Male"/>
    <n v="55"/>
    <s v="No"/>
    <s v="No"/>
    <s v="Yes"/>
    <s v="Yes"/>
    <n v="3"/>
    <s v="United States"/>
    <s v="California"/>
    <s v="Ontario"/>
    <n v="91764"/>
    <n v="34.074086999999999"/>
    <n v="-117.60561800000001"/>
    <n v="49474"/>
    <s v="Q3"/>
    <s v="Yes"/>
    <n v="1"/>
    <x v="3"/>
    <s v="None"/>
    <s v="Yes"/>
    <n v="25.87"/>
    <s v="Yes"/>
    <x v="0"/>
    <s v="Cable"/>
    <n v="76"/>
    <s v="No"/>
    <s v="No"/>
    <s v="No"/>
    <s v="No"/>
    <s v="Yes"/>
    <s v="No"/>
    <s v="No"/>
    <s v="No"/>
    <x v="0"/>
    <s v="No"/>
    <x v="0"/>
    <n v="60.35"/>
    <n v="1404.65"/>
    <n v="0"/>
    <n v="10"/>
    <n v="646.75"/>
    <n v="2061.4"/>
    <n v="4"/>
    <s v="Stayed"/>
    <x v="1"/>
    <n v="75"/>
    <n v="3192"/>
    <m/>
    <m/>
    <x v="1"/>
  </r>
  <r>
    <s v="7696-CFTAT"/>
    <s v="Male"/>
    <n v="24"/>
    <s v="Yes"/>
    <s v="No"/>
    <s v="Yes"/>
    <s v="Yes"/>
    <n v="3"/>
    <s v="United States"/>
    <s v="California"/>
    <s v="Diamond Bar"/>
    <n v="91765"/>
    <n v="33.992415999999999"/>
    <n v="-117.807874"/>
    <n v="46532"/>
    <s v="Q3"/>
    <s v="No"/>
    <n v="0"/>
    <x v="4"/>
    <s v="None"/>
    <s v="Yes"/>
    <n v="8.2100000000000009"/>
    <s v="No"/>
    <x v="1"/>
    <s v="None"/>
    <n v="0"/>
    <s v="No"/>
    <s v="No"/>
    <s v="No"/>
    <s v="No"/>
    <s v="No"/>
    <s v="No"/>
    <s v="No"/>
    <s v="No"/>
    <x v="2"/>
    <s v="No"/>
    <x v="0"/>
    <n v="19.8"/>
    <n v="726.1"/>
    <n v="0"/>
    <n v="0"/>
    <n v="303.77"/>
    <n v="1029.8699999999999"/>
    <n v="3"/>
    <s v="Stayed"/>
    <x v="1"/>
    <n v="28"/>
    <n v="2745"/>
    <m/>
    <m/>
    <x v="2"/>
  </r>
  <r>
    <s v="2123-VSCOT"/>
    <s v="Female"/>
    <n v="39"/>
    <s v="No"/>
    <s v="No"/>
    <s v="Yes"/>
    <s v="No"/>
    <n v="0"/>
    <s v="United States"/>
    <s v="California"/>
    <s v="Pomona"/>
    <n v="91767"/>
    <n v="34.083086000000002"/>
    <n v="-117.73799699999999"/>
    <n v="46626"/>
    <s v="Q3"/>
    <s v="Yes"/>
    <n v="9"/>
    <x v="53"/>
    <s v="None"/>
    <s v="Yes"/>
    <n v="24.81"/>
    <s v="Yes"/>
    <x v="0"/>
    <s v="Cable"/>
    <n v="24"/>
    <s v="No"/>
    <s v="No"/>
    <s v="Yes"/>
    <s v="Yes"/>
    <s v="Yes"/>
    <s v="No"/>
    <s v="No"/>
    <s v="Yes"/>
    <x v="2"/>
    <s v="Yes"/>
    <x v="0"/>
    <n v="72.099999999999994"/>
    <n v="4194.8500000000004"/>
    <n v="0"/>
    <n v="0"/>
    <n v="1463.79"/>
    <n v="5658.64"/>
    <n v="5"/>
    <s v="Stayed"/>
    <x v="1"/>
    <n v="52"/>
    <n v="6225"/>
    <m/>
    <m/>
    <x v="2"/>
  </r>
  <r>
    <s v="2018-QKYGT"/>
    <s v="Male"/>
    <n v="19"/>
    <s v="Yes"/>
    <s v="No"/>
    <s v="Yes"/>
    <s v="Yes"/>
    <n v="3"/>
    <s v="United States"/>
    <s v="California"/>
    <s v="San Gabriel"/>
    <n v="91775"/>
    <n v="34.114772000000002"/>
    <n v="-118.089431"/>
    <n v="23444"/>
    <s v="Q3"/>
    <s v="Yes"/>
    <n v="1"/>
    <x v="0"/>
    <s v="None"/>
    <s v="Yes"/>
    <n v="36.32"/>
    <s v="No"/>
    <x v="0"/>
    <s v="Fiber Optic"/>
    <n v="85"/>
    <s v="No"/>
    <s v="No"/>
    <s v="No"/>
    <s v="No"/>
    <s v="No"/>
    <s v="Yes"/>
    <s v="Yes"/>
    <s v="Yes"/>
    <x v="0"/>
    <s v="Yes"/>
    <x v="0"/>
    <n v="81.05"/>
    <n v="81.05"/>
    <n v="0"/>
    <n v="0"/>
    <n v="36.32"/>
    <n v="117.37"/>
    <n v="5"/>
    <s v="Joined"/>
    <x v="1"/>
    <n v="27"/>
    <n v="4396"/>
    <m/>
    <m/>
    <x v="0"/>
  </r>
  <r>
    <s v="2792-VPPET"/>
    <s v="Male"/>
    <n v="28"/>
    <s v="Yes"/>
    <s v="No"/>
    <s v="No"/>
    <s v="No"/>
    <n v="0"/>
    <s v="United States"/>
    <s v="California"/>
    <s v="San Gabriel"/>
    <n v="91776"/>
    <n v="34.089927000000003"/>
    <n v="-118.095645"/>
    <n v="38041"/>
    <s v="Q3"/>
    <s v="No"/>
    <n v="0"/>
    <x v="10"/>
    <s v="None"/>
    <s v="Yes"/>
    <n v="37.01"/>
    <s v="No"/>
    <x v="1"/>
    <s v="None"/>
    <n v="0"/>
    <s v="No"/>
    <s v="No"/>
    <s v="No"/>
    <s v="No"/>
    <s v="No"/>
    <s v="No"/>
    <s v="No"/>
    <s v="No"/>
    <x v="0"/>
    <s v="Yes"/>
    <x v="0"/>
    <n v="20.5"/>
    <n v="76.95"/>
    <n v="0"/>
    <n v="0"/>
    <n v="111.03"/>
    <n v="187.98"/>
    <n v="5"/>
    <s v="Joined"/>
    <x v="1"/>
    <n v="35"/>
    <n v="5296"/>
    <m/>
    <m/>
    <x v="0"/>
  </r>
  <r>
    <s v="7409-JURKQ"/>
    <s v="Female"/>
    <n v="29"/>
    <s v="Yes"/>
    <s v="No"/>
    <s v="Yes"/>
    <s v="No"/>
    <n v="0"/>
    <s v="United States"/>
    <s v="California"/>
    <s v="Temple City"/>
    <n v="91780"/>
    <n v="34.101607999999999"/>
    <n v="-118.055848"/>
    <n v="32718"/>
    <s v="Q3"/>
    <s v="Yes"/>
    <n v="3"/>
    <x v="56"/>
    <s v="None"/>
    <s v="Yes"/>
    <n v="41.82"/>
    <s v="Yes"/>
    <x v="0"/>
    <s v="Fiber Optic"/>
    <n v="69"/>
    <s v="No"/>
    <s v="Yes"/>
    <s v="Yes"/>
    <s v="Yes"/>
    <s v="Yes"/>
    <s v="Yes"/>
    <s v="Yes"/>
    <s v="Yes"/>
    <x v="1"/>
    <s v="Yes"/>
    <x v="0"/>
    <n v="111.8"/>
    <n v="5809.75"/>
    <n v="0"/>
    <n v="0"/>
    <n v="2216.46"/>
    <n v="8026.21"/>
    <n v="3"/>
    <s v="Stayed"/>
    <x v="1"/>
    <n v="28"/>
    <n v="5713"/>
    <m/>
    <m/>
    <x v="2"/>
  </r>
  <r>
    <s v="3247-MHJKM"/>
    <s v="Male"/>
    <n v="27"/>
    <s v="Yes"/>
    <s v="No"/>
    <s v="No"/>
    <s v="No"/>
    <n v="0"/>
    <s v="United States"/>
    <s v="California"/>
    <s v="Upland"/>
    <n v="91784"/>
    <n v="34.141145999999999"/>
    <n v="-117.65558299999999"/>
    <n v="23331"/>
    <s v="Q3"/>
    <s v="No"/>
    <n v="0"/>
    <x v="0"/>
    <s v="None"/>
    <s v="Yes"/>
    <n v="42.15"/>
    <s v="No"/>
    <x v="1"/>
    <s v="None"/>
    <n v="0"/>
    <s v="No"/>
    <s v="No"/>
    <s v="No"/>
    <s v="No"/>
    <s v="No"/>
    <s v="No"/>
    <s v="No"/>
    <s v="No"/>
    <x v="0"/>
    <s v="No"/>
    <x v="2"/>
    <n v="20.2"/>
    <n v="20.2"/>
    <n v="0"/>
    <n v="0"/>
    <n v="42.15"/>
    <n v="62.349999999999902"/>
    <n v="3"/>
    <s v="Joined"/>
    <x v="1"/>
    <n v="72"/>
    <n v="3586"/>
    <m/>
    <m/>
    <x v="1"/>
  </r>
  <r>
    <s v="1964-SVLEA"/>
    <s v="Male"/>
    <n v="59"/>
    <s v="No"/>
    <s v="No"/>
    <s v="No"/>
    <s v="No"/>
    <n v="0"/>
    <s v="United States"/>
    <s v="California"/>
    <s v="Upland"/>
    <n v="91786"/>
    <n v="34.105493000000003"/>
    <n v="-117.660934"/>
    <n v="48827"/>
    <s v="Q3"/>
    <s v="No"/>
    <n v="0"/>
    <x v="21"/>
    <s v="Offer D"/>
    <s v="Yes"/>
    <n v="30.13"/>
    <s v="No"/>
    <x v="1"/>
    <s v="None"/>
    <n v="0"/>
    <s v="No"/>
    <s v="No"/>
    <s v="No"/>
    <s v="No"/>
    <s v="No"/>
    <s v="No"/>
    <s v="No"/>
    <s v="No"/>
    <x v="1"/>
    <s v="Yes"/>
    <x v="2"/>
    <n v="19.7"/>
    <n v="415.9"/>
    <n v="0"/>
    <n v="0"/>
    <n v="602.6"/>
    <n v="1018.5"/>
    <n v="4"/>
    <s v="Stayed"/>
    <x v="1"/>
    <n v="80"/>
    <n v="2860"/>
    <m/>
    <m/>
    <x v="2"/>
  </r>
  <r>
    <s v="7297-DVYGA"/>
    <s v="Female"/>
    <n v="61"/>
    <s v="No"/>
    <s v="No"/>
    <s v="No"/>
    <s v="No"/>
    <n v="0"/>
    <s v="United States"/>
    <s v="California"/>
    <s v="West Covina"/>
    <n v="91790"/>
    <n v="34.066963999999999"/>
    <n v="-117.93700699999999"/>
    <n v="44099"/>
    <s v="Q3"/>
    <s v="No"/>
    <n v="0"/>
    <x v="60"/>
    <s v="Offer B"/>
    <s v="Yes"/>
    <n v="29.87"/>
    <s v="No"/>
    <x v="1"/>
    <s v="None"/>
    <n v="0"/>
    <s v="No"/>
    <s v="No"/>
    <s v="No"/>
    <s v="No"/>
    <s v="No"/>
    <s v="No"/>
    <s v="No"/>
    <s v="No"/>
    <x v="1"/>
    <s v="Yes"/>
    <x v="0"/>
    <n v="19.850000000000001"/>
    <n v="996.95"/>
    <n v="0"/>
    <n v="0"/>
    <n v="1523.37"/>
    <n v="2520.3200000000002"/>
    <n v="5"/>
    <s v="Stayed"/>
    <x v="1"/>
    <n v="65"/>
    <n v="5089"/>
    <m/>
    <m/>
    <x v="2"/>
  </r>
  <r>
    <s v="2239-CGBUZ"/>
    <s v="Female"/>
    <n v="56"/>
    <s v="No"/>
    <s v="No"/>
    <s v="Yes"/>
    <s v="No"/>
    <n v="0"/>
    <s v="United States"/>
    <s v="California"/>
    <s v="West Covina"/>
    <n v="91791"/>
    <n v="34.061633999999998"/>
    <n v="-117.893169"/>
    <n v="30458"/>
    <s v="Q3"/>
    <s v="Yes"/>
    <n v="4"/>
    <x v="60"/>
    <s v="Offer B"/>
    <s v="Yes"/>
    <n v="47.18"/>
    <s v="No"/>
    <x v="0"/>
    <s v="Cable"/>
    <n v="12"/>
    <s v="Yes"/>
    <s v="Yes"/>
    <s v="No"/>
    <s v="Yes"/>
    <s v="No"/>
    <s v="No"/>
    <s v="No"/>
    <s v="Yes"/>
    <x v="1"/>
    <s v="Yes"/>
    <x v="0"/>
    <n v="60.5"/>
    <n v="3145.15"/>
    <n v="0"/>
    <n v="0"/>
    <n v="2406.1799999999998"/>
    <n v="5551.33"/>
    <n v="3"/>
    <s v="Stayed"/>
    <x v="1"/>
    <n v="63"/>
    <n v="4207"/>
    <m/>
    <m/>
    <x v="2"/>
  </r>
  <r>
    <s v="0854-UYHZD"/>
    <s v="Female"/>
    <n v="21"/>
    <s v="Yes"/>
    <s v="No"/>
    <s v="Yes"/>
    <s v="Yes"/>
    <n v="3"/>
    <s v="United States"/>
    <s v="California"/>
    <s v="West Covina"/>
    <n v="91792"/>
    <n v="34.024405000000002"/>
    <n v="-117.89872200000001"/>
    <n v="31622"/>
    <s v="Q3"/>
    <s v="Yes"/>
    <n v="1"/>
    <x v="11"/>
    <s v="None"/>
    <s v="Yes"/>
    <n v="42.23"/>
    <s v="No"/>
    <x v="1"/>
    <s v="None"/>
    <n v="0"/>
    <s v="No"/>
    <s v="No"/>
    <s v="No"/>
    <s v="No"/>
    <s v="No"/>
    <s v="No"/>
    <s v="No"/>
    <s v="No"/>
    <x v="2"/>
    <s v="No"/>
    <x v="2"/>
    <n v="19.55"/>
    <n v="265.3"/>
    <n v="0"/>
    <n v="0"/>
    <n v="548.99"/>
    <n v="814.29"/>
    <n v="4"/>
    <s v="Stayed"/>
    <x v="1"/>
    <n v="55"/>
    <n v="2816"/>
    <m/>
    <m/>
    <x v="2"/>
  </r>
  <r>
    <s v="7243-LCGGZ"/>
    <s v="Female"/>
    <n v="28"/>
    <s v="Yes"/>
    <s v="No"/>
    <s v="No"/>
    <s v="No"/>
    <n v="0"/>
    <s v="United States"/>
    <s v="California"/>
    <s v="Alhambra"/>
    <n v="91801"/>
    <n v="34.090924999999999"/>
    <n v="-118.128164"/>
    <n v="54382"/>
    <s v="Q3"/>
    <s v="No"/>
    <n v="0"/>
    <x v="0"/>
    <s v="None"/>
    <s v="Yes"/>
    <n v="10.210000000000001"/>
    <s v="No"/>
    <x v="1"/>
    <s v="None"/>
    <n v="0"/>
    <s v="No"/>
    <s v="No"/>
    <s v="No"/>
    <s v="No"/>
    <s v="No"/>
    <s v="No"/>
    <s v="No"/>
    <s v="No"/>
    <x v="0"/>
    <s v="No"/>
    <x v="2"/>
    <n v="20.9"/>
    <n v="20.9"/>
    <n v="0"/>
    <n v="0"/>
    <n v="10.210000000000001"/>
    <n v="31.11"/>
    <n v="5"/>
    <s v="Joined"/>
    <x v="1"/>
    <n v="72"/>
    <n v="3901"/>
    <m/>
    <m/>
    <x v="1"/>
  </r>
  <r>
    <s v="8267-KFGYD"/>
    <s v="Male"/>
    <n v="53"/>
    <s v="No"/>
    <s v="No"/>
    <s v="No"/>
    <s v="Yes"/>
    <n v="1"/>
    <s v="United States"/>
    <s v="California"/>
    <s v="Alhambra"/>
    <n v="91803"/>
    <n v="34.074736000000001"/>
    <n v="-118.145959"/>
    <n v="30635"/>
    <s v="Q3"/>
    <s v="No"/>
    <n v="0"/>
    <x v="0"/>
    <s v="None"/>
    <s v="Yes"/>
    <n v="10.14"/>
    <s v="No"/>
    <x v="1"/>
    <s v="None"/>
    <n v="0"/>
    <s v="No"/>
    <s v="No"/>
    <s v="No"/>
    <s v="No"/>
    <s v="No"/>
    <s v="No"/>
    <s v="No"/>
    <s v="No"/>
    <x v="0"/>
    <s v="Yes"/>
    <x v="2"/>
    <n v="21.05"/>
    <n v="21.05"/>
    <n v="0"/>
    <n v="0"/>
    <n v="10.14"/>
    <n v="31.19"/>
    <n v="3"/>
    <s v="Joined"/>
    <x v="1"/>
    <n v="32"/>
    <n v="3389"/>
    <m/>
    <m/>
    <x v="1"/>
  </r>
  <r>
    <s v="4890-VMUAV"/>
    <s v="Male"/>
    <n v="46"/>
    <s v="No"/>
    <s v="No"/>
    <s v="No"/>
    <s v="No"/>
    <n v="0"/>
    <s v="United States"/>
    <s v="California"/>
    <s v="Alpine"/>
    <n v="91901"/>
    <n v="32.827184000000003"/>
    <n v="-116.703729"/>
    <n v="16486"/>
    <s v="Q3"/>
    <s v="No"/>
    <n v="0"/>
    <x v="71"/>
    <s v="Offer B"/>
    <s v="Yes"/>
    <n v="18.05"/>
    <s v="Yes"/>
    <x v="0"/>
    <s v="DSL"/>
    <n v="11"/>
    <s v="Yes"/>
    <s v="Yes"/>
    <s v="Yes"/>
    <s v="Yes"/>
    <s v="No"/>
    <s v="No"/>
    <s v="No"/>
    <s v="No"/>
    <x v="1"/>
    <s v="No"/>
    <x v="0"/>
    <n v="71.5"/>
    <n v="4576.3"/>
    <n v="0"/>
    <n v="70"/>
    <n v="1137.1500000000001"/>
    <n v="5783.45"/>
    <n v="3"/>
    <s v="Stayed"/>
    <x v="1"/>
    <n v="36"/>
    <n v="5342"/>
    <m/>
    <m/>
    <x v="2"/>
  </r>
  <r>
    <s v="9261-WDCAF"/>
    <s v="Male"/>
    <n v="64"/>
    <s v="No"/>
    <s v="No"/>
    <s v="No"/>
    <s v="No"/>
    <n v="0"/>
    <s v="United States"/>
    <s v="California"/>
    <s v="Bonita"/>
    <n v="91902"/>
    <n v="32.671169999999996"/>
    <n v="-117.00232"/>
    <n v="17389"/>
    <s v="Q3"/>
    <s v="No"/>
    <n v="0"/>
    <x v="10"/>
    <s v="None"/>
    <s v="Yes"/>
    <n v="33.53"/>
    <s v="No"/>
    <x v="0"/>
    <s v="DSL"/>
    <n v="30"/>
    <s v="No"/>
    <s v="No"/>
    <s v="No"/>
    <s v="No"/>
    <s v="No"/>
    <s v="Yes"/>
    <s v="Yes"/>
    <s v="Yes"/>
    <x v="0"/>
    <s v="No"/>
    <x v="2"/>
    <n v="54.65"/>
    <n v="189.1"/>
    <n v="0"/>
    <n v="0"/>
    <n v="100.59"/>
    <n v="289.69"/>
    <n v="5"/>
    <s v="Joined"/>
    <x v="1"/>
    <n v="34"/>
    <n v="2168"/>
    <m/>
    <m/>
    <x v="1"/>
  </r>
  <r>
    <s v="3764-MNMOI"/>
    <s v="Male"/>
    <n v="49"/>
    <s v="No"/>
    <s v="No"/>
    <s v="No"/>
    <s v="No"/>
    <n v="0"/>
    <s v="United States"/>
    <s v="California"/>
    <s v="Boulevard"/>
    <n v="91905"/>
    <n v="32.677097000000003"/>
    <n v="-116.304991"/>
    <n v="1509"/>
    <s v="Q3"/>
    <s v="No"/>
    <n v="0"/>
    <x v="29"/>
    <s v="Offer B"/>
    <s v="Yes"/>
    <n v="30.99"/>
    <s v="No"/>
    <x v="1"/>
    <s v="None"/>
    <n v="0"/>
    <s v="No"/>
    <s v="No"/>
    <s v="No"/>
    <s v="No"/>
    <s v="No"/>
    <s v="No"/>
    <s v="No"/>
    <s v="No"/>
    <x v="2"/>
    <s v="No"/>
    <x v="1"/>
    <n v="19.2"/>
    <n v="908.15"/>
    <n v="0"/>
    <n v="0"/>
    <n v="1425.54"/>
    <n v="2333.69"/>
    <n v="4"/>
    <s v="Stayed"/>
    <x v="1"/>
    <n v="54"/>
    <n v="2776"/>
    <m/>
    <m/>
    <x v="2"/>
  </r>
  <r>
    <s v="7442-YGZFK"/>
    <s v="Male"/>
    <n v="31"/>
    <s v="No"/>
    <s v="No"/>
    <s v="No"/>
    <s v="No"/>
    <n v="0"/>
    <s v="United States"/>
    <s v="California"/>
    <s v="Campo"/>
    <n v="91906"/>
    <n v="32.673482999999997"/>
    <n v="-116.472863"/>
    <n v="3133"/>
    <s v="Q3"/>
    <s v="No"/>
    <n v="0"/>
    <x v="0"/>
    <s v="None"/>
    <s v="Yes"/>
    <n v="3.97"/>
    <s v="Yes"/>
    <x v="0"/>
    <s v="DSL"/>
    <n v="11"/>
    <s v="No"/>
    <s v="No"/>
    <s v="No"/>
    <s v="No"/>
    <s v="No"/>
    <s v="No"/>
    <s v="No"/>
    <s v="Yes"/>
    <x v="0"/>
    <s v="Yes"/>
    <x v="1"/>
    <n v="49.8"/>
    <n v="49.8"/>
    <n v="0"/>
    <n v="0"/>
    <n v="3.97"/>
    <n v="53.769999999999897"/>
    <n v="4"/>
    <s v="Joined"/>
    <x v="1"/>
    <n v="79"/>
    <n v="4796"/>
    <m/>
    <m/>
    <x v="1"/>
  </r>
  <r>
    <s v="8229-BUJHX"/>
    <s v="Female"/>
    <n v="60"/>
    <s v="No"/>
    <s v="No"/>
    <s v="Yes"/>
    <s v="Yes"/>
    <n v="1"/>
    <s v="United States"/>
    <s v="California"/>
    <s v="Chula Vista"/>
    <n v="91911"/>
    <n v="32.607964000000003"/>
    <n v="-117.059459"/>
    <n v="71126"/>
    <s v="Q3"/>
    <s v="Yes"/>
    <n v="8"/>
    <x v="67"/>
    <s v="None"/>
    <s v="Yes"/>
    <n v="11.13"/>
    <s v="No"/>
    <x v="1"/>
    <s v="None"/>
    <n v="0"/>
    <s v="No"/>
    <s v="No"/>
    <s v="No"/>
    <s v="No"/>
    <s v="No"/>
    <s v="No"/>
    <s v="No"/>
    <s v="No"/>
    <x v="2"/>
    <s v="No"/>
    <x v="0"/>
    <n v="20.5"/>
    <n v="1500.95"/>
    <n v="0"/>
    <n v="0"/>
    <n v="790.23"/>
    <n v="2291.1799999999998"/>
    <n v="4"/>
    <s v="Stayed"/>
    <x v="1"/>
    <n v="62"/>
    <n v="4941"/>
    <m/>
    <m/>
    <x v="2"/>
  </r>
  <r>
    <s v="7449-HVPIV"/>
    <s v="Male"/>
    <n v="38"/>
    <s v="No"/>
    <s v="No"/>
    <s v="Yes"/>
    <s v="Yes"/>
    <n v="3"/>
    <s v="United States"/>
    <s v="California"/>
    <s v="Chula Vista"/>
    <n v="91913"/>
    <n v="32.641640000000002"/>
    <n v="-116.985026"/>
    <n v="12884"/>
    <s v="Q3"/>
    <s v="Yes"/>
    <n v="10"/>
    <x v="19"/>
    <s v="Offer B"/>
    <s v="Yes"/>
    <n v="22.56"/>
    <s v="Yes"/>
    <x v="0"/>
    <s v="Fiber Optic"/>
    <n v="56"/>
    <s v="No"/>
    <s v="No"/>
    <s v="Yes"/>
    <s v="No"/>
    <s v="Yes"/>
    <s v="No"/>
    <s v="No"/>
    <s v="Yes"/>
    <x v="0"/>
    <s v="Yes"/>
    <x v="1"/>
    <n v="90.4"/>
    <n v="5099.1499999999996"/>
    <n v="0"/>
    <n v="0"/>
    <n v="1240.8"/>
    <n v="6339.95"/>
    <n v="5"/>
    <s v="Stayed"/>
    <x v="1"/>
    <n v="44"/>
    <n v="4603"/>
    <m/>
    <m/>
    <x v="1"/>
  </r>
  <r>
    <s v="5504-WSIUR"/>
    <s v="Female"/>
    <n v="38"/>
    <s v="No"/>
    <s v="No"/>
    <s v="No"/>
    <s v="No"/>
    <n v="0"/>
    <s v="United States"/>
    <s v="California"/>
    <s v="Chula Vista"/>
    <n v="91914"/>
    <n v="32.688505999999997"/>
    <n v="-116.938632"/>
    <n v="2606"/>
    <s v="Q3"/>
    <s v="No"/>
    <n v="0"/>
    <x v="57"/>
    <s v="None"/>
    <s v="Yes"/>
    <n v="13.4"/>
    <s v="Yes"/>
    <x v="0"/>
    <s v="Fiber Optic"/>
    <n v="3"/>
    <s v="No"/>
    <s v="Yes"/>
    <s v="Yes"/>
    <s v="Yes"/>
    <s v="No"/>
    <s v="No"/>
    <s v="No"/>
    <s v="No"/>
    <x v="1"/>
    <s v="Yes"/>
    <x v="0"/>
    <n v="90.25"/>
    <n v="6385.95"/>
    <n v="0"/>
    <n v="100"/>
    <n v="938"/>
    <n v="7423.95"/>
    <n v="3"/>
    <s v="Stayed"/>
    <x v="1"/>
    <n v="33"/>
    <n v="5327"/>
    <m/>
    <m/>
    <x v="2"/>
  </r>
  <r>
    <s v="8466-PZBLH"/>
    <s v="Male"/>
    <n v="32"/>
    <s v="No"/>
    <s v="No"/>
    <s v="Yes"/>
    <s v="Yes"/>
    <n v="3"/>
    <s v="United States"/>
    <s v="California"/>
    <s v="Descanso"/>
    <n v="91916"/>
    <n v="32.912663999999999"/>
    <n v="-116.63538699999999"/>
    <n v="1587"/>
    <s v="Q3"/>
    <s v="Yes"/>
    <n v="10"/>
    <x v="70"/>
    <s v="None"/>
    <s v="Yes"/>
    <n v="11.31"/>
    <s v="Yes"/>
    <x v="0"/>
    <s v="Fiber Optic"/>
    <n v="57"/>
    <s v="Yes"/>
    <s v="No"/>
    <s v="No"/>
    <s v="Yes"/>
    <s v="Yes"/>
    <s v="Yes"/>
    <s v="Yes"/>
    <s v="Yes"/>
    <x v="2"/>
    <s v="No"/>
    <x v="0"/>
    <n v="104.6"/>
    <n v="6885.75"/>
    <n v="0"/>
    <n v="0"/>
    <n v="757.77"/>
    <n v="7643.52"/>
    <n v="3"/>
    <s v="Stayed"/>
    <x v="1"/>
    <n v="56"/>
    <n v="4743"/>
    <m/>
    <m/>
    <x v="2"/>
  </r>
  <r>
    <s v="8735-IJJEG"/>
    <s v="Male"/>
    <n v="27"/>
    <s v="Yes"/>
    <s v="No"/>
    <s v="Yes"/>
    <s v="No"/>
    <n v="0"/>
    <s v="United States"/>
    <s v="California"/>
    <s v="Guatay"/>
    <n v="91931"/>
    <n v="32.857945999999998"/>
    <n v="-116.56191699999999"/>
    <n v="796"/>
    <s v="Q3"/>
    <s v="Yes"/>
    <n v="6"/>
    <x v="35"/>
    <s v="None"/>
    <s v="Yes"/>
    <n v="4.05"/>
    <s v="No"/>
    <x v="0"/>
    <s v="DSL"/>
    <n v="59"/>
    <s v="No"/>
    <s v="No"/>
    <s v="Yes"/>
    <s v="No"/>
    <s v="No"/>
    <s v="No"/>
    <s v="No"/>
    <s v="Yes"/>
    <x v="0"/>
    <s v="No"/>
    <x v="1"/>
    <n v="50.2"/>
    <n v="668.85"/>
    <n v="0"/>
    <n v="0"/>
    <n v="56.699999999999903"/>
    <n v="725.55"/>
    <n v="3"/>
    <s v="Stayed"/>
    <x v="1"/>
    <n v="48"/>
    <n v="4253"/>
    <m/>
    <m/>
    <x v="1"/>
  </r>
  <r>
    <s v="0564-MUUQK"/>
    <s v="Female"/>
    <n v="28"/>
    <s v="Yes"/>
    <s v="No"/>
    <s v="Yes"/>
    <s v="Yes"/>
    <n v="2"/>
    <s v="United States"/>
    <s v="California"/>
    <s v="Imperial Beach"/>
    <n v="91932"/>
    <n v="32.579134000000003"/>
    <n v="-117.11900900000001"/>
    <n v="26662"/>
    <s v="Q3"/>
    <s v="Yes"/>
    <n v="5"/>
    <x v="21"/>
    <s v="None"/>
    <s v="Yes"/>
    <n v="38.71"/>
    <s v="Yes"/>
    <x v="0"/>
    <s v="Fiber Optic"/>
    <n v="48"/>
    <s v="No"/>
    <s v="No"/>
    <s v="Yes"/>
    <s v="Yes"/>
    <s v="No"/>
    <s v="Yes"/>
    <s v="Yes"/>
    <s v="Yes"/>
    <x v="0"/>
    <s v="Yes"/>
    <x v="0"/>
    <n v="95.5"/>
    <n v="1916.2"/>
    <n v="0"/>
    <n v="0"/>
    <n v="774.2"/>
    <n v="2690.4"/>
    <n v="3"/>
    <s v="Stayed"/>
    <x v="1"/>
    <n v="73"/>
    <n v="3186"/>
    <m/>
    <m/>
    <x v="1"/>
  </r>
  <r>
    <s v="0701-RFGFI"/>
    <s v="Female"/>
    <n v="56"/>
    <s v="No"/>
    <s v="No"/>
    <s v="Yes"/>
    <s v="Yes"/>
    <n v="6"/>
    <s v="United States"/>
    <s v="California"/>
    <s v="La Mesa"/>
    <n v="91941"/>
    <n v="32.759326999999999"/>
    <n v="-116.99726"/>
    <n v="44652"/>
    <s v="Q3"/>
    <s v="Yes"/>
    <n v="6"/>
    <x v="23"/>
    <s v="Offer B"/>
    <s v="Yes"/>
    <n v="8.18"/>
    <s v="Yes"/>
    <x v="0"/>
    <s v="Fiber Optic"/>
    <n v="53"/>
    <s v="No"/>
    <s v="No"/>
    <s v="No"/>
    <s v="No"/>
    <s v="Yes"/>
    <s v="Yes"/>
    <s v="Yes"/>
    <s v="Yes"/>
    <x v="0"/>
    <s v="Yes"/>
    <x v="0"/>
    <n v="95.4"/>
    <n v="4613.95"/>
    <n v="0"/>
    <n v="0"/>
    <n v="400.82"/>
    <n v="5014.7699999999904"/>
    <n v="5"/>
    <s v="Stayed"/>
    <x v="1"/>
    <n v="41"/>
    <n v="6136"/>
    <m/>
    <m/>
    <x v="1"/>
  </r>
  <r>
    <s v="0019-EFAEP"/>
    <s v="Female"/>
    <n v="32"/>
    <s v="No"/>
    <s v="No"/>
    <s v="No"/>
    <s v="No"/>
    <n v="0"/>
    <s v="United States"/>
    <s v="California"/>
    <s v="La Mesa"/>
    <n v="91942"/>
    <n v="32.782501000000003"/>
    <n v="-117.01611"/>
    <n v="24005"/>
    <s v="Q3"/>
    <s v="No"/>
    <n v="0"/>
    <x v="61"/>
    <s v="Offer A"/>
    <s v="Yes"/>
    <n v="2.25"/>
    <s v="Yes"/>
    <x v="0"/>
    <s v="Fiber Optic"/>
    <n v="16"/>
    <s v="Yes"/>
    <s v="Yes"/>
    <s v="Yes"/>
    <s v="No"/>
    <s v="Yes"/>
    <s v="No"/>
    <s v="No"/>
    <s v="Yes"/>
    <x v="2"/>
    <s v="Yes"/>
    <x v="0"/>
    <n v="101.3"/>
    <n v="7261.25"/>
    <n v="0"/>
    <n v="0"/>
    <n v="162"/>
    <n v="7423.25"/>
    <n v="3"/>
    <s v="Stayed"/>
    <x v="1"/>
    <n v="53"/>
    <n v="5513"/>
    <m/>
    <m/>
    <x v="2"/>
  </r>
  <r>
    <s v="5619-PTMIK"/>
    <s v="Female"/>
    <n v="25"/>
    <s v="Yes"/>
    <s v="No"/>
    <s v="Yes"/>
    <s v="No"/>
    <n v="0"/>
    <s v="United States"/>
    <s v="California"/>
    <s v="Lemon Grove"/>
    <n v="91945"/>
    <n v="32.733564000000001"/>
    <n v="-117.03371300000001"/>
    <n v="24961"/>
    <s v="Q3"/>
    <s v="Yes"/>
    <n v="1"/>
    <x v="29"/>
    <s v="Offer B"/>
    <s v="Yes"/>
    <n v="44.74"/>
    <s v="Yes"/>
    <x v="0"/>
    <s v="DSL"/>
    <n v="82"/>
    <s v="Yes"/>
    <s v="No"/>
    <s v="No"/>
    <s v="No"/>
    <s v="No"/>
    <s v="No"/>
    <s v="Yes"/>
    <s v="Yes"/>
    <x v="0"/>
    <s v="No"/>
    <x v="0"/>
    <n v="53.1"/>
    <n v="2459.8000000000002"/>
    <n v="0"/>
    <n v="0"/>
    <n v="2058.04"/>
    <n v="4517.84"/>
    <n v="3"/>
    <s v="Stayed"/>
    <x v="1"/>
    <n v="72"/>
    <n v="3358"/>
    <m/>
    <m/>
    <x v="1"/>
  </r>
  <r>
    <s v="3737-XBQDD"/>
    <s v="Male"/>
    <n v="57"/>
    <s v="No"/>
    <s v="No"/>
    <s v="No"/>
    <s v="No"/>
    <n v="0"/>
    <s v="United States"/>
    <s v="California"/>
    <s v="Mount Laguna"/>
    <n v="91948"/>
    <n v="32.830852"/>
    <n v="-116.44460100000001"/>
    <n v="81"/>
    <s v="Q3"/>
    <s v="No"/>
    <n v="0"/>
    <x v="13"/>
    <s v="Offer C"/>
    <s v="Yes"/>
    <n v="13.13"/>
    <s v="Yes"/>
    <x v="0"/>
    <s v="Fiber Optic"/>
    <n v="14"/>
    <s v="No"/>
    <s v="Yes"/>
    <s v="Yes"/>
    <s v="No"/>
    <s v="No"/>
    <s v="No"/>
    <s v="No"/>
    <s v="No"/>
    <x v="0"/>
    <s v="Yes"/>
    <x v="0"/>
    <n v="84.85"/>
    <n v="2048.8000000000002"/>
    <n v="0"/>
    <n v="80"/>
    <n v="315.12"/>
    <n v="2443.92"/>
    <n v="4"/>
    <s v="Stayed"/>
    <x v="1"/>
    <n v="23"/>
    <n v="2941"/>
    <m/>
    <m/>
    <x v="1"/>
  </r>
  <r>
    <s v="5882-CMAZQ"/>
    <s v="Female"/>
    <n v="52"/>
    <s v="No"/>
    <s v="No"/>
    <s v="Yes"/>
    <s v="Yes"/>
    <n v="2"/>
    <s v="United States"/>
    <s v="California"/>
    <s v="National City"/>
    <n v="91950"/>
    <n v="32.671019999999999"/>
    <n v="-117.095235"/>
    <n v="62355"/>
    <s v="Q3"/>
    <s v="Yes"/>
    <n v="9"/>
    <x v="20"/>
    <s v="None"/>
    <s v="No"/>
    <n v="0"/>
    <s v="No"/>
    <x v="0"/>
    <s v="DSL"/>
    <n v="19"/>
    <s v="No"/>
    <s v="Yes"/>
    <s v="No"/>
    <s v="Yes"/>
    <s v="No"/>
    <s v="No"/>
    <s v="No"/>
    <s v="Yes"/>
    <x v="0"/>
    <s v="No"/>
    <x v="0"/>
    <n v="34.25"/>
    <n v="163.55000000000001"/>
    <n v="0"/>
    <n v="0"/>
    <n v="0"/>
    <n v="163.55000000000001"/>
    <n v="5"/>
    <s v="Stayed"/>
    <x v="1"/>
    <n v="21"/>
    <n v="5100"/>
    <m/>
    <m/>
    <x v="0"/>
  </r>
  <r>
    <s v="5846-QFDFI"/>
    <s v="Female"/>
    <n v="21"/>
    <s v="Yes"/>
    <s v="No"/>
    <s v="Yes"/>
    <s v="Yes"/>
    <n v="1"/>
    <s v="United States"/>
    <s v="California"/>
    <s v="Pine Valley"/>
    <n v="91962"/>
    <n v="32.800671000000001"/>
    <n v="-116.483363"/>
    <n v="1604"/>
    <s v="Q3"/>
    <s v="Yes"/>
    <n v="6"/>
    <x v="27"/>
    <s v="Offer C"/>
    <s v="Yes"/>
    <n v="11.01"/>
    <s v="Yes"/>
    <x v="0"/>
    <s v="Fiber Optic"/>
    <n v="73"/>
    <s v="No"/>
    <s v="Yes"/>
    <s v="Yes"/>
    <s v="Yes"/>
    <s v="No"/>
    <s v="No"/>
    <s v="Yes"/>
    <s v="Yes"/>
    <x v="0"/>
    <s v="No"/>
    <x v="1"/>
    <n v="88.6"/>
    <n v="2888.7"/>
    <n v="0"/>
    <n v="0"/>
    <n v="363.33"/>
    <n v="3252.0299999999902"/>
    <n v="3"/>
    <s v="Stayed"/>
    <x v="1"/>
    <n v="78"/>
    <n v="3648"/>
    <m/>
    <m/>
    <x v="1"/>
  </r>
  <r>
    <s v="4445-KWOKW"/>
    <s v="Female"/>
    <n v="23"/>
    <s v="Yes"/>
    <s v="No"/>
    <s v="No"/>
    <s v="No"/>
    <n v="0"/>
    <s v="United States"/>
    <s v="California"/>
    <s v="Potrero"/>
    <n v="91963"/>
    <n v="32.619464999999998"/>
    <n v="-116.593605"/>
    <n v="905"/>
    <s v="Q3"/>
    <s v="No"/>
    <n v="0"/>
    <x v="44"/>
    <s v="Offer B"/>
    <s v="Yes"/>
    <n v="29.44"/>
    <s v="Yes"/>
    <x v="0"/>
    <s v="Cable"/>
    <n v="41"/>
    <s v="Yes"/>
    <s v="Yes"/>
    <s v="No"/>
    <s v="No"/>
    <s v="No"/>
    <s v="No"/>
    <s v="Yes"/>
    <s v="Yes"/>
    <x v="1"/>
    <s v="Yes"/>
    <x v="0"/>
    <n v="60.15"/>
    <n v="2421.6"/>
    <n v="0"/>
    <n v="0"/>
    <n v="1236.48"/>
    <n v="3658.08"/>
    <n v="3"/>
    <s v="Stayed"/>
    <x v="1"/>
    <n v="55"/>
    <n v="5988"/>
    <m/>
    <m/>
    <x v="2"/>
  </r>
  <r>
    <s v="3511-APPBJ"/>
    <s v="Male"/>
    <n v="21"/>
    <s v="Yes"/>
    <s v="No"/>
    <s v="No"/>
    <s v="No"/>
    <n v="0"/>
    <s v="United States"/>
    <s v="California"/>
    <s v="Spring Valley"/>
    <n v="91977"/>
    <n v="32.726627000000001"/>
    <n v="-116.994608"/>
    <n v="56100"/>
    <s v="Q3"/>
    <s v="No"/>
    <n v="0"/>
    <x v="43"/>
    <s v="None"/>
    <s v="Yes"/>
    <n v="41.94"/>
    <s v="No"/>
    <x v="0"/>
    <s v="Fiber Optic"/>
    <n v="30"/>
    <s v="Yes"/>
    <s v="No"/>
    <s v="Yes"/>
    <s v="No"/>
    <s v="Yes"/>
    <s v="Yes"/>
    <s v="Yes"/>
    <s v="Yes"/>
    <x v="1"/>
    <s v="Yes"/>
    <x v="1"/>
    <n v="99.95"/>
    <n v="2292.75"/>
    <n v="0"/>
    <n v="0"/>
    <n v="964.61999999999898"/>
    <n v="3257.37"/>
    <n v="3"/>
    <s v="Stayed"/>
    <x v="1"/>
    <n v="62"/>
    <n v="3515"/>
    <m/>
    <m/>
    <x v="2"/>
  </r>
  <r>
    <s v="7967-HYCDE"/>
    <s v="Male"/>
    <n v="26"/>
    <s v="Yes"/>
    <s v="No"/>
    <s v="No"/>
    <s v="No"/>
    <n v="0"/>
    <s v="United States"/>
    <s v="California"/>
    <s v="Spring Valley"/>
    <n v="91978"/>
    <n v="32.730263999999998"/>
    <n v="-116.950963"/>
    <n v="7863"/>
    <s v="Q3"/>
    <s v="No"/>
    <n v="0"/>
    <x v="1"/>
    <s v="Offer E"/>
    <s v="Yes"/>
    <n v="41.93"/>
    <s v="No"/>
    <x v="0"/>
    <s v="Fiber Optic"/>
    <n v="59"/>
    <s v="No"/>
    <s v="No"/>
    <s v="No"/>
    <s v="No"/>
    <s v="No"/>
    <s v="No"/>
    <s v="Yes"/>
    <s v="Yes"/>
    <x v="0"/>
    <s v="No"/>
    <x v="0"/>
    <n v="70.7"/>
    <n v="553.4"/>
    <n v="0"/>
    <n v="0"/>
    <n v="335.44"/>
    <n v="888.83999999999901"/>
    <n v="5"/>
    <s v="Stayed"/>
    <x v="1"/>
    <n v="27"/>
    <n v="4946"/>
    <m/>
    <m/>
    <x v="1"/>
  </r>
  <r>
    <s v="2430-RRYUW"/>
    <s v="Male"/>
    <n v="32"/>
    <s v="No"/>
    <s v="No"/>
    <s v="No"/>
    <s v="No"/>
    <n v="0"/>
    <s v="United States"/>
    <s v="California"/>
    <s v="Tecate"/>
    <n v="91980"/>
    <n v="32.587556999999997"/>
    <n v="-116.636816"/>
    <n v="91"/>
    <s v="Q3"/>
    <s v="No"/>
    <n v="0"/>
    <x v="49"/>
    <s v="Offer A"/>
    <s v="Yes"/>
    <n v="11.56"/>
    <s v="No"/>
    <x v="0"/>
    <s v="DSL"/>
    <n v="30"/>
    <s v="Yes"/>
    <s v="Yes"/>
    <s v="No"/>
    <s v="No"/>
    <s v="No"/>
    <s v="No"/>
    <s v="No"/>
    <s v="Yes"/>
    <x v="1"/>
    <s v="Yes"/>
    <x v="2"/>
    <n v="54.8"/>
    <n v="3465.7"/>
    <n v="0"/>
    <n v="0"/>
    <n v="762.96"/>
    <n v="4228.66"/>
    <n v="4"/>
    <s v="Stayed"/>
    <x v="1"/>
    <n v="20"/>
    <n v="4621"/>
    <m/>
    <m/>
    <x v="2"/>
  </r>
  <r>
    <s v="5447-WZAFP"/>
    <s v="Female"/>
    <n v="22"/>
    <s v="Yes"/>
    <s v="No"/>
    <s v="No"/>
    <s v="No"/>
    <n v="0"/>
    <s v="United States"/>
    <s v="California"/>
    <s v="Carlsbad"/>
    <n v="92008"/>
    <n v="33.148116000000002"/>
    <n v="-117.306043"/>
    <n v="35582"/>
    <s v="Q3"/>
    <s v="No"/>
    <n v="0"/>
    <x v="56"/>
    <s v="Offer B"/>
    <s v="Yes"/>
    <n v="8.33"/>
    <s v="No"/>
    <x v="0"/>
    <s v="Fiber Optic"/>
    <n v="73"/>
    <s v="No"/>
    <s v="Yes"/>
    <s v="Yes"/>
    <s v="No"/>
    <s v="Yes"/>
    <s v="Yes"/>
    <s v="Yes"/>
    <s v="Yes"/>
    <x v="1"/>
    <s v="Yes"/>
    <x v="2"/>
    <n v="100.3"/>
    <n v="5200.8"/>
    <n v="0"/>
    <n v="0"/>
    <n v="441.49"/>
    <n v="5642.29"/>
    <n v="4"/>
    <s v="Stayed"/>
    <x v="1"/>
    <n v="71"/>
    <n v="5377"/>
    <m/>
    <m/>
    <x v="2"/>
  </r>
  <r>
    <s v="5110-CHOPY"/>
    <s v="Female"/>
    <n v="61"/>
    <s v="No"/>
    <s v="No"/>
    <s v="No"/>
    <s v="No"/>
    <n v="0"/>
    <s v="United States"/>
    <s v="California"/>
    <s v="Carlsbad"/>
    <n v="92009"/>
    <n v="33.098018000000003"/>
    <n v="-117.25820299999999"/>
    <n v="43161"/>
    <s v="Q3"/>
    <s v="No"/>
    <n v="0"/>
    <x v="68"/>
    <s v="None"/>
    <s v="No"/>
    <n v="0"/>
    <s v="No"/>
    <x v="0"/>
    <s v="Cable"/>
    <n v="4"/>
    <s v="Yes"/>
    <s v="No"/>
    <s v="Yes"/>
    <s v="No"/>
    <s v="Yes"/>
    <s v="Yes"/>
    <s v="Yes"/>
    <s v="Yes"/>
    <x v="2"/>
    <s v="No"/>
    <x v="0"/>
    <n v="53.6"/>
    <n v="3237.05"/>
    <n v="0"/>
    <n v="0"/>
    <n v="0"/>
    <n v="3237.05"/>
    <n v="3"/>
    <s v="Stayed"/>
    <x v="1"/>
    <n v="39"/>
    <n v="4173"/>
    <m/>
    <m/>
    <x v="2"/>
  </r>
  <r>
    <s v="4425-OWHWB"/>
    <s v="Female"/>
    <n v="32"/>
    <s v="No"/>
    <s v="No"/>
    <s v="No"/>
    <s v="No"/>
    <n v="0"/>
    <s v="United States"/>
    <s v="California"/>
    <s v="El Cajon"/>
    <n v="92019"/>
    <n v="32.785164999999999"/>
    <n v="-116.86264799999999"/>
    <n v="40995"/>
    <s v="Q3"/>
    <s v="No"/>
    <n v="0"/>
    <x v="21"/>
    <s v="None"/>
    <s v="Yes"/>
    <n v="10.9"/>
    <s v="No"/>
    <x v="1"/>
    <s v="None"/>
    <n v="0"/>
    <s v="No"/>
    <s v="No"/>
    <s v="No"/>
    <s v="No"/>
    <s v="No"/>
    <s v="No"/>
    <s v="No"/>
    <s v="No"/>
    <x v="1"/>
    <s v="Yes"/>
    <x v="1"/>
    <n v="19.350000000000001"/>
    <n v="433.75"/>
    <n v="0"/>
    <n v="0"/>
    <n v="218"/>
    <n v="651.75"/>
    <n v="5"/>
    <s v="Stayed"/>
    <x v="1"/>
    <n v="77"/>
    <n v="5811"/>
    <m/>
    <m/>
    <x v="2"/>
  </r>
  <r>
    <s v="7892-QVYKW"/>
    <s v="Female"/>
    <n v="25"/>
    <s v="Yes"/>
    <s v="No"/>
    <s v="Yes"/>
    <s v="Yes"/>
    <n v="1"/>
    <s v="United States"/>
    <s v="California"/>
    <s v="El Cajon"/>
    <n v="92020"/>
    <n v="32.796970000000002"/>
    <n v="-116.969082"/>
    <n v="55277"/>
    <s v="Q3"/>
    <s v="Yes"/>
    <n v="10"/>
    <x v="43"/>
    <s v="None"/>
    <s v="Yes"/>
    <n v="9.84"/>
    <s v="Yes"/>
    <x v="0"/>
    <s v="Fiber Optic"/>
    <n v="71"/>
    <s v="No"/>
    <s v="No"/>
    <s v="No"/>
    <s v="No"/>
    <s v="No"/>
    <s v="Yes"/>
    <s v="Yes"/>
    <s v="Yes"/>
    <x v="0"/>
    <s v="No"/>
    <x v="0"/>
    <n v="85.6"/>
    <n v="1868.4"/>
    <n v="0"/>
    <n v="0"/>
    <n v="226.32"/>
    <n v="2094.7199999999998"/>
    <n v="3"/>
    <s v="Stayed"/>
    <x v="1"/>
    <n v="25"/>
    <n v="3513"/>
    <m/>
    <m/>
    <x v="1"/>
  </r>
  <r>
    <s v="9675-ICXCT"/>
    <s v="Male"/>
    <n v="23"/>
    <s v="Yes"/>
    <s v="No"/>
    <s v="Yes"/>
    <s v="No"/>
    <n v="0"/>
    <s v="United States"/>
    <s v="California"/>
    <s v="El Cajon"/>
    <n v="92021"/>
    <n v="32.832706000000002"/>
    <n v="-116.87325800000001"/>
    <n v="61872"/>
    <s v="Q3"/>
    <s v="Yes"/>
    <n v="8"/>
    <x v="61"/>
    <s v="Offer A"/>
    <s v="Yes"/>
    <n v="35.07"/>
    <s v="No"/>
    <x v="0"/>
    <s v="Cable"/>
    <n v="53"/>
    <s v="Yes"/>
    <s v="No"/>
    <s v="Yes"/>
    <s v="Yes"/>
    <s v="Yes"/>
    <s v="Yes"/>
    <s v="Yes"/>
    <s v="Yes"/>
    <x v="2"/>
    <s v="Yes"/>
    <x v="0"/>
    <n v="80.8"/>
    <n v="5728.55"/>
    <n v="0"/>
    <n v="0"/>
    <n v="2525.04"/>
    <n v="8253.59"/>
    <n v="5"/>
    <s v="Stayed"/>
    <x v="1"/>
    <n v="75"/>
    <n v="4689"/>
    <m/>
    <m/>
    <x v="2"/>
  </r>
  <r>
    <s v="4703-MQYKT"/>
    <s v="Male"/>
    <n v="43"/>
    <s v="No"/>
    <s v="No"/>
    <s v="No"/>
    <s v="No"/>
    <n v="0"/>
    <s v="United States"/>
    <s v="California"/>
    <s v="Escondido"/>
    <n v="92025"/>
    <n v="33.081477999999997"/>
    <n v="-117.03381400000001"/>
    <n v="49281"/>
    <s v="Q3"/>
    <s v="No"/>
    <n v="0"/>
    <x v="18"/>
    <s v="None"/>
    <s v="Yes"/>
    <n v="16.809999999999999"/>
    <s v="No"/>
    <x v="1"/>
    <s v="None"/>
    <n v="0"/>
    <s v="No"/>
    <s v="No"/>
    <s v="No"/>
    <s v="No"/>
    <s v="No"/>
    <s v="No"/>
    <s v="No"/>
    <s v="No"/>
    <x v="2"/>
    <s v="No"/>
    <x v="2"/>
    <n v="19.600000000000001"/>
    <n v="390.4"/>
    <n v="0"/>
    <n v="0"/>
    <n v="353.01"/>
    <n v="743.41"/>
    <n v="4"/>
    <s v="Stayed"/>
    <x v="1"/>
    <n v="22"/>
    <n v="4562"/>
    <m/>
    <m/>
    <x v="2"/>
  </r>
  <r>
    <s v="0602-DDUML"/>
    <s v="Female"/>
    <n v="21"/>
    <s v="Yes"/>
    <s v="No"/>
    <s v="No"/>
    <s v="No"/>
    <n v="0"/>
    <s v="United States"/>
    <s v="California"/>
    <s v="Fallbrook"/>
    <n v="92028"/>
    <n v="33.362575"/>
    <n v="-117.299644"/>
    <n v="42239"/>
    <s v="Q3"/>
    <s v="No"/>
    <n v="0"/>
    <x v="46"/>
    <s v="None"/>
    <s v="Yes"/>
    <n v="36.14"/>
    <s v="No"/>
    <x v="0"/>
    <s v="Cable"/>
    <n v="48"/>
    <s v="No"/>
    <s v="Yes"/>
    <s v="Yes"/>
    <s v="Yes"/>
    <s v="Yes"/>
    <s v="No"/>
    <s v="Yes"/>
    <s v="Yes"/>
    <x v="2"/>
    <s v="No"/>
    <x v="2"/>
    <n v="69.75"/>
    <n v="3894.4"/>
    <n v="0"/>
    <n v="0"/>
    <n v="2059.98"/>
    <n v="5954.38"/>
    <n v="3"/>
    <s v="Stayed"/>
    <x v="1"/>
    <n v="38"/>
    <n v="4487"/>
    <m/>
    <m/>
    <x v="2"/>
  </r>
  <r>
    <s v="2208-MPXIO"/>
    <s v="Female"/>
    <n v="42"/>
    <s v="No"/>
    <s v="No"/>
    <s v="Yes"/>
    <s v="Yes"/>
    <n v="2"/>
    <s v="United States"/>
    <s v="California"/>
    <s v="Escondido"/>
    <n v="92029"/>
    <n v="33.079833999999998"/>
    <n v="-117.134275"/>
    <n v="17944"/>
    <s v="Q3"/>
    <s v="Yes"/>
    <n v="9"/>
    <x v="55"/>
    <s v="None"/>
    <s v="Yes"/>
    <n v="21.73"/>
    <s v="No"/>
    <x v="1"/>
    <s v="None"/>
    <n v="0"/>
    <s v="No"/>
    <s v="No"/>
    <s v="No"/>
    <s v="No"/>
    <s v="No"/>
    <s v="No"/>
    <s v="No"/>
    <s v="No"/>
    <x v="2"/>
    <s v="Yes"/>
    <x v="0"/>
    <n v="20"/>
    <n v="886.4"/>
    <n v="0"/>
    <n v="0"/>
    <n v="977.85"/>
    <n v="1864.25"/>
    <n v="4"/>
    <s v="Stayed"/>
    <x v="1"/>
    <n v="71"/>
    <n v="5169"/>
    <m/>
    <m/>
    <x v="2"/>
  </r>
  <r>
    <s v="1960-UYCNN"/>
    <s v="Male"/>
    <n v="35"/>
    <s v="No"/>
    <s v="No"/>
    <s v="No"/>
    <s v="No"/>
    <n v="0"/>
    <s v="United States"/>
    <s v="California"/>
    <s v="Julian"/>
    <n v="92036"/>
    <n v="32.980677999999997"/>
    <n v="-116.262854"/>
    <n v="3577"/>
    <s v="Q3"/>
    <s v="No"/>
    <n v="0"/>
    <x v="31"/>
    <s v="None"/>
    <s v="Yes"/>
    <n v="26.43"/>
    <s v="Yes"/>
    <x v="0"/>
    <s v="Fiber Optic"/>
    <n v="13"/>
    <s v="No"/>
    <s v="Yes"/>
    <s v="Yes"/>
    <s v="No"/>
    <s v="No"/>
    <s v="Yes"/>
    <s v="Yes"/>
    <s v="Yes"/>
    <x v="0"/>
    <s v="Yes"/>
    <x v="0"/>
    <n v="95.25"/>
    <n v="1021.55"/>
    <n v="0"/>
    <n v="0"/>
    <n v="264.3"/>
    <n v="1285.8499999999999"/>
    <n v="3"/>
    <s v="Stayed"/>
    <x v="1"/>
    <n v="23"/>
    <n v="4810"/>
    <m/>
    <m/>
    <x v="1"/>
  </r>
  <r>
    <s v="3190-FZATL"/>
    <s v="Male"/>
    <n v="49"/>
    <s v="No"/>
    <s v="No"/>
    <s v="No"/>
    <s v="Yes"/>
    <n v="5"/>
    <s v="United States"/>
    <s v="California"/>
    <s v="Lakeside"/>
    <n v="92040"/>
    <n v="32.909872999999997"/>
    <n v="-116.906774"/>
    <n v="42277"/>
    <s v="Q3"/>
    <s v="No"/>
    <n v="0"/>
    <x v="35"/>
    <s v="None"/>
    <s v="Yes"/>
    <n v="40.659999999999997"/>
    <s v="No"/>
    <x v="1"/>
    <s v="None"/>
    <n v="0"/>
    <s v="No"/>
    <s v="No"/>
    <s v="No"/>
    <s v="No"/>
    <s v="No"/>
    <s v="No"/>
    <s v="No"/>
    <s v="No"/>
    <x v="0"/>
    <s v="No"/>
    <x v="1"/>
    <n v="19.95"/>
    <n v="268.39999999999998"/>
    <n v="0"/>
    <n v="0"/>
    <n v="569.24"/>
    <n v="837.64"/>
    <n v="5"/>
    <s v="Stayed"/>
    <x v="1"/>
    <n v="71"/>
    <n v="5770"/>
    <m/>
    <m/>
    <x v="1"/>
  </r>
  <r>
    <s v="7336-RLLRH"/>
    <s v="Male"/>
    <n v="42"/>
    <s v="No"/>
    <s v="No"/>
    <s v="Yes"/>
    <s v="No"/>
    <n v="0"/>
    <s v="United States"/>
    <s v="California"/>
    <s v="Oceanside"/>
    <n v="92054"/>
    <n v="33.351058999999999"/>
    <n v="-117.420557"/>
    <n v="98239"/>
    <s v="Q3"/>
    <s v="Yes"/>
    <n v="3"/>
    <x v="5"/>
    <s v="Offer C"/>
    <s v="Yes"/>
    <n v="11.83"/>
    <s v="Yes"/>
    <x v="0"/>
    <s v="DSL"/>
    <n v="14"/>
    <s v="Yes"/>
    <s v="No"/>
    <s v="No"/>
    <s v="Yes"/>
    <s v="Yes"/>
    <s v="Yes"/>
    <s v="Yes"/>
    <s v="Yes"/>
    <x v="1"/>
    <s v="No"/>
    <x v="1"/>
    <n v="80.849999999999994"/>
    <n v="2204.35"/>
    <n v="0"/>
    <n v="0"/>
    <n v="319.41000000000003"/>
    <n v="2523.7599999999902"/>
    <n v="3"/>
    <s v="Stayed"/>
    <x v="1"/>
    <n v="51"/>
    <n v="4732"/>
    <m/>
    <m/>
    <x v="2"/>
  </r>
  <r>
    <s v="7710-JSYOA"/>
    <s v="Female"/>
    <n v="59"/>
    <s v="No"/>
    <s v="No"/>
    <s v="Yes"/>
    <s v="Yes"/>
    <n v="1"/>
    <s v="United States"/>
    <s v="California"/>
    <s v="Pala"/>
    <n v="92059"/>
    <n v="33.384345000000003"/>
    <n v="-117.072619"/>
    <n v="1831"/>
    <s v="Q3"/>
    <s v="No"/>
    <n v="0"/>
    <x v="50"/>
    <s v="Offer A"/>
    <s v="Yes"/>
    <n v="28.53"/>
    <s v="Yes"/>
    <x v="0"/>
    <s v="Fiber Optic"/>
    <n v="24"/>
    <s v="No"/>
    <s v="Yes"/>
    <s v="No"/>
    <s v="Yes"/>
    <s v="No"/>
    <s v="Yes"/>
    <s v="Yes"/>
    <s v="Yes"/>
    <x v="2"/>
    <s v="Yes"/>
    <x v="0"/>
    <n v="93.3"/>
    <n v="6398.05"/>
    <n v="0"/>
    <n v="0"/>
    <n v="1968.57"/>
    <n v="8366.6200000000008"/>
    <n v="5"/>
    <s v="Stayed"/>
    <x v="1"/>
    <n v="45"/>
    <n v="5205"/>
    <m/>
    <m/>
    <x v="2"/>
  </r>
  <r>
    <s v="9885-MFVSU"/>
    <s v="Female"/>
    <n v="59"/>
    <s v="No"/>
    <s v="No"/>
    <s v="Yes"/>
    <s v="No"/>
    <n v="0"/>
    <s v="United States"/>
    <s v="California"/>
    <s v="Poway"/>
    <n v="92064"/>
    <n v="32.984394999999999"/>
    <n v="-117.013454"/>
    <n v="47969"/>
    <s v="Q3"/>
    <s v="Yes"/>
    <n v="7"/>
    <x v="32"/>
    <s v="Offer C"/>
    <s v="No"/>
    <n v="0"/>
    <s v="No"/>
    <x v="0"/>
    <s v="DSL"/>
    <n v="24"/>
    <s v="Yes"/>
    <s v="No"/>
    <s v="No"/>
    <s v="Yes"/>
    <s v="Yes"/>
    <s v="No"/>
    <s v="No"/>
    <s v="No"/>
    <x v="2"/>
    <s v="Yes"/>
    <x v="1"/>
    <n v="46.35"/>
    <n v="1662.05"/>
    <n v="0"/>
    <n v="140"/>
    <n v="0"/>
    <n v="1802.05"/>
    <n v="4"/>
    <s v="Stayed"/>
    <x v="1"/>
    <n v="46"/>
    <n v="4577"/>
    <m/>
    <m/>
    <x v="2"/>
  </r>
  <r>
    <s v="0607-MVMGC"/>
    <s v="Male"/>
    <n v="33"/>
    <s v="No"/>
    <s v="No"/>
    <s v="Yes"/>
    <s v="No"/>
    <n v="0"/>
    <s v="United States"/>
    <s v="California"/>
    <s v="Ranchita"/>
    <n v="92066"/>
    <n v="33.215251000000002"/>
    <n v="-116.53633000000001"/>
    <n v="339"/>
    <s v="Q3"/>
    <s v="Yes"/>
    <n v="3"/>
    <x v="55"/>
    <s v="None"/>
    <s v="Yes"/>
    <n v="39.82"/>
    <s v="Yes"/>
    <x v="0"/>
    <s v="DSL"/>
    <n v="13"/>
    <s v="No"/>
    <s v="Yes"/>
    <s v="Yes"/>
    <s v="No"/>
    <s v="Yes"/>
    <s v="Yes"/>
    <s v="Yes"/>
    <s v="Yes"/>
    <x v="1"/>
    <s v="No"/>
    <x v="1"/>
    <n v="78.75"/>
    <n v="3600.65"/>
    <n v="0"/>
    <n v="0"/>
    <n v="1791.9"/>
    <n v="5392.55"/>
    <n v="3"/>
    <s v="Stayed"/>
    <x v="1"/>
    <n v="63"/>
    <n v="2595"/>
    <m/>
    <m/>
    <x v="2"/>
  </r>
  <r>
    <s v="3365-SAIGS"/>
    <s v="Female"/>
    <n v="60"/>
    <s v="No"/>
    <s v="No"/>
    <s v="No"/>
    <s v="No"/>
    <n v="0"/>
    <s v="United States"/>
    <s v="California"/>
    <s v="Rancho Santa Fe"/>
    <n v="92067"/>
    <n v="33.012751000000002"/>
    <n v="-117.20061699999999"/>
    <n v="7615"/>
    <s v="Q3"/>
    <s v="No"/>
    <n v="0"/>
    <x v="37"/>
    <s v="None"/>
    <s v="Yes"/>
    <n v="22.61"/>
    <s v="No"/>
    <x v="0"/>
    <s v="Fiber Optic"/>
    <n v="19"/>
    <s v="No"/>
    <s v="Yes"/>
    <s v="No"/>
    <s v="No"/>
    <s v="Yes"/>
    <s v="No"/>
    <s v="No"/>
    <s v="Yes"/>
    <x v="0"/>
    <s v="Yes"/>
    <x v="0"/>
    <n v="83.55"/>
    <n v="1329.15"/>
    <n v="0"/>
    <n v="0"/>
    <n v="384.37"/>
    <n v="1713.52"/>
    <n v="5"/>
    <s v="Stayed"/>
    <x v="1"/>
    <n v="59"/>
    <n v="5564"/>
    <m/>
    <m/>
    <x v="1"/>
  </r>
  <r>
    <s v="8022-BECSI"/>
    <s v="Male"/>
    <n v="62"/>
    <s v="No"/>
    <s v="No"/>
    <s v="No"/>
    <s v="No"/>
    <n v="0"/>
    <s v="United States"/>
    <s v="California"/>
    <s v="Santa Ysabel"/>
    <n v="92070"/>
    <n v="33.174725000000002"/>
    <n v="-116.743329"/>
    <n v="1143"/>
    <s v="Q3"/>
    <s v="No"/>
    <n v="0"/>
    <x v="41"/>
    <s v="None"/>
    <s v="Yes"/>
    <n v="20.46"/>
    <s v="No"/>
    <x v="1"/>
    <s v="None"/>
    <n v="0"/>
    <s v="No"/>
    <s v="No"/>
    <s v="No"/>
    <s v="No"/>
    <s v="No"/>
    <s v="No"/>
    <s v="No"/>
    <s v="No"/>
    <x v="1"/>
    <s v="No"/>
    <x v="1"/>
    <n v="19.600000000000001"/>
    <n v="422.5"/>
    <n v="0"/>
    <n v="0"/>
    <n v="450.12"/>
    <n v="872.62"/>
    <n v="5"/>
    <s v="Stayed"/>
    <x v="1"/>
    <n v="37"/>
    <n v="2203"/>
    <m/>
    <m/>
    <x v="2"/>
  </r>
  <r>
    <s v="9993-LHIEB"/>
    <s v="Male"/>
    <n v="21"/>
    <s v="Yes"/>
    <s v="No"/>
    <s v="Yes"/>
    <s v="No"/>
    <n v="0"/>
    <s v="United States"/>
    <s v="California"/>
    <s v="Solana Beach"/>
    <n v="92075"/>
    <n v="33.001812999999999"/>
    <n v="-117.263628"/>
    <n v="12173"/>
    <s v="Q3"/>
    <s v="Yes"/>
    <n v="5"/>
    <x v="70"/>
    <s v="Offer A"/>
    <s v="Yes"/>
    <n v="2.12"/>
    <s v="No"/>
    <x v="0"/>
    <s v="Cable"/>
    <n v="58"/>
    <s v="Yes"/>
    <s v="No"/>
    <s v="Yes"/>
    <s v="Yes"/>
    <s v="No"/>
    <s v="Yes"/>
    <s v="Yes"/>
    <s v="Yes"/>
    <x v="2"/>
    <s v="No"/>
    <x v="1"/>
    <n v="67.849999999999994"/>
    <n v="4627.6499999999996"/>
    <n v="0"/>
    <n v="0"/>
    <n v="142.04"/>
    <n v="4769.6899999999996"/>
    <n v="3"/>
    <s v="Stayed"/>
    <x v="1"/>
    <n v="59"/>
    <n v="4792"/>
    <m/>
    <m/>
    <x v="2"/>
  </r>
  <r>
    <s v="0266-CLZKZ"/>
    <s v="Female"/>
    <n v="45"/>
    <s v="No"/>
    <s v="No"/>
    <s v="Yes"/>
    <s v="Yes"/>
    <n v="3"/>
    <s v="United States"/>
    <s v="California"/>
    <s v="San Marcos"/>
    <n v="92078"/>
    <n v="33.119028"/>
    <n v="-117.16603600000001"/>
    <n v="6760"/>
    <s v="Q3"/>
    <s v="Yes"/>
    <n v="8"/>
    <x v="70"/>
    <s v="Offer A"/>
    <s v="Yes"/>
    <n v="17.79"/>
    <s v="Yes"/>
    <x v="0"/>
    <s v="Fiber Optic"/>
    <n v="22"/>
    <s v="No"/>
    <s v="No"/>
    <s v="Yes"/>
    <s v="Yes"/>
    <s v="Yes"/>
    <s v="Yes"/>
    <s v="Yes"/>
    <s v="Yes"/>
    <x v="2"/>
    <s v="Yes"/>
    <x v="0"/>
    <n v="105.65"/>
    <n v="6717.9"/>
    <n v="0"/>
    <n v="0"/>
    <n v="1191.9299999999901"/>
    <n v="7909.83"/>
    <n v="5"/>
    <s v="Stayed"/>
    <x v="1"/>
    <n v="59"/>
    <n v="6383"/>
    <m/>
    <m/>
    <x v="2"/>
  </r>
  <r>
    <s v="3977-QCRSL"/>
    <s v="Female"/>
    <n v="30"/>
    <s v="No"/>
    <s v="No"/>
    <s v="No"/>
    <s v="No"/>
    <n v="0"/>
    <s v="United States"/>
    <s v="California"/>
    <s v="Warner Springs"/>
    <n v="92086"/>
    <n v="33.323704999999997"/>
    <n v="-116.626907"/>
    <n v="1205"/>
    <s v="Q3"/>
    <s v="No"/>
    <n v="0"/>
    <x v="20"/>
    <s v="Offer E"/>
    <s v="Yes"/>
    <n v="3.37"/>
    <s v="No"/>
    <x v="1"/>
    <s v="None"/>
    <n v="0"/>
    <s v="No"/>
    <s v="No"/>
    <s v="No"/>
    <s v="No"/>
    <s v="No"/>
    <s v="No"/>
    <s v="No"/>
    <s v="No"/>
    <x v="0"/>
    <s v="No"/>
    <x v="1"/>
    <n v="20.149999999999999"/>
    <n v="117.95"/>
    <n v="0"/>
    <n v="0"/>
    <n v="16.850000000000001"/>
    <n v="134.80000000000001"/>
    <n v="4"/>
    <s v="Stayed"/>
    <x v="1"/>
    <n v="66"/>
    <n v="5020"/>
    <m/>
    <m/>
    <x v="1"/>
  </r>
  <r>
    <s v="0017-DINOC"/>
    <s v="Male"/>
    <n v="47"/>
    <s v="No"/>
    <s v="No"/>
    <s v="No"/>
    <s v="No"/>
    <n v="0"/>
    <s v="United States"/>
    <s v="California"/>
    <s v="Rancho Santa Fe"/>
    <n v="92091"/>
    <n v="32.993560000000002"/>
    <n v="-117.207121"/>
    <n v="1072"/>
    <s v="Q3"/>
    <s v="No"/>
    <n v="0"/>
    <x v="16"/>
    <s v="None"/>
    <s v="No"/>
    <n v="0"/>
    <s v="No"/>
    <x v="0"/>
    <s v="Cable"/>
    <n v="10"/>
    <s v="Yes"/>
    <s v="No"/>
    <s v="No"/>
    <s v="Yes"/>
    <s v="Yes"/>
    <s v="No"/>
    <s v="No"/>
    <s v="Yes"/>
    <x v="2"/>
    <s v="No"/>
    <x v="1"/>
    <n v="45.2"/>
    <n v="2460.5500000000002"/>
    <n v="0"/>
    <n v="0"/>
    <n v="0"/>
    <n v="2460.5500000000002"/>
    <n v="4"/>
    <s v="Stayed"/>
    <x v="1"/>
    <n v="54"/>
    <n v="5435"/>
    <m/>
    <m/>
    <x v="2"/>
  </r>
  <r>
    <s v="7639-OPLNG"/>
    <s v="Male"/>
    <n v="56"/>
    <s v="No"/>
    <s v="No"/>
    <s v="Yes"/>
    <s v="No"/>
    <n v="0"/>
    <s v="United States"/>
    <s v="California"/>
    <s v="San Diego"/>
    <n v="92107"/>
    <n v="32.741852000000002"/>
    <n v="-117.243453"/>
    <n v="27959"/>
    <s v="Q3"/>
    <s v="Yes"/>
    <n v="8"/>
    <x v="57"/>
    <s v="Offer A"/>
    <s v="Yes"/>
    <n v="27.97"/>
    <s v="Yes"/>
    <x v="0"/>
    <s v="Cable"/>
    <n v="2"/>
    <s v="Yes"/>
    <s v="Yes"/>
    <s v="Yes"/>
    <s v="Yes"/>
    <s v="Yes"/>
    <s v="No"/>
    <s v="No"/>
    <s v="Yes"/>
    <x v="2"/>
    <s v="Yes"/>
    <x v="0"/>
    <n v="79.25"/>
    <n v="5731.85"/>
    <n v="0"/>
    <n v="0"/>
    <n v="1957.8999999999901"/>
    <n v="7689.75"/>
    <n v="3"/>
    <s v="Stayed"/>
    <x v="1"/>
    <n v="27"/>
    <n v="5085"/>
    <m/>
    <m/>
    <x v="2"/>
  </r>
  <r>
    <s v="1492-QGCLU"/>
    <s v="Male"/>
    <n v="51"/>
    <s v="No"/>
    <s v="No"/>
    <s v="Yes"/>
    <s v="Yes"/>
    <n v="2"/>
    <s v="United States"/>
    <s v="California"/>
    <s v="San Diego"/>
    <n v="92109"/>
    <n v="32.787835999999999"/>
    <n v="-117.232376"/>
    <n v="46086"/>
    <s v="Q3"/>
    <s v="Yes"/>
    <n v="5"/>
    <x v="56"/>
    <s v="None"/>
    <s v="Yes"/>
    <n v="26.84"/>
    <s v="Yes"/>
    <x v="0"/>
    <s v="Cable"/>
    <n v="12"/>
    <s v="Yes"/>
    <s v="No"/>
    <s v="Yes"/>
    <s v="Yes"/>
    <s v="Yes"/>
    <s v="Yes"/>
    <s v="Yes"/>
    <s v="Yes"/>
    <x v="0"/>
    <s v="No"/>
    <x v="0"/>
    <n v="85.7"/>
    <n v="4616.1000000000004"/>
    <n v="0"/>
    <n v="0"/>
    <n v="1422.52"/>
    <n v="6038.62"/>
    <n v="5"/>
    <s v="Stayed"/>
    <x v="1"/>
    <n v="36"/>
    <n v="5957"/>
    <m/>
    <m/>
    <x v="1"/>
  </r>
  <r>
    <s v="7328-OWMOM"/>
    <s v="Female"/>
    <n v="63"/>
    <s v="No"/>
    <s v="No"/>
    <s v="No"/>
    <s v="No"/>
    <n v="0"/>
    <s v="United States"/>
    <s v="California"/>
    <s v="San Diego"/>
    <n v="92111"/>
    <n v="32.805517999999999"/>
    <n v="-117.16905199999999"/>
    <n v="46828"/>
    <s v="Q3"/>
    <s v="No"/>
    <n v="0"/>
    <x v="52"/>
    <s v="Offer C"/>
    <s v="Yes"/>
    <n v="33.71"/>
    <s v="No"/>
    <x v="1"/>
    <s v="None"/>
    <n v="0"/>
    <s v="No"/>
    <s v="No"/>
    <s v="No"/>
    <s v="No"/>
    <s v="No"/>
    <s v="No"/>
    <s v="No"/>
    <s v="No"/>
    <x v="1"/>
    <s v="No"/>
    <x v="1"/>
    <n v="20.100000000000001"/>
    <n v="589.25"/>
    <n v="0"/>
    <n v="0"/>
    <n v="1045.01"/>
    <n v="1634.26"/>
    <n v="3"/>
    <s v="Stayed"/>
    <x v="1"/>
    <n v="30"/>
    <n v="3086"/>
    <m/>
    <m/>
    <x v="2"/>
  </r>
  <r>
    <s v="4418-LZMSV"/>
    <s v="Male"/>
    <n v="56"/>
    <s v="No"/>
    <s v="No"/>
    <s v="Yes"/>
    <s v="Yes"/>
    <n v="3"/>
    <s v="United States"/>
    <s v="California"/>
    <s v="San Diego"/>
    <n v="92113"/>
    <n v="32.697097999999997"/>
    <n v="-117.116587"/>
    <n v="47431"/>
    <s v="Q3"/>
    <s v="Yes"/>
    <n v="8"/>
    <x v="11"/>
    <s v="None"/>
    <s v="Yes"/>
    <n v="28.15"/>
    <s v="No"/>
    <x v="0"/>
    <s v="Cable"/>
    <n v="56"/>
    <s v="No"/>
    <s v="Yes"/>
    <s v="Yes"/>
    <s v="Yes"/>
    <s v="No"/>
    <s v="No"/>
    <s v="No"/>
    <s v="Yes"/>
    <x v="0"/>
    <s v="No"/>
    <x v="0"/>
    <n v="61.8"/>
    <n v="750.1"/>
    <n v="0"/>
    <n v="0"/>
    <n v="365.95"/>
    <n v="1116.05"/>
    <n v="3"/>
    <s v="Stayed"/>
    <x v="1"/>
    <n v="47"/>
    <n v="4749"/>
    <m/>
    <m/>
    <x v="1"/>
  </r>
  <r>
    <s v="5155-AZQPB"/>
    <s v="Female"/>
    <n v="33"/>
    <s v="No"/>
    <s v="No"/>
    <s v="Yes"/>
    <s v="Yes"/>
    <n v="1"/>
    <s v="United States"/>
    <s v="California"/>
    <s v="San Diego"/>
    <n v="92114"/>
    <n v="32.707892000000001"/>
    <n v="-117.05512"/>
    <n v="66838"/>
    <s v="Q3"/>
    <s v="Yes"/>
    <n v="6"/>
    <x v="64"/>
    <s v="Offer C"/>
    <s v="Yes"/>
    <n v="41.41"/>
    <s v="Yes"/>
    <x v="0"/>
    <s v="DSL"/>
    <n v="30"/>
    <s v="No"/>
    <s v="No"/>
    <s v="No"/>
    <s v="No"/>
    <s v="No"/>
    <s v="No"/>
    <s v="No"/>
    <s v="Yes"/>
    <x v="0"/>
    <s v="No"/>
    <x v="1"/>
    <n v="49.9"/>
    <n v="1410.25"/>
    <n v="0"/>
    <n v="0"/>
    <n v="1159.48"/>
    <n v="2569.73"/>
    <n v="5"/>
    <s v="Stayed"/>
    <x v="1"/>
    <n v="74"/>
    <n v="5250"/>
    <m/>
    <m/>
    <x v="1"/>
  </r>
  <r>
    <s v="1087-GRUYI"/>
    <s v="Male"/>
    <n v="62"/>
    <s v="No"/>
    <s v="No"/>
    <s v="Yes"/>
    <s v="No"/>
    <n v="0"/>
    <s v="United States"/>
    <s v="California"/>
    <s v="San Diego"/>
    <n v="92116"/>
    <n v="32.765298999999999"/>
    <n v="-117.12256499999999"/>
    <n v="33083"/>
    <s v="Q3"/>
    <s v="Yes"/>
    <n v="8"/>
    <x v="47"/>
    <s v="Offer C"/>
    <s v="Yes"/>
    <n v="6.97"/>
    <s v="No"/>
    <x v="1"/>
    <s v="None"/>
    <n v="0"/>
    <s v="No"/>
    <s v="No"/>
    <s v="No"/>
    <s v="No"/>
    <s v="No"/>
    <s v="No"/>
    <s v="No"/>
    <s v="No"/>
    <x v="2"/>
    <s v="No"/>
    <x v="0"/>
    <n v="20.399999999999999"/>
    <n v="743.5"/>
    <n v="0"/>
    <n v="0"/>
    <n v="264.86"/>
    <n v="1008.36"/>
    <n v="5"/>
    <s v="Stayed"/>
    <x v="1"/>
    <n v="65"/>
    <n v="3756"/>
    <m/>
    <m/>
    <x v="2"/>
  </r>
  <r>
    <s v="2546-KZAAT"/>
    <s v="Male"/>
    <n v="28"/>
    <s v="Yes"/>
    <s v="No"/>
    <s v="Yes"/>
    <s v="No"/>
    <n v="0"/>
    <s v="United States"/>
    <s v="California"/>
    <s v="San Diego"/>
    <n v="92119"/>
    <n v="32.802959000000001"/>
    <n v="-117.027095"/>
    <n v="21866"/>
    <s v="Q3"/>
    <s v="Yes"/>
    <n v="9"/>
    <x v="26"/>
    <s v="None"/>
    <s v="Yes"/>
    <n v="10.4"/>
    <s v="No"/>
    <x v="0"/>
    <s v="DSL"/>
    <n v="85"/>
    <s v="Yes"/>
    <s v="Yes"/>
    <s v="No"/>
    <s v="No"/>
    <s v="Yes"/>
    <s v="Yes"/>
    <s v="Yes"/>
    <s v="Yes"/>
    <x v="1"/>
    <s v="Yes"/>
    <x v="1"/>
    <n v="75.400000000000006"/>
    <n v="3865.45"/>
    <n v="0"/>
    <n v="0"/>
    <n v="540.79999999999995"/>
    <n v="4406.25"/>
    <n v="5"/>
    <s v="Stayed"/>
    <x v="1"/>
    <n v="59"/>
    <n v="5211"/>
    <m/>
    <m/>
    <x v="2"/>
  </r>
  <r>
    <s v="0181-RITDD"/>
    <s v="Male"/>
    <n v="42"/>
    <s v="No"/>
    <s v="No"/>
    <s v="Yes"/>
    <s v="Yes"/>
    <n v="3"/>
    <s v="United States"/>
    <s v="California"/>
    <s v="San Diego"/>
    <n v="92120"/>
    <n v="32.807867000000002"/>
    <n v="-117.060993"/>
    <n v="25569"/>
    <s v="Q3"/>
    <s v="Yes"/>
    <n v="2"/>
    <x v="34"/>
    <s v="None"/>
    <s v="Yes"/>
    <n v="1.76"/>
    <s v="No"/>
    <x v="0"/>
    <s v="Fiber Optic"/>
    <n v="20"/>
    <s v="Yes"/>
    <s v="Yes"/>
    <s v="Yes"/>
    <s v="Yes"/>
    <s v="Yes"/>
    <s v="Yes"/>
    <s v="Yes"/>
    <s v="Yes"/>
    <x v="2"/>
    <s v="No"/>
    <x v="1"/>
    <n v="108.15"/>
    <n v="6825.65"/>
    <n v="0"/>
    <n v="0"/>
    <n v="109.12"/>
    <n v="6934.7699999999904"/>
    <n v="4"/>
    <s v="Stayed"/>
    <x v="1"/>
    <n v="43"/>
    <n v="5298"/>
    <m/>
    <m/>
    <x v="2"/>
  </r>
  <r>
    <s v="5989-PGKJB"/>
    <s v="Female"/>
    <n v="40"/>
    <s v="No"/>
    <s v="No"/>
    <s v="No"/>
    <s v="No"/>
    <n v="0"/>
    <s v="United States"/>
    <s v="California"/>
    <s v="San Diego"/>
    <n v="92121"/>
    <n v="32.898612999999997"/>
    <n v="-117.20293700000001"/>
    <n v="4258"/>
    <s v="Q3"/>
    <s v="No"/>
    <n v="0"/>
    <x v="12"/>
    <s v="Offer D"/>
    <s v="Yes"/>
    <n v="22.3"/>
    <s v="No"/>
    <x v="0"/>
    <s v="Fiber Optic"/>
    <n v="28"/>
    <s v="No"/>
    <s v="Yes"/>
    <s v="No"/>
    <s v="No"/>
    <s v="No"/>
    <s v="Yes"/>
    <s v="Yes"/>
    <s v="Yes"/>
    <x v="0"/>
    <s v="Yes"/>
    <x v="0"/>
    <n v="86.25"/>
    <n v="1340.1"/>
    <n v="0"/>
    <n v="0"/>
    <n v="356.8"/>
    <n v="1696.8999999999901"/>
    <n v="5"/>
    <s v="Stayed"/>
    <x v="1"/>
    <n v="65"/>
    <n v="3511"/>
    <m/>
    <m/>
    <x v="1"/>
  </r>
  <r>
    <s v="8272-ONJLV"/>
    <s v="Male"/>
    <n v="57"/>
    <s v="No"/>
    <s v="No"/>
    <s v="No"/>
    <s v="No"/>
    <n v="0"/>
    <s v="United States"/>
    <s v="California"/>
    <s v="San Diego"/>
    <n v="92123"/>
    <n v="32.808813999999998"/>
    <n v="-117.134694"/>
    <n v="25232"/>
    <s v="Q3"/>
    <s v="No"/>
    <n v="0"/>
    <x v="36"/>
    <s v="Offer D"/>
    <s v="Yes"/>
    <n v="49"/>
    <s v="No"/>
    <x v="0"/>
    <s v="Fiber Optic"/>
    <n v="23"/>
    <s v="No"/>
    <s v="No"/>
    <s v="Yes"/>
    <s v="No"/>
    <s v="Yes"/>
    <s v="Yes"/>
    <s v="Yes"/>
    <s v="Yes"/>
    <x v="1"/>
    <s v="No"/>
    <x v="0"/>
    <n v="95.7"/>
    <n v="1184"/>
    <n v="0"/>
    <n v="0"/>
    <n v="588"/>
    <n v="1772"/>
    <n v="5"/>
    <s v="Stayed"/>
    <x v="1"/>
    <n v="41"/>
    <n v="5527"/>
    <m/>
    <m/>
    <x v="2"/>
  </r>
  <r>
    <s v="1488-PBLJN"/>
    <s v="Female"/>
    <n v="63"/>
    <s v="No"/>
    <s v="No"/>
    <s v="Yes"/>
    <s v="Yes"/>
    <n v="1"/>
    <s v="United States"/>
    <s v="California"/>
    <s v="San Diego"/>
    <n v="92124"/>
    <n v="32.827238000000001"/>
    <n v="-117.089287"/>
    <n v="30206"/>
    <s v="Q3"/>
    <s v="Yes"/>
    <n v="1"/>
    <x v="61"/>
    <s v="Offer A"/>
    <s v="Yes"/>
    <n v="31.83"/>
    <s v="Yes"/>
    <x v="0"/>
    <s v="Fiber Optic"/>
    <n v="14"/>
    <s v="Yes"/>
    <s v="Yes"/>
    <s v="Yes"/>
    <s v="Yes"/>
    <s v="Yes"/>
    <s v="Yes"/>
    <s v="Yes"/>
    <s v="Yes"/>
    <x v="2"/>
    <s v="Yes"/>
    <x v="0"/>
    <n v="116.85"/>
    <n v="8477.7000000000007"/>
    <n v="0"/>
    <n v="0"/>
    <n v="2291.7599999999902"/>
    <n v="10769.46"/>
    <n v="3"/>
    <s v="Stayed"/>
    <x v="1"/>
    <n v="33"/>
    <n v="4055"/>
    <m/>
    <m/>
    <x v="2"/>
  </r>
  <r>
    <s v="3778-FOAQW"/>
    <s v="Female"/>
    <n v="33"/>
    <s v="No"/>
    <s v="No"/>
    <s v="Yes"/>
    <s v="No"/>
    <n v="0"/>
    <s v="United States"/>
    <s v="California"/>
    <s v="San Diego"/>
    <n v="92127"/>
    <n v="33.017518000000003"/>
    <n v="-117.11845599999999"/>
    <n v="20046"/>
    <s v="Q3"/>
    <s v="Yes"/>
    <n v="1"/>
    <x v="13"/>
    <s v="Offer C"/>
    <s v="Yes"/>
    <n v="32.86"/>
    <s v="No"/>
    <x v="1"/>
    <s v="None"/>
    <n v="0"/>
    <s v="No"/>
    <s v="No"/>
    <s v="No"/>
    <s v="No"/>
    <s v="No"/>
    <s v="No"/>
    <s v="No"/>
    <s v="No"/>
    <x v="1"/>
    <s v="No"/>
    <x v="1"/>
    <n v="20.149999999999999"/>
    <n v="456.85"/>
    <n v="0"/>
    <n v="0"/>
    <n v="788.64"/>
    <n v="1245.49"/>
    <n v="3"/>
    <s v="Stayed"/>
    <x v="1"/>
    <n v="39"/>
    <n v="3573"/>
    <m/>
    <m/>
    <x v="2"/>
  </r>
  <r>
    <s v="4452-ROHMO"/>
    <s v="Female"/>
    <n v="64"/>
    <s v="No"/>
    <s v="No"/>
    <s v="No"/>
    <s v="No"/>
    <n v="0"/>
    <s v="United States"/>
    <s v="California"/>
    <s v="San Diego"/>
    <n v="92128"/>
    <n v="33.000269000000003"/>
    <n v="-117.072093"/>
    <n v="42733"/>
    <s v="Q3"/>
    <s v="No"/>
    <n v="0"/>
    <x v="7"/>
    <s v="Offer D"/>
    <s v="Yes"/>
    <n v="39.49"/>
    <s v="No"/>
    <x v="1"/>
    <s v="None"/>
    <n v="0"/>
    <s v="No"/>
    <s v="No"/>
    <s v="No"/>
    <s v="No"/>
    <s v="No"/>
    <s v="No"/>
    <s v="No"/>
    <s v="No"/>
    <x v="2"/>
    <s v="No"/>
    <x v="1"/>
    <n v="19.600000000000001"/>
    <n v="331.6"/>
    <n v="0"/>
    <n v="0"/>
    <n v="592.35"/>
    <n v="923.95"/>
    <n v="3"/>
    <s v="Stayed"/>
    <x v="1"/>
    <n v="38"/>
    <n v="2722"/>
    <m/>
    <m/>
    <x v="2"/>
  </r>
  <r>
    <s v="3090-LETTY"/>
    <s v="Male"/>
    <n v="54"/>
    <s v="No"/>
    <s v="No"/>
    <s v="No"/>
    <s v="Yes"/>
    <n v="2"/>
    <s v="United States"/>
    <s v="California"/>
    <s v="San Diego"/>
    <n v="92130"/>
    <n v="32.957194999999999"/>
    <n v="-117.20254199999999"/>
    <n v="28201"/>
    <s v="Q3"/>
    <s v="No"/>
    <n v="0"/>
    <x v="17"/>
    <s v="None"/>
    <s v="Yes"/>
    <n v="14.88"/>
    <s v="Yes"/>
    <x v="0"/>
    <s v="DSL"/>
    <n v="12"/>
    <s v="Yes"/>
    <s v="Yes"/>
    <s v="No"/>
    <s v="No"/>
    <s v="No"/>
    <s v="No"/>
    <s v="No"/>
    <s v="Yes"/>
    <x v="0"/>
    <s v="No"/>
    <x v="0"/>
    <n v="60.95"/>
    <n v="134.6"/>
    <n v="0"/>
    <n v="0"/>
    <n v="29.76"/>
    <n v="164.35999999999899"/>
    <n v="4"/>
    <s v="Joined"/>
    <x v="1"/>
    <n v="78"/>
    <n v="3172"/>
    <m/>
    <m/>
    <x v="0"/>
  </r>
  <r>
    <s v="5349-AZPEW"/>
    <s v="Female"/>
    <n v="40"/>
    <s v="No"/>
    <s v="No"/>
    <s v="Yes"/>
    <s v="Yes"/>
    <n v="3"/>
    <s v="United States"/>
    <s v="California"/>
    <s v="San Diego"/>
    <n v="92131"/>
    <n v="32.893250000000002"/>
    <n v="-117.087091"/>
    <n v="29283"/>
    <s v="Q3"/>
    <s v="Yes"/>
    <n v="3"/>
    <x v="20"/>
    <s v="Offer E"/>
    <s v="No"/>
    <n v="0"/>
    <s v="No"/>
    <x v="0"/>
    <s v="DSL"/>
    <n v="53"/>
    <s v="No"/>
    <s v="No"/>
    <s v="No"/>
    <s v="No"/>
    <s v="No"/>
    <s v="No"/>
    <s v="No"/>
    <s v="Yes"/>
    <x v="0"/>
    <s v="No"/>
    <x v="1"/>
    <n v="25.05"/>
    <n v="125.5"/>
    <n v="0"/>
    <n v="0"/>
    <n v="0"/>
    <n v="125.5"/>
    <n v="5"/>
    <s v="Stayed"/>
    <x v="1"/>
    <n v="24"/>
    <n v="2071"/>
    <m/>
    <m/>
    <x v="1"/>
  </r>
  <r>
    <s v="9720-JJJOR"/>
    <s v="Male"/>
    <n v="20"/>
    <s v="Yes"/>
    <s v="No"/>
    <s v="Yes"/>
    <s v="No"/>
    <n v="0"/>
    <s v="United States"/>
    <s v="California"/>
    <s v="San Ysidro"/>
    <n v="92173"/>
    <n v="32.555827999999998"/>
    <n v="-117.04007300000001"/>
    <n v="28488"/>
    <s v="Q3"/>
    <s v="Yes"/>
    <n v="8"/>
    <x v="45"/>
    <s v="None"/>
    <s v="Yes"/>
    <n v="2.4300000000000002"/>
    <s v="No"/>
    <x v="0"/>
    <s v="DSL"/>
    <n v="69"/>
    <s v="Yes"/>
    <s v="Yes"/>
    <s v="Yes"/>
    <s v="No"/>
    <s v="No"/>
    <s v="No"/>
    <s v="Yes"/>
    <s v="Yes"/>
    <x v="1"/>
    <s v="Yes"/>
    <x v="0"/>
    <n v="60.3"/>
    <n v="2511.3000000000002"/>
    <n v="0"/>
    <n v="0"/>
    <n v="99.63"/>
    <n v="2610.9299999999998"/>
    <n v="3"/>
    <s v="Stayed"/>
    <x v="1"/>
    <n v="50"/>
    <n v="4565"/>
    <m/>
    <m/>
    <x v="2"/>
  </r>
  <r>
    <s v="8100-HZZLJ"/>
    <s v="Female"/>
    <n v="26"/>
    <s v="Yes"/>
    <s v="No"/>
    <s v="No"/>
    <s v="Yes"/>
    <n v="1"/>
    <s v="United States"/>
    <s v="California"/>
    <s v="Indio"/>
    <n v="92201"/>
    <n v="33.713890999999997"/>
    <n v="-116.237257"/>
    <n v="56307"/>
    <s v="Q3"/>
    <s v="No"/>
    <n v="0"/>
    <x v="24"/>
    <s v="None"/>
    <s v="Yes"/>
    <n v="5.6"/>
    <s v="No"/>
    <x v="0"/>
    <s v="Cable"/>
    <n v="30"/>
    <s v="Yes"/>
    <s v="Yes"/>
    <s v="No"/>
    <s v="No"/>
    <s v="No"/>
    <s v="Yes"/>
    <s v="Yes"/>
    <s v="Yes"/>
    <x v="0"/>
    <s v="Yes"/>
    <x v="0"/>
    <n v="63.95"/>
    <n v="2737.05"/>
    <n v="0"/>
    <n v="0"/>
    <n v="240.79999999999899"/>
    <n v="2977.85"/>
    <n v="3"/>
    <s v="Stayed"/>
    <x v="1"/>
    <n v="55"/>
    <n v="4205"/>
    <m/>
    <m/>
    <x v="1"/>
  </r>
  <r>
    <s v="7398-HPYZQ"/>
    <s v="Male"/>
    <n v="30"/>
    <s v="No"/>
    <s v="No"/>
    <s v="Yes"/>
    <s v="No"/>
    <n v="0"/>
    <s v="United States"/>
    <s v="California"/>
    <s v="Beaumont"/>
    <n v="92223"/>
    <n v="33.946981999999998"/>
    <n v="-116.977672"/>
    <n v="17721"/>
    <s v="Q3"/>
    <s v="Yes"/>
    <n v="2"/>
    <x v="67"/>
    <s v="Offer A"/>
    <s v="Yes"/>
    <n v="28.58"/>
    <s v="Yes"/>
    <x v="0"/>
    <s v="Cable"/>
    <n v="30"/>
    <s v="Yes"/>
    <s v="Yes"/>
    <s v="Yes"/>
    <s v="Yes"/>
    <s v="Yes"/>
    <s v="Yes"/>
    <s v="Yes"/>
    <s v="Yes"/>
    <x v="2"/>
    <s v="No"/>
    <x v="0"/>
    <n v="90.55"/>
    <n v="6404"/>
    <n v="0"/>
    <n v="0"/>
    <n v="2029.1799999999901"/>
    <n v="8433.18"/>
    <n v="4"/>
    <s v="Stayed"/>
    <x v="1"/>
    <n v="23"/>
    <n v="5007"/>
    <m/>
    <m/>
    <x v="2"/>
  </r>
  <r>
    <s v="3546-GHEAE"/>
    <s v="Male"/>
    <n v="29"/>
    <s v="Yes"/>
    <s v="No"/>
    <s v="No"/>
    <s v="No"/>
    <n v="0"/>
    <s v="United States"/>
    <s v="California"/>
    <s v="Blythe"/>
    <n v="92225"/>
    <n v="33.674582999999998"/>
    <n v="-114.71612"/>
    <n v="24659"/>
    <s v="Q3"/>
    <s v="No"/>
    <n v="0"/>
    <x v="8"/>
    <s v="None"/>
    <s v="Yes"/>
    <n v="9.43"/>
    <s v="No"/>
    <x v="1"/>
    <s v="None"/>
    <n v="0"/>
    <s v="No"/>
    <s v="No"/>
    <s v="No"/>
    <s v="No"/>
    <s v="No"/>
    <s v="No"/>
    <s v="No"/>
    <s v="No"/>
    <x v="2"/>
    <s v="No"/>
    <x v="1"/>
    <n v="19.45"/>
    <n v="165.35"/>
    <n v="0"/>
    <n v="0"/>
    <n v="66.009999999999906"/>
    <n v="231.35999999999899"/>
    <n v="5"/>
    <s v="Stayed"/>
    <x v="1"/>
    <n v="42"/>
    <n v="2600"/>
    <m/>
    <m/>
    <x v="1"/>
  </r>
  <r>
    <s v="2550-QHZGP"/>
    <s v="Male"/>
    <n v="48"/>
    <s v="No"/>
    <s v="No"/>
    <s v="No"/>
    <s v="No"/>
    <n v="0"/>
    <s v="United States"/>
    <s v="California"/>
    <s v="Calexico"/>
    <n v="92231"/>
    <n v="32.690654000000002"/>
    <n v="-115.431225"/>
    <n v="27804"/>
    <s v="Q3"/>
    <s v="No"/>
    <n v="0"/>
    <x v="8"/>
    <s v="Offer E"/>
    <s v="Yes"/>
    <n v="30.58"/>
    <s v="No"/>
    <x v="1"/>
    <s v="None"/>
    <n v="0"/>
    <s v="No"/>
    <s v="No"/>
    <s v="No"/>
    <s v="No"/>
    <s v="No"/>
    <s v="No"/>
    <s v="No"/>
    <s v="No"/>
    <x v="1"/>
    <s v="No"/>
    <x v="1"/>
    <n v="19.5"/>
    <n v="128.6"/>
    <n v="0"/>
    <n v="0"/>
    <n v="214.06"/>
    <n v="342.659999999999"/>
    <n v="5"/>
    <s v="Stayed"/>
    <x v="1"/>
    <n v="71"/>
    <n v="4271"/>
    <m/>
    <m/>
    <x v="1"/>
  </r>
  <r>
    <s v="7519-JTWQH"/>
    <s v="Female"/>
    <n v="30"/>
    <s v="No"/>
    <s v="No"/>
    <s v="No"/>
    <s v="No"/>
    <n v="0"/>
    <s v="United States"/>
    <s v="California"/>
    <s v="Calipatria"/>
    <n v="92233"/>
    <n v="33.143825999999997"/>
    <n v="-115.497485"/>
    <n v="7857"/>
    <s v="Q3"/>
    <s v="No"/>
    <n v="0"/>
    <x v="50"/>
    <s v="Offer A"/>
    <s v="Yes"/>
    <n v="23.92"/>
    <s v="Yes"/>
    <x v="0"/>
    <s v="Fiber Optic"/>
    <n v="42"/>
    <s v="No"/>
    <s v="Yes"/>
    <s v="Yes"/>
    <s v="Yes"/>
    <s v="Yes"/>
    <s v="Yes"/>
    <s v="Yes"/>
    <s v="Yes"/>
    <x v="2"/>
    <s v="Yes"/>
    <x v="0"/>
    <n v="110.5"/>
    <n v="7455.45"/>
    <n v="0"/>
    <n v="0"/>
    <n v="1650.48"/>
    <n v="9105.93"/>
    <n v="4"/>
    <s v="Stayed"/>
    <x v="1"/>
    <n v="33"/>
    <n v="4803"/>
    <m/>
    <m/>
    <x v="2"/>
  </r>
  <r>
    <s v="2538-OIMXF"/>
    <s v="Female"/>
    <n v="29"/>
    <s v="Yes"/>
    <s v="No"/>
    <s v="No"/>
    <s v="Yes"/>
    <n v="1"/>
    <s v="United States"/>
    <s v="California"/>
    <s v="Cathedral City"/>
    <n v="92234"/>
    <n v="33.829583"/>
    <n v="-116.474131"/>
    <n v="43141"/>
    <s v="Q3"/>
    <s v="No"/>
    <n v="0"/>
    <x v="0"/>
    <s v="Offer E"/>
    <s v="No"/>
    <n v="0"/>
    <s v="No"/>
    <x v="0"/>
    <s v="Cable"/>
    <n v="48"/>
    <s v="No"/>
    <s v="No"/>
    <s v="No"/>
    <s v="No"/>
    <s v="No"/>
    <s v="No"/>
    <s v="No"/>
    <s v="No"/>
    <x v="0"/>
    <s v="No"/>
    <x v="1"/>
    <n v="24.7"/>
    <n v="24.7"/>
    <n v="0"/>
    <n v="70"/>
    <n v="0"/>
    <n v="94.7"/>
    <n v="5"/>
    <s v="Joined"/>
    <x v="1"/>
    <n v="55"/>
    <n v="3065"/>
    <m/>
    <m/>
    <x v="1"/>
  </r>
  <r>
    <s v="8543-MSDMF"/>
    <s v="Male"/>
    <n v="36"/>
    <s v="No"/>
    <s v="No"/>
    <s v="No"/>
    <s v="No"/>
    <n v="0"/>
    <s v="United States"/>
    <s v="California"/>
    <s v="Coachella"/>
    <n v="92236"/>
    <n v="33.680031"/>
    <n v="-116.171678"/>
    <n v="23170"/>
    <s v="Q3"/>
    <s v="No"/>
    <n v="0"/>
    <x v="10"/>
    <s v="Offer E"/>
    <s v="Yes"/>
    <n v="44.42"/>
    <s v="No"/>
    <x v="0"/>
    <s v="Cable"/>
    <n v="6"/>
    <s v="Yes"/>
    <s v="No"/>
    <s v="Yes"/>
    <s v="No"/>
    <s v="Yes"/>
    <s v="Yes"/>
    <s v="Yes"/>
    <s v="Yes"/>
    <x v="0"/>
    <s v="Yes"/>
    <x v="0"/>
    <n v="77.400000000000006"/>
    <n v="206.15"/>
    <n v="0"/>
    <n v="0"/>
    <n v="133.26"/>
    <n v="339.409999999999"/>
    <n v="4"/>
    <s v="Joined"/>
    <x v="1"/>
    <n v="24"/>
    <n v="5528"/>
    <m/>
    <m/>
    <x v="0"/>
  </r>
  <r>
    <s v="1170-SASML"/>
    <s v="Female"/>
    <n v="33"/>
    <s v="No"/>
    <s v="No"/>
    <s v="Yes"/>
    <s v="No"/>
    <n v="0"/>
    <s v="United States"/>
    <s v="California"/>
    <s v="Desert Hot Springs"/>
    <n v="92240"/>
    <n v="33.948557999999998"/>
    <n v="-116.516976"/>
    <n v="22796"/>
    <s v="Q3"/>
    <s v="Yes"/>
    <n v="6"/>
    <x v="50"/>
    <s v="Offer A"/>
    <s v="Yes"/>
    <n v="34.49"/>
    <s v="Yes"/>
    <x v="0"/>
    <s v="Fiber Optic"/>
    <n v="29"/>
    <s v="No"/>
    <s v="Yes"/>
    <s v="Yes"/>
    <s v="No"/>
    <s v="No"/>
    <s v="No"/>
    <s v="No"/>
    <s v="Yes"/>
    <x v="0"/>
    <s v="Yes"/>
    <x v="0"/>
    <n v="85.4"/>
    <n v="5869.4"/>
    <n v="0"/>
    <n v="0"/>
    <n v="2379.81"/>
    <n v="8249.2099999999991"/>
    <n v="5"/>
    <s v="Stayed"/>
    <x v="1"/>
    <n v="62"/>
    <n v="5976"/>
    <m/>
    <m/>
    <x v="1"/>
  </r>
  <r>
    <s v="4872-JCVCA"/>
    <s v="Female"/>
    <n v="44"/>
    <s v="No"/>
    <s v="No"/>
    <s v="Yes"/>
    <s v="No"/>
    <n v="0"/>
    <s v="United States"/>
    <s v="California"/>
    <s v="Desert Hot Springs"/>
    <n v="92241"/>
    <n v="33.832799000000001"/>
    <n v="-116.250973"/>
    <n v="5529"/>
    <s v="Q3"/>
    <s v="Yes"/>
    <n v="1"/>
    <x v="67"/>
    <s v="Offer A"/>
    <s v="No"/>
    <n v="0"/>
    <s v="No"/>
    <x v="0"/>
    <s v="DSL"/>
    <n v="16"/>
    <s v="Yes"/>
    <s v="Yes"/>
    <s v="Yes"/>
    <s v="Yes"/>
    <s v="No"/>
    <s v="No"/>
    <s v="No"/>
    <s v="Yes"/>
    <x v="2"/>
    <s v="Yes"/>
    <x v="0"/>
    <n v="47.6"/>
    <n v="3377.8"/>
    <n v="0"/>
    <n v="0"/>
    <n v="0"/>
    <n v="3377.8"/>
    <n v="3"/>
    <s v="Stayed"/>
    <x v="1"/>
    <n v="22"/>
    <n v="4795"/>
    <m/>
    <m/>
    <x v="2"/>
  </r>
  <r>
    <s v="5346-BZCHP"/>
    <s v="Female"/>
    <n v="19"/>
    <s v="Yes"/>
    <s v="No"/>
    <s v="Yes"/>
    <s v="Yes"/>
    <n v="2"/>
    <s v="United States"/>
    <s v="California"/>
    <s v="Earp"/>
    <n v="92242"/>
    <n v="34.137742000000003"/>
    <n v="-114.36514"/>
    <n v="1564"/>
    <s v="Q3"/>
    <s v="No"/>
    <n v="0"/>
    <x v="50"/>
    <s v="Offer A"/>
    <s v="Yes"/>
    <n v="25.18"/>
    <s v="No"/>
    <x v="1"/>
    <s v="None"/>
    <n v="0"/>
    <s v="No"/>
    <s v="No"/>
    <s v="No"/>
    <s v="No"/>
    <s v="No"/>
    <s v="No"/>
    <s v="No"/>
    <s v="No"/>
    <x v="2"/>
    <s v="No"/>
    <x v="1"/>
    <n v="19.399999999999999"/>
    <n v="1346.2"/>
    <n v="0"/>
    <n v="0"/>
    <n v="1737.42"/>
    <n v="3083.62"/>
    <n v="5"/>
    <s v="Stayed"/>
    <x v="1"/>
    <n v="57"/>
    <n v="6408"/>
    <m/>
    <m/>
    <x v="2"/>
  </r>
  <r>
    <s v="2038-LLMLM"/>
    <s v="Female"/>
    <n v="35"/>
    <s v="No"/>
    <s v="No"/>
    <s v="No"/>
    <s v="No"/>
    <n v="0"/>
    <s v="United States"/>
    <s v="California"/>
    <s v="El Centro"/>
    <n v="92243"/>
    <n v="32.770392999999999"/>
    <n v="-115.60915"/>
    <n v="43712"/>
    <s v="Q3"/>
    <s v="No"/>
    <n v="0"/>
    <x v="65"/>
    <s v="None"/>
    <s v="Yes"/>
    <n v="10.5"/>
    <s v="Yes"/>
    <x v="0"/>
    <s v="Fiber Optic"/>
    <n v="12"/>
    <s v="No"/>
    <s v="No"/>
    <s v="Yes"/>
    <s v="Yes"/>
    <s v="Yes"/>
    <s v="Yes"/>
    <s v="Yes"/>
    <s v="Yes"/>
    <x v="0"/>
    <s v="Yes"/>
    <x v="0"/>
    <n v="103.85"/>
    <n v="4946.05"/>
    <n v="0"/>
    <n v="0"/>
    <n v="504"/>
    <n v="5450.05"/>
    <n v="5"/>
    <s v="Stayed"/>
    <x v="1"/>
    <n v="78"/>
    <n v="4304"/>
    <m/>
    <m/>
    <x v="1"/>
  </r>
  <r>
    <s v="1216-BGTSP"/>
    <s v="Male"/>
    <n v="30"/>
    <s v="No"/>
    <s v="No"/>
    <s v="No"/>
    <s v="No"/>
    <n v="0"/>
    <s v="United States"/>
    <s v="California"/>
    <s v="Imperial"/>
    <n v="92251"/>
    <n v="32.858595000000001"/>
    <n v="-115.66270900000001"/>
    <n v="14546"/>
    <s v="Q3"/>
    <s v="No"/>
    <n v="0"/>
    <x v="55"/>
    <s v="None"/>
    <s v="Yes"/>
    <n v="5.97"/>
    <s v="Yes"/>
    <x v="0"/>
    <s v="Fiber Optic"/>
    <n v="73"/>
    <s v="Yes"/>
    <s v="No"/>
    <s v="Yes"/>
    <s v="Yes"/>
    <s v="Yes"/>
    <s v="Yes"/>
    <s v="Yes"/>
    <s v="Yes"/>
    <x v="0"/>
    <s v="Yes"/>
    <x v="1"/>
    <n v="108.45"/>
    <n v="4964.7"/>
    <n v="0"/>
    <n v="0"/>
    <n v="268.64999999999998"/>
    <n v="5233.3499999999904"/>
    <n v="3"/>
    <s v="Stayed"/>
    <x v="1"/>
    <n v="33"/>
    <n v="5093"/>
    <m/>
    <m/>
    <x v="1"/>
  </r>
  <r>
    <s v="4138-NAXED"/>
    <s v="Male"/>
    <n v="54"/>
    <s v="No"/>
    <s v="No"/>
    <s v="No"/>
    <s v="No"/>
    <n v="0"/>
    <s v="United States"/>
    <s v="California"/>
    <s v="Joshua Tree"/>
    <n v="92252"/>
    <n v="34.167236000000003"/>
    <n v="-116.28151099999999"/>
    <n v="8141"/>
    <s v="Q3"/>
    <s v="No"/>
    <n v="0"/>
    <x v="60"/>
    <s v="None"/>
    <s v="Yes"/>
    <n v="42.93"/>
    <s v="Yes"/>
    <x v="0"/>
    <s v="Fiber Optic"/>
    <n v="11"/>
    <s v="No"/>
    <s v="Yes"/>
    <s v="No"/>
    <s v="No"/>
    <s v="No"/>
    <s v="No"/>
    <s v="No"/>
    <s v="No"/>
    <x v="0"/>
    <s v="No"/>
    <x v="0"/>
    <n v="81"/>
    <n v="4085.75"/>
    <n v="0"/>
    <n v="10"/>
    <n v="2189.4299999999998"/>
    <n v="6285.18"/>
    <n v="3"/>
    <s v="Stayed"/>
    <x v="1"/>
    <n v="34"/>
    <n v="4121"/>
    <m/>
    <m/>
    <x v="1"/>
  </r>
  <r>
    <s v="0744-BIKKF"/>
    <s v="Male"/>
    <n v="39"/>
    <s v="No"/>
    <s v="No"/>
    <s v="No"/>
    <s v="No"/>
    <n v="0"/>
    <s v="United States"/>
    <s v="California"/>
    <s v="Mecca"/>
    <n v="92254"/>
    <n v="33.543835000000001"/>
    <n v="-115.993906"/>
    <n v="8768"/>
    <s v="Q3"/>
    <s v="No"/>
    <n v="0"/>
    <x v="61"/>
    <s v="Offer A"/>
    <s v="Yes"/>
    <n v="11.41"/>
    <s v="Yes"/>
    <x v="0"/>
    <s v="DSL"/>
    <n v="17"/>
    <s v="Yes"/>
    <s v="Yes"/>
    <s v="Yes"/>
    <s v="Yes"/>
    <s v="Yes"/>
    <s v="Yes"/>
    <s v="Yes"/>
    <s v="Yes"/>
    <x v="2"/>
    <s v="No"/>
    <x v="0"/>
    <n v="86.65"/>
    <n v="6224.8"/>
    <n v="0"/>
    <n v="0"/>
    <n v="821.52"/>
    <n v="7046.32"/>
    <n v="3"/>
    <s v="Stayed"/>
    <x v="1"/>
    <n v="67"/>
    <n v="4621"/>
    <m/>
    <m/>
    <x v="2"/>
  </r>
  <r>
    <s v="7483-IQWIB"/>
    <s v="Male"/>
    <n v="33"/>
    <s v="No"/>
    <s v="No"/>
    <s v="Yes"/>
    <s v="Yes"/>
    <n v="1"/>
    <s v="United States"/>
    <s v="California"/>
    <s v="Morongo Valley"/>
    <n v="92256"/>
    <n v="34.097862999999997"/>
    <n v="-116.594561"/>
    <n v="3499"/>
    <s v="Q3"/>
    <s v="Yes"/>
    <n v="1"/>
    <x v="4"/>
    <s v="Offer C"/>
    <s v="Yes"/>
    <n v="38.89"/>
    <s v="Yes"/>
    <x v="0"/>
    <s v="Fiber Optic"/>
    <n v="29"/>
    <s v="No"/>
    <s v="Yes"/>
    <s v="Yes"/>
    <s v="No"/>
    <s v="Yes"/>
    <s v="No"/>
    <s v="No"/>
    <s v="Yes"/>
    <x v="0"/>
    <s v="Yes"/>
    <x v="0"/>
    <n v="92.95"/>
    <n v="3415.25"/>
    <n v="0"/>
    <n v="0"/>
    <n v="1438.93"/>
    <n v="4854.18"/>
    <n v="4"/>
    <s v="Stayed"/>
    <x v="1"/>
    <n v="42"/>
    <n v="3462"/>
    <m/>
    <m/>
    <x v="1"/>
  </r>
  <r>
    <s v="5248-KWLAR"/>
    <s v="Male"/>
    <n v="31"/>
    <s v="No"/>
    <s v="No"/>
    <s v="Yes"/>
    <s v="No"/>
    <n v="0"/>
    <s v="United States"/>
    <s v="California"/>
    <s v="Niland"/>
    <n v="92257"/>
    <n v="33.345824999999998"/>
    <n v="-115.596574"/>
    <n v="2753"/>
    <s v="Q3"/>
    <s v="Yes"/>
    <n v="1"/>
    <x v="67"/>
    <s v="Offer A"/>
    <s v="Yes"/>
    <n v="18.420000000000002"/>
    <s v="Yes"/>
    <x v="0"/>
    <s v="DSL"/>
    <n v="29"/>
    <s v="Yes"/>
    <s v="Yes"/>
    <s v="Yes"/>
    <s v="Yes"/>
    <s v="Yes"/>
    <s v="Yes"/>
    <s v="Yes"/>
    <s v="Yes"/>
    <x v="2"/>
    <s v="No"/>
    <x v="0"/>
    <n v="90.35"/>
    <n v="6325.25"/>
    <n v="0"/>
    <n v="0"/>
    <n v="1307.82"/>
    <n v="7633.07"/>
    <n v="4"/>
    <s v="Stayed"/>
    <x v="1"/>
    <n v="28"/>
    <n v="6483"/>
    <m/>
    <m/>
    <x v="2"/>
  </r>
  <r>
    <s v="7996-MHXLW"/>
    <s v="Female"/>
    <n v="51"/>
    <s v="No"/>
    <s v="No"/>
    <s v="No"/>
    <s v="No"/>
    <n v="0"/>
    <s v="United States"/>
    <s v="California"/>
    <s v="Ocotillo"/>
    <n v="92259"/>
    <n v="32.698963999999997"/>
    <n v="-115.886656"/>
    <n v="471"/>
    <s v="Q3"/>
    <s v="No"/>
    <n v="0"/>
    <x v="49"/>
    <s v="Offer A"/>
    <s v="Yes"/>
    <n v="20.77"/>
    <s v="Yes"/>
    <x v="1"/>
    <s v="None"/>
    <n v="0"/>
    <s v="No"/>
    <s v="No"/>
    <s v="No"/>
    <s v="No"/>
    <s v="No"/>
    <s v="No"/>
    <s v="No"/>
    <s v="No"/>
    <x v="2"/>
    <s v="Yes"/>
    <x v="1"/>
    <n v="25.15"/>
    <n v="1683.6"/>
    <n v="0"/>
    <n v="0"/>
    <n v="1370.82"/>
    <n v="3054.42"/>
    <n v="5"/>
    <s v="Stayed"/>
    <x v="1"/>
    <n v="61"/>
    <n v="6141"/>
    <m/>
    <m/>
    <x v="2"/>
  </r>
  <r>
    <s v="7833-PKIHD"/>
    <s v="Male"/>
    <n v="59"/>
    <s v="No"/>
    <s v="No"/>
    <s v="Yes"/>
    <s v="No"/>
    <n v="0"/>
    <s v="United States"/>
    <s v="California"/>
    <s v="Palm Desert"/>
    <n v="92260"/>
    <n v="33.694501000000002"/>
    <n v="-116.412711"/>
    <n v="29340"/>
    <s v="Q3"/>
    <s v="Yes"/>
    <n v="1"/>
    <x v="60"/>
    <s v="None"/>
    <s v="Yes"/>
    <n v="31.66"/>
    <s v="No"/>
    <x v="0"/>
    <s v="Cable"/>
    <n v="3"/>
    <s v="Yes"/>
    <s v="No"/>
    <s v="No"/>
    <s v="Yes"/>
    <s v="Yes"/>
    <s v="Yes"/>
    <s v="Yes"/>
    <s v="Yes"/>
    <x v="1"/>
    <s v="Yes"/>
    <x v="0"/>
    <n v="76.400000000000006"/>
    <n v="3966.3"/>
    <n v="0"/>
    <n v="0"/>
    <n v="1614.66"/>
    <n v="5580.96"/>
    <n v="3"/>
    <s v="Stayed"/>
    <x v="1"/>
    <n v="52"/>
    <n v="6385"/>
    <m/>
    <m/>
    <x v="2"/>
  </r>
  <r>
    <s v="7061-OVMIM"/>
    <s v="Female"/>
    <n v="57"/>
    <s v="No"/>
    <s v="No"/>
    <s v="Yes"/>
    <s v="No"/>
    <n v="0"/>
    <s v="United States"/>
    <s v="California"/>
    <s v="Palm Springs"/>
    <n v="92262"/>
    <n v="33.839989000000003"/>
    <n v="-116.659215"/>
    <n v="24924"/>
    <s v="Q3"/>
    <s v="Yes"/>
    <n v="1"/>
    <x v="28"/>
    <s v="None"/>
    <s v="Yes"/>
    <n v="21.14"/>
    <s v="No"/>
    <x v="1"/>
    <s v="None"/>
    <n v="0"/>
    <s v="No"/>
    <s v="No"/>
    <s v="No"/>
    <s v="No"/>
    <s v="No"/>
    <s v="No"/>
    <s v="No"/>
    <s v="No"/>
    <x v="1"/>
    <s v="No"/>
    <x v="0"/>
    <n v="19.55"/>
    <n v="608.5"/>
    <n v="0"/>
    <n v="0"/>
    <n v="634.20000000000005"/>
    <n v="1242.7"/>
    <n v="3"/>
    <s v="Stayed"/>
    <x v="1"/>
    <n v="50"/>
    <n v="5203"/>
    <m/>
    <m/>
    <x v="2"/>
  </r>
  <r>
    <s v="5153-RTHKF"/>
    <s v="Female"/>
    <n v="26"/>
    <s v="Yes"/>
    <s v="No"/>
    <s v="No"/>
    <s v="No"/>
    <n v="0"/>
    <s v="United States"/>
    <s v="California"/>
    <s v="Palm Springs"/>
    <n v="92264"/>
    <n v="33.745745999999997"/>
    <n v="-116.51421499999999"/>
    <n v="18884"/>
    <s v="Q3"/>
    <s v="No"/>
    <n v="0"/>
    <x v="40"/>
    <s v="None"/>
    <s v="Yes"/>
    <n v="23.54"/>
    <s v="Yes"/>
    <x v="0"/>
    <s v="Fiber Optic"/>
    <n v="76"/>
    <s v="No"/>
    <s v="No"/>
    <s v="No"/>
    <s v="No"/>
    <s v="Yes"/>
    <s v="No"/>
    <s v="No"/>
    <s v="No"/>
    <x v="0"/>
    <s v="No"/>
    <x v="0"/>
    <n v="85.35"/>
    <n v="2896.6"/>
    <n v="0"/>
    <n v="0"/>
    <n v="800.36"/>
    <n v="3696.96"/>
    <n v="5"/>
    <s v="Stayed"/>
    <x v="1"/>
    <n v="78"/>
    <n v="3818"/>
    <m/>
    <m/>
    <x v="1"/>
  </r>
  <r>
    <s v="1852-QSWCD"/>
    <s v="Male"/>
    <n v="62"/>
    <s v="No"/>
    <s v="No"/>
    <s v="Yes"/>
    <s v="Yes"/>
    <n v="1"/>
    <s v="United States"/>
    <s v="California"/>
    <s v="Palo Verde"/>
    <n v="92266"/>
    <n v="33.3249"/>
    <n v="-114.758334"/>
    <n v="291"/>
    <s v="Q3"/>
    <s v="Yes"/>
    <n v="1"/>
    <x v="69"/>
    <s v="None"/>
    <s v="Yes"/>
    <n v="35.25"/>
    <s v="Yes"/>
    <x v="1"/>
    <s v="None"/>
    <n v="0"/>
    <s v="No"/>
    <s v="No"/>
    <s v="No"/>
    <s v="No"/>
    <s v="No"/>
    <s v="No"/>
    <s v="No"/>
    <s v="No"/>
    <x v="2"/>
    <s v="Yes"/>
    <x v="1"/>
    <n v="24.8"/>
    <n v="1514.85"/>
    <n v="0"/>
    <n v="0"/>
    <n v="2256"/>
    <n v="3770.85"/>
    <n v="3"/>
    <s v="Stayed"/>
    <x v="1"/>
    <n v="55"/>
    <n v="6281"/>
    <m/>
    <m/>
    <x v="2"/>
  </r>
  <r>
    <s v="9079-LWTFD"/>
    <s v="Male"/>
    <n v="50"/>
    <s v="No"/>
    <s v="No"/>
    <s v="No"/>
    <s v="No"/>
    <n v="0"/>
    <s v="United States"/>
    <s v="California"/>
    <s v="Pioneertown"/>
    <n v="92268"/>
    <n v="34.201107999999998"/>
    <n v="-116.593456"/>
    <n v="354"/>
    <s v="Q3"/>
    <s v="No"/>
    <n v="0"/>
    <x v="58"/>
    <s v="None"/>
    <s v="Yes"/>
    <n v="47.73"/>
    <s v="Yes"/>
    <x v="0"/>
    <s v="Fiber Optic"/>
    <n v="25"/>
    <s v="Yes"/>
    <s v="Yes"/>
    <s v="No"/>
    <s v="Yes"/>
    <s v="Yes"/>
    <s v="No"/>
    <s v="No"/>
    <s v="Yes"/>
    <x v="0"/>
    <s v="No"/>
    <x v="1"/>
    <n v="100.75"/>
    <n v="4669.2"/>
    <n v="0"/>
    <n v="0"/>
    <n v="2243.31"/>
    <n v="6912.51"/>
    <n v="3"/>
    <s v="Stayed"/>
    <x v="1"/>
    <n v="27"/>
    <n v="2508"/>
    <m/>
    <m/>
    <x v="1"/>
  </r>
  <r>
    <s v="3392-EHMNK"/>
    <s v="Female"/>
    <n v="53"/>
    <s v="No"/>
    <s v="No"/>
    <s v="Yes"/>
    <s v="Yes"/>
    <n v="3"/>
    <s v="United States"/>
    <s v="California"/>
    <s v="Thermal"/>
    <n v="92274"/>
    <n v="33.53604"/>
    <n v="-116.11922199999999"/>
    <n v="17018"/>
    <s v="Q3"/>
    <s v="Yes"/>
    <n v="1"/>
    <x v="70"/>
    <s v="Offer A"/>
    <s v="Yes"/>
    <n v="11.4"/>
    <s v="Yes"/>
    <x v="0"/>
    <s v="Fiber Optic"/>
    <n v="27"/>
    <s v="No"/>
    <s v="Yes"/>
    <s v="No"/>
    <s v="Yes"/>
    <s v="Yes"/>
    <s v="No"/>
    <s v="No"/>
    <s v="Yes"/>
    <x v="2"/>
    <s v="No"/>
    <x v="1"/>
    <n v="94.1"/>
    <n v="6302.8"/>
    <n v="0"/>
    <n v="0"/>
    <n v="763.8"/>
    <n v="7066.6"/>
    <n v="4"/>
    <s v="Stayed"/>
    <x v="1"/>
    <n v="58"/>
    <n v="4803"/>
    <m/>
    <m/>
    <x v="2"/>
  </r>
  <r>
    <s v="5986-WWXDV"/>
    <s v="Male"/>
    <n v="42"/>
    <s v="No"/>
    <s v="No"/>
    <s v="No"/>
    <s v="No"/>
    <n v="0"/>
    <s v="United States"/>
    <s v="California"/>
    <s v="Salton City"/>
    <n v="92275"/>
    <n v="33.281559999999999"/>
    <n v="-115.955541"/>
    <n v="799"/>
    <s v="Q3"/>
    <s v="No"/>
    <n v="0"/>
    <x v="38"/>
    <s v="None"/>
    <s v="Yes"/>
    <n v="48.61"/>
    <s v="No"/>
    <x v="1"/>
    <s v="None"/>
    <n v="0"/>
    <s v="No"/>
    <s v="No"/>
    <s v="No"/>
    <s v="No"/>
    <s v="No"/>
    <s v="No"/>
    <s v="No"/>
    <s v="No"/>
    <x v="1"/>
    <s v="No"/>
    <x v="0"/>
    <n v="19.350000000000001"/>
    <n v="779.2"/>
    <n v="0"/>
    <n v="0"/>
    <n v="1895.79"/>
    <n v="2674.99"/>
    <n v="3"/>
    <s v="Stayed"/>
    <x v="1"/>
    <n v="68"/>
    <n v="2607"/>
    <m/>
    <m/>
    <x v="2"/>
  </r>
  <r>
    <s v="3061-BCKYI"/>
    <s v="Male"/>
    <n v="27"/>
    <s v="Yes"/>
    <s v="No"/>
    <s v="No"/>
    <s v="No"/>
    <n v="0"/>
    <s v="United States"/>
    <s v="California"/>
    <s v="Thousand Palms"/>
    <n v="92276"/>
    <n v="33.849263000000001"/>
    <n v="-116.382778"/>
    <n v="6242"/>
    <s v="Q3"/>
    <s v="No"/>
    <n v="0"/>
    <x v="35"/>
    <s v="Offer D"/>
    <s v="Yes"/>
    <n v="43.5"/>
    <s v="No"/>
    <x v="1"/>
    <s v="None"/>
    <n v="0"/>
    <s v="No"/>
    <s v="No"/>
    <s v="No"/>
    <s v="No"/>
    <s v="No"/>
    <s v="No"/>
    <s v="No"/>
    <s v="No"/>
    <x v="0"/>
    <s v="No"/>
    <x v="1"/>
    <n v="19.899999999999999"/>
    <n v="283.75"/>
    <n v="0"/>
    <n v="0"/>
    <n v="609"/>
    <n v="892.75"/>
    <n v="3"/>
    <s v="Stayed"/>
    <x v="1"/>
    <n v="34"/>
    <n v="3854"/>
    <m/>
    <m/>
    <x v="1"/>
  </r>
  <r>
    <s v="7228-PAQPD"/>
    <s v="Female"/>
    <n v="19"/>
    <s v="Yes"/>
    <s v="No"/>
    <s v="No"/>
    <s v="No"/>
    <n v="0"/>
    <s v="United States"/>
    <s v="California"/>
    <s v="Escondido"/>
    <n v="92027"/>
    <n v="33.141264999999997"/>
    <n v="-116.967221"/>
    <n v="48690"/>
    <s v="Q3"/>
    <s v="No"/>
    <n v="0"/>
    <x v="35"/>
    <s v="Offer D"/>
    <s v="Yes"/>
    <n v="34.01"/>
    <s v="No"/>
    <x v="0"/>
    <s v="Cable"/>
    <n v="69"/>
    <s v="No"/>
    <s v="No"/>
    <s v="No"/>
    <s v="Yes"/>
    <s v="No"/>
    <s v="Yes"/>
    <s v="Yes"/>
    <s v="Yes"/>
    <x v="1"/>
    <s v="No"/>
    <x v="1"/>
    <n v="59.1"/>
    <n v="772.85"/>
    <n v="0"/>
    <n v="0"/>
    <n v="476.14"/>
    <n v="1248.99"/>
    <n v="4"/>
    <s v="Stayed"/>
    <x v="1"/>
    <n v="58"/>
    <n v="5718"/>
    <m/>
    <m/>
    <x v="2"/>
  </r>
  <r>
    <s v="7746-QYVCO"/>
    <s v="Male"/>
    <n v="57"/>
    <s v="No"/>
    <s v="No"/>
    <s v="Yes"/>
    <s v="No"/>
    <n v="0"/>
    <s v="United States"/>
    <s v="California"/>
    <s v="White Water"/>
    <n v="92282"/>
    <n v="33.972293000000001"/>
    <n v="-116.654195"/>
    <n v="805"/>
    <s v="Q3"/>
    <s v="Yes"/>
    <n v="1"/>
    <x v="12"/>
    <s v="Offer D"/>
    <s v="Yes"/>
    <n v="21.04"/>
    <s v="No"/>
    <x v="0"/>
    <s v="Cable"/>
    <n v="17"/>
    <s v="Yes"/>
    <s v="Yes"/>
    <s v="No"/>
    <s v="No"/>
    <s v="No"/>
    <s v="No"/>
    <s v="No"/>
    <s v="Yes"/>
    <x v="1"/>
    <s v="Yes"/>
    <x v="1"/>
    <n v="55.85"/>
    <n v="857.8"/>
    <n v="0"/>
    <n v="0"/>
    <n v="336.64"/>
    <n v="1194.44"/>
    <n v="3"/>
    <s v="Stayed"/>
    <x v="1"/>
    <n v="55"/>
    <n v="2464"/>
    <m/>
    <m/>
    <x v="2"/>
  </r>
  <r>
    <s v="5804-HYIEZ"/>
    <s v="Male"/>
    <n v="40"/>
    <s v="No"/>
    <s v="No"/>
    <s v="Yes"/>
    <s v="Yes"/>
    <n v="1"/>
    <s v="United States"/>
    <s v="California"/>
    <s v="Winterhaven"/>
    <n v="92283"/>
    <n v="32.852947"/>
    <n v="-114.850784"/>
    <n v="3663"/>
    <s v="Q3"/>
    <s v="Yes"/>
    <n v="1"/>
    <x v="57"/>
    <s v="Offer A"/>
    <s v="Yes"/>
    <n v="40.28"/>
    <s v="Yes"/>
    <x v="0"/>
    <s v="Fiber Optic"/>
    <n v="13"/>
    <s v="Yes"/>
    <s v="Yes"/>
    <s v="No"/>
    <s v="No"/>
    <s v="Yes"/>
    <s v="Yes"/>
    <s v="Yes"/>
    <s v="Yes"/>
    <x v="0"/>
    <s v="Yes"/>
    <x v="0"/>
    <n v="106.05"/>
    <n v="7554.05"/>
    <n v="0"/>
    <n v="0"/>
    <n v="2819.6"/>
    <n v="10373.65"/>
    <n v="4"/>
    <s v="Stayed"/>
    <x v="1"/>
    <n v="30"/>
    <n v="4583"/>
    <m/>
    <m/>
    <x v="1"/>
  </r>
  <r>
    <s v="5934-TSSAU"/>
    <s v="Female"/>
    <n v="51"/>
    <s v="No"/>
    <s v="No"/>
    <s v="Yes"/>
    <s v="Yes"/>
    <n v="3"/>
    <s v="United States"/>
    <s v="California"/>
    <s v="Landers"/>
    <n v="92285"/>
    <n v="34.341737000000002"/>
    <n v="-116.539416"/>
    <n v="2182"/>
    <s v="Q3"/>
    <s v="Yes"/>
    <n v="6"/>
    <x v="43"/>
    <s v="Offer D"/>
    <s v="Yes"/>
    <n v="48.73"/>
    <s v="No"/>
    <x v="0"/>
    <s v="Fiber Optic"/>
    <n v="75"/>
    <s v="No"/>
    <s v="No"/>
    <s v="Yes"/>
    <s v="No"/>
    <s v="No"/>
    <s v="No"/>
    <s v="No"/>
    <s v="Yes"/>
    <x v="0"/>
    <s v="Yes"/>
    <x v="1"/>
    <n v="75.3"/>
    <n v="1702.9"/>
    <n v="0"/>
    <n v="0"/>
    <n v="1120.79"/>
    <n v="2823.69"/>
    <n v="5"/>
    <s v="Stayed"/>
    <x v="1"/>
    <n v="49"/>
    <n v="5903"/>
    <m/>
    <m/>
    <x v="1"/>
  </r>
  <r>
    <s v="3486-KHMLI"/>
    <s v="Male"/>
    <n v="53"/>
    <s v="No"/>
    <s v="No"/>
    <s v="No"/>
    <s v="Yes"/>
    <n v="1"/>
    <s v="United States"/>
    <s v="California"/>
    <s v="Adelanto"/>
    <n v="92301"/>
    <n v="34.667814999999997"/>
    <n v="-117.53618299999999"/>
    <n v="18980"/>
    <s v="Q3"/>
    <s v="No"/>
    <n v="0"/>
    <x v="18"/>
    <s v="Offer D"/>
    <s v="Yes"/>
    <n v="31.26"/>
    <s v="Yes"/>
    <x v="1"/>
    <s v="None"/>
    <n v="0"/>
    <s v="No"/>
    <s v="No"/>
    <s v="No"/>
    <s v="No"/>
    <s v="No"/>
    <s v="No"/>
    <s v="No"/>
    <s v="No"/>
    <x v="0"/>
    <s v="No"/>
    <x v="1"/>
    <n v="24.7"/>
    <n v="467.15"/>
    <n v="0"/>
    <n v="0"/>
    <n v="656.46"/>
    <n v="1123.6099999999999"/>
    <n v="4"/>
    <s v="Stayed"/>
    <x v="1"/>
    <n v="54"/>
    <n v="5403"/>
    <m/>
    <m/>
    <x v="1"/>
  </r>
  <r>
    <s v="6784-XYJAE"/>
    <s v="Female"/>
    <n v="38"/>
    <s v="No"/>
    <s v="No"/>
    <s v="No"/>
    <s v="No"/>
    <n v="0"/>
    <s v="United States"/>
    <s v="California"/>
    <s v="Fort Irwin"/>
    <n v="92310"/>
    <n v="35.349240999999999"/>
    <n v="-116.770281"/>
    <n v="9465"/>
    <s v="Q3"/>
    <s v="No"/>
    <n v="0"/>
    <x v="54"/>
    <s v="None"/>
    <s v="Yes"/>
    <n v="46.92"/>
    <s v="Yes"/>
    <x v="0"/>
    <s v="DSL"/>
    <n v="5"/>
    <s v="No"/>
    <s v="No"/>
    <s v="Yes"/>
    <s v="No"/>
    <s v="No"/>
    <s v="No"/>
    <s v="No"/>
    <s v="No"/>
    <x v="1"/>
    <s v="No"/>
    <x v="0"/>
    <n v="55.8"/>
    <n v="1941.5"/>
    <n v="0"/>
    <n v="70"/>
    <n v="1689.12"/>
    <n v="3700.62"/>
    <n v="3"/>
    <s v="Stayed"/>
    <x v="1"/>
    <n v="25"/>
    <n v="4770"/>
    <m/>
    <m/>
    <x v="2"/>
  </r>
  <r>
    <s v="3933-DQPWX"/>
    <s v="Female"/>
    <n v="48"/>
    <s v="No"/>
    <s v="No"/>
    <s v="No"/>
    <s v="No"/>
    <n v="0"/>
    <s v="United States"/>
    <s v="California"/>
    <s v="Barstow"/>
    <n v="92311"/>
    <n v="34.965648000000002"/>
    <n v="-117.001509"/>
    <n v="31293"/>
    <s v="Q3"/>
    <s v="No"/>
    <n v="0"/>
    <x v="59"/>
    <s v="None"/>
    <s v="No"/>
    <n v="0"/>
    <s v="No"/>
    <x v="0"/>
    <s v="DSL"/>
    <n v="6"/>
    <s v="No"/>
    <s v="Yes"/>
    <s v="Yes"/>
    <s v="Yes"/>
    <s v="No"/>
    <s v="No"/>
    <s v="No"/>
    <s v="Yes"/>
    <x v="2"/>
    <s v="No"/>
    <x v="1"/>
    <n v="39.700000000000003"/>
    <n v="1932.75"/>
    <n v="0"/>
    <n v="0"/>
    <n v="0"/>
    <n v="1932.75"/>
    <n v="3"/>
    <s v="Stayed"/>
    <x v="1"/>
    <n v="49"/>
    <n v="5174"/>
    <m/>
    <m/>
    <x v="2"/>
  </r>
  <r>
    <s v="6661-EIPZC"/>
    <s v="Female"/>
    <n v="38"/>
    <s v="No"/>
    <s v="No"/>
    <s v="Yes"/>
    <s v="Yes"/>
    <n v="1"/>
    <s v="United States"/>
    <s v="California"/>
    <s v="Grand Terrace"/>
    <n v="92313"/>
    <n v="34.029175000000002"/>
    <n v="-117.307211"/>
    <n v="11024"/>
    <s v="Q3"/>
    <s v="Yes"/>
    <n v="6"/>
    <x v="65"/>
    <s v="None"/>
    <s v="No"/>
    <n v="0"/>
    <s v="No"/>
    <x v="0"/>
    <s v="DSL"/>
    <n v="16"/>
    <s v="No"/>
    <s v="No"/>
    <s v="No"/>
    <s v="Yes"/>
    <s v="No"/>
    <s v="No"/>
    <s v="No"/>
    <s v="Yes"/>
    <x v="0"/>
    <s v="Yes"/>
    <x v="1"/>
    <n v="29.5"/>
    <n v="1423.05"/>
    <n v="0"/>
    <n v="0"/>
    <n v="0"/>
    <n v="1423.05"/>
    <n v="4"/>
    <s v="Stayed"/>
    <x v="1"/>
    <n v="36"/>
    <n v="3194"/>
    <m/>
    <m/>
    <x v="1"/>
  </r>
  <r>
    <s v="8957-THMOA"/>
    <s v="Female"/>
    <n v="40"/>
    <s v="No"/>
    <s v="No"/>
    <s v="No"/>
    <s v="Yes"/>
    <n v="3"/>
    <s v="United States"/>
    <s v="California"/>
    <s v="Big Bear City"/>
    <n v="92314"/>
    <n v="34.278967000000002"/>
    <n v="-116.773825"/>
    <n v="9899"/>
    <s v="Q3"/>
    <s v="No"/>
    <n v="0"/>
    <x v="59"/>
    <s v="None"/>
    <s v="Yes"/>
    <n v="18.95"/>
    <s v="No"/>
    <x v="1"/>
    <s v="None"/>
    <n v="0"/>
    <s v="No"/>
    <s v="No"/>
    <s v="No"/>
    <s v="No"/>
    <s v="No"/>
    <s v="No"/>
    <s v="No"/>
    <s v="No"/>
    <x v="2"/>
    <s v="No"/>
    <x v="1"/>
    <n v="20.149999999999999"/>
    <n v="970.85"/>
    <n v="0"/>
    <n v="0"/>
    <n v="947.5"/>
    <n v="1918.35"/>
    <n v="3"/>
    <s v="Stayed"/>
    <x v="1"/>
    <n v="27"/>
    <n v="4263"/>
    <m/>
    <m/>
    <x v="2"/>
  </r>
  <r>
    <s v="2251-PYLPB"/>
    <s v="Male"/>
    <n v="34"/>
    <s v="No"/>
    <s v="No"/>
    <s v="Yes"/>
    <s v="No"/>
    <n v="0"/>
    <s v="United States"/>
    <s v="California"/>
    <s v="Big Bear Lake"/>
    <n v="92315"/>
    <n v="34.242058"/>
    <n v="-116.89802"/>
    <n v="5447"/>
    <s v="Q3"/>
    <s v="Yes"/>
    <n v="3"/>
    <x v="61"/>
    <s v="Offer A"/>
    <s v="Yes"/>
    <n v="45.05"/>
    <s v="Yes"/>
    <x v="0"/>
    <s v="Cable"/>
    <n v="9"/>
    <s v="Yes"/>
    <s v="Yes"/>
    <s v="Yes"/>
    <s v="Yes"/>
    <s v="No"/>
    <s v="Yes"/>
    <s v="Yes"/>
    <s v="Yes"/>
    <x v="2"/>
    <s v="No"/>
    <x v="1"/>
    <n v="79.55"/>
    <n v="5810.9"/>
    <n v="0"/>
    <n v="0"/>
    <n v="3243.6"/>
    <n v="9054.5"/>
    <n v="3"/>
    <s v="Stayed"/>
    <x v="1"/>
    <n v="55"/>
    <n v="4766"/>
    <m/>
    <m/>
    <x v="2"/>
  </r>
  <r>
    <s v="5555-RNPGT"/>
    <s v="Male"/>
    <n v="61"/>
    <s v="No"/>
    <s v="No"/>
    <s v="No"/>
    <s v="Yes"/>
    <n v="3"/>
    <s v="United States"/>
    <s v="California"/>
    <s v="Bloomington"/>
    <n v="92316"/>
    <n v="34.059722000000001"/>
    <n v="-117.39104"/>
    <n v="25995"/>
    <s v="Q3"/>
    <s v="No"/>
    <n v="0"/>
    <x v="31"/>
    <s v="Offer D"/>
    <s v="Yes"/>
    <n v="34.47"/>
    <s v="Yes"/>
    <x v="1"/>
    <s v="None"/>
    <n v="0"/>
    <s v="No"/>
    <s v="No"/>
    <s v="No"/>
    <s v="No"/>
    <s v="No"/>
    <s v="No"/>
    <s v="No"/>
    <s v="No"/>
    <x v="0"/>
    <s v="No"/>
    <x v="1"/>
    <n v="24.8"/>
    <n v="223.9"/>
    <n v="0"/>
    <n v="0"/>
    <n v="344.7"/>
    <n v="568.6"/>
    <n v="3"/>
    <s v="Stayed"/>
    <x v="1"/>
    <n v="36"/>
    <n v="5212"/>
    <m/>
    <m/>
    <x v="1"/>
  </r>
  <r>
    <s v="1057-FOGLZ"/>
    <s v="Female"/>
    <n v="44"/>
    <s v="No"/>
    <s v="No"/>
    <s v="No"/>
    <s v="No"/>
    <n v="0"/>
    <s v="United States"/>
    <s v="California"/>
    <s v="Calimesa"/>
    <n v="92320"/>
    <n v="33.982787000000002"/>
    <n v="-117.057627"/>
    <n v="7334"/>
    <s v="Q3"/>
    <s v="No"/>
    <n v="0"/>
    <x v="2"/>
    <s v="Offer D"/>
    <s v="Yes"/>
    <n v="18.2"/>
    <s v="No"/>
    <x v="1"/>
    <s v="None"/>
    <n v="0"/>
    <s v="No"/>
    <s v="No"/>
    <s v="No"/>
    <s v="No"/>
    <s v="No"/>
    <s v="No"/>
    <s v="No"/>
    <s v="No"/>
    <x v="0"/>
    <s v="No"/>
    <x v="1"/>
    <n v="19.649999999999999"/>
    <n v="391.7"/>
    <n v="0"/>
    <n v="0"/>
    <n v="327.599999999999"/>
    <n v="719.3"/>
    <n v="3"/>
    <s v="Stayed"/>
    <x v="1"/>
    <n v="20"/>
    <n v="4333"/>
    <m/>
    <m/>
    <x v="1"/>
  </r>
  <r>
    <s v="8087-LGYHQ"/>
    <s v="Male"/>
    <n v="40"/>
    <s v="No"/>
    <s v="No"/>
    <s v="No"/>
    <s v="No"/>
    <n v="0"/>
    <s v="United States"/>
    <s v="California"/>
    <s v="Crestline"/>
    <n v="92325"/>
    <n v="34.248061"/>
    <n v="-117.29028"/>
    <n v="10484"/>
    <s v="Q3"/>
    <s v="No"/>
    <n v="0"/>
    <x v="30"/>
    <s v="Offer E"/>
    <s v="Yes"/>
    <n v="15.53"/>
    <s v="No"/>
    <x v="0"/>
    <s v="Fiber Optic"/>
    <n v="14"/>
    <s v="No"/>
    <s v="No"/>
    <s v="Yes"/>
    <s v="No"/>
    <s v="Yes"/>
    <s v="Yes"/>
    <s v="Yes"/>
    <s v="Yes"/>
    <x v="0"/>
    <s v="Yes"/>
    <x v="0"/>
    <n v="94.05"/>
    <n v="811.65"/>
    <n v="0"/>
    <n v="0"/>
    <n v="139.76999999999899"/>
    <n v="951.42"/>
    <n v="4"/>
    <s v="Stayed"/>
    <x v="1"/>
    <n v="42"/>
    <n v="3475"/>
    <m/>
    <m/>
    <x v="1"/>
  </r>
  <r>
    <s v="4137-BTIKL"/>
    <s v="Male"/>
    <n v="55"/>
    <s v="No"/>
    <s v="No"/>
    <s v="No"/>
    <s v="No"/>
    <n v="0"/>
    <s v="United States"/>
    <s v="California"/>
    <s v="Daggett"/>
    <n v="92327"/>
    <n v="34.875143999999999"/>
    <n v="-116.821698"/>
    <n v="678"/>
    <s v="Q3"/>
    <s v="No"/>
    <n v="0"/>
    <x v="17"/>
    <s v="Offer E"/>
    <s v="Yes"/>
    <n v="27.17"/>
    <s v="Yes"/>
    <x v="0"/>
    <s v="Fiber Optic"/>
    <n v="23"/>
    <s v="Yes"/>
    <s v="No"/>
    <s v="No"/>
    <s v="No"/>
    <s v="No"/>
    <s v="Yes"/>
    <s v="Yes"/>
    <s v="Yes"/>
    <x v="0"/>
    <s v="No"/>
    <x v="1"/>
    <n v="90.75"/>
    <n v="174.75"/>
    <n v="0"/>
    <n v="0"/>
    <n v="54.34"/>
    <n v="229.09"/>
    <n v="3"/>
    <s v="Joined"/>
    <x v="1"/>
    <n v="60"/>
    <n v="4766"/>
    <m/>
    <m/>
    <x v="1"/>
  </r>
  <r>
    <s v="2190-BCXEC"/>
    <s v="Female"/>
    <n v="61"/>
    <s v="No"/>
    <s v="No"/>
    <s v="Yes"/>
    <s v="No"/>
    <n v="0"/>
    <s v="United States"/>
    <s v="California"/>
    <s v="Death Valley"/>
    <n v="92328"/>
    <n v="36.276879999999998"/>
    <n v="-117.033326"/>
    <n v="443"/>
    <s v="Q3"/>
    <s v="Yes"/>
    <n v="10"/>
    <x v="51"/>
    <s v="None"/>
    <s v="Yes"/>
    <n v="39.97"/>
    <s v="Yes"/>
    <x v="0"/>
    <s v="Fiber Optic"/>
    <n v="17"/>
    <s v="No"/>
    <s v="No"/>
    <s v="No"/>
    <s v="Yes"/>
    <s v="No"/>
    <s v="No"/>
    <s v="No"/>
    <s v="Yes"/>
    <x v="0"/>
    <s v="Yes"/>
    <x v="1"/>
    <n v="78.849999999999994"/>
    <n v="3126.85"/>
    <n v="0"/>
    <n v="0"/>
    <n v="1598.8"/>
    <n v="4725.6499999999996"/>
    <n v="4"/>
    <s v="Stayed"/>
    <x v="1"/>
    <n v="45"/>
    <n v="5257"/>
    <m/>
    <m/>
    <x v="1"/>
  </r>
  <r>
    <s v="6227-FBDXH"/>
    <s v="Male"/>
    <n v="50"/>
    <s v="No"/>
    <s v="No"/>
    <s v="Yes"/>
    <s v="No"/>
    <n v="0"/>
    <s v="United States"/>
    <s v="California"/>
    <s v="Essex"/>
    <n v="92332"/>
    <n v="34.943600000000004"/>
    <n v="-115.28790100000001"/>
    <n v="115"/>
    <s v="Q3"/>
    <s v="Yes"/>
    <n v="10"/>
    <x v="50"/>
    <s v="Offer A"/>
    <s v="Yes"/>
    <n v="3.81"/>
    <s v="Yes"/>
    <x v="0"/>
    <s v="Fiber Optic"/>
    <n v="4"/>
    <s v="No"/>
    <s v="No"/>
    <s v="Yes"/>
    <s v="No"/>
    <s v="Yes"/>
    <s v="Yes"/>
    <s v="Yes"/>
    <s v="Yes"/>
    <x v="1"/>
    <s v="No"/>
    <x v="0"/>
    <n v="99.5"/>
    <n v="6841.45"/>
    <n v="0"/>
    <n v="0"/>
    <n v="262.89"/>
    <n v="7104.34"/>
    <n v="4"/>
    <s v="Stayed"/>
    <x v="1"/>
    <n v="56"/>
    <n v="4237"/>
    <m/>
    <m/>
    <x v="2"/>
  </r>
  <r>
    <s v="2911-WDXMV"/>
    <s v="Male"/>
    <n v="29"/>
    <s v="Yes"/>
    <s v="No"/>
    <s v="No"/>
    <s v="Yes"/>
    <n v="3"/>
    <s v="United States"/>
    <s v="California"/>
    <s v="Fontana"/>
    <n v="92335"/>
    <n v="34.087558000000001"/>
    <n v="-117.464096"/>
    <n v="82630"/>
    <s v="Q3"/>
    <s v="No"/>
    <n v="0"/>
    <x v="2"/>
    <s v="Offer D"/>
    <s v="Yes"/>
    <n v="41.08"/>
    <s v="Yes"/>
    <x v="0"/>
    <s v="Fiber Optic"/>
    <n v="48"/>
    <s v="No"/>
    <s v="No"/>
    <s v="Yes"/>
    <s v="No"/>
    <s v="No"/>
    <s v="No"/>
    <s v="No"/>
    <s v="Yes"/>
    <x v="0"/>
    <s v="Yes"/>
    <x v="1"/>
    <n v="80.55"/>
    <n v="1406.65"/>
    <n v="0"/>
    <n v="0"/>
    <n v="739.43999999999903"/>
    <n v="2146.09"/>
    <n v="5"/>
    <s v="Stayed"/>
    <x v="1"/>
    <n v="37"/>
    <n v="5334"/>
    <m/>
    <m/>
    <x v="1"/>
  </r>
  <r>
    <s v="4547-FZJWE"/>
    <s v="Male"/>
    <n v="24"/>
    <s v="Yes"/>
    <s v="No"/>
    <s v="Yes"/>
    <s v="No"/>
    <n v="0"/>
    <s v="United States"/>
    <s v="California"/>
    <s v="Forest Falls"/>
    <n v="92339"/>
    <n v="34.067698999999998"/>
    <n v="-116.903891"/>
    <n v="958"/>
    <s v="Q3"/>
    <s v="Yes"/>
    <n v="5"/>
    <x v="19"/>
    <s v="None"/>
    <s v="Yes"/>
    <n v="36.17"/>
    <s v="No"/>
    <x v="0"/>
    <s v="DSL"/>
    <n v="69"/>
    <s v="Yes"/>
    <s v="No"/>
    <s v="No"/>
    <s v="No"/>
    <s v="No"/>
    <s v="Yes"/>
    <s v="Yes"/>
    <s v="No"/>
    <x v="1"/>
    <s v="No"/>
    <x v="1"/>
    <n v="59.45"/>
    <n v="3157"/>
    <n v="0"/>
    <n v="40"/>
    <n v="1989.35"/>
    <n v="5186.3500000000004"/>
    <n v="4"/>
    <s v="Stayed"/>
    <x v="1"/>
    <n v="77"/>
    <n v="5712"/>
    <m/>
    <m/>
    <x v="2"/>
  </r>
  <r>
    <s v="7422-WNBTY"/>
    <s v="Male"/>
    <n v="35"/>
    <s v="No"/>
    <s v="No"/>
    <s v="Yes"/>
    <s v="No"/>
    <n v="0"/>
    <s v="United States"/>
    <s v="California"/>
    <s v="Green Valley Lake"/>
    <n v="92341"/>
    <n v="34.244410999999999"/>
    <n v="-117.072654"/>
    <n v="317"/>
    <s v="Q3"/>
    <s v="Yes"/>
    <n v="5"/>
    <x v="27"/>
    <s v="None"/>
    <s v="Yes"/>
    <n v="31.76"/>
    <s v="Yes"/>
    <x v="0"/>
    <s v="Fiber Optic"/>
    <n v="7"/>
    <s v="No"/>
    <s v="Yes"/>
    <s v="Yes"/>
    <s v="No"/>
    <s v="No"/>
    <s v="Yes"/>
    <s v="Yes"/>
    <s v="Yes"/>
    <x v="0"/>
    <s v="Yes"/>
    <x v="0"/>
    <n v="93.35"/>
    <n v="3092"/>
    <n v="0"/>
    <n v="0"/>
    <n v="1048.08"/>
    <n v="4140.08"/>
    <n v="4"/>
    <s v="Stayed"/>
    <x v="1"/>
    <n v="40"/>
    <n v="3348"/>
    <m/>
    <m/>
    <x v="1"/>
  </r>
  <r>
    <s v="0842-IWYCP"/>
    <s v="Female"/>
    <n v="19"/>
    <s v="Yes"/>
    <s v="No"/>
    <s v="No"/>
    <s v="No"/>
    <n v="0"/>
    <s v="United States"/>
    <s v="California"/>
    <s v="Helendale"/>
    <n v="92342"/>
    <n v="34.757783000000003"/>
    <n v="-117.33996999999999"/>
    <n v="4948"/>
    <s v="Q3"/>
    <s v="No"/>
    <n v="0"/>
    <x v="29"/>
    <s v="None"/>
    <s v="Yes"/>
    <n v="40.32"/>
    <s v="No"/>
    <x v="0"/>
    <s v="Cable"/>
    <n v="51"/>
    <s v="No"/>
    <s v="No"/>
    <s v="No"/>
    <s v="No"/>
    <s v="No"/>
    <s v="No"/>
    <s v="No"/>
    <s v="Yes"/>
    <x v="0"/>
    <s v="No"/>
    <x v="0"/>
    <n v="44.95"/>
    <n v="2168.9"/>
    <n v="0"/>
    <n v="0"/>
    <n v="1854.72"/>
    <n v="4023.62"/>
    <n v="5"/>
    <s v="Stayed"/>
    <x v="1"/>
    <n v="44"/>
    <n v="2626"/>
    <m/>
    <m/>
    <x v="1"/>
  </r>
  <r>
    <s v="3521-HTQTV"/>
    <s v="Male"/>
    <n v="54"/>
    <s v="No"/>
    <s v="No"/>
    <s v="No"/>
    <s v="No"/>
    <n v="0"/>
    <s v="United States"/>
    <s v="California"/>
    <s v="Hesperia"/>
    <n v="92345"/>
    <n v="34.361387000000001"/>
    <n v="-117.337509"/>
    <n v="68515"/>
    <s v="Q3"/>
    <s v="No"/>
    <n v="0"/>
    <x v="40"/>
    <s v="None"/>
    <s v="Yes"/>
    <n v="20.47"/>
    <s v="Yes"/>
    <x v="1"/>
    <s v="None"/>
    <n v="0"/>
    <s v="No"/>
    <s v="No"/>
    <s v="No"/>
    <s v="No"/>
    <s v="No"/>
    <s v="No"/>
    <s v="No"/>
    <s v="No"/>
    <x v="2"/>
    <s v="No"/>
    <x v="0"/>
    <n v="26.1"/>
    <n v="980.35"/>
    <n v="0"/>
    <n v="0"/>
    <n v="695.98"/>
    <n v="1676.33"/>
    <n v="3"/>
    <s v="Stayed"/>
    <x v="1"/>
    <n v="46"/>
    <n v="2026"/>
    <m/>
    <m/>
    <x v="2"/>
  </r>
  <r>
    <s v="3744-ZBHON"/>
    <s v="Female"/>
    <n v="64"/>
    <s v="No"/>
    <s v="No"/>
    <s v="No"/>
    <s v="No"/>
    <n v="0"/>
    <s v="United States"/>
    <s v="California"/>
    <s v="Highland"/>
    <n v="92346"/>
    <n v="34.129677000000001"/>
    <n v="-117.15427699999999"/>
    <n v="48245"/>
    <s v="Q3"/>
    <s v="No"/>
    <n v="0"/>
    <x v="10"/>
    <s v="None"/>
    <s v="Yes"/>
    <n v="31.81"/>
    <s v="No"/>
    <x v="1"/>
    <s v="None"/>
    <n v="0"/>
    <s v="No"/>
    <s v="No"/>
    <s v="No"/>
    <s v="No"/>
    <s v="No"/>
    <s v="No"/>
    <s v="No"/>
    <s v="No"/>
    <x v="0"/>
    <s v="No"/>
    <x v="0"/>
    <n v="20.2"/>
    <n v="65.95"/>
    <n v="0"/>
    <n v="0"/>
    <n v="95.429999999999893"/>
    <n v="161.38"/>
    <n v="5"/>
    <s v="Joined"/>
    <x v="1"/>
    <n v="24"/>
    <n v="4369"/>
    <m/>
    <m/>
    <x v="0"/>
  </r>
  <r>
    <s v="3373-DIUUN"/>
    <s v="Male"/>
    <n v="58"/>
    <s v="No"/>
    <s v="No"/>
    <s v="Yes"/>
    <s v="Yes"/>
    <n v="3"/>
    <s v="United States"/>
    <s v="California"/>
    <s v="Hinkley"/>
    <n v="92347"/>
    <n v="34.983808000000003"/>
    <n v="-117.239306"/>
    <n v="1933"/>
    <s v="Q3"/>
    <s v="Yes"/>
    <n v="6"/>
    <x v="28"/>
    <s v="None"/>
    <s v="Yes"/>
    <n v="40"/>
    <s v="No"/>
    <x v="1"/>
    <s v="None"/>
    <n v="0"/>
    <s v="No"/>
    <s v="No"/>
    <s v="No"/>
    <s v="No"/>
    <s v="No"/>
    <s v="No"/>
    <s v="No"/>
    <s v="No"/>
    <x v="2"/>
    <s v="No"/>
    <x v="1"/>
    <n v="21.25"/>
    <n v="711.9"/>
    <n v="0"/>
    <n v="0"/>
    <n v="1200"/>
    <n v="1911.9"/>
    <n v="3"/>
    <s v="Stayed"/>
    <x v="1"/>
    <n v="70"/>
    <n v="3047"/>
    <m/>
    <m/>
    <x v="2"/>
  </r>
  <r>
    <s v="8383-SGHJU"/>
    <s v="Female"/>
    <n v="41"/>
    <s v="No"/>
    <s v="No"/>
    <s v="No"/>
    <s v="No"/>
    <n v="0"/>
    <s v="United States"/>
    <s v="California"/>
    <s v="Lake Arrowhead"/>
    <n v="92352"/>
    <n v="34.256500000000003"/>
    <n v="-117.19335"/>
    <n v="9793"/>
    <s v="Q3"/>
    <s v="No"/>
    <n v="0"/>
    <x v="27"/>
    <s v="None"/>
    <s v="Yes"/>
    <n v="10.28"/>
    <s v="Yes"/>
    <x v="0"/>
    <s v="Cable"/>
    <n v="7"/>
    <s v="Yes"/>
    <s v="No"/>
    <s v="No"/>
    <s v="Yes"/>
    <s v="No"/>
    <s v="No"/>
    <s v="No"/>
    <s v="Yes"/>
    <x v="1"/>
    <s v="No"/>
    <x v="0"/>
    <n v="59.4"/>
    <n v="1952.8"/>
    <n v="0"/>
    <n v="0"/>
    <n v="339.23999999999899"/>
    <n v="2292.04"/>
    <n v="3"/>
    <s v="Stayed"/>
    <x v="1"/>
    <n v="38"/>
    <n v="2853"/>
    <m/>
    <m/>
    <x v="2"/>
  </r>
  <r>
    <s v="7607-QKKTJ"/>
    <s v="Male"/>
    <n v="25"/>
    <s v="Yes"/>
    <s v="No"/>
    <s v="Yes"/>
    <s v="Yes"/>
    <n v="2"/>
    <s v="United States"/>
    <s v="California"/>
    <s v="Loma Linda"/>
    <n v="92354"/>
    <n v="34.049315"/>
    <n v="-117.25597399999999"/>
    <n v="18068"/>
    <s v="Q3"/>
    <s v="Yes"/>
    <n v="6"/>
    <x v="55"/>
    <s v="None"/>
    <s v="Yes"/>
    <n v="33.450000000000003"/>
    <s v="Yes"/>
    <x v="0"/>
    <s v="Fiber Optic"/>
    <n v="69"/>
    <s v="No"/>
    <s v="Yes"/>
    <s v="Yes"/>
    <s v="No"/>
    <s v="No"/>
    <s v="Yes"/>
    <s v="Yes"/>
    <s v="No"/>
    <x v="1"/>
    <s v="Yes"/>
    <x v="1"/>
    <n v="95"/>
    <n v="4368.8500000000004"/>
    <n v="0"/>
    <n v="60"/>
    <n v="1505.25"/>
    <n v="5934.1"/>
    <n v="4"/>
    <s v="Stayed"/>
    <x v="1"/>
    <n v="27"/>
    <n v="2719"/>
    <m/>
    <m/>
    <x v="2"/>
  </r>
  <r>
    <s v="7707-PYBBH"/>
    <s v="Male"/>
    <n v="49"/>
    <s v="No"/>
    <s v="No"/>
    <s v="No"/>
    <s v="No"/>
    <n v="0"/>
    <s v="United States"/>
    <s v="California"/>
    <s v="Lucerne Valley"/>
    <n v="92356"/>
    <n v="34.508417000000001"/>
    <n v="-116.856103"/>
    <n v="5256"/>
    <s v="Q3"/>
    <s v="No"/>
    <n v="0"/>
    <x v="51"/>
    <s v="None"/>
    <s v="Yes"/>
    <n v="36.979999999999997"/>
    <s v="No"/>
    <x v="0"/>
    <s v="DSL"/>
    <n v="21"/>
    <s v="Yes"/>
    <s v="Yes"/>
    <s v="No"/>
    <s v="Yes"/>
    <s v="No"/>
    <s v="No"/>
    <s v="No"/>
    <s v="Yes"/>
    <x v="0"/>
    <s v="Yes"/>
    <x v="1"/>
    <n v="61.9"/>
    <n v="2647.1"/>
    <n v="0"/>
    <n v="0"/>
    <n v="1479.19999999999"/>
    <n v="4126.2999999999902"/>
    <n v="4"/>
    <s v="Stayed"/>
    <x v="1"/>
    <n v="52"/>
    <n v="2520"/>
    <m/>
    <m/>
    <x v="1"/>
  </r>
  <r>
    <s v="8984-HPEMB"/>
    <s v="Female"/>
    <n v="58"/>
    <s v="No"/>
    <s v="No"/>
    <s v="No"/>
    <s v="No"/>
    <n v="0"/>
    <s v="United States"/>
    <s v="California"/>
    <s v="Lytle Creek"/>
    <n v="92358"/>
    <n v="34.238162000000003"/>
    <n v="-117.534306"/>
    <n v="1090"/>
    <s v="Q3"/>
    <s v="No"/>
    <n v="0"/>
    <x v="67"/>
    <s v="Offer A"/>
    <s v="Yes"/>
    <n v="17.899999999999999"/>
    <s v="Yes"/>
    <x v="0"/>
    <s v="Fiber Optic"/>
    <n v="21"/>
    <s v="Yes"/>
    <s v="Yes"/>
    <s v="Yes"/>
    <s v="Yes"/>
    <s v="Yes"/>
    <s v="Yes"/>
    <s v="Yes"/>
    <s v="Yes"/>
    <x v="2"/>
    <s v="Yes"/>
    <x v="0"/>
    <n v="118.65"/>
    <n v="8477.6"/>
    <n v="0"/>
    <n v="0"/>
    <n v="1270.8999999999901"/>
    <n v="9748.5"/>
    <n v="3"/>
    <s v="Stayed"/>
    <x v="1"/>
    <n v="73"/>
    <n v="4296"/>
    <m/>
    <m/>
    <x v="2"/>
  </r>
  <r>
    <s v="4139-DETXS"/>
    <s v="Female"/>
    <n v="53"/>
    <s v="No"/>
    <s v="No"/>
    <s v="Yes"/>
    <s v="No"/>
    <n v="0"/>
    <s v="United States"/>
    <s v="California"/>
    <s v="Needles"/>
    <n v="92363"/>
    <n v="34.711224000000001"/>
    <n v="-114.70225600000001"/>
    <n v="5488"/>
    <s v="Q3"/>
    <s v="No"/>
    <n v="0"/>
    <x v="61"/>
    <s v="Offer A"/>
    <s v="No"/>
    <n v="0"/>
    <s v="No"/>
    <x v="0"/>
    <s v="DSL"/>
    <n v="6"/>
    <s v="Yes"/>
    <s v="Yes"/>
    <s v="Yes"/>
    <s v="Yes"/>
    <s v="Yes"/>
    <s v="Yes"/>
    <s v="Yes"/>
    <s v="Yes"/>
    <x v="2"/>
    <s v="No"/>
    <x v="0"/>
    <n v="64.45"/>
    <n v="4528"/>
    <n v="0"/>
    <n v="0"/>
    <n v="0"/>
    <n v="4528"/>
    <n v="4"/>
    <s v="Stayed"/>
    <x v="1"/>
    <n v="45"/>
    <n v="5265"/>
    <m/>
    <m/>
    <x v="2"/>
  </r>
  <r>
    <s v="9779-DPNEJ"/>
    <s v="Female"/>
    <n v="59"/>
    <s v="No"/>
    <s v="No"/>
    <s v="Yes"/>
    <s v="Yes"/>
    <n v="3"/>
    <s v="United States"/>
    <s v="California"/>
    <s v="Nipton"/>
    <n v="92364"/>
    <n v="35.478735999999998"/>
    <n v="-115.51698399999999"/>
    <n v="162"/>
    <s v="Q3"/>
    <s v="Yes"/>
    <n v="5"/>
    <x v="41"/>
    <s v="Offer D"/>
    <s v="Yes"/>
    <n v="33.46"/>
    <s v="No"/>
    <x v="0"/>
    <s v="Fiber Optic"/>
    <n v="29"/>
    <s v="No"/>
    <s v="No"/>
    <s v="No"/>
    <s v="No"/>
    <s v="No"/>
    <s v="Yes"/>
    <s v="Yes"/>
    <s v="Yes"/>
    <x v="0"/>
    <s v="Yes"/>
    <x v="0"/>
    <n v="80.150000000000006"/>
    <n v="1790.65"/>
    <n v="0"/>
    <n v="0"/>
    <n v="736.12"/>
    <n v="2526.77"/>
    <n v="5"/>
    <s v="Stayed"/>
    <x v="1"/>
    <n v="42"/>
    <n v="4732"/>
    <m/>
    <m/>
    <x v="1"/>
  </r>
  <r>
    <s v="9805-FILKB"/>
    <s v="Male"/>
    <n v="44"/>
    <s v="No"/>
    <s v="No"/>
    <s v="Yes"/>
    <s v="No"/>
    <n v="0"/>
    <s v="United States"/>
    <s v="California"/>
    <s v="Temecula"/>
    <n v="92592"/>
    <n v="33.507255000000001"/>
    <n v="-117.029473"/>
    <n v="46171"/>
    <s v="Q3"/>
    <s v="Yes"/>
    <n v="6"/>
    <x v="29"/>
    <s v="None"/>
    <s v="Yes"/>
    <n v="4.72"/>
    <s v="No"/>
    <x v="1"/>
    <s v="None"/>
    <n v="0"/>
    <s v="No"/>
    <s v="No"/>
    <s v="No"/>
    <s v="No"/>
    <s v="No"/>
    <s v="No"/>
    <s v="No"/>
    <s v="No"/>
    <x v="1"/>
    <s v="Yes"/>
    <x v="0"/>
    <n v="20.2"/>
    <n v="845.6"/>
    <n v="0"/>
    <n v="0"/>
    <n v="217.11999999999901"/>
    <n v="1062.72"/>
    <n v="3"/>
    <s v="Stayed"/>
    <x v="1"/>
    <n v="68"/>
    <n v="2325"/>
    <m/>
    <m/>
    <x v="2"/>
  </r>
  <r>
    <s v="5793-YOLJN"/>
    <s v="Female"/>
    <n v="53"/>
    <s v="No"/>
    <s v="No"/>
    <s v="Yes"/>
    <s v="Yes"/>
    <n v="3"/>
    <s v="United States"/>
    <s v="California"/>
    <s v="Oro Grande"/>
    <n v="92368"/>
    <n v="34.647959"/>
    <n v="-117.29695700000001"/>
    <n v="909"/>
    <s v="Q3"/>
    <s v="Yes"/>
    <n v="8"/>
    <x v="19"/>
    <s v="Offer B"/>
    <s v="Yes"/>
    <n v="38.51"/>
    <s v="No"/>
    <x v="1"/>
    <s v="None"/>
    <n v="0"/>
    <s v="No"/>
    <s v="No"/>
    <s v="No"/>
    <s v="No"/>
    <s v="No"/>
    <s v="No"/>
    <s v="No"/>
    <s v="No"/>
    <x v="2"/>
    <s v="No"/>
    <x v="1"/>
    <n v="21"/>
    <n v="1210.3"/>
    <n v="0"/>
    <n v="0"/>
    <n v="2118.0499999999902"/>
    <n v="3328.3499999999899"/>
    <n v="3"/>
    <s v="Stayed"/>
    <x v="1"/>
    <n v="24"/>
    <n v="5046"/>
    <m/>
    <m/>
    <x v="2"/>
  </r>
  <r>
    <s v="0673-IGUQO"/>
    <s v="Male"/>
    <n v="26"/>
    <s v="Yes"/>
    <s v="No"/>
    <s v="No"/>
    <s v="No"/>
    <n v="0"/>
    <s v="United States"/>
    <s v="California"/>
    <s v="Phelan"/>
    <n v="92371"/>
    <n v="34.441122999999997"/>
    <n v="-117.537886"/>
    <n v="12463"/>
    <s v="Q3"/>
    <s v="No"/>
    <n v="0"/>
    <x v="0"/>
    <s v="None"/>
    <s v="Yes"/>
    <n v="30.09"/>
    <s v="No"/>
    <x v="1"/>
    <s v="None"/>
    <n v="0"/>
    <s v="No"/>
    <s v="No"/>
    <s v="No"/>
    <s v="No"/>
    <s v="No"/>
    <s v="No"/>
    <s v="No"/>
    <s v="No"/>
    <x v="0"/>
    <s v="No"/>
    <x v="1"/>
    <n v="20.45"/>
    <n v="20.45"/>
    <n v="0"/>
    <n v="0"/>
    <n v="30.09"/>
    <n v="50.54"/>
    <n v="4"/>
    <s v="Joined"/>
    <x v="1"/>
    <n v="38"/>
    <n v="4845"/>
    <m/>
    <m/>
    <x v="1"/>
  </r>
  <r>
    <s v="4123-FCVCB"/>
    <s v="Female"/>
    <n v="23"/>
    <s v="Yes"/>
    <s v="No"/>
    <s v="No"/>
    <s v="No"/>
    <n v="0"/>
    <s v="United States"/>
    <s v="California"/>
    <s v="Pinon Hills"/>
    <n v="92372"/>
    <n v="34.459322"/>
    <n v="-117.629729"/>
    <n v="4280"/>
    <s v="Q3"/>
    <s v="No"/>
    <n v="0"/>
    <x v="36"/>
    <s v="Offer D"/>
    <s v="Yes"/>
    <n v="49.25"/>
    <s v="Yes"/>
    <x v="0"/>
    <s v="DSL"/>
    <n v="47"/>
    <s v="No"/>
    <s v="No"/>
    <s v="No"/>
    <s v="Yes"/>
    <s v="Yes"/>
    <s v="Yes"/>
    <s v="Yes"/>
    <s v="Yes"/>
    <x v="1"/>
    <s v="Yes"/>
    <x v="1"/>
    <n v="75.849999999999994"/>
    <n v="854.45"/>
    <n v="0"/>
    <n v="0"/>
    <n v="591"/>
    <n v="1445.45"/>
    <n v="4"/>
    <s v="Stayed"/>
    <x v="1"/>
    <n v="70"/>
    <n v="5942"/>
    <m/>
    <m/>
    <x v="2"/>
  </r>
  <r>
    <s v="8819-IMISP"/>
    <s v="Male"/>
    <n v="43"/>
    <s v="No"/>
    <s v="No"/>
    <s v="No"/>
    <s v="No"/>
    <n v="0"/>
    <s v="United States"/>
    <s v="California"/>
    <s v="Redlands"/>
    <n v="92373"/>
    <n v="34.003242999999998"/>
    <n v="-117.13828599999999"/>
    <n v="31230"/>
    <s v="Q3"/>
    <s v="No"/>
    <n v="0"/>
    <x v="52"/>
    <s v="None"/>
    <s v="Yes"/>
    <n v="37.07"/>
    <s v="Yes"/>
    <x v="0"/>
    <s v="Fiber Optic"/>
    <n v="23"/>
    <s v="No"/>
    <s v="Yes"/>
    <s v="No"/>
    <s v="No"/>
    <s v="No"/>
    <s v="No"/>
    <s v="No"/>
    <s v="Yes"/>
    <x v="0"/>
    <s v="Yes"/>
    <x v="0"/>
    <n v="80.45"/>
    <n v="2429.1"/>
    <n v="0"/>
    <n v="0"/>
    <n v="1149.17"/>
    <n v="3578.27"/>
    <n v="4"/>
    <s v="Stayed"/>
    <x v="1"/>
    <n v="49"/>
    <n v="4684"/>
    <m/>
    <m/>
    <x v="1"/>
  </r>
  <r>
    <s v="8311-UEUAB"/>
    <s v="Female"/>
    <n v="24"/>
    <s v="Yes"/>
    <s v="No"/>
    <s v="Yes"/>
    <s v="No"/>
    <n v="0"/>
    <s v="United States"/>
    <s v="California"/>
    <s v="Rialto"/>
    <n v="92376"/>
    <n v="34.109774999999999"/>
    <n v="-117.37890400000001"/>
    <n v="75882"/>
    <s v="Q3"/>
    <s v="Yes"/>
    <n v="5"/>
    <x v="70"/>
    <s v="Offer A"/>
    <s v="Yes"/>
    <n v="1.36"/>
    <s v="Yes"/>
    <x v="0"/>
    <s v="DSL"/>
    <n v="82"/>
    <s v="Yes"/>
    <s v="No"/>
    <s v="No"/>
    <s v="No"/>
    <s v="Yes"/>
    <s v="Yes"/>
    <s v="Yes"/>
    <s v="Yes"/>
    <x v="2"/>
    <s v="Yes"/>
    <x v="0"/>
    <n v="75.5"/>
    <n v="5229.45"/>
    <n v="0"/>
    <n v="0"/>
    <n v="91.12"/>
    <n v="5320.57"/>
    <n v="3"/>
    <s v="Stayed"/>
    <x v="1"/>
    <n v="69"/>
    <n v="5420"/>
    <m/>
    <m/>
    <x v="2"/>
  </r>
  <r>
    <s v="5858-EAFCZ"/>
    <s v="Male"/>
    <n v="45"/>
    <s v="No"/>
    <s v="No"/>
    <s v="No"/>
    <s v="No"/>
    <n v="0"/>
    <s v="United States"/>
    <s v="California"/>
    <s v="Rialto"/>
    <n v="92377"/>
    <n v="34.156758000000004"/>
    <n v="-117.404686"/>
    <n v="18518"/>
    <s v="Q3"/>
    <s v="No"/>
    <n v="0"/>
    <x v="0"/>
    <s v="None"/>
    <s v="Yes"/>
    <n v="23.34"/>
    <s v="No"/>
    <x v="0"/>
    <s v="DSL"/>
    <n v="16"/>
    <s v="No"/>
    <s v="No"/>
    <s v="No"/>
    <s v="No"/>
    <s v="No"/>
    <s v="No"/>
    <s v="No"/>
    <s v="Yes"/>
    <x v="0"/>
    <s v="No"/>
    <x v="1"/>
    <n v="44.45"/>
    <n v="44.45"/>
    <n v="0"/>
    <n v="0"/>
    <n v="23.34"/>
    <n v="67.790000000000006"/>
    <n v="3"/>
    <s v="Joined"/>
    <x v="1"/>
    <n v="74"/>
    <n v="3498"/>
    <m/>
    <m/>
    <x v="1"/>
  </r>
  <r>
    <s v="1163-ONYEY"/>
    <s v="Male"/>
    <n v="61"/>
    <s v="No"/>
    <s v="No"/>
    <s v="Yes"/>
    <s v="Yes"/>
    <n v="2"/>
    <s v="United States"/>
    <s v="California"/>
    <s v="Shoshone"/>
    <n v="92384"/>
    <n v="35.924252000000003"/>
    <n v="-116.18866800000001"/>
    <n v="87"/>
    <s v="Q3"/>
    <s v="Yes"/>
    <n v="4"/>
    <x v="45"/>
    <s v="Offer B"/>
    <s v="Yes"/>
    <n v="28.55"/>
    <s v="Yes"/>
    <x v="0"/>
    <s v="Cable"/>
    <n v="20"/>
    <s v="Yes"/>
    <s v="Yes"/>
    <s v="Yes"/>
    <s v="No"/>
    <s v="Yes"/>
    <s v="No"/>
    <s v="No"/>
    <s v="Yes"/>
    <x v="0"/>
    <s v="Yes"/>
    <x v="1"/>
    <n v="74.55"/>
    <n v="3023.55"/>
    <n v="0"/>
    <n v="0"/>
    <n v="1170.55"/>
    <n v="4194.1000000000004"/>
    <n v="3"/>
    <s v="Stayed"/>
    <x v="1"/>
    <n v="61"/>
    <n v="2748"/>
    <m/>
    <m/>
    <x v="1"/>
  </r>
  <r>
    <s v="5656-MJEFC"/>
    <s v="Male"/>
    <n v="48"/>
    <s v="No"/>
    <s v="No"/>
    <s v="Yes"/>
    <s v="No"/>
    <n v="0"/>
    <s v="United States"/>
    <s v="California"/>
    <s v="Victorville"/>
    <n v="92392"/>
    <n v="34.486834999999999"/>
    <n v="-117.362274"/>
    <n v="63235"/>
    <s v="Q3"/>
    <s v="Yes"/>
    <n v="10"/>
    <x v="44"/>
    <s v="Offer B"/>
    <s v="No"/>
    <n v="0"/>
    <s v="No"/>
    <x v="0"/>
    <s v="Cable"/>
    <n v="8"/>
    <s v="Yes"/>
    <s v="No"/>
    <s v="Yes"/>
    <s v="Yes"/>
    <s v="Yes"/>
    <s v="No"/>
    <s v="No"/>
    <s v="Yes"/>
    <x v="2"/>
    <s v="No"/>
    <x v="1"/>
    <n v="48.15"/>
    <n v="2032.3"/>
    <n v="0"/>
    <n v="0"/>
    <n v="0"/>
    <n v="2032.3"/>
    <n v="4"/>
    <s v="Stayed"/>
    <x v="1"/>
    <n v="25"/>
    <n v="2673"/>
    <m/>
    <m/>
    <x v="2"/>
  </r>
  <r>
    <s v="6082-OQFBA"/>
    <s v="Male"/>
    <n v="62"/>
    <s v="No"/>
    <s v="No"/>
    <s v="Yes"/>
    <s v="No"/>
    <n v="0"/>
    <s v="United States"/>
    <s v="California"/>
    <s v="Victorville"/>
    <n v="92394"/>
    <n v="34.567058000000003"/>
    <n v="-117.362329"/>
    <n v="12083"/>
    <s v="Q3"/>
    <s v="Yes"/>
    <n v="2"/>
    <x v="43"/>
    <s v="Offer D"/>
    <s v="Yes"/>
    <n v="24.88"/>
    <s v="No"/>
    <x v="1"/>
    <s v="None"/>
    <n v="0"/>
    <s v="No"/>
    <s v="No"/>
    <s v="No"/>
    <s v="No"/>
    <s v="No"/>
    <s v="No"/>
    <s v="No"/>
    <s v="No"/>
    <x v="1"/>
    <s v="No"/>
    <x v="2"/>
    <n v="19.649999999999999"/>
    <n v="436.9"/>
    <n v="0"/>
    <n v="0"/>
    <n v="572.24"/>
    <n v="1009.14"/>
    <n v="5"/>
    <s v="Stayed"/>
    <x v="1"/>
    <n v="70"/>
    <n v="5460"/>
    <m/>
    <m/>
    <x v="2"/>
  </r>
  <r>
    <s v="8974-OVACP"/>
    <s v="Female"/>
    <n v="40"/>
    <s v="No"/>
    <s v="No"/>
    <s v="No"/>
    <s v="No"/>
    <n v="0"/>
    <s v="United States"/>
    <s v="California"/>
    <s v="Yermo"/>
    <n v="92398"/>
    <n v="35.013299000000004"/>
    <n v="-116.834092"/>
    <n v="1195"/>
    <s v="Q3"/>
    <s v="No"/>
    <n v="0"/>
    <x v="0"/>
    <s v="None"/>
    <s v="Yes"/>
    <n v="27.59"/>
    <s v="No"/>
    <x v="1"/>
    <s v="None"/>
    <n v="0"/>
    <s v="No"/>
    <s v="No"/>
    <s v="No"/>
    <s v="No"/>
    <s v="No"/>
    <s v="No"/>
    <s v="No"/>
    <s v="No"/>
    <x v="0"/>
    <s v="No"/>
    <x v="2"/>
    <n v="20.149999999999999"/>
    <n v="20.149999999999999"/>
    <n v="0"/>
    <n v="0"/>
    <n v="27.59"/>
    <n v="47.739999999999903"/>
    <n v="4"/>
    <s v="Joined"/>
    <x v="1"/>
    <n v="31"/>
    <n v="3167"/>
    <m/>
    <m/>
    <x v="1"/>
  </r>
  <r>
    <s v="4010-YLMVT"/>
    <s v="Female"/>
    <n v="25"/>
    <s v="Yes"/>
    <s v="No"/>
    <s v="No"/>
    <s v="No"/>
    <n v="0"/>
    <s v="United States"/>
    <s v="California"/>
    <s v="Yucaipa"/>
    <n v="92399"/>
    <n v="34.045969999999997"/>
    <n v="-117.011825"/>
    <n v="41575"/>
    <s v="Q3"/>
    <s v="No"/>
    <n v="0"/>
    <x v="25"/>
    <s v="Offer B"/>
    <s v="Yes"/>
    <n v="24.77"/>
    <s v="Yes"/>
    <x v="0"/>
    <s v="Fiber Optic"/>
    <n v="51"/>
    <s v="Yes"/>
    <s v="Yes"/>
    <s v="No"/>
    <s v="No"/>
    <s v="Yes"/>
    <s v="Yes"/>
    <s v="Yes"/>
    <s v="Yes"/>
    <x v="0"/>
    <s v="Yes"/>
    <x v="1"/>
    <n v="106.6"/>
    <n v="5893.95"/>
    <n v="0"/>
    <n v="0"/>
    <n v="1387.12"/>
    <n v="7281.07"/>
    <n v="4"/>
    <s v="Stayed"/>
    <x v="1"/>
    <n v="80"/>
    <n v="5056"/>
    <m/>
    <m/>
    <x v="1"/>
  </r>
  <r>
    <s v="1379-FRVEB"/>
    <s v="Male"/>
    <n v="31"/>
    <s v="No"/>
    <s v="No"/>
    <s v="No"/>
    <s v="Yes"/>
    <n v="1"/>
    <s v="United States"/>
    <s v="California"/>
    <s v="San Bernardino"/>
    <n v="92401"/>
    <n v="34.105935000000002"/>
    <n v="-117.2914"/>
    <n v="1779"/>
    <s v="Q3"/>
    <s v="No"/>
    <n v="0"/>
    <x v="7"/>
    <s v="Offer D"/>
    <s v="Yes"/>
    <n v="30.22"/>
    <s v="Yes"/>
    <x v="0"/>
    <s v="Fiber Optic"/>
    <n v="12"/>
    <s v="No"/>
    <s v="Yes"/>
    <s v="No"/>
    <s v="No"/>
    <s v="Yes"/>
    <s v="No"/>
    <s v="No"/>
    <s v="Yes"/>
    <x v="0"/>
    <s v="Yes"/>
    <x v="0"/>
    <n v="91"/>
    <n v="1430.05"/>
    <n v="0"/>
    <n v="0"/>
    <n v="453.29999999999899"/>
    <n v="1883.35"/>
    <n v="4"/>
    <s v="Stayed"/>
    <x v="1"/>
    <n v="48"/>
    <n v="4602"/>
    <m/>
    <m/>
    <x v="1"/>
  </r>
  <r>
    <s v="8612-GXIDD"/>
    <s v="Male"/>
    <n v="55"/>
    <s v="No"/>
    <s v="No"/>
    <s v="Yes"/>
    <s v="Yes"/>
    <n v="3"/>
    <s v="United States"/>
    <s v="California"/>
    <s v="San Bernardino"/>
    <n v="92404"/>
    <n v="34.183286000000003"/>
    <n v="-117.221722"/>
    <n v="53636"/>
    <s v="Q3"/>
    <s v="Yes"/>
    <n v="8"/>
    <x v="36"/>
    <s v="Offer D"/>
    <s v="Yes"/>
    <n v="44.12"/>
    <s v="Yes"/>
    <x v="1"/>
    <s v="None"/>
    <n v="0"/>
    <s v="No"/>
    <s v="No"/>
    <s v="No"/>
    <s v="No"/>
    <s v="No"/>
    <s v="No"/>
    <s v="No"/>
    <s v="No"/>
    <x v="2"/>
    <s v="Yes"/>
    <x v="0"/>
    <n v="25.4"/>
    <n v="313"/>
    <n v="0"/>
    <n v="0"/>
    <n v="529.43999999999903"/>
    <n v="842.43999999999903"/>
    <n v="3"/>
    <s v="Stayed"/>
    <x v="1"/>
    <n v="71"/>
    <n v="2219"/>
    <m/>
    <m/>
    <x v="2"/>
  </r>
  <r>
    <s v="6288-CHQJB"/>
    <s v="Female"/>
    <n v="21"/>
    <s v="Yes"/>
    <s v="No"/>
    <s v="Yes"/>
    <s v="No"/>
    <n v="0"/>
    <s v="United States"/>
    <s v="California"/>
    <s v="San Bernardino"/>
    <n v="92405"/>
    <n v="34.142747"/>
    <n v="-117.300864"/>
    <n v="24644"/>
    <s v="Q3"/>
    <s v="Yes"/>
    <n v="3"/>
    <x v="16"/>
    <s v="Offer B"/>
    <s v="Yes"/>
    <n v="28.17"/>
    <s v="No"/>
    <x v="0"/>
    <s v="DSL"/>
    <n v="76"/>
    <s v="Yes"/>
    <s v="No"/>
    <s v="Yes"/>
    <s v="Yes"/>
    <s v="No"/>
    <s v="Yes"/>
    <s v="Yes"/>
    <s v="Yes"/>
    <x v="2"/>
    <s v="No"/>
    <x v="0"/>
    <n v="69.95"/>
    <n v="3871.85"/>
    <n v="0"/>
    <n v="0"/>
    <n v="1521.18"/>
    <n v="5393.03"/>
    <n v="4"/>
    <s v="Stayed"/>
    <x v="1"/>
    <n v="57"/>
    <n v="5077"/>
    <m/>
    <m/>
    <x v="2"/>
  </r>
  <r>
    <s v="8160-HOWOX"/>
    <s v="Female"/>
    <n v="30"/>
    <s v="No"/>
    <s v="No"/>
    <s v="No"/>
    <s v="No"/>
    <n v="0"/>
    <s v="United States"/>
    <s v="California"/>
    <s v="San Bernardino"/>
    <n v="92407"/>
    <n v="34.250069000000003"/>
    <n v="-117.39394900000001"/>
    <n v="49355"/>
    <s v="Q3"/>
    <s v="No"/>
    <n v="0"/>
    <x v="8"/>
    <s v="None"/>
    <s v="Yes"/>
    <n v="48.16"/>
    <s v="No"/>
    <x v="0"/>
    <s v="DSL"/>
    <n v="85"/>
    <s v="No"/>
    <s v="No"/>
    <s v="No"/>
    <s v="No"/>
    <s v="Yes"/>
    <s v="Yes"/>
    <s v="Yes"/>
    <s v="Yes"/>
    <x v="0"/>
    <s v="Yes"/>
    <x v="0"/>
    <n v="66.849999999999994"/>
    <n v="458.1"/>
    <n v="0"/>
    <n v="0"/>
    <n v="337.12"/>
    <n v="795.22"/>
    <n v="4"/>
    <s v="Stayed"/>
    <x v="1"/>
    <n v="43"/>
    <n v="4858"/>
    <m/>
    <m/>
    <x v="1"/>
  </r>
  <r>
    <s v="6648-INWPS"/>
    <s v="Male"/>
    <n v="30"/>
    <s v="No"/>
    <s v="No"/>
    <s v="Yes"/>
    <s v="Yes"/>
    <n v="3"/>
    <s v="United States"/>
    <s v="California"/>
    <s v="San Bernardino"/>
    <n v="92410"/>
    <n v="34.106921999999997"/>
    <n v="-117.29755299999999"/>
    <n v="44556"/>
    <s v="Q3"/>
    <s v="Yes"/>
    <n v="4"/>
    <x v="12"/>
    <s v="Offer D"/>
    <s v="Yes"/>
    <n v="38.549999999999997"/>
    <s v="No"/>
    <x v="1"/>
    <s v="None"/>
    <n v="0"/>
    <s v="No"/>
    <s v="No"/>
    <s v="No"/>
    <s v="No"/>
    <s v="No"/>
    <s v="No"/>
    <s v="No"/>
    <s v="No"/>
    <x v="0"/>
    <s v="No"/>
    <x v="0"/>
    <n v="20.149999999999999"/>
    <n v="341.35"/>
    <n v="0"/>
    <n v="0"/>
    <n v="616.79999999999995"/>
    <n v="958.15"/>
    <n v="4"/>
    <s v="Stayed"/>
    <x v="1"/>
    <n v="58"/>
    <n v="5271"/>
    <m/>
    <m/>
    <x v="1"/>
  </r>
  <r>
    <s v="4223-BKEOR"/>
    <s v="Female"/>
    <n v="55"/>
    <s v="No"/>
    <s v="No"/>
    <s v="No"/>
    <s v="No"/>
    <n v="0"/>
    <s v="United States"/>
    <s v="California"/>
    <s v="San Bernardino"/>
    <n v="92411"/>
    <n v="34.122501"/>
    <n v="-117.320138"/>
    <n v="23146"/>
    <s v="Q3"/>
    <s v="No"/>
    <n v="0"/>
    <x v="18"/>
    <s v="Offer D"/>
    <s v="Yes"/>
    <n v="30.88"/>
    <s v="No"/>
    <x v="0"/>
    <s v="DSL"/>
    <n v="15"/>
    <s v="Yes"/>
    <s v="No"/>
    <s v="Yes"/>
    <s v="No"/>
    <s v="No"/>
    <s v="Yes"/>
    <s v="Yes"/>
    <s v="Yes"/>
    <x v="1"/>
    <s v="No"/>
    <x v="2"/>
    <n v="64.849999999999994"/>
    <n v="1336.8"/>
    <n v="0"/>
    <n v="0"/>
    <n v="648.48"/>
    <n v="1985.28"/>
    <n v="3"/>
    <s v="Stayed"/>
    <x v="1"/>
    <n v="51"/>
    <n v="3302"/>
    <m/>
    <m/>
    <x v="2"/>
  </r>
  <r>
    <s v="1763-WQFUK"/>
    <s v="Male"/>
    <n v="45"/>
    <s v="No"/>
    <s v="No"/>
    <s v="No"/>
    <s v="No"/>
    <n v="0"/>
    <s v="United States"/>
    <s v="California"/>
    <s v="Riverside"/>
    <n v="92503"/>
    <n v="33.890045999999998"/>
    <n v="-117.455583"/>
    <n v="71678"/>
    <s v="Q3"/>
    <s v="No"/>
    <n v="0"/>
    <x v="10"/>
    <s v="None"/>
    <s v="Yes"/>
    <n v="26.38"/>
    <s v="No"/>
    <x v="0"/>
    <s v="DSL"/>
    <n v="25"/>
    <s v="No"/>
    <s v="No"/>
    <s v="No"/>
    <s v="Yes"/>
    <s v="No"/>
    <s v="No"/>
    <s v="No"/>
    <s v="Yes"/>
    <x v="0"/>
    <s v="Yes"/>
    <x v="2"/>
    <n v="50.5"/>
    <n v="147.75"/>
    <n v="0"/>
    <n v="0"/>
    <n v="79.14"/>
    <n v="226.89"/>
    <n v="4"/>
    <s v="Joined"/>
    <x v="1"/>
    <n v="43"/>
    <n v="5258"/>
    <m/>
    <m/>
    <x v="1"/>
  </r>
  <r>
    <s v="1391-UBDAR"/>
    <s v="Male"/>
    <n v="27"/>
    <s v="Yes"/>
    <s v="No"/>
    <s v="No"/>
    <s v="No"/>
    <n v="0"/>
    <s v="United States"/>
    <s v="California"/>
    <s v="Riverside"/>
    <n v="92504"/>
    <n v="33.910800000000002"/>
    <n v="-117.39815299999999"/>
    <n v="46550"/>
    <s v="Q3"/>
    <s v="No"/>
    <n v="0"/>
    <x v="9"/>
    <s v="Offer D"/>
    <s v="Yes"/>
    <n v="18.329999999999998"/>
    <s v="No"/>
    <x v="0"/>
    <s v="Fiber Optic"/>
    <n v="76"/>
    <s v="No"/>
    <s v="No"/>
    <s v="Yes"/>
    <s v="No"/>
    <s v="No"/>
    <s v="No"/>
    <s v="No"/>
    <s v="Yes"/>
    <x v="0"/>
    <s v="No"/>
    <x v="0"/>
    <n v="72.900000000000006"/>
    <n v="818.45"/>
    <n v="0"/>
    <n v="0"/>
    <n v="201.63"/>
    <n v="1020.08"/>
    <n v="3"/>
    <s v="Stayed"/>
    <x v="1"/>
    <n v="71"/>
    <n v="3042"/>
    <m/>
    <m/>
    <x v="1"/>
  </r>
  <r>
    <s v="8894-JVDCV"/>
    <s v="Female"/>
    <n v="39"/>
    <s v="No"/>
    <s v="No"/>
    <s v="No"/>
    <s v="No"/>
    <n v="0"/>
    <s v="United States"/>
    <s v="California"/>
    <s v="Riverside"/>
    <n v="92505"/>
    <n v="33.920907"/>
    <n v="-117.48942599999999"/>
    <n v="38446"/>
    <s v="Q3"/>
    <s v="No"/>
    <n v="0"/>
    <x v="34"/>
    <s v="Offer B"/>
    <s v="Yes"/>
    <n v="36.840000000000003"/>
    <s v="Yes"/>
    <x v="0"/>
    <s v="Fiber Optic"/>
    <n v="13"/>
    <s v="Yes"/>
    <s v="Yes"/>
    <s v="Yes"/>
    <s v="Yes"/>
    <s v="Yes"/>
    <s v="Yes"/>
    <s v="Yes"/>
    <s v="Yes"/>
    <x v="1"/>
    <s v="Yes"/>
    <x v="1"/>
    <n v="115.05"/>
    <n v="7133.45"/>
    <n v="0"/>
    <n v="0"/>
    <n v="2284.08"/>
    <n v="9417.5300000000007"/>
    <n v="4"/>
    <s v="Stayed"/>
    <x v="1"/>
    <n v="43"/>
    <n v="6494"/>
    <m/>
    <m/>
    <x v="2"/>
  </r>
  <r>
    <s v="2023-VQFDL"/>
    <s v="Male"/>
    <n v="42"/>
    <s v="No"/>
    <s v="No"/>
    <s v="No"/>
    <s v="No"/>
    <n v="0"/>
    <s v="United States"/>
    <s v="California"/>
    <s v="Riverside"/>
    <n v="92506"/>
    <n v="33.930931000000001"/>
    <n v="-117.361788"/>
    <n v="42425"/>
    <s v="Q3"/>
    <s v="No"/>
    <n v="0"/>
    <x v="2"/>
    <s v="Offer D"/>
    <s v="Yes"/>
    <n v="33.159999999999997"/>
    <s v="No"/>
    <x v="1"/>
    <s v="None"/>
    <n v="0"/>
    <s v="No"/>
    <s v="No"/>
    <s v="No"/>
    <s v="No"/>
    <s v="No"/>
    <s v="No"/>
    <s v="No"/>
    <s v="No"/>
    <x v="0"/>
    <s v="No"/>
    <x v="0"/>
    <n v="19"/>
    <n v="348.8"/>
    <n v="0"/>
    <n v="0"/>
    <n v="596.87999999999897"/>
    <n v="945.67999999999904"/>
    <n v="5"/>
    <s v="Stayed"/>
    <x v="1"/>
    <n v="39"/>
    <n v="5379"/>
    <m/>
    <m/>
    <x v="1"/>
  </r>
  <r>
    <s v="1345-GKDZZ"/>
    <s v="Male"/>
    <n v="20"/>
    <s v="Yes"/>
    <s v="No"/>
    <s v="No"/>
    <s v="Yes"/>
    <n v="1"/>
    <s v="United States"/>
    <s v="California"/>
    <s v="Riverside"/>
    <n v="92507"/>
    <n v="33.976328000000002"/>
    <n v="-117.31978599999999"/>
    <n v="48649"/>
    <s v="Q3"/>
    <s v="No"/>
    <n v="0"/>
    <x v="63"/>
    <s v="None"/>
    <s v="Yes"/>
    <n v="17.53"/>
    <s v="No"/>
    <x v="1"/>
    <s v="None"/>
    <n v="0"/>
    <s v="No"/>
    <s v="No"/>
    <s v="No"/>
    <s v="No"/>
    <s v="No"/>
    <s v="No"/>
    <s v="No"/>
    <s v="No"/>
    <x v="0"/>
    <s v="No"/>
    <x v="1"/>
    <n v="19.55"/>
    <n v="128.6"/>
    <n v="0"/>
    <n v="0"/>
    <n v="105.18"/>
    <n v="233.78"/>
    <n v="4"/>
    <s v="Stayed"/>
    <x v="1"/>
    <n v="69"/>
    <n v="2309"/>
    <m/>
    <m/>
    <x v="1"/>
  </r>
  <r>
    <s v="2014-MKGMH"/>
    <s v="Female"/>
    <n v="45"/>
    <s v="No"/>
    <s v="No"/>
    <s v="No"/>
    <s v="No"/>
    <n v="0"/>
    <s v="United States"/>
    <s v="California"/>
    <s v="Riverside"/>
    <n v="92508"/>
    <n v="33.885499000000003"/>
    <n v="-117.32495900000001"/>
    <n v="17147"/>
    <s v="Q3"/>
    <s v="No"/>
    <n v="0"/>
    <x v="29"/>
    <s v="Offer B"/>
    <s v="Yes"/>
    <n v="27.97"/>
    <s v="Yes"/>
    <x v="0"/>
    <s v="Fiber Optic"/>
    <n v="22"/>
    <s v="No"/>
    <s v="No"/>
    <s v="Yes"/>
    <s v="No"/>
    <s v="Yes"/>
    <s v="Yes"/>
    <s v="Yes"/>
    <s v="Yes"/>
    <x v="1"/>
    <s v="Yes"/>
    <x v="0"/>
    <n v="101.1"/>
    <n v="4674.3999999999996"/>
    <n v="0"/>
    <n v="0"/>
    <n v="1286.6199999999999"/>
    <n v="5961.0199999999904"/>
    <n v="4"/>
    <s v="Stayed"/>
    <x v="1"/>
    <n v="54"/>
    <n v="4883"/>
    <m/>
    <m/>
    <x v="2"/>
  </r>
  <r>
    <s v="5628-FCGYG"/>
    <s v="Male"/>
    <n v="46"/>
    <s v="No"/>
    <s v="No"/>
    <s v="No"/>
    <s v="No"/>
    <n v="0"/>
    <s v="United States"/>
    <s v="California"/>
    <s v="Riverside"/>
    <n v="92509"/>
    <n v="34.004379"/>
    <n v="-117.447864"/>
    <n v="63999"/>
    <s v="Q3"/>
    <s v="No"/>
    <n v="0"/>
    <x v="18"/>
    <s v="None"/>
    <s v="Yes"/>
    <n v="49.05"/>
    <s v="Yes"/>
    <x v="0"/>
    <s v="Fiber Optic"/>
    <n v="9"/>
    <s v="No"/>
    <s v="No"/>
    <s v="No"/>
    <s v="No"/>
    <s v="No"/>
    <s v="Yes"/>
    <s v="Yes"/>
    <s v="Yes"/>
    <x v="0"/>
    <s v="Yes"/>
    <x v="0"/>
    <n v="84.1"/>
    <n v="1737.45"/>
    <n v="0"/>
    <n v="0"/>
    <n v="1030.05"/>
    <n v="2767.5"/>
    <n v="4"/>
    <s v="Stayed"/>
    <x v="1"/>
    <n v="69"/>
    <n v="4649"/>
    <m/>
    <m/>
    <x v="1"/>
  </r>
  <r>
    <s v="2560-WBWXF"/>
    <s v="Male"/>
    <n v="45"/>
    <s v="No"/>
    <s v="No"/>
    <s v="No"/>
    <s v="No"/>
    <n v="0"/>
    <s v="United States"/>
    <s v="California"/>
    <s v="March Air Reserve Base"/>
    <n v="92518"/>
    <n v="33.888323"/>
    <n v="-117.27753300000001"/>
    <n v="1005"/>
    <s v="Q3"/>
    <s v="No"/>
    <n v="0"/>
    <x v="39"/>
    <s v="None"/>
    <s v="Yes"/>
    <n v="37.79"/>
    <s v="Yes"/>
    <x v="1"/>
    <s v="None"/>
    <n v="0"/>
    <s v="No"/>
    <s v="No"/>
    <s v="No"/>
    <s v="No"/>
    <s v="No"/>
    <s v="No"/>
    <s v="No"/>
    <s v="No"/>
    <x v="2"/>
    <s v="Yes"/>
    <x v="0"/>
    <n v="24.15"/>
    <n v="1498.85"/>
    <n v="0"/>
    <n v="0"/>
    <n v="2569.7199999999998"/>
    <n v="4068.5699999999902"/>
    <n v="4"/>
    <s v="Stayed"/>
    <x v="1"/>
    <n v="70"/>
    <n v="5987"/>
    <m/>
    <m/>
    <x v="2"/>
  </r>
  <r>
    <s v="0248-IPDFW"/>
    <s v="Female"/>
    <n v="19"/>
    <s v="Yes"/>
    <s v="No"/>
    <s v="No"/>
    <s v="No"/>
    <n v="0"/>
    <s v="United States"/>
    <s v="California"/>
    <s v="Lake Elsinore"/>
    <n v="92530"/>
    <n v="33.655420999999997"/>
    <n v="-117.391751"/>
    <n v="38519"/>
    <s v="Q3"/>
    <s v="No"/>
    <n v="0"/>
    <x v="0"/>
    <s v="None"/>
    <s v="Yes"/>
    <n v="29.13"/>
    <s v="Yes"/>
    <x v="0"/>
    <s v="Cable"/>
    <n v="51"/>
    <s v="No"/>
    <s v="No"/>
    <s v="No"/>
    <s v="No"/>
    <s v="No"/>
    <s v="No"/>
    <s v="No"/>
    <s v="Yes"/>
    <x v="0"/>
    <s v="Yes"/>
    <x v="0"/>
    <n v="50.1"/>
    <n v="50.1"/>
    <n v="0"/>
    <n v="0"/>
    <n v="29.13"/>
    <n v="79.23"/>
    <n v="4"/>
    <s v="Joined"/>
    <x v="1"/>
    <n v="57"/>
    <n v="5617"/>
    <m/>
    <m/>
    <x v="0"/>
  </r>
  <r>
    <s v="7978-DKUQH"/>
    <s v="Female"/>
    <n v="26"/>
    <s v="Yes"/>
    <s v="No"/>
    <s v="Yes"/>
    <s v="No"/>
    <n v="0"/>
    <s v="United States"/>
    <s v="California"/>
    <s v="Lake Elsinore"/>
    <n v="92532"/>
    <n v="33.705835999999998"/>
    <n v="-117.31820399999999"/>
    <n v="4546"/>
    <s v="Q3"/>
    <s v="Yes"/>
    <n v="7"/>
    <x v="3"/>
    <s v="None"/>
    <s v="Yes"/>
    <n v="37.1"/>
    <s v="No"/>
    <x v="0"/>
    <s v="Fiber Optic"/>
    <n v="82"/>
    <s v="No"/>
    <s v="No"/>
    <s v="Yes"/>
    <s v="No"/>
    <s v="No"/>
    <s v="No"/>
    <s v="No"/>
    <s v="Yes"/>
    <x v="0"/>
    <s v="Yes"/>
    <x v="0"/>
    <n v="74.599999999999994"/>
    <n v="1797.75"/>
    <n v="0"/>
    <n v="0"/>
    <n v="927.5"/>
    <n v="2725.25"/>
    <n v="5"/>
    <s v="Stayed"/>
    <x v="1"/>
    <n v="35"/>
    <n v="4591"/>
    <m/>
    <m/>
    <x v="1"/>
  </r>
  <r>
    <s v="4335-UPJSI"/>
    <s v="Female"/>
    <n v="57"/>
    <s v="No"/>
    <s v="No"/>
    <s v="No"/>
    <s v="Yes"/>
    <n v="1"/>
    <s v="United States"/>
    <s v="California"/>
    <s v="Aguanga"/>
    <n v="92536"/>
    <n v="33.482242999999997"/>
    <n v="-116.827173"/>
    <n v="2433"/>
    <s v="Q3"/>
    <s v="No"/>
    <n v="0"/>
    <x v="13"/>
    <s v="None"/>
    <s v="Yes"/>
    <n v="34.24"/>
    <s v="No"/>
    <x v="1"/>
    <s v="None"/>
    <n v="0"/>
    <s v="No"/>
    <s v="No"/>
    <s v="No"/>
    <s v="No"/>
    <s v="No"/>
    <s v="No"/>
    <s v="No"/>
    <s v="No"/>
    <x v="2"/>
    <s v="No"/>
    <x v="2"/>
    <n v="19.75"/>
    <n v="498.1"/>
    <n v="0"/>
    <n v="0"/>
    <n v="821.76"/>
    <n v="1319.86"/>
    <n v="3"/>
    <s v="Stayed"/>
    <x v="1"/>
    <n v="43"/>
    <n v="2639"/>
    <m/>
    <m/>
    <x v="2"/>
  </r>
  <r>
    <s v="1784-EZDKJ"/>
    <s v="Male"/>
    <n v="31"/>
    <s v="No"/>
    <s v="No"/>
    <s v="Yes"/>
    <s v="No"/>
    <n v="0"/>
    <s v="United States"/>
    <s v="California"/>
    <s v="Hemet"/>
    <n v="92544"/>
    <n v="33.644584999999999"/>
    <n v="-116.871544"/>
    <n v="39264"/>
    <s v="Q3"/>
    <s v="Yes"/>
    <n v="3"/>
    <x v="60"/>
    <s v="Offer B"/>
    <s v="Yes"/>
    <n v="29.4"/>
    <s v="Yes"/>
    <x v="0"/>
    <s v="Fiber Optic"/>
    <n v="21"/>
    <s v="No"/>
    <s v="Yes"/>
    <s v="Yes"/>
    <s v="No"/>
    <s v="Yes"/>
    <s v="Yes"/>
    <s v="Yes"/>
    <s v="No"/>
    <x v="1"/>
    <s v="Yes"/>
    <x v="0"/>
    <n v="106.8"/>
    <n v="5498.8"/>
    <n v="0"/>
    <n v="140"/>
    <n v="1499.3999999999901"/>
    <n v="7138.2"/>
    <n v="3"/>
    <s v="Stayed"/>
    <x v="1"/>
    <n v="33"/>
    <n v="4640"/>
    <m/>
    <m/>
    <x v="2"/>
  </r>
  <r>
    <s v="9297-FVVDH"/>
    <s v="Female"/>
    <n v="33"/>
    <s v="No"/>
    <s v="No"/>
    <s v="Yes"/>
    <s v="No"/>
    <n v="0"/>
    <s v="United States"/>
    <s v="California"/>
    <s v="Hemet"/>
    <n v="92545"/>
    <n v="33.734932999999998"/>
    <n v="-117.044145"/>
    <n v="25694"/>
    <s v="Q3"/>
    <s v="Yes"/>
    <n v="2"/>
    <x v="46"/>
    <s v="Offer B"/>
    <s v="Yes"/>
    <n v="10.050000000000001"/>
    <s v="Yes"/>
    <x v="0"/>
    <s v="DSL"/>
    <n v="16"/>
    <s v="Yes"/>
    <s v="No"/>
    <s v="Yes"/>
    <s v="Yes"/>
    <s v="Yes"/>
    <s v="Yes"/>
    <s v="Yes"/>
    <s v="Yes"/>
    <x v="2"/>
    <s v="Yes"/>
    <x v="0"/>
    <n v="84.5"/>
    <n v="4845.3999999999996"/>
    <n v="0"/>
    <n v="0"/>
    <n v="572.85"/>
    <n v="5418.25"/>
    <n v="3"/>
    <s v="Stayed"/>
    <x v="1"/>
    <n v="41"/>
    <n v="5928"/>
    <m/>
    <m/>
    <x v="2"/>
  </r>
  <r>
    <s v="8007-YYPWD"/>
    <s v="Female"/>
    <n v="52"/>
    <s v="No"/>
    <s v="No"/>
    <s v="No"/>
    <s v="No"/>
    <n v="0"/>
    <s v="United States"/>
    <s v="California"/>
    <s v="Homeland"/>
    <n v="92548"/>
    <n v="33.761893999999998"/>
    <n v="-117.120868"/>
    <n v="4283"/>
    <s v="Q3"/>
    <s v="No"/>
    <n v="0"/>
    <x v="7"/>
    <s v="None"/>
    <s v="Yes"/>
    <n v="40.97"/>
    <s v="Yes"/>
    <x v="1"/>
    <s v="None"/>
    <n v="0"/>
    <s v="No"/>
    <s v="No"/>
    <s v="No"/>
    <s v="No"/>
    <s v="No"/>
    <s v="No"/>
    <s v="No"/>
    <s v="No"/>
    <x v="2"/>
    <s v="No"/>
    <x v="0"/>
    <n v="25.05"/>
    <n v="369.1"/>
    <n v="0"/>
    <n v="0"/>
    <n v="614.54999999999995"/>
    <n v="983.65"/>
    <n v="5"/>
    <s v="Stayed"/>
    <x v="1"/>
    <n v="43"/>
    <n v="5218"/>
    <m/>
    <m/>
    <x v="2"/>
  </r>
  <r>
    <s v="7101-HRBLJ"/>
    <s v="Female"/>
    <n v="25"/>
    <s v="Yes"/>
    <s v="No"/>
    <s v="Yes"/>
    <s v="No"/>
    <n v="0"/>
    <s v="United States"/>
    <s v="California"/>
    <s v="Idyllwild"/>
    <n v="92549"/>
    <n v="33.755038999999996"/>
    <n v="-116.74179599999999"/>
    <n v="3588"/>
    <s v="Q3"/>
    <s v="Yes"/>
    <n v="9"/>
    <x v="61"/>
    <s v="None"/>
    <s v="Yes"/>
    <n v="16.05"/>
    <s v="No"/>
    <x v="0"/>
    <s v="Cable"/>
    <n v="46"/>
    <s v="Yes"/>
    <s v="Yes"/>
    <s v="Yes"/>
    <s v="Yes"/>
    <s v="Yes"/>
    <s v="Yes"/>
    <s v="Yes"/>
    <s v="Yes"/>
    <x v="2"/>
    <s v="Yes"/>
    <x v="0"/>
    <n v="83.7"/>
    <n v="6096.9"/>
    <n v="0"/>
    <n v="0"/>
    <n v="1155.5999999999999"/>
    <n v="7252.5"/>
    <n v="3"/>
    <s v="Stayed"/>
    <x v="1"/>
    <n v="36"/>
    <n v="4592"/>
    <m/>
    <m/>
    <x v="2"/>
  </r>
  <r>
    <s v="6635-CPNUN"/>
    <s v="Male"/>
    <n v="25"/>
    <s v="Yes"/>
    <s v="No"/>
    <s v="Yes"/>
    <s v="No"/>
    <n v="0"/>
    <s v="United States"/>
    <s v="California"/>
    <s v="Moreno Valley"/>
    <n v="92553"/>
    <n v="33.923149000000002"/>
    <n v="-117.244933"/>
    <n v="61205"/>
    <s v="Q3"/>
    <s v="Yes"/>
    <n v="10"/>
    <x v="64"/>
    <s v="None"/>
    <s v="Yes"/>
    <n v="33.57"/>
    <s v="Yes"/>
    <x v="0"/>
    <s v="Fiber Optic"/>
    <n v="52"/>
    <s v="No"/>
    <s v="Yes"/>
    <s v="Yes"/>
    <s v="No"/>
    <s v="Yes"/>
    <s v="No"/>
    <s v="No"/>
    <s v="Yes"/>
    <x v="0"/>
    <s v="No"/>
    <x v="1"/>
    <n v="96.6"/>
    <n v="2684.35"/>
    <n v="0"/>
    <n v="0"/>
    <n v="939.96"/>
    <n v="3624.31"/>
    <n v="5"/>
    <s v="Stayed"/>
    <x v="1"/>
    <n v="43"/>
    <n v="5530"/>
    <m/>
    <m/>
    <x v="1"/>
  </r>
  <r>
    <s v="5453-YBTWV"/>
    <s v="Male"/>
    <n v="52"/>
    <s v="No"/>
    <s v="No"/>
    <s v="Yes"/>
    <s v="Yes"/>
    <n v="2"/>
    <s v="United States"/>
    <s v="California"/>
    <s v="Moreno Valley"/>
    <n v="92557"/>
    <n v="33.970661"/>
    <n v="-117.255039"/>
    <n v="46214"/>
    <s v="Q3"/>
    <s v="Yes"/>
    <n v="10"/>
    <x v="57"/>
    <s v="None"/>
    <s v="Yes"/>
    <n v="49.67"/>
    <s v="No"/>
    <x v="0"/>
    <s v="Fiber Optic"/>
    <n v="19"/>
    <s v="Yes"/>
    <s v="Yes"/>
    <s v="Yes"/>
    <s v="Yes"/>
    <s v="Yes"/>
    <s v="No"/>
    <s v="No"/>
    <s v="Yes"/>
    <x v="2"/>
    <s v="Yes"/>
    <x v="1"/>
    <n v="101.1"/>
    <n v="6994.8"/>
    <n v="0"/>
    <n v="0"/>
    <n v="3476.9"/>
    <n v="10471.700000000001"/>
    <n v="3"/>
    <s v="Stayed"/>
    <x v="1"/>
    <n v="62"/>
    <n v="4226"/>
    <m/>
    <m/>
    <x v="2"/>
  </r>
  <r>
    <s v="5039-LZRQT"/>
    <s v="Female"/>
    <n v="52"/>
    <s v="No"/>
    <s v="No"/>
    <s v="No"/>
    <s v="No"/>
    <n v="0"/>
    <s v="United States"/>
    <s v="California"/>
    <s v="Mountain Center"/>
    <n v="92561"/>
    <n v="33.638644999999997"/>
    <n v="-116.55783"/>
    <n v="1500"/>
    <s v="Q3"/>
    <s v="No"/>
    <n v="0"/>
    <x v="11"/>
    <s v="None"/>
    <s v="Yes"/>
    <n v="26.57"/>
    <s v="No"/>
    <x v="1"/>
    <s v="None"/>
    <n v="0"/>
    <s v="No"/>
    <s v="No"/>
    <s v="No"/>
    <s v="No"/>
    <s v="No"/>
    <s v="No"/>
    <s v="No"/>
    <s v="No"/>
    <x v="1"/>
    <s v="No"/>
    <x v="2"/>
    <n v="20.2"/>
    <n v="273.25"/>
    <n v="0"/>
    <n v="0"/>
    <n v="345.41"/>
    <n v="618.66"/>
    <n v="5"/>
    <s v="Stayed"/>
    <x v="1"/>
    <n v="34"/>
    <n v="2953"/>
    <m/>
    <m/>
    <x v="2"/>
  </r>
  <r>
    <s v="6418-PIQSP"/>
    <s v="Female"/>
    <n v="49"/>
    <s v="No"/>
    <s v="No"/>
    <s v="Yes"/>
    <s v="No"/>
    <n v="0"/>
    <s v="United States"/>
    <s v="California"/>
    <s v="Perris"/>
    <n v="92570"/>
    <n v="33.787298"/>
    <n v="-117.32067600000001"/>
    <n v="36817"/>
    <s v="Q3"/>
    <s v="Yes"/>
    <n v="6"/>
    <x v="34"/>
    <s v="Offer B"/>
    <s v="Yes"/>
    <n v="13.32"/>
    <s v="No"/>
    <x v="0"/>
    <s v="Cable"/>
    <n v="22"/>
    <s v="Yes"/>
    <s v="No"/>
    <s v="Yes"/>
    <s v="Yes"/>
    <s v="Yes"/>
    <s v="Yes"/>
    <s v="Yes"/>
    <s v="Yes"/>
    <x v="2"/>
    <s v="No"/>
    <x v="2"/>
    <n v="81"/>
    <n v="4985.8999999999996"/>
    <n v="0"/>
    <n v="0"/>
    <n v="825.84"/>
    <n v="5811.74"/>
    <n v="4"/>
    <s v="Stayed"/>
    <x v="1"/>
    <n v="31"/>
    <n v="4684"/>
    <m/>
    <m/>
    <x v="2"/>
  </r>
  <r>
    <s v="8220-OCUFY"/>
    <s v="Female"/>
    <n v="30"/>
    <s v="No"/>
    <s v="No"/>
    <s v="No"/>
    <s v="No"/>
    <n v="0"/>
    <s v="United States"/>
    <s v="California"/>
    <s v="Perris"/>
    <n v="92571"/>
    <n v="33.828288999999998"/>
    <n v="-117.201666"/>
    <n v="26357"/>
    <s v="Q3"/>
    <s v="No"/>
    <n v="0"/>
    <x v="18"/>
    <s v="None"/>
    <s v="Yes"/>
    <n v="7.41"/>
    <s v="No"/>
    <x v="0"/>
    <s v="DSL"/>
    <n v="51"/>
    <s v="Yes"/>
    <s v="No"/>
    <s v="Yes"/>
    <s v="Yes"/>
    <s v="No"/>
    <s v="No"/>
    <s v="No"/>
    <s v="Yes"/>
    <x v="1"/>
    <s v="Yes"/>
    <x v="0"/>
    <n v="60.25"/>
    <n v="1258.3499999999999"/>
    <n v="0"/>
    <n v="0"/>
    <n v="155.61000000000001"/>
    <n v="1413.96"/>
    <n v="4"/>
    <s v="Stayed"/>
    <x v="1"/>
    <n v="25"/>
    <n v="4870"/>
    <m/>
    <m/>
    <x v="2"/>
  </r>
  <r>
    <s v="3995-WFCSM"/>
    <s v="Female"/>
    <n v="28"/>
    <s v="Yes"/>
    <s v="No"/>
    <s v="No"/>
    <s v="No"/>
    <n v="0"/>
    <s v="United States"/>
    <s v="California"/>
    <s v="San Jacinto"/>
    <n v="92582"/>
    <n v="33.806708"/>
    <n v="-117.02007"/>
    <n v="4456"/>
    <s v="Q3"/>
    <s v="No"/>
    <n v="0"/>
    <x v="17"/>
    <s v="None"/>
    <s v="Yes"/>
    <n v="15.25"/>
    <s v="No"/>
    <x v="0"/>
    <s v="DSL"/>
    <n v="82"/>
    <s v="No"/>
    <s v="No"/>
    <s v="Yes"/>
    <s v="No"/>
    <s v="No"/>
    <s v="Yes"/>
    <s v="Yes"/>
    <s v="Yes"/>
    <x v="0"/>
    <s v="No"/>
    <x v="0"/>
    <n v="60.85"/>
    <n v="111.4"/>
    <n v="0"/>
    <n v="0"/>
    <n v="30.5"/>
    <n v="141.9"/>
    <n v="5"/>
    <s v="Joined"/>
    <x v="1"/>
    <n v="54"/>
    <n v="3796"/>
    <m/>
    <m/>
    <x v="0"/>
  </r>
  <r>
    <s v="1895-QTKDO"/>
    <s v="Female"/>
    <n v="38"/>
    <s v="No"/>
    <s v="No"/>
    <s v="No"/>
    <s v="No"/>
    <n v="0"/>
    <s v="United States"/>
    <s v="California"/>
    <s v="San Jacinto"/>
    <n v="92583"/>
    <n v="33.796568000000001"/>
    <n v="-116.924723"/>
    <n v="21349"/>
    <s v="Q3"/>
    <s v="No"/>
    <n v="0"/>
    <x v="0"/>
    <s v="None"/>
    <s v="Yes"/>
    <n v="45.59"/>
    <s v="No"/>
    <x v="0"/>
    <s v="DSL"/>
    <n v="5"/>
    <s v="No"/>
    <s v="No"/>
    <s v="No"/>
    <s v="No"/>
    <s v="No"/>
    <s v="No"/>
    <s v="No"/>
    <s v="Yes"/>
    <x v="0"/>
    <s v="No"/>
    <x v="1"/>
    <n v="43.95"/>
    <n v="43.95"/>
    <n v="0"/>
    <n v="0"/>
    <n v="45.59"/>
    <n v="89.54"/>
    <n v="5"/>
    <s v="Joined"/>
    <x v="1"/>
    <n v="20"/>
    <n v="5684"/>
    <m/>
    <m/>
    <x v="1"/>
  </r>
  <r>
    <s v="2038-OEQZH"/>
    <s v="Male"/>
    <n v="63"/>
    <s v="No"/>
    <s v="No"/>
    <s v="No"/>
    <s v="No"/>
    <n v="0"/>
    <s v="United States"/>
    <s v="California"/>
    <s v="Menifee"/>
    <n v="92584"/>
    <n v="33.653337999999998"/>
    <n v="-117.178271"/>
    <n v="14068"/>
    <s v="Q3"/>
    <s v="No"/>
    <n v="0"/>
    <x v="14"/>
    <s v="None"/>
    <s v="Yes"/>
    <n v="44.36"/>
    <s v="No"/>
    <x v="0"/>
    <s v="Fiber Optic"/>
    <n v="20"/>
    <s v="No"/>
    <s v="No"/>
    <s v="Yes"/>
    <s v="No"/>
    <s v="No"/>
    <s v="Yes"/>
    <s v="Yes"/>
    <s v="Yes"/>
    <x v="0"/>
    <s v="No"/>
    <x v="0"/>
    <n v="86.05"/>
    <n v="308.10000000000002"/>
    <n v="0"/>
    <n v="0"/>
    <n v="177.44"/>
    <n v="485.54"/>
    <n v="5"/>
    <s v="Stayed"/>
    <x v="1"/>
    <n v="55"/>
    <n v="3653"/>
    <m/>
    <m/>
    <x v="0"/>
  </r>
  <r>
    <s v="1178-PZGAB"/>
    <s v="Female"/>
    <n v="45"/>
    <s v="No"/>
    <s v="No"/>
    <s v="No"/>
    <s v="No"/>
    <n v="0"/>
    <s v="United States"/>
    <s v="California"/>
    <s v="Sun City"/>
    <n v="92585"/>
    <n v="33.739412000000002"/>
    <n v="-117.173334"/>
    <n v="8692"/>
    <s v="Q3"/>
    <s v="No"/>
    <n v="0"/>
    <x v="42"/>
    <s v="None"/>
    <s v="Yes"/>
    <n v="18.57"/>
    <s v="No"/>
    <x v="1"/>
    <s v="None"/>
    <n v="0"/>
    <s v="No"/>
    <s v="No"/>
    <s v="No"/>
    <s v="No"/>
    <s v="No"/>
    <s v="No"/>
    <s v="No"/>
    <s v="No"/>
    <x v="1"/>
    <s v="No"/>
    <x v="1"/>
    <n v="20.25"/>
    <n v="383.65"/>
    <n v="0"/>
    <n v="0"/>
    <n v="352.83"/>
    <n v="736.48"/>
    <n v="4"/>
    <s v="Stayed"/>
    <x v="1"/>
    <n v="78"/>
    <n v="5586"/>
    <m/>
    <m/>
    <x v="2"/>
  </r>
  <r>
    <s v="2626-VEEWG"/>
    <s v="Male"/>
    <n v="48"/>
    <s v="No"/>
    <s v="No"/>
    <s v="Yes"/>
    <s v="Yes"/>
    <n v="2"/>
    <s v="United States"/>
    <s v="California"/>
    <s v="Sun City"/>
    <n v="92587"/>
    <n v="33.698869999999999"/>
    <n v="-117.25071"/>
    <n v="13151"/>
    <s v="Q3"/>
    <s v="Yes"/>
    <n v="6"/>
    <x v="70"/>
    <s v="None"/>
    <s v="Yes"/>
    <n v="5.48"/>
    <s v="No"/>
    <x v="1"/>
    <s v="None"/>
    <n v="0"/>
    <s v="No"/>
    <s v="No"/>
    <s v="No"/>
    <s v="No"/>
    <s v="No"/>
    <s v="No"/>
    <s v="No"/>
    <s v="No"/>
    <x v="2"/>
    <s v="Yes"/>
    <x v="1"/>
    <n v="19.399999999999999"/>
    <n v="1284.2"/>
    <n v="0"/>
    <n v="0"/>
    <n v="367.16"/>
    <n v="1651.36"/>
    <n v="5"/>
    <s v="Stayed"/>
    <x v="1"/>
    <n v="70"/>
    <n v="4890"/>
    <m/>
    <m/>
    <x v="2"/>
  </r>
  <r>
    <s v="1657-DYMBM"/>
    <s v="Male"/>
    <n v="35"/>
    <s v="No"/>
    <s v="No"/>
    <s v="Yes"/>
    <s v="No"/>
    <n v="0"/>
    <s v="United States"/>
    <s v="California"/>
    <s v="Temecula"/>
    <n v="92591"/>
    <n v="33.540604000000002"/>
    <n v="-117.10908999999999"/>
    <n v="25655"/>
    <s v="Q3"/>
    <s v="Yes"/>
    <n v="8"/>
    <x v="56"/>
    <s v="Offer B"/>
    <s v="Yes"/>
    <n v="34.46"/>
    <s v="No"/>
    <x v="1"/>
    <s v="None"/>
    <n v="0"/>
    <s v="No"/>
    <s v="No"/>
    <s v="No"/>
    <s v="No"/>
    <s v="No"/>
    <s v="No"/>
    <s v="No"/>
    <s v="No"/>
    <x v="2"/>
    <s v="No"/>
    <x v="1"/>
    <n v="19.899999999999999"/>
    <n v="1110.05"/>
    <n v="0"/>
    <n v="0"/>
    <n v="1826.38"/>
    <n v="2936.43"/>
    <n v="3"/>
    <s v="Stayed"/>
    <x v="1"/>
    <n v="61"/>
    <n v="4157"/>
    <m/>
    <m/>
    <x v="2"/>
  </r>
  <r>
    <s v="7311-MQJCH"/>
    <s v="Female"/>
    <n v="54"/>
    <s v="No"/>
    <s v="No"/>
    <s v="No"/>
    <s v="No"/>
    <n v="0"/>
    <s v="United States"/>
    <s v="California"/>
    <s v="Temecula"/>
    <n v="92592"/>
    <n v="33.507255000000001"/>
    <n v="-117.029473"/>
    <n v="46171"/>
    <s v="Q3"/>
    <s v="No"/>
    <n v="0"/>
    <x v="20"/>
    <s v="None"/>
    <s v="Yes"/>
    <n v="37.97"/>
    <s v="No"/>
    <x v="1"/>
    <s v="None"/>
    <n v="0"/>
    <s v="No"/>
    <s v="No"/>
    <s v="No"/>
    <s v="No"/>
    <s v="No"/>
    <s v="No"/>
    <s v="No"/>
    <s v="No"/>
    <x v="1"/>
    <s v="No"/>
    <x v="0"/>
    <n v="19.55"/>
    <n v="99.6"/>
    <n v="0"/>
    <n v="0"/>
    <n v="189.85"/>
    <n v="289.45"/>
    <n v="4"/>
    <s v="Stayed"/>
    <x v="1"/>
    <n v="47"/>
    <n v="2575"/>
    <m/>
    <m/>
    <x v="1"/>
  </r>
  <r>
    <s v="1136-XGEQU"/>
    <s v="Female"/>
    <n v="53"/>
    <s v="No"/>
    <s v="No"/>
    <s v="Yes"/>
    <s v="No"/>
    <n v="0"/>
    <s v="United States"/>
    <s v="California"/>
    <s v="Winchester"/>
    <n v="92596"/>
    <n v="33.657432999999997"/>
    <n v="-117.04254"/>
    <n v="4093"/>
    <s v="Q3"/>
    <s v="Yes"/>
    <n v="9"/>
    <x v="59"/>
    <s v="Offer B"/>
    <s v="Yes"/>
    <n v="46.49"/>
    <s v="Yes"/>
    <x v="0"/>
    <s v="DSL"/>
    <n v="11"/>
    <s v="No"/>
    <s v="Yes"/>
    <s v="Yes"/>
    <s v="Yes"/>
    <s v="Yes"/>
    <s v="Yes"/>
    <s v="Yes"/>
    <s v="Yes"/>
    <x v="1"/>
    <s v="Yes"/>
    <x v="1"/>
    <n v="84.15"/>
    <n v="4164.3999999999996"/>
    <n v="0"/>
    <n v="0"/>
    <n v="2324.5"/>
    <n v="6488.9"/>
    <n v="3"/>
    <s v="Stayed"/>
    <x v="1"/>
    <n v="43"/>
    <n v="4625"/>
    <m/>
    <m/>
    <x v="2"/>
  </r>
  <r>
    <s v="2530-FMFXO"/>
    <s v="Male"/>
    <n v="38"/>
    <s v="No"/>
    <s v="No"/>
    <s v="Yes"/>
    <s v="Yes"/>
    <n v="1"/>
    <s v="United States"/>
    <s v="California"/>
    <s v="Irvine"/>
    <n v="92602"/>
    <n v="33.720359000000002"/>
    <n v="-117.733655"/>
    <n v="2762"/>
    <s v="Q3"/>
    <s v="Yes"/>
    <n v="3"/>
    <x v="25"/>
    <s v="Offer B"/>
    <s v="Yes"/>
    <n v="42.16"/>
    <s v="Yes"/>
    <x v="0"/>
    <s v="Fiber Optic"/>
    <n v="19"/>
    <s v="No"/>
    <s v="No"/>
    <s v="Yes"/>
    <s v="Yes"/>
    <s v="Yes"/>
    <s v="Yes"/>
    <s v="Yes"/>
    <s v="Yes"/>
    <x v="2"/>
    <s v="Yes"/>
    <x v="0"/>
    <n v="103.2"/>
    <n v="5873.75"/>
    <n v="0"/>
    <n v="0"/>
    <n v="2360.96"/>
    <n v="8234.7099999999991"/>
    <n v="3"/>
    <s v="Stayed"/>
    <x v="1"/>
    <n v="55"/>
    <n v="4478"/>
    <m/>
    <m/>
    <x v="2"/>
  </r>
  <r>
    <s v="6844-DZKRF"/>
    <s v="Male"/>
    <n v="61"/>
    <s v="No"/>
    <s v="No"/>
    <s v="No"/>
    <s v="No"/>
    <n v="0"/>
    <s v="United States"/>
    <s v="California"/>
    <s v="Irvine"/>
    <n v="92604"/>
    <n v="33.688546000000002"/>
    <n v="-117.78809099999999"/>
    <n v="27369"/>
    <s v="Q3"/>
    <s v="No"/>
    <n v="0"/>
    <x v="17"/>
    <s v="None"/>
    <s v="Yes"/>
    <n v="6.34"/>
    <s v="No"/>
    <x v="0"/>
    <s v="Cable"/>
    <n v="28"/>
    <s v="No"/>
    <s v="No"/>
    <s v="No"/>
    <s v="Yes"/>
    <s v="No"/>
    <s v="No"/>
    <s v="No"/>
    <s v="No"/>
    <x v="0"/>
    <s v="Yes"/>
    <x v="1"/>
    <n v="50.2"/>
    <n v="109.25"/>
    <n v="0"/>
    <n v="10"/>
    <n v="12.68"/>
    <n v="131.93"/>
    <n v="4"/>
    <s v="Joined"/>
    <x v="1"/>
    <n v="59"/>
    <n v="4697"/>
    <m/>
    <m/>
    <x v="1"/>
  </r>
  <r>
    <s v="5970-GHJAW"/>
    <s v="Male"/>
    <n v="40"/>
    <s v="No"/>
    <s v="No"/>
    <s v="Yes"/>
    <s v="Yes"/>
    <n v="2"/>
    <s v="United States"/>
    <s v="California"/>
    <s v="Irvine"/>
    <n v="92612"/>
    <n v="33.643095000000002"/>
    <n v="-117.810896"/>
    <n v="41062"/>
    <s v="Q3"/>
    <s v="Yes"/>
    <n v="9"/>
    <x v="29"/>
    <s v="Offer B"/>
    <s v="Yes"/>
    <n v="26.12"/>
    <s v="No"/>
    <x v="1"/>
    <s v="None"/>
    <n v="0"/>
    <s v="No"/>
    <s v="No"/>
    <s v="No"/>
    <s v="No"/>
    <s v="No"/>
    <s v="No"/>
    <s v="No"/>
    <s v="No"/>
    <x v="2"/>
    <s v="No"/>
    <x v="1"/>
    <n v="19.95"/>
    <n v="862.4"/>
    <n v="0"/>
    <n v="0"/>
    <n v="1201.52"/>
    <n v="2063.92"/>
    <n v="5"/>
    <s v="Stayed"/>
    <x v="1"/>
    <n v="75"/>
    <n v="3574"/>
    <m/>
    <m/>
    <x v="2"/>
  </r>
  <r>
    <s v="8879-XUAHX"/>
    <s v="Male"/>
    <n v="42"/>
    <s v="No"/>
    <s v="No"/>
    <s v="Yes"/>
    <s v="No"/>
    <n v="0"/>
    <s v="United States"/>
    <s v="California"/>
    <s v="Irvine"/>
    <n v="92614"/>
    <n v="33.680301999999998"/>
    <n v="-117.833296"/>
    <n v="22499"/>
    <s v="Q3"/>
    <s v="Yes"/>
    <n v="4"/>
    <x v="67"/>
    <s v="None"/>
    <s v="Yes"/>
    <n v="6.19"/>
    <s v="Yes"/>
    <x v="0"/>
    <s v="Fiber Optic"/>
    <n v="9"/>
    <s v="Yes"/>
    <s v="Yes"/>
    <s v="Yes"/>
    <s v="Yes"/>
    <s v="Yes"/>
    <s v="Yes"/>
    <s v="Yes"/>
    <s v="Yes"/>
    <x v="2"/>
    <s v="Yes"/>
    <x v="0"/>
    <n v="116.25"/>
    <n v="8564.75"/>
    <n v="0"/>
    <n v="0"/>
    <n v="439.49"/>
    <n v="9004.24"/>
    <n v="3"/>
    <s v="Stayed"/>
    <x v="1"/>
    <n v="47"/>
    <n v="6124"/>
    <m/>
    <m/>
    <x v="2"/>
  </r>
  <r>
    <s v="3689-MOZGR"/>
    <s v="Female"/>
    <n v="30"/>
    <s v="No"/>
    <s v="No"/>
    <s v="No"/>
    <s v="No"/>
    <n v="0"/>
    <s v="United States"/>
    <s v="California"/>
    <s v="Irvine"/>
    <n v="92618"/>
    <n v="33.667144999999998"/>
    <n v="-117.732135"/>
    <n v="6301"/>
    <s v="Q3"/>
    <s v="No"/>
    <n v="0"/>
    <x v="48"/>
    <s v="None"/>
    <s v="No"/>
    <n v="0"/>
    <s v="No"/>
    <x v="0"/>
    <s v="Cable"/>
    <n v="59"/>
    <s v="No"/>
    <s v="No"/>
    <s v="No"/>
    <s v="Yes"/>
    <s v="No"/>
    <s v="No"/>
    <s v="No"/>
    <s v="Yes"/>
    <x v="0"/>
    <s v="Yes"/>
    <x v="0"/>
    <n v="31.2"/>
    <n v="926.2"/>
    <n v="0"/>
    <n v="0"/>
    <n v="0"/>
    <n v="926.2"/>
    <n v="5"/>
    <s v="Stayed"/>
    <x v="1"/>
    <n v="39"/>
    <n v="4761"/>
    <m/>
    <m/>
    <x v="1"/>
  </r>
  <r>
    <s v="4195-PNGZS"/>
    <s v="Male"/>
    <n v="23"/>
    <s v="Yes"/>
    <s v="No"/>
    <s v="Yes"/>
    <s v="Yes"/>
    <n v="3"/>
    <s v="United States"/>
    <s v="California"/>
    <s v="Irvine"/>
    <n v="92620"/>
    <n v="33.716135999999999"/>
    <n v="-117.752574"/>
    <n v="26419"/>
    <s v="Q3"/>
    <s v="Yes"/>
    <n v="1"/>
    <x v="50"/>
    <s v="None"/>
    <s v="Yes"/>
    <n v="33.090000000000003"/>
    <s v="Yes"/>
    <x v="1"/>
    <s v="None"/>
    <n v="0"/>
    <s v="No"/>
    <s v="No"/>
    <s v="No"/>
    <s v="No"/>
    <s v="No"/>
    <s v="No"/>
    <s v="No"/>
    <s v="No"/>
    <x v="2"/>
    <s v="No"/>
    <x v="0"/>
    <n v="24.45"/>
    <n v="1718.2"/>
    <n v="0"/>
    <n v="0"/>
    <n v="2283.21"/>
    <n v="4001.41"/>
    <n v="5"/>
    <s v="Stayed"/>
    <x v="1"/>
    <n v="39"/>
    <n v="5295"/>
    <m/>
    <m/>
    <x v="2"/>
  </r>
  <r>
    <s v="5003-XZWWO"/>
    <s v="Male"/>
    <n v="32"/>
    <s v="No"/>
    <s v="No"/>
    <s v="Yes"/>
    <s v="No"/>
    <n v="0"/>
    <s v="United States"/>
    <s v="California"/>
    <s v="Capistrano Beach"/>
    <n v="92624"/>
    <n v="33.458753999999999"/>
    <n v="-117.665104"/>
    <n v="7465"/>
    <s v="Q3"/>
    <s v="Yes"/>
    <n v="4"/>
    <x v="67"/>
    <s v="None"/>
    <s v="Yes"/>
    <n v="15.12"/>
    <s v="Yes"/>
    <x v="0"/>
    <s v="DSL"/>
    <n v="30"/>
    <s v="No"/>
    <s v="Yes"/>
    <s v="Yes"/>
    <s v="Yes"/>
    <s v="Yes"/>
    <s v="Yes"/>
    <s v="Yes"/>
    <s v="Yes"/>
    <x v="2"/>
    <s v="No"/>
    <x v="1"/>
    <n v="84.2"/>
    <n v="5956.85"/>
    <n v="0"/>
    <n v="0"/>
    <n v="1073.52"/>
    <n v="7030.37"/>
    <n v="4"/>
    <s v="Stayed"/>
    <x v="1"/>
    <n v="33"/>
    <n v="4753"/>
    <m/>
    <m/>
    <x v="2"/>
  </r>
  <r>
    <s v="6922-NCEDI"/>
    <s v="Male"/>
    <n v="38"/>
    <s v="No"/>
    <s v="No"/>
    <s v="No"/>
    <s v="No"/>
    <n v="0"/>
    <s v="United States"/>
    <s v="California"/>
    <s v="Costa Mesa"/>
    <n v="92627"/>
    <n v="33.645671999999998"/>
    <n v="-117.922613"/>
    <n v="62069"/>
    <s v="Q3"/>
    <s v="No"/>
    <n v="0"/>
    <x v="25"/>
    <s v="Offer B"/>
    <s v="Yes"/>
    <n v="48.63"/>
    <s v="No"/>
    <x v="1"/>
    <s v="None"/>
    <n v="0"/>
    <s v="No"/>
    <s v="No"/>
    <s v="No"/>
    <s v="No"/>
    <s v="No"/>
    <s v="No"/>
    <s v="No"/>
    <s v="No"/>
    <x v="1"/>
    <s v="Yes"/>
    <x v="2"/>
    <n v="21.2"/>
    <n v="1238.6500000000001"/>
    <n v="0"/>
    <n v="0"/>
    <n v="2723.28"/>
    <n v="3961.93"/>
    <n v="4"/>
    <s v="Stayed"/>
    <x v="1"/>
    <n v="23"/>
    <n v="6473"/>
    <m/>
    <m/>
    <x v="2"/>
  </r>
  <r>
    <s v="9891-NQDBD"/>
    <s v="Female"/>
    <n v="22"/>
    <s v="Yes"/>
    <s v="No"/>
    <s v="Yes"/>
    <s v="No"/>
    <n v="0"/>
    <s v="United States"/>
    <s v="California"/>
    <s v="Lake Forest"/>
    <n v="92630"/>
    <n v="33.644849000000001"/>
    <n v="-117.684254"/>
    <n v="59176"/>
    <s v="Q3"/>
    <s v="Yes"/>
    <n v="7"/>
    <x v="64"/>
    <s v="None"/>
    <s v="Yes"/>
    <n v="43.36"/>
    <s v="Yes"/>
    <x v="1"/>
    <s v="None"/>
    <n v="0"/>
    <s v="No"/>
    <s v="No"/>
    <s v="No"/>
    <s v="No"/>
    <s v="No"/>
    <s v="No"/>
    <s v="No"/>
    <s v="No"/>
    <x v="1"/>
    <s v="No"/>
    <x v="2"/>
    <n v="25.55"/>
    <n v="672.2"/>
    <n v="0"/>
    <n v="0"/>
    <n v="1214.08"/>
    <n v="1886.28"/>
    <n v="3"/>
    <s v="Stayed"/>
    <x v="1"/>
    <n v="39"/>
    <n v="3493"/>
    <m/>
    <m/>
    <x v="2"/>
  </r>
  <r>
    <s v="6131-IUNXN"/>
    <s v="Female"/>
    <n v="47"/>
    <s v="No"/>
    <s v="No"/>
    <s v="Yes"/>
    <s v="Yes"/>
    <n v="2"/>
    <s v="United States"/>
    <s v="California"/>
    <s v="Huntington Beach"/>
    <n v="92646"/>
    <n v="33.666300999999997"/>
    <n v="-117.96950099999999"/>
    <n v="56517"/>
    <s v="Q3"/>
    <s v="Yes"/>
    <n v="6"/>
    <x v="42"/>
    <s v="None"/>
    <s v="Yes"/>
    <n v="46.91"/>
    <s v="No"/>
    <x v="1"/>
    <s v="None"/>
    <n v="0"/>
    <s v="No"/>
    <s v="No"/>
    <s v="No"/>
    <s v="No"/>
    <s v="No"/>
    <s v="No"/>
    <s v="No"/>
    <s v="No"/>
    <x v="0"/>
    <s v="No"/>
    <x v="2"/>
    <n v="20.2"/>
    <n v="382.2"/>
    <n v="0"/>
    <n v="0"/>
    <n v="891.29"/>
    <n v="1273.49"/>
    <n v="4"/>
    <s v="Stayed"/>
    <x v="1"/>
    <n v="64"/>
    <n v="3636"/>
    <m/>
    <m/>
    <x v="1"/>
  </r>
  <r>
    <s v="8548-AWOFC"/>
    <s v="Male"/>
    <n v="21"/>
    <s v="Yes"/>
    <s v="No"/>
    <s v="Yes"/>
    <s v="No"/>
    <n v="0"/>
    <s v="United States"/>
    <s v="California"/>
    <s v="Huntington Beach"/>
    <n v="92647"/>
    <n v="33.723579000000001"/>
    <n v="-118.005441"/>
    <n v="58764"/>
    <s v="Q3"/>
    <s v="Yes"/>
    <n v="4"/>
    <x v="49"/>
    <s v="None"/>
    <s v="Yes"/>
    <n v="7.67"/>
    <s v="Yes"/>
    <x v="0"/>
    <s v="DSL"/>
    <n v="69"/>
    <s v="No"/>
    <s v="No"/>
    <s v="No"/>
    <s v="Yes"/>
    <s v="No"/>
    <s v="Yes"/>
    <s v="Yes"/>
    <s v="Yes"/>
    <x v="0"/>
    <s v="No"/>
    <x v="0"/>
    <n v="63.85"/>
    <n v="4264.6000000000004"/>
    <n v="0"/>
    <n v="0"/>
    <n v="506.219999999999"/>
    <n v="4770.82"/>
    <n v="3"/>
    <s v="Stayed"/>
    <x v="1"/>
    <n v="72"/>
    <n v="5956"/>
    <m/>
    <m/>
    <x v="1"/>
  </r>
  <r>
    <s v="9798-DRYDS"/>
    <s v="Female"/>
    <n v="52"/>
    <s v="No"/>
    <s v="No"/>
    <s v="Yes"/>
    <s v="No"/>
    <n v="0"/>
    <s v="United States"/>
    <s v="California"/>
    <s v="Huntington Beach"/>
    <n v="92648"/>
    <n v="33.679659000000001"/>
    <n v="-118.016195"/>
    <n v="42663"/>
    <s v="Q3"/>
    <s v="Yes"/>
    <n v="6"/>
    <x v="37"/>
    <s v="None"/>
    <s v="Yes"/>
    <n v="47.59"/>
    <s v="Yes"/>
    <x v="0"/>
    <s v="DSL"/>
    <n v="25"/>
    <s v="No"/>
    <s v="No"/>
    <s v="Yes"/>
    <s v="Yes"/>
    <s v="No"/>
    <s v="No"/>
    <s v="No"/>
    <s v="Yes"/>
    <x v="1"/>
    <s v="Yes"/>
    <x v="2"/>
    <n v="61.95"/>
    <n v="1070.7"/>
    <n v="0"/>
    <n v="0"/>
    <n v="809.03"/>
    <n v="1879.73"/>
    <n v="5"/>
    <s v="Stayed"/>
    <x v="1"/>
    <n v="27"/>
    <n v="4759"/>
    <m/>
    <m/>
    <x v="2"/>
  </r>
  <r>
    <s v="8532-UEFWH"/>
    <s v="Male"/>
    <n v="61"/>
    <s v="No"/>
    <s v="No"/>
    <s v="Yes"/>
    <s v="Yes"/>
    <n v="2"/>
    <s v="United States"/>
    <s v="California"/>
    <s v="Huntington Beach"/>
    <n v="92649"/>
    <n v="33.721916999999998"/>
    <n v="-118.043237"/>
    <n v="32304"/>
    <s v="Q3"/>
    <s v="Yes"/>
    <n v="6"/>
    <x v="26"/>
    <s v="Offer B"/>
    <s v="Yes"/>
    <n v="49.51"/>
    <s v="Yes"/>
    <x v="1"/>
    <s v="None"/>
    <n v="0"/>
    <s v="No"/>
    <s v="No"/>
    <s v="No"/>
    <s v="No"/>
    <s v="No"/>
    <s v="No"/>
    <s v="No"/>
    <s v="No"/>
    <x v="2"/>
    <s v="No"/>
    <x v="2"/>
    <n v="25.75"/>
    <n v="1345.85"/>
    <n v="0"/>
    <n v="0"/>
    <n v="2574.52"/>
    <n v="3920.37"/>
    <n v="3"/>
    <s v="Stayed"/>
    <x v="1"/>
    <n v="21"/>
    <n v="4676"/>
    <m/>
    <m/>
    <x v="2"/>
  </r>
  <r>
    <s v="6296-DDOOR"/>
    <s v="Female"/>
    <n v="19"/>
    <s v="Yes"/>
    <s v="No"/>
    <s v="No"/>
    <s v="No"/>
    <n v="0"/>
    <s v="United States"/>
    <s v="California"/>
    <s v="Laguna Beach"/>
    <n v="92651"/>
    <n v="33.570022999999999"/>
    <n v="-117.773669"/>
    <n v="25206"/>
    <s v="Q3"/>
    <s v="No"/>
    <n v="0"/>
    <x v="42"/>
    <s v="None"/>
    <s v="Yes"/>
    <n v="24.35"/>
    <s v="No"/>
    <x v="0"/>
    <s v="Cable"/>
    <n v="69"/>
    <s v="No"/>
    <s v="Yes"/>
    <s v="No"/>
    <s v="No"/>
    <s v="Yes"/>
    <s v="No"/>
    <s v="No"/>
    <s v="Yes"/>
    <x v="1"/>
    <s v="No"/>
    <x v="0"/>
    <n v="58.2"/>
    <n v="1045.25"/>
    <n v="0"/>
    <n v="0"/>
    <n v="462.65"/>
    <n v="1507.9"/>
    <n v="4"/>
    <s v="Stayed"/>
    <x v="1"/>
    <n v="73"/>
    <n v="4033"/>
    <m/>
    <m/>
    <x v="2"/>
  </r>
  <r>
    <s v="7951-VRDVK"/>
    <s v="Female"/>
    <n v="26"/>
    <s v="Yes"/>
    <s v="No"/>
    <s v="No"/>
    <s v="No"/>
    <n v="0"/>
    <s v="United States"/>
    <s v="California"/>
    <s v="Laguna Hills"/>
    <n v="92653"/>
    <n v="33.606898999999999"/>
    <n v="-117.717854"/>
    <n v="48273"/>
    <s v="Q3"/>
    <s v="No"/>
    <n v="0"/>
    <x v="54"/>
    <s v="None"/>
    <s v="Yes"/>
    <n v="13.9"/>
    <s v="No"/>
    <x v="0"/>
    <s v="Cable"/>
    <n v="73"/>
    <s v="Yes"/>
    <s v="Yes"/>
    <s v="Yes"/>
    <s v="Yes"/>
    <s v="Yes"/>
    <s v="Yes"/>
    <s v="Yes"/>
    <s v="No"/>
    <x v="1"/>
    <s v="No"/>
    <x v="0"/>
    <n v="85.85"/>
    <n v="3003.55"/>
    <n v="0"/>
    <n v="0"/>
    <n v="500.4"/>
    <n v="3503.95"/>
    <n v="4"/>
    <s v="Stayed"/>
    <x v="1"/>
    <n v="64"/>
    <n v="4898"/>
    <m/>
    <m/>
    <x v="2"/>
  </r>
  <r>
    <s v="4815-YOSUK"/>
    <s v="Male"/>
    <n v="22"/>
    <s v="Yes"/>
    <s v="No"/>
    <s v="Yes"/>
    <s v="Yes"/>
    <n v="2"/>
    <s v="United States"/>
    <s v="California"/>
    <s v="Aliso Viejo"/>
    <n v="92656"/>
    <n v="33.571258999999998"/>
    <n v="-117.731917"/>
    <n v="41237"/>
    <s v="Q3"/>
    <s v="Yes"/>
    <n v="9"/>
    <x v="61"/>
    <s v="None"/>
    <s v="Yes"/>
    <n v="41.18"/>
    <s v="Yes"/>
    <x v="0"/>
    <s v="Fiber Optic"/>
    <n v="52"/>
    <s v="Yes"/>
    <s v="Yes"/>
    <s v="Yes"/>
    <s v="Yes"/>
    <s v="No"/>
    <s v="Yes"/>
    <s v="Yes"/>
    <s v="Yes"/>
    <x v="1"/>
    <s v="Yes"/>
    <x v="1"/>
    <n v="104.9"/>
    <n v="7537.5"/>
    <n v="0"/>
    <n v="0"/>
    <n v="2964.96"/>
    <n v="10502.46"/>
    <n v="3"/>
    <s v="Stayed"/>
    <x v="1"/>
    <n v="35"/>
    <n v="4927"/>
    <m/>
    <m/>
    <x v="2"/>
  </r>
  <r>
    <s v="4365-MSDYN"/>
    <s v="Male"/>
    <n v="38"/>
    <s v="No"/>
    <s v="No"/>
    <s v="Yes"/>
    <s v="No"/>
    <n v="0"/>
    <s v="United States"/>
    <s v="California"/>
    <s v="San Clemente"/>
    <n v="92672"/>
    <n v="33.429487999999999"/>
    <n v="-117.609432"/>
    <n v="34946"/>
    <s v="Q3"/>
    <s v="Yes"/>
    <n v="7"/>
    <x v="1"/>
    <s v="None"/>
    <s v="Yes"/>
    <n v="22.34"/>
    <s v="No"/>
    <x v="1"/>
    <s v="None"/>
    <n v="0"/>
    <s v="No"/>
    <s v="No"/>
    <s v="No"/>
    <s v="No"/>
    <s v="No"/>
    <s v="No"/>
    <s v="No"/>
    <s v="No"/>
    <x v="0"/>
    <s v="Yes"/>
    <x v="0"/>
    <n v="19.55"/>
    <n v="161.15"/>
    <n v="0"/>
    <n v="0"/>
    <n v="178.72"/>
    <n v="339.87"/>
    <n v="5"/>
    <s v="Stayed"/>
    <x v="1"/>
    <n v="31"/>
    <n v="4909"/>
    <m/>
    <m/>
    <x v="1"/>
  </r>
  <r>
    <s v="7036-TYDEC"/>
    <s v="Female"/>
    <n v="44"/>
    <s v="No"/>
    <s v="No"/>
    <s v="No"/>
    <s v="No"/>
    <n v="0"/>
    <s v="United States"/>
    <s v="California"/>
    <s v="San Clemente"/>
    <n v="92673"/>
    <n v="33.472499999999997"/>
    <n v="-117.584273"/>
    <n v="15297"/>
    <s v="Q3"/>
    <s v="No"/>
    <n v="0"/>
    <x v="50"/>
    <s v="None"/>
    <s v="Yes"/>
    <n v="1.85"/>
    <s v="Yes"/>
    <x v="0"/>
    <s v="Fiber Optic"/>
    <n v="13"/>
    <s v="No"/>
    <s v="No"/>
    <s v="Yes"/>
    <s v="Yes"/>
    <s v="Yes"/>
    <s v="Yes"/>
    <s v="Yes"/>
    <s v="Yes"/>
    <x v="2"/>
    <s v="No"/>
    <x v="0"/>
    <n v="104"/>
    <n v="7028.5"/>
    <n v="0"/>
    <n v="0"/>
    <n v="127.65"/>
    <n v="7156.15"/>
    <n v="5"/>
    <s v="Stayed"/>
    <x v="1"/>
    <n v="63"/>
    <n v="5902"/>
    <m/>
    <m/>
    <x v="2"/>
  </r>
  <r>
    <s v="5802-ADBRC"/>
    <s v="Female"/>
    <n v="57"/>
    <s v="No"/>
    <s v="No"/>
    <s v="Yes"/>
    <s v="No"/>
    <n v="0"/>
    <s v="United States"/>
    <s v="California"/>
    <s v="San Juan Capistrano"/>
    <n v="92675"/>
    <n v="33.521447000000002"/>
    <n v="-117.602555"/>
    <n v="34321"/>
    <s v="Q3"/>
    <s v="Yes"/>
    <n v="7"/>
    <x v="59"/>
    <s v="Offer B"/>
    <s v="Yes"/>
    <n v="20.79"/>
    <s v="Yes"/>
    <x v="0"/>
    <s v="Fiber Optic"/>
    <n v="7"/>
    <s v="Yes"/>
    <s v="No"/>
    <s v="Yes"/>
    <s v="No"/>
    <s v="Yes"/>
    <s v="Yes"/>
    <s v="Yes"/>
    <s v="Yes"/>
    <x v="1"/>
    <s v="Yes"/>
    <x v="2"/>
    <n v="104.4"/>
    <n v="5232.8999999999996"/>
    <n v="0"/>
    <n v="0"/>
    <n v="1039.5"/>
    <n v="6272.4"/>
    <n v="3"/>
    <s v="Stayed"/>
    <x v="1"/>
    <n v="26"/>
    <n v="6100"/>
    <m/>
    <m/>
    <x v="2"/>
  </r>
  <r>
    <s v="8076-FEZKJ"/>
    <s v="Male"/>
    <n v="58"/>
    <s v="No"/>
    <s v="No"/>
    <s v="No"/>
    <s v="No"/>
    <n v="0"/>
    <s v="United States"/>
    <s v="California"/>
    <s v="Silverado"/>
    <n v="92676"/>
    <n v="33.782345999999997"/>
    <n v="-117.63526299999999"/>
    <n v="1859"/>
    <s v="Q3"/>
    <s v="No"/>
    <n v="0"/>
    <x v="31"/>
    <s v="None"/>
    <s v="Yes"/>
    <n v="15.71"/>
    <s v="No"/>
    <x v="1"/>
    <s v="None"/>
    <n v="0"/>
    <s v="No"/>
    <s v="No"/>
    <s v="No"/>
    <s v="No"/>
    <s v="No"/>
    <s v="No"/>
    <s v="No"/>
    <s v="No"/>
    <x v="1"/>
    <s v="No"/>
    <x v="1"/>
    <n v="19.5"/>
    <n v="225.85"/>
    <n v="0"/>
    <n v="0"/>
    <n v="157.1"/>
    <n v="382.95"/>
    <n v="3"/>
    <s v="Stayed"/>
    <x v="1"/>
    <n v="80"/>
    <n v="5039"/>
    <m/>
    <m/>
    <x v="1"/>
  </r>
  <r>
    <s v="5197-YPYBZ"/>
    <s v="Female"/>
    <n v="39"/>
    <s v="No"/>
    <s v="No"/>
    <s v="Yes"/>
    <s v="Yes"/>
    <n v="2"/>
    <s v="United States"/>
    <s v="California"/>
    <s v="Laguna Niguel"/>
    <n v="92677"/>
    <n v="33.529046999999998"/>
    <n v="-117.70117500000001"/>
    <n v="62103"/>
    <s v="Q3"/>
    <s v="Yes"/>
    <n v="4"/>
    <x v="36"/>
    <s v="None"/>
    <s v="Yes"/>
    <n v="39.590000000000003"/>
    <s v="Yes"/>
    <x v="1"/>
    <s v="None"/>
    <n v="0"/>
    <s v="No"/>
    <s v="No"/>
    <s v="No"/>
    <s v="No"/>
    <s v="No"/>
    <s v="No"/>
    <s v="No"/>
    <s v="No"/>
    <x v="2"/>
    <s v="No"/>
    <x v="1"/>
    <n v="25.25"/>
    <n v="274.7"/>
    <n v="0"/>
    <n v="0"/>
    <n v="475.08"/>
    <n v="749.78"/>
    <n v="3"/>
    <s v="Stayed"/>
    <x v="1"/>
    <n v="49"/>
    <n v="2646"/>
    <m/>
    <m/>
    <x v="2"/>
  </r>
  <r>
    <s v="4312-GVYNH"/>
    <s v="Female"/>
    <n v="46"/>
    <s v="No"/>
    <s v="No"/>
    <s v="Yes"/>
    <s v="No"/>
    <n v="0"/>
    <s v="United States"/>
    <s v="California"/>
    <s v="Westminster"/>
    <n v="92683"/>
    <n v="33.752591000000002"/>
    <n v="-117.993661"/>
    <n v="88230"/>
    <s v="Q3"/>
    <s v="Yes"/>
    <n v="8"/>
    <x v="57"/>
    <s v="None"/>
    <s v="No"/>
    <n v="0"/>
    <s v="No"/>
    <x v="0"/>
    <s v="Cable"/>
    <n v="26"/>
    <s v="Yes"/>
    <s v="No"/>
    <s v="Yes"/>
    <s v="Yes"/>
    <s v="No"/>
    <s v="Yes"/>
    <s v="Yes"/>
    <s v="Yes"/>
    <x v="2"/>
    <s v="Yes"/>
    <x v="0"/>
    <n v="49.85"/>
    <n v="3370.2"/>
    <n v="0"/>
    <n v="0"/>
    <n v="0"/>
    <n v="3370.2"/>
    <n v="3"/>
    <s v="Stayed"/>
    <x v="1"/>
    <n v="26"/>
    <n v="5460"/>
    <m/>
    <m/>
    <x v="2"/>
  </r>
  <r>
    <s v="0839-JTCUD"/>
    <s v="Female"/>
    <n v="31"/>
    <s v="No"/>
    <s v="No"/>
    <s v="Yes"/>
    <s v="No"/>
    <n v="0"/>
    <s v="United States"/>
    <s v="California"/>
    <s v="Mission Viejo"/>
    <n v="92691"/>
    <n v="33.611944999999999"/>
    <n v="-117.66586700000001"/>
    <n v="46371"/>
    <s v="Q3"/>
    <s v="Yes"/>
    <n v="9"/>
    <x v="49"/>
    <s v="None"/>
    <s v="Yes"/>
    <n v="36.36"/>
    <s v="Yes"/>
    <x v="0"/>
    <s v="Cable"/>
    <n v="3"/>
    <s v="Yes"/>
    <s v="Yes"/>
    <s v="Yes"/>
    <s v="Yes"/>
    <s v="Yes"/>
    <s v="Yes"/>
    <s v="Yes"/>
    <s v="Yes"/>
    <x v="2"/>
    <s v="No"/>
    <x v="1"/>
    <n v="89.9"/>
    <n v="5958.85"/>
    <n v="0"/>
    <n v="0"/>
    <n v="2399.7599999999902"/>
    <n v="8358.61"/>
    <n v="3"/>
    <s v="Stayed"/>
    <x v="1"/>
    <n v="20"/>
    <n v="4082"/>
    <m/>
    <m/>
    <x v="2"/>
  </r>
  <r>
    <s v="5494-WOZRZ"/>
    <s v="Female"/>
    <n v="40"/>
    <s v="No"/>
    <s v="No"/>
    <s v="Yes"/>
    <s v="No"/>
    <n v="0"/>
    <s v="United States"/>
    <s v="California"/>
    <s v="Mission Viejo"/>
    <n v="92692"/>
    <n v="33.606929999999998"/>
    <n v="-117.64425300000001"/>
    <n v="46227"/>
    <s v="Q3"/>
    <s v="No"/>
    <n v="0"/>
    <x v="67"/>
    <s v="None"/>
    <s v="Yes"/>
    <n v="38.22"/>
    <s v="No"/>
    <x v="0"/>
    <s v="DSL"/>
    <n v="23"/>
    <s v="Yes"/>
    <s v="No"/>
    <s v="Yes"/>
    <s v="Yes"/>
    <s v="Yes"/>
    <s v="Yes"/>
    <s v="Yes"/>
    <s v="Yes"/>
    <x v="2"/>
    <s v="Yes"/>
    <x v="1"/>
    <n v="82"/>
    <n v="5999.85"/>
    <n v="0"/>
    <n v="0"/>
    <n v="2713.62"/>
    <n v="8713.4699999999993"/>
    <n v="3"/>
    <s v="Stayed"/>
    <x v="1"/>
    <n v="72"/>
    <n v="5770"/>
    <m/>
    <m/>
    <x v="2"/>
  </r>
  <r>
    <s v="2234-EOFPT"/>
    <s v="Male"/>
    <n v="48"/>
    <s v="No"/>
    <s v="No"/>
    <s v="Yes"/>
    <s v="No"/>
    <n v="0"/>
    <s v="United States"/>
    <s v="California"/>
    <s v="Santa Ana"/>
    <n v="92701"/>
    <n v="33.748477999999999"/>
    <n v="-117.858918"/>
    <n v="58157"/>
    <s v="Q3"/>
    <s v="Yes"/>
    <n v="2"/>
    <x v="61"/>
    <s v="None"/>
    <s v="Yes"/>
    <n v="29.8"/>
    <s v="No"/>
    <x v="0"/>
    <s v="DSL"/>
    <n v="14"/>
    <s v="Yes"/>
    <s v="Yes"/>
    <s v="No"/>
    <s v="Yes"/>
    <s v="Yes"/>
    <s v="Yes"/>
    <s v="Yes"/>
    <s v="No"/>
    <x v="2"/>
    <s v="Yes"/>
    <x v="0"/>
    <n v="79.349999999999994"/>
    <n v="5753.25"/>
    <n v="0"/>
    <n v="40"/>
    <n v="2145.6"/>
    <n v="7938.85"/>
    <n v="3"/>
    <s v="Stayed"/>
    <x v="1"/>
    <n v="55"/>
    <n v="4278"/>
    <m/>
    <m/>
    <x v="2"/>
  </r>
  <r>
    <s v="8619-IJNDK"/>
    <s v="Female"/>
    <n v="64"/>
    <s v="No"/>
    <s v="No"/>
    <s v="Yes"/>
    <s v="No"/>
    <n v="0"/>
    <s v="United States"/>
    <s v="California"/>
    <s v="Santa Ana"/>
    <n v="92703"/>
    <n v="33.748635"/>
    <n v="-117.906125"/>
    <n v="70011"/>
    <s v="Q3"/>
    <s v="Yes"/>
    <n v="10"/>
    <x v="67"/>
    <s v="None"/>
    <s v="Yes"/>
    <n v="4.71"/>
    <s v="No"/>
    <x v="0"/>
    <s v="DSL"/>
    <n v="29"/>
    <s v="Yes"/>
    <s v="Yes"/>
    <s v="Yes"/>
    <s v="Yes"/>
    <s v="No"/>
    <s v="No"/>
    <s v="No"/>
    <s v="Yes"/>
    <x v="2"/>
    <s v="No"/>
    <x v="1"/>
    <n v="64.05"/>
    <n v="4492.8999999999996"/>
    <n v="0"/>
    <n v="0"/>
    <n v="334.41"/>
    <n v="4827.3099999999904"/>
    <n v="4"/>
    <s v="Stayed"/>
    <x v="1"/>
    <n v="71"/>
    <n v="4374"/>
    <m/>
    <m/>
    <x v="2"/>
  </r>
  <r>
    <s v="8378-LKJAF"/>
    <s v="Male"/>
    <n v="34"/>
    <s v="No"/>
    <s v="No"/>
    <s v="Yes"/>
    <s v="Yes"/>
    <n v="1"/>
    <s v="United States"/>
    <s v="California"/>
    <s v="Santa Ana"/>
    <n v="92704"/>
    <n v="33.719869000000003"/>
    <n v="-117.90706299999999"/>
    <n v="91188"/>
    <s v="Q3"/>
    <s v="Yes"/>
    <n v="9"/>
    <x v="47"/>
    <s v="None"/>
    <s v="Yes"/>
    <n v="24.22"/>
    <s v="Yes"/>
    <x v="0"/>
    <s v="Fiber Optic"/>
    <n v="14"/>
    <s v="No"/>
    <s v="No"/>
    <s v="Yes"/>
    <s v="No"/>
    <s v="Yes"/>
    <s v="Yes"/>
    <s v="Yes"/>
    <s v="Yes"/>
    <x v="0"/>
    <s v="Yes"/>
    <x v="1"/>
    <n v="101.15"/>
    <n v="3956.7"/>
    <n v="0"/>
    <n v="0"/>
    <n v="920.35999999999899"/>
    <n v="4877.0599999999904"/>
    <n v="3"/>
    <s v="Stayed"/>
    <x v="1"/>
    <n v="34"/>
    <n v="3738"/>
    <m/>
    <m/>
    <x v="1"/>
  </r>
  <r>
    <s v="1153-GNOLC"/>
    <s v="Male"/>
    <n v="62"/>
    <s v="No"/>
    <s v="No"/>
    <s v="No"/>
    <s v="No"/>
    <n v="0"/>
    <s v="United States"/>
    <s v="California"/>
    <s v="Santa Ana"/>
    <n v="92707"/>
    <n v="33.714829000000002"/>
    <n v="-117.872941"/>
    <n v="62634"/>
    <s v="Q3"/>
    <s v="No"/>
    <n v="0"/>
    <x v="27"/>
    <s v="None"/>
    <s v="No"/>
    <n v="0"/>
    <s v="No"/>
    <x v="0"/>
    <s v="DSL"/>
    <n v="30"/>
    <s v="No"/>
    <s v="Yes"/>
    <s v="No"/>
    <s v="No"/>
    <s v="Yes"/>
    <s v="No"/>
    <s v="No"/>
    <s v="Yes"/>
    <x v="1"/>
    <s v="Yes"/>
    <x v="0"/>
    <n v="39.1"/>
    <n v="1309"/>
    <n v="0"/>
    <n v="0"/>
    <n v="0"/>
    <n v="1309"/>
    <n v="4"/>
    <s v="Stayed"/>
    <x v="1"/>
    <n v="40"/>
    <n v="2855"/>
    <m/>
    <m/>
    <x v="2"/>
  </r>
  <r>
    <s v="3298-QEICA"/>
    <s v="Female"/>
    <n v="27"/>
    <s v="Yes"/>
    <s v="No"/>
    <s v="Yes"/>
    <s v="No"/>
    <n v="0"/>
    <s v="United States"/>
    <s v="California"/>
    <s v="Fountain Valley"/>
    <n v="92708"/>
    <n v="33.712035999999998"/>
    <n v="-117.950113"/>
    <n v="54548"/>
    <s v="Q3"/>
    <s v="Yes"/>
    <n v="10"/>
    <x v="43"/>
    <s v="None"/>
    <s v="No"/>
    <n v="0"/>
    <s v="No"/>
    <x v="0"/>
    <s v="DSL"/>
    <n v="42"/>
    <s v="Yes"/>
    <s v="No"/>
    <s v="No"/>
    <s v="Yes"/>
    <s v="No"/>
    <s v="No"/>
    <s v="No"/>
    <s v="Yes"/>
    <x v="2"/>
    <s v="No"/>
    <x v="1"/>
    <n v="34.6"/>
    <n v="813.45"/>
    <n v="0"/>
    <n v="0"/>
    <n v="0"/>
    <n v="813.45"/>
    <n v="4"/>
    <s v="Stayed"/>
    <x v="1"/>
    <n v="73"/>
    <n v="4445"/>
    <m/>
    <m/>
    <x v="2"/>
  </r>
  <r>
    <s v="0788-DXBFY"/>
    <s v="Male"/>
    <n v="54"/>
    <s v="No"/>
    <s v="No"/>
    <s v="Yes"/>
    <s v="No"/>
    <n v="0"/>
    <s v="United States"/>
    <s v="California"/>
    <s v="Tustin"/>
    <n v="92780"/>
    <n v="33.735802"/>
    <n v="-117.818805"/>
    <n v="55062"/>
    <s v="Q3"/>
    <s v="Yes"/>
    <n v="3"/>
    <x v="6"/>
    <s v="Offer B"/>
    <s v="Yes"/>
    <n v="27.93"/>
    <s v="No"/>
    <x v="1"/>
    <s v="None"/>
    <n v="0"/>
    <s v="No"/>
    <s v="No"/>
    <s v="No"/>
    <s v="No"/>
    <s v="No"/>
    <s v="No"/>
    <s v="No"/>
    <s v="No"/>
    <x v="1"/>
    <s v="Yes"/>
    <x v="0"/>
    <n v="19.55"/>
    <n v="1108.8"/>
    <n v="0"/>
    <n v="0"/>
    <n v="1619.94"/>
    <n v="2728.74"/>
    <n v="3"/>
    <s v="Stayed"/>
    <x v="1"/>
    <n v="72"/>
    <n v="4801"/>
    <m/>
    <m/>
    <x v="2"/>
  </r>
  <r>
    <s v="3496-LFSZU"/>
    <s v="Male"/>
    <n v="40"/>
    <s v="No"/>
    <s v="No"/>
    <s v="Yes"/>
    <s v="No"/>
    <n v="0"/>
    <s v="United States"/>
    <s v="California"/>
    <s v="Anaheim"/>
    <n v="92801"/>
    <n v="33.844982999999999"/>
    <n v="-117.952151"/>
    <n v="60553"/>
    <s v="Q3"/>
    <s v="Yes"/>
    <n v="2"/>
    <x v="14"/>
    <s v="None"/>
    <s v="Yes"/>
    <n v="28.47"/>
    <s v="No"/>
    <x v="0"/>
    <s v="Fiber Optic"/>
    <n v="5"/>
    <s v="No"/>
    <s v="No"/>
    <s v="No"/>
    <s v="No"/>
    <s v="No"/>
    <s v="No"/>
    <s v="No"/>
    <s v="No"/>
    <x v="0"/>
    <s v="No"/>
    <x v="0"/>
    <n v="70.5"/>
    <n v="294.2"/>
    <n v="0"/>
    <n v="10"/>
    <n v="113.88"/>
    <n v="418.08"/>
    <n v="5"/>
    <s v="Stayed"/>
    <x v="1"/>
    <n v="68"/>
    <n v="2896"/>
    <m/>
    <m/>
    <x v="0"/>
  </r>
  <r>
    <s v="5242-UOWHD"/>
    <s v="Male"/>
    <n v="24"/>
    <s v="Yes"/>
    <s v="No"/>
    <s v="Yes"/>
    <s v="Yes"/>
    <n v="2"/>
    <s v="United States"/>
    <s v="California"/>
    <s v="Anaheim"/>
    <n v="92802"/>
    <n v="33.807864000000002"/>
    <n v="-117.923782"/>
    <n v="45086"/>
    <s v="Q3"/>
    <s v="Yes"/>
    <n v="3"/>
    <x v="55"/>
    <s v="Offer B"/>
    <s v="Yes"/>
    <n v="39.03"/>
    <s v="No"/>
    <x v="1"/>
    <s v="None"/>
    <n v="0"/>
    <s v="No"/>
    <s v="No"/>
    <s v="No"/>
    <s v="No"/>
    <s v="No"/>
    <s v="No"/>
    <s v="No"/>
    <s v="No"/>
    <x v="2"/>
    <s v="No"/>
    <x v="1"/>
    <n v="20.350000000000001"/>
    <n v="929.2"/>
    <n v="0"/>
    <n v="0"/>
    <n v="1756.35"/>
    <n v="2685.55"/>
    <n v="3"/>
    <s v="Stayed"/>
    <x v="1"/>
    <n v="62"/>
    <n v="4210"/>
    <m/>
    <m/>
    <x v="2"/>
  </r>
  <r>
    <s v="6479-SZPLM"/>
    <s v="Male"/>
    <n v="26"/>
    <s v="Yes"/>
    <s v="No"/>
    <s v="Yes"/>
    <s v="Yes"/>
    <n v="2"/>
    <s v="United States"/>
    <s v="California"/>
    <s v="Anaheim"/>
    <n v="92805"/>
    <n v="33.830209000000004"/>
    <n v="-117.906099"/>
    <n v="68802"/>
    <s v="Q3"/>
    <s v="Yes"/>
    <n v="2"/>
    <x v="54"/>
    <s v="None"/>
    <s v="Yes"/>
    <n v="32.299999999999997"/>
    <s v="No"/>
    <x v="1"/>
    <s v="None"/>
    <n v="0"/>
    <s v="No"/>
    <s v="No"/>
    <s v="No"/>
    <s v="No"/>
    <s v="No"/>
    <s v="No"/>
    <s v="No"/>
    <s v="No"/>
    <x v="2"/>
    <s v="No"/>
    <x v="1"/>
    <n v="19.45"/>
    <n v="754.5"/>
    <n v="0"/>
    <n v="0"/>
    <n v="1162.8"/>
    <n v="1917.3"/>
    <n v="5"/>
    <s v="Stayed"/>
    <x v="1"/>
    <n v="39"/>
    <n v="5745"/>
    <m/>
    <m/>
    <x v="2"/>
  </r>
  <r>
    <s v="8097-VBQTZ"/>
    <s v="Male"/>
    <n v="61"/>
    <s v="No"/>
    <s v="No"/>
    <s v="No"/>
    <s v="No"/>
    <n v="0"/>
    <s v="United States"/>
    <s v="California"/>
    <s v="Anaheim"/>
    <n v="92806"/>
    <n v="33.837960000000002"/>
    <n v="-117.87049399999999"/>
    <n v="34398"/>
    <s v="Q3"/>
    <s v="No"/>
    <n v="0"/>
    <x v="16"/>
    <s v="Offer B"/>
    <s v="Yes"/>
    <n v="27.62"/>
    <s v="No"/>
    <x v="0"/>
    <s v="Cable"/>
    <n v="24"/>
    <s v="Yes"/>
    <s v="Yes"/>
    <s v="No"/>
    <s v="Yes"/>
    <s v="Yes"/>
    <s v="No"/>
    <s v="No"/>
    <s v="Yes"/>
    <x v="0"/>
    <s v="Yes"/>
    <x v="1"/>
    <n v="69.900000000000006"/>
    <n v="3883.3"/>
    <n v="0"/>
    <n v="0"/>
    <n v="1491.48"/>
    <n v="5374.78"/>
    <n v="4"/>
    <s v="Stayed"/>
    <x v="1"/>
    <n v="65"/>
    <n v="6092"/>
    <m/>
    <m/>
    <x v="1"/>
  </r>
  <r>
    <s v="4500-HKANN"/>
    <s v="Male"/>
    <n v="33"/>
    <s v="No"/>
    <s v="No"/>
    <s v="Yes"/>
    <s v="No"/>
    <n v="0"/>
    <s v="United States"/>
    <s v="California"/>
    <s v="Anaheim"/>
    <n v="92807"/>
    <n v="33.848733000000003"/>
    <n v="-117.788357"/>
    <n v="36301"/>
    <s v="Q3"/>
    <s v="Yes"/>
    <n v="6"/>
    <x v="43"/>
    <s v="None"/>
    <s v="Yes"/>
    <n v="13.79"/>
    <s v="Yes"/>
    <x v="0"/>
    <s v="Cable"/>
    <n v="17"/>
    <s v="No"/>
    <s v="Yes"/>
    <s v="No"/>
    <s v="Yes"/>
    <s v="No"/>
    <s v="No"/>
    <s v="No"/>
    <s v="Yes"/>
    <x v="2"/>
    <s v="No"/>
    <x v="1"/>
    <n v="59.7"/>
    <n v="1414.2"/>
    <n v="0"/>
    <n v="0"/>
    <n v="317.16999999999899"/>
    <n v="1731.37"/>
    <n v="5"/>
    <s v="Stayed"/>
    <x v="1"/>
    <n v="49"/>
    <n v="3464"/>
    <m/>
    <m/>
    <x v="2"/>
  </r>
  <r>
    <s v="9917-KWRBE"/>
    <s v="Female"/>
    <n v="28"/>
    <s v="Yes"/>
    <s v="No"/>
    <s v="Yes"/>
    <s v="No"/>
    <n v="0"/>
    <s v="United States"/>
    <s v="California"/>
    <s v="Anaheim"/>
    <n v="92808"/>
    <n v="33.850451999999997"/>
    <n v="-117.726668"/>
    <n v="19629"/>
    <s v="Q3"/>
    <s v="Yes"/>
    <n v="8"/>
    <x v="45"/>
    <s v="Offer B"/>
    <s v="Yes"/>
    <n v="18.84"/>
    <s v="Yes"/>
    <x v="0"/>
    <s v="Cable"/>
    <n v="26"/>
    <s v="Yes"/>
    <s v="Yes"/>
    <s v="Yes"/>
    <s v="No"/>
    <s v="Yes"/>
    <s v="No"/>
    <s v="No"/>
    <s v="Yes"/>
    <x v="1"/>
    <s v="Yes"/>
    <x v="1"/>
    <n v="78.349999999999994"/>
    <n v="3211.2"/>
    <n v="0"/>
    <n v="0"/>
    <n v="772.43999999999903"/>
    <n v="3983.64"/>
    <n v="3"/>
    <s v="Stayed"/>
    <x v="1"/>
    <n v="44"/>
    <n v="2894"/>
    <m/>
    <m/>
    <x v="2"/>
  </r>
  <r>
    <s v="2212-LYASK"/>
    <s v="Male"/>
    <n v="25"/>
    <s v="Yes"/>
    <s v="No"/>
    <s v="Yes"/>
    <s v="No"/>
    <n v="0"/>
    <s v="United States"/>
    <s v="California"/>
    <s v="Brea"/>
    <n v="92823"/>
    <n v="33.924143000000001"/>
    <n v="-117.79387"/>
    <n v="1408"/>
    <s v="Q3"/>
    <s v="Yes"/>
    <n v="3"/>
    <x v="5"/>
    <s v="None"/>
    <s v="No"/>
    <n v="0"/>
    <s v="No"/>
    <x v="0"/>
    <s v="DSL"/>
    <n v="27"/>
    <s v="No"/>
    <s v="Yes"/>
    <s v="Yes"/>
    <s v="No"/>
    <s v="No"/>
    <s v="Yes"/>
    <s v="Yes"/>
    <s v="No"/>
    <x v="1"/>
    <s v="Yes"/>
    <x v="1"/>
    <n v="45.85"/>
    <n v="1246.4000000000001"/>
    <n v="0"/>
    <n v="30"/>
    <n v="0"/>
    <n v="1276.4000000000001"/>
    <n v="4"/>
    <s v="Stayed"/>
    <x v="1"/>
    <n v="49"/>
    <n v="2068"/>
    <m/>
    <m/>
    <x v="2"/>
  </r>
  <r>
    <s v="1393-IMKZG"/>
    <s v="Female"/>
    <n v="50"/>
    <s v="No"/>
    <s v="No"/>
    <s v="No"/>
    <s v="No"/>
    <n v="0"/>
    <s v="United States"/>
    <s v="California"/>
    <s v="Fullerton"/>
    <n v="92831"/>
    <n v="33.879983000000003"/>
    <n v="-117.895482"/>
    <n v="34592"/>
    <s v="Q3"/>
    <s v="No"/>
    <n v="0"/>
    <x v="0"/>
    <s v="None"/>
    <s v="Yes"/>
    <n v="2.7"/>
    <s v="No"/>
    <x v="0"/>
    <s v="Fiber Optic"/>
    <n v="14"/>
    <s v="No"/>
    <s v="No"/>
    <s v="No"/>
    <s v="Yes"/>
    <s v="Yes"/>
    <s v="Yes"/>
    <s v="Yes"/>
    <s v="Yes"/>
    <x v="0"/>
    <s v="Yes"/>
    <x v="0"/>
    <n v="95.85"/>
    <n v="95.85"/>
    <n v="0"/>
    <n v="0"/>
    <n v="2.7"/>
    <n v="98.55"/>
    <n v="4"/>
    <s v="Joined"/>
    <x v="1"/>
    <n v="23"/>
    <n v="3270"/>
    <m/>
    <m/>
    <x v="0"/>
  </r>
  <r>
    <s v="8069-RHUXK"/>
    <s v="Female"/>
    <n v="55"/>
    <s v="No"/>
    <s v="No"/>
    <s v="Yes"/>
    <s v="No"/>
    <n v="0"/>
    <s v="United States"/>
    <s v="California"/>
    <s v="Fullerton"/>
    <n v="92832"/>
    <n v="33.868316"/>
    <n v="-117.929029"/>
    <n v="24502"/>
    <s v="Q3"/>
    <s v="Yes"/>
    <n v="5"/>
    <x v="70"/>
    <s v="None"/>
    <s v="No"/>
    <n v="0"/>
    <s v="No"/>
    <x v="0"/>
    <s v="Cable"/>
    <n v="30"/>
    <s v="Yes"/>
    <s v="No"/>
    <s v="No"/>
    <s v="Yes"/>
    <s v="No"/>
    <s v="No"/>
    <s v="No"/>
    <s v="Yes"/>
    <x v="2"/>
    <s v="No"/>
    <x v="1"/>
    <n v="35.700000000000003"/>
    <n v="2545.6999999999998"/>
    <n v="0"/>
    <n v="0"/>
    <n v="0"/>
    <n v="2545.6999999999998"/>
    <n v="3"/>
    <s v="Stayed"/>
    <x v="1"/>
    <n v="25"/>
    <n v="5655"/>
    <m/>
    <m/>
    <x v="2"/>
  </r>
  <r>
    <s v="2908-WGAXL"/>
    <s v="Female"/>
    <n v="40"/>
    <s v="No"/>
    <s v="No"/>
    <s v="Yes"/>
    <s v="Yes"/>
    <n v="2"/>
    <s v="United States"/>
    <s v="California"/>
    <s v="Fullerton"/>
    <n v="92835"/>
    <n v="33.902211000000001"/>
    <n v="-117.914922"/>
    <n v="21157"/>
    <s v="Q3"/>
    <s v="Yes"/>
    <n v="9"/>
    <x v="25"/>
    <s v="None"/>
    <s v="Yes"/>
    <n v="29.06"/>
    <s v="Yes"/>
    <x v="1"/>
    <s v="None"/>
    <n v="0"/>
    <s v="No"/>
    <s v="No"/>
    <s v="No"/>
    <s v="No"/>
    <s v="No"/>
    <s v="No"/>
    <s v="No"/>
    <s v="No"/>
    <x v="2"/>
    <s v="Yes"/>
    <x v="1"/>
    <n v="24.95"/>
    <n v="1468.9"/>
    <n v="0"/>
    <n v="0"/>
    <n v="1627.36"/>
    <n v="3096.26"/>
    <n v="5"/>
    <s v="Stayed"/>
    <x v="1"/>
    <n v="76"/>
    <n v="5243"/>
    <m/>
    <m/>
    <x v="2"/>
  </r>
  <r>
    <s v="3378-AJRAO"/>
    <s v="Male"/>
    <n v="44"/>
    <s v="No"/>
    <s v="No"/>
    <s v="Yes"/>
    <s v="No"/>
    <n v="0"/>
    <s v="United States"/>
    <s v="California"/>
    <s v="Garden Grove"/>
    <n v="92840"/>
    <n v="33.787165000000002"/>
    <n v="-117.931889"/>
    <n v="50641"/>
    <s v="Q3"/>
    <s v="Yes"/>
    <n v="7"/>
    <x v="33"/>
    <s v="None"/>
    <s v="Yes"/>
    <n v="32.22"/>
    <s v="Yes"/>
    <x v="1"/>
    <s v="None"/>
    <n v="0"/>
    <s v="No"/>
    <s v="No"/>
    <s v="No"/>
    <s v="No"/>
    <s v="No"/>
    <s v="No"/>
    <s v="No"/>
    <s v="No"/>
    <x v="1"/>
    <s v="No"/>
    <x v="0"/>
    <n v="24.85"/>
    <n v="1013.6"/>
    <n v="0"/>
    <n v="0"/>
    <n v="1417.6799999999901"/>
    <n v="2431.2799999999902"/>
    <n v="3"/>
    <s v="Stayed"/>
    <x v="1"/>
    <n v="58"/>
    <n v="5331"/>
    <m/>
    <m/>
    <x v="2"/>
  </r>
  <r>
    <s v="6050-FFXES"/>
    <s v="Female"/>
    <n v="51"/>
    <s v="No"/>
    <s v="No"/>
    <s v="Yes"/>
    <s v="No"/>
    <n v="0"/>
    <s v="United States"/>
    <s v="California"/>
    <s v="Garden Grove"/>
    <n v="92844"/>
    <n v="33.766475999999997"/>
    <n v="-117.969795"/>
    <n v="23481"/>
    <s v="Q3"/>
    <s v="Yes"/>
    <n v="3"/>
    <x v="50"/>
    <s v="None"/>
    <s v="Yes"/>
    <n v="14.69"/>
    <s v="Yes"/>
    <x v="0"/>
    <s v="Fiber Optic"/>
    <n v="6"/>
    <s v="No"/>
    <s v="No"/>
    <s v="Yes"/>
    <s v="Yes"/>
    <s v="Yes"/>
    <s v="Yes"/>
    <s v="Yes"/>
    <s v="No"/>
    <x v="2"/>
    <s v="No"/>
    <x v="0"/>
    <n v="105.35"/>
    <n v="7240.65"/>
    <n v="0"/>
    <n v="50"/>
    <n v="1013.61"/>
    <n v="8304.26"/>
    <n v="5"/>
    <s v="Stayed"/>
    <x v="1"/>
    <n v="34"/>
    <n v="5268"/>
    <m/>
    <m/>
    <x v="2"/>
  </r>
  <r>
    <s v="0362-RAOQO"/>
    <s v="Female"/>
    <n v="48"/>
    <s v="No"/>
    <s v="No"/>
    <s v="No"/>
    <s v="No"/>
    <n v="0"/>
    <s v="United States"/>
    <s v="California"/>
    <s v="Norco"/>
    <n v="92860"/>
    <n v="33.925832999999997"/>
    <n v="-117.559639"/>
    <n v="22443"/>
    <s v="Q3"/>
    <s v="No"/>
    <n v="0"/>
    <x v="51"/>
    <s v="None"/>
    <s v="Yes"/>
    <n v="26.03"/>
    <s v="No"/>
    <x v="1"/>
    <s v="None"/>
    <n v="0"/>
    <s v="No"/>
    <s v="No"/>
    <s v="No"/>
    <s v="No"/>
    <s v="No"/>
    <s v="No"/>
    <s v="No"/>
    <s v="No"/>
    <x v="2"/>
    <s v="No"/>
    <x v="1"/>
    <n v="19.649999999999999"/>
    <n v="830.25"/>
    <n v="0"/>
    <n v="0"/>
    <n v="1041.2"/>
    <n v="1871.45"/>
    <n v="4"/>
    <s v="Stayed"/>
    <x v="1"/>
    <n v="75"/>
    <n v="3878"/>
    <m/>
    <m/>
    <x v="2"/>
  </r>
  <r>
    <s v="9554-DFKIC"/>
    <s v="Male"/>
    <n v="50"/>
    <s v="No"/>
    <s v="No"/>
    <s v="Yes"/>
    <s v="Yes"/>
    <n v="2"/>
    <s v="United States"/>
    <s v="California"/>
    <s v="Villa Park"/>
    <n v="92861"/>
    <n v="33.817473"/>
    <n v="-117.810462"/>
    <n v="5935"/>
    <s v="Q3"/>
    <s v="Yes"/>
    <n v="6"/>
    <x v="28"/>
    <s v="None"/>
    <s v="Yes"/>
    <n v="12.49"/>
    <s v="Yes"/>
    <x v="0"/>
    <s v="DSL"/>
    <n v="19"/>
    <s v="Yes"/>
    <s v="No"/>
    <s v="No"/>
    <s v="No"/>
    <s v="No"/>
    <s v="No"/>
    <s v="No"/>
    <s v="Yes"/>
    <x v="0"/>
    <s v="Yes"/>
    <x v="0"/>
    <n v="54.45"/>
    <n v="1588.7"/>
    <n v="0"/>
    <n v="0"/>
    <n v="374.7"/>
    <n v="1963.4"/>
    <n v="4"/>
    <s v="Stayed"/>
    <x v="1"/>
    <n v="38"/>
    <n v="2613"/>
    <m/>
    <m/>
    <x v="1"/>
  </r>
  <r>
    <s v="5527-ACHSO"/>
    <s v="Female"/>
    <n v="38"/>
    <s v="No"/>
    <s v="No"/>
    <s v="No"/>
    <s v="No"/>
    <n v="0"/>
    <s v="United States"/>
    <s v="California"/>
    <s v="Orange"/>
    <n v="92865"/>
    <n v="33.828778999999997"/>
    <n v="-117.848299"/>
    <n v="18058"/>
    <s v="Q3"/>
    <s v="No"/>
    <n v="0"/>
    <x v="9"/>
    <s v="None"/>
    <s v="Yes"/>
    <n v="47.61"/>
    <s v="No"/>
    <x v="0"/>
    <s v="DSL"/>
    <n v="12"/>
    <s v="No"/>
    <s v="No"/>
    <s v="No"/>
    <s v="Yes"/>
    <s v="Yes"/>
    <s v="Yes"/>
    <s v="Yes"/>
    <s v="Yes"/>
    <x v="0"/>
    <s v="No"/>
    <x v="1"/>
    <n v="70.5"/>
    <n v="829.3"/>
    <n v="0"/>
    <n v="0"/>
    <n v="523.71"/>
    <n v="1353.01"/>
    <n v="3"/>
    <s v="Stayed"/>
    <x v="1"/>
    <n v="75"/>
    <n v="5541"/>
    <m/>
    <m/>
    <x v="1"/>
  </r>
  <r>
    <s v="0829-DDVLK"/>
    <s v="Female"/>
    <n v="58"/>
    <s v="No"/>
    <s v="No"/>
    <s v="No"/>
    <s v="No"/>
    <n v="0"/>
    <s v="United States"/>
    <s v="California"/>
    <s v="Orange"/>
    <n v="92866"/>
    <n v="33.784596999999998"/>
    <n v="-117.84453499999999"/>
    <n v="15396"/>
    <s v="Q3"/>
    <s v="No"/>
    <n v="0"/>
    <x v="7"/>
    <s v="None"/>
    <s v="Yes"/>
    <n v="9.74"/>
    <s v="No"/>
    <x v="1"/>
    <s v="None"/>
    <n v="0"/>
    <s v="No"/>
    <s v="No"/>
    <s v="No"/>
    <s v="No"/>
    <s v="No"/>
    <s v="No"/>
    <s v="No"/>
    <s v="No"/>
    <x v="1"/>
    <s v="No"/>
    <x v="1"/>
    <n v="20.100000000000001"/>
    <n v="302.45"/>
    <n v="0"/>
    <n v="0"/>
    <n v="146.1"/>
    <n v="448.54999999999899"/>
    <n v="5"/>
    <s v="Stayed"/>
    <x v="1"/>
    <n v="71"/>
    <n v="4359"/>
    <m/>
    <m/>
    <x v="2"/>
  </r>
  <r>
    <s v="1399-UBQIU"/>
    <s v="Male"/>
    <n v="35"/>
    <s v="No"/>
    <s v="No"/>
    <s v="No"/>
    <s v="No"/>
    <n v="0"/>
    <s v="United States"/>
    <s v="California"/>
    <s v="Orange"/>
    <n v="92867"/>
    <n v="33.81859"/>
    <n v="-117.821288"/>
    <n v="40915"/>
    <s v="Q3"/>
    <s v="No"/>
    <n v="0"/>
    <x v="9"/>
    <s v="None"/>
    <s v="Yes"/>
    <n v="16.14"/>
    <s v="No"/>
    <x v="0"/>
    <s v="DSL"/>
    <n v="8"/>
    <s v="No"/>
    <s v="No"/>
    <s v="Yes"/>
    <s v="No"/>
    <s v="Yes"/>
    <s v="Yes"/>
    <s v="Yes"/>
    <s v="Yes"/>
    <x v="0"/>
    <s v="Yes"/>
    <x v="0"/>
    <n v="69.349999999999994"/>
    <n v="712.25"/>
    <n v="0"/>
    <n v="0"/>
    <n v="177.54"/>
    <n v="889.79"/>
    <n v="3"/>
    <s v="Stayed"/>
    <x v="1"/>
    <n v="47"/>
    <n v="2288"/>
    <m/>
    <m/>
    <x v="1"/>
  </r>
  <r>
    <s v="1813-JLKWR"/>
    <s v="Female"/>
    <n v="47"/>
    <s v="No"/>
    <s v="No"/>
    <s v="Yes"/>
    <s v="No"/>
    <n v="0"/>
    <s v="United States"/>
    <s v="California"/>
    <s v="Orange"/>
    <n v="92868"/>
    <n v="33.787796"/>
    <n v="-117.875928"/>
    <n v="23172"/>
    <s v="Q3"/>
    <s v="Yes"/>
    <n v="7"/>
    <x v="69"/>
    <s v="None"/>
    <s v="Yes"/>
    <n v="23.25"/>
    <s v="No"/>
    <x v="1"/>
    <s v="None"/>
    <n v="0"/>
    <s v="No"/>
    <s v="No"/>
    <s v="No"/>
    <s v="No"/>
    <s v="No"/>
    <s v="No"/>
    <s v="No"/>
    <s v="No"/>
    <x v="1"/>
    <s v="No"/>
    <x v="0"/>
    <n v="19.8"/>
    <n v="1336.65"/>
    <n v="0"/>
    <n v="0"/>
    <n v="1488"/>
    <n v="2824.65"/>
    <n v="5"/>
    <s v="Stayed"/>
    <x v="1"/>
    <n v="31"/>
    <n v="5384"/>
    <m/>
    <m/>
    <x v="2"/>
  </r>
  <r>
    <s v="9537-VHDTA"/>
    <s v="Female"/>
    <n v="42"/>
    <s v="No"/>
    <s v="No"/>
    <s v="No"/>
    <s v="Yes"/>
    <n v="3"/>
    <s v="United States"/>
    <s v="California"/>
    <s v="Corona"/>
    <n v="92879"/>
    <n v="33.893822999999998"/>
    <n v="-117.531446"/>
    <n v="44875"/>
    <s v="Q3"/>
    <s v="No"/>
    <n v="0"/>
    <x v="0"/>
    <s v="None"/>
    <s v="Yes"/>
    <n v="2.98"/>
    <s v="No"/>
    <x v="0"/>
    <s v="Cable"/>
    <n v="26"/>
    <s v="Yes"/>
    <s v="No"/>
    <s v="No"/>
    <s v="No"/>
    <s v="No"/>
    <s v="No"/>
    <s v="No"/>
    <s v="Yes"/>
    <x v="0"/>
    <s v="No"/>
    <x v="1"/>
    <n v="51.2"/>
    <n v="51.2"/>
    <n v="0"/>
    <n v="0"/>
    <n v="2.98"/>
    <n v="54.18"/>
    <n v="3"/>
    <s v="Joined"/>
    <x v="1"/>
    <n v="51"/>
    <n v="3699"/>
    <m/>
    <m/>
    <x v="1"/>
  </r>
  <r>
    <s v="4957-TIALW"/>
    <s v="Female"/>
    <n v="26"/>
    <s v="Yes"/>
    <s v="No"/>
    <s v="No"/>
    <s v="No"/>
    <n v="0"/>
    <s v="United States"/>
    <s v="California"/>
    <s v="Corona"/>
    <n v="92880"/>
    <n v="33.918042999999997"/>
    <n v="-117.61780899999999"/>
    <n v="16998"/>
    <s v="Q3"/>
    <s v="No"/>
    <n v="0"/>
    <x v="7"/>
    <s v="Offer D"/>
    <s v="Yes"/>
    <n v="20.11"/>
    <s v="No"/>
    <x v="0"/>
    <s v="Cable"/>
    <n v="73"/>
    <s v="Yes"/>
    <s v="Yes"/>
    <s v="Yes"/>
    <s v="Yes"/>
    <s v="No"/>
    <s v="No"/>
    <s v="Yes"/>
    <s v="Yes"/>
    <x v="1"/>
    <s v="No"/>
    <x v="1"/>
    <n v="65.599999999999994"/>
    <n v="1010"/>
    <n v="0"/>
    <n v="0"/>
    <n v="301.64999999999998"/>
    <n v="1311.65"/>
    <n v="3"/>
    <s v="Stayed"/>
    <x v="1"/>
    <n v="28"/>
    <n v="2976"/>
    <m/>
    <m/>
    <x v="2"/>
  </r>
  <r>
    <s v="2054-PJOCK"/>
    <s v="Female"/>
    <n v="32"/>
    <s v="No"/>
    <s v="No"/>
    <s v="No"/>
    <s v="No"/>
    <n v="0"/>
    <s v="United States"/>
    <s v="California"/>
    <s v="Corona"/>
    <n v="92881"/>
    <n v="33.833686"/>
    <n v="-117.513063"/>
    <n v="21911"/>
    <s v="Q3"/>
    <s v="No"/>
    <n v="0"/>
    <x v="68"/>
    <s v="None"/>
    <s v="Yes"/>
    <n v="16.11"/>
    <s v="Yes"/>
    <x v="0"/>
    <s v="Cable"/>
    <n v="18"/>
    <s v="No"/>
    <s v="No"/>
    <s v="Yes"/>
    <s v="Yes"/>
    <s v="Yes"/>
    <s v="Yes"/>
    <s v="Yes"/>
    <s v="Yes"/>
    <x v="1"/>
    <s v="No"/>
    <x v="1"/>
    <n v="80.55"/>
    <n v="4847.05"/>
    <n v="0"/>
    <n v="0"/>
    <n v="966.599999999999"/>
    <n v="5813.65"/>
    <n v="5"/>
    <s v="Stayed"/>
    <x v="1"/>
    <n v="52"/>
    <n v="4159"/>
    <m/>
    <m/>
    <x v="2"/>
  </r>
  <r>
    <s v="9150-HEPMB"/>
    <s v="Male"/>
    <n v="57"/>
    <s v="No"/>
    <s v="No"/>
    <s v="No"/>
    <s v="No"/>
    <n v="0"/>
    <s v="United States"/>
    <s v="California"/>
    <s v="Corona"/>
    <n v="92882"/>
    <n v="33.819384999999997"/>
    <n v="-117.600213"/>
    <n v="60294"/>
    <s v="Q3"/>
    <s v="No"/>
    <n v="0"/>
    <x v="25"/>
    <s v="None"/>
    <s v="Yes"/>
    <n v="21.61"/>
    <s v="No"/>
    <x v="0"/>
    <s v="Cable"/>
    <n v="27"/>
    <s v="Yes"/>
    <s v="No"/>
    <s v="Yes"/>
    <s v="No"/>
    <s v="No"/>
    <s v="No"/>
    <s v="No"/>
    <s v="Yes"/>
    <x v="1"/>
    <s v="No"/>
    <x v="1"/>
    <n v="52.7"/>
    <n v="3019.7"/>
    <n v="0"/>
    <n v="0"/>
    <n v="1210.1599999999901"/>
    <n v="4229.8599999999997"/>
    <n v="3"/>
    <s v="Stayed"/>
    <x v="1"/>
    <n v="63"/>
    <n v="4753"/>
    <m/>
    <m/>
    <x v="2"/>
  </r>
  <r>
    <s v="9030-QGZNL"/>
    <s v="Female"/>
    <n v="31"/>
    <s v="No"/>
    <s v="No"/>
    <s v="No"/>
    <s v="No"/>
    <n v="0"/>
    <s v="United States"/>
    <s v="California"/>
    <s v="Corona"/>
    <n v="92883"/>
    <n v="33.762351000000002"/>
    <n v="-117.488725"/>
    <n v="13188"/>
    <s v="Q3"/>
    <s v="No"/>
    <n v="0"/>
    <x v="1"/>
    <s v="None"/>
    <s v="Yes"/>
    <n v="11.46"/>
    <s v="No"/>
    <x v="1"/>
    <s v="None"/>
    <n v="0"/>
    <s v="No"/>
    <s v="No"/>
    <s v="No"/>
    <s v="No"/>
    <s v="No"/>
    <s v="No"/>
    <s v="No"/>
    <s v="No"/>
    <x v="2"/>
    <s v="No"/>
    <x v="1"/>
    <n v="20.85"/>
    <n v="161.65"/>
    <n v="0"/>
    <n v="0"/>
    <n v="91.68"/>
    <n v="253.33"/>
    <n v="5"/>
    <s v="Stayed"/>
    <x v="1"/>
    <n v="23"/>
    <n v="4249"/>
    <m/>
    <m/>
    <x v="1"/>
  </r>
  <r>
    <s v="3126-WQMGH"/>
    <s v="Female"/>
    <n v="19"/>
    <s v="Yes"/>
    <s v="No"/>
    <s v="Yes"/>
    <s v="No"/>
    <n v="0"/>
    <s v="United States"/>
    <s v="California"/>
    <s v="Yorba Linda"/>
    <n v="92887"/>
    <n v="33.884073000000001"/>
    <n v="-117.732197"/>
    <n v="20893"/>
    <s v="Q3"/>
    <s v="Yes"/>
    <n v="6"/>
    <x v="23"/>
    <s v="None"/>
    <s v="Yes"/>
    <n v="28.42"/>
    <s v="Yes"/>
    <x v="0"/>
    <s v="DSL"/>
    <n v="41"/>
    <s v="No"/>
    <s v="No"/>
    <s v="No"/>
    <s v="No"/>
    <s v="No"/>
    <s v="No"/>
    <s v="Yes"/>
    <s v="No"/>
    <x v="0"/>
    <s v="Yes"/>
    <x v="1"/>
    <n v="52.15"/>
    <n v="2583.75"/>
    <n v="0"/>
    <n v="50"/>
    <n v="1392.58"/>
    <n v="4026.33"/>
    <n v="4"/>
    <s v="Stayed"/>
    <x v="1"/>
    <n v="40"/>
    <n v="5224"/>
    <m/>
    <m/>
    <x v="1"/>
  </r>
  <r>
    <s v="7176-WRTNX"/>
    <s v="Male"/>
    <n v="51"/>
    <s v="No"/>
    <s v="No"/>
    <s v="No"/>
    <s v="No"/>
    <n v="0"/>
    <s v="United States"/>
    <s v="California"/>
    <s v="Ventura"/>
    <n v="93004"/>
    <n v="34.278697000000001"/>
    <n v="-119.167798"/>
    <n v="27381"/>
    <s v="Q3"/>
    <s v="No"/>
    <n v="0"/>
    <x v="57"/>
    <s v="Offer A"/>
    <s v="Yes"/>
    <n v="14.63"/>
    <s v="Yes"/>
    <x v="0"/>
    <s v="Fiber Optic"/>
    <n v="30"/>
    <s v="Yes"/>
    <s v="Yes"/>
    <s v="Yes"/>
    <s v="Yes"/>
    <s v="Yes"/>
    <s v="Yes"/>
    <s v="Yes"/>
    <s v="Yes"/>
    <x v="2"/>
    <s v="Yes"/>
    <x v="0"/>
    <n v="114.95"/>
    <n v="7711.25"/>
    <n v="0"/>
    <n v="0"/>
    <n v="1024.0999999999999"/>
    <n v="8735.35"/>
    <n v="3"/>
    <s v="Stayed"/>
    <x v="1"/>
    <n v="26"/>
    <n v="4511"/>
    <m/>
    <m/>
    <x v="2"/>
  </r>
  <r>
    <s v="9239-GZHZE"/>
    <s v="Female"/>
    <n v="25"/>
    <s v="Yes"/>
    <s v="No"/>
    <s v="Yes"/>
    <s v="No"/>
    <n v="0"/>
    <s v="United States"/>
    <s v="California"/>
    <s v="Carpinteria"/>
    <n v="93013"/>
    <n v="34.441398"/>
    <n v="-119.51316300000001"/>
    <n v="17409"/>
    <s v="Q3"/>
    <s v="Yes"/>
    <n v="6"/>
    <x v="61"/>
    <s v="Offer A"/>
    <s v="Yes"/>
    <n v="24.85"/>
    <s v="Yes"/>
    <x v="0"/>
    <s v="Fiber Optic"/>
    <n v="47"/>
    <s v="Yes"/>
    <s v="Yes"/>
    <s v="Yes"/>
    <s v="Yes"/>
    <s v="Yes"/>
    <s v="Yes"/>
    <s v="Yes"/>
    <s v="Yes"/>
    <x v="2"/>
    <s v="Yes"/>
    <x v="1"/>
    <n v="113.65"/>
    <n v="8124.2"/>
    <n v="0"/>
    <n v="0"/>
    <n v="1789.2"/>
    <n v="9913.4"/>
    <n v="3"/>
    <s v="Stayed"/>
    <x v="1"/>
    <n v="79"/>
    <n v="6469"/>
    <m/>
    <m/>
    <x v="2"/>
  </r>
  <r>
    <s v="7205-BAIAD"/>
    <s v="Female"/>
    <n v="42"/>
    <s v="No"/>
    <s v="No"/>
    <s v="No"/>
    <s v="No"/>
    <n v="0"/>
    <s v="United States"/>
    <s v="California"/>
    <s v="Fillmore"/>
    <n v="93015"/>
    <n v="34.408161"/>
    <n v="-118.865111"/>
    <n v="16013"/>
    <s v="Q3"/>
    <s v="No"/>
    <n v="0"/>
    <x v="51"/>
    <s v="None"/>
    <s v="Yes"/>
    <n v="22.89"/>
    <s v="No"/>
    <x v="1"/>
    <s v="None"/>
    <n v="0"/>
    <s v="No"/>
    <s v="No"/>
    <s v="No"/>
    <s v="No"/>
    <s v="No"/>
    <s v="No"/>
    <s v="No"/>
    <s v="No"/>
    <x v="2"/>
    <s v="Yes"/>
    <x v="0"/>
    <n v="20.6"/>
    <n v="827.3"/>
    <n v="0"/>
    <n v="0"/>
    <n v="915.6"/>
    <n v="1742.9"/>
    <n v="3"/>
    <s v="Stayed"/>
    <x v="1"/>
    <n v="27"/>
    <n v="3091"/>
    <m/>
    <m/>
    <x v="2"/>
  </r>
  <r>
    <s v="8064-RAVOH"/>
    <s v="Male"/>
    <n v="44"/>
    <s v="No"/>
    <s v="No"/>
    <s v="No"/>
    <s v="Yes"/>
    <n v="3"/>
    <s v="United States"/>
    <s v="California"/>
    <s v="Oxnard"/>
    <n v="93030"/>
    <n v="34.223244000000001"/>
    <n v="-119.18012"/>
    <n v="79736"/>
    <s v="Q3"/>
    <s v="No"/>
    <n v="0"/>
    <x v="0"/>
    <s v="Offer E"/>
    <s v="Yes"/>
    <n v="42.55"/>
    <s v="No"/>
    <x v="0"/>
    <s v="DSL"/>
    <n v="25"/>
    <s v="No"/>
    <s v="No"/>
    <s v="Yes"/>
    <s v="No"/>
    <s v="No"/>
    <s v="No"/>
    <s v="No"/>
    <s v="Yes"/>
    <x v="0"/>
    <s v="Yes"/>
    <x v="0"/>
    <n v="49.85"/>
    <n v="49.85"/>
    <n v="0"/>
    <n v="0"/>
    <n v="42.55"/>
    <n v="92.4"/>
    <n v="4"/>
    <s v="Joined"/>
    <x v="1"/>
    <n v="49"/>
    <n v="5323"/>
    <m/>
    <m/>
    <x v="0"/>
  </r>
  <r>
    <s v="0219-QAERP"/>
    <s v="Male"/>
    <n v="33"/>
    <s v="No"/>
    <s v="No"/>
    <s v="Yes"/>
    <s v="No"/>
    <n v="0"/>
    <s v="United States"/>
    <s v="California"/>
    <s v="Oxnard"/>
    <n v="93033"/>
    <n v="34.156629000000002"/>
    <n v="-119.11721799999999"/>
    <n v="77791"/>
    <s v="Q3"/>
    <s v="Yes"/>
    <n v="2"/>
    <x v="28"/>
    <s v="None"/>
    <s v="Yes"/>
    <n v="9.81"/>
    <s v="No"/>
    <x v="1"/>
    <s v="None"/>
    <n v="0"/>
    <s v="No"/>
    <s v="No"/>
    <s v="No"/>
    <s v="No"/>
    <s v="No"/>
    <s v="No"/>
    <s v="No"/>
    <s v="No"/>
    <x v="1"/>
    <s v="No"/>
    <x v="1"/>
    <n v="19.8"/>
    <n v="576.65"/>
    <n v="0"/>
    <n v="0"/>
    <n v="294.3"/>
    <n v="870.95"/>
    <n v="5"/>
    <s v="Stayed"/>
    <x v="1"/>
    <n v="74"/>
    <n v="4006"/>
    <m/>
    <m/>
    <x v="2"/>
  </r>
  <r>
    <s v="8963-JLGJT"/>
    <s v="Male"/>
    <n v="20"/>
    <s v="Yes"/>
    <s v="No"/>
    <s v="No"/>
    <s v="Yes"/>
    <n v="1"/>
    <s v="United States"/>
    <s v="California"/>
    <s v="Santa Barbara"/>
    <n v="93105"/>
    <n v="34.037342000000002"/>
    <n v="-119.80079000000001"/>
    <n v="25771"/>
    <s v="Q3"/>
    <s v="No"/>
    <n v="0"/>
    <x v="10"/>
    <s v="Offer E"/>
    <s v="Yes"/>
    <n v="33.28"/>
    <s v="No"/>
    <x v="0"/>
    <s v="Cable"/>
    <n v="69"/>
    <s v="Yes"/>
    <s v="No"/>
    <s v="Yes"/>
    <s v="No"/>
    <s v="No"/>
    <s v="No"/>
    <s v="Yes"/>
    <s v="Yes"/>
    <x v="0"/>
    <s v="No"/>
    <x v="1"/>
    <n v="55.9"/>
    <n v="157.55000000000001"/>
    <n v="0"/>
    <n v="0"/>
    <n v="99.84"/>
    <n v="257.39"/>
    <n v="4"/>
    <s v="Joined"/>
    <x v="1"/>
    <n v="36"/>
    <n v="4648"/>
    <m/>
    <m/>
    <x v="1"/>
  </r>
  <r>
    <s v="2135-DQWAQ"/>
    <s v="Female"/>
    <n v="37"/>
    <s v="No"/>
    <s v="No"/>
    <s v="No"/>
    <s v="No"/>
    <n v="0"/>
    <s v="United States"/>
    <s v="California"/>
    <s v="Santa Barbara"/>
    <n v="93111"/>
    <n v="34.460197000000001"/>
    <n v="-119.80260199999999"/>
    <n v="16477"/>
    <s v="Q3"/>
    <s v="No"/>
    <n v="0"/>
    <x v="20"/>
    <s v="Offer E"/>
    <s v="Yes"/>
    <n v="45.74"/>
    <s v="No"/>
    <x v="0"/>
    <s v="Fiber Optic"/>
    <n v="30"/>
    <s v="No"/>
    <s v="Yes"/>
    <s v="No"/>
    <s v="No"/>
    <s v="Yes"/>
    <s v="No"/>
    <s v="No"/>
    <s v="No"/>
    <x v="0"/>
    <s v="Yes"/>
    <x v="1"/>
    <n v="85.3"/>
    <n v="420.45"/>
    <n v="0"/>
    <n v="10"/>
    <n v="228.7"/>
    <n v="659.15"/>
    <n v="4"/>
    <s v="Stayed"/>
    <x v="1"/>
    <n v="67"/>
    <n v="2689"/>
    <m/>
    <m/>
    <x v="1"/>
  </r>
  <r>
    <s v="4056-QHXHZ"/>
    <s v="Female"/>
    <n v="49"/>
    <s v="No"/>
    <s v="No"/>
    <s v="Yes"/>
    <s v="Yes"/>
    <n v="2"/>
    <s v="United States"/>
    <s v="California"/>
    <s v="Goleta"/>
    <n v="93117"/>
    <n v="34.489983000000002"/>
    <n v="-120.091246"/>
    <n v="49975"/>
    <s v="Q3"/>
    <s v="Yes"/>
    <n v="6"/>
    <x v="61"/>
    <s v="Offer A"/>
    <s v="Yes"/>
    <n v="2.71"/>
    <s v="Yes"/>
    <x v="0"/>
    <s v="Fiber Optic"/>
    <n v="20"/>
    <s v="Yes"/>
    <s v="No"/>
    <s v="Yes"/>
    <s v="Yes"/>
    <s v="Yes"/>
    <s v="Yes"/>
    <s v="Yes"/>
    <s v="Yes"/>
    <x v="2"/>
    <s v="No"/>
    <x v="1"/>
    <n v="107.45"/>
    <n v="7576.7"/>
    <n v="0"/>
    <n v="0"/>
    <n v="195.12"/>
    <n v="7771.82"/>
    <n v="4"/>
    <s v="Stayed"/>
    <x v="1"/>
    <n v="28"/>
    <n v="5246"/>
    <m/>
    <m/>
    <x v="2"/>
  </r>
  <r>
    <s v="7401-JIXNM"/>
    <s v="Female"/>
    <n v="27"/>
    <s v="Yes"/>
    <s v="No"/>
    <s v="Yes"/>
    <s v="No"/>
    <n v="0"/>
    <s v="United States"/>
    <s v="California"/>
    <s v="Arvin"/>
    <n v="93203"/>
    <n v="35.116306999999999"/>
    <n v="-118.817644"/>
    <n v="16206"/>
    <s v="Q3"/>
    <s v="Yes"/>
    <n v="5"/>
    <x v="16"/>
    <s v="None"/>
    <s v="Yes"/>
    <n v="29.66"/>
    <s v="Yes"/>
    <x v="0"/>
    <s v="Cable"/>
    <n v="76"/>
    <s v="Yes"/>
    <s v="Yes"/>
    <s v="Yes"/>
    <s v="Yes"/>
    <s v="Yes"/>
    <s v="Yes"/>
    <s v="Yes"/>
    <s v="Yes"/>
    <x v="2"/>
    <s v="No"/>
    <x v="1"/>
    <n v="91.3"/>
    <n v="4965"/>
    <n v="0"/>
    <n v="0"/>
    <n v="1601.64"/>
    <n v="6566.64"/>
    <n v="3"/>
    <s v="Stayed"/>
    <x v="1"/>
    <n v="27"/>
    <n v="5907"/>
    <m/>
    <m/>
    <x v="2"/>
  </r>
  <r>
    <s v="9339-FIIJL"/>
    <s v="Male"/>
    <n v="57"/>
    <s v="No"/>
    <s v="No"/>
    <s v="Yes"/>
    <s v="No"/>
    <n v="0"/>
    <s v="United States"/>
    <s v="California"/>
    <s v="Avenal"/>
    <n v="93204"/>
    <n v="35.916943000000003"/>
    <n v="-120.129921"/>
    <n v="14697"/>
    <s v="Q3"/>
    <s v="Yes"/>
    <n v="2"/>
    <x v="61"/>
    <s v="Offer A"/>
    <s v="Yes"/>
    <n v="10.97"/>
    <s v="Yes"/>
    <x v="0"/>
    <s v="DSL"/>
    <n v="30"/>
    <s v="No"/>
    <s v="Yes"/>
    <s v="Yes"/>
    <s v="Yes"/>
    <s v="Yes"/>
    <s v="Yes"/>
    <s v="Yes"/>
    <s v="Yes"/>
    <x v="2"/>
    <s v="No"/>
    <x v="0"/>
    <n v="85.95"/>
    <n v="6151.9"/>
    <n v="0"/>
    <n v="0"/>
    <n v="789.84"/>
    <n v="6941.74"/>
    <n v="4"/>
    <s v="Stayed"/>
    <x v="1"/>
    <n v="62"/>
    <n v="6450"/>
    <m/>
    <m/>
    <x v="2"/>
  </r>
  <r>
    <s v="6670-MFRPK"/>
    <s v="Male"/>
    <n v="53"/>
    <s v="No"/>
    <s v="No"/>
    <s v="Yes"/>
    <s v="Yes"/>
    <n v="1"/>
    <s v="United States"/>
    <s v="California"/>
    <s v="Coalinga"/>
    <n v="93210"/>
    <n v="36.186866999999999"/>
    <n v="-120.387793"/>
    <n v="18036"/>
    <s v="Q3"/>
    <s v="Yes"/>
    <n v="5"/>
    <x v="50"/>
    <s v="Offer A"/>
    <s v="Yes"/>
    <n v="21.56"/>
    <s v="Yes"/>
    <x v="0"/>
    <s v="Fiber Optic"/>
    <n v="17"/>
    <s v="No"/>
    <s v="No"/>
    <s v="Yes"/>
    <s v="No"/>
    <s v="No"/>
    <s v="No"/>
    <s v="No"/>
    <s v="Yes"/>
    <x v="2"/>
    <s v="Yes"/>
    <x v="1"/>
    <n v="79.2"/>
    <n v="5420.65"/>
    <n v="0"/>
    <n v="0"/>
    <n v="1487.6399999999901"/>
    <n v="6908.28999999999"/>
    <n v="4"/>
    <s v="Stayed"/>
    <x v="1"/>
    <n v="63"/>
    <n v="4072"/>
    <m/>
    <m/>
    <x v="2"/>
  </r>
  <r>
    <s v="6177-PEVRA"/>
    <s v="Female"/>
    <n v="58"/>
    <s v="No"/>
    <s v="No"/>
    <s v="No"/>
    <s v="No"/>
    <n v="0"/>
    <s v="United States"/>
    <s v="California"/>
    <s v="Corcoran"/>
    <n v="93212"/>
    <n v="36.04533"/>
    <n v="-119.53242400000001"/>
    <n v="23506"/>
    <s v="Q3"/>
    <s v="No"/>
    <n v="0"/>
    <x v="65"/>
    <s v="None"/>
    <s v="Yes"/>
    <n v="13.03"/>
    <s v="No"/>
    <x v="0"/>
    <s v="DSL"/>
    <n v="5"/>
    <s v="Yes"/>
    <s v="Yes"/>
    <s v="No"/>
    <s v="No"/>
    <s v="No"/>
    <s v="No"/>
    <s v="No"/>
    <s v="Yes"/>
    <x v="2"/>
    <s v="No"/>
    <x v="1"/>
    <n v="55.5"/>
    <n v="2627.35"/>
    <n v="0"/>
    <n v="0"/>
    <n v="625.43999999999903"/>
    <n v="3252.79"/>
    <n v="4"/>
    <s v="Stayed"/>
    <x v="1"/>
    <n v="48"/>
    <n v="4975"/>
    <m/>
    <m/>
    <x v="2"/>
  </r>
  <r>
    <s v="4813-HQMGZ"/>
    <s v="Female"/>
    <n v="54"/>
    <s v="No"/>
    <s v="No"/>
    <s v="Yes"/>
    <s v="No"/>
    <n v="0"/>
    <s v="United States"/>
    <s v="California"/>
    <s v="Ducor"/>
    <n v="93218"/>
    <n v="35.846066999999998"/>
    <n v="-119.00407300000001"/>
    <n v="823"/>
    <s v="Q3"/>
    <s v="Yes"/>
    <n v="4"/>
    <x v="1"/>
    <s v="Offer E"/>
    <s v="Yes"/>
    <n v="9.8800000000000008"/>
    <s v="Yes"/>
    <x v="0"/>
    <s v="Fiber Optic"/>
    <n v="4"/>
    <s v="No"/>
    <s v="No"/>
    <s v="No"/>
    <s v="Yes"/>
    <s v="No"/>
    <s v="Yes"/>
    <s v="Yes"/>
    <s v="No"/>
    <x v="0"/>
    <s v="Yes"/>
    <x v="0"/>
    <n v="90.25"/>
    <n v="743.75"/>
    <n v="0"/>
    <n v="0"/>
    <n v="79.040000000000006"/>
    <n v="822.79"/>
    <n v="3"/>
    <s v="Stayed"/>
    <x v="1"/>
    <n v="76"/>
    <n v="4969"/>
    <m/>
    <m/>
    <x v="1"/>
  </r>
  <r>
    <s v="7579-KKLOE"/>
    <s v="Male"/>
    <n v="59"/>
    <s v="No"/>
    <s v="No"/>
    <s v="Yes"/>
    <s v="No"/>
    <n v="0"/>
    <s v="United States"/>
    <s v="California"/>
    <s v="Earlimart"/>
    <n v="93219"/>
    <n v="35.858054000000003"/>
    <n v="-119.305858"/>
    <n v="9318"/>
    <s v="Q3"/>
    <s v="Yes"/>
    <n v="7"/>
    <x v="67"/>
    <s v="Offer A"/>
    <s v="Yes"/>
    <n v="46.53"/>
    <s v="Yes"/>
    <x v="0"/>
    <s v="DSL"/>
    <n v="3"/>
    <s v="Yes"/>
    <s v="Yes"/>
    <s v="Yes"/>
    <s v="Yes"/>
    <s v="Yes"/>
    <s v="Yes"/>
    <s v="Yes"/>
    <s v="Yes"/>
    <x v="2"/>
    <s v="Yes"/>
    <x v="1"/>
    <n v="91.25"/>
    <n v="6589.6"/>
    <n v="0"/>
    <n v="0"/>
    <n v="3303.63"/>
    <n v="9893.23"/>
    <n v="3"/>
    <s v="Stayed"/>
    <x v="1"/>
    <n v="30"/>
    <n v="5529"/>
    <m/>
    <m/>
    <x v="2"/>
  </r>
  <r>
    <s v="8402-EIVQS"/>
    <s v="Male"/>
    <n v="40"/>
    <s v="No"/>
    <s v="No"/>
    <s v="Yes"/>
    <s v="No"/>
    <n v="0"/>
    <s v="United States"/>
    <s v="California"/>
    <s v="Frazier Park"/>
    <n v="93222"/>
    <n v="34.907910999999999"/>
    <n v="-119.234281"/>
    <n v="1526"/>
    <s v="Q3"/>
    <s v="Yes"/>
    <n v="8"/>
    <x v="70"/>
    <s v="Offer A"/>
    <s v="Yes"/>
    <n v="31.41"/>
    <s v="No"/>
    <x v="0"/>
    <s v="Fiber Optic"/>
    <n v="23"/>
    <s v="Yes"/>
    <s v="Yes"/>
    <s v="No"/>
    <s v="No"/>
    <s v="Yes"/>
    <s v="Yes"/>
    <s v="Yes"/>
    <s v="Yes"/>
    <x v="1"/>
    <s v="Yes"/>
    <x v="1"/>
    <n v="100.9"/>
    <n v="6733.15"/>
    <n v="0"/>
    <n v="0"/>
    <n v="2104.4699999999998"/>
    <n v="8837.6199999999899"/>
    <n v="3"/>
    <s v="Stayed"/>
    <x v="1"/>
    <n v="31"/>
    <n v="4078"/>
    <m/>
    <m/>
    <x v="2"/>
  </r>
  <r>
    <s v="4947-DSMXK"/>
    <s v="Male"/>
    <n v="28"/>
    <s v="Yes"/>
    <s v="No"/>
    <s v="Yes"/>
    <s v="Yes"/>
    <n v="2"/>
    <s v="United States"/>
    <s v="California"/>
    <s v="Farmersville"/>
    <n v="93223"/>
    <n v="36.298780000000001"/>
    <n v="-119.20102799999999"/>
    <n v="8644"/>
    <s v="Q3"/>
    <s v="Yes"/>
    <n v="9"/>
    <x v="40"/>
    <s v="None"/>
    <s v="Yes"/>
    <n v="42.74"/>
    <s v="Yes"/>
    <x v="0"/>
    <s v="Fiber Optic"/>
    <n v="52"/>
    <s v="No"/>
    <s v="Yes"/>
    <s v="No"/>
    <s v="No"/>
    <s v="Yes"/>
    <s v="Yes"/>
    <s v="Yes"/>
    <s v="Yes"/>
    <x v="0"/>
    <s v="Yes"/>
    <x v="0"/>
    <n v="97.7"/>
    <n v="3410"/>
    <n v="0"/>
    <n v="0"/>
    <n v="1453.16"/>
    <n v="4863.16"/>
    <n v="3"/>
    <s v="Stayed"/>
    <x v="1"/>
    <n v="39"/>
    <n v="5789"/>
    <m/>
    <m/>
    <x v="1"/>
  </r>
  <r>
    <s v="7245-NIIWQ"/>
    <s v="Female"/>
    <n v="53"/>
    <s v="No"/>
    <s v="No"/>
    <s v="No"/>
    <s v="No"/>
    <n v="0"/>
    <s v="United States"/>
    <s v="California"/>
    <s v="Fellows"/>
    <n v="93224"/>
    <n v="35.215730999999998"/>
    <n v="-119.57013000000001"/>
    <n v="626"/>
    <s v="Q3"/>
    <s v="No"/>
    <n v="0"/>
    <x v="10"/>
    <s v="Offer E"/>
    <s v="Yes"/>
    <n v="34.76"/>
    <s v="No"/>
    <x v="0"/>
    <s v="Fiber Optic"/>
    <n v="21"/>
    <s v="No"/>
    <s v="No"/>
    <s v="No"/>
    <s v="No"/>
    <s v="No"/>
    <s v="No"/>
    <s v="No"/>
    <s v="Yes"/>
    <x v="0"/>
    <s v="Yes"/>
    <x v="0"/>
    <n v="69.849999999999994"/>
    <n v="199.85"/>
    <n v="0"/>
    <n v="0"/>
    <n v="104.28"/>
    <n v="304.13"/>
    <n v="5"/>
    <s v="Joined"/>
    <x v="1"/>
    <n v="40"/>
    <n v="4764"/>
    <m/>
    <m/>
    <x v="0"/>
  </r>
  <r>
    <s v="0002-ORFBO"/>
    <s v="Female"/>
    <n v="37"/>
    <s v="No"/>
    <s v="No"/>
    <s v="Yes"/>
    <s v="No"/>
    <n v="0"/>
    <s v="United States"/>
    <s v="California"/>
    <s v="Frazier Park"/>
    <n v="93225"/>
    <n v="34.827661999999997"/>
    <n v="-118.999073"/>
    <n v="4498"/>
    <s v="Q3"/>
    <s v="Yes"/>
    <n v="2"/>
    <x v="30"/>
    <s v="None"/>
    <s v="Yes"/>
    <n v="42.39"/>
    <s v="No"/>
    <x v="0"/>
    <s v="Cable"/>
    <n v="16"/>
    <s v="No"/>
    <s v="Yes"/>
    <s v="No"/>
    <s v="Yes"/>
    <s v="Yes"/>
    <s v="No"/>
    <s v="No"/>
    <s v="Yes"/>
    <x v="1"/>
    <s v="Yes"/>
    <x v="1"/>
    <n v="65.599999999999994"/>
    <n v="593.29999999999995"/>
    <n v="0"/>
    <n v="0"/>
    <n v="381.51"/>
    <n v="974.81"/>
    <n v="3"/>
    <s v="Stayed"/>
    <x v="1"/>
    <n v="65"/>
    <n v="2205"/>
    <m/>
    <m/>
    <x v="1"/>
  </r>
  <r>
    <s v="3324-OIRTO"/>
    <s v="Male"/>
    <n v="23"/>
    <s v="Yes"/>
    <s v="No"/>
    <s v="Yes"/>
    <s v="Yes"/>
    <n v="3"/>
    <s v="United States"/>
    <s v="California"/>
    <s v="Glennville"/>
    <n v="93226"/>
    <n v="35.735694000000002"/>
    <n v="-118.738483"/>
    <n v="296"/>
    <s v="Q3"/>
    <s v="Yes"/>
    <n v="1"/>
    <x v="67"/>
    <s v="Offer A"/>
    <s v="Yes"/>
    <n v="14.14"/>
    <s v="No"/>
    <x v="0"/>
    <s v="Fiber Optic"/>
    <n v="59"/>
    <s v="Yes"/>
    <s v="Yes"/>
    <s v="Yes"/>
    <s v="No"/>
    <s v="Yes"/>
    <s v="Yes"/>
    <s v="Yes"/>
    <s v="Yes"/>
    <x v="1"/>
    <s v="Yes"/>
    <x v="0"/>
    <n v="104.65"/>
    <n v="7288.4"/>
    <n v="0"/>
    <n v="0"/>
    <n v="1003.94"/>
    <n v="8292.34"/>
    <n v="4"/>
    <s v="Stayed"/>
    <x v="1"/>
    <n v="74"/>
    <n v="6101"/>
    <m/>
    <m/>
    <x v="2"/>
  </r>
  <r>
    <s v="5414-OFQCB"/>
    <s v="Male"/>
    <n v="34"/>
    <s v="No"/>
    <s v="No"/>
    <s v="No"/>
    <s v="No"/>
    <n v="0"/>
    <s v="United States"/>
    <s v="California"/>
    <s v="Hanford"/>
    <n v="93230"/>
    <n v="36.292230000000004"/>
    <n v="-119.622676"/>
    <n v="53204"/>
    <s v="Q3"/>
    <s v="No"/>
    <n v="0"/>
    <x v="46"/>
    <s v="None"/>
    <s v="Yes"/>
    <n v="30.77"/>
    <s v="Yes"/>
    <x v="0"/>
    <s v="Fiber Optic"/>
    <n v="10"/>
    <s v="No"/>
    <s v="No"/>
    <s v="No"/>
    <s v="Yes"/>
    <s v="Yes"/>
    <s v="No"/>
    <s v="No"/>
    <s v="No"/>
    <x v="2"/>
    <s v="Yes"/>
    <x v="1"/>
    <n v="90.45"/>
    <n v="5229.8"/>
    <n v="0"/>
    <n v="70"/>
    <n v="1753.8899999999901"/>
    <n v="7053.69"/>
    <n v="5"/>
    <s v="Stayed"/>
    <x v="1"/>
    <n v="24"/>
    <n v="5076"/>
    <m/>
    <m/>
    <x v="2"/>
  </r>
  <r>
    <s v="4967-WPNCF"/>
    <s v="Male"/>
    <n v="36"/>
    <s v="No"/>
    <s v="No"/>
    <s v="No"/>
    <s v="No"/>
    <n v="0"/>
    <s v="United States"/>
    <s v="California"/>
    <s v="Huron"/>
    <n v="93234"/>
    <n v="36.217863999999999"/>
    <n v="-120.080117"/>
    <n v="6918"/>
    <s v="Q3"/>
    <s v="No"/>
    <n v="0"/>
    <x v="61"/>
    <s v="Offer A"/>
    <s v="No"/>
    <n v="0"/>
    <s v="No"/>
    <x v="0"/>
    <s v="Cable"/>
    <n v="14"/>
    <s v="Yes"/>
    <s v="Yes"/>
    <s v="Yes"/>
    <s v="Yes"/>
    <s v="Yes"/>
    <s v="Yes"/>
    <s v="Yes"/>
    <s v="Yes"/>
    <x v="2"/>
    <s v="Yes"/>
    <x v="0"/>
    <n v="63.7"/>
    <n v="4464.8"/>
    <n v="0"/>
    <n v="0"/>
    <n v="0"/>
    <n v="4464.8"/>
    <n v="3"/>
    <s v="Stayed"/>
    <x v="1"/>
    <n v="46"/>
    <n v="4921"/>
    <m/>
    <m/>
    <x v="2"/>
  </r>
  <r>
    <s v="8499-BRXTD"/>
    <s v="Male"/>
    <n v="28"/>
    <s v="Yes"/>
    <s v="No"/>
    <s v="No"/>
    <s v="No"/>
    <n v="0"/>
    <s v="United States"/>
    <s v="California"/>
    <s v="Kernville"/>
    <n v="93238"/>
    <n v="35.852891999999997"/>
    <n v="-118.39778200000001"/>
    <n v="1873"/>
    <s v="Q3"/>
    <s v="No"/>
    <n v="0"/>
    <x v="2"/>
    <s v="Offer D"/>
    <s v="Yes"/>
    <n v="38.729999999999997"/>
    <s v="No"/>
    <x v="1"/>
    <s v="None"/>
    <n v="0"/>
    <s v="No"/>
    <s v="No"/>
    <s v="No"/>
    <s v="No"/>
    <s v="No"/>
    <s v="No"/>
    <s v="No"/>
    <s v="No"/>
    <x v="1"/>
    <s v="No"/>
    <x v="1"/>
    <n v="20.100000000000001"/>
    <n v="401.85"/>
    <n v="0"/>
    <n v="0"/>
    <n v="697.14"/>
    <n v="1098.99"/>
    <n v="5"/>
    <s v="Stayed"/>
    <x v="1"/>
    <n v="57"/>
    <n v="5586"/>
    <m/>
    <m/>
    <x v="2"/>
  </r>
  <r>
    <s v="9154-QDGTH"/>
    <s v="Male"/>
    <n v="20"/>
    <s v="Yes"/>
    <s v="No"/>
    <s v="Yes"/>
    <s v="Yes"/>
    <n v="2"/>
    <s v="United States"/>
    <s v="California"/>
    <s v="Kettleman City"/>
    <n v="93239"/>
    <n v="35.996923000000002"/>
    <n v="-120.000951"/>
    <n v="1809"/>
    <s v="Q3"/>
    <s v="No"/>
    <n v="0"/>
    <x v="24"/>
    <s v="None"/>
    <s v="Yes"/>
    <n v="22.83"/>
    <s v="Yes"/>
    <x v="0"/>
    <s v="Fiber Optic"/>
    <n v="47"/>
    <s v="No"/>
    <s v="No"/>
    <s v="Yes"/>
    <s v="Yes"/>
    <s v="Yes"/>
    <s v="Yes"/>
    <s v="Yes"/>
    <s v="Yes"/>
    <x v="1"/>
    <s v="Yes"/>
    <x v="1"/>
    <n v="104.3"/>
    <n v="4451.8500000000004"/>
    <n v="0"/>
    <n v="0"/>
    <n v="981.68999999999903"/>
    <n v="5433.54"/>
    <n v="5"/>
    <s v="Stayed"/>
    <x v="1"/>
    <n v="60"/>
    <n v="3927"/>
    <m/>
    <m/>
    <x v="2"/>
  </r>
  <r>
    <s v="8197-BFWVU"/>
    <s v="Female"/>
    <n v="62"/>
    <s v="No"/>
    <s v="No"/>
    <s v="Yes"/>
    <s v="No"/>
    <n v="0"/>
    <s v="United States"/>
    <s v="California"/>
    <s v="Lake Isabella"/>
    <n v="93240"/>
    <n v="35.607875"/>
    <n v="-118.466318"/>
    <n v="5564"/>
    <s v="Q3"/>
    <s v="Yes"/>
    <n v="2"/>
    <x v="61"/>
    <s v="Offer A"/>
    <s v="Yes"/>
    <n v="1.72"/>
    <s v="Yes"/>
    <x v="0"/>
    <s v="Cable"/>
    <n v="7"/>
    <s v="Yes"/>
    <s v="Yes"/>
    <s v="Yes"/>
    <s v="Yes"/>
    <s v="Yes"/>
    <s v="Yes"/>
    <s v="Yes"/>
    <s v="Yes"/>
    <x v="2"/>
    <s v="Yes"/>
    <x v="0"/>
    <n v="93.25"/>
    <n v="6688.95"/>
    <n v="0"/>
    <n v="0"/>
    <n v="123.84"/>
    <n v="6812.79"/>
    <n v="3"/>
    <s v="Stayed"/>
    <x v="1"/>
    <n v="28"/>
    <n v="5197"/>
    <m/>
    <m/>
    <x v="2"/>
  </r>
  <r>
    <s v="2577-GVSIL"/>
    <s v="Male"/>
    <n v="61"/>
    <s v="No"/>
    <s v="No"/>
    <s v="Yes"/>
    <s v="No"/>
    <n v="0"/>
    <s v="United States"/>
    <s v="California"/>
    <s v="Lamont"/>
    <n v="93241"/>
    <n v="35.245035000000001"/>
    <n v="-118.905553"/>
    <n v="15364"/>
    <s v="Q3"/>
    <s v="Yes"/>
    <n v="10"/>
    <x v="32"/>
    <s v="None"/>
    <s v="Yes"/>
    <n v="13.39"/>
    <s v="Yes"/>
    <x v="0"/>
    <s v="DSL"/>
    <n v="20"/>
    <s v="No"/>
    <s v="No"/>
    <s v="No"/>
    <s v="Yes"/>
    <s v="Yes"/>
    <s v="Yes"/>
    <s v="Yes"/>
    <s v="Yes"/>
    <x v="1"/>
    <s v="Yes"/>
    <x v="0"/>
    <n v="73.45"/>
    <n v="2661.1"/>
    <n v="0"/>
    <n v="0"/>
    <n v="468.65"/>
    <n v="3129.75"/>
    <n v="4"/>
    <s v="Stayed"/>
    <x v="1"/>
    <n v="66"/>
    <n v="4719"/>
    <m/>
    <m/>
    <x v="2"/>
  </r>
  <r>
    <s v="9367-OIUXP"/>
    <s v="Male"/>
    <n v="28"/>
    <s v="Yes"/>
    <s v="No"/>
    <s v="No"/>
    <s v="No"/>
    <n v="0"/>
    <s v="United States"/>
    <s v="California"/>
    <s v="Laton"/>
    <n v="93242"/>
    <n v="36.444232"/>
    <n v="-119.71828499999999"/>
    <n v="2900"/>
    <s v="Q3"/>
    <s v="No"/>
    <n v="0"/>
    <x v="14"/>
    <s v="None"/>
    <s v="Yes"/>
    <n v="45.37"/>
    <s v="No"/>
    <x v="1"/>
    <s v="None"/>
    <n v="0"/>
    <s v="No"/>
    <s v="No"/>
    <s v="No"/>
    <s v="No"/>
    <s v="No"/>
    <s v="No"/>
    <s v="No"/>
    <s v="No"/>
    <x v="0"/>
    <s v="No"/>
    <x v="1"/>
    <n v="20.7"/>
    <n v="73.05"/>
    <n v="0"/>
    <n v="0"/>
    <n v="181.48"/>
    <n v="254.52999999999901"/>
    <n v="5"/>
    <s v="Stayed"/>
    <x v="1"/>
    <n v="76"/>
    <n v="4676"/>
    <m/>
    <m/>
    <x v="1"/>
  </r>
  <r>
    <s v="6770-UAYGJ"/>
    <s v="Female"/>
    <n v="23"/>
    <s v="Yes"/>
    <s v="No"/>
    <s v="Yes"/>
    <s v="Yes"/>
    <n v="2"/>
    <s v="United States"/>
    <s v="California"/>
    <s v="Lebec"/>
    <n v="93243"/>
    <n v="34.845860999999999"/>
    <n v="-118.88516300000001"/>
    <n v="1247"/>
    <s v="Q3"/>
    <s v="Yes"/>
    <n v="8"/>
    <x v="23"/>
    <s v="None"/>
    <s v="Yes"/>
    <n v="33.65"/>
    <s v="Yes"/>
    <x v="1"/>
    <s v="None"/>
    <n v="0"/>
    <s v="No"/>
    <s v="No"/>
    <s v="No"/>
    <s v="No"/>
    <s v="No"/>
    <s v="No"/>
    <s v="No"/>
    <s v="No"/>
    <x v="2"/>
    <s v="No"/>
    <x v="1"/>
    <n v="25.25"/>
    <n v="1211.6500000000001"/>
    <n v="0"/>
    <n v="0"/>
    <n v="1648.85"/>
    <n v="2860.5"/>
    <n v="3"/>
    <s v="Stayed"/>
    <x v="1"/>
    <n v="35"/>
    <n v="5616"/>
    <m/>
    <m/>
    <x v="2"/>
  </r>
  <r>
    <s v="6463-HHXJR"/>
    <s v="Female"/>
    <n v="61"/>
    <s v="No"/>
    <s v="No"/>
    <s v="Yes"/>
    <s v="Yes"/>
    <n v="2"/>
    <s v="United States"/>
    <s v="California"/>
    <s v="Lemon Cove"/>
    <n v="93244"/>
    <n v="36.462671"/>
    <n v="-118.997291"/>
    <n v="293"/>
    <s v="Q3"/>
    <s v="Yes"/>
    <n v="5"/>
    <x v="67"/>
    <s v="Offer A"/>
    <s v="Yes"/>
    <n v="36.5"/>
    <s v="Yes"/>
    <x v="0"/>
    <s v="Fiber Optic"/>
    <n v="19"/>
    <s v="Yes"/>
    <s v="Yes"/>
    <s v="Yes"/>
    <s v="No"/>
    <s v="Yes"/>
    <s v="No"/>
    <s v="No"/>
    <s v="Yes"/>
    <x v="2"/>
    <s v="No"/>
    <x v="0"/>
    <n v="100.5"/>
    <n v="7030.65"/>
    <n v="0"/>
    <n v="0"/>
    <n v="2591.5"/>
    <n v="9622.15"/>
    <n v="4"/>
    <s v="Stayed"/>
    <x v="1"/>
    <n v="41"/>
    <n v="4080"/>
    <m/>
    <m/>
    <x v="2"/>
  </r>
  <r>
    <s v="7928-VJYAB"/>
    <s v="Male"/>
    <n v="44"/>
    <s v="No"/>
    <s v="No"/>
    <s v="Yes"/>
    <s v="Yes"/>
    <n v="1"/>
    <s v="United States"/>
    <s v="California"/>
    <s v="Lemoore"/>
    <n v="93245"/>
    <n v="36.303666"/>
    <n v="-119.82565700000001"/>
    <n v="30419"/>
    <s v="Q3"/>
    <s v="Yes"/>
    <n v="9"/>
    <x v="9"/>
    <s v="Offer D"/>
    <s v="Yes"/>
    <n v="38.479999999999997"/>
    <s v="No"/>
    <x v="0"/>
    <s v="Fiber Optic"/>
    <n v="19"/>
    <s v="No"/>
    <s v="No"/>
    <s v="No"/>
    <s v="No"/>
    <s v="Yes"/>
    <s v="Yes"/>
    <s v="Yes"/>
    <s v="Yes"/>
    <x v="0"/>
    <s v="No"/>
    <x v="0"/>
    <n v="90.6"/>
    <n v="1020.2"/>
    <n v="0"/>
    <n v="0"/>
    <n v="423.28"/>
    <n v="1443.48"/>
    <n v="5"/>
    <s v="Stayed"/>
    <x v="1"/>
    <n v="65"/>
    <n v="2004"/>
    <m/>
    <m/>
    <x v="1"/>
  </r>
  <r>
    <s v="1187-WILMM"/>
    <s v="Male"/>
    <n v="39"/>
    <s v="No"/>
    <s v="No"/>
    <s v="Yes"/>
    <s v="No"/>
    <n v="0"/>
    <s v="United States"/>
    <s v="California"/>
    <s v="Lindsay"/>
    <n v="93247"/>
    <n v="36.205464999999997"/>
    <n v="-119.085807"/>
    <n v="15508"/>
    <s v="Q3"/>
    <s v="Yes"/>
    <n v="6"/>
    <x v="71"/>
    <s v="None"/>
    <s v="Yes"/>
    <n v="44.55"/>
    <s v="Yes"/>
    <x v="0"/>
    <s v="DSL"/>
    <n v="29"/>
    <s v="Yes"/>
    <s v="Yes"/>
    <s v="Yes"/>
    <s v="Yes"/>
    <s v="Yes"/>
    <s v="Yes"/>
    <s v="Yes"/>
    <s v="Yes"/>
    <x v="2"/>
    <s v="Yes"/>
    <x v="1"/>
    <n v="89.4"/>
    <n v="5597.65"/>
    <n v="0"/>
    <n v="0"/>
    <n v="2806.6499999999901"/>
    <n v="8404.2999999999993"/>
    <n v="3"/>
    <s v="Stayed"/>
    <x v="1"/>
    <n v="80"/>
    <n v="5004"/>
    <m/>
    <m/>
    <x v="2"/>
  </r>
  <r>
    <s v="1306-RPWXZ"/>
    <s v="Female"/>
    <n v="60"/>
    <s v="No"/>
    <s v="No"/>
    <s v="No"/>
    <s v="Yes"/>
    <n v="3"/>
    <s v="United States"/>
    <s v="California"/>
    <s v="Mc Farland"/>
    <n v="93250"/>
    <n v="35.666885999999998"/>
    <n v="-119.186717"/>
    <n v="10781"/>
    <s v="Q3"/>
    <s v="No"/>
    <n v="0"/>
    <x v="23"/>
    <s v="None"/>
    <s v="Yes"/>
    <n v="31.7"/>
    <s v="No"/>
    <x v="1"/>
    <s v="None"/>
    <n v="0"/>
    <s v="No"/>
    <s v="No"/>
    <s v="No"/>
    <s v="No"/>
    <s v="No"/>
    <s v="No"/>
    <s v="No"/>
    <s v="No"/>
    <x v="2"/>
    <s v="No"/>
    <x v="1"/>
    <n v="20.45"/>
    <n v="1024.6500000000001"/>
    <n v="0"/>
    <n v="0"/>
    <n v="1553.3"/>
    <n v="2577.9499999999998"/>
    <n v="4"/>
    <s v="Stayed"/>
    <x v="1"/>
    <n v="20"/>
    <n v="4784"/>
    <m/>
    <m/>
    <x v="2"/>
  </r>
  <r>
    <s v="3097-PYWXL"/>
    <s v="Female"/>
    <n v="30"/>
    <s v="No"/>
    <s v="No"/>
    <s v="Yes"/>
    <s v="Yes"/>
    <n v="2"/>
    <s v="United States"/>
    <s v="California"/>
    <s v="New Cuyama"/>
    <n v="93254"/>
    <n v="34.956577000000003"/>
    <n v="-119.750142"/>
    <n v="798"/>
    <s v="Q3"/>
    <s v="Yes"/>
    <n v="1"/>
    <x v="14"/>
    <s v="None"/>
    <s v="Yes"/>
    <n v="28.55"/>
    <s v="No"/>
    <x v="1"/>
    <s v="None"/>
    <n v="0"/>
    <s v="No"/>
    <s v="No"/>
    <s v="No"/>
    <s v="No"/>
    <s v="No"/>
    <s v="No"/>
    <s v="No"/>
    <s v="No"/>
    <x v="0"/>
    <s v="Yes"/>
    <x v="0"/>
    <n v="19.95"/>
    <n v="82.9"/>
    <n v="0"/>
    <n v="0"/>
    <n v="114.2"/>
    <n v="197.1"/>
    <n v="4"/>
    <s v="Stayed"/>
    <x v="1"/>
    <n v="26"/>
    <n v="2951"/>
    <m/>
    <m/>
    <x v="0"/>
  </r>
  <r>
    <s v="2266-SJNAT"/>
    <s v="Female"/>
    <n v="21"/>
    <s v="Yes"/>
    <s v="No"/>
    <s v="Yes"/>
    <s v="No"/>
    <n v="0"/>
    <s v="United States"/>
    <s v="California"/>
    <s v="Temecula"/>
    <n v="92592"/>
    <n v="33.507255000000001"/>
    <n v="-117.029473"/>
    <n v="46171"/>
    <s v="Q3"/>
    <s v="Yes"/>
    <n v="2"/>
    <x v="61"/>
    <s v="Offer A"/>
    <s v="Yes"/>
    <n v="11.85"/>
    <s v="Yes"/>
    <x v="0"/>
    <s v="Fiber Optic"/>
    <n v="82"/>
    <s v="No"/>
    <s v="Yes"/>
    <s v="Yes"/>
    <s v="Yes"/>
    <s v="Yes"/>
    <s v="Yes"/>
    <s v="Yes"/>
    <s v="Yes"/>
    <x v="1"/>
    <s v="No"/>
    <x v="1"/>
    <n v="109.15"/>
    <n v="7789.6"/>
    <n v="0"/>
    <n v="0"/>
    <n v="853.19999999999902"/>
    <n v="8642.7999999999993"/>
    <n v="4"/>
    <s v="Stayed"/>
    <x v="1"/>
    <n v="46"/>
    <n v="4807"/>
    <m/>
    <m/>
    <x v="2"/>
  </r>
  <r>
    <s v="2972-YDYUW"/>
    <s v="Female"/>
    <n v="47"/>
    <s v="No"/>
    <s v="No"/>
    <s v="No"/>
    <s v="No"/>
    <n v="0"/>
    <s v="United States"/>
    <s v="California"/>
    <s v="Posey"/>
    <n v="93260"/>
    <n v="35.861927999999999"/>
    <n v="-118.636698"/>
    <n v="266"/>
    <s v="Q3"/>
    <s v="No"/>
    <n v="0"/>
    <x v="46"/>
    <s v="None"/>
    <s v="Yes"/>
    <n v="38.94"/>
    <s v="Yes"/>
    <x v="0"/>
    <s v="Fiber Optic"/>
    <n v="7"/>
    <s v="No"/>
    <s v="Yes"/>
    <s v="No"/>
    <s v="Yes"/>
    <s v="No"/>
    <s v="Yes"/>
    <s v="Yes"/>
    <s v="Yes"/>
    <x v="1"/>
    <s v="No"/>
    <x v="0"/>
    <n v="94.7"/>
    <n v="5468.95"/>
    <n v="0"/>
    <n v="0"/>
    <n v="2219.58"/>
    <n v="7688.53"/>
    <n v="4"/>
    <s v="Stayed"/>
    <x v="1"/>
    <n v="70"/>
    <n v="4507"/>
    <m/>
    <m/>
    <x v="2"/>
  </r>
  <r>
    <s v="1104-FEJAM"/>
    <s v="Male"/>
    <n v="52"/>
    <s v="No"/>
    <s v="No"/>
    <s v="Yes"/>
    <s v="Yes"/>
    <n v="2"/>
    <s v="United States"/>
    <s v="California"/>
    <s v="Richgrove"/>
    <n v="93261"/>
    <n v="35.809921000000003"/>
    <n v="-119.127437"/>
    <n v="2956"/>
    <s v="Q3"/>
    <s v="Yes"/>
    <n v="2"/>
    <x v="64"/>
    <s v="None"/>
    <s v="Yes"/>
    <n v="9.31"/>
    <s v="Yes"/>
    <x v="0"/>
    <s v="DSL"/>
    <n v="19"/>
    <s v="No"/>
    <s v="Yes"/>
    <s v="No"/>
    <s v="No"/>
    <s v="No"/>
    <s v="Yes"/>
    <s v="Yes"/>
    <s v="Yes"/>
    <x v="0"/>
    <s v="No"/>
    <x v="0"/>
    <n v="64.400000000000006"/>
    <n v="1802.15"/>
    <n v="0"/>
    <n v="0"/>
    <n v="260.68"/>
    <n v="2062.83"/>
    <n v="3"/>
    <s v="Stayed"/>
    <x v="1"/>
    <n v="48"/>
    <n v="2434"/>
    <m/>
    <m/>
    <x v="1"/>
  </r>
  <r>
    <s v="2809-ILCYT"/>
    <s v="Female"/>
    <n v="56"/>
    <s v="No"/>
    <s v="No"/>
    <s v="Yes"/>
    <s v="No"/>
    <n v="0"/>
    <s v="United States"/>
    <s v="California"/>
    <s v="Sequoia National Park"/>
    <n v="93262"/>
    <n v="36.527242999999999"/>
    <n v="-118.594938"/>
    <n v="56"/>
    <s v="Q3"/>
    <s v="Yes"/>
    <n v="10"/>
    <x v="3"/>
    <s v="None"/>
    <s v="Yes"/>
    <n v="3.6"/>
    <s v="Yes"/>
    <x v="1"/>
    <s v="None"/>
    <n v="0"/>
    <s v="No"/>
    <s v="No"/>
    <s v="No"/>
    <s v="No"/>
    <s v="No"/>
    <s v="No"/>
    <s v="No"/>
    <s v="No"/>
    <x v="1"/>
    <s v="Yes"/>
    <x v="1"/>
    <n v="26.8"/>
    <n v="733.55"/>
    <n v="0"/>
    <n v="0"/>
    <n v="90"/>
    <n v="823.55"/>
    <n v="5"/>
    <s v="Stayed"/>
    <x v="1"/>
    <n v="78"/>
    <n v="3428"/>
    <m/>
    <m/>
    <x v="2"/>
  </r>
  <r>
    <s v="5499-ECUTN"/>
    <s v="Female"/>
    <n v="49"/>
    <s v="No"/>
    <s v="No"/>
    <s v="Yes"/>
    <s v="No"/>
    <n v="0"/>
    <s v="United States"/>
    <s v="California"/>
    <s v="Shafter"/>
    <n v="93263"/>
    <n v="35.490704999999998"/>
    <n v="-119.286833"/>
    <n v="15177"/>
    <s v="Q3"/>
    <s v="Yes"/>
    <n v="1"/>
    <x v="58"/>
    <s v="None"/>
    <s v="Yes"/>
    <n v="6.56"/>
    <s v="No"/>
    <x v="0"/>
    <s v="DSL"/>
    <n v="11"/>
    <s v="Yes"/>
    <s v="No"/>
    <s v="Yes"/>
    <s v="No"/>
    <s v="Yes"/>
    <s v="No"/>
    <s v="No"/>
    <s v="No"/>
    <x v="1"/>
    <s v="Yes"/>
    <x v="1"/>
    <n v="66.05"/>
    <n v="3021.45"/>
    <n v="0"/>
    <n v="40"/>
    <n v="308.32"/>
    <n v="3369.77"/>
    <n v="4"/>
    <s v="Stayed"/>
    <x v="1"/>
    <n v="73"/>
    <n v="3404"/>
    <m/>
    <m/>
    <x v="2"/>
  </r>
  <r>
    <s v="4981-FLTMF"/>
    <s v="Female"/>
    <n v="35"/>
    <s v="No"/>
    <s v="No"/>
    <s v="Yes"/>
    <s v="Yes"/>
    <n v="1"/>
    <s v="United States"/>
    <s v="California"/>
    <s v="Springville"/>
    <n v="93265"/>
    <n v="36.245925999999997"/>
    <n v="-118.693138"/>
    <n v="3546"/>
    <s v="Q3"/>
    <s v="Yes"/>
    <n v="3"/>
    <x v="46"/>
    <s v="None"/>
    <s v="Yes"/>
    <n v="1.54"/>
    <s v="Yes"/>
    <x v="0"/>
    <s v="DSL"/>
    <n v="15"/>
    <s v="Yes"/>
    <s v="Yes"/>
    <s v="No"/>
    <s v="Yes"/>
    <s v="No"/>
    <s v="No"/>
    <s v="No"/>
    <s v="Yes"/>
    <x v="0"/>
    <s v="No"/>
    <x v="0"/>
    <n v="65.2"/>
    <n v="3687.85"/>
    <n v="0"/>
    <n v="0"/>
    <n v="87.78"/>
    <n v="3775.63"/>
    <n v="3"/>
    <s v="Stayed"/>
    <x v="1"/>
    <n v="76"/>
    <n v="4491"/>
    <m/>
    <m/>
    <x v="1"/>
  </r>
  <r>
    <s v="3113-IWHLC"/>
    <s v="Male"/>
    <n v="24"/>
    <s v="Yes"/>
    <s v="No"/>
    <s v="No"/>
    <s v="No"/>
    <n v="0"/>
    <s v="United States"/>
    <s v="California"/>
    <s v="Strathmore"/>
    <n v="93267"/>
    <n v="36.141319000000003"/>
    <n v="-119.129075"/>
    <n v="5689"/>
    <s v="Q3"/>
    <s v="No"/>
    <n v="0"/>
    <x v="20"/>
    <s v="None"/>
    <s v="Yes"/>
    <n v="41.29"/>
    <s v="No"/>
    <x v="0"/>
    <s v="DSL"/>
    <n v="51"/>
    <s v="Yes"/>
    <s v="No"/>
    <s v="Yes"/>
    <s v="No"/>
    <s v="No"/>
    <s v="No"/>
    <s v="No"/>
    <s v="Yes"/>
    <x v="0"/>
    <s v="Yes"/>
    <x v="1"/>
    <n v="55.8"/>
    <n v="274.35000000000002"/>
    <n v="0"/>
    <n v="0"/>
    <n v="206.45"/>
    <n v="480.8"/>
    <n v="3"/>
    <s v="Stayed"/>
    <x v="1"/>
    <n v="69"/>
    <n v="2612"/>
    <m/>
    <m/>
    <x v="1"/>
  </r>
  <r>
    <s v="4277-BWBML"/>
    <s v="Male"/>
    <n v="48"/>
    <s v="No"/>
    <s v="No"/>
    <s v="Yes"/>
    <s v="Yes"/>
    <n v="2"/>
    <s v="United States"/>
    <s v="California"/>
    <s v="Three Rivers"/>
    <n v="93271"/>
    <n v="36.413432999999998"/>
    <n v="-118.854708"/>
    <n v="2318"/>
    <s v="Q3"/>
    <s v="No"/>
    <n v="0"/>
    <x v="61"/>
    <s v="Offer A"/>
    <s v="Yes"/>
    <n v="8.5299999999999994"/>
    <s v="No"/>
    <x v="1"/>
    <s v="None"/>
    <n v="0"/>
    <s v="No"/>
    <s v="No"/>
    <s v="No"/>
    <s v="No"/>
    <s v="No"/>
    <s v="No"/>
    <s v="No"/>
    <s v="No"/>
    <x v="2"/>
    <s v="No"/>
    <x v="0"/>
    <n v="19.95"/>
    <n v="1322.85"/>
    <n v="0"/>
    <n v="0"/>
    <n v="614.16"/>
    <n v="1937.00999999999"/>
    <n v="3"/>
    <s v="Stayed"/>
    <x v="1"/>
    <n v="56"/>
    <n v="5092"/>
    <m/>
    <m/>
    <x v="2"/>
  </r>
  <r>
    <s v="0234-TEVTT"/>
    <s v="Female"/>
    <n v="43"/>
    <s v="No"/>
    <s v="No"/>
    <s v="Yes"/>
    <s v="Yes"/>
    <n v="3"/>
    <s v="United States"/>
    <s v="California"/>
    <s v="Tulare"/>
    <n v="93274"/>
    <n v="36.185471"/>
    <n v="-119.375243"/>
    <n v="56101"/>
    <s v="Q3"/>
    <s v="Yes"/>
    <n v="3"/>
    <x v="65"/>
    <s v="None"/>
    <s v="No"/>
    <n v="0"/>
    <s v="No"/>
    <x v="0"/>
    <s v="DSL"/>
    <n v="22"/>
    <s v="Yes"/>
    <s v="No"/>
    <s v="Yes"/>
    <s v="No"/>
    <s v="No"/>
    <s v="Yes"/>
    <s v="Yes"/>
    <s v="Yes"/>
    <x v="1"/>
    <s v="No"/>
    <x v="1"/>
    <n v="45"/>
    <n v="2196.3000000000002"/>
    <n v="0"/>
    <n v="0"/>
    <n v="0"/>
    <n v="2196.3000000000002"/>
    <n v="3"/>
    <s v="Stayed"/>
    <x v="1"/>
    <n v="21"/>
    <n v="5269"/>
    <m/>
    <m/>
    <x v="2"/>
  </r>
  <r>
    <s v="4304-TSPVK"/>
    <s v="Female"/>
    <n v="46"/>
    <s v="No"/>
    <s v="No"/>
    <s v="Yes"/>
    <s v="No"/>
    <n v="0"/>
    <s v="United States"/>
    <s v="California"/>
    <s v="Tupman"/>
    <n v="93276"/>
    <n v="35.316262999999999"/>
    <n v="-119.402559"/>
    <n v="236"/>
    <s v="Q3"/>
    <s v="Yes"/>
    <n v="8"/>
    <x v="39"/>
    <s v="Offer A"/>
    <s v="Yes"/>
    <n v="23.14"/>
    <s v="Yes"/>
    <x v="0"/>
    <s v="Fiber Optic"/>
    <n v="21"/>
    <s v="Yes"/>
    <s v="Yes"/>
    <s v="Yes"/>
    <s v="Yes"/>
    <s v="Yes"/>
    <s v="Yes"/>
    <s v="Yes"/>
    <s v="Yes"/>
    <x v="2"/>
    <s v="No"/>
    <x v="0"/>
    <n v="114.9"/>
    <n v="7843.55"/>
    <n v="0"/>
    <n v="0"/>
    <n v="1573.52"/>
    <n v="9417.07"/>
    <n v="3"/>
    <s v="Stayed"/>
    <x v="1"/>
    <n v="77"/>
    <n v="5782"/>
    <m/>
    <m/>
    <x v="2"/>
  </r>
  <r>
    <s v="1552-AAGRX"/>
    <s v="Female"/>
    <n v="22"/>
    <s v="Yes"/>
    <s v="No"/>
    <s v="No"/>
    <s v="No"/>
    <n v="0"/>
    <s v="United States"/>
    <s v="California"/>
    <s v="Visalia"/>
    <n v="93277"/>
    <n v="36.303792999999999"/>
    <n v="-119.375646"/>
    <n v="44741"/>
    <s v="Q3"/>
    <s v="No"/>
    <n v="0"/>
    <x v="28"/>
    <s v="None"/>
    <s v="Yes"/>
    <n v="42.49"/>
    <s v="Yes"/>
    <x v="0"/>
    <s v="Fiber Optic"/>
    <n v="73"/>
    <s v="Yes"/>
    <s v="No"/>
    <s v="No"/>
    <s v="Yes"/>
    <s v="Yes"/>
    <s v="Yes"/>
    <s v="Yes"/>
    <s v="No"/>
    <x v="0"/>
    <s v="No"/>
    <x v="0"/>
    <n v="106.4"/>
    <n v="3211.9"/>
    <n v="0"/>
    <n v="60"/>
    <n v="1274.7"/>
    <n v="4546.6000000000004"/>
    <n v="4"/>
    <s v="Stayed"/>
    <x v="1"/>
    <n v="35"/>
    <n v="5503"/>
    <m/>
    <m/>
    <x v="1"/>
  </r>
  <r>
    <s v="2637-FKFSY"/>
    <s v="Female"/>
    <n v="61"/>
    <s v="No"/>
    <s v="No"/>
    <s v="Yes"/>
    <s v="No"/>
    <n v="0"/>
    <s v="United States"/>
    <s v="California"/>
    <s v="Wasco"/>
    <n v="93280"/>
    <n v="35.652242000000001"/>
    <n v="-119.4464"/>
    <n v="22760"/>
    <s v="Q3"/>
    <s v="Yes"/>
    <n v="2"/>
    <x v="10"/>
    <s v="None"/>
    <s v="Yes"/>
    <n v="2.66"/>
    <s v="No"/>
    <x v="0"/>
    <s v="DSL"/>
    <n v="7"/>
    <s v="No"/>
    <s v="No"/>
    <s v="No"/>
    <s v="No"/>
    <s v="No"/>
    <s v="No"/>
    <s v="No"/>
    <s v="Yes"/>
    <x v="0"/>
    <s v="Yes"/>
    <x v="2"/>
    <n v="46.1"/>
    <n v="130.15"/>
    <n v="0"/>
    <n v="0"/>
    <n v="7.98"/>
    <n v="138.13"/>
    <n v="4"/>
    <s v="Joined"/>
    <x v="1"/>
    <n v="39"/>
    <n v="4047"/>
    <m/>
    <m/>
    <x v="1"/>
  </r>
  <r>
    <s v="7874-ECPQJ"/>
    <s v="Female"/>
    <n v="57"/>
    <s v="No"/>
    <s v="No"/>
    <s v="No"/>
    <s v="Yes"/>
    <n v="2"/>
    <s v="United States"/>
    <s v="California"/>
    <s v="Wofford Heights"/>
    <n v="93285"/>
    <n v="35.690534999999997"/>
    <n v="-118.552784"/>
    <n v="2515"/>
    <s v="Q3"/>
    <s v="No"/>
    <n v="0"/>
    <x v="14"/>
    <s v="None"/>
    <s v="Yes"/>
    <n v="27.37"/>
    <s v="No"/>
    <x v="1"/>
    <s v="None"/>
    <n v="0"/>
    <s v="No"/>
    <s v="No"/>
    <s v="No"/>
    <s v="No"/>
    <s v="No"/>
    <s v="No"/>
    <s v="No"/>
    <s v="No"/>
    <x v="0"/>
    <s v="Yes"/>
    <x v="0"/>
    <n v="20.05"/>
    <n v="85.5"/>
    <n v="0"/>
    <n v="0"/>
    <n v="109.48"/>
    <n v="194.98"/>
    <n v="5"/>
    <s v="Stayed"/>
    <x v="1"/>
    <n v="57"/>
    <n v="4462"/>
    <m/>
    <m/>
    <x v="0"/>
  </r>
  <r>
    <s v="0020-INWCK"/>
    <s v="Female"/>
    <n v="58"/>
    <s v="No"/>
    <s v="No"/>
    <s v="Yes"/>
    <s v="Yes"/>
    <n v="2"/>
    <s v="United States"/>
    <s v="California"/>
    <s v="Woodlake"/>
    <n v="93286"/>
    <n v="36.464635000000001"/>
    <n v="-119.094348"/>
    <n v="8870"/>
    <s v="Q3"/>
    <s v="Yes"/>
    <n v="9"/>
    <x v="67"/>
    <s v="Offer A"/>
    <s v="Yes"/>
    <n v="27.26"/>
    <s v="Yes"/>
    <x v="0"/>
    <s v="Fiber Optic"/>
    <n v="12"/>
    <s v="No"/>
    <s v="Yes"/>
    <s v="Yes"/>
    <s v="No"/>
    <s v="No"/>
    <s v="Yes"/>
    <s v="Yes"/>
    <s v="Yes"/>
    <x v="2"/>
    <s v="Yes"/>
    <x v="1"/>
    <n v="95.75"/>
    <n v="6849.4"/>
    <n v="0"/>
    <n v="0"/>
    <n v="1935.46"/>
    <n v="8784.86"/>
    <n v="5"/>
    <s v="Stayed"/>
    <x v="1"/>
    <n v="26"/>
    <n v="4865"/>
    <m/>
    <m/>
    <x v="2"/>
  </r>
  <r>
    <s v="7089-RKVSZ"/>
    <s v="Male"/>
    <n v="43"/>
    <s v="No"/>
    <s v="No"/>
    <s v="Yes"/>
    <s v="No"/>
    <n v="0"/>
    <s v="United States"/>
    <s v="California"/>
    <s v="Woody"/>
    <n v="93287"/>
    <n v="35.710244000000003"/>
    <n v="-118.88167900000001"/>
    <n v="88"/>
    <s v="Q3"/>
    <s v="Yes"/>
    <n v="6"/>
    <x v="1"/>
    <s v="None"/>
    <s v="Yes"/>
    <n v="23.18"/>
    <s v="Yes"/>
    <x v="1"/>
    <s v="None"/>
    <n v="0"/>
    <s v="No"/>
    <s v="No"/>
    <s v="No"/>
    <s v="No"/>
    <s v="No"/>
    <s v="No"/>
    <s v="No"/>
    <s v="No"/>
    <x v="1"/>
    <s v="No"/>
    <x v="2"/>
    <n v="24.4"/>
    <n v="203.95"/>
    <n v="0"/>
    <n v="0"/>
    <n v="185.44"/>
    <n v="389.39"/>
    <n v="5"/>
    <s v="Stayed"/>
    <x v="1"/>
    <n v="35"/>
    <n v="2028"/>
    <m/>
    <m/>
    <x v="1"/>
  </r>
  <r>
    <s v="2683-JXWQQ"/>
    <s v="Male"/>
    <n v="24"/>
    <s v="Yes"/>
    <s v="No"/>
    <s v="Yes"/>
    <s v="Yes"/>
    <n v="1"/>
    <s v="United States"/>
    <s v="California"/>
    <s v="Visalia"/>
    <n v="93291"/>
    <n v="36.391776999999998"/>
    <n v="-119.37284200000001"/>
    <n v="36718"/>
    <s v="Q3"/>
    <s v="Yes"/>
    <n v="3"/>
    <x v="66"/>
    <s v="None"/>
    <s v="No"/>
    <n v="0"/>
    <s v="No"/>
    <x v="0"/>
    <s v="DSL"/>
    <n v="76"/>
    <s v="Yes"/>
    <s v="No"/>
    <s v="Yes"/>
    <s v="No"/>
    <s v="No"/>
    <s v="No"/>
    <s v="No"/>
    <s v="No"/>
    <x v="0"/>
    <s v="No"/>
    <x v="0"/>
    <n v="33.6"/>
    <n v="2117.1999999999998"/>
    <n v="0"/>
    <n v="110"/>
    <n v="0"/>
    <n v="2227.1999999999998"/>
    <n v="3"/>
    <s v="Stayed"/>
    <x v="1"/>
    <n v="64"/>
    <n v="6495"/>
    <m/>
    <m/>
    <x v="1"/>
  </r>
  <r>
    <s v="9548-ZMVTX"/>
    <s v="Male"/>
    <n v="31"/>
    <s v="No"/>
    <s v="No"/>
    <s v="Yes"/>
    <s v="Yes"/>
    <n v="3"/>
    <s v="United States"/>
    <s v="California"/>
    <s v="Visalia"/>
    <n v="93292"/>
    <n v="36.375590000000003"/>
    <n v="-119.21168900000001"/>
    <n v="30395"/>
    <s v="Q3"/>
    <s v="Yes"/>
    <n v="7"/>
    <x v="61"/>
    <s v="Offer A"/>
    <s v="Yes"/>
    <n v="8.51"/>
    <s v="Yes"/>
    <x v="0"/>
    <s v="Fiber Optic"/>
    <n v="24"/>
    <s v="No"/>
    <s v="Yes"/>
    <s v="Yes"/>
    <s v="Yes"/>
    <s v="No"/>
    <s v="No"/>
    <s v="No"/>
    <s v="Yes"/>
    <x v="2"/>
    <s v="No"/>
    <x v="0"/>
    <n v="90.45"/>
    <n v="6565.85"/>
    <n v="0"/>
    <n v="0"/>
    <n v="612.72"/>
    <n v="7178.57"/>
    <n v="3"/>
    <s v="Stayed"/>
    <x v="1"/>
    <n v="35"/>
    <n v="4461"/>
    <m/>
    <m/>
    <x v="2"/>
  </r>
  <r>
    <s v="8739-XNIKG"/>
    <s v="Female"/>
    <n v="29"/>
    <s v="Yes"/>
    <s v="No"/>
    <s v="No"/>
    <s v="No"/>
    <n v="0"/>
    <s v="United States"/>
    <s v="California"/>
    <s v="Bakersfield"/>
    <n v="93301"/>
    <n v="35.383937000000003"/>
    <n v="-119.020428"/>
    <n v="12963"/>
    <s v="Q3"/>
    <s v="No"/>
    <n v="0"/>
    <x v="20"/>
    <s v="None"/>
    <s v="Yes"/>
    <n v="48.49"/>
    <s v="Yes"/>
    <x v="0"/>
    <s v="Fiber Optic"/>
    <n v="85"/>
    <s v="No"/>
    <s v="No"/>
    <s v="No"/>
    <s v="No"/>
    <s v="Yes"/>
    <s v="No"/>
    <s v="No"/>
    <s v="Yes"/>
    <x v="0"/>
    <s v="Yes"/>
    <x v="0"/>
    <n v="84"/>
    <n v="424.75"/>
    <n v="0"/>
    <n v="0"/>
    <n v="242.45"/>
    <n v="667.2"/>
    <n v="4"/>
    <s v="Stayed"/>
    <x v="1"/>
    <n v="54"/>
    <n v="4456"/>
    <m/>
    <m/>
    <x v="0"/>
  </r>
  <r>
    <s v="9755-JHNMN"/>
    <s v="Female"/>
    <n v="37"/>
    <s v="No"/>
    <s v="No"/>
    <s v="No"/>
    <s v="No"/>
    <n v="0"/>
    <s v="United States"/>
    <s v="California"/>
    <s v="Bakersfield"/>
    <n v="93304"/>
    <n v="35.339796"/>
    <n v="-119.023552"/>
    <n v="44588"/>
    <s v="Q3"/>
    <s v="No"/>
    <n v="0"/>
    <x v="23"/>
    <s v="None"/>
    <s v="Yes"/>
    <n v="20.45"/>
    <s v="No"/>
    <x v="0"/>
    <s v="Cable"/>
    <n v="23"/>
    <s v="Yes"/>
    <s v="Yes"/>
    <s v="Yes"/>
    <s v="Yes"/>
    <s v="No"/>
    <s v="No"/>
    <s v="No"/>
    <s v="Yes"/>
    <x v="2"/>
    <s v="No"/>
    <x v="0"/>
    <n v="67.400000000000006"/>
    <n v="3306.85"/>
    <n v="0"/>
    <n v="0"/>
    <n v="1002.05"/>
    <n v="4308.8999999999996"/>
    <n v="3"/>
    <s v="Stayed"/>
    <x v="1"/>
    <n v="66"/>
    <n v="5075"/>
    <m/>
    <m/>
    <x v="2"/>
  </r>
  <r>
    <s v="3981-QSVQI"/>
    <s v="Male"/>
    <n v="28"/>
    <s v="Yes"/>
    <s v="No"/>
    <s v="No"/>
    <s v="No"/>
    <n v="0"/>
    <s v="United States"/>
    <s v="California"/>
    <s v="Bakersfield"/>
    <n v="93305"/>
    <n v="35.391733000000002"/>
    <n v="-118.984109"/>
    <n v="35643"/>
    <s v="Q3"/>
    <s v="No"/>
    <n v="0"/>
    <x v="1"/>
    <s v="Offer E"/>
    <s v="Yes"/>
    <n v="22.15"/>
    <s v="No"/>
    <x v="1"/>
    <s v="None"/>
    <n v="0"/>
    <s v="No"/>
    <s v="No"/>
    <s v="No"/>
    <s v="No"/>
    <s v="No"/>
    <s v="No"/>
    <s v="No"/>
    <s v="No"/>
    <x v="0"/>
    <s v="Yes"/>
    <x v="0"/>
    <n v="19.7"/>
    <n v="168.9"/>
    <n v="0"/>
    <n v="0"/>
    <n v="177.2"/>
    <n v="346.1"/>
    <n v="4"/>
    <s v="Stayed"/>
    <x v="1"/>
    <n v="22"/>
    <n v="5498"/>
    <m/>
    <m/>
    <x v="1"/>
  </r>
  <r>
    <s v="2789-HQBOU"/>
    <s v="Male"/>
    <n v="60"/>
    <s v="No"/>
    <s v="No"/>
    <s v="No"/>
    <s v="No"/>
    <n v="0"/>
    <s v="United States"/>
    <s v="California"/>
    <s v="Bakersfield"/>
    <n v="93306"/>
    <n v="35.449880999999998"/>
    <n v="-118.841442"/>
    <n v="53481"/>
    <s v="Q3"/>
    <s v="No"/>
    <n v="0"/>
    <x v="10"/>
    <s v="Offer E"/>
    <s v="Yes"/>
    <n v="49.63"/>
    <s v="No"/>
    <x v="0"/>
    <s v="Fiber Optic"/>
    <n v="26"/>
    <s v="No"/>
    <s v="No"/>
    <s v="No"/>
    <s v="No"/>
    <s v="No"/>
    <s v="Yes"/>
    <s v="Yes"/>
    <s v="Yes"/>
    <x v="0"/>
    <s v="Yes"/>
    <x v="0"/>
    <n v="80.349999999999994"/>
    <n v="253.8"/>
    <n v="0"/>
    <n v="0"/>
    <n v="148.88999999999999"/>
    <n v="402.69"/>
    <n v="5"/>
    <s v="Joined"/>
    <x v="1"/>
    <n v="51"/>
    <n v="4203"/>
    <m/>
    <m/>
    <x v="0"/>
  </r>
  <r>
    <s v="9424-CMPOG"/>
    <s v="Male"/>
    <n v="53"/>
    <s v="No"/>
    <s v="No"/>
    <s v="Yes"/>
    <s v="Yes"/>
    <n v="3"/>
    <s v="United States"/>
    <s v="California"/>
    <s v="Bakersfield"/>
    <n v="93307"/>
    <n v="35.280113"/>
    <n v="-118.962329"/>
    <n v="59195"/>
    <s v="Q3"/>
    <s v="Yes"/>
    <n v="9"/>
    <x v="30"/>
    <s v="Offer E"/>
    <s v="Yes"/>
    <n v="2.68"/>
    <s v="No"/>
    <x v="1"/>
    <s v="None"/>
    <n v="0"/>
    <s v="No"/>
    <s v="No"/>
    <s v="No"/>
    <s v="No"/>
    <s v="No"/>
    <s v="No"/>
    <s v="No"/>
    <s v="No"/>
    <x v="2"/>
    <s v="No"/>
    <x v="2"/>
    <n v="19.600000000000001"/>
    <n v="197.4"/>
    <n v="0"/>
    <n v="0"/>
    <n v="24.12"/>
    <n v="221.52"/>
    <n v="3"/>
    <s v="Stayed"/>
    <x v="1"/>
    <n v="65"/>
    <n v="4406"/>
    <m/>
    <m/>
    <x v="1"/>
  </r>
  <r>
    <s v="5067-WJEUN"/>
    <s v="Male"/>
    <n v="42"/>
    <s v="No"/>
    <s v="No"/>
    <s v="Yes"/>
    <s v="Yes"/>
    <n v="2"/>
    <s v="United States"/>
    <s v="California"/>
    <s v="Bakersfield"/>
    <n v="93308"/>
    <n v="35.559617000000003"/>
    <n v="-118.925185"/>
    <n v="44915"/>
    <s v="Q3"/>
    <s v="Yes"/>
    <n v="1"/>
    <x v="70"/>
    <s v="Offer A"/>
    <s v="Yes"/>
    <n v="10.9"/>
    <s v="No"/>
    <x v="0"/>
    <s v="Cable"/>
    <n v="26"/>
    <s v="Yes"/>
    <s v="Yes"/>
    <s v="No"/>
    <s v="No"/>
    <s v="No"/>
    <s v="No"/>
    <s v="No"/>
    <s v="No"/>
    <x v="2"/>
    <s v="Yes"/>
    <x v="0"/>
    <n v="54.2"/>
    <n v="3838.2"/>
    <n v="0"/>
    <n v="10"/>
    <n v="730.3"/>
    <n v="4578.5"/>
    <n v="4"/>
    <s v="Stayed"/>
    <x v="1"/>
    <n v="57"/>
    <n v="6005"/>
    <m/>
    <m/>
    <x v="2"/>
  </r>
  <r>
    <s v="3450-WXOAT"/>
    <s v="Male"/>
    <n v="36"/>
    <s v="No"/>
    <s v="No"/>
    <s v="No"/>
    <s v="No"/>
    <n v="0"/>
    <s v="United States"/>
    <s v="California"/>
    <s v="Bakersfield"/>
    <n v="93309"/>
    <n v="35.342891000000002"/>
    <n v="-119.064803"/>
    <n v="58632"/>
    <s v="Q3"/>
    <s v="No"/>
    <n v="0"/>
    <x v="29"/>
    <s v="Offer B"/>
    <s v="Yes"/>
    <n v="24.13"/>
    <s v="No"/>
    <x v="0"/>
    <s v="Cable"/>
    <n v="16"/>
    <s v="No"/>
    <s v="No"/>
    <s v="No"/>
    <s v="No"/>
    <s v="No"/>
    <s v="No"/>
    <s v="No"/>
    <s v="Yes"/>
    <x v="0"/>
    <s v="Yes"/>
    <x v="1"/>
    <n v="45.2"/>
    <n v="2065.15"/>
    <n v="0"/>
    <n v="0"/>
    <n v="1109.98"/>
    <n v="3175.13"/>
    <n v="5"/>
    <s v="Stayed"/>
    <x v="1"/>
    <n v="75"/>
    <n v="3150"/>
    <m/>
    <m/>
    <x v="1"/>
  </r>
  <r>
    <s v="9251-WNSOD"/>
    <s v="Female"/>
    <n v="23"/>
    <s v="Yes"/>
    <s v="No"/>
    <s v="Yes"/>
    <s v="No"/>
    <n v="0"/>
    <s v="United States"/>
    <s v="California"/>
    <s v="Bakersfield"/>
    <n v="93311"/>
    <n v="35.16207"/>
    <n v="-119.19448800000001"/>
    <n v="20440"/>
    <s v="Q3"/>
    <s v="Yes"/>
    <n v="10"/>
    <x v="70"/>
    <s v="Offer A"/>
    <s v="Yes"/>
    <n v="4.71"/>
    <s v="Yes"/>
    <x v="0"/>
    <s v="DSL"/>
    <n v="58"/>
    <s v="Yes"/>
    <s v="Yes"/>
    <s v="Yes"/>
    <s v="No"/>
    <s v="No"/>
    <s v="Yes"/>
    <s v="Yes"/>
    <s v="Yes"/>
    <x v="1"/>
    <s v="No"/>
    <x v="2"/>
    <n v="75.099999999999994"/>
    <n v="5064.45"/>
    <n v="0"/>
    <n v="0"/>
    <n v="315.57"/>
    <n v="5380.0199999999904"/>
    <n v="4"/>
    <s v="Stayed"/>
    <x v="1"/>
    <n v="25"/>
    <n v="4931"/>
    <m/>
    <m/>
    <x v="2"/>
  </r>
  <r>
    <s v="6974-DAFLI"/>
    <s v="Female"/>
    <n v="54"/>
    <s v="No"/>
    <s v="No"/>
    <s v="Yes"/>
    <s v="No"/>
    <n v="0"/>
    <s v="United States"/>
    <s v="California"/>
    <s v="Bakersfield"/>
    <n v="93312"/>
    <n v="35.392598999999997"/>
    <n v="-119.245341"/>
    <n v="40836"/>
    <s v="Q3"/>
    <s v="Yes"/>
    <n v="8"/>
    <x v="19"/>
    <s v="Offer B"/>
    <s v="Yes"/>
    <n v="3.28"/>
    <s v="No"/>
    <x v="1"/>
    <s v="None"/>
    <n v="0"/>
    <s v="No"/>
    <s v="No"/>
    <s v="No"/>
    <s v="No"/>
    <s v="No"/>
    <s v="No"/>
    <s v="No"/>
    <s v="No"/>
    <x v="1"/>
    <s v="No"/>
    <x v="0"/>
    <n v="19.7"/>
    <n v="1140.05"/>
    <n v="0"/>
    <n v="0"/>
    <n v="180.39999999999901"/>
    <n v="1320.44999999999"/>
    <n v="3"/>
    <s v="Stayed"/>
    <x v="1"/>
    <n v="28"/>
    <n v="4888"/>
    <m/>
    <m/>
    <x v="2"/>
  </r>
  <r>
    <s v="2616-UUTFK"/>
    <s v="Male"/>
    <n v="54"/>
    <s v="No"/>
    <s v="No"/>
    <s v="Yes"/>
    <s v="No"/>
    <n v="0"/>
    <s v="United States"/>
    <s v="California"/>
    <s v="Bakersfield"/>
    <n v="93313"/>
    <n v="35.140937999999998"/>
    <n v="-119.051348"/>
    <n v="25126"/>
    <s v="Q3"/>
    <s v="Yes"/>
    <n v="1"/>
    <x v="27"/>
    <s v="None"/>
    <s v="Yes"/>
    <n v="19.11"/>
    <s v="Yes"/>
    <x v="0"/>
    <s v="DSL"/>
    <n v="21"/>
    <s v="Yes"/>
    <s v="Yes"/>
    <s v="Yes"/>
    <s v="No"/>
    <s v="Yes"/>
    <s v="No"/>
    <s v="No"/>
    <s v="Yes"/>
    <x v="0"/>
    <s v="Yes"/>
    <x v="0"/>
    <n v="72.75"/>
    <n v="2447.4499999999998"/>
    <n v="0"/>
    <n v="0"/>
    <n v="630.63"/>
    <n v="3078.08"/>
    <n v="3"/>
    <s v="Stayed"/>
    <x v="1"/>
    <n v="75"/>
    <n v="4959"/>
    <m/>
    <m/>
    <x v="1"/>
  </r>
  <r>
    <s v="7064-JHXCE"/>
    <s v="Male"/>
    <n v="64"/>
    <s v="No"/>
    <s v="No"/>
    <s v="Yes"/>
    <s v="Yes"/>
    <n v="1"/>
    <s v="United States"/>
    <s v="California"/>
    <s v="San Luis Obispo"/>
    <n v="93401"/>
    <n v="35.233744999999999"/>
    <n v="-120.626442"/>
    <n v="27047"/>
    <s v="Q3"/>
    <s v="Yes"/>
    <n v="5"/>
    <x v="34"/>
    <s v="Offer B"/>
    <s v="Yes"/>
    <n v="20.96"/>
    <s v="No"/>
    <x v="1"/>
    <s v="None"/>
    <n v="0"/>
    <s v="No"/>
    <s v="No"/>
    <s v="No"/>
    <s v="No"/>
    <s v="No"/>
    <s v="No"/>
    <s v="No"/>
    <s v="No"/>
    <x v="2"/>
    <s v="No"/>
    <x v="1"/>
    <n v="20.05"/>
    <n v="1263.9000000000001"/>
    <n v="0"/>
    <n v="0"/>
    <n v="1299.52"/>
    <n v="2563.42"/>
    <n v="5"/>
    <s v="Stayed"/>
    <x v="1"/>
    <n v="63"/>
    <n v="6444"/>
    <m/>
    <m/>
    <x v="2"/>
  </r>
  <r>
    <s v="7989-AWGEH"/>
    <s v="Male"/>
    <n v="24"/>
    <s v="Yes"/>
    <s v="No"/>
    <s v="Yes"/>
    <s v="Yes"/>
    <n v="2"/>
    <s v="United States"/>
    <s v="California"/>
    <s v="San Luis Obispo"/>
    <n v="93405"/>
    <n v="35.236548999999997"/>
    <n v="-120.727344"/>
    <n v="31982"/>
    <s v="Q3"/>
    <s v="Yes"/>
    <n v="8"/>
    <x v="23"/>
    <s v="Offer B"/>
    <s v="No"/>
    <n v="0"/>
    <s v="No"/>
    <x v="0"/>
    <s v="DSL"/>
    <n v="47"/>
    <s v="Yes"/>
    <s v="No"/>
    <s v="No"/>
    <s v="No"/>
    <s v="No"/>
    <s v="Yes"/>
    <s v="Yes"/>
    <s v="Yes"/>
    <x v="0"/>
    <s v="Yes"/>
    <x v="0"/>
    <n v="39.200000000000003"/>
    <n v="1838.15"/>
    <n v="0"/>
    <n v="0"/>
    <n v="0"/>
    <n v="1838.15"/>
    <n v="4"/>
    <s v="Stayed"/>
    <x v="1"/>
    <n v="39"/>
    <n v="4810"/>
    <m/>
    <m/>
    <x v="1"/>
  </r>
  <r>
    <s v="4373-VVHQL"/>
    <s v="Male"/>
    <n v="37"/>
    <s v="No"/>
    <s v="No"/>
    <s v="No"/>
    <s v="No"/>
    <n v="0"/>
    <s v="United States"/>
    <s v="California"/>
    <s v="Arroyo Grande"/>
    <n v="93420"/>
    <n v="35.176236000000003"/>
    <n v="-120.483243"/>
    <n v="24499"/>
    <s v="Q3"/>
    <s v="No"/>
    <n v="0"/>
    <x v="0"/>
    <s v="Offer E"/>
    <s v="Yes"/>
    <n v="18.57"/>
    <s v="No"/>
    <x v="0"/>
    <s v="DSL"/>
    <n v="26"/>
    <s v="No"/>
    <s v="No"/>
    <s v="No"/>
    <s v="No"/>
    <s v="No"/>
    <s v="No"/>
    <s v="No"/>
    <s v="No"/>
    <x v="0"/>
    <s v="Yes"/>
    <x v="0"/>
    <n v="44.75"/>
    <n v="44.75"/>
    <n v="0"/>
    <n v="10"/>
    <n v="18.57"/>
    <n v="73.319999999999993"/>
    <n v="4"/>
    <s v="Joined"/>
    <x v="1"/>
    <n v="59"/>
    <n v="5479"/>
    <m/>
    <m/>
    <x v="0"/>
  </r>
  <r>
    <s v="4559-UWIHT"/>
    <s v="Male"/>
    <n v="37"/>
    <s v="No"/>
    <s v="No"/>
    <s v="Yes"/>
    <s v="No"/>
    <n v="0"/>
    <s v="United States"/>
    <s v="California"/>
    <s v="Atascadero"/>
    <n v="93422"/>
    <n v="35.453912000000003"/>
    <n v="-120.69461"/>
    <n v="29539"/>
    <s v="Q3"/>
    <s v="Yes"/>
    <n v="8"/>
    <x v="35"/>
    <s v="Offer D"/>
    <s v="Yes"/>
    <n v="45.57"/>
    <s v="Yes"/>
    <x v="0"/>
    <s v="Fiber Optic"/>
    <n v="10"/>
    <s v="No"/>
    <s v="Yes"/>
    <s v="Yes"/>
    <s v="No"/>
    <s v="No"/>
    <s v="No"/>
    <s v="No"/>
    <s v="Yes"/>
    <x v="0"/>
    <s v="Yes"/>
    <x v="0"/>
    <n v="82.65"/>
    <n v="1185"/>
    <n v="0"/>
    <n v="0"/>
    <n v="637.98"/>
    <n v="1822.98"/>
    <n v="5"/>
    <s v="Stayed"/>
    <x v="1"/>
    <n v="79"/>
    <n v="4965"/>
    <m/>
    <m/>
    <x v="1"/>
  </r>
  <r>
    <s v="6650-BWFRT"/>
    <s v="Female"/>
    <n v="43"/>
    <s v="No"/>
    <s v="No"/>
    <s v="Yes"/>
    <s v="No"/>
    <n v="0"/>
    <s v="United States"/>
    <s v="California"/>
    <s v="Cambria"/>
    <n v="93428"/>
    <n v="35.591386999999997"/>
    <n v="-121.032256"/>
    <n v="6526"/>
    <s v="Q3"/>
    <s v="Yes"/>
    <n v="1"/>
    <x v="61"/>
    <s v="Offer A"/>
    <s v="Yes"/>
    <n v="24.89"/>
    <s v="Yes"/>
    <x v="0"/>
    <s v="Fiber Optic"/>
    <n v="5"/>
    <s v="Yes"/>
    <s v="Yes"/>
    <s v="Yes"/>
    <s v="Yes"/>
    <s v="Yes"/>
    <s v="Yes"/>
    <s v="Yes"/>
    <s v="Yes"/>
    <x v="2"/>
    <s v="Yes"/>
    <x v="1"/>
    <n v="117.15"/>
    <n v="8529.5"/>
    <n v="0"/>
    <n v="0"/>
    <n v="1792.08"/>
    <n v="10321.58"/>
    <n v="3"/>
    <s v="Stayed"/>
    <x v="1"/>
    <n v="41"/>
    <n v="4743"/>
    <m/>
    <m/>
    <x v="2"/>
  </r>
  <r>
    <s v="9570-KYEUA"/>
    <s v="Male"/>
    <n v="38"/>
    <s v="No"/>
    <s v="No"/>
    <s v="No"/>
    <s v="No"/>
    <n v="0"/>
    <s v="United States"/>
    <s v="California"/>
    <s v="Casmalia"/>
    <n v="93429"/>
    <n v="34.866031999999997"/>
    <n v="-120.536546"/>
    <n v="210"/>
    <s v="Q3"/>
    <s v="No"/>
    <n v="0"/>
    <x v="69"/>
    <s v="Offer B"/>
    <s v="Yes"/>
    <n v="36.54"/>
    <s v="Yes"/>
    <x v="0"/>
    <s v="Fiber Optic"/>
    <n v="14"/>
    <s v="Yes"/>
    <s v="No"/>
    <s v="Yes"/>
    <s v="Yes"/>
    <s v="No"/>
    <s v="Yes"/>
    <s v="Yes"/>
    <s v="Yes"/>
    <x v="2"/>
    <s v="No"/>
    <x v="1"/>
    <n v="99.25"/>
    <n v="6549.45"/>
    <n v="0"/>
    <n v="0"/>
    <n v="2338.56"/>
    <n v="8888.01"/>
    <n v="4"/>
    <s v="Stayed"/>
    <x v="1"/>
    <n v="59"/>
    <n v="5213"/>
    <m/>
    <m/>
    <x v="2"/>
  </r>
  <r>
    <s v="6993-YGFJV"/>
    <s v="Male"/>
    <n v="29"/>
    <s v="Yes"/>
    <s v="No"/>
    <s v="Yes"/>
    <s v="No"/>
    <n v="0"/>
    <s v="United States"/>
    <s v="California"/>
    <s v="Cayucos"/>
    <n v="93430"/>
    <n v="35.511833000000003"/>
    <n v="-120.918713"/>
    <n v="3220"/>
    <s v="Q3"/>
    <s v="Yes"/>
    <n v="9"/>
    <x v="50"/>
    <s v="Offer A"/>
    <s v="Yes"/>
    <n v="3.41"/>
    <s v="Yes"/>
    <x v="0"/>
    <s v="Fiber Optic"/>
    <n v="41"/>
    <s v="Yes"/>
    <s v="Yes"/>
    <s v="Yes"/>
    <s v="Yes"/>
    <s v="Yes"/>
    <s v="Yes"/>
    <s v="Yes"/>
    <s v="Yes"/>
    <x v="2"/>
    <s v="Yes"/>
    <x v="0"/>
    <n v="112.55"/>
    <n v="7806.5"/>
    <n v="0"/>
    <n v="0"/>
    <n v="235.29"/>
    <n v="8041.79"/>
    <n v="4"/>
    <s v="Stayed"/>
    <x v="1"/>
    <n v="52"/>
    <n v="5532"/>
    <m/>
    <m/>
    <x v="2"/>
  </r>
  <r>
    <s v="2712-SYWAY"/>
    <s v="Female"/>
    <n v="30"/>
    <s v="No"/>
    <s v="No"/>
    <s v="No"/>
    <s v="No"/>
    <n v="0"/>
    <s v="United States"/>
    <s v="California"/>
    <s v="Creston"/>
    <n v="93432"/>
    <n v="35.480896000000001"/>
    <n v="-120.469476"/>
    <n v="1203"/>
    <s v="Q3"/>
    <s v="No"/>
    <n v="0"/>
    <x v="0"/>
    <s v="Offer E"/>
    <s v="Yes"/>
    <n v="43.84"/>
    <s v="Yes"/>
    <x v="1"/>
    <s v="None"/>
    <n v="0"/>
    <s v="No"/>
    <s v="No"/>
    <s v="No"/>
    <s v="No"/>
    <s v="No"/>
    <s v="No"/>
    <s v="No"/>
    <s v="No"/>
    <x v="0"/>
    <s v="Yes"/>
    <x v="0"/>
    <n v="25.7"/>
    <n v="25.7"/>
    <n v="0"/>
    <n v="0"/>
    <n v="43.84"/>
    <n v="69.540000000000006"/>
    <n v="3"/>
    <s v="Joined"/>
    <x v="1"/>
    <n v="54"/>
    <n v="5249"/>
    <m/>
    <m/>
    <x v="0"/>
  </r>
  <r>
    <s v="0730-BGQGF"/>
    <s v="Male"/>
    <n v="48"/>
    <s v="No"/>
    <s v="No"/>
    <s v="Yes"/>
    <s v="Yes"/>
    <n v="3"/>
    <s v="United States"/>
    <s v="California"/>
    <s v="Grover Beach"/>
    <n v="93433"/>
    <n v="35.120832999999998"/>
    <n v="-120.61843"/>
    <n v="13106"/>
    <s v="Q3"/>
    <s v="Yes"/>
    <n v="1"/>
    <x v="67"/>
    <s v="Offer A"/>
    <s v="Yes"/>
    <n v="15.71"/>
    <s v="Yes"/>
    <x v="0"/>
    <s v="DSL"/>
    <n v="57"/>
    <s v="Yes"/>
    <s v="Yes"/>
    <s v="Yes"/>
    <s v="Yes"/>
    <s v="Yes"/>
    <s v="Yes"/>
    <s v="Yes"/>
    <s v="No"/>
    <x v="2"/>
    <s v="No"/>
    <x v="1"/>
    <n v="90.3"/>
    <n v="6287.3"/>
    <n v="0"/>
    <n v="100"/>
    <n v="1115.4100000000001"/>
    <n v="7502.71"/>
    <n v="3"/>
    <s v="Stayed"/>
    <x v="1"/>
    <n v="63"/>
    <n v="6291"/>
    <m/>
    <m/>
    <x v="2"/>
  </r>
  <r>
    <s v="5498-IBWPI"/>
    <s v="Female"/>
    <n v="34"/>
    <s v="No"/>
    <s v="No"/>
    <s v="Yes"/>
    <s v="Yes"/>
    <n v="2"/>
    <s v="United States"/>
    <s v="California"/>
    <s v="Guadalupe"/>
    <n v="93434"/>
    <n v="34.936"/>
    <n v="-120.594655"/>
    <n v="5726"/>
    <s v="Q3"/>
    <s v="Yes"/>
    <n v="1"/>
    <x v="49"/>
    <s v="Offer A"/>
    <s v="Yes"/>
    <n v="48.11"/>
    <s v="No"/>
    <x v="0"/>
    <s v="Cable"/>
    <n v="27"/>
    <s v="No"/>
    <s v="No"/>
    <s v="No"/>
    <s v="Yes"/>
    <s v="No"/>
    <s v="No"/>
    <s v="No"/>
    <s v="Yes"/>
    <x v="1"/>
    <s v="Yes"/>
    <x v="1"/>
    <n v="49.4"/>
    <n v="3251.85"/>
    <n v="0"/>
    <n v="0"/>
    <n v="3175.2599999999902"/>
    <n v="6427.11"/>
    <n v="3"/>
    <s v="Stayed"/>
    <x v="1"/>
    <n v="59"/>
    <n v="5232"/>
    <m/>
    <m/>
    <x v="2"/>
  </r>
  <r>
    <s v="9101-NTIXF"/>
    <s v="Male"/>
    <n v="32"/>
    <s v="No"/>
    <s v="No"/>
    <s v="No"/>
    <s v="No"/>
    <n v="0"/>
    <s v="United States"/>
    <s v="California"/>
    <s v="Lompoc"/>
    <n v="93436"/>
    <n v="34.601055000000002"/>
    <n v="-120.38291700000001"/>
    <n v="51737"/>
    <s v="Q3"/>
    <s v="No"/>
    <n v="0"/>
    <x v="17"/>
    <s v="Offer E"/>
    <s v="Yes"/>
    <n v="15.16"/>
    <s v="No"/>
    <x v="1"/>
    <s v="None"/>
    <n v="0"/>
    <s v="No"/>
    <s v="No"/>
    <s v="No"/>
    <s v="No"/>
    <s v="No"/>
    <s v="No"/>
    <s v="No"/>
    <s v="No"/>
    <x v="0"/>
    <s v="No"/>
    <x v="1"/>
    <n v="19.399999999999999"/>
    <n v="50.6"/>
    <n v="0"/>
    <n v="0"/>
    <n v="30.32"/>
    <n v="80.92"/>
    <n v="5"/>
    <s v="Joined"/>
    <x v="1"/>
    <n v="56"/>
    <n v="3954"/>
    <m/>
    <m/>
    <x v="1"/>
  </r>
  <r>
    <s v="9314-QDMDW"/>
    <s v="Male"/>
    <n v="29"/>
    <s v="Yes"/>
    <s v="No"/>
    <s v="No"/>
    <s v="No"/>
    <n v="0"/>
    <s v="United States"/>
    <s v="California"/>
    <s v="Los Alamos"/>
    <n v="93440"/>
    <n v="34.758699"/>
    <n v="-120.275839"/>
    <n v="1328"/>
    <s v="Q3"/>
    <s v="No"/>
    <n v="0"/>
    <x v="9"/>
    <s v="Offer D"/>
    <s v="Yes"/>
    <n v="27.84"/>
    <s v="No"/>
    <x v="0"/>
    <s v="Cable"/>
    <n v="59"/>
    <s v="No"/>
    <s v="Yes"/>
    <s v="No"/>
    <s v="No"/>
    <s v="Yes"/>
    <s v="No"/>
    <s v="No"/>
    <s v="Yes"/>
    <x v="1"/>
    <s v="Yes"/>
    <x v="0"/>
    <n v="61.25"/>
    <n v="729.95"/>
    <n v="0"/>
    <n v="0"/>
    <n v="306.24"/>
    <n v="1036.19"/>
    <n v="3"/>
    <s v="Stayed"/>
    <x v="1"/>
    <n v="58"/>
    <n v="2738"/>
    <m/>
    <m/>
    <x v="1"/>
  </r>
  <r>
    <s v="9308-ANMVE"/>
    <s v="Male"/>
    <n v="52"/>
    <s v="No"/>
    <s v="No"/>
    <s v="No"/>
    <s v="Yes"/>
    <n v="2"/>
    <s v="United States"/>
    <s v="California"/>
    <s v="Los Olivos"/>
    <n v="93441"/>
    <n v="34.704340000000002"/>
    <n v="-120.02609"/>
    <n v="1317"/>
    <s v="Q3"/>
    <s v="No"/>
    <n v="0"/>
    <x v="58"/>
    <s v="Offer B"/>
    <s v="Yes"/>
    <n v="25.25"/>
    <s v="No"/>
    <x v="0"/>
    <s v="Cable"/>
    <n v="17"/>
    <s v="Yes"/>
    <s v="Yes"/>
    <s v="No"/>
    <s v="No"/>
    <s v="No"/>
    <s v="No"/>
    <s v="No"/>
    <s v="Yes"/>
    <x v="0"/>
    <s v="Yes"/>
    <x v="0"/>
    <n v="55.3"/>
    <n v="2654.05"/>
    <n v="0"/>
    <n v="0"/>
    <n v="1186.75"/>
    <n v="3840.8"/>
    <n v="3"/>
    <s v="Stayed"/>
    <x v="1"/>
    <n v="52"/>
    <n v="5491"/>
    <m/>
    <m/>
    <x v="1"/>
  </r>
  <r>
    <s v="3413-DHLPB"/>
    <s v="Male"/>
    <n v="57"/>
    <s v="No"/>
    <s v="No"/>
    <s v="Yes"/>
    <s v="Yes"/>
    <n v="1"/>
    <s v="United States"/>
    <s v="California"/>
    <s v="Oceano"/>
    <n v="93445"/>
    <n v="35.059694999999998"/>
    <n v="-120.604741"/>
    <n v="7435"/>
    <s v="Q3"/>
    <s v="Yes"/>
    <n v="1"/>
    <x v="68"/>
    <s v="Offer B"/>
    <s v="Yes"/>
    <n v="2.83"/>
    <s v="Yes"/>
    <x v="0"/>
    <s v="Fiber Optic"/>
    <n v="19"/>
    <s v="No"/>
    <s v="Yes"/>
    <s v="No"/>
    <s v="Yes"/>
    <s v="Yes"/>
    <s v="Yes"/>
    <s v="Yes"/>
    <s v="Yes"/>
    <x v="0"/>
    <s v="Yes"/>
    <x v="0"/>
    <n v="103.75"/>
    <n v="5969.95"/>
    <n v="0"/>
    <n v="0"/>
    <n v="169.8"/>
    <n v="6139.75"/>
    <n v="4"/>
    <s v="Stayed"/>
    <x v="1"/>
    <n v="53"/>
    <n v="6237"/>
    <m/>
    <m/>
    <x v="1"/>
  </r>
  <r>
    <s v="7649-PHJVR"/>
    <s v="Male"/>
    <n v="22"/>
    <s v="Yes"/>
    <s v="No"/>
    <s v="No"/>
    <s v="No"/>
    <n v="0"/>
    <s v="United States"/>
    <s v="California"/>
    <s v="Paso Robles"/>
    <n v="93446"/>
    <n v="35.634222000000001"/>
    <n v="-120.728341"/>
    <n v="35586"/>
    <s v="Q3"/>
    <s v="No"/>
    <n v="0"/>
    <x v="9"/>
    <s v="Offer D"/>
    <s v="Yes"/>
    <n v="33.479999999999997"/>
    <s v="No"/>
    <x v="1"/>
    <s v="None"/>
    <n v="0"/>
    <s v="No"/>
    <s v="No"/>
    <s v="No"/>
    <s v="No"/>
    <s v="No"/>
    <s v="No"/>
    <s v="No"/>
    <s v="No"/>
    <x v="1"/>
    <s v="No"/>
    <x v="2"/>
    <n v="19.5"/>
    <n v="226.8"/>
    <n v="0"/>
    <n v="0"/>
    <n v="368.28"/>
    <n v="595.07999999999902"/>
    <n v="4"/>
    <s v="Stayed"/>
    <x v="1"/>
    <n v="28"/>
    <n v="5825"/>
    <m/>
    <m/>
    <x v="1"/>
  </r>
  <r>
    <s v="6114-TCFID"/>
    <s v="Female"/>
    <n v="47"/>
    <s v="No"/>
    <s v="No"/>
    <s v="No"/>
    <s v="No"/>
    <n v="0"/>
    <s v="United States"/>
    <s v="California"/>
    <s v="Pismo Beach"/>
    <n v="93449"/>
    <n v="35.165667999999997"/>
    <n v="-120.65584200000001"/>
    <n v="8564"/>
    <s v="Q3"/>
    <s v="No"/>
    <n v="0"/>
    <x v="48"/>
    <s v="None"/>
    <s v="No"/>
    <n v="0"/>
    <s v="No"/>
    <x v="0"/>
    <s v="Cable"/>
    <n v="28"/>
    <s v="Yes"/>
    <s v="Yes"/>
    <s v="No"/>
    <s v="Yes"/>
    <s v="No"/>
    <s v="No"/>
    <s v="No"/>
    <s v="Yes"/>
    <x v="1"/>
    <s v="No"/>
    <x v="1"/>
    <n v="39.5"/>
    <n v="1082.75"/>
    <n v="0"/>
    <n v="0"/>
    <n v="0"/>
    <n v="1082.75"/>
    <n v="3"/>
    <s v="Stayed"/>
    <x v="1"/>
    <n v="29"/>
    <n v="5103"/>
    <m/>
    <m/>
    <x v="2"/>
  </r>
  <r>
    <s v="3787-TRIAL"/>
    <s v="Male"/>
    <n v="23"/>
    <s v="Yes"/>
    <s v="No"/>
    <s v="Yes"/>
    <s v="Yes"/>
    <n v="9"/>
    <s v="United States"/>
    <s v="California"/>
    <s v="San Ardo"/>
    <n v="93450"/>
    <n v="35.996008000000003"/>
    <n v="-120.85305"/>
    <n v="670"/>
    <s v="Q3"/>
    <s v="Yes"/>
    <n v="1"/>
    <x v="18"/>
    <s v="Offer D"/>
    <s v="No"/>
    <n v="0"/>
    <s v="No"/>
    <x v="0"/>
    <s v="DSL"/>
    <n v="59"/>
    <s v="No"/>
    <s v="No"/>
    <s v="No"/>
    <s v="No"/>
    <s v="No"/>
    <s v="No"/>
    <s v="No"/>
    <s v="Yes"/>
    <x v="0"/>
    <s v="Yes"/>
    <x v="0"/>
    <n v="26.05"/>
    <n v="565.75"/>
    <n v="0"/>
    <n v="0"/>
    <n v="0"/>
    <n v="565.75"/>
    <n v="5"/>
    <s v="Stayed"/>
    <x v="1"/>
    <n v="44"/>
    <n v="4302"/>
    <m/>
    <m/>
    <x v="1"/>
  </r>
  <r>
    <s v="5156-UMKOW"/>
    <s v="Female"/>
    <n v="44"/>
    <s v="No"/>
    <s v="No"/>
    <s v="No"/>
    <s v="Yes"/>
    <n v="3"/>
    <s v="United States"/>
    <s v="California"/>
    <s v="San Simeon"/>
    <n v="93452"/>
    <n v="35.746484000000002"/>
    <n v="-121.223355"/>
    <n v="471"/>
    <s v="Q3"/>
    <s v="No"/>
    <n v="0"/>
    <x v="10"/>
    <s v="None"/>
    <s v="No"/>
    <n v="0"/>
    <s v="No"/>
    <x v="0"/>
    <s v="DSL"/>
    <n v="53"/>
    <s v="No"/>
    <s v="Yes"/>
    <s v="No"/>
    <s v="No"/>
    <s v="No"/>
    <s v="No"/>
    <s v="No"/>
    <s v="Yes"/>
    <x v="0"/>
    <s v="No"/>
    <x v="2"/>
    <n v="29.65"/>
    <n v="90.05"/>
    <n v="0"/>
    <n v="0"/>
    <n v="0"/>
    <n v="90.05"/>
    <n v="3"/>
    <s v="Joined"/>
    <x v="1"/>
    <n v="69"/>
    <n v="5880"/>
    <m/>
    <m/>
    <x v="1"/>
  </r>
  <r>
    <s v="1247-QBVSH"/>
    <s v="Female"/>
    <n v="41"/>
    <s v="No"/>
    <s v="No"/>
    <s v="Yes"/>
    <s v="Yes"/>
    <n v="2"/>
    <s v="United States"/>
    <s v="California"/>
    <s v="Santa Margarita"/>
    <n v="93453"/>
    <n v="35.303925999999997"/>
    <n v="-120.256567"/>
    <n v="2687"/>
    <s v="Q3"/>
    <s v="Yes"/>
    <n v="1"/>
    <x v="24"/>
    <s v="Offer B"/>
    <s v="Yes"/>
    <n v="14.64"/>
    <s v="No"/>
    <x v="0"/>
    <s v="DSL"/>
    <n v="19"/>
    <s v="No"/>
    <s v="Yes"/>
    <s v="No"/>
    <s v="No"/>
    <s v="No"/>
    <s v="No"/>
    <s v="No"/>
    <s v="Yes"/>
    <x v="0"/>
    <s v="No"/>
    <x v="2"/>
    <n v="50.2"/>
    <n v="2169.4"/>
    <n v="0"/>
    <n v="0"/>
    <n v="629.52"/>
    <n v="2798.92"/>
    <n v="4"/>
    <s v="Stayed"/>
    <x v="1"/>
    <n v="49"/>
    <n v="5284"/>
    <m/>
    <m/>
    <x v="1"/>
  </r>
  <r>
    <s v="6734-GMPVK"/>
    <s v="Male"/>
    <n v="34"/>
    <s v="No"/>
    <s v="No"/>
    <s v="No"/>
    <s v="No"/>
    <n v="0"/>
    <s v="United States"/>
    <s v="California"/>
    <s v="Santa Maria"/>
    <n v="93454"/>
    <n v="34.943522999999999"/>
    <n v="-120.25672900000001"/>
    <n v="30540"/>
    <s v="Q3"/>
    <s v="No"/>
    <n v="0"/>
    <x v="20"/>
    <s v="Offer E"/>
    <s v="Yes"/>
    <n v="44.65"/>
    <s v="Yes"/>
    <x v="0"/>
    <s v="Fiber Optic"/>
    <n v="30"/>
    <s v="No"/>
    <s v="Yes"/>
    <s v="Yes"/>
    <s v="No"/>
    <s v="Yes"/>
    <s v="Yes"/>
    <s v="Yes"/>
    <s v="Yes"/>
    <x v="0"/>
    <s v="No"/>
    <x v="0"/>
    <n v="105.3"/>
    <n v="550.6"/>
    <n v="0"/>
    <n v="0"/>
    <n v="223.25"/>
    <n v="773.85"/>
    <n v="3"/>
    <s v="Stayed"/>
    <x v="1"/>
    <n v="66"/>
    <n v="4024"/>
    <m/>
    <m/>
    <x v="0"/>
  </r>
  <r>
    <s v="9822-OAOVB"/>
    <s v="Female"/>
    <n v="63"/>
    <s v="No"/>
    <s v="No"/>
    <s v="No"/>
    <s v="No"/>
    <n v="0"/>
    <s v="United States"/>
    <s v="California"/>
    <s v="Santa Maria"/>
    <n v="93455"/>
    <n v="34.818227"/>
    <n v="-120.418784"/>
    <n v="37364"/>
    <s v="Q3"/>
    <s v="No"/>
    <n v="0"/>
    <x v="0"/>
    <s v="Offer E"/>
    <s v="Yes"/>
    <n v="6.43"/>
    <s v="No"/>
    <x v="0"/>
    <s v="DSL"/>
    <n v="27"/>
    <s v="No"/>
    <s v="No"/>
    <s v="No"/>
    <s v="No"/>
    <s v="No"/>
    <s v="Yes"/>
    <s v="Yes"/>
    <s v="No"/>
    <x v="0"/>
    <s v="Yes"/>
    <x v="0"/>
    <n v="55.45"/>
    <n v="55.45"/>
    <n v="0"/>
    <n v="10"/>
    <n v="6.43"/>
    <n v="71.88"/>
    <n v="4"/>
    <s v="Joined"/>
    <x v="1"/>
    <n v="45"/>
    <n v="5286"/>
    <m/>
    <m/>
    <x v="0"/>
  </r>
  <r>
    <s v="6161-ERDGD"/>
    <s v="Male"/>
    <n v="57"/>
    <s v="No"/>
    <s v="No"/>
    <s v="Yes"/>
    <s v="Yes"/>
    <n v="3"/>
    <s v="United States"/>
    <s v="California"/>
    <s v="Santa Maria"/>
    <n v="93458"/>
    <n v="34.959339999999997"/>
    <n v="-120.490081"/>
    <n v="43684"/>
    <s v="Q3"/>
    <s v="No"/>
    <n v="0"/>
    <x v="67"/>
    <s v="Offer A"/>
    <s v="Yes"/>
    <n v="23.41"/>
    <s v="Yes"/>
    <x v="0"/>
    <s v="DSL"/>
    <n v="53"/>
    <s v="Yes"/>
    <s v="No"/>
    <s v="Yes"/>
    <s v="Yes"/>
    <s v="Yes"/>
    <s v="Yes"/>
    <s v="Yes"/>
    <s v="Yes"/>
    <x v="1"/>
    <s v="No"/>
    <x v="0"/>
    <n v="85.45"/>
    <n v="6300.85"/>
    <n v="0"/>
    <n v="0"/>
    <n v="1662.11"/>
    <n v="7962.96"/>
    <n v="4"/>
    <s v="Stayed"/>
    <x v="1"/>
    <n v="32"/>
    <n v="5280"/>
    <m/>
    <m/>
    <x v="2"/>
  </r>
  <r>
    <s v="1226-JZNKR"/>
    <s v="Female"/>
    <n v="20"/>
    <s v="Yes"/>
    <s v="No"/>
    <s v="Yes"/>
    <s v="No"/>
    <n v="0"/>
    <s v="United States"/>
    <s v="California"/>
    <s v="Santa Ynez"/>
    <n v="93460"/>
    <n v="34.630355999999999"/>
    <n v="-120.03256399999999"/>
    <n v="5710"/>
    <s v="Q3"/>
    <s v="Yes"/>
    <n v="1"/>
    <x v="1"/>
    <s v="Offer E"/>
    <s v="Yes"/>
    <n v="28.37"/>
    <s v="No"/>
    <x v="1"/>
    <s v="None"/>
    <n v="0"/>
    <s v="No"/>
    <s v="No"/>
    <s v="No"/>
    <s v="No"/>
    <s v="No"/>
    <s v="No"/>
    <s v="No"/>
    <s v="No"/>
    <x v="1"/>
    <s v="No"/>
    <x v="0"/>
    <n v="19.8"/>
    <n v="160.05000000000001"/>
    <n v="0"/>
    <n v="0"/>
    <n v="226.96"/>
    <n v="387.01"/>
    <n v="4"/>
    <s v="Stayed"/>
    <x v="1"/>
    <n v="51"/>
    <n v="5698"/>
    <m/>
    <m/>
    <x v="1"/>
  </r>
  <r>
    <s v="7318-EIVKO"/>
    <s v="Male"/>
    <n v="38"/>
    <s v="No"/>
    <s v="No"/>
    <s v="No"/>
    <s v="No"/>
    <n v="0"/>
    <s v="United States"/>
    <s v="California"/>
    <s v="Shandon"/>
    <n v="93461"/>
    <n v="35.634487999999997"/>
    <n v="-120.29353399999999"/>
    <n v="1255"/>
    <s v="Q3"/>
    <s v="No"/>
    <n v="0"/>
    <x v="1"/>
    <s v="Offer E"/>
    <s v="Yes"/>
    <n v="48.2"/>
    <s v="Yes"/>
    <x v="0"/>
    <s v="DSL"/>
    <n v="22"/>
    <s v="No"/>
    <s v="No"/>
    <s v="No"/>
    <s v="No"/>
    <s v="Yes"/>
    <s v="No"/>
    <s v="No"/>
    <s v="Yes"/>
    <x v="0"/>
    <s v="Yes"/>
    <x v="0"/>
    <n v="59.25"/>
    <n v="436.6"/>
    <n v="0"/>
    <n v="0"/>
    <n v="385.6"/>
    <n v="822.2"/>
    <n v="3"/>
    <s v="Stayed"/>
    <x v="1"/>
    <n v="54"/>
    <n v="3003"/>
    <m/>
    <m/>
    <x v="1"/>
  </r>
  <r>
    <s v="3771-PZOBW"/>
    <s v="Male"/>
    <n v="38"/>
    <s v="No"/>
    <s v="No"/>
    <s v="No"/>
    <s v="No"/>
    <n v="0"/>
    <s v="United States"/>
    <s v="California"/>
    <s v="Solvang"/>
    <n v="93463"/>
    <n v="34.624398999999997"/>
    <n v="-120.13787499999999"/>
    <n v="7958"/>
    <s v="Q3"/>
    <s v="No"/>
    <n v="0"/>
    <x v="21"/>
    <s v="Offer D"/>
    <s v="Yes"/>
    <n v="25.41"/>
    <s v="Yes"/>
    <x v="0"/>
    <s v="Fiber Optic"/>
    <n v="27"/>
    <s v="No"/>
    <s v="No"/>
    <s v="Yes"/>
    <s v="No"/>
    <s v="Yes"/>
    <s v="No"/>
    <s v="No"/>
    <s v="Yes"/>
    <x v="0"/>
    <s v="Yes"/>
    <x v="1"/>
    <n v="90.7"/>
    <n v="1781.35"/>
    <n v="0"/>
    <n v="0"/>
    <n v="508.2"/>
    <n v="2289.5499999999902"/>
    <n v="4"/>
    <s v="Stayed"/>
    <x v="1"/>
    <n v="77"/>
    <n v="2927"/>
    <m/>
    <m/>
    <x v="1"/>
  </r>
  <r>
    <s v="8231-BSWXX"/>
    <s v="Male"/>
    <n v="44"/>
    <s v="No"/>
    <s v="No"/>
    <s v="No"/>
    <s v="No"/>
    <n v="0"/>
    <s v="United States"/>
    <s v="California"/>
    <s v="Mojave"/>
    <n v="93501"/>
    <n v="35.097323000000003"/>
    <n v="-118.171288"/>
    <n v="4882"/>
    <s v="Q3"/>
    <s v="No"/>
    <n v="0"/>
    <x v="67"/>
    <s v="Offer A"/>
    <s v="Yes"/>
    <n v="41.34"/>
    <s v="Yes"/>
    <x v="0"/>
    <s v="Fiber Optic"/>
    <n v="10"/>
    <s v="No"/>
    <s v="Yes"/>
    <s v="No"/>
    <s v="No"/>
    <s v="No"/>
    <s v="No"/>
    <s v="No"/>
    <s v="Yes"/>
    <x v="1"/>
    <s v="Yes"/>
    <x v="1"/>
    <n v="79.05"/>
    <n v="5552.5"/>
    <n v="0"/>
    <n v="0"/>
    <n v="2935.14"/>
    <n v="8487.64"/>
    <n v="4"/>
    <s v="Stayed"/>
    <x v="1"/>
    <n v="38"/>
    <n v="5466"/>
    <m/>
    <m/>
    <x v="2"/>
  </r>
  <r>
    <s v="7389-KBFIT"/>
    <s v="Female"/>
    <n v="31"/>
    <s v="No"/>
    <s v="No"/>
    <s v="Yes"/>
    <s v="Yes"/>
    <n v="2"/>
    <s v="United States"/>
    <s v="California"/>
    <s v="Big Pine"/>
    <n v="93513"/>
    <n v="37.245505000000001"/>
    <n v="-118.062943"/>
    <n v="1826"/>
    <s v="Q3"/>
    <s v="Yes"/>
    <n v="6"/>
    <x v="17"/>
    <s v="Offer E"/>
    <s v="No"/>
    <n v="0"/>
    <s v="No"/>
    <x v="0"/>
    <s v="DSL"/>
    <n v="20"/>
    <s v="No"/>
    <s v="Yes"/>
    <s v="No"/>
    <s v="No"/>
    <s v="No"/>
    <s v="No"/>
    <s v="No"/>
    <s v="Yes"/>
    <x v="0"/>
    <s v="Yes"/>
    <x v="2"/>
    <n v="30.25"/>
    <n v="63.75"/>
    <n v="0"/>
    <n v="0"/>
    <n v="0"/>
    <n v="63.75"/>
    <n v="3"/>
    <s v="Joined"/>
    <x v="1"/>
    <n v="61"/>
    <n v="4387"/>
    <m/>
    <m/>
    <x v="1"/>
  </r>
  <r>
    <s v="7176-WIONM"/>
    <s v="Female"/>
    <n v="24"/>
    <s v="Yes"/>
    <s v="No"/>
    <s v="Yes"/>
    <s v="No"/>
    <n v="0"/>
    <s v="United States"/>
    <s v="California"/>
    <s v="Bishop"/>
    <n v="93514"/>
    <n v="37.045839999999998"/>
    <n v="-118.39723600000001"/>
    <n v="13309"/>
    <s v="Q3"/>
    <s v="Yes"/>
    <n v="10"/>
    <x v="36"/>
    <s v="Offer D"/>
    <s v="No"/>
    <n v="0"/>
    <s v="No"/>
    <x v="0"/>
    <s v="Cable"/>
    <n v="82"/>
    <s v="No"/>
    <s v="No"/>
    <s v="Yes"/>
    <s v="No"/>
    <s v="Yes"/>
    <s v="Yes"/>
    <s v="Yes"/>
    <s v="Yes"/>
    <x v="0"/>
    <s v="Yes"/>
    <x v="0"/>
    <n v="49.85"/>
    <n v="617.15"/>
    <n v="0"/>
    <n v="0"/>
    <n v="0"/>
    <n v="617.15"/>
    <n v="3"/>
    <s v="Stayed"/>
    <x v="1"/>
    <n v="24"/>
    <n v="2873"/>
    <m/>
    <m/>
    <x v="1"/>
  </r>
  <r>
    <s v="5141-ZUVBH"/>
    <s v="Female"/>
    <n v="46"/>
    <s v="No"/>
    <s v="No"/>
    <s v="No"/>
    <s v="Yes"/>
    <n v="1"/>
    <s v="United States"/>
    <s v="California"/>
    <s v="Boron"/>
    <n v="93516"/>
    <n v="34.957030000000003"/>
    <n v="-117.73045"/>
    <n v="2241"/>
    <s v="Q3"/>
    <s v="No"/>
    <n v="0"/>
    <x v="30"/>
    <s v="None"/>
    <s v="Yes"/>
    <n v="42.1"/>
    <s v="No"/>
    <x v="0"/>
    <s v="Fiber Optic"/>
    <n v="16"/>
    <s v="Yes"/>
    <s v="No"/>
    <s v="Yes"/>
    <s v="Yes"/>
    <s v="No"/>
    <s v="Yes"/>
    <s v="Yes"/>
    <s v="Yes"/>
    <x v="0"/>
    <s v="No"/>
    <x v="0"/>
    <n v="93"/>
    <n v="870.25"/>
    <n v="0"/>
    <n v="0"/>
    <n v="378.9"/>
    <n v="1249.1500000000001"/>
    <n v="3"/>
    <s v="Stayed"/>
    <x v="1"/>
    <n v="40"/>
    <n v="2267"/>
    <m/>
    <m/>
    <x v="1"/>
  </r>
  <r>
    <s v="7623-HKYRK"/>
    <s v="Male"/>
    <n v="46"/>
    <s v="No"/>
    <s v="No"/>
    <s v="No"/>
    <s v="Yes"/>
    <n v="1"/>
    <s v="United States"/>
    <s v="California"/>
    <s v="Caliente"/>
    <n v="93518"/>
    <n v="35.358953"/>
    <n v="-118.527064"/>
    <n v="1022"/>
    <s v="Q3"/>
    <s v="No"/>
    <n v="0"/>
    <x v="63"/>
    <s v="None"/>
    <s v="Yes"/>
    <n v="27.78"/>
    <s v="No"/>
    <x v="1"/>
    <s v="None"/>
    <n v="0"/>
    <s v="No"/>
    <s v="No"/>
    <s v="No"/>
    <s v="No"/>
    <s v="No"/>
    <s v="No"/>
    <s v="No"/>
    <s v="No"/>
    <x v="0"/>
    <s v="No"/>
    <x v="2"/>
    <n v="19.7"/>
    <n v="111.65"/>
    <n v="0"/>
    <n v="0"/>
    <n v="166.68"/>
    <n v="278.33"/>
    <n v="3"/>
    <s v="Stayed"/>
    <x v="1"/>
    <n v="44"/>
    <n v="2276"/>
    <m/>
    <m/>
    <x v="1"/>
  </r>
  <r>
    <s v="0310-SUCIN"/>
    <s v="Female"/>
    <n v="50"/>
    <s v="No"/>
    <s v="No"/>
    <s v="Yes"/>
    <s v="No"/>
    <n v="0"/>
    <s v="United States"/>
    <s v="California"/>
    <s v="Darwin"/>
    <n v="93522"/>
    <n v="36.319181"/>
    <n v="-117.593053"/>
    <n v="64"/>
    <s v="Q3"/>
    <s v="Yes"/>
    <n v="2"/>
    <x v="67"/>
    <s v="None"/>
    <s v="Yes"/>
    <n v="23.06"/>
    <s v="No"/>
    <x v="0"/>
    <s v="Cable"/>
    <n v="6"/>
    <s v="Yes"/>
    <s v="Yes"/>
    <s v="Yes"/>
    <s v="Yes"/>
    <s v="Yes"/>
    <s v="Yes"/>
    <s v="Yes"/>
    <s v="Yes"/>
    <x v="1"/>
    <s v="Yes"/>
    <x v="0"/>
    <n v="84.8"/>
    <n v="6046.1"/>
    <n v="0"/>
    <n v="0"/>
    <n v="1637.26"/>
    <n v="7683.36"/>
    <n v="3"/>
    <s v="Stayed"/>
    <x v="1"/>
    <n v="28"/>
    <n v="5643"/>
    <m/>
    <m/>
    <x v="2"/>
  </r>
  <r>
    <s v="5197-PYEPU"/>
    <s v="Female"/>
    <n v="21"/>
    <s v="Yes"/>
    <s v="No"/>
    <s v="Yes"/>
    <s v="Yes"/>
    <n v="3"/>
    <s v="United States"/>
    <s v="California"/>
    <s v="Edwards"/>
    <n v="93523"/>
    <n v="34.966777"/>
    <n v="-117.961179"/>
    <n v="7685"/>
    <s v="Q3"/>
    <s v="Yes"/>
    <n v="5"/>
    <x v="44"/>
    <s v="Offer B"/>
    <s v="Yes"/>
    <n v="6.37"/>
    <s v="Yes"/>
    <x v="0"/>
    <s v="Fiber Optic"/>
    <n v="69"/>
    <s v="Yes"/>
    <s v="Yes"/>
    <s v="No"/>
    <s v="No"/>
    <s v="Yes"/>
    <s v="No"/>
    <s v="No"/>
    <s v="No"/>
    <x v="1"/>
    <s v="Yes"/>
    <x v="1"/>
    <n v="94.45"/>
    <n v="3923.8"/>
    <n v="0"/>
    <n v="140"/>
    <n v="267.54000000000002"/>
    <n v="4331.34"/>
    <n v="3"/>
    <s v="Stayed"/>
    <x v="1"/>
    <n v="63"/>
    <n v="5643"/>
    <m/>
    <m/>
    <x v="2"/>
  </r>
  <r>
    <s v="6619-RPLQZ"/>
    <s v="Female"/>
    <n v="24"/>
    <s v="Yes"/>
    <s v="No"/>
    <s v="Yes"/>
    <s v="Yes"/>
    <n v="1"/>
    <s v="United States"/>
    <s v="California"/>
    <s v="June Lake"/>
    <n v="93529"/>
    <n v="37.730269"/>
    <n v="-119.055813"/>
    <n v="618"/>
    <s v="Q3"/>
    <s v="Yes"/>
    <n v="2"/>
    <x v="55"/>
    <s v="Offer B"/>
    <s v="Yes"/>
    <n v="40.19"/>
    <s v="No"/>
    <x v="1"/>
    <s v="None"/>
    <n v="0"/>
    <s v="No"/>
    <s v="No"/>
    <s v="No"/>
    <s v="No"/>
    <s v="No"/>
    <s v="No"/>
    <s v="No"/>
    <s v="No"/>
    <x v="2"/>
    <s v="No"/>
    <x v="2"/>
    <n v="20.85"/>
    <n v="892.15"/>
    <n v="0"/>
    <n v="0"/>
    <n v="1808.55"/>
    <n v="2700.7"/>
    <n v="4"/>
    <s v="Stayed"/>
    <x v="1"/>
    <n v="32"/>
    <n v="2844"/>
    <m/>
    <m/>
    <x v="2"/>
  </r>
  <r>
    <s v="3275-RHRNE"/>
    <s v="Male"/>
    <n v="58"/>
    <s v="No"/>
    <s v="No"/>
    <s v="Yes"/>
    <s v="Yes"/>
    <n v="3"/>
    <s v="United States"/>
    <s v="California"/>
    <s v="Keeler"/>
    <n v="93530"/>
    <n v="36.560498000000003"/>
    <n v="-117.962461"/>
    <n v="71"/>
    <s v="Q3"/>
    <s v="Yes"/>
    <n v="8"/>
    <x v="64"/>
    <s v="None"/>
    <s v="No"/>
    <n v="0"/>
    <s v="No"/>
    <x v="0"/>
    <s v="DSL"/>
    <n v="52"/>
    <s v="No"/>
    <s v="Yes"/>
    <s v="Yes"/>
    <s v="Yes"/>
    <s v="Yes"/>
    <s v="Yes"/>
    <s v="Yes"/>
    <s v="Yes"/>
    <x v="1"/>
    <s v="Yes"/>
    <x v="1"/>
    <n v="60"/>
    <n v="1682.05"/>
    <n v="0"/>
    <n v="0"/>
    <n v="0"/>
    <n v="1682.05"/>
    <n v="5"/>
    <s v="Stayed"/>
    <x v="1"/>
    <n v="80"/>
    <n v="2797"/>
    <m/>
    <m/>
    <x v="2"/>
  </r>
  <r>
    <s v="3503-TYDAY"/>
    <s v="Female"/>
    <n v="41"/>
    <s v="No"/>
    <s v="No"/>
    <s v="Yes"/>
    <s v="No"/>
    <n v="0"/>
    <s v="United States"/>
    <s v="California"/>
    <s v="Keene"/>
    <n v="93531"/>
    <n v="35.214981999999999"/>
    <n v="-118.59049"/>
    <n v="1436"/>
    <s v="Q3"/>
    <s v="Yes"/>
    <n v="7"/>
    <x v="24"/>
    <s v="Offer B"/>
    <s v="Yes"/>
    <n v="41.83"/>
    <s v="Yes"/>
    <x v="0"/>
    <s v="Fiber Optic"/>
    <n v="15"/>
    <s v="No"/>
    <s v="Yes"/>
    <s v="No"/>
    <s v="No"/>
    <s v="No"/>
    <s v="No"/>
    <s v="No"/>
    <s v="Yes"/>
    <x v="0"/>
    <s v="No"/>
    <x v="0"/>
    <n v="80.45"/>
    <n v="3398.9"/>
    <n v="0"/>
    <n v="0"/>
    <n v="1798.6899999999901"/>
    <n v="5197.59"/>
    <n v="4"/>
    <s v="Stayed"/>
    <x v="1"/>
    <n v="35"/>
    <n v="5357"/>
    <m/>
    <m/>
    <x v="1"/>
  </r>
  <r>
    <s v="6901-GOGZG"/>
    <s v="Male"/>
    <n v="28"/>
    <s v="Yes"/>
    <s v="No"/>
    <s v="No"/>
    <s v="Yes"/>
    <n v="1"/>
    <s v="United States"/>
    <s v="California"/>
    <s v="Lake Hughes"/>
    <n v="93532"/>
    <n v="34.659579000000001"/>
    <n v="-118.58421199999999"/>
    <n v="2771"/>
    <s v="Q3"/>
    <s v="No"/>
    <n v="0"/>
    <x v="68"/>
    <s v="Offer B"/>
    <s v="Yes"/>
    <n v="49.96"/>
    <s v="Yes"/>
    <x v="0"/>
    <s v="DSL"/>
    <n v="85"/>
    <s v="Yes"/>
    <s v="No"/>
    <s v="Yes"/>
    <s v="Yes"/>
    <s v="Yes"/>
    <s v="Yes"/>
    <s v="Yes"/>
    <s v="Yes"/>
    <x v="2"/>
    <s v="Yes"/>
    <x v="0"/>
    <n v="84.95"/>
    <n v="4984.8500000000004"/>
    <n v="0"/>
    <n v="0"/>
    <n v="2997.6"/>
    <n v="7982.45"/>
    <n v="3"/>
    <s v="Stayed"/>
    <x v="1"/>
    <n v="41"/>
    <n v="4104"/>
    <m/>
    <m/>
    <x v="2"/>
  </r>
  <r>
    <s v="7021-XSNYE"/>
    <s v="Male"/>
    <n v="46"/>
    <s v="No"/>
    <s v="No"/>
    <s v="Yes"/>
    <s v="Yes"/>
    <n v="2"/>
    <s v="United States"/>
    <s v="California"/>
    <s v="Lancaster"/>
    <n v="93535"/>
    <n v="34.712707999999999"/>
    <n v="-117.889656"/>
    <n v="57794"/>
    <s v="Q3"/>
    <s v="Yes"/>
    <n v="4"/>
    <x v="8"/>
    <s v="None"/>
    <s v="No"/>
    <n v="0"/>
    <s v="No"/>
    <x v="0"/>
    <s v="DSL"/>
    <n v="28"/>
    <s v="Yes"/>
    <s v="No"/>
    <s v="Yes"/>
    <s v="Yes"/>
    <s v="No"/>
    <s v="Yes"/>
    <s v="Yes"/>
    <s v="Yes"/>
    <x v="2"/>
    <s v="No"/>
    <x v="1"/>
    <n v="49.65"/>
    <n v="305.55"/>
    <n v="0"/>
    <n v="0"/>
    <n v="0"/>
    <n v="305.55"/>
    <n v="3"/>
    <s v="Stayed"/>
    <x v="1"/>
    <n v="60"/>
    <n v="2750"/>
    <m/>
    <m/>
    <x v="1"/>
  </r>
  <r>
    <s v="9621-OUPYD"/>
    <s v="Female"/>
    <n v="21"/>
    <s v="Yes"/>
    <s v="No"/>
    <s v="Yes"/>
    <s v="No"/>
    <n v="0"/>
    <s v="United States"/>
    <s v="California"/>
    <s v="Lancaster"/>
    <n v="93536"/>
    <n v="34.741405999999998"/>
    <n v="-118.38111000000001"/>
    <n v="49309"/>
    <s v="Q3"/>
    <s v="Yes"/>
    <n v="2"/>
    <x v="3"/>
    <s v="None"/>
    <s v="Yes"/>
    <n v="10.49"/>
    <s v="No"/>
    <x v="1"/>
    <s v="None"/>
    <n v="0"/>
    <s v="No"/>
    <s v="No"/>
    <s v="No"/>
    <s v="No"/>
    <s v="No"/>
    <s v="No"/>
    <s v="No"/>
    <s v="No"/>
    <x v="1"/>
    <s v="Yes"/>
    <x v="0"/>
    <n v="20.2"/>
    <n v="507.9"/>
    <n v="0"/>
    <n v="0"/>
    <n v="262.25"/>
    <n v="770.15"/>
    <n v="3"/>
    <s v="Stayed"/>
    <x v="1"/>
    <n v="23"/>
    <n v="4129"/>
    <m/>
    <m/>
    <x v="2"/>
  </r>
  <r>
    <s v="8982-NHAVY"/>
    <s v="Male"/>
    <n v="23"/>
    <s v="Yes"/>
    <s v="No"/>
    <s v="No"/>
    <s v="No"/>
    <n v="0"/>
    <s v="United States"/>
    <s v="California"/>
    <s v="Littlerock"/>
    <n v="93543"/>
    <n v="34.505273000000003"/>
    <n v="-117.955054"/>
    <n v="11198"/>
    <s v="Q3"/>
    <s v="No"/>
    <n v="0"/>
    <x v="5"/>
    <s v="Offer C"/>
    <s v="Yes"/>
    <n v="8.86"/>
    <s v="Yes"/>
    <x v="0"/>
    <s v="Fiber Optic"/>
    <n v="73"/>
    <s v="No"/>
    <s v="No"/>
    <s v="Yes"/>
    <s v="No"/>
    <s v="Yes"/>
    <s v="Yes"/>
    <s v="Yes"/>
    <s v="No"/>
    <x v="1"/>
    <s v="Yes"/>
    <x v="0"/>
    <n v="100.5"/>
    <n v="2673.45"/>
    <n v="0"/>
    <n v="70"/>
    <n v="239.219999999999"/>
    <n v="2982.6699999999901"/>
    <n v="3"/>
    <s v="Stayed"/>
    <x v="1"/>
    <n v="50"/>
    <n v="5939"/>
    <m/>
    <m/>
    <x v="2"/>
  </r>
  <r>
    <s v="4307-KWMXE"/>
    <s v="Male"/>
    <n v="53"/>
    <s v="No"/>
    <s v="No"/>
    <s v="No"/>
    <s v="No"/>
    <n v="0"/>
    <s v="United States"/>
    <s v="California"/>
    <s v="Llano"/>
    <n v="93544"/>
    <n v="34.500090999999998"/>
    <n v="-117.765862"/>
    <n v="1220"/>
    <s v="Q3"/>
    <s v="No"/>
    <n v="0"/>
    <x v="31"/>
    <s v="Offer D"/>
    <s v="No"/>
    <n v="0"/>
    <s v="No"/>
    <x v="0"/>
    <s v="DSL"/>
    <n v="22"/>
    <s v="No"/>
    <s v="Yes"/>
    <s v="No"/>
    <s v="Yes"/>
    <s v="No"/>
    <s v="No"/>
    <s v="No"/>
    <s v="Yes"/>
    <x v="0"/>
    <s v="No"/>
    <x v="0"/>
    <n v="35.75"/>
    <n v="389.8"/>
    <n v="0"/>
    <n v="0"/>
    <n v="0"/>
    <n v="389.8"/>
    <n v="3"/>
    <s v="Stayed"/>
    <x v="1"/>
    <n v="59"/>
    <n v="2263"/>
    <m/>
    <m/>
    <x v="1"/>
  </r>
  <r>
    <s v="2450-ZKEED"/>
    <s v="Female"/>
    <n v="33"/>
    <s v="No"/>
    <s v="No"/>
    <s v="No"/>
    <s v="No"/>
    <n v="0"/>
    <s v="United States"/>
    <s v="California"/>
    <s v="Mammoth Lakes"/>
    <n v="93546"/>
    <n v="37.550074000000002"/>
    <n v="-118.83716699999999"/>
    <n v="8217"/>
    <s v="Q3"/>
    <s v="No"/>
    <n v="0"/>
    <x v="9"/>
    <s v="Offer D"/>
    <s v="Yes"/>
    <n v="7.42"/>
    <s v="No"/>
    <x v="0"/>
    <s v="DSL"/>
    <n v="17"/>
    <s v="No"/>
    <s v="No"/>
    <s v="Yes"/>
    <s v="Yes"/>
    <s v="No"/>
    <s v="No"/>
    <s v="No"/>
    <s v="Yes"/>
    <x v="1"/>
    <s v="No"/>
    <x v="0"/>
    <n v="53.8"/>
    <n v="651.54999999999995"/>
    <n v="0"/>
    <n v="0"/>
    <n v="81.62"/>
    <n v="733.17"/>
    <n v="5"/>
    <s v="Stayed"/>
    <x v="1"/>
    <n v="27"/>
    <n v="5899"/>
    <m/>
    <m/>
    <x v="1"/>
  </r>
  <r>
    <s v="3694-DELSO"/>
    <s v="Male"/>
    <n v="56"/>
    <s v="No"/>
    <s v="No"/>
    <s v="Yes"/>
    <s v="Yes"/>
    <n v="3"/>
    <s v="United States"/>
    <s v="California"/>
    <s v="Olancha"/>
    <n v="93549"/>
    <n v="36.296850999999997"/>
    <n v="-117.865469"/>
    <n v="318"/>
    <s v="Q3"/>
    <s v="Yes"/>
    <n v="3"/>
    <x v="14"/>
    <s v="None"/>
    <s v="No"/>
    <n v="0"/>
    <s v="No"/>
    <x v="0"/>
    <s v="DSL"/>
    <n v="53"/>
    <s v="Yes"/>
    <s v="No"/>
    <s v="No"/>
    <s v="No"/>
    <s v="Yes"/>
    <s v="No"/>
    <s v="No"/>
    <s v="Yes"/>
    <x v="0"/>
    <s v="No"/>
    <x v="1"/>
    <n v="38.549999999999997"/>
    <n v="156.1"/>
    <n v="0"/>
    <n v="0"/>
    <n v="0"/>
    <n v="156.1"/>
    <n v="4"/>
    <s v="Stayed"/>
    <x v="1"/>
    <n v="40"/>
    <n v="3824"/>
    <m/>
    <m/>
    <x v="1"/>
  </r>
  <r>
    <s v="3893-JRNFS"/>
    <s v="Male"/>
    <n v="19"/>
    <s v="Yes"/>
    <s v="No"/>
    <s v="No"/>
    <s v="No"/>
    <n v="0"/>
    <s v="United States"/>
    <s v="California"/>
    <s v="Palmdale"/>
    <n v="93550"/>
    <n v="34.536231999999998"/>
    <n v="-118.08293500000001"/>
    <n v="67232"/>
    <s v="Q3"/>
    <s v="No"/>
    <n v="0"/>
    <x v="39"/>
    <s v="None"/>
    <s v="No"/>
    <n v="0"/>
    <s v="No"/>
    <x v="0"/>
    <s v="DSL"/>
    <n v="58"/>
    <s v="No"/>
    <s v="No"/>
    <s v="Yes"/>
    <s v="No"/>
    <s v="No"/>
    <s v="Yes"/>
    <s v="Yes"/>
    <s v="Yes"/>
    <x v="0"/>
    <s v="Yes"/>
    <x v="0"/>
    <n v="39.9"/>
    <n v="2796.35"/>
    <n v="0"/>
    <n v="0"/>
    <n v="0"/>
    <n v="2796.35"/>
    <n v="4"/>
    <s v="Stayed"/>
    <x v="1"/>
    <n v="69"/>
    <n v="6270"/>
    <m/>
    <m/>
    <x v="1"/>
  </r>
  <r>
    <s v="1133-KXCGE"/>
    <s v="Female"/>
    <n v="38"/>
    <s v="No"/>
    <s v="No"/>
    <s v="No"/>
    <s v="No"/>
    <n v="0"/>
    <s v="United States"/>
    <s v="California"/>
    <s v="Palmdale"/>
    <n v="93552"/>
    <n v="34.557710999999998"/>
    <n v="-118.02944100000001"/>
    <n v="25370"/>
    <s v="Q3"/>
    <s v="No"/>
    <n v="0"/>
    <x v="2"/>
    <s v="Offer D"/>
    <s v="Yes"/>
    <n v="18.8"/>
    <s v="No"/>
    <x v="1"/>
    <s v="None"/>
    <n v="0"/>
    <s v="No"/>
    <s v="No"/>
    <s v="No"/>
    <s v="No"/>
    <s v="No"/>
    <s v="No"/>
    <s v="No"/>
    <s v="No"/>
    <x v="1"/>
    <s v="No"/>
    <x v="2"/>
    <n v="20.100000000000001"/>
    <n v="407.05"/>
    <n v="0"/>
    <n v="0"/>
    <n v="338.4"/>
    <n v="745.45"/>
    <n v="4"/>
    <s v="Stayed"/>
    <x v="1"/>
    <n v="55"/>
    <n v="2910"/>
    <m/>
    <m/>
    <x v="2"/>
  </r>
  <r>
    <s v="0142-GVYSN"/>
    <s v="Male"/>
    <n v="57"/>
    <s v="No"/>
    <s v="No"/>
    <s v="No"/>
    <s v="No"/>
    <n v="0"/>
    <s v="United States"/>
    <s v="California"/>
    <s v="Randsburg"/>
    <n v="93554"/>
    <n v="35.405721999999997"/>
    <n v="-117.773354"/>
    <n v="117"/>
    <s v="Q3"/>
    <s v="No"/>
    <n v="0"/>
    <x v="62"/>
    <s v="Offer C"/>
    <s v="Yes"/>
    <n v="13.34"/>
    <s v="No"/>
    <x v="1"/>
    <s v="None"/>
    <n v="0"/>
    <s v="No"/>
    <s v="No"/>
    <s v="No"/>
    <s v="No"/>
    <s v="No"/>
    <s v="No"/>
    <s v="No"/>
    <s v="No"/>
    <x v="0"/>
    <s v="Yes"/>
    <x v="0"/>
    <n v="20.3"/>
    <n v="511.25"/>
    <n v="0"/>
    <n v="0"/>
    <n v="346.84"/>
    <n v="858.08999999999901"/>
    <n v="5"/>
    <s v="Stayed"/>
    <x v="1"/>
    <n v="68"/>
    <n v="5712"/>
    <m/>
    <m/>
    <x v="1"/>
  </r>
  <r>
    <s v="1049-FYSYG"/>
    <s v="Female"/>
    <n v="48"/>
    <s v="No"/>
    <s v="No"/>
    <s v="Yes"/>
    <s v="No"/>
    <n v="0"/>
    <s v="United States"/>
    <s v="California"/>
    <s v="Temecula"/>
    <n v="92592"/>
    <n v="33.507255000000001"/>
    <n v="-117.029473"/>
    <n v="46171"/>
    <s v="Q3"/>
    <s v="Yes"/>
    <n v="5"/>
    <x v="37"/>
    <s v="Offer D"/>
    <s v="No"/>
    <n v="0"/>
    <s v="No"/>
    <x v="0"/>
    <s v="DSL"/>
    <n v="23"/>
    <s v="No"/>
    <s v="Yes"/>
    <s v="Yes"/>
    <s v="No"/>
    <s v="No"/>
    <s v="No"/>
    <s v="No"/>
    <s v="Yes"/>
    <x v="0"/>
    <s v="Yes"/>
    <x v="1"/>
    <n v="35.65"/>
    <n v="646.04999999999995"/>
    <n v="0"/>
    <n v="0"/>
    <n v="0"/>
    <n v="646.04999999999995"/>
    <n v="3"/>
    <s v="Stayed"/>
    <x v="1"/>
    <n v="38"/>
    <n v="5977"/>
    <m/>
    <m/>
    <x v="1"/>
  </r>
  <r>
    <s v="1821-BUCWY"/>
    <s v="Male"/>
    <n v="35"/>
    <s v="No"/>
    <s v="No"/>
    <s v="No"/>
    <s v="No"/>
    <n v="0"/>
    <s v="United States"/>
    <s v="California"/>
    <s v="Valyermo"/>
    <n v="93563"/>
    <n v="34.395829999999997"/>
    <n v="-117.734568"/>
    <n v="413"/>
    <s v="Q3"/>
    <s v="No"/>
    <n v="0"/>
    <x v="28"/>
    <s v="Offer C"/>
    <s v="Yes"/>
    <n v="47.06"/>
    <s v="No"/>
    <x v="0"/>
    <s v="Cable"/>
    <n v="24"/>
    <s v="Yes"/>
    <s v="No"/>
    <s v="Yes"/>
    <s v="No"/>
    <s v="No"/>
    <s v="No"/>
    <s v="No"/>
    <s v="Yes"/>
    <x v="2"/>
    <s v="Yes"/>
    <x v="2"/>
    <n v="55.65"/>
    <n v="1653.85"/>
    <n v="0"/>
    <n v="0"/>
    <n v="1411.8"/>
    <n v="3065.65"/>
    <n v="3"/>
    <s v="Stayed"/>
    <x v="1"/>
    <n v="70"/>
    <n v="5445"/>
    <m/>
    <m/>
    <x v="2"/>
  </r>
  <r>
    <s v="8314-DPQHL"/>
    <s v="Male"/>
    <n v="61"/>
    <s v="No"/>
    <s v="No"/>
    <s v="No"/>
    <s v="No"/>
    <n v="0"/>
    <s v="United States"/>
    <s v="California"/>
    <s v="Auberry"/>
    <n v="93602"/>
    <n v="36.991762000000001"/>
    <n v="-119.242874"/>
    <n v="3464"/>
    <s v="Q3"/>
    <s v="No"/>
    <n v="0"/>
    <x v="30"/>
    <s v="None"/>
    <s v="No"/>
    <n v="0"/>
    <s v="No"/>
    <x v="0"/>
    <s v="DSL"/>
    <n v="14"/>
    <s v="Yes"/>
    <s v="No"/>
    <s v="Yes"/>
    <s v="Yes"/>
    <s v="No"/>
    <s v="Yes"/>
    <s v="Yes"/>
    <s v="Yes"/>
    <x v="1"/>
    <s v="No"/>
    <x v="2"/>
    <n v="50.8"/>
    <n v="463.6"/>
    <n v="0"/>
    <n v="0"/>
    <n v="0"/>
    <n v="463.6"/>
    <n v="4"/>
    <s v="Stayed"/>
    <x v="1"/>
    <n v="47"/>
    <n v="5535"/>
    <m/>
    <m/>
    <x v="1"/>
  </r>
  <r>
    <s v="1465-WCZVT"/>
    <s v="Female"/>
    <n v="44"/>
    <s v="No"/>
    <s v="No"/>
    <s v="Yes"/>
    <s v="Yes"/>
    <n v="3"/>
    <s v="United States"/>
    <s v="California"/>
    <s v="Badger"/>
    <n v="93603"/>
    <n v="36.645449999999997"/>
    <n v="-118.924982"/>
    <n v="273"/>
    <s v="Q3"/>
    <s v="Yes"/>
    <n v="1"/>
    <x v="10"/>
    <s v="None"/>
    <s v="Yes"/>
    <n v="30.34"/>
    <s v="No"/>
    <x v="1"/>
    <s v="None"/>
    <n v="0"/>
    <s v="No"/>
    <s v="No"/>
    <s v="No"/>
    <s v="No"/>
    <s v="No"/>
    <s v="No"/>
    <s v="No"/>
    <s v="No"/>
    <x v="0"/>
    <s v="No"/>
    <x v="1"/>
    <n v="19.649999999999999"/>
    <n v="60.65"/>
    <n v="0"/>
    <n v="0"/>
    <n v="91.02"/>
    <n v="151.66999999999999"/>
    <n v="4"/>
    <s v="Joined"/>
    <x v="1"/>
    <n v="31"/>
    <n v="4943"/>
    <m/>
    <m/>
    <x v="1"/>
  </r>
  <r>
    <s v="9481-SFCQY"/>
    <s v="Female"/>
    <n v="44"/>
    <s v="No"/>
    <s v="No"/>
    <s v="No"/>
    <s v="Yes"/>
    <n v="1"/>
    <s v="United States"/>
    <s v="California"/>
    <s v="Bass Lake"/>
    <n v="93604"/>
    <n v="37.458367000000003"/>
    <n v="-119.345011"/>
    <n v="613"/>
    <s v="Q3"/>
    <s v="No"/>
    <n v="0"/>
    <x v="35"/>
    <s v="Offer D"/>
    <s v="Yes"/>
    <n v="44.14"/>
    <s v="No"/>
    <x v="0"/>
    <s v="DSL"/>
    <n v="24"/>
    <s v="No"/>
    <s v="No"/>
    <s v="Yes"/>
    <s v="No"/>
    <s v="Yes"/>
    <s v="No"/>
    <s v="No"/>
    <s v="Yes"/>
    <x v="0"/>
    <s v="Yes"/>
    <x v="1"/>
    <n v="59.8"/>
    <n v="824.85"/>
    <n v="0"/>
    <n v="0"/>
    <n v="617.96"/>
    <n v="1442.81"/>
    <n v="4"/>
    <s v="Stayed"/>
    <x v="1"/>
    <n v="51"/>
    <n v="5962"/>
    <m/>
    <m/>
    <x v="1"/>
  </r>
  <r>
    <s v="0567-GGCAC"/>
    <s v="Female"/>
    <n v="38"/>
    <s v="No"/>
    <s v="No"/>
    <s v="No"/>
    <s v="No"/>
    <n v="0"/>
    <s v="United States"/>
    <s v="California"/>
    <s v="Biola"/>
    <n v="93606"/>
    <n v="36.798881999999999"/>
    <n v="-120.01951099999999"/>
    <n v="807"/>
    <s v="Q3"/>
    <s v="No"/>
    <n v="0"/>
    <x v="8"/>
    <s v="None"/>
    <s v="Yes"/>
    <n v="15.84"/>
    <s v="No"/>
    <x v="0"/>
    <s v="DSL"/>
    <n v="14"/>
    <s v="Yes"/>
    <s v="Yes"/>
    <s v="Yes"/>
    <s v="No"/>
    <s v="No"/>
    <s v="No"/>
    <s v="No"/>
    <s v="Yes"/>
    <x v="0"/>
    <s v="No"/>
    <x v="0"/>
    <n v="61.4"/>
    <n v="438.9"/>
    <n v="0"/>
    <n v="0"/>
    <n v="110.88"/>
    <n v="549.78"/>
    <n v="3"/>
    <s v="Stayed"/>
    <x v="1"/>
    <n v="71"/>
    <n v="2845"/>
    <m/>
    <m/>
    <x v="1"/>
  </r>
  <r>
    <s v="8884-MRNSU"/>
    <s v="Male"/>
    <n v="61"/>
    <s v="No"/>
    <s v="No"/>
    <s v="Yes"/>
    <s v="No"/>
    <n v="0"/>
    <s v="United States"/>
    <s v="California"/>
    <s v="Caruthers"/>
    <n v="93609"/>
    <n v="36.5276"/>
    <n v="-119.865999"/>
    <n v="5446"/>
    <s v="Q3"/>
    <s v="Yes"/>
    <n v="8"/>
    <x v="37"/>
    <s v="Offer D"/>
    <s v="Yes"/>
    <n v="14.69"/>
    <s v="No"/>
    <x v="1"/>
    <s v="None"/>
    <n v="0"/>
    <s v="No"/>
    <s v="No"/>
    <s v="No"/>
    <s v="No"/>
    <s v="No"/>
    <s v="No"/>
    <s v="No"/>
    <s v="No"/>
    <x v="1"/>
    <s v="No"/>
    <x v="0"/>
    <n v="19.899999999999999"/>
    <n v="329.75"/>
    <n v="0"/>
    <n v="0"/>
    <n v="249.73"/>
    <n v="579.48"/>
    <n v="3"/>
    <s v="Stayed"/>
    <x v="1"/>
    <n v="63"/>
    <n v="3526"/>
    <m/>
    <m/>
    <x v="2"/>
  </r>
  <r>
    <s v="2171-UDMFD"/>
    <s v="Male"/>
    <n v="22"/>
    <s v="Yes"/>
    <s v="No"/>
    <s v="Yes"/>
    <s v="Yes"/>
    <n v="3"/>
    <s v="United States"/>
    <s v="California"/>
    <s v="Chowchilla"/>
    <n v="93610"/>
    <n v="37.100948000000002"/>
    <n v="-120.27013599999999"/>
    <n v="19391"/>
    <s v="Q3"/>
    <s v="Yes"/>
    <n v="5"/>
    <x v="15"/>
    <s v="Offer C"/>
    <s v="Yes"/>
    <n v="35.049999999999997"/>
    <s v="No"/>
    <x v="1"/>
    <s v="None"/>
    <n v="0"/>
    <s v="No"/>
    <s v="No"/>
    <s v="No"/>
    <s v="No"/>
    <s v="No"/>
    <s v="No"/>
    <s v="No"/>
    <s v="No"/>
    <x v="0"/>
    <s v="Yes"/>
    <x v="1"/>
    <n v="19.45"/>
    <n v="674.55"/>
    <n v="0"/>
    <n v="0"/>
    <n v="1121.5999999999999"/>
    <n v="1796.1499999999901"/>
    <n v="4"/>
    <s v="Stayed"/>
    <x v="1"/>
    <n v="42"/>
    <n v="4363"/>
    <m/>
    <m/>
    <x v="1"/>
  </r>
  <r>
    <s v="9802-CAQUT"/>
    <s v="Female"/>
    <n v="27"/>
    <s v="Yes"/>
    <s v="No"/>
    <s v="Yes"/>
    <s v="Yes"/>
    <n v="3"/>
    <s v="United States"/>
    <s v="California"/>
    <s v="Coarsegold"/>
    <n v="93614"/>
    <n v="37.212190999999997"/>
    <n v="-119.749323"/>
    <n v="9395"/>
    <s v="Q3"/>
    <s v="Yes"/>
    <n v="9"/>
    <x v="61"/>
    <s v="None"/>
    <s v="Yes"/>
    <n v="33.39"/>
    <s v="Yes"/>
    <x v="0"/>
    <s v="Fiber Optic"/>
    <n v="52"/>
    <s v="Yes"/>
    <s v="Yes"/>
    <s v="Yes"/>
    <s v="No"/>
    <s v="Yes"/>
    <s v="Yes"/>
    <s v="Yes"/>
    <s v="No"/>
    <x v="2"/>
    <s v="No"/>
    <x v="1"/>
    <n v="109.55"/>
    <n v="7887.25"/>
    <n v="0"/>
    <n v="120"/>
    <n v="2404.08"/>
    <n v="10411.33"/>
    <n v="4"/>
    <s v="Stayed"/>
    <x v="1"/>
    <n v="27"/>
    <n v="5723"/>
    <m/>
    <m/>
    <x v="2"/>
  </r>
  <r>
    <s v="0187-WZNAB"/>
    <s v="Female"/>
    <n v="56"/>
    <s v="No"/>
    <s v="No"/>
    <s v="Yes"/>
    <s v="Yes"/>
    <n v="2"/>
    <s v="United States"/>
    <s v="California"/>
    <s v="Del Rey"/>
    <n v="93616"/>
    <n v="36.657462000000002"/>
    <n v="-119.595293"/>
    <n v="1965"/>
    <s v="Q3"/>
    <s v="Yes"/>
    <n v="6"/>
    <x v="5"/>
    <s v="Offer C"/>
    <s v="Yes"/>
    <n v="46.66"/>
    <s v="No"/>
    <x v="0"/>
    <s v="Fiber Optic"/>
    <n v="28"/>
    <s v="Yes"/>
    <s v="No"/>
    <s v="No"/>
    <s v="No"/>
    <s v="No"/>
    <s v="No"/>
    <s v="No"/>
    <s v="Yes"/>
    <x v="0"/>
    <s v="No"/>
    <x v="1"/>
    <n v="74.400000000000006"/>
    <n v="1972.35"/>
    <n v="0"/>
    <n v="0"/>
    <n v="1259.82"/>
    <n v="3232.17"/>
    <n v="3"/>
    <s v="Stayed"/>
    <x v="1"/>
    <n v="57"/>
    <n v="4331"/>
    <m/>
    <m/>
    <x v="1"/>
  </r>
  <r>
    <s v="1475-VWVDO"/>
    <s v="Male"/>
    <n v="55"/>
    <s v="No"/>
    <s v="No"/>
    <s v="No"/>
    <s v="No"/>
    <n v="0"/>
    <s v="United States"/>
    <s v="California"/>
    <s v="Dos Palos"/>
    <n v="93620"/>
    <n v="37.045727999999997"/>
    <n v="-120.63068199999999"/>
    <n v="9388"/>
    <s v="Q3"/>
    <s v="No"/>
    <n v="0"/>
    <x v="8"/>
    <s v="Offer E"/>
    <s v="Yes"/>
    <n v="34.590000000000003"/>
    <s v="No"/>
    <x v="0"/>
    <s v="Fiber Optic"/>
    <n v="12"/>
    <s v="No"/>
    <s v="No"/>
    <s v="Yes"/>
    <s v="No"/>
    <s v="No"/>
    <s v="No"/>
    <s v="No"/>
    <s v="Yes"/>
    <x v="0"/>
    <s v="Yes"/>
    <x v="0"/>
    <n v="74.900000000000006"/>
    <n v="490.55"/>
    <n v="0"/>
    <n v="0"/>
    <n v="242.13"/>
    <n v="732.68"/>
    <n v="3"/>
    <s v="Stayed"/>
    <x v="1"/>
    <n v="52"/>
    <n v="5335"/>
    <m/>
    <m/>
    <x v="1"/>
  </r>
  <r>
    <s v="1357-MVDOZ"/>
    <s v="Male"/>
    <n v="25"/>
    <s v="Yes"/>
    <s v="No"/>
    <s v="Yes"/>
    <s v="Yes"/>
    <n v="1"/>
    <s v="United States"/>
    <s v="California"/>
    <s v="Firebaugh"/>
    <n v="93622"/>
    <n v="36.785617999999999"/>
    <n v="-120.625382"/>
    <n v="9491"/>
    <s v="Q3"/>
    <s v="Yes"/>
    <n v="7"/>
    <x v="9"/>
    <s v="Offer D"/>
    <s v="Yes"/>
    <n v="21.14"/>
    <s v="No"/>
    <x v="0"/>
    <s v="DSL"/>
    <n v="47"/>
    <s v="No"/>
    <s v="No"/>
    <s v="Yes"/>
    <s v="No"/>
    <s v="Yes"/>
    <s v="No"/>
    <s v="No"/>
    <s v="Yes"/>
    <x v="0"/>
    <s v="Yes"/>
    <x v="0"/>
    <n v="59.65"/>
    <n v="683.25"/>
    <n v="0"/>
    <n v="0"/>
    <n v="232.54"/>
    <n v="915.79"/>
    <n v="3"/>
    <s v="Stayed"/>
    <x v="1"/>
    <n v="71"/>
    <n v="2136"/>
    <m/>
    <m/>
    <x v="1"/>
  </r>
  <r>
    <s v="7602-MVRMB"/>
    <s v="Female"/>
    <n v="62"/>
    <s v="No"/>
    <s v="No"/>
    <s v="Yes"/>
    <s v="Yes"/>
    <n v="1"/>
    <s v="United States"/>
    <s v="California"/>
    <s v="Fish Camp"/>
    <n v="93623"/>
    <n v="37.483535000000003"/>
    <n v="-119.67941399999999"/>
    <n v="77"/>
    <s v="Q3"/>
    <s v="Yes"/>
    <n v="9"/>
    <x v="61"/>
    <s v="None"/>
    <s v="Yes"/>
    <n v="46.63"/>
    <s v="Yes"/>
    <x v="0"/>
    <s v="Fiber Optic"/>
    <n v="14"/>
    <s v="Yes"/>
    <s v="No"/>
    <s v="Yes"/>
    <s v="Yes"/>
    <s v="Yes"/>
    <s v="Yes"/>
    <s v="Yes"/>
    <s v="Yes"/>
    <x v="2"/>
    <s v="Yes"/>
    <x v="0"/>
    <n v="110.45"/>
    <n v="8058.85"/>
    <n v="0"/>
    <n v="0"/>
    <n v="3357.36"/>
    <n v="11416.21"/>
    <n v="4"/>
    <s v="Stayed"/>
    <x v="1"/>
    <n v="41"/>
    <n v="4754"/>
    <m/>
    <m/>
    <x v="2"/>
  </r>
  <r>
    <s v="5406-KGRMX"/>
    <s v="Female"/>
    <n v="30"/>
    <s v="No"/>
    <s v="No"/>
    <s v="No"/>
    <s v="No"/>
    <n v="0"/>
    <s v="United States"/>
    <s v="California"/>
    <s v="Helm"/>
    <n v="93627"/>
    <n v="36.520536999999997"/>
    <n v="-120.118055"/>
    <n v="152"/>
    <s v="Q3"/>
    <s v="No"/>
    <n v="0"/>
    <x v="67"/>
    <s v="None"/>
    <s v="Yes"/>
    <n v="2.66"/>
    <s v="Yes"/>
    <x v="1"/>
    <s v="None"/>
    <n v="0"/>
    <s v="No"/>
    <s v="No"/>
    <s v="No"/>
    <s v="No"/>
    <s v="No"/>
    <s v="No"/>
    <s v="No"/>
    <s v="No"/>
    <x v="2"/>
    <s v="No"/>
    <x v="0"/>
    <n v="24.55"/>
    <n v="1719.15"/>
    <n v="0"/>
    <n v="0"/>
    <n v="188.86"/>
    <n v="1908.01"/>
    <n v="5"/>
    <s v="Stayed"/>
    <x v="1"/>
    <n v="74"/>
    <n v="4555"/>
    <m/>
    <m/>
    <x v="2"/>
  </r>
  <r>
    <s v="5968-HYJRZ"/>
    <s v="Male"/>
    <n v="28"/>
    <s v="Yes"/>
    <s v="No"/>
    <s v="Yes"/>
    <s v="Yes"/>
    <n v="2"/>
    <s v="United States"/>
    <s v="California"/>
    <s v="Kerman"/>
    <n v="93630"/>
    <n v="36.727418"/>
    <n v="-120.123526"/>
    <n v="14062"/>
    <s v="Q3"/>
    <s v="Yes"/>
    <n v="3"/>
    <x v="58"/>
    <s v="Offer B"/>
    <s v="Yes"/>
    <n v="15.68"/>
    <s v="Yes"/>
    <x v="1"/>
    <s v="None"/>
    <n v="0"/>
    <s v="No"/>
    <s v="No"/>
    <s v="No"/>
    <s v="No"/>
    <s v="No"/>
    <s v="No"/>
    <s v="No"/>
    <s v="No"/>
    <x v="2"/>
    <s v="No"/>
    <x v="1"/>
    <n v="24.55"/>
    <n v="1160.45"/>
    <n v="0"/>
    <n v="0"/>
    <n v="736.96"/>
    <n v="1897.41"/>
    <n v="4"/>
    <s v="Stayed"/>
    <x v="1"/>
    <n v="78"/>
    <n v="3629"/>
    <m/>
    <m/>
    <x v="2"/>
  </r>
  <r>
    <s v="7140-ADSMJ"/>
    <s v="Male"/>
    <n v="23"/>
    <s v="Yes"/>
    <s v="No"/>
    <s v="No"/>
    <s v="No"/>
    <n v="0"/>
    <s v="United States"/>
    <s v="California"/>
    <s v="Los Banos"/>
    <n v="93635"/>
    <n v="36.995162000000001"/>
    <n v="-120.955099"/>
    <n v="29124"/>
    <s v="Q3"/>
    <s v="No"/>
    <n v="0"/>
    <x v="1"/>
    <s v="Offer E"/>
    <s v="Yes"/>
    <n v="35.21"/>
    <s v="No"/>
    <x v="1"/>
    <s v="None"/>
    <n v="0"/>
    <s v="No"/>
    <s v="No"/>
    <s v="No"/>
    <s v="No"/>
    <s v="No"/>
    <s v="No"/>
    <s v="No"/>
    <s v="No"/>
    <x v="0"/>
    <s v="Yes"/>
    <x v="1"/>
    <n v="20.45"/>
    <n v="162.30000000000001"/>
    <n v="0"/>
    <n v="0"/>
    <n v="281.68"/>
    <n v="443.98"/>
    <n v="3"/>
    <s v="Stayed"/>
    <x v="1"/>
    <n v="24"/>
    <n v="5624"/>
    <m/>
    <m/>
    <x v="1"/>
  </r>
  <r>
    <s v="2230-XTUWL"/>
    <s v="Female"/>
    <n v="20"/>
    <s v="Yes"/>
    <s v="No"/>
    <s v="Yes"/>
    <s v="Yes"/>
    <n v="2"/>
    <s v="United States"/>
    <s v="California"/>
    <s v="Madera"/>
    <n v="93637"/>
    <n v="36.902954000000001"/>
    <n v="-120.19427399999999"/>
    <n v="28434"/>
    <s v="Q3"/>
    <s v="Yes"/>
    <n v="3"/>
    <x v="65"/>
    <s v="Offer B"/>
    <s v="Yes"/>
    <n v="13.26"/>
    <s v="No"/>
    <x v="1"/>
    <s v="None"/>
    <n v="0"/>
    <s v="No"/>
    <s v="No"/>
    <s v="No"/>
    <s v="No"/>
    <s v="No"/>
    <s v="No"/>
    <s v="No"/>
    <s v="No"/>
    <x v="2"/>
    <s v="No"/>
    <x v="1"/>
    <n v="19.55"/>
    <n v="883.35"/>
    <n v="0"/>
    <n v="0"/>
    <n v="636.48"/>
    <n v="1519.83"/>
    <n v="5"/>
    <s v="Stayed"/>
    <x v="1"/>
    <n v="68"/>
    <n v="5461"/>
    <m/>
    <m/>
    <x v="2"/>
  </r>
  <r>
    <s v="7706-YLMQA"/>
    <s v="Female"/>
    <n v="30"/>
    <s v="No"/>
    <s v="No"/>
    <s v="No"/>
    <s v="No"/>
    <n v="0"/>
    <s v="United States"/>
    <s v="California"/>
    <s v="Madera"/>
    <n v="93638"/>
    <n v="37.004067999999997"/>
    <n v="-119.930027"/>
    <n v="49247"/>
    <s v="Q3"/>
    <s v="No"/>
    <n v="0"/>
    <x v="57"/>
    <s v="None"/>
    <s v="Yes"/>
    <n v="10"/>
    <s v="No"/>
    <x v="1"/>
    <s v="None"/>
    <n v="0"/>
    <s v="No"/>
    <s v="No"/>
    <s v="No"/>
    <s v="No"/>
    <s v="No"/>
    <s v="No"/>
    <s v="No"/>
    <s v="No"/>
    <x v="1"/>
    <s v="No"/>
    <x v="0"/>
    <n v="19.7"/>
    <n v="1341.5"/>
    <n v="0"/>
    <n v="0"/>
    <n v="700"/>
    <n v="2041.5"/>
    <n v="4"/>
    <s v="Stayed"/>
    <x v="1"/>
    <n v="72"/>
    <n v="6072"/>
    <m/>
    <m/>
    <x v="2"/>
  </r>
  <r>
    <s v="2585-KTFRE"/>
    <s v="Male"/>
    <n v="61"/>
    <s v="No"/>
    <s v="No"/>
    <s v="No"/>
    <s v="Yes"/>
    <n v="1"/>
    <s v="United States"/>
    <s v="California"/>
    <s v="Escondido"/>
    <n v="92027"/>
    <n v="33.141264999999997"/>
    <n v="-116.967221"/>
    <n v="48690"/>
    <s v="Q3"/>
    <s v="No"/>
    <n v="0"/>
    <x v="0"/>
    <s v="None"/>
    <s v="Yes"/>
    <n v="20.100000000000001"/>
    <s v="No"/>
    <x v="0"/>
    <s v="Cable"/>
    <n v="21"/>
    <s v="Yes"/>
    <s v="Yes"/>
    <s v="No"/>
    <s v="Yes"/>
    <s v="No"/>
    <s v="Yes"/>
    <s v="Yes"/>
    <s v="Yes"/>
    <x v="0"/>
    <s v="Yes"/>
    <x v="0"/>
    <n v="70.45"/>
    <n v="70.45"/>
    <n v="0"/>
    <n v="0"/>
    <n v="20.100000000000001"/>
    <n v="90.55"/>
    <n v="3"/>
    <s v="Joined"/>
    <x v="1"/>
    <n v="53"/>
    <n v="2706"/>
    <m/>
    <m/>
    <x v="0"/>
  </r>
  <r>
    <s v="7994-UYIVZ"/>
    <s v="Male"/>
    <n v="62"/>
    <s v="No"/>
    <s v="No"/>
    <s v="Yes"/>
    <s v="No"/>
    <n v="0"/>
    <s v="United States"/>
    <s v="California"/>
    <s v="Miramonte"/>
    <n v="93641"/>
    <n v="36.696759"/>
    <n v="-119.024051"/>
    <n v="571"/>
    <s v="Q3"/>
    <s v="Yes"/>
    <n v="1"/>
    <x v="1"/>
    <s v="Offer E"/>
    <s v="Yes"/>
    <n v="39.590000000000003"/>
    <s v="Yes"/>
    <x v="0"/>
    <s v="Fiber Optic"/>
    <n v="16"/>
    <s v="No"/>
    <s v="No"/>
    <s v="No"/>
    <s v="No"/>
    <s v="No"/>
    <s v="Yes"/>
    <s v="Yes"/>
    <s v="No"/>
    <x v="0"/>
    <s v="Yes"/>
    <x v="0"/>
    <n v="85.65"/>
    <n v="659.45"/>
    <n v="0"/>
    <n v="70"/>
    <n v="316.72000000000003"/>
    <n v="1046.17"/>
    <n v="4"/>
    <s v="Stayed"/>
    <x v="1"/>
    <n v="72"/>
    <n v="2512"/>
    <m/>
    <m/>
    <x v="1"/>
  </r>
  <r>
    <s v="7717-BICXI"/>
    <s v="Male"/>
    <n v="37"/>
    <s v="No"/>
    <s v="No"/>
    <s v="Yes"/>
    <s v="Yes"/>
    <n v="3"/>
    <s v="United States"/>
    <s v="California"/>
    <s v="O Neals"/>
    <n v="93645"/>
    <n v="37.140104000000001"/>
    <n v="-119.65709200000001"/>
    <n v="173"/>
    <s v="Q3"/>
    <s v="Yes"/>
    <n v="4"/>
    <x v="68"/>
    <s v="Offer B"/>
    <s v="Yes"/>
    <n v="15.65"/>
    <s v="No"/>
    <x v="1"/>
    <s v="None"/>
    <n v="0"/>
    <s v="No"/>
    <s v="No"/>
    <s v="No"/>
    <s v="No"/>
    <s v="No"/>
    <s v="No"/>
    <s v="No"/>
    <s v="No"/>
    <x v="2"/>
    <s v="No"/>
    <x v="1"/>
    <n v="20.55"/>
    <n v="1205.05"/>
    <n v="0"/>
    <n v="0"/>
    <n v="939"/>
    <n v="2144.0500000000002"/>
    <n v="3"/>
    <s v="Stayed"/>
    <x v="1"/>
    <n v="47"/>
    <n v="4020"/>
    <m/>
    <m/>
    <x v="2"/>
  </r>
  <r>
    <s v="6559-RAKOZ"/>
    <s v="Male"/>
    <n v="61"/>
    <s v="No"/>
    <s v="No"/>
    <s v="Yes"/>
    <s v="Yes"/>
    <n v="1"/>
    <s v="United States"/>
    <s v="California"/>
    <s v="Orange Cove"/>
    <n v="93646"/>
    <n v="36.633498000000003"/>
    <n v="-119.298895"/>
    <n v="8449"/>
    <s v="Q3"/>
    <s v="Yes"/>
    <n v="7"/>
    <x v="23"/>
    <s v="Offer B"/>
    <s v="Yes"/>
    <n v="16.02"/>
    <s v="Yes"/>
    <x v="0"/>
    <s v="Fiber Optic"/>
    <n v="18"/>
    <s v="No"/>
    <s v="No"/>
    <s v="No"/>
    <s v="Yes"/>
    <s v="Yes"/>
    <s v="Yes"/>
    <s v="Yes"/>
    <s v="Yes"/>
    <x v="1"/>
    <s v="Yes"/>
    <x v="0"/>
    <n v="97.95"/>
    <n v="4917.8999999999996"/>
    <n v="0"/>
    <n v="0"/>
    <n v="784.98"/>
    <n v="5702.8799999999901"/>
    <n v="3"/>
    <s v="Stayed"/>
    <x v="1"/>
    <n v="53"/>
    <n v="4301"/>
    <m/>
    <m/>
    <x v="2"/>
  </r>
  <r>
    <s v="4716-MRVEN"/>
    <s v="Female"/>
    <n v="30"/>
    <s v="No"/>
    <s v="No"/>
    <s v="No"/>
    <s v="No"/>
    <n v="0"/>
    <s v="United States"/>
    <s v="California"/>
    <s v="Parlier"/>
    <n v="93648"/>
    <n v="36.622236999999998"/>
    <n v="-119.521126"/>
    <n v="12587"/>
    <s v="Q3"/>
    <s v="No"/>
    <n v="0"/>
    <x v="48"/>
    <s v="Offer C"/>
    <s v="Yes"/>
    <n v="32.43"/>
    <s v="No"/>
    <x v="1"/>
    <s v="None"/>
    <n v="0"/>
    <s v="No"/>
    <s v="No"/>
    <s v="No"/>
    <s v="No"/>
    <s v="No"/>
    <s v="No"/>
    <s v="No"/>
    <s v="No"/>
    <x v="1"/>
    <s v="No"/>
    <x v="1"/>
    <n v="20"/>
    <n v="599.29999999999995"/>
    <n v="0"/>
    <n v="0"/>
    <n v="940.47"/>
    <n v="1539.77"/>
    <n v="5"/>
    <s v="Stayed"/>
    <x v="1"/>
    <n v="65"/>
    <n v="4128"/>
    <m/>
    <m/>
    <x v="2"/>
  </r>
  <r>
    <s v="2143-LJULT"/>
    <s v="Female"/>
    <n v="55"/>
    <s v="No"/>
    <s v="No"/>
    <s v="Yes"/>
    <s v="No"/>
    <n v="0"/>
    <s v="United States"/>
    <s v="California"/>
    <s v="Fresno"/>
    <n v="93650"/>
    <n v="36.841655000000003"/>
    <n v="-119.797113"/>
    <n v="3258"/>
    <s v="Q3"/>
    <s v="Yes"/>
    <n v="1"/>
    <x v="70"/>
    <s v="None"/>
    <s v="Yes"/>
    <n v="35.340000000000003"/>
    <s v="Yes"/>
    <x v="1"/>
    <s v="None"/>
    <n v="0"/>
    <s v="No"/>
    <s v="No"/>
    <s v="No"/>
    <s v="No"/>
    <s v="No"/>
    <s v="No"/>
    <s v="No"/>
    <s v="No"/>
    <x v="2"/>
    <s v="Yes"/>
    <x v="1"/>
    <n v="25.25"/>
    <n v="1733.15"/>
    <n v="0"/>
    <n v="0"/>
    <n v="2367.7800000000002"/>
    <n v="4100.93"/>
    <n v="5"/>
    <s v="Stayed"/>
    <x v="1"/>
    <n v="32"/>
    <n v="5887"/>
    <m/>
    <m/>
    <x v="2"/>
  </r>
  <r>
    <s v="3200-MNQTF"/>
    <s v="Male"/>
    <n v="38"/>
    <s v="No"/>
    <s v="No"/>
    <s v="Yes"/>
    <s v="No"/>
    <n v="0"/>
    <s v="United States"/>
    <s v="California"/>
    <s v="Raisin City"/>
    <n v="93652"/>
    <n v="36.594541999999997"/>
    <n v="-119.90524499999999"/>
    <n v="265"/>
    <s v="Q3"/>
    <s v="Yes"/>
    <n v="8"/>
    <x v="70"/>
    <s v="None"/>
    <s v="Yes"/>
    <n v="28.06"/>
    <s v="Yes"/>
    <x v="0"/>
    <s v="DSL"/>
    <n v="15"/>
    <s v="Yes"/>
    <s v="Yes"/>
    <s v="Yes"/>
    <s v="Yes"/>
    <s v="No"/>
    <s v="No"/>
    <s v="No"/>
    <s v="Yes"/>
    <x v="2"/>
    <s v="No"/>
    <x v="1"/>
    <n v="70.900000000000006"/>
    <n v="4677.1000000000004"/>
    <n v="0"/>
    <n v="0"/>
    <n v="1880.02"/>
    <n v="6557.12"/>
    <n v="3"/>
    <s v="Stayed"/>
    <x v="1"/>
    <n v="80"/>
    <n v="4361"/>
    <m/>
    <m/>
    <x v="2"/>
  </r>
  <r>
    <s v="6164-HXUGH"/>
    <s v="Female"/>
    <n v="40"/>
    <s v="No"/>
    <s v="No"/>
    <s v="Yes"/>
    <s v="Yes"/>
    <n v="1"/>
    <s v="United States"/>
    <s v="California"/>
    <s v="Raymond"/>
    <n v="93653"/>
    <n v="37.252057000000001"/>
    <n v="-119.95783"/>
    <n v="972"/>
    <s v="Q3"/>
    <s v="Yes"/>
    <n v="1"/>
    <x v="63"/>
    <s v="Offer E"/>
    <s v="Yes"/>
    <n v="6.48"/>
    <s v="No"/>
    <x v="1"/>
    <s v="None"/>
    <n v="0"/>
    <s v="No"/>
    <s v="No"/>
    <s v="No"/>
    <s v="No"/>
    <s v="No"/>
    <s v="No"/>
    <s v="No"/>
    <s v="No"/>
    <x v="0"/>
    <s v="No"/>
    <x v="1"/>
    <n v="19.850000000000001"/>
    <n v="119.3"/>
    <n v="0"/>
    <n v="0"/>
    <n v="38.880000000000003"/>
    <n v="158.18"/>
    <n v="3"/>
    <s v="Stayed"/>
    <x v="1"/>
    <n v="31"/>
    <n v="5060"/>
    <m/>
    <m/>
    <x v="1"/>
  </r>
  <r>
    <s v="5630-IXDXV"/>
    <s v="Female"/>
    <n v="51"/>
    <s v="No"/>
    <s v="No"/>
    <s v="No"/>
    <s v="No"/>
    <n v="0"/>
    <s v="United States"/>
    <s v="California"/>
    <s v="Reedley"/>
    <n v="93654"/>
    <n v="36.636637999999998"/>
    <n v="-119.421842"/>
    <n v="25923"/>
    <s v="Q3"/>
    <s v="No"/>
    <n v="0"/>
    <x v="58"/>
    <s v="Offer B"/>
    <s v="Yes"/>
    <n v="14.54"/>
    <s v="Yes"/>
    <x v="0"/>
    <s v="Fiber Optic"/>
    <n v="10"/>
    <s v="No"/>
    <s v="Yes"/>
    <s v="Yes"/>
    <s v="No"/>
    <s v="Yes"/>
    <s v="Yes"/>
    <s v="Yes"/>
    <s v="Yes"/>
    <x v="0"/>
    <s v="Yes"/>
    <x v="0"/>
    <n v="106.35"/>
    <n v="4849.1000000000004"/>
    <n v="0"/>
    <n v="0"/>
    <n v="683.38"/>
    <n v="5532.48"/>
    <n v="4"/>
    <s v="Stayed"/>
    <x v="1"/>
    <n v="74"/>
    <n v="3723"/>
    <m/>
    <m/>
    <x v="1"/>
  </r>
  <r>
    <s v="0320-DWVTU"/>
    <s v="Female"/>
    <n v="46"/>
    <s v="No"/>
    <s v="No"/>
    <s v="No"/>
    <s v="No"/>
    <n v="0"/>
    <s v="United States"/>
    <s v="California"/>
    <s v="Riverdale"/>
    <n v="93656"/>
    <n v="36.452210999999998"/>
    <n v="-119.94575"/>
    <n v="5729"/>
    <s v="Q3"/>
    <s v="No"/>
    <n v="0"/>
    <x v="56"/>
    <s v="Offer B"/>
    <s v="Yes"/>
    <n v="43.57"/>
    <s v="No"/>
    <x v="0"/>
    <s v="Fiber Optic"/>
    <n v="13"/>
    <s v="Yes"/>
    <s v="Yes"/>
    <s v="Yes"/>
    <s v="Yes"/>
    <s v="No"/>
    <s v="Yes"/>
    <s v="Yes"/>
    <s v="Yes"/>
    <x v="2"/>
    <s v="No"/>
    <x v="1"/>
    <n v="99.5"/>
    <n v="5424.25"/>
    <n v="0"/>
    <n v="0"/>
    <n v="2309.21"/>
    <n v="7733.46"/>
    <n v="3"/>
    <s v="Stayed"/>
    <x v="1"/>
    <n v="23"/>
    <n v="4754"/>
    <m/>
    <m/>
    <x v="2"/>
  </r>
  <r>
    <s v="9135-MGVPY"/>
    <s v="Male"/>
    <n v="41"/>
    <s v="No"/>
    <s v="No"/>
    <s v="Yes"/>
    <s v="No"/>
    <n v="0"/>
    <s v="United States"/>
    <s v="California"/>
    <s v="Sanger"/>
    <n v="93657"/>
    <n v="36.819628000000002"/>
    <n v="-119.440414"/>
    <n v="28991"/>
    <s v="Q3"/>
    <s v="Yes"/>
    <n v="10"/>
    <x v="50"/>
    <s v="None"/>
    <s v="Yes"/>
    <n v="48.37"/>
    <s v="No"/>
    <x v="0"/>
    <s v="DSL"/>
    <n v="7"/>
    <s v="Yes"/>
    <s v="Yes"/>
    <s v="Yes"/>
    <s v="Yes"/>
    <s v="Yes"/>
    <s v="Yes"/>
    <s v="Yes"/>
    <s v="Yes"/>
    <x v="2"/>
    <s v="Yes"/>
    <x v="1"/>
    <n v="84.7"/>
    <n v="5878.9"/>
    <n v="0"/>
    <n v="0"/>
    <n v="3337.5299999999902"/>
    <n v="9216.43"/>
    <n v="3"/>
    <s v="Stayed"/>
    <x v="1"/>
    <n v="70"/>
    <n v="5345"/>
    <m/>
    <m/>
    <x v="2"/>
  </r>
  <r>
    <s v="1212-GLHMD"/>
    <s v="Male"/>
    <n v="54"/>
    <s v="No"/>
    <s v="No"/>
    <s v="No"/>
    <s v="No"/>
    <n v="0"/>
    <s v="United States"/>
    <s v="California"/>
    <s v="San Joaquin"/>
    <n v="93660"/>
    <n v="36.600192999999997"/>
    <n v="-120.15339299999999"/>
    <n v="4318"/>
    <s v="Q3"/>
    <s v="No"/>
    <n v="0"/>
    <x v="10"/>
    <s v="Offer E"/>
    <s v="Yes"/>
    <n v="18.260000000000002"/>
    <s v="No"/>
    <x v="0"/>
    <s v="Fiber Optic"/>
    <n v="29"/>
    <s v="Yes"/>
    <s v="No"/>
    <s v="No"/>
    <s v="No"/>
    <s v="No"/>
    <s v="Yes"/>
    <s v="Yes"/>
    <s v="Yes"/>
    <x v="0"/>
    <s v="Yes"/>
    <x v="1"/>
    <n v="86.05"/>
    <n v="244.85"/>
    <n v="0"/>
    <n v="0"/>
    <n v="54.78"/>
    <n v="299.63"/>
    <n v="4"/>
    <s v="Joined"/>
    <x v="1"/>
    <n v="37"/>
    <n v="2500"/>
    <m/>
    <m/>
    <x v="1"/>
  </r>
  <r>
    <s v="7878-JGDKK"/>
    <s v="Male"/>
    <n v="38"/>
    <s v="No"/>
    <s v="No"/>
    <s v="No"/>
    <s v="No"/>
    <n v="0"/>
    <s v="United States"/>
    <s v="California"/>
    <s v="Selma"/>
    <n v="93662"/>
    <n v="36.545321999999999"/>
    <n v="-119.642281"/>
    <n v="26213"/>
    <s v="Q3"/>
    <s v="No"/>
    <n v="0"/>
    <x v="14"/>
    <s v="Offer E"/>
    <s v="Yes"/>
    <n v="30.07"/>
    <s v="No"/>
    <x v="0"/>
    <s v="Cable"/>
    <n v="29"/>
    <s v="No"/>
    <s v="No"/>
    <s v="No"/>
    <s v="No"/>
    <s v="No"/>
    <s v="No"/>
    <s v="No"/>
    <s v="Yes"/>
    <x v="0"/>
    <s v="No"/>
    <x v="1"/>
    <n v="44.55"/>
    <n v="220.75"/>
    <n v="0"/>
    <n v="0"/>
    <n v="120.28"/>
    <n v="341.03"/>
    <n v="3"/>
    <s v="Stayed"/>
    <x v="1"/>
    <n v="45"/>
    <n v="2124"/>
    <m/>
    <m/>
    <x v="1"/>
  </r>
  <r>
    <s v="1088-AUUZZ"/>
    <s v="Male"/>
    <n v="33"/>
    <s v="No"/>
    <s v="No"/>
    <s v="Yes"/>
    <s v="Yes"/>
    <n v="1"/>
    <s v="United States"/>
    <s v="California"/>
    <s v="Shaver Lake"/>
    <n v="93664"/>
    <n v="37.222999999999999"/>
    <n v="-119.00102099999999"/>
    <n v="642"/>
    <s v="Q3"/>
    <s v="Yes"/>
    <n v="6"/>
    <x v="25"/>
    <s v="Offer B"/>
    <s v="Yes"/>
    <n v="37.58"/>
    <s v="Yes"/>
    <x v="0"/>
    <s v="DSL"/>
    <n v="26"/>
    <s v="Yes"/>
    <s v="Yes"/>
    <s v="No"/>
    <s v="Yes"/>
    <s v="No"/>
    <s v="Yes"/>
    <s v="Yes"/>
    <s v="Yes"/>
    <x v="2"/>
    <s v="Yes"/>
    <x v="1"/>
    <n v="75.849999999999994"/>
    <n v="4261.2"/>
    <n v="0"/>
    <n v="0"/>
    <n v="2104.48"/>
    <n v="6365.68"/>
    <n v="3"/>
    <s v="Stayed"/>
    <x v="1"/>
    <n v="52"/>
    <n v="5314"/>
    <m/>
    <m/>
    <x v="2"/>
  </r>
  <r>
    <s v="9588-OZDMQ"/>
    <s v="Female"/>
    <n v="38"/>
    <s v="No"/>
    <s v="No"/>
    <s v="Yes"/>
    <s v="No"/>
    <n v="0"/>
    <s v="United States"/>
    <s v="California"/>
    <s v="Tollhouse"/>
    <n v="93667"/>
    <n v="36.993665999999997"/>
    <n v="-119.34826700000001"/>
    <n v="2633"/>
    <s v="Q3"/>
    <s v="Yes"/>
    <n v="8"/>
    <x v="17"/>
    <s v="Offer E"/>
    <s v="Yes"/>
    <n v="15.5"/>
    <s v="No"/>
    <x v="0"/>
    <s v="DSL"/>
    <n v="12"/>
    <s v="No"/>
    <s v="No"/>
    <s v="No"/>
    <s v="No"/>
    <s v="No"/>
    <s v="No"/>
    <s v="No"/>
    <s v="Yes"/>
    <x v="0"/>
    <s v="Yes"/>
    <x v="0"/>
    <n v="45"/>
    <n v="89.75"/>
    <n v="0"/>
    <n v="0"/>
    <n v="31"/>
    <n v="120.75"/>
    <n v="4"/>
    <s v="Joined"/>
    <x v="1"/>
    <n v="60"/>
    <n v="5225"/>
    <m/>
    <m/>
    <x v="0"/>
  </r>
  <r>
    <s v="6476-EPYZR"/>
    <s v="Male"/>
    <n v="57"/>
    <s v="No"/>
    <s v="No"/>
    <s v="Yes"/>
    <s v="Yes"/>
    <n v="1"/>
    <s v="United States"/>
    <s v="California"/>
    <s v="Wishon"/>
    <n v="93669"/>
    <n v="37.287757999999997"/>
    <n v="-119.54815600000001"/>
    <n v="327"/>
    <s v="Q3"/>
    <s v="Yes"/>
    <n v="6"/>
    <x v="36"/>
    <s v="None"/>
    <s v="Yes"/>
    <n v="46.06"/>
    <s v="No"/>
    <x v="1"/>
    <s v="None"/>
    <n v="0"/>
    <s v="No"/>
    <s v="No"/>
    <s v="No"/>
    <s v="No"/>
    <s v="No"/>
    <s v="No"/>
    <s v="No"/>
    <s v="No"/>
    <x v="0"/>
    <s v="No"/>
    <x v="1"/>
    <n v="20.5"/>
    <n v="255.5"/>
    <n v="0"/>
    <n v="0"/>
    <n v="552.72"/>
    <n v="808.22"/>
    <n v="3"/>
    <s v="Stayed"/>
    <x v="1"/>
    <n v="65"/>
    <n v="2891"/>
    <m/>
    <m/>
    <x v="1"/>
  </r>
  <r>
    <s v="1174-FGIFN"/>
    <s v="Female"/>
    <n v="44"/>
    <s v="No"/>
    <s v="No"/>
    <s v="Yes"/>
    <s v="Yes"/>
    <n v="1"/>
    <s v="United States"/>
    <s v="California"/>
    <s v="Squaw Valley"/>
    <n v="93675"/>
    <n v="36.719141"/>
    <n v="-119.20267699999999"/>
    <n v="3146"/>
    <s v="Q3"/>
    <s v="Yes"/>
    <n v="7"/>
    <x v="64"/>
    <s v="Offer C"/>
    <s v="Yes"/>
    <n v="26.28"/>
    <s v="Yes"/>
    <x v="0"/>
    <s v="Fiber Optic"/>
    <n v="19"/>
    <s v="No"/>
    <s v="No"/>
    <s v="No"/>
    <s v="Yes"/>
    <s v="No"/>
    <s v="Yes"/>
    <s v="Yes"/>
    <s v="Yes"/>
    <x v="1"/>
    <s v="Yes"/>
    <x v="0"/>
    <n v="90.45"/>
    <n v="2509.25"/>
    <n v="0"/>
    <n v="0"/>
    <n v="735.84"/>
    <n v="3245.09"/>
    <n v="3"/>
    <s v="Stayed"/>
    <x v="1"/>
    <n v="74"/>
    <n v="5823"/>
    <m/>
    <m/>
    <x v="2"/>
  </r>
  <r>
    <s v="6620-HVDUJ"/>
    <s v="Male"/>
    <n v="50"/>
    <s v="No"/>
    <s v="No"/>
    <s v="No"/>
    <s v="No"/>
    <n v="0"/>
    <s v="United States"/>
    <s v="California"/>
    <s v="Fresno"/>
    <n v="93701"/>
    <n v="36.749403000000001"/>
    <n v="-119.78757400000001"/>
    <n v="13858"/>
    <s v="Q3"/>
    <s v="No"/>
    <n v="0"/>
    <x v="13"/>
    <s v="Offer C"/>
    <s v="Yes"/>
    <n v="23.71"/>
    <s v="No"/>
    <x v="0"/>
    <s v="DSL"/>
    <n v="4"/>
    <s v="Yes"/>
    <s v="Yes"/>
    <s v="No"/>
    <s v="Yes"/>
    <s v="No"/>
    <s v="No"/>
    <s v="No"/>
    <s v="Yes"/>
    <x v="0"/>
    <s v="No"/>
    <x v="0"/>
    <n v="60.45"/>
    <n v="1440.75"/>
    <n v="0"/>
    <n v="0"/>
    <n v="569.04"/>
    <n v="2009.79"/>
    <n v="5"/>
    <s v="Stayed"/>
    <x v="1"/>
    <n v="56"/>
    <n v="5095"/>
    <m/>
    <m/>
    <x v="1"/>
  </r>
  <r>
    <s v="1032-MAELW"/>
    <s v="Female"/>
    <n v="57"/>
    <s v="No"/>
    <s v="No"/>
    <s v="Yes"/>
    <s v="Yes"/>
    <n v="3"/>
    <s v="United States"/>
    <s v="California"/>
    <s v="Fresno"/>
    <n v="93703"/>
    <n v="36.768774000000001"/>
    <n v="-119.76263299999999"/>
    <n v="31180"/>
    <s v="Q3"/>
    <s v="Yes"/>
    <n v="8"/>
    <x v="39"/>
    <s v="None"/>
    <s v="Yes"/>
    <n v="7.47"/>
    <s v="Yes"/>
    <x v="0"/>
    <s v="DSL"/>
    <n v="29"/>
    <s v="Yes"/>
    <s v="Yes"/>
    <s v="Yes"/>
    <s v="Yes"/>
    <s v="No"/>
    <s v="Yes"/>
    <s v="Yes"/>
    <s v="Yes"/>
    <x v="1"/>
    <s v="Yes"/>
    <x v="0"/>
    <n v="78.45"/>
    <n v="5333.35"/>
    <n v="0"/>
    <n v="0"/>
    <n v="507.96"/>
    <n v="5841.31"/>
    <n v="5"/>
    <s v="Stayed"/>
    <x v="1"/>
    <n v="67"/>
    <n v="5071"/>
    <m/>
    <m/>
    <x v="2"/>
  </r>
  <r>
    <s v="7641-TQFHN"/>
    <s v="Male"/>
    <n v="21"/>
    <s v="Yes"/>
    <s v="No"/>
    <s v="No"/>
    <s v="Yes"/>
    <n v="1"/>
    <s v="United States"/>
    <s v="California"/>
    <s v="Fresno"/>
    <n v="93704"/>
    <n v="36.799647999999998"/>
    <n v="-119.801247"/>
    <n v="26580"/>
    <s v="Q3"/>
    <s v="No"/>
    <n v="0"/>
    <x v="38"/>
    <s v="Offer C"/>
    <s v="Yes"/>
    <n v="14.72"/>
    <s v="Yes"/>
    <x v="0"/>
    <s v="Fiber Optic"/>
    <n v="85"/>
    <s v="No"/>
    <s v="No"/>
    <s v="No"/>
    <s v="Yes"/>
    <s v="Yes"/>
    <s v="Yes"/>
    <s v="Yes"/>
    <s v="Yes"/>
    <x v="2"/>
    <s v="No"/>
    <x v="1"/>
    <n v="100.55"/>
    <n v="3895.35"/>
    <n v="0"/>
    <n v="0"/>
    <n v="574.08000000000004"/>
    <n v="4469.43"/>
    <n v="3"/>
    <s v="Stayed"/>
    <x v="1"/>
    <n v="71"/>
    <n v="3124"/>
    <m/>
    <m/>
    <x v="2"/>
  </r>
  <r>
    <s v="1552-TKMXS"/>
    <s v="Female"/>
    <n v="37"/>
    <s v="No"/>
    <s v="No"/>
    <s v="Yes"/>
    <s v="No"/>
    <n v="0"/>
    <s v="United States"/>
    <s v="California"/>
    <s v="Fresno"/>
    <n v="93705"/>
    <n v="36.787239999999997"/>
    <n v="-119.82781300000001"/>
    <n v="35451"/>
    <s v="Q3"/>
    <s v="No"/>
    <n v="0"/>
    <x v="44"/>
    <s v="Offer B"/>
    <s v="Yes"/>
    <n v="5.95"/>
    <s v="No"/>
    <x v="1"/>
    <s v="None"/>
    <n v="0"/>
    <s v="No"/>
    <s v="No"/>
    <s v="No"/>
    <s v="No"/>
    <s v="No"/>
    <s v="No"/>
    <s v="No"/>
    <s v="No"/>
    <x v="0"/>
    <s v="No"/>
    <x v="1"/>
    <n v="20.350000000000001"/>
    <n v="869.9"/>
    <n v="0"/>
    <n v="0"/>
    <n v="249.9"/>
    <n v="1119.8"/>
    <n v="3"/>
    <s v="Stayed"/>
    <x v="1"/>
    <n v="69"/>
    <n v="2127"/>
    <m/>
    <m/>
    <x v="1"/>
  </r>
  <r>
    <s v="8622-ZLFKO"/>
    <s v="Female"/>
    <n v="56"/>
    <s v="No"/>
    <s v="No"/>
    <s v="Yes"/>
    <s v="No"/>
    <n v="0"/>
    <s v="United States"/>
    <s v="California"/>
    <s v="Fresno"/>
    <n v="93710"/>
    <n v="36.822715000000002"/>
    <n v="-119.761826"/>
    <n v="29337"/>
    <s v="Q3"/>
    <s v="Yes"/>
    <n v="1"/>
    <x v="63"/>
    <s v="None"/>
    <s v="Yes"/>
    <n v="23.35"/>
    <s v="Yes"/>
    <x v="0"/>
    <s v="Fiber Optic"/>
    <n v="8"/>
    <s v="No"/>
    <s v="Yes"/>
    <s v="No"/>
    <s v="No"/>
    <s v="No"/>
    <s v="Yes"/>
    <s v="Yes"/>
    <s v="Yes"/>
    <x v="0"/>
    <s v="Yes"/>
    <x v="0"/>
    <n v="90.75"/>
    <n v="512.25"/>
    <n v="0"/>
    <n v="0"/>
    <n v="140.1"/>
    <n v="652.35"/>
    <n v="4"/>
    <s v="Stayed"/>
    <x v="1"/>
    <n v="54"/>
    <n v="4297"/>
    <m/>
    <m/>
    <x v="1"/>
  </r>
  <r>
    <s v="6188-UXBBR"/>
    <s v="Female"/>
    <n v="47"/>
    <s v="No"/>
    <s v="No"/>
    <s v="Yes"/>
    <s v="No"/>
    <n v="0"/>
    <s v="United States"/>
    <s v="California"/>
    <s v="Fresno"/>
    <n v="93720"/>
    <n v="36.878709000000001"/>
    <n v="-119.7645"/>
    <n v="45087"/>
    <s v="Q3"/>
    <s v="Yes"/>
    <n v="1"/>
    <x v="47"/>
    <s v="Offer C"/>
    <s v="Yes"/>
    <n v="10.54"/>
    <s v="No"/>
    <x v="1"/>
    <s v="None"/>
    <n v="0"/>
    <s v="No"/>
    <s v="No"/>
    <s v="No"/>
    <s v="No"/>
    <s v="No"/>
    <s v="No"/>
    <s v="No"/>
    <s v="No"/>
    <x v="1"/>
    <s v="Yes"/>
    <x v="1"/>
    <n v="20.25"/>
    <n v="814.75"/>
    <n v="0"/>
    <n v="0"/>
    <n v="400.52"/>
    <n v="1215.27"/>
    <n v="4"/>
    <s v="Stayed"/>
    <x v="1"/>
    <n v="25"/>
    <n v="4411"/>
    <m/>
    <m/>
    <x v="2"/>
  </r>
  <r>
    <s v="2333-KWEWW"/>
    <s v="Male"/>
    <n v="64"/>
    <s v="No"/>
    <s v="No"/>
    <s v="No"/>
    <s v="No"/>
    <n v="0"/>
    <s v="United States"/>
    <s v="California"/>
    <s v="Fresno"/>
    <n v="93721"/>
    <n v="36.732694000000002"/>
    <n v="-119.78378600000001"/>
    <n v="6848"/>
    <s v="Q3"/>
    <s v="No"/>
    <n v="0"/>
    <x v="2"/>
    <s v="None"/>
    <s v="Yes"/>
    <n v="26.26"/>
    <s v="No"/>
    <x v="1"/>
    <s v="None"/>
    <n v="0"/>
    <s v="No"/>
    <s v="No"/>
    <s v="No"/>
    <s v="No"/>
    <s v="No"/>
    <s v="No"/>
    <s v="No"/>
    <s v="No"/>
    <x v="2"/>
    <s v="No"/>
    <x v="1"/>
    <n v="20.05"/>
    <n v="388.6"/>
    <n v="0"/>
    <n v="0"/>
    <n v="472.68"/>
    <n v="861.28"/>
    <n v="3"/>
    <s v="Stayed"/>
    <x v="1"/>
    <n v="20"/>
    <n v="2782"/>
    <m/>
    <m/>
    <x v="2"/>
  </r>
  <r>
    <s v="5702-SKUOB"/>
    <s v="Female"/>
    <n v="34"/>
    <s v="No"/>
    <s v="No"/>
    <s v="Yes"/>
    <s v="No"/>
    <n v="0"/>
    <s v="United States"/>
    <s v="California"/>
    <s v="Fresno"/>
    <n v="93722"/>
    <n v="36.789790000000004"/>
    <n v="-119.929894"/>
    <n v="60889"/>
    <s v="Q3"/>
    <s v="Yes"/>
    <n v="1"/>
    <x v="14"/>
    <s v="None"/>
    <s v="Yes"/>
    <n v="29.14"/>
    <s v="No"/>
    <x v="1"/>
    <s v="None"/>
    <n v="0"/>
    <s v="No"/>
    <s v="No"/>
    <s v="No"/>
    <s v="No"/>
    <s v="No"/>
    <s v="No"/>
    <s v="No"/>
    <s v="No"/>
    <x v="0"/>
    <s v="No"/>
    <x v="1"/>
    <n v="19.600000000000001"/>
    <n v="93.45"/>
    <n v="0"/>
    <n v="0"/>
    <n v="116.56"/>
    <n v="210.01"/>
    <n v="4"/>
    <s v="Stayed"/>
    <x v="1"/>
    <n v="66"/>
    <n v="4580"/>
    <m/>
    <m/>
    <x v="1"/>
  </r>
  <r>
    <s v="1134-YWTYF"/>
    <s v="Male"/>
    <n v="32"/>
    <s v="No"/>
    <s v="No"/>
    <s v="Yes"/>
    <s v="No"/>
    <n v="0"/>
    <s v="United States"/>
    <s v="California"/>
    <s v="Fresno"/>
    <n v="93725"/>
    <n v="36.623632000000001"/>
    <n v="-119.741322"/>
    <n v="21010"/>
    <s v="Q3"/>
    <s v="Yes"/>
    <n v="1"/>
    <x v="5"/>
    <s v="Offer C"/>
    <s v="Yes"/>
    <n v="41.48"/>
    <s v="No"/>
    <x v="0"/>
    <s v="DSL"/>
    <n v="15"/>
    <s v="No"/>
    <s v="Yes"/>
    <s v="No"/>
    <s v="Yes"/>
    <s v="No"/>
    <s v="No"/>
    <s v="No"/>
    <s v="Yes"/>
    <x v="0"/>
    <s v="Yes"/>
    <x v="0"/>
    <n v="53.8"/>
    <n v="1389.85"/>
    <n v="0"/>
    <n v="0"/>
    <n v="1119.95999999999"/>
    <n v="2509.8099999999899"/>
    <n v="4"/>
    <s v="Stayed"/>
    <x v="1"/>
    <n v="66"/>
    <n v="2563"/>
    <m/>
    <m/>
    <x v="1"/>
  </r>
  <r>
    <s v="6061-GWWAV"/>
    <s v="Male"/>
    <n v="44"/>
    <s v="No"/>
    <s v="No"/>
    <s v="No"/>
    <s v="Yes"/>
    <n v="1"/>
    <s v="United States"/>
    <s v="California"/>
    <s v="Fresno"/>
    <n v="93726"/>
    <n v="36.793601000000002"/>
    <n v="-119.76113100000001"/>
    <n v="39148"/>
    <s v="Q3"/>
    <s v="No"/>
    <n v="0"/>
    <x v="45"/>
    <s v="None"/>
    <s v="Yes"/>
    <n v="13.76"/>
    <s v="No"/>
    <x v="0"/>
    <s v="Cable"/>
    <n v="11"/>
    <s v="Yes"/>
    <s v="Yes"/>
    <s v="Yes"/>
    <s v="No"/>
    <s v="Yes"/>
    <s v="No"/>
    <s v="No"/>
    <s v="Yes"/>
    <x v="1"/>
    <s v="No"/>
    <x v="1"/>
    <n v="70.2"/>
    <n v="2894.55"/>
    <n v="0"/>
    <n v="0"/>
    <n v="564.16"/>
    <n v="3458.71"/>
    <n v="4"/>
    <s v="Stayed"/>
    <x v="1"/>
    <n v="56"/>
    <n v="5365"/>
    <m/>
    <m/>
    <x v="2"/>
  </r>
  <r>
    <s v="0679-TDGAK"/>
    <s v="Male"/>
    <n v="29"/>
    <s v="Yes"/>
    <s v="No"/>
    <s v="Yes"/>
    <s v="Yes"/>
    <n v="1"/>
    <s v="United States"/>
    <s v="California"/>
    <s v="Fresno"/>
    <n v="93727"/>
    <n v="36.751488999999999"/>
    <n v="-119.68071999999999"/>
    <n v="54701"/>
    <s v="Q3"/>
    <s v="Yes"/>
    <n v="1"/>
    <x v="59"/>
    <s v="None"/>
    <s v="Yes"/>
    <n v="31.83"/>
    <s v="No"/>
    <x v="0"/>
    <s v="Cable"/>
    <n v="47"/>
    <s v="Yes"/>
    <s v="No"/>
    <s v="No"/>
    <s v="Yes"/>
    <s v="Yes"/>
    <s v="Yes"/>
    <s v="Yes"/>
    <s v="No"/>
    <x v="1"/>
    <s v="No"/>
    <x v="0"/>
    <n v="75.5"/>
    <n v="4025.6"/>
    <n v="0"/>
    <n v="100"/>
    <n v="1591.5"/>
    <n v="5717.1"/>
    <n v="3"/>
    <s v="Stayed"/>
    <x v="1"/>
    <n v="21"/>
    <n v="5141"/>
    <m/>
    <m/>
    <x v="2"/>
  </r>
  <r>
    <s v="6585-WCEWR"/>
    <s v="Male"/>
    <n v="24"/>
    <s v="Yes"/>
    <s v="No"/>
    <s v="Yes"/>
    <s v="Yes"/>
    <n v="1"/>
    <s v="United States"/>
    <s v="California"/>
    <s v="Fresno"/>
    <n v="93728"/>
    <n v="36.757345000000001"/>
    <n v="-119.818274"/>
    <n v="16346"/>
    <s v="Q3"/>
    <s v="Yes"/>
    <n v="1"/>
    <x v="61"/>
    <s v="None"/>
    <s v="Yes"/>
    <n v="22.78"/>
    <s v="No"/>
    <x v="1"/>
    <s v="None"/>
    <n v="0"/>
    <s v="No"/>
    <s v="No"/>
    <s v="No"/>
    <s v="No"/>
    <s v="No"/>
    <s v="No"/>
    <s v="No"/>
    <s v="No"/>
    <x v="2"/>
    <s v="No"/>
    <x v="0"/>
    <n v="20.350000000000001"/>
    <n v="1354.4"/>
    <n v="0"/>
    <n v="0"/>
    <n v="1640.16"/>
    <n v="2994.56"/>
    <n v="3"/>
    <s v="Stayed"/>
    <x v="1"/>
    <n v="41"/>
    <n v="4949"/>
    <m/>
    <m/>
    <x v="2"/>
  </r>
  <r>
    <s v="9067-YGSCA"/>
    <s v="Female"/>
    <n v="35"/>
    <s v="No"/>
    <s v="No"/>
    <s v="No"/>
    <s v="No"/>
    <n v="0"/>
    <s v="United States"/>
    <s v="California"/>
    <s v="Salinas"/>
    <n v="93901"/>
    <n v="36.64152"/>
    <n v="-121.62218799999999"/>
    <n v="35739"/>
    <s v="Q3"/>
    <s v="No"/>
    <n v="0"/>
    <x v="57"/>
    <s v="None"/>
    <s v="Yes"/>
    <n v="31.33"/>
    <s v="Yes"/>
    <x v="1"/>
    <s v="None"/>
    <n v="0"/>
    <s v="No"/>
    <s v="No"/>
    <s v="No"/>
    <s v="No"/>
    <s v="No"/>
    <s v="No"/>
    <s v="No"/>
    <s v="No"/>
    <x v="1"/>
    <s v="No"/>
    <x v="1"/>
    <n v="26.05"/>
    <n v="1856.4"/>
    <n v="0"/>
    <n v="0"/>
    <n v="2193.1"/>
    <n v="4049.5"/>
    <n v="5"/>
    <s v="Stayed"/>
    <x v="1"/>
    <n v="21"/>
    <n v="4467"/>
    <m/>
    <m/>
    <x v="2"/>
  </r>
  <r>
    <s v="9067-SQTNS"/>
    <s v="Male"/>
    <n v="37"/>
    <s v="No"/>
    <s v="No"/>
    <s v="Yes"/>
    <s v="Yes"/>
    <n v="2"/>
    <s v="United States"/>
    <s v="California"/>
    <s v="Salinas"/>
    <n v="93905"/>
    <n v="36.667794000000001"/>
    <n v="-121.60130599999999"/>
    <n v="58548"/>
    <s v="Q3"/>
    <s v="Yes"/>
    <n v="1"/>
    <x v="33"/>
    <s v="None"/>
    <s v="Yes"/>
    <n v="34.94"/>
    <s v="No"/>
    <x v="1"/>
    <s v="None"/>
    <n v="0"/>
    <s v="No"/>
    <s v="No"/>
    <s v="No"/>
    <s v="No"/>
    <s v="No"/>
    <s v="No"/>
    <s v="No"/>
    <s v="No"/>
    <x v="1"/>
    <s v="No"/>
    <x v="0"/>
    <n v="20.6"/>
    <n v="926"/>
    <n v="0"/>
    <n v="0"/>
    <n v="1537.36"/>
    <n v="2463.3599999999901"/>
    <n v="5"/>
    <s v="Stayed"/>
    <x v="1"/>
    <n v="44"/>
    <n v="2471"/>
    <m/>
    <m/>
    <x v="2"/>
  </r>
  <r>
    <s v="1776-SPBWV"/>
    <s v="Female"/>
    <n v="43"/>
    <s v="No"/>
    <s v="No"/>
    <s v="Yes"/>
    <s v="Yes"/>
    <n v="1"/>
    <s v="United States"/>
    <s v="California"/>
    <s v="Salinas"/>
    <n v="93907"/>
    <n v="36.774619999999999"/>
    <n v="-121.664714"/>
    <n v="22292"/>
    <s v="Q3"/>
    <s v="Yes"/>
    <n v="1"/>
    <x v="40"/>
    <s v="Offer C"/>
    <s v="Yes"/>
    <n v="41.72"/>
    <s v="No"/>
    <x v="1"/>
    <s v="None"/>
    <n v="0"/>
    <s v="No"/>
    <s v="No"/>
    <s v="No"/>
    <s v="No"/>
    <s v="No"/>
    <s v="No"/>
    <s v="No"/>
    <s v="No"/>
    <x v="1"/>
    <s v="Yes"/>
    <x v="0"/>
    <n v="20.100000000000001"/>
    <n v="682.1"/>
    <n v="0"/>
    <n v="0"/>
    <n v="1418.48"/>
    <n v="2100.58"/>
    <n v="5"/>
    <s v="Stayed"/>
    <x v="1"/>
    <n v="21"/>
    <n v="2272"/>
    <m/>
    <m/>
    <x v="2"/>
  </r>
  <r>
    <s v="9668-PUGNU"/>
    <s v="Male"/>
    <n v="20"/>
    <s v="Yes"/>
    <s v="No"/>
    <s v="Yes"/>
    <s v="No"/>
    <n v="0"/>
    <s v="United States"/>
    <s v="California"/>
    <s v="Escondido"/>
    <n v="92027"/>
    <n v="33.141264999999997"/>
    <n v="-116.967221"/>
    <n v="48690"/>
    <s v="Q3"/>
    <s v="Yes"/>
    <n v="9"/>
    <x v="67"/>
    <s v="None"/>
    <s v="Yes"/>
    <n v="32.18"/>
    <s v="Yes"/>
    <x v="1"/>
    <s v="None"/>
    <n v="0"/>
    <s v="No"/>
    <s v="No"/>
    <s v="No"/>
    <s v="No"/>
    <s v="No"/>
    <s v="No"/>
    <s v="No"/>
    <s v="No"/>
    <x v="2"/>
    <s v="Yes"/>
    <x v="0"/>
    <n v="24.5"/>
    <n v="1816.2"/>
    <n v="0"/>
    <n v="0"/>
    <n v="2284.7800000000002"/>
    <n v="4100.9799999999996"/>
    <n v="4"/>
    <s v="Stayed"/>
    <x v="1"/>
    <n v="38"/>
    <n v="4058"/>
    <m/>
    <m/>
    <x v="2"/>
  </r>
  <r>
    <s v="9405-GPBBG"/>
    <s v="Female"/>
    <n v="42"/>
    <s v="No"/>
    <s v="No"/>
    <s v="No"/>
    <s v="No"/>
    <n v="0"/>
    <s v="United States"/>
    <s v="California"/>
    <s v="Carmel By The Sea"/>
    <n v="93921"/>
    <n v="36.554617999999998"/>
    <n v="-121.922239"/>
    <n v="2966"/>
    <s v="Q3"/>
    <s v="No"/>
    <n v="0"/>
    <x v="69"/>
    <s v="None"/>
    <s v="Yes"/>
    <n v="5.68"/>
    <s v="Yes"/>
    <x v="0"/>
    <s v="Fiber Optic"/>
    <n v="24"/>
    <s v="No"/>
    <s v="Yes"/>
    <s v="Yes"/>
    <s v="Yes"/>
    <s v="Yes"/>
    <s v="Yes"/>
    <s v="Yes"/>
    <s v="No"/>
    <x v="2"/>
    <s v="Yes"/>
    <x v="1"/>
    <n v="110.5"/>
    <n v="7069.25"/>
    <n v="0"/>
    <n v="60"/>
    <n v="363.52"/>
    <n v="7492.77"/>
    <n v="5"/>
    <s v="Stayed"/>
    <x v="1"/>
    <n v="64"/>
    <n v="5718"/>
    <m/>
    <m/>
    <x v="2"/>
  </r>
  <r>
    <s v="1926-QUZNN"/>
    <s v="Female"/>
    <n v="45"/>
    <s v="No"/>
    <s v="No"/>
    <s v="Yes"/>
    <s v="No"/>
    <n v="0"/>
    <s v="United States"/>
    <s v="California"/>
    <s v="Carmel"/>
    <n v="93923"/>
    <n v="36.460611"/>
    <n v="-121.852507"/>
    <n v="13121"/>
    <s v="Q3"/>
    <s v="Yes"/>
    <n v="9"/>
    <x v="61"/>
    <s v="None"/>
    <s v="Yes"/>
    <n v="49.51"/>
    <s v="Yes"/>
    <x v="1"/>
    <s v="None"/>
    <n v="0"/>
    <s v="No"/>
    <s v="No"/>
    <s v="No"/>
    <s v="No"/>
    <s v="No"/>
    <s v="No"/>
    <s v="No"/>
    <s v="No"/>
    <x v="2"/>
    <s v="Yes"/>
    <x v="0"/>
    <n v="25.25"/>
    <n v="1841.2"/>
    <n v="0"/>
    <n v="0"/>
    <n v="3564.72"/>
    <n v="5405.92"/>
    <n v="3"/>
    <s v="Stayed"/>
    <x v="1"/>
    <n v="36"/>
    <n v="4551"/>
    <m/>
    <m/>
    <x v="2"/>
  </r>
  <r>
    <s v="5829-NVSQN"/>
    <s v="Female"/>
    <n v="38"/>
    <s v="No"/>
    <s v="No"/>
    <s v="Yes"/>
    <s v="No"/>
    <n v="0"/>
    <s v="United States"/>
    <s v="California"/>
    <s v="Gonzales"/>
    <n v="93926"/>
    <n v="36.525880000000001"/>
    <n v="-121.396719"/>
    <n v="9023"/>
    <s v="Q3"/>
    <s v="Yes"/>
    <n v="3"/>
    <x v="43"/>
    <s v="None"/>
    <s v="Yes"/>
    <n v="31.39"/>
    <s v="No"/>
    <x v="0"/>
    <s v="DSL"/>
    <n v="29"/>
    <s v="Yes"/>
    <s v="No"/>
    <s v="Yes"/>
    <s v="Yes"/>
    <s v="No"/>
    <s v="Yes"/>
    <s v="Yes"/>
    <s v="Yes"/>
    <x v="1"/>
    <s v="Yes"/>
    <x v="0"/>
    <n v="68.75"/>
    <n v="1689.45"/>
    <n v="0"/>
    <n v="0"/>
    <n v="721.97"/>
    <n v="2411.42"/>
    <n v="3"/>
    <s v="Stayed"/>
    <x v="1"/>
    <n v="34"/>
    <n v="3519"/>
    <m/>
    <m/>
    <x v="2"/>
  </r>
  <r>
    <s v="9565-AXSMR"/>
    <s v="Male"/>
    <n v="19"/>
    <s v="Yes"/>
    <s v="No"/>
    <s v="Yes"/>
    <s v="Yes"/>
    <n v="3"/>
    <s v="United States"/>
    <s v="California"/>
    <s v="Greenfield"/>
    <n v="93927"/>
    <n v="36.248708000000001"/>
    <n v="-121.386617"/>
    <n v="14204"/>
    <s v="Q3"/>
    <s v="Yes"/>
    <n v="10"/>
    <x v="26"/>
    <s v="None"/>
    <s v="Yes"/>
    <n v="40.76"/>
    <s v="No"/>
    <x v="1"/>
    <s v="None"/>
    <n v="0"/>
    <s v="No"/>
    <s v="No"/>
    <s v="No"/>
    <s v="No"/>
    <s v="No"/>
    <s v="No"/>
    <s v="No"/>
    <s v="No"/>
    <x v="2"/>
    <s v="No"/>
    <x v="1"/>
    <n v="19.2"/>
    <n v="1054.75"/>
    <n v="0"/>
    <n v="0"/>
    <n v="2119.52"/>
    <n v="3174.27"/>
    <n v="5"/>
    <s v="Stayed"/>
    <x v="1"/>
    <n v="78"/>
    <n v="4203"/>
    <m/>
    <m/>
    <x v="2"/>
  </r>
  <r>
    <s v="8869-LIHMK"/>
    <s v="Female"/>
    <n v="51"/>
    <s v="No"/>
    <s v="No"/>
    <s v="No"/>
    <s v="No"/>
    <n v="0"/>
    <s v="United States"/>
    <s v="California"/>
    <s v="King City"/>
    <n v="93930"/>
    <n v="36.220761000000003"/>
    <n v="-120.980777"/>
    <n v="14477"/>
    <s v="Q3"/>
    <s v="No"/>
    <n v="0"/>
    <x v="69"/>
    <s v="None"/>
    <s v="Yes"/>
    <n v="44.31"/>
    <s v="Yes"/>
    <x v="0"/>
    <s v="Fiber Optic"/>
    <n v="4"/>
    <s v="Yes"/>
    <s v="Yes"/>
    <s v="Yes"/>
    <s v="Yes"/>
    <s v="Yes"/>
    <s v="Yes"/>
    <s v="Yes"/>
    <s v="Yes"/>
    <x v="2"/>
    <s v="Yes"/>
    <x v="0"/>
    <n v="115.1"/>
    <n v="7334.05"/>
    <n v="0"/>
    <n v="0"/>
    <n v="2835.84"/>
    <n v="10169.89"/>
    <n v="3"/>
    <s v="Stayed"/>
    <x v="1"/>
    <n v="78"/>
    <n v="5213"/>
    <m/>
    <m/>
    <x v="2"/>
  </r>
  <r>
    <s v="0447-RXSGD"/>
    <s v="Male"/>
    <n v="39"/>
    <s v="No"/>
    <s v="No"/>
    <s v="No"/>
    <s v="No"/>
    <n v="0"/>
    <s v="United States"/>
    <s v="California"/>
    <s v="Monterey"/>
    <n v="93940"/>
    <n v="36.362741"/>
    <n v="-121.869685"/>
    <n v="32857"/>
    <s v="Q3"/>
    <s v="No"/>
    <n v="0"/>
    <x v="13"/>
    <s v="Offer C"/>
    <s v="Yes"/>
    <n v="25.68"/>
    <s v="Yes"/>
    <x v="0"/>
    <s v="Fiber Optic"/>
    <n v="6"/>
    <s v="No"/>
    <s v="Yes"/>
    <s v="No"/>
    <s v="No"/>
    <s v="Yes"/>
    <s v="Yes"/>
    <s v="Yes"/>
    <s v="Yes"/>
    <x v="0"/>
    <s v="Yes"/>
    <x v="0"/>
    <n v="99.65"/>
    <n v="2404.85"/>
    <n v="0"/>
    <n v="0"/>
    <n v="616.31999999999903"/>
    <n v="3021.17"/>
    <n v="3"/>
    <s v="Stayed"/>
    <x v="1"/>
    <n v="47"/>
    <n v="5207"/>
    <m/>
    <m/>
    <x v="1"/>
  </r>
  <r>
    <s v="4927-WWOOZ"/>
    <s v="Male"/>
    <n v="39"/>
    <s v="No"/>
    <s v="No"/>
    <s v="Yes"/>
    <s v="No"/>
    <n v="0"/>
    <s v="United States"/>
    <s v="California"/>
    <s v="Pacific Grove"/>
    <n v="93950"/>
    <n v="36.618336999999997"/>
    <n v="-121.926417"/>
    <n v="15449"/>
    <s v="Q3"/>
    <s v="No"/>
    <n v="0"/>
    <x v="17"/>
    <s v="None"/>
    <s v="Yes"/>
    <n v="49.41"/>
    <s v="Yes"/>
    <x v="0"/>
    <s v="Fiber Optic"/>
    <n v="20"/>
    <s v="No"/>
    <s v="No"/>
    <s v="Yes"/>
    <s v="No"/>
    <s v="Yes"/>
    <s v="No"/>
    <s v="No"/>
    <s v="No"/>
    <x v="0"/>
    <s v="Yes"/>
    <x v="0"/>
    <n v="91.45"/>
    <n v="171.45"/>
    <n v="0"/>
    <n v="10"/>
    <n v="98.82"/>
    <n v="280.27"/>
    <n v="5"/>
    <s v="Joined"/>
    <x v="1"/>
    <n v="32"/>
    <n v="4889"/>
    <m/>
    <m/>
    <x v="0"/>
  </r>
  <r>
    <s v="5788-YPOEG"/>
    <s v="Female"/>
    <n v="41"/>
    <s v="No"/>
    <s v="No"/>
    <s v="Yes"/>
    <s v="Yes"/>
    <n v="2"/>
    <s v="United States"/>
    <s v="California"/>
    <s v="Pebble Beach"/>
    <n v="93953"/>
    <n v="36.587496999999999"/>
    <n v="-121.94481500000001"/>
    <n v="4602"/>
    <s v="Q3"/>
    <s v="Yes"/>
    <n v="9"/>
    <x v="40"/>
    <s v="Offer C"/>
    <s v="Yes"/>
    <n v="9.09"/>
    <s v="No"/>
    <x v="0"/>
    <s v="DSL"/>
    <n v="16"/>
    <s v="Yes"/>
    <s v="Yes"/>
    <s v="Yes"/>
    <s v="Yes"/>
    <s v="Yes"/>
    <s v="Yes"/>
    <s v="Yes"/>
    <s v="Yes"/>
    <x v="2"/>
    <s v="No"/>
    <x v="1"/>
    <n v="84.75"/>
    <n v="2839.45"/>
    <n v="0"/>
    <n v="0"/>
    <n v="309.06"/>
    <n v="3148.5099999999902"/>
    <n v="3"/>
    <s v="Stayed"/>
    <x v="1"/>
    <n v="51"/>
    <n v="2020"/>
    <m/>
    <m/>
    <x v="2"/>
  </r>
  <r>
    <s v="0661-KBKPA"/>
    <s v="Male"/>
    <n v="43"/>
    <s v="No"/>
    <s v="No"/>
    <s v="Yes"/>
    <s v="Yes"/>
    <n v="3"/>
    <s v="United States"/>
    <s v="California"/>
    <s v="Seaside"/>
    <n v="93955"/>
    <n v="36.625114000000004"/>
    <n v="-121.823565"/>
    <n v="38244"/>
    <s v="Q3"/>
    <s v="Yes"/>
    <n v="7"/>
    <x v="56"/>
    <s v="None"/>
    <s v="Yes"/>
    <n v="31.86"/>
    <s v="Yes"/>
    <x v="0"/>
    <s v="DSL"/>
    <n v="56"/>
    <s v="No"/>
    <s v="No"/>
    <s v="Yes"/>
    <s v="Yes"/>
    <s v="Yes"/>
    <s v="Yes"/>
    <s v="Yes"/>
    <s v="Yes"/>
    <x v="1"/>
    <s v="Yes"/>
    <x v="1"/>
    <n v="78.75"/>
    <n v="3942.45"/>
    <n v="0"/>
    <n v="0"/>
    <n v="1688.58"/>
    <n v="5631.03"/>
    <n v="4"/>
    <s v="Stayed"/>
    <x v="1"/>
    <n v="73"/>
    <n v="5052"/>
    <m/>
    <m/>
    <x v="2"/>
  </r>
  <r>
    <s v="9081-WWXKP"/>
    <s v="Female"/>
    <n v="64"/>
    <s v="No"/>
    <s v="No"/>
    <s v="Yes"/>
    <s v="Yes"/>
    <n v="1"/>
    <s v="United States"/>
    <s v="California"/>
    <s v="Soledad"/>
    <n v="93960"/>
    <n v="36.414216000000003"/>
    <n v="-121.360597"/>
    <n v="13003"/>
    <s v="Q3"/>
    <s v="Yes"/>
    <n v="8"/>
    <x v="58"/>
    <s v="None"/>
    <s v="Yes"/>
    <n v="37.35"/>
    <s v="No"/>
    <x v="1"/>
    <s v="None"/>
    <n v="0"/>
    <s v="No"/>
    <s v="No"/>
    <s v="No"/>
    <s v="No"/>
    <s v="No"/>
    <s v="No"/>
    <s v="No"/>
    <s v="No"/>
    <x v="2"/>
    <s v="No"/>
    <x v="1"/>
    <n v="20.25"/>
    <n v="873.4"/>
    <n v="0"/>
    <n v="0"/>
    <n v="1755.45"/>
    <n v="2628.85"/>
    <n v="5"/>
    <s v="Stayed"/>
    <x v="1"/>
    <n v="38"/>
    <n v="2070"/>
    <m/>
    <m/>
    <x v="2"/>
  </r>
  <r>
    <s v="0784-ZQJZX"/>
    <s v="Male"/>
    <n v="22"/>
    <s v="Yes"/>
    <s v="No"/>
    <s v="No"/>
    <s v="Yes"/>
    <n v="1"/>
    <s v="United States"/>
    <s v="California"/>
    <s v="Spreckels"/>
    <n v="93962"/>
    <n v="36.624640999999997"/>
    <n v="-121.647195"/>
    <n v="407"/>
    <s v="Q3"/>
    <s v="No"/>
    <n v="0"/>
    <x v="61"/>
    <s v="None"/>
    <s v="Yes"/>
    <n v="31.93"/>
    <s v="No"/>
    <x v="1"/>
    <s v="None"/>
    <n v="0"/>
    <s v="No"/>
    <s v="No"/>
    <s v="No"/>
    <s v="No"/>
    <s v="No"/>
    <s v="No"/>
    <s v="No"/>
    <s v="No"/>
    <x v="2"/>
    <s v="No"/>
    <x v="1"/>
    <n v="19.899999999999999"/>
    <n v="1529.65"/>
    <n v="0"/>
    <n v="0"/>
    <n v="2298.96"/>
    <n v="3828.61"/>
    <n v="4"/>
    <s v="Stayed"/>
    <x v="1"/>
    <n v="72"/>
    <n v="5730"/>
    <m/>
    <m/>
    <x v="2"/>
  </r>
  <r>
    <s v="3133-PZNSR"/>
    <s v="Male"/>
    <n v="25"/>
    <s v="Yes"/>
    <s v="No"/>
    <s v="Yes"/>
    <s v="Yes"/>
    <n v="3"/>
    <s v="United States"/>
    <s v="California"/>
    <s v="Belmont"/>
    <n v="94002"/>
    <n v="37.509366"/>
    <n v="-122.30613200000001"/>
    <n v="25566"/>
    <s v="Q3"/>
    <s v="Yes"/>
    <n v="1"/>
    <x v="61"/>
    <s v="None"/>
    <s v="Yes"/>
    <n v="20.79"/>
    <s v="Yes"/>
    <x v="0"/>
    <s v="Fiber Optic"/>
    <n v="59"/>
    <s v="Yes"/>
    <s v="Yes"/>
    <s v="No"/>
    <s v="Yes"/>
    <s v="No"/>
    <s v="Yes"/>
    <s v="Yes"/>
    <s v="Yes"/>
    <x v="2"/>
    <s v="Yes"/>
    <x v="1"/>
    <n v="97.75"/>
    <n v="6991.6"/>
    <n v="0"/>
    <n v="0"/>
    <n v="1496.8799999999901"/>
    <n v="8488.48"/>
    <n v="3"/>
    <s v="Stayed"/>
    <x v="1"/>
    <n v="46"/>
    <n v="4054"/>
    <m/>
    <m/>
    <x v="2"/>
  </r>
  <r>
    <s v="0722-SVSFK"/>
    <s v="Female"/>
    <n v="45"/>
    <s v="No"/>
    <s v="No"/>
    <s v="No"/>
    <s v="No"/>
    <n v="0"/>
    <s v="United States"/>
    <s v="California"/>
    <s v="Half Moon Bay"/>
    <n v="94019"/>
    <n v="37.455669999999998"/>
    <n v="-122.40799199999999"/>
    <n v="17929"/>
    <s v="Q3"/>
    <s v="No"/>
    <n v="0"/>
    <x v="8"/>
    <s v="None"/>
    <s v="Yes"/>
    <n v="39.020000000000003"/>
    <s v="No"/>
    <x v="0"/>
    <s v="Fiber Optic"/>
    <n v="25"/>
    <s v="No"/>
    <s v="No"/>
    <s v="Yes"/>
    <s v="Yes"/>
    <s v="Yes"/>
    <s v="Yes"/>
    <s v="Yes"/>
    <s v="Yes"/>
    <x v="0"/>
    <s v="Yes"/>
    <x v="0"/>
    <n v="100.4"/>
    <n v="715"/>
    <n v="0"/>
    <n v="0"/>
    <n v="273.14"/>
    <n v="988.14"/>
    <n v="3"/>
    <s v="Stayed"/>
    <x v="1"/>
    <n v="56"/>
    <n v="5041"/>
    <m/>
    <m/>
    <x v="1"/>
  </r>
  <r>
    <s v="3612-YVGSJ"/>
    <s v="Female"/>
    <n v="59"/>
    <s v="No"/>
    <s v="No"/>
    <s v="Yes"/>
    <s v="No"/>
    <n v="0"/>
    <s v="United States"/>
    <s v="California"/>
    <s v="La Honda"/>
    <n v="94020"/>
    <n v="37.285677"/>
    <n v="-122.224165"/>
    <n v="1622"/>
    <s v="Q3"/>
    <s v="Yes"/>
    <n v="10"/>
    <x v="67"/>
    <s v="None"/>
    <s v="Yes"/>
    <n v="33"/>
    <s v="Yes"/>
    <x v="1"/>
    <s v="None"/>
    <n v="0"/>
    <s v="No"/>
    <s v="No"/>
    <s v="No"/>
    <s v="No"/>
    <s v="No"/>
    <s v="No"/>
    <s v="No"/>
    <s v="No"/>
    <x v="2"/>
    <s v="Yes"/>
    <x v="1"/>
    <n v="24.45"/>
    <n v="1681.6"/>
    <n v="0"/>
    <n v="0"/>
    <n v="2343"/>
    <n v="4024.6"/>
    <n v="5"/>
    <s v="Stayed"/>
    <x v="1"/>
    <n v="77"/>
    <n v="4742"/>
    <m/>
    <m/>
    <x v="2"/>
  </r>
  <r>
    <s v="5397-NSKQG"/>
    <s v="Male"/>
    <n v="39"/>
    <s v="No"/>
    <s v="No"/>
    <s v="Yes"/>
    <s v="Yes"/>
    <n v="2"/>
    <s v="United States"/>
    <s v="California"/>
    <s v="Los Altos"/>
    <n v="94022"/>
    <n v="37.349545999999997"/>
    <n v="-122.134356"/>
    <n v="18486"/>
    <s v="Q3"/>
    <s v="Yes"/>
    <n v="2"/>
    <x v="70"/>
    <s v="Offer A"/>
    <s v="No"/>
    <n v="0"/>
    <s v="No"/>
    <x v="0"/>
    <s v="DSL"/>
    <n v="17"/>
    <s v="Yes"/>
    <s v="No"/>
    <s v="No"/>
    <s v="No"/>
    <s v="Yes"/>
    <s v="Yes"/>
    <s v="Yes"/>
    <s v="Yes"/>
    <x v="2"/>
    <s v="No"/>
    <x v="1"/>
    <n v="50.9"/>
    <n v="3281.65"/>
    <n v="0"/>
    <n v="0"/>
    <n v="0"/>
    <n v="3281.65"/>
    <n v="4"/>
    <s v="Stayed"/>
    <x v="1"/>
    <n v="62"/>
    <n v="5281"/>
    <m/>
    <m/>
    <x v="2"/>
  </r>
  <r>
    <s v="8565-HBFNN"/>
    <s v="Male"/>
    <n v="51"/>
    <s v="No"/>
    <s v="No"/>
    <s v="Yes"/>
    <s v="No"/>
    <n v="0"/>
    <s v="United States"/>
    <s v="California"/>
    <s v="Los Altos"/>
    <n v="94024"/>
    <n v="37.352910999999999"/>
    <n v="-122.093002"/>
    <n v="21496"/>
    <s v="Q3"/>
    <s v="Yes"/>
    <n v="8"/>
    <x v="50"/>
    <s v="Offer A"/>
    <s v="Yes"/>
    <n v="33.369999999999997"/>
    <s v="Yes"/>
    <x v="0"/>
    <s v="Fiber Optic"/>
    <n v="24"/>
    <s v="Yes"/>
    <s v="Yes"/>
    <s v="Yes"/>
    <s v="Yes"/>
    <s v="No"/>
    <s v="Yes"/>
    <s v="Yes"/>
    <s v="Yes"/>
    <x v="1"/>
    <s v="Yes"/>
    <x v="1"/>
    <n v="107.2"/>
    <n v="7317.1"/>
    <n v="0"/>
    <n v="0"/>
    <n v="2302.5299999999902"/>
    <n v="9619.6299999999992"/>
    <n v="4"/>
    <s v="Stayed"/>
    <x v="1"/>
    <n v="51"/>
    <n v="5935"/>
    <m/>
    <m/>
    <x v="2"/>
  </r>
  <r>
    <s v="8670-ERCJH"/>
    <s v="Male"/>
    <n v="33"/>
    <s v="No"/>
    <s v="No"/>
    <s v="No"/>
    <s v="No"/>
    <n v="0"/>
    <s v="United States"/>
    <s v="California"/>
    <s v="Portola Valley"/>
    <n v="94028"/>
    <n v="37.369709"/>
    <n v="-122.215844"/>
    <n v="6601"/>
    <s v="Q3"/>
    <s v="No"/>
    <n v="0"/>
    <x v="61"/>
    <s v="Offer A"/>
    <s v="Yes"/>
    <n v="2.56"/>
    <s v="Yes"/>
    <x v="0"/>
    <s v="Fiber Optic"/>
    <n v="25"/>
    <s v="Yes"/>
    <s v="Yes"/>
    <s v="Yes"/>
    <s v="Yes"/>
    <s v="Yes"/>
    <s v="Yes"/>
    <s v="Yes"/>
    <s v="Yes"/>
    <x v="2"/>
    <s v="No"/>
    <x v="0"/>
    <n v="113.4"/>
    <n v="8164.1"/>
    <n v="0"/>
    <n v="0"/>
    <n v="184.32"/>
    <n v="8348.42"/>
    <n v="3"/>
    <s v="Stayed"/>
    <x v="1"/>
    <n v="56"/>
    <n v="6347"/>
    <m/>
    <m/>
    <x v="2"/>
  </r>
  <r>
    <s v="7758-UJWYS"/>
    <s v="Male"/>
    <n v="31"/>
    <s v="No"/>
    <s v="No"/>
    <s v="Yes"/>
    <s v="Yes"/>
    <n v="1"/>
    <s v="United States"/>
    <s v="California"/>
    <s v="Millbrae"/>
    <n v="94030"/>
    <n v="37.601247999999998"/>
    <n v="-122.403099"/>
    <n v="20350"/>
    <s v="Q3"/>
    <s v="Yes"/>
    <n v="10"/>
    <x v="40"/>
    <s v="None"/>
    <s v="No"/>
    <n v="0"/>
    <s v="No"/>
    <x v="0"/>
    <s v="DSL"/>
    <n v="29"/>
    <s v="No"/>
    <s v="No"/>
    <s v="No"/>
    <s v="Yes"/>
    <s v="Yes"/>
    <s v="No"/>
    <s v="No"/>
    <s v="Yes"/>
    <x v="2"/>
    <s v="Yes"/>
    <x v="0"/>
    <n v="40.549999999999997"/>
    <n v="1325.85"/>
    <n v="0"/>
    <n v="0"/>
    <n v="0"/>
    <n v="1325.85"/>
    <n v="5"/>
    <s v="Stayed"/>
    <x v="1"/>
    <n v="31"/>
    <n v="3897"/>
    <m/>
    <m/>
    <x v="2"/>
  </r>
  <r>
    <s v="2050-ONYDQ"/>
    <s v="Female"/>
    <n v="48"/>
    <s v="No"/>
    <s v="No"/>
    <s v="Yes"/>
    <s v="Yes"/>
    <n v="1"/>
    <s v="United States"/>
    <s v="California"/>
    <s v="Montara"/>
    <n v="94037"/>
    <n v="37.540582000000001"/>
    <n v="-122.50959400000001"/>
    <n v="2346"/>
    <s v="Q3"/>
    <s v="Yes"/>
    <n v="7"/>
    <x v="22"/>
    <s v="None"/>
    <s v="Yes"/>
    <n v="2.95"/>
    <s v="Yes"/>
    <x v="1"/>
    <s v="None"/>
    <n v="0"/>
    <s v="No"/>
    <s v="No"/>
    <s v="No"/>
    <s v="No"/>
    <s v="No"/>
    <s v="No"/>
    <s v="No"/>
    <s v="No"/>
    <x v="2"/>
    <s v="No"/>
    <x v="1"/>
    <n v="26"/>
    <n v="1654.85"/>
    <n v="0"/>
    <n v="0"/>
    <n v="191.75"/>
    <n v="1846.6"/>
    <n v="3"/>
    <s v="Stayed"/>
    <x v="1"/>
    <n v="72"/>
    <n v="5352"/>
    <m/>
    <m/>
    <x v="2"/>
  </r>
  <r>
    <s v="7055-JCGNI"/>
    <s v="Female"/>
    <n v="60"/>
    <s v="No"/>
    <s v="No"/>
    <s v="No"/>
    <s v="No"/>
    <n v="0"/>
    <s v="United States"/>
    <s v="California"/>
    <s v="Moss Beach"/>
    <n v="94038"/>
    <n v="37.515555999999997"/>
    <n v="-122.50231100000001"/>
    <n v="3064"/>
    <s v="Q3"/>
    <s v="No"/>
    <n v="0"/>
    <x v="57"/>
    <s v="Offer A"/>
    <s v="Yes"/>
    <n v="44.57"/>
    <s v="Yes"/>
    <x v="0"/>
    <s v="Fiber Optic"/>
    <n v="26"/>
    <s v="Yes"/>
    <s v="Yes"/>
    <s v="Yes"/>
    <s v="Yes"/>
    <s v="Yes"/>
    <s v="Yes"/>
    <s v="Yes"/>
    <s v="Yes"/>
    <x v="2"/>
    <s v="Yes"/>
    <x v="1"/>
    <n v="111.95"/>
    <n v="7795.95"/>
    <n v="0"/>
    <n v="0"/>
    <n v="3119.9"/>
    <n v="10915.85"/>
    <n v="4"/>
    <s v="Stayed"/>
    <x v="1"/>
    <n v="25"/>
    <n v="4182"/>
    <m/>
    <m/>
    <x v="2"/>
  </r>
  <r>
    <s v="0739-UUAJR"/>
    <s v="Female"/>
    <n v="61"/>
    <s v="No"/>
    <s v="No"/>
    <s v="Yes"/>
    <s v="Yes"/>
    <n v="1"/>
    <s v="United States"/>
    <s v="California"/>
    <s v="Mountain View"/>
    <n v="94040"/>
    <n v="37.380662000000001"/>
    <n v="-122.086022"/>
    <n v="32143"/>
    <s v="Q3"/>
    <s v="Yes"/>
    <n v="10"/>
    <x v="61"/>
    <s v="Offer A"/>
    <s v="No"/>
    <n v="0"/>
    <s v="No"/>
    <x v="0"/>
    <s v="Cable"/>
    <n v="14"/>
    <s v="Yes"/>
    <s v="No"/>
    <s v="Yes"/>
    <s v="No"/>
    <s v="Yes"/>
    <s v="Yes"/>
    <s v="Yes"/>
    <s v="Yes"/>
    <x v="2"/>
    <s v="Yes"/>
    <x v="1"/>
    <n v="53.8"/>
    <n v="3952.45"/>
    <n v="0"/>
    <n v="0"/>
    <n v="0"/>
    <n v="3952.45"/>
    <n v="3"/>
    <s v="Stayed"/>
    <x v="1"/>
    <n v="28"/>
    <n v="4954"/>
    <m/>
    <m/>
    <x v="2"/>
  </r>
  <r>
    <s v="4826-DXMUP"/>
    <s v="Male"/>
    <n v="23"/>
    <s v="Yes"/>
    <s v="No"/>
    <s v="No"/>
    <s v="Yes"/>
    <n v="2"/>
    <s v="United States"/>
    <s v="California"/>
    <s v="Mountain View"/>
    <n v="94041"/>
    <n v="37.388348999999998"/>
    <n v="-122.075299"/>
    <n v="13483"/>
    <s v="Q3"/>
    <s v="No"/>
    <n v="0"/>
    <x v="32"/>
    <s v="None"/>
    <s v="Yes"/>
    <n v="10.11"/>
    <s v="No"/>
    <x v="0"/>
    <s v="DSL"/>
    <n v="73"/>
    <s v="No"/>
    <s v="No"/>
    <s v="No"/>
    <s v="Yes"/>
    <s v="Yes"/>
    <s v="Yes"/>
    <s v="Yes"/>
    <s v="Yes"/>
    <x v="1"/>
    <s v="Yes"/>
    <x v="1"/>
    <n v="72.099999999999994"/>
    <n v="2495.15"/>
    <n v="0"/>
    <n v="0"/>
    <n v="353.849999999999"/>
    <n v="2849"/>
    <n v="4"/>
    <s v="Stayed"/>
    <x v="1"/>
    <n v="45"/>
    <n v="5510"/>
    <m/>
    <m/>
    <x v="2"/>
  </r>
  <r>
    <s v="7285-KLOTR"/>
    <s v="Female"/>
    <n v="46"/>
    <s v="No"/>
    <s v="No"/>
    <s v="Yes"/>
    <s v="No"/>
    <n v="0"/>
    <s v="United States"/>
    <s v="California"/>
    <s v="Pacifica"/>
    <n v="94044"/>
    <n v="37.573633000000001"/>
    <n v="-122.455167"/>
    <n v="38885"/>
    <s v="Q3"/>
    <s v="Yes"/>
    <n v="3"/>
    <x v="36"/>
    <s v="None"/>
    <s v="Yes"/>
    <n v="25.09"/>
    <s v="Yes"/>
    <x v="0"/>
    <s v="Cable"/>
    <n v="17"/>
    <s v="Yes"/>
    <s v="No"/>
    <s v="Yes"/>
    <s v="No"/>
    <s v="Yes"/>
    <s v="Yes"/>
    <s v="Yes"/>
    <s v="Yes"/>
    <x v="1"/>
    <s v="No"/>
    <x v="0"/>
    <n v="78.849999999999994"/>
    <n v="876.75"/>
    <n v="0"/>
    <n v="0"/>
    <n v="301.08"/>
    <n v="1177.83"/>
    <n v="3"/>
    <s v="Stayed"/>
    <x v="1"/>
    <n v="55"/>
    <n v="2495"/>
    <m/>
    <m/>
    <x v="2"/>
  </r>
  <r>
    <s v="0654-PQKDW"/>
    <s v="Female"/>
    <n v="58"/>
    <s v="No"/>
    <s v="No"/>
    <s v="Yes"/>
    <s v="Yes"/>
    <n v="2"/>
    <s v="United States"/>
    <s v="California"/>
    <s v="Pescadero"/>
    <n v="94060"/>
    <n v="37.225650000000002"/>
    <n v="-122.297533"/>
    <n v="2055"/>
    <s v="Q3"/>
    <s v="Yes"/>
    <n v="5"/>
    <x v="34"/>
    <s v="None"/>
    <s v="Yes"/>
    <n v="42.05"/>
    <s v="No"/>
    <x v="0"/>
    <s v="DSL"/>
    <n v="20"/>
    <s v="Yes"/>
    <s v="No"/>
    <s v="Yes"/>
    <s v="Yes"/>
    <s v="Yes"/>
    <s v="No"/>
    <s v="No"/>
    <s v="Yes"/>
    <x v="1"/>
    <s v="Yes"/>
    <x v="0"/>
    <n v="70.75"/>
    <n v="4263.45"/>
    <n v="0"/>
    <n v="0"/>
    <n v="2607.1"/>
    <n v="6870.5499999999902"/>
    <n v="3"/>
    <s v="Stayed"/>
    <x v="1"/>
    <n v="24"/>
    <n v="4133"/>
    <m/>
    <m/>
    <x v="2"/>
  </r>
  <r>
    <s v="7175-NTIXE"/>
    <s v="Female"/>
    <n v="26"/>
    <s v="Yes"/>
    <s v="No"/>
    <s v="No"/>
    <s v="No"/>
    <n v="0"/>
    <s v="United States"/>
    <s v="California"/>
    <s v="Redwood City"/>
    <n v="94061"/>
    <n v="37.461250999999997"/>
    <n v="-122.23541400000001"/>
    <n v="35737"/>
    <s v="Q3"/>
    <s v="No"/>
    <n v="0"/>
    <x v="3"/>
    <s v="None"/>
    <s v="Yes"/>
    <n v="21.67"/>
    <s v="No"/>
    <x v="0"/>
    <s v="DSL"/>
    <n v="48"/>
    <s v="Yes"/>
    <s v="No"/>
    <s v="No"/>
    <s v="Yes"/>
    <s v="Yes"/>
    <s v="Yes"/>
    <s v="Yes"/>
    <s v="Yes"/>
    <x v="0"/>
    <s v="Yes"/>
    <x v="1"/>
    <n v="76.150000000000006"/>
    <n v="1992.95"/>
    <n v="0"/>
    <n v="0"/>
    <n v="541.75"/>
    <n v="2534.6999999999998"/>
    <n v="3"/>
    <s v="Stayed"/>
    <x v="1"/>
    <n v="32"/>
    <n v="3955"/>
    <m/>
    <m/>
    <x v="1"/>
  </r>
  <r>
    <s v="7963-SHNDT"/>
    <s v="Female"/>
    <n v="63"/>
    <s v="No"/>
    <s v="No"/>
    <s v="No"/>
    <s v="No"/>
    <n v="0"/>
    <s v="United States"/>
    <s v="California"/>
    <s v="Redwood City"/>
    <n v="94062"/>
    <n v="37.410567"/>
    <n v="-122.297152"/>
    <n v="25569"/>
    <s v="Q3"/>
    <s v="No"/>
    <n v="0"/>
    <x v="26"/>
    <s v="None"/>
    <s v="No"/>
    <n v="0"/>
    <s v="No"/>
    <x v="0"/>
    <s v="DSL"/>
    <n v="7"/>
    <s v="Yes"/>
    <s v="Yes"/>
    <s v="No"/>
    <s v="Yes"/>
    <s v="No"/>
    <s v="No"/>
    <s v="No"/>
    <s v="No"/>
    <x v="2"/>
    <s v="No"/>
    <x v="1"/>
    <n v="39.1"/>
    <n v="1982.1"/>
    <n v="0"/>
    <n v="130"/>
    <n v="0"/>
    <n v="2112.1"/>
    <n v="3"/>
    <s v="Stayed"/>
    <x v="1"/>
    <n v="52"/>
    <n v="4247"/>
    <m/>
    <m/>
    <x v="2"/>
  </r>
  <r>
    <s v="0188-GWFLE"/>
    <s v="Male"/>
    <n v="33"/>
    <s v="No"/>
    <s v="No"/>
    <s v="No"/>
    <s v="No"/>
    <n v="0"/>
    <s v="United States"/>
    <s v="California"/>
    <s v="Redwood City"/>
    <n v="94065"/>
    <n v="37.527496999999997"/>
    <n v="-122.230941"/>
    <n v="10658"/>
    <s v="Q3"/>
    <s v="No"/>
    <n v="0"/>
    <x v="17"/>
    <s v="None"/>
    <s v="Yes"/>
    <n v="1.81"/>
    <s v="No"/>
    <x v="1"/>
    <s v="None"/>
    <n v="0"/>
    <s v="No"/>
    <s v="No"/>
    <s v="No"/>
    <s v="No"/>
    <s v="No"/>
    <s v="No"/>
    <s v="No"/>
    <s v="No"/>
    <x v="0"/>
    <s v="No"/>
    <x v="1"/>
    <n v="20.05"/>
    <n v="33.700000000000003"/>
    <n v="0"/>
    <n v="0"/>
    <n v="3.62"/>
    <n v="37.32"/>
    <n v="3"/>
    <s v="Joined"/>
    <x v="1"/>
    <n v="59"/>
    <n v="4978"/>
    <m/>
    <m/>
    <x v="1"/>
  </r>
  <r>
    <s v="8129-GMVGI"/>
    <s v="Female"/>
    <n v="58"/>
    <s v="No"/>
    <s v="No"/>
    <s v="Yes"/>
    <s v="Yes"/>
    <n v="3"/>
    <s v="United States"/>
    <s v="California"/>
    <s v="San Bruno"/>
    <n v="94066"/>
    <n v="37.624436000000003"/>
    <n v="-122.430661"/>
    <n v="39566"/>
    <s v="Q3"/>
    <s v="Yes"/>
    <n v="10"/>
    <x v="25"/>
    <s v="None"/>
    <s v="Yes"/>
    <n v="35.380000000000003"/>
    <s v="No"/>
    <x v="1"/>
    <s v="None"/>
    <n v="0"/>
    <s v="No"/>
    <s v="No"/>
    <s v="No"/>
    <s v="No"/>
    <s v="No"/>
    <s v="No"/>
    <s v="No"/>
    <s v="No"/>
    <x v="2"/>
    <s v="No"/>
    <x v="1"/>
    <n v="20.05"/>
    <n v="1090.0999999999999"/>
    <n v="0"/>
    <n v="0"/>
    <n v="1981.28"/>
    <n v="3071.38"/>
    <n v="4"/>
    <s v="Stayed"/>
    <x v="1"/>
    <n v="59"/>
    <n v="5172"/>
    <m/>
    <m/>
    <x v="2"/>
  </r>
  <r>
    <s v="2882-DDZPG"/>
    <s v="Female"/>
    <n v="27"/>
    <s v="Yes"/>
    <s v="No"/>
    <s v="No"/>
    <s v="No"/>
    <n v="0"/>
    <s v="United States"/>
    <s v="California"/>
    <s v="San Carlos"/>
    <n v="94070"/>
    <n v="37.497914999999999"/>
    <n v="-122.26736099999999"/>
    <n v="28098"/>
    <s v="Q3"/>
    <s v="No"/>
    <n v="0"/>
    <x v="36"/>
    <s v="None"/>
    <s v="Yes"/>
    <n v="35.81"/>
    <s v="No"/>
    <x v="1"/>
    <s v="None"/>
    <n v="0"/>
    <s v="No"/>
    <s v="No"/>
    <s v="No"/>
    <s v="No"/>
    <s v="No"/>
    <s v="No"/>
    <s v="No"/>
    <s v="No"/>
    <x v="0"/>
    <s v="No"/>
    <x v="0"/>
    <n v="19.45"/>
    <n v="227.45"/>
    <n v="0"/>
    <n v="0"/>
    <n v="429.72"/>
    <n v="657.17"/>
    <n v="4"/>
    <s v="Stayed"/>
    <x v="1"/>
    <n v="76"/>
    <n v="4862"/>
    <m/>
    <m/>
    <x v="1"/>
  </r>
  <r>
    <s v="3547-LQRIK"/>
    <s v="Female"/>
    <n v="20"/>
    <s v="Yes"/>
    <s v="No"/>
    <s v="Yes"/>
    <s v="No"/>
    <n v="0"/>
    <s v="United States"/>
    <s v="California"/>
    <s v="San Gregorio"/>
    <n v="94074"/>
    <n v="37.331761999999998"/>
    <n v="-122.341444"/>
    <n v="291"/>
    <s v="Q3"/>
    <s v="Yes"/>
    <n v="7"/>
    <x v="58"/>
    <s v="None"/>
    <s v="Yes"/>
    <n v="11.68"/>
    <s v="Yes"/>
    <x v="1"/>
    <s v="None"/>
    <n v="0"/>
    <s v="No"/>
    <s v="No"/>
    <s v="No"/>
    <s v="No"/>
    <s v="No"/>
    <s v="No"/>
    <s v="No"/>
    <s v="No"/>
    <x v="1"/>
    <s v="No"/>
    <x v="0"/>
    <n v="26.9"/>
    <n v="1250.8499999999999"/>
    <n v="0"/>
    <n v="0"/>
    <n v="548.96"/>
    <n v="1799.81"/>
    <n v="4"/>
    <s v="Stayed"/>
    <x v="1"/>
    <n v="47"/>
    <n v="2382"/>
    <m/>
    <m/>
    <x v="2"/>
  </r>
  <r>
    <s v="5843-TTHGI"/>
    <s v="Female"/>
    <n v="30"/>
    <s v="No"/>
    <s v="No"/>
    <s v="No"/>
    <s v="No"/>
    <n v="0"/>
    <s v="United States"/>
    <s v="California"/>
    <s v="Sunnyvale"/>
    <n v="94086"/>
    <n v="37.378540999999998"/>
    <n v="-122.020456"/>
    <n v="64010"/>
    <s v="Q3"/>
    <s v="No"/>
    <n v="0"/>
    <x v="2"/>
    <s v="None"/>
    <s v="Yes"/>
    <n v="17.329999999999998"/>
    <s v="No"/>
    <x v="0"/>
    <s v="DSL"/>
    <n v="69"/>
    <s v="No"/>
    <s v="No"/>
    <s v="Yes"/>
    <s v="No"/>
    <s v="No"/>
    <s v="No"/>
    <s v="No"/>
    <s v="No"/>
    <x v="0"/>
    <s v="Yes"/>
    <x v="1"/>
    <n v="50"/>
    <n v="892.7"/>
    <n v="0"/>
    <n v="50"/>
    <n v="311.93999999999897"/>
    <n v="1254.6399999999901"/>
    <n v="5"/>
    <s v="Stayed"/>
    <x v="1"/>
    <n v="49"/>
    <n v="4952"/>
    <m/>
    <m/>
    <x v="1"/>
  </r>
  <r>
    <s v="1849-RJYIG"/>
    <s v="Female"/>
    <n v="43"/>
    <s v="No"/>
    <s v="No"/>
    <s v="No"/>
    <s v="No"/>
    <n v="0"/>
    <s v="United States"/>
    <s v="California"/>
    <s v="Sunnyvale"/>
    <n v="94087"/>
    <n v="37.351100000000002"/>
    <n v="-122.037311"/>
    <n v="50070"/>
    <s v="Q3"/>
    <s v="No"/>
    <n v="0"/>
    <x v="1"/>
    <s v="None"/>
    <s v="Yes"/>
    <n v="46.78"/>
    <s v="No"/>
    <x v="0"/>
    <s v="DSL"/>
    <n v="24"/>
    <s v="Yes"/>
    <s v="No"/>
    <s v="No"/>
    <s v="No"/>
    <s v="Yes"/>
    <s v="No"/>
    <s v="No"/>
    <s v="Yes"/>
    <x v="0"/>
    <s v="Yes"/>
    <x v="0"/>
    <n v="60"/>
    <n v="487.75"/>
    <n v="0"/>
    <n v="0"/>
    <n v="374.24"/>
    <n v="861.99"/>
    <n v="3"/>
    <s v="Stayed"/>
    <x v="1"/>
    <n v="29"/>
    <n v="5862"/>
    <m/>
    <m/>
    <x v="1"/>
  </r>
  <r>
    <s v="8868-GAGIO"/>
    <s v="Male"/>
    <n v="49"/>
    <s v="No"/>
    <s v="No"/>
    <s v="Yes"/>
    <s v="No"/>
    <n v="0"/>
    <s v="United States"/>
    <s v="California"/>
    <s v="Sunnyvale"/>
    <n v="94089"/>
    <n v="37.421633"/>
    <n v="-122.009613"/>
    <n v="16985"/>
    <s v="Q3"/>
    <s v="Yes"/>
    <n v="8"/>
    <x v="55"/>
    <s v="None"/>
    <s v="Yes"/>
    <n v="22.8"/>
    <s v="Yes"/>
    <x v="0"/>
    <s v="Fiber Optic"/>
    <n v="15"/>
    <s v="Yes"/>
    <s v="No"/>
    <s v="Yes"/>
    <s v="No"/>
    <s v="No"/>
    <s v="No"/>
    <s v="No"/>
    <s v="Yes"/>
    <x v="0"/>
    <s v="Yes"/>
    <x v="1"/>
    <n v="84.55"/>
    <n v="3713.95"/>
    <n v="0"/>
    <n v="0"/>
    <n v="1026"/>
    <n v="4739.95"/>
    <n v="3"/>
    <s v="Stayed"/>
    <x v="1"/>
    <n v="44"/>
    <n v="3289"/>
    <m/>
    <m/>
    <x v="1"/>
  </r>
  <r>
    <s v="4061-UKJWL"/>
    <s v="Male"/>
    <n v="35"/>
    <s v="No"/>
    <s v="No"/>
    <s v="No"/>
    <s v="No"/>
    <n v="0"/>
    <s v="United States"/>
    <s v="California"/>
    <s v="San Francisco"/>
    <n v="94102"/>
    <n v="37.779499999999999"/>
    <n v="-122.41923300000001"/>
    <n v="28998"/>
    <s v="Q3"/>
    <s v="No"/>
    <n v="0"/>
    <x v="10"/>
    <s v="None"/>
    <s v="Yes"/>
    <n v="20.37"/>
    <s v="No"/>
    <x v="0"/>
    <s v="Cable"/>
    <n v="17"/>
    <s v="No"/>
    <s v="No"/>
    <s v="No"/>
    <s v="No"/>
    <s v="No"/>
    <s v="No"/>
    <s v="No"/>
    <s v="Yes"/>
    <x v="0"/>
    <s v="No"/>
    <x v="1"/>
    <n v="45.45"/>
    <n v="141.69999999999999"/>
    <n v="0"/>
    <n v="0"/>
    <n v="61.11"/>
    <n v="202.81"/>
    <n v="5"/>
    <s v="Joined"/>
    <x v="1"/>
    <n v="72"/>
    <n v="3666"/>
    <m/>
    <m/>
    <x v="1"/>
  </r>
  <r>
    <s v="5380-XPJNZ"/>
    <s v="Female"/>
    <n v="22"/>
    <s v="Yes"/>
    <s v="No"/>
    <s v="No"/>
    <s v="No"/>
    <n v="0"/>
    <s v="United States"/>
    <s v="California"/>
    <s v="San Francisco"/>
    <n v="94103"/>
    <n v="37.773147000000002"/>
    <n v="-122.411287"/>
    <n v="23036"/>
    <s v="Q3"/>
    <s v="No"/>
    <n v="0"/>
    <x v="47"/>
    <s v="None"/>
    <s v="Yes"/>
    <n v="40.64"/>
    <s v="No"/>
    <x v="1"/>
    <s v="None"/>
    <n v="0"/>
    <s v="No"/>
    <s v="No"/>
    <s v="No"/>
    <s v="No"/>
    <s v="No"/>
    <s v="No"/>
    <s v="No"/>
    <s v="No"/>
    <x v="1"/>
    <s v="No"/>
    <x v="1"/>
    <n v="20.05"/>
    <n v="678.2"/>
    <n v="0"/>
    <n v="0"/>
    <n v="1544.32"/>
    <n v="2222.52"/>
    <n v="3"/>
    <s v="Stayed"/>
    <x v="1"/>
    <n v="27"/>
    <n v="4539"/>
    <m/>
    <m/>
    <x v="2"/>
  </r>
  <r>
    <s v="8263-QMNTJ"/>
    <s v="Male"/>
    <n v="46"/>
    <s v="No"/>
    <s v="No"/>
    <s v="Yes"/>
    <s v="No"/>
    <n v="0"/>
    <s v="United States"/>
    <s v="California"/>
    <s v="San Francisco"/>
    <n v="94104"/>
    <n v="37.791221999999998"/>
    <n v="-122.402241"/>
    <n v="384"/>
    <s v="Q3"/>
    <s v="Yes"/>
    <n v="2"/>
    <x v="61"/>
    <s v="Offer A"/>
    <s v="Yes"/>
    <n v="47.82"/>
    <s v="Yes"/>
    <x v="0"/>
    <s v="Fiber Optic"/>
    <n v="21"/>
    <s v="Yes"/>
    <s v="Yes"/>
    <s v="Yes"/>
    <s v="Yes"/>
    <s v="Yes"/>
    <s v="Yes"/>
    <s v="Yes"/>
    <s v="Yes"/>
    <x v="2"/>
    <s v="Yes"/>
    <x v="0"/>
    <n v="115.55"/>
    <n v="8425.2999999999993"/>
    <n v="0"/>
    <n v="0"/>
    <n v="3443.04"/>
    <n v="11868.34"/>
    <n v="3"/>
    <s v="Stayed"/>
    <x v="1"/>
    <n v="58"/>
    <n v="5890"/>
    <m/>
    <m/>
    <x v="2"/>
  </r>
  <r>
    <s v="3230-JCNZS"/>
    <s v="Female"/>
    <n v="43"/>
    <s v="No"/>
    <s v="No"/>
    <s v="Yes"/>
    <s v="Yes"/>
    <n v="2"/>
    <s v="United States"/>
    <s v="California"/>
    <s v="San Francisco"/>
    <n v="94107"/>
    <n v="37.768881"/>
    <n v="-122.395521"/>
    <n v="17372"/>
    <s v="Q3"/>
    <s v="Yes"/>
    <n v="4"/>
    <x v="67"/>
    <s v="Offer A"/>
    <s v="Yes"/>
    <n v="15.73"/>
    <s v="Yes"/>
    <x v="0"/>
    <s v="Fiber Optic"/>
    <n v="17"/>
    <s v="Yes"/>
    <s v="Yes"/>
    <s v="Yes"/>
    <s v="No"/>
    <s v="Yes"/>
    <s v="No"/>
    <s v="No"/>
    <s v="Yes"/>
    <x v="2"/>
    <s v="Yes"/>
    <x v="1"/>
    <n v="99"/>
    <n v="7061.65"/>
    <n v="0"/>
    <n v="0"/>
    <n v="1116.83"/>
    <n v="8178.48"/>
    <n v="3"/>
    <s v="Stayed"/>
    <x v="1"/>
    <n v="74"/>
    <n v="4305"/>
    <m/>
    <m/>
    <x v="2"/>
  </r>
  <r>
    <s v="0277-ORXQS"/>
    <s v="Male"/>
    <n v="33"/>
    <s v="No"/>
    <s v="No"/>
    <s v="Yes"/>
    <s v="Yes"/>
    <n v="4"/>
    <s v="United States"/>
    <s v="California"/>
    <s v="San Francisco"/>
    <n v="94108"/>
    <n v="37.791998"/>
    <n v="-122.408653"/>
    <n v="13723"/>
    <s v="Q3"/>
    <s v="Yes"/>
    <n v="9"/>
    <x v="49"/>
    <s v="Offer A"/>
    <s v="No"/>
    <n v="0"/>
    <s v="No"/>
    <x v="0"/>
    <s v="Cable"/>
    <n v="23"/>
    <s v="No"/>
    <s v="No"/>
    <s v="No"/>
    <s v="Yes"/>
    <s v="Yes"/>
    <s v="Yes"/>
    <s v="Yes"/>
    <s v="No"/>
    <x v="2"/>
    <s v="No"/>
    <x v="0"/>
    <n v="50.55"/>
    <n v="3364.55"/>
    <n v="0"/>
    <n v="110"/>
    <n v="0"/>
    <n v="3474.55"/>
    <n v="4"/>
    <s v="Stayed"/>
    <x v="1"/>
    <n v="30"/>
    <n v="4652"/>
    <m/>
    <m/>
    <x v="2"/>
  </r>
  <r>
    <s v="7996-BPXHY"/>
    <s v="Female"/>
    <n v="44"/>
    <s v="No"/>
    <s v="No"/>
    <s v="Yes"/>
    <s v="Yes"/>
    <n v="3"/>
    <s v="United States"/>
    <s v="California"/>
    <s v="San Francisco"/>
    <n v="94111"/>
    <n v="37.801775999999997"/>
    <n v="-122.402293"/>
    <n v="3337"/>
    <s v="Q3"/>
    <s v="Yes"/>
    <n v="5"/>
    <x v="11"/>
    <s v="None"/>
    <s v="Yes"/>
    <n v="35.19"/>
    <s v="Yes"/>
    <x v="1"/>
    <s v="None"/>
    <n v="0"/>
    <s v="No"/>
    <s v="No"/>
    <s v="No"/>
    <s v="No"/>
    <s v="No"/>
    <s v="No"/>
    <s v="No"/>
    <s v="No"/>
    <x v="2"/>
    <s v="Yes"/>
    <x v="0"/>
    <n v="25"/>
    <n v="332.5"/>
    <n v="0"/>
    <n v="0"/>
    <n v="457.469999999999"/>
    <n v="789.97"/>
    <n v="4"/>
    <s v="Stayed"/>
    <x v="1"/>
    <n v="21"/>
    <n v="4734"/>
    <m/>
    <m/>
    <x v="2"/>
  </r>
  <r>
    <s v="3227-WLKLI"/>
    <s v="Female"/>
    <n v="52"/>
    <s v="No"/>
    <s v="No"/>
    <s v="Yes"/>
    <s v="Yes"/>
    <n v="3"/>
    <s v="United States"/>
    <s v="California"/>
    <s v="San Francisco"/>
    <n v="94112"/>
    <n v="37.720497999999999"/>
    <n v="-122.443119"/>
    <n v="73117"/>
    <s v="Q3"/>
    <s v="Yes"/>
    <n v="1"/>
    <x v="22"/>
    <s v="None"/>
    <s v="Yes"/>
    <n v="10.11"/>
    <s v="Yes"/>
    <x v="0"/>
    <s v="Cable"/>
    <n v="26"/>
    <s v="Yes"/>
    <s v="Yes"/>
    <s v="Yes"/>
    <s v="Yes"/>
    <s v="Yes"/>
    <s v="Yes"/>
    <s v="Yes"/>
    <s v="Yes"/>
    <x v="2"/>
    <s v="No"/>
    <x v="0"/>
    <n v="91.55"/>
    <n v="5963.95"/>
    <n v="0"/>
    <n v="0"/>
    <n v="657.15"/>
    <n v="6621.0999999999904"/>
    <n v="3"/>
    <s v="Stayed"/>
    <x v="1"/>
    <n v="26"/>
    <n v="4921"/>
    <m/>
    <m/>
    <x v="2"/>
  </r>
  <r>
    <s v="2266-FUBDZ"/>
    <s v="Male"/>
    <n v="19"/>
    <s v="Yes"/>
    <s v="No"/>
    <s v="Yes"/>
    <s v="Yes"/>
    <n v="3"/>
    <s v="United States"/>
    <s v="California"/>
    <s v="San Francisco"/>
    <n v="94115"/>
    <n v="37.786031000000001"/>
    <n v="-122.43730100000001"/>
    <n v="33122"/>
    <s v="Q3"/>
    <s v="Yes"/>
    <n v="2"/>
    <x v="7"/>
    <s v="None"/>
    <s v="Yes"/>
    <n v="46.47"/>
    <s v="No"/>
    <x v="1"/>
    <s v="None"/>
    <n v="0"/>
    <s v="No"/>
    <s v="No"/>
    <s v="No"/>
    <s v="No"/>
    <s v="No"/>
    <s v="No"/>
    <s v="No"/>
    <s v="No"/>
    <x v="2"/>
    <s v="No"/>
    <x v="1"/>
    <n v="19.350000000000001"/>
    <n v="278.85000000000002"/>
    <n v="0"/>
    <n v="0"/>
    <n v="697.05"/>
    <n v="975.9"/>
    <n v="3"/>
    <s v="Stayed"/>
    <x v="1"/>
    <n v="54"/>
    <n v="2742"/>
    <m/>
    <m/>
    <x v="2"/>
  </r>
  <r>
    <s v="8237-ULIXL"/>
    <s v="Female"/>
    <n v="21"/>
    <s v="Yes"/>
    <s v="No"/>
    <s v="Yes"/>
    <s v="No"/>
    <n v="0"/>
    <s v="United States"/>
    <s v="California"/>
    <s v="San Francisco"/>
    <n v="94116"/>
    <n v="37.744410000000002"/>
    <n v="-122.48676399999999"/>
    <n v="42959"/>
    <s v="Q3"/>
    <s v="Yes"/>
    <n v="1"/>
    <x v="61"/>
    <s v="Offer A"/>
    <s v="Yes"/>
    <n v="13.27"/>
    <s v="Yes"/>
    <x v="1"/>
    <s v="None"/>
    <n v="0"/>
    <s v="No"/>
    <s v="No"/>
    <s v="No"/>
    <s v="No"/>
    <s v="No"/>
    <s v="No"/>
    <s v="No"/>
    <s v="No"/>
    <x v="2"/>
    <s v="No"/>
    <x v="1"/>
    <n v="24.85"/>
    <n v="1871.85"/>
    <n v="0"/>
    <n v="0"/>
    <n v="955.43999999999903"/>
    <n v="2827.29"/>
    <n v="3"/>
    <s v="Stayed"/>
    <x v="1"/>
    <n v="78"/>
    <n v="4067"/>
    <m/>
    <m/>
    <x v="2"/>
  </r>
  <r>
    <s v="8216-AZUUZ"/>
    <s v="Female"/>
    <n v="42"/>
    <s v="No"/>
    <s v="No"/>
    <s v="Yes"/>
    <s v="Yes"/>
    <n v="3"/>
    <s v="United States"/>
    <s v="California"/>
    <s v="San Francisco"/>
    <n v="94118"/>
    <n v="37.781303999999999"/>
    <n v="-122.461522"/>
    <n v="38955"/>
    <s v="Q3"/>
    <s v="Yes"/>
    <n v="1"/>
    <x v="44"/>
    <s v="None"/>
    <s v="Yes"/>
    <n v="12.6"/>
    <s v="No"/>
    <x v="0"/>
    <s v="Fiber Optic"/>
    <n v="26"/>
    <s v="No"/>
    <s v="No"/>
    <s v="Yes"/>
    <s v="Yes"/>
    <s v="Yes"/>
    <s v="Yes"/>
    <s v="Yes"/>
    <s v="Yes"/>
    <x v="2"/>
    <s v="Yes"/>
    <x v="0"/>
    <n v="100.4"/>
    <n v="4303.6499999999996"/>
    <n v="0"/>
    <n v="0"/>
    <n v="529.19999999999902"/>
    <n v="4832.8499999999904"/>
    <n v="5"/>
    <s v="Stayed"/>
    <x v="1"/>
    <n v="76"/>
    <n v="3265"/>
    <m/>
    <m/>
    <x v="2"/>
  </r>
  <r>
    <s v="9153-BTBVV"/>
    <s v="Female"/>
    <n v="61"/>
    <s v="No"/>
    <s v="No"/>
    <s v="Yes"/>
    <s v="No"/>
    <n v="0"/>
    <s v="United States"/>
    <s v="California"/>
    <s v="San Francisco"/>
    <n v="94121"/>
    <n v="37.776718000000002"/>
    <n v="-122.49578099999999"/>
    <n v="42476"/>
    <s v="Q3"/>
    <s v="Yes"/>
    <n v="1"/>
    <x v="67"/>
    <s v="Offer A"/>
    <s v="Yes"/>
    <n v="48.01"/>
    <s v="Yes"/>
    <x v="1"/>
    <s v="None"/>
    <n v="0"/>
    <s v="No"/>
    <s v="No"/>
    <s v="No"/>
    <s v="No"/>
    <s v="No"/>
    <s v="No"/>
    <s v="No"/>
    <s v="No"/>
    <x v="2"/>
    <s v="No"/>
    <x v="0"/>
    <n v="25"/>
    <n v="1753"/>
    <n v="0"/>
    <n v="0"/>
    <n v="3408.71"/>
    <n v="5161.71"/>
    <n v="4"/>
    <s v="Stayed"/>
    <x v="1"/>
    <n v="79"/>
    <n v="4066"/>
    <m/>
    <m/>
    <x v="2"/>
  </r>
  <r>
    <s v="5186-PEIZU"/>
    <s v="Female"/>
    <n v="31"/>
    <s v="No"/>
    <s v="No"/>
    <s v="No"/>
    <s v="No"/>
    <n v="0"/>
    <s v="United States"/>
    <s v="California"/>
    <s v="San Francisco"/>
    <n v="94124"/>
    <n v="37.731504999999999"/>
    <n v="-122.38453199999999"/>
    <n v="33177"/>
    <s v="Q3"/>
    <s v="No"/>
    <n v="0"/>
    <x v="32"/>
    <s v="None"/>
    <s v="Yes"/>
    <n v="37.81"/>
    <s v="No"/>
    <x v="1"/>
    <s v="None"/>
    <n v="0"/>
    <s v="No"/>
    <s v="No"/>
    <s v="No"/>
    <s v="No"/>
    <s v="No"/>
    <s v="No"/>
    <s v="No"/>
    <s v="No"/>
    <x v="0"/>
    <s v="No"/>
    <x v="0"/>
    <n v="19.25"/>
    <n v="617.65"/>
    <n v="0"/>
    <n v="0"/>
    <n v="1323.35"/>
    <n v="1941"/>
    <n v="5"/>
    <s v="Stayed"/>
    <x v="1"/>
    <n v="67"/>
    <n v="4988"/>
    <m/>
    <m/>
    <x v="1"/>
  </r>
  <r>
    <s v="1074-AMIOH"/>
    <s v="Female"/>
    <n v="38"/>
    <s v="No"/>
    <s v="No"/>
    <s v="Yes"/>
    <s v="Yes"/>
    <n v="2"/>
    <s v="United States"/>
    <s v="California"/>
    <s v="San Francisco"/>
    <n v="94127"/>
    <n v="37.736535000000003"/>
    <n v="-122.45732"/>
    <n v="20643"/>
    <s v="Q3"/>
    <s v="Yes"/>
    <n v="1"/>
    <x v="56"/>
    <s v="None"/>
    <s v="Yes"/>
    <n v="43.39"/>
    <s v="No"/>
    <x v="0"/>
    <s v="Fiber Optic"/>
    <n v="29"/>
    <s v="No"/>
    <s v="Yes"/>
    <s v="Yes"/>
    <s v="Yes"/>
    <s v="Yes"/>
    <s v="Yes"/>
    <s v="Yes"/>
    <s v="Yes"/>
    <x v="0"/>
    <s v="Yes"/>
    <x v="0"/>
    <n v="108.25"/>
    <n v="5935.1"/>
    <n v="0"/>
    <n v="0"/>
    <n v="2299.67"/>
    <n v="8234.77"/>
    <n v="4"/>
    <s v="Stayed"/>
    <x v="1"/>
    <n v="73"/>
    <n v="5989"/>
    <m/>
    <m/>
    <x v="1"/>
  </r>
  <r>
    <s v="4361-FEBGN"/>
    <s v="Male"/>
    <n v="41"/>
    <s v="No"/>
    <s v="No"/>
    <s v="No"/>
    <s v="No"/>
    <n v="0"/>
    <s v="United States"/>
    <s v="California"/>
    <s v="San Francisco"/>
    <n v="94131"/>
    <n v="37.746699"/>
    <n v="-122.44283299999999"/>
    <n v="27906"/>
    <s v="Q3"/>
    <s v="No"/>
    <n v="0"/>
    <x v="65"/>
    <s v="None"/>
    <s v="Yes"/>
    <n v="33.68"/>
    <s v="No"/>
    <x v="1"/>
    <s v="None"/>
    <n v="0"/>
    <s v="No"/>
    <s v="No"/>
    <s v="No"/>
    <s v="No"/>
    <s v="No"/>
    <s v="No"/>
    <s v="No"/>
    <s v="No"/>
    <x v="2"/>
    <s v="No"/>
    <x v="1"/>
    <n v="20.149999999999999"/>
    <n v="982.95"/>
    <n v="0"/>
    <n v="0"/>
    <n v="1616.6399999999901"/>
    <n v="2599.59"/>
    <n v="5"/>
    <s v="Stayed"/>
    <x v="1"/>
    <n v="43"/>
    <n v="4399"/>
    <m/>
    <m/>
    <x v="2"/>
  </r>
  <r>
    <s v="0380-ZCSBI"/>
    <s v="Male"/>
    <n v="56"/>
    <s v="No"/>
    <s v="No"/>
    <s v="No"/>
    <s v="No"/>
    <n v="0"/>
    <s v="United States"/>
    <s v="California"/>
    <s v="San Francisco"/>
    <n v="94133"/>
    <n v="37.802070999999998"/>
    <n v="-122.41100400000001"/>
    <n v="26831"/>
    <s v="Q3"/>
    <s v="No"/>
    <n v="0"/>
    <x v="31"/>
    <s v="None"/>
    <s v="Yes"/>
    <n v="4.42"/>
    <s v="No"/>
    <x v="1"/>
    <s v="None"/>
    <n v="0"/>
    <s v="No"/>
    <s v="No"/>
    <s v="No"/>
    <s v="No"/>
    <s v="No"/>
    <s v="No"/>
    <s v="No"/>
    <s v="No"/>
    <x v="0"/>
    <s v="No"/>
    <x v="1"/>
    <n v="20"/>
    <n v="198.7"/>
    <n v="0"/>
    <n v="0"/>
    <n v="44.2"/>
    <n v="242.89999999999901"/>
    <n v="5"/>
    <s v="Stayed"/>
    <x v="1"/>
    <n v="66"/>
    <n v="2411"/>
    <m/>
    <m/>
    <x v="1"/>
  </r>
  <r>
    <s v="7145-FEJWU"/>
    <s v="Female"/>
    <n v="62"/>
    <s v="No"/>
    <s v="No"/>
    <s v="No"/>
    <s v="Yes"/>
    <n v="2"/>
    <s v="United States"/>
    <s v="California"/>
    <s v="San Francisco"/>
    <n v="94134"/>
    <n v="37.721052"/>
    <n v="-122.413573"/>
    <n v="40137"/>
    <s v="Q3"/>
    <s v="No"/>
    <n v="0"/>
    <x v="36"/>
    <s v="None"/>
    <s v="Yes"/>
    <n v="16.96"/>
    <s v="Yes"/>
    <x v="0"/>
    <s v="Fiber Optic"/>
    <n v="18"/>
    <s v="No"/>
    <s v="Yes"/>
    <s v="Yes"/>
    <s v="No"/>
    <s v="Yes"/>
    <s v="Yes"/>
    <s v="Yes"/>
    <s v="Yes"/>
    <x v="0"/>
    <s v="Yes"/>
    <x v="0"/>
    <n v="105.3"/>
    <n v="1275.6500000000001"/>
    <n v="0"/>
    <n v="0"/>
    <n v="203.52"/>
    <n v="1479.17"/>
    <n v="3"/>
    <s v="Stayed"/>
    <x v="1"/>
    <n v="72"/>
    <n v="5913"/>
    <m/>
    <m/>
    <x v="1"/>
  </r>
  <r>
    <s v="3969-JQABI"/>
    <s v="Female"/>
    <n v="47"/>
    <s v="No"/>
    <s v="No"/>
    <s v="Yes"/>
    <s v="No"/>
    <n v="0"/>
    <s v="United States"/>
    <s v="California"/>
    <s v="Palo Alto"/>
    <n v="94303"/>
    <n v="37.458089999999999"/>
    <n v="-122.115398"/>
    <n v="45499"/>
    <s v="Q3"/>
    <s v="No"/>
    <n v="0"/>
    <x v="6"/>
    <s v="None"/>
    <s v="Yes"/>
    <n v="40.159999999999997"/>
    <s v="No"/>
    <x v="0"/>
    <s v="DSL"/>
    <n v="20"/>
    <s v="Yes"/>
    <s v="Yes"/>
    <s v="No"/>
    <s v="No"/>
    <s v="Yes"/>
    <s v="No"/>
    <s v="No"/>
    <s v="No"/>
    <x v="0"/>
    <s v="Yes"/>
    <x v="1"/>
    <n v="65.25"/>
    <n v="3791.6"/>
    <n v="0"/>
    <n v="110"/>
    <n v="2329.2799999999902"/>
    <n v="6230.8799999999901"/>
    <n v="3"/>
    <s v="Stayed"/>
    <x v="1"/>
    <n v="64"/>
    <n v="5912"/>
    <m/>
    <m/>
    <x v="1"/>
  </r>
  <r>
    <s v="9624-EGDEQ"/>
    <s v="Female"/>
    <n v="49"/>
    <s v="No"/>
    <s v="No"/>
    <s v="No"/>
    <s v="No"/>
    <n v="0"/>
    <s v="United States"/>
    <s v="California"/>
    <s v="Palo Alto"/>
    <n v="94304"/>
    <n v="37.386977999999999"/>
    <n v="-122.177746"/>
    <n v="1723"/>
    <s v="Q3"/>
    <s v="No"/>
    <n v="0"/>
    <x v="4"/>
    <s v="None"/>
    <s v="Yes"/>
    <n v="41.99"/>
    <s v="No"/>
    <x v="1"/>
    <s v="None"/>
    <n v="0"/>
    <s v="No"/>
    <s v="No"/>
    <s v="No"/>
    <s v="No"/>
    <s v="No"/>
    <s v="No"/>
    <s v="No"/>
    <s v="No"/>
    <x v="2"/>
    <s v="No"/>
    <x v="1"/>
    <n v="19.8"/>
    <n v="813.3"/>
    <n v="0"/>
    <n v="0"/>
    <n v="1553.63"/>
    <n v="2366.9299999999998"/>
    <n v="5"/>
    <s v="Stayed"/>
    <x v="1"/>
    <n v="61"/>
    <n v="5336"/>
    <m/>
    <m/>
    <x v="2"/>
  </r>
  <r>
    <s v="1051-EQPZR"/>
    <s v="Female"/>
    <n v="21"/>
    <s v="Yes"/>
    <s v="No"/>
    <s v="Yes"/>
    <s v="Yes"/>
    <n v="2"/>
    <s v="United States"/>
    <s v="California"/>
    <s v="Stanford"/>
    <n v="94305"/>
    <n v="37.424342000000003"/>
    <n v="-122.16564099999999"/>
    <n v="13386"/>
    <s v="Q3"/>
    <s v="Yes"/>
    <n v="1"/>
    <x v="33"/>
    <s v="None"/>
    <s v="Yes"/>
    <n v="4.17"/>
    <s v="No"/>
    <x v="1"/>
    <s v="None"/>
    <n v="0"/>
    <s v="No"/>
    <s v="No"/>
    <s v="No"/>
    <s v="No"/>
    <s v="No"/>
    <s v="No"/>
    <s v="No"/>
    <s v="No"/>
    <x v="0"/>
    <s v="No"/>
    <x v="1"/>
    <n v="19.600000000000001"/>
    <n v="780.25"/>
    <n v="0"/>
    <n v="0"/>
    <n v="183.48"/>
    <n v="963.73"/>
    <n v="5"/>
    <s v="Stayed"/>
    <x v="1"/>
    <n v="36"/>
    <n v="5584"/>
    <m/>
    <m/>
    <x v="1"/>
  </r>
  <r>
    <s v="5849-ASHZJ"/>
    <s v="Male"/>
    <n v="26"/>
    <s v="Yes"/>
    <s v="No"/>
    <s v="No"/>
    <s v="Yes"/>
    <n v="3"/>
    <s v="United States"/>
    <s v="California"/>
    <s v="Palo Alto"/>
    <n v="94306"/>
    <n v="37.416159"/>
    <n v="-122.131337"/>
    <n v="24492"/>
    <s v="Q3"/>
    <s v="No"/>
    <n v="0"/>
    <x v="5"/>
    <s v="None"/>
    <s v="Yes"/>
    <n v="17.3"/>
    <s v="No"/>
    <x v="1"/>
    <s v="None"/>
    <n v="0"/>
    <s v="No"/>
    <s v="No"/>
    <s v="No"/>
    <s v="No"/>
    <s v="No"/>
    <s v="No"/>
    <s v="No"/>
    <s v="No"/>
    <x v="1"/>
    <s v="No"/>
    <x v="1"/>
    <n v="20.05"/>
    <n v="552.9"/>
    <n v="0"/>
    <n v="0"/>
    <n v="467.1"/>
    <n v="1020"/>
    <n v="3"/>
    <s v="Stayed"/>
    <x v="1"/>
    <n v="65"/>
    <n v="2400"/>
    <m/>
    <m/>
    <x v="2"/>
  </r>
  <r>
    <s v="5780-INQIK"/>
    <s v="Female"/>
    <n v="52"/>
    <s v="No"/>
    <s v="No"/>
    <s v="No"/>
    <s v="No"/>
    <n v="0"/>
    <s v="United States"/>
    <s v="California"/>
    <s v="San Mateo"/>
    <n v="94401"/>
    <n v="37.590420999999999"/>
    <n v="-122.306467"/>
    <n v="32488"/>
    <s v="Q3"/>
    <s v="No"/>
    <n v="0"/>
    <x v="1"/>
    <s v="None"/>
    <s v="Yes"/>
    <n v="20.9"/>
    <s v="No"/>
    <x v="0"/>
    <s v="DSL"/>
    <n v="6"/>
    <s v="No"/>
    <s v="No"/>
    <s v="No"/>
    <s v="Yes"/>
    <s v="No"/>
    <s v="No"/>
    <s v="No"/>
    <s v="Yes"/>
    <x v="0"/>
    <s v="No"/>
    <x v="0"/>
    <n v="49.4"/>
    <n v="408.25"/>
    <n v="0"/>
    <n v="0"/>
    <n v="167.2"/>
    <n v="575.45000000000005"/>
    <n v="4"/>
    <s v="Stayed"/>
    <x v="1"/>
    <n v="48"/>
    <n v="2907"/>
    <m/>
    <m/>
    <x v="1"/>
  </r>
  <r>
    <s v="8384-FZBJK"/>
    <s v="Female"/>
    <n v="37"/>
    <s v="No"/>
    <s v="No"/>
    <s v="Yes"/>
    <s v="Yes"/>
    <n v="3"/>
    <s v="United States"/>
    <s v="California"/>
    <s v="San Mateo"/>
    <n v="94404"/>
    <n v="37.556094000000002"/>
    <n v="-122.272437"/>
    <n v="31882"/>
    <s v="Q3"/>
    <s v="Yes"/>
    <n v="1"/>
    <x v="46"/>
    <s v="None"/>
    <s v="Yes"/>
    <n v="32.369999999999997"/>
    <s v="Yes"/>
    <x v="0"/>
    <s v="Fiber Optic"/>
    <n v="28"/>
    <s v="No"/>
    <s v="Yes"/>
    <s v="No"/>
    <s v="No"/>
    <s v="Yes"/>
    <s v="Yes"/>
    <s v="Yes"/>
    <s v="Yes"/>
    <x v="0"/>
    <s v="Yes"/>
    <x v="0"/>
    <n v="100.6"/>
    <n v="5611.7"/>
    <n v="0"/>
    <n v="0"/>
    <n v="1845.09"/>
    <n v="7456.79"/>
    <n v="3"/>
    <s v="Stayed"/>
    <x v="1"/>
    <n v="48"/>
    <n v="6351"/>
    <m/>
    <m/>
    <x v="1"/>
  </r>
  <r>
    <s v="3750-RNQKR"/>
    <s v="Female"/>
    <n v="38"/>
    <s v="No"/>
    <s v="No"/>
    <s v="No"/>
    <s v="No"/>
    <n v="0"/>
    <s v="United States"/>
    <s v="California"/>
    <s v="Alameda"/>
    <n v="94501"/>
    <n v="37.774633000000001"/>
    <n v="-122.274434"/>
    <n v="58555"/>
    <s v="Q3"/>
    <s v="No"/>
    <n v="0"/>
    <x v="36"/>
    <s v="None"/>
    <s v="Yes"/>
    <n v="18.12"/>
    <s v="No"/>
    <x v="1"/>
    <s v="None"/>
    <n v="0"/>
    <s v="No"/>
    <s v="No"/>
    <s v="No"/>
    <s v="No"/>
    <s v="No"/>
    <s v="No"/>
    <s v="No"/>
    <s v="No"/>
    <x v="0"/>
    <s v="No"/>
    <x v="1"/>
    <n v="19.45"/>
    <n v="246.25"/>
    <n v="0"/>
    <n v="0"/>
    <n v="217.44"/>
    <n v="463.69"/>
    <n v="4"/>
    <s v="Stayed"/>
    <x v="1"/>
    <n v="33"/>
    <n v="4788"/>
    <m/>
    <m/>
    <x v="1"/>
  </r>
  <r>
    <s v="0962-CQPWQ"/>
    <s v="Female"/>
    <n v="57"/>
    <s v="No"/>
    <s v="No"/>
    <s v="Yes"/>
    <s v="Yes"/>
    <n v="2"/>
    <s v="United States"/>
    <s v="California"/>
    <s v="Alameda"/>
    <n v="94502"/>
    <n v="37.724817000000002"/>
    <n v="-122.224363"/>
    <n v="13996"/>
    <s v="Q3"/>
    <s v="Yes"/>
    <n v="1"/>
    <x v="34"/>
    <s v="None"/>
    <s v="Yes"/>
    <n v="2.41"/>
    <s v="No"/>
    <x v="1"/>
    <s v="None"/>
    <n v="0"/>
    <s v="No"/>
    <s v="No"/>
    <s v="No"/>
    <s v="No"/>
    <s v="No"/>
    <s v="No"/>
    <s v="No"/>
    <s v="No"/>
    <x v="2"/>
    <s v="No"/>
    <x v="0"/>
    <n v="20.3"/>
    <n v="1296.1500000000001"/>
    <n v="0"/>
    <n v="0"/>
    <n v="149.41999999999999"/>
    <n v="1445.57"/>
    <n v="5"/>
    <s v="Stayed"/>
    <x v="1"/>
    <n v="56"/>
    <n v="4574"/>
    <m/>
    <m/>
    <x v="2"/>
  </r>
  <r>
    <s v="3096-YXENJ"/>
    <s v="Female"/>
    <n v="25"/>
    <s v="Yes"/>
    <s v="No"/>
    <s v="Yes"/>
    <s v="No"/>
    <n v="0"/>
    <s v="United States"/>
    <s v="California"/>
    <s v="Danville"/>
    <n v="94506"/>
    <n v="37.791480999999997"/>
    <n v="-121.90325300000001"/>
    <n v="19777"/>
    <s v="Q3"/>
    <s v="Yes"/>
    <n v="1"/>
    <x v="22"/>
    <s v="None"/>
    <s v="Yes"/>
    <n v="27.69"/>
    <s v="Yes"/>
    <x v="0"/>
    <s v="Fiber Optic"/>
    <n v="52"/>
    <s v="No"/>
    <s v="Yes"/>
    <s v="Yes"/>
    <s v="Yes"/>
    <s v="Yes"/>
    <s v="Yes"/>
    <s v="Yes"/>
    <s v="Yes"/>
    <x v="2"/>
    <s v="Yes"/>
    <x v="0"/>
    <n v="107.65"/>
    <n v="7082.85"/>
    <n v="0"/>
    <n v="0"/>
    <n v="1799.85"/>
    <n v="8882.7000000000007"/>
    <n v="5"/>
    <s v="Stayed"/>
    <x v="1"/>
    <n v="25"/>
    <n v="4193"/>
    <m/>
    <m/>
    <x v="2"/>
  </r>
  <r>
    <s v="1265-BCFEO"/>
    <s v="Female"/>
    <n v="30"/>
    <s v="No"/>
    <s v="No"/>
    <s v="Yes"/>
    <s v="No"/>
    <n v="0"/>
    <s v="United States"/>
    <s v="California"/>
    <s v="Alamo"/>
    <n v="94507"/>
    <n v="37.855716999999999"/>
    <n v="-121.99481299999999"/>
    <n v="15187"/>
    <s v="Q3"/>
    <s v="Yes"/>
    <n v="1"/>
    <x v="67"/>
    <s v="Offer A"/>
    <s v="Yes"/>
    <n v="26.58"/>
    <s v="Yes"/>
    <x v="0"/>
    <s v="Cable"/>
    <n v="27"/>
    <s v="No"/>
    <s v="No"/>
    <s v="Yes"/>
    <s v="Yes"/>
    <s v="Yes"/>
    <s v="Yes"/>
    <s v="Yes"/>
    <s v="Yes"/>
    <x v="2"/>
    <s v="Yes"/>
    <x v="0"/>
    <n v="80.45"/>
    <n v="5662.25"/>
    <n v="0"/>
    <n v="0"/>
    <n v="1887.1799999999901"/>
    <n v="7549.43"/>
    <n v="5"/>
    <s v="Stayed"/>
    <x v="1"/>
    <n v="75"/>
    <n v="4518"/>
    <m/>
    <m/>
    <x v="2"/>
  </r>
  <r>
    <s v="5837-LXSDN"/>
    <s v="Female"/>
    <n v="63"/>
    <s v="No"/>
    <s v="No"/>
    <s v="Yes"/>
    <s v="Yes"/>
    <n v="3"/>
    <s v="United States"/>
    <s v="California"/>
    <s v="Angwin"/>
    <n v="94508"/>
    <n v="38.542448"/>
    <n v="-122.419923"/>
    <n v="3641"/>
    <s v="Q3"/>
    <s v="Yes"/>
    <n v="1"/>
    <x v="18"/>
    <s v="None"/>
    <s v="Yes"/>
    <n v="35.72"/>
    <s v="No"/>
    <x v="0"/>
    <s v="Cable"/>
    <n v="30"/>
    <s v="No"/>
    <s v="Yes"/>
    <s v="No"/>
    <s v="No"/>
    <s v="Yes"/>
    <s v="No"/>
    <s v="No"/>
    <s v="Yes"/>
    <x v="1"/>
    <s v="Yes"/>
    <x v="1"/>
    <n v="58.85"/>
    <n v="1215.45"/>
    <n v="0"/>
    <n v="0"/>
    <n v="750.12"/>
    <n v="1965.57"/>
    <n v="4"/>
    <s v="Stayed"/>
    <x v="1"/>
    <n v="25"/>
    <n v="2845"/>
    <m/>
    <m/>
    <x v="2"/>
  </r>
  <r>
    <s v="5945-AZYHT"/>
    <s v="Male"/>
    <n v="53"/>
    <s v="No"/>
    <s v="No"/>
    <s v="Yes"/>
    <s v="No"/>
    <n v="0"/>
    <s v="United States"/>
    <s v="California"/>
    <s v="Antioch"/>
    <n v="94509"/>
    <n v="37.980057000000002"/>
    <n v="-121.801599"/>
    <n v="90891"/>
    <s v="Q3"/>
    <s v="Yes"/>
    <n v="9"/>
    <x v="67"/>
    <s v="Offer A"/>
    <s v="Yes"/>
    <n v="49.32"/>
    <s v="Yes"/>
    <x v="0"/>
    <s v="Fiber Optic"/>
    <n v="9"/>
    <s v="Yes"/>
    <s v="Yes"/>
    <s v="Yes"/>
    <s v="No"/>
    <s v="Yes"/>
    <s v="Yes"/>
    <s v="Yes"/>
    <s v="Yes"/>
    <x v="1"/>
    <s v="Yes"/>
    <x v="0"/>
    <n v="109.6"/>
    <n v="7854.15"/>
    <n v="0"/>
    <n v="0"/>
    <n v="3501.72"/>
    <n v="11355.869999999901"/>
    <n v="3"/>
    <s v="Stayed"/>
    <x v="1"/>
    <n v="22"/>
    <n v="4564"/>
    <m/>
    <m/>
    <x v="2"/>
  </r>
  <r>
    <s v="8325-QRPZR"/>
    <s v="Female"/>
    <n v="56"/>
    <s v="No"/>
    <s v="No"/>
    <s v="No"/>
    <s v="No"/>
    <n v="0"/>
    <s v="United States"/>
    <s v="California"/>
    <s v="Benicia"/>
    <n v="94510"/>
    <n v="38.113532999999997"/>
    <n v="-122.11926"/>
    <n v="25578"/>
    <s v="Q3"/>
    <s v="No"/>
    <n v="0"/>
    <x v="8"/>
    <s v="None"/>
    <s v="Yes"/>
    <n v="30.06"/>
    <s v="No"/>
    <x v="0"/>
    <s v="Fiber Optic"/>
    <n v="10"/>
    <s v="No"/>
    <s v="No"/>
    <s v="Yes"/>
    <s v="No"/>
    <s v="No"/>
    <s v="No"/>
    <s v="No"/>
    <s v="No"/>
    <x v="0"/>
    <s v="Yes"/>
    <x v="0"/>
    <n v="75.150000000000006"/>
    <n v="525"/>
    <n v="0"/>
    <n v="10"/>
    <n v="210.42"/>
    <n v="745.42"/>
    <n v="3"/>
    <s v="Stayed"/>
    <x v="1"/>
    <n v="50"/>
    <n v="4216"/>
    <m/>
    <m/>
    <x v="1"/>
  </r>
  <r>
    <s v="6384-VMJHP"/>
    <s v="Female"/>
    <n v="23"/>
    <s v="Yes"/>
    <s v="No"/>
    <s v="No"/>
    <s v="No"/>
    <n v="0"/>
    <s v="United States"/>
    <s v="California"/>
    <s v="Bethel Island"/>
    <n v="94511"/>
    <n v="38.050558000000002"/>
    <n v="-121.646924"/>
    <n v="2379"/>
    <s v="Q3"/>
    <s v="No"/>
    <n v="0"/>
    <x v="61"/>
    <s v="Offer A"/>
    <s v="Yes"/>
    <n v="23.02"/>
    <s v="No"/>
    <x v="0"/>
    <s v="Cable"/>
    <n v="69"/>
    <s v="Yes"/>
    <s v="Yes"/>
    <s v="Yes"/>
    <s v="Yes"/>
    <s v="No"/>
    <s v="Yes"/>
    <s v="Yes"/>
    <s v="Yes"/>
    <x v="2"/>
    <s v="Yes"/>
    <x v="1"/>
    <n v="73"/>
    <n v="5265.2"/>
    <n v="0"/>
    <n v="0"/>
    <n v="1657.44"/>
    <n v="6922.6399999999903"/>
    <n v="4"/>
    <s v="Stayed"/>
    <x v="1"/>
    <n v="80"/>
    <n v="5127"/>
    <m/>
    <m/>
    <x v="2"/>
  </r>
  <r>
    <s v="2262-SLNVK"/>
    <s v="Female"/>
    <n v="53"/>
    <s v="No"/>
    <s v="No"/>
    <s v="No"/>
    <s v="No"/>
    <n v="0"/>
    <s v="United States"/>
    <s v="California"/>
    <s v="Birds Landing"/>
    <n v="94512"/>
    <n v="38.140718999999997"/>
    <n v="-121.83829799999999"/>
    <n v="138"/>
    <s v="Q3"/>
    <s v="No"/>
    <n v="0"/>
    <x v="0"/>
    <s v="None"/>
    <s v="Yes"/>
    <n v="1.1499999999999999"/>
    <s v="No"/>
    <x v="0"/>
    <s v="Fiber Optic"/>
    <n v="23"/>
    <s v="No"/>
    <s v="No"/>
    <s v="No"/>
    <s v="No"/>
    <s v="No"/>
    <s v="No"/>
    <s v="No"/>
    <s v="Yes"/>
    <x v="0"/>
    <s v="No"/>
    <x v="0"/>
    <n v="70.099999999999994"/>
    <n v="70.099999999999994"/>
    <n v="0"/>
    <n v="0"/>
    <n v="1.1499999999999999"/>
    <n v="71.25"/>
    <n v="4"/>
    <s v="Joined"/>
    <x v="1"/>
    <n v="74"/>
    <n v="2475"/>
    <m/>
    <m/>
    <x v="0"/>
  </r>
  <r>
    <s v="7730-CLDSV"/>
    <s v="Female"/>
    <n v="61"/>
    <s v="No"/>
    <s v="No"/>
    <s v="Yes"/>
    <s v="Yes"/>
    <n v="2"/>
    <s v="United States"/>
    <s v="California"/>
    <s v="Brentwood"/>
    <n v="94513"/>
    <n v="37.908242000000001"/>
    <n v="-121.682472"/>
    <n v="26577"/>
    <s v="Q3"/>
    <s v="Yes"/>
    <n v="6"/>
    <x v="61"/>
    <s v="Offer A"/>
    <s v="Yes"/>
    <n v="35.21"/>
    <s v="Yes"/>
    <x v="0"/>
    <s v="Fiber Optic"/>
    <n v="10"/>
    <s v="No"/>
    <s v="Yes"/>
    <s v="Yes"/>
    <s v="Yes"/>
    <s v="No"/>
    <s v="Yes"/>
    <s v="Yes"/>
    <s v="Yes"/>
    <x v="2"/>
    <s v="Yes"/>
    <x v="0"/>
    <n v="98.65"/>
    <n v="7129.45"/>
    <n v="0"/>
    <n v="0"/>
    <n v="2535.12"/>
    <n v="9664.57"/>
    <n v="4"/>
    <s v="Stayed"/>
    <x v="1"/>
    <n v="78"/>
    <n v="4616"/>
    <m/>
    <m/>
    <x v="2"/>
  </r>
  <r>
    <s v="1135-HIORI"/>
    <s v="Female"/>
    <n v="48"/>
    <s v="No"/>
    <s v="No"/>
    <s v="Yes"/>
    <s v="Yes"/>
    <n v="3"/>
    <s v="United States"/>
    <s v="California"/>
    <s v="Byron"/>
    <n v="94514"/>
    <n v="37.83323"/>
    <n v="-121.601461"/>
    <n v="10153"/>
    <s v="Q3"/>
    <s v="Yes"/>
    <n v="3"/>
    <x v="69"/>
    <s v="Offer B"/>
    <s v="Yes"/>
    <n v="39.369999999999997"/>
    <s v="Yes"/>
    <x v="0"/>
    <s v="Fiber Optic"/>
    <n v="53"/>
    <s v="No"/>
    <s v="Yes"/>
    <s v="Yes"/>
    <s v="Yes"/>
    <s v="Yes"/>
    <s v="Yes"/>
    <s v="Yes"/>
    <s v="Yes"/>
    <x v="1"/>
    <s v="Yes"/>
    <x v="0"/>
    <n v="111.45"/>
    <n v="7266.95"/>
    <n v="0"/>
    <n v="0"/>
    <n v="2519.6799999999998"/>
    <n v="9786.6299999999992"/>
    <n v="5"/>
    <s v="Stayed"/>
    <x v="1"/>
    <n v="74"/>
    <n v="5129"/>
    <m/>
    <m/>
    <x v="2"/>
  </r>
  <r>
    <s v="0164-APGRB"/>
    <s v="Female"/>
    <n v="56"/>
    <s v="No"/>
    <s v="No"/>
    <s v="No"/>
    <s v="No"/>
    <n v="0"/>
    <s v="United States"/>
    <s v="California"/>
    <s v="Calistoga"/>
    <n v="94515"/>
    <n v="38.629618000000001"/>
    <n v="-122.593216"/>
    <n v="7384"/>
    <s v="Q3"/>
    <s v="No"/>
    <n v="0"/>
    <x v="61"/>
    <s v="Offer A"/>
    <s v="Yes"/>
    <n v="48.37"/>
    <s v="Yes"/>
    <x v="0"/>
    <s v="Fiber Optic"/>
    <n v="5"/>
    <s v="Yes"/>
    <s v="Yes"/>
    <s v="Yes"/>
    <s v="Yes"/>
    <s v="Yes"/>
    <s v="Yes"/>
    <s v="Yes"/>
    <s v="Yes"/>
    <x v="2"/>
    <s v="Yes"/>
    <x v="0"/>
    <n v="114.9"/>
    <n v="8496.7000000000007"/>
    <n v="0"/>
    <n v="0"/>
    <n v="3482.64"/>
    <n v="11979.34"/>
    <n v="4"/>
    <s v="Stayed"/>
    <x v="1"/>
    <n v="69"/>
    <n v="4589"/>
    <m/>
    <m/>
    <x v="2"/>
  </r>
  <r>
    <s v="6481-ESCNL"/>
    <s v="Female"/>
    <n v="33"/>
    <s v="No"/>
    <s v="No"/>
    <s v="No"/>
    <s v="No"/>
    <n v="0"/>
    <s v="United States"/>
    <s v="California"/>
    <s v="Clayton"/>
    <n v="94517"/>
    <n v="37.881841999999999"/>
    <n v="-121.848111"/>
    <n v="14239"/>
    <s v="Q3"/>
    <s v="No"/>
    <n v="0"/>
    <x v="48"/>
    <s v="None"/>
    <s v="Yes"/>
    <n v="10.67"/>
    <s v="Yes"/>
    <x v="0"/>
    <s v="Fiber Optic"/>
    <n v="12"/>
    <s v="No"/>
    <s v="No"/>
    <s v="Yes"/>
    <s v="No"/>
    <s v="Yes"/>
    <s v="Yes"/>
    <s v="Yes"/>
    <s v="Yes"/>
    <x v="0"/>
    <s v="No"/>
    <x v="0"/>
    <n v="100.55"/>
    <n v="2878.75"/>
    <n v="0"/>
    <n v="0"/>
    <n v="309.43"/>
    <n v="3188.18"/>
    <n v="4"/>
    <s v="Stayed"/>
    <x v="1"/>
    <n v="53"/>
    <n v="4847"/>
    <m/>
    <m/>
    <x v="1"/>
  </r>
  <r>
    <s v="1790-NESIO"/>
    <s v="Female"/>
    <n v="23"/>
    <s v="Yes"/>
    <s v="No"/>
    <s v="No"/>
    <s v="No"/>
    <n v="0"/>
    <s v="United States"/>
    <s v="California"/>
    <s v="Concord"/>
    <n v="94518"/>
    <n v="37.950248000000002"/>
    <n v="-122.02245499999999"/>
    <n v="27394"/>
    <s v="Q3"/>
    <s v="No"/>
    <n v="0"/>
    <x v="11"/>
    <s v="None"/>
    <s v="Yes"/>
    <n v="6.56"/>
    <s v="No"/>
    <x v="1"/>
    <s v="None"/>
    <n v="0"/>
    <s v="No"/>
    <s v="No"/>
    <s v="No"/>
    <s v="No"/>
    <s v="No"/>
    <s v="No"/>
    <s v="No"/>
    <s v="No"/>
    <x v="2"/>
    <s v="Yes"/>
    <x v="1"/>
    <n v="20.399999999999999"/>
    <n v="261.3"/>
    <n v="0"/>
    <n v="0"/>
    <n v="85.28"/>
    <n v="346.58"/>
    <n v="5"/>
    <s v="Stayed"/>
    <x v="1"/>
    <n v="76"/>
    <n v="4883"/>
    <m/>
    <m/>
    <x v="2"/>
  </r>
  <r>
    <s v="1550-EENBN"/>
    <s v="Female"/>
    <n v="23"/>
    <s v="Yes"/>
    <s v="No"/>
    <s v="No"/>
    <s v="No"/>
    <n v="0"/>
    <s v="United States"/>
    <s v="California"/>
    <s v="Concord"/>
    <n v="94519"/>
    <n v="37.990118000000002"/>
    <n v="-122.01218799999999"/>
    <n v="18650"/>
    <s v="Q3"/>
    <s v="No"/>
    <n v="0"/>
    <x v="52"/>
    <s v="None"/>
    <s v="Yes"/>
    <n v="45.71"/>
    <s v="Yes"/>
    <x v="0"/>
    <s v="Fiber Optic"/>
    <n v="58"/>
    <s v="Yes"/>
    <s v="Yes"/>
    <s v="No"/>
    <s v="No"/>
    <s v="Yes"/>
    <s v="Yes"/>
    <s v="Yes"/>
    <s v="Yes"/>
    <x v="0"/>
    <s v="No"/>
    <x v="0"/>
    <n v="104.35"/>
    <n v="3205.6"/>
    <n v="0"/>
    <n v="0"/>
    <n v="1417.01"/>
    <n v="4622.6099999999997"/>
    <n v="4"/>
    <s v="Stayed"/>
    <x v="1"/>
    <n v="78"/>
    <n v="5320"/>
    <m/>
    <m/>
    <x v="1"/>
  </r>
  <r>
    <s v="8198-RKSZG"/>
    <s v="Female"/>
    <n v="43"/>
    <s v="No"/>
    <s v="No"/>
    <s v="Yes"/>
    <s v="Yes"/>
    <n v="3"/>
    <s v="United States"/>
    <s v="California"/>
    <s v="El Cerrito"/>
    <n v="94530"/>
    <n v="37.924838000000001"/>
    <n v="-122.289145"/>
    <n v="23141"/>
    <s v="Q3"/>
    <s v="Yes"/>
    <n v="8"/>
    <x v="35"/>
    <s v="Offer D"/>
    <s v="Yes"/>
    <n v="9.77"/>
    <s v="Yes"/>
    <x v="0"/>
    <s v="DSL"/>
    <n v="21"/>
    <s v="No"/>
    <s v="Yes"/>
    <s v="No"/>
    <s v="Yes"/>
    <s v="Yes"/>
    <s v="Yes"/>
    <s v="Yes"/>
    <s v="Yes"/>
    <x v="0"/>
    <s v="No"/>
    <x v="1"/>
    <n v="80.45"/>
    <n v="1137.05"/>
    <n v="0"/>
    <n v="0"/>
    <n v="136.78"/>
    <n v="1273.83"/>
    <n v="3"/>
    <s v="Stayed"/>
    <x v="1"/>
    <n v="26"/>
    <n v="5772"/>
    <m/>
    <m/>
    <x v="1"/>
  </r>
  <r>
    <s v="9297-EONCV"/>
    <s v="Female"/>
    <n v="47"/>
    <s v="No"/>
    <s v="No"/>
    <s v="No"/>
    <s v="No"/>
    <n v="0"/>
    <s v="United States"/>
    <s v="California"/>
    <s v="Fremont"/>
    <n v="94536"/>
    <n v="37.572273000000003"/>
    <n v="-121.964583"/>
    <n v="66543"/>
    <s v="Q3"/>
    <s v="No"/>
    <n v="0"/>
    <x v="61"/>
    <s v="Offer A"/>
    <s v="Yes"/>
    <n v="44.21"/>
    <s v="Yes"/>
    <x v="0"/>
    <s v="DSL"/>
    <n v="22"/>
    <s v="Yes"/>
    <s v="Yes"/>
    <s v="Yes"/>
    <s v="Yes"/>
    <s v="Yes"/>
    <s v="Yes"/>
    <s v="Yes"/>
    <s v="Yes"/>
    <x v="2"/>
    <s v="Yes"/>
    <x v="0"/>
    <n v="91.35"/>
    <n v="6697.2"/>
    <n v="0"/>
    <n v="0"/>
    <n v="3183.12"/>
    <n v="9880.32"/>
    <n v="3"/>
    <s v="Stayed"/>
    <x v="1"/>
    <n v="52"/>
    <n v="5378"/>
    <m/>
    <m/>
    <x v="2"/>
  </r>
  <r>
    <s v="1069-QJOEE"/>
    <s v="Male"/>
    <n v="47"/>
    <s v="No"/>
    <s v="No"/>
    <s v="Yes"/>
    <s v="Yes"/>
    <n v="1"/>
    <s v="United States"/>
    <s v="California"/>
    <s v="Hayward"/>
    <n v="94541"/>
    <n v="37.674002000000002"/>
    <n v="-122.076796"/>
    <n v="60274"/>
    <s v="Q3"/>
    <s v="No"/>
    <n v="0"/>
    <x v="3"/>
    <s v="None"/>
    <s v="Yes"/>
    <n v="18.87"/>
    <s v="No"/>
    <x v="1"/>
    <s v="None"/>
    <n v="0"/>
    <s v="No"/>
    <s v="No"/>
    <s v="No"/>
    <s v="No"/>
    <s v="No"/>
    <s v="No"/>
    <s v="No"/>
    <s v="No"/>
    <x v="1"/>
    <s v="No"/>
    <x v="0"/>
    <n v="19.899999999999999"/>
    <n v="505.45"/>
    <n v="0"/>
    <n v="0"/>
    <n v="471.75"/>
    <n v="977.2"/>
    <n v="5"/>
    <s v="Stayed"/>
    <x v="1"/>
    <n v="76"/>
    <n v="4134"/>
    <m/>
    <m/>
    <x v="2"/>
  </r>
  <r>
    <s v="7799-DSEWS"/>
    <s v="Male"/>
    <n v="22"/>
    <s v="Yes"/>
    <s v="No"/>
    <s v="No"/>
    <s v="No"/>
    <n v="0"/>
    <s v="United States"/>
    <s v="California"/>
    <s v="Hayward"/>
    <n v="94544"/>
    <n v="37.639215"/>
    <n v="-122.037554"/>
    <n v="72993"/>
    <s v="Q3"/>
    <s v="No"/>
    <n v="0"/>
    <x v="2"/>
    <s v="Offer D"/>
    <s v="Yes"/>
    <n v="48.68"/>
    <s v="No"/>
    <x v="0"/>
    <s v="DSL"/>
    <n v="48"/>
    <s v="Yes"/>
    <s v="No"/>
    <s v="Yes"/>
    <s v="Yes"/>
    <s v="Yes"/>
    <s v="No"/>
    <s v="No"/>
    <s v="Yes"/>
    <x v="0"/>
    <s v="Yes"/>
    <x v="0"/>
    <n v="68.349999999999994"/>
    <n v="1299.8"/>
    <n v="0"/>
    <n v="0"/>
    <n v="876.24"/>
    <n v="2176.04"/>
    <n v="3"/>
    <s v="Stayed"/>
    <x v="1"/>
    <n v="47"/>
    <n v="5993"/>
    <m/>
    <m/>
    <x v="1"/>
  </r>
  <r>
    <s v="8766-PAFNE"/>
    <s v="Male"/>
    <n v="21"/>
    <s v="Yes"/>
    <s v="No"/>
    <s v="Yes"/>
    <s v="No"/>
    <n v="0"/>
    <s v="United States"/>
    <s v="California"/>
    <s v="Hayward"/>
    <n v="94545"/>
    <n v="37.629840000000002"/>
    <n v="-122.12084299999999"/>
    <n v="27311"/>
    <s v="Q3"/>
    <s v="Yes"/>
    <n v="6"/>
    <x v="67"/>
    <s v="Offer A"/>
    <s v="Yes"/>
    <n v="28.02"/>
    <s v="No"/>
    <x v="0"/>
    <s v="DSL"/>
    <n v="27"/>
    <s v="No"/>
    <s v="Yes"/>
    <s v="Yes"/>
    <s v="Yes"/>
    <s v="Yes"/>
    <s v="Yes"/>
    <s v="Yes"/>
    <s v="Yes"/>
    <x v="2"/>
    <s v="Yes"/>
    <x v="1"/>
    <n v="79.099999999999994"/>
    <n v="5564.85"/>
    <n v="0"/>
    <n v="0"/>
    <n v="1989.42"/>
    <n v="7554.27"/>
    <n v="5"/>
    <s v="Stayed"/>
    <x v="1"/>
    <n v="29"/>
    <n v="5872"/>
    <m/>
    <m/>
    <x v="2"/>
  </r>
  <r>
    <s v="3130-ICDUP"/>
    <s v="Female"/>
    <n v="56"/>
    <s v="No"/>
    <s v="No"/>
    <s v="No"/>
    <s v="Yes"/>
    <n v="1"/>
    <s v="United States"/>
    <s v="California"/>
    <s v="Hercules"/>
    <n v="94547"/>
    <n v="37.991258999999999"/>
    <n v="-122.214945"/>
    <n v="22479"/>
    <s v="Q3"/>
    <s v="No"/>
    <n v="0"/>
    <x v="17"/>
    <s v="None"/>
    <s v="Yes"/>
    <n v="5.3"/>
    <s v="Yes"/>
    <x v="0"/>
    <s v="Fiber Optic"/>
    <n v="11"/>
    <s v="Yes"/>
    <s v="No"/>
    <s v="No"/>
    <s v="No"/>
    <s v="No"/>
    <s v="No"/>
    <s v="No"/>
    <s v="Yes"/>
    <x v="0"/>
    <s v="No"/>
    <x v="1"/>
    <n v="80.55"/>
    <n v="188.1"/>
    <n v="0"/>
    <n v="0"/>
    <n v="10.6"/>
    <n v="198.7"/>
    <n v="4"/>
    <s v="Joined"/>
    <x v="1"/>
    <n v="40"/>
    <n v="5346"/>
    <m/>
    <m/>
    <x v="1"/>
  </r>
  <r>
    <s v="0820-FNRNX"/>
    <s v="Male"/>
    <n v="48"/>
    <s v="No"/>
    <s v="No"/>
    <s v="Yes"/>
    <s v="Yes"/>
    <n v="3"/>
    <s v="United States"/>
    <s v="California"/>
    <s v="Lafayette"/>
    <n v="94549"/>
    <n v="37.907777000000003"/>
    <n v="-122.127161"/>
    <n v="23996"/>
    <s v="Q3"/>
    <s v="Yes"/>
    <n v="1"/>
    <x v="37"/>
    <s v="Offer D"/>
    <s v="Yes"/>
    <n v="29.87"/>
    <s v="Yes"/>
    <x v="0"/>
    <s v="DSL"/>
    <n v="53"/>
    <s v="No"/>
    <s v="Yes"/>
    <s v="Yes"/>
    <s v="Yes"/>
    <s v="No"/>
    <s v="No"/>
    <s v="No"/>
    <s v="Yes"/>
    <x v="0"/>
    <s v="Yes"/>
    <x v="2"/>
    <n v="66.7"/>
    <n v="1077.05"/>
    <n v="0"/>
    <n v="0"/>
    <n v="507.79"/>
    <n v="1584.84"/>
    <n v="3"/>
    <s v="Stayed"/>
    <x v="1"/>
    <n v="46"/>
    <n v="2814"/>
    <m/>
    <m/>
    <x v="1"/>
  </r>
  <r>
    <s v="0880-FVFWF"/>
    <s v="Male"/>
    <n v="32"/>
    <s v="No"/>
    <s v="No"/>
    <s v="No"/>
    <s v="No"/>
    <n v="0"/>
    <s v="United States"/>
    <s v="California"/>
    <s v="Livermore"/>
    <n v="94550"/>
    <n v="37.571747999999999"/>
    <n v="-121.65956199999999"/>
    <n v="75929"/>
    <s v="Q3"/>
    <s v="No"/>
    <n v="0"/>
    <x v="25"/>
    <s v="Offer B"/>
    <s v="Yes"/>
    <n v="37.15"/>
    <s v="Yes"/>
    <x v="0"/>
    <s v="Fiber Optic"/>
    <n v="13"/>
    <s v="Yes"/>
    <s v="Yes"/>
    <s v="No"/>
    <s v="No"/>
    <s v="No"/>
    <s v="No"/>
    <s v="No"/>
    <s v="Yes"/>
    <x v="0"/>
    <s v="Yes"/>
    <x v="0"/>
    <n v="86.4"/>
    <n v="4922.3999999999996"/>
    <n v="0"/>
    <n v="0"/>
    <n v="2080.4"/>
    <n v="7002.7999999999902"/>
    <n v="5"/>
    <s v="Stayed"/>
    <x v="1"/>
    <n v="64"/>
    <n v="4449"/>
    <m/>
    <m/>
    <x v="1"/>
  </r>
  <r>
    <s v="4611-ANLQC"/>
    <s v="Female"/>
    <n v="31"/>
    <s v="No"/>
    <s v="No"/>
    <s v="Yes"/>
    <s v="No"/>
    <n v="0"/>
    <s v="United States"/>
    <s v="California"/>
    <s v="Castro Valley"/>
    <n v="94552"/>
    <n v="37.722726999999999"/>
    <n v="-122.02157"/>
    <n v="13212"/>
    <s v="Q3"/>
    <s v="Yes"/>
    <n v="7"/>
    <x v="68"/>
    <s v="Offer B"/>
    <s v="No"/>
    <n v="0"/>
    <s v="No"/>
    <x v="0"/>
    <s v="Cable"/>
    <n v="4"/>
    <s v="Yes"/>
    <s v="Yes"/>
    <s v="Yes"/>
    <s v="No"/>
    <s v="No"/>
    <s v="Yes"/>
    <s v="Yes"/>
    <s v="Yes"/>
    <x v="1"/>
    <s v="No"/>
    <x v="0"/>
    <n v="50.05"/>
    <n v="2911.5"/>
    <n v="0"/>
    <n v="0"/>
    <n v="0"/>
    <n v="2911.5"/>
    <n v="3"/>
    <s v="Stayed"/>
    <x v="1"/>
    <n v="65"/>
    <n v="5493"/>
    <m/>
    <m/>
    <x v="2"/>
  </r>
  <r>
    <s v="4213-HKBJO"/>
    <s v="Female"/>
    <n v="60"/>
    <s v="No"/>
    <s v="No"/>
    <s v="No"/>
    <s v="No"/>
    <n v="0"/>
    <s v="United States"/>
    <s v="California"/>
    <s v="Martinez"/>
    <n v="94553"/>
    <n v="38.014457"/>
    <n v="-122.115432"/>
    <n v="46677"/>
    <s v="Q3"/>
    <s v="No"/>
    <n v="0"/>
    <x v="27"/>
    <s v="None"/>
    <s v="Yes"/>
    <n v="36.5"/>
    <s v="Yes"/>
    <x v="1"/>
    <s v="None"/>
    <n v="0"/>
    <s v="No"/>
    <s v="No"/>
    <s v="No"/>
    <s v="No"/>
    <s v="No"/>
    <s v="No"/>
    <s v="No"/>
    <s v="No"/>
    <x v="2"/>
    <s v="No"/>
    <x v="1"/>
    <n v="25.7"/>
    <n v="826.1"/>
    <n v="0"/>
    <n v="0"/>
    <n v="1204.5"/>
    <n v="2030.6"/>
    <n v="4"/>
    <s v="Stayed"/>
    <x v="1"/>
    <n v="39"/>
    <n v="3378"/>
    <m/>
    <m/>
    <x v="2"/>
  </r>
  <r>
    <s v="2792-LSHWX"/>
    <s v="Female"/>
    <n v="49"/>
    <s v="No"/>
    <s v="No"/>
    <s v="No"/>
    <s v="No"/>
    <n v="0"/>
    <s v="United States"/>
    <s v="California"/>
    <s v="Fremont"/>
    <n v="94555"/>
    <n v="37.555472999999999"/>
    <n v="-122.08031200000001"/>
    <n v="33883"/>
    <s v="Q3"/>
    <s v="No"/>
    <n v="0"/>
    <x v="0"/>
    <s v="None"/>
    <s v="Yes"/>
    <n v="43.06"/>
    <s v="No"/>
    <x v="0"/>
    <s v="Fiber Optic"/>
    <n v="9"/>
    <s v="Yes"/>
    <s v="Yes"/>
    <s v="No"/>
    <s v="Yes"/>
    <s v="No"/>
    <s v="No"/>
    <s v="No"/>
    <s v="Yes"/>
    <x v="0"/>
    <s v="Yes"/>
    <x v="1"/>
    <n v="83.4"/>
    <n v="83.4"/>
    <n v="0"/>
    <n v="0"/>
    <n v="43.06"/>
    <n v="126.46"/>
    <n v="3"/>
    <s v="Joined"/>
    <x v="1"/>
    <n v="26"/>
    <n v="5960"/>
    <m/>
    <m/>
    <x v="1"/>
  </r>
  <r>
    <s v="0014-BMAQU"/>
    <s v="Male"/>
    <n v="52"/>
    <s v="No"/>
    <s v="No"/>
    <s v="Yes"/>
    <s v="No"/>
    <n v="0"/>
    <s v="United States"/>
    <s v="California"/>
    <s v="Napa"/>
    <n v="94558"/>
    <n v="38.489789000000002"/>
    <n v="-122.27011"/>
    <n v="63947"/>
    <s v="Q3"/>
    <s v="Yes"/>
    <n v="8"/>
    <x v="71"/>
    <s v="Offer B"/>
    <s v="Yes"/>
    <n v="12.96"/>
    <s v="Yes"/>
    <x v="0"/>
    <s v="Fiber Optic"/>
    <n v="7"/>
    <s v="Yes"/>
    <s v="No"/>
    <s v="No"/>
    <s v="Yes"/>
    <s v="No"/>
    <s v="No"/>
    <s v="No"/>
    <s v="No"/>
    <x v="2"/>
    <s v="Yes"/>
    <x v="1"/>
    <n v="84.65"/>
    <n v="5377.8"/>
    <n v="0"/>
    <n v="20"/>
    <n v="816.48"/>
    <n v="6214.28"/>
    <n v="4"/>
    <s v="Stayed"/>
    <x v="1"/>
    <n v="49"/>
    <n v="4604"/>
    <m/>
    <m/>
    <x v="2"/>
  </r>
  <r>
    <s v="9018-PCIOK"/>
    <s v="Female"/>
    <n v="63"/>
    <s v="No"/>
    <s v="No"/>
    <s v="No"/>
    <s v="No"/>
    <n v="0"/>
    <s v="United States"/>
    <s v="California"/>
    <s v="Newark"/>
    <n v="94560"/>
    <n v="37.504133000000003"/>
    <n v="-122.032347"/>
    <n v="42491"/>
    <s v="Q3"/>
    <s v="No"/>
    <n v="0"/>
    <x v="19"/>
    <s v="Offer B"/>
    <s v="Yes"/>
    <n v="27"/>
    <s v="No"/>
    <x v="0"/>
    <s v="Cable"/>
    <n v="20"/>
    <s v="No"/>
    <s v="Yes"/>
    <s v="Yes"/>
    <s v="No"/>
    <s v="No"/>
    <s v="Yes"/>
    <s v="Yes"/>
    <s v="Yes"/>
    <x v="2"/>
    <s v="Yes"/>
    <x v="2"/>
    <n v="64.75"/>
    <n v="3617.1"/>
    <n v="0"/>
    <n v="0"/>
    <n v="1485"/>
    <n v="5102.1000000000004"/>
    <n v="3"/>
    <s v="Stayed"/>
    <x v="1"/>
    <n v="36"/>
    <n v="4634"/>
    <m/>
    <m/>
    <x v="2"/>
  </r>
  <r>
    <s v="4837-QUSFT"/>
    <s v="Female"/>
    <n v="35"/>
    <s v="No"/>
    <s v="No"/>
    <s v="Yes"/>
    <s v="No"/>
    <n v="0"/>
    <s v="United States"/>
    <s v="California"/>
    <s v="Oakley"/>
    <n v="94561"/>
    <n v="37.999406"/>
    <n v="-121.686241"/>
    <n v="27607"/>
    <s v="Q3"/>
    <s v="Yes"/>
    <n v="8"/>
    <x v="22"/>
    <s v="Offer B"/>
    <s v="Yes"/>
    <n v="36.619999999999997"/>
    <s v="Yes"/>
    <x v="0"/>
    <s v="Fiber Optic"/>
    <n v="6"/>
    <s v="Yes"/>
    <s v="Yes"/>
    <s v="No"/>
    <s v="Yes"/>
    <s v="Yes"/>
    <s v="No"/>
    <s v="No"/>
    <s v="Yes"/>
    <x v="1"/>
    <s v="Yes"/>
    <x v="0"/>
    <n v="100.15"/>
    <n v="6643.5"/>
    <n v="0"/>
    <n v="0"/>
    <n v="2380.2999999999902"/>
    <n v="9023.7999999999993"/>
    <n v="4"/>
    <s v="Stayed"/>
    <x v="1"/>
    <n v="72"/>
    <n v="4915"/>
    <m/>
    <m/>
    <x v="2"/>
  </r>
  <r>
    <s v="9953-ZMKSM"/>
    <s v="Male"/>
    <n v="28"/>
    <s v="Yes"/>
    <s v="No"/>
    <s v="No"/>
    <s v="No"/>
    <n v="0"/>
    <s v="United States"/>
    <s v="California"/>
    <s v="Pinole"/>
    <n v="94564"/>
    <n v="37.996462000000001"/>
    <n v="-122.293716"/>
    <n v="16717"/>
    <s v="Q3"/>
    <s v="No"/>
    <n v="0"/>
    <x v="71"/>
    <s v="Offer B"/>
    <s v="Yes"/>
    <n v="4.01"/>
    <s v="Yes"/>
    <x v="1"/>
    <s v="None"/>
    <n v="0"/>
    <s v="No"/>
    <s v="No"/>
    <s v="No"/>
    <s v="No"/>
    <s v="No"/>
    <s v="No"/>
    <s v="No"/>
    <s v="No"/>
    <x v="2"/>
    <s v="No"/>
    <x v="2"/>
    <n v="25.25"/>
    <n v="1559.3"/>
    <n v="0"/>
    <n v="0"/>
    <n v="252.63"/>
    <n v="1811.9299999999901"/>
    <n v="4"/>
    <s v="Stayed"/>
    <x v="1"/>
    <n v="79"/>
    <n v="4530"/>
    <m/>
    <m/>
    <x v="2"/>
  </r>
  <r>
    <s v="7665-NKLAV"/>
    <s v="Female"/>
    <n v="19"/>
    <s v="Yes"/>
    <s v="No"/>
    <s v="Yes"/>
    <s v="Yes"/>
    <n v="3"/>
    <s v="United States"/>
    <s v="California"/>
    <s v="Pleasanton"/>
    <n v="94566"/>
    <n v="37.633361000000001"/>
    <n v="-121.86239500000001"/>
    <n v="36669"/>
    <s v="Q3"/>
    <s v="Yes"/>
    <n v="5"/>
    <x v="54"/>
    <s v="None"/>
    <s v="No"/>
    <n v="0"/>
    <s v="No"/>
    <x v="0"/>
    <s v="Cable"/>
    <n v="71"/>
    <s v="Yes"/>
    <s v="No"/>
    <s v="Yes"/>
    <s v="Yes"/>
    <s v="No"/>
    <s v="No"/>
    <s v="No"/>
    <s v="Yes"/>
    <x v="2"/>
    <s v="No"/>
    <x v="1"/>
    <n v="40.65"/>
    <n v="1547.35"/>
    <n v="0"/>
    <n v="0"/>
    <n v="0"/>
    <n v="1547.35"/>
    <n v="4"/>
    <s v="Stayed"/>
    <x v="1"/>
    <n v="44"/>
    <n v="2564"/>
    <m/>
    <m/>
    <x v="2"/>
  </r>
  <r>
    <s v="4391-LNRXK"/>
    <s v="Male"/>
    <n v="37"/>
    <s v="No"/>
    <s v="No"/>
    <s v="No"/>
    <s v="No"/>
    <n v="0"/>
    <s v="United States"/>
    <s v="California"/>
    <s v="Port Costa"/>
    <n v="94569"/>
    <n v="38.035707000000002"/>
    <n v="-122.196821"/>
    <n v="173"/>
    <s v="Q3"/>
    <s v="No"/>
    <n v="0"/>
    <x v="41"/>
    <s v="Offer D"/>
    <s v="Yes"/>
    <n v="48.07"/>
    <s v="No"/>
    <x v="0"/>
    <s v="Fiber Optic"/>
    <n v="18"/>
    <s v="No"/>
    <s v="Yes"/>
    <s v="Yes"/>
    <s v="Yes"/>
    <s v="No"/>
    <s v="Yes"/>
    <s v="Yes"/>
    <s v="Yes"/>
    <x v="0"/>
    <s v="Yes"/>
    <x v="0"/>
    <n v="94.95"/>
    <n v="2142.8000000000002"/>
    <n v="0"/>
    <n v="0"/>
    <n v="1057.54"/>
    <n v="3200.34"/>
    <n v="5"/>
    <s v="Stayed"/>
    <x v="1"/>
    <n v="28"/>
    <n v="4242"/>
    <m/>
    <m/>
    <x v="1"/>
  </r>
  <r>
    <s v="8562-GHPPI"/>
    <s v="Female"/>
    <n v="50"/>
    <s v="No"/>
    <s v="No"/>
    <s v="No"/>
    <s v="No"/>
    <n v="0"/>
    <s v="United States"/>
    <s v="California"/>
    <s v="San Leandro"/>
    <n v="94577"/>
    <n v="37.717196000000001"/>
    <n v="-122.15933800000001"/>
    <n v="41871"/>
    <s v="Q3"/>
    <s v="No"/>
    <n v="0"/>
    <x v="0"/>
    <s v="None"/>
    <s v="Yes"/>
    <n v="11.96"/>
    <s v="No"/>
    <x v="1"/>
    <s v="None"/>
    <n v="0"/>
    <s v="No"/>
    <s v="No"/>
    <s v="No"/>
    <s v="No"/>
    <s v="No"/>
    <s v="No"/>
    <s v="No"/>
    <s v="No"/>
    <x v="0"/>
    <s v="No"/>
    <x v="1"/>
    <n v="19.8"/>
    <n v="19.8"/>
    <n v="0"/>
    <n v="0"/>
    <n v="11.96"/>
    <n v="31.76"/>
    <n v="5"/>
    <s v="Joined"/>
    <x v="1"/>
    <n v="22"/>
    <n v="3129"/>
    <m/>
    <m/>
    <x v="1"/>
  </r>
  <r>
    <s v="5893-PYOLZ"/>
    <s v="Male"/>
    <n v="55"/>
    <s v="No"/>
    <s v="No"/>
    <s v="No"/>
    <s v="No"/>
    <n v="0"/>
    <s v="United States"/>
    <s v="California"/>
    <s v="San Leandro"/>
    <n v="94578"/>
    <n v="37.704383999999997"/>
    <n v="-122.12670300000001"/>
    <n v="36568"/>
    <s v="Q3"/>
    <s v="No"/>
    <n v="0"/>
    <x v="25"/>
    <s v="Offer B"/>
    <s v="Yes"/>
    <n v="49.36"/>
    <s v="No"/>
    <x v="0"/>
    <s v="DSL"/>
    <n v="21"/>
    <s v="No"/>
    <s v="Yes"/>
    <s v="Yes"/>
    <s v="Yes"/>
    <s v="Yes"/>
    <s v="Yes"/>
    <s v="Yes"/>
    <s v="Yes"/>
    <x v="2"/>
    <s v="Yes"/>
    <x v="1"/>
    <n v="81.8"/>
    <n v="4534.45"/>
    <n v="0"/>
    <n v="0"/>
    <n v="2764.16"/>
    <n v="7298.61"/>
    <n v="5"/>
    <s v="Stayed"/>
    <x v="1"/>
    <n v="75"/>
    <n v="4399"/>
    <m/>
    <m/>
    <x v="2"/>
  </r>
  <r>
    <s v="4986-MXSFP"/>
    <s v="Female"/>
    <n v="40"/>
    <s v="No"/>
    <s v="No"/>
    <s v="No"/>
    <s v="No"/>
    <n v="0"/>
    <s v="United States"/>
    <s v="California"/>
    <s v="San Leandro"/>
    <n v="94579"/>
    <n v="37.687263999999999"/>
    <n v="-122.15728"/>
    <n v="19815"/>
    <s v="Q3"/>
    <s v="No"/>
    <n v="0"/>
    <x v="17"/>
    <s v="Offer E"/>
    <s v="Yes"/>
    <n v="43.27"/>
    <s v="No"/>
    <x v="1"/>
    <s v="None"/>
    <n v="0"/>
    <s v="No"/>
    <s v="No"/>
    <s v="No"/>
    <s v="No"/>
    <s v="No"/>
    <s v="No"/>
    <s v="No"/>
    <s v="No"/>
    <x v="0"/>
    <s v="Yes"/>
    <x v="2"/>
    <n v="20"/>
    <n v="40.9"/>
    <n v="0"/>
    <n v="0"/>
    <n v="86.54"/>
    <n v="127.44"/>
    <n v="4"/>
    <s v="Joined"/>
    <x v="1"/>
    <n v="39"/>
    <n v="2237"/>
    <m/>
    <m/>
    <x v="1"/>
  </r>
  <r>
    <s v="6131-FOYAS"/>
    <s v="Male"/>
    <n v="48"/>
    <s v="No"/>
    <s v="No"/>
    <s v="No"/>
    <s v="No"/>
    <n v="0"/>
    <s v="United States"/>
    <s v="California"/>
    <s v="San Lorenzo"/>
    <n v="94580"/>
    <n v="37.676248999999999"/>
    <n v="-122.13241499999999"/>
    <n v="26240"/>
    <s v="Q3"/>
    <s v="No"/>
    <n v="0"/>
    <x v="32"/>
    <s v="None"/>
    <s v="Yes"/>
    <n v="20.61"/>
    <s v="Yes"/>
    <x v="0"/>
    <s v="DSL"/>
    <n v="16"/>
    <s v="Yes"/>
    <s v="No"/>
    <s v="Yes"/>
    <s v="No"/>
    <s v="No"/>
    <s v="No"/>
    <s v="No"/>
    <s v="Yes"/>
    <x v="0"/>
    <s v="Yes"/>
    <x v="0"/>
    <n v="59.6"/>
    <n v="2094.9"/>
    <n v="0"/>
    <n v="0"/>
    <n v="721.35"/>
    <n v="2816.25"/>
    <n v="3"/>
    <s v="Stayed"/>
    <x v="1"/>
    <n v="27"/>
    <n v="2187"/>
    <m/>
    <m/>
    <x v="1"/>
  </r>
  <r>
    <s v="3027-YNWZU"/>
    <s v="Female"/>
    <n v="44"/>
    <s v="No"/>
    <s v="No"/>
    <s v="Yes"/>
    <s v="No"/>
    <n v="0"/>
    <s v="United States"/>
    <s v="California"/>
    <s v="San Ramon"/>
    <n v="94583"/>
    <n v="37.766556000000001"/>
    <n v="-121.97678399999999"/>
    <n v="44078"/>
    <s v="Q3"/>
    <s v="Yes"/>
    <n v="5"/>
    <x v="69"/>
    <s v="Offer B"/>
    <s v="Yes"/>
    <n v="6.81"/>
    <s v="Yes"/>
    <x v="1"/>
    <s v="None"/>
    <n v="0"/>
    <s v="No"/>
    <s v="No"/>
    <s v="No"/>
    <s v="No"/>
    <s v="No"/>
    <s v="No"/>
    <s v="No"/>
    <s v="No"/>
    <x v="2"/>
    <s v="No"/>
    <x v="1"/>
    <n v="25"/>
    <n v="1584.8"/>
    <n v="0"/>
    <n v="0"/>
    <n v="435.84"/>
    <n v="2020.6399999999901"/>
    <n v="5"/>
    <s v="Stayed"/>
    <x v="1"/>
    <n v="61"/>
    <n v="5538"/>
    <m/>
    <m/>
    <x v="2"/>
  </r>
  <r>
    <s v="5609-IMCGG"/>
    <s v="Female"/>
    <n v="44"/>
    <s v="No"/>
    <s v="No"/>
    <s v="No"/>
    <s v="No"/>
    <n v="0"/>
    <s v="United States"/>
    <s v="California"/>
    <s v="Suisun City"/>
    <n v="94585"/>
    <n v="38.197907000000001"/>
    <n v="-122.017258"/>
    <n v="39279"/>
    <s v="Q3"/>
    <s v="No"/>
    <n v="0"/>
    <x v="7"/>
    <s v="Offer D"/>
    <s v="Yes"/>
    <n v="6.22"/>
    <s v="Yes"/>
    <x v="0"/>
    <s v="Fiber Optic"/>
    <n v="4"/>
    <s v="Yes"/>
    <s v="No"/>
    <s v="Yes"/>
    <s v="No"/>
    <s v="No"/>
    <s v="No"/>
    <s v="No"/>
    <s v="Yes"/>
    <x v="0"/>
    <s v="Yes"/>
    <x v="1"/>
    <n v="84.35"/>
    <n v="1302.6500000000001"/>
    <n v="0"/>
    <n v="0"/>
    <n v="93.3"/>
    <n v="1395.95"/>
    <n v="3"/>
    <s v="Stayed"/>
    <x v="1"/>
    <n v="35"/>
    <n v="3314"/>
    <m/>
    <m/>
    <x v="1"/>
  </r>
  <r>
    <s v="4727-MCYZG"/>
    <s v="Male"/>
    <n v="23"/>
    <s v="Yes"/>
    <s v="No"/>
    <s v="No"/>
    <s v="No"/>
    <n v="0"/>
    <s v="United States"/>
    <s v="California"/>
    <s v="Union City"/>
    <n v="94587"/>
    <n v="37.594850000000001"/>
    <n v="-122.05152099999999"/>
    <n v="66472"/>
    <s v="Q3"/>
    <s v="No"/>
    <n v="0"/>
    <x v="0"/>
    <s v="Offer E"/>
    <s v="Yes"/>
    <n v="33.32"/>
    <s v="No"/>
    <x v="0"/>
    <s v="DSL"/>
    <n v="48"/>
    <s v="No"/>
    <s v="No"/>
    <s v="No"/>
    <s v="No"/>
    <s v="No"/>
    <s v="Yes"/>
    <s v="Yes"/>
    <s v="No"/>
    <x v="0"/>
    <s v="No"/>
    <x v="2"/>
    <n v="55.55"/>
    <n v="55.55"/>
    <n v="0"/>
    <n v="30"/>
    <n v="33.32"/>
    <n v="118.87"/>
    <n v="5"/>
    <s v="Joined"/>
    <x v="1"/>
    <n v="35"/>
    <n v="2207"/>
    <m/>
    <m/>
    <x v="1"/>
  </r>
  <r>
    <s v="9481-WHGWY"/>
    <s v="Female"/>
    <n v="35"/>
    <s v="No"/>
    <s v="No"/>
    <s v="Yes"/>
    <s v="Yes"/>
    <n v="3"/>
    <s v="United States"/>
    <s v="California"/>
    <s v="Pleasanton"/>
    <n v="94588"/>
    <n v="37.685051999999999"/>
    <n v="-121.91206099999999"/>
    <n v="28568"/>
    <s v="Q3"/>
    <s v="Yes"/>
    <n v="9"/>
    <x v="57"/>
    <s v="Offer A"/>
    <s v="Yes"/>
    <n v="39.53"/>
    <s v="No"/>
    <x v="0"/>
    <s v="DSL"/>
    <n v="53"/>
    <s v="Yes"/>
    <s v="No"/>
    <s v="No"/>
    <s v="Yes"/>
    <s v="Yes"/>
    <s v="Yes"/>
    <s v="Yes"/>
    <s v="Yes"/>
    <x v="2"/>
    <s v="No"/>
    <x v="1"/>
    <n v="75.349999999999994"/>
    <n v="5437.75"/>
    <n v="0"/>
    <n v="0"/>
    <n v="2767.1"/>
    <n v="8204.85"/>
    <n v="3"/>
    <s v="Stayed"/>
    <x v="1"/>
    <n v="64"/>
    <n v="6477"/>
    <m/>
    <m/>
    <x v="2"/>
  </r>
  <r>
    <s v="4328-VUFWD"/>
    <s v="Female"/>
    <n v="62"/>
    <s v="No"/>
    <s v="No"/>
    <s v="No"/>
    <s v="No"/>
    <n v="0"/>
    <s v="United States"/>
    <s v="California"/>
    <s v="Vallejo"/>
    <n v="94591"/>
    <n v="38.105733000000001"/>
    <n v="-122.18633800000001"/>
    <n v="51665"/>
    <s v="Q3"/>
    <s v="No"/>
    <n v="0"/>
    <x v="38"/>
    <s v="None"/>
    <s v="Yes"/>
    <n v="6.77"/>
    <s v="No"/>
    <x v="0"/>
    <s v="DSL"/>
    <n v="17"/>
    <s v="No"/>
    <s v="No"/>
    <s v="No"/>
    <s v="Yes"/>
    <s v="No"/>
    <s v="Yes"/>
    <s v="Yes"/>
    <s v="Yes"/>
    <x v="1"/>
    <s v="No"/>
    <x v="0"/>
    <n v="59.3"/>
    <n v="2209.15"/>
    <n v="0"/>
    <n v="0"/>
    <n v="264.02999999999997"/>
    <n v="2473.1799999999998"/>
    <n v="4"/>
    <s v="Stayed"/>
    <x v="1"/>
    <n v="42"/>
    <n v="5843"/>
    <m/>
    <m/>
    <x v="2"/>
  </r>
  <r>
    <s v="3301-LSLWQ"/>
    <s v="Female"/>
    <n v="32"/>
    <s v="No"/>
    <s v="No"/>
    <s v="No"/>
    <s v="No"/>
    <n v="0"/>
    <s v="United States"/>
    <s v="California"/>
    <s v="Vallejo"/>
    <n v="94592"/>
    <n v="38.093701000000003"/>
    <n v="-122.276589"/>
    <n v="159"/>
    <s v="Q3"/>
    <s v="No"/>
    <n v="0"/>
    <x v="48"/>
    <s v="None"/>
    <s v="Yes"/>
    <n v="17.87"/>
    <s v="Yes"/>
    <x v="0"/>
    <s v="Cable"/>
    <n v="26"/>
    <s v="Yes"/>
    <s v="No"/>
    <s v="No"/>
    <s v="No"/>
    <s v="No"/>
    <s v="Yes"/>
    <s v="Yes"/>
    <s v="Yes"/>
    <x v="0"/>
    <s v="Yes"/>
    <x v="0"/>
    <n v="66.099999999999994"/>
    <n v="1912.15"/>
    <n v="0"/>
    <n v="0"/>
    <n v="518.23"/>
    <n v="2430.38"/>
    <n v="3"/>
    <s v="Stayed"/>
    <x v="1"/>
    <n v="72"/>
    <n v="5590"/>
    <m/>
    <m/>
    <x v="1"/>
  </r>
  <r>
    <s v="7473-ZBDSN"/>
    <s v="Female"/>
    <n v="38"/>
    <s v="No"/>
    <s v="No"/>
    <s v="Yes"/>
    <s v="Yes"/>
    <n v="3"/>
    <s v="United States"/>
    <s v="California"/>
    <s v="Walnut Creek"/>
    <n v="94595"/>
    <n v="37.862127999999998"/>
    <n v="-122.075197"/>
    <n v="18024"/>
    <s v="Q3"/>
    <s v="Yes"/>
    <n v="2"/>
    <x v="35"/>
    <s v="Offer D"/>
    <s v="Yes"/>
    <n v="44.55"/>
    <s v="No"/>
    <x v="1"/>
    <s v="None"/>
    <n v="0"/>
    <s v="No"/>
    <s v="No"/>
    <s v="No"/>
    <s v="No"/>
    <s v="No"/>
    <s v="No"/>
    <s v="No"/>
    <s v="No"/>
    <x v="2"/>
    <s v="No"/>
    <x v="2"/>
    <n v="18.8"/>
    <n v="255.55"/>
    <n v="0"/>
    <n v="0"/>
    <n v="623.69999999999902"/>
    <n v="879.25"/>
    <n v="5"/>
    <s v="Stayed"/>
    <x v="1"/>
    <n v="28"/>
    <n v="5751"/>
    <m/>
    <m/>
    <x v="2"/>
  </r>
  <r>
    <s v="3166-PNEOF"/>
    <s v="Female"/>
    <n v="57"/>
    <s v="No"/>
    <s v="No"/>
    <s v="No"/>
    <s v="No"/>
    <n v="0"/>
    <s v="United States"/>
    <s v="California"/>
    <s v="Walnut Creek"/>
    <n v="94596"/>
    <n v="37.900661999999997"/>
    <n v="-122.05278199999999"/>
    <n v="40917"/>
    <s v="Q3"/>
    <s v="No"/>
    <n v="0"/>
    <x v="66"/>
    <s v="Offer B"/>
    <s v="Yes"/>
    <n v="4.51"/>
    <s v="Yes"/>
    <x v="0"/>
    <s v="Cable"/>
    <n v="24"/>
    <s v="Yes"/>
    <s v="No"/>
    <s v="Yes"/>
    <s v="Yes"/>
    <s v="Yes"/>
    <s v="Yes"/>
    <s v="Yes"/>
    <s v="Yes"/>
    <x v="2"/>
    <s v="No"/>
    <x v="1"/>
    <n v="86.45"/>
    <n v="5175.3"/>
    <n v="0"/>
    <n v="0"/>
    <n v="275.11"/>
    <n v="5450.41"/>
    <n v="4"/>
    <s v="Stayed"/>
    <x v="1"/>
    <n v="74"/>
    <n v="4471"/>
    <m/>
    <m/>
    <x v="2"/>
  </r>
  <r>
    <s v="5639-NTUPK"/>
    <s v="Male"/>
    <n v="28"/>
    <s v="Yes"/>
    <s v="No"/>
    <s v="No"/>
    <s v="Yes"/>
    <n v="1"/>
    <s v="United States"/>
    <s v="California"/>
    <s v="Walnut Creek"/>
    <n v="94598"/>
    <n v="37.916648000000002"/>
    <n v="-122.008483"/>
    <n v="26022"/>
    <s v="Q3"/>
    <s v="No"/>
    <n v="0"/>
    <x v="11"/>
    <s v="Offer D"/>
    <s v="Yes"/>
    <n v="19.170000000000002"/>
    <s v="No"/>
    <x v="0"/>
    <s v="Cable"/>
    <n v="59"/>
    <s v="Yes"/>
    <s v="No"/>
    <s v="No"/>
    <s v="No"/>
    <s v="No"/>
    <s v="No"/>
    <s v="Yes"/>
    <s v="Yes"/>
    <x v="0"/>
    <s v="Yes"/>
    <x v="1"/>
    <n v="52.1"/>
    <n v="670.65"/>
    <n v="0"/>
    <n v="0"/>
    <n v="249.21"/>
    <n v="919.86"/>
    <n v="3"/>
    <s v="Stayed"/>
    <x v="1"/>
    <n v="34"/>
    <n v="4929"/>
    <m/>
    <m/>
    <x v="1"/>
  </r>
  <r>
    <s v="8780-YRMTT"/>
    <s v="Female"/>
    <n v="64"/>
    <s v="No"/>
    <s v="No"/>
    <s v="No"/>
    <s v="No"/>
    <n v="0"/>
    <s v="United States"/>
    <s v="California"/>
    <s v="Yountville"/>
    <n v="94599"/>
    <n v="38.421458000000001"/>
    <n v="-122.365048"/>
    <n v="2873"/>
    <s v="Q3"/>
    <s v="No"/>
    <n v="0"/>
    <x v="49"/>
    <s v="Offer A"/>
    <s v="No"/>
    <n v="0"/>
    <s v="No"/>
    <x v="0"/>
    <s v="DSL"/>
    <n v="29"/>
    <s v="Yes"/>
    <s v="Yes"/>
    <s v="Yes"/>
    <s v="Yes"/>
    <s v="No"/>
    <s v="No"/>
    <s v="No"/>
    <s v="No"/>
    <x v="2"/>
    <s v="Yes"/>
    <x v="2"/>
    <n v="47.4"/>
    <n v="3177.25"/>
    <n v="0"/>
    <n v="0"/>
    <n v="0"/>
    <n v="3177.25"/>
    <n v="3"/>
    <s v="Stayed"/>
    <x v="1"/>
    <n v="27"/>
    <n v="6435"/>
    <m/>
    <m/>
    <x v="2"/>
  </r>
  <r>
    <s v="5140-FOMCQ"/>
    <s v="Female"/>
    <n v="52"/>
    <s v="No"/>
    <s v="No"/>
    <s v="Yes"/>
    <s v="No"/>
    <n v="0"/>
    <s v="United States"/>
    <s v="California"/>
    <s v="Oakland"/>
    <n v="94602"/>
    <n v="37.803882999999999"/>
    <n v="-122.208417"/>
    <n v="28900"/>
    <s v="Q3"/>
    <s v="Yes"/>
    <n v="7"/>
    <x v="53"/>
    <s v="Offer B"/>
    <s v="Yes"/>
    <n v="40.47"/>
    <s v="Yes"/>
    <x v="0"/>
    <s v="Fiber Optic"/>
    <n v="4"/>
    <s v="Yes"/>
    <s v="Yes"/>
    <s v="Yes"/>
    <s v="No"/>
    <s v="Yes"/>
    <s v="Yes"/>
    <s v="Yes"/>
    <s v="Yes"/>
    <x v="1"/>
    <s v="Yes"/>
    <x v="1"/>
    <n v="109.15"/>
    <n v="6557.75"/>
    <n v="0"/>
    <n v="0"/>
    <n v="2387.73"/>
    <n v="8945.48"/>
    <n v="4"/>
    <s v="Stayed"/>
    <x v="1"/>
    <n v="67"/>
    <n v="5186"/>
    <m/>
    <m/>
    <x v="2"/>
  </r>
  <r>
    <s v="6242-SGYTS"/>
    <s v="Male"/>
    <n v="19"/>
    <s v="Yes"/>
    <s v="No"/>
    <s v="Yes"/>
    <s v="Yes"/>
    <n v="3"/>
    <s v="United States"/>
    <s v="California"/>
    <s v="Oakland"/>
    <n v="94603"/>
    <n v="37.739113000000003"/>
    <n v="-122.175602"/>
    <n v="31392"/>
    <s v="Q3"/>
    <s v="Yes"/>
    <n v="6"/>
    <x v="34"/>
    <s v="Offer B"/>
    <s v="Yes"/>
    <n v="15.76"/>
    <s v="Yes"/>
    <x v="0"/>
    <s v="Fiber Optic"/>
    <n v="59"/>
    <s v="Yes"/>
    <s v="Yes"/>
    <s v="No"/>
    <s v="No"/>
    <s v="Yes"/>
    <s v="No"/>
    <s v="Yes"/>
    <s v="Yes"/>
    <x v="1"/>
    <s v="Yes"/>
    <x v="1"/>
    <n v="94.95"/>
    <n v="5791.85"/>
    <n v="0"/>
    <n v="0"/>
    <n v="977.12"/>
    <n v="6768.97"/>
    <n v="4"/>
    <s v="Stayed"/>
    <x v="1"/>
    <n v="27"/>
    <n v="4262"/>
    <m/>
    <m/>
    <x v="2"/>
  </r>
  <r>
    <s v="8414-OOEEL"/>
    <s v="Male"/>
    <n v="48"/>
    <s v="No"/>
    <s v="No"/>
    <s v="No"/>
    <s v="Yes"/>
    <n v="2"/>
    <s v="United States"/>
    <s v="California"/>
    <s v="Oakland"/>
    <n v="94606"/>
    <n v="37.792489000000003"/>
    <n v="-122.244314"/>
    <n v="41876"/>
    <s v="Q3"/>
    <s v="No"/>
    <n v="0"/>
    <x v="49"/>
    <s v="Offer A"/>
    <s v="Yes"/>
    <n v="12.48"/>
    <s v="No"/>
    <x v="0"/>
    <s v="DSL"/>
    <n v="23"/>
    <s v="No"/>
    <s v="Yes"/>
    <s v="Yes"/>
    <s v="Yes"/>
    <s v="Yes"/>
    <s v="Yes"/>
    <s v="Yes"/>
    <s v="Yes"/>
    <x v="2"/>
    <s v="Yes"/>
    <x v="1"/>
    <n v="79.5"/>
    <n v="5196.1000000000004"/>
    <n v="0"/>
    <n v="0"/>
    <n v="823.68"/>
    <n v="6019.78"/>
    <n v="4"/>
    <s v="Stayed"/>
    <x v="1"/>
    <n v="66"/>
    <n v="4285"/>
    <m/>
    <m/>
    <x v="2"/>
  </r>
  <r>
    <s v="8454-AATJP"/>
    <s v="Female"/>
    <n v="41"/>
    <s v="No"/>
    <s v="No"/>
    <s v="No"/>
    <s v="No"/>
    <n v="0"/>
    <s v="United States"/>
    <s v="California"/>
    <s v="Oakland"/>
    <n v="94607"/>
    <n v="37.807070000000003"/>
    <n v="-122.29740099999999"/>
    <n v="21054"/>
    <s v="Q3"/>
    <s v="No"/>
    <n v="0"/>
    <x v="61"/>
    <s v="Offer A"/>
    <s v="Yes"/>
    <n v="19.600000000000001"/>
    <s v="Yes"/>
    <x v="0"/>
    <s v="Fiber Optic"/>
    <n v="15"/>
    <s v="Yes"/>
    <s v="Yes"/>
    <s v="Yes"/>
    <s v="Yes"/>
    <s v="Yes"/>
    <s v="Yes"/>
    <s v="Yes"/>
    <s v="Yes"/>
    <x v="2"/>
    <s v="No"/>
    <x v="1"/>
    <n v="115.05"/>
    <n v="8405"/>
    <n v="0"/>
    <n v="0"/>
    <n v="1411.2"/>
    <n v="9816.2000000000007"/>
    <n v="3"/>
    <s v="Stayed"/>
    <x v="1"/>
    <n v="46"/>
    <n v="5905"/>
    <m/>
    <m/>
    <x v="2"/>
  </r>
  <r>
    <s v="4531-AUZNK"/>
    <s v="Female"/>
    <n v="21"/>
    <s v="Yes"/>
    <s v="No"/>
    <s v="Yes"/>
    <s v="Yes"/>
    <n v="1"/>
    <s v="United States"/>
    <s v="California"/>
    <s v="Oakland"/>
    <n v="94610"/>
    <n v="37.808731000000002"/>
    <n v="-122.238708"/>
    <n v="29964"/>
    <s v="Q3"/>
    <s v="Yes"/>
    <n v="2"/>
    <x v="60"/>
    <s v="Offer B"/>
    <s v="Yes"/>
    <n v="18.420000000000002"/>
    <s v="Yes"/>
    <x v="0"/>
    <s v="Fiber Optic"/>
    <n v="47"/>
    <s v="Yes"/>
    <s v="No"/>
    <s v="No"/>
    <s v="Yes"/>
    <s v="Yes"/>
    <s v="No"/>
    <s v="Yes"/>
    <s v="Yes"/>
    <x v="1"/>
    <s v="Yes"/>
    <x v="2"/>
    <n v="95.15"/>
    <n v="5000.05"/>
    <n v="0"/>
    <n v="0"/>
    <n v="939.42"/>
    <n v="5939.47"/>
    <n v="3"/>
    <s v="Stayed"/>
    <x v="1"/>
    <n v="21"/>
    <n v="6492"/>
    <m/>
    <m/>
    <x v="2"/>
  </r>
  <r>
    <s v="4191-XOVOM"/>
    <s v="Male"/>
    <n v="25"/>
    <s v="Yes"/>
    <s v="No"/>
    <s v="No"/>
    <s v="No"/>
    <n v="0"/>
    <s v="United States"/>
    <s v="California"/>
    <s v="Oakland"/>
    <n v="94611"/>
    <n v="37.828415999999997"/>
    <n v="-122.216005"/>
    <n v="36517"/>
    <s v="Q3"/>
    <s v="No"/>
    <n v="0"/>
    <x v="71"/>
    <s v="Offer B"/>
    <s v="Yes"/>
    <n v="22.73"/>
    <s v="Yes"/>
    <x v="0"/>
    <s v="Fiber Optic"/>
    <n v="73"/>
    <s v="No"/>
    <s v="Yes"/>
    <s v="No"/>
    <s v="Yes"/>
    <s v="Yes"/>
    <s v="Yes"/>
    <s v="Yes"/>
    <s v="No"/>
    <x v="0"/>
    <s v="No"/>
    <x v="0"/>
    <n v="105.4"/>
    <n v="6713.2"/>
    <n v="0"/>
    <n v="130"/>
    <n v="1431.99"/>
    <n v="8275.19"/>
    <n v="4"/>
    <s v="Stayed"/>
    <x v="1"/>
    <n v="66"/>
    <n v="4551"/>
    <m/>
    <m/>
    <x v="1"/>
  </r>
  <r>
    <s v="2150-OEGBV"/>
    <s v="Male"/>
    <n v="31"/>
    <s v="No"/>
    <s v="No"/>
    <s v="No"/>
    <s v="No"/>
    <n v="0"/>
    <s v="United States"/>
    <s v="California"/>
    <s v="Oakland"/>
    <n v="94612"/>
    <n v="37.809013999999998"/>
    <n v="-122.269739"/>
    <n v="11702"/>
    <s v="Q3"/>
    <s v="No"/>
    <n v="0"/>
    <x v="5"/>
    <s v="None"/>
    <s v="Yes"/>
    <n v="33.4"/>
    <s v="No"/>
    <x v="1"/>
    <s v="None"/>
    <n v="0"/>
    <s v="No"/>
    <s v="No"/>
    <s v="No"/>
    <s v="No"/>
    <s v="No"/>
    <s v="No"/>
    <s v="No"/>
    <s v="No"/>
    <x v="1"/>
    <s v="No"/>
    <x v="0"/>
    <n v="20.100000000000001"/>
    <n v="562.6"/>
    <n v="0"/>
    <n v="0"/>
    <n v="901.8"/>
    <n v="1464.4"/>
    <n v="5"/>
    <s v="Stayed"/>
    <x v="1"/>
    <n v="28"/>
    <n v="3428"/>
    <m/>
    <m/>
    <x v="2"/>
  </r>
  <r>
    <s v="4878-BUNFV"/>
    <s v="Male"/>
    <n v="59"/>
    <s v="No"/>
    <s v="No"/>
    <s v="Yes"/>
    <s v="Yes"/>
    <n v="1"/>
    <s v="United States"/>
    <s v="California"/>
    <s v="Oakland"/>
    <n v="94621"/>
    <n v="37.750552999999996"/>
    <n v="-122.197175"/>
    <n v="30751"/>
    <s v="Q3"/>
    <s v="Yes"/>
    <n v="10"/>
    <x v="44"/>
    <s v="Offer B"/>
    <s v="Yes"/>
    <n v="32.020000000000003"/>
    <s v="No"/>
    <x v="1"/>
    <s v="None"/>
    <n v="0"/>
    <s v="No"/>
    <s v="No"/>
    <s v="No"/>
    <s v="No"/>
    <s v="No"/>
    <s v="No"/>
    <s v="No"/>
    <s v="No"/>
    <x v="2"/>
    <s v="No"/>
    <x v="2"/>
    <n v="20.7"/>
    <n v="828.85"/>
    <n v="0"/>
    <n v="0"/>
    <n v="1344.84"/>
    <n v="2173.69"/>
    <n v="5"/>
    <s v="Stayed"/>
    <x v="1"/>
    <n v="76"/>
    <n v="5320"/>
    <m/>
    <m/>
    <x v="2"/>
  </r>
  <r>
    <s v="1872-EBWSC"/>
    <s v="Female"/>
    <n v="28"/>
    <s v="Yes"/>
    <s v="No"/>
    <s v="No"/>
    <s v="No"/>
    <n v="0"/>
    <s v="United States"/>
    <s v="California"/>
    <s v="Berkeley"/>
    <n v="94702"/>
    <n v="37.866008999999998"/>
    <n v="-122.28622799999999"/>
    <n v="15638"/>
    <s v="Q3"/>
    <s v="No"/>
    <n v="0"/>
    <x v="48"/>
    <s v="None"/>
    <s v="Yes"/>
    <n v="21.19"/>
    <s v="No"/>
    <x v="1"/>
    <s v="None"/>
    <n v="0"/>
    <s v="No"/>
    <s v="No"/>
    <s v="No"/>
    <s v="No"/>
    <s v="No"/>
    <s v="No"/>
    <s v="No"/>
    <s v="No"/>
    <x v="1"/>
    <s v="No"/>
    <x v="2"/>
    <n v="20.350000000000001"/>
    <n v="617.35"/>
    <n v="0"/>
    <n v="0"/>
    <n v="614.51"/>
    <n v="1231.8599999999999"/>
    <n v="4"/>
    <s v="Stayed"/>
    <x v="1"/>
    <n v="66"/>
    <n v="4840"/>
    <m/>
    <m/>
    <x v="2"/>
  </r>
  <r>
    <s v="7026-YMSBE"/>
    <s v="Male"/>
    <n v="62"/>
    <s v="No"/>
    <s v="No"/>
    <s v="No"/>
    <s v="No"/>
    <n v="0"/>
    <s v="United States"/>
    <s v="California"/>
    <s v="Berkeley"/>
    <n v="94704"/>
    <n v="37.871416000000004"/>
    <n v="-122.24659699999999"/>
    <n v="21205"/>
    <s v="Q3"/>
    <s v="No"/>
    <n v="0"/>
    <x v="28"/>
    <s v="None"/>
    <s v="Yes"/>
    <n v="24.57"/>
    <s v="No"/>
    <x v="1"/>
    <s v="None"/>
    <n v="0"/>
    <s v="No"/>
    <s v="No"/>
    <s v="No"/>
    <s v="No"/>
    <s v="No"/>
    <s v="No"/>
    <s v="No"/>
    <s v="No"/>
    <x v="1"/>
    <s v="No"/>
    <x v="2"/>
    <n v="19.7"/>
    <n v="625.04999999999995"/>
    <n v="0"/>
    <n v="0"/>
    <n v="737.1"/>
    <n v="1362.15"/>
    <n v="4"/>
    <s v="Stayed"/>
    <x v="1"/>
    <n v="59"/>
    <n v="3302"/>
    <m/>
    <m/>
    <x v="2"/>
  </r>
  <r>
    <s v="6997-UVGOX"/>
    <s v="Male"/>
    <n v="35"/>
    <s v="No"/>
    <s v="No"/>
    <s v="Yes"/>
    <s v="Yes"/>
    <n v="3"/>
    <s v="United States"/>
    <s v="California"/>
    <s v="Albany"/>
    <n v="94706"/>
    <n v="37.890273999999998"/>
    <n v="-122.295192"/>
    <n v="15882"/>
    <s v="Q3"/>
    <s v="Yes"/>
    <n v="9"/>
    <x v="67"/>
    <s v="Offer A"/>
    <s v="Yes"/>
    <n v="22.83"/>
    <s v="No"/>
    <x v="0"/>
    <s v="DSL"/>
    <n v="53"/>
    <s v="Yes"/>
    <s v="Yes"/>
    <s v="Yes"/>
    <s v="Yes"/>
    <s v="Yes"/>
    <s v="Yes"/>
    <s v="Yes"/>
    <s v="Yes"/>
    <x v="2"/>
    <s v="No"/>
    <x v="0"/>
    <n v="85.45"/>
    <n v="6029.9"/>
    <n v="0"/>
    <n v="0"/>
    <n v="1620.9299999999901"/>
    <n v="7650.83"/>
    <n v="3"/>
    <s v="Stayed"/>
    <x v="1"/>
    <n v="44"/>
    <n v="5394"/>
    <m/>
    <m/>
    <x v="2"/>
  </r>
  <r>
    <s v="9674-EHPPG"/>
    <s v="Male"/>
    <n v="63"/>
    <s v="No"/>
    <s v="No"/>
    <s v="Yes"/>
    <s v="No"/>
    <n v="0"/>
    <s v="United States"/>
    <s v="California"/>
    <s v="Berkeley"/>
    <n v="94707"/>
    <n v="37.897753000000002"/>
    <n v="-122.279391"/>
    <n v="11889"/>
    <s v="Q3"/>
    <s v="Yes"/>
    <n v="6"/>
    <x v="29"/>
    <s v="Offer B"/>
    <s v="No"/>
    <n v="0"/>
    <s v="No"/>
    <x v="0"/>
    <s v="DSL"/>
    <n v="26"/>
    <s v="Yes"/>
    <s v="No"/>
    <s v="Yes"/>
    <s v="Yes"/>
    <s v="No"/>
    <s v="No"/>
    <s v="No"/>
    <s v="No"/>
    <x v="2"/>
    <s v="No"/>
    <x v="1"/>
    <n v="40.4"/>
    <n v="1842.7"/>
    <n v="0"/>
    <n v="80"/>
    <n v="0"/>
    <n v="1922.7"/>
    <n v="3"/>
    <s v="Stayed"/>
    <x v="1"/>
    <n v="44"/>
    <n v="2519"/>
    <m/>
    <m/>
    <x v="2"/>
  </r>
  <r>
    <s v="5440-VHLUL"/>
    <s v="Male"/>
    <n v="48"/>
    <s v="No"/>
    <s v="No"/>
    <s v="No"/>
    <s v="No"/>
    <n v="0"/>
    <s v="United States"/>
    <s v="California"/>
    <s v="Berkeley"/>
    <n v="94710"/>
    <n v="37.872902000000003"/>
    <n v="-122.303708"/>
    <n v="8157"/>
    <s v="Q3"/>
    <s v="No"/>
    <n v="0"/>
    <x v="50"/>
    <s v="Offer A"/>
    <s v="Yes"/>
    <n v="44.57"/>
    <s v="Yes"/>
    <x v="0"/>
    <s v="Fiber Optic"/>
    <n v="28"/>
    <s v="No"/>
    <s v="Yes"/>
    <s v="No"/>
    <s v="Yes"/>
    <s v="Yes"/>
    <s v="Yes"/>
    <s v="Yes"/>
    <s v="Yes"/>
    <x v="1"/>
    <s v="Yes"/>
    <x v="0"/>
    <n v="105.2"/>
    <n v="7386.05"/>
    <n v="0"/>
    <n v="0"/>
    <n v="3075.33"/>
    <n v="10461.379999999999"/>
    <n v="3"/>
    <s v="Stayed"/>
    <x v="1"/>
    <n v="47"/>
    <n v="6247"/>
    <m/>
    <m/>
    <x v="2"/>
  </r>
  <r>
    <s v="5781-BKHOP"/>
    <s v="Female"/>
    <n v="48"/>
    <s v="No"/>
    <s v="No"/>
    <s v="Yes"/>
    <s v="No"/>
    <n v="0"/>
    <s v="United States"/>
    <s v="California"/>
    <s v="Richmond"/>
    <n v="94801"/>
    <n v="37.945287999999998"/>
    <n v="-122.38394099999999"/>
    <n v="28450"/>
    <s v="Q3"/>
    <s v="Yes"/>
    <n v="10"/>
    <x v="61"/>
    <s v="Offer A"/>
    <s v="Yes"/>
    <n v="41.68"/>
    <s v="Yes"/>
    <x v="0"/>
    <s v="Fiber Optic"/>
    <n v="28"/>
    <s v="Yes"/>
    <s v="Yes"/>
    <s v="Yes"/>
    <s v="No"/>
    <s v="Yes"/>
    <s v="No"/>
    <s v="No"/>
    <s v="Yes"/>
    <x v="2"/>
    <s v="No"/>
    <x v="0"/>
    <n v="100.65"/>
    <n v="7334.05"/>
    <n v="0"/>
    <n v="0"/>
    <n v="3000.96"/>
    <n v="10335.01"/>
    <n v="3"/>
    <s v="Stayed"/>
    <x v="1"/>
    <n v="20"/>
    <n v="6380"/>
    <m/>
    <m/>
    <x v="2"/>
  </r>
  <r>
    <s v="5213-TWWJU"/>
    <s v="Male"/>
    <n v="26"/>
    <s v="Yes"/>
    <s v="No"/>
    <s v="No"/>
    <s v="No"/>
    <n v="0"/>
    <s v="United States"/>
    <s v="California"/>
    <s v="Richmond"/>
    <n v="94804"/>
    <n v="37.921033999999999"/>
    <n v="-122.341798"/>
    <n v="39089"/>
    <s v="Q3"/>
    <s v="No"/>
    <n v="0"/>
    <x v="64"/>
    <s v="None"/>
    <s v="Yes"/>
    <n v="45.24"/>
    <s v="No"/>
    <x v="0"/>
    <s v="Fiber Optic"/>
    <n v="59"/>
    <s v="No"/>
    <s v="No"/>
    <s v="Yes"/>
    <s v="Yes"/>
    <s v="No"/>
    <s v="Yes"/>
    <s v="Yes"/>
    <s v="Yes"/>
    <x v="0"/>
    <s v="No"/>
    <x v="0"/>
    <n v="91"/>
    <n v="2626.15"/>
    <n v="0"/>
    <n v="0"/>
    <n v="1266.72"/>
    <n v="3892.87"/>
    <n v="3"/>
    <s v="Stayed"/>
    <x v="1"/>
    <n v="66"/>
    <n v="2448"/>
    <m/>
    <m/>
    <x v="1"/>
  </r>
  <r>
    <s v="7629-WIXZF"/>
    <s v="Female"/>
    <n v="32"/>
    <s v="No"/>
    <s v="No"/>
    <s v="No"/>
    <s v="No"/>
    <n v="0"/>
    <s v="United States"/>
    <s v="California"/>
    <s v="San Rafael"/>
    <n v="94903"/>
    <n v="38.018065"/>
    <n v="-122.546024"/>
    <n v="28403"/>
    <s v="Q3"/>
    <s v="No"/>
    <n v="0"/>
    <x v="8"/>
    <s v="None"/>
    <s v="Yes"/>
    <n v="6.83"/>
    <s v="No"/>
    <x v="0"/>
    <s v="DSL"/>
    <n v="17"/>
    <s v="Yes"/>
    <s v="No"/>
    <s v="No"/>
    <s v="No"/>
    <s v="No"/>
    <s v="Yes"/>
    <s v="Yes"/>
    <s v="Yes"/>
    <x v="1"/>
    <s v="Yes"/>
    <x v="0"/>
    <n v="59.1"/>
    <n v="369.25"/>
    <n v="0"/>
    <n v="0"/>
    <n v="47.81"/>
    <n v="417.06"/>
    <n v="3"/>
    <s v="Stayed"/>
    <x v="1"/>
    <n v="29"/>
    <n v="4770"/>
    <m/>
    <m/>
    <x v="1"/>
  </r>
  <r>
    <s v="5445-GLVOT"/>
    <s v="Female"/>
    <n v="64"/>
    <s v="No"/>
    <s v="No"/>
    <s v="No"/>
    <s v="No"/>
    <n v="0"/>
    <s v="United States"/>
    <s v="California"/>
    <s v="Greenbrae"/>
    <n v="94904"/>
    <n v="37.946617000000003"/>
    <n v="-122.563571"/>
    <n v="12010"/>
    <s v="Q3"/>
    <s v="No"/>
    <n v="0"/>
    <x v="41"/>
    <s v="Offer D"/>
    <s v="Yes"/>
    <n v="31.53"/>
    <s v="No"/>
    <x v="0"/>
    <s v="Cable"/>
    <n v="11"/>
    <s v="Yes"/>
    <s v="No"/>
    <s v="No"/>
    <s v="No"/>
    <s v="No"/>
    <s v="No"/>
    <s v="No"/>
    <s v="Yes"/>
    <x v="0"/>
    <s v="Yes"/>
    <x v="0"/>
    <n v="49.8"/>
    <n v="1049.05"/>
    <n v="0"/>
    <n v="0"/>
    <n v="693.66"/>
    <n v="1742.71"/>
    <n v="3"/>
    <s v="Stayed"/>
    <x v="1"/>
    <n v="29"/>
    <n v="4667"/>
    <m/>
    <m/>
    <x v="1"/>
  </r>
  <r>
    <s v="3976-HXHCE"/>
    <s v="Male"/>
    <n v="57"/>
    <s v="No"/>
    <s v="No"/>
    <s v="No"/>
    <s v="No"/>
    <n v="0"/>
    <s v="United States"/>
    <s v="California"/>
    <s v="Belvedere Tiburon"/>
    <n v="94920"/>
    <n v="37.885629000000002"/>
    <n v="-122.46858"/>
    <n v="13065"/>
    <s v="Q3"/>
    <s v="No"/>
    <n v="0"/>
    <x v="61"/>
    <s v="None"/>
    <s v="Yes"/>
    <n v="45.75"/>
    <s v="No"/>
    <x v="1"/>
    <s v="None"/>
    <n v="0"/>
    <s v="No"/>
    <s v="No"/>
    <s v="No"/>
    <s v="No"/>
    <s v="No"/>
    <s v="No"/>
    <s v="No"/>
    <s v="No"/>
    <x v="2"/>
    <s v="No"/>
    <x v="0"/>
    <n v="19.3"/>
    <n v="1414.8"/>
    <n v="0"/>
    <n v="0"/>
    <n v="3294"/>
    <n v="4708.8"/>
    <n v="4"/>
    <s v="Stayed"/>
    <x v="1"/>
    <n v="42"/>
    <n v="4722"/>
    <m/>
    <m/>
    <x v="2"/>
  </r>
  <r>
    <s v="2466-NEJOJ"/>
    <s v="Male"/>
    <n v="58"/>
    <s v="No"/>
    <s v="No"/>
    <s v="Yes"/>
    <s v="Yes"/>
    <n v="3"/>
    <s v="United States"/>
    <s v="California"/>
    <s v="Bodega"/>
    <n v="94922"/>
    <n v="38.343282000000002"/>
    <n v="-122.9755"/>
    <n v="584"/>
    <s v="Q3"/>
    <s v="Yes"/>
    <n v="6"/>
    <x v="1"/>
    <s v="Offer E"/>
    <s v="Yes"/>
    <n v="26.17"/>
    <s v="No"/>
    <x v="1"/>
    <s v="None"/>
    <n v="0"/>
    <s v="No"/>
    <s v="No"/>
    <s v="No"/>
    <s v="No"/>
    <s v="No"/>
    <s v="No"/>
    <s v="No"/>
    <s v="No"/>
    <x v="0"/>
    <s v="No"/>
    <x v="1"/>
    <n v="19.649999999999999"/>
    <n v="169.75"/>
    <n v="0"/>
    <n v="0"/>
    <n v="209.36"/>
    <n v="379.11"/>
    <n v="4"/>
    <s v="Stayed"/>
    <x v="1"/>
    <n v="38"/>
    <n v="4535"/>
    <m/>
    <m/>
    <x v="1"/>
  </r>
  <r>
    <s v="0254-KCJGT"/>
    <s v="Male"/>
    <n v="64"/>
    <s v="No"/>
    <s v="No"/>
    <s v="Yes"/>
    <s v="No"/>
    <n v="0"/>
    <s v="United States"/>
    <s v="California"/>
    <s v="Bodega Bay"/>
    <n v="94923"/>
    <n v="38.377164999999998"/>
    <n v="-123.03795700000001"/>
    <n v="1785"/>
    <s v="Q3"/>
    <s v="Yes"/>
    <n v="6"/>
    <x v="26"/>
    <s v="Offer B"/>
    <s v="Yes"/>
    <n v="41.34"/>
    <s v="Yes"/>
    <x v="0"/>
    <s v="Cable"/>
    <n v="24"/>
    <s v="Yes"/>
    <s v="Yes"/>
    <s v="Yes"/>
    <s v="Yes"/>
    <s v="No"/>
    <s v="Yes"/>
    <s v="Yes"/>
    <s v="Yes"/>
    <x v="1"/>
    <s v="Yes"/>
    <x v="1"/>
    <n v="81.400000000000006"/>
    <n v="4354.45"/>
    <n v="0"/>
    <n v="0"/>
    <n v="2149.6799999999998"/>
    <n v="6504.13"/>
    <n v="4"/>
    <s v="Stayed"/>
    <x v="1"/>
    <n v="64"/>
    <n v="4628"/>
    <m/>
    <m/>
    <x v="2"/>
  </r>
  <r>
    <s v="5472-CVMDX"/>
    <s v="Female"/>
    <n v="21"/>
    <s v="Yes"/>
    <s v="No"/>
    <s v="No"/>
    <s v="No"/>
    <n v="0"/>
    <s v="United States"/>
    <s v="California"/>
    <s v="Bolinas"/>
    <n v="94924"/>
    <n v="37.943086999999998"/>
    <n v="-122.72378999999999"/>
    <n v="1573"/>
    <s v="Q3"/>
    <s v="No"/>
    <n v="0"/>
    <x v="39"/>
    <s v="None"/>
    <s v="No"/>
    <n v="0"/>
    <s v="No"/>
    <x v="0"/>
    <s v="DSL"/>
    <n v="58"/>
    <s v="Yes"/>
    <s v="No"/>
    <s v="Yes"/>
    <s v="Yes"/>
    <s v="No"/>
    <s v="No"/>
    <s v="No"/>
    <s v="Yes"/>
    <x v="2"/>
    <s v="No"/>
    <x v="1"/>
    <n v="38.9"/>
    <n v="2719.2"/>
    <n v="0"/>
    <n v="0"/>
    <n v="0"/>
    <n v="2719.2"/>
    <n v="3"/>
    <s v="Stayed"/>
    <x v="1"/>
    <n v="45"/>
    <n v="5278"/>
    <m/>
    <m/>
    <x v="2"/>
  </r>
  <r>
    <s v="6461-SZMCV"/>
    <s v="Female"/>
    <n v="46"/>
    <s v="No"/>
    <s v="No"/>
    <s v="Yes"/>
    <s v="No"/>
    <n v="0"/>
    <s v="United States"/>
    <s v="California"/>
    <s v="Corte Madera"/>
    <n v="94925"/>
    <n v="37.924014"/>
    <n v="-122.51169400000001"/>
    <n v="9038"/>
    <s v="Q3"/>
    <s v="Yes"/>
    <n v="7"/>
    <x v="67"/>
    <s v="None"/>
    <s v="Yes"/>
    <n v="9.06"/>
    <s v="Yes"/>
    <x v="0"/>
    <s v="DSL"/>
    <n v="30"/>
    <s v="Yes"/>
    <s v="Yes"/>
    <s v="Yes"/>
    <s v="Yes"/>
    <s v="Yes"/>
    <s v="Yes"/>
    <s v="Yes"/>
    <s v="Yes"/>
    <x v="2"/>
    <s v="No"/>
    <x v="0"/>
    <n v="87.95"/>
    <n v="6365.35"/>
    <n v="0"/>
    <n v="0"/>
    <n v="643.26"/>
    <n v="7008.61"/>
    <n v="4"/>
    <s v="Stayed"/>
    <x v="1"/>
    <n v="71"/>
    <n v="4278"/>
    <m/>
    <m/>
    <x v="2"/>
  </r>
  <r>
    <s v="8150-QUDFX"/>
    <s v="Male"/>
    <n v="27"/>
    <s v="Yes"/>
    <s v="No"/>
    <s v="No"/>
    <s v="No"/>
    <n v="0"/>
    <s v="United States"/>
    <s v="California"/>
    <s v="Rohnert Park"/>
    <n v="94928"/>
    <n v="38.347189999999998"/>
    <n v="-122.697822"/>
    <n v="42544"/>
    <s v="Q3"/>
    <s v="No"/>
    <n v="0"/>
    <x v="17"/>
    <s v="Offer E"/>
    <s v="Yes"/>
    <n v="27.47"/>
    <s v="No"/>
    <x v="1"/>
    <s v="None"/>
    <n v="0"/>
    <s v="No"/>
    <s v="No"/>
    <s v="No"/>
    <s v="No"/>
    <s v="No"/>
    <s v="No"/>
    <s v="No"/>
    <s v="No"/>
    <x v="0"/>
    <s v="No"/>
    <x v="1"/>
    <n v="19.850000000000001"/>
    <n v="51.6"/>
    <n v="0"/>
    <n v="0"/>
    <n v="54.94"/>
    <n v="106.539999999999"/>
    <n v="3"/>
    <s v="Joined"/>
    <x v="1"/>
    <n v="64"/>
    <n v="3300"/>
    <m/>
    <m/>
    <x v="1"/>
  </r>
  <r>
    <s v="2346-DJQTB"/>
    <s v="Female"/>
    <n v="54"/>
    <s v="No"/>
    <s v="No"/>
    <s v="No"/>
    <s v="No"/>
    <n v="0"/>
    <s v="United States"/>
    <s v="California"/>
    <s v="Fairfax"/>
    <n v="94930"/>
    <n v="37.971750999999998"/>
    <n v="-122.611873"/>
    <n v="8486"/>
    <s v="Q3"/>
    <s v="No"/>
    <n v="0"/>
    <x v="32"/>
    <s v="None"/>
    <s v="No"/>
    <n v="0"/>
    <s v="No"/>
    <x v="0"/>
    <s v="DSL"/>
    <n v="21"/>
    <s v="No"/>
    <s v="No"/>
    <s v="No"/>
    <s v="No"/>
    <s v="No"/>
    <s v="No"/>
    <s v="No"/>
    <s v="No"/>
    <x v="0"/>
    <s v="No"/>
    <x v="0"/>
    <n v="24.15"/>
    <n v="812.5"/>
    <n v="0"/>
    <n v="40"/>
    <n v="0"/>
    <n v="852.5"/>
    <n v="4"/>
    <s v="Stayed"/>
    <x v="1"/>
    <n v="75"/>
    <n v="5097"/>
    <m/>
    <m/>
    <x v="1"/>
  </r>
  <r>
    <s v="1697-LYYYX"/>
    <s v="Female"/>
    <n v="21"/>
    <s v="Yes"/>
    <s v="No"/>
    <s v="Yes"/>
    <s v="Yes"/>
    <n v="1"/>
    <s v="United States"/>
    <s v="California"/>
    <s v="Cotati"/>
    <n v="94931"/>
    <n v="38.326214999999998"/>
    <n v="-122.71874200000001"/>
    <n v="7936"/>
    <s v="Q3"/>
    <s v="Yes"/>
    <n v="8"/>
    <x v="66"/>
    <s v="None"/>
    <s v="Yes"/>
    <n v="42.11"/>
    <s v="No"/>
    <x v="1"/>
    <s v="None"/>
    <n v="0"/>
    <s v="No"/>
    <s v="No"/>
    <s v="No"/>
    <s v="No"/>
    <s v="No"/>
    <s v="No"/>
    <s v="No"/>
    <s v="No"/>
    <x v="1"/>
    <s v="No"/>
    <x v="1"/>
    <n v="19.100000000000001"/>
    <n v="1143.8"/>
    <n v="0"/>
    <n v="0"/>
    <n v="2568.71"/>
    <n v="3712.51"/>
    <n v="4"/>
    <s v="Stayed"/>
    <x v="1"/>
    <n v="57"/>
    <n v="4376"/>
    <m/>
    <m/>
    <x v="2"/>
  </r>
  <r>
    <s v="1942-OQFRW"/>
    <s v="Male"/>
    <n v="62"/>
    <s v="No"/>
    <s v="No"/>
    <s v="No"/>
    <s v="No"/>
    <n v="0"/>
    <s v="United States"/>
    <s v="California"/>
    <s v="Forest Knolls"/>
    <n v="94933"/>
    <n v="38.010092"/>
    <n v="-122.689442"/>
    <n v="1025"/>
    <s v="Q3"/>
    <s v="No"/>
    <n v="0"/>
    <x v="0"/>
    <s v="Offer E"/>
    <s v="Yes"/>
    <n v="13.4"/>
    <s v="No"/>
    <x v="0"/>
    <s v="DSL"/>
    <n v="17"/>
    <s v="No"/>
    <s v="No"/>
    <s v="No"/>
    <s v="No"/>
    <s v="No"/>
    <s v="No"/>
    <s v="No"/>
    <s v="Yes"/>
    <x v="0"/>
    <s v="No"/>
    <x v="0"/>
    <n v="44"/>
    <n v="44"/>
    <n v="0"/>
    <n v="0"/>
    <n v="13.4"/>
    <n v="57.4"/>
    <n v="5"/>
    <s v="Joined"/>
    <x v="1"/>
    <n v="61"/>
    <n v="2785"/>
    <m/>
    <m/>
    <x v="0"/>
  </r>
  <r>
    <s v="9640-ZSLDC"/>
    <s v="Female"/>
    <n v="29"/>
    <s v="Yes"/>
    <s v="No"/>
    <s v="Yes"/>
    <s v="Yes"/>
    <n v="5"/>
    <s v="United States"/>
    <s v="California"/>
    <s v="Lagunitas"/>
    <n v="94938"/>
    <n v="38.021771999999999"/>
    <n v="-122.691744"/>
    <n v="821"/>
    <s v="Q3"/>
    <s v="Yes"/>
    <n v="3"/>
    <x v="56"/>
    <s v="None"/>
    <s v="Yes"/>
    <n v="31.99"/>
    <s v="No"/>
    <x v="0"/>
    <s v="DSL"/>
    <n v="59"/>
    <s v="No"/>
    <s v="No"/>
    <s v="Yes"/>
    <s v="No"/>
    <s v="No"/>
    <s v="Yes"/>
    <s v="Yes"/>
    <s v="Yes"/>
    <x v="1"/>
    <s v="No"/>
    <x v="1"/>
    <n v="60.6"/>
    <n v="3297"/>
    <n v="0"/>
    <n v="0"/>
    <n v="1695.47"/>
    <n v="4992.47"/>
    <n v="4"/>
    <s v="Stayed"/>
    <x v="1"/>
    <n v="38"/>
    <n v="4854"/>
    <m/>
    <m/>
    <x v="2"/>
  </r>
  <r>
    <s v="4231-LZUYM"/>
    <s v="Female"/>
    <n v="37"/>
    <s v="No"/>
    <s v="No"/>
    <s v="Yes"/>
    <s v="No"/>
    <n v="0"/>
    <s v="United States"/>
    <s v="California"/>
    <s v="Larkspur"/>
    <n v="94939"/>
    <n v="37.937081999999997"/>
    <n v="-122.532369"/>
    <n v="6773"/>
    <s v="Q3"/>
    <s v="Yes"/>
    <n v="4"/>
    <x v="61"/>
    <s v="None"/>
    <s v="Yes"/>
    <n v="12.58"/>
    <s v="Yes"/>
    <x v="1"/>
    <s v="None"/>
    <n v="0"/>
    <s v="No"/>
    <s v="No"/>
    <s v="No"/>
    <s v="No"/>
    <s v="No"/>
    <s v="No"/>
    <s v="No"/>
    <s v="No"/>
    <x v="2"/>
    <s v="No"/>
    <x v="0"/>
    <n v="25.65"/>
    <n v="1887"/>
    <n v="0"/>
    <n v="0"/>
    <n v="905.76"/>
    <n v="2792.76"/>
    <n v="5"/>
    <s v="Stayed"/>
    <x v="1"/>
    <n v="22"/>
    <n v="5613"/>
    <m/>
    <m/>
    <x v="2"/>
  </r>
  <r>
    <s v="3594-BDSOA"/>
    <s v="Female"/>
    <n v="44"/>
    <s v="No"/>
    <s v="No"/>
    <s v="Yes"/>
    <s v="No"/>
    <n v="0"/>
    <s v="United States"/>
    <s v="California"/>
    <s v="Novato"/>
    <n v="94947"/>
    <n v="38.112166000000002"/>
    <n v="-122.634384"/>
    <n v="24741"/>
    <s v="Q3"/>
    <s v="Yes"/>
    <n v="6"/>
    <x v="13"/>
    <s v="None"/>
    <s v="Yes"/>
    <n v="35.86"/>
    <s v="No"/>
    <x v="1"/>
    <s v="None"/>
    <n v="0"/>
    <s v="No"/>
    <s v="No"/>
    <s v="No"/>
    <s v="No"/>
    <s v="No"/>
    <s v="No"/>
    <s v="No"/>
    <s v="No"/>
    <x v="1"/>
    <s v="No"/>
    <x v="1"/>
    <n v="20.399999999999999"/>
    <n v="482.8"/>
    <n v="0"/>
    <n v="0"/>
    <n v="860.64"/>
    <n v="1343.44"/>
    <n v="5"/>
    <s v="Stayed"/>
    <x v="1"/>
    <n v="79"/>
    <n v="3071"/>
    <m/>
    <m/>
    <x v="2"/>
  </r>
  <r>
    <s v="5133-VRSAB"/>
    <s v="Male"/>
    <n v="47"/>
    <s v="No"/>
    <s v="No"/>
    <s v="No"/>
    <s v="No"/>
    <n v="0"/>
    <s v="United States"/>
    <s v="California"/>
    <s v="Olema"/>
    <n v="94950"/>
    <n v="38.052208999999998"/>
    <n v="-122.775567"/>
    <n v="248"/>
    <s v="Q3"/>
    <s v="No"/>
    <n v="0"/>
    <x v="1"/>
    <s v="Offer E"/>
    <s v="No"/>
    <n v="0"/>
    <s v="No"/>
    <x v="0"/>
    <s v="Cable"/>
    <n v="8"/>
    <s v="Yes"/>
    <s v="No"/>
    <s v="No"/>
    <s v="No"/>
    <s v="No"/>
    <s v="No"/>
    <s v="No"/>
    <s v="No"/>
    <x v="0"/>
    <s v="No"/>
    <x v="1"/>
    <n v="29.35"/>
    <n v="216.45"/>
    <n v="0"/>
    <n v="10"/>
    <n v="0"/>
    <n v="226.45"/>
    <n v="4"/>
    <s v="Stayed"/>
    <x v="1"/>
    <n v="59"/>
    <n v="5369"/>
    <m/>
    <m/>
    <x v="1"/>
  </r>
  <r>
    <s v="5996-DAOQL"/>
    <s v="Male"/>
    <n v="28"/>
    <s v="Yes"/>
    <s v="No"/>
    <s v="No"/>
    <s v="No"/>
    <n v="0"/>
    <s v="United States"/>
    <s v="California"/>
    <s v="Penngrove"/>
    <n v="94951"/>
    <n v="38.325598999999997"/>
    <n v="-122.642352"/>
    <n v="3777"/>
    <s v="Q3"/>
    <s v="No"/>
    <n v="0"/>
    <x v="0"/>
    <s v="Offer E"/>
    <s v="Yes"/>
    <n v="42.17"/>
    <s v="No"/>
    <x v="1"/>
    <s v="None"/>
    <n v="0"/>
    <s v="No"/>
    <s v="No"/>
    <s v="No"/>
    <s v="No"/>
    <s v="No"/>
    <s v="No"/>
    <s v="No"/>
    <s v="No"/>
    <x v="0"/>
    <s v="Yes"/>
    <x v="1"/>
    <n v="20.45"/>
    <n v="20.45"/>
    <n v="0"/>
    <n v="0"/>
    <n v="42.17"/>
    <n v="62.62"/>
    <n v="3"/>
    <s v="Joined"/>
    <x v="1"/>
    <n v="80"/>
    <n v="2184"/>
    <m/>
    <m/>
    <x v="1"/>
  </r>
  <r>
    <s v="6838-YAUVY"/>
    <s v="Female"/>
    <n v="26"/>
    <s v="Yes"/>
    <s v="No"/>
    <s v="No"/>
    <s v="No"/>
    <n v="0"/>
    <s v="United States"/>
    <s v="California"/>
    <s v="Petaluma"/>
    <n v="94952"/>
    <n v="38.237017999999999"/>
    <n v="-122.77872000000001"/>
    <n v="31930"/>
    <s v="Q3"/>
    <s v="No"/>
    <n v="0"/>
    <x v="16"/>
    <s v="None"/>
    <s v="Yes"/>
    <n v="11.76"/>
    <s v="Yes"/>
    <x v="0"/>
    <s v="Fiber Optic"/>
    <n v="52"/>
    <s v="No"/>
    <s v="No"/>
    <s v="Yes"/>
    <s v="Yes"/>
    <s v="No"/>
    <s v="Yes"/>
    <s v="Yes"/>
    <s v="Yes"/>
    <x v="2"/>
    <s v="Yes"/>
    <x v="0"/>
    <n v="95.1"/>
    <n v="5064.8500000000004"/>
    <n v="0"/>
    <n v="0"/>
    <n v="635.04"/>
    <n v="5699.89"/>
    <n v="3"/>
    <s v="Stayed"/>
    <x v="1"/>
    <n v="67"/>
    <n v="4825"/>
    <m/>
    <m/>
    <x v="2"/>
  </r>
  <r>
    <s v="0484-JPBRU"/>
    <s v="Male"/>
    <n v="23"/>
    <s v="Yes"/>
    <s v="No"/>
    <s v="No"/>
    <s v="No"/>
    <n v="0"/>
    <s v="United States"/>
    <s v="California"/>
    <s v="Petaluma"/>
    <n v="94954"/>
    <n v="38.235021000000003"/>
    <n v="-122.557332"/>
    <n v="35419"/>
    <s v="Q3"/>
    <s v="No"/>
    <n v="0"/>
    <x v="45"/>
    <s v="None"/>
    <s v="Yes"/>
    <n v="41.21"/>
    <s v="Yes"/>
    <x v="1"/>
    <s v="None"/>
    <n v="0"/>
    <s v="No"/>
    <s v="No"/>
    <s v="No"/>
    <s v="No"/>
    <s v="No"/>
    <s v="No"/>
    <s v="No"/>
    <s v="No"/>
    <x v="0"/>
    <s v="Yes"/>
    <x v="0"/>
    <n v="25.25"/>
    <n v="996.45"/>
    <n v="0"/>
    <n v="0"/>
    <n v="1689.61"/>
    <n v="2686.06"/>
    <n v="4"/>
    <s v="Stayed"/>
    <x v="1"/>
    <n v="40"/>
    <n v="3461"/>
    <m/>
    <m/>
    <x v="1"/>
  </r>
  <r>
    <s v="7883-ROJOC"/>
    <s v="Female"/>
    <n v="33"/>
    <s v="No"/>
    <s v="No"/>
    <s v="Yes"/>
    <s v="No"/>
    <n v="0"/>
    <s v="United States"/>
    <s v="California"/>
    <s v="Point Reyes Station"/>
    <n v="94956"/>
    <n v="38.060263999999997"/>
    <n v="-122.830646"/>
    <n v="1885"/>
    <s v="Q3"/>
    <s v="No"/>
    <n v="0"/>
    <x v="42"/>
    <s v="Offer D"/>
    <s v="Yes"/>
    <n v="34.51"/>
    <s v="No"/>
    <x v="0"/>
    <s v="Cable"/>
    <n v="22"/>
    <s v="No"/>
    <s v="No"/>
    <s v="No"/>
    <s v="No"/>
    <s v="No"/>
    <s v="No"/>
    <s v="No"/>
    <s v="Yes"/>
    <x v="0"/>
    <s v="No"/>
    <x v="1"/>
    <n v="44.9"/>
    <n v="839.65"/>
    <n v="0"/>
    <n v="0"/>
    <n v="655.68999999999903"/>
    <n v="1495.34"/>
    <n v="5"/>
    <s v="Stayed"/>
    <x v="1"/>
    <n v="76"/>
    <n v="5842"/>
    <m/>
    <m/>
    <x v="1"/>
  </r>
  <r>
    <s v="0244-LGNFY"/>
    <s v="Female"/>
    <n v="35"/>
    <s v="No"/>
    <s v="No"/>
    <s v="Yes"/>
    <s v="Yes"/>
    <n v="1"/>
    <s v="United States"/>
    <s v="California"/>
    <s v="San Anselmo"/>
    <n v="94960"/>
    <n v="37.992719999999998"/>
    <n v="-122.57502599999999"/>
    <n v="16849"/>
    <s v="Q3"/>
    <s v="Yes"/>
    <n v="4"/>
    <x v="61"/>
    <s v="None"/>
    <s v="Yes"/>
    <n v="30"/>
    <s v="Yes"/>
    <x v="0"/>
    <s v="DSL"/>
    <n v="19"/>
    <s v="Yes"/>
    <s v="Yes"/>
    <s v="Yes"/>
    <s v="Yes"/>
    <s v="Yes"/>
    <s v="Yes"/>
    <s v="Yes"/>
    <s v="Yes"/>
    <x v="2"/>
    <s v="No"/>
    <x v="0"/>
    <n v="92.65"/>
    <n v="6733"/>
    <n v="0"/>
    <n v="0"/>
    <n v="2160"/>
    <n v="8893"/>
    <n v="4"/>
    <s v="Stayed"/>
    <x v="1"/>
    <n v="75"/>
    <n v="6342"/>
    <m/>
    <m/>
    <x v="2"/>
  </r>
  <r>
    <s v="7274-CGTOD"/>
    <s v="Male"/>
    <n v="21"/>
    <s v="Yes"/>
    <s v="No"/>
    <s v="No"/>
    <s v="No"/>
    <n v="0"/>
    <s v="United States"/>
    <s v="California"/>
    <s v="San Geronimo"/>
    <n v="94963"/>
    <n v="38.004739999999998"/>
    <n v="-122.66371700000001"/>
    <n v="548"/>
    <s v="Q3"/>
    <s v="No"/>
    <n v="0"/>
    <x v="34"/>
    <s v="None"/>
    <s v="No"/>
    <n v="0"/>
    <s v="No"/>
    <x v="0"/>
    <s v="DSL"/>
    <n v="51"/>
    <s v="Yes"/>
    <s v="Yes"/>
    <s v="Yes"/>
    <s v="Yes"/>
    <s v="No"/>
    <s v="No"/>
    <s v="No"/>
    <s v="Yes"/>
    <x v="2"/>
    <s v="Yes"/>
    <x v="0"/>
    <n v="43.7"/>
    <n v="2618.3000000000002"/>
    <n v="0"/>
    <n v="0"/>
    <n v="0"/>
    <n v="2618.3000000000002"/>
    <n v="4"/>
    <s v="Stayed"/>
    <x v="1"/>
    <n v="58"/>
    <n v="5254"/>
    <m/>
    <m/>
    <x v="2"/>
  </r>
  <r>
    <s v="4635-EJYPD"/>
    <s v="Male"/>
    <n v="39"/>
    <s v="No"/>
    <s v="No"/>
    <s v="Yes"/>
    <s v="Yes"/>
    <n v="1"/>
    <s v="United States"/>
    <s v="California"/>
    <s v="Tomales"/>
    <n v="94971"/>
    <n v="38.240769"/>
    <n v="-122.90104100000001"/>
    <n v="384"/>
    <s v="Q3"/>
    <s v="Yes"/>
    <n v="2"/>
    <x v="15"/>
    <s v="None"/>
    <s v="Yes"/>
    <n v="35.39"/>
    <s v="No"/>
    <x v="1"/>
    <s v="None"/>
    <n v="0"/>
    <s v="No"/>
    <s v="No"/>
    <s v="No"/>
    <s v="No"/>
    <s v="No"/>
    <s v="No"/>
    <s v="No"/>
    <s v="No"/>
    <x v="2"/>
    <s v="No"/>
    <x v="1"/>
    <n v="18.95"/>
    <n v="613.95000000000005"/>
    <n v="0"/>
    <n v="0"/>
    <n v="1132.48"/>
    <n v="1746.43"/>
    <n v="4"/>
    <s v="Stayed"/>
    <x v="1"/>
    <n v="49"/>
    <n v="4735"/>
    <m/>
    <m/>
    <x v="2"/>
  </r>
  <r>
    <s v="1866-ZSLJM"/>
    <s v="Male"/>
    <n v="31"/>
    <s v="No"/>
    <s v="No"/>
    <s v="No"/>
    <s v="No"/>
    <n v="0"/>
    <s v="United States"/>
    <s v="California"/>
    <s v="Valley Ford"/>
    <n v="94972"/>
    <n v="38.339995999999999"/>
    <n v="-122.935056"/>
    <n v="66"/>
    <s v="Q3"/>
    <s v="No"/>
    <n v="0"/>
    <x v="18"/>
    <s v="Offer D"/>
    <s v="Yes"/>
    <n v="32.89"/>
    <s v="No"/>
    <x v="1"/>
    <s v="None"/>
    <n v="0"/>
    <s v="No"/>
    <s v="No"/>
    <s v="No"/>
    <s v="No"/>
    <s v="No"/>
    <s v="No"/>
    <s v="No"/>
    <s v="No"/>
    <x v="0"/>
    <s v="No"/>
    <x v="1"/>
    <n v="20.5"/>
    <n v="402.85"/>
    <n v="0"/>
    <n v="0"/>
    <n v="690.69"/>
    <n v="1093.54"/>
    <n v="4"/>
    <s v="Stayed"/>
    <x v="1"/>
    <n v="75"/>
    <n v="5654"/>
    <m/>
    <m/>
    <x v="1"/>
  </r>
  <r>
    <s v="4636-TVXVG"/>
    <s v="Male"/>
    <n v="28"/>
    <s v="Yes"/>
    <s v="No"/>
    <s v="Yes"/>
    <s v="Yes"/>
    <n v="2"/>
    <s v="United States"/>
    <s v="California"/>
    <s v="Woodacre"/>
    <n v="94973"/>
    <n v="38.005839000000002"/>
    <n v="-122.638155"/>
    <n v="1449"/>
    <s v="Q3"/>
    <s v="Yes"/>
    <n v="9"/>
    <x v="34"/>
    <s v="None"/>
    <s v="Yes"/>
    <n v="47.96"/>
    <s v="No"/>
    <x v="1"/>
    <s v="None"/>
    <n v="0"/>
    <s v="No"/>
    <s v="No"/>
    <s v="No"/>
    <s v="No"/>
    <s v="No"/>
    <s v="No"/>
    <s v="No"/>
    <s v="No"/>
    <x v="1"/>
    <s v="No"/>
    <x v="0"/>
    <n v="19.95"/>
    <n v="1244.8"/>
    <n v="0"/>
    <n v="0"/>
    <n v="2973.52"/>
    <n v="4218.32"/>
    <n v="4"/>
    <s v="Stayed"/>
    <x v="1"/>
    <n v="32"/>
    <n v="4803"/>
    <m/>
    <m/>
    <x v="2"/>
  </r>
  <r>
    <s v="4236-UJPWO"/>
    <s v="Female"/>
    <n v="34"/>
    <s v="No"/>
    <s v="No"/>
    <s v="No"/>
    <s v="No"/>
    <n v="0"/>
    <s v="United States"/>
    <s v="California"/>
    <s v="Alviso"/>
    <n v="95002"/>
    <n v="37.449536999999999"/>
    <n v="-121.99481299999999"/>
    <n v="2147"/>
    <s v="Q3"/>
    <s v="No"/>
    <n v="0"/>
    <x v="17"/>
    <s v="Offer E"/>
    <s v="No"/>
    <n v="0"/>
    <s v="No"/>
    <x v="0"/>
    <s v="DSL"/>
    <n v="5"/>
    <s v="No"/>
    <s v="No"/>
    <s v="No"/>
    <s v="No"/>
    <s v="No"/>
    <s v="No"/>
    <s v="No"/>
    <s v="Yes"/>
    <x v="0"/>
    <s v="No"/>
    <x v="0"/>
    <n v="24.5"/>
    <n v="46.4"/>
    <n v="0"/>
    <n v="0"/>
    <n v="0"/>
    <n v="46.4"/>
    <n v="4"/>
    <s v="Joined"/>
    <x v="1"/>
    <n v="54"/>
    <n v="5786"/>
    <m/>
    <m/>
    <x v="0"/>
  </r>
  <r>
    <s v="9392-XBGTD"/>
    <s v="Male"/>
    <n v="42"/>
    <s v="No"/>
    <s v="No"/>
    <s v="No"/>
    <s v="Yes"/>
    <n v="2"/>
    <s v="United States"/>
    <s v="California"/>
    <s v="Aptos"/>
    <n v="95003"/>
    <n v="37.013471000000003"/>
    <n v="-121.877877"/>
    <n v="24227"/>
    <s v="Q3"/>
    <s v="No"/>
    <n v="0"/>
    <x v="5"/>
    <s v="None"/>
    <s v="Yes"/>
    <n v="8.5500000000000007"/>
    <s v="No"/>
    <x v="1"/>
    <s v="None"/>
    <n v="0"/>
    <s v="No"/>
    <s v="No"/>
    <s v="No"/>
    <s v="No"/>
    <s v="No"/>
    <s v="No"/>
    <s v="No"/>
    <s v="No"/>
    <x v="2"/>
    <s v="No"/>
    <x v="1"/>
    <n v="20.6"/>
    <n v="581.85"/>
    <n v="0"/>
    <n v="0"/>
    <n v="230.85"/>
    <n v="812.7"/>
    <n v="4"/>
    <s v="Stayed"/>
    <x v="1"/>
    <n v="56"/>
    <n v="2924"/>
    <m/>
    <m/>
    <x v="2"/>
  </r>
  <r>
    <s v="6402-SSEJG"/>
    <s v="Female"/>
    <n v="31"/>
    <s v="No"/>
    <s v="No"/>
    <s v="No"/>
    <s v="No"/>
    <n v="0"/>
    <s v="United States"/>
    <s v="California"/>
    <s v="Ben Lomond"/>
    <n v="95005"/>
    <n v="37.078873000000002"/>
    <n v="-122.090386"/>
    <n v="6407"/>
    <s v="Q3"/>
    <s v="No"/>
    <n v="0"/>
    <x v="3"/>
    <s v="None"/>
    <s v="No"/>
    <n v="0"/>
    <s v="No"/>
    <x v="0"/>
    <s v="DSL"/>
    <n v="9"/>
    <s v="Yes"/>
    <s v="Yes"/>
    <s v="Yes"/>
    <s v="No"/>
    <s v="Yes"/>
    <s v="Yes"/>
    <s v="Yes"/>
    <s v="Yes"/>
    <x v="1"/>
    <s v="No"/>
    <x v="0"/>
    <n v="61.05"/>
    <n v="1540.2"/>
    <n v="0"/>
    <n v="0"/>
    <n v="0"/>
    <n v="1540.2"/>
    <n v="3"/>
    <s v="Stayed"/>
    <x v="1"/>
    <n v="76"/>
    <n v="3695"/>
    <m/>
    <m/>
    <x v="2"/>
  </r>
  <r>
    <s v="1169-SAOCL"/>
    <s v="Male"/>
    <n v="45"/>
    <s v="No"/>
    <s v="No"/>
    <s v="No"/>
    <s v="No"/>
    <n v="0"/>
    <s v="United States"/>
    <s v="California"/>
    <s v="Brookdale"/>
    <n v="95007"/>
    <n v="37.106901999999998"/>
    <n v="-122.10000599999999"/>
    <n v="1007"/>
    <s v="Q3"/>
    <s v="No"/>
    <n v="0"/>
    <x v="23"/>
    <s v="None"/>
    <s v="Yes"/>
    <n v="22.52"/>
    <s v="Yes"/>
    <x v="0"/>
    <s v="Fiber Optic"/>
    <n v="25"/>
    <s v="No"/>
    <s v="Yes"/>
    <s v="No"/>
    <s v="Yes"/>
    <s v="Yes"/>
    <s v="Yes"/>
    <s v="Yes"/>
    <s v="No"/>
    <x v="1"/>
    <s v="Yes"/>
    <x v="0"/>
    <n v="106.65"/>
    <n v="5168.1000000000004"/>
    <n v="0"/>
    <n v="130"/>
    <n v="1103.48"/>
    <n v="6401.58"/>
    <n v="5"/>
    <s v="Stayed"/>
    <x v="1"/>
    <n v="27"/>
    <n v="5154"/>
    <m/>
    <m/>
    <x v="2"/>
  </r>
  <r>
    <s v="1110-KYLGQ"/>
    <s v="Female"/>
    <n v="46"/>
    <s v="No"/>
    <s v="No"/>
    <s v="No"/>
    <s v="No"/>
    <n v="0"/>
    <s v="United States"/>
    <s v="California"/>
    <s v="Campbell"/>
    <n v="95008"/>
    <n v="37.279688999999998"/>
    <n v="-121.954567"/>
    <n v="44976"/>
    <s v="Q3"/>
    <s v="No"/>
    <n v="0"/>
    <x v="71"/>
    <s v="None"/>
    <s v="Yes"/>
    <n v="5.17"/>
    <s v="Yes"/>
    <x v="0"/>
    <s v="Fiber Optic"/>
    <n v="16"/>
    <s v="Yes"/>
    <s v="Yes"/>
    <s v="Yes"/>
    <s v="No"/>
    <s v="Yes"/>
    <s v="Yes"/>
    <s v="Yes"/>
    <s v="Yes"/>
    <x v="0"/>
    <s v="No"/>
    <x v="1"/>
    <n v="108.25"/>
    <n v="6780.1"/>
    <n v="0"/>
    <n v="0"/>
    <n v="325.70999999999998"/>
    <n v="7105.81"/>
    <n v="3"/>
    <s v="Stayed"/>
    <x v="1"/>
    <n v="39"/>
    <n v="5331"/>
    <m/>
    <m/>
    <x v="1"/>
  </r>
  <r>
    <s v="9929-PLVPA"/>
    <s v="Female"/>
    <n v="51"/>
    <s v="No"/>
    <s v="No"/>
    <s v="No"/>
    <s v="Yes"/>
    <n v="3"/>
    <s v="United States"/>
    <s v="California"/>
    <s v="Capitola"/>
    <n v="95010"/>
    <n v="36.977024999999998"/>
    <n v="-121.95286400000001"/>
    <n v="9673"/>
    <s v="Q3"/>
    <s v="No"/>
    <n v="0"/>
    <x v="14"/>
    <s v="Offer E"/>
    <s v="Yes"/>
    <n v="30.79"/>
    <s v="No"/>
    <x v="1"/>
    <s v="None"/>
    <n v="0"/>
    <s v="No"/>
    <s v="No"/>
    <s v="No"/>
    <s v="No"/>
    <s v="No"/>
    <s v="No"/>
    <s v="No"/>
    <s v="No"/>
    <x v="0"/>
    <s v="No"/>
    <x v="1"/>
    <n v="20.399999999999999"/>
    <n v="94.5"/>
    <n v="0"/>
    <n v="0"/>
    <n v="123.16"/>
    <n v="217.66"/>
    <n v="3"/>
    <s v="Stayed"/>
    <x v="1"/>
    <n v="65"/>
    <n v="4929"/>
    <m/>
    <m/>
    <x v="1"/>
  </r>
  <r>
    <s v="3518-PZXZQ"/>
    <s v="Female"/>
    <n v="27"/>
    <s v="Yes"/>
    <s v="No"/>
    <s v="Yes"/>
    <s v="No"/>
    <n v="0"/>
    <s v="United States"/>
    <s v="California"/>
    <s v="Castroville"/>
    <n v="95012"/>
    <n v="36.784481"/>
    <n v="-121.75905400000001"/>
    <n v="8582"/>
    <s v="Q3"/>
    <s v="Yes"/>
    <n v="8"/>
    <x v="0"/>
    <s v="None"/>
    <s v="Yes"/>
    <n v="36.69"/>
    <s v="No"/>
    <x v="0"/>
    <s v="DSL"/>
    <n v="82"/>
    <s v="No"/>
    <s v="No"/>
    <s v="No"/>
    <s v="No"/>
    <s v="Yes"/>
    <s v="No"/>
    <s v="No"/>
    <s v="Yes"/>
    <x v="0"/>
    <s v="Yes"/>
    <x v="1"/>
    <n v="55.3"/>
    <n v="55.3"/>
    <n v="0"/>
    <n v="0"/>
    <n v="36.69"/>
    <n v="91.99"/>
    <n v="3"/>
    <s v="Joined"/>
    <x v="1"/>
    <n v="37"/>
    <n v="2849"/>
    <m/>
    <m/>
    <x v="1"/>
  </r>
  <r>
    <s v="2371-JUNGC"/>
    <s v="Male"/>
    <n v="46"/>
    <s v="No"/>
    <s v="No"/>
    <s v="No"/>
    <s v="No"/>
    <n v="0"/>
    <s v="United States"/>
    <s v="California"/>
    <s v="Cupertino"/>
    <n v="95014"/>
    <n v="37.306612000000001"/>
    <n v="-122.08062099999999"/>
    <n v="54431"/>
    <s v="Q3"/>
    <s v="No"/>
    <n v="0"/>
    <x v="9"/>
    <s v="Offer D"/>
    <s v="Yes"/>
    <n v="28.62"/>
    <s v="No"/>
    <x v="1"/>
    <s v="None"/>
    <n v="0"/>
    <s v="No"/>
    <s v="No"/>
    <s v="No"/>
    <s v="No"/>
    <s v="No"/>
    <s v="No"/>
    <s v="No"/>
    <s v="No"/>
    <x v="0"/>
    <s v="No"/>
    <x v="1"/>
    <n v="20.25"/>
    <n v="208"/>
    <n v="0"/>
    <n v="0"/>
    <n v="314.82"/>
    <n v="522.81999999999903"/>
    <n v="4"/>
    <s v="Stayed"/>
    <x v="1"/>
    <n v="33"/>
    <n v="4032"/>
    <m/>
    <m/>
    <x v="1"/>
  </r>
  <r>
    <s v="5074-FBGHB"/>
    <s v="Male"/>
    <n v="47"/>
    <s v="No"/>
    <s v="No"/>
    <s v="No"/>
    <s v="No"/>
    <n v="0"/>
    <s v="United States"/>
    <s v="California"/>
    <s v="Freedom"/>
    <n v="95019"/>
    <n v="36.936228"/>
    <n v="-121.78555900000001"/>
    <n v="4753"/>
    <s v="Q3"/>
    <s v="No"/>
    <n v="0"/>
    <x v="69"/>
    <s v="None"/>
    <s v="Yes"/>
    <n v="25.95"/>
    <s v="Yes"/>
    <x v="0"/>
    <s v="Fiber Optic"/>
    <n v="23"/>
    <s v="No"/>
    <s v="No"/>
    <s v="Yes"/>
    <s v="Yes"/>
    <s v="Yes"/>
    <s v="Yes"/>
    <s v="Yes"/>
    <s v="Yes"/>
    <x v="1"/>
    <s v="Yes"/>
    <x v="1"/>
    <n v="104.65"/>
    <n v="6889.8"/>
    <n v="0"/>
    <n v="0"/>
    <n v="1660.8"/>
    <n v="8550.6"/>
    <n v="4"/>
    <s v="Stayed"/>
    <x v="1"/>
    <n v="80"/>
    <n v="6443"/>
    <m/>
    <m/>
    <x v="2"/>
  </r>
  <r>
    <s v="2351-BKRZW"/>
    <s v="Female"/>
    <n v="30"/>
    <s v="No"/>
    <s v="No"/>
    <s v="Yes"/>
    <s v="Yes"/>
    <n v="1"/>
    <s v="United States"/>
    <s v="California"/>
    <s v="Gilroy"/>
    <n v="95020"/>
    <n v="37.038890000000002"/>
    <n v="-121.528955"/>
    <n v="49968"/>
    <s v="Q3"/>
    <s v="Yes"/>
    <n v="10"/>
    <x v="24"/>
    <s v="None"/>
    <s v="Yes"/>
    <n v="29.98"/>
    <s v="No"/>
    <x v="0"/>
    <s v="Cable"/>
    <n v="59"/>
    <s v="Yes"/>
    <s v="No"/>
    <s v="Yes"/>
    <s v="No"/>
    <s v="Yes"/>
    <s v="Yes"/>
    <s v="Yes"/>
    <s v="Yes"/>
    <x v="2"/>
    <s v="No"/>
    <x v="0"/>
    <n v="75.2"/>
    <n v="3254.35"/>
    <n v="0"/>
    <n v="0"/>
    <n v="1289.1400000000001"/>
    <n v="4543.49"/>
    <n v="3"/>
    <s v="Stayed"/>
    <x v="1"/>
    <n v="23"/>
    <n v="3976"/>
    <m/>
    <m/>
    <x v="2"/>
  </r>
  <r>
    <s v="4455-BFSPD"/>
    <s v="Female"/>
    <n v="35"/>
    <s v="No"/>
    <s v="No"/>
    <s v="Yes"/>
    <s v="No"/>
    <n v="0"/>
    <s v="United States"/>
    <s v="California"/>
    <s v="Escondido"/>
    <n v="92027"/>
    <n v="33.141264999999997"/>
    <n v="-116.967221"/>
    <n v="48690"/>
    <s v="Q3"/>
    <s v="Yes"/>
    <n v="5"/>
    <x v="66"/>
    <s v="None"/>
    <s v="Yes"/>
    <n v="36.130000000000003"/>
    <s v="Yes"/>
    <x v="0"/>
    <s v="Fiber Optic"/>
    <n v="23"/>
    <s v="No"/>
    <s v="No"/>
    <s v="No"/>
    <s v="Yes"/>
    <s v="Yes"/>
    <s v="Yes"/>
    <s v="Yes"/>
    <s v="Yes"/>
    <x v="1"/>
    <s v="No"/>
    <x v="0"/>
    <n v="101.15"/>
    <n v="6383.9"/>
    <n v="0"/>
    <n v="0"/>
    <n v="2203.9299999999998"/>
    <n v="8587.83"/>
    <n v="3"/>
    <s v="Stayed"/>
    <x v="1"/>
    <n v="79"/>
    <n v="5177"/>
    <m/>
    <m/>
    <x v="2"/>
  </r>
  <r>
    <s v="3948-KXDUF"/>
    <s v="Male"/>
    <n v="64"/>
    <s v="No"/>
    <s v="No"/>
    <s v="No"/>
    <s v="No"/>
    <n v="0"/>
    <s v="United States"/>
    <s v="California"/>
    <s v="Los Gatos"/>
    <n v="95033"/>
    <n v="37.160193999999997"/>
    <n v="-121.945611"/>
    <n v="10172"/>
    <s v="Q3"/>
    <s v="No"/>
    <n v="0"/>
    <x v="49"/>
    <s v="None"/>
    <s v="Yes"/>
    <n v="20.52"/>
    <s v="Yes"/>
    <x v="0"/>
    <s v="Cable"/>
    <n v="10"/>
    <s v="Yes"/>
    <s v="Yes"/>
    <s v="Yes"/>
    <s v="Yes"/>
    <s v="No"/>
    <s v="No"/>
    <s v="No"/>
    <s v="Yes"/>
    <x v="2"/>
    <s v="No"/>
    <x v="0"/>
    <n v="68.75"/>
    <n v="4447.55"/>
    <n v="0"/>
    <n v="0"/>
    <n v="1354.32"/>
    <n v="5801.87"/>
    <n v="4"/>
    <s v="Stayed"/>
    <x v="1"/>
    <n v="60"/>
    <n v="5454"/>
    <m/>
    <m/>
    <x v="2"/>
  </r>
  <r>
    <s v="2323-ARSVR"/>
    <s v="Male"/>
    <n v="51"/>
    <s v="No"/>
    <s v="No"/>
    <s v="Yes"/>
    <s v="No"/>
    <n v="0"/>
    <s v="United States"/>
    <s v="California"/>
    <s v="Milpitas"/>
    <n v="95035"/>
    <n v="37.441930999999997"/>
    <n v="-121.878502"/>
    <n v="62848"/>
    <s v="Q3"/>
    <s v="Yes"/>
    <n v="8"/>
    <x v="70"/>
    <s v="None"/>
    <s v="Yes"/>
    <n v="46.89"/>
    <s v="No"/>
    <x v="0"/>
    <s v="Fiber Optic"/>
    <n v="29"/>
    <s v="Yes"/>
    <s v="Yes"/>
    <s v="Yes"/>
    <s v="Yes"/>
    <s v="Yes"/>
    <s v="Yes"/>
    <s v="Yes"/>
    <s v="Yes"/>
    <x v="2"/>
    <s v="Yes"/>
    <x v="0"/>
    <n v="111.05"/>
    <n v="7321.05"/>
    <n v="0"/>
    <n v="0"/>
    <n v="3141.63"/>
    <n v="10462.68"/>
    <n v="3"/>
    <s v="Stayed"/>
    <x v="1"/>
    <n v="67"/>
    <n v="6103"/>
    <m/>
    <m/>
    <x v="2"/>
  </r>
  <r>
    <s v="0815-MFZGM"/>
    <s v="Female"/>
    <n v="54"/>
    <s v="No"/>
    <s v="No"/>
    <s v="Yes"/>
    <s v="No"/>
    <n v="0"/>
    <s v="United States"/>
    <s v="California"/>
    <s v="Morgan Hill"/>
    <n v="95037"/>
    <n v="37.161543999999999"/>
    <n v="-121.649371"/>
    <n v="41707"/>
    <s v="Q3"/>
    <s v="Yes"/>
    <n v="9"/>
    <x v="44"/>
    <s v="None"/>
    <s v="Yes"/>
    <n v="1.31"/>
    <s v="No"/>
    <x v="0"/>
    <s v="Fiber Optic"/>
    <n v="17"/>
    <s v="No"/>
    <s v="No"/>
    <s v="Yes"/>
    <s v="Yes"/>
    <s v="Yes"/>
    <s v="Yes"/>
    <s v="Yes"/>
    <s v="Yes"/>
    <x v="2"/>
    <s v="Yes"/>
    <x v="1"/>
    <n v="99"/>
    <n v="4135"/>
    <n v="0"/>
    <n v="0"/>
    <n v="55.02"/>
    <n v="4190.0200000000004"/>
    <n v="4"/>
    <s v="Stayed"/>
    <x v="1"/>
    <n v="76"/>
    <n v="4545"/>
    <m/>
    <m/>
    <x v="2"/>
  </r>
  <r>
    <s v="5480-XTFFL"/>
    <s v="Female"/>
    <n v="60"/>
    <s v="No"/>
    <s v="No"/>
    <s v="Yes"/>
    <s v="Yes"/>
    <n v="3"/>
    <s v="United States"/>
    <s v="California"/>
    <s v="Mount Hermon"/>
    <n v="95041"/>
    <n v="37.051166000000002"/>
    <n v="-122.056194"/>
    <n v="77"/>
    <s v="Q3"/>
    <s v="Yes"/>
    <n v="3"/>
    <x v="52"/>
    <s v="Offer C"/>
    <s v="Yes"/>
    <n v="9.8000000000000007"/>
    <s v="No"/>
    <x v="1"/>
    <s v="None"/>
    <n v="0"/>
    <s v="No"/>
    <s v="No"/>
    <s v="No"/>
    <s v="No"/>
    <s v="No"/>
    <s v="No"/>
    <s v="No"/>
    <s v="No"/>
    <x v="2"/>
    <s v="No"/>
    <x v="1"/>
    <n v="21"/>
    <n v="697.7"/>
    <n v="0"/>
    <n v="0"/>
    <n v="303.8"/>
    <n v="1001.5"/>
    <n v="3"/>
    <s v="Stayed"/>
    <x v="1"/>
    <n v="24"/>
    <n v="5225"/>
    <m/>
    <m/>
    <x v="2"/>
  </r>
  <r>
    <s v="8295-FHIVV"/>
    <s v="Male"/>
    <n v="63"/>
    <s v="No"/>
    <s v="No"/>
    <s v="No"/>
    <s v="No"/>
    <n v="0"/>
    <s v="United States"/>
    <s v="California"/>
    <s v="Paicines"/>
    <n v="95043"/>
    <n v="36.525703"/>
    <n v="-120.952122"/>
    <n v="813"/>
    <s v="Q3"/>
    <s v="No"/>
    <n v="0"/>
    <x v="8"/>
    <s v="None"/>
    <s v="Yes"/>
    <n v="9.19"/>
    <s v="No"/>
    <x v="1"/>
    <s v="None"/>
    <n v="0"/>
    <s v="No"/>
    <s v="No"/>
    <s v="No"/>
    <s v="No"/>
    <s v="No"/>
    <s v="No"/>
    <s v="No"/>
    <s v="No"/>
    <x v="0"/>
    <s v="Yes"/>
    <x v="1"/>
    <n v="19.399999999999999"/>
    <n v="168.65"/>
    <n v="0"/>
    <n v="0"/>
    <n v="64.33"/>
    <n v="232.98"/>
    <n v="5"/>
    <s v="Stayed"/>
    <x v="1"/>
    <n v="56"/>
    <n v="5873"/>
    <m/>
    <m/>
    <x v="1"/>
  </r>
  <r>
    <s v="9086-YJYXS"/>
    <s v="Male"/>
    <n v="23"/>
    <s v="Yes"/>
    <s v="No"/>
    <s v="Yes"/>
    <s v="Yes"/>
    <n v="1"/>
    <s v="United States"/>
    <s v="California"/>
    <s v="San Martin"/>
    <n v="95046"/>
    <n v="37.084696999999998"/>
    <n v="-121.60641699999999"/>
    <n v="5671"/>
    <s v="Q3"/>
    <s v="No"/>
    <n v="0"/>
    <x v="40"/>
    <s v="Offer C"/>
    <s v="Yes"/>
    <n v="5.39"/>
    <s v="Yes"/>
    <x v="0"/>
    <s v="Cable"/>
    <n v="52"/>
    <s v="No"/>
    <s v="No"/>
    <s v="Yes"/>
    <s v="No"/>
    <s v="Yes"/>
    <s v="Yes"/>
    <s v="Yes"/>
    <s v="Yes"/>
    <x v="1"/>
    <s v="No"/>
    <x v="0"/>
    <n v="77.2"/>
    <n v="2753.8"/>
    <n v="0"/>
    <n v="0"/>
    <n v="183.26"/>
    <n v="2937.06"/>
    <n v="5"/>
    <s v="Stayed"/>
    <x v="1"/>
    <n v="58"/>
    <n v="3997"/>
    <m/>
    <m/>
    <x v="2"/>
  </r>
  <r>
    <s v="1179-INLAT"/>
    <s v="Male"/>
    <n v="33"/>
    <s v="No"/>
    <s v="No"/>
    <s v="No"/>
    <s v="No"/>
    <n v="0"/>
    <s v="United States"/>
    <s v="California"/>
    <s v="Santa Clara"/>
    <n v="95050"/>
    <n v="37.351213999999999"/>
    <n v="-121.952417"/>
    <n v="36349"/>
    <s v="Q3"/>
    <s v="No"/>
    <n v="0"/>
    <x v="10"/>
    <s v="None"/>
    <s v="Yes"/>
    <n v="2.78"/>
    <s v="No"/>
    <x v="1"/>
    <s v="None"/>
    <n v="0"/>
    <s v="No"/>
    <s v="No"/>
    <s v="No"/>
    <s v="No"/>
    <s v="No"/>
    <s v="No"/>
    <s v="No"/>
    <s v="No"/>
    <x v="1"/>
    <s v="Yes"/>
    <x v="1"/>
    <n v="19.45"/>
    <n v="69.25"/>
    <n v="0"/>
    <n v="0"/>
    <n v="8.34"/>
    <n v="77.59"/>
    <n v="4"/>
    <s v="Joined"/>
    <x v="1"/>
    <n v="32"/>
    <n v="2787"/>
    <m/>
    <m/>
    <x v="1"/>
  </r>
  <r>
    <s v="7909-FIOIY"/>
    <s v="Female"/>
    <n v="21"/>
    <s v="Yes"/>
    <s v="No"/>
    <s v="Yes"/>
    <s v="Yes"/>
    <n v="1"/>
    <s v="United States"/>
    <s v="California"/>
    <s v="Santa Clara"/>
    <n v="95051"/>
    <n v="37.348129"/>
    <n v="-121.98469"/>
    <n v="52986"/>
    <s v="Q3"/>
    <s v="Yes"/>
    <n v="4"/>
    <x v="42"/>
    <s v="Offer D"/>
    <s v="No"/>
    <n v="0"/>
    <s v="No"/>
    <x v="0"/>
    <s v="Cable"/>
    <n v="85"/>
    <s v="No"/>
    <s v="No"/>
    <s v="No"/>
    <s v="No"/>
    <s v="No"/>
    <s v="No"/>
    <s v="No"/>
    <s v="Yes"/>
    <x v="0"/>
    <s v="Yes"/>
    <x v="1"/>
    <n v="24.85"/>
    <n v="434.8"/>
    <n v="0"/>
    <n v="0"/>
    <n v="0"/>
    <n v="434.8"/>
    <n v="5"/>
    <s v="Stayed"/>
    <x v="1"/>
    <n v="39"/>
    <n v="2958"/>
    <m/>
    <m/>
    <x v="1"/>
  </r>
  <r>
    <s v="6351-SCJKT"/>
    <s v="Male"/>
    <n v="32"/>
    <s v="No"/>
    <s v="No"/>
    <s v="No"/>
    <s v="No"/>
    <n v="0"/>
    <s v="United States"/>
    <s v="California"/>
    <s v="Santa Cruz"/>
    <n v="95062"/>
    <n v="36.974575000000002"/>
    <n v="-121.99114899999999"/>
    <n v="36631"/>
    <s v="Q3"/>
    <s v="No"/>
    <n v="0"/>
    <x v="10"/>
    <s v="None"/>
    <s v="No"/>
    <n v="0"/>
    <s v="No"/>
    <x v="0"/>
    <s v="Cable"/>
    <n v="25"/>
    <s v="Yes"/>
    <s v="No"/>
    <s v="Yes"/>
    <s v="Yes"/>
    <s v="No"/>
    <s v="No"/>
    <s v="No"/>
    <s v="Yes"/>
    <x v="0"/>
    <s v="No"/>
    <x v="1"/>
    <n v="41.35"/>
    <n v="107.25"/>
    <n v="0"/>
    <n v="0"/>
    <n v="0"/>
    <n v="107.25"/>
    <n v="3"/>
    <s v="Joined"/>
    <x v="1"/>
    <n v="46"/>
    <n v="5534"/>
    <m/>
    <m/>
    <x v="1"/>
  </r>
  <r>
    <s v="5468-BPMMO"/>
    <s v="Male"/>
    <n v="59"/>
    <s v="No"/>
    <s v="No"/>
    <s v="Yes"/>
    <s v="No"/>
    <n v="0"/>
    <s v="United States"/>
    <s v="California"/>
    <s v="Santa Cruz"/>
    <n v="95064"/>
    <n v="37.007882000000002"/>
    <n v="-122.06597499999999"/>
    <n v="4563"/>
    <s v="Q3"/>
    <s v="Yes"/>
    <n v="3"/>
    <x v="29"/>
    <s v="None"/>
    <s v="Yes"/>
    <n v="16.07"/>
    <s v="No"/>
    <x v="1"/>
    <s v="None"/>
    <n v="0"/>
    <s v="No"/>
    <s v="No"/>
    <s v="No"/>
    <s v="No"/>
    <s v="No"/>
    <s v="No"/>
    <s v="No"/>
    <s v="No"/>
    <x v="0"/>
    <s v="No"/>
    <x v="0"/>
    <n v="19.600000000000001"/>
    <n v="851.2"/>
    <n v="0"/>
    <n v="0"/>
    <n v="739.22"/>
    <n v="1590.42"/>
    <n v="5"/>
    <s v="Stayed"/>
    <x v="1"/>
    <n v="59"/>
    <n v="5092"/>
    <m/>
    <m/>
    <x v="1"/>
  </r>
  <r>
    <s v="0197-PNKNK"/>
    <s v="Female"/>
    <n v="47"/>
    <s v="No"/>
    <s v="No"/>
    <s v="Yes"/>
    <s v="Yes"/>
    <n v="1"/>
    <s v="United States"/>
    <s v="California"/>
    <s v="Scotts Valley"/>
    <n v="95066"/>
    <n v="37.070177000000001"/>
    <n v="-122.010077"/>
    <n v="14574"/>
    <s v="Q3"/>
    <s v="Yes"/>
    <n v="7"/>
    <x v="50"/>
    <s v="None"/>
    <s v="Yes"/>
    <n v="38.92"/>
    <s v="Yes"/>
    <x v="0"/>
    <s v="Fiber Optic"/>
    <n v="16"/>
    <s v="Yes"/>
    <s v="No"/>
    <s v="Yes"/>
    <s v="No"/>
    <s v="No"/>
    <s v="No"/>
    <s v="No"/>
    <s v="No"/>
    <x v="1"/>
    <s v="No"/>
    <x v="0"/>
    <n v="84.45"/>
    <n v="5848.6"/>
    <n v="0"/>
    <n v="40"/>
    <n v="2685.48"/>
    <n v="8574.08"/>
    <n v="3"/>
    <s v="Stayed"/>
    <x v="1"/>
    <n v="49"/>
    <n v="5629"/>
    <m/>
    <m/>
    <x v="2"/>
  </r>
  <r>
    <s v="2439-QKJUL"/>
    <s v="Male"/>
    <n v="31"/>
    <s v="No"/>
    <s v="No"/>
    <s v="No"/>
    <s v="No"/>
    <n v="0"/>
    <s v="United States"/>
    <s v="California"/>
    <s v="Saratoga"/>
    <n v="95070"/>
    <n v="37.257772000000003"/>
    <n v="-122.051824"/>
    <n v="30589"/>
    <s v="Q3"/>
    <s v="No"/>
    <n v="0"/>
    <x v="20"/>
    <s v="None"/>
    <s v="Yes"/>
    <n v="7.83"/>
    <s v="No"/>
    <x v="1"/>
    <s v="None"/>
    <n v="0"/>
    <s v="No"/>
    <s v="No"/>
    <s v="No"/>
    <s v="No"/>
    <s v="No"/>
    <s v="No"/>
    <s v="No"/>
    <s v="No"/>
    <x v="0"/>
    <s v="No"/>
    <x v="1"/>
    <n v="20.25"/>
    <n v="109.8"/>
    <n v="0"/>
    <n v="0"/>
    <n v="39.15"/>
    <n v="148.94999999999999"/>
    <n v="3"/>
    <s v="Stayed"/>
    <x v="1"/>
    <n v="44"/>
    <n v="5064"/>
    <m/>
    <m/>
    <x v="1"/>
  </r>
  <r>
    <s v="1194-SPVSP"/>
    <s v="Male"/>
    <n v="20"/>
    <s v="Yes"/>
    <s v="No"/>
    <s v="No"/>
    <s v="No"/>
    <n v="0"/>
    <s v="United States"/>
    <s v="California"/>
    <s v="Soquel"/>
    <n v="95073"/>
    <n v="37.023668999999998"/>
    <n v="-121.946461"/>
    <n v="9823"/>
    <s v="Q3"/>
    <s v="No"/>
    <n v="0"/>
    <x v="0"/>
    <s v="None"/>
    <s v="Yes"/>
    <n v="27.88"/>
    <s v="No"/>
    <x v="1"/>
    <s v="None"/>
    <n v="0"/>
    <s v="No"/>
    <s v="No"/>
    <s v="No"/>
    <s v="No"/>
    <s v="No"/>
    <s v="No"/>
    <s v="No"/>
    <s v="No"/>
    <x v="0"/>
    <s v="No"/>
    <x v="0"/>
    <n v="19.649999999999999"/>
    <n v="19.649999999999999"/>
    <n v="0"/>
    <n v="0"/>
    <n v="27.88"/>
    <n v="47.53"/>
    <n v="3"/>
    <s v="Joined"/>
    <x v="1"/>
    <n v="79"/>
    <n v="3625"/>
    <m/>
    <m/>
    <x v="0"/>
  </r>
  <r>
    <s v="9534-NSXEM"/>
    <s v="Male"/>
    <n v="28"/>
    <s v="Yes"/>
    <s v="No"/>
    <s v="No"/>
    <s v="No"/>
    <n v="0"/>
    <s v="United States"/>
    <s v="California"/>
    <s v="Watsonville"/>
    <n v="95076"/>
    <n v="36.931654000000002"/>
    <n v="-121.75238299999999"/>
    <n v="81141"/>
    <s v="Q3"/>
    <s v="No"/>
    <n v="0"/>
    <x v="62"/>
    <s v="Offer C"/>
    <s v="Yes"/>
    <n v="31.53"/>
    <s v="No"/>
    <x v="1"/>
    <s v="None"/>
    <n v="0"/>
    <s v="No"/>
    <s v="No"/>
    <s v="No"/>
    <s v="No"/>
    <s v="No"/>
    <s v="No"/>
    <s v="No"/>
    <s v="No"/>
    <x v="1"/>
    <s v="Yes"/>
    <x v="1"/>
    <n v="20.65"/>
    <n v="595.5"/>
    <n v="0"/>
    <n v="0"/>
    <n v="819.78"/>
    <n v="1415.28"/>
    <n v="3"/>
    <s v="Stayed"/>
    <x v="1"/>
    <n v="79"/>
    <n v="2194"/>
    <m/>
    <m/>
    <x v="2"/>
  </r>
  <r>
    <s v="8929-KSWIH"/>
    <s v="Male"/>
    <n v="21"/>
    <s v="Yes"/>
    <s v="No"/>
    <s v="No"/>
    <s v="No"/>
    <n v="0"/>
    <s v="United States"/>
    <s v="California"/>
    <s v="San Jose"/>
    <n v="95111"/>
    <n v="37.284264999999998"/>
    <n v="-121.827673"/>
    <n v="57748"/>
    <s v="Q3"/>
    <s v="No"/>
    <n v="0"/>
    <x v="3"/>
    <s v="Offer C"/>
    <s v="Yes"/>
    <n v="4.9400000000000004"/>
    <s v="No"/>
    <x v="0"/>
    <s v="Fiber Optic"/>
    <n v="51"/>
    <s v="No"/>
    <s v="No"/>
    <s v="Yes"/>
    <s v="Yes"/>
    <s v="Yes"/>
    <s v="Yes"/>
    <s v="Yes"/>
    <s v="Yes"/>
    <x v="2"/>
    <s v="No"/>
    <x v="0"/>
    <n v="99.3"/>
    <n v="2513.5"/>
    <n v="0"/>
    <n v="0"/>
    <n v="123.5"/>
    <n v="2637"/>
    <n v="4"/>
    <s v="Stayed"/>
    <x v="1"/>
    <n v="23"/>
    <n v="3847"/>
    <m/>
    <m/>
    <x v="2"/>
  </r>
  <r>
    <s v="2250-IVBWA"/>
    <s v="Male"/>
    <n v="47"/>
    <s v="No"/>
    <s v="No"/>
    <s v="Yes"/>
    <s v="Yes"/>
    <n v="2"/>
    <s v="United States"/>
    <s v="California"/>
    <s v="San Jose"/>
    <n v="95112"/>
    <n v="37.343826999999997"/>
    <n v="-121.88311899999999"/>
    <n v="52334"/>
    <s v="Q3"/>
    <s v="Yes"/>
    <n v="4"/>
    <x v="69"/>
    <s v="None"/>
    <s v="Yes"/>
    <n v="49.49"/>
    <s v="No"/>
    <x v="0"/>
    <s v="Fiber Optic"/>
    <n v="12"/>
    <s v="Yes"/>
    <s v="Yes"/>
    <s v="No"/>
    <s v="No"/>
    <s v="No"/>
    <s v="No"/>
    <s v="No"/>
    <s v="Yes"/>
    <x v="0"/>
    <s v="No"/>
    <x v="0"/>
    <n v="81.05"/>
    <n v="5135.3500000000004"/>
    <n v="0"/>
    <n v="0"/>
    <n v="3167.36"/>
    <n v="8302.7099999999991"/>
    <n v="3"/>
    <s v="Stayed"/>
    <x v="1"/>
    <n v="48"/>
    <n v="5168"/>
    <m/>
    <m/>
    <x v="1"/>
  </r>
  <r>
    <s v="1810-MVMAI"/>
    <s v="Male"/>
    <n v="31"/>
    <s v="No"/>
    <s v="No"/>
    <s v="Yes"/>
    <s v="Yes"/>
    <n v="1"/>
    <s v="United States"/>
    <s v="California"/>
    <s v="San Jose"/>
    <n v="95113"/>
    <n v="37.333851000000003"/>
    <n v="-121.891147"/>
    <n v="561"/>
    <s v="Q3"/>
    <s v="Yes"/>
    <n v="4"/>
    <x v="28"/>
    <s v="Offer C"/>
    <s v="Yes"/>
    <n v="48.04"/>
    <s v="Yes"/>
    <x v="0"/>
    <s v="Cable"/>
    <n v="19"/>
    <s v="Yes"/>
    <s v="Yes"/>
    <s v="Yes"/>
    <s v="Yes"/>
    <s v="No"/>
    <s v="No"/>
    <s v="No"/>
    <s v="Yes"/>
    <x v="0"/>
    <s v="No"/>
    <x v="0"/>
    <n v="67.599999999999994"/>
    <n v="2000.2"/>
    <n v="0"/>
    <n v="0"/>
    <n v="1441.2"/>
    <n v="3441.4"/>
    <n v="3"/>
    <s v="Stayed"/>
    <x v="1"/>
    <n v="33"/>
    <n v="4104"/>
    <m/>
    <m/>
    <x v="1"/>
  </r>
  <r>
    <s v="9506-UXUSK"/>
    <s v="Male"/>
    <n v="53"/>
    <s v="No"/>
    <s v="No"/>
    <s v="No"/>
    <s v="No"/>
    <n v="0"/>
    <s v="United States"/>
    <s v="California"/>
    <s v="San Jose"/>
    <n v="95116"/>
    <n v="37.350284000000002"/>
    <n v="-121.85285500000001"/>
    <n v="51706"/>
    <s v="Q3"/>
    <s v="No"/>
    <n v="0"/>
    <x v="11"/>
    <s v="Offer D"/>
    <s v="Yes"/>
    <n v="39.17"/>
    <s v="No"/>
    <x v="0"/>
    <s v="Fiber Optic"/>
    <n v="10"/>
    <s v="No"/>
    <s v="No"/>
    <s v="No"/>
    <s v="No"/>
    <s v="No"/>
    <s v="No"/>
    <s v="No"/>
    <s v="No"/>
    <x v="0"/>
    <s v="Yes"/>
    <x v="0"/>
    <n v="70.150000000000006"/>
    <n v="931.75"/>
    <n v="0"/>
    <n v="150"/>
    <n v="509.21"/>
    <n v="1590.96"/>
    <n v="5"/>
    <s v="Stayed"/>
    <x v="1"/>
    <n v="30"/>
    <n v="4599"/>
    <m/>
    <m/>
    <x v="1"/>
  </r>
  <r>
    <s v="1229-RCALF"/>
    <s v="Female"/>
    <n v="37"/>
    <s v="No"/>
    <s v="No"/>
    <s v="Yes"/>
    <s v="No"/>
    <n v="0"/>
    <s v="United States"/>
    <s v="California"/>
    <s v="San Jose"/>
    <n v="95117"/>
    <n v="37.311087999999998"/>
    <n v="-121.961786"/>
    <n v="29914"/>
    <s v="Q3"/>
    <s v="Yes"/>
    <n v="1"/>
    <x v="69"/>
    <s v="None"/>
    <s v="Yes"/>
    <n v="46.44"/>
    <s v="Yes"/>
    <x v="0"/>
    <s v="Fiber Optic"/>
    <n v="29"/>
    <s v="Yes"/>
    <s v="Yes"/>
    <s v="Yes"/>
    <s v="Yes"/>
    <s v="Yes"/>
    <s v="Yes"/>
    <s v="Yes"/>
    <s v="Yes"/>
    <x v="1"/>
    <s v="Yes"/>
    <x v="0"/>
    <n v="115"/>
    <n v="7396.15"/>
    <n v="0"/>
    <n v="0"/>
    <n v="2972.16"/>
    <n v="10368.31"/>
    <n v="4"/>
    <s v="Stayed"/>
    <x v="1"/>
    <n v="45"/>
    <n v="5189"/>
    <m/>
    <m/>
    <x v="2"/>
  </r>
  <r>
    <s v="3572-UOLYZ"/>
    <s v="Female"/>
    <n v="28"/>
    <s v="Yes"/>
    <s v="No"/>
    <s v="No"/>
    <s v="Yes"/>
    <n v="2"/>
    <s v="United States"/>
    <s v="California"/>
    <s v="San Jose"/>
    <n v="95118"/>
    <n v="37.255479000000001"/>
    <n v="-121.889838"/>
    <n v="31926"/>
    <s v="Q3"/>
    <s v="No"/>
    <n v="0"/>
    <x v="29"/>
    <s v="None"/>
    <s v="Yes"/>
    <n v="4.08"/>
    <s v="Yes"/>
    <x v="0"/>
    <s v="Fiber Optic"/>
    <n v="59"/>
    <s v="No"/>
    <s v="No"/>
    <s v="Yes"/>
    <s v="Yes"/>
    <s v="No"/>
    <s v="No"/>
    <s v="No"/>
    <s v="Yes"/>
    <x v="0"/>
    <s v="Yes"/>
    <x v="0"/>
    <n v="84.8"/>
    <n v="3958.85"/>
    <n v="0"/>
    <n v="0"/>
    <n v="187.68"/>
    <n v="4146.53"/>
    <n v="3"/>
    <s v="Stayed"/>
    <x v="1"/>
    <n v="39"/>
    <n v="5756"/>
    <m/>
    <m/>
    <x v="1"/>
  </r>
  <r>
    <s v="1429-UYJSV"/>
    <s v="Female"/>
    <n v="57"/>
    <s v="No"/>
    <s v="No"/>
    <s v="No"/>
    <s v="No"/>
    <n v="0"/>
    <s v="United States"/>
    <s v="California"/>
    <s v="San Jose"/>
    <n v="95119"/>
    <n v="37.233226000000002"/>
    <n v="-121.78809"/>
    <n v="10155"/>
    <s v="Q3"/>
    <s v="No"/>
    <n v="0"/>
    <x v="36"/>
    <s v="Offer D"/>
    <s v="Yes"/>
    <n v="36.65"/>
    <s v="No"/>
    <x v="1"/>
    <s v="None"/>
    <n v="0"/>
    <s v="No"/>
    <s v="No"/>
    <s v="No"/>
    <s v="No"/>
    <s v="No"/>
    <s v="No"/>
    <s v="No"/>
    <s v="No"/>
    <x v="1"/>
    <s v="No"/>
    <x v="1"/>
    <n v="19.7"/>
    <n v="260.89999999999998"/>
    <n v="0"/>
    <n v="0"/>
    <n v="439.79999999999899"/>
    <n v="700.69999999999902"/>
    <n v="4"/>
    <s v="Stayed"/>
    <x v="1"/>
    <n v="62"/>
    <n v="3423"/>
    <m/>
    <m/>
    <x v="2"/>
  </r>
  <r>
    <s v="6366-XIVKZ"/>
    <s v="Female"/>
    <n v="40"/>
    <s v="No"/>
    <s v="No"/>
    <s v="Yes"/>
    <s v="Yes"/>
    <n v="3"/>
    <s v="United States"/>
    <s v="California"/>
    <s v="San Jose"/>
    <n v="95122"/>
    <n v="37.328859999999999"/>
    <n v="-121.83456700000001"/>
    <n v="59841"/>
    <s v="Q3"/>
    <s v="Yes"/>
    <n v="3"/>
    <x v="11"/>
    <s v="None"/>
    <s v="Yes"/>
    <n v="39.200000000000003"/>
    <s v="No"/>
    <x v="0"/>
    <s v="Cable"/>
    <n v="25"/>
    <s v="Yes"/>
    <s v="No"/>
    <s v="Yes"/>
    <s v="No"/>
    <s v="No"/>
    <s v="Yes"/>
    <s v="Yes"/>
    <s v="Yes"/>
    <x v="0"/>
    <s v="Yes"/>
    <x v="1"/>
    <n v="63.15"/>
    <n v="816.8"/>
    <n v="0"/>
    <n v="0"/>
    <n v="509.6"/>
    <n v="1326.4"/>
    <n v="3"/>
    <s v="Stayed"/>
    <x v="1"/>
    <n v="46"/>
    <n v="5916"/>
    <m/>
    <m/>
    <x v="1"/>
  </r>
  <r>
    <s v="3470-OBUET"/>
    <s v="Female"/>
    <n v="49"/>
    <s v="No"/>
    <s v="No"/>
    <s v="Yes"/>
    <s v="Yes"/>
    <n v="2"/>
    <s v="United States"/>
    <s v="California"/>
    <s v="San Jose"/>
    <n v="95123"/>
    <n v="37.238757999999997"/>
    <n v="-121.82837499999999"/>
    <n v="59632"/>
    <s v="Q3"/>
    <s v="Yes"/>
    <n v="5"/>
    <x v="70"/>
    <s v="None"/>
    <s v="Yes"/>
    <n v="43.01"/>
    <s v="Yes"/>
    <x v="0"/>
    <s v="Cable"/>
    <n v="16"/>
    <s v="Yes"/>
    <s v="Yes"/>
    <s v="No"/>
    <s v="Yes"/>
    <s v="Yes"/>
    <s v="No"/>
    <s v="No"/>
    <s v="Yes"/>
    <x v="2"/>
    <s v="No"/>
    <x v="1"/>
    <n v="74"/>
    <n v="4868.3999999999996"/>
    <n v="0"/>
    <n v="0"/>
    <n v="2881.67"/>
    <n v="7750.07"/>
    <n v="3"/>
    <s v="Stayed"/>
    <x v="1"/>
    <n v="35"/>
    <n v="4188"/>
    <m/>
    <m/>
    <x v="2"/>
  </r>
  <r>
    <s v="2770-NSVDG"/>
    <s v="Male"/>
    <n v="25"/>
    <s v="Yes"/>
    <s v="No"/>
    <s v="Yes"/>
    <s v="No"/>
    <n v="0"/>
    <s v="United States"/>
    <s v="California"/>
    <s v="San Jose"/>
    <n v="95124"/>
    <n v="37.257063000000002"/>
    <n v="-121.92303699999999"/>
    <n v="45257"/>
    <s v="Q3"/>
    <s v="Yes"/>
    <n v="4"/>
    <x v="13"/>
    <s v="Offer C"/>
    <s v="No"/>
    <n v="0"/>
    <s v="No"/>
    <x v="0"/>
    <s v="DSL"/>
    <n v="51"/>
    <s v="No"/>
    <s v="No"/>
    <s v="Yes"/>
    <s v="No"/>
    <s v="No"/>
    <s v="No"/>
    <s v="No"/>
    <s v="Yes"/>
    <x v="0"/>
    <s v="No"/>
    <x v="0"/>
    <n v="29.1"/>
    <n v="688"/>
    <n v="0"/>
    <n v="0"/>
    <n v="0"/>
    <n v="688"/>
    <n v="3"/>
    <s v="Stayed"/>
    <x v="1"/>
    <n v="33"/>
    <n v="4636"/>
    <m/>
    <m/>
    <x v="1"/>
  </r>
  <r>
    <s v="9375-MHRRS"/>
    <s v="Male"/>
    <n v="37"/>
    <s v="No"/>
    <s v="No"/>
    <s v="No"/>
    <s v="No"/>
    <n v="0"/>
    <s v="United States"/>
    <s v="California"/>
    <s v="San Jose"/>
    <n v="95125"/>
    <n v="37.294925999999997"/>
    <n v="-121.894763"/>
    <n v="46185"/>
    <s v="Q3"/>
    <s v="No"/>
    <n v="0"/>
    <x v="63"/>
    <s v="Offer E"/>
    <s v="Yes"/>
    <n v="23.01"/>
    <s v="No"/>
    <x v="0"/>
    <s v="DSL"/>
    <n v="13"/>
    <s v="No"/>
    <s v="No"/>
    <s v="No"/>
    <s v="Yes"/>
    <s v="No"/>
    <s v="No"/>
    <s v="No"/>
    <s v="No"/>
    <x v="0"/>
    <s v="No"/>
    <x v="1"/>
    <n v="50.05"/>
    <n v="288.35000000000002"/>
    <n v="0"/>
    <n v="40"/>
    <n v="138.06"/>
    <n v="466.41"/>
    <n v="5"/>
    <s v="Stayed"/>
    <x v="1"/>
    <n v="34"/>
    <n v="3929"/>
    <m/>
    <m/>
    <x v="1"/>
  </r>
  <r>
    <s v="4860-YZGZM"/>
    <s v="Male"/>
    <n v="27"/>
    <s v="Yes"/>
    <s v="No"/>
    <s v="No"/>
    <s v="No"/>
    <n v="0"/>
    <s v="United States"/>
    <s v="California"/>
    <s v="San Jose"/>
    <n v="95128"/>
    <n v="37.316146000000003"/>
    <n v="-121.936285"/>
    <n v="32804"/>
    <s v="Q3"/>
    <s v="No"/>
    <n v="0"/>
    <x v="31"/>
    <s v="None"/>
    <s v="Yes"/>
    <n v="39.39"/>
    <s v="No"/>
    <x v="1"/>
    <s v="None"/>
    <n v="0"/>
    <s v="No"/>
    <s v="No"/>
    <s v="No"/>
    <s v="No"/>
    <s v="No"/>
    <s v="No"/>
    <s v="No"/>
    <s v="No"/>
    <x v="0"/>
    <s v="No"/>
    <x v="0"/>
    <n v="20"/>
    <n v="185.4"/>
    <n v="0"/>
    <n v="0"/>
    <n v="393.9"/>
    <n v="579.29999999999995"/>
    <n v="3"/>
    <s v="Stayed"/>
    <x v="1"/>
    <n v="63"/>
    <n v="2706"/>
    <m/>
    <m/>
    <x v="1"/>
  </r>
  <r>
    <s v="6599-GZWCM"/>
    <s v="Female"/>
    <n v="39"/>
    <s v="No"/>
    <s v="No"/>
    <s v="No"/>
    <s v="No"/>
    <n v="0"/>
    <s v="United States"/>
    <s v="California"/>
    <s v="San Jose"/>
    <n v="95129"/>
    <n v="37.305622"/>
    <n v="-122.00088700000001"/>
    <n v="37570"/>
    <s v="Q3"/>
    <s v="No"/>
    <n v="0"/>
    <x v="11"/>
    <s v="None"/>
    <s v="Yes"/>
    <n v="42.62"/>
    <s v="No"/>
    <x v="0"/>
    <s v="Fiber Optic"/>
    <n v="15"/>
    <s v="No"/>
    <s v="Yes"/>
    <s v="No"/>
    <s v="No"/>
    <s v="No"/>
    <s v="No"/>
    <s v="No"/>
    <s v="Yes"/>
    <x v="1"/>
    <s v="Yes"/>
    <x v="1"/>
    <n v="74.650000000000006"/>
    <n v="966.25"/>
    <n v="0"/>
    <n v="0"/>
    <n v="554.05999999999995"/>
    <n v="1520.31"/>
    <n v="5"/>
    <s v="Stayed"/>
    <x v="1"/>
    <n v="40"/>
    <n v="4172"/>
    <m/>
    <m/>
    <x v="2"/>
  </r>
  <r>
    <s v="7037-MTYVW"/>
    <s v="Male"/>
    <n v="26"/>
    <s v="Yes"/>
    <s v="No"/>
    <s v="Yes"/>
    <s v="Yes"/>
    <n v="2"/>
    <s v="United States"/>
    <s v="California"/>
    <s v="San Jose"/>
    <n v="95133"/>
    <n v="37.371862"/>
    <n v="-121.860349"/>
    <n v="26032"/>
    <s v="Q3"/>
    <s v="Yes"/>
    <n v="6"/>
    <x v="47"/>
    <s v="Offer C"/>
    <s v="Yes"/>
    <n v="17.52"/>
    <s v="Yes"/>
    <x v="0"/>
    <s v="DSL"/>
    <n v="59"/>
    <s v="Yes"/>
    <s v="No"/>
    <s v="Yes"/>
    <s v="Yes"/>
    <s v="Yes"/>
    <s v="Yes"/>
    <s v="Yes"/>
    <s v="Yes"/>
    <x v="2"/>
    <s v="Yes"/>
    <x v="0"/>
    <n v="85.4"/>
    <n v="3297"/>
    <n v="0"/>
    <n v="0"/>
    <n v="665.76"/>
    <n v="3962.76"/>
    <n v="4"/>
    <s v="Stayed"/>
    <x v="1"/>
    <n v="51"/>
    <n v="5292"/>
    <m/>
    <m/>
    <x v="2"/>
  </r>
  <r>
    <s v="4760-THGOT"/>
    <s v="Female"/>
    <n v="33"/>
    <s v="No"/>
    <s v="No"/>
    <s v="Yes"/>
    <s v="No"/>
    <n v="0"/>
    <s v="United States"/>
    <s v="California"/>
    <s v="San Jose"/>
    <n v="95134"/>
    <n v="37.42765"/>
    <n v="-121.94541599999999"/>
    <n v="9657"/>
    <s v="Q3"/>
    <s v="Yes"/>
    <n v="9"/>
    <x v="24"/>
    <s v="None"/>
    <s v="Yes"/>
    <n v="49.48"/>
    <s v="Yes"/>
    <x v="0"/>
    <s v="Fiber Optic"/>
    <n v="11"/>
    <s v="Yes"/>
    <s v="Yes"/>
    <s v="No"/>
    <s v="No"/>
    <s v="No"/>
    <s v="Yes"/>
    <s v="Yes"/>
    <s v="Yes"/>
    <x v="0"/>
    <s v="Yes"/>
    <x v="0"/>
    <n v="94.1"/>
    <n v="4107.3"/>
    <n v="0"/>
    <n v="0"/>
    <n v="2127.64"/>
    <n v="6234.94"/>
    <n v="3"/>
    <s v="Stayed"/>
    <x v="1"/>
    <n v="71"/>
    <n v="4392"/>
    <m/>
    <m/>
    <x v="1"/>
  </r>
  <r>
    <s v="4016-BJKTZ"/>
    <s v="Female"/>
    <n v="20"/>
    <s v="Yes"/>
    <s v="No"/>
    <s v="No"/>
    <s v="No"/>
    <n v="0"/>
    <s v="United States"/>
    <s v="California"/>
    <s v="San Jose"/>
    <n v="95136"/>
    <n v="37.270938000000001"/>
    <n v="-121.851046"/>
    <n v="36944"/>
    <s v="Q3"/>
    <s v="No"/>
    <n v="0"/>
    <x v="3"/>
    <s v="Offer C"/>
    <s v="Yes"/>
    <n v="32.33"/>
    <s v="Yes"/>
    <x v="0"/>
    <s v="Fiber Optic"/>
    <n v="51"/>
    <s v="No"/>
    <s v="Yes"/>
    <s v="Yes"/>
    <s v="Yes"/>
    <s v="Yes"/>
    <s v="Yes"/>
    <s v="Yes"/>
    <s v="Yes"/>
    <x v="2"/>
    <s v="No"/>
    <x v="0"/>
    <n v="108.9"/>
    <n v="2809.05"/>
    <n v="0"/>
    <n v="0"/>
    <n v="808.25"/>
    <n v="3617.3"/>
    <n v="4"/>
    <s v="Stayed"/>
    <x v="1"/>
    <n v="80"/>
    <n v="4398"/>
    <m/>
    <m/>
    <x v="2"/>
  </r>
  <r>
    <s v="6584-VQMYT"/>
    <s v="Male"/>
    <n v="19"/>
    <s v="Yes"/>
    <s v="No"/>
    <s v="No"/>
    <s v="Yes"/>
    <n v="2"/>
    <s v="United States"/>
    <s v="California"/>
    <s v="San Jose"/>
    <n v="95138"/>
    <n v="37.246063999999997"/>
    <n v="-121.749494"/>
    <n v="14792"/>
    <s v="Q3"/>
    <s v="No"/>
    <n v="0"/>
    <x v="5"/>
    <s v="Offer C"/>
    <s v="Yes"/>
    <n v="2.63"/>
    <s v="No"/>
    <x v="0"/>
    <s v="DSL"/>
    <n v="59"/>
    <s v="Yes"/>
    <s v="Yes"/>
    <s v="No"/>
    <s v="No"/>
    <s v="No"/>
    <s v="No"/>
    <s v="No"/>
    <s v="No"/>
    <x v="1"/>
    <s v="No"/>
    <x v="1"/>
    <n v="56.2"/>
    <n v="1567.55"/>
    <n v="0"/>
    <n v="30"/>
    <n v="71.009999999999906"/>
    <n v="1668.56"/>
    <n v="4"/>
    <s v="Stayed"/>
    <x v="1"/>
    <n v="42"/>
    <n v="5978"/>
    <m/>
    <m/>
    <x v="2"/>
  </r>
  <r>
    <s v="9838-BFCQT"/>
    <s v="Male"/>
    <n v="61"/>
    <s v="No"/>
    <s v="No"/>
    <s v="Yes"/>
    <s v="Yes"/>
    <n v="2"/>
    <s v="United States"/>
    <s v="California"/>
    <s v="San Jose"/>
    <n v="95139"/>
    <n v="37.218705"/>
    <n v="-121.762429"/>
    <n v="7023"/>
    <s v="Q3"/>
    <s v="Yes"/>
    <n v="2"/>
    <x v="61"/>
    <s v="None"/>
    <s v="Yes"/>
    <n v="33.92"/>
    <s v="Yes"/>
    <x v="1"/>
    <s v="None"/>
    <n v="0"/>
    <s v="No"/>
    <s v="No"/>
    <s v="No"/>
    <s v="No"/>
    <s v="No"/>
    <s v="No"/>
    <s v="No"/>
    <s v="No"/>
    <x v="2"/>
    <s v="No"/>
    <x v="1"/>
    <n v="26.1"/>
    <n v="1851.45"/>
    <n v="0"/>
    <n v="0"/>
    <n v="2442.2399999999998"/>
    <n v="4293.6899999999996"/>
    <n v="3"/>
    <s v="Stayed"/>
    <x v="1"/>
    <n v="41"/>
    <n v="5475"/>
    <m/>
    <m/>
    <x v="2"/>
  </r>
  <r>
    <s v="2790-XUYMV"/>
    <s v="Male"/>
    <n v="19"/>
    <s v="Yes"/>
    <s v="No"/>
    <s v="No"/>
    <s v="Yes"/>
    <n v="1"/>
    <s v="United States"/>
    <s v="California"/>
    <s v="Mount Hamilton"/>
    <n v="95140"/>
    <n v="37.382908999999998"/>
    <n v="-121.634151"/>
    <n v="38"/>
    <s v="Q3"/>
    <s v="No"/>
    <n v="0"/>
    <x v="67"/>
    <s v="None"/>
    <s v="Yes"/>
    <n v="31.89"/>
    <s v="Yes"/>
    <x v="0"/>
    <s v="Fiber Optic"/>
    <n v="30"/>
    <s v="Yes"/>
    <s v="Yes"/>
    <s v="No"/>
    <s v="No"/>
    <s v="No"/>
    <s v="No"/>
    <s v="No"/>
    <s v="Yes"/>
    <x v="1"/>
    <s v="Yes"/>
    <x v="1"/>
    <n v="85.45"/>
    <n v="6028.95"/>
    <n v="0"/>
    <n v="0"/>
    <n v="2264.19"/>
    <n v="8293.14"/>
    <n v="4"/>
    <s v="Stayed"/>
    <x v="1"/>
    <n v="48"/>
    <n v="4777"/>
    <m/>
    <m/>
    <x v="2"/>
  </r>
  <r>
    <s v="0581-MDMPW"/>
    <s v="Female"/>
    <n v="63"/>
    <s v="No"/>
    <s v="No"/>
    <s v="No"/>
    <s v="No"/>
    <n v="0"/>
    <s v="United States"/>
    <s v="California"/>
    <s v="San Jose"/>
    <n v="95148"/>
    <n v="37.339533000000003"/>
    <n v="-121.777179"/>
    <n v="44103"/>
    <s v="Q3"/>
    <s v="No"/>
    <n v="0"/>
    <x v="13"/>
    <s v="Offer C"/>
    <s v="Yes"/>
    <n v="44.09"/>
    <s v="Yes"/>
    <x v="0"/>
    <s v="Fiber Optic"/>
    <n v="9"/>
    <s v="No"/>
    <s v="No"/>
    <s v="Yes"/>
    <s v="No"/>
    <s v="Yes"/>
    <s v="No"/>
    <s v="No"/>
    <s v="Yes"/>
    <x v="0"/>
    <s v="Yes"/>
    <x v="1"/>
    <n v="88.95"/>
    <n v="2072.75"/>
    <n v="0"/>
    <n v="0"/>
    <n v="1058.1600000000001"/>
    <n v="3130.91"/>
    <n v="3"/>
    <s v="Stayed"/>
    <x v="1"/>
    <n v="37"/>
    <n v="5557"/>
    <m/>
    <m/>
    <x v="1"/>
  </r>
  <r>
    <s v="1023-BQXZE"/>
    <s v="Male"/>
    <n v="30"/>
    <s v="No"/>
    <s v="No"/>
    <s v="No"/>
    <s v="No"/>
    <n v="0"/>
    <s v="United States"/>
    <s v="California"/>
    <s v="Stockton"/>
    <n v="95203"/>
    <n v="37.954089000000003"/>
    <n v="-121.329761"/>
    <n v="16357"/>
    <s v="Q3"/>
    <s v="No"/>
    <n v="0"/>
    <x v="46"/>
    <s v="None"/>
    <s v="Yes"/>
    <n v="24.67"/>
    <s v="No"/>
    <x v="0"/>
    <s v="DSL"/>
    <n v="42"/>
    <s v="Yes"/>
    <s v="No"/>
    <s v="Yes"/>
    <s v="No"/>
    <s v="Yes"/>
    <s v="Yes"/>
    <s v="Yes"/>
    <s v="Yes"/>
    <x v="2"/>
    <s v="Yes"/>
    <x v="0"/>
    <n v="74.349999999999994"/>
    <n v="4317.3500000000004"/>
    <n v="0"/>
    <n v="0"/>
    <n v="1406.19"/>
    <n v="5723.54"/>
    <n v="4"/>
    <s v="Stayed"/>
    <x v="1"/>
    <n v="71"/>
    <n v="5548"/>
    <m/>
    <m/>
    <x v="2"/>
  </r>
  <r>
    <s v="9163-GHAYE"/>
    <s v="Female"/>
    <n v="34"/>
    <s v="No"/>
    <s v="No"/>
    <s v="No"/>
    <s v="No"/>
    <n v="0"/>
    <s v="United States"/>
    <s v="California"/>
    <s v="Stockton"/>
    <n v="95204"/>
    <n v="37.974497999999997"/>
    <n v="-121.319568"/>
    <n v="30476"/>
    <s v="Q3"/>
    <s v="No"/>
    <n v="0"/>
    <x v="7"/>
    <s v="None"/>
    <s v="Yes"/>
    <n v="31.68"/>
    <s v="No"/>
    <x v="0"/>
    <s v="Cable"/>
    <n v="23"/>
    <s v="No"/>
    <s v="Yes"/>
    <s v="No"/>
    <s v="No"/>
    <s v="No"/>
    <s v="No"/>
    <s v="No"/>
    <s v="Yes"/>
    <x v="0"/>
    <s v="No"/>
    <x v="0"/>
    <n v="48.85"/>
    <n v="736.8"/>
    <n v="0"/>
    <n v="0"/>
    <n v="475.2"/>
    <n v="1212"/>
    <n v="5"/>
    <s v="Stayed"/>
    <x v="1"/>
    <n v="62"/>
    <n v="5584"/>
    <m/>
    <m/>
    <x v="1"/>
  </r>
  <r>
    <s v="3904-UKFRE"/>
    <s v="Male"/>
    <n v="27"/>
    <s v="Yes"/>
    <s v="No"/>
    <s v="No"/>
    <s v="No"/>
    <n v="0"/>
    <s v="United States"/>
    <s v="California"/>
    <s v="Stockton"/>
    <n v="95205"/>
    <n v="37.965694999999997"/>
    <n v="-121.260051"/>
    <n v="34138"/>
    <s v="Q3"/>
    <s v="No"/>
    <n v="0"/>
    <x v="14"/>
    <s v="Offer E"/>
    <s v="Yes"/>
    <n v="44.16"/>
    <s v="Yes"/>
    <x v="0"/>
    <s v="Fiber Optic"/>
    <n v="82"/>
    <s v="Yes"/>
    <s v="No"/>
    <s v="No"/>
    <s v="No"/>
    <s v="No"/>
    <s v="No"/>
    <s v="No"/>
    <s v="Yes"/>
    <x v="0"/>
    <s v="Yes"/>
    <x v="0"/>
    <n v="80.099999999999994"/>
    <n v="336.15"/>
    <n v="0"/>
    <n v="0"/>
    <n v="176.64"/>
    <n v="512.79"/>
    <n v="3"/>
    <s v="Stayed"/>
    <x v="1"/>
    <n v="67"/>
    <n v="2333"/>
    <m/>
    <m/>
    <x v="0"/>
  </r>
  <r>
    <s v="5353-WILCI"/>
    <s v="Female"/>
    <n v="51"/>
    <s v="No"/>
    <s v="No"/>
    <s v="No"/>
    <s v="No"/>
    <n v="0"/>
    <s v="United States"/>
    <s v="California"/>
    <s v="Stockton"/>
    <n v="95206"/>
    <n v="37.902422000000001"/>
    <n v="-121.440029"/>
    <n v="49657"/>
    <s v="Q3"/>
    <s v="No"/>
    <n v="0"/>
    <x v="64"/>
    <s v="Offer C"/>
    <s v="Yes"/>
    <n v="44.11"/>
    <s v="No"/>
    <x v="0"/>
    <s v="Cable"/>
    <n v="15"/>
    <s v="Yes"/>
    <s v="Yes"/>
    <s v="No"/>
    <s v="No"/>
    <s v="No"/>
    <s v="No"/>
    <s v="No"/>
    <s v="No"/>
    <x v="0"/>
    <s v="No"/>
    <x v="0"/>
    <n v="56.05"/>
    <n v="1522.65"/>
    <n v="0"/>
    <n v="110"/>
    <n v="1235.08"/>
    <n v="2867.73"/>
    <n v="3"/>
    <s v="Stayed"/>
    <x v="1"/>
    <n v="47"/>
    <n v="4468"/>
    <m/>
    <m/>
    <x v="1"/>
  </r>
  <r>
    <s v="0058-EVZWM"/>
    <s v="Female"/>
    <n v="37"/>
    <s v="No"/>
    <s v="No"/>
    <s v="Yes"/>
    <s v="No"/>
    <n v="0"/>
    <s v="United States"/>
    <s v="California"/>
    <s v="Stockton"/>
    <n v="95209"/>
    <n v="38.044522999999998"/>
    <n v="-121.34804800000001"/>
    <n v="30814"/>
    <s v="Q3"/>
    <s v="Yes"/>
    <n v="2"/>
    <x v="19"/>
    <s v="Offer B"/>
    <s v="Yes"/>
    <n v="5.08"/>
    <s v="Yes"/>
    <x v="0"/>
    <s v="Fiber Optic"/>
    <n v="9"/>
    <s v="Yes"/>
    <s v="No"/>
    <s v="No"/>
    <s v="No"/>
    <s v="Yes"/>
    <s v="No"/>
    <s v="No"/>
    <s v="Yes"/>
    <x v="0"/>
    <s v="Yes"/>
    <x v="0"/>
    <n v="89.8"/>
    <n v="4959.6000000000004"/>
    <n v="0"/>
    <n v="0"/>
    <n v="279.39999999999998"/>
    <n v="5239"/>
    <n v="3"/>
    <s v="Stayed"/>
    <x v="1"/>
    <n v="42"/>
    <n v="5875"/>
    <m/>
    <m/>
    <x v="1"/>
  </r>
  <r>
    <s v="7009-PCARS"/>
    <s v="Male"/>
    <n v="53"/>
    <s v="No"/>
    <s v="No"/>
    <s v="No"/>
    <s v="Yes"/>
    <n v="2"/>
    <s v="United States"/>
    <s v="California"/>
    <s v="Stockton"/>
    <n v="95215"/>
    <n v="37.946281999999997"/>
    <n v="-121.139499"/>
    <n v="23789"/>
    <s v="Q3"/>
    <s v="No"/>
    <n v="0"/>
    <x v="19"/>
    <s v="Offer B"/>
    <s v="Yes"/>
    <n v="39.29"/>
    <s v="No"/>
    <x v="1"/>
    <s v="None"/>
    <n v="0"/>
    <s v="No"/>
    <s v="No"/>
    <s v="No"/>
    <s v="No"/>
    <s v="No"/>
    <s v="No"/>
    <s v="No"/>
    <s v="No"/>
    <x v="1"/>
    <s v="No"/>
    <x v="0"/>
    <n v="19.100000000000001"/>
    <n v="1001.5"/>
    <n v="0"/>
    <n v="0"/>
    <n v="2160.9499999999998"/>
    <n v="3162.45"/>
    <n v="5"/>
    <s v="Stayed"/>
    <x v="1"/>
    <n v="66"/>
    <n v="4391"/>
    <m/>
    <m/>
    <x v="2"/>
  </r>
  <r>
    <s v="0519-DRGTI"/>
    <s v="Female"/>
    <n v="58"/>
    <s v="No"/>
    <s v="No"/>
    <s v="Yes"/>
    <s v="Yes"/>
    <n v="3"/>
    <s v="United States"/>
    <s v="California"/>
    <s v="Stockton"/>
    <n v="95219"/>
    <n v="38.029729000000003"/>
    <n v="-121.38799899999999"/>
    <n v="19109"/>
    <s v="Q3"/>
    <s v="Yes"/>
    <n v="9"/>
    <x v="21"/>
    <s v="None"/>
    <s v="Yes"/>
    <n v="42.46"/>
    <s v="No"/>
    <x v="1"/>
    <s v="None"/>
    <n v="0"/>
    <s v="No"/>
    <s v="No"/>
    <s v="No"/>
    <s v="No"/>
    <s v="No"/>
    <s v="No"/>
    <s v="No"/>
    <s v="No"/>
    <x v="0"/>
    <s v="No"/>
    <x v="1"/>
    <n v="20.350000000000001"/>
    <n v="442.6"/>
    <n v="0"/>
    <n v="0"/>
    <n v="849.2"/>
    <n v="1291.8"/>
    <n v="4"/>
    <s v="Stayed"/>
    <x v="1"/>
    <n v="49"/>
    <n v="2522"/>
    <m/>
    <m/>
    <x v="1"/>
  </r>
  <r>
    <s v="1017-FBQMM"/>
    <s v="Female"/>
    <n v="47"/>
    <s v="No"/>
    <s v="No"/>
    <s v="Yes"/>
    <s v="Yes"/>
    <n v="2"/>
    <s v="United States"/>
    <s v="California"/>
    <s v="Acampo"/>
    <n v="95220"/>
    <n v="38.200231000000002"/>
    <n v="-121.235034"/>
    <n v="6317"/>
    <s v="Q3"/>
    <s v="Yes"/>
    <n v="8"/>
    <x v="34"/>
    <s v="Offer B"/>
    <s v="Yes"/>
    <n v="15.05"/>
    <s v="Yes"/>
    <x v="0"/>
    <s v="Fiber Optic"/>
    <n v="23"/>
    <s v="No"/>
    <s v="Yes"/>
    <s v="No"/>
    <s v="Yes"/>
    <s v="Yes"/>
    <s v="Yes"/>
    <s v="Yes"/>
    <s v="Yes"/>
    <x v="1"/>
    <s v="Yes"/>
    <x v="1"/>
    <n v="106.05"/>
    <n v="6703.5"/>
    <n v="0"/>
    <n v="0"/>
    <n v="933.1"/>
    <n v="7636.6"/>
    <n v="4"/>
    <s v="Stayed"/>
    <x v="1"/>
    <n v="69"/>
    <n v="6361"/>
    <m/>
    <m/>
    <x v="2"/>
  </r>
  <r>
    <s v="1985-MBRYP"/>
    <s v="Female"/>
    <n v="44"/>
    <s v="No"/>
    <s v="No"/>
    <s v="No"/>
    <s v="No"/>
    <n v="0"/>
    <s v="United States"/>
    <s v="California"/>
    <s v="Arnold"/>
    <n v="95223"/>
    <n v="38.321530000000003"/>
    <n v="-120.236358"/>
    <n v="5159"/>
    <s v="Q3"/>
    <s v="No"/>
    <n v="0"/>
    <x v="24"/>
    <s v="Offer B"/>
    <s v="Yes"/>
    <n v="6.71"/>
    <s v="No"/>
    <x v="1"/>
    <s v="None"/>
    <n v="0"/>
    <s v="No"/>
    <s v="No"/>
    <s v="No"/>
    <s v="No"/>
    <s v="No"/>
    <s v="No"/>
    <s v="No"/>
    <s v="No"/>
    <x v="2"/>
    <s v="Yes"/>
    <x v="0"/>
    <n v="19.649999999999999"/>
    <n v="779.25"/>
    <n v="0"/>
    <n v="0"/>
    <n v="288.52999999999997"/>
    <n v="1067.78"/>
    <n v="3"/>
    <s v="Stayed"/>
    <x v="1"/>
    <n v="41"/>
    <n v="3678"/>
    <m/>
    <m/>
    <x v="2"/>
  </r>
  <r>
    <s v="9372-TXXPS"/>
    <s v="Female"/>
    <n v="49"/>
    <s v="No"/>
    <s v="No"/>
    <s v="Yes"/>
    <s v="No"/>
    <n v="0"/>
    <s v="United States"/>
    <s v="California"/>
    <s v="Burson"/>
    <n v="95225"/>
    <n v="38.183917999999998"/>
    <n v="-120.89881699999999"/>
    <n v="27"/>
    <s v="Q3"/>
    <s v="Yes"/>
    <n v="7"/>
    <x v="68"/>
    <s v="Offer B"/>
    <s v="Yes"/>
    <n v="41.4"/>
    <s v="No"/>
    <x v="0"/>
    <s v="Cable"/>
    <n v="21"/>
    <s v="Yes"/>
    <s v="Yes"/>
    <s v="No"/>
    <s v="Yes"/>
    <s v="No"/>
    <s v="No"/>
    <s v="No"/>
    <s v="Yes"/>
    <x v="2"/>
    <s v="No"/>
    <x v="0"/>
    <n v="59.85"/>
    <n v="3483.45"/>
    <n v="0"/>
    <n v="0"/>
    <n v="2484"/>
    <n v="5967.45"/>
    <n v="3"/>
    <s v="Stayed"/>
    <x v="1"/>
    <n v="54"/>
    <n v="4029"/>
    <m/>
    <m/>
    <x v="2"/>
  </r>
  <r>
    <s v="3259-QMXUN"/>
    <s v="Male"/>
    <n v="38"/>
    <s v="No"/>
    <s v="No"/>
    <s v="Yes"/>
    <s v="No"/>
    <n v="0"/>
    <s v="United States"/>
    <s v="California"/>
    <s v="Campo Seco"/>
    <n v="95226"/>
    <n v="38.233879000000002"/>
    <n v="-120.861666"/>
    <n v="75"/>
    <s v="Q3"/>
    <s v="Yes"/>
    <n v="3"/>
    <x v="6"/>
    <s v="Offer B"/>
    <s v="Yes"/>
    <n v="22.14"/>
    <s v="Yes"/>
    <x v="0"/>
    <s v="DSL"/>
    <n v="2"/>
    <s v="Yes"/>
    <s v="Yes"/>
    <s v="Yes"/>
    <s v="No"/>
    <s v="Yes"/>
    <s v="Yes"/>
    <s v="Yes"/>
    <s v="No"/>
    <x v="2"/>
    <s v="Yes"/>
    <x v="0"/>
    <n v="86.1"/>
    <n v="4890.5"/>
    <n v="0"/>
    <n v="110"/>
    <n v="1284.1199999999999"/>
    <n v="6284.62"/>
    <n v="3"/>
    <s v="Stayed"/>
    <x v="1"/>
    <n v="33"/>
    <n v="5666"/>
    <m/>
    <m/>
    <x v="2"/>
  </r>
  <r>
    <s v="1015-JPFYW"/>
    <s v="Male"/>
    <n v="47"/>
    <s v="No"/>
    <s v="No"/>
    <s v="No"/>
    <s v="Yes"/>
    <n v="2"/>
    <s v="United States"/>
    <s v="California"/>
    <s v="Clements"/>
    <n v="95227"/>
    <n v="38.227285000000002"/>
    <n v="-121.02789"/>
    <n v="722"/>
    <s v="Q3"/>
    <s v="No"/>
    <n v="0"/>
    <x v="8"/>
    <s v="None"/>
    <s v="Yes"/>
    <n v="49.16"/>
    <s v="No"/>
    <x v="1"/>
    <s v="None"/>
    <n v="0"/>
    <s v="No"/>
    <s v="No"/>
    <s v="No"/>
    <s v="No"/>
    <s v="No"/>
    <s v="No"/>
    <s v="No"/>
    <s v="No"/>
    <x v="1"/>
    <s v="No"/>
    <x v="1"/>
    <n v="19.45"/>
    <n v="136.75"/>
    <n v="0"/>
    <n v="0"/>
    <n v="344.12"/>
    <n v="480.87"/>
    <n v="3"/>
    <s v="Stayed"/>
    <x v="1"/>
    <n v="29"/>
    <n v="5084"/>
    <m/>
    <m/>
    <x v="1"/>
  </r>
  <r>
    <s v="6645-MXQJT"/>
    <s v="Male"/>
    <n v="40"/>
    <s v="No"/>
    <s v="No"/>
    <s v="Yes"/>
    <s v="Yes"/>
    <n v="1"/>
    <s v="United States"/>
    <s v="California"/>
    <s v="Copperopolis"/>
    <n v="95228"/>
    <n v="37.943953999999998"/>
    <n v="-120.67108"/>
    <n v="2633"/>
    <s v="Q3"/>
    <s v="Yes"/>
    <n v="10"/>
    <x v="17"/>
    <s v="Offer E"/>
    <s v="Yes"/>
    <n v="39.35"/>
    <s v="No"/>
    <x v="0"/>
    <s v="Fiber Optic"/>
    <n v="24"/>
    <s v="Yes"/>
    <s v="No"/>
    <s v="No"/>
    <s v="No"/>
    <s v="Yes"/>
    <s v="Yes"/>
    <s v="Yes"/>
    <s v="Yes"/>
    <x v="0"/>
    <s v="No"/>
    <x v="0"/>
    <n v="97.1"/>
    <n v="184.15"/>
    <n v="0"/>
    <n v="0"/>
    <n v="78.7"/>
    <n v="262.85000000000002"/>
    <n v="3"/>
    <s v="Joined"/>
    <x v="1"/>
    <n v="43"/>
    <n v="5745"/>
    <m/>
    <m/>
    <x v="0"/>
  </r>
  <r>
    <s v="5804-JMYIO"/>
    <s v="Female"/>
    <n v="40"/>
    <s v="No"/>
    <s v="No"/>
    <s v="Yes"/>
    <s v="Yes"/>
    <n v="3"/>
    <s v="United States"/>
    <s v="California"/>
    <s v="Glencoe"/>
    <n v="95232"/>
    <n v="38.358463999999998"/>
    <n v="-120.57930399999999"/>
    <n v="21"/>
    <s v="Q3"/>
    <s v="Yes"/>
    <n v="6"/>
    <x v="38"/>
    <s v="Offer C"/>
    <s v="Yes"/>
    <n v="15.91"/>
    <s v="No"/>
    <x v="1"/>
    <s v="None"/>
    <n v="0"/>
    <s v="No"/>
    <s v="No"/>
    <s v="No"/>
    <s v="No"/>
    <s v="No"/>
    <s v="No"/>
    <s v="No"/>
    <s v="No"/>
    <x v="2"/>
    <s v="No"/>
    <x v="1"/>
    <n v="19.75"/>
    <n v="757.95"/>
    <n v="0"/>
    <n v="0"/>
    <n v="620.49"/>
    <n v="1378.44"/>
    <n v="3"/>
    <s v="Stayed"/>
    <x v="1"/>
    <n v="61"/>
    <n v="3944"/>
    <m/>
    <m/>
    <x v="2"/>
  </r>
  <r>
    <s v="6484-LATFU"/>
    <s v="Male"/>
    <n v="20"/>
    <s v="Yes"/>
    <s v="No"/>
    <s v="No"/>
    <s v="No"/>
    <n v="0"/>
    <s v="United States"/>
    <s v="California"/>
    <s v="Linden"/>
    <n v="95236"/>
    <n v="38.047745999999997"/>
    <n v="-121.03049900000001"/>
    <n v="3148"/>
    <s v="Q3"/>
    <s v="No"/>
    <n v="0"/>
    <x v="39"/>
    <s v="None"/>
    <s v="Yes"/>
    <n v="5.84"/>
    <s v="Yes"/>
    <x v="1"/>
    <s v="None"/>
    <n v="0"/>
    <s v="No"/>
    <s v="No"/>
    <s v="No"/>
    <s v="No"/>
    <s v="No"/>
    <s v="No"/>
    <s v="No"/>
    <s v="No"/>
    <x v="2"/>
    <s v="No"/>
    <x v="1"/>
    <n v="24.55"/>
    <n v="1657.4"/>
    <n v="0"/>
    <n v="0"/>
    <n v="397.12"/>
    <n v="2054.52"/>
    <n v="3"/>
    <s v="Stayed"/>
    <x v="1"/>
    <n v="31"/>
    <n v="6042"/>
    <m/>
    <m/>
    <x v="2"/>
  </r>
  <r>
    <s v="7599-NTMDP"/>
    <s v="Female"/>
    <n v="32"/>
    <s v="No"/>
    <s v="No"/>
    <s v="Yes"/>
    <s v="Yes"/>
    <n v="2"/>
    <s v="United States"/>
    <s v="California"/>
    <s v="Lockeford"/>
    <n v="95237"/>
    <n v="38.166791000000003"/>
    <n v="-121.14207"/>
    <n v="3205"/>
    <s v="Q3"/>
    <s v="Yes"/>
    <n v="6"/>
    <x v="34"/>
    <s v="Offer B"/>
    <s v="No"/>
    <n v="0"/>
    <s v="No"/>
    <x v="0"/>
    <s v="Cable"/>
    <n v="26"/>
    <s v="Yes"/>
    <s v="Yes"/>
    <s v="No"/>
    <s v="Yes"/>
    <s v="Yes"/>
    <s v="No"/>
    <s v="No"/>
    <s v="No"/>
    <x v="2"/>
    <s v="No"/>
    <x v="0"/>
    <n v="48.7"/>
    <n v="3008.55"/>
    <n v="0"/>
    <n v="120"/>
    <n v="0"/>
    <n v="3128.55"/>
    <n v="3"/>
    <s v="Stayed"/>
    <x v="1"/>
    <n v="26"/>
    <n v="5453"/>
    <m/>
    <m/>
    <x v="2"/>
  </r>
  <r>
    <s v="0536-ACXIP"/>
    <s v="Female"/>
    <n v="34"/>
    <s v="No"/>
    <s v="No"/>
    <s v="Yes"/>
    <s v="No"/>
    <n v="0"/>
    <s v="United States"/>
    <s v="California"/>
    <s v="Lodi"/>
    <n v="95242"/>
    <n v="38.128087000000001"/>
    <n v="-121.40779999999999"/>
    <n v="22073"/>
    <s v="Q3"/>
    <s v="Yes"/>
    <n v="9"/>
    <x v="61"/>
    <s v="None"/>
    <s v="Yes"/>
    <n v="44.2"/>
    <s v="Yes"/>
    <x v="0"/>
    <s v="Fiber Optic"/>
    <n v="2"/>
    <s v="Yes"/>
    <s v="Yes"/>
    <s v="Yes"/>
    <s v="No"/>
    <s v="Yes"/>
    <s v="Yes"/>
    <s v="Yes"/>
    <s v="Yes"/>
    <x v="2"/>
    <s v="Yes"/>
    <x v="0"/>
    <n v="109.55"/>
    <n v="8165.1"/>
    <n v="0"/>
    <n v="0"/>
    <n v="3182.4"/>
    <n v="11347.5"/>
    <n v="3"/>
    <s v="Stayed"/>
    <x v="1"/>
    <n v="53"/>
    <n v="6452"/>
    <m/>
    <m/>
    <x v="2"/>
  </r>
  <r>
    <s v="0936-NQLJU"/>
    <s v="Female"/>
    <n v="40"/>
    <s v="No"/>
    <s v="No"/>
    <s v="Yes"/>
    <s v="No"/>
    <n v="0"/>
    <s v="United States"/>
    <s v="California"/>
    <s v="Mokelumne Hill"/>
    <n v="95245"/>
    <n v="38.304194000000003"/>
    <n v="-120.592431"/>
    <n v="2718"/>
    <s v="Q3"/>
    <s v="Yes"/>
    <n v="9"/>
    <x v="45"/>
    <s v="Offer B"/>
    <s v="Yes"/>
    <n v="8.44"/>
    <s v="No"/>
    <x v="1"/>
    <s v="None"/>
    <n v="0"/>
    <s v="No"/>
    <s v="No"/>
    <s v="No"/>
    <s v="No"/>
    <s v="No"/>
    <s v="No"/>
    <s v="No"/>
    <s v="No"/>
    <x v="2"/>
    <s v="No"/>
    <x v="1"/>
    <n v="20.65"/>
    <n v="875.55"/>
    <n v="0"/>
    <n v="0"/>
    <n v="346.039999999999"/>
    <n v="1221.5899999999999"/>
    <n v="3"/>
    <s v="Stayed"/>
    <x v="1"/>
    <n v="79"/>
    <n v="5062"/>
    <m/>
    <m/>
    <x v="2"/>
  </r>
  <r>
    <s v="1575-KRZZE"/>
    <s v="Female"/>
    <n v="64"/>
    <s v="No"/>
    <s v="No"/>
    <s v="No"/>
    <s v="No"/>
    <n v="0"/>
    <s v="United States"/>
    <s v="California"/>
    <s v="Murphys"/>
    <n v="95247"/>
    <n v="38.147852"/>
    <n v="-120.440124"/>
    <n v="4353"/>
    <s v="Q3"/>
    <s v="No"/>
    <n v="0"/>
    <x v="14"/>
    <s v="Offer E"/>
    <s v="Yes"/>
    <n v="7.49"/>
    <s v="No"/>
    <x v="0"/>
    <s v="Cable"/>
    <n v="17"/>
    <s v="Yes"/>
    <s v="Yes"/>
    <s v="No"/>
    <s v="No"/>
    <s v="No"/>
    <s v="No"/>
    <s v="No"/>
    <s v="Yes"/>
    <x v="0"/>
    <s v="No"/>
    <x v="0"/>
    <n v="55.2"/>
    <n v="220.65"/>
    <n v="0"/>
    <n v="0"/>
    <n v="29.96"/>
    <n v="250.61"/>
    <n v="3"/>
    <s v="Stayed"/>
    <x v="1"/>
    <n v="74"/>
    <n v="4042"/>
    <m/>
    <m/>
    <x v="0"/>
  </r>
  <r>
    <s v="3251-YMVWZ"/>
    <s v="Male"/>
    <n v="34"/>
    <s v="No"/>
    <s v="No"/>
    <s v="No"/>
    <s v="No"/>
    <n v="0"/>
    <s v="United States"/>
    <s v="California"/>
    <s v="San Andreas"/>
    <n v="95249"/>
    <n v="38.196497000000001"/>
    <n v="-120.61689"/>
    <n v="3930"/>
    <s v="Q3"/>
    <s v="No"/>
    <n v="0"/>
    <x v="56"/>
    <s v="Offer B"/>
    <s v="Yes"/>
    <n v="39.369999999999997"/>
    <s v="Yes"/>
    <x v="1"/>
    <s v="None"/>
    <n v="0"/>
    <s v="No"/>
    <s v="No"/>
    <s v="No"/>
    <s v="No"/>
    <s v="No"/>
    <s v="No"/>
    <s v="No"/>
    <s v="No"/>
    <x v="1"/>
    <s v="No"/>
    <x v="0"/>
    <n v="24.05"/>
    <n v="1301.9000000000001"/>
    <n v="0"/>
    <n v="0"/>
    <n v="2086.6099999999901"/>
    <n v="3388.5099999999902"/>
    <n v="3"/>
    <s v="Stayed"/>
    <x v="1"/>
    <n v="20"/>
    <n v="4865"/>
    <m/>
    <m/>
    <x v="2"/>
  </r>
  <r>
    <s v="4884-LEVMQ"/>
    <s v="Male"/>
    <n v="39"/>
    <s v="No"/>
    <s v="No"/>
    <s v="Yes"/>
    <s v="No"/>
    <n v="0"/>
    <s v="United States"/>
    <s v="California"/>
    <s v="Valley Springs"/>
    <n v="95252"/>
    <n v="38.156970999999999"/>
    <n v="-120.849231"/>
    <n v="11266"/>
    <s v="Q3"/>
    <s v="Yes"/>
    <n v="10"/>
    <x v="38"/>
    <s v="Offer C"/>
    <s v="Yes"/>
    <n v="36.39"/>
    <s v="No"/>
    <x v="1"/>
    <s v="None"/>
    <n v="0"/>
    <s v="No"/>
    <s v="No"/>
    <s v="No"/>
    <s v="No"/>
    <s v="No"/>
    <s v="No"/>
    <s v="No"/>
    <s v="No"/>
    <x v="2"/>
    <s v="Yes"/>
    <x v="0"/>
    <n v="20.45"/>
    <n v="790"/>
    <n v="0"/>
    <n v="0"/>
    <n v="1419.21"/>
    <n v="2209.21"/>
    <n v="5"/>
    <s v="Stayed"/>
    <x v="1"/>
    <n v="80"/>
    <n v="2165"/>
    <m/>
    <m/>
    <x v="2"/>
  </r>
  <r>
    <s v="8857-CUPFQ"/>
    <s v="Male"/>
    <n v="57"/>
    <s v="No"/>
    <s v="No"/>
    <s v="Yes"/>
    <s v="No"/>
    <n v="0"/>
    <s v="United States"/>
    <s v="California"/>
    <s v="Wallace"/>
    <n v="95254"/>
    <n v="38.192608"/>
    <n v="-120.957842"/>
    <n v="304"/>
    <s v="Q3"/>
    <s v="Yes"/>
    <n v="9"/>
    <x v="71"/>
    <s v="Offer B"/>
    <s v="Yes"/>
    <n v="17.38"/>
    <s v="No"/>
    <x v="1"/>
    <s v="None"/>
    <n v="0"/>
    <s v="No"/>
    <s v="No"/>
    <s v="No"/>
    <s v="No"/>
    <s v="No"/>
    <s v="No"/>
    <s v="No"/>
    <s v="No"/>
    <x v="2"/>
    <s v="No"/>
    <x v="1"/>
    <n v="19.25"/>
    <n v="1237.6500000000001"/>
    <n v="0"/>
    <n v="0"/>
    <n v="1094.9399999999901"/>
    <n v="2332.59"/>
    <n v="3"/>
    <s v="Stayed"/>
    <x v="1"/>
    <n v="20"/>
    <n v="4538"/>
    <m/>
    <m/>
    <x v="2"/>
  </r>
  <r>
    <s v="7610-TVOPG"/>
    <s v="Male"/>
    <n v="48"/>
    <s v="No"/>
    <s v="No"/>
    <s v="No"/>
    <s v="No"/>
    <n v="0"/>
    <s v="United States"/>
    <s v="California"/>
    <s v="West Point"/>
    <n v="95255"/>
    <n v="38.419350000000001"/>
    <n v="-120.469545"/>
    <n v="2198"/>
    <s v="Q3"/>
    <s v="No"/>
    <n v="0"/>
    <x v="7"/>
    <s v="None"/>
    <s v="Yes"/>
    <n v="7.96"/>
    <s v="Yes"/>
    <x v="1"/>
    <s v="None"/>
    <n v="0"/>
    <s v="No"/>
    <s v="No"/>
    <s v="No"/>
    <s v="No"/>
    <s v="No"/>
    <s v="No"/>
    <s v="No"/>
    <s v="No"/>
    <x v="0"/>
    <s v="Yes"/>
    <x v="0"/>
    <n v="26.35"/>
    <n v="378.6"/>
    <n v="0"/>
    <n v="0"/>
    <n v="119.4"/>
    <n v="498"/>
    <n v="3"/>
    <s v="Stayed"/>
    <x v="1"/>
    <n v="73"/>
    <n v="2723"/>
    <m/>
    <m/>
    <x v="1"/>
  </r>
  <r>
    <s v="3638-DIMPH"/>
    <s v="Female"/>
    <n v="34"/>
    <s v="No"/>
    <s v="No"/>
    <s v="Yes"/>
    <s v="No"/>
    <n v="0"/>
    <s v="United States"/>
    <s v="California"/>
    <s v="Wilseyville"/>
    <n v="95257"/>
    <n v="38.392685999999998"/>
    <n v="-120.41595100000001"/>
    <n v="435"/>
    <s v="Q3"/>
    <s v="Yes"/>
    <n v="1"/>
    <x v="11"/>
    <s v="None"/>
    <s v="Yes"/>
    <n v="29.49"/>
    <s v="No"/>
    <x v="0"/>
    <s v="DSL"/>
    <n v="2"/>
    <s v="No"/>
    <s v="No"/>
    <s v="No"/>
    <s v="No"/>
    <s v="No"/>
    <s v="No"/>
    <s v="No"/>
    <s v="Yes"/>
    <x v="1"/>
    <s v="No"/>
    <x v="0"/>
    <n v="43.8"/>
    <n v="592.65"/>
    <n v="0"/>
    <n v="0"/>
    <n v="383.37"/>
    <n v="976.02"/>
    <n v="3"/>
    <s v="Stayed"/>
    <x v="1"/>
    <n v="40"/>
    <n v="4369"/>
    <m/>
    <m/>
    <x v="2"/>
  </r>
  <r>
    <s v="1845-ZLLIG"/>
    <s v="Male"/>
    <n v="45"/>
    <s v="No"/>
    <s v="No"/>
    <s v="No"/>
    <s v="No"/>
    <n v="0"/>
    <s v="United States"/>
    <s v="California"/>
    <s v="Woodbridge"/>
    <n v="95258"/>
    <n v="38.169604999999997"/>
    <n v="-121.310964"/>
    <n v="4176"/>
    <s v="Q3"/>
    <s v="No"/>
    <n v="0"/>
    <x v="0"/>
    <s v="Offer E"/>
    <s v="Yes"/>
    <n v="20.3"/>
    <s v="No"/>
    <x v="0"/>
    <s v="DSL"/>
    <n v="16"/>
    <s v="No"/>
    <s v="Yes"/>
    <s v="No"/>
    <s v="No"/>
    <s v="No"/>
    <s v="No"/>
    <s v="No"/>
    <s v="Yes"/>
    <x v="0"/>
    <s v="Yes"/>
    <x v="1"/>
    <n v="50.15"/>
    <n v="50.15"/>
    <n v="0"/>
    <n v="0"/>
    <n v="20.3"/>
    <n v="70.45"/>
    <n v="3"/>
    <s v="Joined"/>
    <x v="1"/>
    <n v="50"/>
    <n v="4014"/>
    <m/>
    <m/>
    <x v="1"/>
  </r>
  <r>
    <s v="8559-WNQZS"/>
    <s v="Male"/>
    <n v="37"/>
    <s v="No"/>
    <s v="No"/>
    <s v="No"/>
    <s v="No"/>
    <n v="0"/>
    <s v="United States"/>
    <s v="California"/>
    <s v="Atwater"/>
    <n v="95301"/>
    <n v="37.321232999999999"/>
    <n v="-120.65635399999999"/>
    <n v="27808"/>
    <s v="Q3"/>
    <s v="No"/>
    <n v="0"/>
    <x v="0"/>
    <s v="Offer E"/>
    <s v="Yes"/>
    <n v="43.82"/>
    <s v="No"/>
    <x v="1"/>
    <s v="None"/>
    <n v="0"/>
    <s v="No"/>
    <s v="No"/>
    <s v="No"/>
    <s v="No"/>
    <s v="No"/>
    <s v="No"/>
    <s v="No"/>
    <s v="No"/>
    <x v="2"/>
    <s v="No"/>
    <x v="1"/>
    <n v="20.45"/>
    <n v="20.45"/>
    <n v="0"/>
    <n v="0"/>
    <n v="43.82"/>
    <n v="64.27"/>
    <n v="3"/>
    <s v="Joined"/>
    <x v="1"/>
    <n v="27"/>
    <n v="5925"/>
    <m/>
    <m/>
    <x v="1"/>
  </r>
  <r>
    <s v="1699-UOTXU"/>
    <s v="Male"/>
    <n v="24"/>
    <s v="Yes"/>
    <s v="No"/>
    <s v="No"/>
    <s v="No"/>
    <n v="0"/>
    <s v="United States"/>
    <s v="California"/>
    <s v="Big Oak Flat"/>
    <n v="95305"/>
    <n v="37.818589000000003"/>
    <n v="-120.256995"/>
    <n v="167"/>
    <s v="Q3"/>
    <s v="No"/>
    <n v="0"/>
    <x v="68"/>
    <s v="Offer B"/>
    <s v="Yes"/>
    <n v="30.92"/>
    <s v="No"/>
    <x v="0"/>
    <s v="DSL"/>
    <n v="26"/>
    <s v="Yes"/>
    <s v="Yes"/>
    <s v="Yes"/>
    <s v="No"/>
    <s v="No"/>
    <s v="No"/>
    <s v="No"/>
    <s v="Yes"/>
    <x v="2"/>
    <s v="No"/>
    <x v="0"/>
    <n v="61.4"/>
    <n v="3638.25"/>
    <n v="0"/>
    <n v="0"/>
    <n v="1855.2"/>
    <n v="5493.45"/>
    <n v="3"/>
    <s v="Stayed"/>
    <x v="1"/>
    <n v="40"/>
    <n v="6209"/>
    <m/>
    <m/>
    <x v="2"/>
  </r>
  <r>
    <s v="0635-WKOLD"/>
    <s v="Male"/>
    <n v="33"/>
    <s v="No"/>
    <s v="No"/>
    <s v="Yes"/>
    <s v="No"/>
    <n v="0"/>
    <s v="United States"/>
    <s v="California"/>
    <s v="Ceres"/>
    <n v="95307"/>
    <n v="37.553469"/>
    <n v="-120.952825"/>
    <n v="32881"/>
    <s v="Q3"/>
    <s v="No"/>
    <n v="0"/>
    <x v="51"/>
    <s v="Offer B"/>
    <s v="Yes"/>
    <n v="23.74"/>
    <s v="Yes"/>
    <x v="0"/>
    <s v="DSL"/>
    <n v="22"/>
    <s v="No"/>
    <s v="Yes"/>
    <s v="No"/>
    <s v="Yes"/>
    <s v="Yes"/>
    <s v="No"/>
    <s v="No"/>
    <s v="Yes"/>
    <x v="1"/>
    <s v="No"/>
    <x v="1"/>
    <n v="70.75"/>
    <n v="2921.75"/>
    <n v="0"/>
    <n v="0"/>
    <n v="949.599999999999"/>
    <n v="3871.35"/>
    <n v="5"/>
    <s v="Stayed"/>
    <x v="1"/>
    <n v="32"/>
    <n v="5507"/>
    <m/>
    <m/>
    <x v="2"/>
  </r>
  <r>
    <s v="5993-JSUWV"/>
    <s v="Female"/>
    <n v="25"/>
    <s v="Yes"/>
    <s v="No"/>
    <s v="No"/>
    <s v="No"/>
    <n v="0"/>
    <s v="United States"/>
    <s v="California"/>
    <s v="Columbia"/>
    <n v="95310"/>
    <n v="38.085839"/>
    <n v="-120.37855"/>
    <n v="2144"/>
    <s v="Q3"/>
    <s v="No"/>
    <n v="0"/>
    <x v="49"/>
    <s v="None"/>
    <s v="Yes"/>
    <n v="21.37"/>
    <s v="No"/>
    <x v="0"/>
    <s v="DSL"/>
    <n v="30"/>
    <s v="Yes"/>
    <s v="Yes"/>
    <s v="Yes"/>
    <s v="No"/>
    <s v="No"/>
    <s v="No"/>
    <s v="No"/>
    <s v="Yes"/>
    <x v="2"/>
    <s v="Yes"/>
    <x v="0"/>
    <n v="61.15"/>
    <n v="4017.45"/>
    <n v="0"/>
    <n v="0"/>
    <n v="1410.42"/>
    <n v="5427.87"/>
    <n v="3"/>
    <s v="Stayed"/>
    <x v="1"/>
    <n v="66"/>
    <n v="5133"/>
    <m/>
    <m/>
    <x v="2"/>
  </r>
  <r>
    <s v="4518-FZBSX"/>
    <s v="Male"/>
    <n v="57"/>
    <s v="No"/>
    <s v="No"/>
    <s v="Yes"/>
    <s v="Yes"/>
    <n v="2"/>
    <s v="United States"/>
    <s v="California"/>
    <s v="Coulterville"/>
    <n v="95311"/>
    <n v="37.722127"/>
    <n v="-120.110174"/>
    <n v="2271"/>
    <s v="Q3"/>
    <s v="Yes"/>
    <n v="4"/>
    <x v="44"/>
    <s v="Offer B"/>
    <s v="Yes"/>
    <n v="9.33"/>
    <s v="No"/>
    <x v="1"/>
    <s v="None"/>
    <n v="0"/>
    <s v="No"/>
    <s v="No"/>
    <s v="No"/>
    <s v="No"/>
    <s v="No"/>
    <s v="No"/>
    <s v="No"/>
    <s v="No"/>
    <x v="1"/>
    <s v="No"/>
    <x v="1"/>
    <n v="20.25"/>
    <n v="854.9"/>
    <n v="0"/>
    <n v="0"/>
    <n v="391.86"/>
    <n v="1246.76"/>
    <n v="4"/>
    <s v="Stayed"/>
    <x v="1"/>
    <n v="64"/>
    <n v="4439"/>
    <m/>
    <m/>
    <x v="2"/>
  </r>
  <r>
    <s v="6988-CJEYV"/>
    <s v="Male"/>
    <n v="56"/>
    <s v="No"/>
    <s v="No"/>
    <s v="No"/>
    <s v="No"/>
    <n v="0"/>
    <s v="United States"/>
    <s v="California"/>
    <s v="Crows Landing"/>
    <n v="95313"/>
    <n v="37.435664000000003"/>
    <n v="-121.04905599999999"/>
    <n v="1508"/>
    <s v="Q3"/>
    <s v="No"/>
    <n v="0"/>
    <x v="23"/>
    <s v="Offer B"/>
    <s v="Yes"/>
    <n v="45.46"/>
    <s v="Yes"/>
    <x v="0"/>
    <s v="Fiber Optic"/>
    <n v="27"/>
    <s v="No"/>
    <s v="Yes"/>
    <s v="No"/>
    <s v="No"/>
    <s v="Yes"/>
    <s v="Yes"/>
    <s v="Yes"/>
    <s v="Yes"/>
    <x v="0"/>
    <s v="No"/>
    <x v="0"/>
    <n v="98.7"/>
    <n v="4920.55"/>
    <n v="0"/>
    <n v="0"/>
    <n v="2227.54"/>
    <n v="7148.09"/>
    <n v="3"/>
    <s v="Stayed"/>
    <x v="1"/>
    <n v="79"/>
    <n v="6148"/>
    <m/>
    <m/>
    <x v="1"/>
  </r>
  <r>
    <s v="3097-FQTVJ"/>
    <s v="Female"/>
    <n v="23"/>
    <s v="Yes"/>
    <s v="No"/>
    <s v="No"/>
    <s v="No"/>
    <n v="0"/>
    <s v="United States"/>
    <s v="California"/>
    <s v="Denair"/>
    <n v="95316"/>
    <n v="37.524721"/>
    <n v="-120.757977"/>
    <n v="5513"/>
    <s v="Q3"/>
    <s v="No"/>
    <n v="0"/>
    <x v="45"/>
    <s v="Offer B"/>
    <s v="Yes"/>
    <n v="10.09"/>
    <s v="No"/>
    <x v="1"/>
    <s v="None"/>
    <n v="0"/>
    <s v="No"/>
    <s v="No"/>
    <s v="No"/>
    <s v="No"/>
    <s v="No"/>
    <s v="No"/>
    <s v="No"/>
    <s v="No"/>
    <x v="2"/>
    <s v="No"/>
    <x v="2"/>
    <n v="20"/>
    <n v="810.3"/>
    <n v="0"/>
    <n v="0"/>
    <n v="413.69"/>
    <n v="1223.99"/>
    <n v="4"/>
    <s v="Stayed"/>
    <x v="1"/>
    <n v="21"/>
    <n v="5913"/>
    <m/>
    <m/>
    <x v="2"/>
  </r>
  <r>
    <s v="5465-BUBFA"/>
    <s v="Female"/>
    <n v="34"/>
    <s v="No"/>
    <s v="No"/>
    <s v="Yes"/>
    <s v="Yes"/>
    <n v="1"/>
    <s v="United States"/>
    <s v="California"/>
    <s v="El Nido"/>
    <n v="95317"/>
    <n v="37.127386000000001"/>
    <n v="-120.506422"/>
    <n v="808"/>
    <s v="Q3"/>
    <s v="Yes"/>
    <n v="1"/>
    <x v="45"/>
    <s v="Offer B"/>
    <s v="Yes"/>
    <n v="21.28"/>
    <s v="No"/>
    <x v="1"/>
    <s v="None"/>
    <n v="0"/>
    <s v="No"/>
    <s v="No"/>
    <s v="No"/>
    <s v="No"/>
    <s v="No"/>
    <s v="No"/>
    <s v="No"/>
    <s v="No"/>
    <x v="2"/>
    <s v="No"/>
    <x v="0"/>
    <n v="19.3"/>
    <n v="772.4"/>
    <n v="0"/>
    <n v="0"/>
    <n v="872.48"/>
    <n v="1644.88"/>
    <n v="3"/>
    <s v="Stayed"/>
    <x v="1"/>
    <n v="40"/>
    <n v="4180"/>
    <m/>
    <m/>
    <x v="2"/>
  </r>
  <r>
    <s v="7299-GNVPL"/>
    <s v="Female"/>
    <n v="19"/>
    <s v="Yes"/>
    <s v="No"/>
    <s v="Yes"/>
    <s v="Yes"/>
    <n v="2"/>
    <s v="United States"/>
    <s v="California"/>
    <s v="El Portal"/>
    <n v="95318"/>
    <n v="37.654550999999998"/>
    <n v="-119.82298400000001"/>
    <n v="579"/>
    <s v="Q3"/>
    <s v="Yes"/>
    <n v="5"/>
    <x v="43"/>
    <s v="None"/>
    <s v="Yes"/>
    <n v="27.24"/>
    <s v="No"/>
    <x v="0"/>
    <s v="Fiber Optic"/>
    <n v="82"/>
    <s v="Yes"/>
    <s v="Yes"/>
    <s v="No"/>
    <s v="Yes"/>
    <s v="No"/>
    <s v="No"/>
    <s v="No"/>
    <s v="Yes"/>
    <x v="0"/>
    <s v="No"/>
    <x v="2"/>
    <n v="84.4"/>
    <n v="1936.85"/>
    <n v="0"/>
    <n v="0"/>
    <n v="626.52"/>
    <n v="2563.37"/>
    <n v="3"/>
    <s v="Stayed"/>
    <x v="1"/>
    <n v="54"/>
    <n v="2177"/>
    <m/>
    <m/>
    <x v="1"/>
  </r>
  <r>
    <s v="9743-DQKQW"/>
    <s v="Male"/>
    <n v="28"/>
    <s v="Yes"/>
    <s v="No"/>
    <s v="No"/>
    <s v="No"/>
    <n v="0"/>
    <s v="United States"/>
    <s v="California"/>
    <s v="Escalon"/>
    <n v="95320"/>
    <n v="37.818542999999998"/>
    <n v="-121.006907"/>
    <n v="11474"/>
    <s v="Q3"/>
    <s v="No"/>
    <n v="0"/>
    <x v="10"/>
    <s v="Offer E"/>
    <s v="No"/>
    <n v="0"/>
    <s v="No"/>
    <x v="0"/>
    <s v="DSL"/>
    <n v="69"/>
    <s v="No"/>
    <s v="No"/>
    <s v="No"/>
    <s v="No"/>
    <s v="No"/>
    <s v="No"/>
    <s v="No"/>
    <s v="Yes"/>
    <x v="0"/>
    <s v="No"/>
    <x v="0"/>
    <n v="25.1"/>
    <n v="79.8"/>
    <n v="0"/>
    <n v="0"/>
    <n v="0"/>
    <n v="79.8"/>
    <n v="5"/>
    <s v="Joined"/>
    <x v="1"/>
    <n v="58"/>
    <n v="2013"/>
    <m/>
    <m/>
    <x v="0"/>
  </r>
  <r>
    <s v="1215-VFYVK"/>
    <s v="Female"/>
    <n v="19"/>
    <s v="Yes"/>
    <s v="No"/>
    <s v="No"/>
    <s v="No"/>
    <n v="0"/>
    <s v="United States"/>
    <s v="California"/>
    <s v="Groveland"/>
    <n v="95321"/>
    <n v="37.902968000000001"/>
    <n v="-119.66754400000001"/>
    <n v="3680"/>
    <s v="Q3"/>
    <s v="No"/>
    <n v="0"/>
    <x v="14"/>
    <s v="Offer E"/>
    <s v="No"/>
    <n v="0"/>
    <s v="No"/>
    <x v="0"/>
    <s v="Cable"/>
    <n v="30"/>
    <s v="Yes"/>
    <s v="No"/>
    <s v="Yes"/>
    <s v="Yes"/>
    <s v="No"/>
    <s v="Yes"/>
    <s v="Yes"/>
    <s v="No"/>
    <x v="0"/>
    <s v="No"/>
    <x v="2"/>
    <n v="48.25"/>
    <n v="202.25"/>
    <n v="0"/>
    <n v="10"/>
    <n v="0"/>
    <n v="212.25"/>
    <n v="3"/>
    <s v="Stayed"/>
    <x v="1"/>
    <n v="30"/>
    <n v="2682"/>
    <m/>
    <m/>
    <x v="1"/>
  </r>
  <r>
    <s v="9371-BITHB"/>
    <s v="Female"/>
    <n v="27"/>
    <s v="Yes"/>
    <s v="No"/>
    <s v="Yes"/>
    <s v="Yes"/>
    <n v="1"/>
    <s v="United States"/>
    <s v="California"/>
    <s v="Gustine"/>
    <n v="95322"/>
    <n v="37.147198000000003"/>
    <n v="-121.120161"/>
    <n v="7872"/>
    <s v="Q3"/>
    <s v="Yes"/>
    <n v="1"/>
    <x v="26"/>
    <s v="Offer B"/>
    <s v="Yes"/>
    <n v="3.41"/>
    <s v="No"/>
    <x v="1"/>
    <s v="None"/>
    <n v="0"/>
    <s v="No"/>
    <s v="No"/>
    <s v="No"/>
    <s v="No"/>
    <s v="No"/>
    <s v="No"/>
    <s v="No"/>
    <s v="No"/>
    <x v="2"/>
    <s v="No"/>
    <x v="2"/>
    <n v="19.850000000000001"/>
    <n v="1070.5"/>
    <n v="0"/>
    <n v="0"/>
    <n v="177.32"/>
    <n v="1247.82"/>
    <n v="4"/>
    <s v="Stayed"/>
    <x v="1"/>
    <n v="43"/>
    <n v="5432"/>
    <m/>
    <m/>
    <x v="2"/>
  </r>
  <r>
    <s v="9093-FPDLG"/>
    <s v="Female"/>
    <n v="54"/>
    <s v="No"/>
    <s v="No"/>
    <s v="No"/>
    <s v="No"/>
    <n v="0"/>
    <s v="United States"/>
    <s v="California"/>
    <s v="Hilmar"/>
    <n v="95324"/>
    <n v="37.394536000000002"/>
    <n v="-120.890747"/>
    <n v="7177"/>
    <s v="Q3"/>
    <s v="No"/>
    <n v="0"/>
    <x v="9"/>
    <s v="None"/>
    <s v="Yes"/>
    <n v="9.52"/>
    <s v="No"/>
    <x v="0"/>
    <s v="Fiber Optic"/>
    <n v="4"/>
    <s v="No"/>
    <s v="Yes"/>
    <s v="Yes"/>
    <s v="Yes"/>
    <s v="No"/>
    <s v="Yes"/>
    <s v="Yes"/>
    <s v="Yes"/>
    <x v="0"/>
    <s v="Yes"/>
    <x v="0"/>
    <n v="94.2"/>
    <n v="999.9"/>
    <n v="0"/>
    <n v="0"/>
    <n v="104.72"/>
    <n v="1104.6199999999999"/>
    <n v="3"/>
    <s v="Stayed"/>
    <x v="1"/>
    <n v="52"/>
    <n v="2405"/>
    <m/>
    <m/>
    <x v="1"/>
  </r>
  <r>
    <s v="0541-FITGH"/>
    <s v="Female"/>
    <n v="59"/>
    <s v="No"/>
    <s v="No"/>
    <s v="Yes"/>
    <s v="No"/>
    <n v="0"/>
    <s v="United States"/>
    <s v="California"/>
    <s v="Hornitos"/>
    <n v="95325"/>
    <n v="37.479925999999999"/>
    <n v="-120.230424"/>
    <n v="128"/>
    <s v="Q3"/>
    <s v="Yes"/>
    <n v="6"/>
    <x v="17"/>
    <s v="Offer E"/>
    <s v="Yes"/>
    <n v="48.39"/>
    <s v="No"/>
    <x v="0"/>
    <s v="Cable"/>
    <n v="24"/>
    <s v="Yes"/>
    <s v="No"/>
    <s v="No"/>
    <s v="No"/>
    <s v="No"/>
    <s v="Yes"/>
    <s v="Yes"/>
    <s v="Yes"/>
    <x v="0"/>
    <s v="Yes"/>
    <x v="2"/>
    <n v="62.15"/>
    <n v="113.1"/>
    <n v="0"/>
    <n v="0"/>
    <n v="96.78"/>
    <n v="209.88"/>
    <n v="3"/>
    <s v="Joined"/>
    <x v="1"/>
    <n v="34"/>
    <n v="5766"/>
    <m/>
    <m/>
    <x v="1"/>
  </r>
  <r>
    <s v="6985-HAYWX"/>
    <s v="Female"/>
    <n v="50"/>
    <s v="No"/>
    <s v="No"/>
    <s v="Yes"/>
    <s v="No"/>
    <n v="0"/>
    <s v="United States"/>
    <s v="California"/>
    <s v="Hughson"/>
    <n v="95326"/>
    <n v="37.592300000000002"/>
    <n v="-120.85328800000001"/>
    <n v="6822"/>
    <s v="Q3"/>
    <s v="Yes"/>
    <n v="5"/>
    <x v="62"/>
    <s v="None"/>
    <s v="Yes"/>
    <n v="37.6"/>
    <s v="Yes"/>
    <x v="0"/>
    <s v="Fiber Optic"/>
    <n v="10"/>
    <s v="No"/>
    <s v="Yes"/>
    <s v="No"/>
    <s v="No"/>
    <s v="No"/>
    <s v="No"/>
    <s v="No"/>
    <s v="Yes"/>
    <x v="0"/>
    <s v="No"/>
    <x v="0"/>
    <n v="79.3"/>
    <n v="2015.8"/>
    <n v="0"/>
    <n v="0"/>
    <n v="977.6"/>
    <n v="2993.4"/>
    <n v="3"/>
    <s v="Stayed"/>
    <x v="1"/>
    <n v="54"/>
    <n v="5168"/>
    <m/>
    <m/>
    <x v="1"/>
  </r>
  <r>
    <s v="7508-KBIMB"/>
    <s v="Male"/>
    <n v="33"/>
    <s v="No"/>
    <s v="No"/>
    <s v="Yes"/>
    <s v="Yes"/>
    <n v="3"/>
    <s v="United States"/>
    <s v="California"/>
    <s v="Jamestown"/>
    <n v="95327"/>
    <n v="37.847709999999999"/>
    <n v="-120.486589"/>
    <n v="9559"/>
    <s v="Q3"/>
    <s v="Yes"/>
    <n v="7"/>
    <x v="13"/>
    <s v="None"/>
    <s v="Yes"/>
    <n v="2.31"/>
    <s v="No"/>
    <x v="0"/>
    <s v="Cable"/>
    <n v="53"/>
    <s v="Yes"/>
    <s v="No"/>
    <s v="Yes"/>
    <s v="No"/>
    <s v="No"/>
    <s v="No"/>
    <s v="No"/>
    <s v="Yes"/>
    <x v="1"/>
    <s v="Yes"/>
    <x v="1"/>
    <n v="56.25"/>
    <n v="1454.25"/>
    <n v="0"/>
    <n v="0"/>
    <n v="55.44"/>
    <n v="1509.69"/>
    <n v="4"/>
    <s v="Stayed"/>
    <x v="1"/>
    <n v="52"/>
    <n v="3607"/>
    <m/>
    <m/>
    <x v="2"/>
  </r>
  <r>
    <s v="6838-HVLXG"/>
    <s v="Female"/>
    <n v="26"/>
    <s v="Yes"/>
    <s v="No"/>
    <s v="No"/>
    <s v="No"/>
    <n v="0"/>
    <s v="United States"/>
    <s v="California"/>
    <s v="Keyes"/>
    <n v="95328"/>
    <n v="37.555630999999998"/>
    <n v="-120.911653"/>
    <n v="2130"/>
    <s v="Q3"/>
    <s v="No"/>
    <n v="0"/>
    <x v="36"/>
    <s v="None"/>
    <s v="Yes"/>
    <n v="32.32"/>
    <s v="No"/>
    <x v="1"/>
    <s v="None"/>
    <n v="0"/>
    <s v="No"/>
    <s v="No"/>
    <s v="No"/>
    <s v="No"/>
    <s v="No"/>
    <s v="No"/>
    <s v="No"/>
    <s v="No"/>
    <x v="0"/>
    <s v="No"/>
    <x v="2"/>
    <n v="20.3"/>
    <n v="246.7"/>
    <n v="0"/>
    <n v="0"/>
    <n v="387.84"/>
    <n v="634.54"/>
    <n v="3"/>
    <s v="Stayed"/>
    <x v="1"/>
    <n v="27"/>
    <n v="4177"/>
    <m/>
    <m/>
    <x v="1"/>
  </r>
  <r>
    <s v="1897-OKVMW"/>
    <s v="Female"/>
    <n v="44"/>
    <s v="No"/>
    <s v="No"/>
    <s v="Yes"/>
    <s v="Yes"/>
    <n v="1"/>
    <s v="United States"/>
    <s v="California"/>
    <s v="Lathrop"/>
    <n v="95330"/>
    <n v="37.808210000000003"/>
    <n v="-121.308401"/>
    <n v="10834"/>
    <s v="Q3"/>
    <s v="Yes"/>
    <n v="3"/>
    <x v="69"/>
    <s v="None"/>
    <s v="Yes"/>
    <n v="37"/>
    <s v="Yes"/>
    <x v="0"/>
    <s v="DSL"/>
    <n v="19"/>
    <s v="Yes"/>
    <s v="Yes"/>
    <s v="Yes"/>
    <s v="Yes"/>
    <s v="Yes"/>
    <s v="Yes"/>
    <s v="Yes"/>
    <s v="Yes"/>
    <x v="2"/>
    <s v="Yes"/>
    <x v="2"/>
    <n v="90.6"/>
    <n v="5817.45"/>
    <n v="0"/>
    <n v="0"/>
    <n v="2368"/>
    <n v="8185.45"/>
    <n v="4"/>
    <s v="Stayed"/>
    <x v="1"/>
    <n v="43"/>
    <n v="5240"/>
    <m/>
    <m/>
    <x v="2"/>
  </r>
  <r>
    <s v="5485-ITNPC"/>
    <s v="Male"/>
    <n v="42"/>
    <s v="No"/>
    <s v="No"/>
    <s v="Yes"/>
    <s v="No"/>
    <n v="0"/>
    <s v="United States"/>
    <s v="California"/>
    <s v="Le Grand"/>
    <n v="95333"/>
    <n v="37.249377000000003"/>
    <n v="-120.24958100000001"/>
    <n v="3256"/>
    <s v="Q3"/>
    <s v="Yes"/>
    <n v="2"/>
    <x v="49"/>
    <s v="None"/>
    <s v="Yes"/>
    <n v="7.61"/>
    <s v="No"/>
    <x v="0"/>
    <s v="DSL"/>
    <n v="10"/>
    <s v="Yes"/>
    <s v="Yes"/>
    <s v="Yes"/>
    <s v="Yes"/>
    <s v="Yes"/>
    <s v="Yes"/>
    <s v="Yes"/>
    <s v="Yes"/>
    <x v="2"/>
    <s v="Yes"/>
    <x v="0"/>
    <n v="85.9"/>
    <n v="5595.3"/>
    <n v="0"/>
    <n v="0"/>
    <n v="502.26"/>
    <n v="6097.56"/>
    <n v="3"/>
    <s v="Stayed"/>
    <x v="1"/>
    <n v="24"/>
    <n v="5137"/>
    <m/>
    <m/>
    <x v="2"/>
  </r>
  <r>
    <s v="0233-FTHAV"/>
    <s v="Female"/>
    <n v="24"/>
    <s v="Yes"/>
    <s v="No"/>
    <s v="No"/>
    <s v="No"/>
    <n v="0"/>
    <s v="United States"/>
    <s v="California"/>
    <s v="Livingston"/>
    <n v="95334"/>
    <n v="37.361986999999999"/>
    <n v="-120.748394"/>
    <n v="12672"/>
    <s v="Q3"/>
    <s v="No"/>
    <n v="0"/>
    <x v="68"/>
    <s v="None"/>
    <s v="Yes"/>
    <n v="15.29"/>
    <s v="Yes"/>
    <x v="0"/>
    <s v="Fiber Optic"/>
    <n v="48"/>
    <s v="No"/>
    <s v="No"/>
    <s v="Yes"/>
    <s v="No"/>
    <s v="No"/>
    <s v="No"/>
    <s v="No"/>
    <s v="Yes"/>
    <x v="1"/>
    <s v="Yes"/>
    <x v="0"/>
    <n v="79.2"/>
    <n v="4765"/>
    <n v="0"/>
    <n v="0"/>
    <n v="917.4"/>
    <n v="5682.4"/>
    <n v="3"/>
    <s v="Stayed"/>
    <x v="1"/>
    <n v="49"/>
    <n v="5687"/>
    <m/>
    <m/>
    <x v="2"/>
  </r>
  <r>
    <s v="4644-PIZRT"/>
    <s v="Male"/>
    <n v="36"/>
    <s v="No"/>
    <s v="No"/>
    <s v="Yes"/>
    <s v="Yes"/>
    <n v="3"/>
    <s v="United States"/>
    <s v="California"/>
    <s v="Long Barn"/>
    <n v="95335"/>
    <n v="38.109124999999999"/>
    <n v="-120.078597"/>
    <n v="683"/>
    <s v="Q3"/>
    <s v="Yes"/>
    <n v="5"/>
    <x v="37"/>
    <s v="None"/>
    <s v="Yes"/>
    <n v="33.24"/>
    <s v="Yes"/>
    <x v="0"/>
    <s v="DSL"/>
    <n v="76"/>
    <s v="Yes"/>
    <s v="No"/>
    <s v="Yes"/>
    <s v="No"/>
    <s v="Yes"/>
    <s v="No"/>
    <s v="No"/>
    <s v="Yes"/>
    <x v="1"/>
    <s v="Yes"/>
    <x v="0"/>
    <n v="70.349999999999994"/>
    <n v="1201.6500000000001"/>
    <n v="0"/>
    <n v="0"/>
    <n v="565.08000000000004"/>
    <n v="1766.73"/>
    <n v="3"/>
    <s v="Stayed"/>
    <x v="1"/>
    <n v="35"/>
    <n v="2704"/>
    <m/>
    <m/>
    <x v="2"/>
  </r>
  <r>
    <s v="8922-NPKBJ"/>
    <s v="Male"/>
    <n v="63"/>
    <s v="No"/>
    <s v="No"/>
    <s v="Yes"/>
    <s v="Yes"/>
    <n v="2"/>
    <s v="United States"/>
    <s v="California"/>
    <s v="Manteca"/>
    <n v="95336"/>
    <n v="37.830266999999999"/>
    <n v="-121.201018"/>
    <n v="36738"/>
    <s v="Q3"/>
    <s v="Yes"/>
    <n v="10"/>
    <x v="44"/>
    <s v="None"/>
    <s v="Yes"/>
    <n v="34.33"/>
    <s v="No"/>
    <x v="1"/>
    <s v="None"/>
    <n v="0"/>
    <s v="No"/>
    <s v="No"/>
    <s v="No"/>
    <s v="No"/>
    <s v="No"/>
    <s v="No"/>
    <s v="No"/>
    <s v="No"/>
    <x v="2"/>
    <s v="No"/>
    <x v="2"/>
    <n v="19.350000000000001"/>
    <n v="867.3"/>
    <n v="0"/>
    <n v="0"/>
    <n v="1441.86"/>
    <n v="2309.16"/>
    <n v="4"/>
    <s v="Stayed"/>
    <x v="1"/>
    <n v="21"/>
    <n v="3433"/>
    <m/>
    <m/>
    <x v="2"/>
  </r>
  <r>
    <s v="2740-TVLFN"/>
    <s v="Male"/>
    <n v="42"/>
    <s v="No"/>
    <s v="No"/>
    <s v="No"/>
    <s v="No"/>
    <n v="0"/>
    <s v="United States"/>
    <s v="California"/>
    <s v="Manteca"/>
    <n v="95337"/>
    <n v="37.750821999999999"/>
    <n v="-121.238423"/>
    <n v="19867"/>
    <s v="Q3"/>
    <s v="No"/>
    <n v="0"/>
    <x v="0"/>
    <s v="Offer E"/>
    <s v="Yes"/>
    <n v="39.869999999999997"/>
    <s v="Yes"/>
    <x v="0"/>
    <s v="DSL"/>
    <n v="2"/>
    <s v="No"/>
    <s v="No"/>
    <s v="No"/>
    <s v="No"/>
    <s v="No"/>
    <s v="No"/>
    <s v="No"/>
    <s v="Yes"/>
    <x v="0"/>
    <s v="Yes"/>
    <x v="0"/>
    <n v="50.15"/>
    <n v="50.15"/>
    <n v="0"/>
    <n v="0"/>
    <n v="39.869999999999997"/>
    <n v="90.02"/>
    <n v="3"/>
    <s v="Joined"/>
    <x v="1"/>
    <n v="80"/>
    <n v="3043"/>
    <m/>
    <m/>
    <x v="0"/>
  </r>
  <r>
    <s v="7771-CFQRQ"/>
    <s v="Female"/>
    <n v="32"/>
    <s v="No"/>
    <s v="No"/>
    <s v="Yes"/>
    <s v="Yes"/>
    <n v="3"/>
    <s v="United States"/>
    <s v="California"/>
    <s v="Mariposa"/>
    <n v="95338"/>
    <n v="37.526791000000003"/>
    <n v="-119.99437"/>
    <n v="10226"/>
    <s v="Q3"/>
    <s v="No"/>
    <n v="0"/>
    <x v="58"/>
    <s v="None"/>
    <s v="Yes"/>
    <n v="30.06"/>
    <s v="No"/>
    <x v="0"/>
    <s v="DSL"/>
    <n v="57"/>
    <s v="No"/>
    <s v="Yes"/>
    <s v="No"/>
    <s v="Yes"/>
    <s v="No"/>
    <s v="Yes"/>
    <s v="Yes"/>
    <s v="No"/>
    <x v="2"/>
    <s v="No"/>
    <x v="0"/>
    <n v="63.8"/>
    <n v="3007.25"/>
    <n v="0"/>
    <n v="80"/>
    <n v="1412.82"/>
    <n v="4500.07"/>
    <n v="3"/>
    <s v="Stayed"/>
    <x v="1"/>
    <n v="45"/>
    <n v="5144"/>
    <m/>
    <m/>
    <x v="2"/>
  </r>
  <r>
    <s v="9512-PHSMG"/>
    <s v="Female"/>
    <n v="27"/>
    <s v="Yes"/>
    <s v="No"/>
    <s v="Yes"/>
    <s v="No"/>
    <n v="0"/>
    <s v="United States"/>
    <s v="California"/>
    <s v="Merced"/>
    <n v="95340"/>
    <n v="37.255637"/>
    <n v="-120.493537"/>
    <n v="59289"/>
    <s v="Q3"/>
    <s v="Yes"/>
    <n v="2"/>
    <x v="31"/>
    <s v="None"/>
    <s v="Yes"/>
    <n v="10.42"/>
    <s v="No"/>
    <x v="1"/>
    <s v="None"/>
    <n v="0"/>
    <s v="No"/>
    <s v="No"/>
    <s v="No"/>
    <s v="No"/>
    <s v="No"/>
    <s v="No"/>
    <s v="No"/>
    <s v="No"/>
    <x v="0"/>
    <s v="Yes"/>
    <x v="1"/>
    <n v="20.55"/>
    <n v="252.75"/>
    <n v="0"/>
    <n v="0"/>
    <n v="104.2"/>
    <n v="356.95"/>
    <n v="3"/>
    <s v="Stayed"/>
    <x v="1"/>
    <n v="71"/>
    <n v="4907"/>
    <m/>
    <m/>
    <x v="1"/>
  </r>
  <r>
    <s v="4146-SVFUD"/>
    <s v="Male"/>
    <n v="45"/>
    <s v="No"/>
    <s v="No"/>
    <s v="No"/>
    <s v="No"/>
    <n v="0"/>
    <s v="United States"/>
    <s v="California"/>
    <s v="Modesto"/>
    <n v="95351"/>
    <n v="37.621457999999997"/>
    <n v="-121.01229499999999"/>
    <n v="47536"/>
    <s v="Q3"/>
    <s v="No"/>
    <n v="0"/>
    <x v="0"/>
    <s v="None"/>
    <s v="Yes"/>
    <n v="45.28"/>
    <s v="No"/>
    <x v="0"/>
    <s v="DSL"/>
    <n v="2"/>
    <s v="No"/>
    <s v="No"/>
    <s v="No"/>
    <s v="No"/>
    <s v="No"/>
    <s v="No"/>
    <s v="No"/>
    <s v="Yes"/>
    <x v="0"/>
    <s v="No"/>
    <x v="2"/>
    <n v="44.6"/>
    <n v="44.6"/>
    <n v="0"/>
    <n v="0"/>
    <n v="45.28"/>
    <n v="89.88"/>
    <n v="4"/>
    <s v="Joined"/>
    <x v="1"/>
    <n v="77"/>
    <n v="4864"/>
    <m/>
    <m/>
    <x v="1"/>
  </r>
  <r>
    <s v="1564-HJUVY"/>
    <s v="Male"/>
    <n v="53"/>
    <s v="No"/>
    <s v="No"/>
    <s v="No"/>
    <s v="No"/>
    <n v="0"/>
    <s v="United States"/>
    <s v="California"/>
    <s v="Modesto"/>
    <n v="95354"/>
    <n v="37.639029000000001"/>
    <n v="-120.964772"/>
    <n v="27135"/>
    <s v="Q3"/>
    <s v="No"/>
    <n v="0"/>
    <x v="14"/>
    <s v="None"/>
    <s v="Yes"/>
    <n v="3.03"/>
    <s v="No"/>
    <x v="0"/>
    <s v="DSL"/>
    <n v="11"/>
    <s v="No"/>
    <s v="Yes"/>
    <s v="No"/>
    <s v="Yes"/>
    <s v="Yes"/>
    <s v="No"/>
    <s v="No"/>
    <s v="Yes"/>
    <x v="0"/>
    <s v="Yes"/>
    <x v="0"/>
    <n v="63.75"/>
    <n v="226.2"/>
    <n v="0"/>
    <n v="0"/>
    <n v="12.12"/>
    <n v="238.32"/>
    <n v="5"/>
    <s v="Stayed"/>
    <x v="1"/>
    <n v="59"/>
    <n v="2624"/>
    <m/>
    <m/>
    <x v="0"/>
  </r>
  <r>
    <s v="3617-XLSGQ"/>
    <s v="Female"/>
    <n v="61"/>
    <s v="No"/>
    <s v="No"/>
    <s v="Yes"/>
    <s v="Yes"/>
    <n v="2"/>
    <s v="United States"/>
    <s v="California"/>
    <s v="Modesto"/>
    <n v="95355"/>
    <n v="37.672905999999998"/>
    <n v="-120.946594"/>
    <n v="47613"/>
    <s v="Q3"/>
    <s v="Yes"/>
    <n v="2"/>
    <x v="49"/>
    <s v="None"/>
    <s v="Yes"/>
    <n v="20.11"/>
    <s v="Yes"/>
    <x v="0"/>
    <s v="Fiber Optic"/>
    <n v="25"/>
    <s v="Yes"/>
    <s v="Yes"/>
    <s v="Yes"/>
    <s v="No"/>
    <s v="Yes"/>
    <s v="Yes"/>
    <s v="Yes"/>
    <s v="No"/>
    <x v="2"/>
    <s v="No"/>
    <x v="0"/>
    <n v="109.25"/>
    <n v="7082.5"/>
    <n v="0"/>
    <n v="80"/>
    <n v="1327.26"/>
    <n v="8489.76"/>
    <n v="3"/>
    <s v="Stayed"/>
    <x v="1"/>
    <n v="28"/>
    <n v="5865"/>
    <m/>
    <m/>
    <x v="2"/>
  </r>
  <r>
    <s v="7517-LDMPS"/>
    <s v="Female"/>
    <n v="31"/>
    <s v="No"/>
    <s v="No"/>
    <s v="No"/>
    <s v="No"/>
    <n v="0"/>
    <s v="United States"/>
    <s v="California"/>
    <s v="Modesto"/>
    <n v="95356"/>
    <n v="37.716186"/>
    <n v="-121.025836"/>
    <n v="26055"/>
    <s v="Q3"/>
    <s v="No"/>
    <n v="0"/>
    <x v="36"/>
    <s v="None"/>
    <s v="Yes"/>
    <n v="2.57"/>
    <s v="No"/>
    <x v="0"/>
    <s v="Fiber Optic"/>
    <n v="25"/>
    <s v="No"/>
    <s v="Yes"/>
    <s v="No"/>
    <s v="No"/>
    <s v="No"/>
    <s v="Yes"/>
    <s v="Yes"/>
    <s v="Yes"/>
    <x v="0"/>
    <s v="Yes"/>
    <x v="0"/>
    <n v="84.6"/>
    <n v="1017.35"/>
    <n v="0"/>
    <n v="0"/>
    <n v="30.8399999999999"/>
    <n v="1048.19"/>
    <n v="5"/>
    <s v="Stayed"/>
    <x v="1"/>
    <n v="75"/>
    <n v="4807"/>
    <m/>
    <m/>
    <x v="1"/>
  </r>
  <r>
    <s v="7244-KXYZN"/>
    <s v="Female"/>
    <n v="25"/>
    <s v="Yes"/>
    <s v="No"/>
    <s v="No"/>
    <s v="No"/>
    <n v="0"/>
    <s v="United States"/>
    <s v="California"/>
    <s v="Modesto"/>
    <n v="95357"/>
    <n v="37.670526000000002"/>
    <n v="-120.877572"/>
    <n v="13343"/>
    <s v="Q3"/>
    <s v="No"/>
    <n v="0"/>
    <x v="13"/>
    <s v="None"/>
    <s v="Yes"/>
    <n v="5.98"/>
    <s v="No"/>
    <x v="1"/>
    <s v="None"/>
    <n v="0"/>
    <s v="No"/>
    <s v="No"/>
    <s v="No"/>
    <s v="No"/>
    <s v="No"/>
    <s v="No"/>
    <s v="No"/>
    <s v="No"/>
    <x v="1"/>
    <s v="No"/>
    <x v="1"/>
    <n v="20.45"/>
    <n v="527.35"/>
    <n v="0"/>
    <n v="0"/>
    <n v="143.52000000000001"/>
    <n v="670.87"/>
    <n v="4"/>
    <s v="Stayed"/>
    <x v="1"/>
    <n v="20"/>
    <n v="4690"/>
    <m/>
    <m/>
    <x v="2"/>
  </r>
  <r>
    <s v="5226-NOZFC"/>
    <s v="Male"/>
    <n v="48"/>
    <s v="No"/>
    <s v="No"/>
    <s v="No"/>
    <s v="No"/>
    <n v="0"/>
    <s v="United States"/>
    <s v="California"/>
    <s v="Modesto"/>
    <n v="95358"/>
    <n v="37.612611999999999"/>
    <n v="-121.10856800000001"/>
    <n v="30668"/>
    <s v="Q3"/>
    <s v="No"/>
    <n v="0"/>
    <x v="62"/>
    <s v="None"/>
    <s v="Yes"/>
    <n v="40.35"/>
    <s v="No"/>
    <x v="0"/>
    <s v="Fiber Optic"/>
    <n v="13"/>
    <s v="No"/>
    <s v="Yes"/>
    <s v="No"/>
    <s v="No"/>
    <s v="Yes"/>
    <s v="No"/>
    <s v="No"/>
    <s v="Yes"/>
    <x v="0"/>
    <s v="Yes"/>
    <x v="0"/>
    <n v="85.75"/>
    <n v="2146.5"/>
    <n v="0"/>
    <n v="0"/>
    <n v="1049.0999999999999"/>
    <n v="3195.6"/>
    <n v="3"/>
    <s v="Stayed"/>
    <x v="1"/>
    <n v="64"/>
    <n v="3178"/>
    <m/>
    <m/>
    <x v="1"/>
  </r>
  <r>
    <s v="1400-WIVLL"/>
    <s v="Male"/>
    <n v="31"/>
    <s v="No"/>
    <s v="No"/>
    <s v="Yes"/>
    <s v="No"/>
    <n v="0"/>
    <s v="United States"/>
    <s v="California"/>
    <s v="Oakdale"/>
    <n v="95361"/>
    <n v="37.785032999999999"/>
    <n v="-120.776141"/>
    <n v="25384"/>
    <s v="Q3"/>
    <s v="Yes"/>
    <n v="2"/>
    <x v="46"/>
    <s v="None"/>
    <s v="Yes"/>
    <n v="16.78"/>
    <s v="Yes"/>
    <x v="0"/>
    <s v="Fiber Optic"/>
    <n v="29"/>
    <s v="No"/>
    <s v="No"/>
    <s v="Yes"/>
    <s v="Yes"/>
    <s v="Yes"/>
    <s v="Yes"/>
    <s v="Yes"/>
    <s v="Yes"/>
    <x v="2"/>
    <s v="No"/>
    <x v="0"/>
    <n v="107.95"/>
    <n v="5969.85"/>
    <n v="0"/>
    <n v="0"/>
    <n v="956.46"/>
    <n v="6926.31"/>
    <n v="3"/>
    <s v="Stayed"/>
    <x v="1"/>
    <n v="24"/>
    <n v="4687"/>
    <m/>
    <m/>
    <x v="2"/>
  </r>
  <r>
    <s v="8148-NLEGT"/>
    <s v="Female"/>
    <n v="47"/>
    <s v="No"/>
    <s v="No"/>
    <s v="Yes"/>
    <s v="Yes"/>
    <n v="3"/>
    <s v="United States"/>
    <s v="California"/>
    <s v="Pinecrest"/>
    <n v="95364"/>
    <n v="38.224868999999998"/>
    <n v="-119.755729"/>
    <n v="235"/>
    <s v="Q3"/>
    <s v="Yes"/>
    <n v="1"/>
    <x v="44"/>
    <s v="None"/>
    <s v="Yes"/>
    <n v="13.95"/>
    <s v="Yes"/>
    <x v="1"/>
    <s v="None"/>
    <n v="0"/>
    <s v="No"/>
    <s v="No"/>
    <s v="No"/>
    <s v="No"/>
    <s v="No"/>
    <s v="No"/>
    <s v="No"/>
    <s v="No"/>
    <x v="2"/>
    <s v="No"/>
    <x v="0"/>
    <n v="22.95"/>
    <n v="1014.25"/>
    <n v="0"/>
    <n v="0"/>
    <n v="585.9"/>
    <n v="1600.15"/>
    <n v="5"/>
    <s v="Stayed"/>
    <x v="1"/>
    <n v="24"/>
    <n v="4650"/>
    <m/>
    <m/>
    <x v="2"/>
  </r>
  <r>
    <s v="8347-GDTMP"/>
    <s v="Female"/>
    <n v="25"/>
    <s v="Yes"/>
    <s v="No"/>
    <s v="Yes"/>
    <s v="No"/>
    <n v="0"/>
    <s v="United States"/>
    <s v="California"/>
    <s v="Ripon"/>
    <n v="95366"/>
    <n v="37.750777999999997"/>
    <n v="-121.13238"/>
    <n v="12646"/>
    <s v="Q3"/>
    <s v="Yes"/>
    <n v="4"/>
    <x v="69"/>
    <s v="None"/>
    <s v="Yes"/>
    <n v="14.78"/>
    <s v="No"/>
    <x v="1"/>
    <s v="None"/>
    <n v="0"/>
    <s v="No"/>
    <s v="No"/>
    <s v="No"/>
    <s v="No"/>
    <s v="No"/>
    <s v="No"/>
    <s v="No"/>
    <s v="No"/>
    <x v="2"/>
    <s v="No"/>
    <x v="1"/>
    <n v="19.45"/>
    <n v="1225.6500000000001"/>
    <n v="0"/>
    <n v="0"/>
    <n v="945.92"/>
    <n v="2171.5700000000002"/>
    <n v="3"/>
    <s v="Stayed"/>
    <x v="1"/>
    <n v="78"/>
    <n v="5113"/>
    <m/>
    <m/>
    <x v="2"/>
  </r>
  <r>
    <s v="6746-WAUWT"/>
    <s v="Male"/>
    <n v="62"/>
    <s v="No"/>
    <s v="No"/>
    <s v="No"/>
    <s v="No"/>
    <n v="0"/>
    <s v="United States"/>
    <s v="California"/>
    <s v="Salida"/>
    <n v="95368"/>
    <n v="37.713152000000001"/>
    <n v="-121.08739"/>
    <n v="12466"/>
    <s v="Q3"/>
    <s v="No"/>
    <n v="0"/>
    <x v="42"/>
    <s v="None"/>
    <s v="Yes"/>
    <n v="26.54"/>
    <s v="No"/>
    <x v="1"/>
    <s v="None"/>
    <n v="0"/>
    <s v="No"/>
    <s v="No"/>
    <s v="No"/>
    <s v="No"/>
    <s v="No"/>
    <s v="No"/>
    <s v="No"/>
    <s v="No"/>
    <x v="1"/>
    <s v="Yes"/>
    <x v="1"/>
    <n v="19.7"/>
    <n v="386.5"/>
    <n v="0"/>
    <n v="0"/>
    <n v="504.26"/>
    <n v="890.76"/>
    <n v="4"/>
    <s v="Stayed"/>
    <x v="1"/>
    <n v="41"/>
    <n v="4431"/>
    <m/>
    <m/>
    <x v="2"/>
  </r>
  <r>
    <s v="0428-IKYCP"/>
    <s v="Male"/>
    <n v="56"/>
    <s v="No"/>
    <s v="No"/>
    <s v="Yes"/>
    <s v="No"/>
    <n v="0"/>
    <s v="United States"/>
    <s v="California"/>
    <s v="Sonora"/>
    <n v="95370"/>
    <n v="37.982716000000003"/>
    <n v="-120.343732"/>
    <n v="25340"/>
    <s v="Q3"/>
    <s v="Yes"/>
    <n v="9"/>
    <x v="41"/>
    <s v="None"/>
    <s v="Yes"/>
    <n v="48.68"/>
    <s v="No"/>
    <x v="0"/>
    <s v="Fiber Optic"/>
    <n v="18"/>
    <s v="No"/>
    <s v="No"/>
    <s v="Yes"/>
    <s v="No"/>
    <s v="Yes"/>
    <s v="No"/>
    <s v="No"/>
    <s v="Yes"/>
    <x v="0"/>
    <s v="Yes"/>
    <x v="0"/>
    <n v="87"/>
    <n v="1850.65"/>
    <n v="0"/>
    <n v="0"/>
    <n v="1070.96"/>
    <n v="2921.61"/>
    <n v="4"/>
    <s v="Stayed"/>
    <x v="1"/>
    <n v="49"/>
    <n v="5233"/>
    <m/>
    <m/>
    <x v="1"/>
  </r>
  <r>
    <s v="2187-PKZAY"/>
    <s v="Male"/>
    <n v="23"/>
    <s v="Yes"/>
    <s v="No"/>
    <s v="No"/>
    <s v="No"/>
    <n v="0"/>
    <s v="United States"/>
    <s v="California"/>
    <s v="Stevinson"/>
    <n v="95374"/>
    <n v="37.316806999999997"/>
    <n v="-120.85575300000001"/>
    <n v="1960"/>
    <s v="Q3"/>
    <s v="No"/>
    <n v="0"/>
    <x v="36"/>
    <s v="None"/>
    <s v="Yes"/>
    <n v="40.06"/>
    <s v="No"/>
    <x v="0"/>
    <s v="Fiber Optic"/>
    <n v="41"/>
    <s v="No"/>
    <s v="No"/>
    <s v="No"/>
    <s v="No"/>
    <s v="No"/>
    <s v="Yes"/>
    <s v="Yes"/>
    <s v="Yes"/>
    <x v="0"/>
    <s v="Yes"/>
    <x v="0"/>
    <n v="79.95"/>
    <n v="1043.4000000000001"/>
    <n v="0"/>
    <n v="0"/>
    <n v="480.72"/>
    <n v="1524.12"/>
    <n v="5"/>
    <s v="Stayed"/>
    <x v="1"/>
    <n v="71"/>
    <n v="2968"/>
    <m/>
    <m/>
    <x v="1"/>
  </r>
  <r>
    <s v="4003-OCTMP"/>
    <s v="Female"/>
    <n v="55"/>
    <s v="No"/>
    <s v="No"/>
    <s v="Yes"/>
    <s v="No"/>
    <n v="0"/>
    <s v="United States"/>
    <s v="California"/>
    <s v="Tracy"/>
    <n v="95376"/>
    <n v="37.680968"/>
    <n v="-121.446049"/>
    <n v="69801"/>
    <s v="Q3"/>
    <s v="Yes"/>
    <n v="9"/>
    <x v="52"/>
    <s v="None"/>
    <s v="Yes"/>
    <n v="28.8"/>
    <s v="No"/>
    <x v="0"/>
    <s v="Cable"/>
    <n v="15"/>
    <s v="Yes"/>
    <s v="No"/>
    <s v="No"/>
    <s v="Yes"/>
    <s v="No"/>
    <s v="Yes"/>
    <s v="Yes"/>
    <s v="Yes"/>
    <x v="1"/>
    <s v="Yes"/>
    <x v="0"/>
    <n v="64"/>
    <n v="1910.75"/>
    <n v="0"/>
    <n v="0"/>
    <n v="892.8"/>
    <n v="2803.55"/>
    <n v="4"/>
    <s v="Stayed"/>
    <x v="1"/>
    <n v="24"/>
    <n v="5191"/>
    <m/>
    <m/>
    <x v="2"/>
  </r>
  <r>
    <s v="6652-YFFJO"/>
    <s v="Female"/>
    <n v="42"/>
    <s v="No"/>
    <s v="No"/>
    <s v="No"/>
    <s v="No"/>
    <n v="0"/>
    <s v="United States"/>
    <s v="California"/>
    <s v="Tuolumne"/>
    <n v="95379"/>
    <n v="37.939768000000001"/>
    <n v="-120.188002"/>
    <n v="3979"/>
    <s v="Q3"/>
    <s v="No"/>
    <n v="0"/>
    <x v="9"/>
    <s v="Offer D"/>
    <s v="Yes"/>
    <n v="13.56"/>
    <s v="No"/>
    <x v="0"/>
    <s v="Cable"/>
    <n v="17"/>
    <s v="No"/>
    <s v="No"/>
    <s v="No"/>
    <s v="No"/>
    <s v="Yes"/>
    <s v="Yes"/>
    <s v="Yes"/>
    <s v="Yes"/>
    <x v="0"/>
    <s v="Yes"/>
    <x v="0"/>
    <n v="64.900000000000006"/>
    <n v="716.1"/>
    <n v="0"/>
    <n v="0"/>
    <n v="149.16"/>
    <n v="865.26"/>
    <n v="5"/>
    <s v="Stayed"/>
    <x v="1"/>
    <n v="80"/>
    <n v="2775"/>
    <m/>
    <m/>
    <x v="1"/>
  </r>
  <r>
    <s v="7225-IILWY"/>
    <s v="Male"/>
    <n v="36"/>
    <s v="No"/>
    <s v="No"/>
    <s v="Yes"/>
    <s v="Yes"/>
    <n v="1"/>
    <s v="United States"/>
    <s v="California"/>
    <s v="Turlock"/>
    <n v="95380"/>
    <n v="37.474395999999999"/>
    <n v="-120.875917"/>
    <n v="40545"/>
    <s v="Q3"/>
    <s v="Yes"/>
    <n v="10"/>
    <x v="39"/>
    <s v="None"/>
    <s v="Yes"/>
    <n v="26.83"/>
    <s v="Yes"/>
    <x v="1"/>
    <s v="None"/>
    <n v="0"/>
    <s v="No"/>
    <s v="No"/>
    <s v="No"/>
    <s v="No"/>
    <s v="No"/>
    <s v="No"/>
    <s v="No"/>
    <s v="No"/>
    <x v="2"/>
    <s v="No"/>
    <x v="2"/>
    <n v="25.75"/>
    <n v="1686.15"/>
    <n v="0"/>
    <n v="0"/>
    <n v="1824.4399999999901"/>
    <n v="3510.59"/>
    <n v="4"/>
    <s v="Stayed"/>
    <x v="1"/>
    <n v="26"/>
    <n v="5434"/>
    <m/>
    <m/>
    <x v="2"/>
  </r>
  <r>
    <s v="3170-GWYKC"/>
    <s v="Female"/>
    <n v="30"/>
    <s v="No"/>
    <s v="No"/>
    <s v="No"/>
    <s v="No"/>
    <n v="0"/>
    <s v="United States"/>
    <s v="California"/>
    <s v="Vernalis"/>
    <n v="95385"/>
    <n v="37.609095000000003"/>
    <n v="-121.263381"/>
    <n v="274"/>
    <s v="Q3"/>
    <s v="No"/>
    <n v="0"/>
    <x v="68"/>
    <s v="None"/>
    <s v="Yes"/>
    <n v="22.88"/>
    <s v="No"/>
    <x v="0"/>
    <s v="Fiber Optic"/>
    <n v="48"/>
    <s v="Yes"/>
    <s v="No"/>
    <s v="Yes"/>
    <s v="Yes"/>
    <s v="Yes"/>
    <s v="Yes"/>
    <s v="Yes"/>
    <s v="Yes"/>
    <x v="0"/>
    <s v="Yes"/>
    <x v="0"/>
    <n v="104.95"/>
    <n v="6236.75"/>
    <n v="0"/>
    <n v="0"/>
    <n v="1372.8"/>
    <n v="7609.55"/>
    <n v="4"/>
    <s v="Stayed"/>
    <x v="1"/>
    <n v="62"/>
    <n v="5926"/>
    <m/>
    <m/>
    <x v="1"/>
  </r>
  <r>
    <s v="9830-ECLEN"/>
    <s v="Male"/>
    <n v="21"/>
    <s v="Yes"/>
    <s v="No"/>
    <s v="Yes"/>
    <s v="Yes"/>
    <n v="3"/>
    <s v="United States"/>
    <s v="California"/>
    <s v="Winton"/>
    <n v="95388"/>
    <n v="37.421298999999998"/>
    <n v="-120.599587"/>
    <n v="11463"/>
    <s v="Q3"/>
    <s v="Yes"/>
    <n v="9"/>
    <x v="6"/>
    <s v="None"/>
    <s v="No"/>
    <n v="0"/>
    <s v="No"/>
    <x v="0"/>
    <s v="Cable"/>
    <n v="52"/>
    <s v="Yes"/>
    <s v="Yes"/>
    <s v="Yes"/>
    <s v="No"/>
    <s v="Yes"/>
    <s v="No"/>
    <s v="No"/>
    <s v="Yes"/>
    <x v="1"/>
    <s v="No"/>
    <x v="2"/>
    <n v="50"/>
    <n v="2919.85"/>
    <n v="0"/>
    <n v="0"/>
    <n v="0"/>
    <n v="2919.85"/>
    <n v="4"/>
    <s v="Stayed"/>
    <x v="1"/>
    <n v="45"/>
    <n v="4704"/>
    <m/>
    <m/>
    <x v="2"/>
  </r>
  <r>
    <s v="2668-TZSPS"/>
    <s v="Male"/>
    <n v="32"/>
    <s v="No"/>
    <s v="No"/>
    <s v="No"/>
    <s v="No"/>
    <n v="0"/>
    <s v="United States"/>
    <s v="California"/>
    <s v="Santa Rosa"/>
    <n v="95403"/>
    <n v="38.488430999999999"/>
    <n v="-122.75283899999999"/>
    <n v="40270"/>
    <s v="Q3"/>
    <s v="No"/>
    <n v="0"/>
    <x v="0"/>
    <s v="None"/>
    <s v="Yes"/>
    <n v="39.61"/>
    <s v="No"/>
    <x v="1"/>
    <s v="None"/>
    <n v="0"/>
    <s v="No"/>
    <s v="No"/>
    <s v="No"/>
    <s v="No"/>
    <s v="No"/>
    <s v="No"/>
    <s v="No"/>
    <s v="No"/>
    <x v="0"/>
    <s v="No"/>
    <x v="2"/>
    <n v="20.45"/>
    <n v="20.45"/>
    <n v="0"/>
    <n v="0"/>
    <n v="39.61"/>
    <n v="60.06"/>
    <n v="5"/>
    <s v="Joined"/>
    <x v="1"/>
    <n v="51"/>
    <n v="2664"/>
    <m/>
    <m/>
    <x v="1"/>
  </r>
  <r>
    <s v="7446-SFAOA"/>
    <s v="Female"/>
    <n v="54"/>
    <s v="No"/>
    <s v="No"/>
    <s v="Yes"/>
    <s v="No"/>
    <n v="0"/>
    <s v="United States"/>
    <s v="California"/>
    <s v="Santa Rosa"/>
    <n v="95407"/>
    <n v="38.394091000000003"/>
    <n v="-122.739814"/>
    <n v="30876"/>
    <s v="Q3"/>
    <s v="Yes"/>
    <n v="8"/>
    <x v="4"/>
    <s v="None"/>
    <s v="Yes"/>
    <n v="15.51"/>
    <s v="No"/>
    <x v="1"/>
    <s v="None"/>
    <n v="0"/>
    <s v="No"/>
    <s v="No"/>
    <s v="No"/>
    <s v="No"/>
    <s v="No"/>
    <s v="No"/>
    <s v="No"/>
    <s v="No"/>
    <x v="1"/>
    <s v="Yes"/>
    <x v="0"/>
    <n v="19.850000000000001"/>
    <n v="717.5"/>
    <n v="0"/>
    <n v="0"/>
    <n v="573.87"/>
    <n v="1291.3699999999999"/>
    <n v="4"/>
    <s v="Stayed"/>
    <x v="1"/>
    <n v="20"/>
    <n v="5707"/>
    <m/>
    <m/>
    <x v="2"/>
  </r>
  <r>
    <s v="9522-ZSINC"/>
    <s v="Male"/>
    <n v="34"/>
    <s v="No"/>
    <s v="No"/>
    <s v="No"/>
    <s v="No"/>
    <n v="0"/>
    <s v="United States"/>
    <s v="California"/>
    <s v="Santa Rosa"/>
    <n v="95409"/>
    <n v="38.468893000000001"/>
    <n v="-122.580539"/>
    <n v="25718"/>
    <s v="Q3"/>
    <s v="No"/>
    <n v="0"/>
    <x v="11"/>
    <s v="Offer D"/>
    <s v="Yes"/>
    <n v="7.33"/>
    <s v="No"/>
    <x v="1"/>
    <s v="None"/>
    <n v="0"/>
    <s v="No"/>
    <s v="No"/>
    <s v="No"/>
    <s v="No"/>
    <s v="No"/>
    <s v="No"/>
    <s v="No"/>
    <s v="No"/>
    <x v="1"/>
    <s v="Yes"/>
    <x v="0"/>
    <n v="19.95"/>
    <n v="253.8"/>
    <n v="0"/>
    <n v="0"/>
    <n v="95.29"/>
    <n v="349.09"/>
    <n v="3"/>
    <s v="Stayed"/>
    <x v="1"/>
    <n v="24"/>
    <n v="2252"/>
    <m/>
    <m/>
    <x v="2"/>
  </r>
  <r>
    <s v="8234-GSZYK"/>
    <s v="Male"/>
    <n v="39"/>
    <s v="No"/>
    <s v="No"/>
    <s v="No"/>
    <s v="No"/>
    <n v="0"/>
    <s v="United States"/>
    <s v="California"/>
    <s v="Albion"/>
    <n v="95410"/>
    <n v="39.225693999999997"/>
    <n v="-123.717354"/>
    <n v="1054"/>
    <s v="Q3"/>
    <s v="No"/>
    <n v="0"/>
    <x v="24"/>
    <s v="None"/>
    <s v="Yes"/>
    <n v="28.9"/>
    <s v="Yes"/>
    <x v="1"/>
    <s v="None"/>
    <n v="0"/>
    <s v="No"/>
    <s v="No"/>
    <s v="No"/>
    <s v="No"/>
    <s v="No"/>
    <s v="No"/>
    <s v="No"/>
    <s v="No"/>
    <x v="2"/>
    <s v="No"/>
    <x v="0"/>
    <n v="26.45"/>
    <n v="1110.05"/>
    <n v="0"/>
    <n v="0"/>
    <n v="1242.7"/>
    <n v="2352.75"/>
    <n v="4"/>
    <s v="Stayed"/>
    <x v="1"/>
    <n v="51"/>
    <n v="3881"/>
    <m/>
    <m/>
    <x v="2"/>
  </r>
  <r>
    <s v="6505-OZNPG"/>
    <s v="Female"/>
    <n v="21"/>
    <s v="Yes"/>
    <s v="No"/>
    <s v="No"/>
    <s v="No"/>
    <n v="0"/>
    <s v="United States"/>
    <s v="California"/>
    <s v="Annapolis"/>
    <n v="95412"/>
    <n v="38.731054999999998"/>
    <n v="-123.316553"/>
    <n v="747"/>
    <s v="Q3"/>
    <s v="No"/>
    <n v="0"/>
    <x v="63"/>
    <s v="None"/>
    <s v="No"/>
    <n v="0"/>
    <s v="No"/>
    <x v="0"/>
    <s v="Cable"/>
    <n v="52"/>
    <s v="Yes"/>
    <s v="Yes"/>
    <s v="Yes"/>
    <s v="Yes"/>
    <s v="Yes"/>
    <s v="Yes"/>
    <s v="Yes"/>
    <s v="No"/>
    <x v="2"/>
    <s v="Yes"/>
    <x v="2"/>
    <n v="63.4"/>
    <n v="348.8"/>
    <n v="0"/>
    <n v="10"/>
    <n v="0"/>
    <n v="358.8"/>
    <n v="4"/>
    <s v="Stayed"/>
    <x v="1"/>
    <n v="48"/>
    <n v="3909"/>
    <m/>
    <m/>
    <x v="1"/>
  </r>
  <r>
    <s v="6164-HAQTX"/>
    <s v="Male"/>
    <n v="46"/>
    <s v="No"/>
    <s v="No"/>
    <s v="No"/>
    <s v="No"/>
    <n v="0"/>
    <s v="United States"/>
    <s v="California"/>
    <s v="Boonville"/>
    <n v="95415"/>
    <n v="39.025866999999998"/>
    <n v="-123.38154400000001"/>
    <n v="1374"/>
    <s v="Q3"/>
    <s v="No"/>
    <n v="0"/>
    <x v="67"/>
    <s v="None"/>
    <s v="No"/>
    <n v="0"/>
    <s v="No"/>
    <x v="0"/>
    <s v="DSL"/>
    <n v="20"/>
    <s v="Yes"/>
    <s v="Yes"/>
    <s v="Yes"/>
    <s v="Yes"/>
    <s v="Yes"/>
    <s v="No"/>
    <s v="No"/>
    <s v="Yes"/>
    <x v="2"/>
    <s v="No"/>
    <x v="0"/>
    <n v="53.95"/>
    <n v="3888.65"/>
    <n v="0"/>
    <n v="0"/>
    <n v="0"/>
    <n v="3888.65"/>
    <n v="3"/>
    <s v="Stayed"/>
    <x v="1"/>
    <n v="76"/>
    <n v="4094"/>
    <m/>
    <m/>
    <x v="2"/>
  </r>
  <r>
    <s v="7765-LWVVH"/>
    <s v="Female"/>
    <n v="39"/>
    <s v="No"/>
    <s v="No"/>
    <s v="Yes"/>
    <s v="Yes"/>
    <n v="2"/>
    <s v="United States"/>
    <s v="California"/>
    <s v="Caspar"/>
    <n v="95420"/>
    <n v="39.361283"/>
    <n v="-123.784599"/>
    <n v="333"/>
    <s v="Q3"/>
    <s v="Yes"/>
    <n v="8"/>
    <x v="61"/>
    <s v="None"/>
    <s v="Yes"/>
    <n v="18.739999999999998"/>
    <s v="Yes"/>
    <x v="0"/>
    <s v="Fiber Optic"/>
    <n v="19"/>
    <s v="Yes"/>
    <s v="Yes"/>
    <s v="No"/>
    <s v="No"/>
    <s v="Yes"/>
    <s v="No"/>
    <s v="No"/>
    <s v="Yes"/>
    <x v="2"/>
    <s v="Yes"/>
    <x v="0"/>
    <n v="95.1"/>
    <n v="6843.15"/>
    <n v="0"/>
    <n v="0"/>
    <n v="1349.28"/>
    <n v="8192.43"/>
    <n v="3"/>
    <s v="Stayed"/>
    <x v="1"/>
    <n v="25"/>
    <n v="5584"/>
    <m/>
    <m/>
    <x v="2"/>
  </r>
  <r>
    <s v="0953-LGOVU"/>
    <s v="Male"/>
    <n v="19"/>
    <s v="Yes"/>
    <s v="No"/>
    <s v="Yes"/>
    <s v="Yes"/>
    <n v="3"/>
    <s v="United States"/>
    <s v="California"/>
    <s v="Clearlake"/>
    <n v="95422"/>
    <n v="38.965803999999999"/>
    <n v="-122.63177899999999"/>
    <n v="13485"/>
    <s v="Q3"/>
    <s v="Yes"/>
    <n v="7"/>
    <x v="36"/>
    <s v="Offer D"/>
    <s v="No"/>
    <n v="0"/>
    <s v="No"/>
    <x v="0"/>
    <s v="DSL"/>
    <n v="73"/>
    <s v="No"/>
    <s v="Yes"/>
    <s v="No"/>
    <s v="Yes"/>
    <s v="No"/>
    <s v="No"/>
    <s v="No"/>
    <s v="Yes"/>
    <x v="0"/>
    <s v="No"/>
    <x v="2"/>
    <n v="35.5"/>
    <n v="432.25"/>
    <n v="0"/>
    <n v="0"/>
    <n v="0"/>
    <n v="432.25"/>
    <n v="4"/>
    <s v="Stayed"/>
    <x v="1"/>
    <n v="75"/>
    <n v="2562"/>
    <m/>
    <m/>
    <x v="1"/>
  </r>
  <r>
    <s v="4692-NNQRU"/>
    <s v="Female"/>
    <n v="49"/>
    <s v="No"/>
    <s v="No"/>
    <s v="Yes"/>
    <s v="No"/>
    <n v="0"/>
    <s v="United States"/>
    <s v="California"/>
    <s v="Cloverdale"/>
    <n v="95425"/>
    <n v="38.801935999999998"/>
    <n v="-122.938935"/>
    <n v="9210"/>
    <s v="Q3"/>
    <s v="Yes"/>
    <n v="7"/>
    <x v="18"/>
    <s v="Offer D"/>
    <s v="Yes"/>
    <n v="14.51"/>
    <s v="No"/>
    <x v="0"/>
    <s v="Fiber Optic"/>
    <n v="20"/>
    <s v="No"/>
    <s v="No"/>
    <s v="Yes"/>
    <s v="Yes"/>
    <s v="No"/>
    <s v="No"/>
    <s v="No"/>
    <s v="Yes"/>
    <x v="1"/>
    <s v="No"/>
    <x v="0"/>
    <n v="79.2"/>
    <n v="1742.45"/>
    <n v="0"/>
    <n v="0"/>
    <n v="304.70999999999998"/>
    <n v="2047.16"/>
    <n v="3"/>
    <s v="Stayed"/>
    <x v="1"/>
    <n v="24"/>
    <n v="4900"/>
    <m/>
    <m/>
    <x v="2"/>
  </r>
  <r>
    <s v="7742-MYPGI"/>
    <s v="Female"/>
    <n v="39"/>
    <s v="No"/>
    <s v="No"/>
    <s v="Yes"/>
    <s v="Yes"/>
    <n v="2"/>
    <s v="United States"/>
    <s v="California"/>
    <s v="Cobb"/>
    <n v="95426"/>
    <n v="38.838087999999999"/>
    <n v="-122.73202999999999"/>
    <n v="1591"/>
    <s v="Q3"/>
    <s v="Yes"/>
    <n v="3"/>
    <x v="63"/>
    <s v="None"/>
    <s v="Yes"/>
    <n v="49.45"/>
    <s v="No"/>
    <x v="0"/>
    <s v="DSL"/>
    <n v="10"/>
    <s v="No"/>
    <s v="No"/>
    <s v="No"/>
    <s v="Yes"/>
    <s v="No"/>
    <s v="No"/>
    <s v="No"/>
    <s v="Yes"/>
    <x v="0"/>
    <s v="Yes"/>
    <x v="1"/>
    <n v="48.8"/>
    <n v="297.35000000000002"/>
    <n v="0"/>
    <n v="0"/>
    <n v="296.7"/>
    <n v="594.04999999999995"/>
    <n v="4"/>
    <s v="Stayed"/>
    <x v="1"/>
    <n v="45"/>
    <n v="4538"/>
    <m/>
    <m/>
    <x v="1"/>
  </r>
  <r>
    <s v="9619-GSATL"/>
    <s v="Female"/>
    <n v="38"/>
    <s v="No"/>
    <s v="No"/>
    <s v="No"/>
    <s v="No"/>
    <n v="0"/>
    <s v="United States"/>
    <s v="California"/>
    <s v="Dos Rios"/>
    <n v="95429"/>
    <n v="39.756048999999997"/>
    <n v="-123.358701"/>
    <n v="91"/>
    <s v="Q3"/>
    <s v="No"/>
    <n v="0"/>
    <x v="24"/>
    <s v="None"/>
    <s v="Yes"/>
    <n v="1.6"/>
    <s v="No"/>
    <x v="0"/>
    <s v="DSL"/>
    <n v="19"/>
    <s v="No"/>
    <s v="Yes"/>
    <s v="No"/>
    <s v="Yes"/>
    <s v="No"/>
    <s v="No"/>
    <s v="No"/>
    <s v="No"/>
    <x v="1"/>
    <s v="No"/>
    <x v="0"/>
    <n v="55.45"/>
    <n v="2444.25"/>
    <n v="0"/>
    <n v="130"/>
    <n v="68.8"/>
    <n v="2643.05"/>
    <n v="4"/>
    <s v="Stayed"/>
    <x v="1"/>
    <n v="48"/>
    <n v="3350"/>
    <m/>
    <m/>
    <x v="2"/>
  </r>
  <r>
    <s v="5622-UEJFI"/>
    <s v="Female"/>
    <n v="53"/>
    <s v="No"/>
    <s v="No"/>
    <s v="Yes"/>
    <s v="Yes"/>
    <n v="1"/>
    <s v="United States"/>
    <s v="California"/>
    <s v="Duncans Mills"/>
    <n v="95430"/>
    <n v="38.445602999999998"/>
    <n v="-123.063756"/>
    <n v="187"/>
    <s v="Q3"/>
    <s v="Yes"/>
    <n v="9"/>
    <x v="32"/>
    <s v="None"/>
    <s v="Yes"/>
    <n v="32.75"/>
    <s v="Yes"/>
    <x v="1"/>
    <s v="None"/>
    <n v="0"/>
    <s v="No"/>
    <s v="No"/>
    <s v="No"/>
    <s v="No"/>
    <s v="No"/>
    <s v="No"/>
    <s v="No"/>
    <s v="No"/>
    <x v="2"/>
    <s v="Yes"/>
    <x v="1"/>
    <n v="25.4"/>
    <n v="949.8"/>
    <n v="0"/>
    <n v="0"/>
    <n v="1146.25"/>
    <n v="2096.0500000000002"/>
    <n v="3"/>
    <s v="Stayed"/>
    <x v="1"/>
    <n v="38"/>
    <n v="5070"/>
    <m/>
    <m/>
    <x v="2"/>
  </r>
  <r>
    <s v="6203-HBZPA"/>
    <s v="Male"/>
    <n v="57"/>
    <s v="No"/>
    <s v="No"/>
    <s v="No"/>
    <s v="No"/>
    <n v="0"/>
    <s v="United States"/>
    <s v="California"/>
    <s v="Forestville"/>
    <n v="95436"/>
    <n v="38.499302"/>
    <n v="-122.92444"/>
    <n v="6216"/>
    <s v="Q3"/>
    <s v="No"/>
    <n v="0"/>
    <x v="26"/>
    <s v="None"/>
    <s v="No"/>
    <n v="0"/>
    <s v="No"/>
    <x v="0"/>
    <s v="DSL"/>
    <n v="18"/>
    <s v="Yes"/>
    <s v="Yes"/>
    <s v="Yes"/>
    <s v="Yes"/>
    <s v="Yes"/>
    <s v="Yes"/>
    <s v="Yes"/>
    <s v="Yes"/>
    <x v="2"/>
    <s v="No"/>
    <x v="1"/>
    <n v="63.9"/>
    <n v="3334.95"/>
    <n v="0"/>
    <n v="0"/>
    <n v="0"/>
    <n v="3334.95"/>
    <n v="4"/>
    <s v="Stayed"/>
    <x v="1"/>
    <n v="36"/>
    <n v="5380"/>
    <m/>
    <m/>
    <x v="2"/>
  </r>
  <r>
    <s v="0484-FFVBJ"/>
    <s v="Male"/>
    <n v="43"/>
    <s v="No"/>
    <s v="No"/>
    <s v="No"/>
    <s v="No"/>
    <n v="0"/>
    <s v="United States"/>
    <s v="California"/>
    <s v="Fort Bragg"/>
    <n v="95437"/>
    <n v="39.455554999999997"/>
    <n v="-123.68397899999999"/>
    <n v="14417"/>
    <s v="Q3"/>
    <s v="No"/>
    <n v="0"/>
    <x v="15"/>
    <s v="None"/>
    <s v="Yes"/>
    <n v="15.52"/>
    <s v="No"/>
    <x v="0"/>
    <s v="DSL"/>
    <n v="12"/>
    <s v="No"/>
    <s v="No"/>
    <s v="No"/>
    <s v="No"/>
    <s v="Yes"/>
    <s v="Yes"/>
    <s v="Yes"/>
    <s v="Yes"/>
    <x v="1"/>
    <s v="Yes"/>
    <x v="0"/>
    <n v="64.849999999999994"/>
    <n v="2010.95"/>
    <n v="0"/>
    <n v="0"/>
    <n v="496.64"/>
    <n v="2507.59"/>
    <n v="5"/>
    <s v="Stayed"/>
    <x v="1"/>
    <n v="29"/>
    <n v="4895"/>
    <m/>
    <m/>
    <x v="2"/>
  </r>
  <r>
    <s v="0301-FIDRB"/>
    <s v="Female"/>
    <n v="61"/>
    <s v="No"/>
    <s v="No"/>
    <s v="Yes"/>
    <s v="Yes"/>
    <n v="3"/>
    <s v="United States"/>
    <s v="California"/>
    <s v="Fulton"/>
    <n v="95439"/>
    <n v="38.493887999999998"/>
    <n v="-122.777141"/>
    <n v="476"/>
    <s v="Q3"/>
    <s v="Yes"/>
    <n v="8"/>
    <x v="61"/>
    <s v="None"/>
    <s v="No"/>
    <n v="0"/>
    <s v="No"/>
    <x v="0"/>
    <s v="DSL"/>
    <n v="22"/>
    <s v="Yes"/>
    <s v="Yes"/>
    <s v="Yes"/>
    <s v="Yes"/>
    <s v="Yes"/>
    <s v="Yes"/>
    <s v="Yes"/>
    <s v="Yes"/>
    <x v="2"/>
    <s v="Yes"/>
    <x v="0"/>
    <n v="63.8"/>
    <n v="4684.3"/>
    <n v="0"/>
    <n v="0"/>
    <n v="0"/>
    <n v="4684.3"/>
    <n v="4"/>
    <s v="Stayed"/>
    <x v="1"/>
    <n v="32"/>
    <n v="6107"/>
    <m/>
    <m/>
    <x v="2"/>
  </r>
  <r>
    <s v="4139-JPIAM"/>
    <s v="Male"/>
    <n v="31"/>
    <s v="No"/>
    <s v="No"/>
    <s v="No"/>
    <s v="No"/>
    <n v="0"/>
    <s v="United States"/>
    <s v="California"/>
    <s v="Geyserville"/>
    <n v="95441"/>
    <n v="38.731771000000002"/>
    <n v="-123.064272"/>
    <n v="2349"/>
    <s v="Q3"/>
    <s v="No"/>
    <n v="0"/>
    <x v="60"/>
    <s v="None"/>
    <s v="No"/>
    <n v="0"/>
    <s v="No"/>
    <x v="0"/>
    <s v="DSL"/>
    <n v="2"/>
    <s v="Yes"/>
    <s v="No"/>
    <s v="No"/>
    <s v="Yes"/>
    <s v="No"/>
    <s v="Yes"/>
    <s v="Yes"/>
    <s v="Yes"/>
    <x v="0"/>
    <s v="Yes"/>
    <x v="1"/>
    <n v="44.45"/>
    <n v="2181.5500000000002"/>
    <n v="0"/>
    <n v="0"/>
    <n v="0"/>
    <n v="2181.5500000000002"/>
    <n v="4"/>
    <s v="Stayed"/>
    <x v="1"/>
    <n v="62"/>
    <n v="6087"/>
    <m/>
    <m/>
    <x v="1"/>
  </r>
  <r>
    <s v="2181-TIDSV"/>
    <s v="Male"/>
    <n v="47"/>
    <s v="No"/>
    <s v="No"/>
    <s v="Yes"/>
    <s v="Yes"/>
    <n v="3"/>
    <s v="United States"/>
    <s v="California"/>
    <s v="Glen Ellen"/>
    <n v="95442"/>
    <n v="38.368744"/>
    <n v="-122.522642"/>
    <n v="4101"/>
    <s v="Q3"/>
    <s v="Yes"/>
    <n v="4"/>
    <x v="39"/>
    <s v="Offer A"/>
    <s v="Yes"/>
    <n v="19.75"/>
    <s v="No"/>
    <x v="1"/>
    <s v="None"/>
    <n v="0"/>
    <s v="No"/>
    <s v="No"/>
    <s v="No"/>
    <s v="No"/>
    <s v="No"/>
    <s v="No"/>
    <s v="No"/>
    <s v="No"/>
    <x v="2"/>
    <s v="Yes"/>
    <x v="0"/>
    <n v="19.95"/>
    <n v="1303.25"/>
    <n v="0"/>
    <n v="0"/>
    <n v="1343"/>
    <n v="2646.25"/>
    <n v="3"/>
    <s v="Stayed"/>
    <x v="1"/>
    <n v="70"/>
    <n v="6492"/>
    <m/>
    <m/>
    <x v="2"/>
  </r>
  <r>
    <s v="1936-CZAKF"/>
    <s v="Male"/>
    <n v="22"/>
    <s v="Yes"/>
    <s v="No"/>
    <s v="Yes"/>
    <s v="No"/>
    <n v="0"/>
    <s v="United States"/>
    <s v="California"/>
    <s v="Graton"/>
    <n v="95444"/>
    <n v="38.434362"/>
    <n v="-122.86891"/>
    <n v="390"/>
    <s v="Q3"/>
    <s v="Yes"/>
    <n v="8"/>
    <x v="23"/>
    <s v="None"/>
    <s v="No"/>
    <n v="0"/>
    <s v="No"/>
    <x v="0"/>
    <s v="Cable"/>
    <n v="27"/>
    <s v="No"/>
    <s v="Yes"/>
    <s v="No"/>
    <s v="No"/>
    <s v="Yes"/>
    <s v="Yes"/>
    <s v="Yes"/>
    <s v="Yes"/>
    <x v="2"/>
    <s v="No"/>
    <x v="1"/>
    <n v="49.65"/>
    <n v="2409.9"/>
    <n v="0"/>
    <n v="0"/>
    <n v="0"/>
    <n v="2409.9"/>
    <n v="4"/>
    <s v="Stayed"/>
    <x v="1"/>
    <n v="29"/>
    <n v="4283"/>
    <m/>
    <m/>
    <x v="2"/>
  </r>
  <r>
    <s v="9453-PATOS"/>
    <s v="Female"/>
    <n v="24"/>
    <s v="Yes"/>
    <s v="No"/>
    <s v="Yes"/>
    <s v="No"/>
    <n v="0"/>
    <s v="United States"/>
    <s v="California"/>
    <s v="Gualala"/>
    <n v="95445"/>
    <n v="38.848081999999998"/>
    <n v="-123.50608"/>
    <n v="1916"/>
    <s v="Q3"/>
    <s v="Yes"/>
    <n v="7"/>
    <x v="61"/>
    <s v="Offer A"/>
    <s v="Yes"/>
    <n v="20.54"/>
    <s v="No"/>
    <x v="0"/>
    <s v="Cable"/>
    <n v="41"/>
    <s v="Yes"/>
    <s v="Yes"/>
    <s v="Yes"/>
    <s v="Yes"/>
    <s v="Yes"/>
    <s v="Yes"/>
    <s v="Yes"/>
    <s v="Yes"/>
    <x v="2"/>
    <s v="No"/>
    <x v="1"/>
    <n v="85.1"/>
    <n v="6155.4"/>
    <n v="0"/>
    <n v="0"/>
    <n v="1478.8799999999901"/>
    <n v="7634.28"/>
    <n v="4"/>
    <s v="Stayed"/>
    <x v="1"/>
    <n v="39"/>
    <n v="4147"/>
    <m/>
    <m/>
    <x v="2"/>
  </r>
  <r>
    <s v="4402-FTBXC"/>
    <s v="Male"/>
    <n v="55"/>
    <s v="No"/>
    <s v="No"/>
    <s v="No"/>
    <s v="No"/>
    <n v="0"/>
    <s v="United States"/>
    <s v="California"/>
    <s v="Hopland"/>
    <n v="95449"/>
    <n v="38.937060000000002"/>
    <n v="-123.118111"/>
    <n v="1373"/>
    <s v="Q3"/>
    <s v="No"/>
    <n v="0"/>
    <x v="16"/>
    <s v="None"/>
    <s v="Yes"/>
    <n v="27.17"/>
    <s v="No"/>
    <x v="0"/>
    <s v="Fiber Optic"/>
    <n v="24"/>
    <s v="Yes"/>
    <s v="No"/>
    <s v="Yes"/>
    <s v="No"/>
    <s v="Yes"/>
    <s v="No"/>
    <s v="No"/>
    <s v="Yes"/>
    <x v="0"/>
    <s v="No"/>
    <x v="1"/>
    <n v="89.8"/>
    <n v="4667"/>
    <n v="0"/>
    <n v="0"/>
    <n v="1467.18"/>
    <n v="6134.18"/>
    <n v="3"/>
    <s v="Stayed"/>
    <x v="1"/>
    <n v="67"/>
    <n v="4980"/>
    <m/>
    <m/>
    <x v="1"/>
  </r>
  <r>
    <s v="2931-XIQBR"/>
    <s v="Female"/>
    <n v="41"/>
    <s v="No"/>
    <s v="No"/>
    <s v="Yes"/>
    <s v="Yes"/>
    <n v="3"/>
    <s v="United States"/>
    <s v="California"/>
    <s v="Kelseyville"/>
    <n v="95451"/>
    <n v="38.934959999999997"/>
    <n v="-122.792243"/>
    <n v="9902"/>
    <s v="Q3"/>
    <s v="Yes"/>
    <n v="7"/>
    <x v="59"/>
    <s v="None"/>
    <s v="Yes"/>
    <n v="47.48"/>
    <s v="No"/>
    <x v="0"/>
    <s v="Fiber Optic"/>
    <n v="27"/>
    <s v="No"/>
    <s v="No"/>
    <s v="Yes"/>
    <s v="Yes"/>
    <s v="Yes"/>
    <s v="Yes"/>
    <s v="Yes"/>
    <s v="Yes"/>
    <x v="1"/>
    <s v="No"/>
    <x v="1"/>
    <n v="103.05"/>
    <n v="5153.5"/>
    <n v="0"/>
    <n v="0"/>
    <n v="2374"/>
    <n v="7527.5"/>
    <n v="4"/>
    <s v="Stayed"/>
    <x v="1"/>
    <n v="72"/>
    <n v="5905"/>
    <m/>
    <m/>
    <x v="2"/>
  </r>
  <r>
    <s v="0106-UGRDO"/>
    <s v="Female"/>
    <n v="55"/>
    <s v="No"/>
    <s v="No"/>
    <s v="Yes"/>
    <s v="No"/>
    <n v="0"/>
    <s v="United States"/>
    <s v="California"/>
    <s v="Kenwood"/>
    <n v="95452"/>
    <n v="38.419525"/>
    <n v="-122.521585"/>
    <n v="1653"/>
    <s v="Q3"/>
    <s v="Yes"/>
    <n v="3"/>
    <x v="50"/>
    <s v="Offer A"/>
    <s v="Yes"/>
    <n v="38.520000000000003"/>
    <s v="Yes"/>
    <x v="0"/>
    <s v="Fiber Optic"/>
    <n v="27"/>
    <s v="Yes"/>
    <s v="Yes"/>
    <s v="Yes"/>
    <s v="Yes"/>
    <s v="Yes"/>
    <s v="Yes"/>
    <s v="Yes"/>
    <s v="Yes"/>
    <x v="2"/>
    <s v="Yes"/>
    <x v="0"/>
    <n v="116"/>
    <n v="8182.85"/>
    <n v="0"/>
    <n v="0"/>
    <n v="2657.88"/>
    <n v="10840.73"/>
    <n v="3"/>
    <s v="Stayed"/>
    <x v="1"/>
    <n v="37"/>
    <n v="4216"/>
    <m/>
    <m/>
    <x v="2"/>
  </r>
  <r>
    <s v="5542-TBBWB"/>
    <s v="Male"/>
    <n v="46"/>
    <s v="No"/>
    <s v="No"/>
    <s v="No"/>
    <s v="No"/>
    <n v="0"/>
    <s v="United States"/>
    <s v="California"/>
    <s v="Lakeport"/>
    <n v="95453"/>
    <n v="39.080469000000001"/>
    <n v="-122.95517599999999"/>
    <n v="11180"/>
    <s v="Q3"/>
    <s v="No"/>
    <n v="0"/>
    <x v="0"/>
    <s v="None"/>
    <s v="Yes"/>
    <n v="9.36"/>
    <s v="No"/>
    <x v="0"/>
    <s v="Fiber Optic"/>
    <n v="14"/>
    <s v="No"/>
    <s v="No"/>
    <s v="No"/>
    <s v="No"/>
    <s v="No"/>
    <s v="No"/>
    <s v="No"/>
    <s v="No"/>
    <x v="0"/>
    <s v="Yes"/>
    <x v="0"/>
    <n v="69.900000000000006"/>
    <n v="69.900000000000006"/>
    <n v="0"/>
    <n v="10"/>
    <n v="9.36"/>
    <n v="89.26"/>
    <n v="4"/>
    <s v="Joined"/>
    <x v="1"/>
    <n v="26"/>
    <n v="3358"/>
    <m/>
    <m/>
    <x v="0"/>
  </r>
  <r>
    <s v="1930-QPBVZ"/>
    <s v="Male"/>
    <n v="31"/>
    <s v="No"/>
    <s v="No"/>
    <s v="Yes"/>
    <s v="Yes"/>
    <n v="2"/>
    <s v="United States"/>
    <s v="California"/>
    <s v="Laytonville"/>
    <n v="95454"/>
    <n v="39.806140999999997"/>
    <n v="-123.531098"/>
    <n v="2706"/>
    <s v="Q3"/>
    <s v="Yes"/>
    <n v="3"/>
    <x v="39"/>
    <s v="Offer A"/>
    <s v="Yes"/>
    <n v="9.2899999999999991"/>
    <s v="No"/>
    <x v="0"/>
    <s v="Fiber Optic"/>
    <n v="18"/>
    <s v="Yes"/>
    <s v="Yes"/>
    <s v="No"/>
    <s v="Yes"/>
    <s v="No"/>
    <s v="Yes"/>
    <s v="Yes"/>
    <s v="Yes"/>
    <x v="2"/>
    <s v="No"/>
    <x v="0"/>
    <n v="95.1"/>
    <n v="6683.4"/>
    <n v="0"/>
    <n v="0"/>
    <n v="631.719999999999"/>
    <n v="7315.12"/>
    <n v="3"/>
    <s v="Stayed"/>
    <x v="1"/>
    <n v="38"/>
    <n v="5748"/>
    <m/>
    <m/>
    <x v="2"/>
  </r>
  <r>
    <s v="2606-PKWJB"/>
    <s v="Male"/>
    <n v="62"/>
    <s v="No"/>
    <s v="No"/>
    <s v="No"/>
    <s v="Yes"/>
    <n v="3"/>
    <s v="United States"/>
    <s v="California"/>
    <s v="Little River"/>
    <n v="95456"/>
    <n v="39.245911"/>
    <n v="-123.77213999999999"/>
    <n v="882"/>
    <s v="Q3"/>
    <s v="No"/>
    <n v="0"/>
    <x v="51"/>
    <s v="None"/>
    <s v="No"/>
    <n v="0"/>
    <s v="No"/>
    <x v="0"/>
    <s v="Cable"/>
    <n v="57"/>
    <s v="Yes"/>
    <s v="Yes"/>
    <s v="No"/>
    <s v="Yes"/>
    <s v="No"/>
    <s v="No"/>
    <s v="No"/>
    <s v="Yes"/>
    <x v="1"/>
    <s v="No"/>
    <x v="1"/>
    <n v="40.25"/>
    <n v="1564.05"/>
    <n v="0"/>
    <n v="0"/>
    <n v="0"/>
    <n v="1564.05"/>
    <n v="4"/>
    <s v="Stayed"/>
    <x v="1"/>
    <n v="30"/>
    <n v="4288"/>
    <m/>
    <m/>
    <x v="2"/>
  </r>
  <r>
    <s v="5322-ZSMZY"/>
    <s v="Male"/>
    <n v="26"/>
    <s v="Yes"/>
    <s v="No"/>
    <s v="Yes"/>
    <s v="Yes"/>
    <n v="3"/>
    <s v="United States"/>
    <s v="California"/>
    <s v="Lower Lake"/>
    <n v="95457"/>
    <n v="38.925545"/>
    <n v="-122.549083"/>
    <n v="2644"/>
    <s v="Q3"/>
    <s v="Yes"/>
    <n v="7"/>
    <x v="52"/>
    <s v="None"/>
    <s v="Yes"/>
    <n v="7.03"/>
    <s v="Yes"/>
    <x v="1"/>
    <s v="None"/>
    <n v="0"/>
    <s v="No"/>
    <s v="No"/>
    <s v="No"/>
    <s v="No"/>
    <s v="No"/>
    <s v="No"/>
    <s v="No"/>
    <s v="No"/>
    <x v="2"/>
    <s v="No"/>
    <x v="1"/>
    <n v="25.75"/>
    <n v="755.6"/>
    <n v="0"/>
    <n v="0"/>
    <n v="217.93"/>
    <n v="973.53"/>
    <n v="4"/>
    <s v="Stayed"/>
    <x v="1"/>
    <n v="32"/>
    <n v="5472"/>
    <m/>
    <m/>
    <x v="2"/>
  </r>
  <r>
    <s v="5220-AGAAX"/>
    <s v="Male"/>
    <n v="60"/>
    <s v="No"/>
    <s v="No"/>
    <s v="Yes"/>
    <s v="Yes"/>
    <n v="1"/>
    <s v="United States"/>
    <s v="California"/>
    <s v="Mendocino"/>
    <n v="95460"/>
    <n v="39.305545000000002"/>
    <n v="-123.743697"/>
    <n v="2229"/>
    <s v="Q3"/>
    <s v="Yes"/>
    <n v="8"/>
    <x v="39"/>
    <s v="Offer A"/>
    <s v="Yes"/>
    <n v="2.71"/>
    <s v="Yes"/>
    <x v="1"/>
    <s v="None"/>
    <n v="0"/>
    <s v="No"/>
    <s v="No"/>
    <s v="No"/>
    <s v="No"/>
    <s v="No"/>
    <s v="No"/>
    <s v="No"/>
    <s v="No"/>
    <x v="2"/>
    <s v="Yes"/>
    <x v="0"/>
    <n v="24"/>
    <n v="1664.3"/>
    <n v="0"/>
    <n v="0"/>
    <n v="184.28"/>
    <n v="1848.58"/>
    <n v="4"/>
    <s v="Stayed"/>
    <x v="1"/>
    <n v="57"/>
    <n v="5440"/>
    <m/>
    <m/>
    <x v="2"/>
  </r>
  <r>
    <s v="0208-BPQEJ"/>
    <s v="Female"/>
    <n v="48"/>
    <s v="No"/>
    <s v="No"/>
    <s v="Yes"/>
    <s v="Yes"/>
    <n v="1"/>
    <s v="United States"/>
    <s v="California"/>
    <s v="Middletown"/>
    <n v="95461"/>
    <n v="38.787446000000003"/>
    <n v="-122.58674999999999"/>
    <n v="7789"/>
    <s v="Q3"/>
    <s v="No"/>
    <n v="0"/>
    <x v="36"/>
    <s v="Offer D"/>
    <s v="Yes"/>
    <n v="8.25"/>
    <s v="No"/>
    <x v="1"/>
    <s v="None"/>
    <n v="0"/>
    <s v="No"/>
    <s v="No"/>
    <s v="No"/>
    <s v="No"/>
    <s v="No"/>
    <s v="No"/>
    <s v="No"/>
    <s v="No"/>
    <x v="0"/>
    <s v="No"/>
    <x v="0"/>
    <n v="19.399999999999999"/>
    <n v="198.1"/>
    <n v="0"/>
    <n v="0"/>
    <n v="99"/>
    <n v="297.10000000000002"/>
    <n v="3"/>
    <s v="Stayed"/>
    <x v="1"/>
    <n v="29"/>
    <n v="3713"/>
    <m/>
    <m/>
    <x v="1"/>
  </r>
  <r>
    <s v="9435-JMLSX"/>
    <s v="Male"/>
    <n v="39"/>
    <s v="No"/>
    <s v="No"/>
    <s v="Yes"/>
    <s v="No"/>
    <n v="0"/>
    <s v="United States"/>
    <s v="California"/>
    <s v="Monte Rio"/>
    <n v="95462"/>
    <n v="38.471049000000001"/>
    <n v="-123.01554899999999"/>
    <n v="1537"/>
    <s v="Q3"/>
    <s v="Yes"/>
    <n v="7"/>
    <x v="67"/>
    <s v="Offer A"/>
    <s v="Yes"/>
    <n v="5.51"/>
    <s v="No"/>
    <x v="0"/>
    <s v="Cable"/>
    <n v="6"/>
    <s v="Yes"/>
    <s v="Yes"/>
    <s v="Yes"/>
    <s v="Yes"/>
    <s v="Yes"/>
    <s v="Yes"/>
    <s v="Yes"/>
    <s v="Yes"/>
    <x v="2"/>
    <s v="Yes"/>
    <x v="0"/>
    <n v="86.1"/>
    <n v="6045.9"/>
    <n v="0"/>
    <n v="0"/>
    <n v="391.21"/>
    <n v="6437.11"/>
    <n v="4"/>
    <s v="Stayed"/>
    <x v="1"/>
    <n v="52"/>
    <n v="6286"/>
    <m/>
    <m/>
    <x v="2"/>
  </r>
  <r>
    <s v="3352-ALMCK"/>
    <s v="Male"/>
    <n v="42"/>
    <s v="No"/>
    <s v="No"/>
    <s v="No"/>
    <s v="No"/>
    <n v="0"/>
    <s v="United States"/>
    <s v="California"/>
    <s v="Navarro"/>
    <n v="95463"/>
    <n v="39.182915999999999"/>
    <n v="-123.552571"/>
    <n v="148"/>
    <s v="Q3"/>
    <s v="No"/>
    <n v="0"/>
    <x v="51"/>
    <s v="None"/>
    <s v="Yes"/>
    <n v="32.78"/>
    <s v="Yes"/>
    <x v="0"/>
    <s v="Fiber Optic"/>
    <n v="29"/>
    <s v="No"/>
    <s v="Yes"/>
    <s v="Yes"/>
    <s v="No"/>
    <s v="Yes"/>
    <s v="Yes"/>
    <s v="Yes"/>
    <s v="Yes"/>
    <x v="0"/>
    <s v="Yes"/>
    <x v="1"/>
    <n v="102.65"/>
    <n v="4108.1499999999996"/>
    <n v="0"/>
    <n v="0"/>
    <n v="1311.2"/>
    <n v="5419.3499999999904"/>
    <n v="4"/>
    <s v="Stayed"/>
    <x v="1"/>
    <n v="52"/>
    <n v="3655"/>
    <m/>
    <m/>
    <x v="1"/>
  </r>
  <r>
    <s v="5312-IRCFR"/>
    <s v="Female"/>
    <n v="21"/>
    <s v="Yes"/>
    <s v="No"/>
    <s v="Yes"/>
    <s v="Yes"/>
    <n v="3"/>
    <s v="United States"/>
    <s v="California"/>
    <s v="Nice"/>
    <n v="95464"/>
    <n v="39.123339999999999"/>
    <n v="-122.83819800000001"/>
    <n v="2223"/>
    <s v="Q3"/>
    <s v="Yes"/>
    <n v="8"/>
    <x v="69"/>
    <s v="None"/>
    <s v="Yes"/>
    <n v="37.47"/>
    <s v="Yes"/>
    <x v="0"/>
    <s v="Fiber Optic"/>
    <n v="69"/>
    <s v="No"/>
    <s v="Yes"/>
    <s v="Yes"/>
    <s v="No"/>
    <s v="No"/>
    <s v="Yes"/>
    <s v="Yes"/>
    <s v="Yes"/>
    <x v="1"/>
    <s v="Yes"/>
    <x v="0"/>
    <n v="92.85"/>
    <n v="5980.75"/>
    <n v="0"/>
    <n v="0"/>
    <n v="2398.08"/>
    <n v="8378.83"/>
    <n v="4"/>
    <s v="Stayed"/>
    <x v="1"/>
    <n v="58"/>
    <n v="5206"/>
    <m/>
    <m/>
    <x v="2"/>
  </r>
  <r>
    <s v="5294-IMHHT"/>
    <s v="Male"/>
    <n v="44"/>
    <s v="No"/>
    <s v="No"/>
    <s v="Yes"/>
    <s v="No"/>
    <n v="0"/>
    <s v="United States"/>
    <s v="California"/>
    <s v="Occidental"/>
    <n v="95465"/>
    <n v="38.415002999999999"/>
    <n v="-122.998726"/>
    <n v="1880"/>
    <s v="Q3"/>
    <s v="Yes"/>
    <n v="6"/>
    <x v="56"/>
    <s v="None"/>
    <s v="Yes"/>
    <n v="32.94"/>
    <s v="Yes"/>
    <x v="0"/>
    <s v="Fiber Optic"/>
    <n v="17"/>
    <s v="No"/>
    <s v="Yes"/>
    <s v="No"/>
    <s v="Yes"/>
    <s v="No"/>
    <s v="Yes"/>
    <s v="Yes"/>
    <s v="Yes"/>
    <x v="1"/>
    <s v="No"/>
    <x v="0"/>
    <n v="97.75"/>
    <n v="5043.2"/>
    <n v="0"/>
    <n v="0"/>
    <n v="1745.82"/>
    <n v="6789.0199999999904"/>
    <n v="3"/>
    <s v="Stayed"/>
    <x v="1"/>
    <n v="41"/>
    <n v="4488"/>
    <m/>
    <m/>
    <x v="2"/>
  </r>
  <r>
    <s v="6176-YJWAS"/>
    <s v="Male"/>
    <n v="43"/>
    <s v="No"/>
    <s v="No"/>
    <s v="Yes"/>
    <s v="No"/>
    <n v="0"/>
    <s v="United States"/>
    <s v="California"/>
    <s v="Potter Valley"/>
    <n v="95469"/>
    <n v="39.408633999999999"/>
    <n v="-123.04551600000001"/>
    <n v="1884"/>
    <s v="Q3"/>
    <s v="Yes"/>
    <n v="1"/>
    <x v="61"/>
    <s v="Offer A"/>
    <s v="Yes"/>
    <n v="38.299999999999997"/>
    <s v="Yes"/>
    <x v="0"/>
    <s v="Fiber Optic"/>
    <n v="3"/>
    <s v="Yes"/>
    <s v="Yes"/>
    <s v="Yes"/>
    <s v="No"/>
    <s v="Yes"/>
    <s v="No"/>
    <s v="No"/>
    <s v="Yes"/>
    <x v="2"/>
    <s v="Yes"/>
    <x v="1"/>
    <n v="97.95"/>
    <n v="7114.25"/>
    <n v="0"/>
    <n v="0"/>
    <n v="2757.6"/>
    <n v="9871.85"/>
    <n v="4"/>
    <s v="Stayed"/>
    <x v="1"/>
    <n v="22"/>
    <n v="4256"/>
    <m/>
    <m/>
    <x v="2"/>
  </r>
  <r>
    <s v="5310-NOOVA"/>
    <s v="Male"/>
    <n v="51"/>
    <s v="No"/>
    <s v="No"/>
    <s v="No"/>
    <s v="No"/>
    <n v="0"/>
    <s v="United States"/>
    <s v="California"/>
    <s v="Redwood Valley"/>
    <n v="95470"/>
    <n v="39.298065000000001"/>
    <n v="-123.25211"/>
    <n v="5995"/>
    <s v="Q3"/>
    <s v="No"/>
    <n v="0"/>
    <x v="29"/>
    <s v="None"/>
    <s v="Yes"/>
    <n v="13.42"/>
    <s v="No"/>
    <x v="1"/>
    <s v="None"/>
    <n v="0"/>
    <s v="No"/>
    <s v="No"/>
    <s v="No"/>
    <s v="No"/>
    <s v="No"/>
    <s v="No"/>
    <s v="No"/>
    <s v="No"/>
    <x v="2"/>
    <s v="No"/>
    <x v="0"/>
    <n v="19.95"/>
    <n v="907.05"/>
    <n v="0"/>
    <n v="0"/>
    <n v="617.32000000000005"/>
    <n v="1524.37"/>
    <n v="5"/>
    <s v="Stayed"/>
    <x v="1"/>
    <n v="55"/>
    <n v="4006"/>
    <m/>
    <m/>
    <x v="2"/>
  </r>
  <r>
    <s v="4526-EXKKN"/>
    <s v="Male"/>
    <n v="27"/>
    <s v="Yes"/>
    <s v="No"/>
    <s v="No"/>
    <s v="No"/>
    <n v="0"/>
    <s v="United States"/>
    <s v="California"/>
    <s v="Rio Nido"/>
    <n v="95471"/>
    <n v="38.522328000000002"/>
    <n v="-122.97932"/>
    <n v="298"/>
    <s v="Q3"/>
    <s v="No"/>
    <n v="0"/>
    <x v="51"/>
    <s v="None"/>
    <s v="Yes"/>
    <n v="27.47"/>
    <s v="Yes"/>
    <x v="1"/>
    <s v="None"/>
    <n v="0"/>
    <s v="No"/>
    <s v="No"/>
    <s v="No"/>
    <s v="No"/>
    <s v="No"/>
    <s v="No"/>
    <s v="No"/>
    <s v="No"/>
    <x v="2"/>
    <s v="Yes"/>
    <x v="1"/>
    <n v="24.6"/>
    <n v="973.95"/>
    <n v="0"/>
    <n v="0"/>
    <n v="1098.8"/>
    <n v="2072.75"/>
    <n v="5"/>
    <s v="Stayed"/>
    <x v="1"/>
    <n v="65"/>
    <n v="2601"/>
    <m/>
    <m/>
    <x v="2"/>
  </r>
  <r>
    <s v="5311-IHLEI"/>
    <s v="Male"/>
    <n v="45"/>
    <s v="No"/>
    <s v="No"/>
    <s v="No"/>
    <s v="No"/>
    <n v="0"/>
    <s v="United States"/>
    <s v="California"/>
    <s v="Sebastopol"/>
    <n v="95472"/>
    <n v="38.398814999999999"/>
    <n v="-122.861923"/>
    <n v="31266"/>
    <s v="Q3"/>
    <s v="No"/>
    <n v="0"/>
    <x v="36"/>
    <s v="Offer D"/>
    <s v="No"/>
    <n v="0"/>
    <s v="No"/>
    <x v="0"/>
    <s v="DSL"/>
    <n v="9"/>
    <s v="Yes"/>
    <s v="Yes"/>
    <s v="No"/>
    <s v="Yes"/>
    <s v="Yes"/>
    <s v="No"/>
    <s v="No"/>
    <s v="Yes"/>
    <x v="0"/>
    <s v="Yes"/>
    <x v="0"/>
    <n v="50.95"/>
    <n v="605.75"/>
    <n v="0"/>
    <n v="0"/>
    <n v="0"/>
    <n v="605.75"/>
    <n v="3"/>
    <s v="Stayed"/>
    <x v="1"/>
    <n v="73"/>
    <n v="2716"/>
    <m/>
    <m/>
    <x v="1"/>
  </r>
  <r>
    <s v="3987-KQDDU"/>
    <s v="Male"/>
    <n v="58"/>
    <s v="No"/>
    <s v="No"/>
    <s v="No"/>
    <s v="No"/>
    <n v="0"/>
    <s v="United States"/>
    <s v="California"/>
    <s v="Sonoma"/>
    <n v="95476"/>
    <n v="38.254849999999998"/>
    <n v="-122.461799"/>
    <n v="34314"/>
    <s v="Q3"/>
    <s v="No"/>
    <n v="0"/>
    <x v="30"/>
    <s v="None"/>
    <s v="Yes"/>
    <n v="21.11"/>
    <s v="No"/>
    <x v="0"/>
    <s v="Fiber Optic"/>
    <n v="6"/>
    <s v="Yes"/>
    <s v="No"/>
    <s v="No"/>
    <s v="No"/>
    <s v="No"/>
    <s v="No"/>
    <s v="No"/>
    <s v="Yes"/>
    <x v="0"/>
    <s v="No"/>
    <x v="0"/>
    <n v="75.599999999999994"/>
    <n v="661.55"/>
    <n v="0"/>
    <n v="0"/>
    <n v="189.99"/>
    <n v="851.54"/>
    <n v="3"/>
    <s v="Stayed"/>
    <x v="1"/>
    <n v="30"/>
    <n v="4990"/>
    <m/>
    <m/>
    <x v="1"/>
  </r>
  <r>
    <s v="3404-JNXAX"/>
    <s v="Female"/>
    <n v="40"/>
    <s v="No"/>
    <s v="No"/>
    <s v="Yes"/>
    <s v="Yes"/>
    <n v="2"/>
    <s v="United States"/>
    <s v="California"/>
    <s v="Ukiah"/>
    <n v="95482"/>
    <n v="39.134075000000003"/>
    <n v="-123.23421999999999"/>
    <n v="30988"/>
    <s v="Q3"/>
    <s v="Yes"/>
    <n v="9"/>
    <x v="60"/>
    <s v="Offer B"/>
    <s v="Yes"/>
    <n v="29.56"/>
    <s v="Yes"/>
    <x v="0"/>
    <s v="Fiber Optic"/>
    <n v="27"/>
    <s v="No"/>
    <s v="No"/>
    <s v="No"/>
    <s v="Yes"/>
    <s v="No"/>
    <s v="No"/>
    <s v="No"/>
    <s v="Yes"/>
    <x v="0"/>
    <s v="Yes"/>
    <x v="0"/>
    <n v="80.75"/>
    <n v="4116.8999999999996"/>
    <n v="0"/>
    <n v="0"/>
    <n v="1507.56"/>
    <n v="5624.45999999999"/>
    <n v="4"/>
    <s v="Stayed"/>
    <x v="1"/>
    <n v="36"/>
    <n v="6032"/>
    <m/>
    <m/>
    <x v="1"/>
  </r>
  <r>
    <s v="5131-PONJI"/>
    <s v="Male"/>
    <n v="62"/>
    <s v="No"/>
    <s v="No"/>
    <s v="Yes"/>
    <s v="Yes"/>
    <n v="3"/>
    <s v="United States"/>
    <s v="California"/>
    <s v="Upper Lake"/>
    <n v="95485"/>
    <n v="39.220368000000001"/>
    <n v="-122.90769299999999"/>
    <n v="2344"/>
    <s v="Q3"/>
    <s v="Yes"/>
    <n v="10"/>
    <x v="23"/>
    <s v="Offer B"/>
    <s v="Yes"/>
    <n v="11.74"/>
    <s v="No"/>
    <x v="0"/>
    <s v="Fiber Optic"/>
    <n v="20"/>
    <s v="No"/>
    <s v="Yes"/>
    <s v="Yes"/>
    <s v="No"/>
    <s v="Yes"/>
    <s v="No"/>
    <s v="No"/>
    <s v="Yes"/>
    <x v="0"/>
    <s v="Yes"/>
    <x v="1"/>
    <n v="90.4"/>
    <n v="4494.6499999999996"/>
    <n v="0"/>
    <n v="0"/>
    <n v="575.26"/>
    <n v="5069.91"/>
    <n v="3"/>
    <s v="Stayed"/>
    <x v="1"/>
    <n v="72"/>
    <n v="5804"/>
    <m/>
    <m/>
    <x v="1"/>
  </r>
  <r>
    <s v="3489-VSFRD"/>
    <s v="Female"/>
    <n v="32"/>
    <s v="No"/>
    <s v="No"/>
    <s v="No"/>
    <s v="No"/>
    <n v="0"/>
    <s v="United States"/>
    <s v="California"/>
    <s v="Willits"/>
    <n v="95490"/>
    <n v="39.492046000000002"/>
    <n v="-123.375818"/>
    <n v="13472"/>
    <s v="Q3"/>
    <s v="No"/>
    <n v="0"/>
    <x v="25"/>
    <s v="Offer B"/>
    <s v="Yes"/>
    <n v="30.86"/>
    <s v="No"/>
    <x v="0"/>
    <s v="DSL"/>
    <n v="22"/>
    <s v="Yes"/>
    <s v="No"/>
    <s v="Yes"/>
    <s v="Yes"/>
    <s v="No"/>
    <s v="No"/>
    <s v="No"/>
    <s v="Yes"/>
    <x v="1"/>
    <s v="Yes"/>
    <x v="1"/>
    <n v="60.25"/>
    <n v="3282.75"/>
    <n v="0"/>
    <n v="0"/>
    <n v="1728.1599999999901"/>
    <n v="5010.91"/>
    <n v="4"/>
    <s v="Stayed"/>
    <x v="1"/>
    <n v="40"/>
    <n v="4835"/>
    <m/>
    <m/>
    <x v="2"/>
  </r>
  <r>
    <s v="3345-JHUEO"/>
    <s v="Male"/>
    <n v="29"/>
    <s v="Yes"/>
    <s v="No"/>
    <s v="No"/>
    <s v="No"/>
    <n v="0"/>
    <s v="United States"/>
    <s v="California"/>
    <s v="Windsor"/>
    <n v="95492"/>
    <n v="38.527296999999997"/>
    <n v="-122.810044"/>
    <n v="23701"/>
    <s v="Q3"/>
    <s v="No"/>
    <n v="0"/>
    <x v="14"/>
    <s v="None"/>
    <s v="Yes"/>
    <n v="46.53"/>
    <s v="No"/>
    <x v="1"/>
    <s v="None"/>
    <n v="0"/>
    <s v="No"/>
    <s v="No"/>
    <s v="No"/>
    <s v="No"/>
    <s v="No"/>
    <s v="No"/>
    <s v="No"/>
    <s v="No"/>
    <x v="0"/>
    <s v="Yes"/>
    <x v="0"/>
    <n v="20.2"/>
    <n v="55.7"/>
    <n v="0"/>
    <n v="0"/>
    <n v="186.12"/>
    <n v="241.82"/>
    <n v="3"/>
    <s v="Stayed"/>
    <x v="1"/>
    <n v="45"/>
    <n v="4267"/>
    <m/>
    <m/>
    <x v="0"/>
  </r>
  <r>
    <s v="5815-HGGHV"/>
    <s v="Male"/>
    <n v="45"/>
    <s v="No"/>
    <s v="No"/>
    <s v="Yes"/>
    <s v="No"/>
    <n v="0"/>
    <s v="United States"/>
    <s v="California"/>
    <s v="Witter Springs"/>
    <n v="95493"/>
    <n v="39.222323000000003"/>
    <n v="-122.985488"/>
    <n v="240"/>
    <s v="Q3"/>
    <s v="Yes"/>
    <n v="3"/>
    <x v="21"/>
    <s v="Offer D"/>
    <s v="Yes"/>
    <n v="33.78"/>
    <s v="No"/>
    <x v="0"/>
    <s v="DSL"/>
    <n v="18"/>
    <s v="Yes"/>
    <s v="No"/>
    <s v="No"/>
    <s v="Yes"/>
    <s v="No"/>
    <s v="Yes"/>
    <s v="Yes"/>
    <s v="No"/>
    <x v="1"/>
    <s v="Yes"/>
    <x v="1"/>
    <n v="64.150000000000006"/>
    <n v="1274.45"/>
    <n v="0"/>
    <n v="100"/>
    <n v="675.6"/>
    <n v="2050.0500000000002"/>
    <n v="4"/>
    <s v="Stayed"/>
    <x v="1"/>
    <n v="61"/>
    <n v="5969"/>
    <m/>
    <m/>
    <x v="2"/>
  </r>
  <r>
    <s v="5260-UMPWX"/>
    <s v="Female"/>
    <n v="41"/>
    <s v="No"/>
    <s v="No"/>
    <s v="Yes"/>
    <s v="Yes"/>
    <n v="1"/>
    <s v="United States"/>
    <s v="California"/>
    <s v="Yorkville"/>
    <n v="95494"/>
    <n v="38.888351"/>
    <n v="-123.23964700000001"/>
    <n v="335"/>
    <s v="Q3"/>
    <s v="Yes"/>
    <n v="4"/>
    <x v="62"/>
    <s v="None"/>
    <s v="Yes"/>
    <n v="24.44"/>
    <s v="No"/>
    <x v="1"/>
    <s v="None"/>
    <n v="0"/>
    <s v="No"/>
    <s v="No"/>
    <s v="No"/>
    <s v="No"/>
    <s v="No"/>
    <s v="No"/>
    <s v="No"/>
    <s v="No"/>
    <x v="0"/>
    <s v="Yes"/>
    <x v="1"/>
    <n v="20.25"/>
    <n v="493.95"/>
    <n v="0"/>
    <n v="0"/>
    <n v="635.44000000000005"/>
    <n v="1129.3900000000001"/>
    <n v="5"/>
    <s v="Stayed"/>
    <x v="1"/>
    <n v="43"/>
    <n v="5158"/>
    <m/>
    <m/>
    <x v="1"/>
  </r>
  <r>
    <s v="5649-RXQTV"/>
    <s v="Male"/>
    <n v="34"/>
    <s v="No"/>
    <s v="No"/>
    <s v="No"/>
    <s v="No"/>
    <n v="0"/>
    <s v="United States"/>
    <s v="California"/>
    <s v="Alderpoint"/>
    <n v="95511"/>
    <n v="40.166027999999997"/>
    <n v="-123.58414399999999"/>
    <n v="261"/>
    <s v="Q3"/>
    <s v="No"/>
    <n v="0"/>
    <x v="60"/>
    <s v="Offer B"/>
    <s v="Yes"/>
    <n v="42.33"/>
    <s v="No"/>
    <x v="0"/>
    <s v="Fiber Optic"/>
    <n v="2"/>
    <s v="No"/>
    <s v="Yes"/>
    <s v="Yes"/>
    <s v="No"/>
    <s v="Yes"/>
    <s v="Yes"/>
    <s v="Yes"/>
    <s v="Yes"/>
    <x v="0"/>
    <s v="Yes"/>
    <x v="0"/>
    <n v="99"/>
    <n v="5038.1499999999996"/>
    <n v="0"/>
    <n v="0"/>
    <n v="2158.83"/>
    <n v="7196.98"/>
    <n v="5"/>
    <s v="Stayed"/>
    <x v="1"/>
    <n v="78"/>
    <n v="5787"/>
    <m/>
    <m/>
    <x v="1"/>
  </r>
  <r>
    <s v="2674-MIAHT"/>
    <s v="Female"/>
    <n v="26"/>
    <s v="Yes"/>
    <s v="No"/>
    <s v="No"/>
    <s v="No"/>
    <n v="0"/>
    <s v="United States"/>
    <s v="California"/>
    <s v="Blocksburg"/>
    <n v="95514"/>
    <n v="40.309088000000003"/>
    <n v="-123.668201"/>
    <n v="199"/>
    <s v="Q3"/>
    <s v="No"/>
    <n v="0"/>
    <x v="14"/>
    <s v="None"/>
    <s v="Yes"/>
    <n v="38.74"/>
    <s v="Yes"/>
    <x v="0"/>
    <s v="Fiber Optic"/>
    <n v="51"/>
    <s v="No"/>
    <s v="Yes"/>
    <s v="No"/>
    <s v="No"/>
    <s v="No"/>
    <s v="No"/>
    <s v="No"/>
    <s v="Yes"/>
    <x v="0"/>
    <s v="Yes"/>
    <x v="1"/>
    <n v="80.3"/>
    <n v="324.2"/>
    <n v="0"/>
    <n v="0"/>
    <n v="154.96"/>
    <n v="479.159999999999"/>
    <n v="3"/>
    <s v="Stayed"/>
    <x v="1"/>
    <n v="70"/>
    <n v="3132"/>
    <m/>
    <m/>
    <x v="1"/>
  </r>
  <r>
    <s v="2576-HXMPA"/>
    <s v="Female"/>
    <n v="30"/>
    <s v="No"/>
    <s v="No"/>
    <s v="No"/>
    <s v="No"/>
    <n v="0"/>
    <s v="United States"/>
    <s v="California"/>
    <s v="Mckinleyville"/>
    <n v="95519"/>
    <n v="40.965010999999997"/>
    <n v="-124.015255"/>
    <n v="15921"/>
    <s v="Q3"/>
    <s v="No"/>
    <n v="0"/>
    <x v="0"/>
    <s v="None"/>
    <s v="Yes"/>
    <n v="8.23"/>
    <s v="No"/>
    <x v="1"/>
    <s v="None"/>
    <n v="0"/>
    <s v="No"/>
    <s v="No"/>
    <s v="No"/>
    <s v="No"/>
    <s v="No"/>
    <s v="No"/>
    <s v="No"/>
    <s v="No"/>
    <x v="0"/>
    <s v="No"/>
    <x v="1"/>
    <n v="19.55"/>
    <n v="19.55"/>
    <n v="0"/>
    <n v="0"/>
    <n v="8.23"/>
    <n v="27.78"/>
    <n v="4"/>
    <s v="Joined"/>
    <x v="1"/>
    <n v="38"/>
    <n v="5537"/>
    <m/>
    <m/>
    <x v="1"/>
  </r>
  <r>
    <s v="7587-AOVVU"/>
    <s v="Male"/>
    <n v="39"/>
    <s v="No"/>
    <s v="No"/>
    <s v="Yes"/>
    <s v="Yes"/>
    <n v="1"/>
    <s v="United States"/>
    <s v="California"/>
    <s v="Arcata"/>
    <n v="95521"/>
    <n v="40.839958000000003"/>
    <n v="-124.00375699999999"/>
    <n v="19596"/>
    <s v="Q3"/>
    <s v="No"/>
    <n v="0"/>
    <x v="5"/>
    <s v="None"/>
    <s v="Yes"/>
    <n v="14.07"/>
    <s v="Yes"/>
    <x v="0"/>
    <s v="Fiber Optic"/>
    <n v="15"/>
    <s v="Yes"/>
    <s v="Yes"/>
    <s v="No"/>
    <s v="Yes"/>
    <s v="Yes"/>
    <s v="No"/>
    <s v="No"/>
    <s v="Yes"/>
    <x v="0"/>
    <s v="No"/>
    <x v="0"/>
    <n v="100.75"/>
    <n v="2793.55"/>
    <n v="0"/>
    <n v="0"/>
    <n v="379.89"/>
    <n v="3173.44"/>
    <n v="3"/>
    <s v="Stayed"/>
    <x v="1"/>
    <n v="31"/>
    <n v="3160"/>
    <m/>
    <m/>
    <x v="1"/>
  </r>
  <r>
    <s v="6898-MDLZW"/>
    <s v="Male"/>
    <n v="53"/>
    <s v="No"/>
    <s v="No"/>
    <s v="No"/>
    <s v="No"/>
    <n v="0"/>
    <s v="United States"/>
    <s v="California"/>
    <s v="Blue Lake"/>
    <n v="95525"/>
    <n v="40.943379999999998"/>
    <n v="-123.831799"/>
    <n v="1584"/>
    <s v="Q3"/>
    <s v="No"/>
    <n v="0"/>
    <x v="36"/>
    <s v="Offer D"/>
    <s v="Yes"/>
    <n v="1.8"/>
    <s v="No"/>
    <x v="0"/>
    <s v="DSL"/>
    <n v="3"/>
    <s v="No"/>
    <s v="Yes"/>
    <s v="No"/>
    <s v="Yes"/>
    <s v="No"/>
    <s v="No"/>
    <s v="No"/>
    <s v="Yes"/>
    <x v="0"/>
    <s v="Yes"/>
    <x v="1"/>
    <n v="53.75"/>
    <n v="648.65"/>
    <n v="0"/>
    <n v="0"/>
    <n v="21.6"/>
    <n v="670.25"/>
    <n v="5"/>
    <s v="Stayed"/>
    <x v="1"/>
    <n v="28"/>
    <n v="5385"/>
    <m/>
    <m/>
    <x v="1"/>
  </r>
  <r>
    <s v="4707-YNOQA"/>
    <s v="Female"/>
    <n v="57"/>
    <s v="No"/>
    <s v="No"/>
    <s v="Yes"/>
    <s v="Yes"/>
    <n v="1"/>
    <s v="United States"/>
    <s v="California"/>
    <s v="Burnt Ranch"/>
    <n v="95527"/>
    <n v="40.854512"/>
    <n v="-123.450097"/>
    <n v="485"/>
    <s v="Q3"/>
    <s v="Yes"/>
    <n v="6"/>
    <x v="40"/>
    <s v="None"/>
    <s v="Yes"/>
    <n v="25.69"/>
    <s v="Yes"/>
    <x v="1"/>
    <s v="None"/>
    <n v="0"/>
    <s v="No"/>
    <s v="No"/>
    <s v="No"/>
    <s v="No"/>
    <s v="No"/>
    <s v="No"/>
    <s v="No"/>
    <s v="No"/>
    <x v="1"/>
    <s v="Yes"/>
    <x v="1"/>
    <n v="25.6"/>
    <n v="917.15"/>
    <n v="0"/>
    <n v="0"/>
    <n v="873.46"/>
    <n v="1790.61"/>
    <n v="4"/>
    <s v="Stayed"/>
    <x v="1"/>
    <n v="43"/>
    <n v="5854"/>
    <m/>
    <m/>
    <x v="2"/>
  </r>
  <r>
    <s v="9357-UJRUN"/>
    <s v="Male"/>
    <n v="50"/>
    <s v="No"/>
    <s v="No"/>
    <s v="Yes"/>
    <s v="No"/>
    <n v="0"/>
    <s v="United States"/>
    <s v="California"/>
    <s v="Carlotta"/>
    <n v="95528"/>
    <n v="40.497283000000003"/>
    <n v="-123.93037"/>
    <n v="1072"/>
    <s v="Q3"/>
    <s v="Yes"/>
    <n v="5"/>
    <x v="13"/>
    <s v="None"/>
    <s v="Yes"/>
    <n v="34.01"/>
    <s v="Yes"/>
    <x v="0"/>
    <s v="Cable"/>
    <n v="4"/>
    <s v="Yes"/>
    <s v="No"/>
    <s v="No"/>
    <s v="Yes"/>
    <s v="No"/>
    <s v="No"/>
    <s v="No"/>
    <s v="Yes"/>
    <x v="1"/>
    <s v="Yes"/>
    <x v="0"/>
    <n v="58.35"/>
    <n v="1346.9"/>
    <n v="0"/>
    <n v="0"/>
    <n v="816.24"/>
    <n v="2163.14"/>
    <n v="3"/>
    <s v="Stayed"/>
    <x v="1"/>
    <n v="45"/>
    <n v="5428"/>
    <m/>
    <m/>
    <x v="2"/>
  </r>
  <r>
    <s v="7663-CUXZB"/>
    <s v="Male"/>
    <n v="34"/>
    <s v="No"/>
    <s v="No"/>
    <s v="Yes"/>
    <s v="No"/>
    <n v="0"/>
    <s v="United States"/>
    <s v="California"/>
    <s v="Fields Landing"/>
    <n v="95537"/>
    <n v="40.726948999999998"/>
    <n v="-124.217378"/>
    <n v="228"/>
    <s v="Q3"/>
    <s v="Yes"/>
    <n v="9"/>
    <x v="53"/>
    <s v="Offer B"/>
    <s v="Yes"/>
    <n v="14.98"/>
    <s v="Yes"/>
    <x v="0"/>
    <s v="Fiber Optic"/>
    <n v="19"/>
    <s v="Yes"/>
    <s v="Yes"/>
    <s v="Yes"/>
    <s v="Yes"/>
    <s v="Yes"/>
    <s v="Yes"/>
    <s v="Yes"/>
    <s v="Yes"/>
    <x v="2"/>
    <s v="No"/>
    <x v="0"/>
    <n v="113.75"/>
    <n v="6561.25"/>
    <n v="0"/>
    <n v="0"/>
    <n v="883.82"/>
    <n v="7445.07"/>
    <n v="3"/>
    <s v="Stayed"/>
    <x v="1"/>
    <n v="23"/>
    <n v="6251"/>
    <m/>
    <m/>
    <x v="2"/>
  </r>
  <r>
    <s v="0258-NOKBL"/>
    <s v="Male"/>
    <n v="22"/>
    <s v="Yes"/>
    <s v="No"/>
    <s v="No"/>
    <s v="No"/>
    <n v="0"/>
    <s v="United States"/>
    <s v="California"/>
    <s v="Fortuna"/>
    <n v="95540"/>
    <n v="40.584991000000002"/>
    <n v="-124.121504"/>
    <n v="12241"/>
    <s v="Q3"/>
    <s v="No"/>
    <n v="0"/>
    <x v="10"/>
    <s v="None"/>
    <s v="Yes"/>
    <n v="31.48"/>
    <s v="No"/>
    <x v="0"/>
    <s v="Fiber Optic"/>
    <n v="73"/>
    <s v="No"/>
    <s v="Yes"/>
    <s v="Yes"/>
    <s v="No"/>
    <s v="No"/>
    <s v="Yes"/>
    <s v="Yes"/>
    <s v="Yes"/>
    <x v="0"/>
    <s v="No"/>
    <x v="0"/>
    <n v="90.4"/>
    <n v="268.45"/>
    <n v="0"/>
    <n v="0"/>
    <n v="94.44"/>
    <n v="362.89"/>
    <n v="5"/>
    <s v="Joined"/>
    <x v="1"/>
    <n v="61"/>
    <n v="5625"/>
    <m/>
    <m/>
    <x v="0"/>
  </r>
  <r>
    <s v="1163-VIPRI"/>
    <s v="Female"/>
    <n v="22"/>
    <s v="Yes"/>
    <s v="No"/>
    <s v="Yes"/>
    <s v="Yes"/>
    <n v="2"/>
    <s v="United States"/>
    <s v="California"/>
    <s v="Garberville"/>
    <n v="95542"/>
    <n v="40.057783999999998"/>
    <n v="-123.679461"/>
    <n v="2423"/>
    <s v="Q3"/>
    <s v="Yes"/>
    <n v="4"/>
    <x v="22"/>
    <s v="Offer B"/>
    <s v="Yes"/>
    <n v="13.25"/>
    <s v="Yes"/>
    <x v="0"/>
    <s v="Fiber Optic"/>
    <n v="47"/>
    <s v="Yes"/>
    <s v="No"/>
    <s v="Yes"/>
    <s v="Yes"/>
    <s v="Yes"/>
    <s v="Yes"/>
    <s v="Yes"/>
    <s v="Yes"/>
    <x v="2"/>
    <s v="No"/>
    <x v="0"/>
    <n v="109.3"/>
    <n v="7337.55"/>
    <n v="0"/>
    <n v="0"/>
    <n v="861.25"/>
    <n v="8198.7999999999993"/>
    <n v="4"/>
    <s v="Stayed"/>
    <x v="1"/>
    <n v="51"/>
    <n v="6087"/>
    <m/>
    <m/>
    <x v="2"/>
  </r>
  <r>
    <s v="9348-ROUAI"/>
    <s v="Female"/>
    <n v="50"/>
    <s v="No"/>
    <s v="No"/>
    <s v="Yes"/>
    <s v="Yes"/>
    <n v="2"/>
    <s v="United States"/>
    <s v="California"/>
    <s v="Honeydew"/>
    <n v="95545"/>
    <n v="40.342928000000001"/>
    <n v="-124.063329"/>
    <n v="82"/>
    <s v="Q3"/>
    <s v="Yes"/>
    <n v="5"/>
    <x v="53"/>
    <s v="Offer B"/>
    <s v="Yes"/>
    <n v="47.05"/>
    <s v="Yes"/>
    <x v="0"/>
    <s v="Cable"/>
    <n v="24"/>
    <s v="Yes"/>
    <s v="Yes"/>
    <s v="Yes"/>
    <s v="Yes"/>
    <s v="Yes"/>
    <s v="Yes"/>
    <s v="Yes"/>
    <s v="Yes"/>
    <x v="2"/>
    <s v="No"/>
    <x v="1"/>
    <n v="90.3"/>
    <n v="5194.05"/>
    <n v="0"/>
    <n v="0"/>
    <n v="2775.95"/>
    <n v="7970"/>
    <n v="3"/>
    <s v="Stayed"/>
    <x v="1"/>
    <n v="53"/>
    <n v="4617"/>
    <m/>
    <m/>
    <x v="2"/>
  </r>
  <r>
    <s v="9443-JUBUO"/>
    <s v="Male"/>
    <n v="24"/>
    <s v="Yes"/>
    <s v="No"/>
    <s v="Yes"/>
    <s v="Yes"/>
    <n v="3"/>
    <s v="United States"/>
    <s v="California"/>
    <s v="Hoopa"/>
    <n v="95546"/>
    <n v="41.163637000000001"/>
    <n v="-123.704841"/>
    <n v="3041"/>
    <s v="Q3"/>
    <s v="Yes"/>
    <n v="9"/>
    <x v="61"/>
    <s v="Offer A"/>
    <s v="No"/>
    <n v="0"/>
    <s v="No"/>
    <x v="0"/>
    <s v="DSL"/>
    <n v="51"/>
    <s v="Yes"/>
    <s v="Yes"/>
    <s v="Yes"/>
    <s v="Yes"/>
    <s v="Yes"/>
    <s v="Yes"/>
    <s v="Yes"/>
    <s v="No"/>
    <x v="2"/>
    <s v="Yes"/>
    <x v="1"/>
    <n v="65.25"/>
    <n v="4478.8500000000004"/>
    <n v="0"/>
    <n v="80"/>
    <n v="0"/>
    <n v="4558.8500000000004"/>
    <n v="4"/>
    <s v="Stayed"/>
    <x v="1"/>
    <n v="67"/>
    <n v="6412"/>
    <m/>
    <m/>
    <x v="2"/>
  </r>
  <r>
    <s v="3043-TYBNO"/>
    <s v="Male"/>
    <n v="43"/>
    <s v="No"/>
    <s v="No"/>
    <s v="No"/>
    <s v="No"/>
    <n v="0"/>
    <s v="United States"/>
    <s v="California"/>
    <s v="Kneeland"/>
    <n v="95549"/>
    <n v="40.664482999999997"/>
    <n v="-123.865325"/>
    <n v="264"/>
    <s v="Q3"/>
    <s v="No"/>
    <n v="0"/>
    <x v="10"/>
    <s v="None"/>
    <s v="Yes"/>
    <n v="22.49"/>
    <s v="No"/>
    <x v="0"/>
    <s v="DSL"/>
    <n v="11"/>
    <s v="No"/>
    <s v="No"/>
    <s v="No"/>
    <s v="Yes"/>
    <s v="No"/>
    <s v="Yes"/>
    <s v="Yes"/>
    <s v="Yes"/>
    <x v="0"/>
    <s v="No"/>
    <x v="1"/>
    <n v="60.65"/>
    <n v="196.9"/>
    <n v="0"/>
    <n v="0"/>
    <n v="67.47"/>
    <n v="264.37"/>
    <n v="5"/>
    <s v="Joined"/>
    <x v="1"/>
    <n v="22"/>
    <n v="2111"/>
    <m/>
    <m/>
    <x v="1"/>
  </r>
  <r>
    <s v="4830-FAXFM"/>
    <s v="Male"/>
    <n v="62"/>
    <s v="No"/>
    <s v="No"/>
    <s v="No"/>
    <s v="Yes"/>
    <n v="2"/>
    <s v="United States"/>
    <s v="California"/>
    <s v="Korbel"/>
    <n v="95550"/>
    <n v="40.766599999999997"/>
    <n v="-123.80458"/>
    <n v="155"/>
    <s v="Q3"/>
    <s v="No"/>
    <n v="0"/>
    <x v="42"/>
    <s v="Offer D"/>
    <s v="Yes"/>
    <n v="14.48"/>
    <s v="Yes"/>
    <x v="1"/>
    <s v="None"/>
    <n v="0"/>
    <s v="No"/>
    <s v="No"/>
    <s v="No"/>
    <s v="No"/>
    <s v="No"/>
    <s v="No"/>
    <s v="No"/>
    <s v="No"/>
    <x v="0"/>
    <s v="Yes"/>
    <x v="1"/>
    <n v="24.1"/>
    <n v="439.2"/>
    <n v="0"/>
    <n v="0"/>
    <n v="275.12"/>
    <n v="714.31999999999903"/>
    <n v="4"/>
    <s v="Stayed"/>
    <x v="1"/>
    <n v="35"/>
    <n v="2378"/>
    <m/>
    <m/>
    <x v="1"/>
  </r>
  <r>
    <s v="5906-BFOZT"/>
    <s v="Male"/>
    <n v="54"/>
    <s v="No"/>
    <s v="No"/>
    <s v="No"/>
    <s v="No"/>
    <n v="0"/>
    <s v="United States"/>
    <s v="California"/>
    <s v="Loleta"/>
    <n v="95551"/>
    <n v="40.665951999999997"/>
    <n v="-124.24005099999999"/>
    <n v="1447"/>
    <s v="Q3"/>
    <s v="No"/>
    <n v="0"/>
    <x v="0"/>
    <s v="None"/>
    <s v="Yes"/>
    <n v="8.02"/>
    <s v="No"/>
    <x v="1"/>
    <s v="None"/>
    <n v="0"/>
    <s v="No"/>
    <s v="No"/>
    <s v="No"/>
    <s v="No"/>
    <s v="No"/>
    <s v="No"/>
    <s v="No"/>
    <s v="No"/>
    <x v="0"/>
    <s v="Yes"/>
    <x v="1"/>
    <n v="19.5"/>
    <n v="19.5"/>
    <n v="0"/>
    <n v="0"/>
    <n v="8.02"/>
    <n v="27.52"/>
    <n v="5"/>
    <s v="Joined"/>
    <x v="1"/>
    <n v="21"/>
    <n v="3753"/>
    <m/>
    <m/>
    <x v="1"/>
  </r>
  <r>
    <s v="2960-NKRSO"/>
    <s v="Male"/>
    <n v="60"/>
    <s v="No"/>
    <s v="No"/>
    <s v="No"/>
    <s v="No"/>
    <n v="0"/>
    <s v="United States"/>
    <s v="California"/>
    <s v="Mad River"/>
    <n v="95552"/>
    <n v="40.390301000000001"/>
    <n v="-123.412327"/>
    <n v="265"/>
    <s v="Q3"/>
    <s v="No"/>
    <n v="0"/>
    <x v="13"/>
    <s v="None"/>
    <s v="Yes"/>
    <n v="9.5299999999999994"/>
    <s v="No"/>
    <x v="0"/>
    <s v="Fiber Optic"/>
    <n v="24"/>
    <s v="No"/>
    <s v="Yes"/>
    <s v="Yes"/>
    <s v="Yes"/>
    <s v="No"/>
    <s v="No"/>
    <s v="No"/>
    <s v="Yes"/>
    <x v="0"/>
    <s v="Yes"/>
    <x v="0"/>
    <n v="85.95"/>
    <n v="2107.15"/>
    <n v="0"/>
    <n v="0"/>
    <n v="228.719999999999"/>
    <n v="2335.87"/>
    <n v="3"/>
    <s v="Stayed"/>
    <x v="1"/>
    <n v="52"/>
    <n v="5421"/>
    <m/>
    <m/>
    <x v="1"/>
  </r>
  <r>
    <s v="5598-IKHQQ"/>
    <s v="Female"/>
    <n v="39"/>
    <s v="No"/>
    <s v="No"/>
    <s v="No"/>
    <s v="No"/>
    <n v="0"/>
    <s v="United States"/>
    <s v="California"/>
    <s v="Myers Flat"/>
    <n v="95554"/>
    <n v="40.267158000000002"/>
    <n v="-123.805913"/>
    <n v="644"/>
    <s v="Q3"/>
    <s v="No"/>
    <n v="0"/>
    <x v="61"/>
    <s v="Offer A"/>
    <s v="Yes"/>
    <n v="6.75"/>
    <s v="Yes"/>
    <x v="1"/>
    <s v="None"/>
    <n v="0"/>
    <s v="No"/>
    <s v="No"/>
    <s v="No"/>
    <s v="No"/>
    <s v="No"/>
    <s v="No"/>
    <s v="No"/>
    <s v="No"/>
    <x v="2"/>
    <s v="No"/>
    <x v="1"/>
    <n v="25.45"/>
    <n v="1866.45"/>
    <n v="0"/>
    <n v="0"/>
    <n v="486"/>
    <n v="2352.4499999999998"/>
    <n v="4"/>
    <s v="Stayed"/>
    <x v="1"/>
    <n v="42"/>
    <n v="4118"/>
    <m/>
    <m/>
    <x v="2"/>
  </r>
  <r>
    <s v="0397-ZXWQF"/>
    <s v="Male"/>
    <n v="24"/>
    <s v="Yes"/>
    <s v="No"/>
    <s v="No"/>
    <s v="No"/>
    <n v="0"/>
    <s v="United States"/>
    <s v="California"/>
    <s v="Orick"/>
    <n v="95555"/>
    <n v="41.336354"/>
    <n v="-124.044354"/>
    <n v="494"/>
    <s v="Q3"/>
    <s v="No"/>
    <n v="0"/>
    <x v="70"/>
    <s v="Offer A"/>
    <s v="Yes"/>
    <n v="47.31"/>
    <s v="No"/>
    <x v="1"/>
    <s v="None"/>
    <n v="0"/>
    <s v="No"/>
    <s v="No"/>
    <s v="No"/>
    <s v="No"/>
    <s v="No"/>
    <s v="No"/>
    <s v="No"/>
    <s v="No"/>
    <x v="2"/>
    <s v="No"/>
    <x v="0"/>
    <n v="20.5"/>
    <n v="1430.95"/>
    <n v="0"/>
    <n v="0"/>
    <n v="3169.77"/>
    <n v="4600.72"/>
    <n v="5"/>
    <s v="Stayed"/>
    <x v="1"/>
    <n v="45"/>
    <n v="4416"/>
    <m/>
    <m/>
    <x v="2"/>
  </r>
  <r>
    <s v="5266-PFRQK"/>
    <s v="Male"/>
    <n v="47"/>
    <s v="No"/>
    <s v="No"/>
    <s v="Yes"/>
    <s v="Yes"/>
    <n v="3"/>
    <s v="United States"/>
    <s v="California"/>
    <s v="Orleans"/>
    <n v="95556"/>
    <n v="41.269520999999997"/>
    <n v="-123.546958"/>
    <n v="574"/>
    <s v="Q3"/>
    <s v="Yes"/>
    <n v="2"/>
    <x v="26"/>
    <s v="Offer B"/>
    <s v="Yes"/>
    <n v="39.479999999999997"/>
    <s v="No"/>
    <x v="1"/>
    <s v="None"/>
    <n v="0"/>
    <s v="No"/>
    <s v="No"/>
    <s v="No"/>
    <s v="No"/>
    <s v="No"/>
    <s v="No"/>
    <s v="No"/>
    <s v="No"/>
    <x v="1"/>
    <s v="Yes"/>
    <x v="1"/>
    <n v="20.85"/>
    <n v="1071.5999999999999"/>
    <n v="0"/>
    <n v="0"/>
    <n v="2052.96"/>
    <n v="3124.56"/>
    <n v="4"/>
    <s v="Stayed"/>
    <x v="1"/>
    <n v="56"/>
    <n v="4886"/>
    <m/>
    <m/>
    <x v="2"/>
  </r>
  <r>
    <s v="4674-HGNUA"/>
    <s v="Male"/>
    <n v="57"/>
    <s v="No"/>
    <s v="No"/>
    <s v="Yes"/>
    <s v="Yes"/>
    <n v="3"/>
    <s v="United States"/>
    <s v="California"/>
    <s v="Petrolia"/>
    <n v="95558"/>
    <n v="40.274301999999999"/>
    <n v="-124.210902"/>
    <n v="300"/>
    <s v="Q3"/>
    <s v="Yes"/>
    <n v="6"/>
    <x v="67"/>
    <s v="Offer A"/>
    <s v="Yes"/>
    <n v="31.33"/>
    <s v="Yes"/>
    <x v="0"/>
    <s v="Cable"/>
    <n v="27"/>
    <s v="Yes"/>
    <s v="Yes"/>
    <s v="Yes"/>
    <s v="Yes"/>
    <s v="Yes"/>
    <s v="Yes"/>
    <s v="Yes"/>
    <s v="Yes"/>
    <x v="2"/>
    <s v="No"/>
    <x v="1"/>
    <n v="89.9"/>
    <n v="6457.15"/>
    <n v="0"/>
    <n v="0"/>
    <n v="2224.4299999999998"/>
    <n v="8681.58"/>
    <n v="3"/>
    <s v="Stayed"/>
    <x v="1"/>
    <n v="57"/>
    <n v="4444"/>
    <m/>
    <m/>
    <x v="2"/>
  </r>
  <r>
    <s v="6765-MBQNU"/>
    <s v="Female"/>
    <n v="56"/>
    <s v="No"/>
    <s v="No"/>
    <s v="Yes"/>
    <s v="No"/>
    <n v="0"/>
    <s v="United States"/>
    <s v="California"/>
    <s v="Phillipsville"/>
    <n v="95559"/>
    <n v="40.184094000000002"/>
    <n v="-123.745487"/>
    <n v="163"/>
    <s v="Q3"/>
    <s v="Yes"/>
    <n v="7"/>
    <x v="62"/>
    <s v="None"/>
    <s v="Yes"/>
    <n v="33.47"/>
    <s v="Yes"/>
    <x v="1"/>
    <s v="None"/>
    <n v="0"/>
    <s v="No"/>
    <s v="No"/>
    <s v="No"/>
    <s v="No"/>
    <s v="No"/>
    <s v="No"/>
    <s v="No"/>
    <s v="No"/>
    <x v="1"/>
    <s v="No"/>
    <x v="1"/>
    <n v="26"/>
    <n v="684.05"/>
    <n v="0"/>
    <n v="0"/>
    <n v="870.22"/>
    <n v="1554.27"/>
    <n v="5"/>
    <s v="Stayed"/>
    <x v="1"/>
    <n v="20"/>
    <n v="2244"/>
    <m/>
    <m/>
    <x v="2"/>
  </r>
  <r>
    <s v="9786-IJYDL"/>
    <s v="Female"/>
    <n v="49"/>
    <s v="No"/>
    <s v="No"/>
    <s v="No"/>
    <s v="No"/>
    <n v="0"/>
    <s v="United States"/>
    <s v="California"/>
    <s v="Redway"/>
    <n v="95560"/>
    <n v="40.142256000000003"/>
    <n v="-123.85292699999999"/>
    <n v="1851"/>
    <s v="Q3"/>
    <s v="No"/>
    <n v="0"/>
    <x v="32"/>
    <s v="None"/>
    <s v="Yes"/>
    <n v="30.5"/>
    <s v="Yes"/>
    <x v="0"/>
    <s v="Fiber Optic"/>
    <n v="8"/>
    <s v="Yes"/>
    <s v="Yes"/>
    <s v="Yes"/>
    <s v="Yes"/>
    <s v="Yes"/>
    <s v="Yes"/>
    <s v="Yes"/>
    <s v="Yes"/>
    <x v="2"/>
    <s v="Yes"/>
    <x v="1"/>
    <n v="113.2"/>
    <n v="3914.05"/>
    <n v="0"/>
    <n v="0"/>
    <n v="1067.5"/>
    <n v="4981.55"/>
    <n v="4"/>
    <s v="Stayed"/>
    <x v="1"/>
    <n v="76"/>
    <n v="5723"/>
    <m/>
    <m/>
    <x v="2"/>
  </r>
  <r>
    <s v="1303-SRDOK"/>
    <s v="Female"/>
    <n v="52"/>
    <s v="No"/>
    <s v="No"/>
    <s v="Yes"/>
    <s v="Yes"/>
    <n v="2"/>
    <s v="United States"/>
    <s v="California"/>
    <s v="Rio Dell"/>
    <n v="95562"/>
    <n v="40.485849000000002"/>
    <n v="-124.163234"/>
    <n v="3284"/>
    <s v="Q3"/>
    <s v="Yes"/>
    <n v="3"/>
    <x v="19"/>
    <s v="Offer B"/>
    <s v="Yes"/>
    <n v="27.87"/>
    <s v="No"/>
    <x v="0"/>
    <s v="Fiber Optic"/>
    <n v="17"/>
    <s v="No"/>
    <s v="No"/>
    <s v="No"/>
    <s v="No"/>
    <s v="No"/>
    <s v="No"/>
    <s v="No"/>
    <s v="Yes"/>
    <x v="2"/>
    <s v="Yes"/>
    <x v="1"/>
    <n v="69.05"/>
    <n v="3842.6"/>
    <n v="0"/>
    <n v="0"/>
    <n v="1532.85"/>
    <n v="5375.45"/>
    <n v="3"/>
    <s v="Stayed"/>
    <x v="1"/>
    <n v="67"/>
    <n v="4318"/>
    <m/>
    <m/>
    <x v="2"/>
  </r>
  <r>
    <s v="3769-MHZNV"/>
    <s v="Female"/>
    <n v="61"/>
    <s v="No"/>
    <s v="No"/>
    <s v="Yes"/>
    <s v="Yes"/>
    <n v="3"/>
    <s v="United States"/>
    <s v="California"/>
    <s v="Salyer"/>
    <n v="95563"/>
    <n v="40.89866"/>
    <n v="-123.539754"/>
    <n v="660"/>
    <s v="Q3"/>
    <s v="Yes"/>
    <n v="2"/>
    <x v="27"/>
    <s v="None"/>
    <s v="Yes"/>
    <n v="24.27"/>
    <s v="No"/>
    <x v="1"/>
    <s v="None"/>
    <n v="0"/>
    <s v="No"/>
    <s v="No"/>
    <s v="No"/>
    <s v="No"/>
    <s v="No"/>
    <s v="No"/>
    <s v="No"/>
    <s v="No"/>
    <x v="2"/>
    <s v="No"/>
    <x v="1"/>
    <n v="20.100000000000001"/>
    <n v="670.35"/>
    <n v="0"/>
    <n v="0"/>
    <n v="800.91"/>
    <n v="1471.26"/>
    <n v="3"/>
    <s v="Stayed"/>
    <x v="1"/>
    <n v="25"/>
    <n v="3700"/>
    <m/>
    <m/>
    <x v="2"/>
  </r>
  <r>
    <s v="6295-OSINB"/>
    <s v="Male"/>
    <n v="20"/>
    <s v="Yes"/>
    <s v="No"/>
    <s v="Yes"/>
    <s v="No"/>
    <n v="0"/>
    <s v="United States"/>
    <s v="California"/>
    <s v="Samoa"/>
    <n v="95564"/>
    <n v="40.809635999999998"/>
    <n v="-124.189977"/>
    <n v="395"/>
    <s v="Q3"/>
    <s v="Yes"/>
    <n v="2"/>
    <x v="61"/>
    <s v="Offer A"/>
    <s v="Yes"/>
    <n v="6.89"/>
    <s v="Yes"/>
    <x v="0"/>
    <s v="Fiber Optic"/>
    <n v="73"/>
    <s v="Yes"/>
    <s v="Yes"/>
    <s v="Yes"/>
    <s v="No"/>
    <s v="Yes"/>
    <s v="Yes"/>
    <s v="Yes"/>
    <s v="No"/>
    <x v="2"/>
    <s v="Yes"/>
    <x v="0"/>
    <n v="109.65"/>
    <n v="7880.25"/>
    <n v="0"/>
    <n v="10"/>
    <n v="496.08"/>
    <n v="8386.33"/>
    <n v="4"/>
    <s v="Stayed"/>
    <x v="1"/>
    <n v="25"/>
    <n v="6181"/>
    <m/>
    <m/>
    <x v="2"/>
  </r>
  <r>
    <s v="3308-MHOOC"/>
    <s v="Male"/>
    <n v="37"/>
    <s v="No"/>
    <s v="No"/>
    <s v="No"/>
    <s v="Yes"/>
    <n v="3"/>
    <s v="United States"/>
    <s v="California"/>
    <s v="Scotia"/>
    <n v="95565"/>
    <n v="40.440635999999998"/>
    <n v="-124.09873899999999"/>
    <n v="1125"/>
    <s v="Q3"/>
    <s v="No"/>
    <n v="0"/>
    <x v="0"/>
    <s v="None"/>
    <s v="Yes"/>
    <n v="17.89"/>
    <s v="No"/>
    <x v="1"/>
    <s v="None"/>
    <n v="0"/>
    <s v="No"/>
    <s v="No"/>
    <s v="No"/>
    <s v="No"/>
    <s v="No"/>
    <s v="No"/>
    <s v="No"/>
    <s v="No"/>
    <x v="0"/>
    <s v="Yes"/>
    <x v="1"/>
    <n v="19.2"/>
    <n v="19.2"/>
    <n v="0"/>
    <n v="0"/>
    <n v="17.89"/>
    <n v="37.090000000000003"/>
    <n v="3"/>
    <s v="Joined"/>
    <x v="1"/>
    <n v="76"/>
    <n v="3383"/>
    <m/>
    <m/>
    <x v="1"/>
  </r>
  <r>
    <s v="4177-JPDFU"/>
    <s v="Male"/>
    <n v="35"/>
    <s v="No"/>
    <s v="No"/>
    <s v="No"/>
    <s v="No"/>
    <n v="0"/>
    <s v="United States"/>
    <s v="California"/>
    <s v="Redcrest"/>
    <n v="95569"/>
    <n v="40.363446000000003"/>
    <n v="-123.835041"/>
    <n v="400"/>
    <s v="Q3"/>
    <s v="No"/>
    <n v="0"/>
    <x v="36"/>
    <s v="Offer D"/>
    <s v="No"/>
    <n v="0"/>
    <s v="No"/>
    <x v="0"/>
    <s v="Cable"/>
    <n v="6"/>
    <s v="No"/>
    <s v="Yes"/>
    <s v="No"/>
    <s v="Yes"/>
    <s v="No"/>
    <s v="No"/>
    <s v="No"/>
    <s v="Yes"/>
    <x v="0"/>
    <s v="No"/>
    <x v="1"/>
    <n v="34"/>
    <n v="442.45"/>
    <n v="0"/>
    <n v="0"/>
    <n v="0"/>
    <n v="442.45"/>
    <n v="3"/>
    <s v="Stayed"/>
    <x v="1"/>
    <n v="39"/>
    <n v="3215"/>
    <m/>
    <m/>
    <x v="1"/>
  </r>
  <r>
    <s v="2239-CFOUJ"/>
    <s v="Male"/>
    <n v="27"/>
    <s v="Yes"/>
    <s v="No"/>
    <s v="Yes"/>
    <s v="Yes"/>
    <n v="2"/>
    <s v="United States"/>
    <s v="California"/>
    <s v="Trinidad"/>
    <n v="95570"/>
    <n v="41.162295"/>
    <n v="-124.02738100000001"/>
    <n v="2369"/>
    <s v="Q3"/>
    <s v="Yes"/>
    <n v="3"/>
    <x v="0"/>
    <s v="None"/>
    <s v="Yes"/>
    <n v="27.5"/>
    <s v="No"/>
    <x v="1"/>
    <s v="None"/>
    <n v="0"/>
    <s v="No"/>
    <s v="No"/>
    <s v="No"/>
    <s v="No"/>
    <s v="No"/>
    <s v="No"/>
    <s v="No"/>
    <s v="No"/>
    <x v="1"/>
    <s v="No"/>
    <x v="1"/>
    <n v="20.399999999999999"/>
    <n v="20.399999999999999"/>
    <n v="0"/>
    <n v="0"/>
    <n v="27.5"/>
    <n v="47.9"/>
    <n v="4"/>
    <s v="Joined"/>
    <x v="1"/>
    <n v="54"/>
    <n v="4540"/>
    <m/>
    <m/>
    <x v="1"/>
  </r>
  <r>
    <s v="8046-DNVTL"/>
    <s v="Male"/>
    <n v="56"/>
    <s v="No"/>
    <s v="No"/>
    <s v="Yes"/>
    <s v="No"/>
    <n v="0"/>
    <s v="United States"/>
    <s v="California"/>
    <s v="Weott"/>
    <n v="95571"/>
    <n v="40.310119"/>
    <n v="-123.909449"/>
    <n v="270"/>
    <s v="Q3"/>
    <s v="Yes"/>
    <n v="8"/>
    <x v="34"/>
    <s v="Offer B"/>
    <s v="No"/>
    <n v="0"/>
    <s v="No"/>
    <x v="0"/>
    <s v="Cable"/>
    <n v="29"/>
    <s v="Yes"/>
    <s v="Yes"/>
    <s v="No"/>
    <s v="Yes"/>
    <s v="No"/>
    <s v="No"/>
    <s v="No"/>
    <s v="Yes"/>
    <x v="2"/>
    <s v="Yes"/>
    <x v="1"/>
    <n v="38.6"/>
    <n v="2345.5500000000002"/>
    <n v="0"/>
    <n v="0"/>
    <n v="0"/>
    <n v="2345.5500000000002"/>
    <n v="4"/>
    <s v="Stayed"/>
    <x v="1"/>
    <n v="45"/>
    <n v="4558"/>
    <m/>
    <m/>
    <x v="2"/>
  </r>
  <r>
    <s v="2209-XADXF"/>
    <s v="Female"/>
    <n v="40"/>
    <s v="No"/>
    <s v="No"/>
    <s v="No"/>
    <s v="No"/>
    <n v="0"/>
    <s v="United States"/>
    <s v="California"/>
    <s v="Willow Creek"/>
    <n v="95573"/>
    <n v="40.949012000000003"/>
    <n v="-123.65584699999999"/>
    <n v="1666"/>
    <s v="Q3"/>
    <s v="No"/>
    <n v="0"/>
    <x v="0"/>
    <s v="Offer E"/>
    <s v="No"/>
    <n v="0"/>
    <s v="No"/>
    <x v="0"/>
    <s v="DSL"/>
    <n v="15"/>
    <s v="No"/>
    <s v="No"/>
    <s v="No"/>
    <s v="No"/>
    <s v="No"/>
    <s v="No"/>
    <s v="No"/>
    <s v="No"/>
    <x v="0"/>
    <s v="No"/>
    <x v="0"/>
    <n v="25.25"/>
    <n v="25.25"/>
    <n v="0"/>
    <n v="10"/>
    <n v="0"/>
    <n v="35.25"/>
    <n v="5"/>
    <s v="Joined"/>
    <x v="1"/>
    <n v="28"/>
    <n v="4831"/>
    <m/>
    <m/>
    <x v="0"/>
  </r>
  <r>
    <s v="6620-JDYNW"/>
    <s v="Female"/>
    <n v="64"/>
    <s v="No"/>
    <s v="No"/>
    <s v="No"/>
    <s v="No"/>
    <n v="0"/>
    <s v="United States"/>
    <s v="California"/>
    <s v="Leggett"/>
    <n v="95585"/>
    <n v="39.873370999999999"/>
    <n v="-123.741474"/>
    <n v="321"/>
    <s v="Q3"/>
    <s v="No"/>
    <n v="0"/>
    <x v="2"/>
    <s v="Offer D"/>
    <s v="Yes"/>
    <n v="10.97"/>
    <s v="Yes"/>
    <x v="0"/>
    <s v="DSL"/>
    <n v="9"/>
    <s v="Yes"/>
    <s v="No"/>
    <s v="Yes"/>
    <s v="No"/>
    <s v="No"/>
    <s v="No"/>
    <s v="No"/>
    <s v="Yes"/>
    <x v="0"/>
    <s v="Yes"/>
    <x v="1"/>
    <n v="60.6"/>
    <n v="1156.3499999999999"/>
    <n v="0"/>
    <n v="0"/>
    <n v="197.46"/>
    <n v="1353.81"/>
    <n v="3"/>
    <s v="Stayed"/>
    <x v="1"/>
    <n v="74"/>
    <n v="4459"/>
    <m/>
    <m/>
    <x v="1"/>
  </r>
  <r>
    <s v="4770-UEZOX"/>
    <s v="Male"/>
    <n v="19"/>
    <s v="Yes"/>
    <s v="No"/>
    <s v="No"/>
    <s v="No"/>
    <n v="0"/>
    <s v="United States"/>
    <s v="California"/>
    <s v="Fallbrook"/>
    <n v="92028"/>
    <n v="33.362575"/>
    <n v="-117.299644"/>
    <n v="42239"/>
    <s v="Q3"/>
    <s v="No"/>
    <n v="0"/>
    <x v="17"/>
    <s v="Offer E"/>
    <s v="Yes"/>
    <n v="43.56"/>
    <s v="No"/>
    <x v="0"/>
    <s v="Fiber Optic"/>
    <n v="52"/>
    <s v="No"/>
    <s v="Yes"/>
    <s v="No"/>
    <s v="No"/>
    <s v="No"/>
    <s v="No"/>
    <s v="No"/>
    <s v="Yes"/>
    <x v="0"/>
    <s v="Yes"/>
    <x v="0"/>
    <n v="74.75"/>
    <n v="144.80000000000001"/>
    <n v="0"/>
    <n v="0"/>
    <n v="87.12"/>
    <n v="231.92"/>
    <n v="3"/>
    <s v="Joined"/>
    <x v="1"/>
    <n v="34"/>
    <n v="4545"/>
    <m/>
    <m/>
    <x v="0"/>
  </r>
  <r>
    <s v="1038-RQOST"/>
    <s v="Male"/>
    <n v="43"/>
    <s v="No"/>
    <s v="No"/>
    <s v="Yes"/>
    <s v="Yes"/>
    <n v="2"/>
    <s v="United States"/>
    <s v="California"/>
    <s v="Zenia"/>
    <n v="95595"/>
    <n v="40.170357000000003"/>
    <n v="-123.417298"/>
    <n v="259"/>
    <s v="Q3"/>
    <s v="Yes"/>
    <n v="6"/>
    <x v="42"/>
    <s v="Offer D"/>
    <s v="Yes"/>
    <n v="4.7"/>
    <s v="No"/>
    <x v="1"/>
    <s v="None"/>
    <n v="0"/>
    <s v="No"/>
    <s v="No"/>
    <s v="No"/>
    <s v="No"/>
    <s v="No"/>
    <s v="No"/>
    <s v="No"/>
    <s v="No"/>
    <x v="0"/>
    <s v="No"/>
    <x v="1"/>
    <n v="20.6"/>
    <n v="414.95"/>
    <n v="0"/>
    <n v="0"/>
    <n v="89.3"/>
    <n v="504.25"/>
    <n v="3"/>
    <s v="Stayed"/>
    <x v="1"/>
    <n v="32"/>
    <n v="2276"/>
    <m/>
    <m/>
    <x v="1"/>
  </r>
  <r>
    <s v="4568-TTZRT"/>
    <s v="Male"/>
    <n v="36"/>
    <s v="No"/>
    <s v="No"/>
    <s v="No"/>
    <s v="No"/>
    <n v="0"/>
    <s v="United States"/>
    <s v="California"/>
    <s v="Auburn"/>
    <n v="95602"/>
    <n v="38.990029999999997"/>
    <n v="-121.114408"/>
    <n v="18197"/>
    <s v="Q3"/>
    <s v="No"/>
    <n v="0"/>
    <x v="30"/>
    <s v="Offer E"/>
    <s v="Yes"/>
    <n v="13.72"/>
    <s v="No"/>
    <x v="1"/>
    <s v="None"/>
    <n v="0"/>
    <s v="No"/>
    <s v="No"/>
    <s v="No"/>
    <s v="No"/>
    <s v="No"/>
    <s v="No"/>
    <s v="No"/>
    <s v="No"/>
    <x v="0"/>
    <s v="No"/>
    <x v="1"/>
    <n v="20.399999999999999"/>
    <n v="181.8"/>
    <n v="0"/>
    <n v="0"/>
    <n v="123.48"/>
    <n v="305.27999999999997"/>
    <n v="5"/>
    <s v="Stayed"/>
    <x v="1"/>
    <n v="21"/>
    <n v="5380"/>
    <m/>
    <m/>
    <x v="1"/>
  </r>
  <r>
    <s v="9513-DXHDA"/>
    <s v="Male"/>
    <n v="58"/>
    <s v="No"/>
    <s v="No"/>
    <s v="No"/>
    <s v="No"/>
    <n v="0"/>
    <s v="United States"/>
    <s v="California"/>
    <s v="Auburn"/>
    <n v="95603"/>
    <n v="38.912880999999999"/>
    <n v="-121.08276600000001"/>
    <n v="24944"/>
    <s v="Q3"/>
    <s v="No"/>
    <n v="0"/>
    <x v="5"/>
    <s v="None"/>
    <s v="Yes"/>
    <n v="49.25"/>
    <s v="No"/>
    <x v="0"/>
    <s v="DSL"/>
    <n v="4"/>
    <s v="Yes"/>
    <s v="No"/>
    <s v="Yes"/>
    <s v="Yes"/>
    <s v="Yes"/>
    <s v="Yes"/>
    <s v="Yes"/>
    <s v="Yes"/>
    <x v="1"/>
    <s v="No"/>
    <x v="0"/>
    <n v="81.7"/>
    <n v="2212.5500000000002"/>
    <n v="0"/>
    <n v="0"/>
    <n v="1329.75"/>
    <n v="3542.3"/>
    <n v="4"/>
    <s v="Stayed"/>
    <x v="1"/>
    <n v="39"/>
    <n v="2445"/>
    <m/>
    <m/>
    <x v="2"/>
  </r>
  <r>
    <s v="8084-OIVBS"/>
    <s v="Female"/>
    <n v="31"/>
    <s v="No"/>
    <s v="No"/>
    <s v="No"/>
    <s v="No"/>
    <n v="0"/>
    <s v="United States"/>
    <s v="California"/>
    <s v="Clarksburg"/>
    <n v="95612"/>
    <n v="38.384647999999999"/>
    <n v="-121.578701"/>
    <n v="1417"/>
    <s v="Q3"/>
    <s v="No"/>
    <n v="0"/>
    <x v="9"/>
    <s v="Offer D"/>
    <s v="Yes"/>
    <n v="46.49"/>
    <s v="No"/>
    <x v="1"/>
    <s v="None"/>
    <n v="0"/>
    <s v="No"/>
    <s v="No"/>
    <s v="No"/>
    <s v="No"/>
    <s v="No"/>
    <s v="No"/>
    <s v="No"/>
    <s v="No"/>
    <x v="1"/>
    <s v="No"/>
    <x v="1"/>
    <n v="20"/>
    <n v="211.95"/>
    <n v="0"/>
    <n v="0"/>
    <n v="511.39"/>
    <n v="723.34"/>
    <n v="4"/>
    <s v="Stayed"/>
    <x v="1"/>
    <n v="53"/>
    <n v="3731"/>
    <m/>
    <m/>
    <x v="1"/>
  </r>
  <r>
    <s v="8896-BQTTI"/>
    <s v="Male"/>
    <n v="41"/>
    <s v="No"/>
    <s v="No"/>
    <s v="No"/>
    <s v="No"/>
    <n v="0"/>
    <s v="United States"/>
    <s v="California"/>
    <s v="Cool"/>
    <n v="95614"/>
    <n v="38.880622000000002"/>
    <n v="-120.973865"/>
    <n v="3674"/>
    <s v="Q3"/>
    <s v="No"/>
    <n v="0"/>
    <x v="0"/>
    <s v="Offer E"/>
    <s v="Yes"/>
    <n v="3.39"/>
    <s v="Yes"/>
    <x v="1"/>
    <s v="None"/>
    <n v="0"/>
    <s v="No"/>
    <s v="No"/>
    <s v="No"/>
    <s v="No"/>
    <s v="No"/>
    <s v="No"/>
    <s v="No"/>
    <s v="No"/>
    <x v="0"/>
    <s v="Yes"/>
    <x v="1"/>
    <n v="25"/>
    <n v="25"/>
    <n v="0"/>
    <n v="0"/>
    <n v="3.39"/>
    <n v="28.39"/>
    <n v="3"/>
    <s v="Joined"/>
    <x v="1"/>
    <n v="53"/>
    <n v="2371"/>
    <m/>
    <m/>
    <x v="1"/>
  </r>
  <r>
    <s v="3352-RICWQ"/>
    <s v="Female"/>
    <n v="45"/>
    <s v="No"/>
    <s v="No"/>
    <s v="Yes"/>
    <s v="Yes"/>
    <n v="2"/>
    <s v="United States"/>
    <s v="California"/>
    <s v="Davis"/>
    <n v="95616"/>
    <n v="38.508735000000001"/>
    <n v="-121.67881300000001"/>
    <n v="67411"/>
    <s v="Q3"/>
    <s v="Yes"/>
    <n v="6"/>
    <x v="30"/>
    <s v="Offer E"/>
    <s v="Yes"/>
    <n v="16.13"/>
    <s v="No"/>
    <x v="1"/>
    <s v="None"/>
    <n v="0"/>
    <s v="No"/>
    <s v="No"/>
    <s v="No"/>
    <s v="No"/>
    <s v="No"/>
    <s v="No"/>
    <s v="No"/>
    <s v="No"/>
    <x v="2"/>
    <s v="No"/>
    <x v="1"/>
    <n v="19.75"/>
    <n v="210.65"/>
    <n v="0"/>
    <n v="0"/>
    <n v="145.16999999999999"/>
    <n v="355.82"/>
    <n v="4"/>
    <s v="Stayed"/>
    <x v="1"/>
    <n v="24"/>
    <n v="2427"/>
    <m/>
    <m/>
    <x v="1"/>
  </r>
  <r>
    <s v="2160-GPFXD"/>
    <s v="Male"/>
    <n v="25"/>
    <s v="Yes"/>
    <s v="No"/>
    <s v="Yes"/>
    <s v="Yes"/>
    <n v="2"/>
    <s v="United States"/>
    <s v="California"/>
    <s v="Davis"/>
    <n v="95618"/>
    <n v="38.544001999999999"/>
    <n v="-121.685559"/>
    <n v="648"/>
    <s v="Q3"/>
    <s v="Yes"/>
    <n v="1"/>
    <x v="16"/>
    <s v="Offer B"/>
    <s v="Yes"/>
    <n v="24.59"/>
    <s v="Yes"/>
    <x v="0"/>
    <s v="DSL"/>
    <n v="52"/>
    <s v="Yes"/>
    <s v="Yes"/>
    <s v="No"/>
    <s v="Yes"/>
    <s v="No"/>
    <s v="No"/>
    <s v="No"/>
    <s v="Yes"/>
    <x v="2"/>
    <s v="Yes"/>
    <x v="1"/>
    <n v="65.650000000000006"/>
    <n v="3566.7"/>
    <n v="0"/>
    <n v="0"/>
    <n v="1327.86"/>
    <n v="4894.5599999999904"/>
    <n v="3"/>
    <s v="Stayed"/>
    <x v="1"/>
    <n v="49"/>
    <n v="5725"/>
    <m/>
    <m/>
    <x v="2"/>
  </r>
  <r>
    <s v="2065-MMKGR"/>
    <s v="Female"/>
    <n v="47"/>
    <s v="No"/>
    <s v="No"/>
    <s v="No"/>
    <s v="No"/>
    <n v="0"/>
    <s v="United States"/>
    <s v="California"/>
    <s v="Diamond Springs"/>
    <n v="95619"/>
    <n v="38.683605"/>
    <n v="-120.811852"/>
    <n v="4426"/>
    <s v="Q3"/>
    <s v="No"/>
    <n v="0"/>
    <x v="48"/>
    <s v="None"/>
    <s v="Yes"/>
    <n v="41.38"/>
    <s v="Yes"/>
    <x v="0"/>
    <s v="DSL"/>
    <n v="4"/>
    <s v="No"/>
    <s v="No"/>
    <s v="No"/>
    <s v="No"/>
    <s v="Yes"/>
    <s v="Yes"/>
    <s v="Yes"/>
    <s v="Yes"/>
    <x v="1"/>
    <s v="Yes"/>
    <x v="1"/>
    <n v="71"/>
    <n v="2080.1"/>
    <n v="0"/>
    <n v="0"/>
    <n v="1200.02"/>
    <n v="3280.12"/>
    <n v="5"/>
    <s v="Stayed"/>
    <x v="1"/>
    <n v="32"/>
    <n v="4226"/>
    <m/>
    <m/>
    <x v="2"/>
  </r>
  <r>
    <s v="1498-NHTLT"/>
    <s v="Male"/>
    <n v="21"/>
    <s v="Yes"/>
    <s v="No"/>
    <s v="Yes"/>
    <s v="Yes"/>
    <n v="3"/>
    <s v="United States"/>
    <s v="California"/>
    <s v="Citrus Heights"/>
    <n v="95621"/>
    <n v="38.695489999999999"/>
    <n v="-121.307864"/>
    <n v="41636"/>
    <s v="Q3"/>
    <s v="Yes"/>
    <n v="4"/>
    <x v="53"/>
    <s v="Offer B"/>
    <s v="Yes"/>
    <n v="42.37"/>
    <s v="No"/>
    <x v="0"/>
    <s v="Cable"/>
    <n v="73"/>
    <s v="Yes"/>
    <s v="Yes"/>
    <s v="Yes"/>
    <s v="Yes"/>
    <s v="Yes"/>
    <s v="Yes"/>
    <s v="Yes"/>
    <s v="No"/>
    <x v="2"/>
    <s v="Yes"/>
    <x v="0"/>
    <n v="86.75"/>
    <n v="5186"/>
    <n v="0"/>
    <n v="150"/>
    <n v="2499.83"/>
    <n v="7835.83"/>
    <n v="3"/>
    <s v="Stayed"/>
    <x v="1"/>
    <n v="21"/>
    <n v="5020"/>
    <m/>
    <m/>
    <x v="2"/>
  </r>
  <r>
    <s v="1402-PTHGN"/>
    <s v="Female"/>
    <n v="22"/>
    <s v="Yes"/>
    <s v="No"/>
    <s v="Yes"/>
    <s v="Yes"/>
    <n v="2"/>
    <s v="United States"/>
    <s v="California"/>
    <s v="Elk Grove"/>
    <n v="95624"/>
    <n v="38.434137999999997"/>
    <n v="-121.30587"/>
    <n v="38534"/>
    <s v="Q3"/>
    <s v="Yes"/>
    <n v="7"/>
    <x v="2"/>
    <s v="Offer D"/>
    <s v="Yes"/>
    <n v="40.36"/>
    <s v="No"/>
    <x v="0"/>
    <s v="DSL"/>
    <n v="51"/>
    <s v="Yes"/>
    <s v="Yes"/>
    <s v="No"/>
    <s v="Yes"/>
    <s v="No"/>
    <s v="No"/>
    <s v="No"/>
    <s v="Yes"/>
    <x v="1"/>
    <s v="Yes"/>
    <x v="1"/>
    <n v="61.5"/>
    <n v="1087.45"/>
    <n v="0"/>
    <n v="0"/>
    <n v="726.48"/>
    <n v="1813.93"/>
    <n v="4"/>
    <s v="Stayed"/>
    <x v="1"/>
    <n v="67"/>
    <n v="3479"/>
    <m/>
    <m/>
    <x v="2"/>
  </r>
  <r>
    <s v="5199-FPUSP"/>
    <s v="Male"/>
    <n v="64"/>
    <s v="No"/>
    <s v="No"/>
    <s v="No"/>
    <s v="Yes"/>
    <n v="2"/>
    <s v="United States"/>
    <s v="California"/>
    <s v="Esparto"/>
    <n v="95627"/>
    <n v="38.834468999999999"/>
    <n v="-122.12719300000001"/>
    <n v="2756"/>
    <s v="Q3"/>
    <s v="No"/>
    <n v="0"/>
    <x v="27"/>
    <s v="None"/>
    <s v="No"/>
    <n v="0"/>
    <s v="No"/>
    <x v="0"/>
    <s v="Cable"/>
    <n v="12"/>
    <s v="Yes"/>
    <s v="No"/>
    <s v="No"/>
    <s v="Yes"/>
    <s v="No"/>
    <s v="No"/>
    <s v="No"/>
    <s v="Yes"/>
    <x v="1"/>
    <s v="No"/>
    <x v="1"/>
    <n v="34.049999999999997"/>
    <n v="1113.95"/>
    <n v="0"/>
    <n v="0"/>
    <n v="0"/>
    <n v="1113.95"/>
    <n v="3"/>
    <s v="Stayed"/>
    <x v="1"/>
    <n v="73"/>
    <n v="3044"/>
    <m/>
    <m/>
    <x v="2"/>
  </r>
  <r>
    <s v="6377-KSLXC"/>
    <s v="Male"/>
    <n v="31"/>
    <s v="No"/>
    <s v="No"/>
    <s v="No"/>
    <s v="No"/>
    <n v="0"/>
    <s v="United States"/>
    <s v="California"/>
    <s v="Fair Oaks"/>
    <n v="95628"/>
    <n v="38.652065"/>
    <n v="-121.25440999999999"/>
    <n v="40750"/>
    <s v="Q3"/>
    <s v="No"/>
    <n v="0"/>
    <x v="20"/>
    <s v="None"/>
    <s v="Yes"/>
    <n v="24.16"/>
    <s v="No"/>
    <x v="1"/>
    <s v="None"/>
    <n v="0"/>
    <s v="No"/>
    <s v="No"/>
    <s v="No"/>
    <s v="No"/>
    <s v="No"/>
    <s v="No"/>
    <s v="No"/>
    <s v="No"/>
    <x v="0"/>
    <s v="No"/>
    <x v="1"/>
    <n v="19.95"/>
    <n v="107.05"/>
    <n v="0"/>
    <n v="0"/>
    <n v="120.8"/>
    <n v="227.85"/>
    <n v="5"/>
    <s v="Stayed"/>
    <x v="1"/>
    <n v="20"/>
    <n v="4281"/>
    <m/>
    <m/>
    <x v="1"/>
  </r>
  <r>
    <s v="1796-JANOW"/>
    <s v="Female"/>
    <n v="33"/>
    <s v="No"/>
    <s v="No"/>
    <s v="No"/>
    <s v="No"/>
    <n v="0"/>
    <s v="United States"/>
    <s v="California"/>
    <s v="Fiddletown"/>
    <n v="95629"/>
    <n v="38.513483999999998"/>
    <n v="-120.70461299999999"/>
    <n v="850"/>
    <s v="Q3"/>
    <s v="No"/>
    <n v="0"/>
    <x v="17"/>
    <s v="Offer E"/>
    <s v="Yes"/>
    <n v="34.57"/>
    <s v="No"/>
    <x v="1"/>
    <s v="None"/>
    <n v="0"/>
    <s v="No"/>
    <s v="No"/>
    <s v="No"/>
    <s v="No"/>
    <s v="No"/>
    <s v="No"/>
    <s v="No"/>
    <s v="No"/>
    <x v="0"/>
    <s v="No"/>
    <x v="1"/>
    <n v="19.95"/>
    <n v="38.15"/>
    <n v="0"/>
    <n v="0"/>
    <n v="69.14"/>
    <n v="107.289999999999"/>
    <n v="4"/>
    <s v="Joined"/>
    <x v="1"/>
    <n v="40"/>
    <n v="4079"/>
    <m/>
    <m/>
    <x v="1"/>
  </r>
  <r>
    <s v="0238-WHBIQ"/>
    <s v="Male"/>
    <n v="25"/>
    <s v="Yes"/>
    <s v="No"/>
    <s v="Yes"/>
    <s v="Yes"/>
    <n v="1"/>
    <s v="United States"/>
    <s v="California"/>
    <s v="Folsom"/>
    <n v="95630"/>
    <n v="38.672637999999999"/>
    <n v="-121.147403"/>
    <n v="51855"/>
    <s v="Q3"/>
    <s v="Yes"/>
    <n v="10"/>
    <x v="61"/>
    <s v="Offer A"/>
    <s v="Yes"/>
    <n v="33.75"/>
    <s v="Yes"/>
    <x v="0"/>
    <s v="Cable"/>
    <n v="30"/>
    <s v="Yes"/>
    <s v="Yes"/>
    <s v="Yes"/>
    <s v="Yes"/>
    <s v="Yes"/>
    <s v="Yes"/>
    <s v="Yes"/>
    <s v="Yes"/>
    <x v="2"/>
    <s v="No"/>
    <x v="1"/>
    <n v="89.7"/>
    <n v="6339.3"/>
    <n v="0"/>
    <n v="0"/>
    <n v="2430"/>
    <n v="8769.2999999999993"/>
    <n v="3"/>
    <s v="Stayed"/>
    <x v="1"/>
    <n v="50"/>
    <n v="4193"/>
    <m/>
    <m/>
    <x v="2"/>
  </r>
  <r>
    <s v="8735-NBLWT"/>
    <s v="Male"/>
    <n v="34"/>
    <s v="No"/>
    <s v="No"/>
    <s v="No"/>
    <s v="Yes"/>
    <n v="2"/>
    <s v="United States"/>
    <s v="California"/>
    <s v="Foresthill"/>
    <n v="95631"/>
    <n v="39.031875999999997"/>
    <n v="-120.81114100000001"/>
    <n v="5714"/>
    <s v="Q3"/>
    <s v="No"/>
    <n v="0"/>
    <x v="30"/>
    <s v="Offer E"/>
    <s v="Yes"/>
    <n v="45.83"/>
    <s v="No"/>
    <x v="1"/>
    <s v="None"/>
    <n v="0"/>
    <s v="No"/>
    <s v="No"/>
    <s v="No"/>
    <s v="No"/>
    <s v="No"/>
    <s v="No"/>
    <s v="No"/>
    <s v="No"/>
    <x v="0"/>
    <s v="No"/>
    <x v="1"/>
    <n v="20.399999999999999"/>
    <n v="184.1"/>
    <n v="0"/>
    <n v="0"/>
    <n v="412.469999999999"/>
    <n v="596.56999999999903"/>
    <n v="4"/>
    <s v="Stayed"/>
    <x v="1"/>
    <n v="67"/>
    <n v="4195"/>
    <m/>
    <m/>
    <x v="1"/>
  </r>
  <r>
    <s v="6651-RLGGM"/>
    <s v="Male"/>
    <n v="54"/>
    <s v="No"/>
    <s v="No"/>
    <s v="Yes"/>
    <s v="Yes"/>
    <n v="2"/>
    <s v="United States"/>
    <s v="California"/>
    <s v="Galt"/>
    <n v="95632"/>
    <n v="38.274450999999999"/>
    <n v="-121.259201"/>
    <n v="24194"/>
    <s v="Q3"/>
    <s v="Yes"/>
    <n v="2"/>
    <x v="70"/>
    <s v="Offer A"/>
    <s v="Yes"/>
    <n v="14.54"/>
    <s v="Yes"/>
    <x v="1"/>
    <s v="None"/>
    <n v="0"/>
    <s v="No"/>
    <s v="No"/>
    <s v="No"/>
    <s v="No"/>
    <s v="No"/>
    <s v="No"/>
    <s v="No"/>
    <s v="No"/>
    <x v="2"/>
    <s v="No"/>
    <x v="1"/>
    <n v="26.3"/>
    <n v="1688.9"/>
    <n v="0"/>
    <n v="0"/>
    <n v="974.18"/>
    <n v="2663.08"/>
    <n v="5"/>
    <s v="Stayed"/>
    <x v="1"/>
    <n v="52"/>
    <n v="6066"/>
    <m/>
    <m/>
    <x v="2"/>
  </r>
  <r>
    <s v="1614-JBEBI"/>
    <s v="Female"/>
    <n v="59"/>
    <s v="No"/>
    <s v="No"/>
    <s v="No"/>
    <s v="No"/>
    <n v="0"/>
    <s v="United States"/>
    <s v="California"/>
    <s v="Georgetown"/>
    <n v="95634"/>
    <n v="38.938600000000001"/>
    <n v="-120.78551400000001"/>
    <n v="2723"/>
    <s v="Q3"/>
    <s v="No"/>
    <n v="0"/>
    <x v="1"/>
    <s v="Offer E"/>
    <s v="Yes"/>
    <n v="26.47"/>
    <s v="No"/>
    <x v="1"/>
    <s v="None"/>
    <n v="0"/>
    <s v="No"/>
    <s v="No"/>
    <s v="No"/>
    <s v="No"/>
    <s v="No"/>
    <s v="No"/>
    <s v="No"/>
    <s v="No"/>
    <x v="0"/>
    <s v="Yes"/>
    <x v="2"/>
    <n v="20.7"/>
    <n v="137.6"/>
    <n v="0"/>
    <n v="0"/>
    <n v="211.76"/>
    <n v="349.36"/>
    <n v="5"/>
    <s v="Stayed"/>
    <x v="1"/>
    <n v="49"/>
    <n v="3330"/>
    <m/>
    <m/>
    <x v="1"/>
  </r>
  <r>
    <s v="5696-EXCYS"/>
    <s v="Male"/>
    <n v="50"/>
    <s v="No"/>
    <s v="No"/>
    <s v="No"/>
    <s v="No"/>
    <n v="0"/>
    <s v="United States"/>
    <s v="California"/>
    <s v="Hood"/>
    <n v="95639"/>
    <n v="38.375324999999997"/>
    <n v="-121.507935"/>
    <n v="213"/>
    <s v="Q3"/>
    <s v="No"/>
    <n v="0"/>
    <x v="37"/>
    <s v="Offer D"/>
    <s v="Yes"/>
    <n v="39.340000000000003"/>
    <s v="No"/>
    <x v="1"/>
    <s v="None"/>
    <n v="0"/>
    <s v="No"/>
    <s v="No"/>
    <s v="No"/>
    <s v="No"/>
    <s v="No"/>
    <s v="No"/>
    <s v="No"/>
    <s v="No"/>
    <x v="2"/>
    <s v="No"/>
    <x v="1"/>
    <n v="19.45"/>
    <n v="369.05"/>
    <n v="0"/>
    <n v="0"/>
    <n v="668.78"/>
    <n v="1037.83"/>
    <n v="4"/>
    <s v="Stayed"/>
    <x v="1"/>
    <n v="29"/>
    <n v="5347"/>
    <m/>
    <m/>
    <x v="2"/>
  </r>
  <r>
    <s v="5795-KTGUD"/>
    <s v="Female"/>
    <n v="61"/>
    <s v="No"/>
    <s v="No"/>
    <s v="Yes"/>
    <s v="No"/>
    <n v="0"/>
    <s v="United States"/>
    <s v="California"/>
    <s v="Ione"/>
    <n v="95640"/>
    <n v="38.337879999999998"/>
    <n v="-120.954202"/>
    <n v="9752"/>
    <s v="Q3"/>
    <s v="Yes"/>
    <n v="2"/>
    <x v="39"/>
    <s v="Offer A"/>
    <s v="Yes"/>
    <n v="46.7"/>
    <s v="Yes"/>
    <x v="0"/>
    <s v="Fiber Optic"/>
    <n v="14"/>
    <s v="Yes"/>
    <s v="Yes"/>
    <s v="Yes"/>
    <s v="No"/>
    <s v="Yes"/>
    <s v="Yes"/>
    <s v="Yes"/>
    <s v="Yes"/>
    <x v="2"/>
    <s v="Yes"/>
    <x v="0"/>
    <n v="110.8"/>
    <n v="7553.6"/>
    <n v="0"/>
    <n v="0"/>
    <n v="3175.6"/>
    <n v="10729.2"/>
    <n v="3"/>
    <s v="Stayed"/>
    <x v="1"/>
    <n v="67"/>
    <n v="4545"/>
    <m/>
    <m/>
    <x v="2"/>
  </r>
  <r>
    <s v="4702-HDRKD"/>
    <s v="Male"/>
    <n v="30"/>
    <s v="No"/>
    <s v="No"/>
    <s v="No"/>
    <s v="No"/>
    <n v="0"/>
    <s v="United States"/>
    <s v="California"/>
    <s v="Knights Landing"/>
    <n v="95645"/>
    <n v="38.875508000000004"/>
    <n v="-121.765866"/>
    <n v="1793"/>
    <s v="Q3"/>
    <s v="No"/>
    <n v="0"/>
    <x v="70"/>
    <s v="Offer A"/>
    <s v="No"/>
    <n v="0"/>
    <s v="No"/>
    <x v="0"/>
    <s v="Cable"/>
    <n v="85"/>
    <s v="Yes"/>
    <s v="No"/>
    <s v="Yes"/>
    <s v="Yes"/>
    <s v="Yes"/>
    <s v="No"/>
    <s v="No"/>
    <s v="Yes"/>
    <x v="1"/>
    <s v="Yes"/>
    <x v="0"/>
    <n v="49.35"/>
    <n v="3321.35"/>
    <n v="0"/>
    <n v="0"/>
    <n v="0"/>
    <n v="3321.35"/>
    <n v="3"/>
    <s v="Stayed"/>
    <x v="1"/>
    <n v="33"/>
    <n v="5905"/>
    <m/>
    <m/>
    <x v="2"/>
  </r>
  <r>
    <s v="8512-WIWYV"/>
    <s v="Male"/>
    <n v="20"/>
    <s v="Yes"/>
    <s v="No"/>
    <s v="No"/>
    <s v="No"/>
    <n v="0"/>
    <s v="United States"/>
    <s v="California"/>
    <s v="Kirkwood"/>
    <n v="95646"/>
    <n v="38.631489000000002"/>
    <n v="-120.01516700000001"/>
    <n v="129"/>
    <s v="Q3"/>
    <s v="No"/>
    <n v="0"/>
    <x v="15"/>
    <s v="None"/>
    <s v="Yes"/>
    <n v="36.78"/>
    <s v="No"/>
    <x v="1"/>
    <s v="None"/>
    <n v="0"/>
    <s v="No"/>
    <s v="No"/>
    <s v="No"/>
    <s v="No"/>
    <s v="No"/>
    <s v="No"/>
    <s v="No"/>
    <s v="No"/>
    <x v="1"/>
    <s v="No"/>
    <x v="1"/>
    <n v="20.350000000000001"/>
    <n v="707.5"/>
    <n v="0"/>
    <n v="0"/>
    <n v="1176.96"/>
    <n v="1884.46"/>
    <n v="5"/>
    <s v="Stayed"/>
    <x v="1"/>
    <n v="40"/>
    <n v="2433"/>
    <m/>
    <m/>
    <x v="2"/>
  </r>
  <r>
    <s v="1406-PUQVY"/>
    <s v="Male"/>
    <n v="29"/>
    <s v="Yes"/>
    <s v="No"/>
    <s v="No"/>
    <s v="Yes"/>
    <n v="1"/>
    <s v="United States"/>
    <s v="California"/>
    <s v="Madison"/>
    <n v="95653"/>
    <n v="38.674275999999999"/>
    <n v="-121.961866"/>
    <n v="844"/>
    <s v="Q3"/>
    <s v="No"/>
    <n v="0"/>
    <x v="0"/>
    <s v="Offer E"/>
    <s v="Yes"/>
    <n v="6.35"/>
    <s v="No"/>
    <x v="0"/>
    <s v="DSL"/>
    <n v="76"/>
    <s v="No"/>
    <s v="Yes"/>
    <s v="No"/>
    <s v="No"/>
    <s v="No"/>
    <s v="No"/>
    <s v="No"/>
    <s v="Yes"/>
    <x v="0"/>
    <s v="Yes"/>
    <x v="0"/>
    <n v="49.9"/>
    <n v="49.9"/>
    <n v="0"/>
    <n v="0"/>
    <n v="6.35"/>
    <n v="56.25"/>
    <n v="5"/>
    <s v="Joined"/>
    <x v="1"/>
    <n v="39"/>
    <n v="3239"/>
    <m/>
    <m/>
    <x v="0"/>
  </r>
  <r>
    <s v="9114-AAFQH"/>
    <s v="Female"/>
    <n v="27"/>
    <s v="Yes"/>
    <s v="No"/>
    <s v="Yes"/>
    <s v="No"/>
    <n v="0"/>
    <s v="United States"/>
    <s v="California"/>
    <s v="North Highlands"/>
    <n v="95660"/>
    <n v="38.671295000000001"/>
    <n v="-121.388251"/>
    <n v="32202"/>
    <s v="Q3"/>
    <s v="Yes"/>
    <n v="6"/>
    <x v="65"/>
    <s v="Offer B"/>
    <s v="Yes"/>
    <n v="49.88"/>
    <s v="No"/>
    <x v="0"/>
    <s v="DSL"/>
    <n v="42"/>
    <s v="No"/>
    <s v="Yes"/>
    <s v="Yes"/>
    <s v="No"/>
    <s v="No"/>
    <s v="Yes"/>
    <s v="Yes"/>
    <s v="Yes"/>
    <x v="1"/>
    <s v="Yes"/>
    <x v="0"/>
    <n v="65.650000000000006"/>
    <n v="3094.65"/>
    <n v="0"/>
    <n v="0"/>
    <n v="2394.2399999999998"/>
    <n v="5488.89"/>
    <n v="3"/>
    <s v="Stayed"/>
    <x v="1"/>
    <n v="67"/>
    <n v="5427"/>
    <m/>
    <m/>
    <x v="2"/>
  </r>
  <r>
    <s v="8715-KKTFG"/>
    <s v="Female"/>
    <n v="63"/>
    <s v="No"/>
    <s v="No"/>
    <s v="Yes"/>
    <s v="No"/>
    <n v="0"/>
    <s v="United States"/>
    <s v="California"/>
    <s v="Roseville"/>
    <n v="95661"/>
    <n v="38.736685000000001"/>
    <n v="-121.25198399999999"/>
    <n v="25173"/>
    <s v="Q3"/>
    <s v="Yes"/>
    <n v="6"/>
    <x v="66"/>
    <s v="Offer B"/>
    <s v="Yes"/>
    <n v="18.03"/>
    <s v="Yes"/>
    <x v="0"/>
    <s v="Fiber Optic"/>
    <n v="22"/>
    <s v="No"/>
    <s v="No"/>
    <s v="Yes"/>
    <s v="Yes"/>
    <s v="Yes"/>
    <s v="Yes"/>
    <s v="Yes"/>
    <s v="Yes"/>
    <x v="1"/>
    <s v="Yes"/>
    <x v="0"/>
    <n v="103.3"/>
    <n v="6518.35"/>
    <n v="0"/>
    <n v="0"/>
    <n v="1099.83"/>
    <n v="7618.18"/>
    <n v="5"/>
    <s v="Stayed"/>
    <x v="1"/>
    <n v="27"/>
    <n v="5401"/>
    <m/>
    <m/>
    <x v="2"/>
  </r>
  <r>
    <s v="1728-BQDMA"/>
    <s v="Female"/>
    <n v="22"/>
    <s v="Yes"/>
    <s v="No"/>
    <s v="No"/>
    <s v="No"/>
    <n v="0"/>
    <s v="United States"/>
    <s v="California"/>
    <s v="Penryn"/>
    <n v="95663"/>
    <n v="38.859093000000001"/>
    <n v="-121.182872"/>
    <n v="2048"/>
    <s v="Q3"/>
    <s v="No"/>
    <n v="0"/>
    <x v="17"/>
    <s v="Offer E"/>
    <s v="Yes"/>
    <n v="18.7"/>
    <s v="No"/>
    <x v="0"/>
    <s v="DSL"/>
    <n v="59"/>
    <s v="No"/>
    <s v="No"/>
    <s v="No"/>
    <s v="No"/>
    <s v="No"/>
    <s v="No"/>
    <s v="No"/>
    <s v="Yes"/>
    <x v="0"/>
    <s v="No"/>
    <x v="0"/>
    <n v="44.45"/>
    <n v="82.7"/>
    <n v="0"/>
    <n v="0"/>
    <n v="37.4"/>
    <n v="120.1"/>
    <n v="3"/>
    <s v="Joined"/>
    <x v="1"/>
    <n v="26"/>
    <n v="5694"/>
    <m/>
    <m/>
    <x v="0"/>
  </r>
  <r>
    <s v="5117-ZSMHQ"/>
    <s v="Female"/>
    <n v="22"/>
    <s v="Yes"/>
    <s v="No"/>
    <s v="Yes"/>
    <s v="Yes"/>
    <n v="1"/>
    <s v="United States"/>
    <s v="California"/>
    <s v="Pioneer"/>
    <n v="95666"/>
    <n v="38.546999"/>
    <n v="-120.271114"/>
    <n v="5501"/>
    <s v="Q3"/>
    <s v="Yes"/>
    <n v="9"/>
    <x v="67"/>
    <s v="Offer A"/>
    <s v="Yes"/>
    <n v="37.57"/>
    <s v="Yes"/>
    <x v="0"/>
    <s v="DSL"/>
    <n v="85"/>
    <s v="Yes"/>
    <s v="Yes"/>
    <s v="Yes"/>
    <s v="Yes"/>
    <s v="Yes"/>
    <s v="Yes"/>
    <s v="Yes"/>
    <s v="No"/>
    <x v="2"/>
    <s v="No"/>
    <x v="0"/>
    <n v="89.9"/>
    <n v="6342.7"/>
    <n v="0"/>
    <n v="150"/>
    <n v="2667.47"/>
    <n v="9160.17"/>
    <n v="5"/>
    <s v="Stayed"/>
    <x v="1"/>
    <n v="54"/>
    <n v="5835"/>
    <m/>
    <m/>
    <x v="2"/>
  </r>
  <r>
    <s v="5151-HQRDG"/>
    <s v="Male"/>
    <n v="57"/>
    <s v="No"/>
    <s v="No"/>
    <s v="Yes"/>
    <s v="No"/>
    <n v="0"/>
    <s v="United States"/>
    <s v="California"/>
    <s v="Placerville"/>
    <n v="95667"/>
    <n v="38.733713999999999"/>
    <n v="-120.795213"/>
    <n v="34146"/>
    <s v="Q3"/>
    <s v="Yes"/>
    <n v="6"/>
    <x v="4"/>
    <s v="None"/>
    <s v="Yes"/>
    <n v="27.41"/>
    <s v="Yes"/>
    <x v="0"/>
    <s v="DSL"/>
    <n v="10"/>
    <s v="Yes"/>
    <s v="No"/>
    <s v="No"/>
    <s v="No"/>
    <s v="No"/>
    <s v="No"/>
    <s v="No"/>
    <s v="Yes"/>
    <x v="0"/>
    <s v="Yes"/>
    <x v="2"/>
    <n v="55.05"/>
    <n v="2030.75"/>
    <n v="0"/>
    <n v="0"/>
    <n v="1014.17"/>
    <n v="3044.92"/>
    <n v="5"/>
    <s v="Stayed"/>
    <x v="1"/>
    <n v="26"/>
    <n v="3839"/>
    <m/>
    <m/>
    <x v="1"/>
  </r>
  <r>
    <s v="0960-HUWBM"/>
    <s v="Male"/>
    <n v="40"/>
    <s v="No"/>
    <s v="No"/>
    <s v="Yes"/>
    <s v="Yes"/>
    <n v="3"/>
    <s v="United States"/>
    <s v="California"/>
    <s v="Pleasant Grove"/>
    <n v="95668"/>
    <n v="38.833553999999999"/>
    <n v="-121.498102"/>
    <n v="901"/>
    <s v="Q3"/>
    <s v="No"/>
    <n v="0"/>
    <x v="22"/>
    <s v="Offer B"/>
    <s v="Yes"/>
    <n v="39.520000000000003"/>
    <s v="Yes"/>
    <x v="0"/>
    <s v="Fiber Optic"/>
    <n v="57"/>
    <s v="No"/>
    <s v="No"/>
    <s v="Yes"/>
    <s v="Yes"/>
    <s v="Yes"/>
    <s v="Yes"/>
    <s v="Yes"/>
    <s v="Yes"/>
    <x v="2"/>
    <s v="Yes"/>
    <x v="0"/>
    <n v="104.1"/>
    <n v="6700.05"/>
    <n v="0"/>
    <n v="0"/>
    <n v="2568.8000000000002"/>
    <n v="9268.85"/>
    <n v="4"/>
    <s v="Stayed"/>
    <x v="1"/>
    <n v="25"/>
    <n v="4024"/>
    <m/>
    <m/>
    <x v="2"/>
  </r>
  <r>
    <s v="6465-GSRCL"/>
    <s v="Female"/>
    <n v="19"/>
    <s v="Yes"/>
    <s v="No"/>
    <s v="No"/>
    <s v="Yes"/>
    <n v="2"/>
    <s v="United States"/>
    <s v="California"/>
    <s v="Plymouth"/>
    <n v="95669"/>
    <n v="38.489272999999997"/>
    <n v="-120.891614"/>
    <n v="2220"/>
    <s v="Q3"/>
    <s v="No"/>
    <n v="0"/>
    <x v="70"/>
    <s v="Offer A"/>
    <s v="Yes"/>
    <n v="18.739999999999998"/>
    <s v="Yes"/>
    <x v="0"/>
    <s v="Fiber Optic"/>
    <n v="59"/>
    <s v="No"/>
    <s v="Yes"/>
    <s v="No"/>
    <s v="Yes"/>
    <s v="Yes"/>
    <s v="Yes"/>
    <s v="Yes"/>
    <s v="Yes"/>
    <x v="1"/>
    <s v="Yes"/>
    <x v="0"/>
    <n v="106.6"/>
    <n v="7244.7"/>
    <n v="0"/>
    <n v="0"/>
    <n v="1255.58"/>
    <n v="8500.2799999999897"/>
    <n v="4"/>
    <s v="Stayed"/>
    <x v="1"/>
    <n v="65"/>
    <n v="5895"/>
    <m/>
    <m/>
    <x v="2"/>
  </r>
  <r>
    <s v="0263-FJTQO"/>
    <s v="Male"/>
    <n v="53"/>
    <s v="No"/>
    <s v="No"/>
    <s v="Yes"/>
    <s v="Yes"/>
    <n v="2"/>
    <s v="United States"/>
    <s v="California"/>
    <s v="Rescue"/>
    <n v="95672"/>
    <n v="38.724322000000001"/>
    <n v="-120.991237"/>
    <n v="3815"/>
    <s v="Q3"/>
    <s v="Yes"/>
    <n v="10"/>
    <x v="59"/>
    <s v="Offer B"/>
    <s v="Yes"/>
    <n v="44.49"/>
    <s v="Yes"/>
    <x v="0"/>
    <s v="Cable"/>
    <n v="28"/>
    <s v="Yes"/>
    <s v="No"/>
    <s v="No"/>
    <s v="Yes"/>
    <s v="Yes"/>
    <s v="No"/>
    <s v="No"/>
    <s v="Yes"/>
    <x v="2"/>
    <s v="Yes"/>
    <x v="1"/>
    <n v="70.5"/>
    <n v="3486.65"/>
    <n v="0"/>
    <n v="0"/>
    <n v="2224.5"/>
    <n v="5711.15"/>
    <n v="4"/>
    <s v="Stayed"/>
    <x v="1"/>
    <n v="60"/>
    <n v="4022"/>
    <m/>
    <m/>
    <x v="2"/>
  </r>
  <r>
    <s v="7319-ZNRTR"/>
    <s v="Male"/>
    <n v="43"/>
    <s v="No"/>
    <s v="No"/>
    <s v="Yes"/>
    <s v="Yes"/>
    <n v="2"/>
    <s v="United States"/>
    <s v="California"/>
    <s v="Rio Linda"/>
    <n v="95673"/>
    <n v="38.688763999999999"/>
    <n v="-121.457596"/>
    <n v="14010"/>
    <s v="Q3"/>
    <s v="Yes"/>
    <n v="1"/>
    <x v="3"/>
    <s v="None"/>
    <s v="Yes"/>
    <n v="15.76"/>
    <s v="No"/>
    <x v="1"/>
    <s v="None"/>
    <n v="0"/>
    <s v="No"/>
    <s v="No"/>
    <s v="No"/>
    <s v="No"/>
    <s v="No"/>
    <s v="No"/>
    <s v="No"/>
    <s v="No"/>
    <x v="1"/>
    <s v="No"/>
    <x v="0"/>
    <n v="19.600000000000001"/>
    <n v="411.15"/>
    <n v="0"/>
    <n v="0"/>
    <n v="394"/>
    <n v="805.15"/>
    <n v="4"/>
    <s v="Stayed"/>
    <x v="1"/>
    <n v="51"/>
    <n v="2888"/>
    <m/>
    <m/>
    <x v="2"/>
  </r>
  <r>
    <s v="7503-EPSZW"/>
    <s v="Female"/>
    <n v="45"/>
    <s v="No"/>
    <s v="No"/>
    <s v="Yes"/>
    <s v="Yes"/>
    <n v="3"/>
    <s v="United States"/>
    <s v="California"/>
    <s v="River Pines"/>
    <n v="95675"/>
    <n v="38.545774999999999"/>
    <n v="-120.743325"/>
    <n v="364"/>
    <s v="Q3"/>
    <s v="Yes"/>
    <n v="5"/>
    <x v="69"/>
    <s v="Offer B"/>
    <s v="Yes"/>
    <n v="17.93"/>
    <s v="Yes"/>
    <x v="1"/>
    <s v="None"/>
    <n v="0"/>
    <s v="No"/>
    <s v="No"/>
    <s v="No"/>
    <s v="No"/>
    <s v="No"/>
    <s v="No"/>
    <s v="No"/>
    <s v="No"/>
    <x v="2"/>
    <s v="Yes"/>
    <x v="2"/>
    <n v="24.05"/>
    <n v="1559.15"/>
    <n v="0"/>
    <n v="0"/>
    <n v="1147.52"/>
    <n v="2706.67"/>
    <n v="3"/>
    <s v="Stayed"/>
    <x v="1"/>
    <n v="55"/>
    <n v="4582"/>
    <m/>
    <m/>
    <x v="2"/>
  </r>
  <r>
    <s v="7089-XXAYG"/>
    <s v="Male"/>
    <n v="37"/>
    <s v="No"/>
    <s v="No"/>
    <s v="Yes"/>
    <s v="No"/>
    <n v="0"/>
    <s v="United States"/>
    <s v="California"/>
    <s v="Rocklin"/>
    <n v="95677"/>
    <n v="38.790399999999998"/>
    <n v="-121.23697300000001"/>
    <n v="21510"/>
    <s v="Q3"/>
    <s v="Yes"/>
    <n v="10"/>
    <x v="3"/>
    <s v="None"/>
    <s v="No"/>
    <n v="0"/>
    <s v="No"/>
    <x v="0"/>
    <s v="Cable"/>
    <n v="24"/>
    <s v="No"/>
    <s v="No"/>
    <s v="Yes"/>
    <s v="No"/>
    <s v="Yes"/>
    <s v="No"/>
    <s v="No"/>
    <s v="No"/>
    <x v="1"/>
    <s v="Yes"/>
    <x v="1"/>
    <n v="38.1"/>
    <n v="970.4"/>
    <n v="0"/>
    <n v="100"/>
    <n v="0"/>
    <n v="1070.4000000000001"/>
    <n v="5"/>
    <s v="Stayed"/>
    <x v="1"/>
    <n v="72"/>
    <n v="2315"/>
    <m/>
    <m/>
    <x v="2"/>
  </r>
  <r>
    <s v="1666-JXLKU"/>
    <s v="Female"/>
    <n v="64"/>
    <s v="No"/>
    <s v="No"/>
    <s v="No"/>
    <s v="No"/>
    <n v="0"/>
    <s v="United States"/>
    <s v="California"/>
    <s v="Shingle Springs"/>
    <n v="95682"/>
    <n v="38.598936000000002"/>
    <n v="-120.963092"/>
    <n v="24738"/>
    <s v="Q3"/>
    <s v="No"/>
    <n v="0"/>
    <x v="4"/>
    <s v="Offer C"/>
    <s v="Yes"/>
    <n v="17.46"/>
    <s v="Yes"/>
    <x v="0"/>
    <s v="Fiber Optic"/>
    <n v="22"/>
    <s v="No"/>
    <s v="No"/>
    <s v="Yes"/>
    <s v="No"/>
    <s v="Yes"/>
    <s v="Yes"/>
    <s v="Yes"/>
    <s v="Yes"/>
    <x v="0"/>
    <s v="Yes"/>
    <x v="0"/>
    <n v="100.05"/>
    <n v="3810.55"/>
    <n v="0"/>
    <n v="0"/>
    <n v="646.02"/>
    <n v="4456.57"/>
    <n v="5"/>
    <s v="Stayed"/>
    <x v="1"/>
    <n v="52"/>
    <n v="2904"/>
    <m/>
    <m/>
    <x v="1"/>
  </r>
  <r>
    <s v="7855-DIWPO"/>
    <s v="Female"/>
    <n v="60"/>
    <s v="No"/>
    <s v="No"/>
    <s v="No"/>
    <s v="No"/>
    <n v="0"/>
    <s v="United States"/>
    <s v="California"/>
    <s v="Sloughhouse"/>
    <n v="95683"/>
    <n v="38.470422999999997"/>
    <n v="-121.114897"/>
    <n v="4731"/>
    <s v="Q3"/>
    <s v="No"/>
    <n v="0"/>
    <x v="18"/>
    <s v="Offer D"/>
    <s v="Yes"/>
    <n v="30.59"/>
    <s v="No"/>
    <x v="0"/>
    <s v="Fiber Optic"/>
    <n v="11"/>
    <s v="No"/>
    <s v="No"/>
    <s v="No"/>
    <s v="No"/>
    <s v="No"/>
    <s v="No"/>
    <s v="No"/>
    <s v="Yes"/>
    <x v="0"/>
    <s v="Yes"/>
    <x v="0"/>
    <n v="68.650000000000006"/>
    <n v="1493.2"/>
    <n v="0"/>
    <n v="0"/>
    <n v="642.39"/>
    <n v="2135.59"/>
    <n v="5"/>
    <s v="Stayed"/>
    <x v="1"/>
    <n v="21"/>
    <n v="2006"/>
    <m/>
    <m/>
    <x v="1"/>
  </r>
  <r>
    <s v="5133-POWUA"/>
    <s v="Male"/>
    <n v="34"/>
    <s v="No"/>
    <s v="No"/>
    <s v="No"/>
    <s v="No"/>
    <n v="0"/>
    <s v="United States"/>
    <s v="California"/>
    <s v="Somerset"/>
    <n v="95684"/>
    <n v="38.606703000000003"/>
    <n v="-120.586659"/>
    <n v="2958"/>
    <s v="Q3"/>
    <s v="No"/>
    <n v="0"/>
    <x v="0"/>
    <s v="None"/>
    <s v="Yes"/>
    <n v="13.62"/>
    <s v="No"/>
    <x v="0"/>
    <s v="Cable"/>
    <n v="21"/>
    <s v="No"/>
    <s v="No"/>
    <s v="No"/>
    <s v="No"/>
    <s v="No"/>
    <s v="No"/>
    <s v="No"/>
    <s v="Yes"/>
    <x v="0"/>
    <s v="Yes"/>
    <x v="1"/>
    <n v="45.8"/>
    <n v="45.8"/>
    <n v="0"/>
    <n v="0"/>
    <n v="13.62"/>
    <n v="59.419999999999902"/>
    <n v="5"/>
    <s v="Joined"/>
    <x v="1"/>
    <n v="30"/>
    <n v="2614"/>
    <m/>
    <m/>
    <x v="1"/>
  </r>
  <r>
    <s v="5652-MSDEY"/>
    <s v="Female"/>
    <n v="37"/>
    <s v="No"/>
    <s v="No"/>
    <s v="No"/>
    <s v="No"/>
    <n v="0"/>
    <s v="United States"/>
    <s v="California"/>
    <s v="Sutter Creek"/>
    <n v="95685"/>
    <n v="38.432144999999998"/>
    <n v="-120.77069"/>
    <n v="4610"/>
    <s v="Q3"/>
    <s v="No"/>
    <n v="0"/>
    <x v="31"/>
    <s v="None"/>
    <s v="Yes"/>
    <n v="39.85"/>
    <s v="Yes"/>
    <x v="0"/>
    <s v="Fiber Optic"/>
    <n v="21"/>
    <s v="No"/>
    <s v="No"/>
    <s v="No"/>
    <s v="No"/>
    <s v="No"/>
    <s v="No"/>
    <s v="No"/>
    <s v="Yes"/>
    <x v="0"/>
    <s v="Yes"/>
    <x v="2"/>
    <n v="75.75"/>
    <n v="777.3"/>
    <n v="0"/>
    <n v="0"/>
    <n v="398.5"/>
    <n v="1175.8"/>
    <n v="5"/>
    <s v="Stayed"/>
    <x v="1"/>
    <n v="52"/>
    <n v="4525"/>
    <m/>
    <m/>
    <x v="1"/>
  </r>
  <r>
    <s v="1810-BOHSY"/>
    <s v="Male"/>
    <n v="63"/>
    <s v="No"/>
    <s v="No"/>
    <s v="Yes"/>
    <s v="No"/>
    <n v="0"/>
    <s v="United States"/>
    <s v="California"/>
    <s v="Vacaville"/>
    <n v="95687"/>
    <n v="38.333132999999997"/>
    <n v="-121.920151"/>
    <n v="63157"/>
    <s v="Q3"/>
    <s v="Yes"/>
    <n v="7"/>
    <x v="60"/>
    <s v="Offer B"/>
    <s v="Yes"/>
    <n v="35"/>
    <s v="Yes"/>
    <x v="0"/>
    <s v="Fiber Optic"/>
    <n v="8"/>
    <s v="Yes"/>
    <s v="Yes"/>
    <s v="No"/>
    <s v="No"/>
    <s v="No"/>
    <s v="Yes"/>
    <s v="Yes"/>
    <s v="Yes"/>
    <x v="1"/>
    <s v="Yes"/>
    <x v="1"/>
    <n v="96.4"/>
    <n v="4911.05"/>
    <n v="0"/>
    <n v="0"/>
    <n v="1785"/>
    <n v="6696.05"/>
    <n v="3"/>
    <s v="Stayed"/>
    <x v="1"/>
    <n v="26"/>
    <n v="4745"/>
    <m/>
    <m/>
    <x v="2"/>
  </r>
  <r>
    <s v="1784-BXEFA"/>
    <s v="Female"/>
    <n v="63"/>
    <s v="No"/>
    <s v="No"/>
    <s v="No"/>
    <s v="No"/>
    <n v="0"/>
    <s v="United States"/>
    <s v="California"/>
    <s v="Vacaville"/>
    <n v="95688"/>
    <n v="38.419088000000002"/>
    <n v="-122.024568"/>
    <n v="32564"/>
    <s v="Q3"/>
    <s v="No"/>
    <n v="0"/>
    <x v="31"/>
    <s v="None"/>
    <s v="Yes"/>
    <n v="4.76"/>
    <s v="No"/>
    <x v="1"/>
    <s v="None"/>
    <n v="0"/>
    <s v="No"/>
    <s v="No"/>
    <s v="No"/>
    <s v="No"/>
    <s v="No"/>
    <s v="No"/>
    <s v="No"/>
    <s v="No"/>
    <x v="0"/>
    <s v="Yes"/>
    <x v="2"/>
    <n v="20.55"/>
    <n v="187.35"/>
    <n v="0"/>
    <n v="0"/>
    <n v="47.599999999999902"/>
    <n v="234.95"/>
    <n v="3"/>
    <s v="Stayed"/>
    <x v="1"/>
    <n v="43"/>
    <n v="3595"/>
    <m/>
    <m/>
    <x v="1"/>
  </r>
  <r>
    <s v="7351-MHQVU"/>
    <s v="Female"/>
    <n v="43"/>
    <s v="No"/>
    <s v="No"/>
    <s v="No"/>
    <s v="No"/>
    <n v="0"/>
    <s v="United States"/>
    <s v="California"/>
    <s v="Volcano"/>
    <n v="95689"/>
    <n v="38.481901999999998"/>
    <n v="-120.603668"/>
    <n v="1273"/>
    <s v="Q3"/>
    <s v="No"/>
    <n v="0"/>
    <x v="63"/>
    <s v="Offer E"/>
    <s v="No"/>
    <n v="0"/>
    <s v="No"/>
    <x v="0"/>
    <s v="Cable"/>
    <n v="23"/>
    <s v="Yes"/>
    <s v="Yes"/>
    <s v="No"/>
    <s v="Yes"/>
    <s v="No"/>
    <s v="Yes"/>
    <s v="Yes"/>
    <s v="Yes"/>
    <x v="0"/>
    <s v="No"/>
    <x v="1"/>
    <n v="50.95"/>
    <n v="307.60000000000002"/>
    <n v="0"/>
    <n v="0"/>
    <n v="0"/>
    <n v="307.60000000000002"/>
    <n v="3"/>
    <s v="Stayed"/>
    <x v="1"/>
    <n v="79"/>
    <n v="3474"/>
    <m/>
    <m/>
    <x v="1"/>
  </r>
  <r>
    <s v="9224-VTYID"/>
    <s v="Male"/>
    <n v="30"/>
    <s v="No"/>
    <s v="No"/>
    <s v="Yes"/>
    <s v="Yes"/>
    <n v="3"/>
    <s v="United States"/>
    <s v="California"/>
    <s v="Walnut Grove"/>
    <n v="95690"/>
    <n v="38.240419000000003"/>
    <n v="-121.587535"/>
    <n v="2344"/>
    <s v="Q3"/>
    <s v="Yes"/>
    <n v="10"/>
    <x v="58"/>
    <s v="Offer B"/>
    <s v="Yes"/>
    <n v="11.74"/>
    <s v="Yes"/>
    <x v="0"/>
    <s v="DSL"/>
    <n v="48"/>
    <s v="Yes"/>
    <s v="Yes"/>
    <s v="Yes"/>
    <s v="Yes"/>
    <s v="Yes"/>
    <s v="Yes"/>
    <s v="Yes"/>
    <s v="Yes"/>
    <x v="2"/>
    <s v="Yes"/>
    <x v="2"/>
    <n v="90.5"/>
    <n v="4318.3500000000004"/>
    <n v="0"/>
    <n v="0"/>
    <n v="551.78"/>
    <n v="4870.13"/>
    <n v="3"/>
    <s v="Stayed"/>
    <x v="1"/>
    <n v="30"/>
    <n v="3413"/>
    <m/>
    <m/>
    <x v="2"/>
  </r>
  <r>
    <s v="9500-IWPXQ"/>
    <s v="Female"/>
    <n v="52"/>
    <s v="No"/>
    <s v="No"/>
    <s v="Yes"/>
    <s v="Yes"/>
    <n v="2"/>
    <s v="United States"/>
    <s v="California"/>
    <s v="West Sacramento"/>
    <n v="95691"/>
    <n v="38.627951000000003"/>
    <n v="-121.593287"/>
    <n v="19050"/>
    <s v="Q3"/>
    <s v="Yes"/>
    <n v="3"/>
    <x v="66"/>
    <s v="Offer B"/>
    <s v="Yes"/>
    <n v="40.479999999999997"/>
    <s v="Yes"/>
    <x v="0"/>
    <s v="DSL"/>
    <n v="20"/>
    <s v="Yes"/>
    <s v="Yes"/>
    <s v="Yes"/>
    <s v="Yes"/>
    <s v="No"/>
    <s v="Yes"/>
    <s v="Yes"/>
    <s v="Yes"/>
    <x v="1"/>
    <s v="Yes"/>
    <x v="0"/>
    <n v="79.400000000000006"/>
    <n v="4820.55"/>
    <n v="0"/>
    <n v="0"/>
    <n v="2469.2799999999902"/>
    <n v="7289.83"/>
    <n v="3"/>
    <s v="Stayed"/>
    <x v="1"/>
    <n v="74"/>
    <n v="4666"/>
    <m/>
    <m/>
    <x v="2"/>
  </r>
  <r>
    <s v="5762-TJXGK"/>
    <s v="Female"/>
    <n v="40"/>
    <s v="No"/>
    <s v="No"/>
    <s v="No"/>
    <s v="No"/>
    <n v="0"/>
    <s v="United States"/>
    <s v="California"/>
    <s v="Wheatland"/>
    <n v="95692"/>
    <n v="39.043387000000003"/>
    <n v="-121.409837"/>
    <n v="3600"/>
    <s v="Q3"/>
    <s v="No"/>
    <n v="0"/>
    <x v="26"/>
    <s v="Offer B"/>
    <s v="No"/>
    <n v="0"/>
    <s v="No"/>
    <x v="0"/>
    <s v="DSL"/>
    <n v="19"/>
    <s v="Yes"/>
    <s v="Yes"/>
    <s v="Yes"/>
    <s v="No"/>
    <s v="Yes"/>
    <s v="Yes"/>
    <s v="Yes"/>
    <s v="Yes"/>
    <x v="2"/>
    <s v="Yes"/>
    <x v="0"/>
    <n v="58.75"/>
    <n v="3038.55"/>
    <n v="0"/>
    <n v="0"/>
    <n v="0"/>
    <n v="3038.55"/>
    <n v="4"/>
    <s v="Stayed"/>
    <x v="1"/>
    <n v="21"/>
    <n v="5122"/>
    <m/>
    <m/>
    <x v="2"/>
  </r>
  <r>
    <s v="4504-YOULA"/>
    <s v="Female"/>
    <n v="42"/>
    <s v="No"/>
    <s v="No"/>
    <s v="Yes"/>
    <s v="Yes"/>
    <n v="3"/>
    <s v="United States"/>
    <s v="California"/>
    <s v="Wilton"/>
    <n v="95693"/>
    <n v="38.392558999999999"/>
    <n v="-121.225093"/>
    <n v="5889"/>
    <s v="Q3"/>
    <s v="No"/>
    <n v="0"/>
    <x v="32"/>
    <s v="Offer C"/>
    <s v="Yes"/>
    <n v="39.11"/>
    <s v="Yes"/>
    <x v="0"/>
    <s v="DSL"/>
    <n v="23"/>
    <s v="Yes"/>
    <s v="Yes"/>
    <s v="No"/>
    <s v="No"/>
    <s v="No"/>
    <s v="No"/>
    <s v="No"/>
    <s v="Yes"/>
    <x v="0"/>
    <s v="Yes"/>
    <x v="1"/>
    <n v="59.45"/>
    <n v="2136.9"/>
    <n v="0"/>
    <n v="0"/>
    <n v="1368.85"/>
    <n v="3505.75"/>
    <n v="3"/>
    <s v="Stayed"/>
    <x v="1"/>
    <n v="49"/>
    <n v="3682"/>
    <m/>
    <m/>
    <x v="1"/>
  </r>
  <r>
    <s v="5569-IDSEY"/>
    <s v="Male"/>
    <n v="52"/>
    <s v="No"/>
    <s v="No"/>
    <s v="Yes"/>
    <s v="No"/>
    <n v="0"/>
    <s v="United States"/>
    <s v="California"/>
    <s v="Winters"/>
    <n v="95694"/>
    <n v="38.578603999999999"/>
    <n v="-122.024579"/>
    <n v="8406"/>
    <s v="Q3"/>
    <s v="Yes"/>
    <n v="8"/>
    <x v="67"/>
    <s v="Offer A"/>
    <s v="Yes"/>
    <n v="29.11"/>
    <s v="Yes"/>
    <x v="0"/>
    <s v="Fiber Optic"/>
    <n v="28"/>
    <s v="No"/>
    <s v="Yes"/>
    <s v="Yes"/>
    <s v="No"/>
    <s v="Yes"/>
    <s v="Yes"/>
    <s v="Yes"/>
    <s v="Yes"/>
    <x v="1"/>
    <s v="Yes"/>
    <x v="0"/>
    <n v="105.7"/>
    <n v="7472.15"/>
    <n v="0"/>
    <n v="0"/>
    <n v="2066.81"/>
    <n v="9538.9599999999991"/>
    <n v="4"/>
    <s v="Stayed"/>
    <x v="1"/>
    <n v="20"/>
    <n v="4420"/>
    <m/>
    <m/>
    <x v="2"/>
  </r>
  <r>
    <s v="7284-ZZLOH"/>
    <s v="Male"/>
    <n v="37"/>
    <s v="No"/>
    <s v="No"/>
    <s v="Yes"/>
    <s v="No"/>
    <n v="0"/>
    <s v="United States"/>
    <s v="California"/>
    <s v="Alta"/>
    <n v="95701"/>
    <n v="39.218096000000003"/>
    <n v="-120.79152999999999"/>
    <n v="751"/>
    <s v="Q3"/>
    <s v="Yes"/>
    <n v="10"/>
    <x v="55"/>
    <s v="None"/>
    <s v="Yes"/>
    <n v="43.27"/>
    <s v="No"/>
    <x v="0"/>
    <s v="DSL"/>
    <n v="4"/>
    <s v="Yes"/>
    <s v="No"/>
    <s v="Yes"/>
    <s v="No"/>
    <s v="No"/>
    <s v="No"/>
    <s v="No"/>
    <s v="No"/>
    <x v="2"/>
    <s v="No"/>
    <x v="1"/>
    <n v="53.3"/>
    <n v="2296.25"/>
    <n v="0"/>
    <n v="90"/>
    <n v="1947.15"/>
    <n v="4333.3999999999996"/>
    <n v="3"/>
    <s v="Stayed"/>
    <x v="1"/>
    <n v="79"/>
    <n v="2929"/>
    <m/>
    <m/>
    <x v="2"/>
  </r>
  <r>
    <s v="1777-JYQPJ"/>
    <s v="Male"/>
    <n v="19"/>
    <s v="Yes"/>
    <s v="No"/>
    <s v="No"/>
    <s v="No"/>
    <n v="0"/>
    <s v="United States"/>
    <s v="California"/>
    <s v="Colfax"/>
    <n v="95713"/>
    <n v="39.084645000000002"/>
    <n v="-120.894014"/>
    <n v="8525"/>
    <s v="Q3"/>
    <s v="No"/>
    <n v="0"/>
    <x v="17"/>
    <s v="Offer E"/>
    <s v="No"/>
    <n v="0"/>
    <s v="No"/>
    <x v="0"/>
    <s v="DSL"/>
    <n v="59"/>
    <s v="No"/>
    <s v="No"/>
    <s v="No"/>
    <s v="No"/>
    <s v="No"/>
    <s v="No"/>
    <s v="No"/>
    <s v="Yes"/>
    <x v="0"/>
    <s v="No"/>
    <x v="2"/>
    <n v="24.3"/>
    <n v="38.450000000000003"/>
    <n v="0"/>
    <n v="0"/>
    <n v="0"/>
    <n v="38.450000000000003"/>
    <n v="4"/>
    <s v="Joined"/>
    <x v="1"/>
    <n v="77"/>
    <n v="2515"/>
    <m/>
    <m/>
    <x v="1"/>
  </r>
  <r>
    <s v="3401-URHDA"/>
    <s v="Male"/>
    <n v="59"/>
    <s v="No"/>
    <s v="No"/>
    <s v="No"/>
    <s v="No"/>
    <n v="0"/>
    <s v="United States"/>
    <s v="California"/>
    <s v="Emigrant Gap"/>
    <n v="95715"/>
    <n v="39.237540000000003"/>
    <n v="-120.720196"/>
    <n v="185"/>
    <s v="Q3"/>
    <s v="No"/>
    <n v="0"/>
    <x v="60"/>
    <s v="None"/>
    <s v="Yes"/>
    <n v="9.85"/>
    <s v="Yes"/>
    <x v="0"/>
    <s v="Cable"/>
    <n v="3"/>
    <s v="Yes"/>
    <s v="No"/>
    <s v="No"/>
    <s v="Yes"/>
    <s v="No"/>
    <s v="No"/>
    <s v="No"/>
    <s v="Yes"/>
    <x v="1"/>
    <s v="No"/>
    <x v="1"/>
    <n v="59.9"/>
    <n v="3043.6"/>
    <n v="0"/>
    <n v="0"/>
    <n v="502.349999999999"/>
    <n v="3545.95"/>
    <n v="3"/>
    <s v="Stayed"/>
    <x v="1"/>
    <n v="42"/>
    <n v="5233"/>
    <m/>
    <m/>
    <x v="2"/>
  </r>
  <r>
    <s v="1599-EAHXY"/>
    <s v="Male"/>
    <n v="37"/>
    <s v="No"/>
    <s v="No"/>
    <s v="Yes"/>
    <s v="Yes"/>
    <n v="2"/>
    <s v="United States"/>
    <s v="California"/>
    <s v="Gold Run"/>
    <n v="95717"/>
    <n v="39.170375999999997"/>
    <n v="-120.838404"/>
    <n v="407"/>
    <s v="Q3"/>
    <s v="Yes"/>
    <n v="1"/>
    <x v="68"/>
    <s v="None"/>
    <s v="Yes"/>
    <n v="28.45"/>
    <s v="Yes"/>
    <x v="1"/>
    <s v="None"/>
    <n v="0"/>
    <s v="No"/>
    <s v="No"/>
    <s v="No"/>
    <s v="No"/>
    <s v="No"/>
    <s v="No"/>
    <s v="No"/>
    <s v="No"/>
    <x v="1"/>
    <s v="No"/>
    <x v="1"/>
    <n v="23.95"/>
    <n v="1506.4"/>
    <n v="0"/>
    <n v="0"/>
    <n v="1707"/>
    <n v="3213.4"/>
    <n v="5"/>
    <s v="Stayed"/>
    <x v="1"/>
    <n v="71"/>
    <n v="5449"/>
    <m/>
    <m/>
    <x v="2"/>
  </r>
  <r>
    <s v="8631-XVRZL"/>
    <s v="Male"/>
    <n v="40"/>
    <s v="No"/>
    <s v="No"/>
    <s v="No"/>
    <s v="No"/>
    <n v="0"/>
    <s v="United States"/>
    <s v="California"/>
    <s v="Kyburz"/>
    <n v="95720"/>
    <n v="38.766036"/>
    <n v="-120.209673"/>
    <n v="183"/>
    <s v="Q3"/>
    <s v="No"/>
    <n v="0"/>
    <x v="30"/>
    <s v="Offer E"/>
    <s v="Yes"/>
    <n v="48.61"/>
    <s v="No"/>
    <x v="1"/>
    <s v="None"/>
    <n v="0"/>
    <s v="No"/>
    <s v="No"/>
    <s v="No"/>
    <s v="No"/>
    <s v="No"/>
    <s v="No"/>
    <s v="No"/>
    <s v="No"/>
    <x v="1"/>
    <s v="Yes"/>
    <x v="2"/>
    <n v="20.149999999999999"/>
    <n v="163.69999999999999"/>
    <n v="0"/>
    <n v="0"/>
    <n v="437.49"/>
    <n v="601.19000000000005"/>
    <n v="4"/>
    <s v="Stayed"/>
    <x v="1"/>
    <n v="70"/>
    <n v="4004"/>
    <m/>
    <m/>
    <x v="1"/>
  </r>
  <r>
    <s v="3853-LYGAM"/>
    <s v="Male"/>
    <n v="58"/>
    <s v="No"/>
    <s v="No"/>
    <s v="No"/>
    <s v="No"/>
    <n v="0"/>
    <s v="United States"/>
    <s v="California"/>
    <s v="Meadow Vista"/>
    <n v="95722"/>
    <n v="39.003357999999999"/>
    <n v="-121.02253899999999"/>
    <n v="3747"/>
    <s v="Q3"/>
    <s v="No"/>
    <n v="0"/>
    <x v="37"/>
    <s v="None"/>
    <s v="Yes"/>
    <n v="21.14"/>
    <s v="Yes"/>
    <x v="0"/>
    <s v="Fiber Optic"/>
    <n v="5"/>
    <s v="No"/>
    <s v="No"/>
    <s v="Yes"/>
    <s v="Yes"/>
    <s v="No"/>
    <s v="Yes"/>
    <s v="Yes"/>
    <s v="Yes"/>
    <x v="0"/>
    <s v="Yes"/>
    <x v="0"/>
    <n v="95.65"/>
    <n v="1640"/>
    <n v="0"/>
    <n v="0"/>
    <n v="359.38"/>
    <n v="1999.38"/>
    <n v="4"/>
    <s v="Stayed"/>
    <x v="1"/>
    <n v="49"/>
    <n v="3139"/>
    <m/>
    <m/>
    <x v="1"/>
  </r>
  <r>
    <s v="5751-USDBL"/>
    <s v="Male"/>
    <n v="37"/>
    <s v="No"/>
    <s v="No"/>
    <s v="Yes"/>
    <s v="Yes"/>
    <n v="1"/>
    <s v="United States"/>
    <s v="California"/>
    <s v="Soda Springs"/>
    <n v="95728"/>
    <n v="39.279068000000002"/>
    <n v="-120.414275"/>
    <n v="88"/>
    <s v="Q3"/>
    <s v="Yes"/>
    <n v="1"/>
    <x v="29"/>
    <s v="None"/>
    <s v="Yes"/>
    <n v="45.95"/>
    <s v="No"/>
    <x v="0"/>
    <s v="Cable"/>
    <n v="10"/>
    <s v="Yes"/>
    <s v="No"/>
    <s v="Yes"/>
    <s v="Yes"/>
    <s v="Yes"/>
    <s v="Yes"/>
    <s v="Yes"/>
    <s v="Yes"/>
    <x v="2"/>
    <s v="No"/>
    <x v="2"/>
    <n v="81"/>
    <n v="3846.35"/>
    <n v="0"/>
    <n v="0"/>
    <n v="2113.6999999999998"/>
    <n v="5960.05"/>
    <n v="4"/>
    <s v="Stayed"/>
    <x v="1"/>
    <n v="57"/>
    <n v="4280"/>
    <m/>
    <m/>
    <x v="2"/>
  </r>
  <r>
    <s v="5680-LQOGP"/>
    <s v="Female"/>
    <n v="21"/>
    <s v="Yes"/>
    <s v="No"/>
    <s v="No"/>
    <s v="No"/>
    <n v="0"/>
    <s v="United States"/>
    <s v="California"/>
    <s v="Twin Bridges"/>
    <n v="95735"/>
    <n v="38.805481"/>
    <n v="-120.13287"/>
    <n v="25"/>
    <s v="Q3"/>
    <s v="No"/>
    <n v="0"/>
    <x v="39"/>
    <s v="Offer A"/>
    <s v="Yes"/>
    <n v="14.86"/>
    <s v="No"/>
    <x v="0"/>
    <s v="Cable"/>
    <n v="59"/>
    <s v="Yes"/>
    <s v="Yes"/>
    <s v="Yes"/>
    <s v="Yes"/>
    <s v="Yes"/>
    <s v="Yes"/>
    <s v="Yes"/>
    <s v="No"/>
    <x v="2"/>
    <s v="Yes"/>
    <x v="1"/>
    <n v="82.45"/>
    <n v="5646.6"/>
    <n v="0"/>
    <n v="90"/>
    <n v="1010.48"/>
    <n v="6747.08"/>
    <n v="3"/>
    <s v="Stayed"/>
    <x v="1"/>
    <n v="70"/>
    <n v="5308"/>
    <m/>
    <m/>
    <x v="2"/>
  </r>
  <r>
    <s v="8189-DUKMV"/>
    <s v="Female"/>
    <n v="52"/>
    <s v="No"/>
    <s v="No"/>
    <s v="Yes"/>
    <s v="No"/>
    <n v="0"/>
    <s v="United States"/>
    <s v="California"/>
    <s v="Rancho Cordova"/>
    <n v="95742"/>
    <n v="38.591133999999997"/>
    <n v="-121.161585"/>
    <n v="299"/>
    <s v="Q3"/>
    <s v="Yes"/>
    <n v="8"/>
    <x v="14"/>
    <s v="None"/>
    <s v="Yes"/>
    <n v="44.73"/>
    <s v="No"/>
    <x v="1"/>
    <s v="None"/>
    <n v="0"/>
    <s v="No"/>
    <s v="No"/>
    <s v="No"/>
    <s v="No"/>
    <s v="No"/>
    <s v="No"/>
    <s v="No"/>
    <s v="No"/>
    <x v="1"/>
    <s v="No"/>
    <x v="0"/>
    <n v="20.5"/>
    <n v="79.05"/>
    <n v="0"/>
    <n v="0"/>
    <n v="178.92"/>
    <n v="257.969999999999"/>
    <n v="5"/>
    <s v="Stayed"/>
    <x v="1"/>
    <n v="80"/>
    <n v="3233"/>
    <m/>
    <m/>
    <x v="1"/>
  </r>
  <r>
    <s v="9931-DCEZH"/>
    <s v="Male"/>
    <n v="55"/>
    <s v="No"/>
    <s v="No"/>
    <s v="No"/>
    <s v="Yes"/>
    <n v="1"/>
    <s v="United States"/>
    <s v="California"/>
    <s v="Roseville"/>
    <n v="95747"/>
    <n v="38.784329"/>
    <n v="-121.373245"/>
    <n v="25418"/>
    <s v="Q3"/>
    <s v="No"/>
    <n v="0"/>
    <x v="64"/>
    <s v="Offer C"/>
    <s v="Yes"/>
    <n v="34.43"/>
    <s v="No"/>
    <x v="0"/>
    <s v="DSL"/>
    <n v="22"/>
    <s v="No"/>
    <s v="Yes"/>
    <s v="No"/>
    <s v="Yes"/>
    <s v="No"/>
    <s v="No"/>
    <s v="No"/>
    <s v="Yes"/>
    <x v="1"/>
    <s v="Yes"/>
    <x v="1"/>
    <n v="54.4"/>
    <n v="1516.6"/>
    <n v="0"/>
    <n v="0"/>
    <n v="964.04"/>
    <n v="2480.64"/>
    <n v="3"/>
    <s v="Stayed"/>
    <x v="1"/>
    <n v="74"/>
    <n v="4711"/>
    <m/>
    <m/>
    <x v="2"/>
  </r>
  <r>
    <s v="1898-JSNDC"/>
    <s v="Female"/>
    <n v="23"/>
    <s v="Yes"/>
    <s v="No"/>
    <s v="No"/>
    <s v="No"/>
    <n v="0"/>
    <s v="United States"/>
    <s v="California"/>
    <s v="Elk Grove"/>
    <n v="95758"/>
    <n v="38.353630000000003"/>
    <n v="-121.44195000000001"/>
    <n v="47065"/>
    <s v="Q3"/>
    <s v="No"/>
    <n v="0"/>
    <x v="38"/>
    <s v="Offer C"/>
    <s v="Yes"/>
    <n v="48.17"/>
    <s v="No"/>
    <x v="0"/>
    <s v="DSL"/>
    <n v="58"/>
    <s v="No"/>
    <s v="Yes"/>
    <s v="No"/>
    <s v="No"/>
    <s v="Yes"/>
    <s v="No"/>
    <s v="No"/>
    <s v="Yes"/>
    <x v="1"/>
    <s v="Yes"/>
    <x v="1"/>
    <n v="58.6"/>
    <n v="2224.5"/>
    <n v="0"/>
    <n v="0"/>
    <n v="1878.63"/>
    <n v="4103.13"/>
    <n v="4"/>
    <s v="Stayed"/>
    <x v="1"/>
    <n v="46"/>
    <n v="5662"/>
    <m/>
    <m/>
    <x v="2"/>
  </r>
  <r>
    <s v="0315-LVCRK"/>
    <s v="Male"/>
    <n v="54"/>
    <s v="No"/>
    <s v="No"/>
    <s v="No"/>
    <s v="No"/>
    <n v="0"/>
    <s v="United States"/>
    <s v="California"/>
    <s v="El Dorado Hills"/>
    <n v="95762"/>
    <n v="38.684437000000003"/>
    <n v="-121.055634"/>
    <n v="22028"/>
    <s v="Q3"/>
    <s v="No"/>
    <n v="0"/>
    <x v="9"/>
    <s v="None"/>
    <s v="Yes"/>
    <n v="30.57"/>
    <s v="No"/>
    <x v="0"/>
    <s v="Fiber Optic"/>
    <n v="15"/>
    <s v="No"/>
    <s v="No"/>
    <s v="Yes"/>
    <s v="No"/>
    <s v="No"/>
    <s v="Yes"/>
    <s v="Yes"/>
    <s v="Yes"/>
    <x v="0"/>
    <s v="No"/>
    <x v="0"/>
    <n v="84.8"/>
    <n v="888.75"/>
    <n v="0"/>
    <n v="0"/>
    <n v="336.27"/>
    <n v="1225.02"/>
    <n v="4"/>
    <s v="Stayed"/>
    <x v="1"/>
    <n v="60"/>
    <n v="4924"/>
    <m/>
    <m/>
    <x v="1"/>
  </r>
  <r>
    <s v="3911-RSNHI"/>
    <s v="Female"/>
    <n v="46"/>
    <s v="No"/>
    <s v="No"/>
    <s v="Yes"/>
    <s v="No"/>
    <n v="0"/>
    <s v="United States"/>
    <s v="California"/>
    <s v="Rocklin"/>
    <n v="95765"/>
    <n v="38.823278000000002"/>
    <n v="-121.281856"/>
    <n v="15494"/>
    <s v="Q3"/>
    <s v="Yes"/>
    <n v="2"/>
    <x v="67"/>
    <s v="Offer A"/>
    <s v="No"/>
    <n v="0"/>
    <s v="No"/>
    <x v="0"/>
    <s v="DSL"/>
    <n v="27"/>
    <s v="No"/>
    <s v="Yes"/>
    <s v="Yes"/>
    <s v="Yes"/>
    <s v="Yes"/>
    <s v="Yes"/>
    <s v="Yes"/>
    <s v="Yes"/>
    <x v="2"/>
    <s v="Yes"/>
    <x v="1"/>
    <n v="61.4"/>
    <n v="4310.3500000000004"/>
    <n v="0"/>
    <n v="0"/>
    <n v="0"/>
    <n v="4310.3500000000004"/>
    <n v="4"/>
    <s v="Stayed"/>
    <x v="1"/>
    <n v="37"/>
    <n v="5119"/>
    <m/>
    <m/>
    <x v="2"/>
  </r>
  <r>
    <s v="2410-CIYFZ"/>
    <s v="Male"/>
    <n v="42"/>
    <s v="No"/>
    <s v="No"/>
    <s v="No"/>
    <s v="Yes"/>
    <n v="2"/>
    <s v="United States"/>
    <s v="California"/>
    <s v="Woodland"/>
    <n v="95776"/>
    <n v="38.694080999999997"/>
    <n v="-121.69443099999999"/>
    <n v="15022"/>
    <s v="Q3"/>
    <s v="No"/>
    <n v="0"/>
    <x v="17"/>
    <s v="None"/>
    <s v="Yes"/>
    <n v="49.53"/>
    <s v="No"/>
    <x v="1"/>
    <s v="None"/>
    <n v="0"/>
    <s v="No"/>
    <s v="No"/>
    <s v="No"/>
    <s v="No"/>
    <s v="No"/>
    <s v="No"/>
    <s v="No"/>
    <s v="No"/>
    <x v="0"/>
    <s v="No"/>
    <x v="2"/>
    <n v="20.399999999999999"/>
    <n v="42.9"/>
    <n v="0"/>
    <n v="0"/>
    <n v="99.06"/>
    <n v="141.96"/>
    <n v="3"/>
    <s v="Joined"/>
    <x v="1"/>
    <n v="77"/>
    <n v="3000"/>
    <m/>
    <m/>
    <x v="1"/>
  </r>
  <r>
    <s v="5505-OVWQW"/>
    <s v="Female"/>
    <n v="35"/>
    <s v="No"/>
    <s v="No"/>
    <s v="No"/>
    <s v="No"/>
    <n v="0"/>
    <s v="United States"/>
    <s v="California"/>
    <s v="Sacramento"/>
    <n v="95815"/>
    <n v="38.608404999999998"/>
    <n v="-121.44994199999999"/>
    <n v="25355"/>
    <s v="Q3"/>
    <s v="No"/>
    <n v="0"/>
    <x v="37"/>
    <s v="None"/>
    <s v="Yes"/>
    <n v="4.38"/>
    <s v="No"/>
    <x v="1"/>
    <s v="None"/>
    <n v="0"/>
    <s v="No"/>
    <s v="No"/>
    <s v="No"/>
    <s v="No"/>
    <s v="No"/>
    <s v="No"/>
    <s v="No"/>
    <s v="No"/>
    <x v="1"/>
    <s v="No"/>
    <x v="2"/>
    <n v="20.149999999999999"/>
    <n v="353.65"/>
    <n v="0"/>
    <n v="0"/>
    <n v="74.459999999999994"/>
    <n v="428.10999999999899"/>
    <n v="5"/>
    <s v="Stayed"/>
    <x v="1"/>
    <n v="48"/>
    <n v="4650"/>
    <m/>
    <m/>
    <x v="2"/>
  </r>
  <r>
    <s v="7271-AJDTL"/>
    <s v="Female"/>
    <n v="64"/>
    <s v="No"/>
    <s v="No"/>
    <s v="Yes"/>
    <s v="No"/>
    <n v="0"/>
    <s v="United States"/>
    <s v="California"/>
    <s v="Sacramento"/>
    <n v="95816"/>
    <n v="38.574855999999997"/>
    <n v="-121.46504"/>
    <n v="16164"/>
    <s v="Q3"/>
    <s v="Yes"/>
    <n v="1"/>
    <x v="19"/>
    <s v="None"/>
    <s v="Yes"/>
    <n v="34.61"/>
    <s v="Yes"/>
    <x v="0"/>
    <s v="Fiber Optic"/>
    <n v="16"/>
    <s v="No"/>
    <s v="Yes"/>
    <s v="Yes"/>
    <s v="No"/>
    <s v="Yes"/>
    <s v="No"/>
    <s v="No"/>
    <s v="Yes"/>
    <x v="0"/>
    <s v="Yes"/>
    <x v="1"/>
    <n v="94.45"/>
    <n v="5073.1000000000004"/>
    <n v="0"/>
    <n v="0"/>
    <n v="1903.55"/>
    <n v="6976.65"/>
    <n v="5"/>
    <s v="Stayed"/>
    <x v="1"/>
    <n v="55"/>
    <n v="5577"/>
    <m/>
    <m/>
    <x v="1"/>
  </r>
  <r>
    <s v="1867-TJHTS"/>
    <s v="Female"/>
    <n v="47"/>
    <s v="No"/>
    <s v="No"/>
    <s v="No"/>
    <s v="No"/>
    <n v="0"/>
    <s v="United States"/>
    <s v="California"/>
    <s v="Sacramento"/>
    <n v="95817"/>
    <n v="38.550722"/>
    <n v="-121.457314"/>
    <n v="14966"/>
    <s v="Q3"/>
    <s v="No"/>
    <n v="0"/>
    <x v="6"/>
    <s v="None"/>
    <s v="Yes"/>
    <n v="22.71"/>
    <s v="Yes"/>
    <x v="0"/>
    <s v="Fiber Optic"/>
    <n v="14"/>
    <s v="Yes"/>
    <s v="No"/>
    <s v="No"/>
    <s v="No"/>
    <s v="No"/>
    <s v="No"/>
    <s v="No"/>
    <s v="Yes"/>
    <x v="0"/>
    <s v="Yes"/>
    <x v="0"/>
    <n v="79.8"/>
    <n v="4526.8500000000004"/>
    <n v="0"/>
    <n v="0"/>
    <n v="1317.18"/>
    <n v="5844.03"/>
    <n v="4"/>
    <s v="Stayed"/>
    <x v="1"/>
    <n v="78"/>
    <n v="5709"/>
    <m/>
    <m/>
    <x v="1"/>
  </r>
  <r>
    <s v="4429-WYGFR"/>
    <s v="Male"/>
    <n v="36"/>
    <s v="No"/>
    <s v="No"/>
    <s v="No"/>
    <s v="No"/>
    <n v="0"/>
    <s v="United States"/>
    <s v="California"/>
    <s v="Sacramento"/>
    <n v="95821"/>
    <n v="38.625095999999999"/>
    <n v="-121.383658"/>
    <n v="35426"/>
    <s v="Q3"/>
    <s v="No"/>
    <n v="0"/>
    <x v="62"/>
    <s v="Offer C"/>
    <s v="Yes"/>
    <n v="44.11"/>
    <s v="No"/>
    <x v="0"/>
    <s v="DSL"/>
    <n v="8"/>
    <s v="No"/>
    <s v="No"/>
    <s v="No"/>
    <s v="Yes"/>
    <s v="No"/>
    <s v="No"/>
    <s v="No"/>
    <s v="Yes"/>
    <x v="0"/>
    <s v="No"/>
    <x v="0"/>
    <n v="49.15"/>
    <n v="1237.3"/>
    <n v="0"/>
    <n v="0"/>
    <n v="1146.8599999999999"/>
    <n v="2384.16"/>
    <n v="4"/>
    <s v="Stayed"/>
    <x v="1"/>
    <n v="54"/>
    <n v="2752"/>
    <m/>
    <m/>
    <x v="1"/>
  </r>
  <r>
    <s v="2817-LVCPP"/>
    <s v="Female"/>
    <n v="36"/>
    <s v="No"/>
    <s v="No"/>
    <s v="No"/>
    <s v="No"/>
    <n v="0"/>
    <s v="United States"/>
    <s v="California"/>
    <s v="Sacramento"/>
    <n v="95822"/>
    <n v="38.512568999999999"/>
    <n v="-121.49518399999999"/>
    <n v="44683"/>
    <s v="Q3"/>
    <s v="No"/>
    <n v="0"/>
    <x v="59"/>
    <s v="None"/>
    <s v="Yes"/>
    <n v="12.62"/>
    <s v="No"/>
    <x v="1"/>
    <s v="None"/>
    <n v="0"/>
    <s v="No"/>
    <s v="No"/>
    <s v="No"/>
    <s v="No"/>
    <s v="No"/>
    <s v="No"/>
    <s v="No"/>
    <s v="No"/>
    <x v="2"/>
    <s v="No"/>
    <x v="1"/>
    <n v="19.399999999999999"/>
    <n v="1023.95"/>
    <n v="0"/>
    <n v="0"/>
    <n v="631"/>
    <n v="1654.95"/>
    <n v="5"/>
    <s v="Stayed"/>
    <x v="1"/>
    <n v="41"/>
    <n v="6233"/>
    <m/>
    <m/>
    <x v="2"/>
  </r>
  <r>
    <s v="5038-ETMLM"/>
    <s v="Female"/>
    <n v="35"/>
    <s v="No"/>
    <s v="No"/>
    <s v="Yes"/>
    <s v="No"/>
    <n v="0"/>
    <s v="United States"/>
    <s v="California"/>
    <s v="Sacramento"/>
    <n v="95823"/>
    <n v="38.475465"/>
    <n v="-121.443625"/>
    <n v="72199"/>
    <s v="Q3"/>
    <s v="Yes"/>
    <n v="10"/>
    <x v="61"/>
    <s v="Offer A"/>
    <s v="Yes"/>
    <n v="29"/>
    <s v="Yes"/>
    <x v="0"/>
    <s v="Fiber Optic"/>
    <n v="22"/>
    <s v="Yes"/>
    <s v="Yes"/>
    <s v="Yes"/>
    <s v="Yes"/>
    <s v="Yes"/>
    <s v="Yes"/>
    <s v="Yes"/>
    <s v="Yes"/>
    <x v="2"/>
    <s v="Yes"/>
    <x v="0"/>
    <n v="113.65"/>
    <n v="8182.75"/>
    <n v="0"/>
    <n v="0"/>
    <n v="2088"/>
    <n v="10270.75"/>
    <n v="3"/>
    <s v="Stayed"/>
    <x v="1"/>
    <n v="38"/>
    <n v="5411"/>
    <m/>
    <m/>
    <x v="2"/>
  </r>
  <r>
    <s v="5056-FIMPT"/>
    <s v="Female"/>
    <n v="47"/>
    <s v="No"/>
    <s v="No"/>
    <s v="No"/>
    <s v="Yes"/>
    <n v="2"/>
    <s v="United States"/>
    <s v="California"/>
    <s v="Sacramento"/>
    <n v="95824"/>
    <n v="38.517294999999997"/>
    <n v="-121.439819"/>
    <n v="30580"/>
    <s v="Q3"/>
    <s v="No"/>
    <n v="0"/>
    <x v="24"/>
    <s v="None"/>
    <s v="Yes"/>
    <n v="10.19"/>
    <s v="No"/>
    <x v="0"/>
    <s v="Fiber Optic"/>
    <n v="10"/>
    <s v="Yes"/>
    <s v="Yes"/>
    <s v="No"/>
    <s v="Yes"/>
    <s v="Yes"/>
    <s v="Yes"/>
    <s v="Yes"/>
    <s v="No"/>
    <x v="1"/>
    <s v="Yes"/>
    <x v="1"/>
    <n v="106"/>
    <n v="4532.3"/>
    <n v="0"/>
    <n v="130"/>
    <n v="438.16999999999899"/>
    <n v="5100.47"/>
    <n v="4"/>
    <s v="Stayed"/>
    <x v="1"/>
    <n v="76"/>
    <n v="3528"/>
    <m/>
    <m/>
    <x v="2"/>
  </r>
  <r>
    <s v="4521-WFJAI"/>
    <s v="Male"/>
    <n v="52"/>
    <s v="No"/>
    <s v="No"/>
    <s v="No"/>
    <s v="No"/>
    <n v="0"/>
    <s v="United States"/>
    <s v="California"/>
    <s v="Sacramento"/>
    <n v="95825"/>
    <n v="38.590035"/>
    <n v="-121.41245499999999"/>
    <n v="30715"/>
    <s v="Q3"/>
    <s v="No"/>
    <n v="0"/>
    <x v="25"/>
    <s v="None"/>
    <s v="Yes"/>
    <n v="47.82"/>
    <s v="Yes"/>
    <x v="1"/>
    <s v="None"/>
    <n v="0"/>
    <s v="No"/>
    <s v="No"/>
    <s v="No"/>
    <s v="No"/>
    <s v="No"/>
    <s v="No"/>
    <s v="No"/>
    <s v="No"/>
    <x v="2"/>
    <s v="Yes"/>
    <x v="0"/>
    <n v="25.95"/>
    <n v="1444.05"/>
    <n v="0"/>
    <n v="0"/>
    <n v="2677.92"/>
    <n v="4121.97"/>
    <n v="3"/>
    <s v="Stayed"/>
    <x v="1"/>
    <n v="40"/>
    <n v="4246"/>
    <m/>
    <m/>
    <x v="2"/>
  </r>
  <r>
    <s v="6569-KTMDU"/>
    <s v="Female"/>
    <n v="28"/>
    <s v="Yes"/>
    <s v="No"/>
    <s v="No"/>
    <s v="No"/>
    <n v="0"/>
    <s v="United States"/>
    <s v="California"/>
    <s v="Sacramento"/>
    <n v="95826"/>
    <n v="38.542532000000001"/>
    <n v="-121.378826"/>
    <n v="38818"/>
    <s v="Q3"/>
    <s v="No"/>
    <n v="0"/>
    <x v="0"/>
    <s v="None"/>
    <s v="Yes"/>
    <n v="5.0199999999999996"/>
    <s v="No"/>
    <x v="1"/>
    <s v="None"/>
    <n v="0"/>
    <s v="No"/>
    <s v="No"/>
    <s v="No"/>
    <s v="No"/>
    <s v="No"/>
    <s v="No"/>
    <s v="No"/>
    <s v="No"/>
    <x v="0"/>
    <s v="No"/>
    <x v="2"/>
    <n v="19.100000000000001"/>
    <n v="19.100000000000001"/>
    <n v="0"/>
    <n v="0"/>
    <n v="5.0199999999999996"/>
    <n v="24.12"/>
    <n v="5"/>
    <s v="Joined"/>
    <x v="1"/>
    <n v="26"/>
    <n v="3313"/>
    <m/>
    <m/>
    <x v="1"/>
  </r>
  <r>
    <s v="8809-XKHMD"/>
    <s v="Male"/>
    <n v="62"/>
    <s v="No"/>
    <s v="No"/>
    <s v="Yes"/>
    <s v="No"/>
    <n v="0"/>
    <s v="United States"/>
    <s v="California"/>
    <s v="Sacramento"/>
    <n v="95828"/>
    <n v="38.486938000000002"/>
    <n v="-121.395805"/>
    <n v="54880"/>
    <s v="Q3"/>
    <s v="Yes"/>
    <n v="5"/>
    <x v="61"/>
    <s v="Offer A"/>
    <s v="Yes"/>
    <n v="43.84"/>
    <s v="Yes"/>
    <x v="0"/>
    <s v="Fiber Optic"/>
    <n v="15"/>
    <s v="Yes"/>
    <s v="Yes"/>
    <s v="No"/>
    <s v="Yes"/>
    <s v="No"/>
    <s v="Yes"/>
    <s v="Yes"/>
    <s v="Yes"/>
    <x v="2"/>
    <s v="Yes"/>
    <x v="0"/>
    <n v="100.55"/>
    <n v="7325.1"/>
    <n v="0"/>
    <n v="0"/>
    <n v="3156.48"/>
    <n v="10481.58"/>
    <n v="5"/>
    <s v="Stayed"/>
    <x v="1"/>
    <n v="54"/>
    <n v="6082"/>
    <m/>
    <m/>
    <x v="2"/>
  </r>
  <r>
    <s v="0396-YCHWO"/>
    <s v="Male"/>
    <n v="58"/>
    <s v="No"/>
    <s v="No"/>
    <s v="Yes"/>
    <s v="No"/>
    <n v="0"/>
    <s v="United States"/>
    <s v="California"/>
    <s v="Sacramento"/>
    <n v="95829"/>
    <n v="38.486502000000002"/>
    <n v="-121.334051"/>
    <n v="11396"/>
    <s v="Q3"/>
    <s v="Yes"/>
    <n v="4"/>
    <x v="54"/>
    <s v="Offer C"/>
    <s v="Yes"/>
    <n v="40.58"/>
    <s v="Yes"/>
    <x v="0"/>
    <s v="Fiber Optic"/>
    <n v="12"/>
    <s v="No"/>
    <s v="No"/>
    <s v="No"/>
    <s v="No"/>
    <s v="Yes"/>
    <s v="Yes"/>
    <s v="Yes"/>
    <s v="Yes"/>
    <x v="0"/>
    <s v="Yes"/>
    <x v="0"/>
    <n v="95.4"/>
    <n v="3474.2"/>
    <n v="0"/>
    <n v="0"/>
    <n v="1460.8799999999901"/>
    <n v="4935.08"/>
    <n v="3"/>
    <s v="Stayed"/>
    <x v="1"/>
    <n v="44"/>
    <n v="5111"/>
    <m/>
    <m/>
    <x v="1"/>
  </r>
  <r>
    <s v="0867-LDTTC"/>
    <s v="Male"/>
    <n v="51"/>
    <s v="No"/>
    <s v="No"/>
    <s v="No"/>
    <s v="No"/>
    <n v="0"/>
    <s v="United States"/>
    <s v="California"/>
    <s v="Sacramento"/>
    <n v="95830"/>
    <n v="38.490507999999998"/>
    <n v="-121.284171"/>
    <n v="592"/>
    <s v="Q3"/>
    <s v="No"/>
    <n v="0"/>
    <x v="20"/>
    <s v="None"/>
    <s v="Yes"/>
    <n v="45.69"/>
    <s v="No"/>
    <x v="0"/>
    <s v="Cable"/>
    <n v="4"/>
    <s v="No"/>
    <s v="No"/>
    <s v="Yes"/>
    <s v="Yes"/>
    <s v="Yes"/>
    <s v="Yes"/>
    <s v="Yes"/>
    <s v="Yes"/>
    <x v="0"/>
    <s v="No"/>
    <x v="0"/>
    <n v="75.150000000000006"/>
    <n v="392.65"/>
    <n v="0"/>
    <n v="0"/>
    <n v="228.45"/>
    <n v="621.099999999999"/>
    <n v="4"/>
    <s v="Stayed"/>
    <x v="1"/>
    <n v="68"/>
    <n v="5900"/>
    <m/>
    <m/>
    <x v="0"/>
  </r>
  <r>
    <s v="2122-SZZZD"/>
    <s v="Male"/>
    <n v="60"/>
    <s v="No"/>
    <s v="No"/>
    <s v="No"/>
    <s v="No"/>
    <n v="0"/>
    <s v="United States"/>
    <s v="California"/>
    <s v="Sacramento"/>
    <n v="95834"/>
    <n v="38.646208999999999"/>
    <n v="-121.52446"/>
    <n v="8403"/>
    <s v="Q3"/>
    <s v="No"/>
    <n v="0"/>
    <x v="33"/>
    <s v="None"/>
    <s v="Yes"/>
    <n v="18.14"/>
    <s v="No"/>
    <x v="1"/>
    <s v="None"/>
    <n v="0"/>
    <s v="No"/>
    <s v="No"/>
    <s v="No"/>
    <s v="No"/>
    <s v="No"/>
    <s v="No"/>
    <s v="No"/>
    <s v="No"/>
    <x v="1"/>
    <s v="No"/>
    <x v="1"/>
    <n v="19.5"/>
    <n v="835.5"/>
    <n v="0"/>
    <n v="0"/>
    <n v="798.16"/>
    <n v="1633.66"/>
    <n v="4"/>
    <s v="Stayed"/>
    <x v="1"/>
    <n v="35"/>
    <n v="4220"/>
    <m/>
    <m/>
    <x v="2"/>
  </r>
  <r>
    <s v="3148-AOIQT"/>
    <s v="Female"/>
    <n v="23"/>
    <s v="Yes"/>
    <s v="No"/>
    <s v="Yes"/>
    <s v="No"/>
    <n v="0"/>
    <s v="United States"/>
    <s v="California"/>
    <s v="Sacramento"/>
    <n v="95837"/>
    <n v="38.691606999999998"/>
    <n v="-121.602284"/>
    <n v="264"/>
    <s v="Q3"/>
    <s v="Yes"/>
    <n v="10"/>
    <x v="50"/>
    <s v="None"/>
    <s v="Yes"/>
    <n v="45.12"/>
    <s v="Yes"/>
    <x v="1"/>
    <s v="None"/>
    <n v="0"/>
    <s v="No"/>
    <s v="No"/>
    <s v="No"/>
    <s v="No"/>
    <s v="No"/>
    <s v="No"/>
    <s v="No"/>
    <s v="No"/>
    <x v="2"/>
    <s v="Yes"/>
    <x v="1"/>
    <n v="24.95"/>
    <n v="1718.35"/>
    <n v="0"/>
    <n v="0"/>
    <n v="3113.2799999999902"/>
    <n v="4831.6299999999901"/>
    <n v="3"/>
    <s v="Stayed"/>
    <x v="1"/>
    <n v="45"/>
    <n v="4106"/>
    <m/>
    <m/>
    <x v="2"/>
  </r>
  <r>
    <s v="6692-YQHXC"/>
    <s v="Male"/>
    <n v="43"/>
    <s v="No"/>
    <s v="No"/>
    <s v="No"/>
    <s v="No"/>
    <n v="0"/>
    <s v="United States"/>
    <s v="California"/>
    <s v="Sacramento"/>
    <n v="95842"/>
    <n v="38.687367000000002"/>
    <n v="-121.34848"/>
    <n v="31373"/>
    <s v="Q3"/>
    <s v="No"/>
    <n v="0"/>
    <x v="12"/>
    <s v="None"/>
    <s v="Yes"/>
    <n v="27.43"/>
    <s v="No"/>
    <x v="0"/>
    <s v="Fiber Optic"/>
    <n v="27"/>
    <s v="No"/>
    <s v="No"/>
    <s v="No"/>
    <s v="No"/>
    <s v="No"/>
    <s v="No"/>
    <s v="No"/>
    <s v="Yes"/>
    <x v="0"/>
    <s v="Yes"/>
    <x v="1"/>
    <n v="69.95"/>
    <n v="1205.5"/>
    <n v="0"/>
    <n v="0"/>
    <n v="438.88"/>
    <n v="1644.38"/>
    <n v="5"/>
    <s v="Stayed"/>
    <x v="1"/>
    <n v="54"/>
    <n v="5596"/>
    <m/>
    <m/>
    <x v="1"/>
  </r>
  <r>
    <s v="3889-VWBID"/>
    <s v="Male"/>
    <n v="52"/>
    <s v="No"/>
    <s v="No"/>
    <s v="Yes"/>
    <s v="Yes"/>
    <n v="1"/>
    <s v="United States"/>
    <s v="California"/>
    <s v="Antelope"/>
    <n v="95843"/>
    <n v="38.715497999999997"/>
    <n v="-121.363411"/>
    <n v="36432"/>
    <s v="Q3"/>
    <s v="Yes"/>
    <n v="1"/>
    <x v="39"/>
    <s v="None"/>
    <s v="Yes"/>
    <n v="27.59"/>
    <s v="No"/>
    <x v="0"/>
    <s v="DSL"/>
    <n v="27"/>
    <s v="Yes"/>
    <s v="Yes"/>
    <s v="No"/>
    <s v="Yes"/>
    <s v="Yes"/>
    <s v="Yes"/>
    <s v="Yes"/>
    <s v="Yes"/>
    <x v="2"/>
    <s v="No"/>
    <x v="0"/>
    <n v="82.85"/>
    <n v="5776.45"/>
    <n v="0"/>
    <n v="0"/>
    <n v="1876.12"/>
    <n v="7652.57"/>
    <n v="4"/>
    <s v="Stayed"/>
    <x v="1"/>
    <n v="42"/>
    <n v="5184"/>
    <m/>
    <m/>
    <x v="2"/>
  </r>
  <r>
    <s v="5222-JCXZT"/>
    <s v="Male"/>
    <n v="31"/>
    <s v="No"/>
    <s v="No"/>
    <s v="No"/>
    <s v="No"/>
    <n v="0"/>
    <s v="United States"/>
    <s v="California"/>
    <s v="Sacramento"/>
    <n v="95864"/>
    <n v="38.585825999999997"/>
    <n v="-121.37626299999999"/>
    <n v="23362"/>
    <s v="Q3"/>
    <s v="No"/>
    <n v="0"/>
    <x v="14"/>
    <s v="None"/>
    <s v="Yes"/>
    <n v="20.16"/>
    <s v="No"/>
    <x v="1"/>
    <s v="None"/>
    <n v="0"/>
    <s v="No"/>
    <s v="No"/>
    <s v="No"/>
    <s v="No"/>
    <s v="No"/>
    <s v="No"/>
    <s v="No"/>
    <s v="No"/>
    <x v="0"/>
    <s v="No"/>
    <x v="2"/>
    <n v="19"/>
    <n v="78.900000000000006"/>
    <n v="0"/>
    <n v="0"/>
    <n v="80.64"/>
    <n v="159.54"/>
    <n v="4"/>
    <s v="Stayed"/>
    <x v="1"/>
    <n v="55"/>
    <n v="3022"/>
    <m/>
    <m/>
    <x v="1"/>
  </r>
  <r>
    <s v="9754-CLVZW"/>
    <s v="Female"/>
    <n v="40"/>
    <s v="No"/>
    <s v="No"/>
    <s v="Yes"/>
    <s v="Yes"/>
    <n v="3"/>
    <s v="United States"/>
    <s v="California"/>
    <s v="Marysville"/>
    <n v="95901"/>
    <n v="39.195140000000002"/>
    <n v="-121.503883"/>
    <n v="38091"/>
    <s v="Q3"/>
    <s v="Yes"/>
    <n v="4"/>
    <x v="62"/>
    <s v="Offer C"/>
    <s v="No"/>
    <n v="0"/>
    <s v="No"/>
    <x v="0"/>
    <s v="Cable"/>
    <n v="23"/>
    <s v="Yes"/>
    <s v="Yes"/>
    <s v="No"/>
    <s v="Yes"/>
    <s v="No"/>
    <s v="No"/>
    <s v="No"/>
    <s v="No"/>
    <x v="0"/>
    <s v="No"/>
    <x v="1"/>
    <n v="38.85"/>
    <n v="1025.1500000000001"/>
    <n v="0"/>
    <n v="30"/>
    <n v="0"/>
    <n v="1055.1500000000001"/>
    <n v="4"/>
    <s v="Stayed"/>
    <x v="1"/>
    <n v="43"/>
    <n v="3970"/>
    <m/>
    <m/>
    <x v="1"/>
  </r>
  <r>
    <s v="2739-CCZMB"/>
    <s v="Male"/>
    <n v="39"/>
    <s v="No"/>
    <s v="No"/>
    <s v="No"/>
    <s v="Yes"/>
    <n v="1"/>
    <s v="United States"/>
    <s v="California"/>
    <s v="Alleghany"/>
    <n v="95910"/>
    <n v="39.467827999999997"/>
    <n v="-120.841386"/>
    <n v="118"/>
    <s v="Q3"/>
    <s v="No"/>
    <n v="0"/>
    <x v="20"/>
    <s v="None"/>
    <s v="Yes"/>
    <n v="8.01"/>
    <s v="No"/>
    <x v="1"/>
    <s v="None"/>
    <n v="0"/>
    <s v="No"/>
    <s v="No"/>
    <s v="No"/>
    <s v="No"/>
    <s v="No"/>
    <s v="No"/>
    <s v="No"/>
    <s v="No"/>
    <x v="0"/>
    <s v="No"/>
    <x v="1"/>
    <n v="20.350000000000001"/>
    <n v="122"/>
    <n v="0"/>
    <n v="0"/>
    <n v="40.049999999999997"/>
    <n v="162.05000000000001"/>
    <n v="4"/>
    <s v="Stayed"/>
    <x v="1"/>
    <n v="60"/>
    <n v="3161"/>
    <m/>
    <m/>
    <x v="1"/>
  </r>
  <r>
    <s v="7080-TNUWP"/>
    <s v="Male"/>
    <n v="48"/>
    <s v="No"/>
    <s v="No"/>
    <s v="Yes"/>
    <s v="No"/>
    <n v="0"/>
    <s v="United States"/>
    <s v="California"/>
    <s v="Arbuckle"/>
    <n v="95912"/>
    <n v="38.982373000000003"/>
    <n v="-122.04775100000001"/>
    <n v="4796"/>
    <s v="Q3"/>
    <s v="Yes"/>
    <n v="5"/>
    <x v="57"/>
    <s v="None"/>
    <s v="Yes"/>
    <n v="31.13"/>
    <s v="Yes"/>
    <x v="0"/>
    <s v="Fiber Optic"/>
    <n v="16"/>
    <s v="No"/>
    <s v="Yes"/>
    <s v="Yes"/>
    <s v="No"/>
    <s v="Yes"/>
    <s v="No"/>
    <s v="No"/>
    <s v="Yes"/>
    <x v="1"/>
    <s v="Yes"/>
    <x v="0"/>
    <n v="95"/>
    <n v="6602.9"/>
    <n v="0"/>
    <n v="0"/>
    <n v="2179.1"/>
    <n v="8782"/>
    <n v="4"/>
    <s v="Stayed"/>
    <x v="1"/>
    <n v="65"/>
    <n v="6259"/>
    <m/>
    <m/>
    <x v="2"/>
  </r>
  <r>
    <s v="0496-AHOOK"/>
    <s v="Male"/>
    <n v="61"/>
    <s v="No"/>
    <s v="No"/>
    <s v="Yes"/>
    <s v="No"/>
    <n v="0"/>
    <s v="United States"/>
    <s v="California"/>
    <s v="Bangor"/>
    <n v="95914"/>
    <n v="39.396585000000002"/>
    <n v="-121.38029"/>
    <n v="626"/>
    <s v="Q3"/>
    <s v="Yes"/>
    <n v="10"/>
    <x v="13"/>
    <s v="Offer C"/>
    <s v="Yes"/>
    <n v="32.86"/>
    <s v="No"/>
    <x v="0"/>
    <s v="Cable"/>
    <n v="30"/>
    <s v="Yes"/>
    <s v="No"/>
    <s v="No"/>
    <s v="Yes"/>
    <s v="Yes"/>
    <s v="Yes"/>
    <s v="Yes"/>
    <s v="Yes"/>
    <x v="1"/>
    <s v="No"/>
    <x v="0"/>
    <n v="74.400000000000006"/>
    <n v="1712.9"/>
    <n v="0"/>
    <n v="0"/>
    <n v="788.64"/>
    <n v="2501.54"/>
    <n v="3"/>
    <s v="Stayed"/>
    <x v="1"/>
    <n v="68"/>
    <n v="4310"/>
    <m/>
    <m/>
    <x v="2"/>
  </r>
  <r>
    <s v="2468-SJFLM"/>
    <s v="Male"/>
    <n v="37"/>
    <s v="No"/>
    <s v="No"/>
    <s v="No"/>
    <s v="No"/>
    <n v="0"/>
    <s v="United States"/>
    <s v="California"/>
    <s v="Biggs"/>
    <n v="95917"/>
    <n v="39.457388000000002"/>
    <n v="-121.818201"/>
    <n v="3169"/>
    <s v="Q3"/>
    <s v="No"/>
    <n v="0"/>
    <x v="0"/>
    <s v="None"/>
    <s v="Yes"/>
    <n v="39.549999999999997"/>
    <s v="No"/>
    <x v="0"/>
    <s v="Fiber Optic"/>
    <n v="21"/>
    <s v="No"/>
    <s v="No"/>
    <s v="No"/>
    <s v="Yes"/>
    <s v="No"/>
    <s v="No"/>
    <s v="No"/>
    <s v="Yes"/>
    <x v="0"/>
    <s v="Yes"/>
    <x v="2"/>
    <n v="74.3"/>
    <n v="74.3"/>
    <n v="0"/>
    <n v="0"/>
    <n v="39.549999999999997"/>
    <n v="113.85"/>
    <n v="5"/>
    <s v="Joined"/>
    <x v="1"/>
    <n v="64"/>
    <n v="3063"/>
    <m/>
    <m/>
    <x v="1"/>
  </r>
  <r>
    <s v="3181-VTHOE"/>
    <s v="Male"/>
    <n v="19"/>
    <s v="Yes"/>
    <s v="No"/>
    <s v="Yes"/>
    <s v="No"/>
    <n v="0"/>
    <s v="United States"/>
    <s v="California"/>
    <s v="Browns Valley"/>
    <n v="95918"/>
    <n v="39.292333999999997"/>
    <n v="-121.32059700000001"/>
    <n v="1477"/>
    <s v="Q3"/>
    <s v="Yes"/>
    <n v="10"/>
    <x v="57"/>
    <s v="None"/>
    <s v="No"/>
    <n v="0"/>
    <s v="No"/>
    <x v="0"/>
    <s v="DSL"/>
    <n v="41"/>
    <s v="No"/>
    <s v="Yes"/>
    <s v="Yes"/>
    <s v="Yes"/>
    <s v="No"/>
    <s v="Yes"/>
    <s v="Yes"/>
    <s v="No"/>
    <x v="1"/>
    <s v="Yes"/>
    <x v="0"/>
    <n v="51.05"/>
    <n v="3635.15"/>
    <n v="0"/>
    <n v="120"/>
    <n v="0"/>
    <n v="3755.15"/>
    <n v="4"/>
    <s v="Stayed"/>
    <x v="1"/>
    <n v="69"/>
    <n v="4042"/>
    <m/>
    <m/>
    <x v="2"/>
  </r>
  <r>
    <s v="7168-HDQHG"/>
    <s v="Female"/>
    <n v="56"/>
    <s v="No"/>
    <s v="No"/>
    <s v="Yes"/>
    <s v="Yes"/>
    <n v="2"/>
    <s v="United States"/>
    <s v="California"/>
    <s v="Brownsville"/>
    <n v="95919"/>
    <n v="39.440686999999997"/>
    <n v="-121.263583"/>
    <n v="1237"/>
    <s v="Q3"/>
    <s v="Yes"/>
    <n v="3"/>
    <x v="54"/>
    <s v="Offer C"/>
    <s v="Yes"/>
    <n v="20.57"/>
    <s v="No"/>
    <x v="1"/>
    <s v="None"/>
    <n v="0"/>
    <s v="No"/>
    <s v="No"/>
    <s v="No"/>
    <s v="No"/>
    <s v="No"/>
    <s v="No"/>
    <s v="No"/>
    <s v="No"/>
    <x v="0"/>
    <s v="No"/>
    <x v="0"/>
    <n v="19.2"/>
    <n v="702.9"/>
    <n v="0"/>
    <n v="0"/>
    <n v="740.52"/>
    <n v="1443.42"/>
    <n v="5"/>
    <s v="Stayed"/>
    <x v="1"/>
    <n v="79"/>
    <n v="3043"/>
    <m/>
    <m/>
    <x v="1"/>
  </r>
  <r>
    <s v="4567-AKPIA"/>
    <s v="Female"/>
    <n v="28"/>
    <s v="Yes"/>
    <s v="No"/>
    <s v="Yes"/>
    <s v="Yes"/>
    <n v="2"/>
    <s v="United States"/>
    <s v="California"/>
    <s v="Canyon Dam"/>
    <n v="95923"/>
    <n v="40.171312"/>
    <n v="-121.120605"/>
    <n v="86"/>
    <s v="Q3"/>
    <s v="Yes"/>
    <n v="3"/>
    <x v="45"/>
    <s v="None"/>
    <s v="Yes"/>
    <n v="20.41"/>
    <s v="Yes"/>
    <x v="0"/>
    <s v="Fiber Optic"/>
    <n v="59"/>
    <s v="No"/>
    <s v="Yes"/>
    <s v="Yes"/>
    <s v="Yes"/>
    <s v="Yes"/>
    <s v="Yes"/>
    <s v="Yes"/>
    <s v="Yes"/>
    <x v="1"/>
    <s v="Yes"/>
    <x v="0"/>
    <n v="109.1"/>
    <n v="4454.25"/>
    <n v="0"/>
    <n v="0"/>
    <n v="836.81"/>
    <n v="5291.06"/>
    <n v="5"/>
    <s v="Stayed"/>
    <x v="1"/>
    <n v="77"/>
    <n v="4854"/>
    <m/>
    <m/>
    <x v="2"/>
  </r>
  <r>
    <s v="7901-HXJVA"/>
    <s v="Male"/>
    <n v="20"/>
    <s v="Yes"/>
    <s v="No"/>
    <s v="No"/>
    <s v="No"/>
    <n v="0"/>
    <s v="United States"/>
    <s v="California"/>
    <s v="Chico"/>
    <n v="95928"/>
    <n v="39.681488000000002"/>
    <n v="-121.83721"/>
    <n v="32848"/>
    <s v="Q3"/>
    <s v="No"/>
    <n v="0"/>
    <x v="35"/>
    <s v="None"/>
    <s v="Yes"/>
    <n v="18.46"/>
    <s v="No"/>
    <x v="0"/>
    <s v="Fiber Optic"/>
    <n v="26"/>
    <s v="No"/>
    <s v="No"/>
    <s v="Yes"/>
    <s v="No"/>
    <s v="No"/>
    <s v="No"/>
    <s v="No"/>
    <s v="Yes"/>
    <x v="0"/>
    <s v="No"/>
    <x v="0"/>
    <n v="76.45"/>
    <n v="1117.55"/>
    <n v="0"/>
    <n v="0"/>
    <n v="258.44"/>
    <n v="1375.99"/>
    <n v="4"/>
    <s v="Stayed"/>
    <x v="1"/>
    <n v="52"/>
    <n v="2292"/>
    <m/>
    <m/>
    <x v="1"/>
  </r>
  <r>
    <s v="5924-IFQTT"/>
    <s v="Male"/>
    <n v="33"/>
    <s v="No"/>
    <s v="No"/>
    <s v="Yes"/>
    <s v="Yes"/>
    <n v="2"/>
    <s v="United States"/>
    <s v="California"/>
    <s v="Crescent Mills"/>
    <n v="95934"/>
    <n v="40.080342000000002"/>
    <n v="-120.95780499999999"/>
    <n v="178"/>
    <s v="Q3"/>
    <s v="Yes"/>
    <n v="4"/>
    <x v="11"/>
    <s v="None"/>
    <s v="Yes"/>
    <n v="13.77"/>
    <s v="Yes"/>
    <x v="0"/>
    <s v="DSL"/>
    <n v="23"/>
    <s v="No"/>
    <s v="Yes"/>
    <s v="Yes"/>
    <s v="Yes"/>
    <s v="Yes"/>
    <s v="No"/>
    <s v="No"/>
    <s v="Yes"/>
    <x v="0"/>
    <s v="Yes"/>
    <x v="0"/>
    <n v="72.8"/>
    <n v="930.05"/>
    <n v="0"/>
    <n v="0"/>
    <n v="179.01"/>
    <n v="1109.06"/>
    <n v="4"/>
    <s v="Stayed"/>
    <x v="1"/>
    <n v="46"/>
    <n v="2862"/>
    <m/>
    <m/>
    <x v="1"/>
  </r>
  <r>
    <s v="7968-QUXNS"/>
    <s v="Male"/>
    <n v="24"/>
    <s v="Yes"/>
    <s v="No"/>
    <s v="No"/>
    <s v="No"/>
    <n v="0"/>
    <s v="United States"/>
    <s v="California"/>
    <s v="Dobbins"/>
    <n v="95935"/>
    <n v="39.381174000000001"/>
    <n v="-121.21191"/>
    <n v="614"/>
    <s v="Q3"/>
    <s v="No"/>
    <n v="0"/>
    <x v="63"/>
    <s v="None"/>
    <s v="Yes"/>
    <n v="27.54"/>
    <s v="No"/>
    <x v="1"/>
    <s v="None"/>
    <n v="0"/>
    <s v="No"/>
    <s v="No"/>
    <s v="No"/>
    <s v="No"/>
    <s v="No"/>
    <s v="No"/>
    <s v="No"/>
    <s v="No"/>
    <x v="0"/>
    <s v="No"/>
    <x v="2"/>
    <n v="18.95"/>
    <n v="110.15"/>
    <n v="0"/>
    <n v="0"/>
    <n v="165.24"/>
    <n v="275.39"/>
    <n v="4"/>
    <s v="Stayed"/>
    <x v="1"/>
    <n v="68"/>
    <n v="5920"/>
    <m/>
    <m/>
    <x v="1"/>
  </r>
  <r>
    <s v="8903-WMRNW"/>
    <s v="Female"/>
    <n v="55"/>
    <s v="No"/>
    <s v="No"/>
    <s v="Yes"/>
    <s v="No"/>
    <n v="0"/>
    <s v="United States"/>
    <s v="California"/>
    <s v="Durham"/>
    <n v="95938"/>
    <n v="39.607830999999997"/>
    <n v="-121.777959"/>
    <n v="3524"/>
    <s v="Q3"/>
    <s v="Yes"/>
    <n v="8"/>
    <x v="7"/>
    <s v="None"/>
    <s v="Yes"/>
    <n v="24.12"/>
    <s v="No"/>
    <x v="0"/>
    <s v="Fiber Optic"/>
    <n v="13"/>
    <s v="Yes"/>
    <s v="No"/>
    <s v="Yes"/>
    <s v="No"/>
    <s v="Yes"/>
    <s v="Yes"/>
    <s v="Yes"/>
    <s v="Yes"/>
    <x v="0"/>
    <s v="No"/>
    <x v="0"/>
    <n v="101.75"/>
    <n v="1669.4"/>
    <n v="0"/>
    <n v="0"/>
    <n v="361.8"/>
    <n v="2031.2"/>
    <n v="3"/>
    <s v="Stayed"/>
    <x v="1"/>
    <n v="50"/>
    <n v="2919"/>
    <m/>
    <m/>
    <x v="1"/>
  </r>
  <r>
    <s v="2452-SNHFZ"/>
    <s v="Female"/>
    <n v="19"/>
    <s v="Yes"/>
    <s v="No"/>
    <s v="No"/>
    <s v="No"/>
    <n v="0"/>
    <s v="United States"/>
    <s v="California"/>
    <s v="Elk Creek"/>
    <n v="95939"/>
    <n v="39.532220000000002"/>
    <n v="-122.59487900000001"/>
    <n v="587"/>
    <s v="Q3"/>
    <s v="No"/>
    <n v="0"/>
    <x v="58"/>
    <s v="None"/>
    <s v="Yes"/>
    <n v="48.03"/>
    <s v="No"/>
    <x v="0"/>
    <s v="Fiber Optic"/>
    <n v="69"/>
    <s v="Yes"/>
    <s v="No"/>
    <s v="No"/>
    <s v="No"/>
    <s v="No"/>
    <s v="No"/>
    <s v="No"/>
    <s v="Yes"/>
    <x v="0"/>
    <s v="No"/>
    <x v="1"/>
    <n v="75.45"/>
    <n v="3545.1"/>
    <n v="0"/>
    <n v="0"/>
    <n v="2257.41"/>
    <n v="5802.51"/>
    <n v="4"/>
    <s v="Stayed"/>
    <x v="1"/>
    <n v="66"/>
    <n v="4995"/>
    <m/>
    <m/>
    <x v="1"/>
  </r>
  <r>
    <s v="3629-WEAAM"/>
    <s v="Female"/>
    <n v="19"/>
    <s v="Yes"/>
    <s v="No"/>
    <s v="No"/>
    <s v="No"/>
    <n v="0"/>
    <s v="United States"/>
    <s v="California"/>
    <s v="Forbestown"/>
    <n v="95941"/>
    <n v="39.531027999999999"/>
    <n v="-121.24807"/>
    <n v="452"/>
    <s v="Q3"/>
    <s v="No"/>
    <n v="0"/>
    <x v="1"/>
    <s v="None"/>
    <s v="Yes"/>
    <n v="45.04"/>
    <s v="No"/>
    <x v="0"/>
    <s v="DSL"/>
    <n v="73"/>
    <s v="No"/>
    <s v="No"/>
    <s v="Yes"/>
    <s v="Yes"/>
    <s v="No"/>
    <s v="Yes"/>
    <s v="Yes"/>
    <s v="No"/>
    <x v="0"/>
    <s v="No"/>
    <x v="2"/>
    <n v="64.099999999999994"/>
    <n v="504.05"/>
    <n v="0"/>
    <n v="10"/>
    <n v="360.32"/>
    <n v="874.36999999999898"/>
    <n v="5"/>
    <s v="Stayed"/>
    <x v="1"/>
    <n v="25"/>
    <n v="2804"/>
    <m/>
    <m/>
    <x v="1"/>
  </r>
  <r>
    <s v="6029-CSMJE"/>
    <s v="Male"/>
    <n v="63"/>
    <s v="No"/>
    <s v="No"/>
    <s v="No"/>
    <s v="No"/>
    <n v="0"/>
    <s v="United States"/>
    <s v="California"/>
    <s v="Forest Ranch"/>
    <n v="95942"/>
    <n v="40.077027999999999"/>
    <n v="-121.494168"/>
    <n v="1351"/>
    <s v="Q3"/>
    <s v="No"/>
    <n v="0"/>
    <x v="37"/>
    <s v="None"/>
    <s v="No"/>
    <n v="0"/>
    <s v="No"/>
    <x v="0"/>
    <s v="Cable"/>
    <n v="11"/>
    <s v="No"/>
    <s v="No"/>
    <s v="No"/>
    <s v="No"/>
    <s v="No"/>
    <s v="No"/>
    <s v="No"/>
    <s v="Yes"/>
    <x v="0"/>
    <s v="Yes"/>
    <x v="2"/>
    <n v="25.65"/>
    <n v="440.2"/>
    <n v="0"/>
    <n v="0"/>
    <n v="0"/>
    <n v="440.2"/>
    <n v="3"/>
    <s v="Stayed"/>
    <x v="1"/>
    <n v="24"/>
    <n v="3090"/>
    <m/>
    <m/>
    <x v="1"/>
  </r>
  <r>
    <s v="7993-NQLJE"/>
    <s v="Male"/>
    <n v="39"/>
    <s v="No"/>
    <s v="No"/>
    <s v="Yes"/>
    <s v="Yes"/>
    <n v="1"/>
    <s v="United States"/>
    <s v="California"/>
    <s v="Glenn"/>
    <n v="95943"/>
    <n v="39.597974999999998"/>
    <n v="-122.032248"/>
    <n v="1454"/>
    <s v="Q3"/>
    <s v="Yes"/>
    <n v="7"/>
    <x v="7"/>
    <s v="None"/>
    <s v="Yes"/>
    <n v="32.729999999999997"/>
    <s v="No"/>
    <x v="0"/>
    <s v="Fiber Optic"/>
    <n v="17"/>
    <s v="Yes"/>
    <s v="No"/>
    <s v="No"/>
    <s v="No"/>
    <s v="No"/>
    <s v="No"/>
    <s v="No"/>
    <s v="Yes"/>
    <x v="0"/>
    <s v="No"/>
    <x v="2"/>
    <n v="75.099999999999994"/>
    <n v="1151.55"/>
    <n v="0"/>
    <n v="0"/>
    <n v="490.94999999999902"/>
    <n v="1642.5"/>
    <n v="4"/>
    <s v="Stayed"/>
    <x v="1"/>
    <n v="60"/>
    <n v="4634"/>
    <m/>
    <m/>
    <x v="1"/>
  </r>
  <r>
    <s v="9909-DFRJA"/>
    <s v="Female"/>
    <n v="60"/>
    <s v="No"/>
    <s v="No"/>
    <s v="No"/>
    <s v="No"/>
    <n v="0"/>
    <s v="United States"/>
    <s v="California"/>
    <s v="Goodyears Bar"/>
    <n v="95944"/>
    <n v="39.564112999999999"/>
    <n v="-120.868836"/>
    <n v="76"/>
    <s v="Q3"/>
    <s v="No"/>
    <n v="0"/>
    <x v="62"/>
    <s v="Offer C"/>
    <s v="Yes"/>
    <n v="40.14"/>
    <s v="No"/>
    <x v="0"/>
    <s v="Fiber Optic"/>
    <n v="4"/>
    <s v="Yes"/>
    <s v="No"/>
    <s v="Yes"/>
    <s v="Yes"/>
    <s v="No"/>
    <s v="Yes"/>
    <s v="Yes"/>
    <s v="Yes"/>
    <x v="1"/>
    <s v="Yes"/>
    <x v="0"/>
    <n v="95.85"/>
    <n v="2475.35"/>
    <n v="0"/>
    <n v="0"/>
    <n v="1043.6400000000001"/>
    <n v="3518.99"/>
    <n v="3"/>
    <s v="Stayed"/>
    <x v="1"/>
    <n v="42"/>
    <n v="3834"/>
    <m/>
    <m/>
    <x v="2"/>
  </r>
  <r>
    <s v="9099-FTUHS"/>
    <s v="Female"/>
    <n v="40"/>
    <s v="No"/>
    <s v="No"/>
    <s v="No"/>
    <s v="No"/>
    <n v="0"/>
    <s v="United States"/>
    <s v="California"/>
    <s v="Grass Valley"/>
    <n v="95945"/>
    <n v="39.194538999999999"/>
    <n v="-120.988066"/>
    <n v="23990"/>
    <s v="Q3"/>
    <s v="No"/>
    <n v="0"/>
    <x v="43"/>
    <s v="None"/>
    <s v="Yes"/>
    <n v="48.63"/>
    <s v="Yes"/>
    <x v="0"/>
    <s v="Cable"/>
    <n v="11"/>
    <s v="Yes"/>
    <s v="No"/>
    <s v="No"/>
    <s v="No"/>
    <s v="No"/>
    <s v="No"/>
    <s v="No"/>
    <s v="Yes"/>
    <x v="0"/>
    <s v="No"/>
    <x v="0"/>
    <n v="54.4"/>
    <n v="1249.25"/>
    <n v="0"/>
    <n v="0"/>
    <n v="1118.49"/>
    <n v="2367.7399999999998"/>
    <n v="3"/>
    <s v="Stayed"/>
    <x v="1"/>
    <n v="22"/>
    <n v="2989"/>
    <m/>
    <m/>
    <x v="1"/>
  </r>
  <r>
    <s v="4962-CHQPW"/>
    <s v="Male"/>
    <n v="54"/>
    <s v="No"/>
    <s v="No"/>
    <s v="No"/>
    <s v="Yes"/>
    <n v="3"/>
    <s v="United States"/>
    <s v="California"/>
    <s v="Greenville"/>
    <n v="95947"/>
    <n v="40.160386000000003"/>
    <n v="-120.83542799999999"/>
    <n v="2064"/>
    <s v="Q3"/>
    <s v="No"/>
    <n v="0"/>
    <x v="48"/>
    <s v="Offer C"/>
    <s v="Yes"/>
    <n v="2"/>
    <s v="No"/>
    <x v="1"/>
    <s v="None"/>
    <n v="0"/>
    <s v="No"/>
    <s v="No"/>
    <s v="No"/>
    <s v="No"/>
    <s v="No"/>
    <s v="No"/>
    <s v="No"/>
    <s v="No"/>
    <x v="1"/>
    <s v="No"/>
    <x v="2"/>
    <n v="19.850000000000001"/>
    <n v="535.04999999999995"/>
    <n v="0"/>
    <n v="0"/>
    <n v="58"/>
    <n v="593.04999999999995"/>
    <n v="4"/>
    <s v="Stayed"/>
    <x v="1"/>
    <n v="26"/>
    <n v="2941"/>
    <m/>
    <m/>
    <x v="2"/>
  </r>
  <r>
    <s v="9467-ROOLM"/>
    <s v="Female"/>
    <n v="50"/>
    <s v="No"/>
    <s v="No"/>
    <s v="No"/>
    <s v="No"/>
    <n v="0"/>
    <s v="United States"/>
    <s v="California"/>
    <s v="Gridley"/>
    <n v="95948"/>
    <n v="39.346898000000003"/>
    <n v="-121.75953699999999"/>
    <n v="9763"/>
    <s v="Q3"/>
    <s v="No"/>
    <n v="0"/>
    <x v="3"/>
    <s v="Offer C"/>
    <s v="Yes"/>
    <n v="30.28"/>
    <s v="No"/>
    <x v="1"/>
    <s v="None"/>
    <n v="0"/>
    <s v="No"/>
    <s v="No"/>
    <s v="No"/>
    <s v="No"/>
    <s v="No"/>
    <s v="No"/>
    <s v="No"/>
    <s v="No"/>
    <x v="0"/>
    <s v="No"/>
    <x v="2"/>
    <n v="19.05"/>
    <n v="461.3"/>
    <n v="0"/>
    <n v="0"/>
    <n v="757"/>
    <n v="1218.3"/>
    <n v="5"/>
    <s v="Stayed"/>
    <x v="1"/>
    <n v="65"/>
    <n v="2692"/>
    <m/>
    <m/>
    <x v="1"/>
  </r>
  <r>
    <s v="2253-KPMNB"/>
    <s v="Female"/>
    <n v="29"/>
    <s v="Yes"/>
    <s v="No"/>
    <s v="Yes"/>
    <s v="Yes"/>
    <n v="2"/>
    <s v="United States"/>
    <s v="California"/>
    <s v="Live Oak"/>
    <n v="95953"/>
    <n v="39.258746000000002"/>
    <n v="-121.77697000000001"/>
    <n v="8695"/>
    <s v="Q3"/>
    <s v="Yes"/>
    <n v="10"/>
    <x v="50"/>
    <s v="None"/>
    <s v="No"/>
    <n v="0"/>
    <s v="No"/>
    <x v="0"/>
    <s v="DSL"/>
    <n v="69"/>
    <s v="Yes"/>
    <s v="Yes"/>
    <s v="Yes"/>
    <s v="Yes"/>
    <s v="No"/>
    <s v="No"/>
    <s v="No"/>
    <s v="Yes"/>
    <x v="2"/>
    <s v="No"/>
    <x v="0"/>
    <n v="46.25"/>
    <n v="3121.4"/>
    <n v="0"/>
    <n v="0"/>
    <n v="0"/>
    <n v="3121.4"/>
    <n v="4"/>
    <s v="Stayed"/>
    <x v="1"/>
    <n v="33"/>
    <n v="4180"/>
    <m/>
    <m/>
    <x v="2"/>
  </r>
  <r>
    <s v="1345-ZUKID"/>
    <s v="Male"/>
    <n v="24"/>
    <s v="Yes"/>
    <s v="No"/>
    <s v="No"/>
    <s v="No"/>
    <n v="0"/>
    <s v="United States"/>
    <s v="California"/>
    <s v="Magalia"/>
    <n v="95954"/>
    <n v="39.933852000000002"/>
    <n v="-121.584371"/>
    <n v="11168"/>
    <s v="Q3"/>
    <s v="No"/>
    <n v="0"/>
    <x v="35"/>
    <s v="Offer D"/>
    <s v="Yes"/>
    <n v="26.02"/>
    <s v="No"/>
    <x v="1"/>
    <s v="None"/>
    <n v="0"/>
    <s v="No"/>
    <s v="No"/>
    <s v="No"/>
    <s v="No"/>
    <s v="No"/>
    <s v="No"/>
    <s v="No"/>
    <s v="No"/>
    <x v="1"/>
    <s v="No"/>
    <x v="2"/>
    <n v="19.350000000000001"/>
    <n v="324.8"/>
    <n v="0"/>
    <n v="0"/>
    <n v="364.28"/>
    <n v="689.07999999999902"/>
    <n v="3"/>
    <s v="Stayed"/>
    <x v="1"/>
    <n v="39"/>
    <n v="2400"/>
    <m/>
    <m/>
    <x v="2"/>
  </r>
  <r>
    <s v="6429-SHBCB"/>
    <s v="Male"/>
    <n v="54"/>
    <s v="No"/>
    <s v="No"/>
    <s v="No"/>
    <s v="No"/>
    <n v="0"/>
    <s v="United States"/>
    <s v="California"/>
    <s v="Maxwell"/>
    <n v="95955"/>
    <n v="39.281193999999999"/>
    <n v="-122.226568"/>
    <n v="1146"/>
    <s v="Q3"/>
    <s v="No"/>
    <n v="0"/>
    <x v="42"/>
    <s v="Offer D"/>
    <s v="Yes"/>
    <n v="13.76"/>
    <s v="Yes"/>
    <x v="0"/>
    <s v="DSL"/>
    <n v="4"/>
    <s v="No"/>
    <s v="No"/>
    <s v="No"/>
    <s v="No"/>
    <s v="Yes"/>
    <s v="Yes"/>
    <s v="Yes"/>
    <s v="Yes"/>
    <x v="0"/>
    <s v="No"/>
    <x v="2"/>
    <n v="69.599999999999994"/>
    <n v="1394.55"/>
    <n v="0"/>
    <n v="0"/>
    <n v="261.44"/>
    <n v="1655.99"/>
    <n v="4"/>
    <s v="Stayed"/>
    <x v="1"/>
    <n v="77"/>
    <n v="3349"/>
    <m/>
    <m/>
    <x v="1"/>
  </r>
  <r>
    <s v="2603-HVKCG"/>
    <s v="Male"/>
    <n v="20"/>
    <s v="Yes"/>
    <s v="No"/>
    <s v="No"/>
    <s v="No"/>
    <n v="0"/>
    <s v="United States"/>
    <s v="California"/>
    <s v="Meridian"/>
    <n v="95957"/>
    <n v="39.068071000000003"/>
    <n v="-121.832638"/>
    <n v="776"/>
    <s v="Q3"/>
    <s v="No"/>
    <n v="0"/>
    <x v="52"/>
    <s v="Offer C"/>
    <s v="Yes"/>
    <n v="19.38"/>
    <s v="No"/>
    <x v="0"/>
    <s v="Fiber Optic"/>
    <n v="76"/>
    <s v="No"/>
    <s v="Yes"/>
    <s v="Yes"/>
    <s v="No"/>
    <s v="Yes"/>
    <s v="Yes"/>
    <s v="Yes"/>
    <s v="Yes"/>
    <x v="0"/>
    <s v="Yes"/>
    <x v="0"/>
    <n v="101.4"/>
    <n v="3143.65"/>
    <n v="0"/>
    <n v="0"/>
    <n v="600.78"/>
    <n v="3744.43"/>
    <n v="4"/>
    <s v="Stayed"/>
    <x v="1"/>
    <n v="72"/>
    <n v="2025"/>
    <m/>
    <m/>
    <x v="1"/>
  </r>
  <r>
    <s v="1834-WULEG"/>
    <s v="Male"/>
    <n v="61"/>
    <s v="No"/>
    <s v="No"/>
    <s v="Yes"/>
    <s v="Yes"/>
    <n v="2"/>
    <s v="United States"/>
    <s v="California"/>
    <s v="Nevada City"/>
    <n v="95959"/>
    <n v="39.333736999999999"/>
    <n v="-120.858667"/>
    <n v="17269"/>
    <s v="Q3"/>
    <s v="Yes"/>
    <n v="5"/>
    <x v="13"/>
    <s v="Offer C"/>
    <s v="Yes"/>
    <n v="40.81"/>
    <s v="No"/>
    <x v="1"/>
    <s v="None"/>
    <n v="0"/>
    <s v="No"/>
    <s v="No"/>
    <s v="No"/>
    <s v="No"/>
    <s v="No"/>
    <s v="No"/>
    <s v="No"/>
    <s v="No"/>
    <x v="1"/>
    <s v="No"/>
    <x v="2"/>
    <n v="20.25"/>
    <n v="439.75"/>
    <n v="0"/>
    <n v="0"/>
    <n v="979.44"/>
    <n v="1419.19"/>
    <n v="4"/>
    <s v="Stayed"/>
    <x v="1"/>
    <n v="58"/>
    <n v="3000"/>
    <m/>
    <m/>
    <x v="2"/>
  </r>
  <r>
    <s v="9097-ZUBYC"/>
    <s v="Male"/>
    <n v="39"/>
    <s v="No"/>
    <s v="No"/>
    <s v="Yes"/>
    <s v="No"/>
    <n v="0"/>
    <s v="United States"/>
    <s v="California"/>
    <s v="North San Juan"/>
    <n v="95960"/>
    <n v="39.423045999999999"/>
    <n v="-120.984472"/>
    <n v="565"/>
    <s v="Q3"/>
    <s v="Yes"/>
    <n v="4"/>
    <x v="35"/>
    <s v="Offer D"/>
    <s v="Yes"/>
    <n v="21.34"/>
    <s v="No"/>
    <x v="0"/>
    <s v="DSL"/>
    <n v="24"/>
    <s v="No"/>
    <s v="No"/>
    <s v="No"/>
    <s v="Yes"/>
    <s v="No"/>
    <s v="No"/>
    <s v="No"/>
    <s v="Yes"/>
    <x v="0"/>
    <s v="No"/>
    <x v="0"/>
    <n v="48.8"/>
    <n v="664.4"/>
    <n v="0"/>
    <n v="0"/>
    <n v="298.76"/>
    <n v="963.16"/>
    <n v="5"/>
    <s v="Stayed"/>
    <x v="1"/>
    <n v="77"/>
    <n v="2168"/>
    <m/>
    <m/>
    <x v="1"/>
  </r>
  <r>
    <s v="5148-ORICT"/>
    <s v="Female"/>
    <n v="23"/>
    <s v="Yes"/>
    <s v="No"/>
    <s v="Yes"/>
    <s v="No"/>
    <n v="0"/>
    <s v="United States"/>
    <s v="California"/>
    <s v="Olivehurst"/>
    <n v="95961"/>
    <n v="39.082568000000002"/>
    <n v="-121.55325000000001"/>
    <n v="6439"/>
    <s v="Q3"/>
    <s v="Yes"/>
    <n v="2"/>
    <x v="69"/>
    <s v="None"/>
    <s v="Yes"/>
    <n v="18.03"/>
    <s v="No"/>
    <x v="0"/>
    <s v="Cable"/>
    <n v="42"/>
    <s v="Yes"/>
    <s v="Yes"/>
    <s v="Yes"/>
    <s v="Yes"/>
    <s v="No"/>
    <s v="Yes"/>
    <s v="Yes"/>
    <s v="Yes"/>
    <x v="2"/>
    <s v="Yes"/>
    <x v="2"/>
    <n v="74.349999999999994"/>
    <n v="4759.55"/>
    <n v="0"/>
    <n v="0"/>
    <n v="1153.92"/>
    <n v="5913.47"/>
    <n v="3"/>
    <s v="Stayed"/>
    <x v="1"/>
    <n v="80"/>
    <n v="4781"/>
    <m/>
    <m/>
    <x v="2"/>
  </r>
  <r>
    <s v="4893-GYUJU"/>
    <s v="Female"/>
    <n v="29"/>
    <s v="Yes"/>
    <s v="No"/>
    <s v="No"/>
    <s v="No"/>
    <n v="0"/>
    <s v="United States"/>
    <s v="California"/>
    <s v="Oregon House"/>
    <n v="95962"/>
    <n v="39.342587000000002"/>
    <n v="-121.249833"/>
    <n v="1519"/>
    <s v="Q3"/>
    <s v="No"/>
    <n v="0"/>
    <x v="59"/>
    <s v="None"/>
    <s v="Yes"/>
    <n v="17.88"/>
    <s v="No"/>
    <x v="1"/>
    <s v="None"/>
    <n v="0"/>
    <s v="No"/>
    <s v="No"/>
    <s v="No"/>
    <s v="No"/>
    <s v="No"/>
    <s v="No"/>
    <s v="No"/>
    <s v="No"/>
    <x v="1"/>
    <s v="Yes"/>
    <x v="2"/>
    <n v="19.350000000000001"/>
    <n v="1033"/>
    <n v="29.5"/>
    <n v="0"/>
    <n v="894"/>
    <n v="1897.5"/>
    <n v="3"/>
    <s v="Stayed"/>
    <x v="1"/>
    <n v="39"/>
    <n v="5247"/>
    <m/>
    <m/>
    <x v="2"/>
  </r>
  <r>
    <s v="4578-PHJYZ"/>
    <s v="Male"/>
    <n v="45"/>
    <s v="No"/>
    <s v="No"/>
    <s v="Yes"/>
    <s v="Yes"/>
    <n v="2"/>
    <s v="United States"/>
    <s v="California"/>
    <s v="Orland"/>
    <n v="95963"/>
    <n v="39.748036999999997"/>
    <n v="-122.30216900000001"/>
    <n v="13706"/>
    <s v="Q3"/>
    <s v="Yes"/>
    <n v="9"/>
    <x v="26"/>
    <s v="None"/>
    <s v="Yes"/>
    <n v="5.51"/>
    <s v="No"/>
    <x v="0"/>
    <s v="Cable"/>
    <n v="19"/>
    <s v="No"/>
    <s v="Yes"/>
    <s v="Yes"/>
    <s v="Yes"/>
    <s v="Yes"/>
    <s v="No"/>
    <s v="No"/>
    <s v="Yes"/>
    <x v="1"/>
    <s v="Yes"/>
    <x v="0"/>
    <n v="68.75"/>
    <n v="3482.85"/>
    <n v="16.86"/>
    <n v="0"/>
    <n v="286.52"/>
    <n v="3752.5099999999902"/>
    <n v="3"/>
    <s v="Stayed"/>
    <x v="1"/>
    <n v="51"/>
    <n v="4172"/>
    <m/>
    <m/>
    <x v="2"/>
  </r>
  <r>
    <s v="7272-QDCKA"/>
    <s v="Male"/>
    <n v="31"/>
    <s v="No"/>
    <s v="No"/>
    <s v="No"/>
    <s v="No"/>
    <n v="0"/>
    <s v="United States"/>
    <s v="California"/>
    <s v="Oroville"/>
    <n v="95965"/>
    <n v="39.624561"/>
    <n v="-121.55286599999999"/>
    <n v="17782"/>
    <s v="Q3"/>
    <s v="No"/>
    <n v="0"/>
    <x v="64"/>
    <s v="Offer C"/>
    <s v="Yes"/>
    <n v="12.36"/>
    <s v="Yes"/>
    <x v="0"/>
    <s v="Fiber Optic"/>
    <n v="13"/>
    <s v="No"/>
    <s v="Yes"/>
    <s v="No"/>
    <s v="No"/>
    <s v="Yes"/>
    <s v="Yes"/>
    <s v="Yes"/>
    <s v="Yes"/>
    <x v="1"/>
    <s v="No"/>
    <x v="0"/>
    <n v="100.2"/>
    <n v="2688.45"/>
    <n v="42.64"/>
    <n v="0"/>
    <n v="346.08"/>
    <n v="2991.89"/>
    <n v="3"/>
    <s v="Stayed"/>
    <x v="1"/>
    <n v="79"/>
    <n v="5137"/>
    <m/>
    <m/>
    <x v="2"/>
  </r>
  <r>
    <s v="8908-SLFCJ"/>
    <s v="Female"/>
    <n v="40"/>
    <s v="No"/>
    <s v="No"/>
    <s v="No"/>
    <s v="No"/>
    <n v="0"/>
    <s v="United States"/>
    <s v="California"/>
    <s v="Oroville"/>
    <n v="95966"/>
    <n v="39.473896000000003"/>
    <n v="-121.415927"/>
    <n v="28382"/>
    <s v="Q3"/>
    <s v="No"/>
    <n v="0"/>
    <x v="18"/>
    <s v="Offer D"/>
    <s v="Yes"/>
    <n v="22.29"/>
    <s v="No"/>
    <x v="1"/>
    <s v="None"/>
    <n v="0"/>
    <s v="No"/>
    <s v="No"/>
    <s v="No"/>
    <s v="No"/>
    <s v="No"/>
    <s v="No"/>
    <s v="No"/>
    <s v="No"/>
    <x v="2"/>
    <s v="Yes"/>
    <x v="1"/>
    <n v="20.85"/>
    <n v="435.25"/>
    <n v="1.31"/>
    <n v="0"/>
    <n v="468.09"/>
    <n v="902.03"/>
    <n v="3"/>
    <s v="Stayed"/>
    <x v="1"/>
    <n v="35"/>
    <n v="5422"/>
    <m/>
    <m/>
    <x v="2"/>
  </r>
  <r>
    <s v="9766-HGEDE"/>
    <s v="Female"/>
    <n v="33"/>
    <s v="No"/>
    <s v="No"/>
    <s v="Yes"/>
    <s v="No"/>
    <n v="0"/>
    <s v="United States"/>
    <s v="California"/>
    <s v="Paradise"/>
    <n v="95969"/>
    <n v="39.696759999999998"/>
    <n v="-121.644379"/>
    <n v="28318"/>
    <s v="Q3"/>
    <s v="Yes"/>
    <n v="3"/>
    <x v="37"/>
    <s v="Offer D"/>
    <s v="Yes"/>
    <n v="1.64"/>
    <s v="No"/>
    <x v="1"/>
    <s v="None"/>
    <n v="0"/>
    <s v="No"/>
    <s v="No"/>
    <s v="No"/>
    <s v="No"/>
    <s v="No"/>
    <s v="No"/>
    <s v="No"/>
    <s v="No"/>
    <x v="1"/>
    <s v="No"/>
    <x v="2"/>
    <n v="19.350000000000001"/>
    <n v="307"/>
    <n v="10.57"/>
    <n v="0"/>
    <n v="27.88"/>
    <n v="324.31"/>
    <n v="5"/>
    <s v="Stayed"/>
    <x v="1"/>
    <n v="77"/>
    <n v="2185"/>
    <m/>
    <m/>
    <x v="2"/>
  </r>
  <r>
    <s v="6968-MHOMU"/>
    <s v="Male"/>
    <n v="53"/>
    <s v="No"/>
    <s v="No"/>
    <s v="Yes"/>
    <s v="No"/>
    <n v="0"/>
    <s v="United States"/>
    <s v="California"/>
    <s v="Princeton"/>
    <n v="95970"/>
    <n v="39.424956999999999"/>
    <n v="-122.03930699999999"/>
    <n v="495"/>
    <s v="Q3"/>
    <s v="No"/>
    <n v="0"/>
    <x v="6"/>
    <s v="None"/>
    <s v="No"/>
    <n v="0"/>
    <s v="No"/>
    <x v="0"/>
    <s v="Cable"/>
    <n v="23"/>
    <s v="No"/>
    <s v="No"/>
    <s v="No"/>
    <s v="No"/>
    <s v="Yes"/>
    <s v="Yes"/>
    <s v="Yes"/>
    <s v="Yes"/>
    <x v="1"/>
    <s v="Yes"/>
    <x v="1"/>
    <n v="45"/>
    <n v="2689.35"/>
    <n v="0"/>
    <n v="0"/>
    <n v="0"/>
    <n v="2689.35"/>
    <n v="3"/>
    <s v="Stayed"/>
    <x v="1"/>
    <n v="55"/>
    <n v="5006"/>
    <m/>
    <m/>
    <x v="2"/>
  </r>
  <r>
    <s v="5044-XDPYX"/>
    <s v="Female"/>
    <n v="59"/>
    <s v="No"/>
    <s v="No"/>
    <s v="Yes"/>
    <s v="No"/>
    <n v="0"/>
    <s v="United States"/>
    <s v="California"/>
    <s v="Chico"/>
    <n v="95973"/>
    <n v="39.903272000000001"/>
    <n v="-121.84356699999999"/>
    <n v="26971"/>
    <s v="Q3"/>
    <s v="Yes"/>
    <n v="7"/>
    <x v="60"/>
    <s v="None"/>
    <s v="Yes"/>
    <n v="20.47"/>
    <s v="Yes"/>
    <x v="1"/>
    <s v="None"/>
    <n v="0"/>
    <s v="No"/>
    <s v="No"/>
    <s v="No"/>
    <s v="No"/>
    <s v="No"/>
    <s v="No"/>
    <s v="No"/>
    <s v="No"/>
    <x v="2"/>
    <s v="No"/>
    <x v="2"/>
    <n v="25.5"/>
    <n v="1281.25"/>
    <n v="0"/>
    <n v="0"/>
    <n v="1043.97"/>
    <n v="2325.2199999999998"/>
    <n v="5"/>
    <s v="Stayed"/>
    <x v="1"/>
    <n v="43"/>
    <n v="5447"/>
    <m/>
    <m/>
    <x v="2"/>
  </r>
  <r>
    <s v="1814-WFGVS"/>
    <s v="Male"/>
    <n v="53"/>
    <s v="No"/>
    <s v="No"/>
    <s v="Yes"/>
    <s v="Yes"/>
    <n v="3"/>
    <s v="United States"/>
    <s v="California"/>
    <s v="Richvale"/>
    <n v="95974"/>
    <n v="39.495767999999998"/>
    <n v="-121.747472"/>
    <n v="74"/>
    <s v="Q3"/>
    <s v="Yes"/>
    <n v="3"/>
    <x v="61"/>
    <s v="None"/>
    <s v="No"/>
    <n v="0"/>
    <s v="No"/>
    <x v="0"/>
    <s v="DSL"/>
    <n v="53"/>
    <s v="Yes"/>
    <s v="No"/>
    <s v="Yes"/>
    <s v="Yes"/>
    <s v="Yes"/>
    <s v="No"/>
    <s v="No"/>
    <s v="Yes"/>
    <x v="2"/>
    <s v="No"/>
    <x v="2"/>
    <n v="48.9"/>
    <n v="3527"/>
    <n v="34.44"/>
    <n v="0"/>
    <n v="0"/>
    <n v="3492.56"/>
    <n v="3"/>
    <s v="Stayed"/>
    <x v="1"/>
    <n v="47"/>
    <n v="5415"/>
    <m/>
    <m/>
    <x v="2"/>
  </r>
  <r>
    <s v="3721-WKIIL"/>
    <s v="Female"/>
    <n v="62"/>
    <s v="No"/>
    <s v="No"/>
    <s v="No"/>
    <s v="No"/>
    <n v="0"/>
    <s v="United States"/>
    <s v="California"/>
    <s v="Smartville"/>
    <n v="95977"/>
    <n v="39.176594999999999"/>
    <n v="-121.291692"/>
    <n v="963"/>
    <s v="Q3"/>
    <s v="No"/>
    <n v="0"/>
    <x v="5"/>
    <s v="None"/>
    <s v="Yes"/>
    <n v="15.41"/>
    <s v="No"/>
    <x v="1"/>
    <s v="None"/>
    <n v="0"/>
    <s v="No"/>
    <s v="No"/>
    <s v="No"/>
    <s v="No"/>
    <s v="No"/>
    <s v="No"/>
    <s v="No"/>
    <s v="No"/>
    <x v="2"/>
    <s v="Yes"/>
    <x v="2"/>
    <n v="19.600000000000001"/>
    <n v="561.15"/>
    <n v="13.07"/>
    <n v="0"/>
    <n v="416.07"/>
    <n v="964.14999999999895"/>
    <n v="5"/>
    <s v="Stayed"/>
    <x v="1"/>
    <n v="21"/>
    <n v="2896"/>
    <m/>
    <m/>
    <x v="2"/>
  </r>
  <r>
    <s v="6734-CKRSM"/>
    <s v="Female"/>
    <n v="38"/>
    <s v="No"/>
    <s v="No"/>
    <s v="No"/>
    <s v="No"/>
    <n v="0"/>
    <s v="United States"/>
    <s v="California"/>
    <s v="Stirling City"/>
    <n v="95978"/>
    <n v="39.904001999999998"/>
    <n v="-121.527823"/>
    <n v="28"/>
    <s v="Q3"/>
    <s v="No"/>
    <n v="0"/>
    <x v="10"/>
    <s v="None"/>
    <s v="Yes"/>
    <n v="40.200000000000003"/>
    <s v="No"/>
    <x v="1"/>
    <s v="None"/>
    <n v="0"/>
    <s v="No"/>
    <s v="No"/>
    <s v="No"/>
    <s v="No"/>
    <s v="No"/>
    <s v="No"/>
    <s v="No"/>
    <s v="No"/>
    <x v="0"/>
    <s v="No"/>
    <x v="2"/>
    <n v="20"/>
    <n v="63.6"/>
    <n v="0"/>
    <n v="0"/>
    <n v="120.6"/>
    <n v="184.2"/>
    <n v="3"/>
    <s v="Joined"/>
    <x v="1"/>
    <n v="65"/>
    <n v="4258"/>
    <m/>
    <m/>
    <x v="1"/>
  </r>
  <r>
    <s v="1265-ZFOSD"/>
    <s v="Female"/>
    <n v="33"/>
    <s v="No"/>
    <s v="No"/>
    <s v="Yes"/>
    <s v="No"/>
    <n v="0"/>
    <s v="United States"/>
    <s v="California"/>
    <s v="Stonyford"/>
    <n v="95979"/>
    <n v="39.288127000000003"/>
    <n v="-122.415841"/>
    <n v="844"/>
    <s v="Q3"/>
    <s v="Yes"/>
    <n v="6"/>
    <x v="69"/>
    <s v="None"/>
    <s v="Yes"/>
    <n v="16.61"/>
    <s v="Yes"/>
    <x v="0"/>
    <s v="Cable"/>
    <n v="4"/>
    <s v="Yes"/>
    <s v="Yes"/>
    <s v="Yes"/>
    <s v="Yes"/>
    <s v="No"/>
    <s v="Yes"/>
    <s v="Yes"/>
    <s v="Yes"/>
    <x v="2"/>
    <s v="Yes"/>
    <x v="2"/>
    <n v="81.3"/>
    <n v="5129.3"/>
    <n v="22.34"/>
    <n v="0"/>
    <n v="1063.04"/>
    <n v="6170"/>
    <n v="4"/>
    <s v="Stayed"/>
    <x v="1"/>
    <n v="74"/>
    <n v="5254"/>
    <m/>
    <m/>
    <x v="2"/>
  </r>
  <r>
    <s v="6568-POCUI"/>
    <s v="Female"/>
    <n v="51"/>
    <s v="No"/>
    <s v="No"/>
    <s v="Yes"/>
    <s v="No"/>
    <n v="0"/>
    <s v="United States"/>
    <s v="California"/>
    <s v="Strawberry Valley"/>
    <n v="95981"/>
    <n v="39.584580000000003"/>
    <n v="-121.093256"/>
    <n v="101"/>
    <s v="Q3"/>
    <s v="Yes"/>
    <n v="3"/>
    <x v="55"/>
    <s v="None"/>
    <s v="Yes"/>
    <n v="48.02"/>
    <s v="No"/>
    <x v="0"/>
    <s v="Fiber Optic"/>
    <n v="18"/>
    <s v="No"/>
    <s v="No"/>
    <s v="No"/>
    <s v="Yes"/>
    <s v="Yes"/>
    <s v="Yes"/>
    <s v="Yes"/>
    <s v="No"/>
    <x v="2"/>
    <s v="Yes"/>
    <x v="1"/>
    <n v="95.2"/>
    <n v="4285.8"/>
    <n v="43.95"/>
    <n v="50"/>
    <n v="2160.9"/>
    <n v="6452.75"/>
    <n v="5"/>
    <s v="Stayed"/>
    <x v="1"/>
    <n v="27"/>
    <n v="3363"/>
    <m/>
    <m/>
    <x v="2"/>
  </r>
  <r>
    <s v="5197-LQXXH"/>
    <s v="Female"/>
    <n v="56"/>
    <s v="No"/>
    <s v="No"/>
    <s v="Yes"/>
    <s v="No"/>
    <n v="0"/>
    <s v="United States"/>
    <s v="California"/>
    <s v="Taylorsville"/>
    <n v="95983"/>
    <n v="40.053683999999997"/>
    <n v="-120.743116"/>
    <n v="513"/>
    <s v="Q3"/>
    <s v="Yes"/>
    <n v="9"/>
    <x v="67"/>
    <s v="None"/>
    <s v="Yes"/>
    <n v="13.41"/>
    <s v="Yes"/>
    <x v="0"/>
    <s v="DSL"/>
    <n v="18"/>
    <s v="No"/>
    <s v="Yes"/>
    <s v="Yes"/>
    <s v="Yes"/>
    <s v="Yes"/>
    <s v="Yes"/>
    <s v="Yes"/>
    <s v="Yes"/>
    <x v="2"/>
    <s v="Yes"/>
    <x v="1"/>
    <n v="83.3"/>
    <n v="5894.5"/>
    <n v="37.44"/>
    <n v="0"/>
    <n v="952.11"/>
    <n v="6809.17"/>
    <n v="4"/>
    <s v="Stayed"/>
    <x v="1"/>
    <n v="24"/>
    <n v="4264"/>
    <m/>
    <m/>
    <x v="2"/>
  </r>
  <r>
    <s v="3457-PQBYH"/>
    <s v="Female"/>
    <n v="35"/>
    <s v="No"/>
    <s v="No"/>
    <s v="Yes"/>
    <s v="Yes"/>
    <n v="1"/>
    <s v="United States"/>
    <s v="California"/>
    <s v="Washington"/>
    <n v="95986"/>
    <n v="39.341279999999998"/>
    <n v="-120.786867"/>
    <n v="145"/>
    <s v="Q3"/>
    <s v="Yes"/>
    <n v="6"/>
    <x v="6"/>
    <s v="None"/>
    <s v="Yes"/>
    <n v="17.21"/>
    <s v="No"/>
    <x v="1"/>
    <s v="None"/>
    <n v="0"/>
    <s v="No"/>
    <s v="No"/>
    <s v="No"/>
    <s v="No"/>
    <s v="No"/>
    <s v="No"/>
    <s v="No"/>
    <s v="No"/>
    <x v="2"/>
    <s v="No"/>
    <x v="1"/>
    <n v="20.3"/>
    <n v="1160.75"/>
    <n v="25.57"/>
    <n v="0"/>
    <n v="998.18"/>
    <n v="2133.36"/>
    <n v="3"/>
    <s v="Stayed"/>
    <x v="1"/>
    <n v="66"/>
    <n v="4424"/>
    <m/>
    <m/>
    <x v="2"/>
  </r>
  <r>
    <s v="7682-AZNDK"/>
    <s v="Male"/>
    <n v="25"/>
    <s v="Yes"/>
    <s v="No"/>
    <s v="Yes"/>
    <s v="Yes"/>
    <n v="3"/>
    <s v="United States"/>
    <s v="California"/>
    <s v="Williams"/>
    <n v="95987"/>
    <n v="39.117536999999999"/>
    <n v="-122.284654"/>
    <n v="4579"/>
    <s v="Q3"/>
    <s v="Yes"/>
    <n v="5"/>
    <x v="40"/>
    <s v="None"/>
    <s v="Yes"/>
    <n v="18.36"/>
    <s v="No"/>
    <x v="0"/>
    <s v="Fiber Optic"/>
    <n v="85"/>
    <s v="No"/>
    <s v="Yes"/>
    <s v="Yes"/>
    <s v="No"/>
    <s v="Yes"/>
    <s v="No"/>
    <s v="No"/>
    <s v="Yes"/>
    <x v="0"/>
    <s v="Yes"/>
    <x v="0"/>
    <n v="89.85"/>
    <n v="3091.75"/>
    <n v="14.93"/>
    <n v="0"/>
    <n v="624.24"/>
    <n v="3701.06"/>
    <n v="5"/>
    <s v="Stayed"/>
    <x v="1"/>
    <n v="45"/>
    <n v="3096"/>
    <m/>
    <m/>
    <x v="1"/>
  </r>
  <r>
    <s v="5384-ZTTWP"/>
    <s v="Female"/>
    <n v="49"/>
    <s v="No"/>
    <s v="No"/>
    <s v="Yes"/>
    <s v="Yes"/>
    <n v="1"/>
    <s v="United States"/>
    <s v="California"/>
    <s v="Yuba City"/>
    <n v="95991"/>
    <n v="39.027410000000003"/>
    <n v="-121.614982"/>
    <n v="34967"/>
    <s v="Q3"/>
    <s v="Yes"/>
    <n v="4"/>
    <x v="7"/>
    <s v="Offer D"/>
    <s v="Yes"/>
    <n v="17.43"/>
    <s v="No"/>
    <x v="1"/>
    <s v="None"/>
    <n v="0"/>
    <s v="No"/>
    <s v="No"/>
    <s v="No"/>
    <s v="No"/>
    <s v="No"/>
    <s v="No"/>
    <s v="No"/>
    <s v="No"/>
    <x v="0"/>
    <s v="No"/>
    <x v="2"/>
    <n v="19.8"/>
    <n v="272.95"/>
    <n v="18.55"/>
    <n v="0"/>
    <n v="261.45"/>
    <n v="515.849999999999"/>
    <n v="4"/>
    <s v="Stayed"/>
    <x v="1"/>
    <n v="34"/>
    <n v="4167"/>
    <m/>
    <m/>
    <x v="1"/>
  </r>
  <r>
    <s v="3745-HRPHI"/>
    <s v="Male"/>
    <n v="49"/>
    <s v="No"/>
    <s v="No"/>
    <s v="Yes"/>
    <s v="Yes"/>
    <n v="3"/>
    <s v="United States"/>
    <s v="California"/>
    <s v="Yuba City"/>
    <n v="95993"/>
    <n v="39.075693999999999"/>
    <n v="-121.70605999999999"/>
    <n v="27786"/>
    <s v="Q3"/>
    <s v="No"/>
    <n v="0"/>
    <x v="49"/>
    <s v="None"/>
    <s v="No"/>
    <n v="0"/>
    <s v="No"/>
    <x v="0"/>
    <s v="DSL"/>
    <n v="28"/>
    <s v="No"/>
    <s v="No"/>
    <s v="Yes"/>
    <s v="Yes"/>
    <s v="Yes"/>
    <s v="Yes"/>
    <s v="Yes"/>
    <s v="Yes"/>
    <x v="2"/>
    <s v="No"/>
    <x v="0"/>
    <n v="54.65"/>
    <n v="3632"/>
    <n v="46.75"/>
    <n v="0"/>
    <n v="0"/>
    <n v="3585.25"/>
    <n v="5"/>
    <s v="Stayed"/>
    <x v="1"/>
    <n v="42"/>
    <n v="4051"/>
    <m/>
    <m/>
    <x v="2"/>
  </r>
  <r>
    <s v="1231-YNDEK"/>
    <s v="Male"/>
    <n v="49"/>
    <s v="No"/>
    <s v="No"/>
    <s v="No"/>
    <s v="No"/>
    <n v="0"/>
    <s v="United States"/>
    <s v="California"/>
    <s v="Redding"/>
    <n v="96002"/>
    <n v="40.527833999999999"/>
    <n v="-122.318749"/>
    <n v="30338"/>
    <s v="Q3"/>
    <s v="No"/>
    <n v="0"/>
    <x v="6"/>
    <s v="None"/>
    <s v="Yes"/>
    <n v="29.31"/>
    <s v="No"/>
    <x v="1"/>
    <s v="None"/>
    <n v="0"/>
    <s v="No"/>
    <s v="No"/>
    <s v="No"/>
    <s v="No"/>
    <s v="No"/>
    <s v="No"/>
    <s v="No"/>
    <s v="No"/>
    <x v="2"/>
    <s v="Yes"/>
    <x v="0"/>
    <n v="19.149999999999999"/>
    <n v="1035.5"/>
    <n v="28.7"/>
    <n v="0"/>
    <n v="1699.98"/>
    <n v="2706.7799999999902"/>
    <n v="5"/>
    <s v="Stayed"/>
    <x v="1"/>
    <n v="25"/>
    <n v="6339"/>
    <m/>
    <m/>
    <x v="2"/>
  </r>
  <r>
    <s v="1407-DIGZV"/>
    <s v="Female"/>
    <n v="32"/>
    <s v="No"/>
    <s v="No"/>
    <s v="Yes"/>
    <s v="Yes"/>
    <n v="2"/>
    <s v="United States"/>
    <s v="California"/>
    <s v="Redding"/>
    <n v="96003"/>
    <n v="40.677649000000002"/>
    <n v="-122.29467"/>
    <n v="41476"/>
    <s v="Q3"/>
    <s v="Yes"/>
    <n v="9"/>
    <x v="10"/>
    <s v="None"/>
    <s v="Yes"/>
    <n v="45.33"/>
    <s v="No"/>
    <x v="1"/>
    <s v="None"/>
    <n v="0"/>
    <s v="No"/>
    <s v="No"/>
    <s v="No"/>
    <s v="No"/>
    <s v="No"/>
    <s v="No"/>
    <s v="No"/>
    <s v="No"/>
    <x v="2"/>
    <s v="No"/>
    <x v="2"/>
    <n v="19.100000000000001"/>
    <n v="52"/>
    <n v="0"/>
    <n v="0"/>
    <n v="135.99"/>
    <n v="187.99"/>
    <n v="5"/>
    <s v="Joined"/>
    <x v="1"/>
    <n v="30"/>
    <n v="3863"/>
    <m/>
    <m/>
    <x v="1"/>
  </r>
  <r>
    <s v="0570-BFQHT"/>
    <s v="Female"/>
    <n v="38"/>
    <s v="No"/>
    <s v="No"/>
    <s v="No"/>
    <s v="No"/>
    <n v="0"/>
    <s v="United States"/>
    <s v="California"/>
    <s v="Anderson"/>
    <n v="96007"/>
    <n v="40.448632000000003"/>
    <n v="-122.306657"/>
    <n v="21418"/>
    <s v="Q3"/>
    <s v="No"/>
    <n v="0"/>
    <x v="30"/>
    <s v="None"/>
    <s v="Yes"/>
    <n v="32.57"/>
    <s v="No"/>
    <x v="0"/>
    <s v="Fiber Optic"/>
    <n v="13"/>
    <s v="No"/>
    <s v="Yes"/>
    <s v="Yes"/>
    <s v="No"/>
    <s v="No"/>
    <s v="No"/>
    <s v="No"/>
    <s v="Yes"/>
    <x v="0"/>
    <s v="No"/>
    <x v="0"/>
    <n v="80.55"/>
    <n v="653.9"/>
    <n v="2.2799999999999998"/>
    <n v="0"/>
    <n v="293.13"/>
    <n v="944.75"/>
    <n v="3"/>
    <s v="Stayed"/>
    <x v="1"/>
    <n v="26"/>
    <n v="3581"/>
    <m/>
    <m/>
    <x v="1"/>
  </r>
  <r>
    <s v="4393-OBCRR"/>
    <s v="Female"/>
    <n v="60"/>
    <s v="No"/>
    <s v="No"/>
    <s v="No"/>
    <s v="No"/>
    <n v="0"/>
    <s v="United States"/>
    <s v="California"/>
    <s v="Bella Vista"/>
    <n v="96008"/>
    <n v="40.722732999999998"/>
    <n v="-122.109666"/>
    <n v="899"/>
    <s v="Q3"/>
    <s v="No"/>
    <n v="0"/>
    <x v="10"/>
    <s v="None"/>
    <s v="Yes"/>
    <n v="1.47"/>
    <s v="No"/>
    <x v="1"/>
    <s v="None"/>
    <n v="0"/>
    <s v="No"/>
    <s v="No"/>
    <s v="No"/>
    <s v="No"/>
    <s v="No"/>
    <s v="No"/>
    <s v="No"/>
    <s v="No"/>
    <x v="1"/>
    <s v="No"/>
    <x v="2"/>
    <n v="20.25"/>
    <n v="71.2"/>
    <n v="0"/>
    <n v="0"/>
    <n v="4.41"/>
    <n v="75.61"/>
    <n v="3"/>
    <s v="Joined"/>
    <x v="1"/>
    <n v="31"/>
    <n v="4331"/>
    <m/>
    <m/>
    <x v="1"/>
  </r>
  <r>
    <s v="8564-LDKFL"/>
    <s v="Male"/>
    <n v="37"/>
    <s v="No"/>
    <s v="No"/>
    <s v="Yes"/>
    <s v="No"/>
    <n v="0"/>
    <s v="United States"/>
    <s v="California"/>
    <s v="Big Bar"/>
    <n v="96010"/>
    <n v="40.775272000000001"/>
    <n v="-123.287414"/>
    <n v="269"/>
    <s v="Q3"/>
    <s v="Yes"/>
    <n v="1"/>
    <x v="51"/>
    <s v="Offer B"/>
    <s v="Yes"/>
    <n v="29.46"/>
    <s v="Yes"/>
    <x v="0"/>
    <s v="Fiber Optic"/>
    <n v="28"/>
    <s v="No"/>
    <s v="Yes"/>
    <s v="Yes"/>
    <s v="No"/>
    <s v="Yes"/>
    <s v="Yes"/>
    <s v="Yes"/>
    <s v="Yes"/>
    <x v="1"/>
    <s v="Yes"/>
    <x v="0"/>
    <n v="106"/>
    <n v="4178.6499999999996"/>
    <n v="47.02"/>
    <n v="0"/>
    <n v="1178.4000000000001"/>
    <n v="5310.0299999999897"/>
    <n v="5"/>
    <s v="Stayed"/>
    <x v="1"/>
    <n v="77"/>
    <n v="5118"/>
    <m/>
    <m/>
    <x v="2"/>
  </r>
  <r>
    <s v="3696-DFHHB"/>
    <s v="Female"/>
    <n v="50"/>
    <s v="No"/>
    <s v="No"/>
    <s v="No"/>
    <s v="No"/>
    <n v="0"/>
    <s v="United States"/>
    <s v="California"/>
    <s v="Big Bend"/>
    <n v="96011"/>
    <n v="41.096569000000002"/>
    <n v="-121.879082"/>
    <n v="265"/>
    <s v="Q3"/>
    <s v="No"/>
    <n v="0"/>
    <x v="39"/>
    <s v="None"/>
    <s v="Yes"/>
    <n v="9.82"/>
    <s v="Yes"/>
    <x v="1"/>
    <s v="None"/>
    <n v="0"/>
    <s v="No"/>
    <s v="No"/>
    <s v="No"/>
    <s v="No"/>
    <s v="No"/>
    <s v="No"/>
    <s v="No"/>
    <s v="No"/>
    <x v="2"/>
    <s v="No"/>
    <x v="0"/>
    <n v="25.5"/>
    <n v="1821.8"/>
    <n v="16.850000000000001"/>
    <n v="0"/>
    <n v="667.76"/>
    <n v="2472.71"/>
    <n v="5"/>
    <s v="Stayed"/>
    <x v="1"/>
    <n v="37"/>
    <n v="5182"/>
    <m/>
    <m/>
    <x v="2"/>
  </r>
  <r>
    <s v="4717-GHADL"/>
    <s v="Female"/>
    <n v="39"/>
    <s v="No"/>
    <s v="No"/>
    <s v="No"/>
    <s v="No"/>
    <n v="0"/>
    <s v="United States"/>
    <s v="California"/>
    <s v="Callahan"/>
    <n v="96014"/>
    <n v="41.388396999999998"/>
    <n v="-122.794636"/>
    <n v="290"/>
    <s v="Q3"/>
    <s v="No"/>
    <n v="0"/>
    <x v="59"/>
    <s v="Offer B"/>
    <s v="Yes"/>
    <n v="48.45"/>
    <s v="Yes"/>
    <x v="0"/>
    <s v="DSL"/>
    <n v="14"/>
    <s v="No"/>
    <s v="Yes"/>
    <s v="No"/>
    <s v="Yes"/>
    <s v="Yes"/>
    <s v="Yes"/>
    <s v="Yes"/>
    <s v="Yes"/>
    <x v="2"/>
    <s v="Yes"/>
    <x v="2"/>
    <n v="79.599999999999994"/>
    <n v="4024.2"/>
    <n v="0"/>
    <n v="0"/>
    <n v="2422.5"/>
    <n v="6446.7"/>
    <n v="4"/>
    <s v="Stayed"/>
    <x v="1"/>
    <n v="39"/>
    <n v="5592"/>
    <m/>
    <m/>
    <x v="2"/>
  </r>
  <r>
    <s v="5501-TVMGM"/>
    <s v="Male"/>
    <n v="21"/>
    <s v="Yes"/>
    <s v="No"/>
    <s v="No"/>
    <s v="No"/>
    <n v="0"/>
    <s v="United States"/>
    <s v="California"/>
    <s v="Canby"/>
    <n v="96015"/>
    <n v="41.486953"/>
    <n v="-120.91397499999999"/>
    <n v="417"/>
    <s v="Q3"/>
    <s v="No"/>
    <n v="0"/>
    <x v="0"/>
    <s v="None"/>
    <s v="Yes"/>
    <n v="39.19"/>
    <s v="No"/>
    <x v="0"/>
    <s v="DSL"/>
    <n v="69"/>
    <s v="No"/>
    <s v="No"/>
    <s v="No"/>
    <s v="No"/>
    <s v="No"/>
    <s v="Yes"/>
    <s v="Yes"/>
    <s v="No"/>
    <x v="0"/>
    <s v="Yes"/>
    <x v="0"/>
    <n v="55.25"/>
    <n v="55.25"/>
    <n v="0"/>
    <n v="60"/>
    <n v="39.19"/>
    <n v="154.44"/>
    <n v="5"/>
    <s v="Joined"/>
    <x v="1"/>
    <n v="49"/>
    <n v="3255"/>
    <m/>
    <m/>
    <x v="0"/>
  </r>
  <r>
    <s v="5879-HMFFH"/>
    <s v="Female"/>
    <n v="49"/>
    <s v="No"/>
    <s v="No"/>
    <s v="Yes"/>
    <s v="No"/>
    <n v="0"/>
    <s v="United States"/>
    <s v="California"/>
    <s v="Cassel"/>
    <n v="96016"/>
    <n v="40.936284999999998"/>
    <n v="-121.572692"/>
    <n v="344"/>
    <s v="Q3"/>
    <s v="Yes"/>
    <n v="1"/>
    <x v="61"/>
    <s v="None"/>
    <s v="Yes"/>
    <n v="38.28"/>
    <s v="Yes"/>
    <x v="0"/>
    <s v="DSL"/>
    <n v="24"/>
    <s v="Yes"/>
    <s v="Yes"/>
    <s v="Yes"/>
    <s v="Yes"/>
    <s v="Yes"/>
    <s v="Yes"/>
    <s v="Yes"/>
    <s v="Yes"/>
    <x v="2"/>
    <s v="No"/>
    <x v="0"/>
    <n v="88.05"/>
    <n v="6520.8"/>
    <n v="29.11"/>
    <n v="0"/>
    <n v="2756.16"/>
    <n v="9247.85"/>
    <n v="4"/>
    <s v="Stayed"/>
    <x v="1"/>
    <n v="42"/>
    <n v="6247"/>
    <m/>
    <m/>
    <x v="2"/>
  </r>
  <r>
    <s v="6772-WFQRD"/>
    <s v="Male"/>
    <n v="58"/>
    <s v="No"/>
    <s v="No"/>
    <s v="No"/>
    <s v="Yes"/>
    <n v="3"/>
    <s v="United States"/>
    <s v="California"/>
    <s v="Castella"/>
    <n v="96017"/>
    <n v="41.121108"/>
    <n v="-122.336613"/>
    <n v="228"/>
    <s v="Q3"/>
    <s v="No"/>
    <n v="0"/>
    <x v="51"/>
    <s v="Offer B"/>
    <s v="Yes"/>
    <n v="26.41"/>
    <s v="No"/>
    <x v="1"/>
    <s v="None"/>
    <n v="0"/>
    <s v="No"/>
    <s v="No"/>
    <s v="No"/>
    <s v="No"/>
    <s v="No"/>
    <s v="No"/>
    <s v="No"/>
    <s v="No"/>
    <x v="1"/>
    <s v="Yes"/>
    <x v="0"/>
    <n v="20.399999999999999"/>
    <n v="854.9"/>
    <n v="32.549999999999997"/>
    <n v="0"/>
    <n v="1056.4000000000001"/>
    <n v="1878.75"/>
    <n v="5"/>
    <s v="Stayed"/>
    <x v="1"/>
    <n v="59"/>
    <n v="3200"/>
    <m/>
    <m/>
    <x v="2"/>
  </r>
  <r>
    <s v="3810-DVDQQ"/>
    <s v="Female"/>
    <n v="28"/>
    <s v="Yes"/>
    <s v="No"/>
    <s v="Yes"/>
    <s v="Yes"/>
    <n v="1"/>
    <s v="United States"/>
    <s v="California"/>
    <s v="Shasta Lake"/>
    <n v="96019"/>
    <n v="40.692523000000001"/>
    <n v="-122.369876"/>
    <n v="6277"/>
    <s v="Q3"/>
    <s v="Yes"/>
    <n v="10"/>
    <x v="61"/>
    <s v="None"/>
    <s v="Yes"/>
    <n v="47.02"/>
    <s v="Yes"/>
    <x v="0"/>
    <s v="Fiber Optic"/>
    <n v="48"/>
    <s v="Yes"/>
    <s v="Yes"/>
    <s v="Yes"/>
    <s v="Yes"/>
    <s v="Yes"/>
    <s v="Yes"/>
    <s v="Yes"/>
    <s v="Yes"/>
    <x v="2"/>
    <s v="Yes"/>
    <x v="0"/>
    <n v="117.6"/>
    <n v="8308.9"/>
    <n v="5.44"/>
    <n v="0"/>
    <n v="3385.44"/>
    <n v="11688.9"/>
    <n v="3"/>
    <s v="Stayed"/>
    <x v="1"/>
    <n v="54"/>
    <n v="6173"/>
    <m/>
    <m/>
    <x v="2"/>
  </r>
  <r>
    <s v="6972-SNKKW"/>
    <s v="Female"/>
    <n v="60"/>
    <s v="No"/>
    <s v="No"/>
    <s v="No"/>
    <s v="No"/>
    <n v="0"/>
    <s v="United States"/>
    <s v="California"/>
    <s v="Chester"/>
    <n v="96020"/>
    <n v="40.243493999999998"/>
    <n v="-121.15473299999999"/>
    <n v="2664"/>
    <s v="Q3"/>
    <s v="No"/>
    <n v="0"/>
    <x v="63"/>
    <s v="None"/>
    <s v="Yes"/>
    <n v="47.46"/>
    <s v="No"/>
    <x v="1"/>
    <s v="None"/>
    <n v="0"/>
    <s v="No"/>
    <s v="No"/>
    <s v="No"/>
    <s v="No"/>
    <s v="No"/>
    <s v="No"/>
    <s v="No"/>
    <s v="No"/>
    <x v="0"/>
    <s v="No"/>
    <x v="2"/>
    <n v="20"/>
    <n v="109.2"/>
    <n v="0"/>
    <n v="0"/>
    <n v="284.76"/>
    <n v="393.96"/>
    <n v="3"/>
    <s v="Stayed"/>
    <x v="1"/>
    <n v="53"/>
    <n v="3142"/>
    <m/>
    <m/>
    <x v="1"/>
  </r>
  <r>
    <s v="3694-GLTJM"/>
    <s v="Female"/>
    <n v="62"/>
    <s v="No"/>
    <s v="No"/>
    <s v="No"/>
    <s v="No"/>
    <n v="0"/>
    <s v="United States"/>
    <s v="California"/>
    <s v="Corning"/>
    <n v="96021"/>
    <n v="39.913777000000003"/>
    <n v="-122.289984"/>
    <n v="13840"/>
    <s v="Q3"/>
    <s v="No"/>
    <n v="0"/>
    <x v="20"/>
    <s v="None"/>
    <s v="Yes"/>
    <n v="41.93"/>
    <s v="No"/>
    <x v="1"/>
    <s v="None"/>
    <n v="0"/>
    <s v="No"/>
    <s v="No"/>
    <s v="No"/>
    <s v="No"/>
    <s v="No"/>
    <s v="No"/>
    <s v="No"/>
    <s v="No"/>
    <x v="0"/>
    <s v="Yes"/>
    <x v="1"/>
    <n v="19.649999999999999"/>
    <n v="92.05"/>
    <n v="0"/>
    <n v="0"/>
    <n v="209.65"/>
    <n v="301.7"/>
    <n v="3"/>
    <s v="Stayed"/>
    <x v="1"/>
    <n v="42"/>
    <n v="2878"/>
    <m/>
    <m/>
    <x v="1"/>
  </r>
  <r>
    <s v="8550-XSXUQ"/>
    <s v="Male"/>
    <n v="41"/>
    <s v="No"/>
    <s v="No"/>
    <s v="Yes"/>
    <s v="No"/>
    <n v="0"/>
    <s v="United States"/>
    <s v="California"/>
    <s v="Cottonwood"/>
    <n v="96022"/>
    <n v="40.336391999999996"/>
    <n v="-122.448533"/>
    <n v="12348"/>
    <s v="Q3"/>
    <s v="Yes"/>
    <n v="7"/>
    <x v="65"/>
    <s v="Offer B"/>
    <s v="Yes"/>
    <n v="38.82"/>
    <s v="Yes"/>
    <x v="0"/>
    <s v="Cable"/>
    <n v="8"/>
    <s v="No"/>
    <s v="Yes"/>
    <s v="Yes"/>
    <s v="No"/>
    <s v="No"/>
    <s v="Yes"/>
    <s v="Yes"/>
    <s v="Yes"/>
    <x v="1"/>
    <s v="Yes"/>
    <x v="1"/>
    <n v="70.55"/>
    <n v="3420.5"/>
    <n v="0"/>
    <n v="0"/>
    <n v="1863.36"/>
    <n v="5283.86"/>
    <n v="4"/>
    <s v="Stayed"/>
    <x v="1"/>
    <n v="39"/>
    <n v="3997"/>
    <m/>
    <m/>
    <x v="2"/>
  </r>
  <r>
    <s v="9055-MOJJJ"/>
    <s v="Female"/>
    <n v="39"/>
    <s v="No"/>
    <s v="No"/>
    <s v="Yes"/>
    <s v="Yes"/>
    <n v="2"/>
    <s v="United States"/>
    <s v="California"/>
    <s v="Douglas City"/>
    <n v="96024"/>
    <n v="40.586587999999999"/>
    <n v="-122.903677"/>
    <n v="960"/>
    <s v="Q3"/>
    <s v="Yes"/>
    <n v="5"/>
    <x v="69"/>
    <s v="Offer B"/>
    <s v="Yes"/>
    <n v="26.7"/>
    <s v="No"/>
    <x v="0"/>
    <s v="Cable"/>
    <n v="17"/>
    <s v="Yes"/>
    <s v="No"/>
    <s v="No"/>
    <s v="Yes"/>
    <s v="Yes"/>
    <s v="No"/>
    <s v="No"/>
    <s v="No"/>
    <x v="1"/>
    <s v="No"/>
    <x v="2"/>
    <n v="65.8"/>
    <n v="4068"/>
    <n v="27.79"/>
    <n v="20"/>
    <n v="1708.8"/>
    <n v="5769.01"/>
    <n v="3"/>
    <s v="Stayed"/>
    <x v="1"/>
    <n v="57"/>
    <n v="4754"/>
    <m/>
    <m/>
    <x v="2"/>
  </r>
  <r>
    <s v="4359-INNWN"/>
    <s v="Female"/>
    <n v="63"/>
    <s v="No"/>
    <s v="No"/>
    <s v="No"/>
    <s v="No"/>
    <n v="0"/>
    <s v="United States"/>
    <s v="California"/>
    <s v="Dunsmuir"/>
    <n v="96025"/>
    <n v="41.212694999999997"/>
    <n v="-122.392067"/>
    <n v="2602"/>
    <s v="Q3"/>
    <s v="No"/>
    <n v="0"/>
    <x v="37"/>
    <s v="Offer D"/>
    <s v="Yes"/>
    <n v="3.84"/>
    <s v="No"/>
    <x v="1"/>
    <s v="None"/>
    <n v="0"/>
    <s v="No"/>
    <s v="No"/>
    <s v="No"/>
    <s v="No"/>
    <s v="No"/>
    <s v="No"/>
    <s v="No"/>
    <s v="No"/>
    <x v="1"/>
    <s v="No"/>
    <x v="1"/>
    <n v="20.05"/>
    <n v="337.9"/>
    <n v="43.68"/>
    <n v="0"/>
    <n v="65.28"/>
    <n v="359.5"/>
    <n v="4"/>
    <s v="Stayed"/>
    <x v="1"/>
    <n v="70"/>
    <n v="4828"/>
    <m/>
    <m/>
    <x v="2"/>
  </r>
  <r>
    <s v="0585-EGDDA"/>
    <s v="Male"/>
    <n v="41"/>
    <s v="No"/>
    <s v="No"/>
    <s v="Yes"/>
    <s v="No"/>
    <n v="0"/>
    <s v="United States"/>
    <s v="California"/>
    <s v="Etna"/>
    <n v="96027"/>
    <n v="41.405192999999997"/>
    <n v="-123.008567"/>
    <n v="2156"/>
    <s v="Q3"/>
    <s v="Yes"/>
    <n v="8"/>
    <x v="51"/>
    <s v="Offer B"/>
    <s v="Yes"/>
    <n v="39.22"/>
    <s v="No"/>
    <x v="0"/>
    <s v="Fiber Optic"/>
    <n v="27"/>
    <s v="No"/>
    <s v="Yes"/>
    <s v="Yes"/>
    <s v="No"/>
    <s v="No"/>
    <s v="No"/>
    <s v="No"/>
    <s v="Yes"/>
    <x v="0"/>
    <s v="Yes"/>
    <x v="0"/>
    <n v="80"/>
    <n v="3168.75"/>
    <n v="41.74"/>
    <n v="0"/>
    <n v="1568.8"/>
    <n v="4695.8100000000004"/>
    <n v="3"/>
    <s v="Stayed"/>
    <x v="1"/>
    <n v="31"/>
    <n v="2478"/>
    <m/>
    <m/>
    <x v="1"/>
  </r>
  <r>
    <s v="4032-RMHCI"/>
    <s v="Female"/>
    <n v="37"/>
    <s v="No"/>
    <s v="No"/>
    <s v="Yes"/>
    <s v="Yes"/>
    <n v="2"/>
    <s v="United States"/>
    <s v="California"/>
    <s v="Fall River Mills"/>
    <n v="96028"/>
    <n v="41.017282000000002"/>
    <n v="-121.46894500000001"/>
    <n v="1902"/>
    <s v="Q3"/>
    <s v="Yes"/>
    <n v="1"/>
    <x v="45"/>
    <s v="Offer B"/>
    <s v="No"/>
    <n v="0"/>
    <s v="No"/>
    <x v="0"/>
    <s v="Cable"/>
    <n v="16"/>
    <s v="Yes"/>
    <s v="No"/>
    <s v="Yes"/>
    <s v="No"/>
    <s v="No"/>
    <s v="No"/>
    <s v="No"/>
    <s v="Yes"/>
    <x v="1"/>
    <s v="No"/>
    <x v="1"/>
    <n v="35.4"/>
    <n v="1412.4"/>
    <n v="0"/>
    <n v="0"/>
    <n v="0"/>
    <n v="1412.4"/>
    <n v="4"/>
    <s v="Stayed"/>
    <x v="1"/>
    <n v="43"/>
    <n v="4375"/>
    <m/>
    <m/>
    <x v="2"/>
  </r>
  <r>
    <s v="3481-JHUZH"/>
    <s v="Male"/>
    <n v="36"/>
    <s v="No"/>
    <s v="No"/>
    <s v="Yes"/>
    <s v="No"/>
    <n v="0"/>
    <s v="United States"/>
    <s v="California"/>
    <s v="Forks Of Salmon"/>
    <n v="96031"/>
    <n v="41.232128000000003"/>
    <n v="-123.194748"/>
    <n v="170"/>
    <s v="Q3"/>
    <s v="Yes"/>
    <n v="10"/>
    <x v="45"/>
    <s v="Offer B"/>
    <s v="Yes"/>
    <n v="39.39"/>
    <s v="Yes"/>
    <x v="0"/>
    <s v="Fiber Optic"/>
    <n v="3"/>
    <s v="No"/>
    <s v="Yes"/>
    <s v="No"/>
    <s v="No"/>
    <s v="No"/>
    <s v="No"/>
    <s v="No"/>
    <s v="Yes"/>
    <x v="0"/>
    <s v="Yes"/>
    <x v="0"/>
    <n v="80.25"/>
    <n v="3439"/>
    <n v="2.1800000000000002"/>
    <n v="0"/>
    <n v="1614.99"/>
    <n v="5051.8100000000004"/>
    <n v="5"/>
    <s v="Stayed"/>
    <x v="1"/>
    <n v="49"/>
    <n v="5757"/>
    <m/>
    <m/>
    <x v="1"/>
  </r>
  <r>
    <s v="3594-IVHJZ"/>
    <s v="Female"/>
    <n v="31"/>
    <s v="No"/>
    <s v="No"/>
    <s v="No"/>
    <s v="No"/>
    <n v="0"/>
    <s v="United States"/>
    <s v="California"/>
    <s v="French Gulch"/>
    <n v="96033"/>
    <n v="40.740138000000002"/>
    <n v="-122.587476"/>
    <n v="373"/>
    <s v="Q3"/>
    <s v="No"/>
    <n v="0"/>
    <x v="17"/>
    <s v="None"/>
    <s v="Yes"/>
    <n v="47.19"/>
    <s v="No"/>
    <x v="1"/>
    <s v="None"/>
    <n v="0"/>
    <s v="No"/>
    <s v="No"/>
    <s v="No"/>
    <s v="No"/>
    <s v="No"/>
    <s v="No"/>
    <s v="No"/>
    <s v="No"/>
    <x v="0"/>
    <s v="Yes"/>
    <x v="2"/>
    <n v="20.45"/>
    <n v="42.45"/>
    <n v="0"/>
    <n v="0"/>
    <n v="94.38"/>
    <n v="136.82999999999899"/>
    <n v="5"/>
    <s v="Joined"/>
    <x v="1"/>
    <n v="56"/>
    <n v="2606"/>
    <m/>
    <m/>
    <x v="1"/>
  </r>
  <r>
    <s v="6869-FGJJC"/>
    <s v="Male"/>
    <n v="50"/>
    <s v="No"/>
    <s v="No"/>
    <s v="No"/>
    <s v="No"/>
    <n v="0"/>
    <s v="United States"/>
    <s v="California"/>
    <s v="Gazelle"/>
    <n v="96034"/>
    <n v="41.411315000000002"/>
    <n v="-122.697236"/>
    <n v="392"/>
    <s v="Q3"/>
    <s v="No"/>
    <n v="0"/>
    <x v="39"/>
    <s v="None"/>
    <s v="Yes"/>
    <n v="18.53"/>
    <s v="No"/>
    <x v="0"/>
    <s v="Fiber Optic"/>
    <n v="21"/>
    <s v="No"/>
    <s v="Yes"/>
    <s v="Yes"/>
    <s v="No"/>
    <s v="No"/>
    <s v="No"/>
    <s v="No"/>
    <s v="No"/>
    <x v="1"/>
    <s v="No"/>
    <x v="1"/>
    <n v="79.599999999999994"/>
    <n v="5461.45"/>
    <n v="3.26"/>
    <n v="10"/>
    <n v="1260.04"/>
    <n v="6728.23"/>
    <n v="4"/>
    <s v="Stayed"/>
    <x v="1"/>
    <n v="20"/>
    <n v="5210"/>
    <m/>
    <m/>
    <x v="2"/>
  </r>
  <r>
    <s v="3896-ZVNET"/>
    <s v="Female"/>
    <n v="42"/>
    <s v="No"/>
    <s v="No"/>
    <s v="Yes"/>
    <s v="Yes"/>
    <n v="3"/>
    <s v="United States"/>
    <s v="California"/>
    <s v="Gerber"/>
    <n v="96035"/>
    <n v="40.031939999999999"/>
    <n v="-122.176023"/>
    <n v="3357"/>
    <s v="Q3"/>
    <s v="Yes"/>
    <n v="7"/>
    <x v="13"/>
    <s v="None"/>
    <s v="Yes"/>
    <n v="20.74"/>
    <s v="Yes"/>
    <x v="1"/>
    <s v="None"/>
    <n v="0"/>
    <s v="No"/>
    <s v="No"/>
    <s v="No"/>
    <s v="No"/>
    <s v="No"/>
    <s v="No"/>
    <s v="No"/>
    <s v="No"/>
    <x v="2"/>
    <s v="No"/>
    <x v="2"/>
    <n v="24.7"/>
    <n v="571.75"/>
    <n v="0"/>
    <n v="0"/>
    <n v="497.76"/>
    <n v="1069.51"/>
    <n v="3"/>
    <s v="Stayed"/>
    <x v="1"/>
    <n v="56"/>
    <n v="5302"/>
    <m/>
    <m/>
    <x v="2"/>
  </r>
  <r>
    <s v="8205-VSLRB"/>
    <s v="Male"/>
    <n v="22"/>
    <s v="Yes"/>
    <s v="No"/>
    <s v="Yes"/>
    <s v="No"/>
    <n v="0"/>
    <s v="United States"/>
    <s v="California"/>
    <s v="Greenview"/>
    <n v="96037"/>
    <n v="41.528540999999997"/>
    <n v="-122.955018"/>
    <n v="295"/>
    <s v="Q3"/>
    <s v="Yes"/>
    <n v="2"/>
    <x v="57"/>
    <s v="None"/>
    <s v="Yes"/>
    <n v="4.8"/>
    <s v="Yes"/>
    <x v="0"/>
    <s v="Cable"/>
    <n v="41"/>
    <s v="Yes"/>
    <s v="No"/>
    <s v="Yes"/>
    <s v="Yes"/>
    <s v="No"/>
    <s v="Yes"/>
    <s v="Yes"/>
    <s v="Yes"/>
    <x v="2"/>
    <s v="No"/>
    <x v="1"/>
    <n v="77.3"/>
    <n v="5498.2"/>
    <n v="26.87"/>
    <n v="0"/>
    <n v="336"/>
    <n v="5807.33"/>
    <n v="3"/>
    <s v="Stayed"/>
    <x v="1"/>
    <n v="23"/>
    <n v="6252"/>
    <m/>
    <m/>
    <x v="2"/>
  </r>
  <r>
    <s v="5960-MVTUK"/>
    <s v="Male"/>
    <n v="58"/>
    <s v="No"/>
    <s v="No"/>
    <s v="No"/>
    <s v="No"/>
    <n v="0"/>
    <s v="United States"/>
    <s v="California"/>
    <s v="Grenada"/>
    <n v="96038"/>
    <n v="41.599978"/>
    <n v="-122.53938100000001"/>
    <n v="616"/>
    <s v="Q3"/>
    <s v="No"/>
    <n v="0"/>
    <x v="10"/>
    <s v="Offer E"/>
    <s v="No"/>
    <n v="0"/>
    <s v="No"/>
    <x v="0"/>
    <s v="DSL"/>
    <n v="18"/>
    <s v="No"/>
    <s v="No"/>
    <s v="No"/>
    <s v="Yes"/>
    <s v="No"/>
    <s v="No"/>
    <s v="No"/>
    <s v="Yes"/>
    <x v="0"/>
    <s v="Yes"/>
    <x v="0"/>
    <n v="29.75"/>
    <n v="96.85"/>
    <n v="0"/>
    <n v="0"/>
    <n v="0"/>
    <n v="96.85"/>
    <n v="3"/>
    <s v="Joined"/>
    <x v="1"/>
    <n v="55"/>
    <n v="3425"/>
    <m/>
    <m/>
    <x v="0"/>
  </r>
  <r>
    <s v="6817-WTYHE"/>
    <s v="Male"/>
    <n v="56"/>
    <s v="No"/>
    <s v="No"/>
    <s v="No"/>
    <s v="No"/>
    <n v="0"/>
    <s v="United States"/>
    <s v="California"/>
    <s v="Happy Camp"/>
    <n v="96039"/>
    <n v="41.831901000000002"/>
    <n v="-123.487478"/>
    <n v="1294"/>
    <s v="Q3"/>
    <s v="No"/>
    <n v="0"/>
    <x v="17"/>
    <s v="None"/>
    <s v="Yes"/>
    <n v="5.08"/>
    <s v="No"/>
    <x v="0"/>
    <s v="DSL"/>
    <n v="17"/>
    <s v="No"/>
    <s v="No"/>
    <s v="No"/>
    <s v="No"/>
    <s v="No"/>
    <s v="No"/>
    <s v="No"/>
    <s v="Yes"/>
    <x v="0"/>
    <s v="No"/>
    <x v="0"/>
    <n v="44.9"/>
    <n v="111.05"/>
    <n v="0"/>
    <n v="0"/>
    <n v="10.16"/>
    <n v="121.21"/>
    <n v="4"/>
    <s v="Joined"/>
    <x v="1"/>
    <n v="26"/>
    <n v="4370"/>
    <m/>
    <m/>
    <x v="0"/>
  </r>
  <r>
    <s v="3082-VQXNH"/>
    <s v="Male"/>
    <n v="62"/>
    <s v="No"/>
    <s v="No"/>
    <s v="Yes"/>
    <s v="No"/>
    <n v="0"/>
    <s v="United States"/>
    <s v="California"/>
    <s v="Hat Creek"/>
    <n v="96040"/>
    <n v="40.789799000000002"/>
    <n v="-121.474529"/>
    <n v="397"/>
    <s v="Q3"/>
    <s v="Yes"/>
    <n v="1"/>
    <x v="10"/>
    <s v="Offer E"/>
    <s v="No"/>
    <n v="0"/>
    <s v="No"/>
    <x v="0"/>
    <s v="DSL"/>
    <n v="4"/>
    <s v="No"/>
    <s v="Yes"/>
    <s v="No"/>
    <s v="No"/>
    <s v="No"/>
    <s v="No"/>
    <s v="No"/>
    <s v="Yes"/>
    <x v="0"/>
    <s v="No"/>
    <x v="1"/>
    <n v="29.8"/>
    <n v="94.4"/>
    <n v="0"/>
    <n v="0"/>
    <n v="0"/>
    <n v="94.4"/>
    <n v="3"/>
    <s v="Joined"/>
    <x v="1"/>
    <n v="32"/>
    <n v="5614"/>
    <m/>
    <m/>
    <x v="1"/>
  </r>
  <r>
    <s v="4931-TRZWN"/>
    <s v="Female"/>
    <n v="54"/>
    <s v="No"/>
    <s v="No"/>
    <s v="No"/>
    <s v="No"/>
    <n v="0"/>
    <s v="United States"/>
    <s v="California"/>
    <s v="Hornbrook"/>
    <n v="96044"/>
    <n v="41.962127000000002"/>
    <n v="-122.52769600000001"/>
    <n v="1026"/>
    <s v="Q3"/>
    <s v="No"/>
    <n v="0"/>
    <x v="11"/>
    <s v="Offer D"/>
    <s v="Yes"/>
    <n v="10.66"/>
    <s v="No"/>
    <x v="0"/>
    <s v="DSL"/>
    <n v="5"/>
    <s v="Yes"/>
    <s v="No"/>
    <s v="No"/>
    <s v="No"/>
    <s v="Yes"/>
    <s v="Yes"/>
    <s v="Yes"/>
    <s v="Yes"/>
    <x v="0"/>
    <s v="Yes"/>
    <x v="0"/>
    <n v="71.95"/>
    <n v="923.85"/>
    <n v="10.47"/>
    <n v="0"/>
    <n v="138.58000000000001"/>
    <n v="1051.96"/>
    <n v="3"/>
    <s v="Stayed"/>
    <x v="1"/>
    <n v="67"/>
    <n v="3605"/>
    <m/>
    <m/>
    <x v="1"/>
  </r>
  <r>
    <s v="0750-EKNGL"/>
    <s v="Male"/>
    <n v="44"/>
    <s v="No"/>
    <s v="No"/>
    <s v="No"/>
    <s v="No"/>
    <n v="0"/>
    <s v="United States"/>
    <s v="California"/>
    <s v="Hyampom"/>
    <n v="96046"/>
    <n v="40.648023999999999"/>
    <n v="-123.46508799999999"/>
    <n v="268"/>
    <s v="Q3"/>
    <s v="No"/>
    <n v="0"/>
    <x v="8"/>
    <s v="Offer E"/>
    <s v="Yes"/>
    <n v="47.19"/>
    <s v="No"/>
    <x v="1"/>
    <s v="None"/>
    <n v="0"/>
    <s v="No"/>
    <s v="No"/>
    <s v="No"/>
    <s v="No"/>
    <s v="No"/>
    <s v="No"/>
    <s v="No"/>
    <s v="No"/>
    <x v="0"/>
    <s v="No"/>
    <x v="2"/>
    <n v="20.75"/>
    <n v="141.1"/>
    <n v="0"/>
    <n v="0"/>
    <n v="330.33"/>
    <n v="471.42999999999898"/>
    <n v="5"/>
    <s v="Stayed"/>
    <x v="1"/>
    <n v="46"/>
    <n v="4476"/>
    <m/>
    <m/>
    <x v="1"/>
  </r>
  <r>
    <s v="7669-LCRSD"/>
    <s v="Male"/>
    <n v="49"/>
    <s v="No"/>
    <s v="No"/>
    <s v="Yes"/>
    <s v="Yes"/>
    <n v="2"/>
    <s v="United States"/>
    <s v="California"/>
    <s v="Igo"/>
    <n v="96047"/>
    <n v="40.524535"/>
    <n v="-122.647172"/>
    <n v="911"/>
    <s v="Q3"/>
    <s v="Yes"/>
    <n v="5"/>
    <x v="36"/>
    <s v="Offer D"/>
    <s v="Yes"/>
    <n v="17.27"/>
    <s v="No"/>
    <x v="0"/>
    <s v="Cable"/>
    <n v="29"/>
    <s v="No"/>
    <s v="No"/>
    <s v="No"/>
    <s v="No"/>
    <s v="Yes"/>
    <s v="No"/>
    <s v="No"/>
    <s v="Yes"/>
    <x v="0"/>
    <s v="Yes"/>
    <x v="2"/>
    <n v="56.3"/>
    <n v="628.65"/>
    <n v="0"/>
    <n v="0"/>
    <n v="207.24"/>
    <n v="835.89"/>
    <n v="3"/>
    <s v="Stayed"/>
    <x v="1"/>
    <n v="56"/>
    <n v="2047"/>
    <m/>
    <m/>
    <x v="1"/>
  </r>
  <r>
    <s v="3567-PQTSO"/>
    <s v="Male"/>
    <n v="40"/>
    <s v="No"/>
    <s v="No"/>
    <s v="Yes"/>
    <s v="Yes"/>
    <n v="1"/>
    <s v="United States"/>
    <s v="California"/>
    <s v="Junction City"/>
    <n v="96048"/>
    <n v="40.913192000000002"/>
    <n v="-123.06596999999999"/>
    <n v="734"/>
    <s v="Q3"/>
    <s v="Yes"/>
    <n v="7"/>
    <x v="56"/>
    <s v="Offer B"/>
    <s v="Yes"/>
    <n v="3.78"/>
    <s v="Yes"/>
    <x v="0"/>
    <s v="Fiber Optic"/>
    <n v="27"/>
    <s v="No"/>
    <s v="Yes"/>
    <s v="Yes"/>
    <s v="No"/>
    <s v="Yes"/>
    <s v="Yes"/>
    <s v="Yes"/>
    <s v="Yes"/>
    <x v="1"/>
    <s v="Yes"/>
    <x v="0"/>
    <n v="105.25"/>
    <n v="5576.3"/>
    <n v="0"/>
    <n v="0"/>
    <n v="200.34"/>
    <n v="5776.64"/>
    <n v="3"/>
    <s v="Stayed"/>
    <x v="1"/>
    <n v="56"/>
    <n v="6365"/>
    <m/>
    <m/>
    <x v="2"/>
  </r>
  <r>
    <s v="8043-PNYSD"/>
    <s v="Male"/>
    <n v="48"/>
    <s v="No"/>
    <s v="No"/>
    <s v="Yes"/>
    <s v="Yes"/>
    <n v="2"/>
    <s v="United States"/>
    <s v="California"/>
    <s v="Lakehead"/>
    <n v="96051"/>
    <n v="40.883853000000002"/>
    <n v="-122.41825799999999"/>
    <n v="1236"/>
    <s v="Q3"/>
    <s v="Yes"/>
    <n v="4"/>
    <x v="71"/>
    <s v="Offer B"/>
    <s v="Yes"/>
    <n v="10.67"/>
    <s v="No"/>
    <x v="1"/>
    <s v="None"/>
    <n v="0"/>
    <s v="No"/>
    <s v="No"/>
    <s v="No"/>
    <s v="No"/>
    <s v="No"/>
    <s v="No"/>
    <s v="No"/>
    <s v="No"/>
    <x v="2"/>
    <s v="No"/>
    <x v="2"/>
    <n v="19.55"/>
    <n v="1245.5999999999999"/>
    <n v="0"/>
    <n v="0"/>
    <n v="672.21"/>
    <n v="1917.81"/>
    <n v="5"/>
    <s v="Stayed"/>
    <x v="1"/>
    <n v="36"/>
    <n v="6002"/>
    <m/>
    <m/>
    <x v="2"/>
  </r>
  <r>
    <s v="9938-EKRGF"/>
    <s v="Female"/>
    <n v="58"/>
    <s v="No"/>
    <s v="No"/>
    <s v="No"/>
    <s v="No"/>
    <n v="0"/>
    <s v="United States"/>
    <s v="California"/>
    <s v="Lewiston"/>
    <n v="96052"/>
    <n v="40.704293"/>
    <n v="-122.803899"/>
    <n v="1845"/>
    <s v="Q3"/>
    <s v="No"/>
    <n v="0"/>
    <x v="7"/>
    <s v="Offer D"/>
    <s v="Yes"/>
    <n v="8.9700000000000006"/>
    <s v="No"/>
    <x v="0"/>
    <s v="Cable"/>
    <n v="2"/>
    <s v="Yes"/>
    <s v="Yes"/>
    <s v="Yes"/>
    <s v="Yes"/>
    <s v="Yes"/>
    <s v="Yes"/>
    <s v="Yes"/>
    <s v="Yes"/>
    <x v="0"/>
    <s v="No"/>
    <x v="2"/>
    <n v="84.45"/>
    <n v="1287.8499999999999"/>
    <n v="0"/>
    <n v="0"/>
    <n v="134.55000000000001"/>
    <n v="1422.3999999999901"/>
    <n v="3"/>
    <s v="Stayed"/>
    <x v="1"/>
    <n v="46"/>
    <n v="4653"/>
    <m/>
    <m/>
    <x v="1"/>
  </r>
  <r>
    <s v="2703-AMTUL"/>
    <s v="Male"/>
    <n v="40"/>
    <s v="No"/>
    <s v="No"/>
    <s v="Yes"/>
    <s v="Yes"/>
    <n v="1"/>
    <s v="United States"/>
    <s v="California"/>
    <s v="Lookout"/>
    <n v="96054"/>
    <n v="41.280478000000002"/>
    <n v="-121.16024899999999"/>
    <n v="386"/>
    <s v="Q3"/>
    <s v="Yes"/>
    <n v="2"/>
    <x v="54"/>
    <s v="None"/>
    <s v="Yes"/>
    <n v="8"/>
    <s v="No"/>
    <x v="0"/>
    <s v="Cable"/>
    <n v="19"/>
    <s v="Yes"/>
    <s v="Yes"/>
    <s v="No"/>
    <s v="No"/>
    <s v="No"/>
    <s v="No"/>
    <s v="No"/>
    <s v="Yes"/>
    <x v="1"/>
    <s v="No"/>
    <x v="1"/>
    <n v="53.65"/>
    <n v="1939.35"/>
    <n v="0"/>
    <n v="0"/>
    <n v="288"/>
    <n v="2227.35"/>
    <n v="4"/>
    <s v="Stayed"/>
    <x v="1"/>
    <n v="37"/>
    <n v="4113"/>
    <m/>
    <m/>
    <x v="2"/>
  </r>
  <r>
    <s v="8173-RXAYP"/>
    <s v="Female"/>
    <n v="51"/>
    <s v="No"/>
    <s v="No"/>
    <s v="Yes"/>
    <s v="Yes"/>
    <n v="1"/>
    <s v="United States"/>
    <s v="California"/>
    <s v="Mcarthur"/>
    <n v="96056"/>
    <n v="41.108310000000003"/>
    <n v="-121.36036199999999"/>
    <n v="1554"/>
    <s v="Q3"/>
    <s v="Yes"/>
    <n v="8"/>
    <x v="13"/>
    <s v="None"/>
    <s v="Yes"/>
    <n v="30.41"/>
    <s v="No"/>
    <x v="1"/>
    <s v="None"/>
    <n v="0"/>
    <s v="No"/>
    <s v="No"/>
    <s v="No"/>
    <s v="No"/>
    <s v="No"/>
    <s v="No"/>
    <s v="No"/>
    <s v="No"/>
    <x v="2"/>
    <s v="No"/>
    <x v="1"/>
    <n v="19.7"/>
    <n v="452.55"/>
    <n v="0"/>
    <n v="0"/>
    <n v="729.84"/>
    <n v="1182.3900000000001"/>
    <n v="4"/>
    <s v="Stayed"/>
    <x v="1"/>
    <n v="42"/>
    <n v="4642"/>
    <m/>
    <m/>
    <x v="2"/>
  </r>
  <r>
    <s v="4825-XJGDM"/>
    <s v="Female"/>
    <n v="59"/>
    <s v="No"/>
    <s v="No"/>
    <s v="No"/>
    <s v="No"/>
    <n v="0"/>
    <s v="United States"/>
    <s v="California"/>
    <s v="Mccloud"/>
    <n v="96057"/>
    <n v="41.251322000000002"/>
    <n v="-122.105209"/>
    <n v="1586"/>
    <s v="Q3"/>
    <s v="No"/>
    <n v="0"/>
    <x v="66"/>
    <s v="Offer B"/>
    <s v="No"/>
    <n v="0"/>
    <s v="No"/>
    <x v="0"/>
    <s v="DSL"/>
    <n v="8"/>
    <s v="Yes"/>
    <s v="Yes"/>
    <s v="Yes"/>
    <s v="Yes"/>
    <s v="No"/>
    <s v="No"/>
    <s v="No"/>
    <s v="Yes"/>
    <x v="1"/>
    <s v="No"/>
    <x v="1"/>
    <n v="43.7"/>
    <n v="2696.55"/>
    <n v="0"/>
    <n v="0"/>
    <n v="0"/>
    <n v="2696.55"/>
    <n v="4"/>
    <s v="Stayed"/>
    <x v="1"/>
    <n v="50"/>
    <n v="4051"/>
    <m/>
    <m/>
    <x v="2"/>
  </r>
  <r>
    <s v="5402-HTOTQ"/>
    <s v="Male"/>
    <n v="43"/>
    <s v="No"/>
    <s v="No"/>
    <s v="No"/>
    <s v="No"/>
    <n v="0"/>
    <s v="United States"/>
    <s v="California"/>
    <s v="Macdoel"/>
    <n v="96058"/>
    <n v="41.769708999999999"/>
    <n v="-121.92063"/>
    <n v="816"/>
    <s v="Q3"/>
    <s v="No"/>
    <n v="0"/>
    <x v="12"/>
    <s v="None"/>
    <s v="Yes"/>
    <n v="5.79"/>
    <s v="Yes"/>
    <x v="0"/>
    <s v="DSL"/>
    <n v="4"/>
    <s v="No"/>
    <s v="Yes"/>
    <s v="No"/>
    <s v="No"/>
    <s v="No"/>
    <s v="No"/>
    <s v="No"/>
    <s v="Yes"/>
    <x v="0"/>
    <s v="No"/>
    <x v="0"/>
    <n v="55.3"/>
    <n v="875.35"/>
    <n v="0"/>
    <n v="0"/>
    <n v="92.64"/>
    <n v="967.99"/>
    <n v="5"/>
    <s v="Stayed"/>
    <x v="1"/>
    <n v="25"/>
    <n v="3771"/>
    <m/>
    <m/>
    <x v="1"/>
  </r>
  <r>
    <s v="6734-JDTTV"/>
    <s v="Male"/>
    <n v="55"/>
    <s v="No"/>
    <s v="No"/>
    <s v="Yes"/>
    <s v="Yes"/>
    <n v="1"/>
    <s v="United States"/>
    <s v="California"/>
    <s v="Manton"/>
    <n v="96059"/>
    <n v="40.426679"/>
    <n v="-121.850421"/>
    <n v="598"/>
    <s v="Q3"/>
    <s v="Yes"/>
    <n v="5"/>
    <x v="22"/>
    <s v="Offer B"/>
    <s v="Yes"/>
    <n v="33.47"/>
    <s v="No"/>
    <x v="1"/>
    <s v="None"/>
    <n v="0"/>
    <s v="No"/>
    <s v="No"/>
    <s v="No"/>
    <s v="No"/>
    <s v="No"/>
    <s v="No"/>
    <s v="No"/>
    <s v="No"/>
    <x v="2"/>
    <s v="Yes"/>
    <x v="1"/>
    <n v="19.850000000000001"/>
    <n v="1267.05"/>
    <n v="0"/>
    <n v="0"/>
    <n v="2175.5499999999902"/>
    <n v="3442.5999999999899"/>
    <n v="3"/>
    <s v="Stayed"/>
    <x v="1"/>
    <n v="52"/>
    <n v="6009"/>
    <m/>
    <m/>
    <x v="2"/>
  </r>
  <r>
    <s v="7850-THJMU"/>
    <s v="Female"/>
    <n v="40"/>
    <s v="No"/>
    <s v="No"/>
    <s v="Yes"/>
    <s v="Yes"/>
    <n v="2"/>
    <s v="United States"/>
    <s v="California"/>
    <s v="Mill Creek"/>
    <n v="96061"/>
    <n v="40.331975"/>
    <n v="-121.460674"/>
    <n v="78"/>
    <s v="Q3"/>
    <s v="Yes"/>
    <n v="4"/>
    <x v="62"/>
    <s v="None"/>
    <s v="Yes"/>
    <n v="12.71"/>
    <s v="No"/>
    <x v="1"/>
    <s v="None"/>
    <n v="0"/>
    <s v="No"/>
    <s v="No"/>
    <s v="No"/>
    <s v="No"/>
    <s v="No"/>
    <s v="No"/>
    <s v="No"/>
    <s v="No"/>
    <x v="2"/>
    <s v="No"/>
    <x v="1"/>
    <n v="19.649999999999999"/>
    <n v="494.9"/>
    <n v="0"/>
    <n v="0"/>
    <n v="330.46"/>
    <n v="825.36"/>
    <n v="4"/>
    <s v="Stayed"/>
    <x v="1"/>
    <n v="37"/>
    <n v="4184"/>
    <m/>
    <m/>
    <x v="2"/>
  </r>
  <r>
    <s v="3890-RTCMS"/>
    <s v="Male"/>
    <n v="29"/>
    <s v="Yes"/>
    <s v="No"/>
    <s v="No"/>
    <s v="No"/>
    <n v="0"/>
    <s v="United States"/>
    <s v="California"/>
    <s v="Millville"/>
    <n v="96062"/>
    <n v="40.531256999999997"/>
    <n v="-122.148139"/>
    <n v="830"/>
    <s v="Q3"/>
    <s v="No"/>
    <n v="0"/>
    <x v="12"/>
    <s v="None"/>
    <s v="Yes"/>
    <n v="48.45"/>
    <s v="No"/>
    <x v="0"/>
    <s v="DSL"/>
    <n v="59"/>
    <s v="No"/>
    <s v="No"/>
    <s v="No"/>
    <s v="Yes"/>
    <s v="No"/>
    <s v="No"/>
    <s v="No"/>
    <s v="Yes"/>
    <x v="0"/>
    <s v="Yes"/>
    <x v="1"/>
    <n v="49.45"/>
    <n v="799"/>
    <n v="0"/>
    <n v="0"/>
    <n v="775.2"/>
    <n v="1574.2"/>
    <n v="4"/>
    <s v="Stayed"/>
    <x v="1"/>
    <n v="49"/>
    <n v="3446"/>
    <m/>
    <m/>
    <x v="1"/>
  </r>
  <r>
    <s v="3717-FDJFU"/>
    <s v="Male"/>
    <n v="19"/>
    <s v="Yes"/>
    <s v="No"/>
    <s v="No"/>
    <s v="Yes"/>
    <n v="1"/>
    <s v="United States"/>
    <s v="California"/>
    <s v="Montgomery Creek"/>
    <n v="96065"/>
    <n v="40.877552000000001"/>
    <n v="-121.885884"/>
    <n v="431"/>
    <s v="Q3"/>
    <s v="No"/>
    <n v="0"/>
    <x v="20"/>
    <s v="Offer E"/>
    <s v="Yes"/>
    <n v="29.15"/>
    <s v="No"/>
    <x v="1"/>
    <s v="None"/>
    <n v="0"/>
    <s v="No"/>
    <s v="No"/>
    <s v="No"/>
    <s v="No"/>
    <s v="No"/>
    <s v="No"/>
    <s v="No"/>
    <s v="No"/>
    <x v="2"/>
    <s v="No"/>
    <x v="1"/>
    <n v="20.45"/>
    <n v="106.9"/>
    <n v="0"/>
    <n v="0"/>
    <n v="145.75"/>
    <n v="252.65"/>
    <n v="3"/>
    <s v="Stayed"/>
    <x v="1"/>
    <n v="75"/>
    <n v="3353"/>
    <m/>
    <m/>
    <x v="1"/>
  </r>
  <r>
    <s v="3665-JATSN"/>
    <s v="Female"/>
    <n v="19"/>
    <s v="Yes"/>
    <s v="No"/>
    <s v="No"/>
    <s v="No"/>
    <n v="0"/>
    <s v="United States"/>
    <s v="California"/>
    <s v="Mount Shasta"/>
    <n v="96067"/>
    <n v="41.338320000000003"/>
    <n v="-122.290756"/>
    <n v="7309"/>
    <s v="Q3"/>
    <s v="No"/>
    <n v="0"/>
    <x v="42"/>
    <s v="None"/>
    <s v="No"/>
    <n v="0"/>
    <s v="No"/>
    <x v="0"/>
    <s v="DSL"/>
    <n v="59"/>
    <s v="No"/>
    <s v="Yes"/>
    <s v="No"/>
    <s v="No"/>
    <s v="No"/>
    <s v="Yes"/>
    <s v="Yes"/>
    <s v="No"/>
    <x v="0"/>
    <s v="Yes"/>
    <x v="0"/>
    <n v="39.700000000000003"/>
    <n v="710.05"/>
    <n v="0"/>
    <n v="110"/>
    <n v="0"/>
    <n v="820.05"/>
    <n v="5"/>
    <s v="Stayed"/>
    <x v="1"/>
    <n v="65"/>
    <n v="4034"/>
    <m/>
    <m/>
    <x v="1"/>
  </r>
  <r>
    <s v="7966-YOTQW"/>
    <s v="Male"/>
    <n v="29"/>
    <s v="Yes"/>
    <s v="No"/>
    <s v="No"/>
    <s v="No"/>
    <n v="0"/>
    <s v="United States"/>
    <s v="California"/>
    <s v="Nubieber"/>
    <n v="96068"/>
    <n v="41.082472000000003"/>
    <n v="-121.195215"/>
    <n v="240"/>
    <s v="Q3"/>
    <s v="No"/>
    <n v="0"/>
    <x v="31"/>
    <s v="None"/>
    <s v="Yes"/>
    <n v="33.979999999999997"/>
    <s v="Yes"/>
    <x v="0"/>
    <s v="DSL"/>
    <n v="59"/>
    <s v="Yes"/>
    <s v="No"/>
    <s v="No"/>
    <s v="No"/>
    <s v="No"/>
    <s v="No"/>
    <s v="No"/>
    <s v="Yes"/>
    <x v="0"/>
    <s v="Yes"/>
    <x v="1"/>
    <n v="54.5"/>
    <n v="568.20000000000005"/>
    <n v="0"/>
    <n v="0"/>
    <n v="339.79999999999899"/>
    <n v="908"/>
    <n v="4"/>
    <s v="Stayed"/>
    <x v="1"/>
    <n v="59"/>
    <n v="4163"/>
    <m/>
    <m/>
    <x v="1"/>
  </r>
  <r>
    <s v="8853-TZDGH"/>
    <s v="Female"/>
    <n v="42"/>
    <s v="No"/>
    <s v="No"/>
    <s v="No"/>
    <s v="No"/>
    <n v="0"/>
    <s v="United States"/>
    <s v="California"/>
    <s v="Palo Cedro"/>
    <n v="96073"/>
    <n v="40.582399000000002"/>
    <n v="-122.19551199999999"/>
    <n v="4931"/>
    <s v="Q3"/>
    <s v="No"/>
    <n v="0"/>
    <x v="61"/>
    <s v="None"/>
    <s v="Yes"/>
    <n v="24.19"/>
    <s v="Yes"/>
    <x v="0"/>
    <s v="Fiber Optic"/>
    <n v="13"/>
    <s v="No"/>
    <s v="Yes"/>
    <s v="Yes"/>
    <s v="Yes"/>
    <s v="Yes"/>
    <s v="Yes"/>
    <s v="Yes"/>
    <s v="Yes"/>
    <x v="2"/>
    <s v="Yes"/>
    <x v="0"/>
    <n v="111.6"/>
    <n v="8012.75"/>
    <n v="0"/>
    <n v="0"/>
    <n v="1741.68"/>
    <n v="9754.43"/>
    <n v="5"/>
    <s v="Stayed"/>
    <x v="1"/>
    <n v="59"/>
    <n v="5425"/>
    <m/>
    <m/>
    <x v="2"/>
  </r>
  <r>
    <s v="4324-BZCKL"/>
    <s v="Female"/>
    <n v="30"/>
    <s v="No"/>
    <s v="No"/>
    <s v="Yes"/>
    <s v="Yes"/>
    <n v="2"/>
    <s v="United States"/>
    <s v="California"/>
    <s v="Paynes Creek"/>
    <n v="96075"/>
    <n v="40.343212999999999"/>
    <n v="-121.81541199999999"/>
    <n v="433"/>
    <s v="Q3"/>
    <s v="Yes"/>
    <n v="6"/>
    <x v="31"/>
    <s v="None"/>
    <s v="Yes"/>
    <n v="5.74"/>
    <s v="No"/>
    <x v="0"/>
    <s v="DSL"/>
    <n v="59"/>
    <s v="No"/>
    <s v="Yes"/>
    <s v="Yes"/>
    <s v="No"/>
    <s v="No"/>
    <s v="No"/>
    <s v="No"/>
    <s v="Yes"/>
    <x v="0"/>
    <s v="Yes"/>
    <x v="1"/>
    <n v="55.55"/>
    <n v="551.29999999999995"/>
    <n v="0"/>
    <n v="0"/>
    <n v="57.4"/>
    <n v="608.69999999999902"/>
    <n v="5"/>
    <s v="Stayed"/>
    <x v="1"/>
    <n v="41"/>
    <n v="2530"/>
    <m/>
    <m/>
    <x v="1"/>
  </r>
  <r>
    <s v="6924-TDGMT"/>
    <s v="Male"/>
    <n v="34"/>
    <s v="No"/>
    <s v="No"/>
    <s v="Yes"/>
    <s v="No"/>
    <n v="0"/>
    <s v="United States"/>
    <s v="California"/>
    <s v="Platina"/>
    <n v="96076"/>
    <n v="40.367964000000001"/>
    <n v="-122.93737900000001"/>
    <n v="215"/>
    <s v="Q3"/>
    <s v="Yes"/>
    <n v="6"/>
    <x v="9"/>
    <s v="None"/>
    <s v="Yes"/>
    <n v="26.11"/>
    <s v="No"/>
    <x v="1"/>
    <s v="None"/>
    <n v="0"/>
    <s v="No"/>
    <s v="No"/>
    <s v="No"/>
    <s v="No"/>
    <s v="No"/>
    <s v="No"/>
    <s v="No"/>
    <s v="No"/>
    <x v="1"/>
    <s v="Yes"/>
    <x v="1"/>
    <n v="20.55"/>
    <n v="184.95"/>
    <n v="0"/>
    <n v="0"/>
    <n v="287.20999999999998"/>
    <n v="472.159999999999"/>
    <n v="5"/>
    <s v="Stayed"/>
    <x v="1"/>
    <n v="23"/>
    <n v="3971"/>
    <m/>
    <m/>
    <x v="1"/>
  </r>
  <r>
    <s v="1536-YHDOE"/>
    <s v="Male"/>
    <n v="58"/>
    <s v="No"/>
    <s v="No"/>
    <s v="Yes"/>
    <s v="Yes"/>
    <n v="3"/>
    <s v="United States"/>
    <s v="California"/>
    <s v="Round Mountain"/>
    <n v="96084"/>
    <n v="40.923558"/>
    <n v="-122.059933"/>
    <n v="459"/>
    <s v="Q3"/>
    <s v="Yes"/>
    <n v="10"/>
    <x v="37"/>
    <s v="None"/>
    <s v="Yes"/>
    <n v="32.270000000000003"/>
    <s v="Yes"/>
    <x v="0"/>
    <s v="Cable"/>
    <n v="28"/>
    <s v="Yes"/>
    <s v="No"/>
    <s v="No"/>
    <s v="Yes"/>
    <s v="No"/>
    <s v="No"/>
    <s v="No"/>
    <s v="Yes"/>
    <x v="1"/>
    <s v="Yes"/>
    <x v="1"/>
    <n v="62.1"/>
    <n v="1096.6500000000001"/>
    <n v="0"/>
    <n v="0"/>
    <n v="548.59"/>
    <n v="1645.24"/>
    <n v="3"/>
    <s v="Stayed"/>
    <x v="1"/>
    <n v="33"/>
    <n v="3937"/>
    <m/>
    <m/>
    <x v="2"/>
  </r>
  <r>
    <s v="8123-QBNAZ"/>
    <s v="Female"/>
    <n v="39"/>
    <s v="No"/>
    <s v="No"/>
    <s v="Yes"/>
    <s v="Yes"/>
    <n v="1"/>
    <s v="United States"/>
    <s v="California"/>
    <s v="Scott Bar"/>
    <n v="96085"/>
    <n v="41.737962000000003"/>
    <n v="-123.07557"/>
    <n v="88"/>
    <s v="Q3"/>
    <s v="Yes"/>
    <n v="4"/>
    <x v="54"/>
    <s v="None"/>
    <s v="Yes"/>
    <n v="43.7"/>
    <s v="Yes"/>
    <x v="0"/>
    <s v="Fiber Optic"/>
    <n v="26"/>
    <s v="Yes"/>
    <s v="No"/>
    <s v="Yes"/>
    <s v="No"/>
    <s v="Yes"/>
    <s v="Yes"/>
    <s v="Yes"/>
    <s v="Yes"/>
    <x v="0"/>
    <s v="Yes"/>
    <x v="1"/>
    <n v="104.5"/>
    <n v="3684.95"/>
    <n v="0"/>
    <n v="0"/>
    <n v="1573.2"/>
    <n v="5258.15"/>
    <n v="3"/>
    <s v="Stayed"/>
    <x v="1"/>
    <n v="49"/>
    <n v="4102"/>
    <m/>
    <m/>
    <x v="1"/>
  </r>
  <r>
    <s v="7711-YIJWC"/>
    <s v="Male"/>
    <n v="21"/>
    <s v="Yes"/>
    <s v="No"/>
    <s v="Yes"/>
    <s v="Yes"/>
    <n v="2"/>
    <s v="United States"/>
    <s v="California"/>
    <s v="Shingletown"/>
    <n v="96088"/>
    <n v="40.497441000000002"/>
    <n v="-121.827524"/>
    <n v="4231"/>
    <s v="Q3"/>
    <s v="Yes"/>
    <n v="3"/>
    <x v="66"/>
    <s v="Offer B"/>
    <s v="Yes"/>
    <n v="12.72"/>
    <s v="No"/>
    <x v="0"/>
    <s v="Cable"/>
    <n v="48"/>
    <s v="Yes"/>
    <s v="Yes"/>
    <s v="Yes"/>
    <s v="Yes"/>
    <s v="Yes"/>
    <s v="Yes"/>
    <s v="Yes"/>
    <s v="Yes"/>
    <x v="1"/>
    <s v="No"/>
    <x v="0"/>
    <n v="84.9"/>
    <n v="5264.5"/>
    <n v="0"/>
    <n v="0"/>
    <n v="775.92"/>
    <n v="6040.42"/>
    <n v="3"/>
    <s v="Stayed"/>
    <x v="1"/>
    <n v="72"/>
    <n v="4413"/>
    <m/>
    <m/>
    <x v="2"/>
  </r>
  <r>
    <s v="5482-VXSXJ"/>
    <s v="Male"/>
    <n v="50"/>
    <s v="No"/>
    <s v="No"/>
    <s v="No"/>
    <s v="No"/>
    <n v="0"/>
    <s v="United States"/>
    <s v="California"/>
    <s v="Tehama"/>
    <n v="96090"/>
    <n v="40.021787000000003"/>
    <n v="-122.127576"/>
    <n v="405"/>
    <s v="Q3"/>
    <s v="No"/>
    <n v="0"/>
    <x v="41"/>
    <s v="None"/>
    <s v="Yes"/>
    <n v="46.5"/>
    <s v="No"/>
    <x v="0"/>
    <s v="Fiber Optic"/>
    <n v="17"/>
    <s v="No"/>
    <s v="Yes"/>
    <s v="No"/>
    <s v="No"/>
    <s v="Yes"/>
    <s v="Yes"/>
    <s v="Yes"/>
    <s v="Yes"/>
    <x v="0"/>
    <s v="Yes"/>
    <x v="1"/>
    <n v="93.2"/>
    <n v="2157.3000000000002"/>
    <n v="0"/>
    <n v="0"/>
    <n v="1023"/>
    <n v="3180.3"/>
    <n v="4"/>
    <s v="Stayed"/>
    <x v="1"/>
    <n v="26"/>
    <n v="4093"/>
    <m/>
    <m/>
    <x v="1"/>
  </r>
  <r>
    <s v="7365-BVCJH"/>
    <s v="Male"/>
    <n v="40"/>
    <s v="No"/>
    <s v="No"/>
    <s v="No"/>
    <s v="No"/>
    <n v="0"/>
    <s v="United States"/>
    <s v="California"/>
    <s v="Trinity Center"/>
    <n v="96091"/>
    <n v="41.081847000000003"/>
    <n v="-122.70054500000001"/>
    <n v="734"/>
    <s v="Q3"/>
    <s v="No"/>
    <n v="0"/>
    <x v="0"/>
    <s v="Offer E"/>
    <s v="No"/>
    <n v="0"/>
    <s v="No"/>
    <x v="0"/>
    <s v="DSL"/>
    <n v="6"/>
    <s v="No"/>
    <s v="No"/>
    <s v="No"/>
    <s v="No"/>
    <s v="No"/>
    <s v="No"/>
    <s v="No"/>
    <s v="Yes"/>
    <x v="0"/>
    <s v="Yes"/>
    <x v="0"/>
    <n v="24.4"/>
    <n v="24.4"/>
    <n v="0"/>
    <n v="0"/>
    <n v="0"/>
    <n v="24.4"/>
    <n v="5"/>
    <s v="Joined"/>
    <x v="1"/>
    <n v="66"/>
    <n v="3145"/>
    <m/>
    <m/>
    <x v="0"/>
  </r>
  <r>
    <s v="9620-ENEJV"/>
    <s v="Female"/>
    <n v="52"/>
    <s v="No"/>
    <s v="No"/>
    <s v="No"/>
    <s v="No"/>
    <n v="0"/>
    <s v="United States"/>
    <s v="California"/>
    <s v="Vina"/>
    <n v="96092"/>
    <n v="39.955164000000003"/>
    <n v="-122.018567"/>
    <n v="439"/>
    <s v="Q3"/>
    <s v="No"/>
    <n v="0"/>
    <x v="63"/>
    <s v="Offer E"/>
    <s v="Yes"/>
    <n v="30.54"/>
    <s v="No"/>
    <x v="0"/>
    <s v="Fiber Optic"/>
    <n v="27"/>
    <s v="No"/>
    <s v="No"/>
    <s v="No"/>
    <s v="No"/>
    <s v="No"/>
    <s v="No"/>
    <s v="No"/>
    <s v="Yes"/>
    <x v="0"/>
    <s v="No"/>
    <x v="1"/>
    <n v="70.55"/>
    <n v="433.95"/>
    <n v="0"/>
    <n v="0"/>
    <n v="183.24"/>
    <n v="617.19000000000005"/>
    <n v="3"/>
    <s v="Stayed"/>
    <x v="1"/>
    <n v="52"/>
    <n v="4059"/>
    <m/>
    <m/>
    <x v="1"/>
  </r>
  <r>
    <s v="2378-YIZKA"/>
    <s v="Female"/>
    <n v="61"/>
    <s v="No"/>
    <s v="No"/>
    <s v="Yes"/>
    <s v="Yes"/>
    <n v="1"/>
    <s v="United States"/>
    <s v="California"/>
    <s v="Weed"/>
    <n v="96094"/>
    <n v="41.465121000000003"/>
    <n v="-122.38094700000001"/>
    <n v="5896"/>
    <s v="Q3"/>
    <s v="Yes"/>
    <n v="7"/>
    <x v="39"/>
    <s v="None"/>
    <s v="Yes"/>
    <n v="6.28"/>
    <s v="No"/>
    <x v="0"/>
    <s v="DSL"/>
    <n v="16"/>
    <s v="Yes"/>
    <s v="Yes"/>
    <s v="Yes"/>
    <s v="Yes"/>
    <s v="Yes"/>
    <s v="Yes"/>
    <s v="Yes"/>
    <s v="No"/>
    <x v="2"/>
    <s v="Yes"/>
    <x v="1"/>
    <n v="85"/>
    <n v="5607.75"/>
    <n v="0"/>
    <n v="130"/>
    <n v="427.04"/>
    <n v="6164.79"/>
    <n v="3"/>
    <s v="Stayed"/>
    <x v="1"/>
    <n v="65"/>
    <n v="6221"/>
    <m/>
    <m/>
    <x v="2"/>
  </r>
  <r>
    <s v="0689-DSXGL"/>
    <s v="Female"/>
    <n v="61"/>
    <s v="No"/>
    <s v="No"/>
    <s v="Yes"/>
    <s v="Yes"/>
    <n v="1"/>
    <s v="United States"/>
    <s v="California"/>
    <s v="Yreka"/>
    <n v="96097"/>
    <n v="41.764868999999997"/>
    <n v="-122.671316"/>
    <n v="9538"/>
    <s v="Q3"/>
    <s v="Yes"/>
    <n v="3"/>
    <x v="26"/>
    <s v="Offer B"/>
    <s v="Yes"/>
    <n v="16.87"/>
    <s v="No"/>
    <x v="0"/>
    <s v="Fiber Optic"/>
    <n v="24"/>
    <s v="No"/>
    <s v="Yes"/>
    <s v="Yes"/>
    <s v="Yes"/>
    <s v="No"/>
    <s v="No"/>
    <s v="No"/>
    <s v="Yes"/>
    <x v="0"/>
    <s v="No"/>
    <x v="0"/>
    <n v="85.8"/>
    <n v="4433.3"/>
    <n v="0"/>
    <n v="0"/>
    <n v="877.24"/>
    <n v="5310.54"/>
    <n v="3"/>
    <s v="Stayed"/>
    <x v="1"/>
    <n v="22"/>
    <n v="5494"/>
    <m/>
    <m/>
    <x v="1"/>
  </r>
  <r>
    <s v="6818-DJXAA"/>
    <s v="Female"/>
    <n v="43"/>
    <s v="No"/>
    <s v="No"/>
    <s v="No"/>
    <s v="Yes"/>
    <n v="3"/>
    <s v="United States"/>
    <s v="California"/>
    <s v="Alturas"/>
    <n v="96101"/>
    <n v="41.468876999999999"/>
    <n v="-120.54228999999999"/>
    <n v="5096"/>
    <s v="Q3"/>
    <s v="No"/>
    <n v="0"/>
    <x v="31"/>
    <s v="None"/>
    <s v="Yes"/>
    <n v="42.93"/>
    <s v="No"/>
    <x v="0"/>
    <s v="Fiber Optic"/>
    <n v="52"/>
    <s v="No"/>
    <s v="No"/>
    <s v="Yes"/>
    <s v="Yes"/>
    <s v="Yes"/>
    <s v="No"/>
    <s v="No"/>
    <s v="Yes"/>
    <x v="0"/>
    <s v="Yes"/>
    <x v="0"/>
    <n v="91.1"/>
    <n v="964.35"/>
    <n v="0"/>
    <n v="0"/>
    <n v="429.3"/>
    <n v="1393.65"/>
    <n v="3"/>
    <s v="Stayed"/>
    <x v="1"/>
    <n v="50"/>
    <n v="3857"/>
    <m/>
    <m/>
    <x v="1"/>
  </r>
  <r>
    <s v="0464-WJTKO"/>
    <s v="Female"/>
    <n v="39"/>
    <s v="No"/>
    <s v="No"/>
    <s v="Yes"/>
    <s v="Yes"/>
    <n v="2"/>
    <s v="United States"/>
    <s v="California"/>
    <s v="Cedarville"/>
    <n v="96104"/>
    <n v="41.505915999999999"/>
    <n v="-120.152505"/>
    <n v="857"/>
    <s v="Q3"/>
    <s v="Yes"/>
    <n v="10"/>
    <x v="61"/>
    <s v="None"/>
    <s v="Yes"/>
    <n v="14.17"/>
    <s v="No"/>
    <x v="1"/>
    <s v="None"/>
    <n v="0"/>
    <s v="No"/>
    <s v="No"/>
    <s v="No"/>
    <s v="No"/>
    <s v="No"/>
    <s v="No"/>
    <s v="No"/>
    <s v="No"/>
    <x v="2"/>
    <s v="No"/>
    <x v="0"/>
    <n v="20.100000000000001"/>
    <n v="1460.85"/>
    <n v="0"/>
    <n v="0"/>
    <n v="1020.24"/>
    <n v="2481.09"/>
    <n v="5"/>
    <s v="Stayed"/>
    <x v="1"/>
    <n v="30"/>
    <n v="4598"/>
    <m/>
    <m/>
    <x v="2"/>
  </r>
  <r>
    <s v="8902-ZEOVF"/>
    <s v="Male"/>
    <n v="28"/>
    <s v="Yes"/>
    <s v="No"/>
    <s v="Yes"/>
    <s v="Yes"/>
    <n v="1"/>
    <s v="United States"/>
    <s v="California"/>
    <s v="Chilcoot"/>
    <n v="96105"/>
    <n v="39.872960999999997"/>
    <n v="-120.198876"/>
    <n v="650"/>
    <s v="Q3"/>
    <s v="Yes"/>
    <n v="9"/>
    <x v="58"/>
    <s v="Offer B"/>
    <s v="Yes"/>
    <n v="6.51"/>
    <s v="No"/>
    <x v="1"/>
    <s v="None"/>
    <n v="0"/>
    <s v="No"/>
    <s v="No"/>
    <s v="No"/>
    <s v="No"/>
    <s v="No"/>
    <s v="No"/>
    <s v="No"/>
    <s v="No"/>
    <x v="1"/>
    <s v="No"/>
    <x v="1"/>
    <n v="20.05"/>
    <n v="951.55"/>
    <n v="0"/>
    <n v="0"/>
    <n v="305.969999999999"/>
    <n v="1257.52"/>
    <n v="5"/>
    <s v="Stayed"/>
    <x v="1"/>
    <n v="64"/>
    <n v="5183"/>
    <m/>
    <m/>
    <x v="2"/>
  </r>
  <r>
    <s v="6778-EICRF"/>
    <s v="Male"/>
    <n v="57"/>
    <s v="No"/>
    <s v="No"/>
    <s v="Yes"/>
    <s v="Yes"/>
    <n v="1"/>
    <s v="United States"/>
    <s v="California"/>
    <s v="Clio"/>
    <n v="96106"/>
    <n v="39.745804999999997"/>
    <n v="-120.580882"/>
    <n v="88"/>
    <s v="Q3"/>
    <s v="Yes"/>
    <n v="9"/>
    <x v="13"/>
    <s v="None"/>
    <s v="Yes"/>
    <n v="8.67"/>
    <s v="Yes"/>
    <x v="0"/>
    <s v="Cable"/>
    <n v="10"/>
    <s v="Yes"/>
    <s v="No"/>
    <s v="No"/>
    <s v="No"/>
    <s v="Yes"/>
    <s v="Yes"/>
    <s v="Yes"/>
    <s v="Yes"/>
    <x v="1"/>
    <s v="No"/>
    <x v="1"/>
    <n v="74.8"/>
    <n v="1821.2"/>
    <n v="0"/>
    <n v="0"/>
    <n v="208.07999999999899"/>
    <n v="2029.28"/>
    <n v="4"/>
    <s v="Stayed"/>
    <x v="1"/>
    <n v="52"/>
    <n v="5535"/>
    <m/>
    <m/>
    <x v="2"/>
  </r>
  <r>
    <s v="2662-NNTDK"/>
    <s v="Male"/>
    <n v="50"/>
    <s v="No"/>
    <s v="No"/>
    <s v="No"/>
    <s v="No"/>
    <n v="0"/>
    <s v="United States"/>
    <s v="California"/>
    <s v="Coleville"/>
    <n v="96107"/>
    <n v="38.425280000000001"/>
    <n v="-119.475741"/>
    <n v="1332"/>
    <s v="Q3"/>
    <s v="No"/>
    <n v="0"/>
    <x v="22"/>
    <s v="Offer B"/>
    <s v="Yes"/>
    <n v="45.87"/>
    <s v="Yes"/>
    <x v="1"/>
    <s v="None"/>
    <n v="0"/>
    <s v="No"/>
    <s v="No"/>
    <s v="No"/>
    <s v="No"/>
    <s v="No"/>
    <s v="No"/>
    <s v="No"/>
    <s v="No"/>
    <x v="1"/>
    <s v="No"/>
    <x v="1"/>
    <n v="24.8"/>
    <n v="1600.95"/>
    <n v="0"/>
    <n v="0"/>
    <n v="2981.5499999999902"/>
    <n v="4582.5"/>
    <n v="4"/>
    <s v="Stayed"/>
    <x v="1"/>
    <n v="76"/>
    <n v="5826"/>
    <m/>
    <m/>
    <x v="2"/>
  </r>
  <r>
    <s v="4132-KALRO"/>
    <s v="Female"/>
    <n v="31"/>
    <s v="No"/>
    <s v="No"/>
    <s v="No"/>
    <s v="No"/>
    <n v="0"/>
    <s v="United States"/>
    <s v="California"/>
    <s v="Davis Creek"/>
    <n v="96108"/>
    <n v="41.750354000000002"/>
    <n v="-120.403885"/>
    <n v="104"/>
    <s v="Q3"/>
    <s v="No"/>
    <n v="0"/>
    <x v="14"/>
    <s v="Offer E"/>
    <s v="Yes"/>
    <n v="7.94"/>
    <s v="Yes"/>
    <x v="0"/>
    <s v="Fiber Optic"/>
    <n v="3"/>
    <s v="No"/>
    <s v="No"/>
    <s v="No"/>
    <s v="Yes"/>
    <s v="Yes"/>
    <s v="Yes"/>
    <s v="Yes"/>
    <s v="No"/>
    <x v="0"/>
    <s v="Yes"/>
    <x v="1"/>
    <n v="100.85"/>
    <n v="399.25"/>
    <n v="0"/>
    <n v="10"/>
    <n v="31.76"/>
    <n v="441.01"/>
    <n v="4"/>
    <s v="Stayed"/>
    <x v="1"/>
    <n v="21"/>
    <n v="5354"/>
    <m/>
    <m/>
    <x v="1"/>
  </r>
  <r>
    <s v="2874-YXVVA"/>
    <s v="Female"/>
    <n v="38"/>
    <s v="No"/>
    <s v="No"/>
    <s v="No"/>
    <s v="No"/>
    <n v="0"/>
    <s v="United States"/>
    <s v="California"/>
    <s v="Herlong"/>
    <n v="96113"/>
    <n v="40.198233999999999"/>
    <n v="-120.18089000000001"/>
    <n v="946"/>
    <s v="Q3"/>
    <s v="No"/>
    <n v="0"/>
    <x v="40"/>
    <s v="None"/>
    <s v="Yes"/>
    <n v="2.82"/>
    <s v="No"/>
    <x v="0"/>
    <s v="Fiber Optic"/>
    <n v="2"/>
    <s v="No"/>
    <s v="Yes"/>
    <s v="Yes"/>
    <s v="Yes"/>
    <s v="Yes"/>
    <s v="Yes"/>
    <s v="Yes"/>
    <s v="Yes"/>
    <x v="0"/>
    <s v="Yes"/>
    <x v="0"/>
    <n v="105.1"/>
    <n v="3634.8"/>
    <n v="0"/>
    <n v="0"/>
    <n v="95.88"/>
    <n v="3730.68"/>
    <n v="5"/>
    <s v="Stayed"/>
    <x v="1"/>
    <n v="68"/>
    <n v="3941"/>
    <m/>
    <m/>
    <x v="1"/>
  </r>
  <r>
    <s v="1245-HARPS"/>
    <s v="Female"/>
    <n v="46"/>
    <s v="No"/>
    <s v="No"/>
    <s v="Yes"/>
    <s v="No"/>
    <n v="0"/>
    <s v="United States"/>
    <s v="California"/>
    <s v="Janesville"/>
    <n v="96114"/>
    <n v="40.294034000000003"/>
    <n v="-120.51262199999999"/>
    <n v="3093"/>
    <s v="Q3"/>
    <s v="No"/>
    <n v="0"/>
    <x v="35"/>
    <s v="None"/>
    <s v="Yes"/>
    <n v="14.61"/>
    <s v="No"/>
    <x v="1"/>
    <s v="None"/>
    <n v="0"/>
    <s v="No"/>
    <s v="No"/>
    <s v="No"/>
    <s v="No"/>
    <s v="No"/>
    <s v="No"/>
    <s v="No"/>
    <s v="No"/>
    <x v="2"/>
    <s v="No"/>
    <x v="1"/>
    <n v="20.399999999999999"/>
    <n v="292.39999999999998"/>
    <n v="0"/>
    <n v="0"/>
    <n v="204.54"/>
    <n v="496.93999999999897"/>
    <n v="3"/>
    <s v="Stayed"/>
    <x v="1"/>
    <n v="73"/>
    <n v="4556"/>
    <m/>
    <m/>
    <x v="2"/>
  </r>
  <r>
    <s v="4323-ELYYB"/>
    <s v="Male"/>
    <n v="54"/>
    <s v="No"/>
    <s v="No"/>
    <s v="Yes"/>
    <s v="Yes"/>
    <n v="2"/>
    <s v="United States"/>
    <s v="California"/>
    <s v="Likely"/>
    <n v="96116"/>
    <n v="41.266007999999999"/>
    <n v="-120.490731"/>
    <n v="277"/>
    <s v="Q3"/>
    <s v="Yes"/>
    <n v="7"/>
    <x v="11"/>
    <s v="None"/>
    <s v="Yes"/>
    <n v="4.26"/>
    <s v="No"/>
    <x v="1"/>
    <s v="None"/>
    <n v="0"/>
    <s v="No"/>
    <s v="No"/>
    <s v="No"/>
    <s v="No"/>
    <s v="No"/>
    <s v="No"/>
    <s v="No"/>
    <s v="No"/>
    <x v="1"/>
    <s v="No"/>
    <x v="1"/>
    <n v="20"/>
    <n v="218.55"/>
    <n v="0"/>
    <n v="0"/>
    <n v="55.379999999999903"/>
    <n v="273.93"/>
    <n v="3"/>
    <s v="Stayed"/>
    <x v="1"/>
    <n v="27"/>
    <n v="5651"/>
    <m/>
    <m/>
    <x v="2"/>
  </r>
  <r>
    <s v="4293-ETKAP"/>
    <s v="Female"/>
    <n v="42"/>
    <s v="No"/>
    <s v="No"/>
    <s v="Yes"/>
    <s v="Yes"/>
    <n v="1"/>
    <s v="United States"/>
    <s v="California"/>
    <s v="Litchfield"/>
    <n v="96117"/>
    <n v="40.507272"/>
    <n v="-120.338228"/>
    <n v="385"/>
    <s v="Q3"/>
    <s v="Yes"/>
    <n v="10"/>
    <x v="22"/>
    <s v="Offer B"/>
    <s v="Yes"/>
    <n v="1.83"/>
    <s v="Yes"/>
    <x v="0"/>
    <s v="Cable"/>
    <n v="13"/>
    <s v="No"/>
    <s v="Yes"/>
    <s v="No"/>
    <s v="Yes"/>
    <s v="Yes"/>
    <s v="Yes"/>
    <s v="Yes"/>
    <s v="Yes"/>
    <x v="2"/>
    <s v="Yes"/>
    <x v="0"/>
    <n v="79.400000000000006"/>
    <n v="5071.8999999999996"/>
    <n v="0"/>
    <n v="0"/>
    <n v="118.95"/>
    <n v="5190.8499999999904"/>
    <n v="4"/>
    <s v="Stayed"/>
    <x v="1"/>
    <n v="65"/>
    <n v="4023"/>
    <m/>
    <m/>
    <x v="2"/>
  </r>
  <r>
    <s v="6064-PUPMC"/>
    <s v="Male"/>
    <n v="59"/>
    <s v="No"/>
    <s v="No"/>
    <s v="Yes"/>
    <s v="Yes"/>
    <n v="2"/>
    <s v="United States"/>
    <s v="California"/>
    <s v="Loyalton"/>
    <n v="96118"/>
    <n v="39.637470999999998"/>
    <n v="-120.226338"/>
    <n v="1822"/>
    <s v="Q3"/>
    <s v="Yes"/>
    <n v="4"/>
    <x v="43"/>
    <s v="None"/>
    <s v="Yes"/>
    <n v="37.86"/>
    <s v="No"/>
    <x v="0"/>
    <s v="DSL"/>
    <n v="30"/>
    <s v="Yes"/>
    <s v="No"/>
    <s v="No"/>
    <s v="Yes"/>
    <s v="No"/>
    <s v="No"/>
    <s v="No"/>
    <s v="Yes"/>
    <x v="1"/>
    <s v="No"/>
    <x v="1"/>
    <n v="57.2"/>
    <n v="1423.35"/>
    <n v="0"/>
    <n v="0"/>
    <n v="870.78"/>
    <n v="2294.13"/>
    <n v="3"/>
    <s v="Stayed"/>
    <x v="1"/>
    <n v="69"/>
    <n v="4021"/>
    <m/>
    <m/>
    <x v="2"/>
  </r>
  <r>
    <s v="6504-VBLFL"/>
    <s v="Male"/>
    <n v="38"/>
    <s v="No"/>
    <s v="No"/>
    <s v="Yes"/>
    <s v="No"/>
    <n v="0"/>
    <s v="United States"/>
    <s v="California"/>
    <s v="Madeline"/>
    <n v="96119"/>
    <n v="41.042003000000001"/>
    <n v="-120.506086"/>
    <n v="85"/>
    <s v="Q3"/>
    <s v="Yes"/>
    <n v="9"/>
    <x v="19"/>
    <s v="Offer B"/>
    <s v="Yes"/>
    <n v="6.63"/>
    <s v="No"/>
    <x v="0"/>
    <s v="DSL"/>
    <n v="23"/>
    <s v="Yes"/>
    <s v="Yes"/>
    <s v="Yes"/>
    <s v="No"/>
    <s v="No"/>
    <s v="No"/>
    <s v="No"/>
    <s v="Yes"/>
    <x v="2"/>
    <s v="No"/>
    <x v="0"/>
    <n v="58.6"/>
    <n v="3068.6"/>
    <n v="0"/>
    <n v="0"/>
    <n v="364.65"/>
    <n v="3433.25"/>
    <n v="3"/>
    <s v="Stayed"/>
    <x v="1"/>
    <n v="49"/>
    <n v="6231"/>
    <m/>
    <m/>
    <x v="2"/>
  </r>
  <r>
    <s v="6322-PJJDJ"/>
    <s v="Male"/>
    <n v="58"/>
    <s v="No"/>
    <s v="No"/>
    <s v="Yes"/>
    <s v="No"/>
    <n v="0"/>
    <s v="United States"/>
    <s v="California"/>
    <s v="Markleeville"/>
    <n v="96120"/>
    <n v="38.735788999999997"/>
    <n v="-119.85798"/>
    <n v="957"/>
    <s v="Q3"/>
    <s v="Yes"/>
    <n v="8"/>
    <x v="23"/>
    <s v="Offer B"/>
    <s v="Yes"/>
    <n v="36.299999999999997"/>
    <s v="No"/>
    <x v="0"/>
    <s v="Fiber Optic"/>
    <n v="9"/>
    <s v="No"/>
    <s v="Yes"/>
    <s v="No"/>
    <s v="No"/>
    <s v="Yes"/>
    <s v="Yes"/>
    <s v="Yes"/>
    <s v="No"/>
    <x v="2"/>
    <s v="Yes"/>
    <x v="0"/>
    <n v="94.8"/>
    <n v="4690.6499999999996"/>
    <n v="0"/>
    <n v="70"/>
    <n v="1778.69999999999"/>
    <n v="6539.3499999999904"/>
    <n v="4"/>
    <s v="Stayed"/>
    <x v="1"/>
    <n v="29"/>
    <n v="4252"/>
    <m/>
    <m/>
    <x v="2"/>
  </r>
  <r>
    <s v="0330-BGYZE"/>
    <s v="Male"/>
    <n v="48"/>
    <s v="No"/>
    <s v="No"/>
    <s v="Yes"/>
    <s v="No"/>
    <n v="0"/>
    <s v="United States"/>
    <s v="California"/>
    <s v="Milford"/>
    <n v="96121"/>
    <n v="40.181279000000004"/>
    <n v="-120.392967"/>
    <n v="481"/>
    <s v="Q3"/>
    <s v="Yes"/>
    <n v="8"/>
    <x v="68"/>
    <s v="Offer B"/>
    <s v="Yes"/>
    <n v="19.22"/>
    <s v="Yes"/>
    <x v="0"/>
    <s v="Fiber Optic"/>
    <n v="4"/>
    <s v="No"/>
    <s v="Yes"/>
    <s v="Yes"/>
    <s v="No"/>
    <s v="Yes"/>
    <s v="Yes"/>
    <s v="Yes"/>
    <s v="Yes"/>
    <x v="1"/>
    <s v="No"/>
    <x v="0"/>
    <n v="102.5"/>
    <n v="6157.6"/>
    <n v="0"/>
    <n v="0"/>
    <n v="1153.19999999999"/>
    <n v="7310.8"/>
    <n v="5"/>
    <s v="Stayed"/>
    <x v="1"/>
    <n v="54"/>
    <n v="4968"/>
    <m/>
    <m/>
    <x v="2"/>
  </r>
  <r>
    <s v="1085-LDWAM"/>
    <s v="Female"/>
    <n v="24"/>
    <s v="Yes"/>
    <s v="No"/>
    <s v="Yes"/>
    <s v="Yes"/>
    <n v="2"/>
    <s v="United States"/>
    <s v="California"/>
    <s v="Portola"/>
    <n v="96122"/>
    <n v="39.786754999999999"/>
    <n v="-120.445626"/>
    <n v="4236"/>
    <s v="Q3"/>
    <s v="Yes"/>
    <n v="5"/>
    <x v="50"/>
    <s v="None"/>
    <s v="Yes"/>
    <n v="23.47"/>
    <s v="No"/>
    <x v="1"/>
    <s v="None"/>
    <n v="0"/>
    <s v="No"/>
    <s v="No"/>
    <s v="No"/>
    <s v="No"/>
    <s v="No"/>
    <s v="No"/>
    <s v="No"/>
    <s v="No"/>
    <x v="1"/>
    <s v="Yes"/>
    <x v="1"/>
    <n v="20.350000000000001"/>
    <n v="1442.65"/>
    <n v="0"/>
    <n v="0"/>
    <n v="1619.4299999999901"/>
    <n v="3062.08"/>
    <n v="3"/>
    <s v="Stayed"/>
    <x v="1"/>
    <n v="26"/>
    <n v="5188"/>
    <m/>
    <m/>
    <x v="2"/>
  </r>
  <r>
    <s v="7586-ZATGZ"/>
    <s v="Male"/>
    <n v="59"/>
    <s v="No"/>
    <s v="No"/>
    <s v="No"/>
    <s v="No"/>
    <n v="0"/>
    <s v="United States"/>
    <s v="California"/>
    <s v="Ravendale"/>
    <n v="96123"/>
    <n v="40.845737999999997"/>
    <n v="-120.322219"/>
    <n v="61"/>
    <s v="Q3"/>
    <s v="No"/>
    <n v="0"/>
    <x v="51"/>
    <s v="None"/>
    <s v="Yes"/>
    <n v="17.829999999999998"/>
    <s v="Yes"/>
    <x v="0"/>
    <s v="Fiber Optic"/>
    <n v="27"/>
    <s v="No"/>
    <s v="No"/>
    <s v="No"/>
    <s v="No"/>
    <s v="Yes"/>
    <s v="No"/>
    <s v="No"/>
    <s v="Yes"/>
    <x v="0"/>
    <s v="Yes"/>
    <x v="0"/>
    <n v="84.9"/>
    <n v="3369.05"/>
    <n v="0"/>
    <n v="0"/>
    <n v="713.19999999999902"/>
    <n v="4082.25"/>
    <n v="4"/>
    <s v="Stayed"/>
    <x v="1"/>
    <n v="37"/>
    <n v="2904"/>
    <m/>
    <m/>
    <x v="1"/>
  </r>
  <r>
    <s v="7197-VOJMM"/>
    <s v="Male"/>
    <n v="59"/>
    <s v="No"/>
    <s v="No"/>
    <s v="Yes"/>
    <s v="No"/>
    <n v="0"/>
    <s v="United States"/>
    <s v="California"/>
    <s v="Calpine"/>
    <n v="96124"/>
    <n v="39.672812999999998"/>
    <n v="-120.456699"/>
    <n v="322"/>
    <s v="Q3"/>
    <s v="No"/>
    <n v="0"/>
    <x v="70"/>
    <s v="None"/>
    <s v="Yes"/>
    <n v="47.46"/>
    <s v="No"/>
    <x v="0"/>
    <s v="DSL"/>
    <n v="20"/>
    <s v="Yes"/>
    <s v="Yes"/>
    <s v="No"/>
    <s v="Yes"/>
    <s v="No"/>
    <s v="Yes"/>
    <s v="Yes"/>
    <s v="Yes"/>
    <x v="2"/>
    <s v="Yes"/>
    <x v="1"/>
    <n v="69.2"/>
    <n v="4671.6499999999996"/>
    <n v="0"/>
    <n v="0"/>
    <n v="3179.82"/>
    <n v="7851.4699999999903"/>
    <n v="3"/>
    <s v="Stayed"/>
    <x v="1"/>
    <n v="43"/>
    <n v="4323"/>
    <m/>
    <m/>
    <x v="2"/>
  </r>
  <r>
    <s v="1843-TLSGD"/>
    <s v="Female"/>
    <n v="56"/>
    <s v="No"/>
    <s v="No"/>
    <s v="Yes"/>
    <s v="Yes"/>
    <n v="3"/>
    <s v="United States"/>
    <s v="California"/>
    <s v="Standish"/>
    <n v="96128"/>
    <n v="40.346634000000002"/>
    <n v="-120.386422"/>
    <n v="408"/>
    <s v="Q3"/>
    <s v="Yes"/>
    <n v="6"/>
    <x v="11"/>
    <s v="None"/>
    <s v="Yes"/>
    <n v="27.62"/>
    <s v="No"/>
    <x v="1"/>
    <s v="None"/>
    <n v="0"/>
    <s v="No"/>
    <s v="No"/>
    <s v="No"/>
    <s v="No"/>
    <s v="No"/>
    <s v="No"/>
    <s v="No"/>
    <s v="No"/>
    <x v="2"/>
    <s v="No"/>
    <x v="1"/>
    <n v="20.85"/>
    <n v="272.35000000000002"/>
    <n v="0"/>
    <n v="0"/>
    <n v="359.06"/>
    <n v="631.41"/>
    <n v="4"/>
    <s v="Stayed"/>
    <x v="1"/>
    <n v="58"/>
    <n v="3163"/>
    <m/>
    <m/>
    <x v="2"/>
  </r>
  <r>
    <s v="9626-VFRGG"/>
    <s v="Female"/>
    <n v="33"/>
    <s v="No"/>
    <s v="No"/>
    <s v="No"/>
    <s v="Yes"/>
    <n v="2"/>
    <s v="United States"/>
    <s v="California"/>
    <s v="Susanville"/>
    <n v="96130"/>
    <n v="40.559176999999998"/>
    <n v="-120.61211299999999"/>
    <n v="19440"/>
    <s v="Q3"/>
    <s v="No"/>
    <n v="0"/>
    <x v="45"/>
    <s v="None"/>
    <s v="Yes"/>
    <n v="18.72"/>
    <s v="Yes"/>
    <x v="0"/>
    <s v="Fiber Optic"/>
    <n v="10"/>
    <s v="No"/>
    <s v="Yes"/>
    <s v="No"/>
    <s v="No"/>
    <s v="Yes"/>
    <s v="No"/>
    <s v="No"/>
    <s v="Yes"/>
    <x v="0"/>
    <s v="Yes"/>
    <x v="0"/>
    <n v="88.5"/>
    <n v="3645.05"/>
    <n v="0"/>
    <n v="0"/>
    <n v="767.52"/>
    <n v="4412.57"/>
    <n v="3"/>
    <s v="Stayed"/>
    <x v="1"/>
    <n v="27"/>
    <n v="5984"/>
    <m/>
    <m/>
    <x v="1"/>
  </r>
  <r>
    <s v="7075-BNDVQ"/>
    <s v="Female"/>
    <n v="46"/>
    <s v="No"/>
    <s v="No"/>
    <s v="No"/>
    <s v="No"/>
    <n v="0"/>
    <s v="United States"/>
    <s v="California"/>
    <s v="Termo"/>
    <n v="96132"/>
    <n v="41.027281000000002"/>
    <n v="-120.669427"/>
    <n v="72"/>
    <s v="Q3"/>
    <s v="No"/>
    <n v="0"/>
    <x v="14"/>
    <s v="None"/>
    <s v="No"/>
    <n v="0"/>
    <s v="No"/>
    <x v="0"/>
    <s v="DSL"/>
    <n v="26"/>
    <s v="Yes"/>
    <s v="No"/>
    <s v="Yes"/>
    <s v="No"/>
    <s v="No"/>
    <s v="No"/>
    <s v="No"/>
    <s v="No"/>
    <x v="0"/>
    <s v="No"/>
    <x v="1"/>
    <n v="35"/>
    <n v="135.75"/>
    <n v="0"/>
    <n v="50"/>
    <n v="0"/>
    <n v="185.75"/>
    <n v="4"/>
    <s v="Stayed"/>
    <x v="1"/>
    <n v="70"/>
    <n v="3523"/>
    <m/>
    <m/>
    <x v="1"/>
  </r>
  <r>
    <s v="9143-CANJF"/>
    <s v="Female"/>
    <n v="29"/>
    <s v="Yes"/>
    <s v="No"/>
    <s v="Yes"/>
    <s v="Yes"/>
    <n v="3"/>
    <s v="United States"/>
    <s v="California"/>
    <s v="Topaz"/>
    <n v="96133"/>
    <n v="38.636051999999999"/>
    <n v="-119.48916199999999"/>
    <n v="116"/>
    <s v="Q3"/>
    <s v="Yes"/>
    <n v="7"/>
    <x v="13"/>
    <s v="None"/>
    <s v="Yes"/>
    <n v="27.37"/>
    <s v="No"/>
    <x v="0"/>
    <s v="DSL"/>
    <n v="85"/>
    <s v="Yes"/>
    <s v="No"/>
    <s v="No"/>
    <s v="Yes"/>
    <s v="No"/>
    <s v="No"/>
    <s v="No"/>
    <s v="Yes"/>
    <x v="0"/>
    <s v="No"/>
    <x v="0"/>
    <n v="55.15"/>
    <n v="1319.85"/>
    <n v="0"/>
    <n v="0"/>
    <n v="656.88"/>
    <n v="1976.73"/>
    <n v="3"/>
    <s v="Stayed"/>
    <x v="1"/>
    <n v="80"/>
    <n v="2200"/>
    <m/>
    <m/>
    <x v="1"/>
  </r>
  <r>
    <s v="7284-BUYEC"/>
    <s v="Female"/>
    <n v="46"/>
    <s v="No"/>
    <s v="No"/>
    <s v="No"/>
    <s v="No"/>
    <n v="0"/>
    <s v="United States"/>
    <s v="California"/>
    <s v="Tulelake"/>
    <n v="96134"/>
    <n v="41.813521000000001"/>
    <n v="-121.492666"/>
    <n v="2595"/>
    <s v="Q3"/>
    <s v="No"/>
    <n v="0"/>
    <x v="20"/>
    <s v="Offer E"/>
    <s v="No"/>
    <n v="0"/>
    <s v="No"/>
    <x v="0"/>
    <s v="Cable"/>
    <n v="26"/>
    <s v="No"/>
    <s v="Yes"/>
    <s v="No"/>
    <s v="No"/>
    <s v="Yes"/>
    <s v="Yes"/>
    <s v="Yes"/>
    <s v="Yes"/>
    <x v="0"/>
    <s v="Yes"/>
    <x v="1"/>
    <n v="50.95"/>
    <n v="229.4"/>
    <n v="0"/>
    <n v="0"/>
    <n v="0"/>
    <n v="229.4"/>
    <n v="5"/>
    <s v="Stayed"/>
    <x v="1"/>
    <n v="69"/>
    <n v="3573"/>
    <m/>
    <m/>
    <x v="1"/>
  </r>
  <r>
    <s v="2041-JIJCI"/>
    <s v="Female"/>
    <n v="37"/>
    <s v="No"/>
    <s v="No"/>
    <s v="No"/>
    <s v="No"/>
    <n v="0"/>
    <s v="United States"/>
    <s v="California"/>
    <s v="Wendel"/>
    <n v="96136"/>
    <n v="40.345948999999997"/>
    <n v="-120.081187"/>
    <n v="162"/>
    <s v="Q3"/>
    <s v="No"/>
    <n v="0"/>
    <x v="20"/>
    <s v="None"/>
    <s v="Yes"/>
    <n v="44.78"/>
    <s v="Yes"/>
    <x v="0"/>
    <s v="Cable"/>
    <n v="29"/>
    <s v="No"/>
    <s v="Yes"/>
    <s v="No"/>
    <s v="No"/>
    <s v="No"/>
    <s v="Yes"/>
    <s v="Yes"/>
    <s v="Yes"/>
    <x v="0"/>
    <s v="Yes"/>
    <x v="0"/>
    <n v="64"/>
    <n v="370.25"/>
    <n v="0"/>
    <n v="0"/>
    <n v="223.9"/>
    <n v="594.15"/>
    <n v="5"/>
    <s v="Stayed"/>
    <x v="1"/>
    <n v="75"/>
    <n v="4421"/>
    <m/>
    <m/>
    <x v="0"/>
  </r>
  <r>
    <s v="4900-MSOMT"/>
    <s v="Female"/>
    <n v="39"/>
    <s v="No"/>
    <s v="No"/>
    <s v="Yes"/>
    <s v="Yes"/>
    <n v="3"/>
    <s v="United States"/>
    <s v="California"/>
    <s v="Carnelian Bay"/>
    <n v="96140"/>
    <n v="39.227434000000002"/>
    <n v="-120.09180600000001"/>
    <n v="1943"/>
    <s v="Q3"/>
    <s v="Yes"/>
    <n v="7"/>
    <x v="61"/>
    <s v="None"/>
    <s v="Yes"/>
    <n v="49.12"/>
    <s v="Yes"/>
    <x v="0"/>
    <s v="DSL"/>
    <n v="23"/>
    <s v="Yes"/>
    <s v="Yes"/>
    <s v="Yes"/>
    <s v="Yes"/>
    <s v="Yes"/>
    <s v="No"/>
    <s v="No"/>
    <s v="Yes"/>
    <x v="2"/>
    <s v="No"/>
    <x v="0"/>
    <n v="80.2"/>
    <n v="5714.2"/>
    <n v="0"/>
    <n v="0"/>
    <n v="3536.64"/>
    <n v="9250.84"/>
    <n v="4"/>
    <s v="Stayed"/>
    <x v="1"/>
    <n v="24"/>
    <n v="6087"/>
    <m/>
    <m/>
    <x v="2"/>
  </r>
  <r>
    <s v="2229-VWQJH"/>
    <s v="Female"/>
    <n v="34"/>
    <s v="No"/>
    <s v="No"/>
    <s v="No"/>
    <s v="No"/>
    <n v="0"/>
    <s v="United States"/>
    <s v="California"/>
    <s v="Homewood"/>
    <n v="96141"/>
    <n v="39.117018000000002"/>
    <n v="-120.212535"/>
    <n v="858"/>
    <s v="Q3"/>
    <s v="No"/>
    <n v="0"/>
    <x v="13"/>
    <s v="None"/>
    <s v="Yes"/>
    <n v="4.82"/>
    <s v="No"/>
    <x v="0"/>
    <s v="DSL"/>
    <n v="16"/>
    <s v="No"/>
    <s v="No"/>
    <s v="Yes"/>
    <s v="No"/>
    <s v="No"/>
    <s v="No"/>
    <s v="No"/>
    <s v="Yes"/>
    <x v="0"/>
    <s v="Yes"/>
    <x v="1"/>
    <n v="49.3"/>
    <n v="1233.25"/>
    <n v="0"/>
    <n v="0"/>
    <n v="115.68"/>
    <n v="1348.93"/>
    <n v="5"/>
    <s v="Stayed"/>
    <x v="1"/>
    <n v="66"/>
    <n v="5394"/>
    <m/>
    <m/>
    <x v="1"/>
  </r>
  <r>
    <s v="9194-GFVOI"/>
    <s v="Female"/>
    <n v="25"/>
    <s v="Yes"/>
    <s v="No"/>
    <s v="Yes"/>
    <s v="No"/>
    <n v="0"/>
    <s v="United States"/>
    <s v="California"/>
    <s v="Tahoma"/>
    <n v="96142"/>
    <n v="39.061227000000002"/>
    <n v="-120.179546"/>
    <n v="1291"/>
    <s v="Q3"/>
    <s v="Yes"/>
    <n v="4"/>
    <x v="44"/>
    <s v="None"/>
    <s v="Yes"/>
    <n v="9.84"/>
    <s v="Yes"/>
    <x v="0"/>
    <s v="DSL"/>
    <n v="52"/>
    <s v="Yes"/>
    <s v="No"/>
    <s v="Yes"/>
    <s v="Yes"/>
    <s v="Yes"/>
    <s v="Yes"/>
    <s v="Yes"/>
    <s v="Yes"/>
    <x v="2"/>
    <s v="No"/>
    <x v="1"/>
    <n v="84.35"/>
    <n v="3571.6"/>
    <n v="0"/>
    <n v="0"/>
    <n v="413.28"/>
    <n v="3984.88"/>
    <n v="4"/>
    <s v="Stayed"/>
    <x v="1"/>
    <n v="59"/>
    <n v="3363"/>
    <m/>
    <m/>
    <x v="2"/>
  </r>
  <r>
    <s v="1336-EZFZY"/>
    <s v="Female"/>
    <n v="33"/>
    <s v="No"/>
    <s v="No"/>
    <s v="No"/>
    <s v="No"/>
    <n v="0"/>
    <s v="United States"/>
    <s v="California"/>
    <s v="Kings Beach"/>
    <n v="96143"/>
    <n v="39.246653999999999"/>
    <n v="-120.029273"/>
    <n v="4806"/>
    <s v="Q3"/>
    <s v="No"/>
    <n v="0"/>
    <x v="14"/>
    <s v="None"/>
    <s v="Yes"/>
    <n v="25.8"/>
    <s v="No"/>
    <x v="1"/>
    <s v="None"/>
    <n v="0"/>
    <s v="No"/>
    <s v="No"/>
    <s v="No"/>
    <s v="No"/>
    <s v="No"/>
    <s v="No"/>
    <s v="No"/>
    <s v="No"/>
    <x v="0"/>
    <s v="No"/>
    <x v="1"/>
    <n v="20.05"/>
    <n v="83.3"/>
    <n v="0"/>
    <n v="0"/>
    <n v="103.2"/>
    <n v="186.5"/>
    <n v="4"/>
    <s v="Stayed"/>
    <x v="1"/>
    <n v="30"/>
    <n v="4596"/>
    <m/>
    <m/>
    <x v="1"/>
  </r>
  <r>
    <s v="4282-MSACW"/>
    <s v="Male"/>
    <n v="39"/>
    <s v="No"/>
    <s v="No"/>
    <s v="No"/>
    <s v="No"/>
    <n v="0"/>
    <s v="United States"/>
    <s v="California"/>
    <s v="Tahoe City"/>
    <n v="96145"/>
    <n v="39.178336999999999"/>
    <n v="-120.162806"/>
    <n v="4002"/>
    <s v="Q3"/>
    <s v="No"/>
    <n v="0"/>
    <x v="39"/>
    <s v="None"/>
    <s v="Yes"/>
    <n v="32.67"/>
    <s v="Yes"/>
    <x v="0"/>
    <s v="Fiber Optic"/>
    <n v="3"/>
    <s v="Yes"/>
    <s v="Yes"/>
    <s v="Yes"/>
    <s v="Yes"/>
    <s v="Yes"/>
    <s v="Yes"/>
    <s v="Yes"/>
    <s v="Yes"/>
    <x v="1"/>
    <s v="Yes"/>
    <x v="1"/>
    <n v="117.2"/>
    <n v="8035.95"/>
    <n v="0"/>
    <n v="0"/>
    <n v="2221.56"/>
    <n v="10257.51"/>
    <n v="3"/>
    <s v="Stayed"/>
    <x v="1"/>
    <n v="55"/>
    <n v="4629"/>
    <m/>
    <m/>
    <x v="2"/>
  </r>
  <r>
    <s v="1403-LKLIK"/>
    <s v="Female"/>
    <n v="23"/>
    <s v="Yes"/>
    <s v="No"/>
    <s v="Yes"/>
    <s v="Yes"/>
    <n v="3"/>
    <s v="United States"/>
    <s v="California"/>
    <s v="Olympic Valley"/>
    <n v="96146"/>
    <n v="39.191797000000001"/>
    <n v="-120.212401"/>
    <n v="942"/>
    <s v="Q3"/>
    <s v="Yes"/>
    <n v="3"/>
    <x v="27"/>
    <s v="None"/>
    <s v="Yes"/>
    <n v="28.4"/>
    <s v="No"/>
    <x v="1"/>
    <s v="None"/>
    <n v="0"/>
    <s v="No"/>
    <s v="No"/>
    <s v="No"/>
    <s v="No"/>
    <s v="No"/>
    <s v="No"/>
    <s v="No"/>
    <s v="No"/>
    <x v="1"/>
    <s v="No"/>
    <x v="1"/>
    <n v="20.100000000000001"/>
    <n v="579.4"/>
    <n v="0"/>
    <n v="0"/>
    <n v="937.19999999999902"/>
    <n v="1516.6"/>
    <n v="3"/>
    <s v="Stayed"/>
    <x v="1"/>
    <n v="62"/>
    <n v="3342"/>
    <m/>
    <m/>
    <x v="2"/>
  </r>
  <r>
    <s v="9643-AVVWI"/>
    <s v="Female"/>
    <n v="49"/>
    <s v="No"/>
    <s v="No"/>
    <s v="Yes"/>
    <s v="Yes"/>
    <n v="3"/>
    <s v="United States"/>
    <s v="California"/>
    <s v="Los Angeles"/>
    <n v="90003"/>
    <n v="33.964131000000002"/>
    <n v="-118.272783"/>
    <n v="58198"/>
    <s v="Q3"/>
    <s v="Yes"/>
    <n v="2"/>
    <x v="10"/>
    <s v="None"/>
    <s v="Yes"/>
    <n v="19.18"/>
    <s v="No"/>
    <x v="0"/>
    <s v="Fiber Optic"/>
    <n v="22"/>
    <s v="No"/>
    <s v="Yes"/>
    <s v="No"/>
    <s v="Yes"/>
    <s v="No"/>
    <s v="No"/>
    <s v="No"/>
    <s v="Yes"/>
    <x v="0"/>
    <s v="Yes"/>
    <x v="0"/>
    <n v="80"/>
    <n v="241.3"/>
    <n v="0"/>
    <n v="0"/>
    <n v="57.54"/>
    <n v="298.83999999999997"/>
    <n v="3"/>
    <s v="Joined"/>
    <x v="1"/>
    <n v="76"/>
    <n v="4264"/>
    <m/>
    <m/>
    <x v="0"/>
  </r>
  <r>
    <s v="0253-ZTEOB"/>
    <s v="Female"/>
    <n v="44"/>
    <s v="No"/>
    <s v="No"/>
    <s v="Yes"/>
    <s v="Yes"/>
    <n v="1"/>
    <s v="United States"/>
    <s v="California"/>
    <s v="Los Angeles"/>
    <n v="90004"/>
    <n v="34.076259"/>
    <n v="-118.310715"/>
    <n v="67852"/>
    <s v="Q3"/>
    <s v="Yes"/>
    <n v="5"/>
    <x v="65"/>
    <s v="None"/>
    <s v="Yes"/>
    <n v="8.94"/>
    <s v="Yes"/>
    <x v="0"/>
    <s v="DSL"/>
    <n v="27"/>
    <s v="No"/>
    <s v="Yes"/>
    <s v="No"/>
    <s v="Yes"/>
    <s v="Yes"/>
    <s v="Yes"/>
    <s v="Yes"/>
    <s v="Yes"/>
    <x v="2"/>
    <s v="No"/>
    <x v="0"/>
    <n v="79.650000000000006"/>
    <n v="3870.3"/>
    <n v="0"/>
    <n v="0"/>
    <n v="429.12"/>
    <n v="4299.42"/>
    <n v="4"/>
    <s v="Stayed"/>
    <x v="1"/>
    <n v="50"/>
    <n v="3246"/>
    <m/>
    <m/>
    <x v="2"/>
  </r>
  <r>
    <s v="2706-QZIHY"/>
    <s v="Female"/>
    <n v="35"/>
    <s v="No"/>
    <s v="No"/>
    <s v="Yes"/>
    <s v="No"/>
    <n v="0"/>
    <s v="United States"/>
    <s v="California"/>
    <s v="Los Angeles"/>
    <n v="90005"/>
    <n v="34.059280999999999"/>
    <n v="-118.30741999999999"/>
    <n v="43019"/>
    <s v="Q3"/>
    <s v="Yes"/>
    <n v="9"/>
    <x v="7"/>
    <s v="None"/>
    <s v="Yes"/>
    <n v="46.68"/>
    <s v="Yes"/>
    <x v="1"/>
    <s v="None"/>
    <n v="0"/>
    <s v="No"/>
    <s v="No"/>
    <s v="No"/>
    <s v="No"/>
    <s v="No"/>
    <s v="No"/>
    <s v="No"/>
    <s v="No"/>
    <x v="2"/>
    <s v="No"/>
    <x v="1"/>
    <n v="25.2"/>
    <n v="387.9"/>
    <n v="0"/>
    <n v="0"/>
    <n v="700.2"/>
    <n v="1088.0999999999999"/>
    <n v="4"/>
    <s v="Stayed"/>
    <x v="1"/>
    <n v="25"/>
    <n v="4411"/>
    <m/>
    <m/>
    <x v="2"/>
  </r>
  <r>
    <s v="6061-PQHMK"/>
    <s v="Female"/>
    <n v="50"/>
    <s v="No"/>
    <s v="No"/>
    <s v="No"/>
    <s v="No"/>
    <n v="0"/>
    <s v="United States"/>
    <s v="California"/>
    <s v="Los Angeles"/>
    <n v="90006"/>
    <n v="34.048012999999997"/>
    <n v="-118.293953"/>
    <n v="62784"/>
    <s v="Q3"/>
    <s v="No"/>
    <n v="0"/>
    <x v="3"/>
    <s v="None"/>
    <s v="Yes"/>
    <n v="1.36"/>
    <s v="No"/>
    <x v="1"/>
    <s v="None"/>
    <n v="0"/>
    <s v="No"/>
    <s v="No"/>
    <s v="No"/>
    <s v="No"/>
    <s v="No"/>
    <s v="No"/>
    <s v="No"/>
    <s v="No"/>
    <x v="1"/>
    <s v="No"/>
    <x v="1"/>
    <n v="19.899999999999999"/>
    <n v="527.5"/>
    <n v="0"/>
    <n v="0"/>
    <n v="34"/>
    <n v="561.5"/>
    <n v="5"/>
    <s v="Stayed"/>
    <x v="1"/>
    <n v="56"/>
    <n v="3048"/>
    <m/>
    <m/>
    <x v="2"/>
  </r>
  <r>
    <s v="6137-MFAJN"/>
    <s v="Female"/>
    <n v="62"/>
    <s v="No"/>
    <s v="No"/>
    <s v="No"/>
    <s v="No"/>
    <n v="0"/>
    <s v="United States"/>
    <s v="California"/>
    <s v="Los Angeles"/>
    <n v="90008"/>
    <n v="34.008293000000002"/>
    <n v="-118.346766"/>
    <n v="30852"/>
    <s v="Q3"/>
    <s v="No"/>
    <n v="0"/>
    <x v="65"/>
    <s v="None"/>
    <s v="No"/>
    <n v="0"/>
    <s v="No"/>
    <x v="0"/>
    <s v="Cable"/>
    <n v="23"/>
    <s v="Yes"/>
    <s v="Yes"/>
    <s v="No"/>
    <s v="No"/>
    <s v="Yes"/>
    <s v="No"/>
    <s v="No"/>
    <s v="Yes"/>
    <x v="0"/>
    <s v="Yes"/>
    <x v="0"/>
    <n v="44.8"/>
    <n v="2104.5500000000002"/>
    <n v="0"/>
    <n v="0"/>
    <n v="0"/>
    <n v="2104.5500000000002"/>
    <n v="3"/>
    <s v="Stayed"/>
    <x v="1"/>
    <n v="26"/>
    <n v="2469"/>
    <m/>
    <m/>
    <x v="1"/>
  </r>
  <r>
    <s v="9122-UMROB"/>
    <s v="Male"/>
    <n v="29"/>
    <s v="Yes"/>
    <s v="No"/>
    <s v="No"/>
    <s v="No"/>
    <n v="0"/>
    <s v="United States"/>
    <s v="California"/>
    <s v="Los Angeles"/>
    <n v="90010"/>
    <n v="34.062125000000002"/>
    <n v="-118.315709"/>
    <n v="1957"/>
    <s v="Q3"/>
    <s v="No"/>
    <n v="0"/>
    <x v="0"/>
    <s v="None"/>
    <s v="Yes"/>
    <n v="10.84"/>
    <s v="No"/>
    <x v="1"/>
    <s v="None"/>
    <n v="0"/>
    <s v="No"/>
    <s v="No"/>
    <s v="No"/>
    <s v="No"/>
    <s v="No"/>
    <s v="No"/>
    <s v="No"/>
    <s v="No"/>
    <x v="0"/>
    <s v="No"/>
    <x v="1"/>
    <n v="20.3"/>
    <n v="20.3"/>
    <n v="0"/>
    <n v="0"/>
    <n v="10.84"/>
    <n v="31.14"/>
    <n v="4"/>
    <s v="Joined"/>
    <x v="1"/>
    <n v="80"/>
    <n v="4270"/>
    <m/>
    <m/>
    <x v="1"/>
  </r>
  <r>
    <s v="4232-JGKIY"/>
    <s v="Male"/>
    <n v="22"/>
    <s v="Yes"/>
    <s v="No"/>
    <s v="No"/>
    <s v="No"/>
    <n v="0"/>
    <s v="United States"/>
    <s v="California"/>
    <s v="Los Angeles"/>
    <n v="90011"/>
    <n v="34.007089999999998"/>
    <n v="-118.258681"/>
    <n v="101215"/>
    <s v="Q3"/>
    <s v="No"/>
    <n v="0"/>
    <x v="0"/>
    <s v="None"/>
    <s v="Yes"/>
    <n v="26.37"/>
    <s v="No"/>
    <x v="1"/>
    <s v="None"/>
    <n v="0"/>
    <s v="No"/>
    <s v="No"/>
    <s v="No"/>
    <s v="No"/>
    <s v="No"/>
    <s v="No"/>
    <s v="No"/>
    <s v="No"/>
    <x v="0"/>
    <s v="No"/>
    <x v="0"/>
    <n v="19.2"/>
    <n v="19.2"/>
    <n v="0"/>
    <n v="0"/>
    <n v="26.37"/>
    <n v="45.57"/>
    <n v="4"/>
    <s v="Joined"/>
    <x v="1"/>
    <n v="27"/>
    <n v="2716"/>
    <m/>
    <m/>
    <x v="0"/>
  </r>
  <r>
    <s v="2402-TAIRZ"/>
    <s v="Female"/>
    <n v="48"/>
    <s v="No"/>
    <s v="No"/>
    <s v="No"/>
    <s v="No"/>
    <n v="0"/>
    <s v="United States"/>
    <s v="California"/>
    <s v="Los Angeles"/>
    <n v="90012"/>
    <n v="34.065874999999998"/>
    <n v="-118.23872799999999"/>
    <n v="30596"/>
    <s v="Q3"/>
    <s v="No"/>
    <n v="0"/>
    <x v="4"/>
    <s v="None"/>
    <s v="Yes"/>
    <n v="9.61"/>
    <s v="No"/>
    <x v="0"/>
    <s v="Fiber Optic"/>
    <n v="11"/>
    <s v="No"/>
    <s v="Yes"/>
    <s v="Yes"/>
    <s v="No"/>
    <s v="No"/>
    <s v="No"/>
    <s v="No"/>
    <s v="Yes"/>
    <x v="1"/>
    <s v="No"/>
    <x v="0"/>
    <n v="80.05"/>
    <n v="3019.1"/>
    <n v="0"/>
    <n v="0"/>
    <n v="355.57"/>
    <n v="3374.67"/>
    <n v="5"/>
    <s v="Stayed"/>
    <x v="1"/>
    <n v="55"/>
    <n v="3364"/>
    <m/>
    <m/>
    <x v="2"/>
  </r>
  <r>
    <s v="9139-TWBAS"/>
    <s v="Female"/>
    <n v="34"/>
    <s v="No"/>
    <s v="No"/>
    <s v="Yes"/>
    <s v="No"/>
    <n v="0"/>
    <s v="United States"/>
    <s v="California"/>
    <s v="Los Angeles"/>
    <n v="90014"/>
    <n v="34.043143999999998"/>
    <n v="-118.251977"/>
    <n v="3524"/>
    <s v="Q3"/>
    <s v="Yes"/>
    <n v="10"/>
    <x v="62"/>
    <s v="None"/>
    <s v="No"/>
    <n v="0"/>
    <s v="No"/>
    <x v="0"/>
    <s v="Cable"/>
    <n v="28"/>
    <s v="Yes"/>
    <s v="Yes"/>
    <s v="Yes"/>
    <s v="No"/>
    <s v="Yes"/>
    <s v="No"/>
    <s v="No"/>
    <s v="No"/>
    <x v="1"/>
    <s v="No"/>
    <x v="0"/>
    <n v="47.85"/>
    <n v="1190.5"/>
    <n v="0"/>
    <n v="80"/>
    <n v="0"/>
    <n v="1270.5"/>
    <n v="4"/>
    <s v="Stayed"/>
    <x v="1"/>
    <n v="79"/>
    <n v="4362"/>
    <m/>
    <m/>
    <x v="2"/>
  </r>
  <r>
    <s v="6685-GBWJZ"/>
    <s v="Male"/>
    <n v="59"/>
    <s v="No"/>
    <s v="No"/>
    <s v="Yes"/>
    <s v="No"/>
    <n v="0"/>
    <s v="United States"/>
    <s v="California"/>
    <s v="Los Angeles"/>
    <n v="90015"/>
    <n v="34.039223999999997"/>
    <n v="-118.266293"/>
    <n v="15140"/>
    <s v="Q3"/>
    <s v="Yes"/>
    <n v="6"/>
    <x v="71"/>
    <s v="None"/>
    <s v="Yes"/>
    <n v="46.99"/>
    <s v="No"/>
    <x v="0"/>
    <s v="Cable"/>
    <n v="13"/>
    <s v="Yes"/>
    <s v="Yes"/>
    <s v="No"/>
    <s v="Yes"/>
    <s v="Yes"/>
    <s v="No"/>
    <s v="No"/>
    <s v="Yes"/>
    <x v="1"/>
    <s v="No"/>
    <x v="1"/>
    <n v="70.8"/>
    <n v="4448.8"/>
    <n v="0"/>
    <n v="0"/>
    <n v="2960.37"/>
    <n v="7409.17"/>
    <n v="3"/>
    <s v="Stayed"/>
    <x v="1"/>
    <n v="44"/>
    <n v="5114"/>
    <m/>
    <m/>
    <x v="2"/>
  </r>
  <r>
    <s v="3913-RDSJZ"/>
    <s v="Female"/>
    <n v="40"/>
    <s v="No"/>
    <s v="No"/>
    <s v="Yes"/>
    <s v="No"/>
    <n v="0"/>
    <s v="United States"/>
    <s v="California"/>
    <s v="Los Angeles"/>
    <n v="90019"/>
    <n v="34.049841000000001"/>
    <n v="-118.33846"/>
    <n v="67520"/>
    <s v="Q3"/>
    <s v="Yes"/>
    <n v="9"/>
    <x v="69"/>
    <s v="None"/>
    <s v="Yes"/>
    <n v="49.39"/>
    <s v="Yes"/>
    <x v="1"/>
    <s v="None"/>
    <n v="0"/>
    <s v="No"/>
    <s v="No"/>
    <s v="No"/>
    <s v="No"/>
    <s v="No"/>
    <s v="No"/>
    <s v="No"/>
    <s v="No"/>
    <x v="2"/>
    <s v="No"/>
    <x v="1"/>
    <n v="25.55"/>
    <n v="1714.95"/>
    <n v="0"/>
    <n v="0"/>
    <n v="3160.96"/>
    <n v="4875.91"/>
    <n v="4"/>
    <s v="Stayed"/>
    <x v="1"/>
    <n v="22"/>
    <n v="4312"/>
    <m/>
    <m/>
    <x v="2"/>
  </r>
  <r>
    <s v="4203-QGNZA"/>
    <s v="Female"/>
    <n v="27"/>
    <s v="Yes"/>
    <s v="No"/>
    <s v="No"/>
    <s v="Yes"/>
    <n v="3"/>
    <s v="United States"/>
    <s v="California"/>
    <s v="Los Angeles"/>
    <n v="90021"/>
    <n v="34.029043000000001"/>
    <n v="-118.239504"/>
    <n v="3012"/>
    <s v="Q3"/>
    <s v="No"/>
    <n v="0"/>
    <x v="64"/>
    <s v="None"/>
    <s v="Yes"/>
    <n v="26.09"/>
    <s v="No"/>
    <x v="1"/>
    <s v="None"/>
    <n v="0"/>
    <s v="No"/>
    <s v="No"/>
    <s v="No"/>
    <s v="No"/>
    <s v="No"/>
    <s v="No"/>
    <s v="No"/>
    <s v="No"/>
    <x v="0"/>
    <s v="No"/>
    <x v="1"/>
    <n v="20.25"/>
    <n v="535.35"/>
    <n v="0"/>
    <n v="0"/>
    <n v="730.52"/>
    <n v="1265.8699999999999"/>
    <n v="5"/>
    <s v="Stayed"/>
    <x v="1"/>
    <n v="54"/>
    <n v="4476"/>
    <m/>
    <m/>
    <x v="1"/>
  </r>
  <r>
    <s v="5043-TRZWM"/>
    <s v="Female"/>
    <n v="32"/>
    <s v="No"/>
    <s v="No"/>
    <s v="No"/>
    <s v="No"/>
    <n v="0"/>
    <s v="United States"/>
    <s v="California"/>
    <s v="Los Angeles"/>
    <n v="90022"/>
    <n v="34.023809999999997"/>
    <n v="-118.156582"/>
    <n v="68701"/>
    <s v="Q3"/>
    <s v="No"/>
    <n v="0"/>
    <x v="0"/>
    <s v="None"/>
    <s v="Yes"/>
    <n v="7.11"/>
    <s v="No"/>
    <x v="0"/>
    <s v="Fiber Optic"/>
    <n v="26"/>
    <s v="No"/>
    <s v="No"/>
    <s v="Yes"/>
    <s v="No"/>
    <s v="No"/>
    <s v="No"/>
    <s v="No"/>
    <s v="Yes"/>
    <x v="0"/>
    <s v="No"/>
    <x v="0"/>
    <n v="75.55"/>
    <n v="75.55"/>
    <n v="0"/>
    <n v="0"/>
    <n v="7.11"/>
    <n v="82.66"/>
    <n v="5"/>
    <s v="Joined"/>
    <x v="1"/>
    <n v="34"/>
    <n v="3503"/>
    <m/>
    <m/>
    <x v="0"/>
  </r>
  <r>
    <s v="9494-BDNNC"/>
    <s v="Male"/>
    <n v="36"/>
    <s v="No"/>
    <s v="No"/>
    <s v="Yes"/>
    <s v="No"/>
    <n v="0"/>
    <s v="United States"/>
    <s v="California"/>
    <s v="Los Angeles"/>
    <n v="90025"/>
    <n v="34.046174000000001"/>
    <n v="-118.446333"/>
    <n v="41175"/>
    <s v="Q3"/>
    <s v="Yes"/>
    <n v="1"/>
    <x v="49"/>
    <s v="None"/>
    <s v="Yes"/>
    <n v="25.83"/>
    <s v="Yes"/>
    <x v="0"/>
    <s v="Fiber Optic"/>
    <n v="24"/>
    <s v="No"/>
    <s v="Yes"/>
    <s v="Yes"/>
    <s v="No"/>
    <s v="No"/>
    <s v="Yes"/>
    <s v="Yes"/>
    <s v="Yes"/>
    <x v="1"/>
    <s v="No"/>
    <x v="0"/>
    <n v="95.3"/>
    <n v="6273.4"/>
    <n v="0"/>
    <n v="0"/>
    <n v="1704.78"/>
    <n v="7978.1799999999903"/>
    <n v="4"/>
    <s v="Stayed"/>
    <x v="1"/>
    <n v="49"/>
    <n v="5706"/>
    <m/>
    <m/>
    <x v="2"/>
  </r>
  <r>
    <s v="1640-PLFMP"/>
    <s v="Female"/>
    <n v="20"/>
    <s v="Yes"/>
    <s v="No"/>
    <s v="No"/>
    <s v="No"/>
    <n v="0"/>
    <s v="United States"/>
    <s v="California"/>
    <s v="Los Angeles"/>
    <n v="90026"/>
    <n v="34.078991000000002"/>
    <n v="-118.26380399999999"/>
    <n v="73686"/>
    <s v="Q3"/>
    <s v="No"/>
    <n v="0"/>
    <x v="0"/>
    <s v="None"/>
    <s v="Yes"/>
    <n v="10.050000000000001"/>
    <s v="No"/>
    <x v="0"/>
    <s v="Fiber Optic"/>
    <n v="51"/>
    <s v="No"/>
    <s v="No"/>
    <s v="No"/>
    <s v="No"/>
    <s v="No"/>
    <s v="No"/>
    <s v="No"/>
    <s v="No"/>
    <x v="0"/>
    <s v="Yes"/>
    <x v="0"/>
    <n v="70.25"/>
    <n v="70.25"/>
    <n v="0"/>
    <n v="10"/>
    <n v="10.050000000000001"/>
    <n v="90.3"/>
    <n v="4"/>
    <s v="Joined"/>
    <x v="1"/>
    <n v="58"/>
    <n v="4063"/>
    <m/>
    <m/>
    <x v="0"/>
  </r>
  <r>
    <s v="5366-OBVMR"/>
    <s v="Female"/>
    <n v="42"/>
    <s v="No"/>
    <s v="No"/>
    <s v="Yes"/>
    <s v="No"/>
    <n v="0"/>
    <s v="United States"/>
    <s v="California"/>
    <s v="Los Angeles"/>
    <n v="90027"/>
    <n v="34.127194000000003"/>
    <n v="-118.295647"/>
    <n v="48727"/>
    <s v="Q3"/>
    <s v="Yes"/>
    <n v="4"/>
    <x v="2"/>
    <s v="Offer D"/>
    <s v="Yes"/>
    <n v="35.96"/>
    <s v="No"/>
    <x v="0"/>
    <s v="DSL"/>
    <n v="17"/>
    <s v="No"/>
    <s v="No"/>
    <s v="No"/>
    <s v="Yes"/>
    <s v="No"/>
    <s v="No"/>
    <s v="No"/>
    <s v="Yes"/>
    <x v="0"/>
    <s v="Yes"/>
    <x v="1"/>
    <n v="50.3"/>
    <n v="908.75"/>
    <n v="0"/>
    <n v="0"/>
    <n v="647.28"/>
    <n v="1556.03"/>
    <n v="3"/>
    <s v="Stayed"/>
    <x v="1"/>
    <n v="67"/>
    <n v="3740"/>
    <m/>
    <m/>
    <x v="1"/>
  </r>
  <r>
    <s v="7644-OMVMY"/>
    <s v="Male"/>
    <n v="56"/>
    <s v="No"/>
    <s v="No"/>
    <s v="Yes"/>
    <s v="Yes"/>
    <n v="1"/>
    <s v="United States"/>
    <s v="California"/>
    <s v="Los Angeles"/>
    <n v="90029"/>
    <n v="34.089953000000001"/>
    <n v="-118.29482400000001"/>
    <n v="41713"/>
    <s v="Q3"/>
    <s v="Yes"/>
    <n v="5"/>
    <x v="31"/>
    <s v="None"/>
    <s v="Yes"/>
    <n v="15.51"/>
    <s v="No"/>
    <x v="1"/>
    <s v="None"/>
    <n v="0"/>
    <s v="No"/>
    <s v="No"/>
    <s v="No"/>
    <s v="No"/>
    <s v="No"/>
    <s v="No"/>
    <s v="No"/>
    <s v="No"/>
    <x v="2"/>
    <s v="No"/>
    <x v="1"/>
    <n v="19.850000000000001"/>
    <n v="198.5"/>
    <n v="0"/>
    <n v="0"/>
    <n v="155.1"/>
    <n v="353.6"/>
    <n v="3"/>
    <s v="Stayed"/>
    <x v="1"/>
    <n v="53"/>
    <n v="2019"/>
    <m/>
    <m/>
    <x v="1"/>
  </r>
  <r>
    <s v="4573-JKNAE"/>
    <s v="Male"/>
    <n v="44"/>
    <s v="No"/>
    <s v="No"/>
    <s v="No"/>
    <s v="Yes"/>
    <n v="3"/>
    <s v="United States"/>
    <s v="California"/>
    <s v="Los Angeles"/>
    <n v="90032"/>
    <n v="34.078820999999998"/>
    <n v="-118.177576"/>
    <n v="46960"/>
    <s v="Q3"/>
    <s v="No"/>
    <n v="0"/>
    <x v="36"/>
    <s v="Offer D"/>
    <s v="Yes"/>
    <n v="17.23"/>
    <s v="No"/>
    <x v="1"/>
    <s v="None"/>
    <n v="0"/>
    <s v="No"/>
    <s v="No"/>
    <s v="No"/>
    <s v="No"/>
    <s v="No"/>
    <s v="No"/>
    <s v="No"/>
    <s v="No"/>
    <x v="2"/>
    <s v="No"/>
    <x v="0"/>
    <n v="19.350000000000001"/>
    <n v="212.3"/>
    <n v="0"/>
    <n v="0"/>
    <n v="206.76"/>
    <n v="419.06"/>
    <n v="5"/>
    <s v="Stayed"/>
    <x v="1"/>
    <n v="74"/>
    <n v="2558"/>
    <m/>
    <m/>
    <x v="2"/>
  </r>
  <r>
    <s v="9817-APLHW"/>
    <s v="Male"/>
    <n v="37"/>
    <s v="No"/>
    <s v="No"/>
    <s v="No"/>
    <s v="No"/>
    <n v="0"/>
    <s v="United States"/>
    <s v="California"/>
    <s v="Los Angeles"/>
    <n v="90034"/>
    <n v="34.030577999999998"/>
    <n v="-118.399613"/>
    <n v="58218"/>
    <s v="Q3"/>
    <s v="No"/>
    <n v="0"/>
    <x v="36"/>
    <s v="Offer D"/>
    <s v="Yes"/>
    <n v="2.29"/>
    <s v="Yes"/>
    <x v="1"/>
    <s v="None"/>
    <n v="0"/>
    <s v="No"/>
    <s v="No"/>
    <s v="No"/>
    <s v="No"/>
    <s v="No"/>
    <s v="No"/>
    <s v="No"/>
    <s v="No"/>
    <x v="0"/>
    <s v="No"/>
    <x v="0"/>
    <n v="25"/>
    <n v="316.2"/>
    <n v="0"/>
    <n v="0"/>
    <n v="27.48"/>
    <n v="343.68"/>
    <n v="4"/>
    <s v="Stayed"/>
    <x v="1"/>
    <n v="53"/>
    <n v="4408"/>
    <m/>
    <m/>
    <x v="1"/>
  </r>
  <r>
    <s v="8380-MQINP"/>
    <s v="Female"/>
    <n v="62"/>
    <s v="No"/>
    <s v="No"/>
    <s v="Yes"/>
    <s v="Yes"/>
    <n v="1"/>
    <s v="United States"/>
    <s v="California"/>
    <s v="Los Angeles"/>
    <n v="90035"/>
    <n v="34.051808999999999"/>
    <n v="-118.383843"/>
    <n v="27799"/>
    <s v="Q3"/>
    <s v="Yes"/>
    <n v="3"/>
    <x v="19"/>
    <s v="None"/>
    <s v="Yes"/>
    <n v="3.18"/>
    <s v="No"/>
    <x v="1"/>
    <s v="None"/>
    <n v="0"/>
    <s v="No"/>
    <s v="No"/>
    <s v="No"/>
    <s v="No"/>
    <s v="No"/>
    <s v="No"/>
    <s v="No"/>
    <s v="No"/>
    <x v="2"/>
    <s v="No"/>
    <x v="1"/>
    <n v="20.3"/>
    <n v="1079.05"/>
    <n v="0"/>
    <n v="0"/>
    <n v="174.9"/>
    <n v="1253.95"/>
    <n v="5"/>
    <s v="Stayed"/>
    <x v="1"/>
    <n v="36"/>
    <n v="5153"/>
    <m/>
    <m/>
    <x v="2"/>
  </r>
  <r>
    <s v="0840-DFEZH"/>
    <s v="Female"/>
    <n v="63"/>
    <s v="No"/>
    <s v="No"/>
    <s v="No"/>
    <s v="No"/>
    <n v="0"/>
    <s v="United States"/>
    <s v="California"/>
    <s v="Los Angeles"/>
    <n v="90036"/>
    <n v="34.070290999999997"/>
    <n v="-118.349191"/>
    <n v="32901"/>
    <s v="Q3"/>
    <s v="No"/>
    <n v="0"/>
    <x v="8"/>
    <s v="None"/>
    <s v="Yes"/>
    <n v="25.17"/>
    <s v="Yes"/>
    <x v="0"/>
    <s v="Fiber Optic"/>
    <n v="17"/>
    <s v="No"/>
    <s v="No"/>
    <s v="No"/>
    <s v="No"/>
    <s v="No"/>
    <s v="No"/>
    <s v="No"/>
    <s v="Yes"/>
    <x v="0"/>
    <s v="Yes"/>
    <x v="0"/>
    <n v="75.349999999999994"/>
    <n v="564.65"/>
    <n v="0"/>
    <n v="0"/>
    <n v="176.19"/>
    <n v="740.83999999999901"/>
    <n v="3"/>
    <s v="Stayed"/>
    <x v="1"/>
    <n v="37"/>
    <n v="4989"/>
    <m/>
    <m/>
    <x v="1"/>
  </r>
  <r>
    <s v="8690-ZVLCL"/>
    <s v="Female"/>
    <n v="49"/>
    <s v="No"/>
    <s v="No"/>
    <s v="Yes"/>
    <s v="Yes"/>
    <n v="1"/>
    <s v="United States"/>
    <s v="California"/>
    <s v="Los Angeles"/>
    <n v="90038"/>
    <n v="34.088017000000001"/>
    <n v="-118.327168"/>
    <n v="32562"/>
    <s v="Q3"/>
    <s v="Yes"/>
    <n v="10"/>
    <x v="39"/>
    <s v="None"/>
    <s v="Yes"/>
    <n v="43.51"/>
    <s v="Yes"/>
    <x v="0"/>
    <s v="DSL"/>
    <n v="22"/>
    <s v="Yes"/>
    <s v="Yes"/>
    <s v="Yes"/>
    <s v="Yes"/>
    <s v="Yes"/>
    <s v="Yes"/>
    <s v="Yes"/>
    <s v="No"/>
    <x v="2"/>
    <s v="No"/>
    <x v="1"/>
    <n v="88"/>
    <n v="6161.9"/>
    <n v="0"/>
    <n v="40"/>
    <n v="2958.68"/>
    <n v="9160.58"/>
    <n v="3"/>
    <s v="Stayed"/>
    <x v="1"/>
    <n v="44"/>
    <n v="5436"/>
    <m/>
    <m/>
    <x v="2"/>
  </r>
  <r>
    <s v="0384-LPITE"/>
    <s v="Male"/>
    <n v="38"/>
    <s v="No"/>
    <s v="No"/>
    <s v="No"/>
    <s v="No"/>
    <n v="0"/>
    <s v="United States"/>
    <s v="California"/>
    <s v="Los Angeles"/>
    <n v="90041"/>
    <n v="34.137411999999998"/>
    <n v="-118.207607"/>
    <n v="27866"/>
    <s v="Q3"/>
    <s v="No"/>
    <n v="0"/>
    <x v="51"/>
    <s v="None"/>
    <s v="No"/>
    <n v="0"/>
    <s v="No"/>
    <x v="0"/>
    <s v="Cable"/>
    <n v="19"/>
    <s v="Yes"/>
    <s v="Yes"/>
    <s v="Yes"/>
    <s v="No"/>
    <s v="Yes"/>
    <s v="Yes"/>
    <s v="Yes"/>
    <s v="Yes"/>
    <x v="1"/>
    <s v="No"/>
    <x v="1"/>
    <n v="62.05"/>
    <n v="2511.5500000000002"/>
    <n v="0"/>
    <n v="0"/>
    <n v="0"/>
    <n v="2511.5500000000002"/>
    <n v="3"/>
    <s v="Stayed"/>
    <x v="1"/>
    <n v="34"/>
    <n v="2290"/>
    <m/>
    <m/>
    <x v="2"/>
  </r>
  <r>
    <s v="4616-EWBNJ"/>
    <s v="Female"/>
    <n v="23"/>
    <s v="Yes"/>
    <s v="No"/>
    <s v="No"/>
    <s v="No"/>
    <n v="0"/>
    <s v="United States"/>
    <s v="California"/>
    <s v="Los Angeles"/>
    <n v="90042"/>
    <n v="34.115720000000003"/>
    <n v="-118.19275399999999"/>
    <n v="64672"/>
    <s v="Q3"/>
    <s v="No"/>
    <n v="0"/>
    <x v="12"/>
    <s v="Offer D"/>
    <s v="Yes"/>
    <n v="47.25"/>
    <s v="No"/>
    <x v="1"/>
    <s v="None"/>
    <n v="0"/>
    <s v="No"/>
    <s v="No"/>
    <s v="No"/>
    <s v="No"/>
    <s v="No"/>
    <s v="No"/>
    <s v="No"/>
    <s v="No"/>
    <x v="1"/>
    <s v="No"/>
    <x v="0"/>
    <n v="20.100000000000001"/>
    <n v="318.60000000000002"/>
    <n v="0"/>
    <n v="0"/>
    <n v="756"/>
    <n v="1074.5999999999999"/>
    <n v="3"/>
    <s v="Stayed"/>
    <x v="1"/>
    <n v="22"/>
    <n v="4545"/>
    <m/>
    <m/>
    <x v="2"/>
  </r>
  <r>
    <s v="1335-HQMKX"/>
    <s v="Female"/>
    <n v="49"/>
    <s v="No"/>
    <s v="No"/>
    <s v="Yes"/>
    <s v="No"/>
    <n v="0"/>
    <s v="United States"/>
    <s v="California"/>
    <s v="Los Angeles"/>
    <n v="90044"/>
    <n v="33.952714"/>
    <n v="-118.292061"/>
    <n v="87383"/>
    <s v="Q3"/>
    <s v="Yes"/>
    <n v="6"/>
    <x v="61"/>
    <s v="Offer A"/>
    <s v="Yes"/>
    <n v="46.1"/>
    <s v="Yes"/>
    <x v="0"/>
    <s v="Fiber Optic"/>
    <n v="23"/>
    <s v="No"/>
    <s v="Yes"/>
    <s v="Yes"/>
    <s v="No"/>
    <s v="Yes"/>
    <s v="Yes"/>
    <s v="Yes"/>
    <s v="Yes"/>
    <x v="1"/>
    <s v="Yes"/>
    <x v="0"/>
    <n v="101.35"/>
    <n v="7323.15"/>
    <n v="0"/>
    <n v="0"/>
    <n v="3319.2"/>
    <n v="10642.35"/>
    <n v="4"/>
    <s v="Stayed"/>
    <x v="1"/>
    <n v="25"/>
    <n v="4497"/>
    <m/>
    <m/>
    <x v="2"/>
  </r>
  <r>
    <s v="6923-AQONU"/>
    <s v="Male"/>
    <n v="32"/>
    <s v="No"/>
    <s v="No"/>
    <s v="Yes"/>
    <s v="Yes"/>
    <n v="1"/>
    <s v="United States"/>
    <s v="California"/>
    <s v="Los Angeles"/>
    <n v="90046"/>
    <n v="34.108454999999999"/>
    <n v="-118.362081"/>
    <n v="49839"/>
    <s v="Q3"/>
    <s v="Yes"/>
    <n v="1"/>
    <x v="43"/>
    <s v="Offer D"/>
    <s v="Yes"/>
    <n v="18.91"/>
    <s v="No"/>
    <x v="1"/>
    <s v="None"/>
    <n v="0"/>
    <s v="No"/>
    <s v="No"/>
    <s v="No"/>
    <s v="No"/>
    <s v="No"/>
    <s v="No"/>
    <s v="No"/>
    <s v="No"/>
    <x v="2"/>
    <s v="No"/>
    <x v="1"/>
    <n v="20.9"/>
    <n v="454"/>
    <n v="0"/>
    <n v="0"/>
    <n v="434.93"/>
    <n v="888.93"/>
    <n v="3"/>
    <s v="Stayed"/>
    <x v="1"/>
    <n v="46"/>
    <n v="4076"/>
    <m/>
    <m/>
    <x v="2"/>
  </r>
  <r>
    <s v="4536-PLEQY"/>
    <s v="Male"/>
    <n v="44"/>
    <s v="No"/>
    <s v="No"/>
    <s v="Yes"/>
    <s v="No"/>
    <n v="0"/>
    <s v="United States"/>
    <s v="California"/>
    <s v="Los Angeles"/>
    <n v="90058"/>
    <n v="34.001617000000003"/>
    <n v="-118.222274"/>
    <n v="3642"/>
    <s v="Q3"/>
    <s v="Yes"/>
    <n v="1"/>
    <x v="36"/>
    <s v="Offer D"/>
    <s v="Yes"/>
    <n v="44.6"/>
    <s v="No"/>
    <x v="0"/>
    <s v="Fiber Optic"/>
    <n v="20"/>
    <s v="No"/>
    <s v="Yes"/>
    <s v="No"/>
    <s v="No"/>
    <s v="No"/>
    <s v="Yes"/>
    <s v="Yes"/>
    <s v="Yes"/>
    <x v="0"/>
    <s v="Yes"/>
    <x v="1"/>
    <n v="85.05"/>
    <n v="999.8"/>
    <n v="0"/>
    <n v="0"/>
    <n v="535.20000000000005"/>
    <n v="1535"/>
    <n v="3"/>
    <s v="Stayed"/>
    <x v="1"/>
    <n v="80"/>
    <n v="2540"/>
    <m/>
    <m/>
    <x v="1"/>
  </r>
  <r>
    <s v="7029-IJEJK"/>
    <s v="Female"/>
    <n v="52"/>
    <s v="No"/>
    <s v="No"/>
    <s v="No"/>
    <s v="No"/>
    <n v="0"/>
    <s v="United States"/>
    <s v="California"/>
    <s v="Los Angeles"/>
    <n v="90059"/>
    <n v="33.927253999999998"/>
    <n v="-118.249826"/>
    <n v="38128"/>
    <s v="Q3"/>
    <s v="No"/>
    <n v="0"/>
    <x v="16"/>
    <s v="None"/>
    <s v="No"/>
    <n v="0"/>
    <s v="No"/>
    <x v="0"/>
    <s v="DSL"/>
    <n v="21"/>
    <s v="Yes"/>
    <s v="No"/>
    <s v="No"/>
    <s v="Yes"/>
    <s v="No"/>
    <s v="Yes"/>
    <s v="Yes"/>
    <s v="Yes"/>
    <x v="1"/>
    <s v="No"/>
    <x v="0"/>
    <n v="44.1"/>
    <n v="2369.6999999999998"/>
    <n v="0"/>
    <n v="0"/>
    <n v="0"/>
    <n v="2369.6999999999998"/>
    <n v="3"/>
    <s v="Stayed"/>
    <x v="1"/>
    <n v="32"/>
    <n v="6205"/>
    <m/>
    <m/>
    <x v="2"/>
  </r>
  <r>
    <s v="8871-JLMHM"/>
    <s v="Female"/>
    <n v="27"/>
    <s v="Yes"/>
    <s v="No"/>
    <s v="Yes"/>
    <s v="No"/>
    <n v="0"/>
    <s v="United States"/>
    <s v="California"/>
    <s v="Los Angeles"/>
    <n v="90061"/>
    <n v="33.921280000000003"/>
    <n v="-118.274186"/>
    <n v="24511"/>
    <s v="Q3"/>
    <s v="Yes"/>
    <n v="3"/>
    <x v="39"/>
    <s v="Offer A"/>
    <s v="Yes"/>
    <n v="3.41"/>
    <s v="Yes"/>
    <x v="0"/>
    <s v="Fiber Optic"/>
    <n v="26"/>
    <s v="No"/>
    <s v="Yes"/>
    <s v="Yes"/>
    <s v="Yes"/>
    <s v="No"/>
    <s v="No"/>
    <s v="No"/>
    <s v="Yes"/>
    <x v="2"/>
    <s v="No"/>
    <x v="1"/>
    <n v="90.2"/>
    <n v="6297.65"/>
    <n v="0"/>
    <n v="0"/>
    <n v="231.88"/>
    <n v="6529.53"/>
    <n v="4"/>
    <s v="Stayed"/>
    <x v="1"/>
    <n v="55"/>
    <n v="4095"/>
    <m/>
    <m/>
    <x v="2"/>
  </r>
  <r>
    <s v="5447-VYTKW"/>
    <s v="Male"/>
    <n v="53"/>
    <s v="No"/>
    <s v="No"/>
    <s v="No"/>
    <s v="No"/>
    <n v="0"/>
    <s v="United States"/>
    <s v="California"/>
    <s v="Los Angeles"/>
    <n v="90064"/>
    <n v="34.037250999999998"/>
    <n v="-118.423573"/>
    <n v="24505"/>
    <s v="Q3"/>
    <s v="No"/>
    <n v="0"/>
    <x v="5"/>
    <s v="None"/>
    <s v="Yes"/>
    <n v="15.09"/>
    <s v="No"/>
    <x v="0"/>
    <s v="Cable"/>
    <n v="28"/>
    <s v="Yes"/>
    <s v="No"/>
    <s v="No"/>
    <s v="Yes"/>
    <s v="No"/>
    <s v="No"/>
    <s v="No"/>
    <s v="Yes"/>
    <x v="0"/>
    <s v="No"/>
    <x v="1"/>
    <n v="53.45"/>
    <n v="1461.45"/>
    <n v="0"/>
    <n v="0"/>
    <n v="407.43"/>
    <n v="1868.88"/>
    <n v="3"/>
    <s v="Stayed"/>
    <x v="1"/>
    <n v="75"/>
    <n v="2191"/>
    <m/>
    <m/>
    <x v="1"/>
  </r>
  <r>
    <s v="3623-FQBOX"/>
    <s v="Male"/>
    <n v="34"/>
    <s v="No"/>
    <s v="No"/>
    <s v="No"/>
    <s v="No"/>
    <n v="0"/>
    <s v="United States"/>
    <s v="California"/>
    <s v="Los Angeles"/>
    <n v="90065"/>
    <n v="34.108832999999997"/>
    <n v="-118.229715"/>
    <n v="47534"/>
    <s v="Q3"/>
    <s v="No"/>
    <n v="0"/>
    <x v="18"/>
    <s v="Offer D"/>
    <s v="Yes"/>
    <n v="44.01"/>
    <s v="No"/>
    <x v="1"/>
    <s v="None"/>
    <n v="0"/>
    <s v="No"/>
    <s v="No"/>
    <s v="No"/>
    <s v="No"/>
    <s v="No"/>
    <s v="No"/>
    <s v="No"/>
    <s v="No"/>
    <x v="0"/>
    <s v="Yes"/>
    <x v="1"/>
    <n v="19.95"/>
    <n v="416.4"/>
    <n v="0"/>
    <n v="0"/>
    <n v="924.20999999999901"/>
    <n v="1340.61"/>
    <n v="5"/>
    <s v="Stayed"/>
    <x v="1"/>
    <n v="36"/>
    <n v="3632"/>
    <m/>
    <m/>
    <x v="1"/>
  </r>
  <r>
    <s v="3474-BAFSJ"/>
    <s v="Male"/>
    <n v="27"/>
    <s v="Yes"/>
    <s v="No"/>
    <s v="Yes"/>
    <s v="No"/>
    <n v="0"/>
    <s v="United States"/>
    <s v="California"/>
    <s v="West Hollywood"/>
    <n v="90069"/>
    <n v="34.093781"/>
    <n v="-118.381061"/>
    <n v="20408"/>
    <s v="Q3"/>
    <s v="Yes"/>
    <n v="2"/>
    <x v="46"/>
    <s v="None"/>
    <s v="No"/>
    <n v="0"/>
    <s v="No"/>
    <x v="0"/>
    <s v="DSL"/>
    <n v="69"/>
    <s v="No"/>
    <s v="Yes"/>
    <s v="Yes"/>
    <s v="Yes"/>
    <s v="Yes"/>
    <s v="Yes"/>
    <s v="Yes"/>
    <s v="No"/>
    <x v="2"/>
    <s v="Yes"/>
    <x v="0"/>
    <n v="57.5"/>
    <n v="3265.95"/>
    <n v="0"/>
    <n v="150"/>
    <n v="0"/>
    <n v="3415.95"/>
    <n v="4"/>
    <s v="Stayed"/>
    <x v="1"/>
    <n v="75"/>
    <n v="4133"/>
    <m/>
    <m/>
    <x v="2"/>
  </r>
  <r>
    <s v="3865-ZFZIB"/>
    <s v="Male"/>
    <n v="25"/>
    <s v="Yes"/>
    <s v="No"/>
    <s v="No"/>
    <s v="No"/>
    <n v="0"/>
    <s v="United States"/>
    <s v="California"/>
    <s v="Los Angeles"/>
    <n v="90077"/>
    <n v="34.102083999999998"/>
    <n v="-118.451629"/>
    <n v="10470"/>
    <s v="Q3"/>
    <s v="No"/>
    <n v="0"/>
    <x v="42"/>
    <s v="Offer D"/>
    <s v="Yes"/>
    <n v="34.68"/>
    <s v="No"/>
    <x v="1"/>
    <s v="None"/>
    <n v="0"/>
    <s v="No"/>
    <s v="No"/>
    <s v="No"/>
    <s v="No"/>
    <s v="No"/>
    <s v="No"/>
    <s v="No"/>
    <s v="No"/>
    <x v="2"/>
    <s v="No"/>
    <x v="1"/>
    <n v="19.649999999999999"/>
    <n v="358.15"/>
    <n v="0"/>
    <n v="0"/>
    <n v="658.92"/>
    <n v="1017.06999999999"/>
    <n v="5"/>
    <s v="Stayed"/>
    <x v="1"/>
    <n v="21"/>
    <n v="5596"/>
    <m/>
    <m/>
    <x v="2"/>
  </r>
  <r>
    <s v="1855-AGAWH"/>
    <s v="Male"/>
    <n v="27"/>
    <s v="Yes"/>
    <s v="No"/>
    <s v="Yes"/>
    <s v="No"/>
    <n v="0"/>
    <s v="United States"/>
    <s v="California"/>
    <s v="Bell"/>
    <n v="90201"/>
    <n v="33.970343"/>
    <n v="-118.171368"/>
    <n v="105285"/>
    <s v="Q3"/>
    <s v="Yes"/>
    <n v="2"/>
    <x v="52"/>
    <s v="None"/>
    <s v="Yes"/>
    <n v="36.69"/>
    <s v="No"/>
    <x v="0"/>
    <s v="Fiber Optic"/>
    <n v="52"/>
    <s v="No"/>
    <s v="No"/>
    <s v="Yes"/>
    <s v="No"/>
    <s v="Yes"/>
    <s v="Yes"/>
    <s v="Yes"/>
    <s v="Yes"/>
    <x v="1"/>
    <s v="Yes"/>
    <x v="0"/>
    <n v="93.8"/>
    <n v="2939.8"/>
    <n v="0"/>
    <n v="0"/>
    <n v="1137.3899999999901"/>
    <n v="4077.19"/>
    <n v="4"/>
    <s v="Stayed"/>
    <x v="1"/>
    <n v="46"/>
    <n v="2510"/>
    <m/>
    <m/>
    <x v="2"/>
  </r>
  <r>
    <s v="7109-CQYUZ"/>
    <s v="Male"/>
    <n v="34"/>
    <s v="No"/>
    <s v="No"/>
    <s v="No"/>
    <s v="No"/>
    <n v="0"/>
    <s v="United States"/>
    <s v="California"/>
    <s v="Beverly Hills"/>
    <n v="90210"/>
    <n v="34.099891"/>
    <n v="-118.414338"/>
    <n v="21397"/>
    <s v="Q3"/>
    <s v="No"/>
    <n v="0"/>
    <x v="26"/>
    <s v="None"/>
    <s v="Yes"/>
    <n v="6.8"/>
    <s v="Yes"/>
    <x v="0"/>
    <s v="DSL"/>
    <n v="30"/>
    <s v="Yes"/>
    <s v="Yes"/>
    <s v="Yes"/>
    <s v="Yes"/>
    <s v="Yes"/>
    <s v="Yes"/>
    <s v="Yes"/>
    <s v="Yes"/>
    <x v="2"/>
    <s v="Yes"/>
    <x v="1"/>
    <n v="89.25"/>
    <n v="4652.3999999999996"/>
    <n v="0"/>
    <n v="0"/>
    <n v="353.599999999999"/>
    <n v="5006"/>
    <n v="3"/>
    <s v="Stayed"/>
    <x v="1"/>
    <n v="31"/>
    <n v="4624"/>
    <m/>
    <m/>
    <x v="2"/>
  </r>
  <r>
    <s v="1370-GGAWX"/>
    <s v="Female"/>
    <n v="55"/>
    <s v="No"/>
    <s v="No"/>
    <s v="No"/>
    <s v="No"/>
    <n v="0"/>
    <s v="United States"/>
    <s v="California"/>
    <s v="Beverly Hills"/>
    <n v="90211"/>
    <n v="34.063946999999999"/>
    <n v="-118.38300099999999"/>
    <n v="8321"/>
    <s v="Q3"/>
    <s v="No"/>
    <n v="0"/>
    <x v="29"/>
    <s v="None"/>
    <s v="Yes"/>
    <n v="33.18"/>
    <s v="Yes"/>
    <x v="0"/>
    <s v="Fiber Optic"/>
    <n v="3"/>
    <s v="No"/>
    <s v="Yes"/>
    <s v="Yes"/>
    <s v="No"/>
    <s v="No"/>
    <s v="Yes"/>
    <s v="Yes"/>
    <s v="Yes"/>
    <x v="1"/>
    <s v="Yes"/>
    <x v="0"/>
    <n v="94.15"/>
    <n v="4408.45"/>
    <n v="0"/>
    <n v="0"/>
    <n v="1526.28"/>
    <n v="5934.73"/>
    <n v="5"/>
    <s v="Stayed"/>
    <x v="1"/>
    <n v="70"/>
    <n v="3924"/>
    <m/>
    <m/>
    <x v="2"/>
  </r>
  <r>
    <s v="5307-UVGNB"/>
    <s v="Female"/>
    <n v="40"/>
    <s v="No"/>
    <s v="No"/>
    <s v="Yes"/>
    <s v="Yes"/>
    <n v="3"/>
    <s v="United States"/>
    <s v="California"/>
    <s v="Compton"/>
    <n v="90220"/>
    <n v="33.881509999999999"/>
    <n v="-118.23445100000001"/>
    <n v="47305"/>
    <s v="Q3"/>
    <s v="Yes"/>
    <n v="5"/>
    <x v="56"/>
    <s v="None"/>
    <s v="No"/>
    <n v="0"/>
    <s v="No"/>
    <x v="0"/>
    <s v="Cable"/>
    <n v="25"/>
    <s v="Yes"/>
    <s v="Yes"/>
    <s v="Yes"/>
    <s v="No"/>
    <s v="No"/>
    <s v="Yes"/>
    <s v="Yes"/>
    <s v="Yes"/>
    <x v="0"/>
    <s v="Yes"/>
    <x v="0"/>
    <n v="48.7"/>
    <n v="2495.1999999999998"/>
    <n v="0"/>
    <n v="0"/>
    <n v="0"/>
    <n v="2495.1999999999998"/>
    <n v="4"/>
    <s v="Stayed"/>
    <x v="1"/>
    <n v="54"/>
    <n v="4116"/>
    <m/>
    <m/>
    <x v="1"/>
  </r>
  <r>
    <s v="3642-BYHDO"/>
    <s v="Female"/>
    <n v="34"/>
    <s v="No"/>
    <s v="No"/>
    <s v="Yes"/>
    <s v="Yes"/>
    <n v="1"/>
    <s v="United States"/>
    <s v="California"/>
    <s v="Downey"/>
    <n v="90240"/>
    <n v="33.956228000000003"/>
    <n v="-118.120993"/>
    <n v="24908"/>
    <s v="Q3"/>
    <s v="Yes"/>
    <n v="4"/>
    <x v="67"/>
    <s v="Offer A"/>
    <s v="Yes"/>
    <n v="12.22"/>
    <s v="No"/>
    <x v="1"/>
    <s v="None"/>
    <n v="0"/>
    <s v="No"/>
    <s v="No"/>
    <s v="No"/>
    <s v="No"/>
    <s v="No"/>
    <s v="No"/>
    <s v="No"/>
    <s v="No"/>
    <x v="2"/>
    <s v="No"/>
    <x v="0"/>
    <n v="19.899999999999999"/>
    <n v="1389.35"/>
    <n v="0"/>
    <n v="0"/>
    <n v="867.62"/>
    <n v="2256.9699999999998"/>
    <n v="4"/>
    <s v="Stayed"/>
    <x v="1"/>
    <n v="31"/>
    <n v="5789"/>
    <m/>
    <m/>
    <x v="2"/>
  </r>
  <r>
    <s v="9629-NHXFW"/>
    <s v="Female"/>
    <n v="58"/>
    <s v="No"/>
    <s v="No"/>
    <s v="Yes"/>
    <s v="Yes"/>
    <n v="2"/>
    <s v="United States"/>
    <s v="California"/>
    <s v="Downey"/>
    <n v="90241"/>
    <n v="33.940883999999997"/>
    <n v="-118.12862800000001"/>
    <n v="40152"/>
    <s v="Q3"/>
    <s v="Yes"/>
    <n v="6"/>
    <x v="0"/>
    <s v="None"/>
    <s v="Yes"/>
    <n v="48.79"/>
    <s v="No"/>
    <x v="1"/>
    <s v="None"/>
    <n v="0"/>
    <s v="No"/>
    <s v="No"/>
    <s v="No"/>
    <s v="No"/>
    <s v="No"/>
    <s v="No"/>
    <s v="No"/>
    <s v="No"/>
    <x v="0"/>
    <s v="Yes"/>
    <x v="1"/>
    <n v="19.399999999999999"/>
    <n v="19.399999999999999"/>
    <n v="0"/>
    <n v="0"/>
    <n v="48.79"/>
    <n v="68.19"/>
    <n v="5"/>
    <s v="Joined"/>
    <x v="1"/>
    <n v="72"/>
    <n v="3160"/>
    <m/>
    <m/>
    <x v="1"/>
  </r>
  <r>
    <s v="2696-RZVZW"/>
    <s v="Male"/>
    <n v="19"/>
    <s v="Yes"/>
    <s v="No"/>
    <s v="Yes"/>
    <s v="No"/>
    <n v="0"/>
    <s v="United States"/>
    <s v="California"/>
    <s v="Downey"/>
    <n v="90242"/>
    <n v="33.921793000000001"/>
    <n v="-118.14058799999999"/>
    <n v="42459"/>
    <s v="Q3"/>
    <s v="Yes"/>
    <n v="4"/>
    <x v="39"/>
    <s v="Offer A"/>
    <s v="Yes"/>
    <n v="25.19"/>
    <s v="Yes"/>
    <x v="1"/>
    <s v="None"/>
    <n v="0"/>
    <s v="No"/>
    <s v="No"/>
    <s v="No"/>
    <s v="No"/>
    <s v="No"/>
    <s v="No"/>
    <s v="No"/>
    <s v="No"/>
    <x v="2"/>
    <s v="No"/>
    <x v="1"/>
    <n v="25.05"/>
    <n v="1629.2"/>
    <n v="0"/>
    <n v="0"/>
    <n v="1712.92"/>
    <n v="3342.12"/>
    <n v="5"/>
    <s v="Stayed"/>
    <x v="1"/>
    <n v="24"/>
    <n v="4187"/>
    <m/>
    <m/>
    <x v="2"/>
  </r>
  <r>
    <s v="5766-FTRTS"/>
    <s v="Male"/>
    <n v="35"/>
    <s v="No"/>
    <s v="No"/>
    <s v="Yes"/>
    <s v="No"/>
    <n v="0"/>
    <s v="United States"/>
    <s v="California"/>
    <s v="El Segundo"/>
    <n v="90245"/>
    <n v="33.917144999999998"/>
    <n v="-118.401554"/>
    <n v="16041"/>
    <s v="Q3"/>
    <s v="Yes"/>
    <n v="8"/>
    <x v="61"/>
    <s v="Offer A"/>
    <s v="Yes"/>
    <n v="35.06"/>
    <s v="No"/>
    <x v="0"/>
    <s v="DSL"/>
    <n v="26"/>
    <s v="Yes"/>
    <s v="Yes"/>
    <s v="Yes"/>
    <s v="Yes"/>
    <s v="Yes"/>
    <s v="Yes"/>
    <s v="Yes"/>
    <s v="Yes"/>
    <x v="2"/>
    <s v="No"/>
    <x v="1"/>
    <n v="84.45"/>
    <n v="6033.1"/>
    <n v="0"/>
    <n v="0"/>
    <n v="2524.3200000000002"/>
    <n v="8557.42"/>
    <n v="3"/>
    <s v="Stayed"/>
    <x v="1"/>
    <n v="50"/>
    <n v="6297"/>
    <m/>
    <m/>
    <x v="2"/>
  </r>
  <r>
    <s v="0396-HUJBP"/>
    <s v="Female"/>
    <n v="34"/>
    <s v="No"/>
    <s v="No"/>
    <s v="No"/>
    <s v="No"/>
    <n v="0"/>
    <s v="United States"/>
    <s v="California"/>
    <s v="Gardena"/>
    <n v="90247"/>
    <n v="33.890853"/>
    <n v="-118.297967"/>
    <n v="47758"/>
    <s v="Q3"/>
    <s v="No"/>
    <n v="0"/>
    <x v="17"/>
    <s v="None"/>
    <s v="Yes"/>
    <n v="49.91"/>
    <s v="No"/>
    <x v="1"/>
    <s v="None"/>
    <n v="0"/>
    <s v="No"/>
    <s v="No"/>
    <s v="No"/>
    <s v="No"/>
    <s v="No"/>
    <s v="No"/>
    <s v="No"/>
    <s v="No"/>
    <x v="0"/>
    <s v="No"/>
    <x v="1"/>
    <n v="19.3"/>
    <n v="44.4"/>
    <n v="0"/>
    <n v="0"/>
    <n v="99.82"/>
    <n v="144.22"/>
    <n v="3"/>
    <s v="Joined"/>
    <x v="1"/>
    <n v="43"/>
    <n v="3009"/>
    <m/>
    <m/>
    <x v="1"/>
  </r>
  <r>
    <s v="8879-ZKJOF"/>
    <s v="Female"/>
    <n v="57"/>
    <s v="No"/>
    <s v="No"/>
    <s v="No"/>
    <s v="No"/>
    <n v="0"/>
    <s v="United States"/>
    <s v="California"/>
    <s v="Gardena"/>
    <n v="90249"/>
    <n v="33.901389999999999"/>
    <n v="-118.315697"/>
    <n v="26442"/>
    <s v="Q3"/>
    <s v="No"/>
    <n v="0"/>
    <x v="45"/>
    <s v="None"/>
    <s v="Yes"/>
    <n v="38.21"/>
    <s v="No"/>
    <x v="0"/>
    <s v="DSL"/>
    <n v="5"/>
    <s v="Yes"/>
    <s v="No"/>
    <s v="Yes"/>
    <s v="Yes"/>
    <s v="Yes"/>
    <s v="Yes"/>
    <s v="Yes"/>
    <s v="Yes"/>
    <x v="1"/>
    <s v="Yes"/>
    <x v="0"/>
    <n v="79.849999999999994"/>
    <n v="3320.75"/>
    <n v="0"/>
    <n v="0"/>
    <n v="1566.61"/>
    <n v="4887.3599999999997"/>
    <n v="4"/>
    <s v="Stayed"/>
    <x v="1"/>
    <n v="48"/>
    <n v="5556"/>
    <m/>
    <m/>
    <x v="2"/>
  </r>
  <r>
    <s v="6285-FTQBF"/>
    <s v="Male"/>
    <n v="53"/>
    <s v="No"/>
    <s v="No"/>
    <s v="Yes"/>
    <s v="Yes"/>
    <n v="3"/>
    <s v="United States"/>
    <s v="California"/>
    <s v="Hawthorne"/>
    <n v="90250"/>
    <n v="33.914774999999999"/>
    <n v="-118.348083"/>
    <n v="93315"/>
    <s v="Q3"/>
    <s v="Yes"/>
    <n v="4"/>
    <x v="61"/>
    <s v="Offer A"/>
    <s v="Yes"/>
    <n v="36.82"/>
    <s v="Yes"/>
    <x v="1"/>
    <s v="None"/>
    <n v="0"/>
    <s v="No"/>
    <s v="No"/>
    <s v="No"/>
    <s v="No"/>
    <s v="No"/>
    <s v="No"/>
    <s v="No"/>
    <s v="No"/>
    <x v="2"/>
    <s v="No"/>
    <x v="1"/>
    <n v="25.55"/>
    <n v="1867.7"/>
    <n v="0"/>
    <n v="0"/>
    <n v="2651.04"/>
    <n v="4518.74"/>
    <n v="4"/>
    <s v="Stayed"/>
    <x v="1"/>
    <n v="40"/>
    <n v="6425"/>
    <m/>
    <m/>
    <x v="2"/>
  </r>
  <r>
    <s v="1474-JUWSM"/>
    <s v="Female"/>
    <n v="24"/>
    <s v="Yes"/>
    <s v="No"/>
    <s v="Yes"/>
    <s v="No"/>
    <n v="0"/>
    <s v="United States"/>
    <s v="California"/>
    <s v="Lynwood"/>
    <n v="90262"/>
    <n v="33.923572999999998"/>
    <n v="-118.200669"/>
    <n v="69850"/>
    <s v="Q3"/>
    <s v="Yes"/>
    <n v="8"/>
    <x v="6"/>
    <s v="None"/>
    <s v="Yes"/>
    <n v="26.99"/>
    <s v="Yes"/>
    <x v="0"/>
    <s v="Cable"/>
    <n v="53"/>
    <s v="Yes"/>
    <s v="No"/>
    <s v="No"/>
    <s v="Yes"/>
    <s v="No"/>
    <s v="Yes"/>
    <s v="Yes"/>
    <s v="Yes"/>
    <x v="1"/>
    <s v="Yes"/>
    <x v="0"/>
    <n v="68.400000000000006"/>
    <n v="3972.25"/>
    <n v="0"/>
    <n v="0"/>
    <n v="1565.4199999999901"/>
    <n v="5537.67"/>
    <n v="3"/>
    <s v="Stayed"/>
    <x v="1"/>
    <n v="62"/>
    <n v="5269"/>
    <m/>
    <m/>
    <x v="2"/>
  </r>
  <r>
    <s v="3530-CRZSB"/>
    <s v="Female"/>
    <n v="55"/>
    <s v="No"/>
    <s v="No"/>
    <s v="No"/>
    <s v="No"/>
    <n v="0"/>
    <s v="United States"/>
    <s v="California"/>
    <s v="Malibu"/>
    <n v="90263"/>
    <n v="34.037036999999998"/>
    <n v="-118.705803"/>
    <n v="11"/>
    <s v="Q3"/>
    <s v="No"/>
    <n v="0"/>
    <x v="8"/>
    <s v="None"/>
    <s v="Yes"/>
    <n v="15.54"/>
    <s v="No"/>
    <x v="1"/>
    <s v="None"/>
    <n v="0"/>
    <s v="No"/>
    <s v="No"/>
    <s v="No"/>
    <s v="No"/>
    <s v="No"/>
    <s v="No"/>
    <s v="No"/>
    <s v="No"/>
    <x v="0"/>
    <s v="No"/>
    <x v="1"/>
    <n v="20.65"/>
    <n v="155.9"/>
    <n v="0"/>
    <n v="0"/>
    <n v="108.78"/>
    <n v="264.68"/>
    <n v="5"/>
    <s v="Stayed"/>
    <x v="1"/>
    <n v="38"/>
    <n v="2100"/>
    <m/>
    <m/>
    <x v="1"/>
  </r>
  <r>
    <s v="8498-XXGWA"/>
    <s v="Female"/>
    <n v="63"/>
    <s v="No"/>
    <s v="No"/>
    <s v="Yes"/>
    <s v="No"/>
    <n v="0"/>
    <s v="United States"/>
    <s v="California"/>
    <s v="Malibu"/>
    <n v="90265"/>
    <n v="34.074572000000003"/>
    <n v="-118.831181"/>
    <n v="19630"/>
    <s v="Q3"/>
    <s v="Yes"/>
    <n v="7"/>
    <x v="22"/>
    <s v="None"/>
    <s v="Yes"/>
    <n v="19.989999999999998"/>
    <s v="No"/>
    <x v="0"/>
    <s v="DSL"/>
    <n v="26"/>
    <s v="Yes"/>
    <s v="No"/>
    <s v="Yes"/>
    <s v="No"/>
    <s v="No"/>
    <s v="No"/>
    <s v="No"/>
    <s v="Yes"/>
    <x v="0"/>
    <s v="Yes"/>
    <x v="1"/>
    <n v="55.15"/>
    <n v="3673.15"/>
    <n v="0"/>
    <n v="0"/>
    <n v="1299.3499999999999"/>
    <n v="4972.5"/>
    <n v="3"/>
    <s v="Stayed"/>
    <x v="1"/>
    <n v="34"/>
    <n v="6205"/>
    <m/>
    <m/>
    <x v="1"/>
  </r>
  <r>
    <s v="9617-INGJY"/>
    <s v="Male"/>
    <n v="31"/>
    <s v="No"/>
    <s v="No"/>
    <s v="No"/>
    <s v="No"/>
    <n v="0"/>
    <s v="United States"/>
    <s v="California"/>
    <s v="Manhattan Beach"/>
    <n v="90266"/>
    <n v="33.889631999999999"/>
    <n v="-118.39737"/>
    <n v="33758"/>
    <s v="Q3"/>
    <s v="No"/>
    <n v="0"/>
    <x v="0"/>
    <s v="None"/>
    <s v="Yes"/>
    <n v="36.119999999999997"/>
    <s v="No"/>
    <x v="0"/>
    <s v="Fiber Optic"/>
    <n v="14"/>
    <s v="No"/>
    <s v="No"/>
    <s v="No"/>
    <s v="No"/>
    <s v="No"/>
    <s v="No"/>
    <s v="No"/>
    <s v="Yes"/>
    <x v="0"/>
    <s v="Yes"/>
    <x v="1"/>
    <n v="70.599999999999994"/>
    <n v="70.599999999999994"/>
    <n v="0"/>
    <n v="0"/>
    <n v="36.119999999999997"/>
    <n v="106.72"/>
    <n v="3"/>
    <s v="Joined"/>
    <x v="1"/>
    <n v="61"/>
    <n v="3530"/>
    <m/>
    <m/>
    <x v="1"/>
  </r>
  <r>
    <s v="0621-TSSMU"/>
    <s v="Male"/>
    <n v="29"/>
    <s v="Yes"/>
    <s v="No"/>
    <s v="Yes"/>
    <s v="No"/>
    <n v="0"/>
    <s v="United States"/>
    <s v="California"/>
    <s v="Maywood"/>
    <n v="90270"/>
    <n v="33.988571999999998"/>
    <n v="-118.186565"/>
    <n v="28094"/>
    <s v="Q3"/>
    <s v="No"/>
    <n v="0"/>
    <x v="25"/>
    <s v="None"/>
    <s v="Yes"/>
    <n v="48.87"/>
    <s v="No"/>
    <x v="1"/>
    <s v="None"/>
    <n v="0"/>
    <s v="No"/>
    <s v="No"/>
    <s v="No"/>
    <s v="No"/>
    <s v="No"/>
    <s v="No"/>
    <s v="No"/>
    <s v="No"/>
    <x v="1"/>
    <s v="No"/>
    <x v="1"/>
    <n v="19.95"/>
    <n v="1126.75"/>
    <n v="0"/>
    <n v="0"/>
    <n v="2736.72"/>
    <n v="3863.47"/>
    <n v="5"/>
    <s v="Stayed"/>
    <x v="1"/>
    <n v="65"/>
    <n v="4838"/>
    <m/>
    <m/>
    <x v="2"/>
  </r>
  <r>
    <s v="7234-KMNRQ"/>
    <s v="Male"/>
    <n v="21"/>
    <s v="Yes"/>
    <s v="No"/>
    <s v="No"/>
    <s v="No"/>
    <n v="0"/>
    <s v="United States"/>
    <s v="California"/>
    <s v="Pacific Palisades"/>
    <n v="90272"/>
    <n v="34.079448999999997"/>
    <n v="-118.548306"/>
    <n v="22548"/>
    <s v="Q3"/>
    <s v="No"/>
    <n v="0"/>
    <x v="14"/>
    <s v="None"/>
    <s v="Yes"/>
    <n v="8.3800000000000008"/>
    <s v="No"/>
    <x v="1"/>
    <s v="None"/>
    <n v="0"/>
    <s v="No"/>
    <s v="No"/>
    <s v="No"/>
    <s v="No"/>
    <s v="No"/>
    <s v="No"/>
    <s v="No"/>
    <s v="No"/>
    <x v="0"/>
    <s v="No"/>
    <x v="1"/>
    <n v="19"/>
    <n v="73.45"/>
    <n v="0"/>
    <n v="0"/>
    <n v="33.520000000000003"/>
    <n v="106.97"/>
    <n v="5"/>
    <s v="Stayed"/>
    <x v="1"/>
    <n v="28"/>
    <n v="4345"/>
    <m/>
    <m/>
    <x v="1"/>
  </r>
  <r>
    <s v="7636-PEPNS"/>
    <s v="Female"/>
    <n v="44"/>
    <s v="No"/>
    <s v="No"/>
    <s v="Yes"/>
    <s v="Yes"/>
    <n v="3"/>
    <s v="United States"/>
    <s v="California"/>
    <s v="Palos Verdes Peninsula"/>
    <n v="90274"/>
    <n v="33.788207999999997"/>
    <n v="-118.404955"/>
    <n v="24979"/>
    <s v="Q3"/>
    <s v="Yes"/>
    <n v="7"/>
    <x v="6"/>
    <s v="None"/>
    <s v="Yes"/>
    <n v="22.65"/>
    <s v="No"/>
    <x v="0"/>
    <s v="Cable"/>
    <n v="25"/>
    <s v="No"/>
    <s v="No"/>
    <s v="No"/>
    <s v="No"/>
    <s v="No"/>
    <s v="No"/>
    <s v="No"/>
    <s v="No"/>
    <x v="1"/>
    <s v="Yes"/>
    <x v="1"/>
    <n v="44.1"/>
    <n v="2413.0500000000002"/>
    <n v="0"/>
    <n v="150"/>
    <n v="1313.69999999999"/>
    <n v="3876.75"/>
    <n v="4"/>
    <s v="Stayed"/>
    <x v="1"/>
    <n v="44"/>
    <n v="5040"/>
    <m/>
    <m/>
    <x v="2"/>
  </r>
  <r>
    <s v="4683-WYDOU"/>
    <s v="Male"/>
    <n v="54"/>
    <s v="No"/>
    <s v="No"/>
    <s v="Yes"/>
    <s v="No"/>
    <n v="0"/>
    <s v="United States"/>
    <s v="California"/>
    <s v="Rancho Palos Verdes"/>
    <n v="90275"/>
    <n v="33.753146000000001"/>
    <n v="-118.367459"/>
    <n v="41263"/>
    <s v="Q3"/>
    <s v="Yes"/>
    <n v="8"/>
    <x v="34"/>
    <s v="None"/>
    <s v="Yes"/>
    <n v="34.619999999999997"/>
    <s v="Yes"/>
    <x v="0"/>
    <s v="Fiber Optic"/>
    <n v="28"/>
    <s v="No"/>
    <s v="No"/>
    <s v="Yes"/>
    <s v="Yes"/>
    <s v="Yes"/>
    <s v="Yes"/>
    <s v="Yes"/>
    <s v="Yes"/>
    <x v="2"/>
    <s v="Yes"/>
    <x v="0"/>
    <n v="107.6"/>
    <n v="6912.7"/>
    <n v="0"/>
    <n v="0"/>
    <n v="2146.44"/>
    <n v="9059.14"/>
    <n v="4"/>
    <s v="Stayed"/>
    <x v="1"/>
    <n v="40"/>
    <n v="4697"/>
    <m/>
    <m/>
    <x v="2"/>
  </r>
  <r>
    <s v="9052-DHNKM"/>
    <s v="Male"/>
    <n v="23"/>
    <s v="Yes"/>
    <s v="No"/>
    <s v="No"/>
    <s v="No"/>
    <n v="0"/>
    <s v="United States"/>
    <s v="California"/>
    <s v="Redondo Beach"/>
    <n v="90277"/>
    <n v="33.830452999999999"/>
    <n v="-118.38456499999999"/>
    <n v="34191"/>
    <s v="Q3"/>
    <s v="No"/>
    <n v="0"/>
    <x v="62"/>
    <s v="None"/>
    <s v="Yes"/>
    <n v="38.04"/>
    <s v="Yes"/>
    <x v="0"/>
    <s v="DSL"/>
    <n v="73"/>
    <s v="Yes"/>
    <s v="Yes"/>
    <s v="No"/>
    <s v="No"/>
    <s v="No"/>
    <s v="No"/>
    <s v="No"/>
    <s v="Yes"/>
    <x v="1"/>
    <s v="No"/>
    <x v="0"/>
    <n v="61.55"/>
    <n v="1581.95"/>
    <n v="0"/>
    <n v="0"/>
    <n v="989.04"/>
    <n v="2570.9899999999998"/>
    <n v="3"/>
    <s v="Stayed"/>
    <x v="1"/>
    <n v="30"/>
    <n v="5156"/>
    <m/>
    <m/>
    <x v="2"/>
  </r>
  <r>
    <s v="6794-HKIAJ"/>
    <s v="Male"/>
    <n v="44"/>
    <s v="No"/>
    <s v="No"/>
    <s v="No"/>
    <s v="No"/>
    <n v="0"/>
    <s v="United States"/>
    <s v="California"/>
    <s v="Redondo Beach"/>
    <n v="90278"/>
    <n v="33.873395000000002"/>
    <n v="-118.37018999999999"/>
    <n v="37322"/>
    <s v="Q3"/>
    <s v="No"/>
    <n v="0"/>
    <x v="34"/>
    <s v="None"/>
    <s v="Yes"/>
    <n v="18.899999999999999"/>
    <s v="Yes"/>
    <x v="0"/>
    <s v="Fiber Optic"/>
    <n v="2"/>
    <s v="Yes"/>
    <s v="Yes"/>
    <s v="Yes"/>
    <s v="No"/>
    <s v="No"/>
    <s v="No"/>
    <s v="No"/>
    <s v="Yes"/>
    <x v="0"/>
    <s v="No"/>
    <x v="0"/>
    <n v="90.7"/>
    <n v="5586.45"/>
    <n v="0"/>
    <n v="0"/>
    <n v="1171.8"/>
    <n v="6758.25"/>
    <n v="3"/>
    <s v="Stayed"/>
    <x v="1"/>
    <n v="67"/>
    <n v="5496"/>
    <m/>
    <m/>
    <x v="1"/>
  </r>
  <r>
    <s v="5578-NKCXI"/>
    <s v="Female"/>
    <n v="20"/>
    <s v="Yes"/>
    <s v="No"/>
    <s v="Yes"/>
    <s v="Yes"/>
    <n v="2"/>
    <s v="United States"/>
    <s v="California"/>
    <s v="South Gate"/>
    <n v="90280"/>
    <n v="33.944623999999997"/>
    <n v="-118.192615"/>
    <n v="96267"/>
    <s v="Q3"/>
    <s v="Yes"/>
    <n v="9"/>
    <x v="6"/>
    <s v="None"/>
    <s v="Yes"/>
    <n v="39.049999999999997"/>
    <s v="No"/>
    <x v="0"/>
    <s v="Fiber Optic"/>
    <n v="76"/>
    <s v="Yes"/>
    <s v="Yes"/>
    <s v="No"/>
    <s v="No"/>
    <s v="Yes"/>
    <s v="Yes"/>
    <s v="Yes"/>
    <s v="Yes"/>
    <x v="1"/>
    <s v="No"/>
    <x v="1"/>
    <n v="99.25"/>
    <n v="5846.65"/>
    <n v="0"/>
    <n v="0"/>
    <n v="2264.8999999999901"/>
    <n v="8111.5499999999902"/>
    <n v="3"/>
    <s v="Stayed"/>
    <x v="1"/>
    <n v="22"/>
    <n v="4098"/>
    <m/>
    <m/>
    <x v="2"/>
  </r>
  <r>
    <s v="1642-HMARX"/>
    <s v="Female"/>
    <n v="45"/>
    <s v="No"/>
    <s v="No"/>
    <s v="Yes"/>
    <s v="No"/>
    <n v="0"/>
    <s v="United States"/>
    <s v="California"/>
    <s v="Topanga"/>
    <n v="90290"/>
    <n v="34.115192"/>
    <n v="-118.61017"/>
    <n v="5451"/>
    <s v="Q3"/>
    <s v="Yes"/>
    <n v="10"/>
    <x v="39"/>
    <s v="Offer A"/>
    <s v="Yes"/>
    <n v="15.65"/>
    <s v="Yes"/>
    <x v="0"/>
    <s v="DSL"/>
    <n v="5"/>
    <s v="Yes"/>
    <s v="Yes"/>
    <s v="Yes"/>
    <s v="Yes"/>
    <s v="Yes"/>
    <s v="Yes"/>
    <s v="Yes"/>
    <s v="Yes"/>
    <x v="2"/>
    <s v="Yes"/>
    <x v="0"/>
    <n v="91.7"/>
    <n v="6424.7"/>
    <n v="0"/>
    <n v="0"/>
    <n v="1064.2"/>
    <n v="7488.9"/>
    <n v="3"/>
    <s v="Stayed"/>
    <x v="1"/>
    <n v="77"/>
    <n v="4113"/>
    <m/>
    <m/>
    <x v="2"/>
  </r>
  <r>
    <s v="3096-WPXBT"/>
    <s v="Female"/>
    <n v="60"/>
    <s v="No"/>
    <s v="No"/>
    <s v="Yes"/>
    <s v="Yes"/>
    <n v="1"/>
    <s v="United States"/>
    <s v="California"/>
    <s v="Venice"/>
    <n v="90291"/>
    <n v="33.991782000000001"/>
    <n v="-118.479229"/>
    <n v="31021"/>
    <s v="Q3"/>
    <s v="Yes"/>
    <n v="5"/>
    <x v="66"/>
    <s v="Offer B"/>
    <s v="Yes"/>
    <n v="18.260000000000002"/>
    <s v="Yes"/>
    <x v="0"/>
    <s v="Fiber Optic"/>
    <n v="19"/>
    <s v="Yes"/>
    <s v="Yes"/>
    <s v="Yes"/>
    <s v="No"/>
    <s v="No"/>
    <s v="Yes"/>
    <s v="Yes"/>
    <s v="No"/>
    <x v="1"/>
    <s v="Yes"/>
    <x v="1"/>
    <n v="100.7"/>
    <n v="6018.65"/>
    <n v="0"/>
    <n v="90"/>
    <n v="1113.8599999999999"/>
    <n v="7222.51"/>
    <n v="3"/>
    <s v="Stayed"/>
    <x v="1"/>
    <n v="57"/>
    <n v="4804"/>
    <m/>
    <m/>
    <x v="2"/>
  </r>
  <r>
    <s v="8434-PNQZX"/>
    <s v="Female"/>
    <n v="56"/>
    <s v="No"/>
    <s v="No"/>
    <s v="No"/>
    <s v="No"/>
    <n v="0"/>
    <s v="United States"/>
    <s v="California"/>
    <s v="Marina Del Rey"/>
    <n v="90292"/>
    <n v="33.977468000000002"/>
    <n v="-118.445475"/>
    <n v="18058"/>
    <s v="Q3"/>
    <s v="No"/>
    <n v="0"/>
    <x v="44"/>
    <s v="Offer B"/>
    <s v="Yes"/>
    <n v="20.27"/>
    <s v="Yes"/>
    <x v="0"/>
    <s v="DSL"/>
    <n v="15"/>
    <s v="No"/>
    <s v="No"/>
    <s v="Yes"/>
    <s v="Yes"/>
    <s v="Yes"/>
    <s v="Yes"/>
    <s v="Yes"/>
    <s v="Yes"/>
    <x v="2"/>
    <s v="Yes"/>
    <x v="1"/>
    <n v="78.45"/>
    <n v="3373.4"/>
    <n v="0"/>
    <n v="0"/>
    <n v="851.34"/>
    <n v="4224.74"/>
    <n v="4"/>
    <s v="Stayed"/>
    <x v="1"/>
    <n v="30"/>
    <n v="3192"/>
    <m/>
    <m/>
    <x v="2"/>
  </r>
  <r>
    <s v="5950-AAAGJ"/>
    <s v="Male"/>
    <n v="19"/>
    <s v="Yes"/>
    <s v="No"/>
    <s v="No"/>
    <s v="No"/>
    <n v="0"/>
    <s v="United States"/>
    <s v="California"/>
    <s v="Playa Del Rey"/>
    <n v="90293"/>
    <n v="33.947305"/>
    <n v="-118.439841"/>
    <n v="11264"/>
    <s v="Q3"/>
    <s v="No"/>
    <n v="0"/>
    <x v="2"/>
    <s v="Offer D"/>
    <s v="Yes"/>
    <n v="2.2599999999999998"/>
    <s v="Yes"/>
    <x v="0"/>
    <s v="Fiber Optic"/>
    <n v="73"/>
    <s v="No"/>
    <s v="No"/>
    <s v="No"/>
    <s v="No"/>
    <s v="Yes"/>
    <s v="No"/>
    <s v="No"/>
    <s v="Yes"/>
    <x v="0"/>
    <s v="No"/>
    <x v="0"/>
    <n v="84.3"/>
    <n v="1537.9"/>
    <n v="0"/>
    <n v="0"/>
    <n v="40.6799999999999"/>
    <n v="1578.58"/>
    <n v="3"/>
    <s v="Stayed"/>
    <x v="1"/>
    <n v="72"/>
    <n v="4612"/>
    <m/>
    <m/>
    <x v="1"/>
  </r>
  <r>
    <s v="4299-OPXEJ"/>
    <s v="Female"/>
    <n v="57"/>
    <s v="No"/>
    <s v="No"/>
    <s v="No"/>
    <s v="No"/>
    <n v="0"/>
    <s v="United States"/>
    <s v="California"/>
    <s v="Inglewood"/>
    <n v="90301"/>
    <n v="33.956445000000002"/>
    <n v="-118.358634"/>
    <n v="37527"/>
    <s v="Q3"/>
    <s v="No"/>
    <n v="0"/>
    <x v="25"/>
    <s v="Offer B"/>
    <s v="Yes"/>
    <n v="13.89"/>
    <s v="No"/>
    <x v="1"/>
    <s v="None"/>
    <n v="0"/>
    <s v="No"/>
    <s v="No"/>
    <s v="No"/>
    <s v="No"/>
    <s v="No"/>
    <s v="No"/>
    <s v="No"/>
    <s v="No"/>
    <x v="2"/>
    <s v="Yes"/>
    <x v="0"/>
    <n v="19.55"/>
    <n v="1080.55"/>
    <n v="0"/>
    <n v="0"/>
    <n v="777.84"/>
    <n v="1858.3899999999901"/>
    <n v="5"/>
    <s v="Stayed"/>
    <x v="1"/>
    <n v="56"/>
    <n v="5764"/>
    <m/>
    <m/>
    <x v="2"/>
  </r>
  <r>
    <s v="9618-LFJRU"/>
    <s v="Female"/>
    <n v="31"/>
    <s v="No"/>
    <s v="No"/>
    <s v="No"/>
    <s v="No"/>
    <n v="0"/>
    <s v="United States"/>
    <s v="California"/>
    <s v="Inglewood"/>
    <n v="90303"/>
    <n v="33.936290999999997"/>
    <n v="-118.332639"/>
    <n v="27778"/>
    <s v="Q3"/>
    <s v="No"/>
    <n v="0"/>
    <x v="14"/>
    <s v="None"/>
    <s v="Yes"/>
    <n v="3.05"/>
    <s v="No"/>
    <x v="1"/>
    <s v="None"/>
    <n v="0"/>
    <s v="No"/>
    <s v="No"/>
    <s v="No"/>
    <s v="No"/>
    <s v="No"/>
    <s v="No"/>
    <s v="No"/>
    <s v="No"/>
    <x v="0"/>
    <s v="No"/>
    <x v="1"/>
    <n v="20.45"/>
    <n v="82.85"/>
    <n v="0"/>
    <n v="0"/>
    <n v="12.2"/>
    <n v="95.05"/>
    <n v="5"/>
    <s v="Stayed"/>
    <x v="1"/>
    <n v="40"/>
    <n v="4344"/>
    <m/>
    <m/>
    <x v="1"/>
  </r>
  <r>
    <s v="6693-DJWTY"/>
    <s v="Female"/>
    <n v="46"/>
    <s v="No"/>
    <s v="No"/>
    <s v="No"/>
    <s v="Yes"/>
    <n v="3"/>
    <s v="United States"/>
    <s v="California"/>
    <s v="Inglewood"/>
    <n v="90304"/>
    <n v="33.936827000000001"/>
    <n v="-118.359824"/>
    <n v="28680"/>
    <s v="Q3"/>
    <s v="No"/>
    <n v="0"/>
    <x v="32"/>
    <s v="None"/>
    <s v="Yes"/>
    <n v="12.56"/>
    <s v="No"/>
    <x v="0"/>
    <s v="DSL"/>
    <n v="56"/>
    <s v="Yes"/>
    <s v="Yes"/>
    <s v="No"/>
    <s v="No"/>
    <s v="No"/>
    <s v="No"/>
    <s v="No"/>
    <s v="Yes"/>
    <x v="1"/>
    <s v="No"/>
    <x v="1"/>
    <n v="55.6"/>
    <n v="2016.45"/>
    <n v="0"/>
    <n v="0"/>
    <n v="439.6"/>
    <n v="2456.0500000000002"/>
    <n v="3"/>
    <s v="Stayed"/>
    <x v="1"/>
    <n v="80"/>
    <n v="5964"/>
    <m/>
    <m/>
    <x v="2"/>
  </r>
  <r>
    <s v="0744-GKNGE"/>
    <s v="Female"/>
    <n v="31"/>
    <s v="No"/>
    <s v="No"/>
    <s v="Yes"/>
    <s v="Yes"/>
    <n v="2"/>
    <s v="United States"/>
    <s v="California"/>
    <s v="Inglewood"/>
    <n v="90305"/>
    <n v="33.958134000000001"/>
    <n v="-118.330905"/>
    <n v="13779"/>
    <s v="Q3"/>
    <s v="No"/>
    <n v="0"/>
    <x v="69"/>
    <s v="Offer B"/>
    <s v="Yes"/>
    <n v="27.74"/>
    <s v="Yes"/>
    <x v="0"/>
    <s v="Fiber Optic"/>
    <n v="12"/>
    <s v="Yes"/>
    <s v="No"/>
    <s v="No"/>
    <s v="Yes"/>
    <s v="No"/>
    <s v="No"/>
    <s v="No"/>
    <s v="Yes"/>
    <x v="0"/>
    <s v="Yes"/>
    <x v="0"/>
    <n v="86.8"/>
    <n v="5327.25"/>
    <n v="0"/>
    <n v="0"/>
    <n v="1775.36"/>
    <n v="7102.61"/>
    <n v="3"/>
    <s v="Stayed"/>
    <x v="1"/>
    <n v="70"/>
    <n v="4915"/>
    <m/>
    <m/>
    <x v="1"/>
  </r>
  <r>
    <s v="6447-EGDIV"/>
    <s v="Female"/>
    <n v="23"/>
    <s v="Yes"/>
    <s v="No"/>
    <s v="No"/>
    <s v="No"/>
    <n v="0"/>
    <s v="United States"/>
    <s v="California"/>
    <s v="Santa Monica"/>
    <n v="90401"/>
    <n v="34.015481000000001"/>
    <n v="-118.49323099999999"/>
    <n v="5221"/>
    <s v="Q3"/>
    <s v="No"/>
    <n v="0"/>
    <x v="52"/>
    <s v="None"/>
    <s v="Yes"/>
    <n v="31.79"/>
    <s v="No"/>
    <x v="1"/>
    <s v="None"/>
    <n v="0"/>
    <s v="No"/>
    <s v="No"/>
    <s v="No"/>
    <s v="No"/>
    <s v="No"/>
    <s v="No"/>
    <s v="No"/>
    <s v="No"/>
    <x v="1"/>
    <s v="No"/>
    <x v="2"/>
    <n v="20.95"/>
    <n v="683.25"/>
    <n v="0"/>
    <n v="0"/>
    <n v="985.49"/>
    <n v="1668.74"/>
    <n v="4"/>
    <s v="Stayed"/>
    <x v="1"/>
    <n v="69"/>
    <n v="5772"/>
    <m/>
    <m/>
    <x v="2"/>
  </r>
  <r>
    <s v="4854-SSLTN"/>
    <s v="Male"/>
    <n v="49"/>
    <s v="No"/>
    <s v="No"/>
    <s v="Yes"/>
    <s v="Yes"/>
    <n v="4"/>
    <s v="United States"/>
    <s v="California"/>
    <s v="Torrance"/>
    <n v="90502"/>
    <n v="33.833181000000003"/>
    <n v="-118.292062"/>
    <n v="17058"/>
    <s v="Q3"/>
    <s v="Yes"/>
    <n v="8"/>
    <x v="17"/>
    <s v="Offer E"/>
    <s v="Yes"/>
    <n v="42.55"/>
    <s v="No"/>
    <x v="0"/>
    <s v="DSL"/>
    <n v="53"/>
    <s v="Yes"/>
    <s v="Yes"/>
    <s v="No"/>
    <s v="Yes"/>
    <s v="No"/>
    <s v="No"/>
    <s v="No"/>
    <s v="Yes"/>
    <x v="2"/>
    <s v="No"/>
    <x v="2"/>
    <n v="59.5"/>
    <n v="130.5"/>
    <n v="0"/>
    <n v="0"/>
    <n v="85.1"/>
    <n v="215.6"/>
    <n v="4"/>
    <s v="Joined"/>
    <x v="1"/>
    <n v="61"/>
    <n v="5613"/>
    <m/>
    <m/>
    <x v="1"/>
  </r>
  <r>
    <s v="5294-DMSFH"/>
    <s v="Female"/>
    <n v="32"/>
    <s v="No"/>
    <s v="No"/>
    <s v="Yes"/>
    <s v="Yes"/>
    <n v="2"/>
    <s v="United States"/>
    <s v="California"/>
    <s v="Torrance"/>
    <n v="90503"/>
    <n v="33.840398999999998"/>
    <n v="-118.353714"/>
    <n v="41979"/>
    <s v="Q3"/>
    <s v="Yes"/>
    <n v="1"/>
    <x v="48"/>
    <s v="None"/>
    <s v="Yes"/>
    <n v="33.619999999999997"/>
    <s v="No"/>
    <x v="0"/>
    <s v="Fiber Optic"/>
    <n v="13"/>
    <s v="No"/>
    <s v="No"/>
    <s v="No"/>
    <s v="No"/>
    <s v="Yes"/>
    <s v="Yes"/>
    <s v="Yes"/>
    <s v="Yes"/>
    <x v="0"/>
    <s v="Yes"/>
    <x v="1"/>
    <n v="87.8"/>
    <n v="2621.75"/>
    <n v="0"/>
    <n v="0"/>
    <n v="974.979999999999"/>
    <n v="3596.73"/>
    <n v="4"/>
    <s v="Stayed"/>
    <x v="1"/>
    <n v="25"/>
    <n v="4780"/>
    <m/>
    <m/>
    <x v="1"/>
  </r>
  <r>
    <s v="4837-PZTIC"/>
    <s v="Female"/>
    <n v="54"/>
    <s v="No"/>
    <s v="No"/>
    <s v="No"/>
    <s v="No"/>
    <n v="0"/>
    <s v="United States"/>
    <s v="California"/>
    <s v="Torrance"/>
    <n v="90504"/>
    <n v="33.867257000000002"/>
    <n v="-118.330794"/>
    <n v="31678"/>
    <s v="Q3"/>
    <s v="No"/>
    <n v="0"/>
    <x v="58"/>
    <s v="Offer B"/>
    <s v="No"/>
    <n v="0"/>
    <s v="No"/>
    <x v="0"/>
    <s v="Cable"/>
    <n v="23"/>
    <s v="Yes"/>
    <s v="No"/>
    <s v="Yes"/>
    <s v="Yes"/>
    <s v="No"/>
    <s v="No"/>
    <s v="No"/>
    <s v="Yes"/>
    <x v="2"/>
    <s v="No"/>
    <x v="1"/>
    <n v="41.9"/>
    <n v="1875.25"/>
    <n v="0"/>
    <n v="0"/>
    <n v="0"/>
    <n v="1875.25"/>
    <n v="3"/>
    <s v="Stayed"/>
    <x v="1"/>
    <n v="45"/>
    <n v="2540"/>
    <m/>
    <m/>
    <x v="2"/>
  </r>
  <r>
    <s v="0603-OLQDC"/>
    <s v="Male"/>
    <n v="41"/>
    <s v="No"/>
    <s v="No"/>
    <s v="No"/>
    <s v="Yes"/>
    <n v="1"/>
    <s v="United States"/>
    <s v="California"/>
    <s v="Whittier"/>
    <n v="90601"/>
    <n v="34.007353000000002"/>
    <n v="-118.033683"/>
    <n v="32050"/>
    <s v="Q3"/>
    <s v="No"/>
    <n v="0"/>
    <x v="36"/>
    <s v="Offer D"/>
    <s v="Yes"/>
    <n v="27.07"/>
    <s v="No"/>
    <x v="0"/>
    <s v="Cable"/>
    <n v="29"/>
    <s v="Yes"/>
    <s v="No"/>
    <s v="No"/>
    <s v="No"/>
    <s v="Yes"/>
    <s v="Yes"/>
    <s v="Yes"/>
    <s v="Yes"/>
    <x v="0"/>
    <s v="Yes"/>
    <x v="2"/>
    <n v="69.849999999999994"/>
    <n v="837.5"/>
    <n v="0"/>
    <n v="0"/>
    <n v="324.83999999999997"/>
    <n v="1162.3399999999999"/>
    <n v="3"/>
    <s v="Stayed"/>
    <x v="1"/>
    <n v="36"/>
    <n v="5796"/>
    <m/>
    <m/>
    <x v="1"/>
  </r>
  <r>
    <s v="3272-VUHPV"/>
    <s v="Female"/>
    <n v="24"/>
    <s v="Yes"/>
    <s v="No"/>
    <s v="Yes"/>
    <s v="Yes"/>
    <n v="1"/>
    <s v="United States"/>
    <s v="California"/>
    <s v="Whittier"/>
    <n v="90602"/>
    <n v="33.972118999999999"/>
    <n v="-118.020188"/>
    <n v="26265"/>
    <s v="Q3"/>
    <s v="Yes"/>
    <n v="10"/>
    <x v="1"/>
    <s v="None"/>
    <s v="Yes"/>
    <n v="31.86"/>
    <s v="No"/>
    <x v="0"/>
    <s v="Cable"/>
    <n v="59"/>
    <s v="No"/>
    <s v="Yes"/>
    <s v="No"/>
    <s v="Yes"/>
    <s v="No"/>
    <s v="No"/>
    <s v="No"/>
    <s v="No"/>
    <x v="0"/>
    <s v="No"/>
    <x v="0"/>
    <n v="56.3"/>
    <n v="401.5"/>
    <n v="0"/>
    <n v="30"/>
    <n v="254.88"/>
    <n v="686.38"/>
    <n v="5"/>
    <s v="Stayed"/>
    <x v="1"/>
    <n v="21"/>
    <n v="3135"/>
    <m/>
    <m/>
    <x v="1"/>
  </r>
  <r>
    <s v="4176-FXYBO"/>
    <s v="Male"/>
    <n v="35"/>
    <s v="No"/>
    <s v="No"/>
    <s v="Yes"/>
    <s v="No"/>
    <n v="0"/>
    <s v="United States"/>
    <s v="California"/>
    <s v="Whittier"/>
    <n v="90603"/>
    <n v="33.945318"/>
    <n v="-117.99206599999999"/>
    <n v="19109"/>
    <s v="Q3"/>
    <s v="Yes"/>
    <n v="9"/>
    <x v="16"/>
    <s v="Offer B"/>
    <s v="Yes"/>
    <n v="49.9"/>
    <s v="Yes"/>
    <x v="0"/>
    <s v="Fiber Optic"/>
    <n v="29"/>
    <s v="Yes"/>
    <s v="Yes"/>
    <s v="Yes"/>
    <s v="No"/>
    <s v="Yes"/>
    <s v="Yes"/>
    <s v="Yes"/>
    <s v="Yes"/>
    <x v="0"/>
    <s v="No"/>
    <x v="0"/>
    <n v="109.55"/>
    <n v="6118.95"/>
    <n v="0"/>
    <n v="0"/>
    <n v="2694.6"/>
    <n v="8813.5499999999993"/>
    <n v="4"/>
    <s v="Stayed"/>
    <x v="1"/>
    <n v="42"/>
    <n v="6130"/>
    <m/>
    <m/>
    <x v="1"/>
  </r>
  <r>
    <s v="1063-DHQJF"/>
    <s v="Male"/>
    <n v="56"/>
    <s v="No"/>
    <s v="No"/>
    <s v="Yes"/>
    <s v="Yes"/>
    <n v="3"/>
    <s v="United States"/>
    <s v="California"/>
    <s v="Whittier"/>
    <n v="90604"/>
    <n v="33.929704000000001"/>
    <n v="-118.01208"/>
    <n v="37887"/>
    <s v="Q3"/>
    <s v="Yes"/>
    <n v="2"/>
    <x v="50"/>
    <s v="Offer A"/>
    <s v="Yes"/>
    <n v="20.32"/>
    <s v="No"/>
    <x v="0"/>
    <s v="Fiber Optic"/>
    <n v="56"/>
    <s v="No"/>
    <s v="Yes"/>
    <s v="No"/>
    <s v="Yes"/>
    <s v="Yes"/>
    <s v="No"/>
    <s v="No"/>
    <s v="Yes"/>
    <x v="2"/>
    <s v="Yes"/>
    <x v="2"/>
    <n v="92.15"/>
    <n v="6480.9"/>
    <n v="0"/>
    <n v="0"/>
    <n v="1402.08"/>
    <n v="7882.98"/>
    <n v="3"/>
    <s v="Stayed"/>
    <x v="1"/>
    <n v="30"/>
    <n v="5817"/>
    <m/>
    <m/>
    <x v="2"/>
  </r>
  <r>
    <s v="8663-UPDGF"/>
    <s v="Female"/>
    <n v="54"/>
    <s v="No"/>
    <s v="No"/>
    <s v="No"/>
    <s v="No"/>
    <n v="0"/>
    <s v="United States"/>
    <s v="California"/>
    <s v="Whittier"/>
    <n v="90605"/>
    <n v="33.960890999999997"/>
    <n v="-118.032222"/>
    <n v="38181"/>
    <s v="Q3"/>
    <s v="No"/>
    <n v="0"/>
    <x v="62"/>
    <s v="Offer C"/>
    <s v="Yes"/>
    <n v="25.4"/>
    <s v="Yes"/>
    <x v="0"/>
    <s v="DSL"/>
    <n v="10"/>
    <s v="Yes"/>
    <s v="Yes"/>
    <s v="No"/>
    <s v="No"/>
    <s v="Yes"/>
    <s v="No"/>
    <s v="No"/>
    <s v="Yes"/>
    <x v="0"/>
    <s v="Yes"/>
    <x v="0"/>
    <n v="69.5"/>
    <n v="1800.05"/>
    <n v="0"/>
    <n v="0"/>
    <n v="660.4"/>
    <n v="2460.4499999999998"/>
    <n v="4"/>
    <s v="Stayed"/>
    <x v="1"/>
    <n v="55"/>
    <n v="3866"/>
    <m/>
    <m/>
    <x v="1"/>
  </r>
  <r>
    <s v="6719-FGEDO"/>
    <s v="Female"/>
    <n v="27"/>
    <s v="Yes"/>
    <s v="No"/>
    <s v="Yes"/>
    <s v="No"/>
    <n v="0"/>
    <s v="United States"/>
    <s v="California"/>
    <s v="Whittier"/>
    <n v="90606"/>
    <n v="33.976678"/>
    <n v="-118.06587500000001"/>
    <n v="32148"/>
    <s v="Q3"/>
    <s v="Yes"/>
    <n v="1"/>
    <x v="61"/>
    <s v="Offer A"/>
    <s v="Yes"/>
    <n v="38.79"/>
    <s v="Yes"/>
    <x v="0"/>
    <s v="Fiber Optic"/>
    <n v="42"/>
    <s v="Yes"/>
    <s v="Yes"/>
    <s v="Yes"/>
    <s v="Yes"/>
    <s v="No"/>
    <s v="No"/>
    <s v="No"/>
    <s v="Yes"/>
    <x v="2"/>
    <s v="Yes"/>
    <x v="0"/>
    <n v="97"/>
    <n v="7104.2"/>
    <n v="0"/>
    <n v="0"/>
    <n v="2792.88"/>
    <n v="9897.08"/>
    <n v="4"/>
    <s v="Stayed"/>
    <x v="1"/>
    <n v="67"/>
    <n v="6302"/>
    <m/>
    <m/>
    <x v="2"/>
  </r>
  <r>
    <s v="1837-YQUCE"/>
    <s v="Female"/>
    <n v="54"/>
    <s v="No"/>
    <s v="No"/>
    <s v="No"/>
    <s v="No"/>
    <n v="0"/>
    <s v="United States"/>
    <s v="California"/>
    <s v="Buena Park"/>
    <n v="90620"/>
    <n v="33.845706"/>
    <n v="-118.012204"/>
    <n v="44442"/>
    <s v="Q3"/>
    <s v="No"/>
    <n v="0"/>
    <x v="57"/>
    <s v="Offer A"/>
    <s v="No"/>
    <n v="0"/>
    <s v="No"/>
    <x v="0"/>
    <s v="DSL"/>
    <n v="13"/>
    <s v="Yes"/>
    <s v="No"/>
    <s v="Yes"/>
    <s v="Yes"/>
    <s v="Yes"/>
    <s v="Yes"/>
    <s v="Yes"/>
    <s v="Yes"/>
    <x v="2"/>
    <s v="Yes"/>
    <x v="0"/>
    <n v="58.35"/>
    <n v="4214.25"/>
    <n v="0"/>
    <n v="0"/>
    <n v="0"/>
    <n v="4214.25"/>
    <n v="3"/>
    <s v="Stayed"/>
    <x v="1"/>
    <n v="55"/>
    <n v="4093"/>
    <m/>
    <m/>
    <x v="2"/>
  </r>
  <r>
    <s v="0369-ZGOVK"/>
    <s v="Female"/>
    <n v="56"/>
    <s v="No"/>
    <s v="No"/>
    <s v="Yes"/>
    <s v="Yes"/>
    <n v="2"/>
    <s v="United States"/>
    <s v="California"/>
    <s v="Cypress"/>
    <n v="90630"/>
    <n v="33.818477000000001"/>
    <n v="-118.038307"/>
    <n v="47344"/>
    <s v="Q3"/>
    <s v="Yes"/>
    <n v="6"/>
    <x v="64"/>
    <s v="Offer C"/>
    <s v="Yes"/>
    <n v="12.94"/>
    <s v="No"/>
    <x v="0"/>
    <s v="Fiber Optic"/>
    <n v="24"/>
    <s v="No"/>
    <s v="No"/>
    <s v="No"/>
    <s v="No"/>
    <s v="No"/>
    <s v="No"/>
    <s v="No"/>
    <s v="Yes"/>
    <x v="1"/>
    <s v="Yes"/>
    <x v="0"/>
    <n v="70.400000000000006"/>
    <n v="1992.2"/>
    <n v="0"/>
    <n v="0"/>
    <n v="362.32"/>
    <n v="2354.52"/>
    <n v="3"/>
    <s v="Stayed"/>
    <x v="1"/>
    <n v="54"/>
    <n v="5195"/>
    <m/>
    <m/>
    <x v="2"/>
  </r>
  <r>
    <s v="9919-KNPOO"/>
    <s v="Female"/>
    <n v="60"/>
    <s v="No"/>
    <s v="No"/>
    <s v="Yes"/>
    <s v="No"/>
    <n v="0"/>
    <s v="United States"/>
    <s v="California"/>
    <s v="La Mirada"/>
    <n v="90638"/>
    <n v="33.902045000000001"/>
    <n v="-118.008961"/>
    <n v="47568"/>
    <s v="Q3"/>
    <s v="Yes"/>
    <n v="6"/>
    <x v="18"/>
    <s v="Offer D"/>
    <s v="Yes"/>
    <n v="27.66"/>
    <s v="Yes"/>
    <x v="0"/>
    <s v="Fiber Optic"/>
    <n v="8"/>
    <s v="No"/>
    <s v="No"/>
    <s v="No"/>
    <s v="No"/>
    <s v="Yes"/>
    <s v="Yes"/>
    <s v="Yes"/>
    <s v="No"/>
    <x v="0"/>
    <s v="Yes"/>
    <x v="0"/>
    <n v="94.3"/>
    <n v="1948.35"/>
    <n v="0"/>
    <n v="30"/>
    <n v="580.86"/>
    <n v="2559.21"/>
    <n v="3"/>
    <s v="Stayed"/>
    <x v="1"/>
    <n v="55"/>
    <n v="2058"/>
    <m/>
    <m/>
    <x v="1"/>
  </r>
  <r>
    <s v="7872-BAAZR"/>
    <s v="Female"/>
    <n v="49"/>
    <s v="No"/>
    <s v="No"/>
    <s v="Yes"/>
    <s v="Yes"/>
    <n v="1"/>
    <s v="United States"/>
    <s v="California"/>
    <s v="Norwalk"/>
    <n v="90650"/>
    <n v="33.905963"/>
    <n v="-118.08262999999999"/>
    <n v="103214"/>
    <s v="Q3"/>
    <s v="Yes"/>
    <n v="10"/>
    <x v="56"/>
    <s v="Offer B"/>
    <s v="Yes"/>
    <n v="30.31"/>
    <s v="No"/>
    <x v="1"/>
    <s v="None"/>
    <n v="0"/>
    <s v="No"/>
    <s v="No"/>
    <s v="No"/>
    <s v="No"/>
    <s v="No"/>
    <s v="No"/>
    <s v="No"/>
    <s v="No"/>
    <x v="1"/>
    <s v="No"/>
    <x v="0"/>
    <n v="19.55"/>
    <n v="1007.9"/>
    <n v="0"/>
    <n v="0"/>
    <n v="1606.4299999999901"/>
    <n v="2614.33"/>
    <n v="5"/>
    <s v="Stayed"/>
    <x v="1"/>
    <n v="29"/>
    <n v="4670"/>
    <m/>
    <m/>
    <x v="2"/>
  </r>
  <r>
    <s v="9391-LMANN"/>
    <s v="Male"/>
    <n v="38"/>
    <s v="No"/>
    <s v="No"/>
    <s v="No"/>
    <s v="Yes"/>
    <n v="3"/>
    <s v="United States"/>
    <s v="California"/>
    <s v="Pico Rivera"/>
    <n v="90660"/>
    <n v="33.989524000000003"/>
    <n v="-118.089299"/>
    <n v="63288"/>
    <s v="Q3"/>
    <s v="No"/>
    <n v="0"/>
    <x v="56"/>
    <s v="Offer B"/>
    <s v="Yes"/>
    <n v="33.74"/>
    <s v="No"/>
    <x v="0"/>
    <s v="Fiber Optic"/>
    <n v="56"/>
    <s v="Yes"/>
    <s v="Yes"/>
    <s v="Yes"/>
    <s v="No"/>
    <s v="No"/>
    <s v="Yes"/>
    <s v="Yes"/>
    <s v="Yes"/>
    <x v="1"/>
    <s v="No"/>
    <x v="0"/>
    <n v="95.95"/>
    <n v="5036.8999999999996"/>
    <n v="0"/>
    <n v="0"/>
    <n v="1788.22"/>
    <n v="6825.12"/>
    <n v="3"/>
    <s v="Stayed"/>
    <x v="1"/>
    <n v="61"/>
    <n v="4523"/>
    <m/>
    <m/>
    <x v="2"/>
  </r>
  <r>
    <s v="8174-TBVCF"/>
    <s v="Female"/>
    <n v="30"/>
    <s v="No"/>
    <s v="No"/>
    <s v="Yes"/>
    <s v="No"/>
    <n v="0"/>
    <s v="United States"/>
    <s v="California"/>
    <s v="Stanton"/>
    <n v="90680"/>
    <n v="33.801869000000003"/>
    <n v="-117.995068"/>
    <n v="29694"/>
    <s v="Q3"/>
    <s v="Yes"/>
    <n v="7"/>
    <x v="57"/>
    <s v="Offer A"/>
    <s v="Yes"/>
    <n v="26.47"/>
    <s v="Yes"/>
    <x v="0"/>
    <s v="DSL"/>
    <n v="59"/>
    <s v="Yes"/>
    <s v="Yes"/>
    <s v="Yes"/>
    <s v="Yes"/>
    <s v="Yes"/>
    <s v="Yes"/>
    <s v="Yes"/>
    <s v="Yes"/>
    <x v="2"/>
    <s v="Yes"/>
    <x v="1"/>
    <n v="94.8"/>
    <n v="6859.05"/>
    <n v="0"/>
    <n v="0"/>
    <n v="1852.8999999999901"/>
    <n v="8711.9500000000007"/>
    <n v="3"/>
    <s v="Stayed"/>
    <x v="1"/>
    <n v="71"/>
    <n v="5072"/>
    <m/>
    <m/>
    <x v="2"/>
  </r>
  <r>
    <s v="1698-XFZCI"/>
    <s v="Male"/>
    <n v="30"/>
    <s v="No"/>
    <s v="No"/>
    <s v="No"/>
    <s v="No"/>
    <n v="0"/>
    <s v="United States"/>
    <s v="California"/>
    <s v="Artesia"/>
    <n v="90701"/>
    <n v="33.867592999999999"/>
    <n v="-118.080637"/>
    <n v="16398"/>
    <s v="Q3"/>
    <s v="No"/>
    <n v="0"/>
    <x v="66"/>
    <s v="Offer B"/>
    <s v="Yes"/>
    <n v="42.4"/>
    <s v="Yes"/>
    <x v="0"/>
    <s v="Fiber Optic"/>
    <n v="71"/>
    <s v="Yes"/>
    <s v="Yes"/>
    <s v="Yes"/>
    <s v="No"/>
    <s v="Yes"/>
    <s v="Yes"/>
    <s v="Yes"/>
    <s v="Yes"/>
    <x v="1"/>
    <s v="Yes"/>
    <x v="0"/>
    <n v="107.75"/>
    <n v="6521.9"/>
    <n v="0"/>
    <n v="0"/>
    <n v="2586.4"/>
    <n v="9108.2999999999993"/>
    <n v="3"/>
    <s v="Stayed"/>
    <x v="1"/>
    <n v="29"/>
    <n v="5364"/>
    <m/>
    <m/>
    <x v="2"/>
  </r>
  <r>
    <s v="1877-HKBQX"/>
    <s v="Female"/>
    <n v="21"/>
    <s v="Yes"/>
    <s v="No"/>
    <s v="No"/>
    <s v="No"/>
    <n v="0"/>
    <s v="United States"/>
    <s v="California"/>
    <s v="Cerritos"/>
    <n v="90703"/>
    <n v="33.868099999999998"/>
    <n v="-118.067402"/>
    <n v="51556"/>
    <s v="Q3"/>
    <s v="No"/>
    <n v="0"/>
    <x v="9"/>
    <s v="Offer D"/>
    <s v="Yes"/>
    <n v="1.1599999999999999"/>
    <s v="No"/>
    <x v="0"/>
    <s v="DSL"/>
    <n v="41"/>
    <s v="Yes"/>
    <s v="No"/>
    <s v="No"/>
    <s v="Yes"/>
    <s v="No"/>
    <s v="No"/>
    <s v="No"/>
    <s v="Yes"/>
    <x v="1"/>
    <s v="Yes"/>
    <x v="2"/>
    <n v="54.6"/>
    <n v="617.85"/>
    <n v="0"/>
    <n v="0"/>
    <n v="12.76"/>
    <n v="630.61"/>
    <n v="4"/>
    <s v="Stayed"/>
    <x v="1"/>
    <n v="49"/>
    <n v="2573"/>
    <m/>
    <m/>
    <x v="1"/>
  </r>
  <r>
    <s v="4450-DLLMH"/>
    <s v="Male"/>
    <n v="53"/>
    <s v="No"/>
    <s v="No"/>
    <s v="No"/>
    <s v="No"/>
    <n v="0"/>
    <s v="United States"/>
    <s v="California"/>
    <s v="Avalon"/>
    <n v="90704"/>
    <n v="33.391181000000003"/>
    <n v="-118.421305"/>
    <n v="3699"/>
    <s v="Q3"/>
    <s v="No"/>
    <n v="0"/>
    <x v="17"/>
    <s v="Offer E"/>
    <s v="Yes"/>
    <n v="6.74"/>
    <s v="No"/>
    <x v="0"/>
    <s v="Fiber Optic"/>
    <n v="3"/>
    <s v="No"/>
    <s v="No"/>
    <s v="No"/>
    <s v="No"/>
    <s v="No"/>
    <s v="No"/>
    <s v="No"/>
    <s v="Yes"/>
    <x v="0"/>
    <s v="Yes"/>
    <x v="1"/>
    <n v="71.3"/>
    <n v="157.75"/>
    <n v="0"/>
    <n v="0"/>
    <n v="13.48"/>
    <n v="171.23"/>
    <n v="3"/>
    <s v="Joined"/>
    <x v="1"/>
    <n v="43"/>
    <n v="2274"/>
    <m/>
    <m/>
    <x v="1"/>
  </r>
  <r>
    <s v="0428-AXXLJ"/>
    <s v="Male"/>
    <n v="29"/>
    <s v="Yes"/>
    <s v="No"/>
    <s v="No"/>
    <s v="No"/>
    <n v="0"/>
    <s v="United States"/>
    <s v="California"/>
    <s v="Bellflower"/>
    <n v="90706"/>
    <n v="33.887675999999999"/>
    <n v="-118.127289"/>
    <n v="72893"/>
    <s v="Q3"/>
    <s v="No"/>
    <n v="0"/>
    <x v="3"/>
    <s v="Offer C"/>
    <s v="Yes"/>
    <n v="3.58"/>
    <s v="No"/>
    <x v="1"/>
    <s v="None"/>
    <n v="0"/>
    <s v="No"/>
    <s v="No"/>
    <s v="No"/>
    <s v="No"/>
    <s v="No"/>
    <s v="No"/>
    <s v="No"/>
    <s v="No"/>
    <x v="1"/>
    <s v="Yes"/>
    <x v="0"/>
    <n v="19.5"/>
    <n v="516.29999999999995"/>
    <n v="0"/>
    <n v="0"/>
    <n v="89.5"/>
    <n v="605.79999999999995"/>
    <n v="4"/>
    <s v="Stayed"/>
    <x v="1"/>
    <n v="36"/>
    <n v="4761"/>
    <m/>
    <m/>
    <x v="2"/>
  </r>
  <r>
    <s v="2746-DIJLO"/>
    <s v="Female"/>
    <n v="40"/>
    <s v="No"/>
    <s v="No"/>
    <s v="No"/>
    <s v="No"/>
    <n v="0"/>
    <s v="United States"/>
    <s v="California"/>
    <s v="Harbor City"/>
    <n v="90710"/>
    <n v="33.798265999999998"/>
    <n v="-118.300237"/>
    <n v="24660"/>
    <s v="Q3"/>
    <s v="No"/>
    <n v="0"/>
    <x v="45"/>
    <s v="Offer B"/>
    <s v="Yes"/>
    <n v="36.47"/>
    <s v="Yes"/>
    <x v="0"/>
    <s v="DSL"/>
    <n v="8"/>
    <s v="No"/>
    <s v="Yes"/>
    <s v="No"/>
    <s v="No"/>
    <s v="No"/>
    <s v="No"/>
    <s v="No"/>
    <s v="Yes"/>
    <x v="1"/>
    <s v="Yes"/>
    <x v="1"/>
    <n v="56.3"/>
    <n v="2364"/>
    <n v="0"/>
    <n v="0"/>
    <n v="1495.27"/>
    <n v="3859.27"/>
    <n v="5"/>
    <s v="Stayed"/>
    <x v="1"/>
    <n v="46"/>
    <n v="2994"/>
    <m/>
    <m/>
    <x v="2"/>
  </r>
  <r>
    <s v="3508-VLHCZ"/>
    <s v="Female"/>
    <n v="43"/>
    <s v="No"/>
    <s v="No"/>
    <s v="Yes"/>
    <s v="Yes"/>
    <n v="3"/>
    <s v="United States"/>
    <s v="California"/>
    <s v="Lakewood"/>
    <n v="90715"/>
    <n v="33.841026999999997"/>
    <n v="-118.078097"/>
    <n v="20890"/>
    <s v="Q3"/>
    <s v="Yes"/>
    <n v="10"/>
    <x v="67"/>
    <s v="Offer A"/>
    <s v="Yes"/>
    <n v="41.71"/>
    <s v="Yes"/>
    <x v="0"/>
    <s v="Cable"/>
    <n v="20"/>
    <s v="Yes"/>
    <s v="Yes"/>
    <s v="Yes"/>
    <s v="Yes"/>
    <s v="Yes"/>
    <s v="Yes"/>
    <s v="Yes"/>
    <s v="Yes"/>
    <x v="2"/>
    <s v="Yes"/>
    <x v="1"/>
    <n v="90.55"/>
    <n v="6239.05"/>
    <n v="0"/>
    <n v="0"/>
    <n v="2961.41"/>
    <n v="9200.4599999999991"/>
    <n v="4"/>
    <s v="Stayed"/>
    <x v="1"/>
    <n v="66"/>
    <n v="6009"/>
    <m/>
    <m/>
    <x v="2"/>
  </r>
  <r>
    <s v="4086-ATNFV"/>
    <s v="Female"/>
    <n v="34"/>
    <s v="No"/>
    <s v="No"/>
    <s v="Yes"/>
    <s v="Yes"/>
    <n v="1"/>
    <s v="United States"/>
    <s v="California"/>
    <s v="Hawaiian Gardens"/>
    <n v="90716"/>
    <n v="33.830430999999997"/>
    <n v="-118.074071"/>
    <n v="14852"/>
    <s v="Q3"/>
    <s v="Yes"/>
    <n v="7"/>
    <x v="40"/>
    <s v="Offer C"/>
    <s v="Yes"/>
    <n v="49.58"/>
    <s v="No"/>
    <x v="0"/>
    <s v="Cable"/>
    <n v="16"/>
    <s v="Yes"/>
    <s v="Yes"/>
    <s v="Yes"/>
    <s v="No"/>
    <s v="No"/>
    <s v="No"/>
    <s v="No"/>
    <s v="Yes"/>
    <x v="1"/>
    <s v="Yes"/>
    <x v="2"/>
    <n v="60.8"/>
    <n v="2042.05"/>
    <n v="0"/>
    <n v="0"/>
    <n v="1685.72"/>
    <n v="3727.77"/>
    <n v="4"/>
    <s v="Stayed"/>
    <x v="1"/>
    <n v="48"/>
    <n v="4522"/>
    <m/>
    <m/>
    <x v="2"/>
  </r>
  <r>
    <s v="0468-YRPXN"/>
    <s v="Male"/>
    <n v="62"/>
    <s v="No"/>
    <s v="No"/>
    <s v="No"/>
    <s v="No"/>
    <n v="0"/>
    <s v="United States"/>
    <s v="California"/>
    <s v="Lomita"/>
    <n v="90717"/>
    <n v="33.794209000000002"/>
    <n v="-118.31735399999999"/>
    <n v="21065"/>
    <s v="Q3"/>
    <s v="No"/>
    <n v="0"/>
    <x v="48"/>
    <s v="Offer C"/>
    <s v="Yes"/>
    <n v="48.2"/>
    <s v="No"/>
    <x v="0"/>
    <s v="Fiber Optic"/>
    <n v="19"/>
    <s v="No"/>
    <s v="No"/>
    <s v="Yes"/>
    <s v="Yes"/>
    <s v="Yes"/>
    <s v="Yes"/>
    <s v="Yes"/>
    <s v="Yes"/>
    <x v="0"/>
    <s v="Yes"/>
    <x v="1"/>
    <n v="98.8"/>
    <n v="2807.1"/>
    <n v="0"/>
    <n v="0"/>
    <n v="1397.8"/>
    <n v="4204.8999999999996"/>
    <n v="5"/>
    <s v="Stayed"/>
    <x v="1"/>
    <n v="42"/>
    <n v="4580"/>
    <m/>
    <m/>
    <x v="1"/>
  </r>
  <r>
    <s v="3739-YBWAB"/>
    <s v="Male"/>
    <n v="37"/>
    <s v="No"/>
    <s v="No"/>
    <s v="Yes"/>
    <s v="No"/>
    <n v="0"/>
    <s v="United States"/>
    <s v="California"/>
    <s v="Paramount"/>
    <n v="90723"/>
    <n v="33.897122000000003"/>
    <n v="-118.16443200000001"/>
    <n v="55306"/>
    <s v="Q3"/>
    <s v="Yes"/>
    <n v="7"/>
    <x v="54"/>
    <s v="Offer C"/>
    <s v="No"/>
    <n v="0"/>
    <s v="No"/>
    <x v="0"/>
    <s v="Cable"/>
    <n v="23"/>
    <s v="Yes"/>
    <s v="No"/>
    <s v="Yes"/>
    <s v="No"/>
    <s v="No"/>
    <s v="No"/>
    <s v="No"/>
    <s v="Yes"/>
    <x v="1"/>
    <s v="No"/>
    <x v="2"/>
    <n v="35.35"/>
    <n v="1317.95"/>
    <n v="0"/>
    <n v="0"/>
    <n v="0"/>
    <n v="1317.95"/>
    <n v="4"/>
    <s v="Stayed"/>
    <x v="1"/>
    <n v="60"/>
    <n v="3314"/>
    <m/>
    <m/>
    <x v="2"/>
  </r>
  <r>
    <s v="7047-FWEYA"/>
    <s v="Female"/>
    <n v="41"/>
    <s v="No"/>
    <s v="No"/>
    <s v="Yes"/>
    <s v="No"/>
    <n v="0"/>
    <s v="United States"/>
    <s v="California"/>
    <s v="San Pedro"/>
    <n v="90731"/>
    <n v="33.736387000000001"/>
    <n v="-118.284363"/>
    <n v="58639"/>
    <s v="Q3"/>
    <s v="Yes"/>
    <n v="3"/>
    <x v="29"/>
    <s v="Offer B"/>
    <s v="Yes"/>
    <n v="33.22"/>
    <s v="Yes"/>
    <x v="0"/>
    <s v="Fiber Optic"/>
    <n v="29"/>
    <s v="No"/>
    <s v="Yes"/>
    <s v="No"/>
    <s v="Yes"/>
    <s v="Yes"/>
    <s v="Yes"/>
    <s v="Yes"/>
    <s v="No"/>
    <x v="1"/>
    <s v="Yes"/>
    <x v="0"/>
    <n v="103.15"/>
    <n v="4594.6499999999996"/>
    <n v="0"/>
    <n v="130"/>
    <n v="1528.12"/>
    <n v="6252.7699999999904"/>
    <n v="3"/>
    <s v="Stayed"/>
    <x v="1"/>
    <n v="32"/>
    <n v="3517"/>
    <m/>
    <m/>
    <x v="2"/>
  </r>
  <r>
    <s v="2000-MPKCA"/>
    <s v="Female"/>
    <n v="51"/>
    <s v="No"/>
    <s v="No"/>
    <s v="No"/>
    <s v="No"/>
    <n v="0"/>
    <s v="United States"/>
    <s v="California"/>
    <s v="San Pedro"/>
    <n v="90732"/>
    <n v="33.744118999999998"/>
    <n v="-118.31448"/>
    <n v="21279"/>
    <s v="Q3"/>
    <s v="No"/>
    <n v="0"/>
    <x v="6"/>
    <s v="Offer B"/>
    <s v="Yes"/>
    <n v="46.7"/>
    <s v="Yes"/>
    <x v="0"/>
    <s v="Fiber Optic"/>
    <n v="19"/>
    <s v="Yes"/>
    <s v="Yes"/>
    <s v="Yes"/>
    <s v="No"/>
    <s v="Yes"/>
    <s v="Yes"/>
    <s v="Yes"/>
    <s v="Yes"/>
    <x v="1"/>
    <s v="Yes"/>
    <x v="0"/>
    <n v="107.75"/>
    <n v="6332.75"/>
    <n v="0"/>
    <n v="0"/>
    <n v="2708.6"/>
    <n v="9041.35"/>
    <n v="3"/>
    <s v="Stayed"/>
    <x v="1"/>
    <n v="57"/>
    <n v="5121"/>
    <m/>
    <m/>
    <x v="2"/>
  </r>
  <r>
    <s v="9762-YAQAA"/>
    <s v="Male"/>
    <n v="54"/>
    <s v="No"/>
    <s v="No"/>
    <s v="No"/>
    <s v="No"/>
    <n v="0"/>
    <s v="United States"/>
    <s v="California"/>
    <s v="Seal Beach"/>
    <n v="90740"/>
    <n v="33.754620000000003"/>
    <n v="-118.071128"/>
    <n v="24180"/>
    <s v="Q3"/>
    <s v="No"/>
    <n v="0"/>
    <x v="38"/>
    <s v="Offer C"/>
    <s v="Yes"/>
    <n v="36.93"/>
    <s v="Yes"/>
    <x v="0"/>
    <s v="Fiber Optic"/>
    <n v="12"/>
    <s v="No"/>
    <s v="Yes"/>
    <s v="No"/>
    <s v="No"/>
    <s v="No"/>
    <s v="No"/>
    <s v="No"/>
    <s v="Yes"/>
    <x v="1"/>
    <s v="No"/>
    <x v="1"/>
    <n v="81.400000000000006"/>
    <n v="3213.75"/>
    <n v="0"/>
    <n v="0"/>
    <n v="1440.27"/>
    <n v="4654.0200000000004"/>
    <n v="4"/>
    <s v="Stayed"/>
    <x v="1"/>
    <n v="22"/>
    <n v="4104"/>
    <m/>
    <m/>
    <x v="2"/>
  </r>
  <r>
    <s v="5473-KHBPS"/>
    <s v="Female"/>
    <n v="53"/>
    <s v="No"/>
    <s v="No"/>
    <s v="Yes"/>
    <s v="Yes"/>
    <n v="3"/>
    <s v="United States"/>
    <s v="California"/>
    <s v="Surfside"/>
    <n v="90743"/>
    <n v="33.728273000000002"/>
    <n v="-118.08530399999999"/>
    <n v="174"/>
    <s v="Q3"/>
    <s v="Yes"/>
    <n v="8"/>
    <x v="26"/>
    <s v="Offer B"/>
    <s v="Yes"/>
    <n v="8.16"/>
    <s v="Yes"/>
    <x v="0"/>
    <s v="Fiber Optic"/>
    <n v="20"/>
    <s v="No"/>
    <s v="Yes"/>
    <s v="Yes"/>
    <s v="No"/>
    <s v="Yes"/>
    <s v="No"/>
    <s v="No"/>
    <s v="Yes"/>
    <x v="1"/>
    <s v="Yes"/>
    <x v="1"/>
    <n v="95.7"/>
    <n v="4976.1499999999996"/>
    <n v="0"/>
    <n v="0"/>
    <n v="424.32"/>
    <n v="5400.4699999999903"/>
    <n v="3"/>
    <s v="Stayed"/>
    <x v="1"/>
    <n v="31"/>
    <n v="4415"/>
    <m/>
    <m/>
    <x v="2"/>
  </r>
  <r>
    <s v="8950-MTZNV"/>
    <s v="Male"/>
    <n v="61"/>
    <s v="No"/>
    <s v="No"/>
    <s v="No"/>
    <s v="No"/>
    <n v="0"/>
    <s v="United States"/>
    <s v="California"/>
    <s v="Carson"/>
    <n v="90746"/>
    <n v="33.859171000000003"/>
    <n v="-118.252272"/>
    <n v="25566"/>
    <s v="Q3"/>
    <s v="No"/>
    <n v="0"/>
    <x v="0"/>
    <s v="Offer E"/>
    <s v="Yes"/>
    <n v="13.63"/>
    <s v="No"/>
    <x v="0"/>
    <s v="DSL"/>
    <n v="13"/>
    <s v="No"/>
    <s v="No"/>
    <s v="No"/>
    <s v="No"/>
    <s v="No"/>
    <s v="No"/>
    <s v="No"/>
    <s v="Yes"/>
    <x v="0"/>
    <s v="Yes"/>
    <x v="2"/>
    <n v="44.95"/>
    <n v="44.95"/>
    <n v="0"/>
    <n v="0"/>
    <n v="13.63"/>
    <n v="58.58"/>
    <n v="5"/>
    <s v="Joined"/>
    <x v="1"/>
    <n v="75"/>
    <n v="3256"/>
    <m/>
    <m/>
    <x v="1"/>
  </r>
  <r>
    <s v="0326-VDYXE"/>
    <s v="Female"/>
    <n v="21"/>
    <s v="Yes"/>
    <s v="No"/>
    <s v="Yes"/>
    <s v="No"/>
    <n v="0"/>
    <s v="United States"/>
    <s v="California"/>
    <s v="Long Beach"/>
    <n v="90802"/>
    <n v="33.752524000000001"/>
    <n v="-118.21073699999999"/>
    <n v="38427"/>
    <s v="Q3"/>
    <s v="Yes"/>
    <n v="9"/>
    <x v="57"/>
    <s v="Offer A"/>
    <s v="Yes"/>
    <n v="16.66"/>
    <s v="Yes"/>
    <x v="0"/>
    <s v="Fiber Optic"/>
    <n v="26"/>
    <s v="No"/>
    <s v="No"/>
    <s v="Yes"/>
    <s v="No"/>
    <s v="Yes"/>
    <s v="Yes"/>
    <s v="Yes"/>
    <s v="No"/>
    <x v="1"/>
    <s v="Yes"/>
    <x v="0"/>
    <n v="97.65"/>
    <n v="6982.5"/>
    <n v="0"/>
    <n v="80"/>
    <n v="1166.2"/>
    <n v="8228.7000000000007"/>
    <n v="4"/>
    <s v="Stayed"/>
    <x v="1"/>
    <n v="35"/>
    <n v="4252"/>
    <m/>
    <m/>
    <x v="2"/>
  </r>
  <r>
    <s v="0436-TWFFZ"/>
    <s v="Female"/>
    <n v="21"/>
    <s v="Yes"/>
    <s v="No"/>
    <s v="No"/>
    <s v="No"/>
    <n v="0"/>
    <s v="United States"/>
    <s v="California"/>
    <s v="Long Beach"/>
    <n v="90805"/>
    <n v="33.864621999999997"/>
    <n v="-118.179626"/>
    <n v="91664"/>
    <s v="Q3"/>
    <s v="No"/>
    <n v="0"/>
    <x v="70"/>
    <s v="Offer A"/>
    <s v="Yes"/>
    <n v="8.7100000000000009"/>
    <s v="Yes"/>
    <x v="0"/>
    <s v="DSL"/>
    <n v="41"/>
    <s v="Yes"/>
    <s v="No"/>
    <s v="Yes"/>
    <s v="Yes"/>
    <s v="Yes"/>
    <s v="Yes"/>
    <s v="Yes"/>
    <s v="Yes"/>
    <x v="2"/>
    <s v="Yes"/>
    <x v="2"/>
    <n v="85.25"/>
    <n v="5714.2"/>
    <n v="1.31"/>
    <n v="0"/>
    <n v="583.57000000000005"/>
    <n v="6296.45999999999"/>
    <n v="4"/>
    <s v="Stayed"/>
    <x v="1"/>
    <n v="61"/>
    <n v="6322"/>
    <m/>
    <m/>
    <x v="2"/>
  </r>
  <r>
    <s v="8566-YPRGL"/>
    <s v="Female"/>
    <n v="57"/>
    <s v="No"/>
    <s v="No"/>
    <s v="No"/>
    <s v="No"/>
    <n v="0"/>
    <s v="United States"/>
    <s v="California"/>
    <s v="Long Beach"/>
    <n v="90806"/>
    <n v="33.802664"/>
    <n v="-118.17997099999999"/>
    <n v="49647"/>
    <s v="Q3"/>
    <s v="No"/>
    <n v="0"/>
    <x v="0"/>
    <s v="Offer E"/>
    <s v="Yes"/>
    <n v="33.020000000000003"/>
    <s v="No"/>
    <x v="1"/>
    <s v="None"/>
    <n v="0"/>
    <s v="No"/>
    <s v="No"/>
    <s v="No"/>
    <s v="No"/>
    <s v="No"/>
    <s v="No"/>
    <s v="No"/>
    <s v="No"/>
    <x v="0"/>
    <s v="Yes"/>
    <x v="1"/>
    <n v="19.5"/>
    <n v="19.5"/>
    <n v="0"/>
    <n v="0"/>
    <n v="33.020000000000003"/>
    <n v="52.52"/>
    <n v="4"/>
    <s v="Joined"/>
    <x v="1"/>
    <n v="23"/>
    <n v="5279"/>
    <m/>
    <m/>
    <x v="1"/>
  </r>
  <r>
    <s v="6609-MXJHJ"/>
    <s v="Female"/>
    <n v="39"/>
    <s v="No"/>
    <s v="No"/>
    <s v="Yes"/>
    <s v="Yes"/>
    <n v="2"/>
    <s v="United States"/>
    <s v="California"/>
    <s v="Long Beach"/>
    <n v="90808"/>
    <n v="33.823943"/>
    <n v="-118.111335"/>
    <n v="37417"/>
    <s v="Q3"/>
    <s v="Yes"/>
    <n v="6"/>
    <x v="28"/>
    <s v="Offer C"/>
    <s v="Yes"/>
    <n v="47.21"/>
    <s v="Yes"/>
    <x v="1"/>
    <s v="None"/>
    <n v="0"/>
    <s v="No"/>
    <s v="No"/>
    <s v="No"/>
    <s v="No"/>
    <s v="No"/>
    <s v="No"/>
    <s v="No"/>
    <s v="No"/>
    <x v="2"/>
    <s v="Yes"/>
    <x v="1"/>
    <n v="25.1"/>
    <n v="789.55"/>
    <n v="15.41"/>
    <n v="0"/>
    <n v="1416.3"/>
    <n v="2190.44"/>
    <n v="3"/>
    <s v="Stayed"/>
    <x v="1"/>
    <n v="35"/>
    <n v="5851"/>
    <m/>
    <m/>
    <x v="2"/>
  </r>
  <r>
    <s v="2669-OIDSD"/>
    <s v="Female"/>
    <n v="58"/>
    <s v="No"/>
    <s v="No"/>
    <s v="Yes"/>
    <s v="No"/>
    <n v="0"/>
    <s v="United States"/>
    <s v="California"/>
    <s v="Long Beach"/>
    <n v="90810"/>
    <n v="33.819814000000001"/>
    <n v="-118.222416"/>
    <n v="35656"/>
    <s v="Q3"/>
    <s v="Yes"/>
    <n v="3"/>
    <x v="65"/>
    <s v="Offer B"/>
    <s v="Yes"/>
    <n v="1.02"/>
    <s v="No"/>
    <x v="0"/>
    <s v="Fiber Optic"/>
    <n v="2"/>
    <s v="No"/>
    <s v="No"/>
    <s v="Yes"/>
    <s v="Yes"/>
    <s v="Yes"/>
    <s v="Yes"/>
    <s v="Yes"/>
    <s v="Yes"/>
    <x v="0"/>
    <s v="Yes"/>
    <x v="1"/>
    <n v="100.05"/>
    <n v="4834"/>
    <n v="37.450000000000003"/>
    <n v="0"/>
    <n v="48.96"/>
    <n v="4845.51"/>
    <n v="5"/>
    <s v="Stayed"/>
    <x v="1"/>
    <n v="34"/>
    <n v="3468"/>
    <m/>
    <m/>
    <x v="1"/>
  </r>
  <r>
    <s v="8400-WZICQ"/>
    <s v="Female"/>
    <n v="49"/>
    <s v="No"/>
    <s v="No"/>
    <s v="Yes"/>
    <s v="Yes"/>
    <n v="2"/>
    <s v="United States"/>
    <s v="California"/>
    <s v="Long Beach"/>
    <n v="90813"/>
    <n v="33.781086000000002"/>
    <n v="-118.199049"/>
    <n v="63136"/>
    <s v="Q3"/>
    <s v="Yes"/>
    <n v="9"/>
    <x v="19"/>
    <s v="Offer B"/>
    <s v="Yes"/>
    <n v="36.409999999999997"/>
    <s v="No"/>
    <x v="0"/>
    <s v="DSL"/>
    <n v="14"/>
    <s v="Yes"/>
    <s v="Yes"/>
    <s v="No"/>
    <s v="No"/>
    <s v="No"/>
    <s v="No"/>
    <s v="No"/>
    <s v="Yes"/>
    <x v="0"/>
    <s v="No"/>
    <x v="0"/>
    <n v="55.7"/>
    <n v="3131.8"/>
    <n v="34.159999999999997"/>
    <n v="0"/>
    <n v="2002.54999999999"/>
    <n v="5100.1899999999996"/>
    <n v="3"/>
    <s v="Stayed"/>
    <x v="1"/>
    <n v="61"/>
    <n v="4149"/>
    <m/>
    <m/>
    <x v="1"/>
  </r>
  <r>
    <s v="9576-SYUHJ"/>
    <s v="Male"/>
    <n v="29"/>
    <s v="Yes"/>
    <s v="No"/>
    <s v="No"/>
    <s v="No"/>
    <n v="0"/>
    <s v="United States"/>
    <s v="California"/>
    <s v="Long Beach"/>
    <n v="90815"/>
    <n v="33.797637999999999"/>
    <n v="-118.11662"/>
    <n v="38902"/>
    <s v="Q3"/>
    <s v="No"/>
    <n v="0"/>
    <x v="4"/>
    <s v="Offer C"/>
    <s v="Yes"/>
    <n v="12.69"/>
    <s v="Yes"/>
    <x v="0"/>
    <s v="Fiber Optic"/>
    <n v="69"/>
    <s v="Yes"/>
    <s v="No"/>
    <s v="No"/>
    <s v="No"/>
    <s v="Yes"/>
    <s v="No"/>
    <s v="No"/>
    <s v="No"/>
    <x v="0"/>
    <s v="Yes"/>
    <x v="0"/>
    <n v="91.15"/>
    <n v="3369.25"/>
    <n v="17.5"/>
    <n v="50"/>
    <n v="469.53"/>
    <n v="3871.2799999999902"/>
    <n v="3"/>
    <s v="Stayed"/>
    <x v="1"/>
    <n v="37"/>
    <n v="3194"/>
    <m/>
    <m/>
    <x v="1"/>
  </r>
  <r>
    <s v="0410-IPFTY"/>
    <s v="Female"/>
    <n v="64"/>
    <s v="No"/>
    <s v="No"/>
    <s v="Yes"/>
    <s v="No"/>
    <n v="0"/>
    <s v="United States"/>
    <s v="California"/>
    <s v="Long Beach"/>
    <n v="90822"/>
    <n v="33.778435999999999"/>
    <n v="-118.11864799999999"/>
    <n v="425"/>
    <s v="Q3"/>
    <s v="Yes"/>
    <n v="1"/>
    <x v="52"/>
    <s v="Offer C"/>
    <s v="Yes"/>
    <n v="12.03"/>
    <s v="No"/>
    <x v="0"/>
    <s v="Fiber Optic"/>
    <n v="9"/>
    <s v="No"/>
    <s v="Yes"/>
    <s v="No"/>
    <s v="No"/>
    <s v="No"/>
    <s v="Yes"/>
    <s v="Yes"/>
    <s v="Yes"/>
    <x v="0"/>
    <s v="Yes"/>
    <x v="0"/>
    <n v="83.85"/>
    <n v="2674.15"/>
    <n v="11.37"/>
    <n v="0"/>
    <n v="372.93"/>
    <n v="3035.71"/>
    <n v="3"/>
    <s v="Stayed"/>
    <x v="1"/>
    <n v="56"/>
    <n v="4283"/>
    <m/>
    <m/>
    <x v="1"/>
  </r>
  <r>
    <s v="2831-EBWRN"/>
    <s v="Male"/>
    <n v="46"/>
    <s v="No"/>
    <s v="No"/>
    <s v="No"/>
    <s v="No"/>
    <n v="0"/>
    <s v="United States"/>
    <s v="California"/>
    <s v="Altadena"/>
    <n v="91001"/>
    <n v="34.196837000000002"/>
    <n v="-118.142236"/>
    <n v="36243"/>
    <s v="Q3"/>
    <s v="No"/>
    <n v="0"/>
    <x v="14"/>
    <s v="Offer E"/>
    <s v="Yes"/>
    <n v="33.93"/>
    <s v="No"/>
    <x v="0"/>
    <s v="Cable"/>
    <n v="20"/>
    <s v="No"/>
    <s v="No"/>
    <s v="No"/>
    <s v="No"/>
    <s v="No"/>
    <s v="No"/>
    <s v="No"/>
    <s v="Yes"/>
    <x v="0"/>
    <s v="Yes"/>
    <x v="0"/>
    <n v="45.9"/>
    <n v="199.75"/>
    <n v="0"/>
    <n v="0"/>
    <n v="135.72"/>
    <n v="335.47"/>
    <n v="3"/>
    <s v="Stayed"/>
    <x v="1"/>
    <n v="39"/>
    <n v="3200"/>
    <m/>
    <m/>
    <x v="0"/>
  </r>
  <r>
    <s v="9430-NKQLY"/>
    <s v="Male"/>
    <n v="49"/>
    <s v="No"/>
    <s v="No"/>
    <s v="Yes"/>
    <s v="Yes"/>
    <n v="2"/>
    <s v="United States"/>
    <s v="California"/>
    <s v="Arcadia"/>
    <n v="91006"/>
    <n v="34.137318999999998"/>
    <n v="-118.029837"/>
    <n v="30028"/>
    <s v="Q3"/>
    <s v="Yes"/>
    <n v="7"/>
    <x v="61"/>
    <s v="Offer A"/>
    <s v="Yes"/>
    <n v="27.93"/>
    <s v="Yes"/>
    <x v="1"/>
    <s v="None"/>
    <n v="0"/>
    <s v="No"/>
    <s v="No"/>
    <s v="No"/>
    <s v="No"/>
    <s v="No"/>
    <s v="No"/>
    <s v="No"/>
    <s v="No"/>
    <x v="2"/>
    <s v="Yes"/>
    <x v="1"/>
    <n v="25.1"/>
    <n v="1790.8"/>
    <n v="46.81"/>
    <n v="0"/>
    <n v="2010.96"/>
    <n v="3754.95"/>
    <n v="3"/>
    <s v="Stayed"/>
    <x v="1"/>
    <n v="52"/>
    <n v="4185"/>
    <m/>
    <m/>
    <x v="2"/>
  </r>
  <r>
    <s v="0247-SLUJI"/>
    <s v="Male"/>
    <n v="37"/>
    <s v="No"/>
    <s v="No"/>
    <s v="Yes"/>
    <s v="Yes"/>
    <n v="3"/>
    <s v="United States"/>
    <s v="California"/>
    <s v="Duarte"/>
    <n v="91010"/>
    <n v="34.145695000000003"/>
    <n v="-117.95981999999999"/>
    <n v="27414"/>
    <s v="Q3"/>
    <s v="Yes"/>
    <n v="2"/>
    <x v="0"/>
    <s v="None"/>
    <s v="Yes"/>
    <n v="34.28"/>
    <s v="No"/>
    <x v="1"/>
    <s v="None"/>
    <n v="0"/>
    <s v="No"/>
    <s v="No"/>
    <s v="No"/>
    <s v="No"/>
    <s v="No"/>
    <s v="No"/>
    <s v="No"/>
    <s v="No"/>
    <x v="0"/>
    <s v="No"/>
    <x v="1"/>
    <n v="19.7"/>
    <n v="19.7"/>
    <n v="0"/>
    <n v="0"/>
    <n v="34.28"/>
    <n v="53.98"/>
    <n v="5"/>
    <s v="Joined"/>
    <x v="1"/>
    <n v="43"/>
    <n v="2004"/>
    <m/>
    <m/>
    <x v="1"/>
  </r>
  <r>
    <s v="6483-OATDN"/>
    <s v="Male"/>
    <n v="47"/>
    <s v="No"/>
    <s v="No"/>
    <s v="Yes"/>
    <s v="Yes"/>
    <n v="1"/>
    <s v="United States"/>
    <s v="California"/>
    <s v="Monrovia"/>
    <n v="91016"/>
    <n v="34.152799999999999"/>
    <n v="-118.00048200000001"/>
    <n v="41067"/>
    <s v="Q3"/>
    <s v="Yes"/>
    <n v="7"/>
    <x v="1"/>
    <s v="None"/>
    <s v="Yes"/>
    <n v="10.36"/>
    <s v="No"/>
    <x v="0"/>
    <s v="DSL"/>
    <n v="20"/>
    <s v="Yes"/>
    <s v="No"/>
    <s v="No"/>
    <s v="No"/>
    <s v="No"/>
    <s v="No"/>
    <s v="No"/>
    <s v="Yes"/>
    <x v="0"/>
    <s v="Yes"/>
    <x v="1"/>
    <n v="51.3"/>
    <n v="411.6"/>
    <n v="15.02"/>
    <n v="0"/>
    <n v="82.88"/>
    <n v="479.46"/>
    <n v="4"/>
    <s v="Stayed"/>
    <x v="1"/>
    <n v="66"/>
    <n v="2545"/>
    <m/>
    <m/>
    <x v="1"/>
  </r>
  <r>
    <s v="1293-HHSHJ"/>
    <s v="Female"/>
    <n v="61"/>
    <s v="No"/>
    <s v="No"/>
    <s v="No"/>
    <s v="No"/>
    <n v="0"/>
    <s v="United States"/>
    <s v="California"/>
    <s v="Montrose"/>
    <n v="91020"/>
    <n v="34.211199999999998"/>
    <n v="-118.230625"/>
    <n v="7527"/>
    <s v="Q3"/>
    <s v="No"/>
    <n v="0"/>
    <x v="32"/>
    <s v="Offer C"/>
    <s v="Yes"/>
    <n v="23.77"/>
    <s v="No"/>
    <x v="1"/>
    <s v="None"/>
    <n v="0"/>
    <s v="No"/>
    <s v="No"/>
    <s v="No"/>
    <s v="No"/>
    <s v="No"/>
    <s v="No"/>
    <s v="No"/>
    <s v="No"/>
    <x v="1"/>
    <s v="No"/>
    <x v="1"/>
    <n v="21.1"/>
    <n v="741"/>
    <n v="14.23"/>
    <n v="0"/>
    <n v="831.94999999999902"/>
    <n v="1558.71999999999"/>
    <n v="4"/>
    <s v="Stayed"/>
    <x v="1"/>
    <n v="79"/>
    <n v="5707"/>
    <m/>
    <m/>
    <x v="2"/>
  </r>
  <r>
    <s v="8610-ZIKJJ"/>
    <s v="Female"/>
    <n v="57"/>
    <s v="No"/>
    <s v="No"/>
    <s v="Yes"/>
    <s v="Yes"/>
    <n v="2"/>
    <s v="United States"/>
    <s v="California"/>
    <s v="Tujunga"/>
    <n v="91042"/>
    <n v="34.296574"/>
    <n v="-118.244839"/>
    <n v="26753"/>
    <s v="Q3"/>
    <s v="Yes"/>
    <n v="2"/>
    <x v="17"/>
    <s v="None"/>
    <s v="Yes"/>
    <n v="35.42"/>
    <s v="No"/>
    <x v="1"/>
    <s v="None"/>
    <n v="0"/>
    <s v="No"/>
    <s v="No"/>
    <s v="No"/>
    <s v="No"/>
    <s v="No"/>
    <s v="No"/>
    <s v="No"/>
    <s v="No"/>
    <x v="1"/>
    <s v="No"/>
    <x v="1"/>
    <n v="20.3"/>
    <n v="31.9"/>
    <n v="0"/>
    <n v="0"/>
    <n v="70.84"/>
    <n v="102.74"/>
    <n v="3"/>
    <s v="Joined"/>
    <x v="1"/>
    <n v="58"/>
    <n v="2843"/>
    <m/>
    <m/>
    <x v="1"/>
  </r>
  <r>
    <s v="7801-KICAO"/>
    <s v="Female"/>
    <n v="43"/>
    <s v="No"/>
    <s v="No"/>
    <s v="No"/>
    <s v="No"/>
    <n v="0"/>
    <s v="United States"/>
    <s v="California"/>
    <s v="Pasadena"/>
    <n v="91103"/>
    <n v="34.167465"/>
    <n v="-118.165327"/>
    <n v="27891"/>
    <s v="Q3"/>
    <s v="No"/>
    <n v="0"/>
    <x v="2"/>
    <s v="Offer D"/>
    <s v="Yes"/>
    <n v="11.36"/>
    <s v="Yes"/>
    <x v="0"/>
    <s v="Fiber Optic"/>
    <n v="13"/>
    <s v="No"/>
    <s v="No"/>
    <s v="No"/>
    <s v="No"/>
    <s v="No"/>
    <s v="No"/>
    <s v="No"/>
    <s v="Yes"/>
    <x v="0"/>
    <s v="Yes"/>
    <x v="0"/>
    <n v="74.150000000000006"/>
    <n v="1345.75"/>
    <n v="0"/>
    <n v="0"/>
    <n v="204.48"/>
    <n v="1550.23"/>
    <n v="4"/>
    <s v="Stayed"/>
    <x v="1"/>
    <n v="73"/>
    <n v="5033"/>
    <m/>
    <m/>
    <x v="1"/>
  </r>
  <r>
    <s v="7673-LPRNY"/>
    <s v="Female"/>
    <n v="43"/>
    <s v="No"/>
    <s v="No"/>
    <s v="No"/>
    <s v="No"/>
    <n v="0"/>
    <s v="United States"/>
    <s v="California"/>
    <s v="Pasadena"/>
    <n v="91104"/>
    <n v="34.165382999999999"/>
    <n v="-118.123752"/>
    <n v="38460"/>
    <s v="Q3"/>
    <s v="No"/>
    <n v="0"/>
    <x v="43"/>
    <s v="None"/>
    <s v="Yes"/>
    <n v="48.88"/>
    <s v="Yes"/>
    <x v="0"/>
    <s v="DSL"/>
    <n v="12"/>
    <s v="Yes"/>
    <s v="No"/>
    <s v="Yes"/>
    <s v="No"/>
    <s v="Yes"/>
    <s v="Yes"/>
    <s v="Yes"/>
    <s v="Yes"/>
    <x v="1"/>
    <s v="Yes"/>
    <x v="0"/>
    <n v="78.55"/>
    <n v="1843.05"/>
    <n v="19.63"/>
    <n v="0"/>
    <n v="1124.24"/>
    <n v="2947.66"/>
    <n v="3"/>
    <s v="Stayed"/>
    <x v="1"/>
    <n v="47"/>
    <n v="3127"/>
    <m/>
    <m/>
    <x v="2"/>
  </r>
  <r>
    <s v="6060-QBMGV"/>
    <s v="Male"/>
    <n v="30"/>
    <s v="No"/>
    <s v="No"/>
    <s v="Yes"/>
    <s v="No"/>
    <n v="0"/>
    <s v="United States"/>
    <s v="California"/>
    <s v="Pasadena"/>
    <n v="91106"/>
    <n v="34.139401999999997"/>
    <n v="-118.128658"/>
    <n v="23742"/>
    <s v="Q3"/>
    <s v="Yes"/>
    <n v="9"/>
    <x v="57"/>
    <s v="Offer A"/>
    <s v="Yes"/>
    <n v="3.51"/>
    <s v="No"/>
    <x v="1"/>
    <s v="None"/>
    <n v="0"/>
    <s v="No"/>
    <s v="No"/>
    <s v="No"/>
    <s v="No"/>
    <s v="No"/>
    <s v="No"/>
    <s v="No"/>
    <s v="No"/>
    <x v="2"/>
    <s v="No"/>
    <x v="1"/>
    <n v="19.850000000000001"/>
    <n v="1433.8"/>
    <n v="45.47"/>
    <n v="0"/>
    <n v="245.7"/>
    <n v="1634.03"/>
    <n v="5"/>
    <s v="Stayed"/>
    <x v="1"/>
    <n v="39"/>
    <n v="4442"/>
    <m/>
    <m/>
    <x v="2"/>
  </r>
  <r>
    <s v="7339-POGZN"/>
    <s v="Female"/>
    <n v="24"/>
    <s v="Yes"/>
    <s v="No"/>
    <s v="No"/>
    <s v="No"/>
    <n v="0"/>
    <s v="United States"/>
    <s v="California"/>
    <s v="Pasadena"/>
    <n v="91107"/>
    <n v="34.159007000000003"/>
    <n v="-118.08735299999999"/>
    <n v="32369"/>
    <s v="Q3"/>
    <s v="No"/>
    <n v="0"/>
    <x v="14"/>
    <s v="None"/>
    <s v="Yes"/>
    <n v="16.25"/>
    <s v="Yes"/>
    <x v="0"/>
    <s v="DSL"/>
    <n v="51"/>
    <s v="No"/>
    <s v="No"/>
    <s v="No"/>
    <s v="No"/>
    <s v="No"/>
    <s v="No"/>
    <s v="No"/>
    <s v="Yes"/>
    <x v="0"/>
    <s v="No"/>
    <x v="0"/>
    <n v="50.7"/>
    <n v="214.55"/>
    <n v="39.92"/>
    <n v="0"/>
    <n v="65"/>
    <n v="239.63"/>
    <n v="4"/>
    <s v="Stayed"/>
    <x v="1"/>
    <n v="60"/>
    <n v="4288"/>
    <m/>
    <m/>
    <x v="0"/>
  </r>
  <r>
    <s v="2828-SLQPF"/>
    <s v="Male"/>
    <n v="53"/>
    <s v="No"/>
    <s v="No"/>
    <s v="No"/>
    <s v="No"/>
    <n v="0"/>
    <s v="United States"/>
    <s v="California"/>
    <s v="San Marino"/>
    <n v="91108"/>
    <n v="34.122670999999997"/>
    <n v="-118.112911"/>
    <n v="13158"/>
    <s v="Q3"/>
    <s v="No"/>
    <n v="0"/>
    <x v="42"/>
    <s v="None"/>
    <s v="Yes"/>
    <n v="29.52"/>
    <s v="No"/>
    <x v="0"/>
    <s v="DSL"/>
    <n v="5"/>
    <s v="No"/>
    <s v="No"/>
    <s v="No"/>
    <s v="No"/>
    <s v="No"/>
    <s v="No"/>
    <s v="No"/>
    <s v="Yes"/>
    <x v="0"/>
    <s v="Yes"/>
    <x v="0"/>
    <n v="45"/>
    <n v="865.85"/>
    <n v="22.55"/>
    <n v="0"/>
    <n v="560.88"/>
    <n v="1404.18"/>
    <n v="3"/>
    <s v="Stayed"/>
    <x v="1"/>
    <n v="62"/>
    <n v="4519"/>
    <m/>
    <m/>
    <x v="1"/>
  </r>
  <r>
    <s v="4465-VDKIQ"/>
    <s v="Female"/>
    <n v="61"/>
    <s v="No"/>
    <s v="No"/>
    <s v="No"/>
    <s v="No"/>
    <n v="0"/>
    <s v="United States"/>
    <s v="California"/>
    <s v="Glendale"/>
    <n v="91201"/>
    <n v="34.17051"/>
    <n v="-118.289463"/>
    <n v="23981"/>
    <s v="Q3"/>
    <s v="No"/>
    <n v="0"/>
    <x v="2"/>
    <s v="None"/>
    <s v="Yes"/>
    <n v="19.93"/>
    <s v="No"/>
    <x v="0"/>
    <s v="Fiber Optic"/>
    <n v="26"/>
    <s v="No"/>
    <s v="Yes"/>
    <s v="Yes"/>
    <s v="No"/>
    <s v="No"/>
    <s v="No"/>
    <s v="No"/>
    <s v="Yes"/>
    <x v="0"/>
    <s v="No"/>
    <x v="0"/>
    <n v="77.8"/>
    <n v="1358.6"/>
    <n v="29.76"/>
    <n v="0"/>
    <n v="358.74"/>
    <n v="1687.58"/>
    <n v="5"/>
    <s v="Stayed"/>
    <x v="1"/>
    <n v="42"/>
    <n v="4228"/>
    <m/>
    <m/>
    <x v="1"/>
  </r>
  <r>
    <s v="2558-BUOZZ"/>
    <s v="Male"/>
    <n v="51"/>
    <s v="No"/>
    <s v="No"/>
    <s v="No"/>
    <s v="No"/>
    <n v="0"/>
    <s v="United States"/>
    <s v="California"/>
    <s v="Glendale"/>
    <n v="91204"/>
    <n v="34.136305999999998"/>
    <n v="-118.26036000000001"/>
    <n v="17015"/>
    <s v="Q3"/>
    <s v="No"/>
    <n v="0"/>
    <x v="58"/>
    <s v="Offer B"/>
    <s v="Yes"/>
    <n v="40.25"/>
    <s v="Yes"/>
    <x v="0"/>
    <s v="Fiber Optic"/>
    <n v="20"/>
    <s v="Yes"/>
    <s v="Yes"/>
    <s v="No"/>
    <s v="No"/>
    <s v="Yes"/>
    <s v="No"/>
    <s v="No"/>
    <s v="Yes"/>
    <x v="1"/>
    <s v="No"/>
    <x v="0"/>
    <n v="94.8"/>
    <n v="4535.8500000000004"/>
    <n v="3.34"/>
    <n v="0"/>
    <n v="1891.75"/>
    <n v="6424.26"/>
    <n v="4"/>
    <s v="Stayed"/>
    <x v="1"/>
    <n v="66"/>
    <n v="5022"/>
    <m/>
    <m/>
    <x v="2"/>
  </r>
  <r>
    <s v="9257-AZMTZ"/>
    <s v="Female"/>
    <n v="22"/>
    <s v="Yes"/>
    <s v="No"/>
    <s v="Yes"/>
    <s v="Yes"/>
    <n v="1"/>
    <s v="United States"/>
    <s v="California"/>
    <s v="Glendale"/>
    <n v="91205"/>
    <n v="34.136580000000002"/>
    <n v="-118.245839"/>
    <n v="41390"/>
    <s v="Q3"/>
    <s v="Yes"/>
    <n v="10"/>
    <x v="26"/>
    <s v="None"/>
    <s v="Yes"/>
    <n v="2.44"/>
    <s v="No"/>
    <x v="1"/>
    <s v="None"/>
    <n v="0"/>
    <s v="No"/>
    <s v="No"/>
    <s v="No"/>
    <s v="No"/>
    <s v="No"/>
    <s v="No"/>
    <s v="No"/>
    <s v="No"/>
    <x v="2"/>
    <s v="No"/>
    <x v="0"/>
    <n v="20.100000000000001"/>
    <n v="1078.75"/>
    <n v="17.05"/>
    <n v="0"/>
    <n v="126.88"/>
    <n v="1188.58"/>
    <n v="4"/>
    <s v="Stayed"/>
    <x v="1"/>
    <n v="71"/>
    <n v="4529"/>
    <m/>
    <m/>
    <x v="2"/>
  </r>
  <r>
    <s v="0003-MKNFE"/>
    <s v="Male"/>
    <n v="46"/>
    <s v="No"/>
    <s v="No"/>
    <s v="No"/>
    <s v="No"/>
    <n v="0"/>
    <s v="United States"/>
    <s v="California"/>
    <s v="Glendale"/>
    <n v="91206"/>
    <n v="34.162514999999999"/>
    <n v="-118.203869"/>
    <n v="31297"/>
    <s v="Q3"/>
    <s v="No"/>
    <n v="0"/>
    <x v="30"/>
    <s v="None"/>
    <s v="Yes"/>
    <n v="10.69"/>
    <s v="Yes"/>
    <x v="0"/>
    <s v="Cable"/>
    <n v="10"/>
    <s v="No"/>
    <s v="No"/>
    <s v="No"/>
    <s v="No"/>
    <s v="No"/>
    <s v="Yes"/>
    <s v="Yes"/>
    <s v="No"/>
    <x v="0"/>
    <s v="No"/>
    <x v="1"/>
    <n v="59.9"/>
    <n v="542.4"/>
    <n v="38.33"/>
    <n v="10"/>
    <n v="96.21"/>
    <n v="610.28"/>
    <n v="5"/>
    <s v="Stayed"/>
    <x v="1"/>
    <n v="66"/>
    <n v="5414"/>
    <m/>
    <m/>
    <x v="1"/>
  </r>
  <r>
    <s v="0975-UYDTX"/>
    <s v="Female"/>
    <n v="46"/>
    <s v="No"/>
    <s v="No"/>
    <s v="Yes"/>
    <s v="No"/>
    <n v="0"/>
    <s v="United States"/>
    <s v="California"/>
    <s v="Glendale"/>
    <n v="91207"/>
    <n v="34.182378"/>
    <n v="-118.262922"/>
    <n v="9864"/>
    <s v="Q3"/>
    <s v="Yes"/>
    <n v="1"/>
    <x v="62"/>
    <s v="Offer C"/>
    <s v="Yes"/>
    <n v="25.63"/>
    <s v="Yes"/>
    <x v="0"/>
    <s v="DSL"/>
    <n v="19"/>
    <s v="Yes"/>
    <s v="Yes"/>
    <s v="Yes"/>
    <s v="Yes"/>
    <s v="Yes"/>
    <s v="Yes"/>
    <s v="Yes"/>
    <s v="Yes"/>
    <x v="1"/>
    <s v="Yes"/>
    <x v="1"/>
    <n v="90.1"/>
    <n v="2312.5500000000002"/>
    <n v="47.79"/>
    <n v="0"/>
    <n v="666.38"/>
    <n v="2931.14"/>
    <n v="3"/>
    <s v="Stayed"/>
    <x v="1"/>
    <n v="39"/>
    <n v="2068"/>
    <m/>
    <m/>
    <x v="2"/>
  </r>
  <r>
    <s v="4682-BLBUC"/>
    <s v="Male"/>
    <n v="19"/>
    <s v="Yes"/>
    <s v="No"/>
    <s v="Yes"/>
    <s v="No"/>
    <n v="0"/>
    <s v="United States"/>
    <s v="California"/>
    <s v="La Crescenta"/>
    <n v="91214"/>
    <n v="34.239635999999997"/>
    <n v="-118.245259"/>
    <n v="29110"/>
    <s v="Q3"/>
    <s v="Yes"/>
    <n v="1"/>
    <x v="33"/>
    <s v="None"/>
    <s v="Yes"/>
    <n v="29.61"/>
    <s v="No"/>
    <x v="0"/>
    <s v="DSL"/>
    <n v="48"/>
    <s v="No"/>
    <s v="Yes"/>
    <s v="Yes"/>
    <s v="Yes"/>
    <s v="Yes"/>
    <s v="No"/>
    <s v="No"/>
    <s v="Yes"/>
    <x v="1"/>
    <s v="Yes"/>
    <x v="0"/>
    <n v="70.95"/>
    <n v="3250.45"/>
    <n v="24.92"/>
    <n v="0"/>
    <n v="1302.8399999999999"/>
    <n v="4528.37"/>
    <n v="5"/>
    <s v="Stayed"/>
    <x v="1"/>
    <n v="66"/>
    <n v="3678"/>
    <m/>
    <m/>
    <x v="2"/>
  </r>
  <r>
    <s v="0975-VOOVL"/>
    <s v="Female"/>
    <n v="34"/>
    <s v="No"/>
    <s v="No"/>
    <s v="No"/>
    <s v="No"/>
    <n v="0"/>
    <s v="United States"/>
    <s v="California"/>
    <s v="Agoura Hills"/>
    <n v="91301"/>
    <n v="34.129058000000001"/>
    <n v="-118.759788"/>
    <n v="25303"/>
    <s v="Q3"/>
    <s v="No"/>
    <n v="0"/>
    <x v="10"/>
    <s v="None"/>
    <s v="No"/>
    <n v="0"/>
    <s v="No"/>
    <x v="0"/>
    <s v="DSL"/>
    <n v="22"/>
    <s v="No"/>
    <s v="Yes"/>
    <s v="No"/>
    <s v="No"/>
    <s v="No"/>
    <s v="No"/>
    <s v="No"/>
    <s v="Yes"/>
    <x v="0"/>
    <s v="No"/>
    <x v="1"/>
    <n v="29.2"/>
    <n v="98.5"/>
    <n v="0"/>
    <n v="0"/>
    <n v="0"/>
    <n v="98.5"/>
    <n v="4"/>
    <s v="Joined"/>
    <x v="1"/>
    <n v="48"/>
    <n v="4699"/>
    <m/>
    <m/>
    <x v="1"/>
  </r>
  <r>
    <s v="5968-VXZLG"/>
    <s v="Male"/>
    <n v="45"/>
    <s v="No"/>
    <s v="No"/>
    <s v="No"/>
    <s v="No"/>
    <n v="0"/>
    <s v="United States"/>
    <s v="California"/>
    <s v="Calabasas"/>
    <n v="91302"/>
    <n v="34.130861000000003"/>
    <n v="-118.68346"/>
    <n v="23661"/>
    <s v="Q3"/>
    <s v="No"/>
    <n v="0"/>
    <x v="17"/>
    <s v="None"/>
    <s v="Yes"/>
    <n v="1.87"/>
    <s v="No"/>
    <x v="0"/>
    <s v="DSL"/>
    <n v="12"/>
    <s v="No"/>
    <s v="No"/>
    <s v="No"/>
    <s v="No"/>
    <s v="No"/>
    <s v="No"/>
    <s v="No"/>
    <s v="Yes"/>
    <x v="0"/>
    <s v="Yes"/>
    <x v="0"/>
    <n v="46.6"/>
    <n v="87.9"/>
    <n v="0"/>
    <n v="0"/>
    <n v="3.74"/>
    <n v="91.64"/>
    <n v="4"/>
    <s v="Joined"/>
    <x v="1"/>
    <n v="54"/>
    <n v="5096"/>
    <m/>
    <m/>
    <x v="0"/>
  </r>
  <r>
    <s v="5201-FRKKS"/>
    <s v="Male"/>
    <n v="53"/>
    <s v="No"/>
    <s v="No"/>
    <s v="No"/>
    <s v="No"/>
    <n v="0"/>
    <s v="United States"/>
    <s v="California"/>
    <s v="Winnetka"/>
    <n v="91306"/>
    <n v="34.209532000000003"/>
    <n v="-118.577563"/>
    <n v="43857"/>
    <s v="Q3"/>
    <s v="No"/>
    <n v="0"/>
    <x v="3"/>
    <s v="Offer C"/>
    <s v="Yes"/>
    <n v="17.3"/>
    <s v="No"/>
    <x v="0"/>
    <s v="Fiber Optic"/>
    <n v="26"/>
    <s v="Yes"/>
    <s v="No"/>
    <s v="No"/>
    <s v="No"/>
    <s v="No"/>
    <s v="No"/>
    <s v="No"/>
    <s v="Yes"/>
    <x v="0"/>
    <s v="No"/>
    <x v="0"/>
    <n v="74.3"/>
    <n v="1952.25"/>
    <n v="40.54"/>
    <n v="0"/>
    <n v="432.5"/>
    <n v="2344.21"/>
    <n v="4"/>
    <s v="Stayed"/>
    <x v="1"/>
    <n v="64"/>
    <n v="4815"/>
    <m/>
    <m/>
    <x v="1"/>
  </r>
  <r>
    <s v="5443-SCMKX"/>
    <s v="Female"/>
    <n v="49"/>
    <s v="No"/>
    <s v="No"/>
    <s v="Yes"/>
    <s v="No"/>
    <n v="0"/>
    <s v="United States"/>
    <s v="California"/>
    <s v="Newbury Park"/>
    <n v="91320"/>
    <n v="34.172071000000003"/>
    <n v="-118.946262"/>
    <n v="37779"/>
    <s v="Q3"/>
    <s v="Yes"/>
    <n v="1"/>
    <x v="6"/>
    <s v="None"/>
    <s v="Yes"/>
    <n v="21.38"/>
    <s v="Yes"/>
    <x v="0"/>
    <s v="Fiber Optic"/>
    <n v="26"/>
    <s v="No"/>
    <s v="Yes"/>
    <s v="Yes"/>
    <s v="No"/>
    <s v="No"/>
    <s v="Yes"/>
    <s v="Yes"/>
    <s v="No"/>
    <x v="1"/>
    <s v="Yes"/>
    <x v="0"/>
    <n v="94.3"/>
    <n v="5610.15"/>
    <n v="5.55"/>
    <n v="150"/>
    <n v="1240.04"/>
    <n v="6994.6399999999903"/>
    <n v="3"/>
    <s v="Stayed"/>
    <x v="1"/>
    <n v="77"/>
    <n v="6166"/>
    <m/>
    <m/>
    <x v="2"/>
  </r>
  <r>
    <s v="8295-KMENE"/>
    <s v="Female"/>
    <n v="33"/>
    <s v="No"/>
    <s v="No"/>
    <s v="Yes"/>
    <s v="Yes"/>
    <n v="1"/>
    <s v="United States"/>
    <s v="California"/>
    <s v="Newhall"/>
    <n v="91321"/>
    <n v="34.370378000000002"/>
    <n v="-118.50411800000001"/>
    <n v="30742"/>
    <s v="Q3"/>
    <s v="No"/>
    <n v="0"/>
    <x v="53"/>
    <s v="None"/>
    <s v="Yes"/>
    <n v="13.27"/>
    <s v="Yes"/>
    <x v="0"/>
    <s v="DSL"/>
    <n v="15"/>
    <s v="Yes"/>
    <s v="No"/>
    <s v="Yes"/>
    <s v="Yes"/>
    <s v="Yes"/>
    <s v="No"/>
    <s v="No"/>
    <s v="Yes"/>
    <x v="2"/>
    <s v="Yes"/>
    <x v="1"/>
    <n v="76.45"/>
    <n v="4519.5"/>
    <n v="30.22"/>
    <n v="0"/>
    <n v="782.93"/>
    <n v="5272.21"/>
    <n v="4"/>
    <s v="Stayed"/>
    <x v="1"/>
    <n v="27"/>
    <n v="5978"/>
    <m/>
    <m/>
    <x v="2"/>
  </r>
  <r>
    <s v="6738-ISCBM"/>
    <s v="Male"/>
    <n v="55"/>
    <s v="No"/>
    <s v="No"/>
    <s v="No"/>
    <s v="No"/>
    <n v="0"/>
    <s v="United States"/>
    <s v="California"/>
    <s v="Northridge"/>
    <n v="91324"/>
    <n v="34.238208"/>
    <n v="-118.55029"/>
    <n v="25751"/>
    <s v="Q3"/>
    <s v="No"/>
    <n v="0"/>
    <x v="33"/>
    <s v="None"/>
    <s v="No"/>
    <n v="0"/>
    <s v="No"/>
    <x v="0"/>
    <s v="Cable"/>
    <n v="17"/>
    <s v="Yes"/>
    <s v="No"/>
    <s v="Yes"/>
    <s v="No"/>
    <s v="Yes"/>
    <s v="Yes"/>
    <s v="Yes"/>
    <s v="Yes"/>
    <x v="1"/>
    <s v="Yes"/>
    <x v="0"/>
    <n v="54"/>
    <n v="2440.25"/>
    <n v="5.47"/>
    <n v="0"/>
    <n v="0"/>
    <n v="2434.7800000000002"/>
    <n v="3"/>
    <s v="Stayed"/>
    <x v="1"/>
    <n v="36"/>
    <n v="4256"/>
    <m/>
    <m/>
    <x v="2"/>
  </r>
  <r>
    <s v="9821-BESNZ"/>
    <s v="Male"/>
    <n v="43"/>
    <s v="No"/>
    <s v="No"/>
    <s v="No"/>
    <s v="No"/>
    <n v="0"/>
    <s v="United States"/>
    <s v="California"/>
    <s v="Northridge"/>
    <n v="91325"/>
    <n v="34.236682999999999"/>
    <n v="-118.517588"/>
    <n v="32307"/>
    <s v="Q3"/>
    <s v="No"/>
    <n v="0"/>
    <x v="49"/>
    <s v="Offer A"/>
    <s v="Yes"/>
    <n v="33.020000000000003"/>
    <s v="Yes"/>
    <x v="0"/>
    <s v="Fiber Optic"/>
    <n v="6"/>
    <s v="No"/>
    <s v="Yes"/>
    <s v="No"/>
    <s v="Yes"/>
    <s v="Yes"/>
    <s v="Yes"/>
    <s v="Yes"/>
    <s v="Yes"/>
    <x v="1"/>
    <s v="Yes"/>
    <x v="0"/>
    <n v="104.25"/>
    <n v="6860.6"/>
    <n v="44"/>
    <n v="0"/>
    <n v="2179.3200000000002"/>
    <n v="8995.92"/>
    <n v="4"/>
    <s v="Stayed"/>
    <x v="1"/>
    <n v="42"/>
    <n v="4915"/>
    <m/>
    <m/>
    <x v="2"/>
  </r>
  <r>
    <s v="3678-MNGZX"/>
    <s v="Male"/>
    <n v="45"/>
    <s v="No"/>
    <s v="No"/>
    <s v="Yes"/>
    <s v="Yes"/>
    <n v="3"/>
    <s v="United States"/>
    <s v="California"/>
    <s v="Porter Ranch"/>
    <n v="91326"/>
    <n v="34.281911000000001"/>
    <n v="-118.556218"/>
    <n v="28067"/>
    <s v="Q3"/>
    <s v="Yes"/>
    <n v="1"/>
    <x v="39"/>
    <s v="Offer A"/>
    <s v="Yes"/>
    <n v="35.89"/>
    <s v="No"/>
    <x v="1"/>
    <s v="None"/>
    <n v="0"/>
    <s v="No"/>
    <s v="No"/>
    <s v="No"/>
    <s v="No"/>
    <s v="No"/>
    <s v="No"/>
    <s v="No"/>
    <s v="No"/>
    <x v="2"/>
    <s v="No"/>
    <x v="0"/>
    <n v="19.95"/>
    <n v="1377.7"/>
    <n v="28.98"/>
    <n v="0"/>
    <n v="2440.52"/>
    <n v="3789.24"/>
    <n v="3"/>
    <s v="Stayed"/>
    <x v="1"/>
    <n v="53"/>
    <n v="4165"/>
    <m/>
    <m/>
    <x v="2"/>
  </r>
  <r>
    <s v="1335-NTIUC"/>
    <s v="Male"/>
    <n v="61"/>
    <s v="No"/>
    <s v="No"/>
    <s v="No"/>
    <s v="No"/>
    <n v="0"/>
    <s v="United States"/>
    <s v="California"/>
    <s v="Pacoima"/>
    <n v="91331"/>
    <n v="34.255442000000002"/>
    <n v="-118.421314"/>
    <n v="97318"/>
    <s v="Q3"/>
    <s v="No"/>
    <n v="0"/>
    <x v="30"/>
    <s v="None"/>
    <s v="No"/>
    <n v="0"/>
    <s v="No"/>
    <x v="0"/>
    <s v="DSL"/>
    <n v="7"/>
    <s v="No"/>
    <s v="No"/>
    <s v="No"/>
    <s v="No"/>
    <s v="No"/>
    <s v="No"/>
    <s v="No"/>
    <s v="Yes"/>
    <x v="0"/>
    <s v="Yes"/>
    <x v="0"/>
    <n v="24.95"/>
    <n v="190.25"/>
    <n v="0"/>
    <n v="0"/>
    <n v="0"/>
    <n v="190.25"/>
    <n v="5"/>
    <s v="Stayed"/>
    <x v="1"/>
    <n v="24"/>
    <n v="5473"/>
    <m/>
    <m/>
    <x v="1"/>
  </r>
  <r>
    <s v="2916-BQZLN"/>
    <s v="Male"/>
    <n v="29"/>
    <s v="Yes"/>
    <s v="No"/>
    <s v="No"/>
    <s v="No"/>
    <n v="0"/>
    <s v="United States"/>
    <s v="California"/>
    <s v="Reseda"/>
    <n v="91335"/>
    <n v="34.200175000000002"/>
    <n v="-118.540958"/>
    <n v="68018"/>
    <s v="Q3"/>
    <s v="No"/>
    <n v="0"/>
    <x v="42"/>
    <s v="None"/>
    <s v="Yes"/>
    <n v="11.42"/>
    <s v="Yes"/>
    <x v="0"/>
    <s v="Fiber Optic"/>
    <n v="41"/>
    <s v="Yes"/>
    <s v="No"/>
    <s v="Yes"/>
    <s v="No"/>
    <s v="No"/>
    <s v="No"/>
    <s v="No"/>
    <s v="Yes"/>
    <x v="0"/>
    <s v="Yes"/>
    <x v="0"/>
    <n v="84.75"/>
    <n v="1651.95"/>
    <n v="49.38"/>
    <n v="0"/>
    <n v="216.98"/>
    <n v="1819.55"/>
    <n v="4"/>
    <s v="Stayed"/>
    <x v="1"/>
    <n v="24"/>
    <n v="5157"/>
    <m/>
    <m/>
    <x v="1"/>
  </r>
  <r>
    <s v="4558-CGYCZ"/>
    <s v="Male"/>
    <n v="20"/>
    <s v="Yes"/>
    <s v="No"/>
    <s v="No"/>
    <s v="No"/>
    <n v="0"/>
    <s v="United States"/>
    <s v="California"/>
    <s v="San Fernando"/>
    <n v="91340"/>
    <n v="34.286130999999997"/>
    <n v="-118.435969"/>
    <n v="33389"/>
    <s v="Q3"/>
    <s v="No"/>
    <n v="0"/>
    <x v="14"/>
    <s v="None"/>
    <s v="Yes"/>
    <n v="41.94"/>
    <s v="No"/>
    <x v="1"/>
    <s v="None"/>
    <n v="0"/>
    <s v="No"/>
    <s v="No"/>
    <s v="No"/>
    <s v="No"/>
    <s v="No"/>
    <s v="No"/>
    <s v="No"/>
    <s v="No"/>
    <x v="0"/>
    <s v="No"/>
    <x v="1"/>
    <n v="19.75"/>
    <n v="78.3"/>
    <n v="0"/>
    <n v="0"/>
    <n v="167.76"/>
    <n v="246.06"/>
    <n v="3"/>
    <s v="Stayed"/>
    <x v="1"/>
    <n v="25"/>
    <n v="4987"/>
    <m/>
    <m/>
    <x v="1"/>
  </r>
  <r>
    <s v="2368-GAKKQ"/>
    <s v="Female"/>
    <n v="28"/>
    <s v="Yes"/>
    <s v="No"/>
    <s v="No"/>
    <s v="No"/>
    <n v="0"/>
    <s v="United States"/>
    <s v="California"/>
    <s v="Sylmar"/>
    <n v="91342"/>
    <n v="34.321621"/>
    <n v="-118.399841"/>
    <n v="81986"/>
    <s v="Q3"/>
    <s v="No"/>
    <n v="0"/>
    <x v="57"/>
    <s v="Offer A"/>
    <s v="Yes"/>
    <n v="17.32"/>
    <s v="Yes"/>
    <x v="0"/>
    <s v="Fiber Optic"/>
    <n v="30"/>
    <s v="Yes"/>
    <s v="Yes"/>
    <s v="Yes"/>
    <s v="Yes"/>
    <s v="Yes"/>
    <s v="Yes"/>
    <s v="Yes"/>
    <s v="Yes"/>
    <x v="2"/>
    <s v="Yes"/>
    <x v="0"/>
    <n v="113.65"/>
    <n v="7939.25"/>
    <n v="0"/>
    <n v="0"/>
    <n v="1212.4000000000001"/>
    <n v="9151.65"/>
    <n v="4"/>
    <s v="Stayed"/>
    <x v="1"/>
    <n v="75"/>
    <n v="6424"/>
    <m/>
    <m/>
    <x v="2"/>
  </r>
  <r>
    <s v="8710-YGLWG"/>
    <s v="Male"/>
    <n v="44"/>
    <s v="No"/>
    <s v="No"/>
    <s v="No"/>
    <s v="No"/>
    <n v="0"/>
    <s v="United States"/>
    <s v="California"/>
    <s v="North Hills"/>
    <n v="91343"/>
    <n v="34.238802"/>
    <n v="-118.48229600000001"/>
    <n v="57017"/>
    <s v="Q3"/>
    <s v="No"/>
    <n v="0"/>
    <x v="0"/>
    <s v="Offer E"/>
    <s v="Yes"/>
    <n v="15.76"/>
    <s v="No"/>
    <x v="0"/>
    <s v="DSL"/>
    <n v="13"/>
    <s v="No"/>
    <s v="No"/>
    <s v="No"/>
    <s v="No"/>
    <s v="No"/>
    <s v="No"/>
    <s v="No"/>
    <s v="Yes"/>
    <x v="0"/>
    <s v="Yes"/>
    <x v="1"/>
    <n v="44.9"/>
    <n v="44.9"/>
    <n v="0"/>
    <n v="0"/>
    <n v="15.76"/>
    <n v="60.66"/>
    <n v="3"/>
    <s v="Joined"/>
    <x v="1"/>
    <n v="21"/>
    <n v="2451"/>
    <m/>
    <m/>
    <x v="1"/>
  </r>
  <r>
    <s v="3199-XGZCY"/>
    <s v="Female"/>
    <n v="51"/>
    <s v="No"/>
    <s v="No"/>
    <s v="No"/>
    <s v="No"/>
    <n v="0"/>
    <s v="United States"/>
    <s v="California"/>
    <s v="Granada Hills"/>
    <n v="91344"/>
    <n v="34.291272999999997"/>
    <n v="-118.505104"/>
    <n v="48867"/>
    <s v="Q3"/>
    <s v="No"/>
    <n v="0"/>
    <x v="1"/>
    <s v="None"/>
    <s v="Yes"/>
    <n v="18.82"/>
    <s v="Yes"/>
    <x v="0"/>
    <s v="Fiber Optic"/>
    <n v="3"/>
    <s v="No"/>
    <s v="No"/>
    <s v="No"/>
    <s v="No"/>
    <s v="No"/>
    <s v="No"/>
    <s v="No"/>
    <s v="Yes"/>
    <x v="0"/>
    <s v="Yes"/>
    <x v="0"/>
    <n v="75.25"/>
    <n v="576.70000000000005"/>
    <n v="0"/>
    <n v="0"/>
    <n v="150.56"/>
    <n v="727.26"/>
    <n v="4"/>
    <s v="Stayed"/>
    <x v="1"/>
    <n v="74"/>
    <n v="2332"/>
    <m/>
    <m/>
    <x v="1"/>
  </r>
  <r>
    <s v="3785-KTYSH"/>
    <s v="Male"/>
    <n v="24"/>
    <s v="Yes"/>
    <s v="No"/>
    <s v="No"/>
    <s v="No"/>
    <n v="0"/>
    <s v="United States"/>
    <s v="California"/>
    <s v="Mission Hills"/>
    <n v="91345"/>
    <n v="34.266388999999997"/>
    <n v="-118.459744"/>
    <n v="17112"/>
    <s v="Q3"/>
    <s v="No"/>
    <n v="0"/>
    <x v="56"/>
    <s v="None"/>
    <s v="Yes"/>
    <n v="34.159999999999997"/>
    <s v="Yes"/>
    <x v="1"/>
    <s v="None"/>
    <n v="0"/>
    <s v="No"/>
    <s v="No"/>
    <s v="No"/>
    <s v="No"/>
    <s v="No"/>
    <s v="No"/>
    <s v="No"/>
    <s v="No"/>
    <x v="2"/>
    <s v="No"/>
    <x v="1"/>
    <n v="24.6"/>
    <n v="1279"/>
    <n v="37.68"/>
    <n v="0"/>
    <n v="1810.47999999999"/>
    <n v="3051.7999999999902"/>
    <n v="5"/>
    <s v="Stayed"/>
    <x v="1"/>
    <n v="44"/>
    <n v="4610"/>
    <m/>
    <m/>
    <x v="2"/>
  </r>
  <r>
    <s v="4063-EIKNQ"/>
    <s v="Male"/>
    <n v="33"/>
    <s v="No"/>
    <s v="No"/>
    <s v="Yes"/>
    <s v="Yes"/>
    <n v="2"/>
    <s v="United States"/>
    <s v="California"/>
    <s v="Canyon Country"/>
    <n v="91351"/>
    <n v="34.422519000000001"/>
    <n v="-118.420717"/>
    <n v="59259"/>
    <s v="Q3"/>
    <s v="Yes"/>
    <n v="1"/>
    <x v="9"/>
    <s v="None"/>
    <s v="Yes"/>
    <n v="15.73"/>
    <s v="No"/>
    <x v="1"/>
    <s v="None"/>
    <n v="0"/>
    <s v="No"/>
    <s v="No"/>
    <s v="No"/>
    <s v="No"/>
    <s v="No"/>
    <s v="No"/>
    <s v="No"/>
    <s v="No"/>
    <x v="0"/>
    <s v="No"/>
    <x v="0"/>
    <n v="20.95"/>
    <n v="267.35000000000002"/>
    <n v="18.170000000000002"/>
    <n v="0"/>
    <n v="173.03"/>
    <n v="422.21"/>
    <n v="3"/>
    <s v="Stayed"/>
    <x v="1"/>
    <n v="31"/>
    <n v="4075"/>
    <m/>
    <m/>
    <x v="1"/>
  </r>
  <r>
    <s v="6993-YCOBK"/>
    <s v="Male"/>
    <n v="48"/>
    <s v="No"/>
    <s v="No"/>
    <s v="Yes"/>
    <s v="Yes"/>
    <n v="3"/>
    <s v="United States"/>
    <s v="California"/>
    <s v="Sun Valley"/>
    <n v="91352"/>
    <n v="34.231053000000003"/>
    <n v="-118.338307"/>
    <n v="46639"/>
    <s v="Q3"/>
    <s v="Yes"/>
    <n v="1"/>
    <x v="68"/>
    <s v="None"/>
    <s v="Yes"/>
    <n v="40.36"/>
    <s v="Yes"/>
    <x v="0"/>
    <s v="Fiber Optic"/>
    <n v="76"/>
    <s v="Yes"/>
    <s v="No"/>
    <s v="Yes"/>
    <s v="Yes"/>
    <s v="Yes"/>
    <s v="Yes"/>
    <s v="Yes"/>
    <s v="No"/>
    <x v="2"/>
    <s v="Yes"/>
    <x v="0"/>
    <n v="110.6"/>
    <n v="6586.85"/>
    <n v="36.380000000000003"/>
    <n v="80"/>
    <n v="2421.6"/>
    <n v="9052.07"/>
    <n v="3"/>
    <s v="Stayed"/>
    <x v="1"/>
    <n v="22"/>
    <n v="5756"/>
    <m/>
    <m/>
    <x v="2"/>
  </r>
  <r>
    <s v="5206-HPJKM"/>
    <s v="Male"/>
    <n v="64"/>
    <s v="No"/>
    <s v="No"/>
    <s v="No"/>
    <s v="No"/>
    <n v="0"/>
    <s v="United States"/>
    <s v="California"/>
    <s v="Valencia"/>
    <n v="91354"/>
    <n v="34.457005000000002"/>
    <n v="-118.57372599999999"/>
    <n v="17846"/>
    <s v="Q3"/>
    <s v="No"/>
    <n v="0"/>
    <x v="37"/>
    <s v="None"/>
    <s v="Yes"/>
    <n v="33.68"/>
    <s v="No"/>
    <x v="0"/>
    <s v="DSL"/>
    <n v="14"/>
    <s v="Yes"/>
    <s v="Yes"/>
    <s v="No"/>
    <s v="No"/>
    <s v="No"/>
    <s v="No"/>
    <s v="No"/>
    <s v="Yes"/>
    <x v="0"/>
    <s v="Yes"/>
    <x v="1"/>
    <n v="55.5"/>
    <n v="934.15"/>
    <n v="0"/>
    <n v="0"/>
    <n v="572.55999999999995"/>
    <n v="1506.71"/>
    <n v="4"/>
    <s v="Stayed"/>
    <x v="1"/>
    <n v="38"/>
    <n v="3190"/>
    <m/>
    <m/>
    <x v="1"/>
  </r>
  <r>
    <s v="8393-JMVMB"/>
    <s v="Male"/>
    <n v="34"/>
    <s v="No"/>
    <s v="No"/>
    <s v="No"/>
    <s v="No"/>
    <n v="0"/>
    <s v="United States"/>
    <s v="California"/>
    <s v="Thousand Oaks"/>
    <n v="91360"/>
    <n v="34.214053999999997"/>
    <n v="-118.88109"/>
    <n v="42526"/>
    <s v="Q3"/>
    <s v="No"/>
    <n v="0"/>
    <x v="0"/>
    <s v="Offer E"/>
    <s v="Yes"/>
    <n v="29.15"/>
    <s v="No"/>
    <x v="1"/>
    <s v="None"/>
    <n v="0"/>
    <s v="No"/>
    <s v="No"/>
    <s v="No"/>
    <s v="No"/>
    <s v="No"/>
    <s v="No"/>
    <s v="No"/>
    <s v="No"/>
    <x v="0"/>
    <s v="No"/>
    <x v="1"/>
    <n v="19.45"/>
    <n v="19.45"/>
    <n v="0"/>
    <n v="0"/>
    <n v="29.15"/>
    <n v="48.599999999999902"/>
    <n v="3"/>
    <s v="Joined"/>
    <x v="1"/>
    <n v="48"/>
    <n v="2133"/>
    <m/>
    <m/>
    <x v="1"/>
  </r>
  <r>
    <s v="6036-TTFYU"/>
    <s v="Female"/>
    <n v="48"/>
    <s v="No"/>
    <s v="No"/>
    <s v="Yes"/>
    <s v="No"/>
    <n v="0"/>
    <s v="United States"/>
    <s v="California"/>
    <s v="Thousand Oaks"/>
    <n v="91362"/>
    <n v="34.191842000000001"/>
    <n v="-118.822796"/>
    <n v="33057"/>
    <s v="Q3"/>
    <s v="Yes"/>
    <n v="1"/>
    <x v="12"/>
    <s v="None"/>
    <s v="Yes"/>
    <n v="46.86"/>
    <s v="No"/>
    <x v="1"/>
    <s v="None"/>
    <n v="0"/>
    <s v="No"/>
    <s v="No"/>
    <s v="No"/>
    <s v="No"/>
    <s v="No"/>
    <s v="No"/>
    <s v="No"/>
    <s v="No"/>
    <x v="0"/>
    <s v="No"/>
    <x v="1"/>
    <n v="19.600000000000001"/>
    <n v="314.45"/>
    <n v="26.83"/>
    <n v="0"/>
    <n v="749.76"/>
    <n v="1037.3800000000001"/>
    <n v="3"/>
    <s v="Stayed"/>
    <x v="1"/>
    <n v="79"/>
    <n v="4298"/>
    <m/>
    <m/>
    <x v="1"/>
  </r>
  <r>
    <s v="2550-AEVRU"/>
    <s v="Female"/>
    <n v="33"/>
    <s v="No"/>
    <s v="No"/>
    <s v="Yes"/>
    <s v="Yes"/>
    <n v="2"/>
    <s v="United States"/>
    <s v="California"/>
    <s v="Woodland Hills"/>
    <n v="91364"/>
    <n v="34.153733000000003"/>
    <n v="-118.593408"/>
    <n v="25988"/>
    <s v="Q3"/>
    <s v="Yes"/>
    <n v="1"/>
    <x v="46"/>
    <s v="None"/>
    <s v="Yes"/>
    <n v="17.010000000000002"/>
    <s v="No"/>
    <x v="0"/>
    <s v="DSL"/>
    <n v="11"/>
    <s v="Yes"/>
    <s v="Yes"/>
    <s v="No"/>
    <s v="No"/>
    <s v="No"/>
    <s v="No"/>
    <s v="No"/>
    <s v="Yes"/>
    <x v="1"/>
    <s v="No"/>
    <x v="0"/>
    <n v="53.45"/>
    <n v="3053"/>
    <n v="0"/>
    <n v="0"/>
    <n v="969.57"/>
    <n v="4022.57"/>
    <n v="3"/>
    <s v="Stayed"/>
    <x v="1"/>
    <n v="21"/>
    <n v="5660"/>
    <m/>
    <m/>
    <x v="2"/>
  </r>
  <r>
    <s v="0969-RGKCU"/>
    <s v="Male"/>
    <n v="31"/>
    <s v="No"/>
    <s v="No"/>
    <s v="Yes"/>
    <s v="Yes"/>
    <n v="1"/>
    <s v="United States"/>
    <s v="California"/>
    <s v="Woodland Hills"/>
    <n v="91367"/>
    <n v="34.178068000000003"/>
    <n v="-118.615714"/>
    <n v="36123"/>
    <s v="Q3"/>
    <s v="Yes"/>
    <n v="1"/>
    <x v="4"/>
    <s v="None"/>
    <s v="Yes"/>
    <n v="43.68"/>
    <s v="No"/>
    <x v="1"/>
    <s v="None"/>
    <n v="0"/>
    <s v="No"/>
    <s v="No"/>
    <s v="No"/>
    <s v="No"/>
    <s v="No"/>
    <s v="No"/>
    <s v="No"/>
    <s v="No"/>
    <x v="1"/>
    <s v="No"/>
    <x v="1"/>
    <n v="19.8"/>
    <n v="677.05"/>
    <n v="29.21"/>
    <n v="0"/>
    <n v="1616.16"/>
    <n v="2264"/>
    <n v="4"/>
    <s v="Stayed"/>
    <x v="1"/>
    <n v="24"/>
    <n v="5137"/>
    <m/>
    <m/>
    <x v="2"/>
  </r>
  <r>
    <s v="0378-CJKPV"/>
    <s v="Female"/>
    <n v="56"/>
    <s v="No"/>
    <s v="No"/>
    <s v="Yes"/>
    <s v="No"/>
    <n v="0"/>
    <s v="United States"/>
    <s v="California"/>
    <s v="Oak Park"/>
    <n v="91377"/>
    <n v="34.192250000000001"/>
    <n v="-118.77687400000001"/>
    <n v="14814"/>
    <s v="Q3"/>
    <s v="Yes"/>
    <n v="1"/>
    <x v="61"/>
    <s v="None"/>
    <s v="Yes"/>
    <n v="4.5599999999999996"/>
    <s v="Yes"/>
    <x v="0"/>
    <s v="Fiber Optic"/>
    <n v="18"/>
    <s v="Yes"/>
    <s v="Yes"/>
    <s v="Yes"/>
    <s v="Yes"/>
    <s v="Yes"/>
    <s v="Yes"/>
    <s v="Yes"/>
    <s v="Yes"/>
    <x v="2"/>
    <s v="No"/>
    <x v="1"/>
    <n v="112.1"/>
    <n v="7965.95"/>
    <n v="18.88"/>
    <n v="0"/>
    <n v="328.32"/>
    <n v="8275.39"/>
    <n v="4"/>
    <s v="Stayed"/>
    <x v="1"/>
    <n v="62"/>
    <n v="4272"/>
    <m/>
    <m/>
    <x v="2"/>
  </r>
  <r>
    <s v="1703-MGIAB"/>
    <s v="Female"/>
    <n v="53"/>
    <s v="No"/>
    <s v="No"/>
    <s v="No"/>
    <s v="No"/>
    <n v="0"/>
    <s v="United States"/>
    <s v="California"/>
    <s v="Van Nuys"/>
    <n v="91406"/>
    <n v="34.195684999999997"/>
    <n v="-118.490752"/>
    <n v="50047"/>
    <s v="Q3"/>
    <s v="No"/>
    <n v="0"/>
    <x v="37"/>
    <s v="None"/>
    <s v="Yes"/>
    <n v="5.49"/>
    <s v="Yes"/>
    <x v="0"/>
    <s v="DSL"/>
    <n v="14"/>
    <s v="No"/>
    <s v="No"/>
    <s v="Yes"/>
    <s v="Yes"/>
    <s v="Yes"/>
    <s v="No"/>
    <s v="No"/>
    <s v="Yes"/>
    <x v="0"/>
    <s v="Yes"/>
    <x v="1"/>
    <n v="69"/>
    <n v="1108"/>
    <n v="33.67"/>
    <n v="0"/>
    <n v="93.33"/>
    <n v="1167.6599999999901"/>
    <n v="5"/>
    <s v="Stayed"/>
    <x v="1"/>
    <n v="22"/>
    <n v="4439"/>
    <m/>
    <m/>
    <x v="1"/>
  </r>
  <r>
    <s v="4311-QTTAI"/>
    <s v="Female"/>
    <n v="63"/>
    <s v="No"/>
    <s v="No"/>
    <s v="No"/>
    <s v="No"/>
    <n v="0"/>
    <s v="United States"/>
    <s v="California"/>
    <s v="Van Nuys"/>
    <n v="91411"/>
    <n v="34.178469999999997"/>
    <n v="-118.45947200000001"/>
    <n v="23646"/>
    <s v="Q3"/>
    <s v="No"/>
    <n v="0"/>
    <x v="12"/>
    <s v="None"/>
    <s v="Yes"/>
    <n v="40.950000000000003"/>
    <s v="No"/>
    <x v="1"/>
    <s v="None"/>
    <n v="0"/>
    <s v="No"/>
    <s v="No"/>
    <s v="No"/>
    <s v="No"/>
    <s v="No"/>
    <s v="No"/>
    <s v="No"/>
    <s v="No"/>
    <x v="1"/>
    <s v="No"/>
    <x v="1"/>
    <n v="19.350000000000001"/>
    <n v="295.55"/>
    <n v="0"/>
    <n v="0"/>
    <n v="655.20000000000005"/>
    <n v="950.75"/>
    <n v="5"/>
    <s v="Stayed"/>
    <x v="1"/>
    <n v="22"/>
    <n v="2017"/>
    <m/>
    <m/>
    <x v="2"/>
  </r>
  <r>
    <s v="4318-RAJVY"/>
    <s v="Female"/>
    <n v="57"/>
    <s v="No"/>
    <s v="No"/>
    <s v="No"/>
    <s v="No"/>
    <n v="0"/>
    <s v="United States"/>
    <s v="California"/>
    <s v="Encino"/>
    <n v="91436"/>
    <n v="34.152875000000002"/>
    <n v="-118.486056"/>
    <n v="13129"/>
    <s v="Q3"/>
    <s v="No"/>
    <n v="0"/>
    <x v="31"/>
    <s v="None"/>
    <s v="Yes"/>
    <n v="2.84"/>
    <s v="No"/>
    <x v="1"/>
    <s v="None"/>
    <n v="0"/>
    <s v="No"/>
    <s v="No"/>
    <s v="No"/>
    <s v="No"/>
    <s v="No"/>
    <s v="No"/>
    <s v="No"/>
    <s v="No"/>
    <x v="1"/>
    <s v="Yes"/>
    <x v="1"/>
    <n v="19.8"/>
    <n v="198.25"/>
    <n v="0"/>
    <n v="0"/>
    <n v="28.4"/>
    <n v="226.65"/>
    <n v="3"/>
    <s v="Stayed"/>
    <x v="1"/>
    <n v="34"/>
    <n v="5270"/>
    <m/>
    <m/>
    <x v="1"/>
  </r>
  <r>
    <s v="3612-YUNGG"/>
    <s v="Male"/>
    <n v="53"/>
    <s v="No"/>
    <s v="No"/>
    <s v="Yes"/>
    <s v="Yes"/>
    <n v="1"/>
    <s v="United States"/>
    <s v="California"/>
    <s v="Burbank"/>
    <n v="91502"/>
    <n v="34.177267000000001"/>
    <n v="-118.31003"/>
    <n v="11517"/>
    <s v="Q3"/>
    <s v="Yes"/>
    <n v="1"/>
    <x v="69"/>
    <s v="None"/>
    <s v="Yes"/>
    <n v="13.73"/>
    <s v="Yes"/>
    <x v="0"/>
    <s v="Fiber Optic"/>
    <n v="12"/>
    <s v="No"/>
    <s v="Yes"/>
    <s v="Yes"/>
    <s v="Yes"/>
    <s v="Yes"/>
    <s v="Yes"/>
    <s v="Yes"/>
    <s v="Yes"/>
    <x v="2"/>
    <s v="Yes"/>
    <x v="1"/>
    <n v="109.2"/>
    <n v="6741.15"/>
    <n v="17.3"/>
    <n v="0"/>
    <n v="878.72"/>
    <n v="7602.57"/>
    <n v="4"/>
    <s v="Stayed"/>
    <x v="1"/>
    <n v="34"/>
    <n v="5543"/>
    <m/>
    <m/>
    <x v="2"/>
  </r>
  <r>
    <s v="2254-DLXRI"/>
    <s v="Female"/>
    <n v="33"/>
    <s v="No"/>
    <s v="No"/>
    <s v="No"/>
    <s v="No"/>
    <n v="0"/>
    <s v="United States"/>
    <s v="California"/>
    <s v="Burbank"/>
    <n v="91504"/>
    <n v="34.213048999999998"/>
    <n v="-118.317651"/>
    <n v="25882"/>
    <s v="Q3"/>
    <s v="No"/>
    <n v="0"/>
    <x v="0"/>
    <s v="Offer E"/>
    <s v="Yes"/>
    <n v="18"/>
    <s v="Yes"/>
    <x v="0"/>
    <s v="Fiber Optic"/>
    <n v="23"/>
    <s v="No"/>
    <s v="Yes"/>
    <s v="No"/>
    <s v="No"/>
    <s v="No"/>
    <s v="No"/>
    <s v="No"/>
    <s v="No"/>
    <x v="0"/>
    <s v="Yes"/>
    <x v="1"/>
    <n v="79.150000000000006"/>
    <n v="79.150000000000006"/>
    <n v="0"/>
    <n v="60"/>
    <n v="18"/>
    <n v="157.15"/>
    <n v="4"/>
    <s v="Joined"/>
    <x v="1"/>
    <n v="57"/>
    <n v="2742"/>
    <m/>
    <m/>
    <x v="1"/>
  </r>
  <r>
    <s v="5062-CJJKH"/>
    <s v="Male"/>
    <n v="63"/>
    <s v="No"/>
    <s v="No"/>
    <s v="Yes"/>
    <s v="Yes"/>
    <n v="3"/>
    <s v="United States"/>
    <s v="California"/>
    <s v="Burbank"/>
    <n v="91505"/>
    <n v="34.174214999999997"/>
    <n v="-118.345928"/>
    <n v="29245"/>
    <s v="Q3"/>
    <s v="Yes"/>
    <n v="1"/>
    <x v="3"/>
    <s v="None"/>
    <s v="Yes"/>
    <n v="36.17"/>
    <s v="No"/>
    <x v="0"/>
    <s v="DSL"/>
    <n v="53"/>
    <s v="No"/>
    <s v="Yes"/>
    <s v="Yes"/>
    <s v="No"/>
    <s v="No"/>
    <s v="No"/>
    <s v="No"/>
    <s v="Yes"/>
    <x v="1"/>
    <s v="No"/>
    <x v="1"/>
    <n v="53.65"/>
    <n v="1355.45"/>
    <n v="0"/>
    <n v="0"/>
    <n v="904.25"/>
    <n v="2259.6999999999998"/>
    <n v="5"/>
    <s v="Stayed"/>
    <x v="1"/>
    <n v="25"/>
    <n v="5854"/>
    <m/>
    <m/>
    <x v="2"/>
  </r>
  <r>
    <s v="9028-LIHRP"/>
    <s v="Male"/>
    <n v="22"/>
    <s v="Yes"/>
    <s v="No"/>
    <s v="Yes"/>
    <s v="Yes"/>
    <n v="1"/>
    <s v="United States"/>
    <s v="California"/>
    <s v="Burbank"/>
    <n v="91506"/>
    <n v="34.169705999999998"/>
    <n v="-118.323548"/>
    <n v="18539"/>
    <s v="Q3"/>
    <s v="Yes"/>
    <n v="1"/>
    <x v="67"/>
    <s v="None"/>
    <s v="Yes"/>
    <n v="33.69"/>
    <s v="No"/>
    <x v="0"/>
    <s v="Fiber Optic"/>
    <n v="27"/>
    <s v="Yes"/>
    <s v="Yes"/>
    <s v="Yes"/>
    <s v="Yes"/>
    <s v="Yes"/>
    <s v="No"/>
    <s v="No"/>
    <s v="Yes"/>
    <x v="2"/>
    <s v="No"/>
    <x v="1"/>
    <n v="100.2"/>
    <n v="7209"/>
    <n v="0"/>
    <n v="0"/>
    <n v="2391.9899999999998"/>
    <n v="9600.99"/>
    <n v="3"/>
    <s v="Stayed"/>
    <x v="1"/>
    <n v="55"/>
    <n v="5502"/>
    <m/>
    <m/>
    <x v="2"/>
  </r>
  <r>
    <s v="1053-MXTTK"/>
    <s v="Female"/>
    <n v="63"/>
    <s v="No"/>
    <s v="No"/>
    <s v="Yes"/>
    <s v="Yes"/>
    <n v="1"/>
    <s v="United States"/>
    <s v="California"/>
    <s v="North Hollywood"/>
    <n v="91602"/>
    <n v="34.151359999999997"/>
    <n v="-118.364786"/>
    <n v="16996"/>
    <s v="Q3"/>
    <s v="Yes"/>
    <n v="1"/>
    <x v="61"/>
    <s v="None"/>
    <s v="Yes"/>
    <n v="14.46"/>
    <s v="No"/>
    <x v="0"/>
    <s v="Fiber Optic"/>
    <n v="29"/>
    <s v="Yes"/>
    <s v="Yes"/>
    <s v="Yes"/>
    <s v="Yes"/>
    <s v="Yes"/>
    <s v="Yes"/>
    <s v="Yes"/>
    <s v="Yes"/>
    <x v="2"/>
    <s v="Yes"/>
    <x v="0"/>
    <n v="108.65"/>
    <n v="7726.35"/>
    <n v="0"/>
    <n v="0"/>
    <n v="1041.1199999999999"/>
    <n v="8767.4699999999993"/>
    <n v="4"/>
    <s v="Stayed"/>
    <x v="1"/>
    <n v="48"/>
    <n v="5730"/>
    <m/>
    <m/>
    <x v="2"/>
  </r>
  <r>
    <s v="1530-ZTDOZ"/>
    <s v="Female"/>
    <n v="57"/>
    <s v="No"/>
    <s v="No"/>
    <s v="Yes"/>
    <s v="No"/>
    <n v="0"/>
    <s v="United States"/>
    <s v="California"/>
    <s v="Studio City"/>
    <n v="91604"/>
    <n v="34.139082000000002"/>
    <n v="-118.39275000000001"/>
    <n v="26157"/>
    <s v="Q3"/>
    <s v="Yes"/>
    <n v="6"/>
    <x v="23"/>
    <s v="None"/>
    <s v="No"/>
    <n v="0"/>
    <s v="No"/>
    <x v="0"/>
    <s v="Cable"/>
    <n v="11"/>
    <s v="Yes"/>
    <s v="No"/>
    <s v="No"/>
    <s v="No"/>
    <s v="Yes"/>
    <s v="No"/>
    <s v="No"/>
    <s v="Yes"/>
    <x v="0"/>
    <s v="No"/>
    <x v="0"/>
    <n v="40.65"/>
    <n v="2070.75"/>
    <n v="0"/>
    <n v="0"/>
    <n v="0"/>
    <n v="2070.75"/>
    <n v="4"/>
    <s v="Stayed"/>
    <x v="1"/>
    <n v="29"/>
    <n v="5565"/>
    <m/>
    <m/>
    <x v="1"/>
  </r>
  <r>
    <s v="1301-LOPVR"/>
    <s v="Male"/>
    <n v="62"/>
    <s v="No"/>
    <s v="No"/>
    <s v="Yes"/>
    <s v="Yes"/>
    <n v="3"/>
    <s v="United States"/>
    <s v="California"/>
    <s v="North Hollywood"/>
    <n v="91605"/>
    <n v="34.207295000000002"/>
    <n v="-118.40002200000001"/>
    <n v="57146"/>
    <s v="Q3"/>
    <s v="Yes"/>
    <n v="6"/>
    <x v="48"/>
    <s v="None"/>
    <s v="No"/>
    <n v="0"/>
    <s v="No"/>
    <x v="0"/>
    <s v="DSL"/>
    <n v="57"/>
    <s v="Yes"/>
    <s v="Yes"/>
    <s v="Yes"/>
    <s v="Yes"/>
    <s v="No"/>
    <s v="Yes"/>
    <s v="Yes"/>
    <s v="Yes"/>
    <x v="1"/>
    <s v="Yes"/>
    <x v="1"/>
    <n v="55.35"/>
    <n v="1636.95"/>
    <n v="0"/>
    <n v="0"/>
    <n v="0"/>
    <n v="1636.95"/>
    <n v="3"/>
    <s v="Stayed"/>
    <x v="1"/>
    <n v="70"/>
    <n v="5138"/>
    <m/>
    <m/>
    <x v="2"/>
  </r>
  <r>
    <s v="0853-TWRVK"/>
    <s v="Male"/>
    <n v="59"/>
    <s v="No"/>
    <s v="No"/>
    <s v="Yes"/>
    <s v="No"/>
    <n v="0"/>
    <s v="United States"/>
    <s v="California"/>
    <s v="North Hollywood"/>
    <n v="91606"/>
    <n v="34.187598999999999"/>
    <n v="-118.387125"/>
    <n v="45358"/>
    <s v="Q3"/>
    <s v="Yes"/>
    <n v="5"/>
    <x v="61"/>
    <s v="None"/>
    <s v="Yes"/>
    <n v="6.15"/>
    <s v="Yes"/>
    <x v="0"/>
    <s v="Fiber Optic"/>
    <n v="5"/>
    <s v="Yes"/>
    <s v="Yes"/>
    <s v="Yes"/>
    <s v="Yes"/>
    <s v="No"/>
    <s v="Yes"/>
    <s v="Yes"/>
    <s v="Yes"/>
    <x v="2"/>
    <s v="No"/>
    <x v="0"/>
    <n v="105.6"/>
    <n v="7581.5"/>
    <n v="0"/>
    <n v="0"/>
    <n v="442.8"/>
    <n v="8024.3"/>
    <n v="3"/>
    <s v="Stayed"/>
    <x v="1"/>
    <n v="48"/>
    <n v="5981"/>
    <m/>
    <m/>
    <x v="2"/>
  </r>
  <r>
    <s v="6212-ATMLK"/>
    <s v="Female"/>
    <n v="42"/>
    <s v="No"/>
    <s v="No"/>
    <s v="No"/>
    <s v="No"/>
    <n v="0"/>
    <s v="United States"/>
    <s v="California"/>
    <s v="Rancho Cucamonga"/>
    <n v="91701"/>
    <n v="34.132275"/>
    <n v="-117.61147800000001"/>
    <n v="39064"/>
    <s v="Q3"/>
    <s v="No"/>
    <n v="0"/>
    <x v="59"/>
    <s v="None"/>
    <s v="Yes"/>
    <n v="49.14"/>
    <s v="Yes"/>
    <x v="0"/>
    <s v="Fiber Optic"/>
    <n v="6"/>
    <s v="No"/>
    <s v="No"/>
    <s v="No"/>
    <s v="No"/>
    <s v="Yes"/>
    <s v="Yes"/>
    <s v="Yes"/>
    <s v="No"/>
    <x v="0"/>
    <s v="Yes"/>
    <x v="0"/>
    <n v="95.7"/>
    <n v="4729.75"/>
    <n v="0"/>
    <n v="140"/>
    <n v="2457"/>
    <n v="7326.75"/>
    <n v="4"/>
    <s v="Stayed"/>
    <x v="1"/>
    <n v="44"/>
    <n v="4164"/>
    <m/>
    <m/>
    <x v="1"/>
  </r>
  <r>
    <s v="8200-LGKSR"/>
    <s v="Male"/>
    <n v="47"/>
    <s v="No"/>
    <s v="No"/>
    <s v="Yes"/>
    <s v="No"/>
    <n v="0"/>
    <s v="United States"/>
    <s v="California"/>
    <s v="Azusa"/>
    <n v="91702"/>
    <n v="34.174492999999998"/>
    <n v="-117.87067999999999"/>
    <n v="57775"/>
    <s v="Q3"/>
    <s v="Yes"/>
    <n v="6"/>
    <x v="67"/>
    <s v="None"/>
    <s v="Yes"/>
    <n v="35.090000000000003"/>
    <s v="Yes"/>
    <x v="0"/>
    <s v="DSL"/>
    <n v="12"/>
    <s v="Yes"/>
    <s v="No"/>
    <s v="Yes"/>
    <s v="Yes"/>
    <s v="Yes"/>
    <s v="Yes"/>
    <s v="Yes"/>
    <s v="Yes"/>
    <x v="2"/>
    <s v="No"/>
    <x v="0"/>
    <n v="83.2"/>
    <n v="6126.1"/>
    <n v="0"/>
    <n v="0"/>
    <n v="2491.39"/>
    <n v="8617.49"/>
    <n v="3"/>
    <s v="Stayed"/>
    <x v="1"/>
    <n v="73"/>
    <n v="5350"/>
    <m/>
    <m/>
    <x v="2"/>
  </r>
  <r>
    <s v="0670-ANMUU"/>
    <s v="Male"/>
    <n v="47"/>
    <s v="No"/>
    <s v="No"/>
    <s v="No"/>
    <s v="No"/>
    <n v="0"/>
    <s v="United States"/>
    <s v="California"/>
    <s v="Chino Hills"/>
    <n v="91709"/>
    <n v="33.942895"/>
    <n v="-117.725644"/>
    <n v="66754"/>
    <s v="Q3"/>
    <s v="No"/>
    <n v="0"/>
    <x v="67"/>
    <s v="None"/>
    <s v="Yes"/>
    <n v="16.57"/>
    <s v="Yes"/>
    <x v="0"/>
    <s v="Fiber Optic"/>
    <n v="5"/>
    <s v="Yes"/>
    <s v="No"/>
    <s v="No"/>
    <s v="Yes"/>
    <s v="No"/>
    <s v="Yes"/>
    <s v="Yes"/>
    <s v="Yes"/>
    <x v="1"/>
    <s v="No"/>
    <x v="1"/>
    <n v="97.65"/>
    <n v="6687.85"/>
    <n v="0"/>
    <n v="0"/>
    <n v="1176.47"/>
    <n v="7864.32"/>
    <n v="3"/>
    <s v="Stayed"/>
    <x v="1"/>
    <n v="37"/>
    <n v="5319"/>
    <m/>
    <m/>
    <x v="2"/>
  </r>
  <r>
    <s v="6897-RWMUB"/>
    <s v="Male"/>
    <n v="23"/>
    <s v="Yes"/>
    <s v="No"/>
    <s v="Yes"/>
    <s v="Yes"/>
    <n v="2"/>
    <s v="United States"/>
    <s v="California"/>
    <s v="Chino"/>
    <n v="91710"/>
    <n v="33.990645999999998"/>
    <n v="-117.663025"/>
    <n v="75319"/>
    <s v="Q3"/>
    <s v="Yes"/>
    <n v="2"/>
    <x v="66"/>
    <s v="None"/>
    <s v="Yes"/>
    <n v="42.31"/>
    <s v="No"/>
    <x v="0"/>
    <s v="DSL"/>
    <n v="59"/>
    <s v="Yes"/>
    <s v="Yes"/>
    <s v="Yes"/>
    <s v="Yes"/>
    <s v="No"/>
    <s v="No"/>
    <s v="No"/>
    <s v="Yes"/>
    <x v="2"/>
    <s v="Yes"/>
    <x v="0"/>
    <n v="68.05"/>
    <n v="4158.25"/>
    <n v="0"/>
    <n v="0"/>
    <n v="2580.91"/>
    <n v="6739.16"/>
    <n v="4"/>
    <s v="Stayed"/>
    <x v="1"/>
    <n v="78"/>
    <n v="4436"/>
    <m/>
    <m/>
    <x v="2"/>
  </r>
  <r>
    <s v="6999-CHVCF"/>
    <s v="Male"/>
    <n v="40"/>
    <s v="No"/>
    <s v="No"/>
    <s v="No"/>
    <s v="No"/>
    <n v="0"/>
    <s v="United States"/>
    <s v="California"/>
    <s v="Covina"/>
    <n v="91723"/>
    <n v="34.084747"/>
    <n v="-117.886844"/>
    <n v="17554"/>
    <s v="Q3"/>
    <s v="No"/>
    <n v="0"/>
    <x v="39"/>
    <s v="None"/>
    <s v="Yes"/>
    <n v="49.42"/>
    <s v="Yes"/>
    <x v="0"/>
    <s v="Fiber Optic"/>
    <n v="7"/>
    <s v="Yes"/>
    <s v="Yes"/>
    <s v="Yes"/>
    <s v="No"/>
    <s v="No"/>
    <s v="Yes"/>
    <s v="Yes"/>
    <s v="Yes"/>
    <x v="2"/>
    <s v="Yes"/>
    <x v="0"/>
    <n v="102.1"/>
    <n v="7149.35"/>
    <n v="0"/>
    <n v="0"/>
    <n v="3360.56"/>
    <n v="10509.91"/>
    <n v="3"/>
    <s v="Stayed"/>
    <x v="1"/>
    <n v="62"/>
    <n v="5228"/>
    <m/>
    <m/>
    <x v="2"/>
  </r>
  <r>
    <s v="6134-KWTBV"/>
    <s v="Male"/>
    <n v="43"/>
    <s v="No"/>
    <s v="No"/>
    <s v="No"/>
    <s v="No"/>
    <n v="0"/>
    <s v="United States"/>
    <s v="California"/>
    <s v="Covina"/>
    <n v="91724"/>
    <n v="34.081110000000002"/>
    <n v="-117.85393500000001"/>
    <n v="25068"/>
    <s v="Q3"/>
    <s v="No"/>
    <n v="0"/>
    <x v="34"/>
    <s v="None"/>
    <s v="Yes"/>
    <n v="48.93"/>
    <s v="Yes"/>
    <x v="1"/>
    <s v="None"/>
    <n v="0"/>
    <s v="No"/>
    <s v="No"/>
    <s v="No"/>
    <s v="No"/>
    <s v="No"/>
    <s v="No"/>
    <s v="No"/>
    <s v="No"/>
    <x v="2"/>
    <s v="No"/>
    <x v="0"/>
    <n v="23.4"/>
    <n v="1429.65"/>
    <n v="0"/>
    <n v="0"/>
    <n v="3033.66"/>
    <n v="4463.3099999999904"/>
    <n v="4"/>
    <s v="Stayed"/>
    <x v="1"/>
    <n v="67"/>
    <n v="5822"/>
    <m/>
    <m/>
    <x v="2"/>
  </r>
  <r>
    <s v="1077-HUUJM"/>
    <s v="Female"/>
    <n v="48"/>
    <s v="No"/>
    <s v="No"/>
    <s v="No"/>
    <s v="Yes"/>
    <n v="1"/>
    <s v="United States"/>
    <s v="California"/>
    <s v="Rancho Cucamonga"/>
    <n v="91730"/>
    <n v="34.100969999999997"/>
    <n v="-117.57881999999999"/>
    <n v="51970"/>
    <s v="Q3"/>
    <s v="No"/>
    <n v="0"/>
    <x v="8"/>
    <s v="Offer E"/>
    <s v="Yes"/>
    <n v="28.5"/>
    <s v="No"/>
    <x v="0"/>
    <s v="Fiber Optic"/>
    <n v="13"/>
    <s v="No"/>
    <s v="No"/>
    <s v="No"/>
    <s v="No"/>
    <s v="No"/>
    <s v="No"/>
    <s v="No"/>
    <s v="No"/>
    <x v="0"/>
    <s v="Yes"/>
    <x v="0"/>
    <n v="71.05"/>
    <n v="472.65"/>
    <n v="0"/>
    <n v="10"/>
    <n v="199.5"/>
    <n v="682.15"/>
    <n v="5"/>
    <s v="Stayed"/>
    <x v="1"/>
    <n v="49"/>
    <n v="4668"/>
    <m/>
    <m/>
    <x v="1"/>
  </r>
  <r>
    <s v="0895-LNKRC"/>
    <s v="Male"/>
    <n v="53"/>
    <s v="No"/>
    <s v="No"/>
    <s v="Yes"/>
    <s v="Yes"/>
    <n v="3"/>
    <s v="United States"/>
    <s v="California"/>
    <s v="El Monte"/>
    <n v="91732"/>
    <n v="34.074491999999999"/>
    <n v="-118.01461999999999"/>
    <n v="62660"/>
    <s v="Q3"/>
    <s v="Yes"/>
    <n v="10"/>
    <x v="63"/>
    <s v="Offer E"/>
    <s v="Yes"/>
    <n v="1.57"/>
    <s v="No"/>
    <x v="1"/>
    <s v="None"/>
    <n v="0"/>
    <s v="No"/>
    <s v="No"/>
    <s v="No"/>
    <s v="No"/>
    <s v="No"/>
    <s v="No"/>
    <s v="No"/>
    <s v="No"/>
    <x v="1"/>
    <s v="No"/>
    <x v="1"/>
    <n v="19.45"/>
    <n v="113.5"/>
    <n v="0"/>
    <n v="0"/>
    <n v="9.42"/>
    <n v="122.92"/>
    <n v="4"/>
    <s v="Stayed"/>
    <x v="1"/>
    <n v="43"/>
    <n v="3461"/>
    <m/>
    <m/>
    <x v="1"/>
  </r>
  <r>
    <s v="8417-GSODA"/>
    <s v="Male"/>
    <n v="37"/>
    <s v="No"/>
    <s v="No"/>
    <s v="Yes"/>
    <s v="Yes"/>
    <n v="3"/>
    <s v="United States"/>
    <s v="California"/>
    <s v="Rancho Cucamonga"/>
    <n v="91737"/>
    <n v="34.245289"/>
    <n v="-117.642503"/>
    <n v="23079"/>
    <s v="Q3"/>
    <s v="Yes"/>
    <n v="1"/>
    <x v="64"/>
    <s v="None"/>
    <s v="Yes"/>
    <n v="13.19"/>
    <s v="Yes"/>
    <x v="0"/>
    <s v="Fiber Optic"/>
    <n v="30"/>
    <s v="No"/>
    <s v="No"/>
    <s v="No"/>
    <s v="No"/>
    <s v="Yes"/>
    <s v="Yes"/>
    <s v="Yes"/>
    <s v="Yes"/>
    <x v="1"/>
    <s v="No"/>
    <x v="0"/>
    <n v="92.2"/>
    <n v="2568.15"/>
    <n v="0"/>
    <n v="0"/>
    <n v="369.32"/>
    <n v="2937.47"/>
    <n v="4"/>
    <s v="Stayed"/>
    <x v="1"/>
    <n v="26"/>
    <n v="5116"/>
    <m/>
    <m/>
    <x v="2"/>
  </r>
  <r>
    <s v="5171-EPLKN"/>
    <s v="Male"/>
    <n v="27"/>
    <s v="Yes"/>
    <s v="No"/>
    <s v="No"/>
    <s v="No"/>
    <n v="0"/>
    <s v="United States"/>
    <s v="California"/>
    <s v="Rancho Cucamonga"/>
    <n v="91739"/>
    <n v="34.133808999999999"/>
    <n v="-117.523724"/>
    <n v="12937"/>
    <s v="Q3"/>
    <s v="No"/>
    <n v="0"/>
    <x v="5"/>
    <s v="None"/>
    <s v="Yes"/>
    <n v="47.65"/>
    <s v="No"/>
    <x v="1"/>
    <s v="None"/>
    <n v="0"/>
    <s v="No"/>
    <s v="No"/>
    <s v="No"/>
    <s v="No"/>
    <s v="No"/>
    <s v="No"/>
    <s v="No"/>
    <s v="No"/>
    <x v="2"/>
    <s v="No"/>
    <x v="1"/>
    <n v="19.850000000000001"/>
    <n v="470"/>
    <n v="0"/>
    <n v="0"/>
    <n v="1286.55"/>
    <n v="1756.55"/>
    <n v="4"/>
    <s v="Stayed"/>
    <x v="1"/>
    <n v="58"/>
    <n v="2176"/>
    <m/>
    <m/>
    <x v="2"/>
  </r>
  <r>
    <s v="4452-QIIEB"/>
    <s v="Male"/>
    <n v="41"/>
    <s v="No"/>
    <s v="No"/>
    <s v="No"/>
    <s v="No"/>
    <n v="0"/>
    <s v="United States"/>
    <s v="California"/>
    <s v="Glendora"/>
    <n v="91740"/>
    <n v="34.119363"/>
    <n v="-117.855059"/>
    <n v="25135"/>
    <s v="Q3"/>
    <s v="No"/>
    <n v="0"/>
    <x v="8"/>
    <s v="Offer E"/>
    <s v="Yes"/>
    <n v="30.04"/>
    <s v="No"/>
    <x v="0"/>
    <s v="DSL"/>
    <n v="6"/>
    <s v="No"/>
    <s v="No"/>
    <s v="No"/>
    <s v="No"/>
    <s v="No"/>
    <s v="No"/>
    <s v="No"/>
    <s v="Yes"/>
    <x v="0"/>
    <s v="No"/>
    <x v="1"/>
    <n v="43.9"/>
    <n v="278.39999999999998"/>
    <n v="0"/>
    <n v="0"/>
    <n v="210.28"/>
    <n v="488.67999999999898"/>
    <n v="5"/>
    <s v="Stayed"/>
    <x v="1"/>
    <n v="75"/>
    <n v="3565"/>
    <m/>
    <m/>
    <x v="1"/>
  </r>
  <r>
    <s v="7820-ZYGNY"/>
    <s v="Male"/>
    <n v="33"/>
    <s v="No"/>
    <s v="No"/>
    <s v="No"/>
    <s v="No"/>
    <n v="0"/>
    <s v="United States"/>
    <s v="California"/>
    <s v="La Puente"/>
    <n v="91746"/>
    <n v="34.038983000000002"/>
    <n v="-117.991372"/>
    <n v="30802"/>
    <s v="Q3"/>
    <s v="No"/>
    <n v="0"/>
    <x v="71"/>
    <s v="None"/>
    <s v="Yes"/>
    <n v="9.2100000000000009"/>
    <s v="Yes"/>
    <x v="0"/>
    <s v="Fiber Optic"/>
    <n v="28"/>
    <s v="No"/>
    <s v="Yes"/>
    <s v="No"/>
    <s v="No"/>
    <s v="No"/>
    <s v="Yes"/>
    <s v="Yes"/>
    <s v="No"/>
    <x v="1"/>
    <s v="No"/>
    <x v="1"/>
    <n v="90.45"/>
    <n v="5825.5"/>
    <n v="0"/>
    <n v="100"/>
    <n v="580.23"/>
    <n v="6505.73"/>
    <n v="3"/>
    <s v="Stayed"/>
    <x v="1"/>
    <n v="23"/>
    <n v="4616"/>
    <m/>
    <m/>
    <x v="2"/>
  </r>
  <r>
    <s v="9677-AVKED"/>
    <s v="Female"/>
    <n v="55"/>
    <s v="No"/>
    <s v="No"/>
    <s v="No"/>
    <s v="Yes"/>
    <n v="2"/>
    <s v="United States"/>
    <s v="California"/>
    <s v="La Verne"/>
    <n v="91750"/>
    <n v="34.144703"/>
    <n v="-117.77029899999999"/>
    <n v="35530"/>
    <s v="Q3"/>
    <s v="No"/>
    <n v="0"/>
    <x v="56"/>
    <s v="None"/>
    <s v="Yes"/>
    <n v="14.54"/>
    <s v="Yes"/>
    <x v="0"/>
    <s v="Cable"/>
    <n v="18"/>
    <s v="No"/>
    <s v="Yes"/>
    <s v="Yes"/>
    <s v="Yes"/>
    <s v="Yes"/>
    <s v="Yes"/>
    <s v="Yes"/>
    <s v="Yes"/>
    <x v="1"/>
    <s v="Yes"/>
    <x v="0"/>
    <n v="84.6"/>
    <n v="4449.75"/>
    <n v="0"/>
    <n v="0"/>
    <n v="770.62"/>
    <n v="5220.37"/>
    <n v="5"/>
    <s v="Stayed"/>
    <x v="1"/>
    <n v="60"/>
    <n v="4733"/>
    <m/>
    <m/>
    <x v="2"/>
  </r>
  <r>
    <s v="2227-JRSJX"/>
    <s v="Female"/>
    <n v="22"/>
    <s v="Yes"/>
    <s v="No"/>
    <s v="No"/>
    <s v="No"/>
    <n v="0"/>
    <s v="United States"/>
    <s v="California"/>
    <s v="Monterey Park"/>
    <n v="91754"/>
    <n v="34.050322000000001"/>
    <n v="-118.147037"/>
    <n v="33280"/>
    <s v="Q3"/>
    <s v="No"/>
    <n v="0"/>
    <x v="18"/>
    <s v="Offer D"/>
    <s v="Yes"/>
    <n v="6.12"/>
    <s v="No"/>
    <x v="0"/>
    <s v="Fiber Optic"/>
    <n v="51"/>
    <s v="No"/>
    <s v="Yes"/>
    <s v="No"/>
    <s v="Yes"/>
    <s v="Yes"/>
    <s v="Yes"/>
    <s v="Yes"/>
    <s v="Yes"/>
    <x v="0"/>
    <s v="Yes"/>
    <x v="0"/>
    <n v="99.15"/>
    <n v="1956.4"/>
    <n v="0"/>
    <n v="0"/>
    <n v="128.52000000000001"/>
    <n v="2084.92"/>
    <n v="3"/>
    <s v="Stayed"/>
    <x v="1"/>
    <n v="36"/>
    <n v="5324"/>
    <m/>
    <m/>
    <x v="1"/>
  </r>
  <r>
    <s v="9847-HNVGP"/>
    <s v="Male"/>
    <n v="23"/>
    <s v="Yes"/>
    <s v="No"/>
    <s v="No"/>
    <s v="No"/>
    <n v="0"/>
    <s v="United States"/>
    <s v="California"/>
    <s v="Monterey Park"/>
    <n v="91755"/>
    <n v="34.049171999999999"/>
    <n v="-118.115022"/>
    <n v="26933"/>
    <s v="Q3"/>
    <s v="No"/>
    <n v="0"/>
    <x v="37"/>
    <s v="Offer D"/>
    <s v="Yes"/>
    <n v="25.91"/>
    <s v="No"/>
    <x v="1"/>
    <s v="None"/>
    <n v="0"/>
    <s v="No"/>
    <s v="No"/>
    <s v="No"/>
    <s v="No"/>
    <s v="No"/>
    <s v="No"/>
    <s v="No"/>
    <s v="No"/>
    <x v="1"/>
    <s v="No"/>
    <x v="1"/>
    <n v="19.95"/>
    <n v="310.60000000000002"/>
    <n v="0"/>
    <n v="0"/>
    <n v="440.47"/>
    <n v="751.07"/>
    <n v="5"/>
    <s v="Stayed"/>
    <x v="1"/>
    <n v="76"/>
    <n v="2221"/>
    <m/>
    <m/>
    <x v="2"/>
  </r>
  <r>
    <s v="6696-YDAYZ"/>
    <s v="Male"/>
    <n v="30"/>
    <s v="No"/>
    <s v="No"/>
    <s v="Yes"/>
    <s v="Yes"/>
    <n v="2"/>
    <s v="United States"/>
    <s v="California"/>
    <s v="Mt Baldy"/>
    <n v="91759"/>
    <n v="34.231318000000002"/>
    <n v="-117.662032"/>
    <n v="47"/>
    <s v="Q3"/>
    <s v="Yes"/>
    <n v="3"/>
    <x v="12"/>
    <s v="Offer D"/>
    <s v="Yes"/>
    <n v="27.24"/>
    <s v="No"/>
    <x v="1"/>
    <s v="None"/>
    <n v="0"/>
    <s v="No"/>
    <s v="No"/>
    <s v="No"/>
    <s v="No"/>
    <s v="No"/>
    <s v="No"/>
    <s v="No"/>
    <s v="No"/>
    <x v="2"/>
    <s v="No"/>
    <x v="1"/>
    <n v="20.5"/>
    <n v="290.55"/>
    <n v="0"/>
    <n v="0"/>
    <n v="435.84"/>
    <n v="726.39"/>
    <n v="3"/>
    <s v="Stayed"/>
    <x v="1"/>
    <n v="52"/>
    <n v="2856"/>
    <m/>
    <m/>
    <x v="2"/>
  </r>
  <r>
    <s v="8980-WQFWL"/>
    <s v="Female"/>
    <n v="61"/>
    <s v="No"/>
    <s v="No"/>
    <s v="No"/>
    <s v="No"/>
    <n v="0"/>
    <s v="United States"/>
    <s v="California"/>
    <s v="Ontario"/>
    <n v="91761"/>
    <n v="34.035601999999997"/>
    <n v="-117.591528"/>
    <n v="56280"/>
    <s v="Q3"/>
    <s v="No"/>
    <n v="0"/>
    <x v="32"/>
    <s v="None"/>
    <s v="Yes"/>
    <n v="2.15"/>
    <s v="No"/>
    <x v="0"/>
    <s v="DSL"/>
    <n v="7"/>
    <s v="No"/>
    <s v="No"/>
    <s v="Yes"/>
    <s v="No"/>
    <s v="No"/>
    <s v="Yes"/>
    <s v="Yes"/>
    <s v="Yes"/>
    <x v="0"/>
    <s v="Yes"/>
    <x v="0"/>
    <n v="62.1"/>
    <n v="2096.1"/>
    <n v="0"/>
    <n v="0"/>
    <n v="75.25"/>
    <n v="2171.35"/>
    <n v="4"/>
    <s v="Stayed"/>
    <x v="1"/>
    <n v="65"/>
    <n v="5315"/>
    <m/>
    <m/>
    <x v="1"/>
  </r>
  <r>
    <s v="6506-EYCNH"/>
    <s v="Female"/>
    <n v="27"/>
    <s v="Yes"/>
    <s v="No"/>
    <s v="Yes"/>
    <s v="Yes"/>
    <n v="3"/>
    <s v="United States"/>
    <s v="California"/>
    <s v="Montclair"/>
    <n v="91763"/>
    <n v="34.072121000000003"/>
    <n v="-117.698319"/>
    <n v="34447"/>
    <s v="Q3"/>
    <s v="Yes"/>
    <n v="9"/>
    <x v="64"/>
    <s v="None"/>
    <s v="Yes"/>
    <n v="15.85"/>
    <s v="No"/>
    <x v="1"/>
    <s v="None"/>
    <n v="0"/>
    <s v="No"/>
    <s v="No"/>
    <s v="No"/>
    <s v="No"/>
    <s v="No"/>
    <s v="No"/>
    <s v="No"/>
    <s v="No"/>
    <x v="0"/>
    <s v="Yes"/>
    <x v="0"/>
    <n v="19.55"/>
    <n v="543.79999999999995"/>
    <n v="0"/>
    <n v="0"/>
    <n v="443.8"/>
    <n v="987.599999999999"/>
    <n v="4"/>
    <s v="Stayed"/>
    <x v="1"/>
    <n v="41"/>
    <n v="3948"/>
    <m/>
    <m/>
    <x v="1"/>
  </r>
  <r>
    <s v="4634-JLRJT"/>
    <s v="Female"/>
    <n v="30"/>
    <s v="No"/>
    <s v="No"/>
    <s v="No"/>
    <s v="No"/>
    <n v="0"/>
    <s v="United States"/>
    <s v="California"/>
    <s v="Ontario"/>
    <n v="91764"/>
    <n v="34.074086999999999"/>
    <n v="-117.60561800000001"/>
    <n v="49474"/>
    <s v="Q3"/>
    <s v="No"/>
    <n v="0"/>
    <x v="0"/>
    <s v="Offer E"/>
    <s v="Yes"/>
    <n v="29.86"/>
    <s v="No"/>
    <x v="1"/>
    <s v="None"/>
    <n v="0"/>
    <s v="No"/>
    <s v="No"/>
    <s v="No"/>
    <s v="No"/>
    <s v="No"/>
    <s v="No"/>
    <s v="No"/>
    <s v="No"/>
    <x v="0"/>
    <s v="Yes"/>
    <x v="1"/>
    <n v="20.350000000000001"/>
    <n v="20.350000000000001"/>
    <n v="0"/>
    <n v="0"/>
    <n v="29.86"/>
    <n v="50.21"/>
    <n v="4"/>
    <s v="Joined"/>
    <x v="1"/>
    <n v="40"/>
    <n v="2183"/>
    <m/>
    <m/>
    <x v="1"/>
  </r>
  <r>
    <s v="9501-UKKNL"/>
    <s v="Male"/>
    <n v="43"/>
    <s v="No"/>
    <s v="No"/>
    <s v="No"/>
    <s v="No"/>
    <n v="0"/>
    <s v="United States"/>
    <s v="California"/>
    <s v="Diamond Bar"/>
    <n v="91765"/>
    <n v="33.992415999999999"/>
    <n v="-117.807874"/>
    <n v="46532"/>
    <s v="Q3"/>
    <s v="No"/>
    <n v="0"/>
    <x v="53"/>
    <s v="None"/>
    <s v="No"/>
    <n v="0"/>
    <s v="No"/>
    <x v="0"/>
    <s v="DSL"/>
    <n v="7"/>
    <s v="No"/>
    <s v="No"/>
    <s v="No"/>
    <s v="Yes"/>
    <s v="Yes"/>
    <s v="Yes"/>
    <s v="Yes"/>
    <s v="Yes"/>
    <x v="0"/>
    <s v="Yes"/>
    <x v="0"/>
    <n v="51.7"/>
    <n v="3005.8"/>
    <n v="0"/>
    <n v="0"/>
    <n v="0"/>
    <n v="3005.8"/>
    <n v="3"/>
    <s v="Stayed"/>
    <x v="1"/>
    <n v="30"/>
    <n v="6107"/>
    <m/>
    <m/>
    <x v="1"/>
  </r>
  <r>
    <s v="2560-QTSBS"/>
    <s v="Female"/>
    <n v="26"/>
    <s v="Yes"/>
    <s v="No"/>
    <s v="Yes"/>
    <s v="Yes"/>
    <n v="2"/>
    <s v="United States"/>
    <s v="California"/>
    <s v="Pomona"/>
    <n v="91766"/>
    <n v="34.042285999999997"/>
    <n v="-117.756106"/>
    <n v="69974"/>
    <s v="Q3"/>
    <s v="Yes"/>
    <n v="6"/>
    <x v="61"/>
    <s v="None"/>
    <s v="Yes"/>
    <n v="18.14"/>
    <s v="Yes"/>
    <x v="1"/>
    <s v="None"/>
    <n v="0"/>
    <s v="No"/>
    <s v="No"/>
    <s v="No"/>
    <s v="No"/>
    <s v="No"/>
    <s v="No"/>
    <s v="No"/>
    <s v="No"/>
    <x v="1"/>
    <s v="Yes"/>
    <x v="0"/>
    <n v="23.3"/>
    <n v="1623.15"/>
    <n v="0"/>
    <n v="0"/>
    <n v="1306.08"/>
    <n v="2929.23"/>
    <n v="5"/>
    <s v="Stayed"/>
    <x v="1"/>
    <n v="30"/>
    <n v="4152"/>
    <m/>
    <m/>
    <x v="2"/>
  </r>
  <r>
    <s v="4795-WRNVT"/>
    <s v="Female"/>
    <n v="32"/>
    <s v="No"/>
    <s v="No"/>
    <s v="No"/>
    <s v="No"/>
    <n v="0"/>
    <s v="United States"/>
    <s v="California"/>
    <s v="Pomona"/>
    <n v="91768"/>
    <n v="34.067931999999999"/>
    <n v="-117.785168"/>
    <n v="36057"/>
    <s v="Q3"/>
    <s v="No"/>
    <n v="0"/>
    <x v="51"/>
    <s v="None"/>
    <s v="Yes"/>
    <n v="11.56"/>
    <s v="No"/>
    <x v="0"/>
    <s v="DSL"/>
    <n v="26"/>
    <s v="Yes"/>
    <s v="Yes"/>
    <s v="No"/>
    <s v="No"/>
    <s v="Yes"/>
    <s v="No"/>
    <s v="No"/>
    <s v="Yes"/>
    <x v="0"/>
    <s v="No"/>
    <x v="1"/>
    <n v="65.099999999999994"/>
    <n v="2586"/>
    <n v="0"/>
    <n v="0"/>
    <n v="462.4"/>
    <n v="3048.4"/>
    <n v="3"/>
    <s v="Stayed"/>
    <x v="1"/>
    <n v="54"/>
    <n v="3885"/>
    <m/>
    <m/>
    <x v="1"/>
  </r>
  <r>
    <s v="6080-TCMYC"/>
    <s v="Male"/>
    <n v="55"/>
    <s v="No"/>
    <s v="No"/>
    <s v="Yes"/>
    <s v="Yes"/>
    <n v="3"/>
    <s v="United States"/>
    <s v="California"/>
    <s v="Rosemead"/>
    <n v="91770"/>
    <n v="34.065108000000002"/>
    <n v="-118.082791"/>
    <n v="61623"/>
    <s v="Q3"/>
    <s v="Yes"/>
    <n v="4"/>
    <x v="51"/>
    <s v="None"/>
    <s v="Yes"/>
    <n v="3.52"/>
    <s v="Yes"/>
    <x v="0"/>
    <s v="Fiber Optic"/>
    <n v="56"/>
    <s v="No"/>
    <s v="No"/>
    <s v="Yes"/>
    <s v="No"/>
    <s v="No"/>
    <s v="No"/>
    <s v="No"/>
    <s v="Yes"/>
    <x v="0"/>
    <s v="Yes"/>
    <x v="0"/>
    <n v="81.2"/>
    <n v="3292.3"/>
    <n v="0"/>
    <n v="0"/>
    <n v="140.80000000000001"/>
    <n v="3433.1"/>
    <n v="3"/>
    <s v="Stayed"/>
    <x v="1"/>
    <n v="61"/>
    <n v="5370"/>
    <m/>
    <m/>
    <x v="1"/>
  </r>
  <r>
    <s v="7860-UXCRM"/>
    <s v="Male"/>
    <n v="22"/>
    <s v="Yes"/>
    <s v="No"/>
    <s v="Yes"/>
    <s v="Yes"/>
    <n v="2"/>
    <s v="United States"/>
    <s v="California"/>
    <s v="San Gabriel"/>
    <n v="91775"/>
    <n v="34.114772000000002"/>
    <n v="-118.089431"/>
    <n v="23444"/>
    <s v="Q3"/>
    <s v="Yes"/>
    <n v="9"/>
    <x v="71"/>
    <s v="None"/>
    <s v="Yes"/>
    <n v="42.17"/>
    <s v="No"/>
    <x v="0"/>
    <s v="DSL"/>
    <n v="73"/>
    <s v="Yes"/>
    <s v="Yes"/>
    <s v="Yes"/>
    <s v="Yes"/>
    <s v="Yes"/>
    <s v="No"/>
    <s v="No"/>
    <s v="Yes"/>
    <x v="2"/>
    <s v="No"/>
    <x v="1"/>
    <n v="74.5"/>
    <n v="4674.55"/>
    <n v="0"/>
    <n v="0"/>
    <n v="2656.71"/>
    <n v="7331.26"/>
    <n v="4"/>
    <s v="Stayed"/>
    <x v="1"/>
    <n v="52"/>
    <n v="6382"/>
    <m/>
    <m/>
    <x v="2"/>
  </r>
  <r>
    <s v="6357-JJPQT"/>
    <s v="Female"/>
    <n v="48"/>
    <s v="No"/>
    <s v="No"/>
    <s v="No"/>
    <s v="No"/>
    <n v="0"/>
    <s v="United States"/>
    <s v="California"/>
    <s v="San Gabriel"/>
    <n v="91776"/>
    <n v="34.089927000000003"/>
    <n v="-118.095645"/>
    <n v="38041"/>
    <s v="Q3"/>
    <s v="No"/>
    <n v="0"/>
    <x v="10"/>
    <s v="None"/>
    <s v="Yes"/>
    <n v="26.86"/>
    <s v="No"/>
    <x v="0"/>
    <s v="Fiber Optic"/>
    <n v="5"/>
    <s v="No"/>
    <s v="No"/>
    <s v="No"/>
    <s v="No"/>
    <s v="Yes"/>
    <s v="No"/>
    <s v="No"/>
    <s v="No"/>
    <x v="0"/>
    <s v="Yes"/>
    <x v="0"/>
    <n v="80.5"/>
    <n v="232.35"/>
    <n v="0"/>
    <n v="0"/>
    <n v="80.58"/>
    <n v="312.93"/>
    <n v="5"/>
    <s v="Joined"/>
    <x v="1"/>
    <n v="53"/>
    <n v="2032"/>
    <m/>
    <m/>
    <x v="0"/>
  </r>
  <r>
    <s v="2292-XQWSV"/>
    <s v="Male"/>
    <n v="19"/>
    <s v="Yes"/>
    <s v="No"/>
    <s v="Yes"/>
    <s v="Yes"/>
    <n v="2"/>
    <s v="United States"/>
    <s v="California"/>
    <s v="Temple City"/>
    <n v="91780"/>
    <n v="34.101607999999999"/>
    <n v="-118.055848"/>
    <n v="32718"/>
    <s v="Q3"/>
    <s v="Yes"/>
    <n v="3"/>
    <x v="51"/>
    <s v="None"/>
    <s v="No"/>
    <n v="0"/>
    <s v="No"/>
    <x v="0"/>
    <s v="DSL"/>
    <n v="26"/>
    <s v="No"/>
    <s v="Yes"/>
    <s v="Yes"/>
    <s v="Yes"/>
    <s v="Yes"/>
    <s v="Yes"/>
    <s v="Yes"/>
    <s v="Yes"/>
    <x v="1"/>
    <s v="No"/>
    <x v="1"/>
    <n v="60.3"/>
    <n v="2448.5"/>
    <n v="0"/>
    <n v="0"/>
    <n v="0"/>
    <n v="2448.5"/>
    <n v="4"/>
    <s v="Stayed"/>
    <x v="1"/>
    <n v="28"/>
    <n v="3724"/>
    <m/>
    <m/>
    <x v="2"/>
  </r>
  <r>
    <s v="9552-TGUZV"/>
    <s v="Male"/>
    <n v="57"/>
    <s v="No"/>
    <s v="No"/>
    <s v="Yes"/>
    <s v="No"/>
    <n v="0"/>
    <s v="United States"/>
    <s v="California"/>
    <s v="Upland"/>
    <n v="91784"/>
    <n v="34.141145999999999"/>
    <n v="-117.65558299999999"/>
    <n v="23331"/>
    <s v="Q3"/>
    <s v="Yes"/>
    <n v="8"/>
    <x v="1"/>
    <s v="Offer E"/>
    <s v="Yes"/>
    <n v="20.67"/>
    <s v="No"/>
    <x v="0"/>
    <s v="Fiber Optic"/>
    <n v="18"/>
    <s v="Yes"/>
    <s v="No"/>
    <s v="No"/>
    <s v="No"/>
    <s v="No"/>
    <s v="No"/>
    <s v="No"/>
    <s v="Yes"/>
    <x v="0"/>
    <s v="Yes"/>
    <x v="1"/>
    <n v="75"/>
    <n v="658.1"/>
    <n v="0"/>
    <n v="0"/>
    <n v="165.36"/>
    <n v="823.46"/>
    <n v="3"/>
    <s v="Stayed"/>
    <x v="1"/>
    <n v="80"/>
    <n v="5413"/>
    <m/>
    <m/>
    <x v="1"/>
  </r>
  <r>
    <s v="9643-YBLUR"/>
    <s v="Male"/>
    <n v="27"/>
    <s v="Yes"/>
    <s v="No"/>
    <s v="Yes"/>
    <s v="No"/>
    <n v="0"/>
    <s v="United States"/>
    <s v="California"/>
    <s v="West Covina"/>
    <n v="91791"/>
    <n v="34.061633999999998"/>
    <n v="-117.893169"/>
    <n v="30458"/>
    <s v="Q3"/>
    <s v="Yes"/>
    <n v="4"/>
    <x v="30"/>
    <s v="Offer E"/>
    <s v="Yes"/>
    <n v="26.03"/>
    <s v="Yes"/>
    <x v="0"/>
    <s v="Cable"/>
    <n v="59"/>
    <s v="No"/>
    <s v="Yes"/>
    <s v="Yes"/>
    <s v="No"/>
    <s v="No"/>
    <s v="Yes"/>
    <s v="Yes"/>
    <s v="Yes"/>
    <x v="0"/>
    <s v="Yes"/>
    <x v="1"/>
    <n v="69.05"/>
    <n v="653.95000000000005"/>
    <n v="0"/>
    <n v="0"/>
    <n v="234.27"/>
    <n v="888.22"/>
    <n v="4"/>
    <s v="Stayed"/>
    <x v="1"/>
    <n v="60"/>
    <n v="2907"/>
    <m/>
    <m/>
    <x v="1"/>
  </r>
  <r>
    <s v="8734-FNWVH"/>
    <s v="Male"/>
    <n v="21"/>
    <s v="Yes"/>
    <s v="No"/>
    <s v="Yes"/>
    <s v="Yes"/>
    <n v="1"/>
    <s v="United States"/>
    <s v="California"/>
    <s v="West Covina"/>
    <n v="91792"/>
    <n v="34.024405000000002"/>
    <n v="-117.89872200000001"/>
    <n v="31622"/>
    <s v="Q3"/>
    <s v="Yes"/>
    <n v="6"/>
    <x v="52"/>
    <s v="None"/>
    <s v="Yes"/>
    <n v="30.67"/>
    <s v="Yes"/>
    <x v="0"/>
    <s v="DSL"/>
    <n v="59"/>
    <s v="No"/>
    <s v="No"/>
    <s v="No"/>
    <s v="No"/>
    <s v="No"/>
    <s v="Yes"/>
    <s v="Yes"/>
    <s v="Yes"/>
    <x v="0"/>
    <s v="No"/>
    <x v="0"/>
    <n v="59.7"/>
    <n v="1825.5"/>
    <n v="0"/>
    <n v="0"/>
    <n v="950.77"/>
    <n v="2776.27"/>
    <n v="5"/>
    <s v="Stayed"/>
    <x v="1"/>
    <n v="20"/>
    <n v="2425"/>
    <m/>
    <m/>
    <x v="1"/>
  </r>
  <r>
    <s v="9447-YPTBX"/>
    <s v="Female"/>
    <n v="30"/>
    <s v="No"/>
    <s v="No"/>
    <s v="Yes"/>
    <s v="No"/>
    <n v="0"/>
    <s v="United States"/>
    <s v="California"/>
    <s v="Alhambra"/>
    <n v="91801"/>
    <n v="34.090924999999999"/>
    <n v="-118.128164"/>
    <n v="54382"/>
    <s v="Q3"/>
    <s v="Yes"/>
    <n v="1"/>
    <x v="59"/>
    <s v="None"/>
    <s v="Yes"/>
    <n v="28.1"/>
    <s v="No"/>
    <x v="1"/>
    <s v="None"/>
    <n v="0"/>
    <s v="No"/>
    <s v="No"/>
    <s v="No"/>
    <s v="No"/>
    <s v="No"/>
    <s v="No"/>
    <s v="No"/>
    <s v="No"/>
    <x v="1"/>
    <s v="Yes"/>
    <x v="0"/>
    <n v="19.850000000000001"/>
    <n v="943.1"/>
    <n v="0"/>
    <n v="0"/>
    <n v="1405"/>
    <n v="2348.1"/>
    <n v="5"/>
    <s v="Stayed"/>
    <x v="1"/>
    <n v="39"/>
    <n v="4358"/>
    <m/>
    <m/>
    <x v="2"/>
  </r>
  <r>
    <s v="9026-LHEVG"/>
    <s v="Female"/>
    <n v="45"/>
    <s v="No"/>
    <s v="No"/>
    <s v="No"/>
    <s v="No"/>
    <n v="0"/>
    <s v="United States"/>
    <s v="California"/>
    <s v="Boulevard"/>
    <n v="91905"/>
    <n v="32.677097000000003"/>
    <n v="-116.304991"/>
    <n v="1509"/>
    <s v="Q3"/>
    <s v="No"/>
    <n v="0"/>
    <x v="30"/>
    <s v="Offer E"/>
    <s v="No"/>
    <n v="0"/>
    <s v="No"/>
    <x v="0"/>
    <s v="DSL"/>
    <n v="21"/>
    <s v="No"/>
    <s v="Yes"/>
    <s v="No"/>
    <s v="No"/>
    <s v="No"/>
    <s v="Yes"/>
    <s v="Yes"/>
    <s v="No"/>
    <x v="0"/>
    <s v="No"/>
    <x v="0"/>
    <n v="40.75"/>
    <n v="359.4"/>
    <n v="0"/>
    <n v="20"/>
    <n v="0"/>
    <n v="379.4"/>
    <n v="4"/>
    <s v="Stayed"/>
    <x v="1"/>
    <n v="24"/>
    <n v="2973"/>
    <m/>
    <m/>
    <x v="1"/>
  </r>
  <r>
    <s v="7011-CVEUC"/>
    <s v="Male"/>
    <n v="51"/>
    <s v="No"/>
    <s v="No"/>
    <s v="Yes"/>
    <s v="No"/>
    <n v="0"/>
    <s v="United States"/>
    <s v="California"/>
    <s v="Chula Vista"/>
    <n v="91911"/>
    <n v="32.607964000000003"/>
    <n v="-117.059459"/>
    <n v="71126"/>
    <s v="Q3"/>
    <s v="Yes"/>
    <n v="7"/>
    <x v="3"/>
    <s v="None"/>
    <s v="Yes"/>
    <n v="3.81"/>
    <s v="No"/>
    <x v="0"/>
    <s v="Fiber Optic"/>
    <n v="8"/>
    <s v="No"/>
    <s v="No"/>
    <s v="No"/>
    <s v="Yes"/>
    <s v="Yes"/>
    <s v="Yes"/>
    <s v="Yes"/>
    <s v="Yes"/>
    <x v="0"/>
    <s v="Yes"/>
    <x v="1"/>
    <n v="95.7"/>
    <n v="2338.35"/>
    <n v="0"/>
    <n v="0"/>
    <n v="95.25"/>
    <n v="2433.6"/>
    <n v="5"/>
    <s v="Stayed"/>
    <x v="1"/>
    <n v="34"/>
    <n v="4535"/>
    <m/>
    <m/>
    <x v="1"/>
  </r>
  <r>
    <s v="7925-PNRGI"/>
    <s v="Female"/>
    <n v="51"/>
    <s v="No"/>
    <s v="No"/>
    <s v="Yes"/>
    <s v="Yes"/>
    <n v="2"/>
    <s v="United States"/>
    <s v="California"/>
    <s v="Chula Vista"/>
    <n v="91914"/>
    <n v="32.688505999999997"/>
    <n v="-116.938632"/>
    <n v="2606"/>
    <s v="Q3"/>
    <s v="Yes"/>
    <n v="9"/>
    <x v="55"/>
    <s v="Offer B"/>
    <s v="Yes"/>
    <n v="10.210000000000001"/>
    <s v="Yes"/>
    <x v="0"/>
    <s v="DSL"/>
    <n v="11"/>
    <s v="Yes"/>
    <s v="Yes"/>
    <s v="Yes"/>
    <s v="Yes"/>
    <s v="Yes"/>
    <s v="No"/>
    <s v="No"/>
    <s v="Yes"/>
    <x v="0"/>
    <s v="No"/>
    <x v="1"/>
    <n v="81.3"/>
    <n v="3541.1"/>
    <n v="0"/>
    <n v="0"/>
    <n v="459.45"/>
    <n v="4000.55"/>
    <n v="3"/>
    <s v="Stayed"/>
    <x v="1"/>
    <n v="77"/>
    <n v="3111"/>
    <m/>
    <m/>
    <x v="1"/>
  </r>
  <r>
    <s v="1552-CZCLL"/>
    <s v="Female"/>
    <n v="31"/>
    <s v="No"/>
    <s v="No"/>
    <s v="Yes"/>
    <s v="Yes"/>
    <n v="1"/>
    <s v="United States"/>
    <s v="California"/>
    <s v="Descanso"/>
    <n v="91916"/>
    <n v="32.912663999999999"/>
    <n v="-116.63538699999999"/>
    <n v="1587"/>
    <s v="Q3"/>
    <s v="Yes"/>
    <n v="4"/>
    <x v="19"/>
    <s v="Offer B"/>
    <s v="Yes"/>
    <n v="31.3"/>
    <s v="No"/>
    <x v="1"/>
    <s v="None"/>
    <n v="0"/>
    <s v="No"/>
    <s v="No"/>
    <s v="No"/>
    <s v="No"/>
    <s v="No"/>
    <s v="No"/>
    <s v="No"/>
    <s v="No"/>
    <x v="0"/>
    <s v="No"/>
    <x v="1"/>
    <n v="20"/>
    <n v="1087.25"/>
    <n v="0"/>
    <n v="0"/>
    <n v="1721.5"/>
    <n v="2808.75"/>
    <n v="4"/>
    <s v="Stayed"/>
    <x v="1"/>
    <n v="53"/>
    <n v="4277"/>
    <m/>
    <m/>
    <x v="1"/>
  </r>
  <r>
    <s v="3038-PQIUY"/>
    <s v="Female"/>
    <n v="39"/>
    <s v="No"/>
    <s v="No"/>
    <s v="No"/>
    <s v="No"/>
    <n v="0"/>
    <s v="United States"/>
    <s v="California"/>
    <s v="Dulzura"/>
    <n v="91917"/>
    <n v="32.622999"/>
    <n v="-116.687855"/>
    <n v="727"/>
    <s v="Q3"/>
    <s v="No"/>
    <n v="0"/>
    <x v="47"/>
    <s v="None"/>
    <s v="Yes"/>
    <n v="20.14"/>
    <s v="Yes"/>
    <x v="0"/>
    <s v="DSL"/>
    <n v="13"/>
    <s v="Yes"/>
    <s v="Yes"/>
    <s v="Yes"/>
    <s v="No"/>
    <s v="No"/>
    <s v="No"/>
    <s v="No"/>
    <s v="Yes"/>
    <x v="0"/>
    <s v="Yes"/>
    <x v="0"/>
    <n v="66.150000000000006"/>
    <n v="2522.4"/>
    <n v="0"/>
    <n v="0"/>
    <n v="765.32"/>
    <n v="3287.72"/>
    <n v="4"/>
    <s v="Stayed"/>
    <x v="1"/>
    <n v="78"/>
    <n v="4933"/>
    <m/>
    <m/>
    <x v="1"/>
  </r>
  <r>
    <s v="9313-CDOGY"/>
    <s v="Male"/>
    <n v="40"/>
    <s v="No"/>
    <s v="No"/>
    <s v="Yes"/>
    <s v="Yes"/>
    <n v="2"/>
    <s v="United States"/>
    <s v="California"/>
    <s v="Imperial Beach"/>
    <n v="91932"/>
    <n v="32.579134000000003"/>
    <n v="-117.11900900000001"/>
    <n v="26662"/>
    <s v="Q3"/>
    <s v="Yes"/>
    <n v="3"/>
    <x v="47"/>
    <s v="None"/>
    <s v="Yes"/>
    <n v="24.16"/>
    <s v="No"/>
    <x v="1"/>
    <s v="None"/>
    <n v="0"/>
    <s v="No"/>
    <s v="No"/>
    <s v="No"/>
    <s v="No"/>
    <s v="No"/>
    <s v="No"/>
    <s v="No"/>
    <s v="No"/>
    <x v="0"/>
    <s v="No"/>
    <x v="0"/>
    <n v="19.600000000000001"/>
    <n v="717.3"/>
    <n v="0"/>
    <n v="0"/>
    <n v="918.08"/>
    <n v="1635.38"/>
    <n v="3"/>
    <s v="Stayed"/>
    <x v="1"/>
    <n v="34"/>
    <n v="3854"/>
    <m/>
    <m/>
    <x v="1"/>
  </r>
  <r>
    <s v="8148-BPLZQ"/>
    <s v="Male"/>
    <n v="34"/>
    <s v="No"/>
    <s v="No"/>
    <s v="No"/>
    <s v="No"/>
    <n v="0"/>
    <s v="United States"/>
    <s v="California"/>
    <s v="Jacumba"/>
    <n v="91934"/>
    <n v="32.649787000000003"/>
    <n v="-116.22369999999999"/>
    <n v="699"/>
    <s v="Q3"/>
    <s v="No"/>
    <n v="0"/>
    <x v="40"/>
    <s v="None"/>
    <s v="Yes"/>
    <n v="4.8899999999999997"/>
    <s v="No"/>
    <x v="0"/>
    <s v="Cable"/>
    <n v="27"/>
    <s v="No"/>
    <s v="Yes"/>
    <s v="No"/>
    <s v="No"/>
    <s v="No"/>
    <s v="No"/>
    <s v="No"/>
    <s v="No"/>
    <x v="0"/>
    <s v="Yes"/>
    <x v="0"/>
    <n v="49.8"/>
    <n v="1734.2"/>
    <n v="0"/>
    <n v="70"/>
    <n v="166.26"/>
    <n v="1970.46"/>
    <n v="4"/>
    <s v="Stayed"/>
    <x v="1"/>
    <n v="47"/>
    <n v="2711"/>
    <m/>
    <m/>
    <x v="1"/>
  </r>
  <r>
    <s v="2623-DRYAM"/>
    <s v="Female"/>
    <n v="19"/>
    <s v="Yes"/>
    <s v="No"/>
    <s v="Yes"/>
    <s v="No"/>
    <n v="0"/>
    <s v="United States"/>
    <s v="California"/>
    <s v="Jamul"/>
    <n v="91935"/>
    <n v="32.695681"/>
    <n v="-116.79838599999999"/>
    <n v="8759"/>
    <s v="Q3"/>
    <s v="No"/>
    <n v="0"/>
    <x v="57"/>
    <s v="None"/>
    <s v="Yes"/>
    <n v="19.88"/>
    <s v="Yes"/>
    <x v="0"/>
    <s v="Fiber Optic"/>
    <n v="26"/>
    <s v="No"/>
    <s v="No"/>
    <s v="Yes"/>
    <s v="No"/>
    <s v="Yes"/>
    <s v="Yes"/>
    <s v="Yes"/>
    <s v="Yes"/>
    <x v="1"/>
    <s v="Yes"/>
    <x v="0"/>
    <n v="101.75"/>
    <n v="7069.3"/>
    <n v="0"/>
    <n v="0"/>
    <n v="1391.6"/>
    <n v="8460.9"/>
    <n v="3"/>
    <s v="Stayed"/>
    <x v="1"/>
    <n v="47"/>
    <n v="5596"/>
    <m/>
    <m/>
    <x v="2"/>
  </r>
  <r>
    <s v="9987-LUTYD"/>
    <s v="Female"/>
    <n v="20"/>
    <s v="Yes"/>
    <s v="No"/>
    <s v="No"/>
    <s v="No"/>
    <n v="0"/>
    <s v="United States"/>
    <s v="California"/>
    <s v="La Mesa"/>
    <n v="91941"/>
    <n v="32.759326999999999"/>
    <n v="-116.99726"/>
    <n v="44652"/>
    <s v="Q3"/>
    <s v="No"/>
    <n v="0"/>
    <x v="11"/>
    <s v="Offer D"/>
    <s v="Yes"/>
    <n v="46.68"/>
    <s v="No"/>
    <x v="0"/>
    <s v="DSL"/>
    <n v="59"/>
    <s v="Yes"/>
    <s v="No"/>
    <s v="No"/>
    <s v="Yes"/>
    <s v="No"/>
    <s v="No"/>
    <s v="Yes"/>
    <s v="Yes"/>
    <x v="1"/>
    <s v="No"/>
    <x v="1"/>
    <n v="55.15"/>
    <n v="742.9"/>
    <n v="0"/>
    <n v="0"/>
    <n v="606.84"/>
    <n v="1349.74"/>
    <n v="4"/>
    <s v="Stayed"/>
    <x v="1"/>
    <n v="59"/>
    <n v="3161"/>
    <m/>
    <m/>
    <x v="2"/>
  </r>
  <r>
    <s v="4488-KQFDT"/>
    <s v="Female"/>
    <n v="21"/>
    <s v="Yes"/>
    <s v="No"/>
    <s v="No"/>
    <s v="No"/>
    <n v="0"/>
    <s v="United States"/>
    <s v="California"/>
    <s v="Lemon Grove"/>
    <n v="91945"/>
    <n v="32.733564000000001"/>
    <n v="-117.03371300000001"/>
    <n v="24961"/>
    <s v="Q3"/>
    <s v="No"/>
    <n v="0"/>
    <x v="66"/>
    <s v="Offer B"/>
    <s v="Yes"/>
    <n v="15.44"/>
    <s v="Yes"/>
    <x v="0"/>
    <s v="Fiber Optic"/>
    <n v="30"/>
    <s v="No"/>
    <s v="Yes"/>
    <s v="Yes"/>
    <s v="No"/>
    <s v="Yes"/>
    <s v="Yes"/>
    <s v="Yes"/>
    <s v="Yes"/>
    <x v="1"/>
    <s v="Yes"/>
    <x v="0"/>
    <n v="103.95"/>
    <n v="6423"/>
    <n v="0"/>
    <n v="0"/>
    <n v="941.83999999999901"/>
    <n v="7364.84"/>
    <n v="4"/>
    <s v="Stayed"/>
    <x v="1"/>
    <n v="59"/>
    <n v="4148"/>
    <m/>
    <m/>
    <x v="2"/>
  </r>
  <r>
    <s v="5693-PIPCS"/>
    <s v="Male"/>
    <n v="29"/>
    <s v="Yes"/>
    <s v="No"/>
    <s v="No"/>
    <s v="No"/>
    <n v="0"/>
    <s v="United States"/>
    <s v="California"/>
    <s v="National City"/>
    <n v="91950"/>
    <n v="32.671019999999999"/>
    <n v="-117.095235"/>
    <n v="62355"/>
    <s v="Q3"/>
    <s v="No"/>
    <n v="0"/>
    <x v="45"/>
    <s v="Offer B"/>
    <s v="Yes"/>
    <n v="21.64"/>
    <s v="No"/>
    <x v="0"/>
    <s v="Fiber Optic"/>
    <n v="59"/>
    <s v="No"/>
    <s v="Yes"/>
    <s v="No"/>
    <s v="Yes"/>
    <s v="Yes"/>
    <s v="Yes"/>
    <s v="Yes"/>
    <s v="Yes"/>
    <x v="2"/>
    <s v="Yes"/>
    <x v="1"/>
    <n v="99.65"/>
    <n v="4220.3500000000004"/>
    <n v="0"/>
    <n v="0"/>
    <n v="887.24"/>
    <n v="5107.59"/>
    <n v="5"/>
    <s v="Stayed"/>
    <x v="1"/>
    <n v="66"/>
    <n v="2640"/>
    <m/>
    <m/>
    <x v="2"/>
  </r>
  <r>
    <s v="0491-KAPQG"/>
    <s v="Male"/>
    <n v="28"/>
    <s v="Yes"/>
    <s v="No"/>
    <s v="No"/>
    <s v="No"/>
    <n v="0"/>
    <s v="United States"/>
    <s v="California"/>
    <s v="Pine Valley"/>
    <n v="91962"/>
    <n v="32.800671000000001"/>
    <n v="-116.483363"/>
    <n v="1604"/>
    <s v="Q3"/>
    <s v="No"/>
    <n v="0"/>
    <x v="18"/>
    <s v="Offer D"/>
    <s v="Yes"/>
    <n v="28.54"/>
    <s v="Yes"/>
    <x v="0"/>
    <s v="Fiber Optic"/>
    <n v="42"/>
    <s v="No"/>
    <s v="No"/>
    <s v="No"/>
    <s v="No"/>
    <s v="No"/>
    <s v="No"/>
    <s v="Yes"/>
    <s v="Yes"/>
    <x v="0"/>
    <s v="Yes"/>
    <x v="0"/>
    <n v="73.7"/>
    <n v="1558.7"/>
    <n v="0"/>
    <n v="0"/>
    <n v="599.34"/>
    <n v="2158.04"/>
    <n v="5"/>
    <s v="Stayed"/>
    <x v="1"/>
    <n v="39"/>
    <n v="2071"/>
    <m/>
    <m/>
    <x v="1"/>
  </r>
  <r>
    <s v="8039-EQPIM"/>
    <s v="Male"/>
    <n v="22"/>
    <s v="Yes"/>
    <s v="No"/>
    <s v="Yes"/>
    <s v="No"/>
    <n v="0"/>
    <s v="United States"/>
    <s v="California"/>
    <s v="Spring Valley"/>
    <n v="91977"/>
    <n v="32.726627000000001"/>
    <n v="-116.994608"/>
    <n v="56100"/>
    <s v="Q3"/>
    <s v="Yes"/>
    <n v="7"/>
    <x v="50"/>
    <s v="None"/>
    <s v="No"/>
    <n v="0"/>
    <s v="No"/>
    <x v="0"/>
    <s v="DSL"/>
    <n v="59"/>
    <s v="Yes"/>
    <s v="No"/>
    <s v="Yes"/>
    <s v="Yes"/>
    <s v="Yes"/>
    <s v="Yes"/>
    <s v="Yes"/>
    <s v="No"/>
    <x v="2"/>
    <s v="No"/>
    <x v="0"/>
    <n v="60.25"/>
    <n v="4055.5"/>
    <n v="0"/>
    <n v="120"/>
    <n v="0"/>
    <n v="4175.5"/>
    <n v="3"/>
    <s v="Stayed"/>
    <x v="1"/>
    <n v="44"/>
    <n v="5717"/>
    <m/>
    <m/>
    <x v="2"/>
  </r>
  <r>
    <s v="3209-ZPKFI"/>
    <s v="Male"/>
    <n v="28"/>
    <s v="Yes"/>
    <s v="No"/>
    <s v="Yes"/>
    <s v="Yes"/>
    <n v="1"/>
    <s v="United States"/>
    <s v="California"/>
    <s v="Borrego Springs"/>
    <n v="92004"/>
    <n v="33.200369000000002"/>
    <n v="-116.192313"/>
    <n v="2863"/>
    <s v="Q3"/>
    <s v="Yes"/>
    <n v="1"/>
    <x v="58"/>
    <s v="Offer B"/>
    <s v="Yes"/>
    <n v="39.25"/>
    <s v="Yes"/>
    <x v="0"/>
    <s v="DSL"/>
    <n v="26"/>
    <s v="No"/>
    <s v="Yes"/>
    <s v="No"/>
    <s v="No"/>
    <s v="No"/>
    <s v="No"/>
    <s v="Yes"/>
    <s v="Yes"/>
    <x v="0"/>
    <s v="No"/>
    <x v="0"/>
    <n v="54.25"/>
    <n v="2538.1999999999998"/>
    <n v="0"/>
    <n v="0"/>
    <n v="1844.75"/>
    <n v="4382.95"/>
    <n v="5"/>
    <s v="Stayed"/>
    <x v="1"/>
    <n v="71"/>
    <n v="2320"/>
    <m/>
    <m/>
    <x v="1"/>
  </r>
  <r>
    <s v="6479-VDGRK"/>
    <s v="Female"/>
    <n v="46"/>
    <s v="No"/>
    <s v="No"/>
    <s v="Yes"/>
    <s v="Yes"/>
    <n v="1"/>
    <s v="United States"/>
    <s v="California"/>
    <s v="Cardiff By The Sea"/>
    <n v="92007"/>
    <n v="33.015866000000003"/>
    <n v="-117.272254"/>
    <n v="10375"/>
    <s v="Q3"/>
    <s v="No"/>
    <n v="0"/>
    <x v="61"/>
    <s v="None"/>
    <s v="Yes"/>
    <n v="36.130000000000003"/>
    <s v="No"/>
    <x v="0"/>
    <s v="Cable"/>
    <n v="21"/>
    <s v="Yes"/>
    <s v="Yes"/>
    <s v="Yes"/>
    <s v="Yes"/>
    <s v="Yes"/>
    <s v="Yes"/>
    <s v="Yes"/>
    <s v="Yes"/>
    <x v="2"/>
    <s v="No"/>
    <x v="0"/>
    <n v="85.3"/>
    <n v="6129.2"/>
    <n v="0"/>
    <n v="0"/>
    <n v="2601.36"/>
    <n v="8730.56"/>
    <n v="3"/>
    <s v="Stayed"/>
    <x v="1"/>
    <n v="28"/>
    <n v="4456"/>
    <m/>
    <m/>
    <x v="2"/>
  </r>
  <r>
    <s v="3569-JFODW"/>
    <s v="Female"/>
    <n v="20"/>
    <s v="Yes"/>
    <s v="No"/>
    <s v="Yes"/>
    <s v="Yes"/>
    <n v="1"/>
    <s v="United States"/>
    <s v="California"/>
    <s v="Del Mar"/>
    <n v="92014"/>
    <n v="32.948262"/>
    <n v="-117.256086"/>
    <n v="13945"/>
    <s v="Q3"/>
    <s v="Yes"/>
    <n v="2"/>
    <x v="61"/>
    <s v="None"/>
    <s v="Yes"/>
    <n v="45.66"/>
    <s v="Yes"/>
    <x v="0"/>
    <s v="DSL"/>
    <n v="47"/>
    <s v="Yes"/>
    <s v="Yes"/>
    <s v="Yes"/>
    <s v="Yes"/>
    <s v="Yes"/>
    <s v="Yes"/>
    <s v="Yes"/>
    <s v="Yes"/>
    <x v="2"/>
    <s v="No"/>
    <x v="1"/>
    <n v="90.95"/>
    <n v="6652.45"/>
    <n v="0"/>
    <n v="0"/>
    <n v="3287.51999999999"/>
    <n v="9939.9699999999993"/>
    <n v="3"/>
    <s v="Stayed"/>
    <x v="1"/>
    <n v="66"/>
    <n v="5096"/>
    <m/>
    <m/>
    <x v="2"/>
  </r>
  <r>
    <s v="1591-XWLGB"/>
    <s v="Female"/>
    <n v="44"/>
    <s v="No"/>
    <s v="No"/>
    <s v="Yes"/>
    <s v="No"/>
    <n v="0"/>
    <s v="United States"/>
    <s v="California"/>
    <s v="El Cajon"/>
    <n v="92021"/>
    <n v="32.832706000000002"/>
    <n v="-116.87325800000001"/>
    <n v="61872"/>
    <s v="Q3"/>
    <s v="Yes"/>
    <n v="10"/>
    <x v="67"/>
    <s v="None"/>
    <s v="Yes"/>
    <n v="18.41"/>
    <s v="No"/>
    <x v="1"/>
    <s v="None"/>
    <n v="0"/>
    <s v="No"/>
    <s v="No"/>
    <s v="No"/>
    <s v="No"/>
    <s v="No"/>
    <s v="No"/>
    <s v="No"/>
    <s v="No"/>
    <x v="2"/>
    <s v="No"/>
    <x v="1"/>
    <n v="19.850000000000001"/>
    <n v="1379.6"/>
    <n v="0"/>
    <n v="0"/>
    <n v="1307.1099999999999"/>
    <n v="2686.71"/>
    <n v="4"/>
    <s v="Stayed"/>
    <x v="1"/>
    <n v="56"/>
    <n v="4121"/>
    <m/>
    <m/>
    <x v="2"/>
  </r>
  <r>
    <s v="0396-UKGAI"/>
    <s v="Male"/>
    <n v="25"/>
    <s v="Yes"/>
    <s v="No"/>
    <s v="No"/>
    <s v="Yes"/>
    <n v="3"/>
    <s v="United States"/>
    <s v="California"/>
    <s v="Encinitas"/>
    <n v="92024"/>
    <n v="33.054578999999997"/>
    <n v="-117.25664999999999"/>
    <n v="47126"/>
    <s v="Q3"/>
    <s v="No"/>
    <n v="0"/>
    <x v="43"/>
    <s v="Offer D"/>
    <s v="Yes"/>
    <n v="1.58"/>
    <s v="No"/>
    <x v="0"/>
    <s v="DSL"/>
    <n v="47"/>
    <s v="No"/>
    <s v="Yes"/>
    <s v="No"/>
    <s v="Yes"/>
    <s v="No"/>
    <s v="No"/>
    <s v="Yes"/>
    <s v="Yes"/>
    <x v="0"/>
    <s v="Yes"/>
    <x v="0"/>
    <n v="55.3"/>
    <n v="1284.2"/>
    <n v="0"/>
    <n v="0"/>
    <n v="36.340000000000003"/>
    <n v="1320.54"/>
    <n v="4"/>
    <s v="Stayed"/>
    <x v="1"/>
    <n v="65"/>
    <n v="4028"/>
    <m/>
    <m/>
    <x v="1"/>
  </r>
  <r>
    <s v="3243-ZHOHY"/>
    <s v="Female"/>
    <n v="35"/>
    <s v="No"/>
    <s v="No"/>
    <s v="No"/>
    <s v="No"/>
    <n v="0"/>
    <s v="United States"/>
    <s v="California"/>
    <s v="Escondido"/>
    <n v="92025"/>
    <n v="33.081477999999997"/>
    <n v="-117.03381400000001"/>
    <n v="49281"/>
    <s v="Q3"/>
    <s v="No"/>
    <n v="0"/>
    <x v="12"/>
    <s v="Offer D"/>
    <s v="Yes"/>
    <n v="20.65"/>
    <s v="No"/>
    <x v="1"/>
    <s v="None"/>
    <n v="0"/>
    <s v="No"/>
    <s v="No"/>
    <s v="No"/>
    <s v="No"/>
    <s v="No"/>
    <s v="No"/>
    <s v="No"/>
    <s v="No"/>
    <x v="1"/>
    <s v="No"/>
    <x v="1"/>
    <n v="20.100000000000001"/>
    <n v="296.14999999999998"/>
    <n v="0"/>
    <n v="0"/>
    <n v="330.4"/>
    <n v="626.54999999999995"/>
    <n v="3"/>
    <s v="Stayed"/>
    <x v="1"/>
    <n v="72"/>
    <n v="5052"/>
    <m/>
    <m/>
    <x v="2"/>
  </r>
  <r>
    <s v="5186-EJEGL"/>
    <s v="Male"/>
    <n v="24"/>
    <s v="Yes"/>
    <s v="No"/>
    <s v="No"/>
    <s v="No"/>
    <n v="0"/>
    <s v="United States"/>
    <s v="California"/>
    <s v="Escondido"/>
    <n v="92026"/>
    <n v="33.21846"/>
    <n v="-117.116916"/>
    <n v="43436"/>
    <s v="Q3"/>
    <s v="No"/>
    <n v="0"/>
    <x v="30"/>
    <s v="None"/>
    <s v="Yes"/>
    <n v="34.43"/>
    <s v="No"/>
    <x v="0"/>
    <s v="DSL"/>
    <n v="51"/>
    <s v="Yes"/>
    <s v="No"/>
    <s v="Yes"/>
    <s v="Yes"/>
    <s v="Yes"/>
    <s v="No"/>
    <s v="Yes"/>
    <s v="Yes"/>
    <x v="0"/>
    <s v="Yes"/>
    <x v="1"/>
    <n v="69.5"/>
    <n v="653.25"/>
    <n v="0"/>
    <n v="0"/>
    <n v="309.87"/>
    <n v="963.12"/>
    <n v="3"/>
    <s v="Stayed"/>
    <x v="1"/>
    <n v="72"/>
    <n v="3628"/>
    <m/>
    <m/>
    <x v="1"/>
  </r>
  <r>
    <s v="7527-QNRUS"/>
    <s v="Male"/>
    <n v="33"/>
    <s v="No"/>
    <s v="No"/>
    <s v="Yes"/>
    <s v="Yes"/>
    <n v="3"/>
    <s v="United States"/>
    <s v="California"/>
    <s v="Escondido"/>
    <n v="92027"/>
    <n v="33.141264999999997"/>
    <n v="-116.967221"/>
    <n v="48690"/>
    <s v="Q3"/>
    <s v="Yes"/>
    <n v="8"/>
    <x v="37"/>
    <s v="Offer D"/>
    <s v="Yes"/>
    <n v="45.24"/>
    <s v="Yes"/>
    <x v="1"/>
    <s v="None"/>
    <n v="0"/>
    <s v="No"/>
    <s v="No"/>
    <s v="No"/>
    <s v="No"/>
    <s v="No"/>
    <s v="No"/>
    <s v="No"/>
    <s v="No"/>
    <x v="2"/>
    <s v="Yes"/>
    <x v="1"/>
    <n v="25.15"/>
    <n v="412.6"/>
    <n v="0"/>
    <n v="0"/>
    <n v="769.08"/>
    <n v="1181.68"/>
    <n v="3"/>
    <s v="Stayed"/>
    <x v="1"/>
    <n v="33"/>
    <n v="3931"/>
    <m/>
    <m/>
    <x v="2"/>
  </r>
  <r>
    <s v="2203-GHNWN"/>
    <s v="Female"/>
    <n v="24"/>
    <s v="Yes"/>
    <s v="No"/>
    <s v="Yes"/>
    <s v="No"/>
    <n v="0"/>
    <s v="United States"/>
    <s v="California"/>
    <s v="Julian"/>
    <n v="92036"/>
    <n v="32.980677999999997"/>
    <n v="-116.262854"/>
    <n v="3577"/>
    <s v="Q3"/>
    <s v="Yes"/>
    <n v="2"/>
    <x v="13"/>
    <s v="None"/>
    <s v="Yes"/>
    <n v="44.93"/>
    <s v="Yes"/>
    <x v="0"/>
    <s v="Fiber Optic"/>
    <n v="82"/>
    <s v="No"/>
    <s v="No"/>
    <s v="Yes"/>
    <s v="No"/>
    <s v="No"/>
    <s v="No"/>
    <s v="Yes"/>
    <s v="Yes"/>
    <x v="0"/>
    <s v="Yes"/>
    <x v="1"/>
    <n v="79.650000000000006"/>
    <n v="1928.7"/>
    <n v="0"/>
    <n v="0"/>
    <n v="1078.32"/>
    <n v="3007.02"/>
    <n v="4"/>
    <s v="Stayed"/>
    <x v="1"/>
    <n v="72"/>
    <n v="3816"/>
    <m/>
    <m/>
    <x v="1"/>
  </r>
  <r>
    <s v="5296-PSYVW"/>
    <s v="Female"/>
    <n v="41"/>
    <s v="No"/>
    <s v="No"/>
    <s v="Yes"/>
    <s v="No"/>
    <n v="0"/>
    <s v="United States"/>
    <s v="California"/>
    <s v="Oceanside"/>
    <n v="92054"/>
    <n v="33.351058999999999"/>
    <n v="-117.420557"/>
    <n v="98239"/>
    <s v="Q3"/>
    <s v="Yes"/>
    <n v="8"/>
    <x v="61"/>
    <s v="None"/>
    <s v="Yes"/>
    <n v="8.98"/>
    <s v="Yes"/>
    <x v="1"/>
    <s v="None"/>
    <n v="0"/>
    <s v="No"/>
    <s v="No"/>
    <s v="No"/>
    <s v="No"/>
    <s v="No"/>
    <s v="No"/>
    <s v="No"/>
    <s v="No"/>
    <x v="2"/>
    <s v="No"/>
    <x v="0"/>
    <n v="24.55"/>
    <n v="1750.7"/>
    <n v="0"/>
    <n v="0"/>
    <n v="646.55999999999995"/>
    <n v="2397.2600000000002"/>
    <n v="4"/>
    <s v="Stayed"/>
    <x v="1"/>
    <n v="52"/>
    <n v="4169"/>
    <m/>
    <m/>
    <x v="2"/>
  </r>
  <r>
    <s v="6319-QSUSR"/>
    <s v="Female"/>
    <n v="57"/>
    <s v="No"/>
    <s v="No"/>
    <s v="No"/>
    <s v="Yes"/>
    <n v="1"/>
    <s v="United States"/>
    <s v="California"/>
    <s v="Oceanside"/>
    <n v="92056"/>
    <n v="33.194741999999998"/>
    <n v="-117.29031999999999"/>
    <n v="52895"/>
    <s v="Q3"/>
    <s v="No"/>
    <n v="0"/>
    <x v="9"/>
    <s v="Offer D"/>
    <s v="Yes"/>
    <n v="44.88"/>
    <s v="No"/>
    <x v="1"/>
    <s v="None"/>
    <n v="0"/>
    <s v="No"/>
    <s v="No"/>
    <s v="No"/>
    <s v="No"/>
    <s v="No"/>
    <s v="No"/>
    <s v="No"/>
    <s v="No"/>
    <x v="0"/>
    <s v="No"/>
    <x v="1"/>
    <n v="19.7"/>
    <n v="216.2"/>
    <n v="0"/>
    <n v="0"/>
    <n v="493.68"/>
    <n v="709.88"/>
    <n v="4"/>
    <s v="Stayed"/>
    <x v="1"/>
    <n v="67"/>
    <n v="3838"/>
    <m/>
    <m/>
    <x v="1"/>
  </r>
  <r>
    <s v="0487-CRLZF"/>
    <s v="Female"/>
    <n v="58"/>
    <s v="No"/>
    <s v="No"/>
    <s v="No"/>
    <s v="No"/>
    <n v="0"/>
    <s v="United States"/>
    <s v="California"/>
    <s v="Poway"/>
    <n v="92064"/>
    <n v="32.984394999999999"/>
    <n v="-117.013454"/>
    <n v="47969"/>
    <s v="Q3"/>
    <s v="No"/>
    <n v="0"/>
    <x v="23"/>
    <s v="Offer B"/>
    <s v="Yes"/>
    <n v="7.51"/>
    <s v="No"/>
    <x v="0"/>
    <s v="DSL"/>
    <n v="13"/>
    <s v="No"/>
    <s v="No"/>
    <s v="Yes"/>
    <s v="Yes"/>
    <s v="Yes"/>
    <s v="Yes"/>
    <s v="Yes"/>
    <s v="Yes"/>
    <x v="2"/>
    <s v="Yes"/>
    <x v="0"/>
    <n v="74.45"/>
    <n v="3721.9"/>
    <n v="0"/>
    <n v="0"/>
    <n v="367.99"/>
    <n v="4089.89"/>
    <n v="5"/>
    <s v="Stayed"/>
    <x v="1"/>
    <n v="60"/>
    <n v="4517"/>
    <m/>
    <m/>
    <x v="2"/>
  </r>
  <r>
    <s v="9451-WLYRI"/>
    <s v="Female"/>
    <n v="50"/>
    <s v="No"/>
    <s v="No"/>
    <s v="Yes"/>
    <s v="No"/>
    <n v="0"/>
    <s v="United States"/>
    <s v="California"/>
    <s v="Ranchita"/>
    <n v="92066"/>
    <n v="33.215251000000002"/>
    <n v="-116.53633000000001"/>
    <n v="339"/>
    <s v="Q3"/>
    <s v="Yes"/>
    <n v="5"/>
    <x v="56"/>
    <s v="Offer B"/>
    <s v="Yes"/>
    <n v="46.24"/>
    <s v="No"/>
    <x v="1"/>
    <s v="None"/>
    <n v="0"/>
    <s v="No"/>
    <s v="No"/>
    <s v="No"/>
    <s v="No"/>
    <s v="No"/>
    <s v="No"/>
    <s v="No"/>
    <s v="No"/>
    <x v="1"/>
    <s v="No"/>
    <x v="1"/>
    <n v="19.05"/>
    <n v="990.45"/>
    <n v="0"/>
    <n v="0"/>
    <n v="2450.7199999999998"/>
    <n v="3441.17"/>
    <n v="5"/>
    <s v="Stayed"/>
    <x v="1"/>
    <n v="74"/>
    <n v="6160"/>
    <m/>
    <m/>
    <x v="2"/>
  </r>
  <r>
    <s v="8219-VYBVI"/>
    <s v="Male"/>
    <n v="52"/>
    <s v="No"/>
    <s v="No"/>
    <s v="No"/>
    <s v="Yes"/>
    <n v="3"/>
    <s v="United States"/>
    <s v="California"/>
    <s v="Rancho Santa Fe"/>
    <n v="92067"/>
    <n v="33.012751000000002"/>
    <n v="-117.20061699999999"/>
    <n v="7615"/>
    <s v="Q3"/>
    <s v="No"/>
    <n v="0"/>
    <x v="38"/>
    <s v="None"/>
    <s v="Yes"/>
    <n v="49.95"/>
    <s v="Yes"/>
    <x v="1"/>
    <s v="None"/>
    <n v="0"/>
    <s v="No"/>
    <s v="No"/>
    <s v="No"/>
    <s v="No"/>
    <s v="No"/>
    <s v="No"/>
    <s v="No"/>
    <s v="No"/>
    <x v="2"/>
    <s v="No"/>
    <x v="1"/>
    <n v="25"/>
    <n v="1004.35"/>
    <n v="0"/>
    <n v="0"/>
    <n v="1948.05"/>
    <n v="2952.4"/>
    <n v="4"/>
    <s v="Stayed"/>
    <x v="1"/>
    <n v="55"/>
    <n v="4295"/>
    <m/>
    <m/>
    <x v="2"/>
  </r>
  <r>
    <s v="1991-VOPLL"/>
    <s v="Female"/>
    <n v="45"/>
    <s v="No"/>
    <s v="No"/>
    <s v="No"/>
    <s v="No"/>
    <n v="0"/>
    <s v="United States"/>
    <s v="California"/>
    <s v="San Marcos"/>
    <n v="92069"/>
    <n v="33.162624000000001"/>
    <n v="-117.170863"/>
    <n v="52664"/>
    <s v="Q3"/>
    <s v="No"/>
    <n v="0"/>
    <x v="30"/>
    <s v="Offer E"/>
    <s v="Yes"/>
    <n v="31.28"/>
    <s v="No"/>
    <x v="1"/>
    <s v="None"/>
    <n v="0"/>
    <s v="No"/>
    <s v="No"/>
    <s v="No"/>
    <s v="No"/>
    <s v="No"/>
    <s v="No"/>
    <s v="No"/>
    <s v="No"/>
    <x v="0"/>
    <s v="No"/>
    <x v="1"/>
    <n v="19.05"/>
    <n v="157.65"/>
    <n v="0"/>
    <n v="0"/>
    <n v="281.52"/>
    <n v="439.16999999999899"/>
    <n v="4"/>
    <s v="Stayed"/>
    <x v="1"/>
    <n v="61"/>
    <n v="3248"/>
    <m/>
    <m/>
    <x v="1"/>
  </r>
  <r>
    <s v="9738-QLWTP"/>
    <s v="Male"/>
    <n v="47"/>
    <s v="No"/>
    <s v="No"/>
    <s v="No"/>
    <s v="No"/>
    <n v="0"/>
    <s v="United States"/>
    <s v="California"/>
    <s v="Santa Ysabel"/>
    <n v="92070"/>
    <n v="33.174725000000002"/>
    <n v="-116.743329"/>
    <n v="1143"/>
    <s v="Q3"/>
    <s v="No"/>
    <n v="0"/>
    <x v="38"/>
    <s v="None"/>
    <s v="Yes"/>
    <n v="35.130000000000003"/>
    <s v="No"/>
    <x v="0"/>
    <s v="Fiber Optic"/>
    <n v="29"/>
    <s v="No"/>
    <s v="No"/>
    <s v="Yes"/>
    <s v="Yes"/>
    <s v="No"/>
    <s v="No"/>
    <s v="No"/>
    <s v="Yes"/>
    <x v="1"/>
    <s v="No"/>
    <x v="0"/>
    <n v="81.900000000000006"/>
    <n v="3219.75"/>
    <n v="0"/>
    <n v="0"/>
    <n v="1370.07"/>
    <n v="4589.82"/>
    <n v="4"/>
    <s v="Stayed"/>
    <x v="1"/>
    <n v="46"/>
    <n v="3446"/>
    <m/>
    <m/>
    <x v="2"/>
  </r>
  <r>
    <s v="9419-IPPBE"/>
    <s v="Female"/>
    <n v="21"/>
    <s v="Yes"/>
    <s v="No"/>
    <s v="Yes"/>
    <s v="Yes"/>
    <n v="3"/>
    <s v="United States"/>
    <s v="California"/>
    <s v="Solana Beach"/>
    <n v="92075"/>
    <n v="33.001812999999999"/>
    <n v="-117.263628"/>
    <n v="12173"/>
    <s v="Q3"/>
    <s v="Yes"/>
    <n v="4"/>
    <x v="60"/>
    <s v="Offer B"/>
    <s v="Yes"/>
    <n v="19.899999999999999"/>
    <s v="Yes"/>
    <x v="0"/>
    <s v="Fiber Optic"/>
    <n v="59"/>
    <s v="No"/>
    <s v="No"/>
    <s v="Yes"/>
    <s v="No"/>
    <s v="No"/>
    <s v="Yes"/>
    <s v="Yes"/>
    <s v="Yes"/>
    <x v="1"/>
    <s v="Yes"/>
    <x v="0"/>
    <n v="90.15"/>
    <n v="4554.8500000000004"/>
    <n v="0"/>
    <n v="0"/>
    <n v="1014.9"/>
    <n v="5569.75"/>
    <n v="3"/>
    <s v="Stayed"/>
    <x v="1"/>
    <n v="22"/>
    <n v="5692"/>
    <m/>
    <m/>
    <x v="2"/>
  </r>
  <r>
    <s v="0174-QRVVY"/>
    <s v="Male"/>
    <n v="21"/>
    <s v="Yes"/>
    <s v="No"/>
    <s v="Yes"/>
    <s v="Yes"/>
    <n v="2"/>
    <s v="United States"/>
    <s v="California"/>
    <s v="San Marcos"/>
    <n v="92078"/>
    <n v="33.119028"/>
    <n v="-117.16603600000001"/>
    <n v="6760"/>
    <s v="Q3"/>
    <s v="Yes"/>
    <n v="2"/>
    <x v="67"/>
    <s v="None"/>
    <s v="Yes"/>
    <n v="9.1999999999999993"/>
    <s v="Yes"/>
    <x v="1"/>
    <s v="None"/>
    <n v="0"/>
    <s v="No"/>
    <s v="No"/>
    <s v="No"/>
    <s v="No"/>
    <s v="No"/>
    <s v="No"/>
    <s v="No"/>
    <s v="No"/>
    <x v="2"/>
    <s v="No"/>
    <x v="1"/>
    <n v="25.35"/>
    <n v="1847.55"/>
    <n v="0"/>
    <n v="0"/>
    <n v="653.19999999999902"/>
    <n v="2500.75"/>
    <n v="5"/>
    <s v="Stayed"/>
    <x v="1"/>
    <n v="68"/>
    <n v="5747"/>
    <m/>
    <m/>
    <x v="2"/>
  </r>
  <r>
    <s v="8106-GWQOK"/>
    <s v="Male"/>
    <n v="47"/>
    <s v="No"/>
    <s v="No"/>
    <s v="Yes"/>
    <s v="No"/>
    <n v="0"/>
    <s v="United States"/>
    <s v="California"/>
    <s v="Warner Springs"/>
    <n v="92086"/>
    <n v="33.323704999999997"/>
    <n v="-116.626907"/>
    <n v="1205"/>
    <s v="Q3"/>
    <s v="Yes"/>
    <n v="5"/>
    <x v="47"/>
    <s v="None"/>
    <s v="No"/>
    <n v="0"/>
    <s v="No"/>
    <x v="0"/>
    <s v="Cable"/>
    <n v="25"/>
    <s v="Yes"/>
    <s v="Yes"/>
    <s v="No"/>
    <s v="Yes"/>
    <s v="Yes"/>
    <s v="Yes"/>
    <s v="Yes"/>
    <s v="Yes"/>
    <x v="2"/>
    <s v="Yes"/>
    <x v="0"/>
    <n v="60"/>
    <n v="2193.1999999999998"/>
    <n v="0"/>
    <n v="0"/>
    <n v="0"/>
    <n v="2193.1999999999998"/>
    <n v="3"/>
    <s v="Stayed"/>
    <x v="1"/>
    <n v="42"/>
    <n v="2187"/>
    <m/>
    <m/>
    <x v="2"/>
  </r>
  <r>
    <s v="8751-EDEKA"/>
    <s v="Female"/>
    <n v="56"/>
    <s v="No"/>
    <s v="No"/>
    <s v="Yes"/>
    <s v="No"/>
    <n v="0"/>
    <s v="United States"/>
    <s v="California"/>
    <s v="Rancho Santa Fe"/>
    <n v="92091"/>
    <n v="32.993560000000002"/>
    <n v="-117.207121"/>
    <n v="1072"/>
    <s v="Q3"/>
    <s v="Yes"/>
    <n v="7"/>
    <x v="64"/>
    <s v="None"/>
    <s v="Yes"/>
    <n v="33.090000000000003"/>
    <s v="No"/>
    <x v="0"/>
    <s v="Fiber Optic"/>
    <n v="19"/>
    <s v="No"/>
    <s v="Yes"/>
    <s v="Yes"/>
    <s v="No"/>
    <s v="No"/>
    <s v="Yes"/>
    <s v="Yes"/>
    <s v="Yes"/>
    <x v="0"/>
    <s v="No"/>
    <x v="1"/>
    <n v="89.9"/>
    <n v="2433.5"/>
    <n v="0"/>
    <n v="0"/>
    <n v="926.52"/>
    <n v="3360.02"/>
    <n v="4"/>
    <s v="Stayed"/>
    <x v="1"/>
    <n v="55"/>
    <n v="3676"/>
    <m/>
    <m/>
    <x v="1"/>
  </r>
  <r>
    <s v="6878-GGDWG"/>
    <s v="Female"/>
    <n v="57"/>
    <s v="No"/>
    <s v="No"/>
    <s v="Yes"/>
    <s v="No"/>
    <n v="0"/>
    <s v="United States"/>
    <s v="California"/>
    <s v="San Diego"/>
    <n v="92101"/>
    <n v="32.725230000000003"/>
    <n v="-117.171346"/>
    <n v="27505"/>
    <s v="Q3"/>
    <s v="Yes"/>
    <n v="1"/>
    <x v="15"/>
    <s v="None"/>
    <s v="Yes"/>
    <n v="12.35"/>
    <s v="No"/>
    <x v="1"/>
    <s v="None"/>
    <n v="0"/>
    <s v="No"/>
    <s v="No"/>
    <s v="No"/>
    <s v="No"/>
    <s v="No"/>
    <s v="No"/>
    <s v="No"/>
    <s v="No"/>
    <x v="0"/>
    <s v="No"/>
    <x v="0"/>
    <n v="19.399999999999999"/>
    <n v="641.15"/>
    <n v="0"/>
    <n v="0"/>
    <n v="395.2"/>
    <n v="1036.3499999999999"/>
    <n v="4"/>
    <s v="Stayed"/>
    <x v="1"/>
    <n v="31"/>
    <n v="3846"/>
    <m/>
    <m/>
    <x v="1"/>
  </r>
  <r>
    <s v="8450-LUGUK"/>
    <s v="Female"/>
    <n v="40"/>
    <s v="No"/>
    <s v="No"/>
    <s v="Yes"/>
    <s v="Yes"/>
    <n v="1"/>
    <s v="United States"/>
    <s v="California"/>
    <s v="San Diego"/>
    <n v="92103"/>
    <n v="32.747484"/>
    <n v="-117.166877"/>
    <n v="30202"/>
    <s v="Q3"/>
    <s v="Yes"/>
    <n v="5"/>
    <x v="4"/>
    <s v="None"/>
    <s v="Yes"/>
    <n v="44.68"/>
    <s v="Yes"/>
    <x v="1"/>
    <s v="None"/>
    <n v="0"/>
    <s v="No"/>
    <s v="No"/>
    <s v="No"/>
    <s v="No"/>
    <s v="No"/>
    <s v="No"/>
    <s v="No"/>
    <s v="No"/>
    <x v="2"/>
    <s v="Yes"/>
    <x v="0"/>
    <n v="24.1"/>
    <n v="861.85"/>
    <n v="0"/>
    <n v="0"/>
    <n v="1653.16"/>
    <n v="2515.0100000000002"/>
    <n v="4"/>
    <s v="Stayed"/>
    <x v="1"/>
    <n v="36"/>
    <n v="3753"/>
    <m/>
    <m/>
    <x v="2"/>
  </r>
  <r>
    <s v="3604-WLABM"/>
    <s v="Female"/>
    <n v="41"/>
    <s v="No"/>
    <s v="No"/>
    <s v="No"/>
    <s v="No"/>
    <n v="0"/>
    <s v="United States"/>
    <s v="California"/>
    <s v="San Diego"/>
    <n v="92104"/>
    <n v="32.741498999999997"/>
    <n v="-117.127409"/>
    <n v="47689"/>
    <s v="Q3"/>
    <s v="No"/>
    <n v="0"/>
    <x v="31"/>
    <s v="Offer D"/>
    <s v="Yes"/>
    <n v="12.96"/>
    <s v="No"/>
    <x v="0"/>
    <s v="DSL"/>
    <n v="29"/>
    <s v="No"/>
    <s v="No"/>
    <s v="Yes"/>
    <s v="Yes"/>
    <s v="No"/>
    <s v="No"/>
    <s v="No"/>
    <s v="Yes"/>
    <x v="0"/>
    <s v="No"/>
    <x v="0"/>
    <n v="54.25"/>
    <n v="583"/>
    <n v="0"/>
    <n v="0"/>
    <n v="129.6"/>
    <n v="712.6"/>
    <n v="4"/>
    <s v="Stayed"/>
    <x v="1"/>
    <n v="43"/>
    <n v="2253"/>
    <m/>
    <m/>
    <x v="1"/>
  </r>
  <r>
    <s v="0795-GMVQO"/>
    <s v="Male"/>
    <n v="36"/>
    <s v="No"/>
    <s v="No"/>
    <s v="Yes"/>
    <s v="No"/>
    <n v="0"/>
    <s v="United States"/>
    <s v="California"/>
    <s v="San Diego"/>
    <n v="92105"/>
    <n v="32.741858999999998"/>
    <n v="-117.09035299999999"/>
    <n v="73006"/>
    <s v="Q3"/>
    <s v="Yes"/>
    <n v="1"/>
    <x v="70"/>
    <s v="None"/>
    <s v="Yes"/>
    <n v="23.13"/>
    <s v="Yes"/>
    <x v="0"/>
    <s v="Fiber Optic"/>
    <n v="24"/>
    <s v="Yes"/>
    <s v="Yes"/>
    <s v="Yes"/>
    <s v="No"/>
    <s v="Yes"/>
    <s v="Yes"/>
    <s v="Yes"/>
    <s v="Yes"/>
    <x v="1"/>
    <s v="No"/>
    <x v="1"/>
    <n v="109.9"/>
    <n v="7332.4"/>
    <n v="0"/>
    <n v="0"/>
    <n v="1549.71"/>
    <n v="8882.11"/>
    <n v="4"/>
    <s v="Stayed"/>
    <x v="1"/>
    <n v="26"/>
    <n v="5416"/>
    <m/>
    <m/>
    <x v="2"/>
  </r>
  <r>
    <s v="2259-OUUSZ"/>
    <s v="Male"/>
    <n v="28"/>
    <s v="Yes"/>
    <s v="No"/>
    <s v="No"/>
    <s v="No"/>
    <n v="0"/>
    <s v="United States"/>
    <s v="California"/>
    <s v="San Diego"/>
    <n v="92106"/>
    <n v="32.713459999999998"/>
    <n v="-117.236378"/>
    <n v="18525"/>
    <s v="Q3"/>
    <s v="No"/>
    <n v="0"/>
    <x v="8"/>
    <s v="Offer E"/>
    <s v="No"/>
    <n v="0"/>
    <s v="No"/>
    <x v="0"/>
    <s v="DSL"/>
    <n v="48"/>
    <s v="No"/>
    <s v="No"/>
    <s v="Yes"/>
    <s v="Yes"/>
    <s v="No"/>
    <s v="No"/>
    <s v="No"/>
    <s v="Yes"/>
    <x v="1"/>
    <s v="Yes"/>
    <x v="1"/>
    <n v="35.5"/>
    <n v="249.55"/>
    <n v="0"/>
    <n v="0"/>
    <n v="0"/>
    <n v="249.55"/>
    <n v="3"/>
    <s v="Stayed"/>
    <x v="1"/>
    <n v="48"/>
    <n v="5124"/>
    <m/>
    <m/>
    <x v="1"/>
  </r>
  <r>
    <s v="1142-IHLOO"/>
    <s v="Female"/>
    <n v="36"/>
    <s v="No"/>
    <s v="No"/>
    <s v="No"/>
    <s v="No"/>
    <n v="0"/>
    <s v="United States"/>
    <s v="California"/>
    <s v="San Diego"/>
    <n v="92107"/>
    <n v="32.741852000000002"/>
    <n v="-117.243453"/>
    <n v="27959"/>
    <s v="Q3"/>
    <s v="No"/>
    <n v="0"/>
    <x v="60"/>
    <s v="Offer B"/>
    <s v="Yes"/>
    <n v="14.37"/>
    <s v="No"/>
    <x v="0"/>
    <s v="Fiber Optic"/>
    <n v="7"/>
    <s v="No"/>
    <s v="No"/>
    <s v="No"/>
    <s v="No"/>
    <s v="Yes"/>
    <s v="Yes"/>
    <s v="Yes"/>
    <s v="Yes"/>
    <x v="1"/>
    <s v="No"/>
    <x v="1"/>
    <n v="87.55"/>
    <n v="4475.8999999999996"/>
    <n v="0"/>
    <n v="0"/>
    <n v="732.87"/>
    <n v="5208.7699999999904"/>
    <n v="4"/>
    <s v="Stayed"/>
    <x v="1"/>
    <n v="57"/>
    <n v="6021"/>
    <m/>
    <m/>
    <x v="2"/>
  </r>
  <r>
    <s v="4633-MKHYU"/>
    <s v="Female"/>
    <n v="23"/>
    <s v="Yes"/>
    <s v="No"/>
    <s v="No"/>
    <s v="No"/>
    <n v="0"/>
    <s v="United States"/>
    <s v="California"/>
    <s v="San Diego"/>
    <n v="92109"/>
    <n v="32.787835999999999"/>
    <n v="-117.232376"/>
    <n v="46086"/>
    <s v="Q3"/>
    <s v="No"/>
    <n v="0"/>
    <x v="30"/>
    <s v="Offer E"/>
    <s v="Yes"/>
    <n v="35.450000000000003"/>
    <s v="No"/>
    <x v="0"/>
    <s v="Fiber Optic"/>
    <n v="52"/>
    <s v="No"/>
    <s v="No"/>
    <s v="No"/>
    <s v="No"/>
    <s v="Yes"/>
    <s v="Yes"/>
    <s v="Yes"/>
    <s v="Yes"/>
    <x v="0"/>
    <s v="Yes"/>
    <x v="1"/>
    <n v="88.4"/>
    <n v="788.6"/>
    <n v="0"/>
    <n v="0"/>
    <n v="319.05"/>
    <n v="1107.6500000000001"/>
    <n v="5"/>
    <s v="Stayed"/>
    <x v="1"/>
    <n v="32"/>
    <n v="2952"/>
    <m/>
    <m/>
    <x v="1"/>
  </r>
  <r>
    <s v="6257-RJOHI"/>
    <s v="Male"/>
    <n v="58"/>
    <s v="No"/>
    <s v="No"/>
    <s v="No"/>
    <s v="No"/>
    <n v="0"/>
    <s v="United States"/>
    <s v="California"/>
    <s v="San Diego"/>
    <n v="92110"/>
    <n v="32.765009999999997"/>
    <n v="-117.19938"/>
    <n v="24169"/>
    <s v="Q3"/>
    <s v="No"/>
    <n v="0"/>
    <x v="14"/>
    <s v="Offer E"/>
    <s v="Yes"/>
    <n v="1.88"/>
    <s v="No"/>
    <x v="0"/>
    <s v="DSL"/>
    <n v="21"/>
    <s v="No"/>
    <s v="No"/>
    <s v="No"/>
    <s v="Yes"/>
    <s v="No"/>
    <s v="No"/>
    <s v="No"/>
    <s v="Yes"/>
    <x v="0"/>
    <s v="Yes"/>
    <x v="1"/>
    <n v="50.8"/>
    <n v="202.3"/>
    <n v="0"/>
    <n v="0"/>
    <n v="7.52"/>
    <n v="209.82"/>
    <n v="5"/>
    <s v="Stayed"/>
    <x v="1"/>
    <n v="47"/>
    <n v="4521"/>
    <m/>
    <m/>
    <x v="1"/>
  </r>
  <r>
    <s v="1545-JFUML"/>
    <s v="Male"/>
    <n v="50"/>
    <s v="No"/>
    <s v="No"/>
    <s v="Yes"/>
    <s v="No"/>
    <n v="0"/>
    <s v="United States"/>
    <s v="California"/>
    <s v="San Diego"/>
    <n v="92111"/>
    <n v="32.805517999999999"/>
    <n v="-117.16905199999999"/>
    <n v="46828"/>
    <s v="Q3"/>
    <s v="Yes"/>
    <n v="5"/>
    <x v="67"/>
    <s v="None"/>
    <s v="Yes"/>
    <n v="44.06"/>
    <s v="Yes"/>
    <x v="0"/>
    <s v="Fiber Optic"/>
    <n v="6"/>
    <s v="Yes"/>
    <s v="Yes"/>
    <s v="Yes"/>
    <s v="No"/>
    <s v="Yes"/>
    <s v="No"/>
    <s v="No"/>
    <s v="No"/>
    <x v="2"/>
    <s v="Yes"/>
    <x v="0"/>
    <n v="99"/>
    <n v="6994.6"/>
    <n v="0"/>
    <n v="40"/>
    <n v="3128.26"/>
    <n v="10162.86"/>
    <n v="3"/>
    <s v="Stayed"/>
    <x v="1"/>
    <n v="31"/>
    <n v="5295"/>
    <m/>
    <m/>
    <x v="2"/>
  </r>
  <r>
    <s v="1353-GHZOS"/>
    <s v="Male"/>
    <n v="22"/>
    <s v="Yes"/>
    <s v="No"/>
    <s v="Yes"/>
    <s v="No"/>
    <n v="0"/>
    <s v="United States"/>
    <s v="California"/>
    <s v="San Diego"/>
    <n v="92115"/>
    <n v="32.762506000000002"/>
    <n v="-117.07245"/>
    <n v="56887"/>
    <s v="Q3"/>
    <s v="Yes"/>
    <n v="10"/>
    <x v="41"/>
    <s v="Offer D"/>
    <s v="Yes"/>
    <n v="6.03"/>
    <s v="No"/>
    <x v="0"/>
    <s v="DSL"/>
    <n v="51"/>
    <s v="Yes"/>
    <s v="No"/>
    <s v="No"/>
    <s v="No"/>
    <s v="Yes"/>
    <s v="No"/>
    <s v="No"/>
    <s v="Yes"/>
    <x v="1"/>
    <s v="Yes"/>
    <x v="0"/>
    <n v="59.75"/>
    <n v="1374.35"/>
    <n v="0"/>
    <n v="0"/>
    <n v="132.66"/>
    <n v="1507.01"/>
    <n v="3"/>
    <s v="Stayed"/>
    <x v="1"/>
    <n v="31"/>
    <n v="3947"/>
    <m/>
    <m/>
    <x v="2"/>
  </r>
  <r>
    <s v="2587-EKXTS"/>
    <s v="Male"/>
    <n v="48"/>
    <s v="No"/>
    <s v="No"/>
    <s v="No"/>
    <s v="No"/>
    <n v="0"/>
    <s v="United States"/>
    <s v="California"/>
    <s v="San Diego"/>
    <n v="92116"/>
    <n v="32.765298999999999"/>
    <n v="-117.12256499999999"/>
    <n v="33083"/>
    <s v="Q3"/>
    <s v="No"/>
    <n v="0"/>
    <x v="33"/>
    <s v="Offer B"/>
    <s v="Yes"/>
    <n v="44.45"/>
    <s v="Yes"/>
    <x v="0"/>
    <s v="Fiber Optic"/>
    <n v="19"/>
    <s v="Yes"/>
    <s v="Yes"/>
    <s v="Yes"/>
    <s v="No"/>
    <s v="Yes"/>
    <s v="Yes"/>
    <s v="Yes"/>
    <s v="Yes"/>
    <x v="0"/>
    <s v="Yes"/>
    <x v="0"/>
    <n v="111.5"/>
    <n v="4915.1499999999996"/>
    <n v="0"/>
    <n v="0"/>
    <n v="1955.8"/>
    <n v="6870.95"/>
    <n v="4"/>
    <s v="Stayed"/>
    <x v="1"/>
    <n v="26"/>
    <n v="2827"/>
    <m/>
    <m/>
    <x v="1"/>
  </r>
  <r>
    <s v="5442-BXVND"/>
    <s v="Female"/>
    <n v="49"/>
    <s v="No"/>
    <s v="No"/>
    <s v="Yes"/>
    <s v="Yes"/>
    <n v="2"/>
    <s v="United States"/>
    <s v="California"/>
    <s v="San Diego"/>
    <n v="92117"/>
    <n v="32.825085999999999"/>
    <n v="-117.19942399999999"/>
    <n v="51213"/>
    <s v="Q3"/>
    <s v="Yes"/>
    <n v="2"/>
    <x v="27"/>
    <s v="None"/>
    <s v="Yes"/>
    <n v="9.9700000000000006"/>
    <s v="Yes"/>
    <x v="1"/>
    <s v="None"/>
    <n v="0"/>
    <s v="No"/>
    <s v="No"/>
    <s v="No"/>
    <s v="No"/>
    <s v="No"/>
    <s v="No"/>
    <s v="No"/>
    <s v="No"/>
    <x v="0"/>
    <s v="No"/>
    <x v="0"/>
    <n v="24.25"/>
    <n v="838.5"/>
    <n v="0"/>
    <n v="0"/>
    <n v="329.01"/>
    <n v="1167.51"/>
    <n v="5"/>
    <s v="Stayed"/>
    <x v="1"/>
    <n v="73"/>
    <n v="5531"/>
    <m/>
    <m/>
    <x v="1"/>
  </r>
  <r>
    <s v="9753-OYLBX"/>
    <s v="Female"/>
    <n v="54"/>
    <s v="No"/>
    <s v="No"/>
    <s v="No"/>
    <s v="No"/>
    <n v="0"/>
    <s v="United States"/>
    <s v="California"/>
    <s v="San Diego"/>
    <n v="92122"/>
    <n v="32.857230000000001"/>
    <n v="-117.209774"/>
    <n v="34902"/>
    <s v="Q3"/>
    <s v="No"/>
    <n v="0"/>
    <x v="0"/>
    <s v="None"/>
    <s v="Yes"/>
    <n v="8.56"/>
    <s v="No"/>
    <x v="1"/>
    <s v="None"/>
    <n v="0"/>
    <s v="No"/>
    <s v="No"/>
    <s v="No"/>
    <s v="No"/>
    <s v="No"/>
    <s v="No"/>
    <s v="No"/>
    <s v="No"/>
    <x v="0"/>
    <s v="No"/>
    <x v="1"/>
    <n v="20.5"/>
    <n v="20.5"/>
    <n v="0"/>
    <n v="0"/>
    <n v="8.56"/>
    <n v="29.06"/>
    <n v="5"/>
    <s v="Joined"/>
    <x v="1"/>
    <n v="54"/>
    <n v="4454"/>
    <m/>
    <m/>
    <x v="1"/>
  </r>
  <r>
    <s v="2364-UFROM"/>
    <s v="Male"/>
    <n v="47"/>
    <s v="No"/>
    <s v="No"/>
    <s v="No"/>
    <s v="No"/>
    <n v="0"/>
    <s v="United States"/>
    <s v="California"/>
    <s v="San Diego"/>
    <n v="92123"/>
    <n v="32.808813999999998"/>
    <n v="-117.134694"/>
    <n v="25232"/>
    <s v="Q3"/>
    <s v="No"/>
    <n v="0"/>
    <x v="28"/>
    <s v="None"/>
    <s v="Yes"/>
    <n v="32.409999999999997"/>
    <s v="No"/>
    <x v="0"/>
    <s v="Cable"/>
    <n v="22"/>
    <s v="Yes"/>
    <s v="Yes"/>
    <s v="No"/>
    <s v="Yes"/>
    <s v="Yes"/>
    <s v="No"/>
    <s v="No"/>
    <s v="Yes"/>
    <x v="1"/>
    <s v="No"/>
    <x v="0"/>
    <n v="70.400000000000006"/>
    <n v="2044.75"/>
    <n v="0"/>
    <n v="0"/>
    <n v="972.3"/>
    <n v="3017.05"/>
    <n v="3"/>
    <s v="Stayed"/>
    <x v="1"/>
    <n v="68"/>
    <n v="3380"/>
    <m/>
    <m/>
    <x v="2"/>
  </r>
  <r>
    <s v="6656-JWRQX"/>
    <s v="Female"/>
    <n v="60"/>
    <s v="No"/>
    <s v="No"/>
    <s v="No"/>
    <s v="No"/>
    <n v="0"/>
    <s v="United States"/>
    <s v="California"/>
    <s v="San Diego"/>
    <n v="92124"/>
    <n v="32.827238000000001"/>
    <n v="-117.089287"/>
    <n v="30206"/>
    <s v="Q3"/>
    <s v="No"/>
    <n v="0"/>
    <x v="0"/>
    <s v="None"/>
    <s v="No"/>
    <n v="0"/>
    <s v="No"/>
    <x v="0"/>
    <s v="DSL"/>
    <n v="9"/>
    <s v="No"/>
    <s v="No"/>
    <s v="No"/>
    <s v="Yes"/>
    <s v="No"/>
    <s v="No"/>
    <s v="No"/>
    <s v="No"/>
    <x v="0"/>
    <s v="No"/>
    <x v="1"/>
    <n v="30.55"/>
    <n v="30.55"/>
    <n v="0"/>
    <n v="40"/>
    <n v="0"/>
    <n v="70.55"/>
    <n v="4"/>
    <s v="Joined"/>
    <x v="1"/>
    <n v="57"/>
    <n v="5565"/>
    <m/>
    <m/>
    <x v="1"/>
  </r>
  <r>
    <s v="6473-ULUHT"/>
    <s v="Male"/>
    <n v="22"/>
    <s v="Yes"/>
    <s v="No"/>
    <s v="Yes"/>
    <s v="Yes"/>
    <n v="2"/>
    <s v="United States"/>
    <s v="California"/>
    <s v="San Diego"/>
    <n v="92126"/>
    <n v="32.886924999999998"/>
    <n v="-117.152162"/>
    <n v="74232"/>
    <s v="Q3"/>
    <s v="Yes"/>
    <n v="5"/>
    <x v="12"/>
    <s v="Offer D"/>
    <s v="Yes"/>
    <n v="9.16"/>
    <s v="Yes"/>
    <x v="0"/>
    <s v="DSL"/>
    <n v="59"/>
    <s v="Yes"/>
    <s v="Yes"/>
    <s v="No"/>
    <s v="Yes"/>
    <s v="Yes"/>
    <s v="Yes"/>
    <s v="Yes"/>
    <s v="Yes"/>
    <x v="0"/>
    <s v="No"/>
    <x v="0"/>
    <n v="84.9"/>
    <n v="1398.25"/>
    <n v="0"/>
    <n v="0"/>
    <n v="146.56"/>
    <n v="1544.81"/>
    <n v="3"/>
    <s v="Stayed"/>
    <x v="1"/>
    <n v="43"/>
    <n v="2269"/>
    <m/>
    <m/>
    <x v="1"/>
  </r>
  <r>
    <s v="7688-AWMDX"/>
    <s v="Male"/>
    <n v="21"/>
    <s v="Yes"/>
    <s v="No"/>
    <s v="Yes"/>
    <s v="No"/>
    <n v="0"/>
    <s v="United States"/>
    <s v="California"/>
    <s v="San Diego"/>
    <n v="92131"/>
    <n v="32.893250000000002"/>
    <n v="-117.087091"/>
    <n v="29283"/>
    <s v="Q3"/>
    <s v="Yes"/>
    <n v="5"/>
    <x v="67"/>
    <s v="None"/>
    <s v="Yes"/>
    <n v="48.32"/>
    <s v="No"/>
    <x v="0"/>
    <s v="DSL"/>
    <n v="59"/>
    <s v="Yes"/>
    <s v="No"/>
    <s v="No"/>
    <s v="Yes"/>
    <s v="No"/>
    <s v="No"/>
    <s v="No"/>
    <s v="Yes"/>
    <x v="2"/>
    <s v="No"/>
    <x v="0"/>
    <n v="54.5"/>
    <n v="3778.2"/>
    <n v="0"/>
    <n v="0"/>
    <n v="3430.72"/>
    <n v="7208.92"/>
    <n v="3"/>
    <s v="Stayed"/>
    <x v="1"/>
    <n v="57"/>
    <n v="4957"/>
    <m/>
    <m/>
    <x v="2"/>
  </r>
  <r>
    <s v="2842-BCQGE"/>
    <s v="Male"/>
    <n v="39"/>
    <s v="No"/>
    <s v="No"/>
    <s v="No"/>
    <s v="No"/>
    <n v="0"/>
    <s v="United States"/>
    <s v="California"/>
    <s v="San Diego"/>
    <n v="92139"/>
    <n v="32.677715999999997"/>
    <n v="-117.04766600000001"/>
    <n v="36351"/>
    <s v="Q3"/>
    <s v="No"/>
    <n v="0"/>
    <x v="24"/>
    <s v="Offer B"/>
    <s v="Yes"/>
    <n v="19.66"/>
    <s v="Yes"/>
    <x v="0"/>
    <s v="Fiber Optic"/>
    <n v="28"/>
    <s v="No"/>
    <s v="No"/>
    <s v="No"/>
    <s v="No"/>
    <s v="No"/>
    <s v="No"/>
    <s v="No"/>
    <s v="Yes"/>
    <x v="0"/>
    <s v="Yes"/>
    <x v="1"/>
    <n v="75.349999999999994"/>
    <n v="3161.4"/>
    <n v="0"/>
    <n v="0"/>
    <n v="845.38"/>
    <n v="4006.78"/>
    <n v="5"/>
    <s v="Stayed"/>
    <x v="1"/>
    <n v="33"/>
    <n v="4898"/>
    <m/>
    <m/>
    <x v="1"/>
  </r>
  <r>
    <s v="7244-QWYHG"/>
    <s v="Male"/>
    <n v="20"/>
    <s v="Yes"/>
    <s v="No"/>
    <s v="Yes"/>
    <s v="No"/>
    <n v="0"/>
    <s v="United States"/>
    <s v="California"/>
    <s v="San Diego"/>
    <n v="92154"/>
    <n v="32.578102999999999"/>
    <n v="-117.012975"/>
    <n v="68776"/>
    <s v="Q3"/>
    <s v="Yes"/>
    <n v="3"/>
    <x v="59"/>
    <s v="Offer B"/>
    <s v="No"/>
    <n v="0"/>
    <s v="No"/>
    <x v="0"/>
    <s v="DSL"/>
    <n v="73"/>
    <s v="Yes"/>
    <s v="No"/>
    <s v="No"/>
    <s v="Yes"/>
    <s v="Yes"/>
    <s v="No"/>
    <s v="No"/>
    <s v="Yes"/>
    <x v="1"/>
    <s v="Yes"/>
    <x v="0"/>
    <n v="44.45"/>
    <n v="2188.4499999999998"/>
    <n v="0"/>
    <n v="0"/>
    <n v="0"/>
    <n v="2188.4499999999998"/>
    <n v="4"/>
    <s v="Stayed"/>
    <x v="1"/>
    <n v="54"/>
    <n v="5363"/>
    <m/>
    <m/>
    <x v="2"/>
  </r>
  <r>
    <s v="5312-UXESG"/>
    <s v="Female"/>
    <n v="43"/>
    <s v="No"/>
    <s v="No"/>
    <s v="No"/>
    <s v="No"/>
    <n v="0"/>
    <s v="United States"/>
    <s v="California"/>
    <s v="Indio"/>
    <n v="92203"/>
    <n v="33.752938"/>
    <n v="-116.23005499999999"/>
    <n v="2743"/>
    <s v="Q3"/>
    <s v="No"/>
    <n v="0"/>
    <x v="45"/>
    <s v="Offer B"/>
    <s v="Yes"/>
    <n v="29.19"/>
    <s v="Yes"/>
    <x v="0"/>
    <s v="Fiber Optic"/>
    <n v="4"/>
    <s v="No"/>
    <s v="No"/>
    <s v="Yes"/>
    <s v="No"/>
    <s v="Yes"/>
    <s v="Yes"/>
    <s v="Yes"/>
    <s v="Yes"/>
    <x v="0"/>
    <s v="No"/>
    <x v="0"/>
    <n v="98.05"/>
    <n v="3990.6"/>
    <n v="0"/>
    <n v="0"/>
    <n v="1196.79"/>
    <n v="5187.3899999999903"/>
    <n v="4"/>
    <s v="Stayed"/>
    <x v="1"/>
    <n v="58"/>
    <n v="5614"/>
    <m/>
    <m/>
    <x v="1"/>
  </r>
  <r>
    <s v="2150-WLKUW"/>
    <s v="Female"/>
    <n v="27"/>
    <s v="Yes"/>
    <s v="No"/>
    <s v="Yes"/>
    <s v="No"/>
    <n v="0"/>
    <s v="United States"/>
    <s v="California"/>
    <s v="Banning"/>
    <n v="92220"/>
    <n v="33.936298000000001"/>
    <n v="-116.849577"/>
    <n v="25859"/>
    <s v="Q3"/>
    <s v="Yes"/>
    <n v="4"/>
    <x v="51"/>
    <s v="Offer B"/>
    <s v="Yes"/>
    <n v="42.1"/>
    <s v="Yes"/>
    <x v="0"/>
    <s v="DSL"/>
    <n v="52"/>
    <s v="No"/>
    <s v="Yes"/>
    <s v="No"/>
    <s v="No"/>
    <s v="Yes"/>
    <s v="No"/>
    <s v="No"/>
    <s v="Yes"/>
    <x v="1"/>
    <s v="No"/>
    <x v="0"/>
    <n v="63.9"/>
    <n v="2635"/>
    <n v="0"/>
    <n v="0"/>
    <n v="1684"/>
    <n v="4319"/>
    <n v="3"/>
    <s v="Stayed"/>
    <x v="1"/>
    <n v="41"/>
    <n v="2654"/>
    <m/>
    <m/>
    <x v="2"/>
  </r>
  <r>
    <s v="7159-FVYPK"/>
    <s v="Female"/>
    <n v="23"/>
    <s v="Yes"/>
    <s v="No"/>
    <s v="Yes"/>
    <s v="Yes"/>
    <n v="3"/>
    <s v="United States"/>
    <s v="California"/>
    <s v="Beaumont"/>
    <n v="92223"/>
    <n v="33.946981999999998"/>
    <n v="-116.977672"/>
    <n v="17721"/>
    <s v="Q3"/>
    <s v="Yes"/>
    <n v="3"/>
    <x v="10"/>
    <s v="None"/>
    <s v="Yes"/>
    <n v="24.28"/>
    <s v="Yes"/>
    <x v="0"/>
    <s v="DSL"/>
    <n v="73"/>
    <s v="No"/>
    <s v="Yes"/>
    <s v="Yes"/>
    <s v="No"/>
    <s v="Yes"/>
    <s v="No"/>
    <s v="No"/>
    <s v="No"/>
    <x v="0"/>
    <s v="Yes"/>
    <x v="0"/>
    <n v="69.150000000000006"/>
    <n v="235"/>
    <n v="0"/>
    <n v="0"/>
    <n v="72.84"/>
    <n v="307.83999999999997"/>
    <n v="3"/>
    <s v="Joined"/>
    <x v="1"/>
    <n v="22"/>
    <n v="2301"/>
    <m/>
    <m/>
    <x v="0"/>
  </r>
  <r>
    <s v="7032-LMBHI"/>
    <s v="Female"/>
    <n v="42"/>
    <s v="No"/>
    <s v="No"/>
    <s v="No"/>
    <s v="No"/>
    <n v="0"/>
    <s v="United States"/>
    <s v="California"/>
    <s v="Blythe"/>
    <n v="92225"/>
    <n v="33.674582999999998"/>
    <n v="-114.71612"/>
    <n v="24659"/>
    <s v="Q3"/>
    <s v="No"/>
    <n v="0"/>
    <x v="4"/>
    <s v="None"/>
    <s v="Yes"/>
    <n v="37.18"/>
    <s v="Yes"/>
    <x v="0"/>
    <s v="Cable"/>
    <n v="9"/>
    <s v="Yes"/>
    <s v="No"/>
    <s v="No"/>
    <s v="No"/>
    <s v="Yes"/>
    <s v="No"/>
    <s v="No"/>
    <s v="Yes"/>
    <x v="1"/>
    <s v="No"/>
    <x v="0"/>
    <n v="64.650000000000006"/>
    <n v="2347.85"/>
    <n v="0"/>
    <n v="0"/>
    <n v="1375.66"/>
    <n v="3723.51"/>
    <n v="3"/>
    <s v="Stayed"/>
    <x v="1"/>
    <n v="45"/>
    <n v="5255"/>
    <m/>
    <m/>
    <x v="2"/>
  </r>
  <r>
    <s v="6088-BXMRG"/>
    <s v="Female"/>
    <n v="59"/>
    <s v="No"/>
    <s v="No"/>
    <s v="Yes"/>
    <s v="Yes"/>
    <n v="1"/>
    <s v="United States"/>
    <s v="California"/>
    <s v="Cabazon"/>
    <n v="92230"/>
    <n v="33.929811999999998"/>
    <n v="-116.76058"/>
    <n v="2355"/>
    <s v="Q3"/>
    <s v="Yes"/>
    <n v="2"/>
    <x v="15"/>
    <s v="None"/>
    <s v="Yes"/>
    <n v="24.04"/>
    <s v="Yes"/>
    <x v="0"/>
    <s v="Fiber Optic"/>
    <n v="22"/>
    <s v="No"/>
    <s v="Yes"/>
    <s v="No"/>
    <s v="No"/>
    <s v="Yes"/>
    <s v="Yes"/>
    <s v="Yes"/>
    <s v="Yes"/>
    <x v="0"/>
    <s v="Yes"/>
    <x v="0"/>
    <n v="98.85"/>
    <n v="3089.6"/>
    <n v="0"/>
    <n v="0"/>
    <n v="769.28"/>
    <n v="3858.88"/>
    <n v="4"/>
    <s v="Stayed"/>
    <x v="1"/>
    <n v="25"/>
    <n v="3149"/>
    <m/>
    <m/>
    <x v="1"/>
  </r>
  <r>
    <s v="4821-SJHJV"/>
    <s v="Female"/>
    <n v="25"/>
    <s v="Yes"/>
    <s v="No"/>
    <s v="Yes"/>
    <s v="Yes"/>
    <n v="3"/>
    <s v="United States"/>
    <s v="California"/>
    <s v="Calipatria"/>
    <n v="92233"/>
    <n v="33.143825999999997"/>
    <n v="-115.497485"/>
    <n v="7857"/>
    <s v="Q3"/>
    <s v="Yes"/>
    <n v="6"/>
    <x v="15"/>
    <s v="None"/>
    <s v="Yes"/>
    <n v="48.49"/>
    <s v="Yes"/>
    <x v="0"/>
    <s v="Fiber Optic"/>
    <n v="82"/>
    <s v="Yes"/>
    <s v="No"/>
    <s v="No"/>
    <s v="No"/>
    <s v="Yes"/>
    <s v="No"/>
    <s v="No"/>
    <s v="Yes"/>
    <x v="0"/>
    <s v="No"/>
    <x v="0"/>
    <n v="89.6"/>
    <n v="2901.8"/>
    <n v="0"/>
    <n v="0"/>
    <n v="1551.68"/>
    <n v="4453.4799999999996"/>
    <n v="4"/>
    <s v="Stayed"/>
    <x v="1"/>
    <n v="54"/>
    <n v="4444"/>
    <m/>
    <m/>
    <x v="1"/>
  </r>
  <r>
    <s v="7346-MEDWM"/>
    <s v="Female"/>
    <n v="48"/>
    <s v="No"/>
    <s v="No"/>
    <s v="No"/>
    <s v="No"/>
    <n v="0"/>
    <s v="United States"/>
    <s v="California"/>
    <s v="Cathedral City"/>
    <n v="92234"/>
    <n v="33.829583"/>
    <n v="-116.474131"/>
    <n v="43141"/>
    <s v="Q3"/>
    <s v="No"/>
    <n v="0"/>
    <x v="53"/>
    <s v="Offer B"/>
    <s v="Yes"/>
    <n v="31.23"/>
    <s v="Yes"/>
    <x v="0"/>
    <s v="Fiber Optic"/>
    <n v="16"/>
    <s v="No"/>
    <s v="Yes"/>
    <s v="Yes"/>
    <s v="No"/>
    <s v="No"/>
    <s v="No"/>
    <s v="No"/>
    <s v="Yes"/>
    <x v="0"/>
    <s v="Yes"/>
    <x v="0"/>
    <n v="83.25"/>
    <n v="4949.1000000000004"/>
    <n v="0"/>
    <n v="0"/>
    <n v="1842.57"/>
    <n v="6791.67"/>
    <n v="3"/>
    <s v="Stayed"/>
    <x v="1"/>
    <n v="32"/>
    <n v="4094"/>
    <m/>
    <m/>
    <x v="1"/>
  </r>
  <r>
    <s v="1137-DGOWI"/>
    <s v="Female"/>
    <n v="53"/>
    <s v="No"/>
    <s v="No"/>
    <s v="Yes"/>
    <s v="No"/>
    <n v="0"/>
    <s v="United States"/>
    <s v="California"/>
    <s v="Coachella"/>
    <n v="92236"/>
    <n v="33.680031"/>
    <n v="-116.171678"/>
    <n v="23170"/>
    <s v="Q3"/>
    <s v="Yes"/>
    <n v="7"/>
    <x v="28"/>
    <s v="None"/>
    <s v="Yes"/>
    <n v="17.329999999999998"/>
    <s v="No"/>
    <x v="0"/>
    <s v="DSL"/>
    <n v="13"/>
    <s v="No"/>
    <s v="Yes"/>
    <s v="Yes"/>
    <s v="Yes"/>
    <s v="No"/>
    <s v="Yes"/>
    <s v="Yes"/>
    <s v="Yes"/>
    <x v="1"/>
    <s v="No"/>
    <x v="0"/>
    <n v="70.25"/>
    <n v="2198.9"/>
    <n v="0"/>
    <n v="0"/>
    <n v="519.9"/>
    <n v="2718.8"/>
    <n v="4"/>
    <s v="Stayed"/>
    <x v="1"/>
    <n v="66"/>
    <n v="5417"/>
    <m/>
    <m/>
    <x v="2"/>
  </r>
  <r>
    <s v="3812-LRZIR"/>
    <s v="Female"/>
    <n v="51"/>
    <s v="No"/>
    <s v="No"/>
    <s v="Yes"/>
    <s v="Yes"/>
    <n v="1"/>
    <s v="United States"/>
    <s v="California"/>
    <s v="Desert Hot Springs"/>
    <n v="92240"/>
    <n v="33.948557999999998"/>
    <n v="-116.516976"/>
    <n v="22796"/>
    <s v="Q3"/>
    <s v="Yes"/>
    <n v="1"/>
    <x v="5"/>
    <s v="None"/>
    <s v="Yes"/>
    <n v="35.520000000000003"/>
    <s v="Yes"/>
    <x v="1"/>
    <s v="None"/>
    <n v="0"/>
    <s v="No"/>
    <s v="No"/>
    <s v="No"/>
    <s v="No"/>
    <s v="No"/>
    <s v="No"/>
    <s v="No"/>
    <s v="No"/>
    <x v="2"/>
    <s v="No"/>
    <x v="0"/>
    <n v="24.5"/>
    <n v="761.95"/>
    <n v="0"/>
    <n v="0"/>
    <n v="959.04"/>
    <n v="1720.99"/>
    <n v="3"/>
    <s v="Stayed"/>
    <x v="1"/>
    <n v="67"/>
    <n v="2645"/>
    <m/>
    <m/>
    <x v="2"/>
  </r>
  <r>
    <s v="9483-GCPWE"/>
    <s v="Male"/>
    <n v="60"/>
    <s v="No"/>
    <s v="No"/>
    <s v="No"/>
    <s v="Yes"/>
    <n v="3"/>
    <s v="United States"/>
    <s v="California"/>
    <s v="Earp"/>
    <n v="92242"/>
    <n v="34.137742000000003"/>
    <n v="-114.36514"/>
    <n v="1564"/>
    <s v="Q3"/>
    <s v="No"/>
    <n v="0"/>
    <x v="30"/>
    <s v="None"/>
    <s v="Yes"/>
    <n v="27.34"/>
    <s v="No"/>
    <x v="1"/>
    <s v="None"/>
    <n v="0"/>
    <s v="No"/>
    <s v="No"/>
    <s v="No"/>
    <s v="No"/>
    <s v="No"/>
    <s v="No"/>
    <s v="No"/>
    <s v="No"/>
    <x v="1"/>
    <s v="No"/>
    <x v="1"/>
    <n v="20.100000000000001"/>
    <n v="190.25"/>
    <n v="0"/>
    <n v="0"/>
    <n v="246.06"/>
    <n v="436.31"/>
    <n v="4"/>
    <s v="Stayed"/>
    <x v="1"/>
    <n v="20"/>
    <n v="3444"/>
    <m/>
    <m/>
    <x v="1"/>
  </r>
  <r>
    <s v="4227-OJHAL"/>
    <s v="Female"/>
    <n v="47"/>
    <s v="No"/>
    <s v="No"/>
    <s v="Yes"/>
    <s v="Yes"/>
    <n v="2"/>
    <s v="United States"/>
    <s v="California"/>
    <s v="El Centro"/>
    <n v="92243"/>
    <n v="32.770392999999999"/>
    <n v="-115.60915"/>
    <n v="43712"/>
    <s v="Q3"/>
    <s v="Yes"/>
    <n v="8"/>
    <x v="39"/>
    <s v="None"/>
    <s v="Yes"/>
    <n v="20.149999999999999"/>
    <s v="Yes"/>
    <x v="0"/>
    <s v="DSL"/>
    <n v="16"/>
    <s v="Yes"/>
    <s v="Yes"/>
    <s v="Yes"/>
    <s v="No"/>
    <s v="Yes"/>
    <s v="No"/>
    <s v="No"/>
    <s v="Yes"/>
    <x v="1"/>
    <s v="Yes"/>
    <x v="1"/>
    <n v="73"/>
    <n v="5163"/>
    <n v="0"/>
    <n v="0"/>
    <n v="1370.19999999999"/>
    <n v="6533.2"/>
    <n v="4"/>
    <s v="Stayed"/>
    <x v="1"/>
    <n v="67"/>
    <n v="4156"/>
    <m/>
    <m/>
    <x v="2"/>
  </r>
  <r>
    <s v="9220-CXRSC"/>
    <s v="Female"/>
    <n v="56"/>
    <s v="No"/>
    <s v="No"/>
    <s v="Yes"/>
    <s v="Yes"/>
    <n v="2"/>
    <s v="United States"/>
    <s v="California"/>
    <s v="Heber"/>
    <n v="92249"/>
    <n v="32.730583000000003"/>
    <n v="-115.50108299999999"/>
    <n v="3535"/>
    <s v="Q3"/>
    <s v="Yes"/>
    <n v="10"/>
    <x v="50"/>
    <s v="None"/>
    <s v="Yes"/>
    <n v="39.07"/>
    <s v="Yes"/>
    <x v="0"/>
    <s v="DSL"/>
    <n v="19"/>
    <s v="Yes"/>
    <s v="No"/>
    <s v="No"/>
    <s v="Yes"/>
    <s v="No"/>
    <s v="No"/>
    <s v="No"/>
    <s v="Yes"/>
    <x v="2"/>
    <s v="No"/>
    <x v="1"/>
    <n v="61.4"/>
    <n v="4059.85"/>
    <n v="0"/>
    <n v="0"/>
    <n v="2695.83"/>
    <n v="6755.68"/>
    <n v="3"/>
    <s v="Stayed"/>
    <x v="1"/>
    <n v="80"/>
    <n v="5266"/>
    <m/>
    <m/>
    <x v="2"/>
  </r>
  <r>
    <s v="4993-JCRGJ"/>
    <s v="Male"/>
    <n v="62"/>
    <s v="No"/>
    <s v="No"/>
    <s v="No"/>
    <s v="No"/>
    <n v="0"/>
    <s v="United States"/>
    <s v="California"/>
    <s v="Holtville"/>
    <n v="92250"/>
    <n v="32.811000999999997"/>
    <n v="-115.15286500000001"/>
    <n v="8062"/>
    <s v="Q3"/>
    <s v="No"/>
    <n v="0"/>
    <x v="62"/>
    <s v="None"/>
    <s v="Yes"/>
    <n v="37.69"/>
    <s v="Yes"/>
    <x v="0"/>
    <s v="Fiber Optic"/>
    <n v="30"/>
    <s v="No"/>
    <s v="No"/>
    <s v="Yes"/>
    <s v="Yes"/>
    <s v="No"/>
    <s v="No"/>
    <s v="No"/>
    <s v="Yes"/>
    <x v="0"/>
    <s v="Yes"/>
    <x v="1"/>
    <n v="84.3"/>
    <n v="2281.6"/>
    <n v="0"/>
    <n v="0"/>
    <n v="979.93999999999903"/>
    <n v="3261.54"/>
    <n v="5"/>
    <s v="Stayed"/>
    <x v="1"/>
    <n v="66"/>
    <n v="5471"/>
    <m/>
    <m/>
    <x v="1"/>
  </r>
  <r>
    <s v="9537-JALFH"/>
    <s v="Male"/>
    <n v="49"/>
    <s v="No"/>
    <s v="No"/>
    <s v="Yes"/>
    <s v="Yes"/>
    <n v="2"/>
    <s v="United States"/>
    <s v="California"/>
    <s v="Imperial"/>
    <n v="92251"/>
    <n v="32.858595000000001"/>
    <n v="-115.66270900000001"/>
    <n v="14546"/>
    <s v="Q3"/>
    <s v="Yes"/>
    <n v="10"/>
    <x v="50"/>
    <s v="Offer A"/>
    <s v="Yes"/>
    <n v="28.19"/>
    <s v="No"/>
    <x v="1"/>
    <s v="None"/>
    <n v="0"/>
    <s v="No"/>
    <s v="No"/>
    <s v="No"/>
    <s v="No"/>
    <s v="No"/>
    <s v="No"/>
    <s v="No"/>
    <s v="No"/>
    <x v="2"/>
    <s v="No"/>
    <x v="0"/>
    <n v="19.899999999999999"/>
    <n v="1356.7"/>
    <n v="0"/>
    <n v="0"/>
    <n v="1945.11"/>
    <n v="3301.81"/>
    <n v="3"/>
    <s v="Stayed"/>
    <x v="1"/>
    <n v="54"/>
    <n v="6058"/>
    <m/>
    <m/>
    <x v="2"/>
  </r>
  <r>
    <s v="6698-OXETB"/>
    <s v="Male"/>
    <n v="60"/>
    <s v="No"/>
    <s v="No"/>
    <s v="No"/>
    <s v="No"/>
    <n v="0"/>
    <s v="United States"/>
    <s v="California"/>
    <s v="Joshua Tree"/>
    <n v="92252"/>
    <n v="34.167236000000003"/>
    <n v="-116.28151099999999"/>
    <n v="8141"/>
    <s v="Q3"/>
    <s v="No"/>
    <n v="0"/>
    <x v="9"/>
    <s v="Offer D"/>
    <s v="Yes"/>
    <n v="49.8"/>
    <s v="No"/>
    <x v="1"/>
    <s v="None"/>
    <n v="0"/>
    <s v="No"/>
    <s v="No"/>
    <s v="No"/>
    <s v="No"/>
    <s v="No"/>
    <s v="No"/>
    <s v="No"/>
    <s v="No"/>
    <x v="2"/>
    <s v="No"/>
    <x v="1"/>
    <n v="20.399999999999999"/>
    <n v="231.45"/>
    <n v="0"/>
    <n v="0"/>
    <n v="547.79999999999995"/>
    <n v="779.25"/>
    <n v="4"/>
    <s v="Stayed"/>
    <x v="1"/>
    <n v="51"/>
    <n v="5397"/>
    <m/>
    <m/>
    <x v="1"/>
  </r>
  <r>
    <s v="2103-ZRXFN"/>
    <s v="Male"/>
    <n v="19"/>
    <s v="Yes"/>
    <s v="No"/>
    <s v="No"/>
    <s v="No"/>
    <n v="0"/>
    <s v="United States"/>
    <s v="California"/>
    <s v="La Quinta"/>
    <n v="92253"/>
    <n v="33.695532"/>
    <n v="-116.310571"/>
    <n v="23971"/>
    <s v="Q3"/>
    <s v="No"/>
    <n v="0"/>
    <x v="0"/>
    <s v="None"/>
    <s v="Yes"/>
    <n v="24.66"/>
    <s v="Yes"/>
    <x v="0"/>
    <s v="DSL"/>
    <n v="26"/>
    <s v="No"/>
    <s v="No"/>
    <s v="No"/>
    <s v="No"/>
    <s v="No"/>
    <s v="No"/>
    <s v="No"/>
    <s v="Yes"/>
    <x v="0"/>
    <s v="No"/>
    <x v="1"/>
    <n v="50.75"/>
    <n v="50.75"/>
    <n v="0"/>
    <n v="0"/>
    <n v="24.66"/>
    <n v="75.41"/>
    <n v="4"/>
    <s v="Joined"/>
    <x v="1"/>
    <n v="69"/>
    <n v="3631"/>
    <m/>
    <m/>
    <x v="1"/>
  </r>
  <r>
    <s v="3724-BSCVH"/>
    <s v="Male"/>
    <n v="37"/>
    <s v="No"/>
    <s v="No"/>
    <s v="Yes"/>
    <s v="Yes"/>
    <n v="1"/>
    <s v="United States"/>
    <s v="California"/>
    <s v="Mecca"/>
    <n v="92254"/>
    <n v="33.543835000000001"/>
    <n v="-115.993906"/>
    <n v="8768"/>
    <s v="Q3"/>
    <s v="No"/>
    <n v="0"/>
    <x v="31"/>
    <s v="Offer D"/>
    <s v="Yes"/>
    <n v="37.590000000000003"/>
    <s v="No"/>
    <x v="1"/>
    <s v="None"/>
    <n v="0"/>
    <s v="No"/>
    <s v="No"/>
    <s v="No"/>
    <s v="No"/>
    <s v="No"/>
    <s v="No"/>
    <s v="No"/>
    <s v="No"/>
    <x v="1"/>
    <s v="No"/>
    <x v="1"/>
    <n v="20.45"/>
    <n v="242.4"/>
    <n v="0"/>
    <n v="0"/>
    <n v="375.9"/>
    <n v="618.29999999999995"/>
    <n v="4"/>
    <s v="Stayed"/>
    <x v="1"/>
    <n v="54"/>
    <n v="4613"/>
    <m/>
    <m/>
    <x v="1"/>
  </r>
  <r>
    <s v="4877-TSOFF"/>
    <s v="Female"/>
    <n v="41"/>
    <s v="No"/>
    <s v="No"/>
    <s v="Yes"/>
    <s v="Yes"/>
    <n v="3"/>
    <s v="United States"/>
    <s v="California"/>
    <s v="Morongo Valley"/>
    <n v="92256"/>
    <n v="34.097862999999997"/>
    <n v="-116.594561"/>
    <n v="3499"/>
    <s v="Q3"/>
    <s v="Yes"/>
    <n v="7"/>
    <x v="19"/>
    <s v="Offer B"/>
    <s v="Yes"/>
    <n v="16.16"/>
    <s v="Yes"/>
    <x v="0"/>
    <s v="DSL"/>
    <n v="29"/>
    <s v="Yes"/>
    <s v="Yes"/>
    <s v="No"/>
    <s v="Yes"/>
    <s v="No"/>
    <s v="Yes"/>
    <s v="Yes"/>
    <s v="Yes"/>
    <x v="1"/>
    <s v="Yes"/>
    <x v="0"/>
    <n v="75.75"/>
    <n v="4264.25"/>
    <n v="0"/>
    <n v="0"/>
    <n v="888.8"/>
    <n v="5153.05"/>
    <n v="3"/>
    <s v="Stayed"/>
    <x v="1"/>
    <n v="51"/>
    <n v="4489"/>
    <m/>
    <m/>
    <x v="2"/>
  </r>
  <r>
    <s v="9209-NWPGU"/>
    <s v="Male"/>
    <n v="42"/>
    <s v="No"/>
    <s v="No"/>
    <s v="No"/>
    <s v="No"/>
    <n v="0"/>
    <s v="United States"/>
    <s v="California"/>
    <s v="Niland"/>
    <n v="92257"/>
    <n v="33.345824999999998"/>
    <n v="-115.596574"/>
    <n v="2753"/>
    <s v="Q3"/>
    <s v="No"/>
    <n v="0"/>
    <x v="33"/>
    <s v="Offer B"/>
    <s v="Yes"/>
    <n v="34.979999999999997"/>
    <s v="No"/>
    <x v="0"/>
    <s v="Cable"/>
    <n v="2"/>
    <s v="Yes"/>
    <s v="No"/>
    <s v="No"/>
    <s v="Yes"/>
    <s v="Yes"/>
    <s v="No"/>
    <s v="No"/>
    <s v="Yes"/>
    <x v="1"/>
    <s v="No"/>
    <x v="0"/>
    <n v="65.400000000000006"/>
    <n v="2774.55"/>
    <n v="0"/>
    <n v="0"/>
    <n v="1539.12"/>
    <n v="4313.67"/>
    <n v="3"/>
    <s v="Stayed"/>
    <x v="1"/>
    <n v="76"/>
    <n v="5827"/>
    <m/>
    <m/>
    <x v="2"/>
  </r>
  <r>
    <s v="7306-YDSOI"/>
    <s v="Male"/>
    <n v="32"/>
    <s v="No"/>
    <s v="No"/>
    <s v="Yes"/>
    <s v="Yes"/>
    <n v="1"/>
    <s v="United States"/>
    <s v="California"/>
    <s v="Ocotillo"/>
    <n v="92259"/>
    <n v="32.698963999999997"/>
    <n v="-115.886656"/>
    <n v="471"/>
    <s v="Q3"/>
    <s v="Yes"/>
    <n v="4"/>
    <x v="50"/>
    <s v="Offer A"/>
    <s v="Yes"/>
    <n v="49.4"/>
    <s v="No"/>
    <x v="0"/>
    <s v="DSL"/>
    <n v="12"/>
    <s v="Yes"/>
    <s v="Yes"/>
    <s v="Yes"/>
    <s v="No"/>
    <s v="No"/>
    <s v="No"/>
    <s v="No"/>
    <s v="Yes"/>
    <x v="2"/>
    <s v="Yes"/>
    <x v="0"/>
    <n v="59.75"/>
    <n v="4069.9"/>
    <n v="0"/>
    <n v="0"/>
    <n v="3408.6"/>
    <n v="7478.5"/>
    <n v="3"/>
    <s v="Stayed"/>
    <x v="1"/>
    <n v="39"/>
    <n v="4665"/>
    <m/>
    <m/>
    <x v="2"/>
  </r>
  <r>
    <s v="0655-YDGFJ"/>
    <s v="Male"/>
    <n v="34"/>
    <s v="No"/>
    <s v="No"/>
    <s v="No"/>
    <s v="No"/>
    <n v="0"/>
    <s v="United States"/>
    <s v="California"/>
    <s v="Palm Springs"/>
    <n v="92264"/>
    <n v="33.745745999999997"/>
    <n v="-116.51421499999999"/>
    <n v="18884"/>
    <s v="Q3"/>
    <s v="No"/>
    <n v="0"/>
    <x v="48"/>
    <s v="Offer C"/>
    <s v="Yes"/>
    <n v="10.06"/>
    <s v="No"/>
    <x v="0"/>
    <s v="DSL"/>
    <n v="25"/>
    <s v="No"/>
    <s v="No"/>
    <s v="Yes"/>
    <s v="No"/>
    <s v="No"/>
    <s v="No"/>
    <s v="No"/>
    <s v="Yes"/>
    <x v="0"/>
    <s v="No"/>
    <x v="0"/>
    <n v="48.95"/>
    <n v="1323.7"/>
    <n v="0"/>
    <n v="0"/>
    <n v="291.74"/>
    <n v="1615.44"/>
    <n v="3"/>
    <s v="Stayed"/>
    <x v="1"/>
    <n v="66"/>
    <n v="4825"/>
    <m/>
    <m/>
    <x v="1"/>
  </r>
  <r>
    <s v="8468-EHYJA"/>
    <s v="Female"/>
    <n v="32"/>
    <s v="No"/>
    <s v="No"/>
    <s v="Yes"/>
    <s v="No"/>
    <n v="0"/>
    <s v="United States"/>
    <s v="California"/>
    <s v="Palo Verde"/>
    <n v="92266"/>
    <n v="33.3249"/>
    <n v="-114.758334"/>
    <n v="291"/>
    <s v="Q3"/>
    <s v="No"/>
    <n v="0"/>
    <x v="46"/>
    <s v="Offer B"/>
    <s v="Yes"/>
    <n v="12.19"/>
    <s v="Yes"/>
    <x v="0"/>
    <s v="Fiber Optic"/>
    <n v="16"/>
    <s v="Yes"/>
    <s v="No"/>
    <s v="No"/>
    <s v="No"/>
    <s v="Yes"/>
    <s v="Yes"/>
    <s v="Yes"/>
    <s v="Yes"/>
    <x v="0"/>
    <s v="Yes"/>
    <x v="0"/>
    <n v="99.65"/>
    <n v="5497.05"/>
    <n v="0"/>
    <n v="0"/>
    <n v="694.82999999999902"/>
    <n v="6191.88"/>
    <n v="4"/>
    <s v="Stayed"/>
    <x v="1"/>
    <n v="42"/>
    <n v="5106"/>
    <m/>
    <m/>
    <x v="1"/>
  </r>
  <r>
    <s v="6823-SIDFQ"/>
    <s v="Male"/>
    <n v="58"/>
    <s v="No"/>
    <s v="No"/>
    <s v="No"/>
    <s v="No"/>
    <n v="0"/>
    <s v="United States"/>
    <s v="California"/>
    <s v="Parker Dam"/>
    <n v="92267"/>
    <n v="34.273871999999997"/>
    <n v="-114.19290100000001"/>
    <n v="131"/>
    <s v="Q3"/>
    <s v="No"/>
    <n v="0"/>
    <x v="64"/>
    <s v="Offer C"/>
    <s v="Yes"/>
    <n v="40.39"/>
    <s v="No"/>
    <x v="1"/>
    <s v="None"/>
    <n v="0"/>
    <s v="No"/>
    <s v="No"/>
    <s v="No"/>
    <s v="No"/>
    <s v="No"/>
    <s v="No"/>
    <s v="No"/>
    <s v="No"/>
    <x v="1"/>
    <s v="No"/>
    <x v="1"/>
    <n v="18.25"/>
    <n v="534.70000000000005"/>
    <n v="0"/>
    <n v="0"/>
    <n v="1130.92"/>
    <n v="1665.62"/>
    <n v="4"/>
    <s v="Stayed"/>
    <x v="1"/>
    <n v="67"/>
    <n v="5327"/>
    <m/>
    <m/>
    <x v="2"/>
  </r>
  <r>
    <s v="1097-FSPVW"/>
    <s v="Female"/>
    <n v="42"/>
    <s v="No"/>
    <s v="No"/>
    <s v="No"/>
    <s v="No"/>
    <n v="0"/>
    <s v="United States"/>
    <s v="California"/>
    <s v="Pioneertown"/>
    <n v="92268"/>
    <n v="34.201107999999998"/>
    <n v="-116.593456"/>
    <n v="354"/>
    <s v="Q3"/>
    <s v="No"/>
    <n v="0"/>
    <x v="44"/>
    <s v="Offer B"/>
    <s v="Yes"/>
    <n v="32.159999999999997"/>
    <s v="No"/>
    <x v="0"/>
    <s v="DSL"/>
    <n v="8"/>
    <s v="Yes"/>
    <s v="No"/>
    <s v="Yes"/>
    <s v="No"/>
    <s v="No"/>
    <s v="No"/>
    <s v="No"/>
    <s v="Yes"/>
    <x v="0"/>
    <s v="No"/>
    <x v="1"/>
    <n v="54.55"/>
    <n v="2455.0500000000002"/>
    <n v="0"/>
    <n v="0"/>
    <n v="1350.71999999999"/>
    <n v="3805.77"/>
    <n v="3"/>
    <s v="Stayed"/>
    <x v="1"/>
    <n v="72"/>
    <n v="5387"/>
    <m/>
    <m/>
    <x v="1"/>
  </r>
  <r>
    <s v="8328-SKJNO"/>
    <s v="Male"/>
    <n v="61"/>
    <s v="No"/>
    <s v="No"/>
    <s v="No"/>
    <s v="Yes"/>
    <n v="1"/>
    <s v="United States"/>
    <s v="California"/>
    <s v="Seeley"/>
    <n v="92273"/>
    <n v="32.790281999999998"/>
    <n v="-115.689559"/>
    <n v="1632"/>
    <s v="Q3"/>
    <s v="No"/>
    <n v="0"/>
    <x v="43"/>
    <s v="None"/>
    <s v="No"/>
    <n v="0"/>
    <s v="No"/>
    <x v="0"/>
    <s v="DSL"/>
    <n v="19"/>
    <s v="Yes"/>
    <s v="Yes"/>
    <s v="No"/>
    <s v="Yes"/>
    <s v="No"/>
    <s v="No"/>
    <s v="No"/>
    <s v="Yes"/>
    <x v="1"/>
    <s v="No"/>
    <x v="0"/>
    <n v="40.65"/>
    <n v="947.4"/>
    <n v="0"/>
    <n v="0"/>
    <n v="0"/>
    <n v="947.4"/>
    <n v="3"/>
    <s v="Stayed"/>
    <x v="1"/>
    <n v="43"/>
    <n v="5230"/>
    <m/>
    <m/>
    <x v="2"/>
  </r>
  <r>
    <s v="7010-ZMVBF"/>
    <s v="Female"/>
    <n v="39"/>
    <s v="No"/>
    <s v="No"/>
    <s v="Yes"/>
    <s v="Yes"/>
    <n v="2"/>
    <s v="United States"/>
    <s v="California"/>
    <s v="Thermal"/>
    <n v="92274"/>
    <n v="33.53604"/>
    <n v="-116.11922199999999"/>
    <n v="17018"/>
    <s v="Q3"/>
    <s v="Yes"/>
    <n v="8"/>
    <x v="2"/>
    <s v="None"/>
    <s v="Yes"/>
    <n v="14.6"/>
    <s v="No"/>
    <x v="1"/>
    <s v="None"/>
    <n v="0"/>
    <s v="No"/>
    <s v="No"/>
    <s v="No"/>
    <s v="No"/>
    <s v="No"/>
    <s v="No"/>
    <s v="No"/>
    <s v="No"/>
    <x v="0"/>
    <s v="No"/>
    <x v="1"/>
    <n v="20.45"/>
    <n v="357"/>
    <n v="0"/>
    <n v="0"/>
    <n v="262.8"/>
    <n v="619.79999999999995"/>
    <n v="4"/>
    <s v="Stayed"/>
    <x v="1"/>
    <n v="71"/>
    <n v="2047"/>
    <m/>
    <m/>
    <x v="1"/>
  </r>
  <r>
    <s v="5201-CBWYG"/>
    <s v="Male"/>
    <n v="60"/>
    <s v="No"/>
    <s v="No"/>
    <s v="Yes"/>
    <s v="Yes"/>
    <n v="1"/>
    <s v="United States"/>
    <s v="California"/>
    <s v="Salton City"/>
    <n v="92275"/>
    <n v="33.281559999999999"/>
    <n v="-115.955541"/>
    <n v="799"/>
    <s v="Q3"/>
    <s v="Yes"/>
    <n v="1"/>
    <x v="34"/>
    <s v="None"/>
    <s v="Yes"/>
    <n v="16.48"/>
    <s v="Yes"/>
    <x v="1"/>
    <s v="None"/>
    <n v="0"/>
    <s v="No"/>
    <s v="No"/>
    <s v="No"/>
    <s v="No"/>
    <s v="No"/>
    <s v="No"/>
    <s v="No"/>
    <s v="No"/>
    <x v="1"/>
    <s v="No"/>
    <x v="0"/>
    <n v="24.8"/>
    <n v="1476.25"/>
    <n v="0"/>
    <n v="0"/>
    <n v="1021.76"/>
    <n v="2498.0100000000002"/>
    <n v="5"/>
    <s v="Stayed"/>
    <x v="1"/>
    <n v="53"/>
    <n v="5105"/>
    <m/>
    <m/>
    <x v="2"/>
  </r>
  <r>
    <s v="6352-GIGGQ"/>
    <s v="Male"/>
    <n v="19"/>
    <s v="Yes"/>
    <s v="No"/>
    <s v="No"/>
    <s v="No"/>
    <n v="0"/>
    <s v="United States"/>
    <s v="California"/>
    <s v="Escondido"/>
    <n v="92027"/>
    <n v="33.141264999999997"/>
    <n v="-116.967221"/>
    <n v="48690"/>
    <s v="Q3"/>
    <s v="No"/>
    <n v="0"/>
    <x v="70"/>
    <s v="Offer A"/>
    <s v="Yes"/>
    <n v="37.32"/>
    <s v="Yes"/>
    <x v="0"/>
    <s v="DSL"/>
    <n v="59"/>
    <s v="Yes"/>
    <s v="Yes"/>
    <s v="Yes"/>
    <s v="Yes"/>
    <s v="Yes"/>
    <s v="Yes"/>
    <s v="Yes"/>
    <s v="Yes"/>
    <x v="1"/>
    <s v="Yes"/>
    <x v="0"/>
    <n v="88.8"/>
    <n v="5903.15"/>
    <n v="0"/>
    <n v="0"/>
    <n v="2500.44"/>
    <n v="8403.59"/>
    <n v="3"/>
    <s v="Stayed"/>
    <x v="1"/>
    <n v="68"/>
    <n v="4081"/>
    <m/>
    <m/>
    <x v="2"/>
  </r>
  <r>
    <s v="3635-QQRQD"/>
    <s v="Male"/>
    <n v="19"/>
    <s v="Yes"/>
    <s v="No"/>
    <s v="No"/>
    <s v="No"/>
    <n v="0"/>
    <s v="United States"/>
    <s v="California"/>
    <s v="Westmorland"/>
    <n v="92281"/>
    <n v="33.036790000000003"/>
    <n v="-115.60503"/>
    <n v="2388"/>
    <s v="Q3"/>
    <s v="No"/>
    <n v="0"/>
    <x v="34"/>
    <s v="None"/>
    <s v="Yes"/>
    <n v="33.68"/>
    <s v="No"/>
    <x v="1"/>
    <s v="None"/>
    <n v="0"/>
    <s v="No"/>
    <s v="No"/>
    <s v="No"/>
    <s v="No"/>
    <s v="No"/>
    <s v="No"/>
    <s v="No"/>
    <s v="No"/>
    <x v="2"/>
    <s v="Yes"/>
    <x v="1"/>
    <n v="20.05"/>
    <n v="1201.6500000000001"/>
    <n v="0"/>
    <n v="0"/>
    <n v="2088.16"/>
    <n v="3289.81"/>
    <n v="4"/>
    <s v="Stayed"/>
    <x v="1"/>
    <n v="74"/>
    <n v="4568"/>
    <m/>
    <m/>
    <x v="2"/>
  </r>
  <r>
    <s v="2897-DOVND"/>
    <s v="Male"/>
    <n v="31"/>
    <s v="No"/>
    <s v="No"/>
    <s v="No"/>
    <s v="No"/>
    <n v="0"/>
    <s v="United States"/>
    <s v="California"/>
    <s v="Winterhaven"/>
    <n v="92283"/>
    <n v="32.852947"/>
    <n v="-114.850784"/>
    <n v="3663"/>
    <s v="Q3"/>
    <s v="No"/>
    <n v="0"/>
    <x v="17"/>
    <s v="None"/>
    <s v="Yes"/>
    <n v="11.19"/>
    <s v="No"/>
    <x v="0"/>
    <s v="Fiber Optic"/>
    <n v="14"/>
    <s v="No"/>
    <s v="No"/>
    <s v="No"/>
    <s v="No"/>
    <s v="No"/>
    <s v="No"/>
    <s v="No"/>
    <s v="No"/>
    <x v="0"/>
    <s v="Yes"/>
    <x v="0"/>
    <n v="69.8"/>
    <n v="146.65"/>
    <n v="0"/>
    <n v="10"/>
    <n v="22.38"/>
    <n v="179.03"/>
    <n v="3"/>
    <s v="Joined"/>
    <x v="1"/>
    <n v="26"/>
    <n v="3527"/>
    <m/>
    <m/>
    <x v="0"/>
  </r>
  <r>
    <s v="3082-YVEKW"/>
    <s v="Female"/>
    <n v="62"/>
    <s v="No"/>
    <s v="No"/>
    <s v="Yes"/>
    <s v="Yes"/>
    <n v="2"/>
    <s v="United States"/>
    <s v="California"/>
    <s v="Yucca Valley"/>
    <n v="92284"/>
    <n v="34.159534000000001"/>
    <n v="-116.425984"/>
    <n v="20486"/>
    <s v="Q3"/>
    <s v="Yes"/>
    <n v="10"/>
    <x v="43"/>
    <s v="None"/>
    <s v="Yes"/>
    <n v="33.020000000000003"/>
    <s v="Yes"/>
    <x v="0"/>
    <s v="DSL"/>
    <n v="12"/>
    <s v="Yes"/>
    <s v="No"/>
    <s v="Yes"/>
    <s v="Yes"/>
    <s v="Yes"/>
    <s v="No"/>
    <s v="No"/>
    <s v="Yes"/>
    <x v="2"/>
    <s v="Yes"/>
    <x v="0"/>
    <n v="77.150000000000006"/>
    <n v="1759.4"/>
    <n v="0"/>
    <n v="0"/>
    <n v="759.46"/>
    <n v="2518.86"/>
    <n v="3"/>
    <s v="Stayed"/>
    <x v="1"/>
    <n v="33"/>
    <n v="2572"/>
    <m/>
    <m/>
    <x v="2"/>
  </r>
  <r>
    <s v="0191-EQUUH"/>
    <s v="Female"/>
    <n v="32"/>
    <s v="No"/>
    <s v="No"/>
    <s v="No"/>
    <s v="Yes"/>
    <n v="3"/>
    <s v="United States"/>
    <s v="California"/>
    <s v="Landers"/>
    <n v="92285"/>
    <n v="34.341737000000002"/>
    <n v="-116.539416"/>
    <n v="2182"/>
    <s v="Q3"/>
    <s v="No"/>
    <n v="0"/>
    <x v="3"/>
    <s v="Offer C"/>
    <s v="No"/>
    <n v="0"/>
    <s v="No"/>
    <x v="0"/>
    <s v="Cable"/>
    <n v="75"/>
    <s v="Yes"/>
    <s v="No"/>
    <s v="No"/>
    <s v="Yes"/>
    <s v="No"/>
    <s v="No"/>
    <s v="No"/>
    <s v="Yes"/>
    <x v="2"/>
    <s v="No"/>
    <x v="0"/>
    <n v="35.049999999999997"/>
    <n v="844.45"/>
    <n v="0"/>
    <n v="0"/>
    <n v="0"/>
    <n v="844.45"/>
    <n v="4"/>
    <s v="Stayed"/>
    <x v="1"/>
    <n v="69"/>
    <n v="2754"/>
    <m/>
    <m/>
    <x v="2"/>
  </r>
  <r>
    <s v="3489-HHPFY"/>
    <s v="Female"/>
    <n v="40"/>
    <s v="No"/>
    <s v="No"/>
    <s v="Yes"/>
    <s v="No"/>
    <n v="0"/>
    <s v="United States"/>
    <s v="California"/>
    <s v="Amboy"/>
    <n v="92304"/>
    <n v="34.559882000000002"/>
    <n v="-115.637164"/>
    <n v="42"/>
    <s v="Q3"/>
    <s v="Yes"/>
    <n v="9"/>
    <x v="17"/>
    <s v="None"/>
    <s v="Yes"/>
    <n v="22.23"/>
    <s v="Yes"/>
    <x v="0"/>
    <s v="Fiber Optic"/>
    <n v="13"/>
    <s v="No"/>
    <s v="No"/>
    <s v="No"/>
    <s v="No"/>
    <s v="Yes"/>
    <s v="No"/>
    <s v="No"/>
    <s v="Yes"/>
    <x v="0"/>
    <s v="Yes"/>
    <x v="0"/>
    <n v="84.05"/>
    <n v="134.05000000000001"/>
    <n v="0"/>
    <n v="0"/>
    <n v="44.46"/>
    <n v="178.51"/>
    <n v="5"/>
    <s v="Joined"/>
    <x v="1"/>
    <n v="78"/>
    <n v="2115"/>
    <m/>
    <m/>
    <x v="0"/>
  </r>
  <r>
    <s v="2926-JEJJC"/>
    <s v="Female"/>
    <n v="26"/>
    <s v="Yes"/>
    <s v="No"/>
    <s v="No"/>
    <s v="No"/>
    <n v="0"/>
    <s v="United States"/>
    <s v="California"/>
    <s v="Angelus Oaks"/>
    <n v="92305"/>
    <n v="34.1678"/>
    <n v="-116.86433"/>
    <n v="301"/>
    <s v="Q3"/>
    <s v="No"/>
    <n v="0"/>
    <x v="1"/>
    <s v="None"/>
    <s v="Yes"/>
    <n v="5.27"/>
    <s v="No"/>
    <x v="1"/>
    <s v="None"/>
    <n v="0"/>
    <s v="No"/>
    <s v="No"/>
    <s v="No"/>
    <s v="No"/>
    <s v="No"/>
    <s v="No"/>
    <s v="No"/>
    <s v="No"/>
    <x v="1"/>
    <s v="Yes"/>
    <x v="0"/>
    <n v="20.2"/>
    <n v="140.94999999999999"/>
    <n v="0"/>
    <n v="0"/>
    <n v="42.16"/>
    <n v="183.10999999999899"/>
    <n v="4"/>
    <s v="Stayed"/>
    <x v="1"/>
    <n v="38"/>
    <n v="5066"/>
    <m/>
    <m/>
    <x v="1"/>
  </r>
  <r>
    <s v="4950-BDEUX"/>
    <s v="Male"/>
    <n v="47"/>
    <s v="No"/>
    <s v="No"/>
    <s v="No"/>
    <s v="No"/>
    <n v="0"/>
    <s v="United States"/>
    <s v="California"/>
    <s v="Apple Valley"/>
    <n v="92308"/>
    <n v="34.424925999999999"/>
    <n v="-117.18450300000001"/>
    <n v="28819"/>
    <s v="Q3"/>
    <s v="No"/>
    <n v="0"/>
    <x v="32"/>
    <s v="Offer C"/>
    <s v="No"/>
    <n v="0"/>
    <s v="No"/>
    <x v="0"/>
    <s v="DSL"/>
    <n v="26"/>
    <s v="No"/>
    <s v="No"/>
    <s v="Yes"/>
    <s v="No"/>
    <s v="Yes"/>
    <s v="Yes"/>
    <s v="Yes"/>
    <s v="Yes"/>
    <x v="0"/>
    <s v="No"/>
    <x v="0"/>
    <n v="49.2"/>
    <n v="1701.65"/>
    <n v="0"/>
    <n v="0"/>
    <n v="0"/>
    <n v="1701.65"/>
    <n v="4"/>
    <s v="Stayed"/>
    <x v="1"/>
    <n v="40"/>
    <n v="2782"/>
    <m/>
    <m/>
    <x v="1"/>
  </r>
  <r>
    <s v="5789-LDFXO"/>
    <s v="Male"/>
    <n v="60"/>
    <s v="No"/>
    <s v="No"/>
    <s v="No"/>
    <s v="No"/>
    <n v="0"/>
    <s v="United States"/>
    <s v="California"/>
    <s v="Baker"/>
    <n v="92309"/>
    <n v="35.289520000000003"/>
    <n v="-116.092214"/>
    <n v="904"/>
    <s v="Q3"/>
    <s v="No"/>
    <n v="0"/>
    <x v="13"/>
    <s v="Offer C"/>
    <s v="Yes"/>
    <n v="47.33"/>
    <s v="Yes"/>
    <x v="1"/>
    <s v="None"/>
    <n v="0"/>
    <s v="No"/>
    <s v="No"/>
    <s v="No"/>
    <s v="No"/>
    <s v="No"/>
    <s v="No"/>
    <s v="No"/>
    <s v="No"/>
    <x v="1"/>
    <s v="No"/>
    <x v="0"/>
    <n v="24.6"/>
    <n v="592.65"/>
    <n v="0"/>
    <n v="0"/>
    <n v="1135.92"/>
    <n v="1728.57"/>
    <n v="3"/>
    <s v="Stayed"/>
    <x v="1"/>
    <n v="79"/>
    <n v="5448"/>
    <m/>
    <m/>
    <x v="2"/>
  </r>
  <r>
    <s v="0508-OOLTO"/>
    <s v="Female"/>
    <n v="33"/>
    <s v="No"/>
    <s v="No"/>
    <s v="Yes"/>
    <s v="Yes"/>
    <n v="1"/>
    <s v="United States"/>
    <s v="California"/>
    <s v="Fort Irwin"/>
    <n v="92310"/>
    <n v="35.349240999999999"/>
    <n v="-116.770281"/>
    <n v="9465"/>
    <s v="Q3"/>
    <s v="Yes"/>
    <n v="5"/>
    <x v="17"/>
    <s v="None"/>
    <s v="Yes"/>
    <n v="29.03"/>
    <s v="No"/>
    <x v="0"/>
    <s v="Fiber Optic"/>
    <n v="10"/>
    <s v="No"/>
    <s v="No"/>
    <s v="No"/>
    <s v="No"/>
    <s v="No"/>
    <s v="No"/>
    <s v="No"/>
    <s v="Yes"/>
    <x v="0"/>
    <s v="Yes"/>
    <x v="0"/>
    <n v="71.650000000000006"/>
    <n v="135.75"/>
    <n v="0"/>
    <n v="0"/>
    <n v="58.06"/>
    <n v="193.81"/>
    <n v="3"/>
    <s v="Joined"/>
    <x v="1"/>
    <n v="67"/>
    <n v="3916"/>
    <m/>
    <m/>
    <x v="0"/>
  </r>
  <r>
    <s v="2984-TBYKU"/>
    <s v="Male"/>
    <n v="38"/>
    <s v="No"/>
    <s v="No"/>
    <s v="Yes"/>
    <s v="Yes"/>
    <n v="3"/>
    <s v="United States"/>
    <s v="California"/>
    <s v="Barstow"/>
    <n v="92311"/>
    <n v="34.965648000000002"/>
    <n v="-117.001509"/>
    <n v="31293"/>
    <s v="Q3"/>
    <s v="Yes"/>
    <n v="6"/>
    <x v="61"/>
    <s v="Offer A"/>
    <s v="Yes"/>
    <n v="32.22"/>
    <s v="Yes"/>
    <x v="0"/>
    <s v="Fiber Optic"/>
    <n v="25"/>
    <s v="Yes"/>
    <s v="Yes"/>
    <s v="Yes"/>
    <s v="Yes"/>
    <s v="No"/>
    <s v="Yes"/>
    <s v="Yes"/>
    <s v="Yes"/>
    <x v="2"/>
    <s v="Yes"/>
    <x v="1"/>
    <n v="104.9"/>
    <n v="7732.65"/>
    <n v="0"/>
    <n v="0"/>
    <n v="2319.84"/>
    <n v="10052.49"/>
    <n v="4"/>
    <s v="Stayed"/>
    <x v="1"/>
    <n v="25"/>
    <n v="6378"/>
    <m/>
    <m/>
    <x v="2"/>
  </r>
  <r>
    <s v="9822-WMWVG"/>
    <s v="Female"/>
    <n v="20"/>
    <s v="Yes"/>
    <s v="No"/>
    <s v="No"/>
    <s v="No"/>
    <n v="0"/>
    <s v="United States"/>
    <s v="California"/>
    <s v="Grand Terrace"/>
    <n v="92313"/>
    <n v="34.029175000000002"/>
    <n v="-117.307211"/>
    <n v="11024"/>
    <s v="Q3"/>
    <s v="No"/>
    <n v="0"/>
    <x v="45"/>
    <s v="None"/>
    <s v="Yes"/>
    <n v="36.700000000000003"/>
    <s v="Yes"/>
    <x v="0"/>
    <s v="Fiber Optic"/>
    <n v="59"/>
    <s v="Yes"/>
    <s v="Yes"/>
    <s v="Yes"/>
    <s v="Yes"/>
    <s v="Yes"/>
    <s v="No"/>
    <s v="No"/>
    <s v="Yes"/>
    <x v="0"/>
    <s v="Yes"/>
    <x v="0"/>
    <n v="106.5"/>
    <n v="4282.3999999999996"/>
    <n v="0"/>
    <n v="0"/>
    <n v="1504.7"/>
    <n v="5787.0999999999904"/>
    <n v="4"/>
    <s v="Stayed"/>
    <x v="1"/>
    <n v="75"/>
    <n v="4434"/>
    <m/>
    <m/>
    <x v="1"/>
  </r>
  <r>
    <s v="9040-KZVWO"/>
    <s v="Male"/>
    <n v="59"/>
    <s v="No"/>
    <s v="No"/>
    <s v="No"/>
    <s v="No"/>
    <n v="0"/>
    <s v="United States"/>
    <s v="California"/>
    <s v="Big Bear Lake"/>
    <n v="92315"/>
    <n v="34.242058"/>
    <n v="-116.89802"/>
    <n v="5447"/>
    <s v="Q3"/>
    <s v="No"/>
    <n v="0"/>
    <x v="62"/>
    <s v="Offer C"/>
    <s v="Yes"/>
    <n v="39.630000000000003"/>
    <s v="No"/>
    <x v="0"/>
    <s v="Fiber Optic"/>
    <n v="29"/>
    <s v="No"/>
    <s v="Yes"/>
    <s v="No"/>
    <s v="No"/>
    <s v="No"/>
    <s v="No"/>
    <s v="No"/>
    <s v="Yes"/>
    <x v="1"/>
    <s v="No"/>
    <x v="0"/>
    <n v="75.5"/>
    <n v="2018.1"/>
    <n v="0"/>
    <n v="0"/>
    <n v="1030.3800000000001"/>
    <n v="3048.48"/>
    <n v="4"/>
    <s v="Stayed"/>
    <x v="1"/>
    <n v="43"/>
    <n v="5184"/>
    <m/>
    <m/>
    <x v="2"/>
  </r>
  <r>
    <s v="1548-ARAGG"/>
    <s v="Female"/>
    <n v="28"/>
    <s v="Yes"/>
    <s v="No"/>
    <s v="Yes"/>
    <s v="Yes"/>
    <n v="3"/>
    <s v="United States"/>
    <s v="California"/>
    <s v="Cedar Glen"/>
    <n v="92321"/>
    <n v="34.255203000000002"/>
    <n v="-117.17565399999999"/>
    <n v="455"/>
    <s v="Q3"/>
    <s v="Yes"/>
    <n v="9"/>
    <x v="14"/>
    <s v="None"/>
    <s v="Yes"/>
    <n v="35.200000000000003"/>
    <s v="Yes"/>
    <x v="0"/>
    <s v="DSL"/>
    <n v="52"/>
    <s v="No"/>
    <s v="Yes"/>
    <s v="No"/>
    <s v="Yes"/>
    <s v="No"/>
    <s v="No"/>
    <s v="No"/>
    <s v="Yes"/>
    <x v="0"/>
    <s v="Yes"/>
    <x v="1"/>
    <n v="58.5"/>
    <n v="224.85"/>
    <n v="0"/>
    <n v="0"/>
    <n v="140.80000000000001"/>
    <n v="365.65"/>
    <n v="3"/>
    <s v="Stayed"/>
    <x v="1"/>
    <n v="23"/>
    <n v="5605"/>
    <m/>
    <m/>
    <x v="1"/>
  </r>
  <r>
    <s v="6339-RZCBJ"/>
    <s v="Male"/>
    <n v="45"/>
    <s v="No"/>
    <s v="No"/>
    <s v="No"/>
    <s v="No"/>
    <n v="0"/>
    <s v="United States"/>
    <s v="California"/>
    <s v="Colton"/>
    <n v="92324"/>
    <n v="34.030915"/>
    <n v="-117.273201"/>
    <n v="52202"/>
    <s v="Q3"/>
    <s v="No"/>
    <n v="0"/>
    <x v="65"/>
    <s v="None"/>
    <s v="Yes"/>
    <n v="3.59"/>
    <s v="No"/>
    <x v="0"/>
    <s v="DSL"/>
    <n v="10"/>
    <s v="No"/>
    <s v="Yes"/>
    <s v="Yes"/>
    <s v="Yes"/>
    <s v="Yes"/>
    <s v="Yes"/>
    <s v="Yes"/>
    <s v="Yes"/>
    <x v="2"/>
    <s v="No"/>
    <x v="1"/>
    <n v="78.900000000000006"/>
    <n v="3771.5"/>
    <n v="0"/>
    <n v="0"/>
    <n v="172.32"/>
    <n v="3943.82"/>
    <n v="4"/>
    <s v="Stayed"/>
    <x v="1"/>
    <n v="47"/>
    <n v="4063"/>
    <m/>
    <m/>
    <x v="2"/>
  </r>
  <r>
    <s v="2522-AHJXR"/>
    <s v="Male"/>
    <n v="36"/>
    <s v="No"/>
    <s v="No"/>
    <s v="Yes"/>
    <s v="No"/>
    <n v="0"/>
    <s v="United States"/>
    <s v="California"/>
    <s v="Death Valley"/>
    <n v="92328"/>
    <n v="36.276879999999998"/>
    <n v="-117.033326"/>
    <n v="443"/>
    <s v="Q3"/>
    <s v="Yes"/>
    <n v="6"/>
    <x v="68"/>
    <s v="None"/>
    <s v="Yes"/>
    <n v="4.59"/>
    <s v="Yes"/>
    <x v="0"/>
    <s v="Fiber Optic"/>
    <n v="9"/>
    <s v="Yes"/>
    <s v="No"/>
    <s v="Yes"/>
    <s v="Yes"/>
    <s v="Yes"/>
    <s v="Yes"/>
    <s v="Yes"/>
    <s v="Yes"/>
    <x v="0"/>
    <s v="Yes"/>
    <x v="0"/>
    <n v="109.45"/>
    <n v="6572.85"/>
    <n v="0"/>
    <n v="0"/>
    <n v="275.39999999999998"/>
    <n v="6848.25"/>
    <n v="4"/>
    <s v="Stayed"/>
    <x v="1"/>
    <n v="77"/>
    <n v="4350"/>
    <m/>
    <m/>
    <x v="1"/>
  </r>
  <r>
    <s v="0412-UCCNP"/>
    <s v="Male"/>
    <n v="20"/>
    <s v="Yes"/>
    <s v="No"/>
    <s v="No"/>
    <s v="No"/>
    <n v="0"/>
    <s v="United States"/>
    <s v="California"/>
    <s v="Essex"/>
    <n v="92332"/>
    <n v="34.943600000000004"/>
    <n v="-115.28790100000001"/>
    <n v="115"/>
    <s v="Q3"/>
    <s v="No"/>
    <n v="0"/>
    <x v="19"/>
    <s v="None"/>
    <s v="Yes"/>
    <n v="12.28"/>
    <s v="No"/>
    <x v="0"/>
    <s v="DSL"/>
    <n v="48"/>
    <s v="Yes"/>
    <s v="No"/>
    <s v="Yes"/>
    <s v="Yes"/>
    <s v="No"/>
    <s v="No"/>
    <s v="No"/>
    <s v="Yes"/>
    <x v="2"/>
    <s v="Yes"/>
    <x v="0"/>
    <n v="59.2"/>
    <n v="3175.85"/>
    <n v="0"/>
    <n v="0"/>
    <n v="675.4"/>
    <n v="3851.25"/>
    <n v="3"/>
    <s v="Stayed"/>
    <x v="1"/>
    <n v="33"/>
    <n v="5162"/>
    <m/>
    <m/>
    <x v="2"/>
  </r>
  <r>
    <s v="1816-FLZDK"/>
    <s v="Male"/>
    <n v="34"/>
    <s v="No"/>
    <s v="No"/>
    <s v="No"/>
    <s v="No"/>
    <n v="0"/>
    <s v="United States"/>
    <s v="California"/>
    <s v="Fawnskin"/>
    <n v="92333"/>
    <n v="34.274845999999997"/>
    <n v="-116.93758099999999"/>
    <n v="414"/>
    <s v="Q3"/>
    <s v="No"/>
    <n v="0"/>
    <x v="0"/>
    <s v="None"/>
    <s v="No"/>
    <n v="0"/>
    <s v="No"/>
    <x v="0"/>
    <s v="DSL"/>
    <n v="22"/>
    <s v="No"/>
    <s v="No"/>
    <s v="No"/>
    <s v="Yes"/>
    <s v="No"/>
    <s v="No"/>
    <s v="No"/>
    <s v="Yes"/>
    <x v="0"/>
    <s v="No"/>
    <x v="1"/>
    <n v="29.15"/>
    <n v="29.15"/>
    <n v="0"/>
    <n v="0"/>
    <n v="0"/>
    <n v="29.15"/>
    <n v="5"/>
    <s v="Joined"/>
    <x v="1"/>
    <n v="40"/>
    <n v="3923"/>
    <m/>
    <m/>
    <x v="1"/>
  </r>
  <r>
    <s v="7096-UCLNH"/>
    <s v="Male"/>
    <n v="30"/>
    <s v="No"/>
    <s v="No"/>
    <s v="No"/>
    <s v="No"/>
    <n v="0"/>
    <s v="United States"/>
    <s v="California"/>
    <s v="Fontana"/>
    <n v="92335"/>
    <n v="34.087558000000001"/>
    <n v="-117.464096"/>
    <n v="82630"/>
    <s v="Q3"/>
    <s v="No"/>
    <n v="0"/>
    <x v="0"/>
    <s v="None"/>
    <s v="Yes"/>
    <n v="11.1"/>
    <s v="No"/>
    <x v="1"/>
    <s v="None"/>
    <n v="0"/>
    <s v="No"/>
    <s v="No"/>
    <s v="No"/>
    <s v="No"/>
    <s v="No"/>
    <s v="No"/>
    <s v="No"/>
    <s v="No"/>
    <x v="0"/>
    <s v="No"/>
    <x v="1"/>
    <n v="20.05"/>
    <n v="20.05"/>
    <n v="0"/>
    <n v="0"/>
    <n v="11.1"/>
    <n v="31.15"/>
    <n v="4"/>
    <s v="Joined"/>
    <x v="1"/>
    <n v="49"/>
    <n v="2313"/>
    <m/>
    <m/>
    <x v="1"/>
  </r>
  <r>
    <s v="4615-PIVVU"/>
    <s v="Female"/>
    <n v="33"/>
    <s v="No"/>
    <s v="No"/>
    <s v="No"/>
    <s v="No"/>
    <n v="0"/>
    <s v="United States"/>
    <s v="California"/>
    <s v="Ludlow"/>
    <n v="92338"/>
    <n v="34.702765999999997"/>
    <n v="-116.09337600000001"/>
    <n v="23"/>
    <s v="Q3"/>
    <s v="No"/>
    <n v="0"/>
    <x v="44"/>
    <s v="None"/>
    <s v="Yes"/>
    <n v="34.76"/>
    <s v="No"/>
    <x v="0"/>
    <s v="Cable"/>
    <n v="20"/>
    <s v="No"/>
    <s v="No"/>
    <s v="Yes"/>
    <s v="Yes"/>
    <s v="No"/>
    <s v="Yes"/>
    <s v="Yes"/>
    <s v="Yes"/>
    <x v="2"/>
    <s v="No"/>
    <x v="1"/>
    <n v="66.5"/>
    <n v="2762.75"/>
    <n v="0"/>
    <n v="0"/>
    <n v="1459.9199999999901"/>
    <n v="4222.67"/>
    <n v="5"/>
    <s v="Stayed"/>
    <x v="1"/>
    <n v="62"/>
    <n v="4668"/>
    <m/>
    <m/>
    <x v="2"/>
  </r>
  <r>
    <s v="8885-QSQBX"/>
    <s v="Female"/>
    <n v="45"/>
    <s v="No"/>
    <s v="No"/>
    <s v="No"/>
    <s v="No"/>
    <n v="0"/>
    <s v="United States"/>
    <s v="California"/>
    <s v="Forest Falls"/>
    <n v="92339"/>
    <n v="34.067698999999998"/>
    <n v="-116.903891"/>
    <n v="958"/>
    <s v="Q3"/>
    <s v="No"/>
    <n v="0"/>
    <x v="0"/>
    <s v="None"/>
    <s v="Yes"/>
    <n v="10.83"/>
    <s v="No"/>
    <x v="0"/>
    <s v="DSL"/>
    <n v="15"/>
    <s v="Yes"/>
    <s v="No"/>
    <s v="No"/>
    <s v="No"/>
    <s v="No"/>
    <s v="No"/>
    <s v="No"/>
    <s v="Yes"/>
    <x v="0"/>
    <s v="No"/>
    <x v="0"/>
    <n v="49.55"/>
    <n v="49.55"/>
    <n v="0"/>
    <n v="0"/>
    <n v="10.83"/>
    <n v="60.379999999999903"/>
    <n v="4"/>
    <s v="Joined"/>
    <x v="1"/>
    <n v="36"/>
    <n v="5277"/>
    <m/>
    <m/>
    <x v="0"/>
  </r>
  <r>
    <s v="8617-ENBDS"/>
    <s v="Male"/>
    <n v="29"/>
    <s v="Yes"/>
    <s v="No"/>
    <s v="No"/>
    <s v="No"/>
    <n v="0"/>
    <s v="United States"/>
    <s v="California"/>
    <s v="Helendale"/>
    <n v="92342"/>
    <n v="34.757783000000003"/>
    <n v="-117.33996999999999"/>
    <n v="4948"/>
    <s v="Q3"/>
    <s v="No"/>
    <n v="0"/>
    <x v="10"/>
    <s v="None"/>
    <s v="Yes"/>
    <n v="27.34"/>
    <s v="No"/>
    <x v="0"/>
    <s v="Fiber Optic"/>
    <n v="71"/>
    <s v="No"/>
    <s v="No"/>
    <s v="Yes"/>
    <s v="No"/>
    <s v="No"/>
    <s v="No"/>
    <s v="No"/>
    <s v="No"/>
    <x v="0"/>
    <s v="Yes"/>
    <x v="1"/>
    <n v="73.599999999999994"/>
    <n v="232.5"/>
    <n v="0"/>
    <n v="10"/>
    <n v="82.02"/>
    <n v="324.52"/>
    <n v="5"/>
    <s v="Joined"/>
    <x v="1"/>
    <n v="53"/>
    <n v="5510"/>
    <m/>
    <m/>
    <x v="1"/>
  </r>
  <r>
    <s v="9385-NXKDA"/>
    <s v="Female"/>
    <n v="53"/>
    <s v="No"/>
    <s v="No"/>
    <s v="Yes"/>
    <s v="No"/>
    <n v="0"/>
    <s v="United States"/>
    <s v="California"/>
    <s v="Hesperia"/>
    <n v="92345"/>
    <n v="34.361387000000001"/>
    <n v="-117.337509"/>
    <n v="68515"/>
    <s v="Q3"/>
    <s v="Yes"/>
    <n v="7"/>
    <x v="61"/>
    <s v="Offer A"/>
    <s v="Yes"/>
    <n v="17.28"/>
    <s v="Yes"/>
    <x v="0"/>
    <s v="DSL"/>
    <n v="11"/>
    <s v="Yes"/>
    <s v="Yes"/>
    <s v="Yes"/>
    <s v="No"/>
    <s v="Yes"/>
    <s v="Yes"/>
    <s v="Yes"/>
    <s v="Yes"/>
    <x v="2"/>
    <s v="Yes"/>
    <x v="1"/>
    <n v="82.65"/>
    <n v="5919.35"/>
    <n v="0"/>
    <n v="0"/>
    <n v="1244.1600000000001"/>
    <n v="7163.51"/>
    <n v="3"/>
    <s v="Stayed"/>
    <x v="1"/>
    <n v="42"/>
    <n v="4324"/>
    <m/>
    <m/>
    <x v="2"/>
  </r>
  <r>
    <s v="0430-IHCDJ"/>
    <s v="Male"/>
    <n v="40"/>
    <s v="No"/>
    <s v="No"/>
    <s v="No"/>
    <s v="No"/>
    <n v="0"/>
    <s v="United States"/>
    <s v="California"/>
    <s v="Highland"/>
    <n v="92346"/>
    <n v="34.129677000000001"/>
    <n v="-117.15427699999999"/>
    <n v="48245"/>
    <s v="Q3"/>
    <s v="No"/>
    <n v="0"/>
    <x v="7"/>
    <s v="None"/>
    <s v="Yes"/>
    <n v="11.75"/>
    <s v="Yes"/>
    <x v="0"/>
    <s v="DSL"/>
    <n v="28"/>
    <s v="No"/>
    <s v="No"/>
    <s v="No"/>
    <s v="No"/>
    <s v="No"/>
    <s v="No"/>
    <s v="No"/>
    <s v="Yes"/>
    <x v="0"/>
    <s v="Yes"/>
    <x v="0"/>
    <n v="49"/>
    <n v="749.25"/>
    <n v="0"/>
    <n v="0"/>
    <n v="176.25"/>
    <n v="925.5"/>
    <n v="3"/>
    <s v="Stayed"/>
    <x v="1"/>
    <n v="25"/>
    <n v="2597"/>
    <m/>
    <m/>
    <x v="1"/>
  </r>
  <r>
    <s v="6674-KVJHG"/>
    <s v="Female"/>
    <n v="50"/>
    <s v="No"/>
    <s v="No"/>
    <s v="No"/>
    <s v="No"/>
    <n v="0"/>
    <s v="United States"/>
    <s v="California"/>
    <s v="Lake Arrowhead"/>
    <n v="92352"/>
    <n v="34.256500000000003"/>
    <n v="-117.19335"/>
    <n v="9793"/>
    <s v="Q3"/>
    <s v="No"/>
    <n v="0"/>
    <x v="9"/>
    <s v="None"/>
    <s v="Yes"/>
    <n v="1.87"/>
    <s v="Yes"/>
    <x v="1"/>
    <s v="None"/>
    <n v="0"/>
    <s v="No"/>
    <s v="No"/>
    <s v="No"/>
    <s v="No"/>
    <s v="No"/>
    <s v="No"/>
    <s v="No"/>
    <s v="No"/>
    <x v="1"/>
    <s v="No"/>
    <x v="0"/>
    <n v="25.2"/>
    <n v="245.15"/>
    <n v="0"/>
    <n v="0"/>
    <n v="20.57"/>
    <n v="265.72000000000003"/>
    <n v="4"/>
    <s v="Stayed"/>
    <x v="1"/>
    <n v="55"/>
    <n v="4998"/>
    <m/>
    <m/>
    <x v="1"/>
  </r>
  <r>
    <s v="1814-DKOLC"/>
    <s v="Female"/>
    <n v="63"/>
    <s v="No"/>
    <s v="No"/>
    <s v="No"/>
    <s v="No"/>
    <n v="0"/>
    <s v="United States"/>
    <s v="California"/>
    <s v="Loma Linda"/>
    <n v="92354"/>
    <n v="34.049315"/>
    <n v="-117.25597399999999"/>
    <n v="18068"/>
    <s v="Q3"/>
    <s v="No"/>
    <n v="0"/>
    <x v="20"/>
    <s v="None"/>
    <s v="Yes"/>
    <n v="5.41"/>
    <s v="Yes"/>
    <x v="1"/>
    <s v="None"/>
    <n v="0"/>
    <s v="No"/>
    <s v="No"/>
    <s v="No"/>
    <s v="No"/>
    <s v="No"/>
    <s v="No"/>
    <s v="No"/>
    <s v="No"/>
    <x v="0"/>
    <s v="No"/>
    <x v="1"/>
    <n v="25.45"/>
    <n v="134.75"/>
    <n v="0"/>
    <n v="0"/>
    <n v="27.05"/>
    <n v="161.80000000000001"/>
    <n v="3"/>
    <s v="Stayed"/>
    <x v="1"/>
    <n v="24"/>
    <n v="4855"/>
    <m/>
    <m/>
    <x v="1"/>
  </r>
  <r>
    <s v="9351-HXDMR"/>
    <s v="Male"/>
    <n v="37"/>
    <s v="No"/>
    <s v="No"/>
    <s v="Yes"/>
    <s v="No"/>
    <n v="0"/>
    <s v="United States"/>
    <s v="California"/>
    <s v="Lytle Creek"/>
    <n v="92358"/>
    <n v="34.238162000000003"/>
    <n v="-117.534306"/>
    <n v="1090"/>
    <s v="Q3"/>
    <s v="Yes"/>
    <n v="6"/>
    <x v="61"/>
    <s v="Offer A"/>
    <s v="Yes"/>
    <n v="46.16"/>
    <s v="Yes"/>
    <x v="0"/>
    <s v="Fiber Optic"/>
    <n v="14"/>
    <s v="Yes"/>
    <s v="No"/>
    <s v="Yes"/>
    <s v="Yes"/>
    <s v="Yes"/>
    <s v="Yes"/>
    <s v="Yes"/>
    <s v="Yes"/>
    <x v="2"/>
    <s v="Yes"/>
    <x v="1"/>
    <n v="110.9"/>
    <n v="8240.85"/>
    <n v="0"/>
    <n v="0"/>
    <n v="3323.51999999999"/>
    <n v="11564.369999999901"/>
    <n v="3"/>
    <s v="Stayed"/>
    <x v="1"/>
    <n v="67"/>
    <n v="4938"/>
    <m/>
    <m/>
    <x v="2"/>
  </r>
  <r>
    <s v="3537-HPKQT"/>
    <s v="Female"/>
    <n v="20"/>
    <s v="Yes"/>
    <s v="No"/>
    <s v="Yes"/>
    <s v="No"/>
    <n v="0"/>
    <s v="United States"/>
    <s v="California"/>
    <s v="Mentone"/>
    <n v="92359"/>
    <n v="34.103577999999999"/>
    <n v="-117.04053999999999"/>
    <n v="7324"/>
    <s v="Q3"/>
    <s v="Yes"/>
    <n v="3"/>
    <x v="19"/>
    <s v="None"/>
    <s v="Yes"/>
    <n v="23.45"/>
    <s v="Yes"/>
    <x v="0"/>
    <s v="Fiber Optic"/>
    <n v="53"/>
    <s v="No"/>
    <s v="Yes"/>
    <s v="No"/>
    <s v="No"/>
    <s v="No"/>
    <s v="No"/>
    <s v="No"/>
    <s v="Yes"/>
    <x v="0"/>
    <s v="Yes"/>
    <x v="1"/>
    <n v="77.75"/>
    <n v="4266.3999999999996"/>
    <n v="0"/>
    <n v="0"/>
    <n v="1289.75"/>
    <n v="5556.15"/>
    <n v="3"/>
    <s v="Stayed"/>
    <x v="1"/>
    <n v="46"/>
    <n v="4621"/>
    <m/>
    <m/>
    <x v="1"/>
  </r>
  <r>
    <s v="2129-ALKBS"/>
    <s v="Female"/>
    <n v="49"/>
    <s v="No"/>
    <s v="No"/>
    <s v="Yes"/>
    <s v="Yes"/>
    <n v="4"/>
    <s v="United States"/>
    <s v="California"/>
    <s v="Needles"/>
    <n v="92363"/>
    <n v="34.711224000000001"/>
    <n v="-114.70225600000001"/>
    <n v="5488"/>
    <s v="Q3"/>
    <s v="Yes"/>
    <n v="5"/>
    <x v="51"/>
    <s v="None"/>
    <s v="Yes"/>
    <n v="49.22"/>
    <s v="Yes"/>
    <x v="1"/>
    <s v="None"/>
    <n v="0"/>
    <s v="No"/>
    <s v="No"/>
    <s v="No"/>
    <s v="No"/>
    <s v="No"/>
    <s v="No"/>
    <s v="No"/>
    <s v="No"/>
    <x v="0"/>
    <s v="Yes"/>
    <x v="0"/>
    <n v="26.2"/>
    <n v="1077.5"/>
    <n v="0"/>
    <n v="0"/>
    <n v="1968.8"/>
    <n v="3046.3"/>
    <n v="3"/>
    <s v="Stayed"/>
    <x v="1"/>
    <n v="37"/>
    <n v="2211"/>
    <m/>
    <m/>
    <x v="1"/>
  </r>
  <r>
    <s v="5821-MMEIL"/>
    <s v="Female"/>
    <n v="43"/>
    <s v="No"/>
    <s v="No"/>
    <s v="Yes"/>
    <s v="No"/>
    <n v="0"/>
    <s v="United States"/>
    <s v="California"/>
    <s v="Nipton"/>
    <n v="92364"/>
    <n v="35.478735999999998"/>
    <n v="-115.51698399999999"/>
    <n v="162"/>
    <s v="Q3"/>
    <s v="Yes"/>
    <n v="6"/>
    <x v="46"/>
    <s v="None"/>
    <s v="Yes"/>
    <n v="44.86"/>
    <s v="No"/>
    <x v="1"/>
    <s v="None"/>
    <n v="0"/>
    <s v="No"/>
    <s v="No"/>
    <s v="No"/>
    <s v="No"/>
    <s v="No"/>
    <s v="No"/>
    <s v="No"/>
    <s v="No"/>
    <x v="2"/>
    <s v="No"/>
    <x v="0"/>
    <n v="19.899999999999999"/>
    <n v="1115.5999999999999"/>
    <n v="0"/>
    <n v="0"/>
    <n v="2557.02"/>
    <n v="3672.62"/>
    <n v="5"/>
    <s v="Stayed"/>
    <x v="1"/>
    <n v="48"/>
    <n v="4408"/>
    <m/>
    <m/>
    <x v="2"/>
  </r>
  <r>
    <s v="6968-URWQU"/>
    <s v="Male"/>
    <n v="50"/>
    <s v="No"/>
    <s v="No"/>
    <s v="Yes"/>
    <s v="No"/>
    <n v="0"/>
    <s v="United States"/>
    <s v="California"/>
    <s v="Redlands"/>
    <n v="92374"/>
    <n v="34.064073"/>
    <n v="-117.166158"/>
    <n v="36675"/>
    <s v="Q3"/>
    <s v="Yes"/>
    <n v="9"/>
    <x v="24"/>
    <s v="None"/>
    <s v="Yes"/>
    <n v="4.34"/>
    <s v="No"/>
    <x v="0"/>
    <s v="DSL"/>
    <n v="23"/>
    <s v="No"/>
    <s v="No"/>
    <s v="No"/>
    <s v="No"/>
    <s v="Yes"/>
    <s v="No"/>
    <s v="No"/>
    <s v="Yes"/>
    <x v="1"/>
    <s v="Yes"/>
    <x v="1"/>
    <n v="56.35"/>
    <n v="2391.15"/>
    <n v="0"/>
    <n v="0"/>
    <n v="186.62"/>
    <n v="2577.77"/>
    <n v="4"/>
    <s v="Stayed"/>
    <x v="1"/>
    <n v="70"/>
    <n v="4928"/>
    <m/>
    <m/>
    <x v="2"/>
  </r>
  <r>
    <s v="4742-TXUEX"/>
    <s v="Female"/>
    <n v="24"/>
    <s v="Yes"/>
    <s v="No"/>
    <s v="Yes"/>
    <s v="Yes"/>
    <n v="3"/>
    <s v="United States"/>
    <s v="California"/>
    <s v="Rialto"/>
    <n v="92376"/>
    <n v="34.109774999999999"/>
    <n v="-117.37890400000001"/>
    <n v="75882"/>
    <s v="Q3"/>
    <s v="Yes"/>
    <n v="1"/>
    <x v="58"/>
    <s v="None"/>
    <s v="Yes"/>
    <n v="2.56"/>
    <s v="No"/>
    <x v="1"/>
    <s v="None"/>
    <n v="0"/>
    <s v="No"/>
    <s v="No"/>
    <s v="No"/>
    <s v="No"/>
    <s v="No"/>
    <s v="No"/>
    <s v="No"/>
    <s v="No"/>
    <x v="2"/>
    <s v="No"/>
    <x v="0"/>
    <n v="19.3"/>
    <n v="890.5"/>
    <n v="0"/>
    <n v="0"/>
    <n v="120.32"/>
    <n v="1010.82"/>
    <n v="4"/>
    <s v="Stayed"/>
    <x v="1"/>
    <n v="43"/>
    <n v="5829"/>
    <m/>
    <m/>
    <x v="2"/>
  </r>
  <r>
    <s v="9631-XEYKE"/>
    <s v="Male"/>
    <n v="28"/>
    <s v="Yes"/>
    <s v="No"/>
    <s v="No"/>
    <s v="No"/>
    <n v="0"/>
    <s v="United States"/>
    <s v="California"/>
    <s v="Rialto"/>
    <n v="92377"/>
    <n v="34.156758000000004"/>
    <n v="-117.404686"/>
    <n v="18518"/>
    <s v="Q3"/>
    <s v="No"/>
    <n v="0"/>
    <x v="10"/>
    <s v="None"/>
    <s v="Yes"/>
    <n v="29.74"/>
    <s v="Yes"/>
    <x v="0"/>
    <s v="DSL"/>
    <n v="59"/>
    <s v="No"/>
    <s v="No"/>
    <s v="No"/>
    <s v="No"/>
    <s v="No"/>
    <s v="No"/>
    <s v="No"/>
    <s v="Yes"/>
    <x v="0"/>
    <s v="No"/>
    <x v="0"/>
    <n v="50.4"/>
    <n v="137.25"/>
    <n v="0"/>
    <n v="0"/>
    <n v="89.22"/>
    <n v="226.47"/>
    <n v="5"/>
    <s v="Joined"/>
    <x v="1"/>
    <n v="53"/>
    <n v="4639"/>
    <m/>
    <m/>
    <x v="0"/>
  </r>
  <r>
    <s v="1335-MXCSE"/>
    <s v="Male"/>
    <n v="24"/>
    <s v="Yes"/>
    <s v="No"/>
    <s v="Yes"/>
    <s v="Yes"/>
    <n v="1"/>
    <s v="United States"/>
    <s v="California"/>
    <s v="Shoshone"/>
    <n v="92384"/>
    <n v="35.924252000000003"/>
    <n v="-116.18866800000001"/>
    <n v="87"/>
    <s v="Q3"/>
    <s v="Yes"/>
    <n v="5"/>
    <x v="19"/>
    <s v="None"/>
    <s v="Yes"/>
    <n v="46.61"/>
    <s v="No"/>
    <x v="0"/>
    <s v="DSL"/>
    <n v="30"/>
    <s v="No"/>
    <s v="No"/>
    <s v="Yes"/>
    <s v="Yes"/>
    <s v="No"/>
    <s v="No"/>
    <s v="No"/>
    <s v="Yes"/>
    <x v="2"/>
    <s v="Yes"/>
    <x v="1"/>
    <n v="55.25"/>
    <n v="3119.9"/>
    <n v="0"/>
    <n v="0"/>
    <n v="2563.5500000000002"/>
    <n v="5683.45"/>
    <n v="3"/>
    <s v="Stayed"/>
    <x v="1"/>
    <n v="42"/>
    <n v="5821"/>
    <m/>
    <m/>
    <x v="2"/>
  </r>
  <r>
    <s v="8873-TMKGR"/>
    <s v="Male"/>
    <n v="40"/>
    <s v="No"/>
    <s v="No"/>
    <s v="No"/>
    <s v="No"/>
    <n v="0"/>
    <s v="United States"/>
    <s v="California"/>
    <s v="Sugarloaf"/>
    <n v="92386"/>
    <n v="34.243088"/>
    <n v="-116.830015"/>
    <n v="1834"/>
    <s v="Q3"/>
    <s v="No"/>
    <n v="0"/>
    <x v="48"/>
    <s v="Offer C"/>
    <s v="Yes"/>
    <n v="49.52"/>
    <s v="No"/>
    <x v="1"/>
    <s v="None"/>
    <n v="0"/>
    <s v="No"/>
    <s v="No"/>
    <s v="No"/>
    <s v="No"/>
    <s v="No"/>
    <s v="No"/>
    <s v="No"/>
    <s v="No"/>
    <x v="1"/>
    <s v="No"/>
    <x v="1"/>
    <n v="19.100000000000001"/>
    <n v="529.5"/>
    <n v="0"/>
    <n v="0"/>
    <n v="1436.08"/>
    <n v="1965.58"/>
    <n v="4"/>
    <s v="Stayed"/>
    <x v="1"/>
    <n v="38"/>
    <n v="5880"/>
    <m/>
    <m/>
    <x v="2"/>
  </r>
  <r>
    <s v="8800-JOOCF"/>
    <s v="Female"/>
    <n v="56"/>
    <s v="No"/>
    <s v="No"/>
    <s v="No"/>
    <s v="Yes"/>
    <n v="1"/>
    <s v="United States"/>
    <s v="California"/>
    <s v="Fallbrook"/>
    <n v="92028"/>
    <n v="33.362575"/>
    <n v="-117.299644"/>
    <n v="42239"/>
    <s v="Q3"/>
    <s v="No"/>
    <n v="0"/>
    <x v="36"/>
    <s v="None"/>
    <s v="Yes"/>
    <n v="17.850000000000001"/>
    <s v="Yes"/>
    <x v="0"/>
    <s v="Fiber Optic"/>
    <n v="19"/>
    <s v="No"/>
    <s v="No"/>
    <s v="No"/>
    <s v="No"/>
    <s v="Yes"/>
    <s v="No"/>
    <s v="No"/>
    <s v="Yes"/>
    <x v="0"/>
    <s v="Yes"/>
    <x v="0"/>
    <n v="84.05"/>
    <n v="966.55"/>
    <n v="0"/>
    <n v="0"/>
    <n v="214.2"/>
    <n v="1180.75"/>
    <n v="4"/>
    <s v="Stayed"/>
    <x v="1"/>
    <n v="77"/>
    <n v="4621"/>
    <m/>
    <m/>
    <x v="1"/>
  </r>
  <r>
    <s v="1469-LBJQJ"/>
    <s v="Female"/>
    <n v="39"/>
    <s v="No"/>
    <s v="No"/>
    <s v="Yes"/>
    <s v="No"/>
    <n v="0"/>
    <s v="United States"/>
    <s v="California"/>
    <s v="Victorville"/>
    <n v="92392"/>
    <n v="34.486834999999999"/>
    <n v="-117.362274"/>
    <n v="63235"/>
    <s v="Q3"/>
    <s v="Yes"/>
    <n v="6"/>
    <x v="49"/>
    <s v="Offer A"/>
    <s v="Yes"/>
    <n v="42.23"/>
    <s v="Yes"/>
    <x v="0"/>
    <s v="Fiber Optic"/>
    <n v="30"/>
    <s v="No"/>
    <s v="Yes"/>
    <s v="Yes"/>
    <s v="No"/>
    <s v="Yes"/>
    <s v="Yes"/>
    <s v="Yes"/>
    <s v="Yes"/>
    <x v="0"/>
    <s v="Yes"/>
    <x v="0"/>
    <n v="105.2"/>
    <n v="6936.85"/>
    <n v="0"/>
    <n v="0"/>
    <n v="2787.18"/>
    <n v="9724.0300000000007"/>
    <n v="4"/>
    <s v="Stayed"/>
    <x v="1"/>
    <n v="20"/>
    <n v="4016"/>
    <m/>
    <m/>
    <x v="1"/>
  </r>
  <r>
    <s v="0064-YIJGF"/>
    <s v="Male"/>
    <n v="60"/>
    <s v="No"/>
    <s v="No"/>
    <s v="Yes"/>
    <s v="Yes"/>
    <n v="3"/>
    <s v="United States"/>
    <s v="California"/>
    <s v="Yermo"/>
    <n v="92398"/>
    <n v="35.013299000000004"/>
    <n v="-116.834092"/>
    <n v="1195"/>
    <s v="Q3"/>
    <s v="Yes"/>
    <n v="7"/>
    <x v="5"/>
    <s v="Offer C"/>
    <s v="Yes"/>
    <n v="25.26"/>
    <s v="Yes"/>
    <x v="0"/>
    <s v="Fiber Optic"/>
    <n v="23"/>
    <s v="No"/>
    <s v="No"/>
    <s v="No"/>
    <s v="No"/>
    <s v="No"/>
    <s v="No"/>
    <s v="No"/>
    <s v="Yes"/>
    <x v="0"/>
    <s v="Yes"/>
    <x v="0"/>
    <n v="75.75"/>
    <n v="1929"/>
    <n v="0"/>
    <n v="0"/>
    <n v="682.02"/>
    <n v="2611.02"/>
    <n v="3"/>
    <s v="Stayed"/>
    <x v="1"/>
    <n v="46"/>
    <n v="4994"/>
    <m/>
    <m/>
    <x v="1"/>
  </r>
  <r>
    <s v="2386-OWURY"/>
    <s v="Female"/>
    <n v="20"/>
    <s v="Yes"/>
    <s v="No"/>
    <s v="No"/>
    <s v="No"/>
    <n v="0"/>
    <s v="United States"/>
    <s v="California"/>
    <s v="Yucaipa"/>
    <n v="92399"/>
    <n v="34.045969999999997"/>
    <n v="-117.011825"/>
    <n v="41575"/>
    <s v="Q3"/>
    <s v="No"/>
    <n v="0"/>
    <x v="6"/>
    <s v="None"/>
    <s v="Yes"/>
    <n v="35.549999999999997"/>
    <s v="No"/>
    <x v="0"/>
    <s v="Fiber Optic"/>
    <n v="73"/>
    <s v="No"/>
    <s v="No"/>
    <s v="No"/>
    <s v="Yes"/>
    <s v="Yes"/>
    <s v="Yes"/>
    <s v="Yes"/>
    <s v="Yes"/>
    <x v="0"/>
    <s v="Yes"/>
    <x v="0"/>
    <n v="95.3"/>
    <n v="5817.7"/>
    <n v="0"/>
    <n v="0"/>
    <n v="2061.8999999999901"/>
    <n v="7879.5999999999904"/>
    <n v="4"/>
    <s v="Stayed"/>
    <x v="1"/>
    <n v="68"/>
    <n v="6460"/>
    <m/>
    <m/>
    <x v="1"/>
  </r>
  <r>
    <s v="0310-VQXAM"/>
    <s v="Male"/>
    <n v="56"/>
    <s v="No"/>
    <s v="No"/>
    <s v="No"/>
    <s v="No"/>
    <n v="0"/>
    <s v="United States"/>
    <s v="California"/>
    <s v="San Bernardino"/>
    <n v="92404"/>
    <n v="34.183286000000003"/>
    <n v="-117.221722"/>
    <n v="53636"/>
    <s v="Q3"/>
    <s v="No"/>
    <n v="0"/>
    <x v="30"/>
    <s v="None"/>
    <s v="Yes"/>
    <n v="40.74"/>
    <s v="No"/>
    <x v="1"/>
    <s v="None"/>
    <n v="0"/>
    <s v="No"/>
    <s v="No"/>
    <s v="No"/>
    <s v="No"/>
    <s v="No"/>
    <s v="No"/>
    <s v="No"/>
    <s v="No"/>
    <x v="0"/>
    <s v="No"/>
    <x v="1"/>
    <n v="19.850000000000001"/>
    <n v="178.8"/>
    <n v="0"/>
    <n v="0"/>
    <n v="366.66"/>
    <n v="545.46"/>
    <n v="3"/>
    <s v="Stayed"/>
    <x v="1"/>
    <n v="63"/>
    <n v="2788"/>
    <m/>
    <m/>
    <x v="1"/>
  </r>
  <r>
    <s v="3453-RTHJQ"/>
    <s v="Male"/>
    <n v="59"/>
    <s v="No"/>
    <s v="No"/>
    <s v="No"/>
    <s v="No"/>
    <n v="0"/>
    <s v="United States"/>
    <s v="California"/>
    <s v="San Bernardino"/>
    <n v="92407"/>
    <n v="34.250069000000003"/>
    <n v="-117.39394900000001"/>
    <n v="49355"/>
    <s v="Q3"/>
    <s v="No"/>
    <n v="0"/>
    <x v="63"/>
    <s v="Offer E"/>
    <s v="Yes"/>
    <n v="18.649999999999999"/>
    <s v="No"/>
    <x v="0"/>
    <s v="Fiber Optic"/>
    <n v="18"/>
    <s v="No"/>
    <s v="No"/>
    <s v="No"/>
    <s v="No"/>
    <s v="No"/>
    <s v="No"/>
    <s v="No"/>
    <s v="Yes"/>
    <x v="0"/>
    <s v="Yes"/>
    <x v="0"/>
    <n v="69.099999999999994"/>
    <n v="435"/>
    <n v="0"/>
    <n v="0"/>
    <n v="111.899999999999"/>
    <n v="546.9"/>
    <n v="4"/>
    <s v="Stayed"/>
    <x v="1"/>
    <n v="55"/>
    <n v="5741"/>
    <m/>
    <m/>
    <x v="1"/>
  </r>
  <r>
    <s v="6278-FEPBZ"/>
    <s v="Female"/>
    <n v="57"/>
    <s v="No"/>
    <s v="No"/>
    <s v="No"/>
    <s v="No"/>
    <n v="0"/>
    <s v="United States"/>
    <s v="California"/>
    <s v="San Bernardino"/>
    <n v="92410"/>
    <n v="34.106921999999997"/>
    <n v="-117.29755299999999"/>
    <n v="44556"/>
    <s v="Q3"/>
    <s v="No"/>
    <n v="0"/>
    <x v="30"/>
    <s v="Offer E"/>
    <s v="Yes"/>
    <n v="2.6"/>
    <s v="No"/>
    <x v="1"/>
    <s v="None"/>
    <n v="0"/>
    <s v="No"/>
    <s v="No"/>
    <s v="No"/>
    <s v="No"/>
    <s v="No"/>
    <s v="No"/>
    <s v="No"/>
    <s v="No"/>
    <x v="0"/>
    <s v="No"/>
    <x v="1"/>
    <n v="20.25"/>
    <n v="186.15"/>
    <n v="0"/>
    <n v="0"/>
    <n v="23.4"/>
    <n v="209.55"/>
    <n v="4"/>
    <s v="Stayed"/>
    <x v="1"/>
    <n v="68"/>
    <n v="5546"/>
    <m/>
    <m/>
    <x v="1"/>
  </r>
  <r>
    <s v="4280-DLSHD"/>
    <s v="Male"/>
    <n v="36"/>
    <s v="No"/>
    <s v="No"/>
    <s v="Yes"/>
    <s v="No"/>
    <n v="0"/>
    <s v="United States"/>
    <s v="California"/>
    <s v="San Bernardino"/>
    <n v="92411"/>
    <n v="34.122501"/>
    <n v="-117.320138"/>
    <n v="23146"/>
    <s v="Q3"/>
    <s v="Yes"/>
    <n v="10"/>
    <x v="1"/>
    <s v="Offer E"/>
    <s v="Yes"/>
    <n v="19"/>
    <s v="No"/>
    <x v="0"/>
    <s v="Cable"/>
    <n v="8"/>
    <s v="No"/>
    <s v="Yes"/>
    <s v="Yes"/>
    <s v="No"/>
    <s v="No"/>
    <s v="No"/>
    <s v="No"/>
    <s v="Yes"/>
    <x v="0"/>
    <s v="Yes"/>
    <x v="1"/>
    <n v="54.75"/>
    <n v="445.85"/>
    <n v="0"/>
    <n v="0"/>
    <n v="152"/>
    <n v="597.85"/>
    <n v="3"/>
    <s v="Stayed"/>
    <x v="1"/>
    <n v="47"/>
    <n v="4099"/>
    <m/>
    <m/>
    <x v="1"/>
  </r>
  <r>
    <s v="1508-DFXCU"/>
    <s v="Male"/>
    <n v="32"/>
    <s v="No"/>
    <s v="No"/>
    <s v="No"/>
    <s v="No"/>
    <n v="0"/>
    <s v="United States"/>
    <s v="California"/>
    <s v="Riverside"/>
    <n v="92501"/>
    <n v="33.994675999999998"/>
    <n v="-117.37249799999999"/>
    <n v="18999"/>
    <s v="Q3"/>
    <s v="No"/>
    <n v="0"/>
    <x v="36"/>
    <s v="None"/>
    <s v="Yes"/>
    <n v="11.04"/>
    <s v="No"/>
    <x v="0"/>
    <s v="Fiber Optic"/>
    <n v="16"/>
    <s v="No"/>
    <s v="No"/>
    <s v="No"/>
    <s v="No"/>
    <s v="Yes"/>
    <s v="No"/>
    <s v="No"/>
    <s v="Yes"/>
    <x v="0"/>
    <s v="Yes"/>
    <x v="0"/>
    <n v="81.45"/>
    <n v="912"/>
    <n v="0"/>
    <n v="0"/>
    <n v="132.47999999999999"/>
    <n v="1044.48"/>
    <n v="3"/>
    <s v="Stayed"/>
    <x v="1"/>
    <n v="70"/>
    <n v="2916"/>
    <m/>
    <m/>
    <x v="1"/>
  </r>
  <r>
    <s v="7868-BGSZA"/>
    <s v="Male"/>
    <n v="30"/>
    <s v="No"/>
    <s v="No"/>
    <s v="Yes"/>
    <s v="No"/>
    <n v="0"/>
    <s v="United States"/>
    <s v="California"/>
    <s v="Riverside"/>
    <n v="92504"/>
    <n v="33.910800000000002"/>
    <n v="-117.39815299999999"/>
    <n v="46550"/>
    <s v="Q3"/>
    <s v="Yes"/>
    <n v="7"/>
    <x v="24"/>
    <s v="None"/>
    <s v="Yes"/>
    <n v="33.97"/>
    <s v="Yes"/>
    <x v="0"/>
    <s v="DSL"/>
    <n v="69"/>
    <s v="Yes"/>
    <s v="No"/>
    <s v="Yes"/>
    <s v="No"/>
    <s v="Yes"/>
    <s v="Yes"/>
    <s v="Yes"/>
    <s v="Yes"/>
    <x v="1"/>
    <s v="Yes"/>
    <x v="0"/>
    <n v="80.2"/>
    <n v="3581.6"/>
    <n v="0"/>
    <n v="0"/>
    <n v="1460.71"/>
    <n v="5042.3099999999904"/>
    <n v="3"/>
    <s v="Stayed"/>
    <x v="1"/>
    <n v="35"/>
    <n v="5888"/>
    <m/>
    <m/>
    <x v="2"/>
  </r>
  <r>
    <s v="2800-QQUSO"/>
    <s v="Male"/>
    <n v="48"/>
    <s v="No"/>
    <s v="No"/>
    <s v="No"/>
    <s v="No"/>
    <n v="0"/>
    <s v="United States"/>
    <s v="California"/>
    <s v="Riverside"/>
    <n v="92505"/>
    <n v="33.920907"/>
    <n v="-117.48942599999999"/>
    <n v="38446"/>
    <s v="Q3"/>
    <s v="No"/>
    <n v="0"/>
    <x v="44"/>
    <s v="None"/>
    <s v="Yes"/>
    <n v="25.69"/>
    <s v="Yes"/>
    <x v="0"/>
    <s v="Fiber Optic"/>
    <n v="13"/>
    <s v="No"/>
    <s v="No"/>
    <s v="No"/>
    <s v="Yes"/>
    <s v="Yes"/>
    <s v="Yes"/>
    <s v="Yes"/>
    <s v="Yes"/>
    <x v="0"/>
    <s v="Yes"/>
    <x v="0"/>
    <n v="100.3"/>
    <n v="4222.95"/>
    <n v="0"/>
    <n v="0"/>
    <n v="1078.98"/>
    <n v="5301.93"/>
    <n v="5"/>
    <s v="Stayed"/>
    <x v="1"/>
    <n v="33"/>
    <n v="3286"/>
    <m/>
    <m/>
    <x v="1"/>
  </r>
  <r>
    <s v="7973-DZRKH"/>
    <s v="Female"/>
    <n v="20"/>
    <s v="Yes"/>
    <s v="No"/>
    <s v="No"/>
    <s v="Yes"/>
    <n v="1"/>
    <s v="United States"/>
    <s v="California"/>
    <s v="Riverside"/>
    <n v="92507"/>
    <n v="33.976328000000002"/>
    <n v="-117.31978599999999"/>
    <n v="48649"/>
    <s v="Q3"/>
    <s v="No"/>
    <n v="0"/>
    <x v="49"/>
    <s v="Offer A"/>
    <s v="Yes"/>
    <n v="27.09"/>
    <s v="Yes"/>
    <x v="0"/>
    <s v="Fiber Optic"/>
    <n v="51"/>
    <s v="Yes"/>
    <s v="No"/>
    <s v="Yes"/>
    <s v="Yes"/>
    <s v="No"/>
    <s v="No"/>
    <s v="No"/>
    <s v="Yes"/>
    <x v="2"/>
    <s v="Yes"/>
    <x v="1"/>
    <n v="90.95"/>
    <n v="5930.05"/>
    <n v="0"/>
    <n v="0"/>
    <n v="1787.94"/>
    <n v="7717.99"/>
    <n v="3"/>
    <s v="Stayed"/>
    <x v="1"/>
    <n v="74"/>
    <n v="6204"/>
    <m/>
    <m/>
    <x v="2"/>
  </r>
  <r>
    <s v="7698-YFGEZ"/>
    <s v="Male"/>
    <n v="55"/>
    <s v="No"/>
    <s v="No"/>
    <s v="No"/>
    <s v="No"/>
    <n v="0"/>
    <s v="United States"/>
    <s v="California"/>
    <s v="Riverside"/>
    <n v="92509"/>
    <n v="34.004379"/>
    <n v="-117.447864"/>
    <n v="63999"/>
    <s v="Q3"/>
    <s v="No"/>
    <n v="0"/>
    <x v="0"/>
    <s v="Offer E"/>
    <s v="Yes"/>
    <n v="25.99"/>
    <s v="No"/>
    <x v="1"/>
    <s v="None"/>
    <n v="0"/>
    <s v="No"/>
    <s v="No"/>
    <s v="No"/>
    <s v="No"/>
    <s v="No"/>
    <s v="No"/>
    <s v="No"/>
    <s v="No"/>
    <x v="0"/>
    <s v="No"/>
    <x v="1"/>
    <n v="20"/>
    <n v="20"/>
    <n v="0"/>
    <n v="0"/>
    <n v="25.99"/>
    <n v="45.989999999999903"/>
    <n v="4"/>
    <s v="Joined"/>
    <x v="1"/>
    <n v="38"/>
    <n v="5650"/>
    <m/>
    <m/>
    <x v="1"/>
  </r>
  <r>
    <s v="9773-PEQBZ"/>
    <s v="Male"/>
    <n v="43"/>
    <s v="No"/>
    <s v="No"/>
    <s v="No"/>
    <s v="No"/>
    <n v="0"/>
    <s v="United States"/>
    <s v="California"/>
    <s v="Lake Elsinore"/>
    <n v="92530"/>
    <n v="33.655420999999997"/>
    <n v="-117.391751"/>
    <n v="38519"/>
    <s v="Q3"/>
    <s v="No"/>
    <n v="0"/>
    <x v="31"/>
    <s v="None"/>
    <s v="Yes"/>
    <n v="15.6"/>
    <s v="Yes"/>
    <x v="0"/>
    <s v="Fiber Optic"/>
    <n v="22"/>
    <s v="No"/>
    <s v="Yes"/>
    <s v="No"/>
    <s v="No"/>
    <s v="No"/>
    <s v="No"/>
    <s v="No"/>
    <s v="Yes"/>
    <x v="0"/>
    <s v="No"/>
    <x v="0"/>
    <n v="79.849999999999994"/>
    <n v="797.25"/>
    <n v="0"/>
    <n v="0"/>
    <n v="156"/>
    <n v="953.25"/>
    <n v="5"/>
    <s v="Stayed"/>
    <x v="1"/>
    <n v="65"/>
    <n v="5739"/>
    <m/>
    <m/>
    <x v="1"/>
  </r>
  <r>
    <s v="7785-RDVIG"/>
    <s v="Female"/>
    <n v="53"/>
    <s v="No"/>
    <s v="No"/>
    <s v="Yes"/>
    <s v="Yes"/>
    <n v="2"/>
    <s v="United States"/>
    <s v="California"/>
    <s v="Hemet"/>
    <n v="92543"/>
    <n v="33.739415000000001"/>
    <n v="-116.968339"/>
    <n v="29687"/>
    <s v="Q3"/>
    <s v="Yes"/>
    <n v="5"/>
    <x v="10"/>
    <s v="None"/>
    <s v="Yes"/>
    <n v="10.130000000000001"/>
    <s v="No"/>
    <x v="1"/>
    <s v="None"/>
    <n v="0"/>
    <s v="No"/>
    <s v="No"/>
    <s v="No"/>
    <s v="No"/>
    <s v="No"/>
    <s v="No"/>
    <s v="No"/>
    <s v="No"/>
    <x v="0"/>
    <s v="No"/>
    <x v="1"/>
    <n v="19.3"/>
    <n v="54.7"/>
    <n v="0"/>
    <n v="0"/>
    <n v="30.39"/>
    <n v="85.09"/>
    <n v="4"/>
    <s v="Joined"/>
    <x v="1"/>
    <n v="57"/>
    <n v="5722"/>
    <m/>
    <m/>
    <x v="1"/>
  </r>
  <r>
    <s v="9602-WCXPI"/>
    <s v="Male"/>
    <n v="24"/>
    <s v="Yes"/>
    <s v="No"/>
    <s v="No"/>
    <s v="No"/>
    <n v="0"/>
    <s v="United States"/>
    <s v="California"/>
    <s v="Hemet"/>
    <n v="92544"/>
    <n v="33.644584999999999"/>
    <n v="-116.871544"/>
    <n v="39264"/>
    <s v="Q3"/>
    <s v="No"/>
    <n v="0"/>
    <x v="59"/>
    <s v="None"/>
    <s v="Yes"/>
    <n v="21.72"/>
    <s v="No"/>
    <x v="1"/>
    <s v="None"/>
    <n v="0"/>
    <s v="No"/>
    <s v="No"/>
    <s v="No"/>
    <s v="No"/>
    <s v="No"/>
    <s v="No"/>
    <s v="No"/>
    <s v="No"/>
    <x v="1"/>
    <s v="No"/>
    <x v="1"/>
    <n v="20.149999999999999"/>
    <n v="989.05"/>
    <n v="0"/>
    <n v="0"/>
    <n v="1086"/>
    <n v="2075.0500000000002"/>
    <n v="5"/>
    <s v="Stayed"/>
    <x v="1"/>
    <n v="29"/>
    <n v="5249"/>
    <m/>
    <m/>
    <x v="2"/>
  </r>
  <r>
    <s v="2903-YYTBW"/>
    <s v="Male"/>
    <n v="48"/>
    <s v="No"/>
    <s v="No"/>
    <s v="Yes"/>
    <s v="Yes"/>
    <n v="2"/>
    <s v="United States"/>
    <s v="California"/>
    <s v="Hemet"/>
    <n v="92545"/>
    <n v="33.734932999999998"/>
    <n v="-117.044145"/>
    <n v="25694"/>
    <s v="Q3"/>
    <s v="Yes"/>
    <n v="1"/>
    <x v="0"/>
    <s v="None"/>
    <s v="Yes"/>
    <n v="41.1"/>
    <s v="No"/>
    <x v="0"/>
    <s v="DSL"/>
    <n v="18"/>
    <s v="No"/>
    <s v="No"/>
    <s v="No"/>
    <s v="No"/>
    <s v="No"/>
    <s v="No"/>
    <s v="No"/>
    <s v="Yes"/>
    <x v="0"/>
    <s v="No"/>
    <x v="0"/>
    <n v="44.55"/>
    <n v="44.55"/>
    <n v="0"/>
    <n v="0"/>
    <n v="41.1"/>
    <n v="85.65"/>
    <n v="4"/>
    <s v="Joined"/>
    <x v="1"/>
    <n v="48"/>
    <n v="3408"/>
    <m/>
    <m/>
    <x v="0"/>
  </r>
  <r>
    <s v="3620-MWJNE"/>
    <s v="Male"/>
    <n v="32"/>
    <s v="No"/>
    <s v="No"/>
    <s v="No"/>
    <s v="No"/>
    <n v="0"/>
    <s v="United States"/>
    <s v="California"/>
    <s v="Homeland"/>
    <n v="92548"/>
    <n v="33.761893999999998"/>
    <n v="-117.120868"/>
    <n v="4283"/>
    <s v="Q3"/>
    <s v="No"/>
    <n v="0"/>
    <x v="17"/>
    <s v="None"/>
    <s v="Yes"/>
    <n v="19.87"/>
    <s v="No"/>
    <x v="0"/>
    <s v="DSL"/>
    <n v="19"/>
    <s v="Yes"/>
    <s v="No"/>
    <s v="No"/>
    <s v="Yes"/>
    <s v="No"/>
    <s v="No"/>
    <s v="No"/>
    <s v="Yes"/>
    <x v="0"/>
    <s v="Yes"/>
    <x v="1"/>
    <n v="54.45"/>
    <n v="87.3"/>
    <n v="0"/>
    <n v="0"/>
    <n v="39.74"/>
    <n v="127.039999999999"/>
    <n v="3"/>
    <s v="Joined"/>
    <x v="1"/>
    <n v="77"/>
    <n v="5753"/>
    <m/>
    <m/>
    <x v="1"/>
  </r>
  <r>
    <s v="8573-JGCZW"/>
    <s v="Male"/>
    <n v="27"/>
    <s v="Yes"/>
    <s v="No"/>
    <s v="No"/>
    <s v="No"/>
    <n v="0"/>
    <s v="United States"/>
    <s v="California"/>
    <s v="Idyllwild"/>
    <n v="92549"/>
    <n v="33.755038999999996"/>
    <n v="-116.74179599999999"/>
    <n v="3588"/>
    <s v="Q3"/>
    <s v="No"/>
    <n v="0"/>
    <x v="37"/>
    <s v="None"/>
    <s v="Yes"/>
    <n v="47.79"/>
    <s v="No"/>
    <x v="1"/>
    <s v="None"/>
    <n v="0"/>
    <s v="No"/>
    <s v="No"/>
    <s v="No"/>
    <s v="No"/>
    <s v="No"/>
    <s v="No"/>
    <s v="No"/>
    <s v="No"/>
    <x v="1"/>
    <s v="Yes"/>
    <x v="0"/>
    <n v="19.649999999999999"/>
    <n v="351.55"/>
    <n v="0"/>
    <n v="0"/>
    <n v="812.43"/>
    <n v="1163.98"/>
    <n v="5"/>
    <s v="Stayed"/>
    <x v="1"/>
    <n v="35"/>
    <n v="4774"/>
    <m/>
    <m/>
    <x v="2"/>
  </r>
  <r>
    <s v="6837-HAEVO"/>
    <s v="Male"/>
    <n v="47"/>
    <s v="No"/>
    <s v="No"/>
    <s v="Yes"/>
    <s v="Yes"/>
    <n v="2"/>
    <s v="United States"/>
    <s v="California"/>
    <s v="Moreno Valley"/>
    <n v="92551"/>
    <n v="33.882739999999998"/>
    <n v="-117.224878"/>
    <n v="22983"/>
    <s v="Q3"/>
    <s v="Yes"/>
    <n v="9"/>
    <x v="50"/>
    <s v="Offer A"/>
    <s v="Yes"/>
    <n v="22.49"/>
    <s v="Yes"/>
    <x v="0"/>
    <s v="Fiber Optic"/>
    <n v="11"/>
    <s v="No"/>
    <s v="Yes"/>
    <s v="Yes"/>
    <s v="No"/>
    <s v="Yes"/>
    <s v="Yes"/>
    <s v="Yes"/>
    <s v="Yes"/>
    <x v="2"/>
    <s v="Yes"/>
    <x v="0"/>
    <n v="105"/>
    <n v="7297.75"/>
    <n v="0"/>
    <n v="0"/>
    <n v="1551.81"/>
    <n v="8849.56"/>
    <n v="4"/>
    <s v="Stayed"/>
    <x v="1"/>
    <n v="47"/>
    <n v="5436"/>
    <m/>
    <m/>
    <x v="2"/>
  </r>
  <r>
    <s v="6701-YVNQG"/>
    <s v="Male"/>
    <n v="63"/>
    <s v="No"/>
    <s v="No"/>
    <s v="Yes"/>
    <s v="No"/>
    <n v="0"/>
    <s v="United States"/>
    <s v="California"/>
    <s v="Moreno Valley"/>
    <n v="92553"/>
    <n v="33.923149000000002"/>
    <n v="-117.244933"/>
    <n v="61205"/>
    <s v="Q3"/>
    <s v="Yes"/>
    <n v="4"/>
    <x v="61"/>
    <s v="Offer A"/>
    <s v="Yes"/>
    <n v="47.66"/>
    <s v="Yes"/>
    <x v="0"/>
    <s v="DSL"/>
    <n v="19"/>
    <s v="Yes"/>
    <s v="Yes"/>
    <s v="Yes"/>
    <s v="Yes"/>
    <s v="Yes"/>
    <s v="Yes"/>
    <s v="Yes"/>
    <s v="Yes"/>
    <x v="2"/>
    <s v="Yes"/>
    <x v="1"/>
    <n v="88.7"/>
    <n v="6301.7"/>
    <n v="0"/>
    <n v="0"/>
    <n v="3431.51999999999"/>
    <n v="9733.2199999999993"/>
    <n v="3"/>
    <s v="Stayed"/>
    <x v="1"/>
    <n v="41"/>
    <n v="5764"/>
    <m/>
    <m/>
    <x v="2"/>
  </r>
  <r>
    <s v="9504-YAZWB"/>
    <s v="Female"/>
    <n v="28"/>
    <s v="Yes"/>
    <s v="No"/>
    <s v="No"/>
    <s v="No"/>
    <n v="0"/>
    <s v="United States"/>
    <s v="California"/>
    <s v="Mountain Center"/>
    <n v="92561"/>
    <n v="33.638644999999997"/>
    <n v="-116.55783"/>
    <n v="1500"/>
    <s v="Q3"/>
    <s v="No"/>
    <n v="0"/>
    <x v="56"/>
    <s v="None"/>
    <s v="Yes"/>
    <n v="28.46"/>
    <s v="No"/>
    <x v="1"/>
    <s v="None"/>
    <n v="0"/>
    <s v="No"/>
    <s v="No"/>
    <s v="No"/>
    <s v="No"/>
    <s v="No"/>
    <s v="No"/>
    <s v="No"/>
    <s v="No"/>
    <x v="2"/>
    <s v="No"/>
    <x v="1"/>
    <n v="20.25"/>
    <n v="1048.45"/>
    <n v="0"/>
    <n v="0"/>
    <n v="1508.38"/>
    <n v="2556.83"/>
    <n v="4"/>
    <s v="Stayed"/>
    <x v="1"/>
    <n v="79"/>
    <n v="4218"/>
    <m/>
    <m/>
    <x v="2"/>
  </r>
  <r>
    <s v="8819-ZBYNA"/>
    <s v="Female"/>
    <n v="51"/>
    <s v="No"/>
    <s v="No"/>
    <s v="Yes"/>
    <s v="No"/>
    <n v="0"/>
    <s v="United States"/>
    <s v="California"/>
    <s v="Murrieta"/>
    <n v="92562"/>
    <n v="33.548869000000003"/>
    <n v="-117.334165"/>
    <n v="36149"/>
    <s v="Q3"/>
    <s v="Yes"/>
    <n v="6"/>
    <x v="6"/>
    <s v="None"/>
    <s v="Yes"/>
    <n v="37.15"/>
    <s v="Yes"/>
    <x v="0"/>
    <s v="Fiber Optic"/>
    <n v="7"/>
    <s v="Yes"/>
    <s v="Yes"/>
    <s v="No"/>
    <s v="Yes"/>
    <s v="Yes"/>
    <s v="Yes"/>
    <s v="Yes"/>
    <s v="Yes"/>
    <x v="2"/>
    <s v="Yes"/>
    <x v="1"/>
    <n v="109.1"/>
    <n v="6393.65"/>
    <n v="0"/>
    <n v="0"/>
    <n v="2154.6999999999998"/>
    <n v="8548.3499999999894"/>
    <n v="3"/>
    <s v="Stayed"/>
    <x v="1"/>
    <n v="57"/>
    <n v="4935"/>
    <m/>
    <m/>
    <x v="2"/>
  </r>
  <r>
    <s v="6174-NRBTZ"/>
    <s v="Male"/>
    <n v="44"/>
    <s v="No"/>
    <s v="No"/>
    <s v="No"/>
    <s v="No"/>
    <n v="0"/>
    <s v="United States"/>
    <s v="California"/>
    <s v="Murrieta"/>
    <n v="92563"/>
    <n v="33.581045000000003"/>
    <n v="-117.14718999999999"/>
    <n v="18311"/>
    <s v="Q3"/>
    <s v="No"/>
    <n v="0"/>
    <x v="29"/>
    <s v="None"/>
    <s v="No"/>
    <n v="0"/>
    <s v="No"/>
    <x v="0"/>
    <s v="Cable"/>
    <n v="19"/>
    <s v="Yes"/>
    <s v="No"/>
    <s v="No"/>
    <s v="No"/>
    <s v="No"/>
    <s v="No"/>
    <s v="No"/>
    <s v="Yes"/>
    <x v="1"/>
    <s v="Yes"/>
    <x v="0"/>
    <n v="30.75"/>
    <n v="1489.3"/>
    <n v="0"/>
    <n v="0"/>
    <n v="0"/>
    <n v="1489.3"/>
    <n v="3"/>
    <s v="Stayed"/>
    <x v="1"/>
    <n v="42"/>
    <n v="5646"/>
    <m/>
    <m/>
    <x v="2"/>
  </r>
  <r>
    <s v="6137-NICCO"/>
    <s v="Female"/>
    <n v="39"/>
    <s v="No"/>
    <s v="No"/>
    <s v="Yes"/>
    <s v="Yes"/>
    <n v="2"/>
    <s v="United States"/>
    <s v="California"/>
    <s v="Perris"/>
    <n v="92571"/>
    <n v="33.828288999999998"/>
    <n v="-117.201666"/>
    <n v="26357"/>
    <s v="Q3"/>
    <s v="Yes"/>
    <n v="7"/>
    <x v="63"/>
    <s v="None"/>
    <s v="Yes"/>
    <n v="41.29"/>
    <s v="Yes"/>
    <x v="0"/>
    <s v="Fiber Optic"/>
    <n v="19"/>
    <s v="No"/>
    <s v="Yes"/>
    <s v="Yes"/>
    <s v="No"/>
    <s v="Yes"/>
    <s v="No"/>
    <s v="No"/>
    <s v="Yes"/>
    <x v="0"/>
    <s v="Yes"/>
    <x v="1"/>
    <n v="94.05"/>
    <n v="518.75"/>
    <n v="0"/>
    <n v="0"/>
    <n v="247.74"/>
    <n v="766.49"/>
    <n v="3"/>
    <s v="Stayed"/>
    <x v="1"/>
    <n v="59"/>
    <n v="3083"/>
    <m/>
    <m/>
    <x v="1"/>
  </r>
  <r>
    <s v="9065-ZCPQX"/>
    <s v="Male"/>
    <n v="24"/>
    <s v="Yes"/>
    <s v="No"/>
    <s v="Yes"/>
    <s v="No"/>
    <n v="0"/>
    <s v="United States"/>
    <s v="California"/>
    <s v="San Jacinto"/>
    <n v="92582"/>
    <n v="33.806708"/>
    <n v="-117.02007"/>
    <n v="4456"/>
    <s v="Q3"/>
    <s v="Yes"/>
    <n v="2"/>
    <x v="61"/>
    <s v="Offer A"/>
    <s v="Yes"/>
    <n v="39.61"/>
    <s v="Yes"/>
    <x v="0"/>
    <s v="DSL"/>
    <n v="85"/>
    <s v="Yes"/>
    <s v="Yes"/>
    <s v="Yes"/>
    <s v="Yes"/>
    <s v="No"/>
    <s v="Yes"/>
    <s v="Yes"/>
    <s v="Yes"/>
    <x v="2"/>
    <s v="No"/>
    <x v="0"/>
    <n v="78.849999999999994"/>
    <n v="5763.15"/>
    <n v="0"/>
    <n v="0"/>
    <n v="2851.92"/>
    <n v="8615.07"/>
    <n v="3"/>
    <s v="Stayed"/>
    <x v="1"/>
    <n v="33"/>
    <n v="5091"/>
    <m/>
    <m/>
    <x v="2"/>
  </r>
  <r>
    <s v="6402-EJMWF"/>
    <s v="Male"/>
    <n v="33"/>
    <s v="No"/>
    <s v="No"/>
    <s v="No"/>
    <s v="No"/>
    <n v="0"/>
    <s v="United States"/>
    <s v="California"/>
    <s v="San Jacinto"/>
    <n v="92583"/>
    <n v="33.796568000000001"/>
    <n v="-116.924723"/>
    <n v="21349"/>
    <s v="Q3"/>
    <s v="No"/>
    <n v="0"/>
    <x v="14"/>
    <s v="None"/>
    <s v="Yes"/>
    <n v="21.03"/>
    <s v="No"/>
    <x v="0"/>
    <s v="DSL"/>
    <n v="3"/>
    <s v="No"/>
    <s v="No"/>
    <s v="No"/>
    <s v="No"/>
    <s v="No"/>
    <s v="Yes"/>
    <s v="Yes"/>
    <s v="Yes"/>
    <x v="0"/>
    <s v="Yes"/>
    <x v="1"/>
    <n v="55.3"/>
    <n v="238.5"/>
    <n v="0"/>
    <n v="0"/>
    <n v="84.12"/>
    <n v="322.62"/>
    <n v="4"/>
    <s v="Stayed"/>
    <x v="1"/>
    <n v="31"/>
    <n v="3684"/>
    <m/>
    <m/>
    <x v="1"/>
  </r>
  <r>
    <s v="3620-EHIMZ"/>
    <s v="Female"/>
    <n v="44"/>
    <s v="No"/>
    <s v="No"/>
    <s v="Yes"/>
    <s v="Yes"/>
    <n v="2"/>
    <s v="United States"/>
    <s v="California"/>
    <s v="Menifee"/>
    <n v="92584"/>
    <n v="33.653337999999998"/>
    <n v="-117.178271"/>
    <n v="14068"/>
    <s v="Q3"/>
    <s v="Yes"/>
    <n v="3"/>
    <x v="26"/>
    <s v="None"/>
    <s v="Yes"/>
    <n v="9.8699999999999992"/>
    <s v="No"/>
    <x v="1"/>
    <s v="None"/>
    <n v="0"/>
    <s v="No"/>
    <s v="No"/>
    <s v="No"/>
    <s v="No"/>
    <s v="No"/>
    <s v="No"/>
    <s v="No"/>
    <s v="No"/>
    <x v="2"/>
    <s v="No"/>
    <x v="1"/>
    <n v="19.350000000000001"/>
    <n v="1031.7"/>
    <n v="0"/>
    <n v="0"/>
    <n v="513.24"/>
    <n v="1544.94"/>
    <n v="5"/>
    <s v="Stayed"/>
    <x v="1"/>
    <n v="66"/>
    <n v="5699"/>
    <m/>
    <m/>
    <x v="2"/>
  </r>
  <r>
    <s v="3213-VVOLG"/>
    <s v="Male"/>
    <n v="22"/>
    <s v="Yes"/>
    <s v="No"/>
    <s v="Yes"/>
    <s v="Yes"/>
    <n v="2"/>
    <s v="United States"/>
    <s v="California"/>
    <s v="Sun City"/>
    <n v="92585"/>
    <n v="33.739412000000002"/>
    <n v="-117.173334"/>
    <n v="8692"/>
    <s v="Q3"/>
    <s v="Yes"/>
    <n v="3"/>
    <x v="31"/>
    <s v="None"/>
    <s v="Yes"/>
    <n v="36.369999999999997"/>
    <s v="Yes"/>
    <x v="1"/>
    <s v="None"/>
    <n v="0"/>
    <s v="No"/>
    <s v="No"/>
    <s v="No"/>
    <s v="No"/>
    <s v="No"/>
    <s v="No"/>
    <s v="No"/>
    <s v="No"/>
    <x v="2"/>
    <s v="No"/>
    <x v="1"/>
    <n v="25.35"/>
    <n v="253.5"/>
    <n v="0"/>
    <n v="0"/>
    <n v="363.7"/>
    <n v="617.20000000000005"/>
    <n v="4"/>
    <s v="Stayed"/>
    <x v="1"/>
    <n v="49"/>
    <n v="2299"/>
    <m/>
    <m/>
    <x v="1"/>
  </r>
  <r>
    <s v="6870-ECSHE"/>
    <s v="Female"/>
    <n v="23"/>
    <s v="Yes"/>
    <s v="No"/>
    <s v="No"/>
    <s v="No"/>
    <n v="0"/>
    <s v="United States"/>
    <s v="California"/>
    <s v="Sun City"/>
    <n v="92586"/>
    <n v="33.707483000000003"/>
    <n v="-117.200006"/>
    <n v="18161"/>
    <s v="Q3"/>
    <s v="No"/>
    <n v="0"/>
    <x v="17"/>
    <s v="None"/>
    <s v="Yes"/>
    <n v="46"/>
    <s v="No"/>
    <x v="1"/>
    <s v="None"/>
    <n v="0"/>
    <s v="No"/>
    <s v="No"/>
    <s v="No"/>
    <s v="No"/>
    <s v="No"/>
    <s v="No"/>
    <s v="No"/>
    <s v="No"/>
    <x v="1"/>
    <s v="No"/>
    <x v="1"/>
    <n v="20.45"/>
    <n v="34.799999999999997"/>
    <n v="0"/>
    <n v="0"/>
    <n v="92"/>
    <n v="126.8"/>
    <n v="4"/>
    <s v="Joined"/>
    <x v="1"/>
    <n v="39"/>
    <n v="4196"/>
    <m/>
    <m/>
    <x v="1"/>
  </r>
  <r>
    <s v="8747-UDCOI"/>
    <s v="Female"/>
    <n v="29"/>
    <s v="Yes"/>
    <s v="No"/>
    <s v="Yes"/>
    <s v="No"/>
    <n v="0"/>
    <s v="United States"/>
    <s v="California"/>
    <s v="Sun City"/>
    <n v="92587"/>
    <n v="33.698869999999999"/>
    <n v="-117.25071"/>
    <n v="13151"/>
    <s v="Q3"/>
    <s v="Yes"/>
    <n v="7"/>
    <x v="22"/>
    <s v="Offer B"/>
    <s v="Yes"/>
    <n v="48.66"/>
    <s v="No"/>
    <x v="1"/>
    <s v="None"/>
    <n v="0"/>
    <s v="No"/>
    <s v="No"/>
    <s v="No"/>
    <s v="No"/>
    <s v="No"/>
    <s v="No"/>
    <s v="No"/>
    <s v="No"/>
    <x v="2"/>
    <s v="No"/>
    <x v="0"/>
    <n v="19.350000000000001"/>
    <n v="1319.95"/>
    <n v="0"/>
    <n v="0"/>
    <n v="3162.8999999999901"/>
    <n v="4482.8499999999904"/>
    <n v="3"/>
    <s v="Stayed"/>
    <x v="1"/>
    <n v="71"/>
    <n v="5076"/>
    <m/>
    <m/>
    <x v="2"/>
  </r>
  <r>
    <s v="4626-OZDTJ"/>
    <s v="Female"/>
    <n v="35"/>
    <s v="No"/>
    <s v="No"/>
    <s v="Yes"/>
    <s v="No"/>
    <n v="0"/>
    <s v="United States"/>
    <s v="California"/>
    <s v="Wildomar"/>
    <n v="92595"/>
    <n v="33.617108000000002"/>
    <n v="-117.253349"/>
    <n v="19368"/>
    <s v="Q3"/>
    <s v="Yes"/>
    <n v="10"/>
    <x v="60"/>
    <s v="Offer B"/>
    <s v="Yes"/>
    <n v="25.45"/>
    <s v="Yes"/>
    <x v="0"/>
    <s v="DSL"/>
    <n v="4"/>
    <s v="No"/>
    <s v="Yes"/>
    <s v="No"/>
    <s v="Yes"/>
    <s v="Yes"/>
    <s v="Yes"/>
    <s v="Yes"/>
    <s v="Yes"/>
    <x v="1"/>
    <s v="Yes"/>
    <x v="1"/>
    <n v="78.650000000000006"/>
    <n v="3950.85"/>
    <n v="0"/>
    <n v="0"/>
    <n v="1297.95"/>
    <n v="5248.8"/>
    <n v="5"/>
    <s v="Stayed"/>
    <x v="1"/>
    <n v="80"/>
    <n v="5408"/>
    <m/>
    <m/>
    <x v="2"/>
  </r>
  <r>
    <s v="9169-BSVIN"/>
    <s v="Male"/>
    <n v="21"/>
    <s v="Yes"/>
    <s v="No"/>
    <s v="No"/>
    <s v="No"/>
    <n v="0"/>
    <s v="United States"/>
    <s v="California"/>
    <s v="Winchester"/>
    <n v="92596"/>
    <n v="33.657432999999997"/>
    <n v="-117.04254"/>
    <n v="4093"/>
    <s v="Q3"/>
    <s v="No"/>
    <n v="0"/>
    <x v="36"/>
    <s v="None"/>
    <s v="Yes"/>
    <n v="18.52"/>
    <s v="Yes"/>
    <x v="0"/>
    <s v="DSL"/>
    <n v="53"/>
    <s v="No"/>
    <s v="No"/>
    <s v="Yes"/>
    <s v="No"/>
    <s v="Yes"/>
    <s v="Yes"/>
    <s v="Yes"/>
    <s v="Yes"/>
    <x v="0"/>
    <s v="No"/>
    <x v="0"/>
    <n v="74.75"/>
    <n v="827.05"/>
    <n v="0"/>
    <n v="0"/>
    <n v="222.24"/>
    <n v="1049.29"/>
    <n v="5"/>
    <s v="Stayed"/>
    <x v="1"/>
    <n v="40"/>
    <n v="3521"/>
    <m/>
    <m/>
    <x v="1"/>
  </r>
  <r>
    <s v="8194-PEEBY"/>
    <s v="Female"/>
    <n v="38"/>
    <s v="No"/>
    <s v="No"/>
    <s v="Yes"/>
    <s v="Yes"/>
    <n v="3"/>
    <s v="United States"/>
    <s v="California"/>
    <s v="Irvine"/>
    <n v="92604"/>
    <n v="33.688546000000002"/>
    <n v="-117.78809099999999"/>
    <n v="27369"/>
    <s v="Q3"/>
    <s v="Yes"/>
    <n v="1"/>
    <x v="13"/>
    <s v="Offer C"/>
    <s v="Yes"/>
    <n v="4.47"/>
    <s v="No"/>
    <x v="1"/>
    <s v="None"/>
    <n v="0"/>
    <s v="No"/>
    <s v="No"/>
    <s v="No"/>
    <s v="No"/>
    <s v="No"/>
    <s v="No"/>
    <s v="No"/>
    <s v="No"/>
    <x v="1"/>
    <s v="No"/>
    <x v="1"/>
    <n v="19.899999999999999"/>
    <n v="533.5"/>
    <n v="0"/>
    <n v="0"/>
    <n v="107.28"/>
    <n v="640.78"/>
    <n v="4"/>
    <s v="Stayed"/>
    <x v="1"/>
    <n v="68"/>
    <n v="4158"/>
    <m/>
    <m/>
    <x v="2"/>
  </r>
  <r>
    <s v="6872-HXFNF"/>
    <s v="Female"/>
    <n v="27"/>
    <s v="Yes"/>
    <s v="No"/>
    <s v="Yes"/>
    <s v="No"/>
    <n v="0"/>
    <s v="United States"/>
    <s v="California"/>
    <s v="Irvine"/>
    <n v="92606"/>
    <n v="33.703975999999997"/>
    <n v="-117.824172"/>
    <n v="17621"/>
    <s v="Q3"/>
    <s v="Yes"/>
    <n v="1"/>
    <x v="69"/>
    <s v="Offer B"/>
    <s v="Yes"/>
    <n v="40.28"/>
    <s v="Yes"/>
    <x v="0"/>
    <s v="DSL"/>
    <n v="52"/>
    <s v="No"/>
    <s v="No"/>
    <s v="Yes"/>
    <s v="Yes"/>
    <s v="No"/>
    <s v="No"/>
    <s v="No"/>
    <s v="Yes"/>
    <x v="1"/>
    <s v="No"/>
    <x v="0"/>
    <n v="58.35"/>
    <n v="3756.45"/>
    <n v="0"/>
    <n v="0"/>
    <n v="2577.92"/>
    <n v="6334.37"/>
    <n v="3"/>
    <s v="Stayed"/>
    <x v="1"/>
    <n v="55"/>
    <n v="5331"/>
    <m/>
    <m/>
    <x v="2"/>
  </r>
  <r>
    <s v="7714-YXSMB"/>
    <s v="Female"/>
    <n v="60"/>
    <s v="No"/>
    <s v="No"/>
    <s v="No"/>
    <s v="No"/>
    <n v="0"/>
    <s v="United States"/>
    <s v="California"/>
    <s v="Irvine"/>
    <n v="92612"/>
    <n v="33.643095000000002"/>
    <n v="-117.810896"/>
    <n v="41062"/>
    <s v="Q3"/>
    <s v="No"/>
    <n v="0"/>
    <x v="62"/>
    <s v="Offer C"/>
    <s v="Yes"/>
    <n v="25.66"/>
    <s v="Yes"/>
    <x v="0"/>
    <s v="Fiber Optic"/>
    <n v="3"/>
    <s v="No"/>
    <s v="No"/>
    <s v="Yes"/>
    <s v="No"/>
    <s v="Yes"/>
    <s v="Yes"/>
    <s v="Yes"/>
    <s v="Yes"/>
    <x v="0"/>
    <s v="Yes"/>
    <x v="0"/>
    <n v="100.5"/>
    <n v="2599.9499999999998"/>
    <n v="0"/>
    <n v="0"/>
    <n v="667.16"/>
    <n v="3267.1099999999901"/>
    <n v="3"/>
    <s v="Stayed"/>
    <x v="1"/>
    <n v="50"/>
    <n v="2921"/>
    <m/>
    <m/>
    <x v="1"/>
  </r>
  <r>
    <s v="8387-UGUSU"/>
    <s v="Female"/>
    <n v="57"/>
    <s v="No"/>
    <s v="No"/>
    <s v="Yes"/>
    <s v="Yes"/>
    <n v="1"/>
    <s v="United States"/>
    <s v="California"/>
    <s v="Irvine"/>
    <n v="92614"/>
    <n v="33.680301999999998"/>
    <n v="-117.833296"/>
    <n v="22499"/>
    <s v="Q3"/>
    <s v="Yes"/>
    <n v="3"/>
    <x v="7"/>
    <s v="None"/>
    <s v="Yes"/>
    <n v="37.9"/>
    <s v="No"/>
    <x v="1"/>
    <s v="None"/>
    <n v="0"/>
    <s v="No"/>
    <s v="No"/>
    <s v="No"/>
    <s v="No"/>
    <s v="No"/>
    <s v="No"/>
    <s v="No"/>
    <s v="No"/>
    <x v="0"/>
    <s v="No"/>
    <x v="1"/>
    <n v="20.05"/>
    <n v="284.3"/>
    <n v="0"/>
    <n v="0"/>
    <n v="568.5"/>
    <n v="852.8"/>
    <n v="4"/>
    <s v="Stayed"/>
    <x v="1"/>
    <n v="59"/>
    <n v="3591"/>
    <m/>
    <m/>
    <x v="1"/>
  </r>
  <r>
    <s v="1194-HVAIF"/>
    <s v="Female"/>
    <n v="21"/>
    <s v="Yes"/>
    <s v="No"/>
    <s v="Yes"/>
    <s v="No"/>
    <n v="0"/>
    <s v="United States"/>
    <s v="California"/>
    <s v="Capistrano Beach"/>
    <n v="92624"/>
    <n v="33.458753999999999"/>
    <n v="-117.665104"/>
    <n v="7465"/>
    <s v="Q3"/>
    <s v="Yes"/>
    <n v="1"/>
    <x v="5"/>
    <s v="Offer C"/>
    <s v="Yes"/>
    <n v="18.420000000000002"/>
    <s v="Yes"/>
    <x v="0"/>
    <s v="Fiber Optic"/>
    <n v="26"/>
    <s v="No"/>
    <s v="No"/>
    <s v="No"/>
    <s v="No"/>
    <s v="Yes"/>
    <s v="Yes"/>
    <s v="Yes"/>
    <s v="Yes"/>
    <x v="0"/>
    <s v="No"/>
    <x v="1"/>
    <n v="95"/>
    <n v="2462.5500000000002"/>
    <n v="0"/>
    <n v="0"/>
    <n v="497.34"/>
    <n v="2959.89"/>
    <n v="4"/>
    <s v="Stayed"/>
    <x v="1"/>
    <n v="75"/>
    <n v="4235"/>
    <m/>
    <m/>
    <x v="1"/>
  </r>
  <r>
    <s v="1767-TGTKO"/>
    <s v="Female"/>
    <n v="30"/>
    <s v="No"/>
    <s v="No"/>
    <s v="Yes"/>
    <s v="Yes"/>
    <n v="2"/>
    <s v="United States"/>
    <s v="California"/>
    <s v="Dana Point"/>
    <n v="92629"/>
    <n v="33.477922999999997"/>
    <n v="-117.705314"/>
    <n v="27730"/>
    <s v="Q3"/>
    <s v="No"/>
    <n v="0"/>
    <x v="1"/>
    <s v="Offer E"/>
    <s v="Yes"/>
    <n v="5.09"/>
    <s v="No"/>
    <x v="0"/>
    <s v="DSL"/>
    <n v="51"/>
    <s v="No"/>
    <s v="No"/>
    <s v="No"/>
    <s v="No"/>
    <s v="No"/>
    <s v="No"/>
    <s v="No"/>
    <s v="Yes"/>
    <x v="0"/>
    <s v="Yes"/>
    <x v="0"/>
    <n v="45.45"/>
    <n v="411.75"/>
    <n v="0"/>
    <n v="0"/>
    <n v="40.72"/>
    <n v="452.47"/>
    <n v="4"/>
    <s v="Stayed"/>
    <x v="1"/>
    <n v="41"/>
    <n v="4651"/>
    <m/>
    <m/>
    <x v="1"/>
  </r>
  <r>
    <s v="8439-LTUGF"/>
    <s v="Male"/>
    <n v="51"/>
    <s v="No"/>
    <s v="No"/>
    <s v="No"/>
    <s v="No"/>
    <n v="0"/>
    <s v="United States"/>
    <s v="California"/>
    <s v="Lake Forest"/>
    <n v="92630"/>
    <n v="33.644849000000001"/>
    <n v="-117.684254"/>
    <n v="59176"/>
    <s v="Q3"/>
    <s v="No"/>
    <n v="0"/>
    <x v="31"/>
    <s v="Offer D"/>
    <s v="Yes"/>
    <n v="19.100000000000001"/>
    <s v="No"/>
    <x v="1"/>
    <s v="None"/>
    <n v="0"/>
    <s v="No"/>
    <s v="No"/>
    <s v="No"/>
    <s v="No"/>
    <s v="No"/>
    <s v="No"/>
    <s v="No"/>
    <s v="No"/>
    <x v="0"/>
    <s v="Yes"/>
    <x v="1"/>
    <n v="20"/>
    <n v="198.6"/>
    <n v="0"/>
    <n v="0"/>
    <n v="191"/>
    <n v="389.6"/>
    <n v="4"/>
    <s v="Stayed"/>
    <x v="1"/>
    <n v="53"/>
    <n v="4802"/>
    <m/>
    <m/>
    <x v="1"/>
  </r>
  <r>
    <s v="8805-JNRAZ"/>
    <s v="Female"/>
    <n v="44"/>
    <s v="No"/>
    <s v="No"/>
    <s v="No"/>
    <s v="No"/>
    <n v="0"/>
    <s v="United States"/>
    <s v="California"/>
    <s v="Huntington Beach"/>
    <n v="92646"/>
    <n v="33.666300999999997"/>
    <n v="-117.96950099999999"/>
    <n v="56517"/>
    <s v="Q3"/>
    <s v="No"/>
    <n v="0"/>
    <x v="17"/>
    <s v="Offer E"/>
    <s v="Yes"/>
    <n v="29.28"/>
    <s v="No"/>
    <x v="0"/>
    <s v="Cable"/>
    <n v="4"/>
    <s v="No"/>
    <s v="Yes"/>
    <s v="No"/>
    <s v="No"/>
    <s v="No"/>
    <s v="No"/>
    <s v="No"/>
    <s v="Yes"/>
    <x v="0"/>
    <s v="No"/>
    <x v="1"/>
    <n v="49.2"/>
    <n v="103.7"/>
    <n v="0"/>
    <n v="0"/>
    <n v="58.56"/>
    <n v="162.26"/>
    <n v="5"/>
    <s v="Joined"/>
    <x v="1"/>
    <n v="75"/>
    <n v="2342"/>
    <m/>
    <m/>
    <x v="1"/>
  </r>
  <r>
    <s v="6418-HNFED"/>
    <s v="Male"/>
    <n v="33"/>
    <s v="No"/>
    <s v="No"/>
    <s v="Yes"/>
    <s v="No"/>
    <n v="0"/>
    <s v="United States"/>
    <s v="California"/>
    <s v="Huntington Beach"/>
    <n v="92648"/>
    <n v="33.679659000000001"/>
    <n v="-118.016195"/>
    <n v="42663"/>
    <s v="Q3"/>
    <s v="Yes"/>
    <n v="1"/>
    <x v="60"/>
    <s v="Offer B"/>
    <s v="Yes"/>
    <n v="40.340000000000003"/>
    <s v="No"/>
    <x v="0"/>
    <s v="DSL"/>
    <n v="9"/>
    <s v="Yes"/>
    <s v="Yes"/>
    <s v="Yes"/>
    <s v="Yes"/>
    <s v="Yes"/>
    <s v="Yes"/>
    <s v="Yes"/>
    <s v="Yes"/>
    <x v="2"/>
    <s v="Yes"/>
    <x v="1"/>
    <n v="83.25"/>
    <n v="4089.45"/>
    <n v="0"/>
    <n v="0"/>
    <n v="2057.34"/>
    <n v="6146.79"/>
    <n v="3"/>
    <s v="Stayed"/>
    <x v="1"/>
    <n v="62"/>
    <n v="5340"/>
    <m/>
    <m/>
    <x v="2"/>
  </r>
  <r>
    <s v="0206-OYVOC"/>
    <s v="Female"/>
    <n v="52"/>
    <s v="No"/>
    <s v="No"/>
    <s v="Yes"/>
    <s v="Yes"/>
    <n v="2"/>
    <s v="United States"/>
    <s v="California"/>
    <s v="Huntington Beach"/>
    <n v="92649"/>
    <n v="33.721916999999998"/>
    <n v="-118.043237"/>
    <n v="32304"/>
    <s v="Q3"/>
    <s v="Yes"/>
    <n v="1"/>
    <x v="29"/>
    <s v="Offer B"/>
    <s v="Yes"/>
    <n v="24.33"/>
    <s v="No"/>
    <x v="1"/>
    <s v="None"/>
    <n v="0"/>
    <s v="No"/>
    <s v="No"/>
    <s v="No"/>
    <s v="No"/>
    <s v="No"/>
    <s v="No"/>
    <s v="No"/>
    <s v="No"/>
    <x v="2"/>
    <s v="Yes"/>
    <x v="1"/>
    <n v="19.25"/>
    <n v="864.2"/>
    <n v="0"/>
    <n v="0"/>
    <n v="1119.1799999999901"/>
    <n v="1983.3799999999901"/>
    <n v="5"/>
    <s v="Stayed"/>
    <x v="1"/>
    <n v="77"/>
    <n v="5596"/>
    <m/>
    <m/>
    <x v="2"/>
  </r>
  <r>
    <s v="7291-CDTMJ"/>
    <s v="Male"/>
    <n v="40"/>
    <s v="No"/>
    <s v="No"/>
    <s v="No"/>
    <s v="No"/>
    <n v="0"/>
    <s v="United States"/>
    <s v="California"/>
    <s v="Laguna Beach"/>
    <n v="92651"/>
    <n v="33.570022999999999"/>
    <n v="-117.773669"/>
    <n v="25206"/>
    <s v="Q3"/>
    <s v="No"/>
    <n v="0"/>
    <x v="0"/>
    <s v="Offer E"/>
    <s v="Yes"/>
    <n v="13.85"/>
    <s v="No"/>
    <x v="1"/>
    <s v="None"/>
    <n v="0"/>
    <s v="No"/>
    <s v="No"/>
    <s v="No"/>
    <s v="No"/>
    <s v="No"/>
    <s v="No"/>
    <s v="No"/>
    <s v="No"/>
    <x v="0"/>
    <s v="Yes"/>
    <x v="0"/>
    <n v="19.649999999999999"/>
    <n v="19.649999999999999"/>
    <n v="0"/>
    <n v="0"/>
    <n v="13.85"/>
    <n v="33.5"/>
    <n v="3"/>
    <s v="Joined"/>
    <x v="1"/>
    <n v="80"/>
    <n v="3075"/>
    <m/>
    <m/>
    <x v="0"/>
  </r>
  <r>
    <s v="7128-GGCNO"/>
    <s v="Male"/>
    <n v="38"/>
    <s v="No"/>
    <s v="No"/>
    <s v="No"/>
    <s v="No"/>
    <n v="0"/>
    <s v="United States"/>
    <s v="California"/>
    <s v="Laguna Hills"/>
    <n v="92653"/>
    <n v="33.606898999999999"/>
    <n v="-117.717854"/>
    <n v="48273"/>
    <s v="Q3"/>
    <s v="No"/>
    <n v="0"/>
    <x v="29"/>
    <s v="Offer B"/>
    <s v="Yes"/>
    <n v="41.1"/>
    <s v="Yes"/>
    <x v="0"/>
    <s v="Fiber Optic"/>
    <n v="26"/>
    <s v="No"/>
    <s v="No"/>
    <s v="No"/>
    <s v="No"/>
    <s v="No"/>
    <s v="No"/>
    <s v="No"/>
    <s v="Yes"/>
    <x v="0"/>
    <s v="No"/>
    <x v="0"/>
    <n v="72.8"/>
    <n v="3249.4"/>
    <n v="0"/>
    <n v="0"/>
    <n v="1890.6"/>
    <n v="5140"/>
    <n v="4"/>
    <s v="Stayed"/>
    <x v="1"/>
    <n v="66"/>
    <n v="2642"/>
    <m/>
    <m/>
    <x v="1"/>
  </r>
  <r>
    <s v="0237-YFUTL"/>
    <s v="Female"/>
    <n v="62"/>
    <s v="No"/>
    <s v="No"/>
    <s v="Yes"/>
    <s v="No"/>
    <n v="0"/>
    <s v="United States"/>
    <s v="California"/>
    <s v="Midway City"/>
    <n v="92655"/>
    <n v="33.744439"/>
    <n v="-117.98587999999999"/>
    <n v="8660"/>
    <s v="Q3"/>
    <s v="Yes"/>
    <n v="4"/>
    <x v="59"/>
    <s v="Offer B"/>
    <s v="Yes"/>
    <n v="34.57"/>
    <s v="Yes"/>
    <x v="0"/>
    <s v="Fiber Optic"/>
    <n v="13"/>
    <s v="Yes"/>
    <s v="Yes"/>
    <s v="No"/>
    <s v="Yes"/>
    <s v="Yes"/>
    <s v="Yes"/>
    <s v="Yes"/>
    <s v="Yes"/>
    <x v="0"/>
    <s v="Yes"/>
    <x v="0"/>
    <n v="109.65"/>
    <n v="5405.8"/>
    <n v="0"/>
    <n v="0"/>
    <n v="1728.5"/>
    <n v="7134.3"/>
    <n v="3"/>
    <s v="Stayed"/>
    <x v="1"/>
    <n v="21"/>
    <n v="4676"/>
    <m/>
    <m/>
    <x v="1"/>
  </r>
  <r>
    <s v="7691-KGKGP"/>
    <s v="Male"/>
    <n v="31"/>
    <s v="No"/>
    <s v="No"/>
    <s v="Yes"/>
    <s v="Yes"/>
    <n v="1"/>
    <s v="United States"/>
    <s v="California"/>
    <s v="Aliso Viejo"/>
    <n v="92656"/>
    <n v="33.571258999999998"/>
    <n v="-117.731917"/>
    <n v="41237"/>
    <s v="Q3"/>
    <s v="Yes"/>
    <n v="9"/>
    <x v="56"/>
    <s v="Offer B"/>
    <s v="Yes"/>
    <n v="2.11"/>
    <s v="No"/>
    <x v="0"/>
    <s v="DSL"/>
    <n v="19"/>
    <s v="No"/>
    <s v="Yes"/>
    <s v="No"/>
    <s v="Yes"/>
    <s v="Yes"/>
    <s v="No"/>
    <s v="No"/>
    <s v="Yes"/>
    <x v="0"/>
    <s v="No"/>
    <x v="1"/>
    <n v="65"/>
    <n v="3363.8"/>
    <n v="0"/>
    <n v="0"/>
    <n v="111.83"/>
    <n v="3475.63"/>
    <n v="3"/>
    <s v="Stayed"/>
    <x v="1"/>
    <n v="30"/>
    <n v="5534"/>
    <m/>
    <m/>
    <x v="1"/>
  </r>
  <r>
    <s v="6710-HSJRD"/>
    <s v="Male"/>
    <n v="48"/>
    <s v="No"/>
    <s v="No"/>
    <s v="Yes"/>
    <s v="No"/>
    <n v="0"/>
    <s v="United States"/>
    <s v="California"/>
    <s v="Newport Coast"/>
    <n v="92657"/>
    <n v="33.603282"/>
    <n v="-117.82184100000001"/>
    <n v="5597"/>
    <s v="Q3"/>
    <s v="Yes"/>
    <n v="8"/>
    <x v="66"/>
    <s v="Offer B"/>
    <s v="Yes"/>
    <n v="12.32"/>
    <s v="Yes"/>
    <x v="0"/>
    <s v="Fiber Optic"/>
    <n v="7"/>
    <s v="No"/>
    <s v="Yes"/>
    <s v="Yes"/>
    <s v="Yes"/>
    <s v="Yes"/>
    <s v="Yes"/>
    <s v="Yes"/>
    <s v="Yes"/>
    <x v="0"/>
    <s v="Yes"/>
    <x v="0"/>
    <n v="114.1"/>
    <n v="7132.15"/>
    <n v="0"/>
    <n v="0"/>
    <n v="751.52"/>
    <n v="7883.67"/>
    <n v="4"/>
    <s v="Stayed"/>
    <x v="1"/>
    <n v="64"/>
    <n v="5239"/>
    <m/>
    <m/>
    <x v="1"/>
  </r>
  <r>
    <s v="3675-EQOZA"/>
    <s v="Male"/>
    <n v="40"/>
    <s v="No"/>
    <s v="No"/>
    <s v="No"/>
    <s v="No"/>
    <n v="0"/>
    <s v="United States"/>
    <s v="California"/>
    <s v="Newport Beach"/>
    <n v="92660"/>
    <n v="33.634625999999997"/>
    <n v="-117.874882"/>
    <n v="28687"/>
    <s v="Q3"/>
    <s v="No"/>
    <n v="0"/>
    <x v="20"/>
    <s v="Offer E"/>
    <s v="Yes"/>
    <n v="42.52"/>
    <s v="No"/>
    <x v="1"/>
    <s v="None"/>
    <n v="0"/>
    <s v="No"/>
    <s v="No"/>
    <s v="No"/>
    <s v="No"/>
    <s v="No"/>
    <s v="No"/>
    <s v="No"/>
    <s v="No"/>
    <x v="0"/>
    <s v="No"/>
    <x v="0"/>
    <n v="20.65"/>
    <n v="93.55"/>
    <n v="0"/>
    <n v="0"/>
    <n v="212.6"/>
    <n v="306.14999999999998"/>
    <n v="4"/>
    <s v="Stayed"/>
    <x v="1"/>
    <n v="60"/>
    <n v="5597"/>
    <m/>
    <m/>
    <x v="0"/>
  </r>
  <r>
    <s v="0840-DCNZE"/>
    <s v="Male"/>
    <n v="33"/>
    <s v="No"/>
    <s v="No"/>
    <s v="No"/>
    <s v="No"/>
    <n v="0"/>
    <s v="United States"/>
    <s v="California"/>
    <s v="Newport Beach"/>
    <n v="92661"/>
    <n v="33.601309000000001"/>
    <n v="-117.902304"/>
    <n v="4242"/>
    <s v="Q3"/>
    <s v="No"/>
    <n v="0"/>
    <x v="58"/>
    <s v="Offer B"/>
    <s v="Yes"/>
    <n v="36.78"/>
    <s v="No"/>
    <x v="0"/>
    <s v="DSL"/>
    <n v="25"/>
    <s v="Yes"/>
    <s v="Yes"/>
    <s v="Yes"/>
    <s v="Yes"/>
    <s v="Yes"/>
    <s v="Yes"/>
    <s v="Yes"/>
    <s v="Yes"/>
    <x v="1"/>
    <s v="Yes"/>
    <x v="0"/>
    <n v="86.95"/>
    <n v="4138.8999999999996"/>
    <n v="0"/>
    <n v="0"/>
    <n v="1728.66"/>
    <n v="5867.5599999999904"/>
    <n v="4"/>
    <s v="Stayed"/>
    <x v="1"/>
    <n v="57"/>
    <n v="5631"/>
    <m/>
    <m/>
    <x v="2"/>
  </r>
  <r>
    <s v="1732-FEKLD"/>
    <s v="Female"/>
    <n v="30"/>
    <s v="No"/>
    <s v="No"/>
    <s v="No"/>
    <s v="No"/>
    <n v="0"/>
    <s v="United States"/>
    <s v="California"/>
    <s v="Newport Beach"/>
    <n v="92662"/>
    <n v="33.606335999999999"/>
    <n v="-117.89304199999999"/>
    <n v="3124"/>
    <s v="Q3"/>
    <s v="No"/>
    <n v="0"/>
    <x v="16"/>
    <s v="Offer B"/>
    <s v="Yes"/>
    <n v="37.65"/>
    <s v="Yes"/>
    <x v="0"/>
    <s v="Fiber Optic"/>
    <n v="30"/>
    <s v="No"/>
    <s v="Yes"/>
    <s v="Yes"/>
    <s v="No"/>
    <s v="Yes"/>
    <s v="No"/>
    <s v="No"/>
    <s v="No"/>
    <x v="1"/>
    <s v="Yes"/>
    <x v="0"/>
    <n v="94.75"/>
    <n v="5121.75"/>
    <n v="0"/>
    <n v="70"/>
    <n v="2033.1"/>
    <n v="7224.85"/>
    <n v="4"/>
    <s v="Stayed"/>
    <x v="1"/>
    <n v="50"/>
    <n v="5665"/>
    <m/>
    <m/>
    <x v="2"/>
  </r>
  <r>
    <s v="9862-KJTYK"/>
    <s v="Male"/>
    <n v="19"/>
    <s v="Yes"/>
    <s v="No"/>
    <s v="No"/>
    <s v="Yes"/>
    <n v="2"/>
    <s v="United States"/>
    <s v="California"/>
    <s v="Newport Beach"/>
    <n v="92663"/>
    <n v="33.622509999999998"/>
    <n v="-117.927024"/>
    <n v="22133"/>
    <s v="Q3"/>
    <s v="No"/>
    <n v="0"/>
    <x v="42"/>
    <s v="Offer D"/>
    <s v="No"/>
    <n v="0"/>
    <s v="No"/>
    <x v="0"/>
    <s v="DSL"/>
    <n v="59"/>
    <s v="No"/>
    <s v="No"/>
    <s v="No"/>
    <s v="No"/>
    <s v="No"/>
    <s v="No"/>
    <s v="Yes"/>
    <s v="Yes"/>
    <x v="0"/>
    <s v="Yes"/>
    <x v="1"/>
    <n v="25.35"/>
    <n v="566.1"/>
    <n v="0"/>
    <n v="0"/>
    <n v="0"/>
    <n v="566.1"/>
    <n v="4"/>
    <s v="Stayed"/>
    <x v="1"/>
    <n v="68"/>
    <n v="3072"/>
    <m/>
    <m/>
    <x v="1"/>
  </r>
  <r>
    <s v="0479-HMSWA"/>
    <s v="Female"/>
    <n v="63"/>
    <s v="No"/>
    <s v="No"/>
    <s v="No"/>
    <s v="Yes"/>
    <n v="1"/>
    <s v="United States"/>
    <s v="California"/>
    <s v="San Clemente"/>
    <n v="92672"/>
    <n v="33.429487999999999"/>
    <n v="-117.609432"/>
    <n v="34946"/>
    <s v="Q3"/>
    <s v="No"/>
    <n v="0"/>
    <x v="62"/>
    <s v="Offer C"/>
    <s v="Yes"/>
    <n v="2.48"/>
    <s v="No"/>
    <x v="0"/>
    <s v="Fiber Optic"/>
    <n v="19"/>
    <s v="No"/>
    <s v="Yes"/>
    <s v="Yes"/>
    <s v="Yes"/>
    <s v="Yes"/>
    <s v="Yes"/>
    <s v="Yes"/>
    <s v="Yes"/>
    <x v="2"/>
    <s v="Yes"/>
    <x v="0"/>
    <n v="105.45"/>
    <n v="2715.3"/>
    <n v="0"/>
    <n v="0"/>
    <n v="64.48"/>
    <n v="2779.78"/>
    <n v="5"/>
    <s v="Stayed"/>
    <x v="1"/>
    <n v="62"/>
    <n v="5980"/>
    <m/>
    <m/>
    <x v="2"/>
  </r>
  <r>
    <s v="5854-KSRBJ"/>
    <s v="Male"/>
    <n v="31"/>
    <s v="No"/>
    <s v="No"/>
    <s v="Yes"/>
    <s v="Yes"/>
    <n v="1"/>
    <s v="United States"/>
    <s v="California"/>
    <s v="San Clemente"/>
    <n v="92673"/>
    <n v="33.472499999999997"/>
    <n v="-117.584273"/>
    <n v="15297"/>
    <s v="Q3"/>
    <s v="Yes"/>
    <n v="10"/>
    <x v="57"/>
    <s v="Offer A"/>
    <s v="Yes"/>
    <n v="9.33"/>
    <s v="Yes"/>
    <x v="1"/>
    <s v="None"/>
    <n v="0"/>
    <s v="No"/>
    <s v="No"/>
    <s v="No"/>
    <s v="No"/>
    <s v="No"/>
    <s v="No"/>
    <s v="No"/>
    <s v="No"/>
    <x v="2"/>
    <s v="No"/>
    <x v="1"/>
    <n v="25.4"/>
    <n v="1782.05"/>
    <n v="0"/>
    <n v="0"/>
    <n v="653.1"/>
    <n v="2435.15"/>
    <n v="4"/>
    <s v="Stayed"/>
    <x v="1"/>
    <n v="33"/>
    <n v="4954"/>
    <m/>
    <m/>
    <x v="2"/>
  </r>
  <r>
    <s v="0365-BZUWY"/>
    <s v="Male"/>
    <n v="58"/>
    <s v="No"/>
    <s v="No"/>
    <s v="Yes"/>
    <s v="No"/>
    <n v="0"/>
    <s v="United States"/>
    <s v="California"/>
    <s v="San Juan Capistrano"/>
    <n v="92675"/>
    <n v="33.521447000000002"/>
    <n v="-117.602555"/>
    <n v="34321"/>
    <s v="Q3"/>
    <s v="Yes"/>
    <n v="2"/>
    <x v="37"/>
    <s v="Offer D"/>
    <s v="Yes"/>
    <n v="10.11"/>
    <s v="Yes"/>
    <x v="0"/>
    <s v="Fiber Optic"/>
    <n v="2"/>
    <s v="No"/>
    <s v="Yes"/>
    <s v="Yes"/>
    <s v="No"/>
    <s v="Yes"/>
    <s v="Yes"/>
    <s v="Yes"/>
    <s v="Yes"/>
    <x v="0"/>
    <s v="Yes"/>
    <x v="0"/>
    <n v="102.55"/>
    <n v="1742.5"/>
    <n v="0"/>
    <n v="0"/>
    <n v="171.87"/>
    <n v="1914.37"/>
    <n v="5"/>
    <s v="Stayed"/>
    <x v="1"/>
    <n v="75"/>
    <n v="3803"/>
    <m/>
    <m/>
    <x v="1"/>
  </r>
  <r>
    <s v="5701-SVCWR"/>
    <s v="Female"/>
    <n v="45"/>
    <s v="No"/>
    <s v="No"/>
    <s v="No"/>
    <s v="Yes"/>
    <n v="1"/>
    <s v="United States"/>
    <s v="California"/>
    <s v="Laguna Niguel"/>
    <n v="92677"/>
    <n v="33.529046999999998"/>
    <n v="-117.70117500000001"/>
    <n v="62103"/>
    <s v="Q3"/>
    <s v="No"/>
    <n v="0"/>
    <x v="0"/>
    <s v="Offer E"/>
    <s v="Yes"/>
    <n v="32.950000000000003"/>
    <s v="Yes"/>
    <x v="1"/>
    <s v="None"/>
    <n v="0"/>
    <s v="No"/>
    <s v="No"/>
    <s v="No"/>
    <s v="No"/>
    <s v="No"/>
    <s v="No"/>
    <s v="No"/>
    <s v="No"/>
    <x v="0"/>
    <s v="No"/>
    <x v="1"/>
    <n v="24"/>
    <n v="24"/>
    <n v="0"/>
    <n v="0"/>
    <n v="32.950000000000003"/>
    <n v="56.95"/>
    <n v="4"/>
    <s v="Joined"/>
    <x v="1"/>
    <n v="60"/>
    <n v="2559"/>
    <m/>
    <m/>
    <x v="1"/>
  </r>
  <r>
    <s v="3129-AAQOU"/>
    <s v="Female"/>
    <n v="50"/>
    <s v="No"/>
    <s v="No"/>
    <s v="Yes"/>
    <s v="Yes"/>
    <n v="2"/>
    <s v="United States"/>
    <s v="California"/>
    <s v="Trabuco Canyon"/>
    <n v="92679"/>
    <n v="33.631118999999998"/>
    <n v="-117.567346"/>
    <n v="32268"/>
    <s v="Q3"/>
    <s v="Yes"/>
    <n v="4"/>
    <x v="42"/>
    <s v="Offer D"/>
    <s v="Yes"/>
    <n v="38.43"/>
    <s v="Yes"/>
    <x v="1"/>
    <s v="None"/>
    <n v="0"/>
    <s v="No"/>
    <s v="No"/>
    <s v="No"/>
    <s v="No"/>
    <s v="No"/>
    <s v="No"/>
    <s v="No"/>
    <s v="No"/>
    <x v="2"/>
    <s v="No"/>
    <x v="1"/>
    <n v="25.6"/>
    <n v="485.9"/>
    <n v="0"/>
    <n v="0"/>
    <n v="730.17"/>
    <n v="1216.07"/>
    <n v="3"/>
    <s v="Stayed"/>
    <x v="1"/>
    <n v="44"/>
    <n v="5038"/>
    <m/>
    <m/>
    <x v="2"/>
  </r>
  <r>
    <s v="4922-CVPDX"/>
    <s v="Female"/>
    <n v="23"/>
    <s v="Yes"/>
    <s v="No"/>
    <s v="Yes"/>
    <s v="No"/>
    <n v="0"/>
    <s v="United States"/>
    <s v="California"/>
    <s v="Westminster"/>
    <n v="92683"/>
    <n v="33.752591000000002"/>
    <n v="-117.993661"/>
    <n v="88230"/>
    <s v="Q3"/>
    <s v="Yes"/>
    <n v="6"/>
    <x v="62"/>
    <s v="Offer C"/>
    <s v="Yes"/>
    <n v="34.119999999999997"/>
    <s v="No"/>
    <x v="0"/>
    <s v="DSL"/>
    <n v="58"/>
    <s v="No"/>
    <s v="Yes"/>
    <s v="Yes"/>
    <s v="No"/>
    <s v="Yes"/>
    <s v="Yes"/>
    <s v="Yes"/>
    <s v="No"/>
    <x v="2"/>
    <s v="Yes"/>
    <x v="1"/>
    <n v="73.5"/>
    <n v="1905.7"/>
    <n v="17.03"/>
    <n v="70"/>
    <n v="887.11999999999898"/>
    <n v="2845.79"/>
    <n v="5"/>
    <s v="Stayed"/>
    <x v="1"/>
    <n v="67"/>
    <n v="3596"/>
    <m/>
    <m/>
    <x v="2"/>
  </r>
  <r>
    <s v="1357-BIJKI"/>
    <s v="Male"/>
    <n v="46"/>
    <s v="No"/>
    <s v="No"/>
    <s v="Yes"/>
    <s v="No"/>
    <n v="0"/>
    <s v="United States"/>
    <s v="California"/>
    <s v="Mission Viejo"/>
    <n v="92691"/>
    <n v="33.611944999999999"/>
    <n v="-117.66586700000001"/>
    <n v="46371"/>
    <s v="Q3"/>
    <s v="Yes"/>
    <n v="10"/>
    <x v="59"/>
    <s v="Offer B"/>
    <s v="Yes"/>
    <n v="38.29"/>
    <s v="Yes"/>
    <x v="0"/>
    <s v="Fiber Optic"/>
    <n v="16"/>
    <s v="No"/>
    <s v="Yes"/>
    <s v="No"/>
    <s v="No"/>
    <s v="Yes"/>
    <s v="Yes"/>
    <s v="Yes"/>
    <s v="Yes"/>
    <x v="1"/>
    <s v="Yes"/>
    <x v="0"/>
    <n v="98.25"/>
    <n v="4858.7"/>
    <n v="3.55"/>
    <n v="0"/>
    <n v="1914.5"/>
    <n v="6769.65"/>
    <n v="4"/>
    <s v="Stayed"/>
    <x v="1"/>
    <n v="62"/>
    <n v="5154"/>
    <m/>
    <m/>
    <x v="2"/>
  </r>
  <r>
    <s v="1099-BTKWT"/>
    <s v="Female"/>
    <n v="58"/>
    <s v="No"/>
    <s v="No"/>
    <s v="Yes"/>
    <s v="No"/>
    <n v="0"/>
    <s v="United States"/>
    <s v="California"/>
    <s v="Mission Viejo"/>
    <n v="92692"/>
    <n v="33.606929999999998"/>
    <n v="-117.64425300000001"/>
    <n v="46227"/>
    <s v="Q3"/>
    <s v="Yes"/>
    <n v="8"/>
    <x v="39"/>
    <s v="Offer A"/>
    <s v="No"/>
    <n v="0"/>
    <s v="No"/>
    <x v="0"/>
    <s v="DSL"/>
    <n v="11"/>
    <s v="Yes"/>
    <s v="No"/>
    <s v="Yes"/>
    <s v="No"/>
    <s v="Yes"/>
    <s v="Yes"/>
    <s v="Yes"/>
    <s v="Yes"/>
    <x v="1"/>
    <s v="Yes"/>
    <x v="0"/>
    <n v="54.4"/>
    <n v="3723.65"/>
    <n v="25.62"/>
    <n v="0"/>
    <n v="0"/>
    <n v="3698.03"/>
    <n v="4"/>
    <s v="Stayed"/>
    <x v="1"/>
    <n v="69"/>
    <n v="4897"/>
    <m/>
    <m/>
    <x v="2"/>
  </r>
  <r>
    <s v="2018-PZKMU"/>
    <s v="Male"/>
    <n v="32"/>
    <s v="No"/>
    <s v="No"/>
    <s v="Yes"/>
    <s v="Yes"/>
    <n v="3"/>
    <s v="United States"/>
    <s v="California"/>
    <s v="Santa Ana"/>
    <n v="92701"/>
    <n v="33.748477999999999"/>
    <n v="-117.858918"/>
    <n v="58157"/>
    <s v="Q3"/>
    <s v="Yes"/>
    <n v="10"/>
    <x v="30"/>
    <s v="Offer E"/>
    <s v="Yes"/>
    <n v="44.37"/>
    <s v="No"/>
    <x v="0"/>
    <s v="Fiber Optic"/>
    <n v="57"/>
    <s v="No"/>
    <s v="No"/>
    <s v="Yes"/>
    <s v="Yes"/>
    <s v="Yes"/>
    <s v="Yes"/>
    <s v="Yes"/>
    <s v="Yes"/>
    <x v="0"/>
    <s v="No"/>
    <x v="0"/>
    <n v="103.1"/>
    <n v="970.45"/>
    <n v="18.62"/>
    <n v="0"/>
    <n v="399.33"/>
    <n v="1351.16"/>
    <n v="4"/>
    <s v="Stayed"/>
    <x v="1"/>
    <n v="61"/>
    <n v="4171"/>
    <m/>
    <m/>
    <x v="1"/>
  </r>
  <r>
    <s v="7340-KEFQE"/>
    <s v="Female"/>
    <n v="23"/>
    <s v="Yes"/>
    <s v="No"/>
    <s v="Yes"/>
    <s v="Yes"/>
    <n v="2"/>
    <s v="United States"/>
    <s v="California"/>
    <s v="Santa Ana"/>
    <n v="92703"/>
    <n v="33.748635"/>
    <n v="-117.906125"/>
    <n v="70011"/>
    <s v="Q3"/>
    <s v="Yes"/>
    <n v="7"/>
    <x v="60"/>
    <s v="Offer B"/>
    <s v="No"/>
    <n v="0"/>
    <s v="No"/>
    <x v="0"/>
    <s v="Cable"/>
    <n v="27"/>
    <s v="Yes"/>
    <s v="No"/>
    <s v="No"/>
    <s v="Yes"/>
    <s v="No"/>
    <s v="No"/>
    <s v="Yes"/>
    <s v="Yes"/>
    <x v="2"/>
    <s v="No"/>
    <x v="0"/>
    <n v="34.200000000000003"/>
    <n v="1782"/>
    <n v="9.39"/>
    <n v="0"/>
    <n v="0"/>
    <n v="1772.61"/>
    <n v="4"/>
    <s v="Stayed"/>
    <x v="1"/>
    <n v="38"/>
    <n v="6404"/>
    <m/>
    <m/>
    <x v="2"/>
  </r>
  <r>
    <s v="4570-QHXHL"/>
    <s v="Female"/>
    <n v="48"/>
    <s v="No"/>
    <s v="No"/>
    <s v="No"/>
    <s v="No"/>
    <n v="0"/>
    <s v="United States"/>
    <s v="California"/>
    <s v="Santa Ana"/>
    <n v="92704"/>
    <n v="33.719869000000003"/>
    <n v="-117.90706299999999"/>
    <n v="91188"/>
    <s v="Q3"/>
    <s v="No"/>
    <n v="0"/>
    <x v="30"/>
    <s v="None"/>
    <s v="Yes"/>
    <n v="40.729999999999997"/>
    <s v="No"/>
    <x v="0"/>
    <s v="DSL"/>
    <n v="29"/>
    <s v="No"/>
    <s v="No"/>
    <s v="No"/>
    <s v="No"/>
    <s v="No"/>
    <s v="No"/>
    <s v="No"/>
    <s v="Yes"/>
    <x v="0"/>
    <s v="Yes"/>
    <x v="0"/>
    <n v="43.75"/>
    <n v="405.7"/>
    <n v="5.9"/>
    <n v="0"/>
    <n v="366.57"/>
    <n v="766.37"/>
    <n v="3"/>
    <s v="Stayed"/>
    <x v="1"/>
    <n v="70"/>
    <n v="5644"/>
    <m/>
    <m/>
    <x v="1"/>
  </r>
  <r>
    <s v="7392-YYPYJ"/>
    <s v="Male"/>
    <n v="26"/>
    <s v="Yes"/>
    <s v="No"/>
    <s v="No"/>
    <s v="No"/>
    <n v="0"/>
    <s v="United States"/>
    <s v="California"/>
    <s v="Santa Ana"/>
    <n v="92706"/>
    <n v="33.765892999999998"/>
    <n v="-117.881533"/>
    <n v="37879"/>
    <s v="Q3"/>
    <s v="No"/>
    <n v="0"/>
    <x v="41"/>
    <s v="Offer D"/>
    <s v="Yes"/>
    <n v="28.42"/>
    <s v="Yes"/>
    <x v="0"/>
    <s v="Fiber Optic"/>
    <n v="73"/>
    <s v="No"/>
    <s v="Yes"/>
    <s v="No"/>
    <s v="No"/>
    <s v="Yes"/>
    <s v="Yes"/>
    <s v="Yes"/>
    <s v="Yes"/>
    <x v="0"/>
    <s v="Yes"/>
    <x v="0"/>
    <n v="100.65"/>
    <n v="2415.9499999999998"/>
    <n v="5.01"/>
    <n v="0"/>
    <n v="625.24"/>
    <n v="3036.1799999999898"/>
    <n v="5"/>
    <s v="Stayed"/>
    <x v="1"/>
    <n v="34"/>
    <n v="4094"/>
    <m/>
    <m/>
    <x v="1"/>
  </r>
  <r>
    <s v="2223-GDSHL"/>
    <s v="Male"/>
    <n v="41"/>
    <s v="No"/>
    <s v="No"/>
    <s v="Yes"/>
    <s v="Yes"/>
    <n v="1"/>
    <s v="United States"/>
    <s v="California"/>
    <s v="Fountain Valley"/>
    <n v="92708"/>
    <n v="33.712035999999998"/>
    <n v="-117.950113"/>
    <n v="54548"/>
    <s v="Q3"/>
    <s v="Yes"/>
    <n v="5"/>
    <x v="67"/>
    <s v="Offer A"/>
    <s v="Yes"/>
    <n v="26.38"/>
    <s v="Yes"/>
    <x v="0"/>
    <s v="Fiber Optic"/>
    <n v="18"/>
    <s v="Yes"/>
    <s v="Yes"/>
    <s v="Yes"/>
    <s v="Yes"/>
    <s v="Yes"/>
    <s v="Yes"/>
    <s v="Yes"/>
    <s v="No"/>
    <x v="2"/>
    <s v="Yes"/>
    <x v="0"/>
    <n v="116.05"/>
    <n v="8297.5"/>
    <n v="42.57"/>
    <n v="110"/>
    <n v="1872.98"/>
    <n v="10237.91"/>
    <n v="3"/>
    <s v="Stayed"/>
    <x v="1"/>
    <n v="62"/>
    <n v="6481"/>
    <m/>
    <m/>
    <x v="2"/>
  </r>
  <r>
    <s v="9470-RTWDV"/>
    <s v="Male"/>
    <n v="51"/>
    <s v="No"/>
    <s v="No"/>
    <s v="Yes"/>
    <s v="Yes"/>
    <n v="3"/>
    <s v="United States"/>
    <s v="California"/>
    <s v="Tustin"/>
    <n v="92782"/>
    <n v="33.738543"/>
    <n v="-117.78504599999999"/>
    <n v="17494"/>
    <s v="Q3"/>
    <s v="Yes"/>
    <n v="2"/>
    <x v="62"/>
    <s v="Offer C"/>
    <s v="Yes"/>
    <n v="36.71"/>
    <s v="Yes"/>
    <x v="0"/>
    <s v="DSL"/>
    <n v="57"/>
    <s v="No"/>
    <s v="No"/>
    <s v="Yes"/>
    <s v="Yes"/>
    <s v="Yes"/>
    <s v="Yes"/>
    <s v="Yes"/>
    <s v="Yes"/>
    <x v="1"/>
    <s v="Yes"/>
    <x v="1"/>
    <n v="82"/>
    <n v="2083.1"/>
    <n v="42.43"/>
    <n v="0"/>
    <n v="954.46"/>
    <n v="2995.13"/>
    <n v="4"/>
    <s v="Stayed"/>
    <x v="1"/>
    <n v="43"/>
    <n v="3973"/>
    <m/>
    <m/>
    <x v="2"/>
  </r>
  <r>
    <s v="2176-OSJUV"/>
    <s v="Male"/>
    <n v="29"/>
    <s v="Yes"/>
    <s v="No"/>
    <s v="Yes"/>
    <s v="No"/>
    <n v="0"/>
    <s v="United States"/>
    <s v="California"/>
    <s v="Anaheim"/>
    <n v="92801"/>
    <n v="33.844982999999999"/>
    <n v="-117.952151"/>
    <n v="60553"/>
    <s v="Q3"/>
    <s v="Yes"/>
    <n v="2"/>
    <x v="67"/>
    <s v="Offer A"/>
    <s v="Yes"/>
    <n v="40.630000000000003"/>
    <s v="Yes"/>
    <x v="0"/>
    <s v="DSL"/>
    <n v="69"/>
    <s v="Yes"/>
    <s v="Yes"/>
    <s v="No"/>
    <s v="Yes"/>
    <s v="No"/>
    <s v="No"/>
    <s v="Yes"/>
    <s v="Yes"/>
    <x v="2"/>
    <s v="No"/>
    <x v="0"/>
    <n v="65.150000000000006"/>
    <n v="4681.75"/>
    <n v="4.7"/>
    <n v="0"/>
    <n v="2884.73"/>
    <n v="7561.78"/>
    <n v="3"/>
    <s v="Stayed"/>
    <x v="1"/>
    <n v="69"/>
    <n v="4384"/>
    <m/>
    <m/>
    <x v="2"/>
  </r>
  <r>
    <s v="9348-YVOMK"/>
    <s v="Male"/>
    <n v="28"/>
    <s v="Yes"/>
    <s v="No"/>
    <s v="No"/>
    <s v="No"/>
    <n v="0"/>
    <s v="United States"/>
    <s v="California"/>
    <s v="Anaheim"/>
    <n v="92802"/>
    <n v="33.807864000000002"/>
    <n v="-117.923782"/>
    <n v="45086"/>
    <s v="Q3"/>
    <s v="No"/>
    <n v="0"/>
    <x v="14"/>
    <s v="Offer E"/>
    <s v="Yes"/>
    <n v="43.77"/>
    <s v="No"/>
    <x v="0"/>
    <s v="DSL"/>
    <n v="41"/>
    <s v="No"/>
    <s v="No"/>
    <s v="No"/>
    <s v="No"/>
    <s v="No"/>
    <s v="No"/>
    <s v="Yes"/>
    <s v="Yes"/>
    <x v="0"/>
    <s v="Yes"/>
    <x v="1"/>
    <n v="44.8"/>
    <n v="176.2"/>
    <n v="0"/>
    <n v="0"/>
    <n v="175.08"/>
    <n v="351.28"/>
    <n v="4"/>
    <s v="Stayed"/>
    <x v="1"/>
    <n v="39"/>
    <n v="5565"/>
    <m/>
    <m/>
    <x v="1"/>
  </r>
  <r>
    <s v="8104-OSKWT"/>
    <s v="Female"/>
    <n v="61"/>
    <s v="No"/>
    <s v="No"/>
    <s v="No"/>
    <s v="No"/>
    <n v="0"/>
    <s v="United States"/>
    <s v="California"/>
    <s v="Anaheim"/>
    <n v="92804"/>
    <n v="33.817999999999998"/>
    <n v="-117.97440400000001"/>
    <n v="81333"/>
    <s v="Q3"/>
    <s v="No"/>
    <n v="0"/>
    <x v="36"/>
    <s v="Offer D"/>
    <s v="Yes"/>
    <n v="14.42"/>
    <s v="Yes"/>
    <x v="0"/>
    <s v="Fiber Optic"/>
    <n v="14"/>
    <s v="Yes"/>
    <s v="No"/>
    <s v="No"/>
    <s v="No"/>
    <s v="No"/>
    <s v="No"/>
    <s v="No"/>
    <s v="Yes"/>
    <x v="0"/>
    <s v="Yes"/>
    <x v="0"/>
    <n v="79.8"/>
    <n v="1001.2"/>
    <n v="21.53"/>
    <n v="0"/>
    <n v="173.04"/>
    <n v="1152.71"/>
    <n v="3"/>
    <s v="Stayed"/>
    <x v="1"/>
    <n v="43"/>
    <n v="5906"/>
    <m/>
    <m/>
    <x v="1"/>
  </r>
  <r>
    <s v="4521-YEEHE"/>
    <s v="Female"/>
    <n v="23"/>
    <s v="Yes"/>
    <s v="No"/>
    <s v="Yes"/>
    <s v="No"/>
    <n v="0"/>
    <s v="United States"/>
    <s v="California"/>
    <s v="Anaheim"/>
    <n v="92805"/>
    <n v="33.830209000000004"/>
    <n v="-117.906099"/>
    <n v="68802"/>
    <s v="Q3"/>
    <s v="Yes"/>
    <n v="8"/>
    <x v="2"/>
    <s v="Offer D"/>
    <s v="Yes"/>
    <n v="18.55"/>
    <s v="Yes"/>
    <x v="0"/>
    <s v="Fiber Optic"/>
    <n v="59"/>
    <s v="No"/>
    <s v="No"/>
    <s v="No"/>
    <s v="Yes"/>
    <s v="Yes"/>
    <s v="No"/>
    <s v="Yes"/>
    <s v="Yes"/>
    <x v="0"/>
    <s v="Yes"/>
    <x v="0"/>
    <n v="88.85"/>
    <n v="1594.75"/>
    <n v="21.58"/>
    <n v="0"/>
    <n v="333.9"/>
    <n v="1907.07"/>
    <n v="5"/>
    <s v="Stayed"/>
    <x v="1"/>
    <n v="59"/>
    <n v="3127"/>
    <m/>
    <m/>
    <x v="1"/>
  </r>
  <r>
    <s v="4090-KPJIP"/>
    <s v="Female"/>
    <n v="42"/>
    <s v="No"/>
    <s v="No"/>
    <s v="No"/>
    <s v="No"/>
    <n v="0"/>
    <s v="United States"/>
    <s v="California"/>
    <s v="Anaheim"/>
    <n v="92806"/>
    <n v="33.837960000000002"/>
    <n v="-117.87049399999999"/>
    <n v="34398"/>
    <s v="Q3"/>
    <s v="No"/>
    <n v="0"/>
    <x v="10"/>
    <s v="Offer E"/>
    <s v="Yes"/>
    <n v="1.64"/>
    <s v="Yes"/>
    <x v="0"/>
    <s v="Fiber Optic"/>
    <n v="8"/>
    <s v="No"/>
    <s v="No"/>
    <s v="No"/>
    <s v="No"/>
    <s v="No"/>
    <s v="No"/>
    <s v="No"/>
    <s v="Yes"/>
    <x v="0"/>
    <s v="Yes"/>
    <x v="0"/>
    <n v="74.95"/>
    <n v="212.4"/>
    <n v="27.6"/>
    <n v="0"/>
    <n v="4.92"/>
    <n v="189.72"/>
    <n v="5"/>
    <s v="Joined"/>
    <x v="1"/>
    <n v="70"/>
    <n v="3641"/>
    <m/>
    <m/>
    <x v="0"/>
  </r>
  <r>
    <s v="2592-HODOV"/>
    <s v="Male"/>
    <n v="44"/>
    <s v="No"/>
    <s v="No"/>
    <s v="No"/>
    <s v="No"/>
    <n v="0"/>
    <s v="United States"/>
    <s v="California"/>
    <s v="Brea"/>
    <n v="92823"/>
    <n v="33.924143000000001"/>
    <n v="-117.79387"/>
    <n v="1408"/>
    <s v="Q3"/>
    <s v="No"/>
    <n v="0"/>
    <x v="11"/>
    <s v="Offer D"/>
    <s v="Yes"/>
    <n v="45.03"/>
    <s v="No"/>
    <x v="1"/>
    <s v="None"/>
    <n v="0"/>
    <s v="No"/>
    <s v="No"/>
    <s v="No"/>
    <s v="No"/>
    <s v="No"/>
    <s v="No"/>
    <s v="No"/>
    <s v="No"/>
    <x v="1"/>
    <s v="No"/>
    <x v="1"/>
    <n v="19.3"/>
    <n v="259.64999999999998"/>
    <n v="35.28"/>
    <n v="0"/>
    <n v="585.39"/>
    <n v="809.76"/>
    <n v="4"/>
    <s v="Stayed"/>
    <x v="1"/>
    <n v="66"/>
    <n v="2823"/>
    <m/>
    <m/>
    <x v="2"/>
  </r>
  <r>
    <s v="7995-ZHHNZ"/>
    <s v="Male"/>
    <n v="56"/>
    <s v="No"/>
    <s v="No"/>
    <s v="Yes"/>
    <s v="No"/>
    <n v="0"/>
    <s v="United States"/>
    <s v="California"/>
    <s v="Fullerton"/>
    <n v="92832"/>
    <n v="33.868316"/>
    <n v="-117.929029"/>
    <n v="24502"/>
    <s v="Q3"/>
    <s v="Yes"/>
    <n v="1"/>
    <x v="44"/>
    <s v="Offer B"/>
    <s v="Yes"/>
    <n v="20.65"/>
    <s v="Yes"/>
    <x v="0"/>
    <s v="DSL"/>
    <n v="25"/>
    <s v="Yes"/>
    <s v="No"/>
    <s v="No"/>
    <s v="No"/>
    <s v="No"/>
    <s v="No"/>
    <s v="No"/>
    <s v="Yes"/>
    <x v="1"/>
    <s v="No"/>
    <x v="1"/>
    <n v="56.1"/>
    <n v="2386.85"/>
    <n v="28.83"/>
    <n v="0"/>
    <n v="867.3"/>
    <n v="3225.3199999999902"/>
    <n v="4"/>
    <s v="Stayed"/>
    <x v="1"/>
    <n v="69"/>
    <n v="5904"/>
    <m/>
    <m/>
    <x v="2"/>
  </r>
  <r>
    <s v="3824-RHKVR"/>
    <s v="Female"/>
    <n v="27"/>
    <s v="Yes"/>
    <s v="No"/>
    <s v="No"/>
    <s v="No"/>
    <n v="0"/>
    <s v="United States"/>
    <s v="California"/>
    <s v="Fullerton"/>
    <n v="92833"/>
    <n v="33.877639000000002"/>
    <n v="-117.961212"/>
    <n v="46105"/>
    <s v="Q3"/>
    <s v="No"/>
    <n v="0"/>
    <x v="37"/>
    <s v="Offer D"/>
    <s v="Yes"/>
    <n v="22.26"/>
    <s v="No"/>
    <x v="1"/>
    <s v="None"/>
    <n v="0"/>
    <s v="No"/>
    <s v="No"/>
    <s v="No"/>
    <s v="No"/>
    <s v="No"/>
    <s v="No"/>
    <s v="No"/>
    <s v="No"/>
    <x v="0"/>
    <s v="No"/>
    <x v="1"/>
    <n v="19.7"/>
    <n v="340.35"/>
    <n v="0"/>
    <n v="0"/>
    <n v="378.42"/>
    <n v="718.77"/>
    <n v="4"/>
    <s v="Stayed"/>
    <x v="1"/>
    <n v="28"/>
    <n v="4222"/>
    <m/>
    <m/>
    <x v="1"/>
  </r>
  <r>
    <s v="5989-AXPUC"/>
    <s v="Female"/>
    <n v="27"/>
    <s v="Yes"/>
    <s v="No"/>
    <s v="Yes"/>
    <s v="No"/>
    <n v="0"/>
    <s v="United States"/>
    <s v="California"/>
    <s v="Garden Grove"/>
    <n v="92840"/>
    <n v="33.787165000000002"/>
    <n v="-117.931889"/>
    <n v="50641"/>
    <s v="Q3"/>
    <s v="Yes"/>
    <n v="1"/>
    <x v="39"/>
    <s v="Offer A"/>
    <s v="Yes"/>
    <n v="1.29"/>
    <s v="Yes"/>
    <x v="0"/>
    <s v="Fiber Optic"/>
    <n v="27"/>
    <s v="Yes"/>
    <s v="Yes"/>
    <s v="Yes"/>
    <s v="Yes"/>
    <s v="Yes"/>
    <s v="Yes"/>
    <s v="Yes"/>
    <s v="Yes"/>
    <x v="2"/>
    <s v="No"/>
    <x v="1"/>
    <n v="118.6"/>
    <n v="7990.05"/>
    <n v="38.57"/>
    <n v="0"/>
    <n v="87.72"/>
    <n v="8039.2"/>
    <n v="4"/>
    <s v="Stayed"/>
    <x v="1"/>
    <n v="38"/>
    <n v="4175"/>
    <m/>
    <m/>
    <x v="2"/>
  </r>
  <r>
    <s v="4979-HPRFL"/>
    <s v="Male"/>
    <n v="54"/>
    <s v="No"/>
    <s v="No"/>
    <s v="Yes"/>
    <s v="Yes"/>
    <n v="2"/>
    <s v="United States"/>
    <s v="California"/>
    <s v="Garden Grove"/>
    <n v="92841"/>
    <n v="33.786738"/>
    <n v="-117.982564"/>
    <n v="31428"/>
    <s v="Q3"/>
    <s v="Yes"/>
    <n v="1"/>
    <x v="25"/>
    <s v="Offer B"/>
    <s v="Yes"/>
    <n v="37.67"/>
    <s v="Yes"/>
    <x v="1"/>
    <s v="None"/>
    <n v="0"/>
    <s v="No"/>
    <s v="No"/>
    <s v="No"/>
    <s v="No"/>
    <s v="No"/>
    <s v="No"/>
    <s v="No"/>
    <s v="No"/>
    <x v="2"/>
    <s v="No"/>
    <x v="0"/>
    <n v="24.15"/>
    <n v="1402.25"/>
    <n v="29.41"/>
    <n v="0"/>
    <n v="2109.52"/>
    <n v="3482.3599999999901"/>
    <n v="4"/>
    <s v="Stayed"/>
    <x v="1"/>
    <n v="21"/>
    <n v="5137"/>
    <m/>
    <m/>
    <x v="2"/>
  </r>
  <r>
    <s v="8590-OHDIW"/>
    <s v="Female"/>
    <n v="52"/>
    <s v="No"/>
    <s v="No"/>
    <s v="Yes"/>
    <s v="Yes"/>
    <n v="3"/>
    <s v="United States"/>
    <s v="California"/>
    <s v="Garden Grove"/>
    <n v="92843"/>
    <n v="33.764018"/>
    <n v="-117.931507"/>
    <n v="43491"/>
    <s v="Q3"/>
    <s v="Yes"/>
    <n v="1"/>
    <x v="47"/>
    <s v="Offer C"/>
    <s v="Yes"/>
    <n v="44.32"/>
    <s v="No"/>
    <x v="1"/>
    <s v="None"/>
    <n v="0"/>
    <s v="No"/>
    <s v="No"/>
    <s v="No"/>
    <s v="No"/>
    <s v="No"/>
    <s v="No"/>
    <s v="No"/>
    <s v="No"/>
    <x v="1"/>
    <s v="No"/>
    <x v="1"/>
    <n v="20.3"/>
    <n v="749.35"/>
    <n v="10.65"/>
    <n v="0"/>
    <n v="1684.16"/>
    <n v="2422.86"/>
    <n v="5"/>
    <s v="Stayed"/>
    <x v="1"/>
    <n v="51"/>
    <n v="4686"/>
    <m/>
    <m/>
    <x v="2"/>
  </r>
  <r>
    <s v="8015-IHCGW"/>
    <s v="Female"/>
    <n v="53"/>
    <s v="No"/>
    <s v="No"/>
    <s v="Yes"/>
    <s v="Yes"/>
    <n v="1"/>
    <s v="United States"/>
    <s v="California"/>
    <s v="Garden Grove"/>
    <n v="92844"/>
    <n v="33.766475999999997"/>
    <n v="-117.969795"/>
    <n v="23481"/>
    <s v="Q3"/>
    <s v="Yes"/>
    <n v="1"/>
    <x v="61"/>
    <s v="Offer A"/>
    <s v="Yes"/>
    <n v="36.82"/>
    <s v="Yes"/>
    <x v="0"/>
    <s v="Fiber Optic"/>
    <n v="10"/>
    <s v="Yes"/>
    <s v="Yes"/>
    <s v="Yes"/>
    <s v="Yes"/>
    <s v="Yes"/>
    <s v="Yes"/>
    <s v="Yes"/>
    <s v="Yes"/>
    <x v="2"/>
    <s v="Yes"/>
    <x v="0"/>
    <n v="115.5"/>
    <n v="8425.15"/>
    <n v="42.29"/>
    <n v="0"/>
    <n v="2651.04"/>
    <n v="11033.8999999999"/>
    <n v="4"/>
    <s v="Stayed"/>
    <x v="1"/>
    <n v="65"/>
    <n v="4017"/>
    <m/>
    <m/>
    <x v="2"/>
  </r>
  <r>
    <s v="2332-TODQS"/>
    <s v="Female"/>
    <n v="44"/>
    <s v="No"/>
    <s v="No"/>
    <s v="No"/>
    <s v="No"/>
    <n v="0"/>
    <s v="United States"/>
    <s v="California"/>
    <s v="Garden Grove"/>
    <n v="92845"/>
    <n v="33.782955000000001"/>
    <n v="-118.026456"/>
    <n v="15878"/>
    <s v="Q3"/>
    <s v="No"/>
    <n v="0"/>
    <x v="65"/>
    <s v="Offer B"/>
    <s v="Yes"/>
    <n v="34.96"/>
    <s v="Yes"/>
    <x v="1"/>
    <s v="None"/>
    <n v="0"/>
    <s v="No"/>
    <s v="No"/>
    <s v="No"/>
    <s v="No"/>
    <s v="No"/>
    <s v="No"/>
    <s v="No"/>
    <s v="No"/>
    <x v="1"/>
    <s v="No"/>
    <x v="1"/>
    <n v="25.05"/>
    <n v="1171.5"/>
    <n v="16.38"/>
    <n v="0"/>
    <n v="1678.08"/>
    <n v="2833.2"/>
    <n v="4"/>
    <s v="Stayed"/>
    <x v="1"/>
    <n v="33"/>
    <n v="3642"/>
    <m/>
    <m/>
    <x v="2"/>
  </r>
  <r>
    <s v="8008-OTEZX"/>
    <s v="Female"/>
    <n v="30"/>
    <s v="No"/>
    <s v="No"/>
    <s v="Yes"/>
    <s v="Yes"/>
    <n v="2"/>
    <s v="United States"/>
    <s v="California"/>
    <s v="Villa Park"/>
    <n v="92861"/>
    <n v="33.817473"/>
    <n v="-117.810462"/>
    <n v="5935"/>
    <s v="Q3"/>
    <s v="Yes"/>
    <n v="1"/>
    <x v="32"/>
    <s v="Offer C"/>
    <s v="Yes"/>
    <n v="18.29"/>
    <s v="No"/>
    <x v="1"/>
    <s v="None"/>
    <n v="0"/>
    <s v="No"/>
    <s v="No"/>
    <s v="No"/>
    <s v="No"/>
    <s v="No"/>
    <s v="No"/>
    <s v="No"/>
    <s v="No"/>
    <x v="1"/>
    <s v="No"/>
    <x v="1"/>
    <n v="19.649999999999999"/>
    <n v="708.8"/>
    <n v="0"/>
    <n v="0"/>
    <n v="640.15"/>
    <n v="1348.94999999999"/>
    <n v="3"/>
    <s v="Stayed"/>
    <x v="1"/>
    <n v="26"/>
    <n v="3739"/>
    <m/>
    <m/>
    <x v="2"/>
  </r>
  <r>
    <s v="2773-OVBPK"/>
    <s v="Male"/>
    <n v="60"/>
    <s v="No"/>
    <s v="No"/>
    <s v="Yes"/>
    <s v="No"/>
    <n v="0"/>
    <s v="United States"/>
    <s v="California"/>
    <s v="Orange"/>
    <n v="92865"/>
    <n v="33.828778999999997"/>
    <n v="-117.848299"/>
    <n v="18058"/>
    <s v="Q3"/>
    <s v="Yes"/>
    <n v="1"/>
    <x v="70"/>
    <s v="Offer A"/>
    <s v="Yes"/>
    <n v="21.71"/>
    <s v="Yes"/>
    <x v="0"/>
    <s v="Fiber Optic"/>
    <n v="30"/>
    <s v="No"/>
    <s v="Yes"/>
    <s v="Yes"/>
    <s v="Yes"/>
    <s v="Yes"/>
    <s v="Yes"/>
    <s v="Yes"/>
    <s v="Yes"/>
    <x v="2"/>
    <s v="Yes"/>
    <x v="0"/>
    <n v="111.3"/>
    <n v="7567.2"/>
    <n v="36.659999999999997"/>
    <n v="0"/>
    <n v="1454.57"/>
    <n v="8985.11"/>
    <n v="3"/>
    <s v="Stayed"/>
    <x v="1"/>
    <n v="59"/>
    <n v="4469"/>
    <m/>
    <m/>
    <x v="2"/>
  </r>
  <r>
    <s v="5999-LCXAO"/>
    <s v="Female"/>
    <n v="42"/>
    <s v="No"/>
    <s v="No"/>
    <s v="No"/>
    <s v="No"/>
    <n v="0"/>
    <s v="United States"/>
    <s v="California"/>
    <s v="Orange"/>
    <n v="92866"/>
    <n v="33.784596999999998"/>
    <n v="-117.84453499999999"/>
    <n v="15396"/>
    <s v="Q3"/>
    <s v="No"/>
    <n v="0"/>
    <x v="0"/>
    <s v="None"/>
    <s v="No"/>
    <n v="0"/>
    <s v="No"/>
    <x v="0"/>
    <s v="DSL"/>
    <n v="24"/>
    <s v="Yes"/>
    <s v="No"/>
    <s v="No"/>
    <s v="No"/>
    <s v="No"/>
    <s v="No"/>
    <s v="No"/>
    <s v="Yes"/>
    <x v="0"/>
    <s v="No"/>
    <x v="1"/>
    <n v="29.9"/>
    <n v="29.9"/>
    <n v="0"/>
    <n v="0"/>
    <n v="0"/>
    <n v="29.9"/>
    <n v="4"/>
    <s v="Joined"/>
    <x v="1"/>
    <n v="61"/>
    <n v="4155"/>
    <m/>
    <m/>
    <x v="1"/>
  </r>
  <r>
    <s v="5206-XZZQI"/>
    <s v="Male"/>
    <n v="56"/>
    <s v="No"/>
    <s v="No"/>
    <s v="No"/>
    <s v="No"/>
    <n v="0"/>
    <s v="United States"/>
    <s v="California"/>
    <s v="Orange"/>
    <n v="92867"/>
    <n v="33.81859"/>
    <n v="-117.821288"/>
    <n v="40915"/>
    <s v="Q3"/>
    <s v="No"/>
    <n v="0"/>
    <x v="56"/>
    <s v="Offer B"/>
    <s v="Yes"/>
    <n v="49.21"/>
    <s v="No"/>
    <x v="0"/>
    <s v="Fiber Optic"/>
    <n v="29"/>
    <s v="No"/>
    <s v="Yes"/>
    <s v="No"/>
    <s v="Yes"/>
    <s v="No"/>
    <s v="No"/>
    <s v="No"/>
    <s v="No"/>
    <x v="0"/>
    <s v="Yes"/>
    <x v="1"/>
    <n v="80.599999999999994"/>
    <n v="4348.1000000000004"/>
    <n v="39.450000000000003"/>
    <n v="90"/>
    <n v="2608.13"/>
    <n v="7006.78"/>
    <n v="4"/>
    <s v="Stayed"/>
    <x v="1"/>
    <n v="73"/>
    <n v="6113"/>
    <m/>
    <m/>
    <x v="1"/>
  </r>
  <r>
    <s v="4803-LBYPN"/>
    <s v="Male"/>
    <n v="44"/>
    <s v="No"/>
    <s v="No"/>
    <s v="Yes"/>
    <s v="Yes"/>
    <n v="1"/>
    <s v="United States"/>
    <s v="California"/>
    <s v="Orange"/>
    <n v="92868"/>
    <n v="33.787796"/>
    <n v="-117.875928"/>
    <n v="23172"/>
    <s v="Q3"/>
    <s v="Yes"/>
    <n v="1"/>
    <x v="40"/>
    <s v="Offer C"/>
    <s v="Yes"/>
    <n v="44.54"/>
    <s v="No"/>
    <x v="1"/>
    <s v="None"/>
    <n v="0"/>
    <s v="No"/>
    <s v="No"/>
    <s v="No"/>
    <s v="No"/>
    <s v="No"/>
    <s v="No"/>
    <s v="No"/>
    <s v="No"/>
    <x v="0"/>
    <s v="No"/>
    <x v="1"/>
    <n v="20.8"/>
    <n v="635.9"/>
    <n v="46.07"/>
    <n v="0"/>
    <n v="1514.36"/>
    <n v="2104.1899999999901"/>
    <n v="3"/>
    <s v="Stayed"/>
    <x v="1"/>
    <n v="64"/>
    <n v="4985"/>
    <m/>
    <m/>
    <x v="1"/>
  </r>
  <r>
    <s v="2139-FQHLM"/>
    <s v="Male"/>
    <n v="49"/>
    <s v="No"/>
    <s v="No"/>
    <s v="No"/>
    <s v="No"/>
    <n v="0"/>
    <s v="United States"/>
    <s v="California"/>
    <s v="Corona"/>
    <n v="92879"/>
    <n v="33.893822999999998"/>
    <n v="-117.531446"/>
    <n v="44875"/>
    <s v="Q3"/>
    <s v="No"/>
    <n v="0"/>
    <x v="42"/>
    <s v="Offer D"/>
    <s v="Yes"/>
    <n v="9.5500000000000007"/>
    <s v="No"/>
    <x v="0"/>
    <s v="Fiber Optic"/>
    <n v="6"/>
    <s v="No"/>
    <s v="No"/>
    <s v="Yes"/>
    <s v="Yes"/>
    <s v="Yes"/>
    <s v="No"/>
    <s v="No"/>
    <s v="Yes"/>
    <x v="0"/>
    <s v="No"/>
    <x v="1"/>
    <n v="89.95"/>
    <n v="1682.4"/>
    <n v="29.64"/>
    <n v="0"/>
    <n v="181.45"/>
    <n v="1834.21"/>
    <n v="5"/>
    <s v="Stayed"/>
    <x v="1"/>
    <n v="35"/>
    <n v="3402"/>
    <m/>
    <m/>
    <x v="1"/>
  </r>
  <r>
    <s v="1093-YSWCA"/>
    <s v="Male"/>
    <n v="45"/>
    <s v="No"/>
    <s v="No"/>
    <s v="No"/>
    <s v="No"/>
    <n v="0"/>
    <s v="United States"/>
    <s v="California"/>
    <s v="Corona"/>
    <n v="92881"/>
    <n v="33.833686"/>
    <n v="-117.513063"/>
    <n v="21911"/>
    <s v="Q3"/>
    <s v="No"/>
    <n v="0"/>
    <x v="9"/>
    <s v="Offer D"/>
    <s v="Yes"/>
    <n v="17.12"/>
    <s v="No"/>
    <x v="1"/>
    <s v="None"/>
    <n v="0"/>
    <s v="No"/>
    <s v="No"/>
    <s v="No"/>
    <s v="No"/>
    <s v="No"/>
    <s v="No"/>
    <s v="No"/>
    <s v="No"/>
    <x v="2"/>
    <s v="No"/>
    <x v="1"/>
    <n v="19.55"/>
    <n v="223.15"/>
    <n v="26.32"/>
    <n v="0"/>
    <n v="188.32"/>
    <n v="385.15"/>
    <n v="3"/>
    <s v="Stayed"/>
    <x v="1"/>
    <n v="50"/>
    <n v="5433"/>
    <m/>
    <m/>
    <x v="1"/>
  </r>
  <r>
    <s v="3882-IYOIJ"/>
    <s v="Female"/>
    <n v="41"/>
    <s v="No"/>
    <s v="No"/>
    <s v="Yes"/>
    <s v="Yes"/>
    <n v="1"/>
    <s v="United States"/>
    <s v="California"/>
    <s v="Yorba Linda"/>
    <n v="92886"/>
    <n v="33.897252999999999"/>
    <n v="-117.792202"/>
    <n v="39458"/>
    <s v="Q3"/>
    <s v="Yes"/>
    <n v="1"/>
    <x v="68"/>
    <s v="Offer B"/>
    <s v="Yes"/>
    <n v="43.33"/>
    <s v="Yes"/>
    <x v="0"/>
    <s v="Fiber Optic"/>
    <n v="28"/>
    <s v="Yes"/>
    <s v="Yes"/>
    <s v="Yes"/>
    <s v="Yes"/>
    <s v="Yes"/>
    <s v="Yes"/>
    <s v="Yes"/>
    <s v="Yes"/>
    <x v="2"/>
    <s v="No"/>
    <x v="1"/>
    <n v="115.25"/>
    <n v="6758.45"/>
    <n v="11.85"/>
    <n v="0"/>
    <n v="2599.7999999999902"/>
    <n v="9346.4"/>
    <n v="5"/>
    <s v="Stayed"/>
    <x v="1"/>
    <n v="36"/>
    <n v="5328"/>
    <m/>
    <m/>
    <x v="2"/>
  </r>
  <r>
    <s v="8749-TZYEC"/>
    <s v="Male"/>
    <n v="38"/>
    <s v="No"/>
    <s v="No"/>
    <s v="Yes"/>
    <s v="No"/>
    <n v="0"/>
    <s v="United States"/>
    <s v="California"/>
    <s v="Yorba Linda"/>
    <n v="92887"/>
    <n v="33.884073000000001"/>
    <n v="-117.732197"/>
    <n v="20893"/>
    <s v="Q3"/>
    <s v="Yes"/>
    <n v="1"/>
    <x v="61"/>
    <s v="None"/>
    <s v="Yes"/>
    <n v="13.72"/>
    <s v="Yes"/>
    <x v="1"/>
    <s v="None"/>
    <n v="0"/>
    <s v="No"/>
    <s v="No"/>
    <s v="No"/>
    <s v="No"/>
    <s v="No"/>
    <s v="No"/>
    <s v="No"/>
    <s v="No"/>
    <x v="2"/>
    <s v="No"/>
    <x v="1"/>
    <n v="24.8"/>
    <n v="1874.3"/>
    <n v="16.260000000000002"/>
    <n v="0"/>
    <n v="987.84"/>
    <n v="2845.88"/>
    <n v="3"/>
    <s v="Stayed"/>
    <x v="1"/>
    <n v="71"/>
    <n v="6251"/>
    <m/>
    <m/>
    <x v="2"/>
  </r>
  <r>
    <s v="1755-FZQEC"/>
    <s v="Male"/>
    <n v="26"/>
    <s v="Yes"/>
    <s v="No"/>
    <s v="No"/>
    <s v="No"/>
    <n v="0"/>
    <s v="United States"/>
    <s v="California"/>
    <s v="Ventura"/>
    <n v="93001"/>
    <n v="34.360261000000001"/>
    <n v="-119.306383"/>
    <n v="32899"/>
    <s v="Q3"/>
    <s v="No"/>
    <n v="0"/>
    <x v="38"/>
    <s v="Offer C"/>
    <s v="Yes"/>
    <n v="48.02"/>
    <s v="No"/>
    <x v="1"/>
    <s v="None"/>
    <n v="0"/>
    <s v="No"/>
    <s v="No"/>
    <s v="No"/>
    <s v="No"/>
    <s v="No"/>
    <s v="No"/>
    <s v="No"/>
    <s v="No"/>
    <x v="1"/>
    <s v="No"/>
    <x v="1"/>
    <n v="19.899999999999999"/>
    <n v="791.15"/>
    <n v="20.170000000000002"/>
    <n v="0"/>
    <n v="1872.78"/>
    <n v="2643.76"/>
    <n v="4"/>
    <s v="Stayed"/>
    <x v="1"/>
    <n v="69"/>
    <n v="4041"/>
    <m/>
    <m/>
    <x v="2"/>
  </r>
  <r>
    <s v="3115-JPJDD"/>
    <s v="Female"/>
    <n v="43"/>
    <s v="No"/>
    <s v="No"/>
    <s v="Yes"/>
    <s v="No"/>
    <n v="0"/>
    <s v="United States"/>
    <s v="California"/>
    <s v="Ventura"/>
    <n v="93003"/>
    <n v="34.279221"/>
    <n v="-119.22143699999999"/>
    <n v="46894"/>
    <s v="Q3"/>
    <s v="Yes"/>
    <n v="1"/>
    <x v="53"/>
    <s v="None"/>
    <s v="Yes"/>
    <n v="29.6"/>
    <s v="No"/>
    <x v="0"/>
    <s v="Fiber Optic"/>
    <n v="12"/>
    <s v="Yes"/>
    <s v="No"/>
    <s v="Yes"/>
    <s v="No"/>
    <s v="No"/>
    <s v="No"/>
    <s v="No"/>
    <s v="Yes"/>
    <x v="1"/>
    <s v="Yes"/>
    <x v="1"/>
    <n v="81.25"/>
    <n v="4639.45"/>
    <n v="0"/>
    <n v="0"/>
    <n v="1746.4"/>
    <n v="6385.85"/>
    <n v="3"/>
    <s v="Stayed"/>
    <x v="1"/>
    <n v="58"/>
    <n v="4709"/>
    <m/>
    <m/>
    <x v="2"/>
  </r>
  <r>
    <s v="5600-KTXFM"/>
    <s v="Male"/>
    <n v="48"/>
    <s v="No"/>
    <s v="No"/>
    <s v="Yes"/>
    <s v="Yes"/>
    <n v="2"/>
    <s v="United States"/>
    <s v="California"/>
    <s v="Ventura"/>
    <n v="93004"/>
    <n v="34.278697000000001"/>
    <n v="-119.167798"/>
    <n v="27381"/>
    <s v="Q3"/>
    <s v="Yes"/>
    <n v="6"/>
    <x v="17"/>
    <s v="Offer E"/>
    <s v="Yes"/>
    <n v="29.1"/>
    <s v="No"/>
    <x v="0"/>
    <s v="Fiber Optic"/>
    <n v="19"/>
    <s v="No"/>
    <s v="No"/>
    <s v="No"/>
    <s v="No"/>
    <s v="No"/>
    <s v="No"/>
    <s v="No"/>
    <s v="Yes"/>
    <x v="0"/>
    <s v="No"/>
    <x v="1"/>
    <n v="69.95"/>
    <n v="143.9"/>
    <n v="0"/>
    <n v="0"/>
    <n v="58.2"/>
    <n v="202.1"/>
    <n v="3"/>
    <s v="Joined"/>
    <x v="1"/>
    <n v="46"/>
    <n v="5010"/>
    <m/>
    <m/>
    <x v="1"/>
  </r>
  <r>
    <s v="6339-TBELP"/>
    <s v="Male"/>
    <n v="53"/>
    <s v="No"/>
    <s v="No"/>
    <s v="No"/>
    <s v="No"/>
    <n v="0"/>
    <s v="United States"/>
    <s v="California"/>
    <s v="Fillmore"/>
    <n v="93015"/>
    <n v="34.408161"/>
    <n v="-118.865111"/>
    <n v="16013"/>
    <s v="Q3"/>
    <s v="No"/>
    <n v="0"/>
    <x v="67"/>
    <s v="None"/>
    <s v="Yes"/>
    <n v="6.75"/>
    <s v="Yes"/>
    <x v="0"/>
    <s v="Fiber Optic"/>
    <n v="15"/>
    <s v="No"/>
    <s v="No"/>
    <s v="Yes"/>
    <s v="Yes"/>
    <s v="No"/>
    <s v="No"/>
    <s v="No"/>
    <s v="Yes"/>
    <x v="2"/>
    <s v="Yes"/>
    <x v="1"/>
    <n v="86.4"/>
    <n v="6172"/>
    <n v="0"/>
    <n v="0"/>
    <n v="479.25"/>
    <n v="6651.25"/>
    <n v="5"/>
    <s v="Stayed"/>
    <x v="1"/>
    <n v="30"/>
    <n v="4069"/>
    <m/>
    <m/>
    <x v="2"/>
  </r>
  <r>
    <s v="7964-YESJC"/>
    <s v="Female"/>
    <n v="21"/>
    <s v="Yes"/>
    <s v="No"/>
    <s v="Yes"/>
    <s v="No"/>
    <n v="0"/>
    <s v="United States"/>
    <s v="California"/>
    <s v="Moorpark"/>
    <n v="93021"/>
    <n v="34.312944999999999"/>
    <n v="-118.858169"/>
    <n v="32984"/>
    <s v="Q3"/>
    <s v="Yes"/>
    <n v="6"/>
    <x v="13"/>
    <s v="None"/>
    <s v="Yes"/>
    <n v="9.3000000000000007"/>
    <s v="Yes"/>
    <x v="0"/>
    <s v="DSL"/>
    <n v="27"/>
    <s v="Yes"/>
    <s v="Yes"/>
    <s v="Yes"/>
    <s v="No"/>
    <s v="No"/>
    <s v="No"/>
    <s v="No"/>
    <s v="Yes"/>
    <x v="0"/>
    <s v="No"/>
    <x v="1"/>
    <n v="66.3"/>
    <n v="1559.45"/>
    <n v="32.590000000000003"/>
    <n v="0"/>
    <n v="223.2"/>
    <n v="1750.06"/>
    <n v="3"/>
    <s v="Stayed"/>
    <x v="1"/>
    <n v="45"/>
    <n v="2235"/>
    <m/>
    <m/>
    <x v="1"/>
  </r>
  <r>
    <s v="9938-ZREHM"/>
    <s v="Female"/>
    <n v="41"/>
    <s v="No"/>
    <s v="No"/>
    <s v="Yes"/>
    <s v="No"/>
    <n v="0"/>
    <s v="United States"/>
    <s v="California"/>
    <s v="Oxnard"/>
    <n v="93033"/>
    <n v="34.156629000000002"/>
    <n v="-119.11721799999999"/>
    <n v="77791"/>
    <s v="Q3"/>
    <s v="Yes"/>
    <n v="4"/>
    <x v="4"/>
    <s v="None"/>
    <s v="Yes"/>
    <n v="42.45"/>
    <s v="Yes"/>
    <x v="0"/>
    <s v="DSL"/>
    <n v="23"/>
    <s v="No"/>
    <s v="Yes"/>
    <s v="No"/>
    <s v="Yes"/>
    <s v="No"/>
    <s v="Yes"/>
    <s v="Yes"/>
    <s v="Yes"/>
    <x v="1"/>
    <s v="No"/>
    <x v="1"/>
    <n v="72.099999999999994"/>
    <n v="2658.4"/>
    <n v="16.36"/>
    <n v="0"/>
    <n v="1570.65"/>
    <n v="4212.6899999999996"/>
    <n v="3"/>
    <s v="Stayed"/>
    <x v="1"/>
    <n v="50"/>
    <n v="2703"/>
    <m/>
    <m/>
    <x v="2"/>
  </r>
  <r>
    <s v="7950-XWOVN"/>
    <s v="Male"/>
    <n v="60"/>
    <s v="No"/>
    <s v="No"/>
    <s v="No"/>
    <s v="No"/>
    <n v="0"/>
    <s v="United States"/>
    <s v="California"/>
    <s v="Oxnard"/>
    <n v="93035"/>
    <n v="34.184539999999998"/>
    <n v="-119.224666"/>
    <n v="25322"/>
    <s v="Q3"/>
    <s v="No"/>
    <n v="0"/>
    <x v="9"/>
    <s v="Offer D"/>
    <s v="No"/>
    <n v="0"/>
    <s v="No"/>
    <x v="0"/>
    <s v="DSL"/>
    <n v="22"/>
    <s v="No"/>
    <s v="Yes"/>
    <s v="Yes"/>
    <s v="No"/>
    <s v="No"/>
    <s v="No"/>
    <s v="No"/>
    <s v="No"/>
    <x v="0"/>
    <s v="No"/>
    <x v="1"/>
    <n v="34.700000000000003"/>
    <n v="383.55"/>
    <n v="22.53"/>
    <n v="150"/>
    <n v="0"/>
    <n v="511.02"/>
    <n v="5"/>
    <s v="Stayed"/>
    <x v="1"/>
    <n v="73"/>
    <n v="4310"/>
    <m/>
    <m/>
    <x v="1"/>
  </r>
  <r>
    <s v="4647-MUZON"/>
    <s v="Female"/>
    <n v="56"/>
    <s v="No"/>
    <s v="No"/>
    <s v="Yes"/>
    <s v="No"/>
    <n v="0"/>
    <s v="United States"/>
    <s v="California"/>
    <s v="Port Hueneme"/>
    <n v="93041"/>
    <n v="34.110123999999999"/>
    <n v="-119.100972"/>
    <n v="25634"/>
    <s v="Q3"/>
    <s v="Yes"/>
    <n v="9"/>
    <x v="2"/>
    <s v="Offer D"/>
    <s v="Yes"/>
    <n v="29.6"/>
    <s v="No"/>
    <x v="0"/>
    <s v="Fiber Optic"/>
    <n v="7"/>
    <s v="No"/>
    <s v="No"/>
    <s v="Yes"/>
    <s v="No"/>
    <s v="Yes"/>
    <s v="Yes"/>
    <s v="Yes"/>
    <s v="Yes"/>
    <x v="0"/>
    <s v="Yes"/>
    <x v="1"/>
    <n v="95.95"/>
    <n v="1745.5"/>
    <n v="6.72"/>
    <n v="0"/>
    <n v="532.79999999999995"/>
    <n v="2271.58"/>
    <n v="3"/>
    <s v="Stayed"/>
    <x v="1"/>
    <n v="20"/>
    <n v="5009"/>
    <m/>
    <m/>
    <x v="1"/>
  </r>
  <r>
    <s v="9702-AIUJO"/>
    <s v="Male"/>
    <n v="22"/>
    <s v="Yes"/>
    <s v="No"/>
    <s v="Yes"/>
    <s v="Yes"/>
    <n v="2"/>
    <s v="United States"/>
    <s v="California"/>
    <s v="Santa Paula"/>
    <n v="93060"/>
    <n v="34.402343000000002"/>
    <n v="-119.094824"/>
    <n v="32511"/>
    <s v="Q3"/>
    <s v="Yes"/>
    <n v="10"/>
    <x v="59"/>
    <s v="None"/>
    <s v="Yes"/>
    <n v="36.61"/>
    <s v="No"/>
    <x v="0"/>
    <s v="DSL"/>
    <n v="41"/>
    <s v="No"/>
    <s v="No"/>
    <s v="No"/>
    <s v="No"/>
    <s v="No"/>
    <s v="No"/>
    <s v="No"/>
    <s v="Yes"/>
    <x v="1"/>
    <s v="Yes"/>
    <x v="0"/>
    <n v="44.8"/>
    <n v="2230.85"/>
    <n v="36.22"/>
    <n v="0"/>
    <n v="1830.5"/>
    <n v="4025.13"/>
    <n v="5"/>
    <s v="Stayed"/>
    <x v="1"/>
    <n v="44"/>
    <n v="6115"/>
    <m/>
    <m/>
    <x v="2"/>
  </r>
  <r>
    <s v="8849-PRIQJ"/>
    <s v="Female"/>
    <n v="53"/>
    <s v="No"/>
    <s v="No"/>
    <s v="Yes"/>
    <s v="Yes"/>
    <n v="2"/>
    <s v="United States"/>
    <s v="California"/>
    <s v="Simi Valley"/>
    <n v="93063"/>
    <n v="34.296813"/>
    <n v="-118.685703"/>
    <n v="49027"/>
    <s v="Q3"/>
    <s v="Yes"/>
    <n v="7"/>
    <x v="70"/>
    <s v="None"/>
    <s v="Yes"/>
    <n v="3.3"/>
    <s v="Yes"/>
    <x v="0"/>
    <s v="Fiber Optic"/>
    <n v="19"/>
    <s v="Yes"/>
    <s v="No"/>
    <s v="Yes"/>
    <s v="Yes"/>
    <s v="Yes"/>
    <s v="Yes"/>
    <s v="Yes"/>
    <s v="Yes"/>
    <x v="1"/>
    <s v="Yes"/>
    <x v="0"/>
    <n v="109.4"/>
    <n v="7281.6"/>
    <n v="38.340000000000003"/>
    <n v="0"/>
    <n v="221.1"/>
    <n v="7464.36"/>
    <n v="3"/>
    <s v="Stayed"/>
    <x v="1"/>
    <n v="49"/>
    <n v="4103"/>
    <m/>
    <m/>
    <x v="2"/>
  </r>
  <r>
    <s v="8851-RAGOV"/>
    <s v="Female"/>
    <n v="25"/>
    <s v="Yes"/>
    <s v="No"/>
    <s v="Yes"/>
    <s v="No"/>
    <n v="0"/>
    <s v="United States"/>
    <s v="California"/>
    <s v="Simi Valley"/>
    <n v="93065"/>
    <n v="34.269449000000002"/>
    <n v="-118.76847100000001"/>
    <n v="64802"/>
    <s v="Q3"/>
    <s v="Yes"/>
    <n v="10"/>
    <x v="3"/>
    <s v="None"/>
    <s v="Yes"/>
    <n v="2.34"/>
    <s v="No"/>
    <x v="0"/>
    <s v="DSL"/>
    <n v="73"/>
    <s v="Yes"/>
    <s v="Yes"/>
    <s v="No"/>
    <s v="Yes"/>
    <s v="No"/>
    <s v="Yes"/>
    <s v="Yes"/>
    <s v="Yes"/>
    <x v="0"/>
    <s v="Yes"/>
    <x v="1"/>
    <n v="71.05"/>
    <n v="1837.7"/>
    <n v="28.08"/>
    <n v="0"/>
    <n v="58.5"/>
    <n v="1868.12"/>
    <n v="4"/>
    <s v="Stayed"/>
    <x v="1"/>
    <n v="63"/>
    <n v="5620"/>
    <m/>
    <m/>
    <x v="1"/>
  </r>
  <r>
    <s v="5396-IZEPB"/>
    <s v="Male"/>
    <n v="37"/>
    <s v="No"/>
    <s v="No"/>
    <s v="No"/>
    <s v="No"/>
    <n v="0"/>
    <s v="United States"/>
    <s v="California"/>
    <s v="Summerland"/>
    <n v="93067"/>
    <n v="34.420997999999997"/>
    <n v="-119.60137"/>
    <n v="576"/>
    <s v="Q3"/>
    <s v="No"/>
    <n v="0"/>
    <x v="30"/>
    <s v="Offer E"/>
    <s v="Yes"/>
    <n v="24.89"/>
    <s v="No"/>
    <x v="1"/>
    <s v="None"/>
    <n v="0"/>
    <s v="No"/>
    <s v="No"/>
    <s v="No"/>
    <s v="No"/>
    <s v="No"/>
    <s v="No"/>
    <s v="No"/>
    <s v="No"/>
    <x v="0"/>
    <s v="No"/>
    <x v="1"/>
    <n v="19.7"/>
    <n v="180.7"/>
    <n v="0"/>
    <n v="0"/>
    <n v="224.01"/>
    <n v="404.71"/>
    <n v="4"/>
    <s v="Stayed"/>
    <x v="1"/>
    <n v="66"/>
    <n v="4194"/>
    <m/>
    <m/>
    <x v="1"/>
  </r>
  <r>
    <s v="1729-VLAZJ"/>
    <s v="Female"/>
    <n v="52"/>
    <s v="No"/>
    <s v="No"/>
    <s v="No"/>
    <s v="Yes"/>
    <n v="5"/>
    <s v="United States"/>
    <s v="California"/>
    <s v="Santa Barbara"/>
    <n v="93101"/>
    <n v="34.419203000000003"/>
    <n v="-119.710008"/>
    <n v="31727"/>
    <s v="Q3"/>
    <s v="No"/>
    <n v="0"/>
    <x v="31"/>
    <s v="Offer D"/>
    <s v="No"/>
    <n v="0"/>
    <s v="No"/>
    <x v="0"/>
    <s v="DSL"/>
    <n v="57"/>
    <s v="Yes"/>
    <s v="Yes"/>
    <s v="No"/>
    <s v="Yes"/>
    <s v="No"/>
    <s v="No"/>
    <s v="No"/>
    <s v="No"/>
    <x v="1"/>
    <s v="No"/>
    <x v="1"/>
    <n v="40.25"/>
    <n v="411.45"/>
    <n v="17.96"/>
    <n v="30"/>
    <n v="0"/>
    <n v="423.49"/>
    <n v="3"/>
    <s v="Stayed"/>
    <x v="1"/>
    <n v="38"/>
    <n v="2876"/>
    <m/>
    <m/>
    <x v="1"/>
  </r>
  <r>
    <s v="8285-ABVLB"/>
    <s v="Female"/>
    <n v="34"/>
    <s v="No"/>
    <s v="No"/>
    <s v="Yes"/>
    <s v="No"/>
    <n v="0"/>
    <s v="United States"/>
    <s v="California"/>
    <s v="Santa Barbara"/>
    <n v="93103"/>
    <n v="34.438580999999999"/>
    <n v="-119.685368"/>
    <n v="20893"/>
    <s v="Q3"/>
    <s v="No"/>
    <n v="0"/>
    <x v="57"/>
    <s v="None"/>
    <s v="Yes"/>
    <n v="40.909999999999997"/>
    <s v="No"/>
    <x v="1"/>
    <s v="None"/>
    <n v="0"/>
    <s v="No"/>
    <s v="No"/>
    <s v="No"/>
    <s v="No"/>
    <s v="No"/>
    <s v="No"/>
    <s v="No"/>
    <s v="No"/>
    <x v="2"/>
    <s v="No"/>
    <x v="1"/>
    <n v="19.850000000000001"/>
    <n v="1328.35"/>
    <n v="33.29"/>
    <n v="0"/>
    <n v="2863.7"/>
    <n v="4158.76"/>
    <n v="4"/>
    <s v="Stayed"/>
    <x v="1"/>
    <n v="79"/>
    <n v="4311"/>
    <m/>
    <m/>
    <x v="2"/>
  </r>
  <r>
    <s v="0701-TJSEF"/>
    <s v="Male"/>
    <n v="45"/>
    <s v="No"/>
    <s v="No"/>
    <s v="No"/>
    <s v="No"/>
    <n v="0"/>
    <s v="United States"/>
    <s v="California"/>
    <s v="Santa Barbara"/>
    <n v="93105"/>
    <n v="34.037342000000002"/>
    <n v="-119.80079000000001"/>
    <n v="25771"/>
    <s v="Q3"/>
    <s v="No"/>
    <n v="0"/>
    <x v="30"/>
    <s v="Offer E"/>
    <s v="Yes"/>
    <n v="32.31"/>
    <s v="No"/>
    <x v="0"/>
    <s v="Cable"/>
    <n v="24"/>
    <s v="Yes"/>
    <s v="No"/>
    <s v="Yes"/>
    <s v="Yes"/>
    <s v="No"/>
    <s v="Yes"/>
    <s v="Yes"/>
    <s v="Yes"/>
    <x v="0"/>
    <s v="Yes"/>
    <x v="0"/>
    <n v="68.25"/>
    <n v="576.95000000000005"/>
    <n v="0"/>
    <n v="0"/>
    <n v="290.79000000000002"/>
    <n v="867.74"/>
    <n v="3"/>
    <s v="Stayed"/>
    <x v="1"/>
    <n v="40"/>
    <n v="4366"/>
    <m/>
    <m/>
    <x v="1"/>
  </r>
  <r>
    <s v="5712-VBOXD"/>
    <s v="Female"/>
    <n v="53"/>
    <s v="No"/>
    <s v="No"/>
    <s v="No"/>
    <s v="No"/>
    <n v="0"/>
    <s v="United States"/>
    <s v="California"/>
    <s v="Santa Barbara"/>
    <n v="93108"/>
    <n v="34.457540999999999"/>
    <n v="-119.631072"/>
    <n v="12741"/>
    <s v="Q3"/>
    <s v="No"/>
    <n v="0"/>
    <x v="14"/>
    <s v="Offer E"/>
    <s v="Yes"/>
    <n v="1.3"/>
    <s v="No"/>
    <x v="1"/>
    <s v="None"/>
    <n v="0"/>
    <s v="No"/>
    <s v="No"/>
    <s v="No"/>
    <s v="No"/>
    <s v="No"/>
    <s v="No"/>
    <s v="No"/>
    <s v="No"/>
    <x v="0"/>
    <s v="Yes"/>
    <x v="1"/>
    <n v="20.149999999999999"/>
    <n v="68.45"/>
    <n v="0"/>
    <n v="0"/>
    <n v="5.2"/>
    <n v="73.650000000000006"/>
    <n v="3"/>
    <s v="Stayed"/>
    <x v="1"/>
    <n v="74"/>
    <n v="5221"/>
    <m/>
    <m/>
    <x v="1"/>
  </r>
  <r>
    <s v="6629-LADHQ"/>
    <s v="Female"/>
    <n v="42"/>
    <s v="No"/>
    <s v="No"/>
    <s v="No"/>
    <s v="No"/>
    <n v="0"/>
    <s v="United States"/>
    <s v="California"/>
    <s v="Santa Barbara"/>
    <n v="93109"/>
    <n v="34.406255999999999"/>
    <n v="-119.72693599999999"/>
    <n v="10986"/>
    <s v="Q3"/>
    <s v="No"/>
    <n v="0"/>
    <x v="17"/>
    <s v="Offer E"/>
    <s v="Yes"/>
    <n v="36.96"/>
    <s v="No"/>
    <x v="0"/>
    <s v="DSL"/>
    <n v="24"/>
    <s v="Yes"/>
    <s v="No"/>
    <s v="No"/>
    <s v="No"/>
    <s v="No"/>
    <s v="No"/>
    <s v="No"/>
    <s v="Yes"/>
    <x v="0"/>
    <s v="No"/>
    <x v="1"/>
    <n v="50.95"/>
    <n v="123.05"/>
    <n v="0"/>
    <n v="0"/>
    <n v="73.92"/>
    <n v="196.97"/>
    <n v="3"/>
    <s v="Joined"/>
    <x v="1"/>
    <n v="37"/>
    <n v="5968"/>
    <m/>
    <m/>
    <x v="1"/>
  </r>
  <r>
    <s v="1559-DTODC"/>
    <s v="Male"/>
    <n v="37"/>
    <s v="No"/>
    <s v="No"/>
    <s v="No"/>
    <s v="No"/>
    <n v="0"/>
    <s v="United States"/>
    <s v="California"/>
    <s v="Santa Barbara"/>
    <n v="93111"/>
    <n v="34.460197000000001"/>
    <n v="-119.80260199999999"/>
    <n v="16477"/>
    <s v="Q3"/>
    <s v="No"/>
    <n v="0"/>
    <x v="42"/>
    <s v="Offer D"/>
    <s v="No"/>
    <n v="0"/>
    <s v="No"/>
    <x v="0"/>
    <s v="DSL"/>
    <n v="6"/>
    <s v="No"/>
    <s v="No"/>
    <s v="No"/>
    <s v="No"/>
    <s v="No"/>
    <s v="No"/>
    <s v="No"/>
    <s v="Yes"/>
    <x v="0"/>
    <s v="Yes"/>
    <x v="0"/>
    <n v="25.15"/>
    <n v="468.35"/>
    <n v="0"/>
    <n v="0"/>
    <n v="0"/>
    <n v="468.35"/>
    <n v="4"/>
    <s v="Stayed"/>
    <x v="1"/>
    <n v="54"/>
    <n v="3784"/>
    <m/>
    <m/>
    <x v="1"/>
  </r>
  <r>
    <s v="4797-MIWUM"/>
    <s v="Male"/>
    <n v="22"/>
    <s v="Yes"/>
    <s v="No"/>
    <s v="Yes"/>
    <s v="Yes"/>
    <n v="3"/>
    <s v="United States"/>
    <s v="California"/>
    <s v="Goleta"/>
    <n v="93117"/>
    <n v="34.489983000000002"/>
    <n v="-120.091246"/>
    <n v="49975"/>
    <s v="Q3"/>
    <s v="No"/>
    <n v="0"/>
    <x v="8"/>
    <s v="Offer E"/>
    <s v="Yes"/>
    <n v="49.83"/>
    <s v="No"/>
    <x v="1"/>
    <s v="None"/>
    <n v="0"/>
    <s v="No"/>
    <s v="No"/>
    <s v="No"/>
    <s v="No"/>
    <s v="No"/>
    <s v="No"/>
    <s v="No"/>
    <s v="No"/>
    <x v="0"/>
    <s v="Yes"/>
    <x v="0"/>
    <n v="20.25"/>
    <n v="174.7"/>
    <n v="0"/>
    <n v="0"/>
    <n v="348.81"/>
    <n v="523.51"/>
    <n v="5"/>
    <s v="Stayed"/>
    <x v="1"/>
    <n v="42"/>
    <n v="3149"/>
    <m/>
    <m/>
    <x v="1"/>
  </r>
  <r>
    <s v="4537-CIBHB"/>
    <s v="Female"/>
    <n v="59"/>
    <s v="No"/>
    <s v="No"/>
    <s v="Yes"/>
    <s v="Yes"/>
    <n v="3"/>
    <s v="United States"/>
    <s v="California"/>
    <s v="Arvin"/>
    <n v="93203"/>
    <n v="35.116306999999999"/>
    <n v="-118.817644"/>
    <n v="16206"/>
    <s v="Q3"/>
    <s v="Yes"/>
    <n v="10"/>
    <x v="30"/>
    <s v="None"/>
    <s v="Yes"/>
    <n v="12.55"/>
    <s v="No"/>
    <x v="1"/>
    <s v="None"/>
    <n v="0"/>
    <s v="No"/>
    <s v="No"/>
    <s v="No"/>
    <s v="No"/>
    <s v="No"/>
    <s v="No"/>
    <s v="No"/>
    <s v="No"/>
    <x v="1"/>
    <s v="No"/>
    <x v="1"/>
    <n v="20.25"/>
    <n v="172.35"/>
    <n v="0"/>
    <n v="0"/>
    <n v="112.95"/>
    <n v="285.3"/>
    <n v="5"/>
    <s v="Stayed"/>
    <x v="1"/>
    <n v="48"/>
    <n v="4272"/>
    <m/>
    <m/>
    <x v="1"/>
  </r>
  <r>
    <s v="4324-AHJKS"/>
    <s v="Female"/>
    <n v="42"/>
    <s v="No"/>
    <s v="No"/>
    <s v="No"/>
    <s v="No"/>
    <n v="0"/>
    <s v="United States"/>
    <s v="California"/>
    <s v="Buttonwillow"/>
    <n v="93206"/>
    <n v="35.451402000000002"/>
    <n v="-119.48841299999999"/>
    <n v="2078"/>
    <s v="Q3"/>
    <s v="No"/>
    <n v="0"/>
    <x v="20"/>
    <s v="None"/>
    <s v="Yes"/>
    <n v="24.83"/>
    <s v="No"/>
    <x v="0"/>
    <s v="DSL"/>
    <n v="26"/>
    <s v="Yes"/>
    <s v="No"/>
    <s v="Yes"/>
    <s v="No"/>
    <s v="No"/>
    <s v="No"/>
    <s v="No"/>
    <s v="Yes"/>
    <x v="0"/>
    <s v="No"/>
    <x v="1"/>
    <n v="55.8"/>
    <n v="300.39999999999998"/>
    <n v="0"/>
    <n v="0"/>
    <n v="124.149999999999"/>
    <n v="424.54999999999899"/>
    <n v="4"/>
    <s v="Stayed"/>
    <x v="1"/>
    <n v="23"/>
    <n v="5104"/>
    <m/>
    <m/>
    <x v="1"/>
  </r>
  <r>
    <s v="4355-CVPVS"/>
    <s v="Female"/>
    <n v="49"/>
    <s v="No"/>
    <s v="No"/>
    <s v="Yes"/>
    <s v="Yes"/>
    <n v="1"/>
    <s v="United States"/>
    <s v="California"/>
    <s v="California Hot Springs"/>
    <n v="93207"/>
    <n v="35.865794999999999"/>
    <n v="-118.69759000000001"/>
    <n v="226"/>
    <s v="Q3"/>
    <s v="Yes"/>
    <n v="4"/>
    <x v="25"/>
    <s v="None"/>
    <s v="Yes"/>
    <n v="12.97"/>
    <s v="No"/>
    <x v="0"/>
    <s v="Fiber Optic"/>
    <n v="28"/>
    <s v="No"/>
    <s v="No"/>
    <s v="No"/>
    <s v="No"/>
    <s v="Yes"/>
    <s v="Yes"/>
    <s v="Yes"/>
    <s v="Yes"/>
    <x v="1"/>
    <s v="No"/>
    <x v="0"/>
    <n v="88.9"/>
    <n v="4968"/>
    <n v="0"/>
    <n v="0"/>
    <n v="726.32"/>
    <n v="5694.32"/>
    <n v="5"/>
    <s v="Stayed"/>
    <x v="1"/>
    <n v="72"/>
    <n v="4170"/>
    <m/>
    <m/>
    <x v="2"/>
  </r>
  <r>
    <s v="4495-LHSSK"/>
    <s v="Female"/>
    <n v="25"/>
    <s v="Yes"/>
    <s v="No"/>
    <s v="No"/>
    <s v="Yes"/>
    <n v="2"/>
    <s v="United States"/>
    <s v="California"/>
    <s v="Camp Nelson"/>
    <n v="93208"/>
    <n v="36.057457999999997"/>
    <n v="-118.59195099999999"/>
    <n v="191"/>
    <s v="Q3"/>
    <s v="No"/>
    <n v="0"/>
    <x v="2"/>
    <s v="Offer D"/>
    <s v="Yes"/>
    <n v="17.510000000000002"/>
    <s v="Yes"/>
    <x v="0"/>
    <s v="DSL"/>
    <n v="30"/>
    <s v="Yes"/>
    <s v="No"/>
    <s v="No"/>
    <s v="No"/>
    <s v="No"/>
    <s v="No"/>
    <s v="No"/>
    <s v="Yes"/>
    <x v="0"/>
    <s v="No"/>
    <x v="1"/>
    <n v="57.65"/>
    <n v="992.7"/>
    <n v="0"/>
    <n v="0"/>
    <n v="315.18"/>
    <n v="1307.8800000000001"/>
    <n v="3"/>
    <s v="Stayed"/>
    <x v="1"/>
    <n v="79"/>
    <n v="3425"/>
    <m/>
    <m/>
    <x v="1"/>
  </r>
  <r>
    <s v="5915-ANOEI"/>
    <s v="Male"/>
    <n v="40"/>
    <s v="No"/>
    <s v="No"/>
    <s v="Yes"/>
    <s v="No"/>
    <n v="0"/>
    <s v="United States"/>
    <s v="California"/>
    <s v="Corcoran"/>
    <n v="93212"/>
    <n v="36.04533"/>
    <n v="-119.53242400000001"/>
    <n v="23506"/>
    <s v="Q3"/>
    <s v="Yes"/>
    <n v="1"/>
    <x v="57"/>
    <s v="None"/>
    <s v="Yes"/>
    <n v="39.35"/>
    <s v="Yes"/>
    <x v="0"/>
    <s v="DSL"/>
    <n v="2"/>
    <s v="Yes"/>
    <s v="Yes"/>
    <s v="Yes"/>
    <s v="Yes"/>
    <s v="Yes"/>
    <s v="No"/>
    <s v="No"/>
    <s v="Yes"/>
    <x v="2"/>
    <s v="No"/>
    <x v="1"/>
    <n v="79.150000000000006"/>
    <n v="5536.5"/>
    <n v="0"/>
    <n v="0"/>
    <n v="2754.5"/>
    <n v="8291"/>
    <n v="4"/>
    <s v="Stayed"/>
    <x v="1"/>
    <n v="49"/>
    <n v="4408"/>
    <m/>
    <m/>
    <x v="2"/>
  </r>
  <r>
    <s v="9861-PDSZP"/>
    <s v="Female"/>
    <n v="19"/>
    <s v="Yes"/>
    <s v="No"/>
    <s v="No"/>
    <s v="No"/>
    <n v="0"/>
    <s v="United States"/>
    <s v="California"/>
    <s v="Delano"/>
    <n v="93215"/>
    <n v="35.772244000000001"/>
    <n v="-119.209689"/>
    <n v="37280"/>
    <s v="Q3"/>
    <s v="No"/>
    <n v="0"/>
    <x v="61"/>
    <s v="None"/>
    <s v="Yes"/>
    <n v="10.050000000000001"/>
    <s v="Yes"/>
    <x v="0"/>
    <s v="Fiber Optic"/>
    <n v="82"/>
    <s v="No"/>
    <s v="Yes"/>
    <s v="Yes"/>
    <s v="Yes"/>
    <s v="Yes"/>
    <s v="Yes"/>
    <s v="Yes"/>
    <s v="Yes"/>
    <x v="2"/>
    <s v="Yes"/>
    <x v="1"/>
    <n v="108.05"/>
    <n v="7806.6"/>
    <n v="0"/>
    <n v="0"/>
    <n v="723.6"/>
    <n v="8530.2000000000007"/>
    <n v="3"/>
    <s v="Stayed"/>
    <x v="1"/>
    <n v="28"/>
    <n v="5430"/>
    <m/>
    <m/>
    <x v="2"/>
  </r>
  <r>
    <s v="6704-UTUKK"/>
    <s v="Male"/>
    <n v="43"/>
    <s v="No"/>
    <s v="No"/>
    <s v="Yes"/>
    <s v="No"/>
    <n v="0"/>
    <s v="United States"/>
    <s v="California"/>
    <s v="Exeter"/>
    <n v="93221"/>
    <n v="36.301689000000003"/>
    <n v="-119.018233"/>
    <n v="13333"/>
    <s v="Q3"/>
    <s v="Yes"/>
    <n v="3"/>
    <x v="48"/>
    <s v="None"/>
    <s v="No"/>
    <n v="0"/>
    <s v="No"/>
    <x v="0"/>
    <s v="DSL"/>
    <n v="15"/>
    <s v="No"/>
    <s v="No"/>
    <s v="No"/>
    <s v="No"/>
    <s v="Yes"/>
    <s v="Yes"/>
    <s v="Yes"/>
    <s v="No"/>
    <x v="0"/>
    <s v="Yes"/>
    <x v="0"/>
    <n v="45.9"/>
    <n v="1332.4"/>
    <n v="0"/>
    <n v="20"/>
    <n v="0"/>
    <n v="1352.4"/>
    <n v="4"/>
    <s v="Stayed"/>
    <x v="1"/>
    <n v="37"/>
    <n v="5074"/>
    <m/>
    <m/>
    <x v="1"/>
  </r>
  <r>
    <s v="2019-HDCZY"/>
    <s v="Male"/>
    <n v="35"/>
    <s v="No"/>
    <s v="No"/>
    <s v="Yes"/>
    <s v="No"/>
    <n v="0"/>
    <s v="United States"/>
    <s v="California"/>
    <s v="Farmersville"/>
    <n v="93223"/>
    <n v="36.298780000000001"/>
    <n v="-119.20102799999999"/>
    <n v="8644"/>
    <s v="Q3"/>
    <s v="Yes"/>
    <n v="4"/>
    <x v="71"/>
    <s v="None"/>
    <s v="Yes"/>
    <n v="2.72"/>
    <s v="Yes"/>
    <x v="0"/>
    <s v="Fiber Optic"/>
    <n v="22"/>
    <s v="No"/>
    <s v="No"/>
    <s v="Yes"/>
    <s v="No"/>
    <s v="Yes"/>
    <s v="Yes"/>
    <s v="Yes"/>
    <s v="Yes"/>
    <x v="2"/>
    <s v="No"/>
    <x v="0"/>
    <n v="102.6"/>
    <n v="6296.75"/>
    <n v="0"/>
    <n v="0"/>
    <n v="171.36"/>
    <n v="6468.11"/>
    <n v="5"/>
    <s v="Stayed"/>
    <x v="1"/>
    <n v="29"/>
    <n v="4004"/>
    <m/>
    <m/>
    <x v="2"/>
  </r>
  <r>
    <s v="8788-DOXSU"/>
    <s v="Male"/>
    <n v="46"/>
    <s v="No"/>
    <s v="No"/>
    <s v="No"/>
    <s v="No"/>
    <n v="0"/>
    <s v="United States"/>
    <s v="California"/>
    <s v="Frazier Park"/>
    <n v="93225"/>
    <n v="34.827661999999997"/>
    <n v="-118.999073"/>
    <n v="4498"/>
    <s v="Q3"/>
    <s v="No"/>
    <n v="0"/>
    <x v="53"/>
    <s v="None"/>
    <s v="Yes"/>
    <n v="9.6999999999999993"/>
    <s v="No"/>
    <x v="0"/>
    <s v="DSL"/>
    <n v="6"/>
    <s v="No"/>
    <s v="No"/>
    <s v="Yes"/>
    <s v="No"/>
    <s v="No"/>
    <s v="Yes"/>
    <s v="Yes"/>
    <s v="Yes"/>
    <x v="1"/>
    <s v="Yes"/>
    <x v="0"/>
    <n v="61.35"/>
    <n v="3645.5"/>
    <n v="0"/>
    <n v="0"/>
    <n v="572.29999999999995"/>
    <n v="4217.8"/>
    <n v="3"/>
    <s v="Stayed"/>
    <x v="1"/>
    <n v="27"/>
    <n v="6250"/>
    <m/>
    <m/>
    <x v="2"/>
  </r>
  <r>
    <s v="7404-JLKQG"/>
    <s v="Female"/>
    <n v="21"/>
    <s v="Yes"/>
    <s v="No"/>
    <s v="No"/>
    <s v="No"/>
    <n v="0"/>
    <s v="United States"/>
    <s v="California"/>
    <s v="Glennville"/>
    <n v="93226"/>
    <n v="35.735694000000002"/>
    <n v="-118.738483"/>
    <n v="296"/>
    <s v="Q3"/>
    <s v="No"/>
    <n v="0"/>
    <x v="10"/>
    <s v="None"/>
    <s v="Yes"/>
    <n v="48.3"/>
    <s v="No"/>
    <x v="0"/>
    <s v="Cable"/>
    <n v="42"/>
    <s v="No"/>
    <s v="No"/>
    <s v="Yes"/>
    <s v="No"/>
    <s v="Yes"/>
    <s v="No"/>
    <s v="No"/>
    <s v="Yes"/>
    <x v="0"/>
    <s v="No"/>
    <x v="0"/>
    <n v="57.55"/>
    <n v="161.44999999999999"/>
    <n v="0"/>
    <n v="0"/>
    <n v="144.89999999999901"/>
    <n v="306.349999999999"/>
    <n v="3"/>
    <s v="Joined"/>
    <x v="1"/>
    <n v="47"/>
    <n v="4099"/>
    <m/>
    <m/>
    <x v="0"/>
  </r>
  <r>
    <s v="7421-ZLUPA"/>
    <s v="Female"/>
    <n v="57"/>
    <s v="No"/>
    <s v="No"/>
    <s v="No"/>
    <s v="No"/>
    <n v="0"/>
    <s v="United States"/>
    <s v="California"/>
    <s v="Hanford"/>
    <n v="93230"/>
    <n v="36.292230000000004"/>
    <n v="-119.622676"/>
    <n v="53204"/>
    <s v="Q3"/>
    <s v="No"/>
    <n v="0"/>
    <x v="1"/>
    <s v="None"/>
    <s v="No"/>
    <n v="0"/>
    <s v="No"/>
    <x v="0"/>
    <s v="DSL"/>
    <n v="2"/>
    <s v="No"/>
    <s v="Yes"/>
    <s v="No"/>
    <s v="No"/>
    <s v="No"/>
    <s v="No"/>
    <s v="No"/>
    <s v="Yes"/>
    <x v="0"/>
    <s v="Yes"/>
    <x v="1"/>
    <n v="29.25"/>
    <n v="226.95"/>
    <n v="0"/>
    <n v="0"/>
    <n v="0"/>
    <n v="226.95"/>
    <n v="3"/>
    <s v="Stayed"/>
    <x v="1"/>
    <n v="29"/>
    <n v="2038"/>
    <m/>
    <m/>
    <x v="1"/>
  </r>
  <r>
    <s v="3274-NSDWE"/>
    <s v="Female"/>
    <n v="37"/>
    <s v="No"/>
    <s v="No"/>
    <s v="No"/>
    <s v="No"/>
    <n v="0"/>
    <s v="United States"/>
    <s v="California"/>
    <s v="Ivanhoe"/>
    <n v="93235"/>
    <n v="36.385818"/>
    <n v="-119.224243"/>
    <n v="4517"/>
    <s v="Q3"/>
    <s v="No"/>
    <n v="0"/>
    <x v="39"/>
    <s v="None"/>
    <s v="Yes"/>
    <n v="32.99"/>
    <s v="No"/>
    <x v="1"/>
    <s v="None"/>
    <n v="0"/>
    <s v="No"/>
    <s v="No"/>
    <s v="No"/>
    <s v="No"/>
    <s v="No"/>
    <s v="No"/>
    <s v="No"/>
    <s v="No"/>
    <x v="2"/>
    <s v="No"/>
    <x v="1"/>
    <n v="19.600000000000001"/>
    <n v="1441.65"/>
    <n v="0"/>
    <n v="0"/>
    <n v="2243.3200000000002"/>
    <n v="3684.97"/>
    <n v="4"/>
    <s v="Stayed"/>
    <x v="1"/>
    <n v="68"/>
    <n v="6161"/>
    <m/>
    <m/>
    <x v="2"/>
  </r>
  <r>
    <s v="2632-IVXVF"/>
    <s v="Female"/>
    <n v="40"/>
    <s v="No"/>
    <s v="No"/>
    <s v="Yes"/>
    <s v="Yes"/>
    <n v="3"/>
    <s v="United States"/>
    <s v="California"/>
    <s v="Kernville"/>
    <n v="93238"/>
    <n v="35.852891999999997"/>
    <n v="-118.39778200000001"/>
    <n v="1873"/>
    <s v="Q3"/>
    <s v="Yes"/>
    <n v="3"/>
    <x v="39"/>
    <s v="None"/>
    <s v="Yes"/>
    <n v="14.11"/>
    <s v="Yes"/>
    <x v="0"/>
    <s v="Fiber Optic"/>
    <n v="57"/>
    <s v="Yes"/>
    <s v="No"/>
    <s v="Yes"/>
    <s v="Yes"/>
    <s v="Yes"/>
    <s v="Yes"/>
    <s v="Yes"/>
    <s v="Yes"/>
    <x v="2"/>
    <s v="No"/>
    <x v="1"/>
    <n v="111.75"/>
    <n v="7511.3"/>
    <n v="0"/>
    <n v="0"/>
    <n v="959.48"/>
    <n v="8470.7800000000007"/>
    <n v="4"/>
    <s v="Stayed"/>
    <x v="1"/>
    <n v="77"/>
    <n v="4967"/>
    <m/>
    <m/>
    <x v="2"/>
  </r>
  <r>
    <s v="8915-NNTRC"/>
    <s v="Male"/>
    <n v="29"/>
    <s v="Yes"/>
    <s v="No"/>
    <s v="Yes"/>
    <s v="Yes"/>
    <n v="1"/>
    <s v="United States"/>
    <s v="California"/>
    <s v="Lake Isabella"/>
    <n v="93240"/>
    <n v="35.607875"/>
    <n v="-118.466318"/>
    <n v="5564"/>
    <s v="Q3"/>
    <s v="Yes"/>
    <n v="4"/>
    <x v="61"/>
    <s v="None"/>
    <s v="Yes"/>
    <n v="41.94"/>
    <s v="Yes"/>
    <x v="0"/>
    <s v="Fiber Optic"/>
    <n v="85"/>
    <s v="Yes"/>
    <s v="Yes"/>
    <s v="No"/>
    <s v="Yes"/>
    <s v="Yes"/>
    <s v="Yes"/>
    <s v="Yes"/>
    <s v="Yes"/>
    <x v="2"/>
    <s v="Yes"/>
    <x v="1"/>
    <n v="107.7"/>
    <n v="7919.8"/>
    <n v="0"/>
    <n v="0"/>
    <n v="3019.68"/>
    <n v="10939.48"/>
    <n v="4"/>
    <s v="Stayed"/>
    <x v="1"/>
    <n v="55"/>
    <n v="4351"/>
    <m/>
    <m/>
    <x v="2"/>
  </r>
  <r>
    <s v="5914-GXMDA"/>
    <s v="Female"/>
    <n v="42"/>
    <s v="No"/>
    <s v="No"/>
    <s v="Yes"/>
    <s v="No"/>
    <n v="0"/>
    <s v="United States"/>
    <s v="California"/>
    <s v="Lamont"/>
    <n v="93241"/>
    <n v="35.245035000000001"/>
    <n v="-118.905553"/>
    <n v="15364"/>
    <s v="Q3"/>
    <s v="Yes"/>
    <n v="1"/>
    <x v="15"/>
    <s v="None"/>
    <s v="Yes"/>
    <n v="45.26"/>
    <s v="No"/>
    <x v="1"/>
    <s v="None"/>
    <n v="0"/>
    <s v="No"/>
    <s v="No"/>
    <s v="No"/>
    <s v="No"/>
    <s v="No"/>
    <s v="No"/>
    <s v="No"/>
    <s v="No"/>
    <x v="1"/>
    <s v="No"/>
    <x v="1"/>
    <n v="19.3"/>
    <n v="593.20000000000005"/>
    <n v="0"/>
    <n v="0"/>
    <n v="1448.32"/>
    <n v="2041.52"/>
    <n v="5"/>
    <s v="Stayed"/>
    <x v="1"/>
    <n v="66"/>
    <n v="5817"/>
    <m/>
    <m/>
    <x v="2"/>
  </r>
  <r>
    <s v="7463-IFMQU"/>
    <s v="Female"/>
    <n v="44"/>
    <s v="No"/>
    <s v="No"/>
    <s v="Yes"/>
    <s v="No"/>
    <n v="0"/>
    <s v="United States"/>
    <s v="California"/>
    <s v="Laton"/>
    <n v="93242"/>
    <n v="36.444232"/>
    <n v="-119.71828499999999"/>
    <n v="2900"/>
    <s v="Q3"/>
    <s v="Yes"/>
    <n v="1"/>
    <x v="61"/>
    <s v="None"/>
    <s v="Yes"/>
    <n v="47.24"/>
    <s v="No"/>
    <x v="1"/>
    <s v="None"/>
    <n v="0"/>
    <s v="No"/>
    <s v="No"/>
    <s v="No"/>
    <s v="No"/>
    <s v="No"/>
    <s v="No"/>
    <s v="No"/>
    <s v="No"/>
    <x v="2"/>
    <s v="No"/>
    <x v="0"/>
    <n v="20.05"/>
    <n v="1423.65"/>
    <n v="0"/>
    <n v="0"/>
    <n v="3401.28"/>
    <n v="4824.93"/>
    <n v="3"/>
    <s v="Stayed"/>
    <x v="1"/>
    <n v="76"/>
    <n v="4747"/>
    <m/>
    <m/>
    <x v="2"/>
  </r>
  <r>
    <s v="2920-RNCEZ"/>
    <s v="Male"/>
    <n v="46"/>
    <s v="No"/>
    <s v="No"/>
    <s v="Yes"/>
    <s v="Yes"/>
    <n v="1"/>
    <s v="United States"/>
    <s v="California"/>
    <s v="Lebec"/>
    <n v="93243"/>
    <n v="34.845860999999999"/>
    <n v="-118.88516300000001"/>
    <n v="1247"/>
    <s v="Q3"/>
    <s v="Yes"/>
    <n v="10"/>
    <x v="0"/>
    <s v="None"/>
    <s v="Yes"/>
    <n v="11.45"/>
    <s v="No"/>
    <x v="0"/>
    <s v="Fiber Optic"/>
    <n v="14"/>
    <s v="No"/>
    <s v="No"/>
    <s v="No"/>
    <s v="No"/>
    <s v="No"/>
    <s v="No"/>
    <s v="No"/>
    <s v="Yes"/>
    <x v="0"/>
    <s v="Yes"/>
    <x v="1"/>
    <n v="69.95"/>
    <n v="69.95"/>
    <n v="0"/>
    <n v="0"/>
    <n v="11.45"/>
    <n v="81.400000000000006"/>
    <n v="3"/>
    <s v="Joined"/>
    <x v="1"/>
    <n v="62"/>
    <n v="5133"/>
    <m/>
    <m/>
    <x v="1"/>
  </r>
  <r>
    <s v="2541-YGPKE"/>
    <s v="Male"/>
    <n v="29"/>
    <s v="Yes"/>
    <s v="No"/>
    <s v="Yes"/>
    <s v="Yes"/>
    <n v="3"/>
    <s v="United States"/>
    <s v="California"/>
    <s v="Lemon Cove"/>
    <n v="93244"/>
    <n v="36.462671"/>
    <n v="-118.997291"/>
    <n v="293"/>
    <s v="Q3"/>
    <s v="Yes"/>
    <n v="10"/>
    <x v="44"/>
    <s v="None"/>
    <s v="Yes"/>
    <n v="44.95"/>
    <s v="No"/>
    <x v="0"/>
    <s v="DSL"/>
    <n v="69"/>
    <s v="Yes"/>
    <s v="No"/>
    <s v="No"/>
    <s v="Yes"/>
    <s v="No"/>
    <s v="Yes"/>
    <s v="Yes"/>
    <s v="Yes"/>
    <x v="1"/>
    <s v="No"/>
    <x v="1"/>
    <n v="63.7"/>
    <n v="2763.35"/>
    <n v="0"/>
    <n v="0"/>
    <n v="1887.9"/>
    <n v="4651.25"/>
    <n v="4"/>
    <s v="Stayed"/>
    <x v="1"/>
    <n v="55"/>
    <n v="3764"/>
    <m/>
    <m/>
    <x v="2"/>
  </r>
  <r>
    <s v="5382-TEMLV"/>
    <s v="Male"/>
    <n v="45"/>
    <s v="No"/>
    <s v="No"/>
    <s v="No"/>
    <s v="No"/>
    <n v="0"/>
    <s v="United States"/>
    <s v="California"/>
    <s v="Lindsay"/>
    <n v="93247"/>
    <n v="36.205464999999997"/>
    <n v="-119.085807"/>
    <n v="15508"/>
    <s v="Q3"/>
    <s v="No"/>
    <n v="0"/>
    <x v="55"/>
    <s v="None"/>
    <s v="Yes"/>
    <n v="19.39"/>
    <s v="No"/>
    <x v="0"/>
    <s v="DSL"/>
    <n v="16"/>
    <s v="Yes"/>
    <s v="No"/>
    <s v="No"/>
    <s v="No"/>
    <s v="No"/>
    <s v="No"/>
    <s v="No"/>
    <s v="Yes"/>
    <x v="0"/>
    <s v="Yes"/>
    <x v="0"/>
    <n v="50.9"/>
    <n v="2298.5500000000002"/>
    <n v="0"/>
    <n v="0"/>
    <n v="872.55"/>
    <n v="3171.1"/>
    <n v="3"/>
    <s v="Stayed"/>
    <x v="1"/>
    <n v="71"/>
    <n v="5274"/>
    <m/>
    <m/>
    <x v="1"/>
  </r>
  <r>
    <s v="3441-CGZJH"/>
    <s v="Female"/>
    <n v="46"/>
    <s v="No"/>
    <s v="No"/>
    <s v="Yes"/>
    <s v="Yes"/>
    <n v="2"/>
    <s v="United States"/>
    <s v="California"/>
    <s v="Lost Hills"/>
    <n v="93249"/>
    <n v="35.637715"/>
    <n v="-119.893068"/>
    <n v="2502"/>
    <s v="Q3"/>
    <s v="Yes"/>
    <n v="8"/>
    <x v="24"/>
    <s v="None"/>
    <s v="No"/>
    <n v="0"/>
    <s v="No"/>
    <x v="0"/>
    <s v="DSL"/>
    <n v="10"/>
    <s v="Yes"/>
    <s v="No"/>
    <s v="Yes"/>
    <s v="Yes"/>
    <s v="Yes"/>
    <s v="Yes"/>
    <s v="Yes"/>
    <s v="No"/>
    <x v="1"/>
    <s v="Yes"/>
    <x v="1"/>
    <n v="60.4"/>
    <n v="2640.55"/>
    <n v="0"/>
    <n v="100"/>
    <n v="0"/>
    <n v="2740.55"/>
    <n v="3"/>
    <s v="Stayed"/>
    <x v="1"/>
    <n v="61"/>
    <n v="2725"/>
    <m/>
    <m/>
    <x v="2"/>
  </r>
  <r>
    <s v="9592-ERDKV"/>
    <s v="Male"/>
    <n v="43"/>
    <s v="No"/>
    <s v="No"/>
    <s v="Yes"/>
    <s v="No"/>
    <n v="0"/>
    <s v="United States"/>
    <s v="California"/>
    <s v="Mc Farland"/>
    <n v="93250"/>
    <n v="35.666885999999998"/>
    <n v="-119.186717"/>
    <n v="10781"/>
    <s v="Q3"/>
    <s v="Yes"/>
    <n v="6"/>
    <x v="4"/>
    <s v="None"/>
    <s v="Yes"/>
    <n v="9.26"/>
    <s v="Yes"/>
    <x v="0"/>
    <s v="DSL"/>
    <n v="28"/>
    <s v="Yes"/>
    <s v="No"/>
    <s v="Yes"/>
    <s v="No"/>
    <s v="Yes"/>
    <s v="Yes"/>
    <s v="Yes"/>
    <s v="Yes"/>
    <x v="1"/>
    <s v="No"/>
    <x v="1"/>
    <n v="79.25"/>
    <n v="2911.8"/>
    <n v="0"/>
    <n v="0"/>
    <n v="342.62"/>
    <n v="3254.42"/>
    <n v="3"/>
    <s v="Stayed"/>
    <x v="1"/>
    <n v="74"/>
    <n v="2322"/>
    <m/>
    <m/>
    <x v="2"/>
  </r>
  <r>
    <s v="4778-IZARL"/>
    <s v="Male"/>
    <n v="46"/>
    <s v="No"/>
    <s v="No"/>
    <s v="Yes"/>
    <s v="No"/>
    <n v="0"/>
    <s v="United States"/>
    <s v="California"/>
    <s v="New Cuyama"/>
    <n v="93254"/>
    <n v="34.956577000000003"/>
    <n v="-119.750142"/>
    <n v="798"/>
    <s v="Q3"/>
    <s v="Yes"/>
    <n v="8"/>
    <x v="71"/>
    <s v="None"/>
    <s v="Yes"/>
    <n v="3.18"/>
    <s v="No"/>
    <x v="0"/>
    <s v="Fiber Optic"/>
    <n v="15"/>
    <s v="Yes"/>
    <s v="Yes"/>
    <s v="Yes"/>
    <s v="Yes"/>
    <s v="Yes"/>
    <s v="Yes"/>
    <s v="Yes"/>
    <s v="Yes"/>
    <x v="2"/>
    <s v="Yes"/>
    <x v="1"/>
    <n v="110.1"/>
    <n v="6705.7"/>
    <n v="0"/>
    <n v="0"/>
    <n v="200.34"/>
    <n v="6906.04"/>
    <n v="3"/>
    <s v="Stayed"/>
    <x v="1"/>
    <n v="26"/>
    <n v="6216"/>
    <m/>
    <m/>
    <x v="2"/>
  </r>
  <r>
    <s v="0432-CAJZV"/>
    <s v="Male"/>
    <n v="47"/>
    <s v="No"/>
    <s v="No"/>
    <s v="No"/>
    <s v="No"/>
    <n v="0"/>
    <s v="United States"/>
    <s v="California"/>
    <s v="Temecula"/>
    <n v="92592"/>
    <n v="33.507255000000001"/>
    <n v="-117.029473"/>
    <n v="46171"/>
    <s v="Q3"/>
    <s v="No"/>
    <n v="0"/>
    <x v="10"/>
    <s v="None"/>
    <s v="Yes"/>
    <n v="5.39"/>
    <s v="No"/>
    <x v="0"/>
    <s v="Fiber Optic"/>
    <n v="10"/>
    <s v="No"/>
    <s v="No"/>
    <s v="No"/>
    <s v="No"/>
    <s v="Yes"/>
    <s v="Yes"/>
    <s v="Yes"/>
    <s v="Yes"/>
    <x v="0"/>
    <s v="No"/>
    <x v="1"/>
    <n v="90.7"/>
    <n v="237.65"/>
    <n v="0"/>
    <n v="0"/>
    <n v="16.169999999999899"/>
    <n v="253.82"/>
    <n v="4"/>
    <s v="Joined"/>
    <x v="1"/>
    <n v="69"/>
    <n v="3953"/>
    <m/>
    <m/>
    <x v="1"/>
  </r>
  <r>
    <s v="7008-LZVOZ"/>
    <s v="Male"/>
    <n v="59"/>
    <s v="No"/>
    <s v="No"/>
    <s v="Yes"/>
    <s v="Yes"/>
    <n v="3"/>
    <s v="United States"/>
    <s v="California"/>
    <s v="Pixley"/>
    <n v="93256"/>
    <n v="35.957019000000003"/>
    <n v="-119.330928"/>
    <n v="4198"/>
    <s v="Q3"/>
    <s v="Yes"/>
    <n v="5"/>
    <x v="49"/>
    <s v="None"/>
    <s v="Yes"/>
    <n v="38.549999999999997"/>
    <s v="Yes"/>
    <x v="1"/>
    <s v="None"/>
    <n v="0"/>
    <s v="No"/>
    <s v="No"/>
    <s v="No"/>
    <s v="No"/>
    <s v="No"/>
    <s v="No"/>
    <s v="No"/>
    <s v="No"/>
    <x v="2"/>
    <s v="Yes"/>
    <x v="1"/>
    <n v="25.3"/>
    <n v="1672.35"/>
    <n v="0"/>
    <n v="0"/>
    <n v="2544.2999999999902"/>
    <n v="4216.6499999999996"/>
    <n v="5"/>
    <s v="Stayed"/>
    <x v="1"/>
    <n v="46"/>
    <n v="5617"/>
    <m/>
    <m/>
    <x v="2"/>
  </r>
  <r>
    <s v="9365-CSLBQ"/>
    <s v="Male"/>
    <n v="36"/>
    <s v="No"/>
    <s v="No"/>
    <s v="No"/>
    <s v="Yes"/>
    <n v="3"/>
    <s v="United States"/>
    <s v="California"/>
    <s v="Richgrove"/>
    <n v="93261"/>
    <n v="35.809921000000003"/>
    <n v="-119.127437"/>
    <n v="2956"/>
    <s v="Q3"/>
    <s v="No"/>
    <n v="0"/>
    <x v="67"/>
    <s v="None"/>
    <s v="Yes"/>
    <n v="4.8899999999999997"/>
    <s v="Yes"/>
    <x v="1"/>
    <s v="None"/>
    <n v="0"/>
    <s v="No"/>
    <s v="No"/>
    <s v="No"/>
    <s v="No"/>
    <s v="No"/>
    <s v="No"/>
    <s v="No"/>
    <s v="No"/>
    <x v="2"/>
    <s v="No"/>
    <x v="1"/>
    <n v="24.35"/>
    <n v="1654.6"/>
    <n v="0"/>
    <n v="0"/>
    <n v="347.19"/>
    <n v="2001.79"/>
    <n v="4"/>
    <s v="Stayed"/>
    <x v="1"/>
    <n v="60"/>
    <n v="4155"/>
    <m/>
    <m/>
    <x v="2"/>
  </r>
  <r>
    <s v="5884-FBCTL"/>
    <s v="Female"/>
    <n v="43"/>
    <s v="No"/>
    <s v="No"/>
    <s v="Yes"/>
    <s v="Yes"/>
    <n v="2"/>
    <s v="United States"/>
    <s v="California"/>
    <s v="Shafter"/>
    <n v="93263"/>
    <n v="35.490704999999998"/>
    <n v="-119.286833"/>
    <n v="15177"/>
    <s v="Q3"/>
    <s v="Yes"/>
    <n v="4"/>
    <x v="61"/>
    <s v="None"/>
    <s v="Yes"/>
    <n v="35.619999999999997"/>
    <s v="Yes"/>
    <x v="1"/>
    <s v="None"/>
    <n v="0"/>
    <s v="No"/>
    <s v="No"/>
    <s v="No"/>
    <s v="No"/>
    <s v="No"/>
    <s v="No"/>
    <s v="No"/>
    <s v="No"/>
    <x v="2"/>
    <s v="No"/>
    <x v="0"/>
    <n v="25.1"/>
    <n v="1857.85"/>
    <n v="0"/>
    <n v="0"/>
    <n v="2564.64"/>
    <n v="4422.49"/>
    <n v="4"/>
    <s v="Stayed"/>
    <x v="1"/>
    <n v="67"/>
    <n v="5611"/>
    <m/>
    <m/>
    <x v="2"/>
  </r>
  <r>
    <s v="6242-FEGFD"/>
    <s v="Male"/>
    <n v="43"/>
    <s v="No"/>
    <s v="No"/>
    <s v="Yes"/>
    <s v="No"/>
    <n v="0"/>
    <s v="United States"/>
    <s v="California"/>
    <s v="Stratford"/>
    <n v="93266"/>
    <n v="36.175255"/>
    <n v="-119.813805"/>
    <n v="1729"/>
    <s v="Q3"/>
    <s v="Yes"/>
    <n v="5"/>
    <x v="49"/>
    <s v="None"/>
    <s v="Yes"/>
    <n v="36.549999999999997"/>
    <s v="Yes"/>
    <x v="0"/>
    <s v="Fiber Optic"/>
    <n v="20"/>
    <s v="Yes"/>
    <s v="Yes"/>
    <s v="Yes"/>
    <s v="Yes"/>
    <s v="No"/>
    <s v="No"/>
    <s v="No"/>
    <s v="Yes"/>
    <x v="2"/>
    <s v="No"/>
    <x v="1"/>
    <n v="96.6"/>
    <n v="6424.25"/>
    <n v="0"/>
    <n v="0"/>
    <n v="2412.2999999999902"/>
    <n v="8836.5499999999993"/>
    <n v="3"/>
    <s v="Stayed"/>
    <x v="1"/>
    <n v="69"/>
    <n v="4454"/>
    <m/>
    <m/>
    <x v="2"/>
  </r>
  <r>
    <s v="6194-HBGQN"/>
    <s v="Male"/>
    <n v="22"/>
    <s v="Yes"/>
    <s v="No"/>
    <s v="No"/>
    <s v="No"/>
    <n v="0"/>
    <s v="United States"/>
    <s v="California"/>
    <s v="Taft"/>
    <n v="93268"/>
    <n v="35.184837000000002"/>
    <n v="-119.402525"/>
    <n v="14937"/>
    <s v="Q3"/>
    <s v="No"/>
    <n v="0"/>
    <x v="60"/>
    <s v="None"/>
    <s v="Yes"/>
    <n v="34.75"/>
    <s v="Yes"/>
    <x v="0"/>
    <s v="Cable"/>
    <n v="59"/>
    <s v="Yes"/>
    <s v="Yes"/>
    <s v="Yes"/>
    <s v="Yes"/>
    <s v="Yes"/>
    <s v="No"/>
    <s v="No"/>
    <s v="Yes"/>
    <x v="1"/>
    <s v="Yes"/>
    <x v="1"/>
    <n v="81.150000000000006"/>
    <n v="4126.2"/>
    <n v="0"/>
    <n v="0"/>
    <n v="1772.25"/>
    <n v="5898.45"/>
    <n v="4"/>
    <s v="Stayed"/>
    <x v="1"/>
    <n v="56"/>
    <n v="4549"/>
    <m/>
    <m/>
    <x v="2"/>
  </r>
  <r>
    <s v="7634-WSWDB"/>
    <s v="Female"/>
    <n v="22"/>
    <s v="Yes"/>
    <s v="No"/>
    <s v="No"/>
    <s v="Yes"/>
    <n v="1"/>
    <s v="United States"/>
    <s v="California"/>
    <s v="Terra Bella"/>
    <n v="93270"/>
    <n v="35.939067999999999"/>
    <n v="-119.043666"/>
    <n v="5868"/>
    <s v="Q3"/>
    <s v="No"/>
    <n v="0"/>
    <x v="1"/>
    <s v="None"/>
    <s v="No"/>
    <n v="0"/>
    <s v="No"/>
    <x v="0"/>
    <s v="DSL"/>
    <n v="51"/>
    <s v="Yes"/>
    <s v="No"/>
    <s v="No"/>
    <s v="No"/>
    <s v="No"/>
    <s v="Yes"/>
    <s v="Yes"/>
    <s v="Yes"/>
    <x v="0"/>
    <s v="Yes"/>
    <x v="0"/>
    <n v="38.5"/>
    <n v="330.8"/>
    <n v="0"/>
    <n v="0"/>
    <n v="0"/>
    <n v="330.8"/>
    <n v="3"/>
    <s v="Stayed"/>
    <x v="1"/>
    <n v="22"/>
    <n v="4194"/>
    <m/>
    <m/>
    <x v="1"/>
  </r>
  <r>
    <s v="6986-IXNDM"/>
    <s v="Male"/>
    <n v="47"/>
    <s v="No"/>
    <s v="No"/>
    <s v="No"/>
    <s v="No"/>
    <n v="0"/>
    <s v="United States"/>
    <s v="California"/>
    <s v="Three Rivers"/>
    <n v="93271"/>
    <n v="36.413432999999998"/>
    <n v="-118.854708"/>
    <n v="2318"/>
    <s v="Q3"/>
    <s v="No"/>
    <n v="0"/>
    <x v="35"/>
    <s v="Offer D"/>
    <s v="Yes"/>
    <n v="27.8"/>
    <s v="No"/>
    <x v="0"/>
    <s v="Fiber Optic"/>
    <n v="17"/>
    <s v="No"/>
    <s v="No"/>
    <s v="No"/>
    <s v="No"/>
    <s v="Yes"/>
    <s v="Yes"/>
    <s v="Yes"/>
    <s v="Yes"/>
    <x v="0"/>
    <s v="Yes"/>
    <x v="0"/>
    <n v="92.9"/>
    <n v="1337.45"/>
    <n v="0"/>
    <n v="0"/>
    <n v="389.2"/>
    <n v="1726.65"/>
    <n v="3"/>
    <s v="Stayed"/>
    <x v="1"/>
    <n v="38"/>
    <n v="4296"/>
    <m/>
    <m/>
    <x v="1"/>
  </r>
  <r>
    <s v="2987-BJXIK"/>
    <s v="Female"/>
    <n v="44"/>
    <s v="No"/>
    <s v="No"/>
    <s v="No"/>
    <s v="No"/>
    <n v="0"/>
    <s v="United States"/>
    <s v="California"/>
    <s v="Tulare"/>
    <n v="93274"/>
    <n v="36.185471"/>
    <n v="-119.375243"/>
    <n v="56101"/>
    <s v="Q3"/>
    <s v="No"/>
    <n v="0"/>
    <x v="57"/>
    <s v="None"/>
    <s v="Yes"/>
    <n v="16.93"/>
    <s v="Yes"/>
    <x v="0"/>
    <s v="DSL"/>
    <n v="10"/>
    <s v="Yes"/>
    <s v="Yes"/>
    <s v="Yes"/>
    <s v="No"/>
    <s v="Yes"/>
    <s v="Yes"/>
    <s v="Yes"/>
    <s v="Yes"/>
    <x v="2"/>
    <s v="No"/>
    <x v="1"/>
    <n v="84.7"/>
    <n v="5991.05"/>
    <n v="0"/>
    <n v="0"/>
    <n v="1185.0999999999999"/>
    <n v="7176.15"/>
    <n v="4"/>
    <s v="Stayed"/>
    <x v="1"/>
    <n v="45"/>
    <n v="4180"/>
    <m/>
    <m/>
    <x v="2"/>
  </r>
  <r>
    <s v="9769-TSBZE"/>
    <s v="Female"/>
    <n v="54"/>
    <s v="No"/>
    <s v="No"/>
    <s v="No"/>
    <s v="Yes"/>
    <n v="3"/>
    <s v="United States"/>
    <s v="California"/>
    <s v="Tupman"/>
    <n v="93276"/>
    <n v="35.316262999999999"/>
    <n v="-119.402559"/>
    <n v="236"/>
    <s v="Q3"/>
    <s v="No"/>
    <n v="0"/>
    <x v="57"/>
    <s v="None"/>
    <s v="Yes"/>
    <n v="16.75"/>
    <s v="Yes"/>
    <x v="0"/>
    <s v="DSL"/>
    <n v="57"/>
    <s v="Yes"/>
    <s v="Yes"/>
    <s v="No"/>
    <s v="Yes"/>
    <s v="No"/>
    <s v="No"/>
    <s v="No"/>
    <s v="No"/>
    <x v="2"/>
    <s v="No"/>
    <x v="0"/>
    <n v="66"/>
    <n v="4891.5"/>
    <n v="0"/>
    <n v="90"/>
    <n v="1172.5"/>
    <n v="6154"/>
    <n v="3"/>
    <s v="Stayed"/>
    <x v="1"/>
    <n v="72"/>
    <n v="5265"/>
    <m/>
    <m/>
    <x v="2"/>
  </r>
  <r>
    <s v="1395-WSWXR"/>
    <s v="Male"/>
    <n v="40"/>
    <s v="No"/>
    <s v="No"/>
    <s v="No"/>
    <s v="No"/>
    <n v="0"/>
    <s v="United States"/>
    <s v="California"/>
    <s v="Weldon"/>
    <n v="93283"/>
    <n v="35.556469999999997"/>
    <n v="-118.24491399999999"/>
    <n v="1935"/>
    <s v="Q3"/>
    <s v="No"/>
    <n v="0"/>
    <x v="13"/>
    <s v="None"/>
    <s v="Yes"/>
    <n v="47.51"/>
    <s v="No"/>
    <x v="1"/>
    <s v="None"/>
    <n v="0"/>
    <s v="No"/>
    <s v="No"/>
    <s v="No"/>
    <s v="No"/>
    <s v="No"/>
    <s v="No"/>
    <s v="No"/>
    <s v="No"/>
    <x v="2"/>
    <s v="No"/>
    <x v="1"/>
    <n v="20.75"/>
    <n v="487.05"/>
    <n v="0"/>
    <n v="0"/>
    <n v="1140.24"/>
    <n v="1627.29"/>
    <n v="3"/>
    <s v="Stayed"/>
    <x v="1"/>
    <n v="43"/>
    <n v="4117"/>
    <m/>
    <m/>
    <x v="2"/>
  </r>
  <r>
    <s v="6023-GSSXW"/>
    <s v="Female"/>
    <n v="27"/>
    <s v="Yes"/>
    <s v="No"/>
    <s v="Yes"/>
    <s v="No"/>
    <n v="0"/>
    <s v="United States"/>
    <s v="California"/>
    <s v="Wofford Heights"/>
    <n v="93285"/>
    <n v="35.690534999999997"/>
    <n v="-118.552784"/>
    <n v="2515"/>
    <s v="Q3"/>
    <s v="Yes"/>
    <n v="1"/>
    <x v="50"/>
    <s v="None"/>
    <s v="Yes"/>
    <n v="2.73"/>
    <s v="No"/>
    <x v="0"/>
    <s v="DSL"/>
    <n v="69"/>
    <s v="No"/>
    <s v="Yes"/>
    <s v="No"/>
    <s v="No"/>
    <s v="No"/>
    <s v="Yes"/>
    <s v="Yes"/>
    <s v="Yes"/>
    <x v="2"/>
    <s v="Yes"/>
    <x v="1"/>
    <n v="61.45"/>
    <n v="4131.2"/>
    <n v="0"/>
    <n v="0"/>
    <n v="188.37"/>
    <n v="4319.57"/>
    <n v="5"/>
    <s v="Stayed"/>
    <x v="1"/>
    <n v="51"/>
    <n v="4162"/>
    <m/>
    <m/>
    <x v="2"/>
  </r>
  <r>
    <s v="6752-APNJL"/>
    <s v="Male"/>
    <n v="30"/>
    <s v="No"/>
    <s v="No"/>
    <s v="Yes"/>
    <s v="Yes"/>
    <n v="1"/>
    <s v="United States"/>
    <s v="California"/>
    <s v="Woodlake"/>
    <n v="93286"/>
    <n v="36.464635000000001"/>
    <n v="-119.094348"/>
    <n v="8870"/>
    <s v="Q3"/>
    <s v="Yes"/>
    <n v="7"/>
    <x v="44"/>
    <s v="None"/>
    <s v="Yes"/>
    <n v="18.93"/>
    <s v="No"/>
    <x v="0"/>
    <s v="DSL"/>
    <n v="73"/>
    <s v="Yes"/>
    <s v="Yes"/>
    <s v="No"/>
    <s v="No"/>
    <s v="No"/>
    <s v="No"/>
    <s v="No"/>
    <s v="Yes"/>
    <x v="0"/>
    <s v="No"/>
    <x v="1"/>
    <n v="54.5"/>
    <n v="2301.15"/>
    <n v="0"/>
    <n v="0"/>
    <n v="795.06"/>
    <n v="3096.21"/>
    <n v="4"/>
    <s v="Stayed"/>
    <x v="1"/>
    <n v="57"/>
    <n v="3449"/>
    <m/>
    <m/>
    <x v="1"/>
  </r>
  <r>
    <s v="7446-KQISO"/>
    <s v="Male"/>
    <n v="62"/>
    <s v="No"/>
    <s v="No"/>
    <s v="Yes"/>
    <s v="Yes"/>
    <n v="3"/>
    <s v="United States"/>
    <s v="California"/>
    <s v="Visalia"/>
    <n v="93292"/>
    <n v="36.375590000000003"/>
    <n v="-119.21168900000001"/>
    <n v="30395"/>
    <s v="Q3"/>
    <s v="Yes"/>
    <n v="2"/>
    <x v="55"/>
    <s v="None"/>
    <s v="Yes"/>
    <n v="7.48"/>
    <s v="Yes"/>
    <x v="0"/>
    <s v="Fiber Optic"/>
    <n v="27"/>
    <s v="No"/>
    <s v="Yes"/>
    <s v="Yes"/>
    <s v="Yes"/>
    <s v="Yes"/>
    <s v="Yes"/>
    <s v="Yes"/>
    <s v="Yes"/>
    <x v="2"/>
    <s v="Yes"/>
    <x v="0"/>
    <n v="109.75"/>
    <n v="4900.6499999999996"/>
    <n v="0"/>
    <n v="0"/>
    <n v="336.6"/>
    <n v="5237.25"/>
    <n v="3"/>
    <s v="Stayed"/>
    <x v="1"/>
    <n v="38"/>
    <n v="4221"/>
    <m/>
    <m/>
    <x v="2"/>
  </r>
  <r>
    <s v="9823-EALYC"/>
    <s v="Male"/>
    <n v="55"/>
    <s v="No"/>
    <s v="No"/>
    <s v="Yes"/>
    <s v="Yes"/>
    <n v="2"/>
    <s v="United States"/>
    <s v="California"/>
    <s v="Bakersfield"/>
    <n v="93301"/>
    <n v="35.383937000000003"/>
    <n v="-119.020428"/>
    <n v="12963"/>
    <s v="Q3"/>
    <s v="Yes"/>
    <n v="6"/>
    <x v="61"/>
    <s v="None"/>
    <s v="Yes"/>
    <n v="9.3000000000000007"/>
    <s v="Yes"/>
    <x v="0"/>
    <s v="DSL"/>
    <n v="12"/>
    <s v="Yes"/>
    <s v="Yes"/>
    <s v="Yes"/>
    <s v="Yes"/>
    <s v="Yes"/>
    <s v="No"/>
    <s v="No"/>
    <s v="Yes"/>
    <x v="2"/>
    <s v="Yes"/>
    <x v="0"/>
    <n v="80.849999999999994"/>
    <n v="5727.45"/>
    <n v="0"/>
    <n v="0"/>
    <n v="669.6"/>
    <n v="6397.05"/>
    <n v="3"/>
    <s v="Stayed"/>
    <x v="1"/>
    <n v="51"/>
    <n v="6067"/>
    <m/>
    <m/>
    <x v="2"/>
  </r>
  <r>
    <s v="0582-AVCLN"/>
    <s v="Female"/>
    <n v="43"/>
    <s v="No"/>
    <s v="No"/>
    <s v="No"/>
    <s v="No"/>
    <n v="0"/>
    <s v="United States"/>
    <s v="California"/>
    <s v="Bakersfield"/>
    <n v="93304"/>
    <n v="35.339796"/>
    <n v="-119.023552"/>
    <n v="44588"/>
    <s v="Q3"/>
    <s v="No"/>
    <n v="0"/>
    <x v="47"/>
    <s v="None"/>
    <s v="Yes"/>
    <n v="43.19"/>
    <s v="No"/>
    <x v="1"/>
    <s v="None"/>
    <n v="0"/>
    <s v="No"/>
    <s v="No"/>
    <s v="No"/>
    <s v="No"/>
    <s v="No"/>
    <s v="No"/>
    <s v="No"/>
    <s v="No"/>
    <x v="2"/>
    <s v="No"/>
    <x v="1"/>
    <n v="20.3"/>
    <n v="743.05"/>
    <n v="0"/>
    <n v="0"/>
    <n v="1641.21999999999"/>
    <n v="2384.26999999999"/>
    <n v="5"/>
    <s v="Stayed"/>
    <x v="1"/>
    <n v="59"/>
    <n v="5919"/>
    <m/>
    <m/>
    <x v="2"/>
  </r>
  <r>
    <s v="5803-NQJZO"/>
    <s v="Male"/>
    <n v="46"/>
    <s v="No"/>
    <s v="No"/>
    <s v="Yes"/>
    <s v="No"/>
    <n v="0"/>
    <s v="United States"/>
    <s v="California"/>
    <s v="Bakersfield"/>
    <n v="93305"/>
    <n v="35.391733000000002"/>
    <n v="-118.984109"/>
    <n v="35643"/>
    <s v="Q3"/>
    <s v="Yes"/>
    <n v="1"/>
    <x v="61"/>
    <s v="None"/>
    <s v="Yes"/>
    <n v="15.52"/>
    <s v="Yes"/>
    <x v="0"/>
    <s v="Cable"/>
    <n v="6"/>
    <s v="Yes"/>
    <s v="Yes"/>
    <s v="Yes"/>
    <s v="Yes"/>
    <s v="No"/>
    <s v="No"/>
    <s v="No"/>
    <s v="Yes"/>
    <x v="2"/>
    <s v="Yes"/>
    <x v="0"/>
    <n v="67.8"/>
    <n v="4804.6499999999996"/>
    <n v="0"/>
    <n v="0"/>
    <n v="1117.44"/>
    <n v="5922.09"/>
    <n v="3"/>
    <s v="Stayed"/>
    <x v="1"/>
    <n v="74"/>
    <n v="5242"/>
    <m/>
    <m/>
    <x v="2"/>
  </r>
  <r>
    <s v="2607-DHDAK"/>
    <s v="Male"/>
    <n v="54"/>
    <s v="No"/>
    <s v="No"/>
    <s v="Yes"/>
    <s v="Yes"/>
    <n v="2"/>
    <s v="United States"/>
    <s v="California"/>
    <s v="Bakersfield"/>
    <n v="93307"/>
    <n v="35.280113"/>
    <n v="-118.962329"/>
    <n v="59195"/>
    <s v="Q3"/>
    <s v="Yes"/>
    <n v="10"/>
    <x v="61"/>
    <s v="None"/>
    <s v="Yes"/>
    <n v="38.840000000000003"/>
    <s v="No"/>
    <x v="1"/>
    <s v="None"/>
    <n v="0"/>
    <s v="No"/>
    <s v="No"/>
    <s v="No"/>
    <s v="No"/>
    <s v="No"/>
    <s v="No"/>
    <s v="No"/>
    <s v="No"/>
    <x v="2"/>
    <s v="Yes"/>
    <x v="1"/>
    <n v="19.8"/>
    <n v="1414.65"/>
    <n v="0"/>
    <n v="0"/>
    <n v="2796.48"/>
    <n v="4211.13"/>
    <n v="4"/>
    <s v="Stayed"/>
    <x v="1"/>
    <n v="29"/>
    <n v="5027"/>
    <m/>
    <m/>
    <x v="2"/>
  </r>
  <r>
    <s v="1073-XXCZD"/>
    <s v="Male"/>
    <n v="54"/>
    <s v="No"/>
    <s v="No"/>
    <s v="Yes"/>
    <s v="No"/>
    <n v="0"/>
    <s v="United States"/>
    <s v="California"/>
    <s v="Bakersfield"/>
    <n v="93308"/>
    <n v="35.559617000000003"/>
    <n v="-118.925185"/>
    <n v="44915"/>
    <s v="Q3"/>
    <s v="Yes"/>
    <n v="1"/>
    <x v="19"/>
    <s v="None"/>
    <s v="Yes"/>
    <n v="12.21"/>
    <s v="Yes"/>
    <x v="1"/>
    <s v="None"/>
    <n v="0"/>
    <s v="No"/>
    <s v="No"/>
    <s v="No"/>
    <s v="No"/>
    <s v="No"/>
    <s v="No"/>
    <s v="No"/>
    <s v="No"/>
    <x v="2"/>
    <s v="No"/>
    <x v="0"/>
    <n v="25.7"/>
    <n v="1443.65"/>
    <n v="0"/>
    <n v="0"/>
    <n v="671.55"/>
    <n v="2115.1999999999998"/>
    <n v="4"/>
    <s v="Stayed"/>
    <x v="1"/>
    <n v="79"/>
    <n v="6228"/>
    <m/>
    <m/>
    <x v="2"/>
  </r>
  <r>
    <s v="0743-HRVFF"/>
    <s v="Female"/>
    <n v="42"/>
    <s v="No"/>
    <s v="No"/>
    <s v="Yes"/>
    <s v="Yes"/>
    <n v="3"/>
    <s v="United States"/>
    <s v="California"/>
    <s v="Bakersfield"/>
    <n v="93309"/>
    <n v="35.342891000000002"/>
    <n v="-119.064803"/>
    <n v="58632"/>
    <s v="Q3"/>
    <s v="Yes"/>
    <n v="4"/>
    <x v="60"/>
    <s v="None"/>
    <s v="No"/>
    <n v="0"/>
    <s v="No"/>
    <x v="0"/>
    <s v="DSL"/>
    <n v="76"/>
    <s v="No"/>
    <s v="No"/>
    <s v="Yes"/>
    <s v="Yes"/>
    <s v="Yes"/>
    <s v="Yes"/>
    <s v="Yes"/>
    <s v="Yes"/>
    <x v="1"/>
    <s v="Yes"/>
    <x v="0"/>
    <n v="56.15"/>
    <n v="2898.95"/>
    <n v="0"/>
    <n v="0"/>
    <n v="0"/>
    <n v="2898.95"/>
    <n v="5"/>
    <s v="Stayed"/>
    <x v="1"/>
    <n v="48"/>
    <n v="4132"/>
    <m/>
    <m/>
    <x v="2"/>
  </r>
  <r>
    <s v="4006-HKYHO"/>
    <s v="Male"/>
    <n v="24"/>
    <s v="Yes"/>
    <s v="No"/>
    <s v="No"/>
    <s v="No"/>
    <n v="0"/>
    <s v="United States"/>
    <s v="California"/>
    <s v="Bakersfield"/>
    <n v="93311"/>
    <n v="35.16207"/>
    <n v="-119.19448800000001"/>
    <n v="20440"/>
    <s v="Q3"/>
    <s v="No"/>
    <n v="0"/>
    <x v="71"/>
    <s v="None"/>
    <s v="Yes"/>
    <n v="29.58"/>
    <s v="No"/>
    <x v="0"/>
    <s v="DSL"/>
    <n v="47"/>
    <s v="Yes"/>
    <s v="Yes"/>
    <s v="Yes"/>
    <s v="Yes"/>
    <s v="Yes"/>
    <s v="Yes"/>
    <s v="Yes"/>
    <s v="Yes"/>
    <x v="2"/>
    <s v="Yes"/>
    <x v="0"/>
    <n v="86.7"/>
    <n v="5309.5"/>
    <n v="0"/>
    <n v="0"/>
    <n v="1863.54"/>
    <n v="7173.04"/>
    <n v="3"/>
    <s v="Stayed"/>
    <x v="1"/>
    <n v="74"/>
    <n v="5841"/>
    <m/>
    <m/>
    <x v="2"/>
  </r>
  <r>
    <s v="3727-JEZTU"/>
    <s v="Female"/>
    <n v="29"/>
    <s v="Yes"/>
    <s v="No"/>
    <s v="No"/>
    <s v="No"/>
    <n v="0"/>
    <s v="United States"/>
    <s v="California"/>
    <s v="Bakersfield"/>
    <n v="93312"/>
    <n v="35.392598999999997"/>
    <n v="-119.245341"/>
    <n v="40836"/>
    <s v="Q3"/>
    <s v="No"/>
    <n v="0"/>
    <x v="0"/>
    <s v="None"/>
    <s v="Yes"/>
    <n v="45.91"/>
    <s v="No"/>
    <x v="1"/>
    <s v="None"/>
    <n v="0"/>
    <s v="No"/>
    <s v="No"/>
    <s v="No"/>
    <s v="No"/>
    <s v="No"/>
    <s v="No"/>
    <s v="No"/>
    <s v="No"/>
    <x v="0"/>
    <s v="No"/>
    <x v="1"/>
    <n v="20.399999999999999"/>
    <n v="20.399999999999999"/>
    <n v="0"/>
    <n v="0"/>
    <n v="45.91"/>
    <n v="66.31"/>
    <n v="5"/>
    <s v="Joined"/>
    <x v="1"/>
    <n v="21"/>
    <n v="2152"/>
    <m/>
    <m/>
    <x v="1"/>
  </r>
  <r>
    <s v="8143-ETQTI"/>
    <s v="Female"/>
    <n v="24"/>
    <s v="Yes"/>
    <s v="No"/>
    <s v="Yes"/>
    <s v="Yes"/>
    <n v="3"/>
    <s v="United States"/>
    <s v="California"/>
    <s v="Bakersfield"/>
    <n v="93313"/>
    <n v="35.140937999999998"/>
    <n v="-119.051348"/>
    <n v="25126"/>
    <s v="Q3"/>
    <s v="Yes"/>
    <n v="9"/>
    <x v="43"/>
    <s v="Offer D"/>
    <s v="Yes"/>
    <n v="1.88"/>
    <s v="No"/>
    <x v="1"/>
    <s v="None"/>
    <n v="0"/>
    <s v="No"/>
    <s v="No"/>
    <s v="No"/>
    <s v="No"/>
    <s v="No"/>
    <s v="No"/>
    <s v="No"/>
    <s v="No"/>
    <x v="2"/>
    <s v="Yes"/>
    <x v="1"/>
    <n v="19.649999999999999"/>
    <n v="451.55"/>
    <n v="0"/>
    <n v="0"/>
    <n v="43.239999999999903"/>
    <n v="494.79"/>
    <n v="4"/>
    <s v="Stayed"/>
    <x v="1"/>
    <n v="78"/>
    <n v="4896"/>
    <m/>
    <m/>
    <x v="2"/>
  </r>
  <r>
    <s v="9667-TKTVZ"/>
    <s v="Female"/>
    <n v="38"/>
    <s v="No"/>
    <s v="No"/>
    <s v="No"/>
    <s v="No"/>
    <n v="0"/>
    <s v="United States"/>
    <s v="California"/>
    <s v="Los Osos"/>
    <n v="93402"/>
    <n v="35.279983999999999"/>
    <n v="-120.824288"/>
    <n v="14859"/>
    <s v="Q3"/>
    <s v="No"/>
    <n v="0"/>
    <x v="17"/>
    <s v="None"/>
    <s v="Yes"/>
    <n v="25.81"/>
    <s v="Yes"/>
    <x v="0"/>
    <s v="Cable"/>
    <n v="7"/>
    <s v="No"/>
    <s v="No"/>
    <s v="No"/>
    <s v="Yes"/>
    <s v="No"/>
    <s v="No"/>
    <s v="No"/>
    <s v="Yes"/>
    <x v="0"/>
    <s v="Yes"/>
    <x v="1"/>
    <n v="54.35"/>
    <n v="117.05"/>
    <n v="0"/>
    <n v="0"/>
    <n v="51.62"/>
    <n v="168.67"/>
    <n v="5"/>
    <s v="Joined"/>
    <x v="1"/>
    <n v="71"/>
    <n v="4916"/>
    <m/>
    <m/>
    <x v="1"/>
  </r>
  <r>
    <s v="8570-KLJYJ"/>
    <s v="Female"/>
    <n v="40"/>
    <s v="No"/>
    <s v="No"/>
    <s v="No"/>
    <s v="No"/>
    <n v="0"/>
    <s v="United States"/>
    <s v="California"/>
    <s v="Arroyo Grande"/>
    <n v="93420"/>
    <n v="35.176236000000003"/>
    <n v="-120.483243"/>
    <n v="24499"/>
    <s v="Q3"/>
    <s v="No"/>
    <n v="0"/>
    <x v="54"/>
    <s v="None"/>
    <s v="Yes"/>
    <n v="25.95"/>
    <s v="Yes"/>
    <x v="0"/>
    <s v="DSL"/>
    <n v="21"/>
    <s v="Yes"/>
    <s v="No"/>
    <s v="No"/>
    <s v="No"/>
    <s v="No"/>
    <s v="No"/>
    <s v="No"/>
    <s v="Yes"/>
    <x v="1"/>
    <s v="No"/>
    <x v="1"/>
    <n v="54.45"/>
    <n v="1893.5"/>
    <n v="0"/>
    <n v="0"/>
    <n v="934.19999999999902"/>
    <n v="2827.7"/>
    <n v="3"/>
    <s v="Stayed"/>
    <x v="1"/>
    <n v="56"/>
    <n v="4462"/>
    <m/>
    <m/>
    <x v="2"/>
  </r>
  <r>
    <s v="7754-IXRMC"/>
    <s v="Female"/>
    <n v="39"/>
    <s v="No"/>
    <s v="No"/>
    <s v="No"/>
    <s v="No"/>
    <n v="0"/>
    <s v="United States"/>
    <s v="California"/>
    <s v="Atascadero"/>
    <n v="93422"/>
    <n v="35.453912000000003"/>
    <n v="-120.69461"/>
    <n v="29539"/>
    <s v="Q3"/>
    <s v="No"/>
    <n v="0"/>
    <x v="0"/>
    <s v="None"/>
    <s v="Yes"/>
    <n v="12.46"/>
    <s v="No"/>
    <x v="0"/>
    <s v="DSL"/>
    <n v="14"/>
    <s v="No"/>
    <s v="No"/>
    <s v="No"/>
    <s v="No"/>
    <s v="No"/>
    <s v="No"/>
    <s v="No"/>
    <s v="Yes"/>
    <x v="0"/>
    <s v="No"/>
    <x v="1"/>
    <n v="45.35"/>
    <n v="45.35"/>
    <n v="0"/>
    <n v="0"/>
    <n v="12.46"/>
    <n v="57.81"/>
    <n v="4"/>
    <s v="Joined"/>
    <x v="1"/>
    <n v="23"/>
    <n v="3980"/>
    <m/>
    <m/>
    <x v="1"/>
  </r>
  <r>
    <s v="9473-CBZOP"/>
    <s v="Female"/>
    <n v="35"/>
    <s v="No"/>
    <s v="No"/>
    <s v="No"/>
    <s v="No"/>
    <n v="0"/>
    <s v="United States"/>
    <s v="California"/>
    <s v="Avila Beach"/>
    <n v="93424"/>
    <n v="35.186644000000001"/>
    <n v="-120.72830500000001"/>
    <n v="812"/>
    <s v="Q3"/>
    <s v="No"/>
    <n v="0"/>
    <x v="64"/>
    <s v="None"/>
    <s v="Yes"/>
    <n v="33.049999999999997"/>
    <s v="Yes"/>
    <x v="0"/>
    <s v="Cable"/>
    <n v="7"/>
    <s v="Yes"/>
    <s v="No"/>
    <s v="Yes"/>
    <s v="No"/>
    <s v="No"/>
    <s v="No"/>
    <s v="No"/>
    <s v="Yes"/>
    <x v="1"/>
    <s v="No"/>
    <x v="1"/>
    <n v="59"/>
    <n v="1654.45"/>
    <n v="0"/>
    <n v="0"/>
    <n v="925.39999999999895"/>
    <n v="2579.85"/>
    <n v="4"/>
    <s v="Stayed"/>
    <x v="1"/>
    <n v="67"/>
    <n v="4891"/>
    <m/>
    <m/>
    <x v="2"/>
  </r>
  <r>
    <s v="2969-WGHQO"/>
    <s v="Female"/>
    <n v="39"/>
    <s v="No"/>
    <s v="No"/>
    <s v="Yes"/>
    <s v="Yes"/>
    <n v="3"/>
    <s v="United States"/>
    <s v="California"/>
    <s v="Bradley"/>
    <n v="93426"/>
    <n v="35.842889"/>
    <n v="-121.004862"/>
    <n v="1363"/>
    <s v="Q3"/>
    <s v="Yes"/>
    <n v="1"/>
    <x v="8"/>
    <s v="None"/>
    <s v="Yes"/>
    <n v="18.91"/>
    <s v="No"/>
    <x v="0"/>
    <s v="DSL"/>
    <n v="29"/>
    <s v="Yes"/>
    <s v="Yes"/>
    <s v="Yes"/>
    <s v="No"/>
    <s v="Yes"/>
    <s v="No"/>
    <s v="No"/>
    <s v="Yes"/>
    <x v="1"/>
    <s v="No"/>
    <x v="0"/>
    <n v="69.45"/>
    <n v="477.05"/>
    <n v="0"/>
    <n v="0"/>
    <n v="132.37"/>
    <n v="609.41999999999996"/>
    <n v="3"/>
    <s v="Stayed"/>
    <x v="1"/>
    <n v="54"/>
    <n v="3334"/>
    <m/>
    <m/>
    <x v="1"/>
  </r>
  <r>
    <s v="5863-OOKCL"/>
    <s v="Female"/>
    <n v="60"/>
    <s v="No"/>
    <s v="No"/>
    <s v="No"/>
    <s v="No"/>
    <n v="0"/>
    <s v="United States"/>
    <s v="California"/>
    <s v="Cayucos"/>
    <n v="93430"/>
    <n v="35.511833000000003"/>
    <n v="-120.918713"/>
    <n v="3220"/>
    <s v="Q3"/>
    <s v="No"/>
    <n v="0"/>
    <x v="31"/>
    <s v="Offer D"/>
    <s v="Yes"/>
    <n v="41.04"/>
    <s v="No"/>
    <x v="1"/>
    <s v="None"/>
    <n v="0"/>
    <s v="No"/>
    <s v="No"/>
    <s v="No"/>
    <s v="No"/>
    <s v="No"/>
    <s v="No"/>
    <s v="No"/>
    <s v="No"/>
    <x v="0"/>
    <s v="No"/>
    <x v="1"/>
    <n v="18.850000000000001"/>
    <n v="163.19999999999999"/>
    <n v="0"/>
    <n v="0"/>
    <n v="410.4"/>
    <n v="573.599999999999"/>
    <n v="3"/>
    <s v="Stayed"/>
    <x v="1"/>
    <n v="62"/>
    <n v="5949"/>
    <m/>
    <m/>
    <x v="1"/>
  </r>
  <r>
    <s v="1686-STUHN"/>
    <s v="Male"/>
    <n v="55"/>
    <s v="No"/>
    <s v="No"/>
    <s v="No"/>
    <s v="No"/>
    <n v="0"/>
    <s v="United States"/>
    <s v="California"/>
    <s v="Creston"/>
    <n v="93432"/>
    <n v="35.480896000000001"/>
    <n v="-120.469476"/>
    <n v="1203"/>
    <s v="Q3"/>
    <s v="No"/>
    <n v="0"/>
    <x v="44"/>
    <s v="None"/>
    <s v="Yes"/>
    <n v="38.74"/>
    <s v="No"/>
    <x v="1"/>
    <s v="None"/>
    <n v="0"/>
    <s v="No"/>
    <s v="No"/>
    <s v="No"/>
    <s v="No"/>
    <s v="No"/>
    <s v="No"/>
    <s v="No"/>
    <s v="No"/>
    <x v="1"/>
    <s v="No"/>
    <x v="0"/>
    <n v="19.8"/>
    <n v="849.9"/>
    <n v="0"/>
    <n v="0"/>
    <n v="1627.08"/>
    <n v="2476.98"/>
    <n v="3"/>
    <s v="Stayed"/>
    <x v="1"/>
    <n v="39"/>
    <n v="3575"/>
    <m/>
    <m/>
    <x v="2"/>
  </r>
  <r>
    <s v="1329-VHWNP"/>
    <s v="Female"/>
    <n v="42"/>
    <s v="No"/>
    <s v="No"/>
    <s v="No"/>
    <s v="No"/>
    <n v="0"/>
    <s v="United States"/>
    <s v="California"/>
    <s v="Grover Beach"/>
    <n v="93433"/>
    <n v="35.120832999999998"/>
    <n v="-120.61843"/>
    <n v="13106"/>
    <s v="Q3"/>
    <s v="No"/>
    <n v="0"/>
    <x v="8"/>
    <s v="None"/>
    <s v="No"/>
    <n v="0"/>
    <s v="No"/>
    <x v="0"/>
    <s v="DSL"/>
    <n v="4"/>
    <s v="No"/>
    <s v="No"/>
    <s v="No"/>
    <s v="No"/>
    <s v="No"/>
    <s v="No"/>
    <s v="No"/>
    <s v="Yes"/>
    <x v="0"/>
    <s v="No"/>
    <x v="0"/>
    <n v="25.05"/>
    <n v="189.95"/>
    <n v="0"/>
    <n v="0"/>
    <n v="0"/>
    <n v="189.95"/>
    <n v="4"/>
    <s v="Stayed"/>
    <x v="1"/>
    <n v="63"/>
    <n v="4404"/>
    <m/>
    <m/>
    <x v="1"/>
  </r>
  <r>
    <s v="0266-GMEAO"/>
    <s v="Male"/>
    <n v="43"/>
    <s v="No"/>
    <s v="No"/>
    <s v="Yes"/>
    <s v="Yes"/>
    <n v="1"/>
    <s v="United States"/>
    <s v="California"/>
    <s v="Lompoc"/>
    <n v="93436"/>
    <n v="34.601055000000002"/>
    <n v="-120.38291700000001"/>
    <n v="51737"/>
    <s v="Q3"/>
    <s v="Yes"/>
    <n v="1"/>
    <x v="61"/>
    <s v="None"/>
    <s v="Yes"/>
    <n v="15.94"/>
    <s v="Yes"/>
    <x v="0"/>
    <s v="Fiber Optic"/>
    <n v="13"/>
    <s v="Yes"/>
    <s v="Yes"/>
    <s v="Yes"/>
    <s v="Yes"/>
    <s v="Yes"/>
    <s v="Yes"/>
    <s v="Yes"/>
    <s v="Yes"/>
    <x v="2"/>
    <s v="Yes"/>
    <x v="1"/>
    <n v="114.3"/>
    <n v="8058.55"/>
    <n v="0"/>
    <n v="0"/>
    <n v="1147.68"/>
    <n v="9206.23"/>
    <n v="3"/>
    <s v="Stayed"/>
    <x v="1"/>
    <n v="70"/>
    <n v="5879"/>
    <m/>
    <m/>
    <x v="2"/>
  </r>
  <r>
    <s v="5574-NXZIU"/>
    <s v="Male"/>
    <n v="36"/>
    <s v="No"/>
    <s v="No"/>
    <s v="No"/>
    <s v="No"/>
    <n v="0"/>
    <s v="United States"/>
    <s v="California"/>
    <s v="Los Alamos"/>
    <n v="93440"/>
    <n v="34.758699"/>
    <n v="-120.275839"/>
    <n v="1328"/>
    <s v="Q3"/>
    <s v="No"/>
    <n v="0"/>
    <x v="71"/>
    <s v="None"/>
    <s v="Yes"/>
    <n v="13.14"/>
    <s v="No"/>
    <x v="0"/>
    <s v="Fiber Optic"/>
    <n v="17"/>
    <s v="Yes"/>
    <s v="Yes"/>
    <s v="Yes"/>
    <s v="Yes"/>
    <s v="Yes"/>
    <s v="Yes"/>
    <s v="Yes"/>
    <s v="Yes"/>
    <x v="2"/>
    <s v="No"/>
    <x v="1"/>
    <n v="109.2"/>
    <n v="7049.75"/>
    <n v="0"/>
    <n v="0"/>
    <n v="827.82"/>
    <n v="7877.57"/>
    <n v="4"/>
    <s v="Stayed"/>
    <x v="1"/>
    <n v="33"/>
    <n v="4273"/>
    <m/>
    <m/>
    <x v="2"/>
  </r>
  <r>
    <s v="0019-GFNTW"/>
    <s v="Female"/>
    <n v="39"/>
    <s v="No"/>
    <s v="No"/>
    <s v="No"/>
    <s v="No"/>
    <n v="0"/>
    <s v="United States"/>
    <s v="California"/>
    <s v="Los Olivos"/>
    <n v="93441"/>
    <n v="34.704340000000002"/>
    <n v="-120.02609"/>
    <n v="1317"/>
    <s v="Q3"/>
    <s v="No"/>
    <n v="0"/>
    <x v="25"/>
    <s v="None"/>
    <s v="No"/>
    <n v="0"/>
    <s v="No"/>
    <x v="0"/>
    <s v="DSL"/>
    <n v="19"/>
    <s v="Yes"/>
    <s v="Yes"/>
    <s v="Yes"/>
    <s v="Yes"/>
    <s v="No"/>
    <s v="No"/>
    <s v="No"/>
    <s v="Yes"/>
    <x v="2"/>
    <s v="No"/>
    <x v="0"/>
    <n v="45.05"/>
    <n v="2560.1"/>
    <n v="0"/>
    <n v="0"/>
    <n v="0"/>
    <n v="2560.1"/>
    <n v="3"/>
    <s v="Stayed"/>
    <x v="1"/>
    <n v="37"/>
    <n v="5795"/>
    <m/>
    <m/>
    <x v="2"/>
  </r>
  <r>
    <s v="4256-ZWTZI"/>
    <s v="Female"/>
    <n v="22"/>
    <s v="Yes"/>
    <s v="No"/>
    <s v="No"/>
    <s v="Yes"/>
    <n v="1"/>
    <s v="United States"/>
    <s v="California"/>
    <s v="Morro Bay"/>
    <n v="93442"/>
    <n v="35.369553000000003"/>
    <n v="-120.763864"/>
    <n v="10909"/>
    <s v="Q3"/>
    <s v="No"/>
    <n v="0"/>
    <x v="20"/>
    <s v="None"/>
    <s v="Yes"/>
    <n v="40.03"/>
    <s v="No"/>
    <x v="0"/>
    <s v="DSL"/>
    <n v="52"/>
    <s v="No"/>
    <s v="No"/>
    <s v="No"/>
    <s v="Yes"/>
    <s v="No"/>
    <s v="No"/>
    <s v="No"/>
    <s v="No"/>
    <x v="0"/>
    <s v="Yes"/>
    <x v="1"/>
    <n v="51"/>
    <n v="286.8"/>
    <n v="0"/>
    <n v="0"/>
    <n v="200.15"/>
    <n v="486.95"/>
    <n v="4"/>
    <s v="Stayed"/>
    <x v="1"/>
    <n v="52"/>
    <n v="2789"/>
    <m/>
    <m/>
    <x v="1"/>
  </r>
  <r>
    <s v="8309-PPCED"/>
    <s v="Female"/>
    <n v="33"/>
    <s v="No"/>
    <s v="No"/>
    <s v="Yes"/>
    <s v="No"/>
    <n v="0"/>
    <s v="United States"/>
    <s v="California"/>
    <s v="Nipomo"/>
    <n v="93444"/>
    <n v="35.050345"/>
    <n v="-120.489599"/>
    <n v="15405"/>
    <s v="Q3"/>
    <s v="Yes"/>
    <n v="1"/>
    <x v="61"/>
    <s v="None"/>
    <s v="Yes"/>
    <n v="46.23"/>
    <s v="Yes"/>
    <x v="0"/>
    <s v="Fiber Optic"/>
    <n v="18"/>
    <s v="No"/>
    <s v="Yes"/>
    <s v="Yes"/>
    <s v="Yes"/>
    <s v="Yes"/>
    <s v="Yes"/>
    <s v="Yes"/>
    <s v="Yes"/>
    <x v="2"/>
    <s v="Yes"/>
    <x v="0"/>
    <n v="110.45"/>
    <n v="7982.5"/>
    <n v="0"/>
    <n v="0"/>
    <n v="3328.56"/>
    <n v="11311.06"/>
    <n v="4"/>
    <s v="Stayed"/>
    <x v="1"/>
    <n v="55"/>
    <n v="6030"/>
    <m/>
    <m/>
    <x v="2"/>
  </r>
  <r>
    <s v="5196-WPYOW"/>
    <s v="Male"/>
    <n v="43"/>
    <s v="No"/>
    <s v="No"/>
    <s v="Yes"/>
    <s v="Yes"/>
    <n v="2"/>
    <s v="United States"/>
    <s v="California"/>
    <s v="Paso Robles"/>
    <n v="93446"/>
    <n v="35.634222000000001"/>
    <n v="-120.728341"/>
    <n v="35586"/>
    <s v="Q3"/>
    <s v="Yes"/>
    <n v="1"/>
    <x v="70"/>
    <s v="None"/>
    <s v="Yes"/>
    <n v="6.53"/>
    <s v="No"/>
    <x v="0"/>
    <s v="Cable"/>
    <n v="19"/>
    <s v="Yes"/>
    <s v="Yes"/>
    <s v="No"/>
    <s v="Yes"/>
    <s v="No"/>
    <s v="No"/>
    <s v="No"/>
    <s v="Yes"/>
    <x v="1"/>
    <s v="No"/>
    <x v="1"/>
    <n v="60.05"/>
    <n v="3994.05"/>
    <n v="0"/>
    <n v="0"/>
    <n v="437.51"/>
    <n v="4431.5600000000004"/>
    <n v="4"/>
    <s v="Stayed"/>
    <x v="1"/>
    <n v="21"/>
    <n v="6148"/>
    <m/>
    <m/>
    <x v="2"/>
  </r>
  <r>
    <s v="4608-LCIMN"/>
    <s v="Male"/>
    <n v="45"/>
    <s v="No"/>
    <s v="No"/>
    <s v="Yes"/>
    <s v="Yes"/>
    <n v="3"/>
    <s v="United States"/>
    <s v="California"/>
    <s v="Pismo Beach"/>
    <n v="93449"/>
    <n v="35.165667999999997"/>
    <n v="-120.65584200000001"/>
    <n v="8564"/>
    <s v="Q3"/>
    <s v="Yes"/>
    <n v="1"/>
    <x v="1"/>
    <s v="None"/>
    <s v="Yes"/>
    <n v="30.77"/>
    <s v="No"/>
    <x v="0"/>
    <s v="DSL"/>
    <n v="75"/>
    <s v="No"/>
    <s v="No"/>
    <s v="No"/>
    <s v="No"/>
    <s v="No"/>
    <s v="No"/>
    <s v="No"/>
    <s v="Yes"/>
    <x v="0"/>
    <s v="No"/>
    <x v="0"/>
    <n v="44.65"/>
    <n v="369.15"/>
    <n v="0"/>
    <n v="0"/>
    <n v="246.16"/>
    <n v="615.30999999999995"/>
    <n v="3"/>
    <s v="Stayed"/>
    <x v="1"/>
    <n v="63"/>
    <n v="5724"/>
    <m/>
    <m/>
    <x v="1"/>
  </r>
  <r>
    <s v="1485-YDHMM"/>
    <s v="Male"/>
    <n v="49"/>
    <s v="No"/>
    <s v="No"/>
    <s v="Yes"/>
    <s v="Yes"/>
    <n v="1"/>
    <s v="United States"/>
    <s v="California"/>
    <s v="San Ardo"/>
    <n v="93450"/>
    <n v="35.996008000000003"/>
    <n v="-120.85305"/>
    <n v="670"/>
    <s v="Q3"/>
    <s v="Yes"/>
    <n v="1"/>
    <x v="26"/>
    <s v="None"/>
    <s v="Yes"/>
    <n v="11.3"/>
    <s v="Yes"/>
    <x v="0"/>
    <s v="Fiber Optic"/>
    <n v="10"/>
    <s v="No"/>
    <s v="Yes"/>
    <s v="No"/>
    <s v="Yes"/>
    <s v="No"/>
    <s v="Yes"/>
    <s v="Yes"/>
    <s v="Yes"/>
    <x v="0"/>
    <s v="Yes"/>
    <x v="0"/>
    <n v="93.25"/>
    <n v="4631.7"/>
    <n v="0"/>
    <n v="0"/>
    <n v="587.6"/>
    <n v="5219.3"/>
    <n v="3"/>
    <s v="Stayed"/>
    <x v="1"/>
    <n v="56"/>
    <n v="4740"/>
    <m/>
    <m/>
    <x v="1"/>
  </r>
  <r>
    <s v="4054-CUMIA"/>
    <s v="Female"/>
    <n v="29"/>
    <s v="Yes"/>
    <s v="No"/>
    <s v="Yes"/>
    <s v="Yes"/>
    <n v="1"/>
    <s v="United States"/>
    <s v="California"/>
    <s v="San Miguel"/>
    <n v="93451"/>
    <n v="35.886766999999999"/>
    <n v="-120.608661"/>
    <n v="2666"/>
    <s v="Q3"/>
    <s v="Yes"/>
    <n v="10"/>
    <x v="2"/>
    <s v="Offer D"/>
    <s v="Yes"/>
    <n v="35.44"/>
    <s v="No"/>
    <x v="1"/>
    <s v="None"/>
    <n v="0"/>
    <s v="No"/>
    <s v="No"/>
    <s v="No"/>
    <s v="No"/>
    <s v="No"/>
    <s v="No"/>
    <s v="No"/>
    <s v="No"/>
    <x v="0"/>
    <s v="Yes"/>
    <x v="1"/>
    <n v="20.25"/>
    <n v="401.95"/>
    <n v="0"/>
    <n v="0"/>
    <n v="637.91999999999996"/>
    <n v="1039.8699999999999"/>
    <n v="4"/>
    <s v="Stayed"/>
    <x v="1"/>
    <n v="40"/>
    <n v="2429"/>
    <m/>
    <m/>
    <x v="1"/>
  </r>
  <r>
    <s v="0603-TPMIB"/>
    <s v="Female"/>
    <n v="40"/>
    <s v="No"/>
    <s v="No"/>
    <s v="Yes"/>
    <s v="Yes"/>
    <n v="2"/>
    <s v="United States"/>
    <s v="California"/>
    <s v="San Simeon"/>
    <n v="93452"/>
    <n v="35.746484000000002"/>
    <n v="-121.223355"/>
    <n v="471"/>
    <s v="Q3"/>
    <s v="No"/>
    <n v="0"/>
    <x v="53"/>
    <s v="Offer B"/>
    <s v="Yes"/>
    <n v="42.37"/>
    <s v="Yes"/>
    <x v="1"/>
    <s v="None"/>
    <n v="0"/>
    <s v="No"/>
    <s v="No"/>
    <s v="No"/>
    <s v="No"/>
    <s v="No"/>
    <s v="No"/>
    <s v="No"/>
    <s v="No"/>
    <x v="2"/>
    <s v="No"/>
    <x v="1"/>
    <n v="25.45"/>
    <n v="1534.05"/>
    <n v="0"/>
    <n v="0"/>
    <n v="2499.83"/>
    <n v="4033.88"/>
    <n v="4"/>
    <s v="Stayed"/>
    <x v="1"/>
    <n v="30"/>
    <n v="4746"/>
    <m/>
    <m/>
    <x v="2"/>
  </r>
  <r>
    <s v="2525-GVKQU"/>
    <s v="Female"/>
    <n v="60"/>
    <s v="No"/>
    <s v="No"/>
    <s v="No"/>
    <s v="No"/>
    <n v="0"/>
    <s v="United States"/>
    <s v="California"/>
    <s v="Santa Margarita"/>
    <n v="93453"/>
    <n v="35.303925999999997"/>
    <n v="-120.256567"/>
    <n v="2687"/>
    <s v="Q3"/>
    <s v="No"/>
    <n v="0"/>
    <x v="68"/>
    <s v="Offer B"/>
    <s v="Yes"/>
    <n v="47.07"/>
    <s v="No"/>
    <x v="1"/>
    <s v="None"/>
    <n v="0"/>
    <s v="No"/>
    <s v="No"/>
    <s v="No"/>
    <s v="No"/>
    <s v="No"/>
    <s v="No"/>
    <s v="No"/>
    <s v="No"/>
    <x v="2"/>
    <s v="No"/>
    <x v="1"/>
    <n v="20.6"/>
    <n v="1093"/>
    <n v="0"/>
    <n v="0"/>
    <n v="2824.2"/>
    <n v="3917.2"/>
    <n v="3"/>
    <s v="Stayed"/>
    <x v="1"/>
    <n v="35"/>
    <n v="4192"/>
    <m/>
    <m/>
    <x v="2"/>
  </r>
  <r>
    <s v="8161-QYMTT"/>
    <s v="Male"/>
    <n v="55"/>
    <s v="No"/>
    <s v="No"/>
    <s v="No"/>
    <s v="No"/>
    <n v="0"/>
    <s v="United States"/>
    <s v="California"/>
    <s v="Santa Maria"/>
    <n v="93454"/>
    <n v="34.943522999999999"/>
    <n v="-120.25672900000001"/>
    <n v="30540"/>
    <s v="Q3"/>
    <s v="No"/>
    <n v="0"/>
    <x v="8"/>
    <s v="None"/>
    <s v="Yes"/>
    <n v="7.37"/>
    <s v="Yes"/>
    <x v="0"/>
    <s v="Fiber Optic"/>
    <n v="6"/>
    <s v="No"/>
    <s v="No"/>
    <s v="No"/>
    <s v="No"/>
    <s v="Yes"/>
    <s v="Yes"/>
    <s v="Yes"/>
    <s v="Yes"/>
    <x v="0"/>
    <s v="Yes"/>
    <x v="0"/>
    <n v="94.1"/>
    <n v="701.3"/>
    <n v="0"/>
    <n v="0"/>
    <n v="51.59"/>
    <n v="752.89"/>
    <n v="5"/>
    <s v="Stayed"/>
    <x v="1"/>
    <n v="22"/>
    <n v="5259"/>
    <m/>
    <m/>
    <x v="1"/>
  </r>
  <r>
    <s v="9581-GVBXT"/>
    <s v="Male"/>
    <n v="59"/>
    <s v="No"/>
    <s v="No"/>
    <s v="Yes"/>
    <s v="Yes"/>
    <n v="2"/>
    <s v="United States"/>
    <s v="California"/>
    <s v="Santa Maria"/>
    <n v="93455"/>
    <n v="34.818227"/>
    <n v="-120.418784"/>
    <n v="37364"/>
    <s v="Q3"/>
    <s v="No"/>
    <n v="0"/>
    <x v="53"/>
    <s v="Offer B"/>
    <s v="No"/>
    <n v="0"/>
    <s v="No"/>
    <x v="0"/>
    <s v="DSL"/>
    <n v="19"/>
    <s v="Yes"/>
    <s v="No"/>
    <s v="Yes"/>
    <s v="No"/>
    <s v="No"/>
    <s v="No"/>
    <s v="No"/>
    <s v="Yes"/>
    <x v="1"/>
    <s v="No"/>
    <x v="1"/>
    <n v="34.799999999999997"/>
    <n v="1980.3"/>
    <n v="0"/>
    <n v="0"/>
    <n v="0"/>
    <n v="1980.3"/>
    <n v="4"/>
    <s v="Stayed"/>
    <x v="1"/>
    <n v="23"/>
    <n v="6300"/>
    <m/>
    <m/>
    <x v="2"/>
  </r>
  <r>
    <s v="5862-BRIXZ"/>
    <s v="Male"/>
    <n v="33"/>
    <s v="No"/>
    <s v="No"/>
    <s v="No"/>
    <s v="No"/>
    <n v="0"/>
    <s v="United States"/>
    <s v="California"/>
    <s v="Santa Maria"/>
    <n v="93458"/>
    <n v="34.959339999999997"/>
    <n v="-120.490081"/>
    <n v="43684"/>
    <s v="Q3"/>
    <s v="No"/>
    <n v="0"/>
    <x v="29"/>
    <s v="Offer B"/>
    <s v="No"/>
    <n v="0"/>
    <s v="No"/>
    <x v="0"/>
    <s v="DSL"/>
    <n v="13"/>
    <s v="Yes"/>
    <s v="No"/>
    <s v="Yes"/>
    <s v="Yes"/>
    <s v="Yes"/>
    <s v="Yes"/>
    <s v="Yes"/>
    <s v="Yes"/>
    <x v="2"/>
    <s v="Yes"/>
    <x v="0"/>
    <n v="60.75"/>
    <n v="2893.4"/>
    <n v="0"/>
    <n v="0"/>
    <n v="0"/>
    <n v="2893.4"/>
    <n v="4"/>
    <s v="Stayed"/>
    <x v="1"/>
    <n v="36"/>
    <n v="2694"/>
    <m/>
    <m/>
    <x v="2"/>
  </r>
  <r>
    <s v="5404-GGUKR"/>
    <s v="Male"/>
    <n v="39"/>
    <s v="No"/>
    <s v="No"/>
    <s v="No"/>
    <s v="No"/>
    <n v="0"/>
    <s v="United States"/>
    <s v="California"/>
    <s v="Santa Ynez"/>
    <n v="93460"/>
    <n v="34.630355999999999"/>
    <n v="-120.03256399999999"/>
    <n v="5710"/>
    <s v="Q3"/>
    <s v="No"/>
    <n v="0"/>
    <x v="20"/>
    <s v="Offer E"/>
    <s v="Yes"/>
    <n v="17.16"/>
    <s v="No"/>
    <x v="0"/>
    <s v="DSL"/>
    <n v="7"/>
    <s v="No"/>
    <s v="Yes"/>
    <s v="No"/>
    <s v="No"/>
    <s v="No"/>
    <s v="No"/>
    <s v="No"/>
    <s v="Yes"/>
    <x v="0"/>
    <s v="Yes"/>
    <x v="0"/>
    <n v="51.35"/>
    <n v="262.3"/>
    <n v="0"/>
    <n v="0"/>
    <n v="85.8"/>
    <n v="348.1"/>
    <n v="5"/>
    <s v="Stayed"/>
    <x v="1"/>
    <n v="28"/>
    <n v="2893"/>
    <m/>
    <m/>
    <x v="0"/>
  </r>
  <r>
    <s v="2126-GSEGL"/>
    <s v="Female"/>
    <n v="53"/>
    <s v="No"/>
    <s v="No"/>
    <s v="Yes"/>
    <s v="No"/>
    <n v="0"/>
    <s v="United States"/>
    <s v="California"/>
    <s v="Solvang"/>
    <n v="93463"/>
    <n v="34.624398999999997"/>
    <n v="-120.13787499999999"/>
    <n v="7958"/>
    <s v="Q3"/>
    <s v="Yes"/>
    <n v="7"/>
    <x v="57"/>
    <s v="None"/>
    <s v="Yes"/>
    <n v="9.2799999999999994"/>
    <s v="Yes"/>
    <x v="0"/>
    <s v="DSL"/>
    <n v="24"/>
    <s v="No"/>
    <s v="Yes"/>
    <s v="Yes"/>
    <s v="Yes"/>
    <s v="Yes"/>
    <s v="Yes"/>
    <s v="Yes"/>
    <s v="No"/>
    <x v="2"/>
    <s v="Yes"/>
    <x v="0"/>
    <n v="84.8"/>
    <n v="5917.55"/>
    <n v="0"/>
    <n v="120"/>
    <n v="649.599999999999"/>
    <n v="6687.15"/>
    <n v="4"/>
    <s v="Stayed"/>
    <x v="1"/>
    <n v="32"/>
    <n v="4032"/>
    <m/>
    <m/>
    <x v="2"/>
  </r>
  <r>
    <s v="0440-QEXBZ"/>
    <s v="Female"/>
    <n v="64"/>
    <s v="No"/>
    <s v="No"/>
    <s v="No"/>
    <s v="No"/>
    <n v="0"/>
    <s v="United States"/>
    <s v="California"/>
    <s v="Mojave"/>
    <n v="93501"/>
    <n v="35.097323000000003"/>
    <n v="-118.171288"/>
    <n v="4882"/>
    <s v="Q3"/>
    <s v="No"/>
    <n v="0"/>
    <x v="33"/>
    <s v="Offer B"/>
    <s v="Yes"/>
    <n v="18.420000000000002"/>
    <s v="Yes"/>
    <x v="0"/>
    <s v="DSL"/>
    <n v="22"/>
    <s v="No"/>
    <s v="No"/>
    <s v="No"/>
    <s v="No"/>
    <s v="No"/>
    <s v="No"/>
    <s v="No"/>
    <s v="Yes"/>
    <x v="0"/>
    <s v="Yes"/>
    <x v="1"/>
    <n v="50.15"/>
    <n v="2139.1"/>
    <n v="0"/>
    <n v="0"/>
    <n v="810.48"/>
    <n v="2949.58"/>
    <n v="3"/>
    <s v="Stayed"/>
    <x v="1"/>
    <n v="42"/>
    <n v="5790"/>
    <m/>
    <m/>
    <x v="1"/>
  </r>
  <r>
    <s v="2434-EEVDB"/>
    <s v="Female"/>
    <n v="45"/>
    <s v="No"/>
    <s v="No"/>
    <s v="Yes"/>
    <s v="No"/>
    <n v="0"/>
    <s v="United States"/>
    <s v="California"/>
    <s v="California City"/>
    <n v="93505"/>
    <n v="35.151491"/>
    <n v="-117.92759700000001"/>
    <n v="8316"/>
    <s v="Q3"/>
    <s v="Yes"/>
    <n v="7"/>
    <x v="69"/>
    <s v="Offer B"/>
    <s v="Yes"/>
    <n v="1.27"/>
    <s v="Yes"/>
    <x v="0"/>
    <s v="Fiber Optic"/>
    <n v="13"/>
    <s v="Yes"/>
    <s v="No"/>
    <s v="Yes"/>
    <s v="No"/>
    <s v="Yes"/>
    <s v="No"/>
    <s v="No"/>
    <s v="Yes"/>
    <x v="2"/>
    <s v="Yes"/>
    <x v="1"/>
    <n v="94.6"/>
    <n v="5948.7"/>
    <n v="0"/>
    <n v="0"/>
    <n v="81.28"/>
    <n v="6029.98"/>
    <n v="4"/>
    <s v="Stayed"/>
    <x v="1"/>
    <n v="26"/>
    <n v="5038"/>
    <m/>
    <m/>
    <x v="2"/>
  </r>
  <r>
    <s v="6762-QVYJO"/>
    <s v="Female"/>
    <n v="25"/>
    <s v="Yes"/>
    <s v="No"/>
    <s v="Yes"/>
    <s v="Yes"/>
    <n v="3"/>
    <s v="United States"/>
    <s v="California"/>
    <s v="Acton"/>
    <n v="93510"/>
    <n v="34.501452"/>
    <n v="-118.20786200000001"/>
    <n v="7831"/>
    <s v="Q3"/>
    <s v="Yes"/>
    <n v="8"/>
    <x v="6"/>
    <s v="Offer B"/>
    <s v="No"/>
    <n v="0"/>
    <s v="No"/>
    <x v="0"/>
    <s v="DSL"/>
    <n v="59"/>
    <s v="Yes"/>
    <s v="No"/>
    <s v="Yes"/>
    <s v="Yes"/>
    <s v="Yes"/>
    <s v="Yes"/>
    <s v="Yes"/>
    <s v="Yes"/>
    <x v="2"/>
    <s v="No"/>
    <x v="1"/>
    <n v="59.75"/>
    <n v="3624.35"/>
    <n v="0"/>
    <n v="0"/>
    <n v="0"/>
    <n v="3624.35"/>
    <n v="3"/>
    <s v="Stayed"/>
    <x v="1"/>
    <n v="21"/>
    <n v="4678"/>
    <m/>
    <m/>
    <x v="2"/>
  </r>
  <r>
    <s v="8152-VETUR"/>
    <s v="Female"/>
    <n v="26"/>
    <s v="Yes"/>
    <s v="No"/>
    <s v="Yes"/>
    <s v="No"/>
    <n v="0"/>
    <s v="United States"/>
    <s v="California"/>
    <s v="Bishop"/>
    <n v="93514"/>
    <n v="37.045839999999998"/>
    <n v="-118.39723600000001"/>
    <n v="13309"/>
    <s v="Q3"/>
    <s v="Yes"/>
    <n v="7"/>
    <x v="61"/>
    <s v="Offer A"/>
    <s v="Yes"/>
    <n v="28.59"/>
    <s v="Yes"/>
    <x v="0"/>
    <s v="Fiber Optic"/>
    <n v="58"/>
    <s v="No"/>
    <s v="Yes"/>
    <s v="No"/>
    <s v="No"/>
    <s v="Yes"/>
    <s v="Yes"/>
    <s v="Yes"/>
    <s v="Yes"/>
    <x v="2"/>
    <s v="Yes"/>
    <x v="1"/>
    <n v="97.7"/>
    <n v="6869.7"/>
    <n v="0"/>
    <n v="0"/>
    <n v="2058.48"/>
    <n v="8928.18"/>
    <n v="5"/>
    <s v="Stayed"/>
    <x v="1"/>
    <n v="75"/>
    <n v="5406"/>
    <m/>
    <m/>
    <x v="2"/>
  </r>
  <r>
    <s v="4676-WLUHT"/>
    <s v="Male"/>
    <n v="51"/>
    <s v="No"/>
    <s v="No"/>
    <s v="No"/>
    <s v="No"/>
    <n v="0"/>
    <s v="United States"/>
    <s v="California"/>
    <s v="Darwin"/>
    <n v="93522"/>
    <n v="36.319181"/>
    <n v="-117.593053"/>
    <n v="64"/>
    <s v="Q3"/>
    <s v="No"/>
    <n v="0"/>
    <x v="16"/>
    <s v="Offer B"/>
    <s v="No"/>
    <n v="0"/>
    <s v="No"/>
    <x v="0"/>
    <s v="DSL"/>
    <n v="7"/>
    <s v="Yes"/>
    <s v="Yes"/>
    <s v="No"/>
    <s v="No"/>
    <s v="No"/>
    <s v="Yes"/>
    <s v="Yes"/>
    <s v="Yes"/>
    <x v="2"/>
    <s v="No"/>
    <x v="0"/>
    <n v="46.2"/>
    <n v="2431.9499999999998"/>
    <n v="0"/>
    <n v="0"/>
    <n v="0"/>
    <n v="2431.9499999999998"/>
    <n v="3"/>
    <s v="Stayed"/>
    <x v="1"/>
    <n v="26"/>
    <n v="6143"/>
    <m/>
    <m/>
    <x v="2"/>
  </r>
  <r>
    <s v="7980-MHFLQ"/>
    <s v="Female"/>
    <n v="42"/>
    <s v="No"/>
    <s v="No"/>
    <s v="Yes"/>
    <s v="Yes"/>
    <n v="3"/>
    <s v="United States"/>
    <s v="California"/>
    <s v="Independence"/>
    <n v="93526"/>
    <n v="36.869584000000003"/>
    <n v="-118.189241"/>
    <n v="734"/>
    <s v="Q3"/>
    <s v="Yes"/>
    <n v="5"/>
    <x v="61"/>
    <s v="Offer A"/>
    <s v="Yes"/>
    <n v="18.21"/>
    <s v="Yes"/>
    <x v="1"/>
    <s v="None"/>
    <n v="0"/>
    <s v="No"/>
    <s v="No"/>
    <s v="No"/>
    <s v="No"/>
    <s v="No"/>
    <s v="No"/>
    <s v="No"/>
    <s v="No"/>
    <x v="2"/>
    <s v="No"/>
    <x v="1"/>
    <n v="24.9"/>
    <n v="1859.2"/>
    <n v="0"/>
    <n v="0"/>
    <n v="1311.12"/>
    <n v="3170.32"/>
    <n v="3"/>
    <s v="Stayed"/>
    <x v="1"/>
    <n v="67"/>
    <n v="5192"/>
    <m/>
    <m/>
    <x v="2"/>
  </r>
  <r>
    <s v="0757-WCUUZ"/>
    <s v="Male"/>
    <n v="29"/>
    <s v="Yes"/>
    <s v="No"/>
    <s v="Yes"/>
    <s v="Yes"/>
    <n v="3"/>
    <s v="United States"/>
    <s v="California"/>
    <s v="June Lake"/>
    <n v="93529"/>
    <n v="37.730269"/>
    <n v="-119.055813"/>
    <n v="618"/>
    <s v="Q3"/>
    <s v="Yes"/>
    <n v="1"/>
    <x v="16"/>
    <s v="Offer B"/>
    <s v="Yes"/>
    <n v="36.090000000000003"/>
    <s v="Yes"/>
    <x v="0"/>
    <s v="DSL"/>
    <n v="59"/>
    <s v="No"/>
    <s v="No"/>
    <s v="Yes"/>
    <s v="No"/>
    <s v="No"/>
    <s v="Yes"/>
    <s v="Yes"/>
    <s v="Yes"/>
    <x v="2"/>
    <s v="No"/>
    <x v="1"/>
    <n v="63.35"/>
    <n v="3409.1"/>
    <n v="0"/>
    <n v="0"/>
    <n v="1948.86"/>
    <n v="5357.96"/>
    <n v="3"/>
    <s v="Stayed"/>
    <x v="1"/>
    <n v="72"/>
    <n v="4232"/>
    <m/>
    <m/>
    <x v="2"/>
  </r>
  <r>
    <s v="1629-DQQVB"/>
    <s v="Female"/>
    <n v="19"/>
    <s v="Yes"/>
    <s v="No"/>
    <s v="No"/>
    <s v="No"/>
    <n v="0"/>
    <s v="United States"/>
    <s v="California"/>
    <s v="Keeler"/>
    <n v="93530"/>
    <n v="36.560498000000003"/>
    <n v="-117.962461"/>
    <n v="71"/>
    <s v="Q3"/>
    <s v="No"/>
    <n v="0"/>
    <x v="35"/>
    <s v="None"/>
    <s v="Yes"/>
    <n v="36.22"/>
    <s v="No"/>
    <x v="0"/>
    <s v="Cable"/>
    <n v="59"/>
    <s v="Yes"/>
    <s v="No"/>
    <s v="No"/>
    <s v="No"/>
    <s v="No"/>
    <s v="No"/>
    <s v="No"/>
    <s v="Yes"/>
    <x v="0"/>
    <s v="No"/>
    <x v="0"/>
    <n v="50.1"/>
    <n v="709.5"/>
    <n v="0"/>
    <n v="0"/>
    <n v="507.08"/>
    <n v="1216.58"/>
    <n v="3"/>
    <s v="Stayed"/>
    <x v="1"/>
    <n v="25"/>
    <n v="2331"/>
    <m/>
    <m/>
    <x v="1"/>
  </r>
  <r>
    <s v="0374-AACSZ"/>
    <s v="Female"/>
    <n v="63"/>
    <s v="No"/>
    <s v="No"/>
    <s v="No"/>
    <s v="No"/>
    <n v="0"/>
    <s v="United States"/>
    <s v="California"/>
    <s v="Lancaster"/>
    <n v="93534"/>
    <n v="34.727528999999997"/>
    <n v="-118.153098"/>
    <n v="35109"/>
    <s v="Q3"/>
    <s v="No"/>
    <n v="0"/>
    <x v="0"/>
    <s v="Offer E"/>
    <s v="Yes"/>
    <n v="38.33"/>
    <s v="No"/>
    <x v="0"/>
    <s v="DSL"/>
    <n v="24"/>
    <s v="Yes"/>
    <s v="No"/>
    <s v="No"/>
    <s v="No"/>
    <s v="No"/>
    <s v="No"/>
    <s v="No"/>
    <s v="No"/>
    <x v="0"/>
    <s v="No"/>
    <x v="0"/>
    <n v="50.15"/>
    <n v="50.15"/>
    <n v="0"/>
    <n v="50"/>
    <n v="38.33"/>
    <n v="138.47999999999999"/>
    <n v="3"/>
    <s v="Joined"/>
    <x v="1"/>
    <n v="30"/>
    <n v="4421"/>
    <m/>
    <m/>
    <x v="0"/>
  </r>
  <r>
    <s v="4872-VXRIL"/>
    <s v="Male"/>
    <n v="22"/>
    <s v="Yes"/>
    <s v="No"/>
    <s v="No"/>
    <s v="No"/>
    <n v="0"/>
    <s v="United States"/>
    <s v="California"/>
    <s v="Lancaster"/>
    <n v="93536"/>
    <n v="34.741405999999998"/>
    <n v="-118.38111000000001"/>
    <n v="49309"/>
    <s v="Q3"/>
    <s v="No"/>
    <n v="0"/>
    <x v="25"/>
    <s v="Offer B"/>
    <s v="Yes"/>
    <n v="48.32"/>
    <s v="Yes"/>
    <x v="0"/>
    <s v="DSL"/>
    <n v="59"/>
    <s v="Yes"/>
    <s v="Yes"/>
    <s v="No"/>
    <s v="Yes"/>
    <s v="No"/>
    <s v="No"/>
    <s v="No"/>
    <s v="Yes"/>
    <x v="1"/>
    <s v="Yes"/>
    <x v="0"/>
    <n v="64.650000000000006"/>
    <n v="3665.55"/>
    <n v="0"/>
    <n v="0"/>
    <n v="2705.92"/>
    <n v="6371.47"/>
    <n v="3"/>
    <s v="Stayed"/>
    <x v="1"/>
    <n v="70"/>
    <n v="4656"/>
    <m/>
    <m/>
    <x v="2"/>
  </r>
  <r>
    <s v="9140-CZQZZ"/>
    <s v="Female"/>
    <n v="38"/>
    <s v="No"/>
    <s v="No"/>
    <s v="Yes"/>
    <s v="No"/>
    <n v="0"/>
    <s v="United States"/>
    <s v="California"/>
    <s v="Lee Vining"/>
    <n v="93541"/>
    <n v="37.890144999999997"/>
    <n v="-119.18408700000001"/>
    <n v="504"/>
    <s v="Q3"/>
    <s v="Yes"/>
    <n v="7"/>
    <x v="39"/>
    <s v="Offer A"/>
    <s v="Yes"/>
    <n v="47.95"/>
    <s v="No"/>
    <x v="0"/>
    <s v="DSL"/>
    <n v="14"/>
    <s v="Yes"/>
    <s v="Yes"/>
    <s v="No"/>
    <s v="Yes"/>
    <s v="Yes"/>
    <s v="Yes"/>
    <s v="Yes"/>
    <s v="Yes"/>
    <x v="2"/>
    <s v="Yes"/>
    <x v="0"/>
    <n v="79.599999999999994"/>
    <n v="5515.8"/>
    <n v="0"/>
    <n v="0"/>
    <n v="3260.6"/>
    <n v="8776.4"/>
    <n v="4"/>
    <s v="Stayed"/>
    <x v="1"/>
    <n v="39"/>
    <n v="5601"/>
    <m/>
    <m/>
    <x v="2"/>
  </r>
  <r>
    <s v="3423-HHXAO"/>
    <s v="Female"/>
    <n v="58"/>
    <s v="No"/>
    <s v="No"/>
    <s v="Yes"/>
    <s v="Yes"/>
    <n v="1"/>
    <s v="United States"/>
    <s v="California"/>
    <s v="Littlerock"/>
    <n v="93543"/>
    <n v="34.505273000000003"/>
    <n v="-117.955054"/>
    <n v="11198"/>
    <s v="Q3"/>
    <s v="Yes"/>
    <n v="2"/>
    <x v="35"/>
    <s v="None"/>
    <s v="Yes"/>
    <n v="41.05"/>
    <s v="No"/>
    <x v="1"/>
    <s v="None"/>
    <n v="0"/>
    <s v="No"/>
    <s v="No"/>
    <s v="No"/>
    <s v="No"/>
    <s v="No"/>
    <s v="No"/>
    <s v="No"/>
    <s v="No"/>
    <x v="1"/>
    <s v="Yes"/>
    <x v="1"/>
    <n v="19.5"/>
    <n v="272"/>
    <n v="0"/>
    <n v="0"/>
    <n v="574.69999999999902"/>
    <n v="846.69999999999902"/>
    <n v="3"/>
    <s v="Stayed"/>
    <x v="1"/>
    <n v="72"/>
    <n v="2993"/>
    <m/>
    <m/>
    <x v="2"/>
  </r>
  <r>
    <s v="9938-TKDGL"/>
    <s v="Male"/>
    <n v="38"/>
    <s v="No"/>
    <s v="No"/>
    <s v="Yes"/>
    <s v="Yes"/>
    <n v="3"/>
    <s v="United States"/>
    <s v="California"/>
    <s v="Llano"/>
    <n v="93544"/>
    <n v="34.500090999999998"/>
    <n v="-117.765862"/>
    <n v="1220"/>
    <s v="Q3"/>
    <s v="Yes"/>
    <n v="9"/>
    <x v="39"/>
    <s v="Offer A"/>
    <s v="Yes"/>
    <n v="38.75"/>
    <s v="No"/>
    <x v="0"/>
    <s v="Fiber Optic"/>
    <n v="28"/>
    <s v="Yes"/>
    <s v="No"/>
    <s v="No"/>
    <s v="Yes"/>
    <s v="Yes"/>
    <s v="Yes"/>
    <s v="Yes"/>
    <s v="Yes"/>
    <x v="2"/>
    <s v="Yes"/>
    <x v="0"/>
    <n v="99.55"/>
    <n v="6668"/>
    <n v="0"/>
    <n v="0"/>
    <n v="2635"/>
    <n v="9303"/>
    <n v="3"/>
    <s v="Stayed"/>
    <x v="1"/>
    <n v="20"/>
    <n v="4319"/>
    <m/>
    <m/>
    <x v="2"/>
  </r>
  <r>
    <s v="6537-QLGEX"/>
    <s v="Female"/>
    <n v="34"/>
    <s v="No"/>
    <s v="No"/>
    <s v="No"/>
    <s v="No"/>
    <n v="0"/>
    <s v="United States"/>
    <s v="California"/>
    <s v="Mammoth Lakes"/>
    <n v="93546"/>
    <n v="37.550074000000002"/>
    <n v="-118.83716699999999"/>
    <n v="8217"/>
    <s v="Q3"/>
    <s v="No"/>
    <n v="0"/>
    <x v="12"/>
    <s v="None"/>
    <s v="No"/>
    <n v="0"/>
    <s v="No"/>
    <x v="0"/>
    <s v="DSL"/>
    <n v="30"/>
    <s v="Yes"/>
    <s v="No"/>
    <s v="No"/>
    <s v="No"/>
    <s v="Yes"/>
    <s v="No"/>
    <s v="No"/>
    <s v="Yes"/>
    <x v="0"/>
    <s v="Yes"/>
    <x v="0"/>
    <n v="38.9"/>
    <n v="664.4"/>
    <n v="0"/>
    <n v="0"/>
    <n v="0"/>
    <n v="664.4"/>
    <n v="3"/>
    <s v="Stayed"/>
    <x v="1"/>
    <n v="39"/>
    <n v="3300"/>
    <m/>
    <m/>
    <x v="1"/>
  </r>
  <r>
    <s v="3160-TYXLT"/>
    <s v="Male"/>
    <n v="37"/>
    <s v="No"/>
    <s v="No"/>
    <s v="No"/>
    <s v="No"/>
    <n v="0"/>
    <s v="United States"/>
    <s v="California"/>
    <s v="Palmdale"/>
    <n v="93552"/>
    <n v="34.557710999999998"/>
    <n v="-118.02944100000001"/>
    <n v="25370"/>
    <s v="Q3"/>
    <s v="No"/>
    <n v="0"/>
    <x v="56"/>
    <s v="Offer B"/>
    <s v="No"/>
    <n v="0"/>
    <s v="No"/>
    <x v="0"/>
    <s v="DSL"/>
    <n v="24"/>
    <s v="Yes"/>
    <s v="Yes"/>
    <s v="No"/>
    <s v="No"/>
    <s v="No"/>
    <s v="Yes"/>
    <s v="Yes"/>
    <s v="Yes"/>
    <x v="0"/>
    <s v="Yes"/>
    <x v="0"/>
    <n v="46.3"/>
    <n v="2546.85"/>
    <n v="0"/>
    <n v="0"/>
    <n v="0"/>
    <n v="2546.85"/>
    <n v="3"/>
    <s v="Stayed"/>
    <x v="1"/>
    <n v="63"/>
    <n v="6245"/>
    <m/>
    <m/>
    <x v="1"/>
  </r>
  <r>
    <s v="1325-USMEC"/>
    <s v="Male"/>
    <n v="58"/>
    <s v="No"/>
    <s v="No"/>
    <s v="Yes"/>
    <s v="No"/>
    <n v="0"/>
    <s v="United States"/>
    <s v="California"/>
    <s v="Pearblossom"/>
    <n v="93553"/>
    <n v="34.445239000000001"/>
    <n v="-117.894868"/>
    <n v="1613"/>
    <s v="Q3"/>
    <s v="Yes"/>
    <n v="10"/>
    <x v="57"/>
    <s v="Offer A"/>
    <s v="Yes"/>
    <n v="48"/>
    <s v="Yes"/>
    <x v="0"/>
    <s v="Fiber Optic"/>
    <n v="13"/>
    <s v="Yes"/>
    <s v="Yes"/>
    <s v="Yes"/>
    <s v="No"/>
    <s v="Yes"/>
    <s v="No"/>
    <s v="No"/>
    <s v="Yes"/>
    <x v="2"/>
    <s v="Yes"/>
    <x v="1"/>
    <n v="99.35"/>
    <n v="6944.5"/>
    <n v="0"/>
    <n v="0"/>
    <n v="3360"/>
    <n v="10304.5"/>
    <n v="3"/>
    <s v="Stayed"/>
    <x v="1"/>
    <n v="53"/>
    <n v="4120"/>
    <m/>
    <m/>
    <x v="2"/>
  </r>
  <r>
    <s v="5606-AMZBO"/>
    <s v="Female"/>
    <n v="23"/>
    <s v="Yes"/>
    <s v="No"/>
    <s v="Yes"/>
    <s v="No"/>
    <n v="0"/>
    <s v="United States"/>
    <s v="California"/>
    <s v="Rosamond"/>
    <n v="93560"/>
    <n v="34.903052000000002"/>
    <n v="-118.41125099999999"/>
    <n v="14931"/>
    <s v="Q3"/>
    <s v="Yes"/>
    <n v="4"/>
    <x v="31"/>
    <s v="None"/>
    <s v="Yes"/>
    <n v="38.03"/>
    <s v="Yes"/>
    <x v="0"/>
    <s v="Fiber Optic"/>
    <n v="42"/>
    <s v="Yes"/>
    <s v="No"/>
    <s v="No"/>
    <s v="No"/>
    <s v="No"/>
    <s v="No"/>
    <s v="No"/>
    <s v="Yes"/>
    <x v="0"/>
    <s v="Yes"/>
    <x v="1"/>
    <n v="78.150000000000006"/>
    <n v="765.15"/>
    <n v="0"/>
    <n v="0"/>
    <n v="380.3"/>
    <n v="1145.45"/>
    <n v="3"/>
    <s v="Stayed"/>
    <x v="1"/>
    <n v="26"/>
    <n v="3403"/>
    <m/>
    <m/>
    <x v="1"/>
  </r>
  <r>
    <s v="6199-IPCAO"/>
    <s v="Female"/>
    <n v="62"/>
    <s v="No"/>
    <s v="No"/>
    <s v="Yes"/>
    <s v="Yes"/>
    <n v="2"/>
    <s v="United States"/>
    <s v="California"/>
    <s v="Tehachapi"/>
    <n v="93561"/>
    <n v="35.073777"/>
    <n v="-118.652112"/>
    <n v="25805"/>
    <s v="Q3"/>
    <s v="Yes"/>
    <n v="8"/>
    <x v="48"/>
    <s v="None"/>
    <s v="Yes"/>
    <n v="5.35"/>
    <s v="Yes"/>
    <x v="1"/>
    <s v="None"/>
    <n v="0"/>
    <s v="No"/>
    <s v="No"/>
    <s v="No"/>
    <s v="No"/>
    <s v="No"/>
    <s v="No"/>
    <s v="No"/>
    <s v="No"/>
    <x v="2"/>
    <s v="No"/>
    <x v="1"/>
    <n v="26.1"/>
    <n v="692.55"/>
    <n v="0"/>
    <n v="0"/>
    <n v="155.14999999999901"/>
    <n v="847.69999999999902"/>
    <n v="3"/>
    <s v="Stayed"/>
    <x v="1"/>
    <n v="70"/>
    <n v="2828"/>
    <m/>
    <m/>
    <x v="2"/>
  </r>
  <r>
    <s v="5640-CAXOA"/>
    <s v="Female"/>
    <n v="23"/>
    <s v="Yes"/>
    <s v="No"/>
    <s v="No"/>
    <s v="No"/>
    <n v="0"/>
    <s v="United States"/>
    <s v="California"/>
    <s v="Auberry"/>
    <n v="93602"/>
    <n v="36.991762000000001"/>
    <n v="-119.242874"/>
    <n v="3464"/>
    <s v="Q3"/>
    <s v="No"/>
    <n v="0"/>
    <x v="28"/>
    <s v="None"/>
    <s v="No"/>
    <n v="0"/>
    <s v="No"/>
    <x v="0"/>
    <s v="Cable"/>
    <n v="42"/>
    <s v="No"/>
    <s v="No"/>
    <s v="No"/>
    <s v="Yes"/>
    <s v="No"/>
    <s v="Yes"/>
    <s v="Yes"/>
    <s v="Yes"/>
    <x v="1"/>
    <s v="Yes"/>
    <x v="1"/>
    <n v="40.35"/>
    <n v="1187.05"/>
    <n v="0"/>
    <n v="0"/>
    <n v="0"/>
    <n v="1187.05"/>
    <n v="4"/>
    <s v="Stayed"/>
    <x v="1"/>
    <n v="25"/>
    <n v="5455"/>
    <m/>
    <m/>
    <x v="2"/>
  </r>
  <r>
    <s v="2235-EZAIK"/>
    <s v="Female"/>
    <n v="21"/>
    <s v="Yes"/>
    <s v="No"/>
    <s v="Yes"/>
    <s v="No"/>
    <n v="0"/>
    <s v="United States"/>
    <s v="California"/>
    <s v="Badger"/>
    <n v="93603"/>
    <n v="36.645449999999997"/>
    <n v="-118.924982"/>
    <n v="273"/>
    <s v="Q3"/>
    <s v="Yes"/>
    <n v="9"/>
    <x v="61"/>
    <s v="Offer A"/>
    <s v="Yes"/>
    <n v="22.41"/>
    <s v="Yes"/>
    <x v="0"/>
    <s v="DSL"/>
    <n v="59"/>
    <s v="Yes"/>
    <s v="Yes"/>
    <s v="Yes"/>
    <s v="Yes"/>
    <s v="Yes"/>
    <s v="No"/>
    <s v="No"/>
    <s v="No"/>
    <x v="2"/>
    <s v="No"/>
    <x v="1"/>
    <n v="79.2"/>
    <n v="5401.9"/>
    <n v="0"/>
    <n v="20"/>
    <n v="1613.52"/>
    <n v="7035.42"/>
    <n v="4"/>
    <s v="Stayed"/>
    <x v="1"/>
    <n v="79"/>
    <n v="4288"/>
    <m/>
    <m/>
    <x v="2"/>
  </r>
  <r>
    <s v="3847-BAERP"/>
    <s v="Female"/>
    <n v="27"/>
    <s v="Yes"/>
    <s v="No"/>
    <s v="No"/>
    <s v="No"/>
    <n v="0"/>
    <s v="United States"/>
    <s v="California"/>
    <s v="Bass Lake"/>
    <n v="93604"/>
    <n v="37.458367000000003"/>
    <n v="-119.345011"/>
    <n v="613"/>
    <s v="Q3"/>
    <s v="No"/>
    <n v="0"/>
    <x v="31"/>
    <s v="None"/>
    <s v="Yes"/>
    <n v="12.39"/>
    <s v="No"/>
    <x v="1"/>
    <s v="None"/>
    <n v="0"/>
    <s v="No"/>
    <s v="No"/>
    <s v="No"/>
    <s v="No"/>
    <s v="No"/>
    <s v="No"/>
    <s v="No"/>
    <s v="No"/>
    <x v="0"/>
    <s v="Yes"/>
    <x v="1"/>
    <n v="20.9"/>
    <n v="247"/>
    <n v="0"/>
    <n v="0"/>
    <n v="123.9"/>
    <n v="370.9"/>
    <n v="5"/>
    <s v="Stayed"/>
    <x v="1"/>
    <n v="29"/>
    <n v="4905"/>
    <m/>
    <m/>
    <x v="1"/>
  </r>
  <r>
    <s v="1453-RZFON"/>
    <s v="Female"/>
    <n v="39"/>
    <s v="No"/>
    <s v="No"/>
    <s v="No"/>
    <s v="Yes"/>
    <n v="3"/>
    <s v="United States"/>
    <s v="California"/>
    <s v="Cantua Creek"/>
    <n v="93608"/>
    <n v="36.488056"/>
    <n v="-120.407691"/>
    <n v="1766"/>
    <s v="Q3"/>
    <s v="No"/>
    <n v="0"/>
    <x v="0"/>
    <s v="Offer E"/>
    <s v="Yes"/>
    <n v="9"/>
    <s v="No"/>
    <x v="0"/>
    <s v="Cable"/>
    <n v="53"/>
    <s v="Yes"/>
    <s v="No"/>
    <s v="No"/>
    <s v="No"/>
    <s v="No"/>
    <s v="No"/>
    <s v="No"/>
    <s v="Yes"/>
    <x v="0"/>
    <s v="No"/>
    <x v="1"/>
    <n v="49.9"/>
    <n v="49.9"/>
    <n v="0"/>
    <n v="0"/>
    <n v="9"/>
    <n v="58.9"/>
    <n v="3"/>
    <s v="Joined"/>
    <x v="1"/>
    <n v="54"/>
    <n v="5969"/>
    <m/>
    <m/>
    <x v="1"/>
  </r>
  <r>
    <s v="8263-OKETD"/>
    <s v="Female"/>
    <n v="44"/>
    <s v="No"/>
    <s v="No"/>
    <s v="No"/>
    <s v="No"/>
    <n v="0"/>
    <s v="United States"/>
    <s v="California"/>
    <s v="Caruthers"/>
    <n v="93609"/>
    <n v="36.5276"/>
    <n v="-119.865999"/>
    <n v="5446"/>
    <s v="Q3"/>
    <s v="No"/>
    <n v="0"/>
    <x v="21"/>
    <s v="None"/>
    <s v="Yes"/>
    <n v="22.75"/>
    <s v="Yes"/>
    <x v="0"/>
    <s v="Cable"/>
    <n v="11"/>
    <s v="No"/>
    <s v="Yes"/>
    <s v="No"/>
    <s v="Yes"/>
    <s v="No"/>
    <s v="Yes"/>
    <s v="Yes"/>
    <s v="Yes"/>
    <x v="0"/>
    <s v="Yes"/>
    <x v="1"/>
    <n v="68.900000000000006"/>
    <n v="1370.35"/>
    <n v="0"/>
    <n v="0"/>
    <n v="455"/>
    <n v="1825.35"/>
    <n v="5"/>
    <s v="Stayed"/>
    <x v="1"/>
    <n v="29"/>
    <n v="3265"/>
    <m/>
    <m/>
    <x v="1"/>
  </r>
  <r>
    <s v="0670-KDOMA"/>
    <s v="Female"/>
    <n v="42"/>
    <s v="No"/>
    <s v="No"/>
    <s v="No"/>
    <s v="No"/>
    <n v="0"/>
    <s v="United States"/>
    <s v="California"/>
    <s v="Chowchilla"/>
    <n v="93610"/>
    <n v="37.100948000000002"/>
    <n v="-120.27013599999999"/>
    <n v="19391"/>
    <s v="Q3"/>
    <s v="No"/>
    <n v="0"/>
    <x v="0"/>
    <s v="Offer E"/>
    <s v="Yes"/>
    <n v="28.18"/>
    <s v="No"/>
    <x v="1"/>
    <s v="None"/>
    <n v="0"/>
    <s v="No"/>
    <s v="No"/>
    <s v="No"/>
    <s v="No"/>
    <s v="No"/>
    <s v="No"/>
    <s v="No"/>
    <s v="No"/>
    <x v="0"/>
    <s v="Yes"/>
    <x v="1"/>
    <n v="20.25"/>
    <n v="20.25"/>
    <n v="0"/>
    <n v="0"/>
    <n v="28.18"/>
    <n v="48.43"/>
    <n v="4"/>
    <s v="Joined"/>
    <x v="1"/>
    <n v="69"/>
    <n v="5854"/>
    <m/>
    <m/>
    <x v="1"/>
  </r>
  <r>
    <s v="2476-YGEFM"/>
    <s v="Female"/>
    <n v="24"/>
    <s v="Yes"/>
    <s v="No"/>
    <s v="No"/>
    <s v="No"/>
    <n v="0"/>
    <s v="United States"/>
    <s v="California"/>
    <s v="Clovis"/>
    <n v="93611"/>
    <n v="36.917651999999997"/>
    <n v="-119.593757"/>
    <n v="46858"/>
    <s v="Q3"/>
    <s v="No"/>
    <n v="0"/>
    <x v="48"/>
    <s v="None"/>
    <s v="Yes"/>
    <n v="7.01"/>
    <s v="Yes"/>
    <x v="0"/>
    <s v="Fiber Optic"/>
    <n v="42"/>
    <s v="No"/>
    <s v="No"/>
    <s v="No"/>
    <s v="No"/>
    <s v="No"/>
    <s v="No"/>
    <s v="No"/>
    <s v="Yes"/>
    <x v="0"/>
    <s v="Yes"/>
    <x v="1"/>
    <n v="76"/>
    <n v="2215.25"/>
    <n v="0"/>
    <n v="0"/>
    <n v="203.29"/>
    <n v="2418.54"/>
    <n v="3"/>
    <s v="Stayed"/>
    <x v="1"/>
    <n v="46"/>
    <n v="5324"/>
    <m/>
    <m/>
    <x v="1"/>
  </r>
  <r>
    <s v="8687-BAFGU"/>
    <s v="Male"/>
    <n v="34"/>
    <s v="No"/>
    <s v="No"/>
    <s v="No"/>
    <s v="No"/>
    <n v="0"/>
    <s v="United States"/>
    <s v="California"/>
    <s v="Clovis"/>
    <n v="93612"/>
    <n v="36.814539000000003"/>
    <n v="-119.711868"/>
    <n v="33856"/>
    <s v="Q3"/>
    <s v="No"/>
    <n v="0"/>
    <x v="0"/>
    <s v="Offer E"/>
    <s v="Yes"/>
    <n v="23.7"/>
    <s v="No"/>
    <x v="0"/>
    <s v="Fiber Optic"/>
    <n v="25"/>
    <s v="No"/>
    <s v="No"/>
    <s v="No"/>
    <s v="Yes"/>
    <s v="No"/>
    <s v="No"/>
    <s v="No"/>
    <s v="Yes"/>
    <x v="0"/>
    <s v="No"/>
    <x v="0"/>
    <n v="74"/>
    <n v="74"/>
    <n v="0"/>
    <n v="0"/>
    <n v="23.7"/>
    <n v="97.7"/>
    <n v="4"/>
    <s v="Joined"/>
    <x v="1"/>
    <n v="34"/>
    <n v="4148"/>
    <m/>
    <m/>
    <x v="0"/>
  </r>
  <r>
    <s v="0641-EVBOJ"/>
    <s v="Male"/>
    <n v="61"/>
    <s v="No"/>
    <s v="No"/>
    <s v="No"/>
    <s v="No"/>
    <n v="0"/>
    <s v="United States"/>
    <s v="California"/>
    <s v="Coarsegold"/>
    <n v="93614"/>
    <n v="37.212190999999997"/>
    <n v="-119.749323"/>
    <n v="9395"/>
    <s v="Q3"/>
    <s v="No"/>
    <n v="0"/>
    <x v="10"/>
    <s v="None"/>
    <s v="Yes"/>
    <n v="44.97"/>
    <s v="No"/>
    <x v="0"/>
    <s v="Fiber Optic"/>
    <n v="16"/>
    <s v="Yes"/>
    <s v="No"/>
    <s v="No"/>
    <s v="Yes"/>
    <s v="No"/>
    <s v="No"/>
    <s v="No"/>
    <s v="No"/>
    <x v="0"/>
    <s v="Yes"/>
    <x v="1"/>
    <n v="82.3"/>
    <n v="214.4"/>
    <n v="0"/>
    <n v="20"/>
    <n v="134.91"/>
    <n v="369.31"/>
    <n v="4"/>
    <s v="Joined"/>
    <x v="1"/>
    <n v="56"/>
    <n v="5755"/>
    <m/>
    <m/>
    <x v="1"/>
  </r>
  <r>
    <s v="0829-XXPLX"/>
    <s v="Female"/>
    <n v="48"/>
    <s v="No"/>
    <s v="No"/>
    <s v="No"/>
    <s v="No"/>
    <n v="0"/>
    <s v="United States"/>
    <s v="California"/>
    <s v="Cutler"/>
    <n v="93615"/>
    <n v="36.497895"/>
    <n v="-119.285484"/>
    <n v="5519"/>
    <s v="Q3"/>
    <s v="No"/>
    <n v="0"/>
    <x v="21"/>
    <s v="None"/>
    <s v="Yes"/>
    <n v="30.52"/>
    <s v="No"/>
    <x v="0"/>
    <s v="Fiber Optic"/>
    <n v="21"/>
    <s v="Yes"/>
    <s v="No"/>
    <s v="Yes"/>
    <s v="No"/>
    <s v="Yes"/>
    <s v="No"/>
    <s v="No"/>
    <s v="Yes"/>
    <x v="0"/>
    <s v="Yes"/>
    <x v="0"/>
    <n v="89.4"/>
    <n v="1871.15"/>
    <n v="0"/>
    <n v="0"/>
    <n v="610.4"/>
    <n v="2481.5500000000002"/>
    <n v="4"/>
    <s v="Stayed"/>
    <x v="1"/>
    <n v="68"/>
    <n v="2098"/>
    <m/>
    <m/>
    <x v="1"/>
  </r>
  <r>
    <s v="9974-JFBHQ"/>
    <s v="Male"/>
    <n v="31"/>
    <s v="No"/>
    <s v="No"/>
    <s v="No"/>
    <s v="Yes"/>
    <n v="1"/>
    <s v="United States"/>
    <s v="California"/>
    <s v="Del Rey"/>
    <n v="93616"/>
    <n v="36.657462000000002"/>
    <n v="-119.595293"/>
    <n v="1965"/>
    <s v="Q3"/>
    <s v="No"/>
    <n v="0"/>
    <x v="69"/>
    <s v="Offer B"/>
    <s v="Yes"/>
    <n v="22.41"/>
    <s v="No"/>
    <x v="0"/>
    <s v="Fiber Optic"/>
    <n v="24"/>
    <s v="No"/>
    <s v="Yes"/>
    <s v="No"/>
    <s v="Yes"/>
    <s v="Yes"/>
    <s v="Yes"/>
    <s v="Yes"/>
    <s v="Yes"/>
    <x v="0"/>
    <s v="Yes"/>
    <x v="1"/>
    <n v="99.15"/>
    <n v="6171.2"/>
    <n v="0"/>
    <n v="0"/>
    <n v="1434.24"/>
    <n v="7605.44"/>
    <n v="5"/>
    <s v="Stayed"/>
    <x v="1"/>
    <n v="52"/>
    <n v="4590"/>
    <m/>
    <m/>
    <x v="1"/>
  </r>
  <r>
    <s v="6624-JDRDS"/>
    <s v="Female"/>
    <n v="22"/>
    <s v="Yes"/>
    <s v="No"/>
    <s v="No"/>
    <s v="No"/>
    <n v="0"/>
    <s v="United States"/>
    <s v="California"/>
    <s v="Dos Palos"/>
    <n v="93620"/>
    <n v="37.045727999999997"/>
    <n v="-120.63068199999999"/>
    <n v="9388"/>
    <s v="Q3"/>
    <s v="No"/>
    <n v="0"/>
    <x v="63"/>
    <s v="Offer E"/>
    <s v="No"/>
    <n v="0"/>
    <s v="No"/>
    <x v="0"/>
    <s v="Cable"/>
    <n v="52"/>
    <s v="Yes"/>
    <s v="No"/>
    <s v="No"/>
    <s v="No"/>
    <s v="No"/>
    <s v="No"/>
    <s v="No"/>
    <s v="Yes"/>
    <x v="0"/>
    <s v="No"/>
    <x v="0"/>
    <n v="29.45"/>
    <n v="161.44999999999999"/>
    <n v="0"/>
    <n v="0"/>
    <n v="0"/>
    <n v="161.44999999999999"/>
    <n v="3"/>
    <s v="Stayed"/>
    <x v="1"/>
    <n v="42"/>
    <n v="4391"/>
    <m/>
    <m/>
    <x v="1"/>
  </r>
  <r>
    <s v="0608-JDVEC"/>
    <s v="Male"/>
    <n v="55"/>
    <s v="No"/>
    <s v="No"/>
    <s v="Yes"/>
    <s v="No"/>
    <n v="0"/>
    <s v="United States"/>
    <s v="California"/>
    <s v="Dunlap"/>
    <n v="93621"/>
    <n v="36.789212999999997"/>
    <n v="-119.140338"/>
    <n v="506"/>
    <s v="Q3"/>
    <s v="Yes"/>
    <n v="5"/>
    <x v="59"/>
    <s v="Offer B"/>
    <s v="Yes"/>
    <n v="1.87"/>
    <s v="No"/>
    <x v="1"/>
    <s v="None"/>
    <n v="0"/>
    <s v="No"/>
    <s v="No"/>
    <s v="No"/>
    <s v="No"/>
    <s v="No"/>
    <s v="No"/>
    <s v="No"/>
    <s v="No"/>
    <x v="2"/>
    <s v="No"/>
    <x v="0"/>
    <n v="19.8"/>
    <n v="1013.2"/>
    <n v="0"/>
    <n v="0"/>
    <n v="93.5"/>
    <n v="1106.7"/>
    <n v="4"/>
    <s v="Stayed"/>
    <x v="1"/>
    <n v="61"/>
    <n v="5914"/>
    <m/>
    <m/>
    <x v="2"/>
  </r>
  <r>
    <s v="9780-FKVVF"/>
    <s v="Male"/>
    <n v="60"/>
    <s v="No"/>
    <s v="No"/>
    <s v="No"/>
    <s v="No"/>
    <n v="0"/>
    <s v="United States"/>
    <s v="California"/>
    <s v="Firebaugh"/>
    <n v="93622"/>
    <n v="36.785617999999999"/>
    <n v="-120.625382"/>
    <n v="9491"/>
    <s v="Q3"/>
    <s v="No"/>
    <n v="0"/>
    <x v="63"/>
    <s v="Offer E"/>
    <s v="Yes"/>
    <n v="20.11"/>
    <s v="No"/>
    <x v="0"/>
    <s v="DSL"/>
    <n v="5"/>
    <s v="Yes"/>
    <s v="No"/>
    <s v="No"/>
    <s v="No"/>
    <s v="No"/>
    <s v="Yes"/>
    <s v="Yes"/>
    <s v="Yes"/>
    <x v="0"/>
    <s v="Yes"/>
    <x v="0"/>
    <n v="59.15"/>
    <n v="336.7"/>
    <n v="0"/>
    <n v="0"/>
    <n v="120.66"/>
    <n v="457.36"/>
    <n v="3"/>
    <s v="Stayed"/>
    <x v="1"/>
    <n v="72"/>
    <n v="3613"/>
    <m/>
    <m/>
    <x v="1"/>
  </r>
  <r>
    <s v="1919-RTPQD"/>
    <s v="Male"/>
    <n v="42"/>
    <s v="No"/>
    <s v="No"/>
    <s v="Yes"/>
    <s v="Yes"/>
    <n v="1"/>
    <s v="United States"/>
    <s v="California"/>
    <s v="Fish Camp"/>
    <n v="93623"/>
    <n v="37.483535000000003"/>
    <n v="-119.67941399999999"/>
    <n v="77"/>
    <s v="Q3"/>
    <s v="Yes"/>
    <n v="7"/>
    <x v="8"/>
    <s v="Offer E"/>
    <s v="Yes"/>
    <n v="28.7"/>
    <s v="No"/>
    <x v="0"/>
    <s v="DSL"/>
    <n v="17"/>
    <s v="No"/>
    <s v="No"/>
    <s v="No"/>
    <s v="No"/>
    <s v="No"/>
    <s v="No"/>
    <s v="No"/>
    <s v="Yes"/>
    <x v="0"/>
    <s v="No"/>
    <x v="0"/>
    <n v="44.75"/>
    <n v="333.65"/>
    <n v="0"/>
    <n v="0"/>
    <n v="200.9"/>
    <n v="534.54999999999995"/>
    <n v="5"/>
    <s v="Stayed"/>
    <x v="1"/>
    <n v="67"/>
    <n v="4699"/>
    <m/>
    <m/>
    <x v="1"/>
  </r>
  <r>
    <s v="5214-NLTIT"/>
    <s v="Male"/>
    <n v="22"/>
    <s v="Yes"/>
    <s v="No"/>
    <s v="Yes"/>
    <s v="Yes"/>
    <n v="1"/>
    <s v="United States"/>
    <s v="California"/>
    <s v="Five Points"/>
    <n v="93624"/>
    <n v="36.397745"/>
    <n v="-120.119911"/>
    <n v="1852"/>
    <s v="Q3"/>
    <s v="Yes"/>
    <n v="1"/>
    <x v="61"/>
    <s v="Offer A"/>
    <s v="Yes"/>
    <n v="23.7"/>
    <s v="Yes"/>
    <x v="0"/>
    <s v="Fiber Optic"/>
    <n v="59"/>
    <s v="No"/>
    <s v="No"/>
    <s v="Yes"/>
    <s v="No"/>
    <s v="No"/>
    <s v="Yes"/>
    <s v="Yes"/>
    <s v="No"/>
    <x v="2"/>
    <s v="Yes"/>
    <x v="1"/>
    <n v="90.8"/>
    <n v="6511.8"/>
    <n v="0"/>
    <n v="60"/>
    <n v="1706.3999999999901"/>
    <n v="8278.2000000000007"/>
    <n v="3"/>
    <s v="Stayed"/>
    <x v="1"/>
    <n v="30"/>
    <n v="6188"/>
    <m/>
    <m/>
    <x v="2"/>
  </r>
  <r>
    <s v="3345-PBBFH"/>
    <s v="Male"/>
    <n v="24"/>
    <s v="Yes"/>
    <s v="No"/>
    <s v="Yes"/>
    <s v="No"/>
    <n v="0"/>
    <s v="United States"/>
    <s v="California"/>
    <s v="Fowler"/>
    <n v="93625"/>
    <n v="36.625791999999997"/>
    <n v="-119.672483"/>
    <n v="5635"/>
    <s v="Q3"/>
    <s v="Yes"/>
    <n v="6"/>
    <x v="1"/>
    <s v="Offer E"/>
    <s v="Yes"/>
    <n v="2.38"/>
    <s v="No"/>
    <x v="0"/>
    <s v="DSL"/>
    <n v="53"/>
    <s v="No"/>
    <s v="Yes"/>
    <s v="No"/>
    <s v="No"/>
    <s v="No"/>
    <s v="No"/>
    <s v="No"/>
    <s v="Yes"/>
    <x v="0"/>
    <s v="Yes"/>
    <x v="0"/>
    <n v="49.55"/>
    <n v="393.45"/>
    <n v="0"/>
    <n v="0"/>
    <n v="19.04"/>
    <n v="412.49"/>
    <n v="5"/>
    <s v="Stayed"/>
    <x v="1"/>
    <n v="25"/>
    <n v="5922"/>
    <m/>
    <m/>
    <x v="1"/>
  </r>
  <r>
    <s v="5055-BRMNE"/>
    <s v="Female"/>
    <n v="35"/>
    <s v="No"/>
    <s v="No"/>
    <s v="Yes"/>
    <s v="Yes"/>
    <n v="2"/>
    <s v="United States"/>
    <s v="California"/>
    <s v="Friant"/>
    <n v="93626"/>
    <n v="37.027662999999997"/>
    <n v="-119.69056"/>
    <n v="1125"/>
    <s v="Q3"/>
    <s v="Yes"/>
    <n v="3"/>
    <x v="70"/>
    <s v="Offer A"/>
    <s v="Yes"/>
    <n v="40.35"/>
    <s v="Yes"/>
    <x v="0"/>
    <s v="Fiber Optic"/>
    <n v="16"/>
    <s v="Yes"/>
    <s v="No"/>
    <s v="No"/>
    <s v="Yes"/>
    <s v="Yes"/>
    <s v="Yes"/>
    <s v="Yes"/>
    <s v="Yes"/>
    <x v="2"/>
    <s v="No"/>
    <x v="1"/>
    <n v="106.7"/>
    <n v="7009.5"/>
    <n v="0"/>
    <n v="0"/>
    <n v="2703.45"/>
    <n v="9712.9500000000007"/>
    <n v="3"/>
    <s v="Stayed"/>
    <x v="1"/>
    <n v="43"/>
    <n v="4780"/>
    <m/>
    <m/>
    <x v="2"/>
  </r>
  <r>
    <s v="2190-PHBHR"/>
    <s v="Female"/>
    <n v="22"/>
    <s v="Yes"/>
    <s v="No"/>
    <s v="Yes"/>
    <s v="No"/>
    <n v="0"/>
    <s v="United States"/>
    <s v="California"/>
    <s v="Hume"/>
    <n v="93628"/>
    <n v="36.807594999999999"/>
    <n v="-118.901544"/>
    <n v="93"/>
    <s v="Q3"/>
    <s v="Yes"/>
    <n v="5"/>
    <x v="61"/>
    <s v="Offer A"/>
    <s v="Yes"/>
    <n v="22.74"/>
    <s v="Yes"/>
    <x v="0"/>
    <s v="Fiber Optic"/>
    <n v="48"/>
    <s v="Yes"/>
    <s v="Yes"/>
    <s v="No"/>
    <s v="No"/>
    <s v="No"/>
    <s v="Yes"/>
    <s v="Yes"/>
    <s v="Yes"/>
    <x v="2"/>
    <s v="Yes"/>
    <x v="1"/>
    <n v="94.45"/>
    <n v="6921.7"/>
    <n v="0"/>
    <n v="0"/>
    <n v="1637.28"/>
    <n v="8558.98"/>
    <n v="4"/>
    <s v="Stayed"/>
    <x v="1"/>
    <n v="43"/>
    <n v="5274"/>
    <m/>
    <m/>
    <x v="2"/>
  </r>
  <r>
    <s v="2650-GYRYL"/>
    <s v="Male"/>
    <n v="25"/>
    <s v="Yes"/>
    <s v="No"/>
    <s v="Yes"/>
    <s v="Yes"/>
    <n v="1"/>
    <s v="United States"/>
    <s v="California"/>
    <s v="Kerman"/>
    <n v="93630"/>
    <n v="36.727418"/>
    <n v="-120.123526"/>
    <n v="14062"/>
    <s v="Q3"/>
    <s v="Yes"/>
    <n v="6"/>
    <x v="27"/>
    <s v="None"/>
    <s v="Yes"/>
    <n v="5.86"/>
    <s v="No"/>
    <x v="1"/>
    <s v="None"/>
    <n v="0"/>
    <s v="No"/>
    <s v="No"/>
    <s v="No"/>
    <s v="No"/>
    <s v="No"/>
    <s v="No"/>
    <s v="No"/>
    <s v="No"/>
    <x v="1"/>
    <s v="Yes"/>
    <x v="0"/>
    <n v="19.45"/>
    <n v="600.25"/>
    <n v="0"/>
    <n v="0"/>
    <n v="193.38"/>
    <n v="793.63"/>
    <n v="5"/>
    <s v="Stayed"/>
    <x v="1"/>
    <n v="66"/>
    <n v="3470"/>
    <m/>
    <m/>
    <x v="2"/>
  </r>
  <r>
    <s v="5208-FVQKB"/>
    <s v="Male"/>
    <n v="41"/>
    <s v="No"/>
    <s v="No"/>
    <s v="Yes"/>
    <s v="No"/>
    <n v="0"/>
    <s v="United States"/>
    <s v="California"/>
    <s v="Lakeshore"/>
    <n v="93634"/>
    <n v="37.290605999999997"/>
    <n v="-119.216328"/>
    <n v="52"/>
    <s v="Q3"/>
    <s v="Yes"/>
    <n v="7"/>
    <x v="57"/>
    <s v="Offer A"/>
    <s v="Yes"/>
    <n v="24.93"/>
    <s v="No"/>
    <x v="0"/>
    <s v="DSL"/>
    <n v="15"/>
    <s v="Yes"/>
    <s v="Yes"/>
    <s v="No"/>
    <s v="Yes"/>
    <s v="No"/>
    <s v="Yes"/>
    <s v="Yes"/>
    <s v="Yes"/>
    <x v="2"/>
    <s v="No"/>
    <x v="1"/>
    <n v="67.95"/>
    <n v="4664.1499999999996"/>
    <n v="0"/>
    <n v="0"/>
    <n v="1745.1"/>
    <n v="6409.25"/>
    <n v="3"/>
    <s v="Stayed"/>
    <x v="1"/>
    <n v="27"/>
    <n v="5514"/>
    <m/>
    <m/>
    <x v="2"/>
  </r>
  <r>
    <s v="7184-LRUUR"/>
    <s v="Female"/>
    <n v="22"/>
    <s v="Yes"/>
    <s v="No"/>
    <s v="No"/>
    <s v="No"/>
    <n v="0"/>
    <s v="United States"/>
    <s v="California"/>
    <s v="Los Banos"/>
    <n v="93635"/>
    <n v="36.995162000000001"/>
    <n v="-120.955099"/>
    <n v="29124"/>
    <s v="Q3"/>
    <s v="No"/>
    <n v="0"/>
    <x v="41"/>
    <s v="None"/>
    <s v="Yes"/>
    <n v="1.74"/>
    <s v="No"/>
    <x v="0"/>
    <s v="DSL"/>
    <n v="85"/>
    <s v="No"/>
    <s v="Yes"/>
    <s v="Yes"/>
    <s v="No"/>
    <s v="Yes"/>
    <s v="No"/>
    <s v="No"/>
    <s v="Yes"/>
    <x v="1"/>
    <s v="No"/>
    <x v="0"/>
    <n v="65.25"/>
    <n v="1441.8"/>
    <n v="0"/>
    <n v="0"/>
    <n v="38.28"/>
    <n v="1480.08"/>
    <n v="5"/>
    <s v="Stayed"/>
    <x v="1"/>
    <n v="52"/>
    <n v="5146"/>
    <m/>
    <m/>
    <x v="2"/>
  </r>
  <r>
    <s v="6627-CFOSN"/>
    <s v="Female"/>
    <n v="54"/>
    <s v="No"/>
    <s v="No"/>
    <s v="No"/>
    <s v="No"/>
    <n v="0"/>
    <s v="United States"/>
    <s v="California"/>
    <s v="Madera"/>
    <n v="93637"/>
    <n v="36.902954000000001"/>
    <n v="-120.19427399999999"/>
    <n v="28434"/>
    <s v="Q3"/>
    <s v="No"/>
    <n v="0"/>
    <x v="53"/>
    <s v="Offer B"/>
    <s v="Yes"/>
    <n v="39.42"/>
    <s v="Yes"/>
    <x v="0"/>
    <s v="Fiber Optic"/>
    <n v="12"/>
    <s v="Yes"/>
    <s v="Yes"/>
    <s v="Yes"/>
    <s v="No"/>
    <s v="No"/>
    <s v="Yes"/>
    <s v="Yes"/>
    <s v="No"/>
    <x v="0"/>
    <s v="Yes"/>
    <x v="0"/>
    <n v="99.45"/>
    <n v="5623.7"/>
    <n v="0"/>
    <n v="30"/>
    <n v="2325.7800000000002"/>
    <n v="7979.48"/>
    <n v="3"/>
    <s v="Stayed"/>
    <x v="1"/>
    <n v="51"/>
    <n v="5247"/>
    <m/>
    <m/>
    <x v="1"/>
  </r>
  <r>
    <s v="3982-JGSFD"/>
    <s v="Male"/>
    <n v="37"/>
    <s v="No"/>
    <s v="No"/>
    <s v="No"/>
    <s v="No"/>
    <n v="0"/>
    <s v="United States"/>
    <s v="California"/>
    <s v="Madera"/>
    <n v="93638"/>
    <n v="37.004067999999997"/>
    <n v="-119.930027"/>
    <n v="49247"/>
    <s v="Q3"/>
    <s v="No"/>
    <n v="0"/>
    <x v="54"/>
    <s v="None"/>
    <s v="Yes"/>
    <n v="12.72"/>
    <s v="No"/>
    <x v="1"/>
    <s v="None"/>
    <n v="0"/>
    <s v="No"/>
    <s v="No"/>
    <s v="No"/>
    <s v="No"/>
    <s v="No"/>
    <s v="No"/>
    <s v="No"/>
    <s v="No"/>
    <x v="1"/>
    <s v="Yes"/>
    <x v="1"/>
    <n v="20.350000000000001"/>
    <n v="695.85"/>
    <n v="0"/>
    <n v="0"/>
    <n v="457.92"/>
    <n v="1153.77"/>
    <n v="5"/>
    <s v="Stayed"/>
    <x v="1"/>
    <n v="33"/>
    <n v="3526"/>
    <m/>
    <m/>
    <x v="2"/>
  </r>
  <r>
    <s v="1574-DYCWE"/>
    <s v="Female"/>
    <n v="60"/>
    <s v="No"/>
    <s v="No"/>
    <s v="Yes"/>
    <s v="Yes"/>
    <n v="1"/>
    <s v="United States"/>
    <s v="California"/>
    <s v="Escondido"/>
    <n v="92027"/>
    <n v="33.141264999999997"/>
    <n v="-116.967221"/>
    <n v="48690"/>
    <s v="Q3"/>
    <s v="Yes"/>
    <n v="10"/>
    <x v="60"/>
    <s v="Offer B"/>
    <s v="Yes"/>
    <n v="14.54"/>
    <s v="No"/>
    <x v="1"/>
    <s v="None"/>
    <n v="0"/>
    <s v="No"/>
    <s v="No"/>
    <s v="No"/>
    <s v="No"/>
    <s v="No"/>
    <s v="No"/>
    <s v="No"/>
    <s v="No"/>
    <x v="2"/>
    <s v="No"/>
    <x v="1"/>
    <n v="19.95"/>
    <n v="1028.75"/>
    <n v="0"/>
    <n v="0"/>
    <n v="741.54"/>
    <n v="1770.29"/>
    <n v="4"/>
    <s v="Stayed"/>
    <x v="1"/>
    <n v="69"/>
    <n v="4057"/>
    <m/>
    <m/>
    <x v="2"/>
  </r>
  <r>
    <s v="7247-XOZPB"/>
    <s v="Male"/>
    <n v="52"/>
    <s v="No"/>
    <s v="No"/>
    <s v="Yes"/>
    <s v="No"/>
    <n v="0"/>
    <s v="United States"/>
    <s v="California"/>
    <s v="Miramonte"/>
    <n v="93641"/>
    <n v="36.696759"/>
    <n v="-119.024051"/>
    <n v="571"/>
    <s v="Q3"/>
    <s v="Yes"/>
    <n v="1"/>
    <x v="56"/>
    <s v="Offer B"/>
    <s v="Yes"/>
    <n v="47.55"/>
    <s v="Yes"/>
    <x v="0"/>
    <s v="DSL"/>
    <n v="13"/>
    <s v="Yes"/>
    <s v="No"/>
    <s v="Yes"/>
    <s v="Yes"/>
    <s v="Yes"/>
    <s v="No"/>
    <s v="No"/>
    <s v="Yes"/>
    <x v="1"/>
    <s v="No"/>
    <x v="0"/>
    <n v="77.400000000000006"/>
    <n v="4155.95"/>
    <n v="0"/>
    <n v="0"/>
    <n v="2520.1499999999901"/>
    <n v="6676.0999999999904"/>
    <n v="4"/>
    <s v="Stayed"/>
    <x v="1"/>
    <n v="73"/>
    <n v="5313"/>
    <m/>
    <m/>
    <x v="2"/>
  </r>
  <r>
    <s v="2466-FCCPT"/>
    <s v="Female"/>
    <n v="50"/>
    <s v="No"/>
    <s v="No"/>
    <s v="Yes"/>
    <s v="Yes"/>
    <n v="3"/>
    <s v="United States"/>
    <s v="California"/>
    <s v="North Fork"/>
    <n v="93643"/>
    <n v="37.244306999999999"/>
    <n v="-119.47025600000001"/>
    <n v="3376"/>
    <s v="Q3"/>
    <s v="Yes"/>
    <n v="7"/>
    <x v="21"/>
    <s v="None"/>
    <s v="Yes"/>
    <n v="7.31"/>
    <s v="No"/>
    <x v="1"/>
    <s v="None"/>
    <n v="0"/>
    <s v="No"/>
    <s v="No"/>
    <s v="No"/>
    <s v="No"/>
    <s v="No"/>
    <s v="No"/>
    <s v="No"/>
    <s v="No"/>
    <x v="1"/>
    <s v="No"/>
    <x v="0"/>
    <n v="19.7"/>
    <n v="395.6"/>
    <n v="0"/>
    <n v="0"/>
    <n v="146.19999999999999"/>
    <n v="541.79999999999995"/>
    <n v="5"/>
    <s v="Stayed"/>
    <x v="1"/>
    <n v="30"/>
    <n v="4910"/>
    <m/>
    <m/>
    <x v="2"/>
  </r>
  <r>
    <s v="6211-WWLTF"/>
    <s v="Male"/>
    <n v="46"/>
    <s v="No"/>
    <s v="No"/>
    <s v="Yes"/>
    <s v="No"/>
    <n v="0"/>
    <s v="United States"/>
    <s v="California"/>
    <s v="Oakhurst"/>
    <n v="93644"/>
    <n v="37.648646999999997"/>
    <n v="-119.231447"/>
    <n v="8521"/>
    <s v="Q3"/>
    <s v="Yes"/>
    <n v="3"/>
    <x v="71"/>
    <s v="Offer B"/>
    <s v="Yes"/>
    <n v="26.81"/>
    <s v="No"/>
    <x v="0"/>
    <s v="Fiber Optic"/>
    <n v="6"/>
    <s v="Yes"/>
    <s v="No"/>
    <s v="Yes"/>
    <s v="No"/>
    <s v="Yes"/>
    <s v="Yes"/>
    <s v="Yes"/>
    <s v="Yes"/>
    <x v="2"/>
    <s v="No"/>
    <x v="1"/>
    <n v="99.7"/>
    <n v="6330.4"/>
    <n v="0"/>
    <n v="0"/>
    <n v="1689.03"/>
    <n v="8019.4299999999903"/>
    <n v="3"/>
    <s v="Stayed"/>
    <x v="1"/>
    <n v="39"/>
    <n v="5135"/>
    <m/>
    <m/>
    <x v="2"/>
  </r>
  <r>
    <s v="4826-TZEVA"/>
    <s v="Female"/>
    <n v="50"/>
    <s v="No"/>
    <s v="No"/>
    <s v="No"/>
    <s v="No"/>
    <n v="0"/>
    <s v="United States"/>
    <s v="California"/>
    <s v="O Neals"/>
    <n v="93645"/>
    <n v="37.140104000000001"/>
    <n v="-119.65709200000001"/>
    <n v="173"/>
    <s v="Q3"/>
    <s v="No"/>
    <n v="0"/>
    <x v="51"/>
    <s v="Offer B"/>
    <s v="Yes"/>
    <n v="18.57"/>
    <s v="No"/>
    <x v="0"/>
    <s v="Fiber Optic"/>
    <n v="15"/>
    <s v="No"/>
    <s v="Yes"/>
    <s v="No"/>
    <s v="No"/>
    <s v="No"/>
    <s v="No"/>
    <s v="No"/>
    <s v="Yes"/>
    <x v="0"/>
    <s v="No"/>
    <x v="1"/>
    <n v="74.8"/>
    <n v="2971.7"/>
    <n v="0"/>
    <n v="0"/>
    <n v="742.8"/>
    <n v="3714.5"/>
    <n v="3"/>
    <s v="Stayed"/>
    <x v="1"/>
    <n v="52"/>
    <n v="3258"/>
    <m/>
    <m/>
    <x v="1"/>
  </r>
  <r>
    <s v="6016-NXBNJ"/>
    <s v="Male"/>
    <n v="53"/>
    <s v="No"/>
    <s v="No"/>
    <s v="No"/>
    <s v="No"/>
    <n v="0"/>
    <s v="United States"/>
    <s v="California"/>
    <s v="Orange Cove"/>
    <n v="93646"/>
    <n v="36.633498000000003"/>
    <n v="-119.298895"/>
    <n v="8449"/>
    <s v="Q3"/>
    <s v="No"/>
    <n v="0"/>
    <x v="32"/>
    <s v="None"/>
    <s v="Yes"/>
    <n v="7.74"/>
    <s v="No"/>
    <x v="1"/>
    <s v="None"/>
    <n v="0"/>
    <s v="No"/>
    <s v="No"/>
    <s v="No"/>
    <s v="No"/>
    <s v="No"/>
    <s v="No"/>
    <s v="No"/>
    <s v="No"/>
    <x v="1"/>
    <s v="Yes"/>
    <x v="1"/>
    <n v="19.149999999999999"/>
    <n v="638"/>
    <n v="0"/>
    <n v="0"/>
    <n v="270.89999999999998"/>
    <n v="908.9"/>
    <n v="3"/>
    <s v="Stayed"/>
    <x v="1"/>
    <n v="60"/>
    <n v="4052"/>
    <m/>
    <m/>
    <x v="2"/>
  </r>
  <r>
    <s v="9138-EFSMO"/>
    <s v="Male"/>
    <n v="54"/>
    <s v="No"/>
    <s v="No"/>
    <s v="Yes"/>
    <s v="Yes"/>
    <n v="3"/>
    <s v="United States"/>
    <s v="California"/>
    <s v="Orosi"/>
    <n v="93647"/>
    <n v="36.600185000000003"/>
    <n v="-119.17565500000001"/>
    <n v="9780"/>
    <s v="Q3"/>
    <s v="Yes"/>
    <n v="3"/>
    <x v="62"/>
    <s v="None"/>
    <s v="Yes"/>
    <n v="24.17"/>
    <s v="No"/>
    <x v="0"/>
    <s v="Fiber Optic"/>
    <n v="75"/>
    <s v="No"/>
    <s v="No"/>
    <s v="No"/>
    <s v="No"/>
    <s v="No"/>
    <s v="Yes"/>
    <s v="Yes"/>
    <s v="Yes"/>
    <x v="1"/>
    <s v="No"/>
    <x v="0"/>
    <n v="78.95"/>
    <n v="2034.25"/>
    <n v="0"/>
    <n v="0"/>
    <n v="628.41999999999996"/>
    <n v="2662.67"/>
    <n v="3"/>
    <s v="Stayed"/>
    <x v="1"/>
    <n v="40"/>
    <n v="4237"/>
    <m/>
    <m/>
    <x v="2"/>
  </r>
  <r>
    <s v="4632-XJMEX"/>
    <s v="Male"/>
    <n v="20"/>
    <s v="Yes"/>
    <s v="No"/>
    <s v="No"/>
    <s v="Yes"/>
    <n v="2"/>
    <s v="United States"/>
    <s v="California"/>
    <s v="Fresno"/>
    <n v="93650"/>
    <n v="36.841655000000003"/>
    <n v="-119.797113"/>
    <n v="3258"/>
    <s v="Q3"/>
    <s v="No"/>
    <n v="0"/>
    <x v="56"/>
    <s v="Offer B"/>
    <s v="Yes"/>
    <n v="47.81"/>
    <s v="No"/>
    <x v="0"/>
    <s v="Cable"/>
    <n v="59"/>
    <s v="Yes"/>
    <s v="Yes"/>
    <s v="No"/>
    <s v="Yes"/>
    <s v="No"/>
    <s v="No"/>
    <s v="No"/>
    <s v="Yes"/>
    <x v="1"/>
    <s v="No"/>
    <x v="1"/>
    <n v="62.85"/>
    <n v="3419.5"/>
    <n v="0"/>
    <n v="0"/>
    <n v="2533.9299999999998"/>
    <n v="5953.43"/>
    <n v="4"/>
    <s v="Stayed"/>
    <x v="1"/>
    <n v="24"/>
    <n v="6281"/>
    <m/>
    <m/>
    <x v="2"/>
  </r>
  <r>
    <s v="2716-GFZOR"/>
    <s v="Male"/>
    <n v="48"/>
    <s v="No"/>
    <s v="No"/>
    <s v="Yes"/>
    <s v="No"/>
    <n v="0"/>
    <s v="United States"/>
    <s v="California"/>
    <s v="Raymond"/>
    <n v="93653"/>
    <n v="37.252057000000001"/>
    <n v="-119.95783"/>
    <n v="972"/>
    <s v="Q3"/>
    <s v="Yes"/>
    <n v="10"/>
    <x v="24"/>
    <s v="Offer B"/>
    <s v="Yes"/>
    <n v="7.63"/>
    <s v="No"/>
    <x v="0"/>
    <s v="Fiber Optic"/>
    <n v="20"/>
    <s v="Yes"/>
    <s v="Yes"/>
    <s v="Yes"/>
    <s v="No"/>
    <s v="No"/>
    <s v="No"/>
    <s v="No"/>
    <s v="Yes"/>
    <x v="0"/>
    <s v="Yes"/>
    <x v="1"/>
    <n v="86.1"/>
    <n v="3551.65"/>
    <n v="0"/>
    <n v="0"/>
    <n v="328.09"/>
    <n v="3879.74"/>
    <n v="3"/>
    <s v="Stayed"/>
    <x v="1"/>
    <n v="42"/>
    <n v="2358"/>
    <m/>
    <m/>
    <x v="1"/>
  </r>
  <r>
    <s v="3724-UCSHY"/>
    <s v="Male"/>
    <n v="48"/>
    <s v="No"/>
    <s v="No"/>
    <s v="Yes"/>
    <s v="Yes"/>
    <n v="3"/>
    <s v="United States"/>
    <s v="California"/>
    <s v="Reedley"/>
    <n v="93654"/>
    <n v="36.636637999999998"/>
    <n v="-119.421842"/>
    <n v="25923"/>
    <s v="Q3"/>
    <s v="Yes"/>
    <n v="5"/>
    <x v="63"/>
    <s v="Offer E"/>
    <s v="Yes"/>
    <n v="36.54"/>
    <s v="No"/>
    <x v="1"/>
    <s v="None"/>
    <n v="0"/>
    <s v="No"/>
    <s v="No"/>
    <s v="No"/>
    <s v="No"/>
    <s v="No"/>
    <s v="No"/>
    <s v="No"/>
    <s v="No"/>
    <x v="0"/>
    <s v="No"/>
    <x v="1"/>
    <n v="19.55"/>
    <n v="122.9"/>
    <n v="0"/>
    <n v="0"/>
    <n v="219.24"/>
    <n v="342.14"/>
    <n v="3"/>
    <s v="Stayed"/>
    <x v="1"/>
    <n v="25"/>
    <n v="3072"/>
    <m/>
    <m/>
    <x v="1"/>
  </r>
  <r>
    <s v="8626-XHBIE"/>
    <s v="Male"/>
    <n v="48"/>
    <s v="No"/>
    <s v="No"/>
    <s v="No"/>
    <s v="Yes"/>
    <n v="3"/>
    <s v="United States"/>
    <s v="California"/>
    <s v="Riverdale"/>
    <n v="93656"/>
    <n v="36.452210999999998"/>
    <n v="-119.94575"/>
    <n v="5729"/>
    <s v="Q3"/>
    <s v="No"/>
    <n v="0"/>
    <x v="25"/>
    <s v="Offer B"/>
    <s v="Yes"/>
    <n v="22.47"/>
    <s v="Yes"/>
    <x v="1"/>
    <s v="None"/>
    <n v="0"/>
    <s v="No"/>
    <s v="No"/>
    <s v="No"/>
    <s v="No"/>
    <s v="No"/>
    <s v="No"/>
    <s v="No"/>
    <s v="No"/>
    <x v="2"/>
    <s v="Yes"/>
    <x v="1"/>
    <n v="24.8"/>
    <n v="1424.2"/>
    <n v="0"/>
    <n v="0"/>
    <n v="1258.32"/>
    <n v="2682.52"/>
    <n v="3"/>
    <s v="Stayed"/>
    <x v="1"/>
    <n v="79"/>
    <n v="4262"/>
    <m/>
    <m/>
    <x v="2"/>
  </r>
  <r>
    <s v="3192-LNKRK"/>
    <s v="Male"/>
    <n v="63"/>
    <s v="No"/>
    <s v="No"/>
    <s v="Yes"/>
    <s v="Yes"/>
    <n v="1"/>
    <s v="United States"/>
    <s v="California"/>
    <s v="San Joaquin"/>
    <n v="93660"/>
    <n v="36.600192999999997"/>
    <n v="-120.15339299999999"/>
    <n v="4318"/>
    <s v="Q3"/>
    <s v="Yes"/>
    <n v="10"/>
    <x v="40"/>
    <s v="None"/>
    <s v="Yes"/>
    <n v="5.65"/>
    <s v="No"/>
    <x v="0"/>
    <s v="Fiber Optic"/>
    <n v="26"/>
    <s v="No"/>
    <s v="No"/>
    <s v="Yes"/>
    <s v="No"/>
    <s v="Yes"/>
    <s v="No"/>
    <s v="No"/>
    <s v="Yes"/>
    <x v="0"/>
    <s v="Yes"/>
    <x v="1"/>
    <n v="84.05"/>
    <n v="2909.95"/>
    <n v="0"/>
    <n v="0"/>
    <n v="192.1"/>
    <n v="3102.0499999999902"/>
    <n v="3"/>
    <s v="Stayed"/>
    <x v="1"/>
    <n v="67"/>
    <n v="3476"/>
    <m/>
    <m/>
    <x v="1"/>
  </r>
  <r>
    <s v="4439-YRNVD"/>
    <s v="Female"/>
    <n v="33"/>
    <s v="No"/>
    <s v="No"/>
    <s v="No"/>
    <s v="No"/>
    <n v="0"/>
    <s v="United States"/>
    <s v="California"/>
    <s v="Selma"/>
    <n v="93662"/>
    <n v="36.545321999999999"/>
    <n v="-119.642281"/>
    <n v="26213"/>
    <s v="Q3"/>
    <s v="No"/>
    <n v="0"/>
    <x v="31"/>
    <s v="None"/>
    <s v="No"/>
    <n v="0"/>
    <s v="No"/>
    <x v="0"/>
    <s v="DSL"/>
    <n v="23"/>
    <s v="No"/>
    <s v="Yes"/>
    <s v="No"/>
    <s v="Yes"/>
    <s v="No"/>
    <s v="No"/>
    <s v="No"/>
    <s v="Yes"/>
    <x v="0"/>
    <s v="No"/>
    <x v="0"/>
    <n v="36.25"/>
    <n v="374"/>
    <n v="0"/>
    <n v="0"/>
    <n v="0"/>
    <n v="374"/>
    <n v="3"/>
    <s v="Stayed"/>
    <x v="1"/>
    <n v="24"/>
    <n v="4571"/>
    <m/>
    <m/>
    <x v="1"/>
  </r>
  <r>
    <s v="2208-UGTGR"/>
    <s v="Male"/>
    <n v="62"/>
    <s v="No"/>
    <s v="No"/>
    <s v="No"/>
    <s v="No"/>
    <n v="0"/>
    <s v="United States"/>
    <s v="California"/>
    <s v="Sultana"/>
    <n v="93666"/>
    <n v="36.545352999999999"/>
    <n v="-119.33853499999999"/>
    <n v="306"/>
    <s v="Q3"/>
    <s v="No"/>
    <n v="0"/>
    <x v="25"/>
    <s v="Offer B"/>
    <s v="Yes"/>
    <n v="10.99"/>
    <s v="Yes"/>
    <x v="0"/>
    <s v="Fiber Optic"/>
    <n v="28"/>
    <s v="No"/>
    <s v="Yes"/>
    <s v="No"/>
    <s v="No"/>
    <s v="Yes"/>
    <s v="Yes"/>
    <s v="Yes"/>
    <s v="Yes"/>
    <x v="0"/>
    <s v="No"/>
    <x v="0"/>
    <n v="98.6"/>
    <n v="5581.05"/>
    <n v="0"/>
    <n v="0"/>
    <n v="615.44000000000005"/>
    <n v="6196.49"/>
    <n v="3"/>
    <s v="Stayed"/>
    <x v="1"/>
    <n v="58"/>
    <n v="5601"/>
    <m/>
    <m/>
    <x v="1"/>
  </r>
  <r>
    <s v="3005-TYFRD"/>
    <s v="Female"/>
    <n v="54"/>
    <s v="No"/>
    <s v="No"/>
    <s v="Yes"/>
    <s v="No"/>
    <n v="0"/>
    <s v="United States"/>
    <s v="California"/>
    <s v="Tollhouse"/>
    <n v="93667"/>
    <n v="36.993665999999997"/>
    <n v="-119.34826700000001"/>
    <n v="2633"/>
    <s v="Q3"/>
    <s v="Yes"/>
    <n v="4"/>
    <x v="19"/>
    <s v="Offer B"/>
    <s v="Yes"/>
    <n v="33.659999999999997"/>
    <s v="Yes"/>
    <x v="0"/>
    <s v="Fiber Optic"/>
    <n v="25"/>
    <s v="No"/>
    <s v="Yes"/>
    <s v="Yes"/>
    <s v="No"/>
    <s v="Yes"/>
    <s v="Yes"/>
    <s v="Yes"/>
    <s v="Yes"/>
    <x v="0"/>
    <s v="Yes"/>
    <x v="1"/>
    <n v="103.65"/>
    <n v="5676.65"/>
    <n v="0"/>
    <n v="0"/>
    <n v="1851.29999999999"/>
    <n v="7527.9499999999898"/>
    <n v="5"/>
    <s v="Stayed"/>
    <x v="1"/>
    <n v="46"/>
    <n v="4768"/>
    <m/>
    <m/>
    <x v="1"/>
  </r>
  <r>
    <s v="8670-MEFCP"/>
    <s v="Female"/>
    <n v="23"/>
    <s v="Yes"/>
    <s v="No"/>
    <s v="Yes"/>
    <s v="Yes"/>
    <n v="2"/>
    <s v="United States"/>
    <s v="California"/>
    <s v="Tranquillity"/>
    <n v="93668"/>
    <n v="36.635660999999999"/>
    <n v="-120.28864400000001"/>
    <n v="1130"/>
    <s v="Q3"/>
    <s v="Yes"/>
    <n v="7"/>
    <x v="54"/>
    <s v="None"/>
    <s v="Yes"/>
    <n v="40.54"/>
    <s v="Yes"/>
    <x v="0"/>
    <s v="Cable"/>
    <n v="59"/>
    <s v="Yes"/>
    <s v="Yes"/>
    <s v="Yes"/>
    <s v="Yes"/>
    <s v="Yes"/>
    <s v="Yes"/>
    <s v="Yes"/>
    <s v="Yes"/>
    <x v="2"/>
    <s v="Yes"/>
    <x v="1"/>
    <n v="92.9"/>
    <n v="3379.25"/>
    <n v="0"/>
    <n v="0"/>
    <n v="1459.44"/>
    <n v="4838.6899999999996"/>
    <n v="3"/>
    <s v="Stayed"/>
    <x v="1"/>
    <n v="77"/>
    <n v="3570"/>
    <m/>
    <m/>
    <x v="2"/>
  </r>
  <r>
    <s v="3079-BCHLN"/>
    <s v="Male"/>
    <n v="26"/>
    <s v="Yes"/>
    <s v="No"/>
    <s v="Yes"/>
    <s v="No"/>
    <n v="0"/>
    <s v="United States"/>
    <s v="California"/>
    <s v="Wishon"/>
    <n v="93669"/>
    <n v="37.287757999999997"/>
    <n v="-119.54815600000001"/>
    <n v="327"/>
    <s v="Q3"/>
    <s v="No"/>
    <n v="0"/>
    <x v="58"/>
    <s v="Offer B"/>
    <s v="Yes"/>
    <n v="43.2"/>
    <s v="No"/>
    <x v="1"/>
    <s v="None"/>
    <n v="0"/>
    <s v="No"/>
    <s v="No"/>
    <s v="No"/>
    <s v="No"/>
    <s v="No"/>
    <s v="No"/>
    <s v="No"/>
    <s v="No"/>
    <x v="1"/>
    <s v="No"/>
    <x v="0"/>
    <n v="19.899999999999999"/>
    <n v="942.95"/>
    <n v="0"/>
    <n v="0"/>
    <n v="2030.4"/>
    <n v="2973.35"/>
    <n v="5"/>
    <s v="Stayed"/>
    <x v="1"/>
    <n v="70"/>
    <n v="5394"/>
    <m/>
    <m/>
    <x v="2"/>
  </r>
  <r>
    <s v="7777-UNYHB"/>
    <s v="Female"/>
    <n v="43"/>
    <s v="No"/>
    <s v="No"/>
    <s v="Yes"/>
    <s v="Yes"/>
    <n v="1"/>
    <s v="United States"/>
    <s v="California"/>
    <s v="Traver"/>
    <n v="93673"/>
    <n v="36.456091000000001"/>
    <n v="-119.486225"/>
    <n v="646"/>
    <s v="Q3"/>
    <s v="Yes"/>
    <n v="3"/>
    <x v="36"/>
    <s v="None"/>
    <s v="Yes"/>
    <n v="24.65"/>
    <s v="No"/>
    <x v="1"/>
    <s v="None"/>
    <n v="0"/>
    <s v="No"/>
    <s v="No"/>
    <s v="No"/>
    <s v="No"/>
    <s v="No"/>
    <s v="No"/>
    <s v="No"/>
    <s v="No"/>
    <x v="0"/>
    <s v="Yes"/>
    <x v="1"/>
    <n v="20.100000000000001"/>
    <n v="232.4"/>
    <n v="0"/>
    <n v="0"/>
    <n v="295.79999999999899"/>
    <n v="528.19999999999902"/>
    <n v="3"/>
    <s v="Stayed"/>
    <x v="1"/>
    <n v="21"/>
    <n v="2360"/>
    <m/>
    <m/>
    <x v="1"/>
  </r>
  <r>
    <s v="2969-VAPYH"/>
    <s v="Female"/>
    <n v="28"/>
    <s v="Yes"/>
    <s v="No"/>
    <s v="No"/>
    <s v="No"/>
    <n v="0"/>
    <s v="United States"/>
    <s v="California"/>
    <s v="Fresno"/>
    <n v="93704"/>
    <n v="36.799647999999998"/>
    <n v="-119.801247"/>
    <n v="26580"/>
    <s v="Q3"/>
    <s v="No"/>
    <n v="0"/>
    <x v="70"/>
    <s v="Offer A"/>
    <s v="Yes"/>
    <n v="35.99"/>
    <s v="No"/>
    <x v="0"/>
    <s v="DSL"/>
    <n v="73"/>
    <s v="Yes"/>
    <s v="Yes"/>
    <s v="No"/>
    <s v="Yes"/>
    <s v="No"/>
    <s v="No"/>
    <s v="No"/>
    <s v="Yes"/>
    <x v="1"/>
    <s v="No"/>
    <x v="1"/>
    <n v="60.5"/>
    <n v="3870"/>
    <n v="0"/>
    <n v="0"/>
    <n v="2411.33"/>
    <n v="6281.33"/>
    <n v="3"/>
    <s v="Stayed"/>
    <x v="1"/>
    <n v="48"/>
    <n v="4363"/>
    <m/>
    <m/>
    <x v="2"/>
  </r>
  <r>
    <s v="7181-OQCUT"/>
    <s v="Male"/>
    <n v="60"/>
    <s v="No"/>
    <s v="No"/>
    <s v="No"/>
    <s v="No"/>
    <n v="0"/>
    <s v="United States"/>
    <s v="California"/>
    <s v="Fresno"/>
    <n v="93706"/>
    <n v="36.654614000000002"/>
    <n v="-119.903674"/>
    <n v="35790"/>
    <s v="Q3"/>
    <s v="No"/>
    <n v="0"/>
    <x v="18"/>
    <s v="Offer D"/>
    <s v="Yes"/>
    <n v="15.89"/>
    <s v="Yes"/>
    <x v="0"/>
    <s v="Fiber Optic"/>
    <n v="3"/>
    <s v="Yes"/>
    <s v="No"/>
    <s v="Yes"/>
    <s v="No"/>
    <s v="Yes"/>
    <s v="Yes"/>
    <s v="Yes"/>
    <s v="Yes"/>
    <x v="0"/>
    <s v="No"/>
    <x v="1"/>
    <n v="103.85"/>
    <n v="2215"/>
    <n v="0"/>
    <n v="0"/>
    <n v="333.69"/>
    <n v="2548.69"/>
    <n v="3"/>
    <s v="Stayed"/>
    <x v="1"/>
    <n v="77"/>
    <n v="4520"/>
    <m/>
    <m/>
    <x v="1"/>
  </r>
  <r>
    <s v="8474-UMLNT"/>
    <s v="Female"/>
    <n v="36"/>
    <s v="No"/>
    <s v="No"/>
    <s v="No"/>
    <s v="No"/>
    <n v="0"/>
    <s v="United States"/>
    <s v="California"/>
    <s v="Fresno"/>
    <n v="93710"/>
    <n v="36.822715000000002"/>
    <n v="-119.761826"/>
    <n v="29337"/>
    <s v="Q3"/>
    <s v="No"/>
    <n v="0"/>
    <x v="11"/>
    <s v="Offer D"/>
    <s v="Yes"/>
    <n v="28.45"/>
    <s v="No"/>
    <x v="0"/>
    <s v="DSL"/>
    <n v="30"/>
    <s v="Yes"/>
    <s v="Yes"/>
    <s v="No"/>
    <s v="Yes"/>
    <s v="No"/>
    <s v="Yes"/>
    <s v="Yes"/>
    <s v="Yes"/>
    <x v="0"/>
    <s v="No"/>
    <x v="0"/>
    <n v="67.8"/>
    <n v="842.25"/>
    <n v="0"/>
    <n v="0"/>
    <n v="369.849999999999"/>
    <n v="1212.0999999999999"/>
    <n v="3"/>
    <s v="Stayed"/>
    <x v="1"/>
    <n v="30"/>
    <n v="4115"/>
    <m/>
    <m/>
    <x v="1"/>
  </r>
  <r>
    <s v="9142-XMYJH"/>
    <s v="Female"/>
    <n v="46"/>
    <s v="No"/>
    <s v="No"/>
    <s v="No"/>
    <s v="No"/>
    <n v="0"/>
    <s v="United States"/>
    <s v="California"/>
    <s v="Fresno"/>
    <n v="93721"/>
    <n v="36.732694000000002"/>
    <n v="-119.78378600000001"/>
    <n v="6848"/>
    <s v="Q3"/>
    <s v="No"/>
    <n v="0"/>
    <x v="48"/>
    <s v="None"/>
    <s v="Yes"/>
    <n v="2.76"/>
    <s v="No"/>
    <x v="1"/>
    <s v="None"/>
    <n v="0"/>
    <s v="No"/>
    <s v="No"/>
    <s v="No"/>
    <s v="No"/>
    <s v="No"/>
    <s v="No"/>
    <s v="No"/>
    <s v="No"/>
    <x v="0"/>
    <s v="No"/>
    <x v="1"/>
    <n v="19.350000000000001"/>
    <n v="601.6"/>
    <n v="0"/>
    <n v="0"/>
    <n v="80.039999999999907"/>
    <n v="681.64"/>
    <n v="5"/>
    <s v="Stayed"/>
    <x v="1"/>
    <n v="49"/>
    <n v="5227"/>
    <m/>
    <m/>
    <x v="1"/>
  </r>
  <r>
    <s v="2649-HWLYB"/>
    <s v="Male"/>
    <n v="45"/>
    <s v="No"/>
    <s v="No"/>
    <s v="Yes"/>
    <s v="No"/>
    <n v="0"/>
    <s v="United States"/>
    <s v="California"/>
    <s v="Fresno"/>
    <n v="93727"/>
    <n v="36.751488999999999"/>
    <n v="-119.68071999999999"/>
    <n v="54701"/>
    <s v="Q3"/>
    <s v="Yes"/>
    <n v="2"/>
    <x v="22"/>
    <s v="Offer B"/>
    <s v="Yes"/>
    <n v="21.58"/>
    <s v="Yes"/>
    <x v="0"/>
    <s v="DSL"/>
    <n v="13"/>
    <s v="Yes"/>
    <s v="No"/>
    <s v="Yes"/>
    <s v="Yes"/>
    <s v="No"/>
    <s v="Yes"/>
    <s v="Yes"/>
    <s v="Yes"/>
    <x v="2"/>
    <s v="No"/>
    <x v="0"/>
    <n v="76.150000000000006"/>
    <n v="4929.55"/>
    <n v="0"/>
    <n v="0"/>
    <n v="1402.69999999999"/>
    <n v="6332.25"/>
    <n v="4"/>
    <s v="Stayed"/>
    <x v="1"/>
    <n v="46"/>
    <n v="6177"/>
    <m/>
    <m/>
    <x v="2"/>
  </r>
  <r>
    <s v="5214-CHIWJ"/>
    <s v="Male"/>
    <n v="44"/>
    <s v="No"/>
    <s v="No"/>
    <s v="No"/>
    <s v="No"/>
    <n v="0"/>
    <s v="United States"/>
    <s v="California"/>
    <s v="Fresno"/>
    <n v="93728"/>
    <n v="36.757345000000001"/>
    <n v="-119.818274"/>
    <n v="16346"/>
    <s v="Q3"/>
    <s v="No"/>
    <n v="0"/>
    <x v="5"/>
    <s v="None"/>
    <s v="Yes"/>
    <n v="21.66"/>
    <s v="No"/>
    <x v="1"/>
    <s v="None"/>
    <n v="0"/>
    <s v="No"/>
    <s v="No"/>
    <s v="No"/>
    <s v="No"/>
    <s v="No"/>
    <s v="No"/>
    <s v="No"/>
    <s v="No"/>
    <x v="1"/>
    <s v="No"/>
    <x v="1"/>
    <n v="20.3"/>
    <n v="595.04999999999995"/>
    <n v="0"/>
    <n v="0"/>
    <n v="584.82000000000005"/>
    <n v="1179.8699999999999"/>
    <n v="5"/>
    <s v="Stayed"/>
    <x v="1"/>
    <n v="71"/>
    <n v="3159"/>
    <m/>
    <m/>
    <x v="2"/>
  </r>
  <r>
    <s v="2465-BLLEU"/>
    <s v="Male"/>
    <n v="31"/>
    <s v="No"/>
    <s v="No"/>
    <s v="No"/>
    <s v="No"/>
    <n v="0"/>
    <s v="United States"/>
    <s v="California"/>
    <s v="Salinas"/>
    <n v="93906"/>
    <n v="36.722898000000001"/>
    <n v="-121.63364799999999"/>
    <n v="53946"/>
    <s v="Q3"/>
    <s v="No"/>
    <n v="0"/>
    <x v="0"/>
    <s v="Offer E"/>
    <s v="Yes"/>
    <n v="10.220000000000001"/>
    <s v="No"/>
    <x v="1"/>
    <s v="None"/>
    <n v="0"/>
    <s v="No"/>
    <s v="No"/>
    <s v="No"/>
    <s v="No"/>
    <s v="No"/>
    <s v="No"/>
    <s v="No"/>
    <s v="No"/>
    <x v="0"/>
    <s v="Yes"/>
    <x v="1"/>
    <n v="19.75"/>
    <n v="19.75"/>
    <n v="0"/>
    <n v="0"/>
    <n v="10.220000000000001"/>
    <n v="29.97"/>
    <n v="5"/>
    <s v="Joined"/>
    <x v="1"/>
    <n v="33"/>
    <n v="4441"/>
    <m/>
    <m/>
    <x v="1"/>
  </r>
  <r>
    <s v="1685-VAYJF"/>
    <s v="Male"/>
    <n v="44"/>
    <s v="No"/>
    <s v="No"/>
    <s v="No"/>
    <s v="No"/>
    <n v="0"/>
    <s v="United States"/>
    <s v="California"/>
    <s v="Salinas"/>
    <n v="93907"/>
    <n v="36.774619999999999"/>
    <n v="-121.664714"/>
    <n v="22292"/>
    <s v="Q3"/>
    <s v="No"/>
    <n v="0"/>
    <x v="9"/>
    <s v="Offer D"/>
    <s v="Yes"/>
    <n v="40.590000000000003"/>
    <s v="No"/>
    <x v="0"/>
    <s v="DSL"/>
    <n v="22"/>
    <s v="No"/>
    <s v="No"/>
    <s v="No"/>
    <s v="No"/>
    <s v="No"/>
    <s v="No"/>
    <s v="No"/>
    <s v="No"/>
    <x v="0"/>
    <s v="No"/>
    <x v="1"/>
    <n v="45.2"/>
    <n v="492"/>
    <n v="0"/>
    <n v="150"/>
    <n v="446.49"/>
    <n v="1088.49"/>
    <n v="5"/>
    <s v="Stayed"/>
    <x v="1"/>
    <n v="39"/>
    <n v="5253"/>
    <m/>
    <m/>
    <x v="1"/>
  </r>
  <r>
    <s v="8874-EJNSR"/>
    <s v="Male"/>
    <n v="64"/>
    <s v="No"/>
    <s v="No"/>
    <s v="Yes"/>
    <s v="Yes"/>
    <n v="2"/>
    <s v="United States"/>
    <s v="California"/>
    <s v="Salinas"/>
    <n v="93908"/>
    <n v="36.624338000000002"/>
    <n v="-121.615669"/>
    <n v="13027"/>
    <s v="Q3"/>
    <s v="Yes"/>
    <n v="8"/>
    <x v="38"/>
    <s v="None"/>
    <s v="Yes"/>
    <n v="20.49"/>
    <s v="Yes"/>
    <x v="1"/>
    <s v="None"/>
    <n v="0"/>
    <s v="No"/>
    <s v="No"/>
    <s v="No"/>
    <s v="No"/>
    <s v="No"/>
    <s v="No"/>
    <s v="No"/>
    <s v="No"/>
    <x v="2"/>
    <s v="No"/>
    <x v="1"/>
    <n v="25.2"/>
    <n v="987.95"/>
    <n v="0"/>
    <n v="0"/>
    <n v="799.10999999999899"/>
    <n v="1787.06"/>
    <n v="5"/>
    <s v="Stayed"/>
    <x v="1"/>
    <n v="65"/>
    <n v="5453"/>
    <m/>
    <m/>
    <x v="2"/>
  </r>
  <r>
    <s v="5049-MUBWG"/>
    <s v="Male"/>
    <n v="24"/>
    <s v="Yes"/>
    <s v="No"/>
    <s v="No"/>
    <s v="No"/>
    <n v="0"/>
    <s v="United States"/>
    <s v="California"/>
    <s v="Carmel By The Sea"/>
    <n v="93921"/>
    <n v="36.554617999999998"/>
    <n v="-121.922239"/>
    <n v="2966"/>
    <s v="Q3"/>
    <s v="No"/>
    <n v="0"/>
    <x v="62"/>
    <s v="None"/>
    <s v="Yes"/>
    <n v="49.61"/>
    <s v="No"/>
    <x v="0"/>
    <s v="DSL"/>
    <n v="76"/>
    <s v="Yes"/>
    <s v="No"/>
    <s v="No"/>
    <s v="Yes"/>
    <s v="Yes"/>
    <s v="Yes"/>
    <s v="Yes"/>
    <s v="Yes"/>
    <x v="1"/>
    <s v="No"/>
    <x v="0"/>
    <n v="75"/>
    <n v="1908.35"/>
    <n v="0"/>
    <n v="0"/>
    <n v="1289.8599999999999"/>
    <n v="3198.21"/>
    <n v="3"/>
    <s v="Stayed"/>
    <x v="1"/>
    <n v="79"/>
    <n v="4705"/>
    <m/>
    <m/>
    <x v="2"/>
  </r>
  <r>
    <s v="0769-MURVM"/>
    <s v="Female"/>
    <n v="44"/>
    <s v="No"/>
    <s v="No"/>
    <s v="Yes"/>
    <s v="Yes"/>
    <n v="2"/>
    <s v="United States"/>
    <s v="California"/>
    <s v="Carmel Valley"/>
    <n v="93924"/>
    <n v="36.414611000000001"/>
    <n v="-121.6386"/>
    <n v="6691"/>
    <s v="Q3"/>
    <s v="Yes"/>
    <n v="5"/>
    <x v="61"/>
    <s v="Offer A"/>
    <s v="No"/>
    <n v="0"/>
    <s v="No"/>
    <x v="0"/>
    <s v="Cable"/>
    <n v="23"/>
    <s v="Yes"/>
    <s v="Yes"/>
    <s v="Yes"/>
    <s v="Yes"/>
    <s v="Yes"/>
    <s v="Yes"/>
    <s v="Yes"/>
    <s v="Yes"/>
    <x v="2"/>
    <s v="No"/>
    <x v="0"/>
    <n v="65.7"/>
    <n v="4575.3500000000004"/>
    <n v="0"/>
    <n v="0"/>
    <n v="0"/>
    <n v="4575.3500000000004"/>
    <n v="3"/>
    <s v="Stayed"/>
    <x v="1"/>
    <n v="52"/>
    <n v="6187"/>
    <m/>
    <m/>
    <x v="2"/>
  </r>
  <r>
    <s v="9253-VIFJQ"/>
    <s v="Male"/>
    <n v="50"/>
    <s v="No"/>
    <s v="No"/>
    <s v="Yes"/>
    <s v="No"/>
    <n v="0"/>
    <s v="United States"/>
    <s v="California"/>
    <s v="Chualar"/>
    <n v="93925"/>
    <n v="36.596271000000002"/>
    <n v="-121.442274"/>
    <n v="1140"/>
    <s v="Q3"/>
    <s v="Yes"/>
    <n v="6"/>
    <x v="22"/>
    <s v="Offer B"/>
    <s v="Yes"/>
    <n v="39.49"/>
    <s v="Yes"/>
    <x v="0"/>
    <s v="DSL"/>
    <n v="18"/>
    <s v="Yes"/>
    <s v="Yes"/>
    <s v="Yes"/>
    <s v="No"/>
    <s v="No"/>
    <s v="No"/>
    <s v="No"/>
    <s v="Yes"/>
    <x v="1"/>
    <s v="No"/>
    <x v="1"/>
    <n v="67.05"/>
    <n v="4309.55"/>
    <n v="0"/>
    <n v="0"/>
    <n v="2566.85"/>
    <n v="6876.4"/>
    <n v="3"/>
    <s v="Stayed"/>
    <x v="1"/>
    <n v="52"/>
    <n v="5224"/>
    <m/>
    <m/>
    <x v="2"/>
  </r>
  <r>
    <s v="7030-FZTFM"/>
    <s v="Male"/>
    <n v="31"/>
    <s v="No"/>
    <s v="No"/>
    <s v="Yes"/>
    <s v="Yes"/>
    <n v="1"/>
    <s v="United States"/>
    <s v="California"/>
    <s v="Gonzales"/>
    <n v="93926"/>
    <n v="36.525880000000001"/>
    <n v="-121.396719"/>
    <n v="9023"/>
    <s v="Q3"/>
    <s v="Yes"/>
    <n v="5"/>
    <x v="61"/>
    <s v="Offer A"/>
    <s v="Yes"/>
    <n v="45.32"/>
    <s v="Yes"/>
    <x v="0"/>
    <s v="Fiber Optic"/>
    <n v="11"/>
    <s v="No"/>
    <s v="Yes"/>
    <s v="Yes"/>
    <s v="Yes"/>
    <s v="Yes"/>
    <s v="Yes"/>
    <s v="Yes"/>
    <s v="No"/>
    <x v="2"/>
    <s v="No"/>
    <x v="1"/>
    <n v="110.9"/>
    <n v="7922.75"/>
    <n v="0"/>
    <n v="130"/>
    <n v="3263.04"/>
    <n v="11315.79"/>
    <n v="4"/>
    <s v="Stayed"/>
    <x v="1"/>
    <n v="27"/>
    <n v="6444"/>
    <m/>
    <m/>
    <x v="2"/>
  </r>
  <r>
    <s v="9741-YLNTD"/>
    <s v="Male"/>
    <n v="37"/>
    <s v="No"/>
    <s v="No"/>
    <s v="No"/>
    <s v="No"/>
    <n v="0"/>
    <s v="United States"/>
    <s v="California"/>
    <s v="Greenfield"/>
    <n v="93927"/>
    <n v="36.248708000000001"/>
    <n v="-121.386617"/>
    <n v="14204"/>
    <s v="Q3"/>
    <s v="No"/>
    <n v="0"/>
    <x v="63"/>
    <s v="None"/>
    <s v="Yes"/>
    <n v="43.37"/>
    <s v="Yes"/>
    <x v="0"/>
    <s v="Fiber Optic"/>
    <n v="12"/>
    <s v="No"/>
    <s v="No"/>
    <s v="No"/>
    <s v="Yes"/>
    <s v="No"/>
    <s v="Yes"/>
    <s v="Yes"/>
    <s v="Yes"/>
    <x v="0"/>
    <s v="Yes"/>
    <x v="0"/>
    <n v="87.95"/>
    <n v="522.35"/>
    <n v="0"/>
    <n v="0"/>
    <n v="260.219999999999"/>
    <n v="782.56999999999903"/>
    <n v="3"/>
    <s v="Stayed"/>
    <x v="1"/>
    <n v="47"/>
    <n v="2684"/>
    <m/>
    <m/>
    <x v="1"/>
  </r>
  <r>
    <s v="5120-ZBLAI"/>
    <s v="Female"/>
    <n v="40"/>
    <s v="No"/>
    <s v="No"/>
    <s v="Yes"/>
    <s v="No"/>
    <n v="0"/>
    <s v="United States"/>
    <s v="California"/>
    <s v="King City"/>
    <n v="93930"/>
    <n v="36.220761000000003"/>
    <n v="-120.980777"/>
    <n v="14477"/>
    <s v="Q3"/>
    <s v="Yes"/>
    <n v="5"/>
    <x v="59"/>
    <s v="Offer B"/>
    <s v="Yes"/>
    <n v="9.4700000000000006"/>
    <s v="Yes"/>
    <x v="0"/>
    <s v="DSL"/>
    <n v="28"/>
    <s v="No"/>
    <s v="No"/>
    <s v="Yes"/>
    <s v="No"/>
    <s v="Yes"/>
    <s v="Yes"/>
    <s v="Yes"/>
    <s v="Yes"/>
    <x v="1"/>
    <s v="No"/>
    <x v="0"/>
    <n v="75.7"/>
    <n v="3876.2"/>
    <n v="0"/>
    <n v="0"/>
    <n v="473.5"/>
    <n v="4349.7"/>
    <n v="5"/>
    <s v="Stayed"/>
    <x v="1"/>
    <n v="75"/>
    <n v="6144"/>
    <m/>
    <m/>
    <x v="2"/>
  </r>
  <r>
    <s v="1194-BHJYC"/>
    <s v="Male"/>
    <n v="22"/>
    <s v="Yes"/>
    <s v="No"/>
    <s v="Yes"/>
    <s v="No"/>
    <n v="0"/>
    <s v="United States"/>
    <s v="California"/>
    <s v="Lockwood"/>
    <n v="93932"/>
    <n v="35.989792000000001"/>
    <n v="-121.055933"/>
    <n v="538"/>
    <s v="Q3"/>
    <s v="Yes"/>
    <n v="1"/>
    <x v="66"/>
    <s v="Offer B"/>
    <s v="No"/>
    <n v="0"/>
    <s v="No"/>
    <x v="0"/>
    <s v="DSL"/>
    <n v="59"/>
    <s v="Yes"/>
    <s v="No"/>
    <s v="Yes"/>
    <s v="Yes"/>
    <s v="Yes"/>
    <s v="Yes"/>
    <s v="Yes"/>
    <s v="Yes"/>
    <x v="2"/>
    <s v="Yes"/>
    <x v="1"/>
    <n v="62.15"/>
    <n v="3778.85"/>
    <n v="0"/>
    <n v="0"/>
    <n v="0"/>
    <n v="3778.85"/>
    <n v="3"/>
    <s v="Stayed"/>
    <x v="1"/>
    <n v="59"/>
    <n v="6427"/>
    <m/>
    <m/>
    <x v="2"/>
  </r>
  <r>
    <s v="0906-QVPMS"/>
    <s v="Male"/>
    <n v="29"/>
    <s v="Yes"/>
    <s v="No"/>
    <s v="Yes"/>
    <s v="No"/>
    <n v="0"/>
    <s v="United States"/>
    <s v="California"/>
    <s v="Monterey"/>
    <n v="93940"/>
    <n v="36.362741"/>
    <n v="-121.869685"/>
    <n v="32857"/>
    <s v="Q3"/>
    <s v="Yes"/>
    <n v="4"/>
    <x v="61"/>
    <s v="Offer A"/>
    <s v="Yes"/>
    <n v="35.71"/>
    <s v="Yes"/>
    <x v="0"/>
    <s v="Fiber Optic"/>
    <n v="58"/>
    <s v="Yes"/>
    <s v="Yes"/>
    <s v="Yes"/>
    <s v="Yes"/>
    <s v="Yes"/>
    <s v="Yes"/>
    <s v="Yes"/>
    <s v="Yes"/>
    <x v="2"/>
    <s v="No"/>
    <x v="0"/>
    <n v="115.15"/>
    <n v="8349.4500000000007"/>
    <n v="0"/>
    <n v="0"/>
    <n v="2571.12"/>
    <n v="10920.57"/>
    <n v="4"/>
    <s v="Stayed"/>
    <x v="1"/>
    <n v="26"/>
    <n v="5398"/>
    <m/>
    <m/>
    <x v="2"/>
  </r>
  <r>
    <s v="1905-OEILC"/>
    <s v="Female"/>
    <n v="42"/>
    <s v="No"/>
    <s v="No"/>
    <s v="No"/>
    <s v="No"/>
    <n v="0"/>
    <s v="United States"/>
    <s v="California"/>
    <s v="Pebble Beach"/>
    <n v="93953"/>
    <n v="36.587496999999999"/>
    <n v="-121.94481500000001"/>
    <n v="4602"/>
    <s v="Q3"/>
    <s v="No"/>
    <n v="0"/>
    <x v="0"/>
    <s v="Offer E"/>
    <s v="Yes"/>
    <n v="20.11"/>
    <s v="No"/>
    <x v="1"/>
    <s v="None"/>
    <n v="0"/>
    <s v="No"/>
    <s v="No"/>
    <s v="No"/>
    <s v="No"/>
    <s v="No"/>
    <s v="No"/>
    <s v="No"/>
    <s v="No"/>
    <x v="0"/>
    <s v="No"/>
    <x v="1"/>
    <n v="19.5"/>
    <n v="19.5"/>
    <n v="0"/>
    <n v="0"/>
    <n v="20.11"/>
    <n v="39.61"/>
    <n v="5"/>
    <s v="Joined"/>
    <x v="1"/>
    <n v="33"/>
    <n v="3107"/>
    <m/>
    <m/>
    <x v="1"/>
  </r>
  <r>
    <s v="7858-GTZSP"/>
    <s v="Female"/>
    <n v="33"/>
    <s v="No"/>
    <s v="No"/>
    <s v="No"/>
    <s v="No"/>
    <n v="0"/>
    <s v="United States"/>
    <s v="California"/>
    <s v="San Lucas"/>
    <n v="93954"/>
    <n v="36.125529"/>
    <n v="-120.86444299999999"/>
    <n v="521"/>
    <s v="Q3"/>
    <s v="No"/>
    <n v="0"/>
    <x v="36"/>
    <s v="Offer D"/>
    <s v="Yes"/>
    <n v="18.75"/>
    <s v="Yes"/>
    <x v="0"/>
    <s v="Fiber Optic"/>
    <n v="25"/>
    <s v="No"/>
    <s v="No"/>
    <s v="No"/>
    <s v="No"/>
    <s v="No"/>
    <s v="Yes"/>
    <s v="Yes"/>
    <s v="No"/>
    <x v="0"/>
    <s v="Yes"/>
    <x v="0"/>
    <n v="86.55"/>
    <n v="1066.9000000000001"/>
    <n v="0"/>
    <n v="110"/>
    <n v="225"/>
    <n v="1401.9"/>
    <n v="5"/>
    <s v="Stayed"/>
    <x v="1"/>
    <n v="71"/>
    <n v="2061"/>
    <m/>
    <m/>
    <x v="1"/>
  </r>
  <r>
    <s v="6248-BSHKG"/>
    <s v="Male"/>
    <n v="42"/>
    <s v="No"/>
    <s v="No"/>
    <s v="Yes"/>
    <s v="Yes"/>
    <n v="3"/>
    <s v="United States"/>
    <s v="California"/>
    <s v="Soledad"/>
    <n v="93960"/>
    <n v="36.414216000000003"/>
    <n v="-121.360597"/>
    <n v="13003"/>
    <s v="Q3"/>
    <s v="Yes"/>
    <n v="7"/>
    <x v="66"/>
    <s v="Offer B"/>
    <s v="Yes"/>
    <n v="31.49"/>
    <s v="No"/>
    <x v="1"/>
    <s v="None"/>
    <n v="0"/>
    <s v="No"/>
    <s v="No"/>
    <s v="No"/>
    <s v="No"/>
    <s v="No"/>
    <s v="No"/>
    <s v="No"/>
    <s v="No"/>
    <x v="1"/>
    <s v="No"/>
    <x v="1"/>
    <n v="20.399999999999999"/>
    <n v="1226.45"/>
    <n v="0"/>
    <n v="0"/>
    <n v="1920.8899999999901"/>
    <n v="3147.34"/>
    <n v="3"/>
    <s v="Stayed"/>
    <x v="1"/>
    <n v="77"/>
    <n v="5897"/>
    <m/>
    <m/>
    <x v="2"/>
  </r>
  <r>
    <s v="4685-TFLLS"/>
    <s v="Male"/>
    <n v="39"/>
    <s v="No"/>
    <s v="No"/>
    <s v="Yes"/>
    <s v="Yes"/>
    <n v="3"/>
    <s v="United States"/>
    <s v="California"/>
    <s v="Spreckels"/>
    <n v="93962"/>
    <n v="36.624640999999997"/>
    <n v="-121.647195"/>
    <n v="407"/>
    <s v="Q3"/>
    <s v="Yes"/>
    <n v="1"/>
    <x v="2"/>
    <s v="Offer D"/>
    <s v="Yes"/>
    <n v="45.18"/>
    <s v="No"/>
    <x v="1"/>
    <s v="None"/>
    <n v="0"/>
    <s v="No"/>
    <s v="No"/>
    <s v="No"/>
    <s v="No"/>
    <s v="No"/>
    <s v="No"/>
    <s v="No"/>
    <s v="No"/>
    <x v="1"/>
    <s v="No"/>
    <x v="0"/>
    <n v="19.8"/>
    <n v="342.3"/>
    <n v="0"/>
    <n v="0"/>
    <n v="813.24"/>
    <n v="1155.54"/>
    <n v="5"/>
    <s v="Stayed"/>
    <x v="1"/>
    <n v="74"/>
    <n v="4808"/>
    <m/>
    <m/>
    <x v="2"/>
  </r>
  <r>
    <s v="3470-BTGQO"/>
    <s v="Male"/>
    <n v="60"/>
    <s v="No"/>
    <s v="No"/>
    <s v="No"/>
    <s v="Yes"/>
    <n v="2"/>
    <s v="United States"/>
    <s v="California"/>
    <s v="Belmont"/>
    <n v="94002"/>
    <n v="37.509366"/>
    <n v="-122.30613200000001"/>
    <n v="25566"/>
    <s v="Q3"/>
    <s v="No"/>
    <n v="0"/>
    <x v="18"/>
    <s v="Offer D"/>
    <s v="Yes"/>
    <n v="19.57"/>
    <s v="No"/>
    <x v="0"/>
    <s v="DSL"/>
    <n v="29"/>
    <s v="No"/>
    <s v="No"/>
    <s v="No"/>
    <s v="No"/>
    <s v="No"/>
    <s v="No"/>
    <s v="No"/>
    <s v="Yes"/>
    <x v="0"/>
    <s v="No"/>
    <x v="1"/>
    <n v="45.65"/>
    <n v="985.05"/>
    <n v="0"/>
    <n v="0"/>
    <n v="410.97"/>
    <n v="1396.02"/>
    <n v="4"/>
    <s v="Stayed"/>
    <x v="1"/>
    <n v="39"/>
    <n v="5731"/>
    <m/>
    <m/>
    <x v="1"/>
  </r>
  <r>
    <s v="1209-VFFOC"/>
    <s v="Male"/>
    <n v="47"/>
    <s v="No"/>
    <s v="No"/>
    <s v="Yes"/>
    <s v="Yes"/>
    <n v="2"/>
    <s v="United States"/>
    <s v="California"/>
    <s v="Brisbane"/>
    <n v="94005"/>
    <n v="37.684694"/>
    <n v="-122.40712000000001"/>
    <n v="3635"/>
    <s v="Q3"/>
    <s v="Yes"/>
    <n v="10"/>
    <x v="39"/>
    <s v="Offer A"/>
    <s v="No"/>
    <n v="0"/>
    <s v="No"/>
    <x v="0"/>
    <s v="DSL"/>
    <n v="19"/>
    <s v="Yes"/>
    <s v="Yes"/>
    <s v="Yes"/>
    <s v="Yes"/>
    <s v="No"/>
    <s v="Yes"/>
    <s v="Yes"/>
    <s v="Yes"/>
    <x v="2"/>
    <s v="Yes"/>
    <x v="1"/>
    <n v="56.4"/>
    <n v="3948.45"/>
    <n v="0"/>
    <n v="0"/>
    <n v="0"/>
    <n v="3948.45"/>
    <n v="3"/>
    <s v="Stayed"/>
    <x v="1"/>
    <n v="59"/>
    <n v="4556"/>
    <m/>
    <m/>
    <x v="2"/>
  </r>
  <r>
    <s v="4553-DVPZG"/>
    <s v="Female"/>
    <n v="30"/>
    <s v="No"/>
    <s v="No"/>
    <s v="Yes"/>
    <s v="No"/>
    <n v="0"/>
    <s v="United States"/>
    <s v="California"/>
    <s v="Daly City"/>
    <n v="94015"/>
    <n v="37.680844"/>
    <n v="-122.48130999999999"/>
    <n v="63337"/>
    <s v="Q3"/>
    <s v="Yes"/>
    <n v="10"/>
    <x v="34"/>
    <s v="Offer B"/>
    <s v="Yes"/>
    <n v="15.06"/>
    <s v="Yes"/>
    <x v="0"/>
    <s v="Fiber Optic"/>
    <n v="82"/>
    <s v="No"/>
    <s v="No"/>
    <s v="Yes"/>
    <s v="No"/>
    <s v="Yes"/>
    <s v="Yes"/>
    <s v="Yes"/>
    <s v="Yes"/>
    <x v="0"/>
    <s v="Yes"/>
    <x v="0"/>
    <n v="101.35"/>
    <n v="6164.7"/>
    <n v="0"/>
    <n v="0"/>
    <n v="933.72"/>
    <n v="7098.42"/>
    <n v="5"/>
    <s v="Stayed"/>
    <x v="1"/>
    <n v="77"/>
    <n v="5049"/>
    <m/>
    <m/>
    <x v="1"/>
  </r>
  <r>
    <s v="6917-IAYHD"/>
    <s v="Male"/>
    <n v="44"/>
    <s v="No"/>
    <s v="No"/>
    <s v="No"/>
    <s v="Yes"/>
    <n v="1"/>
    <s v="United States"/>
    <s v="California"/>
    <s v="La Honda"/>
    <n v="94020"/>
    <n v="37.285677"/>
    <n v="-122.224165"/>
    <n v="1622"/>
    <s v="Q3"/>
    <s v="No"/>
    <n v="0"/>
    <x v="0"/>
    <s v="Offer E"/>
    <s v="No"/>
    <n v="0"/>
    <s v="No"/>
    <x v="0"/>
    <s v="Cable"/>
    <n v="19"/>
    <s v="No"/>
    <s v="Yes"/>
    <s v="No"/>
    <s v="Yes"/>
    <s v="No"/>
    <s v="No"/>
    <s v="No"/>
    <s v="No"/>
    <x v="0"/>
    <s v="No"/>
    <x v="1"/>
    <n v="33.6"/>
    <n v="33.6"/>
    <n v="0"/>
    <n v="50"/>
    <n v="0"/>
    <n v="83.6"/>
    <n v="5"/>
    <s v="Joined"/>
    <x v="1"/>
    <n v="27"/>
    <n v="4369"/>
    <m/>
    <m/>
    <x v="1"/>
  </r>
  <r>
    <s v="8620-RJPZN"/>
    <s v="Female"/>
    <n v="27"/>
    <s v="Yes"/>
    <s v="No"/>
    <s v="No"/>
    <s v="No"/>
    <n v="0"/>
    <s v="United States"/>
    <s v="California"/>
    <s v="Los Altos"/>
    <n v="94022"/>
    <n v="37.349545999999997"/>
    <n v="-122.134356"/>
    <n v="18486"/>
    <s v="Q3"/>
    <s v="No"/>
    <n v="0"/>
    <x v="0"/>
    <s v="None"/>
    <s v="Yes"/>
    <n v="45.86"/>
    <s v="No"/>
    <x v="1"/>
    <s v="None"/>
    <n v="0"/>
    <s v="No"/>
    <s v="No"/>
    <s v="No"/>
    <s v="No"/>
    <s v="No"/>
    <s v="No"/>
    <s v="No"/>
    <s v="No"/>
    <x v="0"/>
    <s v="No"/>
    <x v="0"/>
    <n v="20.7"/>
    <n v="20.7"/>
    <n v="0"/>
    <n v="0"/>
    <n v="45.86"/>
    <n v="66.56"/>
    <n v="5"/>
    <s v="Joined"/>
    <x v="1"/>
    <n v="68"/>
    <n v="3061"/>
    <m/>
    <m/>
    <x v="0"/>
  </r>
  <r>
    <s v="7572-KPVKK"/>
    <s v="Male"/>
    <n v="44"/>
    <s v="No"/>
    <s v="No"/>
    <s v="No"/>
    <s v="Yes"/>
    <n v="1"/>
    <s v="United States"/>
    <s v="California"/>
    <s v="Los Altos"/>
    <n v="94024"/>
    <n v="37.352910999999999"/>
    <n v="-122.093002"/>
    <n v="21496"/>
    <s v="Q3"/>
    <s v="No"/>
    <n v="0"/>
    <x v="34"/>
    <s v="Offer B"/>
    <s v="Yes"/>
    <n v="17.670000000000002"/>
    <s v="Yes"/>
    <x v="0"/>
    <s v="Fiber Optic"/>
    <n v="19"/>
    <s v="No"/>
    <s v="No"/>
    <s v="Yes"/>
    <s v="Yes"/>
    <s v="Yes"/>
    <s v="Yes"/>
    <s v="Yes"/>
    <s v="Yes"/>
    <x v="2"/>
    <s v="Yes"/>
    <x v="0"/>
    <n v="104.05"/>
    <n v="6590.5"/>
    <n v="0"/>
    <n v="0"/>
    <n v="1095.54"/>
    <n v="7686.04"/>
    <n v="4"/>
    <s v="Stayed"/>
    <x v="1"/>
    <n v="33"/>
    <n v="5900"/>
    <m/>
    <m/>
    <x v="2"/>
  </r>
  <r>
    <s v="2642-MAWLJ"/>
    <s v="Female"/>
    <n v="26"/>
    <s v="Yes"/>
    <s v="No"/>
    <s v="Yes"/>
    <s v="Yes"/>
    <n v="2"/>
    <s v="United States"/>
    <s v="California"/>
    <s v="Menlo Park"/>
    <n v="94025"/>
    <n v="37.449551"/>
    <n v="-122.183762"/>
    <n v="39062"/>
    <s v="Q3"/>
    <s v="Yes"/>
    <n v="8"/>
    <x v="54"/>
    <s v="Offer C"/>
    <s v="Yes"/>
    <n v="42.51"/>
    <s v="No"/>
    <x v="1"/>
    <s v="None"/>
    <n v="0"/>
    <s v="No"/>
    <s v="No"/>
    <s v="No"/>
    <s v="No"/>
    <s v="No"/>
    <s v="No"/>
    <s v="No"/>
    <s v="No"/>
    <x v="2"/>
    <s v="No"/>
    <x v="0"/>
    <n v="20.25"/>
    <n v="717.95"/>
    <n v="0"/>
    <n v="0"/>
    <n v="1530.36"/>
    <n v="2248.31"/>
    <n v="5"/>
    <s v="Stayed"/>
    <x v="1"/>
    <n v="57"/>
    <n v="5272"/>
    <m/>
    <m/>
    <x v="2"/>
  </r>
  <r>
    <s v="7103-ZGVNT"/>
    <s v="Female"/>
    <n v="59"/>
    <s v="No"/>
    <s v="No"/>
    <s v="Yes"/>
    <s v="Yes"/>
    <n v="3"/>
    <s v="United States"/>
    <s v="California"/>
    <s v="Portola Valley"/>
    <n v="94028"/>
    <n v="37.369709"/>
    <n v="-122.215844"/>
    <n v="6601"/>
    <s v="Q3"/>
    <s v="Yes"/>
    <n v="10"/>
    <x v="50"/>
    <s v="Offer A"/>
    <s v="Yes"/>
    <n v="7.84"/>
    <s v="Yes"/>
    <x v="0"/>
    <s v="Cable"/>
    <n v="21"/>
    <s v="Yes"/>
    <s v="Yes"/>
    <s v="No"/>
    <s v="Yes"/>
    <s v="Yes"/>
    <s v="No"/>
    <s v="No"/>
    <s v="Yes"/>
    <x v="1"/>
    <s v="No"/>
    <x v="1"/>
    <n v="73.7"/>
    <n v="4885.8500000000004"/>
    <n v="0"/>
    <n v="0"/>
    <n v="540.96"/>
    <n v="5426.81"/>
    <n v="4"/>
    <s v="Stayed"/>
    <x v="1"/>
    <n v="78"/>
    <n v="4268"/>
    <m/>
    <m/>
    <x v="2"/>
  </r>
  <r>
    <s v="2027-WKXMW"/>
    <s v="Female"/>
    <n v="49"/>
    <s v="No"/>
    <s v="No"/>
    <s v="Yes"/>
    <s v="No"/>
    <n v="0"/>
    <s v="United States"/>
    <s v="California"/>
    <s v="Montara"/>
    <n v="94037"/>
    <n v="37.540582000000001"/>
    <n v="-122.50959400000001"/>
    <n v="2346"/>
    <s v="Q3"/>
    <s v="Yes"/>
    <n v="10"/>
    <x v="71"/>
    <s v="Offer B"/>
    <s v="Yes"/>
    <n v="20.37"/>
    <s v="Yes"/>
    <x v="0"/>
    <s v="Fiber Optic"/>
    <n v="26"/>
    <s v="No"/>
    <s v="Yes"/>
    <s v="Yes"/>
    <s v="Yes"/>
    <s v="Yes"/>
    <s v="Yes"/>
    <s v="Yes"/>
    <s v="Yes"/>
    <x v="0"/>
    <s v="Yes"/>
    <x v="0"/>
    <n v="108.75"/>
    <n v="6871.7"/>
    <n v="0"/>
    <n v="0"/>
    <n v="1283.31"/>
    <n v="8155.01"/>
    <n v="5"/>
    <s v="Stayed"/>
    <x v="1"/>
    <n v="20"/>
    <n v="4582"/>
    <m/>
    <m/>
    <x v="1"/>
  </r>
  <r>
    <s v="7137-NAXML"/>
    <s v="Male"/>
    <n v="63"/>
    <s v="No"/>
    <s v="No"/>
    <s v="No"/>
    <s v="No"/>
    <n v="0"/>
    <s v="United States"/>
    <s v="California"/>
    <s v="Moss Beach"/>
    <n v="94038"/>
    <n v="37.515555999999997"/>
    <n v="-122.50231100000001"/>
    <n v="3064"/>
    <s v="Q3"/>
    <s v="No"/>
    <n v="0"/>
    <x v="43"/>
    <s v="Offer D"/>
    <s v="Yes"/>
    <n v="26.37"/>
    <s v="No"/>
    <x v="1"/>
    <s v="None"/>
    <n v="0"/>
    <s v="No"/>
    <s v="No"/>
    <s v="No"/>
    <s v="No"/>
    <s v="No"/>
    <s v="No"/>
    <s v="No"/>
    <s v="No"/>
    <x v="1"/>
    <s v="No"/>
    <x v="0"/>
    <n v="20.149999999999999"/>
    <n v="405.6"/>
    <n v="0"/>
    <n v="0"/>
    <n v="606.51"/>
    <n v="1012.11"/>
    <n v="4"/>
    <s v="Stayed"/>
    <x v="1"/>
    <n v="63"/>
    <n v="4402"/>
    <m/>
    <m/>
    <x v="2"/>
  </r>
  <r>
    <s v="2428-ZMCTB"/>
    <s v="Male"/>
    <n v="24"/>
    <s v="Yes"/>
    <s v="No"/>
    <s v="No"/>
    <s v="No"/>
    <n v="0"/>
    <s v="United States"/>
    <s v="California"/>
    <s v="Mountain View"/>
    <n v="94040"/>
    <n v="37.380662000000001"/>
    <n v="-122.086022"/>
    <n v="32143"/>
    <s v="Q3"/>
    <s v="No"/>
    <n v="0"/>
    <x v="31"/>
    <s v="Offer D"/>
    <s v="Yes"/>
    <n v="20.29"/>
    <s v="No"/>
    <x v="1"/>
    <s v="None"/>
    <n v="0"/>
    <s v="No"/>
    <s v="No"/>
    <s v="No"/>
    <s v="No"/>
    <s v="No"/>
    <s v="No"/>
    <s v="No"/>
    <s v="No"/>
    <x v="0"/>
    <s v="No"/>
    <x v="1"/>
    <n v="19.75"/>
    <n v="208.25"/>
    <n v="0"/>
    <n v="0"/>
    <n v="202.89999999999901"/>
    <n v="411.15"/>
    <n v="3"/>
    <s v="Stayed"/>
    <x v="1"/>
    <n v="62"/>
    <n v="3926"/>
    <m/>
    <m/>
    <x v="1"/>
  </r>
  <r>
    <s v="2961-VNFKL"/>
    <s v="Female"/>
    <n v="42"/>
    <s v="No"/>
    <s v="No"/>
    <s v="Yes"/>
    <s v="No"/>
    <n v="0"/>
    <s v="United States"/>
    <s v="California"/>
    <s v="Mountain View"/>
    <n v="94041"/>
    <n v="37.388348999999998"/>
    <n v="-122.075299"/>
    <n v="13483"/>
    <s v="Q3"/>
    <s v="Yes"/>
    <n v="2"/>
    <x v="67"/>
    <s v="Offer A"/>
    <s v="Yes"/>
    <n v="24.71"/>
    <s v="Yes"/>
    <x v="1"/>
    <s v="None"/>
    <n v="0"/>
    <s v="No"/>
    <s v="No"/>
    <s v="No"/>
    <s v="No"/>
    <s v="No"/>
    <s v="No"/>
    <s v="No"/>
    <s v="No"/>
    <x v="2"/>
    <s v="Yes"/>
    <x v="1"/>
    <n v="25.95"/>
    <n v="1801.9"/>
    <n v="0"/>
    <n v="0"/>
    <n v="1754.41"/>
    <n v="3556.31"/>
    <n v="5"/>
    <s v="Stayed"/>
    <x v="1"/>
    <n v="23"/>
    <n v="5072"/>
    <m/>
    <m/>
    <x v="2"/>
  </r>
  <r>
    <s v="6963-KQYQB"/>
    <s v="Female"/>
    <n v="24"/>
    <s v="Yes"/>
    <s v="No"/>
    <s v="Yes"/>
    <s v="Yes"/>
    <n v="2"/>
    <s v="United States"/>
    <s v="California"/>
    <s v="Pacifica"/>
    <n v="94044"/>
    <n v="37.573633000000001"/>
    <n v="-122.455167"/>
    <n v="38885"/>
    <s v="Q3"/>
    <s v="Yes"/>
    <n v="4"/>
    <x v="57"/>
    <s v="Offer A"/>
    <s v="Yes"/>
    <n v="4.2699999999999996"/>
    <s v="Yes"/>
    <x v="1"/>
    <s v="None"/>
    <n v="0"/>
    <s v="No"/>
    <s v="No"/>
    <s v="No"/>
    <s v="No"/>
    <s v="No"/>
    <s v="No"/>
    <s v="No"/>
    <s v="No"/>
    <x v="2"/>
    <s v="No"/>
    <x v="1"/>
    <n v="24.05"/>
    <n v="1764.75"/>
    <n v="0"/>
    <n v="0"/>
    <n v="298.89999999999998"/>
    <n v="2063.65"/>
    <n v="5"/>
    <s v="Stayed"/>
    <x v="1"/>
    <n v="32"/>
    <n v="4722"/>
    <m/>
    <m/>
    <x v="2"/>
  </r>
  <r>
    <s v="5934-RMPOV"/>
    <s v="Female"/>
    <n v="32"/>
    <s v="No"/>
    <s v="No"/>
    <s v="No"/>
    <s v="Yes"/>
    <n v="2"/>
    <s v="United States"/>
    <s v="California"/>
    <s v="Pescadero"/>
    <n v="94060"/>
    <n v="37.225650000000002"/>
    <n v="-122.297533"/>
    <n v="2055"/>
    <s v="Q3"/>
    <s v="No"/>
    <n v="0"/>
    <x v="41"/>
    <s v="Offer D"/>
    <s v="Yes"/>
    <n v="33.729999999999997"/>
    <s v="Yes"/>
    <x v="0"/>
    <s v="Fiber Optic"/>
    <n v="19"/>
    <s v="No"/>
    <s v="No"/>
    <s v="No"/>
    <s v="No"/>
    <s v="No"/>
    <s v="Yes"/>
    <s v="Yes"/>
    <s v="Yes"/>
    <x v="0"/>
    <s v="Yes"/>
    <x v="0"/>
    <n v="84.75"/>
    <n v="1816.75"/>
    <n v="0"/>
    <n v="0"/>
    <n v="742.06"/>
    <n v="2558.81"/>
    <n v="3"/>
    <s v="Stayed"/>
    <x v="1"/>
    <n v="79"/>
    <n v="4240"/>
    <m/>
    <m/>
    <x v="1"/>
  </r>
  <r>
    <s v="1207-BLKSA"/>
    <s v="Female"/>
    <n v="42"/>
    <s v="No"/>
    <s v="No"/>
    <s v="Yes"/>
    <s v="Yes"/>
    <n v="2"/>
    <s v="United States"/>
    <s v="California"/>
    <s v="Redwood City"/>
    <n v="94061"/>
    <n v="37.461250999999997"/>
    <n v="-122.23541400000001"/>
    <n v="35737"/>
    <s v="Q3"/>
    <s v="Yes"/>
    <n v="1"/>
    <x v="26"/>
    <s v="None"/>
    <s v="Yes"/>
    <n v="19.21"/>
    <s v="Yes"/>
    <x v="1"/>
    <s v="None"/>
    <n v="0"/>
    <s v="No"/>
    <s v="No"/>
    <s v="No"/>
    <s v="No"/>
    <s v="No"/>
    <s v="No"/>
    <s v="No"/>
    <s v="No"/>
    <x v="2"/>
    <s v="No"/>
    <x v="1"/>
    <n v="23.05"/>
    <n v="1255.0999999999999"/>
    <n v="0"/>
    <n v="0"/>
    <n v="998.92"/>
    <n v="2254.02"/>
    <n v="3"/>
    <s v="Stayed"/>
    <x v="1"/>
    <n v="34"/>
    <n v="4922"/>
    <m/>
    <m/>
    <x v="2"/>
  </r>
  <r>
    <s v="8316-BBQAY"/>
    <s v="Female"/>
    <n v="45"/>
    <s v="No"/>
    <s v="No"/>
    <s v="No"/>
    <s v="No"/>
    <n v="0"/>
    <s v="United States"/>
    <s v="California"/>
    <s v="Redwood City"/>
    <n v="94063"/>
    <n v="37.499411000000002"/>
    <n v="-122.19631800000001"/>
    <n v="32368"/>
    <s v="Q3"/>
    <s v="No"/>
    <n v="0"/>
    <x v="22"/>
    <s v="None"/>
    <s v="No"/>
    <n v="0"/>
    <s v="No"/>
    <x v="0"/>
    <s v="Cable"/>
    <n v="22"/>
    <s v="Yes"/>
    <s v="No"/>
    <s v="Yes"/>
    <s v="Yes"/>
    <s v="Yes"/>
    <s v="Yes"/>
    <s v="Yes"/>
    <s v="Yes"/>
    <x v="2"/>
    <s v="No"/>
    <x v="1"/>
    <n v="59.95"/>
    <n v="3921.1"/>
    <n v="0"/>
    <n v="0"/>
    <n v="0"/>
    <n v="3921.1"/>
    <n v="3"/>
    <s v="Stayed"/>
    <x v="1"/>
    <n v="74"/>
    <n v="6251"/>
    <m/>
    <m/>
    <x v="2"/>
  </r>
  <r>
    <s v="1166-PQLGG"/>
    <s v="Female"/>
    <n v="58"/>
    <s v="No"/>
    <s v="No"/>
    <s v="Yes"/>
    <s v="Yes"/>
    <n v="1"/>
    <s v="United States"/>
    <s v="California"/>
    <s v="Redwood City"/>
    <n v="94065"/>
    <n v="37.527496999999997"/>
    <n v="-122.230941"/>
    <n v="10658"/>
    <s v="Q3"/>
    <s v="Yes"/>
    <n v="6"/>
    <x v="61"/>
    <s v="None"/>
    <s v="Yes"/>
    <n v="17.329999999999998"/>
    <s v="No"/>
    <x v="1"/>
    <s v="None"/>
    <n v="0"/>
    <s v="No"/>
    <s v="No"/>
    <s v="No"/>
    <s v="No"/>
    <s v="No"/>
    <s v="No"/>
    <s v="No"/>
    <s v="No"/>
    <x v="2"/>
    <s v="No"/>
    <x v="0"/>
    <n v="19.55"/>
    <n v="1463.45"/>
    <n v="0"/>
    <n v="0"/>
    <n v="1247.75999999999"/>
    <n v="2711.21"/>
    <n v="3"/>
    <s v="Stayed"/>
    <x v="1"/>
    <n v="68"/>
    <n v="4424"/>
    <m/>
    <m/>
    <x v="2"/>
  </r>
  <r>
    <s v="3146-JTQHR"/>
    <s v="Male"/>
    <n v="23"/>
    <s v="Yes"/>
    <s v="No"/>
    <s v="Yes"/>
    <s v="No"/>
    <n v="0"/>
    <s v="United States"/>
    <s v="California"/>
    <s v="San Bruno"/>
    <n v="94066"/>
    <n v="37.624436000000003"/>
    <n v="-122.430661"/>
    <n v="39566"/>
    <s v="Q3"/>
    <s v="Yes"/>
    <n v="3"/>
    <x v="31"/>
    <s v="Offer D"/>
    <s v="Yes"/>
    <n v="39.35"/>
    <s v="No"/>
    <x v="1"/>
    <s v="None"/>
    <n v="0"/>
    <s v="No"/>
    <s v="No"/>
    <s v="No"/>
    <s v="No"/>
    <s v="No"/>
    <s v="No"/>
    <s v="No"/>
    <s v="No"/>
    <x v="1"/>
    <s v="No"/>
    <x v="0"/>
    <n v="19.600000000000001"/>
    <n v="189.45"/>
    <n v="0"/>
    <n v="0"/>
    <n v="393.5"/>
    <n v="582.95000000000005"/>
    <n v="5"/>
    <s v="Stayed"/>
    <x v="1"/>
    <n v="57"/>
    <n v="3778"/>
    <m/>
    <m/>
    <x v="1"/>
  </r>
  <r>
    <s v="4291-YZODP"/>
    <s v="Female"/>
    <n v="56"/>
    <s v="No"/>
    <s v="No"/>
    <s v="No"/>
    <s v="Yes"/>
    <n v="3"/>
    <s v="United States"/>
    <s v="California"/>
    <s v="San Carlos"/>
    <n v="94070"/>
    <n v="37.497914999999999"/>
    <n v="-122.26736099999999"/>
    <n v="28098"/>
    <s v="Q3"/>
    <s v="No"/>
    <n v="0"/>
    <x v="8"/>
    <s v="Offer E"/>
    <s v="Yes"/>
    <n v="49.66"/>
    <s v="No"/>
    <x v="1"/>
    <s v="None"/>
    <n v="0"/>
    <s v="No"/>
    <s v="No"/>
    <s v="No"/>
    <s v="No"/>
    <s v="No"/>
    <s v="No"/>
    <s v="No"/>
    <s v="No"/>
    <x v="1"/>
    <s v="No"/>
    <x v="1"/>
    <n v="20.05"/>
    <n v="96.8"/>
    <n v="0"/>
    <n v="0"/>
    <n v="347.62"/>
    <n v="444.42"/>
    <n v="5"/>
    <s v="Stayed"/>
    <x v="1"/>
    <n v="62"/>
    <n v="3810"/>
    <m/>
    <m/>
    <x v="1"/>
  </r>
  <r>
    <s v="6427-FEFIG"/>
    <s v="Female"/>
    <n v="63"/>
    <s v="No"/>
    <s v="No"/>
    <s v="Yes"/>
    <s v="Yes"/>
    <n v="3"/>
    <s v="United States"/>
    <s v="California"/>
    <s v="South San Francisco"/>
    <n v="94080"/>
    <n v="37.654435999999997"/>
    <n v="-122.426468"/>
    <n v="60599"/>
    <s v="Q3"/>
    <s v="Yes"/>
    <n v="8"/>
    <x v="13"/>
    <s v="Offer C"/>
    <s v="Yes"/>
    <n v="21.43"/>
    <s v="Yes"/>
    <x v="0"/>
    <s v="DSL"/>
    <n v="56"/>
    <s v="Yes"/>
    <s v="No"/>
    <s v="Yes"/>
    <s v="No"/>
    <s v="Yes"/>
    <s v="Yes"/>
    <s v="Yes"/>
    <s v="Yes"/>
    <x v="2"/>
    <s v="No"/>
    <x v="1"/>
    <n v="78.599999999999994"/>
    <n v="1846.65"/>
    <n v="0"/>
    <n v="0"/>
    <n v="514.31999999999903"/>
    <n v="2360.9699999999998"/>
    <n v="4"/>
    <s v="Stayed"/>
    <x v="1"/>
    <n v="30"/>
    <n v="2939"/>
    <m/>
    <m/>
    <x v="2"/>
  </r>
  <r>
    <s v="0017-IUDMW"/>
    <s v="Female"/>
    <n v="25"/>
    <s v="Yes"/>
    <s v="No"/>
    <s v="Yes"/>
    <s v="Yes"/>
    <n v="2"/>
    <s v="United States"/>
    <s v="California"/>
    <s v="Sunnyvale"/>
    <n v="94086"/>
    <n v="37.378540999999998"/>
    <n v="-122.020456"/>
    <n v="64010"/>
    <s v="Q3"/>
    <s v="Yes"/>
    <n v="2"/>
    <x v="61"/>
    <s v="None"/>
    <s v="Yes"/>
    <n v="16.010000000000002"/>
    <s v="Yes"/>
    <x v="0"/>
    <s v="Fiber Optic"/>
    <n v="59"/>
    <s v="Yes"/>
    <s v="Yes"/>
    <s v="Yes"/>
    <s v="Yes"/>
    <s v="Yes"/>
    <s v="Yes"/>
    <s v="Yes"/>
    <s v="Yes"/>
    <x v="2"/>
    <s v="Yes"/>
    <x v="1"/>
    <n v="116.8"/>
    <n v="8456.75"/>
    <n v="0"/>
    <n v="0"/>
    <n v="1152.72"/>
    <n v="9609.4699999999993"/>
    <n v="3"/>
    <s v="Stayed"/>
    <x v="1"/>
    <n v="52"/>
    <n v="6252"/>
    <m/>
    <m/>
    <x v="2"/>
  </r>
  <r>
    <s v="8706-HRADD"/>
    <s v="Male"/>
    <n v="29"/>
    <s v="Yes"/>
    <s v="No"/>
    <s v="No"/>
    <s v="No"/>
    <n v="0"/>
    <s v="United States"/>
    <s v="California"/>
    <s v="Sunnyvale"/>
    <n v="94087"/>
    <n v="37.351100000000002"/>
    <n v="-122.037311"/>
    <n v="50070"/>
    <s v="Q3"/>
    <s v="No"/>
    <n v="0"/>
    <x v="18"/>
    <s v="Offer D"/>
    <s v="No"/>
    <n v="0"/>
    <s v="No"/>
    <x v="0"/>
    <s v="DSL"/>
    <n v="26"/>
    <s v="Yes"/>
    <s v="No"/>
    <s v="No"/>
    <s v="Yes"/>
    <s v="Yes"/>
    <s v="No"/>
    <s v="No"/>
    <s v="Yes"/>
    <x v="0"/>
    <s v="Yes"/>
    <x v="1"/>
    <n v="43.55"/>
    <n v="1011.5"/>
    <n v="0"/>
    <n v="0"/>
    <n v="0"/>
    <n v="1011.5"/>
    <n v="4"/>
    <s v="Stayed"/>
    <x v="1"/>
    <n v="63"/>
    <n v="5808"/>
    <m/>
    <m/>
    <x v="1"/>
  </r>
  <r>
    <s v="9955-QOPOY"/>
    <s v="Male"/>
    <n v="23"/>
    <s v="Yes"/>
    <s v="No"/>
    <s v="Yes"/>
    <s v="No"/>
    <n v="0"/>
    <s v="United States"/>
    <s v="California"/>
    <s v="Sunnyvale"/>
    <n v="94089"/>
    <n v="37.421633"/>
    <n v="-122.009613"/>
    <n v="16985"/>
    <s v="Q3"/>
    <s v="Yes"/>
    <n v="7"/>
    <x v="50"/>
    <s v="None"/>
    <s v="No"/>
    <n v="0"/>
    <s v="No"/>
    <x v="0"/>
    <s v="DSL"/>
    <n v="42"/>
    <s v="No"/>
    <s v="Yes"/>
    <s v="Yes"/>
    <s v="Yes"/>
    <s v="Yes"/>
    <s v="Yes"/>
    <s v="Yes"/>
    <s v="Yes"/>
    <x v="1"/>
    <s v="Yes"/>
    <x v="1"/>
    <n v="60.8"/>
    <n v="4263.3999999999996"/>
    <n v="0"/>
    <n v="0"/>
    <n v="0"/>
    <n v="4263.3999999999996"/>
    <n v="4"/>
    <s v="Stayed"/>
    <x v="1"/>
    <n v="63"/>
    <n v="5683"/>
    <m/>
    <m/>
    <x v="2"/>
  </r>
  <r>
    <s v="4385-ZKVNW"/>
    <s v="Male"/>
    <n v="58"/>
    <s v="No"/>
    <s v="No"/>
    <s v="Yes"/>
    <s v="Yes"/>
    <n v="3"/>
    <s v="United States"/>
    <s v="California"/>
    <s v="San Francisco"/>
    <n v="94102"/>
    <n v="37.779499999999999"/>
    <n v="-122.41923300000001"/>
    <n v="28998"/>
    <s v="Q3"/>
    <s v="Yes"/>
    <n v="4"/>
    <x v="33"/>
    <s v="None"/>
    <s v="Yes"/>
    <n v="46.54"/>
    <s v="No"/>
    <x v="0"/>
    <s v="DSL"/>
    <n v="52"/>
    <s v="No"/>
    <s v="Yes"/>
    <s v="No"/>
    <s v="Yes"/>
    <s v="No"/>
    <s v="No"/>
    <s v="No"/>
    <s v="No"/>
    <x v="0"/>
    <s v="Yes"/>
    <x v="0"/>
    <n v="54.9"/>
    <n v="2549.1"/>
    <n v="0"/>
    <n v="130"/>
    <n v="2047.76"/>
    <n v="4726.8599999999997"/>
    <n v="4"/>
    <s v="Stayed"/>
    <x v="1"/>
    <n v="21"/>
    <n v="4412"/>
    <m/>
    <m/>
    <x v="1"/>
  </r>
  <r>
    <s v="9031-ZVQPT"/>
    <s v="Male"/>
    <n v="21"/>
    <s v="Yes"/>
    <s v="No"/>
    <s v="Yes"/>
    <s v="No"/>
    <n v="0"/>
    <s v="United States"/>
    <s v="California"/>
    <s v="San Francisco"/>
    <n v="94109"/>
    <n v="37.794486999999997"/>
    <n v="-122.42227"/>
    <n v="56330"/>
    <s v="Q3"/>
    <s v="Yes"/>
    <n v="10"/>
    <x v="61"/>
    <s v="None"/>
    <s v="Yes"/>
    <n v="14.19"/>
    <s v="Yes"/>
    <x v="0"/>
    <s v="Fiber Optic"/>
    <n v="71"/>
    <s v="No"/>
    <s v="Yes"/>
    <s v="Yes"/>
    <s v="Yes"/>
    <s v="Yes"/>
    <s v="Yes"/>
    <s v="Yes"/>
    <s v="Yes"/>
    <x v="2"/>
    <s v="Yes"/>
    <x v="0"/>
    <n v="108.2"/>
    <n v="7840.6"/>
    <n v="0"/>
    <n v="0"/>
    <n v="1021.68"/>
    <n v="8862.2800000000007"/>
    <n v="4"/>
    <s v="Stayed"/>
    <x v="1"/>
    <n v="57"/>
    <n v="4773"/>
    <m/>
    <m/>
    <x v="2"/>
  </r>
  <r>
    <s v="2990-IAJSV"/>
    <s v="Male"/>
    <n v="55"/>
    <s v="No"/>
    <s v="No"/>
    <s v="No"/>
    <s v="No"/>
    <n v="0"/>
    <s v="United States"/>
    <s v="California"/>
    <s v="San Francisco"/>
    <n v="94110"/>
    <n v="37.750020999999997"/>
    <n v="-122.415201"/>
    <n v="74641"/>
    <s v="Q3"/>
    <s v="No"/>
    <n v="0"/>
    <x v="61"/>
    <s v="None"/>
    <s v="Yes"/>
    <n v="45.41"/>
    <s v="Yes"/>
    <x v="0"/>
    <s v="Cable"/>
    <n v="20"/>
    <s v="Yes"/>
    <s v="Yes"/>
    <s v="Yes"/>
    <s v="Yes"/>
    <s v="Yes"/>
    <s v="Yes"/>
    <s v="Yes"/>
    <s v="Yes"/>
    <x v="2"/>
    <s v="No"/>
    <x v="0"/>
    <n v="92"/>
    <n v="6632.75"/>
    <n v="0"/>
    <n v="0"/>
    <n v="3269.51999999999"/>
    <n v="9902.27"/>
    <n v="3"/>
    <s v="Stayed"/>
    <x v="1"/>
    <n v="68"/>
    <n v="4200"/>
    <m/>
    <m/>
    <x v="2"/>
  </r>
  <r>
    <s v="9027-YFHQJ"/>
    <s v="Male"/>
    <n v="26"/>
    <s v="Yes"/>
    <s v="No"/>
    <s v="No"/>
    <s v="No"/>
    <n v="0"/>
    <s v="United States"/>
    <s v="California"/>
    <s v="San Francisco"/>
    <n v="94112"/>
    <n v="37.720497999999999"/>
    <n v="-122.443119"/>
    <n v="73117"/>
    <s v="Q3"/>
    <s v="No"/>
    <n v="0"/>
    <x v="8"/>
    <s v="Offer E"/>
    <s v="Yes"/>
    <n v="45.13"/>
    <s v="Yes"/>
    <x v="1"/>
    <s v="None"/>
    <n v="0"/>
    <s v="No"/>
    <s v="No"/>
    <s v="No"/>
    <s v="No"/>
    <s v="No"/>
    <s v="No"/>
    <s v="No"/>
    <s v="No"/>
    <x v="0"/>
    <s v="Yes"/>
    <x v="0"/>
    <n v="25.05"/>
    <n v="152.94999999999999"/>
    <n v="0"/>
    <n v="0"/>
    <n v="315.91000000000003"/>
    <n v="468.86"/>
    <n v="5"/>
    <s v="Stayed"/>
    <x v="1"/>
    <n v="54"/>
    <n v="4868"/>
    <m/>
    <m/>
    <x v="1"/>
  </r>
  <r>
    <s v="5176-LDKUH"/>
    <s v="Female"/>
    <n v="64"/>
    <s v="No"/>
    <s v="No"/>
    <s v="No"/>
    <s v="No"/>
    <n v="0"/>
    <s v="United States"/>
    <s v="California"/>
    <s v="San Francisco"/>
    <n v="94114"/>
    <n v="37.758085000000001"/>
    <n v="-122.43480099999999"/>
    <n v="30587"/>
    <s v="Q3"/>
    <s v="No"/>
    <n v="0"/>
    <x v="65"/>
    <s v="None"/>
    <s v="Yes"/>
    <n v="41.26"/>
    <s v="No"/>
    <x v="0"/>
    <s v="Fiber Optic"/>
    <n v="23"/>
    <s v="No"/>
    <s v="Yes"/>
    <s v="No"/>
    <s v="No"/>
    <s v="No"/>
    <s v="No"/>
    <s v="No"/>
    <s v="Yes"/>
    <x v="1"/>
    <s v="No"/>
    <x v="0"/>
    <n v="75.150000000000006"/>
    <n v="3772.65"/>
    <n v="0"/>
    <n v="0"/>
    <n v="1980.48"/>
    <n v="5753.13"/>
    <n v="4"/>
    <s v="Stayed"/>
    <x v="1"/>
    <n v="75"/>
    <n v="3345"/>
    <m/>
    <m/>
    <x v="2"/>
  </r>
  <r>
    <s v="4644-OBGFZ"/>
    <s v="Male"/>
    <n v="43"/>
    <s v="No"/>
    <s v="No"/>
    <s v="Yes"/>
    <s v="Yes"/>
    <n v="3"/>
    <s v="United States"/>
    <s v="California"/>
    <s v="San Francisco"/>
    <n v="94115"/>
    <n v="37.786031000000001"/>
    <n v="-122.43730100000001"/>
    <n v="33122"/>
    <s v="Q3"/>
    <s v="Yes"/>
    <n v="5"/>
    <x v="19"/>
    <s v="None"/>
    <s v="Yes"/>
    <n v="36.229999999999997"/>
    <s v="No"/>
    <x v="1"/>
    <s v="None"/>
    <n v="0"/>
    <s v="No"/>
    <s v="No"/>
    <s v="No"/>
    <s v="No"/>
    <s v="No"/>
    <s v="No"/>
    <s v="No"/>
    <s v="No"/>
    <x v="1"/>
    <s v="No"/>
    <x v="1"/>
    <n v="19.5"/>
    <n v="1026.3499999999999"/>
    <n v="0"/>
    <n v="0"/>
    <n v="1992.6499999999901"/>
    <n v="3019"/>
    <n v="4"/>
    <s v="Stayed"/>
    <x v="1"/>
    <n v="64"/>
    <n v="5067"/>
    <m/>
    <m/>
    <x v="2"/>
  </r>
  <r>
    <s v="7926-IJOOU"/>
    <s v="Male"/>
    <n v="50"/>
    <s v="No"/>
    <s v="No"/>
    <s v="No"/>
    <s v="No"/>
    <n v="0"/>
    <s v="United States"/>
    <s v="California"/>
    <s v="San Francisco"/>
    <n v="94116"/>
    <n v="37.744410000000002"/>
    <n v="-122.48676399999999"/>
    <n v="42959"/>
    <s v="Q3"/>
    <s v="No"/>
    <n v="0"/>
    <x v="0"/>
    <s v="Offer E"/>
    <s v="Yes"/>
    <n v="16.36"/>
    <s v="No"/>
    <x v="1"/>
    <s v="None"/>
    <n v="0"/>
    <s v="No"/>
    <s v="No"/>
    <s v="No"/>
    <s v="No"/>
    <s v="No"/>
    <s v="No"/>
    <s v="No"/>
    <s v="No"/>
    <x v="0"/>
    <s v="No"/>
    <x v="1"/>
    <n v="19.3"/>
    <n v="19.3"/>
    <n v="0"/>
    <n v="0"/>
    <n v="16.36"/>
    <n v="35.659999999999997"/>
    <n v="5"/>
    <s v="Joined"/>
    <x v="1"/>
    <n v="47"/>
    <n v="5626"/>
    <m/>
    <m/>
    <x v="1"/>
  </r>
  <r>
    <s v="6480-YAGIY"/>
    <s v="Male"/>
    <n v="57"/>
    <s v="No"/>
    <s v="No"/>
    <s v="No"/>
    <s v="No"/>
    <n v="0"/>
    <s v="United States"/>
    <s v="California"/>
    <s v="San Francisco"/>
    <n v="94117"/>
    <n v="37.770533"/>
    <n v="-122.445121"/>
    <n v="38756"/>
    <s v="Q3"/>
    <s v="No"/>
    <n v="0"/>
    <x v="55"/>
    <s v="None"/>
    <s v="Yes"/>
    <n v="28.72"/>
    <s v="No"/>
    <x v="0"/>
    <s v="Fiber Optic"/>
    <n v="3"/>
    <s v="Yes"/>
    <s v="Yes"/>
    <s v="Yes"/>
    <s v="Yes"/>
    <s v="Yes"/>
    <s v="Yes"/>
    <s v="Yes"/>
    <s v="Yes"/>
    <x v="1"/>
    <s v="No"/>
    <x v="1"/>
    <n v="112.2"/>
    <n v="5031.8500000000004"/>
    <n v="0"/>
    <n v="0"/>
    <n v="1292.3999999999901"/>
    <n v="6324.25"/>
    <n v="3"/>
    <s v="Stayed"/>
    <x v="1"/>
    <n v="74"/>
    <n v="3091"/>
    <m/>
    <m/>
    <x v="2"/>
  </r>
  <r>
    <s v="4029-HPFVY"/>
    <s v="Male"/>
    <n v="35"/>
    <s v="No"/>
    <s v="No"/>
    <s v="No"/>
    <s v="No"/>
    <n v="0"/>
    <s v="United States"/>
    <s v="California"/>
    <s v="San Francisco"/>
    <n v="94118"/>
    <n v="37.781303999999999"/>
    <n v="-122.461522"/>
    <n v="38955"/>
    <s v="Q3"/>
    <s v="No"/>
    <n v="0"/>
    <x v="10"/>
    <s v="None"/>
    <s v="Yes"/>
    <n v="9.74"/>
    <s v="No"/>
    <x v="0"/>
    <s v="Fiber Optic"/>
    <n v="27"/>
    <s v="No"/>
    <s v="No"/>
    <s v="No"/>
    <s v="No"/>
    <s v="No"/>
    <s v="No"/>
    <s v="No"/>
    <s v="Yes"/>
    <x v="0"/>
    <s v="Yes"/>
    <x v="1"/>
    <n v="70.3"/>
    <n v="220.4"/>
    <n v="0"/>
    <n v="0"/>
    <n v="29.22"/>
    <n v="249.62"/>
    <n v="4"/>
    <s v="Joined"/>
    <x v="1"/>
    <n v="67"/>
    <n v="4275"/>
    <m/>
    <m/>
    <x v="1"/>
  </r>
  <r>
    <s v="7602-DBTOU"/>
    <s v="Female"/>
    <n v="46"/>
    <s v="No"/>
    <s v="No"/>
    <s v="Yes"/>
    <s v="No"/>
    <n v="0"/>
    <s v="United States"/>
    <s v="California"/>
    <s v="San Francisco"/>
    <n v="94121"/>
    <n v="37.776718000000002"/>
    <n v="-122.49578099999999"/>
    <n v="42476"/>
    <s v="Q3"/>
    <s v="Yes"/>
    <n v="2"/>
    <x v="67"/>
    <s v="None"/>
    <s v="Yes"/>
    <n v="37.83"/>
    <s v="No"/>
    <x v="1"/>
    <s v="None"/>
    <n v="0"/>
    <s v="No"/>
    <s v="No"/>
    <s v="No"/>
    <s v="No"/>
    <s v="No"/>
    <s v="No"/>
    <s v="No"/>
    <s v="No"/>
    <x v="2"/>
    <s v="No"/>
    <x v="1"/>
    <n v="19.600000000000001"/>
    <n v="1416.5"/>
    <n v="0"/>
    <n v="0"/>
    <n v="2685.93"/>
    <n v="4102.43"/>
    <n v="4"/>
    <s v="Stayed"/>
    <x v="1"/>
    <n v="20"/>
    <n v="4890"/>
    <m/>
    <m/>
    <x v="2"/>
  </r>
  <r>
    <s v="5345-BMKWB"/>
    <s v="Male"/>
    <n v="29"/>
    <s v="Yes"/>
    <s v="No"/>
    <s v="Yes"/>
    <s v="No"/>
    <n v="0"/>
    <s v="United States"/>
    <s v="California"/>
    <s v="San Francisco"/>
    <n v="94122"/>
    <n v="37.760412000000002"/>
    <n v="-122.484966"/>
    <n v="55504"/>
    <s v="Q3"/>
    <s v="Yes"/>
    <n v="9"/>
    <x v="1"/>
    <s v="None"/>
    <s v="Yes"/>
    <n v="4.9800000000000004"/>
    <s v="No"/>
    <x v="1"/>
    <s v="None"/>
    <n v="0"/>
    <s v="No"/>
    <s v="No"/>
    <s v="No"/>
    <s v="No"/>
    <s v="No"/>
    <s v="No"/>
    <s v="No"/>
    <s v="No"/>
    <x v="0"/>
    <s v="No"/>
    <x v="1"/>
    <n v="20.25"/>
    <n v="158.35"/>
    <n v="0"/>
    <n v="0"/>
    <n v="39.840000000000003"/>
    <n v="198.19"/>
    <n v="4"/>
    <s v="Stayed"/>
    <x v="1"/>
    <n v="24"/>
    <n v="4964"/>
    <m/>
    <m/>
    <x v="1"/>
  </r>
  <r>
    <s v="5457-COLHT"/>
    <s v="Male"/>
    <n v="48"/>
    <s v="No"/>
    <s v="No"/>
    <s v="Yes"/>
    <s v="Yes"/>
    <n v="3"/>
    <s v="United States"/>
    <s v="California"/>
    <s v="San Francisco"/>
    <n v="94124"/>
    <n v="37.731504999999999"/>
    <n v="-122.38453199999999"/>
    <n v="33177"/>
    <s v="Q3"/>
    <s v="Yes"/>
    <n v="5"/>
    <x v="50"/>
    <s v="None"/>
    <s v="Yes"/>
    <n v="40.36"/>
    <s v="No"/>
    <x v="0"/>
    <s v="Cable"/>
    <n v="53"/>
    <s v="Yes"/>
    <s v="Yes"/>
    <s v="No"/>
    <s v="Yes"/>
    <s v="Yes"/>
    <s v="Yes"/>
    <s v="Yes"/>
    <s v="Yes"/>
    <x v="2"/>
    <s v="No"/>
    <x v="0"/>
    <n v="80.650000000000006"/>
    <n v="5542.55"/>
    <n v="0"/>
    <n v="0"/>
    <n v="2784.84"/>
    <n v="8327.39"/>
    <n v="3"/>
    <s v="Stayed"/>
    <x v="1"/>
    <n v="41"/>
    <n v="4618"/>
    <m/>
    <m/>
    <x v="2"/>
  </r>
  <r>
    <s v="7998-WNZEM"/>
    <s v="Male"/>
    <n v="51"/>
    <s v="No"/>
    <s v="No"/>
    <s v="No"/>
    <s v="No"/>
    <n v="0"/>
    <s v="United States"/>
    <s v="California"/>
    <s v="San Francisco"/>
    <n v="94131"/>
    <n v="37.746699"/>
    <n v="-122.44283299999999"/>
    <n v="27906"/>
    <s v="Q3"/>
    <s v="No"/>
    <n v="0"/>
    <x v="67"/>
    <s v="None"/>
    <s v="Yes"/>
    <n v="12.27"/>
    <s v="Yes"/>
    <x v="0"/>
    <s v="DSL"/>
    <n v="21"/>
    <s v="Yes"/>
    <s v="Yes"/>
    <s v="Yes"/>
    <s v="Yes"/>
    <s v="No"/>
    <s v="Yes"/>
    <s v="Yes"/>
    <s v="Yes"/>
    <x v="2"/>
    <s v="No"/>
    <x v="0"/>
    <n v="80.599999999999994"/>
    <n v="5708.2"/>
    <n v="0"/>
    <n v="0"/>
    <n v="871.17"/>
    <n v="6579.37"/>
    <n v="4"/>
    <s v="Stayed"/>
    <x v="1"/>
    <n v="47"/>
    <n v="5447"/>
    <m/>
    <m/>
    <x v="2"/>
  </r>
  <r>
    <s v="4664-NJCMS"/>
    <s v="Female"/>
    <n v="52"/>
    <s v="No"/>
    <s v="No"/>
    <s v="Yes"/>
    <s v="No"/>
    <n v="0"/>
    <s v="United States"/>
    <s v="California"/>
    <s v="San Francisco"/>
    <n v="94133"/>
    <n v="37.802070999999998"/>
    <n v="-122.41100400000001"/>
    <n v="26831"/>
    <s v="Q3"/>
    <s v="Yes"/>
    <n v="7"/>
    <x v="27"/>
    <s v="Offer C"/>
    <s v="No"/>
    <n v="0"/>
    <s v="No"/>
    <x v="0"/>
    <s v="DSL"/>
    <n v="7"/>
    <s v="Yes"/>
    <s v="No"/>
    <s v="Yes"/>
    <s v="Yes"/>
    <s v="Yes"/>
    <s v="Yes"/>
    <s v="Yes"/>
    <s v="Yes"/>
    <x v="2"/>
    <s v="No"/>
    <x v="0"/>
    <n v="59.55"/>
    <n v="2016.3"/>
    <n v="0"/>
    <n v="0"/>
    <n v="0"/>
    <n v="2016.3"/>
    <n v="3"/>
    <s v="Stayed"/>
    <x v="1"/>
    <n v="68"/>
    <n v="5980"/>
    <m/>
    <m/>
    <x v="2"/>
  </r>
  <r>
    <s v="0307-BCOPK"/>
    <s v="Female"/>
    <n v="62"/>
    <s v="No"/>
    <s v="No"/>
    <s v="No"/>
    <s v="No"/>
    <n v="0"/>
    <s v="United States"/>
    <s v="California"/>
    <s v="San Francisco"/>
    <n v="94134"/>
    <n v="37.721052"/>
    <n v="-122.413573"/>
    <n v="40137"/>
    <s v="Q3"/>
    <s v="No"/>
    <n v="0"/>
    <x v="12"/>
    <s v="Offer D"/>
    <s v="Yes"/>
    <n v="41.51"/>
    <s v="No"/>
    <x v="1"/>
    <s v="None"/>
    <n v="0"/>
    <s v="No"/>
    <s v="No"/>
    <s v="No"/>
    <s v="No"/>
    <s v="No"/>
    <s v="No"/>
    <s v="No"/>
    <s v="No"/>
    <x v="1"/>
    <s v="No"/>
    <x v="1"/>
    <n v="19.05"/>
    <n v="326.64999999999998"/>
    <n v="0"/>
    <n v="0"/>
    <n v="664.16"/>
    <n v="990.81"/>
    <n v="5"/>
    <s v="Stayed"/>
    <x v="1"/>
    <n v="60"/>
    <n v="4336"/>
    <m/>
    <m/>
    <x v="2"/>
  </r>
  <r>
    <s v="2542-HYGIQ"/>
    <s v="Female"/>
    <n v="58"/>
    <s v="No"/>
    <s v="No"/>
    <s v="No"/>
    <s v="No"/>
    <n v="0"/>
    <s v="United States"/>
    <s v="California"/>
    <s v="Palo Alto"/>
    <n v="94303"/>
    <n v="37.458089999999999"/>
    <n v="-122.115398"/>
    <n v="45499"/>
    <s v="Q3"/>
    <s v="No"/>
    <n v="0"/>
    <x v="0"/>
    <s v="None"/>
    <s v="Yes"/>
    <n v="38.840000000000003"/>
    <s v="No"/>
    <x v="1"/>
    <s v="None"/>
    <n v="0"/>
    <s v="No"/>
    <s v="No"/>
    <s v="No"/>
    <s v="No"/>
    <s v="No"/>
    <s v="No"/>
    <s v="No"/>
    <s v="No"/>
    <x v="0"/>
    <s v="No"/>
    <x v="1"/>
    <n v="19.95"/>
    <n v="19.95"/>
    <n v="0"/>
    <n v="0"/>
    <n v="38.840000000000003"/>
    <n v="58.79"/>
    <n v="5"/>
    <s v="Joined"/>
    <x v="1"/>
    <n v="48"/>
    <n v="2732"/>
    <m/>
    <m/>
    <x v="1"/>
  </r>
  <r>
    <s v="5016-LIPDW"/>
    <s v="Male"/>
    <n v="45"/>
    <s v="No"/>
    <s v="No"/>
    <s v="Yes"/>
    <s v="Yes"/>
    <n v="2"/>
    <s v="United States"/>
    <s v="California"/>
    <s v="Stanford"/>
    <n v="94305"/>
    <n v="37.424342000000003"/>
    <n v="-122.16564099999999"/>
    <n v="13386"/>
    <s v="Q3"/>
    <s v="Yes"/>
    <n v="1"/>
    <x v="46"/>
    <s v="None"/>
    <s v="Yes"/>
    <n v="41.56"/>
    <s v="No"/>
    <x v="1"/>
    <s v="None"/>
    <n v="0"/>
    <s v="No"/>
    <s v="No"/>
    <s v="No"/>
    <s v="No"/>
    <s v="No"/>
    <s v="No"/>
    <s v="No"/>
    <s v="No"/>
    <x v="1"/>
    <s v="No"/>
    <x v="1"/>
    <n v="19.399999999999999"/>
    <n v="1061.5999999999999"/>
    <n v="0"/>
    <n v="0"/>
    <n v="2368.92"/>
    <n v="3430.52"/>
    <n v="5"/>
    <s v="Stayed"/>
    <x v="1"/>
    <n v="53"/>
    <n v="4194"/>
    <m/>
    <m/>
    <x v="2"/>
  </r>
  <r>
    <s v="6481-LXPWL"/>
    <s v="Male"/>
    <n v="61"/>
    <s v="No"/>
    <s v="No"/>
    <s v="Yes"/>
    <s v="Yes"/>
    <n v="1"/>
    <s v="United States"/>
    <s v="California"/>
    <s v="Palo Alto"/>
    <n v="94306"/>
    <n v="37.416159"/>
    <n v="-122.131337"/>
    <n v="24492"/>
    <s v="Q3"/>
    <s v="Yes"/>
    <n v="1"/>
    <x v="25"/>
    <s v="None"/>
    <s v="No"/>
    <n v="0"/>
    <s v="No"/>
    <x v="0"/>
    <s v="DSL"/>
    <n v="28"/>
    <s v="No"/>
    <s v="Yes"/>
    <s v="Yes"/>
    <s v="No"/>
    <s v="No"/>
    <s v="No"/>
    <s v="No"/>
    <s v="No"/>
    <x v="1"/>
    <s v="Yes"/>
    <x v="1"/>
    <n v="36.1"/>
    <n v="1971.5"/>
    <n v="0"/>
    <n v="60"/>
    <n v="0"/>
    <n v="2031.5"/>
    <n v="3"/>
    <s v="Stayed"/>
    <x v="1"/>
    <n v="38"/>
    <n v="5092"/>
    <m/>
    <m/>
    <x v="2"/>
  </r>
  <r>
    <s v="6124-ACRHJ"/>
    <s v="Female"/>
    <n v="59"/>
    <s v="No"/>
    <s v="No"/>
    <s v="No"/>
    <s v="No"/>
    <n v="0"/>
    <s v="United States"/>
    <s v="California"/>
    <s v="San Mateo"/>
    <n v="94403"/>
    <n v="37.538308999999998"/>
    <n v="-122.305109"/>
    <n v="37926"/>
    <s v="Q3"/>
    <s v="No"/>
    <n v="0"/>
    <x v="0"/>
    <s v="None"/>
    <s v="Yes"/>
    <n v="41.28"/>
    <s v="No"/>
    <x v="1"/>
    <s v="None"/>
    <n v="0"/>
    <s v="No"/>
    <s v="No"/>
    <s v="No"/>
    <s v="No"/>
    <s v="No"/>
    <s v="No"/>
    <s v="No"/>
    <s v="No"/>
    <x v="0"/>
    <s v="No"/>
    <x v="1"/>
    <n v="19.75"/>
    <n v="19.75"/>
    <n v="0"/>
    <n v="0"/>
    <n v="41.28"/>
    <n v="61.03"/>
    <n v="5"/>
    <s v="Joined"/>
    <x v="1"/>
    <n v="32"/>
    <n v="4099"/>
    <m/>
    <m/>
    <x v="1"/>
  </r>
  <r>
    <s v="9362-MWODR"/>
    <s v="Female"/>
    <n v="63"/>
    <s v="No"/>
    <s v="No"/>
    <s v="No"/>
    <s v="Yes"/>
    <n v="1"/>
    <s v="United States"/>
    <s v="California"/>
    <s v="San Mateo"/>
    <n v="94404"/>
    <n v="37.556094000000002"/>
    <n v="-122.272437"/>
    <n v="31882"/>
    <s v="Q3"/>
    <s v="No"/>
    <n v="0"/>
    <x v="51"/>
    <s v="None"/>
    <s v="Yes"/>
    <n v="20.13"/>
    <s v="No"/>
    <x v="0"/>
    <s v="DSL"/>
    <n v="10"/>
    <s v="Yes"/>
    <s v="No"/>
    <s v="No"/>
    <s v="Yes"/>
    <s v="Yes"/>
    <s v="No"/>
    <s v="No"/>
    <s v="Yes"/>
    <x v="0"/>
    <s v="Yes"/>
    <x v="1"/>
    <n v="64.099999999999994"/>
    <n v="2460.35"/>
    <n v="0"/>
    <n v="0"/>
    <n v="805.19999999999902"/>
    <n v="3265.5499999999902"/>
    <n v="3"/>
    <s v="Stayed"/>
    <x v="1"/>
    <n v="79"/>
    <n v="5056"/>
    <m/>
    <m/>
    <x v="1"/>
  </r>
  <r>
    <s v="9975-GPKZU"/>
    <s v="Male"/>
    <n v="62"/>
    <s v="No"/>
    <s v="No"/>
    <s v="Yes"/>
    <s v="Yes"/>
    <n v="3"/>
    <s v="United States"/>
    <s v="California"/>
    <s v="Alameda"/>
    <n v="94501"/>
    <n v="37.774633000000001"/>
    <n v="-122.274434"/>
    <n v="58555"/>
    <s v="Q3"/>
    <s v="No"/>
    <n v="0"/>
    <x v="29"/>
    <s v="None"/>
    <s v="Yes"/>
    <n v="7.67"/>
    <s v="No"/>
    <x v="1"/>
    <s v="None"/>
    <n v="0"/>
    <s v="No"/>
    <s v="No"/>
    <s v="No"/>
    <s v="No"/>
    <s v="No"/>
    <s v="No"/>
    <s v="No"/>
    <s v="No"/>
    <x v="2"/>
    <s v="No"/>
    <x v="1"/>
    <n v="19.75"/>
    <n v="856.5"/>
    <n v="0"/>
    <n v="0"/>
    <n v="352.82"/>
    <n v="1209.32"/>
    <n v="4"/>
    <s v="Stayed"/>
    <x v="1"/>
    <n v="56"/>
    <n v="2610"/>
    <m/>
    <m/>
    <x v="2"/>
  </r>
  <r>
    <s v="9625-RZFUK"/>
    <s v="Male"/>
    <n v="47"/>
    <s v="No"/>
    <s v="No"/>
    <s v="Yes"/>
    <s v="Yes"/>
    <n v="1"/>
    <s v="United States"/>
    <s v="California"/>
    <s v="Alameda"/>
    <n v="94502"/>
    <n v="37.724817000000002"/>
    <n v="-122.224363"/>
    <n v="13996"/>
    <s v="Q3"/>
    <s v="No"/>
    <n v="0"/>
    <x v="71"/>
    <s v="None"/>
    <s v="Yes"/>
    <n v="3.65"/>
    <s v="No"/>
    <x v="1"/>
    <s v="None"/>
    <n v="0"/>
    <s v="No"/>
    <s v="No"/>
    <s v="No"/>
    <s v="No"/>
    <s v="No"/>
    <s v="No"/>
    <s v="No"/>
    <s v="No"/>
    <x v="2"/>
    <s v="No"/>
    <x v="1"/>
    <n v="19.7"/>
    <n v="1275.8499999999999"/>
    <n v="0"/>
    <n v="0"/>
    <n v="229.95"/>
    <n v="1505.8"/>
    <n v="5"/>
    <s v="Stayed"/>
    <x v="1"/>
    <n v="63"/>
    <n v="4235"/>
    <m/>
    <m/>
    <x v="2"/>
  </r>
  <r>
    <s v="5153-LXKDT"/>
    <s v="Male"/>
    <n v="51"/>
    <s v="No"/>
    <s v="No"/>
    <s v="Yes"/>
    <s v="Yes"/>
    <n v="3"/>
    <s v="United States"/>
    <s v="California"/>
    <s v="Danville"/>
    <n v="94506"/>
    <n v="37.791480999999997"/>
    <n v="-121.90325300000001"/>
    <n v="19777"/>
    <s v="Q3"/>
    <s v="Yes"/>
    <n v="1"/>
    <x v="39"/>
    <s v="None"/>
    <s v="Yes"/>
    <n v="18.47"/>
    <s v="Yes"/>
    <x v="0"/>
    <s v="Fiber Optic"/>
    <n v="75"/>
    <s v="Yes"/>
    <s v="Yes"/>
    <s v="Yes"/>
    <s v="No"/>
    <s v="Yes"/>
    <s v="Yes"/>
    <s v="Yes"/>
    <s v="Yes"/>
    <x v="2"/>
    <s v="Yes"/>
    <x v="0"/>
    <n v="110.2"/>
    <n v="7467.5"/>
    <n v="0"/>
    <n v="0"/>
    <n v="1255.96"/>
    <n v="8723.4599999999991"/>
    <n v="3"/>
    <s v="Stayed"/>
    <x v="1"/>
    <n v="37"/>
    <n v="4108"/>
    <m/>
    <m/>
    <x v="2"/>
  </r>
  <r>
    <s v="5161-UBZXI"/>
    <s v="Male"/>
    <n v="38"/>
    <s v="No"/>
    <s v="No"/>
    <s v="Yes"/>
    <s v="Yes"/>
    <n v="2"/>
    <s v="United States"/>
    <s v="California"/>
    <s v="Alamo"/>
    <n v="94507"/>
    <n v="37.855716999999999"/>
    <n v="-121.99481299999999"/>
    <n v="15187"/>
    <s v="Q3"/>
    <s v="Yes"/>
    <n v="1"/>
    <x v="50"/>
    <s v="None"/>
    <s v="Yes"/>
    <n v="42.9"/>
    <s v="No"/>
    <x v="0"/>
    <s v="Fiber Optic"/>
    <n v="24"/>
    <s v="Yes"/>
    <s v="Yes"/>
    <s v="No"/>
    <s v="Yes"/>
    <s v="Yes"/>
    <s v="Yes"/>
    <s v="Yes"/>
    <s v="Yes"/>
    <x v="2"/>
    <s v="Yes"/>
    <x v="1"/>
    <n v="106.35"/>
    <n v="7261.75"/>
    <n v="0"/>
    <n v="0"/>
    <n v="2960.1"/>
    <n v="10221.85"/>
    <n v="4"/>
    <s v="Stayed"/>
    <x v="1"/>
    <n v="58"/>
    <n v="6315"/>
    <m/>
    <m/>
    <x v="2"/>
  </r>
  <r>
    <s v="1020-JPQOW"/>
    <s v="Female"/>
    <n v="63"/>
    <s v="No"/>
    <s v="No"/>
    <s v="Yes"/>
    <s v="No"/>
    <n v="0"/>
    <s v="United States"/>
    <s v="California"/>
    <s v="Angwin"/>
    <n v="94508"/>
    <n v="38.542448"/>
    <n v="-122.419923"/>
    <n v="3641"/>
    <s v="Q3"/>
    <s v="Yes"/>
    <n v="1"/>
    <x v="25"/>
    <s v="None"/>
    <s v="Yes"/>
    <n v="2.8"/>
    <s v="Yes"/>
    <x v="0"/>
    <s v="Fiber Optic"/>
    <n v="20"/>
    <s v="No"/>
    <s v="Yes"/>
    <s v="Yes"/>
    <s v="Yes"/>
    <s v="No"/>
    <s v="No"/>
    <s v="No"/>
    <s v="No"/>
    <x v="0"/>
    <s v="No"/>
    <x v="0"/>
    <n v="90.55"/>
    <n v="5116.6000000000004"/>
    <n v="0"/>
    <n v="40"/>
    <n v="156.79999999999899"/>
    <n v="5313.4"/>
    <n v="4"/>
    <s v="Stayed"/>
    <x v="1"/>
    <n v="63"/>
    <n v="6161"/>
    <m/>
    <m/>
    <x v="1"/>
  </r>
  <r>
    <s v="7919-ZODZZ"/>
    <s v="Female"/>
    <n v="32"/>
    <s v="No"/>
    <s v="No"/>
    <s v="Yes"/>
    <s v="Yes"/>
    <n v="2"/>
    <s v="United States"/>
    <s v="California"/>
    <s v="Antioch"/>
    <n v="94509"/>
    <n v="37.980057000000002"/>
    <n v="-121.801599"/>
    <n v="90891"/>
    <s v="Q3"/>
    <s v="Yes"/>
    <n v="1"/>
    <x v="31"/>
    <s v="Offer D"/>
    <s v="Yes"/>
    <n v="42"/>
    <s v="No"/>
    <x v="0"/>
    <s v="DSL"/>
    <n v="14"/>
    <s v="No"/>
    <s v="Yes"/>
    <s v="Yes"/>
    <s v="No"/>
    <s v="No"/>
    <s v="Yes"/>
    <s v="Yes"/>
    <s v="Yes"/>
    <x v="1"/>
    <s v="Yes"/>
    <x v="1"/>
    <n v="65.900000000000006"/>
    <n v="660.05"/>
    <n v="0"/>
    <n v="0"/>
    <n v="420"/>
    <n v="1080.05"/>
    <n v="4"/>
    <s v="Stayed"/>
    <x v="1"/>
    <n v="78"/>
    <n v="5289"/>
    <m/>
    <m/>
    <x v="1"/>
  </r>
  <r>
    <s v="0565-JUPYD"/>
    <s v="Male"/>
    <n v="26"/>
    <s v="Yes"/>
    <s v="No"/>
    <s v="No"/>
    <s v="No"/>
    <n v="0"/>
    <s v="United States"/>
    <s v="California"/>
    <s v="Benicia"/>
    <n v="94510"/>
    <n v="38.113532999999997"/>
    <n v="-122.11926"/>
    <n v="25578"/>
    <s v="Q3"/>
    <s v="No"/>
    <n v="0"/>
    <x v="71"/>
    <s v="None"/>
    <s v="Yes"/>
    <n v="21.45"/>
    <s v="Yes"/>
    <x v="0"/>
    <s v="Fiber Optic"/>
    <n v="85"/>
    <s v="Yes"/>
    <s v="Yes"/>
    <s v="Yes"/>
    <s v="Yes"/>
    <s v="Yes"/>
    <s v="No"/>
    <s v="No"/>
    <s v="Yes"/>
    <x v="1"/>
    <s v="No"/>
    <x v="1"/>
    <n v="104.5"/>
    <n v="6590.8"/>
    <n v="0"/>
    <n v="0"/>
    <n v="1351.35"/>
    <n v="7942.15"/>
    <n v="4"/>
    <s v="Stayed"/>
    <x v="1"/>
    <n v="43"/>
    <n v="4908"/>
    <m/>
    <m/>
    <x v="2"/>
  </r>
  <r>
    <s v="6867-ACCZI"/>
    <s v="Female"/>
    <n v="34"/>
    <s v="No"/>
    <s v="No"/>
    <s v="Yes"/>
    <s v="Yes"/>
    <n v="3"/>
    <s v="United States"/>
    <s v="California"/>
    <s v="Bethel Island"/>
    <n v="94511"/>
    <n v="38.050558000000002"/>
    <n v="-121.646924"/>
    <n v="2379"/>
    <s v="Q3"/>
    <s v="Yes"/>
    <n v="1"/>
    <x v="13"/>
    <s v="Offer C"/>
    <s v="No"/>
    <n v="0"/>
    <s v="No"/>
    <x v="0"/>
    <s v="DSL"/>
    <n v="75"/>
    <s v="Yes"/>
    <s v="Yes"/>
    <s v="Yes"/>
    <s v="Yes"/>
    <s v="No"/>
    <s v="Yes"/>
    <s v="Yes"/>
    <s v="Yes"/>
    <x v="2"/>
    <s v="Yes"/>
    <x v="1"/>
    <n v="52.5"/>
    <n v="1208.1500000000001"/>
    <n v="0"/>
    <n v="0"/>
    <n v="0"/>
    <n v="1208.1500000000001"/>
    <n v="3"/>
    <s v="Stayed"/>
    <x v="1"/>
    <n v="47"/>
    <n v="3303"/>
    <m/>
    <m/>
    <x v="2"/>
  </r>
  <r>
    <s v="5939-XAIXZ"/>
    <s v="Female"/>
    <n v="54"/>
    <s v="No"/>
    <s v="No"/>
    <s v="No"/>
    <s v="No"/>
    <n v="0"/>
    <s v="United States"/>
    <s v="California"/>
    <s v="Birds Landing"/>
    <n v="94512"/>
    <n v="38.140718999999997"/>
    <n v="-121.83829799999999"/>
    <n v="138"/>
    <s v="Q3"/>
    <s v="No"/>
    <n v="0"/>
    <x v="42"/>
    <s v="Offer D"/>
    <s v="Yes"/>
    <n v="36.880000000000003"/>
    <s v="Yes"/>
    <x v="0"/>
    <s v="DSL"/>
    <n v="27"/>
    <s v="No"/>
    <s v="No"/>
    <s v="Yes"/>
    <s v="No"/>
    <s v="No"/>
    <s v="No"/>
    <s v="No"/>
    <s v="Yes"/>
    <x v="0"/>
    <s v="Yes"/>
    <x v="1"/>
    <n v="56.1"/>
    <n v="1033.9000000000001"/>
    <n v="0"/>
    <n v="0"/>
    <n v="700.72"/>
    <n v="1734.62"/>
    <n v="3"/>
    <s v="Stayed"/>
    <x v="1"/>
    <n v="27"/>
    <n v="3367"/>
    <m/>
    <m/>
    <x v="1"/>
  </r>
  <r>
    <s v="9054-FOWNV"/>
    <s v="Male"/>
    <n v="53"/>
    <s v="No"/>
    <s v="No"/>
    <s v="Yes"/>
    <s v="Yes"/>
    <n v="3"/>
    <s v="United States"/>
    <s v="California"/>
    <s v="Brentwood"/>
    <n v="94513"/>
    <n v="37.908242000000001"/>
    <n v="-121.682472"/>
    <n v="26577"/>
    <s v="Q3"/>
    <s v="Yes"/>
    <n v="1"/>
    <x v="41"/>
    <s v="Offer D"/>
    <s v="Yes"/>
    <n v="11.39"/>
    <s v="Yes"/>
    <x v="0"/>
    <s v="Fiber Optic"/>
    <n v="56"/>
    <s v="No"/>
    <s v="No"/>
    <s v="Yes"/>
    <s v="No"/>
    <s v="Yes"/>
    <s v="No"/>
    <s v="No"/>
    <s v="Yes"/>
    <x v="0"/>
    <s v="Yes"/>
    <x v="0"/>
    <n v="88.75"/>
    <n v="1885.15"/>
    <n v="0"/>
    <n v="0"/>
    <n v="250.58"/>
    <n v="2135.73"/>
    <n v="4"/>
    <s v="Stayed"/>
    <x v="1"/>
    <n v="48"/>
    <n v="5585"/>
    <m/>
    <m/>
    <x v="1"/>
  </r>
  <r>
    <s v="8207-VVMYB"/>
    <s v="Female"/>
    <n v="44"/>
    <s v="No"/>
    <s v="No"/>
    <s v="Yes"/>
    <s v="No"/>
    <n v="0"/>
    <s v="United States"/>
    <s v="California"/>
    <s v="Clayton"/>
    <n v="94517"/>
    <n v="37.881841999999999"/>
    <n v="-121.848111"/>
    <n v="14239"/>
    <s v="Q3"/>
    <s v="Yes"/>
    <n v="1"/>
    <x v="57"/>
    <s v="None"/>
    <s v="Yes"/>
    <n v="14.15"/>
    <s v="Yes"/>
    <x v="1"/>
    <s v="None"/>
    <n v="0"/>
    <s v="No"/>
    <s v="No"/>
    <s v="No"/>
    <s v="No"/>
    <s v="No"/>
    <s v="No"/>
    <s v="No"/>
    <s v="No"/>
    <x v="2"/>
    <s v="Yes"/>
    <x v="0"/>
    <n v="26"/>
    <n v="2006.95"/>
    <n v="0"/>
    <n v="0"/>
    <n v="990.5"/>
    <n v="2997.45"/>
    <n v="4"/>
    <s v="Stayed"/>
    <x v="1"/>
    <n v="76"/>
    <n v="6170"/>
    <m/>
    <m/>
    <x v="2"/>
  </r>
  <r>
    <s v="9732-EQMWY"/>
    <s v="Female"/>
    <n v="20"/>
    <s v="Yes"/>
    <s v="No"/>
    <s v="Yes"/>
    <s v="No"/>
    <n v="0"/>
    <s v="United States"/>
    <s v="California"/>
    <s v="Concord"/>
    <n v="94518"/>
    <n v="37.950248000000002"/>
    <n v="-122.02245499999999"/>
    <n v="27394"/>
    <s v="Q3"/>
    <s v="Yes"/>
    <n v="1"/>
    <x v="23"/>
    <s v="None"/>
    <s v="Yes"/>
    <n v="12.39"/>
    <s v="No"/>
    <x v="0"/>
    <s v="Fiber Optic"/>
    <n v="46"/>
    <s v="No"/>
    <s v="Yes"/>
    <s v="Yes"/>
    <s v="No"/>
    <s v="Yes"/>
    <s v="Yes"/>
    <s v="Yes"/>
    <s v="No"/>
    <x v="0"/>
    <s v="No"/>
    <x v="0"/>
    <n v="99.4"/>
    <n v="5025"/>
    <n v="0"/>
    <n v="10"/>
    <n v="607.11"/>
    <n v="5642.11"/>
    <n v="4"/>
    <s v="Stayed"/>
    <x v="1"/>
    <n v="59"/>
    <n v="4725"/>
    <m/>
    <m/>
    <x v="1"/>
  </r>
  <r>
    <s v="5269-NRGDP"/>
    <s v="Male"/>
    <n v="54"/>
    <s v="No"/>
    <s v="No"/>
    <s v="Yes"/>
    <s v="Yes"/>
    <n v="2"/>
    <s v="United States"/>
    <s v="California"/>
    <s v="Concord"/>
    <n v="94521"/>
    <n v="37.971420999999999"/>
    <n v="-121.971504"/>
    <n v="39888"/>
    <s v="Q3"/>
    <s v="Yes"/>
    <n v="1"/>
    <x v="44"/>
    <s v="None"/>
    <s v="Yes"/>
    <n v="14.8"/>
    <s v="No"/>
    <x v="0"/>
    <s v="DSL"/>
    <n v="23"/>
    <s v="No"/>
    <s v="No"/>
    <s v="Yes"/>
    <s v="Yes"/>
    <s v="Yes"/>
    <s v="Yes"/>
    <s v="Yes"/>
    <s v="Yes"/>
    <x v="1"/>
    <s v="No"/>
    <x v="0"/>
    <n v="73.150000000000006"/>
    <n v="3088.25"/>
    <n v="0"/>
    <n v="0"/>
    <n v="621.6"/>
    <n v="3709.85"/>
    <n v="3"/>
    <s v="Stayed"/>
    <x v="1"/>
    <n v="58"/>
    <n v="2531"/>
    <m/>
    <m/>
    <x v="2"/>
  </r>
  <r>
    <s v="6195-MELTI"/>
    <s v="Male"/>
    <n v="57"/>
    <s v="No"/>
    <s v="No"/>
    <s v="No"/>
    <s v="No"/>
    <n v="0"/>
    <s v="United States"/>
    <s v="California"/>
    <s v="Pleasant Hill"/>
    <n v="94523"/>
    <n v="37.953380000000003"/>
    <n v="-122.076886"/>
    <n v="32685"/>
    <s v="Q3"/>
    <s v="No"/>
    <n v="0"/>
    <x v="46"/>
    <s v="None"/>
    <s v="Yes"/>
    <n v="9.32"/>
    <s v="No"/>
    <x v="0"/>
    <s v="DSL"/>
    <n v="20"/>
    <s v="No"/>
    <s v="Yes"/>
    <s v="No"/>
    <s v="Yes"/>
    <s v="No"/>
    <s v="No"/>
    <s v="No"/>
    <s v="Yes"/>
    <x v="1"/>
    <s v="Yes"/>
    <x v="1"/>
    <n v="54.65"/>
    <n v="3134.7"/>
    <n v="0"/>
    <n v="0"/>
    <n v="531.24"/>
    <n v="3665.9399999999901"/>
    <n v="5"/>
    <s v="Stayed"/>
    <x v="1"/>
    <n v="58"/>
    <n v="4223"/>
    <m/>
    <m/>
    <x v="2"/>
  </r>
  <r>
    <s v="2121-JAFOM"/>
    <s v="Female"/>
    <n v="23"/>
    <s v="Yes"/>
    <s v="No"/>
    <s v="Yes"/>
    <s v="No"/>
    <n v="0"/>
    <s v="United States"/>
    <s v="California"/>
    <s v="Danville"/>
    <n v="94526"/>
    <n v="37.815458999999997"/>
    <n v="-121.977203"/>
    <n v="32873"/>
    <s v="Q3"/>
    <s v="Yes"/>
    <n v="1"/>
    <x v="61"/>
    <s v="None"/>
    <s v="Yes"/>
    <n v="1.67"/>
    <s v="Yes"/>
    <x v="0"/>
    <s v="Fiber Optic"/>
    <n v="59"/>
    <s v="Yes"/>
    <s v="Yes"/>
    <s v="Yes"/>
    <s v="Yes"/>
    <s v="Yes"/>
    <s v="Yes"/>
    <s v="Yes"/>
    <s v="Yes"/>
    <x v="2"/>
    <s v="Yes"/>
    <x v="1"/>
    <n v="115.55"/>
    <n v="8312.4"/>
    <n v="0"/>
    <n v="0"/>
    <n v="120.24"/>
    <n v="8432.64"/>
    <n v="3"/>
    <s v="Stayed"/>
    <x v="1"/>
    <n v="38"/>
    <n v="5076"/>
    <m/>
    <m/>
    <x v="2"/>
  </r>
  <r>
    <s v="1227-UDMZR"/>
    <s v="Female"/>
    <n v="53"/>
    <s v="No"/>
    <s v="No"/>
    <s v="Yes"/>
    <s v="No"/>
    <n v="0"/>
    <s v="United States"/>
    <s v="California"/>
    <s v="Fremont"/>
    <n v="94536"/>
    <n v="37.572273000000003"/>
    <n v="-121.964583"/>
    <n v="66543"/>
    <s v="Q3"/>
    <s v="Yes"/>
    <n v="4"/>
    <x v="61"/>
    <s v="None"/>
    <s v="Yes"/>
    <n v="2.95"/>
    <s v="Yes"/>
    <x v="0"/>
    <s v="Cable"/>
    <n v="26"/>
    <s v="Yes"/>
    <s v="Yes"/>
    <s v="Yes"/>
    <s v="Yes"/>
    <s v="Yes"/>
    <s v="Yes"/>
    <s v="Yes"/>
    <s v="Yes"/>
    <x v="2"/>
    <s v="Yes"/>
    <x v="0"/>
    <n v="91.15"/>
    <n v="6637.9"/>
    <n v="0"/>
    <n v="0"/>
    <n v="212.4"/>
    <n v="6850.2999999999902"/>
    <n v="4"/>
    <s v="Stayed"/>
    <x v="1"/>
    <n v="33"/>
    <n v="4311"/>
    <m/>
    <m/>
    <x v="2"/>
  </r>
  <r>
    <s v="5198-HQAEN"/>
    <s v="Male"/>
    <n v="50"/>
    <s v="No"/>
    <s v="No"/>
    <s v="Yes"/>
    <s v="Yes"/>
    <n v="3"/>
    <s v="United States"/>
    <s v="California"/>
    <s v="Fremont"/>
    <n v="94538"/>
    <n v="37.505768000000003"/>
    <n v="-121.96247200000001"/>
    <n v="56126"/>
    <s v="Q3"/>
    <s v="Yes"/>
    <n v="5"/>
    <x v="32"/>
    <s v="Offer C"/>
    <s v="Yes"/>
    <n v="1.53"/>
    <s v="No"/>
    <x v="0"/>
    <s v="Fiber Optic"/>
    <n v="57"/>
    <s v="No"/>
    <s v="Yes"/>
    <s v="No"/>
    <s v="Yes"/>
    <s v="Yes"/>
    <s v="No"/>
    <s v="No"/>
    <s v="Yes"/>
    <x v="1"/>
    <s v="Yes"/>
    <x v="0"/>
    <n v="89.7"/>
    <n v="3165.6"/>
    <n v="0"/>
    <n v="0"/>
    <n v="53.55"/>
    <n v="3219.15"/>
    <n v="4"/>
    <s v="Stayed"/>
    <x v="1"/>
    <n v="44"/>
    <n v="2775"/>
    <m/>
    <m/>
    <x v="2"/>
  </r>
  <r>
    <s v="2167-FQSTQ"/>
    <s v="Female"/>
    <n v="20"/>
    <s v="Yes"/>
    <s v="No"/>
    <s v="Yes"/>
    <s v="No"/>
    <n v="0"/>
    <s v="United States"/>
    <s v="California"/>
    <s v="Hayward"/>
    <n v="94541"/>
    <n v="37.674002000000002"/>
    <n v="-122.076796"/>
    <n v="60274"/>
    <s v="Q3"/>
    <s v="Yes"/>
    <n v="8"/>
    <x v="61"/>
    <s v="None"/>
    <s v="Yes"/>
    <n v="37.450000000000003"/>
    <s v="Yes"/>
    <x v="0"/>
    <s v="DSL"/>
    <n v="48"/>
    <s v="Yes"/>
    <s v="Yes"/>
    <s v="Yes"/>
    <s v="Yes"/>
    <s v="Yes"/>
    <s v="Yes"/>
    <s v="Yes"/>
    <s v="No"/>
    <x v="2"/>
    <s v="Yes"/>
    <x v="0"/>
    <n v="92.4"/>
    <n v="6786.1"/>
    <n v="0"/>
    <n v="150"/>
    <n v="2696.4"/>
    <n v="9632.5"/>
    <n v="3"/>
    <s v="Stayed"/>
    <x v="1"/>
    <n v="59"/>
    <n v="5527"/>
    <m/>
    <m/>
    <x v="2"/>
  </r>
  <r>
    <s v="2819-GWENI"/>
    <s v="Female"/>
    <n v="64"/>
    <s v="No"/>
    <s v="No"/>
    <s v="Yes"/>
    <s v="Yes"/>
    <n v="1"/>
    <s v="United States"/>
    <s v="California"/>
    <s v="Hayward"/>
    <n v="94542"/>
    <n v="37.656694999999999"/>
    <n v="-122.048361"/>
    <n v="11147"/>
    <s v="Q3"/>
    <s v="Yes"/>
    <n v="9"/>
    <x v="64"/>
    <s v="Offer C"/>
    <s v="Yes"/>
    <n v="21.91"/>
    <s v="No"/>
    <x v="1"/>
    <s v="None"/>
    <n v="0"/>
    <s v="No"/>
    <s v="No"/>
    <s v="No"/>
    <s v="No"/>
    <s v="No"/>
    <s v="No"/>
    <s v="No"/>
    <s v="No"/>
    <x v="1"/>
    <s v="No"/>
    <x v="1"/>
    <n v="19.899999999999999"/>
    <n v="543"/>
    <n v="0"/>
    <n v="0"/>
    <n v="613.48"/>
    <n v="1156.48"/>
    <n v="4"/>
    <s v="Stayed"/>
    <x v="1"/>
    <n v="41"/>
    <n v="2987"/>
    <m/>
    <m/>
    <x v="2"/>
  </r>
  <r>
    <s v="3572-UUHRS"/>
    <s v="Male"/>
    <n v="47"/>
    <s v="No"/>
    <s v="No"/>
    <s v="No"/>
    <s v="No"/>
    <n v="0"/>
    <s v="United States"/>
    <s v="California"/>
    <s v="Castro Valley"/>
    <n v="94546"/>
    <n v="37.708326999999997"/>
    <n v="-122.083473"/>
    <n v="41698"/>
    <s v="Q3"/>
    <s v="No"/>
    <n v="0"/>
    <x v="55"/>
    <s v="None"/>
    <s v="Yes"/>
    <n v="40.590000000000003"/>
    <s v="No"/>
    <x v="1"/>
    <s v="None"/>
    <n v="0"/>
    <s v="No"/>
    <s v="No"/>
    <s v="No"/>
    <s v="No"/>
    <s v="No"/>
    <s v="No"/>
    <s v="No"/>
    <s v="No"/>
    <x v="1"/>
    <s v="No"/>
    <x v="0"/>
    <n v="18.850000000000001"/>
    <n v="867.3"/>
    <n v="0"/>
    <n v="0"/>
    <n v="1826.55"/>
    <n v="2693.85"/>
    <n v="4"/>
    <s v="Stayed"/>
    <x v="1"/>
    <n v="78"/>
    <n v="2653"/>
    <m/>
    <m/>
    <x v="2"/>
  </r>
  <r>
    <s v="2692-PFYTJ"/>
    <s v="Female"/>
    <n v="23"/>
    <s v="Yes"/>
    <s v="No"/>
    <s v="No"/>
    <s v="No"/>
    <n v="0"/>
    <s v="United States"/>
    <s v="California"/>
    <s v="Hercules"/>
    <n v="94547"/>
    <n v="37.991258999999999"/>
    <n v="-122.214945"/>
    <n v="22479"/>
    <s v="Q3"/>
    <s v="No"/>
    <n v="0"/>
    <x v="0"/>
    <s v="None"/>
    <s v="Yes"/>
    <n v="15.22"/>
    <s v="Yes"/>
    <x v="1"/>
    <s v="None"/>
    <n v="0"/>
    <s v="No"/>
    <s v="No"/>
    <s v="No"/>
    <s v="No"/>
    <s v="No"/>
    <s v="No"/>
    <s v="No"/>
    <s v="No"/>
    <x v="0"/>
    <s v="Yes"/>
    <x v="1"/>
    <n v="25.75"/>
    <n v="25.75"/>
    <n v="0"/>
    <n v="0"/>
    <n v="15.22"/>
    <n v="40.97"/>
    <n v="4"/>
    <s v="Joined"/>
    <x v="1"/>
    <n v="67"/>
    <n v="2569"/>
    <m/>
    <m/>
    <x v="1"/>
  </r>
  <r>
    <s v="5955-EPOAZ"/>
    <s v="Female"/>
    <n v="40"/>
    <s v="No"/>
    <s v="No"/>
    <s v="No"/>
    <s v="No"/>
    <n v="0"/>
    <s v="United States"/>
    <s v="California"/>
    <s v="Livermore"/>
    <n v="94550"/>
    <n v="37.571747999999999"/>
    <n v="-121.65956199999999"/>
    <n v="75929"/>
    <s v="Q3"/>
    <s v="No"/>
    <n v="0"/>
    <x v="63"/>
    <s v="None"/>
    <s v="Yes"/>
    <n v="43.19"/>
    <s v="No"/>
    <x v="1"/>
    <s v="None"/>
    <n v="0"/>
    <s v="No"/>
    <s v="No"/>
    <s v="No"/>
    <s v="No"/>
    <s v="No"/>
    <s v="No"/>
    <s v="No"/>
    <s v="No"/>
    <x v="0"/>
    <s v="Yes"/>
    <x v="1"/>
    <n v="20.95"/>
    <n v="109.5"/>
    <n v="0"/>
    <n v="0"/>
    <n v="259.14"/>
    <n v="368.64"/>
    <n v="3"/>
    <s v="Stayed"/>
    <x v="1"/>
    <n v="77"/>
    <n v="5554"/>
    <m/>
    <m/>
    <x v="1"/>
  </r>
  <r>
    <s v="6821-JPCDC"/>
    <s v="Female"/>
    <n v="29"/>
    <s v="Yes"/>
    <s v="No"/>
    <s v="Yes"/>
    <s v="No"/>
    <n v="0"/>
    <s v="United States"/>
    <s v="California"/>
    <s v="Castro Valley"/>
    <n v="94552"/>
    <n v="37.722726999999999"/>
    <n v="-122.02157"/>
    <n v="13212"/>
    <s v="Q3"/>
    <s v="Yes"/>
    <n v="4"/>
    <x v="65"/>
    <s v="None"/>
    <s v="Yes"/>
    <n v="47.64"/>
    <s v="No"/>
    <x v="0"/>
    <s v="Fiber Optic"/>
    <n v="59"/>
    <s v="No"/>
    <s v="Yes"/>
    <s v="Yes"/>
    <s v="No"/>
    <s v="Yes"/>
    <s v="Yes"/>
    <s v="Yes"/>
    <s v="Yes"/>
    <x v="1"/>
    <s v="Yes"/>
    <x v="0"/>
    <n v="97.05"/>
    <n v="4692.95"/>
    <n v="0"/>
    <n v="0"/>
    <n v="2286.7199999999998"/>
    <n v="6979.67"/>
    <n v="5"/>
    <s v="Stayed"/>
    <x v="1"/>
    <n v="66"/>
    <n v="5893"/>
    <m/>
    <m/>
    <x v="2"/>
  </r>
  <r>
    <s v="8815-LMFLX"/>
    <s v="Male"/>
    <n v="61"/>
    <s v="No"/>
    <s v="No"/>
    <s v="Yes"/>
    <s v="Yes"/>
    <n v="4"/>
    <s v="United States"/>
    <s v="California"/>
    <s v="Martinez"/>
    <n v="94553"/>
    <n v="38.014457"/>
    <n v="-122.115432"/>
    <n v="46677"/>
    <s v="Q3"/>
    <s v="Yes"/>
    <n v="8"/>
    <x v="3"/>
    <s v="Offer C"/>
    <s v="Yes"/>
    <n v="19.559999999999999"/>
    <s v="Yes"/>
    <x v="1"/>
    <s v="None"/>
    <n v="0"/>
    <s v="No"/>
    <s v="No"/>
    <s v="No"/>
    <s v="No"/>
    <s v="No"/>
    <s v="No"/>
    <s v="No"/>
    <s v="No"/>
    <x v="0"/>
    <s v="Yes"/>
    <x v="0"/>
    <n v="25.4"/>
    <n v="546.85"/>
    <n v="0"/>
    <n v="0"/>
    <n v="488.99999999999898"/>
    <n v="1035.8499999999999"/>
    <n v="3"/>
    <s v="Stayed"/>
    <x v="1"/>
    <n v="26"/>
    <n v="5250"/>
    <m/>
    <m/>
    <x v="1"/>
  </r>
  <r>
    <s v="9135-HSWOC"/>
    <s v="Male"/>
    <n v="28"/>
    <s v="Yes"/>
    <s v="No"/>
    <s v="Yes"/>
    <s v="Yes"/>
    <n v="1"/>
    <s v="United States"/>
    <s v="California"/>
    <s v="Fremont"/>
    <n v="94555"/>
    <n v="37.555472999999999"/>
    <n v="-122.08031200000001"/>
    <n v="33883"/>
    <s v="Q3"/>
    <s v="Yes"/>
    <n v="3"/>
    <x v="69"/>
    <s v="Offer B"/>
    <s v="Yes"/>
    <n v="14.93"/>
    <s v="No"/>
    <x v="1"/>
    <s v="None"/>
    <n v="0"/>
    <s v="No"/>
    <s v="No"/>
    <s v="No"/>
    <s v="No"/>
    <s v="No"/>
    <s v="No"/>
    <s v="No"/>
    <s v="No"/>
    <x v="2"/>
    <s v="Yes"/>
    <x v="0"/>
    <n v="19.7"/>
    <n v="1274.05"/>
    <n v="0"/>
    <n v="0"/>
    <n v="955.52"/>
    <n v="2229.5699999999902"/>
    <n v="5"/>
    <s v="Stayed"/>
    <x v="1"/>
    <n v="79"/>
    <n v="5431"/>
    <m/>
    <m/>
    <x v="2"/>
  </r>
  <r>
    <s v="8582-KRHPJ"/>
    <s v="Male"/>
    <n v="51"/>
    <s v="No"/>
    <s v="No"/>
    <s v="No"/>
    <s v="No"/>
    <n v="0"/>
    <s v="United States"/>
    <s v="California"/>
    <s v="Moraga"/>
    <n v="94556"/>
    <n v="37.827945999999997"/>
    <n v="-122.107185"/>
    <n v="16510"/>
    <s v="Q3"/>
    <s v="No"/>
    <n v="0"/>
    <x v="59"/>
    <s v="Offer B"/>
    <s v="No"/>
    <n v="0"/>
    <s v="No"/>
    <x v="0"/>
    <s v="DSL"/>
    <n v="20"/>
    <s v="Yes"/>
    <s v="Yes"/>
    <s v="No"/>
    <s v="No"/>
    <s v="No"/>
    <s v="No"/>
    <s v="No"/>
    <s v="Yes"/>
    <x v="0"/>
    <s v="Yes"/>
    <x v="1"/>
    <n v="35"/>
    <n v="1782.4"/>
    <n v="0"/>
    <n v="0"/>
    <n v="0"/>
    <n v="1782.4"/>
    <n v="3"/>
    <s v="Stayed"/>
    <x v="1"/>
    <n v="45"/>
    <n v="5629"/>
    <m/>
    <m/>
    <x v="1"/>
  </r>
  <r>
    <s v="5811-IWXYM"/>
    <s v="Female"/>
    <n v="20"/>
    <s v="Yes"/>
    <s v="No"/>
    <s v="Yes"/>
    <s v="Yes"/>
    <n v="1"/>
    <s v="United States"/>
    <s v="California"/>
    <s v="Napa"/>
    <n v="94558"/>
    <n v="38.489789000000002"/>
    <n v="-122.27011"/>
    <n v="63947"/>
    <s v="Q3"/>
    <s v="Yes"/>
    <n v="1"/>
    <x v="26"/>
    <s v="Offer B"/>
    <s v="Yes"/>
    <n v="44.79"/>
    <s v="Yes"/>
    <x v="0"/>
    <s v="Fiber Optic"/>
    <n v="52"/>
    <s v="No"/>
    <s v="No"/>
    <s v="Yes"/>
    <s v="No"/>
    <s v="Yes"/>
    <s v="Yes"/>
    <s v="Yes"/>
    <s v="Yes"/>
    <x v="1"/>
    <s v="No"/>
    <x v="0"/>
    <n v="101.25"/>
    <n v="5301.1"/>
    <n v="0"/>
    <n v="0"/>
    <n v="2329.08"/>
    <n v="7630.18"/>
    <n v="5"/>
    <s v="Stayed"/>
    <x v="1"/>
    <n v="25"/>
    <n v="5954"/>
    <m/>
    <m/>
    <x v="2"/>
  </r>
  <r>
    <s v="1506-YJTYT"/>
    <s v="Male"/>
    <n v="21"/>
    <s v="Yes"/>
    <s v="No"/>
    <s v="Yes"/>
    <s v="Yes"/>
    <n v="1"/>
    <s v="United States"/>
    <s v="California"/>
    <s v="Oakley"/>
    <n v="94561"/>
    <n v="37.999406"/>
    <n v="-121.686241"/>
    <n v="27607"/>
    <s v="Q3"/>
    <s v="Yes"/>
    <n v="9"/>
    <x v="55"/>
    <s v="Offer B"/>
    <s v="Yes"/>
    <n v="25.69"/>
    <s v="Yes"/>
    <x v="0"/>
    <s v="DSL"/>
    <n v="26"/>
    <s v="Yes"/>
    <s v="Yes"/>
    <s v="No"/>
    <s v="Yes"/>
    <s v="Yes"/>
    <s v="No"/>
    <s v="No"/>
    <s v="Yes"/>
    <x v="2"/>
    <s v="No"/>
    <x v="1"/>
    <n v="73.849999999999994"/>
    <n v="3371"/>
    <n v="0"/>
    <n v="0"/>
    <n v="1156.05"/>
    <n v="4527.05"/>
    <n v="3"/>
    <s v="Stayed"/>
    <x v="1"/>
    <n v="76"/>
    <n v="5264"/>
    <m/>
    <m/>
    <x v="2"/>
  </r>
  <r>
    <s v="4123-DVHPH"/>
    <s v="Male"/>
    <n v="49"/>
    <s v="No"/>
    <s v="No"/>
    <s v="Yes"/>
    <s v="No"/>
    <n v="0"/>
    <s v="United States"/>
    <s v="California"/>
    <s v="Orinda"/>
    <n v="94563"/>
    <n v="37.873916000000001"/>
    <n v="-122.20522"/>
    <n v="17964"/>
    <s v="Q3"/>
    <s v="Yes"/>
    <n v="3"/>
    <x v="30"/>
    <s v="None"/>
    <s v="Yes"/>
    <n v="22.41"/>
    <s v="Yes"/>
    <x v="0"/>
    <s v="Fiber Optic"/>
    <n v="21"/>
    <s v="Yes"/>
    <s v="No"/>
    <s v="No"/>
    <s v="No"/>
    <s v="No"/>
    <s v="Yes"/>
    <s v="Yes"/>
    <s v="Yes"/>
    <x v="0"/>
    <s v="Yes"/>
    <x v="0"/>
    <n v="88.05"/>
    <n v="801.3"/>
    <n v="0"/>
    <n v="0"/>
    <n v="201.69"/>
    <n v="1002.99"/>
    <n v="3"/>
    <s v="Stayed"/>
    <x v="1"/>
    <n v="30"/>
    <n v="2715"/>
    <m/>
    <m/>
    <x v="1"/>
  </r>
  <r>
    <s v="2228-BZDEE"/>
    <s v="Female"/>
    <n v="45"/>
    <s v="No"/>
    <s v="No"/>
    <s v="No"/>
    <s v="No"/>
    <n v="0"/>
    <s v="United States"/>
    <s v="California"/>
    <s v="Pleasanton"/>
    <n v="94566"/>
    <n v="37.633361000000001"/>
    <n v="-121.86239500000001"/>
    <n v="36669"/>
    <s v="Q3"/>
    <s v="No"/>
    <n v="0"/>
    <x v="16"/>
    <s v="Offer B"/>
    <s v="Yes"/>
    <n v="26.25"/>
    <s v="No"/>
    <x v="1"/>
    <s v="None"/>
    <n v="0"/>
    <s v="No"/>
    <s v="No"/>
    <s v="No"/>
    <s v="No"/>
    <s v="No"/>
    <s v="No"/>
    <s v="No"/>
    <s v="No"/>
    <x v="2"/>
    <s v="No"/>
    <x v="1"/>
    <n v="20.100000000000001"/>
    <n v="1079.45"/>
    <n v="0"/>
    <n v="0"/>
    <n v="1417.5"/>
    <n v="2496.9499999999998"/>
    <n v="5"/>
    <s v="Stayed"/>
    <x v="1"/>
    <n v="57"/>
    <n v="5755"/>
    <m/>
    <m/>
    <x v="2"/>
  </r>
  <r>
    <s v="2789-CZANW"/>
    <s v="Female"/>
    <n v="49"/>
    <s v="No"/>
    <s v="No"/>
    <s v="Yes"/>
    <s v="Yes"/>
    <n v="1"/>
    <s v="United States"/>
    <s v="California"/>
    <s v="Dublin"/>
    <n v="94568"/>
    <n v="37.713926000000001"/>
    <n v="-121.928425"/>
    <n v="29636"/>
    <s v="Q3"/>
    <s v="Yes"/>
    <n v="7"/>
    <x v="69"/>
    <s v="Offer B"/>
    <s v="Yes"/>
    <n v="21.16"/>
    <s v="Yes"/>
    <x v="0"/>
    <s v="Fiber Optic"/>
    <n v="23"/>
    <s v="Yes"/>
    <s v="Yes"/>
    <s v="No"/>
    <s v="Yes"/>
    <s v="Yes"/>
    <s v="Yes"/>
    <s v="Yes"/>
    <s v="Yes"/>
    <x v="2"/>
    <s v="No"/>
    <x v="0"/>
    <n v="110.3"/>
    <n v="6997.3"/>
    <n v="0"/>
    <n v="0"/>
    <n v="1354.24"/>
    <n v="8351.5400000000009"/>
    <n v="3"/>
    <s v="Stayed"/>
    <x v="1"/>
    <n v="45"/>
    <n v="5574"/>
    <m/>
    <m/>
    <x v="2"/>
  </r>
  <r>
    <s v="7596-LDUXP"/>
    <s v="Female"/>
    <n v="61"/>
    <s v="No"/>
    <s v="No"/>
    <s v="No"/>
    <s v="No"/>
    <n v="0"/>
    <s v="United States"/>
    <s v="California"/>
    <s v="Rodeo"/>
    <n v="94572"/>
    <n v="38.027217999999998"/>
    <n v="-122.23463"/>
    <n v="8506"/>
    <s v="Q3"/>
    <s v="No"/>
    <n v="0"/>
    <x v="36"/>
    <s v="Offer D"/>
    <s v="Yes"/>
    <n v="15.97"/>
    <s v="No"/>
    <x v="0"/>
    <s v="Fiber Optic"/>
    <n v="19"/>
    <s v="Yes"/>
    <s v="No"/>
    <s v="No"/>
    <s v="No"/>
    <s v="Yes"/>
    <s v="No"/>
    <s v="No"/>
    <s v="Yes"/>
    <x v="1"/>
    <s v="Yes"/>
    <x v="1"/>
    <n v="85.15"/>
    <n v="979.05"/>
    <n v="0"/>
    <n v="0"/>
    <n v="191.64"/>
    <n v="1170.69"/>
    <n v="4"/>
    <s v="Stayed"/>
    <x v="1"/>
    <n v="52"/>
    <n v="2452"/>
    <m/>
    <m/>
    <x v="2"/>
  </r>
  <r>
    <s v="2192-OZITF"/>
    <s v="Female"/>
    <n v="60"/>
    <s v="No"/>
    <s v="No"/>
    <s v="No"/>
    <s v="No"/>
    <n v="0"/>
    <s v="United States"/>
    <s v="California"/>
    <s v="San Leandro"/>
    <n v="94577"/>
    <n v="37.717196000000001"/>
    <n v="-122.15933800000001"/>
    <n v="41871"/>
    <s v="Q3"/>
    <s v="No"/>
    <n v="0"/>
    <x v="55"/>
    <s v="Offer B"/>
    <s v="Yes"/>
    <n v="44.29"/>
    <s v="Yes"/>
    <x v="0"/>
    <s v="DSL"/>
    <n v="15"/>
    <s v="Yes"/>
    <s v="No"/>
    <s v="No"/>
    <s v="Yes"/>
    <s v="No"/>
    <s v="Yes"/>
    <s v="Yes"/>
    <s v="Yes"/>
    <x v="2"/>
    <s v="No"/>
    <x v="1"/>
    <n v="73.55"/>
    <n v="3349.1"/>
    <n v="0"/>
    <n v="0"/>
    <n v="1993.05"/>
    <n v="5342.15"/>
    <n v="3"/>
    <s v="Stayed"/>
    <x v="1"/>
    <n v="56"/>
    <n v="2280"/>
    <m/>
    <m/>
    <x v="2"/>
  </r>
  <r>
    <s v="5651-CPDND"/>
    <s v="Male"/>
    <n v="45"/>
    <s v="No"/>
    <s v="No"/>
    <s v="No"/>
    <s v="No"/>
    <n v="0"/>
    <s v="United States"/>
    <s v="California"/>
    <s v="San Leandro"/>
    <n v="94578"/>
    <n v="37.704383999999997"/>
    <n v="-122.12670300000001"/>
    <n v="36568"/>
    <s v="Q3"/>
    <s v="No"/>
    <n v="0"/>
    <x v="31"/>
    <s v="Offer D"/>
    <s v="Yes"/>
    <n v="13.51"/>
    <s v="No"/>
    <x v="0"/>
    <s v="DSL"/>
    <n v="14"/>
    <s v="No"/>
    <s v="No"/>
    <s v="No"/>
    <s v="No"/>
    <s v="No"/>
    <s v="No"/>
    <s v="No"/>
    <s v="Yes"/>
    <x v="0"/>
    <s v="No"/>
    <x v="1"/>
    <n v="46"/>
    <n v="492.1"/>
    <n v="0"/>
    <n v="0"/>
    <n v="135.1"/>
    <n v="627.20000000000005"/>
    <n v="4"/>
    <s v="Stayed"/>
    <x v="1"/>
    <n v="38"/>
    <n v="3903"/>
    <m/>
    <m/>
    <x v="1"/>
  </r>
  <r>
    <s v="1131-ALZWV"/>
    <s v="Female"/>
    <n v="58"/>
    <s v="No"/>
    <s v="No"/>
    <s v="No"/>
    <s v="No"/>
    <n v="0"/>
    <s v="United States"/>
    <s v="California"/>
    <s v="San Lorenzo"/>
    <n v="94580"/>
    <n v="37.676248999999999"/>
    <n v="-122.13241499999999"/>
    <n v="26240"/>
    <s v="Q3"/>
    <s v="No"/>
    <n v="0"/>
    <x v="13"/>
    <s v="Offer C"/>
    <s v="Yes"/>
    <n v="42.66"/>
    <s v="Yes"/>
    <x v="1"/>
    <s v="None"/>
    <n v="0"/>
    <s v="No"/>
    <s v="No"/>
    <s v="No"/>
    <s v="No"/>
    <s v="No"/>
    <s v="No"/>
    <s v="No"/>
    <s v="No"/>
    <x v="1"/>
    <s v="No"/>
    <x v="0"/>
    <n v="24.6"/>
    <n v="605.25"/>
    <n v="0"/>
    <n v="0"/>
    <n v="1023.83999999999"/>
    <n v="1629.09"/>
    <n v="5"/>
    <s v="Stayed"/>
    <x v="1"/>
    <n v="62"/>
    <n v="4147"/>
    <m/>
    <m/>
    <x v="2"/>
  </r>
  <r>
    <s v="7729-XBTWX"/>
    <s v="Male"/>
    <n v="62"/>
    <s v="No"/>
    <s v="No"/>
    <s v="Yes"/>
    <s v="Yes"/>
    <n v="2"/>
    <s v="United States"/>
    <s v="California"/>
    <s v="San Ramon"/>
    <n v="94583"/>
    <n v="37.766556000000001"/>
    <n v="-121.97678399999999"/>
    <n v="44078"/>
    <s v="Q3"/>
    <s v="Yes"/>
    <n v="7"/>
    <x v="49"/>
    <s v="None"/>
    <s v="Yes"/>
    <n v="31.53"/>
    <s v="No"/>
    <x v="1"/>
    <s v="None"/>
    <n v="0"/>
    <s v="No"/>
    <s v="No"/>
    <s v="No"/>
    <s v="No"/>
    <s v="No"/>
    <s v="No"/>
    <s v="No"/>
    <s v="No"/>
    <x v="2"/>
    <s v="Yes"/>
    <x v="1"/>
    <n v="19.75"/>
    <n v="1344.5"/>
    <n v="0"/>
    <n v="0"/>
    <n v="2080.98"/>
    <n v="3425.48"/>
    <n v="4"/>
    <s v="Stayed"/>
    <x v="1"/>
    <n v="58"/>
    <n v="4485"/>
    <m/>
    <m/>
    <x v="2"/>
  </r>
  <r>
    <s v="9134-WYRVP"/>
    <s v="Male"/>
    <n v="51"/>
    <s v="No"/>
    <s v="No"/>
    <s v="No"/>
    <s v="No"/>
    <n v="0"/>
    <s v="United States"/>
    <s v="California"/>
    <s v="Suisun City"/>
    <n v="94585"/>
    <n v="38.197907000000001"/>
    <n v="-122.017258"/>
    <n v="39279"/>
    <s v="Q3"/>
    <s v="No"/>
    <n v="0"/>
    <x v="60"/>
    <s v="Offer B"/>
    <s v="Yes"/>
    <n v="27.3"/>
    <s v="No"/>
    <x v="0"/>
    <s v="Fiber Optic"/>
    <n v="13"/>
    <s v="Yes"/>
    <s v="No"/>
    <s v="No"/>
    <s v="No"/>
    <s v="Yes"/>
    <s v="No"/>
    <s v="No"/>
    <s v="Yes"/>
    <x v="1"/>
    <s v="No"/>
    <x v="1"/>
    <n v="86.35"/>
    <n v="4267.1499999999996"/>
    <n v="0"/>
    <n v="0"/>
    <n v="1392.3"/>
    <n v="5659.45"/>
    <n v="3"/>
    <s v="Stayed"/>
    <x v="1"/>
    <n v="74"/>
    <n v="5311"/>
    <m/>
    <m/>
    <x v="2"/>
  </r>
  <r>
    <s v="3284-SVCRO"/>
    <s v="Female"/>
    <n v="35"/>
    <s v="No"/>
    <s v="No"/>
    <s v="Yes"/>
    <s v="No"/>
    <n v="0"/>
    <s v="United States"/>
    <s v="California"/>
    <s v="Sunol"/>
    <n v="94586"/>
    <n v="37.587494"/>
    <n v="-121.86285599999999"/>
    <n v="790"/>
    <s v="Q3"/>
    <s v="Yes"/>
    <n v="6"/>
    <x v="55"/>
    <s v="Offer B"/>
    <s v="Yes"/>
    <n v="42.32"/>
    <s v="Yes"/>
    <x v="1"/>
    <s v="None"/>
    <n v="0"/>
    <s v="No"/>
    <s v="No"/>
    <s v="No"/>
    <s v="No"/>
    <s v="No"/>
    <s v="No"/>
    <s v="No"/>
    <s v="No"/>
    <x v="2"/>
    <s v="No"/>
    <x v="1"/>
    <n v="25.5"/>
    <n v="1121.05"/>
    <n v="0"/>
    <n v="0"/>
    <n v="1904.4"/>
    <n v="3025.45"/>
    <n v="3"/>
    <s v="Stayed"/>
    <x v="1"/>
    <n v="47"/>
    <n v="3146"/>
    <m/>
    <m/>
    <x v="2"/>
  </r>
  <r>
    <s v="9732-OUYRN"/>
    <s v="Female"/>
    <n v="54"/>
    <s v="No"/>
    <s v="No"/>
    <s v="Yes"/>
    <s v="No"/>
    <n v="0"/>
    <s v="United States"/>
    <s v="California"/>
    <s v="Union City"/>
    <n v="94587"/>
    <n v="37.594850000000001"/>
    <n v="-122.05152099999999"/>
    <n v="66472"/>
    <s v="Q3"/>
    <s v="Yes"/>
    <n v="3"/>
    <x v="23"/>
    <s v="Offer B"/>
    <s v="Yes"/>
    <n v="13.13"/>
    <s v="No"/>
    <x v="1"/>
    <s v="None"/>
    <n v="0"/>
    <s v="No"/>
    <s v="No"/>
    <s v="No"/>
    <s v="No"/>
    <s v="No"/>
    <s v="No"/>
    <s v="No"/>
    <s v="No"/>
    <x v="1"/>
    <s v="No"/>
    <x v="1"/>
    <n v="19"/>
    <n v="918.7"/>
    <n v="0"/>
    <n v="0"/>
    <n v="643.37"/>
    <n v="1562.07"/>
    <n v="3"/>
    <s v="Stayed"/>
    <x v="1"/>
    <n v="39"/>
    <n v="4066"/>
    <m/>
    <m/>
    <x v="2"/>
  </r>
  <r>
    <s v="0559-CKHUS"/>
    <s v="Female"/>
    <n v="44"/>
    <s v="No"/>
    <s v="No"/>
    <s v="Yes"/>
    <s v="No"/>
    <n v="0"/>
    <s v="United States"/>
    <s v="California"/>
    <s v="Pleasanton"/>
    <n v="94588"/>
    <n v="37.685051999999999"/>
    <n v="-121.91206099999999"/>
    <n v="28568"/>
    <s v="Q3"/>
    <s v="Yes"/>
    <n v="6"/>
    <x v="48"/>
    <s v="Offer C"/>
    <s v="Yes"/>
    <n v="49.96"/>
    <s v="No"/>
    <x v="1"/>
    <s v="None"/>
    <n v="0"/>
    <s v="No"/>
    <s v="No"/>
    <s v="No"/>
    <s v="No"/>
    <s v="No"/>
    <s v="No"/>
    <s v="No"/>
    <s v="No"/>
    <x v="2"/>
    <s v="Yes"/>
    <x v="1"/>
    <n v="19.55"/>
    <n v="521.79999999999995"/>
    <n v="0"/>
    <n v="0"/>
    <n v="1448.84"/>
    <n v="1970.6399999999901"/>
    <n v="3"/>
    <s v="Stayed"/>
    <x v="1"/>
    <n v="77"/>
    <n v="5758"/>
    <m/>
    <m/>
    <x v="2"/>
  </r>
  <r>
    <s v="2931-SVLTV"/>
    <s v="Male"/>
    <n v="59"/>
    <s v="No"/>
    <s v="No"/>
    <s v="Yes"/>
    <s v="Yes"/>
    <n v="3"/>
    <s v="United States"/>
    <s v="California"/>
    <s v="Vallejo"/>
    <n v="94589"/>
    <n v="38.161321000000001"/>
    <n v="-122.27158799999999"/>
    <n v="42209"/>
    <s v="Q3"/>
    <s v="Yes"/>
    <n v="6"/>
    <x v="51"/>
    <s v="Offer B"/>
    <s v="Yes"/>
    <n v="11.5"/>
    <s v="Yes"/>
    <x v="0"/>
    <s v="Fiber Optic"/>
    <n v="22"/>
    <s v="Yes"/>
    <s v="Yes"/>
    <s v="No"/>
    <s v="Yes"/>
    <s v="Yes"/>
    <s v="Yes"/>
    <s v="Yes"/>
    <s v="Yes"/>
    <x v="0"/>
    <s v="Yes"/>
    <x v="1"/>
    <n v="110.1"/>
    <n v="4469.1000000000004"/>
    <n v="0"/>
    <n v="0"/>
    <n v="460"/>
    <n v="4929.1000000000004"/>
    <n v="3"/>
    <s v="Stayed"/>
    <x v="1"/>
    <n v="39"/>
    <n v="2283"/>
    <m/>
    <m/>
    <x v="1"/>
  </r>
  <r>
    <s v="7504-UWHNB"/>
    <s v="Male"/>
    <n v="42"/>
    <s v="No"/>
    <s v="No"/>
    <s v="No"/>
    <s v="No"/>
    <n v="0"/>
    <s v="United States"/>
    <s v="California"/>
    <s v="Vallejo"/>
    <n v="94591"/>
    <n v="38.105733000000001"/>
    <n v="-122.18633800000001"/>
    <n v="51665"/>
    <s v="Q3"/>
    <s v="No"/>
    <n v="0"/>
    <x v="3"/>
    <s v="Offer C"/>
    <s v="Yes"/>
    <n v="40.11"/>
    <s v="No"/>
    <x v="0"/>
    <s v="Fiber Optic"/>
    <n v="18"/>
    <s v="No"/>
    <s v="No"/>
    <s v="No"/>
    <s v="No"/>
    <s v="No"/>
    <s v="No"/>
    <s v="No"/>
    <s v="No"/>
    <x v="0"/>
    <s v="No"/>
    <x v="0"/>
    <n v="69.75"/>
    <n v="1729.35"/>
    <n v="0"/>
    <n v="100"/>
    <n v="1002.75"/>
    <n v="2832.1"/>
    <n v="4"/>
    <s v="Stayed"/>
    <x v="1"/>
    <n v="26"/>
    <n v="3080"/>
    <m/>
    <m/>
    <x v="1"/>
  </r>
  <r>
    <s v="2582-FFFZR"/>
    <s v="Female"/>
    <n v="34"/>
    <s v="No"/>
    <s v="No"/>
    <s v="No"/>
    <s v="No"/>
    <n v="0"/>
    <s v="United States"/>
    <s v="California"/>
    <s v="Vallejo"/>
    <n v="94592"/>
    <n v="38.093701000000003"/>
    <n v="-122.276589"/>
    <n v="159"/>
    <s v="Q3"/>
    <s v="No"/>
    <n v="0"/>
    <x v="41"/>
    <s v="None"/>
    <s v="No"/>
    <n v="0"/>
    <s v="No"/>
    <x v="0"/>
    <s v="DSL"/>
    <n v="8"/>
    <s v="No"/>
    <s v="No"/>
    <s v="Yes"/>
    <s v="No"/>
    <s v="Yes"/>
    <s v="Yes"/>
    <s v="Yes"/>
    <s v="Yes"/>
    <x v="0"/>
    <s v="Yes"/>
    <x v="0"/>
    <n v="50.6"/>
    <n v="1073.3"/>
    <n v="0"/>
    <n v="0"/>
    <n v="0"/>
    <n v="1073.3"/>
    <n v="4"/>
    <s v="Stayed"/>
    <x v="1"/>
    <n v="62"/>
    <n v="2854"/>
    <m/>
    <m/>
    <x v="1"/>
  </r>
  <r>
    <s v="8908-NMQTX"/>
    <s v="Male"/>
    <n v="36"/>
    <s v="No"/>
    <s v="No"/>
    <s v="No"/>
    <s v="No"/>
    <n v="0"/>
    <s v="United States"/>
    <s v="California"/>
    <s v="Walnut Creek"/>
    <n v="94595"/>
    <n v="37.862127999999998"/>
    <n v="-122.075197"/>
    <n v="18024"/>
    <s v="Q3"/>
    <s v="No"/>
    <n v="0"/>
    <x v="61"/>
    <s v="None"/>
    <s v="No"/>
    <n v="0"/>
    <s v="No"/>
    <x v="0"/>
    <s v="Cable"/>
    <n v="9"/>
    <s v="Yes"/>
    <s v="Yes"/>
    <s v="Yes"/>
    <s v="Yes"/>
    <s v="Yes"/>
    <s v="Yes"/>
    <s v="Yes"/>
    <s v="Yes"/>
    <x v="2"/>
    <s v="Yes"/>
    <x v="0"/>
    <n v="65.599999999999994"/>
    <n v="4566.5"/>
    <n v="0"/>
    <n v="0"/>
    <n v="0"/>
    <n v="4566.5"/>
    <n v="3"/>
    <s v="Stayed"/>
    <x v="1"/>
    <n v="75"/>
    <n v="4369"/>
    <m/>
    <m/>
    <x v="2"/>
  </r>
  <r>
    <s v="1431-AIDJQ"/>
    <s v="Male"/>
    <n v="44"/>
    <s v="No"/>
    <s v="No"/>
    <s v="Yes"/>
    <s v="Yes"/>
    <n v="1"/>
    <s v="United States"/>
    <s v="California"/>
    <s v="Walnut Creek"/>
    <n v="94598"/>
    <n v="37.916648000000002"/>
    <n v="-122.008483"/>
    <n v="26022"/>
    <s v="Q3"/>
    <s v="Yes"/>
    <n v="1"/>
    <x v="27"/>
    <s v="Offer C"/>
    <s v="Yes"/>
    <n v="1.62"/>
    <s v="No"/>
    <x v="0"/>
    <s v="Cable"/>
    <n v="30"/>
    <s v="No"/>
    <s v="Yes"/>
    <s v="Yes"/>
    <s v="Yes"/>
    <s v="Yes"/>
    <s v="Yes"/>
    <s v="Yes"/>
    <s v="Yes"/>
    <x v="2"/>
    <s v="No"/>
    <x v="1"/>
    <n v="82.1"/>
    <n v="2603.1"/>
    <n v="0"/>
    <n v="0"/>
    <n v="53.46"/>
    <n v="2656.56"/>
    <n v="4"/>
    <s v="Stayed"/>
    <x v="1"/>
    <n v="32"/>
    <n v="2281"/>
    <m/>
    <m/>
    <x v="2"/>
  </r>
  <r>
    <s v="6288-LBEAR"/>
    <s v="Female"/>
    <n v="22"/>
    <s v="Yes"/>
    <s v="No"/>
    <s v="No"/>
    <s v="No"/>
    <n v="0"/>
    <s v="United States"/>
    <s v="California"/>
    <s v="Yountville"/>
    <n v="94599"/>
    <n v="38.421458000000001"/>
    <n v="-122.365048"/>
    <n v="2873"/>
    <s v="Q3"/>
    <s v="No"/>
    <n v="0"/>
    <x v="43"/>
    <s v="None"/>
    <s v="Yes"/>
    <n v="15.18"/>
    <s v="No"/>
    <x v="0"/>
    <s v="Fiber Optic"/>
    <n v="46"/>
    <s v="No"/>
    <s v="Yes"/>
    <s v="No"/>
    <s v="Yes"/>
    <s v="No"/>
    <s v="No"/>
    <s v="No"/>
    <s v="Yes"/>
    <x v="0"/>
    <s v="Yes"/>
    <x v="1"/>
    <n v="79.099999999999994"/>
    <n v="1783.75"/>
    <n v="0"/>
    <n v="0"/>
    <n v="349.14"/>
    <n v="2132.89"/>
    <n v="5"/>
    <s v="Stayed"/>
    <x v="1"/>
    <n v="75"/>
    <n v="3619"/>
    <m/>
    <m/>
    <x v="1"/>
  </r>
  <r>
    <s v="8413-YNHNV"/>
    <s v="Male"/>
    <n v="42"/>
    <s v="No"/>
    <s v="No"/>
    <s v="No"/>
    <s v="No"/>
    <n v="0"/>
    <s v="United States"/>
    <s v="California"/>
    <s v="Oakland"/>
    <n v="94603"/>
    <n v="37.739113000000003"/>
    <n v="-122.175602"/>
    <n v="31392"/>
    <s v="Q3"/>
    <s v="No"/>
    <n v="0"/>
    <x v="50"/>
    <s v="None"/>
    <s v="Yes"/>
    <n v="47.43"/>
    <s v="Yes"/>
    <x v="0"/>
    <s v="DSL"/>
    <n v="22"/>
    <s v="Yes"/>
    <s v="Yes"/>
    <s v="Yes"/>
    <s v="Yes"/>
    <s v="Yes"/>
    <s v="Yes"/>
    <s v="Yes"/>
    <s v="Yes"/>
    <x v="2"/>
    <s v="No"/>
    <x v="1"/>
    <n v="90.65"/>
    <n v="6322.1"/>
    <n v="0"/>
    <n v="0"/>
    <n v="3272.67"/>
    <n v="9594.77"/>
    <n v="3"/>
    <s v="Stayed"/>
    <x v="1"/>
    <n v="55"/>
    <n v="6487"/>
    <m/>
    <m/>
    <x v="2"/>
  </r>
  <r>
    <s v="5808-TOTXO"/>
    <s v="Female"/>
    <n v="37"/>
    <s v="No"/>
    <s v="No"/>
    <s v="No"/>
    <s v="Yes"/>
    <n v="2"/>
    <s v="United States"/>
    <s v="California"/>
    <s v="Oakland"/>
    <n v="94605"/>
    <n v="37.758018999999997"/>
    <n v="-122.138678"/>
    <n v="42854"/>
    <s v="Q3"/>
    <s v="No"/>
    <n v="0"/>
    <x v="10"/>
    <s v="None"/>
    <s v="Yes"/>
    <n v="11.27"/>
    <s v="No"/>
    <x v="1"/>
    <s v="None"/>
    <n v="0"/>
    <s v="No"/>
    <s v="No"/>
    <s v="No"/>
    <s v="No"/>
    <s v="No"/>
    <s v="No"/>
    <s v="No"/>
    <s v="No"/>
    <x v="1"/>
    <s v="Yes"/>
    <x v="1"/>
    <n v="20.55"/>
    <n v="57.4"/>
    <n v="0"/>
    <n v="0"/>
    <n v="33.81"/>
    <n v="91.21"/>
    <n v="3"/>
    <s v="Joined"/>
    <x v="1"/>
    <n v="69"/>
    <n v="2774"/>
    <m/>
    <m/>
    <x v="1"/>
  </r>
  <r>
    <s v="4369-NYSCF"/>
    <s v="Male"/>
    <n v="61"/>
    <s v="No"/>
    <s v="No"/>
    <s v="No"/>
    <s v="No"/>
    <n v="0"/>
    <s v="United States"/>
    <s v="California"/>
    <s v="Oakland"/>
    <n v="94606"/>
    <n v="37.792489000000003"/>
    <n v="-122.244314"/>
    <n v="41876"/>
    <s v="Q3"/>
    <s v="No"/>
    <n v="0"/>
    <x v="25"/>
    <s v="Offer B"/>
    <s v="Yes"/>
    <n v="18.420000000000002"/>
    <s v="No"/>
    <x v="0"/>
    <s v="DSL"/>
    <n v="13"/>
    <s v="No"/>
    <s v="Yes"/>
    <s v="No"/>
    <s v="Yes"/>
    <s v="Yes"/>
    <s v="Yes"/>
    <s v="Yes"/>
    <s v="No"/>
    <x v="1"/>
    <s v="Yes"/>
    <x v="0"/>
    <n v="75.75"/>
    <n v="4284.6499999999996"/>
    <n v="0"/>
    <n v="90"/>
    <n v="1031.52"/>
    <n v="5406.17"/>
    <n v="3"/>
    <s v="Stayed"/>
    <x v="1"/>
    <n v="56"/>
    <n v="6487"/>
    <m/>
    <m/>
    <x v="2"/>
  </r>
  <r>
    <s v="6333-YDVLT"/>
    <s v="Male"/>
    <n v="61"/>
    <s v="No"/>
    <s v="No"/>
    <s v="No"/>
    <s v="No"/>
    <n v="0"/>
    <s v="United States"/>
    <s v="California"/>
    <s v="Oakland"/>
    <n v="94607"/>
    <n v="37.807070000000003"/>
    <n v="-122.29740099999999"/>
    <n v="21054"/>
    <s v="Q3"/>
    <s v="No"/>
    <n v="0"/>
    <x v="22"/>
    <s v="None"/>
    <s v="Yes"/>
    <n v="33.11"/>
    <s v="Yes"/>
    <x v="0"/>
    <s v="Fiber Optic"/>
    <n v="10"/>
    <s v="Yes"/>
    <s v="No"/>
    <s v="Yes"/>
    <s v="Yes"/>
    <s v="Yes"/>
    <s v="Yes"/>
    <s v="Yes"/>
    <s v="Yes"/>
    <x v="1"/>
    <s v="Yes"/>
    <x v="1"/>
    <n v="110"/>
    <n v="7138.65"/>
    <n v="0"/>
    <n v="0"/>
    <n v="2152.15"/>
    <n v="9290.7999999999993"/>
    <n v="4"/>
    <s v="Stayed"/>
    <x v="1"/>
    <n v="78"/>
    <n v="6351"/>
    <m/>
    <m/>
    <x v="2"/>
  </r>
  <r>
    <s v="5324-KTGCG"/>
    <s v="Male"/>
    <n v="55"/>
    <s v="No"/>
    <s v="No"/>
    <s v="Yes"/>
    <s v="No"/>
    <n v="0"/>
    <s v="United States"/>
    <s v="California"/>
    <s v="Emeryville"/>
    <n v="94608"/>
    <n v="37.837260000000001"/>
    <n v="-122.287648"/>
    <n v="24589"/>
    <s v="Q3"/>
    <s v="Yes"/>
    <n v="5"/>
    <x v="67"/>
    <s v="None"/>
    <s v="Yes"/>
    <n v="44.82"/>
    <s v="No"/>
    <x v="1"/>
    <s v="None"/>
    <n v="0"/>
    <s v="No"/>
    <s v="No"/>
    <s v="No"/>
    <s v="No"/>
    <s v="No"/>
    <s v="No"/>
    <s v="No"/>
    <s v="No"/>
    <x v="1"/>
    <s v="No"/>
    <x v="0"/>
    <n v="20.85"/>
    <n v="1539.75"/>
    <n v="0"/>
    <n v="0"/>
    <n v="3182.22"/>
    <n v="4721.9699999999903"/>
    <n v="4"/>
    <s v="Stayed"/>
    <x v="1"/>
    <n v="67"/>
    <n v="4837"/>
    <m/>
    <m/>
    <x v="2"/>
  </r>
  <r>
    <s v="7394-LWLYN"/>
    <s v="Female"/>
    <n v="57"/>
    <s v="No"/>
    <s v="No"/>
    <s v="No"/>
    <s v="No"/>
    <n v="0"/>
    <s v="United States"/>
    <s v="California"/>
    <s v="Oakland"/>
    <n v="94610"/>
    <n v="37.808731000000002"/>
    <n v="-122.238708"/>
    <n v="29964"/>
    <s v="Q3"/>
    <s v="No"/>
    <n v="0"/>
    <x v="17"/>
    <s v="None"/>
    <s v="Yes"/>
    <n v="33.75"/>
    <s v="No"/>
    <x v="0"/>
    <s v="Fiber Optic"/>
    <n v="10"/>
    <s v="No"/>
    <s v="No"/>
    <s v="No"/>
    <s v="No"/>
    <s v="No"/>
    <s v="No"/>
    <s v="No"/>
    <s v="Yes"/>
    <x v="0"/>
    <s v="Yes"/>
    <x v="0"/>
    <n v="70.150000000000006"/>
    <n v="123.8"/>
    <n v="0"/>
    <n v="0"/>
    <n v="67.5"/>
    <n v="191.3"/>
    <n v="3"/>
    <s v="Joined"/>
    <x v="1"/>
    <n v="75"/>
    <n v="4840"/>
    <m/>
    <m/>
    <x v="0"/>
  </r>
  <r>
    <s v="6873-UDNLD"/>
    <s v="Male"/>
    <n v="28"/>
    <s v="Yes"/>
    <s v="No"/>
    <s v="No"/>
    <s v="No"/>
    <n v="0"/>
    <s v="United States"/>
    <s v="California"/>
    <s v="Oakland"/>
    <n v="94612"/>
    <n v="37.809013999999998"/>
    <n v="-122.269739"/>
    <n v="11702"/>
    <s v="Q3"/>
    <s v="No"/>
    <n v="0"/>
    <x v="51"/>
    <s v="None"/>
    <s v="Yes"/>
    <n v="39.049999999999997"/>
    <s v="No"/>
    <x v="0"/>
    <s v="DSL"/>
    <n v="58"/>
    <s v="Yes"/>
    <s v="No"/>
    <s v="Yes"/>
    <s v="No"/>
    <s v="No"/>
    <s v="Yes"/>
    <s v="Yes"/>
    <s v="Yes"/>
    <x v="0"/>
    <s v="No"/>
    <x v="0"/>
    <n v="67.45"/>
    <n v="2731"/>
    <n v="0"/>
    <n v="0"/>
    <n v="1562"/>
    <n v="4293"/>
    <n v="3"/>
    <s v="Stayed"/>
    <x v="1"/>
    <n v="55"/>
    <n v="4714"/>
    <m/>
    <m/>
    <x v="1"/>
  </r>
  <r>
    <s v="2700-LUEVA"/>
    <s v="Male"/>
    <n v="49"/>
    <s v="No"/>
    <s v="No"/>
    <s v="No"/>
    <s v="No"/>
    <n v="0"/>
    <s v="United States"/>
    <s v="California"/>
    <s v="Oakland"/>
    <n v="94618"/>
    <n v="37.845509999999997"/>
    <n v="-122.235181"/>
    <n v="15438"/>
    <s v="Q3"/>
    <s v="No"/>
    <n v="0"/>
    <x v="0"/>
    <s v="None"/>
    <s v="Yes"/>
    <n v="36.28"/>
    <s v="No"/>
    <x v="1"/>
    <s v="None"/>
    <n v="0"/>
    <s v="No"/>
    <s v="No"/>
    <s v="No"/>
    <s v="No"/>
    <s v="No"/>
    <s v="No"/>
    <s v="No"/>
    <s v="No"/>
    <x v="0"/>
    <s v="No"/>
    <x v="1"/>
    <n v="20.75"/>
    <n v="20.75"/>
    <n v="0"/>
    <n v="0"/>
    <n v="36.28"/>
    <n v="57.03"/>
    <n v="3"/>
    <s v="Joined"/>
    <x v="1"/>
    <n v="76"/>
    <n v="2791"/>
    <m/>
    <m/>
    <x v="1"/>
  </r>
  <r>
    <s v="0958-YHXGP"/>
    <s v="Female"/>
    <n v="25"/>
    <s v="Yes"/>
    <s v="No"/>
    <s v="No"/>
    <s v="No"/>
    <n v="0"/>
    <s v="United States"/>
    <s v="California"/>
    <s v="Oakland"/>
    <n v="94621"/>
    <n v="37.750552999999996"/>
    <n v="-122.197175"/>
    <n v="30751"/>
    <s v="Q3"/>
    <s v="No"/>
    <n v="0"/>
    <x v="8"/>
    <s v="None"/>
    <s v="Yes"/>
    <n v="30.99"/>
    <s v="No"/>
    <x v="0"/>
    <s v="Fiber Optic"/>
    <n v="42"/>
    <s v="No"/>
    <s v="No"/>
    <s v="No"/>
    <s v="No"/>
    <s v="No"/>
    <s v="No"/>
    <s v="No"/>
    <s v="Yes"/>
    <x v="0"/>
    <s v="Yes"/>
    <x v="1"/>
    <n v="69.900000000000006"/>
    <n v="497.3"/>
    <n v="0"/>
    <n v="0"/>
    <n v="216.92999999999901"/>
    <n v="714.23"/>
    <n v="4"/>
    <s v="Stayed"/>
    <x v="1"/>
    <n v="80"/>
    <n v="4562"/>
    <m/>
    <m/>
    <x v="1"/>
  </r>
  <r>
    <s v="1101-SSWAG"/>
    <s v="Female"/>
    <n v="60"/>
    <s v="No"/>
    <s v="No"/>
    <s v="Yes"/>
    <s v="No"/>
    <n v="0"/>
    <s v="United States"/>
    <s v="California"/>
    <s v="Berkeley"/>
    <n v="94702"/>
    <n v="37.866008999999998"/>
    <n v="-122.28622799999999"/>
    <n v="15638"/>
    <s v="Q3"/>
    <s v="Yes"/>
    <n v="1"/>
    <x v="7"/>
    <s v="None"/>
    <s v="Yes"/>
    <n v="31.13"/>
    <s v="Yes"/>
    <x v="0"/>
    <s v="DSL"/>
    <n v="5"/>
    <s v="No"/>
    <s v="No"/>
    <s v="No"/>
    <s v="No"/>
    <s v="No"/>
    <s v="No"/>
    <s v="No"/>
    <s v="Yes"/>
    <x v="0"/>
    <s v="Yes"/>
    <x v="0"/>
    <n v="51.1"/>
    <n v="711.15"/>
    <n v="0"/>
    <n v="0"/>
    <n v="466.95"/>
    <n v="1178.0999999999999"/>
    <n v="5"/>
    <s v="Stayed"/>
    <x v="1"/>
    <n v="33"/>
    <n v="4858"/>
    <m/>
    <m/>
    <x v="1"/>
  </r>
  <r>
    <s v="5743-KHMNA"/>
    <s v="Male"/>
    <n v="43"/>
    <s v="No"/>
    <s v="No"/>
    <s v="No"/>
    <s v="No"/>
    <n v="0"/>
    <s v="United States"/>
    <s v="California"/>
    <s v="Berkeley"/>
    <n v="94705"/>
    <n v="37.858898000000003"/>
    <n v="-122.240512"/>
    <n v="12448"/>
    <s v="Q3"/>
    <s v="No"/>
    <n v="0"/>
    <x v="67"/>
    <s v="None"/>
    <s v="Yes"/>
    <n v="39.08"/>
    <s v="Yes"/>
    <x v="1"/>
    <s v="None"/>
    <n v="0"/>
    <s v="No"/>
    <s v="No"/>
    <s v="No"/>
    <s v="No"/>
    <s v="No"/>
    <s v="No"/>
    <s v="No"/>
    <s v="No"/>
    <x v="2"/>
    <s v="No"/>
    <x v="0"/>
    <n v="25.55"/>
    <n v="1898.1"/>
    <n v="0"/>
    <n v="0"/>
    <n v="2774.68"/>
    <n v="4672.78"/>
    <n v="5"/>
    <s v="Stayed"/>
    <x v="1"/>
    <n v="27"/>
    <n v="6305"/>
    <m/>
    <m/>
    <x v="2"/>
  </r>
  <r>
    <s v="4194-FJARJ"/>
    <s v="Female"/>
    <n v="22"/>
    <s v="Yes"/>
    <s v="No"/>
    <s v="Yes"/>
    <s v="Yes"/>
    <n v="3"/>
    <s v="United States"/>
    <s v="California"/>
    <s v="Albany"/>
    <n v="94706"/>
    <n v="37.890273999999998"/>
    <n v="-122.295192"/>
    <n v="15882"/>
    <s v="Q3"/>
    <s v="Yes"/>
    <n v="6"/>
    <x v="16"/>
    <s v="None"/>
    <s v="Yes"/>
    <n v="8.5299999999999994"/>
    <s v="Yes"/>
    <x v="0"/>
    <s v="Cable"/>
    <n v="73"/>
    <s v="Yes"/>
    <s v="No"/>
    <s v="No"/>
    <s v="Yes"/>
    <s v="No"/>
    <s v="No"/>
    <s v="No"/>
    <s v="Yes"/>
    <x v="2"/>
    <s v="No"/>
    <x v="0"/>
    <n v="60"/>
    <n v="3273.95"/>
    <n v="0"/>
    <n v="0"/>
    <n v="460.61999999999898"/>
    <n v="3734.5699999999902"/>
    <n v="3"/>
    <s v="Stayed"/>
    <x v="1"/>
    <n v="52"/>
    <n v="4798"/>
    <m/>
    <m/>
    <x v="2"/>
  </r>
  <r>
    <s v="5325-UWTWJ"/>
    <s v="Male"/>
    <n v="47"/>
    <s v="No"/>
    <s v="No"/>
    <s v="Yes"/>
    <s v="No"/>
    <n v="0"/>
    <s v="United States"/>
    <s v="California"/>
    <s v="Berkeley"/>
    <n v="94707"/>
    <n v="37.897753000000002"/>
    <n v="-122.279391"/>
    <n v="11889"/>
    <s v="Q3"/>
    <s v="Yes"/>
    <n v="4"/>
    <x v="52"/>
    <s v="Offer C"/>
    <s v="Yes"/>
    <n v="22.42"/>
    <s v="Yes"/>
    <x v="0"/>
    <s v="Fiber Optic"/>
    <n v="21"/>
    <s v="Yes"/>
    <s v="Yes"/>
    <s v="No"/>
    <s v="Yes"/>
    <s v="No"/>
    <s v="No"/>
    <s v="No"/>
    <s v="Yes"/>
    <x v="0"/>
    <s v="Yes"/>
    <x v="1"/>
    <n v="90.55"/>
    <n v="2929.75"/>
    <n v="0"/>
    <n v="0"/>
    <n v="695.02"/>
    <n v="3624.77"/>
    <n v="4"/>
    <s v="Stayed"/>
    <x v="1"/>
    <n v="48"/>
    <n v="5722"/>
    <m/>
    <m/>
    <x v="1"/>
  </r>
  <r>
    <s v="3969-GYXEL"/>
    <s v="Female"/>
    <n v="46"/>
    <s v="No"/>
    <s v="No"/>
    <s v="No"/>
    <s v="No"/>
    <n v="0"/>
    <s v="United States"/>
    <s v="California"/>
    <s v="Berkeley"/>
    <n v="94708"/>
    <n v="37.897742999999998"/>
    <n v="-122.263124"/>
    <n v="10737"/>
    <s v="Q3"/>
    <s v="No"/>
    <n v="0"/>
    <x v="9"/>
    <s v="None"/>
    <s v="Yes"/>
    <n v="36.520000000000003"/>
    <s v="No"/>
    <x v="0"/>
    <s v="Fiber Optic"/>
    <n v="20"/>
    <s v="Yes"/>
    <s v="No"/>
    <s v="No"/>
    <s v="No"/>
    <s v="No"/>
    <s v="No"/>
    <s v="No"/>
    <s v="Yes"/>
    <x v="0"/>
    <s v="No"/>
    <x v="0"/>
    <n v="76.400000000000006"/>
    <n v="838.7"/>
    <n v="0"/>
    <n v="0"/>
    <n v="401.72"/>
    <n v="1240.42"/>
    <n v="4"/>
    <s v="Stayed"/>
    <x v="1"/>
    <n v="41"/>
    <n v="4033"/>
    <m/>
    <m/>
    <x v="1"/>
  </r>
  <r>
    <s v="6992-TKNYO"/>
    <s v="Male"/>
    <n v="34"/>
    <s v="No"/>
    <s v="No"/>
    <s v="Yes"/>
    <s v="No"/>
    <n v="0"/>
    <s v="United States"/>
    <s v="California"/>
    <s v="Richmond"/>
    <n v="94804"/>
    <n v="37.921033999999999"/>
    <n v="-122.341798"/>
    <n v="39089"/>
    <s v="Q3"/>
    <s v="Yes"/>
    <n v="2"/>
    <x v="47"/>
    <s v="Offer C"/>
    <s v="Yes"/>
    <n v="32.11"/>
    <s v="Yes"/>
    <x v="0"/>
    <s v="DSL"/>
    <n v="16"/>
    <s v="No"/>
    <s v="No"/>
    <s v="Yes"/>
    <s v="Yes"/>
    <s v="No"/>
    <s v="Yes"/>
    <s v="Yes"/>
    <s v="Yes"/>
    <x v="1"/>
    <s v="No"/>
    <x v="1"/>
    <n v="69"/>
    <n v="2669.45"/>
    <n v="0"/>
    <n v="0"/>
    <n v="1220.18"/>
    <n v="3889.63"/>
    <n v="4"/>
    <s v="Stayed"/>
    <x v="1"/>
    <n v="23"/>
    <n v="4487"/>
    <m/>
    <m/>
    <x v="2"/>
  </r>
  <r>
    <s v="4468-YDOVK"/>
    <s v="Male"/>
    <n v="57"/>
    <s v="No"/>
    <s v="No"/>
    <s v="No"/>
    <s v="Yes"/>
    <n v="2"/>
    <s v="United States"/>
    <s v="California"/>
    <s v="Richmond"/>
    <n v="94805"/>
    <n v="37.941456000000002"/>
    <n v="-122.32096799999999"/>
    <n v="13984"/>
    <s v="Q3"/>
    <s v="No"/>
    <n v="0"/>
    <x v="20"/>
    <s v="None"/>
    <s v="Yes"/>
    <n v="13.54"/>
    <s v="No"/>
    <x v="0"/>
    <s v="DSL"/>
    <n v="21"/>
    <s v="No"/>
    <s v="No"/>
    <s v="No"/>
    <s v="Yes"/>
    <s v="No"/>
    <s v="No"/>
    <s v="No"/>
    <s v="Yes"/>
    <x v="0"/>
    <s v="Yes"/>
    <x v="0"/>
    <n v="48.65"/>
    <n v="235.2"/>
    <n v="0"/>
    <n v="0"/>
    <n v="67.699999999999903"/>
    <n v="302.89999999999998"/>
    <n v="5"/>
    <s v="Stayed"/>
    <x v="1"/>
    <n v="68"/>
    <n v="3307"/>
    <m/>
    <m/>
    <x v="0"/>
  </r>
  <r>
    <s v="2200-DSAAL"/>
    <s v="Female"/>
    <n v="52"/>
    <s v="No"/>
    <s v="No"/>
    <s v="No"/>
    <s v="No"/>
    <n v="0"/>
    <s v="United States"/>
    <s v="California"/>
    <s v="Greenbrae"/>
    <n v="94904"/>
    <n v="37.946617000000003"/>
    <n v="-122.563571"/>
    <n v="12010"/>
    <s v="Q3"/>
    <s v="No"/>
    <n v="0"/>
    <x v="39"/>
    <s v="None"/>
    <s v="Yes"/>
    <n v="20.3"/>
    <s v="Yes"/>
    <x v="0"/>
    <s v="DSL"/>
    <n v="13"/>
    <s v="No"/>
    <s v="Yes"/>
    <s v="Yes"/>
    <s v="No"/>
    <s v="Yes"/>
    <s v="Yes"/>
    <s v="Yes"/>
    <s v="No"/>
    <x v="2"/>
    <s v="Yes"/>
    <x v="0"/>
    <n v="80.650000000000006"/>
    <n v="5330.2"/>
    <n v="0"/>
    <n v="90"/>
    <n v="1380.4"/>
    <n v="6800.6"/>
    <n v="3"/>
    <s v="Stayed"/>
    <x v="1"/>
    <n v="70"/>
    <n v="5914"/>
    <m/>
    <m/>
    <x v="2"/>
  </r>
  <r>
    <s v="4302-ZYFEL"/>
    <s v="Male"/>
    <n v="23"/>
    <s v="Yes"/>
    <s v="No"/>
    <s v="Yes"/>
    <s v="Yes"/>
    <n v="2"/>
    <s v="United States"/>
    <s v="California"/>
    <s v="Belvedere Tiburon"/>
    <n v="94920"/>
    <n v="37.885629000000002"/>
    <n v="-122.46858"/>
    <n v="13065"/>
    <s v="Q3"/>
    <s v="Yes"/>
    <n v="8"/>
    <x v="50"/>
    <s v="Offer A"/>
    <s v="Yes"/>
    <n v="26.44"/>
    <s v="No"/>
    <x v="1"/>
    <s v="None"/>
    <n v="0"/>
    <s v="No"/>
    <s v="No"/>
    <s v="No"/>
    <s v="No"/>
    <s v="No"/>
    <s v="No"/>
    <s v="No"/>
    <s v="No"/>
    <x v="1"/>
    <s v="Yes"/>
    <x v="1"/>
    <n v="20.55"/>
    <n v="1403.1"/>
    <n v="0"/>
    <n v="0"/>
    <n v="1824.36"/>
    <n v="3227.46"/>
    <n v="4"/>
    <s v="Stayed"/>
    <x v="1"/>
    <n v="32"/>
    <n v="5366"/>
    <m/>
    <m/>
    <x v="2"/>
  </r>
  <r>
    <s v="9351-LZYGF"/>
    <s v="Female"/>
    <n v="56"/>
    <s v="No"/>
    <s v="No"/>
    <s v="Yes"/>
    <s v="No"/>
    <n v="0"/>
    <s v="United States"/>
    <s v="California"/>
    <s v="Bodega"/>
    <n v="94922"/>
    <n v="38.343282000000002"/>
    <n v="-122.9755"/>
    <n v="584"/>
    <s v="Q3"/>
    <s v="Yes"/>
    <n v="4"/>
    <x v="44"/>
    <s v="None"/>
    <s v="Yes"/>
    <n v="36.35"/>
    <s v="Yes"/>
    <x v="0"/>
    <s v="DSL"/>
    <n v="30"/>
    <s v="Yes"/>
    <s v="Yes"/>
    <s v="No"/>
    <s v="Yes"/>
    <s v="No"/>
    <s v="No"/>
    <s v="No"/>
    <s v="Yes"/>
    <x v="0"/>
    <s v="Yes"/>
    <x v="1"/>
    <n v="66.400000000000006"/>
    <n v="2727.8"/>
    <n v="0"/>
    <n v="0"/>
    <n v="1526.7"/>
    <n v="4254.5"/>
    <n v="3"/>
    <s v="Stayed"/>
    <x v="1"/>
    <n v="38"/>
    <n v="3773"/>
    <m/>
    <m/>
    <x v="1"/>
  </r>
  <r>
    <s v="4366-CTOUZ"/>
    <s v="Female"/>
    <n v="36"/>
    <s v="No"/>
    <s v="No"/>
    <s v="No"/>
    <s v="No"/>
    <n v="0"/>
    <s v="United States"/>
    <s v="California"/>
    <s v="Bodega Bay"/>
    <n v="94923"/>
    <n v="38.377164999999998"/>
    <n v="-123.03795700000001"/>
    <n v="1785"/>
    <s v="Q3"/>
    <s v="No"/>
    <n v="0"/>
    <x v="59"/>
    <s v="None"/>
    <s v="Yes"/>
    <n v="15.1"/>
    <s v="No"/>
    <x v="0"/>
    <s v="Fiber Optic"/>
    <n v="9"/>
    <s v="No"/>
    <s v="Yes"/>
    <s v="No"/>
    <s v="Yes"/>
    <s v="Yes"/>
    <s v="Yes"/>
    <s v="Yes"/>
    <s v="Yes"/>
    <x v="2"/>
    <s v="Yes"/>
    <x v="1"/>
    <n v="100.2"/>
    <n v="5038.45"/>
    <n v="0"/>
    <n v="0"/>
    <n v="755"/>
    <n v="5793.45"/>
    <n v="4"/>
    <s v="Stayed"/>
    <x v="1"/>
    <n v="53"/>
    <n v="5419"/>
    <m/>
    <m/>
    <x v="2"/>
  </r>
  <r>
    <s v="1518-OMDIK"/>
    <s v="Male"/>
    <n v="23"/>
    <s v="Yes"/>
    <s v="No"/>
    <s v="Yes"/>
    <s v="No"/>
    <n v="0"/>
    <s v="United States"/>
    <s v="California"/>
    <s v="Rohnert Park"/>
    <n v="94928"/>
    <n v="38.347189999999998"/>
    <n v="-122.697822"/>
    <n v="42544"/>
    <s v="Q3"/>
    <s v="Yes"/>
    <n v="6"/>
    <x v="27"/>
    <s v="Offer C"/>
    <s v="Yes"/>
    <n v="48.49"/>
    <s v="No"/>
    <x v="0"/>
    <s v="DSL"/>
    <n v="51"/>
    <s v="No"/>
    <s v="No"/>
    <s v="No"/>
    <s v="No"/>
    <s v="No"/>
    <s v="No"/>
    <s v="No"/>
    <s v="Yes"/>
    <x v="0"/>
    <s v="Yes"/>
    <x v="1"/>
    <n v="44.55"/>
    <n v="1462.6"/>
    <n v="0"/>
    <n v="0"/>
    <n v="1600.17"/>
    <n v="3062.77"/>
    <n v="4"/>
    <s v="Stayed"/>
    <x v="1"/>
    <n v="28"/>
    <n v="2422"/>
    <m/>
    <m/>
    <x v="1"/>
  </r>
  <r>
    <s v="6671-NGWON"/>
    <s v="Female"/>
    <n v="43"/>
    <s v="No"/>
    <s v="No"/>
    <s v="No"/>
    <s v="No"/>
    <n v="0"/>
    <s v="United States"/>
    <s v="California"/>
    <s v="Dillon Beach"/>
    <n v="94929"/>
    <n v="38.244579999999999"/>
    <n v="-122.95626799999999"/>
    <n v="330"/>
    <s v="Q3"/>
    <s v="No"/>
    <n v="0"/>
    <x v="8"/>
    <s v="Offer E"/>
    <s v="Yes"/>
    <n v="41.57"/>
    <s v="No"/>
    <x v="1"/>
    <s v="None"/>
    <n v="0"/>
    <s v="No"/>
    <s v="No"/>
    <s v="No"/>
    <s v="No"/>
    <s v="No"/>
    <s v="No"/>
    <s v="No"/>
    <s v="No"/>
    <x v="0"/>
    <s v="No"/>
    <x v="1"/>
    <n v="20.350000000000001"/>
    <n v="150.6"/>
    <n v="0"/>
    <n v="0"/>
    <n v="290.99"/>
    <n v="441.59"/>
    <n v="5"/>
    <s v="Stayed"/>
    <x v="1"/>
    <n v="52"/>
    <n v="3098"/>
    <m/>
    <m/>
    <x v="1"/>
  </r>
  <r>
    <s v="0595-ITUDF"/>
    <s v="Male"/>
    <n v="21"/>
    <s v="Yes"/>
    <s v="No"/>
    <s v="Yes"/>
    <s v="Yes"/>
    <n v="1"/>
    <s v="United States"/>
    <s v="California"/>
    <s v="Fairfax"/>
    <n v="94930"/>
    <n v="37.971750999999998"/>
    <n v="-122.611873"/>
    <n v="8486"/>
    <s v="Q3"/>
    <s v="No"/>
    <n v="0"/>
    <x v="69"/>
    <s v="None"/>
    <s v="Yes"/>
    <n v="34.58"/>
    <s v="Yes"/>
    <x v="0"/>
    <s v="Fiber Optic"/>
    <n v="27"/>
    <s v="Yes"/>
    <s v="Yes"/>
    <s v="Yes"/>
    <s v="No"/>
    <s v="No"/>
    <s v="No"/>
    <s v="No"/>
    <s v="Yes"/>
    <x v="0"/>
    <s v="Yes"/>
    <x v="0"/>
    <n v="91.8"/>
    <n v="5960.5"/>
    <n v="0"/>
    <n v="0"/>
    <n v="2213.12"/>
    <n v="8173.62"/>
    <n v="3"/>
    <s v="Stayed"/>
    <x v="1"/>
    <n v="37"/>
    <n v="5371"/>
    <m/>
    <m/>
    <x v="1"/>
  </r>
  <r>
    <s v="1955-IBMMB"/>
    <s v="Male"/>
    <n v="47"/>
    <s v="No"/>
    <s v="No"/>
    <s v="No"/>
    <s v="No"/>
    <n v="0"/>
    <s v="United States"/>
    <s v="California"/>
    <s v="Forest Knolls"/>
    <n v="94933"/>
    <n v="38.010092"/>
    <n v="-122.689442"/>
    <n v="1025"/>
    <s v="Q3"/>
    <s v="No"/>
    <n v="0"/>
    <x v="53"/>
    <s v="None"/>
    <s v="Yes"/>
    <n v="47.17"/>
    <s v="No"/>
    <x v="1"/>
    <s v="None"/>
    <n v="0"/>
    <s v="No"/>
    <s v="No"/>
    <s v="No"/>
    <s v="No"/>
    <s v="No"/>
    <s v="No"/>
    <s v="No"/>
    <s v="No"/>
    <x v="2"/>
    <s v="Yes"/>
    <x v="0"/>
    <n v="20.2"/>
    <n v="1192.3"/>
    <n v="0"/>
    <n v="0"/>
    <n v="2783.03"/>
    <n v="3975.33"/>
    <n v="4"/>
    <s v="Stayed"/>
    <x v="1"/>
    <n v="65"/>
    <n v="5216"/>
    <m/>
    <m/>
    <x v="2"/>
  </r>
  <r>
    <s v="0096-BXERS"/>
    <s v="Female"/>
    <n v="30"/>
    <s v="No"/>
    <s v="No"/>
    <s v="Yes"/>
    <s v="No"/>
    <n v="0"/>
    <s v="United States"/>
    <s v="California"/>
    <s v="Inverness"/>
    <n v="94937"/>
    <n v="38.099322999999998"/>
    <n v="-122.945723"/>
    <n v="1004"/>
    <s v="Q3"/>
    <s v="Yes"/>
    <n v="10"/>
    <x v="63"/>
    <s v="Offer E"/>
    <s v="Yes"/>
    <n v="42.66"/>
    <s v="Yes"/>
    <x v="0"/>
    <s v="Cable"/>
    <n v="85"/>
    <s v="No"/>
    <s v="No"/>
    <s v="No"/>
    <s v="No"/>
    <s v="No"/>
    <s v="No"/>
    <s v="No"/>
    <s v="Yes"/>
    <x v="0"/>
    <s v="No"/>
    <x v="0"/>
    <n v="50.35"/>
    <n v="314.55"/>
    <n v="0"/>
    <n v="0"/>
    <n v="255.95999999999901"/>
    <n v="570.51"/>
    <n v="3"/>
    <s v="Stayed"/>
    <x v="1"/>
    <n v="74"/>
    <n v="3442"/>
    <m/>
    <m/>
    <x v="1"/>
  </r>
  <r>
    <s v="3806-YAZOV"/>
    <s v="Female"/>
    <n v="44"/>
    <s v="No"/>
    <s v="No"/>
    <s v="No"/>
    <s v="No"/>
    <n v="0"/>
    <s v="United States"/>
    <s v="California"/>
    <s v="Lagunitas"/>
    <n v="94938"/>
    <n v="38.021771999999999"/>
    <n v="-122.691744"/>
    <n v="821"/>
    <s v="Q3"/>
    <s v="No"/>
    <n v="0"/>
    <x v="10"/>
    <s v="Offer E"/>
    <s v="Yes"/>
    <n v="6.61"/>
    <s v="No"/>
    <x v="1"/>
    <s v="None"/>
    <n v="0"/>
    <s v="No"/>
    <s v="No"/>
    <s v="No"/>
    <s v="No"/>
    <s v="No"/>
    <s v="No"/>
    <s v="No"/>
    <s v="No"/>
    <x v="0"/>
    <s v="No"/>
    <x v="1"/>
    <n v="18.8"/>
    <n v="56"/>
    <n v="0"/>
    <n v="0"/>
    <n v="19.829999999999998"/>
    <n v="75.83"/>
    <n v="4"/>
    <s v="Joined"/>
    <x v="1"/>
    <n v="67"/>
    <n v="3010"/>
    <m/>
    <m/>
    <x v="1"/>
  </r>
  <r>
    <s v="7998-ZLXWN"/>
    <s v="Female"/>
    <n v="21"/>
    <s v="Yes"/>
    <s v="No"/>
    <s v="Yes"/>
    <s v="No"/>
    <n v="0"/>
    <s v="United States"/>
    <s v="California"/>
    <s v="Larkspur"/>
    <n v="94939"/>
    <n v="37.937081999999997"/>
    <n v="-122.532369"/>
    <n v="6773"/>
    <s v="Q3"/>
    <s v="Yes"/>
    <n v="3"/>
    <x v="7"/>
    <s v="None"/>
    <s v="Yes"/>
    <n v="12.41"/>
    <s v="No"/>
    <x v="1"/>
    <s v="None"/>
    <n v="0"/>
    <s v="No"/>
    <s v="No"/>
    <s v="No"/>
    <s v="No"/>
    <s v="No"/>
    <s v="No"/>
    <s v="No"/>
    <s v="No"/>
    <x v="0"/>
    <s v="No"/>
    <x v="1"/>
    <n v="20.45"/>
    <n v="330.8"/>
    <n v="0"/>
    <n v="0"/>
    <n v="186.15"/>
    <n v="516.95000000000005"/>
    <n v="4"/>
    <s v="Stayed"/>
    <x v="1"/>
    <n v="78"/>
    <n v="5184"/>
    <m/>
    <m/>
    <x v="1"/>
  </r>
  <r>
    <s v="6253-WRFHY"/>
    <s v="Male"/>
    <n v="59"/>
    <s v="No"/>
    <s v="No"/>
    <s v="Yes"/>
    <s v="Yes"/>
    <n v="1"/>
    <s v="United States"/>
    <s v="California"/>
    <s v="Marshall"/>
    <n v="94940"/>
    <n v="38.129308000000002"/>
    <n v="-122.83481500000001"/>
    <n v="406"/>
    <s v="Q3"/>
    <s v="Yes"/>
    <n v="1"/>
    <x v="11"/>
    <s v="None"/>
    <s v="Yes"/>
    <n v="13.32"/>
    <s v="No"/>
    <x v="0"/>
    <s v="DSL"/>
    <n v="21"/>
    <s v="No"/>
    <s v="No"/>
    <s v="No"/>
    <s v="No"/>
    <s v="Yes"/>
    <s v="Yes"/>
    <s v="Yes"/>
    <s v="Yes"/>
    <x v="1"/>
    <s v="Yes"/>
    <x v="0"/>
    <n v="64.75"/>
    <n v="877.35"/>
    <n v="0"/>
    <n v="0"/>
    <n v="173.16"/>
    <n v="1050.51"/>
    <n v="3"/>
    <s v="Stayed"/>
    <x v="1"/>
    <n v="73"/>
    <n v="4741"/>
    <m/>
    <m/>
    <x v="2"/>
  </r>
  <r>
    <s v="9133-AYJZG"/>
    <s v="Female"/>
    <n v="40"/>
    <s v="No"/>
    <s v="No"/>
    <s v="No"/>
    <s v="No"/>
    <n v="0"/>
    <s v="United States"/>
    <s v="California"/>
    <s v="Mill Valley"/>
    <n v="94941"/>
    <n v="37.901370999999997"/>
    <n v="-122.572024"/>
    <n v="28727"/>
    <s v="Q3"/>
    <s v="No"/>
    <n v="0"/>
    <x v="43"/>
    <s v="None"/>
    <s v="Yes"/>
    <n v="14.45"/>
    <s v="Yes"/>
    <x v="0"/>
    <s v="Fiber Optic"/>
    <n v="19"/>
    <s v="No"/>
    <s v="Yes"/>
    <s v="No"/>
    <s v="No"/>
    <s v="Yes"/>
    <s v="Yes"/>
    <s v="Yes"/>
    <s v="Yes"/>
    <x v="0"/>
    <s v="Yes"/>
    <x v="1"/>
    <n v="98.7"/>
    <n v="2249.1"/>
    <n v="0"/>
    <n v="0"/>
    <n v="332.349999999999"/>
    <n v="2581.4499999999998"/>
    <n v="5"/>
    <s v="Stayed"/>
    <x v="1"/>
    <n v="71"/>
    <n v="5781"/>
    <m/>
    <m/>
    <x v="1"/>
  </r>
  <r>
    <s v="8680-CGLTP"/>
    <s v="Male"/>
    <n v="35"/>
    <s v="No"/>
    <s v="No"/>
    <s v="No"/>
    <s v="No"/>
    <n v="0"/>
    <s v="United States"/>
    <s v="California"/>
    <s v="Nicasio"/>
    <n v="94946"/>
    <n v="38.065359000000001"/>
    <n v="-122.665566"/>
    <n v="607"/>
    <s v="Q3"/>
    <s v="No"/>
    <n v="0"/>
    <x v="48"/>
    <s v="Offer C"/>
    <s v="Yes"/>
    <n v="8"/>
    <s v="No"/>
    <x v="0"/>
    <s v="DSL"/>
    <n v="9"/>
    <s v="Yes"/>
    <s v="Yes"/>
    <s v="No"/>
    <s v="Yes"/>
    <s v="No"/>
    <s v="No"/>
    <s v="No"/>
    <s v="No"/>
    <x v="1"/>
    <s v="Yes"/>
    <x v="0"/>
    <n v="58.75"/>
    <n v="1696.2"/>
    <n v="0"/>
    <n v="50"/>
    <n v="232"/>
    <n v="1978.2"/>
    <n v="3"/>
    <s v="Stayed"/>
    <x v="1"/>
    <n v="80"/>
    <n v="5198"/>
    <m/>
    <m/>
    <x v="2"/>
  </r>
  <r>
    <s v="8430-TWCBX"/>
    <s v="Female"/>
    <n v="62"/>
    <s v="No"/>
    <s v="No"/>
    <s v="Yes"/>
    <s v="No"/>
    <n v="0"/>
    <s v="United States"/>
    <s v="California"/>
    <s v="Novato"/>
    <n v="94947"/>
    <n v="38.112166000000002"/>
    <n v="-122.634384"/>
    <n v="24741"/>
    <s v="Q3"/>
    <s v="No"/>
    <n v="0"/>
    <x v="23"/>
    <s v="None"/>
    <s v="Yes"/>
    <n v="29.18"/>
    <s v="No"/>
    <x v="1"/>
    <s v="None"/>
    <n v="0"/>
    <s v="No"/>
    <s v="No"/>
    <s v="No"/>
    <s v="No"/>
    <s v="No"/>
    <s v="No"/>
    <s v="No"/>
    <s v="No"/>
    <x v="1"/>
    <s v="No"/>
    <x v="1"/>
    <n v="20.7"/>
    <n v="1032.05"/>
    <n v="0"/>
    <n v="0"/>
    <n v="1429.82"/>
    <n v="2461.87"/>
    <n v="3"/>
    <s v="Stayed"/>
    <x v="1"/>
    <n v="50"/>
    <n v="4074"/>
    <m/>
    <m/>
    <x v="2"/>
  </r>
  <r>
    <s v="5018-GWURO"/>
    <s v="Female"/>
    <n v="25"/>
    <s v="Yes"/>
    <s v="No"/>
    <s v="Yes"/>
    <s v="No"/>
    <n v="0"/>
    <s v="United States"/>
    <s v="California"/>
    <s v="Novato"/>
    <n v="94949"/>
    <n v="38.067203999999997"/>
    <n v="-122.52400400000001"/>
    <n v="13361"/>
    <s v="Q3"/>
    <s v="Yes"/>
    <n v="9"/>
    <x v="25"/>
    <s v="None"/>
    <s v="Yes"/>
    <n v="42.81"/>
    <s v="Yes"/>
    <x v="0"/>
    <s v="Fiber Optic"/>
    <n v="51"/>
    <s v="No"/>
    <s v="No"/>
    <s v="No"/>
    <s v="No"/>
    <s v="Yes"/>
    <s v="No"/>
    <s v="No"/>
    <s v="Yes"/>
    <x v="0"/>
    <s v="Yes"/>
    <x v="0"/>
    <n v="85.6"/>
    <n v="4902.8"/>
    <n v="0"/>
    <n v="0"/>
    <n v="2397.36"/>
    <n v="7300.16"/>
    <n v="4"/>
    <s v="Stayed"/>
    <x v="1"/>
    <n v="20"/>
    <n v="6483"/>
    <m/>
    <m/>
    <x v="1"/>
  </r>
  <r>
    <s v="6741-QRLUP"/>
    <s v="Female"/>
    <n v="50"/>
    <s v="No"/>
    <s v="No"/>
    <s v="No"/>
    <s v="No"/>
    <n v="0"/>
    <s v="United States"/>
    <s v="California"/>
    <s v="Olema"/>
    <n v="94950"/>
    <n v="38.052208999999998"/>
    <n v="-122.775567"/>
    <n v="248"/>
    <s v="Q3"/>
    <s v="No"/>
    <n v="0"/>
    <x v="71"/>
    <s v="None"/>
    <s v="Yes"/>
    <n v="31.34"/>
    <s v="Yes"/>
    <x v="0"/>
    <s v="DSL"/>
    <n v="26"/>
    <s v="Yes"/>
    <s v="Yes"/>
    <s v="Yes"/>
    <s v="Yes"/>
    <s v="No"/>
    <s v="Yes"/>
    <s v="Yes"/>
    <s v="Yes"/>
    <x v="2"/>
    <s v="Yes"/>
    <x v="1"/>
    <n v="80.3"/>
    <n v="4995.3500000000004"/>
    <n v="0"/>
    <n v="0"/>
    <n v="1974.42"/>
    <n v="6969.77"/>
    <n v="3"/>
    <s v="Stayed"/>
    <x v="1"/>
    <n v="74"/>
    <n v="5554"/>
    <m/>
    <m/>
    <x v="2"/>
  </r>
  <r>
    <s v="4737-HOBAX"/>
    <s v="Male"/>
    <n v="51"/>
    <s v="No"/>
    <s v="No"/>
    <s v="Yes"/>
    <s v="No"/>
    <n v="0"/>
    <s v="United States"/>
    <s v="California"/>
    <s v="Penngrove"/>
    <n v="94951"/>
    <n v="38.325598999999997"/>
    <n v="-122.642352"/>
    <n v="3777"/>
    <s v="Q3"/>
    <s v="Yes"/>
    <n v="5"/>
    <x v="71"/>
    <s v="None"/>
    <s v="Yes"/>
    <n v="10.07"/>
    <s v="Yes"/>
    <x v="0"/>
    <s v="Cable"/>
    <n v="20"/>
    <s v="No"/>
    <s v="No"/>
    <s v="Yes"/>
    <s v="Yes"/>
    <s v="Yes"/>
    <s v="Yes"/>
    <s v="Yes"/>
    <s v="Yes"/>
    <x v="2"/>
    <s v="No"/>
    <x v="1"/>
    <n v="79.8"/>
    <n v="5034.05"/>
    <n v="0"/>
    <n v="0"/>
    <n v="634.41"/>
    <n v="5668.46"/>
    <n v="4"/>
    <s v="Stayed"/>
    <x v="1"/>
    <n v="52"/>
    <n v="4073"/>
    <m/>
    <m/>
    <x v="2"/>
  </r>
  <r>
    <s v="8200-KLNYW"/>
    <s v="Female"/>
    <n v="55"/>
    <s v="No"/>
    <s v="No"/>
    <s v="Yes"/>
    <s v="No"/>
    <n v="0"/>
    <s v="United States"/>
    <s v="California"/>
    <s v="San Geronimo"/>
    <n v="94963"/>
    <n v="38.004739999999998"/>
    <n v="-122.66371700000001"/>
    <n v="548"/>
    <s v="Q3"/>
    <s v="Yes"/>
    <n v="7"/>
    <x v="18"/>
    <s v="None"/>
    <s v="Yes"/>
    <n v="11.27"/>
    <s v="No"/>
    <x v="0"/>
    <s v="DSL"/>
    <n v="19"/>
    <s v="Yes"/>
    <s v="No"/>
    <s v="Yes"/>
    <s v="Yes"/>
    <s v="Yes"/>
    <s v="Yes"/>
    <s v="Yes"/>
    <s v="No"/>
    <x v="1"/>
    <s v="No"/>
    <x v="1"/>
    <n v="80.900000000000006"/>
    <n v="1714.95"/>
    <n v="0"/>
    <n v="60"/>
    <n v="236.67"/>
    <n v="2011.62"/>
    <n v="4"/>
    <s v="Stayed"/>
    <x v="1"/>
    <n v="36"/>
    <n v="5733"/>
    <m/>
    <m/>
    <x v="2"/>
  </r>
  <r>
    <s v="3372-CDXFJ"/>
    <s v="Male"/>
    <n v="31"/>
    <s v="No"/>
    <s v="No"/>
    <s v="Yes"/>
    <s v="Yes"/>
    <n v="2"/>
    <s v="United States"/>
    <s v="California"/>
    <s v="San Quentin"/>
    <n v="94964"/>
    <n v="37.942551000000002"/>
    <n v="-122.491642"/>
    <n v="6448"/>
    <s v="Q3"/>
    <s v="Yes"/>
    <n v="8"/>
    <x v="11"/>
    <s v="None"/>
    <s v="Yes"/>
    <n v="48.7"/>
    <s v="Yes"/>
    <x v="1"/>
    <s v="None"/>
    <n v="0"/>
    <s v="No"/>
    <s v="No"/>
    <s v="No"/>
    <s v="No"/>
    <s v="No"/>
    <s v="No"/>
    <s v="No"/>
    <s v="No"/>
    <x v="1"/>
    <s v="No"/>
    <x v="0"/>
    <n v="24.5"/>
    <n v="343.6"/>
    <n v="0"/>
    <n v="0"/>
    <n v="633.1"/>
    <n v="976.7"/>
    <n v="5"/>
    <s v="Stayed"/>
    <x v="1"/>
    <n v="59"/>
    <n v="5077"/>
    <m/>
    <m/>
    <x v="2"/>
  </r>
  <r>
    <s v="4781-ZXYGU"/>
    <s v="Male"/>
    <n v="25"/>
    <s v="Yes"/>
    <s v="No"/>
    <s v="Yes"/>
    <s v="Yes"/>
    <n v="2"/>
    <s v="United States"/>
    <s v="California"/>
    <s v="Sausalito"/>
    <n v="94965"/>
    <n v="37.848641000000001"/>
    <n v="-122.515692"/>
    <n v="11213"/>
    <s v="Q3"/>
    <s v="Yes"/>
    <n v="7"/>
    <x v="0"/>
    <s v="Offer E"/>
    <s v="Yes"/>
    <n v="18.63"/>
    <s v="No"/>
    <x v="1"/>
    <s v="None"/>
    <n v="0"/>
    <s v="No"/>
    <s v="No"/>
    <s v="No"/>
    <s v="No"/>
    <s v="No"/>
    <s v="No"/>
    <s v="No"/>
    <s v="No"/>
    <x v="0"/>
    <s v="Yes"/>
    <x v="0"/>
    <n v="20.149999999999999"/>
    <n v="20.149999999999999"/>
    <n v="0"/>
    <n v="0"/>
    <n v="18.63"/>
    <n v="38.78"/>
    <n v="3"/>
    <s v="Joined"/>
    <x v="1"/>
    <n v="40"/>
    <n v="3960"/>
    <m/>
    <m/>
    <x v="0"/>
  </r>
  <r>
    <s v="7632-YUTXB"/>
    <s v="Female"/>
    <n v="52"/>
    <s v="No"/>
    <s v="No"/>
    <s v="Yes"/>
    <s v="Yes"/>
    <n v="2"/>
    <s v="United States"/>
    <s v="California"/>
    <s v="Stinson Beach"/>
    <n v="94970"/>
    <n v="37.921137000000002"/>
    <n v="-122.657562"/>
    <n v="781"/>
    <s v="Q3"/>
    <s v="Yes"/>
    <n v="7"/>
    <x v="3"/>
    <s v="Offer C"/>
    <s v="Yes"/>
    <n v="13.06"/>
    <s v="No"/>
    <x v="1"/>
    <s v="None"/>
    <n v="0"/>
    <s v="No"/>
    <s v="No"/>
    <s v="No"/>
    <s v="No"/>
    <s v="No"/>
    <s v="No"/>
    <s v="No"/>
    <s v="No"/>
    <x v="1"/>
    <s v="No"/>
    <x v="1"/>
    <n v="20.05"/>
    <n v="520.1"/>
    <n v="0"/>
    <n v="0"/>
    <n v="326.5"/>
    <n v="846.6"/>
    <n v="4"/>
    <s v="Stayed"/>
    <x v="1"/>
    <n v="60"/>
    <n v="2010"/>
    <m/>
    <m/>
    <x v="2"/>
  </r>
  <r>
    <s v="2718-YSKCS"/>
    <s v="Male"/>
    <n v="64"/>
    <s v="No"/>
    <s v="No"/>
    <s v="Yes"/>
    <s v="Yes"/>
    <n v="3"/>
    <s v="United States"/>
    <s v="California"/>
    <s v="Tomales"/>
    <n v="94971"/>
    <n v="38.240769"/>
    <n v="-122.90104100000001"/>
    <n v="384"/>
    <s v="Q3"/>
    <s v="Yes"/>
    <n v="6"/>
    <x v="67"/>
    <s v="Offer A"/>
    <s v="Yes"/>
    <n v="16.13"/>
    <s v="No"/>
    <x v="1"/>
    <s v="None"/>
    <n v="0"/>
    <s v="No"/>
    <s v="No"/>
    <s v="No"/>
    <s v="No"/>
    <s v="No"/>
    <s v="No"/>
    <s v="No"/>
    <s v="No"/>
    <x v="2"/>
    <s v="Yes"/>
    <x v="0"/>
    <n v="19.600000000000001"/>
    <n v="1387.45"/>
    <n v="0"/>
    <n v="0"/>
    <n v="1145.23"/>
    <n v="2532.6799999999998"/>
    <n v="5"/>
    <s v="Stayed"/>
    <x v="1"/>
    <n v="56"/>
    <n v="6444"/>
    <m/>
    <m/>
    <x v="2"/>
  </r>
  <r>
    <s v="9896-UYMIE"/>
    <s v="Male"/>
    <n v="27"/>
    <s v="Yes"/>
    <s v="No"/>
    <s v="No"/>
    <s v="No"/>
    <n v="0"/>
    <s v="United States"/>
    <s v="California"/>
    <s v="Valley Ford"/>
    <n v="94972"/>
    <n v="38.339995999999999"/>
    <n v="-122.935056"/>
    <n v="66"/>
    <s v="Q3"/>
    <s v="No"/>
    <n v="0"/>
    <x v="49"/>
    <s v="Offer A"/>
    <s v="Yes"/>
    <n v="4.32"/>
    <s v="Yes"/>
    <x v="0"/>
    <s v="Fiber Optic"/>
    <n v="73"/>
    <s v="Yes"/>
    <s v="Yes"/>
    <s v="Yes"/>
    <s v="Yes"/>
    <s v="Yes"/>
    <s v="Yes"/>
    <s v="Yes"/>
    <s v="Yes"/>
    <x v="1"/>
    <s v="Yes"/>
    <x v="0"/>
    <n v="114.3"/>
    <n v="7383.7"/>
    <n v="0"/>
    <n v="0"/>
    <n v="285.12"/>
    <n v="7668.82"/>
    <n v="3"/>
    <s v="Stayed"/>
    <x v="1"/>
    <n v="52"/>
    <n v="5303"/>
    <m/>
    <m/>
    <x v="2"/>
  </r>
  <r>
    <s v="0853-NWIFK"/>
    <s v="Female"/>
    <n v="27"/>
    <s v="Yes"/>
    <s v="No"/>
    <s v="No"/>
    <s v="No"/>
    <n v="0"/>
    <s v="United States"/>
    <s v="California"/>
    <s v="Woodacre"/>
    <n v="94973"/>
    <n v="38.005839000000002"/>
    <n v="-122.638155"/>
    <n v="1449"/>
    <s v="Q3"/>
    <s v="No"/>
    <n v="0"/>
    <x v="55"/>
    <s v="None"/>
    <s v="Yes"/>
    <n v="1.03"/>
    <s v="No"/>
    <x v="0"/>
    <s v="Fiber Optic"/>
    <n v="47"/>
    <s v="Yes"/>
    <s v="Yes"/>
    <s v="No"/>
    <s v="No"/>
    <s v="Yes"/>
    <s v="Yes"/>
    <s v="Yes"/>
    <s v="Yes"/>
    <x v="1"/>
    <s v="Yes"/>
    <x v="0"/>
    <n v="100.3"/>
    <n v="4483.95"/>
    <n v="0"/>
    <n v="0"/>
    <n v="46.35"/>
    <n v="4530.3"/>
    <n v="3"/>
    <s v="Stayed"/>
    <x v="1"/>
    <n v="64"/>
    <n v="4868"/>
    <m/>
    <m/>
    <x v="2"/>
  </r>
  <r>
    <s v="8212-CRQXP"/>
    <s v="Female"/>
    <n v="20"/>
    <s v="Yes"/>
    <s v="No"/>
    <s v="Yes"/>
    <s v="No"/>
    <n v="0"/>
    <s v="United States"/>
    <s v="California"/>
    <s v="Alviso"/>
    <n v="95002"/>
    <n v="37.449536999999999"/>
    <n v="-121.99481299999999"/>
    <n v="2147"/>
    <s v="Q3"/>
    <s v="Yes"/>
    <n v="1"/>
    <x v="41"/>
    <s v="None"/>
    <s v="Yes"/>
    <n v="45.1"/>
    <s v="No"/>
    <x v="0"/>
    <s v="Fiber Optic"/>
    <n v="41"/>
    <s v="No"/>
    <s v="No"/>
    <s v="No"/>
    <s v="No"/>
    <s v="Yes"/>
    <s v="No"/>
    <s v="No"/>
    <s v="No"/>
    <x v="0"/>
    <s v="Yes"/>
    <x v="1"/>
    <n v="80"/>
    <n v="1706.45"/>
    <n v="0"/>
    <n v="50"/>
    <n v="992.2"/>
    <n v="2748.65"/>
    <n v="3"/>
    <s v="Stayed"/>
    <x v="1"/>
    <n v="80"/>
    <n v="2640"/>
    <m/>
    <m/>
    <x v="1"/>
  </r>
  <r>
    <s v="6980-CDGFC"/>
    <s v="Female"/>
    <n v="57"/>
    <s v="No"/>
    <s v="No"/>
    <s v="Yes"/>
    <s v="No"/>
    <n v="0"/>
    <s v="United States"/>
    <s v="California"/>
    <s v="Aptos"/>
    <n v="95003"/>
    <n v="37.013471000000003"/>
    <n v="-121.877877"/>
    <n v="24227"/>
    <s v="Q3"/>
    <s v="Yes"/>
    <n v="5"/>
    <x v="70"/>
    <s v="Offer A"/>
    <s v="Yes"/>
    <n v="7.91"/>
    <s v="No"/>
    <x v="1"/>
    <s v="None"/>
    <n v="0"/>
    <s v="No"/>
    <s v="No"/>
    <s v="No"/>
    <s v="No"/>
    <s v="No"/>
    <s v="No"/>
    <s v="No"/>
    <s v="No"/>
    <x v="1"/>
    <s v="Yes"/>
    <x v="0"/>
    <n v="20.85"/>
    <n v="1327.4"/>
    <n v="0"/>
    <n v="0"/>
    <n v="529.97"/>
    <n v="1857.37"/>
    <n v="5"/>
    <s v="Stayed"/>
    <x v="1"/>
    <n v="71"/>
    <n v="5972"/>
    <m/>
    <m/>
    <x v="2"/>
  </r>
  <r>
    <s v="7691-XVTZH"/>
    <s v="Female"/>
    <n v="30"/>
    <s v="No"/>
    <s v="No"/>
    <s v="Yes"/>
    <s v="No"/>
    <n v="0"/>
    <s v="United States"/>
    <s v="California"/>
    <s v="Aromas"/>
    <n v="95004"/>
    <n v="36.878363999999998"/>
    <n v="-121.62978099999999"/>
    <n v="3373"/>
    <s v="Q3"/>
    <s v="Yes"/>
    <n v="5"/>
    <x v="39"/>
    <s v="Offer A"/>
    <s v="Yes"/>
    <n v="28.36"/>
    <s v="Yes"/>
    <x v="0"/>
    <s v="Fiber Optic"/>
    <n v="82"/>
    <s v="No"/>
    <s v="No"/>
    <s v="Yes"/>
    <s v="No"/>
    <s v="Yes"/>
    <s v="No"/>
    <s v="No"/>
    <s v="Yes"/>
    <x v="2"/>
    <s v="Yes"/>
    <x v="0"/>
    <n v="89.95"/>
    <n v="5974.3"/>
    <n v="0"/>
    <n v="0"/>
    <n v="1928.48"/>
    <n v="7902.78"/>
    <n v="4"/>
    <s v="Stayed"/>
    <x v="1"/>
    <n v="64"/>
    <n v="5672"/>
    <m/>
    <m/>
    <x v="2"/>
  </r>
  <r>
    <s v="2520-SGTTA"/>
    <s v="Female"/>
    <n v="23"/>
    <s v="Yes"/>
    <s v="No"/>
    <s v="Yes"/>
    <s v="Yes"/>
    <n v="3"/>
    <s v="United States"/>
    <s v="California"/>
    <s v="Ben Lomond"/>
    <n v="95005"/>
    <n v="37.078873000000002"/>
    <n v="-122.090386"/>
    <n v="6407"/>
    <s v="Q3"/>
    <s v="Yes"/>
    <n v="4"/>
    <x v="31"/>
    <s v="Offer E"/>
    <s v="Yes"/>
    <n v="20.05"/>
    <s v="No"/>
    <x v="1"/>
    <s v="None"/>
    <n v="0"/>
    <s v="No"/>
    <s v="No"/>
    <s v="No"/>
    <s v="No"/>
    <s v="No"/>
    <s v="No"/>
    <s v="No"/>
    <s v="No"/>
    <x v="2"/>
    <s v="No"/>
    <x v="1"/>
    <n v="20"/>
    <n v="200"/>
    <n v="0"/>
    <n v="0"/>
    <n v="200.5"/>
    <n v="400.5"/>
    <n v="4"/>
    <s v="Stayed"/>
    <x v="1"/>
    <n v="27"/>
    <n v="3763"/>
    <m/>
    <m/>
    <x v="1"/>
  </r>
  <r>
    <s v="1088-CNNKB"/>
    <s v="Male"/>
    <n v="34"/>
    <s v="No"/>
    <s v="No"/>
    <s v="Yes"/>
    <s v="No"/>
    <n v="0"/>
    <s v="United States"/>
    <s v="California"/>
    <s v="Campbell"/>
    <n v="95008"/>
    <n v="37.279688999999998"/>
    <n v="-121.954567"/>
    <n v="44976"/>
    <s v="Q3"/>
    <s v="Yes"/>
    <n v="9"/>
    <x v="71"/>
    <s v="None"/>
    <s v="Yes"/>
    <n v="34.020000000000003"/>
    <s v="Yes"/>
    <x v="0"/>
    <s v="DSL"/>
    <n v="18"/>
    <s v="Yes"/>
    <s v="Yes"/>
    <s v="Yes"/>
    <s v="Yes"/>
    <s v="No"/>
    <s v="Yes"/>
    <s v="Yes"/>
    <s v="Yes"/>
    <x v="1"/>
    <s v="No"/>
    <x v="1"/>
    <n v="80"/>
    <n v="5040.2"/>
    <n v="0"/>
    <n v="0"/>
    <n v="2143.2600000000002"/>
    <n v="7183.46"/>
    <n v="3"/>
    <s v="Stayed"/>
    <x v="1"/>
    <n v="56"/>
    <n v="5540"/>
    <m/>
    <m/>
    <x v="2"/>
  </r>
  <r>
    <s v="1930-BZLHI"/>
    <s v="Male"/>
    <n v="31"/>
    <s v="No"/>
    <s v="No"/>
    <s v="No"/>
    <s v="No"/>
    <n v="0"/>
    <s v="United States"/>
    <s v="California"/>
    <s v="Castroville"/>
    <n v="95012"/>
    <n v="36.784481"/>
    <n v="-121.75905400000001"/>
    <n v="8582"/>
    <s v="Q3"/>
    <s v="No"/>
    <n v="0"/>
    <x v="18"/>
    <s v="None"/>
    <s v="Yes"/>
    <n v="22.53"/>
    <s v="No"/>
    <x v="1"/>
    <s v="None"/>
    <n v="0"/>
    <s v="No"/>
    <s v="No"/>
    <s v="No"/>
    <s v="No"/>
    <s v="No"/>
    <s v="No"/>
    <s v="No"/>
    <s v="No"/>
    <x v="1"/>
    <s v="Yes"/>
    <x v="1"/>
    <n v="20.350000000000001"/>
    <n v="422.7"/>
    <n v="0"/>
    <n v="0"/>
    <n v="473.13"/>
    <n v="895.82999999999902"/>
    <n v="5"/>
    <s v="Stayed"/>
    <x v="1"/>
    <n v="40"/>
    <n v="3721"/>
    <m/>
    <m/>
    <x v="2"/>
  </r>
  <r>
    <s v="5868-YTYKS"/>
    <s v="Male"/>
    <n v="21"/>
    <s v="Yes"/>
    <s v="No"/>
    <s v="No"/>
    <s v="Yes"/>
    <n v="2"/>
    <s v="United States"/>
    <s v="California"/>
    <s v="Davenport"/>
    <n v="95017"/>
    <n v="37.114334999999997"/>
    <n v="-122.237162"/>
    <n v="857"/>
    <s v="Q3"/>
    <s v="No"/>
    <n v="0"/>
    <x v="0"/>
    <s v="Offer E"/>
    <s v="Yes"/>
    <n v="47.25"/>
    <s v="No"/>
    <x v="1"/>
    <s v="None"/>
    <n v="0"/>
    <s v="No"/>
    <s v="No"/>
    <s v="No"/>
    <s v="No"/>
    <s v="No"/>
    <s v="No"/>
    <s v="No"/>
    <s v="No"/>
    <x v="0"/>
    <s v="Yes"/>
    <x v="1"/>
    <n v="20.25"/>
    <n v="20.25"/>
    <n v="0"/>
    <n v="0"/>
    <n v="47.25"/>
    <n v="67.5"/>
    <n v="3"/>
    <s v="Joined"/>
    <x v="1"/>
    <n v="48"/>
    <n v="2448"/>
    <m/>
    <m/>
    <x v="1"/>
  </r>
  <r>
    <s v="3525-DVKFN"/>
    <s v="Female"/>
    <n v="58"/>
    <s v="No"/>
    <s v="No"/>
    <s v="No"/>
    <s v="No"/>
    <n v="0"/>
    <s v="United States"/>
    <s v="California"/>
    <s v="Felton"/>
    <n v="95018"/>
    <n v="37.089111000000003"/>
    <n v="-122.062213"/>
    <n v="8728"/>
    <s v="Q3"/>
    <s v="No"/>
    <n v="0"/>
    <x v="37"/>
    <s v="Offer D"/>
    <s v="Yes"/>
    <n v="30.07"/>
    <s v="No"/>
    <x v="1"/>
    <s v="None"/>
    <n v="0"/>
    <s v="No"/>
    <s v="No"/>
    <s v="No"/>
    <s v="No"/>
    <s v="No"/>
    <s v="No"/>
    <s v="No"/>
    <s v="No"/>
    <x v="2"/>
    <s v="No"/>
    <x v="1"/>
    <n v="19.399999999999999"/>
    <n v="358.05"/>
    <n v="0"/>
    <n v="0"/>
    <n v="511.19"/>
    <n v="869.24"/>
    <n v="3"/>
    <s v="Stayed"/>
    <x v="1"/>
    <n v="44"/>
    <n v="3561"/>
    <m/>
    <m/>
    <x v="2"/>
  </r>
  <r>
    <s v="1482-OXZSY"/>
    <s v="Male"/>
    <n v="45"/>
    <s v="No"/>
    <s v="No"/>
    <s v="No"/>
    <s v="No"/>
    <n v="0"/>
    <s v="United States"/>
    <s v="California"/>
    <s v="Freedom"/>
    <n v="95019"/>
    <n v="36.936228"/>
    <n v="-121.78555900000001"/>
    <n v="4753"/>
    <s v="Q3"/>
    <s v="No"/>
    <n v="0"/>
    <x v="28"/>
    <s v="Offer C"/>
    <s v="Yes"/>
    <n v="17.260000000000002"/>
    <s v="Yes"/>
    <x v="0"/>
    <s v="Fiber Optic"/>
    <n v="19"/>
    <s v="Yes"/>
    <s v="No"/>
    <s v="No"/>
    <s v="No"/>
    <s v="Yes"/>
    <s v="Yes"/>
    <s v="Yes"/>
    <s v="Yes"/>
    <x v="0"/>
    <s v="Yes"/>
    <x v="0"/>
    <n v="100.4"/>
    <n v="2936.25"/>
    <n v="0"/>
    <n v="0"/>
    <n v="517.79999999999995"/>
    <n v="3454.05"/>
    <n v="3"/>
    <s v="Stayed"/>
    <x v="1"/>
    <n v="37"/>
    <n v="3778"/>
    <m/>
    <m/>
    <x v="1"/>
  </r>
  <r>
    <s v="0377-JBKKT"/>
    <s v="Male"/>
    <n v="21"/>
    <s v="Yes"/>
    <s v="No"/>
    <s v="Yes"/>
    <s v="Yes"/>
    <n v="3"/>
    <s v="United States"/>
    <s v="California"/>
    <s v="Gilroy"/>
    <n v="95020"/>
    <n v="37.038890000000002"/>
    <n v="-121.528955"/>
    <n v="49968"/>
    <s v="Q3"/>
    <s v="Yes"/>
    <n v="9"/>
    <x v="41"/>
    <s v="Offer D"/>
    <s v="Yes"/>
    <n v="42.58"/>
    <s v="No"/>
    <x v="0"/>
    <s v="DSL"/>
    <n v="82"/>
    <s v="Yes"/>
    <s v="Yes"/>
    <s v="No"/>
    <s v="Yes"/>
    <s v="No"/>
    <s v="No"/>
    <s v="Yes"/>
    <s v="Yes"/>
    <x v="0"/>
    <s v="Yes"/>
    <x v="1"/>
    <n v="57.95"/>
    <n v="1271.8"/>
    <n v="0"/>
    <n v="0"/>
    <n v="936.76"/>
    <n v="2208.56"/>
    <n v="3"/>
    <s v="Stayed"/>
    <x v="1"/>
    <n v="41"/>
    <n v="5036"/>
    <m/>
    <m/>
    <x v="1"/>
  </r>
  <r>
    <s v="5778-BVOFB"/>
    <s v="Female"/>
    <n v="33"/>
    <s v="No"/>
    <s v="No"/>
    <s v="No"/>
    <s v="No"/>
    <n v="0"/>
    <s v="United States"/>
    <s v="California"/>
    <s v="Escondido"/>
    <n v="92027"/>
    <n v="33.141264999999997"/>
    <n v="-116.967221"/>
    <n v="48690"/>
    <s v="Q3"/>
    <s v="No"/>
    <n v="0"/>
    <x v="30"/>
    <s v="Offer E"/>
    <s v="Yes"/>
    <n v="39.19"/>
    <s v="No"/>
    <x v="0"/>
    <s v="Cable"/>
    <n v="20"/>
    <s v="No"/>
    <s v="No"/>
    <s v="No"/>
    <s v="Yes"/>
    <s v="Yes"/>
    <s v="No"/>
    <s v="No"/>
    <s v="Yes"/>
    <x v="0"/>
    <s v="Yes"/>
    <x v="0"/>
    <n v="59.5"/>
    <n v="530.04999999999995"/>
    <n v="0"/>
    <n v="0"/>
    <n v="352.71"/>
    <n v="882.76"/>
    <n v="5"/>
    <s v="Stayed"/>
    <x v="1"/>
    <n v="53"/>
    <n v="4011"/>
    <m/>
    <m/>
    <x v="1"/>
  </r>
  <r>
    <s v="3373-YZZYM"/>
    <s v="Male"/>
    <n v="57"/>
    <s v="No"/>
    <s v="No"/>
    <s v="Yes"/>
    <s v="Yes"/>
    <n v="3"/>
    <s v="United States"/>
    <s v="California"/>
    <s v="Los Gatos"/>
    <n v="95030"/>
    <n v="37.222842"/>
    <n v="-121.988727"/>
    <n v="13290"/>
    <s v="Q3"/>
    <s v="Yes"/>
    <n v="10"/>
    <x v="0"/>
    <s v="None"/>
    <s v="Yes"/>
    <n v="32.78"/>
    <s v="No"/>
    <x v="1"/>
    <s v="None"/>
    <n v="0"/>
    <s v="No"/>
    <s v="No"/>
    <s v="No"/>
    <s v="No"/>
    <s v="No"/>
    <s v="No"/>
    <s v="No"/>
    <s v="No"/>
    <x v="0"/>
    <s v="No"/>
    <x v="1"/>
    <n v="19.2"/>
    <n v="19.2"/>
    <n v="0"/>
    <n v="0"/>
    <n v="32.78"/>
    <n v="51.98"/>
    <n v="5"/>
    <s v="Joined"/>
    <x v="1"/>
    <n v="46"/>
    <n v="3007"/>
    <m/>
    <m/>
    <x v="1"/>
  </r>
  <r>
    <s v="0228-MAUWC"/>
    <s v="Male"/>
    <n v="40"/>
    <s v="No"/>
    <s v="No"/>
    <s v="No"/>
    <s v="No"/>
    <n v="0"/>
    <s v="United States"/>
    <s v="California"/>
    <s v="Los Gatos"/>
    <n v="95033"/>
    <n v="37.160193999999997"/>
    <n v="-121.945611"/>
    <n v="10172"/>
    <s v="Q3"/>
    <s v="No"/>
    <n v="0"/>
    <x v="42"/>
    <s v="Offer D"/>
    <s v="Yes"/>
    <n v="11.85"/>
    <s v="Yes"/>
    <x v="0"/>
    <s v="DSL"/>
    <n v="18"/>
    <s v="No"/>
    <s v="No"/>
    <s v="Yes"/>
    <s v="Yes"/>
    <s v="No"/>
    <s v="No"/>
    <s v="No"/>
    <s v="Yes"/>
    <x v="0"/>
    <s v="No"/>
    <x v="0"/>
    <n v="59.55"/>
    <n v="1144.5999999999999"/>
    <n v="0"/>
    <n v="0"/>
    <n v="225.15"/>
    <n v="1369.75"/>
    <n v="4"/>
    <s v="Stayed"/>
    <x v="1"/>
    <n v="39"/>
    <n v="3949"/>
    <m/>
    <m/>
    <x v="1"/>
  </r>
  <r>
    <s v="7663-YJHSN"/>
    <s v="Female"/>
    <n v="33"/>
    <s v="No"/>
    <s v="No"/>
    <s v="Yes"/>
    <s v="No"/>
    <n v="0"/>
    <s v="United States"/>
    <s v="California"/>
    <s v="Moss Landing"/>
    <n v="95039"/>
    <n v="36.863303000000002"/>
    <n v="-121.781632"/>
    <n v="899"/>
    <s v="Q3"/>
    <s v="Yes"/>
    <n v="10"/>
    <x v="61"/>
    <s v="Offer A"/>
    <s v="Yes"/>
    <n v="44.27"/>
    <s v="Yes"/>
    <x v="0"/>
    <s v="Fiber Optic"/>
    <n v="8"/>
    <s v="Yes"/>
    <s v="Yes"/>
    <s v="Yes"/>
    <s v="Yes"/>
    <s v="Yes"/>
    <s v="No"/>
    <s v="No"/>
    <s v="No"/>
    <x v="2"/>
    <s v="Yes"/>
    <x v="0"/>
    <n v="103.95"/>
    <n v="7556.9"/>
    <n v="0"/>
    <n v="70"/>
    <n v="3187.44"/>
    <n v="10814.34"/>
    <n v="3"/>
    <s v="Stayed"/>
    <x v="1"/>
    <n v="56"/>
    <n v="5096"/>
    <m/>
    <m/>
    <x v="2"/>
  </r>
  <r>
    <s v="4915-BFSXL"/>
    <s v="Male"/>
    <n v="49"/>
    <s v="No"/>
    <s v="No"/>
    <s v="Yes"/>
    <s v="Yes"/>
    <n v="1"/>
    <s v="United States"/>
    <s v="California"/>
    <s v="Mount Hermon"/>
    <n v="95041"/>
    <n v="37.051166000000002"/>
    <n v="-122.056194"/>
    <n v="77"/>
    <s v="Q3"/>
    <s v="Yes"/>
    <n v="9"/>
    <x v="57"/>
    <s v="Offer A"/>
    <s v="Yes"/>
    <n v="22.67"/>
    <s v="Yes"/>
    <x v="0"/>
    <s v="DSL"/>
    <n v="29"/>
    <s v="Yes"/>
    <s v="No"/>
    <s v="Yes"/>
    <s v="No"/>
    <s v="Yes"/>
    <s v="No"/>
    <s v="No"/>
    <s v="Yes"/>
    <x v="2"/>
    <s v="No"/>
    <x v="1"/>
    <n v="68.95"/>
    <n v="4858.7"/>
    <n v="0"/>
    <n v="0"/>
    <n v="1586.9"/>
    <n v="6445.6"/>
    <n v="3"/>
    <s v="Stayed"/>
    <x v="1"/>
    <n v="60"/>
    <n v="4858"/>
    <m/>
    <m/>
    <x v="2"/>
  </r>
  <r>
    <s v="3086-RUCRN"/>
    <s v="Female"/>
    <n v="33"/>
    <s v="No"/>
    <s v="No"/>
    <s v="No"/>
    <s v="No"/>
    <n v="0"/>
    <s v="United States"/>
    <s v="California"/>
    <s v="Paicines"/>
    <n v="95043"/>
    <n v="36.525703"/>
    <n v="-120.952122"/>
    <n v="813"/>
    <s v="Q3"/>
    <s v="No"/>
    <n v="0"/>
    <x v="49"/>
    <s v="Offer A"/>
    <s v="Yes"/>
    <n v="43.14"/>
    <s v="Yes"/>
    <x v="0"/>
    <s v="Fiber Optic"/>
    <n v="20"/>
    <s v="Yes"/>
    <s v="Yes"/>
    <s v="Yes"/>
    <s v="Yes"/>
    <s v="No"/>
    <s v="Yes"/>
    <s v="Yes"/>
    <s v="Yes"/>
    <x v="0"/>
    <s v="Yes"/>
    <x v="0"/>
    <n v="103.1"/>
    <n v="6595"/>
    <n v="0"/>
    <n v="0"/>
    <n v="2847.24"/>
    <n v="9442.24"/>
    <n v="3"/>
    <s v="Stayed"/>
    <x v="1"/>
    <n v="46"/>
    <n v="6183"/>
    <m/>
    <m/>
    <x v="1"/>
  </r>
  <r>
    <s v="5215-LNLDJ"/>
    <s v="Female"/>
    <n v="20"/>
    <s v="Yes"/>
    <s v="No"/>
    <s v="Yes"/>
    <s v="Yes"/>
    <n v="2"/>
    <s v="United States"/>
    <s v="California"/>
    <s v="San Juan Bautista"/>
    <n v="95045"/>
    <n v="36.810568000000004"/>
    <n v="-121.503022"/>
    <n v="3402"/>
    <s v="Q3"/>
    <s v="Yes"/>
    <n v="3"/>
    <x v="8"/>
    <s v="None"/>
    <s v="No"/>
    <n v="0"/>
    <s v="No"/>
    <x v="0"/>
    <s v="DSL"/>
    <n v="76"/>
    <s v="No"/>
    <s v="No"/>
    <s v="No"/>
    <s v="No"/>
    <s v="No"/>
    <s v="No"/>
    <s v="Yes"/>
    <s v="Yes"/>
    <x v="0"/>
    <s v="Yes"/>
    <x v="0"/>
    <n v="24.7"/>
    <n v="149.05000000000001"/>
    <n v="0"/>
    <n v="0"/>
    <n v="0"/>
    <n v="149.05000000000001"/>
    <n v="3"/>
    <s v="Stayed"/>
    <x v="1"/>
    <n v="52"/>
    <n v="3872"/>
    <m/>
    <m/>
    <x v="1"/>
  </r>
  <r>
    <s v="0257-KXZGU"/>
    <s v="Female"/>
    <n v="29"/>
    <s v="Yes"/>
    <s v="No"/>
    <s v="Yes"/>
    <s v="Yes"/>
    <n v="1"/>
    <s v="United States"/>
    <s v="California"/>
    <s v="Santa Clara"/>
    <n v="95051"/>
    <n v="37.348129"/>
    <n v="-121.98469"/>
    <n v="52986"/>
    <s v="Q3"/>
    <s v="Yes"/>
    <n v="9"/>
    <x v="15"/>
    <s v="Offer C"/>
    <s v="Yes"/>
    <n v="33.28"/>
    <s v="Yes"/>
    <x v="0"/>
    <s v="DSL"/>
    <n v="51"/>
    <s v="No"/>
    <s v="Yes"/>
    <s v="Yes"/>
    <s v="No"/>
    <s v="No"/>
    <s v="No"/>
    <s v="Yes"/>
    <s v="Yes"/>
    <x v="0"/>
    <s v="No"/>
    <x v="0"/>
    <n v="62.45"/>
    <n v="2045.55"/>
    <n v="0"/>
    <n v="0"/>
    <n v="1064.96"/>
    <n v="3110.51"/>
    <n v="3"/>
    <s v="Stayed"/>
    <x v="1"/>
    <n v="74"/>
    <n v="5442"/>
    <m/>
    <m/>
    <x v="1"/>
  </r>
  <r>
    <s v="1307-ATKGB"/>
    <s v="Male"/>
    <n v="21"/>
    <s v="Yes"/>
    <s v="No"/>
    <s v="No"/>
    <s v="No"/>
    <n v="0"/>
    <s v="United States"/>
    <s v="California"/>
    <s v="Santa Clara"/>
    <n v="95054"/>
    <n v="37.393554000000002"/>
    <n v="-121.965114"/>
    <n v="13031"/>
    <s v="Q3"/>
    <s v="No"/>
    <n v="0"/>
    <x v="13"/>
    <s v="None"/>
    <s v="Yes"/>
    <n v="27.91"/>
    <s v="No"/>
    <x v="0"/>
    <s v="Fiber Optic"/>
    <n v="59"/>
    <s v="No"/>
    <s v="Yes"/>
    <s v="Yes"/>
    <s v="No"/>
    <s v="No"/>
    <s v="Yes"/>
    <s v="Yes"/>
    <s v="Yes"/>
    <x v="0"/>
    <s v="Yes"/>
    <x v="0"/>
    <n v="89.55"/>
    <n v="2187.15"/>
    <n v="0"/>
    <n v="0"/>
    <n v="669.84"/>
    <n v="2856.99"/>
    <n v="5"/>
    <s v="Stayed"/>
    <x v="1"/>
    <n v="41"/>
    <n v="2007"/>
    <m/>
    <m/>
    <x v="1"/>
  </r>
  <r>
    <s v="3714-XPXBW"/>
    <s v="Female"/>
    <n v="43"/>
    <s v="No"/>
    <s v="No"/>
    <s v="No"/>
    <s v="No"/>
    <n v="0"/>
    <s v="United States"/>
    <s v="California"/>
    <s v="Santa Cruz"/>
    <n v="95062"/>
    <n v="36.974575000000002"/>
    <n v="-121.99114899999999"/>
    <n v="36631"/>
    <s v="Q3"/>
    <s v="No"/>
    <n v="0"/>
    <x v="4"/>
    <s v="None"/>
    <s v="Yes"/>
    <n v="42.41"/>
    <s v="Yes"/>
    <x v="0"/>
    <s v="DSL"/>
    <n v="4"/>
    <s v="Yes"/>
    <s v="Yes"/>
    <s v="Yes"/>
    <s v="Yes"/>
    <s v="Yes"/>
    <s v="No"/>
    <s v="No"/>
    <s v="No"/>
    <x v="0"/>
    <s v="Yes"/>
    <x v="1"/>
    <n v="78.900000000000006"/>
    <n v="2976.95"/>
    <n v="0"/>
    <n v="30"/>
    <n v="1569.1699999999901"/>
    <n v="4576.12"/>
    <n v="4"/>
    <s v="Stayed"/>
    <x v="1"/>
    <n v="64"/>
    <n v="3801"/>
    <m/>
    <m/>
    <x v="1"/>
  </r>
  <r>
    <s v="1850-AKQEP"/>
    <s v="Male"/>
    <n v="61"/>
    <s v="No"/>
    <s v="No"/>
    <s v="No"/>
    <s v="Yes"/>
    <n v="1"/>
    <s v="United States"/>
    <s v="California"/>
    <s v="Santa Cruz"/>
    <n v="95064"/>
    <n v="37.007882000000002"/>
    <n v="-122.06597499999999"/>
    <n v="4563"/>
    <s v="Q3"/>
    <s v="No"/>
    <n v="0"/>
    <x v="1"/>
    <s v="None"/>
    <s v="Yes"/>
    <n v="14.37"/>
    <s v="No"/>
    <x v="1"/>
    <s v="None"/>
    <n v="0"/>
    <s v="No"/>
    <s v="No"/>
    <s v="No"/>
    <s v="No"/>
    <s v="No"/>
    <s v="No"/>
    <s v="No"/>
    <s v="No"/>
    <x v="0"/>
    <s v="No"/>
    <x v="1"/>
    <n v="20.350000000000001"/>
    <n v="178.7"/>
    <n v="0"/>
    <n v="0"/>
    <n v="114.96"/>
    <n v="293.659999999999"/>
    <n v="3"/>
    <s v="Stayed"/>
    <x v="1"/>
    <n v="42"/>
    <n v="4577"/>
    <m/>
    <m/>
    <x v="1"/>
  </r>
  <r>
    <s v="2824-DXNKN"/>
    <s v="Female"/>
    <n v="26"/>
    <s v="Yes"/>
    <s v="No"/>
    <s v="Yes"/>
    <s v="Yes"/>
    <n v="1"/>
    <s v="United States"/>
    <s v="California"/>
    <s v="Santa Cruz"/>
    <n v="95065"/>
    <n v="37.031404000000002"/>
    <n v="-121.981865"/>
    <n v="8365"/>
    <s v="Q3"/>
    <s v="Yes"/>
    <n v="8"/>
    <x v="61"/>
    <s v="Offer A"/>
    <s v="Yes"/>
    <n v="38.99"/>
    <s v="Yes"/>
    <x v="0"/>
    <s v="Cable"/>
    <n v="73"/>
    <s v="Yes"/>
    <s v="No"/>
    <s v="Yes"/>
    <s v="No"/>
    <s v="Yes"/>
    <s v="No"/>
    <s v="Yes"/>
    <s v="Yes"/>
    <x v="2"/>
    <s v="Yes"/>
    <x v="0"/>
    <n v="71.45"/>
    <n v="5025.8500000000004"/>
    <n v="0"/>
    <n v="0"/>
    <n v="2807.28"/>
    <n v="7833.13"/>
    <n v="3"/>
    <s v="Stayed"/>
    <x v="1"/>
    <n v="30"/>
    <n v="5656"/>
    <m/>
    <m/>
    <x v="2"/>
  </r>
  <r>
    <s v="0848-ZGQIJ"/>
    <s v="Female"/>
    <n v="56"/>
    <s v="No"/>
    <s v="No"/>
    <s v="Yes"/>
    <s v="No"/>
    <n v="0"/>
    <s v="United States"/>
    <s v="California"/>
    <s v="Saratoga"/>
    <n v="95070"/>
    <n v="37.257772000000003"/>
    <n v="-122.051824"/>
    <n v="30589"/>
    <s v="Q3"/>
    <s v="Yes"/>
    <n v="3"/>
    <x v="12"/>
    <s v="Offer D"/>
    <s v="Yes"/>
    <n v="10.5"/>
    <s v="No"/>
    <x v="0"/>
    <s v="Fiber Optic"/>
    <n v="2"/>
    <s v="No"/>
    <s v="Yes"/>
    <s v="No"/>
    <s v="No"/>
    <s v="Yes"/>
    <s v="Yes"/>
    <s v="Yes"/>
    <s v="Yes"/>
    <x v="0"/>
    <s v="Yes"/>
    <x v="0"/>
    <n v="94.65"/>
    <n v="1461.15"/>
    <n v="0"/>
    <n v="0"/>
    <n v="168"/>
    <n v="1629.15"/>
    <n v="5"/>
    <s v="Stayed"/>
    <x v="1"/>
    <n v="36"/>
    <n v="3050"/>
    <m/>
    <m/>
    <x v="1"/>
  </r>
  <r>
    <s v="3621-CHYVB"/>
    <s v="Female"/>
    <n v="44"/>
    <s v="No"/>
    <s v="No"/>
    <s v="Yes"/>
    <s v="No"/>
    <n v="0"/>
    <s v="United States"/>
    <s v="California"/>
    <s v="Soquel"/>
    <n v="95073"/>
    <n v="37.023668999999998"/>
    <n v="-121.946461"/>
    <n v="9823"/>
    <s v="Q3"/>
    <s v="Yes"/>
    <n v="2"/>
    <x v="46"/>
    <s v="None"/>
    <s v="No"/>
    <n v="0"/>
    <s v="No"/>
    <x v="0"/>
    <s v="DSL"/>
    <n v="14"/>
    <s v="Yes"/>
    <s v="No"/>
    <s v="Yes"/>
    <s v="Yes"/>
    <s v="No"/>
    <s v="Yes"/>
    <s v="Yes"/>
    <s v="Yes"/>
    <x v="0"/>
    <s v="Yes"/>
    <x v="0"/>
    <n v="49.9"/>
    <n v="2782.4"/>
    <n v="0"/>
    <n v="0"/>
    <n v="0"/>
    <n v="2782.4"/>
    <n v="3"/>
    <s v="Stayed"/>
    <x v="1"/>
    <n v="68"/>
    <n v="5866"/>
    <m/>
    <m/>
    <x v="1"/>
  </r>
  <r>
    <s v="8042-RNLKO"/>
    <s v="Male"/>
    <n v="40"/>
    <s v="No"/>
    <s v="No"/>
    <s v="No"/>
    <s v="No"/>
    <n v="0"/>
    <s v="United States"/>
    <s v="California"/>
    <s v="Watsonville"/>
    <n v="95076"/>
    <n v="36.931654000000002"/>
    <n v="-121.75238299999999"/>
    <n v="81141"/>
    <s v="Q3"/>
    <s v="No"/>
    <n v="0"/>
    <x v="49"/>
    <s v="Offer A"/>
    <s v="Yes"/>
    <n v="32.22"/>
    <s v="Yes"/>
    <x v="1"/>
    <s v="None"/>
    <n v="0"/>
    <s v="No"/>
    <s v="No"/>
    <s v="No"/>
    <s v="No"/>
    <s v="No"/>
    <s v="No"/>
    <s v="No"/>
    <s v="No"/>
    <x v="1"/>
    <s v="No"/>
    <x v="0"/>
    <n v="25.45"/>
    <n v="1699.15"/>
    <n v="0"/>
    <n v="0"/>
    <n v="2126.52"/>
    <n v="3825.67"/>
    <n v="3"/>
    <s v="Stayed"/>
    <x v="1"/>
    <n v="48"/>
    <n v="4163"/>
    <m/>
    <m/>
    <x v="2"/>
  </r>
  <r>
    <s v="5372-FBKBN"/>
    <s v="Female"/>
    <n v="38"/>
    <s v="No"/>
    <s v="No"/>
    <s v="No"/>
    <s v="Yes"/>
    <n v="2"/>
    <s v="United States"/>
    <s v="California"/>
    <s v="San Jose"/>
    <n v="95111"/>
    <n v="37.284264999999998"/>
    <n v="-121.827673"/>
    <n v="57748"/>
    <s v="Q3"/>
    <s v="No"/>
    <n v="0"/>
    <x v="18"/>
    <s v="Offer D"/>
    <s v="Yes"/>
    <n v="8.68"/>
    <s v="No"/>
    <x v="1"/>
    <s v="None"/>
    <n v="0"/>
    <s v="No"/>
    <s v="No"/>
    <s v="No"/>
    <s v="No"/>
    <s v="No"/>
    <s v="No"/>
    <s v="No"/>
    <s v="No"/>
    <x v="0"/>
    <s v="No"/>
    <x v="1"/>
    <n v="20.75"/>
    <n v="452.2"/>
    <n v="0"/>
    <n v="0"/>
    <n v="182.28"/>
    <n v="634.48"/>
    <n v="3"/>
    <s v="Stayed"/>
    <x v="1"/>
    <n v="39"/>
    <n v="2143"/>
    <m/>
    <m/>
    <x v="1"/>
  </r>
  <r>
    <s v="0420-TXVSG"/>
    <s v="Male"/>
    <n v="43"/>
    <s v="No"/>
    <s v="No"/>
    <s v="Yes"/>
    <s v="No"/>
    <n v="0"/>
    <s v="United States"/>
    <s v="California"/>
    <s v="San Jose"/>
    <n v="95112"/>
    <n v="37.343826999999997"/>
    <n v="-121.88311899999999"/>
    <n v="52334"/>
    <s v="Q3"/>
    <s v="Yes"/>
    <n v="9"/>
    <x v="49"/>
    <s v="Offer A"/>
    <s v="Yes"/>
    <n v="37.71"/>
    <s v="Yes"/>
    <x v="0"/>
    <s v="DSL"/>
    <n v="15"/>
    <s v="Yes"/>
    <s v="Yes"/>
    <s v="Yes"/>
    <s v="No"/>
    <s v="No"/>
    <s v="No"/>
    <s v="No"/>
    <s v="Yes"/>
    <x v="2"/>
    <s v="Yes"/>
    <x v="1"/>
    <n v="66.099999999999994"/>
    <n v="4428.45"/>
    <n v="0"/>
    <n v="0"/>
    <n v="2488.86"/>
    <n v="6917.3099999999904"/>
    <n v="3"/>
    <s v="Stayed"/>
    <x v="1"/>
    <n v="73"/>
    <n v="5933"/>
    <m/>
    <m/>
    <x v="2"/>
  </r>
  <r>
    <s v="6217-TOWGS"/>
    <s v="Female"/>
    <n v="29"/>
    <s v="Yes"/>
    <s v="No"/>
    <s v="Yes"/>
    <s v="No"/>
    <n v="0"/>
    <s v="United States"/>
    <s v="California"/>
    <s v="San Jose"/>
    <n v="95113"/>
    <n v="37.333851000000003"/>
    <n v="-121.891147"/>
    <n v="561"/>
    <s v="Q3"/>
    <s v="Yes"/>
    <n v="5"/>
    <x v="37"/>
    <s v="Offer D"/>
    <s v="Yes"/>
    <n v="7.6"/>
    <s v="Yes"/>
    <x v="0"/>
    <s v="DSL"/>
    <n v="52"/>
    <s v="No"/>
    <s v="Yes"/>
    <s v="No"/>
    <s v="No"/>
    <s v="Yes"/>
    <s v="Yes"/>
    <s v="Yes"/>
    <s v="Yes"/>
    <x v="0"/>
    <s v="Yes"/>
    <x v="0"/>
    <n v="75.400000000000006"/>
    <n v="1322.55"/>
    <n v="0"/>
    <n v="0"/>
    <n v="129.19999999999999"/>
    <n v="1451.75"/>
    <n v="3"/>
    <s v="Stayed"/>
    <x v="1"/>
    <n v="64"/>
    <n v="4852"/>
    <m/>
    <m/>
    <x v="1"/>
  </r>
  <r>
    <s v="1045-LTCYT"/>
    <s v="Female"/>
    <n v="54"/>
    <s v="No"/>
    <s v="No"/>
    <s v="Yes"/>
    <s v="Yes"/>
    <n v="3"/>
    <s v="United States"/>
    <s v="California"/>
    <s v="San Jose"/>
    <n v="95118"/>
    <n v="37.255479000000001"/>
    <n v="-121.889838"/>
    <n v="31926"/>
    <s v="Q3"/>
    <s v="Yes"/>
    <n v="5"/>
    <x v="1"/>
    <s v="None"/>
    <s v="Yes"/>
    <n v="43.05"/>
    <s v="No"/>
    <x v="1"/>
    <s v="None"/>
    <n v="0"/>
    <s v="No"/>
    <s v="No"/>
    <s v="No"/>
    <s v="No"/>
    <s v="No"/>
    <s v="No"/>
    <s v="No"/>
    <s v="No"/>
    <x v="0"/>
    <s v="No"/>
    <x v="1"/>
    <n v="21.05"/>
    <n v="139.75"/>
    <n v="0"/>
    <n v="0"/>
    <n v="344.4"/>
    <n v="484.15"/>
    <n v="3"/>
    <s v="Stayed"/>
    <x v="1"/>
    <n v="78"/>
    <n v="2158"/>
    <m/>
    <m/>
    <x v="1"/>
  </r>
  <r>
    <s v="1544-JJMYL"/>
    <s v="Male"/>
    <n v="19"/>
    <s v="Yes"/>
    <s v="No"/>
    <s v="No"/>
    <s v="No"/>
    <n v="0"/>
    <s v="United States"/>
    <s v="California"/>
    <s v="San Jose"/>
    <n v="95119"/>
    <n v="37.233226000000002"/>
    <n v="-121.78809"/>
    <n v="10155"/>
    <s v="Q3"/>
    <s v="No"/>
    <n v="0"/>
    <x v="5"/>
    <s v="None"/>
    <s v="Yes"/>
    <n v="36.39"/>
    <s v="No"/>
    <x v="0"/>
    <s v="DSL"/>
    <n v="26"/>
    <s v="Yes"/>
    <s v="No"/>
    <s v="Yes"/>
    <s v="Yes"/>
    <s v="Yes"/>
    <s v="No"/>
    <s v="Yes"/>
    <s v="Yes"/>
    <x v="1"/>
    <s v="No"/>
    <x v="1"/>
    <n v="69.349999999999994"/>
    <n v="1927.3"/>
    <n v="0"/>
    <n v="0"/>
    <n v="982.53"/>
    <n v="2909.83"/>
    <n v="3"/>
    <s v="Stayed"/>
    <x v="1"/>
    <n v="60"/>
    <n v="2450"/>
    <m/>
    <m/>
    <x v="2"/>
  </r>
  <r>
    <s v="4636-JGAAI"/>
    <s v="Male"/>
    <n v="28"/>
    <s v="Yes"/>
    <s v="No"/>
    <s v="Yes"/>
    <s v="No"/>
    <n v="0"/>
    <s v="United States"/>
    <s v="California"/>
    <s v="San Jose"/>
    <n v="95120"/>
    <n v="37.186140999999999"/>
    <n v="-121.843554"/>
    <n v="37090"/>
    <s v="Q3"/>
    <s v="Yes"/>
    <n v="10"/>
    <x v="40"/>
    <s v="None"/>
    <s v="Yes"/>
    <n v="13.97"/>
    <s v="Yes"/>
    <x v="0"/>
    <s v="Fiber Optic"/>
    <n v="48"/>
    <s v="No"/>
    <s v="Yes"/>
    <s v="No"/>
    <s v="No"/>
    <s v="No"/>
    <s v="Yes"/>
    <s v="Yes"/>
    <s v="Yes"/>
    <x v="0"/>
    <s v="No"/>
    <x v="1"/>
    <n v="88.85"/>
    <n v="3000.25"/>
    <n v="0"/>
    <n v="0"/>
    <n v="474.98"/>
    <n v="3475.23"/>
    <n v="3"/>
    <s v="Stayed"/>
    <x v="1"/>
    <n v="70"/>
    <n v="4014"/>
    <m/>
    <m/>
    <x v="1"/>
  </r>
  <r>
    <s v="6874-SGLHU"/>
    <s v="Male"/>
    <n v="44"/>
    <s v="No"/>
    <s v="No"/>
    <s v="No"/>
    <s v="No"/>
    <n v="0"/>
    <s v="United States"/>
    <s v="California"/>
    <s v="San Jose"/>
    <n v="95121"/>
    <n v="37.304681000000002"/>
    <n v="-121.809955"/>
    <n v="37127"/>
    <s v="Q3"/>
    <s v="No"/>
    <n v="0"/>
    <x v="28"/>
    <s v="None"/>
    <s v="Yes"/>
    <n v="12.17"/>
    <s v="No"/>
    <x v="0"/>
    <s v="Fiber Optic"/>
    <n v="16"/>
    <s v="No"/>
    <s v="Yes"/>
    <s v="No"/>
    <s v="No"/>
    <s v="Yes"/>
    <s v="Yes"/>
    <s v="Yes"/>
    <s v="Yes"/>
    <x v="1"/>
    <s v="Yes"/>
    <x v="0"/>
    <n v="97"/>
    <n v="3021.3"/>
    <n v="0"/>
    <n v="0"/>
    <n v="365.1"/>
    <n v="3386.4"/>
    <n v="5"/>
    <s v="Stayed"/>
    <x v="1"/>
    <n v="23"/>
    <n v="4126"/>
    <m/>
    <m/>
    <x v="2"/>
  </r>
  <r>
    <s v="5951-AOFIH"/>
    <s v="Male"/>
    <n v="19"/>
    <s v="Yes"/>
    <s v="No"/>
    <s v="No"/>
    <s v="No"/>
    <n v="0"/>
    <s v="United States"/>
    <s v="California"/>
    <s v="San Jose"/>
    <n v="95122"/>
    <n v="37.328859999999999"/>
    <n v="-121.83456700000001"/>
    <n v="59841"/>
    <s v="Q3"/>
    <s v="No"/>
    <n v="0"/>
    <x v="27"/>
    <s v="None"/>
    <s v="Yes"/>
    <n v="45.72"/>
    <s v="No"/>
    <x v="0"/>
    <s v="Cable"/>
    <n v="51"/>
    <s v="No"/>
    <s v="Yes"/>
    <s v="Yes"/>
    <s v="No"/>
    <s v="Yes"/>
    <s v="No"/>
    <s v="Yes"/>
    <s v="No"/>
    <x v="0"/>
    <s v="Yes"/>
    <x v="1"/>
    <n v="66.400000000000006"/>
    <n v="2245.4"/>
    <n v="0"/>
    <n v="0"/>
    <n v="1508.76"/>
    <n v="3754.16"/>
    <n v="5"/>
    <s v="Stayed"/>
    <x v="1"/>
    <n v="69"/>
    <n v="3843"/>
    <m/>
    <m/>
    <x v="1"/>
  </r>
  <r>
    <s v="3059-NGMXB"/>
    <s v="Male"/>
    <n v="52"/>
    <s v="No"/>
    <s v="No"/>
    <s v="Yes"/>
    <s v="Yes"/>
    <n v="3"/>
    <s v="United States"/>
    <s v="California"/>
    <s v="San Jose"/>
    <n v="95124"/>
    <n v="37.257063000000002"/>
    <n v="-121.92303699999999"/>
    <n v="45257"/>
    <s v="Q3"/>
    <s v="Yes"/>
    <n v="8"/>
    <x v="35"/>
    <s v="Offer D"/>
    <s v="Yes"/>
    <n v="2.96"/>
    <s v="Yes"/>
    <x v="0"/>
    <s v="DSL"/>
    <n v="76"/>
    <s v="Yes"/>
    <s v="Yes"/>
    <s v="No"/>
    <s v="No"/>
    <s v="No"/>
    <s v="Yes"/>
    <s v="Yes"/>
    <s v="Yes"/>
    <x v="0"/>
    <s v="No"/>
    <x v="1"/>
    <n v="69.2"/>
    <n v="944.65"/>
    <n v="0"/>
    <n v="0"/>
    <n v="41.44"/>
    <n v="986.08999999999901"/>
    <n v="3"/>
    <s v="Stayed"/>
    <x v="1"/>
    <n v="24"/>
    <n v="2871"/>
    <m/>
    <m/>
    <x v="1"/>
  </r>
  <r>
    <s v="8652-YHIYU"/>
    <s v="Female"/>
    <n v="30"/>
    <s v="No"/>
    <s v="No"/>
    <s v="No"/>
    <s v="Yes"/>
    <n v="3"/>
    <s v="United States"/>
    <s v="California"/>
    <s v="San Jose"/>
    <n v="95125"/>
    <n v="37.294925999999997"/>
    <n v="-121.894763"/>
    <n v="46185"/>
    <s v="Q3"/>
    <s v="No"/>
    <n v="0"/>
    <x v="12"/>
    <s v="Offer D"/>
    <s v="Yes"/>
    <n v="27.23"/>
    <s v="Yes"/>
    <x v="0"/>
    <s v="Fiber Optic"/>
    <n v="69"/>
    <s v="No"/>
    <s v="No"/>
    <s v="No"/>
    <s v="Yes"/>
    <s v="No"/>
    <s v="No"/>
    <s v="No"/>
    <s v="Yes"/>
    <x v="1"/>
    <s v="Yes"/>
    <x v="1"/>
    <n v="79.5"/>
    <n v="1264.2"/>
    <n v="0"/>
    <n v="0"/>
    <n v="435.68"/>
    <n v="1699.88"/>
    <n v="4"/>
    <s v="Stayed"/>
    <x v="1"/>
    <n v="64"/>
    <n v="5040"/>
    <m/>
    <m/>
    <x v="2"/>
  </r>
  <r>
    <s v="5278-PNYOX"/>
    <s v="Female"/>
    <n v="49"/>
    <s v="No"/>
    <s v="No"/>
    <s v="No"/>
    <s v="No"/>
    <n v="0"/>
    <s v="United States"/>
    <s v="California"/>
    <s v="San Jose"/>
    <n v="95126"/>
    <n v="37.327069000000002"/>
    <n v="-121.916819"/>
    <n v="27023"/>
    <s v="Q3"/>
    <s v="No"/>
    <n v="0"/>
    <x v="23"/>
    <s v="None"/>
    <s v="Yes"/>
    <n v="11.11"/>
    <s v="No"/>
    <x v="0"/>
    <s v="Fiber Optic"/>
    <n v="27"/>
    <s v="No"/>
    <s v="No"/>
    <s v="Yes"/>
    <s v="Yes"/>
    <s v="Yes"/>
    <s v="Yes"/>
    <s v="Yes"/>
    <s v="Yes"/>
    <x v="2"/>
    <s v="No"/>
    <x v="1"/>
    <n v="100.65"/>
    <n v="4917.75"/>
    <n v="0"/>
    <n v="0"/>
    <n v="544.39"/>
    <n v="5462.14"/>
    <n v="3"/>
    <s v="Stayed"/>
    <x v="1"/>
    <n v="52"/>
    <n v="5499"/>
    <m/>
    <m/>
    <x v="2"/>
  </r>
  <r>
    <s v="3486-HOOGQ"/>
    <s v="Female"/>
    <n v="44"/>
    <s v="No"/>
    <s v="No"/>
    <s v="Yes"/>
    <s v="Yes"/>
    <n v="1"/>
    <s v="United States"/>
    <s v="California"/>
    <s v="San Jose"/>
    <n v="95128"/>
    <n v="37.316146000000003"/>
    <n v="-121.936285"/>
    <n v="32804"/>
    <s v="Q3"/>
    <s v="Yes"/>
    <n v="3"/>
    <x v="57"/>
    <s v="Offer A"/>
    <s v="Yes"/>
    <n v="8.36"/>
    <s v="Yes"/>
    <x v="0"/>
    <s v="DSL"/>
    <n v="19"/>
    <s v="Yes"/>
    <s v="Yes"/>
    <s v="Yes"/>
    <s v="Yes"/>
    <s v="Yes"/>
    <s v="No"/>
    <s v="No"/>
    <s v="Yes"/>
    <x v="2"/>
    <s v="No"/>
    <x v="0"/>
    <n v="79.7"/>
    <n v="5743.3"/>
    <n v="0"/>
    <n v="0"/>
    <n v="585.19999999999902"/>
    <n v="6328.5"/>
    <n v="3"/>
    <s v="Stayed"/>
    <x v="1"/>
    <n v="41"/>
    <n v="4848"/>
    <m/>
    <m/>
    <x v="2"/>
  </r>
  <r>
    <s v="5061-PBXFW"/>
    <s v="Female"/>
    <n v="49"/>
    <s v="No"/>
    <s v="No"/>
    <s v="Yes"/>
    <s v="Yes"/>
    <n v="1"/>
    <s v="United States"/>
    <s v="California"/>
    <s v="San Jose"/>
    <n v="95129"/>
    <n v="37.305622"/>
    <n v="-122.00088700000001"/>
    <n v="37570"/>
    <s v="Q3"/>
    <s v="Yes"/>
    <n v="3"/>
    <x v="15"/>
    <s v="None"/>
    <s v="Yes"/>
    <n v="46.66"/>
    <s v="No"/>
    <x v="0"/>
    <s v="DSL"/>
    <n v="17"/>
    <s v="Yes"/>
    <s v="Yes"/>
    <s v="No"/>
    <s v="Yes"/>
    <s v="No"/>
    <s v="No"/>
    <s v="No"/>
    <s v="Yes"/>
    <x v="0"/>
    <s v="No"/>
    <x v="0"/>
    <n v="61.4"/>
    <n v="1864.65"/>
    <n v="0"/>
    <n v="0"/>
    <n v="1493.12"/>
    <n v="3357.77"/>
    <n v="3"/>
    <s v="Stayed"/>
    <x v="1"/>
    <n v="51"/>
    <n v="2649"/>
    <m/>
    <m/>
    <x v="1"/>
  </r>
  <r>
    <s v="8630-FJLIB"/>
    <s v="Female"/>
    <n v="35"/>
    <s v="No"/>
    <s v="No"/>
    <s v="No"/>
    <s v="No"/>
    <n v="0"/>
    <s v="United States"/>
    <s v="California"/>
    <s v="San Jose"/>
    <n v="95130"/>
    <n v="37.277591999999999"/>
    <n v="-121.98647699999999"/>
    <n v="13481"/>
    <s v="Q3"/>
    <s v="No"/>
    <n v="0"/>
    <x v="2"/>
    <s v="Offer D"/>
    <s v="Yes"/>
    <n v="34.119999999999997"/>
    <s v="No"/>
    <x v="0"/>
    <s v="Fiber Optic"/>
    <n v="20"/>
    <s v="No"/>
    <s v="No"/>
    <s v="No"/>
    <s v="No"/>
    <s v="No"/>
    <s v="No"/>
    <s v="No"/>
    <s v="Yes"/>
    <x v="0"/>
    <s v="Yes"/>
    <x v="0"/>
    <n v="69.8"/>
    <n v="1221.6500000000001"/>
    <n v="0"/>
    <n v="0"/>
    <n v="614.16"/>
    <n v="1835.81"/>
    <n v="4"/>
    <s v="Stayed"/>
    <x v="1"/>
    <n v="68"/>
    <n v="2421"/>
    <m/>
    <m/>
    <x v="1"/>
  </r>
  <r>
    <s v="3891-NLXJB"/>
    <s v="Male"/>
    <n v="26"/>
    <s v="Yes"/>
    <s v="No"/>
    <s v="No"/>
    <s v="No"/>
    <n v="0"/>
    <s v="United States"/>
    <s v="California"/>
    <s v="San Jose"/>
    <n v="95131"/>
    <n v="37.387027000000003"/>
    <n v="-121.897775"/>
    <n v="26389"/>
    <s v="Q3"/>
    <s v="No"/>
    <n v="0"/>
    <x v="4"/>
    <s v="None"/>
    <s v="No"/>
    <n v="0"/>
    <s v="No"/>
    <x v="0"/>
    <s v="DSL"/>
    <n v="69"/>
    <s v="Yes"/>
    <s v="Yes"/>
    <s v="No"/>
    <s v="Yes"/>
    <s v="No"/>
    <s v="No"/>
    <s v="Yes"/>
    <s v="No"/>
    <x v="2"/>
    <s v="Yes"/>
    <x v="1"/>
    <n v="40.549999999999997"/>
    <n v="1390.85"/>
    <n v="0"/>
    <n v="50"/>
    <n v="0"/>
    <n v="1440.85"/>
    <n v="3"/>
    <s v="Stayed"/>
    <x v="1"/>
    <n v="24"/>
    <n v="4050"/>
    <m/>
    <m/>
    <x v="2"/>
  </r>
  <r>
    <s v="4749-OJKQU"/>
    <s v="Female"/>
    <n v="36"/>
    <s v="No"/>
    <s v="No"/>
    <s v="No"/>
    <s v="No"/>
    <n v="0"/>
    <s v="United States"/>
    <s v="California"/>
    <s v="San Jose"/>
    <n v="95132"/>
    <n v="37.424655000000001"/>
    <n v="-121.74841000000001"/>
    <n v="40568"/>
    <s v="Q3"/>
    <s v="No"/>
    <n v="0"/>
    <x v="14"/>
    <s v="None"/>
    <s v="Yes"/>
    <n v="23.5"/>
    <s v="Yes"/>
    <x v="0"/>
    <s v="Fiber Optic"/>
    <n v="22"/>
    <s v="No"/>
    <s v="No"/>
    <s v="No"/>
    <s v="No"/>
    <s v="No"/>
    <s v="No"/>
    <s v="No"/>
    <s v="Yes"/>
    <x v="0"/>
    <s v="Yes"/>
    <x v="0"/>
    <n v="75.650000000000006"/>
    <n v="302.35000000000002"/>
    <n v="0"/>
    <n v="0"/>
    <n v="94"/>
    <n v="396.35"/>
    <n v="5"/>
    <s v="Stayed"/>
    <x v="1"/>
    <n v="31"/>
    <n v="5396"/>
    <m/>
    <m/>
    <x v="0"/>
  </r>
  <r>
    <s v="0577-WHMEV"/>
    <s v="Female"/>
    <n v="19"/>
    <s v="Yes"/>
    <s v="No"/>
    <s v="Yes"/>
    <s v="No"/>
    <n v="0"/>
    <s v="United States"/>
    <s v="California"/>
    <s v="San Jose"/>
    <n v="95133"/>
    <n v="37.371862"/>
    <n v="-121.860349"/>
    <n v="26032"/>
    <s v="Q3"/>
    <s v="Yes"/>
    <n v="2"/>
    <x v="12"/>
    <s v="Offer D"/>
    <s v="Yes"/>
    <n v="27.83"/>
    <s v="Yes"/>
    <x v="0"/>
    <s v="Fiber Optic"/>
    <n v="52"/>
    <s v="Yes"/>
    <s v="Yes"/>
    <s v="Yes"/>
    <s v="No"/>
    <s v="No"/>
    <s v="No"/>
    <s v="Yes"/>
    <s v="Yes"/>
    <x v="0"/>
    <s v="No"/>
    <x v="0"/>
    <n v="90.7"/>
    <n v="1374.9"/>
    <n v="0"/>
    <n v="0"/>
    <n v="445.28"/>
    <n v="1820.18"/>
    <n v="3"/>
    <s v="Stayed"/>
    <x v="1"/>
    <n v="73"/>
    <n v="4839"/>
    <m/>
    <m/>
    <x v="1"/>
  </r>
  <r>
    <s v="5453-AXEPF"/>
    <s v="Male"/>
    <n v="31"/>
    <s v="No"/>
    <s v="No"/>
    <s v="Yes"/>
    <s v="No"/>
    <n v="0"/>
    <s v="United States"/>
    <s v="California"/>
    <s v="San Jose"/>
    <n v="95134"/>
    <n v="37.42765"/>
    <n v="-121.94541599999999"/>
    <n v="9657"/>
    <s v="Q3"/>
    <s v="Yes"/>
    <n v="7"/>
    <x v="37"/>
    <s v="Offer D"/>
    <s v="Yes"/>
    <n v="46.71"/>
    <s v="Yes"/>
    <x v="0"/>
    <s v="Fiber Optic"/>
    <n v="8"/>
    <s v="No"/>
    <s v="Yes"/>
    <s v="No"/>
    <s v="No"/>
    <s v="No"/>
    <s v="No"/>
    <s v="No"/>
    <s v="Yes"/>
    <x v="0"/>
    <s v="Yes"/>
    <x v="0"/>
    <n v="80.5"/>
    <n v="1336.9"/>
    <n v="0"/>
    <n v="0"/>
    <n v="794.07"/>
    <n v="2130.9699999999998"/>
    <n v="5"/>
    <s v="Stayed"/>
    <x v="1"/>
    <n v="76"/>
    <n v="3591"/>
    <m/>
    <m/>
    <x v="1"/>
  </r>
  <r>
    <s v="3639-XJHKQ"/>
    <s v="Female"/>
    <n v="52"/>
    <s v="No"/>
    <s v="No"/>
    <s v="No"/>
    <s v="Yes"/>
    <n v="3"/>
    <s v="United States"/>
    <s v="California"/>
    <s v="San Jose"/>
    <n v="95135"/>
    <n v="37.286819999999999"/>
    <n v="-121.723877"/>
    <n v="15798"/>
    <s v="Q3"/>
    <s v="No"/>
    <n v="0"/>
    <x v="42"/>
    <s v="Offer D"/>
    <s v="Yes"/>
    <n v="36.479999999999997"/>
    <s v="No"/>
    <x v="0"/>
    <s v="DSL"/>
    <n v="20"/>
    <s v="Yes"/>
    <s v="Yes"/>
    <s v="Yes"/>
    <s v="No"/>
    <s v="No"/>
    <s v="No"/>
    <s v="No"/>
    <s v="Yes"/>
    <x v="0"/>
    <s v="Yes"/>
    <x v="0"/>
    <n v="60.6"/>
    <n v="1297.8"/>
    <n v="0"/>
    <n v="0"/>
    <n v="693.11999999999898"/>
    <n v="1990.9199999999901"/>
    <n v="3"/>
    <s v="Stayed"/>
    <x v="1"/>
    <n v="33"/>
    <n v="2463"/>
    <m/>
    <m/>
    <x v="1"/>
  </r>
  <r>
    <s v="3716-LRGXK"/>
    <s v="Male"/>
    <n v="27"/>
    <s v="Yes"/>
    <s v="No"/>
    <s v="Yes"/>
    <s v="No"/>
    <n v="0"/>
    <s v="United States"/>
    <s v="California"/>
    <s v="San Jose"/>
    <n v="95136"/>
    <n v="37.270938000000001"/>
    <n v="-121.851046"/>
    <n v="36944"/>
    <s v="Q3"/>
    <s v="No"/>
    <n v="0"/>
    <x v="68"/>
    <s v="None"/>
    <s v="Yes"/>
    <n v="10.050000000000001"/>
    <s v="Yes"/>
    <x v="0"/>
    <s v="Fiber Optic"/>
    <n v="48"/>
    <s v="No"/>
    <s v="No"/>
    <s v="Yes"/>
    <s v="No"/>
    <s v="Yes"/>
    <s v="Yes"/>
    <s v="Yes"/>
    <s v="Yes"/>
    <x v="2"/>
    <s v="No"/>
    <x v="1"/>
    <n v="101.15"/>
    <n v="6067.4"/>
    <n v="0"/>
    <n v="0"/>
    <n v="603"/>
    <n v="6670.4"/>
    <n v="3"/>
    <s v="Stayed"/>
    <x v="1"/>
    <n v="35"/>
    <n v="5301"/>
    <m/>
    <m/>
    <x v="2"/>
  </r>
  <r>
    <s v="2263-SFSQZ"/>
    <s v="Male"/>
    <n v="46"/>
    <s v="No"/>
    <s v="No"/>
    <s v="Yes"/>
    <s v="Yes"/>
    <n v="2"/>
    <s v="United States"/>
    <s v="California"/>
    <s v="San Jose"/>
    <n v="95138"/>
    <n v="37.246063999999997"/>
    <n v="-121.749494"/>
    <n v="14792"/>
    <s v="Q3"/>
    <s v="Yes"/>
    <n v="7"/>
    <x v="60"/>
    <s v="None"/>
    <s v="Yes"/>
    <n v="16.850000000000001"/>
    <s v="Yes"/>
    <x v="1"/>
    <s v="None"/>
    <n v="0"/>
    <s v="No"/>
    <s v="No"/>
    <s v="No"/>
    <s v="No"/>
    <s v="No"/>
    <s v="No"/>
    <s v="No"/>
    <s v="No"/>
    <x v="2"/>
    <s v="Yes"/>
    <x v="1"/>
    <n v="24.95"/>
    <n v="1222.25"/>
    <n v="0"/>
    <n v="0"/>
    <n v="859.35"/>
    <n v="2081.6"/>
    <n v="4"/>
    <s v="Stayed"/>
    <x v="1"/>
    <n v="37"/>
    <n v="5461"/>
    <m/>
    <m/>
    <x v="2"/>
  </r>
  <r>
    <s v="9950-MTGYX"/>
    <s v="Male"/>
    <n v="30"/>
    <s v="No"/>
    <s v="No"/>
    <s v="Yes"/>
    <s v="Yes"/>
    <n v="2"/>
    <s v="United States"/>
    <s v="California"/>
    <s v="San Jose"/>
    <n v="95139"/>
    <n v="37.218705"/>
    <n v="-121.762429"/>
    <n v="7023"/>
    <s v="Q3"/>
    <s v="Yes"/>
    <n v="8"/>
    <x v="64"/>
    <s v="None"/>
    <s v="Yes"/>
    <n v="19.18"/>
    <s v="No"/>
    <x v="1"/>
    <s v="None"/>
    <n v="0"/>
    <s v="No"/>
    <s v="No"/>
    <s v="No"/>
    <s v="No"/>
    <s v="No"/>
    <s v="No"/>
    <s v="No"/>
    <s v="No"/>
    <x v="2"/>
    <s v="Yes"/>
    <x v="1"/>
    <n v="20.3"/>
    <n v="487.95"/>
    <n v="0"/>
    <n v="0"/>
    <n v="537.04"/>
    <n v="1024.99"/>
    <n v="3"/>
    <s v="Stayed"/>
    <x v="1"/>
    <n v="73"/>
    <n v="2948"/>
    <m/>
    <m/>
    <x v="2"/>
  </r>
  <r>
    <s v="3397-AVTKU"/>
    <s v="Male"/>
    <n v="64"/>
    <s v="No"/>
    <s v="No"/>
    <s v="No"/>
    <s v="No"/>
    <n v="0"/>
    <s v="United States"/>
    <s v="California"/>
    <s v="Mount Hamilton"/>
    <n v="95140"/>
    <n v="37.382908999999998"/>
    <n v="-121.634151"/>
    <n v="38"/>
    <s v="Q3"/>
    <s v="No"/>
    <n v="0"/>
    <x v="24"/>
    <s v="None"/>
    <s v="Yes"/>
    <n v="21.64"/>
    <s v="No"/>
    <x v="0"/>
    <s v="DSL"/>
    <n v="13"/>
    <s v="No"/>
    <s v="Yes"/>
    <s v="No"/>
    <s v="No"/>
    <s v="No"/>
    <s v="Yes"/>
    <s v="Yes"/>
    <s v="Yes"/>
    <x v="2"/>
    <s v="Yes"/>
    <x v="0"/>
    <n v="60"/>
    <n v="2548.5500000000002"/>
    <n v="0"/>
    <n v="0"/>
    <n v="930.52"/>
    <n v="3479.07"/>
    <n v="5"/>
    <s v="Stayed"/>
    <x v="1"/>
    <n v="73"/>
    <n v="4614"/>
    <m/>
    <m/>
    <x v="2"/>
  </r>
  <r>
    <s v="4825-FUREZ"/>
    <s v="Male"/>
    <n v="49"/>
    <s v="No"/>
    <s v="No"/>
    <s v="Yes"/>
    <s v="No"/>
    <n v="0"/>
    <s v="United States"/>
    <s v="California"/>
    <s v="San Jose"/>
    <n v="95148"/>
    <n v="37.339533000000003"/>
    <n v="-121.777179"/>
    <n v="44103"/>
    <s v="Q3"/>
    <s v="Yes"/>
    <n v="10"/>
    <x v="44"/>
    <s v="None"/>
    <s v="Yes"/>
    <n v="45.75"/>
    <s v="No"/>
    <x v="1"/>
    <s v="None"/>
    <n v="0"/>
    <s v="No"/>
    <s v="No"/>
    <s v="No"/>
    <s v="No"/>
    <s v="No"/>
    <s v="No"/>
    <s v="No"/>
    <s v="No"/>
    <x v="2"/>
    <s v="No"/>
    <x v="0"/>
    <n v="20.25"/>
    <n v="835.5"/>
    <n v="0"/>
    <n v="0"/>
    <n v="1921.5"/>
    <n v="2757"/>
    <n v="5"/>
    <s v="Stayed"/>
    <x v="1"/>
    <n v="61"/>
    <n v="5940"/>
    <m/>
    <m/>
    <x v="2"/>
  </r>
  <r>
    <s v="2672-OJQZP"/>
    <s v="Female"/>
    <n v="35"/>
    <s v="No"/>
    <s v="No"/>
    <s v="No"/>
    <s v="No"/>
    <n v="0"/>
    <s v="United States"/>
    <s v="California"/>
    <s v="Stockton"/>
    <n v="95203"/>
    <n v="37.954089000000003"/>
    <n v="-121.329761"/>
    <n v="16357"/>
    <s v="Q3"/>
    <s v="No"/>
    <n v="0"/>
    <x v="0"/>
    <s v="None"/>
    <s v="Yes"/>
    <n v="40.869999999999997"/>
    <s v="No"/>
    <x v="0"/>
    <s v="Cable"/>
    <n v="21"/>
    <s v="No"/>
    <s v="No"/>
    <s v="No"/>
    <s v="No"/>
    <s v="No"/>
    <s v="No"/>
    <s v="No"/>
    <s v="Yes"/>
    <x v="0"/>
    <s v="No"/>
    <x v="1"/>
    <n v="44.75"/>
    <n v="44.75"/>
    <n v="0"/>
    <n v="0"/>
    <n v="40.869999999999997"/>
    <n v="85.62"/>
    <n v="5"/>
    <s v="Joined"/>
    <x v="1"/>
    <n v="30"/>
    <n v="4118"/>
    <m/>
    <m/>
    <x v="1"/>
  </r>
  <r>
    <s v="3134-DSHVC"/>
    <s v="Female"/>
    <n v="49"/>
    <s v="No"/>
    <s v="No"/>
    <s v="No"/>
    <s v="No"/>
    <n v="0"/>
    <s v="United States"/>
    <s v="California"/>
    <s v="Stockton"/>
    <n v="95205"/>
    <n v="37.965694999999997"/>
    <n v="-121.260051"/>
    <n v="34138"/>
    <s v="Q3"/>
    <s v="No"/>
    <n v="0"/>
    <x v="71"/>
    <s v="None"/>
    <s v="Yes"/>
    <n v="23.62"/>
    <s v="Yes"/>
    <x v="0"/>
    <s v="Fiber Optic"/>
    <n v="21"/>
    <s v="Yes"/>
    <s v="Yes"/>
    <s v="Yes"/>
    <s v="No"/>
    <s v="Yes"/>
    <s v="No"/>
    <s v="No"/>
    <s v="Yes"/>
    <x v="2"/>
    <s v="No"/>
    <x v="1"/>
    <n v="98"/>
    <n v="6218.45"/>
    <n v="0"/>
    <n v="0"/>
    <n v="1488.06"/>
    <n v="7706.51"/>
    <n v="4"/>
    <s v="Stayed"/>
    <x v="1"/>
    <n v="75"/>
    <n v="5989"/>
    <m/>
    <m/>
    <x v="2"/>
  </r>
  <r>
    <s v="7821-DPRQE"/>
    <s v="Male"/>
    <n v="25"/>
    <s v="Yes"/>
    <s v="No"/>
    <s v="Yes"/>
    <s v="No"/>
    <n v="0"/>
    <s v="United States"/>
    <s v="California"/>
    <s v="Stockton"/>
    <n v="95207"/>
    <n v="38.002124999999999"/>
    <n v="-121.324979"/>
    <n v="49965"/>
    <s v="Q3"/>
    <s v="Yes"/>
    <n v="2"/>
    <x v="39"/>
    <s v="Offer A"/>
    <s v="Yes"/>
    <n v="24.01"/>
    <s v="Yes"/>
    <x v="0"/>
    <s v="Fiber Optic"/>
    <n v="48"/>
    <s v="Yes"/>
    <s v="Yes"/>
    <s v="No"/>
    <s v="Yes"/>
    <s v="Yes"/>
    <s v="Yes"/>
    <s v="Yes"/>
    <s v="Yes"/>
    <x v="0"/>
    <s v="Yes"/>
    <x v="0"/>
    <n v="107.7"/>
    <n v="7320.9"/>
    <n v="0"/>
    <n v="0"/>
    <n v="1632.68"/>
    <n v="8953.58"/>
    <n v="3"/>
    <s v="Stayed"/>
    <x v="1"/>
    <n v="53"/>
    <n v="5015"/>
    <m/>
    <m/>
    <x v="1"/>
  </r>
  <r>
    <s v="2001-EWBQU"/>
    <s v="Female"/>
    <n v="23"/>
    <s v="Yes"/>
    <s v="No"/>
    <s v="No"/>
    <s v="No"/>
    <n v="0"/>
    <s v="United States"/>
    <s v="California"/>
    <s v="Stockton"/>
    <n v="95210"/>
    <n v="38.033219000000003"/>
    <n v="-121.297433"/>
    <n v="40611"/>
    <s v="Q3"/>
    <s v="No"/>
    <n v="0"/>
    <x v="68"/>
    <s v="None"/>
    <s v="Yes"/>
    <n v="35.47"/>
    <s v="Yes"/>
    <x v="0"/>
    <s v="Fiber Optic"/>
    <n v="51"/>
    <s v="No"/>
    <s v="Yes"/>
    <s v="Yes"/>
    <s v="No"/>
    <s v="Yes"/>
    <s v="Yes"/>
    <s v="Yes"/>
    <s v="No"/>
    <x v="2"/>
    <s v="No"/>
    <x v="0"/>
    <n v="104.7"/>
    <n v="6333.8"/>
    <n v="0"/>
    <n v="150"/>
    <n v="2128.1999999999998"/>
    <n v="8612"/>
    <n v="5"/>
    <s v="Stayed"/>
    <x v="1"/>
    <n v="75"/>
    <n v="6186"/>
    <m/>
    <m/>
    <x v="2"/>
  </r>
  <r>
    <s v="6695-AMZUF"/>
    <s v="Female"/>
    <n v="31"/>
    <s v="No"/>
    <s v="No"/>
    <s v="Yes"/>
    <s v="No"/>
    <n v="0"/>
    <s v="United States"/>
    <s v="California"/>
    <s v="Stockton"/>
    <n v="95219"/>
    <n v="38.029729000000003"/>
    <n v="-121.38799899999999"/>
    <n v="19109"/>
    <s v="Q3"/>
    <s v="No"/>
    <n v="0"/>
    <x v="57"/>
    <s v="Offer A"/>
    <s v="Yes"/>
    <n v="31.15"/>
    <s v="No"/>
    <x v="0"/>
    <s v="DSL"/>
    <n v="5"/>
    <s v="Yes"/>
    <s v="Yes"/>
    <s v="Yes"/>
    <s v="Yes"/>
    <s v="Yes"/>
    <s v="Yes"/>
    <s v="Yes"/>
    <s v="Yes"/>
    <x v="2"/>
    <s v="No"/>
    <x v="1"/>
    <n v="86.45"/>
    <n v="5950.2"/>
    <n v="0"/>
    <n v="0"/>
    <n v="2180.5"/>
    <n v="8130.7"/>
    <n v="4"/>
    <s v="Stayed"/>
    <x v="1"/>
    <n v="54"/>
    <n v="5950"/>
    <m/>
    <m/>
    <x v="2"/>
  </r>
  <r>
    <s v="8410-BGQXN"/>
    <s v="Male"/>
    <n v="26"/>
    <s v="Yes"/>
    <s v="No"/>
    <s v="No"/>
    <s v="No"/>
    <n v="0"/>
    <s v="United States"/>
    <s v="California"/>
    <s v="Angels Camp"/>
    <n v="95222"/>
    <n v="38.071326999999997"/>
    <n v="-120.632221"/>
    <n v="4264"/>
    <s v="Q3"/>
    <s v="No"/>
    <n v="0"/>
    <x v="14"/>
    <s v="None"/>
    <s v="Yes"/>
    <n v="22.54"/>
    <s v="No"/>
    <x v="1"/>
    <s v="None"/>
    <n v="0"/>
    <s v="No"/>
    <s v="No"/>
    <s v="No"/>
    <s v="No"/>
    <s v="No"/>
    <s v="No"/>
    <s v="No"/>
    <s v="No"/>
    <x v="0"/>
    <s v="No"/>
    <x v="1"/>
    <n v="19.399999999999999"/>
    <n v="93.4"/>
    <n v="0"/>
    <n v="0"/>
    <n v="90.16"/>
    <n v="183.56"/>
    <n v="5"/>
    <s v="Stayed"/>
    <x v="1"/>
    <n v="54"/>
    <n v="4402"/>
    <m/>
    <m/>
    <x v="1"/>
  </r>
  <r>
    <s v="1619-YWUBB"/>
    <s v="Female"/>
    <n v="38"/>
    <s v="No"/>
    <s v="No"/>
    <s v="Yes"/>
    <s v="No"/>
    <n v="0"/>
    <s v="United States"/>
    <s v="California"/>
    <s v="Avery"/>
    <n v="95224"/>
    <n v="38.208336000000003"/>
    <n v="-120.339938"/>
    <n v="115"/>
    <s v="Q3"/>
    <s v="Yes"/>
    <n v="2"/>
    <x v="39"/>
    <s v="Offer A"/>
    <s v="Yes"/>
    <n v="26.64"/>
    <s v="Yes"/>
    <x v="1"/>
    <s v="None"/>
    <n v="0"/>
    <s v="No"/>
    <s v="No"/>
    <s v="No"/>
    <s v="No"/>
    <s v="No"/>
    <s v="No"/>
    <s v="No"/>
    <s v="No"/>
    <x v="2"/>
    <s v="Yes"/>
    <x v="1"/>
    <n v="24.95"/>
    <n v="1614.9"/>
    <n v="0"/>
    <n v="0"/>
    <n v="1811.52"/>
    <n v="3426.42"/>
    <n v="5"/>
    <s v="Stayed"/>
    <x v="1"/>
    <n v="72"/>
    <n v="6146"/>
    <m/>
    <m/>
    <x v="2"/>
  </r>
  <r>
    <s v="7611-YKYTC"/>
    <s v="Male"/>
    <n v="50"/>
    <s v="No"/>
    <s v="No"/>
    <s v="Yes"/>
    <s v="Yes"/>
    <n v="2"/>
    <s v="United States"/>
    <s v="California"/>
    <s v="Burson"/>
    <n v="95225"/>
    <n v="38.183917999999998"/>
    <n v="-120.89881699999999"/>
    <n v="27"/>
    <s v="Q3"/>
    <s v="Yes"/>
    <n v="1"/>
    <x v="41"/>
    <s v="Offer D"/>
    <s v="Yes"/>
    <n v="38.82"/>
    <s v="No"/>
    <x v="0"/>
    <s v="Fiber Optic"/>
    <n v="19"/>
    <s v="Yes"/>
    <s v="No"/>
    <s v="No"/>
    <s v="No"/>
    <s v="No"/>
    <s v="No"/>
    <s v="No"/>
    <s v="Yes"/>
    <x v="0"/>
    <s v="No"/>
    <x v="0"/>
    <n v="75"/>
    <n v="1573.95"/>
    <n v="0"/>
    <n v="0"/>
    <n v="854.04"/>
    <n v="2427.9899999999998"/>
    <n v="3"/>
    <s v="Stayed"/>
    <x v="1"/>
    <n v="48"/>
    <n v="4040"/>
    <m/>
    <m/>
    <x v="1"/>
  </r>
  <r>
    <s v="0365-GXEZS"/>
    <s v="Male"/>
    <n v="55"/>
    <s v="No"/>
    <s v="No"/>
    <s v="Yes"/>
    <s v="No"/>
    <n v="0"/>
    <s v="United States"/>
    <s v="California"/>
    <s v="Copperopolis"/>
    <n v="95228"/>
    <n v="37.943953999999998"/>
    <n v="-120.67108"/>
    <n v="2633"/>
    <s v="Q3"/>
    <s v="Yes"/>
    <n v="6"/>
    <x v="2"/>
    <s v="Offer D"/>
    <s v="Yes"/>
    <n v="31.79"/>
    <s v="No"/>
    <x v="0"/>
    <s v="Fiber Optic"/>
    <n v="19"/>
    <s v="No"/>
    <s v="No"/>
    <s v="Yes"/>
    <s v="Yes"/>
    <s v="No"/>
    <s v="No"/>
    <s v="No"/>
    <s v="Yes"/>
    <x v="0"/>
    <s v="No"/>
    <x v="0"/>
    <n v="78.2"/>
    <n v="1468.75"/>
    <n v="0"/>
    <n v="0"/>
    <n v="572.22"/>
    <n v="2040.97"/>
    <n v="5"/>
    <s v="Stayed"/>
    <x v="1"/>
    <n v="79"/>
    <n v="2831"/>
    <m/>
    <m/>
    <x v="1"/>
  </r>
  <r>
    <s v="0082-OQIQY"/>
    <s v="Male"/>
    <n v="50"/>
    <s v="No"/>
    <s v="No"/>
    <s v="No"/>
    <s v="No"/>
    <n v="0"/>
    <s v="United States"/>
    <s v="California"/>
    <s v="Farmington"/>
    <n v="95230"/>
    <n v="37.956963000000002"/>
    <n v="-120.863055"/>
    <n v="596"/>
    <s v="Q3"/>
    <s v="No"/>
    <n v="0"/>
    <x v="48"/>
    <s v="None"/>
    <s v="Yes"/>
    <n v="2.0499999999999998"/>
    <s v="No"/>
    <x v="0"/>
    <s v="Fiber Optic"/>
    <n v="17"/>
    <s v="No"/>
    <s v="No"/>
    <s v="No"/>
    <s v="Yes"/>
    <s v="Yes"/>
    <s v="Yes"/>
    <s v="Yes"/>
    <s v="No"/>
    <x v="0"/>
    <s v="Yes"/>
    <x v="0"/>
    <n v="94.2"/>
    <n v="2607.6"/>
    <n v="0"/>
    <n v="20"/>
    <n v="59.449999999999903"/>
    <n v="2687.0499999999902"/>
    <n v="5"/>
    <s v="Stayed"/>
    <x v="1"/>
    <n v="60"/>
    <n v="4561"/>
    <m/>
    <m/>
    <x v="1"/>
  </r>
  <r>
    <s v="3606-SBKRY"/>
    <s v="Male"/>
    <n v="35"/>
    <s v="No"/>
    <s v="No"/>
    <s v="No"/>
    <s v="No"/>
    <n v="0"/>
    <s v="United States"/>
    <s v="California"/>
    <s v="Linden"/>
    <n v="95236"/>
    <n v="38.047745999999997"/>
    <n v="-121.03049900000001"/>
    <n v="3148"/>
    <s v="Q3"/>
    <s v="No"/>
    <n v="0"/>
    <x v="52"/>
    <s v="None"/>
    <s v="No"/>
    <n v="0"/>
    <s v="No"/>
    <x v="0"/>
    <s v="DSL"/>
    <n v="5"/>
    <s v="No"/>
    <s v="No"/>
    <s v="Yes"/>
    <s v="No"/>
    <s v="Yes"/>
    <s v="Yes"/>
    <s v="Yes"/>
    <s v="Yes"/>
    <x v="1"/>
    <s v="Yes"/>
    <x v="0"/>
    <n v="50.05"/>
    <n v="1523.4"/>
    <n v="0"/>
    <n v="0"/>
    <n v="0"/>
    <n v="1523.4"/>
    <n v="3"/>
    <s v="Stayed"/>
    <x v="1"/>
    <n v="35"/>
    <n v="4529"/>
    <m/>
    <m/>
    <x v="2"/>
  </r>
  <r>
    <s v="0667-NSRGI"/>
    <s v="Female"/>
    <n v="45"/>
    <s v="No"/>
    <s v="No"/>
    <s v="Yes"/>
    <s v="No"/>
    <n v="0"/>
    <s v="United States"/>
    <s v="California"/>
    <s v="Lodi"/>
    <n v="95240"/>
    <n v="38.123544000000003"/>
    <n v="-121.15907799999999"/>
    <n v="45755"/>
    <s v="Q3"/>
    <s v="Yes"/>
    <n v="3"/>
    <x v="65"/>
    <s v="None"/>
    <s v="Yes"/>
    <n v="17.03"/>
    <s v="Yes"/>
    <x v="0"/>
    <s v="DSL"/>
    <n v="15"/>
    <s v="No"/>
    <s v="No"/>
    <s v="Yes"/>
    <s v="Yes"/>
    <s v="No"/>
    <s v="Yes"/>
    <s v="Yes"/>
    <s v="Yes"/>
    <x v="1"/>
    <s v="Yes"/>
    <x v="1"/>
    <n v="69.55"/>
    <n v="3435.6"/>
    <n v="0"/>
    <n v="0"/>
    <n v="817.44"/>
    <n v="4253.04"/>
    <n v="4"/>
    <s v="Stayed"/>
    <x v="1"/>
    <n v="75"/>
    <n v="2478"/>
    <m/>
    <m/>
    <x v="2"/>
  </r>
  <r>
    <s v="6893-ODYYE"/>
    <s v="Male"/>
    <n v="34"/>
    <s v="No"/>
    <s v="No"/>
    <s v="No"/>
    <s v="No"/>
    <n v="0"/>
    <s v="United States"/>
    <s v="California"/>
    <s v="Mokelumne Hill"/>
    <n v="95245"/>
    <n v="38.304194000000003"/>
    <n v="-120.592431"/>
    <n v="2718"/>
    <s v="Q3"/>
    <s v="No"/>
    <n v="0"/>
    <x v="59"/>
    <s v="None"/>
    <s v="Yes"/>
    <n v="15.37"/>
    <s v="No"/>
    <x v="0"/>
    <s v="Fiber Optic"/>
    <n v="22"/>
    <s v="Yes"/>
    <s v="Yes"/>
    <s v="Yes"/>
    <s v="Yes"/>
    <s v="No"/>
    <s v="No"/>
    <s v="No"/>
    <s v="Yes"/>
    <x v="1"/>
    <s v="Yes"/>
    <x v="1"/>
    <n v="90.1"/>
    <n v="4549.45"/>
    <n v="0"/>
    <n v="0"/>
    <n v="768.5"/>
    <n v="5317.95"/>
    <n v="3"/>
    <s v="Stayed"/>
    <x v="1"/>
    <n v="25"/>
    <n v="6435"/>
    <m/>
    <m/>
    <x v="2"/>
  </r>
  <r>
    <s v="8242-JSVBO"/>
    <s v="Male"/>
    <n v="22"/>
    <s v="Yes"/>
    <s v="No"/>
    <s v="No"/>
    <s v="No"/>
    <n v="0"/>
    <s v="United States"/>
    <s v="California"/>
    <s v="Mountain Ranch"/>
    <n v="95246"/>
    <n v="38.264262000000002"/>
    <n v="-120.51513300000001"/>
    <n v="1692"/>
    <s v="Q3"/>
    <s v="No"/>
    <n v="0"/>
    <x v="8"/>
    <s v="None"/>
    <s v="Yes"/>
    <n v="26.76"/>
    <s v="No"/>
    <x v="0"/>
    <s v="DSL"/>
    <n v="46"/>
    <s v="No"/>
    <s v="No"/>
    <s v="No"/>
    <s v="No"/>
    <s v="No"/>
    <s v="No"/>
    <s v="No"/>
    <s v="Yes"/>
    <x v="0"/>
    <s v="Yes"/>
    <x v="0"/>
    <n v="44.65"/>
    <n v="322.5"/>
    <n v="0"/>
    <n v="0"/>
    <n v="187.32"/>
    <n v="509.82"/>
    <n v="4"/>
    <s v="Stayed"/>
    <x v="1"/>
    <n v="65"/>
    <n v="4300"/>
    <m/>
    <m/>
    <x v="1"/>
  </r>
  <r>
    <s v="9541-ZPSEA"/>
    <s v="Male"/>
    <n v="25"/>
    <s v="Yes"/>
    <s v="No"/>
    <s v="Yes"/>
    <s v="Yes"/>
    <n v="3"/>
    <s v="United States"/>
    <s v="California"/>
    <s v="San Andreas"/>
    <n v="95249"/>
    <n v="38.196497000000001"/>
    <n v="-120.61689"/>
    <n v="3930"/>
    <s v="Q3"/>
    <s v="Yes"/>
    <n v="8"/>
    <x v="39"/>
    <s v="Offer A"/>
    <s v="Yes"/>
    <n v="24.08"/>
    <s v="No"/>
    <x v="0"/>
    <s v="Fiber Optic"/>
    <n v="41"/>
    <s v="Yes"/>
    <s v="No"/>
    <s v="Yes"/>
    <s v="No"/>
    <s v="No"/>
    <s v="No"/>
    <s v="No"/>
    <s v="Yes"/>
    <x v="2"/>
    <s v="No"/>
    <x v="1"/>
    <n v="80.349999999999994"/>
    <n v="5375.15"/>
    <n v="0"/>
    <n v="0"/>
    <n v="1637.4399999999901"/>
    <n v="7012.5899999999901"/>
    <n v="3"/>
    <s v="Stayed"/>
    <x v="1"/>
    <n v="33"/>
    <n v="5954"/>
    <m/>
    <m/>
    <x v="2"/>
  </r>
  <r>
    <s v="1139-WUOAH"/>
    <s v="Male"/>
    <n v="33"/>
    <s v="No"/>
    <s v="No"/>
    <s v="No"/>
    <s v="No"/>
    <n v="0"/>
    <s v="United States"/>
    <s v="California"/>
    <s v="Vallecito"/>
    <n v="95251"/>
    <n v="38.055562000000002"/>
    <n v="-120.456298"/>
    <n v="460"/>
    <s v="Q3"/>
    <s v="No"/>
    <n v="0"/>
    <x v="46"/>
    <s v="None"/>
    <s v="No"/>
    <n v="0"/>
    <s v="No"/>
    <x v="0"/>
    <s v="DSL"/>
    <n v="28"/>
    <s v="No"/>
    <s v="No"/>
    <s v="Yes"/>
    <s v="Yes"/>
    <s v="Yes"/>
    <s v="Yes"/>
    <s v="Yes"/>
    <s v="No"/>
    <x v="2"/>
    <s v="No"/>
    <x v="1"/>
    <n v="53.35"/>
    <n v="3090.05"/>
    <n v="0"/>
    <n v="100"/>
    <n v="0"/>
    <n v="3190.05"/>
    <n v="4"/>
    <s v="Stayed"/>
    <x v="1"/>
    <n v="42"/>
    <n v="5461"/>
    <m/>
    <m/>
    <x v="2"/>
  </r>
  <r>
    <s v="4693-VWVBO"/>
    <s v="Female"/>
    <n v="60"/>
    <s v="No"/>
    <s v="No"/>
    <s v="No"/>
    <s v="No"/>
    <n v="0"/>
    <s v="United States"/>
    <s v="California"/>
    <s v="Valley Springs"/>
    <n v="95252"/>
    <n v="38.156970999999999"/>
    <n v="-120.849231"/>
    <n v="11266"/>
    <s v="Q3"/>
    <s v="No"/>
    <n v="0"/>
    <x v="10"/>
    <s v="None"/>
    <s v="Yes"/>
    <n v="40.98"/>
    <s v="No"/>
    <x v="1"/>
    <s v="None"/>
    <n v="0"/>
    <s v="No"/>
    <s v="No"/>
    <s v="No"/>
    <s v="No"/>
    <s v="No"/>
    <s v="No"/>
    <s v="No"/>
    <s v="No"/>
    <x v="0"/>
    <s v="No"/>
    <x v="0"/>
    <n v="19.55"/>
    <n v="61.05"/>
    <n v="0"/>
    <n v="0"/>
    <n v="122.94"/>
    <n v="183.99"/>
    <n v="4"/>
    <s v="Joined"/>
    <x v="1"/>
    <n v="46"/>
    <n v="3889"/>
    <m/>
    <m/>
    <x v="0"/>
  </r>
  <r>
    <s v="6937-GCDGQ"/>
    <s v="Male"/>
    <n v="59"/>
    <s v="No"/>
    <s v="No"/>
    <s v="Yes"/>
    <s v="Yes"/>
    <n v="1"/>
    <s v="United States"/>
    <s v="California"/>
    <s v="West Point"/>
    <n v="95255"/>
    <n v="38.419350000000001"/>
    <n v="-120.469545"/>
    <n v="2198"/>
    <s v="Q3"/>
    <s v="Yes"/>
    <n v="1"/>
    <x v="42"/>
    <s v="Offer D"/>
    <s v="Yes"/>
    <n v="11.75"/>
    <s v="No"/>
    <x v="0"/>
    <s v="Cable"/>
    <n v="21"/>
    <s v="Yes"/>
    <s v="No"/>
    <s v="No"/>
    <s v="No"/>
    <s v="No"/>
    <s v="No"/>
    <s v="No"/>
    <s v="Yes"/>
    <x v="1"/>
    <s v="Yes"/>
    <x v="0"/>
    <n v="48.95"/>
    <n v="955.6"/>
    <n v="0"/>
    <n v="0"/>
    <n v="223.25"/>
    <n v="1178.8499999999999"/>
    <n v="3"/>
    <s v="Stayed"/>
    <x v="1"/>
    <n v="35"/>
    <n v="2394"/>
    <m/>
    <m/>
    <x v="2"/>
  </r>
  <r>
    <s v="0988-JRWWP"/>
    <s v="Female"/>
    <n v="50"/>
    <s v="No"/>
    <s v="No"/>
    <s v="No"/>
    <s v="No"/>
    <n v="0"/>
    <s v="United States"/>
    <s v="California"/>
    <s v="Wilseyville"/>
    <n v="95257"/>
    <n v="38.392685999999998"/>
    <n v="-120.41595100000001"/>
    <n v="435"/>
    <s v="Q3"/>
    <s v="No"/>
    <n v="0"/>
    <x v="10"/>
    <s v="None"/>
    <s v="Yes"/>
    <n v="41.38"/>
    <s v="No"/>
    <x v="0"/>
    <s v="DSL"/>
    <n v="5"/>
    <s v="No"/>
    <s v="No"/>
    <s v="No"/>
    <s v="No"/>
    <s v="Yes"/>
    <s v="No"/>
    <s v="No"/>
    <s v="Yes"/>
    <x v="0"/>
    <s v="Yes"/>
    <x v="0"/>
    <n v="54.2"/>
    <n v="140.4"/>
    <n v="0"/>
    <n v="0"/>
    <n v="124.14"/>
    <n v="264.54000000000002"/>
    <n v="4"/>
    <s v="Joined"/>
    <x v="1"/>
    <n v="68"/>
    <n v="3167"/>
    <m/>
    <m/>
    <x v="0"/>
  </r>
  <r>
    <s v="5075-JSDKI"/>
    <s v="Female"/>
    <n v="64"/>
    <s v="No"/>
    <s v="No"/>
    <s v="No"/>
    <s v="No"/>
    <n v="0"/>
    <s v="United States"/>
    <s v="California"/>
    <s v="Woodbridge"/>
    <n v="95258"/>
    <n v="38.169604999999997"/>
    <n v="-121.310964"/>
    <n v="4176"/>
    <s v="Q3"/>
    <s v="No"/>
    <n v="0"/>
    <x v="53"/>
    <s v="Offer B"/>
    <s v="Yes"/>
    <n v="41.23"/>
    <s v="Yes"/>
    <x v="1"/>
    <s v="None"/>
    <n v="0"/>
    <s v="No"/>
    <s v="No"/>
    <s v="No"/>
    <s v="No"/>
    <s v="No"/>
    <s v="No"/>
    <s v="No"/>
    <s v="No"/>
    <x v="2"/>
    <s v="No"/>
    <x v="0"/>
    <n v="24.45"/>
    <n v="1493.1"/>
    <n v="0"/>
    <n v="0"/>
    <n v="2432.5699999999902"/>
    <n v="3925.6699999999901"/>
    <n v="4"/>
    <s v="Stayed"/>
    <x v="1"/>
    <n v="26"/>
    <n v="6196"/>
    <m/>
    <m/>
    <x v="2"/>
  </r>
  <r>
    <s v="8644-XYTSV"/>
    <s v="Male"/>
    <n v="37"/>
    <s v="No"/>
    <s v="No"/>
    <s v="Yes"/>
    <s v="No"/>
    <n v="0"/>
    <s v="United States"/>
    <s v="California"/>
    <s v="Ballico"/>
    <n v="95303"/>
    <n v="37.469499999999996"/>
    <n v="-120.672724"/>
    <n v="809"/>
    <s v="Q3"/>
    <s v="Yes"/>
    <n v="1"/>
    <x v="44"/>
    <s v="Offer B"/>
    <s v="No"/>
    <n v="0"/>
    <s v="No"/>
    <x v="0"/>
    <s v="DSL"/>
    <n v="7"/>
    <s v="Yes"/>
    <s v="No"/>
    <s v="No"/>
    <s v="No"/>
    <s v="Yes"/>
    <s v="No"/>
    <s v="No"/>
    <s v="Yes"/>
    <x v="0"/>
    <s v="Yes"/>
    <x v="0"/>
    <n v="40.15"/>
    <n v="1626.05"/>
    <n v="0"/>
    <n v="0"/>
    <n v="0"/>
    <n v="1626.05"/>
    <n v="4"/>
    <s v="Stayed"/>
    <x v="1"/>
    <n v="68"/>
    <n v="4348"/>
    <m/>
    <m/>
    <x v="1"/>
  </r>
  <r>
    <s v="3873-WOSBC"/>
    <s v="Male"/>
    <n v="58"/>
    <s v="No"/>
    <s v="No"/>
    <s v="Yes"/>
    <s v="No"/>
    <n v="0"/>
    <s v="United States"/>
    <s v="California"/>
    <s v="Catheys Valley"/>
    <n v="95306"/>
    <n v="37.394410999999998"/>
    <n v="-120.127262"/>
    <n v="986"/>
    <s v="Q3"/>
    <s v="Yes"/>
    <n v="1"/>
    <x v="70"/>
    <s v="Offer A"/>
    <s v="Yes"/>
    <n v="11.74"/>
    <s v="Yes"/>
    <x v="1"/>
    <s v="None"/>
    <n v="0"/>
    <s v="No"/>
    <s v="No"/>
    <s v="No"/>
    <s v="No"/>
    <s v="No"/>
    <s v="No"/>
    <s v="No"/>
    <s v="No"/>
    <x v="2"/>
    <s v="No"/>
    <x v="1"/>
    <n v="25.6"/>
    <n v="1784.9"/>
    <n v="0"/>
    <n v="0"/>
    <n v="786.58"/>
    <n v="2571.48"/>
    <n v="3"/>
    <s v="Stayed"/>
    <x v="1"/>
    <n v="38"/>
    <n v="4879"/>
    <m/>
    <m/>
    <x v="2"/>
  </r>
  <r>
    <s v="7465-ZZRVX"/>
    <s v="Male"/>
    <n v="63"/>
    <s v="No"/>
    <s v="No"/>
    <s v="No"/>
    <s v="No"/>
    <n v="0"/>
    <s v="United States"/>
    <s v="California"/>
    <s v="Ceres"/>
    <n v="95307"/>
    <n v="37.553469"/>
    <n v="-120.952825"/>
    <n v="32881"/>
    <s v="Q3"/>
    <s v="No"/>
    <n v="0"/>
    <x v="0"/>
    <s v="None"/>
    <s v="Yes"/>
    <n v="14.42"/>
    <s v="No"/>
    <x v="0"/>
    <s v="Fiber Optic"/>
    <n v="27"/>
    <s v="No"/>
    <s v="No"/>
    <s v="No"/>
    <s v="No"/>
    <s v="No"/>
    <s v="No"/>
    <s v="No"/>
    <s v="No"/>
    <x v="0"/>
    <s v="Yes"/>
    <x v="0"/>
    <n v="70.349999999999994"/>
    <n v="70.349999999999994"/>
    <n v="0"/>
    <n v="10"/>
    <n v="14.42"/>
    <n v="94.77"/>
    <n v="5"/>
    <s v="Joined"/>
    <x v="1"/>
    <n v="32"/>
    <n v="2722"/>
    <m/>
    <m/>
    <x v="0"/>
  </r>
  <r>
    <s v="7975-JMZNT"/>
    <s v="Male"/>
    <n v="19"/>
    <s v="Yes"/>
    <s v="No"/>
    <s v="Yes"/>
    <s v="No"/>
    <n v="0"/>
    <s v="United States"/>
    <s v="California"/>
    <s v="Columbia"/>
    <n v="95310"/>
    <n v="38.085839"/>
    <n v="-120.37855"/>
    <n v="2144"/>
    <s v="Q3"/>
    <s v="Yes"/>
    <n v="1"/>
    <x v="49"/>
    <s v="Offer A"/>
    <s v="Yes"/>
    <n v="23.27"/>
    <s v="Yes"/>
    <x v="0"/>
    <s v="DSL"/>
    <n v="58"/>
    <s v="Yes"/>
    <s v="Yes"/>
    <s v="Yes"/>
    <s v="Yes"/>
    <s v="Yes"/>
    <s v="Yes"/>
    <s v="Yes"/>
    <s v="Yes"/>
    <x v="2"/>
    <s v="No"/>
    <x v="0"/>
    <n v="91.7"/>
    <n v="6075.9"/>
    <n v="0"/>
    <n v="0"/>
    <n v="1535.82"/>
    <n v="7611.7199999999903"/>
    <n v="3"/>
    <s v="Stayed"/>
    <x v="1"/>
    <n v="39"/>
    <n v="5453"/>
    <m/>
    <m/>
    <x v="2"/>
  </r>
  <r>
    <s v="7251-XFOIL"/>
    <s v="Female"/>
    <n v="60"/>
    <s v="No"/>
    <s v="No"/>
    <s v="No"/>
    <s v="No"/>
    <n v="0"/>
    <s v="United States"/>
    <s v="California"/>
    <s v="Coulterville"/>
    <n v="95311"/>
    <n v="37.722127"/>
    <n v="-120.110174"/>
    <n v="2271"/>
    <s v="Q3"/>
    <s v="No"/>
    <n v="0"/>
    <x v="66"/>
    <s v="Offer B"/>
    <s v="Yes"/>
    <n v="14.52"/>
    <s v="Yes"/>
    <x v="0"/>
    <s v="Fiber Optic"/>
    <n v="27"/>
    <s v="No"/>
    <s v="No"/>
    <s v="Yes"/>
    <s v="No"/>
    <s v="No"/>
    <s v="Yes"/>
    <s v="Yes"/>
    <s v="Yes"/>
    <x v="0"/>
    <s v="No"/>
    <x v="1"/>
    <n v="89.2"/>
    <n v="5500.6"/>
    <n v="0"/>
    <n v="0"/>
    <n v="885.72"/>
    <n v="6386.32"/>
    <n v="3"/>
    <s v="Stayed"/>
    <x v="1"/>
    <n v="23"/>
    <n v="5536"/>
    <m/>
    <m/>
    <x v="1"/>
  </r>
  <r>
    <s v="4116-IQRFR"/>
    <s v="Male"/>
    <n v="55"/>
    <s v="No"/>
    <s v="No"/>
    <s v="Yes"/>
    <s v="Yes"/>
    <n v="2"/>
    <s v="United States"/>
    <s v="California"/>
    <s v="Cressey"/>
    <n v="95312"/>
    <n v="37.420273000000002"/>
    <n v="-120.66527000000001"/>
    <n v="55"/>
    <s v="Q3"/>
    <s v="Yes"/>
    <n v="1"/>
    <x v="14"/>
    <s v="Offer E"/>
    <s v="Yes"/>
    <n v="16.68"/>
    <s v="Yes"/>
    <x v="1"/>
    <s v="None"/>
    <n v="0"/>
    <s v="No"/>
    <s v="No"/>
    <s v="No"/>
    <s v="No"/>
    <s v="No"/>
    <s v="No"/>
    <s v="No"/>
    <s v="No"/>
    <x v="1"/>
    <s v="No"/>
    <x v="1"/>
    <n v="24.1"/>
    <n v="73.099999999999994"/>
    <n v="0"/>
    <n v="0"/>
    <n v="66.72"/>
    <n v="139.82"/>
    <n v="3"/>
    <s v="Stayed"/>
    <x v="1"/>
    <n v="21"/>
    <n v="4463"/>
    <m/>
    <m/>
    <x v="1"/>
  </r>
  <r>
    <s v="8259-DZLIZ"/>
    <s v="Female"/>
    <n v="53"/>
    <s v="No"/>
    <s v="No"/>
    <s v="Yes"/>
    <s v="Yes"/>
    <n v="2"/>
    <s v="United States"/>
    <s v="California"/>
    <s v="Delhi"/>
    <n v="95315"/>
    <n v="37.422961000000001"/>
    <n v="-120.76549300000001"/>
    <n v="10159"/>
    <s v="Q3"/>
    <s v="Yes"/>
    <n v="10"/>
    <x v="69"/>
    <s v="Offer B"/>
    <s v="Yes"/>
    <n v="17.07"/>
    <s v="Yes"/>
    <x v="0"/>
    <s v="DSL"/>
    <n v="25"/>
    <s v="No"/>
    <s v="Yes"/>
    <s v="No"/>
    <s v="No"/>
    <s v="No"/>
    <s v="No"/>
    <s v="No"/>
    <s v="Yes"/>
    <x v="1"/>
    <s v="Yes"/>
    <x v="0"/>
    <n v="53.85"/>
    <n v="3399.85"/>
    <n v="0"/>
    <n v="0"/>
    <n v="1092.48"/>
    <n v="4492.33"/>
    <n v="4"/>
    <s v="Stayed"/>
    <x v="1"/>
    <n v="36"/>
    <n v="4954"/>
    <m/>
    <m/>
    <x v="2"/>
  </r>
  <r>
    <s v="7853-WNZSY"/>
    <s v="Male"/>
    <n v="58"/>
    <s v="No"/>
    <s v="No"/>
    <s v="No"/>
    <s v="No"/>
    <n v="0"/>
    <s v="United States"/>
    <s v="California"/>
    <s v="El Nido"/>
    <n v="95317"/>
    <n v="37.127386000000001"/>
    <n v="-120.506422"/>
    <n v="808"/>
    <s v="Q3"/>
    <s v="No"/>
    <n v="0"/>
    <x v="0"/>
    <s v="Offer E"/>
    <s v="Yes"/>
    <n v="1.61"/>
    <s v="No"/>
    <x v="1"/>
    <s v="None"/>
    <n v="0"/>
    <s v="No"/>
    <s v="No"/>
    <s v="No"/>
    <s v="No"/>
    <s v="No"/>
    <s v="No"/>
    <s v="No"/>
    <s v="No"/>
    <x v="0"/>
    <s v="Yes"/>
    <x v="1"/>
    <n v="19.75"/>
    <n v="19.75"/>
    <n v="0"/>
    <n v="0"/>
    <n v="1.61"/>
    <n v="21.36"/>
    <n v="5"/>
    <s v="Joined"/>
    <x v="1"/>
    <n v="33"/>
    <n v="5809"/>
    <m/>
    <m/>
    <x v="1"/>
  </r>
  <r>
    <s v="3120-FAZKD"/>
    <s v="Male"/>
    <n v="19"/>
    <s v="Yes"/>
    <s v="No"/>
    <s v="Yes"/>
    <s v="Yes"/>
    <n v="2"/>
    <s v="United States"/>
    <s v="California"/>
    <s v="El Portal"/>
    <n v="95318"/>
    <n v="37.654550999999998"/>
    <n v="-119.82298400000001"/>
    <n v="579"/>
    <s v="Q3"/>
    <s v="Yes"/>
    <n v="7"/>
    <x v="16"/>
    <s v="Offer B"/>
    <s v="Yes"/>
    <n v="41.58"/>
    <s v="Yes"/>
    <x v="1"/>
    <s v="None"/>
    <n v="0"/>
    <s v="No"/>
    <s v="No"/>
    <s v="No"/>
    <s v="No"/>
    <s v="No"/>
    <s v="No"/>
    <s v="No"/>
    <s v="No"/>
    <x v="2"/>
    <s v="Yes"/>
    <x v="0"/>
    <n v="24.05"/>
    <n v="1230.9000000000001"/>
    <n v="0"/>
    <n v="0"/>
    <n v="2245.3199999999902"/>
    <n v="3476.22"/>
    <n v="4"/>
    <s v="Stayed"/>
    <x v="1"/>
    <n v="41"/>
    <n v="4039"/>
    <m/>
    <m/>
    <x v="2"/>
  </r>
  <r>
    <s v="8606-OEGQZ"/>
    <s v="Female"/>
    <n v="45"/>
    <s v="No"/>
    <s v="No"/>
    <s v="No"/>
    <s v="Yes"/>
    <n v="2"/>
    <s v="United States"/>
    <s v="California"/>
    <s v="Escalon"/>
    <n v="95320"/>
    <n v="37.818542999999998"/>
    <n v="-121.006907"/>
    <n v="11474"/>
    <s v="Q3"/>
    <s v="No"/>
    <n v="0"/>
    <x v="2"/>
    <s v="Offer D"/>
    <s v="Yes"/>
    <n v="30.22"/>
    <s v="Yes"/>
    <x v="1"/>
    <s v="None"/>
    <n v="0"/>
    <s v="No"/>
    <s v="No"/>
    <s v="No"/>
    <s v="No"/>
    <s v="No"/>
    <s v="No"/>
    <s v="No"/>
    <s v="No"/>
    <x v="2"/>
    <s v="No"/>
    <x v="1"/>
    <n v="25.3"/>
    <n v="454.65"/>
    <n v="0"/>
    <n v="0"/>
    <n v="543.96"/>
    <n v="998.61"/>
    <n v="4"/>
    <s v="Stayed"/>
    <x v="1"/>
    <n v="78"/>
    <n v="3416"/>
    <m/>
    <m/>
    <x v="2"/>
  </r>
  <r>
    <s v="0225-ZORZP"/>
    <s v="Male"/>
    <n v="46"/>
    <s v="No"/>
    <s v="No"/>
    <s v="No"/>
    <s v="No"/>
    <n v="0"/>
    <s v="United States"/>
    <s v="California"/>
    <s v="Groveland"/>
    <n v="95321"/>
    <n v="37.902968000000001"/>
    <n v="-119.66754400000001"/>
    <n v="3680"/>
    <s v="Q3"/>
    <s v="No"/>
    <n v="0"/>
    <x v="10"/>
    <s v="Offer E"/>
    <s v="Yes"/>
    <n v="13.72"/>
    <s v="No"/>
    <x v="0"/>
    <s v="Fiber Optic"/>
    <n v="26"/>
    <s v="No"/>
    <s v="Yes"/>
    <s v="No"/>
    <s v="No"/>
    <s v="No"/>
    <s v="Yes"/>
    <s v="Yes"/>
    <s v="Yes"/>
    <x v="0"/>
    <s v="No"/>
    <x v="0"/>
    <n v="84.3"/>
    <n v="235.05"/>
    <n v="0"/>
    <n v="0"/>
    <n v="41.16"/>
    <n v="276.20999999999998"/>
    <n v="5"/>
    <s v="Joined"/>
    <x v="1"/>
    <n v="43"/>
    <n v="5828"/>
    <m/>
    <m/>
    <x v="0"/>
  </r>
  <r>
    <s v="9489-JMTTN"/>
    <s v="Female"/>
    <n v="41"/>
    <s v="No"/>
    <s v="No"/>
    <s v="Yes"/>
    <s v="Yes"/>
    <n v="1"/>
    <s v="United States"/>
    <s v="California"/>
    <s v="Hickman"/>
    <n v="95323"/>
    <n v="37.605925999999997"/>
    <n v="-120.69955"/>
    <n v="1055"/>
    <s v="Q3"/>
    <s v="Yes"/>
    <n v="1"/>
    <x v="61"/>
    <s v="Offer A"/>
    <s v="Yes"/>
    <n v="15.58"/>
    <s v="Yes"/>
    <x v="0"/>
    <s v="DSL"/>
    <n v="20"/>
    <s v="Yes"/>
    <s v="Yes"/>
    <s v="Yes"/>
    <s v="Yes"/>
    <s v="Yes"/>
    <s v="Yes"/>
    <s v="Yes"/>
    <s v="Yes"/>
    <x v="2"/>
    <s v="No"/>
    <x v="1"/>
    <n v="89.75"/>
    <n v="6595.9"/>
    <n v="0"/>
    <n v="0"/>
    <n v="1121.76"/>
    <n v="7717.66"/>
    <n v="3"/>
    <s v="Stayed"/>
    <x v="1"/>
    <n v="60"/>
    <n v="5096"/>
    <m/>
    <m/>
    <x v="2"/>
  </r>
  <r>
    <s v="0967-BMLBD"/>
    <s v="Female"/>
    <n v="37"/>
    <s v="No"/>
    <s v="No"/>
    <s v="Yes"/>
    <s v="Yes"/>
    <n v="1"/>
    <s v="United States"/>
    <s v="California"/>
    <s v="Hornitos"/>
    <n v="95325"/>
    <n v="37.479925999999999"/>
    <n v="-120.230424"/>
    <n v="128"/>
    <s v="Q3"/>
    <s v="Yes"/>
    <n v="8"/>
    <x v="9"/>
    <s v="Offer D"/>
    <s v="Yes"/>
    <n v="49.19"/>
    <s v="No"/>
    <x v="1"/>
    <s v="None"/>
    <n v="0"/>
    <s v="No"/>
    <s v="No"/>
    <s v="No"/>
    <s v="No"/>
    <s v="No"/>
    <s v="No"/>
    <s v="No"/>
    <s v="No"/>
    <x v="1"/>
    <s v="Yes"/>
    <x v="1"/>
    <n v="20"/>
    <n v="196.35"/>
    <n v="0"/>
    <n v="0"/>
    <n v="541.08999999999901"/>
    <n v="737.43999999999903"/>
    <n v="5"/>
    <s v="Stayed"/>
    <x v="1"/>
    <n v="72"/>
    <n v="5837"/>
    <m/>
    <m/>
    <x v="1"/>
  </r>
  <r>
    <s v="2830-LEWOA"/>
    <s v="Male"/>
    <n v="37"/>
    <s v="No"/>
    <s v="No"/>
    <s v="Yes"/>
    <s v="Yes"/>
    <n v="1"/>
    <s v="United States"/>
    <s v="California"/>
    <s v="Jamestown"/>
    <n v="95327"/>
    <n v="37.847709999999999"/>
    <n v="-120.486589"/>
    <n v="9559"/>
    <s v="Q3"/>
    <s v="Yes"/>
    <n v="3"/>
    <x v="66"/>
    <s v="Offer B"/>
    <s v="Yes"/>
    <n v="43.08"/>
    <s v="No"/>
    <x v="0"/>
    <s v="Fiber Optic"/>
    <n v="19"/>
    <s v="No"/>
    <s v="Yes"/>
    <s v="Yes"/>
    <s v="Yes"/>
    <s v="Yes"/>
    <s v="Yes"/>
    <s v="Yes"/>
    <s v="Yes"/>
    <x v="1"/>
    <s v="No"/>
    <x v="1"/>
    <n v="103.9"/>
    <n v="6449.15"/>
    <n v="0"/>
    <n v="0"/>
    <n v="2627.88"/>
    <n v="9077.0299999999897"/>
    <n v="5"/>
    <s v="Stayed"/>
    <x v="1"/>
    <n v="28"/>
    <n v="4079"/>
    <m/>
    <m/>
    <x v="2"/>
  </r>
  <r>
    <s v="5006-MXVRN"/>
    <s v="Female"/>
    <n v="23"/>
    <s v="Yes"/>
    <s v="No"/>
    <s v="No"/>
    <s v="No"/>
    <n v="0"/>
    <s v="United States"/>
    <s v="California"/>
    <s v="Keyes"/>
    <n v="95328"/>
    <n v="37.555630999999998"/>
    <n v="-120.911653"/>
    <n v="2130"/>
    <s v="Q3"/>
    <s v="No"/>
    <n v="0"/>
    <x v="38"/>
    <s v="None"/>
    <s v="Yes"/>
    <n v="29.79"/>
    <s v="No"/>
    <x v="1"/>
    <s v="None"/>
    <n v="0"/>
    <s v="No"/>
    <s v="No"/>
    <s v="No"/>
    <s v="No"/>
    <s v="No"/>
    <s v="No"/>
    <s v="No"/>
    <s v="No"/>
    <x v="2"/>
    <s v="No"/>
    <x v="1"/>
    <n v="20.7"/>
    <n v="762.45"/>
    <n v="0"/>
    <n v="0"/>
    <n v="1161.81"/>
    <n v="1924.26"/>
    <n v="4"/>
    <s v="Stayed"/>
    <x v="1"/>
    <n v="45"/>
    <n v="3733"/>
    <m/>
    <m/>
    <x v="2"/>
  </r>
  <r>
    <s v="8327-WKMIE"/>
    <s v="Male"/>
    <n v="36"/>
    <s v="No"/>
    <s v="No"/>
    <s v="No"/>
    <s v="No"/>
    <n v="0"/>
    <s v="United States"/>
    <s v="California"/>
    <s v="Le Grand"/>
    <n v="95333"/>
    <n v="37.249377000000003"/>
    <n v="-120.24958100000001"/>
    <n v="3256"/>
    <s v="Q3"/>
    <s v="No"/>
    <n v="0"/>
    <x v="4"/>
    <s v="None"/>
    <s v="Yes"/>
    <n v="34.369999999999997"/>
    <s v="No"/>
    <x v="1"/>
    <s v="None"/>
    <n v="0"/>
    <s v="No"/>
    <s v="No"/>
    <s v="No"/>
    <s v="No"/>
    <s v="No"/>
    <s v="No"/>
    <s v="No"/>
    <s v="No"/>
    <x v="1"/>
    <s v="No"/>
    <x v="1"/>
    <n v="20.149999999999999"/>
    <n v="785.75"/>
    <n v="0"/>
    <n v="0"/>
    <n v="1271.6899999999901"/>
    <n v="2057.4399999999901"/>
    <n v="5"/>
    <s v="Stayed"/>
    <x v="1"/>
    <n v="65"/>
    <n v="4422"/>
    <m/>
    <m/>
    <x v="2"/>
  </r>
  <r>
    <s v="6917-FIJHC"/>
    <s v="Female"/>
    <n v="60"/>
    <s v="No"/>
    <s v="No"/>
    <s v="Yes"/>
    <s v="No"/>
    <n v="0"/>
    <s v="United States"/>
    <s v="California"/>
    <s v="Livingston"/>
    <n v="95334"/>
    <n v="37.361986999999999"/>
    <n v="-120.748394"/>
    <n v="12672"/>
    <s v="Q3"/>
    <s v="Yes"/>
    <n v="8"/>
    <x v="61"/>
    <s v="Offer A"/>
    <s v="Yes"/>
    <n v="26.98"/>
    <s v="Yes"/>
    <x v="1"/>
    <s v="None"/>
    <n v="0"/>
    <s v="No"/>
    <s v="No"/>
    <s v="No"/>
    <s v="No"/>
    <s v="No"/>
    <s v="No"/>
    <s v="No"/>
    <s v="No"/>
    <x v="2"/>
    <s v="Yes"/>
    <x v="1"/>
    <n v="26"/>
    <n v="1776"/>
    <n v="0"/>
    <n v="0"/>
    <n v="1942.56"/>
    <n v="3718.56"/>
    <n v="4"/>
    <s v="Stayed"/>
    <x v="1"/>
    <n v="20"/>
    <n v="5374"/>
    <m/>
    <m/>
    <x v="2"/>
  </r>
  <r>
    <s v="7797-EJMDP"/>
    <s v="Female"/>
    <n v="34"/>
    <s v="No"/>
    <s v="No"/>
    <s v="No"/>
    <s v="No"/>
    <n v="0"/>
    <s v="United States"/>
    <s v="California"/>
    <s v="Manteca"/>
    <n v="95336"/>
    <n v="37.830266999999999"/>
    <n v="-121.201018"/>
    <n v="36738"/>
    <s v="Q3"/>
    <s v="No"/>
    <n v="0"/>
    <x v="1"/>
    <s v="Offer E"/>
    <s v="Yes"/>
    <n v="33.54"/>
    <s v="No"/>
    <x v="0"/>
    <s v="DSL"/>
    <n v="14"/>
    <s v="Yes"/>
    <s v="No"/>
    <s v="No"/>
    <s v="Yes"/>
    <s v="No"/>
    <s v="Yes"/>
    <s v="Yes"/>
    <s v="Yes"/>
    <x v="0"/>
    <s v="No"/>
    <x v="0"/>
    <n v="66.05"/>
    <n v="574.5"/>
    <n v="0"/>
    <n v="0"/>
    <n v="268.32"/>
    <n v="842.81999999999903"/>
    <n v="3"/>
    <s v="Stayed"/>
    <x v="1"/>
    <n v="59"/>
    <n v="4157"/>
    <m/>
    <m/>
    <x v="1"/>
  </r>
  <r>
    <s v="3530-VWVGU"/>
    <s v="Female"/>
    <n v="27"/>
    <s v="Yes"/>
    <s v="No"/>
    <s v="Yes"/>
    <s v="Yes"/>
    <n v="2"/>
    <s v="United States"/>
    <s v="California"/>
    <s v="Manteca"/>
    <n v="95337"/>
    <n v="37.750821999999999"/>
    <n v="-121.238423"/>
    <n v="19867"/>
    <s v="Q3"/>
    <s v="Yes"/>
    <n v="2"/>
    <x v="41"/>
    <s v="Offer D"/>
    <s v="Yes"/>
    <n v="49.51"/>
    <s v="No"/>
    <x v="1"/>
    <s v="None"/>
    <n v="0"/>
    <s v="No"/>
    <s v="No"/>
    <s v="No"/>
    <s v="No"/>
    <s v="No"/>
    <s v="No"/>
    <s v="No"/>
    <s v="No"/>
    <x v="0"/>
    <s v="No"/>
    <x v="1"/>
    <n v="19.899999999999999"/>
    <n v="400.3"/>
    <n v="0"/>
    <n v="0"/>
    <n v="1089.22"/>
    <n v="1489.52"/>
    <n v="4"/>
    <s v="Stayed"/>
    <x v="1"/>
    <n v="43"/>
    <n v="5657"/>
    <m/>
    <m/>
    <x v="1"/>
  </r>
  <r>
    <s v="6368-NWMCE"/>
    <s v="Female"/>
    <n v="61"/>
    <s v="No"/>
    <s v="No"/>
    <s v="No"/>
    <s v="No"/>
    <n v="0"/>
    <s v="United States"/>
    <s v="California"/>
    <s v="Merced"/>
    <n v="95340"/>
    <n v="37.255637"/>
    <n v="-120.493537"/>
    <n v="59289"/>
    <s v="Q3"/>
    <s v="No"/>
    <n v="0"/>
    <x v="47"/>
    <s v="None"/>
    <s v="Yes"/>
    <n v="21.19"/>
    <s v="Yes"/>
    <x v="0"/>
    <s v="DSL"/>
    <n v="24"/>
    <s v="No"/>
    <s v="Yes"/>
    <s v="No"/>
    <s v="Yes"/>
    <s v="No"/>
    <s v="Yes"/>
    <s v="Yes"/>
    <s v="Yes"/>
    <x v="0"/>
    <s v="No"/>
    <x v="1"/>
    <n v="68.150000000000006"/>
    <n v="2656.3"/>
    <n v="0"/>
    <n v="0"/>
    <n v="805.22"/>
    <n v="3461.52"/>
    <n v="3"/>
    <s v="Stayed"/>
    <x v="1"/>
    <n v="66"/>
    <n v="3371"/>
    <m/>
    <m/>
    <x v="1"/>
  </r>
  <r>
    <s v="3633-CDBUW"/>
    <s v="Male"/>
    <n v="25"/>
    <s v="Yes"/>
    <s v="No"/>
    <s v="No"/>
    <s v="Yes"/>
    <n v="1"/>
    <s v="United States"/>
    <s v="California"/>
    <s v="Midpines"/>
    <n v="95345"/>
    <n v="37.581496000000001"/>
    <n v="-119.972762"/>
    <n v="433"/>
    <s v="Q3"/>
    <s v="No"/>
    <n v="0"/>
    <x v="37"/>
    <s v="None"/>
    <s v="Yes"/>
    <n v="45.92"/>
    <s v="No"/>
    <x v="0"/>
    <s v="DSL"/>
    <n v="73"/>
    <s v="No"/>
    <s v="Yes"/>
    <s v="Yes"/>
    <s v="Yes"/>
    <s v="Yes"/>
    <s v="Yes"/>
    <s v="Yes"/>
    <s v="No"/>
    <x v="1"/>
    <s v="No"/>
    <x v="0"/>
    <n v="80.849999999999994"/>
    <n v="1445.95"/>
    <n v="0"/>
    <n v="50"/>
    <n v="780.64"/>
    <n v="2276.59"/>
    <n v="5"/>
    <s v="Stayed"/>
    <x v="1"/>
    <n v="24"/>
    <n v="3913"/>
    <m/>
    <m/>
    <x v="2"/>
  </r>
  <r>
    <s v="3956-MGXOG"/>
    <s v="Female"/>
    <n v="62"/>
    <s v="No"/>
    <s v="No"/>
    <s v="No"/>
    <s v="No"/>
    <n v="0"/>
    <s v="United States"/>
    <s v="California"/>
    <s v="Modesto"/>
    <n v="95350"/>
    <n v="37.671805999999997"/>
    <n v="-121.007575"/>
    <n v="52872"/>
    <s v="Q3"/>
    <s v="No"/>
    <n v="0"/>
    <x v="64"/>
    <s v="None"/>
    <s v="Yes"/>
    <n v="33.840000000000003"/>
    <s v="No"/>
    <x v="0"/>
    <s v="Fiber Optic"/>
    <n v="5"/>
    <s v="No"/>
    <s v="No"/>
    <s v="No"/>
    <s v="No"/>
    <s v="No"/>
    <s v="Yes"/>
    <s v="Yes"/>
    <s v="Yes"/>
    <x v="0"/>
    <s v="Yes"/>
    <x v="0"/>
    <n v="80.599999999999994"/>
    <n v="2244.9499999999998"/>
    <n v="0"/>
    <n v="0"/>
    <n v="947.52"/>
    <n v="3192.47"/>
    <n v="5"/>
    <s v="Stayed"/>
    <x v="1"/>
    <n v="70"/>
    <n v="2951"/>
    <m/>
    <m/>
    <x v="1"/>
  </r>
  <r>
    <s v="9274-UARKJ"/>
    <s v="Female"/>
    <n v="60"/>
    <s v="No"/>
    <s v="No"/>
    <s v="No"/>
    <s v="No"/>
    <n v="0"/>
    <s v="United States"/>
    <s v="California"/>
    <s v="Modesto"/>
    <n v="95351"/>
    <n v="37.621457999999997"/>
    <n v="-121.01229499999999"/>
    <n v="47536"/>
    <s v="Q3"/>
    <s v="No"/>
    <n v="0"/>
    <x v="7"/>
    <s v="None"/>
    <s v="Yes"/>
    <n v="10.43"/>
    <s v="No"/>
    <x v="0"/>
    <s v="Fiber Optic"/>
    <n v="29"/>
    <s v="No"/>
    <s v="Yes"/>
    <s v="No"/>
    <s v="No"/>
    <s v="Yes"/>
    <s v="No"/>
    <s v="No"/>
    <s v="Yes"/>
    <x v="0"/>
    <s v="Yes"/>
    <x v="0"/>
    <n v="83.2"/>
    <n v="1130"/>
    <n v="0"/>
    <n v="0"/>
    <n v="156.44999999999999"/>
    <n v="1286.45"/>
    <n v="3"/>
    <s v="Stayed"/>
    <x v="1"/>
    <n v="36"/>
    <n v="4096"/>
    <m/>
    <m/>
    <x v="1"/>
  </r>
  <r>
    <s v="4077-HWUYD"/>
    <s v="Male"/>
    <n v="59"/>
    <s v="No"/>
    <s v="No"/>
    <s v="Yes"/>
    <s v="Yes"/>
    <n v="3"/>
    <s v="United States"/>
    <s v="California"/>
    <s v="Modesto"/>
    <n v="95354"/>
    <n v="37.639029000000001"/>
    <n v="-120.964772"/>
    <n v="27135"/>
    <s v="Q3"/>
    <s v="Yes"/>
    <n v="1"/>
    <x v="61"/>
    <s v="None"/>
    <s v="Yes"/>
    <n v="44.61"/>
    <s v="Yes"/>
    <x v="0"/>
    <s v="DSL"/>
    <n v="53"/>
    <s v="Yes"/>
    <s v="Yes"/>
    <s v="Yes"/>
    <s v="Yes"/>
    <s v="Yes"/>
    <s v="Yes"/>
    <s v="Yes"/>
    <s v="Yes"/>
    <x v="2"/>
    <s v="Yes"/>
    <x v="0"/>
    <n v="87.55"/>
    <n v="6463.15"/>
    <n v="0"/>
    <n v="0"/>
    <n v="3211.92"/>
    <n v="9675.07"/>
    <n v="4"/>
    <s v="Stayed"/>
    <x v="1"/>
    <n v="43"/>
    <n v="5341"/>
    <m/>
    <m/>
    <x v="2"/>
  </r>
  <r>
    <s v="0103-CSITQ"/>
    <s v="Female"/>
    <n v="20"/>
    <s v="Yes"/>
    <s v="No"/>
    <s v="Yes"/>
    <s v="No"/>
    <n v="0"/>
    <s v="United States"/>
    <s v="California"/>
    <s v="Modesto"/>
    <n v="95357"/>
    <n v="37.670526000000002"/>
    <n v="-120.877572"/>
    <n v="13343"/>
    <s v="Q3"/>
    <s v="Yes"/>
    <n v="10"/>
    <x v="46"/>
    <s v="Offer B"/>
    <s v="Yes"/>
    <n v="8.01"/>
    <s v="Yes"/>
    <x v="0"/>
    <s v="Fiber Optic"/>
    <n v="73"/>
    <s v="No"/>
    <s v="Yes"/>
    <s v="Yes"/>
    <s v="Yes"/>
    <s v="Yes"/>
    <s v="Yes"/>
    <s v="Yes"/>
    <s v="Yes"/>
    <x v="1"/>
    <s v="Yes"/>
    <x v="0"/>
    <n v="109.4"/>
    <n v="6252.7"/>
    <n v="0"/>
    <n v="0"/>
    <n v="456.57"/>
    <n v="6709.2699999999904"/>
    <n v="5"/>
    <s v="Stayed"/>
    <x v="1"/>
    <n v="65"/>
    <n v="6026"/>
    <m/>
    <m/>
    <x v="2"/>
  </r>
  <r>
    <s v="8671-KKKOS"/>
    <s v="Female"/>
    <n v="50"/>
    <s v="No"/>
    <s v="No"/>
    <s v="Yes"/>
    <s v="No"/>
    <n v="0"/>
    <s v="United States"/>
    <s v="California"/>
    <s v="Newman"/>
    <n v="95360"/>
    <n v="37.343845999999999"/>
    <n v="-121.03939099999999"/>
    <n v="8504"/>
    <s v="Q3"/>
    <s v="Yes"/>
    <n v="3"/>
    <x v="29"/>
    <s v="Offer B"/>
    <s v="No"/>
    <n v="0"/>
    <s v="No"/>
    <x v="0"/>
    <s v="DSL"/>
    <n v="30"/>
    <s v="Yes"/>
    <s v="Yes"/>
    <s v="No"/>
    <s v="No"/>
    <s v="Yes"/>
    <s v="No"/>
    <s v="No"/>
    <s v="Yes"/>
    <x v="0"/>
    <s v="No"/>
    <x v="0"/>
    <n v="45.55"/>
    <n v="2062.15"/>
    <n v="0"/>
    <n v="0"/>
    <n v="0"/>
    <n v="2062.15"/>
    <n v="4"/>
    <s v="Stayed"/>
    <x v="1"/>
    <n v="27"/>
    <n v="5565"/>
    <m/>
    <m/>
    <x v="1"/>
  </r>
  <r>
    <s v="7305-ZWMAJ"/>
    <s v="Male"/>
    <n v="45"/>
    <s v="No"/>
    <s v="No"/>
    <s v="Yes"/>
    <s v="No"/>
    <n v="0"/>
    <s v="United States"/>
    <s v="California"/>
    <s v="Oakdale"/>
    <n v="95361"/>
    <n v="37.785032999999999"/>
    <n v="-120.776141"/>
    <n v="25384"/>
    <s v="Q3"/>
    <s v="Yes"/>
    <n v="2"/>
    <x v="28"/>
    <s v="None"/>
    <s v="Yes"/>
    <n v="22.89"/>
    <s v="No"/>
    <x v="1"/>
    <s v="None"/>
    <n v="0"/>
    <s v="No"/>
    <s v="No"/>
    <s v="No"/>
    <s v="No"/>
    <s v="No"/>
    <s v="No"/>
    <s v="No"/>
    <s v="No"/>
    <x v="1"/>
    <s v="No"/>
    <x v="1"/>
    <n v="20.7"/>
    <n v="587.1"/>
    <n v="0"/>
    <n v="0"/>
    <n v="686.7"/>
    <n v="1273.8"/>
    <n v="5"/>
    <s v="Stayed"/>
    <x v="1"/>
    <n v="78"/>
    <n v="2492"/>
    <m/>
    <m/>
    <x v="2"/>
  </r>
  <r>
    <s v="6578-KRMAW"/>
    <s v="Male"/>
    <n v="22"/>
    <s v="Yes"/>
    <s v="No"/>
    <s v="No"/>
    <s v="No"/>
    <n v="0"/>
    <s v="United States"/>
    <s v="California"/>
    <s v="Planada"/>
    <n v="95365"/>
    <n v="37.329725000000003"/>
    <n v="-120.306399"/>
    <n v="4150"/>
    <s v="Q3"/>
    <s v="No"/>
    <n v="0"/>
    <x v="15"/>
    <s v="None"/>
    <s v="Yes"/>
    <n v="46.33"/>
    <s v="No"/>
    <x v="0"/>
    <s v="Fiber Optic"/>
    <n v="85"/>
    <s v="Yes"/>
    <s v="Yes"/>
    <s v="Yes"/>
    <s v="No"/>
    <s v="No"/>
    <s v="Yes"/>
    <s v="Yes"/>
    <s v="Yes"/>
    <x v="0"/>
    <s v="Yes"/>
    <x v="1"/>
    <n v="93.4"/>
    <n v="2979.3"/>
    <n v="0"/>
    <n v="0"/>
    <n v="1482.56"/>
    <n v="4461.8599999999997"/>
    <n v="3"/>
    <s v="Stayed"/>
    <x v="1"/>
    <n v="66"/>
    <n v="3224"/>
    <m/>
    <m/>
    <x v="1"/>
  </r>
  <r>
    <s v="4860-IJUDE"/>
    <s v="Male"/>
    <n v="34"/>
    <s v="No"/>
    <s v="No"/>
    <s v="No"/>
    <s v="No"/>
    <n v="0"/>
    <s v="United States"/>
    <s v="California"/>
    <s v="Ripon"/>
    <n v="95366"/>
    <n v="37.750777999999997"/>
    <n v="-121.13238"/>
    <n v="12646"/>
    <s v="Q3"/>
    <s v="No"/>
    <n v="0"/>
    <x v="11"/>
    <s v="None"/>
    <s v="Yes"/>
    <n v="30.06"/>
    <s v="No"/>
    <x v="0"/>
    <s v="Fiber Optic"/>
    <n v="5"/>
    <s v="Yes"/>
    <s v="No"/>
    <s v="No"/>
    <s v="No"/>
    <s v="No"/>
    <s v="No"/>
    <s v="No"/>
    <s v="Yes"/>
    <x v="0"/>
    <s v="Yes"/>
    <x v="1"/>
    <n v="73.75"/>
    <n v="956.65"/>
    <n v="0"/>
    <n v="0"/>
    <n v="390.78"/>
    <n v="1347.4299999999901"/>
    <n v="3"/>
    <s v="Stayed"/>
    <x v="1"/>
    <n v="78"/>
    <n v="2070"/>
    <m/>
    <m/>
    <x v="1"/>
  </r>
  <r>
    <s v="9688-YGXVR"/>
    <s v="Female"/>
    <n v="35"/>
    <s v="No"/>
    <s v="No"/>
    <s v="No"/>
    <s v="No"/>
    <n v="0"/>
    <s v="United States"/>
    <s v="California"/>
    <s v="Salida"/>
    <n v="95368"/>
    <n v="37.713152000000001"/>
    <n v="-121.08739"/>
    <n v="12466"/>
    <s v="Q3"/>
    <s v="No"/>
    <n v="0"/>
    <x v="33"/>
    <s v="Offer B"/>
    <s v="Yes"/>
    <n v="32.83"/>
    <s v="No"/>
    <x v="0"/>
    <s v="Fiber Optic"/>
    <n v="24"/>
    <s v="No"/>
    <s v="Yes"/>
    <s v="Yes"/>
    <s v="No"/>
    <s v="Yes"/>
    <s v="No"/>
    <s v="No"/>
    <s v="Yes"/>
    <x v="0"/>
    <s v="Yes"/>
    <x v="1"/>
    <n v="88.15"/>
    <n v="3973.2"/>
    <n v="0"/>
    <n v="0"/>
    <n v="1444.52"/>
    <n v="5417.7199999999903"/>
    <n v="4"/>
    <s v="Stayed"/>
    <x v="1"/>
    <n v="59"/>
    <n v="4112"/>
    <m/>
    <m/>
    <x v="1"/>
  </r>
  <r>
    <s v="1945-XISKS"/>
    <s v="Female"/>
    <n v="22"/>
    <s v="Yes"/>
    <s v="No"/>
    <s v="Yes"/>
    <s v="No"/>
    <n v="0"/>
    <s v="United States"/>
    <s v="California"/>
    <s v="Sonora"/>
    <n v="95370"/>
    <n v="37.982716000000003"/>
    <n v="-120.343732"/>
    <n v="25340"/>
    <s v="Q3"/>
    <s v="Yes"/>
    <n v="4"/>
    <x v="70"/>
    <s v="None"/>
    <s v="Yes"/>
    <n v="33.01"/>
    <s v="No"/>
    <x v="1"/>
    <s v="None"/>
    <n v="0"/>
    <s v="No"/>
    <s v="No"/>
    <s v="No"/>
    <s v="No"/>
    <s v="No"/>
    <s v="No"/>
    <s v="No"/>
    <s v="No"/>
    <x v="2"/>
    <s v="No"/>
    <x v="1"/>
    <n v="19.649999999999999"/>
    <n v="1335.2"/>
    <n v="0"/>
    <n v="0"/>
    <n v="2211.67"/>
    <n v="3546.87"/>
    <n v="4"/>
    <s v="Stayed"/>
    <x v="1"/>
    <n v="26"/>
    <n v="4994"/>
    <m/>
    <m/>
    <x v="2"/>
  </r>
  <r>
    <s v="5360-LJCNJ"/>
    <s v="Female"/>
    <n v="37"/>
    <s v="No"/>
    <s v="No"/>
    <s v="Yes"/>
    <s v="No"/>
    <n v="0"/>
    <s v="United States"/>
    <s v="California"/>
    <s v="Tracy"/>
    <n v="95376"/>
    <n v="37.680968"/>
    <n v="-121.446049"/>
    <n v="69801"/>
    <s v="Q3"/>
    <s v="Yes"/>
    <n v="4"/>
    <x v="67"/>
    <s v="None"/>
    <s v="Yes"/>
    <n v="10.46"/>
    <s v="Yes"/>
    <x v="0"/>
    <s v="Fiber Optic"/>
    <n v="3"/>
    <s v="No"/>
    <s v="Yes"/>
    <s v="Yes"/>
    <s v="No"/>
    <s v="Yes"/>
    <s v="Yes"/>
    <s v="Yes"/>
    <s v="No"/>
    <x v="2"/>
    <s v="Yes"/>
    <x v="0"/>
    <n v="105.15"/>
    <n v="7555"/>
    <n v="0"/>
    <n v="60"/>
    <n v="742.66"/>
    <n v="8357.66"/>
    <n v="5"/>
    <s v="Stayed"/>
    <x v="1"/>
    <n v="32"/>
    <n v="5707"/>
    <m/>
    <m/>
    <x v="2"/>
  </r>
  <r>
    <s v="2607-FBDFF"/>
    <s v="Male"/>
    <n v="32"/>
    <s v="No"/>
    <s v="No"/>
    <s v="No"/>
    <s v="No"/>
    <n v="0"/>
    <s v="United States"/>
    <s v="California"/>
    <s v="Tuolumne"/>
    <n v="95379"/>
    <n v="37.939768000000001"/>
    <n v="-120.188002"/>
    <n v="3979"/>
    <s v="Q3"/>
    <s v="No"/>
    <n v="0"/>
    <x v="0"/>
    <s v="None"/>
    <s v="Yes"/>
    <n v="49.19"/>
    <s v="No"/>
    <x v="0"/>
    <s v="DSL"/>
    <n v="17"/>
    <s v="No"/>
    <s v="No"/>
    <s v="No"/>
    <s v="Yes"/>
    <s v="No"/>
    <s v="No"/>
    <s v="No"/>
    <s v="Yes"/>
    <x v="0"/>
    <s v="No"/>
    <x v="1"/>
    <n v="49"/>
    <n v="49"/>
    <n v="0"/>
    <n v="0"/>
    <n v="49.19"/>
    <n v="98.19"/>
    <n v="3"/>
    <s v="Joined"/>
    <x v="1"/>
    <n v="45"/>
    <n v="5289"/>
    <m/>
    <m/>
    <x v="1"/>
  </r>
  <r>
    <s v="1100-DDVRV"/>
    <s v="Male"/>
    <n v="27"/>
    <s v="Yes"/>
    <s v="No"/>
    <s v="Yes"/>
    <s v="No"/>
    <n v="0"/>
    <s v="United States"/>
    <s v="California"/>
    <s v="Twain Harte"/>
    <n v="95383"/>
    <n v="38.107441000000001"/>
    <n v="-120.230625"/>
    <n v="4848"/>
    <s v="Q3"/>
    <s v="Yes"/>
    <n v="1"/>
    <x v="37"/>
    <s v="None"/>
    <s v="No"/>
    <n v="0"/>
    <s v="No"/>
    <x v="0"/>
    <s v="DSL"/>
    <n v="52"/>
    <s v="No"/>
    <s v="Yes"/>
    <s v="No"/>
    <s v="No"/>
    <s v="Yes"/>
    <s v="Yes"/>
    <s v="Yes"/>
    <s v="Yes"/>
    <x v="0"/>
    <s v="Yes"/>
    <x v="1"/>
    <n v="49.8"/>
    <n v="836.35"/>
    <n v="0"/>
    <n v="0"/>
    <n v="0"/>
    <n v="836.35"/>
    <n v="5"/>
    <s v="Stayed"/>
    <x v="1"/>
    <n v="24"/>
    <n v="5575"/>
    <m/>
    <m/>
    <x v="1"/>
  </r>
  <r>
    <s v="6728-WYQBC"/>
    <s v="Male"/>
    <n v="52"/>
    <s v="No"/>
    <s v="No"/>
    <s v="No"/>
    <s v="No"/>
    <n v="0"/>
    <s v="United States"/>
    <s v="California"/>
    <s v="Escondido"/>
    <n v="92027"/>
    <n v="33.141264999999997"/>
    <n v="-116.967221"/>
    <n v="48690"/>
    <s v="Q3"/>
    <s v="No"/>
    <n v="0"/>
    <x v="0"/>
    <s v="Offer E"/>
    <s v="Yes"/>
    <n v="2.29"/>
    <s v="No"/>
    <x v="1"/>
    <s v="None"/>
    <n v="0"/>
    <s v="No"/>
    <s v="No"/>
    <s v="No"/>
    <s v="No"/>
    <s v="No"/>
    <s v="No"/>
    <s v="No"/>
    <s v="No"/>
    <x v="0"/>
    <s v="No"/>
    <x v="0"/>
    <n v="20.95"/>
    <n v="20.95"/>
    <n v="0"/>
    <n v="0"/>
    <n v="2.29"/>
    <n v="23.24"/>
    <n v="3"/>
    <s v="Joined"/>
    <x v="1"/>
    <n v="62"/>
    <n v="2285"/>
    <m/>
    <m/>
    <x v="0"/>
  </r>
  <r>
    <s v="7216-KAOID"/>
    <s v="Male"/>
    <n v="27"/>
    <s v="Yes"/>
    <s v="No"/>
    <s v="Yes"/>
    <s v="Yes"/>
    <n v="1"/>
    <s v="United States"/>
    <s v="California"/>
    <s v="Santa Rosa"/>
    <n v="95401"/>
    <n v="38.460517000000003"/>
    <n v="-122.790335"/>
    <n v="36125"/>
    <s v="Q3"/>
    <s v="Yes"/>
    <n v="8"/>
    <x v="45"/>
    <s v="Offer B"/>
    <s v="Yes"/>
    <n v="39.53"/>
    <s v="No"/>
    <x v="1"/>
    <s v="None"/>
    <n v="0"/>
    <s v="No"/>
    <s v="No"/>
    <s v="No"/>
    <s v="No"/>
    <s v="No"/>
    <s v="No"/>
    <s v="No"/>
    <s v="No"/>
    <x v="1"/>
    <s v="No"/>
    <x v="0"/>
    <n v="19.5"/>
    <n v="798.2"/>
    <n v="0"/>
    <n v="0"/>
    <n v="1620.73"/>
    <n v="2418.9299999999998"/>
    <n v="4"/>
    <s v="Stayed"/>
    <x v="1"/>
    <n v="72"/>
    <n v="2446"/>
    <m/>
    <m/>
    <x v="2"/>
  </r>
  <r>
    <s v="6145-NNPNO"/>
    <s v="Female"/>
    <n v="45"/>
    <s v="No"/>
    <s v="No"/>
    <s v="No"/>
    <s v="No"/>
    <n v="0"/>
    <s v="United States"/>
    <s v="California"/>
    <s v="Santa Rosa"/>
    <n v="95404"/>
    <n v="38.526941000000001"/>
    <n v="-122.709096"/>
    <n v="35057"/>
    <s v="Q3"/>
    <s v="No"/>
    <n v="0"/>
    <x v="0"/>
    <s v="Offer E"/>
    <s v="Yes"/>
    <n v="9.82"/>
    <s v="No"/>
    <x v="0"/>
    <s v="Cable"/>
    <n v="13"/>
    <s v="No"/>
    <s v="No"/>
    <s v="No"/>
    <s v="No"/>
    <s v="No"/>
    <s v="No"/>
    <s v="No"/>
    <s v="Yes"/>
    <x v="0"/>
    <s v="No"/>
    <x v="0"/>
    <n v="44.15"/>
    <n v="44.15"/>
    <n v="0"/>
    <n v="0"/>
    <n v="9.82"/>
    <n v="53.97"/>
    <n v="4"/>
    <s v="Joined"/>
    <x v="1"/>
    <n v="64"/>
    <n v="3103"/>
    <m/>
    <m/>
    <x v="0"/>
  </r>
  <r>
    <s v="5339-TJFEK"/>
    <s v="Male"/>
    <n v="22"/>
    <s v="Yes"/>
    <s v="No"/>
    <s v="Yes"/>
    <s v="Yes"/>
    <n v="1"/>
    <s v="United States"/>
    <s v="California"/>
    <s v="Santa Rosa"/>
    <n v="95407"/>
    <n v="38.394091000000003"/>
    <n v="-122.739814"/>
    <n v="30876"/>
    <s v="Q3"/>
    <s v="Yes"/>
    <n v="8"/>
    <x v="34"/>
    <s v="Offer B"/>
    <s v="Yes"/>
    <n v="14.75"/>
    <s v="Yes"/>
    <x v="0"/>
    <s v="Fiber Optic"/>
    <n v="52"/>
    <s v="Yes"/>
    <s v="Yes"/>
    <s v="No"/>
    <s v="No"/>
    <s v="Yes"/>
    <s v="Yes"/>
    <s v="Yes"/>
    <s v="No"/>
    <x v="0"/>
    <s v="Yes"/>
    <x v="0"/>
    <n v="105.5"/>
    <n v="6487.2"/>
    <n v="0"/>
    <n v="150"/>
    <n v="914.5"/>
    <n v="7551.7"/>
    <n v="4"/>
    <s v="Stayed"/>
    <x v="1"/>
    <n v="56"/>
    <n v="4271"/>
    <m/>
    <m/>
    <x v="1"/>
  </r>
  <r>
    <s v="2074-GUHPQ"/>
    <s v="Female"/>
    <n v="37"/>
    <s v="No"/>
    <s v="No"/>
    <s v="No"/>
    <s v="Yes"/>
    <n v="2"/>
    <s v="United States"/>
    <s v="California"/>
    <s v="Albion"/>
    <n v="95410"/>
    <n v="39.225693999999997"/>
    <n v="-123.717354"/>
    <n v="1054"/>
    <s v="Q3"/>
    <s v="No"/>
    <n v="0"/>
    <x v="37"/>
    <s v="None"/>
    <s v="Yes"/>
    <n v="49.78"/>
    <s v="Yes"/>
    <x v="0"/>
    <s v="Fiber Optic"/>
    <n v="19"/>
    <s v="No"/>
    <s v="Yes"/>
    <s v="Yes"/>
    <s v="Yes"/>
    <s v="No"/>
    <s v="No"/>
    <s v="No"/>
    <s v="Yes"/>
    <x v="0"/>
    <s v="Yes"/>
    <x v="1"/>
    <n v="92.7"/>
    <n v="1556.85"/>
    <n v="0"/>
    <n v="0"/>
    <n v="846.26"/>
    <n v="2403.1099999999901"/>
    <n v="4"/>
    <s v="Stayed"/>
    <x v="1"/>
    <n v="41"/>
    <n v="2347"/>
    <m/>
    <m/>
    <x v="1"/>
  </r>
  <r>
    <s v="4625-XMOYM"/>
    <s v="Female"/>
    <n v="37"/>
    <s v="No"/>
    <s v="No"/>
    <s v="Yes"/>
    <s v="Yes"/>
    <n v="1"/>
    <s v="United States"/>
    <s v="California"/>
    <s v="Annapolis"/>
    <n v="95412"/>
    <n v="38.731054999999998"/>
    <n v="-123.316553"/>
    <n v="747"/>
    <s v="Q3"/>
    <s v="Yes"/>
    <n v="8"/>
    <x v="61"/>
    <s v="None"/>
    <s v="Yes"/>
    <n v="2.57"/>
    <s v="Yes"/>
    <x v="1"/>
    <s v="None"/>
    <n v="0"/>
    <s v="No"/>
    <s v="No"/>
    <s v="No"/>
    <s v="No"/>
    <s v="No"/>
    <s v="No"/>
    <s v="No"/>
    <s v="No"/>
    <x v="2"/>
    <s v="Yes"/>
    <x v="0"/>
    <n v="26.25"/>
    <n v="1988.05"/>
    <n v="0"/>
    <n v="0"/>
    <n v="185.04"/>
    <n v="2173.09"/>
    <n v="4"/>
    <s v="Stayed"/>
    <x v="1"/>
    <n v="36"/>
    <n v="5098"/>
    <m/>
    <m/>
    <x v="2"/>
  </r>
  <r>
    <s v="5827-MWCZK"/>
    <s v="Male"/>
    <n v="39"/>
    <s v="No"/>
    <s v="No"/>
    <s v="Yes"/>
    <s v="Yes"/>
    <n v="3"/>
    <s v="United States"/>
    <s v="California"/>
    <s v="Boonville"/>
    <n v="95415"/>
    <n v="39.025866999999998"/>
    <n v="-123.38154400000001"/>
    <n v="1374"/>
    <s v="Q3"/>
    <s v="Yes"/>
    <n v="4"/>
    <x v="25"/>
    <s v="Offer B"/>
    <s v="Yes"/>
    <n v="23.52"/>
    <s v="Yes"/>
    <x v="0"/>
    <s v="Fiber Optic"/>
    <n v="53"/>
    <s v="No"/>
    <s v="Yes"/>
    <s v="No"/>
    <s v="Yes"/>
    <s v="Yes"/>
    <s v="No"/>
    <s v="No"/>
    <s v="Yes"/>
    <x v="0"/>
    <s v="Yes"/>
    <x v="1"/>
    <n v="96.95"/>
    <n v="5432.2"/>
    <n v="0"/>
    <n v="0"/>
    <n v="1317.12"/>
    <n v="6749.32"/>
    <n v="5"/>
    <s v="Stayed"/>
    <x v="1"/>
    <n v="66"/>
    <n v="6484"/>
    <m/>
    <m/>
    <x v="1"/>
  </r>
  <r>
    <s v="1385-TQOZW"/>
    <s v="Female"/>
    <n v="32"/>
    <s v="No"/>
    <s v="No"/>
    <s v="No"/>
    <s v="No"/>
    <n v="0"/>
    <s v="United States"/>
    <s v="California"/>
    <s v="Branscomb"/>
    <n v="95417"/>
    <n v="39.710591000000001"/>
    <n v="-123.682799"/>
    <n v="176"/>
    <s v="Q3"/>
    <s v="No"/>
    <n v="0"/>
    <x v="30"/>
    <s v="Offer E"/>
    <s v="Yes"/>
    <n v="45.99"/>
    <s v="No"/>
    <x v="1"/>
    <s v="None"/>
    <n v="0"/>
    <s v="No"/>
    <s v="No"/>
    <s v="No"/>
    <s v="No"/>
    <s v="No"/>
    <s v="No"/>
    <s v="No"/>
    <s v="No"/>
    <x v="0"/>
    <s v="Yes"/>
    <x v="1"/>
    <n v="20.45"/>
    <n v="147.55000000000001"/>
    <n v="0"/>
    <n v="0"/>
    <n v="413.91"/>
    <n v="561.46"/>
    <n v="4"/>
    <s v="Stayed"/>
    <x v="1"/>
    <n v="41"/>
    <n v="2392"/>
    <m/>
    <m/>
    <x v="1"/>
  </r>
  <r>
    <s v="5914-XRFQB"/>
    <s v="Male"/>
    <n v="58"/>
    <s v="No"/>
    <s v="No"/>
    <s v="Yes"/>
    <s v="No"/>
    <n v="0"/>
    <s v="United States"/>
    <s v="California"/>
    <s v="Caspar"/>
    <n v="95420"/>
    <n v="39.361283"/>
    <n v="-123.784599"/>
    <n v="333"/>
    <s v="Q3"/>
    <s v="No"/>
    <n v="0"/>
    <x v="61"/>
    <s v="None"/>
    <s v="Yes"/>
    <n v="43.12"/>
    <s v="Yes"/>
    <x v="0"/>
    <s v="Fiber Optic"/>
    <n v="6"/>
    <s v="Yes"/>
    <s v="Yes"/>
    <s v="Yes"/>
    <s v="Yes"/>
    <s v="Yes"/>
    <s v="Yes"/>
    <s v="Yes"/>
    <s v="Yes"/>
    <x v="2"/>
    <s v="Yes"/>
    <x v="0"/>
    <n v="115.8"/>
    <n v="8424.9"/>
    <n v="0"/>
    <n v="0"/>
    <n v="3104.64"/>
    <n v="11529.539999999901"/>
    <n v="3"/>
    <s v="Stayed"/>
    <x v="1"/>
    <n v="80"/>
    <n v="6479"/>
    <m/>
    <m/>
    <x v="2"/>
  </r>
  <r>
    <s v="4329-YPDDQ"/>
    <s v="Male"/>
    <n v="40"/>
    <s v="No"/>
    <s v="No"/>
    <s v="No"/>
    <s v="No"/>
    <n v="0"/>
    <s v="United States"/>
    <s v="California"/>
    <s v="Cazadero"/>
    <n v="95421"/>
    <n v="38.578806999999998"/>
    <n v="-123.19338"/>
    <n v="1575"/>
    <s v="Q3"/>
    <s v="No"/>
    <n v="0"/>
    <x v="21"/>
    <s v="None"/>
    <s v="Yes"/>
    <n v="16.05"/>
    <s v="No"/>
    <x v="0"/>
    <s v="Fiber Optic"/>
    <n v="18"/>
    <s v="Yes"/>
    <s v="Yes"/>
    <s v="Yes"/>
    <s v="Yes"/>
    <s v="Yes"/>
    <s v="Yes"/>
    <s v="Yes"/>
    <s v="Yes"/>
    <x v="0"/>
    <s v="Yes"/>
    <x v="0"/>
    <n v="108.2"/>
    <n v="2203.6999999999998"/>
    <n v="0"/>
    <n v="0"/>
    <n v="321"/>
    <n v="2524.6999999999998"/>
    <n v="3"/>
    <s v="Stayed"/>
    <x v="1"/>
    <n v="67"/>
    <n v="2102"/>
    <m/>
    <m/>
    <x v="1"/>
  </r>
  <r>
    <s v="4804-NCPET"/>
    <s v="Male"/>
    <n v="32"/>
    <s v="No"/>
    <s v="No"/>
    <s v="Yes"/>
    <s v="Yes"/>
    <n v="3"/>
    <s v="United States"/>
    <s v="California"/>
    <s v="Clearlake"/>
    <n v="95422"/>
    <n v="38.965803999999999"/>
    <n v="-122.63177899999999"/>
    <n v="13485"/>
    <s v="Q3"/>
    <s v="Yes"/>
    <n v="3"/>
    <x v="42"/>
    <s v="None"/>
    <s v="Yes"/>
    <n v="31.7"/>
    <s v="No"/>
    <x v="1"/>
    <s v="None"/>
    <n v="0"/>
    <s v="No"/>
    <s v="No"/>
    <s v="No"/>
    <s v="No"/>
    <s v="No"/>
    <s v="No"/>
    <s v="No"/>
    <s v="No"/>
    <x v="2"/>
    <s v="No"/>
    <x v="1"/>
    <n v="20.2"/>
    <n v="387.4"/>
    <n v="0"/>
    <n v="0"/>
    <n v="602.29999999999995"/>
    <n v="989.69999999999902"/>
    <n v="3"/>
    <s v="Stayed"/>
    <x v="1"/>
    <n v="60"/>
    <n v="4821"/>
    <m/>
    <m/>
    <x v="2"/>
  </r>
  <r>
    <s v="5944-UGLLK"/>
    <s v="Male"/>
    <n v="62"/>
    <s v="No"/>
    <s v="No"/>
    <s v="No"/>
    <s v="No"/>
    <n v="0"/>
    <s v="United States"/>
    <s v="California"/>
    <s v="Cloverdale"/>
    <n v="95425"/>
    <n v="38.801935999999998"/>
    <n v="-122.938935"/>
    <n v="9210"/>
    <s v="Q3"/>
    <s v="No"/>
    <n v="0"/>
    <x v="56"/>
    <s v="Offer B"/>
    <s v="No"/>
    <n v="0"/>
    <s v="No"/>
    <x v="0"/>
    <s v="Cable"/>
    <n v="17"/>
    <s v="No"/>
    <s v="No"/>
    <s v="Yes"/>
    <s v="Yes"/>
    <s v="Yes"/>
    <s v="Yes"/>
    <s v="Yes"/>
    <s v="Yes"/>
    <x v="1"/>
    <s v="No"/>
    <x v="1"/>
    <n v="54.9"/>
    <n v="3045.75"/>
    <n v="0"/>
    <n v="0"/>
    <n v="0"/>
    <n v="3045.75"/>
    <n v="4"/>
    <s v="Stayed"/>
    <x v="1"/>
    <n v="80"/>
    <n v="5677"/>
    <m/>
    <m/>
    <x v="2"/>
  </r>
  <r>
    <s v="7787-BNTZM"/>
    <s v="Male"/>
    <n v="56"/>
    <s v="No"/>
    <s v="No"/>
    <s v="No"/>
    <s v="No"/>
    <n v="0"/>
    <s v="United States"/>
    <s v="California"/>
    <s v="Comptche"/>
    <n v="95427"/>
    <n v="39.239818"/>
    <n v="-123.565432"/>
    <n v="371"/>
    <s v="Q3"/>
    <s v="No"/>
    <n v="0"/>
    <x v="63"/>
    <s v="None"/>
    <s v="Yes"/>
    <n v="6.93"/>
    <s v="No"/>
    <x v="1"/>
    <s v="None"/>
    <n v="0"/>
    <s v="No"/>
    <s v="No"/>
    <s v="No"/>
    <s v="No"/>
    <s v="No"/>
    <s v="No"/>
    <s v="No"/>
    <s v="No"/>
    <x v="0"/>
    <s v="No"/>
    <x v="0"/>
    <n v="20.149999999999999"/>
    <n v="130.5"/>
    <n v="0"/>
    <n v="0"/>
    <n v="41.58"/>
    <n v="172.07999999999899"/>
    <n v="5"/>
    <s v="Stayed"/>
    <x v="1"/>
    <n v="76"/>
    <n v="5761"/>
    <m/>
    <m/>
    <x v="1"/>
  </r>
  <r>
    <s v="2252-ISRNH"/>
    <s v="Male"/>
    <n v="22"/>
    <s v="Yes"/>
    <s v="No"/>
    <s v="Yes"/>
    <s v="Yes"/>
    <n v="3"/>
    <s v="United States"/>
    <s v="California"/>
    <s v="Covelo"/>
    <n v="95428"/>
    <n v="39.833069999999999"/>
    <n v="-123.178765"/>
    <n v="2296"/>
    <s v="Q3"/>
    <s v="Yes"/>
    <n v="9"/>
    <x v="30"/>
    <s v="Offer E"/>
    <s v="Yes"/>
    <n v="30.46"/>
    <s v="Yes"/>
    <x v="0"/>
    <s v="Fiber Optic"/>
    <n v="82"/>
    <s v="No"/>
    <s v="No"/>
    <s v="Yes"/>
    <s v="No"/>
    <s v="Yes"/>
    <s v="No"/>
    <s v="No"/>
    <s v="Yes"/>
    <x v="1"/>
    <s v="Yes"/>
    <x v="0"/>
    <n v="90.35"/>
    <n v="767.9"/>
    <n v="0"/>
    <n v="0"/>
    <n v="274.14"/>
    <n v="1042.04"/>
    <n v="3"/>
    <s v="Stayed"/>
    <x v="1"/>
    <n v="27"/>
    <n v="2993"/>
    <m/>
    <m/>
    <x v="1"/>
  </r>
  <r>
    <s v="9415-TPKRV"/>
    <s v="Female"/>
    <n v="62"/>
    <s v="No"/>
    <s v="No"/>
    <s v="Yes"/>
    <s v="Yes"/>
    <n v="3"/>
    <s v="United States"/>
    <s v="California"/>
    <s v="Dos Rios"/>
    <n v="95429"/>
    <n v="39.756048999999997"/>
    <n v="-123.358701"/>
    <n v="91"/>
    <s v="Q3"/>
    <s v="Yes"/>
    <n v="1"/>
    <x v="1"/>
    <s v="Offer E"/>
    <s v="Yes"/>
    <n v="12.41"/>
    <s v="Yes"/>
    <x v="0"/>
    <s v="DSL"/>
    <n v="53"/>
    <s v="No"/>
    <s v="Yes"/>
    <s v="No"/>
    <s v="No"/>
    <s v="No"/>
    <s v="No"/>
    <s v="No"/>
    <s v="Yes"/>
    <x v="0"/>
    <s v="No"/>
    <x v="0"/>
    <n v="55.75"/>
    <n v="446.8"/>
    <n v="0"/>
    <n v="0"/>
    <n v="99.28"/>
    <n v="546.08000000000004"/>
    <n v="4"/>
    <s v="Stayed"/>
    <x v="1"/>
    <n v="38"/>
    <n v="5681"/>
    <m/>
    <m/>
    <x v="1"/>
  </r>
  <r>
    <s v="5322-TEUJK"/>
    <s v="Female"/>
    <n v="45"/>
    <s v="No"/>
    <s v="No"/>
    <s v="Yes"/>
    <s v="Yes"/>
    <n v="3"/>
    <s v="United States"/>
    <s v="California"/>
    <s v="Duncans Mills"/>
    <n v="95430"/>
    <n v="38.445602999999998"/>
    <n v="-123.063756"/>
    <n v="187"/>
    <s v="Q3"/>
    <s v="Yes"/>
    <n v="5"/>
    <x v="67"/>
    <s v="None"/>
    <s v="Yes"/>
    <n v="4.91"/>
    <s v="Yes"/>
    <x v="0"/>
    <s v="Fiber Optic"/>
    <n v="29"/>
    <s v="Yes"/>
    <s v="Yes"/>
    <s v="Yes"/>
    <s v="Yes"/>
    <s v="Yes"/>
    <s v="Yes"/>
    <s v="Yes"/>
    <s v="Yes"/>
    <x v="2"/>
    <s v="No"/>
    <x v="0"/>
    <n v="114.6"/>
    <n v="8100.25"/>
    <n v="0"/>
    <n v="0"/>
    <n v="348.61"/>
    <n v="8448.86"/>
    <n v="4"/>
    <s v="Stayed"/>
    <x v="1"/>
    <n v="71"/>
    <n v="4071"/>
    <m/>
    <m/>
    <x v="2"/>
  </r>
  <r>
    <s v="1866-DIOQZ"/>
    <s v="Female"/>
    <n v="23"/>
    <s v="Yes"/>
    <s v="No"/>
    <s v="Yes"/>
    <s v="No"/>
    <n v="0"/>
    <s v="United States"/>
    <s v="California"/>
    <s v="Forestville"/>
    <n v="95436"/>
    <n v="38.499302"/>
    <n v="-122.92444"/>
    <n v="6216"/>
    <s v="Q3"/>
    <s v="Yes"/>
    <n v="10"/>
    <x v="67"/>
    <s v="None"/>
    <s v="No"/>
    <n v="0"/>
    <s v="No"/>
    <x v="0"/>
    <s v="Cable"/>
    <n v="85"/>
    <s v="Yes"/>
    <s v="Yes"/>
    <s v="Yes"/>
    <s v="Yes"/>
    <s v="Yes"/>
    <s v="Yes"/>
    <s v="Yes"/>
    <s v="Yes"/>
    <x v="1"/>
    <s v="No"/>
    <x v="0"/>
    <n v="66.8"/>
    <n v="4689.1499999999996"/>
    <n v="0"/>
    <n v="0"/>
    <n v="0"/>
    <n v="4689.1499999999996"/>
    <n v="4"/>
    <s v="Stayed"/>
    <x v="1"/>
    <n v="42"/>
    <n v="4698"/>
    <m/>
    <m/>
    <x v="2"/>
  </r>
  <r>
    <s v="8375-KVTHK"/>
    <s v="Male"/>
    <n v="43"/>
    <s v="No"/>
    <s v="No"/>
    <s v="Yes"/>
    <s v="No"/>
    <n v="0"/>
    <s v="United States"/>
    <s v="California"/>
    <s v="Fort Bragg"/>
    <n v="95437"/>
    <n v="39.455554999999997"/>
    <n v="-123.68397899999999"/>
    <n v="14417"/>
    <s v="Q3"/>
    <s v="Yes"/>
    <n v="1"/>
    <x v="39"/>
    <s v="None"/>
    <s v="Yes"/>
    <n v="49.51"/>
    <s v="No"/>
    <x v="0"/>
    <s v="Fiber Optic"/>
    <n v="3"/>
    <s v="No"/>
    <s v="Yes"/>
    <s v="No"/>
    <s v="Yes"/>
    <s v="Yes"/>
    <s v="Yes"/>
    <s v="Yes"/>
    <s v="No"/>
    <x v="1"/>
    <s v="Yes"/>
    <x v="0"/>
    <n v="100.3"/>
    <n v="6754.35"/>
    <n v="0"/>
    <n v="90"/>
    <n v="3366.68"/>
    <n v="10211.030000000001"/>
    <n v="4"/>
    <s v="Stayed"/>
    <x v="1"/>
    <n v="39"/>
    <n v="5757"/>
    <m/>
    <m/>
    <x v="2"/>
  </r>
  <r>
    <s v="2697-NQBPF"/>
    <s v="Male"/>
    <n v="51"/>
    <s v="No"/>
    <s v="No"/>
    <s v="No"/>
    <s v="No"/>
    <n v="0"/>
    <s v="United States"/>
    <s v="California"/>
    <s v="Fulton"/>
    <n v="95439"/>
    <n v="38.493887999999998"/>
    <n v="-122.777141"/>
    <n v="476"/>
    <s v="Q3"/>
    <s v="No"/>
    <n v="0"/>
    <x v="40"/>
    <s v="None"/>
    <s v="Yes"/>
    <n v="28"/>
    <s v="Yes"/>
    <x v="0"/>
    <s v="Fiber Optic"/>
    <n v="18"/>
    <s v="No"/>
    <s v="Yes"/>
    <s v="No"/>
    <s v="Yes"/>
    <s v="Yes"/>
    <s v="Yes"/>
    <s v="Yes"/>
    <s v="Yes"/>
    <x v="0"/>
    <s v="Yes"/>
    <x v="0"/>
    <n v="105.35"/>
    <n v="3540.65"/>
    <n v="0"/>
    <n v="0"/>
    <n v="952"/>
    <n v="4492.6499999999996"/>
    <n v="3"/>
    <s v="Stayed"/>
    <x v="1"/>
    <n v="74"/>
    <n v="5503"/>
    <m/>
    <m/>
    <x v="1"/>
  </r>
  <r>
    <s v="3709-OIJEA"/>
    <s v="Male"/>
    <n v="51"/>
    <s v="No"/>
    <s v="No"/>
    <s v="No"/>
    <s v="No"/>
    <n v="0"/>
    <s v="United States"/>
    <s v="California"/>
    <s v="Geyserville"/>
    <n v="95441"/>
    <n v="38.731771000000002"/>
    <n v="-123.064272"/>
    <n v="2349"/>
    <s v="Q3"/>
    <s v="No"/>
    <n v="0"/>
    <x v="62"/>
    <s v="None"/>
    <s v="Yes"/>
    <n v="29.72"/>
    <s v="No"/>
    <x v="0"/>
    <s v="Fiber Optic"/>
    <n v="11"/>
    <s v="No"/>
    <s v="Yes"/>
    <s v="Yes"/>
    <s v="Yes"/>
    <s v="No"/>
    <s v="No"/>
    <s v="No"/>
    <s v="Yes"/>
    <x v="1"/>
    <s v="Yes"/>
    <x v="0"/>
    <n v="85.2"/>
    <n v="2184.6"/>
    <n v="0"/>
    <n v="0"/>
    <n v="772.72"/>
    <n v="2957.3199999999902"/>
    <n v="5"/>
    <s v="Stayed"/>
    <x v="1"/>
    <n v="52"/>
    <n v="5156"/>
    <m/>
    <m/>
    <x v="2"/>
  </r>
  <r>
    <s v="1386-ZIKUV"/>
    <s v="Male"/>
    <n v="42"/>
    <s v="No"/>
    <s v="No"/>
    <s v="No"/>
    <s v="No"/>
    <n v="0"/>
    <s v="United States"/>
    <s v="California"/>
    <s v="Glenhaven"/>
    <n v="95443"/>
    <n v="39.045245999999999"/>
    <n v="-122.74318100000001"/>
    <n v="175"/>
    <s v="Q3"/>
    <s v="No"/>
    <n v="0"/>
    <x v="8"/>
    <s v="Offer E"/>
    <s v="Yes"/>
    <n v="33.18"/>
    <s v="No"/>
    <x v="1"/>
    <s v="None"/>
    <n v="0"/>
    <s v="No"/>
    <s v="No"/>
    <s v="No"/>
    <s v="No"/>
    <s v="No"/>
    <s v="No"/>
    <s v="No"/>
    <s v="No"/>
    <x v="0"/>
    <s v="Yes"/>
    <x v="1"/>
    <n v="18.95"/>
    <n v="130.55000000000001"/>
    <n v="0"/>
    <n v="0"/>
    <n v="232.26"/>
    <n v="362.81"/>
    <n v="5"/>
    <s v="Stayed"/>
    <x v="1"/>
    <n v="26"/>
    <n v="4097"/>
    <m/>
    <m/>
    <x v="1"/>
  </r>
  <r>
    <s v="0599-XNYDO"/>
    <s v="Female"/>
    <n v="51"/>
    <s v="No"/>
    <s v="No"/>
    <s v="Yes"/>
    <s v="No"/>
    <n v="0"/>
    <s v="United States"/>
    <s v="California"/>
    <s v="Graton"/>
    <n v="95444"/>
    <n v="38.434362"/>
    <n v="-122.86891"/>
    <n v="390"/>
    <s v="Q3"/>
    <s v="No"/>
    <n v="0"/>
    <x v="21"/>
    <s v="None"/>
    <s v="Yes"/>
    <n v="43.49"/>
    <s v="No"/>
    <x v="0"/>
    <s v="Fiber Optic"/>
    <n v="28"/>
    <s v="No"/>
    <s v="No"/>
    <s v="No"/>
    <s v="No"/>
    <s v="No"/>
    <s v="No"/>
    <s v="No"/>
    <s v="Yes"/>
    <x v="0"/>
    <s v="Yes"/>
    <x v="0"/>
    <n v="69.8"/>
    <n v="1540.35"/>
    <n v="0"/>
    <n v="0"/>
    <n v="869.8"/>
    <n v="2410.15"/>
    <n v="5"/>
    <s v="Stayed"/>
    <x v="1"/>
    <n v="33"/>
    <n v="5456"/>
    <m/>
    <m/>
    <x v="1"/>
  </r>
  <r>
    <s v="6377-WHAOX"/>
    <s v="Female"/>
    <n v="48"/>
    <s v="No"/>
    <s v="No"/>
    <s v="Yes"/>
    <s v="No"/>
    <n v="0"/>
    <s v="United States"/>
    <s v="California"/>
    <s v="Gualala"/>
    <n v="95445"/>
    <n v="38.848081999999998"/>
    <n v="-123.50608"/>
    <n v="1916"/>
    <s v="Q3"/>
    <s v="Yes"/>
    <n v="5"/>
    <x v="68"/>
    <s v="Offer B"/>
    <s v="Yes"/>
    <n v="9.98"/>
    <s v="Yes"/>
    <x v="0"/>
    <s v="Fiber Optic"/>
    <n v="22"/>
    <s v="No"/>
    <s v="Yes"/>
    <s v="Yes"/>
    <s v="No"/>
    <s v="Yes"/>
    <s v="Yes"/>
    <s v="Yes"/>
    <s v="Yes"/>
    <x v="0"/>
    <s v="Yes"/>
    <x v="0"/>
    <n v="106.15"/>
    <n v="6411.25"/>
    <n v="0"/>
    <n v="0"/>
    <n v="598.79999999999995"/>
    <n v="7010.05"/>
    <n v="3"/>
    <s v="Stayed"/>
    <x v="1"/>
    <n v="32"/>
    <n v="4115"/>
    <m/>
    <m/>
    <x v="1"/>
  </r>
  <r>
    <s v="6855-VLGOS"/>
    <s v="Male"/>
    <n v="51"/>
    <s v="No"/>
    <s v="No"/>
    <s v="Yes"/>
    <s v="Yes"/>
    <n v="1"/>
    <s v="United States"/>
    <s v="California"/>
    <s v="Guerneville"/>
    <n v="95446"/>
    <n v="38.525759999999998"/>
    <n v="-123.013347"/>
    <n v="4913"/>
    <s v="Q3"/>
    <s v="Yes"/>
    <n v="5"/>
    <x v="61"/>
    <s v="None"/>
    <s v="Yes"/>
    <n v="37.11"/>
    <s v="No"/>
    <x v="1"/>
    <s v="None"/>
    <n v="0"/>
    <s v="No"/>
    <s v="No"/>
    <s v="No"/>
    <s v="No"/>
    <s v="No"/>
    <s v="No"/>
    <s v="No"/>
    <s v="No"/>
    <x v="2"/>
    <s v="No"/>
    <x v="0"/>
    <n v="20.55"/>
    <n v="1432.55"/>
    <n v="0"/>
    <n v="0"/>
    <n v="2671.92"/>
    <n v="4104.47"/>
    <n v="5"/>
    <s v="Stayed"/>
    <x v="1"/>
    <n v="41"/>
    <n v="5809"/>
    <m/>
    <m/>
    <x v="2"/>
  </r>
  <r>
    <s v="8746-OQQRW"/>
    <s v="Male"/>
    <n v="64"/>
    <s v="No"/>
    <s v="No"/>
    <s v="No"/>
    <s v="No"/>
    <n v="0"/>
    <s v="United States"/>
    <s v="California"/>
    <s v="Hopland"/>
    <n v="95449"/>
    <n v="38.937060000000002"/>
    <n v="-123.118111"/>
    <n v="1373"/>
    <s v="Q3"/>
    <s v="No"/>
    <n v="0"/>
    <x v="14"/>
    <s v="Offer E"/>
    <s v="Yes"/>
    <n v="3.69"/>
    <s v="Yes"/>
    <x v="1"/>
    <s v="None"/>
    <n v="0"/>
    <s v="No"/>
    <s v="No"/>
    <s v="No"/>
    <s v="No"/>
    <s v="No"/>
    <s v="No"/>
    <s v="No"/>
    <s v="No"/>
    <x v="0"/>
    <s v="No"/>
    <x v="1"/>
    <n v="25.25"/>
    <n v="101.9"/>
    <n v="0"/>
    <n v="0"/>
    <n v="14.76"/>
    <n v="116.66"/>
    <n v="5"/>
    <s v="Stayed"/>
    <x v="1"/>
    <n v="43"/>
    <n v="3962"/>
    <m/>
    <m/>
    <x v="1"/>
  </r>
  <r>
    <s v="3181-MIZBN"/>
    <s v="Male"/>
    <n v="40"/>
    <s v="No"/>
    <s v="No"/>
    <s v="Yes"/>
    <s v="Yes"/>
    <n v="1"/>
    <s v="United States"/>
    <s v="California"/>
    <s v="Jenner"/>
    <n v="95450"/>
    <n v="38.505994999999999"/>
    <n v="-123.18701900000001"/>
    <n v="438"/>
    <s v="Q3"/>
    <s v="Yes"/>
    <n v="2"/>
    <x v="12"/>
    <s v="None"/>
    <s v="Yes"/>
    <n v="31.99"/>
    <s v="No"/>
    <x v="1"/>
    <s v="None"/>
    <n v="0"/>
    <s v="No"/>
    <s v="No"/>
    <s v="No"/>
    <s v="No"/>
    <s v="No"/>
    <s v="No"/>
    <s v="No"/>
    <s v="No"/>
    <x v="0"/>
    <s v="No"/>
    <x v="0"/>
    <n v="19.75"/>
    <n v="313.39999999999998"/>
    <n v="0"/>
    <n v="0"/>
    <n v="511.84"/>
    <n v="825.24"/>
    <n v="4"/>
    <s v="Stayed"/>
    <x v="1"/>
    <n v="68"/>
    <n v="3677"/>
    <m/>
    <m/>
    <x v="1"/>
  </r>
  <r>
    <s v="7766-CLTIC"/>
    <s v="Female"/>
    <n v="58"/>
    <s v="No"/>
    <s v="No"/>
    <s v="No"/>
    <s v="No"/>
    <n v="0"/>
    <s v="United States"/>
    <s v="California"/>
    <s v="Kenwood"/>
    <n v="95452"/>
    <n v="38.419525"/>
    <n v="-122.521585"/>
    <n v="1653"/>
    <s v="Q3"/>
    <s v="No"/>
    <n v="0"/>
    <x v="31"/>
    <s v="None"/>
    <s v="Yes"/>
    <n v="8.35"/>
    <s v="No"/>
    <x v="0"/>
    <s v="Cable"/>
    <n v="29"/>
    <s v="No"/>
    <s v="No"/>
    <s v="No"/>
    <s v="Yes"/>
    <s v="No"/>
    <s v="Yes"/>
    <s v="Yes"/>
    <s v="Yes"/>
    <x v="0"/>
    <s v="Yes"/>
    <x v="1"/>
    <n v="60.95"/>
    <n v="629.54999999999995"/>
    <n v="0"/>
    <n v="0"/>
    <n v="83.5"/>
    <n v="713.05"/>
    <n v="3"/>
    <s v="Stayed"/>
    <x v="1"/>
    <n v="28"/>
    <n v="4323"/>
    <m/>
    <m/>
    <x v="1"/>
  </r>
  <r>
    <s v="5650-YLIBA"/>
    <s v="Male"/>
    <n v="60"/>
    <s v="No"/>
    <s v="No"/>
    <s v="No"/>
    <s v="No"/>
    <n v="0"/>
    <s v="United States"/>
    <s v="California"/>
    <s v="Lakeport"/>
    <n v="95453"/>
    <n v="39.080469000000001"/>
    <n v="-122.95517599999999"/>
    <n v="11180"/>
    <s v="Q3"/>
    <s v="No"/>
    <n v="0"/>
    <x v="52"/>
    <s v="None"/>
    <s v="Yes"/>
    <n v="42.05"/>
    <s v="Yes"/>
    <x v="0"/>
    <s v="Fiber Optic"/>
    <n v="12"/>
    <s v="No"/>
    <s v="Yes"/>
    <s v="No"/>
    <s v="No"/>
    <s v="No"/>
    <s v="No"/>
    <s v="No"/>
    <s v="Yes"/>
    <x v="0"/>
    <s v="Yes"/>
    <x v="0"/>
    <n v="81.150000000000006"/>
    <n v="2640.55"/>
    <n v="0"/>
    <n v="0"/>
    <n v="1303.55"/>
    <n v="3944.1"/>
    <n v="3"/>
    <s v="Stayed"/>
    <x v="1"/>
    <n v="25"/>
    <n v="3031"/>
    <m/>
    <m/>
    <x v="1"/>
  </r>
  <r>
    <s v="0825-CPPQH"/>
    <s v="Female"/>
    <n v="26"/>
    <s v="Yes"/>
    <s v="No"/>
    <s v="Yes"/>
    <s v="No"/>
    <n v="0"/>
    <s v="United States"/>
    <s v="California"/>
    <s v="Laytonville"/>
    <n v="95454"/>
    <n v="39.806140999999997"/>
    <n v="-123.531098"/>
    <n v="2706"/>
    <s v="Q3"/>
    <s v="Yes"/>
    <n v="2"/>
    <x v="67"/>
    <s v="None"/>
    <s v="Yes"/>
    <n v="39.44"/>
    <s v="No"/>
    <x v="1"/>
    <s v="None"/>
    <n v="0"/>
    <s v="No"/>
    <s v="No"/>
    <s v="No"/>
    <s v="No"/>
    <s v="No"/>
    <s v="No"/>
    <s v="No"/>
    <s v="No"/>
    <x v="2"/>
    <s v="No"/>
    <x v="1"/>
    <n v="19.100000000000001"/>
    <n v="1372.45"/>
    <n v="0"/>
    <n v="0"/>
    <n v="2800.24"/>
    <n v="4172.6899999999996"/>
    <n v="4"/>
    <s v="Stayed"/>
    <x v="1"/>
    <n v="72"/>
    <n v="4241"/>
    <m/>
    <m/>
    <x v="2"/>
  </r>
  <r>
    <s v="9084-OAYKL"/>
    <s v="Male"/>
    <n v="29"/>
    <s v="Yes"/>
    <s v="No"/>
    <s v="No"/>
    <s v="No"/>
    <n v="0"/>
    <s v="United States"/>
    <s v="California"/>
    <s v="Little River"/>
    <n v="95456"/>
    <n v="39.245911"/>
    <n v="-123.77213999999999"/>
    <n v="882"/>
    <s v="Q3"/>
    <s v="No"/>
    <n v="0"/>
    <x v="6"/>
    <s v="Offer B"/>
    <s v="Yes"/>
    <n v="49.02"/>
    <s v="No"/>
    <x v="1"/>
    <s v="None"/>
    <n v="0"/>
    <s v="No"/>
    <s v="No"/>
    <s v="No"/>
    <s v="No"/>
    <s v="No"/>
    <s v="No"/>
    <s v="No"/>
    <s v="No"/>
    <x v="2"/>
    <s v="No"/>
    <x v="1"/>
    <n v="20.8"/>
    <n v="1212.25"/>
    <n v="0"/>
    <n v="0"/>
    <n v="2843.16"/>
    <n v="4055.41"/>
    <n v="4"/>
    <s v="Stayed"/>
    <x v="1"/>
    <n v="80"/>
    <n v="4758"/>
    <m/>
    <m/>
    <x v="2"/>
  </r>
  <r>
    <s v="6122-LJADA"/>
    <s v="Male"/>
    <n v="31"/>
    <s v="No"/>
    <s v="No"/>
    <s v="Yes"/>
    <s v="Yes"/>
    <n v="1"/>
    <s v="United States"/>
    <s v="California"/>
    <s v="Lower Lake"/>
    <n v="95457"/>
    <n v="38.925545"/>
    <n v="-122.549083"/>
    <n v="2644"/>
    <s v="Q3"/>
    <s v="Yes"/>
    <n v="7"/>
    <x v="57"/>
    <s v="None"/>
    <s v="Yes"/>
    <n v="2.5"/>
    <s v="Yes"/>
    <x v="0"/>
    <s v="Cable"/>
    <n v="13"/>
    <s v="Yes"/>
    <s v="Yes"/>
    <s v="Yes"/>
    <s v="Yes"/>
    <s v="Yes"/>
    <s v="Yes"/>
    <s v="Yes"/>
    <s v="Yes"/>
    <x v="2"/>
    <s v="Yes"/>
    <x v="1"/>
    <n v="90.15"/>
    <n v="6237.05"/>
    <n v="0"/>
    <n v="0"/>
    <n v="175"/>
    <n v="6412.05"/>
    <n v="3"/>
    <s v="Stayed"/>
    <x v="1"/>
    <n v="49"/>
    <n v="5824"/>
    <m/>
    <m/>
    <x v="2"/>
  </r>
  <r>
    <s v="2400-XIWIO"/>
    <s v="Female"/>
    <n v="30"/>
    <s v="No"/>
    <s v="No"/>
    <s v="Yes"/>
    <s v="No"/>
    <n v="0"/>
    <s v="United States"/>
    <s v="California"/>
    <s v="Lucerne"/>
    <n v="95458"/>
    <n v="39.141933999999999"/>
    <n v="-122.770679"/>
    <n v="3002"/>
    <s v="Q3"/>
    <s v="Yes"/>
    <n v="2"/>
    <x v="67"/>
    <s v="None"/>
    <s v="Yes"/>
    <n v="22.33"/>
    <s v="Yes"/>
    <x v="0"/>
    <s v="Cable"/>
    <n v="71"/>
    <s v="Yes"/>
    <s v="Yes"/>
    <s v="Yes"/>
    <s v="Yes"/>
    <s v="Yes"/>
    <s v="Yes"/>
    <s v="Yes"/>
    <s v="Yes"/>
    <x v="2"/>
    <s v="No"/>
    <x v="0"/>
    <n v="90.1"/>
    <n v="6310.9"/>
    <n v="0"/>
    <n v="0"/>
    <n v="1585.4299999999901"/>
    <n v="7896.33"/>
    <n v="3"/>
    <s v="Stayed"/>
    <x v="1"/>
    <n v="80"/>
    <n v="5054"/>
    <m/>
    <m/>
    <x v="2"/>
  </r>
  <r>
    <s v="7569-NMZYQ"/>
    <s v="Female"/>
    <n v="33"/>
    <s v="No"/>
    <s v="No"/>
    <s v="Yes"/>
    <s v="Yes"/>
    <n v="3"/>
    <s v="United States"/>
    <s v="California"/>
    <s v="Middletown"/>
    <n v="95461"/>
    <n v="38.787446000000003"/>
    <n v="-122.58674999999999"/>
    <n v="7789"/>
    <s v="Q3"/>
    <s v="Yes"/>
    <n v="1"/>
    <x v="61"/>
    <s v="None"/>
    <s v="Yes"/>
    <n v="41.14"/>
    <s v="Yes"/>
    <x v="0"/>
    <s v="Fiber Optic"/>
    <n v="53"/>
    <s v="Yes"/>
    <s v="Yes"/>
    <s v="Yes"/>
    <s v="Yes"/>
    <s v="Yes"/>
    <s v="Yes"/>
    <s v="Yes"/>
    <s v="Yes"/>
    <x v="2"/>
    <s v="Yes"/>
    <x v="0"/>
    <n v="118.75"/>
    <n v="8672.4500000000007"/>
    <n v="0"/>
    <n v="0"/>
    <n v="2962.08"/>
    <n v="11634.53"/>
    <n v="4"/>
    <s v="Stayed"/>
    <x v="1"/>
    <n v="49"/>
    <n v="5475"/>
    <m/>
    <m/>
    <x v="2"/>
  </r>
  <r>
    <s v="5201-USSQZ"/>
    <s v="Female"/>
    <n v="56"/>
    <s v="No"/>
    <s v="No"/>
    <s v="Yes"/>
    <s v="No"/>
    <n v="0"/>
    <s v="United States"/>
    <s v="California"/>
    <s v="Monte Rio"/>
    <n v="95462"/>
    <n v="38.471049000000001"/>
    <n v="-123.01554899999999"/>
    <n v="1537"/>
    <s v="Q3"/>
    <s v="Yes"/>
    <n v="1"/>
    <x v="62"/>
    <s v="None"/>
    <s v="Yes"/>
    <n v="42.26"/>
    <s v="No"/>
    <x v="0"/>
    <s v="Fiber Optic"/>
    <n v="2"/>
    <s v="No"/>
    <s v="No"/>
    <s v="No"/>
    <s v="Yes"/>
    <s v="No"/>
    <s v="Yes"/>
    <s v="Yes"/>
    <s v="Yes"/>
    <x v="0"/>
    <s v="No"/>
    <x v="1"/>
    <n v="85.9"/>
    <n v="2196.4499999999998"/>
    <n v="0"/>
    <n v="0"/>
    <n v="1098.76"/>
    <n v="3295.21"/>
    <n v="4"/>
    <s v="Stayed"/>
    <x v="1"/>
    <n v="67"/>
    <n v="4038"/>
    <m/>
    <m/>
    <x v="1"/>
  </r>
  <r>
    <s v="2105-PHWON"/>
    <s v="Female"/>
    <n v="41"/>
    <s v="No"/>
    <s v="No"/>
    <s v="Yes"/>
    <s v="No"/>
    <n v="0"/>
    <s v="United States"/>
    <s v="California"/>
    <s v="Navarro"/>
    <n v="95463"/>
    <n v="39.182915999999999"/>
    <n v="-123.552571"/>
    <n v="148"/>
    <s v="Q3"/>
    <s v="Yes"/>
    <n v="1"/>
    <x v="27"/>
    <s v="None"/>
    <s v="Yes"/>
    <n v="10.34"/>
    <s v="Yes"/>
    <x v="0"/>
    <s v="Fiber Optic"/>
    <n v="22"/>
    <s v="No"/>
    <s v="No"/>
    <s v="Yes"/>
    <s v="Yes"/>
    <s v="No"/>
    <s v="Yes"/>
    <s v="Yes"/>
    <s v="No"/>
    <x v="0"/>
    <s v="Yes"/>
    <x v="1"/>
    <n v="95"/>
    <n v="3008.15"/>
    <n v="0"/>
    <n v="60"/>
    <n v="341.219999999999"/>
    <n v="3409.37"/>
    <n v="3"/>
    <s v="Stayed"/>
    <x v="1"/>
    <n v="76"/>
    <n v="4639"/>
    <m/>
    <m/>
    <x v="1"/>
  </r>
  <r>
    <s v="1494-EJZDW"/>
    <s v="Female"/>
    <n v="51"/>
    <s v="No"/>
    <s v="No"/>
    <s v="Yes"/>
    <s v="Yes"/>
    <n v="3"/>
    <s v="United States"/>
    <s v="California"/>
    <s v="Nice"/>
    <n v="95464"/>
    <n v="39.123339999999999"/>
    <n v="-122.83819800000001"/>
    <n v="2223"/>
    <s v="Q3"/>
    <s v="Yes"/>
    <n v="1"/>
    <x v="31"/>
    <s v="None"/>
    <s v="Yes"/>
    <n v="18.62"/>
    <s v="No"/>
    <x v="1"/>
    <s v="None"/>
    <n v="0"/>
    <s v="No"/>
    <s v="No"/>
    <s v="No"/>
    <s v="No"/>
    <s v="No"/>
    <s v="No"/>
    <s v="No"/>
    <s v="No"/>
    <x v="2"/>
    <s v="No"/>
    <x v="1"/>
    <n v="20.149999999999999"/>
    <n v="220.8"/>
    <n v="0"/>
    <n v="0"/>
    <n v="186.2"/>
    <n v="407"/>
    <n v="5"/>
    <s v="Stayed"/>
    <x v="1"/>
    <n v="74"/>
    <n v="2836"/>
    <m/>
    <m/>
    <x v="1"/>
  </r>
  <r>
    <s v="8003-EWNDZ"/>
    <s v="Female"/>
    <n v="52"/>
    <s v="No"/>
    <s v="No"/>
    <s v="No"/>
    <s v="No"/>
    <n v="0"/>
    <s v="United States"/>
    <s v="California"/>
    <s v="Philo"/>
    <n v="95466"/>
    <n v="39.094101999999999"/>
    <n v="-123.50085300000001"/>
    <n v="1113"/>
    <s v="Q3"/>
    <s v="No"/>
    <n v="0"/>
    <x v="31"/>
    <s v="None"/>
    <s v="Yes"/>
    <n v="10.46"/>
    <s v="No"/>
    <x v="1"/>
    <s v="None"/>
    <n v="0"/>
    <s v="No"/>
    <s v="No"/>
    <s v="No"/>
    <s v="No"/>
    <s v="No"/>
    <s v="No"/>
    <s v="No"/>
    <s v="No"/>
    <x v="0"/>
    <s v="Yes"/>
    <x v="0"/>
    <n v="21.2"/>
    <n v="222.65"/>
    <n v="0"/>
    <n v="0"/>
    <n v="104.6"/>
    <n v="327.25"/>
    <n v="4"/>
    <s v="Stayed"/>
    <x v="1"/>
    <n v="34"/>
    <n v="2066"/>
    <m/>
    <m/>
    <x v="1"/>
  </r>
  <r>
    <s v="1897-RCFUM"/>
    <s v="Female"/>
    <n v="31"/>
    <s v="No"/>
    <s v="No"/>
    <s v="Yes"/>
    <s v="Yes"/>
    <n v="2"/>
    <s v="United States"/>
    <s v="California"/>
    <s v="Point Arena"/>
    <n v="95468"/>
    <n v="38.911299"/>
    <n v="-123.609588"/>
    <n v="1352"/>
    <s v="Q3"/>
    <s v="Yes"/>
    <n v="1"/>
    <x v="38"/>
    <s v="None"/>
    <s v="Yes"/>
    <n v="5.88"/>
    <s v="Yes"/>
    <x v="1"/>
    <s v="None"/>
    <n v="0"/>
    <s v="No"/>
    <s v="No"/>
    <s v="No"/>
    <s v="No"/>
    <s v="No"/>
    <s v="No"/>
    <s v="No"/>
    <s v="No"/>
    <x v="1"/>
    <s v="Yes"/>
    <x v="1"/>
    <n v="24.2"/>
    <n v="914.6"/>
    <n v="0"/>
    <n v="0"/>
    <n v="229.32"/>
    <n v="1143.92"/>
    <n v="3"/>
    <s v="Stayed"/>
    <x v="1"/>
    <n v="67"/>
    <n v="3109"/>
    <m/>
    <m/>
    <x v="2"/>
  </r>
  <r>
    <s v="9256-JTBNZ"/>
    <s v="Female"/>
    <n v="40"/>
    <s v="No"/>
    <s v="No"/>
    <s v="No"/>
    <s v="No"/>
    <n v="0"/>
    <s v="United States"/>
    <s v="California"/>
    <s v="Potter Valley"/>
    <n v="95469"/>
    <n v="39.408633999999999"/>
    <n v="-123.04551600000001"/>
    <n v="1884"/>
    <s v="Q3"/>
    <s v="No"/>
    <n v="0"/>
    <x v="9"/>
    <s v="None"/>
    <s v="Yes"/>
    <n v="48.92"/>
    <s v="No"/>
    <x v="1"/>
    <s v="None"/>
    <n v="0"/>
    <s v="No"/>
    <s v="No"/>
    <s v="No"/>
    <s v="No"/>
    <s v="No"/>
    <s v="No"/>
    <s v="No"/>
    <s v="No"/>
    <x v="0"/>
    <s v="No"/>
    <x v="0"/>
    <n v="20.3"/>
    <n v="246.3"/>
    <n v="0"/>
    <n v="0"/>
    <n v="538.12"/>
    <n v="784.42"/>
    <n v="3"/>
    <s v="Stayed"/>
    <x v="1"/>
    <n v="72"/>
    <n v="4188"/>
    <m/>
    <m/>
    <x v="1"/>
  </r>
  <r>
    <s v="2211-RMNHO"/>
    <s v="Female"/>
    <n v="36"/>
    <s v="No"/>
    <s v="No"/>
    <s v="Yes"/>
    <s v="Yes"/>
    <n v="2"/>
    <s v="United States"/>
    <s v="California"/>
    <s v="Rio Nido"/>
    <n v="95471"/>
    <n v="38.522328000000002"/>
    <n v="-122.97932"/>
    <n v="298"/>
    <s v="Q3"/>
    <s v="Yes"/>
    <n v="1"/>
    <x v="39"/>
    <s v="None"/>
    <s v="Yes"/>
    <n v="25.16"/>
    <s v="Yes"/>
    <x v="0"/>
    <s v="Cable"/>
    <n v="26"/>
    <s v="No"/>
    <s v="Yes"/>
    <s v="Yes"/>
    <s v="Yes"/>
    <s v="Yes"/>
    <s v="Yes"/>
    <s v="Yes"/>
    <s v="Yes"/>
    <x v="2"/>
    <s v="No"/>
    <x v="0"/>
    <n v="85.3"/>
    <n v="5560"/>
    <n v="0"/>
    <n v="0"/>
    <n v="1710.88"/>
    <n v="7270.88"/>
    <n v="4"/>
    <s v="Stayed"/>
    <x v="1"/>
    <n v="43"/>
    <n v="4732"/>
    <m/>
    <m/>
    <x v="2"/>
  </r>
  <r>
    <s v="2432-TFSMK"/>
    <s v="Male"/>
    <n v="43"/>
    <s v="No"/>
    <s v="No"/>
    <s v="No"/>
    <s v="No"/>
    <n v="0"/>
    <s v="United States"/>
    <s v="California"/>
    <s v="Sebastopol"/>
    <n v="95472"/>
    <n v="38.398814999999999"/>
    <n v="-122.861923"/>
    <n v="31266"/>
    <s v="Q3"/>
    <s v="No"/>
    <n v="0"/>
    <x v="2"/>
    <s v="None"/>
    <s v="Yes"/>
    <n v="34.78"/>
    <s v="Yes"/>
    <x v="0"/>
    <s v="Fiber Optic"/>
    <n v="2"/>
    <s v="No"/>
    <s v="No"/>
    <s v="Yes"/>
    <s v="No"/>
    <s v="Yes"/>
    <s v="No"/>
    <s v="No"/>
    <s v="Yes"/>
    <x v="1"/>
    <s v="Yes"/>
    <x v="1"/>
    <n v="89.6"/>
    <n v="1633"/>
    <n v="0"/>
    <n v="0"/>
    <n v="626.04"/>
    <n v="2259.04"/>
    <n v="3"/>
    <s v="Stayed"/>
    <x v="1"/>
    <n v="36"/>
    <n v="2269"/>
    <m/>
    <m/>
    <x v="2"/>
  </r>
  <r>
    <s v="4929-ROART"/>
    <s v="Male"/>
    <n v="47"/>
    <s v="No"/>
    <s v="No"/>
    <s v="No"/>
    <s v="No"/>
    <n v="0"/>
    <s v="United States"/>
    <s v="California"/>
    <s v="Ukiah"/>
    <n v="95482"/>
    <n v="39.134075000000003"/>
    <n v="-123.23421999999999"/>
    <n v="30988"/>
    <s v="Q3"/>
    <s v="No"/>
    <n v="0"/>
    <x v="2"/>
    <s v="None"/>
    <s v="Yes"/>
    <n v="33.799999999999997"/>
    <s v="Yes"/>
    <x v="0"/>
    <s v="Cable"/>
    <n v="17"/>
    <s v="Yes"/>
    <s v="No"/>
    <s v="No"/>
    <s v="No"/>
    <s v="No"/>
    <s v="No"/>
    <s v="No"/>
    <s v="No"/>
    <x v="0"/>
    <s v="No"/>
    <x v="1"/>
    <n v="56.25"/>
    <n v="969.85"/>
    <n v="0"/>
    <n v="30"/>
    <n v="608.4"/>
    <n v="1608.25"/>
    <n v="4"/>
    <s v="Stayed"/>
    <x v="1"/>
    <n v="47"/>
    <n v="2277"/>
    <m/>
    <m/>
    <x v="1"/>
  </r>
  <r>
    <s v="1834-ABKHQ"/>
    <s v="Female"/>
    <n v="59"/>
    <s v="No"/>
    <s v="No"/>
    <s v="Yes"/>
    <s v="Yes"/>
    <n v="2"/>
    <s v="United States"/>
    <s v="California"/>
    <s v="Upper Lake"/>
    <n v="95485"/>
    <n v="39.220368000000001"/>
    <n v="-122.90769299999999"/>
    <n v="2344"/>
    <s v="Q3"/>
    <s v="Yes"/>
    <n v="2"/>
    <x v="26"/>
    <s v="Offer B"/>
    <s v="Yes"/>
    <n v="10.029999999999999"/>
    <s v="No"/>
    <x v="0"/>
    <s v="Cable"/>
    <n v="29"/>
    <s v="No"/>
    <s v="No"/>
    <s v="Yes"/>
    <s v="No"/>
    <s v="No"/>
    <s v="No"/>
    <s v="No"/>
    <s v="Yes"/>
    <x v="1"/>
    <s v="Yes"/>
    <x v="0"/>
    <n v="50.95"/>
    <n v="2610.65"/>
    <n v="0"/>
    <n v="0"/>
    <n v="521.55999999999995"/>
    <n v="3132.21"/>
    <n v="4"/>
    <s v="Stayed"/>
    <x v="1"/>
    <n v="73"/>
    <n v="4298"/>
    <m/>
    <m/>
    <x v="2"/>
  </r>
  <r>
    <s v="1741-WTPON"/>
    <s v="Male"/>
    <n v="42"/>
    <s v="No"/>
    <s v="No"/>
    <s v="Yes"/>
    <s v="Yes"/>
    <n v="3"/>
    <s v="United States"/>
    <s v="California"/>
    <s v="Westport"/>
    <n v="95488"/>
    <n v="39.724432999999998"/>
    <n v="-123.767578"/>
    <n v="309"/>
    <s v="Q3"/>
    <s v="Yes"/>
    <n v="8"/>
    <x v="25"/>
    <s v="Offer B"/>
    <s v="Yes"/>
    <n v="40.86"/>
    <s v="Yes"/>
    <x v="0"/>
    <s v="Fiber Optic"/>
    <n v="27"/>
    <s v="Yes"/>
    <s v="Yes"/>
    <s v="Yes"/>
    <s v="Yes"/>
    <s v="Yes"/>
    <s v="Yes"/>
    <s v="Yes"/>
    <s v="Yes"/>
    <x v="2"/>
    <s v="No"/>
    <x v="1"/>
    <n v="115.85"/>
    <n v="6567.9"/>
    <n v="0"/>
    <n v="0"/>
    <n v="2288.16"/>
    <n v="8856.06"/>
    <n v="3"/>
    <s v="Stayed"/>
    <x v="1"/>
    <n v="75"/>
    <n v="4937"/>
    <m/>
    <m/>
    <x v="2"/>
  </r>
  <r>
    <s v="3932-IJWDZ"/>
    <s v="Male"/>
    <n v="51"/>
    <s v="No"/>
    <s v="No"/>
    <s v="No"/>
    <s v="No"/>
    <n v="0"/>
    <s v="United States"/>
    <s v="California"/>
    <s v="Willits"/>
    <n v="95490"/>
    <n v="39.492046000000002"/>
    <n v="-123.375818"/>
    <n v="13472"/>
    <s v="Q3"/>
    <s v="No"/>
    <n v="0"/>
    <x v="55"/>
    <s v="Offer B"/>
    <s v="Yes"/>
    <n v="24.75"/>
    <s v="Yes"/>
    <x v="0"/>
    <s v="Fiber Optic"/>
    <n v="13"/>
    <s v="No"/>
    <s v="No"/>
    <s v="Yes"/>
    <s v="Yes"/>
    <s v="Yes"/>
    <s v="Yes"/>
    <s v="Yes"/>
    <s v="Yes"/>
    <x v="0"/>
    <s v="Yes"/>
    <x v="0"/>
    <n v="103.65"/>
    <n v="4747.8500000000004"/>
    <n v="0"/>
    <n v="0"/>
    <n v="1113.75"/>
    <n v="5861.6"/>
    <n v="5"/>
    <s v="Stayed"/>
    <x v="1"/>
    <n v="21"/>
    <n v="2183"/>
    <m/>
    <m/>
    <x v="1"/>
  </r>
  <r>
    <s v="1240-HCBOH"/>
    <s v="Female"/>
    <n v="45"/>
    <s v="No"/>
    <s v="No"/>
    <s v="No"/>
    <s v="No"/>
    <n v="0"/>
    <s v="United States"/>
    <s v="California"/>
    <s v="Windsor"/>
    <n v="95492"/>
    <n v="38.527296999999997"/>
    <n v="-122.810044"/>
    <n v="23701"/>
    <s v="Q3"/>
    <s v="No"/>
    <n v="0"/>
    <x v="70"/>
    <s v="None"/>
    <s v="Yes"/>
    <n v="43.3"/>
    <s v="Yes"/>
    <x v="1"/>
    <s v="None"/>
    <n v="0"/>
    <s v="No"/>
    <s v="No"/>
    <s v="No"/>
    <s v="No"/>
    <s v="No"/>
    <s v="No"/>
    <s v="No"/>
    <s v="No"/>
    <x v="2"/>
    <s v="Yes"/>
    <x v="1"/>
    <n v="26.1"/>
    <n v="1759.55"/>
    <n v="0"/>
    <n v="0"/>
    <n v="2901.1"/>
    <n v="4660.6499999999996"/>
    <n v="3"/>
    <s v="Stayed"/>
    <x v="1"/>
    <n v="42"/>
    <n v="6466"/>
    <m/>
    <m/>
    <x v="2"/>
  </r>
  <r>
    <s v="3594-KADLU"/>
    <s v="Male"/>
    <n v="33"/>
    <s v="No"/>
    <s v="No"/>
    <s v="Yes"/>
    <s v="No"/>
    <n v="0"/>
    <s v="United States"/>
    <s v="California"/>
    <s v="Witter Springs"/>
    <n v="95493"/>
    <n v="39.222323000000003"/>
    <n v="-122.985488"/>
    <n v="240"/>
    <s v="Q3"/>
    <s v="Yes"/>
    <n v="3"/>
    <x v="10"/>
    <s v="Offer E"/>
    <s v="No"/>
    <n v="0"/>
    <s v="No"/>
    <x v="0"/>
    <s v="Cable"/>
    <n v="25"/>
    <s v="Yes"/>
    <s v="No"/>
    <s v="No"/>
    <s v="Yes"/>
    <s v="No"/>
    <s v="No"/>
    <s v="No"/>
    <s v="Yes"/>
    <x v="0"/>
    <s v="No"/>
    <x v="1"/>
    <n v="35.1"/>
    <n v="101.1"/>
    <n v="0"/>
    <n v="0"/>
    <n v="0"/>
    <n v="101.1"/>
    <n v="3"/>
    <s v="Joined"/>
    <x v="1"/>
    <n v="35"/>
    <n v="3610"/>
    <m/>
    <m/>
    <x v="1"/>
  </r>
  <r>
    <s v="3796-ENZGF"/>
    <s v="Male"/>
    <n v="52"/>
    <s v="No"/>
    <s v="No"/>
    <s v="Yes"/>
    <s v="No"/>
    <n v="0"/>
    <s v="United States"/>
    <s v="California"/>
    <s v="The Sea Ranch"/>
    <n v="95497"/>
    <n v="38.696658999999997"/>
    <n v="-123.43686099999999"/>
    <n v="752"/>
    <s v="Q3"/>
    <s v="Yes"/>
    <n v="2"/>
    <x v="71"/>
    <s v="None"/>
    <s v="Yes"/>
    <n v="48.14"/>
    <s v="Yes"/>
    <x v="0"/>
    <s v="Cable"/>
    <n v="28"/>
    <s v="No"/>
    <s v="Yes"/>
    <s v="No"/>
    <s v="Yes"/>
    <s v="No"/>
    <s v="Yes"/>
    <s v="Yes"/>
    <s v="No"/>
    <x v="2"/>
    <s v="No"/>
    <x v="1"/>
    <n v="67.25"/>
    <n v="4234.1499999999996"/>
    <n v="0"/>
    <n v="150"/>
    <n v="3032.82"/>
    <n v="7416.9699999999903"/>
    <n v="4"/>
    <s v="Stayed"/>
    <x v="1"/>
    <n v="36"/>
    <n v="6438"/>
    <m/>
    <m/>
    <x v="2"/>
  </r>
  <r>
    <s v="1734-ZMNTZ"/>
    <s v="Female"/>
    <n v="50"/>
    <s v="No"/>
    <s v="No"/>
    <s v="Yes"/>
    <s v="Yes"/>
    <n v="2"/>
    <s v="United States"/>
    <s v="California"/>
    <s v="Eureka"/>
    <n v="95501"/>
    <n v="40.796621000000002"/>
    <n v="-124.15428"/>
    <n v="23224"/>
    <s v="Q3"/>
    <s v="Yes"/>
    <n v="1"/>
    <x v="9"/>
    <s v="None"/>
    <s v="Yes"/>
    <n v="15.04"/>
    <s v="Yes"/>
    <x v="1"/>
    <s v="None"/>
    <n v="0"/>
    <s v="No"/>
    <s v="No"/>
    <s v="No"/>
    <s v="No"/>
    <s v="No"/>
    <s v="No"/>
    <s v="No"/>
    <s v="No"/>
    <x v="2"/>
    <s v="No"/>
    <x v="1"/>
    <n v="25"/>
    <n v="300.7"/>
    <n v="0"/>
    <n v="0"/>
    <n v="165.44"/>
    <n v="466.14"/>
    <n v="4"/>
    <s v="Stayed"/>
    <x v="1"/>
    <n v="65"/>
    <n v="5409"/>
    <m/>
    <m/>
    <x v="1"/>
  </r>
  <r>
    <s v="2853-CWQFQ"/>
    <s v="Male"/>
    <n v="20"/>
    <s v="Yes"/>
    <s v="No"/>
    <s v="No"/>
    <s v="Yes"/>
    <n v="1"/>
    <s v="United States"/>
    <s v="California"/>
    <s v="Eureka"/>
    <n v="95503"/>
    <n v="40.737431000000001"/>
    <n v="-124.108897"/>
    <n v="23570"/>
    <s v="Q3"/>
    <s v="No"/>
    <n v="0"/>
    <x v="0"/>
    <s v="None"/>
    <s v="Yes"/>
    <n v="41.39"/>
    <s v="No"/>
    <x v="0"/>
    <s v="Cable"/>
    <n v="48"/>
    <s v="No"/>
    <s v="No"/>
    <s v="No"/>
    <s v="Yes"/>
    <s v="No"/>
    <s v="Yes"/>
    <s v="Yes"/>
    <s v="Yes"/>
    <x v="0"/>
    <s v="Yes"/>
    <x v="1"/>
    <n v="59.55"/>
    <n v="59.55"/>
    <n v="0"/>
    <n v="0"/>
    <n v="41.39"/>
    <n v="100.94"/>
    <n v="3"/>
    <s v="Joined"/>
    <x v="1"/>
    <n v="47"/>
    <n v="5824"/>
    <m/>
    <m/>
    <x v="1"/>
  </r>
  <r>
    <s v="0813-TAXXS"/>
    <s v="Male"/>
    <n v="48"/>
    <s v="No"/>
    <s v="No"/>
    <s v="No"/>
    <s v="No"/>
    <n v="0"/>
    <s v="United States"/>
    <s v="California"/>
    <s v="Alderpoint"/>
    <n v="95511"/>
    <n v="40.166027999999997"/>
    <n v="-123.58414399999999"/>
    <n v="261"/>
    <s v="Q3"/>
    <s v="No"/>
    <n v="0"/>
    <x v="19"/>
    <s v="None"/>
    <s v="Yes"/>
    <n v="26.3"/>
    <s v="Yes"/>
    <x v="0"/>
    <s v="DSL"/>
    <n v="23"/>
    <s v="No"/>
    <s v="No"/>
    <s v="Yes"/>
    <s v="No"/>
    <s v="Yes"/>
    <s v="Yes"/>
    <s v="Yes"/>
    <s v="Yes"/>
    <x v="2"/>
    <s v="Yes"/>
    <x v="0"/>
    <n v="77.8"/>
    <n v="4323.3500000000004"/>
    <n v="0"/>
    <n v="0"/>
    <n v="1446.5"/>
    <n v="5769.85"/>
    <n v="5"/>
    <s v="Stayed"/>
    <x v="1"/>
    <n v="59"/>
    <n v="6483"/>
    <m/>
    <m/>
    <x v="2"/>
  </r>
  <r>
    <s v="2519-TWKFS"/>
    <s v="Male"/>
    <n v="34"/>
    <s v="No"/>
    <s v="No"/>
    <s v="Yes"/>
    <s v="Yes"/>
    <n v="1"/>
    <s v="United States"/>
    <s v="California"/>
    <s v="Blocksburg"/>
    <n v="95514"/>
    <n v="40.309088000000003"/>
    <n v="-123.668201"/>
    <n v="199"/>
    <s v="Q3"/>
    <s v="Yes"/>
    <n v="2"/>
    <x v="3"/>
    <s v="None"/>
    <s v="Yes"/>
    <n v="47.1"/>
    <s v="Yes"/>
    <x v="0"/>
    <s v="DSL"/>
    <n v="25"/>
    <s v="No"/>
    <s v="No"/>
    <s v="No"/>
    <s v="Yes"/>
    <s v="No"/>
    <s v="No"/>
    <s v="No"/>
    <s v="Yes"/>
    <x v="1"/>
    <s v="Yes"/>
    <x v="1"/>
    <n v="55.1"/>
    <n v="1466.1"/>
    <n v="0"/>
    <n v="0"/>
    <n v="1177.5"/>
    <n v="2643.6"/>
    <n v="4"/>
    <s v="Stayed"/>
    <x v="1"/>
    <n v="40"/>
    <n v="2499"/>
    <m/>
    <m/>
    <x v="2"/>
  </r>
  <r>
    <s v="0626-QXNGV"/>
    <s v="Female"/>
    <n v="55"/>
    <s v="No"/>
    <s v="No"/>
    <s v="Yes"/>
    <s v="No"/>
    <n v="0"/>
    <s v="United States"/>
    <s v="California"/>
    <s v="Arcata"/>
    <n v="95521"/>
    <n v="40.839958000000003"/>
    <n v="-124.00375699999999"/>
    <n v="19596"/>
    <s v="Q3"/>
    <s v="Yes"/>
    <n v="7"/>
    <x v="61"/>
    <s v="None"/>
    <s v="Yes"/>
    <n v="37.979999999999997"/>
    <s v="Yes"/>
    <x v="1"/>
    <s v="None"/>
    <n v="0"/>
    <s v="No"/>
    <s v="No"/>
    <s v="No"/>
    <s v="No"/>
    <s v="No"/>
    <s v="No"/>
    <s v="No"/>
    <s v="No"/>
    <x v="2"/>
    <s v="Yes"/>
    <x v="1"/>
    <n v="24.15"/>
    <n v="1776.45"/>
    <n v="0"/>
    <n v="0"/>
    <n v="2734.56"/>
    <n v="4511.01"/>
    <n v="5"/>
    <s v="Stayed"/>
    <x v="1"/>
    <n v="68"/>
    <n v="5613"/>
    <m/>
    <m/>
    <x v="2"/>
  </r>
  <r>
    <s v="6723-CEGQI"/>
    <s v="Female"/>
    <n v="33"/>
    <s v="No"/>
    <s v="No"/>
    <s v="No"/>
    <s v="Yes"/>
    <n v="2"/>
    <s v="United States"/>
    <s v="California"/>
    <s v="Bayside"/>
    <n v="95524"/>
    <n v="40.825485999999998"/>
    <n v="-124.049485"/>
    <n v="1689"/>
    <s v="Q3"/>
    <s v="No"/>
    <n v="0"/>
    <x v="22"/>
    <s v="None"/>
    <s v="No"/>
    <n v="0"/>
    <s v="No"/>
    <x v="0"/>
    <s v="DSL"/>
    <n v="25"/>
    <s v="No"/>
    <s v="Yes"/>
    <s v="No"/>
    <s v="Yes"/>
    <s v="Yes"/>
    <s v="No"/>
    <s v="No"/>
    <s v="Yes"/>
    <x v="2"/>
    <s v="No"/>
    <x v="1"/>
    <n v="45.25"/>
    <n v="2933.95"/>
    <n v="0"/>
    <n v="0"/>
    <n v="0"/>
    <n v="2933.95"/>
    <n v="5"/>
    <s v="Stayed"/>
    <x v="1"/>
    <n v="37"/>
    <n v="5712"/>
    <m/>
    <m/>
    <x v="2"/>
  </r>
  <r>
    <s v="4732-RRJZC"/>
    <s v="Male"/>
    <n v="31"/>
    <s v="No"/>
    <s v="No"/>
    <s v="Yes"/>
    <s v="Yes"/>
    <n v="1"/>
    <s v="United States"/>
    <s v="California"/>
    <s v="Bridgeville"/>
    <n v="95526"/>
    <n v="40.372532"/>
    <n v="-123.525626"/>
    <n v="695"/>
    <s v="Q3"/>
    <s v="Yes"/>
    <n v="9"/>
    <x v="8"/>
    <s v="None"/>
    <s v="Yes"/>
    <n v="39.979999999999997"/>
    <s v="No"/>
    <x v="1"/>
    <s v="None"/>
    <n v="0"/>
    <s v="No"/>
    <s v="No"/>
    <s v="No"/>
    <s v="No"/>
    <s v="No"/>
    <s v="No"/>
    <s v="No"/>
    <s v="No"/>
    <x v="0"/>
    <s v="No"/>
    <x v="1"/>
    <n v="20.25"/>
    <n v="144.35"/>
    <n v="0"/>
    <n v="0"/>
    <n v="279.85999999999899"/>
    <n v="424.20999999999901"/>
    <n v="3"/>
    <s v="Stayed"/>
    <x v="1"/>
    <n v="45"/>
    <n v="4954"/>
    <m/>
    <m/>
    <x v="1"/>
  </r>
  <r>
    <s v="9499-XPZXM"/>
    <s v="Female"/>
    <n v="45"/>
    <s v="No"/>
    <s v="No"/>
    <s v="Yes"/>
    <s v="No"/>
    <n v="0"/>
    <s v="United States"/>
    <s v="California"/>
    <s v="Burnt Ranch"/>
    <n v="95527"/>
    <n v="40.854512"/>
    <n v="-123.450097"/>
    <n v="485"/>
    <s v="Q3"/>
    <s v="Yes"/>
    <n v="7"/>
    <x v="61"/>
    <s v="None"/>
    <s v="Yes"/>
    <n v="15.23"/>
    <s v="Yes"/>
    <x v="0"/>
    <s v="DSL"/>
    <n v="26"/>
    <s v="Yes"/>
    <s v="Yes"/>
    <s v="No"/>
    <s v="Yes"/>
    <s v="No"/>
    <s v="No"/>
    <s v="No"/>
    <s v="Yes"/>
    <x v="2"/>
    <s v="No"/>
    <x v="0"/>
    <n v="64.75"/>
    <n v="4804.75"/>
    <n v="0"/>
    <n v="0"/>
    <n v="1096.56"/>
    <n v="5901.3099999999904"/>
    <n v="3"/>
    <s v="Stayed"/>
    <x v="1"/>
    <n v="30"/>
    <n v="4675"/>
    <m/>
    <m/>
    <x v="2"/>
  </r>
  <r>
    <s v="4338-EYCER"/>
    <s v="Male"/>
    <n v="57"/>
    <s v="No"/>
    <s v="No"/>
    <s v="Yes"/>
    <s v="No"/>
    <n v="0"/>
    <s v="United States"/>
    <s v="California"/>
    <s v="Carlotta"/>
    <n v="95528"/>
    <n v="40.497283000000003"/>
    <n v="-123.93037"/>
    <n v="1072"/>
    <s v="Q3"/>
    <s v="Yes"/>
    <n v="4"/>
    <x v="18"/>
    <s v="None"/>
    <s v="Yes"/>
    <n v="17.190000000000001"/>
    <s v="No"/>
    <x v="0"/>
    <s v="DSL"/>
    <n v="11"/>
    <s v="No"/>
    <s v="No"/>
    <s v="No"/>
    <s v="No"/>
    <s v="Yes"/>
    <s v="No"/>
    <s v="No"/>
    <s v="Yes"/>
    <x v="0"/>
    <s v="No"/>
    <x v="0"/>
    <n v="54.6"/>
    <n v="1125.2"/>
    <n v="0"/>
    <n v="0"/>
    <n v="360.99"/>
    <n v="1486.19"/>
    <n v="3"/>
    <s v="Stayed"/>
    <x v="1"/>
    <n v="43"/>
    <n v="5763"/>
    <m/>
    <m/>
    <x v="1"/>
  </r>
  <r>
    <s v="3007-FDPEA"/>
    <s v="Female"/>
    <n v="28"/>
    <s v="Yes"/>
    <s v="No"/>
    <s v="No"/>
    <s v="No"/>
    <n v="0"/>
    <s v="United States"/>
    <s v="California"/>
    <s v="Fallbrook"/>
    <n v="92028"/>
    <n v="33.362575"/>
    <n v="-117.299644"/>
    <n v="42239"/>
    <s v="Q3"/>
    <s v="No"/>
    <n v="0"/>
    <x v="17"/>
    <s v="None"/>
    <s v="Yes"/>
    <n v="13.89"/>
    <s v="No"/>
    <x v="1"/>
    <s v="None"/>
    <n v="0"/>
    <s v="No"/>
    <s v="No"/>
    <s v="No"/>
    <s v="No"/>
    <s v="No"/>
    <s v="No"/>
    <s v="No"/>
    <s v="No"/>
    <x v="0"/>
    <s v="Yes"/>
    <x v="0"/>
    <n v="20.7"/>
    <n v="39.85"/>
    <n v="0"/>
    <n v="0"/>
    <n v="27.78"/>
    <n v="67.63"/>
    <n v="4"/>
    <s v="Joined"/>
    <x v="1"/>
    <n v="46"/>
    <n v="2107"/>
    <m/>
    <m/>
    <x v="0"/>
  </r>
  <r>
    <s v="8513-OLYGY"/>
    <s v="Male"/>
    <n v="50"/>
    <s v="No"/>
    <s v="No"/>
    <s v="Yes"/>
    <s v="No"/>
    <n v="0"/>
    <s v="United States"/>
    <s v="California"/>
    <s v="Fortuna"/>
    <n v="95540"/>
    <n v="40.584991000000002"/>
    <n v="-124.121504"/>
    <n v="12241"/>
    <s v="Q3"/>
    <s v="Yes"/>
    <n v="8"/>
    <x v="61"/>
    <s v="None"/>
    <s v="Yes"/>
    <n v="27.59"/>
    <s v="Yes"/>
    <x v="0"/>
    <s v="Fiber Optic"/>
    <n v="25"/>
    <s v="Yes"/>
    <s v="Yes"/>
    <s v="Yes"/>
    <s v="Yes"/>
    <s v="Yes"/>
    <s v="Yes"/>
    <s v="Yes"/>
    <s v="Yes"/>
    <x v="2"/>
    <s v="No"/>
    <x v="1"/>
    <n v="115.8"/>
    <n v="8332.15"/>
    <n v="0"/>
    <n v="0"/>
    <n v="1986.48"/>
    <n v="10318.629999999999"/>
    <n v="3"/>
    <s v="Stayed"/>
    <x v="1"/>
    <n v="41"/>
    <n v="5130"/>
    <m/>
    <m/>
    <x v="2"/>
  </r>
  <r>
    <s v="0311-QYWSS"/>
    <s v="Female"/>
    <n v="63"/>
    <s v="No"/>
    <s v="No"/>
    <s v="No"/>
    <s v="No"/>
    <n v="0"/>
    <s v="United States"/>
    <s v="California"/>
    <s v="Garberville"/>
    <n v="95542"/>
    <n v="40.057783999999998"/>
    <n v="-123.679461"/>
    <n v="2423"/>
    <s v="Q3"/>
    <s v="No"/>
    <n v="0"/>
    <x v="63"/>
    <s v="None"/>
    <s v="Yes"/>
    <n v="39.159999999999997"/>
    <s v="No"/>
    <x v="0"/>
    <s v="DSL"/>
    <n v="8"/>
    <s v="Yes"/>
    <s v="No"/>
    <s v="No"/>
    <s v="No"/>
    <s v="No"/>
    <s v="No"/>
    <s v="No"/>
    <s v="Yes"/>
    <x v="0"/>
    <s v="Yes"/>
    <x v="0"/>
    <n v="49.45"/>
    <n v="314.60000000000002"/>
    <n v="0"/>
    <n v="0"/>
    <n v="234.95999999999901"/>
    <n v="549.55999999999995"/>
    <n v="3"/>
    <s v="Stayed"/>
    <x v="1"/>
    <n v="60"/>
    <n v="3672"/>
    <m/>
    <m/>
    <x v="1"/>
  </r>
  <r>
    <s v="8705-DWKTI"/>
    <s v="Male"/>
    <n v="58"/>
    <s v="No"/>
    <s v="No"/>
    <s v="No"/>
    <s v="No"/>
    <n v="0"/>
    <s v="United States"/>
    <s v="California"/>
    <s v="Gasquet"/>
    <n v="95543"/>
    <n v="41.867908"/>
    <n v="-123.794144"/>
    <n v="532"/>
    <s v="Q3"/>
    <s v="No"/>
    <n v="0"/>
    <x v="26"/>
    <s v="None"/>
    <s v="Yes"/>
    <n v="5.92"/>
    <s v="No"/>
    <x v="0"/>
    <s v="Fiber Optic"/>
    <n v="23"/>
    <s v="No"/>
    <s v="No"/>
    <s v="Yes"/>
    <s v="No"/>
    <s v="No"/>
    <s v="Yes"/>
    <s v="Yes"/>
    <s v="No"/>
    <x v="0"/>
    <s v="Yes"/>
    <x v="1"/>
    <n v="83.8"/>
    <n v="4331.3999999999996"/>
    <n v="0"/>
    <n v="70"/>
    <n v="307.83999999999997"/>
    <n v="4709.24"/>
    <n v="3"/>
    <s v="Stayed"/>
    <x v="1"/>
    <n v="40"/>
    <n v="6339"/>
    <m/>
    <m/>
    <x v="1"/>
  </r>
  <r>
    <s v="3680-CTHUH"/>
    <s v="Male"/>
    <n v="22"/>
    <s v="Yes"/>
    <s v="No"/>
    <s v="No"/>
    <s v="No"/>
    <n v="0"/>
    <s v="United States"/>
    <s v="California"/>
    <s v="Kneeland"/>
    <n v="95549"/>
    <n v="40.664482999999997"/>
    <n v="-123.865325"/>
    <n v="264"/>
    <s v="Q3"/>
    <s v="No"/>
    <n v="0"/>
    <x v="68"/>
    <s v="None"/>
    <s v="Yes"/>
    <n v="44.24"/>
    <s v="Yes"/>
    <x v="0"/>
    <s v="Fiber Optic"/>
    <n v="52"/>
    <s v="Yes"/>
    <s v="Yes"/>
    <s v="Yes"/>
    <s v="Yes"/>
    <s v="Yes"/>
    <s v="Yes"/>
    <s v="Yes"/>
    <s v="Yes"/>
    <x v="1"/>
    <s v="Yes"/>
    <x v="1"/>
    <n v="116.6"/>
    <n v="7049.5"/>
    <n v="0"/>
    <n v="0"/>
    <n v="2654.4"/>
    <n v="9703.9"/>
    <n v="3"/>
    <s v="Stayed"/>
    <x v="1"/>
    <n v="74"/>
    <n v="5680"/>
    <m/>
    <m/>
    <x v="2"/>
  </r>
  <r>
    <s v="1202-KKGFU"/>
    <s v="Female"/>
    <n v="24"/>
    <s v="Yes"/>
    <s v="No"/>
    <s v="Yes"/>
    <s v="No"/>
    <n v="0"/>
    <s v="United States"/>
    <s v="California"/>
    <s v="Korbel"/>
    <n v="95550"/>
    <n v="40.766599999999997"/>
    <n v="-123.80458"/>
    <n v="155"/>
    <s v="Q3"/>
    <s v="Yes"/>
    <n v="4"/>
    <x v="36"/>
    <s v="Offer D"/>
    <s v="Yes"/>
    <n v="23.99"/>
    <s v="No"/>
    <x v="0"/>
    <s v="DSL"/>
    <n v="51"/>
    <s v="Yes"/>
    <s v="No"/>
    <s v="No"/>
    <s v="Yes"/>
    <s v="No"/>
    <s v="No"/>
    <s v="No"/>
    <s v="Yes"/>
    <x v="0"/>
    <s v="No"/>
    <x v="0"/>
    <n v="54.2"/>
    <n v="690.5"/>
    <n v="0"/>
    <n v="0"/>
    <n v="287.88"/>
    <n v="978.38"/>
    <n v="4"/>
    <s v="Stayed"/>
    <x v="1"/>
    <n v="31"/>
    <n v="4474"/>
    <m/>
    <m/>
    <x v="1"/>
  </r>
  <r>
    <s v="6112-KTHFQ"/>
    <s v="Female"/>
    <n v="50"/>
    <s v="No"/>
    <s v="No"/>
    <s v="No"/>
    <s v="No"/>
    <n v="0"/>
    <s v="United States"/>
    <s v="California"/>
    <s v="Loleta"/>
    <n v="95551"/>
    <n v="40.665951999999997"/>
    <n v="-124.24005099999999"/>
    <n v="1447"/>
    <s v="Q3"/>
    <s v="No"/>
    <n v="0"/>
    <x v="11"/>
    <s v="Offer D"/>
    <s v="Yes"/>
    <n v="21.36"/>
    <s v="No"/>
    <x v="1"/>
    <s v="None"/>
    <n v="0"/>
    <s v="No"/>
    <s v="No"/>
    <s v="No"/>
    <s v="No"/>
    <s v="No"/>
    <s v="No"/>
    <s v="No"/>
    <s v="No"/>
    <x v="0"/>
    <s v="Yes"/>
    <x v="1"/>
    <n v="19.3"/>
    <n v="279.3"/>
    <n v="0"/>
    <n v="0"/>
    <n v="277.68"/>
    <n v="556.98"/>
    <n v="5"/>
    <s v="Stayed"/>
    <x v="1"/>
    <n v="23"/>
    <n v="5917"/>
    <m/>
    <m/>
    <x v="1"/>
  </r>
  <r>
    <s v="1852-XEMDW"/>
    <s v="Male"/>
    <n v="20"/>
    <s v="Yes"/>
    <s v="No"/>
    <s v="No"/>
    <s v="No"/>
    <n v="0"/>
    <s v="United States"/>
    <s v="California"/>
    <s v="Mad River"/>
    <n v="95552"/>
    <n v="40.390301000000001"/>
    <n v="-123.412327"/>
    <n v="265"/>
    <s v="Q3"/>
    <s v="No"/>
    <n v="0"/>
    <x v="41"/>
    <s v="Offer D"/>
    <s v="Yes"/>
    <n v="43.78"/>
    <s v="Yes"/>
    <x v="0"/>
    <s v="DSL"/>
    <n v="47"/>
    <s v="Yes"/>
    <s v="Yes"/>
    <s v="Yes"/>
    <s v="No"/>
    <s v="No"/>
    <s v="No"/>
    <s v="No"/>
    <s v="No"/>
    <x v="0"/>
    <s v="No"/>
    <x v="1"/>
    <n v="65.05"/>
    <n v="1427.55"/>
    <n v="0"/>
    <n v="10"/>
    <n v="963.16"/>
    <n v="2400.71"/>
    <n v="4"/>
    <s v="Stayed"/>
    <x v="1"/>
    <n v="30"/>
    <n v="4709"/>
    <m/>
    <m/>
    <x v="1"/>
  </r>
  <r>
    <s v="1820-DJFPH"/>
    <s v="Female"/>
    <n v="59"/>
    <s v="No"/>
    <s v="No"/>
    <s v="Yes"/>
    <s v="Yes"/>
    <n v="3"/>
    <s v="United States"/>
    <s v="California"/>
    <s v="Orick"/>
    <n v="95555"/>
    <n v="41.336354"/>
    <n v="-124.044354"/>
    <n v="494"/>
    <s v="Q3"/>
    <s v="Yes"/>
    <n v="4"/>
    <x v="61"/>
    <s v="None"/>
    <s v="Yes"/>
    <n v="48.29"/>
    <s v="Yes"/>
    <x v="1"/>
    <s v="None"/>
    <n v="0"/>
    <s v="No"/>
    <s v="No"/>
    <s v="No"/>
    <s v="No"/>
    <s v="No"/>
    <s v="No"/>
    <s v="No"/>
    <s v="No"/>
    <x v="2"/>
    <s v="Yes"/>
    <x v="0"/>
    <n v="24.05"/>
    <n v="1709.15"/>
    <n v="0"/>
    <n v="0"/>
    <n v="3476.88"/>
    <n v="5186.03"/>
    <n v="4"/>
    <s v="Stayed"/>
    <x v="1"/>
    <n v="36"/>
    <n v="4755"/>
    <m/>
    <m/>
    <x v="2"/>
  </r>
  <r>
    <s v="9426-SXNHE"/>
    <s v="Female"/>
    <n v="23"/>
    <s v="Yes"/>
    <s v="No"/>
    <s v="No"/>
    <s v="No"/>
    <n v="0"/>
    <s v="United States"/>
    <s v="California"/>
    <s v="Orleans"/>
    <n v="95556"/>
    <n v="41.269520999999997"/>
    <n v="-123.546958"/>
    <n v="574"/>
    <s v="Q3"/>
    <s v="No"/>
    <n v="0"/>
    <x v="17"/>
    <s v="None"/>
    <s v="Yes"/>
    <n v="4.92"/>
    <s v="No"/>
    <x v="1"/>
    <s v="None"/>
    <n v="0"/>
    <s v="No"/>
    <s v="No"/>
    <s v="No"/>
    <s v="No"/>
    <s v="No"/>
    <s v="No"/>
    <s v="No"/>
    <s v="No"/>
    <x v="0"/>
    <s v="No"/>
    <x v="0"/>
    <n v="18.75"/>
    <n v="53.15"/>
    <n v="0"/>
    <n v="0"/>
    <n v="9.84"/>
    <n v="62.989999999999903"/>
    <n v="4"/>
    <s v="Joined"/>
    <x v="1"/>
    <n v="23"/>
    <n v="5355"/>
    <m/>
    <m/>
    <x v="0"/>
  </r>
  <r>
    <s v="9068-FHQHD"/>
    <s v="Female"/>
    <n v="42"/>
    <s v="No"/>
    <s v="No"/>
    <s v="Yes"/>
    <s v="Yes"/>
    <n v="3"/>
    <s v="United States"/>
    <s v="California"/>
    <s v="Petrolia"/>
    <n v="95558"/>
    <n v="40.274301999999999"/>
    <n v="-124.210902"/>
    <n v="300"/>
    <s v="Q3"/>
    <s v="Yes"/>
    <n v="1"/>
    <x v="51"/>
    <s v="None"/>
    <s v="Yes"/>
    <n v="3.01"/>
    <s v="No"/>
    <x v="1"/>
    <s v="None"/>
    <n v="0"/>
    <s v="No"/>
    <s v="No"/>
    <s v="No"/>
    <s v="No"/>
    <s v="No"/>
    <s v="No"/>
    <s v="No"/>
    <s v="No"/>
    <x v="2"/>
    <s v="No"/>
    <x v="0"/>
    <n v="20.149999999999999"/>
    <n v="777.35"/>
    <n v="0"/>
    <n v="0"/>
    <n v="120.399999999999"/>
    <n v="897.75"/>
    <n v="5"/>
    <s v="Stayed"/>
    <x v="1"/>
    <n v="29"/>
    <n v="3556"/>
    <m/>
    <m/>
    <x v="2"/>
  </r>
  <r>
    <s v="1269-FOYWN"/>
    <s v="Male"/>
    <n v="23"/>
    <s v="Yes"/>
    <s v="No"/>
    <s v="Yes"/>
    <s v="Yes"/>
    <n v="3"/>
    <s v="United States"/>
    <s v="California"/>
    <s v="Phillipsville"/>
    <n v="95559"/>
    <n v="40.184094000000002"/>
    <n v="-123.745487"/>
    <n v="163"/>
    <s v="Q3"/>
    <s v="Yes"/>
    <n v="2"/>
    <x v="33"/>
    <s v="None"/>
    <s v="Yes"/>
    <n v="36.86"/>
    <s v="No"/>
    <x v="1"/>
    <s v="None"/>
    <n v="0"/>
    <s v="No"/>
    <s v="No"/>
    <s v="No"/>
    <s v="No"/>
    <s v="No"/>
    <s v="No"/>
    <s v="No"/>
    <s v="No"/>
    <x v="1"/>
    <s v="No"/>
    <x v="0"/>
    <n v="20"/>
    <n v="860.85"/>
    <n v="0"/>
    <n v="0"/>
    <n v="1621.84"/>
    <n v="2482.69"/>
    <n v="3"/>
    <s v="Stayed"/>
    <x v="1"/>
    <n v="72"/>
    <n v="3743"/>
    <m/>
    <m/>
    <x v="2"/>
  </r>
  <r>
    <s v="9895-VFOXH"/>
    <s v="Female"/>
    <n v="19"/>
    <s v="Yes"/>
    <s v="No"/>
    <s v="No"/>
    <s v="No"/>
    <n v="0"/>
    <s v="United States"/>
    <s v="California"/>
    <s v="Scotia"/>
    <n v="95565"/>
    <n v="40.440635999999998"/>
    <n v="-124.09873899999999"/>
    <n v="1125"/>
    <s v="Q3"/>
    <s v="No"/>
    <n v="0"/>
    <x v="0"/>
    <s v="None"/>
    <s v="No"/>
    <n v="0"/>
    <s v="No"/>
    <x v="0"/>
    <s v="DSL"/>
    <n v="76"/>
    <s v="No"/>
    <s v="No"/>
    <s v="No"/>
    <s v="No"/>
    <s v="No"/>
    <s v="No"/>
    <s v="Yes"/>
    <s v="No"/>
    <x v="0"/>
    <s v="No"/>
    <x v="1"/>
    <n v="24.4"/>
    <n v="24.4"/>
    <n v="0"/>
    <n v="10"/>
    <n v="0"/>
    <n v="34.4"/>
    <n v="5"/>
    <s v="Joined"/>
    <x v="1"/>
    <n v="61"/>
    <n v="5092"/>
    <m/>
    <m/>
    <x v="1"/>
  </r>
  <r>
    <s v="1230-QAJDW"/>
    <s v="Male"/>
    <n v="32"/>
    <s v="No"/>
    <s v="No"/>
    <s v="No"/>
    <s v="No"/>
    <n v="0"/>
    <s v="United States"/>
    <s v="California"/>
    <s v="Somes Bar"/>
    <n v="95568"/>
    <n v="41.444606"/>
    <n v="-123.471895"/>
    <n v="202"/>
    <s v="Q3"/>
    <s v="No"/>
    <n v="0"/>
    <x v="10"/>
    <s v="None"/>
    <s v="Yes"/>
    <n v="42.68"/>
    <s v="Yes"/>
    <x v="0"/>
    <s v="Cable"/>
    <n v="27"/>
    <s v="No"/>
    <s v="No"/>
    <s v="No"/>
    <s v="Yes"/>
    <s v="Yes"/>
    <s v="No"/>
    <s v="No"/>
    <s v="Yes"/>
    <x v="0"/>
    <s v="Yes"/>
    <x v="1"/>
    <n v="65.25"/>
    <n v="209.9"/>
    <n v="0"/>
    <n v="0"/>
    <n v="128.04"/>
    <n v="337.94"/>
    <n v="5"/>
    <s v="Joined"/>
    <x v="1"/>
    <n v="43"/>
    <n v="2562"/>
    <m/>
    <m/>
    <x v="1"/>
  </r>
  <r>
    <s v="5701-ZIKJE"/>
    <s v="Male"/>
    <n v="28"/>
    <s v="Yes"/>
    <s v="No"/>
    <s v="No"/>
    <s v="No"/>
    <n v="0"/>
    <s v="United States"/>
    <s v="California"/>
    <s v="Redcrest"/>
    <n v="95569"/>
    <n v="40.363446000000003"/>
    <n v="-123.835041"/>
    <n v="400"/>
    <s v="Q3"/>
    <s v="No"/>
    <n v="0"/>
    <x v="11"/>
    <s v="Offer D"/>
    <s v="Yes"/>
    <n v="33.950000000000003"/>
    <s v="No"/>
    <x v="0"/>
    <s v="DSL"/>
    <n v="59"/>
    <s v="No"/>
    <s v="No"/>
    <s v="No"/>
    <s v="Yes"/>
    <s v="No"/>
    <s v="No"/>
    <s v="Yes"/>
    <s v="Yes"/>
    <x v="0"/>
    <s v="Yes"/>
    <x v="1"/>
    <n v="50.55"/>
    <n v="610.75"/>
    <n v="0"/>
    <n v="0"/>
    <n v="441.35"/>
    <n v="1052.0999999999999"/>
    <n v="5"/>
    <s v="Stayed"/>
    <x v="1"/>
    <n v="29"/>
    <n v="5530"/>
    <m/>
    <m/>
    <x v="1"/>
  </r>
  <r>
    <s v="5032-MIYKT"/>
    <s v="Female"/>
    <n v="19"/>
    <s v="Yes"/>
    <s v="No"/>
    <s v="No"/>
    <s v="No"/>
    <n v="0"/>
    <s v="United States"/>
    <s v="California"/>
    <s v="Weott"/>
    <n v="95571"/>
    <n v="40.310119"/>
    <n v="-123.909449"/>
    <n v="270"/>
    <s v="Q3"/>
    <s v="No"/>
    <n v="0"/>
    <x v="0"/>
    <s v="None"/>
    <s v="Yes"/>
    <n v="38.81"/>
    <s v="No"/>
    <x v="0"/>
    <s v="Fiber Optic"/>
    <n v="52"/>
    <s v="No"/>
    <s v="No"/>
    <s v="No"/>
    <s v="No"/>
    <s v="No"/>
    <s v="No"/>
    <s v="Yes"/>
    <s v="Yes"/>
    <x v="0"/>
    <s v="Yes"/>
    <x v="1"/>
    <n v="70.7"/>
    <n v="70.7"/>
    <n v="0"/>
    <n v="0"/>
    <n v="38.81"/>
    <n v="109.51"/>
    <n v="3"/>
    <s v="Joined"/>
    <x v="1"/>
    <n v="28"/>
    <n v="4056"/>
    <m/>
    <m/>
    <x v="1"/>
  </r>
  <r>
    <s v="7396-VJUZB"/>
    <s v="Male"/>
    <n v="33"/>
    <s v="No"/>
    <s v="No"/>
    <s v="Yes"/>
    <s v="Yes"/>
    <n v="2"/>
    <s v="United States"/>
    <s v="California"/>
    <s v="Willow Creek"/>
    <n v="95573"/>
    <n v="40.949012000000003"/>
    <n v="-123.65584699999999"/>
    <n v="1666"/>
    <s v="Q3"/>
    <s v="Yes"/>
    <n v="8"/>
    <x v="14"/>
    <s v="Offer E"/>
    <s v="Yes"/>
    <n v="35.090000000000003"/>
    <s v="No"/>
    <x v="0"/>
    <s v="DSL"/>
    <n v="30"/>
    <s v="No"/>
    <s v="No"/>
    <s v="No"/>
    <s v="No"/>
    <s v="No"/>
    <s v="No"/>
    <s v="No"/>
    <s v="Yes"/>
    <x v="0"/>
    <s v="No"/>
    <x v="1"/>
    <n v="45.25"/>
    <n v="155.35"/>
    <n v="0"/>
    <n v="0"/>
    <n v="140.36000000000001"/>
    <n v="295.70999999999998"/>
    <n v="5"/>
    <s v="Stayed"/>
    <x v="1"/>
    <n v="57"/>
    <n v="2776"/>
    <m/>
    <m/>
    <x v="1"/>
  </r>
  <r>
    <s v="9717-QEBGU"/>
    <s v="Male"/>
    <n v="51"/>
    <s v="No"/>
    <s v="No"/>
    <s v="No"/>
    <s v="No"/>
    <n v="0"/>
    <s v="United States"/>
    <s v="California"/>
    <s v="Leggett"/>
    <n v="95585"/>
    <n v="39.873370999999999"/>
    <n v="-123.741474"/>
    <n v="321"/>
    <s v="Q3"/>
    <s v="No"/>
    <n v="0"/>
    <x v="17"/>
    <s v="Offer E"/>
    <s v="Yes"/>
    <n v="1.57"/>
    <s v="No"/>
    <x v="0"/>
    <s v="Fiber Optic"/>
    <n v="26"/>
    <s v="No"/>
    <s v="No"/>
    <s v="No"/>
    <s v="No"/>
    <s v="No"/>
    <s v="No"/>
    <s v="No"/>
    <s v="Yes"/>
    <x v="0"/>
    <s v="Yes"/>
    <x v="0"/>
    <n v="70.3"/>
    <n v="144"/>
    <n v="0"/>
    <n v="0"/>
    <n v="3.14"/>
    <n v="147.13999999999999"/>
    <n v="4"/>
    <s v="Joined"/>
    <x v="1"/>
    <n v="37"/>
    <n v="2980"/>
    <m/>
    <m/>
    <x v="0"/>
  </r>
  <r>
    <s v="5172-RKOCB"/>
    <s v="Male"/>
    <n v="28"/>
    <s v="Yes"/>
    <s v="No"/>
    <s v="Yes"/>
    <s v="No"/>
    <n v="0"/>
    <s v="United States"/>
    <s v="California"/>
    <s v="Piercy"/>
    <n v="95587"/>
    <n v="39.955587000000001"/>
    <n v="-123.681175"/>
    <n v="200"/>
    <s v="Q3"/>
    <s v="No"/>
    <n v="0"/>
    <x v="61"/>
    <s v="None"/>
    <s v="Yes"/>
    <n v="21.26"/>
    <s v="Yes"/>
    <x v="0"/>
    <s v="Fiber Optic"/>
    <n v="53"/>
    <s v="Yes"/>
    <s v="Yes"/>
    <s v="No"/>
    <s v="Yes"/>
    <s v="Yes"/>
    <s v="Yes"/>
    <s v="Yes"/>
    <s v="Yes"/>
    <x v="2"/>
    <s v="Yes"/>
    <x v="1"/>
    <n v="108.95"/>
    <n v="7875"/>
    <n v="0"/>
    <n v="0"/>
    <n v="1530.72"/>
    <n v="9405.7199999999993"/>
    <n v="4"/>
    <s v="Stayed"/>
    <x v="1"/>
    <n v="21"/>
    <n v="5758"/>
    <m/>
    <m/>
    <x v="2"/>
  </r>
  <r>
    <s v="6509-TSGWN"/>
    <s v="Female"/>
    <n v="42"/>
    <s v="No"/>
    <s v="No"/>
    <s v="Yes"/>
    <s v="Yes"/>
    <n v="2"/>
    <s v="United States"/>
    <s v="California"/>
    <s v="Fallbrook"/>
    <n v="92028"/>
    <n v="33.362575"/>
    <n v="-117.299644"/>
    <n v="42239"/>
    <s v="Q3"/>
    <s v="Yes"/>
    <n v="1"/>
    <x v="4"/>
    <s v="None"/>
    <s v="Yes"/>
    <n v="31.83"/>
    <s v="Yes"/>
    <x v="1"/>
    <s v="None"/>
    <n v="0"/>
    <s v="No"/>
    <s v="No"/>
    <s v="No"/>
    <s v="No"/>
    <s v="No"/>
    <s v="No"/>
    <s v="No"/>
    <s v="No"/>
    <x v="0"/>
    <s v="No"/>
    <x v="1"/>
    <n v="26.45"/>
    <n v="911.6"/>
    <n v="0"/>
    <n v="0"/>
    <n v="1177.71"/>
    <n v="2089.31"/>
    <n v="4"/>
    <s v="Stayed"/>
    <x v="1"/>
    <n v="72"/>
    <n v="5359"/>
    <m/>
    <m/>
    <x v="1"/>
  </r>
  <r>
    <s v="3178-CIFOT"/>
    <s v="Female"/>
    <n v="34"/>
    <s v="No"/>
    <s v="No"/>
    <s v="No"/>
    <s v="No"/>
    <n v="0"/>
    <s v="United States"/>
    <s v="California"/>
    <s v="Amador City"/>
    <n v="95601"/>
    <n v="38.431407"/>
    <n v="-120.8421"/>
    <n v="222"/>
    <s v="Q3"/>
    <s v="No"/>
    <n v="0"/>
    <x v="43"/>
    <s v="Offer D"/>
    <s v="Yes"/>
    <n v="10.41"/>
    <s v="No"/>
    <x v="1"/>
    <s v="None"/>
    <n v="0"/>
    <s v="No"/>
    <s v="No"/>
    <s v="No"/>
    <s v="No"/>
    <s v="No"/>
    <s v="No"/>
    <s v="No"/>
    <s v="No"/>
    <x v="1"/>
    <s v="Yes"/>
    <x v="1"/>
    <n v="19.649999999999999"/>
    <n v="478.1"/>
    <n v="0"/>
    <n v="0"/>
    <n v="239.43"/>
    <n v="717.53"/>
    <n v="3"/>
    <s v="Stayed"/>
    <x v="1"/>
    <n v="58"/>
    <n v="5916"/>
    <m/>
    <m/>
    <x v="2"/>
  </r>
  <r>
    <s v="4530-NDRKU"/>
    <s v="Female"/>
    <n v="31"/>
    <s v="No"/>
    <s v="No"/>
    <s v="Yes"/>
    <s v="Yes"/>
    <n v="3"/>
    <s v="United States"/>
    <s v="California"/>
    <s v="Auburn"/>
    <n v="95603"/>
    <n v="38.912880999999999"/>
    <n v="-121.08276600000001"/>
    <n v="24944"/>
    <s v="Q3"/>
    <s v="Yes"/>
    <n v="4"/>
    <x v="44"/>
    <s v="None"/>
    <s v="Yes"/>
    <n v="34.659999999999997"/>
    <s v="No"/>
    <x v="1"/>
    <s v="None"/>
    <n v="0"/>
    <s v="No"/>
    <s v="No"/>
    <s v="No"/>
    <s v="No"/>
    <s v="No"/>
    <s v="No"/>
    <s v="No"/>
    <s v="No"/>
    <x v="1"/>
    <s v="Yes"/>
    <x v="0"/>
    <n v="19.05"/>
    <n v="761.85"/>
    <n v="0"/>
    <n v="0"/>
    <n v="1455.71999999999"/>
    <n v="2217.5699999999902"/>
    <n v="4"/>
    <s v="Stayed"/>
    <x v="1"/>
    <n v="80"/>
    <n v="5091"/>
    <m/>
    <m/>
    <x v="2"/>
  </r>
  <r>
    <s v="5985-TBABQ"/>
    <s v="Female"/>
    <n v="45"/>
    <s v="No"/>
    <s v="No"/>
    <s v="No"/>
    <s v="No"/>
    <n v="0"/>
    <s v="United States"/>
    <s v="California"/>
    <s v="West Sacramento"/>
    <n v="95605"/>
    <n v="38.592745000000001"/>
    <n v="-121.540036"/>
    <n v="12756"/>
    <s v="Q3"/>
    <s v="No"/>
    <n v="0"/>
    <x v="15"/>
    <s v="Offer C"/>
    <s v="Yes"/>
    <n v="33.450000000000003"/>
    <s v="Yes"/>
    <x v="0"/>
    <s v="DSL"/>
    <n v="5"/>
    <s v="Yes"/>
    <s v="No"/>
    <s v="No"/>
    <s v="No"/>
    <s v="Yes"/>
    <s v="Yes"/>
    <s v="Yes"/>
    <s v="Yes"/>
    <x v="1"/>
    <s v="No"/>
    <x v="1"/>
    <n v="74.75"/>
    <n v="2282.9499999999998"/>
    <n v="0"/>
    <n v="0"/>
    <n v="1070.4000000000001"/>
    <n v="3353.35"/>
    <n v="4"/>
    <s v="Stayed"/>
    <x v="1"/>
    <n v="66"/>
    <n v="2830"/>
    <m/>
    <m/>
    <x v="2"/>
  </r>
  <r>
    <s v="9800-ONTFE"/>
    <s v="Female"/>
    <n v="59"/>
    <s v="No"/>
    <s v="No"/>
    <s v="Yes"/>
    <s v="Yes"/>
    <n v="3"/>
    <s v="United States"/>
    <s v="California"/>
    <s v="Brooks"/>
    <n v="95606"/>
    <n v="38.809804"/>
    <n v="-122.241383"/>
    <n v="382"/>
    <s v="Q3"/>
    <s v="Yes"/>
    <n v="3"/>
    <x v="41"/>
    <s v="Offer D"/>
    <s v="Yes"/>
    <n v="4.67"/>
    <s v="Yes"/>
    <x v="0"/>
    <s v="Fiber Optic"/>
    <n v="58"/>
    <s v="No"/>
    <s v="No"/>
    <s v="No"/>
    <s v="No"/>
    <s v="No"/>
    <s v="No"/>
    <s v="No"/>
    <s v="Yes"/>
    <x v="0"/>
    <s v="Yes"/>
    <x v="0"/>
    <n v="75.8"/>
    <n v="1615.1"/>
    <n v="0"/>
    <n v="0"/>
    <n v="102.74"/>
    <n v="1717.84"/>
    <n v="5"/>
    <s v="Stayed"/>
    <x v="1"/>
    <n v="37"/>
    <n v="4479"/>
    <m/>
    <m/>
    <x v="1"/>
  </r>
  <r>
    <s v="6743-HHQPF"/>
    <s v="Male"/>
    <n v="26"/>
    <s v="Yes"/>
    <s v="No"/>
    <s v="Yes"/>
    <s v="No"/>
    <n v="0"/>
    <s v="United States"/>
    <s v="California"/>
    <s v="Capay"/>
    <n v="95607"/>
    <n v="38.681651000000002"/>
    <n v="-122.13056899999999"/>
    <n v="262"/>
    <s v="Q3"/>
    <s v="Yes"/>
    <n v="5"/>
    <x v="44"/>
    <s v="None"/>
    <s v="No"/>
    <n v="0"/>
    <s v="No"/>
    <x v="0"/>
    <s v="DSL"/>
    <n v="59"/>
    <s v="No"/>
    <s v="No"/>
    <s v="No"/>
    <s v="No"/>
    <s v="No"/>
    <s v="No"/>
    <s v="Yes"/>
    <s v="Yes"/>
    <x v="0"/>
    <s v="Yes"/>
    <x v="1"/>
    <n v="25.1"/>
    <n v="1097.1500000000001"/>
    <n v="0"/>
    <n v="0"/>
    <n v="0"/>
    <n v="1097.1500000000001"/>
    <n v="3"/>
    <s v="Stayed"/>
    <x v="1"/>
    <n v="57"/>
    <n v="4959"/>
    <m/>
    <m/>
    <x v="1"/>
  </r>
  <r>
    <s v="8455-HIRAQ"/>
    <s v="Female"/>
    <n v="56"/>
    <s v="No"/>
    <s v="No"/>
    <s v="No"/>
    <s v="No"/>
    <n v="0"/>
    <s v="United States"/>
    <s v="California"/>
    <s v="Carmichael"/>
    <n v="95608"/>
    <n v="38.626128000000001"/>
    <n v="-121.328011"/>
    <n v="58830"/>
    <s v="Q3"/>
    <s v="No"/>
    <n v="0"/>
    <x v="1"/>
    <s v="None"/>
    <s v="Yes"/>
    <n v="10.91"/>
    <s v="No"/>
    <x v="0"/>
    <s v="DSL"/>
    <n v="16"/>
    <s v="No"/>
    <s v="No"/>
    <s v="No"/>
    <s v="No"/>
    <s v="No"/>
    <s v="No"/>
    <s v="No"/>
    <s v="Yes"/>
    <x v="0"/>
    <s v="No"/>
    <x v="1"/>
    <n v="44.45"/>
    <n v="369.3"/>
    <n v="0"/>
    <n v="0"/>
    <n v="87.28"/>
    <n v="456.58"/>
    <n v="3"/>
    <s v="Stayed"/>
    <x v="1"/>
    <n v="65"/>
    <n v="4909"/>
    <m/>
    <m/>
    <x v="1"/>
  </r>
  <r>
    <s v="6616-AALSR"/>
    <s v="Female"/>
    <n v="23"/>
    <s v="Yes"/>
    <s v="No"/>
    <s v="Yes"/>
    <s v="Yes"/>
    <n v="1"/>
    <s v="United States"/>
    <s v="California"/>
    <s v="Citrus Heights"/>
    <n v="95610"/>
    <n v="38.695079999999997"/>
    <n v="-121.27161599999999"/>
    <n v="43718"/>
    <s v="Q3"/>
    <s v="Yes"/>
    <n v="5"/>
    <x v="22"/>
    <s v="None"/>
    <s v="Yes"/>
    <n v="13.17"/>
    <s v="Yes"/>
    <x v="0"/>
    <s v="Fiber Optic"/>
    <n v="59"/>
    <s v="Yes"/>
    <s v="No"/>
    <s v="Yes"/>
    <s v="No"/>
    <s v="Yes"/>
    <s v="Yes"/>
    <s v="Yes"/>
    <s v="No"/>
    <x v="2"/>
    <s v="Yes"/>
    <x v="1"/>
    <n v="104.3"/>
    <n v="6725.3"/>
    <n v="0"/>
    <n v="70"/>
    <n v="856.05"/>
    <n v="7651.35"/>
    <n v="3"/>
    <s v="Stayed"/>
    <x v="1"/>
    <n v="76"/>
    <n v="4997"/>
    <m/>
    <m/>
    <x v="2"/>
  </r>
  <r>
    <s v="9415-ZNBSX"/>
    <s v="Female"/>
    <n v="30"/>
    <s v="No"/>
    <s v="No"/>
    <s v="Yes"/>
    <s v="Yes"/>
    <n v="1"/>
    <s v="United States"/>
    <s v="California"/>
    <s v="Cool"/>
    <n v="95614"/>
    <n v="38.880622000000002"/>
    <n v="-120.973865"/>
    <n v="3674"/>
    <s v="Q3"/>
    <s v="Yes"/>
    <n v="3"/>
    <x v="57"/>
    <s v="None"/>
    <s v="Yes"/>
    <n v="33.24"/>
    <s v="Yes"/>
    <x v="0"/>
    <s v="DSL"/>
    <n v="51"/>
    <s v="Yes"/>
    <s v="Yes"/>
    <s v="Yes"/>
    <s v="Yes"/>
    <s v="Yes"/>
    <s v="Yes"/>
    <s v="Yes"/>
    <s v="Yes"/>
    <x v="2"/>
    <s v="Yes"/>
    <x v="0"/>
    <n v="89"/>
    <n v="6293.2"/>
    <n v="0"/>
    <n v="0"/>
    <n v="2326.8000000000002"/>
    <n v="8620"/>
    <n v="3"/>
    <s v="Stayed"/>
    <x v="1"/>
    <n v="46"/>
    <n v="5650"/>
    <m/>
    <m/>
    <x v="2"/>
  </r>
  <r>
    <s v="4018-KJYUY"/>
    <s v="Male"/>
    <n v="43"/>
    <s v="No"/>
    <s v="No"/>
    <s v="No"/>
    <s v="Yes"/>
    <n v="2"/>
    <s v="United States"/>
    <s v="California"/>
    <s v="Courtland"/>
    <n v="95615"/>
    <n v="38.311608999999997"/>
    <n v="-121.554034"/>
    <n v="699"/>
    <s v="Q3"/>
    <s v="No"/>
    <n v="0"/>
    <x v="41"/>
    <s v="Offer D"/>
    <s v="Yes"/>
    <n v="34.07"/>
    <s v="No"/>
    <x v="1"/>
    <s v="None"/>
    <n v="0"/>
    <s v="No"/>
    <s v="No"/>
    <s v="No"/>
    <s v="No"/>
    <s v="No"/>
    <s v="No"/>
    <s v="No"/>
    <s v="No"/>
    <x v="0"/>
    <s v="No"/>
    <x v="1"/>
    <n v="20.149999999999999"/>
    <n v="432.5"/>
    <n v="0"/>
    <n v="0"/>
    <n v="749.54"/>
    <n v="1182.04"/>
    <n v="5"/>
    <s v="Stayed"/>
    <x v="1"/>
    <n v="78"/>
    <n v="2722"/>
    <m/>
    <m/>
    <x v="1"/>
  </r>
  <r>
    <s v="3884-UEBXB"/>
    <s v="Female"/>
    <n v="58"/>
    <s v="No"/>
    <s v="No"/>
    <s v="Yes"/>
    <s v="Yes"/>
    <n v="1"/>
    <s v="United States"/>
    <s v="California"/>
    <s v="Diamond Springs"/>
    <n v="95619"/>
    <n v="38.683605"/>
    <n v="-120.811852"/>
    <n v="4426"/>
    <s v="Q3"/>
    <s v="Yes"/>
    <n v="5"/>
    <x v="70"/>
    <s v="None"/>
    <s v="No"/>
    <n v="0"/>
    <s v="No"/>
    <x v="0"/>
    <s v="DSL"/>
    <n v="15"/>
    <s v="Yes"/>
    <s v="Yes"/>
    <s v="No"/>
    <s v="No"/>
    <s v="No"/>
    <s v="No"/>
    <s v="No"/>
    <s v="Yes"/>
    <x v="2"/>
    <s v="No"/>
    <x v="0"/>
    <n v="36.15"/>
    <n v="2434.4499999999998"/>
    <n v="0"/>
    <n v="0"/>
    <n v="0"/>
    <n v="2434.4499999999998"/>
    <n v="3"/>
    <s v="Stayed"/>
    <x v="1"/>
    <n v="39"/>
    <n v="6314"/>
    <m/>
    <m/>
    <x v="2"/>
  </r>
  <r>
    <s v="8780-RSYYU"/>
    <s v="Female"/>
    <n v="42"/>
    <s v="No"/>
    <s v="No"/>
    <s v="No"/>
    <s v="No"/>
    <n v="0"/>
    <s v="United States"/>
    <s v="California"/>
    <s v="Dixon"/>
    <n v="95620"/>
    <n v="38.392820999999998"/>
    <n v="-121.79991699999999"/>
    <n v="18529"/>
    <s v="Q3"/>
    <s v="No"/>
    <n v="0"/>
    <x v="3"/>
    <s v="Offer C"/>
    <s v="Yes"/>
    <n v="6"/>
    <s v="No"/>
    <x v="1"/>
    <s v="None"/>
    <n v="0"/>
    <s v="No"/>
    <s v="No"/>
    <s v="No"/>
    <s v="No"/>
    <s v="No"/>
    <s v="No"/>
    <s v="No"/>
    <s v="No"/>
    <x v="0"/>
    <s v="Yes"/>
    <x v="1"/>
    <n v="19.2"/>
    <n v="532.1"/>
    <n v="0"/>
    <n v="0"/>
    <n v="150"/>
    <n v="682.1"/>
    <n v="4"/>
    <s v="Stayed"/>
    <x v="1"/>
    <n v="23"/>
    <n v="2159"/>
    <m/>
    <m/>
    <x v="1"/>
  </r>
  <r>
    <s v="5537-UXXVS"/>
    <s v="Female"/>
    <n v="49"/>
    <s v="No"/>
    <s v="No"/>
    <s v="Yes"/>
    <s v="No"/>
    <n v="0"/>
    <s v="United States"/>
    <s v="California"/>
    <s v="Citrus Heights"/>
    <n v="95621"/>
    <n v="38.695489999999999"/>
    <n v="-121.307864"/>
    <n v="41636"/>
    <s v="Q3"/>
    <s v="No"/>
    <n v="0"/>
    <x v="21"/>
    <s v="Offer D"/>
    <s v="Yes"/>
    <n v="48.03"/>
    <s v="No"/>
    <x v="1"/>
    <s v="None"/>
    <n v="0"/>
    <s v="No"/>
    <s v="No"/>
    <s v="No"/>
    <s v="No"/>
    <s v="No"/>
    <s v="No"/>
    <s v="No"/>
    <s v="No"/>
    <x v="0"/>
    <s v="No"/>
    <x v="0"/>
    <n v="19.25"/>
    <n v="375.25"/>
    <n v="0"/>
    <n v="0"/>
    <n v="960.6"/>
    <n v="1335.85"/>
    <n v="3"/>
    <s v="Stayed"/>
    <x v="1"/>
    <n v="68"/>
    <n v="4137"/>
    <m/>
    <m/>
    <x v="1"/>
  </r>
  <r>
    <s v="1791-PQHBB"/>
    <s v="Female"/>
    <n v="28"/>
    <s v="Yes"/>
    <s v="No"/>
    <s v="No"/>
    <s v="Yes"/>
    <n v="2"/>
    <s v="United States"/>
    <s v="California"/>
    <s v="El Dorado"/>
    <n v="95623"/>
    <n v="38.631529999999998"/>
    <n v="-120.842609"/>
    <n v="4097"/>
    <s v="Q3"/>
    <s v="No"/>
    <n v="0"/>
    <x v="17"/>
    <s v="Offer E"/>
    <s v="Yes"/>
    <n v="32.06"/>
    <s v="No"/>
    <x v="0"/>
    <s v="Cable"/>
    <n v="52"/>
    <s v="Yes"/>
    <s v="No"/>
    <s v="No"/>
    <s v="No"/>
    <s v="No"/>
    <s v="Yes"/>
    <s v="Yes"/>
    <s v="Yes"/>
    <x v="0"/>
    <s v="Yes"/>
    <x v="1"/>
    <n v="61.2"/>
    <n v="125.95"/>
    <n v="0"/>
    <n v="0"/>
    <n v="64.12"/>
    <n v="190.07"/>
    <n v="4"/>
    <s v="Joined"/>
    <x v="1"/>
    <n v="31"/>
    <n v="5056"/>
    <m/>
    <m/>
    <x v="1"/>
  </r>
  <r>
    <s v="8701-DGLVH"/>
    <s v="Male"/>
    <n v="36"/>
    <s v="No"/>
    <s v="No"/>
    <s v="No"/>
    <s v="No"/>
    <n v="0"/>
    <s v="United States"/>
    <s v="California"/>
    <s v="Elk Grove"/>
    <n v="95624"/>
    <n v="38.434137999999997"/>
    <n v="-121.30587"/>
    <n v="38534"/>
    <s v="Q3"/>
    <s v="No"/>
    <n v="0"/>
    <x v="60"/>
    <s v="None"/>
    <s v="Yes"/>
    <n v="47.43"/>
    <s v="No"/>
    <x v="1"/>
    <s v="None"/>
    <n v="0"/>
    <s v="No"/>
    <s v="No"/>
    <s v="No"/>
    <s v="No"/>
    <s v="No"/>
    <s v="No"/>
    <s v="No"/>
    <s v="No"/>
    <x v="2"/>
    <s v="No"/>
    <x v="1"/>
    <n v="20.45"/>
    <n v="1042.6500000000001"/>
    <n v="0"/>
    <n v="0"/>
    <n v="2418.9299999999998"/>
    <n v="3461.58"/>
    <n v="4"/>
    <s v="Stayed"/>
    <x v="1"/>
    <n v="65"/>
    <n v="6097"/>
    <m/>
    <m/>
    <x v="2"/>
  </r>
  <r>
    <s v="8741-LQOBK"/>
    <s v="Female"/>
    <n v="27"/>
    <s v="Yes"/>
    <s v="No"/>
    <s v="Yes"/>
    <s v="Yes"/>
    <n v="2"/>
    <s v="United States"/>
    <s v="California"/>
    <s v="Elmira"/>
    <n v="95625"/>
    <n v="38.349195000000002"/>
    <n v="-121.90294299999999"/>
    <n v="171"/>
    <s v="Q3"/>
    <s v="Yes"/>
    <n v="9"/>
    <x v="29"/>
    <s v="None"/>
    <s v="No"/>
    <n v="0"/>
    <s v="No"/>
    <x v="0"/>
    <s v="DSL"/>
    <n v="52"/>
    <s v="Yes"/>
    <s v="Yes"/>
    <s v="No"/>
    <s v="No"/>
    <s v="No"/>
    <s v="No"/>
    <s v="Yes"/>
    <s v="Yes"/>
    <x v="0"/>
    <s v="No"/>
    <x v="0"/>
    <n v="35.049999999999997"/>
    <n v="1620.25"/>
    <n v="0"/>
    <n v="0"/>
    <n v="0"/>
    <n v="1620.25"/>
    <n v="3"/>
    <s v="Stayed"/>
    <x v="1"/>
    <n v="33"/>
    <n v="4829"/>
    <m/>
    <m/>
    <x v="1"/>
  </r>
  <r>
    <s v="8082-GHXOP"/>
    <s v="Male"/>
    <n v="20"/>
    <s v="Yes"/>
    <s v="No"/>
    <s v="No"/>
    <s v="Yes"/>
    <n v="1"/>
    <s v="United States"/>
    <s v="California"/>
    <s v="Esparto"/>
    <n v="95627"/>
    <n v="38.834468999999999"/>
    <n v="-122.12719300000001"/>
    <n v="2756"/>
    <s v="Q3"/>
    <s v="No"/>
    <n v="0"/>
    <x v="11"/>
    <s v="Offer D"/>
    <s v="Yes"/>
    <n v="26.63"/>
    <s v="No"/>
    <x v="0"/>
    <s v="DSL"/>
    <n v="27"/>
    <s v="No"/>
    <s v="No"/>
    <s v="No"/>
    <s v="No"/>
    <s v="No"/>
    <s v="No"/>
    <s v="Yes"/>
    <s v="Yes"/>
    <x v="0"/>
    <s v="No"/>
    <x v="1"/>
    <n v="44"/>
    <n v="659.35"/>
    <n v="0"/>
    <n v="0"/>
    <n v="346.19"/>
    <n v="1005.54"/>
    <n v="3"/>
    <s v="Stayed"/>
    <x v="1"/>
    <n v="24"/>
    <n v="5611"/>
    <m/>
    <m/>
    <x v="1"/>
  </r>
  <r>
    <s v="0980-FEXWF"/>
    <s v="Male"/>
    <n v="32"/>
    <s v="No"/>
    <s v="No"/>
    <s v="Yes"/>
    <s v="Yes"/>
    <n v="1"/>
    <s v="United States"/>
    <s v="California"/>
    <s v="Fiddletown"/>
    <n v="95629"/>
    <n v="38.513483999999998"/>
    <n v="-120.70461299999999"/>
    <n v="850"/>
    <s v="Q3"/>
    <s v="Yes"/>
    <n v="4"/>
    <x v="62"/>
    <s v="Offer C"/>
    <s v="Yes"/>
    <n v="4.62"/>
    <s v="No"/>
    <x v="0"/>
    <s v="DSL"/>
    <n v="19"/>
    <s v="No"/>
    <s v="No"/>
    <s v="Yes"/>
    <s v="No"/>
    <s v="No"/>
    <s v="No"/>
    <s v="No"/>
    <s v="Yes"/>
    <x v="1"/>
    <s v="No"/>
    <x v="1"/>
    <n v="50.35"/>
    <n v="1285.8"/>
    <n v="0"/>
    <n v="0"/>
    <n v="120.12"/>
    <n v="1405.92"/>
    <n v="5"/>
    <s v="Stayed"/>
    <x v="1"/>
    <n v="48"/>
    <n v="3386"/>
    <m/>
    <m/>
    <x v="2"/>
  </r>
  <r>
    <s v="3011-WQKSZ"/>
    <s v="Male"/>
    <n v="41"/>
    <s v="No"/>
    <s v="No"/>
    <s v="No"/>
    <s v="Yes"/>
    <n v="3"/>
    <s v="United States"/>
    <s v="California"/>
    <s v="Foresthill"/>
    <n v="95631"/>
    <n v="39.031875999999997"/>
    <n v="-120.81114100000001"/>
    <n v="5714"/>
    <s v="Q3"/>
    <s v="No"/>
    <n v="0"/>
    <x v="42"/>
    <s v="Offer D"/>
    <s v="Yes"/>
    <n v="24.1"/>
    <s v="No"/>
    <x v="1"/>
    <s v="None"/>
    <n v="0"/>
    <s v="No"/>
    <s v="No"/>
    <s v="No"/>
    <s v="No"/>
    <s v="No"/>
    <s v="No"/>
    <s v="No"/>
    <s v="No"/>
    <x v="0"/>
    <s v="Yes"/>
    <x v="0"/>
    <n v="20"/>
    <n v="377.55"/>
    <n v="0"/>
    <n v="0"/>
    <n v="457.9"/>
    <n v="835.45"/>
    <n v="3"/>
    <s v="Stayed"/>
    <x v="1"/>
    <n v="31"/>
    <n v="5188"/>
    <m/>
    <m/>
    <x v="1"/>
  </r>
  <r>
    <s v="8218-FFJDS"/>
    <s v="Female"/>
    <n v="21"/>
    <s v="Yes"/>
    <s v="No"/>
    <s v="Yes"/>
    <s v="No"/>
    <n v="0"/>
    <s v="United States"/>
    <s v="California"/>
    <s v="Georgetown"/>
    <n v="95634"/>
    <n v="38.938600000000001"/>
    <n v="-120.78551400000001"/>
    <n v="2723"/>
    <s v="Q3"/>
    <s v="Yes"/>
    <n v="6"/>
    <x v="61"/>
    <s v="None"/>
    <s v="Yes"/>
    <n v="15.35"/>
    <s v="Yes"/>
    <x v="0"/>
    <s v="DSL"/>
    <n v="41"/>
    <s v="Yes"/>
    <s v="Yes"/>
    <s v="No"/>
    <s v="Yes"/>
    <s v="Yes"/>
    <s v="Yes"/>
    <s v="Yes"/>
    <s v="Yes"/>
    <x v="2"/>
    <s v="Yes"/>
    <x v="0"/>
    <n v="86.4"/>
    <n v="6058.95"/>
    <n v="0"/>
    <n v="0"/>
    <n v="1105.2"/>
    <n v="7164.15"/>
    <n v="3"/>
    <s v="Stayed"/>
    <x v="1"/>
    <n v="27"/>
    <n v="6114"/>
    <m/>
    <m/>
    <x v="2"/>
  </r>
  <r>
    <s v="9360-OMDZZ"/>
    <s v="Male"/>
    <n v="60"/>
    <s v="No"/>
    <s v="No"/>
    <s v="No"/>
    <s v="No"/>
    <n v="0"/>
    <s v="United States"/>
    <s v="California"/>
    <s v="Herald"/>
    <n v="95638"/>
    <n v="38.313446999999996"/>
    <n v="-121.123886"/>
    <n v="1745"/>
    <s v="Q3"/>
    <s v="No"/>
    <n v="0"/>
    <x v="13"/>
    <s v="Offer C"/>
    <s v="Yes"/>
    <n v="30.42"/>
    <s v="Yes"/>
    <x v="0"/>
    <s v="Fiber Optic"/>
    <n v="14"/>
    <s v="No"/>
    <s v="No"/>
    <s v="No"/>
    <s v="No"/>
    <s v="Yes"/>
    <s v="Yes"/>
    <s v="Yes"/>
    <s v="No"/>
    <x v="0"/>
    <s v="Yes"/>
    <x v="0"/>
    <n v="94.1"/>
    <n v="2322.85"/>
    <n v="0"/>
    <n v="110"/>
    <n v="730.08"/>
    <n v="3162.93"/>
    <n v="3"/>
    <s v="Stayed"/>
    <x v="1"/>
    <n v="69"/>
    <n v="3192"/>
    <m/>
    <m/>
    <x v="1"/>
  </r>
  <r>
    <s v="0345-XMMUG"/>
    <s v="Female"/>
    <n v="29"/>
    <s v="Yes"/>
    <s v="No"/>
    <s v="Yes"/>
    <s v="No"/>
    <n v="0"/>
    <s v="United States"/>
    <s v="California"/>
    <s v="Ione"/>
    <n v="95640"/>
    <n v="38.337879999999998"/>
    <n v="-120.954202"/>
    <n v="9752"/>
    <s v="Q3"/>
    <s v="Yes"/>
    <n v="6"/>
    <x v="29"/>
    <s v="None"/>
    <s v="Yes"/>
    <n v="2"/>
    <s v="Yes"/>
    <x v="0"/>
    <s v="Fiber Optic"/>
    <n v="48"/>
    <s v="No"/>
    <s v="Yes"/>
    <s v="Yes"/>
    <s v="Yes"/>
    <s v="Yes"/>
    <s v="Yes"/>
    <s v="Yes"/>
    <s v="Yes"/>
    <x v="2"/>
    <s v="Yes"/>
    <x v="1"/>
    <n v="108.9"/>
    <n v="4854.3"/>
    <n v="0"/>
    <n v="0"/>
    <n v="92"/>
    <n v="4946.3"/>
    <n v="5"/>
    <s v="Stayed"/>
    <x v="1"/>
    <n v="45"/>
    <n v="5119"/>
    <m/>
    <m/>
    <x v="2"/>
  </r>
  <r>
    <s v="2832-SCUCO"/>
    <s v="Female"/>
    <n v="52"/>
    <s v="No"/>
    <s v="No"/>
    <s v="No"/>
    <s v="No"/>
    <n v="0"/>
    <s v="United States"/>
    <s v="California"/>
    <s v="Kirkwood"/>
    <n v="95646"/>
    <n v="38.631489000000002"/>
    <n v="-120.01516700000001"/>
    <n v="129"/>
    <s v="Q3"/>
    <s v="No"/>
    <n v="0"/>
    <x v="17"/>
    <s v="Offer E"/>
    <s v="Yes"/>
    <n v="26.9"/>
    <s v="No"/>
    <x v="1"/>
    <s v="None"/>
    <n v="0"/>
    <s v="No"/>
    <s v="No"/>
    <s v="No"/>
    <s v="No"/>
    <s v="No"/>
    <s v="No"/>
    <s v="No"/>
    <s v="No"/>
    <x v="0"/>
    <s v="No"/>
    <x v="0"/>
    <n v="19.899999999999999"/>
    <n v="57.4"/>
    <n v="0"/>
    <n v="0"/>
    <n v="53.8"/>
    <n v="111.19999999999899"/>
    <n v="4"/>
    <s v="Joined"/>
    <x v="1"/>
    <n v="40"/>
    <n v="2822"/>
    <m/>
    <m/>
    <x v="0"/>
  </r>
  <r>
    <s v="7036-ZZKBD"/>
    <s v="Male"/>
    <n v="56"/>
    <s v="No"/>
    <s v="No"/>
    <s v="Yes"/>
    <s v="No"/>
    <n v="0"/>
    <s v="United States"/>
    <s v="California"/>
    <s v="Lincoln"/>
    <n v="95648"/>
    <n v="38.922812"/>
    <n v="-121.312005"/>
    <n v="15286"/>
    <s v="Q3"/>
    <s v="Yes"/>
    <n v="7"/>
    <x v="52"/>
    <s v="Offer C"/>
    <s v="Yes"/>
    <n v="25.3"/>
    <s v="No"/>
    <x v="0"/>
    <s v="Cable"/>
    <n v="28"/>
    <s v="No"/>
    <s v="No"/>
    <s v="Yes"/>
    <s v="Yes"/>
    <s v="No"/>
    <s v="Yes"/>
    <s v="Yes"/>
    <s v="Yes"/>
    <x v="0"/>
    <s v="Yes"/>
    <x v="1"/>
    <n v="66.400000000000006"/>
    <n v="2019.8"/>
    <n v="0"/>
    <n v="0"/>
    <n v="784.3"/>
    <n v="2804.1"/>
    <n v="4"/>
    <s v="Stayed"/>
    <x v="1"/>
    <n v="79"/>
    <n v="3282"/>
    <m/>
    <m/>
    <x v="1"/>
  </r>
  <r>
    <s v="0265-PSUAE"/>
    <s v="Female"/>
    <n v="57"/>
    <s v="No"/>
    <s v="No"/>
    <s v="Yes"/>
    <s v="Yes"/>
    <n v="3"/>
    <s v="United States"/>
    <s v="California"/>
    <s v="Lotus"/>
    <n v="95651"/>
    <n v="38.815514999999998"/>
    <n v="-120.91699699999999"/>
    <n v="485"/>
    <s v="Q3"/>
    <s v="Yes"/>
    <n v="10"/>
    <x v="12"/>
    <s v="Offer D"/>
    <s v="Yes"/>
    <n v="27.27"/>
    <s v="No"/>
    <x v="0"/>
    <s v="Fiber Optic"/>
    <n v="76"/>
    <s v="Yes"/>
    <s v="No"/>
    <s v="Yes"/>
    <s v="No"/>
    <s v="Yes"/>
    <s v="Yes"/>
    <s v="Yes"/>
    <s v="Yes"/>
    <x v="0"/>
    <s v="No"/>
    <x v="0"/>
    <n v="100.7"/>
    <n v="1522.7"/>
    <n v="0"/>
    <n v="0"/>
    <n v="436.32"/>
    <n v="1959.02"/>
    <n v="4"/>
    <s v="Stayed"/>
    <x v="1"/>
    <n v="72"/>
    <n v="3337"/>
    <m/>
    <m/>
    <x v="1"/>
  </r>
  <r>
    <s v="0463-TXOAK"/>
    <s v="Male"/>
    <n v="26"/>
    <s v="Yes"/>
    <s v="No"/>
    <s v="No"/>
    <s v="Yes"/>
    <n v="1"/>
    <s v="United States"/>
    <s v="California"/>
    <s v="Madison"/>
    <n v="95653"/>
    <n v="38.674275999999999"/>
    <n v="-121.961866"/>
    <n v="844"/>
    <s v="Q3"/>
    <s v="No"/>
    <n v="0"/>
    <x v="26"/>
    <s v="None"/>
    <s v="Yes"/>
    <n v="23.12"/>
    <s v="Yes"/>
    <x v="1"/>
    <s v="None"/>
    <n v="0"/>
    <s v="No"/>
    <s v="No"/>
    <s v="No"/>
    <s v="No"/>
    <s v="No"/>
    <s v="No"/>
    <s v="No"/>
    <s v="No"/>
    <x v="2"/>
    <s v="No"/>
    <x v="1"/>
    <n v="25.6"/>
    <n v="1334.5"/>
    <n v="0"/>
    <n v="0"/>
    <n v="1202.24"/>
    <n v="2536.7399999999998"/>
    <n v="3"/>
    <s v="Stayed"/>
    <x v="1"/>
    <n v="76"/>
    <n v="5662"/>
    <m/>
    <m/>
    <x v="2"/>
  </r>
  <r>
    <s v="0594-UFTUL"/>
    <s v="Male"/>
    <n v="35"/>
    <s v="No"/>
    <s v="No"/>
    <s v="Yes"/>
    <s v="Yes"/>
    <n v="3"/>
    <s v="United States"/>
    <s v="California"/>
    <s v="Mather"/>
    <n v="95655"/>
    <n v="38.549821999999999"/>
    <n v="-121.26672499999999"/>
    <n v="929"/>
    <s v="Q3"/>
    <s v="Yes"/>
    <n v="1"/>
    <x v="11"/>
    <s v="Offer D"/>
    <s v="Yes"/>
    <n v="40.200000000000003"/>
    <s v="No"/>
    <x v="1"/>
    <s v="None"/>
    <n v="0"/>
    <s v="No"/>
    <s v="No"/>
    <s v="No"/>
    <s v="No"/>
    <s v="No"/>
    <s v="No"/>
    <s v="No"/>
    <s v="No"/>
    <x v="0"/>
    <s v="Yes"/>
    <x v="1"/>
    <n v="19.850000000000001"/>
    <n v="252"/>
    <n v="0"/>
    <n v="0"/>
    <n v="522.6"/>
    <n v="774.6"/>
    <n v="4"/>
    <s v="Stayed"/>
    <x v="1"/>
    <n v="31"/>
    <n v="2928"/>
    <m/>
    <m/>
    <x v="1"/>
  </r>
  <r>
    <s v="9509-MPYOD"/>
    <s v="Female"/>
    <n v="34"/>
    <s v="No"/>
    <s v="No"/>
    <s v="No"/>
    <s v="No"/>
    <n v="0"/>
    <s v="United States"/>
    <s v="California"/>
    <s v="Newcastle"/>
    <n v="95658"/>
    <n v="38.883223999999998"/>
    <n v="-121.15918000000001"/>
    <n v="6096"/>
    <s v="Q3"/>
    <s v="No"/>
    <n v="0"/>
    <x v="32"/>
    <s v="Offer C"/>
    <s v="Yes"/>
    <n v="35.5"/>
    <s v="No"/>
    <x v="1"/>
    <s v="None"/>
    <n v="0"/>
    <s v="No"/>
    <s v="No"/>
    <s v="No"/>
    <s v="No"/>
    <s v="No"/>
    <s v="No"/>
    <s v="No"/>
    <s v="No"/>
    <x v="1"/>
    <s v="No"/>
    <x v="1"/>
    <n v="20.75"/>
    <n v="700.45"/>
    <n v="0"/>
    <n v="0"/>
    <n v="1242.5"/>
    <n v="1942.95"/>
    <n v="4"/>
    <s v="Stayed"/>
    <x v="1"/>
    <n v="67"/>
    <n v="4261"/>
    <m/>
    <m/>
    <x v="2"/>
  </r>
  <r>
    <s v="9128-CPXKI"/>
    <s v="Female"/>
    <n v="36"/>
    <s v="No"/>
    <s v="No"/>
    <s v="No"/>
    <s v="No"/>
    <n v="0"/>
    <s v="United States"/>
    <s v="California"/>
    <s v="Nicolaus"/>
    <n v="95659"/>
    <n v="38.788898000000003"/>
    <n v="-121.60862400000001"/>
    <n v="751"/>
    <s v="Q3"/>
    <s v="No"/>
    <n v="0"/>
    <x v="53"/>
    <s v="None"/>
    <s v="Yes"/>
    <n v="30.44"/>
    <s v="No"/>
    <x v="0"/>
    <s v="Fiber Optic"/>
    <n v="30"/>
    <s v="No"/>
    <s v="No"/>
    <s v="Yes"/>
    <s v="No"/>
    <s v="Yes"/>
    <s v="Yes"/>
    <s v="Yes"/>
    <s v="Yes"/>
    <x v="2"/>
    <s v="No"/>
    <x v="0"/>
    <n v="95.8"/>
    <n v="5655.45"/>
    <n v="0"/>
    <n v="0"/>
    <n v="1795.96"/>
    <n v="7451.41"/>
    <n v="3"/>
    <s v="Stayed"/>
    <x v="1"/>
    <n v="45"/>
    <n v="5470"/>
    <m/>
    <m/>
    <x v="2"/>
  </r>
  <r>
    <s v="0129-KPTWJ"/>
    <s v="Male"/>
    <n v="39"/>
    <s v="No"/>
    <s v="No"/>
    <s v="Yes"/>
    <s v="No"/>
    <n v="0"/>
    <s v="United States"/>
    <s v="California"/>
    <s v="North Highlands"/>
    <n v="95660"/>
    <n v="38.671295000000001"/>
    <n v="-121.388251"/>
    <n v="32202"/>
    <s v="Q3"/>
    <s v="Yes"/>
    <n v="9"/>
    <x v="61"/>
    <s v="None"/>
    <s v="Yes"/>
    <n v="33.22"/>
    <s v="No"/>
    <x v="0"/>
    <s v="Fiber Optic"/>
    <n v="23"/>
    <s v="No"/>
    <s v="No"/>
    <s v="Yes"/>
    <s v="No"/>
    <s v="Yes"/>
    <s v="Yes"/>
    <s v="Yes"/>
    <s v="Yes"/>
    <x v="0"/>
    <s v="Yes"/>
    <x v="0"/>
    <n v="94.65"/>
    <n v="6747.35"/>
    <n v="0"/>
    <n v="0"/>
    <n v="2391.84"/>
    <n v="9139.19"/>
    <n v="3"/>
    <s v="Stayed"/>
    <x v="1"/>
    <n v="20"/>
    <n v="5943"/>
    <m/>
    <m/>
    <x v="1"/>
  </r>
  <r>
    <s v="5855-EIBDE"/>
    <s v="Female"/>
    <n v="35"/>
    <s v="No"/>
    <s v="No"/>
    <s v="Yes"/>
    <s v="No"/>
    <n v="0"/>
    <s v="United States"/>
    <s v="California"/>
    <s v="Orangevale"/>
    <n v="95662"/>
    <n v="38.689174000000001"/>
    <n v="-121.218435"/>
    <n v="32040"/>
    <s v="Q3"/>
    <s v="Yes"/>
    <n v="10"/>
    <x v="23"/>
    <s v="None"/>
    <s v="Yes"/>
    <n v="40.67"/>
    <s v="Yes"/>
    <x v="0"/>
    <s v="Fiber Optic"/>
    <n v="12"/>
    <s v="Yes"/>
    <s v="Yes"/>
    <s v="Yes"/>
    <s v="Yes"/>
    <s v="No"/>
    <s v="Yes"/>
    <s v="Yes"/>
    <s v="Yes"/>
    <x v="2"/>
    <s v="No"/>
    <x v="1"/>
    <n v="106.65"/>
    <n v="5174.3500000000004"/>
    <n v="0"/>
    <n v="0"/>
    <n v="1992.83"/>
    <n v="7167.18"/>
    <n v="4"/>
    <s v="Stayed"/>
    <x v="1"/>
    <n v="57"/>
    <n v="5948"/>
    <m/>
    <m/>
    <x v="2"/>
  </r>
  <r>
    <s v="5365-LLFYV"/>
    <s v="Female"/>
    <n v="43"/>
    <s v="No"/>
    <s v="No"/>
    <s v="No"/>
    <s v="No"/>
    <n v="0"/>
    <s v="United States"/>
    <s v="California"/>
    <s v="Penryn"/>
    <n v="95663"/>
    <n v="38.859093000000001"/>
    <n v="-121.182872"/>
    <n v="2048"/>
    <s v="Q3"/>
    <s v="No"/>
    <n v="0"/>
    <x v="17"/>
    <s v="Offer E"/>
    <s v="Yes"/>
    <n v="5.47"/>
    <s v="No"/>
    <x v="0"/>
    <s v="DSL"/>
    <n v="29"/>
    <s v="No"/>
    <s v="No"/>
    <s v="No"/>
    <s v="No"/>
    <s v="No"/>
    <s v="No"/>
    <s v="No"/>
    <s v="Yes"/>
    <x v="0"/>
    <s v="Yes"/>
    <x v="1"/>
    <n v="45.85"/>
    <n v="105.6"/>
    <n v="0"/>
    <n v="0"/>
    <n v="10.94"/>
    <n v="116.539999999999"/>
    <n v="3"/>
    <s v="Joined"/>
    <x v="1"/>
    <n v="65"/>
    <n v="2245"/>
    <m/>
    <m/>
    <x v="1"/>
  </r>
  <r>
    <s v="1928-BXYIV"/>
    <s v="Male"/>
    <n v="47"/>
    <s v="No"/>
    <s v="No"/>
    <s v="No"/>
    <s v="No"/>
    <n v="0"/>
    <s v="United States"/>
    <s v="California"/>
    <s v="Placerville"/>
    <n v="95667"/>
    <n v="38.733713999999999"/>
    <n v="-120.795213"/>
    <n v="34146"/>
    <s v="Q3"/>
    <s v="No"/>
    <n v="0"/>
    <x v="0"/>
    <s v="Offer E"/>
    <s v="Yes"/>
    <n v="17.07"/>
    <s v="Yes"/>
    <x v="0"/>
    <s v="DSL"/>
    <n v="3"/>
    <s v="Yes"/>
    <s v="Yes"/>
    <s v="No"/>
    <s v="No"/>
    <s v="No"/>
    <s v="No"/>
    <s v="No"/>
    <s v="Yes"/>
    <x v="0"/>
    <s v="No"/>
    <x v="0"/>
    <n v="61.15"/>
    <n v="61.15"/>
    <n v="0"/>
    <n v="0"/>
    <n v="17.07"/>
    <n v="78.22"/>
    <n v="4"/>
    <s v="Joined"/>
    <x v="1"/>
    <n v="28"/>
    <n v="4592"/>
    <m/>
    <m/>
    <x v="0"/>
  </r>
  <r>
    <s v="5760-FXFVO"/>
    <s v="Male"/>
    <n v="55"/>
    <s v="No"/>
    <s v="No"/>
    <s v="No"/>
    <s v="No"/>
    <n v="0"/>
    <s v="United States"/>
    <s v="California"/>
    <s v="Pleasant Grove"/>
    <n v="95668"/>
    <n v="38.833553999999999"/>
    <n v="-121.498102"/>
    <n v="901"/>
    <s v="Q3"/>
    <s v="No"/>
    <n v="0"/>
    <x v="63"/>
    <s v="Offer E"/>
    <s v="Yes"/>
    <n v="29.52"/>
    <s v="No"/>
    <x v="0"/>
    <s v="Fiber Optic"/>
    <n v="28"/>
    <s v="Yes"/>
    <s v="Yes"/>
    <s v="No"/>
    <s v="No"/>
    <s v="No"/>
    <s v="No"/>
    <s v="No"/>
    <s v="Yes"/>
    <x v="0"/>
    <s v="Yes"/>
    <x v="0"/>
    <n v="78.95"/>
    <n v="494.95"/>
    <n v="0"/>
    <n v="0"/>
    <n v="177.12"/>
    <n v="672.06999999999903"/>
    <n v="3"/>
    <s v="Stayed"/>
    <x v="1"/>
    <n v="35"/>
    <n v="4093"/>
    <m/>
    <m/>
    <x v="1"/>
  </r>
  <r>
    <s v="0961-ZWLVI"/>
    <s v="Male"/>
    <n v="35"/>
    <s v="No"/>
    <s v="No"/>
    <s v="No"/>
    <s v="Yes"/>
    <n v="3"/>
    <s v="United States"/>
    <s v="California"/>
    <s v="Rancho Cordova"/>
    <n v="95670"/>
    <n v="38.602722999999997"/>
    <n v="-121.27991299999999"/>
    <n v="49729"/>
    <s v="Q3"/>
    <s v="No"/>
    <n v="0"/>
    <x v="23"/>
    <s v="None"/>
    <s v="Yes"/>
    <n v="4.76"/>
    <s v="Yes"/>
    <x v="0"/>
    <s v="Fiber Optic"/>
    <n v="58"/>
    <s v="Yes"/>
    <s v="Yes"/>
    <s v="Yes"/>
    <s v="No"/>
    <s v="Yes"/>
    <s v="Yes"/>
    <s v="Yes"/>
    <s v="Yes"/>
    <x v="1"/>
    <s v="Yes"/>
    <x v="1"/>
    <n v="109.2"/>
    <n v="5290.45"/>
    <n v="0"/>
    <n v="0"/>
    <n v="233.23999999999899"/>
    <n v="5523.69"/>
    <n v="3"/>
    <s v="Stayed"/>
    <x v="1"/>
    <n v="44"/>
    <n v="6005"/>
    <m/>
    <m/>
    <x v="2"/>
  </r>
  <r>
    <s v="5181-OABFK"/>
    <s v="Female"/>
    <n v="59"/>
    <s v="No"/>
    <s v="No"/>
    <s v="Yes"/>
    <s v="Yes"/>
    <n v="3"/>
    <s v="United States"/>
    <s v="California"/>
    <s v="Rescue"/>
    <n v="95672"/>
    <n v="38.724322000000001"/>
    <n v="-120.991237"/>
    <n v="3815"/>
    <s v="Q3"/>
    <s v="Yes"/>
    <n v="7"/>
    <x v="25"/>
    <s v="None"/>
    <s v="Yes"/>
    <n v="18.989999999999998"/>
    <s v="No"/>
    <x v="0"/>
    <s v="Cable"/>
    <n v="53"/>
    <s v="Yes"/>
    <s v="Yes"/>
    <s v="Yes"/>
    <s v="No"/>
    <s v="No"/>
    <s v="No"/>
    <s v="No"/>
    <s v="Yes"/>
    <x v="2"/>
    <s v="Yes"/>
    <x v="1"/>
    <n v="61.3"/>
    <n v="3346.8"/>
    <n v="0"/>
    <n v="0"/>
    <n v="1063.4399999999901"/>
    <n v="4410.24"/>
    <n v="3"/>
    <s v="Stayed"/>
    <x v="1"/>
    <n v="72"/>
    <n v="4173"/>
    <m/>
    <m/>
    <x v="2"/>
  </r>
  <r>
    <s v="7816-VGHTO"/>
    <s v="Female"/>
    <n v="61"/>
    <s v="No"/>
    <s v="No"/>
    <s v="Yes"/>
    <s v="Yes"/>
    <n v="2"/>
    <s v="United States"/>
    <s v="California"/>
    <s v="Rio Oso"/>
    <n v="95674"/>
    <n v="38.954143999999999"/>
    <n v="-121.482536"/>
    <n v="947"/>
    <s v="Q3"/>
    <s v="Yes"/>
    <n v="7"/>
    <x v="63"/>
    <s v="Offer E"/>
    <s v="No"/>
    <n v="0"/>
    <s v="No"/>
    <x v="0"/>
    <s v="Cable"/>
    <n v="10"/>
    <s v="No"/>
    <s v="Yes"/>
    <s v="Yes"/>
    <s v="Yes"/>
    <s v="No"/>
    <s v="No"/>
    <s v="No"/>
    <s v="No"/>
    <x v="2"/>
    <s v="No"/>
    <x v="1"/>
    <n v="40.549999999999997"/>
    <n v="217.5"/>
    <n v="0"/>
    <n v="50"/>
    <n v="0"/>
    <n v="267.5"/>
    <n v="5"/>
    <s v="Stayed"/>
    <x v="1"/>
    <n v="30"/>
    <n v="2866"/>
    <m/>
    <m/>
    <x v="1"/>
  </r>
  <r>
    <s v="5871-DGTXZ"/>
    <s v="Male"/>
    <n v="55"/>
    <s v="No"/>
    <s v="No"/>
    <s v="No"/>
    <s v="No"/>
    <n v="0"/>
    <s v="United States"/>
    <s v="California"/>
    <s v="River Pines"/>
    <n v="95675"/>
    <n v="38.545774999999999"/>
    <n v="-120.743325"/>
    <n v="364"/>
    <s v="Q3"/>
    <s v="No"/>
    <n v="0"/>
    <x v="15"/>
    <s v="Offer C"/>
    <s v="Yes"/>
    <n v="41.52"/>
    <s v="No"/>
    <x v="1"/>
    <s v="None"/>
    <n v="0"/>
    <s v="No"/>
    <s v="No"/>
    <s v="No"/>
    <s v="No"/>
    <s v="No"/>
    <s v="No"/>
    <s v="No"/>
    <s v="No"/>
    <x v="1"/>
    <s v="No"/>
    <x v="1"/>
    <n v="19.8"/>
    <n v="607.70000000000005"/>
    <n v="0"/>
    <n v="0"/>
    <n v="1328.64"/>
    <n v="1936.34"/>
    <n v="4"/>
    <s v="Stayed"/>
    <x v="1"/>
    <n v="38"/>
    <n v="4636"/>
    <m/>
    <m/>
    <x v="2"/>
  </r>
  <r>
    <s v="7550-WIQVA"/>
    <s v="Male"/>
    <n v="34"/>
    <s v="No"/>
    <s v="No"/>
    <s v="Yes"/>
    <s v="Yes"/>
    <n v="1"/>
    <s v="United States"/>
    <s v="California"/>
    <s v="Rocklin"/>
    <n v="95677"/>
    <n v="38.790399999999998"/>
    <n v="-121.23697300000001"/>
    <n v="21510"/>
    <s v="Q3"/>
    <s v="Yes"/>
    <n v="3"/>
    <x v="59"/>
    <s v="None"/>
    <s v="Yes"/>
    <n v="41.58"/>
    <s v="Yes"/>
    <x v="0"/>
    <s v="Fiber Optic"/>
    <n v="19"/>
    <s v="Yes"/>
    <s v="Yes"/>
    <s v="Yes"/>
    <s v="No"/>
    <s v="Yes"/>
    <s v="Yes"/>
    <s v="Yes"/>
    <s v="Yes"/>
    <x v="1"/>
    <s v="Yes"/>
    <x v="0"/>
    <n v="108.25"/>
    <n v="5431.4"/>
    <n v="0"/>
    <n v="0"/>
    <n v="2079"/>
    <n v="7510.4"/>
    <n v="4"/>
    <s v="Stayed"/>
    <x v="1"/>
    <n v="71"/>
    <n v="4972"/>
    <m/>
    <m/>
    <x v="2"/>
  </r>
  <r>
    <s v="7544-ZVIKX"/>
    <s v="Male"/>
    <n v="33"/>
    <s v="No"/>
    <s v="No"/>
    <s v="Yes"/>
    <s v="Yes"/>
    <n v="2"/>
    <s v="United States"/>
    <s v="California"/>
    <s v="Roseville"/>
    <n v="95678"/>
    <n v="38.759751000000001"/>
    <n v="-121.288545"/>
    <n v="30614"/>
    <s v="Q3"/>
    <s v="Yes"/>
    <n v="2"/>
    <x v="6"/>
    <s v="None"/>
    <s v="Yes"/>
    <n v="33.82"/>
    <s v="Yes"/>
    <x v="0"/>
    <s v="Fiber Optic"/>
    <n v="10"/>
    <s v="No"/>
    <s v="No"/>
    <s v="Yes"/>
    <s v="Yes"/>
    <s v="Yes"/>
    <s v="Yes"/>
    <s v="Yes"/>
    <s v="Yes"/>
    <x v="1"/>
    <s v="Yes"/>
    <x v="0"/>
    <n v="105.05"/>
    <n v="6004.85"/>
    <n v="0"/>
    <n v="0"/>
    <n v="1961.56"/>
    <n v="7966.41"/>
    <n v="5"/>
    <s v="Stayed"/>
    <x v="1"/>
    <n v="75"/>
    <n v="5870"/>
    <m/>
    <m/>
    <x v="2"/>
  </r>
  <r>
    <s v="0016-QLJIS"/>
    <s v="Female"/>
    <n v="43"/>
    <s v="No"/>
    <s v="No"/>
    <s v="Yes"/>
    <s v="Yes"/>
    <n v="1"/>
    <s v="United States"/>
    <s v="California"/>
    <s v="Sheridan"/>
    <n v="95681"/>
    <n v="38.984755999999997"/>
    <n v="-121.345074"/>
    <n v="1219"/>
    <s v="Q3"/>
    <s v="Yes"/>
    <n v="3"/>
    <x v="22"/>
    <s v="None"/>
    <s v="Yes"/>
    <n v="28.46"/>
    <s v="Yes"/>
    <x v="0"/>
    <s v="Cable"/>
    <n v="14"/>
    <s v="Yes"/>
    <s v="Yes"/>
    <s v="Yes"/>
    <s v="Yes"/>
    <s v="Yes"/>
    <s v="Yes"/>
    <s v="Yes"/>
    <s v="Yes"/>
    <x v="2"/>
    <s v="Yes"/>
    <x v="1"/>
    <n v="90.45"/>
    <n v="5957.9"/>
    <n v="0"/>
    <n v="0"/>
    <n v="1849.9"/>
    <n v="7807.7999999999902"/>
    <n v="3"/>
    <s v="Stayed"/>
    <x v="1"/>
    <n v="25"/>
    <n v="5509"/>
    <m/>
    <m/>
    <x v="2"/>
  </r>
  <r>
    <s v="7508-DQAKK"/>
    <s v="Female"/>
    <n v="21"/>
    <s v="Yes"/>
    <s v="No"/>
    <s v="No"/>
    <s v="No"/>
    <n v="0"/>
    <s v="United States"/>
    <s v="California"/>
    <s v="Shingle Springs"/>
    <n v="95682"/>
    <n v="38.598936000000002"/>
    <n v="-120.963092"/>
    <n v="24738"/>
    <s v="Q3"/>
    <s v="No"/>
    <n v="0"/>
    <x v="69"/>
    <s v="None"/>
    <s v="Yes"/>
    <n v="8.52"/>
    <s v="Yes"/>
    <x v="0"/>
    <s v="DSL"/>
    <n v="73"/>
    <s v="Yes"/>
    <s v="Yes"/>
    <s v="Yes"/>
    <s v="Yes"/>
    <s v="Yes"/>
    <s v="Yes"/>
    <s v="Yes"/>
    <s v="Yes"/>
    <x v="2"/>
    <s v="Yes"/>
    <x v="1"/>
    <n v="86.4"/>
    <n v="5442.05"/>
    <n v="0"/>
    <n v="0"/>
    <n v="545.28"/>
    <n v="5987.33"/>
    <n v="3"/>
    <s v="Stayed"/>
    <x v="1"/>
    <n v="33"/>
    <n v="6474"/>
    <m/>
    <m/>
    <x v="2"/>
  </r>
  <r>
    <s v="5176-OLSKT"/>
    <s v="Female"/>
    <n v="49"/>
    <s v="No"/>
    <s v="No"/>
    <s v="Yes"/>
    <s v="No"/>
    <n v="0"/>
    <s v="United States"/>
    <s v="California"/>
    <s v="Sloughhouse"/>
    <n v="95683"/>
    <n v="38.470422999999997"/>
    <n v="-121.114897"/>
    <n v="4731"/>
    <s v="Q3"/>
    <s v="Yes"/>
    <n v="5"/>
    <x v="49"/>
    <s v="Offer A"/>
    <s v="Yes"/>
    <n v="44.4"/>
    <s v="Yes"/>
    <x v="0"/>
    <s v="DSL"/>
    <n v="11"/>
    <s v="Yes"/>
    <s v="Yes"/>
    <s v="Yes"/>
    <s v="No"/>
    <s v="No"/>
    <s v="No"/>
    <s v="No"/>
    <s v="No"/>
    <x v="2"/>
    <s v="No"/>
    <x v="0"/>
    <n v="66.900000000000006"/>
    <n v="4370.25"/>
    <n v="0"/>
    <n v="70"/>
    <n v="2930.4"/>
    <n v="7370.65"/>
    <n v="4"/>
    <s v="Stayed"/>
    <x v="1"/>
    <n v="61"/>
    <n v="5546"/>
    <m/>
    <m/>
    <x v="2"/>
  </r>
  <r>
    <s v="9356-AXGMP"/>
    <s v="Male"/>
    <n v="59"/>
    <s v="No"/>
    <s v="No"/>
    <s v="Yes"/>
    <s v="No"/>
    <n v="0"/>
    <s v="United States"/>
    <s v="California"/>
    <s v="Somerset"/>
    <n v="95684"/>
    <n v="38.606703000000003"/>
    <n v="-120.586659"/>
    <n v="2958"/>
    <s v="Q3"/>
    <s v="Yes"/>
    <n v="9"/>
    <x v="47"/>
    <s v="Offer C"/>
    <s v="Yes"/>
    <n v="42.08"/>
    <s v="Yes"/>
    <x v="0"/>
    <s v="Fiber Optic"/>
    <n v="15"/>
    <s v="Yes"/>
    <s v="No"/>
    <s v="Yes"/>
    <s v="Yes"/>
    <s v="Yes"/>
    <s v="Yes"/>
    <s v="Yes"/>
    <s v="Yes"/>
    <x v="1"/>
    <s v="Yes"/>
    <x v="0"/>
    <n v="110.7"/>
    <n v="4428.6000000000004"/>
    <n v="0"/>
    <n v="0"/>
    <n v="1599.04"/>
    <n v="6027.64"/>
    <n v="3"/>
    <s v="Stayed"/>
    <x v="1"/>
    <n v="60"/>
    <n v="5461"/>
    <m/>
    <m/>
    <x v="2"/>
  </r>
  <r>
    <s v="3556-BVQGL"/>
    <s v="Female"/>
    <n v="21"/>
    <s v="Yes"/>
    <s v="No"/>
    <s v="Yes"/>
    <s v="No"/>
    <n v="0"/>
    <s v="United States"/>
    <s v="California"/>
    <s v="Sutter Creek"/>
    <n v="95685"/>
    <n v="38.432144999999998"/>
    <n v="-120.77069"/>
    <n v="4610"/>
    <s v="Q3"/>
    <s v="Yes"/>
    <n v="2"/>
    <x v="21"/>
    <s v="Offer D"/>
    <s v="Yes"/>
    <n v="19.149999999999999"/>
    <s v="No"/>
    <x v="1"/>
    <s v="None"/>
    <n v="0"/>
    <s v="No"/>
    <s v="No"/>
    <s v="No"/>
    <s v="No"/>
    <s v="No"/>
    <s v="No"/>
    <s v="No"/>
    <s v="No"/>
    <x v="1"/>
    <s v="Yes"/>
    <x v="1"/>
    <n v="20"/>
    <n v="416.45"/>
    <n v="0"/>
    <n v="0"/>
    <n v="383"/>
    <n v="799.45"/>
    <n v="5"/>
    <s v="Stayed"/>
    <x v="1"/>
    <n v="71"/>
    <n v="3585"/>
    <m/>
    <m/>
    <x v="2"/>
  </r>
  <r>
    <s v="7581-EBBOU"/>
    <s v="Female"/>
    <n v="49"/>
    <s v="No"/>
    <s v="No"/>
    <s v="No"/>
    <s v="No"/>
    <n v="0"/>
    <s v="United States"/>
    <s v="California"/>
    <s v="Volcano"/>
    <n v="95689"/>
    <n v="38.481901999999998"/>
    <n v="-120.603668"/>
    <n v="1273"/>
    <s v="Q3"/>
    <s v="No"/>
    <n v="0"/>
    <x v="68"/>
    <s v="None"/>
    <s v="Yes"/>
    <n v="38.880000000000003"/>
    <s v="No"/>
    <x v="0"/>
    <s v="DSL"/>
    <n v="2"/>
    <s v="No"/>
    <s v="Yes"/>
    <s v="Yes"/>
    <s v="Yes"/>
    <s v="Yes"/>
    <s v="No"/>
    <s v="No"/>
    <s v="Yes"/>
    <x v="1"/>
    <s v="Yes"/>
    <x v="1"/>
    <n v="70.150000000000006"/>
    <n v="4224.7"/>
    <n v="0"/>
    <n v="0"/>
    <n v="2332.8000000000002"/>
    <n v="6557.5"/>
    <n v="3"/>
    <s v="Stayed"/>
    <x v="1"/>
    <n v="62"/>
    <n v="4260"/>
    <m/>
    <m/>
    <x v="2"/>
  </r>
  <r>
    <s v="5073-RZGBK"/>
    <s v="Female"/>
    <n v="50"/>
    <s v="No"/>
    <s v="No"/>
    <s v="Yes"/>
    <s v="Yes"/>
    <n v="3"/>
    <s v="United States"/>
    <s v="California"/>
    <s v="West Sacramento"/>
    <n v="95691"/>
    <n v="38.627951000000003"/>
    <n v="-121.593287"/>
    <n v="19050"/>
    <s v="Q3"/>
    <s v="Yes"/>
    <n v="6"/>
    <x v="59"/>
    <s v="Offer B"/>
    <s v="Yes"/>
    <n v="49.18"/>
    <s v="Yes"/>
    <x v="0"/>
    <s v="DSL"/>
    <n v="76"/>
    <s v="Yes"/>
    <s v="Yes"/>
    <s v="Yes"/>
    <s v="Yes"/>
    <s v="No"/>
    <s v="Yes"/>
    <s v="Yes"/>
    <s v="Yes"/>
    <x v="1"/>
    <s v="Yes"/>
    <x v="0"/>
    <n v="80.05"/>
    <n v="4042.2"/>
    <n v="0"/>
    <n v="0"/>
    <n v="2459"/>
    <n v="6501.2"/>
    <n v="3"/>
    <s v="Stayed"/>
    <x v="1"/>
    <n v="26"/>
    <n v="5823"/>
    <m/>
    <m/>
    <x v="2"/>
  </r>
  <r>
    <s v="2192-CKRLV"/>
    <s v="Female"/>
    <n v="57"/>
    <s v="No"/>
    <s v="No"/>
    <s v="Yes"/>
    <s v="No"/>
    <n v="0"/>
    <s v="United States"/>
    <s v="California"/>
    <s v="Wilton"/>
    <n v="95693"/>
    <n v="38.392558999999999"/>
    <n v="-121.225093"/>
    <n v="5889"/>
    <s v="Q3"/>
    <s v="Yes"/>
    <n v="2"/>
    <x v="61"/>
    <s v="Offer A"/>
    <s v="No"/>
    <n v="0"/>
    <s v="No"/>
    <x v="0"/>
    <s v="DSL"/>
    <n v="15"/>
    <s v="Yes"/>
    <s v="Yes"/>
    <s v="Yes"/>
    <s v="No"/>
    <s v="No"/>
    <s v="Yes"/>
    <s v="Yes"/>
    <s v="Yes"/>
    <x v="2"/>
    <s v="Yes"/>
    <x v="0"/>
    <n v="49.2"/>
    <n v="3580.95"/>
    <n v="0"/>
    <n v="0"/>
    <n v="0"/>
    <n v="3580.95"/>
    <n v="3"/>
    <s v="Stayed"/>
    <x v="1"/>
    <n v="33"/>
    <n v="4700"/>
    <m/>
    <m/>
    <x v="2"/>
  </r>
  <r>
    <s v="3154-HMWUU"/>
    <s v="Male"/>
    <n v="28"/>
    <s v="Yes"/>
    <s v="No"/>
    <s v="Yes"/>
    <s v="No"/>
    <n v="0"/>
    <s v="United States"/>
    <s v="California"/>
    <s v="Winters"/>
    <n v="95694"/>
    <n v="38.578603999999999"/>
    <n v="-122.024579"/>
    <n v="8406"/>
    <s v="Q3"/>
    <s v="Yes"/>
    <n v="9"/>
    <x v="68"/>
    <s v="Offer B"/>
    <s v="Yes"/>
    <n v="31.29"/>
    <s v="No"/>
    <x v="1"/>
    <s v="None"/>
    <n v="0"/>
    <s v="No"/>
    <s v="No"/>
    <s v="No"/>
    <s v="No"/>
    <s v="No"/>
    <s v="No"/>
    <s v="No"/>
    <s v="No"/>
    <x v="2"/>
    <s v="Yes"/>
    <x v="0"/>
    <n v="20.5"/>
    <n v="1198.8"/>
    <n v="0"/>
    <n v="0"/>
    <n v="1877.3999999999901"/>
    <n v="3076.2"/>
    <n v="5"/>
    <s v="Stayed"/>
    <x v="1"/>
    <n v="63"/>
    <n v="5848"/>
    <m/>
    <m/>
    <x v="2"/>
  </r>
  <r>
    <s v="6119-SPUDB"/>
    <s v="Male"/>
    <n v="40"/>
    <s v="No"/>
    <s v="No"/>
    <s v="No"/>
    <s v="No"/>
    <n v="0"/>
    <s v="United States"/>
    <s v="California"/>
    <s v="Woodland"/>
    <n v="95695"/>
    <n v="38.719670000000001"/>
    <n v="-121.862416"/>
    <n v="38547"/>
    <s v="Q3"/>
    <s v="No"/>
    <n v="0"/>
    <x v="29"/>
    <s v="Offer B"/>
    <s v="No"/>
    <n v="0"/>
    <s v="No"/>
    <x v="0"/>
    <s v="DSL"/>
    <n v="2"/>
    <s v="Yes"/>
    <s v="No"/>
    <s v="Yes"/>
    <s v="Yes"/>
    <s v="No"/>
    <s v="No"/>
    <s v="No"/>
    <s v="Yes"/>
    <x v="2"/>
    <s v="No"/>
    <x v="1"/>
    <n v="38.25"/>
    <n v="1755.35"/>
    <n v="0"/>
    <n v="0"/>
    <n v="0"/>
    <n v="1755.35"/>
    <n v="3"/>
    <s v="Stayed"/>
    <x v="1"/>
    <n v="73"/>
    <n v="2653"/>
    <m/>
    <m/>
    <x v="2"/>
  </r>
  <r>
    <s v="6522-OIQSX"/>
    <s v="Female"/>
    <n v="60"/>
    <s v="No"/>
    <s v="No"/>
    <s v="Yes"/>
    <s v="Yes"/>
    <n v="3"/>
    <s v="United States"/>
    <s v="California"/>
    <s v="Alta"/>
    <n v="95701"/>
    <n v="39.218096000000003"/>
    <n v="-120.79152999999999"/>
    <n v="751"/>
    <s v="Q3"/>
    <s v="Yes"/>
    <n v="4"/>
    <x v="50"/>
    <s v="Offer A"/>
    <s v="No"/>
    <n v="0"/>
    <s v="No"/>
    <x v="0"/>
    <s v="Cable"/>
    <n v="56"/>
    <s v="No"/>
    <s v="Yes"/>
    <s v="Yes"/>
    <s v="No"/>
    <s v="Yes"/>
    <s v="Yes"/>
    <s v="Yes"/>
    <s v="Yes"/>
    <x v="2"/>
    <s v="Yes"/>
    <x v="1"/>
    <n v="54.95"/>
    <n v="3772.5"/>
    <n v="0"/>
    <n v="0"/>
    <n v="0"/>
    <n v="3772.5"/>
    <n v="4"/>
    <s v="Stayed"/>
    <x v="1"/>
    <n v="23"/>
    <n v="4175"/>
    <m/>
    <m/>
    <x v="2"/>
  </r>
  <r>
    <s v="8748-HFWBO"/>
    <s v="Male"/>
    <n v="49"/>
    <s v="No"/>
    <s v="No"/>
    <s v="Yes"/>
    <s v="Yes"/>
    <n v="3"/>
    <s v="United States"/>
    <s v="California"/>
    <s v="Camino"/>
    <n v="95709"/>
    <n v="38.748316000000003"/>
    <n v="-120.675512"/>
    <n v="4829"/>
    <s v="Q3"/>
    <s v="Yes"/>
    <n v="2"/>
    <x v="42"/>
    <s v="Offer D"/>
    <s v="Yes"/>
    <n v="32.47"/>
    <s v="No"/>
    <x v="1"/>
    <s v="None"/>
    <n v="0"/>
    <s v="No"/>
    <s v="No"/>
    <s v="No"/>
    <s v="No"/>
    <s v="No"/>
    <s v="No"/>
    <s v="No"/>
    <s v="No"/>
    <x v="1"/>
    <s v="No"/>
    <x v="1"/>
    <n v="19.899999999999999"/>
    <n v="357.7"/>
    <n v="0"/>
    <n v="0"/>
    <n v="616.92999999999995"/>
    <n v="974.62999999999897"/>
    <n v="5"/>
    <s v="Stayed"/>
    <x v="1"/>
    <n v="29"/>
    <n v="5964"/>
    <m/>
    <m/>
    <x v="2"/>
  </r>
  <r>
    <s v="1052-QJIBV"/>
    <s v="Female"/>
    <n v="28"/>
    <s v="Yes"/>
    <s v="No"/>
    <s v="Yes"/>
    <s v="Yes"/>
    <n v="2"/>
    <s v="United States"/>
    <s v="California"/>
    <s v="Colfax"/>
    <n v="95713"/>
    <n v="39.084645000000002"/>
    <n v="-120.894014"/>
    <n v="8525"/>
    <s v="Q3"/>
    <s v="Yes"/>
    <n v="1"/>
    <x v="67"/>
    <s v="Offer A"/>
    <s v="Yes"/>
    <n v="20.49"/>
    <s v="No"/>
    <x v="1"/>
    <s v="None"/>
    <n v="0"/>
    <s v="No"/>
    <s v="No"/>
    <s v="No"/>
    <s v="No"/>
    <s v="No"/>
    <s v="No"/>
    <s v="No"/>
    <s v="No"/>
    <x v="2"/>
    <s v="No"/>
    <x v="1"/>
    <n v="19.899999999999999"/>
    <n v="1397.3"/>
    <n v="0"/>
    <n v="0"/>
    <n v="1454.79"/>
    <n v="2852.09"/>
    <n v="3"/>
    <s v="Stayed"/>
    <x v="1"/>
    <n v="53"/>
    <n v="6015"/>
    <m/>
    <m/>
    <x v="2"/>
  </r>
  <r>
    <s v="1319-YLZJG"/>
    <s v="Male"/>
    <n v="62"/>
    <s v="No"/>
    <s v="No"/>
    <s v="Yes"/>
    <s v="No"/>
    <n v="0"/>
    <s v="United States"/>
    <s v="California"/>
    <s v="Dutch Flat"/>
    <n v="95714"/>
    <n v="39.197215"/>
    <n v="-120.83678999999999"/>
    <n v="350"/>
    <s v="Q3"/>
    <s v="Yes"/>
    <n v="9"/>
    <x v="36"/>
    <s v="Offer D"/>
    <s v="Yes"/>
    <n v="39"/>
    <s v="No"/>
    <x v="0"/>
    <s v="Fiber Optic"/>
    <n v="7"/>
    <s v="Yes"/>
    <s v="Yes"/>
    <s v="Yes"/>
    <s v="No"/>
    <s v="No"/>
    <s v="No"/>
    <s v="No"/>
    <s v="Yes"/>
    <x v="0"/>
    <s v="Yes"/>
    <x v="0"/>
    <n v="84.6"/>
    <n v="959.9"/>
    <n v="0"/>
    <n v="0"/>
    <n v="468"/>
    <n v="1427.9"/>
    <n v="4"/>
    <s v="Stayed"/>
    <x v="1"/>
    <n v="31"/>
    <n v="2499"/>
    <m/>
    <m/>
    <x v="1"/>
  </r>
  <r>
    <s v="0723-FDLAY"/>
    <s v="Male"/>
    <n v="54"/>
    <s v="No"/>
    <s v="No"/>
    <s v="No"/>
    <s v="No"/>
    <n v="0"/>
    <s v="United States"/>
    <s v="California"/>
    <s v="Gold Run"/>
    <n v="95717"/>
    <n v="39.170375999999997"/>
    <n v="-120.838404"/>
    <n v="407"/>
    <s v="Q3"/>
    <s v="No"/>
    <n v="0"/>
    <x v="33"/>
    <s v="Offer B"/>
    <s v="Yes"/>
    <n v="49.57"/>
    <s v="Yes"/>
    <x v="0"/>
    <s v="Cable"/>
    <n v="21"/>
    <s v="No"/>
    <s v="Yes"/>
    <s v="Yes"/>
    <s v="Yes"/>
    <s v="Yes"/>
    <s v="Yes"/>
    <s v="Yes"/>
    <s v="No"/>
    <x v="1"/>
    <s v="Yes"/>
    <x v="0"/>
    <n v="85.25"/>
    <n v="3704.15"/>
    <n v="0"/>
    <n v="100"/>
    <n v="2181.08"/>
    <n v="5985.23"/>
    <n v="5"/>
    <s v="Stayed"/>
    <x v="1"/>
    <n v="57"/>
    <n v="2292"/>
    <m/>
    <m/>
    <x v="2"/>
  </r>
  <r>
    <s v="3050-RLLXC"/>
    <s v="Female"/>
    <n v="51"/>
    <s v="No"/>
    <s v="No"/>
    <s v="Yes"/>
    <s v="Yes"/>
    <n v="2"/>
    <s v="United States"/>
    <s v="California"/>
    <s v="Kyburz"/>
    <n v="95720"/>
    <n v="38.766036"/>
    <n v="-120.209673"/>
    <n v="183"/>
    <s v="Q3"/>
    <s v="Yes"/>
    <n v="10"/>
    <x v="25"/>
    <s v="Offer B"/>
    <s v="Yes"/>
    <n v="25.9"/>
    <s v="Yes"/>
    <x v="0"/>
    <s v="Cable"/>
    <n v="30"/>
    <s v="Yes"/>
    <s v="Yes"/>
    <s v="Yes"/>
    <s v="Yes"/>
    <s v="Yes"/>
    <s v="No"/>
    <s v="No"/>
    <s v="Yes"/>
    <x v="2"/>
    <s v="No"/>
    <x v="1"/>
    <n v="81.25"/>
    <n v="4620.3999999999996"/>
    <n v="0"/>
    <n v="0"/>
    <n v="1450.3999999999901"/>
    <n v="6070.7999999999902"/>
    <n v="4"/>
    <s v="Stayed"/>
    <x v="1"/>
    <n v="62"/>
    <n v="5907"/>
    <m/>
    <m/>
    <x v="2"/>
  </r>
  <r>
    <s v="9298-WGMRW"/>
    <s v="Female"/>
    <n v="26"/>
    <s v="Yes"/>
    <s v="No"/>
    <s v="Yes"/>
    <s v="No"/>
    <n v="0"/>
    <s v="United States"/>
    <s v="California"/>
    <s v="Echo Lake"/>
    <n v="95721"/>
    <n v="38.851841999999998"/>
    <n v="-120.076204"/>
    <n v="69"/>
    <s v="Q3"/>
    <s v="Yes"/>
    <n v="4"/>
    <x v="61"/>
    <s v="Offer A"/>
    <s v="Yes"/>
    <n v="24.32"/>
    <s v="Yes"/>
    <x v="0"/>
    <s v="Fiber Optic"/>
    <n v="76"/>
    <s v="Yes"/>
    <s v="Yes"/>
    <s v="Yes"/>
    <s v="Yes"/>
    <s v="Yes"/>
    <s v="Yes"/>
    <s v="Yes"/>
    <s v="Yes"/>
    <x v="2"/>
    <s v="Yes"/>
    <x v="0"/>
    <n v="115.5"/>
    <n v="8312.75"/>
    <n v="0"/>
    <n v="0"/>
    <n v="1751.04"/>
    <n v="10063.790000000001"/>
    <n v="3"/>
    <s v="Stayed"/>
    <x v="1"/>
    <n v="44"/>
    <n v="4697"/>
    <m/>
    <m/>
    <x v="2"/>
  </r>
  <r>
    <s v="3088-LHEFH"/>
    <s v="Female"/>
    <n v="28"/>
    <s v="Yes"/>
    <s v="No"/>
    <s v="No"/>
    <s v="No"/>
    <n v="0"/>
    <s v="United States"/>
    <s v="California"/>
    <s v="Pollock Pines"/>
    <n v="95726"/>
    <n v="38.733908"/>
    <n v="-120.453416"/>
    <n v="8577"/>
    <s v="Q3"/>
    <s v="No"/>
    <n v="0"/>
    <x v="9"/>
    <s v="Offer D"/>
    <s v="Yes"/>
    <n v="10.06"/>
    <s v="Yes"/>
    <x v="0"/>
    <s v="Fiber Optic"/>
    <n v="48"/>
    <s v="Yes"/>
    <s v="No"/>
    <s v="No"/>
    <s v="No"/>
    <s v="No"/>
    <s v="No"/>
    <s v="No"/>
    <s v="Yes"/>
    <x v="0"/>
    <s v="Yes"/>
    <x v="0"/>
    <n v="79"/>
    <n v="929.3"/>
    <n v="0"/>
    <n v="0"/>
    <n v="110.66"/>
    <n v="1039.96"/>
    <n v="3"/>
    <s v="Stayed"/>
    <x v="1"/>
    <n v="33"/>
    <n v="3885"/>
    <m/>
    <m/>
    <x v="1"/>
  </r>
  <r>
    <s v="8544-JNBOX"/>
    <s v="Male"/>
    <n v="31"/>
    <s v="No"/>
    <s v="No"/>
    <s v="No"/>
    <s v="No"/>
    <n v="0"/>
    <s v="United States"/>
    <s v="California"/>
    <s v="Weimar"/>
    <n v="95736"/>
    <n v="39.009779999999999"/>
    <n v="-120.978273"/>
    <n v="31"/>
    <s v="Q3"/>
    <s v="No"/>
    <n v="0"/>
    <x v="61"/>
    <s v="Offer A"/>
    <s v="Yes"/>
    <n v="23.43"/>
    <s v="No"/>
    <x v="1"/>
    <s v="None"/>
    <n v="0"/>
    <s v="No"/>
    <s v="No"/>
    <s v="No"/>
    <s v="No"/>
    <s v="No"/>
    <s v="No"/>
    <s v="No"/>
    <s v="No"/>
    <x v="2"/>
    <s v="Yes"/>
    <x v="1"/>
    <n v="20.8"/>
    <n v="1521.2"/>
    <n v="0"/>
    <n v="0"/>
    <n v="1686.96"/>
    <n v="3208.16"/>
    <n v="5"/>
    <s v="Stayed"/>
    <x v="1"/>
    <n v="57"/>
    <n v="4626"/>
    <m/>
    <m/>
    <x v="2"/>
  </r>
  <r>
    <s v="6681-ZSEXG"/>
    <s v="Male"/>
    <n v="34"/>
    <s v="No"/>
    <s v="No"/>
    <s v="Yes"/>
    <s v="No"/>
    <n v="0"/>
    <s v="United States"/>
    <s v="California"/>
    <s v="Rancho Cordova"/>
    <n v="95742"/>
    <n v="38.591133999999997"/>
    <n v="-121.161585"/>
    <n v="299"/>
    <s v="Q3"/>
    <s v="Yes"/>
    <n v="9"/>
    <x v="25"/>
    <s v="Offer B"/>
    <s v="Yes"/>
    <n v="35.549999999999997"/>
    <s v="Yes"/>
    <x v="0"/>
    <s v="DSL"/>
    <n v="17"/>
    <s v="No"/>
    <s v="Yes"/>
    <s v="Yes"/>
    <s v="No"/>
    <s v="No"/>
    <s v="No"/>
    <s v="No"/>
    <s v="Yes"/>
    <x v="2"/>
    <s v="No"/>
    <x v="1"/>
    <n v="59.5"/>
    <n v="3389.25"/>
    <n v="0"/>
    <n v="0"/>
    <n v="1990.79999999999"/>
    <n v="5380.0499999999902"/>
    <n v="5"/>
    <s v="Stayed"/>
    <x v="1"/>
    <n v="71"/>
    <n v="5477"/>
    <m/>
    <m/>
    <x v="2"/>
  </r>
  <r>
    <s v="6116-RFVHN"/>
    <s v="Female"/>
    <n v="20"/>
    <s v="Yes"/>
    <s v="No"/>
    <s v="Yes"/>
    <s v="No"/>
    <n v="0"/>
    <s v="United States"/>
    <s v="California"/>
    <s v="Roseville"/>
    <n v="95747"/>
    <n v="38.784329"/>
    <n v="-121.373245"/>
    <n v="25418"/>
    <s v="Q3"/>
    <s v="Yes"/>
    <n v="10"/>
    <x v="40"/>
    <s v="Offer C"/>
    <s v="Yes"/>
    <n v="35.29"/>
    <s v="Yes"/>
    <x v="0"/>
    <s v="Fiber Optic"/>
    <n v="47"/>
    <s v="No"/>
    <s v="No"/>
    <s v="Yes"/>
    <s v="No"/>
    <s v="Yes"/>
    <s v="Yes"/>
    <s v="Yes"/>
    <s v="Yes"/>
    <x v="0"/>
    <s v="Yes"/>
    <x v="0"/>
    <n v="100.45"/>
    <n v="3414.65"/>
    <n v="0"/>
    <n v="0"/>
    <n v="1199.8599999999999"/>
    <n v="4614.51"/>
    <n v="5"/>
    <s v="Stayed"/>
    <x v="1"/>
    <n v="42"/>
    <n v="3744"/>
    <m/>
    <m/>
    <x v="1"/>
  </r>
  <r>
    <s v="8884-FEEWR"/>
    <s v="Male"/>
    <n v="22"/>
    <s v="Yes"/>
    <s v="No"/>
    <s v="No"/>
    <s v="No"/>
    <n v="0"/>
    <s v="United States"/>
    <s v="California"/>
    <s v="El Dorado Hills"/>
    <n v="95762"/>
    <n v="38.684437000000003"/>
    <n v="-121.055634"/>
    <n v="22028"/>
    <s v="Q3"/>
    <s v="No"/>
    <n v="0"/>
    <x v="32"/>
    <s v="Offer C"/>
    <s v="Yes"/>
    <n v="42.02"/>
    <s v="No"/>
    <x v="1"/>
    <s v="None"/>
    <n v="0"/>
    <s v="No"/>
    <s v="No"/>
    <s v="No"/>
    <s v="No"/>
    <s v="No"/>
    <s v="No"/>
    <s v="No"/>
    <s v="No"/>
    <x v="1"/>
    <s v="No"/>
    <x v="0"/>
    <n v="20.6"/>
    <n v="754"/>
    <n v="0"/>
    <n v="0"/>
    <n v="1470.7"/>
    <n v="2224.6999999999998"/>
    <n v="4"/>
    <s v="Stayed"/>
    <x v="1"/>
    <n v="70"/>
    <n v="2858"/>
    <m/>
    <m/>
    <x v="2"/>
  </r>
  <r>
    <s v="3125-RAHBV"/>
    <s v="Male"/>
    <n v="24"/>
    <s v="Yes"/>
    <s v="No"/>
    <s v="No"/>
    <s v="No"/>
    <n v="0"/>
    <s v="United States"/>
    <s v="California"/>
    <s v="Rocklin"/>
    <n v="95765"/>
    <n v="38.823278000000002"/>
    <n v="-121.281856"/>
    <n v="15494"/>
    <s v="Q3"/>
    <s v="No"/>
    <n v="0"/>
    <x v="41"/>
    <s v="Offer D"/>
    <s v="Yes"/>
    <n v="23.03"/>
    <s v="No"/>
    <x v="1"/>
    <s v="None"/>
    <n v="0"/>
    <s v="No"/>
    <s v="No"/>
    <s v="No"/>
    <s v="No"/>
    <s v="No"/>
    <s v="No"/>
    <s v="No"/>
    <s v="No"/>
    <x v="1"/>
    <s v="No"/>
    <x v="1"/>
    <n v="20.3"/>
    <n v="467.15"/>
    <n v="0"/>
    <n v="0"/>
    <n v="506.66"/>
    <n v="973.81"/>
    <n v="4"/>
    <s v="Stayed"/>
    <x v="1"/>
    <n v="55"/>
    <n v="2768"/>
    <m/>
    <m/>
    <x v="2"/>
  </r>
  <r>
    <s v="0373-AIVNJ"/>
    <s v="Male"/>
    <n v="34"/>
    <s v="No"/>
    <s v="No"/>
    <s v="No"/>
    <s v="No"/>
    <n v="0"/>
    <s v="United States"/>
    <s v="California"/>
    <s v="Sacramento"/>
    <n v="95814"/>
    <n v="38.584505"/>
    <n v="-121.491956"/>
    <n v="16599"/>
    <s v="Q3"/>
    <s v="No"/>
    <n v="0"/>
    <x v="30"/>
    <s v="Offer E"/>
    <s v="No"/>
    <n v="0"/>
    <s v="No"/>
    <x v="0"/>
    <s v="Cable"/>
    <n v="19"/>
    <s v="Yes"/>
    <s v="Yes"/>
    <s v="Yes"/>
    <s v="No"/>
    <s v="No"/>
    <s v="No"/>
    <s v="No"/>
    <s v="Yes"/>
    <x v="1"/>
    <s v="No"/>
    <x v="1"/>
    <n v="39.549999999999997"/>
    <n v="373"/>
    <n v="0"/>
    <n v="0"/>
    <n v="0"/>
    <n v="373"/>
    <n v="3"/>
    <s v="Stayed"/>
    <x v="1"/>
    <n v="67"/>
    <n v="3755"/>
    <m/>
    <m/>
    <x v="1"/>
  </r>
  <r>
    <s v="1682-VCOIO"/>
    <s v="Male"/>
    <n v="56"/>
    <s v="No"/>
    <s v="No"/>
    <s v="No"/>
    <s v="No"/>
    <n v="0"/>
    <s v="United States"/>
    <s v="California"/>
    <s v="Sacramento"/>
    <n v="95816"/>
    <n v="38.574855999999997"/>
    <n v="-121.46504"/>
    <n v="16164"/>
    <s v="Q3"/>
    <s v="No"/>
    <n v="0"/>
    <x v="43"/>
    <s v="Offer D"/>
    <s v="Yes"/>
    <n v="46.17"/>
    <s v="No"/>
    <x v="1"/>
    <s v="None"/>
    <n v="0"/>
    <s v="No"/>
    <s v="No"/>
    <s v="No"/>
    <s v="No"/>
    <s v="No"/>
    <s v="No"/>
    <s v="No"/>
    <s v="No"/>
    <x v="1"/>
    <s v="No"/>
    <x v="1"/>
    <n v="20.45"/>
    <n v="481.1"/>
    <n v="0"/>
    <n v="0"/>
    <n v="1061.9100000000001"/>
    <n v="1543.01"/>
    <n v="5"/>
    <s v="Stayed"/>
    <x v="1"/>
    <n v="43"/>
    <n v="3434"/>
    <m/>
    <m/>
    <x v="2"/>
  </r>
  <r>
    <s v="2072-ZVJJX"/>
    <s v="Male"/>
    <n v="47"/>
    <s v="No"/>
    <s v="No"/>
    <s v="Yes"/>
    <s v="No"/>
    <n v="0"/>
    <s v="United States"/>
    <s v="California"/>
    <s v="Sacramento"/>
    <n v="95818"/>
    <n v="38.556305999999999"/>
    <n v="-121.495817"/>
    <n v="21313"/>
    <s v="Q3"/>
    <s v="Yes"/>
    <n v="5"/>
    <x v="39"/>
    <s v="Offer A"/>
    <s v="Yes"/>
    <n v="22.83"/>
    <s v="Yes"/>
    <x v="1"/>
    <s v="None"/>
    <n v="0"/>
    <s v="No"/>
    <s v="No"/>
    <s v="No"/>
    <s v="No"/>
    <s v="No"/>
    <s v="No"/>
    <s v="No"/>
    <s v="No"/>
    <x v="2"/>
    <s v="No"/>
    <x v="0"/>
    <n v="25.25"/>
    <n v="1728.2"/>
    <n v="0"/>
    <n v="0"/>
    <n v="1552.4399999999901"/>
    <n v="3280.64"/>
    <n v="3"/>
    <s v="Stayed"/>
    <x v="1"/>
    <n v="70"/>
    <n v="4571"/>
    <m/>
    <m/>
    <x v="2"/>
  </r>
  <r>
    <s v="8849-AYPTR"/>
    <s v="Male"/>
    <n v="55"/>
    <s v="No"/>
    <s v="No"/>
    <s v="Yes"/>
    <s v="No"/>
    <n v="0"/>
    <s v="United States"/>
    <s v="California"/>
    <s v="Sacramento"/>
    <n v="95819"/>
    <n v="38.567594"/>
    <n v="-121.437507"/>
    <n v="15975"/>
    <s v="Q3"/>
    <s v="Yes"/>
    <n v="1"/>
    <x v="27"/>
    <s v="Offer C"/>
    <s v="Yes"/>
    <n v="26.8"/>
    <s v="No"/>
    <x v="0"/>
    <s v="Fiber Optic"/>
    <n v="17"/>
    <s v="No"/>
    <s v="No"/>
    <s v="No"/>
    <s v="No"/>
    <s v="Yes"/>
    <s v="Yes"/>
    <s v="Yes"/>
    <s v="No"/>
    <x v="0"/>
    <s v="No"/>
    <x v="0"/>
    <n v="91.25"/>
    <n v="2964.05"/>
    <n v="0"/>
    <n v="130"/>
    <n v="884.4"/>
    <n v="3978.45"/>
    <n v="5"/>
    <s v="Stayed"/>
    <x v="1"/>
    <n v="57"/>
    <n v="3296"/>
    <m/>
    <m/>
    <x v="1"/>
  </r>
  <r>
    <s v="9518-IMLHK"/>
    <s v="Male"/>
    <n v="48"/>
    <s v="No"/>
    <s v="No"/>
    <s v="No"/>
    <s v="No"/>
    <n v="0"/>
    <s v="United States"/>
    <s v="California"/>
    <s v="Sacramento"/>
    <n v="95820"/>
    <n v="38.535080000000001"/>
    <n v="-121.44414399999999"/>
    <n v="37031"/>
    <s v="Q3"/>
    <s v="No"/>
    <n v="0"/>
    <x v="52"/>
    <s v="None"/>
    <s v="Yes"/>
    <n v="41.23"/>
    <s v="No"/>
    <x v="0"/>
    <s v="DSL"/>
    <n v="27"/>
    <s v="Yes"/>
    <s v="Yes"/>
    <s v="Yes"/>
    <s v="Yes"/>
    <s v="Yes"/>
    <s v="No"/>
    <s v="No"/>
    <s v="Yes"/>
    <x v="0"/>
    <s v="Yes"/>
    <x v="0"/>
    <n v="72.45"/>
    <n v="2156.25"/>
    <n v="0"/>
    <n v="0"/>
    <n v="1278.1299999999901"/>
    <n v="3434.38"/>
    <n v="4"/>
    <s v="Stayed"/>
    <x v="1"/>
    <n v="77"/>
    <n v="3175"/>
    <m/>
    <m/>
    <x v="1"/>
  </r>
  <r>
    <s v="3646-ITDGM"/>
    <s v="Female"/>
    <n v="42"/>
    <s v="No"/>
    <s v="No"/>
    <s v="No"/>
    <s v="No"/>
    <n v="0"/>
    <s v="United States"/>
    <s v="California"/>
    <s v="Sacramento"/>
    <n v="95822"/>
    <n v="38.512568999999999"/>
    <n v="-121.49518399999999"/>
    <n v="44683"/>
    <s v="Q3"/>
    <s v="No"/>
    <n v="0"/>
    <x v="25"/>
    <s v="Offer B"/>
    <s v="Yes"/>
    <n v="32.880000000000003"/>
    <s v="No"/>
    <x v="1"/>
    <s v="None"/>
    <n v="0"/>
    <s v="No"/>
    <s v="No"/>
    <s v="No"/>
    <s v="No"/>
    <s v="No"/>
    <s v="No"/>
    <s v="No"/>
    <s v="No"/>
    <x v="2"/>
    <s v="No"/>
    <x v="0"/>
    <n v="19.7"/>
    <n v="1051.9000000000001"/>
    <n v="0"/>
    <n v="0"/>
    <n v="1841.28"/>
    <n v="2893.18"/>
    <n v="4"/>
    <s v="Stayed"/>
    <x v="1"/>
    <n v="56"/>
    <n v="4831"/>
    <m/>
    <m/>
    <x v="2"/>
  </r>
  <r>
    <s v="3569-VLDHH"/>
    <s v="Male"/>
    <n v="59"/>
    <s v="No"/>
    <s v="No"/>
    <s v="Yes"/>
    <s v="Yes"/>
    <n v="3"/>
    <s v="United States"/>
    <s v="California"/>
    <s v="Sacramento"/>
    <n v="95824"/>
    <n v="38.517294999999997"/>
    <n v="-121.439819"/>
    <n v="30580"/>
    <s v="Q3"/>
    <s v="No"/>
    <n v="0"/>
    <x v="49"/>
    <s v="Offer A"/>
    <s v="Yes"/>
    <n v="29.5"/>
    <s v="No"/>
    <x v="0"/>
    <s v="DSL"/>
    <n v="76"/>
    <s v="Yes"/>
    <s v="Yes"/>
    <s v="Yes"/>
    <s v="Yes"/>
    <s v="Yes"/>
    <s v="No"/>
    <s v="No"/>
    <s v="Yes"/>
    <x v="1"/>
    <s v="Yes"/>
    <x v="0"/>
    <n v="75.099999999999994"/>
    <n v="5013"/>
    <n v="0"/>
    <n v="0"/>
    <n v="1947"/>
    <n v="6960"/>
    <n v="4"/>
    <s v="Stayed"/>
    <x v="1"/>
    <n v="23"/>
    <n v="6123"/>
    <m/>
    <m/>
    <x v="2"/>
  </r>
  <r>
    <s v="8224-KDLKN"/>
    <s v="Male"/>
    <n v="22"/>
    <s v="Yes"/>
    <s v="No"/>
    <s v="Yes"/>
    <s v="Yes"/>
    <n v="2"/>
    <s v="United States"/>
    <s v="California"/>
    <s v="Sacramento"/>
    <n v="95825"/>
    <n v="38.590035"/>
    <n v="-121.41245499999999"/>
    <n v="30715"/>
    <s v="Q3"/>
    <s v="Yes"/>
    <n v="3"/>
    <x v="61"/>
    <s v="Offer A"/>
    <s v="Yes"/>
    <n v="19.04"/>
    <s v="Yes"/>
    <x v="1"/>
    <s v="None"/>
    <n v="0"/>
    <s v="No"/>
    <s v="No"/>
    <s v="No"/>
    <s v="No"/>
    <s v="No"/>
    <s v="No"/>
    <s v="No"/>
    <s v="No"/>
    <x v="2"/>
    <s v="No"/>
    <x v="0"/>
    <n v="25"/>
    <n v="1738.9"/>
    <n v="0"/>
    <n v="0"/>
    <n v="1370.8799999999901"/>
    <n v="3109.7799999999902"/>
    <n v="4"/>
    <s v="Stayed"/>
    <x v="1"/>
    <n v="41"/>
    <n v="4275"/>
    <m/>
    <m/>
    <x v="2"/>
  </r>
  <r>
    <s v="4001-TSBTV"/>
    <s v="Female"/>
    <n v="49"/>
    <s v="No"/>
    <s v="No"/>
    <s v="Yes"/>
    <s v="Yes"/>
    <n v="2"/>
    <s v="United States"/>
    <s v="California"/>
    <s v="Sacramento"/>
    <n v="95827"/>
    <n v="38.549185000000001"/>
    <n v="-121.32838599999999"/>
    <n v="19611"/>
    <s v="Q3"/>
    <s v="Yes"/>
    <n v="5"/>
    <x v="6"/>
    <s v="Offer B"/>
    <s v="Yes"/>
    <n v="40.74"/>
    <s v="No"/>
    <x v="0"/>
    <s v="Fiber Optic"/>
    <n v="17"/>
    <s v="No"/>
    <s v="Yes"/>
    <s v="Yes"/>
    <s v="No"/>
    <s v="Yes"/>
    <s v="No"/>
    <s v="No"/>
    <s v="Yes"/>
    <x v="0"/>
    <s v="Yes"/>
    <x v="0"/>
    <n v="91.55"/>
    <n v="5511.65"/>
    <n v="0"/>
    <n v="0"/>
    <n v="2362.92"/>
    <n v="7874.57"/>
    <n v="3"/>
    <s v="Stayed"/>
    <x v="1"/>
    <n v="49"/>
    <n v="6423"/>
    <m/>
    <m/>
    <x v="1"/>
  </r>
  <r>
    <s v="8727-XDPUD"/>
    <s v="Male"/>
    <n v="51"/>
    <s v="No"/>
    <s v="No"/>
    <s v="No"/>
    <s v="No"/>
    <n v="0"/>
    <s v="United States"/>
    <s v="California"/>
    <s v="Sacramento"/>
    <n v="95829"/>
    <n v="38.486502000000002"/>
    <n v="-121.334051"/>
    <n v="11396"/>
    <s v="Q3"/>
    <s v="No"/>
    <n v="0"/>
    <x v="4"/>
    <s v="None"/>
    <s v="No"/>
    <n v="0"/>
    <s v="No"/>
    <x v="0"/>
    <s v="DSL"/>
    <n v="25"/>
    <s v="No"/>
    <s v="No"/>
    <s v="No"/>
    <s v="No"/>
    <s v="Yes"/>
    <s v="No"/>
    <s v="No"/>
    <s v="No"/>
    <x v="2"/>
    <s v="No"/>
    <x v="1"/>
    <n v="35.799999999999997"/>
    <n v="1316.9"/>
    <n v="0"/>
    <n v="100"/>
    <n v="0"/>
    <n v="1416.9"/>
    <n v="3"/>
    <s v="Stayed"/>
    <x v="1"/>
    <n v="68"/>
    <n v="5658"/>
    <m/>
    <m/>
    <x v="2"/>
  </r>
  <r>
    <s v="1043-UXOVO"/>
    <s v="Female"/>
    <n v="25"/>
    <s v="Yes"/>
    <s v="No"/>
    <s v="No"/>
    <s v="No"/>
    <n v="0"/>
    <s v="United States"/>
    <s v="California"/>
    <s v="Sacramento"/>
    <n v="95830"/>
    <n v="38.490507999999998"/>
    <n v="-121.284171"/>
    <n v="592"/>
    <s v="Q3"/>
    <s v="No"/>
    <n v="0"/>
    <x v="67"/>
    <s v="Offer A"/>
    <s v="Yes"/>
    <n v="28.4"/>
    <s v="Yes"/>
    <x v="0"/>
    <s v="Fiber Optic"/>
    <n v="76"/>
    <s v="Yes"/>
    <s v="Yes"/>
    <s v="Yes"/>
    <s v="Yes"/>
    <s v="Yes"/>
    <s v="Yes"/>
    <s v="Yes"/>
    <s v="Yes"/>
    <x v="2"/>
    <s v="Yes"/>
    <x v="1"/>
    <n v="113.15"/>
    <n v="7993.3"/>
    <n v="0"/>
    <n v="0"/>
    <n v="2016.3999999999901"/>
    <n v="10009.700000000001"/>
    <n v="3"/>
    <s v="Stayed"/>
    <x v="1"/>
    <n v="35"/>
    <n v="4955"/>
    <m/>
    <m/>
    <x v="2"/>
  </r>
  <r>
    <s v="1064-FBXNK"/>
    <s v="Male"/>
    <n v="55"/>
    <s v="No"/>
    <s v="No"/>
    <s v="Yes"/>
    <s v="Yes"/>
    <n v="1"/>
    <s v="United States"/>
    <s v="California"/>
    <s v="Sacramento"/>
    <n v="95831"/>
    <n v="38.494832000000002"/>
    <n v="-121.529447"/>
    <n v="42832"/>
    <s v="Q3"/>
    <s v="Yes"/>
    <n v="5"/>
    <x v="0"/>
    <s v="None"/>
    <s v="Yes"/>
    <n v="47.46"/>
    <s v="No"/>
    <x v="1"/>
    <s v="None"/>
    <n v="0"/>
    <s v="No"/>
    <s v="No"/>
    <s v="No"/>
    <s v="No"/>
    <s v="No"/>
    <s v="No"/>
    <s v="No"/>
    <s v="No"/>
    <x v="1"/>
    <s v="No"/>
    <x v="1"/>
    <n v="19.850000000000001"/>
    <n v="19.850000000000001"/>
    <n v="0"/>
    <n v="0"/>
    <n v="47.46"/>
    <n v="67.31"/>
    <n v="3"/>
    <s v="Joined"/>
    <x v="1"/>
    <n v="20"/>
    <n v="2618"/>
    <m/>
    <m/>
    <x v="1"/>
  </r>
  <r>
    <s v="2878-DHMIN"/>
    <s v="Male"/>
    <n v="63"/>
    <s v="No"/>
    <s v="No"/>
    <s v="Yes"/>
    <s v="Yes"/>
    <n v="2"/>
    <s v="United States"/>
    <s v="California"/>
    <s v="Sacramento"/>
    <n v="95833"/>
    <n v="38.619048999999997"/>
    <n v="-121.51755199999999"/>
    <n v="31422"/>
    <s v="Q3"/>
    <s v="Yes"/>
    <n v="7"/>
    <x v="32"/>
    <s v="None"/>
    <s v="Yes"/>
    <n v="24.23"/>
    <s v="No"/>
    <x v="1"/>
    <s v="None"/>
    <n v="0"/>
    <s v="No"/>
    <s v="No"/>
    <s v="No"/>
    <s v="No"/>
    <s v="No"/>
    <s v="No"/>
    <s v="No"/>
    <s v="No"/>
    <x v="1"/>
    <s v="No"/>
    <x v="0"/>
    <n v="19.899999999999999"/>
    <n v="666"/>
    <n v="0"/>
    <n v="0"/>
    <n v="848.05"/>
    <n v="1514.05"/>
    <n v="3"/>
    <s v="Stayed"/>
    <x v="1"/>
    <n v="30"/>
    <n v="2334"/>
    <m/>
    <m/>
    <x v="2"/>
  </r>
  <r>
    <s v="7762-ONLJY"/>
    <s v="Female"/>
    <n v="62"/>
    <s v="No"/>
    <s v="No"/>
    <s v="Yes"/>
    <s v="Yes"/>
    <n v="3"/>
    <s v="United States"/>
    <s v="California"/>
    <s v="Sacramento"/>
    <n v="95834"/>
    <n v="38.646208999999999"/>
    <n v="-121.52446"/>
    <n v="8403"/>
    <s v="Q3"/>
    <s v="Yes"/>
    <n v="5"/>
    <x v="63"/>
    <s v="None"/>
    <s v="Yes"/>
    <n v="44.13"/>
    <s v="No"/>
    <x v="1"/>
    <s v="None"/>
    <n v="0"/>
    <s v="No"/>
    <s v="No"/>
    <s v="No"/>
    <s v="No"/>
    <s v="No"/>
    <s v="No"/>
    <s v="No"/>
    <s v="No"/>
    <x v="1"/>
    <s v="No"/>
    <x v="1"/>
    <n v="19.7"/>
    <n v="94.45"/>
    <n v="0"/>
    <n v="0"/>
    <n v="264.77999999999997"/>
    <n v="359.23"/>
    <n v="3"/>
    <s v="Stayed"/>
    <x v="1"/>
    <n v="51"/>
    <n v="4122"/>
    <m/>
    <m/>
    <x v="1"/>
  </r>
  <r>
    <s v="5795-BKOYE"/>
    <s v="Female"/>
    <n v="47"/>
    <s v="No"/>
    <s v="No"/>
    <s v="Yes"/>
    <s v="Yes"/>
    <n v="1"/>
    <s v="United States"/>
    <s v="California"/>
    <s v="Sacramento"/>
    <n v="95837"/>
    <n v="38.691606999999998"/>
    <n v="-121.602284"/>
    <n v="264"/>
    <s v="Q3"/>
    <s v="Yes"/>
    <n v="5"/>
    <x v="50"/>
    <s v="Offer A"/>
    <s v="Yes"/>
    <n v="14.48"/>
    <s v="No"/>
    <x v="0"/>
    <s v="DSL"/>
    <n v="19"/>
    <s v="No"/>
    <s v="Yes"/>
    <s v="Yes"/>
    <s v="Yes"/>
    <s v="No"/>
    <s v="No"/>
    <s v="No"/>
    <s v="Yes"/>
    <x v="1"/>
    <s v="No"/>
    <x v="0"/>
    <n v="59.1"/>
    <n v="4134.7"/>
    <n v="0"/>
    <n v="0"/>
    <n v="999.12"/>
    <n v="5133.82"/>
    <n v="4"/>
    <s v="Stayed"/>
    <x v="1"/>
    <n v="71"/>
    <n v="5846"/>
    <m/>
    <m/>
    <x v="2"/>
  </r>
  <r>
    <s v="7402-PWYJJ"/>
    <s v="Female"/>
    <n v="21"/>
    <s v="Yes"/>
    <s v="No"/>
    <s v="Yes"/>
    <s v="No"/>
    <n v="0"/>
    <s v="United States"/>
    <s v="California"/>
    <s v="Sacramento"/>
    <n v="95841"/>
    <n v="38.660442000000003"/>
    <n v="-121.346321"/>
    <n v="20993"/>
    <s v="Q3"/>
    <s v="Yes"/>
    <n v="2"/>
    <x v="56"/>
    <s v="Offer B"/>
    <s v="Yes"/>
    <n v="42.18"/>
    <s v="Yes"/>
    <x v="0"/>
    <s v="Fiber Optic"/>
    <n v="53"/>
    <s v="No"/>
    <s v="No"/>
    <s v="No"/>
    <s v="Yes"/>
    <s v="No"/>
    <s v="Yes"/>
    <s v="Yes"/>
    <s v="No"/>
    <x v="1"/>
    <s v="Yes"/>
    <x v="0"/>
    <n v="91.15"/>
    <n v="4862.5"/>
    <n v="0"/>
    <n v="150"/>
    <n v="2235.54"/>
    <n v="7248.04"/>
    <n v="5"/>
    <s v="Stayed"/>
    <x v="1"/>
    <n v="44"/>
    <n v="6439"/>
    <m/>
    <m/>
    <x v="2"/>
  </r>
  <r>
    <s v="0018-NYROU"/>
    <s v="Female"/>
    <n v="58"/>
    <s v="No"/>
    <s v="No"/>
    <s v="Yes"/>
    <s v="No"/>
    <n v="0"/>
    <s v="United States"/>
    <s v="California"/>
    <s v="Antelope"/>
    <n v="95843"/>
    <n v="38.715497999999997"/>
    <n v="-121.363411"/>
    <n v="36432"/>
    <s v="Q3"/>
    <s v="No"/>
    <n v="0"/>
    <x v="20"/>
    <s v="None"/>
    <s v="Yes"/>
    <n v="18.649999999999999"/>
    <s v="No"/>
    <x v="0"/>
    <s v="Fiber Optic"/>
    <n v="10"/>
    <s v="No"/>
    <s v="No"/>
    <s v="No"/>
    <s v="No"/>
    <s v="No"/>
    <s v="No"/>
    <s v="No"/>
    <s v="Yes"/>
    <x v="0"/>
    <s v="Yes"/>
    <x v="0"/>
    <n v="68.95"/>
    <n v="351.5"/>
    <n v="0"/>
    <n v="0"/>
    <n v="93.25"/>
    <n v="444.75"/>
    <n v="3"/>
    <s v="Stayed"/>
    <x v="1"/>
    <n v="57"/>
    <n v="5536"/>
    <m/>
    <m/>
    <x v="0"/>
  </r>
  <r>
    <s v="7501-VTYLJ"/>
    <s v="Female"/>
    <n v="21"/>
    <s v="Yes"/>
    <s v="No"/>
    <s v="No"/>
    <s v="Yes"/>
    <n v="1"/>
    <s v="United States"/>
    <s v="California"/>
    <s v="Sacramento"/>
    <n v="95864"/>
    <n v="38.585825999999997"/>
    <n v="-121.37626299999999"/>
    <n v="23362"/>
    <s v="Q3"/>
    <s v="No"/>
    <n v="0"/>
    <x v="17"/>
    <s v="None"/>
    <s v="Yes"/>
    <n v="18.61"/>
    <s v="No"/>
    <x v="0"/>
    <s v="DSL"/>
    <n v="27"/>
    <s v="No"/>
    <s v="Yes"/>
    <s v="No"/>
    <s v="No"/>
    <s v="No"/>
    <s v="No"/>
    <s v="No"/>
    <s v="Yes"/>
    <x v="0"/>
    <s v="No"/>
    <x v="1"/>
    <n v="51.55"/>
    <n v="106.2"/>
    <n v="0"/>
    <n v="0"/>
    <n v="37.22"/>
    <n v="143.41999999999999"/>
    <n v="3"/>
    <s v="Joined"/>
    <x v="1"/>
    <n v="72"/>
    <n v="4057"/>
    <m/>
    <m/>
    <x v="1"/>
  </r>
  <r>
    <s v="7608-RGIRO"/>
    <s v="Male"/>
    <n v="62"/>
    <s v="No"/>
    <s v="No"/>
    <s v="No"/>
    <s v="Yes"/>
    <n v="1"/>
    <s v="United States"/>
    <s v="California"/>
    <s v="Marysville"/>
    <n v="95901"/>
    <n v="39.195140000000002"/>
    <n v="-121.503883"/>
    <n v="38091"/>
    <s v="Q3"/>
    <s v="No"/>
    <n v="0"/>
    <x v="34"/>
    <s v="Offer B"/>
    <s v="Yes"/>
    <n v="17.559999999999999"/>
    <s v="Yes"/>
    <x v="1"/>
    <s v="None"/>
    <n v="0"/>
    <s v="No"/>
    <s v="No"/>
    <s v="No"/>
    <s v="No"/>
    <s v="No"/>
    <s v="No"/>
    <s v="No"/>
    <s v="No"/>
    <x v="2"/>
    <s v="Yes"/>
    <x v="1"/>
    <n v="24.4"/>
    <n v="1413"/>
    <n v="0"/>
    <n v="0"/>
    <n v="1088.72"/>
    <n v="2501.7199999999998"/>
    <n v="3"/>
    <s v="Stayed"/>
    <x v="1"/>
    <n v="66"/>
    <n v="4889"/>
    <m/>
    <m/>
    <x v="2"/>
  </r>
  <r>
    <s v="0480-BIXDE"/>
    <s v="Female"/>
    <n v="58"/>
    <s v="No"/>
    <s v="No"/>
    <s v="Yes"/>
    <s v="No"/>
    <n v="0"/>
    <s v="United States"/>
    <s v="California"/>
    <s v="Beale Afb"/>
    <n v="95903"/>
    <n v="39.125311000000004"/>
    <n v="-121.39228300000001"/>
    <n v="5654"/>
    <s v="Q3"/>
    <s v="Yes"/>
    <n v="9"/>
    <x v="42"/>
    <s v="Offer D"/>
    <s v="Yes"/>
    <n v="10.68"/>
    <s v="No"/>
    <x v="0"/>
    <s v="Fiber Optic"/>
    <n v="23"/>
    <s v="No"/>
    <s v="No"/>
    <s v="Yes"/>
    <s v="No"/>
    <s v="Yes"/>
    <s v="Yes"/>
    <s v="Yes"/>
    <s v="Yes"/>
    <x v="0"/>
    <s v="Yes"/>
    <x v="0"/>
    <n v="96.8"/>
    <n v="1743.05"/>
    <n v="0"/>
    <n v="0"/>
    <n v="202.92"/>
    <n v="1945.97"/>
    <n v="5"/>
    <s v="Stayed"/>
    <x v="1"/>
    <n v="66"/>
    <n v="3249"/>
    <m/>
    <m/>
    <x v="1"/>
  </r>
  <r>
    <s v="5895-QSXOD"/>
    <s v="Male"/>
    <n v="42"/>
    <s v="No"/>
    <s v="No"/>
    <s v="No"/>
    <s v="No"/>
    <n v="0"/>
    <s v="United States"/>
    <s v="California"/>
    <s v="Alleghany"/>
    <n v="95910"/>
    <n v="39.467827999999997"/>
    <n v="-120.841386"/>
    <n v="118"/>
    <s v="Q3"/>
    <s v="No"/>
    <n v="0"/>
    <x v="30"/>
    <s v="None"/>
    <s v="Yes"/>
    <n v="48.25"/>
    <s v="No"/>
    <x v="0"/>
    <s v="Fiber Optic"/>
    <n v="24"/>
    <s v="No"/>
    <s v="No"/>
    <s v="No"/>
    <s v="No"/>
    <s v="No"/>
    <s v="No"/>
    <s v="No"/>
    <s v="Yes"/>
    <x v="0"/>
    <s v="No"/>
    <x v="1"/>
    <n v="70.05"/>
    <n v="657.5"/>
    <n v="0"/>
    <n v="0"/>
    <n v="434.25"/>
    <n v="1091.75"/>
    <n v="3"/>
    <s v="Stayed"/>
    <x v="1"/>
    <n v="63"/>
    <n v="3522"/>
    <m/>
    <m/>
    <x v="1"/>
  </r>
  <r>
    <s v="9814-AOUDH"/>
    <s v="Male"/>
    <n v="29"/>
    <s v="Yes"/>
    <s v="No"/>
    <s v="No"/>
    <s v="No"/>
    <n v="0"/>
    <s v="United States"/>
    <s v="California"/>
    <s v="Arbuckle"/>
    <n v="95912"/>
    <n v="38.982373000000003"/>
    <n v="-122.04775100000001"/>
    <n v="4796"/>
    <s v="Q3"/>
    <s v="No"/>
    <n v="0"/>
    <x v="56"/>
    <s v="Offer B"/>
    <s v="Yes"/>
    <n v="24.17"/>
    <s v="No"/>
    <x v="1"/>
    <s v="None"/>
    <n v="0"/>
    <s v="No"/>
    <s v="No"/>
    <s v="No"/>
    <s v="No"/>
    <s v="No"/>
    <s v="No"/>
    <s v="No"/>
    <s v="No"/>
    <x v="2"/>
    <s v="No"/>
    <x v="1"/>
    <n v="19.5"/>
    <n v="1050.5"/>
    <n v="0"/>
    <n v="0"/>
    <n v="1281.01"/>
    <n v="2331.5100000000002"/>
    <n v="5"/>
    <s v="Stayed"/>
    <x v="1"/>
    <n v="57"/>
    <n v="5625"/>
    <m/>
    <m/>
    <x v="2"/>
  </r>
  <r>
    <s v="6175-IRFIT"/>
    <s v="Male"/>
    <n v="32"/>
    <s v="No"/>
    <s v="No"/>
    <s v="No"/>
    <s v="No"/>
    <n v="0"/>
    <s v="United States"/>
    <s v="California"/>
    <s v="Bangor"/>
    <n v="95914"/>
    <n v="39.396585000000002"/>
    <n v="-121.38029"/>
    <n v="626"/>
    <s v="Q3"/>
    <s v="No"/>
    <n v="0"/>
    <x v="20"/>
    <s v="None"/>
    <s v="Yes"/>
    <n v="32.909999999999997"/>
    <s v="No"/>
    <x v="0"/>
    <s v="Fiber Optic"/>
    <n v="24"/>
    <s v="No"/>
    <s v="No"/>
    <s v="No"/>
    <s v="No"/>
    <s v="No"/>
    <s v="Yes"/>
    <s v="Yes"/>
    <s v="No"/>
    <x v="0"/>
    <s v="No"/>
    <x v="1"/>
    <n v="78.75"/>
    <n v="426.35"/>
    <n v="0"/>
    <n v="10"/>
    <n v="164.54999999999899"/>
    <n v="600.9"/>
    <n v="5"/>
    <s v="Stayed"/>
    <x v="1"/>
    <n v="66"/>
    <n v="2610"/>
    <m/>
    <m/>
    <x v="1"/>
  </r>
  <r>
    <s v="1622-HSHSF"/>
    <s v="Female"/>
    <n v="44"/>
    <s v="No"/>
    <s v="No"/>
    <s v="No"/>
    <s v="No"/>
    <n v="0"/>
    <s v="United States"/>
    <s v="California"/>
    <s v="Biggs"/>
    <n v="95917"/>
    <n v="39.457388000000002"/>
    <n v="-121.818201"/>
    <n v="3169"/>
    <s v="Q3"/>
    <s v="No"/>
    <n v="0"/>
    <x v="0"/>
    <s v="None"/>
    <s v="Yes"/>
    <n v="10.199999999999999"/>
    <s v="No"/>
    <x v="1"/>
    <s v="None"/>
    <n v="0"/>
    <s v="No"/>
    <s v="No"/>
    <s v="No"/>
    <s v="No"/>
    <s v="No"/>
    <s v="No"/>
    <s v="No"/>
    <s v="No"/>
    <x v="0"/>
    <s v="Yes"/>
    <x v="1"/>
    <n v="19.55"/>
    <n v="19.55"/>
    <n v="0"/>
    <n v="0"/>
    <n v="10.199999999999999"/>
    <n v="29.75"/>
    <n v="5"/>
    <s v="Joined"/>
    <x v="1"/>
    <n v="58"/>
    <n v="5607"/>
    <m/>
    <m/>
    <x v="1"/>
  </r>
  <r>
    <s v="6749-UTDVX"/>
    <s v="Male"/>
    <n v="64"/>
    <s v="No"/>
    <s v="No"/>
    <s v="No"/>
    <s v="No"/>
    <n v="0"/>
    <s v="United States"/>
    <s v="California"/>
    <s v="Brownsville"/>
    <n v="95919"/>
    <n v="39.440686999999997"/>
    <n v="-121.263583"/>
    <n v="1237"/>
    <s v="Q3"/>
    <s v="No"/>
    <n v="0"/>
    <x v="61"/>
    <s v="Offer A"/>
    <s v="Yes"/>
    <n v="10.87"/>
    <s v="Yes"/>
    <x v="0"/>
    <s v="Fiber Optic"/>
    <n v="16"/>
    <s v="No"/>
    <s v="Yes"/>
    <s v="Yes"/>
    <s v="No"/>
    <s v="Yes"/>
    <s v="Yes"/>
    <s v="Yes"/>
    <s v="Yes"/>
    <x v="2"/>
    <s v="Yes"/>
    <x v="0"/>
    <n v="103.65"/>
    <n v="7634.8"/>
    <n v="0"/>
    <n v="0"/>
    <n v="782.64"/>
    <n v="8417.44"/>
    <n v="5"/>
    <s v="Stayed"/>
    <x v="1"/>
    <n v="63"/>
    <n v="6088"/>
    <m/>
    <m/>
    <x v="2"/>
  </r>
  <r>
    <s v="5542-DHSXL"/>
    <s v="Female"/>
    <n v="36"/>
    <s v="No"/>
    <s v="No"/>
    <s v="Yes"/>
    <s v="No"/>
    <n v="0"/>
    <s v="United States"/>
    <s v="California"/>
    <s v="Butte City"/>
    <n v="95920"/>
    <n v="39.449793999999997"/>
    <n v="-121.93637200000001"/>
    <n v="303"/>
    <s v="Q3"/>
    <s v="Yes"/>
    <n v="2"/>
    <x v="14"/>
    <s v="None"/>
    <s v="Yes"/>
    <n v="6.77"/>
    <s v="No"/>
    <x v="0"/>
    <s v="Cable"/>
    <n v="3"/>
    <s v="Yes"/>
    <s v="Yes"/>
    <s v="No"/>
    <s v="No"/>
    <s v="No"/>
    <s v="No"/>
    <s v="No"/>
    <s v="Yes"/>
    <x v="0"/>
    <s v="No"/>
    <x v="1"/>
    <n v="54.7"/>
    <n v="235.05"/>
    <n v="0"/>
    <n v="0"/>
    <n v="27.08"/>
    <n v="262.13"/>
    <n v="4"/>
    <s v="Stayed"/>
    <x v="1"/>
    <n v="37"/>
    <n v="3475"/>
    <m/>
    <m/>
    <x v="1"/>
  </r>
  <r>
    <s v="9102-OXKFY"/>
    <s v="Male"/>
    <n v="35"/>
    <s v="No"/>
    <s v="No"/>
    <s v="No"/>
    <s v="No"/>
    <n v="0"/>
    <s v="United States"/>
    <s v="California"/>
    <s v="Camptonville"/>
    <n v="95922"/>
    <n v="39.432127000000001"/>
    <n v="-121.099287"/>
    <n v="632"/>
    <s v="Q3"/>
    <s v="No"/>
    <n v="0"/>
    <x v="53"/>
    <s v="Offer B"/>
    <s v="Yes"/>
    <n v="49.48"/>
    <s v="Yes"/>
    <x v="0"/>
    <s v="Cable"/>
    <n v="9"/>
    <s v="No"/>
    <s v="No"/>
    <s v="Yes"/>
    <s v="No"/>
    <s v="No"/>
    <s v="No"/>
    <s v="No"/>
    <s v="Yes"/>
    <x v="2"/>
    <s v="No"/>
    <x v="1"/>
    <n v="54.15"/>
    <n v="3116.15"/>
    <n v="0"/>
    <n v="0"/>
    <n v="2919.3199999999902"/>
    <n v="6035.4699999999903"/>
    <n v="3"/>
    <s v="Stayed"/>
    <x v="1"/>
    <n v="64"/>
    <n v="4293"/>
    <m/>
    <m/>
    <x v="2"/>
  </r>
  <r>
    <s v="7808-DVWEP"/>
    <s v="Male"/>
    <n v="51"/>
    <s v="No"/>
    <s v="No"/>
    <s v="Yes"/>
    <s v="No"/>
    <n v="0"/>
    <s v="United States"/>
    <s v="California"/>
    <s v="Chico"/>
    <n v="95926"/>
    <n v="39.745711999999997"/>
    <n v="-121.84332999999999"/>
    <n v="35808"/>
    <s v="Q3"/>
    <s v="Yes"/>
    <n v="3"/>
    <x v="10"/>
    <s v="None"/>
    <s v="Yes"/>
    <n v="31.06"/>
    <s v="No"/>
    <x v="1"/>
    <s v="None"/>
    <n v="0"/>
    <s v="No"/>
    <s v="No"/>
    <s v="No"/>
    <s v="No"/>
    <s v="No"/>
    <s v="No"/>
    <s v="No"/>
    <s v="No"/>
    <x v="0"/>
    <s v="No"/>
    <x v="0"/>
    <n v="20"/>
    <n v="49.65"/>
    <n v="0"/>
    <n v="0"/>
    <n v="93.179999999999893"/>
    <n v="142.82999999999899"/>
    <n v="3"/>
    <s v="Joined"/>
    <x v="1"/>
    <n v="44"/>
    <n v="3985"/>
    <m/>
    <m/>
    <x v="0"/>
  </r>
  <r>
    <s v="2284-VFLKH"/>
    <s v="Male"/>
    <n v="23"/>
    <s v="Yes"/>
    <s v="No"/>
    <s v="Yes"/>
    <s v="No"/>
    <n v="0"/>
    <s v="United States"/>
    <s v="California"/>
    <s v="Clipper Mills"/>
    <n v="95930"/>
    <n v="39.562238999999998"/>
    <n v="-121.14836"/>
    <n v="282"/>
    <s v="Q3"/>
    <s v="Yes"/>
    <n v="4"/>
    <x v="23"/>
    <s v="Offer B"/>
    <s v="Yes"/>
    <n v="33.93"/>
    <s v="No"/>
    <x v="0"/>
    <s v="Fiber Optic"/>
    <n v="27"/>
    <s v="No"/>
    <s v="No"/>
    <s v="Yes"/>
    <s v="Yes"/>
    <s v="Yes"/>
    <s v="Yes"/>
    <s v="Yes"/>
    <s v="Yes"/>
    <x v="1"/>
    <s v="Yes"/>
    <x v="1"/>
    <n v="99.25"/>
    <n v="4920.8"/>
    <n v="0"/>
    <n v="0"/>
    <n v="1662.57"/>
    <n v="6583.37"/>
    <n v="3"/>
    <s v="Stayed"/>
    <x v="1"/>
    <n v="43"/>
    <n v="4995"/>
    <m/>
    <m/>
    <x v="2"/>
  </r>
  <r>
    <s v="0366-NQSHS"/>
    <s v="Male"/>
    <n v="42"/>
    <s v="No"/>
    <s v="No"/>
    <s v="No"/>
    <s v="No"/>
    <n v="0"/>
    <s v="United States"/>
    <s v="California"/>
    <s v="Colusa"/>
    <n v="95932"/>
    <n v="39.273096000000002"/>
    <n v="-122.050763"/>
    <n v="7503"/>
    <s v="Q3"/>
    <s v="No"/>
    <n v="0"/>
    <x v="17"/>
    <s v="None"/>
    <s v="Yes"/>
    <n v="44.34"/>
    <s v="No"/>
    <x v="1"/>
    <s v="None"/>
    <n v="0"/>
    <s v="No"/>
    <s v="No"/>
    <s v="No"/>
    <s v="No"/>
    <s v="No"/>
    <s v="No"/>
    <s v="No"/>
    <s v="No"/>
    <x v="0"/>
    <s v="No"/>
    <x v="1"/>
    <n v="19.350000000000001"/>
    <n v="46.35"/>
    <n v="0"/>
    <n v="0"/>
    <n v="88.68"/>
    <n v="135.03"/>
    <n v="3"/>
    <s v="Joined"/>
    <x v="1"/>
    <n v="52"/>
    <n v="5863"/>
    <m/>
    <m/>
    <x v="1"/>
  </r>
  <r>
    <s v="3807-BPOMJ"/>
    <s v="Female"/>
    <n v="59"/>
    <s v="No"/>
    <s v="No"/>
    <s v="Yes"/>
    <s v="No"/>
    <n v="0"/>
    <s v="United States"/>
    <s v="California"/>
    <s v="Dobbins"/>
    <n v="95935"/>
    <n v="39.381174000000001"/>
    <n v="-121.21191"/>
    <n v="614"/>
    <s v="Q3"/>
    <s v="Yes"/>
    <n v="6"/>
    <x v="19"/>
    <s v="Offer B"/>
    <s v="Yes"/>
    <n v="24.93"/>
    <s v="No"/>
    <x v="0"/>
    <s v="Fiber Optic"/>
    <n v="17"/>
    <s v="Yes"/>
    <s v="No"/>
    <s v="No"/>
    <s v="No"/>
    <s v="Yes"/>
    <s v="Yes"/>
    <s v="Yes"/>
    <s v="Yes"/>
    <x v="1"/>
    <s v="Yes"/>
    <x v="0"/>
    <n v="94.75"/>
    <n v="5276.1"/>
    <n v="0"/>
    <n v="0"/>
    <n v="1371.15"/>
    <n v="6647.25"/>
    <n v="4"/>
    <s v="Stayed"/>
    <x v="1"/>
    <n v="63"/>
    <n v="6021"/>
    <m/>
    <m/>
    <x v="2"/>
  </r>
  <r>
    <s v="3892-NXAZG"/>
    <s v="Male"/>
    <n v="56"/>
    <s v="No"/>
    <s v="No"/>
    <s v="Yes"/>
    <s v="Yes"/>
    <n v="1"/>
    <s v="United States"/>
    <s v="California"/>
    <s v="Downieville"/>
    <n v="95936"/>
    <n v="39.578792"/>
    <n v="-120.78078600000001"/>
    <n v="404"/>
    <s v="Q3"/>
    <s v="Yes"/>
    <n v="4"/>
    <x v="61"/>
    <s v="Offer A"/>
    <s v="Yes"/>
    <n v="5.81"/>
    <s v="Yes"/>
    <x v="0"/>
    <s v="Fiber Optic"/>
    <n v="29"/>
    <s v="Yes"/>
    <s v="Yes"/>
    <s v="Yes"/>
    <s v="Yes"/>
    <s v="Yes"/>
    <s v="Yes"/>
    <s v="Yes"/>
    <s v="Yes"/>
    <x v="2"/>
    <s v="Yes"/>
    <x v="1"/>
    <n v="114.05"/>
    <n v="8289.2000000000007"/>
    <n v="0"/>
    <n v="0"/>
    <n v="418.32"/>
    <n v="8707.52"/>
    <n v="4"/>
    <s v="Stayed"/>
    <x v="1"/>
    <n v="72"/>
    <n v="6254"/>
    <m/>
    <m/>
    <x v="2"/>
  </r>
  <r>
    <s v="4182-BGSIQ"/>
    <s v="Female"/>
    <n v="46"/>
    <s v="No"/>
    <s v="No"/>
    <s v="Yes"/>
    <s v="Yes"/>
    <n v="1"/>
    <s v="United States"/>
    <s v="California"/>
    <s v="Durham"/>
    <n v="95938"/>
    <n v="39.607830999999997"/>
    <n v="-121.777959"/>
    <n v="3524"/>
    <s v="Q3"/>
    <s v="Yes"/>
    <n v="6"/>
    <x v="31"/>
    <s v="Offer D"/>
    <s v="Yes"/>
    <n v="19.05"/>
    <s v="No"/>
    <x v="1"/>
    <s v="None"/>
    <n v="0"/>
    <s v="No"/>
    <s v="No"/>
    <s v="No"/>
    <s v="No"/>
    <s v="No"/>
    <s v="No"/>
    <s v="No"/>
    <s v="No"/>
    <x v="0"/>
    <s v="Yes"/>
    <x v="0"/>
    <n v="19.8"/>
    <n v="196.75"/>
    <n v="0"/>
    <n v="0"/>
    <n v="190.5"/>
    <n v="387.25"/>
    <n v="3"/>
    <s v="Stayed"/>
    <x v="1"/>
    <n v="49"/>
    <n v="3196"/>
    <m/>
    <m/>
    <x v="1"/>
  </r>
  <r>
    <s v="0988-AADSA"/>
    <s v="Female"/>
    <n v="40"/>
    <s v="No"/>
    <s v="No"/>
    <s v="Yes"/>
    <s v="Yes"/>
    <n v="2"/>
    <s v="United States"/>
    <s v="California"/>
    <s v="Forbestown"/>
    <n v="95941"/>
    <n v="39.531027999999999"/>
    <n v="-121.24807"/>
    <n v="452"/>
    <s v="Q3"/>
    <s v="Yes"/>
    <n v="5"/>
    <x v="61"/>
    <s v="Offer A"/>
    <s v="Yes"/>
    <n v="9.7200000000000006"/>
    <s v="Yes"/>
    <x v="0"/>
    <s v="Cable"/>
    <n v="15"/>
    <s v="Yes"/>
    <s v="Yes"/>
    <s v="Yes"/>
    <s v="Yes"/>
    <s v="No"/>
    <s v="Yes"/>
    <s v="Yes"/>
    <s v="No"/>
    <x v="2"/>
    <s v="No"/>
    <x v="0"/>
    <n v="80.849999999999994"/>
    <n v="5824.75"/>
    <n v="0"/>
    <n v="10"/>
    <n v="699.84"/>
    <n v="6534.59"/>
    <n v="4"/>
    <s v="Stayed"/>
    <x v="1"/>
    <n v="56"/>
    <n v="6317"/>
    <m/>
    <m/>
    <x v="2"/>
  </r>
  <r>
    <s v="9972-NKTFD"/>
    <s v="Female"/>
    <n v="55"/>
    <s v="No"/>
    <s v="No"/>
    <s v="No"/>
    <s v="No"/>
    <n v="0"/>
    <s v="United States"/>
    <s v="California"/>
    <s v="Forest Ranch"/>
    <n v="95942"/>
    <n v="40.077027999999999"/>
    <n v="-121.494168"/>
    <n v="1351"/>
    <s v="Q3"/>
    <s v="No"/>
    <n v="0"/>
    <x v="64"/>
    <s v="None"/>
    <s v="Yes"/>
    <n v="25.59"/>
    <s v="No"/>
    <x v="0"/>
    <s v="Cable"/>
    <n v="7"/>
    <s v="No"/>
    <s v="Yes"/>
    <s v="No"/>
    <s v="Yes"/>
    <s v="No"/>
    <s v="No"/>
    <s v="No"/>
    <s v="Yes"/>
    <x v="0"/>
    <s v="No"/>
    <x v="0"/>
    <n v="54.65"/>
    <n v="1517.5"/>
    <n v="0"/>
    <n v="0"/>
    <n v="716.52"/>
    <n v="2234.02"/>
    <n v="5"/>
    <s v="Stayed"/>
    <x v="1"/>
    <n v="73"/>
    <n v="3185"/>
    <m/>
    <m/>
    <x v="1"/>
  </r>
  <r>
    <s v="3717-LNXKW"/>
    <s v="Male"/>
    <n v="36"/>
    <s v="No"/>
    <s v="No"/>
    <s v="Yes"/>
    <s v="No"/>
    <n v="0"/>
    <s v="United States"/>
    <s v="California"/>
    <s v="Glenn"/>
    <n v="95943"/>
    <n v="39.597974999999998"/>
    <n v="-122.032248"/>
    <n v="1454"/>
    <s v="Q3"/>
    <s v="Yes"/>
    <n v="3"/>
    <x v="47"/>
    <s v="None"/>
    <s v="Yes"/>
    <n v="12.71"/>
    <s v="Yes"/>
    <x v="0"/>
    <s v="Fiber Optic"/>
    <n v="9"/>
    <s v="Yes"/>
    <s v="No"/>
    <s v="No"/>
    <s v="No"/>
    <s v="Yes"/>
    <s v="No"/>
    <s v="No"/>
    <s v="Yes"/>
    <x v="0"/>
    <s v="No"/>
    <x v="0"/>
    <n v="91.7"/>
    <n v="3479.05"/>
    <n v="0"/>
    <n v="0"/>
    <n v="482.98"/>
    <n v="3962.03"/>
    <n v="3"/>
    <s v="Stayed"/>
    <x v="1"/>
    <n v="36"/>
    <n v="3676"/>
    <m/>
    <m/>
    <x v="1"/>
  </r>
  <r>
    <s v="5734-EJKXG"/>
    <s v="Female"/>
    <n v="25"/>
    <s v="Yes"/>
    <s v="No"/>
    <s v="No"/>
    <s v="No"/>
    <n v="0"/>
    <s v="United States"/>
    <s v="California"/>
    <s v="Goodyears Bar"/>
    <n v="95944"/>
    <n v="39.564112999999999"/>
    <n v="-120.868836"/>
    <n v="76"/>
    <s v="Q3"/>
    <s v="No"/>
    <n v="0"/>
    <x v="66"/>
    <s v="Offer B"/>
    <s v="Yes"/>
    <n v="38.78"/>
    <s v="Yes"/>
    <x v="0"/>
    <s v="Fiber Optic"/>
    <n v="42"/>
    <s v="Yes"/>
    <s v="Yes"/>
    <s v="Yes"/>
    <s v="Yes"/>
    <s v="Yes"/>
    <s v="Yes"/>
    <s v="Yes"/>
    <s v="Yes"/>
    <x v="1"/>
    <s v="Yes"/>
    <x v="0"/>
    <n v="118.6"/>
    <n v="7365.7"/>
    <n v="0"/>
    <n v="0"/>
    <n v="2365.58"/>
    <n v="9731.2799999999897"/>
    <n v="3"/>
    <s v="Stayed"/>
    <x v="1"/>
    <n v="76"/>
    <n v="5536"/>
    <m/>
    <m/>
    <x v="2"/>
  </r>
  <r>
    <s v="2207-RYYRL"/>
    <s v="Male"/>
    <n v="34"/>
    <s v="No"/>
    <s v="No"/>
    <s v="Yes"/>
    <s v="Yes"/>
    <n v="1"/>
    <s v="United States"/>
    <s v="California"/>
    <s v="Grass Valley"/>
    <n v="95945"/>
    <n v="39.194538999999999"/>
    <n v="-120.988066"/>
    <n v="23990"/>
    <s v="Q3"/>
    <s v="Yes"/>
    <n v="6"/>
    <x v="26"/>
    <s v="Offer B"/>
    <s v="Yes"/>
    <n v="29.55"/>
    <s v="Yes"/>
    <x v="1"/>
    <s v="None"/>
    <n v="0"/>
    <s v="No"/>
    <s v="No"/>
    <s v="No"/>
    <s v="No"/>
    <s v="No"/>
    <s v="No"/>
    <s v="No"/>
    <s v="No"/>
    <x v="2"/>
    <s v="No"/>
    <x v="1"/>
    <n v="24.55"/>
    <n v="1331.05"/>
    <n v="0"/>
    <n v="0"/>
    <n v="1536.6"/>
    <n v="2867.65"/>
    <n v="3"/>
    <s v="Stayed"/>
    <x v="1"/>
    <n v="28"/>
    <n v="5535"/>
    <m/>
    <m/>
    <x v="2"/>
  </r>
  <r>
    <s v="6729-FZWSY"/>
    <s v="Male"/>
    <n v="45"/>
    <s v="No"/>
    <s v="No"/>
    <s v="No"/>
    <s v="No"/>
    <n v="0"/>
    <s v="United States"/>
    <s v="California"/>
    <s v="Penn Valley"/>
    <n v="95946"/>
    <n v="39.203817000000001"/>
    <n v="-121.19584"/>
    <n v="9752"/>
    <s v="Q3"/>
    <s v="No"/>
    <n v="0"/>
    <x v="70"/>
    <s v="Offer A"/>
    <s v="Yes"/>
    <n v="9.0500000000000007"/>
    <s v="No"/>
    <x v="1"/>
    <s v="None"/>
    <n v="0"/>
    <s v="No"/>
    <s v="No"/>
    <s v="No"/>
    <s v="No"/>
    <s v="No"/>
    <s v="No"/>
    <s v="No"/>
    <s v="No"/>
    <x v="1"/>
    <s v="Yes"/>
    <x v="1"/>
    <n v="19.45"/>
    <n v="1195.95"/>
    <n v="0"/>
    <n v="0"/>
    <n v="606.35"/>
    <n v="1802.3"/>
    <n v="4"/>
    <s v="Stayed"/>
    <x v="1"/>
    <n v="57"/>
    <n v="5343"/>
    <m/>
    <m/>
    <x v="2"/>
  </r>
  <r>
    <s v="9695-IDRZR"/>
    <s v="Female"/>
    <n v="26"/>
    <s v="Yes"/>
    <s v="No"/>
    <s v="No"/>
    <s v="Yes"/>
    <n v="3"/>
    <s v="United States"/>
    <s v="California"/>
    <s v="Greenville"/>
    <n v="95947"/>
    <n v="40.160386000000003"/>
    <n v="-120.83542799999999"/>
    <n v="2064"/>
    <s v="Q3"/>
    <s v="No"/>
    <n v="0"/>
    <x v="40"/>
    <s v="None"/>
    <s v="Yes"/>
    <n v="27.47"/>
    <s v="Yes"/>
    <x v="0"/>
    <s v="Fiber Optic"/>
    <n v="51"/>
    <s v="Yes"/>
    <s v="Yes"/>
    <s v="Yes"/>
    <s v="Yes"/>
    <s v="Yes"/>
    <s v="Yes"/>
    <s v="Yes"/>
    <s v="Yes"/>
    <x v="2"/>
    <s v="Yes"/>
    <x v="1"/>
    <n v="116.15"/>
    <n v="3946.9"/>
    <n v="0"/>
    <n v="0"/>
    <n v="933.98"/>
    <n v="4880.88"/>
    <n v="4"/>
    <s v="Stayed"/>
    <x v="1"/>
    <n v="46"/>
    <n v="5104"/>
    <m/>
    <m/>
    <x v="2"/>
  </r>
  <r>
    <s v="8144-DGHXP"/>
    <s v="Female"/>
    <n v="46"/>
    <s v="No"/>
    <s v="No"/>
    <s v="No"/>
    <s v="No"/>
    <n v="0"/>
    <s v="United States"/>
    <s v="California"/>
    <s v="Gridley"/>
    <n v="95948"/>
    <n v="39.346898000000003"/>
    <n v="-121.75953699999999"/>
    <n v="9763"/>
    <s v="Q3"/>
    <s v="No"/>
    <n v="0"/>
    <x v="16"/>
    <s v="None"/>
    <s v="Yes"/>
    <n v="36.68"/>
    <s v="No"/>
    <x v="0"/>
    <s v="DSL"/>
    <n v="28"/>
    <s v="Yes"/>
    <s v="No"/>
    <s v="Yes"/>
    <s v="Yes"/>
    <s v="Yes"/>
    <s v="Yes"/>
    <s v="Yes"/>
    <s v="No"/>
    <x v="2"/>
    <s v="No"/>
    <x v="0"/>
    <n v="80.599999999999994"/>
    <n v="4299.95"/>
    <n v="0"/>
    <n v="140"/>
    <n v="1980.72"/>
    <n v="6420.67"/>
    <n v="4"/>
    <s v="Stayed"/>
    <x v="1"/>
    <n v="53"/>
    <n v="4231"/>
    <m/>
    <m/>
    <x v="2"/>
  </r>
  <r>
    <s v="7814-LEEVE"/>
    <s v="Female"/>
    <n v="60"/>
    <s v="No"/>
    <s v="No"/>
    <s v="Yes"/>
    <s v="No"/>
    <n v="0"/>
    <s v="United States"/>
    <s v="California"/>
    <s v="Grass Valley"/>
    <n v="95949"/>
    <n v="39.099204"/>
    <n v="-121.137962"/>
    <n v="17922"/>
    <s v="Q3"/>
    <s v="Yes"/>
    <n v="7"/>
    <x v="0"/>
    <s v="None"/>
    <s v="Yes"/>
    <n v="6.64"/>
    <s v="No"/>
    <x v="1"/>
    <s v="None"/>
    <n v="0"/>
    <s v="No"/>
    <s v="No"/>
    <s v="No"/>
    <s v="No"/>
    <s v="No"/>
    <s v="No"/>
    <s v="No"/>
    <s v="No"/>
    <x v="0"/>
    <s v="Yes"/>
    <x v="0"/>
    <n v="20.3"/>
    <n v="20.3"/>
    <n v="0"/>
    <n v="0"/>
    <n v="6.64"/>
    <n v="26.94"/>
    <n v="5"/>
    <s v="Joined"/>
    <x v="1"/>
    <n v="54"/>
    <n v="4215"/>
    <m/>
    <m/>
    <x v="0"/>
  </r>
  <r>
    <s v="8631-WUXGY"/>
    <s v="Female"/>
    <n v="26"/>
    <s v="Yes"/>
    <s v="No"/>
    <s v="No"/>
    <s v="Yes"/>
    <n v="2"/>
    <s v="United States"/>
    <s v="California"/>
    <s v="Magalia"/>
    <n v="95954"/>
    <n v="39.933852000000002"/>
    <n v="-121.584371"/>
    <n v="11168"/>
    <s v="Q3"/>
    <s v="No"/>
    <n v="0"/>
    <x v="29"/>
    <s v="None"/>
    <s v="Yes"/>
    <n v="17.510000000000002"/>
    <s v="No"/>
    <x v="0"/>
    <s v="Fiber Optic"/>
    <n v="85"/>
    <s v="No"/>
    <s v="Yes"/>
    <s v="Yes"/>
    <s v="No"/>
    <s v="Yes"/>
    <s v="Yes"/>
    <s v="Yes"/>
    <s v="Yes"/>
    <x v="0"/>
    <s v="Yes"/>
    <x v="0"/>
    <n v="99.8"/>
    <n v="4391.25"/>
    <n v="0"/>
    <n v="0"/>
    <n v="805.46"/>
    <n v="5196.71"/>
    <n v="5"/>
    <s v="Stayed"/>
    <x v="1"/>
    <n v="46"/>
    <n v="2405"/>
    <m/>
    <m/>
    <x v="1"/>
  </r>
  <r>
    <s v="5906-DVAPM"/>
    <s v="Female"/>
    <n v="27"/>
    <s v="Yes"/>
    <s v="No"/>
    <s v="Yes"/>
    <s v="Yes"/>
    <n v="2"/>
    <s v="United States"/>
    <s v="California"/>
    <s v="Meridian"/>
    <n v="95957"/>
    <n v="39.068071000000003"/>
    <n v="-121.832638"/>
    <n v="776"/>
    <s v="Q3"/>
    <s v="Yes"/>
    <n v="7"/>
    <x v="19"/>
    <s v="None"/>
    <s v="Yes"/>
    <n v="33.5"/>
    <s v="Yes"/>
    <x v="0"/>
    <s v="DSL"/>
    <n v="51"/>
    <s v="Yes"/>
    <s v="Yes"/>
    <s v="No"/>
    <s v="Yes"/>
    <s v="Yes"/>
    <s v="No"/>
    <s v="No"/>
    <s v="Yes"/>
    <x v="1"/>
    <s v="Yes"/>
    <x v="1"/>
    <n v="75"/>
    <n v="4213.8999999999996"/>
    <n v="0"/>
    <n v="0"/>
    <n v="1842.5"/>
    <n v="6056.4"/>
    <n v="3"/>
    <s v="Stayed"/>
    <x v="1"/>
    <n v="65"/>
    <n v="5011"/>
    <m/>
    <m/>
    <x v="2"/>
  </r>
  <r>
    <s v="6654-QGBZZ"/>
    <s v="Female"/>
    <n v="21"/>
    <s v="Yes"/>
    <s v="No"/>
    <s v="No"/>
    <s v="No"/>
    <n v="0"/>
    <s v="United States"/>
    <s v="California"/>
    <s v="Nevada City"/>
    <n v="95959"/>
    <n v="39.333736999999999"/>
    <n v="-120.858667"/>
    <n v="17269"/>
    <s v="Q3"/>
    <s v="No"/>
    <n v="0"/>
    <x v="0"/>
    <s v="None"/>
    <s v="Yes"/>
    <n v="1.5"/>
    <s v="No"/>
    <x v="1"/>
    <s v="None"/>
    <n v="0"/>
    <s v="No"/>
    <s v="No"/>
    <s v="No"/>
    <s v="No"/>
    <s v="No"/>
    <s v="No"/>
    <s v="No"/>
    <s v="No"/>
    <x v="0"/>
    <s v="No"/>
    <x v="1"/>
    <n v="19.899999999999999"/>
    <n v="19.899999999999999"/>
    <n v="0"/>
    <n v="0"/>
    <n v="1.5"/>
    <n v="21.4"/>
    <n v="5"/>
    <s v="Joined"/>
    <x v="1"/>
    <n v="54"/>
    <n v="5057"/>
    <m/>
    <m/>
    <x v="1"/>
  </r>
  <r>
    <s v="5641-DMBFJ"/>
    <s v="Female"/>
    <n v="29"/>
    <s v="Yes"/>
    <s v="No"/>
    <s v="Yes"/>
    <s v="No"/>
    <n v="0"/>
    <s v="United States"/>
    <s v="California"/>
    <s v="Oregon House"/>
    <n v="95962"/>
    <n v="39.342587000000002"/>
    <n v="-121.249833"/>
    <n v="1519"/>
    <s v="Q3"/>
    <s v="Yes"/>
    <n v="1"/>
    <x v="6"/>
    <s v="None"/>
    <s v="Yes"/>
    <n v="31.27"/>
    <s v="Yes"/>
    <x v="0"/>
    <s v="DSL"/>
    <n v="59"/>
    <s v="Yes"/>
    <s v="No"/>
    <s v="Yes"/>
    <s v="Yes"/>
    <s v="Yes"/>
    <s v="Yes"/>
    <s v="Yes"/>
    <s v="Yes"/>
    <x v="2"/>
    <s v="Yes"/>
    <x v="0"/>
    <n v="84.3"/>
    <n v="4916.3999999999996"/>
    <n v="0"/>
    <n v="0"/>
    <n v="1813.66"/>
    <n v="6730.0599999999904"/>
    <n v="4"/>
    <s v="Stayed"/>
    <x v="1"/>
    <n v="69"/>
    <n v="5724"/>
    <m/>
    <m/>
    <x v="2"/>
  </r>
  <r>
    <s v="9200-NLNPD"/>
    <s v="Male"/>
    <n v="20"/>
    <s v="Yes"/>
    <s v="No"/>
    <s v="Yes"/>
    <s v="No"/>
    <n v="0"/>
    <s v="United States"/>
    <s v="California"/>
    <s v="Orland"/>
    <n v="95963"/>
    <n v="39.748036999999997"/>
    <n v="-122.30216900000001"/>
    <n v="13706"/>
    <s v="Q3"/>
    <s v="Yes"/>
    <n v="10"/>
    <x v="25"/>
    <s v="None"/>
    <s v="No"/>
    <n v="0"/>
    <s v="No"/>
    <x v="0"/>
    <s v="DSL"/>
    <n v="30"/>
    <s v="No"/>
    <s v="No"/>
    <s v="Yes"/>
    <s v="Yes"/>
    <s v="Yes"/>
    <s v="Yes"/>
    <s v="Yes"/>
    <s v="No"/>
    <x v="1"/>
    <s v="Yes"/>
    <x v="0"/>
    <n v="54.05"/>
    <n v="2959.8"/>
    <n v="0"/>
    <n v="40"/>
    <n v="0"/>
    <n v="2999.8"/>
    <n v="4"/>
    <s v="Stayed"/>
    <x v="1"/>
    <n v="27"/>
    <n v="6445"/>
    <m/>
    <m/>
    <x v="2"/>
  </r>
  <r>
    <s v="2664-XJZNO"/>
    <s v="Male"/>
    <n v="43"/>
    <s v="No"/>
    <s v="No"/>
    <s v="Yes"/>
    <s v="Yes"/>
    <n v="3"/>
    <s v="United States"/>
    <s v="California"/>
    <s v="Oroville"/>
    <n v="95965"/>
    <n v="39.624561"/>
    <n v="-121.55286599999999"/>
    <n v="17782"/>
    <s v="Q3"/>
    <s v="Yes"/>
    <n v="5"/>
    <x v="61"/>
    <s v="Offer A"/>
    <s v="Yes"/>
    <n v="6.95"/>
    <s v="No"/>
    <x v="0"/>
    <s v="Fiber Optic"/>
    <n v="57"/>
    <s v="Yes"/>
    <s v="No"/>
    <s v="Yes"/>
    <s v="Yes"/>
    <s v="Yes"/>
    <s v="Yes"/>
    <s v="Yes"/>
    <s v="Yes"/>
    <x v="2"/>
    <s v="Yes"/>
    <x v="1"/>
    <n v="104.9"/>
    <n v="7559.55"/>
    <n v="0"/>
    <n v="0"/>
    <n v="500.4"/>
    <n v="8059.95"/>
    <n v="4"/>
    <s v="Stayed"/>
    <x v="1"/>
    <n v="35"/>
    <n v="5169"/>
    <m/>
    <m/>
    <x v="2"/>
  </r>
  <r>
    <s v="0921-OHLVP"/>
    <s v="Male"/>
    <n v="35"/>
    <s v="No"/>
    <s v="No"/>
    <s v="No"/>
    <s v="No"/>
    <n v="0"/>
    <s v="United States"/>
    <s v="California"/>
    <s v="Paradise"/>
    <n v="95969"/>
    <n v="39.696759999999998"/>
    <n v="-121.644379"/>
    <n v="28318"/>
    <s v="Q3"/>
    <s v="No"/>
    <n v="0"/>
    <x v="41"/>
    <s v="Offer D"/>
    <s v="Yes"/>
    <n v="11.46"/>
    <s v="Yes"/>
    <x v="0"/>
    <s v="Fiber Optic"/>
    <n v="16"/>
    <s v="No"/>
    <s v="No"/>
    <s v="No"/>
    <s v="No"/>
    <s v="No"/>
    <s v="Yes"/>
    <s v="Yes"/>
    <s v="Yes"/>
    <x v="0"/>
    <s v="No"/>
    <x v="0"/>
    <n v="83.05"/>
    <n v="1799.3"/>
    <n v="0"/>
    <n v="0"/>
    <n v="252.12"/>
    <n v="2051.42"/>
    <n v="4"/>
    <s v="Stayed"/>
    <x v="1"/>
    <n v="59"/>
    <n v="5357"/>
    <m/>
    <m/>
    <x v="1"/>
  </r>
  <r>
    <s v="8350-NYMVI"/>
    <s v="Female"/>
    <n v="35"/>
    <s v="No"/>
    <s v="No"/>
    <s v="No"/>
    <s v="No"/>
    <n v="0"/>
    <s v="United States"/>
    <s v="California"/>
    <s v="Chico"/>
    <n v="95973"/>
    <n v="39.903272000000001"/>
    <n v="-121.84356699999999"/>
    <n v="26971"/>
    <s v="Q3"/>
    <s v="No"/>
    <n v="0"/>
    <x v="38"/>
    <s v="None"/>
    <s v="No"/>
    <n v="0"/>
    <s v="No"/>
    <x v="0"/>
    <s v="DSL"/>
    <n v="8"/>
    <s v="No"/>
    <s v="Yes"/>
    <s v="Yes"/>
    <s v="Yes"/>
    <s v="No"/>
    <s v="No"/>
    <s v="No"/>
    <s v="Yes"/>
    <x v="0"/>
    <s v="No"/>
    <x v="0"/>
    <n v="41.1"/>
    <n v="1597.05"/>
    <n v="0"/>
    <n v="0"/>
    <n v="0"/>
    <n v="1597.05"/>
    <n v="3"/>
    <s v="Stayed"/>
    <x v="1"/>
    <n v="42"/>
    <n v="3618"/>
    <m/>
    <m/>
    <x v="1"/>
  </r>
  <r>
    <s v="1600-DILPE"/>
    <s v="Female"/>
    <n v="47"/>
    <s v="No"/>
    <s v="No"/>
    <s v="No"/>
    <s v="No"/>
    <n v="0"/>
    <s v="United States"/>
    <s v="California"/>
    <s v="Richvale"/>
    <n v="95974"/>
    <n v="39.495767999999998"/>
    <n v="-121.747472"/>
    <n v="74"/>
    <s v="Q3"/>
    <s v="No"/>
    <n v="0"/>
    <x v="36"/>
    <s v="None"/>
    <s v="Yes"/>
    <n v="36.11"/>
    <s v="No"/>
    <x v="0"/>
    <s v="DSL"/>
    <n v="13"/>
    <s v="No"/>
    <s v="No"/>
    <s v="No"/>
    <s v="No"/>
    <s v="No"/>
    <s v="No"/>
    <s v="No"/>
    <s v="Yes"/>
    <x v="0"/>
    <s v="Yes"/>
    <x v="0"/>
    <n v="45"/>
    <n v="524.35"/>
    <n v="0"/>
    <n v="0"/>
    <n v="433.32"/>
    <n v="957.67"/>
    <n v="3"/>
    <s v="Stayed"/>
    <x v="1"/>
    <n v="35"/>
    <n v="4998"/>
    <m/>
    <m/>
    <x v="1"/>
  </r>
  <r>
    <s v="0536-ESJEP"/>
    <s v="Male"/>
    <n v="48"/>
    <s v="No"/>
    <s v="No"/>
    <s v="Yes"/>
    <s v="No"/>
    <n v="0"/>
    <s v="United States"/>
    <s v="California"/>
    <s v="Rough And Ready"/>
    <n v="95975"/>
    <n v="39.225633999999999"/>
    <n v="-121.15616300000001"/>
    <n v="1601"/>
    <s v="Q3"/>
    <s v="Yes"/>
    <n v="8"/>
    <x v="16"/>
    <s v="None"/>
    <s v="Yes"/>
    <n v="14.18"/>
    <s v="No"/>
    <x v="0"/>
    <s v="DSL"/>
    <n v="25"/>
    <s v="Yes"/>
    <s v="Yes"/>
    <s v="No"/>
    <s v="No"/>
    <s v="Yes"/>
    <s v="Yes"/>
    <s v="Yes"/>
    <s v="Yes"/>
    <x v="2"/>
    <s v="Yes"/>
    <x v="0"/>
    <n v="74.55"/>
    <n v="4191.45"/>
    <n v="0"/>
    <n v="0"/>
    <n v="765.72"/>
    <n v="4957.17"/>
    <n v="4"/>
    <s v="Stayed"/>
    <x v="1"/>
    <n v="59"/>
    <n v="4544"/>
    <m/>
    <m/>
    <x v="2"/>
  </r>
  <r>
    <s v="4654-GGUII"/>
    <s v="Female"/>
    <n v="28"/>
    <s v="Yes"/>
    <s v="No"/>
    <s v="No"/>
    <s v="No"/>
    <n v="0"/>
    <s v="United States"/>
    <s v="California"/>
    <s v="Smartville"/>
    <n v="95977"/>
    <n v="39.176594999999999"/>
    <n v="-121.291692"/>
    <n v="963"/>
    <s v="Q3"/>
    <s v="No"/>
    <n v="0"/>
    <x v="2"/>
    <s v="None"/>
    <s v="No"/>
    <n v="0"/>
    <s v="No"/>
    <x v="0"/>
    <s v="DSL"/>
    <n v="48"/>
    <s v="Yes"/>
    <s v="Yes"/>
    <s v="No"/>
    <s v="Yes"/>
    <s v="No"/>
    <s v="No"/>
    <s v="No"/>
    <s v="No"/>
    <x v="1"/>
    <s v="Yes"/>
    <x v="1"/>
    <n v="40.200000000000003"/>
    <n v="711.95"/>
    <n v="0"/>
    <n v="90"/>
    <n v="0"/>
    <n v="801.95"/>
    <n v="4"/>
    <s v="Stayed"/>
    <x v="1"/>
    <n v="48"/>
    <n v="4624"/>
    <m/>
    <m/>
    <x v="2"/>
  </r>
  <r>
    <s v="6478-HRRCZ"/>
    <s v="Male"/>
    <n v="47"/>
    <s v="No"/>
    <s v="No"/>
    <s v="Yes"/>
    <s v="No"/>
    <n v="0"/>
    <s v="United States"/>
    <s v="California"/>
    <s v="Stirling City"/>
    <n v="95978"/>
    <n v="39.904001999999998"/>
    <n v="-121.527823"/>
    <n v="28"/>
    <s v="Q3"/>
    <s v="Yes"/>
    <n v="7"/>
    <x v="15"/>
    <s v="None"/>
    <s v="Yes"/>
    <n v="44.45"/>
    <s v="No"/>
    <x v="0"/>
    <s v="DSL"/>
    <n v="6"/>
    <s v="Yes"/>
    <s v="Yes"/>
    <s v="No"/>
    <s v="Yes"/>
    <s v="No"/>
    <s v="Yes"/>
    <s v="Yes"/>
    <s v="Yes"/>
    <x v="1"/>
    <s v="No"/>
    <x v="1"/>
    <n v="70.5"/>
    <n v="2201.75"/>
    <n v="0"/>
    <n v="0"/>
    <n v="1422.4"/>
    <n v="3624.15"/>
    <n v="4"/>
    <s v="Stayed"/>
    <x v="1"/>
    <n v="61"/>
    <n v="5870"/>
    <m/>
    <m/>
    <x v="2"/>
  </r>
  <r>
    <s v="8510-BBWMU"/>
    <s v="Female"/>
    <n v="40"/>
    <s v="No"/>
    <s v="No"/>
    <s v="No"/>
    <s v="No"/>
    <n v="0"/>
    <s v="United States"/>
    <s v="California"/>
    <s v="Stonyford"/>
    <n v="95979"/>
    <n v="39.288127000000003"/>
    <n v="-122.415841"/>
    <n v="844"/>
    <s v="Q3"/>
    <s v="No"/>
    <n v="0"/>
    <x v="45"/>
    <s v="None"/>
    <s v="Yes"/>
    <n v="37.46"/>
    <s v="No"/>
    <x v="1"/>
    <s v="None"/>
    <n v="0"/>
    <s v="No"/>
    <s v="No"/>
    <s v="No"/>
    <s v="No"/>
    <s v="No"/>
    <s v="No"/>
    <s v="No"/>
    <s v="No"/>
    <x v="1"/>
    <s v="Yes"/>
    <x v="1"/>
    <n v="19.75"/>
    <n v="806.95"/>
    <n v="0"/>
    <n v="0"/>
    <n v="1535.86"/>
    <n v="2342.81"/>
    <n v="3"/>
    <s v="Stayed"/>
    <x v="1"/>
    <n v="39"/>
    <n v="5678"/>
    <m/>
    <m/>
    <x v="2"/>
  </r>
  <r>
    <s v="6857-TKDJV"/>
    <s v="Male"/>
    <n v="60"/>
    <s v="No"/>
    <s v="No"/>
    <s v="Yes"/>
    <s v="Yes"/>
    <n v="2"/>
    <s v="United States"/>
    <s v="California"/>
    <s v="Strawberry Valley"/>
    <n v="95981"/>
    <n v="39.584580000000003"/>
    <n v="-121.093256"/>
    <n v="101"/>
    <s v="Q3"/>
    <s v="Yes"/>
    <n v="6"/>
    <x v="70"/>
    <s v="None"/>
    <s v="Yes"/>
    <n v="14.41"/>
    <s v="Yes"/>
    <x v="1"/>
    <s v="None"/>
    <n v="0"/>
    <s v="No"/>
    <s v="No"/>
    <s v="No"/>
    <s v="No"/>
    <s v="No"/>
    <s v="No"/>
    <s v="No"/>
    <s v="No"/>
    <x v="2"/>
    <s v="No"/>
    <x v="0"/>
    <n v="24.65"/>
    <n v="1620.45"/>
    <n v="0"/>
    <n v="0"/>
    <n v="965.47"/>
    <n v="2585.92"/>
    <n v="5"/>
    <s v="Stayed"/>
    <x v="1"/>
    <n v="62"/>
    <n v="4444"/>
    <m/>
    <m/>
    <x v="2"/>
  </r>
  <r>
    <s v="2360-RDGRO"/>
    <s v="Male"/>
    <n v="48"/>
    <s v="No"/>
    <s v="No"/>
    <s v="Yes"/>
    <s v="No"/>
    <n v="0"/>
    <s v="United States"/>
    <s v="California"/>
    <s v="Sutter"/>
    <n v="95982"/>
    <n v="39.172777000000004"/>
    <n v="-121.80584500000001"/>
    <n v="3193"/>
    <s v="Q3"/>
    <s v="Yes"/>
    <n v="4"/>
    <x v="22"/>
    <s v="None"/>
    <s v="Yes"/>
    <n v="41.2"/>
    <s v="Yes"/>
    <x v="0"/>
    <s v="Fiber Optic"/>
    <n v="10"/>
    <s v="Yes"/>
    <s v="No"/>
    <s v="Yes"/>
    <s v="No"/>
    <s v="Yes"/>
    <s v="Yes"/>
    <s v="Yes"/>
    <s v="Yes"/>
    <x v="0"/>
    <s v="Yes"/>
    <x v="0"/>
    <n v="104.25"/>
    <n v="6812.95"/>
    <n v="0"/>
    <n v="0"/>
    <n v="2678"/>
    <n v="9490.9500000000007"/>
    <n v="3"/>
    <s v="Stayed"/>
    <x v="1"/>
    <n v="70"/>
    <n v="5089"/>
    <m/>
    <m/>
    <x v="1"/>
  </r>
  <r>
    <s v="0584-BJQGZ"/>
    <s v="Female"/>
    <n v="19"/>
    <s v="Yes"/>
    <s v="No"/>
    <s v="No"/>
    <s v="No"/>
    <n v="0"/>
    <s v="United States"/>
    <s v="California"/>
    <s v="Taylorsville"/>
    <n v="95983"/>
    <n v="40.053683999999997"/>
    <n v="-120.743116"/>
    <n v="513"/>
    <s v="Q3"/>
    <s v="No"/>
    <n v="0"/>
    <x v="3"/>
    <s v="None"/>
    <s v="Yes"/>
    <n v="28.05"/>
    <s v="Yes"/>
    <x v="0"/>
    <s v="Cable"/>
    <n v="85"/>
    <s v="Yes"/>
    <s v="Yes"/>
    <s v="Yes"/>
    <s v="Yes"/>
    <s v="Yes"/>
    <s v="No"/>
    <s v="No"/>
    <s v="Yes"/>
    <x v="0"/>
    <s v="Yes"/>
    <x v="0"/>
    <n v="78.349999999999994"/>
    <n v="1837.9"/>
    <n v="0"/>
    <n v="0"/>
    <n v="701.25"/>
    <n v="2539.15"/>
    <n v="4"/>
    <s v="Stayed"/>
    <x v="1"/>
    <n v="63"/>
    <n v="4855"/>
    <m/>
    <m/>
    <x v="1"/>
  </r>
  <r>
    <s v="1360-XFJMR"/>
    <s v="Female"/>
    <n v="50"/>
    <s v="No"/>
    <s v="No"/>
    <s v="Yes"/>
    <s v="No"/>
    <n v="0"/>
    <s v="United States"/>
    <s v="California"/>
    <s v="Washington"/>
    <n v="95986"/>
    <n v="39.341279999999998"/>
    <n v="-120.786867"/>
    <n v="145"/>
    <s v="Q3"/>
    <s v="Yes"/>
    <n v="6"/>
    <x v="70"/>
    <s v="None"/>
    <s v="Yes"/>
    <n v="17.72"/>
    <s v="Yes"/>
    <x v="0"/>
    <s v="Fiber Optic"/>
    <n v="23"/>
    <s v="No"/>
    <s v="Yes"/>
    <s v="Yes"/>
    <s v="Yes"/>
    <s v="Yes"/>
    <s v="Yes"/>
    <s v="Yes"/>
    <s v="Yes"/>
    <x v="1"/>
    <s v="Yes"/>
    <x v="1"/>
    <n v="109.7"/>
    <n v="7344.45"/>
    <n v="0"/>
    <n v="0"/>
    <n v="1187.24"/>
    <n v="8531.69"/>
    <n v="4"/>
    <s v="Stayed"/>
    <x v="1"/>
    <n v="24"/>
    <n v="4017"/>
    <m/>
    <m/>
    <x v="2"/>
  </r>
  <r>
    <s v="9058-MJLZC"/>
    <s v="Female"/>
    <n v="37"/>
    <s v="No"/>
    <s v="No"/>
    <s v="No"/>
    <s v="No"/>
    <n v="0"/>
    <s v="United States"/>
    <s v="California"/>
    <s v="Yuba City"/>
    <n v="95991"/>
    <n v="39.027410000000003"/>
    <n v="-121.614982"/>
    <n v="34967"/>
    <s v="Q3"/>
    <s v="No"/>
    <n v="0"/>
    <x v="13"/>
    <s v="None"/>
    <s v="Yes"/>
    <n v="35.56"/>
    <s v="No"/>
    <x v="0"/>
    <s v="Fiber Optic"/>
    <n v="3"/>
    <s v="Yes"/>
    <s v="No"/>
    <s v="No"/>
    <s v="No"/>
    <s v="Yes"/>
    <s v="Yes"/>
    <s v="Yes"/>
    <s v="Yes"/>
    <x v="0"/>
    <s v="Yes"/>
    <x v="0"/>
    <n v="94.6"/>
    <n v="2283.15"/>
    <n v="0"/>
    <n v="0"/>
    <n v="853.44"/>
    <n v="3136.59"/>
    <n v="3"/>
    <s v="Stayed"/>
    <x v="1"/>
    <n v="42"/>
    <n v="3667"/>
    <m/>
    <m/>
    <x v="1"/>
  </r>
  <r>
    <s v="0902-XKXPN"/>
    <s v="Male"/>
    <n v="29"/>
    <s v="Yes"/>
    <s v="No"/>
    <s v="Yes"/>
    <s v="Yes"/>
    <n v="1"/>
    <s v="United States"/>
    <s v="California"/>
    <s v="Redding"/>
    <n v="96001"/>
    <n v="40.587918999999999"/>
    <n v="-122.464732"/>
    <n v="31586"/>
    <s v="Q3"/>
    <s v="Yes"/>
    <n v="2"/>
    <x v="50"/>
    <s v="None"/>
    <s v="Yes"/>
    <n v="23.55"/>
    <s v="No"/>
    <x v="1"/>
    <s v="None"/>
    <n v="0"/>
    <s v="No"/>
    <s v="No"/>
    <s v="No"/>
    <s v="No"/>
    <s v="No"/>
    <s v="No"/>
    <s v="No"/>
    <s v="No"/>
    <x v="2"/>
    <s v="No"/>
    <x v="0"/>
    <n v="20.2"/>
    <n v="1376.5"/>
    <n v="0"/>
    <n v="0"/>
    <n v="1624.95"/>
    <n v="3001.45"/>
    <n v="3"/>
    <s v="Stayed"/>
    <x v="1"/>
    <n v="78"/>
    <n v="5463"/>
    <m/>
    <m/>
    <x v="2"/>
  </r>
  <r>
    <s v="5177-RVZNU"/>
    <s v="Female"/>
    <n v="28"/>
    <s v="Yes"/>
    <s v="No"/>
    <s v="No"/>
    <s v="Yes"/>
    <n v="3"/>
    <s v="United States"/>
    <s v="California"/>
    <s v="Redding"/>
    <n v="96002"/>
    <n v="40.527833999999999"/>
    <n v="-122.318749"/>
    <n v="30338"/>
    <s v="Q3"/>
    <s v="No"/>
    <n v="0"/>
    <x v="4"/>
    <s v="None"/>
    <s v="Yes"/>
    <n v="10.23"/>
    <s v="No"/>
    <x v="1"/>
    <s v="None"/>
    <n v="0"/>
    <s v="No"/>
    <s v="No"/>
    <s v="No"/>
    <s v="No"/>
    <s v="No"/>
    <s v="No"/>
    <s v="No"/>
    <s v="No"/>
    <x v="1"/>
    <s v="No"/>
    <x v="0"/>
    <n v="20.3"/>
    <n v="755.4"/>
    <n v="0"/>
    <n v="0"/>
    <n v="378.51"/>
    <n v="1133.9099999999901"/>
    <n v="3"/>
    <s v="Stayed"/>
    <x v="1"/>
    <n v="43"/>
    <n v="4186"/>
    <m/>
    <m/>
    <x v="2"/>
  </r>
  <r>
    <s v="0056-EPFBG"/>
    <s v="Male"/>
    <n v="33"/>
    <s v="No"/>
    <s v="No"/>
    <s v="Yes"/>
    <s v="Yes"/>
    <n v="1"/>
    <s v="United States"/>
    <s v="California"/>
    <s v="Redding"/>
    <n v="96003"/>
    <n v="40.677649000000002"/>
    <n v="-122.29467"/>
    <n v="41476"/>
    <s v="Q3"/>
    <s v="Yes"/>
    <n v="4"/>
    <x v="21"/>
    <s v="None"/>
    <s v="No"/>
    <n v="0"/>
    <s v="No"/>
    <x v="0"/>
    <s v="Cable"/>
    <n v="22"/>
    <s v="Yes"/>
    <s v="No"/>
    <s v="Yes"/>
    <s v="Yes"/>
    <s v="No"/>
    <s v="No"/>
    <s v="No"/>
    <s v="Yes"/>
    <x v="2"/>
    <s v="Yes"/>
    <x v="1"/>
    <n v="39.4"/>
    <n v="825.4"/>
    <n v="0"/>
    <n v="0"/>
    <n v="0"/>
    <n v="825.4"/>
    <n v="3"/>
    <s v="Stayed"/>
    <x v="1"/>
    <n v="29"/>
    <n v="3899"/>
    <m/>
    <m/>
    <x v="2"/>
  </r>
  <r>
    <s v="8993-IZEUX"/>
    <s v="Male"/>
    <n v="54"/>
    <s v="No"/>
    <s v="No"/>
    <s v="No"/>
    <s v="No"/>
    <n v="0"/>
    <s v="United States"/>
    <s v="California"/>
    <s v="Adin"/>
    <n v="96006"/>
    <n v="41.171577999999997"/>
    <n v="-120.913161"/>
    <n v="615"/>
    <s v="Q3"/>
    <s v="No"/>
    <n v="0"/>
    <x v="8"/>
    <s v="None"/>
    <s v="Yes"/>
    <n v="21.12"/>
    <s v="No"/>
    <x v="0"/>
    <s v="Fiber Optic"/>
    <n v="7"/>
    <s v="No"/>
    <s v="No"/>
    <s v="No"/>
    <s v="No"/>
    <s v="No"/>
    <s v="No"/>
    <s v="No"/>
    <s v="Yes"/>
    <x v="0"/>
    <s v="No"/>
    <x v="0"/>
    <n v="69.150000000000006"/>
    <n v="488.65"/>
    <n v="0"/>
    <n v="0"/>
    <n v="147.84"/>
    <n v="636.49"/>
    <n v="3"/>
    <s v="Stayed"/>
    <x v="1"/>
    <n v="20"/>
    <n v="4320"/>
    <m/>
    <m/>
    <x v="1"/>
  </r>
  <r>
    <s v="8190-ZTQFB"/>
    <s v="Male"/>
    <n v="50"/>
    <s v="No"/>
    <s v="No"/>
    <s v="No"/>
    <s v="No"/>
    <n v="0"/>
    <s v="United States"/>
    <s v="California"/>
    <s v="Bieber"/>
    <n v="96009"/>
    <n v="41.083463999999999"/>
    <n v="-121.107929"/>
    <n v="595"/>
    <s v="Q3"/>
    <s v="No"/>
    <n v="0"/>
    <x v="45"/>
    <s v="None"/>
    <s v="No"/>
    <n v="0"/>
    <s v="No"/>
    <x v="0"/>
    <s v="Cable"/>
    <n v="8"/>
    <s v="No"/>
    <s v="No"/>
    <s v="Yes"/>
    <s v="No"/>
    <s v="Yes"/>
    <s v="Yes"/>
    <s v="Yes"/>
    <s v="No"/>
    <x v="1"/>
    <s v="Yes"/>
    <x v="0"/>
    <n v="51.35"/>
    <n v="2075.1"/>
    <n v="0"/>
    <n v="80"/>
    <n v="0"/>
    <n v="2155.1"/>
    <n v="5"/>
    <s v="Stayed"/>
    <x v="1"/>
    <n v="59"/>
    <n v="5622"/>
    <m/>
    <m/>
    <x v="2"/>
  </r>
  <r>
    <s v="0931-MHTEM"/>
    <s v="Female"/>
    <n v="36"/>
    <s v="No"/>
    <s v="No"/>
    <s v="No"/>
    <s v="No"/>
    <n v="0"/>
    <s v="United States"/>
    <s v="California"/>
    <s v="Big Bar"/>
    <n v="96010"/>
    <n v="40.775272000000001"/>
    <n v="-123.287414"/>
    <n v="269"/>
    <s v="Q3"/>
    <s v="No"/>
    <n v="0"/>
    <x v="16"/>
    <s v="None"/>
    <s v="Yes"/>
    <n v="34.270000000000003"/>
    <s v="No"/>
    <x v="0"/>
    <s v="Fiber Optic"/>
    <n v="20"/>
    <s v="Yes"/>
    <s v="Yes"/>
    <s v="No"/>
    <s v="No"/>
    <s v="Yes"/>
    <s v="Yes"/>
    <s v="Yes"/>
    <s v="Yes"/>
    <x v="1"/>
    <s v="Yes"/>
    <x v="1"/>
    <n v="100.05"/>
    <n v="5299.65"/>
    <n v="0"/>
    <n v="0"/>
    <n v="1850.58"/>
    <n v="7150.23"/>
    <n v="4"/>
    <s v="Stayed"/>
    <x v="1"/>
    <n v="69"/>
    <n v="4478"/>
    <m/>
    <m/>
    <x v="2"/>
  </r>
  <r>
    <s v="0440-UEDAI"/>
    <s v="Female"/>
    <n v="59"/>
    <s v="No"/>
    <s v="No"/>
    <s v="No"/>
    <s v="No"/>
    <n v="0"/>
    <s v="United States"/>
    <s v="California"/>
    <s v="Callahan"/>
    <n v="96014"/>
    <n v="41.388396999999998"/>
    <n v="-122.794636"/>
    <n v="290"/>
    <s v="Q3"/>
    <s v="No"/>
    <n v="0"/>
    <x v="56"/>
    <s v="None"/>
    <s v="Yes"/>
    <n v="33.880000000000003"/>
    <s v="No"/>
    <x v="0"/>
    <s v="Fiber Optic"/>
    <n v="6"/>
    <s v="No"/>
    <s v="Yes"/>
    <s v="Yes"/>
    <s v="Yes"/>
    <s v="No"/>
    <s v="Yes"/>
    <s v="Yes"/>
    <s v="Yes"/>
    <x v="1"/>
    <s v="Yes"/>
    <x v="1"/>
    <n v="94.45"/>
    <n v="5042.75"/>
    <n v="0"/>
    <n v="0"/>
    <n v="1795.64"/>
    <n v="6838.39"/>
    <n v="4"/>
    <s v="Stayed"/>
    <x v="1"/>
    <n v="64"/>
    <n v="5452"/>
    <m/>
    <m/>
    <x v="2"/>
  </r>
  <r>
    <s v="1337-BOZWO"/>
    <s v="Male"/>
    <n v="25"/>
    <s v="Yes"/>
    <s v="No"/>
    <s v="Yes"/>
    <s v="Yes"/>
    <n v="2"/>
    <s v="United States"/>
    <s v="California"/>
    <s v="Canby"/>
    <n v="96015"/>
    <n v="41.486953"/>
    <n v="-120.91397499999999"/>
    <n v="417"/>
    <s v="Q3"/>
    <s v="Yes"/>
    <n v="2"/>
    <x v="2"/>
    <s v="None"/>
    <s v="No"/>
    <n v="0"/>
    <s v="No"/>
    <x v="0"/>
    <s v="DSL"/>
    <n v="59"/>
    <s v="No"/>
    <s v="Yes"/>
    <s v="Yes"/>
    <s v="No"/>
    <s v="Yes"/>
    <s v="No"/>
    <s v="No"/>
    <s v="Yes"/>
    <x v="1"/>
    <s v="No"/>
    <x v="1"/>
    <n v="46.4"/>
    <n v="812.4"/>
    <n v="0"/>
    <n v="0"/>
    <n v="0"/>
    <n v="812.4"/>
    <n v="5"/>
    <s v="Stayed"/>
    <x v="1"/>
    <n v="35"/>
    <n v="4003"/>
    <m/>
    <m/>
    <x v="2"/>
  </r>
  <r>
    <s v="0868-VJRDR"/>
    <s v="Male"/>
    <n v="61"/>
    <s v="No"/>
    <s v="No"/>
    <s v="Yes"/>
    <s v="No"/>
    <n v="0"/>
    <s v="United States"/>
    <s v="California"/>
    <s v="Cassel"/>
    <n v="96016"/>
    <n v="40.936284999999998"/>
    <n v="-121.572692"/>
    <n v="344"/>
    <s v="Q3"/>
    <s v="Yes"/>
    <n v="1"/>
    <x v="69"/>
    <s v="None"/>
    <s v="Yes"/>
    <n v="4.76"/>
    <s v="No"/>
    <x v="0"/>
    <s v="Fiber Optic"/>
    <n v="8"/>
    <s v="Yes"/>
    <s v="Yes"/>
    <s v="No"/>
    <s v="Yes"/>
    <s v="Yes"/>
    <s v="Yes"/>
    <s v="Yes"/>
    <s v="Yes"/>
    <x v="2"/>
    <s v="Yes"/>
    <x v="1"/>
    <n v="104.05"/>
    <n v="6605.55"/>
    <n v="0"/>
    <n v="0"/>
    <n v="304.64"/>
    <n v="6910.19"/>
    <n v="4"/>
    <s v="Stayed"/>
    <x v="1"/>
    <n v="36"/>
    <n v="4337"/>
    <m/>
    <m/>
    <x v="2"/>
  </r>
  <r>
    <s v="6344-SFJVH"/>
    <s v="Female"/>
    <n v="41"/>
    <s v="No"/>
    <s v="No"/>
    <s v="No"/>
    <s v="No"/>
    <n v="0"/>
    <s v="United States"/>
    <s v="California"/>
    <s v="Shasta Lake"/>
    <n v="96019"/>
    <n v="40.692523000000001"/>
    <n v="-122.369876"/>
    <n v="6277"/>
    <s v="Q3"/>
    <s v="No"/>
    <n v="0"/>
    <x v="21"/>
    <s v="None"/>
    <s v="No"/>
    <n v="0"/>
    <s v="No"/>
    <x v="0"/>
    <s v="DSL"/>
    <n v="21"/>
    <s v="No"/>
    <s v="No"/>
    <s v="No"/>
    <s v="No"/>
    <s v="No"/>
    <s v="No"/>
    <s v="No"/>
    <s v="Yes"/>
    <x v="0"/>
    <s v="No"/>
    <x v="1"/>
    <n v="24.9"/>
    <n v="505.95"/>
    <n v="0"/>
    <n v="0"/>
    <n v="0"/>
    <n v="505.95"/>
    <n v="5"/>
    <s v="Stayed"/>
    <x v="1"/>
    <n v="20"/>
    <n v="5942"/>
    <m/>
    <m/>
    <x v="1"/>
  </r>
  <r>
    <s v="3950-VPYJB"/>
    <s v="Male"/>
    <n v="37"/>
    <s v="No"/>
    <s v="No"/>
    <s v="Yes"/>
    <s v="Yes"/>
    <n v="3"/>
    <s v="United States"/>
    <s v="California"/>
    <s v="Chester"/>
    <n v="96020"/>
    <n v="40.243493999999998"/>
    <n v="-121.15473299999999"/>
    <n v="2664"/>
    <s v="Q3"/>
    <s v="Yes"/>
    <n v="7"/>
    <x v="46"/>
    <s v="None"/>
    <s v="Yes"/>
    <n v="14.55"/>
    <s v="No"/>
    <x v="0"/>
    <s v="DSL"/>
    <n v="58"/>
    <s v="Yes"/>
    <s v="Yes"/>
    <s v="No"/>
    <s v="Yes"/>
    <s v="No"/>
    <s v="No"/>
    <s v="No"/>
    <s v="No"/>
    <x v="1"/>
    <s v="No"/>
    <x v="1"/>
    <n v="59.6"/>
    <n v="3509.4"/>
    <n v="0"/>
    <n v="70"/>
    <n v="829.35"/>
    <n v="4408.75"/>
    <n v="3"/>
    <s v="Stayed"/>
    <x v="1"/>
    <n v="28"/>
    <n v="4778"/>
    <m/>
    <m/>
    <x v="2"/>
  </r>
  <r>
    <s v="7321-ZNSLA"/>
    <s v="Male"/>
    <n v="58"/>
    <s v="No"/>
    <s v="No"/>
    <s v="Yes"/>
    <s v="Yes"/>
    <n v="3"/>
    <s v="United States"/>
    <s v="California"/>
    <s v="Cottonwood"/>
    <n v="96022"/>
    <n v="40.336391999999996"/>
    <n v="-122.448533"/>
    <n v="12348"/>
    <s v="Q3"/>
    <s v="No"/>
    <n v="0"/>
    <x v="11"/>
    <s v="None"/>
    <s v="No"/>
    <n v="0"/>
    <s v="No"/>
    <x v="0"/>
    <s v="DSL"/>
    <n v="57"/>
    <s v="Yes"/>
    <s v="Yes"/>
    <s v="No"/>
    <s v="Yes"/>
    <s v="No"/>
    <s v="No"/>
    <s v="No"/>
    <s v="Yes"/>
    <x v="2"/>
    <s v="No"/>
    <x v="1"/>
    <n v="40.549999999999997"/>
    <n v="590.35"/>
    <n v="0"/>
    <n v="0"/>
    <n v="0"/>
    <n v="590.35"/>
    <n v="3"/>
    <s v="Stayed"/>
    <x v="1"/>
    <n v="27"/>
    <n v="2898"/>
    <m/>
    <m/>
    <x v="2"/>
  </r>
  <r>
    <s v="8727-JQFHV"/>
    <s v="Male"/>
    <n v="60"/>
    <s v="No"/>
    <s v="No"/>
    <s v="Yes"/>
    <s v="Yes"/>
    <n v="2"/>
    <s v="United States"/>
    <s v="California"/>
    <s v="Dunsmuir"/>
    <n v="96025"/>
    <n v="41.212694999999997"/>
    <n v="-122.392067"/>
    <n v="2602"/>
    <s v="Q3"/>
    <s v="Yes"/>
    <n v="8"/>
    <x v="46"/>
    <s v="None"/>
    <s v="Yes"/>
    <n v="29.64"/>
    <s v="No"/>
    <x v="1"/>
    <s v="None"/>
    <n v="0"/>
    <s v="No"/>
    <s v="No"/>
    <s v="No"/>
    <s v="No"/>
    <s v="No"/>
    <s v="No"/>
    <s v="No"/>
    <s v="No"/>
    <x v="2"/>
    <s v="No"/>
    <x v="1"/>
    <n v="20.75"/>
    <n v="1123.1500000000001"/>
    <n v="0"/>
    <n v="0"/>
    <n v="1689.48"/>
    <n v="2812.63"/>
    <n v="3"/>
    <s v="Stayed"/>
    <x v="1"/>
    <n v="68"/>
    <n v="4937"/>
    <m/>
    <m/>
    <x v="2"/>
  </r>
  <r>
    <s v="9475-NNDGC"/>
    <s v="Male"/>
    <n v="50"/>
    <s v="No"/>
    <s v="No"/>
    <s v="Yes"/>
    <s v="No"/>
    <n v="0"/>
    <s v="United States"/>
    <s v="California"/>
    <s v="Etna"/>
    <n v="96027"/>
    <n v="41.405192999999997"/>
    <n v="-123.008567"/>
    <n v="2156"/>
    <s v="Q3"/>
    <s v="Yes"/>
    <n v="8"/>
    <x v="67"/>
    <s v="None"/>
    <s v="Yes"/>
    <n v="27.16"/>
    <s v="Yes"/>
    <x v="0"/>
    <s v="Fiber Optic"/>
    <n v="3"/>
    <s v="No"/>
    <s v="Yes"/>
    <s v="Yes"/>
    <s v="Yes"/>
    <s v="Yes"/>
    <s v="Yes"/>
    <s v="Yes"/>
    <s v="Yes"/>
    <x v="1"/>
    <s v="Yes"/>
    <x v="0"/>
    <n v="113.15"/>
    <n v="7953.25"/>
    <n v="0"/>
    <n v="0"/>
    <n v="1928.36"/>
    <n v="9881.61"/>
    <n v="3"/>
    <s v="Stayed"/>
    <x v="1"/>
    <n v="75"/>
    <n v="4068"/>
    <m/>
    <m/>
    <x v="2"/>
  </r>
  <r>
    <s v="1355-KUSBG"/>
    <s v="Female"/>
    <n v="56"/>
    <s v="No"/>
    <s v="No"/>
    <s v="Yes"/>
    <s v="Yes"/>
    <n v="2"/>
    <s v="United States"/>
    <s v="California"/>
    <s v="Fall River Mills"/>
    <n v="96028"/>
    <n v="41.017282000000002"/>
    <n v="-121.46894500000001"/>
    <n v="1902"/>
    <s v="Q3"/>
    <s v="Yes"/>
    <n v="1"/>
    <x v="8"/>
    <s v="Offer E"/>
    <s v="Yes"/>
    <n v="9.1"/>
    <s v="Yes"/>
    <x v="0"/>
    <s v="DSL"/>
    <n v="28"/>
    <s v="No"/>
    <s v="No"/>
    <s v="No"/>
    <s v="No"/>
    <s v="No"/>
    <s v="No"/>
    <s v="No"/>
    <s v="Yes"/>
    <x v="0"/>
    <s v="No"/>
    <x v="0"/>
    <n v="48.8"/>
    <n v="349.8"/>
    <n v="0"/>
    <n v="0"/>
    <n v="63.699999999999903"/>
    <n v="413.5"/>
    <n v="4"/>
    <s v="Stayed"/>
    <x v="1"/>
    <n v="51"/>
    <n v="4785"/>
    <m/>
    <m/>
    <x v="1"/>
  </r>
  <r>
    <s v="3688-FTHLT"/>
    <s v="Female"/>
    <n v="56"/>
    <s v="No"/>
    <s v="No"/>
    <s v="No"/>
    <s v="No"/>
    <n v="0"/>
    <s v="United States"/>
    <s v="California"/>
    <s v="Flournoy"/>
    <n v="96029"/>
    <n v="39.847839999999998"/>
    <n v="-122.544556"/>
    <n v="84"/>
    <s v="Q3"/>
    <s v="No"/>
    <n v="0"/>
    <x v="12"/>
    <s v="None"/>
    <s v="Yes"/>
    <n v="42.73"/>
    <s v="Yes"/>
    <x v="0"/>
    <s v="DSL"/>
    <n v="23"/>
    <s v="No"/>
    <s v="No"/>
    <s v="No"/>
    <s v="No"/>
    <s v="No"/>
    <s v="Yes"/>
    <s v="Yes"/>
    <s v="No"/>
    <x v="0"/>
    <s v="Yes"/>
    <x v="0"/>
    <n v="63.05"/>
    <n v="1067.05"/>
    <n v="0"/>
    <n v="10"/>
    <n v="683.68"/>
    <n v="1760.73"/>
    <n v="3"/>
    <s v="Stayed"/>
    <x v="1"/>
    <n v="73"/>
    <n v="3214"/>
    <m/>
    <m/>
    <x v="1"/>
  </r>
  <r>
    <s v="0899-LIIBW"/>
    <s v="Male"/>
    <n v="21"/>
    <s v="Yes"/>
    <s v="No"/>
    <s v="Yes"/>
    <s v="No"/>
    <n v="0"/>
    <s v="United States"/>
    <s v="California"/>
    <s v="Forks Of Salmon"/>
    <n v="96031"/>
    <n v="41.232128000000003"/>
    <n v="-123.194748"/>
    <n v="170"/>
    <s v="Q3"/>
    <s v="Yes"/>
    <n v="8"/>
    <x v="40"/>
    <s v="None"/>
    <s v="Yes"/>
    <n v="33.549999999999997"/>
    <s v="Yes"/>
    <x v="0"/>
    <s v="Fiber Optic"/>
    <n v="41"/>
    <s v="No"/>
    <s v="No"/>
    <s v="Yes"/>
    <s v="No"/>
    <s v="Yes"/>
    <s v="Yes"/>
    <s v="Yes"/>
    <s v="Yes"/>
    <x v="0"/>
    <s v="No"/>
    <x v="0"/>
    <n v="100.85"/>
    <n v="3527.3"/>
    <n v="0"/>
    <n v="0"/>
    <n v="1140.69999999999"/>
    <n v="4668"/>
    <n v="5"/>
    <s v="Stayed"/>
    <x v="1"/>
    <n v="76"/>
    <n v="5891"/>
    <m/>
    <m/>
    <x v="1"/>
  </r>
  <r>
    <s v="1384-RCUXW"/>
    <s v="Male"/>
    <n v="58"/>
    <s v="No"/>
    <s v="No"/>
    <s v="No"/>
    <s v="No"/>
    <n v="0"/>
    <s v="United States"/>
    <s v="California"/>
    <s v="French Gulch"/>
    <n v="96033"/>
    <n v="40.740138000000002"/>
    <n v="-122.587476"/>
    <n v="373"/>
    <s v="Q3"/>
    <s v="No"/>
    <n v="0"/>
    <x v="12"/>
    <s v="None"/>
    <s v="Yes"/>
    <n v="34.18"/>
    <s v="Yes"/>
    <x v="0"/>
    <s v="Fiber Optic"/>
    <n v="8"/>
    <s v="No"/>
    <s v="Yes"/>
    <s v="No"/>
    <s v="No"/>
    <s v="No"/>
    <s v="No"/>
    <s v="No"/>
    <s v="Yes"/>
    <x v="0"/>
    <s v="Yes"/>
    <x v="1"/>
    <n v="80.55"/>
    <n v="1248.9000000000001"/>
    <n v="0"/>
    <n v="0"/>
    <n v="546.88"/>
    <n v="1795.78"/>
    <n v="4"/>
    <s v="Stayed"/>
    <x v="1"/>
    <n v="24"/>
    <n v="5183"/>
    <m/>
    <m/>
    <x v="1"/>
  </r>
  <r>
    <s v="5825-XJOCM"/>
    <s v="Male"/>
    <n v="39"/>
    <s v="No"/>
    <s v="No"/>
    <s v="No"/>
    <s v="Yes"/>
    <n v="3"/>
    <s v="United States"/>
    <s v="California"/>
    <s v="Gazelle"/>
    <n v="96034"/>
    <n v="41.411315000000002"/>
    <n v="-122.697236"/>
    <n v="392"/>
    <s v="Q3"/>
    <s v="No"/>
    <n v="0"/>
    <x v="65"/>
    <s v="None"/>
    <s v="Yes"/>
    <n v="26.24"/>
    <s v="Yes"/>
    <x v="0"/>
    <s v="Cable"/>
    <n v="53"/>
    <s v="Yes"/>
    <s v="Yes"/>
    <s v="Yes"/>
    <s v="No"/>
    <s v="No"/>
    <s v="No"/>
    <s v="No"/>
    <s v="Yes"/>
    <x v="1"/>
    <s v="Yes"/>
    <x v="0"/>
    <n v="64.400000000000006"/>
    <n v="3035.35"/>
    <n v="0"/>
    <n v="0"/>
    <n v="1259.52"/>
    <n v="4294.87"/>
    <n v="4"/>
    <s v="Stayed"/>
    <x v="1"/>
    <n v="45"/>
    <n v="2545"/>
    <m/>
    <m/>
    <x v="2"/>
  </r>
  <r>
    <s v="6848-YLDFR"/>
    <s v="Male"/>
    <n v="54"/>
    <s v="No"/>
    <s v="No"/>
    <s v="Yes"/>
    <s v="Yes"/>
    <n v="2"/>
    <s v="United States"/>
    <s v="California"/>
    <s v="Gerber"/>
    <n v="96035"/>
    <n v="40.031939999999999"/>
    <n v="-122.176023"/>
    <n v="3357"/>
    <s v="Q3"/>
    <s v="Yes"/>
    <n v="9"/>
    <x v="6"/>
    <s v="None"/>
    <s v="Yes"/>
    <n v="35.35"/>
    <s v="No"/>
    <x v="0"/>
    <s v="DSL"/>
    <n v="29"/>
    <s v="No"/>
    <s v="Yes"/>
    <s v="No"/>
    <s v="Yes"/>
    <s v="Yes"/>
    <s v="Yes"/>
    <s v="Yes"/>
    <s v="Yes"/>
    <x v="1"/>
    <s v="Yes"/>
    <x v="1"/>
    <n v="75.2"/>
    <n v="4300.8"/>
    <n v="0"/>
    <n v="0"/>
    <n v="2050.3000000000002"/>
    <n v="6351.1"/>
    <n v="4"/>
    <s v="Stayed"/>
    <x v="1"/>
    <n v="46"/>
    <n v="4559"/>
    <m/>
    <m/>
    <x v="2"/>
  </r>
  <r>
    <s v="8125-QPFJD"/>
    <s v="Female"/>
    <n v="36"/>
    <s v="No"/>
    <s v="No"/>
    <s v="Yes"/>
    <s v="No"/>
    <n v="0"/>
    <s v="United States"/>
    <s v="California"/>
    <s v="Greenview"/>
    <n v="96037"/>
    <n v="41.528540999999997"/>
    <n v="-122.955018"/>
    <n v="295"/>
    <s v="Q3"/>
    <s v="Yes"/>
    <n v="7"/>
    <x v="61"/>
    <s v="None"/>
    <s v="Yes"/>
    <n v="1.34"/>
    <s v="Yes"/>
    <x v="0"/>
    <s v="DSL"/>
    <n v="19"/>
    <s v="Yes"/>
    <s v="No"/>
    <s v="Yes"/>
    <s v="Yes"/>
    <s v="Yes"/>
    <s v="Yes"/>
    <s v="Yes"/>
    <s v="Yes"/>
    <x v="2"/>
    <s v="Yes"/>
    <x v="0"/>
    <n v="84.9"/>
    <n v="6065.3"/>
    <n v="0"/>
    <n v="0"/>
    <n v="96.48"/>
    <n v="6161.78"/>
    <n v="4"/>
    <s v="Stayed"/>
    <x v="1"/>
    <n v="65"/>
    <n v="4447"/>
    <m/>
    <m/>
    <x v="2"/>
  </r>
  <r>
    <s v="2320-YKQBO"/>
    <s v="Female"/>
    <n v="51"/>
    <s v="No"/>
    <s v="No"/>
    <s v="No"/>
    <s v="No"/>
    <n v="0"/>
    <s v="United States"/>
    <s v="California"/>
    <s v="Grenada"/>
    <n v="96038"/>
    <n v="41.599978"/>
    <n v="-122.53938100000001"/>
    <n v="616"/>
    <s v="Q3"/>
    <s v="No"/>
    <n v="0"/>
    <x v="8"/>
    <s v="None"/>
    <s v="Yes"/>
    <n v="7.32"/>
    <s v="No"/>
    <x v="1"/>
    <s v="None"/>
    <n v="0"/>
    <s v="No"/>
    <s v="No"/>
    <s v="No"/>
    <s v="No"/>
    <s v="No"/>
    <s v="No"/>
    <s v="No"/>
    <s v="No"/>
    <x v="0"/>
    <s v="No"/>
    <x v="1"/>
    <n v="19.3"/>
    <n v="144.94999999999999"/>
    <n v="0"/>
    <n v="0"/>
    <n v="51.24"/>
    <n v="196.19"/>
    <n v="5"/>
    <s v="Stayed"/>
    <x v="1"/>
    <n v="57"/>
    <n v="4764"/>
    <m/>
    <m/>
    <x v="1"/>
  </r>
  <r>
    <s v="4973-RLZVI"/>
    <s v="Female"/>
    <n v="52"/>
    <s v="No"/>
    <s v="No"/>
    <s v="No"/>
    <s v="No"/>
    <n v="0"/>
    <s v="United States"/>
    <s v="California"/>
    <s v="Hornbrook"/>
    <n v="96044"/>
    <n v="41.962127000000002"/>
    <n v="-122.52769600000001"/>
    <n v="1026"/>
    <s v="Q3"/>
    <s v="No"/>
    <n v="0"/>
    <x v="28"/>
    <s v="None"/>
    <s v="Yes"/>
    <n v="4.22"/>
    <s v="No"/>
    <x v="0"/>
    <s v="DSL"/>
    <n v="13"/>
    <s v="Yes"/>
    <s v="Yes"/>
    <s v="Yes"/>
    <s v="Yes"/>
    <s v="Yes"/>
    <s v="No"/>
    <s v="No"/>
    <s v="No"/>
    <x v="1"/>
    <s v="No"/>
    <x v="1"/>
    <n v="74.650000000000006"/>
    <n v="2308.6"/>
    <n v="0"/>
    <n v="50"/>
    <n v="126.6"/>
    <n v="2485.1999999999998"/>
    <n v="3"/>
    <s v="Stayed"/>
    <x v="1"/>
    <n v="59"/>
    <n v="5616"/>
    <m/>
    <m/>
    <x v="2"/>
  </r>
  <r>
    <s v="7869-ZYDST"/>
    <s v="Male"/>
    <n v="33"/>
    <s v="No"/>
    <s v="No"/>
    <s v="Yes"/>
    <s v="No"/>
    <n v="0"/>
    <s v="United States"/>
    <s v="California"/>
    <s v="Hyampom"/>
    <n v="96046"/>
    <n v="40.648023999999999"/>
    <n v="-123.46508799999999"/>
    <n v="268"/>
    <s v="Q3"/>
    <s v="No"/>
    <n v="0"/>
    <x v="52"/>
    <s v="None"/>
    <s v="Yes"/>
    <n v="28.72"/>
    <s v="Yes"/>
    <x v="0"/>
    <s v="Cable"/>
    <n v="21"/>
    <s v="No"/>
    <s v="No"/>
    <s v="No"/>
    <s v="No"/>
    <s v="Yes"/>
    <s v="No"/>
    <s v="No"/>
    <s v="Yes"/>
    <x v="0"/>
    <s v="Yes"/>
    <x v="1"/>
    <n v="59.05"/>
    <n v="1882.8"/>
    <n v="0"/>
    <n v="0"/>
    <n v="890.31999999999903"/>
    <n v="2773.12"/>
    <n v="5"/>
    <s v="Stayed"/>
    <x v="1"/>
    <n v="59"/>
    <n v="5841"/>
    <m/>
    <m/>
    <x v="1"/>
  </r>
  <r>
    <s v="1215-EXRMO"/>
    <s v="Male"/>
    <n v="32"/>
    <s v="No"/>
    <s v="No"/>
    <s v="Yes"/>
    <s v="No"/>
    <n v="0"/>
    <s v="United States"/>
    <s v="California"/>
    <s v="Junction City"/>
    <n v="96048"/>
    <n v="40.913192000000002"/>
    <n v="-123.06596999999999"/>
    <n v="734"/>
    <s v="Q3"/>
    <s v="Yes"/>
    <n v="4"/>
    <x v="59"/>
    <s v="None"/>
    <s v="Yes"/>
    <n v="46.91"/>
    <s v="No"/>
    <x v="1"/>
    <s v="None"/>
    <n v="0"/>
    <s v="No"/>
    <s v="No"/>
    <s v="No"/>
    <s v="No"/>
    <s v="No"/>
    <s v="No"/>
    <s v="No"/>
    <s v="No"/>
    <x v="2"/>
    <s v="No"/>
    <x v="1"/>
    <n v="20.55"/>
    <n v="1067.6500000000001"/>
    <n v="0"/>
    <n v="0"/>
    <n v="2345.5"/>
    <n v="3413.15"/>
    <n v="3"/>
    <s v="Stayed"/>
    <x v="1"/>
    <n v="78"/>
    <n v="4745"/>
    <m/>
    <m/>
    <x v="2"/>
  </r>
  <r>
    <s v="2305-MRGLV"/>
    <s v="Male"/>
    <n v="31"/>
    <s v="No"/>
    <s v="No"/>
    <s v="Yes"/>
    <s v="No"/>
    <n v="0"/>
    <s v="United States"/>
    <s v="California"/>
    <s v="Klamath River"/>
    <n v="96050"/>
    <n v="41.816595"/>
    <n v="-122.94828699999999"/>
    <n v="482"/>
    <s v="Q3"/>
    <s v="Yes"/>
    <n v="10"/>
    <x v="64"/>
    <s v="None"/>
    <s v="Yes"/>
    <n v="21.91"/>
    <s v="No"/>
    <x v="0"/>
    <s v="Fiber Optic"/>
    <n v="5"/>
    <s v="No"/>
    <s v="No"/>
    <s v="No"/>
    <s v="Yes"/>
    <s v="No"/>
    <s v="No"/>
    <s v="No"/>
    <s v="Yes"/>
    <x v="0"/>
    <s v="No"/>
    <x v="0"/>
    <n v="76.55"/>
    <n v="2065.4"/>
    <n v="0"/>
    <n v="0"/>
    <n v="613.48"/>
    <n v="2678.88"/>
    <n v="3"/>
    <s v="Stayed"/>
    <x v="1"/>
    <n v="71"/>
    <n v="2085"/>
    <m/>
    <m/>
    <x v="1"/>
  </r>
  <r>
    <s v="8404-VIOMB"/>
    <s v="Female"/>
    <n v="52"/>
    <s v="No"/>
    <s v="No"/>
    <s v="No"/>
    <s v="No"/>
    <n v="0"/>
    <s v="United States"/>
    <s v="California"/>
    <s v="Lakehead"/>
    <n v="96051"/>
    <n v="40.883853000000002"/>
    <n v="-122.41825799999999"/>
    <n v="1236"/>
    <s v="Q3"/>
    <s v="No"/>
    <n v="0"/>
    <x v="49"/>
    <s v="None"/>
    <s v="No"/>
    <n v="0"/>
    <s v="No"/>
    <x v="0"/>
    <s v="DSL"/>
    <n v="15"/>
    <s v="Yes"/>
    <s v="Yes"/>
    <s v="Yes"/>
    <s v="Yes"/>
    <s v="Yes"/>
    <s v="Yes"/>
    <s v="Yes"/>
    <s v="Yes"/>
    <x v="2"/>
    <s v="Yes"/>
    <x v="0"/>
    <n v="62.5"/>
    <n v="4136.3999999999996"/>
    <n v="0"/>
    <n v="0"/>
    <n v="0"/>
    <n v="4136.3999999999996"/>
    <n v="4"/>
    <s v="Stayed"/>
    <x v="1"/>
    <n v="57"/>
    <n v="4165"/>
    <m/>
    <m/>
    <x v="2"/>
  </r>
  <r>
    <s v="2359-KLTEK"/>
    <s v="Female"/>
    <n v="25"/>
    <s v="Yes"/>
    <s v="No"/>
    <s v="Yes"/>
    <s v="Yes"/>
    <n v="3"/>
    <s v="United States"/>
    <s v="California"/>
    <s v="Lookout"/>
    <n v="96054"/>
    <n v="41.280478000000002"/>
    <n v="-121.16024899999999"/>
    <n v="386"/>
    <s v="Q3"/>
    <s v="Yes"/>
    <n v="2"/>
    <x v="45"/>
    <s v="None"/>
    <s v="Yes"/>
    <n v="43.19"/>
    <s v="No"/>
    <x v="0"/>
    <s v="Fiber Optic"/>
    <n v="59"/>
    <s v="No"/>
    <s v="No"/>
    <s v="Yes"/>
    <s v="No"/>
    <s v="Yes"/>
    <s v="Yes"/>
    <s v="Yes"/>
    <s v="Yes"/>
    <x v="0"/>
    <s v="Yes"/>
    <x v="0"/>
    <n v="94.9"/>
    <n v="3848"/>
    <n v="0"/>
    <n v="0"/>
    <n v="1770.79"/>
    <n v="5618.79"/>
    <n v="3"/>
    <s v="Stayed"/>
    <x v="1"/>
    <n v="53"/>
    <n v="3539"/>
    <m/>
    <m/>
    <x v="1"/>
  </r>
  <r>
    <s v="2673-ZALNP"/>
    <s v="Female"/>
    <n v="29"/>
    <s v="Yes"/>
    <s v="No"/>
    <s v="No"/>
    <s v="No"/>
    <n v="0"/>
    <s v="United States"/>
    <s v="California"/>
    <s v="Mcarthur"/>
    <n v="96056"/>
    <n v="41.108310000000003"/>
    <n v="-121.36036199999999"/>
    <n v="1554"/>
    <s v="Q3"/>
    <s v="No"/>
    <n v="0"/>
    <x v="8"/>
    <s v="Offer E"/>
    <s v="Yes"/>
    <n v="16.2"/>
    <s v="No"/>
    <x v="1"/>
    <s v="None"/>
    <n v="0"/>
    <s v="No"/>
    <s v="No"/>
    <s v="No"/>
    <s v="No"/>
    <s v="No"/>
    <s v="No"/>
    <s v="No"/>
    <s v="No"/>
    <x v="1"/>
    <s v="No"/>
    <x v="1"/>
    <n v="19.899999999999999"/>
    <n v="173.15"/>
    <n v="0"/>
    <n v="0"/>
    <n v="113.399999999999"/>
    <n v="286.55"/>
    <n v="3"/>
    <s v="Stayed"/>
    <x v="1"/>
    <n v="46"/>
    <n v="2750"/>
    <m/>
    <m/>
    <x v="1"/>
  </r>
  <r>
    <s v="9184-GALIL"/>
    <s v="Female"/>
    <n v="26"/>
    <s v="Yes"/>
    <s v="No"/>
    <s v="Yes"/>
    <s v="Yes"/>
    <n v="2"/>
    <s v="United States"/>
    <s v="California"/>
    <s v="Mccloud"/>
    <n v="96057"/>
    <n v="41.251322000000002"/>
    <n v="-122.105209"/>
    <n v="1586"/>
    <s v="Q3"/>
    <s v="Yes"/>
    <n v="6"/>
    <x v="47"/>
    <s v="None"/>
    <s v="Yes"/>
    <n v="2.86"/>
    <s v="No"/>
    <x v="1"/>
    <s v="None"/>
    <n v="0"/>
    <s v="No"/>
    <s v="No"/>
    <s v="No"/>
    <s v="No"/>
    <s v="No"/>
    <s v="No"/>
    <s v="No"/>
    <s v="No"/>
    <x v="0"/>
    <s v="No"/>
    <x v="1"/>
    <n v="20.45"/>
    <n v="781.25"/>
    <n v="0"/>
    <n v="0"/>
    <n v="108.679999999999"/>
    <n v="889.93"/>
    <n v="4"/>
    <s v="Stayed"/>
    <x v="1"/>
    <n v="43"/>
    <n v="5587"/>
    <m/>
    <m/>
    <x v="1"/>
  </r>
  <r>
    <s v="4393-RYCRE"/>
    <s v="Male"/>
    <n v="25"/>
    <s v="Yes"/>
    <s v="No"/>
    <s v="No"/>
    <s v="No"/>
    <n v="0"/>
    <s v="United States"/>
    <s v="California"/>
    <s v="Macdoel"/>
    <n v="96058"/>
    <n v="41.769708999999999"/>
    <n v="-121.92063"/>
    <n v="816"/>
    <s v="Q3"/>
    <s v="No"/>
    <n v="0"/>
    <x v="33"/>
    <s v="None"/>
    <s v="Yes"/>
    <n v="38.33"/>
    <s v="No"/>
    <x v="0"/>
    <s v="Fiber Optic"/>
    <n v="41"/>
    <s v="Yes"/>
    <s v="Yes"/>
    <s v="Yes"/>
    <s v="No"/>
    <s v="Yes"/>
    <s v="Yes"/>
    <s v="Yes"/>
    <s v="Yes"/>
    <x v="1"/>
    <s v="Yes"/>
    <x v="0"/>
    <n v="106.05"/>
    <n v="4510.8"/>
    <n v="0"/>
    <n v="0"/>
    <n v="1686.52"/>
    <n v="6197.32"/>
    <n v="3"/>
    <s v="Stayed"/>
    <x v="1"/>
    <n v="60"/>
    <n v="4588"/>
    <m/>
    <m/>
    <x v="2"/>
  </r>
  <r>
    <s v="9746-MDMBK"/>
    <s v="Male"/>
    <n v="58"/>
    <s v="No"/>
    <s v="No"/>
    <s v="Yes"/>
    <s v="Yes"/>
    <n v="1"/>
    <s v="United States"/>
    <s v="California"/>
    <s v="Manton"/>
    <n v="96059"/>
    <n v="40.426679"/>
    <n v="-121.850421"/>
    <n v="598"/>
    <s v="Q3"/>
    <s v="Yes"/>
    <n v="7"/>
    <x v="58"/>
    <s v="None"/>
    <s v="Yes"/>
    <n v="9.19"/>
    <s v="Yes"/>
    <x v="0"/>
    <s v="Fiber Optic"/>
    <n v="19"/>
    <s v="Yes"/>
    <s v="Yes"/>
    <s v="Yes"/>
    <s v="Yes"/>
    <s v="Yes"/>
    <s v="Yes"/>
    <s v="Yes"/>
    <s v="Yes"/>
    <x v="1"/>
    <s v="Yes"/>
    <x v="0"/>
    <n v="113.45"/>
    <n v="5317.8"/>
    <n v="0"/>
    <n v="0"/>
    <n v="431.92999999999898"/>
    <n v="5749.73"/>
    <n v="3"/>
    <s v="Stayed"/>
    <x v="1"/>
    <n v="35"/>
    <n v="3729"/>
    <m/>
    <m/>
    <x v="2"/>
  </r>
  <r>
    <s v="3162-ZJZFU"/>
    <s v="Male"/>
    <n v="25"/>
    <s v="Yes"/>
    <s v="No"/>
    <s v="Yes"/>
    <s v="Yes"/>
    <n v="2"/>
    <s v="United States"/>
    <s v="California"/>
    <s v="Mill Creek"/>
    <n v="96061"/>
    <n v="40.331975"/>
    <n v="-121.460674"/>
    <n v="78"/>
    <s v="Q3"/>
    <s v="Yes"/>
    <n v="5"/>
    <x v="56"/>
    <s v="None"/>
    <s v="Yes"/>
    <n v="24.33"/>
    <s v="No"/>
    <x v="0"/>
    <s v="Fiber Optic"/>
    <n v="52"/>
    <s v="No"/>
    <s v="Yes"/>
    <s v="No"/>
    <s v="Yes"/>
    <s v="Yes"/>
    <s v="No"/>
    <s v="No"/>
    <s v="Yes"/>
    <x v="0"/>
    <s v="Yes"/>
    <x v="0"/>
    <n v="92.55"/>
    <n v="4779.45"/>
    <n v="0"/>
    <n v="0"/>
    <n v="1289.49"/>
    <n v="6068.94"/>
    <n v="3"/>
    <s v="Stayed"/>
    <x v="1"/>
    <n v="27"/>
    <n v="4700"/>
    <m/>
    <m/>
    <x v="1"/>
  </r>
  <r>
    <s v="8404-GFGCZ"/>
    <s v="Male"/>
    <n v="49"/>
    <s v="No"/>
    <s v="No"/>
    <s v="Yes"/>
    <s v="No"/>
    <n v="0"/>
    <s v="United States"/>
    <s v="California"/>
    <s v="Millville"/>
    <n v="96062"/>
    <n v="40.531256999999997"/>
    <n v="-122.148139"/>
    <n v="830"/>
    <s v="Q3"/>
    <s v="Yes"/>
    <n v="7"/>
    <x v="14"/>
    <s v="Offer E"/>
    <s v="Yes"/>
    <n v="10.130000000000001"/>
    <s v="Yes"/>
    <x v="0"/>
    <s v="DSL"/>
    <n v="3"/>
    <s v="No"/>
    <s v="No"/>
    <s v="Yes"/>
    <s v="No"/>
    <s v="Yes"/>
    <s v="No"/>
    <s v="No"/>
    <s v="Yes"/>
    <x v="0"/>
    <s v="No"/>
    <x v="0"/>
    <n v="65.599999999999994"/>
    <n v="250.1"/>
    <n v="0"/>
    <n v="0"/>
    <n v="40.520000000000003"/>
    <n v="290.62"/>
    <n v="4"/>
    <s v="Stayed"/>
    <x v="1"/>
    <n v="44"/>
    <n v="4552"/>
    <m/>
    <m/>
    <x v="0"/>
  </r>
  <r>
    <s v="3521-MNKLV"/>
    <s v="Male"/>
    <n v="25"/>
    <s v="Yes"/>
    <s v="No"/>
    <s v="No"/>
    <s v="No"/>
    <n v="0"/>
    <s v="United States"/>
    <s v="California"/>
    <s v="Nubieber"/>
    <n v="96068"/>
    <n v="41.082472000000003"/>
    <n v="-121.195215"/>
    <n v="240"/>
    <s v="Q3"/>
    <s v="No"/>
    <n v="0"/>
    <x v="13"/>
    <s v="None"/>
    <s v="Yes"/>
    <n v="38.68"/>
    <s v="No"/>
    <x v="0"/>
    <s v="DSL"/>
    <n v="73"/>
    <s v="No"/>
    <s v="No"/>
    <s v="Yes"/>
    <s v="No"/>
    <s v="No"/>
    <s v="No"/>
    <s v="No"/>
    <s v="Yes"/>
    <x v="0"/>
    <s v="Yes"/>
    <x v="1"/>
    <n v="49.7"/>
    <n v="1167.8"/>
    <n v="0"/>
    <n v="0"/>
    <n v="928.31999999999903"/>
    <n v="2096.12"/>
    <n v="5"/>
    <s v="Stayed"/>
    <x v="1"/>
    <n v="48"/>
    <n v="5832"/>
    <m/>
    <m/>
    <x v="1"/>
  </r>
  <r>
    <s v="2533-TIBIX"/>
    <s v="Male"/>
    <n v="59"/>
    <s v="No"/>
    <s v="No"/>
    <s v="Yes"/>
    <s v="Yes"/>
    <n v="2"/>
    <s v="United States"/>
    <s v="California"/>
    <s v="Oak Run"/>
    <n v="96069"/>
    <n v="40.689242999999998"/>
    <n v="-122.037023"/>
    <n v="829"/>
    <s v="Q3"/>
    <s v="Yes"/>
    <n v="8"/>
    <x v="7"/>
    <s v="None"/>
    <s v="No"/>
    <n v="0"/>
    <s v="No"/>
    <x v="0"/>
    <s v="Cable"/>
    <n v="16"/>
    <s v="Yes"/>
    <s v="No"/>
    <s v="No"/>
    <s v="No"/>
    <s v="No"/>
    <s v="No"/>
    <s v="No"/>
    <s v="Yes"/>
    <x v="0"/>
    <s v="Yes"/>
    <x v="0"/>
    <n v="30.2"/>
    <n v="469.65"/>
    <n v="0"/>
    <n v="0"/>
    <n v="0"/>
    <n v="469.65"/>
    <n v="4"/>
    <s v="Stayed"/>
    <x v="1"/>
    <n v="78"/>
    <n v="5825"/>
    <m/>
    <m/>
    <x v="1"/>
  </r>
  <r>
    <s v="5092-STPKP"/>
    <s v="Female"/>
    <n v="45"/>
    <s v="No"/>
    <s v="No"/>
    <s v="No"/>
    <s v="No"/>
    <n v="0"/>
    <s v="United States"/>
    <s v="California"/>
    <s v="Platina"/>
    <n v="96076"/>
    <n v="40.367964000000001"/>
    <n v="-122.93737900000001"/>
    <n v="215"/>
    <s v="Q3"/>
    <s v="No"/>
    <n v="0"/>
    <x v="13"/>
    <s v="None"/>
    <s v="Yes"/>
    <n v="30.18"/>
    <s v="No"/>
    <x v="0"/>
    <s v="DSL"/>
    <n v="4"/>
    <s v="Yes"/>
    <s v="No"/>
    <s v="No"/>
    <s v="Yes"/>
    <s v="No"/>
    <s v="No"/>
    <s v="No"/>
    <s v="Yes"/>
    <x v="0"/>
    <s v="No"/>
    <x v="1"/>
    <n v="56.35"/>
    <n v="1381.2"/>
    <n v="0"/>
    <n v="0"/>
    <n v="724.31999999999903"/>
    <n v="2105.52"/>
    <n v="4"/>
    <s v="Stayed"/>
    <x v="1"/>
    <n v="42"/>
    <n v="5128"/>
    <m/>
    <m/>
    <x v="1"/>
  </r>
  <r>
    <s v="0114-PEGZZ"/>
    <s v="Female"/>
    <n v="39"/>
    <s v="No"/>
    <s v="No"/>
    <s v="No"/>
    <s v="No"/>
    <n v="0"/>
    <s v="United States"/>
    <s v="California"/>
    <s v="Round Mountain"/>
    <n v="96084"/>
    <n v="40.923558"/>
    <n v="-122.059933"/>
    <n v="459"/>
    <s v="Q3"/>
    <s v="No"/>
    <n v="0"/>
    <x v="27"/>
    <s v="None"/>
    <s v="Yes"/>
    <n v="49.69"/>
    <s v="Yes"/>
    <x v="0"/>
    <s v="Fiber Optic"/>
    <n v="12"/>
    <s v="No"/>
    <s v="Yes"/>
    <s v="Yes"/>
    <s v="No"/>
    <s v="Yes"/>
    <s v="Yes"/>
    <s v="Yes"/>
    <s v="Yes"/>
    <x v="0"/>
    <s v="No"/>
    <x v="0"/>
    <n v="107.55"/>
    <n v="3645.5"/>
    <n v="0"/>
    <n v="0"/>
    <n v="1639.77"/>
    <n v="5285.27"/>
    <n v="3"/>
    <s v="Stayed"/>
    <x v="1"/>
    <n v="33"/>
    <n v="4800"/>
    <m/>
    <m/>
    <x v="1"/>
  </r>
  <r>
    <s v="3359-DSRKA"/>
    <s v="Female"/>
    <n v="48"/>
    <s v="No"/>
    <s v="No"/>
    <s v="Yes"/>
    <s v="Yes"/>
    <n v="3"/>
    <s v="United States"/>
    <s v="California"/>
    <s v="Scott Bar"/>
    <n v="96085"/>
    <n v="41.737962000000003"/>
    <n v="-123.07557"/>
    <n v="88"/>
    <s v="Q3"/>
    <s v="Yes"/>
    <n v="9"/>
    <x v="6"/>
    <s v="Offer B"/>
    <s v="Yes"/>
    <n v="11.81"/>
    <s v="No"/>
    <x v="1"/>
    <s v="None"/>
    <n v="0"/>
    <s v="No"/>
    <s v="No"/>
    <s v="No"/>
    <s v="No"/>
    <s v="No"/>
    <s v="No"/>
    <s v="No"/>
    <s v="No"/>
    <x v="2"/>
    <s v="Yes"/>
    <x v="1"/>
    <n v="19.850000000000001"/>
    <n v="1158.8499999999999"/>
    <n v="0"/>
    <n v="0"/>
    <n v="684.98"/>
    <n v="1843.83"/>
    <n v="4"/>
    <s v="Stayed"/>
    <x v="1"/>
    <n v="46"/>
    <n v="6440"/>
    <m/>
    <m/>
    <x v="2"/>
  </r>
  <r>
    <s v="8639-NHQEI"/>
    <s v="Female"/>
    <n v="26"/>
    <s v="Yes"/>
    <s v="No"/>
    <s v="Yes"/>
    <s v="Yes"/>
    <n v="3"/>
    <s v="United States"/>
    <s v="California"/>
    <s v="Seiad Valley"/>
    <n v="96086"/>
    <n v="41.924174000000001"/>
    <n v="-123.26078800000001"/>
    <n v="332"/>
    <s v="Q3"/>
    <s v="Yes"/>
    <n v="9"/>
    <x v="61"/>
    <s v="None"/>
    <s v="Yes"/>
    <n v="11.85"/>
    <s v="Yes"/>
    <x v="0"/>
    <s v="Fiber Optic"/>
    <n v="59"/>
    <s v="Yes"/>
    <s v="Yes"/>
    <s v="No"/>
    <s v="No"/>
    <s v="Yes"/>
    <s v="No"/>
    <s v="No"/>
    <s v="Yes"/>
    <x v="2"/>
    <s v="Yes"/>
    <x v="0"/>
    <n v="95.9"/>
    <n v="6954.15"/>
    <n v="0"/>
    <n v="0"/>
    <n v="853.19999999999902"/>
    <n v="7807.3499999999904"/>
    <n v="3"/>
    <s v="Stayed"/>
    <x v="1"/>
    <n v="30"/>
    <n v="4213"/>
    <m/>
    <m/>
    <x v="2"/>
  </r>
  <r>
    <s v="7161-DFHUF"/>
    <s v="Female"/>
    <n v="55"/>
    <s v="No"/>
    <s v="No"/>
    <s v="Yes"/>
    <s v="No"/>
    <n v="0"/>
    <s v="United States"/>
    <s v="California"/>
    <s v="Shasta"/>
    <n v="96087"/>
    <n v="40.617614000000003"/>
    <n v="-122.512861"/>
    <n v="528"/>
    <s v="Q3"/>
    <s v="Yes"/>
    <n v="4"/>
    <x v="67"/>
    <s v="None"/>
    <s v="Yes"/>
    <n v="21.19"/>
    <s v="Yes"/>
    <x v="1"/>
    <s v="None"/>
    <n v="0"/>
    <s v="No"/>
    <s v="No"/>
    <s v="No"/>
    <s v="No"/>
    <s v="No"/>
    <s v="No"/>
    <s v="No"/>
    <s v="No"/>
    <x v="2"/>
    <s v="No"/>
    <x v="1"/>
    <n v="23.85"/>
    <n v="1672.1"/>
    <n v="0"/>
    <n v="0"/>
    <n v="1504.49"/>
    <n v="3176.59"/>
    <n v="5"/>
    <s v="Stayed"/>
    <x v="1"/>
    <n v="77"/>
    <n v="6166"/>
    <m/>
    <m/>
    <x v="2"/>
  </r>
  <r>
    <s v="3720-DBRWL"/>
    <s v="Male"/>
    <n v="20"/>
    <s v="Yes"/>
    <s v="No"/>
    <s v="Yes"/>
    <s v="No"/>
    <n v="0"/>
    <s v="United States"/>
    <s v="California"/>
    <s v="Tehama"/>
    <n v="96090"/>
    <n v="40.021787000000003"/>
    <n v="-122.127576"/>
    <n v="405"/>
    <s v="Q3"/>
    <s v="Yes"/>
    <n v="5"/>
    <x v="60"/>
    <s v="Offer B"/>
    <s v="Yes"/>
    <n v="6.89"/>
    <s v="No"/>
    <x v="0"/>
    <s v="Cable"/>
    <n v="41"/>
    <s v="Yes"/>
    <s v="Yes"/>
    <s v="Yes"/>
    <s v="Yes"/>
    <s v="Yes"/>
    <s v="Yes"/>
    <s v="Yes"/>
    <s v="Yes"/>
    <x v="2"/>
    <s v="Yes"/>
    <x v="1"/>
    <n v="83.85"/>
    <n v="4307.1000000000004"/>
    <n v="0"/>
    <n v="0"/>
    <n v="351.39"/>
    <n v="4658.49"/>
    <n v="3"/>
    <s v="Stayed"/>
    <x v="1"/>
    <n v="53"/>
    <n v="5703"/>
    <m/>
    <m/>
    <x v="2"/>
  </r>
  <r>
    <s v="4994-OBRSZ"/>
    <s v="Male"/>
    <n v="24"/>
    <s v="Yes"/>
    <s v="No"/>
    <s v="No"/>
    <s v="Yes"/>
    <n v="3"/>
    <s v="United States"/>
    <s v="California"/>
    <s v="Weed"/>
    <n v="96094"/>
    <n v="41.465121000000003"/>
    <n v="-122.38094700000001"/>
    <n v="5896"/>
    <s v="Q3"/>
    <s v="No"/>
    <n v="0"/>
    <x v="35"/>
    <s v="None"/>
    <s v="Yes"/>
    <n v="36.729999999999997"/>
    <s v="No"/>
    <x v="0"/>
    <s v="Cable"/>
    <n v="52"/>
    <s v="Yes"/>
    <s v="Yes"/>
    <s v="Yes"/>
    <s v="Yes"/>
    <s v="No"/>
    <s v="Yes"/>
    <s v="Yes"/>
    <s v="Yes"/>
    <x v="2"/>
    <s v="No"/>
    <x v="0"/>
    <n v="76.099999999999994"/>
    <n v="1054.8"/>
    <n v="0"/>
    <n v="0"/>
    <n v="514.219999999999"/>
    <n v="1569.02"/>
    <n v="3"/>
    <s v="Stayed"/>
    <x v="1"/>
    <n v="33"/>
    <n v="2045"/>
    <m/>
    <m/>
    <x v="2"/>
  </r>
  <r>
    <s v="0562-FGDCR"/>
    <s v="Female"/>
    <n v="61"/>
    <s v="No"/>
    <s v="No"/>
    <s v="Yes"/>
    <s v="Yes"/>
    <n v="3"/>
    <s v="United States"/>
    <s v="California"/>
    <s v="Whitmore"/>
    <n v="96096"/>
    <n v="40.637104999999998"/>
    <n v="-121.906949"/>
    <n v="843"/>
    <s v="Q3"/>
    <s v="Yes"/>
    <n v="9"/>
    <x v="61"/>
    <s v="None"/>
    <s v="Yes"/>
    <n v="21.84"/>
    <s v="Yes"/>
    <x v="0"/>
    <s v="DSL"/>
    <n v="30"/>
    <s v="Yes"/>
    <s v="Yes"/>
    <s v="No"/>
    <s v="Yes"/>
    <s v="Yes"/>
    <s v="No"/>
    <s v="No"/>
    <s v="Yes"/>
    <x v="2"/>
    <s v="No"/>
    <x v="1"/>
    <n v="74.55"/>
    <n v="5430.65"/>
    <n v="0"/>
    <n v="0"/>
    <n v="1572.48"/>
    <n v="7003.1299999999901"/>
    <n v="3"/>
    <s v="Stayed"/>
    <x v="1"/>
    <n v="25"/>
    <n v="4703"/>
    <m/>
    <m/>
    <x v="2"/>
  </r>
  <r>
    <s v="2436-QBZFP"/>
    <s v="Female"/>
    <n v="53"/>
    <s v="No"/>
    <s v="No"/>
    <s v="Yes"/>
    <s v="Yes"/>
    <n v="1"/>
    <s v="United States"/>
    <s v="California"/>
    <s v="Yreka"/>
    <n v="96097"/>
    <n v="41.764868999999997"/>
    <n v="-122.671316"/>
    <n v="9538"/>
    <s v="Q3"/>
    <s v="Yes"/>
    <n v="4"/>
    <x v="41"/>
    <s v="None"/>
    <s v="No"/>
    <n v="0"/>
    <s v="No"/>
    <x v="0"/>
    <s v="DSL"/>
    <n v="19"/>
    <s v="No"/>
    <s v="Yes"/>
    <s v="No"/>
    <s v="No"/>
    <s v="Yes"/>
    <s v="No"/>
    <s v="No"/>
    <s v="No"/>
    <x v="0"/>
    <s v="No"/>
    <x v="0"/>
    <n v="39.200000000000003"/>
    <n v="849.9"/>
    <n v="0"/>
    <n v="50"/>
    <n v="0"/>
    <n v="899.9"/>
    <n v="4"/>
    <s v="Stayed"/>
    <x v="1"/>
    <n v="25"/>
    <n v="3288"/>
    <m/>
    <m/>
    <x v="1"/>
  </r>
  <r>
    <s v="3420-YJLQT"/>
    <s v="Female"/>
    <n v="45"/>
    <s v="No"/>
    <s v="No"/>
    <s v="No"/>
    <s v="No"/>
    <n v="0"/>
    <s v="United States"/>
    <s v="California"/>
    <s v="Alturas"/>
    <n v="96101"/>
    <n v="41.468876999999999"/>
    <n v="-120.54228999999999"/>
    <n v="5096"/>
    <s v="Q3"/>
    <s v="No"/>
    <n v="0"/>
    <x v="17"/>
    <s v="Offer E"/>
    <s v="Yes"/>
    <n v="25.56"/>
    <s v="Yes"/>
    <x v="0"/>
    <s v="Fiber Optic"/>
    <n v="6"/>
    <s v="No"/>
    <s v="Yes"/>
    <s v="No"/>
    <s v="No"/>
    <s v="No"/>
    <s v="No"/>
    <s v="No"/>
    <s v="Yes"/>
    <x v="0"/>
    <s v="No"/>
    <x v="0"/>
    <n v="79.55"/>
    <n v="151.75"/>
    <n v="0"/>
    <n v="0"/>
    <n v="51.12"/>
    <n v="202.87"/>
    <n v="4"/>
    <s v="Joined"/>
    <x v="1"/>
    <n v="24"/>
    <n v="5965"/>
    <m/>
    <m/>
    <x v="0"/>
  </r>
  <r>
    <s v="6040-CGACY"/>
    <s v="Female"/>
    <n v="48"/>
    <s v="No"/>
    <s v="No"/>
    <s v="No"/>
    <s v="No"/>
    <n v="0"/>
    <s v="United States"/>
    <s v="California"/>
    <s v="Blairsden Graeagle"/>
    <n v="96103"/>
    <n v="39.783746999999998"/>
    <n v="-120.66103200000001"/>
    <n v="1839"/>
    <s v="Q3"/>
    <s v="No"/>
    <n v="0"/>
    <x v="7"/>
    <s v="None"/>
    <s v="Yes"/>
    <n v="39.869999999999997"/>
    <s v="No"/>
    <x v="1"/>
    <s v="None"/>
    <n v="0"/>
    <s v="No"/>
    <s v="No"/>
    <s v="No"/>
    <s v="No"/>
    <s v="No"/>
    <s v="No"/>
    <s v="No"/>
    <s v="No"/>
    <x v="0"/>
    <s v="No"/>
    <x v="1"/>
    <n v="19.600000000000001"/>
    <n v="299.39999999999998"/>
    <n v="0"/>
    <n v="0"/>
    <n v="598.04999999999995"/>
    <n v="897.44999999999902"/>
    <n v="5"/>
    <s v="Stayed"/>
    <x v="1"/>
    <n v="35"/>
    <n v="3195"/>
    <m/>
    <m/>
    <x v="1"/>
  </r>
  <r>
    <s v="6582-PLFUU"/>
    <s v="Male"/>
    <n v="40"/>
    <s v="No"/>
    <s v="No"/>
    <s v="Yes"/>
    <s v="Yes"/>
    <n v="1"/>
    <s v="United States"/>
    <s v="California"/>
    <s v="Cedarville"/>
    <n v="96104"/>
    <n v="41.505915999999999"/>
    <n v="-120.152505"/>
    <n v="857"/>
    <s v="Q3"/>
    <s v="Yes"/>
    <n v="1"/>
    <x v="60"/>
    <s v="Offer B"/>
    <s v="Yes"/>
    <n v="28.96"/>
    <s v="No"/>
    <x v="1"/>
    <s v="None"/>
    <n v="0"/>
    <s v="No"/>
    <s v="No"/>
    <s v="No"/>
    <s v="No"/>
    <s v="No"/>
    <s v="No"/>
    <s v="No"/>
    <s v="No"/>
    <x v="2"/>
    <s v="No"/>
    <x v="1"/>
    <n v="19.55"/>
    <n v="1086.75"/>
    <n v="0"/>
    <n v="0"/>
    <n v="1476.96"/>
    <n v="2563.71"/>
    <n v="4"/>
    <s v="Stayed"/>
    <x v="1"/>
    <n v="40"/>
    <n v="5974"/>
    <m/>
    <m/>
    <x v="2"/>
  </r>
  <r>
    <s v="8242-PDSGJ"/>
    <s v="Male"/>
    <n v="47"/>
    <s v="No"/>
    <s v="No"/>
    <s v="Yes"/>
    <s v="No"/>
    <n v="0"/>
    <s v="United States"/>
    <s v="California"/>
    <s v="Chilcoot"/>
    <n v="96105"/>
    <n v="39.872960999999997"/>
    <n v="-120.198876"/>
    <n v="650"/>
    <s v="Q3"/>
    <s v="Yes"/>
    <n v="1"/>
    <x v="57"/>
    <s v="None"/>
    <s v="No"/>
    <n v="0"/>
    <s v="No"/>
    <x v="0"/>
    <s v="DSL"/>
    <n v="18"/>
    <s v="Yes"/>
    <s v="No"/>
    <s v="Yes"/>
    <s v="Yes"/>
    <s v="No"/>
    <s v="No"/>
    <s v="No"/>
    <s v="Yes"/>
    <x v="2"/>
    <s v="Yes"/>
    <x v="1"/>
    <n v="39.15"/>
    <n v="2692.75"/>
    <n v="0"/>
    <n v="0"/>
    <n v="0"/>
    <n v="2692.75"/>
    <n v="3"/>
    <s v="Stayed"/>
    <x v="1"/>
    <n v="60"/>
    <n v="5840"/>
    <m/>
    <m/>
    <x v="2"/>
  </r>
  <r>
    <s v="0264-CNITK"/>
    <s v="Female"/>
    <n v="45"/>
    <s v="No"/>
    <s v="No"/>
    <s v="Yes"/>
    <s v="Yes"/>
    <n v="2"/>
    <s v="United States"/>
    <s v="California"/>
    <s v="Clio"/>
    <n v="96106"/>
    <n v="39.745804999999997"/>
    <n v="-120.580882"/>
    <n v="88"/>
    <s v="Q3"/>
    <s v="Yes"/>
    <n v="1"/>
    <x v="67"/>
    <s v="None"/>
    <s v="Yes"/>
    <n v="31.03"/>
    <s v="No"/>
    <x v="1"/>
    <s v="None"/>
    <n v="0"/>
    <s v="No"/>
    <s v="No"/>
    <s v="No"/>
    <s v="No"/>
    <s v="No"/>
    <s v="No"/>
    <s v="No"/>
    <s v="No"/>
    <x v="2"/>
    <s v="No"/>
    <x v="0"/>
    <n v="20.100000000000001"/>
    <n v="1389.6"/>
    <n v="0"/>
    <n v="0"/>
    <n v="2203.13"/>
    <n v="3592.73"/>
    <n v="3"/>
    <s v="Stayed"/>
    <x v="1"/>
    <n v="23"/>
    <n v="5043"/>
    <m/>
    <m/>
    <x v="2"/>
  </r>
  <r>
    <s v="0089-IIQKO"/>
    <s v="Female"/>
    <n v="35"/>
    <s v="No"/>
    <s v="No"/>
    <s v="Yes"/>
    <s v="Yes"/>
    <n v="3"/>
    <s v="United States"/>
    <s v="California"/>
    <s v="Coleville"/>
    <n v="96107"/>
    <n v="38.425280000000001"/>
    <n v="-119.475741"/>
    <n v="1332"/>
    <s v="Q3"/>
    <s v="Yes"/>
    <n v="1"/>
    <x v="38"/>
    <s v="None"/>
    <s v="Yes"/>
    <n v="24.38"/>
    <s v="Yes"/>
    <x v="0"/>
    <s v="Fiber Optic"/>
    <n v="53"/>
    <s v="No"/>
    <s v="No"/>
    <s v="No"/>
    <s v="Yes"/>
    <s v="Yes"/>
    <s v="Yes"/>
    <s v="Yes"/>
    <s v="Yes"/>
    <x v="0"/>
    <s v="Yes"/>
    <x v="1"/>
    <n v="99.95"/>
    <n v="3767.4"/>
    <n v="0"/>
    <n v="0"/>
    <n v="950.81999999999903"/>
    <n v="4718.22"/>
    <n v="3"/>
    <s v="Stayed"/>
    <x v="1"/>
    <n v="43"/>
    <n v="4447"/>
    <m/>
    <m/>
    <x v="1"/>
  </r>
  <r>
    <s v="7839-NUIAA"/>
    <s v="Female"/>
    <n v="27"/>
    <s v="Yes"/>
    <s v="No"/>
    <s v="Yes"/>
    <s v="Yes"/>
    <n v="1"/>
    <s v="United States"/>
    <s v="California"/>
    <s v="Davis Creek"/>
    <n v="96108"/>
    <n v="41.750354000000002"/>
    <n v="-120.403885"/>
    <n v="104"/>
    <s v="Q3"/>
    <s v="Yes"/>
    <n v="1"/>
    <x v="66"/>
    <s v="Offer B"/>
    <s v="Yes"/>
    <n v="26.7"/>
    <s v="Yes"/>
    <x v="0"/>
    <s v="DSL"/>
    <n v="30"/>
    <s v="Yes"/>
    <s v="Yes"/>
    <s v="No"/>
    <s v="No"/>
    <s v="No"/>
    <s v="No"/>
    <s v="No"/>
    <s v="No"/>
    <x v="0"/>
    <s v="No"/>
    <x v="0"/>
    <n v="59.8"/>
    <n v="3641.5"/>
    <n v="0"/>
    <n v="100"/>
    <n v="1628.7"/>
    <n v="5370.2"/>
    <n v="3"/>
    <s v="Stayed"/>
    <x v="1"/>
    <n v="53"/>
    <n v="5381"/>
    <m/>
    <m/>
    <x v="1"/>
  </r>
  <r>
    <s v="6075-QMNRR"/>
    <s v="Female"/>
    <n v="33"/>
    <s v="No"/>
    <s v="No"/>
    <s v="No"/>
    <s v="No"/>
    <n v="0"/>
    <s v="United States"/>
    <s v="California"/>
    <s v="Doyle"/>
    <n v="96109"/>
    <n v="40.012675000000002"/>
    <n v="-120.101857"/>
    <n v="1177"/>
    <s v="Q3"/>
    <s v="No"/>
    <n v="0"/>
    <x v="26"/>
    <s v="Offer B"/>
    <s v="Yes"/>
    <n v="38.93"/>
    <s v="No"/>
    <x v="0"/>
    <s v="DSL"/>
    <n v="8"/>
    <s v="Yes"/>
    <s v="No"/>
    <s v="No"/>
    <s v="No"/>
    <s v="No"/>
    <s v="No"/>
    <s v="No"/>
    <s v="Yes"/>
    <x v="0"/>
    <s v="Yes"/>
    <x v="0"/>
    <n v="49.75"/>
    <n v="2535.5500000000002"/>
    <n v="0"/>
    <n v="0"/>
    <n v="2024.36"/>
    <n v="4559.91"/>
    <n v="3"/>
    <s v="Stayed"/>
    <x v="1"/>
    <n v="26"/>
    <n v="6334"/>
    <m/>
    <m/>
    <x v="1"/>
  </r>
  <r>
    <s v="5966-EMAZU"/>
    <s v="Male"/>
    <n v="27"/>
    <s v="Yes"/>
    <s v="No"/>
    <s v="Yes"/>
    <s v="No"/>
    <n v="0"/>
    <s v="United States"/>
    <s v="California"/>
    <s v="Fort Bidwell"/>
    <n v="96112"/>
    <n v="41.932206999999998"/>
    <n v="-120.135941"/>
    <n v="231"/>
    <s v="Q3"/>
    <s v="Yes"/>
    <n v="1"/>
    <x v="69"/>
    <s v="Offer B"/>
    <s v="Yes"/>
    <n v="4.01"/>
    <s v="Yes"/>
    <x v="0"/>
    <s v="Fiber Optic"/>
    <n v="71"/>
    <s v="Yes"/>
    <s v="No"/>
    <s v="Yes"/>
    <s v="Yes"/>
    <s v="Yes"/>
    <s v="Yes"/>
    <s v="Yes"/>
    <s v="Yes"/>
    <x v="1"/>
    <s v="Yes"/>
    <x v="1"/>
    <n v="108.5"/>
    <n v="6880.85"/>
    <n v="0"/>
    <n v="0"/>
    <n v="256.64"/>
    <n v="7137.49"/>
    <n v="3"/>
    <s v="Stayed"/>
    <x v="1"/>
    <n v="22"/>
    <n v="4576"/>
    <m/>
    <m/>
    <x v="2"/>
  </r>
  <r>
    <s v="0440-EKDCF"/>
    <s v="Male"/>
    <n v="47"/>
    <s v="No"/>
    <s v="No"/>
    <s v="Yes"/>
    <s v="No"/>
    <n v="0"/>
    <s v="United States"/>
    <s v="California"/>
    <s v="Herlong"/>
    <n v="96113"/>
    <n v="40.198233999999999"/>
    <n v="-120.18089000000001"/>
    <n v="946"/>
    <s v="Q3"/>
    <s v="Yes"/>
    <n v="1"/>
    <x v="34"/>
    <s v="Offer B"/>
    <s v="Yes"/>
    <n v="33.700000000000003"/>
    <s v="No"/>
    <x v="0"/>
    <s v="Cable"/>
    <n v="15"/>
    <s v="No"/>
    <s v="Yes"/>
    <s v="Yes"/>
    <s v="Yes"/>
    <s v="No"/>
    <s v="No"/>
    <s v="No"/>
    <s v="Yes"/>
    <x v="2"/>
    <s v="Yes"/>
    <x v="1"/>
    <n v="60.15"/>
    <n v="3753.2"/>
    <n v="0"/>
    <n v="0"/>
    <n v="2089.4"/>
    <n v="5842.6"/>
    <n v="5"/>
    <s v="Stayed"/>
    <x v="1"/>
    <n v="80"/>
    <n v="4404"/>
    <m/>
    <m/>
    <x v="2"/>
  </r>
  <r>
    <s v="4774-HHGGS"/>
    <s v="Male"/>
    <n v="64"/>
    <s v="No"/>
    <s v="No"/>
    <s v="Yes"/>
    <s v="No"/>
    <n v="0"/>
    <s v="United States"/>
    <s v="California"/>
    <s v="Janesville"/>
    <n v="96114"/>
    <n v="40.294034000000003"/>
    <n v="-120.51262199999999"/>
    <n v="3093"/>
    <s v="Q3"/>
    <s v="Yes"/>
    <n v="1"/>
    <x v="28"/>
    <s v="None"/>
    <s v="Yes"/>
    <n v="11.38"/>
    <s v="No"/>
    <x v="1"/>
    <s v="None"/>
    <n v="0"/>
    <s v="No"/>
    <s v="No"/>
    <s v="No"/>
    <s v="No"/>
    <s v="No"/>
    <s v="No"/>
    <s v="No"/>
    <s v="No"/>
    <x v="2"/>
    <s v="No"/>
    <x v="1"/>
    <n v="19.05"/>
    <n v="637.54999999999995"/>
    <n v="0"/>
    <n v="0"/>
    <n v="341.4"/>
    <n v="978.95"/>
    <n v="4"/>
    <s v="Stayed"/>
    <x v="1"/>
    <n v="28"/>
    <n v="2347"/>
    <m/>
    <m/>
    <x v="2"/>
  </r>
  <r>
    <s v="8180-AKMJV"/>
    <s v="Female"/>
    <n v="27"/>
    <s v="Yes"/>
    <s v="No"/>
    <s v="No"/>
    <s v="No"/>
    <n v="0"/>
    <s v="United States"/>
    <s v="California"/>
    <s v="Litchfield"/>
    <n v="96117"/>
    <n v="40.507272"/>
    <n v="-120.338228"/>
    <n v="385"/>
    <s v="Q3"/>
    <s v="No"/>
    <n v="0"/>
    <x v="0"/>
    <s v="Offer E"/>
    <s v="Yes"/>
    <n v="23.04"/>
    <s v="No"/>
    <x v="0"/>
    <s v="Cable"/>
    <n v="82"/>
    <s v="No"/>
    <s v="No"/>
    <s v="No"/>
    <s v="No"/>
    <s v="No"/>
    <s v="No"/>
    <s v="No"/>
    <s v="Yes"/>
    <x v="0"/>
    <s v="Yes"/>
    <x v="1"/>
    <n v="44.55"/>
    <n v="44.55"/>
    <n v="0"/>
    <n v="0"/>
    <n v="23.04"/>
    <n v="67.59"/>
    <n v="5"/>
    <s v="Joined"/>
    <x v="1"/>
    <n v="45"/>
    <n v="5825"/>
    <m/>
    <m/>
    <x v="1"/>
  </r>
  <r>
    <s v="4298-OYIFC"/>
    <s v="Male"/>
    <n v="59"/>
    <s v="No"/>
    <s v="No"/>
    <s v="Yes"/>
    <s v="No"/>
    <n v="0"/>
    <s v="United States"/>
    <s v="California"/>
    <s v="Loyalton"/>
    <n v="96118"/>
    <n v="39.637470999999998"/>
    <n v="-120.226338"/>
    <n v="1822"/>
    <s v="Q3"/>
    <s v="Yes"/>
    <n v="1"/>
    <x v="7"/>
    <s v="None"/>
    <s v="Yes"/>
    <n v="18.600000000000001"/>
    <s v="Yes"/>
    <x v="0"/>
    <s v="Fiber Optic"/>
    <n v="13"/>
    <s v="No"/>
    <s v="No"/>
    <s v="Yes"/>
    <s v="Yes"/>
    <s v="Yes"/>
    <s v="Yes"/>
    <s v="Yes"/>
    <s v="No"/>
    <x v="0"/>
    <s v="Yes"/>
    <x v="0"/>
    <n v="103.45"/>
    <n v="1539.8"/>
    <n v="0"/>
    <n v="140"/>
    <n v="279"/>
    <n v="1958.8"/>
    <n v="5"/>
    <s v="Stayed"/>
    <x v="1"/>
    <n v="53"/>
    <n v="5640"/>
    <m/>
    <m/>
    <x v="1"/>
  </r>
  <r>
    <s v="5566-SOEZD"/>
    <s v="Male"/>
    <n v="47"/>
    <s v="No"/>
    <s v="No"/>
    <s v="Yes"/>
    <s v="Yes"/>
    <n v="3"/>
    <s v="United States"/>
    <s v="California"/>
    <s v="Madeline"/>
    <n v="96119"/>
    <n v="41.042003000000001"/>
    <n v="-120.506086"/>
    <n v="85"/>
    <s v="Q3"/>
    <s v="Yes"/>
    <n v="1"/>
    <x v="5"/>
    <s v="None"/>
    <s v="Yes"/>
    <n v="15.71"/>
    <s v="No"/>
    <x v="0"/>
    <s v="Fiber Optic"/>
    <n v="53"/>
    <s v="Yes"/>
    <s v="Yes"/>
    <s v="No"/>
    <s v="No"/>
    <s v="No"/>
    <s v="No"/>
    <s v="No"/>
    <s v="Yes"/>
    <x v="1"/>
    <s v="Yes"/>
    <x v="1"/>
    <n v="80.650000000000006"/>
    <n v="2209.75"/>
    <n v="0"/>
    <n v="0"/>
    <n v="424.17"/>
    <n v="2633.92"/>
    <n v="3"/>
    <s v="Stayed"/>
    <x v="1"/>
    <n v="31"/>
    <n v="5856"/>
    <m/>
    <m/>
    <x v="2"/>
  </r>
  <r>
    <s v="9842-EFSYY"/>
    <s v="Female"/>
    <n v="31"/>
    <s v="No"/>
    <s v="No"/>
    <s v="No"/>
    <s v="Yes"/>
    <n v="3"/>
    <s v="United States"/>
    <s v="California"/>
    <s v="Markleeville"/>
    <n v="96120"/>
    <n v="38.735788999999997"/>
    <n v="-119.85798"/>
    <n v="957"/>
    <s v="Q3"/>
    <s v="No"/>
    <n v="0"/>
    <x v="14"/>
    <s v="Offer E"/>
    <s v="No"/>
    <n v="0"/>
    <s v="No"/>
    <x v="0"/>
    <s v="Cable"/>
    <n v="52"/>
    <s v="Yes"/>
    <s v="Yes"/>
    <s v="Yes"/>
    <s v="No"/>
    <s v="Yes"/>
    <s v="Yes"/>
    <s v="Yes"/>
    <s v="Yes"/>
    <x v="0"/>
    <s v="Yes"/>
    <x v="1"/>
    <n v="57.2"/>
    <n v="223.75"/>
    <n v="0"/>
    <n v="0"/>
    <n v="0"/>
    <n v="223.75"/>
    <n v="3"/>
    <s v="Stayed"/>
    <x v="1"/>
    <n v="26"/>
    <n v="2421"/>
    <m/>
    <m/>
    <x v="1"/>
  </r>
  <r>
    <s v="2272-WUSPA"/>
    <s v="Female"/>
    <n v="48"/>
    <s v="No"/>
    <s v="No"/>
    <s v="Yes"/>
    <s v="No"/>
    <n v="0"/>
    <s v="United States"/>
    <s v="California"/>
    <s v="Milford"/>
    <n v="96121"/>
    <n v="40.181279000000004"/>
    <n v="-120.392967"/>
    <n v="481"/>
    <s v="Q3"/>
    <s v="Yes"/>
    <n v="1"/>
    <x v="61"/>
    <s v="None"/>
    <s v="Yes"/>
    <n v="39.74"/>
    <s v="Yes"/>
    <x v="0"/>
    <s v="Fiber Optic"/>
    <n v="5"/>
    <s v="Yes"/>
    <s v="Yes"/>
    <s v="Yes"/>
    <s v="No"/>
    <s v="Yes"/>
    <s v="Yes"/>
    <s v="Yes"/>
    <s v="Yes"/>
    <x v="2"/>
    <s v="Yes"/>
    <x v="0"/>
    <n v="110.75"/>
    <n v="7751.7"/>
    <n v="0"/>
    <n v="0"/>
    <n v="2861.28"/>
    <n v="10612.98"/>
    <n v="4"/>
    <s v="Stayed"/>
    <x v="1"/>
    <n v="34"/>
    <n v="4848"/>
    <m/>
    <m/>
    <x v="2"/>
  </r>
  <r>
    <s v="0930-EHUZA"/>
    <s v="Female"/>
    <n v="33"/>
    <s v="No"/>
    <s v="No"/>
    <s v="No"/>
    <s v="No"/>
    <n v="0"/>
    <s v="United States"/>
    <s v="California"/>
    <s v="Calpine"/>
    <n v="96124"/>
    <n v="39.672812999999998"/>
    <n v="-120.456699"/>
    <n v="322"/>
    <s v="Q3"/>
    <s v="No"/>
    <n v="0"/>
    <x v="54"/>
    <s v="None"/>
    <s v="Yes"/>
    <n v="44.87"/>
    <s v="No"/>
    <x v="0"/>
    <s v="Cable"/>
    <n v="8"/>
    <s v="Yes"/>
    <s v="Yes"/>
    <s v="Yes"/>
    <s v="Yes"/>
    <s v="Yes"/>
    <s v="No"/>
    <s v="No"/>
    <s v="Yes"/>
    <x v="1"/>
    <s v="Yes"/>
    <x v="1"/>
    <n v="76.349999999999994"/>
    <n v="2606.35"/>
    <n v="0"/>
    <n v="0"/>
    <n v="1615.32"/>
    <n v="4221.67"/>
    <n v="5"/>
    <s v="Stayed"/>
    <x v="1"/>
    <n v="38"/>
    <n v="4771"/>
    <m/>
    <m/>
    <x v="2"/>
  </r>
  <r>
    <s v="9975-SKRNR"/>
    <s v="Male"/>
    <n v="24"/>
    <s v="Yes"/>
    <s v="No"/>
    <s v="No"/>
    <s v="No"/>
    <n v="0"/>
    <s v="United States"/>
    <s v="California"/>
    <s v="Sierraville"/>
    <n v="96126"/>
    <n v="39.559708999999998"/>
    <n v="-120.34563900000001"/>
    <n v="227"/>
    <s v="Q3"/>
    <s v="No"/>
    <n v="0"/>
    <x v="0"/>
    <s v="Offer E"/>
    <s v="Yes"/>
    <n v="49.51"/>
    <s v="No"/>
    <x v="1"/>
    <s v="None"/>
    <n v="0"/>
    <s v="No"/>
    <s v="No"/>
    <s v="No"/>
    <s v="No"/>
    <s v="No"/>
    <s v="No"/>
    <s v="No"/>
    <s v="No"/>
    <x v="0"/>
    <s v="No"/>
    <x v="1"/>
    <n v="18.899999999999999"/>
    <n v="18.899999999999999"/>
    <n v="0"/>
    <n v="0"/>
    <n v="49.51"/>
    <n v="68.41"/>
    <n v="4"/>
    <s v="Joined"/>
    <x v="1"/>
    <n v="69"/>
    <n v="4480"/>
    <m/>
    <m/>
    <x v="1"/>
  </r>
  <r>
    <s v="4973-MGTON"/>
    <s v="Female"/>
    <n v="33"/>
    <s v="No"/>
    <s v="No"/>
    <s v="Yes"/>
    <s v="No"/>
    <n v="0"/>
    <s v="United States"/>
    <s v="California"/>
    <s v="Topaz"/>
    <n v="96133"/>
    <n v="38.636051999999999"/>
    <n v="-119.48916199999999"/>
    <n v="116"/>
    <s v="Q3"/>
    <s v="No"/>
    <n v="0"/>
    <x v="67"/>
    <s v="None"/>
    <s v="Yes"/>
    <n v="3.09"/>
    <s v="No"/>
    <x v="0"/>
    <s v="DSL"/>
    <n v="26"/>
    <s v="Yes"/>
    <s v="Yes"/>
    <s v="Yes"/>
    <s v="Yes"/>
    <s v="Yes"/>
    <s v="Yes"/>
    <s v="Yes"/>
    <s v="Yes"/>
    <x v="2"/>
    <s v="Yes"/>
    <x v="1"/>
    <n v="84.4"/>
    <n v="5969.3"/>
    <n v="0"/>
    <n v="0"/>
    <n v="219.39"/>
    <n v="6188.69"/>
    <n v="5"/>
    <s v="Stayed"/>
    <x v="1"/>
    <n v="21"/>
    <n v="5619"/>
    <m/>
    <m/>
    <x v="2"/>
  </r>
  <r>
    <s v="3682-YEUWS"/>
    <s v="Male"/>
    <n v="27"/>
    <s v="Yes"/>
    <s v="No"/>
    <s v="Yes"/>
    <s v="Yes"/>
    <n v="1"/>
    <s v="United States"/>
    <s v="California"/>
    <s v="Tulelake"/>
    <n v="96134"/>
    <n v="41.813521000000001"/>
    <n v="-121.492666"/>
    <n v="2595"/>
    <s v="Q3"/>
    <s v="Yes"/>
    <n v="4"/>
    <x v="31"/>
    <s v="None"/>
    <s v="Yes"/>
    <n v="4.16"/>
    <s v="Yes"/>
    <x v="1"/>
    <s v="None"/>
    <n v="0"/>
    <s v="No"/>
    <s v="No"/>
    <s v="No"/>
    <s v="No"/>
    <s v="No"/>
    <s v="No"/>
    <s v="No"/>
    <s v="No"/>
    <x v="0"/>
    <s v="Yes"/>
    <x v="1"/>
    <n v="24.4"/>
    <n v="253.9"/>
    <n v="0"/>
    <n v="0"/>
    <n v="41.6"/>
    <n v="295.5"/>
    <n v="5"/>
    <s v="Stayed"/>
    <x v="1"/>
    <n v="54"/>
    <n v="4458"/>
    <m/>
    <m/>
    <x v="1"/>
  </r>
  <r>
    <s v="1223-UNPKS"/>
    <s v="Male"/>
    <n v="55"/>
    <s v="No"/>
    <s v="No"/>
    <s v="Yes"/>
    <s v="Yes"/>
    <n v="1"/>
    <s v="United States"/>
    <s v="California"/>
    <s v="Wendel"/>
    <n v="96136"/>
    <n v="40.345948999999997"/>
    <n v="-120.081187"/>
    <n v="162"/>
    <s v="Q3"/>
    <s v="Yes"/>
    <n v="4"/>
    <x v="21"/>
    <s v="None"/>
    <s v="Yes"/>
    <n v="3.87"/>
    <s v="No"/>
    <x v="1"/>
    <s v="None"/>
    <n v="0"/>
    <s v="No"/>
    <s v="No"/>
    <s v="No"/>
    <s v="No"/>
    <s v="No"/>
    <s v="No"/>
    <s v="No"/>
    <s v="No"/>
    <x v="2"/>
    <s v="No"/>
    <x v="1"/>
    <n v="20.05"/>
    <n v="400"/>
    <n v="0"/>
    <n v="0"/>
    <n v="77.400000000000006"/>
    <n v="477.4"/>
    <n v="4"/>
    <s v="Stayed"/>
    <x v="1"/>
    <n v="24"/>
    <n v="4328"/>
    <m/>
    <m/>
    <x v="2"/>
  </r>
  <r>
    <s v="3446-QDSZF"/>
    <s v="Female"/>
    <n v="57"/>
    <s v="No"/>
    <s v="No"/>
    <s v="No"/>
    <s v="No"/>
    <n v="0"/>
    <s v="United States"/>
    <s v="California"/>
    <s v="Homewood"/>
    <n v="96141"/>
    <n v="39.117018000000002"/>
    <n v="-120.212535"/>
    <n v="858"/>
    <s v="Q3"/>
    <s v="No"/>
    <n v="0"/>
    <x v="14"/>
    <s v="Offer E"/>
    <s v="Yes"/>
    <n v="38.96"/>
    <s v="No"/>
    <x v="0"/>
    <s v="DSL"/>
    <n v="10"/>
    <s v="No"/>
    <s v="No"/>
    <s v="No"/>
    <s v="No"/>
    <s v="Yes"/>
    <s v="No"/>
    <s v="No"/>
    <s v="Yes"/>
    <x v="0"/>
    <s v="No"/>
    <x v="1"/>
    <n v="55.5"/>
    <n v="227.35"/>
    <n v="0"/>
    <n v="0"/>
    <n v="155.84"/>
    <n v="383.19"/>
    <n v="4"/>
    <s v="Stayed"/>
    <x v="1"/>
    <n v="66"/>
    <n v="2328"/>
    <m/>
    <m/>
    <x v="1"/>
  </r>
  <r>
    <s v="7379-FNIUJ"/>
    <s v="Male"/>
    <n v="49"/>
    <s v="No"/>
    <s v="No"/>
    <s v="No"/>
    <s v="No"/>
    <n v="0"/>
    <s v="United States"/>
    <s v="California"/>
    <s v="Olympic Valley"/>
    <n v="96146"/>
    <n v="39.191797000000001"/>
    <n v="-120.212401"/>
    <n v="942"/>
    <s v="Q3"/>
    <s v="No"/>
    <n v="0"/>
    <x v="17"/>
    <s v="Offer E"/>
    <s v="Yes"/>
    <n v="22.56"/>
    <s v="No"/>
    <x v="0"/>
    <s v="Fiber Optic"/>
    <n v="15"/>
    <s v="Yes"/>
    <s v="Yes"/>
    <s v="No"/>
    <s v="No"/>
    <s v="Yes"/>
    <s v="Yes"/>
    <s v="Yes"/>
    <s v="No"/>
    <x v="0"/>
    <s v="No"/>
    <x v="0"/>
    <n v="100.2"/>
    <n v="198.5"/>
    <n v="0"/>
    <n v="10"/>
    <n v="45.12"/>
    <n v="253.62"/>
    <n v="3"/>
    <s v="Joined"/>
    <x v="1"/>
    <n v="23"/>
    <n v="4855"/>
    <m/>
    <m/>
    <x v="0"/>
  </r>
  <r>
    <s v="1627-AFWVJ"/>
    <s v="Female"/>
    <n v="30"/>
    <s v="No"/>
    <s v="No"/>
    <s v="No"/>
    <s v="No"/>
    <n v="0"/>
    <s v="United States"/>
    <s v="California"/>
    <s v="Tahoe Vista"/>
    <n v="96148"/>
    <n v="39.241239999999998"/>
    <n v="-120.054765"/>
    <n v="678"/>
    <s v="Q3"/>
    <s v="No"/>
    <n v="0"/>
    <x v="48"/>
    <s v="None"/>
    <s v="Yes"/>
    <n v="15.06"/>
    <s v="No"/>
    <x v="1"/>
    <s v="None"/>
    <n v="0"/>
    <s v="No"/>
    <s v="No"/>
    <s v="No"/>
    <s v="No"/>
    <s v="No"/>
    <s v="No"/>
    <s v="No"/>
    <s v="No"/>
    <x v="2"/>
    <s v="No"/>
    <x v="1"/>
    <n v="19.399999999999999"/>
    <n v="554.25"/>
    <n v="0"/>
    <n v="0"/>
    <n v="436.74"/>
    <n v="990.99"/>
    <n v="3"/>
    <s v="Stayed"/>
    <x v="1"/>
    <n v="35"/>
    <n v="2265"/>
    <m/>
    <m/>
    <x v="2"/>
  </r>
  <r>
    <s v="4486-EFAEB"/>
    <s v="Male"/>
    <n v="56"/>
    <s v="No"/>
    <s v="No"/>
    <s v="No"/>
    <s v="No"/>
    <n v="0"/>
    <s v="United States"/>
    <s v="California"/>
    <s v="Los Angeles"/>
    <n v="90002"/>
    <n v="33.949255000000001"/>
    <n v="-118.246978"/>
    <n v="44586"/>
    <s v="Q3"/>
    <s v="No"/>
    <n v="0"/>
    <x v="11"/>
    <s v="None"/>
    <s v="Yes"/>
    <n v="46.92"/>
    <s v="No"/>
    <x v="1"/>
    <s v="None"/>
    <n v="0"/>
    <s v="No"/>
    <s v="No"/>
    <s v="No"/>
    <s v="No"/>
    <s v="No"/>
    <s v="No"/>
    <s v="No"/>
    <s v="No"/>
    <x v="0"/>
    <s v="Yes"/>
    <x v="0"/>
    <n v="20.399999999999999"/>
    <n v="251.65"/>
    <n v="0"/>
    <n v="0"/>
    <n v="609.96"/>
    <n v="861.61"/>
    <n v="5"/>
    <s v="Stayed"/>
    <x v="1"/>
    <n v="54"/>
    <n v="2486"/>
    <m/>
    <m/>
    <x v="1"/>
  </r>
  <r>
    <s v="0060-FUALY"/>
    <s v="Female"/>
    <n v="60"/>
    <s v="No"/>
    <s v="No"/>
    <s v="Yes"/>
    <s v="No"/>
    <n v="0"/>
    <s v="United States"/>
    <s v="California"/>
    <s v="Los Angeles"/>
    <n v="90003"/>
    <n v="33.964131000000002"/>
    <n v="-118.272783"/>
    <n v="58198"/>
    <s v="Q3"/>
    <s v="Yes"/>
    <n v="4"/>
    <x v="53"/>
    <s v="Offer B"/>
    <s v="Yes"/>
    <n v="16.39"/>
    <s v="Yes"/>
    <x v="0"/>
    <s v="Fiber Optic"/>
    <n v="14"/>
    <s v="Yes"/>
    <s v="Yes"/>
    <s v="No"/>
    <s v="No"/>
    <s v="Yes"/>
    <s v="No"/>
    <s v="No"/>
    <s v="Yes"/>
    <x v="0"/>
    <s v="Yes"/>
    <x v="0"/>
    <n v="94.75"/>
    <n v="5597.65"/>
    <n v="0"/>
    <n v="0"/>
    <n v="967.01"/>
    <n v="6564.66"/>
    <n v="3"/>
    <s v="Stayed"/>
    <x v="1"/>
    <n v="26"/>
    <n v="5238"/>
    <m/>
    <m/>
    <x v="1"/>
  </r>
  <r>
    <s v="6954-OOYZZ"/>
    <s v="Male"/>
    <n v="41"/>
    <s v="No"/>
    <s v="No"/>
    <s v="Yes"/>
    <s v="No"/>
    <n v="0"/>
    <s v="United States"/>
    <s v="California"/>
    <s v="Los Angeles"/>
    <n v="90006"/>
    <n v="34.048012999999997"/>
    <n v="-118.293953"/>
    <n v="62784"/>
    <s v="Q3"/>
    <s v="Yes"/>
    <n v="10"/>
    <x v="2"/>
    <s v="Offer D"/>
    <s v="Yes"/>
    <n v="45.92"/>
    <s v="No"/>
    <x v="0"/>
    <s v="DSL"/>
    <n v="17"/>
    <s v="No"/>
    <s v="No"/>
    <s v="No"/>
    <s v="No"/>
    <s v="No"/>
    <s v="No"/>
    <s v="No"/>
    <s v="Yes"/>
    <x v="0"/>
    <s v="Yes"/>
    <x v="0"/>
    <n v="44.35"/>
    <n v="768.05"/>
    <n v="0"/>
    <n v="0"/>
    <n v="826.56"/>
    <n v="1594.61"/>
    <n v="3"/>
    <s v="Stayed"/>
    <x v="1"/>
    <n v="44"/>
    <n v="2935"/>
    <m/>
    <m/>
    <x v="1"/>
  </r>
  <r>
    <s v="7088-FBAWU"/>
    <s v="Female"/>
    <n v="22"/>
    <s v="Yes"/>
    <s v="No"/>
    <s v="Yes"/>
    <s v="Yes"/>
    <n v="2"/>
    <s v="United States"/>
    <s v="California"/>
    <s v="Los Angeles"/>
    <n v="90007"/>
    <n v="34.027337000000003"/>
    <n v="-118.28515"/>
    <n v="45025"/>
    <s v="Q3"/>
    <s v="Yes"/>
    <n v="8"/>
    <x v="37"/>
    <s v="Offer D"/>
    <s v="Yes"/>
    <n v="44.9"/>
    <s v="No"/>
    <x v="0"/>
    <s v="DSL"/>
    <n v="47"/>
    <s v="Yes"/>
    <s v="Yes"/>
    <s v="No"/>
    <s v="No"/>
    <s v="Yes"/>
    <s v="Yes"/>
    <s v="Yes"/>
    <s v="Yes"/>
    <x v="0"/>
    <s v="No"/>
    <x v="1"/>
    <n v="74.55"/>
    <n v="1215.8"/>
    <n v="0"/>
    <n v="0"/>
    <n v="763.3"/>
    <n v="1979.1"/>
    <n v="3"/>
    <s v="Stayed"/>
    <x v="1"/>
    <n v="22"/>
    <n v="4451"/>
    <m/>
    <m/>
    <x v="1"/>
  </r>
  <r>
    <s v="8313-AFGBW"/>
    <s v="Male"/>
    <n v="55"/>
    <s v="No"/>
    <s v="No"/>
    <s v="Yes"/>
    <s v="No"/>
    <n v="0"/>
    <s v="United States"/>
    <s v="California"/>
    <s v="Los Angeles"/>
    <n v="90008"/>
    <n v="34.008293000000002"/>
    <n v="-118.346766"/>
    <n v="30852"/>
    <s v="Q3"/>
    <s v="Yes"/>
    <n v="10"/>
    <x v="58"/>
    <s v="Offer B"/>
    <s v="Yes"/>
    <n v="14.14"/>
    <s v="No"/>
    <x v="0"/>
    <s v="DSL"/>
    <n v="28"/>
    <s v="No"/>
    <s v="Yes"/>
    <s v="Yes"/>
    <s v="No"/>
    <s v="Yes"/>
    <s v="Yes"/>
    <s v="Yes"/>
    <s v="Yes"/>
    <x v="2"/>
    <s v="No"/>
    <x v="0"/>
    <n v="73.599999999999994"/>
    <n v="3522.65"/>
    <n v="0"/>
    <n v="0"/>
    <n v="664.58"/>
    <n v="4187.2299999999996"/>
    <n v="4"/>
    <s v="Stayed"/>
    <x v="1"/>
    <n v="51"/>
    <n v="4795"/>
    <m/>
    <m/>
    <x v="2"/>
  </r>
  <r>
    <s v="3097-IDVPU"/>
    <s v="Male"/>
    <n v="51"/>
    <s v="No"/>
    <s v="No"/>
    <s v="Yes"/>
    <s v="Yes"/>
    <n v="2"/>
    <s v="United States"/>
    <s v="California"/>
    <s v="Los Angeles"/>
    <n v="90012"/>
    <n v="34.065874999999998"/>
    <n v="-118.23872799999999"/>
    <n v="30596"/>
    <s v="Q3"/>
    <s v="Yes"/>
    <n v="10"/>
    <x v="42"/>
    <s v="Offer D"/>
    <s v="Yes"/>
    <n v="9.4700000000000006"/>
    <s v="Yes"/>
    <x v="0"/>
    <s v="DSL"/>
    <n v="13"/>
    <s v="No"/>
    <s v="No"/>
    <s v="No"/>
    <s v="No"/>
    <s v="No"/>
    <s v="No"/>
    <s v="No"/>
    <s v="No"/>
    <x v="0"/>
    <s v="No"/>
    <x v="1"/>
    <n v="50.1"/>
    <n v="910.45"/>
    <n v="0"/>
    <n v="120"/>
    <n v="179.93"/>
    <n v="1210.3800000000001"/>
    <n v="5"/>
    <s v="Stayed"/>
    <x v="1"/>
    <n v="76"/>
    <n v="5749"/>
    <m/>
    <m/>
    <x v="1"/>
  </r>
  <r>
    <s v="2303-PJYHN"/>
    <s v="Female"/>
    <n v="27"/>
    <s v="Yes"/>
    <s v="No"/>
    <s v="Yes"/>
    <s v="No"/>
    <n v="0"/>
    <s v="United States"/>
    <s v="California"/>
    <s v="Los Angeles"/>
    <n v="90015"/>
    <n v="34.039223999999997"/>
    <n v="-118.266293"/>
    <n v="15140"/>
    <s v="Q3"/>
    <s v="Yes"/>
    <n v="8"/>
    <x v="17"/>
    <s v="Offer E"/>
    <s v="Yes"/>
    <n v="36.049999999999997"/>
    <s v="No"/>
    <x v="1"/>
    <s v="None"/>
    <n v="0"/>
    <s v="No"/>
    <s v="No"/>
    <s v="No"/>
    <s v="No"/>
    <s v="No"/>
    <s v="No"/>
    <s v="No"/>
    <s v="No"/>
    <x v="0"/>
    <s v="No"/>
    <x v="0"/>
    <n v="19.850000000000001"/>
    <n v="52"/>
    <n v="0"/>
    <n v="0"/>
    <n v="72.099999999999994"/>
    <n v="124.1"/>
    <n v="5"/>
    <s v="Joined"/>
    <x v="1"/>
    <n v="80"/>
    <n v="4107"/>
    <m/>
    <m/>
    <x v="0"/>
  </r>
  <r>
    <s v="9795-VOWON"/>
    <s v="Male"/>
    <n v="23"/>
    <s v="Yes"/>
    <s v="No"/>
    <s v="No"/>
    <s v="No"/>
    <n v="0"/>
    <s v="United States"/>
    <s v="California"/>
    <s v="Los Angeles"/>
    <n v="90016"/>
    <n v="34.028331000000001"/>
    <n v="-118.354338"/>
    <n v="46984"/>
    <s v="Q3"/>
    <s v="No"/>
    <n v="0"/>
    <x v="8"/>
    <s v="Offer E"/>
    <s v="No"/>
    <n v="0"/>
    <s v="No"/>
    <x v="0"/>
    <s v="Cable"/>
    <n v="48"/>
    <s v="No"/>
    <s v="No"/>
    <s v="No"/>
    <s v="No"/>
    <s v="No"/>
    <s v="No"/>
    <s v="No"/>
    <s v="Yes"/>
    <x v="1"/>
    <s v="Yes"/>
    <x v="1"/>
    <n v="24.35"/>
    <n v="150.85"/>
    <n v="0"/>
    <n v="0"/>
    <n v="0"/>
    <n v="150.85"/>
    <n v="4"/>
    <s v="Stayed"/>
    <x v="1"/>
    <n v="26"/>
    <n v="4665"/>
    <m/>
    <m/>
    <x v="1"/>
  </r>
  <r>
    <s v="1237-WIYYZ"/>
    <s v="Female"/>
    <n v="49"/>
    <s v="No"/>
    <s v="No"/>
    <s v="No"/>
    <s v="No"/>
    <n v="0"/>
    <s v="United States"/>
    <s v="California"/>
    <s v="Los Angeles"/>
    <n v="90017"/>
    <n v="34.052841999999998"/>
    <n v="-118.264495"/>
    <n v="20692"/>
    <s v="Q3"/>
    <s v="No"/>
    <n v="0"/>
    <x v="2"/>
    <s v="Offer D"/>
    <s v="Yes"/>
    <n v="10.67"/>
    <s v="No"/>
    <x v="1"/>
    <s v="None"/>
    <n v="0"/>
    <s v="No"/>
    <s v="No"/>
    <s v="No"/>
    <s v="No"/>
    <s v="No"/>
    <s v="No"/>
    <s v="No"/>
    <s v="No"/>
    <x v="0"/>
    <s v="Yes"/>
    <x v="1"/>
    <n v="19.55"/>
    <n v="389.25"/>
    <n v="0"/>
    <n v="0"/>
    <n v="192.06"/>
    <n v="581.30999999999995"/>
    <n v="4"/>
    <s v="Stayed"/>
    <x v="1"/>
    <n v="28"/>
    <n v="2386"/>
    <m/>
    <m/>
    <x v="1"/>
  </r>
  <r>
    <s v="1987-AUELQ"/>
    <s v="Female"/>
    <n v="46"/>
    <s v="No"/>
    <s v="No"/>
    <s v="Yes"/>
    <s v="No"/>
    <n v="0"/>
    <s v="United States"/>
    <s v="California"/>
    <s v="Los Angeles"/>
    <n v="90018"/>
    <n v="34.028734999999998"/>
    <n v="-118.31723599999999"/>
    <n v="47143"/>
    <s v="Q3"/>
    <s v="No"/>
    <n v="0"/>
    <x v="67"/>
    <s v="None"/>
    <s v="Yes"/>
    <n v="44.84"/>
    <s v="Yes"/>
    <x v="1"/>
    <s v="None"/>
    <n v="0"/>
    <s v="No"/>
    <s v="No"/>
    <s v="No"/>
    <s v="No"/>
    <s v="No"/>
    <s v="No"/>
    <s v="No"/>
    <s v="No"/>
    <x v="2"/>
    <s v="No"/>
    <x v="1"/>
    <n v="25.05"/>
    <n v="1873.7"/>
    <n v="0"/>
    <n v="0"/>
    <n v="3183.64"/>
    <n v="5057.34"/>
    <n v="5"/>
    <s v="Stayed"/>
    <x v="1"/>
    <n v="52"/>
    <n v="6334"/>
    <m/>
    <m/>
    <x v="2"/>
  </r>
  <r>
    <s v="4822-LPTYJ"/>
    <s v="Male"/>
    <n v="38"/>
    <s v="No"/>
    <s v="No"/>
    <s v="Yes"/>
    <s v="No"/>
    <n v="0"/>
    <s v="United States"/>
    <s v="California"/>
    <s v="Los Angeles"/>
    <n v="90021"/>
    <n v="34.029043000000001"/>
    <n v="-118.239504"/>
    <n v="3012"/>
    <s v="Q3"/>
    <s v="Yes"/>
    <n v="8"/>
    <x v="61"/>
    <s v="None"/>
    <s v="Yes"/>
    <n v="16.5"/>
    <s v="Yes"/>
    <x v="0"/>
    <s v="Fiber Optic"/>
    <n v="22"/>
    <s v="No"/>
    <s v="Yes"/>
    <s v="Yes"/>
    <s v="No"/>
    <s v="Yes"/>
    <s v="Yes"/>
    <s v="Yes"/>
    <s v="No"/>
    <x v="2"/>
    <s v="Yes"/>
    <x v="0"/>
    <n v="103.75"/>
    <n v="7346.2"/>
    <n v="0"/>
    <n v="130"/>
    <n v="1188"/>
    <n v="8664.2000000000007"/>
    <n v="4"/>
    <s v="Stayed"/>
    <x v="1"/>
    <n v="45"/>
    <n v="4655"/>
    <m/>
    <m/>
    <x v="2"/>
  </r>
  <r>
    <s v="8165-CBKXO"/>
    <s v="Male"/>
    <n v="35"/>
    <s v="No"/>
    <s v="No"/>
    <s v="Yes"/>
    <s v="Yes"/>
    <n v="3"/>
    <s v="United States"/>
    <s v="California"/>
    <s v="Los Angeles"/>
    <n v="90022"/>
    <n v="34.023809999999997"/>
    <n v="-118.156582"/>
    <n v="68701"/>
    <s v="Q3"/>
    <s v="Yes"/>
    <n v="4"/>
    <x v="49"/>
    <s v="None"/>
    <s v="No"/>
    <n v="0"/>
    <s v="No"/>
    <x v="0"/>
    <s v="Cable"/>
    <n v="25"/>
    <s v="No"/>
    <s v="Yes"/>
    <s v="Yes"/>
    <s v="No"/>
    <s v="Yes"/>
    <s v="Yes"/>
    <s v="Yes"/>
    <s v="Yes"/>
    <x v="2"/>
    <s v="Yes"/>
    <x v="1"/>
    <n v="56.75"/>
    <n v="3708.4"/>
    <n v="0"/>
    <n v="0"/>
    <n v="0"/>
    <n v="3708.4"/>
    <n v="3"/>
    <s v="Stayed"/>
    <x v="1"/>
    <n v="46"/>
    <n v="5748"/>
    <m/>
    <m/>
    <x v="2"/>
  </r>
  <r>
    <s v="6527-PZFPV"/>
    <s v="Male"/>
    <n v="19"/>
    <s v="Yes"/>
    <s v="No"/>
    <s v="Yes"/>
    <s v="Yes"/>
    <n v="2"/>
    <s v="United States"/>
    <s v="California"/>
    <s v="Los Angeles"/>
    <n v="90023"/>
    <n v="34.017696999999998"/>
    <n v="-118.200577"/>
    <n v="47487"/>
    <s v="Q3"/>
    <s v="Yes"/>
    <n v="6"/>
    <x v="13"/>
    <s v="Offer C"/>
    <s v="Yes"/>
    <n v="25.84"/>
    <s v="No"/>
    <x v="1"/>
    <s v="None"/>
    <n v="0"/>
    <s v="No"/>
    <s v="No"/>
    <s v="No"/>
    <s v="No"/>
    <s v="No"/>
    <s v="No"/>
    <s v="No"/>
    <s v="No"/>
    <x v="1"/>
    <s v="Yes"/>
    <x v="1"/>
    <n v="20.8"/>
    <n v="469.65"/>
    <n v="0"/>
    <n v="0"/>
    <n v="620.16"/>
    <n v="1089.81"/>
    <n v="5"/>
    <s v="Stayed"/>
    <x v="1"/>
    <n v="48"/>
    <n v="4654"/>
    <m/>
    <m/>
    <x v="2"/>
  </r>
  <r>
    <s v="9593-CVZKR"/>
    <s v="Female"/>
    <n v="20"/>
    <s v="Yes"/>
    <s v="No"/>
    <s v="Yes"/>
    <s v="Yes"/>
    <n v="2"/>
    <s v="United States"/>
    <s v="California"/>
    <s v="Los Angeles"/>
    <n v="90025"/>
    <n v="34.046174000000001"/>
    <n v="-118.446333"/>
    <n v="41175"/>
    <s v="Q3"/>
    <s v="Yes"/>
    <n v="2"/>
    <x v="25"/>
    <s v="Offer B"/>
    <s v="Yes"/>
    <n v="31.53"/>
    <s v="Yes"/>
    <x v="1"/>
    <s v="None"/>
    <n v="0"/>
    <s v="No"/>
    <s v="No"/>
    <s v="No"/>
    <s v="No"/>
    <s v="No"/>
    <s v="No"/>
    <s v="No"/>
    <s v="No"/>
    <x v="2"/>
    <s v="Yes"/>
    <x v="1"/>
    <n v="24.45"/>
    <n v="1385.85"/>
    <n v="0"/>
    <n v="0"/>
    <n v="1765.68"/>
    <n v="3151.5299999999902"/>
    <n v="3"/>
    <s v="Stayed"/>
    <x v="1"/>
    <n v="52"/>
    <n v="5577"/>
    <m/>
    <m/>
    <x v="2"/>
  </r>
  <r>
    <s v="5236-XMZJY"/>
    <s v="Female"/>
    <n v="27"/>
    <s v="Yes"/>
    <s v="No"/>
    <s v="No"/>
    <s v="No"/>
    <n v="0"/>
    <s v="United States"/>
    <s v="California"/>
    <s v="Los Angeles"/>
    <n v="90031"/>
    <n v="34.085807000000003"/>
    <n v="-118.20661699999999"/>
    <n v="38415"/>
    <s v="Q3"/>
    <s v="No"/>
    <n v="0"/>
    <x v="44"/>
    <s v="Offer B"/>
    <s v="Yes"/>
    <n v="22.08"/>
    <s v="No"/>
    <x v="0"/>
    <s v="Cable"/>
    <n v="26"/>
    <s v="Yes"/>
    <s v="Yes"/>
    <s v="Yes"/>
    <s v="No"/>
    <s v="No"/>
    <s v="No"/>
    <s v="No"/>
    <s v="Yes"/>
    <x v="0"/>
    <s v="No"/>
    <x v="0"/>
    <n v="59.65"/>
    <n v="2536.5500000000002"/>
    <n v="0"/>
    <n v="0"/>
    <n v="927.35999999999899"/>
    <n v="3463.91"/>
    <n v="3"/>
    <s v="Stayed"/>
    <x v="1"/>
    <n v="80"/>
    <n v="3048"/>
    <m/>
    <m/>
    <x v="1"/>
  </r>
  <r>
    <s v="4827-DPADN"/>
    <s v="Female"/>
    <n v="28"/>
    <s v="Yes"/>
    <s v="No"/>
    <s v="Yes"/>
    <s v="Yes"/>
    <n v="3"/>
    <s v="United States"/>
    <s v="California"/>
    <s v="Los Angeles"/>
    <n v="90032"/>
    <n v="34.078820999999998"/>
    <n v="-118.177576"/>
    <n v="46960"/>
    <s v="Q3"/>
    <s v="Yes"/>
    <n v="3"/>
    <x v="61"/>
    <s v="None"/>
    <s v="Yes"/>
    <n v="24.48"/>
    <s v="Yes"/>
    <x v="0"/>
    <s v="Cable"/>
    <n v="69"/>
    <s v="Yes"/>
    <s v="No"/>
    <s v="Yes"/>
    <s v="Yes"/>
    <s v="Yes"/>
    <s v="Yes"/>
    <s v="Yes"/>
    <s v="No"/>
    <x v="2"/>
    <s v="Yes"/>
    <x v="0"/>
    <n v="83.3"/>
    <n v="6042.7"/>
    <n v="0"/>
    <n v="80"/>
    <n v="1762.56"/>
    <n v="7885.26"/>
    <n v="3"/>
    <s v="Stayed"/>
    <x v="1"/>
    <n v="61"/>
    <n v="4505"/>
    <m/>
    <m/>
    <x v="2"/>
  </r>
  <r>
    <s v="2694-CIUMO"/>
    <s v="Female"/>
    <n v="47"/>
    <s v="No"/>
    <s v="No"/>
    <s v="No"/>
    <s v="No"/>
    <n v="0"/>
    <s v="United States"/>
    <s v="California"/>
    <s v="Los Angeles"/>
    <n v="90033"/>
    <n v="34.050198000000002"/>
    <n v="-118.21094600000001"/>
    <n v="49431"/>
    <s v="Q3"/>
    <s v="No"/>
    <n v="0"/>
    <x v="36"/>
    <s v="Offer D"/>
    <s v="Yes"/>
    <n v="21.93"/>
    <s v="Yes"/>
    <x v="0"/>
    <s v="Fiber Optic"/>
    <n v="16"/>
    <s v="No"/>
    <s v="No"/>
    <s v="No"/>
    <s v="Yes"/>
    <s v="No"/>
    <s v="No"/>
    <s v="No"/>
    <s v="Yes"/>
    <x v="0"/>
    <s v="Yes"/>
    <x v="1"/>
    <n v="79.55"/>
    <n v="958.25"/>
    <n v="0"/>
    <n v="0"/>
    <n v="263.159999999999"/>
    <n v="1221.4099999999901"/>
    <n v="3"/>
    <s v="Stayed"/>
    <x v="1"/>
    <n v="62"/>
    <n v="3445"/>
    <m/>
    <m/>
    <x v="1"/>
  </r>
  <r>
    <s v="5846-ABOBJ"/>
    <s v="Male"/>
    <n v="24"/>
    <s v="Yes"/>
    <s v="No"/>
    <s v="Yes"/>
    <s v="No"/>
    <n v="0"/>
    <s v="United States"/>
    <s v="California"/>
    <s v="Los Angeles"/>
    <n v="90034"/>
    <n v="34.030577999999998"/>
    <n v="-118.399613"/>
    <n v="58218"/>
    <s v="Q3"/>
    <s v="Yes"/>
    <n v="2"/>
    <x v="67"/>
    <s v="None"/>
    <s v="Yes"/>
    <n v="33.61"/>
    <s v="Yes"/>
    <x v="1"/>
    <s v="None"/>
    <n v="0"/>
    <s v="No"/>
    <s v="No"/>
    <s v="No"/>
    <s v="No"/>
    <s v="No"/>
    <s v="No"/>
    <s v="No"/>
    <s v="No"/>
    <x v="2"/>
    <s v="No"/>
    <x v="0"/>
    <n v="24.45"/>
    <n v="1730.65"/>
    <n v="0"/>
    <n v="0"/>
    <n v="2386.31"/>
    <n v="4116.96"/>
    <n v="3"/>
    <s v="Stayed"/>
    <x v="1"/>
    <n v="72"/>
    <n v="4766"/>
    <m/>
    <m/>
    <x v="2"/>
  </r>
  <r>
    <s v="1439-LCGVL"/>
    <s v="Female"/>
    <n v="42"/>
    <s v="No"/>
    <s v="No"/>
    <s v="Yes"/>
    <s v="No"/>
    <n v="0"/>
    <s v="United States"/>
    <s v="California"/>
    <s v="Los Angeles"/>
    <n v="90035"/>
    <n v="34.051808999999999"/>
    <n v="-118.383843"/>
    <n v="27799"/>
    <s v="Q3"/>
    <s v="Yes"/>
    <n v="10"/>
    <x v="62"/>
    <s v="Offer C"/>
    <s v="Yes"/>
    <n v="1.75"/>
    <s v="No"/>
    <x v="1"/>
    <s v="None"/>
    <n v="0"/>
    <s v="No"/>
    <s v="No"/>
    <s v="No"/>
    <s v="No"/>
    <s v="No"/>
    <s v="No"/>
    <s v="No"/>
    <s v="No"/>
    <x v="1"/>
    <s v="No"/>
    <x v="1"/>
    <n v="19.2"/>
    <n v="459.6"/>
    <n v="0"/>
    <n v="0"/>
    <n v="45.5"/>
    <n v="505.1"/>
    <n v="3"/>
    <s v="Stayed"/>
    <x v="1"/>
    <n v="39"/>
    <n v="3656"/>
    <m/>
    <m/>
    <x v="2"/>
  </r>
  <r>
    <s v="0909-SDHNU"/>
    <s v="Female"/>
    <n v="33"/>
    <s v="No"/>
    <s v="No"/>
    <s v="No"/>
    <s v="Yes"/>
    <n v="2"/>
    <s v="United States"/>
    <s v="California"/>
    <s v="Los Angeles"/>
    <n v="90036"/>
    <n v="34.070290999999997"/>
    <n v="-118.349191"/>
    <n v="32901"/>
    <s v="Q3"/>
    <s v="No"/>
    <n v="0"/>
    <x v="8"/>
    <s v="None"/>
    <s v="No"/>
    <n v="0"/>
    <s v="No"/>
    <x v="0"/>
    <s v="Cable"/>
    <n v="19"/>
    <s v="Yes"/>
    <s v="No"/>
    <s v="No"/>
    <s v="No"/>
    <s v="No"/>
    <s v="No"/>
    <s v="No"/>
    <s v="Yes"/>
    <x v="0"/>
    <s v="No"/>
    <x v="1"/>
    <n v="29.8"/>
    <n v="201.95"/>
    <n v="0"/>
    <n v="0"/>
    <n v="0"/>
    <n v="201.95"/>
    <n v="3"/>
    <s v="Stayed"/>
    <x v="1"/>
    <n v="56"/>
    <n v="4236"/>
    <m/>
    <m/>
    <x v="1"/>
  </r>
  <r>
    <s v="4647-XXZAM"/>
    <s v="Female"/>
    <n v="41"/>
    <s v="No"/>
    <s v="No"/>
    <s v="Yes"/>
    <s v="Yes"/>
    <n v="1"/>
    <s v="United States"/>
    <s v="California"/>
    <s v="Los Angeles"/>
    <n v="90037"/>
    <n v="34.002642000000002"/>
    <n v="-118.28759599999999"/>
    <n v="56709"/>
    <s v="Q3"/>
    <s v="Yes"/>
    <n v="1"/>
    <x v="63"/>
    <s v="None"/>
    <s v="Yes"/>
    <n v="29.41"/>
    <s v="No"/>
    <x v="0"/>
    <s v="DSL"/>
    <n v="29"/>
    <s v="No"/>
    <s v="No"/>
    <s v="No"/>
    <s v="No"/>
    <s v="No"/>
    <s v="No"/>
    <s v="No"/>
    <s v="Yes"/>
    <x v="0"/>
    <s v="No"/>
    <x v="1"/>
    <n v="45.5"/>
    <n v="285.2"/>
    <n v="0"/>
    <n v="0"/>
    <n v="176.46"/>
    <n v="461.659999999999"/>
    <n v="4"/>
    <s v="Stayed"/>
    <x v="1"/>
    <n v="51"/>
    <n v="5450"/>
    <m/>
    <m/>
    <x v="1"/>
  </r>
  <r>
    <s v="7740-KKCXF"/>
    <s v="Male"/>
    <n v="61"/>
    <s v="No"/>
    <s v="No"/>
    <s v="Yes"/>
    <s v="No"/>
    <n v="0"/>
    <s v="United States"/>
    <s v="California"/>
    <s v="Los Angeles"/>
    <n v="90039"/>
    <n v="34.110844999999998"/>
    <n v="-118.259595"/>
    <n v="29310"/>
    <s v="Q3"/>
    <s v="Yes"/>
    <n v="9"/>
    <x v="60"/>
    <s v="None"/>
    <s v="No"/>
    <n v="0"/>
    <s v="No"/>
    <x v="0"/>
    <s v="DSL"/>
    <n v="6"/>
    <s v="No"/>
    <s v="Yes"/>
    <s v="No"/>
    <s v="No"/>
    <s v="No"/>
    <s v="No"/>
    <s v="No"/>
    <s v="Yes"/>
    <x v="0"/>
    <s v="Yes"/>
    <x v="1"/>
    <n v="30.05"/>
    <n v="1529.45"/>
    <n v="0"/>
    <n v="0"/>
    <n v="0"/>
    <n v="1529.45"/>
    <n v="4"/>
    <s v="Stayed"/>
    <x v="1"/>
    <n v="21"/>
    <n v="5045"/>
    <m/>
    <m/>
    <x v="1"/>
  </r>
  <r>
    <s v="5360-XGYAZ"/>
    <s v="Male"/>
    <n v="32"/>
    <s v="No"/>
    <s v="No"/>
    <s v="Yes"/>
    <s v="Yes"/>
    <n v="1"/>
    <s v="United States"/>
    <s v="California"/>
    <s v="Los Angeles"/>
    <n v="90040"/>
    <n v="33.994523999999998"/>
    <n v="-118.149953"/>
    <n v="9805"/>
    <s v="Q3"/>
    <s v="Yes"/>
    <n v="1"/>
    <x v="61"/>
    <s v="None"/>
    <s v="No"/>
    <n v="0"/>
    <s v="No"/>
    <x v="0"/>
    <s v="DSL"/>
    <n v="16"/>
    <s v="Yes"/>
    <s v="Yes"/>
    <s v="Yes"/>
    <s v="Yes"/>
    <s v="Yes"/>
    <s v="Yes"/>
    <s v="Yes"/>
    <s v="No"/>
    <x v="2"/>
    <s v="Yes"/>
    <x v="0"/>
    <n v="65.650000000000006"/>
    <n v="4664.5"/>
    <n v="0"/>
    <n v="60"/>
    <n v="0"/>
    <n v="4724.5"/>
    <n v="3"/>
    <s v="Stayed"/>
    <x v="1"/>
    <n v="47"/>
    <n v="4934"/>
    <m/>
    <m/>
    <x v="2"/>
  </r>
  <r>
    <s v="3557-HTYWR"/>
    <s v="Female"/>
    <n v="56"/>
    <s v="No"/>
    <s v="No"/>
    <s v="No"/>
    <s v="No"/>
    <n v="0"/>
    <s v="United States"/>
    <s v="California"/>
    <s v="Los Angeles"/>
    <n v="90043"/>
    <n v="33.988543"/>
    <n v="-118.334081"/>
    <n v="44764"/>
    <s v="Q3"/>
    <s v="No"/>
    <n v="0"/>
    <x v="58"/>
    <s v="None"/>
    <s v="Yes"/>
    <n v="45.67"/>
    <s v="Yes"/>
    <x v="0"/>
    <s v="DSL"/>
    <n v="3"/>
    <s v="Yes"/>
    <s v="Yes"/>
    <s v="No"/>
    <s v="Yes"/>
    <s v="No"/>
    <s v="Yes"/>
    <s v="Yes"/>
    <s v="Yes"/>
    <x v="2"/>
    <s v="No"/>
    <x v="1"/>
    <n v="74.05"/>
    <n v="3496.3"/>
    <n v="0"/>
    <n v="0"/>
    <n v="2146.4899999999998"/>
    <n v="5642.79"/>
    <n v="4"/>
    <s v="Stayed"/>
    <x v="1"/>
    <n v="75"/>
    <n v="2831"/>
    <m/>
    <m/>
    <x v="2"/>
  </r>
  <r>
    <s v="1699-TLDLZ"/>
    <s v="Female"/>
    <n v="44"/>
    <s v="No"/>
    <s v="No"/>
    <s v="Yes"/>
    <s v="Yes"/>
    <n v="2"/>
    <s v="United States"/>
    <s v="California"/>
    <s v="Los Angeles"/>
    <n v="90046"/>
    <n v="34.108454999999999"/>
    <n v="-118.362081"/>
    <n v="49839"/>
    <s v="Q3"/>
    <s v="Yes"/>
    <n v="10"/>
    <x v="12"/>
    <s v="Offer D"/>
    <s v="Yes"/>
    <n v="7.14"/>
    <s v="No"/>
    <x v="1"/>
    <s v="None"/>
    <n v="0"/>
    <s v="No"/>
    <s v="No"/>
    <s v="No"/>
    <s v="No"/>
    <s v="No"/>
    <s v="No"/>
    <s v="No"/>
    <s v="No"/>
    <x v="2"/>
    <s v="No"/>
    <x v="1"/>
    <n v="19.7"/>
    <n v="301.55"/>
    <n v="0"/>
    <n v="0"/>
    <n v="114.24"/>
    <n v="415.79"/>
    <n v="3"/>
    <s v="Stayed"/>
    <x v="1"/>
    <n v="43"/>
    <n v="5293"/>
    <m/>
    <m/>
    <x v="2"/>
  </r>
  <r>
    <s v="5600-PDUJF"/>
    <s v="Male"/>
    <n v="60"/>
    <s v="No"/>
    <s v="No"/>
    <s v="No"/>
    <s v="No"/>
    <n v="0"/>
    <s v="United States"/>
    <s v="California"/>
    <s v="Los Angeles"/>
    <n v="90047"/>
    <n v="33.958148999999999"/>
    <n v="-118.308441"/>
    <n v="47107"/>
    <s v="Q3"/>
    <s v="No"/>
    <n v="0"/>
    <x v="63"/>
    <s v="None"/>
    <s v="Yes"/>
    <n v="26.76"/>
    <s v="No"/>
    <x v="0"/>
    <s v="DSL"/>
    <n v="22"/>
    <s v="No"/>
    <s v="No"/>
    <s v="No"/>
    <s v="Yes"/>
    <s v="No"/>
    <s v="No"/>
    <s v="No"/>
    <s v="Yes"/>
    <x v="0"/>
    <s v="Yes"/>
    <x v="1"/>
    <n v="49.5"/>
    <n v="312.7"/>
    <n v="0"/>
    <n v="0"/>
    <n v="160.56"/>
    <n v="473.26"/>
    <n v="5"/>
    <s v="Stayed"/>
    <x v="1"/>
    <n v="75"/>
    <n v="5552"/>
    <m/>
    <m/>
    <x v="1"/>
  </r>
  <r>
    <s v="0567-XRHCU"/>
    <s v="Female"/>
    <n v="19"/>
    <s v="Yes"/>
    <s v="No"/>
    <s v="Yes"/>
    <s v="Yes"/>
    <n v="1"/>
    <s v="United States"/>
    <s v="California"/>
    <s v="Los Angeles"/>
    <n v="90049"/>
    <n v="34.091828999999997"/>
    <n v="-118.49124399999999"/>
    <n v="33523"/>
    <s v="Q3"/>
    <s v="Yes"/>
    <n v="7"/>
    <x v="50"/>
    <s v="None"/>
    <s v="No"/>
    <n v="0"/>
    <s v="No"/>
    <x v="0"/>
    <s v="DSL"/>
    <n v="59"/>
    <s v="Yes"/>
    <s v="No"/>
    <s v="Yes"/>
    <s v="No"/>
    <s v="No"/>
    <s v="Yes"/>
    <s v="Yes"/>
    <s v="Yes"/>
    <x v="2"/>
    <s v="Yes"/>
    <x v="1"/>
    <n v="43.95"/>
    <n v="2960.1"/>
    <n v="0"/>
    <n v="0"/>
    <n v="0"/>
    <n v="2960.1"/>
    <n v="3"/>
    <s v="Stayed"/>
    <x v="1"/>
    <n v="73"/>
    <n v="4479"/>
    <m/>
    <m/>
    <x v="2"/>
  </r>
  <r>
    <s v="2067-QYTCF"/>
    <s v="Female"/>
    <n v="41"/>
    <s v="No"/>
    <s v="No"/>
    <s v="Yes"/>
    <s v="No"/>
    <n v="0"/>
    <s v="United States"/>
    <s v="California"/>
    <s v="Los Angeles"/>
    <n v="90057"/>
    <n v="34.061917999999999"/>
    <n v="-118.277939"/>
    <n v="44004"/>
    <s v="Q3"/>
    <s v="Yes"/>
    <n v="4"/>
    <x v="69"/>
    <s v="None"/>
    <s v="Yes"/>
    <n v="8.6"/>
    <s v="Yes"/>
    <x v="0"/>
    <s v="Fiber Optic"/>
    <n v="21"/>
    <s v="No"/>
    <s v="Yes"/>
    <s v="Yes"/>
    <s v="Yes"/>
    <s v="Yes"/>
    <s v="Yes"/>
    <s v="Yes"/>
    <s v="Yes"/>
    <x v="0"/>
    <s v="Yes"/>
    <x v="0"/>
    <n v="111.15"/>
    <n v="6953.4"/>
    <n v="0"/>
    <n v="0"/>
    <n v="550.4"/>
    <n v="7503.7999999999902"/>
    <n v="4"/>
    <s v="Stayed"/>
    <x v="1"/>
    <n v="55"/>
    <n v="5455"/>
    <m/>
    <m/>
    <x v="1"/>
  </r>
  <r>
    <s v="7407-SUJIZ"/>
    <s v="Male"/>
    <n v="33"/>
    <s v="No"/>
    <s v="No"/>
    <s v="No"/>
    <s v="No"/>
    <n v="0"/>
    <s v="United States"/>
    <s v="California"/>
    <s v="Los Angeles"/>
    <n v="90061"/>
    <n v="33.921280000000003"/>
    <n v="-118.274186"/>
    <n v="24511"/>
    <s v="Q3"/>
    <s v="No"/>
    <n v="0"/>
    <x v="3"/>
    <s v="Offer C"/>
    <s v="Yes"/>
    <n v="13.36"/>
    <s v="No"/>
    <x v="1"/>
    <s v="None"/>
    <n v="0"/>
    <s v="No"/>
    <s v="No"/>
    <s v="No"/>
    <s v="No"/>
    <s v="No"/>
    <s v="No"/>
    <s v="No"/>
    <s v="No"/>
    <x v="0"/>
    <s v="No"/>
    <x v="1"/>
    <n v="20.6"/>
    <n v="541.5"/>
    <n v="0"/>
    <n v="0"/>
    <n v="334"/>
    <n v="875.5"/>
    <n v="3"/>
    <s v="Stayed"/>
    <x v="1"/>
    <n v="50"/>
    <n v="2305"/>
    <m/>
    <m/>
    <x v="1"/>
  </r>
  <r>
    <s v="9150-KPBJQ"/>
    <s v="Female"/>
    <n v="43"/>
    <s v="No"/>
    <s v="No"/>
    <s v="No"/>
    <s v="No"/>
    <n v="0"/>
    <s v="United States"/>
    <s v="California"/>
    <s v="Los Angeles"/>
    <n v="90062"/>
    <n v="34.003552999999997"/>
    <n v="-118.308933"/>
    <n v="29299"/>
    <s v="Q3"/>
    <s v="No"/>
    <n v="0"/>
    <x v="63"/>
    <s v="None"/>
    <s v="Yes"/>
    <n v="29.09"/>
    <s v="No"/>
    <x v="1"/>
    <s v="None"/>
    <n v="0"/>
    <s v="No"/>
    <s v="No"/>
    <s v="No"/>
    <s v="No"/>
    <s v="No"/>
    <s v="No"/>
    <s v="No"/>
    <s v="No"/>
    <x v="2"/>
    <s v="No"/>
    <x v="1"/>
    <n v="19.649999999999999"/>
    <n v="116.85"/>
    <n v="0"/>
    <n v="0"/>
    <n v="174.54"/>
    <n v="291.39"/>
    <n v="5"/>
    <s v="Stayed"/>
    <x v="1"/>
    <n v="27"/>
    <n v="3945"/>
    <m/>
    <m/>
    <x v="1"/>
  </r>
  <r>
    <s v="0052-DCKON"/>
    <s v="Male"/>
    <n v="28"/>
    <s v="Yes"/>
    <s v="No"/>
    <s v="Yes"/>
    <s v="No"/>
    <n v="0"/>
    <s v="United States"/>
    <s v="California"/>
    <s v="Los Angeles"/>
    <n v="90063"/>
    <n v="34.044271000000002"/>
    <n v="-118.185237"/>
    <n v="55668"/>
    <s v="Q3"/>
    <s v="Yes"/>
    <n v="9"/>
    <x v="49"/>
    <s v="None"/>
    <s v="Yes"/>
    <n v="43.77"/>
    <s v="Yes"/>
    <x v="0"/>
    <s v="Fiber Optic"/>
    <n v="41"/>
    <s v="Yes"/>
    <s v="Yes"/>
    <s v="Yes"/>
    <s v="Yes"/>
    <s v="Yes"/>
    <s v="Yes"/>
    <s v="Yes"/>
    <s v="Yes"/>
    <x v="1"/>
    <s v="No"/>
    <x v="0"/>
    <n v="115.8"/>
    <n v="7942.15"/>
    <n v="0"/>
    <n v="0"/>
    <n v="2888.82"/>
    <n v="10830.97"/>
    <n v="3"/>
    <s v="Stayed"/>
    <x v="1"/>
    <n v="42"/>
    <n v="5845"/>
    <m/>
    <m/>
    <x v="2"/>
  </r>
  <r>
    <s v="3654-ARMGP"/>
    <s v="Female"/>
    <n v="60"/>
    <s v="No"/>
    <s v="No"/>
    <s v="No"/>
    <s v="No"/>
    <n v="0"/>
    <s v="United States"/>
    <s v="California"/>
    <s v="Los Angeles"/>
    <n v="90064"/>
    <n v="34.037250999999998"/>
    <n v="-118.423573"/>
    <n v="24505"/>
    <s v="Q3"/>
    <s v="No"/>
    <n v="0"/>
    <x v="66"/>
    <s v="None"/>
    <s v="Yes"/>
    <n v="19.579999999999998"/>
    <s v="Yes"/>
    <x v="0"/>
    <s v="DSL"/>
    <n v="22"/>
    <s v="No"/>
    <s v="Yes"/>
    <s v="Yes"/>
    <s v="Yes"/>
    <s v="Yes"/>
    <s v="Yes"/>
    <s v="Yes"/>
    <s v="Yes"/>
    <x v="2"/>
    <s v="No"/>
    <x v="1"/>
    <n v="88.65"/>
    <n v="5321.25"/>
    <n v="0"/>
    <n v="0"/>
    <n v="1194.3799999999901"/>
    <n v="6515.63"/>
    <n v="4"/>
    <s v="Stayed"/>
    <x v="1"/>
    <n v="79"/>
    <n v="4730"/>
    <m/>
    <m/>
    <x v="2"/>
  </r>
  <r>
    <s v="9367-TCUYN"/>
    <s v="Female"/>
    <n v="25"/>
    <s v="Yes"/>
    <s v="No"/>
    <s v="No"/>
    <s v="No"/>
    <n v="0"/>
    <s v="United States"/>
    <s v="California"/>
    <s v="Los Angeles"/>
    <n v="90066"/>
    <n v="34.002028000000003"/>
    <n v="-118.430656"/>
    <n v="55204"/>
    <s v="Q3"/>
    <s v="No"/>
    <n v="0"/>
    <x v="36"/>
    <s v="Offer D"/>
    <s v="Yes"/>
    <n v="8.82"/>
    <s v="No"/>
    <x v="1"/>
    <s v="None"/>
    <n v="0"/>
    <s v="No"/>
    <s v="No"/>
    <s v="No"/>
    <s v="No"/>
    <s v="No"/>
    <s v="No"/>
    <s v="No"/>
    <s v="No"/>
    <x v="0"/>
    <s v="No"/>
    <x v="1"/>
    <n v="20.100000000000001"/>
    <n v="223.6"/>
    <n v="0"/>
    <n v="0"/>
    <n v="105.84"/>
    <n v="329.44"/>
    <n v="4"/>
    <s v="Stayed"/>
    <x v="1"/>
    <n v="32"/>
    <n v="5179"/>
    <m/>
    <m/>
    <x v="1"/>
  </r>
  <r>
    <s v="0708-SJDIS"/>
    <s v="Female"/>
    <n v="32"/>
    <s v="No"/>
    <s v="No"/>
    <s v="No"/>
    <s v="No"/>
    <n v="0"/>
    <s v="United States"/>
    <s v="California"/>
    <s v="West Hollywood"/>
    <n v="90069"/>
    <n v="34.093781"/>
    <n v="-118.381061"/>
    <n v="20408"/>
    <s v="Q3"/>
    <s v="No"/>
    <n v="0"/>
    <x v="40"/>
    <s v="Offer C"/>
    <s v="Yes"/>
    <n v="45.28"/>
    <s v="Yes"/>
    <x v="0"/>
    <s v="Cable"/>
    <n v="27"/>
    <s v="No"/>
    <s v="No"/>
    <s v="No"/>
    <s v="Yes"/>
    <s v="Yes"/>
    <s v="No"/>
    <s v="No"/>
    <s v="Yes"/>
    <x v="0"/>
    <s v="No"/>
    <x v="1"/>
    <n v="65"/>
    <n v="2157.5"/>
    <n v="0"/>
    <n v="0"/>
    <n v="1539.52"/>
    <n v="3697.02"/>
    <n v="5"/>
    <s v="Stayed"/>
    <x v="1"/>
    <n v="55"/>
    <n v="5567"/>
    <m/>
    <m/>
    <x v="1"/>
  </r>
  <r>
    <s v="2073-QBVBI"/>
    <s v="Female"/>
    <n v="59"/>
    <s v="No"/>
    <s v="No"/>
    <s v="Yes"/>
    <s v="No"/>
    <n v="0"/>
    <s v="United States"/>
    <s v="California"/>
    <s v="Los Angeles"/>
    <n v="90077"/>
    <n v="34.102083999999998"/>
    <n v="-118.451629"/>
    <n v="10470"/>
    <s v="Q3"/>
    <s v="Yes"/>
    <n v="10"/>
    <x v="45"/>
    <s v="None"/>
    <s v="No"/>
    <n v="0"/>
    <s v="No"/>
    <x v="0"/>
    <s v="Cable"/>
    <n v="17"/>
    <s v="No"/>
    <s v="Yes"/>
    <s v="No"/>
    <s v="Yes"/>
    <s v="No"/>
    <s v="No"/>
    <s v="No"/>
    <s v="Yes"/>
    <x v="1"/>
    <s v="No"/>
    <x v="1"/>
    <n v="35.450000000000003"/>
    <n v="1391.65"/>
    <n v="0"/>
    <n v="0"/>
    <n v="0"/>
    <n v="1391.65"/>
    <n v="4"/>
    <s v="Stayed"/>
    <x v="1"/>
    <n v="80"/>
    <n v="2954"/>
    <m/>
    <m/>
    <x v="2"/>
  </r>
  <r>
    <s v="6928-ONTRW"/>
    <s v="Female"/>
    <n v="53"/>
    <s v="No"/>
    <s v="No"/>
    <s v="Yes"/>
    <s v="Yes"/>
    <n v="1"/>
    <s v="United States"/>
    <s v="California"/>
    <s v="Bell"/>
    <n v="90201"/>
    <n v="33.970343"/>
    <n v="-118.171368"/>
    <n v="105285"/>
    <s v="Q3"/>
    <s v="Yes"/>
    <n v="9"/>
    <x v="61"/>
    <s v="None"/>
    <s v="Yes"/>
    <n v="48.04"/>
    <s v="No"/>
    <x v="1"/>
    <s v="None"/>
    <n v="0"/>
    <s v="No"/>
    <s v="No"/>
    <s v="No"/>
    <s v="No"/>
    <s v="No"/>
    <s v="No"/>
    <s v="No"/>
    <s v="No"/>
    <x v="2"/>
    <s v="No"/>
    <x v="1"/>
    <n v="19.7"/>
    <n v="1379.8"/>
    <n v="0"/>
    <n v="0"/>
    <n v="3458.88"/>
    <n v="4838.68"/>
    <n v="3"/>
    <s v="Stayed"/>
    <x v="1"/>
    <n v="33"/>
    <n v="5451"/>
    <m/>
    <m/>
    <x v="2"/>
  </r>
  <r>
    <s v="5231-FIQPA"/>
    <s v="Female"/>
    <n v="53"/>
    <s v="No"/>
    <s v="No"/>
    <s v="No"/>
    <s v="No"/>
    <n v="0"/>
    <s v="United States"/>
    <s v="California"/>
    <s v="Beverly Hills"/>
    <n v="90211"/>
    <n v="34.063946999999999"/>
    <n v="-118.38300099999999"/>
    <n v="8321"/>
    <s v="Q3"/>
    <s v="No"/>
    <n v="0"/>
    <x v="45"/>
    <s v="None"/>
    <s v="Yes"/>
    <n v="2.3199999999999998"/>
    <s v="No"/>
    <x v="1"/>
    <s v="None"/>
    <n v="0"/>
    <s v="No"/>
    <s v="No"/>
    <s v="No"/>
    <s v="No"/>
    <s v="No"/>
    <s v="No"/>
    <s v="No"/>
    <s v="No"/>
    <x v="2"/>
    <s v="Yes"/>
    <x v="1"/>
    <n v="19.850000000000001"/>
    <n v="810.45"/>
    <n v="0"/>
    <n v="0"/>
    <n v="95.119999999999905"/>
    <n v="905.57"/>
    <n v="5"/>
    <s v="Stayed"/>
    <x v="1"/>
    <n v="40"/>
    <n v="3523"/>
    <m/>
    <m/>
    <x v="2"/>
  </r>
  <r>
    <s v="6617-WLBQC"/>
    <s v="Female"/>
    <n v="51"/>
    <s v="No"/>
    <s v="No"/>
    <s v="Yes"/>
    <s v="Yes"/>
    <n v="3"/>
    <s v="United States"/>
    <s v="California"/>
    <s v="Beverly Hills"/>
    <n v="90212"/>
    <n v="34.062094999999999"/>
    <n v="-118.40150800000001"/>
    <n v="11355"/>
    <s v="Q3"/>
    <s v="Yes"/>
    <n v="3"/>
    <x v="43"/>
    <s v="Offer D"/>
    <s v="Yes"/>
    <n v="5.7"/>
    <s v="Yes"/>
    <x v="0"/>
    <s v="Fiber Optic"/>
    <n v="30"/>
    <s v="Yes"/>
    <s v="No"/>
    <s v="No"/>
    <s v="No"/>
    <s v="No"/>
    <s v="No"/>
    <s v="No"/>
    <s v="Yes"/>
    <x v="1"/>
    <s v="No"/>
    <x v="1"/>
    <n v="81.849999999999994"/>
    <n v="1810.85"/>
    <n v="0"/>
    <n v="0"/>
    <n v="131.1"/>
    <n v="1941.94999999999"/>
    <n v="4"/>
    <s v="Stayed"/>
    <x v="1"/>
    <n v="80"/>
    <n v="5939"/>
    <m/>
    <m/>
    <x v="2"/>
  </r>
  <r>
    <s v="2599-CIPQE"/>
    <s v="Male"/>
    <n v="36"/>
    <s v="No"/>
    <s v="No"/>
    <s v="Yes"/>
    <s v="Yes"/>
    <n v="3"/>
    <s v="United States"/>
    <s v="California"/>
    <s v="Compton"/>
    <n v="90220"/>
    <n v="33.881509999999999"/>
    <n v="-118.23445100000001"/>
    <n v="47305"/>
    <s v="Q3"/>
    <s v="Yes"/>
    <n v="4"/>
    <x v="67"/>
    <s v="None"/>
    <s v="Yes"/>
    <n v="28.47"/>
    <s v="No"/>
    <x v="0"/>
    <s v="Fiber Optic"/>
    <n v="57"/>
    <s v="Yes"/>
    <s v="Yes"/>
    <s v="Yes"/>
    <s v="Yes"/>
    <s v="Yes"/>
    <s v="Yes"/>
    <s v="Yes"/>
    <s v="No"/>
    <x v="2"/>
    <s v="No"/>
    <x v="1"/>
    <n v="109.3"/>
    <n v="7782.85"/>
    <n v="0"/>
    <n v="70"/>
    <n v="2021.37"/>
    <n v="9874.2199999999993"/>
    <n v="3"/>
    <s v="Stayed"/>
    <x v="1"/>
    <n v="61"/>
    <n v="5737"/>
    <m/>
    <m/>
    <x v="2"/>
  </r>
  <r>
    <s v="8774-GSBUN"/>
    <s v="Male"/>
    <n v="40"/>
    <s v="No"/>
    <s v="No"/>
    <s v="Yes"/>
    <s v="No"/>
    <n v="0"/>
    <s v="United States"/>
    <s v="California"/>
    <s v="Compton"/>
    <n v="90222"/>
    <n v="33.912246000000003"/>
    <n v="-118.236773"/>
    <n v="29825"/>
    <s v="Q3"/>
    <s v="Yes"/>
    <n v="8"/>
    <x v="61"/>
    <s v="None"/>
    <s v="Yes"/>
    <n v="4.1500000000000004"/>
    <s v="Yes"/>
    <x v="1"/>
    <s v="None"/>
    <n v="0"/>
    <s v="No"/>
    <s v="No"/>
    <s v="No"/>
    <s v="No"/>
    <s v="No"/>
    <s v="No"/>
    <s v="No"/>
    <s v="No"/>
    <x v="2"/>
    <s v="No"/>
    <x v="1"/>
    <n v="25.4"/>
    <n v="1797.1"/>
    <n v="0"/>
    <n v="0"/>
    <n v="298.8"/>
    <n v="2095.9"/>
    <n v="5"/>
    <s v="Stayed"/>
    <x v="1"/>
    <n v="46"/>
    <n v="6011"/>
    <m/>
    <m/>
    <x v="2"/>
  </r>
  <r>
    <s v="7326-RIGQZ"/>
    <s v="Male"/>
    <n v="48"/>
    <s v="No"/>
    <s v="No"/>
    <s v="Yes"/>
    <s v="Yes"/>
    <n v="3"/>
    <s v="United States"/>
    <s v="California"/>
    <s v="Culver City"/>
    <n v="90230"/>
    <n v="33.993991000000001"/>
    <n v="-118.39704"/>
    <n v="31963"/>
    <s v="Q3"/>
    <s v="Yes"/>
    <n v="9"/>
    <x v="63"/>
    <s v="None"/>
    <s v="Yes"/>
    <n v="38.5"/>
    <s v="No"/>
    <x v="0"/>
    <s v="Fiber Optic"/>
    <n v="20"/>
    <s v="No"/>
    <s v="No"/>
    <s v="No"/>
    <s v="No"/>
    <s v="No"/>
    <s v="No"/>
    <s v="No"/>
    <s v="Yes"/>
    <x v="0"/>
    <s v="Yes"/>
    <x v="0"/>
    <n v="69.8"/>
    <n v="377.85"/>
    <n v="0"/>
    <n v="0"/>
    <n v="231"/>
    <n v="608.85"/>
    <n v="4"/>
    <s v="Stayed"/>
    <x v="1"/>
    <n v="62"/>
    <n v="2651"/>
    <m/>
    <m/>
    <x v="1"/>
  </r>
  <r>
    <s v="1401-FTHFQ"/>
    <s v="Male"/>
    <n v="64"/>
    <s v="No"/>
    <s v="No"/>
    <s v="Yes"/>
    <s v="Yes"/>
    <n v="1"/>
    <s v="United States"/>
    <s v="California"/>
    <s v="Culver City"/>
    <n v="90232"/>
    <n v="34.019323"/>
    <n v="-118.391902"/>
    <n v="15195"/>
    <s v="Q3"/>
    <s v="Yes"/>
    <n v="2"/>
    <x v="43"/>
    <s v="Offer D"/>
    <s v="Yes"/>
    <n v="24.22"/>
    <s v="No"/>
    <x v="1"/>
    <s v="None"/>
    <n v="0"/>
    <s v="No"/>
    <s v="No"/>
    <s v="No"/>
    <s v="No"/>
    <s v="No"/>
    <s v="No"/>
    <s v="No"/>
    <s v="No"/>
    <x v="1"/>
    <s v="Yes"/>
    <x v="1"/>
    <n v="20"/>
    <n v="445.3"/>
    <n v="0"/>
    <n v="0"/>
    <n v="557.05999999999995"/>
    <n v="1002.35999999999"/>
    <n v="5"/>
    <s v="Stayed"/>
    <x v="1"/>
    <n v="62"/>
    <n v="2170"/>
    <m/>
    <m/>
    <x v="2"/>
  </r>
  <r>
    <s v="0254-FNMCI"/>
    <s v="Female"/>
    <n v="19"/>
    <s v="Yes"/>
    <s v="No"/>
    <s v="No"/>
    <s v="No"/>
    <n v="0"/>
    <s v="United States"/>
    <s v="California"/>
    <s v="Downey"/>
    <n v="90241"/>
    <n v="33.940883999999997"/>
    <n v="-118.12862800000001"/>
    <n v="40152"/>
    <s v="Q3"/>
    <s v="No"/>
    <n v="0"/>
    <x v="61"/>
    <s v="None"/>
    <s v="Yes"/>
    <n v="41.91"/>
    <s v="No"/>
    <x v="0"/>
    <s v="Fiber Optic"/>
    <n v="73"/>
    <s v="Yes"/>
    <s v="Yes"/>
    <s v="Yes"/>
    <s v="Yes"/>
    <s v="Yes"/>
    <s v="Yes"/>
    <s v="Yes"/>
    <s v="Yes"/>
    <x v="2"/>
    <s v="Yes"/>
    <x v="0"/>
    <n v="109.9"/>
    <n v="7624.2"/>
    <n v="0"/>
    <n v="0"/>
    <n v="3017.51999999999"/>
    <n v="10641.72"/>
    <n v="4"/>
    <s v="Stayed"/>
    <x v="1"/>
    <n v="37"/>
    <n v="5234"/>
    <m/>
    <m/>
    <x v="2"/>
  </r>
  <r>
    <s v="1848-LBZHY"/>
    <s v="Female"/>
    <n v="19"/>
    <s v="Yes"/>
    <s v="No"/>
    <s v="Yes"/>
    <s v="No"/>
    <n v="0"/>
    <s v="United States"/>
    <s v="California"/>
    <s v="Downey"/>
    <n v="90242"/>
    <n v="33.921793000000001"/>
    <n v="-118.14058799999999"/>
    <n v="42459"/>
    <s v="Q3"/>
    <s v="Yes"/>
    <n v="7"/>
    <x v="8"/>
    <s v="None"/>
    <s v="Yes"/>
    <n v="33.24"/>
    <s v="No"/>
    <x v="0"/>
    <s v="DSL"/>
    <n v="53"/>
    <s v="Yes"/>
    <s v="No"/>
    <s v="No"/>
    <s v="No"/>
    <s v="No"/>
    <s v="No"/>
    <s v="No"/>
    <s v="Yes"/>
    <x v="0"/>
    <s v="Yes"/>
    <x v="0"/>
    <n v="50.3"/>
    <n v="355.1"/>
    <n v="0"/>
    <n v="0"/>
    <n v="232.68"/>
    <n v="587.78"/>
    <n v="3"/>
    <s v="Stayed"/>
    <x v="1"/>
    <n v="42"/>
    <n v="2547"/>
    <m/>
    <m/>
    <x v="1"/>
  </r>
  <r>
    <s v="8118-TJAFG"/>
    <s v="Male"/>
    <n v="33"/>
    <s v="No"/>
    <s v="No"/>
    <s v="Yes"/>
    <s v="Yes"/>
    <n v="1"/>
    <s v="United States"/>
    <s v="California"/>
    <s v="Gardena"/>
    <n v="90247"/>
    <n v="33.890853"/>
    <n v="-118.297967"/>
    <n v="47758"/>
    <s v="Q3"/>
    <s v="Yes"/>
    <n v="1"/>
    <x v="30"/>
    <s v="None"/>
    <s v="Yes"/>
    <n v="36.94"/>
    <s v="No"/>
    <x v="0"/>
    <s v="Fiber Optic"/>
    <n v="16"/>
    <s v="No"/>
    <s v="Yes"/>
    <s v="No"/>
    <s v="Yes"/>
    <s v="Yes"/>
    <s v="Yes"/>
    <s v="Yes"/>
    <s v="Yes"/>
    <x v="0"/>
    <s v="Yes"/>
    <x v="0"/>
    <n v="101.5"/>
    <n v="906.85"/>
    <n v="0"/>
    <n v="0"/>
    <n v="332.46"/>
    <n v="1239.31"/>
    <n v="3"/>
    <s v="Stayed"/>
    <x v="1"/>
    <n v="60"/>
    <n v="2757"/>
    <m/>
    <m/>
    <x v="1"/>
  </r>
  <r>
    <s v="5429-LWCMV"/>
    <s v="Female"/>
    <n v="52"/>
    <s v="No"/>
    <s v="No"/>
    <s v="No"/>
    <s v="No"/>
    <n v="0"/>
    <s v="United States"/>
    <s v="California"/>
    <s v="Gardena"/>
    <n v="90248"/>
    <n v="33.876482000000003"/>
    <n v="-118.284077"/>
    <n v="9960"/>
    <s v="Q3"/>
    <s v="No"/>
    <n v="0"/>
    <x v="36"/>
    <s v="Offer D"/>
    <s v="Yes"/>
    <n v="34.729999999999997"/>
    <s v="Yes"/>
    <x v="0"/>
    <s v="Fiber Optic"/>
    <n v="6"/>
    <s v="No"/>
    <s v="Yes"/>
    <s v="No"/>
    <s v="No"/>
    <s v="No"/>
    <s v="Yes"/>
    <s v="Yes"/>
    <s v="No"/>
    <x v="0"/>
    <s v="Yes"/>
    <x v="0"/>
    <n v="89.15"/>
    <n v="1057.55"/>
    <n v="0"/>
    <n v="70"/>
    <n v="416.76"/>
    <n v="1544.31"/>
    <n v="5"/>
    <s v="Stayed"/>
    <x v="1"/>
    <n v="80"/>
    <n v="4041"/>
    <m/>
    <m/>
    <x v="1"/>
  </r>
  <r>
    <s v="7298-IZWLY"/>
    <s v="Female"/>
    <n v="43"/>
    <s v="No"/>
    <s v="No"/>
    <s v="No"/>
    <s v="No"/>
    <n v="0"/>
    <s v="United States"/>
    <s v="California"/>
    <s v="Gardena"/>
    <n v="90249"/>
    <n v="33.901389999999999"/>
    <n v="-118.315697"/>
    <n v="26442"/>
    <s v="Q3"/>
    <s v="No"/>
    <n v="0"/>
    <x v="0"/>
    <s v="None"/>
    <s v="Yes"/>
    <n v="23.97"/>
    <s v="No"/>
    <x v="1"/>
    <s v="None"/>
    <n v="0"/>
    <s v="No"/>
    <s v="No"/>
    <s v="No"/>
    <s v="No"/>
    <s v="No"/>
    <s v="No"/>
    <s v="No"/>
    <s v="No"/>
    <x v="0"/>
    <s v="Yes"/>
    <x v="1"/>
    <n v="19.399999999999999"/>
    <n v="19.399999999999999"/>
    <n v="0"/>
    <n v="0"/>
    <n v="23.97"/>
    <n v="43.37"/>
    <n v="4"/>
    <s v="Joined"/>
    <x v="1"/>
    <n v="25"/>
    <n v="2742"/>
    <m/>
    <m/>
    <x v="1"/>
  </r>
  <r>
    <s v="3955-JBZZM"/>
    <s v="Male"/>
    <n v="45"/>
    <s v="No"/>
    <s v="No"/>
    <s v="No"/>
    <s v="No"/>
    <n v="0"/>
    <s v="United States"/>
    <s v="California"/>
    <s v="Hermosa Beach"/>
    <n v="90254"/>
    <n v="33.865319999999997"/>
    <n v="-118.39633600000001"/>
    <n v="18693"/>
    <s v="Q3"/>
    <s v="No"/>
    <n v="0"/>
    <x v="21"/>
    <s v="Offer D"/>
    <s v="Yes"/>
    <n v="45.39"/>
    <s v="No"/>
    <x v="0"/>
    <s v="Fiber Optic"/>
    <n v="24"/>
    <s v="No"/>
    <s v="No"/>
    <s v="No"/>
    <s v="No"/>
    <s v="Yes"/>
    <s v="No"/>
    <s v="No"/>
    <s v="Yes"/>
    <x v="0"/>
    <s v="No"/>
    <x v="0"/>
    <n v="78.8"/>
    <n v="1641.3"/>
    <n v="0"/>
    <n v="0"/>
    <n v="907.8"/>
    <n v="2549.1"/>
    <n v="3"/>
    <s v="Stayed"/>
    <x v="1"/>
    <n v="80"/>
    <n v="2317"/>
    <m/>
    <m/>
    <x v="1"/>
  </r>
  <r>
    <s v="4815-TUMEQ"/>
    <s v="Female"/>
    <n v="25"/>
    <s v="Yes"/>
    <s v="No"/>
    <s v="No"/>
    <s v="No"/>
    <n v="0"/>
    <s v="United States"/>
    <s v="California"/>
    <s v="Lynwood"/>
    <n v="90262"/>
    <n v="33.923572999999998"/>
    <n v="-118.200669"/>
    <n v="69850"/>
    <s v="Q3"/>
    <s v="No"/>
    <n v="0"/>
    <x v="31"/>
    <s v="Offer D"/>
    <s v="Yes"/>
    <n v="45.42"/>
    <s v="No"/>
    <x v="1"/>
    <s v="None"/>
    <n v="0"/>
    <s v="No"/>
    <s v="No"/>
    <s v="No"/>
    <s v="No"/>
    <s v="No"/>
    <s v="No"/>
    <s v="No"/>
    <s v="No"/>
    <x v="1"/>
    <s v="Yes"/>
    <x v="1"/>
    <n v="19.3"/>
    <n v="185.2"/>
    <n v="0"/>
    <n v="0"/>
    <n v="454.2"/>
    <n v="639.4"/>
    <n v="4"/>
    <s v="Stayed"/>
    <x v="1"/>
    <n v="38"/>
    <n v="4190"/>
    <m/>
    <m/>
    <x v="1"/>
  </r>
  <r>
    <s v="9909-IDLEK"/>
    <s v="Male"/>
    <n v="32"/>
    <s v="No"/>
    <s v="No"/>
    <s v="Yes"/>
    <s v="Yes"/>
    <n v="3"/>
    <s v="United States"/>
    <s v="California"/>
    <s v="Malibu"/>
    <n v="90265"/>
    <n v="34.074572000000003"/>
    <n v="-118.831181"/>
    <n v="19630"/>
    <s v="Q3"/>
    <s v="Yes"/>
    <n v="7"/>
    <x v="21"/>
    <s v="Offer D"/>
    <s v="Yes"/>
    <n v="42.06"/>
    <s v="Yes"/>
    <x v="0"/>
    <s v="Fiber Optic"/>
    <n v="23"/>
    <s v="No"/>
    <s v="Yes"/>
    <s v="No"/>
    <s v="Yes"/>
    <s v="Yes"/>
    <s v="No"/>
    <s v="No"/>
    <s v="Yes"/>
    <x v="0"/>
    <s v="No"/>
    <x v="1"/>
    <n v="96.8"/>
    <n v="1826.7"/>
    <n v="0"/>
    <n v="0"/>
    <n v="841.2"/>
    <n v="2667.9"/>
    <n v="4"/>
    <s v="Stayed"/>
    <x v="1"/>
    <n v="26"/>
    <n v="3222"/>
    <m/>
    <m/>
    <x v="1"/>
  </r>
  <r>
    <s v="4092-OFQZS"/>
    <s v="Male"/>
    <n v="27"/>
    <s v="Yes"/>
    <s v="No"/>
    <s v="Yes"/>
    <s v="No"/>
    <n v="0"/>
    <s v="United States"/>
    <s v="California"/>
    <s v="Manhattan Beach"/>
    <n v="90266"/>
    <n v="33.889631999999999"/>
    <n v="-118.39737"/>
    <n v="33758"/>
    <s v="Q3"/>
    <s v="Yes"/>
    <n v="8"/>
    <x v="21"/>
    <s v="Offer D"/>
    <s v="Yes"/>
    <n v="46.47"/>
    <s v="No"/>
    <x v="1"/>
    <s v="None"/>
    <n v="0"/>
    <s v="No"/>
    <s v="No"/>
    <s v="No"/>
    <s v="No"/>
    <s v="No"/>
    <s v="No"/>
    <s v="No"/>
    <s v="No"/>
    <x v="1"/>
    <s v="No"/>
    <x v="1"/>
    <n v="20.65"/>
    <n v="417.5"/>
    <n v="0"/>
    <n v="0"/>
    <n v="929.4"/>
    <n v="1346.9"/>
    <n v="3"/>
    <s v="Stayed"/>
    <x v="1"/>
    <n v="40"/>
    <n v="4147"/>
    <m/>
    <m/>
    <x v="2"/>
  </r>
  <r>
    <s v="1561-BWHIN"/>
    <s v="Male"/>
    <n v="33"/>
    <s v="No"/>
    <s v="No"/>
    <s v="Yes"/>
    <s v="Yes"/>
    <n v="1"/>
    <s v="United States"/>
    <s v="California"/>
    <s v="Maywood"/>
    <n v="90270"/>
    <n v="33.988571999999998"/>
    <n v="-118.186565"/>
    <n v="28094"/>
    <s v="Q3"/>
    <s v="Yes"/>
    <n v="1"/>
    <x v="42"/>
    <s v="Offer D"/>
    <s v="Yes"/>
    <n v="13.13"/>
    <s v="No"/>
    <x v="1"/>
    <s v="None"/>
    <n v="0"/>
    <s v="No"/>
    <s v="No"/>
    <s v="No"/>
    <s v="No"/>
    <s v="No"/>
    <s v="No"/>
    <s v="No"/>
    <s v="No"/>
    <x v="1"/>
    <s v="No"/>
    <x v="1"/>
    <n v="19.8"/>
    <n v="344.5"/>
    <n v="0"/>
    <n v="0"/>
    <n v="249.47"/>
    <n v="593.97"/>
    <n v="5"/>
    <s v="Stayed"/>
    <x v="1"/>
    <n v="27"/>
    <n v="4464"/>
    <m/>
    <m/>
    <x v="2"/>
  </r>
  <r>
    <s v="9927-DSWDF"/>
    <s v="Male"/>
    <n v="53"/>
    <s v="No"/>
    <s v="No"/>
    <s v="Yes"/>
    <s v="No"/>
    <n v="0"/>
    <s v="United States"/>
    <s v="California"/>
    <s v="Palos Verdes Peninsula"/>
    <n v="90274"/>
    <n v="33.788207999999997"/>
    <n v="-118.404955"/>
    <n v="24979"/>
    <s v="Q3"/>
    <s v="Yes"/>
    <n v="1"/>
    <x v="41"/>
    <s v="Offer D"/>
    <s v="Yes"/>
    <n v="49.66"/>
    <s v="No"/>
    <x v="0"/>
    <s v="Fiber Optic"/>
    <n v="3"/>
    <s v="Yes"/>
    <s v="Yes"/>
    <s v="No"/>
    <s v="Yes"/>
    <s v="Yes"/>
    <s v="Yes"/>
    <s v="Yes"/>
    <s v="Yes"/>
    <x v="0"/>
    <s v="Yes"/>
    <x v="0"/>
    <n v="104.6"/>
    <n v="2180.5500000000002"/>
    <n v="0"/>
    <n v="0"/>
    <n v="1092.52"/>
    <n v="3273.07"/>
    <n v="3"/>
    <s v="Stayed"/>
    <x v="1"/>
    <n v="68"/>
    <n v="2429"/>
    <m/>
    <m/>
    <x v="1"/>
  </r>
  <r>
    <s v="9500-LTVBP"/>
    <s v="Female"/>
    <n v="63"/>
    <s v="No"/>
    <s v="No"/>
    <s v="No"/>
    <s v="No"/>
    <n v="0"/>
    <s v="United States"/>
    <s v="California"/>
    <s v="Rancho Palos Verdes"/>
    <n v="90275"/>
    <n v="33.753146000000001"/>
    <n v="-118.367459"/>
    <n v="41263"/>
    <s v="Q3"/>
    <s v="No"/>
    <n v="0"/>
    <x v="32"/>
    <s v="Offer C"/>
    <s v="Yes"/>
    <n v="13.14"/>
    <s v="Yes"/>
    <x v="0"/>
    <s v="Fiber Optic"/>
    <n v="6"/>
    <s v="No"/>
    <s v="No"/>
    <s v="No"/>
    <s v="Yes"/>
    <s v="No"/>
    <s v="No"/>
    <s v="No"/>
    <s v="Yes"/>
    <x v="0"/>
    <s v="No"/>
    <x v="1"/>
    <n v="80.05"/>
    <n v="2835.9"/>
    <n v="0"/>
    <n v="0"/>
    <n v="459.9"/>
    <n v="3295.8"/>
    <n v="5"/>
    <s v="Stayed"/>
    <x v="1"/>
    <n v="31"/>
    <n v="3999"/>
    <m/>
    <m/>
    <x v="1"/>
  </r>
  <r>
    <s v="7252-NTGSS"/>
    <s v="Female"/>
    <n v="43"/>
    <s v="No"/>
    <s v="No"/>
    <s v="No"/>
    <s v="No"/>
    <n v="0"/>
    <s v="United States"/>
    <s v="California"/>
    <s v="Redondo Beach"/>
    <n v="90277"/>
    <n v="33.830452999999999"/>
    <n v="-118.38456499999999"/>
    <n v="34191"/>
    <s v="Q3"/>
    <s v="No"/>
    <n v="0"/>
    <x v="0"/>
    <s v="None"/>
    <s v="Yes"/>
    <n v="42.34"/>
    <s v="No"/>
    <x v="0"/>
    <s v="DSL"/>
    <n v="10"/>
    <s v="No"/>
    <s v="No"/>
    <s v="No"/>
    <s v="No"/>
    <s v="No"/>
    <s v="No"/>
    <s v="No"/>
    <s v="Yes"/>
    <x v="0"/>
    <s v="No"/>
    <x v="1"/>
    <n v="45.15"/>
    <n v="45.15"/>
    <n v="0"/>
    <n v="0"/>
    <n v="42.34"/>
    <n v="87.49"/>
    <n v="3"/>
    <s v="Joined"/>
    <x v="1"/>
    <n v="48"/>
    <n v="4131"/>
    <m/>
    <m/>
    <x v="1"/>
  </r>
  <r>
    <s v="8149-AIQCG"/>
    <s v="Male"/>
    <n v="43"/>
    <s v="No"/>
    <s v="No"/>
    <s v="No"/>
    <s v="No"/>
    <n v="0"/>
    <s v="United States"/>
    <s v="California"/>
    <s v="Redondo Beach"/>
    <n v="90278"/>
    <n v="33.873395000000002"/>
    <n v="-118.37018999999999"/>
    <n v="37322"/>
    <s v="Q3"/>
    <s v="No"/>
    <n v="0"/>
    <x v="38"/>
    <s v="Offer C"/>
    <s v="Yes"/>
    <n v="8.69"/>
    <s v="Yes"/>
    <x v="0"/>
    <s v="Fiber Optic"/>
    <n v="24"/>
    <s v="No"/>
    <s v="No"/>
    <s v="No"/>
    <s v="No"/>
    <s v="No"/>
    <s v="No"/>
    <s v="No"/>
    <s v="Yes"/>
    <x v="0"/>
    <s v="Yes"/>
    <x v="1"/>
    <n v="73.150000000000006"/>
    <n v="2730.85"/>
    <n v="0"/>
    <n v="0"/>
    <n v="338.909999999999"/>
    <n v="3069.7599999999902"/>
    <n v="5"/>
    <s v="Stayed"/>
    <x v="1"/>
    <n v="62"/>
    <n v="3271"/>
    <m/>
    <m/>
    <x v="1"/>
  </r>
  <r>
    <s v="0899-WZRSD"/>
    <s v="Male"/>
    <n v="31"/>
    <s v="No"/>
    <s v="No"/>
    <s v="No"/>
    <s v="No"/>
    <n v="0"/>
    <s v="United States"/>
    <s v="California"/>
    <s v="Marina Del Rey"/>
    <n v="90292"/>
    <n v="33.977468000000002"/>
    <n v="-118.445475"/>
    <n v="18058"/>
    <s v="Q3"/>
    <s v="No"/>
    <n v="0"/>
    <x v="25"/>
    <s v="None"/>
    <s v="Yes"/>
    <n v="37.99"/>
    <s v="Yes"/>
    <x v="0"/>
    <s v="Fiber Optic"/>
    <n v="24"/>
    <s v="Yes"/>
    <s v="No"/>
    <s v="No"/>
    <s v="Yes"/>
    <s v="Yes"/>
    <s v="Yes"/>
    <s v="Yes"/>
    <s v="Yes"/>
    <x v="0"/>
    <s v="Yes"/>
    <x v="1"/>
    <n v="105.35"/>
    <n v="5794.45"/>
    <n v="0"/>
    <n v="0"/>
    <n v="2127.44"/>
    <n v="7921.8899999999903"/>
    <n v="3"/>
    <s v="Stayed"/>
    <x v="1"/>
    <n v="31"/>
    <n v="5680"/>
    <m/>
    <m/>
    <x v="1"/>
  </r>
  <r>
    <s v="3255-GRXMG"/>
    <s v="Male"/>
    <n v="58"/>
    <s v="No"/>
    <s v="No"/>
    <s v="No"/>
    <s v="Yes"/>
    <n v="2"/>
    <s v="United States"/>
    <s v="California"/>
    <s v="Playa Del Rey"/>
    <n v="90293"/>
    <n v="33.947305"/>
    <n v="-118.439841"/>
    <n v="11264"/>
    <s v="Q3"/>
    <s v="No"/>
    <n v="0"/>
    <x v="2"/>
    <s v="Offer D"/>
    <s v="Yes"/>
    <n v="34.07"/>
    <s v="No"/>
    <x v="0"/>
    <s v="DSL"/>
    <n v="28"/>
    <s v="No"/>
    <s v="No"/>
    <s v="No"/>
    <s v="No"/>
    <s v="No"/>
    <s v="No"/>
    <s v="No"/>
    <s v="No"/>
    <x v="0"/>
    <s v="Yes"/>
    <x v="1"/>
    <n v="45.65"/>
    <n v="747.2"/>
    <n v="0"/>
    <n v="40"/>
    <n v="613.26"/>
    <n v="1400.46"/>
    <n v="5"/>
    <s v="Stayed"/>
    <x v="1"/>
    <n v="75"/>
    <n v="4403"/>
    <m/>
    <m/>
    <x v="1"/>
  </r>
  <r>
    <s v="4828-FAZPK"/>
    <s v="Female"/>
    <n v="30"/>
    <s v="No"/>
    <s v="No"/>
    <s v="Yes"/>
    <s v="Yes"/>
    <n v="2"/>
    <s v="United States"/>
    <s v="California"/>
    <s v="Inglewood"/>
    <n v="90301"/>
    <n v="33.956445000000002"/>
    <n v="-118.358634"/>
    <n v="37527"/>
    <s v="Q3"/>
    <s v="Yes"/>
    <n v="1"/>
    <x v="12"/>
    <s v="Offer D"/>
    <s v="Yes"/>
    <n v="49.85"/>
    <s v="Yes"/>
    <x v="0"/>
    <s v="Fiber Optic"/>
    <n v="69"/>
    <s v="No"/>
    <s v="Yes"/>
    <s v="No"/>
    <s v="No"/>
    <s v="No"/>
    <s v="No"/>
    <s v="No"/>
    <s v="Yes"/>
    <x v="0"/>
    <s v="Yes"/>
    <x v="1"/>
    <n v="79.95"/>
    <n v="1267.95"/>
    <n v="0"/>
    <n v="0"/>
    <n v="797.6"/>
    <n v="2065.5500000000002"/>
    <n v="4"/>
    <s v="Stayed"/>
    <x v="1"/>
    <n v="65"/>
    <n v="3855"/>
    <m/>
    <m/>
    <x v="1"/>
  </r>
  <r>
    <s v="6094-ZIVKX"/>
    <s v="Female"/>
    <n v="45"/>
    <s v="No"/>
    <s v="No"/>
    <s v="No"/>
    <s v="No"/>
    <n v="0"/>
    <s v="United States"/>
    <s v="California"/>
    <s v="Inglewood"/>
    <n v="90302"/>
    <n v="33.975332000000002"/>
    <n v="-118.35525199999999"/>
    <n v="30779"/>
    <s v="Q3"/>
    <s v="No"/>
    <n v="0"/>
    <x v="39"/>
    <s v="Offer A"/>
    <s v="Yes"/>
    <n v="17.41"/>
    <s v="No"/>
    <x v="0"/>
    <s v="Cable"/>
    <n v="27"/>
    <s v="Yes"/>
    <s v="No"/>
    <s v="Yes"/>
    <s v="No"/>
    <s v="No"/>
    <s v="No"/>
    <s v="No"/>
    <s v="Yes"/>
    <x v="1"/>
    <s v="Yes"/>
    <x v="1"/>
    <n v="54.45"/>
    <n v="3674.95"/>
    <n v="0"/>
    <n v="0"/>
    <n v="1183.8800000000001"/>
    <n v="4858.83"/>
    <n v="4"/>
    <s v="Stayed"/>
    <x v="1"/>
    <n v="45"/>
    <n v="6309"/>
    <m/>
    <m/>
    <x v="2"/>
  </r>
  <r>
    <s v="3262-EIDHV"/>
    <s v="Female"/>
    <n v="46"/>
    <s v="No"/>
    <s v="No"/>
    <s v="Yes"/>
    <s v="Yes"/>
    <n v="1"/>
    <s v="United States"/>
    <s v="California"/>
    <s v="Inglewood"/>
    <n v="90304"/>
    <n v="33.936827000000001"/>
    <n v="-118.359824"/>
    <n v="28680"/>
    <s v="Q3"/>
    <s v="Yes"/>
    <n v="1"/>
    <x v="61"/>
    <s v="Offer A"/>
    <s v="Yes"/>
    <n v="24.9"/>
    <s v="Yes"/>
    <x v="0"/>
    <s v="DSL"/>
    <n v="19"/>
    <s v="Yes"/>
    <s v="No"/>
    <s v="Yes"/>
    <s v="Yes"/>
    <s v="Yes"/>
    <s v="Yes"/>
    <s v="Yes"/>
    <s v="Yes"/>
    <x v="2"/>
    <s v="No"/>
    <x v="1"/>
    <n v="84.7"/>
    <n v="5893.9"/>
    <n v="0"/>
    <n v="0"/>
    <n v="1792.8"/>
    <n v="7686.7"/>
    <n v="4"/>
    <s v="Stayed"/>
    <x v="1"/>
    <n v="49"/>
    <n v="6375"/>
    <m/>
    <m/>
    <x v="2"/>
  </r>
  <r>
    <s v="7354-OIJLX"/>
    <s v="Male"/>
    <n v="52"/>
    <s v="No"/>
    <s v="No"/>
    <s v="No"/>
    <s v="No"/>
    <n v="0"/>
    <s v="United States"/>
    <s v="California"/>
    <s v="Inglewood"/>
    <n v="90305"/>
    <n v="33.958134000000001"/>
    <n v="-118.330905"/>
    <n v="13779"/>
    <s v="Q3"/>
    <s v="No"/>
    <n v="0"/>
    <x v="30"/>
    <s v="Offer E"/>
    <s v="Yes"/>
    <n v="7.32"/>
    <s v="Yes"/>
    <x v="0"/>
    <s v="Fiber Optic"/>
    <n v="11"/>
    <s v="No"/>
    <s v="No"/>
    <s v="No"/>
    <s v="No"/>
    <s v="No"/>
    <s v="No"/>
    <s v="No"/>
    <s v="Yes"/>
    <x v="0"/>
    <s v="Yes"/>
    <x v="0"/>
    <n v="75.849999999999994"/>
    <n v="724.65"/>
    <n v="0"/>
    <n v="0"/>
    <n v="65.88"/>
    <n v="790.53"/>
    <n v="5"/>
    <s v="Stayed"/>
    <x v="1"/>
    <n v="70"/>
    <n v="5212"/>
    <m/>
    <m/>
    <x v="1"/>
  </r>
  <r>
    <s v="1376-HHBDV"/>
    <s v="Female"/>
    <n v="37"/>
    <s v="No"/>
    <s v="No"/>
    <s v="No"/>
    <s v="No"/>
    <n v="0"/>
    <s v="United States"/>
    <s v="California"/>
    <s v="Santa Monica"/>
    <n v="90401"/>
    <n v="34.015481000000001"/>
    <n v="-118.49323099999999"/>
    <n v="5221"/>
    <s v="Q3"/>
    <s v="No"/>
    <n v="0"/>
    <x v="28"/>
    <s v="Offer C"/>
    <s v="Yes"/>
    <n v="10.74"/>
    <s v="No"/>
    <x v="0"/>
    <s v="DSL"/>
    <n v="13"/>
    <s v="Yes"/>
    <s v="No"/>
    <s v="No"/>
    <s v="No"/>
    <s v="No"/>
    <s v="No"/>
    <s v="No"/>
    <s v="Yes"/>
    <x v="0"/>
    <s v="Yes"/>
    <x v="1"/>
    <n v="48.8"/>
    <n v="1536.75"/>
    <n v="0"/>
    <n v="0"/>
    <n v="322.2"/>
    <n v="1858.95"/>
    <n v="3"/>
    <s v="Stayed"/>
    <x v="1"/>
    <n v="71"/>
    <n v="4864"/>
    <m/>
    <m/>
    <x v="1"/>
  </r>
  <r>
    <s v="6133-OZILE"/>
    <s v="Female"/>
    <n v="45"/>
    <s v="No"/>
    <s v="No"/>
    <s v="No"/>
    <s v="No"/>
    <n v="0"/>
    <s v="United States"/>
    <s v="California"/>
    <s v="Santa Monica"/>
    <n v="90403"/>
    <n v="34.031528999999999"/>
    <n v="-118.491156"/>
    <n v="23559"/>
    <s v="Q3"/>
    <s v="No"/>
    <n v="0"/>
    <x v="2"/>
    <s v="Offer D"/>
    <s v="No"/>
    <n v="0"/>
    <s v="No"/>
    <x v="0"/>
    <s v="DSL"/>
    <n v="11"/>
    <s v="No"/>
    <s v="No"/>
    <s v="Yes"/>
    <s v="Yes"/>
    <s v="No"/>
    <s v="No"/>
    <s v="No"/>
    <s v="No"/>
    <x v="0"/>
    <s v="Yes"/>
    <x v="0"/>
    <n v="35.200000000000003"/>
    <n v="607.29999999999995"/>
    <n v="0"/>
    <n v="50"/>
    <n v="0"/>
    <n v="657.3"/>
    <n v="3"/>
    <s v="Stayed"/>
    <x v="1"/>
    <n v="32"/>
    <n v="5381"/>
    <m/>
    <m/>
    <x v="1"/>
  </r>
  <r>
    <s v="7191-ADRGF"/>
    <s v="Male"/>
    <n v="63"/>
    <s v="No"/>
    <s v="No"/>
    <s v="Yes"/>
    <s v="No"/>
    <n v="0"/>
    <s v="United States"/>
    <s v="California"/>
    <s v="Torrance"/>
    <n v="90504"/>
    <n v="33.867257000000002"/>
    <n v="-118.330794"/>
    <n v="31678"/>
    <s v="Q3"/>
    <s v="Yes"/>
    <n v="1"/>
    <x v="33"/>
    <s v="None"/>
    <s v="No"/>
    <n v="0"/>
    <s v="No"/>
    <x v="0"/>
    <s v="Cable"/>
    <n v="18"/>
    <s v="No"/>
    <s v="Yes"/>
    <s v="Yes"/>
    <s v="No"/>
    <s v="Yes"/>
    <s v="Yes"/>
    <s v="Yes"/>
    <s v="Yes"/>
    <x v="2"/>
    <s v="No"/>
    <x v="0"/>
    <n v="54.3"/>
    <n v="2390.4499999999998"/>
    <n v="0"/>
    <n v="0"/>
    <n v="0"/>
    <n v="2390.4499999999998"/>
    <n v="3"/>
    <s v="Stayed"/>
    <x v="1"/>
    <n v="64"/>
    <n v="3222"/>
    <m/>
    <m/>
    <x v="2"/>
  </r>
  <r>
    <s v="5018-LXQQG"/>
    <s v="Female"/>
    <n v="47"/>
    <s v="No"/>
    <s v="No"/>
    <s v="Yes"/>
    <s v="Yes"/>
    <n v="2"/>
    <s v="United States"/>
    <s v="California"/>
    <s v="Torrance"/>
    <n v="90505"/>
    <n v="33.807881999999999"/>
    <n v="-118.34795699999999"/>
    <n v="34873"/>
    <s v="Q3"/>
    <s v="Yes"/>
    <n v="1"/>
    <x v="28"/>
    <s v="Offer C"/>
    <s v="Yes"/>
    <n v="16.48"/>
    <s v="No"/>
    <x v="0"/>
    <s v="DSL"/>
    <n v="17"/>
    <s v="Yes"/>
    <s v="No"/>
    <s v="No"/>
    <s v="Yes"/>
    <s v="No"/>
    <s v="Yes"/>
    <s v="Yes"/>
    <s v="Yes"/>
    <x v="0"/>
    <s v="No"/>
    <x v="0"/>
    <n v="66.3"/>
    <n v="1923.5"/>
    <n v="0"/>
    <n v="0"/>
    <n v="494.4"/>
    <n v="2417.9"/>
    <n v="3"/>
    <s v="Stayed"/>
    <x v="1"/>
    <n v="80"/>
    <n v="4631"/>
    <m/>
    <m/>
    <x v="1"/>
  </r>
  <r>
    <s v="6892-BOGQE"/>
    <s v="Female"/>
    <n v="44"/>
    <s v="No"/>
    <s v="No"/>
    <s v="Yes"/>
    <s v="No"/>
    <n v="0"/>
    <s v="United States"/>
    <s v="California"/>
    <s v="Whittier"/>
    <n v="90601"/>
    <n v="34.007353000000002"/>
    <n v="-118.033683"/>
    <n v="32050"/>
    <s v="Q3"/>
    <s v="No"/>
    <n v="0"/>
    <x v="67"/>
    <s v="Offer A"/>
    <s v="Yes"/>
    <n v="14.91"/>
    <s v="No"/>
    <x v="1"/>
    <s v="None"/>
    <n v="0"/>
    <s v="No"/>
    <s v="No"/>
    <s v="No"/>
    <s v="No"/>
    <s v="No"/>
    <s v="No"/>
    <s v="No"/>
    <s v="No"/>
    <x v="2"/>
    <s v="Yes"/>
    <x v="0"/>
    <n v="20.9"/>
    <n v="1493.2"/>
    <n v="0"/>
    <n v="0"/>
    <n v="1058.6099999999999"/>
    <n v="2551.81"/>
    <n v="4"/>
    <s v="Stayed"/>
    <x v="1"/>
    <n v="53"/>
    <n v="4030"/>
    <m/>
    <m/>
    <x v="2"/>
  </r>
  <r>
    <s v="1746-TGTWV"/>
    <s v="Male"/>
    <n v="32"/>
    <s v="No"/>
    <s v="No"/>
    <s v="Yes"/>
    <s v="No"/>
    <n v="0"/>
    <s v="United States"/>
    <s v="California"/>
    <s v="Whittier"/>
    <n v="90604"/>
    <n v="33.929704000000001"/>
    <n v="-118.01208"/>
    <n v="37887"/>
    <s v="Q3"/>
    <s v="Yes"/>
    <n v="1"/>
    <x v="0"/>
    <s v="Offer E"/>
    <s v="Yes"/>
    <n v="38.89"/>
    <s v="No"/>
    <x v="0"/>
    <s v="Fiber Optic"/>
    <n v="9"/>
    <s v="No"/>
    <s v="No"/>
    <s v="Yes"/>
    <s v="No"/>
    <s v="No"/>
    <s v="No"/>
    <s v="No"/>
    <s v="Yes"/>
    <x v="0"/>
    <s v="No"/>
    <x v="1"/>
    <n v="75.349999999999994"/>
    <n v="75.349999999999994"/>
    <n v="0"/>
    <n v="0"/>
    <n v="38.89"/>
    <n v="114.24"/>
    <n v="5"/>
    <s v="Joined"/>
    <x v="1"/>
    <n v="70"/>
    <n v="3514"/>
    <m/>
    <m/>
    <x v="1"/>
  </r>
  <r>
    <s v="8050-WYBND"/>
    <s v="Female"/>
    <n v="55"/>
    <s v="No"/>
    <s v="No"/>
    <s v="No"/>
    <s v="Yes"/>
    <n v="2"/>
    <s v="United States"/>
    <s v="California"/>
    <s v="Whittier"/>
    <n v="90606"/>
    <n v="33.976678"/>
    <n v="-118.06587500000001"/>
    <n v="32148"/>
    <s v="Q3"/>
    <s v="No"/>
    <n v="0"/>
    <x v="41"/>
    <s v="None"/>
    <s v="No"/>
    <n v="0"/>
    <s v="No"/>
    <x v="0"/>
    <s v="DSL"/>
    <n v="29"/>
    <s v="No"/>
    <s v="No"/>
    <s v="Yes"/>
    <s v="No"/>
    <s v="Yes"/>
    <s v="Yes"/>
    <s v="Yes"/>
    <s v="Yes"/>
    <x v="1"/>
    <s v="Yes"/>
    <x v="1"/>
    <n v="49.45"/>
    <n v="1031.4000000000001"/>
    <n v="0"/>
    <n v="0"/>
    <n v="0"/>
    <n v="1031.4000000000001"/>
    <n v="3"/>
    <s v="Stayed"/>
    <x v="1"/>
    <n v="28"/>
    <n v="5941"/>
    <m/>
    <m/>
    <x v="2"/>
  </r>
  <r>
    <s v="2821-WARNZ"/>
    <s v="Female"/>
    <n v="25"/>
    <s v="Yes"/>
    <s v="No"/>
    <s v="No"/>
    <s v="Yes"/>
    <n v="1"/>
    <s v="United States"/>
    <s v="California"/>
    <s v="Buena Park"/>
    <n v="90620"/>
    <n v="33.845706"/>
    <n v="-118.012204"/>
    <n v="44442"/>
    <s v="Q3"/>
    <s v="No"/>
    <n v="0"/>
    <x v="23"/>
    <s v="None"/>
    <s v="Yes"/>
    <n v="45.64"/>
    <s v="No"/>
    <x v="1"/>
    <s v="None"/>
    <n v="0"/>
    <s v="No"/>
    <s v="No"/>
    <s v="No"/>
    <s v="No"/>
    <s v="No"/>
    <s v="No"/>
    <s v="No"/>
    <s v="No"/>
    <x v="1"/>
    <s v="No"/>
    <x v="1"/>
    <n v="19.45"/>
    <n v="921.3"/>
    <n v="0"/>
    <n v="0"/>
    <n v="2236.36"/>
    <n v="3157.66"/>
    <n v="5"/>
    <s v="Stayed"/>
    <x v="1"/>
    <n v="34"/>
    <n v="4170"/>
    <m/>
    <m/>
    <x v="2"/>
  </r>
  <r>
    <s v="4879-GZLFH"/>
    <s v="Female"/>
    <n v="33"/>
    <s v="No"/>
    <s v="No"/>
    <s v="Yes"/>
    <s v="Yes"/>
    <n v="3"/>
    <s v="United States"/>
    <s v="California"/>
    <s v="Buena Park"/>
    <n v="90621"/>
    <n v="33.874223999999998"/>
    <n v="-117.993368"/>
    <n v="33528"/>
    <s v="Q3"/>
    <s v="Yes"/>
    <n v="10"/>
    <x v="44"/>
    <s v="None"/>
    <s v="Yes"/>
    <n v="17.75"/>
    <s v="No"/>
    <x v="0"/>
    <s v="Fiber Optic"/>
    <n v="53"/>
    <s v="No"/>
    <s v="No"/>
    <s v="Yes"/>
    <s v="No"/>
    <s v="Yes"/>
    <s v="Yes"/>
    <s v="Yes"/>
    <s v="Yes"/>
    <x v="0"/>
    <s v="Yes"/>
    <x v="0"/>
    <n v="92.15"/>
    <n v="3875.4"/>
    <n v="0"/>
    <n v="0"/>
    <n v="745.5"/>
    <n v="4620.8999999999996"/>
    <n v="5"/>
    <s v="Stayed"/>
    <x v="1"/>
    <n v="33"/>
    <n v="5697"/>
    <m/>
    <m/>
    <x v="1"/>
  </r>
  <r>
    <s v="8314-HTWVE"/>
    <s v="Female"/>
    <n v="38"/>
    <s v="No"/>
    <s v="No"/>
    <s v="Yes"/>
    <s v="Yes"/>
    <n v="1"/>
    <s v="United States"/>
    <s v="California"/>
    <s v="Cypress"/>
    <n v="90630"/>
    <n v="33.818477000000001"/>
    <n v="-118.038307"/>
    <n v="47344"/>
    <s v="Q3"/>
    <s v="Yes"/>
    <n v="2"/>
    <x v="8"/>
    <s v="Offer E"/>
    <s v="Yes"/>
    <n v="35.26"/>
    <s v="No"/>
    <x v="1"/>
    <s v="None"/>
    <n v="0"/>
    <s v="No"/>
    <s v="No"/>
    <s v="No"/>
    <s v="No"/>
    <s v="No"/>
    <s v="No"/>
    <s v="No"/>
    <s v="No"/>
    <x v="2"/>
    <s v="No"/>
    <x v="1"/>
    <n v="19.850000000000001"/>
    <n v="144.15"/>
    <n v="0"/>
    <n v="0"/>
    <n v="246.82"/>
    <n v="390.97"/>
    <n v="3"/>
    <s v="Stayed"/>
    <x v="1"/>
    <n v="60"/>
    <n v="3973"/>
    <m/>
    <m/>
    <x v="1"/>
  </r>
  <r>
    <s v="9402-ROUMJ"/>
    <s v="Female"/>
    <n v="52"/>
    <s v="No"/>
    <s v="No"/>
    <s v="Yes"/>
    <s v="Yes"/>
    <n v="3"/>
    <s v="United States"/>
    <s v="California"/>
    <s v="La Habra"/>
    <n v="90631"/>
    <n v="33.940618999999998"/>
    <n v="-117.9513"/>
    <n v="67354"/>
    <s v="Q3"/>
    <s v="Yes"/>
    <n v="10"/>
    <x v="70"/>
    <s v="Offer A"/>
    <s v="Yes"/>
    <n v="3.04"/>
    <s v="Yes"/>
    <x v="0"/>
    <s v="Fiber Optic"/>
    <n v="30"/>
    <s v="Yes"/>
    <s v="No"/>
    <s v="Yes"/>
    <s v="Yes"/>
    <s v="No"/>
    <s v="Yes"/>
    <s v="Yes"/>
    <s v="Yes"/>
    <x v="1"/>
    <s v="Yes"/>
    <x v="0"/>
    <n v="100.25"/>
    <n v="6689"/>
    <n v="0"/>
    <n v="0"/>
    <n v="203.68"/>
    <n v="6892.68"/>
    <n v="3"/>
    <s v="Stayed"/>
    <x v="1"/>
    <n v="64"/>
    <n v="5588"/>
    <m/>
    <m/>
    <x v="2"/>
  </r>
  <r>
    <s v="2507-QZPQS"/>
    <s v="Male"/>
    <n v="24"/>
    <s v="Yes"/>
    <s v="No"/>
    <s v="No"/>
    <s v="No"/>
    <n v="0"/>
    <s v="United States"/>
    <s v="California"/>
    <s v="La Mirada"/>
    <n v="90638"/>
    <n v="33.902045000000001"/>
    <n v="-118.008961"/>
    <n v="47568"/>
    <s v="Q3"/>
    <s v="No"/>
    <n v="0"/>
    <x v="7"/>
    <s v="None"/>
    <s v="Yes"/>
    <n v="9.9700000000000006"/>
    <s v="Yes"/>
    <x v="0"/>
    <s v="Fiber Optic"/>
    <n v="47"/>
    <s v="No"/>
    <s v="Yes"/>
    <s v="No"/>
    <s v="Yes"/>
    <s v="No"/>
    <s v="Yes"/>
    <s v="Yes"/>
    <s v="Yes"/>
    <x v="0"/>
    <s v="No"/>
    <x v="0"/>
    <n v="95.7"/>
    <n v="1451.1"/>
    <n v="0"/>
    <n v="0"/>
    <n v="149.55000000000001"/>
    <n v="1600.6499999999901"/>
    <n v="5"/>
    <s v="Stayed"/>
    <x v="1"/>
    <n v="23"/>
    <n v="4999"/>
    <m/>
    <m/>
    <x v="1"/>
  </r>
  <r>
    <s v="7159-NOKYQ"/>
    <s v="Male"/>
    <n v="42"/>
    <s v="No"/>
    <s v="No"/>
    <s v="Yes"/>
    <s v="No"/>
    <n v="0"/>
    <s v="United States"/>
    <s v="California"/>
    <s v="Montebello"/>
    <n v="90640"/>
    <n v="34.015217"/>
    <n v="-118.109962"/>
    <n v="62425"/>
    <s v="Q3"/>
    <s v="Yes"/>
    <n v="5"/>
    <x v="70"/>
    <s v="Offer A"/>
    <s v="Yes"/>
    <n v="17.399999999999999"/>
    <s v="Yes"/>
    <x v="0"/>
    <s v="Fiber Optic"/>
    <n v="11"/>
    <s v="No"/>
    <s v="Yes"/>
    <s v="Yes"/>
    <s v="No"/>
    <s v="No"/>
    <s v="Yes"/>
    <s v="Yes"/>
    <s v="No"/>
    <x v="2"/>
    <s v="Yes"/>
    <x v="0"/>
    <n v="93.15"/>
    <n v="6368.2"/>
    <n v="0"/>
    <n v="90"/>
    <n v="1165.8"/>
    <n v="7624"/>
    <n v="4"/>
    <s v="Stayed"/>
    <x v="1"/>
    <n v="59"/>
    <n v="4001"/>
    <m/>
    <m/>
    <x v="2"/>
  </r>
  <r>
    <s v="5707-ZMDJP"/>
    <s v="Male"/>
    <n v="61"/>
    <s v="No"/>
    <s v="No"/>
    <s v="Yes"/>
    <s v="Yes"/>
    <n v="2"/>
    <s v="United States"/>
    <s v="California"/>
    <s v="Norwalk"/>
    <n v="90650"/>
    <n v="33.905963"/>
    <n v="-118.08262999999999"/>
    <n v="103214"/>
    <s v="Q3"/>
    <s v="Yes"/>
    <n v="3"/>
    <x v="56"/>
    <s v="None"/>
    <s v="Yes"/>
    <n v="31.69"/>
    <s v="No"/>
    <x v="0"/>
    <s v="DSL"/>
    <n v="16"/>
    <s v="Yes"/>
    <s v="Yes"/>
    <s v="No"/>
    <s v="Yes"/>
    <s v="Yes"/>
    <s v="No"/>
    <s v="No"/>
    <s v="Yes"/>
    <x v="2"/>
    <s v="Yes"/>
    <x v="1"/>
    <n v="69.7"/>
    <n v="3729.6"/>
    <n v="0"/>
    <n v="0"/>
    <n v="1679.57"/>
    <n v="5409.17"/>
    <n v="4"/>
    <s v="Stayed"/>
    <x v="1"/>
    <n v="27"/>
    <n v="4590"/>
    <m/>
    <m/>
    <x v="2"/>
  </r>
  <r>
    <s v="8779-YIQQA"/>
    <s v="Male"/>
    <n v="38"/>
    <s v="No"/>
    <s v="No"/>
    <s v="Yes"/>
    <s v="Yes"/>
    <n v="1"/>
    <s v="United States"/>
    <s v="California"/>
    <s v="Pico Rivera"/>
    <n v="90660"/>
    <n v="33.989524000000003"/>
    <n v="-118.089299"/>
    <n v="63288"/>
    <s v="Q3"/>
    <s v="Yes"/>
    <n v="10"/>
    <x v="18"/>
    <s v="None"/>
    <s v="Yes"/>
    <n v="18"/>
    <s v="No"/>
    <x v="1"/>
    <s v="None"/>
    <n v="0"/>
    <s v="No"/>
    <s v="No"/>
    <s v="No"/>
    <s v="No"/>
    <s v="No"/>
    <s v="No"/>
    <s v="No"/>
    <s v="No"/>
    <x v="1"/>
    <s v="No"/>
    <x v="1"/>
    <n v="19.8"/>
    <n v="350.1"/>
    <n v="0"/>
    <n v="0"/>
    <n v="378"/>
    <n v="728.1"/>
    <n v="3"/>
    <s v="Stayed"/>
    <x v="1"/>
    <n v="47"/>
    <n v="3243"/>
    <m/>
    <m/>
    <x v="2"/>
  </r>
  <r>
    <s v="7136-IHZJA"/>
    <s v="Female"/>
    <n v="30"/>
    <s v="No"/>
    <s v="No"/>
    <s v="Yes"/>
    <s v="Yes"/>
    <n v="2"/>
    <s v="United States"/>
    <s v="California"/>
    <s v="Santa Fe Springs"/>
    <n v="90670"/>
    <n v="33.933565000000002"/>
    <n v="-118.062611"/>
    <n v="16271"/>
    <s v="Q3"/>
    <s v="Yes"/>
    <n v="4"/>
    <x v="51"/>
    <s v="None"/>
    <s v="Yes"/>
    <n v="29.14"/>
    <s v="No"/>
    <x v="0"/>
    <s v="DSL"/>
    <n v="48"/>
    <s v="Yes"/>
    <s v="Yes"/>
    <s v="No"/>
    <s v="Yes"/>
    <s v="No"/>
    <s v="Yes"/>
    <s v="Yes"/>
    <s v="Yes"/>
    <x v="0"/>
    <s v="Yes"/>
    <x v="1"/>
    <n v="71.349999999999994"/>
    <n v="2847.2"/>
    <n v="0"/>
    <n v="0"/>
    <n v="1165.5999999999999"/>
    <n v="4012.7999999999902"/>
    <n v="4"/>
    <s v="Stayed"/>
    <x v="1"/>
    <n v="43"/>
    <n v="5807"/>
    <m/>
    <m/>
    <x v="1"/>
  </r>
  <r>
    <s v="8966-OIQHG"/>
    <s v="Female"/>
    <n v="49"/>
    <s v="No"/>
    <s v="No"/>
    <s v="Yes"/>
    <s v="Yes"/>
    <n v="2"/>
    <s v="United States"/>
    <s v="California"/>
    <s v="Stanton"/>
    <n v="90680"/>
    <n v="33.801869000000003"/>
    <n v="-117.995068"/>
    <n v="29694"/>
    <s v="Q3"/>
    <s v="Yes"/>
    <n v="8"/>
    <x v="41"/>
    <s v="None"/>
    <s v="Yes"/>
    <n v="45.35"/>
    <s v="No"/>
    <x v="1"/>
    <s v="None"/>
    <n v="0"/>
    <s v="No"/>
    <s v="No"/>
    <s v="No"/>
    <s v="No"/>
    <s v="No"/>
    <s v="No"/>
    <s v="No"/>
    <s v="No"/>
    <x v="1"/>
    <s v="No"/>
    <x v="0"/>
    <n v="20.75"/>
    <n v="452.35"/>
    <n v="0"/>
    <n v="0"/>
    <n v="997.7"/>
    <n v="1450.05"/>
    <n v="4"/>
    <s v="Stayed"/>
    <x v="1"/>
    <n v="59"/>
    <n v="2258"/>
    <m/>
    <m/>
    <x v="2"/>
  </r>
  <r>
    <s v="7074-STDCN"/>
    <s v="Male"/>
    <n v="25"/>
    <s v="Yes"/>
    <s v="No"/>
    <s v="No"/>
    <s v="No"/>
    <n v="0"/>
    <s v="United States"/>
    <s v="California"/>
    <s v="Artesia"/>
    <n v="90701"/>
    <n v="33.867592999999999"/>
    <n v="-118.080637"/>
    <n v="16398"/>
    <s v="Q3"/>
    <s v="No"/>
    <n v="0"/>
    <x v="38"/>
    <s v="Offer C"/>
    <s v="No"/>
    <n v="0"/>
    <s v="No"/>
    <x v="0"/>
    <s v="Cable"/>
    <n v="26"/>
    <s v="No"/>
    <s v="No"/>
    <s v="No"/>
    <s v="Yes"/>
    <s v="No"/>
    <s v="Yes"/>
    <s v="Yes"/>
    <s v="Yes"/>
    <x v="0"/>
    <s v="Yes"/>
    <x v="0"/>
    <n v="40.6"/>
    <n v="1494.5"/>
    <n v="0"/>
    <n v="0"/>
    <n v="0"/>
    <n v="1494.5"/>
    <n v="5"/>
    <s v="Stayed"/>
    <x v="1"/>
    <n v="58"/>
    <n v="4436"/>
    <m/>
    <m/>
    <x v="1"/>
  </r>
  <r>
    <s v="8739-QOTTN"/>
    <s v="Female"/>
    <n v="35"/>
    <s v="No"/>
    <s v="No"/>
    <s v="Yes"/>
    <s v="No"/>
    <n v="0"/>
    <s v="United States"/>
    <s v="California"/>
    <s v="Avalon"/>
    <n v="90704"/>
    <n v="33.391181000000003"/>
    <n v="-118.421305"/>
    <n v="3699"/>
    <s v="Q3"/>
    <s v="Yes"/>
    <n v="3"/>
    <x v="17"/>
    <s v="Offer E"/>
    <s v="Yes"/>
    <n v="5.42"/>
    <s v="No"/>
    <x v="1"/>
    <s v="None"/>
    <n v="0"/>
    <s v="No"/>
    <s v="No"/>
    <s v="No"/>
    <s v="No"/>
    <s v="No"/>
    <s v="No"/>
    <s v="No"/>
    <s v="No"/>
    <x v="0"/>
    <s v="No"/>
    <x v="1"/>
    <n v="20.350000000000001"/>
    <n v="41.85"/>
    <n v="0"/>
    <n v="0"/>
    <n v="10.84"/>
    <n v="52.69"/>
    <n v="4"/>
    <s v="Joined"/>
    <x v="1"/>
    <n v="74"/>
    <n v="5761"/>
    <m/>
    <m/>
    <x v="1"/>
  </r>
  <r>
    <s v="1399-OUPJN"/>
    <s v="Female"/>
    <n v="43"/>
    <s v="No"/>
    <s v="No"/>
    <s v="Yes"/>
    <s v="Yes"/>
    <n v="2"/>
    <s v="United States"/>
    <s v="California"/>
    <s v="Bellflower"/>
    <n v="90706"/>
    <n v="33.887675999999999"/>
    <n v="-118.127289"/>
    <n v="72893"/>
    <s v="Q3"/>
    <s v="Yes"/>
    <n v="3"/>
    <x v="46"/>
    <s v="None"/>
    <s v="Yes"/>
    <n v="12.26"/>
    <s v="No"/>
    <x v="1"/>
    <s v="None"/>
    <n v="0"/>
    <s v="No"/>
    <s v="No"/>
    <s v="No"/>
    <s v="No"/>
    <s v="No"/>
    <s v="No"/>
    <s v="No"/>
    <s v="No"/>
    <x v="2"/>
    <s v="No"/>
    <x v="0"/>
    <n v="19.75"/>
    <n v="1272.05"/>
    <n v="0"/>
    <n v="0"/>
    <n v="698.81999999999903"/>
    <n v="1970.87"/>
    <n v="5"/>
    <s v="Stayed"/>
    <x v="1"/>
    <n v="80"/>
    <n v="4235"/>
    <m/>
    <m/>
    <x v="2"/>
  </r>
  <r>
    <s v="0277-BKSQP"/>
    <s v="Male"/>
    <n v="49"/>
    <s v="No"/>
    <s v="No"/>
    <s v="Yes"/>
    <s v="Yes"/>
    <n v="3"/>
    <s v="United States"/>
    <s v="California"/>
    <s v="Harbor City"/>
    <n v="90710"/>
    <n v="33.798265999999998"/>
    <n v="-118.300237"/>
    <n v="24660"/>
    <s v="Q3"/>
    <s v="Yes"/>
    <n v="10"/>
    <x v="1"/>
    <s v="Offer E"/>
    <s v="Yes"/>
    <n v="1.56"/>
    <s v="No"/>
    <x v="0"/>
    <s v="DSL"/>
    <n v="57"/>
    <s v="No"/>
    <s v="No"/>
    <s v="No"/>
    <s v="No"/>
    <s v="Yes"/>
    <s v="No"/>
    <s v="No"/>
    <s v="Yes"/>
    <x v="0"/>
    <s v="Yes"/>
    <x v="0"/>
    <n v="54.4"/>
    <n v="475.1"/>
    <n v="0"/>
    <n v="0"/>
    <n v="12.48"/>
    <n v="487.58"/>
    <n v="4"/>
    <s v="Stayed"/>
    <x v="1"/>
    <n v="62"/>
    <n v="4854"/>
    <m/>
    <m/>
    <x v="1"/>
  </r>
  <r>
    <s v="5774-XZTQC"/>
    <s v="Female"/>
    <n v="30"/>
    <s v="No"/>
    <s v="No"/>
    <s v="Yes"/>
    <s v="Yes"/>
    <n v="1"/>
    <s v="United States"/>
    <s v="California"/>
    <s v="Lakewood"/>
    <n v="90715"/>
    <n v="33.841026999999997"/>
    <n v="-118.078097"/>
    <n v="20890"/>
    <s v="Q3"/>
    <s v="Yes"/>
    <n v="3"/>
    <x v="8"/>
    <s v="Offer E"/>
    <s v="Yes"/>
    <n v="5.84"/>
    <s v="No"/>
    <x v="1"/>
    <s v="None"/>
    <n v="0"/>
    <s v="No"/>
    <s v="No"/>
    <s v="No"/>
    <s v="No"/>
    <s v="No"/>
    <s v="No"/>
    <s v="No"/>
    <s v="No"/>
    <x v="0"/>
    <s v="No"/>
    <x v="1"/>
    <n v="20.45"/>
    <n v="150.75"/>
    <n v="0"/>
    <n v="0"/>
    <n v="40.879999999999903"/>
    <n v="191.63"/>
    <n v="4"/>
    <s v="Stayed"/>
    <x v="1"/>
    <n v="75"/>
    <n v="4484"/>
    <m/>
    <m/>
    <x v="1"/>
  </r>
  <r>
    <s v="2676-SSLTO"/>
    <s v="Male"/>
    <n v="49"/>
    <s v="No"/>
    <s v="No"/>
    <s v="No"/>
    <s v="No"/>
    <n v="0"/>
    <s v="United States"/>
    <s v="California"/>
    <s v="Hawaiian Gardens"/>
    <n v="90716"/>
    <n v="33.830430999999997"/>
    <n v="-118.074071"/>
    <n v="14852"/>
    <s v="Q3"/>
    <s v="No"/>
    <n v="0"/>
    <x v="23"/>
    <s v="None"/>
    <s v="Yes"/>
    <n v="17.77"/>
    <s v="Yes"/>
    <x v="0"/>
    <s v="DSL"/>
    <n v="13"/>
    <s v="No"/>
    <s v="No"/>
    <s v="No"/>
    <s v="Yes"/>
    <s v="Yes"/>
    <s v="No"/>
    <s v="No"/>
    <s v="Yes"/>
    <x v="2"/>
    <s v="Yes"/>
    <x v="0"/>
    <n v="66.150000000000006"/>
    <n v="3199"/>
    <n v="0"/>
    <n v="0"/>
    <n v="870.73"/>
    <n v="4069.73"/>
    <n v="3"/>
    <s v="Stayed"/>
    <x v="1"/>
    <n v="33"/>
    <n v="6138"/>
    <m/>
    <m/>
    <x v="2"/>
  </r>
  <r>
    <s v="6266-QHOJZ"/>
    <s v="Female"/>
    <n v="47"/>
    <s v="No"/>
    <s v="No"/>
    <s v="No"/>
    <s v="No"/>
    <n v="0"/>
    <s v="United States"/>
    <s v="California"/>
    <s v="Lomita"/>
    <n v="90717"/>
    <n v="33.794209000000002"/>
    <n v="-118.31735399999999"/>
    <n v="21065"/>
    <s v="Q3"/>
    <s v="No"/>
    <n v="0"/>
    <x v="22"/>
    <s v="None"/>
    <s v="Yes"/>
    <n v="38.33"/>
    <s v="Yes"/>
    <x v="0"/>
    <s v="Fiber Optic"/>
    <n v="7"/>
    <s v="Yes"/>
    <s v="Yes"/>
    <s v="No"/>
    <s v="Yes"/>
    <s v="No"/>
    <s v="No"/>
    <s v="No"/>
    <s v="Yes"/>
    <x v="1"/>
    <s v="Yes"/>
    <x v="0"/>
    <n v="89.85"/>
    <n v="5844.65"/>
    <n v="0"/>
    <n v="0"/>
    <n v="2491.4499999999998"/>
    <n v="8336.0999999999894"/>
    <n v="3"/>
    <s v="Stayed"/>
    <x v="1"/>
    <n v="77"/>
    <n v="6421"/>
    <m/>
    <m/>
    <x v="2"/>
  </r>
  <r>
    <s v="7269-JISCY"/>
    <s v="Female"/>
    <n v="48"/>
    <s v="No"/>
    <s v="No"/>
    <s v="No"/>
    <s v="No"/>
    <n v="0"/>
    <s v="United States"/>
    <s v="California"/>
    <s v="Los Alamitos"/>
    <n v="90720"/>
    <n v="33.794989999999999"/>
    <n v="-118.065591"/>
    <n v="21343"/>
    <s v="Q3"/>
    <s v="No"/>
    <n v="0"/>
    <x v="19"/>
    <s v="None"/>
    <s v="Yes"/>
    <n v="33.6"/>
    <s v="No"/>
    <x v="0"/>
    <s v="DSL"/>
    <n v="5"/>
    <s v="No"/>
    <s v="No"/>
    <s v="No"/>
    <s v="No"/>
    <s v="No"/>
    <s v="No"/>
    <s v="No"/>
    <s v="Yes"/>
    <x v="1"/>
    <s v="No"/>
    <x v="0"/>
    <n v="45.05"/>
    <n v="2462.6"/>
    <n v="0"/>
    <n v="0"/>
    <n v="1848"/>
    <n v="4310.6000000000004"/>
    <n v="3"/>
    <s v="Stayed"/>
    <x v="1"/>
    <n v="39"/>
    <n v="4055"/>
    <m/>
    <m/>
    <x v="2"/>
  </r>
  <r>
    <s v="0363-SVHYR"/>
    <s v="Male"/>
    <n v="28"/>
    <s v="Yes"/>
    <s v="No"/>
    <s v="Yes"/>
    <s v="Yes"/>
    <n v="3"/>
    <s v="United States"/>
    <s v="California"/>
    <s v="Paramount"/>
    <n v="90723"/>
    <n v="33.897122000000003"/>
    <n v="-118.16443200000001"/>
    <n v="55306"/>
    <s v="Q3"/>
    <s v="Yes"/>
    <n v="10"/>
    <x v="67"/>
    <s v="Offer A"/>
    <s v="Yes"/>
    <n v="10.11"/>
    <s v="Yes"/>
    <x v="0"/>
    <s v="DSL"/>
    <n v="59"/>
    <s v="Yes"/>
    <s v="Yes"/>
    <s v="Yes"/>
    <s v="Yes"/>
    <s v="Yes"/>
    <s v="Yes"/>
    <s v="Yes"/>
    <s v="Yes"/>
    <x v="2"/>
    <s v="No"/>
    <x v="0"/>
    <n v="86.85"/>
    <n v="6263.8"/>
    <n v="0"/>
    <n v="0"/>
    <n v="717.81"/>
    <n v="6981.61"/>
    <n v="4"/>
    <s v="Stayed"/>
    <x v="1"/>
    <n v="60"/>
    <n v="6452"/>
    <m/>
    <m/>
    <x v="2"/>
  </r>
  <r>
    <s v="8547-NSBBO"/>
    <s v="Male"/>
    <n v="62"/>
    <s v="No"/>
    <s v="No"/>
    <s v="No"/>
    <s v="No"/>
    <n v="0"/>
    <s v="United States"/>
    <s v="California"/>
    <s v="San Pedro"/>
    <n v="90731"/>
    <n v="33.736387000000001"/>
    <n v="-118.284363"/>
    <n v="58639"/>
    <s v="Q3"/>
    <s v="No"/>
    <n v="0"/>
    <x v="32"/>
    <s v="Offer C"/>
    <s v="Yes"/>
    <n v="39.869999999999997"/>
    <s v="Yes"/>
    <x v="0"/>
    <s v="Fiber Optic"/>
    <n v="23"/>
    <s v="Yes"/>
    <s v="Yes"/>
    <s v="Yes"/>
    <s v="Yes"/>
    <s v="No"/>
    <s v="No"/>
    <s v="No"/>
    <s v="No"/>
    <x v="0"/>
    <s v="Yes"/>
    <x v="1"/>
    <n v="96.75"/>
    <n v="3403.4"/>
    <n v="0"/>
    <n v="130"/>
    <n v="1395.44999999999"/>
    <n v="4928.8500000000004"/>
    <n v="3"/>
    <s v="Stayed"/>
    <x v="1"/>
    <n v="37"/>
    <n v="5154"/>
    <m/>
    <m/>
    <x v="1"/>
  </r>
  <r>
    <s v="6591-QGOYB"/>
    <s v="Male"/>
    <n v="29"/>
    <s v="Yes"/>
    <s v="No"/>
    <s v="No"/>
    <s v="No"/>
    <n v="0"/>
    <s v="United States"/>
    <s v="California"/>
    <s v="Surfside"/>
    <n v="90743"/>
    <n v="33.728273000000002"/>
    <n v="-118.08530399999999"/>
    <n v="174"/>
    <s v="Q3"/>
    <s v="No"/>
    <n v="0"/>
    <x v="37"/>
    <s v="None"/>
    <s v="Yes"/>
    <n v="38.78"/>
    <s v="Yes"/>
    <x v="0"/>
    <s v="Fiber Optic"/>
    <n v="59"/>
    <s v="Yes"/>
    <s v="Yes"/>
    <s v="Yes"/>
    <s v="Yes"/>
    <s v="Yes"/>
    <s v="No"/>
    <s v="No"/>
    <s v="Yes"/>
    <x v="0"/>
    <s v="Yes"/>
    <x v="0"/>
    <n v="106.65"/>
    <n v="1672.1"/>
    <n v="0"/>
    <n v="0"/>
    <n v="659.26"/>
    <n v="2331.3599999999901"/>
    <n v="3"/>
    <s v="Stayed"/>
    <x v="1"/>
    <n v="25"/>
    <n v="2754"/>
    <m/>
    <m/>
    <x v="1"/>
  </r>
  <r>
    <s v="9070-BCKQP"/>
    <s v="Female"/>
    <n v="20"/>
    <s v="Yes"/>
    <s v="No"/>
    <s v="Yes"/>
    <s v="No"/>
    <n v="0"/>
    <s v="United States"/>
    <s v="California"/>
    <s v="Wilmington"/>
    <n v="90744"/>
    <n v="33.782068000000002"/>
    <n v="-118.262263"/>
    <n v="53323"/>
    <s v="Q3"/>
    <s v="Yes"/>
    <n v="5"/>
    <x v="61"/>
    <s v="Offer A"/>
    <s v="Yes"/>
    <n v="23.7"/>
    <s v="Yes"/>
    <x v="0"/>
    <s v="Fiber Optic"/>
    <n v="85"/>
    <s v="Yes"/>
    <s v="No"/>
    <s v="Yes"/>
    <s v="Yes"/>
    <s v="Yes"/>
    <s v="Yes"/>
    <s v="Yes"/>
    <s v="Yes"/>
    <x v="2"/>
    <s v="Yes"/>
    <x v="1"/>
    <n v="110.15"/>
    <n v="7881.2"/>
    <n v="0"/>
    <n v="0"/>
    <n v="1706.3999999999901"/>
    <n v="9587.6"/>
    <n v="3"/>
    <s v="Stayed"/>
    <x v="1"/>
    <n v="21"/>
    <n v="4498"/>
    <m/>
    <m/>
    <x v="2"/>
  </r>
  <r>
    <s v="6421-SZVEM"/>
    <s v="Female"/>
    <n v="30"/>
    <s v="No"/>
    <s v="No"/>
    <s v="Yes"/>
    <s v="Yes"/>
    <n v="1"/>
    <s v="United States"/>
    <s v="California"/>
    <s v="Carson"/>
    <n v="90745"/>
    <n v="33.822294999999997"/>
    <n v="-118.26411"/>
    <n v="55486"/>
    <s v="Q3"/>
    <s v="Yes"/>
    <n v="4"/>
    <x v="64"/>
    <s v="Offer C"/>
    <s v="Yes"/>
    <n v="16.13"/>
    <s v="No"/>
    <x v="0"/>
    <s v="Fiber Optic"/>
    <n v="69"/>
    <s v="Yes"/>
    <s v="No"/>
    <s v="No"/>
    <s v="No"/>
    <s v="No"/>
    <s v="Yes"/>
    <s v="Yes"/>
    <s v="Yes"/>
    <x v="1"/>
    <s v="Yes"/>
    <x v="0"/>
    <n v="82.85"/>
    <n v="2320.8000000000002"/>
    <n v="0"/>
    <n v="0"/>
    <n v="451.64"/>
    <n v="2772.44"/>
    <n v="3"/>
    <s v="Stayed"/>
    <x v="1"/>
    <n v="75"/>
    <n v="5802"/>
    <m/>
    <m/>
    <x v="2"/>
  </r>
  <r>
    <s v="1328-EUZHC"/>
    <s v="Female"/>
    <n v="59"/>
    <s v="No"/>
    <s v="No"/>
    <s v="Yes"/>
    <s v="No"/>
    <n v="0"/>
    <s v="United States"/>
    <s v="California"/>
    <s v="Carson"/>
    <n v="90746"/>
    <n v="33.859171000000003"/>
    <n v="-118.252272"/>
    <n v="25566"/>
    <s v="Q3"/>
    <s v="Yes"/>
    <n v="4"/>
    <x v="2"/>
    <s v="None"/>
    <s v="Yes"/>
    <n v="25.54"/>
    <s v="No"/>
    <x v="1"/>
    <s v="None"/>
    <n v="0"/>
    <s v="No"/>
    <s v="No"/>
    <s v="No"/>
    <s v="No"/>
    <s v="No"/>
    <s v="No"/>
    <s v="No"/>
    <s v="No"/>
    <x v="2"/>
    <s v="No"/>
    <x v="1"/>
    <n v="20.100000000000001"/>
    <n v="370.5"/>
    <n v="0"/>
    <n v="0"/>
    <n v="459.719999999999"/>
    <n v="830.22"/>
    <n v="4"/>
    <s v="Stayed"/>
    <x v="1"/>
    <n v="30"/>
    <n v="4329"/>
    <m/>
    <m/>
    <x v="2"/>
  </r>
  <r>
    <s v="8878-RYUKI"/>
    <s v="Female"/>
    <n v="30"/>
    <s v="No"/>
    <s v="No"/>
    <s v="No"/>
    <s v="No"/>
    <n v="0"/>
    <s v="United States"/>
    <s v="California"/>
    <s v="Long Beach"/>
    <n v="90803"/>
    <n v="33.760458"/>
    <n v="-118.12972499999999"/>
    <n v="31352"/>
    <s v="Q3"/>
    <s v="No"/>
    <n v="0"/>
    <x v="26"/>
    <s v="None"/>
    <s v="Yes"/>
    <n v="9.3699999999999992"/>
    <s v="No"/>
    <x v="0"/>
    <s v="DSL"/>
    <n v="59"/>
    <s v="No"/>
    <s v="No"/>
    <s v="Yes"/>
    <s v="No"/>
    <s v="No"/>
    <s v="Yes"/>
    <s v="Yes"/>
    <s v="Yes"/>
    <x v="0"/>
    <s v="Yes"/>
    <x v="0"/>
    <n v="59.45"/>
    <n v="3043.7"/>
    <n v="0"/>
    <n v="0"/>
    <n v="487.23999999999899"/>
    <n v="3530.9399999999901"/>
    <n v="3"/>
    <s v="Stayed"/>
    <x v="1"/>
    <n v="40"/>
    <n v="6107"/>
    <m/>
    <m/>
    <x v="1"/>
  </r>
  <r>
    <s v="9633-DENPU"/>
    <s v="Female"/>
    <n v="53"/>
    <s v="No"/>
    <s v="No"/>
    <s v="Yes"/>
    <s v="No"/>
    <n v="0"/>
    <s v="United States"/>
    <s v="California"/>
    <s v="Long Beach"/>
    <n v="90804"/>
    <n v="33.783047000000003"/>
    <n v="-118.1486"/>
    <n v="43467"/>
    <s v="Q3"/>
    <s v="Yes"/>
    <n v="8"/>
    <x v="58"/>
    <s v="None"/>
    <s v="Yes"/>
    <n v="3.2"/>
    <s v="No"/>
    <x v="0"/>
    <s v="Cable"/>
    <n v="18"/>
    <s v="No"/>
    <s v="Yes"/>
    <s v="No"/>
    <s v="No"/>
    <s v="Yes"/>
    <s v="No"/>
    <s v="No"/>
    <s v="Yes"/>
    <x v="0"/>
    <s v="Yes"/>
    <x v="0"/>
    <n v="58.6"/>
    <n v="2723.4"/>
    <n v="0"/>
    <n v="0"/>
    <n v="150.4"/>
    <n v="2873.8"/>
    <n v="4"/>
    <s v="Stayed"/>
    <x v="1"/>
    <n v="33"/>
    <n v="2613"/>
    <m/>
    <m/>
    <x v="1"/>
  </r>
  <r>
    <s v="7811-JIVPF"/>
    <s v="Female"/>
    <n v="44"/>
    <s v="No"/>
    <s v="No"/>
    <s v="No"/>
    <s v="No"/>
    <n v="0"/>
    <s v="United States"/>
    <s v="California"/>
    <s v="Long Beach"/>
    <n v="90805"/>
    <n v="33.864621999999997"/>
    <n v="-118.179626"/>
    <n v="91664"/>
    <s v="Q3"/>
    <s v="No"/>
    <n v="0"/>
    <x v="43"/>
    <s v="None"/>
    <s v="Yes"/>
    <n v="42.26"/>
    <s v="No"/>
    <x v="0"/>
    <s v="Cable"/>
    <n v="2"/>
    <s v="No"/>
    <s v="No"/>
    <s v="Yes"/>
    <s v="No"/>
    <s v="No"/>
    <s v="No"/>
    <s v="No"/>
    <s v="No"/>
    <x v="0"/>
    <s v="No"/>
    <x v="1"/>
    <n v="49.7"/>
    <n v="1081.25"/>
    <n v="0"/>
    <n v="150"/>
    <n v="971.979999999999"/>
    <n v="2203.23"/>
    <n v="5"/>
    <s v="Stayed"/>
    <x v="1"/>
    <n v="47"/>
    <n v="4790"/>
    <m/>
    <m/>
    <x v="1"/>
  </r>
  <r>
    <s v="7113-HIPFI"/>
    <s v="Male"/>
    <n v="59"/>
    <s v="No"/>
    <s v="No"/>
    <s v="Yes"/>
    <s v="Yes"/>
    <n v="2"/>
    <s v="United States"/>
    <s v="California"/>
    <s v="Long Beach"/>
    <n v="90806"/>
    <n v="33.802664"/>
    <n v="-118.17997099999999"/>
    <n v="49647"/>
    <s v="Q3"/>
    <s v="Yes"/>
    <n v="10"/>
    <x v="49"/>
    <s v="Offer A"/>
    <s v="Yes"/>
    <n v="26.91"/>
    <s v="No"/>
    <x v="0"/>
    <s v="Cable"/>
    <n v="30"/>
    <s v="Yes"/>
    <s v="Yes"/>
    <s v="Yes"/>
    <s v="Yes"/>
    <s v="No"/>
    <s v="No"/>
    <s v="No"/>
    <s v="Yes"/>
    <x v="2"/>
    <s v="No"/>
    <x v="1"/>
    <n v="65.849999999999994"/>
    <n v="4097.05"/>
    <n v="0"/>
    <n v="0"/>
    <n v="1776.06"/>
    <n v="5873.11"/>
    <n v="3"/>
    <s v="Stayed"/>
    <x v="1"/>
    <n v="53"/>
    <n v="5500"/>
    <m/>
    <m/>
    <x v="2"/>
  </r>
  <r>
    <s v="8541-QVFKM"/>
    <s v="Female"/>
    <n v="22"/>
    <s v="Yes"/>
    <s v="No"/>
    <s v="No"/>
    <s v="No"/>
    <n v="0"/>
    <s v="United States"/>
    <s v="California"/>
    <s v="Long Beach"/>
    <n v="90807"/>
    <n v="33.830098999999997"/>
    <n v="-118.182239"/>
    <n v="31556"/>
    <s v="Q3"/>
    <s v="No"/>
    <n v="0"/>
    <x v="1"/>
    <s v="None"/>
    <s v="Yes"/>
    <n v="17.3"/>
    <s v="Yes"/>
    <x v="0"/>
    <s v="Fiber Optic"/>
    <n v="41"/>
    <s v="No"/>
    <s v="No"/>
    <s v="No"/>
    <s v="No"/>
    <s v="No"/>
    <s v="No"/>
    <s v="No"/>
    <s v="Yes"/>
    <x v="0"/>
    <s v="Yes"/>
    <x v="0"/>
    <n v="73.5"/>
    <n v="632.20000000000005"/>
    <n v="0"/>
    <n v="0"/>
    <n v="138.4"/>
    <n v="770.6"/>
    <n v="3"/>
    <s v="Stayed"/>
    <x v="1"/>
    <n v="61"/>
    <n v="5777"/>
    <m/>
    <m/>
    <x v="1"/>
  </r>
  <r>
    <s v="9258-CNWAC"/>
    <s v="Female"/>
    <n v="23"/>
    <s v="Yes"/>
    <s v="No"/>
    <s v="Yes"/>
    <s v="Yes"/>
    <n v="2"/>
    <s v="United States"/>
    <s v="California"/>
    <s v="Long Beach"/>
    <n v="90813"/>
    <n v="33.781086000000002"/>
    <n v="-118.199049"/>
    <n v="63136"/>
    <s v="Q3"/>
    <s v="Yes"/>
    <n v="2"/>
    <x v="67"/>
    <s v="Offer A"/>
    <s v="Yes"/>
    <n v="4.32"/>
    <s v="Yes"/>
    <x v="0"/>
    <s v="Fiber Optic"/>
    <n v="41"/>
    <s v="Yes"/>
    <s v="Yes"/>
    <s v="Yes"/>
    <s v="Yes"/>
    <s v="Yes"/>
    <s v="Yes"/>
    <s v="Yes"/>
    <s v="Yes"/>
    <x v="2"/>
    <s v="No"/>
    <x v="1"/>
    <n v="113.65"/>
    <n v="8166.8"/>
    <n v="0"/>
    <n v="0"/>
    <n v="306.72000000000003"/>
    <n v="8473.52"/>
    <n v="4"/>
    <s v="Stayed"/>
    <x v="1"/>
    <n v="27"/>
    <n v="6208"/>
    <m/>
    <m/>
    <x v="2"/>
  </r>
  <r>
    <s v="6374-AFWOX"/>
    <s v="Male"/>
    <n v="23"/>
    <s v="Yes"/>
    <s v="No"/>
    <s v="Yes"/>
    <s v="No"/>
    <n v="0"/>
    <s v="United States"/>
    <s v="California"/>
    <s v="Long Beach"/>
    <n v="90815"/>
    <n v="33.797637999999999"/>
    <n v="-118.11662"/>
    <n v="38902"/>
    <s v="Q3"/>
    <s v="Yes"/>
    <n v="3"/>
    <x v="29"/>
    <s v="None"/>
    <s v="Yes"/>
    <n v="46.71"/>
    <s v="No"/>
    <x v="0"/>
    <s v="Cable"/>
    <n v="41"/>
    <s v="Yes"/>
    <s v="Yes"/>
    <s v="Yes"/>
    <s v="Yes"/>
    <s v="No"/>
    <s v="No"/>
    <s v="No"/>
    <s v="Yes"/>
    <x v="2"/>
    <s v="No"/>
    <x v="1"/>
    <n v="65.650000000000006"/>
    <n v="3047.15"/>
    <n v="0"/>
    <n v="0"/>
    <n v="2148.66"/>
    <n v="5195.8099999999904"/>
    <n v="4"/>
    <s v="Stayed"/>
    <x v="1"/>
    <n v="79"/>
    <n v="2680"/>
    <m/>
    <m/>
    <x v="2"/>
  </r>
  <r>
    <s v="5317-FLPJF"/>
    <s v="Female"/>
    <n v="25"/>
    <s v="Yes"/>
    <s v="No"/>
    <s v="No"/>
    <s v="No"/>
    <n v="0"/>
    <s v="United States"/>
    <s v="California"/>
    <s v="Altadena"/>
    <n v="91001"/>
    <n v="34.196837000000002"/>
    <n v="-118.142236"/>
    <n v="36243"/>
    <s v="Q3"/>
    <s v="No"/>
    <n v="0"/>
    <x v="49"/>
    <s v="Offer A"/>
    <s v="No"/>
    <n v="0"/>
    <s v="No"/>
    <x v="0"/>
    <s v="DSL"/>
    <n v="73"/>
    <s v="Yes"/>
    <s v="No"/>
    <s v="Yes"/>
    <s v="Yes"/>
    <s v="Yes"/>
    <s v="Yes"/>
    <s v="Yes"/>
    <s v="No"/>
    <x v="2"/>
    <s v="Yes"/>
    <x v="0"/>
    <n v="61.35"/>
    <n v="4193.3999999999996"/>
    <n v="0"/>
    <n v="130"/>
    <n v="0"/>
    <n v="4323.3999999999996"/>
    <n v="3"/>
    <s v="Stayed"/>
    <x v="1"/>
    <n v="67"/>
    <n v="4824"/>
    <m/>
    <m/>
    <x v="2"/>
  </r>
  <r>
    <s v="7621-VPNET"/>
    <s v="Female"/>
    <n v="60"/>
    <s v="No"/>
    <s v="No"/>
    <s v="Yes"/>
    <s v="No"/>
    <n v="0"/>
    <s v="United States"/>
    <s v="California"/>
    <s v="Arcadia"/>
    <n v="91006"/>
    <n v="34.137318999999998"/>
    <n v="-118.029837"/>
    <n v="30028"/>
    <s v="Q3"/>
    <s v="Yes"/>
    <n v="8"/>
    <x v="44"/>
    <s v="None"/>
    <s v="Yes"/>
    <n v="20.58"/>
    <s v="Yes"/>
    <x v="0"/>
    <s v="Fiber Optic"/>
    <n v="13"/>
    <s v="No"/>
    <s v="No"/>
    <s v="Yes"/>
    <s v="Yes"/>
    <s v="No"/>
    <s v="No"/>
    <s v="No"/>
    <s v="Yes"/>
    <x v="0"/>
    <s v="Yes"/>
    <x v="1"/>
    <n v="85.9"/>
    <n v="3729.75"/>
    <n v="0"/>
    <n v="0"/>
    <n v="864.35999999999899"/>
    <n v="4594.1099999999997"/>
    <n v="3"/>
    <s v="Stayed"/>
    <x v="1"/>
    <n v="25"/>
    <n v="2219"/>
    <m/>
    <m/>
    <x v="1"/>
  </r>
  <r>
    <s v="6034-YMTOB"/>
    <s v="Female"/>
    <n v="62"/>
    <s v="No"/>
    <s v="No"/>
    <s v="No"/>
    <s v="No"/>
    <n v="0"/>
    <s v="United States"/>
    <s v="California"/>
    <s v="Arcadia"/>
    <n v="91007"/>
    <n v="34.128284000000001"/>
    <n v="-118.047732"/>
    <n v="30933"/>
    <s v="Q3"/>
    <s v="No"/>
    <n v="0"/>
    <x v="20"/>
    <s v="None"/>
    <s v="Yes"/>
    <n v="29.75"/>
    <s v="No"/>
    <x v="0"/>
    <s v="Fiber Optic"/>
    <n v="6"/>
    <s v="No"/>
    <s v="No"/>
    <s v="No"/>
    <s v="Yes"/>
    <s v="No"/>
    <s v="No"/>
    <s v="No"/>
    <s v="Yes"/>
    <x v="0"/>
    <s v="Yes"/>
    <x v="1"/>
    <n v="75.650000000000006"/>
    <n v="399.45"/>
    <n v="0"/>
    <n v="0"/>
    <n v="148.75"/>
    <n v="548.20000000000005"/>
    <n v="5"/>
    <s v="Stayed"/>
    <x v="1"/>
    <n v="40"/>
    <n v="2296"/>
    <m/>
    <m/>
    <x v="1"/>
  </r>
  <r>
    <s v="4903-CNOZC"/>
    <s v="Male"/>
    <n v="25"/>
    <s v="Yes"/>
    <s v="No"/>
    <s v="No"/>
    <s v="No"/>
    <n v="0"/>
    <s v="United States"/>
    <s v="California"/>
    <s v="La Canada Flintridge"/>
    <n v="91011"/>
    <n v="34.234912000000001"/>
    <n v="-118.153729"/>
    <n v="20200"/>
    <s v="Q3"/>
    <s v="No"/>
    <n v="0"/>
    <x v="48"/>
    <s v="Offer C"/>
    <s v="Yes"/>
    <n v="28.83"/>
    <s v="Yes"/>
    <x v="0"/>
    <s v="DSL"/>
    <n v="47"/>
    <s v="No"/>
    <s v="Yes"/>
    <s v="Yes"/>
    <s v="No"/>
    <s v="No"/>
    <s v="Yes"/>
    <s v="Yes"/>
    <s v="Yes"/>
    <x v="1"/>
    <s v="No"/>
    <x v="1"/>
    <n v="70.900000000000006"/>
    <n v="1964.6"/>
    <n v="0"/>
    <n v="0"/>
    <n v="836.06999999999903"/>
    <n v="2800.67"/>
    <n v="4"/>
    <s v="Stayed"/>
    <x v="1"/>
    <n v="29"/>
    <n v="2064"/>
    <m/>
    <m/>
    <x v="2"/>
  </r>
  <r>
    <s v="4353-HYOJD"/>
    <s v="Female"/>
    <n v="37"/>
    <s v="No"/>
    <s v="No"/>
    <s v="Yes"/>
    <s v="Yes"/>
    <n v="5"/>
    <s v="United States"/>
    <s v="California"/>
    <s v="Monrovia"/>
    <n v="91016"/>
    <n v="34.152799999999999"/>
    <n v="-118.00048200000001"/>
    <n v="41067"/>
    <s v="Q3"/>
    <s v="Yes"/>
    <n v="5"/>
    <x v="5"/>
    <s v="Offer C"/>
    <s v="Yes"/>
    <n v="19.32"/>
    <s v="No"/>
    <x v="0"/>
    <s v="DSL"/>
    <n v="30"/>
    <s v="No"/>
    <s v="Yes"/>
    <s v="No"/>
    <s v="No"/>
    <s v="No"/>
    <s v="No"/>
    <s v="No"/>
    <s v="Yes"/>
    <x v="0"/>
    <s v="No"/>
    <x v="1"/>
    <n v="49.85"/>
    <n v="1336.15"/>
    <n v="0"/>
    <n v="0"/>
    <n v="521.64"/>
    <n v="1857.79"/>
    <n v="3"/>
    <s v="Stayed"/>
    <x v="1"/>
    <n v="75"/>
    <n v="5580"/>
    <m/>
    <m/>
    <x v="1"/>
  </r>
  <r>
    <s v="7267-FRMJW"/>
    <s v="Female"/>
    <n v="25"/>
    <s v="Yes"/>
    <s v="No"/>
    <s v="Yes"/>
    <s v="Yes"/>
    <n v="3"/>
    <s v="United States"/>
    <s v="California"/>
    <s v="Sierra Madre"/>
    <n v="91024"/>
    <n v="34.168686000000001"/>
    <n v="-118.05750500000001"/>
    <n v="10558"/>
    <s v="Q3"/>
    <s v="Yes"/>
    <n v="1"/>
    <x v="3"/>
    <s v="Offer C"/>
    <s v="Yes"/>
    <n v="4.57"/>
    <s v="No"/>
    <x v="1"/>
    <s v="None"/>
    <n v="0"/>
    <s v="No"/>
    <s v="No"/>
    <s v="No"/>
    <s v="No"/>
    <s v="No"/>
    <s v="No"/>
    <s v="No"/>
    <s v="No"/>
    <x v="2"/>
    <s v="No"/>
    <x v="1"/>
    <n v="20.100000000000001"/>
    <n v="486.05"/>
    <n v="0"/>
    <n v="0"/>
    <n v="114.25"/>
    <n v="600.29999999999995"/>
    <n v="3"/>
    <s v="Stayed"/>
    <x v="1"/>
    <n v="46"/>
    <n v="5306"/>
    <m/>
    <m/>
    <x v="2"/>
  </r>
  <r>
    <s v="4188-FRABG"/>
    <s v="Male"/>
    <n v="36"/>
    <s v="No"/>
    <s v="No"/>
    <s v="Yes"/>
    <s v="No"/>
    <n v="0"/>
    <s v="United States"/>
    <s v="California"/>
    <s v="Sunland"/>
    <n v="91040"/>
    <n v="34.282704000000003"/>
    <n v="-118.312929"/>
    <n v="18752"/>
    <s v="Q3"/>
    <s v="Yes"/>
    <n v="4"/>
    <x v="46"/>
    <s v="None"/>
    <s v="Yes"/>
    <n v="31.79"/>
    <s v="Yes"/>
    <x v="0"/>
    <s v="Fiber Optic"/>
    <n v="13"/>
    <s v="Yes"/>
    <s v="Yes"/>
    <s v="Yes"/>
    <s v="Yes"/>
    <s v="Yes"/>
    <s v="No"/>
    <s v="No"/>
    <s v="Yes"/>
    <x v="0"/>
    <s v="Yes"/>
    <x v="0"/>
    <n v="103.05"/>
    <n v="5925.75"/>
    <n v="0"/>
    <n v="0"/>
    <n v="1812.03"/>
    <n v="7737.78"/>
    <n v="4"/>
    <s v="Stayed"/>
    <x v="1"/>
    <n v="22"/>
    <n v="5586"/>
    <m/>
    <m/>
    <x v="1"/>
  </r>
  <r>
    <s v="0620-DLSLK"/>
    <s v="Female"/>
    <n v="47"/>
    <s v="No"/>
    <s v="No"/>
    <s v="No"/>
    <s v="No"/>
    <n v="0"/>
    <s v="United States"/>
    <s v="California"/>
    <s v="Pasadena"/>
    <n v="91103"/>
    <n v="34.167465"/>
    <n v="-118.165327"/>
    <n v="27891"/>
    <s v="Q3"/>
    <s v="No"/>
    <n v="0"/>
    <x v="11"/>
    <s v="None"/>
    <s v="Yes"/>
    <n v="34.18"/>
    <s v="No"/>
    <x v="0"/>
    <s v="Fiber Optic"/>
    <n v="19"/>
    <s v="No"/>
    <s v="No"/>
    <s v="No"/>
    <s v="No"/>
    <s v="Yes"/>
    <s v="No"/>
    <s v="No"/>
    <s v="Yes"/>
    <x v="0"/>
    <s v="Yes"/>
    <x v="1"/>
    <n v="81.900000000000006"/>
    <n v="1028.9000000000001"/>
    <n v="0"/>
    <n v="0"/>
    <n v="444.34"/>
    <n v="1473.24"/>
    <n v="3"/>
    <s v="Stayed"/>
    <x v="1"/>
    <n v="71"/>
    <n v="2054"/>
    <m/>
    <m/>
    <x v="1"/>
  </r>
  <r>
    <s v="3850-OKINF"/>
    <s v="Male"/>
    <n v="42"/>
    <s v="No"/>
    <s v="No"/>
    <s v="Yes"/>
    <s v="Yes"/>
    <n v="3"/>
    <s v="United States"/>
    <s v="California"/>
    <s v="Pasadena"/>
    <n v="91106"/>
    <n v="34.139401999999997"/>
    <n v="-118.128658"/>
    <n v="23742"/>
    <s v="Q3"/>
    <s v="No"/>
    <n v="0"/>
    <x v="67"/>
    <s v="Offer A"/>
    <s v="Yes"/>
    <n v="37.03"/>
    <s v="Yes"/>
    <x v="0"/>
    <s v="DSL"/>
    <n v="26"/>
    <s v="Yes"/>
    <s v="No"/>
    <s v="No"/>
    <s v="No"/>
    <s v="Yes"/>
    <s v="No"/>
    <s v="No"/>
    <s v="Yes"/>
    <x v="1"/>
    <s v="Yes"/>
    <x v="0"/>
    <n v="66.2"/>
    <n v="4692.55"/>
    <n v="0"/>
    <n v="0"/>
    <n v="2629.13"/>
    <n v="7321.68"/>
    <n v="3"/>
    <s v="Stayed"/>
    <x v="1"/>
    <n v="62"/>
    <n v="4756"/>
    <m/>
    <m/>
    <x v="2"/>
  </r>
  <r>
    <s v="1156-ZFYDO"/>
    <s v="Female"/>
    <n v="57"/>
    <s v="No"/>
    <s v="No"/>
    <s v="No"/>
    <s v="No"/>
    <n v="0"/>
    <s v="United States"/>
    <s v="California"/>
    <s v="Glendale"/>
    <n v="91201"/>
    <n v="34.17051"/>
    <n v="-118.289463"/>
    <n v="23981"/>
    <s v="Q3"/>
    <s v="No"/>
    <n v="0"/>
    <x v="0"/>
    <s v="None"/>
    <s v="Yes"/>
    <n v="37.619999999999997"/>
    <s v="No"/>
    <x v="1"/>
    <s v="None"/>
    <n v="0"/>
    <s v="No"/>
    <s v="No"/>
    <s v="No"/>
    <s v="No"/>
    <s v="No"/>
    <s v="No"/>
    <s v="No"/>
    <s v="No"/>
    <x v="0"/>
    <s v="No"/>
    <x v="0"/>
    <n v="19.75"/>
    <n v="19.75"/>
    <n v="0"/>
    <n v="0"/>
    <n v="37.619999999999997"/>
    <n v="57.37"/>
    <n v="3"/>
    <s v="Joined"/>
    <x v="1"/>
    <n v="38"/>
    <n v="3666"/>
    <m/>
    <m/>
    <x v="0"/>
  </r>
  <r>
    <s v="5549-ZGHFB"/>
    <s v="Male"/>
    <n v="33"/>
    <s v="No"/>
    <s v="No"/>
    <s v="Yes"/>
    <s v="Yes"/>
    <n v="1"/>
    <s v="United States"/>
    <s v="California"/>
    <s v="Glendale"/>
    <n v="91205"/>
    <n v="34.136580000000002"/>
    <n v="-118.245839"/>
    <n v="41390"/>
    <s v="Q3"/>
    <s v="Yes"/>
    <n v="3"/>
    <x v="59"/>
    <s v="None"/>
    <s v="Yes"/>
    <n v="22.3"/>
    <s v="Yes"/>
    <x v="1"/>
    <s v="None"/>
    <n v="0"/>
    <s v="No"/>
    <s v="No"/>
    <s v="No"/>
    <s v="No"/>
    <s v="No"/>
    <s v="No"/>
    <s v="No"/>
    <s v="No"/>
    <x v="2"/>
    <s v="No"/>
    <x v="1"/>
    <n v="24.95"/>
    <n v="1261.45"/>
    <n v="0"/>
    <n v="0"/>
    <n v="1115"/>
    <n v="2376.4499999999998"/>
    <n v="5"/>
    <s v="Stayed"/>
    <x v="1"/>
    <n v="57"/>
    <n v="6019"/>
    <m/>
    <m/>
    <x v="2"/>
  </r>
  <r>
    <s v="7577-SWIFR"/>
    <s v="Male"/>
    <n v="49"/>
    <s v="No"/>
    <s v="No"/>
    <s v="No"/>
    <s v="No"/>
    <n v="0"/>
    <s v="United States"/>
    <s v="California"/>
    <s v="Glendale"/>
    <n v="91206"/>
    <n v="34.162514999999999"/>
    <n v="-118.203869"/>
    <n v="31297"/>
    <s v="Q3"/>
    <s v="No"/>
    <n v="0"/>
    <x v="0"/>
    <s v="None"/>
    <s v="Yes"/>
    <n v="16.64"/>
    <s v="No"/>
    <x v="0"/>
    <s v="Fiber Optic"/>
    <n v="2"/>
    <s v="No"/>
    <s v="No"/>
    <s v="No"/>
    <s v="No"/>
    <s v="Yes"/>
    <s v="Yes"/>
    <s v="Yes"/>
    <s v="Yes"/>
    <x v="0"/>
    <s v="Yes"/>
    <x v="0"/>
    <n v="89.25"/>
    <n v="89.25"/>
    <n v="0"/>
    <n v="0"/>
    <n v="16.64"/>
    <n v="105.89"/>
    <n v="5"/>
    <s v="Joined"/>
    <x v="1"/>
    <n v="28"/>
    <n v="5579"/>
    <m/>
    <m/>
    <x v="0"/>
  </r>
  <r>
    <s v="0303-WMMRN"/>
    <s v="Male"/>
    <n v="32"/>
    <s v="No"/>
    <s v="No"/>
    <s v="No"/>
    <s v="No"/>
    <n v="0"/>
    <s v="United States"/>
    <s v="California"/>
    <s v="Glendale"/>
    <n v="91207"/>
    <n v="34.182378"/>
    <n v="-118.262922"/>
    <n v="9864"/>
    <s v="Q3"/>
    <s v="No"/>
    <n v="0"/>
    <x v="20"/>
    <s v="None"/>
    <s v="Yes"/>
    <n v="21.01"/>
    <s v="No"/>
    <x v="1"/>
    <s v="None"/>
    <n v="0"/>
    <s v="No"/>
    <s v="No"/>
    <s v="No"/>
    <s v="No"/>
    <s v="No"/>
    <s v="No"/>
    <s v="No"/>
    <s v="No"/>
    <x v="0"/>
    <s v="Yes"/>
    <x v="1"/>
    <n v="19.25"/>
    <n v="86.05"/>
    <n v="0"/>
    <n v="0"/>
    <n v="105.05"/>
    <n v="191.1"/>
    <n v="3"/>
    <s v="Stayed"/>
    <x v="1"/>
    <n v="27"/>
    <n v="3056"/>
    <m/>
    <m/>
    <x v="1"/>
  </r>
  <r>
    <s v="6408-OTUBZ"/>
    <s v="Female"/>
    <n v="44"/>
    <s v="No"/>
    <s v="No"/>
    <s v="No"/>
    <s v="No"/>
    <n v="0"/>
    <s v="United States"/>
    <s v="California"/>
    <s v="Glendale"/>
    <n v="91208"/>
    <n v="34.195385999999999"/>
    <n v="-118.238508"/>
    <n v="16910"/>
    <s v="Q3"/>
    <s v="No"/>
    <n v="0"/>
    <x v="49"/>
    <s v="Offer A"/>
    <s v="Yes"/>
    <n v="16.39"/>
    <s v="Yes"/>
    <x v="0"/>
    <s v="Fiber Optic"/>
    <n v="26"/>
    <s v="Yes"/>
    <s v="Yes"/>
    <s v="Yes"/>
    <s v="Yes"/>
    <s v="Yes"/>
    <s v="No"/>
    <s v="No"/>
    <s v="Yes"/>
    <x v="1"/>
    <s v="Yes"/>
    <x v="0"/>
    <n v="104.55"/>
    <n v="6779.05"/>
    <n v="0"/>
    <n v="0"/>
    <n v="1081.74"/>
    <n v="7860.79"/>
    <n v="3"/>
    <s v="Stayed"/>
    <x v="1"/>
    <n v="53"/>
    <n v="4494"/>
    <m/>
    <m/>
    <x v="2"/>
  </r>
  <r>
    <s v="5204-HMGYF"/>
    <s v="Female"/>
    <n v="32"/>
    <s v="No"/>
    <s v="No"/>
    <s v="Yes"/>
    <s v="Yes"/>
    <n v="2"/>
    <s v="United States"/>
    <s v="California"/>
    <s v="La Crescenta"/>
    <n v="91214"/>
    <n v="34.239635999999997"/>
    <n v="-118.245259"/>
    <n v="29110"/>
    <s v="Q3"/>
    <s v="Yes"/>
    <n v="4"/>
    <x v="23"/>
    <s v="None"/>
    <s v="Yes"/>
    <n v="33.07"/>
    <s v="No"/>
    <x v="0"/>
    <s v="DSL"/>
    <n v="23"/>
    <s v="Yes"/>
    <s v="Yes"/>
    <s v="Yes"/>
    <s v="Yes"/>
    <s v="Yes"/>
    <s v="Yes"/>
    <s v="Yes"/>
    <s v="Yes"/>
    <x v="1"/>
    <s v="Yes"/>
    <x v="1"/>
    <n v="87.2"/>
    <n v="4345"/>
    <n v="0"/>
    <n v="0"/>
    <n v="1620.43"/>
    <n v="5965.43"/>
    <n v="3"/>
    <s v="Stayed"/>
    <x v="1"/>
    <n v="68"/>
    <n v="4567"/>
    <m/>
    <m/>
    <x v="2"/>
  </r>
  <r>
    <s v="3727-OVPRY"/>
    <s v="Male"/>
    <n v="32"/>
    <s v="No"/>
    <s v="No"/>
    <s v="Yes"/>
    <s v="Yes"/>
    <n v="3"/>
    <s v="United States"/>
    <s v="California"/>
    <s v="Calabasas"/>
    <n v="91302"/>
    <n v="34.130861000000003"/>
    <n v="-118.68346"/>
    <n v="23661"/>
    <s v="Q3"/>
    <s v="Yes"/>
    <n v="3"/>
    <x v="49"/>
    <s v="Offer A"/>
    <s v="Yes"/>
    <n v="42.84"/>
    <s v="Yes"/>
    <x v="1"/>
    <s v="None"/>
    <n v="0"/>
    <s v="No"/>
    <s v="No"/>
    <s v="No"/>
    <s v="No"/>
    <s v="No"/>
    <s v="No"/>
    <s v="No"/>
    <s v="No"/>
    <x v="1"/>
    <s v="Yes"/>
    <x v="1"/>
    <n v="25.7"/>
    <n v="1714.55"/>
    <n v="0"/>
    <n v="0"/>
    <n v="2827.44"/>
    <n v="4541.99"/>
    <n v="4"/>
    <s v="Stayed"/>
    <x v="1"/>
    <n v="43"/>
    <n v="5517"/>
    <m/>
    <m/>
    <x v="2"/>
  </r>
  <r>
    <s v="3797-FKOGQ"/>
    <s v="Male"/>
    <n v="31"/>
    <s v="No"/>
    <s v="No"/>
    <s v="No"/>
    <s v="Yes"/>
    <n v="2"/>
    <s v="United States"/>
    <s v="California"/>
    <s v="Canoga Park"/>
    <n v="91303"/>
    <n v="34.19829"/>
    <n v="-118.602203"/>
    <n v="23519"/>
    <s v="Q3"/>
    <s v="No"/>
    <n v="0"/>
    <x v="9"/>
    <s v="None"/>
    <s v="Yes"/>
    <n v="5.84"/>
    <s v="Yes"/>
    <x v="0"/>
    <s v="Fiber Optic"/>
    <n v="10"/>
    <s v="No"/>
    <s v="No"/>
    <s v="No"/>
    <s v="No"/>
    <s v="No"/>
    <s v="Yes"/>
    <s v="Yes"/>
    <s v="No"/>
    <x v="0"/>
    <s v="No"/>
    <x v="0"/>
    <n v="86.2"/>
    <n v="893.2"/>
    <n v="0"/>
    <n v="30"/>
    <n v="64.239999999999995"/>
    <n v="987.44"/>
    <n v="5"/>
    <s v="Stayed"/>
    <x v="1"/>
    <n v="41"/>
    <n v="3157"/>
    <m/>
    <m/>
    <x v="1"/>
  </r>
  <r>
    <s v="7622-NXQZR"/>
    <s v="Male"/>
    <n v="29"/>
    <s v="Yes"/>
    <s v="No"/>
    <s v="No"/>
    <s v="No"/>
    <n v="0"/>
    <s v="United States"/>
    <s v="California"/>
    <s v="Canoga Park"/>
    <n v="91304"/>
    <n v="34.224376999999997"/>
    <n v="-118.632656"/>
    <n v="49242"/>
    <s v="Q3"/>
    <s v="No"/>
    <n v="0"/>
    <x v="64"/>
    <s v="Offer C"/>
    <s v="No"/>
    <n v="0"/>
    <s v="No"/>
    <x v="0"/>
    <s v="DSL"/>
    <n v="48"/>
    <s v="No"/>
    <s v="No"/>
    <s v="No"/>
    <s v="Yes"/>
    <s v="No"/>
    <s v="No"/>
    <s v="No"/>
    <s v="Yes"/>
    <x v="0"/>
    <s v="Yes"/>
    <x v="1"/>
    <n v="30.1"/>
    <n v="810.85"/>
    <n v="0"/>
    <n v="0"/>
    <n v="0"/>
    <n v="810.85"/>
    <n v="4"/>
    <s v="Stayed"/>
    <x v="1"/>
    <n v="31"/>
    <n v="2653"/>
    <m/>
    <m/>
    <x v="1"/>
  </r>
  <r>
    <s v="6196-HBOBZ"/>
    <s v="Male"/>
    <n v="31"/>
    <s v="No"/>
    <s v="No"/>
    <s v="Yes"/>
    <s v="No"/>
    <n v="0"/>
    <s v="United States"/>
    <s v="California"/>
    <s v="Winnetka"/>
    <n v="91306"/>
    <n v="34.209532000000003"/>
    <n v="-118.577563"/>
    <n v="43857"/>
    <s v="Q3"/>
    <s v="Yes"/>
    <n v="9"/>
    <x v="22"/>
    <s v="None"/>
    <s v="Yes"/>
    <n v="30.44"/>
    <s v="Yes"/>
    <x v="0"/>
    <s v="Fiber Optic"/>
    <n v="20"/>
    <s v="Yes"/>
    <s v="Yes"/>
    <s v="Yes"/>
    <s v="No"/>
    <s v="Yes"/>
    <s v="No"/>
    <s v="No"/>
    <s v="Yes"/>
    <x v="2"/>
    <s v="Yes"/>
    <x v="0"/>
    <n v="99.35"/>
    <n v="6347.55"/>
    <n v="0"/>
    <n v="0"/>
    <n v="1978.6"/>
    <n v="8326.15"/>
    <n v="4"/>
    <s v="Stayed"/>
    <x v="1"/>
    <n v="80"/>
    <n v="6300"/>
    <m/>
    <m/>
    <x v="2"/>
  </r>
  <r>
    <s v="3970-XGJDU"/>
    <s v="Female"/>
    <n v="45"/>
    <s v="No"/>
    <s v="No"/>
    <s v="No"/>
    <s v="No"/>
    <n v="0"/>
    <s v="United States"/>
    <s v="California"/>
    <s v="West Hills"/>
    <n v="91307"/>
    <n v="34.199787000000001"/>
    <n v="-118.68492999999999"/>
    <n v="23637"/>
    <s v="Q3"/>
    <s v="No"/>
    <n v="0"/>
    <x v="34"/>
    <s v="None"/>
    <s v="Yes"/>
    <n v="24.03"/>
    <s v="No"/>
    <x v="1"/>
    <s v="None"/>
    <n v="0"/>
    <s v="No"/>
    <s v="No"/>
    <s v="No"/>
    <s v="No"/>
    <s v="No"/>
    <s v="No"/>
    <s v="No"/>
    <s v="No"/>
    <x v="2"/>
    <s v="Yes"/>
    <x v="1"/>
    <n v="19.2"/>
    <n v="1123.6500000000001"/>
    <n v="0"/>
    <n v="0"/>
    <n v="1489.86"/>
    <n v="2613.5100000000002"/>
    <n v="4"/>
    <s v="Stayed"/>
    <x v="1"/>
    <n v="64"/>
    <n v="4937"/>
    <m/>
    <m/>
    <x v="2"/>
  </r>
  <r>
    <s v="7017-VFULY"/>
    <s v="Female"/>
    <n v="38"/>
    <s v="No"/>
    <s v="No"/>
    <s v="Yes"/>
    <s v="No"/>
    <n v="0"/>
    <s v="United States"/>
    <s v="California"/>
    <s v="Chatsworth"/>
    <n v="91311"/>
    <n v="34.294142000000001"/>
    <n v="-118.603883"/>
    <n v="35325"/>
    <s v="Q3"/>
    <s v="Yes"/>
    <n v="9"/>
    <x v="17"/>
    <s v="None"/>
    <s v="Yes"/>
    <n v="32.86"/>
    <s v="No"/>
    <x v="1"/>
    <s v="None"/>
    <n v="0"/>
    <s v="No"/>
    <s v="No"/>
    <s v="No"/>
    <s v="No"/>
    <s v="No"/>
    <s v="No"/>
    <s v="No"/>
    <s v="No"/>
    <x v="0"/>
    <s v="No"/>
    <x v="0"/>
    <n v="20.100000000000001"/>
    <n v="43.15"/>
    <n v="0"/>
    <n v="0"/>
    <n v="65.72"/>
    <n v="108.87"/>
    <n v="3"/>
    <s v="Joined"/>
    <x v="1"/>
    <n v="26"/>
    <n v="4158"/>
    <m/>
    <m/>
    <x v="0"/>
  </r>
  <r>
    <s v="5562-YJQGT"/>
    <s v="Female"/>
    <n v="57"/>
    <s v="No"/>
    <s v="No"/>
    <s v="No"/>
    <s v="No"/>
    <n v="0"/>
    <s v="United States"/>
    <s v="California"/>
    <s v="Encino"/>
    <n v="91316"/>
    <n v="34.150354"/>
    <n v="-118.518292"/>
    <n v="27614"/>
    <s v="Q3"/>
    <s v="No"/>
    <n v="0"/>
    <x v="17"/>
    <s v="None"/>
    <s v="Yes"/>
    <n v="2.46"/>
    <s v="No"/>
    <x v="1"/>
    <s v="None"/>
    <n v="0"/>
    <s v="No"/>
    <s v="No"/>
    <s v="No"/>
    <s v="No"/>
    <s v="No"/>
    <s v="No"/>
    <s v="No"/>
    <s v="No"/>
    <x v="0"/>
    <s v="No"/>
    <x v="1"/>
    <n v="20.350000000000001"/>
    <n v="35.1"/>
    <n v="0"/>
    <n v="0"/>
    <n v="4.92"/>
    <n v="40.020000000000003"/>
    <n v="5"/>
    <s v="Joined"/>
    <x v="1"/>
    <n v="40"/>
    <n v="3746"/>
    <m/>
    <m/>
    <x v="1"/>
  </r>
  <r>
    <s v="8807-OPMBM"/>
    <s v="Female"/>
    <n v="36"/>
    <s v="No"/>
    <s v="No"/>
    <s v="Yes"/>
    <s v="Yes"/>
    <n v="3"/>
    <s v="United States"/>
    <s v="California"/>
    <s v="Newbury Park"/>
    <n v="91320"/>
    <n v="34.172071000000003"/>
    <n v="-118.946262"/>
    <n v="37779"/>
    <s v="Q3"/>
    <s v="Yes"/>
    <n v="1"/>
    <x v="19"/>
    <s v="Offer B"/>
    <s v="Yes"/>
    <n v="1.44"/>
    <s v="Yes"/>
    <x v="1"/>
    <s v="None"/>
    <n v="0"/>
    <s v="No"/>
    <s v="No"/>
    <s v="No"/>
    <s v="No"/>
    <s v="No"/>
    <s v="No"/>
    <s v="No"/>
    <s v="No"/>
    <x v="2"/>
    <s v="Yes"/>
    <x v="1"/>
    <n v="25.65"/>
    <n v="1388"/>
    <n v="0"/>
    <n v="0"/>
    <n v="79.2"/>
    <n v="1467.2"/>
    <n v="5"/>
    <s v="Stayed"/>
    <x v="1"/>
    <n v="42"/>
    <n v="4466"/>
    <m/>
    <m/>
    <x v="2"/>
  </r>
  <r>
    <s v="8294-UIMBA"/>
    <s v="Female"/>
    <n v="64"/>
    <s v="No"/>
    <s v="No"/>
    <s v="No"/>
    <s v="No"/>
    <n v="0"/>
    <s v="United States"/>
    <s v="California"/>
    <s v="Northridge"/>
    <n v="91325"/>
    <n v="34.236682999999999"/>
    <n v="-118.517588"/>
    <n v="32307"/>
    <s v="Q3"/>
    <s v="No"/>
    <n v="0"/>
    <x v="28"/>
    <s v="None"/>
    <s v="Yes"/>
    <n v="2.67"/>
    <s v="No"/>
    <x v="0"/>
    <s v="Fiber Optic"/>
    <n v="27"/>
    <s v="No"/>
    <s v="No"/>
    <s v="No"/>
    <s v="Yes"/>
    <s v="Yes"/>
    <s v="Yes"/>
    <s v="Yes"/>
    <s v="Yes"/>
    <x v="1"/>
    <s v="Yes"/>
    <x v="0"/>
    <n v="94.4"/>
    <n v="2638.1"/>
    <n v="0"/>
    <n v="0"/>
    <n v="80.099999999999994"/>
    <n v="2718.2"/>
    <n v="5"/>
    <s v="Stayed"/>
    <x v="1"/>
    <n v="68"/>
    <n v="4584"/>
    <m/>
    <m/>
    <x v="2"/>
  </r>
  <r>
    <s v="8109-YUOHE"/>
    <s v="Male"/>
    <n v="58"/>
    <s v="No"/>
    <s v="No"/>
    <s v="No"/>
    <s v="No"/>
    <n v="0"/>
    <s v="United States"/>
    <s v="California"/>
    <s v="Porter Ranch"/>
    <n v="91326"/>
    <n v="34.281911000000001"/>
    <n v="-118.556218"/>
    <n v="28067"/>
    <s v="Q3"/>
    <s v="No"/>
    <n v="0"/>
    <x v="37"/>
    <s v="None"/>
    <s v="Yes"/>
    <n v="36.47"/>
    <s v="No"/>
    <x v="0"/>
    <s v="Cable"/>
    <n v="15"/>
    <s v="Yes"/>
    <s v="Yes"/>
    <s v="No"/>
    <s v="No"/>
    <s v="No"/>
    <s v="No"/>
    <s v="No"/>
    <s v="Yes"/>
    <x v="1"/>
    <s v="No"/>
    <x v="1"/>
    <n v="56.1"/>
    <n v="946.95"/>
    <n v="0"/>
    <n v="0"/>
    <n v="619.99"/>
    <n v="1566.94"/>
    <n v="3"/>
    <s v="Stayed"/>
    <x v="1"/>
    <n v="56"/>
    <n v="5025"/>
    <m/>
    <m/>
    <x v="2"/>
  </r>
  <r>
    <s v="5840-NVDCG"/>
    <s v="Female"/>
    <n v="32"/>
    <s v="No"/>
    <s v="No"/>
    <s v="Yes"/>
    <s v="Yes"/>
    <n v="1"/>
    <s v="United States"/>
    <s v="California"/>
    <s v="Pacoima"/>
    <n v="91331"/>
    <n v="34.255442000000002"/>
    <n v="-118.421314"/>
    <n v="97318"/>
    <s v="Q3"/>
    <s v="Yes"/>
    <n v="10"/>
    <x v="12"/>
    <s v="None"/>
    <s v="Yes"/>
    <n v="20.12"/>
    <s v="No"/>
    <x v="0"/>
    <s v="Cable"/>
    <n v="30"/>
    <s v="Yes"/>
    <s v="Yes"/>
    <s v="No"/>
    <s v="Yes"/>
    <s v="No"/>
    <s v="Yes"/>
    <s v="Yes"/>
    <s v="Yes"/>
    <x v="2"/>
    <s v="No"/>
    <x v="0"/>
    <n v="68.25"/>
    <n v="1114.8499999999999"/>
    <n v="0"/>
    <n v="0"/>
    <n v="321.92"/>
    <n v="1436.77"/>
    <n v="3"/>
    <s v="Stayed"/>
    <x v="1"/>
    <n v="43"/>
    <n v="3559"/>
    <m/>
    <m/>
    <x v="2"/>
  </r>
  <r>
    <s v="8092-NLTGF"/>
    <s v="Male"/>
    <n v="25"/>
    <s v="Yes"/>
    <s v="No"/>
    <s v="No"/>
    <s v="No"/>
    <n v="0"/>
    <s v="United States"/>
    <s v="California"/>
    <s v="Reseda"/>
    <n v="91335"/>
    <n v="34.200175000000002"/>
    <n v="-118.540958"/>
    <n v="68018"/>
    <s v="Q3"/>
    <s v="No"/>
    <n v="0"/>
    <x v="61"/>
    <s v="Offer A"/>
    <s v="Yes"/>
    <n v="29.29"/>
    <s v="Yes"/>
    <x v="1"/>
    <s v="None"/>
    <n v="0"/>
    <s v="No"/>
    <s v="No"/>
    <s v="No"/>
    <s v="No"/>
    <s v="No"/>
    <s v="No"/>
    <s v="No"/>
    <s v="No"/>
    <x v="2"/>
    <s v="No"/>
    <x v="0"/>
    <n v="24.75"/>
    <n v="1777.6"/>
    <n v="0"/>
    <n v="0"/>
    <n v="2108.88"/>
    <n v="3886.48"/>
    <n v="5"/>
    <s v="Stayed"/>
    <x v="1"/>
    <n v="35"/>
    <n v="5398"/>
    <m/>
    <m/>
    <x v="2"/>
  </r>
  <r>
    <s v="5928-QLDHB"/>
    <s v="Male"/>
    <n v="48"/>
    <s v="No"/>
    <s v="No"/>
    <s v="No"/>
    <s v="No"/>
    <n v="0"/>
    <s v="United States"/>
    <s v="California"/>
    <s v="San Fernando"/>
    <n v="91340"/>
    <n v="34.286130999999997"/>
    <n v="-118.435969"/>
    <n v="33389"/>
    <s v="Q3"/>
    <s v="No"/>
    <n v="0"/>
    <x v="30"/>
    <s v="None"/>
    <s v="Yes"/>
    <n v="34.75"/>
    <s v="Yes"/>
    <x v="0"/>
    <s v="Fiber Optic"/>
    <n v="3"/>
    <s v="No"/>
    <s v="No"/>
    <s v="No"/>
    <s v="No"/>
    <s v="No"/>
    <s v="No"/>
    <s v="No"/>
    <s v="Yes"/>
    <x v="0"/>
    <s v="Yes"/>
    <x v="0"/>
    <n v="76.25"/>
    <n v="684.85"/>
    <n v="0"/>
    <n v="0"/>
    <n v="312.75"/>
    <n v="997.6"/>
    <n v="5"/>
    <s v="Stayed"/>
    <x v="1"/>
    <n v="62"/>
    <n v="2062"/>
    <m/>
    <m/>
    <x v="1"/>
  </r>
  <r>
    <s v="9840-EFJQB"/>
    <s v="Female"/>
    <n v="43"/>
    <s v="No"/>
    <s v="No"/>
    <s v="No"/>
    <s v="No"/>
    <n v="0"/>
    <s v="United States"/>
    <s v="California"/>
    <s v="Sylmar"/>
    <n v="91342"/>
    <n v="34.321621"/>
    <n v="-118.399841"/>
    <n v="81986"/>
    <s v="Q3"/>
    <s v="No"/>
    <n v="0"/>
    <x v="0"/>
    <s v="None"/>
    <s v="Yes"/>
    <n v="24.41"/>
    <s v="No"/>
    <x v="0"/>
    <s v="Fiber Optic"/>
    <n v="4"/>
    <s v="No"/>
    <s v="Yes"/>
    <s v="No"/>
    <s v="No"/>
    <s v="No"/>
    <s v="No"/>
    <s v="No"/>
    <s v="Yes"/>
    <x v="0"/>
    <s v="No"/>
    <x v="0"/>
    <n v="74.349999999999994"/>
    <n v="74.349999999999994"/>
    <n v="0"/>
    <n v="0"/>
    <n v="24.41"/>
    <n v="98.759999999999906"/>
    <n v="4"/>
    <s v="Joined"/>
    <x v="1"/>
    <n v="80"/>
    <n v="4237"/>
    <m/>
    <m/>
    <x v="0"/>
  </r>
  <r>
    <s v="0696-UKTOX"/>
    <s v="Male"/>
    <n v="64"/>
    <s v="No"/>
    <s v="No"/>
    <s v="No"/>
    <s v="Yes"/>
    <n v="1"/>
    <s v="United States"/>
    <s v="California"/>
    <s v="North Hills"/>
    <n v="91343"/>
    <n v="34.238802"/>
    <n v="-118.48229600000001"/>
    <n v="57017"/>
    <s v="Q3"/>
    <s v="No"/>
    <n v="0"/>
    <x v="43"/>
    <s v="None"/>
    <s v="Yes"/>
    <n v="8.4"/>
    <s v="No"/>
    <x v="0"/>
    <s v="Cable"/>
    <n v="27"/>
    <s v="No"/>
    <s v="Yes"/>
    <s v="No"/>
    <s v="Yes"/>
    <s v="No"/>
    <s v="No"/>
    <s v="No"/>
    <s v="No"/>
    <x v="0"/>
    <s v="No"/>
    <x v="0"/>
    <n v="54.15"/>
    <n v="1312.45"/>
    <n v="0"/>
    <n v="40"/>
    <n v="193.2"/>
    <n v="1545.65"/>
    <n v="4"/>
    <s v="Stayed"/>
    <x v="1"/>
    <n v="80"/>
    <n v="2496"/>
    <m/>
    <m/>
    <x v="1"/>
  </r>
  <r>
    <s v="4801-KFYKL"/>
    <s v="Male"/>
    <n v="28"/>
    <s v="Yes"/>
    <s v="No"/>
    <s v="No"/>
    <s v="Yes"/>
    <n v="3"/>
    <s v="United States"/>
    <s v="California"/>
    <s v="Granada Hills"/>
    <n v="91344"/>
    <n v="34.291272999999997"/>
    <n v="-118.505104"/>
    <n v="48867"/>
    <s v="Q3"/>
    <s v="No"/>
    <n v="0"/>
    <x v="1"/>
    <s v="None"/>
    <s v="Yes"/>
    <n v="1.95"/>
    <s v="No"/>
    <x v="1"/>
    <s v="None"/>
    <n v="0"/>
    <s v="No"/>
    <s v="No"/>
    <s v="No"/>
    <s v="No"/>
    <s v="No"/>
    <s v="No"/>
    <s v="No"/>
    <s v="No"/>
    <x v="0"/>
    <s v="No"/>
    <x v="0"/>
    <n v="19.45"/>
    <n v="159.19999999999999"/>
    <n v="0"/>
    <n v="0"/>
    <n v="15.6"/>
    <n v="174.79999999999899"/>
    <n v="5"/>
    <s v="Stayed"/>
    <x v="1"/>
    <n v="20"/>
    <n v="4119"/>
    <m/>
    <m/>
    <x v="1"/>
  </r>
  <r>
    <s v="3472-OAOOR"/>
    <s v="Male"/>
    <n v="23"/>
    <s v="Yes"/>
    <s v="No"/>
    <s v="Yes"/>
    <s v="Yes"/>
    <n v="1"/>
    <s v="United States"/>
    <s v="California"/>
    <s v="Mission Hills"/>
    <n v="91345"/>
    <n v="34.266388999999997"/>
    <n v="-118.459744"/>
    <n v="17112"/>
    <s v="Q3"/>
    <s v="Yes"/>
    <n v="3"/>
    <x v="42"/>
    <s v="None"/>
    <s v="No"/>
    <n v="0"/>
    <s v="No"/>
    <x v="0"/>
    <s v="Cable"/>
    <n v="52"/>
    <s v="Yes"/>
    <s v="Yes"/>
    <s v="No"/>
    <s v="No"/>
    <s v="No"/>
    <s v="No"/>
    <s v="No"/>
    <s v="Yes"/>
    <x v="0"/>
    <s v="Yes"/>
    <x v="1"/>
    <n v="34.950000000000003"/>
    <n v="610.20000000000005"/>
    <n v="0"/>
    <n v="0"/>
    <n v="0"/>
    <n v="610.20000000000005"/>
    <n v="3"/>
    <s v="Stayed"/>
    <x v="1"/>
    <n v="79"/>
    <n v="3422"/>
    <m/>
    <m/>
    <x v="1"/>
  </r>
  <r>
    <s v="6135-OZQVA"/>
    <s v="Female"/>
    <n v="46"/>
    <s v="No"/>
    <s v="No"/>
    <s v="No"/>
    <s v="No"/>
    <n v="0"/>
    <s v="United States"/>
    <s v="California"/>
    <s v="Santa Clarita"/>
    <n v="91350"/>
    <n v="34.502431999999999"/>
    <n v="-118.41459"/>
    <n v="40077"/>
    <s v="Q3"/>
    <s v="No"/>
    <n v="0"/>
    <x v="8"/>
    <s v="Offer E"/>
    <s v="Yes"/>
    <n v="40.42"/>
    <s v="Yes"/>
    <x v="0"/>
    <s v="Cable"/>
    <n v="17"/>
    <s v="Yes"/>
    <s v="No"/>
    <s v="No"/>
    <s v="No"/>
    <s v="No"/>
    <s v="No"/>
    <s v="No"/>
    <s v="Yes"/>
    <x v="0"/>
    <s v="Yes"/>
    <x v="0"/>
    <n v="53.65"/>
    <n v="404.35"/>
    <n v="0"/>
    <n v="0"/>
    <n v="282.94"/>
    <n v="687.29"/>
    <n v="4"/>
    <s v="Stayed"/>
    <x v="1"/>
    <n v="51"/>
    <n v="4389"/>
    <m/>
    <m/>
    <x v="1"/>
  </r>
  <r>
    <s v="2252-JHJGE"/>
    <s v="Male"/>
    <n v="24"/>
    <s v="Yes"/>
    <s v="No"/>
    <s v="No"/>
    <s v="No"/>
    <n v="0"/>
    <s v="United States"/>
    <s v="California"/>
    <s v="Sun Valley"/>
    <n v="91352"/>
    <n v="34.231053000000003"/>
    <n v="-118.338307"/>
    <n v="46639"/>
    <s v="Q3"/>
    <s v="No"/>
    <n v="0"/>
    <x v="66"/>
    <s v="Offer B"/>
    <s v="Yes"/>
    <n v="45.69"/>
    <s v="Yes"/>
    <x v="0"/>
    <s v="Fiber Optic"/>
    <n v="48"/>
    <s v="Yes"/>
    <s v="No"/>
    <s v="Yes"/>
    <s v="No"/>
    <s v="Yes"/>
    <s v="Yes"/>
    <s v="Yes"/>
    <s v="Yes"/>
    <x v="1"/>
    <s v="No"/>
    <x v="0"/>
    <n v="104"/>
    <n v="6363.45"/>
    <n v="0"/>
    <n v="0"/>
    <n v="2787.0899999999901"/>
    <n v="9150.53999999999"/>
    <n v="3"/>
    <s v="Stayed"/>
    <x v="1"/>
    <n v="22"/>
    <n v="4344"/>
    <m/>
    <m/>
    <x v="2"/>
  </r>
  <r>
    <s v="4188-PCPIG"/>
    <s v="Female"/>
    <n v="32"/>
    <s v="No"/>
    <s v="No"/>
    <s v="Yes"/>
    <s v="No"/>
    <n v="0"/>
    <s v="United States"/>
    <s v="California"/>
    <s v="Valencia"/>
    <n v="91354"/>
    <n v="34.457005000000002"/>
    <n v="-118.57372599999999"/>
    <n v="17846"/>
    <s v="Q3"/>
    <s v="Yes"/>
    <n v="1"/>
    <x v="46"/>
    <s v="Offer B"/>
    <s v="Yes"/>
    <n v="48"/>
    <s v="No"/>
    <x v="0"/>
    <s v="Cable"/>
    <n v="24"/>
    <s v="Yes"/>
    <s v="Yes"/>
    <s v="No"/>
    <s v="Yes"/>
    <s v="Yes"/>
    <s v="No"/>
    <s v="No"/>
    <s v="Yes"/>
    <x v="2"/>
    <s v="Yes"/>
    <x v="1"/>
    <n v="70.349999999999994"/>
    <n v="4124.6499999999996"/>
    <n v="0"/>
    <n v="0"/>
    <n v="2736"/>
    <n v="6860.65"/>
    <n v="3"/>
    <s v="Stayed"/>
    <x v="1"/>
    <n v="32"/>
    <n v="5779"/>
    <m/>
    <m/>
    <x v="2"/>
  </r>
  <r>
    <s v="7105-BENQF"/>
    <s v="Male"/>
    <n v="31"/>
    <s v="No"/>
    <s v="No"/>
    <s v="No"/>
    <s v="Yes"/>
    <n v="3"/>
    <s v="United States"/>
    <s v="California"/>
    <s v="Tarzana"/>
    <n v="91356"/>
    <n v="34.157136999999999"/>
    <n v="-118.548511"/>
    <n v="27424"/>
    <s v="Q3"/>
    <s v="No"/>
    <n v="0"/>
    <x v="7"/>
    <s v="None"/>
    <s v="Yes"/>
    <n v="43.69"/>
    <s v="No"/>
    <x v="0"/>
    <s v="DSL"/>
    <n v="29"/>
    <s v="Yes"/>
    <s v="No"/>
    <s v="Yes"/>
    <s v="No"/>
    <s v="No"/>
    <s v="Yes"/>
    <s v="Yes"/>
    <s v="Yes"/>
    <x v="1"/>
    <s v="No"/>
    <x v="1"/>
    <n v="64.849999999999994"/>
    <n v="950.75"/>
    <n v="0"/>
    <n v="0"/>
    <n v="655.349999999999"/>
    <n v="1606.1"/>
    <n v="4"/>
    <s v="Stayed"/>
    <x v="1"/>
    <n v="51"/>
    <n v="4442"/>
    <m/>
    <m/>
    <x v="2"/>
  </r>
  <r>
    <s v="7721-DVEKZ"/>
    <s v="Female"/>
    <n v="42"/>
    <s v="No"/>
    <s v="No"/>
    <s v="No"/>
    <s v="No"/>
    <n v="0"/>
    <s v="United States"/>
    <s v="California"/>
    <s v="Thousand Oaks"/>
    <n v="91360"/>
    <n v="34.214053999999997"/>
    <n v="-118.88109"/>
    <n v="42526"/>
    <s v="Q3"/>
    <s v="No"/>
    <n v="0"/>
    <x v="0"/>
    <s v="Offer E"/>
    <s v="Yes"/>
    <n v="23.67"/>
    <s v="No"/>
    <x v="1"/>
    <s v="None"/>
    <n v="0"/>
    <s v="No"/>
    <s v="No"/>
    <s v="No"/>
    <s v="No"/>
    <s v="No"/>
    <s v="No"/>
    <s v="No"/>
    <s v="No"/>
    <x v="0"/>
    <s v="No"/>
    <x v="1"/>
    <n v="19.649999999999999"/>
    <n v="19.649999999999999"/>
    <n v="0"/>
    <n v="0"/>
    <n v="23.67"/>
    <n v="43.32"/>
    <n v="3"/>
    <s v="Joined"/>
    <x v="1"/>
    <n v="73"/>
    <n v="4639"/>
    <m/>
    <m/>
    <x v="1"/>
  </r>
  <r>
    <s v="3566-VVORZ"/>
    <s v="Female"/>
    <n v="39"/>
    <s v="No"/>
    <s v="No"/>
    <s v="Yes"/>
    <s v="No"/>
    <n v="0"/>
    <s v="United States"/>
    <s v="California"/>
    <s v="Westlake Village"/>
    <n v="91361"/>
    <n v="34.130991999999999"/>
    <n v="-118.894673"/>
    <n v="18735"/>
    <s v="Q3"/>
    <s v="No"/>
    <n v="0"/>
    <x v="36"/>
    <s v="None"/>
    <s v="Yes"/>
    <n v="30.79"/>
    <s v="No"/>
    <x v="0"/>
    <s v="DSL"/>
    <n v="4"/>
    <s v="No"/>
    <s v="No"/>
    <s v="No"/>
    <s v="No"/>
    <s v="No"/>
    <s v="No"/>
    <s v="No"/>
    <s v="Yes"/>
    <x v="0"/>
    <s v="No"/>
    <x v="0"/>
    <n v="45.9"/>
    <n v="505.95"/>
    <n v="0"/>
    <n v="0"/>
    <n v="369.48"/>
    <n v="875.43"/>
    <n v="3"/>
    <s v="Stayed"/>
    <x v="1"/>
    <n v="60"/>
    <n v="5790"/>
    <m/>
    <m/>
    <x v="1"/>
  </r>
  <r>
    <s v="9507-HSMMZ"/>
    <s v="Male"/>
    <n v="48"/>
    <s v="No"/>
    <s v="No"/>
    <s v="No"/>
    <s v="No"/>
    <n v="0"/>
    <s v="United States"/>
    <s v="California"/>
    <s v="Thousand Oaks"/>
    <n v="91362"/>
    <n v="34.191842000000001"/>
    <n v="-118.822796"/>
    <n v="33057"/>
    <s v="Q3"/>
    <s v="No"/>
    <n v="0"/>
    <x v="16"/>
    <s v="Offer B"/>
    <s v="Yes"/>
    <n v="27.3"/>
    <s v="No"/>
    <x v="1"/>
    <s v="None"/>
    <n v="0"/>
    <s v="No"/>
    <s v="No"/>
    <s v="No"/>
    <s v="No"/>
    <s v="No"/>
    <s v="No"/>
    <s v="No"/>
    <s v="No"/>
    <x v="2"/>
    <s v="No"/>
    <x v="1"/>
    <n v="20"/>
    <n v="1149.6500000000001"/>
    <n v="0"/>
    <n v="0"/>
    <n v="1474.2"/>
    <n v="2623.85"/>
    <n v="3"/>
    <s v="Stayed"/>
    <x v="1"/>
    <n v="41"/>
    <n v="6094"/>
    <m/>
    <m/>
    <x v="2"/>
  </r>
  <r>
    <s v="2480-SQIOB"/>
    <s v="Male"/>
    <n v="40"/>
    <s v="No"/>
    <s v="No"/>
    <s v="Yes"/>
    <s v="Yes"/>
    <n v="2"/>
    <s v="United States"/>
    <s v="California"/>
    <s v="Woodland Hills"/>
    <n v="91364"/>
    <n v="34.153733000000003"/>
    <n v="-118.593408"/>
    <n v="25988"/>
    <s v="Q3"/>
    <s v="Yes"/>
    <n v="1"/>
    <x v="14"/>
    <s v="Offer E"/>
    <s v="Yes"/>
    <n v="25.9"/>
    <s v="No"/>
    <x v="0"/>
    <s v="DSL"/>
    <n v="19"/>
    <s v="No"/>
    <s v="No"/>
    <s v="No"/>
    <s v="No"/>
    <s v="No"/>
    <s v="No"/>
    <s v="No"/>
    <s v="Yes"/>
    <x v="0"/>
    <s v="No"/>
    <x v="0"/>
    <n v="44.8"/>
    <n v="169.65"/>
    <n v="0"/>
    <n v="0"/>
    <n v="103.6"/>
    <n v="273.25"/>
    <n v="5"/>
    <s v="Stayed"/>
    <x v="1"/>
    <n v="63"/>
    <n v="2114"/>
    <m/>
    <m/>
    <x v="0"/>
  </r>
  <r>
    <s v="7813-TKCVO"/>
    <s v="Female"/>
    <n v="23"/>
    <s v="Yes"/>
    <s v="No"/>
    <s v="Yes"/>
    <s v="No"/>
    <n v="0"/>
    <s v="United States"/>
    <s v="California"/>
    <s v="Oak Park"/>
    <n v="91377"/>
    <n v="34.192250000000001"/>
    <n v="-118.77687400000001"/>
    <n v="14814"/>
    <s v="Q3"/>
    <s v="Yes"/>
    <n v="1"/>
    <x v="21"/>
    <s v="None"/>
    <s v="Yes"/>
    <n v="27.96"/>
    <s v="No"/>
    <x v="1"/>
    <s v="None"/>
    <n v="0"/>
    <s v="No"/>
    <s v="No"/>
    <s v="No"/>
    <s v="No"/>
    <s v="No"/>
    <s v="No"/>
    <s v="No"/>
    <s v="No"/>
    <x v="1"/>
    <s v="No"/>
    <x v="1"/>
    <n v="20.350000000000001"/>
    <n v="393.15"/>
    <n v="0"/>
    <n v="0"/>
    <n v="559.20000000000005"/>
    <n v="952.35"/>
    <n v="3"/>
    <s v="Stayed"/>
    <x v="1"/>
    <n v="57"/>
    <n v="4390"/>
    <m/>
    <m/>
    <x v="2"/>
  </r>
  <r>
    <s v="0128-MKWSG"/>
    <s v="Female"/>
    <n v="51"/>
    <s v="No"/>
    <s v="No"/>
    <s v="No"/>
    <s v="Yes"/>
    <n v="2"/>
    <s v="United States"/>
    <s v="California"/>
    <s v="Stevenson Ranch"/>
    <n v="91381"/>
    <n v="34.364153000000002"/>
    <n v="-118.615583"/>
    <n v="9937"/>
    <s v="Q3"/>
    <s v="No"/>
    <n v="0"/>
    <x v="62"/>
    <s v="None"/>
    <s v="No"/>
    <n v="0"/>
    <s v="No"/>
    <x v="0"/>
    <s v="DSL"/>
    <n v="19"/>
    <s v="Yes"/>
    <s v="No"/>
    <s v="No"/>
    <s v="Yes"/>
    <s v="No"/>
    <s v="Yes"/>
    <s v="Yes"/>
    <s v="Yes"/>
    <x v="0"/>
    <s v="No"/>
    <x v="1"/>
    <n v="45.8"/>
    <n v="1147"/>
    <n v="0"/>
    <n v="0"/>
    <n v="0"/>
    <n v="1147"/>
    <n v="4"/>
    <s v="Stayed"/>
    <x v="1"/>
    <n v="45"/>
    <n v="3287"/>
    <m/>
    <m/>
    <x v="1"/>
  </r>
  <r>
    <s v="4350-ZTLPI"/>
    <s v="Female"/>
    <n v="36"/>
    <s v="No"/>
    <s v="No"/>
    <s v="Yes"/>
    <s v="No"/>
    <n v="0"/>
    <s v="United States"/>
    <s v="California"/>
    <s v="Van Nuys"/>
    <n v="91401"/>
    <n v="34.178483"/>
    <n v="-118.431791"/>
    <n v="40376"/>
    <s v="Q3"/>
    <s v="Yes"/>
    <n v="1"/>
    <x v="56"/>
    <s v="Offer B"/>
    <s v="Yes"/>
    <n v="18"/>
    <s v="Yes"/>
    <x v="0"/>
    <s v="Fiber Optic"/>
    <n v="20"/>
    <s v="No"/>
    <s v="Yes"/>
    <s v="Yes"/>
    <s v="Yes"/>
    <s v="Yes"/>
    <s v="Yes"/>
    <s v="Yes"/>
    <s v="Yes"/>
    <x v="1"/>
    <s v="Yes"/>
    <x v="0"/>
    <n v="108.95"/>
    <n v="5718.2"/>
    <n v="0"/>
    <n v="0"/>
    <n v="954"/>
    <n v="6672.2"/>
    <n v="4"/>
    <s v="Stayed"/>
    <x v="1"/>
    <n v="36"/>
    <n v="4163"/>
    <m/>
    <m/>
    <x v="2"/>
  </r>
  <r>
    <s v="0361-HJRDX"/>
    <s v="Female"/>
    <n v="38"/>
    <s v="No"/>
    <s v="No"/>
    <s v="No"/>
    <s v="No"/>
    <n v="0"/>
    <s v="United States"/>
    <s v="California"/>
    <s v="Sherman Oaks"/>
    <n v="91403"/>
    <n v="34.147148999999999"/>
    <n v="-118.463365"/>
    <n v="22085"/>
    <s v="Q3"/>
    <s v="No"/>
    <n v="0"/>
    <x v="39"/>
    <s v="Offer A"/>
    <s v="No"/>
    <n v="0"/>
    <s v="No"/>
    <x v="0"/>
    <s v="DSL"/>
    <n v="28"/>
    <s v="Yes"/>
    <s v="Yes"/>
    <s v="Yes"/>
    <s v="Yes"/>
    <s v="Yes"/>
    <s v="Yes"/>
    <s v="Yes"/>
    <s v="No"/>
    <x v="2"/>
    <s v="No"/>
    <x v="1"/>
    <n v="64.349999999999994"/>
    <n v="4539.6000000000004"/>
    <n v="0"/>
    <n v="130"/>
    <n v="0"/>
    <n v="4669.6000000000004"/>
    <n v="3"/>
    <s v="Stayed"/>
    <x v="1"/>
    <n v="40"/>
    <n v="4146"/>
    <m/>
    <m/>
    <x v="2"/>
  </r>
  <r>
    <s v="5727-MYATE"/>
    <s v="Male"/>
    <n v="64"/>
    <s v="No"/>
    <s v="No"/>
    <s v="Yes"/>
    <s v="Yes"/>
    <n v="2"/>
    <s v="United States"/>
    <s v="California"/>
    <s v="Van Nuys"/>
    <n v="91405"/>
    <n v="34.202494000000002"/>
    <n v="-118.448048"/>
    <n v="51348"/>
    <s v="Q3"/>
    <s v="Yes"/>
    <n v="1"/>
    <x v="61"/>
    <s v="Offer A"/>
    <s v="Yes"/>
    <n v="20.63"/>
    <s v="Yes"/>
    <x v="0"/>
    <s v="DSL"/>
    <n v="26"/>
    <s v="Yes"/>
    <s v="Yes"/>
    <s v="Yes"/>
    <s v="Yes"/>
    <s v="Yes"/>
    <s v="Yes"/>
    <s v="Yes"/>
    <s v="Yes"/>
    <x v="2"/>
    <s v="Yes"/>
    <x v="1"/>
    <n v="90.8"/>
    <n v="6397.6"/>
    <n v="0"/>
    <n v="0"/>
    <n v="1485.36"/>
    <n v="7882.96"/>
    <n v="4"/>
    <s v="Stayed"/>
    <x v="1"/>
    <n v="46"/>
    <n v="5028"/>
    <m/>
    <m/>
    <x v="2"/>
  </r>
  <r>
    <s v="3823-KYNQY"/>
    <s v="Male"/>
    <n v="61"/>
    <s v="No"/>
    <s v="No"/>
    <s v="No"/>
    <s v="No"/>
    <n v="0"/>
    <s v="United States"/>
    <s v="California"/>
    <s v="Van Nuys"/>
    <n v="91406"/>
    <n v="34.195684999999997"/>
    <n v="-118.490752"/>
    <n v="50047"/>
    <s v="Q3"/>
    <s v="No"/>
    <n v="0"/>
    <x v="36"/>
    <s v="Offer D"/>
    <s v="Yes"/>
    <n v="25.57"/>
    <s v="Yes"/>
    <x v="1"/>
    <s v="None"/>
    <n v="0"/>
    <s v="No"/>
    <s v="No"/>
    <s v="No"/>
    <s v="No"/>
    <s v="No"/>
    <s v="No"/>
    <s v="No"/>
    <s v="No"/>
    <x v="1"/>
    <s v="No"/>
    <x v="1"/>
    <n v="24.95"/>
    <n v="280.39999999999998"/>
    <n v="0"/>
    <n v="0"/>
    <n v="306.83999999999997"/>
    <n v="587.24"/>
    <n v="5"/>
    <s v="Stayed"/>
    <x v="1"/>
    <n v="71"/>
    <n v="4443"/>
    <m/>
    <m/>
    <x v="2"/>
  </r>
  <r>
    <s v="7570-WELNY"/>
    <s v="Female"/>
    <n v="52"/>
    <s v="No"/>
    <s v="No"/>
    <s v="Yes"/>
    <s v="No"/>
    <n v="0"/>
    <s v="United States"/>
    <s v="California"/>
    <s v="Sherman Oaks"/>
    <n v="91423"/>
    <n v="34.146957"/>
    <n v="-118.43213799999999"/>
    <n v="29387"/>
    <s v="Q3"/>
    <s v="Yes"/>
    <n v="1"/>
    <x v="39"/>
    <s v="Offer A"/>
    <s v="Yes"/>
    <n v="7.87"/>
    <s v="Yes"/>
    <x v="0"/>
    <s v="Fiber Optic"/>
    <n v="4"/>
    <s v="Yes"/>
    <s v="Yes"/>
    <s v="No"/>
    <s v="No"/>
    <s v="No"/>
    <s v="No"/>
    <s v="No"/>
    <s v="Yes"/>
    <x v="2"/>
    <s v="Yes"/>
    <x v="0"/>
    <n v="84.7"/>
    <n v="5711.05"/>
    <n v="0"/>
    <n v="0"/>
    <n v="535.16"/>
    <n v="6246.21"/>
    <n v="3"/>
    <s v="Stayed"/>
    <x v="1"/>
    <n v="41"/>
    <n v="5520"/>
    <m/>
    <m/>
    <x v="2"/>
  </r>
  <r>
    <s v="3021-VLNRJ"/>
    <s v="Female"/>
    <n v="25"/>
    <s v="Yes"/>
    <s v="No"/>
    <s v="No"/>
    <s v="Yes"/>
    <n v="2"/>
    <s v="United States"/>
    <s v="California"/>
    <s v="Encino"/>
    <n v="91436"/>
    <n v="34.152875000000002"/>
    <n v="-118.486056"/>
    <n v="13129"/>
    <s v="Q3"/>
    <s v="No"/>
    <n v="0"/>
    <x v="59"/>
    <s v="Offer B"/>
    <s v="Yes"/>
    <n v="37.520000000000003"/>
    <s v="No"/>
    <x v="0"/>
    <s v="DSL"/>
    <n v="71"/>
    <s v="Yes"/>
    <s v="No"/>
    <s v="Yes"/>
    <s v="Yes"/>
    <s v="Yes"/>
    <s v="No"/>
    <s v="No"/>
    <s v="Yes"/>
    <x v="1"/>
    <s v="Yes"/>
    <x v="1"/>
    <n v="70.8"/>
    <n v="3478.15"/>
    <n v="0"/>
    <n v="0"/>
    <n v="1876"/>
    <n v="5354.15"/>
    <n v="4"/>
    <s v="Stayed"/>
    <x v="1"/>
    <n v="34"/>
    <n v="4798"/>
    <m/>
    <m/>
    <x v="2"/>
  </r>
  <r>
    <s v="6907-FLBER"/>
    <s v="Male"/>
    <n v="62"/>
    <s v="No"/>
    <s v="No"/>
    <s v="No"/>
    <s v="No"/>
    <n v="0"/>
    <s v="United States"/>
    <s v="California"/>
    <s v="Burbank"/>
    <n v="91505"/>
    <n v="34.174214999999997"/>
    <n v="-118.345928"/>
    <n v="29245"/>
    <s v="Q3"/>
    <s v="No"/>
    <n v="0"/>
    <x v="0"/>
    <s v="Offer E"/>
    <s v="Yes"/>
    <n v="34.020000000000003"/>
    <s v="Yes"/>
    <x v="0"/>
    <s v="DSL"/>
    <n v="24"/>
    <s v="No"/>
    <s v="Yes"/>
    <s v="No"/>
    <s v="No"/>
    <s v="No"/>
    <s v="No"/>
    <s v="No"/>
    <s v="No"/>
    <x v="0"/>
    <s v="No"/>
    <x v="0"/>
    <n v="54.3"/>
    <n v="54.3"/>
    <n v="0"/>
    <n v="10"/>
    <n v="34.020000000000003"/>
    <n v="98.32"/>
    <n v="5"/>
    <s v="Joined"/>
    <x v="1"/>
    <n v="78"/>
    <n v="3259"/>
    <m/>
    <m/>
    <x v="0"/>
  </r>
  <r>
    <s v="5982-PSMKW"/>
    <s v="Female"/>
    <n v="20"/>
    <s v="Yes"/>
    <s v="No"/>
    <s v="Yes"/>
    <s v="Yes"/>
    <n v="2"/>
    <s v="United States"/>
    <s v="California"/>
    <s v="North Hollywood"/>
    <n v="91601"/>
    <n v="34.169199999999996"/>
    <n v="-118.37249799999999"/>
    <n v="36625"/>
    <s v="Q3"/>
    <s v="Yes"/>
    <n v="1"/>
    <x v="43"/>
    <s v="Offer D"/>
    <s v="Yes"/>
    <n v="27.97"/>
    <s v="Yes"/>
    <x v="0"/>
    <s v="Cable"/>
    <n v="51"/>
    <s v="Yes"/>
    <s v="Yes"/>
    <s v="Yes"/>
    <s v="Yes"/>
    <s v="Yes"/>
    <s v="Yes"/>
    <s v="Yes"/>
    <s v="Yes"/>
    <x v="2"/>
    <s v="Yes"/>
    <x v="1"/>
    <n v="91.1"/>
    <n v="2198.3000000000002"/>
    <n v="0"/>
    <n v="0"/>
    <n v="643.30999999999995"/>
    <n v="2841.61"/>
    <n v="4"/>
    <s v="Stayed"/>
    <x v="1"/>
    <n v="71"/>
    <n v="5991"/>
    <m/>
    <m/>
    <x v="2"/>
  </r>
  <r>
    <s v="3507-GASNP"/>
    <s v="Male"/>
    <n v="49"/>
    <s v="No"/>
    <s v="No"/>
    <s v="No"/>
    <s v="Yes"/>
    <n v="2"/>
    <s v="United States"/>
    <s v="California"/>
    <s v="North Hollywood"/>
    <n v="91602"/>
    <n v="34.151359999999997"/>
    <n v="-118.364786"/>
    <n v="16996"/>
    <s v="Q3"/>
    <s v="No"/>
    <n v="0"/>
    <x v="68"/>
    <s v="Offer B"/>
    <s v="Yes"/>
    <n v="16.59"/>
    <s v="No"/>
    <x v="1"/>
    <s v="None"/>
    <n v="0"/>
    <s v="No"/>
    <s v="No"/>
    <s v="No"/>
    <s v="No"/>
    <s v="No"/>
    <s v="No"/>
    <s v="No"/>
    <s v="No"/>
    <x v="2"/>
    <s v="No"/>
    <x v="1"/>
    <n v="19.95"/>
    <n v="1189.9000000000001"/>
    <n v="0"/>
    <n v="0"/>
    <n v="995.4"/>
    <n v="2185.3000000000002"/>
    <n v="3"/>
    <s v="Stayed"/>
    <x v="1"/>
    <n v="74"/>
    <n v="5316"/>
    <m/>
    <m/>
    <x v="2"/>
  </r>
  <r>
    <s v="7096-ZNBZI"/>
    <s v="Female"/>
    <n v="21"/>
    <s v="Yes"/>
    <s v="No"/>
    <s v="Yes"/>
    <s v="No"/>
    <n v="0"/>
    <s v="United States"/>
    <s v="California"/>
    <s v="Studio City"/>
    <n v="91604"/>
    <n v="34.139082000000002"/>
    <n v="-118.39275000000001"/>
    <n v="26157"/>
    <s v="Q3"/>
    <s v="Yes"/>
    <n v="1"/>
    <x v="61"/>
    <s v="Offer A"/>
    <s v="Yes"/>
    <n v="22.22"/>
    <s v="Yes"/>
    <x v="1"/>
    <s v="None"/>
    <n v="0"/>
    <s v="No"/>
    <s v="No"/>
    <s v="No"/>
    <s v="No"/>
    <s v="No"/>
    <s v="No"/>
    <s v="No"/>
    <s v="No"/>
    <x v="2"/>
    <s v="No"/>
    <x v="1"/>
    <n v="26.45"/>
    <n v="1914.5"/>
    <n v="0"/>
    <n v="0"/>
    <n v="1599.84"/>
    <n v="3514.34"/>
    <n v="4"/>
    <s v="Stayed"/>
    <x v="1"/>
    <n v="55"/>
    <n v="5534"/>
    <m/>
    <m/>
    <x v="2"/>
  </r>
  <r>
    <s v="1676-MQAOA"/>
    <s v="Male"/>
    <n v="32"/>
    <s v="No"/>
    <s v="No"/>
    <s v="No"/>
    <s v="No"/>
    <n v="0"/>
    <s v="United States"/>
    <s v="California"/>
    <s v="North Hollywood"/>
    <n v="91606"/>
    <n v="34.187598999999999"/>
    <n v="-118.387125"/>
    <n v="45358"/>
    <s v="Q3"/>
    <s v="No"/>
    <n v="0"/>
    <x v="61"/>
    <s v="Offer A"/>
    <s v="Yes"/>
    <n v="15.03"/>
    <s v="No"/>
    <x v="0"/>
    <s v="Cable"/>
    <n v="22"/>
    <s v="Yes"/>
    <s v="Yes"/>
    <s v="Yes"/>
    <s v="Yes"/>
    <s v="Yes"/>
    <s v="No"/>
    <s v="No"/>
    <s v="Yes"/>
    <x v="2"/>
    <s v="Yes"/>
    <x v="0"/>
    <n v="75.099999999999994"/>
    <n v="5336.35"/>
    <n v="0"/>
    <n v="0"/>
    <n v="1082.1599999999901"/>
    <n v="6418.51"/>
    <n v="3"/>
    <s v="Stayed"/>
    <x v="1"/>
    <n v="55"/>
    <n v="6284"/>
    <m/>
    <m/>
    <x v="2"/>
  </r>
  <r>
    <s v="7566-DSRLQ"/>
    <s v="Female"/>
    <n v="54"/>
    <s v="No"/>
    <s v="No"/>
    <s v="Yes"/>
    <s v="No"/>
    <n v="0"/>
    <s v="United States"/>
    <s v="California"/>
    <s v="Rancho Cucamonga"/>
    <n v="91701"/>
    <n v="34.132275"/>
    <n v="-117.61147800000001"/>
    <n v="39064"/>
    <s v="Q3"/>
    <s v="Yes"/>
    <n v="7"/>
    <x v="61"/>
    <s v="Offer A"/>
    <s v="Yes"/>
    <n v="12.85"/>
    <s v="Yes"/>
    <x v="0"/>
    <s v="Fiber Optic"/>
    <n v="24"/>
    <s v="No"/>
    <s v="Yes"/>
    <s v="Yes"/>
    <s v="Yes"/>
    <s v="Yes"/>
    <s v="Yes"/>
    <s v="Yes"/>
    <s v="No"/>
    <x v="2"/>
    <s v="Yes"/>
    <x v="0"/>
    <n v="110.15"/>
    <n v="7998.8"/>
    <n v="0"/>
    <n v="70"/>
    <n v="925.19999999999902"/>
    <n v="8994"/>
    <n v="4"/>
    <s v="Stayed"/>
    <x v="1"/>
    <n v="70"/>
    <n v="5065"/>
    <m/>
    <m/>
    <x v="2"/>
  </r>
  <r>
    <s v="7245-JMTTQ"/>
    <s v="Female"/>
    <n v="19"/>
    <s v="Yes"/>
    <s v="No"/>
    <s v="No"/>
    <s v="No"/>
    <n v="0"/>
    <s v="United States"/>
    <s v="California"/>
    <s v="Baldwin Park"/>
    <n v="91706"/>
    <n v="34.098275000000001"/>
    <n v="-117.967399"/>
    <n v="76890"/>
    <s v="Q3"/>
    <s v="No"/>
    <n v="0"/>
    <x v="60"/>
    <s v="Offer B"/>
    <s v="Yes"/>
    <n v="43.79"/>
    <s v="Yes"/>
    <x v="0"/>
    <s v="Fiber Optic"/>
    <n v="82"/>
    <s v="No"/>
    <s v="Yes"/>
    <s v="Yes"/>
    <s v="Yes"/>
    <s v="Yes"/>
    <s v="Yes"/>
    <s v="Yes"/>
    <s v="Yes"/>
    <x v="1"/>
    <s v="Yes"/>
    <x v="0"/>
    <n v="111.5"/>
    <n v="5703.25"/>
    <n v="0"/>
    <n v="0"/>
    <n v="2233.29"/>
    <n v="7936.54"/>
    <n v="4"/>
    <s v="Stayed"/>
    <x v="1"/>
    <n v="47"/>
    <n v="4363"/>
    <m/>
    <m/>
    <x v="2"/>
  </r>
  <r>
    <s v="6050-IJRHS"/>
    <s v="Female"/>
    <n v="47"/>
    <s v="No"/>
    <s v="No"/>
    <s v="Yes"/>
    <s v="Yes"/>
    <n v="1"/>
    <s v="United States"/>
    <s v="California"/>
    <s v="Chino Hills"/>
    <n v="91709"/>
    <n v="33.942895"/>
    <n v="-117.725644"/>
    <n v="66754"/>
    <s v="Q3"/>
    <s v="Yes"/>
    <n v="2"/>
    <x v="57"/>
    <s v="Offer A"/>
    <s v="Yes"/>
    <n v="5.93"/>
    <s v="Yes"/>
    <x v="0"/>
    <s v="Fiber Optic"/>
    <n v="19"/>
    <s v="No"/>
    <s v="Yes"/>
    <s v="Yes"/>
    <s v="No"/>
    <s v="Yes"/>
    <s v="Yes"/>
    <s v="Yes"/>
    <s v="Yes"/>
    <x v="1"/>
    <s v="Yes"/>
    <x v="0"/>
    <n v="106.5"/>
    <n v="7397"/>
    <n v="0"/>
    <n v="0"/>
    <n v="415.099999999999"/>
    <n v="7812.1"/>
    <n v="5"/>
    <s v="Stayed"/>
    <x v="1"/>
    <n v="41"/>
    <n v="6319"/>
    <m/>
    <m/>
    <x v="2"/>
  </r>
  <r>
    <s v="6202-JVYEU"/>
    <s v="Male"/>
    <n v="28"/>
    <s v="Yes"/>
    <s v="No"/>
    <s v="No"/>
    <s v="No"/>
    <n v="0"/>
    <s v="United States"/>
    <s v="California"/>
    <s v="Chino"/>
    <n v="91710"/>
    <n v="33.990645999999998"/>
    <n v="-117.663025"/>
    <n v="75319"/>
    <s v="Q3"/>
    <s v="No"/>
    <n v="0"/>
    <x v="30"/>
    <s v="None"/>
    <s v="Yes"/>
    <n v="4.0199999999999996"/>
    <s v="No"/>
    <x v="1"/>
    <s v="None"/>
    <n v="0"/>
    <s v="No"/>
    <s v="No"/>
    <s v="No"/>
    <s v="No"/>
    <s v="No"/>
    <s v="No"/>
    <s v="No"/>
    <s v="No"/>
    <x v="1"/>
    <s v="Yes"/>
    <x v="0"/>
    <n v="19.899999999999999"/>
    <n v="164.6"/>
    <n v="0"/>
    <n v="0"/>
    <n v="36.1799999999999"/>
    <n v="200.77999999999901"/>
    <n v="4"/>
    <s v="Stayed"/>
    <x v="1"/>
    <n v="31"/>
    <n v="3643"/>
    <m/>
    <m/>
    <x v="1"/>
  </r>
  <r>
    <s v="8591-TKMZH"/>
    <s v="Male"/>
    <n v="40"/>
    <s v="No"/>
    <s v="No"/>
    <s v="Yes"/>
    <s v="Yes"/>
    <n v="3"/>
    <s v="United States"/>
    <s v="California"/>
    <s v="Claremont"/>
    <n v="91711"/>
    <n v="34.127620999999998"/>
    <n v="-117.71786299999999"/>
    <n v="34716"/>
    <s v="Q3"/>
    <s v="Yes"/>
    <n v="1"/>
    <x v="53"/>
    <s v="Offer B"/>
    <s v="Yes"/>
    <n v="46.1"/>
    <s v="Yes"/>
    <x v="0"/>
    <s v="Fiber Optic"/>
    <n v="57"/>
    <s v="Yes"/>
    <s v="Yes"/>
    <s v="No"/>
    <s v="Yes"/>
    <s v="Yes"/>
    <s v="Yes"/>
    <s v="Yes"/>
    <s v="Yes"/>
    <x v="2"/>
    <s v="Yes"/>
    <x v="1"/>
    <n v="111.1"/>
    <n v="6555.2"/>
    <n v="0"/>
    <n v="0"/>
    <n v="2719.9"/>
    <n v="9275.1"/>
    <n v="4"/>
    <s v="Stayed"/>
    <x v="1"/>
    <n v="76"/>
    <n v="4952"/>
    <m/>
    <m/>
    <x v="2"/>
  </r>
  <r>
    <s v="0734-OXWBT"/>
    <s v="Male"/>
    <n v="44"/>
    <s v="No"/>
    <s v="No"/>
    <s v="No"/>
    <s v="Yes"/>
    <n v="1"/>
    <s v="United States"/>
    <s v="California"/>
    <s v="Covina"/>
    <n v="91722"/>
    <n v="34.097344999999997"/>
    <n v="-117.906736"/>
    <n v="33817"/>
    <s v="Q3"/>
    <s v="No"/>
    <n v="0"/>
    <x v="10"/>
    <s v="Offer E"/>
    <s v="Yes"/>
    <n v="25.04"/>
    <s v="No"/>
    <x v="0"/>
    <s v="Cable"/>
    <n v="17"/>
    <s v="No"/>
    <s v="No"/>
    <s v="No"/>
    <s v="Yes"/>
    <s v="Yes"/>
    <s v="Yes"/>
    <s v="Yes"/>
    <s v="Yes"/>
    <x v="0"/>
    <s v="No"/>
    <x v="1"/>
    <n v="70.7"/>
    <n v="225.65"/>
    <n v="0"/>
    <n v="0"/>
    <n v="75.12"/>
    <n v="300.77"/>
    <n v="3"/>
    <s v="Joined"/>
    <x v="1"/>
    <n v="56"/>
    <n v="2584"/>
    <m/>
    <m/>
    <x v="1"/>
  </r>
  <r>
    <s v="0365-TRTPY"/>
    <s v="Female"/>
    <n v="52"/>
    <s v="No"/>
    <s v="No"/>
    <s v="No"/>
    <s v="No"/>
    <n v="0"/>
    <s v="United States"/>
    <s v="California"/>
    <s v="Covina"/>
    <n v="91724"/>
    <n v="34.081110000000002"/>
    <n v="-117.85393500000001"/>
    <n v="25068"/>
    <s v="Q3"/>
    <s v="No"/>
    <n v="0"/>
    <x v="4"/>
    <s v="None"/>
    <s v="Yes"/>
    <n v="11.73"/>
    <s v="Yes"/>
    <x v="0"/>
    <s v="Fiber Optic"/>
    <n v="30"/>
    <s v="Yes"/>
    <s v="Yes"/>
    <s v="Yes"/>
    <s v="No"/>
    <s v="No"/>
    <s v="No"/>
    <s v="No"/>
    <s v="No"/>
    <x v="0"/>
    <s v="No"/>
    <x v="0"/>
    <n v="91.2"/>
    <n v="3382.3"/>
    <n v="0"/>
    <n v="0"/>
    <n v="434.01"/>
    <n v="3816.31"/>
    <n v="3"/>
    <s v="Stayed"/>
    <x v="1"/>
    <n v="44"/>
    <n v="5135"/>
    <m/>
    <m/>
    <x v="1"/>
  </r>
  <r>
    <s v="7349-ALMUX"/>
    <s v="Male"/>
    <n v="35"/>
    <s v="No"/>
    <s v="No"/>
    <s v="No"/>
    <s v="No"/>
    <n v="0"/>
    <s v="United States"/>
    <s v="California"/>
    <s v="Rancho Cucamonga"/>
    <n v="91730"/>
    <n v="34.100969999999997"/>
    <n v="-117.57881999999999"/>
    <n v="51970"/>
    <s v="Q3"/>
    <s v="No"/>
    <n v="0"/>
    <x v="4"/>
    <s v="None"/>
    <s v="Yes"/>
    <n v="38.43"/>
    <s v="No"/>
    <x v="0"/>
    <s v="Cable"/>
    <n v="30"/>
    <s v="Yes"/>
    <s v="Yes"/>
    <s v="Yes"/>
    <s v="Yes"/>
    <s v="No"/>
    <s v="No"/>
    <s v="No"/>
    <s v="Yes"/>
    <x v="2"/>
    <s v="No"/>
    <x v="0"/>
    <n v="65.599999999999994"/>
    <n v="2313.8000000000002"/>
    <n v="0"/>
    <n v="0"/>
    <n v="1421.91"/>
    <n v="3735.71"/>
    <n v="4"/>
    <s v="Stayed"/>
    <x v="1"/>
    <n v="27"/>
    <n v="3183"/>
    <m/>
    <m/>
    <x v="2"/>
  </r>
  <r>
    <s v="6502-KUGLL"/>
    <s v="Female"/>
    <n v="29"/>
    <s v="Yes"/>
    <s v="No"/>
    <s v="Yes"/>
    <s v="Yes"/>
    <n v="2"/>
    <s v="United States"/>
    <s v="California"/>
    <s v="El Monte"/>
    <n v="91732"/>
    <n v="34.074491999999999"/>
    <n v="-118.01461999999999"/>
    <n v="62660"/>
    <s v="Q3"/>
    <s v="Yes"/>
    <n v="4"/>
    <x v="35"/>
    <s v="Offer D"/>
    <s v="Yes"/>
    <n v="42.64"/>
    <s v="No"/>
    <x v="0"/>
    <s v="DSL"/>
    <n v="69"/>
    <s v="Yes"/>
    <s v="Yes"/>
    <s v="No"/>
    <s v="Yes"/>
    <s v="No"/>
    <s v="No"/>
    <s v="No"/>
    <s v="Yes"/>
    <x v="0"/>
    <s v="No"/>
    <x v="0"/>
    <n v="59.45"/>
    <n v="780.85"/>
    <n v="0"/>
    <n v="0"/>
    <n v="596.96"/>
    <n v="1377.81"/>
    <n v="3"/>
    <s v="Stayed"/>
    <x v="1"/>
    <n v="26"/>
    <n v="5723"/>
    <m/>
    <m/>
    <x v="1"/>
  </r>
  <r>
    <s v="1841-YSJGV"/>
    <s v="Male"/>
    <n v="58"/>
    <s v="No"/>
    <s v="No"/>
    <s v="Yes"/>
    <s v="No"/>
    <n v="0"/>
    <s v="United States"/>
    <s v="California"/>
    <s v="South El Monte"/>
    <n v="91733"/>
    <n v="34.046219999999998"/>
    <n v="-118.053753"/>
    <n v="45645"/>
    <s v="Q3"/>
    <s v="Yes"/>
    <n v="9"/>
    <x v="61"/>
    <s v="Offer A"/>
    <s v="Yes"/>
    <n v="40.78"/>
    <s v="Yes"/>
    <x v="0"/>
    <s v="Fiber Optic"/>
    <n v="22"/>
    <s v="Yes"/>
    <s v="Yes"/>
    <s v="No"/>
    <s v="Yes"/>
    <s v="Yes"/>
    <s v="Yes"/>
    <s v="Yes"/>
    <s v="Yes"/>
    <x v="2"/>
    <s v="Yes"/>
    <x v="1"/>
    <n v="109.95"/>
    <n v="7852.4"/>
    <n v="0"/>
    <n v="0"/>
    <n v="2936.16"/>
    <n v="10788.56"/>
    <n v="4"/>
    <s v="Stayed"/>
    <x v="1"/>
    <n v="59"/>
    <n v="6258"/>
    <m/>
    <m/>
    <x v="2"/>
  </r>
  <r>
    <s v="3511-BFTJW"/>
    <s v="Male"/>
    <n v="25"/>
    <s v="Yes"/>
    <s v="No"/>
    <s v="Yes"/>
    <s v="Yes"/>
    <n v="3"/>
    <s v="United States"/>
    <s v="California"/>
    <s v="Glendora"/>
    <n v="91740"/>
    <n v="34.119363"/>
    <n v="-117.855059"/>
    <n v="25135"/>
    <s v="Q3"/>
    <s v="Yes"/>
    <n v="8"/>
    <x v="61"/>
    <s v="Offer A"/>
    <s v="No"/>
    <n v="0"/>
    <s v="No"/>
    <x v="0"/>
    <s v="DSL"/>
    <n v="82"/>
    <s v="Yes"/>
    <s v="Yes"/>
    <s v="Yes"/>
    <s v="No"/>
    <s v="No"/>
    <s v="No"/>
    <s v="No"/>
    <s v="Yes"/>
    <x v="2"/>
    <s v="No"/>
    <x v="1"/>
    <n v="38.5"/>
    <n v="2763"/>
    <n v="0"/>
    <n v="0"/>
    <n v="0"/>
    <n v="2763"/>
    <n v="4"/>
    <s v="Stayed"/>
    <x v="1"/>
    <n v="58"/>
    <n v="4710"/>
    <m/>
    <m/>
    <x v="2"/>
  </r>
  <r>
    <s v="5018-HEKFO"/>
    <s v="Female"/>
    <n v="51"/>
    <s v="No"/>
    <s v="No"/>
    <s v="No"/>
    <s v="No"/>
    <n v="0"/>
    <s v="United States"/>
    <s v="California"/>
    <s v="Rowland Heights"/>
    <n v="91748"/>
    <n v="33.976753000000002"/>
    <n v="-117.897367"/>
    <n v="46342"/>
    <s v="Q3"/>
    <s v="No"/>
    <n v="0"/>
    <x v="31"/>
    <s v="Offer D"/>
    <s v="Yes"/>
    <n v="17.010000000000002"/>
    <s v="Yes"/>
    <x v="1"/>
    <s v="None"/>
    <n v="0"/>
    <s v="No"/>
    <s v="No"/>
    <s v="No"/>
    <s v="No"/>
    <s v="No"/>
    <s v="No"/>
    <s v="No"/>
    <s v="No"/>
    <x v="0"/>
    <s v="Yes"/>
    <x v="1"/>
    <n v="24.5"/>
    <n v="270.14999999999998"/>
    <n v="0"/>
    <n v="0"/>
    <n v="170.1"/>
    <n v="440.25"/>
    <n v="3"/>
    <s v="Stayed"/>
    <x v="1"/>
    <n v="78"/>
    <n v="5594"/>
    <m/>
    <m/>
    <x v="1"/>
  </r>
  <r>
    <s v="2923-ARZLG"/>
    <s v="Male"/>
    <n v="38"/>
    <s v="No"/>
    <s v="No"/>
    <s v="Yes"/>
    <s v="Yes"/>
    <n v="2"/>
    <s v="United States"/>
    <s v="California"/>
    <s v="La Verne"/>
    <n v="91750"/>
    <n v="34.144703"/>
    <n v="-117.77029899999999"/>
    <n v="35530"/>
    <s v="Q3"/>
    <s v="Yes"/>
    <n v="5"/>
    <x v="31"/>
    <s v="Offer E"/>
    <s v="Yes"/>
    <n v="46.23"/>
    <s v="No"/>
    <x v="1"/>
    <s v="None"/>
    <n v="0"/>
    <s v="No"/>
    <s v="No"/>
    <s v="No"/>
    <s v="No"/>
    <s v="No"/>
    <s v="No"/>
    <s v="No"/>
    <s v="No"/>
    <x v="1"/>
    <s v="Yes"/>
    <x v="1"/>
    <n v="19.7"/>
    <n v="197.54"/>
    <n v="0"/>
    <n v="0"/>
    <n v="462.29999999999899"/>
    <n v="659.83999999999901"/>
    <n v="5"/>
    <s v="Stayed"/>
    <x v="1"/>
    <n v="69"/>
    <n v="4890"/>
    <m/>
    <m/>
    <x v="1"/>
  </r>
  <r>
    <s v="3976-NLDEZ"/>
    <s v="Male"/>
    <n v="55"/>
    <s v="No"/>
    <s v="No"/>
    <s v="No"/>
    <s v="No"/>
    <n v="0"/>
    <s v="United States"/>
    <s v="California"/>
    <s v="Mira Loma"/>
    <n v="91752"/>
    <n v="33.999991999999999"/>
    <n v="-117.53539499999999"/>
    <n v="18980"/>
    <s v="Q3"/>
    <s v="No"/>
    <n v="0"/>
    <x v="0"/>
    <s v="Offer E"/>
    <s v="Yes"/>
    <n v="1.48"/>
    <s v="No"/>
    <x v="1"/>
    <s v="None"/>
    <n v="0"/>
    <s v="No"/>
    <s v="No"/>
    <s v="No"/>
    <s v="No"/>
    <s v="No"/>
    <s v="No"/>
    <s v="No"/>
    <s v="No"/>
    <x v="0"/>
    <s v="No"/>
    <x v="1"/>
    <n v="20.6"/>
    <n v="20.6"/>
    <n v="0"/>
    <n v="0"/>
    <n v="1.48"/>
    <n v="22.08"/>
    <n v="3"/>
    <s v="Joined"/>
    <x v="1"/>
    <n v="52"/>
    <n v="5370"/>
    <m/>
    <m/>
    <x v="1"/>
  </r>
  <r>
    <s v="2282-YGNOR"/>
    <s v="Female"/>
    <n v="42"/>
    <s v="No"/>
    <s v="No"/>
    <s v="No"/>
    <s v="No"/>
    <n v="0"/>
    <s v="United States"/>
    <s v="California"/>
    <s v="Monterey Park"/>
    <n v="91754"/>
    <n v="34.050322000000001"/>
    <n v="-118.147037"/>
    <n v="33280"/>
    <s v="Q3"/>
    <s v="No"/>
    <n v="0"/>
    <x v="48"/>
    <s v="None"/>
    <s v="Yes"/>
    <n v="14.46"/>
    <s v="No"/>
    <x v="0"/>
    <s v="DSL"/>
    <n v="25"/>
    <s v="Yes"/>
    <s v="No"/>
    <s v="Yes"/>
    <s v="Yes"/>
    <s v="No"/>
    <s v="No"/>
    <s v="No"/>
    <s v="Yes"/>
    <x v="1"/>
    <s v="No"/>
    <x v="1"/>
    <n v="58"/>
    <n v="1734.5"/>
    <n v="0"/>
    <n v="0"/>
    <n v="419.34"/>
    <n v="2153.84"/>
    <n v="3"/>
    <s v="Stayed"/>
    <x v="1"/>
    <n v="63"/>
    <n v="2810"/>
    <m/>
    <m/>
    <x v="2"/>
  </r>
  <r>
    <s v="6854-EXGSF"/>
    <s v="Female"/>
    <n v="37"/>
    <s v="No"/>
    <s v="No"/>
    <s v="No"/>
    <s v="No"/>
    <n v="0"/>
    <s v="United States"/>
    <s v="California"/>
    <s v="Mt Baldy"/>
    <n v="91759"/>
    <n v="34.231318000000002"/>
    <n v="-117.662032"/>
    <n v="47"/>
    <s v="Q3"/>
    <s v="No"/>
    <n v="0"/>
    <x v="1"/>
    <s v="Offer E"/>
    <s v="Yes"/>
    <n v="8.73"/>
    <s v="Yes"/>
    <x v="0"/>
    <s v="DSL"/>
    <n v="28"/>
    <s v="Yes"/>
    <s v="Yes"/>
    <s v="Yes"/>
    <s v="No"/>
    <s v="No"/>
    <s v="No"/>
    <s v="No"/>
    <s v="Yes"/>
    <x v="0"/>
    <s v="Yes"/>
    <x v="0"/>
    <n v="65.5"/>
    <n v="573.15"/>
    <n v="0"/>
    <n v="0"/>
    <n v="69.84"/>
    <n v="642.99"/>
    <n v="3"/>
    <s v="Stayed"/>
    <x v="1"/>
    <n v="38"/>
    <n v="3033"/>
    <m/>
    <m/>
    <x v="1"/>
  </r>
  <r>
    <s v="1241-EZFMJ"/>
    <s v="Male"/>
    <n v="48"/>
    <s v="No"/>
    <s v="No"/>
    <s v="Yes"/>
    <s v="No"/>
    <n v="0"/>
    <s v="United States"/>
    <s v="California"/>
    <s v="Ontario"/>
    <n v="91761"/>
    <n v="34.035601999999997"/>
    <n v="-117.591528"/>
    <n v="56280"/>
    <s v="Q3"/>
    <s v="Yes"/>
    <n v="2"/>
    <x v="66"/>
    <s v="Offer B"/>
    <s v="Yes"/>
    <n v="11.53"/>
    <s v="Yes"/>
    <x v="1"/>
    <s v="None"/>
    <n v="0"/>
    <s v="No"/>
    <s v="No"/>
    <s v="No"/>
    <s v="No"/>
    <s v="No"/>
    <s v="No"/>
    <s v="No"/>
    <s v="No"/>
    <x v="2"/>
    <s v="No"/>
    <x v="0"/>
    <n v="25.45"/>
    <n v="1538.6"/>
    <n v="0"/>
    <n v="0"/>
    <n v="703.32999999999902"/>
    <n v="2241.9299999999998"/>
    <n v="4"/>
    <s v="Stayed"/>
    <x v="1"/>
    <n v="41"/>
    <n v="6015"/>
    <m/>
    <m/>
    <x v="2"/>
  </r>
  <r>
    <s v="5376-PCKNB"/>
    <s v="Male"/>
    <n v="35"/>
    <s v="No"/>
    <s v="No"/>
    <s v="Yes"/>
    <s v="Yes"/>
    <n v="1"/>
    <s v="United States"/>
    <s v="California"/>
    <s v="Montclair"/>
    <n v="91763"/>
    <n v="34.072121000000003"/>
    <n v="-117.698319"/>
    <n v="34447"/>
    <s v="Q3"/>
    <s v="Yes"/>
    <n v="5"/>
    <x v="61"/>
    <s v="Offer A"/>
    <s v="Yes"/>
    <n v="17.489999999999998"/>
    <s v="Yes"/>
    <x v="0"/>
    <s v="Fiber Optic"/>
    <n v="12"/>
    <s v="No"/>
    <s v="Yes"/>
    <s v="Yes"/>
    <s v="No"/>
    <s v="Yes"/>
    <s v="Yes"/>
    <s v="Yes"/>
    <s v="No"/>
    <x v="1"/>
    <s v="Yes"/>
    <x v="1"/>
    <n v="104.45"/>
    <n v="7459"/>
    <n v="0"/>
    <n v="130"/>
    <n v="1259.28"/>
    <n v="8848.2800000000007"/>
    <n v="5"/>
    <s v="Stayed"/>
    <x v="1"/>
    <n v="29"/>
    <n v="4750"/>
    <m/>
    <m/>
    <x v="2"/>
  </r>
  <r>
    <s v="8044-BGWPI"/>
    <s v="Male"/>
    <n v="50"/>
    <s v="No"/>
    <s v="No"/>
    <s v="Yes"/>
    <s v="Yes"/>
    <n v="2"/>
    <s v="United States"/>
    <s v="California"/>
    <s v="Ontario"/>
    <n v="91764"/>
    <n v="34.074086999999999"/>
    <n v="-117.60561800000001"/>
    <n v="49474"/>
    <s v="Q3"/>
    <s v="Yes"/>
    <n v="8"/>
    <x v="36"/>
    <s v="Offer D"/>
    <s v="Yes"/>
    <n v="33.9"/>
    <s v="No"/>
    <x v="1"/>
    <s v="None"/>
    <n v="0"/>
    <s v="No"/>
    <s v="No"/>
    <s v="No"/>
    <s v="No"/>
    <s v="No"/>
    <s v="No"/>
    <s v="No"/>
    <s v="No"/>
    <x v="0"/>
    <s v="Yes"/>
    <x v="0"/>
    <n v="21.15"/>
    <n v="306.05"/>
    <n v="0"/>
    <n v="0"/>
    <n v="406.79999999999899"/>
    <n v="712.849999999999"/>
    <n v="4"/>
    <s v="Stayed"/>
    <x v="1"/>
    <n v="40"/>
    <n v="5209"/>
    <m/>
    <m/>
    <x v="1"/>
  </r>
  <r>
    <s v="4060-LDNLU"/>
    <s v="Male"/>
    <n v="22"/>
    <s v="Yes"/>
    <s v="No"/>
    <s v="No"/>
    <s v="No"/>
    <n v="0"/>
    <s v="United States"/>
    <s v="California"/>
    <s v="Diamond Bar"/>
    <n v="91765"/>
    <n v="33.992415999999999"/>
    <n v="-117.807874"/>
    <n v="46532"/>
    <s v="Q3"/>
    <s v="No"/>
    <n v="0"/>
    <x v="8"/>
    <s v="None"/>
    <s v="Yes"/>
    <n v="45.93"/>
    <s v="Yes"/>
    <x v="0"/>
    <s v="Fiber Optic"/>
    <n v="48"/>
    <s v="No"/>
    <s v="No"/>
    <s v="No"/>
    <s v="No"/>
    <s v="Yes"/>
    <s v="Yes"/>
    <s v="Yes"/>
    <s v="Yes"/>
    <x v="0"/>
    <s v="No"/>
    <x v="0"/>
    <n v="96.2"/>
    <n v="639.70000000000005"/>
    <n v="0"/>
    <n v="0"/>
    <n v="321.51"/>
    <n v="961.21"/>
    <n v="5"/>
    <s v="Stayed"/>
    <x v="1"/>
    <n v="38"/>
    <n v="4329"/>
    <m/>
    <m/>
    <x v="1"/>
  </r>
  <r>
    <s v="3589-PPVKW"/>
    <s v="Male"/>
    <n v="19"/>
    <s v="Yes"/>
    <s v="No"/>
    <s v="No"/>
    <s v="No"/>
    <n v="0"/>
    <s v="United States"/>
    <s v="California"/>
    <s v="Pomona"/>
    <n v="91766"/>
    <n v="34.042285999999997"/>
    <n v="-117.756106"/>
    <n v="69974"/>
    <s v="Q3"/>
    <s v="No"/>
    <n v="0"/>
    <x v="30"/>
    <s v="Offer E"/>
    <s v="Yes"/>
    <n v="38.65"/>
    <s v="No"/>
    <x v="0"/>
    <s v="DSL"/>
    <n v="26"/>
    <s v="No"/>
    <s v="No"/>
    <s v="No"/>
    <s v="No"/>
    <s v="No"/>
    <s v="No"/>
    <s v="No"/>
    <s v="Yes"/>
    <x v="0"/>
    <s v="Yes"/>
    <x v="1"/>
    <n v="44.4"/>
    <n v="348.15"/>
    <n v="0"/>
    <n v="0"/>
    <n v="347.849999999999"/>
    <n v="696"/>
    <n v="4"/>
    <s v="Stayed"/>
    <x v="1"/>
    <n v="31"/>
    <n v="5457"/>
    <m/>
    <m/>
    <x v="1"/>
  </r>
  <r>
    <s v="5887-IKKYO"/>
    <s v="Male"/>
    <n v="54"/>
    <s v="No"/>
    <s v="No"/>
    <s v="Yes"/>
    <s v="Yes"/>
    <n v="2"/>
    <s v="United States"/>
    <s v="California"/>
    <s v="Pomona"/>
    <n v="91768"/>
    <n v="34.067931999999999"/>
    <n v="-117.785168"/>
    <n v="36057"/>
    <s v="Q3"/>
    <s v="Yes"/>
    <n v="2"/>
    <x v="6"/>
    <s v="Offer B"/>
    <s v="Yes"/>
    <n v="5.01"/>
    <s v="Yes"/>
    <x v="0"/>
    <s v="Fiber Optic"/>
    <n v="23"/>
    <s v="No"/>
    <s v="No"/>
    <s v="Yes"/>
    <s v="Yes"/>
    <s v="No"/>
    <s v="Yes"/>
    <s v="Yes"/>
    <s v="Yes"/>
    <x v="2"/>
    <s v="No"/>
    <x v="0"/>
    <n v="94.35"/>
    <n v="5563.65"/>
    <n v="0"/>
    <n v="0"/>
    <n v="290.58"/>
    <n v="5854.23"/>
    <n v="4"/>
    <s v="Stayed"/>
    <x v="1"/>
    <n v="49"/>
    <n v="4777"/>
    <m/>
    <m/>
    <x v="2"/>
  </r>
  <r>
    <s v="1755-RMCXH"/>
    <s v="Male"/>
    <n v="37"/>
    <s v="No"/>
    <s v="No"/>
    <s v="Yes"/>
    <s v="Yes"/>
    <n v="2"/>
    <s v="United States"/>
    <s v="California"/>
    <s v="San Dimas"/>
    <n v="91773"/>
    <n v="34.102119000000002"/>
    <n v="-117.815532"/>
    <n v="33878"/>
    <s v="Q3"/>
    <s v="Yes"/>
    <n v="5"/>
    <x v="17"/>
    <s v="Offer E"/>
    <s v="Yes"/>
    <n v="7.27"/>
    <s v="No"/>
    <x v="1"/>
    <s v="None"/>
    <n v="0"/>
    <s v="No"/>
    <s v="No"/>
    <s v="No"/>
    <s v="No"/>
    <s v="No"/>
    <s v="No"/>
    <s v="No"/>
    <s v="No"/>
    <x v="0"/>
    <s v="No"/>
    <x v="1"/>
    <n v="20.3"/>
    <n v="40.25"/>
    <n v="0"/>
    <n v="0"/>
    <n v="14.54"/>
    <n v="54.79"/>
    <n v="4"/>
    <s v="Joined"/>
    <x v="1"/>
    <n v="38"/>
    <n v="5113"/>
    <m/>
    <m/>
    <x v="1"/>
  </r>
  <r>
    <s v="3858-XHYJO"/>
    <s v="Female"/>
    <n v="24"/>
    <s v="Yes"/>
    <s v="No"/>
    <s v="Yes"/>
    <s v="No"/>
    <n v="0"/>
    <s v="United States"/>
    <s v="California"/>
    <s v="San Gabriel"/>
    <n v="91776"/>
    <n v="34.089927000000003"/>
    <n v="-118.095645"/>
    <n v="38041"/>
    <s v="Q3"/>
    <s v="Yes"/>
    <n v="5"/>
    <x v="51"/>
    <s v="Offer B"/>
    <s v="Yes"/>
    <n v="22.2"/>
    <s v="Yes"/>
    <x v="0"/>
    <s v="Fiber Optic"/>
    <n v="76"/>
    <s v="Yes"/>
    <s v="No"/>
    <s v="Yes"/>
    <s v="No"/>
    <s v="Yes"/>
    <s v="Yes"/>
    <s v="Yes"/>
    <s v="Yes"/>
    <x v="1"/>
    <s v="No"/>
    <x v="0"/>
    <n v="105.75"/>
    <n v="4228.55"/>
    <n v="0"/>
    <n v="0"/>
    <n v="888"/>
    <n v="5116.55"/>
    <n v="4"/>
    <s v="Stayed"/>
    <x v="1"/>
    <n v="41"/>
    <n v="4078"/>
    <m/>
    <m/>
    <x v="2"/>
  </r>
  <r>
    <s v="4299-SIMNS"/>
    <s v="Male"/>
    <n v="43"/>
    <s v="No"/>
    <s v="No"/>
    <s v="No"/>
    <s v="No"/>
    <n v="0"/>
    <s v="United States"/>
    <s v="California"/>
    <s v="Temple City"/>
    <n v="91780"/>
    <n v="34.101607999999999"/>
    <n v="-118.055848"/>
    <n v="32718"/>
    <s v="Q3"/>
    <s v="No"/>
    <n v="0"/>
    <x v="30"/>
    <s v="Offer E"/>
    <s v="Yes"/>
    <n v="34.340000000000003"/>
    <s v="Yes"/>
    <x v="0"/>
    <s v="Fiber Optic"/>
    <n v="6"/>
    <s v="Yes"/>
    <s v="No"/>
    <s v="No"/>
    <s v="No"/>
    <s v="No"/>
    <s v="No"/>
    <s v="No"/>
    <s v="No"/>
    <x v="0"/>
    <s v="Yes"/>
    <x v="0"/>
    <n v="81.150000000000006"/>
    <n v="784.45"/>
    <n v="0"/>
    <n v="50"/>
    <n v="309.06"/>
    <n v="1143.51"/>
    <n v="4"/>
    <s v="Stayed"/>
    <x v="1"/>
    <n v="68"/>
    <n v="4544"/>
    <m/>
    <m/>
    <x v="1"/>
  </r>
  <r>
    <s v="7025-IWFHT"/>
    <s v="Male"/>
    <n v="62"/>
    <s v="No"/>
    <s v="No"/>
    <s v="No"/>
    <s v="No"/>
    <n v="0"/>
    <s v="United States"/>
    <s v="California"/>
    <s v="Upland"/>
    <n v="91784"/>
    <n v="34.141145999999999"/>
    <n v="-117.65558299999999"/>
    <n v="23331"/>
    <s v="Q3"/>
    <s v="No"/>
    <n v="0"/>
    <x v="45"/>
    <s v="Offer B"/>
    <s v="Yes"/>
    <n v="45.22"/>
    <s v="No"/>
    <x v="0"/>
    <s v="Fiber Optic"/>
    <n v="15"/>
    <s v="No"/>
    <s v="Yes"/>
    <s v="No"/>
    <s v="Yes"/>
    <s v="Yes"/>
    <s v="No"/>
    <s v="No"/>
    <s v="Yes"/>
    <x v="1"/>
    <s v="Yes"/>
    <x v="0"/>
    <n v="89.55"/>
    <n v="3729.75"/>
    <n v="0"/>
    <n v="0"/>
    <n v="1854.02"/>
    <n v="5583.77"/>
    <n v="3"/>
    <s v="Stayed"/>
    <x v="1"/>
    <n v="66"/>
    <n v="5549"/>
    <m/>
    <m/>
    <x v="2"/>
  </r>
  <r>
    <s v="6261-LHRTG"/>
    <s v="Female"/>
    <n v="27"/>
    <s v="Yes"/>
    <s v="No"/>
    <s v="No"/>
    <s v="No"/>
    <n v="0"/>
    <s v="United States"/>
    <s v="California"/>
    <s v="Upland"/>
    <n v="91786"/>
    <n v="34.105493000000003"/>
    <n v="-117.660934"/>
    <n v="48827"/>
    <s v="Q3"/>
    <s v="No"/>
    <n v="0"/>
    <x v="62"/>
    <s v="None"/>
    <s v="Yes"/>
    <n v="39.840000000000003"/>
    <s v="No"/>
    <x v="0"/>
    <s v="Cable"/>
    <n v="42"/>
    <s v="No"/>
    <s v="Yes"/>
    <s v="Yes"/>
    <s v="No"/>
    <s v="No"/>
    <s v="No"/>
    <s v="No"/>
    <s v="Yes"/>
    <x v="0"/>
    <s v="Yes"/>
    <x v="1"/>
    <n v="54.75"/>
    <n v="1406.9"/>
    <n v="0"/>
    <n v="0"/>
    <n v="1035.8399999999999"/>
    <n v="2442.7399999999998"/>
    <n v="4"/>
    <s v="Stayed"/>
    <x v="1"/>
    <n v="23"/>
    <n v="4020"/>
    <m/>
    <m/>
    <x v="1"/>
  </r>
  <r>
    <s v="7841-FCRQD"/>
    <s v="Female"/>
    <n v="27"/>
    <s v="Yes"/>
    <s v="No"/>
    <s v="Yes"/>
    <s v="No"/>
    <n v="0"/>
    <s v="United States"/>
    <s v="California"/>
    <s v="Walnut"/>
    <n v="91789"/>
    <n v="34.018354000000002"/>
    <n v="-117.85492000000001"/>
    <n v="45118"/>
    <s v="Q3"/>
    <s v="Yes"/>
    <n v="1"/>
    <x v="27"/>
    <s v="None"/>
    <s v="Yes"/>
    <n v="15.45"/>
    <s v="No"/>
    <x v="0"/>
    <s v="Cable"/>
    <n v="59"/>
    <s v="No"/>
    <s v="Yes"/>
    <s v="No"/>
    <s v="Yes"/>
    <s v="No"/>
    <s v="No"/>
    <s v="No"/>
    <s v="Yes"/>
    <x v="1"/>
    <s v="Yes"/>
    <x v="1"/>
    <n v="53.75"/>
    <n v="1857.3"/>
    <n v="0"/>
    <n v="0"/>
    <n v="509.849999999999"/>
    <n v="2367.15"/>
    <n v="3"/>
    <s v="Stayed"/>
    <x v="1"/>
    <n v="49"/>
    <n v="3160"/>
    <m/>
    <m/>
    <x v="2"/>
  </r>
  <r>
    <s v="2056-EVGZL"/>
    <s v="Male"/>
    <n v="56"/>
    <s v="No"/>
    <s v="No"/>
    <s v="Yes"/>
    <s v="Yes"/>
    <n v="2"/>
    <s v="United States"/>
    <s v="California"/>
    <s v="West Covina"/>
    <n v="91790"/>
    <n v="34.066963999999999"/>
    <n v="-117.93700699999999"/>
    <n v="44099"/>
    <s v="Q3"/>
    <s v="Yes"/>
    <n v="9"/>
    <x v="39"/>
    <s v="None"/>
    <s v="Yes"/>
    <n v="8.8800000000000008"/>
    <s v="No"/>
    <x v="0"/>
    <s v="Fiber Optic"/>
    <n v="17"/>
    <s v="No"/>
    <s v="Yes"/>
    <s v="Yes"/>
    <s v="Yes"/>
    <s v="Yes"/>
    <s v="Yes"/>
    <s v="Yes"/>
    <s v="Yes"/>
    <x v="1"/>
    <s v="No"/>
    <x v="1"/>
    <n v="105.75"/>
    <n v="7322.5"/>
    <n v="0"/>
    <n v="0"/>
    <n v="603.84"/>
    <n v="7926.34"/>
    <n v="3"/>
    <s v="Stayed"/>
    <x v="1"/>
    <n v="39"/>
    <n v="4437"/>
    <m/>
    <m/>
    <x v="2"/>
  </r>
  <r>
    <s v="7753-USQYQ"/>
    <s v="Male"/>
    <n v="47"/>
    <s v="No"/>
    <s v="No"/>
    <s v="No"/>
    <s v="No"/>
    <n v="0"/>
    <s v="United States"/>
    <s v="California"/>
    <s v="West Covina"/>
    <n v="91792"/>
    <n v="34.024405000000002"/>
    <n v="-117.89872200000001"/>
    <n v="31622"/>
    <s v="Q3"/>
    <s v="No"/>
    <n v="0"/>
    <x v="19"/>
    <s v="Offer B"/>
    <s v="Yes"/>
    <n v="27.65"/>
    <s v="No"/>
    <x v="0"/>
    <s v="Cable"/>
    <n v="26"/>
    <s v="No"/>
    <s v="Yes"/>
    <s v="No"/>
    <s v="Yes"/>
    <s v="No"/>
    <s v="Yes"/>
    <s v="Yes"/>
    <s v="No"/>
    <x v="1"/>
    <s v="Yes"/>
    <x v="0"/>
    <n v="64.2"/>
    <n v="3627.3"/>
    <n v="0"/>
    <n v="0"/>
    <n v="1520.75"/>
    <n v="5148.05"/>
    <n v="3"/>
    <s v="Stayed"/>
    <x v="1"/>
    <n v="40"/>
    <n v="5151"/>
    <m/>
    <m/>
    <x v="2"/>
  </r>
  <r>
    <s v="7661-CPURM"/>
    <s v="Male"/>
    <n v="49"/>
    <s v="No"/>
    <s v="No"/>
    <s v="No"/>
    <s v="No"/>
    <n v="0"/>
    <s v="United States"/>
    <s v="California"/>
    <s v="Alhambra"/>
    <n v="91803"/>
    <n v="34.074736000000001"/>
    <n v="-118.145959"/>
    <n v="30635"/>
    <s v="Q3"/>
    <s v="No"/>
    <n v="0"/>
    <x v="42"/>
    <s v="Offer D"/>
    <s v="Yes"/>
    <n v="43.11"/>
    <s v="No"/>
    <x v="0"/>
    <s v="Fiber Optic"/>
    <n v="2"/>
    <s v="No"/>
    <s v="No"/>
    <s v="No"/>
    <s v="Yes"/>
    <s v="No"/>
    <s v="Yes"/>
    <s v="Yes"/>
    <s v="Yes"/>
    <x v="1"/>
    <s v="Yes"/>
    <x v="1"/>
    <n v="87.7"/>
    <n v="1725.95"/>
    <n v="0"/>
    <n v="0"/>
    <n v="819.09"/>
    <n v="2545.04"/>
    <n v="3"/>
    <s v="Stayed"/>
    <x v="1"/>
    <n v="78"/>
    <n v="4446"/>
    <m/>
    <m/>
    <x v="2"/>
  </r>
  <r>
    <s v="6233-HXJMX"/>
    <s v="Female"/>
    <n v="42"/>
    <s v="No"/>
    <s v="No"/>
    <s v="No"/>
    <s v="No"/>
    <n v="0"/>
    <s v="United States"/>
    <s v="California"/>
    <s v="Alpine"/>
    <n v="91901"/>
    <n v="32.827184000000003"/>
    <n v="-116.703729"/>
    <n v="16486"/>
    <s v="Q3"/>
    <s v="No"/>
    <n v="0"/>
    <x v="55"/>
    <s v="Offer B"/>
    <s v="Yes"/>
    <n v="13.82"/>
    <s v="Yes"/>
    <x v="0"/>
    <s v="Fiber Optic"/>
    <n v="8"/>
    <s v="No"/>
    <s v="No"/>
    <s v="Yes"/>
    <s v="No"/>
    <s v="No"/>
    <s v="Yes"/>
    <s v="Yes"/>
    <s v="Yes"/>
    <x v="0"/>
    <s v="Yes"/>
    <x v="1"/>
    <n v="89.3"/>
    <n v="4192.1499999999996"/>
    <n v="0"/>
    <n v="0"/>
    <n v="621.9"/>
    <n v="4814.0499999999902"/>
    <n v="3"/>
    <s v="Stayed"/>
    <x v="1"/>
    <n v="32"/>
    <n v="5470"/>
    <m/>
    <m/>
    <x v="1"/>
  </r>
  <r>
    <s v="5902-WBLSE"/>
    <s v="Female"/>
    <n v="32"/>
    <s v="No"/>
    <s v="No"/>
    <s v="Yes"/>
    <s v="Yes"/>
    <n v="1"/>
    <s v="United States"/>
    <s v="California"/>
    <s v="Bonita"/>
    <n v="91902"/>
    <n v="32.671169999999996"/>
    <n v="-117.00232"/>
    <n v="17389"/>
    <s v="Q3"/>
    <s v="No"/>
    <n v="0"/>
    <x v="57"/>
    <s v="None"/>
    <s v="Yes"/>
    <n v="26.85"/>
    <s v="No"/>
    <x v="1"/>
    <s v="None"/>
    <n v="0"/>
    <s v="No"/>
    <s v="No"/>
    <s v="No"/>
    <s v="No"/>
    <s v="No"/>
    <s v="No"/>
    <s v="No"/>
    <s v="No"/>
    <x v="2"/>
    <s v="Yes"/>
    <x v="1"/>
    <n v="20.149999999999999"/>
    <n v="1411.2"/>
    <n v="0"/>
    <n v="0"/>
    <n v="1879.5"/>
    <n v="3290.7"/>
    <n v="3"/>
    <s v="Stayed"/>
    <x v="1"/>
    <n v="67"/>
    <n v="5219"/>
    <m/>
    <m/>
    <x v="2"/>
  </r>
  <r>
    <s v="3239-TPHPZ"/>
    <s v="Female"/>
    <n v="60"/>
    <s v="No"/>
    <s v="No"/>
    <s v="Yes"/>
    <s v="No"/>
    <n v="0"/>
    <s v="United States"/>
    <s v="California"/>
    <s v="Chula Vista"/>
    <n v="91910"/>
    <n v="32.636792"/>
    <n v="-117.05498900000001"/>
    <n v="74025"/>
    <s v="Q3"/>
    <s v="Yes"/>
    <n v="10"/>
    <x v="36"/>
    <s v="Offer D"/>
    <s v="Yes"/>
    <n v="40.340000000000003"/>
    <s v="No"/>
    <x v="1"/>
    <s v="None"/>
    <n v="0"/>
    <s v="No"/>
    <s v="No"/>
    <s v="No"/>
    <s v="No"/>
    <s v="No"/>
    <s v="No"/>
    <s v="No"/>
    <s v="No"/>
    <x v="2"/>
    <s v="Yes"/>
    <x v="0"/>
    <n v="20.05"/>
    <n v="264.55"/>
    <n v="0"/>
    <n v="0"/>
    <n v="484.08"/>
    <n v="748.63"/>
    <n v="4"/>
    <s v="Stayed"/>
    <x v="1"/>
    <n v="74"/>
    <n v="5453"/>
    <m/>
    <m/>
    <x v="2"/>
  </r>
  <r>
    <s v="5115-GZDEL"/>
    <s v="Male"/>
    <n v="20"/>
    <s v="Yes"/>
    <s v="No"/>
    <s v="No"/>
    <s v="Yes"/>
    <n v="3"/>
    <s v="United States"/>
    <s v="California"/>
    <s v="Chula Vista"/>
    <n v="91911"/>
    <n v="32.607964000000003"/>
    <n v="-117.059459"/>
    <n v="71126"/>
    <s v="Q3"/>
    <s v="No"/>
    <n v="0"/>
    <x v="61"/>
    <s v="None"/>
    <s v="No"/>
    <n v="0"/>
    <s v="No"/>
    <x v="0"/>
    <s v="Cable"/>
    <n v="71"/>
    <s v="Yes"/>
    <s v="Yes"/>
    <s v="Yes"/>
    <s v="Yes"/>
    <s v="Yes"/>
    <s v="Yes"/>
    <s v="Yes"/>
    <s v="Yes"/>
    <x v="2"/>
    <s v="No"/>
    <x v="1"/>
    <n v="67.2"/>
    <n v="4671.7"/>
    <n v="0"/>
    <n v="0"/>
    <n v="0"/>
    <n v="4671.7"/>
    <n v="3"/>
    <s v="Stayed"/>
    <x v="1"/>
    <n v="25"/>
    <n v="5592"/>
    <m/>
    <m/>
    <x v="2"/>
  </r>
  <r>
    <s v="3338-CVVEH"/>
    <s v="Male"/>
    <n v="38"/>
    <s v="No"/>
    <s v="No"/>
    <s v="No"/>
    <s v="No"/>
    <n v="0"/>
    <s v="United States"/>
    <s v="California"/>
    <s v="Chula Vista"/>
    <n v="91913"/>
    <n v="32.641640000000002"/>
    <n v="-116.985026"/>
    <n v="12884"/>
    <s v="Q3"/>
    <s v="No"/>
    <n v="0"/>
    <x v="36"/>
    <s v="Offer D"/>
    <s v="Yes"/>
    <n v="13.88"/>
    <s v="Yes"/>
    <x v="0"/>
    <s v="Fiber Optic"/>
    <n v="8"/>
    <s v="No"/>
    <s v="No"/>
    <s v="No"/>
    <s v="No"/>
    <s v="Yes"/>
    <s v="Yes"/>
    <s v="Yes"/>
    <s v="Yes"/>
    <x v="0"/>
    <s v="No"/>
    <x v="0"/>
    <n v="94.55"/>
    <n v="1173.55"/>
    <n v="0"/>
    <n v="0"/>
    <n v="166.56"/>
    <n v="1340.11"/>
    <n v="5"/>
    <s v="Stayed"/>
    <x v="1"/>
    <n v="25"/>
    <n v="5674"/>
    <m/>
    <m/>
    <x v="1"/>
  </r>
  <r>
    <s v="4393-GEADV"/>
    <s v="Male"/>
    <n v="54"/>
    <s v="No"/>
    <s v="No"/>
    <s v="Yes"/>
    <s v="Yes"/>
    <n v="3"/>
    <s v="United States"/>
    <s v="California"/>
    <s v="Dulzura"/>
    <n v="91917"/>
    <n v="32.622999"/>
    <n v="-116.687855"/>
    <n v="727"/>
    <s v="Q3"/>
    <s v="Yes"/>
    <n v="10"/>
    <x v="57"/>
    <s v="None"/>
    <s v="Yes"/>
    <n v="39.06"/>
    <s v="Yes"/>
    <x v="0"/>
    <s v="Fiber Optic"/>
    <n v="75"/>
    <s v="Yes"/>
    <s v="Yes"/>
    <s v="Yes"/>
    <s v="Yes"/>
    <s v="Yes"/>
    <s v="Yes"/>
    <s v="Yes"/>
    <s v="Yes"/>
    <x v="2"/>
    <s v="No"/>
    <x v="1"/>
    <n v="114.75"/>
    <n v="7842.3"/>
    <n v="0"/>
    <n v="0"/>
    <n v="2734.2"/>
    <n v="10576.5"/>
    <n v="3"/>
    <s v="Stayed"/>
    <x v="1"/>
    <n v="72"/>
    <n v="5035"/>
    <m/>
    <m/>
    <x v="2"/>
  </r>
  <r>
    <s v="8486-AYEQH"/>
    <s v="Female"/>
    <n v="30"/>
    <s v="No"/>
    <s v="No"/>
    <s v="No"/>
    <s v="No"/>
    <n v="0"/>
    <s v="United States"/>
    <s v="California"/>
    <s v="Guatay"/>
    <n v="91931"/>
    <n v="32.857945999999998"/>
    <n v="-116.56191699999999"/>
    <n v="796"/>
    <s v="Q3"/>
    <s v="No"/>
    <n v="0"/>
    <x v="52"/>
    <s v="None"/>
    <s v="Yes"/>
    <n v="38.78"/>
    <s v="Yes"/>
    <x v="0"/>
    <s v="Fiber Optic"/>
    <n v="59"/>
    <s v="No"/>
    <s v="No"/>
    <s v="No"/>
    <s v="No"/>
    <s v="No"/>
    <s v="No"/>
    <s v="No"/>
    <s v="Yes"/>
    <x v="0"/>
    <s v="Yes"/>
    <x v="0"/>
    <n v="76.05"/>
    <n v="2227.8000000000002"/>
    <n v="0"/>
    <n v="0"/>
    <n v="1202.18"/>
    <n v="3429.98"/>
    <n v="5"/>
    <s v="Stayed"/>
    <x v="1"/>
    <n v="63"/>
    <n v="2421"/>
    <m/>
    <m/>
    <x v="1"/>
  </r>
  <r>
    <s v="2495-KZNFB"/>
    <s v="Female"/>
    <n v="26"/>
    <s v="Yes"/>
    <s v="No"/>
    <s v="No"/>
    <s v="No"/>
    <n v="0"/>
    <s v="United States"/>
    <s v="California"/>
    <s v="La Mesa"/>
    <n v="91942"/>
    <n v="32.782501000000003"/>
    <n v="-117.01611"/>
    <n v="24005"/>
    <s v="Q3"/>
    <s v="No"/>
    <n v="0"/>
    <x v="27"/>
    <s v="None"/>
    <s v="Yes"/>
    <n v="16.760000000000002"/>
    <s v="Yes"/>
    <x v="0"/>
    <s v="Fiber Optic"/>
    <n v="85"/>
    <s v="Yes"/>
    <s v="No"/>
    <s v="No"/>
    <s v="No"/>
    <s v="No"/>
    <s v="Yes"/>
    <s v="Yes"/>
    <s v="Yes"/>
    <x v="0"/>
    <s v="Yes"/>
    <x v="0"/>
    <n v="90.65"/>
    <n v="2989.6"/>
    <n v="0"/>
    <n v="0"/>
    <n v="553.08000000000004"/>
    <n v="3542.68"/>
    <n v="4"/>
    <s v="Stayed"/>
    <x v="1"/>
    <n v="44"/>
    <n v="4460"/>
    <m/>
    <m/>
    <x v="1"/>
  </r>
  <r>
    <s v="4560-WQAQW"/>
    <s v="Female"/>
    <n v="62"/>
    <s v="No"/>
    <s v="No"/>
    <s v="No"/>
    <s v="No"/>
    <n v="0"/>
    <s v="United States"/>
    <s v="California"/>
    <s v="Mount Laguna"/>
    <n v="91948"/>
    <n v="32.830852"/>
    <n v="-116.44460100000001"/>
    <n v="81"/>
    <s v="Q3"/>
    <s v="No"/>
    <n v="0"/>
    <x v="53"/>
    <s v="Offer B"/>
    <s v="Yes"/>
    <n v="28.32"/>
    <s v="Yes"/>
    <x v="0"/>
    <s v="DSL"/>
    <n v="9"/>
    <s v="Yes"/>
    <s v="No"/>
    <s v="No"/>
    <s v="Yes"/>
    <s v="No"/>
    <s v="Yes"/>
    <s v="Yes"/>
    <s v="No"/>
    <x v="1"/>
    <s v="No"/>
    <x v="0"/>
    <n v="68.7"/>
    <n v="4070.95"/>
    <n v="0"/>
    <n v="150"/>
    <n v="1670.88"/>
    <n v="5891.83"/>
    <n v="3"/>
    <s v="Stayed"/>
    <x v="1"/>
    <n v="29"/>
    <n v="4244"/>
    <m/>
    <m/>
    <x v="2"/>
  </r>
  <r>
    <s v="4274-DRSQT"/>
    <s v="Female"/>
    <n v="33"/>
    <s v="No"/>
    <s v="No"/>
    <s v="No"/>
    <s v="No"/>
    <n v="0"/>
    <s v="United States"/>
    <s v="California"/>
    <s v="Potrero"/>
    <n v="91963"/>
    <n v="32.619464999999998"/>
    <n v="-116.593605"/>
    <n v="905"/>
    <s v="Q3"/>
    <s v="No"/>
    <n v="0"/>
    <x v="49"/>
    <s v="None"/>
    <s v="Yes"/>
    <n v="31.93"/>
    <s v="Yes"/>
    <x v="0"/>
    <s v="Fiber Optic"/>
    <n v="15"/>
    <s v="No"/>
    <s v="Yes"/>
    <s v="No"/>
    <s v="No"/>
    <s v="Yes"/>
    <s v="No"/>
    <s v="No"/>
    <s v="Yes"/>
    <x v="1"/>
    <s v="Yes"/>
    <x v="0"/>
    <n v="88.9"/>
    <n v="6000.1"/>
    <n v="0"/>
    <n v="0"/>
    <n v="2107.38"/>
    <n v="8107.48"/>
    <n v="5"/>
    <s v="Stayed"/>
    <x v="1"/>
    <n v="27"/>
    <n v="5868"/>
    <m/>
    <m/>
    <x v="2"/>
  </r>
  <r>
    <s v="2027-DNKIV"/>
    <s v="Male"/>
    <n v="28"/>
    <s v="Yes"/>
    <s v="No"/>
    <s v="Yes"/>
    <s v="Yes"/>
    <n v="3"/>
    <s v="United States"/>
    <s v="California"/>
    <s v="Spring Valley"/>
    <n v="91977"/>
    <n v="32.726627000000001"/>
    <n v="-116.994608"/>
    <n v="56100"/>
    <s v="Q3"/>
    <s v="Yes"/>
    <n v="1"/>
    <x v="4"/>
    <s v="None"/>
    <s v="Yes"/>
    <n v="35.67"/>
    <s v="No"/>
    <x v="0"/>
    <s v="DSL"/>
    <n v="76"/>
    <s v="Yes"/>
    <s v="No"/>
    <s v="Yes"/>
    <s v="Yes"/>
    <s v="No"/>
    <s v="No"/>
    <s v="No"/>
    <s v="Yes"/>
    <x v="1"/>
    <s v="Yes"/>
    <x v="1"/>
    <n v="58.75"/>
    <n v="2203.1"/>
    <n v="0"/>
    <n v="0"/>
    <n v="1319.79"/>
    <n v="3522.89"/>
    <n v="4"/>
    <s v="Stayed"/>
    <x v="1"/>
    <n v="31"/>
    <n v="3483"/>
    <m/>
    <m/>
    <x v="2"/>
  </r>
  <r>
    <s v="2885-HIJDH"/>
    <s v="Male"/>
    <n v="47"/>
    <s v="No"/>
    <s v="No"/>
    <s v="Yes"/>
    <s v="Yes"/>
    <n v="3"/>
    <s v="United States"/>
    <s v="California"/>
    <s v="Tecate"/>
    <n v="91980"/>
    <n v="32.587556999999997"/>
    <n v="-116.636816"/>
    <n v="91"/>
    <s v="Q3"/>
    <s v="Yes"/>
    <n v="9"/>
    <x v="50"/>
    <s v="None"/>
    <s v="Yes"/>
    <n v="26.35"/>
    <s v="Yes"/>
    <x v="0"/>
    <s v="DSL"/>
    <n v="53"/>
    <s v="Yes"/>
    <s v="No"/>
    <s v="Yes"/>
    <s v="Yes"/>
    <s v="Yes"/>
    <s v="Yes"/>
    <s v="Yes"/>
    <s v="Yes"/>
    <x v="2"/>
    <s v="No"/>
    <x v="0"/>
    <n v="86.9"/>
    <n v="6194.1"/>
    <n v="0"/>
    <n v="0"/>
    <n v="1818.15"/>
    <n v="8012.25"/>
    <n v="3"/>
    <s v="Stayed"/>
    <x v="1"/>
    <n v="49"/>
    <n v="4667"/>
    <m/>
    <m/>
    <x v="2"/>
  </r>
  <r>
    <s v="5424-RLQLC"/>
    <s v="Male"/>
    <n v="36"/>
    <s v="No"/>
    <s v="No"/>
    <s v="No"/>
    <s v="No"/>
    <n v="0"/>
    <s v="United States"/>
    <s v="California"/>
    <s v="Bonsall"/>
    <n v="92003"/>
    <n v="33.290906999999997"/>
    <n v="-117.202895"/>
    <n v="3849"/>
    <s v="Q3"/>
    <s v="No"/>
    <n v="0"/>
    <x v="31"/>
    <s v="Offer D"/>
    <s v="Yes"/>
    <n v="1.48"/>
    <s v="No"/>
    <x v="0"/>
    <s v="DSL"/>
    <n v="25"/>
    <s v="No"/>
    <s v="Yes"/>
    <s v="No"/>
    <s v="No"/>
    <s v="Yes"/>
    <s v="No"/>
    <s v="No"/>
    <s v="No"/>
    <x v="0"/>
    <s v="Yes"/>
    <x v="1"/>
    <n v="59.65"/>
    <n v="638.95000000000005"/>
    <n v="0"/>
    <n v="90"/>
    <n v="14.8"/>
    <n v="743.75"/>
    <n v="3"/>
    <s v="Stayed"/>
    <x v="1"/>
    <n v="20"/>
    <n v="2385"/>
    <m/>
    <m/>
    <x v="1"/>
  </r>
  <r>
    <s v="6507-DTJZV"/>
    <s v="Male"/>
    <n v="50"/>
    <s v="No"/>
    <s v="No"/>
    <s v="No"/>
    <s v="Yes"/>
    <n v="1"/>
    <s v="United States"/>
    <s v="California"/>
    <s v="Cardiff By The Sea"/>
    <n v="92007"/>
    <n v="33.015866000000003"/>
    <n v="-117.272254"/>
    <n v="10375"/>
    <s v="Q3"/>
    <s v="No"/>
    <n v="0"/>
    <x v="11"/>
    <s v="Offer D"/>
    <s v="Yes"/>
    <n v="30.19"/>
    <s v="No"/>
    <x v="0"/>
    <s v="DSL"/>
    <n v="17"/>
    <s v="No"/>
    <s v="No"/>
    <s v="No"/>
    <s v="No"/>
    <s v="Yes"/>
    <s v="Yes"/>
    <s v="Yes"/>
    <s v="Yes"/>
    <x v="0"/>
    <s v="No"/>
    <x v="1"/>
    <n v="66.400000000000006"/>
    <n v="831.75"/>
    <n v="0"/>
    <n v="0"/>
    <n v="392.47"/>
    <n v="1224.22"/>
    <n v="5"/>
    <s v="Stayed"/>
    <x v="1"/>
    <n v="43"/>
    <n v="3660"/>
    <m/>
    <m/>
    <x v="1"/>
  </r>
  <r>
    <s v="7673-BQGKU"/>
    <s v="Female"/>
    <n v="64"/>
    <s v="No"/>
    <s v="No"/>
    <s v="Yes"/>
    <s v="Yes"/>
    <n v="3"/>
    <s v="United States"/>
    <s v="California"/>
    <s v="Carlsbad"/>
    <n v="92009"/>
    <n v="33.098018000000003"/>
    <n v="-117.25820299999999"/>
    <n v="43161"/>
    <s v="Q3"/>
    <s v="Yes"/>
    <n v="6"/>
    <x v="50"/>
    <s v="None"/>
    <s v="Yes"/>
    <n v="11.47"/>
    <s v="No"/>
    <x v="1"/>
    <s v="None"/>
    <n v="0"/>
    <s v="No"/>
    <s v="No"/>
    <s v="No"/>
    <s v="No"/>
    <s v="No"/>
    <s v="No"/>
    <s v="No"/>
    <s v="No"/>
    <x v="2"/>
    <s v="No"/>
    <x v="0"/>
    <n v="20.149999999999999"/>
    <n v="1337.5"/>
    <n v="0"/>
    <n v="0"/>
    <n v="791.43"/>
    <n v="2128.9299999999998"/>
    <n v="4"/>
    <s v="Stayed"/>
    <x v="1"/>
    <n v="23"/>
    <n v="4554"/>
    <m/>
    <m/>
    <x v="2"/>
  </r>
  <r>
    <s v="2725-IWWBA"/>
    <s v="Male"/>
    <n v="52"/>
    <s v="No"/>
    <s v="No"/>
    <s v="Yes"/>
    <s v="Yes"/>
    <n v="2"/>
    <s v="United States"/>
    <s v="California"/>
    <s v="El Cajon"/>
    <n v="92020"/>
    <n v="32.796970000000002"/>
    <n v="-116.969082"/>
    <n v="55277"/>
    <s v="Q3"/>
    <s v="Yes"/>
    <n v="9"/>
    <x v="29"/>
    <s v="Offer B"/>
    <s v="Yes"/>
    <n v="38.450000000000003"/>
    <s v="No"/>
    <x v="0"/>
    <s v="DSL"/>
    <n v="15"/>
    <s v="Yes"/>
    <s v="No"/>
    <s v="Yes"/>
    <s v="Yes"/>
    <s v="No"/>
    <s v="No"/>
    <s v="No"/>
    <s v="Yes"/>
    <x v="1"/>
    <s v="No"/>
    <x v="1"/>
    <n v="56.9"/>
    <n v="2560.1"/>
    <n v="0"/>
    <n v="0"/>
    <n v="1768.7"/>
    <n v="4328.8"/>
    <n v="4"/>
    <s v="Stayed"/>
    <x v="1"/>
    <n v="44"/>
    <n v="4258"/>
    <m/>
    <m/>
    <x v="2"/>
  </r>
  <r>
    <s v="1061-PNTHC"/>
    <s v="Female"/>
    <n v="36"/>
    <s v="No"/>
    <s v="No"/>
    <s v="Yes"/>
    <s v="Yes"/>
    <n v="2"/>
    <s v="United States"/>
    <s v="California"/>
    <s v="Encinitas"/>
    <n v="92024"/>
    <n v="33.054578999999997"/>
    <n v="-117.25664999999999"/>
    <n v="47126"/>
    <s v="Q3"/>
    <s v="Yes"/>
    <n v="5"/>
    <x v="25"/>
    <s v="Offer B"/>
    <s v="Yes"/>
    <n v="13.94"/>
    <s v="Yes"/>
    <x v="0"/>
    <s v="Fiber Optic"/>
    <n v="11"/>
    <s v="Yes"/>
    <s v="No"/>
    <s v="Yes"/>
    <s v="Yes"/>
    <s v="Yes"/>
    <s v="Yes"/>
    <s v="Yes"/>
    <s v="Yes"/>
    <x v="0"/>
    <s v="Yes"/>
    <x v="1"/>
    <n v="109.6"/>
    <n v="5953"/>
    <n v="0"/>
    <n v="0"/>
    <n v="780.64"/>
    <n v="6733.64"/>
    <n v="3"/>
    <s v="Stayed"/>
    <x v="1"/>
    <n v="67"/>
    <n v="5012"/>
    <m/>
    <m/>
    <x v="1"/>
  </r>
  <r>
    <s v="0394-YONDK"/>
    <s v="Male"/>
    <n v="28"/>
    <s v="Yes"/>
    <s v="No"/>
    <s v="Yes"/>
    <s v="Yes"/>
    <n v="3"/>
    <s v="United States"/>
    <s v="California"/>
    <s v="Escondido"/>
    <n v="92025"/>
    <n v="33.081477999999997"/>
    <n v="-117.03381400000001"/>
    <n v="49281"/>
    <s v="Q3"/>
    <s v="No"/>
    <n v="0"/>
    <x v="57"/>
    <s v="None"/>
    <s v="Yes"/>
    <n v="1.22"/>
    <s v="Yes"/>
    <x v="1"/>
    <s v="None"/>
    <n v="0"/>
    <s v="No"/>
    <s v="No"/>
    <s v="No"/>
    <s v="No"/>
    <s v="No"/>
    <s v="No"/>
    <s v="No"/>
    <s v="No"/>
    <x v="2"/>
    <s v="No"/>
    <x v="1"/>
    <n v="25.15"/>
    <n v="1790.15"/>
    <n v="0"/>
    <n v="0"/>
    <n v="85.399999999999906"/>
    <n v="1875.55"/>
    <n v="3"/>
    <s v="Stayed"/>
    <x v="1"/>
    <n v="39"/>
    <n v="5114"/>
    <m/>
    <m/>
    <x v="2"/>
  </r>
  <r>
    <s v="6574-MCOEH"/>
    <s v="Female"/>
    <n v="47"/>
    <s v="No"/>
    <s v="No"/>
    <s v="Yes"/>
    <s v="Yes"/>
    <n v="2"/>
    <s v="United States"/>
    <s v="California"/>
    <s v="Escondido"/>
    <n v="92026"/>
    <n v="33.21846"/>
    <n v="-117.116916"/>
    <n v="43436"/>
    <s v="Q3"/>
    <s v="Yes"/>
    <n v="2"/>
    <x v="27"/>
    <s v="None"/>
    <s v="Yes"/>
    <n v="31.59"/>
    <s v="Yes"/>
    <x v="0"/>
    <s v="Cable"/>
    <n v="18"/>
    <s v="No"/>
    <s v="No"/>
    <s v="Yes"/>
    <s v="Yes"/>
    <s v="Yes"/>
    <s v="Yes"/>
    <s v="Yes"/>
    <s v="No"/>
    <x v="1"/>
    <s v="Yes"/>
    <x v="0"/>
    <n v="79.150000000000006"/>
    <n v="2531.4"/>
    <n v="0"/>
    <n v="20"/>
    <n v="1042.47"/>
    <n v="3593.87"/>
    <n v="5"/>
    <s v="Stayed"/>
    <x v="1"/>
    <n v="73"/>
    <n v="3555"/>
    <m/>
    <m/>
    <x v="2"/>
  </r>
  <r>
    <s v="7399-QHBJS"/>
    <s v="Female"/>
    <n v="56"/>
    <s v="No"/>
    <s v="No"/>
    <s v="Yes"/>
    <s v="Yes"/>
    <n v="3"/>
    <s v="United States"/>
    <s v="California"/>
    <s v="Escondido"/>
    <n v="92027"/>
    <n v="33.141264999999997"/>
    <n v="-116.967221"/>
    <n v="48690"/>
    <s v="Q3"/>
    <s v="Yes"/>
    <n v="8"/>
    <x v="61"/>
    <s v="None"/>
    <s v="Yes"/>
    <n v="22.62"/>
    <s v="Yes"/>
    <x v="0"/>
    <s v="Cable"/>
    <n v="27"/>
    <s v="Yes"/>
    <s v="Yes"/>
    <s v="No"/>
    <s v="Yes"/>
    <s v="No"/>
    <s v="No"/>
    <s v="No"/>
    <s v="Yes"/>
    <x v="2"/>
    <s v="No"/>
    <x v="1"/>
    <n v="66.75"/>
    <n v="4760.3"/>
    <n v="0"/>
    <n v="0"/>
    <n v="1628.64"/>
    <n v="6388.94"/>
    <n v="3"/>
    <s v="Stayed"/>
    <x v="1"/>
    <n v="65"/>
    <n v="6063"/>
    <m/>
    <m/>
    <x v="2"/>
  </r>
  <r>
    <s v="0997-YTLNY"/>
    <s v="Female"/>
    <n v="59"/>
    <s v="No"/>
    <s v="No"/>
    <s v="No"/>
    <s v="Yes"/>
    <n v="2"/>
    <s v="United States"/>
    <s v="California"/>
    <s v="Escondido"/>
    <n v="92029"/>
    <n v="33.079833999999998"/>
    <n v="-117.134275"/>
    <n v="17944"/>
    <s v="Q3"/>
    <s v="No"/>
    <n v="0"/>
    <x v="42"/>
    <s v="Offer D"/>
    <s v="Yes"/>
    <n v="4.03"/>
    <s v="No"/>
    <x v="0"/>
    <s v="Cable"/>
    <n v="26"/>
    <s v="No"/>
    <s v="No"/>
    <s v="No"/>
    <s v="Yes"/>
    <s v="No"/>
    <s v="No"/>
    <s v="No"/>
    <s v="Yes"/>
    <x v="0"/>
    <s v="No"/>
    <x v="1"/>
    <n v="48.8"/>
    <n v="953.65"/>
    <n v="0"/>
    <n v="0"/>
    <n v="76.569999999999993"/>
    <n v="1030.22"/>
    <n v="3"/>
    <s v="Stayed"/>
    <x v="1"/>
    <n v="74"/>
    <n v="3749"/>
    <m/>
    <m/>
    <x v="1"/>
  </r>
  <r>
    <s v="9479-HYNYL"/>
    <s v="Female"/>
    <n v="48"/>
    <s v="No"/>
    <s v="No"/>
    <s v="Yes"/>
    <s v="No"/>
    <n v="0"/>
    <s v="United States"/>
    <s v="California"/>
    <s v="La Jolla"/>
    <n v="92037"/>
    <n v="32.853743000000001"/>
    <n v="-117.25033999999999"/>
    <n v="42617"/>
    <s v="Q3"/>
    <s v="Yes"/>
    <n v="8"/>
    <x v="67"/>
    <s v="None"/>
    <s v="Yes"/>
    <n v="43.61"/>
    <s v="No"/>
    <x v="0"/>
    <s v="Cable"/>
    <n v="27"/>
    <s v="No"/>
    <s v="Yes"/>
    <s v="Yes"/>
    <s v="Yes"/>
    <s v="Yes"/>
    <s v="Yes"/>
    <s v="Yes"/>
    <s v="Yes"/>
    <x v="2"/>
    <s v="Yes"/>
    <x v="1"/>
    <n v="80.7"/>
    <n v="5705.05"/>
    <n v="0"/>
    <n v="0"/>
    <n v="3096.31"/>
    <n v="8801.36"/>
    <n v="5"/>
    <s v="Stayed"/>
    <x v="1"/>
    <n v="24"/>
    <n v="5617"/>
    <m/>
    <m/>
    <x v="2"/>
  </r>
  <r>
    <s v="9708-KFDBY"/>
    <s v="Male"/>
    <n v="29"/>
    <s v="Yes"/>
    <s v="No"/>
    <s v="No"/>
    <s v="No"/>
    <n v="0"/>
    <s v="United States"/>
    <s v="California"/>
    <s v="Oceanside"/>
    <n v="92054"/>
    <n v="33.351058999999999"/>
    <n v="-117.420557"/>
    <n v="98239"/>
    <s v="Q3"/>
    <s v="No"/>
    <n v="0"/>
    <x v="0"/>
    <s v="Offer E"/>
    <s v="Yes"/>
    <n v="7.32"/>
    <s v="No"/>
    <x v="1"/>
    <s v="None"/>
    <n v="0"/>
    <s v="No"/>
    <s v="No"/>
    <s v="No"/>
    <s v="No"/>
    <s v="No"/>
    <s v="No"/>
    <s v="No"/>
    <s v="No"/>
    <x v="0"/>
    <s v="No"/>
    <x v="1"/>
    <n v="20.55"/>
    <n v="20.55"/>
    <n v="0"/>
    <n v="0"/>
    <n v="7.32"/>
    <n v="27.87"/>
    <n v="4"/>
    <s v="Joined"/>
    <x v="1"/>
    <n v="28"/>
    <n v="4801"/>
    <m/>
    <m/>
    <x v="1"/>
  </r>
  <r>
    <s v="3642-GKTCT"/>
    <s v="Female"/>
    <n v="58"/>
    <s v="No"/>
    <s v="No"/>
    <s v="No"/>
    <s v="No"/>
    <n v="0"/>
    <s v="United States"/>
    <s v="California"/>
    <s v="Oceanside"/>
    <n v="92057"/>
    <n v="33.254497000000001"/>
    <n v="-117.28587899999999"/>
    <n v="46893"/>
    <s v="Q3"/>
    <s v="No"/>
    <n v="0"/>
    <x v="66"/>
    <s v="Offer B"/>
    <s v="Yes"/>
    <n v="5.55"/>
    <s v="Yes"/>
    <x v="0"/>
    <s v="Fiber Optic"/>
    <n v="7"/>
    <s v="Yes"/>
    <s v="Yes"/>
    <s v="Yes"/>
    <s v="Yes"/>
    <s v="Yes"/>
    <s v="Yes"/>
    <s v="Yes"/>
    <s v="Yes"/>
    <x v="1"/>
    <s v="Yes"/>
    <x v="1"/>
    <n v="115.1"/>
    <n v="6993.65"/>
    <n v="0"/>
    <n v="0"/>
    <n v="338.55"/>
    <n v="7332.2"/>
    <n v="4"/>
    <s v="Stayed"/>
    <x v="1"/>
    <n v="53"/>
    <n v="4785"/>
    <m/>
    <m/>
    <x v="2"/>
  </r>
  <r>
    <s v="0774-RMNUW"/>
    <s v="Female"/>
    <n v="44"/>
    <s v="No"/>
    <s v="No"/>
    <s v="Yes"/>
    <s v="Yes"/>
    <n v="1"/>
    <s v="United States"/>
    <s v="California"/>
    <s v="Pala"/>
    <n v="92059"/>
    <n v="33.384345000000003"/>
    <n v="-117.072619"/>
    <n v="1831"/>
    <s v="Q3"/>
    <s v="Yes"/>
    <n v="6"/>
    <x v="67"/>
    <s v="Offer A"/>
    <s v="No"/>
    <n v="0"/>
    <s v="No"/>
    <x v="0"/>
    <s v="Cable"/>
    <n v="19"/>
    <s v="Yes"/>
    <s v="Yes"/>
    <s v="No"/>
    <s v="Yes"/>
    <s v="Yes"/>
    <s v="Yes"/>
    <s v="Yes"/>
    <s v="Yes"/>
    <x v="2"/>
    <s v="No"/>
    <x v="0"/>
    <n v="59.7"/>
    <n v="4122.6499999999996"/>
    <n v="0"/>
    <n v="0"/>
    <n v="0"/>
    <n v="4122.6499999999996"/>
    <n v="4"/>
    <s v="Stayed"/>
    <x v="1"/>
    <n v="63"/>
    <n v="6420"/>
    <m/>
    <m/>
    <x v="2"/>
  </r>
  <r>
    <s v="1334-PDUKM"/>
    <s v="Female"/>
    <n v="48"/>
    <s v="No"/>
    <s v="No"/>
    <s v="Yes"/>
    <s v="No"/>
    <n v="0"/>
    <s v="United States"/>
    <s v="California"/>
    <s v="Palomar Mountain"/>
    <n v="92060"/>
    <n v="33.309851999999999"/>
    <n v="-116.82309100000001"/>
    <n v="234"/>
    <s v="Q3"/>
    <s v="Yes"/>
    <n v="5"/>
    <x v="39"/>
    <s v="Offer A"/>
    <s v="Yes"/>
    <n v="9.76"/>
    <s v="Yes"/>
    <x v="0"/>
    <s v="Fiber Optic"/>
    <n v="15"/>
    <s v="No"/>
    <s v="Yes"/>
    <s v="Yes"/>
    <s v="No"/>
    <s v="No"/>
    <s v="No"/>
    <s v="No"/>
    <s v="No"/>
    <x v="1"/>
    <s v="No"/>
    <x v="1"/>
    <n v="86.45"/>
    <n v="5762.95"/>
    <n v="0"/>
    <n v="150"/>
    <n v="663.68"/>
    <n v="6576.63"/>
    <n v="5"/>
    <s v="Stayed"/>
    <x v="1"/>
    <n v="39"/>
    <n v="4480"/>
    <m/>
    <m/>
    <x v="2"/>
  </r>
  <r>
    <s v="0756-MPZRL"/>
    <s v="Male"/>
    <n v="35"/>
    <s v="No"/>
    <s v="No"/>
    <s v="No"/>
    <s v="No"/>
    <n v="0"/>
    <s v="United States"/>
    <s v="California"/>
    <s v="Pauma Valley"/>
    <n v="92061"/>
    <n v="33.313828000000001"/>
    <n v="-116.940501"/>
    <n v="2615"/>
    <s v="Q3"/>
    <s v="No"/>
    <n v="0"/>
    <x v="29"/>
    <s v="Offer B"/>
    <s v="No"/>
    <n v="0"/>
    <s v="No"/>
    <x v="0"/>
    <s v="DSL"/>
    <n v="18"/>
    <s v="No"/>
    <s v="No"/>
    <s v="Yes"/>
    <s v="Yes"/>
    <s v="No"/>
    <s v="No"/>
    <s v="No"/>
    <s v="Yes"/>
    <x v="1"/>
    <s v="No"/>
    <x v="1"/>
    <n v="33.700000000000003"/>
    <n v="1537.85"/>
    <n v="0"/>
    <n v="0"/>
    <n v="0"/>
    <n v="1537.85"/>
    <n v="3"/>
    <s v="Stayed"/>
    <x v="1"/>
    <n v="22"/>
    <n v="3007"/>
    <m/>
    <m/>
    <x v="2"/>
  </r>
  <r>
    <s v="2242-MFOTG"/>
    <s v="Male"/>
    <n v="29"/>
    <s v="Yes"/>
    <s v="No"/>
    <s v="No"/>
    <s v="No"/>
    <n v="0"/>
    <s v="United States"/>
    <s v="California"/>
    <s v="Poway"/>
    <n v="92064"/>
    <n v="32.984394999999999"/>
    <n v="-117.013454"/>
    <n v="47969"/>
    <s v="Q3"/>
    <s v="No"/>
    <n v="0"/>
    <x v="27"/>
    <s v="None"/>
    <s v="Yes"/>
    <n v="25.71"/>
    <s v="Yes"/>
    <x v="0"/>
    <s v="Fiber Optic"/>
    <n v="48"/>
    <s v="Yes"/>
    <s v="No"/>
    <s v="No"/>
    <s v="No"/>
    <s v="No"/>
    <s v="No"/>
    <s v="No"/>
    <s v="Yes"/>
    <x v="1"/>
    <s v="No"/>
    <x v="0"/>
    <n v="80.099999999999994"/>
    <n v="2603.3000000000002"/>
    <n v="0"/>
    <n v="0"/>
    <n v="848.43"/>
    <n v="3451.73"/>
    <n v="4"/>
    <s v="Stayed"/>
    <x v="1"/>
    <n v="54"/>
    <n v="3957"/>
    <m/>
    <m/>
    <x v="2"/>
  </r>
  <r>
    <s v="2927-CVULT"/>
    <s v="Female"/>
    <n v="64"/>
    <s v="No"/>
    <s v="No"/>
    <s v="Yes"/>
    <s v="Yes"/>
    <n v="1"/>
    <s v="United States"/>
    <s v="California"/>
    <s v="Ramona"/>
    <n v="92065"/>
    <n v="33.044541000000002"/>
    <n v="-116.833922"/>
    <n v="33104"/>
    <s v="Q3"/>
    <s v="Yes"/>
    <n v="1"/>
    <x v="56"/>
    <s v="Offer B"/>
    <s v="Yes"/>
    <n v="28.36"/>
    <s v="Yes"/>
    <x v="0"/>
    <s v="Fiber Optic"/>
    <n v="17"/>
    <s v="Yes"/>
    <s v="Yes"/>
    <s v="Yes"/>
    <s v="Yes"/>
    <s v="No"/>
    <s v="Yes"/>
    <s v="Yes"/>
    <s v="Yes"/>
    <x v="2"/>
    <s v="Yes"/>
    <x v="0"/>
    <n v="104.05"/>
    <n v="5566.4"/>
    <n v="0"/>
    <n v="0"/>
    <n v="1503.08"/>
    <n v="7069.48"/>
    <n v="3"/>
    <s v="Stayed"/>
    <x v="1"/>
    <n v="43"/>
    <n v="4190"/>
    <m/>
    <m/>
    <x v="2"/>
  </r>
  <r>
    <s v="8745-PVESG"/>
    <s v="Female"/>
    <n v="44"/>
    <s v="No"/>
    <s v="No"/>
    <s v="No"/>
    <s v="No"/>
    <n v="0"/>
    <s v="United States"/>
    <s v="California"/>
    <s v="Rancho Santa Fe"/>
    <n v="92067"/>
    <n v="33.012751000000002"/>
    <n v="-117.20061699999999"/>
    <n v="7615"/>
    <s v="Q3"/>
    <s v="No"/>
    <n v="0"/>
    <x v="46"/>
    <s v="None"/>
    <s v="No"/>
    <n v="0"/>
    <s v="No"/>
    <x v="0"/>
    <s v="DSL"/>
    <n v="24"/>
    <s v="Yes"/>
    <s v="No"/>
    <s v="Yes"/>
    <s v="Yes"/>
    <s v="No"/>
    <s v="No"/>
    <s v="No"/>
    <s v="Yes"/>
    <x v="1"/>
    <s v="Yes"/>
    <x v="1"/>
    <n v="41.1"/>
    <n v="2258.25"/>
    <n v="0"/>
    <n v="0"/>
    <n v="0"/>
    <n v="2258.25"/>
    <n v="4"/>
    <s v="Stayed"/>
    <x v="1"/>
    <n v="41"/>
    <n v="5281"/>
    <m/>
    <m/>
    <x v="2"/>
  </r>
  <r>
    <s v="7647-GYYKX"/>
    <s v="Female"/>
    <n v="48"/>
    <s v="No"/>
    <s v="No"/>
    <s v="Yes"/>
    <s v="Yes"/>
    <n v="4"/>
    <s v="United States"/>
    <s v="California"/>
    <s v="San Marcos"/>
    <n v="92069"/>
    <n v="33.162624000000001"/>
    <n v="-117.170863"/>
    <n v="52664"/>
    <s v="Q3"/>
    <s v="Yes"/>
    <n v="1"/>
    <x v="16"/>
    <s v="None"/>
    <s v="Yes"/>
    <n v="41.93"/>
    <s v="No"/>
    <x v="1"/>
    <s v="None"/>
    <n v="0"/>
    <s v="No"/>
    <s v="No"/>
    <s v="No"/>
    <s v="No"/>
    <s v="No"/>
    <s v="No"/>
    <s v="No"/>
    <s v="No"/>
    <x v="2"/>
    <s v="Yes"/>
    <x v="0"/>
    <n v="20.350000000000001"/>
    <n v="1092.3499999999999"/>
    <n v="0"/>
    <n v="0"/>
    <n v="2264.2199999999998"/>
    <n v="3356.5699999999902"/>
    <n v="3"/>
    <s v="Stayed"/>
    <x v="1"/>
    <n v="79"/>
    <n v="5646"/>
    <m/>
    <m/>
    <x v="2"/>
  </r>
  <r>
    <s v="9700-ISPUP"/>
    <s v="Female"/>
    <n v="59"/>
    <s v="No"/>
    <s v="No"/>
    <s v="Yes"/>
    <s v="Yes"/>
    <n v="1"/>
    <s v="United States"/>
    <s v="California"/>
    <s v="Valley Center"/>
    <n v="92082"/>
    <n v="33.252830000000003"/>
    <n v="-116.986079"/>
    <n v="14575"/>
    <s v="Q3"/>
    <s v="Yes"/>
    <n v="1"/>
    <x v="31"/>
    <s v="Offer D"/>
    <s v="Yes"/>
    <n v="25.89"/>
    <s v="No"/>
    <x v="0"/>
    <s v="DSL"/>
    <n v="22"/>
    <s v="No"/>
    <s v="Yes"/>
    <s v="No"/>
    <s v="Yes"/>
    <s v="No"/>
    <s v="Yes"/>
    <s v="Yes"/>
    <s v="Yes"/>
    <x v="0"/>
    <s v="Yes"/>
    <x v="0"/>
    <n v="65.5"/>
    <n v="616.9"/>
    <n v="0"/>
    <n v="0"/>
    <n v="258.89999999999998"/>
    <n v="875.8"/>
    <n v="5"/>
    <s v="Stayed"/>
    <x v="1"/>
    <n v="44"/>
    <n v="3137"/>
    <m/>
    <m/>
    <x v="1"/>
  </r>
  <r>
    <s v="9839-ETQOE"/>
    <s v="Male"/>
    <n v="41"/>
    <s v="No"/>
    <s v="No"/>
    <s v="No"/>
    <s v="Yes"/>
    <n v="2"/>
    <s v="United States"/>
    <s v="California"/>
    <s v="Vista"/>
    <n v="92083"/>
    <n v="33.174939999999999"/>
    <n v="-117.242761"/>
    <n v="62036"/>
    <s v="Q3"/>
    <s v="No"/>
    <n v="0"/>
    <x v="24"/>
    <s v="None"/>
    <s v="No"/>
    <n v="0"/>
    <s v="No"/>
    <x v="0"/>
    <s v="DSL"/>
    <n v="25"/>
    <s v="Yes"/>
    <s v="Yes"/>
    <s v="Yes"/>
    <s v="No"/>
    <s v="No"/>
    <s v="No"/>
    <s v="No"/>
    <s v="Yes"/>
    <x v="0"/>
    <s v="Yes"/>
    <x v="0"/>
    <n v="40.450000000000003"/>
    <n v="1912.85"/>
    <n v="0"/>
    <n v="0"/>
    <n v="0"/>
    <n v="1912.85"/>
    <n v="3"/>
    <s v="Stayed"/>
    <x v="1"/>
    <n v="72"/>
    <n v="3176"/>
    <m/>
    <m/>
    <x v="1"/>
  </r>
  <r>
    <s v="9027-TMATR"/>
    <s v="Female"/>
    <n v="42"/>
    <s v="No"/>
    <s v="No"/>
    <s v="Yes"/>
    <s v="No"/>
    <n v="0"/>
    <s v="United States"/>
    <s v="California"/>
    <s v="Warner Springs"/>
    <n v="92086"/>
    <n v="33.323704999999997"/>
    <n v="-116.626907"/>
    <n v="1205"/>
    <s v="Q3"/>
    <s v="Yes"/>
    <n v="1"/>
    <x v="24"/>
    <s v="None"/>
    <s v="Yes"/>
    <n v="38.53"/>
    <s v="No"/>
    <x v="0"/>
    <s v="DSL"/>
    <n v="27"/>
    <s v="Yes"/>
    <s v="No"/>
    <s v="Yes"/>
    <s v="Yes"/>
    <s v="Yes"/>
    <s v="Yes"/>
    <s v="Yes"/>
    <s v="Yes"/>
    <x v="2"/>
    <s v="Yes"/>
    <x v="0"/>
    <n v="78.8"/>
    <n v="3460.3"/>
    <n v="24.9"/>
    <n v="0"/>
    <n v="1656.79"/>
    <n v="5092.1899999999996"/>
    <n v="4"/>
    <s v="Stayed"/>
    <x v="1"/>
    <n v="24"/>
    <n v="3972"/>
    <m/>
    <m/>
    <x v="2"/>
  </r>
  <r>
    <s v="1941-HOSAM"/>
    <s v="Male"/>
    <n v="20"/>
    <s v="Yes"/>
    <s v="No"/>
    <s v="Yes"/>
    <s v="Yes"/>
    <n v="3"/>
    <s v="United States"/>
    <s v="California"/>
    <s v="San Diego"/>
    <n v="92101"/>
    <n v="32.725230000000003"/>
    <n v="-117.171346"/>
    <n v="27505"/>
    <s v="Q3"/>
    <s v="Yes"/>
    <n v="1"/>
    <x v="0"/>
    <s v="None"/>
    <s v="Yes"/>
    <n v="24.33"/>
    <s v="No"/>
    <x v="0"/>
    <s v="Fiber Optic"/>
    <n v="59"/>
    <s v="No"/>
    <s v="No"/>
    <s v="No"/>
    <s v="No"/>
    <s v="Yes"/>
    <s v="Yes"/>
    <s v="Yes"/>
    <s v="Yes"/>
    <x v="0"/>
    <s v="Yes"/>
    <x v="0"/>
    <n v="90.1"/>
    <n v="90.1"/>
    <n v="0"/>
    <n v="0"/>
    <n v="24.33"/>
    <n v="114.429999999999"/>
    <n v="3"/>
    <s v="Joined"/>
    <x v="1"/>
    <n v="47"/>
    <n v="4142"/>
    <m/>
    <m/>
    <x v="0"/>
  </r>
  <r>
    <s v="9110-HSGTV"/>
    <s v="Female"/>
    <n v="46"/>
    <s v="No"/>
    <s v="No"/>
    <s v="No"/>
    <s v="No"/>
    <n v="0"/>
    <s v="United States"/>
    <s v="California"/>
    <s v="San Diego"/>
    <n v="92102"/>
    <n v="32.716006999999998"/>
    <n v="-117.117462"/>
    <n v="47140"/>
    <s v="Q3"/>
    <s v="No"/>
    <n v="0"/>
    <x v="50"/>
    <s v="Offer A"/>
    <s v="Yes"/>
    <n v="25.73"/>
    <s v="No"/>
    <x v="0"/>
    <s v="DSL"/>
    <n v="22"/>
    <s v="Yes"/>
    <s v="No"/>
    <s v="Yes"/>
    <s v="Yes"/>
    <s v="Yes"/>
    <s v="Yes"/>
    <s v="Yes"/>
    <s v="Yes"/>
    <x v="2"/>
    <s v="Yes"/>
    <x v="1"/>
    <n v="82.45"/>
    <n v="5555.3"/>
    <n v="15.38"/>
    <n v="0"/>
    <n v="1775.37"/>
    <n v="7315.29"/>
    <n v="3"/>
    <s v="Stayed"/>
    <x v="1"/>
    <n v="80"/>
    <n v="4631"/>
    <m/>
    <m/>
    <x v="2"/>
  </r>
  <r>
    <s v="0704-VCUMB"/>
    <s v="Female"/>
    <n v="64"/>
    <s v="No"/>
    <s v="No"/>
    <s v="Yes"/>
    <s v="No"/>
    <n v="0"/>
    <s v="United States"/>
    <s v="California"/>
    <s v="San Diego"/>
    <n v="92103"/>
    <n v="32.747484"/>
    <n v="-117.166877"/>
    <n v="30202"/>
    <s v="Q3"/>
    <s v="Yes"/>
    <n v="1"/>
    <x v="66"/>
    <s v="None"/>
    <s v="Yes"/>
    <n v="10.94"/>
    <s v="No"/>
    <x v="1"/>
    <s v="None"/>
    <n v="0"/>
    <s v="No"/>
    <s v="No"/>
    <s v="No"/>
    <s v="No"/>
    <s v="No"/>
    <s v="No"/>
    <s v="No"/>
    <s v="No"/>
    <x v="2"/>
    <s v="No"/>
    <x v="1"/>
    <n v="20.25"/>
    <n v="1278.8"/>
    <n v="5.15"/>
    <n v="0"/>
    <n v="667.33999999999901"/>
    <n v="1940.98999999999"/>
    <n v="3"/>
    <s v="Stayed"/>
    <x v="1"/>
    <n v="55"/>
    <n v="5974"/>
    <m/>
    <m/>
    <x v="2"/>
  </r>
  <r>
    <s v="6171-ZTVYB"/>
    <s v="Male"/>
    <n v="42"/>
    <s v="No"/>
    <s v="No"/>
    <s v="Yes"/>
    <s v="No"/>
    <n v="0"/>
    <s v="United States"/>
    <s v="California"/>
    <s v="San Diego"/>
    <n v="92104"/>
    <n v="32.741498999999997"/>
    <n v="-117.127409"/>
    <n v="47689"/>
    <s v="Q3"/>
    <s v="Yes"/>
    <n v="1"/>
    <x v="24"/>
    <s v="None"/>
    <s v="Yes"/>
    <n v="26.1"/>
    <s v="Yes"/>
    <x v="0"/>
    <s v="DSL"/>
    <n v="17"/>
    <s v="Yes"/>
    <s v="Yes"/>
    <s v="No"/>
    <s v="Yes"/>
    <s v="No"/>
    <s v="No"/>
    <s v="No"/>
    <s v="Yes"/>
    <x v="0"/>
    <s v="No"/>
    <x v="0"/>
    <n v="66.25"/>
    <n v="2907.35"/>
    <n v="6.41"/>
    <n v="0"/>
    <n v="1122.3"/>
    <n v="4023.24"/>
    <n v="3"/>
    <s v="Stayed"/>
    <x v="1"/>
    <n v="29"/>
    <n v="2168"/>
    <m/>
    <m/>
    <x v="1"/>
  </r>
  <r>
    <s v="1935-IMVBB"/>
    <s v="Male"/>
    <n v="43"/>
    <s v="No"/>
    <s v="No"/>
    <s v="Yes"/>
    <s v="No"/>
    <n v="0"/>
    <s v="United States"/>
    <s v="California"/>
    <s v="San Diego"/>
    <n v="92107"/>
    <n v="32.741852000000002"/>
    <n v="-117.243453"/>
    <n v="27959"/>
    <s v="Q3"/>
    <s v="Yes"/>
    <n v="1"/>
    <x v="25"/>
    <s v="None"/>
    <s v="Yes"/>
    <n v="3.79"/>
    <s v="No"/>
    <x v="0"/>
    <s v="Fiber Optic"/>
    <n v="14"/>
    <s v="No"/>
    <s v="No"/>
    <s v="No"/>
    <s v="No"/>
    <s v="Yes"/>
    <s v="Yes"/>
    <s v="Yes"/>
    <s v="Yes"/>
    <x v="0"/>
    <s v="No"/>
    <x v="1"/>
    <n v="89.7"/>
    <n v="4952.95"/>
    <n v="41.66"/>
    <n v="0"/>
    <n v="212.24"/>
    <n v="5123.53"/>
    <n v="4"/>
    <s v="Stayed"/>
    <x v="1"/>
    <n v="49"/>
    <n v="5955"/>
    <m/>
    <m/>
    <x v="1"/>
  </r>
  <r>
    <s v="2535-PBCGC"/>
    <s v="Female"/>
    <n v="21"/>
    <s v="Yes"/>
    <s v="No"/>
    <s v="Yes"/>
    <s v="No"/>
    <n v="0"/>
    <s v="United States"/>
    <s v="California"/>
    <s v="San Diego"/>
    <n v="92108"/>
    <n v="32.774045999999998"/>
    <n v="-117.142454"/>
    <n v="11650"/>
    <s v="Q3"/>
    <s v="Yes"/>
    <n v="5"/>
    <x v="57"/>
    <s v="Offer A"/>
    <s v="No"/>
    <n v="0"/>
    <s v="No"/>
    <x v="0"/>
    <s v="Cable"/>
    <n v="46"/>
    <s v="Yes"/>
    <s v="Yes"/>
    <s v="Yes"/>
    <s v="Yes"/>
    <s v="Yes"/>
    <s v="Yes"/>
    <s v="Yes"/>
    <s v="Yes"/>
    <x v="2"/>
    <s v="No"/>
    <x v="0"/>
    <n v="64.55"/>
    <n v="4504.8999999999996"/>
    <n v="46.06"/>
    <n v="0"/>
    <n v="0"/>
    <n v="4458.8399999999901"/>
    <n v="3"/>
    <s v="Stayed"/>
    <x v="1"/>
    <n v="30"/>
    <n v="4858"/>
    <m/>
    <m/>
    <x v="2"/>
  </r>
  <r>
    <s v="1470-PSXNM"/>
    <s v="Male"/>
    <n v="27"/>
    <s v="Yes"/>
    <s v="No"/>
    <s v="Yes"/>
    <s v="Yes"/>
    <n v="2"/>
    <s v="United States"/>
    <s v="California"/>
    <s v="San Diego"/>
    <n v="92110"/>
    <n v="32.765009999999997"/>
    <n v="-117.19938"/>
    <n v="24169"/>
    <s v="Q3"/>
    <s v="Yes"/>
    <n v="7"/>
    <x v="23"/>
    <s v="None"/>
    <s v="Yes"/>
    <n v="36.08"/>
    <s v="Yes"/>
    <x v="0"/>
    <s v="Fiber Optic"/>
    <n v="59"/>
    <s v="No"/>
    <s v="Yes"/>
    <s v="Yes"/>
    <s v="No"/>
    <s v="Yes"/>
    <s v="No"/>
    <s v="No"/>
    <s v="Yes"/>
    <x v="1"/>
    <s v="Yes"/>
    <x v="0"/>
    <n v="93.65"/>
    <n v="4520.1499999999996"/>
    <n v="33.130000000000003"/>
    <n v="0"/>
    <n v="1767.9199999999901"/>
    <n v="6254.94"/>
    <n v="3"/>
    <s v="Stayed"/>
    <x v="1"/>
    <n v="65"/>
    <n v="5542"/>
    <m/>
    <m/>
    <x v="2"/>
  </r>
  <r>
    <s v="2498-XLDZR"/>
    <s v="Female"/>
    <n v="26"/>
    <s v="Yes"/>
    <s v="No"/>
    <s v="Yes"/>
    <s v="Yes"/>
    <n v="1"/>
    <s v="United States"/>
    <s v="California"/>
    <s v="San Diego"/>
    <n v="92113"/>
    <n v="32.697097999999997"/>
    <n v="-117.116587"/>
    <n v="47431"/>
    <s v="Q3"/>
    <s v="Yes"/>
    <n v="1"/>
    <x v="15"/>
    <s v="None"/>
    <s v="Yes"/>
    <n v="19.760000000000002"/>
    <s v="No"/>
    <x v="0"/>
    <s v="DSL"/>
    <n v="59"/>
    <s v="Yes"/>
    <s v="Yes"/>
    <s v="Yes"/>
    <s v="Yes"/>
    <s v="No"/>
    <s v="Yes"/>
    <s v="Yes"/>
    <s v="Yes"/>
    <x v="2"/>
    <s v="No"/>
    <x v="1"/>
    <n v="73.599999999999994"/>
    <n v="2316.85"/>
    <n v="12.66"/>
    <n v="0"/>
    <n v="632.32000000000005"/>
    <n v="2936.51"/>
    <n v="4"/>
    <s v="Stayed"/>
    <x v="1"/>
    <n v="42"/>
    <n v="4343"/>
    <m/>
    <m/>
    <x v="2"/>
  </r>
  <r>
    <s v="5338-YHWYT"/>
    <s v="Male"/>
    <n v="45"/>
    <s v="No"/>
    <s v="No"/>
    <s v="No"/>
    <s v="Yes"/>
    <n v="1"/>
    <s v="United States"/>
    <s v="California"/>
    <s v="San Diego"/>
    <n v="92115"/>
    <n v="32.762506000000002"/>
    <n v="-117.07245"/>
    <n v="56887"/>
    <s v="Q3"/>
    <s v="No"/>
    <n v="0"/>
    <x v="4"/>
    <s v="None"/>
    <s v="Yes"/>
    <n v="49.99"/>
    <s v="No"/>
    <x v="0"/>
    <s v="Cable"/>
    <n v="27"/>
    <s v="Yes"/>
    <s v="Yes"/>
    <s v="No"/>
    <s v="Yes"/>
    <s v="No"/>
    <s v="No"/>
    <s v="No"/>
    <s v="No"/>
    <x v="2"/>
    <s v="No"/>
    <x v="1"/>
    <n v="61.45"/>
    <n v="2302.35"/>
    <n v="48.79"/>
    <n v="110"/>
    <n v="1849.63"/>
    <n v="4213.1899999999996"/>
    <n v="3"/>
    <s v="Stayed"/>
    <x v="1"/>
    <n v="77"/>
    <n v="5447"/>
    <m/>
    <m/>
    <x v="2"/>
  </r>
  <r>
    <s v="7718-UPSKJ"/>
    <s v="Female"/>
    <n v="59"/>
    <s v="No"/>
    <s v="No"/>
    <s v="Yes"/>
    <s v="No"/>
    <n v="0"/>
    <s v="United States"/>
    <s v="California"/>
    <s v="San Diego"/>
    <n v="92116"/>
    <n v="32.765298999999999"/>
    <n v="-117.12256499999999"/>
    <n v="33083"/>
    <s v="Q3"/>
    <s v="Yes"/>
    <n v="9"/>
    <x v="50"/>
    <s v="Offer A"/>
    <s v="Yes"/>
    <n v="24.17"/>
    <s v="No"/>
    <x v="0"/>
    <s v="Fiber Optic"/>
    <n v="5"/>
    <s v="Yes"/>
    <s v="Yes"/>
    <s v="No"/>
    <s v="Yes"/>
    <s v="Yes"/>
    <s v="Yes"/>
    <s v="Yes"/>
    <s v="Yes"/>
    <x v="1"/>
    <s v="Yes"/>
    <x v="1"/>
    <n v="106.4"/>
    <n v="7251.9"/>
    <n v="3.59"/>
    <n v="0"/>
    <n v="1667.73"/>
    <n v="8916.03999999999"/>
    <n v="4"/>
    <s v="Stayed"/>
    <x v="1"/>
    <n v="26"/>
    <n v="4328"/>
    <m/>
    <m/>
    <x v="2"/>
  </r>
  <r>
    <s v="8731-WBBMB"/>
    <s v="Female"/>
    <n v="26"/>
    <s v="Yes"/>
    <s v="No"/>
    <s v="Yes"/>
    <s v="No"/>
    <n v="0"/>
    <s v="United States"/>
    <s v="California"/>
    <s v="San Diego"/>
    <n v="92117"/>
    <n v="32.825085999999999"/>
    <n v="-117.19942399999999"/>
    <n v="51213"/>
    <s v="Q3"/>
    <s v="Yes"/>
    <n v="7"/>
    <x v="62"/>
    <s v="None"/>
    <s v="Yes"/>
    <n v="11.23"/>
    <s v="No"/>
    <x v="0"/>
    <s v="Cable"/>
    <n v="48"/>
    <s v="No"/>
    <s v="Yes"/>
    <s v="Yes"/>
    <s v="Yes"/>
    <s v="Yes"/>
    <s v="Yes"/>
    <s v="Yes"/>
    <s v="Yes"/>
    <x v="0"/>
    <s v="No"/>
    <x v="0"/>
    <n v="81.900000000000006"/>
    <n v="2078.5500000000002"/>
    <n v="44.86"/>
    <n v="0"/>
    <n v="291.98"/>
    <n v="2325.67"/>
    <n v="4"/>
    <s v="Stayed"/>
    <x v="1"/>
    <n v="55"/>
    <n v="3350"/>
    <m/>
    <m/>
    <x v="1"/>
  </r>
  <r>
    <s v="1448-CYWKC"/>
    <s v="Female"/>
    <n v="61"/>
    <s v="No"/>
    <s v="No"/>
    <s v="Yes"/>
    <s v="Yes"/>
    <n v="3"/>
    <s v="United States"/>
    <s v="California"/>
    <s v="Coronado"/>
    <n v="92118"/>
    <n v="32.68674"/>
    <n v="-117.186612"/>
    <n v="24093"/>
    <s v="Q3"/>
    <s v="Yes"/>
    <n v="2"/>
    <x v="6"/>
    <s v="None"/>
    <s v="Yes"/>
    <n v="43.01"/>
    <s v="Yes"/>
    <x v="0"/>
    <s v="Fiber Optic"/>
    <n v="30"/>
    <s v="No"/>
    <s v="Yes"/>
    <s v="Yes"/>
    <s v="No"/>
    <s v="Yes"/>
    <s v="Yes"/>
    <s v="Yes"/>
    <s v="Yes"/>
    <x v="1"/>
    <s v="Yes"/>
    <x v="1"/>
    <n v="105.2"/>
    <n v="6225.4"/>
    <n v="34.83"/>
    <n v="0"/>
    <n v="2494.58"/>
    <n v="8685.15"/>
    <n v="4"/>
    <s v="Stayed"/>
    <x v="1"/>
    <n v="59"/>
    <n v="4605"/>
    <m/>
    <m/>
    <x v="2"/>
  </r>
  <r>
    <s v="7901-IIDQV"/>
    <s v="Male"/>
    <n v="28"/>
    <s v="Yes"/>
    <s v="No"/>
    <s v="No"/>
    <s v="No"/>
    <n v="0"/>
    <s v="United States"/>
    <s v="California"/>
    <s v="San Diego"/>
    <n v="92119"/>
    <n v="32.802959000000001"/>
    <n v="-117.027095"/>
    <n v="21866"/>
    <s v="Q3"/>
    <s v="No"/>
    <n v="0"/>
    <x v="13"/>
    <s v="None"/>
    <s v="Yes"/>
    <n v="7.52"/>
    <s v="Yes"/>
    <x v="0"/>
    <s v="Cable"/>
    <n v="85"/>
    <s v="No"/>
    <s v="No"/>
    <s v="No"/>
    <s v="Yes"/>
    <s v="No"/>
    <s v="No"/>
    <s v="No"/>
    <s v="Yes"/>
    <x v="1"/>
    <s v="No"/>
    <x v="0"/>
    <n v="54.6"/>
    <n v="1242.25"/>
    <n v="28.42"/>
    <n v="0"/>
    <n v="180.48"/>
    <n v="1394.31"/>
    <n v="3"/>
    <s v="Stayed"/>
    <x v="1"/>
    <n v="51"/>
    <n v="3398"/>
    <m/>
    <m/>
    <x v="2"/>
  </r>
  <r>
    <s v="2690-DVRVK"/>
    <s v="Male"/>
    <n v="27"/>
    <s v="Yes"/>
    <s v="No"/>
    <s v="Yes"/>
    <s v="Yes"/>
    <n v="2"/>
    <s v="United States"/>
    <s v="California"/>
    <s v="San Diego"/>
    <n v="92120"/>
    <n v="32.807867000000002"/>
    <n v="-117.060993"/>
    <n v="25569"/>
    <s v="Q3"/>
    <s v="Yes"/>
    <n v="1"/>
    <x v="20"/>
    <s v="None"/>
    <s v="Yes"/>
    <n v="41.21"/>
    <s v="No"/>
    <x v="1"/>
    <s v="None"/>
    <n v="0"/>
    <s v="No"/>
    <s v="No"/>
    <s v="No"/>
    <s v="No"/>
    <s v="No"/>
    <s v="No"/>
    <s v="No"/>
    <s v="No"/>
    <x v="1"/>
    <s v="No"/>
    <x v="0"/>
    <n v="20.55"/>
    <n v="99.45"/>
    <n v="0"/>
    <n v="0"/>
    <n v="206.05"/>
    <n v="305.5"/>
    <n v="3"/>
    <s v="Stayed"/>
    <x v="1"/>
    <n v="54"/>
    <n v="3629"/>
    <m/>
    <m/>
    <x v="1"/>
  </r>
  <r>
    <s v="1270-XKUCC"/>
    <s v="Female"/>
    <n v="24"/>
    <s v="Yes"/>
    <s v="No"/>
    <s v="Yes"/>
    <s v="Yes"/>
    <n v="1"/>
    <s v="United States"/>
    <s v="California"/>
    <s v="San Diego"/>
    <n v="92122"/>
    <n v="32.857230000000001"/>
    <n v="-117.209774"/>
    <n v="34902"/>
    <s v="Q3"/>
    <s v="Yes"/>
    <n v="1"/>
    <x v="28"/>
    <s v="None"/>
    <s v="Yes"/>
    <n v="12.85"/>
    <s v="No"/>
    <x v="1"/>
    <s v="None"/>
    <n v="0"/>
    <s v="No"/>
    <s v="No"/>
    <s v="No"/>
    <s v="No"/>
    <s v="No"/>
    <s v="No"/>
    <s v="No"/>
    <s v="No"/>
    <x v="2"/>
    <s v="No"/>
    <x v="1"/>
    <n v="19.7"/>
    <n v="599.25"/>
    <n v="49.79"/>
    <n v="0"/>
    <n v="385.5"/>
    <n v="934.96"/>
    <n v="3"/>
    <s v="Stayed"/>
    <x v="1"/>
    <n v="38"/>
    <n v="5045"/>
    <m/>
    <m/>
    <x v="2"/>
  </r>
  <r>
    <s v="0334-ZFJSR"/>
    <s v="Female"/>
    <n v="41"/>
    <s v="No"/>
    <s v="No"/>
    <s v="Yes"/>
    <s v="No"/>
    <n v="0"/>
    <s v="United States"/>
    <s v="California"/>
    <s v="San Diego"/>
    <n v="92123"/>
    <n v="32.808813999999998"/>
    <n v="-117.134694"/>
    <n v="25232"/>
    <s v="Q3"/>
    <s v="No"/>
    <n v="0"/>
    <x v="19"/>
    <s v="None"/>
    <s v="Yes"/>
    <n v="35.380000000000003"/>
    <s v="Yes"/>
    <x v="0"/>
    <s v="Cable"/>
    <n v="13"/>
    <s v="Yes"/>
    <s v="Yes"/>
    <s v="No"/>
    <s v="Yes"/>
    <s v="No"/>
    <s v="No"/>
    <s v="No"/>
    <s v="No"/>
    <x v="1"/>
    <s v="Yes"/>
    <x v="1"/>
    <n v="66.05"/>
    <n v="3462.1"/>
    <n v="44.53"/>
    <n v="150"/>
    <n v="1945.9"/>
    <n v="5513.4699999999903"/>
    <n v="4"/>
    <s v="Stayed"/>
    <x v="1"/>
    <n v="68"/>
    <n v="5501"/>
    <m/>
    <m/>
    <x v="2"/>
  </r>
  <r>
    <s v="5583-EJXRD"/>
    <s v="Male"/>
    <n v="19"/>
    <s v="Yes"/>
    <s v="No"/>
    <s v="Yes"/>
    <s v="Yes"/>
    <n v="2"/>
    <s v="United States"/>
    <s v="California"/>
    <s v="San Diego"/>
    <n v="92127"/>
    <n v="33.017518000000003"/>
    <n v="-117.11845599999999"/>
    <n v="20046"/>
    <s v="Q3"/>
    <s v="Yes"/>
    <n v="1"/>
    <x v="33"/>
    <s v="None"/>
    <s v="No"/>
    <n v="0"/>
    <s v="No"/>
    <x v="0"/>
    <s v="Cable"/>
    <n v="59"/>
    <s v="Yes"/>
    <s v="Yes"/>
    <s v="Yes"/>
    <s v="Yes"/>
    <s v="No"/>
    <s v="Yes"/>
    <s v="Yes"/>
    <s v="Yes"/>
    <x v="2"/>
    <s v="Yes"/>
    <x v="1"/>
    <n v="54.05"/>
    <n v="2375.1999999999998"/>
    <n v="47.45"/>
    <n v="0"/>
    <n v="0"/>
    <n v="2327.75"/>
    <n v="4"/>
    <s v="Stayed"/>
    <x v="1"/>
    <n v="68"/>
    <n v="4896"/>
    <m/>
    <m/>
    <x v="2"/>
  </r>
  <r>
    <s v="4565-EVZMJ"/>
    <s v="Female"/>
    <n v="55"/>
    <s v="No"/>
    <s v="No"/>
    <s v="No"/>
    <s v="No"/>
    <n v="0"/>
    <s v="United States"/>
    <s v="California"/>
    <s v="San Diego"/>
    <n v="92128"/>
    <n v="33.000269000000003"/>
    <n v="-117.072093"/>
    <n v="42733"/>
    <s v="Q3"/>
    <s v="No"/>
    <n v="0"/>
    <x v="58"/>
    <s v="None"/>
    <s v="Yes"/>
    <n v="26.35"/>
    <s v="No"/>
    <x v="0"/>
    <s v="Cable"/>
    <n v="5"/>
    <s v="Yes"/>
    <s v="Yes"/>
    <s v="No"/>
    <s v="Yes"/>
    <s v="No"/>
    <s v="No"/>
    <s v="No"/>
    <s v="Yes"/>
    <x v="1"/>
    <s v="Yes"/>
    <x v="1"/>
    <n v="58.9"/>
    <n v="2813.05"/>
    <n v="0"/>
    <n v="0"/>
    <n v="1238.45"/>
    <n v="4051.5"/>
    <n v="4"/>
    <s v="Stayed"/>
    <x v="1"/>
    <n v="40"/>
    <n v="5774"/>
    <m/>
    <m/>
    <x v="2"/>
  </r>
  <r>
    <s v="3327-YBAKM"/>
    <s v="Female"/>
    <n v="31"/>
    <s v="No"/>
    <s v="No"/>
    <s v="Yes"/>
    <s v="No"/>
    <n v="0"/>
    <s v="United States"/>
    <s v="California"/>
    <s v="San Diego"/>
    <n v="92131"/>
    <n v="32.893250000000002"/>
    <n v="-117.087091"/>
    <n v="29283"/>
    <s v="Q3"/>
    <s v="Yes"/>
    <n v="10"/>
    <x v="69"/>
    <s v="None"/>
    <s v="Yes"/>
    <n v="19.22"/>
    <s v="No"/>
    <x v="0"/>
    <s v="Fiber Optic"/>
    <n v="21"/>
    <s v="Yes"/>
    <s v="No"/>
    <s v="No"/>
    <s v="Yes"/>
    <s v="Yes"/>
    <s v="Yes"/>
    <s v="Yes"/>
    <s v="Yes"/>
    <x v="1"/>
    <s v="Yes"/>
    <x v="1"/>
    <n v="96.9"/>
    <n v="6314.35"/>
    <n v="13.37"/>
    <n v="0"/>
    <n v="1230.08"/>
    <n v="7531.06"/>
    <n v="3"/>
    <s v="Stayed"/>
    <x v="1"/>
    <n v="55"/>
    <n v="5369"/>
    <m/>
    <m/>
    <x v="2"/>
  </r>
  <r>
    <s v="9441-QHEVC"/>
    <s v="Male"/>
    <n v="61"/>
    <s v="No"/>
    <s v="No"/>
    <s v="No"/>
    <s v="No"/>
    <n v="0"/>
    <s v="United States"/>
    <s v="California"/>
    <s v="San Diego"/>
    <n v="92139"/>
    <n v="32.677715999999997"/>
    <n v="-117.04766600000001"/>
    <n v="36351"/>
    <s v="Q3"/>
    <s v="No"/>
    <n v="0"/>
    <x v="0"/>
    <s v="None"/>
    <s v="Yes"/>
    <n v="44.22"/>
    <s v="No"/>
    <x v="1"/>
    <s v="None"/>
    <n v="0"/>
    <s v="No"/>
    <s v="No"/>
    <s v="No"/>
    <s v="No"/>
    <s v="No"/>
    <s v="No"/>
    <s v="No"/>
    <s v="No"/>
    <x v="0"/>
    <s v="No"/>
    <x v="1"/>
    <n v="19.100000000000001"/>
    <n v="19.100000000000001"/>
    <n v="0"/>
    <n v="0"/>
    <n v="44.22"/>
    <n v="63.32"/>
    <n v="4"/>
    <s v="Joined"/>
    <x v="1"/>
    <n v="30"/>
    <n v="2091"/>
    <m/>
    <m/>
    <x v="1"/>
  </r>
  <r>
    <s v="6705-LNMDD"/>
    <s v="Male"/>
    <n v="38"/>
    <s v="No"/>
    <s v="No"/>
    <s v="No"/>
    <s v="No"/>
    <n v="0"/>
    <s v="United States"/>
    <s v="California"/>
    <s v="San Diego"/>
    <n v="92154"/>
    <n v="32.578102999999999"/>
    <n v="-117.012975"/>
    <n v="68776"/>
    <s v="Q3"/>
    <s v="No"/>
    <n v="0"/>
    <x v="21"/>
    <s v="Offer D"/>
    <s v="Yes"/>
    <n v="49.81"/>
    <s v="No"/>
    <x v="0"/>
    <s v="DSL"/>
    <n v="4"/>
    <s v="No"/>
    <s v="No"/>
    <s v="No"/>
    <s v="Yes"/>
    <s v="No"/>
    <s v="No"/>
    <s v="No"/>
    <s v="Yes"/>
    <x v="0"/>
    <s v="No"/>
    <x v="1"/>
    <n v="50"/>
    <n v="1003.05"/>
    <n v="2.81"/>
    <n v="0"/>
    <n v="996.2"/>
    <n v="1996.44"/>
    <n v="3"/>
    <s v="Stayed"/>
    <x v="1"/>
    <n v="46"/>
    <n v="5741"/>
    <m/>
    <m/>
    <x v="1"/>
  </r>
  <r>
    <s v="2580-ASVVY"/>
    <s v="Female"/>
    <n v="23"/>
    <s v="Yes"/>
    <s v="No"/>
    <s v="Yes"/>
    <s v="No"/>
    <n v="0"/>
    <s v="United States"/>
    <s v="California"/>
    <s v="San Ysidro"/>
    <n v="92173"/>
    <n v="32.555827999999998"/>
    <n v="-117.04007300000001"/>
    <n v="28488"/>
    <s v="Q3"/>
    <s v="Yes"/>
    <n v="1"/>
    <x v="4"/>
    <s v="None"/>
    <s v="No"/>
    <n v="0"/>
    <s v="No"/>
    <x v="0"/>
    <s v="DSL"/>
    <n v="27"/>
    <s v="Yes"/>
    <s v="No"/>
    <s v="No"/>
    <s v="Yes"/>
    <s v="Yes"/>
    <s v="No"/>
    <s v="No"/>
    <s v="Yes"/>
    <x v="2"/>
    <s v="No"/>
    <x v="0"/>
    <n v="45.4"/>
    <n v="1593.1"/>
    <n v="44.13"/>
    <n v="0"/>
    <n v="0"/>
    <n v="1548.96999999999"/>
    <n v="4"/>
    <s v="Stayed"/>
    <x v="1"/>
    <n v="33"/>
    <n v="4051"/>
    <m/>
    <m/>
    <x v="2"/>
  </r>
  <r>
    <s v="3370-GQEAL"/>
    <s v="Male"/>
    <n v="63"/>
    <s v="No"/>
    <s v="No"/>
    <s v="Yes"/>
    <s v="Yes"/>
    <n v="2"/>
    <s v="United States"/>
    <s v="California"/>
    <s v="Indio"/>
    <n v="92201"/>
    <n v="33.713890999999997"/>
    <n v="-116.237257"/>
    <n v="56307"/>
    <s v="Q3"/>
    <s v="Yes"/>
    <n v="9"/>
    <x v="28"/>
    <s v="None"/>
    <s v="Yes"/>
    <n v="21.72"/>
    <s v="Yes"/>
    <x v="0"/>
    <s v="Fiber Optic"/>
    <n v="19"/>
    <s v="No"/>
    <s v="No"/>
    <s v="No"/>
    <s v="No"/>
    <s v="Yes"/>
    <s v="No"/>
    <s v="No"/>
    <s v="No"/>
    <x v="0"/>
    <s v="No"/>
    <x v="0"/>
    <n v="85.45"/>
    <n v="2509.9499999999998"/>
    <n v="23.13"/>
    <n v="120"/>
    <n v="651.599999999999"/>
    <n v="3258.4199999999901"/>
    <n v="3"/>
    <s v="Stayed"/>
    <x v="1"/>
    <n v="21"/>
    <n v="3409"/>
    <m/>
    <m/>
    <x v="1"/>
  </r>
  <r>
    <s v="5032-USPKF"/>
    <s v="Female"/>
    <n v="57"/>
    <s v="No"/>
    <s v="No"/>
    <s v="No"/>
    <s v="No"/>
    <n v="0"/>
    <s v="United States"/>
    <s v="California"/>
    <s v="Indio"/>
    <n v="92203"/>
    <n v="33.752938"/>
    <n v="-116.23005499999999"/>
    <n v="2743"/>
    <s v="Q3"/>
    <s v="No"/>
    <n v="0"/>
    <x v="47"/>
    <s v="None"/>
    <s v="Yes"/>
    <n v="25.11"/>
    <s v="Yes"/>
    <x v="0"/>
    <s v="DSL"/>
    <n v="13"/>
    <s v="Yes"/>
    <s v="Yes"/>
    <s v="Yes"/>
    <s v="No"/>
    <s v="Yes"/>
    <s v="Yes"/>
    <s v="Yes"/>
    <s v="Yes"/>
    <x v="1"/>
    <s v="No"/>
    <x v="0"/>
    <n v="84.1"/>
    <n v="3187.65"/>
    <n v="0"/>
    <n v="0"/>
    <n v="954.18"/>
    <n v="4141.83"/>
    <n v="3"/>
    <s v="Stayed"/>
    <x v="1"/>
    <n v="78"/>
    <n v="2604"/>
    <m/>
    <m/>
    <x v="2"/>
  </r>
  <r>
    <s v="4254-QPEDE"/>
    <s v="Female"/>
    <n v="22"/>
    <s v="Yes"/>
    <s v="No"/>
    <s v="Yes"/>
    <s v="No"/>
    <n v="0"/>
    <s v="United States"/>
    <s v="California"/>
    <s v="Banning"/>
    <n v="92220"/>
    <n v="33.936298000000001"/>
    <n v="-116.849577"/>
    <n v="25859"/>
    <s v="Q3"/>
    <s v="Yes"/>
    <n v="3"/>
    <x v="26"/>
    <s v="None"/>
    <s v="No"/>
    <n v="0"/>
    <s v="No"/>
    <x v="0"/>
    <s v="DSL"/>
    <n v="52"/>
    <s v="Yes"/>
    <s v="Yes"/>
    <s v="Yes"/>
    <s v="Yes"/>
    <s v="Yes"/>
    <s v="Yes"/>
    <s v="Yes"/>
    <s v="Yes"/>
    <x v="2"/>
    <s v="No"/>
    <x v="1"/>
    <n v="66.25"/>
    <n v="3330.1"/>
    <n v="0"/>
    <n v="0"/>
    <n v="0"/>
    <n v="3330.1"/>
    <n v="4"/>
    <s v="Stayed"/>
    <x v="1"/>
    <n v="23"/>
    <n v="4275"/>
    <m/>
    <m/>
    <x v="2"/>
  </r>
  <r>
    <s v="6283-GITPX"/>
    <s v="Male"/>
    <n v="20"/>
    <s v="Yes"/>
    <s v="No"/>
    <s v="No"/>
    <s v="Yes"/>
    <n v="3"/>
    <s v="United States"/>
    <s v="California"/>
    <s v="Beaumont"/>
    <n v="92223"/>
    <n v="33.946981999999998"/>
    <n v="-116.977672"/>
    <n v="17721"/>
    <s v="Q3"/>
    <s v="No"/>
    <n v="0"/>
    <x v="67"/>
    <s v="Offer A"/>
    <s v="Yes"/>
    <n v="4.76"/>
    <s v="No"/>
    <x v="0"/>
    <s v="DSL"/>
    <n v="52"/>
    <s v="Yes"/>
    <s v="Yes"/>
    <s v="Yes"/>
    <s v="Yes"/>
    <s v="Yes"/>
    <s v="No"/>
    <s v="No"/>
    <s v="Yes"/>
    <x v="2"/>
    <s v="Yes"/>
    <x v="1"/>
    <n v="76.900000000000006"/>
    <n v="5522.7"/>
    <n v="0"/>
    <n v="0"/>
    <n v="337.96"/>
    <n v="5860.66"/>
    <n v="3"/>
    <s v="Stayed"/>
    <x v="1"/>
    <n v="26"/>
    <n v="4633"/>
    <m/>
    <m/>
    <x v="2"/>
  </r>
  <r>
    <s v="0771-CHWSK"/>
    <s v="Male"/>
    <n v="56"/>
    <s v="No"/>
    <s v="No"/>
    <s v="No"/>
    <s v="No"/>
    <n v="0"/>
    <s v="United States"/>
    <s v="California"/>
    <s v="Brawley"/>
    <n v="92227"/>
    <n v="33.03933"/>
    <n v="-115.191857"/>
    <n v="23394"/>
    <s v="Q3"/>
    <s v="No"/>
    <n v="0"/>
    <x v="49"/>
    <s v="Offer A"/>
    <s v="Yes"/>
    <n v="45.57"/>
    <s v="Yes"/>
    <x v="0"/>
    <s v="DSL"/>
    <n v="11"/>
    <s v="Yes"/>
    <s v="Yes"/>
    <s v="Yes"/>
    <s v="No"/>
    <s v="No"/>
    <s v="Yes"/>
    <s v="Yes"/>
    <s v="Yes"/>
    <x v="2"/>
    <s v="Yes"/>
    <x v="1"/>
    <n v="74.599999999999994"/>
    <n v="4798.3999999999996"/>
    <n v="0"/>
    <n v="0"/>
    <n v="3007.62"/>
    <n v="7806.0199999999904"/>
    <n v="3"/>
    <s v="Stayed"/>
    <x v="1"/>
    <n v="78"/>
    <n v="4838"/>
    <m/>
    <m/>
    <x v="2"/>
  </r>
  <r>
    <s v="9788-HNGUT"/>
    <s v="Male"/>
    <n v="45"/>
    <s v="No"/>
    <s v="No"/>
    <s v="Yes"/>
    <s v="No"/>
    <n v="0"/>
    <s v="United States"/>
    <s v="California"/>
    <s v="Cabazon"/>
    <n v="92230"/>
    <n v="33.929811999999998"/>
    <n v="-116.76058"/>
    <n v="2355"/>
    <s v="Q3"/>
    <s v="Yes"/>
    <n v="9"/>
    <x v="61"/>
    <s v="Offer A"/>
    <s v="Yes"/>
    <n v="17.87"/>
    <s v="Yes"/>
    <x v="0"/>
    <s v="Fiber Optic"/>
    <n v="3"/>
    <s v="Yes"/>
    <s v="Yes"/>
    <s v="Yes"/>
    <s v="Yes"/>
    <s v="Yes"/>
    <s v="Yes"/>
    <s v="Yes"/>
    <s v="Yes"/>
    <x v="2"/>
    <s v="Yes"/>
    <x v="1"/>
    <n v="116.95"/>
    <n v="8594.4"/>
    <n v="0"/>
    <n v="0"/>
    <n v="1286.6400000000001"/>
    <n v="9881.03999999999"/>
    <n v="3"/>
    <s v="Stayed"/>
    <x v="1"/>
    <n v="78"/>
    <n v="5949"/>
    <m/>
    <m/>
    <x v="2"/>
  </r>
  <r>
    <s v="9495-REDIY"/>
    <s v="Male"/>
    <n v="56"/>
    <s v="No"/>
    <s v="No"/>
    <s v="No"/>
    <s v="Yes"/>
    <n v="2"/>
    <s v="United States"/>
    <s v="California"/>
    <s v="Calexico"/>
    <n v="92231"/>
    <n v="32.690654000000002"/>
    <n v="-115.431225"/>
    <n v="27804"/>
    <s v="Q3"/>
    <s v="No"/>
    <n v="0"/>
    <x v="3"/>
    <s v="None"/>
    <s v="No"/>
    <n v="0"/>
    <s v="No"/>
    <x v="0"/>
    <s v="DSL"/>
    <n v="18"/>
    <s v="Yes"/>
    <s v="No"/>
    <s v="No"/>
    <s v="No"/>
    <s v="Yes"/>
    <s v="No"/>
    <s v="No"/>
    <s v="Yes"/>
    <x v="1"/>
    <s v="Yes"/>
    <x v="1"/>
    <n v="40.65"/>
    <n v="970.55"/>
    <n v="0"/>
    <n v="0"/>
    <n v="0"/>
    <n v="970.55"/>
    <n v="3"/>
    <s v="Stayed"/>
    <x v="1"/>
    <n v="29"/>
    <n v="5079"/>
    <m/>
    <m/>
    <x v="2"/>
  </r>
  <r>
    <s v="5375-XLDOF"/>
    <s v="Male"/>
    <n v="24"/>
    <s v="Yes"/>
    <s v="No"/>
    <s v="Yes"/>
    <s v="Yes"/>
    <n v="3"/>
    <s v="United States"/>
    <s v="California"/>
    <s v="Calipatria"/>
    <n v="92233"/>
    <n v="33.143825999999997"/>
    <n v="-115.497485"/>
    <n v="7857"/>
    <s v="Q3"/>
    <s v="Yes"/>
    <n v="7"/>
    <x v="50"/>
    <s v="Offer A"/>
    <s v="Yes"/>
    <n v="37.97"/>
    <s v="Yes"/>
    <x v="0"/>
    <s v="Fiber Optic"/>
    <n v="27"/>
    <s v="Yes"/>
    <s v="Yes"/>
    <s v="Yes"/>
    <s v="Yes"/>
    <s v="Yes"/>
    <s v="Yes"/>
    <s v="Yes"/>
    <s v="No"/>
    <x v="2"/>
    <s v="Yes"/>
    <x v="0"/>
    <n v="114.35"/>
    <n v="7665.8"/>
    <n v="0"/>
    <n v="10"/>
    <n v="2619.9299999999998"/>
    <n v="10295.73"/>
    <n v="4"/>
    <s v="Stayed"/>
    <x v="1"/>
    <n v="51"/>
    <n v="6082"/>
    <m/>
    <m/>
    <x v="2"/>
  </r>
  <r>
    <s v="1172-VIYBP"/>
    <s v="Male"/>
    <n v="54"/>
    <s v="No"/>
    <s v="No"/>
    <s v="Yes"/>
    <s v="Yes"/>
    <n v="3"/>
    <s v="United States"/>
    <s v="California"/>
    <s v="Cathedral City"/>
    <n v="92234"/>
    <n v="33.829583"/>
    <n v="-116.474131"/>
    <n v="43141"/>
    <s v="Q3"/>
    <s v="Yes"/>
    <n v="9"/>
    <x v="56"/>
    <s v="None"/>
    <s v="Yes"/>
    <n v="27.93"/>
    <s v="Yes"/>
    <x v="0"/>
    <s v="DSL"/>
    <n v="57"/>
    <s v="Yes"/>
    <s v="Yes"/>
    <s v="No"/>
    <s v="No"/>
    <s v="No"/>
    <s v="Yes"/>
    <s v="Yes"/>
    <s v="Yes"/>
    <x v="2"/>
    <s v="No"/>
    <x v="0"/>
    <n v="69.7"/>
    <n v="3686.05"/>
    <n v="0"/>
    <n v="0"/>
    <n v="1480.29"/>
    <n v="5166.34"/>
    <n v="3"/>
    <s v="Stayed"/>
    <x v="1"/>
    <n v="22"/>
    <n v="4975"/>
    <m/>
    <m/>
    <x v="2"/>
  </r>
  <r>
    <s v="6559-PDZLR"/>
    <s v="Male"/>
    <n v="26"/>
    <s v="Yes"/>
    <s v="No"/>
    <s v="No"/>
    <s v="No"/>
    <n v="0"/>
    <s v="United States"/>
    <s v="California"/>
    <s v="Desert Center"/>
    <n v="92239"/>
    <n v="33.889605000000003"/>
    <n v="-115.257009"/>
    <n v="964"/>
    <s v="Q3"/>
    <s v="No"/>
    <n v="0"/>
    <x v="62"/>
    <s v="None"/>
    <s v="Yes"/>
    <n v="37"/>
    <s v="No"/>
    <x v="0"/>
    <s v="Fiber Optic"/>
    <n v="76"/>
    <s v="No"/>
    <s v="No"/>
    <s v="Yes"/>
    <s v="Yes"/>
    <s v="Yes"/>
    <s v="Yes"/>
    <s v="Yes"/>
    <s v="Yes"/>
    <x v="0"/>
    <s v="Yes"/>
    <x v="0"/>
    <n v="98.65"/>
    <n v="2537"/>
    <n v="0"/>
    <n v="0"/>
    <n v="962"/>
    <n v="3499"/>
    <n v="3"/>
    <s v="Stayed"/>
    <x v="1"/>
    <n v="62"/>
    <n v="4191"/>
    <m/>
    <m/>
    <x v="1"/>
  </r>
  <r>
    <s v="8992-OBVDG"/>
    <s v="Male"/>
    <n v="25"/>
    <s v="Yes"/>
    <s v="No"/>
    <s v="No"/>
    <s v="No"/>
    <n v="0"/>
    <s v="United States"/>
    <s v="California"/>
    <s v="Desert Hot Springs"/>
    <n v="92240"/>
    <n v="33.948557999999998"/>
    <n v="-116.516976"/>
    <n v="22796"/>
    <s v="Q3"/>
    <s v="No"/>
    <n v="0"/>
    <x v="18"/>
    <s v="Offer D"/>
    <s v="Yes"/>
    <n v="39.85"/>
    <s v="No"/>
    <x v="0"/>
    <s v="DSL"/>
    <n v="52"/>
    <s v="No"/>
    <s v="No"/>
    <s v="Yes"/>
    <s v="No"/>
    <s v="No"/>
    <s v="Yes"/>
    <s v="Yes"/>
    <s v="Yes"/>
    <x v="0"/>
    <s v="No"/>
    <x v="1"/>
    <n v="61.65"/>
    <n v="1393.6"/>
    <n v="0"/>
    <n v="0"/>
    <n v="836.85"/>
    <n v="2230.4499999999998"/>
    <n v="4"/>
    <s v="Stayed"/>
    <x v="1"/>
    <n v="63"/>
    <n v="2926"/>
    <m/>
    <m/>
    <x v="1"/>
  </r>
  <r>
    <s v="4273-MBHYA"/>
    <s v="Female"/>
    <n v="38"/>
    <s v="No"/>
    <s v="No"/>
    <s v="No"/>
    <s v="Yes"/>
    <n v="1"/>
    <s v="United States"/>
    <s v="California"/>
    <s v="Desert Hot Springs"/>
    <n v="92241"/>
    <n v="33.832799000000001"/>
    <n v="-116.250973"/>
    <n v="5529"/>
    <s v="Q3"/>
    <s v="No"/>
    <n v="0"/>
    <x v="0"/>
    <s v="None"/>
    <s v="Yes"/>
    <n v="5.36"/>
    <s v="No"/>
    <x v="0"/>
    <s v="Fiber Optic"/>
    <n v="19"/>
    <s v="No"/>
    <s v="No"/>
    <s v="No"/>
    <s v="No"/>
    <s v="Yes"/>
    <s v="Yes"/>
    <s v="Yes"/>
    <s v="Yes"/>
    <x v="0"/>
    <s v="Yes"/>
    <x v="0"/>
    <n v="89.35"/>
    <n v="89.35"/>
    <n v="0"/>
    <n v="0"/>
    <n v="5.36"/>
    <n v="94.71"/>
    <n v="3"/>
    <s v="Joined"/>
    <x v="1"/>
    <n v="38"/>
    <n v="2432"/>
    <m/>
    <m/>
    <x v="0"/>
  </r>
  <r>
    <s v="4724-WXVWF"/>
    <s v="Male"/>
    <n v="28"/>
    <s v="Yes"/>
    <s v="No"/>
    <s v="No"/>
    <s v="No"/>
    <n v="0"/>
    <s v="United States"/>
    <s v="California"/>
    <s v="Earp"/>
    <n v="92242"/>
    <n v="34.137742000000003"/>
    <n v="-114.36514"/>
    <n v="1564"/>
    <s v="Q3"/>
    <s v="No"/>
    <n v="0"/>
    <x v="65"/>
    <s v="None"/>
    <s v="Yes"/>
    <n v="4.1500000000000004"/>
    <s v="Yes"/>
    <x v="0"/>
    <s v="Fiber Optic"/>
    <n v="46"/>
    <s v="Yes"/>
    <s v="No"/>
    <s v="No"/>
    <s v="Yes"/>
    <s v="No"/>
    <s v="Yes"/>
    <s v="Yes"/>
    <s v="Yes"/>
    <x v="0"/>
    <s v="Yes"/>
    <x v="0"/>
    <n v="95.4"/>
    <n v="4445.3"/>
    <n v="0"/>
    <n v="0"/>
    <n v="199.2"/>
    <n v="4644.5"/>
    <n v="3"/>
    <s v="Stayed"/>
    <x v="1"/>
    <n v="33"/>
    <n v="4334"/>
    <m/>
    <m/>
    <x v="1"/>
  </r>
  <r>
    <s v="5701-GUXDC"/>
    <s v="Female"/>
    <n v="24"/>
    <s v="Yes"/>
    <s v="No"/>
    <s v="Yes"/>
    <s v="No"/>
    <n v="0"/>
    <s v="United States"/>
    <s v="California"/>
    <s v="El Centro"/>
    <n v="92243"/>
    <n v="32.770392999999999"/>
    <n v="-115.60915"/>
    <n v="43712"/>
    <s v="Q3"/>
    <s v="Yes"/>
    <n v="4"/>
    <x v="62"/>
    <s v="None"/>
    <s v="No"/>
    <n v="0"/>
    <s v="No"/>
    <x v="0"/>
    <s v="DSL"/>
    <n v="51"/>
    <s v="Yes"/>
    <s v="No"/>
    <s v="Yes"/>
    <s v="No"/>
    <s v="No"/>
    <s v="No"/>
    <s v="No"/>
    <s v="Yes"/>
    <x v="1"/>
    <s v="No"/>
    <x v="1"/>
    <n v="35.4"/>
    <n v="978.6"/>
    <n v="0"/>
    <n v="0"/>
    <n v="0"/>
    <n v="978.6"/>
    <n v="3"/>
    <s v="Stayed"/>
    <x v="1"/>
    <n v="29"/>
    <n v="2519"/>
    <m/>
    <m/>
    <x v="2"/>
  </r>
  <r>
    <s v="1460-UZPRJ"/>
    <s v="Male"/>
    <n v="39"/>
    <s v="No"/>
    <s v="No"/>
    <s v="Yes"/>
    <s v="No"/>
    <n v="0"/>
    <s v="United States"/>
    <s v="California"/>
    <s v="Heber"/>
    <n v="92249"/>
    <n v="32.730583000000003"/>
    <n v="-115.50108299999999"/>
    <n v="3535"/>
    <s v="Q3"/>
    <s v="Yes"/>
    <n v="7"/>
    <x v="68"/>
    <s v="None"/>
    <s v="Yes"/>
    <n v="30.14"/>
    <s v="No"/>
    <x v="1"/>
    <s v="None"/>
    <n v="0"/>
    <s v="No"/>
    <s v="No"/>
    <s v="No"/>
    <s v="No"/>
    <s v="No"/>
    <s v="No"/>
    <s v="No"/>
    <s v="No"/>
    <x v="2"/>
    <s v="No"/>
    <x v="1"/>
    <n v="19.95"/>
    <n v="1258.1500000000001"/>
    <n v="0"/>
    <n v="0"/>
    <n v="1808.4"/>
    <n v="3066.55"/>
    <n v="4"/>
    <s v="Stayed"/>
    <x v="1"/>
    <n v="72"/>
    <n v="5971"/>
    <m/>
    <m/>
    <x v="2"/>
  </r>
  <r>
    <s v="6082-GLJIX"/>
    <s v="Male"/>
    <n v="50"/>
    <s v="No"/>
    <s v="No"/>
    <s v="No"/>
    <s v="No"/>
    <n v="0"/>
    <s v="United States"/>
    <s v="California"/>
    <s v="Holtville"/>
    <n v="92250"/>
    <n v="32.811000999999997"/>
    <n v="-115.15286500000001"/>
    <n v="8062"/>
    <s v="Q3"/>
    <s v="No"/>
    <n v="0"/>
    <x v="2"/>
    <s v="Offer D"/>
    <s v="Yes"/>
    <n v="31.33"/>
    <s v="No"/>
    <x v="1"/>
    <s v="None"/>
    <n v="0"/>
    <s v="No"/>
    <s v="No"/>
    <s v="No"/>
    <s v="No"/>
    <s v="No"/>
    <s v="No"/>
    <s v="No"/>
    <s v="No"/>
    <x v="0"/>
    <s v="No"/>
    <x v="1"/>
    <n v="19.25"/>
    <n v="331.35"/>
    <n v="0"/>
    <n v="0"/>
    <n v="563.93999999999903"/>
    <n v="895.29"/>
    <n v="5"/>
    <s v="Stayed"/>
    <x v="1"/>
    <n v="22"/>
    <n v="4769"/>
    <m/>
    <m/>
    <x v="1"/>
  </r>
  <r>
    <s v="2495-TTHBQ"/>
    <s v="Female"/>
    <n v="52"/>
    <s v="No"/>
    <s v="No"/>
    <s v="No"/>
    <s v="Yes"/>
    <n v="1"/>
    <s v="United States"/>
    <s v="California"/>
    <s v="La Quinta"/>
    <n v="92253"/>
    <n v="33.695532"/>
    <n v="-116.310571"/>
    <n v="23971"/>
    <s v="Q3"/>
    <s v="No"/>
    <n v="0"/>
    <x v="14"/>
    <s v="None"/>
    <s v="Yes"/>
    <n v="32.15"/>
    <s v="No"/>
    <x v="1"/>
    <s v="None"/>
    <n v="0"/>
    <s v="No"/>
    <s v="No"/>
    <s v="No"/>
    <s v="No"/>
    <s v="No"/>
    <s v="No"/>
    <s v="No"/>
    <s v="No"/>
    <x v="1"/>
    <s v="Yes"/>
    <x v="1"/>
    <n v="20.399999999999999"/>
    <n v="84.75"/>
    <n v="0"/>
    <n v="0"/>
    <n v="128.6"/>
    <n v="213.35"/>
    <n v="3"/>
    <s v="Stayed"/>
    <x v="1"/>
    <n v="24"/>
    <n v="5602"/>
    <m/>
    <m/>
    <x v="1"/>
  </r>
  <r>
    <s v="0485-ZBSLN"/>
    <s v="Male"/>
    <n v="52"/>
    <s v="No"/>
    <s v="No"/>
    <s v="Yes"/>
    <s v="Yes"/>
    <n v="2"/>
    <s v="United States"/>
    <s v="California"/>
    <s v="Mecca"/>
    <n v="92254"/>
    <n v="33.543835000000001"/>
    <n v="-115.993906"/>
    <n v="8768"/>
    <s v="Q3"/>
    <s v="Yes"/>
    <n v="4"/>
    <x v="22"/>
    <s v="None"/>
    <s v="Yes"/>
    <n v="36.5"/>
    <s v="Yes"/>
    <x v="1"/>
    <s v="None"/>
    <n v="0"/>
    <s v="No"/>
    <s v="No"/>
    <s v="No"/>
    <s v="No"/>
    <s v="No"/>
    <s v="No"/>
    <s v="No"/>
    <s v="No"/>
    <x v="2"/>
    <s v="No"/>
    <x v="1"/>
    <n v="24.75"/>
    <n v="1715.1"/>
    <n v="0"/>
    <n v="0"/>
    <n v="2372.5"/>
    <n v="4087.6"/>
    <n v="5"/>
    <s v="Stayed"/>
    <x v="1"/>
    <n v="39"/>
    <n v="6263"/>
    <m/>
    <m/>
    <x v="2"/>
  </r>
  <r>
    <s v="3810-PJUHR"/>
    <s v="Male"/>
    <n v="63"/>
    <s v="No"/>
    <s v="No"/>
    <s v="Yes"/>
    <s v="Yes"/>
    <n v="1"/>
    <s v="United States"/>
    <s v="California"/>
    <s v="Morongo Valley"/>
    <n v="92256"/>
    <n v="34.097862999999997"/>
    <n v="-116.594561"/>
    <n v="3499"/>
    <s v="Q3"/>
    <s v="Yes"/>
    <n v="6"/>
    <x v="57"/>
    <s v="Offer A"/>
    <s v="Yes"/>
    <n v="10.46"/>
    <s v="Yes"/>
    <x v="1"/>
    <s v="None"/>
    <n v="0"/>
    <s v="No"/>
    <s v="No"/>
    <s v="No"/>
    <s v="No"/>
    <s v="No"/>
    <s v="No"/>
    <s v="No"/>
    <s v="No"/>
    <x v="2"/>
    <s v="No"/>
    <x v="1"/>
    <n v="25.35"/>
    <n v="1715.15"/>
    <n v="0"/>
    <n v="0"/>
    <n v="732.2"/>
    <n v="2447.35"/>
    <n v="3"/>
    <s v="Stayed"/>
    <x v="1"/>
    <n v="69"/>
    <n v="6059"/>
    <m/>
    <m/>
    <x v="2"/>
  </r>
  <r>
    <s v="0847-HGRML"/>
    <s v="Male"/>
    <n v="44"/>
    <s v="No"/>
    <s v="No"/>
    <s v="No"/>
    <s v="Yes"/>
    <n v="2"/>
    <s v="United States"/>
    <s v="California"/>
    <s v="North Palm Springs"/>
    <n v="92258"/>
    <n v="33.906495999999997"/>
    <n v="-116.56949899999999"/>
    <n v="732"/>
    <s v="Q3"/>
    <s v="No"/>
    <n v="0"/>
    <x v="34"/>
    <s v="None"/>
    <s v="Yes"/>
    <n v="24.48"/>
    <s v="No"/>
    <x v="1"/>
    <s v="None"/>
    <n v="0"/>
    <s v="No"/>
    <s v="No"/>
    <s v="No"/>
    <s v="No"/>
    <s v="No"/>
    <s v="No"/>
    <s v="No"/>
    <s v="No"/>
    <x v="2"/>
    <s v="No"/>
    <x v="0"/>
    <n v="20"/>
    <n v="1250.0999999999999"/>
    <n v="0"/>
    <n v="0"/>
    <n v="1517.76"/>
    <n v="2767.8599999999901"/>
    <n v="3"/>
    <s v="Stayed"/>
    <x v="1"/>
    <n v="37"/>
    <n v="4402"/>
    <m/>
    <m/>
    <x v="2"/>
  </r>
  <r>
    <s v="8232-CTLKO"/>
    <s v="Female"/>
    <n v="58"/>
    <s v="No"/>
    <s v="No"/>
    <s v="Yes"/>
    <s v="Yes"/>
    <n v="2"/>
    <s v="United States"/>
    <s v="California"/>
    <s v="Ocotillo"/>
    <n v="92259"/>
    <n v="32.698963999999997"/>
    <n v="-115.886656"/>
    <n v="471"/>
    <s v="Q3"/>
    <s v="Yes"/>
    <n v="9"/>
    <x v="49"/>
    <s v="Offer A"/>
    <s v="Yes"/>
    <n v="8.39"/>
    <s v="No"/>
    <x v="0"/>
    <s v="DSL"/>
    <n v="16"/>
    <s v="Yes"/>
    <s v="No"/>
    <s v="No"/>
    <s v="No"/>
    <s v="Yes"/>
    <s v="No"/>
    <s v="No"/>
    <s v="Yes"/>
    <x v="2"/>
    <s v="Yes"/>
    <x v="0"/>
    <n v="59.75"/>
    <n v="3996.8"/>
    <n v="0"/>
    <n v="0"/>
    <n v="553.74"/>
    <n v="4550.54"/>
    <n v="3"/>
    <s v="Stayed"/>
    <x v="1"/>
    <n v="80"/>
    <n v="5979"/>
    <m/>
    <m/>
    <x v="2"/>
  </r>
  <r>
    <s v="9227-YBAXE"/>
    <s v="Female"/>
    <n v="23"/>
    <s v="Yes"/>
    <s v="No"/>
    <s v="Yes"/>
    <s v="Yes"/>
    <n v="2"/>
    <s v="United States"/>
    <s v="California"/>
    <s v="Palm Desert"/>
    <n v="92260"/>
    <n v="33.694501000000002"/>
    <n v="-116.412711"/>
    <n v="29340"/>
    <s v="Q3"/>
    <s v="No"/>
    <n v="0"/>
    <x v="22"/>
    <s v="Offer B"/>
    <s v="Yes"/>
    <n v="4.75"/>
    <s v="Yes"/>
    <x v="0"/>
    <s v="DSL"/>
    <n v="69"/>
    <s v="Yes"/>
    <s v="Yes"/>
    <s v="No"/>
    <s v="Yes"/>
    <s v="Yes"/>
    <s v="Yes"/>
    <s v="Yes"/>
    <s v="No"/>
    <x v="2"/>
    <s v="Yes"/>
    <x v="0"/>
    <n v="82.5"/>
    <n v="5215.1000000000004"/>
    <n v="0"/>
    <n v="40"/>
    <n v="308.75"/>
    <n v="5563.85"/>
    <n v="3"/>
    <s v="Stayed"/>
    <x v="1"/>
    <n v="26"/>
    <n v="5314"/>
    <m/>
    <m/>
    <x v="2"/>
  </r>
  <r>
    <s v="9860-LISIZ"/>
    <s v="Female"/>
    <n v="19"/>
    <s v="Yes"/>
    <s v="No"/>
    <s v="No"/>
    <s v="No"/>
    <n v="0"/>
    <s v="United States"/>
    <s v="California"/>
    <s v="Palm Springs"/>
    <n v="92264"/>
    <n v="33.745745999999997"/>
    <n v="-116.51421499999999"/>
    <n v="18884"/>
    <s v="Q3"/>
    <s v="No"/>
    <n v="0"/>
    <x v="40"/>
    <s v="None"/>
    <s v="Yes"/>
    <n v="36.75"/>
    <s v="No"/>
    <x v="1"/>
    <s v="None"/>
    <n v="0"/>
    <s v="No"/>
    <s v="No"/>
    <s v="No"/>
    <s v="No"/>
    <s v="No"/>
    <s v="No"/>
    <s v="No"/>
    <s v="No"/>
    <x v="0"/>
    <s v="No"/>
    <x v="1"/>
    <n v="20.350000000000001"/>
    <n v="673.2"/>
    <n v="0"/>
    <n v="0"/>
    <n v="1249.5"/>
    <n v="1922.7"/>
    <n v="5"/>
    <s v="Stayed"/>
    <x v="1"/>
    <n v="68"/>
    <n v="2864"/>
    <m/>
    <m/>
    <x v="1"/>
  </r>
  <r>
    <s v="0112-QAWRZ"/>
    <s v="Male"/>
    <n v="49"/>
    <s v="No"/>
    <s v="No"/>
    <s v="Yes"/>
    <s v="Yes"/>
    <n v="2"/>
    <s v="United States"/>
    <s v="California"/>
    <s v="Palo Verde"/>
    <n v="92266"/>
    <n v="33.3249"/>
    <n v="-114.758334"/>
    <n v="291"/>
    <s v="Q3"/>
    <s v="Yes"/>
    <n v="8"/>
    <x v="12"/>
    <s v="Offer D"/>
    <s v="Yes"/>
    <n v="48.71"/>
    <s v="Yes"/>
    <x v="0"/>
    <s v="Fiber Optic"/>
    <n v="12"/>
    <s v="No"/>
    <s v="No"/>
    <s v="Yes"/>
    <s v="No"/>
    <s v="Yes"/>
    <s v="No"/>
    <s v="No"/>
    <s v="Yes"/>
    <x v="0"/>
    <s v="Yes"/>
    <x v="0"/>
    <n v="90.8"/>
    <n v="1442.2"/>
    <n v="0"/>
    <n v="0"/>
    <n v="779.36"/>
    <n v="2221.56"/>
    <n v="3"/>
    <s v="Stayed"/>
    <x v="1"/>
    <n v="66"/>
    <n v="5560"/>
    <m/>
    <m/>
    <x v="1"/>
  </r>
  <r>
    <s v="4043-MKDTV"/>
    <s v="Male"/>
    <n v="54"/>
    <s v="No"/>
    <s v="No"/>
    <s v="Yes"/>
    <s v="No"/>
    <n v="0"/>
    <s v="United States"/>
    <s v="California"/>
    <s v="Rancho Mirage"/>
    <n v="92270"/>
    <n v="33.763677999999999"/>
    <n v="-116.429928"/>
    <n v="12465"/>
    <s v="Q3"/>
    <s v="Yes"/>
    <n v="10"/>
    <x v="67"/>
    <s v="Offer A"/>
    <s v="Yes"/>
    <n v="37.69"/>
    <s v="No"/>
    <x v="0"/>
    <s v="Fiber Optic"/>
    <n v="8"/>
    <s v="No"/>
    <s v="Yes"/>
    <s v="Yes"/>
    <s v="Yes"/>
    <s v="Yes"/>
    <s v="Yes"/>
    <s v="Yes"/>
    <s v="Yes"/>
    <x v="2"/>
    <s v="Yes"/>
    <x v="0"/>
    <n v="105.25"/>
    <n v="7291.75"/>
    <n v="0"/>
    <n v="0"/>
    <n v="2675.99"/>
    <n v="9967.74"/>
    <n v="5"/>
    <s v="Stayed"/>
    <x v="1"/>
    <n v="31"/>
    <n v="6319"/>
    <m/>
    <m/>
    <x v="2"/>
  </r>
  <r>
    <s v="9229-RQABD"/>
    <s v="Male"/>
    <n v="45"/>
    <s v="No"/>
    <s v="No"/>
    <s v="No"/>
    <s v="No"/>
    <n v="0"/>
    <s v="United States"/>
    <s v="California"/>
    <s v="Salton City"/>
    <n v="92275"/>
    <n v="33.281559999999999"/>
    <n v="-115.955541"/>
    <n v="799"/>
    <s v="Q3"/>
    <s v="No"/>
    <n v="0"/>
    <x v="2"/>
    <s v="Offer D"/>
    <s v="Yes"/>
    <n v="12.97"/>
    <s v="Yes"/>
    <x v="1"/>
    <s v="None"/>
    <n v="0"/>
    <s v="No"/>
    <s v="No"/>
    <s v="No"/>
    <s v="No"/>
    <s v="No"/>
    <s v="No"/>
    <s v="No"/>
    <s v="No"/>
    <x v="1"/>
    <s v="No"/>
    <x v="1"/>
    <n v="23.75"/>
    <n v="424.5"/>
    <n v="0"/>
    <n v="0"/>
    <n v="233.46"/>
    <n v="657.96"/>
    <n v="4"/>
    <s v="Stayed"/>
    <x v="1"/>
    <n v="70"/>
    <n v="3076"/>
    <m/>
    <m/>
    <x v="2"/>
  </r>
  <r>
    <s v="8313-KTIHG"/>
    <s v="Male"/>
    <n v="54"/>
    <s v="No"/>
    <s v="No"/>
    <s v="No"/>
    <s v="No"/>
    <n v="0"/>
    <s v="United States"/>
    <s v="California"/>
    <s v="Thousand Palms"/>
    <n v="92276"/>
    <n v="33.849263000000001"/>
    <n v="-116.382778"/>
    <n v="6242"/>
    <s v="Q3"/>
    <s v="No"/>
    <n v="0"/>
    <x v="14"/>
    <s v="None"/>
    <s v="Yes"/>
    <n v="37.700000000000003"/>
    <s v="No"/>
    <x v="0"/>
    <s v="DSL"/>
    <n v="2"/>
    <s v="No"/>
    <s v="No"/>
    <s v="No"/>
    <s v="Yes"/>
    <s v="Yes"/>
    <s v="No"/>
    <s v="No"/>
    <s v="No"/>
    <x v="0"/>
    <s v="Yes"/>
    <x v="0"/>
    <n v="61.3"/>
    <n v="249.4"/>
    <n v="0"/>
    <n v="10"/>
    <n v="150.80000000000001"/>
    <n v="410.2"/>
    <n v="3"/>
    <s v="Stayed"/>
    <x v="1"/>
    <n v="58"/>
    <n v="5281"/>
    <m/>
    <m/>
    <x v="0"/>
  </r>
  <r>
    <s v="5320-BRKGK"/>
    <s v="Female"/>
    <n v="28"/>
    <s v="Yes"/>
    <s v="No"/>
    <s v="Yes"/>
    <s v="Yes"/>
    <n v="2"/>
    <s v="United States"/>
    <s v="California"/>
    <s v="Escondido"/>
    <n v="92027"/>
    <n v="33.141264999999997"/>
    <n v="-116.967221"/>
    <n v="48690"/>
    <s v="Q3"/>
    <s v="Yes"/>
    <n v="1"/>
    <x v="6"/>
    <s v="Offer B"/>
    <s v="Yes"/>
    <n v="2.87"/>
    <s v="Yes"/>
    <x v="0"/>
    <s v="DSL"/>
    <n v="69"/>
    <s v="Yes"/>
    <s v="No"/>
    <s v="Yes"/>
    <s v="Yes"/>
    <s v="Yes"/>
    <s v="No"/>
    <s v="No"/>
    <s v="Yes"/>
    <x v="2"/>
    <s v="No"/>
    <x v="1"/>
    <n v="75.8"/>
    <n v="4415.75"/>
    <n v="0"/>
    <n v="0"/>
    <n v="166.46"/>
    <n v="4582.21"/>
    <n v="3"/>
    <s v="Stayed"/>
    <x v="1"/>
    <n v="62"/>
    <n v="4292"/>
    <m/>
    <m/>
    <x v="2"/>
  </r>
  <r>
    <s v="6284-KMNUF"/>
    <s v="Female"/>
    <n v="33"/>
    <s v="No"/>
    <s v="No"/>
    <s v="Yes"/>
    <s v="No"/>
    <n v="0"/>
    <s v="United States"/>
    <s v="California"/>
    <s v="Twentynine Palms"/>
    <n v="92278"/>
    <n v="34.457828999999997"/>
    <n v="-116.139589"/>
    <n v="14104"/>
    <s v="Q3"/>
    <s v="Yes"/>
    <n v="10"/>
    <x v="25"/>
    <s v="Offer B"/>
    <s v="Yes"/>
    <n v="37.5"/>
    <s v="Yes"/>
    <x v="0"/>
    <s v="Fiber Optic"/>
    <n v="11"/>
    <s v="Yes"/>
    <s v="No"/>
    <s v="No"/>
    <s v="No"/>
    <s v="Yes"/>
    <s v="Yes"/>
    <s v="Yes"/>
    <s v="Yes"/>
    <x v="1"/>
    <s v="Yes"/>
    <x v="0"/>
    <n v="98"/>
    <n v="5270.6"/>
    <n v="0"/>
    <n v="0"/>
    <n v="2100"/>
    <n v="7370.6"/>
    <n v="3"/>
    <s v="Stayed"/>
    <x v="1"/>
    <n v="25"/>
    <n v="4615"/>
    <m/>
    <m/>
    <x v="2"/>
  </r>
  <r>
    <s v="6229-UOLQL"/>
    <s v="Male"/>
    <n v="24"/>
    <s v="Yes"/>
    <s v="No"/>
    <s v="Yes"/>
    <s v="Yes"/>
    <n v="2"/>
    <s v="United States"/>
    <s v="California"/>
    <s v="White Water"/>
    <n v="92282"/>
    <n v="33.972293000000001"/>
    <n v="-116.654195"/>
    <n v="805"/>
    <s v="Q3"/>
    <s v="Yes"/>
    <n v="8"/>
    <x v="25"/>
    <s v="Offer B"/>
    <s v="No"/>
    <n v="0"/>
    <s v="No"/>
    <x v="0"/>
    <s v="Cable"/>
    <n v="41"/>
    <s v="Yes"/>
    <s v="Yes"/>
    <s v="No"/>
    <s v="Yes"/>
    <s v="Yes"/>
    <s v="No"/>
    <s v="No"/>
    <s v="Yes"/>
    <x v="1"/>
    <s v="Yes"/>
    <x v="1"/>
    <n v="52"/>
    <n v="2884.9"/>
    <n v="0"/>
    <n v="0"/>
    <n v="0"/>
    <n v="2884.9"/>
    <n v="3"/>
    <s v="Stayed"/>
    <x v="1"/>
    <n v="55"/>
    <n v="5845"/>
    <m/>
    <m/>
    <x v="2"/>
  </r>
  <r>
    <s v="3137-LUPIX"/>
    <s v="Female"/>
    <n v="58"/>
    <s v="No"/>
    <s v="No"/>
    <s v="No"/>
    <s v="No"/>
    <n v="0"/>
    <s v="United States"/>
    <s v="California"/>
    <s v="Yucca Valley"/>
    <n v="92284"/>
    <n v="34.159534000000001"/>
    <n v="-116.425984"/>
    <n v="20486"/>
    <s v="Q3"/>
    <s v="No"/>
    <n v="0"/>
    <x v="14"/>
    <s v="None"/>
    <s v="Yes"/>
    <n v="1.1000000000000001"/>
    <s v="Yes"/>
    <x v="0"/>
    <s v="Cable"/>
    <n v="19"/>
    <s v="No"/>
    <s v="No"/>
    <s v="No"/>
    <s v="Yes"/>
    <s v="Yes"/>
    <s v="No"/>
    <s v="No"/>
    <s v="Yes"/>
    <x v="0"/>
    <s v="Yes"/>
    <x v="1"/>
    <n v="64.400000000000006"/>
    <n v="253"/>
    <n v="0"/>
    <n v="0"/>
    <n v="4.4000000000000004"/>
    <n v="257.39999999999998"/>
    <n v="4"/>
    <s v="Stayed"/>
    <x v="1"/>
    <n v="61"/>
    <n v="3334"/>
    <m/>
    <m/>
    <x v="1"/>
  </r>
  <r>
    <s v="6143-JQKEA"/>
    <s v="Male"/>
    <n v="34"/>
    <s v="No"/>
    <s v="No"/>
    <s v="No"/>
    <s v="No"/>
    <n v="0"/>
    <s v="United States"/>
    <s v="California"/>
    <s v="Adelanto"/>
    <n v="92301"/>
    <n v="34.667814999999997"/>
    <n v="-117.53618299999999"/>
    <n v="18980"/>
    <s v="Q3"/>
    <s v="No"/>
    <n v="0"/>
    <x v="31"/>
    <s v="None"/>
    <s v="Yes"/>
    <n v="15.45"/>
    <s v="No"/>
    <x v="0"/>
    <s v="Cable"/>
    <n v="22"/>
    <s v="No"/>
    <s v="No"/>
    <s v="No"/>
    <s v="No"/>
    <s v="No"/>
    <s v="No"/>
    <s v="No"/>
    <s v="Yes"/>
    <x v="0"/>
    <s v="Yes"/>
    <x v="1"/>
    <n v="45.8"/>
    <n v="436.2"/>
    <n v="0"/>
    <n v="0"/>
    <n v="154.5"/>
    <n v="590.70000000000005"/>
    <n v="3"/>
    <s v="Stayed"/>
    <x v="1"/>
    <n v="80"/>
    <n v="5586"/>
    <m/>
    <m/>
    <x v="1"/>
  </r>
  <r>
    <s v="8676-OOQEJ"/>
    <s v="Male"/>
    <n v="52"/>
    <s v="No"/>
    <s v="No"/>
    <s v="No"/>
    <s v="No"/>
    <n v="0"/>
    <s v="United States"/>
    <s v="California"/>
    <s v="Amboy"/>
    <n v="92304"/>
    <n v="34.559882000000002"/>
    <n v="-115.637164"/>
    <n v="42"/>
    <s v="Q3"/>
    <s v="No"/>
    <n v="0"/>
    <x v="14"/>
    <s v="None"/>
    <s v="No"/>
    <n v="0"/>
    <s v="No"/>
    <x v="0"/>
    <s v="Cable"/>
    <n v="22"/>
    <s v="No"/>
    <s v="No"/>
    <s v="No"/>
    <s v="Yes"/>
    <s v="No"/>
    <s v="No"/>
    <s v="No"/>
    <s v="Yes"/>
    <x v="0"/>
    <s v="No"/>
    <x v="0"/>
    <n v="30.5"/>
    <n v="118.4"/>
    <n v="0"/>
    <n v="0"/>
    <n v="0"/>
    <n v="118.4"/>
    <n v="4"/>
    <s v="Stayed"/>
    <x v="1"/>
    <n v="29"/>
    <n v="3030"/>
    <m/>
    <m/>
    <x v="0"/>
  </r>
  <r>
    <s v="9701-CDXHR"/>
    <s v="Female"/>
    <n v="63"/>
    <s v="No"/>
    <s v="No"/>
    <s v="Yes"/>
    <s v="No"/>
    <n v="0"/>
    <s v="United States"/>
    <s v="California"/>
    <s v="Fallbrook"/>
    <n v="92028"/>
    <n v="33.362575"/>
    <n v="-117.299644"/>
    <n v="42239"/>
    <s v="Q3"/>
    <s v="Yes"/>
    <n v="1"/>
    <x v="60"/>
    <s v="Offer B"/>
    <s v="Yes"/>
    <n v="45.76"/>
    <s v="No"/>
    <x v="0"/>
    <s v="Fiber Optic"/>
    <n v="13"/>
    <s v="No"/>
    <s v="No"/>
    <s v="No"/>
    <s v="No"/>
    <s v="No"/>
    <s v="No"/>
    <s v="No"/>
    <s v="No"/>
    <x v="0"/>
    <s v="No"/>
    <x v="1"/>
    <n v="69.150000000000006"/>
    <n v="3649.6"/>
    <n v="0"/>
    <n v="110"/>
    <n v="2333.7599999999902"/>
    <n v="6093.36"/>
    <n v="4"/>
    <s v="Stayed"/>
    <x v="1"/>
    <n v="55"/>
    <n v="5187"/>
    <m/>
    <m/>
    <x v="1"/>
  </r>
  <r>
    <s v="8124-NZVGJ"/>
    <s v="Female"/>
    <n v="29"/>
    <s v="Yes"/>
    <s v="No"/>
    <s v="No"/>
    <s v="No"/>
    <n v="0"/>
    <s v="United States"/>
    <s v="California"/>
    <s v="Baker"/>
    <n v="92309"/>
    <n v="35.289520000000003"/>
    <n v="-116.092214"/>
    <n v="904"/>
    <s v="Q3"/>
    <s v="No"/>
    <n v="0"/>
    <x v="63"/>
    <s v="None"/>
    <s v="No"/>
    <n v="0"/>
    <s v="No"/>
    <x v="0"/>
    <s v="Cable"/>
    <n v="48"/>
    <s v="No"/>
    <s v="No"/>
    <s v="No"/>
    <s v="Yes"/>
    <s v="Yes"/>
    <s v="Yes"/>
    <s v="Yes"/>
    <s v="Yes"/>
    <x v="1"/>
    <s v="Yes"/>
    <x v="1"/>
    <n v="49.25"/>
    <n v="255.6"/>
    <n v="0"/>
    <n v="0"/>
    <n v="0"/>
    <n v="255.6"/>
    <n v="3"/>
    <s v="Stayed"/>
    <x v="1"/>
    <n v="52"/>
    <n v="2979"/>
    <m/>
    <m/>
    <x v="1"/>
  </r>
  <r>
    <s v="2162-FRZAA"/>
    <s v="Male"/>
    <n v="45"/>
    <s v="No"/>
    <s v="No"/>
    <s v="Yes"/>
    <s v="Yes"/>
    <n v="2"/>
    <s v="United States"/>
    <s v="California"/>
    <s v="Fort Irwin"/>
    <n v="92310"/>
    <n v="35.349240999999999"/>
    <n v="-116.770281"/>
    <n v="9465"/>
    <s v="Q3"/>
    <s v="Yes"/>
    <n v="7"/>
    <x v="71"/>
    <s v="Offer B"/>
    <s v="No"/>
    <n v="0"/>
    <s v="No"/>
    <x v="0"/>
    <s v="DSL"/>
    <n v="16"/>
    <s v="No"/>
    <s v="Yes"/>
    <s v="Yes"/>
    <s v="Yes"/>
    <s v="No"/>
    <s v="No"/>
    <s v="No"/>
    <s v="Yes"/>
    <x v="2"/>
    <s v="No"/>
    <x v="0"/>
    <n v="39.35"/>
    <n v="2395.0500000000002"/>
    <n v="0"/>
    <n v="0"/>
    <n v="0"/>
    <n v="2395.0500000000002"/>
    <n v="5"/>
    <s v="Stayed"/>
    <x v="1"/>
    <n v="24"/>
    <n v="5374"/>
    <m/>
    <m/>
    <x v="2"/>
  </r>
  <r>
    <s v="5118-MUEYH"/>
    <s v="Female"/>
    <n v="22"/>
    <s v="Yes"/>
    <s v="No"/>
    <s v="Yes"/>
    <s v="No"/>
    <n v="0"/>
    <s v="United States"/>
    <s v="California"/>
    <s v="Grand Terrace"/>
    <n v="92313"/>
    <n v="34.029175000000002"/>
    <n v="-117.307211"/>
    <n v="11024"/>
    <s v="Q3"/>
    <s v="Yes"/>
    <n v="4"/>
    <x v="65"/>
    <s v="Offer B"/>
    <s v="Yes"/>
    <n v="39.25"/>
    <s v="Yes"/>
    <x v="0"/>
    <s v="Fiber Optic"/>
    <n v="51"/>
    <s v="No"/>
    <s v="Yes"/>
    <s v="No"/>
    <s v="Yes"/>
    <s v="Yes"/>
    <s v="Yes"/>
    <s v="Yes"/>
    <s v="Yes"/>
    <x v="0"/>
    <s v="Yes"/>
    <x v="1"/>
    <n v="105.1"/>
    <n v="5083.55"/>
    <n v="0"/>
    <n v="0"/>
    <n v="1884"/>
    <n v="6967.55"/>
    <n v="3"/>
    <s v="Stayed"/>
    <x v="1"/>
    <n v="42"/>
    <n v="3109"/>
    <m/>
    <m/>
    <x v="1"/>
  </r>
  <r>
    <s v="5627-TVBPP"/>
    <s v="Female"/>
    <n v="44"/>
    <s v="No"/>
    <s v="No"/>
    <s v="No"/>
    <s v="Yes"/>
    <n v="1"/>
    <s v="United States"/>
    <s v="California"/>
    <s v="Big Bear Lake"/>
    <n v="92315"/>
    <n v="34.242058"/>
    <n v="-116.89802"/>
    <n v="5447"/>
    <s v="Q3"/>
    <s v="No"/>
    <n v="0"/>
    <x v="32"/>
    <s v="None"/>
    <s v="Yes"/>
    <n v="25.52"/>
    <s v="No"/>
    <x v="1"/>
    <s v="None"/>
    <n v="0"/>
    <s v="No"/>
    <s v="No"/>
    <s v="No"/>
    <s v="No"/>
    <s v="No"/>
    <s v="No"/>
    <s v="No"/>
    <s v="No"/>
    <x v="1"/>
    <s v="Yes"/>
    <x v="1"/>
    <n v="20.100000000000001"/>
    <n v="644.5"/>
    <n v="0"/>
    <n v="0"/>
    <n v="893.19999999999902"/>
    <n v="1537.69999999999"/>
    <n v="4"/>
    <s v="Stayed"/>
    <x v="1"/>
    <n v="72"/>
    <n v="3726"/>
    <m/>
    <m/>
    <x v="2"/>
  </r>
  <r>
    <s v="3936-QQFLL"/>
    <s v="Male"/>
    <n v="58"/>
    <s v="No"/>
    <s v="No"/>
    <s v="No"/>
    <s v="No"/>
    <n v="0"/>
    <s v="United States"/>
    <s v="California"/>
    <s v="Calimesa"/>
    <n v="92320"/>
    <n v="33.982787000000002"/>
    <n v="-117.057627"/>
    <n v="7334"/>
    <s v="Q3"/>
    <s v="No"/>
    <n v="0"/>
    <x v="17"/>
    <s v="None"/>
    <s v="Yes"/>
    <n v="1.97"/>
    <s v="No"/>
    <x v="1"/>
    <s v="None"/>
    <n v="0"/>
    <s v="No"/>
    <s v="No"/>
    <s v="No"/>
    <s v="No"/>
    <s v="No"/>
    <s v="No"/>
    <s v="No"/>
    <s v="No"/>
    <x v="0"/>
    <s v="No"/>
    <x v="1"/>
    <n v="19.75"/>
    <n v="39.299999999999997"/>
    <n v="0"/>
    <n v="0"/>
    <n v="3.94"/>
    <n v="43.239999999999903"/>
    <n v="4"/>
    <s v="Joined"/>
    <x v="1"/>
    <n v="67"/>
    <n v="4064"/>
    <m/>
    <m/>
    <x v="1"/>
  </r>
  <r>
    <s v="2589-AYCRP"/>
    <s v="Female"/>
    <n v="63"/>
    <s v="No"/>
    <s v="No"/>
    <s v="No"/>
    <s v="No"/>
    <n v="0"/>
    <s v="United States"/>
    <s v="California"/>
    <s v="Cedar Glen"/>
    <n v="92321"/>
    <n v="34.255203000000002"/>
    <n v="-117.17565399999999"/>
    <n v="455"/>
    <s v="Q3"/>
    <s v="No"/>
    <n v="0"/>
    <x v="59"/>
    <s v="Offer B"/>
    <s v="Yes"/>
    <n v="37.950000000000003"/>
    <s v="No"/>
    <x v="1"/>
    <s v="None"/>
    <n v="0"/>
    <s v="No"/>
    <s v="No"/>
    <s v="No"/>
    <s v="No"/>
    <s v="No"/>
    <s v="No"/>
    <s v="No"/>
    <s v="No"/>
    <x v="1"/>
    <s v="No"/>
    <x v="0"/>
    <n v="19.75"/>
    <n v="989.05"/>
    <n v="0"/>
    <n v="0"/>
    <n v="1897.5"/>
    <n v="2886.55"/>
    <n v="4"/>
    <s v="Stayed"/>
    <x v="1"/>
    <n v="71"/>
    <n v="4934"/>
    <m/>
    <m/>
    <x v="2"/>
  </r>
  <r>
    <s v="4067-HLYQI"/>
    <s v="Female"/>
    <n v="43"/>
    <s v="No"/>
    <s v="No"/>
    <s v="No"/>
    <s v="No"/>
    <n v="0"/>
    <s v="United States"/>
    <s v="California"/>
    <s v="Colton"/>
    <n v="92324"/>
    <n v="34.030915"/>
    <n v="-117.273201"/>
    <n v="52202"/>
    <s v="Q3"/>
    <s v="No"/>
    <n v="0"/>
    <x v="27"/>
    <s v="None"/>
    <s v="Yes"/>
    <n v="49.45"/>
    <s v="No"/>
    <x v="0"/>
    <s v="Fiber Optic"/>
    <n v="19"/>
    <s v="No"/>
    <s v="No"/>
    <s v="No"/>
    <s v="No"/>
    <s v="No"/>
    <s v="No"/>
    <s v="No"/>
    <s v="No"/>
    <x v="0"/>
    <s v="Yes"/>
    <x v="0"/>
    <n v="70.400000000000006"/>
    <n v="2406.1"/>
    <n v="0"/>
    <n v="60"/>
    <n v="1631.85"/>
    <n v="4097.95"/>
    <n v="4"/>
    <s v="Stayed"/>
    <x v="1"/>
    <n v="29"/>
    <n v="4860"/>
    <m/>
    <m/>
    <x v="1"/>
  </r>
  <r>
    <s v="5124-EOGYE"/>
    <s v="Male"/>
    <n v="59"/>
    <s v="No"/>
    <s v="No"/>
    <s v="No"/>
    <s v="No"/>
    <n v="0"/>
    <s v="United States"/>
    <s v="California"/>
    <s v="Crestline"/>
    <n v="92325"/>
    <n v="34.248061"/>
    <n v="-117.29028"/>
    <n v="10484"/>
    <s v="Q3"/>
    <s v="No"/>
    <n v="0"/>
    <x v="52"/>
    <s v="None"/>
    <s v="Yes"/>
    <n v="34.57"/>
    <s v="No"/>
    <x v="1"/>
    <s v="None"/>
    <n v="0"/>
    <s v="No"/>
    <s v="No"/>
    <s v="No"/>
    <s v="No"/>
    <s v="No"/>
    <s v="No"/>
    <s v="No"/>
    <s v="No"/>
    <x v="2"/>
    <s v="No"/>
    <x v="1"/>
    <n v="20.45"/>
    <n v="638.54999999999995"/>
    <n v="0"/>
    <n v="0"/>
    <n v="1071.67"/>
    <n v="1710.22"/>
    <n v="3"/>
    <s v="Stayed"/>
    <x v="1"/>
    <n v="35"/>
    <n v="2598"/>
    <m/>
    <m/>
    <x v="2"/>
  </r>
  <r>
    <s v="5057-RKGLH"/>
    <s v="Female"/>
    <n v="22"/>
    <s v="Yes"/>
    <s v="No"/>
    <s v="Yes"/>
    <s v="Yes"/>
    <n v="1"/>
    <s v="United States"/>
    <s v="California"/>
    <s v="Daggett"/>
    <n v="92327"/>
    <n v="34.875143999999999"/>
    <n v="-116.821698"/>
    <n v="678"/>
    <s v="Q3"/>
    <s v="Yes"/>
    <n v="9"/>
    <x v="30"/>
    <s v="None"/>
    <s v="Yes"/>
    <n v="30.83"/>
    <s v="No"/>
    <x v="1"/>
    <s v="None"/>
    <n v="0"/>
    <s v="No"/>
    <s v="No"/>
    <s v="No"/>
    <s v="No"/>
    <s v="No"/>
    <s v="No"/>
    <s v="No"/>
    <s v="No"/>
    <x v="2"/>
    <s v="No"/>
    <x v="1"/>
    <n v="20.350000000000001"/>
    <n v="191.1"/>
    <n v="0"/>
    <n v="0"/>
    <n v="277.469999999999"/>
    <n v="468.56999999999903"/>
    <n v="3"/>
    <s v="Stayed"/>
    <x v="1"/>
    <n v="70"/>
    <n v="5352"/>
    <m/>
    <m/>
    <x v="1"/>
  </r>
  <r>
    <s v="0292-WEGCH"/>
    <s v="Female"/>
    <n v="40"/>
    <s v="No"/>
    <s v="No"/>
    <s v="Yes"/>
    <s v="Yes"/>
    <n v="2"/>
    <s v="United States"/>
    <s v="California"/>
    <s v="Death Valley"/>
    <n v="92328"/>
    <n v="36.276879999999998"/>
    <n v="-117.033326"/>
    <n v="443"/>
    <s v="Q3"/>
    <s v="Yes"/>
    <n v="7"/>
    <x v="16"/>
    <s v="Offer B"/>
    <s v="Yes"/>
    <n v="4.33"/>
    <s v="Yes"/>
    <x v="0"/>
    <s v="DSL"/>
    <n v="12"/>
    <s v="No"/>
    <s v="Yes"/>
    <s v="Yes"/>
    <s v="Yes"/>
    <s v="Yes"/>
    <s v="Yes"/>
    <s v="Yes"/>
    <s v="Yes"/>
    <x v="0"/>
    <s v="Yes"/>
    <x v="0"/>
    <n v="86.2"/>
    <n v="4524.05"/>
    <n v="0"/>
    <n v="0"/>
    <n v="233.82"/>
    <n v="4757.87"/>
    <n v="3"/>
    <s v="Stayed"/>
    <x v="1"/>
    <n v="45"/>
    <n v="6275"/>
    <m/>
    <m/>
    <x v="1"/>
  </r>
  <r>
    <s v="8910-ICHIU"/>
    <s v="Female"/>
    <n v="27"/>
    <s v="Yes"/>
    <s v="No"/>
    <s v="No"/>
    <s v="No"/>
    <n v="0"/>
    <s v="United States"/>
    <s v="California"/>
    <s v="Essex"/>
    <n v="92332"/>
    <n v="34.943600000000004"/>
    <n v="-115.28790100000001"/>
    <n v="115"/>
    <s v="Q3"/>
    <s v="No"/>
    <n v="0"/>
    <x v="29"/>
    <s v="Offer B"/>
    <s v="Yes"/>
    <n v="30.6"/>
    <s v="No"/>
    <x v="0"/>
    <s v="Fiber Optic"/>
    <n v="59"/>
    <s v="Yes"/>
    <s v="Yes"/>
    <s v="Yes"/>
    <s v="No"/>
    <s v="Yes"/>
    <s v="No"/>
    <s v="No"/>
    <s v="Yes"/>
    <x v="1"/>
    <s v="Yes"/>
    <x v="1"/>
    <n v="95.65"/>
    <n v="4664.2"/>
    <n v="0"/>
    <n v="0"/>
    <n v="1407.6"/>
    <n v="6071.8"/>
    <n v="3"/>
    <s v="Stayed"/>
    <x v="1"/>
    <n v="54"/>
    <n v="4727"/>
    <m/>
    <m/>
    <x v="2"/>
  </r>
  <r>
    <s v="4097-YODCF"/>
    <s v="Male"/>
    <n v="35"/>
    <s v="No"/>
    <s v="No"/>
    <s v="No"/>
    <s v="Yes"/>
    <n v="1"/>
    <s v="United States"/>
    <s v="California"/>
    <s v="Fawnskin"/>
    <n v="92333"/>
    <n v="34.274845999999997"/>
    <n v="-116.93758099999999"/>
    <n v="414"/>
    <s v="Q3"/>
    <s v="No"/>
    <n v="0"/>
    <x v="40"/>
    <s v="Offer C"/>
    <s v="Yes"/>
    <n v="4.28"/>
    <s v="Yes"/>
    <x v="0"/>
    <s v="Fiber Optic"/>
    <n v="16"/>
    <s v="Yes"/>
    <s v="Yes"/>
    <s v="No"/>
    <s v="No"/>
    <s v="Yes"/>
    <s v="Yes"/>
    <s v="Yes"/>
    <s v="Yes"/>
    <x v="1"/>
    <s v="Yes"/>
    <x v="0"/>
    <n v="103.8"/>
    <n v="3470.8"/>
    <n v="0"/>
    <n v="0"/>
    <n v="145.52000000000001"/>
    <n v="3616.32"/>
    <n v="4"/>
    <s v="Stayed"/>
    <x v="1"/>
    <n v="78"/>
    <n v="5382"/>
    <m/>
    <m/>
    <x v="2"/>
  </r>
  <r>
    <s v="9715-WZCLW"/>
    <s v="Male"/>
    <n v="28"/>
    <s v="Yes"/>
    <s v="No"/>
    <s v="Yes"/>
    <s v="Yes"/>
    <n v="2"/>
    <s v="United States"/>
    <s v="California"/>
    <s v="Fontana"/>
    <n v="92335"/>
    <n v="34.087558000000001"/>
    <n v="-117.464096"/>
    <n v="82630"/>
    <s v="Q3"/>
    <s v="Yes"/>
    <n v="7"/>
    <x v="67"/>
    <s v="Offer A"/>
    <s v="Yes"/>
    <n v="39.090000000000003"/>
    <s v="Yes"/>
    <x v="0"/>
    <s v="Fiber Optic"/>
    <n v="69"/>
    <s v="Yes"/>
    <s v="No"/>
    <s v="No"/>
    <s v="No"/>
    <s v="Yes"/>
    <s v="Yes"/>
    <s v="Yes"/>
    <s v="Yes"/>
    <x v="2"/>
    <s v="Yes"/>
    <x v="0"/>
    <n v="97.2"/>
    <n v="6910.3"/>
    <n v="0"/>
    <n v="0"/>
    <n v="2775.39"/>
    <n v="9685.69"/>
    <n v="3"/>
    <s v="Stayed"/>
    <x v="1"/>
    <n v="43"/>
    <n v="4603"/>
    <m/>
    <m/>
    <x v="2"/>
  </r>
  <r>
    <s v="9786-YWNHU"/>
    <s v="Female"/>
    <n v="62"/>
    <s v="No"/>
    <s v="No"/>
    <s v="Yes"/>
    <s v="Yes"/>
    <n v="2"/>
    <s v="United States"/>
    <s v="California"/>
    <s v="Fontana"/>
    <n v="92336"/>
    <n v="34.136367"/>
    <n v="-117.460803"/>
    <n v="54586"/>
    <s v="Q3"/>
    <s v="Yes"/>
    <n v="6"/>
    <x v="71"/>
    <s v="Offer B"/>
    <s v="Yes"/>
    <n v="1.18"/>
    <s v="No"/>
    <x v="0"/>
    <s v="DSL"/>
    <n v="27"/>
    <s v="Yes"/>
    <s v="Yes"/>
    <s v="Yes"/>
    <s v="Yes"/>
    <s v="No"/>
    <s v="No"/>
    <s v="No"/>
    <s v="No"/>
    <x v="2"/>
    <s v="No"/>
    <x v="1"/>
    <n v="63.55"/>
    <n v="4014.2"/>
    <n v="0"/>
    <n v="90"/>
    <n v="74.339999999999904"/>
    <n v="4178.54"/>
    <n v="3"/>
    <s v="Stayed"/>
    <x v="1"/>
    <n v="48"/>
    <n v="5733"/>
    <m/>
    <m/>
    <x v="2"/>
  </r>
  <r>
    <s v="6407-GSJNL"/>
    <s v="Female"/>
    <n v="56"/>
    <s v="No"/>
    <s v="No"/>
    <s v="No"/>
    <s v="No"/>
    <n v="0"/>
    <s v="United States"/>
    <s v="California"/>
    <s v="Fontana"/>
    <n v="92337"/>
    <n v="34.049670999999996"/>
    <n v="-117.468896"/>
    <n v="29847"/>
    <s v="Q3"/>
    <s v="No"/>
    <n v="0"/>
    <x v="60"/>
    <s v="Offer B"/>
    <s v="Yes"/>
    <n v="44.35"/>
    <s v="Yes"/>
    <x v="1"/>
    <s v="None"/>
    <n v="0"/>
    <s v="No"/>
    <s v="No"/>
    <s v="No"/>
    <s v="No"/>
    <s v="No"/>
    <s v="No"/>
    <s v="No"/>
    <s v="No"/>
    <x v="2"/>
    <s v="No"/>
    <x v="0"/>
    <n v="24.95"/>
    <n v="1288"/>
    <n v="0"/>
    <n v="0"/>
    <n v="2261.85"/>
    <n v="3549.85"/>
    <n v="5"/>
    <s v="Stayed"/>
    <x v="1"/>
    <n v="77"/>
    <n v="5458"/>
    <m/>
    <m/>
    <x v="2"/>
  </r>
  <r>
    <s v="4049-ZPALD"/>
    <s v="Female"/>
    <n v="35"/>
    <s v="No"/>
    <s v="No"/>
    <s v="Yes"/>
    <s v="No"/>
    <n v="0"/>
    <s v="United States"/>
    <s v="California"/>
    <s v="Forest Falls"/>
    <n v="92339"/>
    <n v="34.067698999999998"/>
    <n v="-116.903891"/>
    <n v="958"/>
    <s v="Q3"/>
    <s v="Yes"/>
    <n v="7"/>
    <x v="69"/>
    <s v="Offer B"/>
    <s v="Yes"/>
    <n v="35.92"/>
    <s v="No"/>
    <x v="0"/>
    <s v="Fiber Optic"/>
    <n v="11"/>
    <s v="Yes"/>
    <s v="No"/>
    <s v="Yes"/>
    <s v="No"/>
    <s v="Yes"/>
    <s v="Yes"/>
    <s v="Yes"/>
    <s v="Yes"/>
    <x v="2"/>
    <s v="Yes"/>
    <x v="0"/>
    <n v="99"/>
    <n v="6375.8"/>
    <n v="0"/>
    <n v="0"/>
    <n v="2298.88"/>
    <n v="8674.68"/>
    <n v="4"/>
    <s v="Stayed"/>
    <x v="1"/>
    <n v="68"/>
    <n v="5483"/>
    <m/>
    <m/>
    <x v="2"/>
  </r>
  <r>
    <s v="6833-JMZYP"/>
    <s v="Female"/>
    <n v="54"/>
    <s v="No"/>
    <s v="No"/>
    <s v="No"/>
    <s v="No"/>
    <n v="0"/>
    <s v="United States"/>
    <s v="California"/>
    <s v="Hesperia"/>
    <n v="92345"/>
    <n v="34.361387000000001"/>
    <n v="-117.337509"/>
    <n v="68515"/>
    <s v="Q3"/>
    <s v="No"/>
    <n v="0"/>
    <x v="7"/>
    <s v="None"/>
    <s v="Yes"/>
    <n v="15.28"/>
    <s v="No"/>
    <x v="0"/>
    <s v="Fiber Optic"/>
    <n v="16"/>
    <s v="No"/>
    <s v="No"/>
    <s v="Yes"/>
    <s v="No"/>
    <s v="Yes"/>
    <s v="Yes"/>
    <s v="Yes"/>
    <s v="Yes"/>
    <x v="0"/>
    <s v="Yes"/>
    <x v="1"/>
    <n v="94"/>
    <n v="1505.45"/>
    <n v="0"/>
    <n v="0"/>
    <n v="229.2"/>
    <n v="1734.65"/>
    <n v="3"/>
    <s v="Stayed"/>
    <x v="1"/>
    <n v="77"/>
    <n v="4521"/>
    <m/>
    <m/>
    <x v="1"/>
  </r>
  <r>
    <s v="1310-QRITU"/>
    <s v="Female"/>
    <n v="40"/>
    <s v="No"/>
    <s v="No"/>
    <s v="No"/>
    <s v="No"/>
    <n v="0"/>
    <s v="United States"/>
    <s v="California"/>
    <s v="Hinkley"/>
    <n v="92347"/>
    <n v="34.983808000000003"/>
    <n v="-117.239306"/>
    <n v="1933"/>
    <s v="Q3"/>
    <s v="No"/>
    <n v="0"/>
    <x v="2"/>
    <s v="None"/>
    <s v="Yes"/>
    <n v="38.32"/>
    <s v="Yes"/>
    <x v="0"/>
    <s v="DSL"/>
    <n v="20"/>
    <s v="No"/>
    <s v="No"/>
    <s v="No"/>
    <s v="No"/>
    <s v="No"/>
    <s v="No"/>
    <s v="No"/>
    <s v="Yes"/>
    <x v="0"/>
    <s v="Yes"/>
    <x v="0"/>
    <n v="50.3"/>
    <n v="913.3"/>
    <n v="0"/>
    <n v="0"/>
    <n v="689.76"/>
    <n v="1603.06"/>
    <n v="3"/>
    <s v="Stayed"/>
    <x v="1"/>
    <n v="65"/>
    <n v="5877"/>
    <m/>
    <m/>
    <x v="1"/>
  </r>
  <r>
    <s v="8961-QDZZJ"/>
    <s v="Female"/>
    <n v="35"/>
    <s v="No"/>
    <s v="No"/>
    <s v="Yes"/>
    <s v="Yes"/>
    <n v="2"/>
    <s v="United States"/>
    <s v="California"/>
    <s v="Lake Arrowhead"/>
    <n v="92352"/>
    <n v="34.256500000000003"/>
    <n v="-117.19335"/>
    <n v="9793"/>
    <s v="Q3"/>
    <s v="Yes"/>
    <n v="3"/>
    <x v="46"/>
    <s v="Offer B"/>
    <s v="Yes"/>
    <n v="42.18"/>
    <s v="No"/>
    <x v="0"/>
    <s v="Fiber Optic"/>
    <n v="22"/>
    <s v="No"/>
    <s v="Yes"/>
    <s v="No"/>
    <s v="No"/>
    <s v="Yes"/>
    <s v="Yes"/>
    <s v="Yes"/>
    <s v="Yes"/>
    <x v="1"/>
    <s v="Yes"/>
    <x v="0"/>
    <n v="95"/>
    <n v="5535.8"/>
    <n v="0"/>
    <n v="0"/>
    <n v="2404.2599999999902"/>
    <n v="7940.0599999999904"/>
    <n v="5"/>
    <s v="Stayed"/>
    <x v="1"/>
    <n v="70"/>
    <n v="6245"/>
    <m/>
    <m/>
    <x v="2"/>
  </r>
  <r>
    <s v="9715-SBVSU"/>
    <s v="Male"/>
    <n v="20"/>
    <s v="Yes"/>
    <s v="No"/>
    <s v="Yes"/>
    <s v="Yes"/>
    <n v="1"/>
    <s v="United States"/>
    <s v="California"/>
    <s v="Loma Linda"/>
    <n v="92354"/>
    <n v="34.049315"/>
    <n v="-117.25597399999999"/>
    <n v="18068"/>
    <s v="Q3"/>
    <s v="Yes"/>
    <n v="3"/>
    <x v="35"/>
    <s v="None"/>
    <s v="Yes"/>
    <n v="10.74"/>
    <s v="No"/>
    <x v="0"/>
    <s v="DSL"/>
    <n v="59"/>
    <s v="Yes"/>
    <s v="Yes"/>
    <s v="No"/>
    <s v="No"/>
    <s v="No"/>
    <s v="Yes"/>
    <s v="Yes"/>
    <s v="No"/>
    <x v="2"/>
    <s v="Yes"/>
    <x v="0"/>
    <n v="61.4"/>
    <n v="815.55"/>
    <n v="0"/>
    <n v="20"/>
    <n v="150.36000000000001"/>
    <n v="985.91"/>
    <n v="4"/>
    <s v="Stayed"/>
    <x v="1"/>
    <n v="22"/>
    <n v="3186"/>
    <m/>
    <m/>
    <x v="2"/>
  </r>
  <r>
    <s v="7929-SKFGK"/>
    <s v="Male"/>
    <n v="23"/>
    <s v="Yes"/>
    <s v="No"/>
    <s v="Yes"/>
    <s v="No"/>
    <n v="0"/>
    <s v="United States"/>
    <s v="California"/>
    <s v="Mentone"/>
    <n v="92359"/>
    <n v="34.103577999999999"/>
    <n v="-117.04053999999999"/>
    <n v="7324"/>
    <s v="Q3"/>
    <s v="Yes"/>
    <n v="10"/>
    <x v="57"/>
    <s v="Offer A"/>
    <s v="Yes"/>
    <n v="21.68"/>
    <s v="Yes"/>
    <x v="0"/>
    <s v="Fiber Optic"/>
    <n v="30"/>
    <s v="Yes"/>
    <s v="Yes"/>
    <s v="Yes"/>
    <s v="Yes"/>
    <s v="Yes"/>
    <s v="Yes"/>
    <s v="Yes"/>
    <s v="Yes"/>
    <x v="2"/>
    <s v="No"/>
    <x v="1"/>
    <n v="114.3"/>
    <n v="8244.2999999999993"/>
    <n v="0"/>
    <n v="0"/>
    <n v="1517.6"/>
    <n v="9761.9"/>
    <n v="4"/>
    <s v="Stayed"/>
    <x v="1"/>
    <n v="24"/>
    <n v="4280"/>
    <m/>
    <m/>
    <x v="2"/>
  </r>
  <r>
    <s v="2300-RQGOI"/>
    <s v="Female"/>
    <n v="33"/>
    <s v="No"/>
    <s v="No"/>
    <s v="No"/>
    <s v="No"/>
    <n v="0"/>
    <s v="United States"/>
    <s v="California"/>
    <s v="Needles"/>
    <n v="92363"/>
    <n v="34.711224000000001"/>
    <n v="-114.70225600000001"/>
    <n v="5488"/>
    <s v="Q3"/>
    <s v="No"/>
    <n v="0"/>
    <x v="47"/>
    <s v="Offer C"/>
    <s v="Yes"/>
    <n v="41.63"/>
    <s v="No"/>
    <x v="1"/>
    <s v="None"/>
    <n v="0"/>
    <s v="No"/>
    <s v="No"/>
    <s v="No"/>
    <s v="No"/>
    <s v="No"/>
    <s v="No"/>
    <s v="No"/>
    <s v="No"/>
    <x v="2"/>
    <s v="No"/>
    <x v="1"/>
    <n v="20.05"/>
    <n v="741.5"/>
    <n v="0"/>
    <n v="0"/>
    <n v="1581.94"/>
    <n v="2323.44"/>
    <n v="5"/>
    <s v="Stayed"/>
    <x v="1"/>
    <n v="62"/>
    <n v="2295"/>
    <m/>
    <m/>
    <x v="2"/>
  </r>
  <r>
    <s v="3563-SVYLG"/>
    <s v="Male"/>
    <n v="38"/>
    <s v="No"/>
    <s v="No"/>
    <s v="Yes"/>
    <s v="Yes"/>
    <n v="1"/>
    <s v="United States"/>
    <s v="California"/>
    <s v="Nipton"/>
    <n v="92364"/>
    <n v="35.478735999999998"/>
    <n v="-115.51698399999999"/>
    <n v="162"/>
    <s v="Q3"/>
    <s v="Yes"/>
    <n v="4"/>
    <x v="39"/>
    <s v="Offer A"/>
    <s v="Yes"/>
    <n v="36.51"/>
    <s v="No"/>
    <x v="0"/>
    <s v="DSL"/>
    <n v="24"/>
    <s v="Yes"/>
    <s v="Yes"/>
    <s v="Yes"/>
    <s v="Yes"/>
    <s v="No"/>
    <s v="No"/>
    <s v="No"/>
    <s v="Yes"/>
    <x v="2"/>
    <s v="No"/>
    <x v="1"/>
    <n v="62.65"/>
    <n v="4375.8"/>
    <n v="0"/>
    <n v="0"/>
    <n v="2482.6799999999998"/>
    <n v="6858.48"/>
    <n v="3"/>
    <s v="Stayed"/>
    <x v="1"/>
    <n v="59"/>
    <n v="5215"/>
    <m/>
    <m/>
    <x v="2"/>
  </r>
  <r>
    <s v="4998-IKFSE"/>
    <s v="Female"/>
    <n v="27"/>
    <s v="Yes"/>
    <s v="No"/>
    <s v="No"/>
    <s v="No"/>
    <n v="0"/>
    <s v="United States"/>
    <s v="California"/>
    <s v="Phelan"/>
    <n v="92371"/>
    <n v="34.441122999999997"/>
    <n v="-117.537886"/>
    <n v="12463"/>
    <s v="Q3"/>
    <s v="No"/>
    <n v="0"/>
    <x v="28"/>
    <s v="Offer C"/>
    <s v="Yes"/>
    <n v="34.49"/>
    <s v="Yes"/>
    <x v="0"/>
    <s v="Fiber Optic"/>
    <n v="59"/>
    <s v="No"/>
    <s v="No"/>
    <s v="Yes"/>
    <s v="No"/>
    <s v="Yes"/>
    <s v="Yes"/>
    <s v="Yes"/>
    <s v="No"/>
    <x v="0"/>
    <s v="No"/>
    <x v="0"/>
    <n v="100.45"/>
    <n v="3096.9"/>
    <n v="0"/>
    <n v="80"/>
    <n v="1034.7"/>
    <n v="4211.6000000000004"/>
    <n v="5"/>
    <s v="Stayed"/>
    <x v="1"/>
    <n v="32"/>
    <n v="3936"/>
    <m/>
    <m/>
    <x v="1"/>
  </r>
  <r>
    <s v="8630-QSGXK"/>
    <s v="Male"/>
    <n v="39"/>
    <s v="No"/>
    <s v="No"/>
    <s v="Yes"/>
    <s v="No"/>
    <n v="0"/>
    <s v="United States"/>
    <s v="California"/>
    <s v="Pinon Hills"/>
    <n v="92372"/>
    <n v="34.459322"/>
    <n v="-117.629729"/>
    <n v="4280"/>
    <s v="Q3"/>
    <s v="Yes"/>
    <n v="10"/>
    <x v="60"/>
    <s v="Offer B"/>
    <s v="Yes"/>
    <n v="9.99"/>
    <s v="Yes"/>
    <x v="0"/>
    <s v="DSL"/>
    <n v="5"/>
    <s v="No"/>
    <s v="No"/>
    <s v="No"/>
    <s v="Yes"/>
    <s v="Yes"/>
    <s v="Yes"/>
    <s v="Yes"/>
    <s v="Yes"/>
    <x v="2"/>
    <s v="Yes"/>
    <x v="0"/>
    <n v="75.2"/>
    <n v="3901.25"/>
    <n v="0"/>
    <n v="0"/>
    <n v="509.49"/>
    <n v="4410.74"/>
    <n v="3"/>
    <s v="Stayed"/>
    <x v="1"/>
    <n v="59"/>
    <n v="4708"/>
    <m/>
    <m/>
    <x v="2"/>
  </r>
  <r>
    <s v="2455-USLMV"/>
    <s v="Female"/>
    <n v="30"/>
    <s v="No"/>
    <s v="No"/>
    <s v="No"/>
    <s v="No"/>
    <n v="0"/>
    <s v="United States"/>
    <s v="California"/>
    <s v="Redlands"/>
    <n v="92373"/>
    <n v="34.003242999999998"/>
    <n v="-117.13828599999999"/>
    <n v="31230"/>
    <s v="Q3"/>
    <s v="No"/>
    <n v="0"/>
    <x v="52"/>
    <s v="Offer C"/>
    <s v="Yes"/>
    <n v="24.21"/>
    <s v="Yes"/>
    <x v="0"/>
    <s v="Fiber Optic"/>
    <n v="48"/>
    <s v="Yes"/>
    <s v="No"/>
    <s v="Yes"/>
    <s v="No"/>
    <s v="No"/>
    <s v="No"/>
    <s v="No"/>
    <s v="Yes"/>
    <x v="0"/>
    <s v="Yes"/>
    <x v="1"/>
    <n v="84.75"/>
    <n v="2613.4"/>
    <n v="0"/>
    <n v="0"/>
    <n v="750.51"/>
    <n v="3363.91"/>
    <n v="3"/>
    <s v="Stayed"/>
    <x v="1"/>
    <n v="35"/>
    <n v="3727"/>
    <m/>
    <m/>
    <x v="1"/>
  </r>
  <r>
    <s v="9488-FVZCC"/>
    <s v="Female"/>
    <n v="35"/>
    <s v="No"/>
    <s v="No"/>
    <s v="Yes"/>
    <s v="Yes"/>
    <n v="1"/>
    <s v="United States"/>
    <s v="California"/>
    <s v="Rialto"/>
    <n v="92376"/>
    <n v="34.109774999999999"/>
    <n v="-117.37890400000001"/>
    <n v="75882"/>
    <s v="Q3"/>
    <s v="Yes"/>
    <n v="5"/>
    <x v="61"/>
    <s v="Offer A"/>
    <s v="Yes"/>
    <n v="32.590000000000003"/>
    <s v="Yes"/>
    <x v="0"/>
    <s v="DSL"/>
    <n v="14"/>
    <s v="Yes"/>
    <s v="Yes"/>
    <s v="Yes"/>
    <s v="Yes"/>
    <s v="No"/>
    <s v="Yes"/>
    <s v="Yes"/>
    <s v="Yes"/>
    <x v="2"/>
    <s v="Yes"/>
    <x v="0"/>
    <n v="79.5"/>
    <n v="5661.7"/>
    <n v="0"/>
    <n v="0"/>
    <n v="2346.48"/>
    <n v="8008.18"/>
    <n v="3"/>
    <s v="Stayed"/>
    <x v="1"/>
    <n v="78"/>
    <n v="4390"/>
    <m/>
    <m/>
    <x v="2"/>
  </r>
  <r>
    <s v="5995-WWKKG"/>
    <s v="Female"/>
    <n v="62"/>
    <s v="No"/>
    <s v="No"/>
    <s v="No"/>
    <s v="No"/>
    <n v="0"/>
    <s v="United States"/>
    <s v="California"/>
    <s v="Running Springs"/>
    <n v="92382"/>
    <n v="34.186211"/>
    <n v="-117.07683"/>
    <n v="5395"/>
    <s v="Q3"/>
    <s v="No"/>
    <n v="0"/>
    <x v="4"/>
    <s v="Offer C"/>
    <s v="Yes"/>
    <n v="30.17"/>
    <s v="No"/>
    <x v="1"/>
    <s v="None"/>
    <n v="0"/>
    <s v="No"/>
    <s v="No"/>
    <s v="No"/>
    <s v="No"/>
    <s v="No"/>
    <s v="No"/>
    <s v="No"/>
    <s v="No"/>
    <x v="1"/>
    <s v="Yes"/>
    <x v="0"/>
    <n v="19.8"/>
    <n v="695.05"/>
    <n v="0"/>
    <n v="0"/>
    <n v="1116.29"/>
    <n v="1811.34"/>
    <n v="5"/>
    <s v="Stayed"/>
    <x v="1"/>
    <n v="31"/>
    <n v="5987"/>
    <m/>
    <m/>
    <x v="2"/>
  </r>
  <r>
    <s v="7879-CGSFV"/>
    <s v="Male"/>
    <n v="19"/>
    <s v="Yes"/>
    <s v="No"/>
    <s v="No"/>
    <s v="No"/>
    <n v="0"/>
    <s v="United States"/>
    <s v="California"/>
    <s v="Sugarloaf"/>
    <n v="92386"/>
    <n v="34.243088"/>
    <n v="-116.830015"/>
    <n v="1834"/>
    <s v="Q3"/>
    <s v="No"/>
    <n v="0"/>
    <x v="19"/>
    <s v="Offer B"/>
    <s v="Yes"/>
    <n v="42.19"/>
    <s v="No"/>
    <x v="0"/>
    <s v="Fiber Optic"/>
    <n v="51"/>
    <s v="Yes"/>
    <s v="Yes"/>
    <s v="No"/>
    <s v="No"/>
    <s v="Yes"/>
    <s v="Yes"/>
    <s v="Yes"/>
    <s v="Yes"/>
    <x v="1"/>
    <s v="Yes"/>
    <x v="1"/>
    <n v="100.9"/>
    <n v="5552.05"/>
    <n v="0"/>
    <n v="0"/>
    <n v="2320.4499999999998"/>
    <n v="7872.5"/>
    <n v="4"/>
    <s v="Stayed"/>
    <x v="1"/>
    <n v="22"/>
    <n v="5101"/>
    <m/>
    <m/>
    <x v="2"/>
  </r>
  <r>
    <s v="9921-EZKBY"/>
    <s v="Male"/>
    <n v="55"/>
    <s v="No"/>
    <s v="No"/>
    <s v="No"/>
    <s v="Yes"/>
    <n v="3"/>
    <s v="United States"/>
    <s v="California"/>
    <s v="Fallbrook"/>
    <n v="92028"/>
    <n v="33.362575"/>
    <n v="-117.299644"/>
    <n v="42239"/>
    <s v="Q3"/>
    <s v="No"/>
    <n v="0"/>
    <x v="27"/>
    <s v="Offer C"/>
    <s v="Yes"/>
    <n v="10.36"/>
    <s v="Yes"/>
    <x v="0"/>
    <s v="Fiber Optic"/>
    <n v="53"/>
    <s v="Yes"/>
    <s v="No"/>
    <s v="Yes"/>
    <s v="No"/>
    <s v="No"/>
    <s v="Yes"/>
    <s v="Yes"/>
    <s v="Yes"/>
    <x v="0"/>
    <s v="Yes"/>
    <x v="0"/>
    <n v="95.3"/>
    <n v="3275.15"/>
    <n v="0"/>
    <n v="0"/>
    <n v="341.88"/>
    <n v="3617.03"/>
    <n v="4"/>
    <s v="Stayed"/>
    <x v="1"/>
    <n v="38"/>
    <n v="3087"/>
    <m/>
    <m/>
    <x v="1"/>
  </r>
  <r>
    <s v="7432-FFVAR"/>
    <s v="Female"/>
    <n v="23"/>
    <s v="Yes"/>
    <s v="No"/>
    <s v="Yes"/>
    <s v="Yes"/>
    <n v="3"/>
    <s v="United States"/>
    <s v="California"/>
    <s v="Victorville"/>
    <n v="92392"/>
    <n v="34.486834999999999"/>
    <n v="-117.362274"/>
    <n v="63235"/>
    <s v="Q3"/>
    <s v="Yes"/>
    <n v="2"/>
    <x v="29"/>
    <s v="Offer B"/>
    <s v="Yes"/>
    <n v="6.26"/>
    <s v="No"/>
    <x v="0"/>
    <s v="Fiber Optic"/>
    <n v="48"/>
    <s v="No"/>
    <s v="No"/>
    <s v="Yes"/>
    <s v="Yes"/>
    <s v="No"/>
    <s v="Yes"/>
    <s v="Yes"/>
    <s v="No"/>
    <x v="1"/>
    <s v="No"/>
    <x v="0"/>
    <n v="90.95"/>
    <n v="4236.6000000000004"/>
    <n v="0"/>
    <n v="50"/>
    <n v="287.95999999999998"/>
    <n v="4574.5600000000004"/>
    <n v="5"/>
    <s v="Stayed"/>
    <x v="1"/>
    <n v="38"/>
    <n v="5187"/>
    <m/>
    <m/>
    <x v="2"/>
  </r>
  <r>
    <s v="7246-ZGQDF"/>
    <s v="Female"/>
    <n v="63"/>
    <s v="No"/>
    <s v="No"/>
    <s v="No"/>
    <s v="Yes"/>
    <n v="3"/>
    <s v="United States"/>
    <s v="California"/>
    <s v="Victorville"/>
    <n v="92394"/>
    <n v="34.567058000000003"/>
    <n v="-117.362329"/>
    <n v="12083"/>
    <s v="Q3"/>
    <s v="No"/>
    <n v="0"/>
    <x v="0"/>
    <s v="None"/>
    <s v="Yes"/>
    <n v="33.21"/>
    <s v="No"/>
    <x v="0"/>
    <s v="DSL"/>
    <n v="75"/>
    <s v="Yes"/>
    <s v="No"/>
    <s v="No"/>
    <s v="Yes"/>
    <s v="No"/>
    <s v="No"/>
    <s v="No"/>
    <s v="Yes"/>
    <x v="0"/>
    <s v="No"/>
    <x v="0"/>
    <n v="54.5"/>
    <n v="54.5"/>
    <n v="0"/>
    <n v="0"/>
    <n v="33.21"/>
    <n v="87.71"/>
    <n v="3"/>
    <s v="Joined"/>
    <x v="1"/>
    <n v="54"/>
    <n v="4359"/>
    <m/>
    <m/>
    <x v="0"/>
  </r>
  <r>
    <s v="4456-RHSNB"/>
    <s v="Female"/>
    <n v="43"/>
    <s v="No"/>
    <s v="No"/>
    <s v="Yes"/>
    <s v="Yes"/>
    <n v="1"/>
    <s v="United States"/>
    <s v="California"/>
    <s v="San Bernardino"/>
    <n v="92401"/>
    <n v="34.105935000000002"/>
    <n v="-117.2914"/>
    <n v="1779"/>
    <s v="Q3"/>
    <s v="Yes"/>
    <n v="3"/>
    <x v="42"/>
    <s v="None"/>
    <s v="Yes"/>
    <n v="7.42"/>
    <s v="No"/>
    <x v="0"/>
    <s v="DSL"/>
    <n v="17"/>
    <s v="No"/>
    <s v="No"/>
    <s v="Yes"/>
    <s v="No"/>
    <s v="No"/>
    <s v="No"/>
    <s v="No"/>
    <s v="Yes"/>
    <x v="0"/>
    <s v="Yes"/>
    <x v="0"/>
    <n v="49.6"/>
    <n v="962.9"/>
    <n v="0"/>
    <n v="0"/>
    <n v="140.97999999999999"/>
    <n v="1103.8799999999901"/>
    <n v="3"/>
    <s v="Stayed"/>
    <x v="1"/>
    <n v="27"/>
    <n v="5735"/>
    <m/>
    <m/>
    <x v="1"/>
  </r>
  <r>
    <s v="2481-SBOYW"/>
    <s v="Female"/>
    <n v="62"/>
    <s v="No"/>
    <s v="No"/>
    <s v="No"/>
    <s v="Yes"/>
    <n v="1"/>
    <s v="United States"/>
    <s v="California"/>
    <s v="San Bernardino"/>
    <n v="92405"/>
    <n v="34.142747"/>
    <n v="-117.300864"/>
    <n v="24644"/>
    <s v="Q3"/>
    <s v="No"/>
    <n v="0"/>
    <x v="66"/>
    <s v="Offer B"/>
    <s v="Yes"/>
    <n v="32.049999999999997"/>
    <s v="Yes"/>
    <x v="1"/>
    <s v="None"/>
    <n v="0"/>
    <s v="No"/>
    <s v="No"/>
    <s v="No"/>
    <s v="No"/>
    <s v="No"/>
    <s v="No"/>
    <s v="No"/>
    <s v="No"/>
    <x v="2"/>
    <s v="Yes"/>
    <x v="1"/>
    <n v="25"/>
    <n v="1498.35"/>
    <n v="0"/>
    <n v="0"/>
    <n v="1955.04999999999"/>
    <n v="3453.3999999999901"/>
    <n v="4"/>
    <s v="Stayed"/>
    <x v="1"/>
    <n v="54"/>
    <n v="4673"/>
    <m/>
    <m/>
    <x v="2"/>
  </r>
  <r>
    <s v="7109-MFBYV"/>
    <s v="Male"/>
    <n v="28"/>
    <s v="Yes"/>
    <s v="No"/>
    <s v="No"/>
    <s v="No"/>
    <n v="0"/>
    <s v="United States"/>
    <s v="California"/>
    <s v="San Bernardino"/>
    <n v="92407"/>
    <n v="34.250069000000003"/>
    <n v="-117.39394900000001"/>
    <n v="49355"/>
    <s v="Q3"/>
    <s v="No"/>
    <n v="0"/>
    <x v="62"/>
    <s v="Offer C"/>
    <s v="Yes"/>
    <n v="29.07"/>
    <s v="No"/>
    <x v="0"/>
    <s v="Cable"/>
    <n v="42"/>
    <s v="No"/>
    <s v="No"/>
    <s v="No"/>
    <s v="No"/>
    <s v="No"/>
    <s v="No"/>
    <s v="No"/>
    <s v="Yes"/>
    <x v="0"/>
    <s v="No"/>
    <x v="0"/>
    <n v="45.45"/>
    <n v="1233.1500000000001"/>
    <n v="0"/>
    <n v="0"/>
    <n v="755.82"/>
    <n v="1988.97"/>
    <n v="3"/>
    <s v="Stayed"/>
    <x v="1"/>
    <n v="68"/>
    <n v="5451"/>
    <m/>
    <m/>
    <x v="1"/>
  </r>
  <r>
    <s v="1833-TCXKK"/>
    <s v="Male"/>
    <n v="50"/>
    <s v="No"/>
    <s v="No"/>
    <s v="Yes"/>
    <s v="No"/>
    <n v="0"/>
    <s v="United States"/>
    <s v="California"/>
    <s v="San Bernardino"/>
    <n v="92408"/>
    <n v="34.084909000000003"/>
    <n v="-117.258107"/>
    <n v="12149"/>
    <s v="Q3"/>
    <s v="No"/>
    <n v="0"/>
    <x v="55"/>
    <s v="Offer B"/>
    <s v="Yes"/>
    <n v="29.81"/>
    <s v="Yes"/>
    <x v="0"/>
    <s v="Fiber Optic"/>
    <n v="27"/>
    <s v="No"/>
    <s v="Yes"/>
    <s v="Yes"/>
    <s v="No"/>
    <s v="Yes"/>
    <s v="Yes"/>
    <s v="Yes"/>
    <s v="Yes"/>
    <x v="0"/>
    <s v="Yes"/>
    <x v="0"/>
    <n v="107.75"/>
    <n v="4882.8"/>
    <n v="0"/>
    <n v="0"/>
    <n v="1341.45"/>
    <n v="6224.25"/>
    <n v="5"/>
    <s v="Stayed"/>
    <x v="1"/>
    <n v="27"/>
    <n v="3301"/>
    <m/>
    <m/>
    <x v="1"/>
  </r>
  <r>
    <s v="1832-PEUTS"/>
    <s v="Male"/>
    <n v="23"/>
    <s v="Yes"/>
    <s v="No"/>
    <s v="Yes"/>
    <s v="Yes"/>
    <n v="2"/>
    <s v="United States"/>
    <s v="California"/>
    <s v="San Bernardino"/>
    <n v="92410"/>
    <n v="34.106921999999997"/>
    <n v="-117.29755299999999"/>
    <n v="44556"/>
    <s v="Q3"/>
    <s v="Yes"/>
    <n v="4"/>
    <x v="34"/>
    <s v="Offer B"/>
    <s v="Yes"/>
    <n v="37.75"/>
    <s v="Yes"/>
    <x v="0"/>
    <s v="Fiber Optic"/>
    <n v="73"/>
    <s v="No"/>
    <s v="No"/>
    <s v="Yes"/>
    <s v="No"/>
    <s v="Yes"/>
    <s v="No"/>
    <s v="No"/>
    <s v="Yes"/>
    <x v="2"/>
    <s v="Yes"/>
    <x v="1"/>
    <n v="89.1"/>
    <n v="5411.65"/>
    <n v="0"/>
    <n v="0"/>
    <n v="2340.5"/>
    <n v="7752.15"/>
    <n v="4"/>
    <s v="Stayed"/>
    <x v="1"/>
    <n v="68"/>
    <n v="5995"/>
    <m/>
    <m/>
    <x v="2"/>
  </r>
  <r>
    <s v="8660-BUETV"/>
    <s v="Female"/>
    <n v="37"/>
    <s v="No"/>
    <s v="No"/>
    <s v="No"/>
    <s v="No"/>
    <n v="0"/>
    <s v="United States"/>
    <s v="California"/>
    <s v="Riverside"/>
    <n v="92501"/>
    <n v="33.994675999999998"/>
    <n v="-117.37249799999999"/>
    <n v="18999"/>
    <s v="Q3"/>
    <s v="No"/>
    <n v="0"/>
    <x v="10"/>
    <s v="None"/>
    <s v="Yes"/>
    <n v="34.89"/>
    <s v="No"/>
    <x v="0"/>
    <s v="Cable"/>
    <n v="13"/>
    <s v="No"/>
    <s v="No"/>
    <s v="No"/>
    <s v="No"/>
    <s v="No"/>
    <s v="No"/>
    <s v="No"/>
    <s v="No"/>
    <x v="0"/>
    <s v="No"/>
    <x v="1"/>
    <n v="44.75"/>
    <n v="148.05000000000001"/>
    <n v="0"/>
    <n v="10"/>
    <n v="104.67"/>
    <n v="262.72000000000003"/>
    <n v="5"/>
    <s v="Joined"/>
    <x v="1"/>
    <n v="20"/>
    <n v="3422"/>
    <m/>
    <m/>
    <x v="1"/>
  </r>
  <r>
    <s v="0580-PIQHM"/>
    <s v="Female"/>
    <n v="21"/>
    <s v="Yes"/>
    <s v="No"/>
    <s v="Yes"/>
    <s v="Yes"/>
    <n v="1"/>
    <s v="United States"/>
    <s v="California"/>
    <s v="Riverside"/>
    <n v="92503"/>
    <n v="33.890045999999998"/>
    <n v="-117.455583"/>
    <n v="71678"/>
    <s v="Q3"/>
    <s v="Yes"/>
    <n v="7"/>
    <x v="45"/>
    <s v="Offer B"/>
    <s v="Yes"/>
    <n v="14.73"/>
    <s v="Yes"/>
    <x v="0"/>
    <s v="Fiber Optic"/>
    <n v="82"/>
    <s v="Yes"/>
    <s v="Yes"/>
    <s v="Yes"/>
    <s v="No"/>
    <s v="No"/>
    <s v="Yes"/>
    <s v="Yes"/>
    <s v="Yes"/>
    <x v="1"/>
    <s v="Yes"/>
    <x v="0"/>
    <n v="101.6"/>
    <n v="3930.55"/>
    <n v="0"/>
    <n v="0"/>
    <n v="603.92999999999995"/>
    <n v="4534.4799999999996"/>
    <n v="3"/>
    <s v="Stayed"/>
    <x v="1"/>
    <n v="52"/>
    <n v="3275"/>
    <m/>
    <m/>
    <x v="2"/>
  </r>
  <r>
    <s v="5696-CEIQJ"/>
    <s v="Male"/>
    <n v="31"/>
    <s v="No"/>
    <s v="No"/>
    <s v="Yes"/>
    <s v="Yes"/>
    <n v="3"/>
    <s v="United States"/>
    <s v="California"/>
    <s v="Riverside"/>
    <n v="92504"/>
    <n v="33.910800000000002"/>
    <n v="-117.39815299999999"/>
    <n v="46550"/>
    <s v="Q3"/>
    <s v="Yes"/>
    <n v="4"/>
    <x v="70"/>
    <s v="Offer A"/>
    <s v="Yes"/>
    <n v="13.26"/>
    <s v="No"/>
    <x v="0"/>
    <s v="Fiber Optic"/>
    <n v="76"/>
    <s v="No"/>
    <s v="Yes"/>
    <s v="Yes"/>
    <s v="Yes"/>
    <s v="Yes"/>
    <s v="Yes"/>
    <s v="Yes"/>
    <s v="Yes"/>
    <x v="2"/>
    <s v="No"/>
    <x v="0"/>
    <n v="103.15"/>
    <n v="6895.5"/>
    <n v="0"/>
    <n v="0"/>
    <n v="888.42"/>
    <n v="7783.92"/>
    <n v="3"/>
    <s v="Stayed"/>
    <x v="1"/>
    <n v="40"/>
    <n v="4376"/>
    <m/>
    <m/>
    <x v="2"/>
  </r>
  <r>
    <s v="1696-HXOWK"/>
    <s v="Female"/>
    <n v="53"/>
    <s v="No"/>
    <s v="No"/>
    <s v="Yes"/>
    <s v="No"/>
    <n v="0"/>
    <s v="United States"/>
    <s v="California"/>
    <s v="Riverside"/>
    <n v="92506"/>
    <n v="33.930931000000001"/>
    <n v="-117.361788"/>
    <n v="42425"/>
    <s v="Q3"/>
    <s v="Yes"/>
    <n v="6"/>
    <x v="67"/>
    <s v="Offer A"/>
    <s v="Yes"/>
    <n v="5.22"/>
    <s v="Yes"/>
    <x v="0"/>
    <s v="Fiber Optic"/>
    <n v="10"/>
    <s v="Yes"/>
    <s v="Yes"/>
    <s v="No"/>
    <s v="No"/>
    <s v="Yes"/>
    <s v="No"/>
    <s v="No"/>
    <s v="Yes"/>
    <x v="1"/>
    <s v="No"/>
    <x v="1"/>
    <n v="95.65"/>
    <n v="6856.95"/>
    <n v="0"/>
    <n v="0"/>
    <n v="370.62"/>
    <n v="7227.57"/>
    <n v="3"/>
    <s v="Stayed"/>
    <x v="1"/>
    <n v="65"/>
    <n v="5856"/>
    <m/>
    <m/>
    <x v="2"/>
  </r>
  <r>
    <s v="3026-ATZYV"/>
    <s v="Female"/>
    <n v="32"/>
    <s v="No"/>
    <s v="No"/>
    <s v="Yes"/>
    <s v="Yes"/>
    <n v="2"/>
    <s v="United States"/>
    <s v="California"/>
    <s v="Riverside"/>
    <n v="92507"/>
    <n v="33.976328000000002"/>
    <n v="-117.31978599999999"/>
    <n v="48649"/>
    <s v="Q3"/>
    <s v="Yes"/>
    <n v="3"/>
    <x v="4"/>
    <s v="Offer C"/>
    <s v="Yes"/>
    <n v="1.1200000000000001"/>
    <s v="No"/>
    <x v="0"/>
    <s v="Cable"/>
    <n v="23"/>
    <s v="Yes"/>
    <s v="Yes"/>
    <s v="No"/>
    <s v="No"/>
    <s v="Yes"/>
    <s v="Yes"/>
    <s v="Yes"/>
    <s v="Yes"/>
    <x v="1"/>
    <s v="No"/>
    <x v="0"/>
    <n v="75.099999999999994"/>
    <n v="2658.8"/>
    <n v="0"/>
    <n v="0"/>
    <n v="41.44"/>
    <n v="2700.24"/>
    <n v="3"/>
    <s v="Stayed"/>
    <x v="1"/>
    <n v="64"/>
    <n v="4131"/>
    <m/>
    <m/>
    <x v="2"/>
  </r>
  <r>
    <s v="4012-YCFAI"/>
    <s v="Male"/>
    <n v="45"/>
    <s v="No"/>
    <s v="No"/>
    <s v="Yes"/>
    <s v="No"/>
    <n v="0"/>
    <s v="United States"/>
    <s v="California"/>
    <s v="Riverside"/>
    <n v="92508"/>
    <n v="33.885499000000003"/>
    <n v="-117.32495900000001"/>
    <n v="17147"/>
    <s v="Q3"/>
    <s v="Yes"/>
    <n v="5"/>
    <x v="68"/>
    <s v="None"/>
    <s v="Yes"/>
    <n v="22.22"/>
    <s v="No"/>
    <x v="0"/>
    <s v="DSL"/>
    <n v="16"/>
    <s v="Yes"/>
    <s v="Yes"/>
    <s v="No"/>
    <s v="Yes"/>
    <s v="No"/>
    <s v="No"/>
    <s v="No"/>
    <s v="Yes"/>
    <x v="2"/>
    <s v="Yes"/>
    <x v="1"/>
    <n v="61.35"/>
    <n v="3766.2"/>
    <n v="0"/>
    <n v="0"/>
    <n v="1333.19999999999"/>
    <n v="5099.3999999999996"/>
    <n v="3"/>
    <s v="Stayed"/>
    <x v="1"/>
    <n v="79"/>
    <n v="6174"/>
    <m/>
    <m/>
    <x v="2"/>
  </r>
  <r>
    <s v="9970-QBCDA"/>
    <s v="Female"/>
    <n v="50"/>
    <s v="No"/>
    <s v="No"/>
    <s v="No"/>
    <s v="No"/>
    <n v="0"/>
    <s v="United States"/>
    <s v="California"/>
    <s v="March Air Reserve Base"/>
    <n v="92518"/>
    <n v="33.888323"/>
    <n v="-117.27753300000001"/>
    <n v="1005"/>
    <s v="Q3"/>
    <s v="No"/>
    <n v="0"/>
    <x v="63"/>
    <s v="Offer E"/>
    <s v="Yes"/>
    <n v="31.02"/>
    <s v="No"/>
    <x v="1"/>
    <s v="None"/>
    <n v="0"/>
    <s v="No"/>
    <s v="No"/>
    <s v="No"/>
    <s v="No"/>
    <s v="No"/>
    <s v="No"/>
    <s v="No"/>
    <s v="No"/>
    <x v="0"/>
    <s v="No"/>
    <x v="1"/>
    <n v="19.7"/>
    <n v="129.55000000000001"/>
    <n v="0"/>
    <n v="0"/>
    <n v="186.12"/>
    <n v="315.67"/>
    <n v="5"/>
    <s v="Stayed"/>
    <x v="1"/>
    <n v="74"/>
    <n v="5387"/>
    <m/>
    <m/>
    <x v="1"/>
  </r>
  <r>
    <s v="9496-IVVRP"/>
    <s v="Female"/>
    <n v="42"/>
    <s v="No"/>
    <s v="No"/>
    <s v="Yes"/>
    <s v="Yes"/>
    <n v="3"/>
    <s v="United States"/>
    <s v="California"/>
    <s v="Lake Elsinore"/>
    <n v="92532"/>
    <n v="33.705835999999998"/>
    <n v="-117.31820399999999"/>
    <n v="4546"/>
    <s v="Q3"/>
    <s v="Yes"/>
    <n v="8"/>
    <x v="9"/>
    <s v="None"/>
    <s v="Yes"/>
    <n v="44.84"/>
    <s v="No"/>
    <x v="0"/>
    <s v="DSL"/>
    <n v="57"/>
    <s v="Yes"/>
    <s v="No"/>
    <s v="No"/>
    <s v="No"/>
    <s v="No"/>
    <s v="No"/>
    <s v="No"/>
    <s v="No"/>
    <x v="0"/>
    <s v="No"/>
    <x v="0"/>
    <n v="51"/>
    <n v="581.70000000000005"/>
    <n v="0"/>
    <n v="60"/>
    <n v="493.24"/>
    <n v="1134.94"/>
    <n v="3"/>
    <s v="Stayed"/>
    <x v="1"/>
    <n v="49"/>
    <n v="5777"/>
    <m/>
    <m/>
    <x v="1"/>
  </r>
  <r>
    <s v="2657-VPXTA"/>
    <s v="Female"/>
    <n v="45"/>
    <s v="No"/>
    <s v="No"/>
    <s v="Yes"/>
    <s v="Yes"/>
    <n v="3"/>
    <s v="United States"/>
    <s v="California"/>
    <s v="Anza"/>
    <n v="92539"/>
    <n v="33.527605000000001"/>
    <n v="-116.666551"/>
    <n v="3745"/>
    <s v="Q3"/>
    <s v="Yes"/>
    <n v="8"/>
    <x v="31"/>
    <s v="None"/>
    <s v="Yes"/>
    <n v="32.76"/>
    <s v="No"/>
    <x v="0"/>
    <s v="Fiber Optic"/>
    <n v="51"/>
    <s v="No"/>
    <s v="No"/>
    <s v="No"/>
    <s v="No"/>
    <s v="Yes"/>
    <s v="Yes"/>
    <s v="Yes"/>
    <s v="Yes"/>
    <x v="0"/>
    <s v="Yes"/>
    <x v="0"/>
    <n v="88.85"/>
    <n v="929.45"/>
    <n v="0"/>
    <n v="0"/>
    <n v="327.599999999999"/>
    <n v="1257.05"/>
    <n v="4"/>
    <s v="Stayed"/>
    <x v="1"/>
    <n v="54"/>
    <n v="4531"/>
    <m/>
    <m/>
    <x v="1"/>
  </r>
  <r>
    <s v="6551-VLJMV"/>
    <s v="Male"/>
    <n v="44"/>
    <s v="No"/>
    <s v="No"/>
    <s v="Yes"/>
    <s v="No"/>
    <n v="0"/>
    <s v="United States"/>
    <s v="California"/>
    <s v="Hemet"/>
    <n v="92543"/>
    <n v="33.739415000000001"/>
    <n v="-116.968339"/>
    <n v="29687"/>
    <s v="Q3"/>
    <s v="Yes"/>
    <n v="6"/>
    <x v="40"/>
    <s v="Offer C"/>
    <s v="Yes"/>
    <n v="4.42"/>
    <s v="No"/>
    <x v="1"/>
    <s v="None"/>
    <n v="0"/>
    <s v="No"/>
    <s v="No"/>
    <s v="No"/>
    <s v="No"/>
    <s v="No"/>
    <s v="No"/>
    <s v="No"/>
    <s v="No"/>
    <x v="2"/>
    <s v="No"/>
    <x v="1"/>
    <n v="20.05"/>
    <n v="679"/>
    <n v="0"/>
    <n v="0"/>
    <n v="150.28"/>
    <n v="829.28"/>
    <n v="3"/>
    <s v="Stayed"/>
    <x v="1"/>
    <n v="29"/>
    <n v="2236"/>
    <m/>
    <m/>
    <x v="2"/>
  </r>
  <r>
    <s v="1221-GHZEP"/>
    <s v="Female"/>
    <n v="45"/>
    <s v="No"/>
    <s v="No"/>
    <s v="No"/>
    <s v="No"/>
    <n v="0"/>
    <s v="United States"/>
    <s v="California"/>
    <s v="Hemet"/>
    <n v="92544"/>
    <n v="33.644584999999999"/>
    <n v="-116.871544"/>
    <n v="39264"/>
    <s v="Q3"/>
    <s v="No"/>
    <n v="0"/>
    <x v="34"/>
    <s v="None"/>
    <s v="Yes"/>
    <n v="23.18"/>
    <s v="No"/>
    <x v="0"/>
    <s v="DSL"/>
    <n v="18"/>
    <s v="Yes"/>
    <s v="No"/>
    <s v="No"/>
    <s v="Yes"/>
    <s v="No"/>
    <s v="Yes"/>
    <s v="Yes"/>
    <s v="Yes"/>
    <x v="2"/>
    <s v="Yes"/>
    <x v="1"/>
    <n v="65.099999999999994"/>
    <n v="3846.75"/>
    <n v="0"/>
    <n v="0"/>
    <n v="1437.16"/>
    <n v="5283.91"/>
    <n v="3"/>
    <s v="Stayed"/>
    <x v="1"/>
    <n v="47"/>
    <n v="5172"/>
    <m/>
    <m/>
    <x v="2"/>
  </r>
  <r>
    <s v="9289-LBQVU"/>
    <s v="Male"/>
    <n v="24"/>
    <s v="Yes"/>
    <s v="No"/>
    <s v="Yes"/>
    <s v="No"/>
    <n v="0"/>
    <s v="United States"/>
    <s v="California"/>
    <s v="Hemet"/>
    <n v="92545"/>
    <n v="33.734932999999998"/>
    <n v="-117.044145"/>
    <n v="25694"/>
    <s v="Q3"/>
    <s v="Yes"/>
    <n v="5"/>
    <x v="69"/>
    <s v="None"/>
    <s v="Yes"/>
    <n v="32.93"/>
    <s v="Yes"/>
    <x v="0"/>
    <s v="DSL"/>
    <n v="26"/>
    <s v="No"/>
    <s v="Yes"/>
    <s v="No"/>
    <s v="Yes"/>
    <s v="No"/>
    <s v="Yes"/>
    <s v="Yes"/>
    <s v="Yes"/>
    <x v="1"/>
    <s v="Yes"/>
    <x v="1"/>
    <n v="70.150000000000006"/>
    <n v="4480.7"/>
    <n v="0"/>
    <n v="0"/>
    <n v="2107.52"/>
    <n v="6588.2199999999903"/>
    <n v="4"/>
    <s v="Stayed"/>
    <x v="1"/>
    <n v="49"/>
    <n v="5037"/>
    <m/>
    <m/>
    <x v="2"/>
  </r>
  <r>
    <s v="3458-IDMFK"/>
    <s v="Male"/>
    <n v="29"/>
    <s v="Yes"/>
    <s v="No"/>
    <s v="No"/>
    <s v="No"/>
    <n v="0"/>
    <s v="United States"/>
    <s v="California"/>
    <s v="Idyllwild"/>
    <n v="92549"/>
    <n v="33.755038999999996"/>
    <n v="-116.74179599999999"/>
    <n v="3588"/>
    <s v="Q3"/>
    <s v="No"/>
    <n v="0"/>
    <x v="3"/>
    <s v="Offer C"/>
    <s v="Yes"/>
    <n v="29.38"/>
    <s v="No"/>
    <x v="1"/>
    <s v="None"/>
    <n v="0"/>
    <s v="No"/>
    <s v="No"/>
    <s v="No"/>
    <s v="No"/>
    <s v="No"/>
    <s v="No"/>
    <s v="No"/>
    <s v="No"/>
    <x v="2"/>
    <s v="Yes"/>
    <x v="1"/>
    <n v="20.75"/>
    <n v="499.4"/>
    <n v="0"/>
    <n v="0"/>
    <n v="734.5"/>
    <n v="1233.9000000000001"/>
    <n v="3"/>
    <s v="Stayed"/>
    <x v="1"/>
    <n v="74"/>
    <n v="5161"/>
    <m/>
    <m/>
    <x v="2"/>
  </r>
  <r>
    <s v="6933-FHBZC"/>
    <s v="Female"/>
    <n v="30"/>
    <s v="No"/>
    <s v="No"/>
    <s v="No"/>
    <s v="No"/>
    <n v="0"/>
    <s v="United States"/>
    <s v="California"/>
    <s v="Moreno Valley"/>
    <n v="92551"/>
    <n v="33.882739999999998"/>
    <n v="-117.224878"/>
    <n v="22983"/>
    <s v="Q3"/>
    <s v="No"/>
    <n v="0"/>
    <x v="62"/>
    <s v="Offer C"/>
    <s v="Yes"/>
    <n v="35.75"/>
    <s v="No"/>
    <x v="0"/>
    <s v="Cable"/>
    <n v="71"/>
    <s v="No"/>
    <s v="Yes"/>
    <s v="Yes"/>
    <s v="No"/>
    <s v="No"/>
    <s v="No"/>
    <s v="No"/>
    <s v="Yes"/>
    <x v="1"/>
    <s v="Yes"/>
    <x v="1"/>
    <n v="56.05"/>
    <n v="1553.2"/>
    <n v="0"/>
    <n v="0"/>
    <n v="929.5"/>
    <n v="2482.6999999999998"/>
    <n v="4"/>
    <s v="Stayed"/>
    <x v="1"/>
    <n v="46"/>
    <n v="3079"/>
    <m/>
    <m/>
    <x v="2"/>
  </r>
  <r>
    <s v="0221-NAUXK"/>
    <s v="Male"/>
    <n v="22"/>
    <s v="Yes"/>
    <s v="No"/>
    <s v="No"/>
    <s v="Yes"/>
    <n v="1"/>
    <s v="United States"/>
    <s v="California"/>
    <s v="Moreno Valley"/>
    <n v="92553"/>
    <n v="33.923149000000002"/>
    <n v="-117.244933"/>
    <n v="61205"/>
    <s v="Q3"/>
    <s v="No"/>
    <n v="0"/>
    <x v="31"/>
    <s v="None"/>
    <s v="Yes"/>
    <n v="7.86"/>
    <s v="No"/>
    <x v="1"/>
    <s v="None"/>
    <n v="0"/>
    <s v="No"/>
    <s v="No"/>
    <s v="No"/>
    <s v="No"/>
    <s v="No"/>
    <s v="No"/>
    <s v="No"/>
    <s v="No"/>
    <x v="1"/>
    <s v="Yes"/>
    <x v="0"/>
    <n v="19.95"/>
    <n v="219.5"/>
    <n v="0"/>
    <n v="0"/>
    <n v="78.599999999999994"/>
    <n v="298.10000000000002"/>
    <n v="5"/>
    <s v="Stayed"/>
    <x v="1"/>
    <n v="48"/>
    <n v="3044"/>
    <m/>
    <m/>
    <x v="1"/>
  </r>
  <r>
    <s v="9770-KXGQU"/>
    <s v="Female"/>
    <n v="52"/>
    <s v="No"/>
    <s v="No"/>
    <s v="No"/>
    <s v="No"/>
    <n v="0"/>
    <s v="United States"/>
    <s v="California"/>
    <s v="Moreno Valley"/>
    <n v="92555"/>
    <n v="33.907361000000002"/>
    <n v="-117.109972"/>
    <n v="12743"/>
    <s v="Q3"/>
    <s v="No"/>
    <n v="0"/>
    <x v="56"/>
    <s v="None"/>
    <s v="Yes"/>
    <n v="29.39"/>
    <s v="Yes"/>
    <x v="0"/>
    <s v="Fiber Optic"/>
    <n v="12"/>
    <s v="Yes"/>
    <s v="Yes"/>
    <s v="Yes"/>
    <s v="No"/>
    <s v="Yes"/>
    <s v="No"/>
    <s v="No"/>
    <s v="Yes"/>
    <x v="1"/>
    <s v="No"/>
    <x v="1"/>
    <n v="98.6"/>
    <n v="5311.85"/>
    <n v="0"/>
    <n v="0"/>
    <n v="1557.67"/>
    <n v="6869.52"/>
    <n v="3"/>
    <s v="Stayed"/>
    <x v="1"/>
    <n v="20"/>
    <n v="4635"/>
    <m/>
    <m/>
    <x v="2"/>
  </r>
  <r>
    <s v="6538-POCHL"/>
    <s v="Male"/>
    <n v="59"/>
    <s v="No"/>
    <s v="No"/>
    <s v="No"/>
    <s v="No"/>
    <n v="0"/>
    <s v="United States"/>
    <s v="California"/>
    <s v="Mountain Center"/>
    <n v="92561"/>
    <n v="33.638644999999997"/>
    <n v="-116.55783"/>
    <n v="1500"/>
    <s v="Q3"/>
    <s v="No"/>
    <n v="0"/>
    <x v="27"/>
    <s v="Offer C"/>
    <s v="Yes"/>
    <n v="17.63"/>
    <s v="No"/>
    <x v="0"/>
    <s v="Fiber Optic"/>
    <n v="19"/>
    <s v="No"/>
    <s v="Yes"/>
    <s v="Yes"/>
    <s v="No"/>
    <s v="No"/>
    <s v="No"/>
    <s v="No"/>
    <s v="Yes"/>
    <x v="0"/>
    <s v="Yes"/>
    <x v="1"/>
    <n v="79"/>
    <n v="2576.8000000000002"/>
    <n v="0"/>
    <n v="0"/>
    <n v="581.79"/>
    <n v="3158.59"/>
    <n v="3"/>
    <s v="Stayed"/>
    <x v="1"/>
    <n v="21"/>
    <n v="4396"/>
    <m/>
    <m/>
    <x v="1"/>
  </r>
  <r>
    <s v="3002-WQZWT"/>
    <s v="Female"/>
    <n v="25"/>
    <s v="Yes"/>
    <s v="No"/>
    <s v="No"/>
    <s v="No"/>
    <n v="0"/>
    <s v="United States"/>
    <s v="California"/>
    <s v="Murrieta"/>
    <n v="92563"/>
    <n v="33.581045000000003"/>
    <n v="-117.14718999999999"/>
    <n v="18311"/>
    <s v="Q3"/>
    <s v="No"/>
    <n v="0"/>
    <x v="48"/>
    <s v="Offer C"/>
    <s v="Yes"/>
    <n v="16.38"/>
    <s v="Yes"/>
    <x v="0"/>
    <s v="Fiber Optic"/>
    <n v="82"/>
    <s v="No"/>
    <s v="No"/>
    <s v="No"/>
    <s v="No"/>
    <s v="No"/>
    <s v="No"/>
    <s v="No"/>
    <s v="Yes"/>
    <x v="0"/>
    <s v="Yes"/>
    <x v="0"/>
    <n v="74.2"/>
    <n v="1993.25"/>
    <n v="0"/>
    <n v="0"/>
    <n v="475.02"/>
    <n v="2468.27"/>
    <n v="5"/>
    <s v="Stayed"/>
    <x v="1"/>
    <n v="55"/>
    <n v="3982"/>
    <m/>
    <m/>
    <x v="1"/>
  </r>
  <r>
    <s v="4277-UDIEF"/>
    <s v="Male"/>
    <n v="51"/>
    <s v="No"/>
    <s v="No"/>
    <s v="Yes"/>
    <s v="Yes"/>
    <n v="3"/>
    <s v="United States"/>
    <s v="California"/>
    <s v="Nuevo"/>
    <n v="92567"/>
    <n v="33.827689999999997"/>
    <n v="-117.102244"/>
    <n v="7344"/>
    <s v="Q3"/>
    <s v="Yes"/>
    <n v="3"/>
    <x v="13"/>
    <s v="Offer C"/>
    <s v="Yes"/>
    <n v="45.68"/>
    <s v="Yes"/>
    <x v="0"/>
    <s v="Cable"/>
    <n v="26"/>
    <s v="Yes"/>
    <s v="No"/>
    <s v="No"/>
    <s v="Yes"/>
    <s v="Yes"/>
    <s v="Yes"/>
    <s v="Yes"/>
    <s v="Yes"/>
    <x v="0"/>
    <s v="No"/>
    <x v="0"/>
    <n v="81"/>
    <n v="1923.85"/>
    <n v="0"/>
    <n v="0"/>
    <n v="1096.32"/>
    <n v="3020.17"/>
    <n v="3"/>
    <s v="Stayed"/>
    <x v="1"/>
    <n v="50"/>
    <n v="3019"/>
    <m/>
    <m/>
    <x v="1"/>
  </r>
  <r>
    <s v="1208-NBVFH"/>
    <s v="Male"/>
    <n v="63"/>
    <s v="No"/>
    <s v="No"/>
    <s v="Yes"/>
    <s v="Yes"/>
    <n v="1"/>
    <s v="United States"/>
    <s v="California"/>
    <s v="Perris"/>
    <n v="92570"/>
    <n v="33.787298"/>
    <n v="-117.32067600000001"/>
    <n v="36817"/>
    <s v="Q3"/>
    <s v="Yes"/>
    <n v="5"/>
    <x v="21"/>
    <s v="None"/>
    <s v="Yes"/>
    <n v="13.18"/>
    <s v="No"/>
    <x v="0"/>
    <s v="Cable"/>
    <n v="10"/>
    <s v="No"/>
    <s v="No"/>
    <s v="Yes"/>
    <s v="No"/>
    <s v="No"/>
    <s v="No"/>
    <s v="No"/>
    <s v="Yes"/>
    <x v="0"/>
    <s v="Yes"/>
    <x v="0"/>
    <n v="49.6"/>
    <n v="939.8"/>
    <n v="0"/>
    <n v="0"/>
    <n v="263.60000000000002"/>
    <n v="1203.4000000000001"/>
    <n v="3"/>
    <s v="Stayed"/>
    <x v="1"/>
    <n v="68"/>
    <n v="3235"/>
    <m/>
    <m/>
    <x v="1"/>
  </r>
  <r>
    <s v="4912-PIGUY"/>
    <s v="Female"/>
    <n v="44"/>
    <s v="No"/>
    <s v="No"/>
    <s v="No"/>
    <s v="No"/>
    <n v="0"/>
    <s v="United States"/>
    <s v="California"/>
    <s v="Perris"/>
    <n v="92571"/>
    <n v="33.828288999999998"/>
    <n v="-117.201666"/>
    <n v="26357"/>
    <s v="Q3"/>
    <s v="No"/>
    <n v="0"/>
    <x v="0"/>
    <s v="Offer E"/>
    <s v="Yes"/>
    <n v="7.34"/>
    <s v="Yes"/>
    <x v="0"/>
    <s v="Fiber Optic"/>
    <n v="11"/>
    <s v="No"/>
    <s v="No"/>
    <s v="No"/>
    <s v="No"/>
    <s v="Yes"/>
    <s v="No"/>
    <s v="No"/>
    <s v="No"/>
    <x v="0"/>
    <s v="Yes"/>
    <x v="0"/>
    <n v="84.6"/>
    <n v="84.6"/>
    <n v="0"/>
    <n v="0"/>
    <n v="7.34"/>
    <n v="91.94"/>
    <n v="3"/>
    <s v="Joined"/>
    <x v="1"/>
    <n v="46"/>
    <n v="2196"/>
    <m/>
    <m/>
    <x v="0"/>
  </r>
  <r>
    <s v="2725-TTRIQ"/>
    <s v="Female"/>
    <n v="45"/>
    <s v="No"/>
    <s v="No"/>
    <s v="Yes"/>
    <s v="Yes"/>
    <n v="3"/>
    <s v="United States"/>
    <s v="California"/>
    <s v="Menifee"/>
    <n v="92584"/>
    <n v="33.653337999999998"/>
    <n v="-117.178271"/>
    <n v="14068"/>
    <s v="Q3"/>
    <s v="Yes"/>
    <n v="10"/>
    <x v="61"/>
    <s v="Offer A"/>
    <s v="Yes"/>
    <n v="37.840000000000003"/>
    <s v="Yes"/>
    <x v="0"/>
    <s v="Cable"/>
    <n v="53"/>
    <s v="Yes"/>
    <s v="No"/>
    <s v="Yes"/>
    <s v="Yes"/>
    <s v="Yes"/>
    <s v="Yes"/>
    <s v="Yes"/>
    <s v="Yes"/>
    <x v="2"/>
    <s v="Yes"/>
    <x v="0"/>
    <n v="84.2"/>
    <n v="5986.55"/>
    <n v="0"/>
    <n v="0"/>
    <n v="2724.48"/>
    <n v="8711.0300000000007"/>
    <n v="3"/>
    <s v="Stayed"/>
    <x v="1"/>
    <n v="69"/>
    <n v="5598"/>
    <m/>
    <m/>
    <x v="2"/>
  </r>
  <r>
    <s v="3374-TTZTK"/>
    <s v="Male"/>
    <n v="26"/>
    <s v="Yes"/>
    <s v="No"/>
    <s v="Yes"/>
    <s v="No"/>
    <n v="0"/>
    <s v="United States"/>
    <s v="California"/>
    <s v="Sun City"/>
    <n v="92585"/>
    <n v="33.739412000000002"/>
    <n v="-117.173334"/>
    <n v="8692"/>
    <s v="Q3"/>
    <s v="Yes"/>
    <n v="4"/>
    <x v="26"/>
    <s v="None"/>
    <s v="Yes"/>
    <n v="49.82"/>
    <s v="No"/>
    <x v="0"/>
    <s v="Fiber Optic"/>
    <n v="51"/>
    <s v="Yes"/>
    <s v="Yes"/>
    <s v="Yes"/>
    <s v="Yes"/>
    <s v="Yes"/>
    <s v="Yes"/>
    <s v="Yes"/>
    <s v="Yes"/>
    <x v="2"/>
    <s v="Yes"/>
    <x v="0"/>
    <n v="106.3"/>
    <n v="5487"/>
    <n v="0"/>
    <n v="0"/>
    <n v="2590.64"/>
    <n v="8077.6399999999903"/>
    <n v="3"/>
    <s v="Stayed"/>
    <x v="1"/>
    <n v="36"/>
    <n v="4969"/>
    <m/>
    <m/>
    <x v="2"/>
  </r>
  <r>
    <s v="8990-ZXLSU"/>
    <s v="Female"/>
    <n v="63"/>
    <s v="No"/>
    <s v="No"/>
    <s v="No"/>
    <s v="No"/>
    <n v="0"/>
    <s v="United States"/>
    <s v="California"/>
    <s v="Sun City"/>
    <n v="92586"/>
    <n v="33.707483000000003"/>
    <n v="-117.200006"/>
    <n v="18161"/>
    <s v="Q3"/>
    <s v="No"/>
    <n v="0"/>
    <x v="30"/>
    <s v="Offer E"/>
    <s v="Yes"/>
    <n v="29.87"/>
    <s v="No"/>
    <x v="0"/>
    <s v="Fiber Optic"/>
    <n v="5"/>
    <s v="No"/>
    <s v="No"/>
    <s v="No"/>
    <s v="No"/>
    <s v="No"/>
    <s v="No"/>
    <s v="No"/>
    <s v="Yes"/>
    <x v="0"/>
    <s v="No"/>
    <x v="0"/>
    <n v="69.05"/>
    <n v="651.5"/>
    <n v="0"/>
    <n v="0"/>
    <n v="268.83"/>
    <n v="920.32999999999902"/>
    <n v="3"/>
    <s v="Stayed"/>
    <x v="1"/>
    <n v="50"/>
    <n v="5121"/>
    <m/>
    <m/>
    <x v="1"/>
  </r>
  <r>
    <s v="2275-RBYQS"/>
    <s v="Female"/>
    <n v="38"/>
    <s v="No"/>
    <s v="No"/>
    <s v="No"/>
    <s v="No"/>
    <n v="0"/>
    <s v="United States"/>
    <s v="California"/>
    <s v="Sun City"/>
    <n v="92587"/>
    <n v="33.698869999999999"/>
    <n v="-117.25071"/>
    <n v="13151"/>
    <s v="Q3"/>
    <s v="No"/>
    <n v="0"/>
    <x v="0"/>
    <s v="Offer E"/>
    <s v="Yes"/>
    <n v="49.33"/>
    <s v="No"/>
    <x v="0"/>
    <s v="DSL"/>
    <n v="21"/>
    <s v="No"/>
    <s v="No"/>
    <s v="No"/>
    <s v="No"/>
    <s v="No"/>
    <s v="No"/>
    <s v="No"/>
    <s v="Yes"/>
    <x v="0"/>
    <s v="Yes"/>
    <x v="1"/>
    <n v="45.4"/>
    <n v="45.4"/>
    <n v="0"/>
    <n v="0"/>
    <n v="49.33"/>
    <n v="94.729999999999905"/>
    <n v="3"/>
    <s v="Joined"/>
    <x v="1"/>
    <n v="50"/>
    <n v="4916"/>
    <m/>
    <m/>
    <x v="1"/>
  </r>
  <r>
    <s v="4419-UJMUS"/>
    <s v="Male"/>
    <n v="55"/>
    <s v="No"/>
    <s v="No"/>
    <s v="Yes"/>
    <s v="Yes"/>
    <n v="1"/>
    <s v="United States"/>
    <s v="California"/>
    <s v="Wildomar"/>
    <n v="92595"/>
    <n v="33.617108000000002"/>
    <n v="-117.253349"/>
    <n v="19368"/>
    <s v="Q3"/>
    <s v="No"/>
    <n v="0"/>
    <x v="50"/>
    <s v="Offer A"/>
    <s v="Yes"/>
    <n v="8.4600000000000009"/>
    <s v="Yes"/>
    <x v="0"/>
    <s v="Fiber Optic"/>
    <n v="21"/>
    <s v="No"/>
    <s v="No"/>
    <s v="No"/>
    <s v="Yes"/>
    <s v="Yes"/>
    <s v="Yes"/>
    <s v="Yes"/>
    <s v="Yes"/>
    <x v="2"/>
    <s v="Yes"/>
    <x v="0"/>
    <n v="99.35"/>
    <n v="6856.45"/>
    <n v="0"/>
    <n v="0"/>
    <n v="583.74"/>
    <n v="7440.19"/>
    <n v="4"/>
    <s v="Stayed"/>
    <x v="1"/>
    <n v="73"/>
    <n v="4637"/>
    <m/>
    <m/>
    <x v="2"/>
  </r>
  <r>
    <s v="7794-JASDG"/>
    <s v="Male"/>
    <n v="37"/>
    <s v="No"/>
    <s v="No"/>
    <s v="No"/>
    <s v="No"/>
    <n v="0"/>
    <s v="United States"/>
    <s v="California"/>
    <s v="Winchester"/>
    <n v="92596"/>
    <n v="33.657432999999997"/>
    <n v="-117.04254"/>
    <n v="4093"/>
    <s v="Q3"/>
    <s v="No"/>
    <n v="0"/>
    <x v="0"/>
    <s v="Offer E"/>
    <s v="Yes"/>
    <n v="45.77"/>
    <s v="No"/>
    <x v="0"/>
    <s v="DSL"/>
    <n v="20"/>
    <s v="Yes"/>
    <s v="No"/>
    <s v="No"/>
    <s v="No"/>
    <s v="No"/>
    <s v="No"/>
    <s v="No"/>
    <s v="Yes"/>
    <x v="0"/>
    <s v="Yes"/>
    <x v="1"/>
    <n v="50.75"/>
    <n v="50.75"/>
    <n v="0"/>
    <n v="0"/>
    <n v="45.77"/>
    <n v="96.52"/>
    <n v="3"/>
    <s v="Joined"/>
    <x v="1"/>
    <n v="80"/>
    <n v="2250"/>
    <m/>
    <m/>
    <x v="1"/>
  </r>
  <r>
    <s v="7609-YBPXG"/>
    <s v="Male"/>
    <n v="60"/>
    <s v="No"/>
    <s v="No"/>
    <s v="No"/>
    <s v="No"/>
    <n v="0"/>
    <s v="United States"/>
    <s v="California"/>
    <s v="Irvine"/>
    <n v="92602"/>
    <n v="33.720359000000002"/>
    <n v="-117.733655"/>
    <n v="2762"/>
    <s v="Q3"/>
    <s v="No"/>
    <n v="0"/>
    <x v="16"/>
    <s v="None"/>
    <s v="Yes"/>
    <n v="18.54"/>
    <s v="Yes"/>
    <x v="0"/>
    <s v="DSL"/>
    <n v="26"/>
    <s v="Yes"/>
    <s v="No"/>
    <s v="Yes"/>
    <s v="Yes"/>
    <s v="Yes"/>
    <s v="Yes"/>
    <s v="Yes"/>
    <s v="No"/>
    <x v="2"/>
    <s v="No"/>
    <x v="0"/>
    <n v="87.1"/>
    <n v="4735.2"/>
    <n v="0"/>
    <n v="80"/>
    <n v="1001.16"/>
    <n v="5816.36"/>
    <n v="3"/>
    <s v="Stayed"/>
    <x v="1"/>
    <n v="44"/>
    <n v="5418"/>
    <m/>
    <m/>
    <x v="2"/>
  </r>
  <r>
    <s v="5519-TEEUH"/>
    <s v="Male"/>
    <n v="51"/>
    <s v="No"/>
    <s v="No"/>
    <s v="No"/>
    <s v="Yes"/>
    <n v="3"/>
    <s v="United States"/>
    <s v="California"/>
    <s v="Irvine"/>
    <n v="92604"/>
    <n v="33.688546000000002"/>
    <n v="-117.78809099999999"/>
    <n v="27369"/>
    <s v="Q3"/>
    <s v="No"/>
    <n v="0"/>
    <x v="27"/>
    <s v="Offer C"/>
    <s v="Yes"/>
    <n v="21.16"/>
    <s v="No"/>
    <x v="1"/>
    <s v="None"/>
    <n v="0"/>
    <s v="No"/>
    <s v="No"/>
    <s v="No"/>
    <s v="No"/>
    <s v="No"/>
    <s v="No"/>
    <s v="No"/>
    <s v="No"/>
    <x v="1"/>
    <s v="Yes"/>
    <x v="1"/>
    <n v="20.149999999999999"/>
    <n v="682.15"/>
    <n v="0"/>
    <n v="0"/>
    <n v="698.28"/>
    <n v="1380.4299999999901"/>
    <n v="3"/>
    <s v="Stayed"/>
    <x v="1"/>
    <n v="57"/>
    <n v="5759"/>
    <m/>
    <m/>
    <x v="2"/>
  </r>
  <r>
    <s v="0804-XBFBV"/>
    <s v="Female"/>
    <n v="49"/>
    <s v="No"/>
    <s v="No"/>
    <s v="No"/>
    <s v="Yes"/>
    <n v="1"/>
    <s v="United States"/>
    <s v="California"/>
    <s v="Foothill Ranch"/>
    <n v="92610"/>
    <n v="33.698728000000003"/>
    <n v="-117.67768"/>
    <n v="10936"/>
    <s v="Q3"/>
    <s v="No"/>
    <n v="0"/>
    <x v="9"/>
    <s v="None"/>
    <s v="No"/>
    <n v="0"/>
    <s v="No"/>
    <x v="0"/>
    <s v="DSL"/>
    <n v="19"/>
    <s v="No"/>
    <s v="No"/>
    <s v="No"/>
    <s v="No"/>
    <s v="No"/>
    <s v="No"/>
    <s v="No"/>
    <s v="Yes"/>
    <x v="0"/>
    <s v="No"/>
    <x v="0"/>
    <n v="25.2"/>
    <n v="321.05"/>
    <n v="0"/>
    <n v="0"/>
    <n v="0"/>
    <n v="321.05"/>
    <n v="3"/>
    <s v="Stayed"/>
    <x v="1"/>
    <n v="57"/>
    <n v="5916"/>
    <m/>
    <m/>
    <x v="1"/>
  </r>
  <r>
    <s v="2676-OXPPQ"/>
    <s v="Male"/>
    <n v="22"/>
    <s v="Yes"/>
    <s v="No"/>
    <s v="No"/>
    <s v="No"/>
    <n v="0"/>
    <s v="United States"/>
    <s v="California"/>
    <s v="Irvine"/>
    <n v="92612"/>
    <n v="33.643095000000002"/>
    <n v="-117.810896"/>
    <n v="41062"/>
    <s v="Q3"/>
    <s v="No"/>
    <n v="0"/>
    <x v="63"/>
    <s v="None"/>
    <s v="Yes"/>
    <n v="3.16"/>
    <s v="No"/>
    <x v="0"/>
    <s v="DSL"/>
    <n v="41"/>
    <s v="Yes"/>
    <s v="Yes"/>
    <s v="No"/>
    <s v="No"/>
    <s v="No"/>
    <s v="No"/>
    <s v="No"/>
    <s v="Yes"/>
    <x v="0"/>
    <s v="Yes"/>
    <x v="0"/>
    <n v="55.7"/>
    <n v="335.65"/>
    <n v="0"/>
    <n v="0"/>
    <n v="18.96"/>
    <n v="354.60999999999899"/>
    <n v="3"/>
    <s v="Stayed"/>
    <x v="1"/>
    <n v="45"/>
    <n v="2482"/>
    <m/>
    <m/>
    <x v="1"/>
  </r>
  <r>
    <s v="3703-TTEPD"/>
    <s v="Male"/>
    <n v="28"/>
    <s v="Yes"/>
    <s v="No"/>
    <s v="No"/>
    <s v="No"/>
    <n v="0"/>
    <s v="United States"/>
    <s v="California"/>
    <s v="Irvine"/>
    <n v="92614"/>
    <n v="33.680301999999998"/>
    <n v="-117.833296"/>
    <n v="22499"/>
    <s v="Q3"/>
    <s v="No"/>
    <n v="0"/>
    <x v="18"/>
    <s v="None"/>
    <s v="Yes"/>
    <n v="16.16"/>
    <s v="No"/>
    <x v="0"/>
    <s v="DSL"/>
    <n v="42"/>
    <s v="Yes"/>
    <s v="No"/>
    <s v="Yes"/>
    <s v="No"/>
    <s v="Yes"/>
    <s v="No"/>
    <s v="No"/>
    <s v="Yes"/>
    <x v="0"/>
    <s v="No"/>
    <x v="0"/>
    <n v="65.349999999999994"/>
    <n v="1424.4"/>
    <n v="0"/>
    <n v="0"/>
    <n v="339.36"/>
    <n v="1763.76"/>
    <n v="3"/>
    <s v="Stayed"/>
    <x v="1"/>
    <n v="45"/>
    <n v="2887"/>
    <m/>
    <m/>
    <x v="1"/>
  </r>
  <r>
    <s v="2799-TSLAG"/>
    <s v="Female"/>
    <n v="25"/>
    <s v="Yes"/>
    <s v="No"/>
    <s v="Yes"/>
    <s v="Yes"/>
    <n v="3"/>
    <s v="United States"/>
    <s v="California"/>
    <s v="Irvine"/>
    <n v="92618"/>
    <n v="33.667144999999998"/>
    <n v="-117.732135"/>
    <n v="6301"/>
    <s v="Q3"/>
    <s v="Yes"/>
    <n v="9"/>
    <x v="22"/>
    <s v="None"/>
    <s v="Yes"/>
    <n v="34.03"/>
    <s v="Yes"/>
    <x v="1"/>
    <s v="None"/>
    <n v="0"/>
    <s v="No"/>
    <s v="No"/>
    <s v="No"/>
    <s v="No"/>
    <s v="No"/>
    <s v="No"/>
    <s v="No"/>
    <s v="No"/>
    <x v="2"/>
    <s v="Yes"/>
    <x v="0"/>
    <n v="25.3"/>
    <n v="1748.55"/>
    <n v="0"/>
    <n v="0"/>
    <n v="2211.9499999999998"/>
    <n v="3960.5"/>
    <n v="4"/>
    <s v="Stayed"/>
    <x v="1"/>
    <n v="51"/>
    <n v="4533"/>
    <m/>
    <m/>
    <x v="2"/>
  </r>
  <r>
    <s v="2208-NKVVH"/>
    <s v="Male"/>
    <n v="60"/>
    <s v="No"/>
    <s v="No"/>
    <s v="Yes"/>
    <s v="Yes"/>
    <n v="2"/>
    <s v="United States"/>
    <s v="California"/>
    <s v="Costa Mesa"/>
    <n v="92626"/>
    <n v="33.678590999999997"/>
    <n v="-117.90547100000001"/>
    <n v="48207"/>
    <s v="Q3"/>
    <s v="Yes"/>
    <n v="4"/>
    <x v="24"/>
    <s v="None"/>
    <s v="Yes"/>
    <n v="2.81"/>
    <s v="Yes"/>
    <x v="1"/>
    <s v="None"/>
    <n v="0"/>
    <s v="No"/>
    <s v="No"/>
    <s v="No"/>
    <s v="No"/>
    <s v="No"/>
    <s v="No"/>
    <s v="No"/>
    <s v="No"/>
    <x v="2"/>
    <s v="No"/>
    <x v="1"/>
    <n v="24.25"/>
    <n v="1077.95"/>
    <n v="0"/>
    <n v="0"/>
    <n v="120.83"/>
    <n v="1198.78"/>
    <n v="4"/>
    <s v="Stayed"/>
    <x v="1"/>
    <n v="51"/>
    <n v="4432"/>
    <m/>
    <m/>
    <x v="2"/>
  </r>
  <r>
    <s v="7139-JZFVG"/>
    <s v="Male"/>
    <n v="37"/>
    <s v="No"/>
    <s v="No"/>
    <s v="Yes"/>
    <s v="Yes"/>
    <n v="2"/>
    <s v="United States"/>
    <s v="California"/>
    <s v="Huntington Beach"/>
    <n v="92646"/>
    <n v="33.666300999999997"/>
    <n v="-117.96950099999999"/>
    <n v="56517"/>
    <s v="Q3"/>
    <s v="Yes"/>
    <n v="7"/>
    <x v="68"/>
    <s v="None"/>
    <s v="Yes"/>
    <n v="43.24"/>
    <s v="No"/>
    <x v="0"/>
    <s v="DSL"/>
    <n v="28"/>
    <s v="Yes"/>
    <s v="Yes"/>
    <s v="Yes"/>
    <s v="No"/>
    <s v="No"/>
    <s v="No"/>
    <s v="No"/>
    <s v="Yes"/>
    <x v="2"/>
    <s v="No"/>
    <x v="0"/>
    <n v="60.5"/>
    <n v="3694.45"/>
    <n v="0"/>
    <n v="0"/>
    <n v="2594.4"/>
    <n v="6288.85"/>
    <n v="3"/>
    <s v="Stayed"/>
    <x v="1"/>
    <n v="43"/>
    <n v="6026"/>
    <m/>
    <m/>
    <x v="2"/>
  </r>
  <r>
    <s v="4987-GQWPO"/>
    <s v="Male"/>
    <n v="48"/>
    <s v="No"/>
    <s v="No"/>
    <s v="No"/>
    <s v="No"/>
    <n v="0"/>
    <s v="United States"/>
    <s v="California"/>
    <s v="Huntington Beach"/>
    <n v="92647"/>
    <n v="33.723579000000001"/>
    <n v="-118.005441"/>
    <n v="58764"/>
    <s v="Q3"/>
    <s v="No"/>
    <n v="0"/>
    <x v="37"/>
    <s v="None"/>
    <s v="No"/>
    <n v="0"/>
    <s v="No"/>
    <x v="0"/>
    <s v="DSL"/>
    <n v="11"/>
    <s v="No"/>
    <s v="No"/>
    <s v="No"/>
    <s v="No"/>
    <s v="No"/>
    <s v="No"/>
    <s v="No"/>
    <s v="Yes"/>
    <x v="0"/>
    <s v="No"/>
    <x v="1"/>
    <n v="25.1"/>
    <n v="382.8"/>
    <n v="0"/>
    <n v="0"/>
    <n v="0"/>
    <n v="382.8"/>
    <n v="4"/>
    <s v="Stayed"/>
    <x v="1"/>
    <n v="33"/>
    <n v="4580"/>
    <m/>
    <m/>
    <x v="1"/>
  </r>
  <r>
    <s v="1757-TCATG"/>
    <s v="Male"/>
    <n v="24"/>
    <s v="Yes"/>
    <s v="No"/>
    <s v="Yes"/>
    <s v="Yes"/>
    <n v="1"/>
    <s v="United States"/>
    <s v="California"/>
    <s v="Huntington Beach"/>
    <n v="92649"/>
    <n v="33.721916999999998"/>
    <n v="-118.043237"/>
    <n v="32304"/>
    <s v="Q3"/>
    <s v="Yes"/>
    <n v="4"/>
    <x v="32"/>
    <s v="Offer C"/>
    <s v="Yes"/>
    <n v="41.02"/>
    <s v="No"/>
    <x v="1"/>
    <s v="None"/>
    <n v="0"/>
    <s v="No"/>
    <s v="No"/>
    <s v="No"/>
    <s v="No"/>
    <s v="No"/>
    <s v="No"/>
    <s v="No"/>
    <s v="No"/>
    <x v="1"/>
    <s v="No"/>
    <x v="0"/>
    <n v="20.05"/>
    <n v="746.75"/>
    <n v="0"/>
    <n v="0"/>
    <n v="1435.7"/>
    <n v="2182.4499999999998"/>
    <n v="3"/>
    <s v="Stayed"/>
    <x v="1"/>
    <n v="49"/>
    <n v="3942"/>
    <m/>
    <m/>
    <x v="2"/>
  </r>
  <r>
    <s v="4776-XSKYQ"/>
    <s v="Female"/>
    <n v="48"/>
    <s v="No"/>
    <s v="No"/>
    <s v="Yes"/>
    <s v="Yes"/>
    <n v="1"/>
    <s v="United States"/>
    <s v="California"/>
    <s v="Laguna Hills"/>
    <n v="92653"/>
    <n v="33.606898999999999"/>
    <n v="-117.717854"/>
    <n v="48273"/>
    <s v="Q3"/>
    <s v="Yes"/>
    <n v="4"/>
    <x v="36"/>
    <s v="None"/>
    <s v="No"/>
    <n v="0"/>
    <s v="No"/>
    <x v="0"/>
    <s v="DSL"/>
    <n v="22"/>
    <s v="No"/>
    <s v="No"/>
    <s v="No"/>
    <s v="Yes"/>
    <s v="No"/>
    <s v="No"/>
    <s v="No"/>
    <s v="Yes"/>
    <x v="1"/>
    <s v="No"/>
    <x v="1"/>
    <n v="30.25"/>
    <n v="368.85"/>
    <n v="0"/>
    <n v="0"/>
    <n v="0"/>
    <n v="368.85"/>
    <n v="4"/>
    <s v="Stayed"/>
    <x v="1"/>
    <n v="64"/>
    <n v="5988"/>
    <m/>
    <m/>
    <x v="2"/>
  </r>
  <r>
    <s v="8048-DSDFQ"/>
    <s v="Male"/>
    <n v="63"/>
    <s v="No"/>
    <s v="No"/>
    <s v="No"/>
    <s v="No"/>
    <n v="0"/>
    <s v="United States"/>
    <s v="California"/>
    <s v="Midway City"/>
    <n v="92655"/>
    <n v="33.744439"/>
    <n v="-117.98587999999999"/>
    <n v="8660"/>
    <s v="Q3"/>
    <s v="No"/>
    <n v="0"/>
    <x v="0"/>
    <s v="None"/>
    <s v="Yes"/>
    <n v="13.08"/>
    <s v="No"/>
    <x v="1"/>
    <s v="None"/>
    <n v="0"/>
    <s v="No"/>
    <s v="No"/>
    <s v="No"/>
    <s v="No"/>
    <s v="No"/>
    <s v="No"/>
    <s v="No"/>
    <s v="No"/>
    <x v="0"/>
    <s v="No"/>
    <x v="1"/>
    <n v="20.2"/>
    <n v="20.2"/>
    <n v="0"/>
    <n v="0"/>
    <n v="13.08"/>
    <n v="33.28"/>
    <n v="5"/>
    <s v="Joined"/>
    <x v="1"/>
    <n v="42"/>
    <n v="4496"/>
    <m/>
    <m/>
    <x v="1"/>
  </r>
  <r>
    <s v="5753-QQWPW"/>
    <s v="Female"/>
    <n v="57"/>
    <s v="No"/>
    <s v="No"/>
    <s v="No"/>
    <s v="No"/>
    <n v="0"/>
    <s v="United States"/>
    <s v="California"/>
    <s v="Aliso Viejo"/>
    <n v="92656"/>
    <n v="33.571258999999998"/>
    <n v="-117.731917"/>
    <n v="41237"/>
    <s v="Q3"/>
    <s v="No"/>
    <n v="0"/>
    <x v="64"/>
    <s v="Offer C"/>
    <s v="Yes"/>
    <n v="11.32"/>
    <s v="No"/>
    <x v="0"/>
    <s v="DSL"/>
    <n v="11"/>
    <s v="Yes"/>
    <s v="Yes"/>
    <s v="No"/>
    <s v="Yes"/>
    <s v="No"/>
    <s v="No"/>
    <s v="No"/>
    <s v="Yes"/>
    <x v="1"/>
    <s v="Yes"/>
    <x v="0"/>
    <n v="59.9"/>
    <n v="1654.7"/>
    <n v="0"/>
    <n v="0"/>
    <n v="316.95999999999998"/>
    <n v="1971.66"/>
    <n v="3"/>
    <s v="Stayed"/>
    <x v="1"/>
    <n v="69"/>
    <n v="4131"/>
    <m/>
    <m/>
    <x v="2"/>
  </r>
  <r>
    <s v="6010-DDPPW"/>
    <s v="Male"/>
    <n v="61"/>
    <s v="No"/>
    <s v="No"/>
    <s v="Yes"/>
    <s v="No"/>
    <n v="0"/>
    <s v="United States"/>
    <s v="California"/>
    <s v="Newport Coast"/>
    <n v="92657"/>
    <n v="33.603282"/>
    <n v="-117.82184100000001"/>
    <n v="5597"/>
    <s v="Q3"/>
    <s v="Yes"/>
    <n v="7"/>
    <x v="57"/>
    <s v="Offer A"/>
    <s v="Yes"/>
    <n v="9.0299999999999994"/>
    <s v="Yes"/>
    <x v="1"/>
    <s v="None"/>
    <n v="0"/>
    <s v="No"/>
    <s v="No"/>
    <s v="No"/>
    <s v="No"/>
    <s v="No"/>
    <s v="No"/>
    <s v="No"/>
    <s v="No"/>
    <x v="2"/>
    <s v="No"/>
    <x v="0"/>
    <n v="25.15"/>
    <n v="1940.85"/>
    <n v="0"/>
    <n v="0"/>
    <n v="632.099999999999"/>
    <n v="2572.9499999999998"/>
    <n v="4"/>
    <s v="Stayed"/>
    <x v="1"/>
    <n v="30"/>
    <n v="4279"/>
    <m/>
    <m/>
    <x v="2"/>
  </r>
  <r>
    <s v="6693-FRIRW"/>
    <s v="Male"/>
    <n v="61"/>
    <s v="No"/>
    <s v="No"/>
    <s v="No"/>
    <s v="No"/>
    <n v="0"/>
    <s v="United States"/>
    <s v="California"/>
    <s v="Newport Beach"/>
    <n v="92661"/>
    <n v="33.601309000000001"/>
    <n v="-117.902304"/>
    <n v="4242"/>
    <s v="Q3"/>
    <s v="No"/>
    <n v="0"/>
    <x v="2"/>
    <s v="None"/>
    <s v="Yes"/>
    <n v="7.56"/>
    <s v="No"/>
    <x v="0"/>
    <s v="Fiber Optic"/>
    <n v="20"/>
    <s v="No"/>
    <s v="Yes"/>
    <s v="Yes"/>
    <s v="No"/>
    <s v="Yes"/>
    <s v="Yes"/>
    <s v="Yes"/>
    <s v="Yes"/>
    <x v="0"/>
    <s v="No"/>
    <x v="1"/>
    <n v="101.3"/>
    <n v="1794.65"/>
    <n v="0"/>
    <n v="0"/>
    <n v="136.07999999999899"/>
    <n v="1930.73"/>
    <n v="3"/>
    <s v="Stayed"/>
    <x v="1"/>
    <n v="80"/>
    <n v="5948"/>
    <m/>
    <m/>
    <x v="1"/>
  </r>
  <r>
    <s v="6586-MYGKD"/>
    <s v="Male"/>
    <n v="46"/>
    <s v="No"/>
    <s v="No"/>
    <s v="Yes"/>
    <s v="No"/>
    <n v="0"/>
    <s v="United States"/>
    <s v="California"/>
    <s v="Newport Beach"/>
    <n v="92662"/>
    <n v="33.606335999999999"/>
    <n v="-117.89304199999999"/>
    <n v="3124"/>
    <s v="Q3"/>
    <s v="Yes"/>
    <n v="1"/>
    <x v="57"/>
    <s v="Offer A"/>
    <s v="Yes"/>
    <n v="18.260000000000002"/>
    <s v="Yes"/>
    <x v="0"/>
    <s v="DSL"/>
    <n v="18"/>
    <s v="Yes"/>
    <s v="No"/>
    <s v="No"/>
    <s v="Yes"/>
    <s v="Yes"/>
    <s v="Yes"/>
    <s v="Yes"/>
    <s v="Yes"/>
    <x v="2"/>
    <s v="Yes"/>
    <x v="1"/>
    <n v="76.95"/>
    <n v="5289.8"/>
    <n v="0"/>
    <n v="0"/>
    <n v="1278.2"/>
    <n v="6568"/>
    <n v="3"/>
    <s v="Stayed"/>
    <x v="1"/>
    <n v="47"/>
    <n v="6280"/>
    <m/>
    <m/>
    <x v="2"/>
  </r>
  <r>
    <s v="3173-NVMPX"/>
    <s v="Female"/>
    <n v="51"/>
    <s v="No"/>
    <s v="No"/>
    <s v="Yes"/>
    <s v="Yes"/>
    <n v="3"/>
    <s v="United States"/>
    <s v="California"/>
    <s v="Newport Beach"/>
    <n v="92663"/>
    <n v="33.622509999999998"/>
    <n v="-117.927024"/>
    <n v="22133"/>
    <s v="Q3"/>
    <s v="Yes"/>
    <n v="1"/>
    <x v="30"/>
    <s v="None"/>
    <s v="Yes"/>
    <n v="23.36"/>
    <s v="Yes"/>
    <x v="0"/>
    <s v="DSL"/>
    <n v="22"/>
    <s v="No"/>
    <s v="Yes"/>
    <s v="No"/>
    <s v="No"/>
    <s v="No"/>
    <s v="No"/>
    <s v="No"/>
    <s v="Yes"/>
    <x v="0"/>
    <s v="Yes"/>
    <x v="1"/>
    <n v="55.3"/>
    <n v="501.2"/>
    <n v="0"/>
    <n v="0"/>
    <n v="210.24"/>
    <n v="711.44"/>
    <n v="5"/>
    <s v="Stayed"/>
    <x v="1"/>
    <n v="80"/>
    <n v="4291"/>
    <m/>
    <m/>
    <x v="1"/>
  </r>
  <r>
    <s v="0623-GDISB"/>
    <s v="Female"/>
    <n v="63"/>
    <s v="No"/>
    <s v="No"/>
    <s v="No"/>
    <s v="No"/>
    <n v="0"/>
    <s v="United States"/>
    <s v="California"/>
    <s v="San Clemente"/>
    <n v="92673"/>
    <n v="33.472499999999997"/>
    <n v="-117.584273"/>
    <n v="15297"/>
    <s v="Q3"/>
    <s v="No"/>
    <n v="0"/>
    <x v="0"/>
    <s v="None"/>
    <s v="Yes"/>
    <n v="16.420000000000002"/>
    <s v="No"/>
    <x v="0"/>
    <s v="Cable"/>
    <n v="21"/>
    <s v="Yes"/>
    <s v="No"/>
    <s v="No"/>
    <s v="No"/>
    <s v="No"/>
    <s v="No"/>
    <s v="No"/>
    <s v="Yes"/>
    <x v="0"/>
    <s v="Yes"/>
    <x v="0"/>
    <n v="48.45"/>
    <n v="48.45"/>
    <n v="0"/>
    <n v="0"/>
    <n v="16.420000000000002"/>
    <n v="64.87"/>
    <n v="3"/>
    <s v="Joined"/>
    <x v="1"/>
    <n v="27"/>
    <n v="5838"/>
    <m/>
    <m/>
    <x v="0"/>
  </r>
  <r>
    <s v="2892-GESUL"/>
    <s v="Female"/>
    <n v="20"/>
    <s v="Yes"/>
    <s v="No"/>
    <s v="Yes"/>
    <s v="Yes"/>
    <n v="3"/>
    <s v="United States"/>
    <s v="California"/>
    <s v="San Juan Capistrano"/>
    <n v="92675"/>
    <n v="33.521447000000002"/>
    <n v="-117.602555"/>
    <n v="34321"/>
    <s v="Q3"/>
    <s v="Yes"/>
    <n v="5"/>
    <x v="2"/>
    <s v="None"/>
    <s v="Yes"/>
    <n v="20"/>
    <s v="No"/>
    <x v="1"/>
    <s v="None"/>
    <n v="0"/>
    <s v="No"/>
    <s v="No"/>
    <s v="No"/>
    <s v="No"/>
    <s v="No"/>
    <s v="No"/>
    <s v="No"/>
    <s v="No"/>
    <x v="2"/>
    <s v="No"/>
    <x v="1"/>
    <n v="19.350000000000001"/>
    <n v="309.25"/>
    <n v="0"/>
    <n v="0"/>
    <n v="360"/>
    <n v="669.25"/>
    <n v="5"/>
    <s v="Stayed"/>
    <x v="1"/>
    <n v="36"/>
    <n v="2269"/>
    <m/>
    <m/>
    <x v="2"/>
  </r>
  <r>
    <s v="2043-WVTQJ"/>
    <s v="Male"/>
    <n v="61"/>
    <s v="No"/>
    <s v="No"/>
    <s v="Yes"/>
    <s v="No"/>
    <n v="0"/>
    <s v="United States"/>
    <s v="California"/>
    <s v="Westminster"/>
    <n v="92683"/>
    <n v="33.752591000000002"/>
    <n v="-117.993661"/>
    <n v="88230"/>
    <s v="Q3"/>
    <s v="Yes"/>
    <n v="10"/>
    <x v="0"/>
    <s v="None"/>
    <s v="Yes"/>
    <n v="17.68"/>
    <s v="No"/>
    <x v="0"/>
    <s v="Cable"/>
    <n v="9"/>
    <s v="Yes"/>
    <s v="No"/>
    <s v="Yes"/>
    <s v="No"/>
    <s v="No"/>
    <s v="No"/>
    <s v="No"/>
    <s v="Yes"/>
    <x v="0"/>
    <s v="No"/>
    <x v="1"/>
    <n v="55.7"/>
    <n v="55.7"/>
    <n v="0"/>
    <n v="0"/>
    <n v="17.68"/>
    <n v="73.38"/>
    <n v="4"/>
    <s v="Joined"/>
    <x v="1"/>
    <n v="36"/>
    <n v="5664"/>
    <m/>
    <m/>
    <x v="1"/>
  </r>
  <r>
    <s v="8034-RYTVV"/>
    <s v="Female"/>
    <n v="19"/>
    <s v="Yes"/>
    <s v="No"/>
    <s v="No"/>
    <s v="No"/>
    <n v="0"/>
    <s v="United States"/>
    <s v="California"/>
    <s v="Rancho Santa Margarita"/>
    <n v="92688"/>
    <n v="33.624654"/>
    <n v="-117.611733"/>
    <n v="42193"/>
    <s v="Q3"/>
    <s v="No"/>
    <n v="0"/>
    <x v="19"/>
    <s v="None"/>
    <s v="Yes"/>
    <n v="44.85"/>
    <s v="Yes"/>
    <x v="0"/>
    <s v="Fiber Optic"/>
    <n v="48"/>
    <s v="Yes"/>
    <s v="No"/>
    <s v="Yes"/>
    <s v="No"/>
    <s v="No"/>
    <s v="No"/>
    <s v="No"/>
    <s v="Yes"/>
    <x v="1"/>
    <s v="Yes"/>
    <x v="1"/>
    <n v="84.25"/>
    <n v="4589.8500000000004"/>
    <n v="0"/>
    <n v="0"/>
    <n v="2466.75"/>
    <n v="7056.6"/>
    <n v="4"/>
    <s v="Stayed"/>
    <x v="1"/>
    <n v="30"/>
    <n v="5735"/>
    <m/>
    <m/>
    <x v="2"/>
  </r>
  <r>
    <s v="3863-QSTYI"/>
    <s v="Male"/>
    <n v="60"/>
    <s v="No"/>
    <s v="No"/>
    <s v="No"/>
    <s v="No"/>
    <n v="0"/>
    <s v="United States"/>
    <s v="California"/>
    <s v="Mission Viejo"/>
    <n v="92691"/>
    <n v="33.611944999999999"/>
    <n v="-117.66586700000001"/>
    <n v="46371"/>
    <s v="Q3"/>
    <s v="No"/>
    <n v="0"/>
    <x v="53"/>
    <s v="None"/>
    <s v="Yes"/>
    <n v="16.8"/>
    <s v="No"/>
    <x v="0"/>
    <s v="Cable"/>
    <n v="18"/>
    <s v="No"/>
    <s v="No"/>
    <s v="Yes"/>
    <s v="Yes"/>
    <s v="Yes"/>
    <s v="No"/>
    <s v="No"/>
    <s v="Yes"/>
    <x v="0"/>
    <s v="Yes"/>
    <x v="0"/>
    <n v="64.650000000000006"/>
    <n v="3735.45"/>
    <n v="0"/>
    <n v="0"/>
    <n v="991.2"/>
    <n v="4726.6499999999996"/>
    <n v="3"/>
    <s v="Stayed"/>
    <x v="1"/>
    <n v="38"/>
    <n v="5687"/>
    <m/>
    <m/>
    <x v="1"/>
  </r>
  <r>
    <s v="5044-LRQAQ"/>
    <s v="Female"/>
    <n v="19"/>
    <s v="Yes"/>
    <s v="No"/>
    <s v="Yes"/>
    <s v="No"/>
    <n v="0"/>
    <s v="United States"/>
    <s v="California"/>
    <s v="Ladera Ranch"/>
    <n v="92694"/>
    <n v="33.569186000000002"/>
    <n v="-117.640055"/>
    <n v="350"/>
    <s v="Q3"/>
    <s v="Yes"/>
    <n v="8"/>
    <x v="8"/>
    <s v="None"/>
    <s v="Yes"/>
    <n v="41.22"/>
    <s v="No"/>
    <x v="0"/>
    <s v="Fiber Optic"/>
    <n v="73"/>
    <s v="No"/>
    <s v="No"/>
    <s v="No"/>
    <s v="No"/>
    <s v="No"/>
    <s v="No"/>
    <s v="No"/>
    <s v="Yes"/>
    <x v="0"/>
    <s v="Yes"/>
    <x v="0"/>
    <n v="69.2"/>
    <n v="477.55"/>
    <n v="0"/>
    <n v="0"/>
    <n v="288.539999999999"/>
    <n v="766.08999999999901"/>
    <n v="3"/>
    <s v="Stayed"/>
    <x v="1"/>
    <n v="73"/>
    <n v="2551"/>
    <m/>
    <m/>
    <x v="1"/>
  </r>
  <r>
    <s v="1716-LSAMB"/>
    <s v="Male"/>
    <n v="21"/>
    <s v="Yes"/>
    <s v="No"/>
    <s v="Yes"/>
    <s v="Yes"/>
    <n v="1"/>
    <s v="United States"/>
    <s v="California"/>
    <s v="Santa Ana"/>
    <n v="92701"/>
    <n v="33.748477999999999"/>
    <n v="-117.858918"/>
    <n v="58157"/>
    <s v="Q3"/>
    <s v="Yes"/>
    <n v="1"/>
    <x v="55"/>
    <s v="None"/>
    <s v="Yes"/>
    <n v="45.21"/>
    <s v="No"/>
    <x v="0"/>
    <s v="Cable"/>
    <n v="59"/>
    <s v="Yes"/>
    <s v="No"/>
    <s v="No"/>
    <s v="Yes"/>
    <s v="No"/>
    <s v="No"/>
    <s v="No"/>
    <s v="Yes"/>
    <x v="2"/>
    <s v="No"/>
    <x v="0"/>
    <n v="54.65"/>
    <n v="2553.6999999999998"/>
    <n v="0"/>
    <n v="0"/>
    <n v="2034.45"/>
    <n v="4588.1499999999996"/>
    <n v="3"/>
    <s v="Stayed"/>
    <x v="1"/>
    <n v="39"/>
    <n v="5083"/>
    <m/>
    <m/>
    <x v="2"/>
  </r>
  <r>
    <s v="1333-PBMXB"/>
    <s v="Female"/>
    <n v="40"/>
    <s v="No"/>
    <s v="No"/>
    <s v="Yes"/>
    <s v="Yes"/>
    <n v="2"/>
    <s v="United States"/>
    <s v="California"/>
    <s v="Santa Ana"/>
    <n v="92703"/>
    <n v="33.748635"/>
    <n v="-117.906125"/>
    <n v="70011"/>
    <s v="Q3"/>
    <s v="Yes"/>
    <n v="1"/>
    <x v="16"/>
    <s v="None"/>
    <s v="Yes"/>
    <n v="28.87"/>
    <s v="Yes"/>
    <x v="1"/>
    <s v="None"/>
    <n v="0"/>
    <s v="No"/>
    <s v="No"/>
    <s v="No"/>
    <s v="No"/>
    <s v="No"/>
    <s v="No"/>
    <s v="No"/>
    <s v="No"/>
    <x v="1"/>
    <s v="Yes"/>
    <x v="0"/>
    <n v="24.75"/>
    <n v="1342.15"/>
    <n v="0"/>
    <n v="0"/>
    <n v="1558.98"/>
    <n v="2901.13"/>
    <n v="3"/>
    <s v="Stayed"/>
    <x v="1"/>
    <n v="70"/>
    <n v="6466"/>
    <m/>
    <m/>
    <x v="2"/>
  </r>
  <r>
    <s v="6546-OPBBH"/>
    <s v="Male"/>
    <n v="40"/>
    <s v="No"/>
    <s v="No"/>
    <s v="Yes"/>
    <s v="Yes"/>
    <n v="3"/>
    <s v="United States"/>
    <s v="California"/>
    <s v="Santa Ana"/>
    <n v="92704"/>
    <n v="33.719869000000003"/>
    <n v="-117.90706299999999"/>
    <n v="91188"/>
    <s v="Q3"/>
    <s v="Yes"/>
    <n v="1"/>
    <x v="60"/>
    <s v="None"/>
    <s v="Yes"/>
    <n v="42.55"/>
    <s v="Yes"/>
    <x v="1"/>
    <s v="None"/>
    <n v="0"/>
    <s v="No"/>
    <s v="No"/>
    <s v="No"/>
    <s v="No"/>
    <s v="No"/>
    <s v="No"/>
    <s v="No"/>
    <s v="No"/>
    <x v="1"/>
    <s v="Yes"/>
    <x v="1"/>
    <n v="23.95"/>
    <n v="1216.3499999999999"/>
    <n v="0"/>
    <n v="0"/>
    <n v="2170.0499999999902"/>
    <n v="3386.3999999999901"/>
    <n v="5"/>
    <s v="Stayed"/>
    <x v="1"/>
    <n v="26"/>
    <n v="5895"/>
    <m/>
    <m/>
    <x v="2"/>
  </r>
  <r>
    <s v="9127-QRZMH"/>
    <s v="Male"/>
    <n v="39"/>
    <s v="No"/>
    <s v="No"/>
    <s v="Yes"/>
    <s v="No"/>
    <n v="0"/>
    <s v="United States"/>
    <s v="California"/>
    <s v="Santa Ana"/>
    <n v="92706"/>
    <n v="33.765892999999998"/>
    <n v="-117.881533"/>
    <n v="37879"/>
    <s v="Q3"/>
    <s v="Yes"/>
    <n v="1"/>
    <x v="33"/>
    <s v="None"/>
    <s v="Yes"/>
    <n v="17.61"/>
    <s v="No"/>
    <x v="0"/>
    <s v="DSL"/>
    <n v="24"/>
    <s v="Yes"/>
    <s v="Yes"/>
    <s v="No"/>
    <s v="Yes"/>
    <s v="No"/>
    <s v="No"/>
    <s v="No"/>
    <s v="Yes"/>
    <x v="1"/>
    <s v="Yes"/>
    <x v="0"/>
    <n v="59.85"/>
    <n v="2603.9499999999998"/>
    <n v="0"/>
    <n v="0"/>
    <n v="774.83999999999901"/>
    <n v="3378.79"/>
    <n v="3"/>
    <s v="Stayed"/>
    <x v="1"/>
    <n v="35"/>
    <n v="5981"/>
    <m/>
    <m/>
    <x v="2"/>
  </r>
  <r>
    <s v="5919-VCZYM"/>
    <s v="Male"/>
    <n v="19"/>
    <s v="Yes"/>
    <s v="No"/>
    <s v="No"/>
    <s v="No"/>
    <n v="0"/>
    <s v="United States"/>
    <s v="California"/>
    <s v="Santa Ana"/>
    <n v="92707"/>
    <n v="33.714829000000002"/>
    <n v="-117.872941"/>
    <n v="62634"/>
    <s v="Q3"/>
    <s v="No"/>
    <n v="0"/>
    <x v="17"/>
    <s v="None"/>
    <s v="Yes"/>
    <n v="40.28"/>
    <s v="No"/>
    <x v="1"/>
    <s v="None"/>
    <n v="0"/>
    <s v="No"/>
    <s v="No"/>
    <s v="No"/>
    <s v="No"/>
    <s v="No"/>
    <s v="No"/>
    <s v="No"/>
    <s v="No"/>
    <x v="0"/>
    <s v="No"/>
    <x v="1"/>
    <n v="20.05"/>
    <n v="42.7"/>
    <n v="0"/>
    <n v="0"/>
    <n v="80.56"/>
    <n v="123.26"/>
    <n v="5"/>
    <s v="Joined"/>
    <x v="1"/>
    <n v="58"/>
    <n v="4394"/>
    <m/>
    <m/>
    <x v="1"/>
  </r>
  <r>
    <s v="9644-KVCNC"/>
    <s v="Female"/>
    <n v="49"/>
    <s v="No"/>
    <s v="No"/>
    <s v="No"/>
    <s v="No"/>
    <n v="0"/>
    <s v="United States"/>
    <s v="California"/>
    <s v="Fountain Valley"/>
    <n v="92708"/>
    <n v="33.712035999999998"/>
    <n v="-117.950113"/>
    <n v="54548"/>
    <s v="Q3"/>
    <s v="No"/>
    <n v="0"/>
    <x v="49"/>
    <s v="Offer A"/>
    <s v="Yes"/>
    <n v="19.68"/>
    <s v="Yes"/>
    <x v="0"/>
    <s v="Fiber Optic"/>
    <n v="28"/>
    <s v="No"/>
    <s v="No"/>
    <s v="Yes"/>
    <s v="No"/>
    <s v="Yes"/>
    <s v="No"/>
    <s v="No"/>
    <s v="Yes"/>
    <x v="1"/>
    <s v="Yes"/>
    <x v="0"/>
    <n v="92.15"/>
    <n v="6056.9"/>
    <n v="0"/>
    <n v="0"/>
    <n v="1298.8799999999901"/>
    <n v="7355.78"/>
    <n v="4"/>
    <s v="Stayed"/>
    <x v="1"/>
    <n v="77"/>
    <n v="4928"/>
    <m/>
    <m/>
    <x v="2"/>
  </r>
  <r>
    <s v="2137-DQMEV"/>
    <s v="Male"/>
    <n v="39"/>
    <s v="No"/>
    <s v="No"/>
    <s v="Yes"/>
    <s v="Yes"/>
    <n v="2"/>
    <s v="United States"/>
    <s v="California"/>
    <s v="Tustin"/>
    <n v="92780"/>
    <n v="33.735802"/>
    <n v="-117.818805"/>
    <n v="55062"/>
    <s v="Q3"/>
    <s v="Yes"/>
    <n v="1"/>
    <x v="39"/>
    <s v="Offer A"/>
    <s v="No"/>
    <n v="0"/>
    <s v="No"/>
    <x v="0"/>
    <s v="DSL"/>
    <n v="19"/>
    <s v="Yes"/>
    <s v="Yes"/>
    <s v="No"/>
    <s v="No"/>
    <s v="Yes"/>
    <s v="No"/>
    <s v="No"/>
    <s v="Yes"/>
    <x v="1"/>
    <s v="No"/>
    <x v="1"/>
    <n v="44.8"/>
    <n v="2983.65"/>
    <n v="0"/>
    <n v="0"/>
    <n v="0"/>
    <n v="2983.65"/>
    <n v="3"/>
    <s v="Stayed"/>
    <x v="1"/>
    <n v="68"/>
    <n v="4112"/>
    <m/>
    <m/>
    <x v="2"/>
  </r>
  <r>
    <s v="8174-LNWMW"/>
    <s v="Female"/>
    <n v="52"/>
    <s v="No"/>
    <s v="No"/>
    <s v="No"/>
    <s v="No"/>
    <n v="0"/>
    <s v="United States"/>
    <s v="California"/>
    <s v="Tustin"/>
    <n v="92782"/>
    <n v="33.738543"/>
    <n v="-117.78504599999999"/>
    <n v="17494"/>
    <s v="Q3"/>
    <s v="No"/>
    <n v="0"/>
    <x v="52"/>
    <s v="None"/>
    <s v="Yes"/>
    <n v="26.16"/>
    <s v="No"/>
    <x v="1"/>
    <s v="None"/>
    <n v="0"/>
    <s v="No"/>
    <s v="No"/>
    <s v="No"/>
    <s v="No"/>
    <s v="No"/>
    <s v="No"/>
    <s v="No"/>
    <s v="No"/>
    <x v="2"/>
    <s v="No"/>
    <x v="1"/>
    <n v="20.9"/>
    <n v="689.35"/>
    <n v="0"/>
    <n v="0"/>
    <n v="810.96"/>
    <n v="1500.31"/>
    <n v="5"/>
    <s v="Stayed"/>
    <x v="1"/>
    <n v="46"/>
    <n v="5581"/>
    <m/>
    <m/>
    <x v="2"/>
  </r>
  <r>
    <s v="7964-VEXDG"/>
    <s v="Male"/>
    <n v="61"/>
    <s v="No"/>
    <s v="No"/>
    <s v="No"/>
    <s v="Yes"/>
    <n v="2"/>
    <s v="United States"/>
    <s v="California"/>
    <s v="Anaheim"/>
    <n v="92802"/>
    <n v="33.807864000000002"/>
    <n v="-117.923782"/>
    <n v="45086"/>
    <s v="Q3"/>
    <s v="No"/>
    <n v="0"/>
    <x v="18"/>
    <s v="Offer D"/>
    <s v="Yes"/>
    <n v="13.39"/>
    <s v="Yes"/>
    <x v="0"/>
    <s v="Fiber Optic"/>
    <n v="24"/>
    <s v="Yes"/>
    <s v="No"/>
    <s v="No"/>
    <s v="No"/>
    <s v="No"/>
    <s v="No"/>
    <s v="No"/>
    <s v="Yes"/>
    <x v="0"/>
    <s v="No"/>
    <x v="0"/>
    <n v="80.349999999999994"/>
    <n v="1747.2"/>
    <n v="0"/>
    <n v="0"/>
    <n v="281.19"/>
    <n v="2028.39"/>
    <n v="3"/>
    <s v="Stayed"/>
    <x v="1"/>
    <n v="62"/>
    <n v="4579"/>
    <m/>
    <m/>
    <x v="1"/>
  </r>
  <r>
    <s v="2404-JIBFC"/>
    <s v="Female"/>
    <n v="37"/>
    <s v="No"/>
    <s v="No"/>
    <s v="Yes"/>
    <s v="Yes"/>
    <n v="3"/>
    <s v="United States"/>
    <s v="California"/>
    <s v="Anaheim"/>
    <n v="92804"/>
    <n v="33.817999999999998"/>
    <n v="-117.97440400000001"/>
    <n v="81333"/>
    <s v="Q3"/>
    <s v="Yes"/>
    <n v="1"/>
    <x v="19"/>
    <s v="None"/>
    <s v="Yes"/>
    <n v="8.39"/>
    <s v="Yes"/>
    <x v="0"/>
    <s v="DSL"/>
    <n v="52"/>
    <s v="Yes"/>
    <s v="No"/>
    <s v="Yes"/>
    <s v="Yes"/>
    <s v="Yes"/>
    <s v="Yes"/>
    <s v="Yes"/>
    <s v="Yes"/>
    <x v="2"/>
    <s v="Yes"/>
    <x v="0"/>
    <n v="85.1"/>
    <n v="4657.95"/>
    <n v="0"/>
    <n v="0"/>
    <n v="461.45"/>
    <n v="5119.3999999999996"/>
    <n v="3"/>
    <s v="Stayed"/>
    <x v="1"/>
    <n v="67"/>
    <n v="5661"/>
    <m/>
    <m/>
    <x v="2"/>
  </r>
  <r>
    <s v="4632-PAOYU"/>
    <s v="Male"/>
    <n v="37"/>
    <s v="No"/>
    <s v="No"/>
    <s v="Yes"/>
    <s v="Yes"/>
    <n v="1"/>
    <s v="United States"/>
    <s v="California"/>
    <s v="Anaheim"/>
    <n v="92808"/>
    <n v="33.850451999999997"/>
    <n v="-117.726668"/>
    <n v="19629"/>
    <s v="Q3"/>
    <s v="Yes"/>
    <n v="1"/>
    <x v="41"/>
    <s v="Offer D"/>
    <s v="Yes"/>
    <n v="37.4"/>
    <s v="No"/>
    <x v="1"/>
    <s v="None"/>
    <n v="0"/>
    <s v="No"/>
    <s v="No"/>
    <s v="No"/>
    <s v="No"/>
    <s v="No"/>
    <s v="No"/>
    <s v="No"/>
    <s v="No"/>
    <x v="1"/>
    <s v="No"/>
    <x v="1"/>
    <n v="19.95"/>
    <n v="433.5"/>
    <n v="0"/>
    <n v="0"/>
    <n v="822.8"/>
    <n v="1256.3"/>
    <n v="3"/>
    <s v="Stayed"/>
    <x v="1"/>
    <n v="61"/>
    <n v="2233"/>
    <m/>
    <m/>
    <x v="2"/>
  </r>
  <r>
    <s v="2990-OGYTD"/>
    <s v="Female"/>
    <n v="41"/>
    <s v="No"/>
    <s v="No"/>
    <s v="Yes"/>
    <s v="No"/>
    <n v="0"/>
    <s v="United States"/>
    <s v="California"/>
    <s v="Fullerton"/>
    <n v="92831"/>
    <n v="33.879983000000003"/>
    <n v="-117.895482"/>
    <n v="34592"/>
    <s v="Q3"/>
    <s v="Yes"/>
    <n v="1"/>
    <x v="70"/>
    <s v="Offer A"/>
    <s v="Yes"/>
    <n v="3.2"/>
    <s v="Yes"/>
    <x v="0"/>
    <s v="DSL"/>
    <n v="23"/>
    <s v="No"/>
    <s v="Yes"/>
    <s v="Yes"/>
    <s v="Yes"/>
    <s v="Yes"/>
    <s v="Yes"/>
    <s v="Yes"/>
    <s v="Yes"/>
    <x v="2"/>
    <s v="No"/>
    <x v="0"/>
    <n v="86.15"/>
    <n v="5883.85"/>
    <n v="0"/>
    <n v="0"/>
    <n v="214.4"/>
    <n v="6098.25"/>
    <n v="5"/>
    <s v="Stayed"/>
    <x v="1"/>
    <n v="31"/>
    <n v="5037"/>
    <m/>
    <m/>
    <x v="2"/>
  </r>
  <r>
    <s v="7880-XSOJX"/>
    <s v="Male"/>
    <n v="50"/>
    <s v="No"/>
    <s v="No"/>
    <s v="No"/>
    <s v="No"/>
    <n v="0"/>
    <s v="United States"/>
    <s v="California"/>
    <s v="Garden Grove"/>
    <n v="92840"/>
    <n v="33.787165000000002"/>
    <n v="-117.931889"/>
    <n v="50641"/>
    <s v="Q3"/>
    <s v="No"/>
    <n v="0"/>
    <x v="14"/>
    <s v="None"/>
    <s v="No"/>
    <n v="0"/>
    <s v="No"/>
    <x v="0"/>
    <s v="DSL"/>
    <n v="23"/>
    <s v="Yes"/>
    <s v="Yes"/>
    <s v="No"/>
    <s v="Yes"/>
    <s v="No"/>
    <s v="No"/>
    <s v="No"/>
    <s v="Yes"/>
    <x v="0"/>
    <s v="No"/>
    <x v="1"/>
    <n v="42.4"/>
    <n v="146.4"/>
    <n v="0"/>
    <n v="0"/>
    <n v="0"/>
    <n v="146.4"/>
    <n v="4"/>
    <s v="Stayed"/>
    <x v="1"/>
    <n v="74"/>
    <n v="4282"/>
    <m/>
    <m/>
    <x v="1"/>
  </r>
  <r>
    <s v="4589-IUAJB"/>
    <s v="Male"/>
    <n v="36"/>
    <s v="No"/>
    <s v="No"/>
    <s v="Yes"/>
    <s v="No"/>
    <n v="0"/>
    <s v="United States"/>
    <s v="California"/>
    <s v="Garden Grove"/>
    <n v="92843"/>
    <n v="33.764018"/>
    <n v="-117.931507"/>
    <n v="43491"/>
    <s v="Q3"/>
    <s v="Yes"/>
    <n v="1"/>
    <x v="57"/>
    <s v="Offer A"/>
    <s v="Yes"/>
    <n v="28.54"/>
    <s v="Yes"/>
    <x v="1"/>
    <s v="None"/>
    <n v="0"/>
    <s v="No"/>
    <s v="No"/>
    <s v="No"/>
    <s v="No"/>
    <s v="No"/>
    <s v="No"/>
    <s v="No"/>
    <s v="No"/>
    <x v="2"/>
    <s v="No"/>
    <x v="0"/>
    <n v="24.25"/>
    <n v="1724.15"/>
    <n v="0"/>
    <n v="0"/>
    <n v="1997.8"/>
    <n v="3721.95"/>
    <n v="4"/>
    <s v="Stayed"/>
    <x v="1"/>
    <n v="75"/>
    <n v="4118"/>
    <m/>
    <m/>
    <x v="2"/>
  </r>
  <r>
    <s v="8457-XIGKN"/>
    <s v="Male"/>
    <n v="46"/>
    <s v="No"/>
    <s v="No"/>
    <s v="No"/>
    <s v="No"/>
    <n v="0"/>
    <s v="United States"/>
    <s v="California"/>
    <s v="Norco"/>
    <n v="92860"/>
    <n v="33.925832999999997"/>
    <n v="-117.559639"/>
    <n v="22443"/>
    <s v="Q3"/>
    <s v="No"/>
    <n v="0"/>
    <x v="21"/>
    <s v="Offer D"/>
    <s v="Yes"/>
    <n v="29.12"/>
    <s v="No"/>
    <x v="1"/>
    <s v="None"/>
    <n v="0"/>
    <s v="No"/>
    <s v="No"/>
    <s v="No"/>
    <s v="No"/>
    <s v="No"/>
    <s v="No"/>
    <s v="No"/>
    <s v="No"/>
    <x v="0"/>
    <s v="Yes"/>
    <x v="1"/>
    <n v="19.600000000000001"/>
    <n v="356.15"/>
    <n v="0"/>
    <n v="0"/>
    <n v="582.4"/>
    <n v="938.55"/>
    <n v="4"/>
    <s v="Stayed"/>
    <x v="1"/>
    <n v="27"/>
    <n v="5909"/>
    <m/>
    <m/>
    <x v="1"/>
  </r>
  <r>
    <s v="6072-NUQCB"/>
    <s v="Male"/>
    <n v="50"/>
    <s v="No"/>
    <s v="No"/>
    <s v="Yes"/>
    <s v="Yes"/>
    <n v="2"/>
    <s v="United States"/>
    <s v="California"/>
    <s v="Villa Park"/>
    <n v="92861"/>
    <n v="33.817473"/>
    <n v="-117.810462"/>
    <n v="5935"/>
    <s v="Q3"/>
    <s v="Yes"/>
    <n v="1"/>
    <x v="41"/>
    <s v="Offer D"/>
    <s v="Yes"/>
    <n v="37.700000000000003"/>
    <s v="No"/>
    <x v="1"/>
    <s v="None"/>
    <n v="0"/>
    <s v="No"/>
    <s v="No"/>
    <s v="No"/>
    <s v="No"/>
    <s v="No"/>
    <s v="No"/>
    <s v="No"/>
    <s v="No"/>
    <x v="1"/>
    <s v="No"/>
    <x v="0"/>
    <n v="20.25"/>
    <n v="488.25"/>
    <n v="0"/>
    <n v="0"/>
    <n v="829.4"/>
    <n v="1317.65"/>
    <n v="3"/>
    <s v="Stayed"/>
    <x v="1"/>
    <n v="51"/>
    <n v="3339"/>
    <m/>
    <m/>
    <x v="2"/>
  </r>
  <r>
    <s v="8838-GPHZP"/>
    <s v="Female"/>
    <n v="25"/>
    <s v="Yes"/>
    <s v="No"/>
    <s v="No"/>
    <s v="No"/>
    <n v="0"/>
    <s v="United States"/>
    <s v="California"/>
    <s v="Orange"/>
    <n v="92866"/>
    <n v="33.784596999999998"/>
    <n v="-117.84453499999999"/>
    <n v="15396"/>
    <s v="Q3"/>
    <s v="No"/>
    <n v="0"/>
    <x v="71"/>
    <s v="None"/>
    <s v="Yes"/>
    <n v="16.57"/>
    <s v="No"/>
    <x v="1"/>
    <s v="None"/>
    <n v="0"/>
    <s v="No"/>
    <s v="No"/>
    <s v="No"/>
    <s v="No"/>
    <s v="No"/>
    <s v="No"/>
    <s v="No"/>
    <s v="No"/>
    <x v="2"/>
    <s v="Yes"/>
    <x v="1"/>
    <n v="20.6"/>
    <n v="1298.7"/>
    <n v="0"/>
    <n v="0"/>
    <n v="1043.9100000000001"/>
    <n v="2342.61"/>
    <n v="5"/>
    <s v="Stayed"/>
    <x v="1"/>
    <n v="23"/>
    <n v="6469"/>
    <m/>
    <m/>
    <x v="2"/>
  </r>
  <r>
    <s v="8750-QWZAJ"/>
    <s v="Female"/>
    <n v="38"/>
    <s v="No"/>
    <s v="No"/>
    <s v="Yes"/>
    <s v="Yes"/>
    <n v="2"/>
    <s v="United States"/>
    <s v="California"/>
    <s v="Orange"/>
    <n v="92867"/>
    <n v="33.81859"/>
    <n v="-117.821288"/>
    <n v="40915"/>
    <s v="Q3"/>
    <s v="Yes"/>
    <n v="1"/>
    <x v="57"/>
    <s v="Offer A"/>
    <s v="Yes"/>
    <n v="48.44"/>
    <s v="No"/>
    <x v="1"/>
    <s v="None"/>
    <n v="0"/>
    <s v="No"/>
    <s v="No"/>
    <s v="No"/>
    <s v="No"/>
    <s v="No"/>
    <s v="No"/>
    <s v="No"/>
    <s v="No"/>
    <x v="2"/>
    <s v="No"/>
    <x v="0"/>
    <n v="19.8"/>
    <n v="1378.75"/>
    <n v="0"/>
    <n v="0"/>
    <n v="3390.7999999999902"/>
    <n v="4769.5499999999902"/>
    <n v="4"/>
    <s v="Stayed"/>
    <x v="1"/>
    <n v="22"/>
    <n v="5169"/>
    <m/>
    <m/>
    <x v="2"/>
  </r>
  <r>
    <s v="6918-UMQCG"/>
    <s v="Female"/>
    <n v="25"/>
    <s v="Yes"/>
    <s v="No"/>
    <s v="No"/>
    <s v="No"/>
    <n v="0"/>
    <s v="United States"/>
    <s v="California"/>
    <s v="Orange"/>
    <n v="92869"/>
    <n v="33.792791000000001"/>
    <n v="-117.789749"/>
    <n v="37916"/>
    <s v="Q3"/>
    <s v="No"/>
    <n v="0"/>
    <x v="20"/>
    <s v="Offer E"/>
    <s v="Yes"/>
    <n v="48.86"/>
    <s v="No"/>
    <x v="0"/>
    <s v="Fiber Optic"/>
    <n v="59"/>
    <s v="No"/>
    <s v="No"/>
    <s v="No"/>
    <s v="No"/>
    <s v="Yes"/>
    <s v="No"/>
    <s v="No"/>
    <s v="Yes"/>
    <x v="0"/>
    <s v="No"/>
    <x v="0"/>
    <n v="80.2"/>
    <n v="384.25"/>
    <n v="0"/>
    <n v="0"/>
    <n v="244.3"/>
    <n v="628.54999999999995"/>
    <n v="3"/>
    <s v="Stayed"/>
    <x v="1"/>
    <n v="46"/>
    <n v="3391"/>
    <m/>
    <m/>
    <x v="0"/>
  </r>
  <r>
    <s v="0675-NCDYU"/>
    <s v="Female"/>
    <n v="61"/>
    <s v="No"/>
    <s v="No"/>
    <s v="Yes"/>
    <s v="Yes"/>
    <n v="2"/>
    <s v="United States"/>
    <s v="California"/>
    <s v="Placentia"/>
    <n v="92870"/>
    <n v="33.881157999999999"/>
    <n v="-117.854783"/>
    <n v="48170"/>
    <s v="Q3"/>
    <s v="Yes"/>
    <n v="1"/>
    <x v="61"/>
    <s v="Offer A"/>
    <s v="Yes"/>
    <n v="28.86"/>
    <s v="Yes"/>
    <x v="0"/>
    <s v="Fiber Optic"/>
    <n v="20"/>
    <s v="Yes"/>
    <s v="Yes"/>
    <s v="Yes"/>
    <s v="Yes"/>
    <s v="Yes"/>
    <s v="Yes"/>
    <s v="Yes"/>
    <s v="Yes"/>
    <x v="2"/>
    <s v="Yes"/>
    <x v="1"/>
    <n v="116.4"/>
    <n v="8543.25"/>
    <n v="0"/>
    <n v="0"/>
    <n v="2077.92"/>
    <n v="10621.17"/>
    <n v="3"/>
    <s v="Stayed"/>
    <x v="1"/>
    <n v="74"/>
    <n v="6491"/>
    <m/>
    <m/>
    <x v="2"/>
  </r>
  <r>
    <s v="6339-DKLMK"/>
    <s v="Female"/>
    <n v="27"/>
    <s v="Yes"/>
    <s v="No"/>
    <s v="No"/>
    <s v="No"/>
    <n v="0"/>
    <s v="United States"/>
    <s v="California"/>
    <s v="Corona"/>
    <n v="92879"/>
    <n v="33.893822999999998"/>
    <n v="-117.531446"/>
    <n v="44875"/>
    <s v="Q3"/>
    <s v="No"/>
    <n v="0"/>
    <x v="11"/>
    <s v="Offer D"/>
    <s v="No"/>
    <n v="0"/>
    <s v="No"/>
    <x v="0"/>
    <s v="DSL"/>
    <n v="27"/>
    <s v="No"/>
    <s v="Yes"/>
    <s v="No"/>
    <s v="No"/>
    <s v="No"/>
    <s v="No"/>
    <s v="No"/>
    <s v="Yes"/>
    <x v="0"/>
    <s v="Yes"/>
    <x v="0"/>
    <n v="31.65"/>
    <n v="389.95"/>
    <n v="0"/>
    <n v="0"/>
    <n v="0"/>
    <n v="389.95"/>
    <n v="3"/>
    <s v="Stayed"/>
    <x v="1"/>
    <n v="49"/>
    <n v="4959"/>
    <m/>
    <m/>
    <x v="1"/>
  </r>
  <r>
    <s v="1346-PJWTK"/>
    <s v="Male"/>
    <n v="63"/>
    <s v="No"/>
    <s v="No"/>
    <s v="Yes"/>
    <s v="No"/>
    <n v="0"/>
    <s v="United States"/>
    <s v="California"/>
    <s v="Corona"/>
    <n v="92880"/>
    <n v="33.918042999999997"/>
    <n v="-117.61780899999999"/>
    <n v="16998"/>
    <s v="Q3"/>
    <s v="Yes"/>
    <n v="1"/>
    <x v="66"/>
    <s v="None"/>
    <s v="Yes"/>
    <n v="17.73"/>
    <s v="No"/>
    <x v="0"/>
    <s v="Fiber Optic"/>
    <n v="2"/>
    <s v="No"/>
    <s v="Yes"/>
    <s v="Yes"/>
    <s v="Yes"/>
    <s v="No"/>
    <s v="Yes"/>
    <s v="Yes"/>
    <s v="Yes"/>
    <x v="0"/>
    <s v="No"/>
    <x v="1"/>
    <n v="94.15"/>
    <n v="5731.85"/>
    <n v="0"/>
    <n v="0"/>
    <n v="1081.53"/>
    <n v="6813.38"/>
    <n v="3"/>
    <s v="Stayed"/>
    <x v="1"/>
    <n v="70"/>
    <n v="4806"/>
    <m/>
    <m/>
    <x v="1"/>
  </r>
  <r>
    <s v="5088-QZLRL"/>
    <s v="Male"/>
    <n v="50"/>
    <s v="No"/>
    <s v="No"/>
    <s v="No"/>
    <s v="No"/>
    <n v="0"/>
    <s v="United States"/>
    <s v="California"/>
    <s v="Corona"/>
    <n v="92881"/>
    <n v="33.833686"/>
    <n v="-117.513063"/>
    <n v="21911"/>
    <s v="Q3"/>
    <s v="No"/>
    <n v="0"/>
    <x v="0"/>
    <s v="Offer E"/>
    <s v="Yes"/>
    <n v="1.47"/>
    <s v="No"/>
    <x v="1"/>
    <s v="None"/>
    <n v="0"/>
    <s v="No"/>
    <s v="No"/>
    <s v="No"/>
    <s v="No"/>
    <s v="No"/>
    <s v="No"/>
    <s v="No"/>
    <s v="No"/>
    <x v="0"/>
    <s v="No"/>
    <x v="0"/>
    <n v="20.65"/>
    <n v="20.65"/>
    <n v="0"/>
    <n v="0"/>
    <n v="1.47"/>
    <n v="22.119999999999902"/>
    <n v="5"/>
    <s v="Joined"/>
    <x v="1"/>
    <n v="56"/>
    <n v="2729"/>
    <m/>
    <m/>
    <x v="0"/>
  </r>
  <r>
    <s v="4397-FRLTA"/>
    <s v="Female"/>
    <n v="35"/>
    <s v="No"/>
    <s v="No"/>
    <s v="No"/>
    <s v="No"/>
    <n v="0"/>
    <s v="United States"/>
    <s v="California"/>
    <s v="Corona"/>
    <n v="92883"/>
    <n v="33.762351000000002"/>
    <n v="-117.488725"/>
    <n v="13188"/>
    <s v="Q3"/>
    <s v="No"/>
    <n v="0"/>
    <x v="14"/>
    <s v="Offer E"/>
    <s v="Yes"/>
    <n v="32.54"/>
    <s v="No"/>
    <x v="1"/>
    <s v="None"/>
    <n v="0"/>
    <s v="No"/>
    <s v="No"/>
    <s v="No"/>
    <s v="No"/>
    <s v="No"/>
    <s v="No"/>
    <s v="No"/>
    <s v="No"/>
    <x v="0"/>
    <s v="No"/>
    <x v="1"/>
    <n v="20.149999999999999"/>
    <n v="84.5"/>
    <n v="0"/>
    <n v="0"/>
    <n v="130.16"/>
    <n v="214.66"/>
    <n v="4"/>
    <s v="Stayed"/>
    <x v="1"/>
    <n v="75"/>
    <n v="5535"/>
    <m/>
    <m/>
    <x v="1"/>
  </r>
  <r>
    <s v="3057-VJJQE"/>
    <s v="Male"/>
    <n v="64"/>
    <s v="No"/>
    <s v="No"/>
    <s v="No"/>
    <s v="No"/>
    <n v="0"/>
    <s v="United States"/>
    <s v="California"/>
    <s v="Yorba Linda"/>
    <n v="92886"/>
    <n v="33.897252999999999"/>
    <n v="-117.792202"/>
    <n v="39458"/>
    <s v="Q3"/>
    <s v="No"/>
    <n v="0"/>
    <x v="32"/>
    <s v="None"/>
    <s v="Yes"/>
    <n v="20.39"/>
    <s v="Yes"/>
    <x v="0"/>
    <s v="DSL"/>
    <n v="21"/>
    <s v="Yes"/>
    <s v="No"/>
    <s v="No"/>
    <s v="No"/>
    <s v="No"/>
    <s v="No"/>
    <s v="No"/>
    <s v="Yes"/>
    <x v="2"/>
    <s v="No"/>
    <x v="1"/>
    <n v="55.25"/>
    <n v="1924.1"/>
    <n v="0"/>
    <n v="0"/>
    <n v="713.65"/>
    <n v="2637.75"/>
    <n v="3"/>
    <s v="Stayed"/>
    <x v="1"/>
    <n v="24"/>
    <n v="5498"/>
    <m/>
    <m/>
    <x v="2"/>
  </r>
  <r>
    <s v="2302-OUZXB"/>
    <s v="Male"/>
    <n v="62"/>
    <s v="No"/>
    <s v="No"/>
    <s v="Yes"/>
    <s v="No"/>
    <n v="0"/>
    <s v="United States"/>
    <s v="California"/>
    <s v="Ventura"/>
    <n v="93001"/>
    <n v="34.360261000000001"/>
    <n v="-119.306383"/>
    <n v="32899"/>
    <s v="Q3"/>
    <s v="Yes"/>
    <n v="5"/>
    <x v="61"/>
    <s v="Offer A"/>
    <s v="Yes"/>
    <n v="22.01"/>
    <s v="Yes"/>
    <x v="0"/>
    <s v="DSL"/>
    <n v="5"/>
    <s v="No"/>
    <s v="Yes"/>
    <s v="Yes"/>
    <s v="No"/>
    <s v="Yes"/>
    <s v="Yes"/>
    <s v="Yes"/>
    <s v="Yes"/>
    <x v="2"/>
    <s v="No"/>
    <x v="0"/>
    <n v="82.15"/>
    <n v="5784.3"/>
    <n v="0"/>
    <n v="0"/>
    <n v="1584.72"/>
    <n v="7369.02"/>
    <n v="5"/>
    <s v="Stayed"/>
    <x v="1"/>
    <n v="70"/>
    <n v="4552"/>
    <m/>
    <m/>
    <x v="2"/>
  </r>
  <r>
    <s v="2270-CHBFN"/>
    <s v="Female"/>
    <n v="46"/>
    <s v="No"/>
    <s v="No"/>
    <s v="Yes"/>
    <s v="No"/>
    <n v="0"/>
    <s v="United States"/>
    <s v="California"/>
    <s v="Ventura"/>
    <n v="93004"/>
    <n v="34.278697000000001"/>
    <n v="-119.167798"/>
    <n v="27381"/>
    <s v="Q3"/>
    <s v="Yes"/>
    <n v="10"/>
    <x v="33"/>
    <s v="Offer B"/>
    <s v="Yes"/>
    <n v="32.72"/>
    <s v="Yes"/>
    <x v="0"/>
    <s v="Fiber Optic"/>
    <n v="6"/>
    <s v="Yes"/>
    <s v="Yes"/>
    <s v="Yes"/>
    <s v="Yes"/>
    <s v="No"/>
    <s v="No"/>
    <s v="No"/>
    <s v="Yes"/>
    <x v="0"/>
    <s v="Yes"/>
    <x v="1"/>
    <n v="95.1"/>
    <n v="4060.55"/>
    <n v="0"/>
    <n v="0"/>
    <n v="1439.6799999999901"/>
    <n v="5500.23"/>
    <n v="3"/>
    <s v="Stayed"/>
    <x v="1"/>
    <n v="20"/>
    <n v="2221"/>
    <m/>
    <m/>
    <x v="1"/>
  </r>
  <r>
    <s v="5982-FPVQN"/>
    <s v="Female"/>
    <n v="40"/>
    <s v="No"/>
    <s v="No"/>
    <s v="Yes"/>
    <s v="Yes"/>
    <n v="1"/>
    <s v="United States"/>
    <s v="California"/>
    <s v="Camarillo"/>
    <n v="93012"/>
    <n v="34.205503999999998"/>
    <n v="-118.993111"/>
    <n v="24945"/>
    <s v="Q3"/>
    <s v="Yes"/>
    <n v="2"/>
    <x v="4"/>
    <s v="None"/>
    <s v="Yes"/>
    <n v="41.03"/>
    <s v="Yes"/>
    <x v="0"/>
    <s v="Fiber Optic"/>
    <n v="15"/>
    <s v="No"/>
    <s v="Yes"/>
    <s v="Yes"/>
    <s v="No"/>
    <s v="No"/>
    <s v="Yes"/>
    <s v="Yes"/>
    <s v="Yes"/>
    <x v="0"/>
    <s v="Yes"/>
    <x v="0"/>
    <n v="95.15"/>
    <n v="3532.85"/>
    <n v="0"/>
    <n v="0"/>
    <n v="1518.11"/>
    <n v="5050.96"/>
    <n v="3"/>
    <s v="Stayed"/>
    <x v="1"/>
    <n v="22"/>
    <n v="3407"/>
    <m/>
    <m/>
    <x v="1"/>
  </r>
  <r>
    <s v="9107-UKCKY"/>
    <s v="Male"/>
    <n v="36"/>
    <s v="No"/>
    <s v="No"/>
    <s v="Yes"/>
    <s v="No"/>
    <n v="0"/>
    <s v="United States"/>
    <s v="California"/>
    <s v="Carpinteria"/>
    <n v="93013"/>
    <n v="34.441398"/>
    <n v="-119.51316300000001"/>
    <n v="17409"/>
    <s v="Q3"/>
    <s v="Yes"/>
    <n v="7"/>
    <x v="66"/>
    <s v="Offer B"/>
    <s v="Yes"/>
    <n v="27.88"/>
    <s v="Yes"/>
    <x v="0"/>
    <s v="DSL"/>
    <n v="5"/>
    <s v="No"/>
    <s v="Yes"/>
    <s v="Yes"/>
    <s v="No"/>
    <s v="Yes"/>
    <s v="Yes"/>
    <s v="Yes"/>
    <s v="No"/>
    <x v="1"/>
    <s v="Yes"/>
    <x v="0"/>
    <n v="79.8"/>
    <n v="4914.8"/>
    <n v="0"/>
    <n v="70"/>
    <n v="1700.6799999999901"/>
    <n v="6685.48"/>
    <n v="5"/>
    <s v="Stayed"/>
    <x v="1"/>
    <n v="24"/>
    <n v="6432"/>
    <m/>
    <m/>
    <x v="2"/>
  </r>
  <r>
    <s v="4654-ULTTN"/>
    <s v="Male"/>
    <n v="34"/>
    <s v="No"/>
    <s v="No"/>
    <s v="Yes"/>
    <s v="No"/>
    <n v="0"/>
    <s v="United States"/>
    <s v="California"/>
    <s v="Fillmore"/>
    <n v="93015"/>
    <n v="34.408161"/>
    <n v="-118.865111"/>
    <n v="16013"/>
    <s v="Q3"/>
    <s v="Yes"/>
    <n v="9"/>
    <x v="57"/>
    <s v="Offer A"/>
    <s v="Yes"/>
    <n v="8.2799999999999994"/>
    <s v="Yes"/>
    <x v="0"/>
    <s v="DSL"/>
    <n v="5"/>
    <s v="Yes"/>
    <s v="No"/>
    <s v="Yes"/>
    <s v="Yes"/>
    <s v="No"/>
    <s v="Yes"/>
    <s v="Yes"/>
    <s v="Yes"/>
    <x v="2"/>
    <s v="Yes"/>
    <x v="1"/>
    <n v="74.8"/>
    <n v="5315.8"/>
    <n v="0"/>
    <n v="0"/>
    <n v="579.599999999999"/>
    <n v="5895.4"/>
    <n v="3"/>
    <s v="Stayed"/>
    <x v="1"/>
    <n v="60"/>
    <n v="6447"/>
    <m/>
    <m/>
    <x v="2"/>
  </r>
  <r>
    <s v="5546-BYZSM"/>
    <s v="Female"/>
    <n v="52"/>
    <s v="No"/>
    <s v="No"/>
    <s v="No"/>
    <s v="No"/>
    <n v="0"/>
    <s v="United States"/>
    <s v="California"/>
    <s v="Oak View"/>
    <n v="93022"/>
    <n v="34.404544000000001"/>
    <n v="-119.30211799999999"/>
    <n v="6503"/>
    <s v="Q3"/>
    <s v="No"/>
    <n v="0"/>
    <x v="45"/>
    <s v="Offer B"/>
    <s v="Yes"/>
    <n v="15.48"/>
    <s v="No"/>
    <x v="1"/>
    <s v="None"/>
    <n v="0"/>
    <s v="No"/>
    <s v="No"/>
    <s v="No"/>
    <s v="No"/>
    <s v="No"/>
    <s v="No"/>
    <s v="No"/>
    <s v="No"/>
    <x v="0"/>
    <s v="No"/>
    <x v="0"/>
    <n v="20.45"/>
    <n v="775.6"/>
    <n v="0"/>
    <n v="0"/>
    <n v="634.67999999999995"/>
    <n v="1410.28"/>
    <n v="5"/>
    <s v="Stayed"/>
    <x v="1"/>
    <n v="80"/>
    <n v="2839"/>
    <m/>
    <m/>
    <x v="1"/>
  </r>
  <r>
    <s v="1492-KGETH"/>
    <s v="Male"/>
    <n v="25"/>
    <s v="Yes"/>
    <s v="No"/>
    <s v="Yes"/>
    <s v="Yes"/>
    <n v="1"/>
    <s v="United States"/>
    <s v="California"/>
    <s v="Ojai"/>
    <n v="93023"/>
    <n v="34.581308"/>
    <n v="-118.93194800000001"/>
    <n v="21633"/>
    <s v="Q3"/>
    <s v="Yes"/>
    <n v="2"/>
    <x v="57"/>
    <s v="Offer A"/>
    <s v="Yes"/>
    <n v="35.9"/>
    <s v="Yes"/>
    <x v="0"/>
    <s v="Cable"/>
    <n v="59"/>
    <s v="Yes"/>
    <s v="Yes"/>
    <s v="Yes"/>
    <s v="Yes"/>
    <s v="No"/>
    <s v="Yes"/>
    <s v="Yes"/>
    <s v="Yes"/>
    <x v="1"/>
    <s v="No"/>
    <x v="0"/>
    <n v="78.349999999999994"/>
    <n v="5445.95"/>
    <n v="0"/>
    <n v="0"/>
    <n v="2513"/>
    <n v="7958.95"/>
    <n v="4"/>
    <s v="Stayed"/>
    <x v="1"/>
    <n v="42"/>
    <n v="4422"/>
    <m/>
    <m/>
    <x v="2"/>
  </r>
  <r>
    <s v="4163-HFTUK"/>
    <s v="Male"/>
    <n v="34"/>
    <s v="No"/>
    <s v="No"/>
    <s v="No"/>
    <s v="No"/>
    <n v="0"/>
    <s v="United States"/>
    <s v="California"/>
    <s v="Oxnard"/>
    <n v="93033"/>
    <n v="34.156629000000002"/>
    <n v="-119.11721799999999"/>
    <n v="77791"/>
    <s v="Q3"/>
    <s v="No"/>
    <n v="0"/>
    <x v="60"/>
    <s v="Offer B"/>
    <s v="Yes"/>
    <n v="29.33"/>
    <s v="No"/>
    <x v="1"/>
    <s v="None"/>
    <n v="0"/>
    <s v="No"/>
    <s v="No"/>
    <s v="No"/>
    <s v="No"/>
    <s v="No"/>
    <s v="No"/>
    <s v="No"/>
    <s v="No"/>
    <x v="1"/>
    <s v="No"/>
    <x v="0"/>
    <n v="19.100000000000001"/>
    <n v="1007.8"/>
    <n v="0"/>
    <n v="0"/>
    <n v="1495.83"/>
    <n v="2503.63"/>
    <n v="4"/>
    <s v="Stayed"/>
    <x v="1"/>
    <n v="78"/>
    <n v="4120"/>
    <m/>
    <m/>
    <x v="2"/>
  </r>
  <r>
    <s v="8215-NGSPE"/>
    <s v="Female"/>
    <n v="63"/>
    <s v="No"/>
    <s v="No"/>
    <s v="Yes"/>
    <s v="Yes"/>
    <n v="1"/>
    <s v="United States"/>
    <s v="California"/>
    <s v="Oxnard"/>
    <n v="93035"/>
    <n v="34.184539999999998"/>
    <n v="-119.224666"/>
    <n v="25322"/>
    <s v="Q3"/>
    <s v="Yes"/>
    <n v="3"/>
    <x v="44"/>
    <s v="Offer B"/>
    <s v="Yes"/>
    <n v="3.14"/>
    <s v="No"/>
    <x v="1"/>
    <s v="None"/>
    <n v="0"/>
    <s v="No"/>
    <s v="No"/>
    <s v="No"/>
    <s v="No"/>
    <s v="No"/>
    <s v="No"/>
    <s v="No"/>
    <s v="No"/>
    <x v="2"/>
    <s v="No"/>
    <x v="1"/>
    <n v="20"/>
    <n v="833.55"/>
    <n v="0"/>
    <n v="0"/>
    <n v="131.88"/>
    <n v="965.43"/>
    <n v="3"/>
    <s v="Stayed"/>
    <x v="1"/>
    <n v="46"/>
    <n v="3413"/>
    <m/>
    <m/>
    <x v="2"/>
  </r>
  <r>
    <s v="8859-YSTWS"/>
    <s v="Male"/>
    <n v="43"/>
    <s v="No"/>
    <s v="No"/>
    <s v="No"/>
    <s v="No"/>
    <n v="0"/>
    <s v="United States"/>
    <s v="California"/>
    <s v="Port Hueneme"/>
    <n v="93041"/>
    <n v="34.110123999999999"/>
    <n v="-119.100972"/>
    <n v="25634"/>
    <s v="Q3"/>
    <s v="No"/>
    <n v="0"/>
    <x v="65"/>
    <s v="Offer B"/>
    <s v="Yes"/>
    <n v="11.02"/>
    <s v="No"/>
    <x v="1"/>
    <s v="None"/>
    <n v="0"/>
    <s v="No"/>
    <s v="No"/>
    <s v="No"/>
    <s v="No"/>
    <s v="No"/>
    <s v="No"/>
    <s v="No"/>
    <s v="No"/>
    <x v="1"/>
    <s v="No"/>
    <x v="0"/>
    <n v="19.95"/>
    <n v="1004.5"/>
    <n v="0"/>
    <n v="0"/>
    <n v="528.96"/>
    <n v="1533.46"/>
    <n v="5"/>
    <s v="Stayed"/>
    <x v="1"/>
    <n v="44"/>
    <n v="4254"/>
    <m/>
    <m/>
    <x v="2"/>
  </r>
  <r>
    <s v="7601-DHFWZ"/>
    <s v="Female"/>
    <n v="54"/>
    <s v="No"/>
    <s v="No"/>
    <s v="No"/>
    <s v="No"/>
    <n v="0"/>
    <s v="United States"/>
    <s v="California"/>
    <s v="Simi Valley"/>
    <n v="93063"/>
    <n v="34.296813"/>
    <n v="-118.685703"/>
    <n v="49027"/>
    <s v="Q3"/>
    <s v="No"/>
    <n v="0"/>
    <x v="65"/>
    <s v="Offer B"/>
    <s v="Yes"/>
    <n v="30.82"/>
    <s v="Yes"/>
    <x v="1"/>
    <s v="None"/>
    <n v="0"/>
    <s v="No"/>
    <s v="No"/>
    <s v="No"/>
    <s v="No"/>
    <s v="No"/>
    <s v="No"/>
    <s v="No"/>
    <s v="No"/>
    <x v="2"/>
    <s v="No"/>
    <x v="1"/>
    <n v="24"/>
    <n v="1183.05"/>
    <n v="0"/>
    <n v="0"/>
    <n v="1479.36"/>
    <n v="2662.41"/>
    <n v="3"/>
    <s v="Stayed"/>
    <x v="1"/>
    <n v="66"/>
    <n v="3948"/>
    <m/>
    <m/>
    <x v="2"/>
  </r>
  <r>
    <s v="1998-VHJHK"/>
    <s v="Female"/>
    <n v="36"/>
    <s v="No"/>
    <s v="No"/>
    <s v="No"/>
    <s v="No"/>
    <n v="0"/>
    <s v="United States"/>
    <s v="California"/>
    <s v="Santa Barbara"/>
    <n v="93101"/>
    <n v="34.419203000000003"/>
    <n v="-119.710008"/>
    <n v="31727"/>
    <s v="Q3"/>
    <s v="No"/>
    <n v="0"/>
    <x v="5"/>
    <s v="None"/>
    <s v="Yes"/>
    <n v="20.18"/>
    <s v="No"/>
    <x v="1"/>
    <s v="None"/>
    <n v="0"/>
    <s v="No"/>
    <s v="No"/>
    <s v="No"/>
    <s v="No"/>
    <s v="No"/>
    <s v="No"/>
    <s v="No"/>
    <s v="No"/>
    <x v="1"/>
    <s v="No"/>
    <x v="1"/>
    <n v="19.149999999999999"/>
    <n v="501.35"/>
    <n v="0"/>
    <n v="0"/>
    <n v="544.86"/>
    <n v="1046.21"/>
    <n v="5"/>
    <s v="Stayed"/>
    <x v="1"/>
    <n v="38"/>
    <n v="5606"/>
    <m/>
    <m/>
    <x v="2"/>
  </r>
  <r>
    <s v="0487-VVUVK"/>
    <s v="Male"/>
    <n v="49"/>
    <s v="No"/>
    <s v="No"/>
    <s v="Yes"/>
    <s v="Yes"/>
    <n v="2"/>
    <s v="United States"/>
    <s v="California"/>
    <s v="Santa Barbara"/>
    <n v="93109"/>
    <n v="34.406255999999999"/>
    <n v="-119.72693599999999"/>
    <n v="10986"/>
    <s v="Q3"/>
    <s v="Yes"/>
    <n v="5"/>
    <x v="3"/>
    <s v="None"/>
    <s v="Yes"/>
    <n v="19.09"/>
    <s v="No"/>
    <x v="1"/>
    <s v="None"/>
    <n v="0"/>
    <s v="No"/>
    <s v="No"/>
    <s v="No"/>
    <s v="No"/>
    <s v="No"/>
    <s v="No"/>
    <s v="No"/>
    <s v="No"/>
    <x v="0"/>
    <s v="Yes"/>
    <x v="1"/>
    <n v="19.149999999999999"/>
    <n v="477.6"/>
    <n v="0"/>
    <n v="0"/>
    <n v="477.25"/>
    <n v="954.85"/>
    <n v="4"/>
    <s v="Stayed"/>
    <x v="1"/>
    <n v="57"/>
    <n v="3829"/>
    <m/>
    <m/>
    <x v="1"/>
  </r>
  <r>
    <s v="5063-IUOKK"/>
    <s v="Male"/>
    <n v="56"/>
    <s v="No"/>
    <s v="No"/>
    <s v="No"/>
    <s v="No"/>
    <n v="0"/>
    <s v="United States"/>
    <s v="California"/>
    <s v="Santa Barbara"/>
    <n v="93111"/>
    <n v="34.460197000000001"/>
    <n v="-119.80260199999999"/>
    <n v="16477"/>
    <s v="Q3"/>
    <s v="No"/>
    <n v="0"/>
    <x v="11"/>
    <s v="Offer D"/>
    <s v="Yes"/>
    <n v="10.11"/>
    <s v="No"/>
    <x v="1"/>
    <s v="None"/>
    <n v="0"/>
    <s v="No"/>
    <s v="No"/>
    <s v="No"/>
    <s v="No"/>
    <s v="No"/>
    <s v="No"/>
    <s v="No"/>
    <s v="No"/>
    <x v="2"/>
    <s v="No"/>
    <x v="1"/>
    <n v="19.75"/>
    <n v="265.75"/>
    <n v="0"/>
    <n v="0"/>
    <n v="131.43"/>
    <n v="397.18"/>
    <n v="5"/>
    <s v="Stayed"/>
    <x v="1"/>
    <n v="41"/>
    <n v="2016"/>
    <m/>
    <m/>
    <x v="2"/>
  </r>
  <r>
    <s v="4508-OEBEY"/>
    <s v="Male"/>
    <n v="41"/>
    <s v="No"/>
    <s v="No"/>
    <s v="Yes"/>
    <s v="No"/>
    <n v="0"/>
    <s v="United States"/>
    <s v="California"/>
    <s v="Goleta"/>
    <n v="93117"/>
    <n v="34.489983000000002"/>
    <n v="-120.091246"/>
    <n v="49975"/>
    <s v="Q3"/>
    <s v="Yes"/>
    <n v="2"/>
    <x v="52"/>
    <s v="None"/>
    <s v="Yes"/>
    <n v="27.37"/>
    <s v="No"/>
    <x v="0"/>
    <s v="DSL"/>
    <n v="15"/>
    <s v="Yes"/>
    <s v="Yes"/>
    <s v="Yes"/>
    <s v="Yes"/>
    <s v="No"/>
    <s v="Yes"/>
    <s v="Yes"/>
    <s v="Yes"/>
    <x v="1"/>
    <s v="Yes"/>
    <x v="1"/>
    <n v="75.5"/>
    <n v="2424.4499999999998"/>
    <n v="0"/>
    <n v="0"/>
    <n v="848.47"/>
    <n v="3272.92"/>
    <n v="3"/>
    <s v="Stayed"/>
    <x v="1"/>
    <n v="61"/>
    <n v="5611"/>
    <m/>
    <m/>
    <x v="2"/>
  </r>
  <r>
    <s v="0027-KWYKW"/>
    <s v="Female"/>
    <n v="30"/>
    <s v="No"/>
    <s v="No"/>
    <s v="Yes"/>
    <s v="Yes"/>
    <n v="2"/>
    <s v="United States"/>
    <s v="California"/>
    <s v="Alpaugh"/>
    <n v="93201"/>
    <n v="35.869625999999997"/>
    <n v="-119.498771"/>
    <n v="1054"/>
    <s v="Q3"/>
    <s v="Yes"/>
    <n v="1"/>
    <x v="43"/>
    <s v="Offer D"/>
    <s v="Yes"/>
    <n v="34.909999999999997"/>
    <s v="Yes"/>
    <x v="0"/>
    <s v="Fiber Optic"/>
    <n v="30"/>
    <s v="No"/>
    <s v="No"/>
    <s v="No"/>
    <s v="No"/>
    <s v="Yes"/>
    <s v="No"/>
    <s v="No"/>
    <s v="Yes"/>
    <x v="0"/>
    <s v="Yes"/>
    <x v="0"/>
    <n v="83.75"/>
    <n v="1849.95"/>
    <n v="0"/>
    <n v="0"/>
    <n v="802.93"/>
    <n v="2652.88"/>
    <n v="4"/>
    <s v="Stayed"/>
    <x v="1"/>
    <n v="78"/>
    <n v="3585"/>
    <m/>
    <m/>
    <x v="1"/>
  </r>
  <r>
    <s v="2308-STERM"/>
    <s v="Female"/>
    <n v="58"/>
    <s v="No"/>
    <s v="No"/>
    <s v="No"/>
    <s v="No"/>
    <n v="0"/>
    <s v="United States"/>
    <s v="California"/>
    <s v="Armona"/>
    <n v="93202"/>
    <n v="36.315978999999999"/>
    <n v="-119.710852"/>
    <n v="2872"/>
    <s v="Q3"/>
    <s v="No"/>
    <n v="0"/>
    <x v="17"/>
    <s v="None"/>
    <s v="Yes"/>
    <n v="6.65"/>
    <s v="No"/>
    <x v="1"/>
    <s v="None"/>
    <n v="0"/>
    <s v="No"/>
    <s v="No"/>
    <s v="No"/>
    <s v="No"/>
    <s v="No"/>
    <s v="No"/>
    <s v="No"/>
    <s v="No"/>
    <x v="0"/>
    <s v="No"/>
    <x v="1"/>
    <n v="19.399999999999999"/>
    <n v="61.05"/>
    <n v="0"/>
    <n v="0"/>
    <n v="13.3"/>
    <n v="74.349999999999994"/>
    <n v="5"/>
    <s v="Joined"/>
    <x v="1"/>
    <n v="63"/>
    <n v="5816"/>
    <m/>
    <m/>
    <x v="1"/>
  </r>
  <r>
    <s v="5982-XMDEX"/>
    <s v="Female"/>
    <n v="42"/>
    <s v="No"/>
    <s v="No"/>
    <s v="No"/>
    <s v="No"/>
    <n v="0"/>
    <s v="United States"/>
    <s v="California"/>
    <s v="Arvin"/>
    <n v="93203"/>
    <n v="35.116306999999999"/>
    <n v="-118.817644"/>
    <n v="16206"/>
    <s v="Q3"/>
    <s v="No"/>
    <n v="0"/>
    <x v="22"/>
    <s v="Offer B"/>
    <s v="Yes"/>
    <n v="33.71"/>
    <s v="Yes"/>
    <x v="1"/>
    <s v="None"/>
    <n v="0"/>
    <s v="No"/>
    <s v="No"/>
    <s v="No"/>
    <s v="No"/>
    <s v="No"/>
    <s v="No"/>
    <s v="No"/>
    <s v="No"/>
    <x v="2"/>
    <s v="No"/>
    <x v="0"/>
    <n v="26.5"/>
    <n v="1698.55"/>
    <n v="0"/>
    <n v="0"/>
    <n v="2191.15"/>
    <n v="3889.7"/>
    <n v="3"/>
    <s v="Stayed"/>
    <x v="1"/>
    <n v="46"/>
    <n v="4404"/>
    <m/>
    <m/>
    <x v="2"/>
  </r>
  <r>
    <s v="6051-PTVNS"/>
    <s v="Female"/>
    <n v="31"/>
    <s v="No"/>
    <s v="No"/>
    <s v="Yes"/>
    <s v="Yes"/>
    <n v="1"/>
    <s v="United States"/>
    <s v="California"/>
    <s v="Bodfish"/>
    <n v="93205"/>
    <n v="35.523991000000002"/>
    <n v="-118.400432"/>
    <n v="1954"/>
    <s v="Q3"/>
    <s v="No"/>
    <n v="0"/>
    <x v="19"/>
    <s v="Offer B"/>
    <s v="Yes"/>
    <n v="27.7"/>
    <s v="No"/>
    <x v="1"/>
    <s v="None"/>
    <n v="0"/>
    <s v="No"/>
    <s v="No"/>
    <s v="No"/>
    <s v="No"/>
    <s v="No"/>
    <s v="No"/>
    <s v="No"/>
    <s v="No"/>
    <x v="1"/>
    <s v="No"/>
    <x v="1"/>
    <n v="19.149999999999999"/>
    <n v="998.1"/>
    <n v="0"/>
    <n v="0"/>
    <n v="1523.5"/>
    <n v="2521.6"/>
    <n v="3"/>
    <s v="Stayed"/>
    <x v="1"/>
    <n v="29"/>
    <n v="5390"/>
    <m/>
    <m/>
    <x v="2"/>
  </r>
  <r>
    <s v="2877-VDUER"/>
    <s v="Female"/>
    <n v="36"/>
    <s v="No"/>
    <s v="No"/>
    <s v="Yes"/>
    <s v="Yes"/>
    <n v="1"/>
    <s v="United States"/>
    <s v="California"/>
    <s v="Camp Nelson"/>
    <n v="93208"/>
    <n v="36.057457999999997"/>
    <n v="-118.59195099999999"/>
    <n v="191"/>
    <s v="Q3"/>
    <s v="Yes"/>
    <n v="6"/>
    <x v="32"/>
    <s v="None"/>
    <s v="No"/>
    <n v="0"/>
    <s v="No"/>
    <x v="0"/>
    <s v="DSL"/>
    <n v="30"/>
    <s v="No"/>
    <s v="No"/>
    <s v="No"/>
    <s v="Yes"/>
    <s v="Yes"/>
    <s v="No"/>
    <s v="No"/>
    <s v="Yes"/>
    <x v="1"/>
    <s v="No"/>
    <x v="1"/>
    <n v="40.9"/>
    <n v="1383.6"/>
    <n v="0"/>
    <n v="0"/>
    <n v="0"/>
    <n v="1383.6"/>
    <n v="3"/>
    <s v="Stayed"/>
    <x v="1"/>
    <n v="78"/>
    <n v="5691"/>
    <m/>
    <m/>
    <x v="2"/>
  </r>
  <r>
    <s v="9152-AMKAK"/>
    <s v="Male"/>
    <n v="50"/>
    <s v="No"/>
    <s v="No"/>
    <s v="No"/>
    <s v="No"/>
    <n v="0"/>
    <s v="United States"/>
    <s v="California"/>
    <s v="Coalinga"/>
    <n v="93210"/>
    <n v="36.186866999999999"/>
    <n v="-120.387793"/>
    <n v="18036"/>
    <s v="Q3"/>
    <s v="No"/>
    <n v="0"/>
    <x v="63"/>
    <s v="Offer E"/>
    <s v="Yes"/>
    <n v="22.95"/>
    <s v="No"/>
    <x v="0"/>
    <s v="Cable"/>
    <n v="10"/>
    <s v="Yes"/>
    <s v="No"/>
    <s v="Yes"/>
    <s v="Yes"/>
    <s v="Yes"/>
    <s v="Yes"/>
    <s v="Yes"/>
    <s v="Yes"/>
    <x v="2"/>
    <s v="Yes"/>
    <x v="1"/>
    <n v="80.25"/>
    <n v="493.4"/>
    <n v="0"/>
    <n v="0"/>
    <n v="137.69999999999999"/>
    <n v="631.099999999999"/>
    <n v="5"/>
    <s v="Stayed"/>
    <x v="1"/>
    <n v="26"/>
    <n v="2706"/>
    <m/>
    <m/>
    <x v="1"/>
  </r>
  <r>
    <s v="9432-VOFYX"/>
    <s v="Male"/>
    <n v="26"/>
    <s v="Yes"/>
    <s v="No"/>
    <s v="No"/>
    <s v="No"/>
    <n v="0"/>
    <s v="United States"/>
    <s v="California"/>
    <s v="Delano"/>
    <n v="93215"/>
    <n v="35.772244000000001"/>
    <n v="-119.209689"/>
    <n v="37280"/>
    <s v="Q3"/>
    <s v="No"/>
    <n v="0"/>
    <x v="37"/>
    <s v="Offer D"/>
    <s v="Yes"/>
    <n v="35.880000000000003"/>
    <s v="No"/>
    <x v="0"/>
    <s v="Fiber Optic"/>
    <n v="52"/>
    <s v="No"/>
    <s v="No"/>
    <s v="No"/>
    <s v="No"/>
    <s v="No"/>
    <s v="No"/>
    <s v="No"/>
    <s v="Yes"/>
    <x v="0"/>
    <s v="Yes"/>
    <x v="0"/>
    <n v="70.8"/>
    <n v="1207"/>
    <n v="0"/>
    <n v="0"/>
    <n v="609.96"/>
    <n v="1816.96"/>
    <n v="5"/>
    <s v="Stayed"/>
    <x v="1"/>
    <n v="56"/>
    <n v="5420"/>
    <m/>
    <m/>
    <x v="1"/>
  </r>
  <r>
    <s v="8049-WJCLQ"/>
    <s v="Male"/>
    <n v="50"/>
    <s v="No"/>
    <s v="No"/>
    <s v="Yes"/>
    <s v="Yes"/>
    <n v="2"/>
    <s v="United States"/>
    <s v="California"/>
    <s v="Ducor"/>
    <n v="93218"/>
    <n v="35.846066999999998"/>
    <n v="-119.00407300000001"/>
    <n v="823"/>
    <s v="Q3"/>
    <s v="Yes"/>
    <n v="5"/>
    <x v="31"/>
    <s v="Offer D"/>
    <s v="Yes"/>
    <n v="19.77"/>
    <s v="No"/>
    <x v="0"/>
    <s v="DSL"/>
    <n v="12"/>
    <s v="No"/>
    <s v="No"/>
    <s v="Yes"/>
    <s v="No"/>
    <s v="Yes"/>
    <s v="No"/>
    <s v="No"/>
    <s v="Yes"/>
    <x v="0"/>
    <s v="No"/>
    <x v="1"/>
    <n v="60.2"/>
    <n v="563.5"/>
    <n v="0"/>
    <n v="0"/>
    <n v="197.7"/>
    <n v="761.2"/>
    <n v="4"/>
    <s v="Stayed"/>
    <x v="1"/>
    <n v="52"/>
    <n v="5318"/>
    <m/>
    <m/>
    <x v="1"/>
  </r>
  <r>
    <s v="6586-PSJOX"/>
    <s v="Male"/>
    <n v="62"/>
    <s v="No"/>
    <s v="No"/>
    <s v="No"/>
    <s v="Yes"/>
    <n v="2"/>
    <s v="United States"/>
    <s v="California"/>
    <s v="Earlimart"/>
    <n v="93219"/>
    <n v="35.858054000000003"/>
    <n v="-119.305858"/>
    <n v="9318"/>
    <s v="Q3"/>
    <s v="No"/>
    <n v="0"/>
    <x v="7"/>
    <s v="Offer D"/>
    <s v="Yes"/>
    <n v="1.63"/>
    <s v="No"/>
    <x v="0"/>
    <s v="DSL"/>
    <n v="11"/>
    <s v="No"/>
    <s v="No"/>
    <s v="Yes"/>
    <s v="Yes"/>
    <s v="No"/>
    <s v="No"/>
    <s v="No"/>
    <s v="No"/>
    <x v="1"/>
    <s v="No"/>
    <x v="1"/>
    <n v="55.2"/>
    <n v="864.55"/>
    <n v="0"/>
    <n v="80"/>
    <n v="24.45"/>
    <n v="969"/>
    <n v="4"/>
    <s v="Stayed"/>
    <x v="1"/>
    <n v="73"/>
    <n v="3608"/>
    <m/>
    <m/>
    <x v="2"/>
  </r>
  <r>
    <s v="9705-ZJBCG"/>
    <s v="Female"/>
    <n v="51"/>
    <s v="No"/>
    <s v="No"/>
    <s v="Yes"/>
    <s v="Yes"/>
    <n v="1"/>
    <s v="United States"/>
    <s v="California"/>
    <s v="Frazier Park"/>
    <n v="93222"/>
    <n v="34.907910999999999"/>
    <n v="-119.234281"/>
    <n v="1526"/>
    <s v="Q3"/>
    <s v="Yes"/>
    <n v="5"/>
    <x v="11"/>
    <s v="Offer D"/>
    <s v="Yes"/>
    <n v="19.63"/>
    <s v="No"/>
    <x v="0"/>
    <s v="DSL"/>
    <n v="12"/>
    <s v="Yes"/>
    <s v="No"/>
    <s v="No"/>
    <s v="Yes"/>
    <s v="No"/>
    <s v="No"/>
    <s v="No"/>
    <s v="Yes"/>
    <x v="1"/>
    <s v="No"/>
    <x v="0"/>
    <n v="54.15"/>
    <n v="701.05"/>
    <n v="0"/>
    <n v="0"/>
    <n v="255.19"/>
    <n v="956.24"/>
    <n v="3"/>
    <s v="Stayed"/>
    <x v="1"/>
    <n v="43"/>
    <n v="4977"/>
    <m/>
    <m/>
    <x v="2"/>
  </r>
  <r>
    <s v="9670-BPNXF"/>
    <s v="Female"/>
    <n v="48"/>
    <s v="No"/>
    <s v="No"/>
    <s v="No"/>
    <s v="No"/>
    <n v="0"/>
    <s v="United States"/>
    <s v="California"/>
    <s v="Glennville"/>
    <n v="93226"/>
    <n v="35.735694000000002"/>
    <n v="-118.738483"/>
    <n v="296"/>
    <s v="Q3"/>
    <s v="No"/>
    <n v="0"/>
    <x v="55"/>
    <s v="Offer B"/>
    <s v="Yes"/>
    <n v="8.4"/>
    <s v="No"/>
    <x v="0"/>
    <s v="DSL"/>
    <n v="8"/>
    <s v="Yes"/>
    <s v="Yes"/>
    <s v="No"/>
    <s v="Yes"/>
    <s v="No"/>
    <s v="No"/>
    <s v="No"/>
    <s v="Yes"/>
    <x v="1"/>
    <s v="Yes"/>
    <x v="1"/>
    <n v="62.55"/>
    <n v="2796.45"/>
    <n v="0"/>
    <n v="0"/>
    <n v="378"/>
    <n v="3174.45"/>
    <n v="3"/>
    <s v="Stayed"/>
    <x v="1"/>
    <n v="80"/>
    <n v="2935"/>
    <m/>
    <m/>
    <x v="2"/>
  </r>
  <r>
    <s v="3913-FCUUW"/>
    <s v="Female"/>
    <n v="52"/>
    <s v="No"/>
    <s v="No"/>
    <s v="Yes"/>
    <s v="Yes"/>
    <n v="1"/>
    <s v="United States"/>
    <s v="California"/>
    <s v="Hanford"/>
    <n v="93230"/>
    <n v="36.292230000000004"/>
    <n v="-119.622676"/>
    <n v="53204"/>
    <s v="Q3"/>
    <s v="Yes"/>
    <n v="8"/>
    <x v="61"/>
    <s v="Offer A"/>
    <s v="Yes"/>
    <n v="6.85"/>
    <s v="Yes"/>
    <x v="0"/>
    <s v="DSL"/>
    <n v="19"/>
    <s v="Yes"/>
    <s v="Yes"/>
    <s v="Yes"/>
    <s v="Yes"/>
    <s v="No"/>
    <s v="No"/>
    <s v="No"/>
    <s v="Yes"/>
    <x v="2"/>
    <s v="Yes"/>
    <x v="0"/>
    <n v="70.45"/>
    <n v="5165.7"/>
    <n v="0"/>
    <n v="0"/>
    <n v="493.2"/>
    <n v="5658.9"/>
    <n v="3"/>
    <s v="Stayed"/>
    <x v="1"/>
    <n v="48"/>
    <n v="4463"/>
    <m/>
    <m/>
    <x v="2"/>
  </r>
  <r>
    <s v="3301-VKTGC"/>
    <s v="Male"/>
    <n v="27"/>
    <s v="Yes"/>
    <s v="No"/>
    <s v="Yes"/>
    <s v="Yes"/>
    <n v="1"/>
    <s v="United States"/>
    <s v="California"/>
    <s v="Huron"/>
    <n v="93234"/>
    <n v="36.217863999999999"/>
    <n v="-120.080117"/>
    <n v="6918"/>
    <s v="Q3"/>
    <s v="Yes"/>
    <n v="1"/>
    <x v="39"/>
    <s v="None"/>
    <s v="Yes"/>
    <n v="29.67"/>
    <s v="Yes"/>
    <x v="0"/>
    <s v="Fiber Optic"/>
    <n v="85"/>
    <s v="Yes"/>
    <s v="Yes"/>
    <s v="No"/>
    <s v="No"/>
    <s v="No"/>
    <s v="No"/>
    <s v="No"/>
    <s v="Yes"/>
    <x v="1"/>
    <s v="Yes"/>
    <x v="0"/>
    <n v="85.5"/>
    <n v="5696.6"/>
    <n v="0"/>
    <n v="0"/>
    <n v="2017.56"/>
    <n v="7714.16"/>
    <n v="3"/>
    <s v="Stayed"/>
    <x v="1"/>
    <n v="48"/>
    <n v="4380"/>
    <m/>
    <m/>
    <x v="2"/>
  </r>
  <r>
    <s v="9555-SAHUZ"/>
    <s v="Female"/>
    <n v="30"/>
    <s v="No"/>
    <s v="No"/>
    <s v="Yes"/>
    <s v="Yes"/>
    <n v="3"/>
    <s v="United States"/>
    <s v="California"/>
    <s v="Kernville"/>
    <n v="93238"/>
    <n v="35.852891999999997"/>
    <n v="-118.39778200000001"/>
    <n v="1873"/>
    <s v="Q3"/>
    <s v="Yes"/>
    <n v="5"/>
    <x v="47"/>
    <s v="None"/>
    <s v="Yes"/>
    <n v="46.27"/>
    <s v="No"/>
    <x v="0"/>
    <s v="Cable"/>
    <n v="30"/>
    <s v="Yes"/>
    <s v="Yes"/>
    <s v="No"/>
    <s v="No"/>
    <s v="No"/>
    <s v="No"/>
    <s v="No"/>
    <s v="Yes"/>
    <x v="0"/>
    <s v="No"/>
    <x v="0"/>
    <n v="54.5"/>
    <n v="2076.0500000000002"/>
    <n v="0"/>
    <n v="0"/>
    <n v="1758.26"/>
    <n v="3834.31"/>
    <n v="3"/>
    <s v="Stayed"/>
    <x v="1"/>
    <n v="23"/>
    <n v="5499"/>
    <m/>
    <m/>
    <x v="1"/>
  </r>
  <r>
    <s v="0816-TSPHQ"/>
    <s v="Male"/>
    <n v="35"/>
    <s v="No"/>
    <s v="No"/>
    <s v="No"/>
    <s v="No"/>
    <n v="0"/>
    <s v="United States"/>
    <s v="California"/>
    <s v="Kettleman City"/>
    <n v="93239"/>
    <n v="35.996923000000002"/>
    <n v="-120.000951"/>
    <n v="1809"/>
    <s v="Q3"/>
    <s v="No"/>
    <n v="0"/>
    <x v="17"/>
    <s v="None"/>
    <s v="Yes"/>
    <n v="27.67"/>
    <s v="No"/>
    <x v="1"/>
    <s v="None"/>
    <n v="0"/>
    <s v="No"/>
    <s v="No"/>
    <s v="No"/>
    <s v="No"/>
    <s v="No"/>
    <s v="No"/>
    <s v="No"/>
    <s v="No"/>
    <x v="0"/>
    <s v="No"/>
    <x v="1"/>
    <n v="20.75"/>
    <n v="44.2"/>
    <n v="0"/>
    <n v="0"/>
    <n v="55.34"/>
    <n v="99.54"/>
    <n v="3"/>
    <s v="Joined"/>
    <x v="1"/>
    <n v="79"/>
    <n v="3976"/>
    <m/>
    <m/>
    <x v="1"/>
  </r>
  <r>
    <s v="9932-WBWIK"/>
    <s v="Male"/>
    <n v="43"/>
    <s v="No"/>
    <s v="No"/>
    <s v="No"/>
    <s v="No"/>
    <n v="0"/>
    <s v="United States"/>
    <s v="California"/>
    <s v="Lake Isabella"/>
    <n v="93240"/>
    <n v="35.607875"/>
    <n v="-118.466318"/>
    <n v="5564"/>
    <s v="Q3"/>
    <s v="No"/>
    <n v="0"/>
    <x v="9"/>
    <s v="Offer D"/>
    <s v="Yes"/>
    <n v="47.88"/>
    <s v="No"/>
    <x v="1"/>
    <s v="None"/>
    <n v="0"/>
    <s v="No"/>
    <s v="No"/>
    <s v="No"/>
    <s v="No"/>
    <s v="No"/>
    <s v="No"/>
    <s v="No"/>
    <s v="No"/>
    <x v="0"/>
    <s v="No"/>
    <x v="1"/>
    <n v="20.350000000000001"/>
    <n v="215.25"/>
    <n v="0"/>
    <n v="0"/>
    <n v="526.67999999999995"/>
    <n v="741.93"/>
    <n v="5"/>
    <s v="Stayed"/>
    <x v="1"/>
    <n v="46"/>
    <n v="5597"/>
    <m/>
    <m/>
    <x v="1"/>
  </r>
  <r>
    <s v="5286-YHCVC"/>
    <s v="Male"/>
    <n v="58"/>
    <s v="No"/>
    <s v="No"/>
    <s v="Yes"/>
    <s v="No"/>
    <n v="0"/>
    <s v="United States"/>
    <s v="California"/>
    <s v="Laton"/>
    <n v="93242"/>
    <n v="36.444232"/>
    <n v="-119.71828499999999"/>
    <n v="2900"/>
    <s v="Q3"/>
    <s v="Yes"/>
    <n v="4"/>
    <x v="61"/>
    <s v="None"/>
    <s v="Yes"/>
    <n v="40.49"/>
    <s v="Yes"/>
    <x v="0"/>
    <s v="Fiber Optic"/>
    <n v="15"/>
    <s v="No"/>
    <s v="Yes"/>
    <s v="Yes"/>
    <s v="No"/>
    <s v="Yes"/>
    <s v="Yes"/>
    <s v="Yes"/>
    <s v="Yes"/>
    <x v="2"/>
    <s v="Yes"/>
    <x v="0"/>
    <n v="104.8"/>
    <n v="7470.1"/>
    <n v="0"/>
    <n v="0"/>
    <n v="2915.28"/>
    <n v="10385.379999999999"/>
    <n v="4"/>
    <s v="Stayed"/>
    <x v="1"/>
    <n v="21"/>
    <n v="4165"/>
    <m/>
    <m/>
    <x v="2"/>
  </r>
  <r>
    <s v="9115-YQHGA"/>
    <s v="Male"/>
    <n v="26"/>
    <s v="Yes"/>
    <s v="No"/>
    <s v="No"/>
    <s v="No"/>
    <n v="0"/>
    <s v="United States"/>
    <s v="California"/>
    <s v="Lemoore"/>
    <n v="93245"/>
    <n v="36.303666"/>
    <n v="-119.82565700000001"/>
    <n v="30419"/>
    <s v="Q3"/>
    <s v="No"/>
    <n v="0"/>
    <x v="51"/>
    <s v="Offer B"/>
    <s v="Yes"/>
    <n v="34.49"/>
    <s v="No"/>
    <x v="0"/>
    <s v="DSL"/>
    <n v="73"/>
    <s v="No"/>
    <s v="No"/>
    <s v="No"/>
    <s v="Yes"/>
    <s v="No"/>
    <s v="No"/>
    <s v="No"/>
    <s v="Yes"/>
    <x v="0"/>
    <s v="Yes"/>
    <x v="0"/>
    <n v="51.1"/>
    <n v="2092.9"/>
    <n v="0"/>
    <n v="0"/>
    <n v="1379.6"/>
    <n v="3472.5"/>
    <n v="5"/>
    <s v="Stayed"/>
    <x v="1"/>
    <n v="67"/>
    <n v="3355"/>
    <m/>
    <m/>
    <x v="1"/>
  </r>
  <r>
    <s v="8963-MQVYN"/>
    <s v="Female"/>
    <n v="28"/>
    <s v="Yes"/>
    <s v="No"/>
    <s v="No"/>
    <s v="Yes"/>
    <n v="2"/>
    <s v="United States"/>
    <s v="California"/>
    <s v="Lost Hills"/>
    <n v="93249"/>
    <n v="35.637715"/>
    <n v="-119.893068"/>
    <n v="2502"/>
    <s v="Q3"/>
    <s v="No"/>
    <n v="0"/>
    <x v="41"/>
    <s v="Offer D"/>
    <s v="Yes"/>
    <n v="43.97"/>
    <s v="No"/>
    <x v="1"/>
    <s v="None"/>
    <n v="0"/>
    <s v="No"/>
    <s v="No"/>
    <s v="No"/>
    <s v="No"/>
    <s v="No"/>
    <s v="No"/>
    <s v="No"/>
    <s v="No"/>
    <x v="0"/>
    <s v="Yes"/>
    <x v="0"/>
    <n v="20.55"/>
    <n v="469.85"/>
    <n v="0"/>
    <n v="0"/>
    <n v="967.33999999999901"/>
    <n v="1437.19"/>
    <n v="3"/>
    <s v="Stayed"/>
    <x v="1"/>
    <n v="44"/>
    <n v="3169"/>
    <m/>
    <m/>
    <x v="1"/>
  </r>
  <r>
    <s v="2458-EOMRE"/>
    <s v="Female"/>
    <n v="19"/>
    <s v="Yes"/>
    <s v="No"/>
    <s v="No"/>
    <s v="No"/>
    <n v="0"/>
    <s v="United States"/>
    <s v="California"/>
    <s v="Mc Farland"/>
    <n v="93250"/>
    <n v="35.666885999999998"/>
    <n v="-119.186717"/>
    <n v="10781"/>
    <s v="Q3"/>
    <s v="No"/>
    <n v="0"/>
    <x v="9"/>
    <s v="Offer D"/>
    <s v="Yes"/>
    <n v="40.96"/>
    <s v="No"/>
    <x v="0"/>
    <s v="DSL"/>
    <n v="52"/>
    <s v="Yes"/>
    <s v="No"/>
    <s v="Yes"/>
    <s v="No"/>
    <s v="No"/>
    <s v="Yes"/>
    <s v="Yes"/>
    <s v="No"/>
    <x v="0"/>
    <s v="No"/>
    <x v="0"/>
    <n v="64.05"/>
    <n v="733.95"/>
    <n v="0"/>
    <n v="90"/>
    <n v="450.56"/>
    <n v="1274.51"/>
    <n v="4"/>
    <s v="Stayed"/>
    <x v="1"/>
    <n v="24"/>
    <n v="4171"/>
    <m/>
    <m/>
    <x v="1"/>
  </r>
  <r>
    <s v="6542-LWGXJ"/>
    <s v="Male"/>
    <n v="46"/>
    <s v="No"/>
    <s v="No"/>
    <s v="Yes"/>
    <s v="No"/>
    <n v="0"/>
    <s v="United States"/>
    <s v="California"/>
    <s v="Pixley"/>
    <n v="93256"/>
    <n v="35.957019000000003"/>
    <n v="-119.330928"/>
    <n v="4198"/>
    <s v="Q3"/>
    <s v="Yes"/>
    <n v="1"/>
    <x v="10"/>
    <s v="Offer E"/>
    <s v="No"/>
    <n v="0"/>
    <s v="No"/>
    <x v="0"/>
    <s v="DSL"/>
    <n v="12"/>
    <s v="No"/>
    <s v="No"/>
    <s v="No"/>
    <s v="No"/>
    <s v="No"/>
    <s v="No"/>
    <s v="No"/>
    <s v="Yes"/>
    <x v="0"/>
    <s v="No"/>
    <x v="1"/>
    <n v="25"/>
    <n v="78.25"/>
    <n v="0"/>
    <n v="0"/>
    <n v="0"/>
    <n v="78.25"/>
    <n v="4"/>
    <s v="Joined"/>
    <x v="1"/>
    <n v="70"/>
    <n v="2730"/>
    <m/>
    <m/>
    <x v="1"/>
  </r>
  <r>
    <s v="5567-GZKQY"/>
    <s v="Male"/>
    <n v="58"/>
    <s v="No"/>
    <s v="No"/>
    <s v="No"/>
    <s v="No"/>
    <n v="0"/>
    <s v="United States"/>
    <s v="California"/>
    <s v="Porterville"/>
    <n v="93257"/>
    <n v="36.008958"/>
    <n v="-118.891593"/>
    <n v="65566"/>
    <s v="Q3"/>
    <s v="No"/>
    <n v="0"/>
    <x v="6"/>
    <s v="Offer B"/>
    <s v="Yes"/>
    <n v="29.25"/>
    <s v="No"/>
    <x v="1"/>
    <s v="None"/>
    <n v="0"/>
    <s v="No"/>
    <s v="No"/>
    <s v="No"/>
    <s v="No"/>
    <s v="No"/>
    <s v="No"/>
    <s v="No"/>
    <s v="No"/>
    <x v="2"/>
    <s v="No"/>
    <x v="1"/>
    <n v="20.3"/>
    <n v="1131.5"/>
    <n v="0"/>
    <n v="0"/>
    <n v="1696.5"/>
    <n v="2828"/>
    <n v="4"/>
    <s v="Stayed"/>
    <x v="1"/>
    <n v="20"/>
    <n v="4335"/>
    <m/>
    <m/>
    <x v="2"/>
  </r>
  <r>
    <s v="1222-LRYKO"/>
    <s v="Male"/>
    <n v="21"/>
    <s v="Yes"/>
    <s v="No"/>
    <s v="No"/>
    <s v="Yes"/>
    <n v="3"/>
    <s v="United States"/>
    <s v="California"/>
    <s v="Posey"/>
    <n v="93260"/>
    <n v="35.861927999999999"/>
    <n v="-118.636698"/>
    <n v="266"/>
    <s v="Q3"/>
    <s v="No"/>
    <n v="0"/>
    <x v="63"/>
    <s v="Offer E"/>
    <s v="Yes"/>
    <n v="38.28"/>
    <s v="Yes"/>
    <x v="1"/>
    <s v="None"/>
    <n v="0"/>
    <s v="No"/>
    <s v="No"/>
    <s v="No"/>
    <s v="No"/>
    <s v="No"/>
    <s v="No"/>
    <s v="No"/>
    <s v="No"/>
    <x v="0"/>
    <s v="No"/>
    <x v="1"/>
    <n v="26.35"/>
    <n v="184.05"/>
    <n v="0"/>
    <n v="0"/>
    <n v="229.68"/>
    <n v="413.73"/>
    <n v="3"/>
    <s v="Stayed"/>
    <x v="1"/>
    <n v="22"/>
    <n v="2189"/>
    <m/>
    <m/>
    <x v="1"/>
  </r>
  <r>
    <s v="2087-QAREY"/>
    <s v="Female"/>
    <n v="60"/>
    <s v="No"/>
    <s v="No"/>
    <s v="Yes"/>
    <s v="No"/>
    <n v="0"/>
    <s v="United States"/>
    <s v="California"/>
    <s v="Sequoia National Park"/>
    <n v="93262"/>
    <n v="36.527242999999999"/>
    <n v="-118.594938"/>
    <n v="56"/>
    <s v="Q3"/>
    <s v="Yes"/>
    <n v="1"/>
    <x v="41"/>
    <s v="Offer D"/>
    <s v="Yes"/>
    <n v="39.83"/>
    <s v="No"/>
    <x v="0"/>
    <s v="Cable"/>
    <n v="16"/>
    <s v="No"/>
    <s v="Yes"/>
    <s v="Yes"/>
    <s v="No"/>
    <s v="No"/>
    <s v="No"/>
    <s v="No"/>
    <s v="Yes"/>
    <x v="0"/>
    <s v="Yes"/>
    <x v="1"/>
    <n v="54.7"/>
    <n v="1178.75"/>
    <n v="0"/>
    <n v="0"/>
    <n v="876.26"/>
    <n v="2055.0100000000002"/>
    <n v="3"/>
    <s v="Stayed"/>
    <x v="1"/>
    <n v="53"/>
    <n v="5722"/>
    <m/>
    <m/>
    <x v="1"/>
  </r>
  <r>
    <s v="4423-JWZJN"/>
    <s v="Male"/>
    <n v="57"/>
    <s v="No"/>
    <s v="No"/>
    <s v="Yes"/>
    <s v="Yes"/>
    <n v="2"/>
    <s v="United States"/>
    <s v="California"/>
    <s v="Springville"/>
    <n v="93265"/>
    <n v="36.245925999999997"/>
    <n v="-118.693138"/>
    <n v="3546"/>
    <s v="Q3"/>
    <s v="Yes"/>
    <n v="9"/>
    <x v="69"/>
    <s v="Offer B"/>
    <s v="Yes"/>
    <n v="45.35"/>
    <s v="Yes"/>
    <x v="0"/>
    <s v="Fiber Optic"/>
    <n v="30"/>
    <s v="No"/>
    <s v="No"/>
    <s v="Yes"/>
    <s v="No"/>
    <s v="No"/>
    <s v="Yes"/>
    <s v="Yes"/>
    <s v="Yes"/>
    <x v="1"/>
    <s v="No"/>
    <x v="1"/>
    <n v="90.25"/>
    <n v="5629.15"/>
    <n v="0"/>
    <n v="0"/>
    <n v="2902.4"/>
    <n v="8531.5499999999993"/>
    <n v="4"/>
    <s v="Stayed"/>
    <x v="1"/>
    <n v="53"/>
    <n v="4799"/>
    <m/>
    <m/>
    <x v="2"/>
  </r>
  <r>
    <s v="6490-FGZAT"/>
    <s v="Male"/>
    <n v="33"/>
    <s v="No"/>
    <s v="No"/>
    <s v="No"/>
    <s v="No"/>
    <n v="0"/>
    <s v="United States"/>
    <s v="California"/>
    <s v="Strathmore"/>
    <n v="93267"/>
    <n v="36.141319000000003"/>
    <n v="-119.129075"/>
    <n v="5689"/>
    <s v="Q3"/>
    <s v="No"/>
    <n v="0"/>
    <x v="63"/>
    <s v="Offer E"/>
    <s v="Yes"/>
    <n v="32.340000000000003"/>
    <s v="No"/>
    <x v="1"/>
    <s v="None"/>
    <n v="0"/>
    <s v="No"/>
    <s v="No"/>
    <s v="No"/>
    <s v="No"/>
    <s v="No"/>
    <s v="No"/>
    <s v="No"/>
    <s v="No"/>
    <x v="0"/>
    <s v="No"/>
    <x v="1"/>
    <n v="20.65"/>
    <n v="109.3"/>
    <n v="0"/>
    <n v="0"/>
    <n v="194.04"/>
    <n v="303.33999999999997"/>
    <n v="5"/>
    <s v="Stayed"/>
    <x v="1"/>
    <n v="79"/>
    <n v="3266"/>
    <m/>
    <m/>
    <x v="1"/>
  </r>
  <r>
    <s v="7452-FOLON"/>
    <s v="Male"/>
    <n v="45"/>
    <s v="No"/>
    <s v="No"/>
    <s v="No"/>
    <s v="Yes"/>
    <n v="2"/>
    <s v="United States"/>
    <s v="California"/>
    <s v="Terra Bella"/>
    <n v="93270"/>
    <n v="35.939067999999999"/>
    <n v="-119.043666"/>
    <n v="5868"/>
    <s v="Q3"/>
    <s v="No"/>
    <n v="0"/>
    <x v="38"/>
    <s v="None"/>
    <s v="Yes"/>
    <n v="46.57"/>
    <s v="Yes"/>
    <x v="1"/>
    <s v="None"/>
    <n v="0"/>
    <s v="No"/>
    <s v="No"/>
    <s v="No"/>
    <s v="No"/>
    <s v="No"/>
    <s v="No"/>
    <s v="No"/>
    <s v="No"/>
    <x v="1"/>
    <s v="No"/>
    <x v="0"/>
    <n v="25.45"/>
    <n v="958.45"/>
    <n v="0"/>
    <n v="0"/>
    <n v="1816.23"/>
    <n v="2774.68"/>
    <n v="5"/>
    <s v="Stayed"/>
    <x v="1"/>
    <n v="53"/>
    <n v="5986"/>
    <m/>
    <m/>
    <x v="2"/>
  </r>
  <r>
    <s v="2320-TZRRH"/>
    <s v="Female"/>
    <n v="38"/>
    <s v="No"/>
    <s v="No"/>
    <s v="No"/>
    <s v="No"/>
    <n v="0"/>
    <s v="United States"/>
    <s v="California"/>
    <s v="Three Rivers"/>
    <n v="93271"/>
    <n v="36.413432999999998"/>
    <n v="-118.854708"/>
    <n v="2318"/>
    <s v="Q3"/>
    <s v="No"/>
    <n v="0"/>
    <x v="21"/>
    <s v="None"/>
    <s v="Yes"/>
    <n v="38.74"/>
    <s v="No"/>
    <x v="1"/>
    <s v="None"/>
    <n v="0"/>
    <s v="No"/>
    <s v="No"/>
    <s v="No"/>
    <s v="No"/>
    <s v="No"/>
    <s v="No"/>
    <s v="No"/>
    <s v="No"/>
    <x v="1"/>
    <s v="No"/>
    <x v="1"/>
    <n v="19.5"/>
    <n v="403.15"/>
    <n v="0"/>
    <n v="0"/>
    <n v="774.8"/>
    <n v="1177.95"/>
    <n v="3"/>
    <s v="Stayed"/>
    <x v="1"/>
    <n v="59"/>
    <n v="4700"/>
    <m/>
    <m/>
    <x v="2"/>
  </r>
  <r>
    <s v="4942-VZZOM"/>
    <s v="Male"/>
    <n v="40"/>
    <s v="No"/>
    <s v="No"/>
    <s v="Yes"/>
    <s v="No"/>
    <n v="0"/>
    <s v="United States"/>
    <s v="California"/>
    <s v="Tupman"/>
    <n v="93276"/>
    <n v="35.316262999999999"/>
    <n v="-119.402559"/>
    <n v="236"/>
    <s v="Q3"/>
    <s v="Yes"/>
    <n v="3"/>
    <x v="69"/>
    <s v="Offer B"/>
    <s v="Yes"/>
    <n v="37.46"/>
    <s v="Yes"/>
    <x v="0"/>
    <s v="DSL"/>
    <n v="2"/>
    <s v="Yes"/>
    <s v="No"/>
    <s v="No"/>
    <s v="No"/>
    <s v="Yes"/>
    <s v="No"/>
    <s v="No"/>
    <s v="Yes"/>
    <x v="1"/>
    <s v="Yes"/>
    <x v="1"/>
    <n v="66.150000000000006"/>
    <n v="4392.5"/>
    <n v="0"/>
    <n v="0"/>
    <n v="2397.44"/>
    <n v="6789.94"/>
    <n v="3"/>
    <s v="Stayed"/>
    <x v="1"/>
    <n v="25"/>
    <n v="4703"/>
    <m/>
    <m/>
    <x v="2"/>
  </r>
  <r>
    <s v="7502-BNYGS"/>
    <s v="Female"/>
    <n v="29"/>
    <s v="Yes"/>
    <s v="No"/>
    <s v="Yes"/>
    <s v="No"/>
    <n v="0"/>
    <s v="United States"/>
    <s v="California"/>
    <s v="Wasco"/>
    <n v="93280"/>
    <n v="35.652242000000001"/>
    <n v="-119.4464"/>
    <n v="22760"/>
    <s v="Q3"/>
    <s v="Yes"/>
    <n v="7"/>
    <x v="29"/>
    <s v="Offer B"/>
    <s v="Yes"/>
    <n v="31.88"/>
    <s v="No"/>
    <x v="0"/>
    <s v="DSL"/>
    <n v="53"/>
    <s v="No"/>
    <s v="Yes"/>
    <s v="No"/>
    <s v="No"/>
    <s v="Yes"/>
    <s v="Yes"/>
    <s v="Yes"/>
    <s v="Yes"/>
    <x v="0"/>
    <s v="Yes"/>
    <x v="1"/>
    <n v="69.099999999999994"/>
    <n v="3168"/>
    <n v="0"/>
    <n v="0"/>
    <n v="1466.48"/>
    <n v="4634.4799999999996"/>
    <n v="5"/>
    <s v="Stayed"/>
    <x v="1"/>
    <n v="53"/>
    <n v="2333"/>
    <m/>
    <m/>
    <x v="1"/>
  </r>
  <r>
    <s v="6147-CBCRA"/>
    <s v="Female"/>
    <n v="34"/>
    <s v="No"/>
    <s v="No"/>
    <s v="Yes"/>
    <s v="No"/>
    <n v="0"/>
    <s v="United States"/>
    <s v="California"/>
    <s v="Wofford Heights"/>
    <n v="93285"/>
    <n v="35.690534999999997"/>
    <n v="-118.552784"/>
    <n v="2515"/>
    <s v="Q3"/>
    <s v="Yes"/>
    <n v="5"/>
    <x v="27"/>
    <s v="None"/>
    <s v="Yes"/>
    <n v="4.1500000000000004"/>
    <s v="No"/>
    <x v="1"/>
    <s v="None"/>
    <n v="0"/>
    <s v="No"/>
    <s v="No"/>
    <s v="No"/>
    <s v="No"/>
    <s v="No"/>
    <s v="No"/>
    <s v="No"/>
    <s v="No"/>
    <x v="0"/>
    <s v="No"/>
    <x v="1"/>
    <n v="20.05"/>
    <n v="669.45"/>
    <n v="0"/>
    <n v="0"/>
    <n v="136.94999999999999"/>
    <n v="806.4"/>
    <n v="4"/>
    <s v="Stayed"/>
    <x v="1"/>
    <n v="22"/>
    <n v="5759"/>
    <m/>
    <m/>
    <x v="1"/>
  </r>
  <r>
    <s v="6047-SUHPR"/>
    <s v="Male"/>
    <n v="60"/>
    <s v="No"/>
    <s v="No"/>
    <s v="Yes"/>
    <s v="Yes"/>
    <n v="2"/>
    <s v="United States"/>
    <s v="California"/>
    <s v="Woodlake"/>
    <n v="93286"/>
    <n v="36.464635000000001"/>
    <n v="-119.094348"/>
    <n v="8870"/>
    <s v="Q3"/>
    <s v="Yes"/>
    <n v="5"/>
    <x v="38"/>
    <s v="None"/>
    <s v="Yes"/>
    <n v="13.8"/>
    <s v="No"/>
    <x v="0"/>
    <s v="DSL"/>
    <n v="13"/>
    <s v="Yes"/>
    <s v="Yes"/>
    <s v="Yes"/>
    <s v="No"/>
    <s v="No"/>
    <s v="No"/>
    <s v="No"/>
    <s v="No"/>
    <x v="1"/>
    <s v="No"/>
    <x v="0"/>
    <n v="59.8"/>
    <n v="2343.85"/>
    <n v="0"/>
    <n v="140"/>
    <n v="538.20000000000005"/>
    <n v="3022.05"/>
    <n v="3"/>
    <s v="Stayed"/>
    <x v="1"/>
    <n v="58"/>
    <n v="3093"/>
    <m/>
    <m/>
    <x v="2"/>
  </r>
  <r>
    <s v="9752-ZNQUT"/>
    <s v="Female"/>
    <n v="51"/>
    <s v="No"/>
    <s v="No"/>
    <s v="No"/>
    <s v="No"/>
    <n v="0"/>
    <s v="United States"/>
    <s v="California"/>
    <s v="Visalia"/>
    <n v="93291"/>
    <n v="36.391776999999998"/>
    <n v="-119.37284200000001"/>
    <n v="36718"/>
    <s v="Q3"/>
    <s v="No"/>
    <n v="0"/>
    <x v="0"/>
    <s v="Offer E"/>
    <s v="Yes"/>
    <n v="7.99"/>
    <s v="No"/>
    <x v="0"/>
    <s v="Cable"/>
    <n v="11"/>
    <s v="No"/>
    <s v="Yes"/>
    <s v="No"/>
    <s v="No"/>
    <s v="No"/>
    <s v="No"/>
    <s v="No"/>
    <s v="Yes"/>
    <x v="0"/>
    <s v="Yes"/>
    <x v="0"/>
    <n v="48.6"/>
    <n v="48.6"/>
    <n v="0"/>
    <n v="0"/>
    <n v="7.99"/>
    <n v="56.59"/>
    <n v="5"/>
    <s v="Joined"/>
    <x v="1"/>
    <n v="24"/>
    <n v="3704"/>
    <m/>
    <m/>
    <x v="0"/>
  </r>
  <r>
    <s v="5666-MBJPT"/>
    <s v="Male"/>
    <n v="22"/>
    <s v="Yes"/>
    <s v="No"/>
    <s v="No"/>
    <s v="No"/>
    <n v="0"/>
    <s v="United States"/>
    <s v="California"/>
    <s v="Bakersfield"/>
    <n v="93304"/>
    <n v="35.339796"/>
    <n v="-119.023552"/>
    <n v="44588"/>
    <s v="Q3"/>
    <s v="No"/>
    <n v="0"/>
    <x v="22"/>
    <s v="Offer B"/>
    <s v="Yes"/>
    <n v="20.43"/>
    <s v="Yes"/>
    <x v="1"/>
    <s v="None"/>
    <n v="0"/>
    <s v="No"/>
    <s v="No"/>
    <s v="No"/>
    <s v="No"/>
    <s v="No"/>
    <s v="No"/>
    <s v="No"/>
    <s v="No"/>
    <x v="2"/>
    <s v="Yes"/>
    <x v="0"/>
    <n v="25.1"/>
    <n v="1725"/>
    <n v="0"/>
    <n v="0"/>
    <n v="1327.95"/>
    <n v="3052.95"/>
    <n v="4"/>
    <s v="Stayed"/>
    <x v="1"/>
    <n v="46"/>
    <n v="5449"/>
    <m/>
    <m/>
    <x v="2"/>
  </r>
  <r>
    <s v="7312-XSBAT"/>
    <s v="Male"/>
    <n v="47"/>
    <s v="No"/>
    <s v="No"/>
    <s v="No"/>
    <s v="No"/>
    <n v="0"/>
    <s v="United States"/>
    <s v="California"/>
    <s v="Bakersfield"/>
    <n v="93305"/>
    <n v="35.391733000000002"/>
    <n v="-118.984109"/>
    <n v="35643"/>
    <s v="Q3"/>
    <s v="No"/>
    <n v="0"/>
    <x v="0"/>
    <s v="Offer E"/>
    <s v="Yes"/>
    <n v="41.79"/>
    <s v="No"/>
    <x v="0"/>
    <s v="DSL"/>
    <n v="14"/>
    <s v="Yes"/>
    <s v="No"/>
    <s v="No"/>
    <s v="No"/>
    <s v="No"/>
    <s v="No"/>
    <s v="No"/>
    <s v="Yes"/>
    <x v="0"/>
    <s v="No"/>
    <x v="0"/>
    <n v="49.75"/>
    <n v="49.75"/>
    <n v="0"/>
    <n v="0"/>
    <n v="41.79"/>
    <n v="91.539999999999907"/>
    <n v="4"/>
    <s v="Joined"/>
    <x v="1"/>
    <n v="79"/>
    <n v="2908"/>
    <m/>
    <m/>
    <x v="0"/>
  </r>
  <r>
    <s v="3096-GKWEB"/>
    <s v="Male"/>
    <n v="42"/>
    <s v="No"/>
    <s v="No"/>
    <s v="Yes"/>
    <s v="No"/>
    <n v="0"/>
    <s v="United States"/>
    <s v="California"/>
    <s v="Bakersfield"/>
    <n v="93306"/>
    <n v="35.449880999999998"/>
    <n v="-118.841442"/>
    <n v="53481"/>
    <s v="Q3"/>
    <s v="Yes"/>
    <n v="1"/>
    <x v="2"/>
    <s v="None"/>
    <s v="Yes"/>
    <n v="34.17"/>
    <s v="Yes"/>
    <x v="0"/>
    <s v="Fiber Optic"/>
    <n v="16"/>
    <s v="No"/>
    <s v="No"/>
    <s v="No"/>
    <s v="No"/>
    <s v="Yes"/>
    <s v="Yes"/>
    <s v="Yes"/>
    <s v="Yes"/>
    <x v="0"/>
    <s v="Yes"/>
    <x v="0"/>
    <n v="94.75"/>
    <n v="1691.9"/>
    <n v="0"/>
    <n v="0"/>
    <n v="615.05999999999995"/>
    <n v="2306.96"/>
    <n v="4"/>
    <s v="Stayed"/>
    <x v="1"/>
    <n v="40"/>
    <n v="4477"/>
    <m/>
    <m/>
    <x v="1"/>
  </r>
  <r>
    <s v="2371-JQHZZ"/>
    <s v="Male"/>
    <n v="54"/>
    <s v="No"/>
    <s v="No"/>
    <s v="Yes"/>
    <s v="No"/>
    <n v="0"/>
    <s v="United States"/>
    <s v="California"/>
    <s v="Bakersfield"/>
    <n v="93307"/>
    <n v="35.280113"/>
    <n v="-118.962329"/>
    <n v="59195"/>
    <s v="Q3"/>
    <s v="Yes"/>
    <n v="7"/>
    <x v="13"/>
    <s v="None"/>
    <s v="Yes"/>
    <n v="46.91"/>
    <s v="Yes"/>
    <x v="0"/>
    <s v="Fiber Optic"/>
    <n v="20"/>
    <s v="No"/>
    <s v="No"/>
    <s v="No"/>
    <s v="No"/>
    <s v="Yes"/>
    <s v="Yes"/>
    <s v="Yes"/>
    <s v="No"/>
    <x v="0"/>
    <s v="Yes"/>
    <x v="0"/>
    <n v="93"/>
    <n v="2248.0500000000002"/>
    <n v="0"/>
    <n v="40"/>
    <n v="1125.8399999999999"/>
    <n v="3413.89"/>
    <n v="5"/>
    <s v="Stayed"/>
    <x v="1"/>
    <n v="29"/>
    <n v="5886"/>
    <m/>
    <m/>
    <x v="1"/>
  </r>
  <r>
    <s v="0674-GCDXG"/>
    <s v="Male"/>
    <n v="20"/>
    <s v="Yes"/>
    <s v="No"/>
    <s v="No"/>
    <s v="No"/>
    <n v="0"/>
    <s v="United States"/>
    <s v="California"/>
    <s v="Bakersfield"/>
    <n v="93308"/>
    <n v="35.559617000000003"/>
    <n v="-118.925185"/>
    <n v="44915"/>
    <s v="Q3"/>
    <s v="No"/>
    <n v="0"/>
    <x v="71"/>
    <s v="Offer B"/>
    <s v="Yes"/>
    <n v="42.59"/>
    <s v="Yes"/>
    <x v="0"/>
    <s v="DSL"/>
    <n v="85"/>
    <s v="Yes"/>
    <s v="No"/>
    <s v="Yes"/>
    <s v="Yes"/>
    <s v="No"/>
    <s v="Yes"/>
    <s v="Yes"/>
    <s v="Yes"/>
    <x v="2"/>
    <s v="Yes"/>
    <x v="0"/>
    <n v="71.900000000000006"/>
    <n v="4479.2"/>
    <n v="0"/>
    <n v="0"/>
    <n v="2683.17"/>
    <n v="7162.37"/>
    <n v="4"/>
    <s v="Stayed"/>
    <x v="1"/>
    <n v="38"/>
    <n v="5816"/>
    <m/>
    <m/>
    <x v="2"/>
  </r>
  <r>
    <s v="1121-QSIVB"/>
    <s v="Female"/>
    <n v="39"/>
    <s v="No"/>
    <s v="No"/>
    <s v="No"/>
    <s v="Yes"/>
    <n v="3"/>
    <s v="United States"/>
    <s v="California"/>
    <s v="Bakersfield"/>
    <n v="93309"/>
    <n v="35.342891000000002"/>
    <n v="-119.064803"/>
    <n v="58632"/>
    <s v="Q3"/>
    <s v="No"/>
    <n v="0"/>
    <x v="33"/>
    <s v="Offer B"/>
    <s v="Yes"/>
    <n v="5.07"/>
    <s v="Yes"/>
    <x v="0"/>
    <s v="DSL"/>
    <n v="26"/>
    <s v="No"/>
    <s v="Yes"/>
    <s v="No"/>
    <s v="No"/>
    <s v="Yes"/>
    <s v="Yes"/>
    <s v="Yes"/>
    <s v="Yes"/>
    <x v="1"/>
    <s v="Yes"/>
    <x v="1"/>
    <n v="77.55"/>
    <n v="3471.1"/>
    <n v="0"/>
    <n v="0"/>
    <n v="223.08"/>
    <n v="3694.18"/>
    <n v="3"/>
    <s v="Stayed"/>
    <x v="1"/>
    <n v="43"/>
    <n v="5044"/>
    <m/>
    <m/>
    <x v="2"/>
  </r>
  <r>
    <s v="4396-KLSEH"/>
    <s v="Male"/>
    <n v="26"/>
    <s v="Yes"/>
    <s v="No"/>
    <s v="No"/>
    <s v="No"/>
    <n v="0"/>
    <s v="United States"/>
    <s v="California"/>
    <s v="Bakersfield"/>
    <n v="93311"/>
    <n v="35.16207"/>
    <n v="-119.19448800000001"/>
    <n v="20440"/>
    <s v="Q3"/>
    <s v="No"/>
    <n v="0"/>
    <x v="14"/>
    <s v="Offer E"/>
    <s v="Yes"/>
    <n v="6.88"/>
    <s v="No"/>
    <x v="1"/>
    <s v="None"/>
    <n v="0"/>
    <s v="No"/>
    <s v="No"/>
    <s v="No"/>
    <s v="No"/>
    <s v="No"/>
    <s v="No"/>
    <s v="No"/>
    <s v="No"/>
    <x v="0"/>
    <s v="Yes"/>
    <x v="0"/>
    <n v="19.850000000000001"/>
    <n v="63"/>
    <n v="0"/>
    <n v="0"/>
    <n v="27.52"/>
    <n v="90.52"/>
    <n v="5"/>
    <s v="Stayed"/>
    <x v="1"/>
    <n v="71"/>
    <n v="5918"/>
    <m/>
    <m/>
    <x v="0"/>
  </r>
  <r>
    <s v="2824-MYYBN"/>
    <s v="Female"/>
    <n v="43"/>
    <s v="No"/>
    <s v="No"/>
    <s v="Yes"/>
    <s v="Yes"/>
    <n v="2"/>
    <s v="United States"/>
    <s v="California"/>
    <s v="Bakersfield"/>
    <n v="93313"/>
    <n v="35.140937999999998"/>
    <n v="-119.051348"/>
    <n v="25126"/>
    <s v="Q3"/>
    <s v="No"/>
    <n v="0"/>
    <x v="4"/>
    <s v="None"/>
    <s v="Yes"/>
    <n v="1.6"/>
    <s v="Yes"/>
    <x v="0"/>
    <s v="Fiber Optic"/>
    <n v="11"/>
    <s v="No"/>
    <s v="No"/>
    <s v="No"/>
    <s v="No"/>
    <s v="Yes"/>
    <s v="Yes"/>
    <s v="Yes"/>
    <s v="Yes"/>
    <x v="0"/>
    <s v="Yes"/>
    <x v="0"/>
    <n v="95.25"/>
    <n v="3314.15"/>
    <n v="0"/>
    <n v="0"/>
    <n v="59.2"/>
    <n v="3373.35"/>
    <n v="4"/>
    <s v="Stayed"/>
    <x v="1"/>
    <n v="29"/>
    <n v="2969"/>
    <m/>
    <m/>
    <x v="1"/>
  </r>
  <r>
    <s v="6345-HOVES"/>
    <s v="Male"/>
    <n v="59"/>
    <s v="No"/>
    <s v="No"/>
    <s v="No"/>
    <s v="No"/>
    <n v="0"/>
    <s v="United States"/>
    <s v="California"/>
    <s v="Los Osos"/>
    <n v="93402"/>
    <n v="35.279983999999999"/>
    <n v="-120.824288"/>
    <n v="14859"/>
    <s v="Q3"/>
    <s v="No"/>
    <n v="0"/>
    <x v="40"/>
    <s v="None"/>
    <s v="No"/>
    <n v="0"/>
    <s v="No"/>
    <x v="0"/>
    <s v="Cable"/>
    <n v="28"/>
    <s v="No"/>
    <s v="No"/>
    <s v="No"/>
    <s v="No"/>
    <s v="No"/>
    <s v="No"/>
    <s v="No"/>
    <s v="Yes"/>
    <x v="0"/>
    <s v="Yes"/>
    <x v="0"/>
    <n v="25.05"/>
    <n v="852.7"/>
    <n v="0"/>
    <n v="0"/>
    <n v="0"/>
    <n v="852.7"/>
    <n v="4"/>
    <s v="Stayed"/>
    <x v="1"/>
    <n v="29"/>
    <n v="3800"/>
    <m/>
    <m/>
    <x v="1"/>
  </r>
  <r>
    <s v="8318-LCNBW"/>
    <s v="Male"/>
    <n v="53"/>
    <s v="No"/>
    <s v="No"/>
    <s v="Yes"/>
    <s v="No"/>
    <n v="0"/>
    <s v="United States"/>
    <s v="California"/>
    <s v="San Luis Obispo"/>
    <n v="93405"/>
    <n v="35.236548999999997"/>
    <n v="-120.727344"/>
    <n v="31982"/>
    <s v="Q3"/>
    <s v="Yes"/>
    <n v="5"/>
    <x v="32"/>
    <s v="None"/>
    <s v="No"/>
    <n v="0"/>
    <s v="No"/>
    <x v="0"/>
    <s v="DSL"/>
    <n v="30"/>
    <s v="Yes"/>
    <s v="No"/>
    <s v="Yes"/>
    <s v="No"/>
    <s v="Yes"/>
    <s v="Yes"/>
    <s v="Yes"/>
    <s v="Yes"/>
    <x v="1"/>
    <s v="No"/>
    <x v="1"/>
    <n v="53.15"/>
    <n v="1930.9"/>
    <n v="0"/>
    <n v="0"/>
    <n v="0"/>
    <n v="1930.9"/>
    <n v="3"/>
    <s v="Stayed"/>
    <x v="1"/>
    <n v="43"/>
    <n v="5638"/>
    <m/>
    <m/>
    <x v="2"/>
  </r>
  <r>
    <s v="6469-QJKZW"/>
    <s v="Female"/>
    <n v="35"/>
    <s v="No"/>
    <s v="No"/>
    <s v="Yes"/>
    <s v="No"/>
    <n v="0"/>
    <s v="United States"/>
    <s v="California"/>
    <s v="Arroyo Grande"/>
    <n v="93420"/>
    <n v="35.176236000000003"/>
    <n v="-120.483243"/>
    <n v="24499"/>
    <s v="Q3"/>
    <s v="Yes"/>
    <n v="5"/>
    <x v="14"/>
    <s v="None"/>
    <s v="Yes"/>
    <n v="45.84"/>
    <s v="No"/>
    <x v="1"/>
    <s v="None"/>
    <n v="0"/>
    <s v="No"/>
    <s v="No"/>
    <s v="No"/>
    <s v="No"/>
    <s v="No"/>
    <s v="No"/>
    <s v="No"/>
    <s v="No"/>
    <x v="0"/>
    <s v="No"/>
    <x v="0"/>
    <n v="20.149999999999999"/>
    <n v="91.4"/>
    <n v="0"/>
    <n v="0"/>
    <n v="183.36"/>
    <n v="274.76"/>
    <n v="3"/>
    <s v="Stayed"/>
    <x v="1"/>
    <n v="26"/>
    <n v="2198"/>
    <m/>
    <m/>
    <x v="0"/>
  </r>
  <r>
    <s v="6370-ZVHDV"/>
    <s v="Female"/>
    <n v="52"/>
    <s v="No"/>
    <s v="No"/>
    <s v="Yes"/>
    <s v="No"/>
    <n v="0"/>
    <s v="United States"/>
    <s v="California"/>
    <s v="Buellton"/>
    <n v="93427"/>
    <n v="34.631362000000003"/>
    <n v="-120.238218"/>
    <n v="4644"/>
    <s v="Q3"/>
    <s v="Yes"/>
    <n v="1"/>
    <x v="66"/>
    <s v="Offer B"/>
    <s v="Yes"/>
    <n v="40.369999999999997"/>
    <s v="Yes"/>
    <x v="1"/>
    <s v="None"/>
    <n v="0"/>
    <s v="No"/>
    <s v="No"/>
    <s v="No"/>
    <s v="No"/>
    <s v="No"/>
    <s v="No"/>
    <s v="No"/>
    <s v="No"/>
    <x v="2"/>
    <s v="No"/>
    <x v="0"/>
    <n v="25.3"/>
    <n v="1554.9"/>
    <n v="0"/>
    <n v="0"/>
    <n v="2462.5699999999902"/>
    <n v="4017.47"/>
    <n v="4"/>
    <s v="Stayed"/>
    <x v="1"/>
    <n v="71"/>
    <n v="4501"/>
    <m/>
    <m/>
    <x v="2"/>
  </r>
  <r>
    <s v="5915-DGNVC"/>
    <s v="Female"/>
    <n v="47"/>
    <s v="No"/>
    <s v="No"/>
    <s v="Yes"/>
    <s v="No"/>
    <n v="0"/>
    <s v="United States"/>
    <s v="California"/>
    <s v="Cambria"/>
    <n v="93428"/>
    <n v="35.591386999999997"/>
    <n v="-121.032256"/>
    <n v="6526"/>
    <s v="Q3"/>
    <s v="Yes"/>
    <n v="9"/>
    <x v="23"/>
    <s v="Offer B"/>
    <s v="Yes"/>
    <n v="25.1"/>
    <s v="Yes"/>
    <x v="0"/>
    <s v="DSL"/>
    <n v="30"/>
    <s v="Yes"/>
    <s v="Yes"/>
    <s v="Yes"/>
    <s v="No"/>
    <s v="No"/>
    <s v="Yes"/>
    <s v="Yes"/>
    <s v="Yes"/>
    <x v="1"/>
    <s v="No"/>
    <x v="0"/>
    <n v="71.8"/>
    <n v="3472.05"/>
    <n v="0"/>
    <n v="0"/>
    <n v="1229.9000000000001"/>
    <n v="4701.95"/>
    <n v="4"/>
    <s v="Stayed"/>
    <x v="1"/>
    <n v="79"/>
    <n v="6193"/>
    <m/>
    <m/>
    <x v="2"/>
  </r>
  <r>
    <s v="6260-XLACS"/>
    <s v="Male"/>
    <n v="49"/>
    <s v="No"/>
    <s v="No"/>
    <s v="No"/>
    <s v="No"/>
    <n v="0"/>
    <s v="United States"/>
    <s v="California"/>
    <s v="Casmalia"/>
    <n v="93429"/>
    <n v="34.866031999999997"/>
    <n v="-120.536546"/>
    <n v="210"/>
    <s v="Q3"/>
    <s v="No"/>
    <n v="0"/>
    <x v="14"/>
    <s v="None"/>
    <s v="Yes"/>
    <n v="23.04"/>
    <s v="No"/>
    <x v="1"/>
    <s v="None"/>
    <n v="0"/>
    <s v="No"/>
    <s v="No"/>
    <s v="No"/>
    <s v="No"/>
    <s v="No"/>
    <s v="No"/>
    <s v="No"/>
    <s v="No"/>
    <x v="1"/>
    <s v="No"/>
    <x v="1"/>
    <n v="19.7"/>
    <n v="117.8"/>
    <n v="0"/>
    <n v="0"/>
    <n v="92.16"/>
    <n v="209.95999999999901"/>
    <n v="3"/>
    <s v="Stayed"/>
    <x v="1"/>
    <n v="43"/>
    <n v="5018"/>
    <m/>
    <m/>
    <x v="1"/>
  </r>
  <r>
    <s v="3566-CAAYU"/>
    <s v="Female"/>
    <n v="28"/>
    <s v="Yes"/>
    <s v="No"/>
    <s v="Yes"/>
    <s v="Yes"/>
    <n v="3"/>
    <s v="United States"/>
    <s v="California"/>
    <s v="Cayucos"/>
    <n v="93430"/>
    <n v="35.511833000000003"/>
    <n v="-120.918713"/>
    <n v="3220"/>
    <s v="Q3"/>
    <s v="Yes"/>
    <n v="3"/>
    <x v="69"/>
    <s v="Offer B"/>
    <s v="No"/>
    <n v="0"/>
    <s v="No"/>
    <x v="0"/>
    <s v="DSL"/>
    <n v="59"/>
    <s v="No"/>
    <s v="Yes"/>
    <s v="Yes"/>
    <s v="Yes"/>
    <s v="No"/>
    <s v="Yes"/>
    <s v="Yes"/>
    <s v="Yes"/>
    <x v="2"/>
    <s v="No"/>
    <x v="0"/>
    <n v="49.85"/>
    <n v="3210.35"/>
    <n v="0"/>
    <n v="0"/>
    <n v="0"/>
    <n v="3210.35"/>
    <n v="5"/>
    <s v="Stayed"/>
    <x v="1"/>
    <n v="56"/>
    <n v="5644"/>
    <m/>
    <m/>
    <x v="2"/>
  </r>
  <r>
    <s v="4983-CCWMC"/>
    <s v="Male"/>
    <n v="43"/>
    <s v="No"/>
    <s v="No"/>
    <s v="No"/>
    <s v="No"/>
    <n v="0"/>
    <s v="United States"/>
    <s v="California"/>
    <s v="Creston"/>
    <n v="93432"/>
    <n v="35.480896000000001"/>
    <n v="-120.469476"/>
    <n v="1203"/>
    <s v="Q3"/>
    <s v="No"/>
    <n v="0"/>
    <x v="10"/>
    <s v="None"/>
    <s v="Yes"/>
    <n v="28.97"/>
    <s v="No"/>
    <x v="0"/>
    <s v="Fiber Optic"/>
    <n v="16"/>
    <s v="No"/>
    <s v="No"/>
    <s v="No"/>
    <s v="No"/>
    <s v="No"/>
    <s v="No"/>
    <s v="No"/>
    <s v="No"/>
    <x v="0"/>
    <s v="Yes"/>
    <x v="1"/>
    <n v="69.599999999999994"/>
    <n v="207.4"/>
    <n v="0"/>
    <n v="20"/>
    <n v="86.91"/>
    <n v="314.31"/>
    <n v="4"/>
    <s v="Joined"/>
    <x v="1"/>
    <n v="39"/>
    <n v="5487"/>
    <m/>
    <m/>
    <x v="1"/>
  </r>
  <r>
    <s v="9103-CXVOK"/>
    <s v="Male"/>
    <n v="31"/>
    <s v="No"/>
    <s v="No"/>
    <s v="Yes"/>
    <s v="Yes"/>
    <n v="2"/>
    <s v="United States"/>
    <s v="California"/>
    <s v="Grover Beach"/>
    <n v="93433"/>
    <n v="35.120832999999998"/>
    <n v="-120.61843"/>
    <n v="13106"/>
    <s v="Q3"/>
    <s v="Yes"/>
    <n v="8"/>
    <x v="0"/>
    <s v="None"/>
    <s v="Yes"/>
    <n v="30.38"/>
    <s v="No"/>
    <x v="1"/>
    <s v="None"/>
    <n v="0"/>
    <s v="No"/>
    <s v="No"/>
    <s v="No"/>
    <s v="No"/>
    <s v="No"/>
    <s v="No"/>
    <s v="No"/>
    <s v="No"/>
    <x v="0"/>
    <s v="No"/>
    <x v="0"/>
    <n v="19.75"/>
    <n v="19.75"/>
    <n v="0"/>
    <n v="0"/>
    <n v="30.38"/>
    <n v="50.129999999999903"/>
    <n v="4"/>
    <s v="Joined"/>
    <x v="1"/>
    <n v="27"/>
    <n v="3068"/>
    <m/>
    <m/>
    <x v="0"/>
  </r>
  <r>
    <s v="2896-TBNBE"/>
    <s v="Male"/>
    <n v="46"/>
    <s v="No"/>
    <s v="No"/>
    <s v="Yes"/>
    <s v="No"/>
    <n v="0"/>
    <s v="United States"/>
    <s v="California"/>
    <s v="Guadalupe"/>
    <n v="93434"/>
    <n v="34.936"/>
    <n v="-120.594655"/>
    <n v="5726"/>
    <s v="Q3"/>
    <s v="Yes"/>
    <n v="5"/>
    <x v="51"/>
    <s v="Offer B"/>
    <s v="Yes"/>
    <n v="12.97"/>
    <s v="No"/>
    <x v="0"/>
    <s v="Fiber Optic"/>
    <n v="24"/>
    <s v="No"/>
    <s v="Yes"/>
    <s v="Yes"/>
    <s v="No"/>
    <s v="No"/>
    <s v="No"/>
    <s v="No"/>
    <s v="Yes"/>
    <x v="1"/>
    <s v="No"/>
    <x v="0"/>
    <n v="80.8"/>
    <n v="3132.75"/>
    <n v="0"/>
    <n v="0"/>
    <n v="518.79999999999995"/>
    <n v="3651.55"/>
    <n v="3"/>
    <s v="Stayed"/>
    <x v="1"/>
    <n v="26"/>
    <n v="3387"/>
    <m/>
    <m/>
    <x v="2"/>
  </r>
  <r>
    <s v="3841-CONLJ"/>
    <s v="Female"/>
    <n v="33"/>
    <s v="No"/>
    <s v="No"/>
    <s v="Yes"/>
    <s v="No"/>
    <n v="0"/>
    <s v="United States"/>
    <s v="California"/>
    <s v="Morro Bay"/>
    <n v="93442"/>
    <n v="35.369553000000003"/>
    <n v="-120.763864"/>
    <n v="10909"/>
    <s v="Q3"/>
    <s v="Yes"/>
    <n v="9"/>
    <x v="0"/>
    <s v="None"/>
    <s v="No"/>
    <n v="0"/>
    <s v="No"/>
    <x v="0"/>
    <s v="DSL"/>
    <n v="14"/>
    <s v="No"/>
    <s v="No"/>
    <s v="No"/>
    <s v="No"/>
    <s v="No"/>
    <s v="Yes"/>
    <s v="Yes"/>
    <s v="Yes"/>
    <x v="0"/>
    <s v="No"/>
    <x v="0"/>
    <n v="35"/>
    <n v="35"/>
    <n v="0"/>
    <n v="0"/>
    <n v="0"/>
    <n v="35"/>
    <n v="3"/>
    <s v="Joined"/>
    <x v="1"/>
    <n v="54"/>
    <n v="4099"/>
    <m/>
    <m/>
    <x v="0"/>
  </r>
  <r>
    <s v="4475-NVTLU"/>
    <s v="Male"/>
    <n v="21"/>
    <s v="Yes"/>
    <s v="No"/>
    <s v="Yes"/>
    <s v="Yes"/>
    <n v="1"/>
    <s v="United States"/>
    <s v="California"/>
    <s v="Paso Robles"/>
    <n v="93446"/>
    <n v="35.634222000000001"/>
    <n v="-120.728341"/>
    <n v="35586"/>
    <s v="Q3"/>
    <s v="Yes"/>
    <n v="6"/>
    <x v="55"/>
    <s v="Offer B"/>
    <s v="Yes"/>
    <n v="17.23"/>
    <s v="No"/>
    <x v="1"/>
    <s v="None"/>
    <n v="0"/>
    <s v="No"/>
    <s v="No"/>
    <s v="No"/>
    <s v="No"/>
    <s v="No"/>
    <s v="No"/>
    <s v="No"/>
    <s v="No"/>
    <x v="2"/>
    <s v="No"/>
    <x v="0"/>
    <n v="19.2"/>
    <n v="903.7"/>
    <n v="0"/>
    <n v="0"/>
    <n v="775.35"/>
    <n v="1679.05"/>
    <n v="3"/>
    <s v="Stayed"/>
    <x v="1"/>
    <n v="24"/>
    <n v="3451"/>
    <m/>
    <m/>
    <x v="2"/>
  </r>
  <r>
    <s v="9386-LDCZR"/>
    <s v="Male"/>
    <n v="19"/>
    <s v="Yes"/>
    <s v="No"/>
    <s v="No"/>
    <s v="No"/>
    <n v="0"/>
    <s v="United States"/>
    <s v="California"/>
    <s v="San Ardo"/>
    <n v="93450"/>
    <n v="35.996008000000003"/>
    <n v="-120.85305"/>
    <n v="670"/>
    <s v="Q3"/>
    <s v="No"/>
    <n v="0"/>
    <x v="24"/>
    <s v="Offer B"/>
    <s v="Yes"/>
    <n v="36.78"/>
    <s v="No"/>
    <x v="0"/>
    <s v="Fiber Optic"/>
    <n v="59"/>
    <s v="Yes"/>
    <s v="Yes"/>
    <s v="Yes"/>
    <s v="Yes"/>
    <s v="No"/>
    <s v="No"/>
    <s v="No"/>
    <s v="Yes"/>
    <x v="1"/>
    <s v="Yes"/>
    <x v="1"/>
    <n v="90.65"/>
    <n v="3882.3"/>
    <n v="0"/>
    <n v="0"/>
    <n v="1581.54"/>
    <n v="5463.84"/>
    <n v="3"/>
    <s v="Stayed"/>
    <x v="1"/>
    <n v="27"/>
    <n v="2496"/>
    <m/>
    <m/>
    <x v="2"/>
  </r>
  <r>
    <s v="9585-KKMFD"/>
    <s v="Male"/>
    <n v="24"/>
    <s v="Yes"/>
    <s v="No"/>
    <s v="Yes"/>
    <s v="Yes"/>
    <n v="1"/>
    <s v="United States"/>
    <s v="California"/>
    <s v="San Miguel"/>
    <n v="93451"/>
    <n v="35.886766999999999"/>
    <n v="-120.608661"/>
    <n v="2666"/>
    <s v="Q3"/>
    <s v="Yes"/>
    <n v="5"/>
    <x v="45"/>
    <s v="None"/>
    <s v="Yes"/>
    <n v="16.02"/>
    <s v="No"/>
    <x v="1"/>
    <s v="None"/>
    <n v="0"/>
    <s v="No"/>
    <s v="No"/>
    <s v="No"/>
    <s v="No"/>
    <s v="No"/>
    <s v="No"/>
    <s v="No"/>
    <s v="No"/>
    <x v="2"/>
    <s v="Yes"/>
    <x v="1"/>
    <n v="20"/>
    <n v="879.8"/>
    <n v="0"/>
    <n v="0"/>
    <n v="656.81999999999903"/>
    <n v="1536.62"/>
    <n v="3"/>
    <s v="Stayed"/>
    <x v="1"/>
    <n v="60"/>
    <n v="5743"/>
    <m/>
    <m/>
    <x v="2"/>
  </r>
  <r>
    <s v="5399-ZIMKF"/>
    <s v="Male"/>
    <n v="58"/>
    <s v="No"/>
    <s v="No"/>
    <s v="No"/>
    <s v="No"/>
    <n v="0"/>
    <s v="United States"/>
    <s v="California"/>
    <s v="San Simeon"/>
    <n v="93452"/>
    <n v="35.746484000000002"/>
    <n v="-121.223355"/>
    <n v="471"/>
    <s v="Q3"/>
    <s v="No"/>
    <n v="0"/>
    <x v="20"/>
    <s v="None"/>
    <s v="Yes"/>
    <n v="32.81"/>
    <s v="No"/>
    <x v="0"/>
    <s v="Fiber Optic"/>
    <n v="16"/>
    <s v="No"/>
    <s v="Yes"/>
    <s v="No"/>
    <s v="No"/>
    <s v="No"/>
    <s v="No"/>
    <s v="No"/>
    <s v="Yes"/>
    <x v="0"/>
    <s v="Yes"/>
    <x v="0"/>
    <n v="74.650000000000006"/>
    <n v="383.65"/>
    <n v="0"/>
    <n v="0"/>
    <n v="164.05"/>
    <n v="547.70000000000005"/>
    <n v="3"/>
    <s v="Stayed"/>
    <x v="1"/>
    <n v="34"/>
    <n v="3319"/>
    <m/>
    <m/>
    <x v="0"/>
  </r>
  <r>
    <s v="0336-KXKFK"/>
    <s v="Male"/>
    <n v="43"/>
    <s v="No"/>
    <s v="No"/>
    <s v="No"/>
    <s v="No"/>
    <n v="0"/>
    <s v="United States"/>
    <s v="California"/>
    <s v="Santa Margarita"/>
    <n v="93453"/>
    <n v="35.303925999999997"/>
    <n v="-120.256567"/>
    <n v="2687"/>
    <s v="Q3"/>
    <s v="No"/>
    <n v="0"/>
    <x v="61"/>
    <s v="None"/>
    <s v="No"/>
    <n v="0"/>
    <s v="No"/>
    <x v="0"/>
    <s v="DSL"/>
    <n v="6"/>
    <s v="Yes"/>
    <s v="No"/>
    <s v="Yes"/>
    <s v="Yes"/>
    <s v="Yes"/>
    <s v="Yes"/>
    <s v="Yes"/>
    <s v="Yes"/>
    <x v="2"/>
    <s v="Yes"/>
    <x v="1"/>
    <n v="61.2"/>
    <n v="4390.25"/>
    <n v="0"/>
    <n v="0"/>
    <n v="0"/>
    <n v="4390.25"/>
    <n v="3"/>
    <s v="Stayed"/>
    <x v="1"/>
    <n v="38"/>
    <n v="4085"/>
    <m/>
    <m/>
    <x v="2"/>
  </r>
  <r>
    <s v="5619-XZZKR"/>
    <s v="Male"/>
    <n v="47"/>
    <s v="No"/>
    <s v="No"/>
    <s v="No"/>
    <s v="No"/>
    <n v="0"/>
    <s v="United States"/>
    <s v="California"/>
    <s v="Santa Maria"/>
    <n v="93454"/>
    <n v="34.943522999999999"/>
    <n v="-120.25672900000001"/>
    <n v="30540"/>
    <s v="Q3"/>
    <s v="No"/>
    <n v="0"/>
    <x v="14"/>
    <s v="None"/>
    <s v="Yes"/>
    <n v="6.86"/>
    <s v="No"/>
    <x v="1"/>
    <s v="None"/>
    <n v="0"/>
    <s v="No"/>
    <s v="No"/>
    <s v="No"/>
    <s v="No"/>
    <s v="No"/>
    <s v="No"/>
    <s v="No"/>
    <s v="No"/>
    <x v="1"/>
    <s v="No"/>
    <x v="1"/>
    <n v="19.95"/>
    <n v="68.2"/>
    <n v="0"/>
    <n v="0"/>
    <n v="27.44"/>
    <n v="95.64"/>
    <n v="4"/>
    <s v="Stayed"/>
    <x v="1"/>
    <n v="35"/>
    <n v="2195"/>
    <m/>
    <m/>
    <x v="1"/>
  </r>
  <r>
    <s v="3948-FVVRP"/>
    <s v="Male"/>
    <n v="43"/>
    <s v="No"/>
    <s v="No"/>
    <s v="Yes"/>
    <s v="Yes"/>
    <n v="2"/>
    <s v="United States"/>
    <s v="California"/>
    <s v="Santa Maria"/>
    <n v="93455"/>
    <n v="34.818227"/>
    <n v="-120.418784"/>
    <n v="37364"/>
    <s v="Q3"/>
    <s v="Yes"/>
    <n v="2"/>
    <x v="30"/>
    <s v="None"/>
    <s v="Yes"/>
    <n v="44.46"/>
    <s v="No"/>
    <x v="0"/>
    <s v="DSL"/>
    <n v="24"/>
    <s v="No"/>
    <s v="Yes"/>
    <s v="No"/>
    <s v="Yes"/>
    <s v="No"/>
    <s v="No"/>
    <s v="No"/>
    <s v="Yes"/>
    <x v="0"/>
    <s v="No"/>
    <x v="1"/>
    <n v="54.8"/>
    <n v="452.8"/>
    <n v="0"/>
    <n v="0"/>
    <n v="400.14"/>
    <n v="852.94"/>
    <n v="4"/>
    <s v="Stayed"/>
    <x v="1"/>
    <n v="73"/>
    <n v="2848"/>
    <m/>
    <m/>
    <x v="1"/>
  </r>
  <r>
    <s v="0983-TATYJ"/>
    <s v="Female"/>
    <n v="42"/>
    <s v="No"/>
    <s v="No"/>
    <s v="Yes"/>
    <s v="No"/>
    <n v="0"/>
    <s v="United States"/>
    <s v="California"/>
    <s v="Santa Ynez"/>
    <n v="93460"/>
    <n v="34.630355999999999"/>
    <n v="-120.03256399999999"/>
    <n v="5710"/>
    <s v="Q3"/>
    <s v="Yes"/>
    <n v="7"/>
    <x v="27"/>
    <s v="None"/>
    <s v="Yes"/>
    <n v="48.09"/>
    <s v="No"/>
    <x v="0"/>
    <s v="DSL"/>
    <n v="9"/>
    <s v="No"/>
    <s v="No"/>
    <s v="No"/>
    <s v="Yes"/>
    <s v="No"/>
    <s v="No"/>
    <s v="No"/>
    <s v="Yes"/>
    <x v="1"/>
    <s v="Yes"/>
    <x v="1"/>
    <n v="51.45"/>
    <n v="1758.9"/>
    <n v="0"/>
    <n v="0"/>
    <n v="1586.97"/>
    <n v="3345.87"/>
    <n v="3"/>
    <s v="Stayed"/>
    <x v="1"/>
    <n v="59"/>
    <n v="4935"/>
    <m/>
    <m/>
    <x v="2"/>
  </r>
  <r>
    <s v="1813-JYWTO"/>
    <s v="Female"/>
    <n v="59"/>
    <s v="No"/>
    <s v="No"/>
    <s v="Yes"/>
    <s v="No"/>
    <n v="0"/>
    <s v="United States"/>
    <s v="California"/>
    <s v="Shandon"/>
    <n v="93461"/>
    <n v="35.634487999999997"/>
    <n v="-120.29353399999999"/>
    <n v="1255"/>
    <s v="Q3"/>
    <s v="Yes"/>
    <n v="4"/>
    <x v="61"/>
    <s v="None"/>
    <s v="Yes"/>
    <n v="6.23"/>
    <s v="Yes"/>
    <x v="0"/>
    <s v="Fiber Optic"/>
    <n v="27"/>
    <s v="Yes"/>
    <s v="No"/>
    <s v="No"/>
    <s v="No"/>
    <s v="No"/>
    <s v="No"/>
    <s v="No"/>
    <s v="No"/>
    <x v="2"/>
    <s v="No"/>
    <x v="0"/>
    <n v="80.45"/>
    <n v="5737.6"/>
    <n v="0"/>
    <n v="130"/>
    <n v="448.56"/>
    <n v="6316.16"/>
    <n v="4"/>
    <s v="Stayed"/>
    <x v="1"/>
    <n v="62"/>
    <n v="4202"/>
    <m/>
    <m/>
    <x v="2"/>
  </r>
  <r>
    <s v="6719-OXYBR"/>
    <s v="Male"/>
    <n v="41"/>
    <s v="No"/>
    <s v="No"/>
    <s v="No"/>
    <s v="No"/>
    <n v="0"/>
    <s v="United States"/>
    <s v="California"/>
    <s v="California City"/>
    <n v="93505"/>
    <n v="35.151491"/>
    <n v="-117.92759700000001"/>
    <n v="8316"/>
    <s v="Q3"/>
    <s v="No"/>
    <n v="0"/>
    <x v="7"/>
    <s v="None"/>
    <s v="Yes"/>
    <n v="27.3"/>
    <s v="No"/>
    <x v="0"/>
    <s v="Fiber Optic"/>
    <n v="18"/>
    <s v="No"/>
    <s v="No"/>
    <s v="Yes"/>
    <s v="No"/>
    <s v="Yes"/>
    <s v="No"/>
    <s v="No"/>
    <s v="Yes"/>
    <x v="0"/>
    <s v="No"/>
    <x v="0"/>
    <n v="85.3"/>
    <n v="1219.8499999999999"/>
    <n v="0"/>
    <n v="0"/>
    <n v="409.5"/>
    <n v="1629.35"/>
    <n v="3"/>
    <s v="Stayed"/>
    <x v="1"/>
    <n v="51"/>
    <n v="5559"/>
    <m/>
    <m/>
    <x v="1"/>
  </r>
  <r>
    <s v="6476-YHMGA"/>
    <s v="Female"/>
    <n v="63"/>
    <s v="No"/>
    <s v="No"/>
    <s v="Yes"/>
    <s v="Yes"/>
    <n v="1"/>
    <s v="United States"/>
    <s v="California"/>
    <s v="Benton"/>
    <n v="93512"/>
    <n v="37.653947000000002"/>
    <n v="-118.231443"/>
    <n v="340"/>
    <s v="Q3"/>
    <s v="Yes"/>
    <n v="5"/>
    <x v="7"/>
    <s v="None"/>
    <s v="Yes"/>
    <n v="39.770000000000003"/>
    <s v="No"/>
    <x v="0"/>
    <s v="DSL"/>
    <n v="18"/>
    <s v="No"/>
    <s v="Yes"/>
    <s v="Yes"/>
    <s v="Yes"/>
    <s v="Yes"/>
    <s v="Yes"/>
    <s v="Yes"/>
    <s v="Yes"/>
    <x v="0"/>
    <s v="No"/>
    <x v="0"/>
    <n v="76.5"/>
    <n v="1155.5999999999999"/>
    <n v="0"/>
    <n v="0"/>
    <n v="596.54999999999995"/>
    <n v="1752.15"/>
    <n v="5"/>
    <s v="Stayed"/>
    <x v="1"/>
    <n v="76"/>
    <n v="3851"/>
    <m/>
    <m/>
    <x v="1"/>
  </r>
  <r>
    <s v="0168-XZKBB"/>
    <s v="Female"/>
    <n v="34"/>
    <s v="No"/>
    <s v="No"/>
    <s v="Yes"/>
    <s v="No"/>
    <n v="0"/>
    <s v="United States"/>
    <s v="California"/>
    <s v="Boron"/>
    <n v="93516"/>
    <n v="34.957030000000003"/>
    <n v="-117.73045"/>
    <n v="2241"/>
    <s v="Q3"/>
    <s v="Yes"/>
    <n v="8"/>
    <x v="42"/>
    <s v="None"/>
    <s v="Yes"/>
    <n v="7.84"/>
    <s v="Yes"/>
    <x v="0"/>
    <s v="Fiber Optic"/>
    <n v="16"/>
    <s v="No"/>
    <s v="No"/>
    <s v="No"/>
    <s v="No"/>
    <s v="Yes"/>
    <s v="No"/>
    <s v="No"/>
    <s v="Yes"/>
    <x v="0"/>
    <s v="Yes"/>
    <x v="0"/>
    <n v="86.85"/>
    <n v="1564.4"/>
    <n v="0"/>
    <n v="0"/>
    <n v="148.96"/>
    <n v="1713.36"/>
    <n v="5"/>
    <s v="Stayed"/>
    <x v="1"/>
    <n v="64"/>
    <n v="5072"/>
    <m/>
    <m/>
    <x v="1"/>
  </r>
  <r>
    <s v="3785-NRHYR"/>
    <s v="Male"/>
    <n v="40"/>
    <s v="No"/>
    <s v="No"/>
    <s v="No"/>
    <s v="No"/>
    <n v="0"/>
    <s v="United States"/>
    <s v="California"/>
    <s v="Bridgeport"/>
    <n v="93517"/>
    <n v="38.184583000000003"/>
    <n v="-119.286558"/>
    <n v="826"/>
    <s v="Q3"/>
    <s v="No"/>
    <n v="0"/>
    <x v="0"/>
    <s v="None"/>
    <s v="Yes"/>
    <n v="16.91"/>
    <s v="No"/>
    <x v="1"/>
    <s v="None"/>
    <n v="0"/>
    <s v="No"/>
    <s v="No"/>
    <s v="No"/>
    <s v="No"/>
    <s v="No"/>
    <s v="No"/>
    <s v="No"/>
    <s v="No"/>
    <x v="0"/>
    <s v="No"/>
    <x v="1"/>
    <n v="19.649999999999999"/>
    <n v="19.649999999999999"/>
    <n v="0"/>
    <n v="0"/>
    <n v="16.91"/>
    <n v="36.56"/>
    <n v="3"/>
    <s v="Joined"/>
    <x v="1"/>
    <n v="31"/>
    <n v="3192"/>
    <m/>
    <m/>
    <x v="1"/>
  </r>
  <r>
    <s v="4537-DKTAL"/>
    <s v="Female"/>
    <n v="26"/>
    <s v="Yes"/>
    <s v="No"/>
    <s v="No"/>
    <s v="No"/>
    <n v="0"/>
    <s v="United States"/>
    <s v="California"/>
    <s v="Darwin"/>
    <n v="93522"/>
    <n v="36.319181"/>
    <n v="-117.593053"/>
    <n v="64"/>
    <s v="Q3"/>
    <s v="No"/>
    <n v="0"/>
    <x v="17"/>
    <s v="Offer E"/>
    <s v="Yes"/>
    <n v="41.9"/>
    <s v="No"/>
    <x v="0"/>
    <s v="DSL"/>
    <n v="71"/>
    <s v="No"/>
    <s v="No"/>
    <s v="No"/>
    <s v="No"/>
    <s v="No"/>
    <s v="No"/>
    <s v="No"/>
    <s v="No"/>
    <x v="0"/>
    <s v="No"/>
    <x v="0"/>
    <n v="45.55"/>
    <n v="84.4"/>
    <n v="0"/>
    <n v="10"/>
    <n v="83.8"/>
    <n v="178.2"/>
    <n v="5"/>
    <s v="Joined"/>
    <x v="1"/>
    <n v="70"/>
    <n v="4372"/>
    <m/>
    <m/>
    <x v="0"/>
  </r>
  <r>
    <s v="5602-BVFMK"/>
    <s v="Female"/>
    <n v="58"/>
    <s v="No"/>
    <s v="No"/>
    <s v="No"/>
    <s v="No"/>
    <n v="0"/>
    <s v="United States"/>
    <s v="California"/>
    <s v="Independence"/>
    <n v="93526"/>
    <n v="36.869584000000003"/>
    <n v="-118.189241"/>
    <n v="734"/>
    <s v="Q3"/>
    <s v="No"/>
    <n v="0"/>
    <x v="36"/>
    <s v="None"/>
    <s v="Yes"/>
    <n v="41.78"/>
    <s v="No"/>
    <x v="1"/>
    <s v="None"/>
    <n v="0"/>
    <s v="No"/>
    <s v="No"/>
    <s v="No"/>
    <s v="No"/>
    <s v="No"/>
    <s v="No"/>
    <s v="No"/>
    <s v="No"/>
    <x v="1"/>
    <s v="No"/>
    <x v="1"/>
    <n v="19.3"/>
    <n v="228.75"/>
    <n v="0"/>
    <n v="0"/>
    <n v="501.36"/>
    <n v="730.11"/>
    <n v="5"/>
    <s v="Stayed"/>
    <x v="1"/>
    <n v="77"/>
    <n v="2868"/>
    <m/>
    <m/>
    <x v="2"/>
  </r>
  <r>
    <s v="6297-NOOPG"/>
    <s v="Female"/>
    <n v="41"/>
    <s v="No"/>
    <s v="No"/>
    <s v="Yes"/>
    <s v="No"/>
    <n v="0"/>
    <s v="United States"/>
    <s v="California"/>
    <s v="Temecula"/>
    <n v="92592"/>
    <n v="33.507255000000001"/>
    <n v="-117.029473"/>
    <n v="46171"/>
    <s v="Q3"/>
    <s v="Yes"/>
    <n v="4"/>
    <x v="57"/>
    <s v="None"/>
    <s v="Yes"/>
    <n v="28.54"/>
    <s v="Yes"/>
    <x v="0"/>
    <s v="Fiber Optic"/>
    <n v="23"/>
    <s v="No"/>
    <s v="Yes"/>
    <s v="Yes"/>
    <s v="Yes"/>
    <s v="Yes"/>
    <s v="Yes"/>
    <s v="Yes"/>
    <s v="Yes"/>
    <x v="2"/>
    <s v="Yes"/>
    <x v="0"/>
    <n v="110.5"/>
    <n v="7752.05"/>
    <n v="0"/>
    <n v="0"/>
    <n v="1997.8"/>
    <n v="9749.85"/>
    <n v="4"/>
    <s v="Stayed"/>
    <x v="1"/>
    <n v="64"/>
    <n v="5979"/>
    <m/>
    <m/>
    <x v="2"/>
  </r>
  <r>
    <s v="8204-TIFGJ"/>
    <s v="Female"/>
    <n v="38"/>
    <s v="No"/>
    <s v="No"/>
    <s v="No"/>
    <s v="No"/>
    <n v="0"/>
    <s v="United States"/>
    <s v="California"/>
    <s v="June Lake"/>
    <n v="93529"/>
    <n v="37.730269"/>
    <n v="-119.055813"/>
    <n v="618"/>
    <s v="Q3"/>
    <s v="No"/>
    <n v="0"/>
    <x v="43"/>
    <s v="None"/>
    <s v="Yes"/>
    <n v="16.260000000000002"/>
    <s v="No"/>
    <x v="1"/>
    <s v="None"/>
    <n v="0"/>
    <s v="No"/>
    <s v="No"/>
    <s v="No"/>
    <s v="No"/>
    <s v="No"/>
    <s v="No"/>
    <s v="No"/>
    <s v="No"/>
    <x v="0"/>
    <s v="Yes"/>
    <x v="0"/>
    <n v="20.3"/>
    <n v="470.6"/>
    <n v="0"/>
    <n v="0"/>
    <n v="373.98"/>
    <n v="844.58"/>
    <n v="3"/>
    <s v="Stayed"/>
    <x v="1"/>
    <n v="43"/>
    <n v="3630"/>
    <m/>
    <m/>
    <x v="1"/>
  </r>
  <r>
    <s v="8903-XEBGX"/>
    <s v="Male"/>
    <n v="22"/>
    <s v="Yes"/>
    <s v="No"/>
    <s v="No"/>
    <s v="Yes"/>
    <n v="1"/>
    <s v="United States"/>
    <s v="California"/>
    <s v="Lancaster"/>
    <n v="93534"/>
    <n v="34.727528999999997"/>
    <n v="-118.153098"/>
    <n v="35109"/>
    <s v="Q3"/>
    <s v="No"/>
    <n v="0"/>
    <x v="17"/>
    <s v="Offer E"/>
    <s v="Yes"/>
    <n v="43.93"/>
    <s v="No"/>
    <x v="0"/>
    <s v="DSL"/>
    <n v="59"/>
    <s v="No"/>
    <s v="No"/>
    <s v="No"/>
    <s v="No"/>
    <s v="No"/>
    <s v="Yes"/>
    <s v="Yes"/>
    <s v="Yes"/>
    <x v="0"/>
    <s v="Yes"/>
    <x v="0"/>
    <n v="55.3"/>
    <n v="108.65"/>
    <n v="0"/>
    <n v="0"/>
    <n v="87.86"/>
    <n v="196.51"/>
    <n v="3"/>
    <s v="Joined"/>
    <x v="1"/>
    <n v="67"/>
    <n v="4594"/>
    <m/>
    <m/>
    <x v="0"/>
  </r>
  <r>
    <s v="1089-XZWHH"/>
    <s v="Female"/>
    <n v="43"/>
    <s v="No"/>
    <s v="No"/>
    <s v="Yes"/>
    <s v="Yes"/>
    <n v="3"/>
    <s v="United States"/>
    <s v="California"/>
    <s v="Lee Vining"/>
    <n v="93541"/>
    <n v="37.890144999999997"/>
    <n v="-119.18408700000001"/>
    <n v="504"/>
    <s v="Q3"/>
    <s v="Yes"/>
    <n v="5"/>
    <x v="13"/>
    <s v="None"/>
    <s v="Yes"/>
    <n v="46.3"/>
    <s v="No"/>
    <x v="1"/>
    <s v="None"/>
    <n v="0"/>
    <s v="No"/>
    <s v="No"/>
    <s v="No"/>
    <s v="No"/>
    <s v="No"/>
    <s v="No"/>
    <s v="No"/>
    <s v="No"/>
    <x v="2"/>
    <s v="Yes"/>
    <x v="1"/>
    <n v="19.7"/>
    <n v="494.05"/>
    <n v="0"/>
    <n v="0"/>
    <n v="1111.19999999999"/>
    <n v="1605.24999999999"/>
    <n v="5"/>
    <s v="Stayed"/>
    <x v="1"/>
    <n v="31"/>
    <n v="3594"/>
    <m/>
    <m/>
    <x v="2"/>
  </r>
  <r>
    <s v="2325-WINES"/>
    <s v="Female"/>
    <n v="44"/>
    <s v="No"/>
    <s v="No"/>
    <s v="No"/>
    <s v="No"/>
    <n v="0"/>
    <s v="United States"/>
    <s v="California"/>
    <s v="Littlerock"/>
    <n v="93543"/>
    <n v="34.505273000000003"/>
    <n v="-117.955054"/>
    <n v="11198"/>
    <s v="Q3"/>
    <s v="No"/>
    <n v="0"/>
    <x v="15"/>
    <s v="None"/>
    <s v="Yes"/>
    <n v="14.21"/>
    <s v="Yes"/>
    <x v="0"/>
    <s v="Fiber Optic"/>
    <n v="28"/>
    <s v="No"/>
    <s v="Yes"/>
    <s v="Yes"/>
    <s v="No"/>
    <s v="Yes"/>
    <s v="Yes"/>
    <s v="Yes"/>
    <s v="Yes"/>
    <x v="1"/>
    <s v="Yes"/>
    <x v="1"/>
    <n v="104.05"/>
    <n v="3416.85"/>
    <n v="0"/>
    <n v="0"/>
    <n v="454.72"/>
    <n v="3871.5699999999902"/>
    <n v="4"/>
    <s v="Stayed"/>
    <x v="1"/>
    <n v="60"/>
    <n v="2335"/>
    <m/>
    <m/>
    <x v="2"/>
  </r>
  <r>
    <s v="6064-ZATLR"/>
    <s v="Female"/>
    <n v="44"/>
    <s v="No"/>
    <s v="No"/>
    <s v="No"/>
    <s v="No"/>
    <n v="0"/>
    <s v="United States"/>
    <s v="California"/>
    <s v="Llano"/>
    <n v="93544"/>
    <n v="34.500090999999998"/>
    <n v="-117.765862"/>
    <n v="1220"/>
    <s v="Q3"/>
    <s v="No"/>
    <n v="0"/>
    <x v="5"/>
    <s v="None"/>
    <s v="Yes"/>
    <n v="10.55"/>
    <s v="No"/>
    <x v="0"/>
    <s v="DSL"/>
    <n v="29"/>
    <s v="Yes"/>
    <s v="Yes"/>
    <s v="No"/>
    <s v="No"/>
    <s v="No"/>
    <s v="No"/>
    <s v="No"/>
    <s v="Yes"/>
    <x v="2"/>
    <s v="No"/>
    <x v="0"/>
    <n v="52.85"/>
    <n v="1498.65"/>
    <n v="0"/>
    <n v="0"/>
    <n v="284.85000000000002"/>
    <n v="1783.5"/>
    <n v="3"/>
    <s v="Stayed"/>
    <x v="1"/>
    <n v="23"/>
    <n v="2842"/>
    <m/>
    <m/>
    <x v="2"/>
  </r>
  <r>
    <s v="7824-PANSQ"/>
    <s v="Male"/>
    <n v="52"/>
    <s v="No"/>
    <s v="No"/>
    <s v="No"/>
    <s v="No"/>
    <n v="0"/>
    <s v="United States"/>
    <s v="California"/>
    <s v="Mammoth Lakes"/>
    <n v="93546"/>
    <n v="37.550074000000002"/>
    <n v="-118.83716699999999"/>
    <n v="8217"/>
    <s v="Q3"/>
    <s v="No"/>
    <n v="0"/>
    <x v="6"/>
    <s v="None"/>
    <s v="Yes"/>
    <n v="44.67"/>
    <s v="Yes"/>
    <x v="0"/>
    <s v="Fiber Optic"/>
    <n v="8"/>
    <s v="No"/>
    <s v="No"/>
    <s v="No"/>
    <s v="Yes"/>
    <s v="No"/>
    <s v="No"/>
    <s v="No"/>
    <s v="Yes"/>
    <x v="0"/>
    <s v="No"/>
    <x v="0"/>
    <n v="80.650000000000006"/>
    <n v="4807.3500000000004"/>
    <n v="0"/>
    <n v="0"/>
    <n v="2590.86"/>
    <n v="7398.21"/>
    <n v="5"/>
    <s v="Stayed"/>
    <x v="1"/>
    <n v="33"/>
    <n v="6043"/>
    <m/>
    <m/>
    <x v="1"/>
  </r>
  <r>
    <s v="9648-BCHKM"/>
    <s v="Female"/>
    <n v="22"/>
    <s v="Yes"/>
    <s v="No"/>
    <s v="Yes"/>
    <s v="Yes"/>
    <n v="3"/>
    <s v="United States"/>
    <s v="California"/>
    <s v="Palmdale"/>
    <n v="93550"/>
    <n v="34.536231999999998"/>
    <n v="-118.08293500000001"/>
    <n v="67232"/>
    <s v="Q3"/>
    <s v="Yes"/>
    <n v="9"/>
    <x v="2"/>
    <s v="None"/>
    <s v="Yes"/>
    <n v="43.69"/>
    <s v="Yes"/>
    <x v="1"/>
    <s v="None"/>
    <n v="0"/>
    <s v="No"/>
    <s v="No"/>
    <s v="No"/>
    <s v="No"/>
    <s v="No"/>
    <s v="No"/>
    <s v="No"/>
    <s v="No"/>
    <x v="2"/>
    <s v="Yes"/>
    <x v="1"/>
    <n v="24.65"/>
    <n v="471.35"/>
    <n v="0"/>
    <n v="0"/>
    <n v="786.42"/>
    <n v="1257.77"/>
    <n v="3"/>
    <s v="Stayed"/>
    <x v="1"/>
    <n v="78"/>
    <n v="5231"/>
    <m/>
    <m/>
    <x v="2"/>
  </r>
  <r>
    <s v="2888-ADFAO"/>
    <s v="Female"/>
    <n v="47"/>
    <s v="No"/>
    <s v="No"/>
    <s v="Yes"/>
    <s v="Yes"/>
    <n v="3"/>
    <s v="United States"/>
    <s v="California"/>
    <s v="Palmdale"/>
    <n v="93551"/>
    <n v="34.613475999999999"/>
    <n v="-118.25635800000001"/>
    <n v="34045"/>
    <s v="Q3"/>
    <s v="Yes"/>
    <n v="5"/>
    <x v="58"/>
    <s v="None"/>
    <s v="Yes"/>
    <n v="3.95"/>
    <s v="No"/>
    <x v="1"/>
    <s v="None"/>
    <n v="0"/>
    <s v="No"/>
    <s v="No"/>
    <s v="No"/>
    <s v="No"/>
    <s v="No"/>
    <s v="No"/>
    <s v="No"/>
    <s v="No"/>
    <x v="2"/>
    <s v="Yes"/>
    <x v="0"/>
    <n v="21.3"/>
    <n v="1041.8"/>
    <n v="0"/>
    <n v="0"/>
    <n v="185.65"/>
    <n v="1227.45"/>
    <n v="4"/>
    <s v="Stayed"/>
    <x v="1"/>
    <n v="30"/>
    <n v="2861"/>
    <m/>
    <m/>
    <x v="2"/>
  </r>
  <r>
    <s v="8707-HOEDG"/>
    <s v="Female"/>
    <n v="26"/>
    <s v="Yes"/>
    <s v="No"/>
    <s v="Yes"/>
    <s v="Yes"/>
    <n v="3"/>
    <s v="United States"/>
    <s v="California"/>
    <s v="Palmdale"/>
    <n v="93552"/>
    <n v="34.557710999999998"/>
    <n v="-118.02944100000001"/>
    <n v="25370"/>
    <s v="Q3"/>
    <s v="Yes"/>
    <n v="4"/>
    <x v="57"/>
    <s v="None"/>
    <s v="Yes"/>
    <n v="5.51"/>
    <s v="Yes"/>
    <x v="0"/>
    <s v="Fiber Optic"/>
    <n v="85"/>
    <s v="No"/>
    <s v="Yes"/>
    <s v="Yes"/>
    <s v="Yes"/>
    <s v="Yes"/>
    <s v="Yes"/>
    <s v="Yes"/>
    <s v="No"/>
    <x v="2"/>
    <s v="Yes"/>
    <x v="0"/>
    <n v="110.2"/>
    <n v="7689.8"/>
    <n v="0"/>
    <n v="150"/>
    <n v="385.7"/>
    <n v="8225.5"/>
    <n v="3"/>
    <s v="Stayed"/>
    <x v="1"/>
    <n v="53"/>
    <n v="4098"/>
    <m/>
    <m/>
    <x v="2"/>
  </r>
  <r>
    <s v="4072-IPYLT"/>
    <s v="Female"/>
    <n v="32"/>
    <s v="No"/>
    <s v="No"/>
    <s v="Yes"/>
    <s v="Yes"/>
    <n v="2"/>
    <s v="United States"/>
    <s v="California"/>
    <s v="Randsburg"/>
    <n v="93554"/>
    <n v="35.405721999999997"/>
    <n v="-117.773354"/>
    <n v="117"/>
    <s v="Q3"/>
    <s v="Yes"/>
    <n v="3"/>
    <x v="54"/>
    <s v="None"/>
    <s v="Yes"/>
    <n v="19.73"/>
    <s v="No"/>
    <x v="0"/>
    <s v="DSL"/>
    <n v="19"/>
    <s v="Yes"/>
    <s v="No"/>
    <s v="No"/>
    <s v="No"/>
    <s v="No"/>
    <s v="No"/>
    <s v="No"/>
    <s v="Yes"/>
    <x v="0"/>
    <s v="No"/>
    <x v="1"/>
    <n v="51.05"/>
    <n v="1815"/>
    <n v="0"/>
    <n v="0"/>
    <n v="710.28"/>
    <n v="2525.2799999999902"/>
    <n v="3"/>
    <s v="Stayed"/>
    <x v="1"/>
    <n v="56"/>
    <n v="2161"/>
    <m/>
    <m/>
    <x v="1"/>
  </r>
  <r>
    <s v="7167-PCEYD"/>
    <s v="Male"/>
    <n v="31"/>
    <s v="No"/>
    <s v="No"/>
    <s v="No"/>
    <s v="No"/>
    <n v="0"/>
    <s v="United States"/>
    <s v="California"/>
    <s v="Temecula"/>
    <n v="92592"/>
    <n v="33.507255000000001"/>
    <n v="-117.029473"/>
    <n v="46171"/>
    <s v="Q3"/>
    <s v="No"/>
    <n v="0"/>
    <x v="70"/>
    <s v="None"/>
    <s v="Yes"/>
    <n v="4.72"/>
    <s v="No"/>
    <x v="1"/>
    <s v="None"/>
    <n v="0"/>
    <s v="No"/>
    <s v="No"/>
    <s v="No"/>
    <s v="No"/>
    <s v="No"/>
    <s v="No"/>
    <s v="No"/>
    <s v="No"/>
    <x v="2"/>
    <s v="Yes"/>
    <x v="1"/>
    <n v="19.8"/>
    <n v="1311.3"/>
    <n v="0"/>
    <n v="0"/>
    <n v="316.24"/>
    <n v="1627.54"/>
    <n v="3"/>
    <s v="Stayed"/>
    <x v="1"/>
    <n v="75"/>
    <n v="4260"/>
    <m/>
    <m/>
    <x v="2"/>
  </r>
  <r>
    <s v="4936-YPJNK"/>
    <s v="Female"/>
    <n v="56"/>
    <s v="No"/>
    <s v="No"/>
    <s v="No"/>
    <s v="No"/>
    <n v="0"/>
    <s v="United States"/>
    <s v="California"/>
    <s v="Rosamond"/>
    <n v="93560"/>
    <n v="34.903052000000002"/>
    <n v="-118.41125099999999"/>
    <n v="14931"/>
    <s v="Q3"/>
    <s v="No"/>
    <n v="0"/>
    <x v="31"/>
    <s v="None"/>
    <s v="Yes"/>
    <n v="23.84"/>
    <s v="No"/>
    <x v="1"/>
    <s v="None"/>
    <n v="0"/>
    <s v="No"/>
    <s v="No"/>
    <s v="No"/>
    <s v="No"/>
    <s v="No"/>
    <s v="No"/>
    <s v="No"/>
    <s v="No"/>
    <x v="0"/>
    <s v="Yes"/>
    <x v="1"/>
    <n v="19.899999999999999"/>
    <n v="199.45"/>
    <n v="0"/>
    <n v="0"/>
    <n v="238.4"/>
    <n v="437.85"/>
    <n v="4"/>
    <s v="Stayed"/>
    <x v="1"/>
    <n v="65"/>
    <n v="5811"/>
    <m/>
    <m/>
    <x v="1"/>
  </r>
  <r>
    <s v="4817-KEQSP"/>
    <s v="Female"/>
    <n v="43"/>
    <s v="No"/>
    <s v="No"/>
    <s v="Yes"/>
    <s v="Yes"/>
    <n v="2"/>
    <s v="United States"/>
    <s v="California"/>
    <s v="Temecula"/>
    <n v="92592"/>
    <n v="33.507255000000001"/>
    <n v="-117.029473"/>
    <n v="46171"/>
    <s v="Q3"/>
    <s v="Yes"/>
    <n v="2"/>
    <x v="67"/>
    <s v="None"/>
    <s v="Yes"/>
    <n v="16.84"/>
    <s v="No"/>
    <x v="1"/>
    <s v="None"/>
    <n v="0"/>
    <s v="No"/>
    <s v="No"/>
    <s v="No"/>
    <s v="No"/>
    <s v="No"/>
    <s v="No"/>
    <s v="No"/>
    <s v="No"/>
    <x v="2"/>
    <s v="No"/>
    <x v="0"/>
    <n v="19.850000000000001"/>
    <n v="1326.35"/>
    <n v="0"/>
    <n v="0"/>
    <n v="1195.6400000000001"/>
    <n v="2521.9899999999998"/>
    <n v="4"/>
    <s v="Stayed"/>
    <x v="1"/>
    <n v="54"/>
    <n v="6342"/>
    <m/>
    <m/>
    <x v="2"/>
  </r>
  <r>
    <s v="6408-WHTEF"/>
    <s v="Male"/>
    <n v="45"/>
    <s v="No"/>
    <s v="No"/>
    <s v="Yes"/>
    <s v="Yes"/>
    <n v="2"/>
    <s v="United States"/>
    <s v="California"/>
    <s v="Valyermo"/>
    <n v="93563"/>
    <n v="34.395829999999997"/>
    <n v="-117.734568"/>
    <n v="413"/>
    <s v="Q3"/>
    <s v="Yes"/>
    <n v="7"/>
    <x v="61"/>
    <s v="None"/>
    <s v="Yes"/>
    <n v="2.75"/>
    <s v="Yes"/>
    <x v="0"/>
    <s v="DSL"/>
    <n v="19"/>
    <s v="Yes"/>
    <s v="Yes"/>
    <s v="Yes"/>
    <s v="Yes"/>
    <s v="Yes"/>
    <s v="Yes"/>
    <s v="Yes"/>
    <s v="Yes"/>
    <x v="2"/>
    <s v="Yes"/>
    <x v="1"/>
    <n v="89.4"/>
    <n v="6376.55"/>
    <n v="0"/>
    <n v="0"/>
    <n v="198"/>
    <n v="6574.55"/>
    <n v="3"/>
    <s v="Stayed"/>
    <x v="1"/>
    <n v="52"/>
    <n v="6044"/>
    <m/>
    <m/>
    <x v="2"/>
  </r>
  <r>
    <s v="9251-AWQGT"/>
    <s v="Female"/>
    <n v="19"/>
    <s v="Yes"/>
    <s v="No"/>
    <s v="Yes"/>
    <s v="Yes"/>
    <n v="3"/>
    <s v="United States"/>
    <s v="California"/>
    <s v="Palmdale"/>
    <n v="93591"/>
    <n v="34.598221000000002"/>
    <n v="-117.79593"/>
    <n v="6787"/>
    <s v="Q3"/>
    <s v="Yes"/>
    <n v="2"/>
    <x v="65"/>
    <s v="None"/>
    <s v="Yes"/>
    <n v="9.77"/>
    <s v="No"/>
    <x v="1"/>
    <s v="None"/>
    <n v="0"/>
    <s v="No"/>
    <s v="No"/>
    <s v="No"/>
    <s v="No"/>
    <s v="No"/>
    <s v="No"/>
    <s v="No"/>
    <s v="No"/>
    <x v="2"/>
    <s v="No"/>
    <x v="1"/>
    <n v="20"/>
    <n v="935.9"/>
    <n v="0"/>
    <n v="0"/>
    <n v="468.96"/>
    <n v="1404.86"/>
    <n v="5"/>
    <s v="Stayed"/>
    <x v="1"/>
    <n v="50"/>
    <n v="2608"/>
    <m/>
    <m/>
    <x v="2"/>
  </r>
  <r>
    <s v="8749-CLJXC"/>
    <s v="Male"/>
    <n v="56"/>
    <s v="No"/>
    <s v="No"/>
    <s v="No"/>
    <s v="No"/>
    <n v="0"/>
    <s v="United States"/>
    <s v="California"/>
    <s v="Ahwahnee"/>
    <n v="93601"/>
    <n v="37.375816"/>
    <n v="-119.739935"/>
    <n v="1968"/>
    <s v="Q3"/>
    <s v="No"/>
    <n v="0"/>
    <x v="0"/>
    <s v="None"/>
    <s v="Yes"/>
    <n v="13.51"/>
    <s v="No"/>
    <x v="1"/>
    <s v="None"/>
    <n v="0"/>
    <s v="No"/>
    <s v="No"/>
    <s v="No"/>
    <s v="No"/>
    <s v="No"/>
    <s v="No"/>
    <s v="No"/>
    <s v="No"/>
    <x v="0"/>
    <s v="No"/>
    <x v="1"/>
    <n v="20.05"/>
    <n v="20.05"/>
    <n v="0"/>
    <n v="0"/>
    <n v="13.51"/>
    <n v="33.56"/>
    <n v="5"/>
    <s v="Joined"/>
    <x v="1"/>
    <n v="79"/>
    <n v="2067"/>
    <m/>
    <m/>
    <x v="1"/>
  </r>
  <r>
    <s v="7989-VCQOH"/>
    <s v="Male"/>
    <n v="29"/>
    <s v="Yes"/>
    <s v="No"/>
    <s v="Yes"/>
    <s v="Yes"/>
    <n v="1"/>
    <s v="United States"/>
    <s v="California"/>
    <s v="Auberry"/>
    <n v="93602"/>
    <n v="36.991762000000001"/>
    <n v="-119.242874"/>
    <n v="3464"/>
    <s v="Q3"/>
    <s v="Yes"/>
    <n v="3"/>
    <x v="2"/>
    <s v="None"/>
    <s v="Yes"/>
    <n v="10.29"/>
    <s v="No"/>
    <x v="0"/>
    <s v="DSL"/>
    <n v="59"/>
    <s v="Yes"/>
    <s v="No"/>
    <s v="Yes"/>
    <s v="Yes"/>
    <s v="Yes"/>
    <s v="Yes"/>
    <s v="Yes"/>
    <s v="Yes"/>
    <x v="0"/>
    <s v="No"/>
    <x v="0"/>
    <n v="83.25"/>
    <n v="1611.15"/>
    <n v="0"/>
    <n v="0"/>
    <n v="185.219999999999"/>
    <n v="1796.37"/>
    <n v="3"/>
    <s v="Stayed"/>
    <x v="1"/>
    <n v="43"/>
    <n v="2065"/>
    <m/>
    <m/>
    <x v="1"/>
  </r>
  <r>
    <s v="8882-TLVRW"/>
    <s v="Male"/>
    <n v="52"/>
    <s v="No"/>
    <s v="No"/>
    <s v="Yes"/>
    <s v="Yes"/>
    <n v="1"/>
    <s v="United States"/>
    <s v="California"/>
    <s v="Big Creek"/>
    <n v="93605"/>
    <n v="37.17277"/>
    <n v="-119.2997"/>
    <n v="273"/>
    <s v="Q3"/>
    <s v="Yes"/>
    <n v="3"/>
    <x v="50"/>
    <s v="None"/>
    <s v="No"/>
    <n v="0"/>
    <s v="No"/>
    <x v="0"/>
    <s v="DSL"/>
    <n v="11"/>
    <s v="Yes"/>
    <s v="No"/>
    <s v="Yes"/>
    <s v="Yes"/>
    <s v="No"/>
    <s v="No"/>
    <s v="No"/>
    <s v="Yes"/>
    <x v="2"/>
    <s v="No"/>
    <x v="1"/>
    <n v="39.1"/>
    <n v="2779.5"/>
    <n v="0"/>
    <n v="0"/>
    <n v="0"/>
    <n v="2779.5"/>
    <n v="3"/>
    <s v="Stayed"/>
    <x v="1"/>
    <n v="53"/>
    <n v="5987"/>
    <m/>
    <m/>
    <x v="2"/>
  </r>
  <r>
    <s v="3580-GICBM"/>
    <s v="Female"/>
    <n v="56"/>
    <s v="No"/>
    <s v="No"/>
    <s v="Yes"/>
    <s v="Yes"/>
    <n v="1"/>
    <s v="United States"/>
    <s v="California"/>
    <s v="Clovis"/>
    <n v="93611"/>
    <n v="36.917651999999997"/>
    <n v="-119.593757"/>
    <n v="46858"/>
    <s v="Q3"/>
    <s v="Yes"/>
    <n v="7"/>
    <x v="66"/>
    <s v="None"/>
    <s v="Yes"/>
    <n v="34.840000000000003"/>
    <s v="Yes"/>
    <x v="1"/>
    <s v="None"/>
    <n v="0"/>
    <s v="No"/>
    <s v="No"/>
    <s v="No"/>
    <s v="No"/>
    <s v="No"/>
    <s v="No"/>
    <s v="No"/>
    <s v="No"/>
    <x v="2"/>
    <s v="Yes"/>
    <x v="1"/>
    <n v="24.2"/>
    <n v="1445.2"/>
    <n v="0"/>
    <n v="0"/>
    <n v="2125.2399999999998"/>
    <n v="3570.44"/>
    <n v="3"/>
    <s v="Stayed"/>
    <x v="1"/>
    <n v="51"/>
    <n v="6201"/>
    <m/>
    <m/>
    <x v="2"/>
  </r>
  <r>
    <s v="9730-DRTMJ"/>
    <s v="Male"/>
    <n v="26"/>
    <s v="Yes"/>
    <s v="No"/>
    <s v="Yes"/>
    <s v="No"/>
    <n v="0"/>
    <s v="United States"/>
    <s v="California"/>
    <s v="Coarsegold"/>
    <n v="93614"/>
    <n v="37.212190999999997"/>
    <n v="-119.749323"/>
    <n v="9395"/>
    <s v="Q3"/>
    <s v="Yes"/>
    <n v="10"/>
    <x v="15"/>
    <s v="None"/>
    <s v="Yes"/>
    <n v="15.41"/>
    <s v="Yes"/>
    <x v="0"/>
    <s v="DSL"/>
    <n v="46"/>
    <s v="Yes"/>
    <s v="No"/>
    <s v="No"/>
    <s v="Yes"/>
    <s v="Yes"/>
    <s v="No"/>
    <s v="No"/>
    <s v="Yes"/>
    <x v="1"/>
    <s v="Yes"/>
    <x v="1"/>
    <n v="72.8"/>
    <n v="2333.0500000000002"/>
    <n v="0"/>
    <n v="0"/>
    <n v="493.12"/>
    <n v="2826.17"/>
    <n v="5"/>
    <s v="Stayed"/>
    <x v="1"/>
    <n v="78"/>
    <n v="3278"/>
    <m/>
    <m/>
    <x v="2"/>
  </r>
  <r>
    <s v="4686-UXDML"/>
    <s v="Female"/>
    <n v="24"/>
    <s v="Yes"/>
    <s v="No"/>
    <s v="No"/>
    <s v="No"/>
    <n v="0"/>
    <s v="United States"/>
    <s v="California"/>
    <s v="Cutler"/>
    <n v="93615"/>
    <n v="36.497895"/>
    <n v="-119.285484"/>
    <n v="5519"/>
    <s v="Q3"/>
    <s v="No"/>
    <n v="0"/>
    <x v="18"/>
    <s v="None"/>
    <s v="Yes"/>
    <n v="24.86"/>
    <s v="Yes"/>
    <x v="0"/>
    <s v="Fiber Optic"/>
    <n v="48"/>
    <s v="No"/>
    <s v="Yes"/>
    <s v="No"/>
    <s v="No"/>
    <s v="Yes"/>
    <s v="Yes"/>
    <s v="Yes"/>
    <s v="Yes"/>
    <x v="0"/>
    <s v="Yes"/>
    <x v="1"/>
    <n v="99.85"/>
    <n v="1992.55"/>
    <n v="0"/>
    <n v="0"/>
    <n v="522.05999999999995"/>
    <n v="2514.6099999999901"/>
    <n v="3"/>
    <s v="Stayed"/>
    <x v="1"/>
    <n v="74"/>
    <n v="2113"/>
    <m/>
    <m/>
    <x v="1"/>
  </r>
  <r>
    <s v="0932-YIXYU"/>
    <s v="Female"/>
    <n v="50"/>
    <s v="No"/>
    <s v="No"/>
    <s v="No"/>
    <s v="No"/>
    <n v="0"/>
    <s v="United States"/>
    <s v="California"/>
    <s v="Dos Palos"/>
    <n v="93620"/>
    <n v="37.045727999999997"/>
    <n v="-120.63068199999999"/>
    <n v="9388"/>
    <s v="Q3"/>
    <s v="No"/>
    <n v="0"/>
    <x v="58"/>
    <s v="None"/>
    <s v="Yes"/>
    <n v="8.85"/>
    <s v="No"/>
    <x v="1"/>
    <s v="None"/>
    <n v="0"/>
    <s v="No"/>
    <s v="No"/>
    <s v="No"/>
    <s v="No"/>
    <s v="No"/>
    <s v="No"/>
    <s v="No"/>
    <s v="No"/>
    <x v="2"/>
    <s v="No"/>
    <x v="1"/>
    <n v="20.25"/>
    <n v="1029.8"/>
    <n v="0"/>
    <n v="0"/>
    <n v="415.95"/>
    <n v="1445.75"/>
    <n v="3"/>
    <s v="Stayed"/>
    <x v="1"/>
    <n v="64"/>
    <n v="5134"/>
    <m/>
    <m/>
    <x v="2"/>
  </r>
  <r>
    <s v="7480-SPLEF"/>
    <s v="Male"/>
    <n v="63"/>
    <s v="No"/>
    <s v="No"/>
    <s v="Yes"/>
    <s v="Yes"/>
    <n v="2"/>
    <s v="United States"/>
    <s v="California"/>
    <s v="Dunlap"/>
    <n v="93621"/>
    <n v="36.789212999999997"/>
    <n v="-119.140338"/>
    <n v="506"/>
    <s v="Q3"/>
    <s v="Yes"/>
    <n v="5"/>
    <x v="50"/>
    <s v="None"/>
    <s v="Yes"/>
    <n v="11.6"/>
    <s v="Yes"/>
    <x v="1"/>
    <s v="None"/>
    <n v="0"/>
    <s v="No"/>
    <s v="No"/>
    <s v="No"/>
    <s v="No"/>
    <s v="No"/>
    <s v="No"/>
    <s v="No"/>
    <s v="No"/>
    <x v="2"/>
    <s v="Yes"/>
    <x v="0"/>
    <n v="26"/>
    <n v="1796.55"/>
    <n v="0"/>
    <n v="0"/>
    <n v="800.4"/>
    <n v="2596.9499999999998"/>
    <n v="3"/>
    <s v="Stayed"/>
    <x v="1"/>
    <n v="22"/>
    <n v="4933"/>
    <m/>
    <m/>
    <x v="2"/>
  </r>
  <r>
    <s v="7636-XUHWW"/>
    <s v="Male"/>
    <n v="56"/>
    <s v="No"/>
    <s v="No"/>
    <s v="No"/>
    <s v="No"/>
    <n v="0"/>
    <s v="United States"/>
    <s v="California"/>
    <s v="Firebaugh"/>
    <n v="93622"/>
    <n v="36.785617999999999"/>
    <n v="-120.625382"/>
    <n v="9491"/>
    <s v="Q3"/>
    <s v="No"/>
    <n v="0"/>
    <x v="17"/>
    <s v="Offer E"/>
    <s v="Yes"/>
    <n v="3.82"/>
    <s v="No"/>
    <x v="1"/>
    <s v="None"/>
    <n v="0"/>
    <s v="No"/>
    <s v="No"/>
    <s v="No"/>
    <s v="No"/>
    <s v="No"/>
    <s v="No"/>
    <s v="No"/>
    <s v="No"/>
    <x v="0"/>
    <s v="Yes"/>
    <x v="1"/>
    <n v="19.899999999999999"/>
    <n v="33.700000000000003"/>
    <n v="0"/>
    <n v="0"/>
    <n v="7.64"/>
    <n v="41.34"/>
    <n v="5"/>
    <s v="Joined"/>
    <x v="1"/>
    <n v="58"/>
    <n v="5824"/>
    <m/>
    <m/>
    <x v="1"/>
  </r>
  <r>
    <s v="1431-CYWMH"/>
    <s v="Female"/>
    <n v="35"/>
    <s v="No"/>
    <s v="No"/>
    <s v="Yes"/>
    <s v="Yes"/>
    <n v="1"/>
    <s v="United States"/>
    <s v="California"/>
    <s v="Fish Camp"/>
    <n v="93623"/>
    <n v="37.483535000000003"/>
    <n v="-119.67941399999999"/>
    <n v="77"/>
    <s v="Q3"/>
    <s v="No"/>
    <n v="0"/>
    <x v="41"/>
    <s v="Offer D"/>
    <s v="Yes"/>
    <n v="46.45"/>
    <s v="No"/>
    <x v="1"/>
    <s v="None"/>
    <n v="0"/>
    <s v="No"/>
    <s v="No"/>
    <s v="No"/>
    <s v="No"/>
    <s v="No"/>
    <s v="No"/>
    <s v="No"/>
    <s v="No"/>
    <x v="0"/>
    <s v="No"/>
    <x v="0"/>
    <n v="19.05"/>
    <n v="454.05"/>
    <n v="0"/>
    <n v="0"/>
    <n v="1021.9"/>
    <n v="1475.95"/>
    <n v="3"/>
    <s v="Stayed"/>
    <x v="1"/>
    <n v="30"/>
    <n v="4312"/>
    <m/>
    <m/>
    <x v="1"/>
  </r>
  <r>
    <s v="6349-JDHQP"/>
    <s v="Female"/>
    <n v="62"/>
    <s v="No"/>
    <s v="No"/>
    <s v="No"/>
    <s v="No"/>
    <n v="0"/>
    <s v="United States"/>
    <s v="California"/>
    <s v="Fowler"/>
    <n v="93625"/>
    <n v="36.625791999999997"/>
    <n v="-119.672483"/>
    <n v="5635"/>
    <s v="Q3"/>
    <s v="No"/>
    <n v="0"/>
    <x v="56"/>
    <s v="None"/>
    <s v="Yes"/>
    <n v="18.809999999999999"/>
    <s v="No"/>
    <x v="1"/>
    <s v="None"/>
    <n v="0"/>
    <s v="No"/>
    <s v="No"/>
    <s v="No"/>
    <s v="No"/>
    <s v="No"/>
    <s v="No"/>
    <s v="No"/>
    <s v="No"/>
    <x v="2"/>
    <s v="No"/>
    <x v="1"/>
    <n v="19.850000000000001"/>
    <n v="1049.5999999999999"/>
    <n v="0"/>
    <n v="0"/>
    <n v="996.93"/>
    <n v="2046.52999999999"/>
    <n v="3"/>
    <s v="Stayed"/>
    <x v="1"/>
    <n v="36"/>
    <n v="6338"/>
    <m/>
    <m/>
    <x v="2"/>
  </r>
  <r>
    <s v="5847-MXBEO"/>
    <s v="Male"/>
    <n v="42"/>
    <s v="No"/>
    <s v="No"/>
    <s v="No"/>
    <s v="No"/>
    <n v="0"/>
    <s v="United States"/>
    <s v="California"/>
    <s v="Helm"/>
    <n v="93627"/>
    <n v="36.520536999999997"/>
    <n v="-120.118055"/>
    <n v="152"/>
    <s v="Q3"/>
    <s v="No"/>
    <n v="0"/>
    <x v="41"/>
    <s v="Offer D"/>
    <s v="Yes"/>
    <n v="10.36"/>
    <s v="No"/>
    <x v="1"/>
    <s v="None"/>
    <n v="0"/>
    <s v="No"/>
    <s v="No"/>
    <s v="No"/>
    <s v="No"/>
    <s v="No"/>
    <s v="No"/>
    <s v="No"/>
    <s v="No"/>
    <x v="1"/>
    <s v="No"/>
    <x v="1"/>
    <n v="20.3"/>
    <n v="475.1"/>
    <n v="0"/>
    <n v="0"/>
    <n v="227.92"/>
    <n v="703.02"/>
    <n v="5"/>
    <s v="Stayed"/>
    <x v="1"/>
    <n v="50"/>
    <n v="4510"/>
    <m/>
    <m/>
    <x v="2"/>
  </r>
  <r>
    <s v="1116-FRYVH"/>
    <s v="Female"/>
    <n v="29"/>
    <s v="Yes"/>
    <s v="No"/>
    <s v="Yes"/>
    <s v="Yes"/>
    <n v="3"/>
    <s v="United States"/>
    <s v="California"/>
    <s v="Kingsburg"/>
    <n v="93631"/>
    <n v="36.478239000000002"/>
    <n v="-119.52137"/>
    <n v="14088"/>
    <s v="Q3"/>
    <s v="Yes"/>
    <n v="5"/>
    <x v="65"/>
    <s v="None"/>
    <s v="No"/>
    <n v="0"/>
    <s v="No"/>
    <x v="0"/>
    <s v="DSL"/>
    <n v="52"/>
    <s v="Yes"/>
    <s v="Yes"/>
    <s v="No"/>
    <s v="Yes"/>
    <s v="No"/>
    <s v="No"/>
    <s v="No"/>
    <s v="No"/>
    <x v="2"/>
    <s v="No"/>
    <x v="1"/>
    <n v="39.4"/>
    <n v="1978.65"/>
    <n v="0"/>
    <n v="130"/>
    <n v="0"/>
    <n v="2108.65"/>
    <n v="4"/>
    <s v="Stayed"/>
    <x v="1"/>
    <n v="26"/>
    <n v="5701"/>
    <m/>
    <m/>
    <x v="2"/>
  </r>
  <r>
    <s v="9633-XQABV"/>
    <s v="Female"/>
    <n v="33"/>
    <s v="No"/>
    <s v="No"/>
    <s v="No"/>
    <s v="No"/>
    <n v="0"/>
    <s v="United States"/>
    <s v="California"/>
    <s v="Los Banos"/>
    <n v="93635"/>
    <n v="36.995162000000001"/>
    <n v="-120.955099"/>
    <n v="29124"/>
    <s v="Q3"/>
    <s v="No"/>
    <n v="0"/>
    <x v="10"/>
    <s v="Offer E"/>
    <s v="Yes"/>
    <n v="25.4"/>
    <s v="No"/>
    <x v="0"/>
    <s v="Fiber Optic"/>
    <n v="10"/>
    <s v="No"/>
    <s v="No"/>
    <s v="No"/>
    <s v="No"/>
    <s v="No"/>
    <s v="No"/>
    <s v="No"/>
    <s v="Yes"/>
    <x v="0"/>
    <s v="Yes"/>
    <x v="0"/>
    <n v="70.25"/>
    <n v="229.7"/>
    <n v="0"/>
    <n v="0"/>
    <n v="76.199999999999903"/>
    <n v="305.89999999999998"/>
    <n v="4"/>
    <s v="Joined"/>
    <x v="1"/>
    <n v="46"/>
    <n v="2156"/>
    <m/>
    <m/>
    <x v="0"/>
  </r>
  <r>
    <s v="1183-CANVH"/>
    <s v="Female"/>
    <n v="55"/>
    <s v="No"/>
    <s v="No"/>
    <s v="Yes"/>
    <s v="No"/>
    <n v="0"/>
    <s v="United States"/>
    <s v="California"/>
    <s v="Escondido"/>
    <n v="92027"/>
    <n v="33.141264999999997"/>
    <n v="-116.967221"/>
    <n v="48690"/>
    <s v="Q3"/>
    <s v="Yes"/>
    <n v="5"/>
    <x v="43"/>
    <s v="Offer D"/>
    <s v="Yes"/>
    <n v="1.39"/>
    <s v="No"/>
    <x v="0"/>
    <s v="DSL"/>
    <n v="18"/>
    <s v="No"/>
    <s v="No"/>
    <s v="No"/>
    <s v="Yes"/>
    <s v="Yes"/>
    <s v="No"/>
    <s v="No"/>
    <s v="Yes"/>
    <x v="1"/>
    <s v="No"/>
    <x v="0"/>
    <n v="60"/>
    <n v="1347.15"/>
    <n v="0"/>
    <n v="0"/>
    <n v="31.97"/>
    <n v="1379.12"/>
    <n v="4"/>
    <s v="Stayed"/>
    <x v="1"/>
    <n v="54"/>
    <n v="3835"/>
    <m/>
    <m/>
    <x v="2"/>
  </r>
  <r>
    <s v="1972-XMUWV"/>
    <s v="Female"/>
    <n v="46"/>
    <s v="No"/>
    <s v="No"/>
    <s v="Yes"/>
    <s v="No"/>
    <n v="0"/>
    <s v="United States"/>
    <s v="California"/>
    <s v="Miramonte"/>
    <n v="93641"/>
    <n v="36.696759"/>
    <n v="-119.024051"/>
    <n v="571"/>
    <s v="Q3"/>
    <s v="Yes"/>
    <n v="7"/>
    <x v="22"/>
    <s v="None"/>
    <s v="Yes"/>
    <n v="10.23"/>
    <s v="No"/>
    <x v="0"/>
    <s v="Cable"/>
    <n v="14"/>
    <s v="No"/>
    <s v="No"/>
    <s v="No"/>
    <s v="Yes"/>
    <s v="Yes"/>
    <s v="No"/>
    <s v="No"/>
    <s v="Yes"/>
    <x v="2"/>
    <s v="Yes"/>
    <x v="1"/>
    <n v="59.8"/>
    <n v="3808.2"/>
    <n v="0"/>
    <n v="0"/>
    <n v="664.95"/>
    <n v="4473.1499999999996"/>
    <n v="5"/>
    <s v="Stayed"/>
    <x v="1"/>
    <n v="37"/>
    <n v="6034"/>
    <m/>
    <m/>
    <x v="2"/>
  </r>
  <r>
    <s v="8679-LZBMD"/>
    <s v="Male"/>
    <n v="30"/>
    <s v="No"/>
    <s v="No"/>
    <s v="Yes"/>
    <s v="No"/>
    <n v="0"/>
    <s v="United States"/>
    <s v="California"/>
    <s v="North Fork"/>
    <n v="93643"/>
    <n v="37.244306999999999"/>
    <n v="-119.47025600000001"/>
    <n v="3376"/>
    <s v="Q3"/>
    <s v="Yes"/>
    <n v="7"/>
    <x v="33"/>
    <s v="None"/>
    <s v="Yes"/>
    <n v="23.75"/>
    <s v="No"/>
    <x v="0"/>
    <s v="Fiber Optic"/>
    <n v="53"/>
    <s v="No"/>
    <s v="No"/>
    <s v="No"/>
    <s v="No"/>
    <s v="Yes"/>
    <s v="Yes"/>
    <s v="Yes"/>
    <s v="Yes"/>
    <x v="1"/>
    <s v="Yes"/>
    <x v="0"/>
    <n v="90.65"/>
    <n v="3974.15"/>
    <n v="0"/>
    <n v="0"/>
    <n v="1045"/>
    <n v="5019.1499999999996"/>
    <n v="5"/>
    <s v="Stayed"/>
    <x v="1"/>
    <n v="26"/>
    <n v="3786"/>
    <m/>
    <m/>
    <x v="2"/>
  </r>
  <r>
    <s v="3407-JMJQQ"/>
    <s v="Female"/>
    <n v="22"/>
    <s v="Yes"/>
    <s v="No"/>
    <s v="Yes"/>
    <s v="Yes"/>
    <n v="1"/>
    <s v="United States"/>
    <s v="California"/>
    <s v="Oakhurst"/>
    <n v="93644"/>
    <n v="37.648646999999997"/>
    <n v="-119.231447"/>
    <n v="8521"/>
    <s v="Q3"/>
    <s v="Yes"/>
    <n v="2"/>
    <x v="67"/>
    <s v="None"/>
    <s v="Yes"/>
    <n v="1.84"/>
    <s v="Yes"/>
    <x v="0"/>
    <s v="Fiber Optic"/>
    <n v="69"/>
    <s v="Yes"/>
    <s v="Yes"/>
    <s v="Yes"/>
    <s v="No"/>
    <s v="Yes"/>
    <s v="Yes"/>
    <s v="Yes"/>
    <s v="No"/>
    <x v="2"/>
    <s v="Yes"/>
    <x v="0"/>
    <n v="109"/>
    <n v="7661.8"/>
    <n v="0"/>
    <n v="150"/>
    <n v="130.63999999999999"/>
    <n v="7942.44"/>
    <n v="3"/>
    <s v="Stayed"/>
    <x v="1"/>
    <n v="35"/>
    <n v="4204"/>
    <m/>
    <m/>
    <x v="2"/>
  </r>
  <r>
    <s v="6252-DFGTK"/>
    <s v="Female"/>
    <n v="64"/>
    <s v="No"/>
    <s v="No"/>
    <s v="Yes"/>
    <s v="No"/>
    <n v="0"/>
    <s v="United States"/>
    <s v="California"/>
    <s v="O Neals"/>
    <n v="93645"/>
    <n v="37.140104000000001"/>
    <n v="-119.65709200000001"/>
    <n v="173"/>
    <s v="Q3"/>
    <s v="Yes"/>
    <n v="1"/>
    <x v="4"/>
    <s v="None"/>
    <s v="Yes"/>
    <n v="30.36"/>
    <s v="Yes"/>
    <x v="0"/>
    <s v="DSL"/>
    <n v="11"/>
    <s v="Yes"/>
    <s v="No"/>
    <s v="Yes"/>
    <s v="Yes"/>
    <s v="No"/>
    <s v="No"/>
    <s v="No"/>
    <s v="Yes"/>
    <x v="1"/>
    <s v="No"/>
    <x v="1"/>
    <n v="68.099999999999994"/>
    <n v="2479.25"/>
    <n v="0"/>
    <n v="0"/>
    <n v="1123.32"/>
    <n v="3602.5699999999902"/>
    <n v="4"/>
    <s v="Stayed"/>
    <x v="1"/>
    <n v="60"/>
    <n v="2873"/>
    <m/>
    <m/>
    <x v="2"/>
  </r>
  <r>
    <s v="1539-LNKHM"/>
    <s v="Female"/>
    <n v="53"/>
    <s v="No"/>
    <s v="No"/>
    <s v="No"/>
    <s v="No"/>
    <n v="0"/>
    <s v="United States"/>
    <s v="California"/>
    <s v="Orange Cove"/>
    <n v="93646"/>
    <n v="36.633498000000003"/>
    <n v="-119.298895"/>
    <n v="8449"/>
    <s v="Q3"/>
    <s v="No"/>
    <n v="0"/>
    <x v="36"/>
    <s v="Offer D"/>
    <s v="Yes"/>
    <n v="23.2"/>
    <s v="No"/>
    <x v="1"/>
    <s v="None"/>
    <n v="0"/>
    <s v="No"/>
    <s v="No"/>
    <s v="No"/>
    <s v="No"/>
    <s v="No"/>
    <s v="No"/>
    <s v="No"/>
    <s v="No"/>
    <x v="0"/>
    <s v="No"/>
    <x v="1"/>
    <n v="20.399999999999999"/>
    <n v="266.60000000000002"/>
    <n v="0"/>
    <n v="0"/>
    <n v="278.39999999999998"/>
    <n v="545"/>
    <n v="4"/>
    <s v="Stayed"/>
    <x v="1"/>
    <n v="60"/>
    <n v="4497"/>
    <m/>
    <m/>
    <x v="1"/>
  </r>
  <r>
    <s v="8645-KOMJQ"/>
    <s v="Male"/>
    <n v="20"/>
    <s v="Yes"/>
    <s v="No"/>
    <s v="Yes"/>
    <s v="Yes"/>
    <n v="2"/>
    <s v="United States"/>
    <s v="California"/>
    <s v="Orosi"/>
    <n v="93647"/>
    <n v="36.600185000000003"/>
    <n v="-119.17565500000001"/>
    <n v="9780"/>
    <s v="Q3"/>
    <s v="Yes"/>
    <n v="1"/>
    <x v="50"/>
    <s v="Offer A"/>
    <s v="Yes"/>
    <n v="49.16"/>
    <s v="Yes"/>
    <x v="0"/>
    <s v="DSL"/>
    <n v="48"/>
    <s v="No"/>
    <s v="Yes"/>
    <s v="Yes"/>
    <s v="Yes"/>
    <s v="Yes"/>
    <s v="Yes"/>
    <s v="Yes"/>
    <s v="Yes"/>
    <x v="2"/>
    <s v="Yes"/>
    <x v="0"/>
    <n v="81.95"/>
    <n v="5601.4"/>
    <n v="0"/>
    <n v="0"/>
    <n v="3392.04"/>
    <n v="8993.4399999999896"/>
    <n v="5"/>
    <s v="Stayed"/>
    <x v="1"/>
    <n v="59"/>
    <n v="6182"/>
    <m/>
    <m/>
    <x v="2"/>
  </r>
  <r>
    <s v="0289-IVARM"/>
    <s v="Female"/>
    <n v="57"/>
    <s v="No"/>
    <s v="No"/>
    <s v="No"/>
    <s v="No"/>
    <n v="0"/>
    <s v="United States"/>
    <s v="California"/>
    <s v="Parlier"/>
    <n v="93648"/>
    <n v="36.622236999999998"/>
    <n v="-119.521126"/>
    <n v="12587"/>
    <s v="Q3"/>
    <s v="No"/>
    <n v="0"/>
    <x v="32"/>
    <s v="None"/>
    <s v="Yes"/>
    <n v="44.81"/>
    <s v="No"/>
    <x v="0"/>
    <s v="DSL"/>
    <n v="20"/>
    <s v="Yes"/>
    <s v="Yes"/>
    <s v="Yes"/>
    <s v="No"/>
    <s v="No"/>
    <s v="No"/>
    <s v="No"/>
    <s v="Yes"/>
    <x v="0"/>
    <s v="No"/>
    <x v="0"/>
    <n v="60.55"/>
    <n v="1982.6"/>
    <n v="0"/>
    <n v="0"/>
    <n v="1568.35"/>
    <n v="3550.95"/>
    <n v="4"/>
    <s v="Stayed"/>
    <x v="1"/>
    <n v="34"/>
    <n v="3463"/>
    <m/>
    <m/>
    <x v="1"/>
  </r>
  <r>
    <s v="9761-XUJWD"/>
    <s v="Male"/>
    <n v="22"/>
    <s v="Yes"/>
    <s v="No"/>
    <s v="No"/>
    <s v="No"/>
    <n v="0"/>
    <s v="United States"/>
    <s v="California"/>
    <s v="Fresno"/>
    <n v="93650"/>
    <n v="36.841655000000003"/>
    <n v="-119.797113"/>
    <n v="3258"/>
    <s v="Q3"/>
    <s v="No"/>
    <n v="0"/>
    <x v="20"/>
    <s v="None"/>
    <s v="Yes"/>
    <n v="8.6"/>
    <s v="No"/>
    <x v="0"/>
    <s v="DSL"/>
    <n v="59"/>
    <s v="No"/>
    <s v="Yes"/>
    <s v="No"/>
    <s v="Yes"/>
    <s v="No"/>
    <s v="Yes"/>
    <s v="Yes"/>
    <s v="Yes"/>
    <x v="0"/>
    <s v="Yes"/>
    <x v="0"/>
    <n v="65.599999999999994"/>
    <n v="339.9"/>
    <n v="0"/>
    <n v="0"/>
    <n v="43"/>
    <n v="382.9"/>
    <n v="4"/>
    <s v="Stayed"/>
    <x v="1"/>
    <n v="65"/>
    <n v="5636"/>
    <m/>
    <m/>
    <x v="0"/>
  </r>
  <r>
    <s v="4057-FKCZK"/>
    <s v="Male"/>
    <n v="40"/>
    <s v="No"/>
    <s v="No"/>
    <s v="Yes"/>
    <s v="Yes"/>
    <n v="2"/>
    <s v="United States"/>
    <s v="California"/>
    <s v="Prather"/>
    <n v="93651"/>
    <n v="37.007238000000001"/>
    <n v="-119.505661"/>
    <n v="1314"/>
    <s v="Q3"/>
    <s v="Yes"/>
    <n v="1"/>
    <x v="6"/>
    <s v="None"/>
    <s v="Yes"/>
    <n v="29.93"/>
    <s v="Yes"/>
    <x v="0"/>
    <s v="Fiber Optic"/>
    <n v="24"/>
    <s v="No"/>
    <s v="No"/>
    <s v="No"/>
    <s v="No"/>
    <s v="Yes"/>
    <s v="No"/>
    <s v="No"/>
    <s v="Yes"/>
    <x v="2"/>
    <s v="No"/>
    <x v="0"/>
    <n v="82.5"/>
    <n v="4828.05"/>
    <n v="0"/>
    <n v="0"/>
    <n v="1735.94"/>
    <n v="6563.99"/>
    <n v="3"/>
    <s v="Stayed"/>
    <x v="1"/>
    <n v="25"/>
    <n v="4348"/>
    <m/>
    <m/>
    <x v="2"/>
  </r>
  <r>
    <s v="4291-TPNFG"/>
    <s v="Male"/>
    <n v="56"/>
    <s v="No"/>
    <s v="No"/>
    <s v="Yes"/>
    <s v="No"/>
    <n v="0"/>
    <s v="United States"/>
    <s v="California"/>
    <s v="Raisin City"/>
    <n v="93652"/>
    <n v="36.594541999999997"/>
    <n v="-119.90524499999999"/>
    <n v="265"/>
    <s v="Q3"/>
    <s v="Yes"/>
    <n v="1"/>
    <x v="61"/>
    <s v="Offer A"/>
    <s v="Yes"/>
    <n v="29.29"/>
    <s v="Yes"/>
    <x v="0"/>
    <s v="DSL"/>
    <n v="30"/>
    <s v="Yes"/>
    <s v="Yes"/>
    <s v="Yes"/>
    <s v="Yes"/>
    <s v="No"/>
    <s v="Yes"/>
    <s v="Yes"/>
    <s v="No"/>
    <x v="2"/>
    <s v="Yes"/>
    <x v="0"/>
    <n v="82.3"/>
    <n v="5980.55"/>
    <n v="0"/>
    <n v="140"/>
    <n v="2108.88"/>
    <n v="8229.43"/>
    <n v="3"/>
    <s v="Stayed"/>
    <x v="1"/>
    <n v="76"/>
    <n v="5219"/>
    <m/>
    <m/>
    <x v="2"/>
  </r>
  <r>
    <s v="6087-YPWHO"/>
    <s v="Male"/>
    <n v="56"/>
    <s v="No"/>
    <s v="No"/>
    <s v="Yes"/>
    <s v="No"/>
    <n v="0"/>
    <s v="United States"/>
    <s v="California"/>
    <s v="Raymond"/>
    <n v="93653"/>
    <n v="37.252057000000001"/>
    <n v="-119.95783"/>
    <n v="972"/>
    <s v="Q3"/>
    <s v="Yes"/>
    <n v="1"/>
    <x v="61"/>
    <s v="Offer A"/>
    <s v="Yes"/>
    <n v="17.309999999999999"/>
    <s v="Yes"/>
    <x v="0"/>
    <s v="DSL"/>
    <n v="17"/>
    <s v="Yes"/>
    <s v="Yes"/>
    <s v="Yes"/>
    <s v="Yes"/>
    <s v="No"/>
    <s v="No"/>
    <s v="No"/>
    <s v="Yes"/>
    <x v="2"/>
    <s v="No"/>
    <x v="1"/>
    <n v="68.150000000000006"/>
    <n v="4808.7"/>
    <n v="0"/>
    <n v="0"/>
    <n v="1246.32"/>
    <n v="6055.0199999999904"/>
    <n v="3"/>
    <s v="Stayed"/>
    <x v="1"/>
    <n v="34"/>
    <n v="4613"/>
    <m/>
    <m/>
    <x v="2"/>
  </r>
  <r>
    <s v="3090-QFUVD"/>
    <s v="Female"/>
    <n v="48"/>
    <s v="No"/>
    <s v="No"/>
    <s v="No"/>
    <s v="No"/>
    <n v="0"/>
    <s v="United States"/>
    <s v="California"/>
    <s v="Reedley"/>
    <n v="93654"/>
    <n v="36.636637999999998"/>
    <n v="-119.421842"/>
    <n v="25923"/>
    <s v="Q3"/>
    <s v="No"/>
    <n v="0"/>
    <x v="0"/>
    <s v="None"/>
    <s v="Yes"/>
    <n v="4.09"/>
    <s v="No"/>
    <x v="1"/>
    <s v="None"/>
    <n v="0"/>
    <s v="No"/>
    <s v="No"/>
    <s v="No"/>
    <s v="No"/>
    <s v="No"/>
    <s v="No"/>
    <s v="No"/>
    <s v="No"/>
    <x v="0"/>
    <s v="No"/>
    <x v="1"/>
    <n v="20.3"/>
    <n v="20.3"/>
    <n v="0"/>
    <n v="0"/>
    <n v="4.09"/>
    <n v="24.39"/>
    <n v="5"/>
    <s v="Joined"/>
    <x v="1"/>
    <n v="31"/>
    <n v="2507"/>
    <m/>
    <m/>
    <x v="1"/>
  </r>
  <r>
    <s v="1722-LDZJS"/>
    <s v="Male"/>
    <n v="38"/>
    <s v="No"/>
    <s v="No"/>
    <s v="Yes"/>
    <s v="Yes"/>
    <n v="3"/>
    <s v="United States"/>
    <s v="California"/>
    <s v="Sanger"/>
    <n v="93657"/>
    <n v="36.819628000000002"/>
    <n v="-119.440414"/>
    <n v="28991"/>
    <s v="Q3"/>
    <s v="Yes"/>
    <n v="1"/>
    <x v="56"/>
    <s v="None"/>
    <s v="Yes"/>
    <n v="20.440000000000001"/>
    <s v="No"/>
    <x v="1"/>
    <s v="None"/>
    <n v="0"/>
    <s v="No"/>
    <s v="No"/>
    <s v="No"/>
    <s v="No"/>
    <s v="No"/>
    <s v="No"/>
    <s v="No"/>
    <s v="No"/>
    <x v="1"/>
    <s v="No"/>
    <x v="1"/>
    <n v="20.2"/>
    <n v="1068.1500000000001"/>
    <n v="0"/>
    <n v="0"/>
    <n v="1083.32"/>
    <n v="2151.4699999999998"/>
    <n v="4"/>
    <s v="Stayed"/>
    <x v="1"/>
    <n v="22"/>
    <n v="6050"/>
    <m/>
    <m/>
    <x v="2"/>
  </r>
  <r>
    <s v="1818-ESQMW"/>
    <s v="Female"/>
    <n v="31"/>
    <s v="No"/>
    <s v="No"/>
    <s v="No"/>
    <s v="No"/>
    <n v="0"/>
    <s v="United States"/>
    <s v="California"/>
    <s v="San Joaquin"/>
    <n v="93660"/>
    <n v="36.600192999999997"/>
    <n v="-120.15339299999999"/>
    <n v="4318"/>
    <s v="Q3"/>
    <s v="No"/>
    <n v="0"/>
    <x v="5"/>
    <s v="Offer C"/>
    <s v="Yes"/>
    <n v="39.619999999999997"/>
    <s v="No"/>
    <x v="0"/>
    <s v="Fiber Optic"/>
    <n v="2"/>
    <s v="No"/>
    <s v="No"/>
    <s v="Yes"/>
    <s v="Yes"/>
    <s v="No"/>
    <s v="Yes"/>
    <s v="Yes"/>
    <s v="Yes"/>
    <x v="0"/>
    <s v="Yes"/>
    <x v="0"/>
    <n v="89.2"/>
    <n v="2383.6"/>
    <n v="0"/>
    <n v="0"/>
    <n v="1069.74"/>
    <n v="3453.34"/>
    <n v="3"/>
    <s v="Stayed"/>
    <x v="1"/>
    <n v="54"/>
    <n v="4384"/>
    <m/>
    <m/>
    <x v="1"/>
  </r>
  <r>
    <s v="7401-RUBNK"/>
    <s v="Female"/>
    <n v="25"/>
    <s v="Yes"/>
    <s v="No"/>
    <s v="Yes"/>
    <s v="No"/>
    <n v="0"/>
    <s v="United States"/>
    <s v="California"/>
    <s v="South Dos Palos"/>
    <n v="93665"/>
    <n v="36.959730999999998"/>
    <n v="-120.653519"/>
    <n v="343"/>
    <s v="Q3"/>
    <s v="Yes"/>
    <n v="1"/>
    <x v="2"/>
    <s v="Offer D"/>
    <s v="Yes"/>
    <n v="43.29"/>
    <s v="No"/>
    <x v="0"/>
    <s v="Fiber Optic"/>
    <n v="41"/>
    <s v="Yes"/>
    <s v="No"/>
    <s v="No"/>
    <s v="No"/>
    <s v="No"/>
    <s v="No"/>
    <s v="No"/>
    <s v="Yes"/>
    <x v="0"/>
    <s v="No"/>
    <x v="0"/>
    <n v="74.8"/>
    <n v="1438.05"/>
    <n v="0"/>
    <n v="0"/>
    <n v="779.22"/>
    <n v="2217.27"/>
    <n v="3"/>
    <s v="Stayed"/>
    <x v="1"/>
    <n v="39"/>
    <n v="4809"/>
    <m/>
    <m/>
    <x v="1"/>
  </r>
  <r>
    <s v="0506-YLVKJ"/>
    <s v="Male"/>
    <n v="54"/>
    <s v="No"/>
    <s v="No"/>
    <s v="Yes"/>
    <s v="Yes"/>
    <n v="1"/>
    <s v="United States"/>
    <s v="California"/>
    <s v="Sultana"/>
    <n v="93666"/>
    <n v="36.545352999999999"/>
    <n v="-119.33853499999999"/>
    <n v="306"/>
    <s v="Q3"/>
    <s v="Yes"/>
    <n v="1"/>
    <x v="29"/>
    <s v="None"/>
    <s v="Yes"/>
    <n v="45.92"/>
    <s v="No"/>
    <x v="1"/>
    <s v="None"/>
    <n v="0"/>
    <s v="No"/>
    <s v="No"/>
    <s v="No"/>
    <s v="No"/>
    <s v="No"/>
    <s v="No"/>
    <s v="No"/>
    <s v="No"/>
    <x v="2"/>
    <s v="Yes"/>
    <x v="1"/>
    <n v="20.2"/>
    <n v="917.45"/>
    <n v="0"/>
    <n v="0"/>
    <n v="2112.3200000000002"/>
    <n v="3029.77"/>
    <n v="3"/>
    <s v="Stayed"/>
    <x v="1"/>
    <n v="35"/>
    <n v="3136"/>
    <m/>
    <m/>
    <x v="2"/>
  </r>
  <r>
    <s v="8661-BOYNW"/>
    <s v="Female"/>
    <n v="38"/>
    <s v="No"/>
    <s v="No"/>
    <s v="Yes"/>
    <s v="No"/>
    <n v="0"/>
    <s v="United States"/>
    <s v="California"/>
    <s v="Tollhouse"/>
    <n v="93667"/>
    <n v="36.993665999999997"/>
    <n v="-119.34826700000001"/>
    <n v="2633"/>
    <s v="Q3"/>
    <s v="Yes"/>
    <n v="1"/>
    <x v="61"/>
    <s v="Offer A"/>
    <s v="Yes"/>
    <n v="5.25"/>
    <s v="Yes"/>
    <x v="0"/>
    <s v="DSL"/>
    <n v="28"/>
    <s v="Yes"/>
    <s v="No"/>
    <s v="Yes"/>
    <s v="Yes"/>
    <s v="Yes"/>
    <s v="Yes"/>
    <s v="Yes"/>
    <s v="Yes"/>
    <x v="2"/>
    <s v="Yes"/>
    <x v="1"/>
    <n v="84.4"/>
    <n v="6096.45"/>
    <n v="0"/>
    <n v="0"/>
    <n v="378"/>
    <n v="6474.45"/>
    <n v="3"/>
    <s v="Stayed"/>
    <x v="1"/>
    <n v="44"/>
    <n v="5046"/>
    <m/>
    <m/>
    <x v="2"/>
  </r>
  <r>
    <s v="4815-GBTCD"/>
    <s v="Female"/>
    <n v="55"/>
    <s v="No"/>
    <s v="No"/>
    <s v="Yes"/>
    <s v="No"/>
    <n v="0"/>
    <s v="United States"/>
    <s v="California"/>
    <s v="Wishon"/>
    <n v="93669"/>
    <n v="37.287757999999997"/>
    <n v="-119.54815600000001"/>
    <n v="327"/>
    <s v="Q3"/>
    <s v="Yes"/>
    <n v="1"/>
    <x v="14"/>
    <s v="None"/>
    <s v="No"/>
    <n v="0"/>
    <s v="No"/>
    <x v="0"/>
    <s v="DSL"/>
    <n v="29"/>
    <s v="No"/>
    <s v="No"/>
    <s v="No"/>
    <s v="No"/>
    <s v="No"/>
    <s v="No"/>
    <s v="No"/>
    <s v="Yes"/>
    <x v="0"/>
    <s v="Yes"/>
    <x v="0"/>
    <n v="25.15"/>
    <n v="99.95"/>
    <n v="0"/>
    <n v="0"/>
    <n v="0"/>
    <n v="99.95"/>
    <n v="4"/>
    <s v="Stayed"/>
    <x v="1"/>
    <n v="31"/>
    <n v="3891"/>
    <m/>
    <m/>
    <x v="0"/>
  </r>
  <r>
    <s v="2805-AUFQN"/>
    <s v="Female"/>
    <n v="42"/>
    <s v="No"/>
    <s v="No"/>
    <s v="No"/>
    <s v="No"/>
    <n v="0"/>
    <s v="United States"/>
    <s v="California"/>
    <s v="Traver"/>
    <n v="93673"/>
    <n v="36.456091000000001"/>
    <n v="-119.486225"/>
    <n v="646"/>
    <s v="Q3"/>
    <s v="No"/>
    <n v="0"/>
    <x v="3"/>
    <s v="Offer C"/>
    <s v="Yes"/>
    <n v="13.93"/>
    <s v="No"/>
    <x v="1"/>
    <s v="None"/>
    <n v="0"/>
    <s v="No"/>
    <s v="No"/>
    <s v="No"/>
    <s v="No"/>
    <s v="No"/>
    <s v="No"/>
    <s v="No"/>
    <s v="No"/>
    <x v="2"/>
    <s v="No"/>
    <x v="1"/>
    <n v="19.8"/>
    <n v="475.2"/>
    <n v="0"/>
    <n v="0"/>
    <n v="348.25"/>
    <n v="823.45"/>
    <n v="3"/>
    <s v="Stayed"/>
    <x v="1"/>
    <n v="20"/>
    <n v="3875"/>
    <m/>
    <m/>
    <x v="2"/>
  </r>
  <r>
    <s v="0980-PVMRC"/>
    <s v="Female"/>
    <n v="27"/>
    <s v="Yes"/>
    <s v="No"/>
    <s v="Yes"/>
    <s v="Yes"/>
    <n v="3"/>
    <s v="United States"/>
    <s v="California"/>
    <s v="Squaw Valley"/>
    <n v="93675"/>
    <n v="36.719141"/>
    <n v="-119.20267699999999"/>
    <n v="3146"/>
    <s v="Q3"/>
    <s v="No"/>
    <n v="0"/>
    <x v="51"/>
    <s v="None"/>
    <s v="No"/>
    <n v="0"/>
    <s v="No"/>
    <x v="0"/>
    <s v="DSL"/>
    <n v="52"/>
    <s v="No"/>
    <s v="Yes"/>
    <s v="No"/>
    <s v="No"/>
    <s v="Yes"/>
    <s v="Yes"/>
    <s v="Yes"/>
    <s v="Yes"/>
    <x v="0"/>
    <s v="Yes"/>
    <x v="0"/>
    <n v="50.85"/>
    <n v="2036.55"/>
    <n v="0"/>
    <n v="0"/>
    <n v="0"/>
    <n v="2036.55"/>
    <n v="3"/>
    <s v="Stayed"/>
    <x v="1"/>
    <n v="35"/>
    <n v="2819"/>
    <m/>
    <m/>
    <x v="1"/>
  </r>
  <r>
    <s v="7233-DRTRF"/>
    <s v="Male"/>
    <n v="47"/>
    <s v="No"/>
    <s v="No"/>
    <s v="Yes"/>
    <s v="No"/>
    <n v="0"/>
    <s v="United States"/>
    <s v="California"/>
    <s v="Fresno"/>
    <n v="93701"/>
    <n v="36.749403000000001"/>
    <n v="-119.78757400000001"/>
    <n v="13858"/>
    <s v="Q3"/>
    <s v="Yes"/>
    <n v="1"/>
    <x v="71"/>
    <s v="None"/>
    <s v="Yes"/>
    <n v="17.75"/>
    <s v="Yes"/>
    <x v="0"/>
    <s v="Fiber Optic"/>
    <n v="15"/>
    <s v="No"/>
    <s v="Yes"/>
    <s v="Yes"/>
    <s v="No"/>
    <s v="Yes"/>
    <s v="Yes"/>
    <s v="Yes"/>
    <s v="Yes"/>
    <x v="0"/>
    <s v="Yes"/>
    <x v="0"/>
    <n v="102.4"/>
    <n v="6444.05"/>
    <n v="0"/>
    <n v="0"/>
    <n v="1118.25"/>
    <n v="7562.3"/>
    <n v="4"/>
    <s v="Stayed"/>
    <x v="1"/>
    <n v="43"/>
    <n v="5096"/>
    <m/>
    <m/>
    <x v="1"/>
  </r>
  <r>
    <s v="3873-NFTGI"/>
    <s v="Male"/>
    <n v="54"/>
    <s v="No"/>
    <s v="No"/>
    <s v="No"/>
    <s v="No"/>
    <n v="0"/>
    <s v="United States"/>
    <s v="California"/>
    <s v="Fresno"/>
    <n v="93703"/>
    <n v="36.768774000000001"/>
    <n v="-119.76263299999999"/>
    <n v="31180"/>
    <s v="Q3"/>
    <s v="No"/>
    <n v="0"/>
    <x v="35"/>
    <s v="Offer D"/>
    <s v="Yes"/>
    <n v="18.48"/>
    <s v="Yes"/>
    <x v="0"/>
    <s v="DSL"/>
    <n v="21"/>
    <s v="No"/>
    <s v="Yes"/>
    <s v="No"/>
    <s v="No"/>
    <s v="No"/>
    <s v="No"/>
    <s v="No"/>
    <s v="Yes"/>
    <x v="0"/>
    <s v="Yes"/>
    <x v="1"/>
    <n v="55.5"/>
    <n v="767.55"/>
    <n v="0"/>
    <n v="0"/>
    <n v="258.72000000000003"/>
    <n v="1026.27"/>
    <n v="4"/>
    <s v="Stayed"/>
    <x v="1"/>
    <n v="68"/>
    <n v="3520"/>
    <m/>
    <m/>
    <x v="1"/>
  </r>
  <r>
    <s v="7048-GXDAY"/>
    <s v="Male"/>
    <n v="55"/>
    <s v="No"/>
    <s v="No"/>
    <s v="No"/>
    <s v="No"/>
    <n v="0"/>
    <s v="United States"/>
    <s v="California"/>
    <s v="Fresno"/>
    <n v="93705"/>
    <n v="36.787239999999997"/>
    <n v="-119.82781300000001"/>
    <n v="35451"/>
    <s v="Q3"/>
    <s v="No"/>
    <n v="0"/>
    <x v="38"/>
    <s v="Offer C"/>
    <s v="Yes"/>
    <n v="17.170000000000002"/>
    <s v="Yes"/>
    <x v="0"/>
    <s v="Fiber Optic"/>
    <n v="30"/>
    <s v="Yes"/>
    <s v="Yes"/>
    <s v="No"/>
    <s v="No"/>
    <s v="Yes"/>
    <s v="Yes"/>
    <s v="Yes"/>
    <s v="Yes"/>
    <x v="0"/>
    <s v="Yes"/>
    <x v="0"/>
    <n v="106.4"/>
    <n v="4040.65"/>
    <n v="0"/>
    <n v="0"/>
    <n v="669.63"/>
    <n v="4710.28"/>
    <n v="4"/>
    <s v="Stayed"/>
    <x v="1"/>
    <n v="66"/>
    <n v="4111"/>
    <m/>
    <m/>
    <x v="1"/>
  </r>
  <r>
    <s v="8571-ZCMCX"/>
    <s v="Female"/>
    <n v="37"/>
    <s v="No"/>
    <s v="No"/>
    <s v="Yes"/>
    <s v="Yes"/>
    <n v="2"/>
    <s v="United States"/>
    <s v="California"/>
    <s v="Fresno"/>
    <n v="93706"/>
    <n v="36.654614000000002"/>
    <n v="-119.903674"/>
    <n v="35790"/>
    <s v="Q3"/>
    <s v="Yes"/>
    <n v="1"/>
    <x v="58"/>
    <s v="None"/>
    <s v="No"/>
    <n v="0"/>
    <s v="No"/>
    <x v="0"/>
    <s v="DSL"/>
    <n v="25"/>
    <s v="Yes"/>
    <s v="Yes"/>
    <s v="Yes"/>
    <s v="No"/>
    <s v="Yes"/>
    <s v="Yes"/>
    <s v="Yes"/>
    <s v="Yes"/>
    <x v="2"/>
    <s v="Yes"/>
    <x v="1"/>
    <n v="60"/>
    <n v="2768.65"/>
    <n v="0"/>
    <n v="0"/>
    <n v="0"/>
    <n v="2768.65"/>
    <n v="3"/>
    <s v="Stayed"/>
    <x v="1"/>
    <n v="48"/>
    <n v="3248"/>
    <m/>
    <m/>
    <x v="2"/>
  </r>
  <r>
    <s v="1169-WCVAK"/>
    <s v="Male"/>
    <n v="42"/>
    <s v="No"/>
    <s v="No"/>
    <s v="Yes"/>
    <s v="No"/>
    <n v="0"/>
    <s v="United States"/>
    <s v="California"/>
    <s v="Fresno"/>
    <n v="93710"/>
    <n v="36.822715000000002"/>
    <n v="-119.761826"/>
    <n v="29337"/>
    <s v="Q3"/>
    <s v="Yes"/>
    <n v="1"/>
    <x v="42"/>
    <s v="Offer D"/>
    <s v="Yes"/>
    <n v="34.049999999999997"/>
    <s v="Yes"/>
    <x v="0"/>
    <s v="Fiber Optic"/>
    <n v="20"/>
    <s v="Yes"/>
    <s v="Yes"/>
    <s v="No"/>
    <s v="Yes"/>
    <s v="No"/>
    <s v="No"/>
    <s v="No"/>
    <s v="Yes"/>
    <x v="0"/>
    <s v="Yes"/>
    <x v="1"/>
    <n v="88.8"/>
    <n v="1672.35"/>
    <n v="0"/>
    <n v="0"/>
    <n v="646.94999999999902"/>
    <n v="2319.2999999999902"/>
    <n v="3"/>
    <s v="Stayed"/>
    <x v="1"/>
    <n v="63"/>
    <n v="4600"/>
    <m/>
    <m/>
    <x v="1"/>
  </r>
  <r>
    <s v="7129-CAKJW"/>
    <s v="Female"/>
    <n v="62"/>
    <s v="No"/>
    <s v="No"/>
    <s v="No"/>
    <s v="No"/>
    <n v="0"/>
    <s v="United States"/>
    <s v="California"/>
    <s v="Fresno"/>
    <n v="93721"/>
    <n v="36.732694000000002"/>
    <n v="-119.78378600000001"/>
    <n v="6848"/>
    <s v="Q3"/>
    <s v="No"/>
    <n v="0"/>
    <x v="37"/>
    <s v="Offer D"/>
    <s v="Yes"/>
    <n v="44.96"/>
    <s v="Yes"/>
    <x v="0"/>
    <s v="Fiber Optic"/>
    <n v="29"/>
    <s v="No"/>
    <s v="No"/>
    <s v="Yes"/>
    <s v="No"/>
    <s v="No"/>
    <s v="No"/>
    <s v="No"/>
    <s v="Yes"/>
    <x v="0"/>
    <s v="No"/>
    <x v="0"/>
    <n v="80.05"/>
    <n v="1345.65"/>
    <n v="0"/>
    <n v="0"/>
    <n v="764.32"/>
    <n v="2109.9699999999998"/>
    <n v="5"/>
    <s v="Stayed"/>
    <x v="1"/>
    <n v="27"/>
    <n v="3443"/>
    <m/>
    <m/>
    <x v="1"/>
  </r>
  <r>
    <s v="3570-YUEKJ"/>
    <s v="Female"/>
    <n v="40"/>
    <s v="No"/>
    <s v="No"/>
    <s v="No"/>
    <s v="No"/>
    <n v="0"/>
    <s v="United States"/>
    <s v="California"/>
    <s v="Fresno"/>
    <n v="93725"/>
    <n v="36.623632000000001"/>
    <n v="-119.741322"/>
    <n v="21010"/>
    <s v="Q3"/>
    <s v="No"/>
    <n v="0"/>
    <x v="44"/>
    <s v="None"/>
    <s v="Yes"/>
    <n v="8.7100000000000009"/>
    <s v="No"/>
    <x v="0"/>
    <s v="DSL"/>
    <n v="23"/>
    <s v="No"/>
    <s v="Yes"/>
    <s v="No"/>
    <s v="No"/>
    <s v="No"/>
    <s v="No"/>
    <s v="No"/>
    <s v="Yes"/>
    <x v="0"/>
    <s v="Yes"/>
    <x v="0"/>
    <n v="49.55"/>
    <n v="2077.9499999999998"/>
    <n v="0"/>
    <n v="0"/>
    <n v="365.82"/>
    <n v="2443.77"/>
    <n v="5"/>
    <s v="Stayed"/>
    <x v="1"/>
    <n v="43"/>
    <n v="3637"/>
    <m/>
    <m/>
    <x v="1"/>
  </r>
  <r>
    <s v="1555-HAPSU"/>
    <s v="Female"/>
    <n v="25"/>
    <s v="Yes"/>
    <s v="No"/>
    <s v="Yes"/>
    <s v="Yes"/>
    <n v="2"/>
    <s v="United States"/>
    <s v="California"/>
    <s v="Fresno"/>
    <n v="93727"/>
    <n v="36.751488999999999"/>
    <n v="-119.68071999999999"/>
    <n v="54701"/>
    <s v="Q3"/>
    <s v="Yes"/>
    <n v="1"/>
    <x v="67"/>
    <s v="Offer A"/>
    <s v="Yes"/>
    <n v="29.41"/>
    <s v="Yes"/>
    <x v="1"/>
    <s v="None"/>
    <n v="0"/>
    <s v="No"/>
    <s v="No"/>
    <s v="No"/>
    <s v="No"/>
    <s v="No"/>
    <s v="No"/>
    <s v="No"/>
    <s v="No"/>
    <x v="2"/>
    <s v="No"/>
    <x v="1"/>
    <n v="23.9"/>
    <n v="1663.5"/>
    <n v="0"/>
    <n v="0"/>
    <n v="2088.11"/>
    <n v="3751.61"/>
    <n v="5"/>
    <s v="Stayed"/>
    <x v="1"/>
    <n v="59"/>
    <n v="5471"/>
    <m/>
    <m/>
    <x v="2"/>
  </r>
  <r>
    <s v="8464-EETCQ"/>
    <s v="Male"/>
    <n v="45"/>
    <s v="No"/>
    <s v="No"/>
    <s v="No"/>
    <s v="No"/>
    <n v="0"/>
    <s v="United States"/>
    <s v="California"/>
    <s v="Salinas"/>
    <n v="93905"/>
    <n v="36.667794000000001"/>
    <n v="-121.60130599999999"/>
    <n v="58548"/>
    <s v="Q3"/>
    <s v="No"/>
    <n v="0"/>
    <x v="46"/>
    <s v="None"/>
    <s v="Yes"/>
    <n v="19.690000000000001"/>
    <s v="No"/>
    <x v="1"/>
    <s v="None"/>
    <n v="0"/>
    <s v="No"/>
    <s v="No"/>
    <s v="No"/>
    <s v="No"/>
    <s v="No"/>
    <s v="No"/>
    <s v="No"/>
    <s v="No"/>
    <x v="2"/>
    <s v="No"/>
    <x v="1"/>
    <n v="18.8"/>
    <n v="1094.3499999999999"/>
    <n v="0"/>
    <n v="0"/>
    <n v="1122.33"/>
    <n v="2216.6799999999998"/>
    <n v="5"/>
    <s v="Stayed"/>
    <x v="1"/>
    <n v="58"/>
    <n v="6466"/>
    <m/>
    <m/>
    <x v="2"/>
  </r>
  <r>
    <s v="2419-FSORS"/>
    <s v="Male"/>
    <n v="29"/>
    <s v="Yes"/>
    <s v="No"/>
    <s v="Yes"/>
    <s v="No"/>
    <n v="0"/>
    <s v="United States"/>
    <s v="California"/>
    <s v="Salinas"/>
    <n v="93906"/>
    <n v="36.722898000000001"/>
    <n v="-121.63364799999999"/>
    <n v="53946"/>
    <s v="Q3"/>
    <s v="Yes"/>
    <n v="8"/>
    <x v="61"/>
    <s v="Offer A"/>
    <s v="Yes"/>
    <n v="10.68"/>
    <s v="Yes"/>
    <x v="0"/>
    <s v="Fiber Optic"/>
    <n v="59"/>
    <s v="No"/>
    <s v="Yes"/>
    <s v="Yes"/>
    <s v="Yes"/>
    <s v="Yes"/>
    <s v="Yes"/>
    <s v="Yes"/>
    <s v="Yes"/>
    <x v="2"/>
    <s v="Yes"/>
    <x v="0"/>
    <n v="108.4"/>
    <n v="7719.5"/>
    <n v="0"/>
    <n v="0"/>
    <n v="768.96"/>
    <n v="8488.4599999999991"/>
    <n v="4"/>
    <s v="Stayed"/>
    <x v="1"/>
    <n v="33"/>
    <n v="4394"/>
    <m/>
    <m/>
    <x v="2"/>
  </r>
  <r>
    <s v="8132-YPVBX"/>
    <s v="Female"/>
    <n v="28"/>
    <s v="Yes"/>
    <s v="No"/>
    <s v="No"/>
    <s v="No"/>
    <n v="0"/>
    <s v="United States"/>
    <s v="California"/>
    <s v="Salinas"/>
    <n v="93907"/>
    <n v="36.774619999999999"/>
    <n v="-121.664714"/>
    <n v="22292"/>
    <s v="Q3"/>
    <s v="No"/>
    <n v="0"/>
    <x v="63"/>
    <s v="None"/>
    <s v="Yes"/>
    <n v="40.64"/>
    <s v="No"/>
    <x v="0"/>
    <s v="Fiber Optic"/>
    <n v="51"/>
    <s v="No"/>
    <s v="Yes"/>
    <s v="No"/>
    <s v="No"/>
    <s v="No"/>
    <s v="Yes"/>
    <s v="Yes"/>
    <s v="Yes"/>
    <x v="0"/>
    <s v="Yes"/>
    <x v="1"/>
    <n v="85.95"/>
    <n v="514.6"/>
    <n v="0"/>
    <n v="0"/>
    <n v="243.84"/>
    <n v="758.44"/>
    <n v="5"/>
    <s v="Stayed"/>
    <x v="1"/>
    <n v="80"/>
    <n v="3291"/>
    <m/>
    <m/>
    <x v="1"/>
  </r>
  <r>
    <s v="6754-LZUKA"/>
    <s v="Male"/>
    <n v="29"/>
    <s v="Yes"/>
    <s v="No"/>
    <s v="Yes"/>
    <s v="No"/>
    <n v="0"/>
    <s v="United States"/>
    <s v="California"/>
    <s v="Escondido"/>
    <n v="92027"/>
    <n v="33.141264999999997"/>
    <n v="-116.967221"/>
    <n v="48690"/>
    <s v="Q3"/>
    <s v="Yes"/>
    <n v="1"/>
    <x v="66"/>
    <s v="None"/>
    <s v="Yes"/>
    <n v="23.31"/>
    <s v="Yes"/>
    <x v="0"/>
    <s v="DSL"/>
    <n v="51"/>
    <s v="No"/>
    <s v="Yes"/>
    <s v="Yes"/>
    <s v="No"/>
    <s v="Yes"/>
    <s v="Yes"/>
    <s v="Yes"/>
    <s v="Yes"/>
    <x v="2"/>
    <s v="No"/>
    <x v="0"/>
    <n v="80.900000000000006"/>
    <n v="4932.5"/>
    <n v="0"/>
    <n v="0"/>
    <n v="1421.9099999999901"/>
    <n v="6354.41"/>
    <n v="3"/>
    <s v="Stayed"/>
    <x v="1"/>
    <n v="64"/>
    <n v="4161"/>
    <m/>
    <m/>
    <x v="2"/>
  </r>
  <r>
    <s v="8099-MZPUJ"/>
    <s v="Male"/>
    <n v="49"/>
    <s v="No"/>
    <s v="No"/>
    <s v="Yes"/>
    <s v="Yes"/>
    <n v="2"/>
    <s v="United States"/>
    <s v="California"/>
    <s v="Carmel"/>
    <n v="93923"/>
    <n v="36.460611"/>
    <n v="-121.852507"/>
    <n v="13121"/>
    <s v="Q3"/>
    <s v="Yes"/>
    <n v="10"/>
    <x v="65"/>
    <s v="None"/>
    <s v="Yes"/>
    <n v="12.57"/>
    <s v="Yes"/>
    <x v="0"/>
    <s v="Fiber Optic"/>
    <n v="18"/>
    <s v="Yes"/>
    <s v="Yes"/>
    <s v="Yes"/>
    <s v="Yes"/>
    <s v="Yes"/>
    <s v="Yes"/>
    <s v="Yes"/>
    <s v="Yes"/>
    <x v="2"/>
    <s v="No"/>
    <x v="1"/>
    <n v="111.8"/>
    <n v="5443.65"/>
    <n v="0"/>
    <n v="0"/>
    <n v="603.36"/>
    <n v="6047.0099999999902"/>
    <n v="3"/>
    <s v="Stayed"/>
    <x v="1"/>
    <n v="57"/>
    <n v="3922"/>
    <m/>
    <m/>
    <x v="2"/>
  </r>
  <r>
    <s v="0787-LHDYT"/>
    <s v="Male"/>
    <n v="36"/>
    <s v="No"/>
    <s v="No"/>
    <s v="No"/>
    <s v="No"/>
    <n v="0"/>
    <s v="United States"/>
    <s v="California"/>
    <s v="Carmel Valley"/>
    <n v="93924"/>
    <n v="36.414611000000001"/>
    <n v="-121.6386"/>
    <n v="6691"/>
    <s v="Q3"/>
    <s v="No"/>
    <n v="0"/>
    <x v="12"/>
    <s v="Offer D"/>
    <s v="Yes"/>
    <n v="33.44"/>
    <s v="No"/>
    <x v="1"/>
    <s v="None"/>
    <n v="0"/>
    <s v="No"/>
    <s v="No"/>
    <s v="No"/>
    <s v="No"/>
    <s v="No"/>
    <s v="No"/>
    <s v="No"/>
    <s v="No"/>
    <x v="0"/>
    <s v="Yes"/>
    <x v="1"/>
    <n v="20.6"/>
    <n v="330.25"/>
    <n v="0"/>
    <n v="0"/>
    <n v="535.04"/>
    <n v="865.29"/>
    <n v="3"/>
    <s v="Stayed"/>
    <x v="1"/>
    <n v="64"/>
    <n v="5667"/>
    <m/>
    <m/>
    <x v="1"/>
  </r>
  <r>
    <s v="0374-IOEGQ"/>
    <s v="Female"/>
    <n v="62"/>
    <s v="No"/>
    <s v="No"/>
    <s v="No"/>
    <s v="No"/>
    <n v="0"/>
    <s v="United States"/>
    <s v="California"/>
    <s v="Gonzales"/>
    <n v="93926"/>
    <n v="36.525880000000001"/>
    <n v="-121.396719"/>
    <n v="9023"/>
    <s v="Q3"/>
    <s v="No"/>
    <n v="0"/>
    <x v="10"/>
    <s v="None"/>
    <s v="Yes"/>
    <n v="15.59"/>
    <s v="No"/>
    <x v="0"/>
    <s v="Cable"/>
    <n v="27"/>
    <s v="No"/>
    <s v="No"/>
    <s v="No"/>
    <s v="No"/>
    <s v="No"/>
    <s v="No"/>
    <s v="No"/>
    <s v="Yes"/>
    <x v="0"/>
    <s v="No"/>
    <x v="0"/>
    <n v="44.6"/>
    <n v="122.7"/>
    <n v="0"/>
    <n v="0"/>
    <n v="46.769999999999897"/>
    <n v="169.47"/>
    <n v="4"/>
    <s v="Joined"/>
    <x v="1"/>
    <n v="74"/>
    <n v="3122"/>
    <m/>
    <m/>
    <x v="0"/>
  </r>
  <r>
    <s v="3197-NNYNB"/>
    <s v="Male"/>
    <n v="47"/>
    <s v="No"/>
    <s v="No"/>
    <s v="No"/>
    <s v="No"/>
    <n v="0"/>
    <s v="United States"/>
    <s v="California"/>
    <s v="Jolon"/>
    <n v="93928"/>
    <n v="35.930782000000001"/>
    <n v="-121.189757"/>
    <n v="254"/>
    <s v="Q3"/>
    <s v="No"/>
    <n v="0"/>
    <x v="22"/>
    <s v="Offer B"/>
    <s v="Yes"/>
    <n v="27.75"/>
    <s v="Yes"/>
    <x v="0"/>
    <s v="Fiber Optic"/>
    <n v="30"/>
    <s v="No"/>
    <s v="Yes"/>
    <s v="Yes"/>
    <s v="No"/>
    <s v="Yes"/>
    <s v="Yes"/>
    <s v="Yes"/>
    <s v="Yes"/>
    <x v="2"/>
    <s v="No"/>
    <x v="1"/>
    <n v="105.1"/>
    <n v="6631.85"/>
    <n v="0"/>
    <n v="0"/>
    <n v="1803.75"/>
    <n v="8435.6"/>
    <n v="3"/>
    <s v="Stayed"/>
    <x v="1"/>
    <n v="28"/>
    <n v="5649"/>
    <m/>
    <m/>
    <x v="2"/>
  </r>
  <r>
    <s v="3396-DKDEL"/>
    <s v="Female"/>
    <n v="45"/>
    <s v="No"/>
    <s v="No"/>
    <s v="Yes"/>
    <s v="Yes"/>
    <n v="3"/>
    <s v="United States"/>
    <s v="California"/>
    <s v="King City"/>
    <n v="93930"/>
    <n v="36.220761000000003"/>
    <n v="-120.980777"/>
    <n v="14477"/>
    <s v="Q3"/>
    <s v="Yes"/>
    <n v="3"/>
    <x v="57"/>
    <s v="Offer A"/>
    <s v="Yes"/>
    <n v="11.36"/>
    <s v="Yes"/>
    <x v="0"/>
    <s v="Fiber Optic"/>
    <n v="53"/>
    <s v="Yes"/>
    <s v="Yes"/>
    <s v="Yes"/>
    <s v="Yes"/>
    <s v="Yes"/>
    <s v="Yes"/>
    <s v="Yes"/>
    <s v="Yes"/>
    <x v="2"/>
    <s v="Yes"/>
    <x v="1"/>
    <n v="115.15"/>
    <n v="8250"/>
    <n v="0"/>
    <n v="0"/>
    <n v="795.19999999999902"/>
    <n v="9045.2000000000007"/>
    <n v="4"/>
    <s v="Stayed"/>
    <x v="1"/>
    <n v="80"/>
    <n v="4388"/>
    <m/>
    <m/>
    <x v="2"/>
  </r>
  <r>
    <s v="1752-OZXFY"/>
    <s v="Male"/>
    <n v="39"/>
    <s v="No"/>
    <s v="No"/>
    <s v="Yes"/>
    <s v="No"/>
    <n v="0"/>
    <s v="United States"/>
    <s v="California"/>
    <s v="Lockwood"/>
    <n v="93932"/>
    <n v="35.989792000000001"/>
    <n v="-121.055933"/>
    <n v="538"/>
    <s v="Q3"/>
    <s v="Yes"/>
    <n v="6"/>
    <x v="68"/>
    <s v="Offer B"/>
    <s v="Yes"/>
    <n v="15.24"/>
    <s v="No"/>
    <x v="0"/>
    <s v="DSL"/>
    <n v="16"/>
    <s v="Yes"/>
    <s v="No"/>
    <s v="No"/>
    <s v="No"/>
    <s v="Yes"/>
    <s v="No"/>
    <s v="No"/>
    <s v="Yes"/>
    <x v="1"/>
    <s v="Yes"/>
    <x v="1"/>
    <n v="59.8"/>
    <n v="3561.15"/>
    <n v="0"/>
    <n v="0"/>
    <n v="914.4"/>
    <n v="4475.55"/>
    <n v="3"/>
    <s v="Stayed"/>
    <x v="1"/>
    <n v="63"/>
    <n v="5488"/>
    <m/>
    <m/>
    <x v="2"/>
  </r>
  <r>
    <s v="9066-QRSDU"/>
    <s v="Female"/>
    <n v="23"/>
    <s v="Yes"/>
    <s v="No"/>
    <s v="Yes"/>
    <s v="No"/>
    <n v="0"/>
    <s v="United States"/>
    <s v="California"/>
    <s v="Marina"/>
    <n v="93933"/>
    <n v="36.689582000000001"/>
    <n v="-121.758398"/>
    <n v="21759"/>
    <s v="Q3"/>
    <s v="Yes"/>
    <n v="7"/>
    <x v="50"/>
    <s v="Offer A"/>
    <s v="Yes"/>
    <n v="22.08"/>
    <s v="Yes"/>
    <x v="1"/>
    <s v="None"/>
    <n v="0"/>
    <s v="No"/>
    <s v="No"/>
    <s v="No"/>
    <s v="No"/>
    <s v="No"/>
    <s v="No"/>
    <s v="No"/>
    <s v="No"/>
    <x v="1"/>
    <s v="Yes"/>
    <x v="0"/>
    <n v="26.3"/>
    <n v="1763.55"/>
    <n v="0"/>
    <n v="0"/>
    <n v="1523.52"/>
    <n v="3287.0699999999902"/>
    <n v="4"/>
    <s v="Stayed"/>
    <x v="1"/>
    <n v="25"/>
    <n v="5418"/>
    <m/>
    <m/>
    <x v="2"/>
  </r>
  <r>
    <s v="9867-NNXLC"/>
    <s v="Female"/>
    <n v="43"/>
    <s v="No"/>
    <s v="No"/>
    <s v="No"/>
    <s v="No"/>
    <n v="0"/>
    <s v="United States"/>
    <s v="California"/>
    <s v="Pacific Grove"/>
    <n v="93950"/>
    <n v="36.618336999999997"/>
    <n v="-121.926417"/>
    <n v="15449"/>
    <s v="Q3"/>
    <s v="No"/>
    <n v="0"/>
    <x v="41"/>
    <s v="Offer D"/>
    <s v="Yes"/>
    <n v="33.92"/>
    <s v="No"/>
    <x v="1"/>
    <s v="None"/>
    <n v="0"/>
    <s v="No"/>
    <s v="No"/>
    <s v="No"/>
    <s v="No"/>
    <s v="No"/>
    <s v="No"/>
    <s v="No"/>
    <s v="No"/>
    <x v="0"/>
    <s v="Yes"/>
    <x v="1"/>
    <n v="20.05"/>
    <n v="470.2"/>
    <n v="0"/>
    <n v="0"/>
    <n v="746.24"/>
    <n v="1216.44"/>
    <n v="5"/>
    <s v="Stayed"/>
    <x v="1"/>
    <n v="44"/>
    <n v="5555"/>
    <m/>
    <m/>
    <x v="1"/>
  </r>
  <r>
    <s v="5321-NTRKC"/>
    <s v="Male"/>
    <n v="25"/>
    <s v="Yes"/>
    <s v="No"/>
    <s v="Yes"/>
    <s v="Yes"/>
    <n v="1"/>
    <s v="United States"/>
    <s v="California"/>
    <s v="Pebble Beach"/>
    <n v="93953"/>
    <n v="36.587496999999999"/>
    <n v="-121.94481500000001"/>
    <n v="4602"/>
    <s v="Q3"/>
    <s v="Yes"/>
    <n v="8"/>
    <x v="49"/>
    <s v="Offer A"/>
    <s v="Yes"/>
    <n v="35.01"/>
    <s v="Yes"/>
    <x v="0"/>
    <s v="DSL"/>
    <n v="59"/>
    <s v="No"/>
    <s v="Yes"/>
    <s v="Yes"/>
    <s v="No"/>
    <s v="Yes"/>
    <s v="Yes"/>
    <s v="Yes"/>
    <s v="Yes"/>
    <x v="2"/>
    <s v="No"/>
    <x v="0"/>
    <n v="79.849999999999994"/>
    <n v="5234.95"/>
    <n v="0"/>
    <n v="0"/>
    <n v="2310.66"/>
    <n v="7545.61"/>
    <n v="5"/>
    <s v="Stayed"/>
    <x v="1"/>
    <n v="56"/>
    <n v="6236"/>
    <m/>
    <m/>
    <x v="2"/>
  </r>
  <r>
    <s v="3161-GETRM"/>
    <s v="Male"/>
    <n v="61"/>
    <s v="No"/>
    <s v="No"/>
    <s v="Yes"/>
    <s v="Yes"/>
    <n v="3"/>
    <s v="United States"/>
    <s v="California"/>
    <s v="Soledad"/>
    <n v="93960"/>
    <n v="36.414216000000003"/>
    <n v="-121.360597"/>
    <n v="13003"/>
    <s v="Q3"/>
    <s v="Yes"/>
    <n v="10"/>
    <x v="40"/>
    <s v="Offer C"/>
    <s v="Yes"/>
    <n v="20.05"/>
    <s v="Yes"/>
    <x v="0"/>
    <s v="Fiber Optic"/>
    <n v="57"/>
    <s v="No"/>
    <s v="No"/>
    <s v="Yes"/>
    <s v="No"/>
    <s v="No"/>
    <s v="Yes"/>
    <s v="Yes"/>
    <s v="Yes"/>
    <x v="0"/>
    <s v="Yes"/>
    <x v="1"/>
    <n v="90.05"/>
    <n v="3097"/>
    <n v="0"/>
    <n v="0"/>
    <n v="681.7"/>
    <n v="3778.7"/>
    <n v="4"/>
    <s v="Stayed"/>
    <x v="1"/>
    <n v="59"/>
    <n v="4648"/>
    <m/>
    <m/>
    <x v="1"/>
  </r>
  <r>
    <s v="0402-OAMEN"/>
    <s v="Female"/>
    <n v="36"/>
    <s v="No"/>
    <s v="No"/>
    <s v="Yes"/>
    <s v="Yes"/>
    <n v="1"/>
    <s v="United States"/>
    <s v="California"/>
    <s v="Spreckels"/>
    <n v="93962"/>
    <n v="36.624640999999997"/>
    <n v="-121.647195"/>
    <n v="407"/>
    <s v="Q3"/>
    <s v="Yes"/>
    <n v="4"/>
    <x v="61"/>
    <s v="Offer A"/>
    <s v="Yes"/>
    <n v="20.56"/>
    <s v="Yes"/>
    <x v="1"/>
    <s v="None"/>
    <n v="0"/>
    <s v="No"/>
    <s v="No"/>
    <s v="No"/>
    <s v="No"/>
    <s v="No"/>
    <s v="No"/>
    <s v="No"/>
    <s v="No"/>
    <x v="2"/>
    <s v="No"/>
    <x v="0"/>
    <n v="24.45"/>
    <n v="1709.1"/>
    <n v="0"/>
    <n v="0"/>
    <n v="1480.32"/>
    <n v="3189.42"/>
    <n v="3"/>
    <s v="Stayed"/>
    <x v="1"/>
    <n v="64"/>
    <n v="5335"/>
    <m/>
    <m/>
    <x v="2"/>
  </r>
  <r>
    <s v="6933-VLYFX"/>
    <s v="Male"/>
    <n v="64"/>
    <s v="No"/>
    <s v="No"/>
    <s v="Yes"/>
    <s v="Yes"/>
    <n v="2"/>
    <s v="United States"/>
    <s v="California"/>
    <s v="Belmont"/>
    <n v="94002"/>
    <n v="37.509366"/>
    <n v="-122.30613200000001"/>
    <n v="25566"/>
    <s v="Q3"/>
    <s v="Yes"/>
    <n v="7"/>
    <x v="52"/>
    <s v="Offer C"/>
    <s v="No"/>
    <n v="0"/>
    <s v="No"/>
    <x v="0"/>
    <s v="Cable"/>
    <n v="25"/>
    <s v="Yes"/>
    <s v="No"/>
    <s v="Yes"/>
    <s v="Yes"/>
    <s v="Yes"/>
    <s v="Yes"/>
    <s v="Yes"/>
    <s v="Yes"/>
    <x v="1"/>
    <s v="No"/>
    <x v="0"/>
    <n v="59.95"/>
    <n v="1848.8"/>
    <n v="0"/>
    <n v="0"/>
    <n v="0"/>
    <n v="1848.8"/>
    <n v="3"/>
    <s v="Stayed"/>
    <x v="1"/>
    <n v="37"/>
    <n v="4337"/>
    <m/>
    <m/>
    <x v="2"/>
  </r>
  <r>
    <s v="6754-WKSHP"/>
    <s v="Male"/>
    <n v="61"/>
    <s v="No"/>
    <s v="No"/>
    <s v="No"/>
    <s v="Yes"/>
    <n v="2"/>
    <s v="United States"/>
    <s v="California"/>
    <s v="Brisbane"/>
    <n v="94005"/>
    <n v="37.684694"/>
    <n v="-122.40712000000001"/>
    <n v="3635"/>
    <s v="Q3"/>
    <s v="No"/>
    <n v="0"/>
    <x v="28"/>
    <s v="Offer C"/>
    <s v="Yes"/>
    <n v="4.2699999999999996"/>
    <s v="Yes"/>
    <x v="1"/>
    <s v="None"/>
    <n v="0"/>
    <s v="No"/>
    <s v="No"/>
    <s v="No"/>
    <s v="No"/>
    <s v="No"/>
    <s v="No"/>
    <s v="No"/>
    <s v="No"/>
    <x v="1"/>
    <s v="No"/>
    <x v="0"/>
    <n v="25.35"/>
    <n v="723.3"/>
    <n v="0"/>
    <n v="0"/>
    <n v="128.1"/>
    <n v="851.4"/>
    <n v="3"/>
    <s v="Stayed"/>
    <x v="1"/>
    <n v="47"/>
    <n v="5915"/>
    <m/>
    <m/>
    <x v="2"/>
  </r>
  <r>
    <s v="5055-MGMGF"/>
    <s v="Female"/>
    <n v="35"/>
    <s v="No"/>
    <s v="No"/>
    <s v="Yes"/>
    <s v="No"/>
    <n v="0"/>
    <s v="United States"/>
    <s v="California"/>
    <s v="Half Moon Bay"/>
    <n v="94019"/>
    <n v="37.455669999999998"/>
    <n v="-122.40799199999999"/>
    <n v="17929"/>
    <s v="Q3"/>
    <s v="Yes"/>
    <n v="3"/>
    <x v="22"/>
    <s v="Offer B"/>
    <s v="Yes"/>
    <n v="40.71"/>
    <s v="Yes"/>
    <x v="0"/>
    <s v="Fiber Optic"/>
    <n v="23"/>
    <s v="Yes"/>
    <s v="No"/>
    <s v="Yes"/>
    <s v="No"/>
    <s v="Yes"/>
    <s v="Yes"/>
    <s v="Yes"/>
    <s v="No"/>
    <x v="0"/>
    <s v="Yes"/>
    <x v="0"/>
    <n v="105.05"/>
    <n v="6914.95"/>
    <n v="0"/>
    <n v="60"/>
    <n v="2646.15"/>
    <n v="9621.1"/>
    <n v="3"/>
    <s v="Stayed"/>
    <x v="1"/>
    <n v="53"/>
    <n v="5313"/>
    <m/>
    <m/>
    <x v="1"/>
  </r>
  <r>
    <s v="4641-FROLU"/>
    <s v="Female"/>
    <n v="49"/>
    <s v="No"/>
    <s v="No"/>
    <s v="Yes"/>
    <s v="Yes"/>
    <n v="1"/>
    <s v="United States"/>
    <s v="California"/>
    <s v="La Honda"/>
    <n v="94020"/>
    <n v="37.285677"/>
    <n v="-122.224165"/>
    <n v="1622"/>
    <s v="Q3"/>
    <s v="Yes"/>
    <n v="8"/>
    <x v="28"/>
    <s v="Offer C"/>
    <s v="Yes"/>
    <n v="11.6"/>
    <s v="No"/>
    <x v="1"/>
    <s v="None"/>
    <n v="0"/>
    <s v="No"/>
    <s v="No"/>
    <s v="No"/>
    <s v="No"/>
    <s v="No"/>
    <s v="No"/>
    <s v="No"/>
    <s v="No"/>
    <x v="2"/>
    <s v="No"/>
    <x v="1"/>
    <n v="19.3"/>
    <n v="602.9"/>
    <n v="0"/>
    <n v="0"/>
    <n v="348"/>
    <n v="950.9"/>
    <n v="4"/>
    <s v="Stayed"/>
    <x v="1"/>
    <n v="30"/>
    <n v="4453"/>
    <m/>
    <m/>
    <x v="2"/>
  </r>
  <r>
    <s v="2862-JVEOY"/>
    <s v="Male"/>
    <n v="33"/>
    <s v="No"/>
    <s v="No"/>
    <s v="No"/>
    <s v="No"/>
    <n v="0"/>
    <s v="United States"/>
    <s v="California"/>
    <s v="Loma Mar"/>
    <n v="94021"/>
    <n v="37.266387999999999"/>
    <n v="-122.26308"/>
    <n v="148"/>
    <s v="Q3"/>
    <s v="No"/>
    <n v="0"/>
    <x v="63"/>
    <s v="None"/>
    <s v="Yes"/>
    <n v="10.54"/>
    <s v="No"/>
    <x v="1"/>
    <s v="None"/>
    <n v="0"/>
    <s v="No"/>
    <s v="No"/>
    <s v="No"/>
    <s v="No"/>
    <s v="No"/>
    <s v="No"/>
    <s v="No"/>
    <s v="No"/>
    <x v="1"/>
    <s v="No"/>
    <x v="1"/>
    <n v="19.149999999999999"/>
    <n v="124.4"/>
    <n v="0"/>
    <n v="0"/>
    <n v="63.239999999999903"/>
    <n v="187.64"/>
    <n v="5"/>
    <s v="Stayed"/>
    <x v="1"/>
    <n v="41"/>
    <n v="5322"/>
    <m/>
    <m/>
    <x v="1"/>
  </r>
  <r>
    <s v="2969-QWUBZ"/>
    <s v="Female"/>
    <n v="53"/>
    <s v="No"/>
    <s v="No"/>
    <s v="No"/>
    <s v="No"/>
    <n v="0"/>
    <s v="United States"/>
    <s v="California"/>
    <s v="Los Altos"/>
    <n v="94022"/>
    <n v="37.349545999999997"/>
    <n v="-122.134356"/>
    <n v="18486"/>
    <s v="Q3"/>
    <s v="No"/>
    <n v="0"/>
    <x v="17"/>
    <s v="None"/>
    <s v="No"/>
    <n v="0"/>
    <s v="No"/>
    <x v="0"/>
    <s v="Cable"/>
    <n v="21"/>
    <s v="No"/>
    <s v="Yes"/>
    <s v="No"/>
    <s v="No"/>
    <s v="Yes"/>
    <s v="Yes"/>
    <s v="Yes"/>
    <s v="Yes"/>
    <x v="0"/>
    <s v="No"/>
    <x v="0"/>
    <n v="51.4"/>
    <n v="96.8"/>
    <n v="0"/>
    <n v="0"/>
    <n v="0"/>
    <n v="96.8"/>
    <n v="5"/>
    <s v="Joined"/>
    <x v="1"/>
    <n v="58"/>
    <n v="2580"/>
    <m/>
    <m/>
    <x v="0"/>
  </r>
  <r>
    <s v="9822-BIIGN"/>
    <s v="Male"/>
    <n v="61"/>
    <s v="No"/>
    <s v="No"/>
    <s v="Yes"/>
    <s v="Yes"/>
    <n v="3"/>
    <s v="United States"/>
    <s v="California"/>
    <s v="Los Altos"/>
    <n v="94024"/>
    <n v="37.352910999999999"/>
    <n v="-122.093002"/>
    <n v="21496"/>
    <s v="Q3"/>
    <s v="No"/>
    <n v="0"/>
    <x v="56"/>
    <s v="Offer B"/>
    <s v="Yes"/>
    <n v="27.56"/>
    <s v="Yes"/>
    <x v="0"/>
    <s v="Cable"/>
    <n v="26"/>
    <s v="Yes"/>
    <s v="No"/>
    <s v="No"/>
    <s v="Yes"/>
    <s v="No"/>
    <s v="Yes"/>
    <s v="Yes"/>
    <s v="Yes"/>
    <x v="0"/>
    <s v="No"/>
    <x v="0"/>
    <n v="71.849999999999994"/>
    <n v="3827.9"/>
    <n v="0"/>
    <n v="0"/>
    <n v="1460.6799999999901"/>
    <n v="5288.58"/>
    <n v="4"/>
    <s v="Stayed"/>
    <x v="1"/>
    <n v="52"/>
    <n v="4903"/>
    <m/>
    <m/>
    <x v="1"/>
  </r>
  <r>
    <s v="1534-OULXE"/>
    <s v="Female"/>
    <n v="34"/>
    <s v="No"/>
    <s v="No"/>
    <s v="Yes"/>
    <s v="Yes"/>
    <n v="2"/>
    <s v="United States"/>
    <s v="California"/>
    <s v="Atherton"/>
    <n v="94027"/>
    <n v="37.454923999999998"/>
    <n v="-122.20316800000001"/>
    <n v="6876"/>
    <s v="Q3"/>
    <s v="Yes"/>
    <n v="2"/>
    <x v="66"/>
    <s v="Offer B"/>
    <s v="Yes"/>
    <n v="42.85"/>
    <s v="No"/>
    <x v="0"/>
    <s v="DSL"/>
    <n v="11"/>
    <s v="Yes"/>
    <s v="No"/>
    <s v="No"/>
    <s v="No"/>
    <s v="No"/>
    <s v="No"/>
    <s v="No"/>
    <s v="Yes"/>
    <x v="1"/>
    <s v="Yes"/>
    <x v="0"/>
    <n v="49.7"/>
    <n v="2961.4"/>
    <n v="0"/>
    <n v="0"/>
    <n v="2613.85"/>
    <n v="5575.25"/>
    <n v="3"/>
    <s v="Stayed"/>
    <x v="1"/>
    <n v="46"/>
    <n v="4577"/>
    <m/>
    <m/>
    <x v="2"/>
  </r>
  <r>
    <s v="2971-SGAFL"/>
    <s v="Female"/>
    <n v="34"/>
    <s v="No"/>
    <s v="No"/>
    <s v="No"/>
    <s v="No"/>
    <n v="0"/>
    <s v="United States"/>
    <s v="California"/>
    <s v="Millbrae"/>
    <n v="94030"/>
    <n v="37.601247999999998"/>
    <n v="-122.403099"/>
    <n v="20350"/>
    <s v="Q3"/>
    <s v="No"/>
    <n v="0"/>
    <x v="11"/>
    <s v="Offer D"/>
    <s v="Yes"/>
    <n v="38.4"/>
    <s v="Yes"/>
    <x v="0"/>
    <s v="DSL"/>
    <n v="23"/>
    <s v="Yes"/>
    <s v="No"/>
    <s v="Yes"/>
    <s v="No"/>
    <s v="Yes"/>
    <s v="Yes"/>
    <s v="Yes"/>
    <s v="No"/>
    <x v="0"/>
    <s v="Yes"/>
    <x v="0"/>
    <n v="78.75"/>
    <n v="995.35"/>
    <n v="0"/>
    <n v="50"/>
    <n v="499.2"/>
    <n v="1544.55"/>
    <n v="4"/>
    <s v="Stayed"/>
    <x v="1"/>
    <n v="79"/>
    <n v="5631"/>
    <m/>
    <m/>
    <x v="1"/>
  </r>
  <r>
    <s v="2905-KFQUV"/>
    <s v="Female"/>
    <n v="61"/>
    <s v="No"/>
    <s v="No"/>
    <s v="Yes"/>
    <s v="No"/>
    <n v="0"/>
    <s v="United States"/>
    <s v="California"/>
    <s v="Moss Beach"/>
    <n v="94038"/>
    <n v="37.515555999999997"/>
    <n v="-122.50231100000001"/>
    <n v="3064"/>
    <s v="Q3"/>
    <s v="Yes"/>
    <n v="9"/>
    <x v="17"/>
    <s v="None"/>
    <s v="Yes"/>
    <n v="7.49"/>
    <s v="No"/>
    <x v="0"/>
    <s v="Fiber Optic"/>
    <n v="14"/>
    <s v="No"/>
    <s v="No"/>
    <s v="No"/>
    <s v="No"/>
    <s v="No"/>
    <s v="No"/>
    <s v="No"/>
    <s v="Yes"/>
    <x v="0"/>
    <s v="Yes"/>
    <x v="1"/>
    <n v="70.400000000000006"/>
    <n v="154.80000000000001"/>
    <n v="0"/>
    <n v="0"/>
    <n v="14.98"/>
    <n v="169.78"/>
    <n v="3"/>
    <s v="Joined"/>
    <x v="1"/>
    <n v="39"/>
    <n v="5748"/>
    <m/>
    <m/>
    <x v="1"/>
  </r>
  <r>
    <s v="3370-HXOPH"/>
    <s v="Female"/>
    <n v="50"/>
    <s v="No"/>
    <s v="No"/>
    <s v="No"/>
    <s v="No"/>
    <n v="0"/>
    <s v="United States"/>
    <s v="California"/>
    <s v="Mountain View"/>
    <n v="94041"/>
    <n v="37.388348999999998"/>
    <n v="-122.075299"/>
    <n v="13483"/>
    <s v="Q3"/>
    <s v="No"/>
    <n v="0"/>
    <x v="10"/>
    <s v="None"/>
    <s v="Yes"/>
    <n v="14.35"/>
    <s v="Yes"/>
    <x v="0"/>
    <s v="Fiber Optic"/>
    <n v="17"/>
    <s v="No"/>
    <s v="No"/>
    <s v="No"/>
    <s v="No"/>
    <s v="No"/>
    <s v="No"/>
    <s v="No"/>
    <s v="Yes"/>
    <x v="0"/>
    <s v="No"/>
    <x v="0"/>
    <n v="76.099999999999994"/>
    <n v="257.60000000000002"/>
    <n v="0"/>
    <n v="0"/>
    <n v="43.05"/>
    <n v="300.64999999999998"/>
    <n v="4"/>
    <s v="Joined"/>
    <x v="1"/>
    <n v="25"/>
    <n v="2650"/>
    <m/>
    <m/>
    <x v="0"/>
  </r>
  <r>
    <s v="9391-YZEJW"/>
    <s v="Female"/>
    <n v="42"/>
    <s v="No"/>
    <s v="No"/>
    <s v="No"/>
    <s v="No"/>
    <n v="0"/>
    <s v="United States"/>
    <s v="California"/>
    <s v="Mountain View"/>
    <n v="94043"/>
    <n v="37.419725"/>
    <n v="-122.06294699999999"/>
    <n v="27822"/>
    <s v="Q3"/>
    <s v="No"/>
    <n v="0"/>
    <x v="34"/>
    <s v="Offer B"/>
    <s v="Yes"/>
    <n v="32.29"/>
    <s v="Yes"/>
    <x v="0"/>
    <s v="Fiber Optic"/>
    <n v="26"/>
    <s v="No"/>
    <s v="No"/>
    <s v="No"/>
    <s v="No"/>
    <s v="Yes"/>
    <s v="Yes"/>
    <s v="Yes"/>
    <s v="Yes"/>
    <x v="1"/>
    <s v="Yes"/>
    <x v="0"/>
    <n v="94"/>
    <n v="5757.2"/>
    <n v="0"/>
    <n v="0"/>
    <n v="2001.98"/>
    <n v="7759.18"/>
    <n v="3"/>
    <s v="Stayed"/>
    <x v="1"/>
    <n v="25"/>
    <n v="4778"/>
    <m/>
    <m/>
    <x v="2"/>
  </r>
  <r>
    <s v="9958-MEKUC"/>
    <s v="Male"/>
    <n v="26"/>
    <s v="Yes"/>
    <s v="No"/>
    <s v="Yes"/>
    <s v="Yes"/>
    <n v="2"/>
    <s v="United States"/>
    <s v="California"/>
    <s v="Pacifica"/>
    <n v="94044"/>
    <n v="37.573633000000001"/>
    <n v="-122.455167"/>
    <n v="38885"/>
    <s v="Q3"/>
    <s v="Yes"/>
    <n v="1"/>
    <x v="61"/>
    <s v="Offer A"/>
    <s v="Yes"/>
    <n v="45.93"/>
    <s v="Yes"/>
    <x v="0"/>
    <s v="Fiber Optic"/>
    <n v="30"/>
    <s v="Yes"/>
    <s v="Yes"/>
    <s v="Yes"/>
    <s v="Yes"/>
    <s v="No"/>
    <s v="Yes"/>
    <s v="Yes"/>
    <s v="Yes"/>
    <x v="2"/>
    <s v="No"/>
    <x v="1"/>
    <n v="103.95"/>
    <n v="7517.7"/>
    <n v="0"/>
    <n v="0"/>
    <n v="3306.96"/>
    <n v="10824.66"/>
    <n v="3"/>
    <s v="Stayed"/>
    <x v="1"/>
    <n v="26"/>
    <n v="4495"/>
    <m/>
    <m/>
    <x v="2"/>
  </r>
  <r>
    <s v="0281-CNTZX"/>
    <s v="Male"/>
    <n v="56"/>
    <s v="No"/>
    <s v="No"/>
    <s v="Yes"/>
    <s v="No"/>
    <n v="0"/>
    <s v="United States"/>
    <s v="California"/>
    <s v="Pescadero"/>
    <n v="94060"/>
    <n v="37.225650000000002"/>
    <n v="-122.297533"/>
    <n v="2055"/>
    <s v="Q3"/>
    <s v="Yes"/>
    <n v="2"/>
    <x v="71"/>
    <s v="Offer B"/>
    <s v="Yes"/>
    <n v="38.36"/>
    <s v="No"/>
    <x v="1"/>
    <s v="None"/>
    <n v="0"/>
    <s v="No"/>
    <s v="No"/>
    <s v="No"/>
    <s v="No"/>
    <s v="No"/>
    <s v="No"/>
    <s v="No"/>
    <s v="No"/>
    <x v="2"/>
    <s v="Yes"/>
    <x v="0"/>
    <n v="19.95"/>
    <n v="1234.8"/>
    <n v="0"/>
    <n v="0"/>
    <n v="2416.6799999999998"/>
    <n v="3651.47999999999"/>
    <n v="3"/>
    <s v="Stayed"/>
    <x v="1"/>
    <n v="74"/>
    <n v="5151"/>
    <m/>
    <m/>
    <x v="2"/>
  </r>
  <r>
    <s v="9114-VEPUF"/>
    <s v="Male"/>
    <n v="19"/>
    <s v="Yes"/>
    <s v="No"/>
    <s v="Yes"/>
    <s v="No"/>
    <n v="0"/>
    <s v="United States"/>
    <s v="California"/>
    <s v="Redwood City"/>
    <n v="94065"/>
    <n v="37.527496999999997"/>
    <n v="-122.230941"/>
    <n v="10658"/>
    <s v="Q3"/>
    <s v="Yes"/>
    <n v="4"/>
    <x v="34"/>
    <s v="Offer B"/>
    <s v="Yes"/>
    <n v="30.51"/>
    <s v="Yes"/>
    <x v="0"/>
    <s v="Fiber Optic"/>
    <n v="41"/>
    <s v="Yes"/>
    <s v="Yes"/>
    <s v="No"/>
    <s v="No"/>
    <s v="No"/>
    <s v="Yes"/>
    <s v="Yes"/>
    <s v="Yes"/>
    <x v="1"/>
    <s v="No"/>
    <x v="0"/>
    <n v="96.1"/>
    <n v="6001.45"/>
    <n v="0"/>
    <n v="0"/>
    <n v="1891.62"/>
    <n v="7893.07"/>
    <n v="4"/>
    <s v="Stayed"/>
    <x v="1"/>
    <n v="61"/>
    <n v="6139"/>
    <m/>
    <m/>
    <x v="2"/>
  </r>
  <r>
    <s v="7876-BEUTG"/>
    <s v="Female"/>
    <n v="34"/>
    <s v="No"/>
    <s v="No"/>
    <s v="No"/>
    <s v="No"/>
    <n v="0"/>
    <s v="United States"/>
    <s v="California"/>
    <s v="San Bruno"/>
    <n v="94066"/>
    <n v="37.624436000000003"/>
    <n v="-122.430661"/>
    <n v="39566"/>
    <s v="Q3"/>
    <s v="No"/>
    <n v="0"/>
    <x v="7"/>
    <s v="Offer D"/>
    <s v="Yes"/>
    <n v="26.54"/>
    <s v="Yes"/>
    <x v="0"/>
    <s v="DSL"/>
    <n v="18"/>
    <s v="No"/>
    <s v="No"/>
    <s v="No"/>
    <s v="No"/>
    <s v="No"/>
    <s v="No"/>
    <s v="No"/>
    <s v="Yes"/>
    <x v="0"/>
    <s v="Yes"/>
    <x v="1"/>
    <n v="48.8"/>
    <n v="720.1"/>
    <n v="0"/>
    <n v="0"/>
    <n v="398.099999999999"/>
    <n v="1118.2"/>
    <n v="4"/>
    <s v="Stayed"/>
    <x v="1"/>
    <n v="57"/>
    <n v="2577"/>
    <m/>
    <m/>
    <x v="1"/>
  </r>
  <r>
    <s v="2338-BQEZT"/>
    <s v="Female"/>
    <n v="38"/>
    <s v="No"/>
    <s v="No"/>
    <s v="No"/>
    <s v="No"/>
    <n v="0"/>
    <s v="United States"/>
    <s v="California"/>
    <s v="San Carlos"/>
    <n v="94070"/>
    <n v="37.497914999999999"/>
    <n v="-122.26736099999999"/>
    <n v="28098"/>
    <s v="Q3"/>
    <s v="No"/>
    <n v="0"/>
    <x v="19"/>
    <s v="Offer B"/>
    <s v="Yes"/>
    <n v="3.62"/>
    <s v="No"/>
    <x v="0"/>
    <s v="DSL"/>
    <n v="17"/>
    <s v="Yes"/>
    <s v="No"/>
    <s v="No"/>
    <s v="No"/>
    <s v="No"/>
    <s v="No"/>
    <s v="No"/>
    <s v="Yes"/>
    <x v="0"/>
    <s v="Yes"/>
    <x v="1"/>
    <n v="50.55"/>
    <n v="2832.75"/>
    <n v="0"/>
    <n v="0"/>
    <n v="199.1"/>
    <n v="3031.85"/>
    <n v="3"/>
    <s v="Stayed"/>
    <x v="1"/>
    <n v="44"/>
    <n v="6250"/>
    <m/>
    <m/>
    <x v="1"/>
  </r>
  <r>
    <s v="9873-MNDKV"/>
    <s v="Female"/>
    <n v="59"/>
    <s v="No"/>
    <s v="No"/>
    <s v="No"/>
    <s v="No"/>
    <n v="0"/>
    <s v="United States"/>
    <s v="California"/>
    <s v="San Gregorio"/>
    <n v="94074"/>
    <n v="37.331761999999998"/>
    <n v="-122.341444"/>
    <n v="291"/>
    <s v="Q3"/>
    <s v="No"/>
    <n v="0"/>
    <x v="9"/>
    <s v="Offer D"/>
    <s v="Yes"/>
    <n v="29.16"/>
    <s v="No"/>
    <x v="0"/>
    <s v="DSL"/>
    <n v="3"/>
    <s v="No"/>
    <s v="No"/>
    <s v="No"/>
    <s v="No"/>
    <s v="No"/>
    <s v="No"/>
    <s v="No"/>
    <s v="Yes"/>
    <x v="0"/>
    <s v="Yes"/>
    <x v="1"/>
    <n v="44.65"/>
    <n v="472.25"/>
    <n v="0"/>
    <n v="0"/>
    <n v="320.76"/>
    <n v="793.01"/>
    <n v="3"/>
    <s v="Stayed"/>
    <x v="1"/>
    <n v="64"/>
    <n v="4492"/>
    <m/>
    <m/>
    <x v="1"/>
  </r>
  <r>
    <s v="8241-JUIQO"/>
    <s v="Female"/>
    <n v="24"/>
    <s v="Yes"/>
    <s v="No"/>
    <s v="No"/>
    <s v="No"/>
    <n v="0"/>
    <s v="United States"/>
    <s v="California"/>
    <s v="Sunnyvale"/>
    <n v="94086"/>
    <n v="37.378540999999998"/>
    <n v="-122.020456"/>
    <n v="64010"/>
    <s v="Q3"/>
    <s v="No"/>
    <n v="0"/>
    <x v="66"/>
    <s v="Offer B"/>
    <s v="Yes"/>
    <n v="25.91"/>
    <s v="No"/>
    <x v="1"/>
    <s v="None"/>
    <n v="0"/>
    <s v="No"/>
    <s v="No"/>
    <s v="No"/>
    <s v="No"/>
    <s v="No"/>
    <s v="No"/>
    <s v="No"/>
    <s v="No"/>
    <x v="1"/>
    <s v="No"/>
    <x v="0"/>
    <n v="19.45"/>
    <n v="1336.35"/>
    <n v="0"/>
    <n v="0"/>
    <n v="1580.51"/>
    <n v="2916.8599999999901"/>
    <n v="4"/>
    <s v="Stayed"/>
    <x v="1"/>
    <n v="26"/>
    <n v="4559"/>
    <m/>
    <m/>
    <x v="2"/>
  </r>
  <r>
    <s v="2194-IIQOF"/>
    <s v="Female"/>
    <n v="38"/>
    <s v="No"/>
    <s v="No"/>
    <s v="Yes"/>
    <s v="No"/>
    <n v="0"/>
    <s v="United States"/>
    <s v="California"/>
    <s v="Sunnyvale"/>
    <n v="94087"/>
    <n v="37.351100000000002"/>
    <n v="-122.037311"/>
    <n v="50070"/>
    <s v="Q3"/>
    <s v="Yes"/>
    <n v="7"/>
    <x v="67"/>
    <s v="Offer A"/>
    <s v="Yes"/>
    <n v="19.899999999999999"/>
    <s v="Yes"/>
    <x v="0"/>
    <s v="DSL"/>
    <n v="27"/>
    <s v="Yes"/>
    <s v="Yes"/>
    <s v="Yes"/>
    <s v="Yes"/>
    <s v="Yes"/>
    <s v="Yes"/>
    <s v="Yes"/>
    <s v="Yes"/>
    <x v="2"/>
    <s v="No"/>
    <x v="1"/>
    <n v="89.3"/>
    <n v="6388.65"/>
    <n v="0"/>
    <n v="0"/>
    <n v="1412.8999999999901"/>
    <n v="7801.5499999999902"/>
    <n v="3"/>
    <s v="Stayed"/>
    <x v="1"/>
    <n v="30"/>
    <n v="4658"/>
    <m/>
    <m/>
    <x v="2"/>
  </r>
  <r>
    <s v="9631-RXVJM"/>
    <s v="Male"/>
    <n v="33"/>
    <s v="No"/>
    <s v="No"/>
    <s v="No"/>
    <s v="No"/>
    <n v="0"/>
    <s v="United States"/>
    <s v="California"/>
    <s v="San Francisco"/>
    <n v="94102"/>
    <n v="37.779499999999999"/>
    <n v="-122.41923300000001"/>
    <n v="28998"/>
    <s v="Q3"/>
    <s v="No"/>
    <n v="0"/>
    <x v="32"/>
    <s v="Offer C"/>
    <s v="Yes"/>
    <n v="4.24"/>
    <s v="No"/>
    <x v="1"/>
    <s v="None"/>
    <n v="0"/>
    <s v="No"/>
    <s v="No"/>
    <s v="No"/>
    <s v="No"/>
    <s v="No"/>
    <s v="No"/>
    <s v="No"/>
    <s v="No"/>
    <x v="2"/>
    <s v="No"/>
    <x v="1"/>
    <n v="19.25"/>
    <n v="677.9"/>
    <n v="0"/>
    <n v="0"/>
    <n v="148.4"/>
    <n v="826.3"/>
    <n v="4"/>
    <s v="Stayed"/>
    <x v="1"/>
    <n v="77"/>
    <n v="2682"/>
    <m/>
    <m/>
    <x v="2"/>
  </r>
  <r>
    <s v="9584-EXCDZ"/>
    <s v="Female"/>
    <n v="53"/>
    <s v="No"/>
    <s v="No"/>
    <s v="No"/>
    <s v="No"/>
    <n v="0"/>
    <s v="United States"/>
    <s v="California"/>
    <s v="San Francisco"/>
    <n v="94103"/>
    <n v="37.773147000000002"/>
    <n v="-122.411287"/>
    <n v="23036"/>
    <s v="Q3"/>
    <s v="No"/>
    <n v="0"/>
    <x v="37"/>
    <s v="Offer D"/>
    <s v="Yes"/>
    <n v="41.78"/>
    <s v="No"/>
    <x v="0"/>
    <s v="Fiber Optic"/>
    <n v="16"/>
    <s v="No"/>
    <s v="No"/>
    <s v="No"/>
    <s v="No"/>
    <s v="No"/>
    <s v="No"/>
    <s v="No"/>
    <s v="Yes"/>
    <x v="0"/>
    <s v="No"/>
    <x v="0"/>
    <n v="70.5"/>
    <n v="1165.5999999999999"/>
    <n v="0"/>
    <n v="0"/>
    <n v="710.26"/>
    <n v="1875.86"/>
    <n v="3"/>
    <s v="Stayed"/>
    <x v="1"/>
    <n v="53"/>
    <n v="3650"/>
    <m/>
    <m/>
    <x v="1"/>
  </r>
  <r>
    <s v="5093-FEGLU"/>
    <s v="Female"/>
    <n v="21"/>
    <s v="Yes"/>
    <s v="No"/>
    <s v="Yes"/>
    <s v="No"/>
    <n v="0"/>
    <s v="United States"/>
    <s v="California"/>
    <s v="San Francisco"/>
    <n v="94105"/>
    <n v="37.789167999999997"/>
    <n v="-122.395009"/>
    <n v="2066"/>
    <s v="Q3"/>
    <s v="Yes"/>
    <n v="1"/>
    <x v="58"/>
    <s v="Offer B"/>
    <s v="Yes"/>
    <n v="45.9"/>
    <s v="No"/>
    <x v="1"/>
    <s v="None"/>
    <n v="0"/>
    <s v="No"/>
    <s v="No"/>
    <s v="No"/>
    <s v="No"/>
    <s v="No"/>
    <s v="No"/>
    <s v="No"/>
    <s v="No"/>
    <x v="2"/>
    <s v="No"/>
    <x v="0"/>
    <n v="19.649999999999999"/>
    <n v="921.55"/>
    <n v="0"/>
    <n v="0"/>
    <n v="2157.2999999999902"/>
    <n v="3078.8499999999899"/>
    <n v="5"/>
    <s v="Stayed"/>
    <x v="1"/>
    <n v="28"/>
    <n v="4159"/>
    <m/>
    <m/>
    <x v="2"/>
  </r>
  <r>
    <s v="2621-UDNLU"/>
    <s v="Female"/>
    <n v="35"/>
    <s v="No"/>
    <s v="No"/>
    <s v="Yes"/>
    <s v="No"/>
    <n v="0"/>
    <s v="United States"/>
    <s v="California"/>
    <s v="San Francisco"/>
    <n v="94107"/>
    <n v="37.768881"/>
    <n v="-122.395521"/>
    <n v="17372"/>
    <s v="Q3"/>
    <s v="Yes"/>
    <n v="9"/>
    <x v="10"/>
    <s v="None"/>
    <s v="Yes"/>
    <n v="11.77"/>
    <s v="No"/>
    <x v="1"/>
    <s v="None"/>
    <n v="0"/>
    <s v="No"/>
    <s v="No"/>
    <s v="No"/>
    <s v="No"/>
    <s v="No"/>
    <s v="No"/>
    <s v="No"/>
    <s v="No"/>
    <x v="0"/>
    <s v="No"/>
    <x v="1"/>
    <n v="20.85"/>
    <n v="72"/>
    <n v="0"/>
    <n v="0"/>
    <n v="35.31"/>
    <n v="107.31"/>
    <n v="3"/>
    <s v="Joined"/>
    <x v="1"/>
    <n v="56"/>
    <n v="5867"/>
    <m/>
    <m/>
    <x v="1"/>
  </r>
  <r>
    <s v="7526-IVLYU"/>
    <s v="Male"/>
    <n v="46"/>
    <s v="No"/>
    <s v="No"/>
    <s v="No"/>
    <s v="No"/>
    <n v="0"/>
    <s v="United States"/>
    <s v="California"/>
    <s v="San Francisco"/>
    <n v="94108"/>
    <n v="37.791998"/>
    <n v="-122.408653"/>
    <n v="13723"/>
    <s v="Q3"/>
    <s v="No"/>
    <n v="0"/>
    <x v="10"/>
    <s v="None"/>
    <s v="Yes"/>
    <n v="35.590000000000003"/>
    <s v="No"/>
    <x v="1"/>
    <s v="None"/>
    <n v="0"/>
    <s v="No"/>
    <s v="No"/>
    <s v="No"/>
    <s v="No"/>
    <s v="No"/>
    <s v="No"/>
    <s v="No"/>
    <s v="No"/>
    <x v="0"/>
    <s v="Yes"/>
    <x v="1"/>
    <n v="19.649999999999999"/>
    <n v="68.349999999999994"/>
    <n v="0"/>
    <n v="0"/>
    <n v="106.77"/>
    <n v="175.12"/>
    <n v="5"/>
    <s v="Joined"/>
    <x v="1"/>
    <n v="55"/>
    <n v="4852"/>
    <m/>
    <m/>
    <x v="1"/>
  </r>
  <r>
    <s v="9214-EKVXR"/>
    <s v="Female"/>
    <n v="51"/>
    <s v="No"/>
    <s v="No"/>
    <s v="No"/>
    <s v="No"/>
    <n v="0"/>
    <s v="United States"/>
    <s v="California"/>
    <s v="San Francisco"/>
    <n v="94110"/>
    <n v="37.750020999999997"/>
    <n v="-122.415201"/>
    <n v="74641"/>
    <s v="Q3"/>
    <s v="No"/>
    <n v="0"/>
    <x v="0"/>
    <s v="None"/>
    <s v="Yes"/>
    <n v="26.15"/>
    <s v="No"/>
    <x v="0"/>
    <s v="DSL"/>
    <n v="26"/>
    <s v="No"/>
    <s v="No"/>
    <s v="No"/>
    <s v="No"/>
    <s v="No"/>
    <s v="No"/>
    <s v="No"/>
    <s v="Yes"/>
    <x v="0"/>
    <s v="Yes"/>
    <x v="1"/>
    <n v="44"/>
    <n v="44"/>
    <n v="0"/>
    <n v="0"/>
    <n v="26.15"/>
    <n v="70.150000000000006"/>
    <n v="4"/>
    <s v="Joined"/>
    <x v="1"/>
    <n v="75"/>
    <n v="4138"/>
    <m/>
    <m/>
    <x v="1"/>
  </r>
  <r>
    <s v="3410-MHHUM"/>
    <s v="Female"/>
    <n v="40"/>
    <s v="No"/>
    <s v="No"/>
    <s v="Yes"/>
    <s v="Yes"/>
    <n v="2"/>
    <s v="United States"/>
    <s v="California"/>
    <s v="San Francisco"/>
    <n v="94111"/>
    <n v="37.801775999999997"/>
    <n v="-122.402293"/>
    <n v="3337"/>
    <s v="Q3"/>
    <s v="Yes"/>
    <n v="4"/>
    <x v="33"/>
    <s v="Offer B"/>
    <s v="Yes"/>
    <n v="24.71"/>
    <s v="Yes"/>
    <x v="0"/>
    <s v="Fiber Optic"/>
    <n v="27"/>
    <s v="No"/>
    <s v="Yes"/>
    <s v="Yes"/>
    <s v="No"/>
    <s v="No"/>
    <s v="Yes"/>
    <s v="Yes"/>
    <s v="No"/>
    <x v="1"/>
    <s v="No"/>
    <x v="0"/>
    <n v="94.4"/>
    <n v="4295.3500000000004"/>
    <n v="0"/>
    <n v="40"/>
    <n v="1087.24"/>
    <n v="5422.59"/>
    <n v="5"/>
    <s v="Stayed"/>
    <x v="1"/>
    <n v="73"/>
    <n v="5019"/>
    <m/>
    <m/>
    <x v="2"/>
  </r>
  <r>
    <s v="2122-YWVYA"/>
    <s v="Female"/>
    <n v="44"/>
    <s v="No"/>
    <s v="No"/>
    <s v="No"/>
    <s v="No"/>
    <n v="0"/>
    <s v="United States"/>
    <s v="California"/>
    <s v="San Francisco"/>
    <n v="94116"/>
    <n v="37.744410000000002"/>
    <n v="-122.48676399999999"/>
    <n v="42959"/>
    <s v="Q3"/>
    <s v="No"/>
    <n v="0"/>
    <x v="2"/>
    <s v="Offer D"/>
    <s v="Yes"/>
    <n v="15.01"/>
    <s v="No"/>
    <x v="0"/>
    <s v="Fiber Optic"/>
    <n v="22"/>
    <s v="Yes"/>
    <s v="No"/>
    <s v="No"/>
    <s v="No"/>
    <s v="No"/>
    <s v="No"/>
    <s v="No"/>
    <s v="Yes"/>
    <x v="0"/>
    <s v="Yes"/>
    <x v="0"/>
    <n v="75.400000000000006"/>
    <n v="1380.4"/>
    <n v="0"/>
    <n v="0"/>
    <n v="270.18"/>
    <n v="1650.58"/>
    <n v="4"/>
    <s v="Stayed"/>
    <x v="1"/>
    <n v="53"/>
    <n v="4792"/>
    <m/>
    <m/>
    <x v="1"/>
  </r>
  <r>
    <s v="2296-DKZFP"/>
    <s v="Female"/>
    <n v="25"/>
    <s v="Yes"/>
    <s v="No"/>
    <s v="Yes"/>
    <s v="No"/>
    <n v="0"/>
    <s v="United States"/>
    <s v="California"/>
    <s v="San Francisco"/>
    <n v="94118"/>
    <n v="37.781303999999999"/>
    <n v="-122.461522"/>
    <n v="38955"/>
    <s v="Q3"/>
    <s v="Yes"/>
    <n v="1"/>
    <x v="22"/>
    <s v="Offer B"/>
    <s v="Yes"/>
    <n v="1.29"/>
    <s v="No"/>
    <x v="0"/>
    <s v="DSL"/>
    <n v="51"/>
    <s v="Yes"/>
    <s v="Yes"/>
    <s v="Yes"/>
    <s v="No"/>
    <s v="No"/>
    <s v="Yes"/>
    <s v="Yes"/>
    <s v="Yes"/>
    <x v="2"/>
    <s v="No"/>
    <x v="0"/>
    <n v="71"/>
    <n v="4386.2"/>
    <n v="0"/>
    <n v="0"/>
    <n v="83.85"/>
    <n v="4470.05"/>
    <n v="4"/>
    <s v="Stayed"/>
    <x v="1"/>
    <n v="32"/>
    <n v="6308"/>
    <m/>
    <m/>
    <x v="2"/>
  </r>
  <r>
    <s v="8909-BOLNL"/>
    <s v="Male"/>
    <n v="40"/>
    <s v="No"/>
    <s v="No"/>
    <s v="No"/>
    <s v="No"/>
    <n v="0"/>
    <s v="United States"/>
    <s v="California"/>
    <s v="San Francisco"/>
    <n v="94123"/>
    <n v="37.800254000000002"/>
    <n v="-122.436975"/>
    <n v="22920"/>
    <s v="Q3"/>
    <s v="No"/>
    <n v="0"/>
    <x v="10"/>
    <s v="None"/>
    <s v="Yes"/>
    <n v="12.05"/>
    <s v="No"/>
    <x v="1"/>
    <s v="None"/>
    <n v="0"/>
    <s v="No"/>
    <s v="No"/>
    <s v="No"/>
    <s v="No"/>
    <s v="No"/>
    <s v="No"/>
    <s v="No"/>
    <s v="No"/>
    <x v="1"/>
    <s v="No"/>
    <x v="1"/>
    <n v="21.2"/>
    <n v="52.05"/>
    <n v="0"/>
    <n v="0"/>
    <n v="36.15"/>
    <n v="88.2"/>
    <n v="5"/>
    <s v="Joined"/>
    <x v="1"/>
    <n v="29"/>
    <n v="2088"/>
    <m/>
    <m/>
    <x v="1"/>
  </r>
  <r>
    <s v="6603-YRDCJ"/>
    <s v="Male"/>
    <n v="19"/>
    <s v="Yes"/>
    <s v="No"/>
    <s v="Yes"/>
    <s v="No"/>
    <n v="0"/>
    <s v="United States"/>
    <s v="California"/>
    <s v="San Francisco"/>
    <n v="94124"/>
    <n v="37.731504999999999"/>
    <n v="-122.38453199999999"/>
    <n v="33177"/>
    <s v="Q3"/>
    <s v="Yes"/>
    <n v="3"/>
    <x v="27"/>
    <s v="Offer C"/>
    <s v="Yes"/>
    <n v="15.89"/>
    <s v="No"/>
    <x v="0"/>
    <s v="DSL"/>
    <n v="52"/>
    <s v="Yes"/>
    <s v="Yes"/>
    <s v="No"/>
    <s v="Yes"/>
    <s v="No"/>
    <s v="No"/>
    <s v="No"/>
    <s v="Yes"/>
    <x v="2"/>
    <s v="Yes"/>
    <x v="1"/>
    <n v="61.05"/>
    <n v="2018.4"/>
    <n v="0"/>
    <n v="0"/>
    <n v="524.37"/>
    <n v="2542.77"/>
    <n v="3"/>
    <s v="Stayed"/>
    <x v="1"/>
    <n v="21"/>
    <n v="3215"/>
    <m/>
    <m/>
    <x v="2"/>
  </r>
  <r>
    <s v="3229-USWAR"/>
    <s v="Female"/>
    <n v="40"/>
    <s v="No"/>
    <s v="No"/>
    <s v="No"/>
    <s v="No"/>
    <n v="0"/>
    <s v="United States"/>
    <s v="California"/>
    <s v="San Francisco"/>
    <n v="94129"/>
    <n v="37.797525999999998"/>
    <n v="-122.46453099999999"/>
    <n v="2240"/>
    <s v="Q3"/>
    <s v="No"/>
    <n v="0"/>
    <x v="40"/>
    <s v="Offer C"/>
    <s v="Yes"/>
    <n v="5.32"/>
    <s v="No"/>
    <x v="0"/>
    <s v="DSL"/>
    <n v="23"/>
    <s v="Yes"/>
    <s v="No"/>
    <s v="Yes"/>
    <s v="Yes"/>
    <s v="Yes"/>
    <s v="Yes"/>
    <s v="Yes"/>
    <s v="Yes"/>
    <x v="1"/>
    <s v="Yes"/>
    <x v="0"/>
    <n v="79.95"/>
    <n v="2727.3"/>
    <n v="0"/>
    <n v="0"/>
    <n v="180.88"/>
    <n v="2908.18"/>
    <n v="4"/>
    <s v="Stayed"/>
    <x v="1"/>
    <n v="26"/>
    <n v="3570"/>
    <m/>
    <m/>
    <x v="2"/>
  </r>
  <r>
    <s v="2138-VFAPZ"/>
    <s v="Female"/>
    <n v="40"/>
    <s v="No"/>
    <s v="No"/>
    <s v="Yes"/>
    <s v="Yes"/>
    <n v="1"/>
    <s v="United States"/>
    <s v="California"/>
    <s v="San Francisco"/>
    <n v="94130"/>
    <n v="37.820894000000003"/>
    <n v="-122.369725"/>
    <n v="1458"/>
    <s v="Q3"/>
    <s v="Yes"/>
    <n v="8"/>
    <x v="35"/>
    <s v="Offer D"/>
    <s v="Yes"/>
    <n v="15.33"/>
    <s v="No"/>
    <x v="1"/>
    <s v="None"/>
    <n v="0"/>
    <s v="No"/>
    <s v="No"/>
    <s v="No"/>
    <s v="No"/>
    <s v="No"/>
    <s v="No"/>
    <s v="No"/>
    <s v="No"/>
    <x v="2"/>
    <s v="Yes"/>
    <x v="1"/>
    <n v="19.7"/>
    <n v="263.64999999999998"/>
    <n v="0"/>
    <n v="0"/>
    <n v="214.62"/>
    <n v="478.27"/>
    <n v="4"/>
    <s v="Stayed"/>
    <x v="1"/>
    <n v="68"/>
    <n v="2966"/>
    <m/>
    <m/>
    <x v="2"/>
  </r>
  <r>
    <s v="6131-JLWZM"/>
    <s v="Female"/>
    <n v="27"/>
    <s v="Yes"/>
    <s v="No"/>
    <s v="No"/>
    <s v="No"/>
    <n v="0"/>
    <s v="United States"/>
    <s v="California"/>
    <s v="San Francisco"/>
    <n v="94131"/>
    <n v="37.746699"/>
    <n v="-122.44283299999999"/>
    <n v="27906"/>
    <s v="Q3"/>
    <s v="No"/>
    <n v="0"/>
    <x v="11"/>
    <s v="Offer D"/>
    <s v="Yes"/>
    <n v="22.01"/>
    <s v="No"/>
    <x v="1"/>
    <s v="None"/>
    <n v="0"/>
    <s v="No"/>
    <s v="No"/>
    <s v="No"/>
    <s v="No"/>
    <s v="No"/>
    <s v="No"/>
    <s v="No"/>
    <s v="No"/>
    <x v="0"/>
    <s v="Yes"/>
    <x v="1"/>
    <n v="20.3"/>
    <n v="275.39999999999998"/>
    <n v="0"/>
    <n v="0"/>
    <n v="286.13"/>
    <n v="561.53"/>
    <n v="4"/>
    <s v="Stayed"/>
    <x v="1"/>
    <n v="45"/>
    <n v="5332"/>
    <m/>
    <m/>
    <x v="1"/>
  </r>
  <r>
    <s v="0269-XFESX"/>
    <s v="Male"/>
    <n v="22"/>
    <s v="Yes"/>
    <s v="No"/>
    <s v="Yes"/>
    <s v="Yes"/>
    <n v="3"/>
    <s v="United States"/>
    <s v="California"/>
    <s v="San Francisco"/>
    <n v="94133"/>
    <n v="37.802070999999998"/>
    <n v="-122.41100400000001"/>
    <n v="26831"/>
    <s v="Q3"/>
    <s v="Yes"/>
    <n v="1"/>
    <x v="43"/>
    <s v="None"/>
    <s v="Yes"/>
    <n v="48.02"/>
    <s v="Yes"/>
    <x v="1"/>
    <s v="None"/>
    <n v="0"/>
    <s v="No"/>
    <s v="No"/>
    <s v="No"/>
    <s v="No"/>
    <s v="No"/>
    <s v="No"/>
    <s v="No"/>
    <s v="No"/>
    <x v="1"/>
    <s v="No"/>
    <x v="1"/>
    <n v="24.35"/>
    <n v="538.5"/>
    <n v="0"/>
    <n v="0"/>
    <n v="1104.46"/>
    <n v="1642.96"/>
    <n v="5"/>
    <s v="Stayed"/>
    <x v="1"/>
    <n v="30"/>
    <n v="4031"/>
    <m/>
    <m/>
    <x v="2"/>
  </r>
  <r>
    <s v="1709-EJDOX"/>
    <s v="Female"/>
    <n v="33"/>
    <s v="No"/>
    <s v="No"/>
    <s v="Yes"/>
    <s v="Yes"/>
    <n v="3"/>
    <s v="United States"/>
    <s v="California"/>
    <s v="San Francisco"/>
    <n v="94134"/>
    <n v="37.721052"/>
    <n v="-122.413573"/>
    <n v="40137"/>
    <s v="Q3"/>
    <s v="Yes"/>
    <n v="10"/>
    <x v="58"/>
    <s v="Offer B"/>
    <s v="Yes"/>
    <n v="41.54"/>
    <s v="No"/>
    <x v="1"/>
    <s v="None"/>
    <n v="0"/>
    <s v="No"/>
    <s v="No"/>
    <s v="No"/>
    <s v="No"/>
    <s v="No"/>
    <s v="No"/>
    <s v="No"/>
    <s v="No"/>
    <x v="2"/>
    <s v="No"/>
    <x v="1"/>
    <n v="19.75"/>
    <n v="948.9"/>
    <n v="0"/>
    <n v="0"/>
    <n v="1952.3799999999901"/>
    <n v="2901.2799999999902"/>
    <n v="3"/>
    <s v="Stayed"/>
    <x v="1"/>
    <n v="34"/>
    <n v="3843"/>
    <m/>
    <m/>
    <x v="2"/>
  </r>
  <r>
    <s v="4316-XCSLJ"/>
    <s v="Male"/>
    <n v="35"/>
    <s v="No"/>
    <s v="No"/>
    <s v="No"/>
    <s v="Yes"/>
    <n v="3"/>
    <s v="United States"/>
    <s v="California"/>
    <s v="Palo Alto"/>
    <n v="94301"/>
    <n v="37.444313999999999"/>
    <n v="-122.149996"/>
    <n v="16198"/>
    <s v="Q3"/>
    <s v="No"/>
    <n v="0"/>
    <x v="37"/>
    <s v="None"/>
    <s v="Yes"/>
    <n v="45.61"/>
    <s v="No"/>
    <x v="0"/>
    <s v="DSL"/>
    <n v="53"/>
    <s v="Yes"/>
    <s v="No"/>
    <s v="No"/>
    <s v="No"/>
    <s v="No"/>
    <s v="No"/>
    <s v="No"/>
    <s v="Yes"/>
    <x v="0"/>
    <s v="Yes"/>
    <x v="1"/>
    <n v="50.3"/>
    <n v="846.8"/>
    <n v="0"/>
    <n v="0"/>
    <n v="775.37"/>
    <n v="1622.17"/>
    <n v="3"/>
    <s v="Stayed"/>
    <x v="1"/>
    <n v="33"/>
    <n v="3202"/>
    <m/>
    <m/>
    <x v="1"/>
  </r>
  <r>
    <s v="0383-CLDDA"/>
    <s v="Female"/>
    <n v="42"/>
    <s v="No"/>
    <s v="No"/>
    <s v="No"/>
    <s v="No"/>
    <n v="0"/>
    <s v="United States"/>
    <s v="California"/>
    <s v="Stanford"/>
    <n v="94305"/>
    <n v="37.424342000000003"/>
    <n v="-122.16564099999999"/>
    <n v="13386"/>
    <s v="Q3"/>
    <s v="No"/>
    <n v="0"/>
    <x v="50"/>
    <s v="Offer A"/>
    <s v="Yes"/>
    <n v="18.47"/>
    <s v="Yes"/>
    <x v="0"/>
    <s v="DSL"/>
    <n v="28"/>
    <s v="Yes"/>
    <s v="No"/>
    <s v="Yes"/>
    <s v="Yes"/>
    <s v="Yes"/>
    <s v="Yes"/>
    <s v="Yes"/>
    <s v="Yes"/>
    <x v="2"/>
    <s v="Yes"/>
    <x v="1"/>
    <n v="85.35"/>
    <n v="5897.4"/>
    <n v="0"/>
    <n v="0"/>
    <n v="1274.4299999999901"/>
    <n v="7171.83"/>
    <n v="3"/>
    <s v="Stayed"/>
    <x v="1"/>
    <n v="37"/>
    <n v="6499"/>
    <m/>
    <m/>
    <x v="2"/>
  </r>
  <r>
    <s v="2709-UQGNP"/>
    <s v="Male"/>
    <n v="38"/>
    <s v="No"/>
    <s v="No"/>
    <s v="No"/>
    <s v="No"/>
    <n v="0"/>
    <s v="United States"/>
    <s v="California"/>
    <s v="San Mateo"/>
    <n v="94401"/>
    <n v="37.590420999999999"/>
    <n v="-122.306467"/>
    <n v="32488"/>
    <s v="Q3"/>
    <s v="No"/>
    <n v="0"/>
    <x v="31"/>
    <s v="None"/>
    <s v="Yes"/>
    <n v="49.04"/>
    <s v="No"/>
    <x v="0"/>
    <s v="Cable"/>
    <n v="23"/>
    <s v="Yes"/>
    <s v="No"/>
    <s v="No"/>
    <s v="No"/>
    <s v="No"/>
    <s v="No"/>
    <s v="No"/>
    <s v="Yes"/>
    <x v="0"/>
    <s v="Yes"/>
    <x v="1"/>
    <n v="51.65"/>
    <n v="524.5"/>
    <n v="0"/>
    <n v="0"/>
    <n v="490.4"/>
    <n v="1014.9"/>
    <n v="4"/>
    <s v="Stayed"/>
    <x v="1"/>
    <n v="45"/>
    <n v="4292"/>
    <m/>
    <m/>
    <x v="1"/>
  </r>
  <r>
    <s v="3549-ZTMNH"/>
    <s v="Male"/>
    <n v="56"/>
    <s v="No"/>
    <s v="No"/>
    <s v="Yes"/>
    <s v="Yes"/>
    <n v="1"/>
    <s v="United States"/>
    <s v="California"/>
    <s v="San Mateo"/>
    <n v="94402"/>
    <n v="37.556634000000003"/>
    <n v="-122.317723"/>
    <n v="23393"/>
    <s v="Q3"/>
    <s v="No"/>
    <n v="0"/>
    <x v="36"/>
    <s v="None"/>
    <s v="Yes"/>
    <n v="26.17"/>
    <s v="Yes"/>
    <x v="1"/>
    <s v="None"/>
    <n v="0"/>
    <s v="No"/>
    <s v="No"/>
    <s v="No"/>
    <s v="No"/>
    <s v="No"/>
    <s v="No"/>
    <s v="No"/>
    <s v="No"/>
    <x v="2"/>
    <s v="Yes"/>
    <x v="0"/>
    <n v="24"/>
    <n v="269.64999999999998"/>
    <n v="0"/>
    <n v="0"/>
    <n v="314.04000000000002"/>
    <n v="583.69000000000005"/>
    <n v="3"/>
    <s v="Stayed"/>
    <x v="1"/>
    <n v="69"/>
    <n v="3705"/>
    <m/>
    <m/>
    <x v="2"/>
  </r>
  <r>
    <s v="8033-ATFAS"/>
    <s v="Female"/>
    <n v="32"/>
    <s v="No"/>
    <s v="No"/>
    <s v="Yes"/>
    <s v="Yes"/>
    <n v="2"/>
    <s v="United States"/>
    <s v="California"/>
    <s v="San Mateo"/>
    <n v="94404"/>
    <n v="37.556094000000002"/>
    <n v="-122.272437"/>
    <n v="31882"/>
    <s v="Q3"/>
    <s v="Yes"/>
    <n v="4"/>
    <x v="38"/>
    <s v="Offer C"/>
    <s v="Yes"/>
    <n v="48.14"/>
    <s v="No"/>
    <x v="0"/>
    <s v="Cable"/>
    <n v="23"/>
    <s v="No"/>
    <s v="No"/>
    <s v="Yes"/>
    <s v="No"/>
    <s v="Yes"/>
    <s v="No"/>
    <s v="No"/>
    <s v="Yes"/>
    <x v="0"/>
    <s v="Yes"/>
    <x v="1"/>
    <n v="59.85"/>
    <n v="2341.5"/>
    <n v="0"/>
    <n v="0"/>
    <n v="1877.46"/>
    <n v="4218.96"/>
    <n v="3"/>
    <s v="Stayed"/>
    <x v="1"/>
    <n v="47"/>
    <n v="3900"/>
    <m/>
    <m/>
    <x v="1"/>
  </r>
  <r>
    <s v="0562-HKHML"/>
    <s v="Male"/>
    <n v="39"/>
    <s v="No"/>
    <s v="No"/>
    <s v="Yes"/>
    <s v="Yes"/>
    <n v="1"/>
    <s v="United States"/>
    <s v="California"/>
    <s v="Alameda"/>
    <n v="94502"/>
    <n v="37.724817000000002"/>
    <n v="-122.224363"/>
    <n v="13996"/>
    <s v="Q3"/>
    <s v="Yes"/>
    <n v="9"/>
    <x v="67"/>
    <s v="Offer A"/>
    <s v="Yes"/>
    <n v="18.989999999999998"/>
    <s v="Yes"/>
    <x v="1"/>
    <s v="None"/>
    <n v="0"/>
    <s v="No"/>
    <s v="No"/>
    <s v="No"/>
    <s v="No"/>
    <s v="No"/>
    <s v="No"/>
    <s v="No"/>
    <s v="No"/>
    <x v="2"/>
    <s v="No"/>
    <x v="1"/>
    <n v="23.9"/>
    <n v="1626.4"/>
    <n v="0"/>
    <n v="0"/>
    <n v="1348.29"/>
    <n v="2974.69"/>
    <n v="4"/>
    <s v="Stayed"/>
    <x v="1"/>
    <n v="71"/>
    <n v="5574"/>
    <m/>
    <m/>
    <x v="2"/>
  </r>
  <r>
    <s v="8277-RVRSV"/>
    <s v="Female"/>
    <n v="22"/>
    <s v="Yes"/>
    <s v="No"/>
    <s v="Yes"/>
    <s v="Yes"/>
    <n v="1"/>
    <s v="United States"/>
    <s v="California"/>
    <s v="Danville"/>
    <n v="94506"/>
    <n v="37.791480999999997"/>
    <n v="-121.90325300000001"/>
    <n v="19777"/>
    <s v="Q3"/>
    <s v="Yes"/>
    <n v="3"/>
    <x v="27"/>
    <s v="Offer C"/>
    <s v="Yes"/>
    <n v="1.71"/>
    <s v="Yes"/>
    <x v="1"/>
    <s v="None"/>
    <n v="0"/>
    <s v="No"/>
    <s v="No"/>
    <s v="No"/>
    <s v="No"/>
    <s v="No"/>
    <s v="No"/>
    <s v="No"/>
    <s v="No"/>
    <x v="1"/>
    <s v="No"/>
    <x v="1"/>
    <n v="24.15"/>
    <n v="800.3"/>
    <n v="0"/>
    <n v="0"/>
    <n v="56.43"/>
    <n v="856.729999999999"/>
    <n v="4"/>
    <s v="Stayed"/>
    <x v="1"/>
    <n v="73"/>
    <n v="4501"/>
    <m/>
    <m/>
    <x v="2"/>
  </r>
  <r>
    <s v="7054-ENNGU"/>
    <s v="Female"/>
    <n v="19"/>
    <s v="Yes"/>
    <s v="No"/>
    <s v="Yes"/>
    <s v="No"/>
    <n v="0"/>
    <s v="United States"/>
    <s v="California"/>
    <s v="Benicia"/>
    <n v="94510"/>
    <n v="38.113532999999997"/>
    <n v="-122.11926"/>
    <n v="25578"/>
    <s v="Q3"/>
    <s v="Yes"/>
    <n v="4"/>
    <x v="30"/>
    <s v="None"/>
    <s v="Yes"/>
    <n v="12.59"/>
    <s v="No"/>
    <x v="0"/>
    <s v="Cable"/>
    <n v="76"/>
    <s v="No"/>
    <s v="Yes"/>
    <s v="No"/>
    <s v="No"/>
    <s v="No"/>
    <s v="No"/>
    <s v="No"/>
    <s v="Yes"/>
    <x v="0"/>
    <s v="No"/>
    <x v="1"/>
    <n v="50.85"/>
    <n v="466.6"/>
    <n v="0"/>
    <n v="0"/>
    <n v="113.31"/>
    <n v="579.91"/>
    <n v="4"/>
    <s v="Stayed"/>
    <x v="1"/>
    <n v="26"/>
    <n v="4623"/>
    <m/>
    <m/>
    <x v="1"/>
  </r>
  <r>
    <s v="1455-HFBXA"/>
    <s v="Male"/>
    <n v="61"/>
    <s v="No"/>
    <s v="No"/>
    <s v="Yes"/>
    <s v="No"/>
    <n v="0"/>
    <s v="United States"/>
    <s v="California"/>
    <s v="Bethel Island"/>
    <n v="94511"/>
    <n v="38.050558000000002"/>
    <n v="-121.646924"/>
    <n v="2379"/>
    <s v="Q3"/>
    <s v="Yes"/>
    <n v="3"/>
    <x v="26"/>
    <s v="Offer B"/>
    <s v="Yes"/>
    <n v="18.02"/>
    <s v="Yes"/>
    <x v="0"/>
    <s v="Fiber Optic"/>
    <n v="3"/>
    <s v="Yes"/>
    <s v="No"/>
    <s v="Yes"/>
    <s v="Yes"/>
    <s v="No"/>
    <s v="No"/>
    <s v="No"/>
    <s v="No"/>
    <x v="2"/>
    <s v="Yes"/>
    <x v="1"/>
    <n v="91.6"/>
    <n v="4627.8"/>
    <n v="0"/>
    <n v="60"/>
    <n v="937.04"/>
    <n v="5624.84"/>
    <n v="3"/>
    <s v="Stayed"/>
    <x v="1"/>
    <n v="62"/>
    <n v="6069"/>
    <m/>
    <m/>
    <x v="2"/>
  </r>
  <r>
    <s v="9402-CXWPL"/>
    <s v="Female"/>
    <n v="25"/>
    <s v="Yes"/>
    <s v="No"/>
    <s v="No"/>
    <s v="No"/>
    <n v="0"/>
    <s v="United States"/>
    <s v="California"/>
    <s v="Birds Landing"/>
    <n v="94512"/>
    <n v="38.140718999999997"/>
    <n v="-121.83829799999999"/>
    <n v="138"/>
    <s v="Q3"/>
    <s v="No"/>
    <n v="0"/>
    <x v="57"/>
    <s v="Offer A"/>
    <s v="Yes"/>
    <n v="8.39"/>
    <s v="Yes"/>
    <x v="0"/>
    <s v="Fiber Optic"/>
    <n v="59"/>
    <s v="No"/>
    <s v="Yes"/>
    <s v="No"/>
    <s v="No"/>
    <s v="Yes"/>
    <s v="Yes"/>
    <s v="Yes"/>
    <s v="Yes"/>
    <x v="1"/>
    <s v="No"/>
    <x v="0"/>
    <n v="98.9"/>
    <n v="6838.6"/>
    <n v="0"/>
    <n v="0"/>
    <n v="587.29999999999995"/>
    <n v="7425.9"/>
    <n v="5"/>
    <s v="Stayed"/>
    <x v="1"/>
    <n v="20"/>
    <n v="5980"/>
    <m/>
    <m/>
    <x v="2"/>
  </r>
  <r>
    <s v="1628-BIZYP"/>
    <s v="Male"/>
    <n v="60"/>
    <s v="No"/>
    <s v="No"/>
    <s v="No"/>
    <s v="No"/>
    <n v="0"/>
    <s v="United States"/>
    <s v="California"/>
    <s v="Brentwood"/>
    <n v="94513"/>
    <n v="37.908242000000001"/>
    <n v="-121.682472"/>
    <n v="26577"/>
    <s v="Q3"/>
    <s v="No"/>
    <n v="0"/>
    <x v="0"/>
    <s v="None"/>
    <s v="Yes"/>
    <n v="15.2"/>
    <s v="No"/>
    <x v="0"/>
    <s v="Fiber Optic"/>
    <n v="2"/>
    <s v="No"/>
    <s v="Yes"/>
    <s v="No"/>
    <s v="No"/>
    <s v="No"/>
    <s v="Yes"/>
    <s v="Yes"/>
    <s v="Yes"/>
    <x v="0"/>
    <s v="Yes"/>
    <x v="0"/>
    <n v="85"/>
    <n v="85"/>
    <n v="0"/>
    <n v="0"/>
    <n v="15.2"/>
    <n v="100.2"/>
    <n v="4"/>
    <s v="Joined"/>
    <x v="1"/>
    <n v="46"/>
    <n v="5754"/>
    <m/>
    <m/>
    <x v="0"/>
  </r>
  <r>
    <s v="0082-LDZUE"/>
    <s v="Male"/>
    <n v="54"/>
    <s v="No"/>
    <s v="No"/>
    <s v="No"/>
    <s v="No"/>
    <n v="0"/>
    <s v="United States"/>
    <s v="California"/>
    <s v="Calistoga"/>
    <n v="94515"/>
    <n v="38.629618000000001"/>
    <n v="-122.593216"/>
    <n v="7384"/>
    <s v="Q3"/>
    <s v="No"/>
    <n v="0"/>
    <x v="0"/>
    <s v="Offer E"/>
    <s v="Yes"/>
    <n v="42.95"/>
    <s v="No"/>
    <x v="0"/>
    <s v="DSL"/>
    <n v="9"/>
    <s v="No"/>
    <s v="No"/>
    <s v="No"/>
    <s v="No"/>
    <s v="No"/>
    <s v="No"/>
    <s v="No"/>
    <s v="Yes"/>
    <x v="0"/>
    <s v="Yes"/>
    <x v="1"/>
    <n v="44.3"/>
    <n v="44.3"/>
    <n v="0"/>
    <n v="0"/>
    <n v="42.95"/>
    <n v="87.25"/>
    <n v="5"/>
    <s v="Joined"/>
    <x v="1"/>
    <n v="57"/>
    <n v="4427"/>
    <m/>
    <m/>
    <x v="1"/>
  </r>
  <r>
    <s v="5343-SGUBI"/>
    <s v="Female"/>
    <n v="43"/>
    <s v="No"/>
    <s v="No"/>
    <s v="No"/>
    <s v="No"/>
    <n v="0"/>
    <s v="United States"/>
    <s v="California"/>
    <s v="Concord"/>
    <n v="94518"/>
    <n v="37.950248000000002"/>
    <n v="-122.02245499999999"/>
    <n v="27394"/>
    <s v="Q3"/>
    <s v="No"/>
    <n v="0"/>
    <x v="26"/>
    <s v="Offer B"/>
    <s v="Yes"/>
    <n v="42.9"/>
    <s v="Yes"/>
    <x v="0"/>
    <s v="Fiber Optic"/>
    <n v="14"/>
    <s v="No"/>
    <s v="Yes"/>
    <s v="No"/>
    <s v="No"/>
    <s v="No"/>
    <s v="No"/>
    <s v="No"/>
    <s v="Yes"/>
    <x v="1"/>
    <s v="Yes"/>
    <x v="1"/>
    <n v="80.2"/>
    <n v="4297.6000000000004"/>
    <n v="0"/>
    <n v="0"/>
    <n v="2230.7999999999902"/>
    <n v="6528.4"/>
    <n v="4"/>
    <s v="Stayed"/>
    <x v="1"/>
    <n v="51"/>
    <n v="5597"/>
    <m/>
    <m/>
    <x v="2"/>
  </r>
  <r>
    <s v="0856-NAOES"/>
    <s v="Male"/>
    <n v="29"/>
    <s v="Yes"/>
    <s v="No"/>
    <s v="No"/>
    <s v="No"/>
    <n v="0"/>
    <s v="United States"/>
    <s v="California"/>
    <s v="Concord"/>
    <n v="94519"/>
    <n v="37.990118000000002"/>
    <n v="-122.01218799999999"/>
    <n v="18650"/>
    <s v="Q3"/>
    <s v="No"/>
    <n v="0"/>
    <x v="63"/>
    <s v="Offer E"/>
    <s v="Yes"/>
    <n v="45.67"/>
    <s v="No"/>
    <x v="0"/>
    <s v="DSL"/>
    <n v="71"/>
    <s v="No"/>
    <s v="No"/>
    <s v="Yes"/>
    <s v="No"/>
    <s v="Yes"/>
    <s v="No"/>
    <s v="No"/>
    <s v="Yes"/>
    <x v="0"/>
    <s v="No"/>
    <x v="1"/>
    <n v="60.9"/>
    <n v="414.1"/>
    <n v="0"/>
    <n v="0"/>
    <n v="274.02"/>
    <n v="688.12"/>
    <n v="5"/>
    <s v="Stayed"/>
    <x v="1"/>
    <n v="80"/>
    <n v="2191"/>
    <m/>
    <m/>
    <x v="1"/>
  </r>
  <r>
    <s v="1976-AZZPJ"/>
    <s v="Male"/>
    <n v="47"/>
    <s v="No"/>
    <s v="No"/>
    <s v="Yes"/>
    <s v="No"/>
    <n v="0"/>
    <s v="United States"/>
    <s v="California"/>
    <s v="Concord"/>
    <n v="94520"/>
    <n v="38.013824999999997"/>
    <n v="-122.03914399999999"/>
    <n v="36186"/>
    <s v="Q3"/>
    <s v="Yes"/>
    <n v="3"/>
    <x v="8"/>
    <s v="Offer E"/>
    <s v="No"/>
    <n v="0"/>
    <s v="No"/>
    <x v="0"/>
    <s v="DSL"/>
    <n v="17"/>
    <s v="Yes"/>
    <s v="Yes"/>
    <s v="No"/>
    <s v="No"/>
    <s v="No"/>
    <s v="No"/>
    <s v="No"/>
    <s v="Yes"/>
    <x v="0"/>
    <s v="No"/>
    <x v="1"/>
    <n v="34.200000000000003"/>
    <n v="256.60000000000002"/>
    <n v="0"/>
    <n v="0"/>
    <n v="0"/>
    <n v="256.60000000000002"/>
    <n v="4"/>
    <s v="Stayed"/>
    <x v="1"/>
    <n v="32"/>
    <n v="5100"/>
    <m/>
    <m/>
    <x v="1"/>
  </r>
  <r>
    <s v="6156-UZDLF"/>
    <s v="Female"/>
    <n v="19"/>
    <s v="Yes"/>
    <s v="No"/>
    <s v="No"/>
    <s v="No"/>
    <n v="0"/>
    <s v="United States"/>
    <s v="California"/>
    <s v="Pleasant Hill"/>
    <n v="94523"/>
    <n v="37.953380000000003"/>
    <n v="-122.076886"/>
    <n v="32685"/>
    <s v="Q3"/>
    <s v="No"/>
    <n v="0"/>
    <x v="62"/>
    <s v="Offer C"/>
    <s v="Yes"/>
    <n v="45.09"/>
    <s v="No"/>
    <x v="0"/>
    <s v="Fiber Optic"/>
    <n v="41"/>
    <s v="Yes"/>
    <s v="No"/>
    <s v="Yes"/>
    <s v="Yes"/>
    <s v="No"/>
    <s v="No"/>
    <s v="No"/>
    <s v="No"/>
    <x v="1"/>
    <s v="Yes"/>
    <x v="1"/>
    <n v="87.15"/>
    <n v="2274.1"/>
    <n v="0"/>
    <n v="20"/>
    <n v="1172.3399999999999"/>
    <n v="3466.44"/>
    <n v="3"/>
    <s v="Stayed"/>
    <x v="1"/>
    <n v="77"/>
    <n v="5689"/>
    <m/>
    <m/>
    <x v="2"/>
  </r>
  <r>
    <s v="3099-OONVS"/>
    <s v="Male"/>
    <n v="34"/>
    <s v="No"/>
    <s v="No"/>
    <s v="Yes"/>
    <s v="Yes"/>
    <n v="1"/>
    <s v="United States"/>
    <s v="California"/>
    <s v="Crockett"/>
    <n v="94525"/>
    <n v="38.049292000000001"/>
    <n v="-122.228415"/>
    <n v="3193"/>
    <s v="Q3"/>
    <s v="Yes"/>
    <n v="6"/>
    <x v="3"/>
    <s v="Offer C"/>
    <s v="Yes"/>
    <n v="37.97"/>
    <s v="No"/>
    <x v="0"/>
    <s v="DSL"/>
    <n v="22"/>
    <s v="Yes"/>
    <s v="No"/>
    <s v="No"/>
    <s v="Yes"/>
    <s v="No"/>
    <s v="No"/>
    <s v="No"/>
    <s v="Yes"/>
    <x v="0"/>
    <s v="No"/>
    <x v="0"/>
    <n v="54.3"/>
    <n v="1296.8"/>
    <n v="0"/>
    <n v="0"/>
    <n v="949.25"/>
    <n v="2246.0500000000002"/>
    <n v="4"/>
    <s v="Stayed"/>
    <x v="1"/>
    <n v="63"/>
    <n v="3971"/>
    <m/>
    <m/>
    <x v="1"/>
  </r>
  <r>
    <s v="9500-WBGRP"/>
    <s v="Male"/>
    <n v="19"/>
    <s v="Yes"/>
    <s v="No"/>
    <s v="No"/>
    <s v="No"/>
    <n v="0"/>
    <s v="United States"/>
    <s v="California"/>
    <s v="Danville"/>
    <n v="94526"/>
    <n v="37.815458999999997"/>
    <n v="-121.977203"/>
    <n v="32873"/>
    <s v="Q3"/>
    <s v="No"/>
    <n v="0"/>
    <x v="50"/>
    <s v="Offer A"/>
    <s v="Yes"/>
    <n v="42.49"/>
    <s v="No"/>
    <x v="1"/>
    <s v="None"/>
    <n v="0"/>
    <s v="No"/>
    <s v="No"/>
    <s v="No"/>
    <s v="No"/>
    <s v="No"/>
    <s v="No"/>
    <s v="No"/>
    <s v="No"/>
    <x v="2"/>
    <s v="Yes"/>
    <x v="1"/>
    <n v="19.100000000000001"/>
    <n v="1268.8499999999999"/>
    <n v="0"/>
    <n v="0"/>
    <n v="2931.81"/>
    <n v="4200.66"/>
    <n v="3"/>
    <s v="Stayed"/>
    <x v="1"/>
    <n v="31"/>
    <n v="4535"/>
    <m/>
    <m/>
    <x v="2"/>
  </r>
  <r>
    <s v="5183-KLYEM"/>
    <s v="Female"/>
    <n v="30"/>
    <s v="No"/>
    <s v="No"/>
    <s v="No"/>
    <s v="No"/>
    <n v="0"/>
    <s v="United States"/>
    <s v="California"/>
    <s v="El Cerrito"/>
    <n v="94530"/>
    <n v="37.924838000000001"/>
    <n v="-122.289145"/>
    <n v="23141"/>
    <s v="Q3"/>
    <s v="No"/>
    <n v="0"/>
    <x v="61"/>
    <s v="Offer A"/>
    <s v="Yes"/>
    <n v="35.24"/>
    <s v="Yes"/>
    <x v="0"/>
    <s v="Fiber Optic"/>
    <n v="42"/>
    <s v="Yes"/>
    <s v="Yes"/>
    <s v="Yes"/>
    <s v="Yes"/>
    <s v="Yes"/>
    <s v="Yes"/>
    <s v="Yes"/>
    <s v="Yes"/>
    <x v="2"/>
    <s v="Yes"/>
    <x v="1"/>
    <n v="112.75"/>
    <n v="8192.6"/>
    <n v="0"/>
    <n v="0"/>
    <n v="2537.2800000000002"/>
    <n v="10729.88"/>
    <n v="4"/>
    <s v="Stayed"/>
    <x v="1"/>
    <n v="60"/>
    <n v="4927"/>
    <m/>
    <m/>
    <x v="2"/>
  </r>
  <r>
    <s v="5144-PQCDZ"/>
    <s v="Male"/>
    <n v="55"/>
    <s v="No"/>
    <s v="No"/>
    <s v="No"/>
    <s v="No"/>
    <n v="0"/>
    <s v="United States"/>
    <s v="California"/>
    <s v="Fairfield"/>
    <n v="94533"/>
    <n v="38.287135999999997"/>
    <n v="-122.02710999999999"/>
    <n v="77683"/>
    <s v="Q3"/>
    <s v="No"/>
    <n v="0"/>
    <x v="14"/>
    <s v="None"/>
    <s v="Yes"/>
    <n v="34.86"/>
    <s v="No"/>
    <x v="1"/>
    <s v="None"/>
    <n v="0"/>
    <s v="No"/>
    <s v="No"/>
    <s v="No"/>
    <s v="No"/>
    <s v="No"/>
    <s v="No"/>
    <s v="No"/>
    <s v="No"/>
    <x v="0"/>
    <s v="Yes"/>
    <x v="1"/>
    <n v="19.95"/>
    <n v="59.25"/>
    <n v="0"/>
    <n v="0"/>
    <n v="139.44"/>
    <n v="198.69"/>
    <n v="5"/>
    <s v="Stayed"/>
    <x v="1"/>
    <n v="64"/>
    <n v="3172"/>
    <m/>
    <m/>
    <x v="1"/>
  </r>
  <r>
    <s v="8514-VZHEB"/>
    <s v="Male"/>
    <n v="35"/>
    <s v="No"/>
    <s v="No"/>
    <s v="Yes"/>
    <s v="Yes"/>
    <n v="2"/>
    <s v="United States"/>
    <s v="California"/>
    <s v="Travis Afb"/>
    <n v="94535"/>
    <n v="38.265898999999997"/>
    <n v="-121.93946099999999"/>
    <n v="9978"/>
    <s v="Q3"/>
    <s v="Yes"/>
    <n v="10"/>
    <x v="53"/>
    <s v="Offer B"/>
    <s v="Yes"/>
    <n v="18.75"/>
    <s v="No"/>
    <x v="1"/>
    <s v="None"/>
    <n v="0"/>
    <s v="No"/>
    <s v="No"/>
    <s v="No"/>
    <s v="No"/>
    <s v="No"/>
    <s v="No"/>
    <s v="No"/>
    <s v="No"/>
    <x v="2"/>
    <s v="No"/>
    <x v="1"/>
    <n v="19.5"/>
    <n v="1147.8499999999999"/>
    <n v="0"/>
    <n v="0"/>
    <n v="1106.25"/>
    <n v="2254.1"/>
    <n v="3"/>
    <s v="Stayed"/>
    <x v="1"/>
    <n v="50"/>
    <n v="5293"/>
    <m/>
    <m/>
    <x v="2"/>
  </r>
  <r>
    <s v="6625-IUTTT"/>
    <s v="Male"/>
    <n v="29"/>
    <s v="Yes"/>
    <s v="No"/>
    <s v="No"/>
    <s v="No"/>
    <n v="0"/>
    <s v="United States"/>
    <s v="California"/>
    <s v="Fremont"/>
    <n v="94536"/>
    <n v="37.572273000000003"/>
    <n v="-121.964583"/>
    <n v="66543"/>
    <s v="Q3"/>
    <s v="No"/>
    <n v="0"/>
    <x v="70"/>
    <s v="Offer A"/>
    <s v="Yes"/>
    <n v="49.74"/>
    <s v="No"/>
    <x v="0"/>
    <s v="Cable"/>
    <n v="41"/>
    <s v="Yes"/>
    <s v="No"/>
    <s v="Yes"/>
    <s v="No"/>
    <s v="No"/>
    <s v="Yes"/>
    <s v="Yes"/>
    <s v="No"/>
    <x v="2"/>
    <s v="No"/>
    <x v="0"/>
    <n v="65.55"/>
    <n v="4361.55"/>
    <n v="0"/>
    <n v="40"/>
    <n v="3332.58"/>
    <n v="7734.13"/>
    <n v="4"/>
    <s v="Stayed"/>
    <x v="1"/>
    <n v="54"/>
    <n v="6035"/>
    <m/>
    <m/>
    <x v="2"/>
  </r>
  <r>
    <s v="0068-FIGTF"/>
    <s v="Female"/>
    <n v="20"/>
    <s v="Yes"/>
    <s v="No"/>
    <s v="No"/>
    <s v="No"/>
    <n v="0"/>
    <s v="United States"/>
    <s v="California"/>
    <s v="Fremont"/>
    <n v="94539"/>
    <n v="37.516790999999998"/>
    <n v="-121.899117"/>
    <n v="46917"/>
    <s v="Q3"/>
    <s v="No"/>
    <n v="0"/>
    <x v="5"/>
    <s v="Offer C"/>
    <s v="Yes"/>
    <n v="48.91"/>
    <s v="No"/>
    <x v="0"/>
    <s v="DSL"/>
    <n v="59"/>
    <s v="No"/>
    <s v="Yes"/>
    <s v="Yes"/>
    <s v="Yes"/>
    <s v="Yes"/>
    <s v="Yes"/>
    <s v="Yes"/>
    <s v="Yes"/>
    <x v="1"/>
    <s v="No"/>
    <x v="1"/>
    <n v="78.2"/>
    <n v="2078.9499999999998"/>
    <n v="0"/>
    <n v="0"/>
    <n v="1320.57"/>
    <n v="3399.51999999999"/>
    <n v="3"/>
    <s v="Stayed"/>
    <x v="1"/>
    <n v="54"/>
    <n v="2297"/>
    <m/>
    <m/>
    <x v="2"/>
  </r>
  <r>
    <s v="5965-GGPRW"/>
    <s v="Male"/>
    <n v="41"/>
    <s v="No"/>
    <s v="No"/>
    <s v="Yes"/>
    <s v="Yes"/>
    <n v="2"/>
    <s v="United States"/>
    <s v="California"/>
    <s v="Hayward"/>
    <n v="94541"/>
    <n v="37.674002000000002"/>
    <n v="-122.076796"/>
    <n v="60274"/>
    <s v="Q3"/>
    <s v="Yes"/>
    <n v="5"/>
    <x v="61"/>
    <s v="Offer A"/>
    <s v="Yes"/>
    <n v="36.049999999999997"/>
    <s v="Yes"/>
    <x v="0"/>
    <s v="Fiber Optic"/>
    <n v="14"/>
    <s v="Yes"/>
    <s v="No"/>
    <s v="Yes"/>
    <s v="No"/>
    <s v="Yes"/>
    <s v="Yes"/>
    <s v="Yes"/>
    <s v="Yes"/>
    <x v="2"/>
    <s v="No"/>
    <x v="0"/>
    <n v="105.25"/>
    <n v="7609.75"/>
    <n v="0"/>
    <n v="0"/>
    <n v="2595.6"/>
    <n v="10205.35"/>
    <n v="3"/>
    <s v="Stayed"/>
    <x v="1"/>
    <n v="78"/>
    <n v="4427"/>
    <m/>
    <m/>
    <x v="2"/>
  </r>
  <r>
    <s v="8035-PWSEV"/>
    <s v="Female"/>
    <n v="60"/>
    <s v="No"/>
    <s v="No"/>
    <s v="No"/>
    <s v="No"/>
    <n v="0"/>
    <s v="United States"/>
    <s v="California"/>
    <s v="Hayward"/>
    <n v="94542"/>
    <n v="37.656694999999999"/>
    <n v="-122.048361"/>
    <n v="11147"/>
    <s v="Q3"/>
    <s v="No"/>
    <n v="0"/>
    <x v="63"/>
    <s v="Offer E"/>
    <s v="Yes"/>
    <n v="35.880000000000003"/>
    <s v="No"/>
    <x v="0"/>
    <s v="Fiber Optic"/>
    <n v="10"/>
    <s v="No"/>
    <s v="No"/>
    <s v="Yes"/>
    <s v="Yes"/>
    <s v="No"/>
    <s v="Yes"/>
    <s v="Yes"/>
    <s v="Yes"/>
    <x v="0"/>
    <s v="Yes"/>
    <x v="0"/>
    <n v="89.25"/>
    <n v="487.05"/>
    <n v="0"/>
    <n v="0"/>
    <n v="215.28"/>
    <n v="702.33"/>
    <n v="3"/>
    <s v="Stayed"/>
    <x v="1"/>
    <n v="76"/>
    <n v="4430"/>
    <m/>
    <m/>
    <x v="1"/>
  </r>
  <r>
    <s v="2236-HILPA"/>
    <s v="Male"/>
    <n v="55"/>
    <s v="No"/>
    <s v="No"/>
    <s v="Yes"/>
    <s v="Yes"/>
    <n v="2"/>
    <s v="United States"/>
    <s v="California"/>
    <s v="Hayward"/>
    <n v="94544"/>
    <n v="37.639215"/>
    <n v="-122.037554"/>
    <n v="72993"/>
    <s v="Q3"/>
    <s v="Yes"/>
    <n v="9"/>
    <x v="34"/>
    <s v="Offer B"/>
    <s v="Yes"/>
    <n v="11.15"/>
    <s v="No"/>
    <x v="1"/>
    <s v="None"/>
    <n v="0"/>
    <s v="No"/>
    <s v="No"/>
    <s v="No"/>
    <s v="No"/>
    <s v="No"/>
    <s v="No"/>
    <s v="No"/>
    <s v="No"/>
    <x v="2"/>
    <s v="No"/>
    <x v="1"/>
    <n v="20.65"/>
    <n v="1218.45"/>
    <n v="0"/>
    <n v="0"/>
    <n v="691.3"/>
    <n v="1909.75"/>
    <n v="5"/>
    <s v="Stayed"/>
    <x v="1"/>
    <n v="40"/>
    <n v="6403"/>
    <m/>
    <m/>
    <x v="2"/>
  </r>
  <r>
    <s v="1840-BIUOG"/>
    <s v="Male"/>
    <n v="23"/>
    <s v="Yes"/>
    <s v="No"/>
    <s v="No"/>
    <s v="No"/>
    <n v="0"/>
    <s v="United States"/>
    <s v="California"/>
    <s v="Hayward"/>
    <n v="94545"/>
    <n v="37.629840000000002"/>
    <n v="-122.12084299999999"/>
    <n v="27311"/>
    <s v="Q3"/>
    <s v="No"/>
    <n v="0"/>
    <x v="21"/>
    <s v="None"/>
    <s v="Yes"/>
    <n v="32.5"/>
    <s v="Yes"/>
    <x v="0"/>
    <s v="DSL"/>
    <n v="52"/>
    <s v="No"/>
    <s v="Yes"/>
    <s v="No"/>
    <s v="Yes"/>
    <s v="Yes"/>
    <s v="No"/>
    <s v="No"/>
    <s v="Yes"/>
    <x v="1"/>
    <s v="Yes"/>
    <x v="0"/>
    <n v="68.7"/>
    <n v="1416.2"/>
    <n v="0"/>
    <n v="0"/>
    <n v="650"/>
    <n v="2066.1999999999998"/>
    <n v="3"/>
    <s v="Stayed"/>
    <x v="1"/>
    <n v="73"/>
    <n v="2989"/>
    <m/>
    <m/>
    <x v="2"/>
  </r>
  <r>
    <s v="1356-MKYSK"/>
    <s v="Male"/>
    <n v="44"/>
    <s v="No"/>
    <s v="No"/>
    <s v="No"/>
    <s v="No"/>
    <n v="0"/>
    <s v="United States"/>
    <s v="California"/>
    <s v="Castro Valley"/>
    <n v="94546"/>
    <n v="37.708326999999997"/>
    <n v="-122.083473"/>
    <n v="41698"/>
    <s v="Q3"/>
    <s v="No"/>
    <n v="0"/>
    <x v="63"/>
    <s v="Offer E"/>
    <s v="Yes"/>
    <n v="46.59"/>
    <s v="No"/>
    <x v="0"/>
    <s v="DSL"/>
    <n v="7"/>
    <s v="Yes"/>
    <s v="No"/>
    <s v="Yes"/>
    <s v="Yes"/>
    <s v="Yes"/>
    <s v="Yes"/>
    <s v="Yes"/>
    <s v="No"/>
    <x v="0"/>
    <s v="No"/>
    <x v="1"/>
    <n v="78.650000000000006"/>
    <n v="483.3"/>
    <n v="0"/>
    <n v="10"/>
    <n v="279.54000000000002"/>
    <n v="772.84"/>
    <n v="3"/>
    <s v="Stayed"/>
    <x v="1"/>
    <n v="68"/>
    <n v="2724"/>
    <m/>
    <m/>
    <x v="1"/>
  </r>
  <r>
    <s v="6080-LNESI"/>
    <s v="Male"/>
    <n v="63"/>
    <s v="No"/>
    <s v="No"/>
    <s v="No"/>
    <s v="No"/>
    <n v="0"/>
    <s v="United States"/>
    <s v="California"/>
    <s v="Hercules"/>
    <n v="94547"/>
    <n v="37.991258999999999"/>
    <n v="-122.214945"/>
    <n v="22479"/>
    <s v="Q3"/>
    <s v="No"/>
    <n v="0"/>
    <x v="60"/>
    <s v="Offer B"/>
    <s v="Yes"/>
    <n v="18.07"/>
    <s v="Yes"/>
    <x v="1"/>
    <s v="None"/>
    <n v="0"/>
    <s v="No"/>
    <s v="No"/>
    <s v="No"/>
    <s v="No"/>
    <s v="No"/>
    <s v="No"/>
    <s v="No"/>
    <s v="No"/>
    <x v="2"/>
    <s v="No"/>
    <x v="1"/>
    <n v="24.75"/>
    <n v="1234.5999999999999"/>
    <n v="0"/>
    <n v="0"/>
    <n v="921.57"/>
    <n v="2156.17"/>
    <n v="3"/>
    <s v="Stayed"/>
    <x v="1"/>
    <n v="46"/>
    <n v="5080"/>
    <m/>
    <m/>
    <x v="2"/>
  </r>
  <r>
    <s v="1830-IPXVJ"/>
    <s v="Female"/>
    <n v="44"/>
    <s v="No"/>
    <s v="No"/>
    <s v="Yes"/>
    <s v="Yes"/>
    <n v="2"/>
    <s v="United States"/>
    <s v="California"/>
    <s v="Lafayette"/>
    <n v="94549"/>
    <n v="37.907777000000003"/>
    <n v="-122.127161"/>
    <n v="23996"/>
    <s v="Q3"/>
    <s v="Yes"/>
    <n v="6"/>
    <x v="66"/>
    <s v="Offer B"/>
    <s v="Yes"/>
    <n v="25.4"/>
    <s v="No"/>
    <x v="1"/>
    <s v="None"/>
    <n v="0"/>
    <s v="No"/>
    <s v="No"/>
    <s v="No"/>
    <s v="No"/>
    <s v="No"/>
    <s v="No"/>
    <s v="No"/>
    <s v="No"/>
    <x v="2"/>
    <s v="No"/>
    <x v="1"/>
    <n v="19.75"/>
    <n v="1311.6"/>
    <n v="0"/>
    <n v="0"/>
    <n v="1549.3999999999901"/>
    <n v="2861"/>
    <n v="3"/>
    <s v="Stayed"/>
    <x v="1"/>
    <n v="22"/>
    <n v="6108"/>
    <m/>
    <m/>
    <x v="2"/>
  </r>
  <r>
    <s v="8398-TBIYD"/>
    <s v="Female"/>
    <n v="45"/>
    <s v="No"/>
    <s v="No"/>
    <s v="No"/>
    <s v="No"/>
    <n v="0"/>
    <s v="United States"/>
    <s v="California"/>
    <s v="Castro Valley"/>
    <n v="94552"/>
    <n v="37.722726999999999"/>
    <n v="-122.02157"/>
    <n v="13212"/>
    <s v="Q3"/>
    <s v="No"/>
    <n v="0"/>
    <x v="61"/>
    <s v="Offer A"/>
    <s v="Yes"/>
    <n v="8.48"/>
    <s v="Yes"/>
    <x v="0"/>
    <s v="Fiber Optic"/>
    <n v="22"/>
    <s v="Yes"/>
    <s v="No"/>
    <s v="No"/>
    <s v="Yes"/>
    <s v="No"/>
    <s v="No"/>
    <s v="No"/>
    <s v="Yes"/>
    <x v="2"/>
    <s v="Yes"/>
    <x v="0"/>
    <n v="84.7"/>
    <n v="6185.15"/>
    <n v="0"/>
    <n v="0"/>
    <n v="610.55999999999995"/>
    <n v="6795.71"/>
    <n v="3"/>
    <s v="Stayed"/>
    <x v="1"/>
    <n v="78"/>
    <n v="4520"/>
    <m/>
    <m/>
    <x v="2"/>
  </r>
  <r>
    <s v="9418-RUKPH"/>
    <s v="Female"/>
    <n v="26"/>
    <s v="Yes"/>
    <s v="No"/>
    <s v="Yes"/>
    <s v="Yes"/>
    <n v="3"/>
    <s v="United States"/>
    <s v="California"/>
    <s v="Newark"/>
    <n v="94560"/>
    <n v="37.504133000000003"/>
    <n v="-122.032347"/>
    <n v="42491"/>
    <s v="Q3"/>
    <s v="Yes"/>
    <n v="7"/>
    <x v="47"/>
    <s v="Offer C"/>
    <s v="Yes"/>
    <n v="49.9"/>
    <s v="No"/>
    <x v="1"/>
    <s v="None"/>
    <n v="0"/>
    <s v="No"/>
    <s v="No"/>
    <s v="No"/>
    <s v="No"/>
    <s v="No"/>
    <s v="No"/>
    <s v="No"/>
    <s v="No"/>
    <x v="2"/>
    <s v="Yes"/>
    <x v="1"/>
    <n v="19.95"/>
    <n v="756.4"/>
    <n v="0"/>
    <n v="0"/>
    <n v="1896.2"/>
    <n v="2652.6"/>
    <n v="4"/>
    <s v="Stayed"/>
    <x v="1"/>
    <n v="75"/>
    <n v="3614"/>
    <m/>
    <m/>
    <x v="2"/>
  </r>
  <r>
    <s v="4712-AUQZO"/>
    <s v="Male"/>
    <n v="53"/>
    <s v="No"/>
    <s v="No"/>
    <s v="No"/>
    <s v="No"/>
    <n v="0"/>
    <s v="United States"/>
    <s v="California"/>
    <s v="Pinole"/>
    <n v="94564"/>
    <n v="37.996462000000001"/>
    <n v="-122.293716"/>
    <n v="16717"/>
    <s v="Q3"/>
    <s v="No"/>
    <n v="0"/>
    <x v="2"/>
    <s v="None"/>
    <s v="No"/>
    <n v="0"/>
    <s v="No"/>
    <x v="0"/>
    <s v="DSL"/>
    <n v="30"/>
    <s v="Yes"/>
    <s v="No"/>
    <s v="Yes"/>
    <s v="No"/>
    <s v="No"/>
    <s v="No"/>
    <s v="No"/>
    <s v="Yes"/>
    <x v="0"/>
    <s v="No"/>
    <x v="1"/>
    <n v="33.6"/>
    <n v="550.35"/>
    <n v="0"/>
    <n v="0"/>
    <n v="0"/>
    <n v="550.35"/>
    <n v="4"/>
    <s v="Stayed"/>
    <x v="1"/>
    <n v="21"/>
    <n v="5388"/>
    <m/>
    <m/>
    <x v="1"/>
  </r>
  <r>
    <s v="9711-FJTBX"/>
    <s v="Male"/>
    <n v="60"/>
    <s v="No"/>
    <s v="No"/>
    <s v="Yes"/>
    <s v="Yes"/>
    <n v="1"/>
    <s v="United States"/>
    <s v="California"/>
    <s v="Pittsburg"/>
    <n v="94565"/>
    <n v="38.006047000000002"/>
    <n v="-121.91683399999999"/>
    <n v="78816"/>
    <s v="Q3"/>
    <s v="Yes"/>
    <n v="4"/>
    <x v="25"/>
    <s v="None"/>
    <s v="Yes"/>
    <n v="11.48"/>
    <s v="No"/>
    <x v="0"/>
    <s v="Fiber Optic"/>
    <n v="10"/>
    <s v="No"/>
    <s v="Yes"/>
    <s v="Yes"/>
    <s v="Yes"/>
    <s v="No"/>
    <s v="No"/>
    <s v="No"/>
    <s v="Yes"/>
    <x v="1"/>
    <s v="Yes"/>
    <x v="1"/>
    <n v="85.85"/>
    <n v="4793.8"/>
    <n v="0"/>
    <n v="0"/>
    <n v="642.88"/>
    <n v="5436.68"/>
    <n v="4"/>
    <s v="Stayed"/>
    <x v="1"/>
    <n v="28"/>
    <n v="5058"/>
    <m/>
    <m/>
    <x v="2"/>
  </r>
  <r>
    <s v="2908-ZTPNF"/>
    <s v="Female"/>
    <n v="41"/>
    <s v="No"/>
    <s v="No"/>
    <s v="No"/>
    <s v="No"/>
    <n v="0"/>
    <s v="United States"/>
    <s v="California"/>
    <s v="Pleasanton"/>
    <n v="94566"/>
    <n v="37.633361000000001"/>
    <n v="-121.86239500000001"/>
    <n v="36669"/>
    <s v="Q3"/>
    <s v="No"/>
    <n v="0"/>
    <x v="54"/>
    <s v="Offer C"/>
    <s v="No"/>
    <n v="0"/>
    <s v="No"/>
    <x v="0"/>
    <s v="Cable"/>
    <n v="2"/>
    <s v="No"/>
    <s v="Yes"/>
    <s v="No"/>
    <s v="Yes"/>
    <s v="No"/>
    <s v="No"/>
    <s v="No"/>
    <s v="Yes"/>
    <x v="0"/>
    <s v="Yes"/>
    <x v="0"/>
    <n v="34.85"/>
    <n v="1267.2"/>
    <n v="0"/>
    <n v="0"/>
    <n v="0"/>
    <n v="1267.2"/>
    <n v="4"/>
    <s v="Stayed"/>
    <x v="1"/>
    <n v="50"/>
    <n v="4452"/>
    <m/>
    <m/>
    <x v="1"/>
  </r>
  <r>
    <s v="1414-YADCW"/>
    <s v="Male"/>
    <n v="45"/>
    <s v="No"/>
    <s v="No"/>
    <s v="Yes"/>
    <s v="No"/>
    <n v="0"/>
    <s v="United States"/>
    <s v="California"/>
    <s v="Deer Park"/>
    <n v="94576"/>
    <n v="38.554383000000001"/>
    <n v="-122.474773"/>
    <n v="223"/>
    <s v="Q3"/>
    <s v="Yes"/>
    <n v="3"/>
    <x v="57"/>
    <s v="Offer A"/>
    <s v="Yes"/>
    <n v="1.07"/>
    <s v="No"/>
    <x v="0"/>
    <s v="Fiber Optic"/>
    <n v="21"/>
    <s v="Yes"/>
    <s v="Yes"/>
    <s v="No"/>
    <s v="Yes"/>
    <s v="No"/>
    <s v="No"/>
    <s v="No"/>
    <s v="Yes"/>
    <x v="2"/>
    <s v="No"/>
    <x v="0"/>
    <n v="84.6"/>
    <n v="5706.2"/>
    <n v="0"/>
    <n v="0"/>
    <n v="74.900000000000006"/>
    <n v="5781.0999999999904"/>
    <n v="3"/>
    <s v="Stayed"/>
    <x v="1"/>
    <n v="39"/>
    <n v="5679"/>
    <m/>
    <m/>
    <x v="2"/>
  </r>
  <r>
    <s v="8756-RDDLT"/>
    <s v="Female"/>
    <n v="53"/>
    <s v="No"/>
    <s v="No"/>
    <s v="No"/>
    <s v="No"/>
    <n v="0"/>
    <s v="United States"/>
    <s v="California"/>
    <s v="San Leandro"/>
    <n v="94577"/>
    <n v="37.717196000000001"/>
    <n v="-122.15933800000001"/>
    <n v="41871"/>
    <s v="Q3"/>
    <s v="No"/>
    <n v="0"/>
    <x v="39"/>
    <s v="None"/>
    <s v="No"/>
    <n v="0"/>
    <s v="No"/>
    <x v="0"/>
    <s v="Cable"/>
    <n v="13"/>
    <s v="No"/>
    <s v="Yes"/>
    <s v="No"/>
    <s v="Yes"/>
    <s v="No"/>
    <s v="Yes"/>
    <s v="Yes"/>
    <s v="Yes"/>
    <x v="0"/>
    <s v="No"/>
    <x v="0"/>
    <n v="44.95"/>
    <n v="3085.35"/>
    <n v="0"/>
    <n v="0"/>
    <n v="0"/>
    <n v="3085.35"/>
    <n v="3"/>
    <s v="Stayed"/>
    <x v="1"/>
    <n v="63"/>
    <n v="5750"/>
    <m/>
    <m/>
    <x v="1"/>
  </r>
  <r>
    <s v="2862-PFNIK"/>
    <s v="Male"/>
    <n v="47"/>
    <s v="No"/>
    <s v="No"/>
    <s v="No"/>
    <s v="Yes"/>
    <n v="3"/>
    <s v="United States"/>
    <s v="California"/>
    <s v="San Leandro"/>
    <n v="94578"/>
    <n v="37.704383999999997"/>
    <n v="-122.12670300000001"/>
    <n v="36568"/>
    <s v="Q3"/>
    <s v="No"/>
    <n v="0"/>
    <x v="0"/>
    <s v="None"/>
    <s v="No"/>
    <n v="0"/>
    <s v="No"/>
    <x v="0"/>
    <s v="Cable"/>
    <n v="21"/>
    <s v="No"/>
    <s v="No"/>
    <s v="No"/>
    <s v="No"/>
    <s v="No"/>
    <s v="No"/>
    <s v="No"/>
    <s v="No"/>
    <x v="0"/>
    <s v="Yes"/>
    <x v="0"/>
    <n v="24.7"/>
    <n v="24.7"/>
    <n v="0"/>
    <n v="0"/>
    <n v="0"/>
    <n v="24.7"/>
    <n v="4"/>
    <s v="Joined"/>
    <x v="1"/>
    <n v="29"/>
    <n v="3518"/>
    <m/>
    <m/>
    <x v="0"/>
  </r>
  <r>
    <s v="5816-QVHRX"/>
    <s v="Female"/>
    <n v="26"/>
    <s v="Yes"/>
    <s v="No"/>
    <s v="No"/>
    <s v="No"/>
    <n v="0"/>
    <s v="United States"/>
    <s v="California"/>
    <s v="San Leandro"/>
    <n v="94579"/>
    <n v="37.687263999999999"/>
    <n v="-122.15728"/>
    <n v="19815"/>
    <s v="Q3"/>
    <s v="No"/>
    <n v="0"/>
    <x v="4"/>
    <s v="None"/>
    <s v="Yes"/>
    <n v="45.06"/>
    <s v="Yes"/>
    <x v="0"/>
    <s v="Fiber Optic"/>
    <n v="82"/>
    <s v="No"/>
    <s v="No"/>
    <s v="No"/>
    <s v="Yes"/>
    <s v="Yes"/>
    <s v="Yes"/>
    <s v="Yes"/>
    <s v="Yes"/>
    <x v="0"/>
    <s v="No"/>
    <x v="1"/>
    <n v="100.3"/>
    <n v="3541.4"/>
    <n v="0"/>
    <n v="0"/>
    <n v="1667.22"/>
    <n v="5208.62"/>
    <n v="5"/>
    <s v="Stayed"/>
    <x v="1"/>
    <n v="44"/>
    <n v="4040"/>
    <m/>
    <m/>
    <x v="1"/>
  </r>
  <r>
    <s v="4430-YHXGG"/>
    <s v="Female"/>
    <n v="20"/>
    <s v="Yes"/>
    <s v="No"/>
    <s v="No"/>
    <s v="Yes"/>
    <n v="3"/>
    <s v="United States"/>
    <s v="California"/>
    <s v="San Lorenzo"/>
    <n v="94580"/>
    <n v="37.676248999999999"/>
    <n v="-122.13241499999999"/>
    <n v="26240"/>
    <s v="Q3"/>
    <s v="No"/>
    <n v="0"/>
    <x v="14"/>
    <s v="Offer E"/>
    <s v="Yes"/>
    <n v="38.97"/>
    <s v="Yes"/>
    <x v="1"/>
    <s v="None"/>
    <n v="0"/>
    <s v="No"/>
    <s v="No"/>
    <s v="No"/>
    <s v="No"/>
    <s v="No"/>
    <s v="No"/>
    <s v="No"/>
    <s v="No"/>
    <x v="0"/>
    <s v="Yes"/>
    <x v="1"/>
    <n v="25.45"/>
    <n v="84.2"/>
    <n v="0"/>
    <n v="0"/>
    <n v="155.88"/>
    <n v="240.07999999999899"/>
    <n v="5"/>
    <s v="Stayed"/>
    <x v="1"/>
    <n v="77"/>
    <n v="2616"/>
    <m/>
    <m/>
    <x v="1"/>
  </r>
  <r>
    <s v="6888-SBYAI"/>
    <s v="Male"/>
    <n v="56"/>
    <s v="No"/>
    <s v="No"/>
    <s v="No"/>
    <s v="No"/>
    <n v="0"/>
    <s v="United States"/>
    <s v="California"/>
    <s v="San Ramon"/>
    <n v="94583"/>
    <n v="37.766556000000001"/>
    <n v="-121.97678399999999"/>
    <n v="44078"/>
    <s v="Q3"/>
    <s v="No"/>
    <n v="0"/>
    <x v="0"/>
    <s v="Offer E"/>
    <s v="Yes"/>
    <n v="38.049999999999997"/>
    <s v="No"/>
    <x v="0"/>
    <s v="Cable"/>
    <n v="14"/>
    <s v="Yes"/>
    <s v="No"/>
    <s v="No"/>
    <s v="No"/>
    <s v="No"/>
    <s v="No"/>
    <s v="No"/>
    <s v="Yes"/>
    <x v="0"/>
    <s v="Yes"/>
    <x v="1"/>
    <n v="50.7"/>
    <n v="50.7"/>
    <n v="0"/>
    <n v="0"/>
    <n v="38.049999999999997"/>
    <n v="88.75"/>
    <n v="3"/>
    <s v="Joined"/>
    <x v="1"/>
    <n v="30"/>
    <n v="3007"/>
    <m/>
    <m/>
    <x v="1"/>
  </r>
  <r>
    <s v="7395-XWZOY"/>
    <s v="Male"/>
    <n v="45"/>
    <s v="No"/>
    <s v="No"/>
    <s v="No"/>
    <s v="No"/>
    <n v="0"/>
    <s v="United States"/>
    <s v="California"/>
    <s v="Suisun City"/>
    <n v="94585"/>
    <n v="38.197907000000001"/>
    <n v="-122.017258"/>
    <n v="39279"/>
    <s v="Q3"/>
    <s v="No"/>
    <n v="0"/>
    <x v="21"/>
    <s v="None"/>
    <s v="No"/>
    <n v="0"/>
    <s v="No"/>
    <x v="0"/>
    <s v="DSL"/>
    <n v="20"/>
    <s v="Yes"/>
    <s v="Yes"/>
    <s v="Yes"/>
    <s v="Yes"/>
    <s v="Yes"/>
    <s v="No"/>
    <s v="No"/>
    <s v="Yes"/>
    <x v="0"/>
    <s v="Yes"/>
    <x v="1"/>
    <n v="55"/>
    <n v="1165.55"/>
    <n v="0"/>
    <n v="0"/>
    <n v="0"/>
    <n v="1165.55"/>
    <n v="3"/>
    <s v="Stayed"/>
    <x v="1"/>
    <n v="68"/>
    <n v="4481"/>
    <m/>
    <m/>
    <x v="1"/>
  </r>
  <r>
    <s v="7169-YWAMK"/>
    <s v="Male"/>
    <n v="52"/>
    <s v="No"/>
    <s v="No"/>
    <s v="Yes"/>
    <s v="Yes"/>
    <n v="1"/>
    <s v="United States"/>
    <s v="California"/>
    <s v="Sunol"/>
    <n v="94586"/>
    <n v="37.587494"/>
    <n v="-121.86285599999999"/>
    <n v="790"/>
    <s v="Q3"/>
    <s v="Yes"/>
    <n v="7"/>
    <x v="61"/>
    <s v="None"/>
    <s v="Yes"/>
    <n v="15.96"/>
    <s v="No"/>
    <x v="0"/>
    <s v="DSL"/>
    <n v="26"/>
    <s v="Yes"/>
    <s v="Yes"/>
    <s v="No"/>
    <s v="Yes"/>
    <s v="Yes"/>
    <s v="No"/>
    <s v="No"/>
    <s v="Yes"/>
    <x v="2"/>
    <s v="No"/>
    <x v="0"/>
    <n v="68.400000000000006"/>
    <n v="4855.3500000000004"/>
    <n v="0"/>
    <n v="0"/>
    <n v="1149.1199999999999"/>
    <n v="6004.47"/>
    <n v="3"/>
    <s v="Stayed"/>
    <x v="1"/>
    <n v="79"/>
    <n v="5504"/>
    <m/>
    <m/>
    <x v="2"/>
  </r>
  <r>
    <s v="6859-RKMZJ"/>
    <s v="Male"/>
    <n v="38"/>
    <s v="No"/>
    <s v="No"/>
    <s v="Yes"/>
    <s v="No"/>
    <n v="0"/>
    <s v="United States"/>
    <s v="California"/>
    <s v="Vallejo"/>
    <n v="94589"/>
    <n v="38.161321000000001"/>
    <n v="-122.27158799999999"/>
    <n v="42209"/>
    <s v="Q3"/>
    <s v="Yes"/>
    <n v="6"/>
    <x v="9"/>
    <s v="None"/>
    <s v="Yes"/>
    <n v="44.2"/>
    <s v="No"/>
    <x v="0"/>
    <s v="DSL"/>
    <n v="15"/>
    <s v="No"/>
    <s v="No"/>
    <s v="No"/>
    <s v="No"/>
    <s v="Yes"/>
    <s v="No"/>
    <s v="No"/>
    <s v="Yes"/>
    <x v="0"/>
    <s v="Yes"/>
    <x v="0"/>
    <n v="55.05"/>
    <n v="608.15"/>
    <n v="0"/>
    <n v="0"/>
    <n v="486.2"/>
    <n v="1094.3499999999999"/>
    <n v="3"/>
    <s v="Stayed"/>
    <x v="1"/>
    <n v="21"/>
    <n v="2762"/>
    <m/>
    <m/>
    <x v="1"/>
  </r>
  <r>
    <s v="2729-VNVAP"/>
    <s v="Female"/>
    <n v="35"/>
    <s v="No"/>
    <s v="No"/>
    <s v="Yes"/>
    <s v="Yes"/>
    <n v="1"/>
    <s v="United States"/>
    <s v="California"/>
    <s v="Vallejo"/>
    <n v="94590"/>
    <n v="38.104705000000003"/>
    <n v="-122.247387"/>
    <n v="37218"/>
    <s v="Q3"/>
    <s v="No"/>
    <n v="0"/>
    <x v="27"/>
    <s v="None"/>
    <s v="Yes"/>
    <n v="12.51"/>
    <s v="No"/>
    <x v="1"/>
    <s v="None"/>
    <n v="0"/>
    <s v="No"/>
    <s v="No"/>
    <s v="No"/>
    <s v="No"/>
    <s v="No"/>
    <s v="No"/>
    <s v="No"/>
    <s v="No"/>
    <x v="2"/>
    <s v="No"/>
    <x v="1"/>
    <n v="19.8"/>
    <n v="641.35"/>
    <n v="0"/>
    <n v="0"/>
    <n v="412.83"/>
    <n v="1054.18"/>
    <n v="4"/>
    <s v="Stayed"/>
    <x v="1"/>
    <n v="42"/>
    <n v="2635"/>
    <m/>
    <m/>
    <x v="2"/>
  </r>
  <r>
    <s v="2049-BAFNW"/>
    <s v="Female"/>
    <n v="60"/>
    <s v="No"/>
    <s v="No"/>
    <s v="No"/>
    <s v="No"/>
    <n v="0"/>
    <s v="United States"/>
    <s v="California"/>
    <s v="Vallejo"/>
    <n v="94592"/>
    <n v="38.093701000000003"/>
    <n v="-122.276589"/>
    <n v="159"/>
    <s v="Q3"/>
    <s v="No"/>
    <n v="0"/>
    <x v="0"/>
    <s v="Offer E"/>
    <s v="No"/>
    <n v="0"/>
    <s v="No"/>
    <x v="0"/>
    <s v="DSL"/>
    <n v="7"/>
    <s v="No"/>
    <s v="No"/>
    <s v="Yes"/>
    <s v="Yes"/>
    <s v="No"/>
    <s v="No"/>
    <s v="No"/>
    <s v="Yes"/>
    <x v="0"/>
    <s v="No"/>
    <x v="1"/>
    <n v="35.9"/>
    <n v="35.9"/>
    <n v="0"/>
    <n v="0"/>
    <n v="0"/>
    <n v="35.9"/>
    <n v="5"/>
    <s v="Joined"/>
    <x v="1"/>
    <n v="55"/>
    <n v="3929"/>
    <m/>
    <m/>
    <x v="1"/>
  </r>
  <r>
    <s v="3842-QTGDL"/>
    <s v="Male"/>
    <n v="59"/>
    <s v="No"/>
    <s v="No"/>
    <s v="Yes"/>
    <s v="No"/>
    <n v="0"/>
    <s v="United States"/>
    <s v="California"/>
    <s v="Walnut Creek"/>
    <n v="94595"/>
    <n v="37.862127999999998"/>
    <n v="-122.075197"/>
    <n v="18024"/>
    <s v="Q3"/>
    <s v="Yes"/>
    <n v="8"/>
    <x v="12"/>
    <s v="None"/>
    <s v="Yes"/>
    <n v="46"/>
    <s v="No"/>
    <x v="0"/>
    <s v="Fiber Optic"/>
    <n v="30"/>
    <s v="Yes"/>
    <s v="Yes"/>
    <s v="No"/>
    <s v="No"/>
    <s v="No"/>
    <s v="No"/>
    <s v="No"/>
    <s v="Yes"/>
    <x v="0"/>
    <s v="No"/>
    <x v="0"/>
    <n v="80.75"/>
    <n v="1321.3"/>
    <n v="0"/>
    <n v="0"/>
    <n v="736"/>
    <n v="2057.3000000000002"/>
    <n v="3"/>
    <s v="Stayed"/>
    <x v="1"/>
    <n v="55"/>
    <n v="2942"/>
    <m/>
    <m/>
    <x v="1"/>
  </r>
  <r>
    <s v="7163-OCEQI"/>
    <s v="Male"/>
    <n v="64"/>
    <s v="No"/>
    <s v="No"/>
    <s v="Yes"/>
    <s v="Yes"/>
    <n v="2"/>
    <s v="United States"/>
    <s v="California"/>
    <s v="Walnut Creek"/>
    <n v="94596"/>
    <n v="37.900661999999997"/>
    <n v="-122.05278199999999"/>
    <n v="40917"/>
    <s v="Q3"/>
    <s v="Yes"/>
    <n v="6"/>
    <x v="41"/>
    <s v="None"/>
    <s v="Yes"/>
    <n v="36.15"/>
    <s v="Yes"/>
    <x v="0"/>
    <s v="DSL"/>
    <n v="11"/>
    <s v="No"/>
    <s v="No"/>
    <s v="Yes"/>
    <s v="Yes"/>
    <s v="Yes"/>
    <s v="Yes"/>
    <s v="Yes"/>
    <s v="Yes"/>
    <x v="1"/>
    <s v="Yes"/>
    <x v="1"/>
    <n v="78.650000000000006"/>
    <n v="1663.75"/>
    <n v="0"/>
    <n v="0"/>
    <n v="795.3"/>
    <n v="2459.0500000000002"/>
    <n v="3"/>
    <s v="Stayed"/>
    <x v="1"/>
    <n v="67"/>
    <n v="3571"/>
    <m/>
    <m/>
    <x v="2"/>
  </r>
  <r>
    <s v="9782-LGXMC"/>
    <s v="Female"/>
    <n v="35"/>
    <s v="No"/>
    <s v="No"/>
    <s v="Yes"/>
    <s v="Yes"/>
    <n v="1"/>
    <s v="United States"/>
    <s v="California"/>
    <s v="Walnut Creek"/>
    <n v="94598"/>
    <n v="37.916648000000002"/>
    <n v="-122.008483"/>
    <n v="26022"/>
    <s v="Q3"/>
    <s v="Yes"/>
    <n v="6"/>
    <x v="23"/>
    <s v="None"/>
    <s v="Yes"/>
    <n v="35.29"/>
    <s v="No"/>
    <x v="0"/>
    <s v="DSL"/>
    <n v="28"/>
    <s v="Yes"/>
    <s v="No"/>
    <s v="Yes"/>
    <s v="Yes"/>
    <s v="No"/>
    <s v="No"/>
    <s v="No"/>
    <s v="Yes"/>
    <x v="0"/>
    <s v="No"/>
    <x v="0"/>
    <n v="61.75"/>
    <n v="3024.15"/>
    <n v="0"/>
    <n v="0"/>
    <n v="1729.21"/>
    <n v="4753.3599999999997"/>
    <n v="3"/>
    <s v="Stayed"/>
    <x v="1"/>
    <n v="39"/>
    <n v="5511"/>
    <m/>
    <m/>
    <x v="1"/>
  </r>
  <r>
    <s v="5975-BAICR"/>
    <s v="Male"/>
    <n v="36"/>
    <s v="No"/>
    <s v="No"/>
    <s v="Yes"/>
    <s v="Yes"/>
    <n v="2"/>
    <s v="United States"/>
    <s v="California"/>
    <s v="Yountville"/>
    <n v="94599"/>
    <n v="38.421458000000001"/>
    <n v="-122.365048"/>
    <n v="2873"/>
    <s v="Q3"/>
    <s v="Yes"/>
    <n v="8"/>
    <x v="54"/>
    <s v="None"/>
    <s v="Yes"/>
    <n v="47.45"/>
    <s v="No"/>
    <x v="0"/>
    <s v="DSL"/>
    <n v="14"/>
    <s v="Yes"/>
    <s v="No"/>
    <s v="Yes"/>
    <s v="No"/>
    <s v="No"/>
    <s v="Yes"/>
    <s v="Yes"/>
    <s v="Yes"/>
    <x v="1"/>
    <s v="Yes"/>
    <x v="1"/>
    <n v="63.7"/>
    <n v="2188.5"/>
    <n v="0"/>
    <n v="0"/>
    <n v="1708.2"/>
    <n v="3896.7"/>
    <n v="3"/>
    <s v="Stayed"/>
    <x v="1"/>
    <n v="31"/>
    <n v="2504"/>
    <m/>
    <m/>
    <x v="2"/>
  </r>
  <r>
    <s v="4673-KKSLS"/>
    <s v="Female"/>
    <n v="56"/>
    <s v="No"/>
    <s v="No"/>
    <s v="No"/>
    <s v="No"/>
    <n v="0"/>
    <s v="United States"/>
    <s v="California"/>
    <s v="Oakland"/>
    <n v="94605"/>
    <n v="37.758018999999997"/>
    <n v="-122.138678"/>
    <n v="42854"/>
    <s v="Q3"/>
    <s v="No"/>
    <n v="0"/>
    <x v="52"/>
    <s v="None"/>
    <s v="Yes"/>
    <n v="40.92"/>
    <s v="No"/>
    <x v="0"/>
    <s v="Fiber Optic"/>
    <n v="20"/>
    <s v="Yes"/>
    <s v="No"/>
    <s v="Yes"/>
    <s v="Yes"/>
    <s v="No"/>
    <s v="No"/>
    <s v="No"/>
    <s v="No"/>
    <x v="0"/>
    <s v="No"/>
    <x v="0"/>
    <n v="87.6"/>
    <n v="2724.25"/>
    <n v="0"/>
    <n v="70"/>
    <n v="1268.52"/>
    <n v="4062.77"/>
    <n v="4"/>
    <s v="Stayed"/>
    <x v="1"/>
    <n v="48"/>
    <n v="5094"/>
    <m/>
    <m/>
    <x v="1"/>
  </r>
  <r>
    <s v="4853-OITSN"/>
    <s v="Male"/>
    <n v="33"/>
    <s v="No"/>
    <s v="No"/>
    <s v="Yes"/>
    <s v="No"/>
    <n v="0"/>
    <s v="United States"/>
    <s v="California"/>
    <s v="Oakland"/>
    <n v="94606"/>
    <n v="37.792489000000003"/>
    <n v="-122.244314"/>
    <n v="41876"/>
    <s v="Q3"/>
    <s v="Yes"/>
    <n v="8"/>
    <x v="20"/>
    <s v="Offer E"/>
    <s v="Yes"/>
    <n v="15.74"/>
    <s v="Yes"/>
    <x v="0"/>
    <s v="Fiber Optic"/>
    <n v="28"/>
    <s v="Yes"/>
    <s v="No"/>
    <s v="No"/>
    <s v="No"/>
    <s v="No"/>
    <s v="Yes"/>
    <s v="Yes"/>
    <s v="Yes"/>
    <x v="0"/>
    <s v="Yes"/>
    <x v="0"/>
    <n v="89.15"/>
    <n v="413.25"/>
    <n v="0"/>
    <n v="0"/>
    <n v="78.7"/>
    <n v="491.95"/>
    <n v="3"/>
    <s v="Stayed"/>
    <x v="1"/>
    <n v="27"/>
    <n v="2576"/>
    <m/>
    <m/>
    <x v="0"/>
  </r>
  <r>
    <s v="9800-OUIGR"/>
    <s v="Male"/>
    <n v="61"/>
    <s v="No"/>
    <s v="No"/>
    <s v="Yes"/>
    <s v="Yes"/>
    <n v="1"/>
    <s v="United States"/>
    <s v="California"/>
    <s v="Oakland"/>
    <n v="94607"/>
    <n v="37.807070000000003"/>
    <n v="-122.29740099999999"/>
    <n v="21054"/>
    <s v="Q3"/>
    <s v="Yes"/>
    <n v="4"/>
    <x v="49"/>
    <s v="None"/>
    <s v="Yes"/>
    <n v="7.83"/>
    <s v="No"/>
    <x v="1"/>
    <s v="None"/>
    <n v="0"/>
    <s v="No"/>
    <s v="No"/>
    <s v="No"/>
    <s v="No"/>
    <s v="No"/>
    <s v="No"/>
    <s v="No"/>
    <s v="No"/>
    <x v="2"/>
    <s v="No"/>
    <x v="1"/>
    <n v="20"/>
    <n v="1374.2"/>
    <n v="0"/>
    <n v="0"/>
    <n v="516.78"/>
    <n v="1890.98"/>
    <n v="3"/>
    <s v="Stayed"/>
    <x v="1"/>
    <n v="74"/>
    <n v="5011"/>
    <m/>
    <m/>
    <x v="2"/>
  </r>
  <r>
    <s v="2324-EFHVG"/>
    <s v="Male"/>
    <n v="37"/>
    <s v="No"/>
    <s v="No"/>
    <s v="No"/>
    <s v="No"/>
    <n v="0"/>
    <s v="United States"/>
    <s v="California"/>
    <s v="Oakland"/>
    <n v="94609"/>
    <n v="37.834341000000002"/>
    <n v="-122.26437"/>
    <n v="21097"/>
    <s v="Q3"/>
    <s v="No"/>
    <n v="0"/>
    <x v="69"/>
    <s v="None"/>
    <s v="Yes"/>
    <n v="45.82"/>
    <s v="Yes"/>
    <x v="0"/>
    <s v="Fiber Optic"/>
    <n v="14"/>
    <s v="No"/>
    <s v="Yes"/>
    <s v="Yes"/>
    <s v="No"/>
    <s v="Yes"/>
    <s v="Yes"/>
    <s v="Yes"/>
    <s v="Yes"/>
    <x v="2"/>
    <s v="Yes"/>
    <x v="0"/>
    <n v="104.4"/>
    <n v="6692.65"/>
    <n v="0"/>
    <n v="0"/>
    <n v="2932.48"/>
    <n v="9625.1299999999992"/>
    <n v="4"/>
    <s v="Stayed"/>
    <x v="1"/>
    <n v="38"/>
    <n v="5617"/>
    <m/>
    <m/>
    <x v="2"/>
  </r>
  <r>
    <s v="7094-MSZAO"/>
    <s v="Male"/>
    <n v="55"/>
    <s v="No"/>
    <s v="No"/>
    <s v="Yes"/>
    <s v="Yes"/>
    <n v="3"/>
    <s v="United States"/>
    <s v="California"/>
    <s v="Oakland"/>
    <n v="94610"/>
    <n v="37.808731000000002"/>
    <n v="-122.238708"/>
    <n v="29964"/>
    <s v="Q3"/>
    <s v="Yes"/>
    <n v="7"/>
    <x v="31"/>
    <s v="None"/>
    <s v="Yes"/>
    <n v="13.83"/>
    <s v="No"/>
    <x v="1"/>
    <s v="None"/>
    <n v="0"/>
    <s v="No"/>
    <s v="No"/>
    <s v="No"/>
    <s v="No"/>
    <s v="No"/>
    <s v="No"/>
    <s v="No"/>
    <s v="No"/>
    <x v="0"/>
    <s v="Yes"/>
    <x v="1"/>
    <n v="20.05"/>
    <n v="218.5"/>
    <n v="0"/>
    <n v="0"/>
    <n v="138.30000000000001"/>
    <n v="356.8"/>
    <n v="4"/>
    <s v="Stayed"/>
    <x v="1"/>
    <n v="23"/>
    <n v="2049"/>
    <m/>
    <m/>
    <x v="1"/>
  </r>
  <r>
    <s v="6907-CQGPN"/>
    <s v="Male"/>
    <n v="40"/>
    <s v="No"/>
    <s v="No"/>
    <s v="No"/>
    <s v="No"/>
    <n v="0"/>
    <s v="United States"/>
    <s v="California"/>
    <s v="Oakland"/>
    <n v="94612"/>
    <n v="37.809013999999998"/>
    <n v="-122.269739"/>
    <n v="11702"/>
    <s v="Q3"/>
    <s v="No"/>
    <n v="0"/>
    <x v="48"/>
    <s v="None"/>
    <s v="No"/>
    <n v="0"/>
    <s v="No"/>
    <x v="0"/>
    <s v="DSL"/>
    <n v="27"/>
    <s v="No"/>
    <s v="Yes"/>
    <s v="No"/>
    <s v="Yes"/>
    <s v="No"/>
    <s v="No"/>
    <s v="No"/>
    <s v="Yes"/>
    <x v="0"/>
    <s v="No"/>
    <x v="0"/>
    <n v="34.299999999999997"/>
    <n v="1004.75"/>
    <n v="0"/>
    <n v="0"/>
    <n v="0"/>
    <n v="1004.75"/>
    <n v="5"/>
    <s v="Stayed"/>
    <x v="1"/>
    <n v="65"/>
    <n v="2555"/>
    <m/>
    <m/>
    <x v="1"/>
  </r>
  <r>
    <s v="0780-XNZFN"/>
    <s v="Male"/>
    <n v="60"/>
    <s v="No"/>
    <s v="No"/>
    <s v="No"/>
    <s v="No"/>
    <n v="0"/>
    <s v="United States"/>
    <s v="California"/>
    <s v="Oakland"/>
    <n v="94618"/>
    <n v="37.845509999999997"/>
    <n v="-122.235181"/>
    <n v="15438"/>
    <s v="Q3"/>
    <s v="No"/>
    <n v="0"/>
    <x v="46"/>
    <s v="None"/>
    <s v="Yes"/>
    <n v="1.69"/>
    <s v="No"/>
    <x v="1"/>
    <s v="None"/>
    <n v="0"/>
    <s v="No"/>
    <s v="No"/>
    <s v="No"/>
    <s v="No"/>
    <s v="No"/>
    <s v="No"/>
    <s v="No"/>
    <s v="No"/>
    <x v="2"/>
    <s v="No"/>
    <x v="0"/>
    <n v="20.65"/>
    <n v="1125.5999999999999"/>
    <n v="0"/>
    <n v="0"/>
    <n v="96.33"/>
    <n v="1221.9299999999901"/>
    <n v="5"/>
    <s v="Stayed"/>
    <x v="1"/>
    <n v="49"/>
    <n v="4193"/>
    <m/>
    <m/>
    <x v="2"/>
  </r>
  <r>
    <s v="0239-OXEXL"/>
    <s v="Female"/>
    <n v="37"/>
    <s v="No"/>
    <s v="No"/>
    <s v="No"/>
    <s v="No"/>
    <n v="0"/>
    <s v="United States"/>
    <s v="California"/>
    <s v="Oakland"/>
    <n v="94619"/>
    <n v="37.787185999999998"/>
    <n v="-122.14633000000001"/>
    <n v="24518"/>
    <s v="Q3"/>
    <s v="No"/>
    <n v="0"/>
    <x v="29"/>
    <s v="None"/>
    <s v="Yes"/>
    <n v="43.27"/>
    <s v="Yes"/>
    <x v="0"/>
    <s v="Fiber Optic"/>
    <n v="21"/>
    <s v="Yes"/>
    <s v="Yes"/>
    <s v="No"/>
    <s v="No"/>
    <s v="No"/>
    <s v="No"/>
    <s v="No"/>
    <s v="No"/>
    <x v="0"/>
    <s v="No"/>
    <x v="1"/>
    <n v="84.25"/>
    <n v="3847.6"/>
    <n v="0"/>
    <n v="100"/>
    <n v="1990.42"/>
    <n v="5938.02"/>
    <n v="4"/>
    <s v="Stayed"/>
    <x v="1"/>
    <n v="49"/>
    <n v="3509"/>
    <m/>
    <m/>
    <x v="1"/>
  </r>
  <r>
    <s v="2675-IJRGJ"/>
    <s v="Male"/>
    <n v="62"/>
    <s v="No"/>
    <s v="No"/>
    <s v="No"/>
    <s v="No"/>
    <n v="0"/>
    <s v="United States"/>
    <s v="California"/>
    <s v="Oakland"/>
    <n v="94621"/>
    <n v="37.750552999999996"/>
    <n v="-122.197175"/>
    <n v="30751"/>
    <s v="Q3"/>
    <s v="No"/>
    <n v="0"/>
    <x v="56"/>
    <s v="None"/>
    <s v="Yes"/>
    <n v="23.17"/>
    <s v="No"/>
    <x v="1"/>
    <s v="None"/>
    <n v="0"/>
    <s v="No"/>
    <s v="No"/>
    <s v="No"/>
    <s v="No"/>
    <s v="No"/>
    <s v="No"/>
    <s v="No"/>
    <s v="No"/>
    <x v="2"/>
    <s v="No"/>
    <x v="0"/>
    <n v="19.649999999999999"/>
    <n v="978"/>
    <n v="0"/>
    <n v="0"/>
    <n v="1228.01"/>
    <n v="2206.0100000000002"/>
    <n v="3"/>
    <s v="Stayed"/>
    <x v="1"/>
    <n v="68"/>
    <n v="5878"/>
    <m/>
    <m/>
    <x v="2"/>
  </r>
  <r>
    <s v="7049-GKVZY"/>
    <s v="Female"/>
    <n v="45"/>
    <s v="No"/>
    <s v="No"/>
    <s v="No"/>
    <s v="No"/>
    <n v="0"/>
    <s v="United States"/>
    <s v="California"/>
    <s v="Berkeley"/>
    <n v="94702"/>
    <n v="37.866008999999998"/>
    <n v="-122.28622799999999"/>
    <n v="15638"/>
    <s v="Q3"/>
    <s v="No"/>
    <n v="0"/>
    <x v="37"/>
    <s v="None"/>
    <s v="Yes"/>
    <n v="12.69"/>
    <s v="No"/>
    <x v="0"/>
    <s v="Cable"/>
    <n v="22"/>
    <s v="Yes"/>
    <s v="Yes"/>
    <s v="No"/>
    <s v="Yes"/>
    <s v="Yes"/>
    <s v="Yes"/>
    <s v="Yes"/>
    <s v="Yes"/>
    <x v="1"/>
    <s v="No"/>
    <x v="1"/>
    <n v="79.849999999999994"/>
    <n v="1387.35"/>
    <n v="0"/>
    <n v="0"/>
    <n v="215.73"/>
    <n v="1603.08"/>
    <n v="3"/>
    <s v="Stayed"/>
    <x v="1"/>
    <n v="42"/>
    <n v="5574"/>
    <m/>
    <m/>
    <x v="2"/>
  </r>
  <r>
    <s v="8577-QSOCG"/>
    <s v="Female"/>
    <n v="54"/>
    <s v="No"/>
    <s v="No"/>
    <s v="Yes"/>
    <s v="Yes"/>
    <n v="1"/>
    <s v="United States"/>
    <s v="California"/>
    <s v="Berkeley"/>
    <n v="94703"/>
    <n v="37.863843000000003"/>
    <n v="-122.275684"/>
    <n v="19763"/>
    <s v="Q3"/>
    <s v="Yes"/>
    <n v="9"/>
    <x v="47"/>
    <s v="None"/>
    <s v="Yes"/>
    <n v="26.84"/>
    <s v="No"/>
    <x v="1"/>
    <s v="None"/>
    <n v="0"/>
    <s v="No"/>
    <s v="No"/>
    <s v="No"/>
    <s v="No"/>
    <s v="No"/>
    <s v="No"/>
    <s v="No"/>
    <s v="No"/>
    <x v="2"/>
    <s v="Yes"/>
    <x v="1"/>
    <n v="20.2"/>
    <n v="746.05"/>
    <n v="0"/>
    <n v="0"/>
    <n v="1019.92"/>
    <n v="1765.96999999999"/>
    <n v="4"/>
    <s v="Stayed"/>
    <x v="1"/>
    <n v="63"/>
    <n v="2631"/>
    <m/>
    <m/>
    <x v="2"/>
  </r>
  <r>
    <s v="3721-CNZHX"/>
    <s v="Male"/>
    <n v="49"/>
    <s v="No"/>
    <s v="No"/>
    <s v="No"/>
    <s v="No"/>
    <n v="0"/>
    <s v="United States"/>
    <s v="California"/>
    <s v="Berkeley"/>
    <n v="94704"/>
    <n v="37.871416000000004"/>
    <n v="-122.24659699999999"/>
    <n v="21205"/>
    <s v="Q3"/>
    <s v="No"/>
    <n v="0"/>
    <x v="7"/>
    <s v="None"/>
    <s v="Yes"/>
    <n v="5.54"/>
    <s v="No"/>
    <x v="1"/>
    <s v="None"/>
    <n v="0"/>
    <s v="No"/>
    <s v="No"/>
    <s v="No"/>
    <s v="No"/>
    <s v="No"/>
    <s v="No"/>
    <s v="No"/>
    <s v="No"/>
    <x v="1"/>
    <s v="No"/>
    <x v="1"/>
    <n v="19.8"/>
    <n v="304.60000000000002"/>
    <n v="0"/>
    <n v="0"/>
    <n v="83.1"/>
    <n v="387.7"/>
    <n v="4"/>
    <s v="Stayed"/>
    <x v="1"/>
    <n v="28"/>
    <n v="5753"/>
    <m/>
    <m/>
    <x v="2"/>
  </r>
  <r>
    <s v="0212-ISBBF"/>
    <s v="Female"/>
    <n v="51"/>
    <s v="No"/>
    <s v="No"/>
    <s v="No"/>
    <s v="No"/>
    <n v="0"/>
    <s v="United States"/>
    <s v="California"/>
    <s v="Berkeley"/>
    <n v="94705"/>
    <n v="37.858898000000003"/>
    <n v="-122.240512"/>
    <n v="12448"/>
    <s v="Q3"/>
    <s v="No"/>
    <n v="0"/>
    <x v="41"/>
    <s v="None"/>
    <s v="No"/>
    <n v="0"/>
    <s v="No"/>
    <x v="0"/>
    <s v="Cable"/>
    <n v="22"/>
    <s v="No"/>
    <s v="Yes"/>
    <s v="No"/>
    <s v="No"/>
    <s v="Yes"/>
    <s v="Yes"/>
    <s v="Yes"/>
    <s v="Yes"/>
    <x v="0"/>
    <s v="Yes"/>
    <x v="0"/>
    <n v="50.35"/>
    <n v="1098.8499999999999"/>
    <n v="0"/>
    <n v="0"/>
    <n v="0"/>
    <n v="1098.8499999999999"/>
    <n v="3"/>
    <s v="Stayed"/>
    <x v="1"/>
    <n v="73"/>
    <n v="2875"/>
    <m/>
    <m/>
    <x v="1"/>
  </r>
  <r>
    <s v="3585-YNADK"/>
    <s v="Female"/>
    <n v="25"/>
    <s v="Yes"/>
    <s v="No"/>
    <s v="Yes"/>
    <s v="No"/>
    <n v="0"/>
    <s v="United States"/>
    <s v="California"/>
    <s v="Berkeley"/>
    <n v="94707"/>
    <n v="37.897753000000002"/>
    <n v="-122.279391"/>
    <n v="11889"/>
    <s v="Q3"/>
    <s v="Yes"/>
    <n v="2"/>
    <x v="46"/>
    <s v="None"/>
    <s v="Yes"/>
    <n v="6.63"/>
    <s v="Yes"/>
    <x v="0"/>
    <s v="Cable"/>
    <n v="27"/>
    <s v="No"/>
    <s v="Yes"/>
    <s v="Yes"/>
    <s v="Yes"/>
    <s v="Yes"/>
    <s v="No"/>
    <s v="No"/>
    <s v="Yes"/>
    <x v="1"/>
    <s v="No"/>
    <x v="0"/>
    <n v="74.599999999999994"/>
    <n v="4368.95"/>
    <n v="0"/>
    <n v="0"/>
    <n v="377.909999999999"/>
    <n v="4746.8599999999997"/>
    <n v="4"/>
    <s v="Stayed"/>
    <x v="1"/>
    <n v="76"/>
    <n v="4546"/>
    <m/>
    <m/>
    <x v="2"/>
  </r>
  <r>
    <s v="1099-GODLO"/>
    <s v="Female"/>
    <n v="62"/>
    <s v="No"/>
    <s v="No"/>
    <s v="Yes"/>
    <s v="Yes"/>
    <n v="3"/>
    <s v="United States"/>
    <s v="California"/>
    <s v="Berkeley"/>
    <n v="94709"/>
    <n v="37.878554000000001"/>
    <n v="-122.26609000000001"/>
    <n v="10147"/>
    <s v="Q3"/>
    <s v="Yes"/>
    <n v="9"/>
    <x v="0"/>
    <s v="None"/>
    <s v="Yes"/>
    <n v="30.09"/>
    <s v="No"/>
    <x v="1"/>
    <s v="None"/>
    <n v="0"/>
    <s v="No"/>
    <s v="No"/>
    <s v="No"/>
    <s v="No"/>
    <s v="No"/>
    <s v="No"/>
    <s v="No"/>
    <s v="No"/>
    <x v="2"/>
    <s v="No"/>
    <x v="1"/>
    <n v="20.350000000000001"/>
    <n v="20.350000000000001"/>
    <n v="0"/>
    <n v="0"/>
    <n v="30.09"/>
    <n v="50.44"/>
    <n v="5"/>
    <s v="Joined"/>
    <x v="1"/>
    <n v="38"/>
    <n v="4836"/>
    <m/>
    <m/>
    <x v="1"/>
  </r>
  <r>
    <s v="6828-HMKWP"/>
    <s v="Male"/>
    <n v="24"/>
    <s v="Yes"/>
    <s v="No"/>
    <s v="Yes"/>
    <s v="Yes"/>
    <n v="1"/>
    <s v="United States"/>
    <s v="California"/>
    <s v="Berkeley"/>
    <n v="94710"/>
    <n v="37.872902000000003"/>
    <n v="-122.303708"/>
    <n v="8157"/>
    <s v="Q3"/>
    <s v="Yes"/>
    <n v="3"/>
    <x v="36"/>
    <s v="None"/>
    <s v="Yes"/>
    <n v="49.7"/>
    <s v="No"/>
    <x v="1"/>
    <s v="None"/>
    <n v="0"/>
    <s v="No"/>
    <s v="No"/>
    <s v="No"/>
    <s v="No"/>
    <s v="No"/>
    <s v="No"/>
    <s v="No"/>
    <s v="No"/>
    <x v="2"/>
    <s v="No"/>
    <x v="0"/>
    <n v="21.05"/>
    <n v="262.05"/>
    <n v="0"/>
    <n v="0"/>
    <n v="596.4"/>
    <n v="858.45"/>
    <n v="4"/>
    <s v="Stayed"/>
    <x v="1"/>
    <n v="25"/>
    <n v="4843"/>
    <m/>
    <m/>
    <x v="2"/>
  </r>
  <r>
    <s v="1472-TNCWL"/>
    <s v="Male"/>
    <n v="55"/>
    <s v="No"/>
    <s v="No"/>
    <s v="No"/>
    <s v="Yes"/>
    <n v="1"/>
    <s v="United States"/>
    <s v="California"/>
    <s v="El Sobrante"/>
    <n v="94803"/>
    <n v="37.963994999999997"/>
    <n v="-122.288296"/>
    <n v="25399"/>
    <s v="Q3"/>
    <s v="No"/>
    <n v="0"/>
    <x v="54"/>
    <s v="None"/>
    <s v="Yes"/>
    <n v="21.3"/>
    <s v="No"/>
    <x v="0"/>
    <s v="Fiber Optic"/>
    <n v="18"/>
    <s v="No"/>
    <s v="Yes"/>
    <s v="No"/>
    <s v="No"/>
    <s v="Yes"/>
    <s v="Yes"/>
    <s v="Yes"/>
    <s v="Yes"/>
    <x v="0"/>
    <s v="Yes"/>
    <x v="0"/>
    <n v="94.7"/>
    <n v="3512.5"/>
    <n v="0"/>
    <n v="0"/>
    <n v="766.8"/>
    <n v="4279.3"/>
    <n v="3"/>
    <s v="Stayed"/>
    <x v="1"/>
    <n v="76"/>
    <n v="4671"/>
    <m/>
    <m/>
    <x v="1"/>
  </r>
  <r>
    <s v="2080-GKCWQ"/>
    <s v="Male"/>
    <n v="54"/>
    <s v="No"/>
    <s v="No"/>
    <s v="No"/>
    <s v="No"/>
    <n v="0"/>
    <s v="United States"/>
    <s v="California"/>
    <s v="San Pablo"/>
    <n v="94806"/>
    <n v="37.980269"/>
    <n v="-122.342635"/>
    <n v="55720"/>
    <s v="Q3"/>
    <s v="No"/>
    <n v="0"/>
    <x v="17"/>
    <s v="None"/>
    <s v="Yes"/>
    <n v="3.76"/>
    <s v="No"/>
    <x v="0"/>
    <s v="Fiber Optic"/>
    <n v="16"/>
    <s v="No"/>
    <s v="Yes"/>
    <s v="No"/>
    <s v="No"/>
    <s v="No"/>
    <s v="No"/>
    <s v="No"/>
    <s v="Yes"/>
    <x v="0"/>
    <s v="No"/>
    <x v="0"/>
    <n v="74.95"/>
    <n v="151.75"/>
    <n v="0"/>
    <n v="0"/>
    <n v="7.52"/>
    <n v="159.27000000000001"/>
    <n v="4"/>
    <s v="Joined"/>
    <x v="1"/>
    <n v="76"/>
    <n v="3969"/>
    <m/>
    <m/>
    <x v="0"/>
  </r>
  <r>
    <s v="2193-SFWQW"/>
    <s v="Male"/>
    <n v="47"/>
    <s v="No"/>
    <s v="No"/>
    <s v="Yes"/>
    <s v="Yes"/>
    <n v="1"/>
    <s v="United States"/>
    <s v="California"/>
    <s v="San Rafael"/>
    <n v="94903"/>
    <n v="38.018065"/>
    <n v="-122.546024"/>
    <n v="28403"/>
    <s v="Q3"/>
    <s v="Yes"/>
    <n v="9"/>
    <x v="61"/>
    <s v="None"/>
    <s v="Yes"/>
    <n v="24.08"/>
    <s v="No"/>
    <x v="0"/>
    <s v="Fiber Optic"/>
    <n v="19"/>
    <s v="Yes"/>
    <s v="Yes"/>
    <s v="Yes"/>
    <s v="Yes"/>
    <s v="Yes"/>
    <s v="Yes"/>
    <s v="Yes"/>
    <s v="Yes"/>
    <x v="2"/>
    <s v="No"/>
    <x v="0"/>
    <n v="111.95"/>
    <n v="8033.1"/>
    <n v="0"/>
    <n v="0"/>
    <n v="1733.75999999999"/>
    <n v="9766.86"/>
    <n v="3"/>
    <s v="Stayed"/>
    <x v="1"/>
    <n v="25"/>
    <n v="4004"/>
    <m/>
    <m/>
    <x v="2"/>
  </r>
  <r>
    <s v="5656-JAMLX"/>
    <s v="Male"/>
    <n v="29"/>
    <s v="Yes"/>
    <s v="No"/>
    <s v="No"/>
    <s v="No"/>
    <n v="0"/>
    <s v="United States"/>
    <s v="California"/>
    <s v="Greenbrae"/>
    <n v="94904"/>
    <n v="37.946617000000003"/>
    <n v="-122.563571"/>
    <n v="12010"/>
    <s v="Q3"/>
    <s v="No"/>
    <n v="0"/>
    <x v="34"/>
    <s v="None"/>
    <s v="Yes"/>
    <n v="14.17"/>
    <s v="No"/>
    <x v="1"/>
    <s v="None"/>
    <n v="0"/>
    <s v="No"/>
    <s v="No"/>
    <s v="No"/>
    <s v="No"/>
    <s v="No"/>
    <s v="No"/>
    <s v="No"/>
    <s v="No"/>
    <x v="2"/>
    <s v="No"/>
    <x v="0"/>
    <n v="19.850000000000001"/>
    <n v="1253.6500000000001"/>
    <n v="0"/>
    <n v="0"/>
    <n v="878.54"/>
    <n v="2132.19"/>
    <n v="5"/>
    <s v="Stayed"/>
    <x v="1"/>
    <n v="45"/>
    <n v="4278"/>
    <m/>
    <m/>
    <x v="2"/>
  </r>
  <r>
    <s v="3462-BJQQA"/>
    <s v="Female"/>
    <n v="23"/>
    <s v="Yes"/>
    <s v="No"/>
    <s v="No"/>
    <s v="No"/>
    <n v="0"/>
    <s v="United States"/>
    <s v="California"/>
    <s v="Belvedere Tiburon"/>
    <n v="94920"/>
    <n v="37.885629000000002"/>
    <n v="-122.46858"/>
    <n v="13065"/>
    <s v="Q3"/>
    <s v="No"/>
    <n v="0"/>
    <x v="63"/>
    <s v="None"/>
    <s v="Yes"/>
    <n v="34.42"/>
    <s v="Yes"/>
    <x v="0"/>
    <s v="Fiber Optic"/>
    <n v="42"/>
    <s v="No"/>
    <s v="Yes"/>
    <s v="No"/>
    <s v="No"/>
    <s v="Yes"/>
    <s v="No"/>
    <s v="No"/>
    <s v="No"/>
    <x v="0"/>
    <s v="Yes"/>
    <x v="0"/>
    <n v="89.75"/>
    <n v="552.65"/>
    <n v="0"/>
    <n v="60"/>
    <n v="206.52"/>
    <n v="819.17"/>
    <n v="5"/>
    <s v="Stayed"/>
    <x v="1"/>
    <n v="63"/>
    <n v="2370"/>
    <m/>
    <m/>
    <x v="1"/>
  </r>
  <r>
    <s v="0442-TDYUO"/>
    <s v="Male"/>
    <n v="44"/>
    <s v="No"/>
    <s v="No"/>
    <s v="Yes"/>
    <s v="No"/>
    <n v="0"/>
    <s v="United States"/>
    <s v="California"/>
    <s v="Bodega"/>
    <n v="94922"/>
    <n v="38.343282000000002"/>
    <n v="-122.9755"/>
    <n v="584"/>
    <s v="Q3"/>
    <s v="Yes"/>
    <n v="4"/>
    <x v="65"/>
    <s v="None"/>
    <s v="Yes"/>
    <n v="33.06"/>
    <s v="No"/>
    <x v="1"/>
    <s v="None"/>
    <n v="0"/>
    <s v="No"/>
    <s v="No"/>
    <s v="No"/>
    <s v="No"/>
    <s v="No"/>
    <s v="No"/>
    <s v="No"/>
    <s v="No"/>
    <x v="2"/>
    <s v="Yes"/>
    <x v="1"/>
    <n v="20.05"/>
    <n v="1036"/>
    <n v="0"/>
    <n v="0"/>
    <n v="1586.88"/>
    <n v="2622.88"/>
    <n v="3"/>
    <s v="Stayed"/>
    <x v="1"/>
    <n v="28"/>
    <n v="2964"/>
    <m/>
    <m/>
    <x v="2"/>
  </r>
  <r>
    <s v="6733-LRIZX"/>
    <s v="Male"/>
    <n v="42"/>
    <s v="No"/>
    <s v="No"/>
    <s v="No"/>
    <s v="No"/>
    <n v="0"/>
    <s v="United States"/>
    <s v="California"/>
    <s v="Bodega Bay"/>
    <n v="94923"/>
    <n v="38.377164999999998"/>
    <n v="-123.03795700000001"/>
    <n v="1785"/>
    <s v="Q3"/>
    <s v="No"/>
    <n v="0"/>
    <x v="32"/>
    <s v="None"/>
    <s v="Yes"/>
    <n v="20.07"/>
    <s v="Yes"/>
    <x v="0"/>
    <s v="Fiber Optic"/>
    <n v="23"/>
    <s v="Yes"/>
    <s v="No"/>
    <s v="Yes"/>
    <s v="Yes"/>
    <s v="Yes"/>
    <s v="Yes"/>
    <s v="Yes"/>
    <s v="Yes"/>
    <x v="2"/>
    <s v="Yes"/>
    <x v="0"/>
    <n v="108.95"/>
    <n v="4025.5"/>
    <n v="0"/>
    <n v="0"/>
    <n v="702.45"/>
    <n v="4727.95"/>
    <n v="3"/>
    <s v="Stayed"/>
    <x v="1"/>
    <n v="32"/>
    <n v="5903"/>
    <m/>
    <m/>
    <x v="2"/>
  </r>
  <r>
    <s v="9503-XJUME"/>
    <s v="Male"/>
    <n v="23"/>
    <s v="Yes"/>
    <s v="No"/>
    <s v="No"/>
    <s v="Yes"/>
    <n v="2"/>
    <s v="United States"/>
    <s v="California"/>
    <s v="Bolinas"/>
    <n v="94924"/>
    <n v="37.943086999999998"/>
    <n v="-122.72378999999999"/>
    <n v="1573"/>
    <s v="Q3"/>
    <s v="No"/>
    <n v="0"/>
    <x v="26"/>
    <s v="None"/>
    <s v="Yes"/>
    <n v="22.65"/>
    <s v="No"/>
    <x v="1"/>
    <s v="None"/>
    <n v="0"/>
    <s v="No"/>
    <s v="No"/>
    <s v="No"/>
    <s v="No"/>
    <s v="No"/>
    <s v="No"/>
    <s v="No"/>
    <s v="No"/>
    <x v="1"/>
    <s v="No"/>
    <x v="1"/>
    <n v="19.649999999999999"/>
    <n v="928.4"/>
    <n v="0"/>
    <n v="0"/>
    <n v="1177.8"/>
    <n v="2106.1999999999998"/>
    <n v="4"/>
    <s v="Stayed"/>
    <x v="1"/>
    <n v="34"/>
    <n v="4279"/>
    <m/>
    <m/>
    <x v="2"/>
  </r>
  <r>
    <s v="4367-NHWMM"/>
    <s v="Female"/>
    <n v="37"/>
    <s v="No"/>
    <s v="No"/>
    <s v="No"/>
    <s v="No"/>
    <n v="0"/>
    <s v="United States"/>
    <s v="California"/>
    <s v="Corte Madera"/>
    <n v="94925"/>
    <n v="37.924014"/>
    <n v="-122.51169400000001"/>
    <n v="9038"/>
    <s v="Q3"/>
    <s v="No"/>
    <n v="0"/>
    <x v="0"/>
    <s v="None"/>
    <s v="No"/>
    <n v="0"/>
    <s v="No"/>
    <x v="0"/>
    <s v="Cable"/>
    <n v="13"/>
    <s v="No"/>
    <s v="No"/>
    <s v="No"/>
    <s v="No"/>
    <s v="No"/>
    <s v="No"/>
    <s v="No"/>
    <s v="Yes"/>
    <x v="0"/>
    <s v="Yes"/>
    <x v="1"/>
    <n v="24.9"/>
    <n v="24.9"/>
    <n v="0"/>
    <n v="0"/>
    <n v="0"/>
    <n v="24.9"/>
    <n v="4"/>
    <s v="Joined"/>
    <x v="1"/>
    <n v="61"/>
    <n v="5318"/>
    <m/>
    <m/>
    <x v="1"/>
  </r>
  <r>
    <s v="3779-OSWCF"/>
    <s v="Female"/>
    <n v="38"/>
    <s v="No"/>
    <s v="No"/>
    <s v="Yes"/>
    <s v="No"/>
    <n v="0"/>
    <s v="United States"/>
    <s v="California"/>
    <s v="Dillon Beach"/>
    <n v="94929"/>
    <n v="38.244579999999999"/>
    <n v="-122.95626799999999"/>
    <n v="330"/>
    <s v="Q3"/>
    <s v="Yes"/>
    <n v="8"/>
    <x v="67"/>
    <s v="None"/>
    <s v="Yes"/>
    <n v="12.12"/>
    <s v="Yes"/>
    <x v="0"/>
    <s v="Cable"/>
    <n v="23"/>
    <s v="Yes"/>
    <s v="Yes"/>
    <s v="Yes"/>
    <s v="Yes"/>
    <s v="Yes"/>
    <s v="Yes"/>
    <s v="Yes"/>
    <s v="Yes"/>
    <x v="2"/>
    <s v="No"/>
    <x v="1"/>
    <n v="93.2"/>
    <n v="6506.15"/>
    <n v="0"/>
    <n v="0"/>
    <n v="860.52"/>
    <n v="7366.67"/>
    <n v="3"/>
    <s v="Stayed"/>
    <x v="1"/>
    <n v="69"/>
    <n v="4493"/>
    <m/>
    <m/>
    <x v="2"/>
  </r>
  <r>
    <s v="6736-DHUQI"/>
    <s v="Female"/>
    <n v="64"/>
    <s v="No"/>
    <s v="No"/>
    <s v="Yes"/>
    <s v="Yes"/>
    <n v="3"/>
    <s v="United States"/>
    <s v="California"/>
    <s v="Fairfax"/>
    <n v="94930"/>
    <n v="37.971750999999998"/>
    <n v="-122.611873"/>
    <n v="8486"/>
    <s v="Q3"/>
    <s v="Yes"/>
    <n v="5"/>
    <x v="70"/>
    <s v="None"/>
    <s v="Yes"/>
    <n v="3.47"/>
    <s v="No"/>
    <x v="0"/>
    <s v="Fiber Optic"/>
    <n v="21"/>
    <s v="Yes"/>
    <s v="Yes"/>
    <s v="Yes"/>
    <s v="No"/>
    <s v="No"/>
    <s v="No"/>
    <s v="No"/>
    <s v="Yes"/>
    <x v="1"/>
    <s v="No"/>
    <x v="0"/>
    <n v="84.8"/>
    <n v="5598.3"/>
    <n v="0"/>
    <n v="0"/>
    <n v="232.49"/>
    <n v="5830.79"/>
    <n v="4"/>
    <s v="Stayed"/>
    <x v="1"/>
    <n v="66"/>
    <n v="6072"/>
    <m/>
    <m/>
    <x v="2"/>
  </r>
  <r>
    <s v="1360-RCYRT"/>
    <s v="Male"/>
    <n v="45"/>
    <s v="No"/>
    <s v="No"/>
    <s v="Yes"/>
    <s v="Yes"/>
    <n v="1"/>
    <s v="United States"/>
    <s v="California"/>
    <s v="Forest Knolls"/>
    <n v="94933"/>
    <n v="38.010092"/>
    <n v="-122.689442"/>
    <n v="1025"/>
    <s v="Q3"/>
    <s v="Yes"/>
    <n v="2"/>
    <x v="43"/>
    <s v="Offer D"/>
    <s v="No"/>
    <n v="0"/>
    <s v="No"/>
    <x v="0"/>
    <s v="DSL"/>
    <n v="19"/>
    <s v="No"/>
    <s v="No"/>
    <s v="No"/>
    <s v="Yes"/>
    <s v="No"/>
    <s v="No"/>
    <s v="No"/>
    <s v="Yes"/>
    <x v="0"/>
    <s v="Yes"/>
    <x v="0"/>
    <n v="30.35"/>
    <n v="678.75"/>
    <n v="0"/>
    <n v="0"/>
    <n v="0"/>
    <n v="678.75"/>
    <n v="4"/>
    <s v="Stayed"/>
    <x v="1"/>
    <n v="62"/>
    <n v="4960"/>
    <m/>
    <m/>
    <x v="1"/>
  </r>
  <r>
    <s v="2724-FJDYW"/>
    <s v="Male"/>
    <n v="31"/>
    <s v="No"/>
    <s v="No"/>
    <s v="No"/>
    <s v="Yes"/>
    <n v="3"/>
    <s v="United States"/>
    <s v="California"/>
    <s v="Inverness"/>
    <n v="94937"/>
    <n v="38.099322999999998"/>
    <n v="-122.945723"/>
    <n v="1004"/>
    <s v="Q3"/>
    <s v="No"/>
    <n v="0"/>
    <x v="38"/>
    <s v="None"/>
    <s v="No"/>
    <n v="0"/>
    <s v="No"/>
    <x v="0"/>
    <s v="DSL"/>
    <n v="29"/>
    <s v="No"/>
    <s v="No"/>
    <s v="Yes"/>
    <s v="Yes"/>
    <s v="Yes"/>
    <s v="Yes"/>
    <s v="Yes"/>
    <s v="Yes"/>
    <x v="1"/>
    <s v="No"/>
    <x v="0"/>
    <n v="54.85"/>
    <n v="2191.6999999999998"/>
    <n v="0"/>
    <n v="0"/>
    <n v="0"/>
    <n v="2191.6999999999998"/>
    <n v="4"/>
    <s v="Stayed"/>
    <x v="1"/>
    <n v="72"/>
    <n v="3884"/>
    <m/>
    <m/>
    <x v="2"/>
  </r>
  <r>
    <s v="4451-RWASJ"/>
    <s v="Male"/>
    <n v="35"/>
    <s v="No"/>
    <s v="No"/>
    <s v="Yes"/>
    <s v="Yes"/>
    <n v="3"/>
    <s v="United States"/>
    <s v="California"/>
    <s v="Lagunitas"/>
    <n v="94938"/>
    <n v="38.021771999999999"/>
    <n v="-122.691744"/>
    <n v="821"/>
    <s v="Q3"/>
    <s v="Yes"/>
    <n v="9"/>
    <x v="7"/>
    <s v="Offer D"/>
    <s v="Yes"/>
    <n v="49.36"/>
    <s v="No"/>
    <x v="1"/>
    <s v="None"/>
    <n v="0"/>
    <s v="No"/>
    <s v="No"/>
    <s v="No"/>
    <s v="No"/>
    <s v="No"/>
    <s v="No"/>
    <s v="No"/>
    <s v="No"/>
    <x v="1"/>
    <s v="Yes"/>
    <x v="1"/>
    <n v="19.5"/>
    <n v="239.75"/>
    <n v="0"/>
    <n v="0"/>
    <n v="740.4"/>
    <n v="980.15"/>
    <n v="4"/>
    <s v="Stayed"/>
    <x v="1"/>
    <n v="59"/>
    <n v="5471"/>
    <m/>
    <m/>
    <x v="2"/>
  </r>
  <r>
    <s v="3460-TJBWI"/>
    <s v="Male"/>
    <n v="58"/>
    <s v="No"/>
    <s v="No"/>
    <s v="Yes"/>
    <s v="Yes"/>
    <n v="3"/>
    <s v="United States"/>
    <s v="California"/>
    <s v="Marshall"/>
    <n v="94940"/>
    <n v="38.129308000000002"/>
    <n v="-122.83481500000001"/>
    <n v="406"/>
    <s v="Q3"/>
    <s v="Yes"/>
    <n v="1"/>
    <x v="13"/>
    <s v="None"/>
    <s v="Yes"/>
    <n v="7.37"/>
    <s v="Yes"/>
    <x v="1"/>
    <s v="None"/>
    <n v="0"/>
    <s v="No"/>
    <s v="No"/>
    <s v="No"/>
    <s v="No"/>
    <s v="No"/>
    <s v="No"/>
    <s v="No"/>
    <s v="No"/>
    <x v="2"/>
    <s v="No"/>
    <x v="1"/>
    <n v="24.2"/>
    <n v="609.04999999999995"/>
    <n v="0"/>
    <n v="0"/>
    <n v="176.88"/>
    <n v="785.93"/>
    <n v="5"/>
    <s v="Stayed"/>
    <x v="1"/>
    <n v="46"/>
    <n v="5865"/>
    <m/>
    <m/>
    <x v="2"/>
  </r>
  <r>
    <s v="5917-HBSDW"/>
    <s v="Female"/>
    <n v="20"/>
    <s v="Yes"/>
    <s v="No"/>
    <s v="Yes"/>
    <s v="Yes"/>
    <n v="2"/>
    <s v="United States"/>
    <s v="California"/>
    <s v="Mill Valley"/>
    <n v="94941"/>
    <n v="37.901370999999997"/>
    <n v="-122.572024"/>
    <n v="28727"/>
    <s v="Q3"/>
    <s v="Yes"/>
    <n v="1"/>
    <x v="4"/>
    <s v="None"/>
    <s v="Yes"/>
    <n v="2.68"/>
    <s v="No"/>
    <x v="1"/>
    <s v="None"/>
    <n v="0"/>
    <s v="No"/>
    <s v="No"/>
    <s v="No"/>
    <s v="No"/>
    <s v="No"/>
    <s v="No"/>
    <s v="No"/>
    <s v="No"/>
    <x v="0"/>
    <s v="No"/>
    <x v="0"/>
    <n v="19.350000000000001"/>
    <n v="683.75"/>
    <n v="0"/>
    <n v="0"/>
    <n v="99.16"/>
    <n v="782.91"/>
    <n v="5"/>
    <s v="Stayed"/>
    <x v="1"/>
    <n v="31"/>
    <n v="2360"/>
    <m/>
    <m/>
    <x v="1"/>
  </r>
  <r>
    <s v="0956-ACVZC"/>
    <s v="Female"/>
    <n v="23"/>
    <s v="Yes"/>
    <s v="No"/>
    <s v="No"/>
    <s v="No"/>
    <n v="0"/>
    <s v="United States"/>
    <s v="California"/>
    <s v="Novato"/>
    <n v="94947"/>
    <n v="38.112166000000002"/>
    <n v="-122.634384"/>
    <n v="24741"/>
    <s v="Q3"/>
    <s v="No"/>
    <n v="0"/>
    <x v="16"/>
    <s v="None"/>
    <s v="Yes"/>
    <n v="48.97"/>
    <s v="No"/>
    <x v="0"/>
    <s v="Fiber Optic"/>
    <n v="42"/>
    <s v="No"/>
    <s v="No"/>
    <s v="Yes"/>
    <s v="No"/>
    <s v="Yes"/>
    <s v="Yes"/>
    <s v="Yes"/>
    <s v="No"/>
    <x v="1"/>
    <s v="Yes"/>
    <x v="1"/>
    <n v="94.1"/>
    <n v="5060.8999999999996"/>
    <n v="0"/>
    <n v="140"/>
    <n v="2644.38"/>
    <n v="7845.28"/>
    <n v="3"/>
    <s v="Stayed"/>
    <x v="1"/>
    <n v="70"/>
    <n v="4084"/>
    <m/>
    <m/>
    <x v="2"/>
  </r>
  <r>
    <s v="2325-NBPZG"/>
    <s v="Female"/>
    <n v="20"/>
    <s v="Yes"/>
    <s v="No"/>
    <s v="No"/>
    <s v="No"/>
    <n v="0"/>
    <s v="United States"/>
    <s v="California"/>
    <s v="Novato"/>
    <n v="94949"/>
    <n v="38.067203999999997"/>
    <n v="-122.52400400000001"/>
    <n v="13361"/>
    <s v="Q3"/>
    <s v="No"/>
    <n v="0"/>
    <x v="10"/>
    <s v="None"/>
    <s v="Yes"/>
    <n v="10.1"/>
    <s v="No"/>
    <x v="0"/>
    <s v="Fiber Optic"/>
    <n v="73"/>
    <s v="Yes"/>
    <s v="No"/>
    <s v="No"/>
    <s v="No"/>
    <s v="No"/>
    <s v="No"/>
    <s v="No"/>
    <s v="Yes"/>
    <x v="0"/>
    <s v="Yes"/>
    <x v="0"/>
    <n v="74.55"/>
    <n v="233.65"/>
    <n v="0"/>
    <n v="0"/>
    <n v="30.299999999999901"/>
    <n v="263.95"/>
    <n v="3"/>
    <s v="Joined"/>
    <x v="1"/>
    <n v="58"/>
    <n v="5125"/>
    <m/>
    <m/>
    <x v="0"/>
  </r>
  <r>
    <s v="4482-FTFFX"/>
    <s v="Male"/>
    <n v="23"/>
    <s v="Yes"/>
    <s v="No"/>
    <s v="No"/>
    <s v="No"/>
    <n v="0"/>
    <s v="United States"/>
    <s v="California"/>
    <s v="Penngrove"/>
    <n v="94951"/>
    <n v="38.325598999999997"/>
    <n v="-122.642352"/>
    <n v="3777"/>
    <s v="Q3"/>
    <s v="No"/>
    <n v="0"/>
    <x v="20"/>
    <s v="None"/>
    <s v="Yes"/>
    <n v="26.86"/>
    <s v="No"/>
    <x v="0"/>
    <s v="DSL"/>
    <n v="71"/>
    <s v="No"/>
    <s v="No"/>
    <s v="Yes"/>
    <s v="Yes"/>
    <s v="No"/>
    <s v="No"/>
    <s v="No"/>
    <s v="Yes"/>
    <x v="0"/>
    <s v="No"/>
    <x v="0"/>
    <n v="56.15"/>
    <n v="291.45"/>
    <n v="0"/>
    <n v="0"/>
    <n v="134.30000000000001"/>
    <n v="425.75"/>
    <n v="4"/>
    <s v="Stayed"/>
    <x v="1"/>
    <n v="78"/>
    <n v="5232"/>
    <m/>
    <m/>
    <x v="0"/>
  </r>
  <r>
    <s v="8859-DZTGQ"/>
    <s v="Male"/>
    <n v="21"/>
    <s v="Yes"/>
    <s v="No"/>
    <s v="No"/>
    <s v="No"/>
    <n v="0"/>
    <s v="United States"/>
    <s v="California"/>
    <s v="Petaluma"/>
    <n v="94952"/>
    <n v="38.237017999999999"/>
    <n v="-122.77872000000001"/>
    <n v="31930"/>
    <s v="Q3"/>
    <s v="No"/>
    <n v="0"/>
    <x v="27"/>
    <s v="None"/>
    <s v="Yes"/>
    <n v="14.48"/>
    <s v="No"/>
    <x v="1"/>
    <s v="None"/>
    <n v="0"/>
    <s v="No"/>
    <s v="No"/>
    <s v="No"/>
    <s v="No"/>
    <s v="No"/>
    <s v="No"/>
    <s v="No"/>
    <s v="No"/>
    <x v="2"/>
    <s v="No"/>
    <x v="1"/>
    <n v="20.350000000000001"/>
    <n v="689.75"/>
    <n v="0"/>
    <n v="0"/>
    <n v="477.84"/>
    <n v="1167.5899999999999"/>
    <n v="3"/>
    <s v="Stayed"/>
    <x v="1"/>
    <n v="71"/>
    <n v="2507"/>
    <m/>
    <m/>
    <x v="2"/>
  </r>
  <r>
    <s v="0440-MOGPM"/>
    <s v="Female"/>
    <n v="51"/>
    <s v="No"/>
    <s v="No"/>
    <s v="No"/>
    <s v="No"/>
    <n v="0"/>
    <s v="United States"/>
    <s v="California"/>
    <s v="Petaluma"/>
    <n v="94954"/>
    <n v="38.235021000000003"/>
    <n v="-122.557332"/>
    <n v="35419"/>
    <s v="Q3"/>
    <s v="No"/>
    <n v="0"/>
    <x v="45"/>
    <s v="None"/>
    <s v="Yes"/>
    <n v="6.16"/>
    <s v="Yes"/>
    <x v="0"/>
    <s v="DSL"/>
    <n v="12"/>
    <s v="No"/>
    <s v="Yes"/>
    <s v="Yes"/>
    <s v="No"/>
    <s v="Yes"/>
    <s v="Yes"/>
    <s v="Yes"/>
    <s v="Yes"/>
    <x v="1"/>
    <s v="Yes"/>
    <x v="0"/>
    <n v="80.55"/>
    <n v="3263.9"/>
    <n v="0"/>
    <n v="0"/>
    <n v="252.56"/>
    <n v="3516.46"/>
    <n v="3"/>
    <s v="Stayed"/>
    <x v="1"/>
    <n v="29"/>
    <n v="4176"/>
    <m/>
    <m/>
    <x v="2"/>
  </r>
  <r>
    <s v="0020-JDNXP"/>
    <s v="Female"/>
    <n v="52"/>
    <s v="No"/>
    <s v="No"/>
    <s v="Yes"/>
    <s v="Yes"/>
    <n v="1"/>
    <s v="United States"/>
    <s v="California"/>
    <s v="Point Reyes Station"/>
    <n v="94956"/>
    <n v="38.060263999999997"/>
    <n v="-122.830646"/>
    <n v="1885"/>
    <s v="Q3"/>
    <s v="No"/>
    <n v="0"/>
    <x v="40"/>
    <s v="None"/>
    <s v="No"/>
    <n v="0"/>
    <s v="No"/>
    <x v="0"/>
    <s v="DSL"/>
    <n v="20"/>
    <s v="Yes"/>
    <s v="No"/>
    <s v="Yes"/>
    <s v="Yes"/>
    <s v="Yes"/>
    <s v="Yes"/>
    <s v="Yes"/>
    <s v="Yes"/>
    <x v="1"/>
    <s v="No"/>
    <x v="1"/>
    <n v="61.25"/>
    <n v="1993.2"/>
    <n v="0"/>
    <n v="0"/>
    <n v="0"/>
    <n v="1993.2"/>
    <n v="4"/>
    <s v="Stayed"/>
    <x v="1"/>
    <n v="37"/>
    <n v="3607"/>
    <m/>
    <m/>
    <x v="2"/>
  </r>
  <r>
    <s v="3752-CQSJI"/>
    <s v="Female"/>
    <n v="59"/>
    <s v="No"/>
    <s v="No"/>
    <s v="Yes"/>
    <s v="Yes"/>
    <n v="1"/>
    <s v="United States"/>
    <s v="California"/>
    <s v="San Anselmo"/>
    <n v="94960"/>
    <n v="37.992719999999998"/>
    <n v="-122.57502599999999"/>
    <n v="16849"/>
    <s v="Q3"/>
    <s v="Yes"/>
    <n v="1"/>
    <x v="11"/>
    <s v="Offer D"/>
    <s v="Yes"/>
    <n v="16.399999999999999"/>
    <s v="No"/>
    <x v="1"/>
    <s v="None"/>
    <n v="0"/>
    <s v="No"/>
    <s v="No"/>
    <s v="No"/>
    <s v="No"/>
    <s v="No"/>
    <s v="No"/>
    <s v="No"/>
    <s v="No"/>
    <x v="0"/>
    <s v="Yes"/>
    <x v="1"/>
    <n v="20.45"/>
    <n v="254.5"/>
    <n v="0"/>
    <n v="0"/>
    <n v="213.2"/>
    <n v="467.7"/>
    <n v="3"/>
    <s v="Stayed"/>
    <x v="1"/>
    <n v="25"/>
    <n v="5417"/>
    <m/>
    <m/>
    <x v="1"/>
  </r>
  <r>
    <s v="5025-GOOKI"/>
    <s v="Female"/>
    <n v="46"/>
    <s v="No"/>
    <s v="No"/>
    <s v="No"/>
    <s v="No"/>
    <n v="0"/>
    <s v="United States"/>
    <s v="California"/>
    <s v="San Geronimo"/>
    <n v="94963"/>
    <n v="38.004739999999998"/>
    <n v="-122.66371700000001"/>
    <n v="548"/>
    <s v="Q3"/>
    <s v="No"/>
    <n v="0"/>
    <x v="21"/>
    <s v="Offer D"/>
    <s v="Yes"/>
    <n v="33.86"/>
    <s v="No"/>
    <x v="1"/>
    <s v="None"/>
    <n v="0"/>
    <s v="No"/>
    <s v="No"/>
    <s v="No"/>
    <s v="No"/>
    <s v="No"/>
    <s v="No"/>
    <s v="No"/>
    <s v="No"/>
    <x v="0"/>
    <s v="Yes"/>
    <x v="1"/>
    <n v="18.899999999999999"/>
    <n v="347.65"/>
    <n v="0"/>
    <n v="0"/>
    <n v="677.2"/>
    <n v="1024.8499999999999"/>
    <n v="5"/>
    <s v="Stayed"/>
    <x v="1"/>
    <n v="51"/>
    <n v="4277"/>
    <m/>
    <m/>
    <x v="1"/>
  </r>
  <r>
    <s v="2887-JPYLU"/>
    <s v="Female"/>
    <n v="58"/>
    <s v="No"/>
    <s v="No"/>
    <s v="No"/>
    <s v="Yes"/>
    <n v="3"/>
    <s v="United States"/>
    <s v="California"/>
    <s v="Stinson Beach"/>
    <n v="94970"/>
    <n v="37.921137000000002"/>
    <n v="-122.657562"/>
    <n v="781"/>
    <s v="Q3"/>
    <s v="No"/>
    <n v="0"/>
    <x v="45"/>
    <s v="None"/>
    <s v="Yes"/>
    <n v="38.94"/>
    <s v="No"/>
    <x v="0"/>
    <s v="DSL"/>
    <n v="28"/>
    <s v="No"/>
    <s v="No"/>
    <s v="No"/>
    <s v="No"/>
    <s v="No"/>
    <s v="No"/>
    <s v="No"/>
    <s v="Yes"/>
    <x v="0"/>
    <s v="No"/>
    <x v="0"/>
    <n v="45.2"/>
    <n v="1841.9"/>
    <n v="0"/>
    <n v="0"/>
    <n v="1596.54"/>
    <n v="3438.44"/>
    <n v="5"/>
    <s v="Stayed"/>
    <x v="1"/>
    <n v="42"/>
    <n v="4418"/>
    <m/>
    <m/>
    <x v="1"/>
  </r>
  <r>
    <s v="4770-QAZXN"/>
    <s v="Female"/>
    <n v="42"/>
    <s v="No"/>
    <s v="No"/>
    <s v="No"/>
    <s v="No"/>
    <n v="0"/>
    <s v="United States"/>
    <s v="California"/>
    <s v="Tomales"/>
    <n v="94971"/>
    <n v="38.240769"/>
    <n v="-122.90104100000001"/>
    <n v="384"/>
    <s v="Q3"/>
    <s v="No"/>
    <n v="0"/>
    <x v="11"/>
    <s v="Offer D"/>
    <s v="Yes"/>
    <n v="46.3"/>
    <s v="No"/>
    <x v="1"/>
    <s v="None"/>
    <n v="0"/>
    <s v="No"/>
    <s v="No"/>
    <s v="No"/>
    <s v="No"/>
    <s v="No"/>
    <s v="No"/>
    <s v="No"/>
    <s v="No"/>
    <x v="0"/>
    <s v="No"/>
    <x v="1"/>
    <n v="19.45"/>
    <n v="232.1"/>
    <n v="0"/>
    <n v="0"/>
    <n v="601.9"/>
    <n v="834"/>
    <n v="5"/>
    <s v="Stayed"/>
    <x v="1"/>
    <n v="54"/>
    <n v="2783"/>
    <m/>
    <m/>
    <x v="1"/>
  </r>
  <r>
    <s v="4896-CPRPF"/>
    <s v="Male"/>
    <n v="38"/>
    <s v="No"/>
    <s v="No"/>
    <s v="Yes"/>
    <s v="Yes"/>
    <n v="3"/>
    <s v="United States"/>
    <s v="California"/>
    <s v="Valley Ford"/>
    <n v="94972"/>
    <n v="38.339995999999999"/>
    <n v="-122.935056"/>
    <n v="66"/>
    <s v="Q3"/>
    <s v="Yes"/>
    <n v="1"/>
    <x v="32"/>
    <s v="None"/>
    <s v="Yes"/>
    <n v="13.67"/>
    <s v="Yes"/>
    <x v="1"/>
    <s v="None"/>
    <n v="0"/>
    <s v="No"/>
    <s v="No"/>
    <s v="No"/>
    <s v="No"/>
    <s v="No"/>
    <s v="No"/>
    <s v="No"/>
    <s v="No"/>
    <x v="2"/>
    <s v="No"/>
    <x v="0"/>
    <n v="25.45"/>
    <n v="809.25"/>
    <n v="0"/>
    <n v="0"/>
    <n v="478.45"/>
    <n v="1287.7"/>
    <n v="4"/>
    <s v="Stayed"/>
    <x v="1"/>
    <n v="36"/>
    <n v="4873"/>
    <m/>
    <m/>
    <x v="2"/>
  </r>
  <r>
    <s v="9714-EDSUC"/>
    <s v="Male"/>
    <n v="25"/>
    <s v="Yes"/>
    <s v="No"/>
    <s v="No"/>
    <s v="No"/>
    <n v="0"/>
    <s v="United States"/>
    <s v="California"/>
    <s v="Alviso"/>
    <n v="95002"/>
    <n v="37.449536999999999"/>
    <n v="-121.99481299999999"/>
    <n v="2147"/>
    <s v="Q3"/>
    <s v="No"/>
    <n v="0"/>
    <x v="14"/>
    <s v="None"/>
    <s v="Yes"/>
    <n v="11.5"/>
    <s v="No"/>
    <x v="0"/>
    <s v="Fiber Optic"/>
    <n v="41"/>
    <s v="Yes"/>
    <s v="Yes"/>
    <s v="No"/>
    <s v="Yes"/>
    <s v="No"/>
    <s v="Yes"/>
    <s v="Yes"/>
    <s v="Yes"/>
    <x v="0"/>
    <s v="Yes"/>
    <x v="1"/>
    <n v="94.9"/>
    <n v="360.55"/>
    <n v="0"/>
    <n v="0"/>
    <n v="46"/>
    <n v="406.55"/>
    <n v="4"/>
    <s v="Stayed"/>
    <x v="1"/>
    <n v="22"/>
    <n v="3094"/>
    <m/>
    <m/>
    <x v="1"/>
  </r>
  <r>
    <s v="7353-YOWFP"/>
    <s v="Female"/>
    <n v="41"/>
    <s v="No"/>
    <s v="No"/>
    <s v="No"/>
    <s v="No"/>
    <n v="0"/>
    <s v="United States"/>
    <s v="California"/>
    <s v="Brookdale"/>
    <n v="95007"/>
    <n v="37.106901999999998"/>
    <n v="-122.10000599999999"/>
    <n v="1007"/>
    <s v="Q3"/>
    <s v="No"/>
    <n v="0"/>
    <x v="8"/>
    <s v="None"/>
    <s v="Yes"/>
    <n v="39.590000000000003"/>
    <s v="No"/>
    <x v="1"/>
    <s v="None"/>
    <n v="0"/>
    <s v="No"/>
    <s v="No"/>
    <s v="No"/>
    <s v="No"/>
    <s v="No"/>
    <s v="No"/>
    <s v="No"/>
    <s v="No"/>
    <x v="1"/>
    <s v="No"/>
    <x v="1"/>
    <n v="20.25"/>
    <n v="129.15"/>
    <n v="0"/>
    <n v="0"/>
    <n v="277.13"/>
    <n v="406.28"/>
    <n v="5"/>
    <s v="Stayed"/>
    <x v="1"/>
    <n v="54"/>
    <n v="4208"/>
    <m/>
    <m/>
    <x v="1"/>
  </r>
  <r>
    <s v="8008-ESFLK"/>
    <s v="Female"/>
    <n v="43"/>
    <s v="No"/>
    <s v="No"/>
    <s v="Yes"/>
    <s v="No"/>
    <n v="0"/>
    <s v="United States"/>
    <s v="California"/>
    <s v="Capitola"/>
    <n v="95010"/>
    <n v="36.977024999999998"/>
    <n v="-121.95286400000001"/>
    <n v="9673"/>
    <s v="Q3"/>
    <s v="Yes"/>
    <n v="1"/>
    <x v="56"/>
    <s v="None"/>
    <s v="Yes"/>
    <n v="6.68"/>
    <s v="No"/>
    <x v="0"/>
    <s v="Fiber Optic"/>
    <n v="25"/>
    <s v="Yes"/>
    <s v="Yes"/>
    <s v="Yes"/>
    <s v="Yes"/>
    <s v="Yes"/>
    <s v="Yes"/>
    <s v="Yes"/>
    <s v="Yes"/>
    <x v="1"/>
    <s v="No"/>
    <x v="0"/>
    <n v="110.5"/>
    <n v="5835.5"/>
    <n v="0"/>
    <n v="0"/>
    <n v="354.039999999999"/>
    <n v="6189.54"/>
    <n v="3"/>
    <s v="Stayed"/>
    <x v="1"/>
    <n v="59"/>
    <n v="4135"/>
    <m/>
    <m/>
    <x v="2"/>
  </r>
  <r>
    <s v="3363-EWLGO"/>
    <s v="Female"/>
    <n v="33"/>
    <s v="No"/>
    <s v="No"/>
    <s v="No"/>
    <s v="No"/>
    <n v="0"/>
    <s v="United States"/>
    <s v="California"/>
    <s v="Freedom"/>
    <n v="95019"/>
    <n v="36.936228"/>
    <n v="-121.78555900000001"/>
    <n v="4753"/>
    <s v="Q3"/>
    <s v="No"/>
    <n v="0"/>
    <x v="20"/>
    <s v="None"/>
    <s v="Yes"/>
    <n v="34.799999999999997"/>
    <s v="No"/>
    <x v="1"/>
    <s v="None"/>
    <n v="0"/>
    <s v="No"/>
    <s v="No"/>
    <s v="No"/>
    <s v="No"/>
    <s v="No"/>
    <s v="No"/>
    <s v="No"/>
    <s v="No"/>
    <x v="0"/>
    <s v="No"/>
    <x v="1"/>
    <n v="19.95"/>
    <n v="109.6"/>
    <n v="0"/>
    <n v="0"/>
    <n v="174"/>
    <n v="283.60000000000002"/>
    <n v="3"/>
    <s v="Stayed"/>
    <x v="1"/>
    <n v="67"/>
    <n v="5252"/>
    <m/>
    <m/>
    <x v="1"/>
  </r>
  <r>
    <s v="1689-YQBYY"/>
    <s v="Female"/>
    <n v="43"/>
    <s v="No"/>
    <s v="No"/>
    <s v="No"/>
    <s v="Yes"/>
    <n v="1"/>
    <s v="United States"/>
    <s v="California"/>
    <s v="Los Gatos"/>
    <n v="95030"/>
    <n v="37.222842"/>
    <n v="-121.988727"/>
    <n v="13290"/>
    <s v="Q3"/>
    <s v="No"/>
    <n v="0"/>
    <x v="36"/>
    <s v="Offer D"/>
    <s v="Yes"/>
    <n v="26.13"/>
    <s v="Yes"/>
    <x v="0"/>
    <s v="Fiber Optic"/>
    <n v="23"/>
    <s v="No"/>
    <s v="No"/>
    <s v="No"/>
    <s v="No"/>
    <s v="No"/>
    <s v="No"/>
    <s v="No"/>
    <s v="Yes"/>
    <x v="0"/>
    <s v="Yes"/>
    <x v="0"/>
    <n v="76.599999999999994"/>
    <n v="893"/>
    <n v="0"/>
    <n v="0"/>
    <n v="313.56"/>
    <n v="1206.56"/>
    <n v="3"/>
    <s v="Stayed"/>
    <x v="1"/>
    <n v="61"/>
    <n v="3280"/>
    <m/>
    <m/>
    <x v="1"/>
  </r>
  <r>
    <s v="4487-ZYJZK"/>
    <s v="Female"/>
    <n v="60"/>
    <s v="No"/>
    <s v="No"/>
    <s v="Yes"/>
    <s v="Yes"/>
    <n v="2"/>
    <s v="United States"/>
    <s v="California"/>
    <s v="Los Gatos"/>
    <n v="95032"/>
    <n v="37.233034000000004"/>
    <n v="-121.947427"/>
    <n v="24443"/>
    <s v="Q3"/>
    <s v="Yes"/>
    <n v="1"/>
    <x v="47"/>
    <s v="None"/>
    <s v="Yes"/>
    <n v="36.72"/>
    <s v="No"/>
    <x v="1"/>
    <s v="None"/>
    <n v="0"/>
    <s v="No"/>
    <s v="No"/>
    <s v="No"/>
    <s v="No"/>
    <s v="No"/>
    <s v="No"/>
    <s v="No"/>
    <s v="No"/>
    <x v="1"/>
    <s v="No"/>
    <x v="1"/>
    <n v="19.600000000000001"/>
    <n v="763.1"/>
    <n v="0"/>
    <n v="0"/>
    <n v="1395.36"/>
    <n v="2158.46"/>
    <n v="3"/>
    <s v="Stayed"/>
    <x v="1"/>
    <n v="53"/>
    <n v="4623"/>
    <m/>
    <m/>
    <x v="2"/>
  </r>
  <r>
    <s v="2959-FENLU"/>
    <s v="Female"/>
    <n v="64"/>
    <s v="No"/>
    <s v="No"/>
    <s v="No"/>
    <s v="No"/>
    <n v="0"/>
    <s v="United States"/>
    <s v="California"/>
    <s v="Los Gatos"/>
    <n v="95033"/>
    <n v="37.160193999999997"/>
    <n v="-121.945611"/>
    <n v="10172"/>
    <s v="Q3"/>
    <s v="No"/>
    <n v="0"/>
    <x v="30"/>
    <s v="None"/>
    <s v="Yes"/>
    <n v="48.38"/>
    <s v="No"/>
    <x v="0"/>
    <s v="Fiber Optic"/>
    <n v="8"/>
    <s v="No"/>
    <s v="No"/>
    <s v="Yes"/>
    <s v="No"/>
    <s v="No"/>
    <s v="Yes"/>
    <s v="Yes"/>
    <s v="No"/>
    <x v="0"/>
    <s v="Yes"/>
    <x v="1"/>
    <n v="85.3"/>
    <n v="781.4"/>
    <n v="0"/>
    <n v="10"/>
    <n v="435.42"/>
    <n v="1226.82"/>
    <n v="5"/>
    <s v="Stayed"/>
    <x v="1"/>
    <n v="28"/>
    <n v="5850"/>
    <m/>
    <m/>
    <x v="1"/>
  </r>
  <r>
    <s v="0708-LGSMF"/>
    <s v="Male"/>
    <n v="56"/>
    <s v="No"/>
    <s v="No"/>
    <s v="Yes"/>
    <s v="No"/>
    <n v="0"/>
    <s v="United States"/>
    <s v="California"/>
    <s v="Milpitas"/>
    <n v="95035"/>
    <n v="37.441930999999997"/>
    <n v="-121.878502"/>
    <n v="62848"/>
    <s v="Q3"/>
    <s v="Yes"/>
    <n v="1"/>
    <x v="11"/>
    <s v="Offer D"/>
    <s v="Yes"/>
    <n v="14.32"/>
    <s v="Yes"/>
    <x v="0"/>
    <s v="DSL"/>
    <n v="4"/>
    <s v="Yes"/>
    <s v="No"/>
    <s v="No"/>
    <s v="No"/>
    <s v="No"/>
    <s v="Yes"/>
    <s v="Yes"/>
    <s v="Yes"/>
    <x v="0"/>
    <s v="Yes"/>
    <x v="0"/>
    <n v="65.849999999999994"/>
    <n v="902.25"/>
    <n v="0"/>
    <n v="0"/>
    <n v="186.16"/>
    <n v="1088.4100000000001"/>
    <n v="3"/>
    <s v="Stayed"/>
    <x v="1"/>
    <n v="44"/>
    <n v="2731"/>
    <m/>
    <m/>
    <x v="1"/>
  </r>
  <r>
    <s v="7634-HLQJR"/>
    <s v="Female"/>
    <n v="52"/>
    <s v="No"/>
    <s v="No"/>
    <s v="Yes"/>
    <s v="Yes"/>
    <n v="1"/>
    <s v="United States"/>
    <s v="California"/>
    <s v="Moss Landing"/>
    <n v="95039"/>
    <n v="36.863303000000002"/>
    <n v="-121.781632"/>
    <n v="899"/>
    <s v="Q3"/>
    <s v="Yes"/>
    <n v="1"/>
    <x v="58"/>
    <s v="None"/>
    <s v="Yes"/>
    <n v="1.44"/>
    <s v="No"/>
    <x v="1"/>
    <s v="None"/>
    <n v="0"/>
    <s v="No"/>
    <s v="No"/>
    <s v="No"/>
    <s v="No"/>
    <s v="No"/>
    <s v="No"/>
    <s v="No"/>
    <s v="No"/>
    <x v="2"/>
    <s v="No"/>
    <x v="1"/>
    <n v="20.05"/>
    <n v="1016.7"/>
    <n v="0"/>
    <n v="0"/>
    <n v="67.679999999999893"/>
    <n v="1084.3800000000001"/>
    <n v="5"/>
    <s v="Stayed"/>
    <x v="1"/>
    <n v="35"/>
    <n v="3260"/>
    <m/>
    <m/>
    <x v="2"/>
  </r>
  <r>
    <s v="0487-RPVUM"/>
    <s v="Male"/>
    <n v="49"/>
    <s v="No"/>
    <s v="No"/>
    <s v="Yes"/>
    <s v="No"/>
    <n v="0"/>
    <s v="United States"/>
    <s v="California"/>
    <s v="Mount Hermon"/>
    <n v="95041"/>
    <n v="37.051166000000002"/>
    <n v="-122.056194"/>
    <n v="77"/>
    <s v="Q3"/>
    <s v="Yes"/>
    <n v="1"/>
    <x v="66"/>
    <s v="None"/>
    <s v="Yes"/>
    <n v="15.15"/>
    <s v="Yes"/>
    <x v="0"/>
    <s v="Fiber Optic"/>
    <n v="28"/>
    <s v="Yes"/>
    <s v="No"/>
    <s v="Yes"/>
    <s v="Yes"/>
    <s v="Yes"/>
    <s v="No"/>
    <s v="No"/>
    <s v="Yes"/>
    <x v="0"/>
    <s v="No"/>
    <x v="0"/>
    <n v="99.4"/>
    <n v="5943.65"/>
    <n v="0"/>
    <n v="0"/>
    <n v="924.15"/>
    <n v="6867.7999999999902"/>
    <n v="4"/>
    <s v="Stayed"/>
    <x v="1"/>
    <n v="44"/>
    <n v="5404"/>
    <m/>
    <m/>
    <x v="1"/>
  </r>
  <r>
    <s v="4079-ULGFR"/>
    <s v="Male"/>
    <n v="22"/>
    <s v="Yes"/>
    <s v="No"/>
    <s v="No"/>
    <s v="No"/>
    <n v="0"/>
    <s v="United States"/>
    <s v="California"/>
    <s v="Paicines"/>
    <n v="95043"/>
    <n v="36.525703"/>
    <n v="-120.952122"/>
    <n v="813"/>
    <s v="Q3"/>
    <s v="No"/>
    <n v="0"/>
    <x v="12"/>
    <s v="Offer D"/>
    <s v="Yes"/>
    <n v="4.13"/>
    <s v="No"/>
    <x v="1"/>
    <s v="None"/>
    <n v="0"/>
    <s v="No"/>
    <s v="No"/>
    <s v="No"/>
    <s v="No"/>
    <s v="No"/>
    <s v="No"/>
    <s v="No"/>
    <s v="No"/>
    <x v="0"/>
    <s v="No"/>
    <x v="1"/>
    <n v="20"/>
    <n v="275.7"/>
    <n v="0"/>
    <n v="0"/>
    <n v="66.08"/>
    <n v="341.78"/>
    <n v="3"/>
    <s v="Stayed"/>
    <x v="1"/>
    <n v="75"/>
    <n v="3705"/>
    <m/>
    <m/>
    <x v="1"/>
  </r>
  <r>
    <s v="2516-XSJKX"/>
    <s v="Female"/>
    <n v="20"/>
    <s v="Yes"/>
    <s v="No"/>
    <s v="Yes"/>
    <s v="Yes"/>
    <n v="2"/>
    <s v="United States"/>
    <s v="California"/>
    <s v="San Juan Bautista"/>
    <n v="95045"/>
    <n v="36.810568000000004"/>
    <n v="-121.503022"/>
    <n v="3402"/>
    <s v="Q3"/>
    <s v="Yes"/>
    <n v="1"/>
    <x v="45"/>
    <s v="None"/>
    <s v="Yes"/>
    <n v="32.29"/>
    <s v="No"/>
    <x v="0"/>
    <s v="DSL"/>
    <n v="69"/>
    <s v="Yes"/>
    <s v="Yes"/>
    <s v="No"/>
    <s v="Yes"/>
    <s v="Yes"/>
    <s v="Yes"/>
    <s v="Yes"/>
    <s v="Yes"/>
    <x v="2"/>
    <s v="No"/>
    <x v="0"/>
    <n v="78.45"/>
    <n v="3126.45"/>
    <n v="0"/>
    <n v="0"/>
    <n v="1323.8899999999901"/>
    <n v="4450.34"/>
    <n v="3"/>
    <s v="Stayed"/>
    <x v="1"/>
    <n v="27"/>
    <n v="5468"/>
    <m/>
    <m/>
    <x v="2"/>
  </r>
  <r>
    <s v="0057-QBUQH"/>
    <s v="Female"/>
    <n v="31"/>
    <s v="No"/>
    <s v="No"/>
    <s v="No"/>
    <s v="Yes"/>
    <n v="3"/>
    <s v="United States"/>
    <s v="California"/>
    <s v="San Martin"/>
    <n v="95046"/>
    <n v="37.084696999999998"/>
    <n v="-121.60641699999999"/>
    <n v="5671"/>
    <s v="Q3"/>
    <s v="No"/>
    <n v="0"/>
    <x v="24"/>
    <s v="None"/>
    <s v="Yes"/>
    <n v="30.64"/>
    <s v="Yes"/>
    <x v="1"/>
    <s v="None"/>
    <n v="0"/>
    <s v="No"/>
    <s v="No"/>
    <s v="No"/>
    <s v="No"/>
    <s v="No"/>
    <s v="No"/>
    <s v="No"/>
    <s v="No"/>
    <x v="2"/>
    <s v="Yes"/>
    <x v="0"/>
    <n v="25.1"/>
    <n v="1070.1500000000001"/>
    <n v="0"/>
    <n v="0"/>
    <n v="1317.52"/>
    <n v="2387.67"/>
    <n v="4"/>
    <s v="Stayed"/>
    <x v="1"/>
    <n v="59"/>
    <n v="4797"/>
    <m/>
    <m/>
    <x v="2"/>
  </r>
  <r>
    <s v="6599-SFQVE"/>
    <s v="Female"/>
    <n v="27"/>
    <s v="Yes"/>
    <s v="No"/>
    <s v="No"/>
    <s v="No"/>
    <n v="0"/>
    <s v="United States"/>
    <s v="California"/>
    <s v="Santa Clara"/>
    <n v="95051"/>
    <n v="37.348129"/>
    <n v="-121.98469"/>
    <n v="52986"/>
    <s v="Q3"/>
    <s v="No"/>
    <n v="0"/>
    <x v="63"/>
    <s v="None"/>
    <s v="Yes"/>
    <n v="37.57"/>
    <s v="No"/>
    <x v="0"/>
    <s v="Cable"/>
    <n v="58"/>
    <s v="No"/>
    <s v="No"/>
    <s v="No"/>
    <s v="No"/>
    <s v="No"/>
    <s v="Yes"/>
    <s v="Yes"/>
    <s v="Yes"/>
    <x v="0"/>
    <s v="Yes"/>
    <x v="0"/>
    <n v="55"/>
    <n v="340.4"/>
    <n v="0"/>
    <n v="0"/>
    <n v="225.42"/>
    <n v="565.81999999999903"/>
    <n v="5"/>
    <s v="Stayed"/>
    <x v="1"/>
    <n v="21"/>
    <n v="2629"/>
    <m/>
    <m/>
    <x v="1"/>
  </r>
  <r>
    <s v="8331-ZXFOE"/>
    <s v="Female"/>
    <n v="56"/>
    <s v="No"/>
    <s v="No"/>
    <s v="No"/>
    <s v="No"/>
    <n v="0"/>
    <s v="United States"/>
    <s v="California"/>
    <s v="Santa Clara"/>
    <n v="95054"/>
    <n v="37.393554000000002"/>
    <n v="-121.965114"/>
    <n v="13031"/>
    <s v="Q3"/>
    <s v="No"/>
    <n v="0"/>
    <x v="6"/>
    <s v="None"/>
    <s v="Yes"/>
    <n v="42.33"/>
    <s v="Yes"/>
    <x v="0"/>
    <s v="Cable"/>
    <n v="7"/>
    <s v="Yes"/>
    <s v="Yes"/>
    <s v="Yes"/>
    <s v="Yes"/>
    <s v="No"/>
    <s v="No"/>
    <s v="No"/>
    <s v="Yes"/>
    <x v="1"/>
    <s v="Yes"/>
    <x v="1"/>
    <n v="71.099999999999994"/>
    <n v="4299.2"/>
    <n v="0"/>
    <n v="0"/>
    <n v="2455.14"/>
    <n v="6754.34"/>
    <n v="3"/>
    <s v="Stayed"/>
    <x v="1"/>
    <n v="42"/>
    <n v="5395"/>
    <m/>
    <m/>
    <x v="2"/>
  </r>
  <r>
    <s v="4003-FUSHP"/>
    <s v="Male"/>
    <n v="62"/>
    <s v="No"/>
    <s v="No"/>
    <s v="No"/>
    <s v="No"/>
    <n v="0"/>
    <s v="United States"/>
    <s v="California"/>
    <s v="Santa Cruz"/>
    <n v="95060"/>
    <n v="36.993451"/>
    <n v="-122.09885800000001"/>
    <n v="43192"/>
    <s v="Q3"/>
    <s v="No"/>
    <n v="0"/>
    <x v="42"/>
    <s v="Offer D"/>
    <s v="Yes"/>
    <n v="46.49"/>
    <s v="No"/>
    <x v="0"/>
    <s v="Cable"/>
    <n v="8"/>
    <s v="No"/>
    <s v="No"/>
    <s v="No"/>
    <s v="Yes"/>
    <s v="Yes"/>
    <s v="No"/>
    <s v="No"/>
    <s v="Yes"/>
    <x v="0"/>
    <s v="Yes"/>
    <x v="1"/>
    <n v="61.55"/>
    <n v="1093.2"/>
    <n v="0"/>
    <n v="0"/>
    <n v="883.31"/>
    <n v="1976.51"/>
    <n v="3"/>
    <s v="Stayed"/>
    <x v="1"/>
    <n v="60"/>
    <n v="5831"/>
    <m/>
    <m/>
    <x v="1"/>
  </r>
  <r>
    <s v="0356-ERHVT"/>
    <s v="Male"/>
    <n v="54"/>
    <s v="No"/>
    <s v="No"/>
    <s v="Yes"/>
    <s v="No"/>
    <n v="0"/>
    <s v="United States"/>
    <s v="California"/>
    <s v="Santa Cruz"/>
    <n v="95062"/>
    <n v="36.974575000000002"/>
    <n v="-121.99114899999999"/>
    <n v="36631"/>
    <s v="Q3"/>
    <s v="Yes"/>
    <n v="1"/>
    <x v="9"/>
    <s v="Offer D"/>
    <s v="Yes"/>
    <n v="12.95"/>
    <s v="No"/>
    <x v="0"/>
    <s v="Cable"/>
    <n v="6"/>
    <s v="No"/>
    <s v="No"/>
    <s v="No"/>
    <s v="No"/>
    <s v="No"/>
    <s v="No"/>
    <s v="No"/>
    <s v="Yes"/>
    <x v="0"/>
    <s v="Yes"/>
    <x v="0"/>
    <n v="45.9"/>
    <n v="521.9"/>
    <n v="0"/>
    <n v="0"/>
    <n v="142.44999999999999"/>
    <n v="664.349999999999"/>
    <n v="5"/>
    <s v="Stayed"/>
    <x v="1"/>
    <n v="41"/>
    <n v="3880"/>
    <m/>
    <m/>
    <x v="1"/>
  </r>
  <r>
    <s v="7325-ENZFI"/>
    <s v="Female"/>
    <n v="37"/>
    <s v="No"/>
    <s v="No"/>
    <s v="No"/>
    <s v="No"/>
    <n v="0"/>
    <s v="United States"/>
    <s v="California"/>
    <s v="Santa Cruz"/>
    <n v="95064"/>
    <n v="37.007882000000002"/>
    <n v="-122.06597499999999"/>
    <n v="4563"/>
    <s v="Q3"/>
    <s v="No"/>
    <n v="0"/>
    <x v="38"/>
    <s v="None"/>
    <s v="No"/>
    <n v="0"/>
    <s v="No"/>
    <x v="0"/>
    <s v="DSL"/>
    <n v="19"/>
    <s v="Yes"/>
    <s v="Yes"/>
    <s v="No"/>
    <s v="Yes"/>
    <s v="No"/>
    <s v="No"/>
    <s v="No"/>
    <s v="Yes"/>
    <x v="1"/>
    <s v="Yes"/>
    <x v="0"/>
    <n v="40.299999999999997"/>
    <n v="1630.4"/>
    <n v="0"/>
    <n v="0"/>
    <n v="0"/>
    <n v="1630.4"/>
    <n v="3"/>
    <s v="Stayed"/>
    <x v="1"/>
    <n v="77"/>
    <n v="3424"/>
    <m/>
    <m/>
    <x v="2"/>
  </r>
  <r>
    <s v="3920-HIHMQ"/>
    <s v="Female"/>
    <n v="53"/>
    <s v="No"/>
    <s v="No"/>
    <s v="No"/>
    <s v="Yes"/>
    <n v="1"/>
    <s v="United States"/>
    <s v="California"/>
    <s v="Scotts Valley"/>
    <n v="95066"/>
    <n v="37.070177000000001"/>
    <n v="-122.010077"/>
    <n v="14574"/>
    <s v="Q3"/>
    <s v="No"/>
    <n v="0"/>
    <x v="62"/>
    <s v="None"/>
    <s v="Yes"/>
    <n v="16.34"/>
    <s v="Yes"/>
    <x v="0"/>
    <s v="DSL"/>
    <n v="19"/>
    <s v="No"/>
    <s v="No"/>
    <s v="No"/>
    <s v="No"/>
    <s v="No"/>
    <s v="No"/>
    <s v="No"/>
    <s v="No"/>
    <x v="0"/>
    <s v="Yes"/>
    <x v="1"/>
    <n v="49.5"/>
    <n v="1265.6500000000001"/>
    <n v="0"/>
    <n v="150"/>
    <n v="424.84"/>
    <n v="1840.49"/>
    <n v="5"/>
    <s v="Stayed"/>
    <x v="1"/>
    <n v="38"/>
    <n v="4196"/>
    <m/>
    <m/>
    <x v="1"/>
  </r>
  <r>
    <s v="0613-WUXUM"/>
    <s v="Female"/>
    <n v="38"/>
    <s v="No"/>
    <s v="No"/>
    <s v="Yes"/>
    <s v="Yes"/>
    <n v="3"/>
    <s v="United States"/>
    <s v="California"/>
    <s v="Soquel"/>
    <n v="95073"/>
    <n v="37.023668999999998"/>
    <n v="-121.946461"/>
    <n v="9823"/>
    <s v="Q3"/>
    <s v="Yes"/>
    <n v="1"/>
    <x v="57"/>
    <s v="None"/>
    <s v="Yes"/>
    <n v="38.630000000000003"/>
    <s v="No"/>
    <x v="1"/>
    <s v="None"/>
    <n v="0"/>
    <s v="No"/>
    <s v="No"/>
    <s v="No"/>
    <s v="No"/>
    <s v="No"/>
    <s v="No"/>
    <s v="No"/>
    <s v="No"/>
    <x v="2"/>
    <s v="Yes"/>
    <x v="1"/>
    <n v="19.2"/>
    <n v="1401.4"/>
    <n v="0"/>
    <n v="0"/>
    <n v="2704.1"/>
    <n v="4105.5"/>
    <n v="3"/>
    <s v="Stayed"/>
    <x v="1"/>
    <n v="53"/>
    <n v="5261"/>
    <m/>
    <m/>
    <x v="2"/>
  </r>
  <r>
    <s v="4458-KVRBJ"/>
    <s v="Male"/>
    <n v="25"/>
    <s v="Yes"/>
    <s v="No"/>
    <s v="No"/>
    <s v="No"/>
    <n v="0"/>
    <s v="United States"/>
    <s v="California"/>
    <s v="San Jose"/>
    <n v="95110"/>
    <n v="37.346670000000003"/>
    <n v="-121.91001900000001"/>
    <n v="18197"/>
    <s v="Q3"/>
    <s v="No"/>
    <n v="0"/>
    <x v="53"/>
    <s v="None"/>
    <s v="Yes"/>
    <n v="25.89"/>
    <s v="Yes"/>
    <x v="1"/>
    <s v="None"/>
    <n v="0"/>
    <s v="No"/>
    <s v="No"/>
    <s v="No"/>
    <s v="No"/>
    <s v="No"/>
    <s v="No"/>
    <s v="No"/>
    <s v="No"/>
    <x v="2"/>
    <s v="No"/>
    <x v="1"/>
    <n v="25"/>
    <n v="1510.5"/>
    <n v="0"/>
    <n v="0"/>
    <n v="1527.51"/>
    <n v="3038.01"/>
    <n v="4"/>
    <s v="Stayed"/>
    <x v="1"/>
    <n v="69"/>
    <n v="5537"/>
    <m/>
    <m/>
    <x v="2"/>
  </r>
  <r>
    <s v="1397-XKKWR"/>
    <s v="Male"/>
    <n v="47"/>
    <s v="No"/>
    <s v="No"/>
    <s v="No"/>
    <s v="No"/>
    <n v="0"/>
    <s v="United States"/>
    <s v="California"/>
    <s v="San Jose"/>
    <n v="95112"/>
    <n v="37.343826999999997"/>
    <n v="-121.88311899999999"/>
    <n v="52334"/>
    <s v="Q3"/>
    <s v="No"/>
    <n v="0"/>
    <x v="8"/>
    <s v="None"/>
    <s v="No"/>
    <n v="0"/>
    <s v="No"/>
    <x v="0"/>
    <s v="DSL"/>
    <n v="14"/>
    <s v="Yes"/>
    <s v="No"/>
    <s v="Yes"/>
    <s v="No"/>
    <s v="No"/>
    <s v="No"/>
    <s v="No"/>
    <s v="Yes"/>
    <x v="1"/>
    <s v="No"/>
    <x v="1"/>
    <n v="35.299999999999997"/>
    <n v="264.8"/>
    <n v="0"/>
    <n v="0"/>
    <n v="0"/>
    <n v="264.8"/>
    <n v="4"/>
    <s v="Stayed"/>
    <x v="1"/>
    <n v="39"/>
    <n v="3463"/>
    <m/>
    <m/>
    <x v="1"/>
  </r>
  <r>
    <s v="8097-OMULG"/>
    <s v="Male"/>
    <n v="63"/>
    <s v="No"/>
    <s v="No"/>
    <s v="Yes"/>
    <s v="Yes"/>
    <n v="2"/>
    <s v="United States"/>
    <s v="California"/>
    <s v="San Jose"/>
    <n v="95116"/>
    <n v="37.350284000000002"/>
    <n v="-121.85285500000001"/>
    <n v="51706"/>
    <s v="Q3"/>
    <s v="Yes"/>
    <n v="1"/>
    <x v="53"/>
    <s v="None"/>
    <s v="Yes"/>
    <n v="15.94"/>
    <s v="No"/>
    <x v="0"/>
    <s v="DSL"/>
    <n v="19"/>
    <s v="No"/>
    <s v="Yes"/>
    <s v="Yes"/>
    <s v="Yes"/>
    <s v="Yes"/>
    <s v="Yes"/>
    <s v="Yes"/>
    <s v="Yes"/>
    <x v="1"/>
    <s v="No"/>
    <x v="1"/>
    <n v="76.75"/>
    <n v="4541.8999999999996"/>
    <n v="0"/>
    <n v="0"/>
    <n v="940.45999999999901"/>
    <n v="5482.36"/>
    <n v="4"/>
    <s v="Stayed"/>
    <x v="1"/>
    <n v="24"/>
    <n v="5918"/>
    <m/>
    <m/>
    <x v="2"/>
  </r>
  <r>
    <s v="6013-BHCAW"/>
    <s v="Male"/>
    <n v="27"/>
    <s v="Yes"/>
    <s v="No"/>
    <s v="Yes"/>
    <s v="Yes"/>
    <n v="3"/>
    <s v="United States"/>
    <s v="California"/>
    <s v="San Jose"/>
    <n v="95117"/>
    <n v="37.311087999999998"/>
    <n v="-121.961786"/>
    <n v="29914"/>
    <s v="Q3"/>
    <s v="Yes"/>
    <n v="1"/>
    <x v="66"/>
    <s v="None"/>
    <s v="Yes"/>
    <n v="32.96"/>
    <s v="Yes"/>
    <x v="0"/>
    <s v="DSL"/>
    <n v="41"/>
    <s v="No"/>
    <s v="No"/>
    <s v="Yes"/>
    <s v="Yes"/>
    <s v="Yes"/>
    <s v="Yes"/>
    <s v="Yes"/>
    <s v="Yes"/>
    <x v="2"/>
    <s v="Yes"/>
    <x v="0"/>
    <n v="81"/>
    <n v="4976.1499999999996"/>
    <n v="0"/>
    <n v="0"/>
    <n v="2010.56"/>
    <n v="6986.70999999999"/>
    <n v="4"/>
    <s v="Stayed"/>
    <x v="1"/>
    <n v="40"/>
    <n v="4151"/>
    <m/>
    <m/>
    <x v="2"/>
  </r>
  <r>
    <s v="0401-WDBXM"/>
    <s v="Male"/>
    <n v="22"/>
    <s v="Yes"/>
    <s v="No"/>
    <s v="Yes"/>
    <s v="Yes"/>
    <n v="3"/>
    <s v="United States"/>
    <s v="California"/>
    <s v="San Jose"/>
    <n v="95118"/>
    <n v="37.255479000000001"/>
    <n v="-121.889838"/>
    <n v="31926"/>
    <s v="Q3"/>
    <s v="Yes"/>
    <n v="4"/>
    <x v="61"/>
    <s v="None"/>
    <s v="Yes"/>
    <n v="8.33"/>
    <s v="Yes"/>
    <x v="0"/>
    <s v="Fiber Optic"/>
    <n v="59"/>
    <s v="Yes"/>
    <s v="No"/>
    <s v="Yes"/>
    <s v="No"/>
    <s v="Yes"/>
    <s v="Yes"/>
    <s v="Yes"/>
    <s v="No"/>
    <x v="2"/>
    <s v="Yes"/>
    <x v="0"/>
    <n v="105.55"/>
    <n v="7542.25"/>
    <n v="0"/>
    <n v="10"/>
    <n v="599.76"/>
    <n v="8152.01"/>
    <n v="3"/>
    <s v="Stayed"/>
    <x v="1"/>
    <n v="62"/>
    <n v="4331"/>
    <m/>
    <m/>
    <x v="2"/>
  </r>
  <r>
    <s v="3387-PLKUI"/>
    <s v="Female"/>
    <n v="27"/>
    <s v="Yes"/>
    <s v="No"/>
    <s v="Yes"/>
    <s v="Yes"/>
    <n v="1"/>
    <s v="United States"/>
    <s v="California"/>
    <s v="San Jose"/>
    <n v="95119"/>
    <n v="37.233226000000002"/>
    <n v="-121.78809"/>
    <n v="10155"/>
    <s v="Q3"/>
    <s v="Yes"/>
    <n v="6"/>
    <x v="11"/>
    <s v="Offer D"/>
    <s v="Yes"/>
    <n v="16.739999999999998"/>
    <s v="No"/>
    <x v="1"/>
    <s v="None"/>
    <n v="0"/>
    <s v="No"/>
    <s v="No"/>
    <s v="No"/>
    <s v="No"/>
    <s v="No"/>
    <s v="No"/>
    <s v="No"/>
    <s v="No"/>
    <x v="0"/>
    <s v="No"/>
    <x v="1"/>
    <n v="18.8"/>
    <n v="251.25"/>
    <n v="0"/>
    <n v="0"/>
    <n v="217.61999999999901"/>
    <n v="468.87"/>
    <n v="5"/>
    <s v="Stayed"/>
    <x v="1"/>
    <n v="71"/>
    <n v="2333"/>
    <m/>
    <m/>
    <x v="1"/>
  </r>
  <r>
    <s v="6096-EGVTU"/>
    <s v="Female"/>
    <n v="50"/>
    <s v="No"/>
    <s v="No"/>
    <s v="Yes"/>
    <s v="Yes"/>
    <n v="1"/>
    <s v="United States"/>
    <s v="California"/>
    <s v="San Jose"/>
    <n v="95120"/>
    <n v="37.186140999999999"/>
    <n v="-121.843554"/>
    <n v="37090"/>
    <s v="Q3"/>
    <s v="Yes"/>
    <n v="6"/>
    <x v="69"/>
    <s v="None"/>
    <s v="Yes"/>
    <n v="19.23"/>
    <s v="Yes"/>
    <x v="1"/>
    <s v="None"/>
    <n v="0"/>
    <s v="No"/>
    <s v="No"/>
    <s v="No"/>
    <s v="No"/>
    <s v="No"/>
    <s v="No"/>
    <s v="No"/>
    <s v="No"/>
    <x v="1"/>
    <s v="No"/>
    <x v="1"/>
    <n v="24.9"/>
    <n v="1595.5"/>
    <n v="0"/>
    <n v="0"/>
    <n v="1230.72"/>
    <n v="2826.22"/>
    <n v="4"/>
    <s v="Stayed"/>
    <x v="1"/>
    <n v="62"/>
    <n v="5038"/>
    <m/>
    <m/>
    <x v="2"/>
  </r>
  <r>
    <s v="5081-NWSUP"/>
    <s v="Female"/>
    <n v="54"/>
    <s v="No"/>
    <s v="No"/>
    <s v="No"/>
    <s v="No"/>
    <n v="0"/>
    <s v="United States"/>
    <s v="California"/>
    <s v="San Jose"/>
    <n v="95122"/>
    <n v="37.328859999999999"/>
    <n v="-121.83456700000001"/>
    <n v="59841"/>
    <s v="Q3"/>
    <s v="No"/>
    <n v="0"/>
    <x v="31"/>
    <s v="Offer D"/>
    <s v="Yes"/>
    <n v="37.450000000000003"/>
    <s v="No"/>
    <x v="0"/>
    <s v="DSL"/>
    <n v="5"/>
    <s v="No"/>
    <s v="Yes"/>
    <s v="No"/>
    <s v="Yes"/>
    <s v="No"/>
    <s v="Yes"/>
    <s v="Yes"/>
    <s v="Yes"/>
    <x v="1"/>
    <s v="No"/>
    <x v="1"/>
    <n v="64.900000000000006"/>
    <n v="685.55"/>
    <n v="0"/>
    <n v="0"/>
    <n v="374.5"/>
    <n v="1060.05"/>
    <n v="3"/>
    <s v="Stayed"/>
    <x v="1"/>
    <n v="62"/>
    <n v="4883"/>
    <m/>
    <m/>
    <x v="1"/>
  </r>
  <r>
    <s v="2580-ATZSQ"/>
    <s v="Female"/>
    <n v="55"/>
    <s v="No"/>
    <s v="No"/>
    <s v="Yes"/>
    <s v="Yes"/>
    <n v="2"/>
    <s v="United States"/>
    <s v="California"/>
    <s v="San Jose"/>
    <n v="95123"/>
    <n v="37.238757999999997"/>
    <n v="-121.82837499999999"/>
    <n v="59632"/>
    <s v="Q3"/>
    <s v="No"/>
    <n v="0"/>
    <x v="22"/>
    <s v="Offer B"/>
    <s v="Yes"/>
    <n v="19.25"/>
    <s v="No"/>
    <x v="0"/>
    <s v="DSL"/>
    <n v="19"/>
    <s v="Yes"/>
    <s v="Yes"/>
    <s v="Yes"/>
    <s v="No"/>
    <s v="No"/>
    <s v="No"/>
    <s v="No"/>
    <s v="Yes"/>
    <x v="1"/>
    <s v="No"/>
    <x v="0"/>
    <n v="61.35"/>
    <n v="3874.1"/>
    <n v="0"/>
    <n v="0"/>
    <n v="1251.25"/>
    <n v="5125.3500000000004"/>
    <n v="3"/>
    <s v="Stayed"/>
    <x v="1"/>
    <n v="36"/>
    <n v="6354"/>
    <m/>
    <m/>
    <x v="2"/>
  </r>
  <r>
    <s v="8085-MSNLK"/>
    <s v="Female"/>
    <n v="21"/>
    <s v="Yes"/>
    <s v="No"/>
    <s v="Yes"/>
    <s v="No"/>
    <n v="0"/>
    <s v="United States"/>
    <s v="California"/>
    <s v="San Jose"/>
    <n v="95124"/>
    <n v="37.257063000000002"/>
    <n v="-121.92303699999999"/>
    <n v="45257"/>
    <s v="Q3"/>
    <s v="Yes"/>
    <n v="3"/>
    <x v="34"/>
    <s v="Offer B"/>
    <s v="Yes"/>
    <n v="42.68"/>
    <s v="Yes"/>
    <x v="0"/>
    <s v="Fiber Optic"/>
    <n v="51"/>
    <s v="Yes"/>
    <s v="Yes"/>
    <s v="Yes"/>
    <s v="Yes"/>
    <s v="Yes"/>
    <s v="Yes"/>
    <s v="Yes"/>
    <s v="Yes"/>
    <x v="2"/>
    <s v="No"/>
    <x v="1"/>
    <n v="113.95"/>
    <n v="6891.4"/>
    <n v="0"/>
    <n v="0"/>
    <n v="2646.16"/>
    <n v="9537.56"/>
    <n v="3"/>
    <s v="Stayed"/>
    <x v="1"/>
    <n v="71"/>
    <n v="6193"/>
    <m/>
    <m/>
    <x v="2"/>
  </r>
  <r>
    <s v="9691-HKOVS"/>
    <s v="Female"/>
    <n v="20"/>
    <s v="Yes"/>
    <s v="No"/>
    <s v="Yes"/>
    <s v="No"/>
    <n v="0"/>
    <s v="United States"/>
    <s v="California"/>
    <s v="San Jose"/>
    <n v="95125"/>
    <n v="37.294925999999997"/>
    <n v="-121.894763"/>
    <n v="46185"/>
    <s v="Q3"/>
    <s v="Yes"/>
    <n v="8"/>
    <x v="19"/>
    <s v="Offer B"/>
    <s v="Yes"/>
    <n v="47.46"/>
    <s v="Yes"/>
    <x v="0"/>
    <s v="DSL"/>
    <n v="53"/>
    <s v="Yes"/>
    <s v="Yes"/>
    <s v="Yes"/>
    <s v="Yes"/>
    <s v="Yes"/>
    <s v="Yes"/>
    <s v="Yes"/>
    <s v="Yes"/>
    <x v="1"/>
    <s v="Yes"/>
    <x v="0"/>
    <n v="90.15"/>
    <n v="4916.95"/>
    <n v="0"/>
    <n v="0"/>
    <n v="2610.3000000000002"/>
    <n v="7527.25"/>
    <n v="3"/>
    <s v="Stayed"/>
    <x v="1"/>
    <n v="77"/>
    <n v="4712"/>
    <m/>
    <m/>
    <x v="2"/>
  </r>
  <r>
    <s v="9881-VCZEP"/>
    <s v="Female"/>
    <n v="29"/>
    <s v="Yes"/>
    <s v="No"/>
    <s v="Yes"/>
    <s v="No"/>
    <n v="0"/>
    <s v="United States"/>
    <s v="California"/>
    <s v="San Jose"/>
    <n v="95126"/>
    <n v="37.327069000000002"/>
    <n v="-121.916819"/>
    <n v="27023"/>
    <s v="Q3"/>
    <s v="Yes"/>
    <n v="8"/>
    <x v="3"/>
    <s v="None"/>
    <s v="Yes"/>
    <n v="12.12"/>
    <s v="Yes"/>
    <x v="0"/>
    <s v="Cable"/>
    <n v="59"/>
    <s v="No"/>
    <s v="Yes"/>
    <s v="No"/>
    <s v="No"/>
    <s v="No"/>
    <s v="No"/>
    <s v="No"/>
    <s v="No"/>
    <x v="0"/>
    <s v="No"/>
    <x v="0"/>
    <n v="54.1"/>
    <n v="1373"/>
    <n v="0"/>
    <n v="110"/>
    <n v="303"/>
    <n v="1786"/>
    <n v="3"/>
    <s v="Stayed"/>
    <x v="1"/>
    <n v="64"/>
    <n v="5701"/>
    <m/>
    <m/>
    <x v="1"/>
  </r>
  <r>
    <s v="8757-TFHHJ"/>
    <s v="Male"/>
    <n v="55"/>
    <s v="No"/>
    <s v="No"/>
    <s v="No"/>
    <s v="No"/>
    <n v="0"/>
    <s v="United States"/>
    <s v="California"/>
    <s v="San Jose"/>
    <n v="95128"/>
    <n v="37.316146000000003"/>
    <n v="-121.936285"/>
    <n v="32804"/>
    <s v="Q3"/>
    <s v="No"/>
    <n v="0"/>
    <x v="0"/>
    <s v="None"/>
    <s v="Yes"/>
    <n v="38.21"/>
    <s v="No"/>
    <x v="0"/>
    <s v="Cable"/>
    <n v="13"/>
    <s v="Yes"/>
    <s v="No"/>
    <s v="No"/>
    <s v="No"/>
    <s v="No"/>
    <s v="No"/>
    <s v="No"/>
    <s v="Yes"/>
    <x v="0"/>
    <s v="Yes"/>
    <x v="1"/>
    <n v="49.8"/>
    <n v="49.8"/>
    <n v="0"/>
    <n v="0"/>
    <n v="38.21"/>
    <n v="88.009999999999906"/>
    <n v="3"/>
    <s v="Joined"/>
    <x v="1"/>
    <n v="24"/>
    <n v="2978"/>
    <m/>
    <m/>
    <x v="1"/>
  </r>
  <r>
    <s v="5119-KEPFY"/>
    <s v="Male"/>
    <n v="50"/>
    <s v="No"/>
    <s v="No"/>
    <s v="Yes"/>
    <s v="No"/>
    <n v="0"/>
    <s v="United States"/>
    <s v="California"/>
    <s v="San Jose"/>
    <n v="95131"/>
    <n v="37.387027000000003"/>
    <n v="-121.897775"/>
    <n v="26389"/>
    <s v="Q3"/>
    <s v="Yes"/>
    <n v="3"/>
    <x v="54"/>
    <s v="None"/>
    <s v="Yes"/>
    <n v="5.99"/>
    <s v="Yes"/>
    <x v="0"/>
    <s v="Fiber Optic"/>
    <n v="6"/>
    <s v="No"/>
    <s v="No"/>
    <s v="No"/>
    <s v="No"/>
    <s v="Yes"/>
    <s v="Yes"/>
    <s v="Yes"/>
    <s v="Yes"/>
    <x v="0"/>
    <s v="Yes"/>
    <x v="0"/>
    <n v="95"/>
    <n v="3440.25"/>
    <n v="0"/>
    <n v="0"/>
    <n v="215.64"/>
    <n v="3655.89"/>
    <n v="5"/>
    <s v="Stayed"/>
    <x v="1"/>
    <n v="64"/>
    <n v="3057"/>
    <m/>
    <m/>
    <x v="1"/>
  </r>
  <r>
    <s v="0916-KNFAJ"/>
    <s v="Male"/>
    <n v="37"/>
    <s v="No"/>
    <s v="No"/>
    <s v="Yes"/>
    <s v="No"/>
    <n v="0"/>
    <s v="United States"/>
    <s v="California"/>
    <s v="San Jose"/>
    <n v="95133"/>
    <n v="37.371862"/>
    <n v="-121.860349"/>
    <n v="26032"/>
    <s v="Q3"/>
    <s v="Yes"/>
    <n v="1"/>
    <x v="66"/>
    <s v="Offer B"/>
    <s v="Yes"/>
    <n v="4.6900000000000004"/>
    <s v="Yes"/>
    <x v="0"/>
    <s v="Cable"/>
    <n v="4"/>
    <s v="Yes"/>
    <s v="No"/>
    <s v="Yes"/>
    <s v="No"/>
    <s v="No"/>
    <s v="Yes"/>
    <s v="Yes"/>
    <s v="Yes"/>
    <x v="2"/>
    <s v="Yes"/>
    <x v="1"/>
    <n v="69.900000000000006"/>
    <n v="4226.7"/>
    <n v="0"/>
    <n v="0"/>
    <n v="286.08999999999997"/>
    <n v="4512.79"/>
    <n v="4"/>
    <s v="Stayed"/>
    <x v="1"/>
    <n v="76"/>
    <n v="5117"/>
    <m/>
    <m/>
    <x v="2"/>
  </r>
  <r>
    <s v="8319-QBEHW"/>
    <s v="Male"/>
    <n v="32"/>
    <s v="No"/>
    <s v="No"/>
    <s v="No"/>
    <s v="Yes"/>
    <n v="3"/>
    <s v="United States"/>
    <s v="California"/>
    <s v="San Jose"/>
    <n v="95134"/>
    <n v="37.42765"/>
    <n v="-121.94541599999999"/>
    <n v="9657"/>
    <s v="Q3"/>
    <s v="No"/>
    <n v="0"/>
    <x v="62"/>
    <s v="None"/>
    <s v="No"/>
    <n v="0"/>
    <s v="No"/>
    <x v="0"/>
    <s v="Cable"/>
    <n v="58"/>
    <s v="No"/>
    <s v="Yes"/>
    <s v="No"/>
    <s v="No"/>
    <s v="Yes"/>
    <s v="No"/>
    <s v="No"/>
    <s v="Yes"/>
    <x v="1"/>
    <s v="Yes"/>
    <x v="0"/>
    <n v="39.950000000000003"/>
    <n v="1023.75"/>
    <n v="0"/>
    <n v="0"/>
    <n v="0"/>
    <n v="1023.75"/>
    <n v="4"/>
    <s v="Stayed"/>
    <x v="1"/>
    <n v="74"/>
    <n v="2715"/>
    <m/>
    <m/>
    <x v="2"/>
  </r>
  <r>
    <s v="9625-QNLUX"/>
    <s v="Male"/>
    <n v="51"/>
    <s v="No"/>
    <s v="No"/>
    <s v="Yes"/>
    <s v="Yes"/>
    <n v="2"/>
    <s v="United States"/>
    <s v="California"/>
    <s v="San Jose"/>
    <n v="95138"/>
    <n v="37.246063999999997"/>
    <n v="-121.749494"/>
    <n v="14792"/>
    <s v="Q3"/>
    <s v="Yes"/>
    <n v="2"/>
    <x v="39"/>
    <s v="None"/>
    <s v="Yes"/>
    <n v="21.86"/>
    <s v="No"/>
    <x v="0"/>
    <s v="Fiber Optic"/>
    <n v="29"/>
    <s v="Yes"/>
    <s v="Yes"/>
    <s v="Yes"/>
    <s v="No"/>
    <s v="Yes"/>
    <s v="Yes"/>
    <s v="Yes"/>
    <s v="Yes"/>
    <x v="2"/>
    <s v="Yes"/>
    <x v="1"/>
    <n v="103.25"/>
    <n v="7074.4"/>
    <n v="0"/>
    <n v="0"/>
    <n v="1486.48"/>
    <n v="8560.8799999999992"/>
    <n v="4"/>
    <s v="Stayed"/>
    <x v="1"/>
    <n v="22"/>
    <n v="4751"/>
    <m/>
    <m/>
    <x v="2"/>
  </r>
  <r>
    <s v="4024-CSNBY"/>
    <s v="Female"/>
    <n v="39"/>
    <s v="No"/>
    <s v="No"/>
    <s v="Yes"/>
    <s v="No"/>
    <n v="0"/>
    <s v="United States"/>
    <s v="California"/>
    <s v="Mount Hamilton"/>
    <n v="95140"/>
    <n v="37.382908999999998"/>
    <n v="-121.634151"/>
    <n v="38"/>
    <s v="Q3"/>
    <s v="Yes"/>
    <n v="8"/>
    <x v="61"/>
    <s v="None"/>
    <s v="Yes"/>
    <n v="11.02"/>
    <s v="Yes"/>
    <x v="0"/>
    <s v="Fiber Optic"/>
    <n v="17"/>
    <s v="Yes"/>
    <s v="Yes"/>
    <s v="Yes"/>
    <s v="Yes"/>
    <s v="No"/>
    <s v="No"/>
    <s v="No"/>
    <s v="No"/>
    <x v="2"/>
    <s v="Yes"/>
    <x v="0"/>
    <n v="94.25"/>
    <n v="6849.75"/>
    <n v="0"/>
    <n v="100"/>
    <n v="793.43999999999903"/>
    <n v="7743.19"/>
    <n v="4"/>
    <s v="Stayed"/>
    <x v="1"/>
    <n v="51"/>
    <n v="6295"/>
    <m/>
    <m/>
    <x v="2"/>
  </r>
  <r>
    <s v="7110-BDTWG"/>
    <s v="Female"/>
    <n v="59"/>
    <s v="No"/>
    <s v="No"/>
    <s v="Yes"/>
    <s v="No"/>
    <n v="0"/>
    <s v="United States"/>
    <s v="California"/>
    <s v="San Jose"/>
    <n v="95148"/>
    <n v="37.339533000000003"/>
    <n v="-121.777179"/>
    <n v="44103"/>
    <s v="Q3"/>
    <s v="Yes"/>
    <n v="4"/>
    <x v="67"/>
    <s v="None"/>
    <s v="No"/>
    <n v="0"/>
    <s v="No"/>
    <x v="0"/>
    <s v="Cable"/>
    <n v="6"/>
    <s v="No"/>
    <s v="No"/>
    <s v="Yes"/>
    <s v="Yes"/>
    <s v="No"/>
    <s v="Yes"/>
    <s v="Yes"/>
    <s v="Yes"/>
    <x v="2"/>
    <s v="Yes"/>
    <x v="0"/>
    <n v="47.05"/>
    <n v="3263.6"/>
    <n v="0"/>
    <n v="0"/>
    <n v="0"/>
    <n v="3263.6"/>
    <n v="4"/>
    <s v="Stayed"/>
    <x v="1"/>
    <n v="76"/>
    <n v="6302"/>
    <m/>
    <m/>
    <x v="2"/>
  </r>
  <r>
    <s v="7493-GVFIO"/>
    <s v="Male"/>
    <n v="56"/>
    <s v="No"/>
    <s v="No"/>
    <s v="No"/>
    <s v="No"/>
    <n v="0"/>
    <s v="United States"/>
    <s v="California"/>
    <s v="Stockton"/>
    <n v="95202"/>
    <n v="37.959705999999997"/>
    <n v="-121.28766899999999"/>
    <n v="7071"/>
    <s v="Q3"/>
    <s v="No"/>
    <n v="0"/>
    <x v="46"/>
    <s v="Offer B"/>
    <s v="Yes"/>
    <n v="12.99"/>
    <s v="No"/>
    <x v="1"/>
    <s v="None"/>
    <n v="0"/>
    <s v="No"/>
    <s v="No"/>
    <s v="No"/>
    <s v="No"/>
    <s v="No"/>
    <s v="No"/>
    <s v="No"/>
    <s v="No"/>
    <x v="2"/>
    <s v="No"/>
    <x v="1"/>
    <n v="20.55"/>
    <n v="1252.8499999999999"/>
    <n v="0"/>
    <n v="0"/>
    <n v="740.43"/>
    <n v="1993.28"/>
    <n v="3"/>
    <s v="Stayed"/>
    <x v="1"/>
    <n v="48"/>
    <n v="4565"/>
    <m/>
    <m/>
    <x v="2"/>
  </r>
  <r>
    <s v="0690-SRQID"/>
    <s v="Male"/>
    <n v="20"/>
    <s v="Yes"/>
    <s v="No"/>
    <s v="No"/>
    <s v="No"/>
    <n v="0"/>
    <s v="United States"/>
    <s v="California"/>
    <s v="Stockton"/>
    <n v="95203"/>
    <n v="37.954089000000003"/>
    <n v="-121.329761"/>
    <n v="16357"/>
    <s v="Q3"/>
    <s v="No"/>
    <n v="0"/>
    <x v="14"/>
    <s v="Offer E"/>
    <s v="Yes"/>
    <n v="18.28"/>
    <s v="No"/>
    <x v="1"/>
    <s v="None"/>
    <n v="0"/>
    <s v="No"/>
    <s v="No"/>
    <s v="No"/>
    <s v="No"/>
    <s v="No"/>
    <s v="No"/>
    <s v="No"/>
    <s v="No"/>
    <x v="0"/>
    <s v="Yes"/>
    <x v="1"/>
    <n v="19.649999999999999"/>
    <n v="67.55"/>
    <n v="0"/>
    <n v="0"/>
    <n v="73.12"/>
    <n v="140.66999999999999"/>
    <n v="3"/>
    <s v="Stayed"/>
    <x v="1"/>
    <n v="72"/>
    <n v="4925"/>
    <m/>
    <m/>
    <x v="1"/>
  </r>
  <r>
    <s v="9114-DPSIA"/>
    <s v="Male"/>
    <n v="22"/>
    <s v="Yes"/>
    <s v="No"/>
    <s v="Yes"/>
    <s v="Yes"/>
    <n v="3"/>
    <s v="United States"/>
    <s v="California"/>
    <s v="Stockton"/>
    <n v="95205"/>
    <n v="37.965694999999997"/>
    <n v="-121.260051"/>
    <n v="34138"/>
    <s v="Q3"/>
    <s v="Yes"/>
    <n v="8"/>
    <x v="61"/>
    <s v="None"/>
    <s v="Yes"/>
    <n v="2.73"/>
    <s v="Yes"/>
    <x v="0"/>
    <s v="DSL"/>
    <n v="59"/>
    <s v="Yes"/>
    <s v="Yes"/>
    <s v="Yes"/>
    <s v="Yes"/>
    <s v="No"/>
    <s v="Yes"/>
    <s v="Yes"/>
    <s v="Yes"/>
    <x v="2"/>
    <s v="No"/>
    <x v="1"/>
    <n v="81"/>
    <n v="5750"/>
    <n v="0"/>
    <n v="0"/>
    <n v="196.56"/>
    <n v="5946.56"/>
    <n v="3"/>
    <s v="Stayed"/>
    <x v="1"/>
    <n v="77"/>
    <n v="4237"/>
    <m/>
    <m/>
    <x v="2"/>
  </r>
  <r>
    <s v="4700-UBQMV"/>
    <s v="Male"/>
    <n v="42"/>
    <s v="No"/>
    <s v="No"/>
    <s v="Yes"/>
    <s v="Yes"/>
    <n v="3"/>
    <s v="United States"/>
    <s v="California"/>
    <s v="Stockton"/>
    <n v="95206"/>
    <n v="37.902422000000001"/>
    <n v="-121.440029"/>
    <n v="49657"/>
    <s v="Q3"/>
    <s v="Yes"/>
    <n v="6"/>
    <x v="18"/>
    <s v="None"/>
    <s v="Yes"/>
    <n v="31.55"/>
    <s v="Yes"/>
    <x v="0"/>
    <s v="DSL"/>
    <n v="23"/>
    <s v="Yes"/>
    <s v="No"/>
    <s v="No"/>
    <s v="No"/>
    <s v="Yes"/>
    <s v="Yes"/>
    <s v="Yes"/>
    <s v="Yes"/>
    <x v="1"/>
    <s v="Yes"/>
    <x v="0"/>
    <n v="75.900000000000006"/>
    <n v="1549.75"/>
    <n v="0"/>
    <n v="0"/>
    <n v="662.55"/>
    <n v="2212.3000000000002"/>
    <n v="4"/>
    <s v="Stayed"/>
    <x v="1"/>
    <n v="47"/>
    <n v="3503"/>
    <m/>
    <m/>
    <x v="2"/>
  </r>
  <r>
    <s v="7711-GQBZC"/>
    <s v="Female"/>
    <n v="42"/>
    <s v="No"/>
    <s v="No"/>
    <s v="Yes"/>
    <s v="Yes"/>
    <n v="1"/>
    <s v="United States"/>
    <s v="California"/>
    <s v="Stockton"/>
    <n v="95207"/>
    <n v="38.002124999999999"/>
    <n v="-121.324979"/>
    <n v="49965"/>
    <s v="Q3"/>
    <s v="Yes"/>
    <n v="1"/>
    <x v="67"/>
    <s v="None"/>
    <s v="Yes"/>
    <n v="19.489999999999998"/>
    <s v="Yes"/>
    <x v="1"/>
    <s v="None"/>
    <n v="0"/>
    <s v="No"/>
    <s v="No"/>
    <s v="No"/>
    <s v="No"/>
    <s v="No"/>
    <s v="No"/>
    <s v="No"/>
    <s v="No"/>
    <x v="2"/>
    <s v="No"/>
    <x v="0"/>
    <n v="24.7"/>
    <n v="1810.55"/>
    <n v="0"/>
    <n v="0"/>
    <n v="1383.79"/>
    <n v="3194.34"/>
    <n v="4"/>
    <s v="Stayed"/>
    <x v="1"/>
    <n v="45"/>
    <n v="5187"/>
    <m/>
    <m/>
    <x v="2"/>
  </r>
  <r>
    <s v="9795-NREXC"/>
    <s v="Female"/>
    <n v="41"/>
    <s v="No"/>
    <s v="No"/>
    <s v="Yes"/>
    <s v="No"/>
    <n v="0"/>
    <s v="United States"/>
    <s v="California"/>
    <s v="Stockton"/>
    <n v="95212"/>
    <n v="38.049456999999997"/>
    <n v="-121.21653000000001"/>
    <n v="6951"/>
    <s v="Q3"/>
    <s v="Yes"/>
    <n v="5"/>
    <x v="69"/>
    <s v="Offer B"/>
    <s v="Yes"/>
    <n v="11.85"/>
    <s v="Yes"/>
    <x v="0"/>
    <s v="DSL"/>
    <n v="2"/>
    <s v="Yes"/>
    <s v="No"/>
    <s v="Yes"/>
    <s v="Yes"/>
    <s v="Yes"/>
    <s v="Yes"/>
    <s v="Yes"/>
    <s v="Yes"/>
    <x v="2"/>
    <s v="Yes"/>
    <x v="1"/>
    <n v="85"/>
    <n v="5484.4"/>
    <n v="0"/>
    <n v="0"/>
    <n v="758.4"/>
    <n v="6242.7999999999902"/>
    <n v="4"/>
    <s v="Stayed"/>
    <x v="1"/>
    <n v="56"/>
    <n v="5472"/>
    <m/>
    <m/>
    <x v="2"/>
  </r>
  <r>
    <s v="8573-CGOCC"/>
    <s v="Male"/>
    <n v="48"/>
    <s v="No"/>
    <s v="No"/>
    <s v="No"/>
    <s v="No"/>
    <n v="0"/>
    <s v="United States"/>
    <s v="California"/>
    <s v="Stockton"/>
    <n v="95215"/>
    <n v="37.946281999999997"/>
    <n v="-121.139499"/>
    <n v="23789"/>
    <s v="Q3"/>
    <s v="No"/>
    <n v="0"/>
    <x v="12"/>
    <s v="None"/>
    <s v="Yes"/>
    <n v="24.79"/>
    <s v="No"/>
    <x v="1"/>
    <s v="None"/>
    <n v="0"/>
    <s v="No"/>
    <s v="No"/>
    <s v="No"/>
    <s v="No"/>
    <s v="No"/>
    <s v="No"/>
    <s v="No"/>
    <s v="No"/>
    <x v="0"/>
    <s v="No"/>
    <x v="1"/>
    <n v="19.75"/>
    <n v="294.89999999999998"/>
    <n v="0"/>
    <n v="0"/>
    <n v="396.64"/>
    <n v="691.54"/>
    <n v="5"/>
    <s v="Stayed"/>
    <x v="1"/>
    <n v="55"/>
    <n v="5433"/>
    <m/>
    <m/>
    <x v="1"/>
  </r>
  <r>
    <s v="7356-AYNJP"/>
    <s v="Female"/>
    <n v="33"/>
    <s v="No"/>
    <s v="No"/>
    <s v="No"/>
    <s v="No"/>
    <n v="0"/>
    <s v="United States"/>
    <s v="California"/>
    <s v="Stockton"/>
    <n v="95219"/>
    <n v="38.029729000000003"/>
    <n v="-121.38799899999999"/>
    <n v="19109"/>
    <s v="Q3"/>
    <s v="No"/>
    <n v="0"/>
    <x v="14"/>
    <s v="Offer E"/>
    <s v="Yes"/>
    <n v="6.36"/>
    <s v="Yes"/>
    <x v="1"/>
    <s v="None"/>
    <n v="0"/>
    <s v="No"/>
    <s v="No"/>
    <s v="No"/>
    <s v="No"/>
    <s v="No"/>
    <s v="No"/>
    <s v="No"/>
    <s v="No"/>
    <x v="1"/>
    <s v="No"/>
    <x v="0"/>
    <n v="23.9"/>
    <n v="97.5"/>
    <n v="0"/>
    <n v="0"/>
    <n v="25.44"/>
    <n v="122.94"/>
    <n v="4"/>
    <s v="Stayed"/>
    <x v="1"/>
    <n v="57"/>
    <n v="5685"/>
    <m/>
    <m/>
    <x v="1"/>
  </r>
  <r>
    <s v="6286-SUUWT"/>
    <s v="Male"/>
    <n v="44"/>
    <s v="No"/>
    <s v="No"/>
    <s v="No"/>
    <s v="No"/>
    <n v="0"/>
    <s v="United States"/>
    <s v="California"/>
    <s v="Arnold"/>
    <n v="95223"/>
    <n v="38.321530000000003"/>
    <n v="-120.236358"/>
    <n v="5159"/>
    <s v="Q3"/>
    <s v="No"/>
    <n v="0"/>
    <x v="0"/>
    <s v="Offer E"/>
    <s v="Yes"/>
    <n v="27.08"/>
    <s v="No"/>
    <x v="1"/>
    <s v="None"/>
    <n v="0"/>
    <s v="No"/>
    <s v="No"/>
    <s v="No"/>
    <s v="No"/>
    <s v="No"/>
    <s v="No"/>
    <s v="No"/>
    <s v="No"/>
    <x v="0"/>
    <s v="No"/>
    <x v="1"/>
    <n v="19.95"/>
    <n v="19.95"/>
    <n v="0"/>
    <n v="0"/>
    <n v="27.08"/>
    <n v="47.03"/>
    <n v="4"/>
    <s v="Joined"/>
    <x v="1"/>
    <n v="21"/>
    <n v="5916"/>
    <m/>
    <m/>
    <x v="1"/>
  </r>
  <r>
    <s v="4819-HJPIW"/>
    <s v="Male"/>
    <n v="32"/>
    <s v="No"/>
    <s v="No"/>
    <s v="No"/>
    <s v="No"/>
    <n v="0"/>
    <s v="United States"/>
    <s v="California"/>
    <s v="Avery"/>
    <n v="95224"/>
    <n v="38.208336000000003"/>
    <n v="-120.339938"/>
    <n v="115"/>
    <s v="Q3"/>
    <s v="No"/>
    <n v="0"/>
    <x v="2"/>
    <s v="None"/>
    <s v="No"/>
    <n v="0"/>
    <s v="No"/>
    <x v="0"/>
    <s v="DSL"/>
    <n v="8"/>
    <s v="No"/>
    <s v="No"/>
    <s v="No"/>
    <s v="No"/>
    <s v="No"/>
    <s v="No"/>
    <s v="No"/>
    <s v="Yes"/>
    <x v="0"/>
    <s v="No"/>
    <x v="1"/>
    <n v="25.15"/>
    <n v="476.8"/>
    <n v="0"/>
    <n v="0"/>
    <n v="0"/>
    <n v="476.8"/>
    <n v="3"/>
    <s v="Stayed"/>
    <x v="1"/>
    <n v="31"/>
    <n v="2675"/>
    <m/>
    <m/>
    <x v="1"/>
  </r>
  <r>
    <s v="8654-DHAOW"/>
    <s v="Female"/>
    <n v="47"/>
    <s v="No"/>
    <s v="No"/>
    <s v="No"/>
    <s v="No"/>
    <n v="0"/>
    <s v="United States"/>
    <s v="California"/>
    <s v="Burson"/>
    <n v="95225"/>
    <n v="38.183917999999998"/>
    <n v="-120.89881699999999"/>
    <n v="27"/>
    <s v="Q3"/>
    <s v="No"/>
    <n v="0"/>
    <x v="17"/>
    <s v="Offer E"/>
    <s v="Yes"/>
    <n v="21.3"/>
    <s v="Yes"/>
    <x v="0"/>
    <s v="DSL"/>
    <n v="7"/>
    <s v="No"/>
    <s v="Yes"/>
    <s v="No"/>
    <s v="No"/>
    <s v="No"/>
    <s v="No"/>
    <s v="No"/>
    <s v="No"/>
    <x v="0"/>
    <s v="No"/>
    <x v="1"/>
    <n v="54.15"/>
    <n v="101.65"/>
    <n v="0"/>
    <n v="10"/>
    <n v="42.6"/>
    <n v="154.25"/>
    <n v="5"/>
    <s v="Joined"/>
    <x v="1"/>
    <n v="27"/>
    <n v="3527"/>
    <m/>
    <m/>
    <x v="1"/>
  </r>
  <r>
    <s v="5438-QMDDL"/>
    <s v="Female"/>
    <n v="20"/>
    <s v="Yes"/>
    <s v="No"/>
    <s v="Yes"/>
    <s v="No"/>
    <n v="0"/>
    <s v="United States"/>
    <s v="California"/>
    <s v="Campo Seco"/>
    <n v="95226"/>
    <n v="38.233879000000002"/>
    <n v="-120.861666"/>
    <n v="75"/>
    <s v="Q3"/>
    <s v="Yes"/>
    <n v="3"/>
    <x v="42"/>
    <s v="None"/>
    <s v="Yes"/>
    <n v="8.3000000000000007"/>
    <s v="No"/>
    <x v="0"/>
    <s v="DSL"/>
    <n v="48"/>
    <s v="No"/>
    <s v="Yes"/>
    <s v="No"/>
    <s v="No"/>
    <s v="No"/>
    <s v="Yes"/>
    <s v="Yes"/>
    <s v="Yes"/>
    <x v="0"/>
    <s v="Yes"/>
    <x v="1"/>
    <n v="59.8"/>
    <n v="1130.8499999999999"/>
    <n v="0"/>
    <n v="0"/>
    <n v="157.69999999999999"/>
    <n v="1288.55"/>
    <n v="3"/>
    <s v="Stayed"/>
    <x v="1"/>
    <n v="32"/>
    <n v="3652"/>
    <m/>
    <m/>
    <x v="1"/>
  </r>
  <r>
    <s v="9812-GHVRI"/>
    <s v="Female"/>
    <n v="50"/>
    <s v="No"/>
    <s v="No"/>
    <s v="No"/>
    <s v="No"/>
    <n v="0"/>
    <s v="United States"/>
    <s v="California"/>
    <s v="Clements"/>
    <n v="95227"/>
    <n v="38.227285000000002"/>
    <n v="-121.02789"/>
    <n v="722"/>
    <s v="Q3"/>
    <s v="No"/>
    <n v="0"/>
    <x v="51"/>
    <s v="Offer B"/>
    <s v="Yes"/>
    <n v="33.659999999999997"/>
    <s v="Yes"/>
    <x v="0"/>
    <s v="Fiber Optic"/>
    <n v="20"/>
    <s v="No"/>
    <s v="No"/>
    <s v="No"/>
    <s v="No"/>
    <s v="No"/>
    <s v="Yes"/>
    <s v="Yes"/>
    <s v="Yes"/>
    <x v="0"/>
    <s v="No"/>
    <x v="0"/>
    <n v="83.85"/>
    <n v="3532.25"/>
    <n v="0"/>
    <n v="0"/>
    <n v="1346.3999999999901"/>
    <n v="4878.6499999999996"/>
    <n v="4"/>
    <s v="Stayed"/>
    <x v="1"/>
    <n v="31"/>
    <n v="4294"/>
    <m/>
    <m/>
    <x v="1"/>
  </r>
  <r>
    <s v="1228-ZLNBX"/>
    <s v="Male"/>
    <n v="25"/>
    <s v="Yes"/>
    <s v="No"/>
    <s v="No"/>
    <s v="No"/>
    <n v="0"/>
    <s v="United States"/>
    <s v="California"/>
    <s v="Farmington"/>
    <n v="95230"/>
    <n v="37.956963000000002"/>
    <n v="-120.863055"/>
    <n v="596"/>
    <s v="Q3"/>
    <s v="No"/>
    <n v="0"/>
    <x v="18"/>
    <s v="None"/>
    <s v="Yes"/>
    <n v="3.26"/>
    <s v="Yes"/>
    <x v="0"/>
    <s v="Fiber Optic"/>
    <n v="51"/>
    <s v="No"/>
    <s v="No"/>
    <s v="No"/>
    <s v="No"/>
    <s v="No"/>
    <s v="No"/>
    <s v="No"/>
    <s v="Yes"/>
    <x v="0"/>
    <s v="No"/>
    <x v="1"/>
    <n v="75.3"/>
    <n v="1570.7"/>
    <n v="0"/>
    <n v="0"/>
    <n v="68.459999999999994"/>
    <n v="1639.16"/>
    <n v="3"/>
    <s v="Stayed"/>
    <x v="1"/>
    <n v="50"/>
    <n v="2847"/>
    <m/>
    <m/>
    <x v="1"/>
  </r>
  <r>
    <s v="4226-KKDON"/>
    <s v="Male"/>
    <n v="41"/>
    <s v="No"/>
    <s v="No"/>
    <s v="No"/>
    <s v="No"/>
    <n v="0"/>
    <s v="United States"/>
    <s v="California"/>
    <s v="French Camp"/>
    <n v="95231"/>
    <n v="37.873283000000001"/>
    <n v="-121.292034"/>
    <n v="5094"/>
    <s v="Q3"/>
    <s v="No"/>
    <n v="0"/>
    <x v="1"/>
    <s v="Offer E"/>
    <s v="Yes"/>
    <n v="30.8"/>
    <s v="No"/>
    <x v="0"/>
    <s v="DSL"/>
    <n v="27"/>
    <s v="No"/>
    <s v="Yes"/>
    <s v="No"/>
    <s v="Yes"/>
    <s v="Yes"/>
    <s v="No"/>
    <s v="No"/>
    <s v="Yes"/>
    <x v="0"/>
    <s v="Yes"/>
    <x v="0"/>
    <n v="66.650000000000006"/>
    <n v="520.95000000000005"/>
    <n v="0"/>
    <n v="0"/>
    <n v="246.4"/>
    <n v="767.35"/>
    <n v="4"/>
    <s v="Stayed"/>
    <x v="1"/>
    <n v="60"/>
    <n v="3804"/>
    <m/>
    <m/>
    <x v="1"/>
  </r>
  <r>
    <s v="3831-YCPUO"/>
    <s v="Female"/>
    <n v="38"/>
    <s v="No"/>
    <s v="No"/>
    <s v="Yes"/>
    <s v="Yes"/>
    <n v="1"/>
    <s v="United States"/>
    <s v="California"/>
    <s v="Glencoe"/>
    <n v="95232"/>
    <n v="38.358463999999998"/>
    <n v="-120.57930399999999"/>
    <n v="21"/>
    <s v="Q3"/>
    <s v="Yes"/>
    <n v="3"/>
    <x v="61"/>
    <s v="None"/>
    <s v="Yes"/>
    <n v="32.229999999999997"/>
    <s v="No"/>
    <x v="0"/>
    <s v="Fiber Optic"/>
    <n v="19"/>
    <s v="Yes"/>
    <s v="Yes"/>
    <s v="Yes"/>
    <s v="Yes"/>
    <s v="Yes"/>
    <s v="Yes"/>
    <s v="Yes"/>
    <s v="Yes"/>
    <x v="2"/>
    <s v="Yes"/>
    <x v="1"/>
    <n v="109.5"/>
    <n v="7854.9"/>
    <n v="0"/>
    <n v="0"/>
    <n v="2320.56"/>
    <n v="10175.459999999999"/>
    <n v="3"/>
    <s v="Stayed"/>
    <x v="1"/>
    <n v="55"/>
    <n v="6419"/>
    <m/>
    <m/>
    <x v="2"/>
  </r>
  <r>
    <s v="7445-WMRBW"/>
    <s v="Female"/>
    <n v="49"/>
    <s v="No"/>
    <s v="No"/>
    <s v="No"/>
    <s v="No"/>
    <n v="0"/>
    <s v="United States"/>
    <s v="California"/>
    <s v="Hathaway Pines"/>
    <n v="95233"/>
    <n v="38.184913999999999"/>
    <n v="-120.364085"/>
    <n v="335"/>
    <s v="Q3"/>
    <s v="No"/>
    <n v="0"/>
    <x v="65"/>
    <s v="Offer B"/>
    <s v="Yes"/>
    <n v="21.39"/>
    <s v="Yes"/>
    <x v="0"/>
    <s v="DSL"/>
    <n v="3"/>
    <s v="No"/>
    <s v="Yes"/>
    <s v="Yes"/>
    <s v="Yes"/>
    <s v="Yes"/>
    <s v="No"/>
    <s v="No"/>
    <s v="No"/>
    <x v="1"/>
    <s v="Yes"/>
    <x v="0"/>
    <n v="73.849999999999994"/>
    <n v="3581.4"/>
    <n v="0"/>
    <n v="60"/>
    <n v="1026.72"/>
    <n v="4668.12"/>
    <n v="4"/>
    <s v="Stayed"/>
    <x v="1"/>
    <n v="29"/>
    <n v="4740"/>
    <m/>
    <m/>
    <x v="2"/>
  </r>
  <r>
    <s v="3308-DGHKL"/>
    <s v="Male"/>
    <n v="54"/>
    <s v="No"/>
    <s v="No"/>
    <s v="No"/>
    <s v="No"/>
    <n v="0"/>
    <s v="United States"/>
    <s v="California"/>
    <s v="Linden"/>
    <n v="95236"/>
    <n v="38.047745999999997"/>
    <n v="-121.03049900000001"/>
    <n v="3148"/>
    <s v="Q3"/>
    <s v="No"/>
    <n v="0"/>
    <x v="50"/>
    <s v="None"/>
    <s v="Yes"/>
    <n v="17.739999999999998"/>
    <s v="No"/>
    <x v="1"/>
    <s v="None"/>
    <n v="0"/>
    <s v="No"/>
    <s v="No"/>
    <s v="No"/>
    <s v="No"/>
    <s v="No"/>
    <s v="No"/>
    <s v="No"/>
    <s v="No"/>
    <x v="2"/>
    <s v="Yes"/>
    <x v="0"/>
    <n v="19.3"/>
    <n v="1447.9"/>
    <n v="0"/>
    <n v="0"/>
    <n v="1224.06"/>
    <n v="2671.96"/>
    <n v="5"/>
    <s v="Stayed"/>
    <x v="1"/>
    <n v="63"/>
    <n v="5028"/>
    <m/>
    <m/>
    <x v="2"/>
  </r>
  <r>
    <s v="9924-JPRMC"/>
    <s v="Male"/>
    <n v="60"/>
    <s v="No"/>
    <s v="No"/>
    <s v="No"/>
    <s v="No"/>
    <n v="0"/>
    <s v="United States"/>
    <s v="California"/>
    <s v="Lockeford"/>
    <n v="95237"/>
    <n v="38.166791000000003"/>
    <n v="-121.14207"/>
    <n v="3205"/>
    <s v="Q3"/>
    <s v="No"/>
    <n v="0"/>
    <x v="61"/>
    <s v="None"/>
    <s v="Yes"/>
    <n v="36.49"/>
    <s v="Yes"/>
    <x v="0"/>
    <s v="Fiber Optic"/>
    <n v="27"/>
    <s v="Yes"/>
    <s v="Yes"/>
    <s v="Yes"/>
    <s v="Yes"/>
    <s v="Yes"/>
    <s v="Yes"/>
    <s v="Yes"/>
    <s v="Yes"/>
    <x v="2"/>
    <s v="Yes"/>
    <x v="0"/>
    <n v="118.2"/>
    <n v="8547.15"/>
    <n v="0"/>
    <n v="0"/>
    <n v="2627.28"/>
    <n v="11174.43"/>
    <n v="3"/>
    <s v="Stayed"/>
    <x v="1"/>
    <n v="55"/>
    <n v="4886"/>
    <m/>
    <m/>
    <x v="2"/>
  </r>
  <r>
    <s v="0080-EMYVY"/>
    <s v="Female"/>
    <n v="64"/>
    <s v="No"/>
    <s v="No"/>
    <s v="No"/>
    <s v="No"/>
    <n v="0"/>
    <s v="United States"/>
    <s v="California"/>
    <s v="Lodi"/>
    <n v="95240"/>
    <n v="38.123544000000003"/>
    <n v="-121.15907799999999"/>
    <n v="45755"/>
    <s v="Q3"/>
    <s v="No"/>
    <n v="0"/>
    <x v="35"/>
    <s v="None"/>
    <s v="Yes"/>
    <n v="24.04"/>
    <s v="No"/>
    <x v="0"/>
    <s v="Cable"/>
    <n v="12"/>
    <s v="No"/>
    <s v="Yes"/>
    <s v="No"/>
    <s v="No"/>
    <s v="No"/>
    <s v="No"/>
    <s v="No"/>
    <s v="Yes"/>
    <x v="1"/>
    <s v="No"/>
    <x v="1"/>
    <n v="51.45"/>
    <n v="727.85"/>
    <n v="0"/>
    <n v="0"/>
    <n v="336.56"/>
    <n v="1064.4100000000001"/>
    <n v="3"/>
    <s v="Stayed"/>
    <x v="1"/>
    <n v="57"/>
    <n v="4298"/>
    <m/>
    <m/>
    <x v="2"/>
  </r>
  <r>
    <s v="6218-KNUBD"/>
    <s v="Male"/>
    <n v="58"/>
    <s v="No"/>
    <s v="No"/>
    <s v="No"/>
    <s v="No"/>
    <n v="0"/>
    <s v="United States"/>
    <s v="California"/>
    <s v="Lodi"/>
    <n v="95242"/>
    <n v="38.128087000000001"/>
    <n v="-121.40779999999999"/>
    <n v="22073"/>
    <s v="Q3"/>
    <s v="No"/>
    <n v="0"/>
    <x v="63"/>
    <s v="None"/>
    <s v="Yes"/>
    <n v="10.88"/>
    <s v="No"/>
    <x v="0"/>
    <s v="Cable"/>
    <n v="8"/>
    <s v="No"/>
    <s v="Yes"/>
    <s v="No"/>
    <s v="No"/>
    <s v="Yes"/>
    <s v="No"/>
    <s v="No"/>
    <s v="Yes"/>
    <x v="0"/>
    <s v="No"/>
    <x v="0"/>
    <n v="59.45"/>
    <n v="357.6"/>
    <n v="0"/>
    <n v="0"/>
    <n v="65.28"/>
    <n v="422.88"/>
    <n v="4"/>
    <s v="Stayed"/>
    <x v="1"/>
    <n v="54"/>
    <n v="2393"/>
    <m/>
    <m/>
    <x v="1"/>
  </r>
  <r>
    <s v="7337-CINUD"/>
    <s v="Female"/>
    <n v="48"/>
    <s v="No"/>
    <s v="No"/>
    <s v="Yes"/>
    <s v="Yes"/>
    <n v="3"/>
    <s v="United States"/>
    <s v="California"/>
    <s v="Mokelumne Hill"/>
    <n v="95245"/>
    <n v="38.304194000000003"/>
    <n v="-120.592431"/>
    <n v="2718"/>
    <s v="Q3"/>
    <s v="Yes"/>
    <n v="6"/>
    <x v="1"/>
    <s v="None"/>
    <s v="Yes"/>
    <n v="17.2"/>
    <s v="No"/>
    <x v="1"/>
    <s v="None"/>
    <n v="0"/>
    <s v="No"/>
    <s v="No"/>
    <s v="No"/>
    <s v="No"/>
    <s v="No"/>
    <s v="No"/>
    <s v="No"/>
    <s v="No"/>
    <x v="2"/>
    <s v="No"/>
    <x v="0"/>
    <n v="19.5"/>
    <n v="159.35"/>
    <n v="0"/>
    <n v="0"/>
    <n v="137.6"/>
    <n v="296.95"/>
    <n v="4"/>
    <s v="Stayed"/>
    <x v="1"/>
    <n v="35"/>
    <n v="5206"/>
    <m/>
    <m/>
    <x v="1"/>
  </r>
  <r>
    <s v="7609-NRNCA"/>
    <s v="Female"/>
    <n v="21"/>
    <s v="Yes"/>
    <s v="No"/>
    <s v="No"/>
    <s v="No"/>
    <n v="0"/>
    <s v="United States"/>
    <s v="California"/>
    <s v="Mountain Ranch"/>
    <n v="95246"/>
    <n v="38.264262000000002"/>
    <n v="-120.51513300000001"/>
    <n v="1692"/>
    <s v="Q3"/>
    <s v="No"/>
    <n v="0"/>
    <x v="37"/>
    <s v="None"/>
    <s v="Yes"/>
    <n v="42.42"/>
    <s v="No"/>
    <x v="1"/>
    <s v="None"/>
    <n v="0"/>
    <s v="No"/>
    <s v="No"/>
    <s v="No"/>
    <s v="No"/>
    <s v="No"/>
    <s v="No"/>
    <s v="No"/>
    <s v="No"/>
    <x v="1"/>
    <s v="No"/>
    <x v="1"/>
    <n v="19.55"/>
    <n v="280.85000000000002"/>
    <n v="0"/>
    <n v="0"/>
    <n v="721.14"/>
    <n v="1001.99"/>
    <n v="3"/>
    <s v="Stayed"/>
    <x v="1"/>
    <n v="42"/>
    <n v="4947"/>
    <m/>
    <m/>
    <x v="2"/>
  </r>
  <r>
    <s v="0623-EJQEG"/>
    <s v="Male"/>
    <n v="50"/>
    <s v="No"/>
    <s v="No"/>
    <s v="No"/>
    <s v="No"/>
    <n v="0"/>
    <s v="United States"/>
    <s v="California"/>
    <s v="Murphys"/>
    <n v="95247"/>
    <n v="38.147852"/>
    <n v="-120.440124"/>
    <n v="4353"/>
    <s v="Q3"/>
    <s v="No"/>
    <n v="0"/>
    <x v="22"/>
    <s v="Offer B"/>
    <s v="Yes"/>
    <n v="2.72"/>
    <s v="Yes"/>
    <x v="0"/>
    <s v="Fiber Optic"/>
    <n v="16"/>
    <s v="Yes"/>
    <s v="No"/>
    <s v="No"/>
    <s v="Yes"/>
    <s v="No"/>
    <s v="Yes"/>
    <s v="Yes"/>
    <s v="No"/>
    <x v="1"/>
    <s v="No"/>
    <x v="0"/>
    <n v="93.55"/>
    <n v="6069.25"/>
    <n v="0"/>
    <n v="30"/>
    <n v="176.8"/>
    <n v="6276.05"/>
    <n v="3"/>
    <s v="Stayed"/>
    <x v="1"/>
    <n v="76"/>
    <n v="5774"/>
    <m/>
    <m/>
    <x v="2"/>
  </r>
  <r>
    <s v="7153-CHRBV"/>
    <s v="Female"/>
    <n v="54"/>
    <s v="No"/>
    <s v="No"/>
    <s v="Yes"/>
    <s v="Yes"/>
    <n v="1"/>
    <s v="United States"/>
    <s v="California"/>
    <s v="San Andreas"/>
    <n v="95249"/>
    <n v="38.196497000000001"/>
    <n v="-120.61689"/>
    <n v="3930"/>
    <s v="Q3"/>
    <s v="Yes"/>
    <n v="6"/>
    <x v="46"/>
    <s v="Offer B"/>
    <s v="Yes"/>
    <n v="18.850000000000001"/>
    <s v="No"/>
    <x v="0"/>
    <s v="Cable"/>
    <n v="24"/>
    <s v="Yes"/>
    <s v="No"/>
    <s v="Yes"/>
    <s v="Yes"/>
    <s v="No"/>
    <s v="No"/>
    <s v="No"/>
    <s v="Yes"/>
    <x v="1"/>
    <s v="Yes"/>
    <x v="1"/>
    <n v="59.3"/>
    <n v="3274.35"/>
    <n v="0"/>
    <n v="0"/>
    <n v="1074.45"/>
    <n v="4348.8"/>
    <n v="3"/>
    <s v="Stayed"/>
    <x v="1"/>
    <n v="38"/>
    <n v="6287"/>
    <m/>
    <m/>
    <x v="2"/>
  </r>
  <r>
    <s v="6198-PNNSZ"/>
    <s v="Female"/>
    <n v="54"/>
    <s v="No"/>
    <s v="No"/>
    <s v="Yes"/>
    <s v="No"/>
    <n v="0"/>
    <s v="United States"/>
    <s v="California"/>
    <s v="Valley Springs"/>
    <n v="95252"/>
    <n v="38.156970999999999"/>
    <n v="-120.849231"/>
    <n v="11266"/>
    <s v="Q3"/>
    <s v="Yes"/>
    <n v="9"/>
    <x v="25"/>
    <s v="Offer B"/>
    <s v="Yes"/>
    <n v="37.76"/>
    <s v="Yes"/>
    <x v="0"/>
    <s v="Fiber Optic"/>
    <n v="21"/>
    <s v="Yes"/>
    <s v="Yes"/>
    <s v="Yes"/>
    <s v="No"/>
    <s v="Yes"/>
    <s v="Yes"/>
    <s v="Yes"/>
    <s v="Yes"/>
    <x v="1"/>
    <s v="No"/>
    <x v="0"/>
    <n v="109.8"/>
    <n v="6109.65"/>
    <n v="0"/>
    <n v="0"/>
    <n v="2114.56"/>
    <n v="8224.2099999999991"/>
    <n v="4"/>
    <s v="Stayed"/>
    <x v="1"/>
    <n v="77"/>
    <n v="5648"/>
    <m/>
    <m/>
    <x v="2"/>
  </r>
  <r>
    <s v="3317-VLGQT"/>
    <s v="Female"/>
    <n v="50"/>
    <s v="No"/>
    <s v="No"/>
    <s v="Yes"/>
    <s v="No"/>
    <n v="0"/>
    <s v="United States"/>
    <s v="California"/>
    <s v="Wallace"/>
    <n v="95254"/>
    <n v="38.192608"/>
    <n v="-120.957842"/>
    <n v="304"/>
    <s v="Q3"/>
    <s v="Yes"/>
    <n v="7"/>
    <x v="35"/>
    <s v="None"/>
    <s v="Yes"/>
    <n v="4.45"/>
    <s v="No"/>
    <x v="0"/>
    <s v="Fiber Optic"/>
    <n v="16"/>
    <s v="No"/>
    <s v="No"/>
    <s v="No"/>
    <s v="No"/>
    <s v="No"/>
    <s v="Yes"/>
    <s v="Yes"/>
    <s v="Yes"/>
    <x v="0"/>
    <s v="Yes"/>
    <x v="0"/>
    <n v="78.099999999999994"/>
    <n v="1122.4000000000001"/>
    <n v="0"/>
    <n v="0"/>
    <n v="62.3"/>
    <n v="1184.7"/>
    <n v="4"/>
    <s v="Stayed"/>
    <x v="1"/>
    <n v="68"/>
    <n v="3157"/>
    <m/>
    <m/>
    <x v="1"/>
  </r>
  <r>
    <s v="4132-POCZS"/>
    <s v="Male"/>
    <n v="47"/>
    <s v="No"/>
    <s v="No"/>
    <s v="Yes"/>
    <s v="No"/>
    <n v="0"/>
    <s v="United States"/>
    <s v="California"/>
    <s v="West Point"/>
    <n v="95255"/>
    <n v="38.419350000000001"/>
    <n v="-120.469545"/>
    <n v="2198"/>
    <s v="Q3"/>
    <s v="Yes"/>
    <n v="1"/>
    <x v="26"/>
    <s v="None"/>
    <s v="No"/>
    <n v="0"/>
    <s v="No"/>
    <x v="0"/>
    <s v="DSL"/>
    <n v="26"/>
    <s v="Yes"/>
    <s v="No"/>
    <s v="No"/>
    <s v="No"/>
    <s v="No"/>
    <s v="Yes"/>
    <s v="Yes"/>
    <s v="Yes"/>
    <x v="0"/>
    <s v="Yes"/>
    <x v="0"/>
    <n v="39.9"/>
    <n v="2020.9"/>
    <n v="0"/>
    <n v="0"/>
    <n v="0"/>
    <n v="2020.9"/>
    <n v="3"/>
    <s v="Stayed"/>
    <x v="1"/>
    <n v="54"/>
    <n v="6371"/>
    <m/>
    <m/>
    <x v="1"/>
  </r>
  <r>
    <s v="5614-DNZCE"/>
    <s v="Female"/>
    <n v="56"/>
    <s v="No"/>
    <s v="No"/>
    <s v="No"/>
    <s v="No"/>
    <n v="0"/>
    <s v="United States"/>
    <s v="California"/>
    <s v="Wilseyville"/>
    <n v="95257"/>
    <n v="38.392685999999998"/>
    <n v="-120.41595100000001"/>
    <n v="435"/>
    <s v="Q3"/>
    <s v="No"/>
    <n v="0"/>
    <x v="6"/>
    <s v="None"/>
    <s v="Yes"/>
    <n v="29.47"/>
    <s v="No"/>
    <x v="0"/>
    <s v="DSL"/>
    <n v="16"/>
    <s v="Yes"/>
    <s v="Yes"/>
    <s v="Yes"/>
    <s v="Yes"/>
    <s v="No"/>
    <s v="No"/>
    <s v="No"/>
    <s v="Yes"/>
    <x v="2"/>
    <s v="Yes"/>
    <x v="1"/>
    <n v="64.900000000000006"/>
    <n v="3795.45"/>
    <n v="0"/>
    <n v="0"/>
    <n v="1709.26"/>
    <n v="5504.71"/>
    <n v="4"/>
    <s v="Stayed"/>
    <x v="1"/>
    <n v="57"/>
    <n v="5040"/>
    <m/>
    <m/>
    <x v="2"/>
  </r>
  <r>
    <s v="3896-RCYYE"/>
    <s v="Female"/>
    <n v="61"/>
    <s v="No"/>
    <s v="No"/>
    <s v="No"/>
    <s v="No"/>
    <n v="0"/>
    <s v="United States"/>
    <s v="California"/>
    <s v="Atwater"/>
    <n v="95301"/>
    <n v="37.321232999999999"/>
    <n v="-120.65635399999999"/>
    <n v="27808"/>
    <s v="Q3"/>
    <s v="No"/>
    <n v="0"/>
    <x v="70"/>
    <s v="None"/>
    <s v="No"/>
    <n v="0"/>
    <s v="No"/>
    <x v="0"/>
    <s v="DSL"/>
    <n v="11"/>
    <s v="No"/>
    <s v="No"/>
    <s v="Yes"/>
    <s v="Yes"/>
    <s v="Yes"/>
    <s v="Yes"/>
    <s v="Yes"/>
    <s v="Yes"/>
    <x v="0"/>
    <s v="Yes"/>
    <x v="1"/>
    <n v="53.4"/>
    <n v="3579.15"/>
    <n v="0"/>
    <n v="0"/>
    <n v="0"/>
    <n v="3579.15"/>
    <n v="5"/>
    <s v="Stayed"/>
    <x v="1"/>
    <n v="37"/>
    <n v="5990"/>
    <m/>
    <m/>
    <x v="1"/>
  </r>
  <r>
    <s v="9638-JIQYA"/>
    <s v="Male"/>
    <n v="22"/>
    <s v="Yes"/>
    <s v="No"/>
    <s v="No"/>
    <s v="No"/>
    <n v="0"/>
    <s v="United States"/>
    <s v="California"/>
    <s v="Ballico"/>
    <n v="95303"/>
    <n v="37.469499999999996"/>
    <n v="-120.672724"/>
    <n v="809"/>
    <s v="Q3"/>
    <s v="No"/>
    <n v="0"/>
    <x v="17"/>
    <s v="None"/>
    <s v="No"/>
    <n v="0"/>
    <s v="No"/>
    <x v="0"/>
    <s v="DSL"/>
    <n v="48"/>
    <s v="No"/>
    <s v="No"/>
    <s v="No"/>
    <s v="No"/>
    <s v="No"/>
    <s v="No"/>
    <s v="No"/>
    <s v="No"/>
    <x v="0"/>
    <s v="Yes"/>
    <x v="1"/>
    <n v="24.9"/>
    <n v="49.7"/>
    <n v="0"/>
    <n v="10"/>
    <n v="0"/>
    <n v="59.7"/>
    <n v="3"/>
    <s v="Joined"/>
    <x v="1"/>
    <n v="41"/>
    <n v="4033"/>
    <m/>
    <m/>
    <x v="1"/>
  </r>
  <r>
    <s v="3726-TBHQT"/>
    <s v="Male"/>
    <n v="25"/>
    <s v="Yes"/>
    <s v="No"/>
    <s v="Yes"/>
    <s v="Yes"/>
    <n v="1"/>
    <s v="United States"/>
    <s v="California"/>
    <s v="Catheys Valley"/>
    <n v="95306"/>
    <n v="37.394410999999998"/>
    <n v="-120.127262"/>
    <n v="986"/>
    <s v="Q3"/>
    <s v="No"/>
    <n v="0"/>
    <x v="67"/>
    <s v="None"/>
    <s v="Yes"/>
    <n v="25.45"/>
    <s v="Yes"/>
    <x v="0"/>
    <s v="Fiber Optic"/>
    <n v="59"/>
    <s v="Yes"/>
    <s v="Yes"/>
    <s v="Yes"/>
    <s v="Yes"/>
    <s v="Yes"/>
    <s v="Yes"/>
    <s v="Yes"/>
    <s v="Yes"/>
    <x v="2"/>
    <s v="Yes"/>
    <x v="0"/>
    <n v="114"/>
    <n v="8175.9"/>
    <n v="0"/>
    <n v="0"/>
    <n v="1806.95"/>
    <n v="9982.85"/>
    <n v="4"/>
    <s v="Stayed"/>
    <x v="1"/>
    <n v="23"/>
    <n v="5600"/>
    <m/>
    <m/>
    <x v="2"/>
  </r>
  <r>
    <s v="3190-ITQXP"/>
    <s v="Female"/>
    <n v="42"/>
    <s v="No"/>
    <s v="No"/>
    <s v="Yes"/>
    <s v="Yes"/>
    <n v="1"/>
    <s v="United States"/>
    <s v="California"/>
    <s v="Ceres"/>
    <n v="95307"/>
    <n v="37.553469"/>
    <n v="-120.952825"/>
    <n v="32881"/>
    <s v="Q3"/>
    <s v="Yes"/>
    <n v="7"/>
    <x v="29"/>
    <s v="None"/>
    <s v="Yes"/>
    <n v="27.65"/>
    <s v="No"/>
    <x v="1"/>
    <s v="None"/>
    <n v="0"/>
    <s v="No"/>
    <s v="No"/>
    <s v="No"/>
    <s v="No"/>
    <s v="No"/>
    <s v="No"/>
    <s v="No"/>
    <s v="No"/>
    <x v="2"/>
    <s v="No"/>
    <x v="0"/>
    <n v="20.25"/>
    <n v="890.35"/>
    <n v="0"/>
    <n v="0"/>
    <n v="1271.8999999999901"/>
    <n v="2162.25"/>
    <n v="3"/>
    <s v="Stayed"/>
    <x v="1"/>
    <n v="58"/>
    <n v="3879"/>
    <m/>
    <m/>
    <x v="2"/>
  </r>
  <r>
    <s v="3039-MJSLN"/>
    <s v="Male"/>
    <n v="36"/>
    <s v="No"/>
    <s v="No"/>
    <s v="No"/>
    <s v="Yes"/>
    <n v="3"/>
    <s v="United States"/>
    <s v="California"/>
    <s v="Cressey"/>
    <n v="95312"/>
    <n v="37.420273000000002"/>
    <n v="-120.66527000000001"/>
    <n v="55"/>
    <s v="Q3"/>
    <s v="No"/>
    <n v="0"/>
    <x v="10"/>
    <s v="None"/>
    <s v="Yes"/>
    <n v="18.43"/>
    <s v="No"/>
    <x v="1"/>
    <s v="None"/>
    <n v="0"/>
    <s v="No"/>
    <s v="No"/>
    <s v="No"/>
    <s v="No"/>
    <s v="No"/>
    <s v="No"/>
    <s v="No"/>
    <s v="No"/>
    <x v="0"/>
    <s v="No"/>
    <x v="0"/>
    <n v="20.2"/>
    <n v="50.6"/>
    <n v="0"/>
    <n v="0"/>
    <n v="55.29"/>
    <n v="105.89"/>
    <n v="3"/>
    <s v="Joined"/>
    <x v="1"/>
    <n v="46"/>
    <n v="3594"/>
    <m/>
    <m/>
    <x v="0"/>
  </r>
  <r>
    <s v="0178-CIIKR"/>
    <s v="Female"/>
    <n v="60"/>
    <s v="No"/>
    <s v="No"/>
    <s v="No"/>
    <s v="No"/>
    <n v="0"/>
    <s v="United States"/>
    <s v="California"/>
    <s v="Crows Landing"/>
    <n v="95313"/>
    <n v="37.435664000000003"/>
    <n v="-121.04905599999999"/>
    <n v="1508"/>
    <s v="Q3"/>
    <s v="No"/>
    <n v="0"/>
    <x v="10"/>
    <s v="None"/>
    <s v="Yes"/>
    <n v="2.69"/>
    <s v="No"/>
    <x v="1"/>
    <s v="None"/>
    <n v="0"/>
    <s v="No"/>
    <s v="No"/>
    <s v="No"/>
    <s v="No"/>
    <s v="No"/>
    <s v="No"/>
    <s v="No"/>
    <s v="No"/>
    <x v="0"/>
    <s v="No"/>
    <x v="1"/>
    <n v="19.95"/>
    <n v="58"/>
    <n v="0"/>
    <n v="0"/>
    <n v="8.07"/>
    <n v="66.069999999999993"/>
    <n v="3"/>
    <s v="Joined"/>
    <x v="1"/>
    <n v="74"/>
    <n v="5949"/>
    <m/>
    <m/>
    <x v="1"/>
  </r>
  <r>
    <s v="5774-QPLTF"/>
    <s v="Male"/>
    <n v="40"/>
    <s v="No"/>
    <s v="No"/>
    <s v="Yes"/>
    <s v="Yes"/>
    <n v="2"/>
    <s v="United States"/>
    <s v="California"/>
    <s v="El Nido"/>
    <n v="95317"/>
    <n v="37.127386000000001"/>
    <n v="-120.506422"/>
    <n v="808"/>
    <s v="Q3"/>
    <s v="Yes"/>
    <n v="9"/>
    <x v="59"/>
    <s v="None"/>
    <s v="Yes"/>
    <n v="26.98"/>
    <s v="No"/>
    <x v="1"/>
    <s v="None"/>
    <n v="0"/>
    <s v="No"/>
    <s v="No"/>
    <s v="No"/>
    <s v="No"/>
    <s v="No"/>
    <s v="No"/>
    <s v="No"/>
    <s v="No"/>
    <x v="1"/>
    <s v="Yes"/>
    <x v="1"/>
    <n v="20.350000000000001"/>
    <n v="938.95"/>
    <n v="0"/>
    <n v="0"/>
    <n v="1349"/>
    <n v="2287.9499999999998"/>
    <n v="5"/>
    <s v="Stayed"/>
    <x v="1"/>
    <n v="71"/>
    <n v="6391"/>
    <m/>
    <m/>
    <x v="2"/>
  </r>
  <r>
    <s v="5010-IPEAQ"/>
    <s v="Female"/>
    <n v="29"/>
    <s v="Yes"/>
    <s v="No"/>
    <s v="Yes"/>
    <s v="Yes"/>
    <n v="2"/>
    <s v="United States"/>
    <s v="California"/>
    <s v="Escalon"/>
    <n v="95320"/>
    <n v="37.818542999999998"/>
    <n v="-121.006907"/>
    <n v="11474"/>
    <s v="Q3"/>
    <s v="Yes"/>
    <n v="2"/>
    <x v="70"/>
    <s v="None"/>
    <s v="No"/>
    <n v="0"/>
    <s v="No"/>
    <x v="0"/>
    <s v="Cable"/>
    <n v="51"/>
    <s v="Yes"/>
    <s v="Yes"/>
    <s v="Yes"/>
    <s v="Yes"/>
    <s v="Yes"/>
    <s v="No"/>
    <s v="No"/>
    <s v="Yes"/>
    <x v="2"/>
    <s v="No"/>
    <x v="1"/>
    <n v="54.2"/>
    <n v="3623.95"/>
    <n v="0"/>
    <n v="0"/>
    <n v="0"/>
    <n v="3623.95"/>
    <n v="3"/>
    <s v="Stayed"/>
    <x v="1"/>
    <n v="58"/>
    <n v="5261"/>
    <m/>
    <m/>
    <x v="2"/>
  </r>
  <r>
    <s v="8990-YOZLV"/>
    <s v="Female"/>
    <n v="46"/>
    <s v="No"/>
    <s v="No"/>
    <s v="No"/>
    <s v="No"/>
    <n v="0"/>
    <s v="United States"/>
    <s v="California"/>
    <s v="Hickman"/>
    <n v="95323"/>
    <n v="37.605925999999997"/>
    <n v="-120.69955"/>
    <n v="1055"/>
    <s v="Q3"/>
    <s v="No"/>
    <n v="0"/>
    <x v="50"/>
    <s v="Offer A"/>
    <s v="Yes"/>
    <n v="13.91"/>
    <s v="Yes"/>
    <x v="0"/>
    <s v="Cable"/>
    <n v="7"/>
    <s v="Yes"/>
    <s v="Yes"/>
    <s v="No"/>
    <s v="Yes"/>
    <s v="No"/>
    <s v="No"/>
    <s v="No"/>
    <s v="Yes"/>
    <x v="2"/>
    <s v="Yes"/>
    <x v="1"/>
    <n v="66.900000000000006"/>
    <n v="4577.8999999999996"/>
    <n v="0"/>
    <n v="0"/>
    <n v="959.79"/>
    <n v="5537.69"/>
    <n v="3"/>
    <s v="Stayed"/>
    <x v="1"/>
    <n v="68"/>
    <n v="5059"/>
    <m/>
    <m/>
    <x v="2"/>
  </r>
  <r>
    <s v="3069-SSVSN"/>
    <s v="Female"/>
    <n v="50"/>
    <s v="No"/>
    <s v="No"/>
    <s v="No"/>
    <s v="No"/>
    <n v="0"/>
    <s v="United States"/>
    <s v="California"/>
    <s v="Hilmar"/>
    <n v="95324"/>
    <n v="37.394536000000002"/>
    <n v="-120.890747"/>
    <n v="7177"/>
    <s v="Q3"/>
    <s v="No"/>
    <n v="0"/>
    <x v="0"/>
    <s v="None"/>
    <s v="No"/>
    <n v="0"/>
    <s v="No"/>
    <x v="0"/>
    <s v="DSL"/>
    <n v="18"/>
    <s v="No"/>
    <s v="No"/>
    <s v="No"/>
    <s v="No"/>
    <s v="No"/>
    <s v="No"/>
    <s v="No"/>
    <s v="Yes"/>
    <x v="1"/>
    <s v="No"/>
    <x v="1"/>
    <n v="25.85"/>
    <n v="25.85"/>
    <n v="0"/>
    <n v="0"/>
    <n v="0"/>
    <n v="25.85"/>
    <n v="3"/>
    <s v="Joined"/>
    <x v="1"/>
    <n v="55"/>
    <n v="4467"/>
    <m/>
    <m/>
    <x v="1"/>
  </r>
  <r>
    <s v="5222-IMUKT"/>
    <s v="Male"/>
    <n v="40"/>
    <s v="No"/>
    <s v="No"/>
    <s v="No"/>
    <s v="No"/>
    <n v="0"/>
    <s v="United States"/>
    <s v="California"/>
    <s v="Hornitos"/>
    <n v="95325"/>
    <n v="37.479925999999999"/>
    <n v="-120.230424"/>
    <n v="128"/>
    <s v="Q3"/>
    <s v="No"/>
    <n v="0"/>
    <x v="15"/>
    <s v="None"/>
    <s v="Yes"/>
    <n v="47.3"/>
    <s v="No"/>
    <x v="0"/>
    <s v="Fiber Optic"/>
    <n v="24"/>
    <s v="No"/>
    <s v="No"/>
    <s v="No"/>
    <s v="No"/>
    <s v="Yes"/>
    <s v="Yes"/>
    <s v="Yes"/>
    <s v="Yes"/>
    <x v="0"/>
    <s v="No"/>
    <x v="0"/>
    <n v="91.05"/>
    <n v="2871.5"/>
    <n v="0"/>
    <n v="0"/>
    <n v="1513.6"/>
    <n v="4385.1000000000004"/>
    <n v="4"/>
    <s v="Stayed"/>
    <x v="1"/>
    <n v="80"/>
    <n v="2716"/>
    <m/>
    <m/>
    <x v="1"/>
  </r>
  <r>
    <s v="6685-XSHHU"/>
    <s v="Male"/>
    <n v="45"/>
    <s v="No"/>
    <s v="No"/>
    <s v="Yes"/>
    <s v="Yes"/>
    <n v="2"/>
    <s v="United States"/>
    <s v="California"/>
    <s v="Keyes"/>
    <n v="95328"/>
    <n v="37.555630999999998"/>
    <n v="-120.911653"/>
    <n v="2130"/>
    <s v="Q3"/>
    <s v="Yes"/>
    <n v="9"/>
    <x v="68"/>
    <s v="None"/>
    <s v="Yes"/>
    <n v="32.119999999999997"/>
    <s v="No"/>
    <x v="1"/>
    <s v="None"/>
    <n v="0"/>
    <s v="No"/>
    <s v="No"/>
    <s v="No"/>
    <s v="No"/>
    <s v="No"/>
    <s v="No"/>
    <s v="No"/>
    <s v="No"/>
    <x v="2"/>
    <s v="Yes"/>
    <x v="0"/>
    <n v="20.95"/>
    <n v="1270.55"/>
    <n v="0"/>
    <n v="0"/>
    <n v="1927.19999999999"/>
    <n v="3197.75"/>
    <n v="5"/>
    <s v="Stayed"/>
    <x v="1"/>
    <n v="51"/>
    <n v="4425"/>
    <m/>
    <m/>
    <x v="2"/>
  </r>
  <r>
    <s v="8901-UPRHR"/>
    <s v="Female"/>
    <n v="40"/>
    <s v="No"/>
    <s v="No"/>
    <s v="Yes"/>
    <s v="Yes"/>
    <n v="1"/>
    <s v="United States"/>
    <s v="California"/>
    <s v="La Grange"/>
    <n v="95329"/>
    <n v="37.666587"/>
    <n v="-120.411517"/>
    <n v="1749"/>
    <s v="Q3"/>
    <s v="Yes"/>
    <n v="4"/>
    <x v="61"/>
    <s v="Offer A"/>
    <s v="Yes"/>
    <n v="44.03"/>
    <s v="Yes"/>
    <x v="0"/>
    <s v="Fiber Optic"/>
    <n v="14"/>
    <s v="No"/>
    <s v="Yes"/>
    <s v="Yes"/>
    <s v="Yes"/>
    <s v="Yes"/>
    <s v="Yes"/>
    <s v="Yes"/>
    <s v="Yes"/>
    <x v="2"/>
    <s v="Yes"/>
    <x v="0"/>
    <n v="109.2"/>
    <n v="7711.45"/>
    <n v="0"/>
    <n v="0"/>
    <n v="3170.16"/>
    <n v="10881.61"/>
    <n v="4"/>
    <s v="Stayed"/>
    <x v="1"/>
    <n v="68"/>
    <n v="6130"/>
    <m/>
    <m/>
    <x v="2"/>
  </r>
  <r>
    <s v="3845-FXCYS"/>
    <s v="Male"/>
    <n v="55"/>
    <s v="No"/>
    <s v="No"/>
    <s v="No"/>
    <s v="No"/>
    <n v="0"/>
    <s v="United States"/>
    <s v="California"/>
    <s v="Long Barn"/>
    <n v="95335"/>
    <n v="38.109124999999999"/>
    <n v="-120.078597"/>
    <n v="683"/>
    <s v="Q3"/>
    <s v="No"/>
    <n v="0"/>
    <x v="17"/>
    <s v="None"/>
    <s v="Yes"/>
    <n v="7.8"/>
    <s v="No"/>
    <x v="1"/>
    <s v="None"/>
    <n v="0"/>
    <s v="No"/>
    <s v="No"/>
    <s v="No"/>
    <s v="No"/>
    <s v="No"/>
    <s v="No"/>
    <s v="No"/>
    <s v="No"/>
    <x v="0"/>
    <s v="Yes"/>
    <x v="0"/>
    <n v="19.649999999999999"/>
    <n v="31.2"/>
    <n v="0"/>
    <n v="0"/>
    <n v="15.6"/>
    <n v="46.8"/>
    <n v="5"/>
    <s v="Joined"/>
    <x v="1"/>
    <n v="26"/>
    <n v="4841"/>
    <m/>
    <m/>
    <x v="0"/>
  </r>
  <r>
    <s v="5857-XRECV"/>
    <s v="Female"/>
    <n v="44"/>
    <s v="No"/>
    <s v="No"/>
    <s v="No"/>
    <s v="Yes"/>
    <n v="3"/>
    <s v="United States"/>
    <s v="California"/>
    <s v="Manteca"/>
    <n v="95336"/>
    <n v="37.830266999999999"/>
    <n v="-121.201018"/>
    <n v="36738"/>
    <s v="Q3"/>
    <s v="No"/>
    <n v="0"/>
    <x v="17"/>
    <s v="None"/>
    <s v="Yes"/>
    <n v="31.01"/>
    <s v="No"/>
    <x v="1"/>
    <s v="None"/>
    <n v="0"/>
    <s v="No"/>
    <s v="No"/>
    <s v="No"/>
    <s v="No"/>
    <s v="No"/>
    <s v="No"/>
    <s v="No"/>
    <s v="No"/>
    <x v="1"/>
    <s v="No"/>
    <x v="0"/>
    <n v="20.5"/>
    <n v="38.25"/>
    <n v="0"/>
    <n v="0"/>
    <n v="62.02"/>
    <n v="100.27"/>
    <n v="3"/>
    <s v="Joined"/>
    <x v="1"/>
    <n v="47"/>
    <n v="4486"/>
    <m/>
    <m/>
    <x v="1"/>
  </r>
  <r>
    <s v="0725-CXOTM"/>
    <s v="Female"/>
    <n v="29"/>
    <s v="Yes"/>
    <s v="No"/>
    <s v="No"/>
    <s v="No"/>
    <n v="0"/>
    <s v="United States"/>
    <s v="California"/>
    <s v="Manteca"/>
    <n v="95337"/>
    <n v="37.750821999999999"/>
    <n v="-121.238423"/>
    <n v="19867"/>
    <s v="Q3"/>
    <s v="No"/>
    <n v="0"/>
    <x v="54"/>
    <s v="None"/>
    <s v="Yes"/>
    <n v="44.7"/>
    <s v="Yes"/>
    <x v="0"/>
    <s v="DSL"/>
    <n v="59"/>
    <s v="Yes"/>
    <s v="No"/>
    <s v="Yes"/>
    <s v="Yes"/>
    <s v="Yes"/>
    <s v="Yes"/>
    <s v="Yes"/>
    <s v="Yes"/>
    <x v="1"/>
    <s v="Yes"/>
    <x v="1"/>
    <n v="89.65"/>
    <n v="3348.1"/>
    <n v="0"/>
    <n v="0"/>
    <n v="1609.2"/>
    <n v="4957.3"/>
    <n v="3"/>
    <s v="Stayed"/>
    <x v="1"/>
    <n v="68"/>
    <n v="4844"/>
    <m/>
    <m/>
    <x v="2"/>
  </r>
  <r>
    <s v="4343-EJVQB"/>
    <s v="Male"/>
    <n v="48"/>
    <s v="No"/>
    <s v="No"/>
    <s v="No"/>
    <s v="No"/>
    <n v="0"/>
    <s v="United States"/>
    <s v="California"/>
    <s v="Mariposa"/>
    <n v="95338"/>
    <n v="37.526791000000003"/>
    <n v="-119.99437"/>
    <n v="10226"/>
    <s v="Q3"/>
    <s v="No"/>
    <n v="0"/>
    <x v="8"/>
    <s v="None"/>
    <s v="Yes"/>
    <n v="1.67"/>
    <s v="No"/>
    <x v="0"/>
    <s v="Fiber Optic"/>
    <n v="23"/>
    <s v="Yes"/>
    <s v="No"/>
    <s v="No"/>
    <s v="No"/>
    <s v="No"/>
    <s v="No"/>
    <s v="No"/>
    <s v="Yes"/>
    <x v="0"/>
    <s v="No"/>
    <x v="1"/>
    <n v="74.349999999999994"/>
    <n v="533.6"/>
    <n v="0"/>
    <n v="0"/>
    <n v="11.69"/>
    <n v="545.29"/>
    <n v="4"/>
    <s v="Stayed"/>
    <x v="1"/>
    <n v="51"/>
    <n v="2463"/>
    <m/>
    <m/>
    <x v="1"/>
  </r>
  <r>
    <s v="3427-GGZZI"/>
    <s v="Female"/>
    <n v="30"/>
    <s v="No"/>
    <s v="No"/>
    <s v="Yes"/>
    <s v="No"/>
    <n v="0"/>
    <s v="United States"/>
    <s v="California"/>
    <s v="Midpines"/>
    <n v="95345"/>
    <n v="37.581496000000001"/>
    <n v="-119.972762"/>
    <n v="433"/>
    <s v="Q3"/>
    <s v="Yes"/>
    <n v="1"/>
    <x v="42"/>
    <s v="None"/>
    <s v="Yes"/>
    <n v="45.37"/>
    <s v="Yes"/>
    <x v="0"/>
    <s v="Fiber Optic"/>
    <n v="52"/>
    <s v="No"/>
    <s v="Yes"/>
    <s v="No"/>
    <s v="No"/>
    <s v="No"/>
    <s v="Yes"/>
    <s v="Yes"/>
    <s v="Yes"/>
    <x v="0"/>
    <s v="Yes"/>
    <x v="0"/>
    <n v="89.1"/>
    <n v="1620.8"/>
    <n v="0"/>
    <n v="0"/>
    <n v="862.03"/>
    <n v="2482.83"/>
    <n v="5"/>
    <s v="Stayed"/>
    <x v="1"/>
    <n v="66"/>
    <n v="3624"/>
    <m/>
    <m/>
    <x v="1"/>
  </r>
  <r>
    <s v="3154-CFSZG"/>
    <s v="Male"/>
    <n v="57"/>
    <s v="No"/>
    <s v="No"/>
    <s v="Yes"/>
    <s v="Yes"/>
    <n v="1"/>
    <s v="United States"/>
    <s v="California"/>
    <s v="Modesto"/>
    <n v="95351"/>
    <n v="37.621457999999997"/>
    <n v="-121.01229499999999"/>
    <n v="47536"/>
    <s v="Q3"/>
    <s v="Yes"/>
    <n v="3"/>
    <x v="58"/>
    <s v="None"/>
    <s v="Yes"/>
    <n v="38.25"/>
    <s v="No"/>
    <x v="0"/>
    <s v="Fiber Optic"/>
    <n v="20"/>
    <s v="Yes"/>
    <s v="No"/>
    <s v="Yes"/>
    <s v="No"/>
    <s v="No"/>
    <s v="Yes"/>
    <s v="Yes"/>
    <s v="Yes"/>
    <x v="0"/>
    <s v="No"/>
    <x v="0"/>
    <n v="90.05"/>
    <n v="4137.2"/>
    <n v="0"/>
    <n v="0"/>
    <n v="1797.75"/>
    <n v="5934.95"/>
    <n v="4"/>
    <s v="Stayed"/>
    <x v="1"/>
    <n v="78"/>
    <n v="3291"/>
    <m/>
    <m/>
    <x v="1"/>
  </r>
  <r>
    <s v="2220-IAHLS"/>
    <s v="Female"/>
    <n v="49"/>
    <s v="No"/>
    <s v="No"/>
    <s v="No"/>
    <s v="No"/>
    <n v="0"/>
    <s v="United States"/>
    <s v="California"/>
    <s v="Modesto"/>
    <n v="95356"/>
    <n v="37.716186"/>
    <n v="-121.025836"/>
    <n v="26055"/>
    <s v="Q3"/>
    <s v="No"/>
    <n v="0"/>
    <x v="0"/>
    <s v="None"/>
    <s v="Yes"/>
    <n v="2.85"/>
    <s v="No"/>
    <x v="1"/>
    <s v="None"/>
    <n v="0"/>
    <s v="No"/>
    <s v="No"/>
    <s v="No"/>
    <s v="No"/>
    <s v="No"/>
    <s v="No"/>
    <s v="No"/>
    <s v="No"/>
    <x v="0"/>
    <s v="No"/>
    <x v="1"/>
    <n v="19.399999999999999"/>
    <n v="19.399999999999999"/>
    <n v="0"/>
    <n v="0"/>
    <n v="2.85"/>
    <n v="22.25"/>
    <n v="3"/>
    <s v="Joined"/>
    <x v="1"/>
    <n v="21"/>
    <n v="5566"/>
    <m/>
    <m/>
    <x v="1"/>
  </r>
  <r>
    <s v="4377-VDHYI"/>
    <s v="Male"/>
    <n v="29"/>
    <s v="Yes"/>
    <s v="No"/>
    <s v="Yes"/>
    <s v="Yes"/>
    <n v="3"/>
    <s v="United States"/>
    <s v="California"/>
    <s v="Patterson"/>
    <n v="95363"/>
    <n v="37.410235999999998"/>
    <n v="-121.32033699999999"/>
    <n v="15536"/>
    <s v="Q3"/>
    <s v="Yes"/>
    <n v="6"/>
    <x v="15"/>
    <s v="None"/>
    <s v="Yes"/>
    <n v="36.65"/>
    <s v="No"/>
    <x v="0"/>
    <s v="Fiber Optic"/>
    <n v="69"/>
    <s v="Yes"/>
    <s v="Yes"/>
    <s v="No"/>
    <s v="No"/>
    <s v="No"/>
    <s v="Yes"/>
    <s v="Yes"/>
    <s v="Yes"/>
    <x v="1"/>
    <s v="Yes"/>
    <x v="0"/>
    <n v="90.8"/>
    <n v="3023.85"/>
    <n v="0"/>
    <n v="0"/>
    <n v="1172.8"/>
    <n v="4196.6499999999996"/>
    <n v="3"/>
    <s v="Stayed"/>
    <x v="1"/>
    <n v="80"/>
    <n v="2722"/>
    <m/>
    <m/>
    <x v="2"/>
  </r>
  <r>
    <s v="4937-QPZPO"/>
    <s v="Male"/>
    <n v="62"/>
    <s v="No"/>
    <s v="No"/>
    <s v="Yes"/>
    <s v="Yes"/>
    <n v="3"/>
    <s v="United States"/>
    <s v="California"/>
    <s v="Snelling"/>
    <n v="95369"/>
    <n v="37.521707999999997"/>
    <n v="-120.42684300000001"/>
    <n v="1158"/>
    <s v="Q3"/>
    <s v="Yes"/>
    <n v="3"/>
    <x v="66"/>
    <s v="None"/>
    <s v="Yes"/>
    <n v="34.54"/>
    <s v="Yes"/>
    <x v="0"/>
    <s v="Fiber Optic"/>
    <n v="58"/>
    <s v="No"/>
    <s v="No"/>
    <s v="Yes"/>
    <s v="No"/>
    <s v="Yes"/>
    <s v="Yes"/>
    <s v="Yes"/>
    <s v="Yes"/>
    <x v="1"/>
    <s v="Yes"/>
    <x v="0"/>
    <n v="99.9"/>
    <n v="6241.35"/>
    <n v="0"/>
    <n v="0"/>
    <n v="2106.94"/>
    <n v="8348.2900000000009"/>
    <n v="5"/>
    <s v="Stayed"/>
    <x v="1"/>
    <n v="31"/>
    <n v="5641"/>
    <m/>
    <m/>
    <x v="2"/>
  </r>
  <r>
    <s v="2925-VDZHY"/>
    <s v="Male"/>
    <n v="64"/>
    <s v="No"/>
    <s v="No"/>
    <s v="Yes"/>
    <s v="Yes"/>
    <n v="2"/>
    <s v="United States"/>
    <s v="California"/>
    <s v="Sonora"/>
    <n v="95370"/>
    <n v="37.982716000000003"/>
    <n v="-120.343732"/>
    <n v="25340"/>
    <s v="Q3"/>
    <s v="Yes"/>
    <n v="1"/>
    <x v="61"/>
    <s v="Offer A"/>
    <s v="Yes"/>
    <n v="28.63"/>
    <s v="Yes"/>
    <x v="0"/>
    <s v="DSL"/>
    <n v="19"/>
    <s v="Yes"/>
    <s v="Yes"/>
    <s v="Yes"/>
    <s v="Yes"/>
    <s v="Yes"/>
    <s v="Yes"/>
    <s v="Yes"/>
    <s v="Yes"/>
    <x v="2"/>
    <s v="No"/>
    <x v="1"/>
    <n v="88.7"/>
    <n v="6501.35"/>
    <n v="0"/>
    <n v="0"/>
    <n v="2061.36"/>
    <n v="8562.7099999999991"/>
    <n v="4"/>
    <s v="Stayed"/>
    <x v="1"/>
    <n v="46"/>
    <n v="4641"/>
    <m/>
    <m/>
    <x v="2"/>
  </r>
  <r>
    <s v="6981-TDRFT"/>
    <s v="Male"/>
    <n v="25"/>
    <s v="Yes"/>
    <s v="No"/>
    <s v="Yes"/>
    <s v="Yes"/>
    <n v="1"/>
    <s v="United States"/>
    <s v="California"/>
    <s v="Soulsbyville"/>
    <n v="95372"/>
    <n v="37.990574000000002"/>
    <n v="-120.261821"/>
    <n v="1519"/>
    <s v="Q3"/>
    <s v="Yes"/>
    <n v="1"/>
    <x v="33"/>
    <s v="None"/>
    <s v="No"/>
    <n v="0"/>
    <s v="No"/>
    <x v="0"/>
    <s v="DSL"/>
    <n v="69"/>
    <s v="No"/>
    <s v="No"/>
    <s v="Yes"/>
    <s v="Yes"/>
    <s v="Yes"/>
    <s v="Yes"/>
    <s v="Yes"/>
    <s v="No"/>
    <x v="1"/>
    <s v="Yes"/>
    <x v="0"/>
    <n v="54.3"/>
    <n v="2317.1"/>
    <n v="0"/>
    <n v="10"/>
    <n v="0"/>
    <n v="2327.1"/>
    <n v="5"/>
    <s v="Stayed"/>
    <x v="1"/>
    <n v="39"/>
    <n v="3423"/>
    <m/>
    <m/>
    <x v="2"/>
  </r>
  <r>
    <s v="3413-CSSTH"/>
    <s v="Male"/>
    <n v="40"/>
    <s v="No"/>
    <s v="No"/>
    <s v="No"/>
    <s v="No"/>
    <n v="0"/>
    <s v="United States"/>
    <s v="California"/>
    <s v="Stevinson"/>
    <n v="95374"/>
    <n v="37.316806999999997"/>
    <n v="-120.85575300000001"/>
    <n v="1960"/>
    <s v="Q3"/>
    <s v="No"/>
    <n v="0"/>
    <x v="45"/>
    <s v="None"/>
    <s v="Yes"/>
    <n v="6.6"/>
    <s v="Yes"/>
    <x v="0"/>
    <s v="Cable"/>
    <n v="3"/>
    <s v="No"/>
    <s v="No"/>
    <s v="Yes"/>
    <s v="No"/>
    <s v="No"/>
    <s v="No"/>
    <s v="No"/>
    <s v="Yes"/>
    <x v="0"/>
    <s v="Yes"/>
    <x v="0"/>
    <n v="55.7"/>
    <n v="2237.5500000000002"/>
    <n v="0"/>
    <n v="0"/>
    <n v="270.599999999999"/>
    <n v="2508.15"/>
    <n v="4"/>
    <s v="Stayed"/>
    <x v="1"/>
    <n v="26"/>
    <n v="5590"/>
    <m/>
    <m/>
    <x v="1"/>
  </r>
  <r>
    <s v="8033-VCZGH"/>
    <s v="Male"/>
    <n v="27"/>
    <s v="Yes"/>
    <s v="No"/>
    <s v="Yes"/>
    <s v="No"/>
    <n v="0"/>
    <s v="United States"/>
    <s v="California"/>
    <s v="Tracy"/>
    <n v="95376"/>
    <n v="37.680968"/>
    <n v="-121.446049"/>
    <n v="69801"/>
    <s v="Q3"/>
    <s v="No"/>
    <n v="0"/>
    <x v="59"/>
    <s v="None"/>
    <s v="Yes"/>
    <n v="23.28"/>
    <s v="Yes"/>
    <x v="0"/>
    <s v="Fiber Optic"/>
    <n v="51"/>
    <s v="Yes"/>
    <s v="No"/>
    <s v="Yes"/>
    <s v="No"/>
    <s v="Yes"/>
    <s v="Yes"/>
    <s v="Yes"/>
    <s v="Yes"/>
    <x v="1"/>
    <s v="Yes"/>
    <x v="0"/>
    <n v="103.95"/>
    <n v="5231.3"/>
    <n v="0"/>
    <n v="0"/>
    <n v="1164"/>
    <n v="6395.3"/>
    <n v="3"/>
    <s v="Stayed"/>
    <x v="1"/>
    <n v="42"/>
    <n v="4363"/>
    <m/>
    <m/>
    <x v="2"/>
  </r>
  <r>
    <s v="0224-NIJLP"/>
    <s v="Male"/>
    <n v="30"/>
    <s v="No"/>
    <s v="No"/>
    <s v="Yes"/>
    <s v="Yes"/>
    <n v="3"/>
    <s v="United States"/>
    <s v="California"/>
    <s v="Turlock"/>
    <n v="95380"/>
    <n v="37.474395999999999"/>
    <n v="-120.875917"/>
    <n v="40545"/>
    <s v="Q3"/>
    <s v="Yes"/>
    <n v="1"/>
    <x v="1"/>
    <s v="Offer E"/>
    <s v="Yes"/>
    <n v="2.87"/>
    <s v="No"/>
    <x v="1"/>
    <s v="None"/>
    <n v="0"/>
    <s v="No"/>
    <s v="No"/>
    <s v="No"/>
    <s v="No"/>
    <s v="No"/>
    <s v="No"/>
    <s v="No"/>
    <s v="No"/>
    <x v="2"/>
    <s v="No"/>
    <x v="1"/>
    <n v="20.149999999999999"/>
    <n v="165.5"/>
    <n v="0"/>
    <n v="0"/>
    <n v="22.96"/>
    <n v="188.46"/>
    <n v="4"/>
    <s v="Stayed"/>
    <x v="1"/>
    <n v="32"/>
    <n v="3899"/>
    <m/>
    <m/>
    <x v="1"/>
  </r>
  <r>
    <s v="7542-CYDDM"/>
    <s v="Male"/>
    <n v="61"/>
    <s v="No"/>
    <s v="No"/>
    <s v="No"/>
    <s v="No"/>
    <n v="0"/>
    <s v="United States"/>
    <s v="California"/>
    <s v="Turlock"/>
    <n v="95382"/>
    <n v="37.529656000000003"/>
    <n v="-120.85435699999999"/>
    <n v="24708"/>
    <s v="Q3"/>
    <s v="No"/>
    <n v="0"/>
    <x v="2"/>
    <s v="None"/>
    <s v="Yes"/>
    <n v="22.97"/>
    <s v="No"/>
    <x v="1"/>
    <s v="None"/>
    <n v="0"/>
    <s v="No"/>
    <s v="No"/>
    <s v="No"/>
    <s v="No"/>
    <s v="No"/>
    <s v="No"/>
    <s v="No"/>
    <s v="No"/>
    <x v="0"/>
    <s v="No"/>
    <x v="1"/>
    <n v="20.05"/>
    <n v="358.5"/>
    <n v="0"/>
    <n v="0"/>
    <n v="413.46"/>
    <n v="771.96"/>
    <n v="3"/>
    <s v="Stayed"/>
    <x v="1"/>
    <n v="22"/>
    <n v="4204"/>
    <m/>
    <m/>
    <x v="1"/>
  </r>
  <r>
    <s v="4718-WXBGI"/>
    <s v="Male"/>
    <n v="21"/>
    <s v="Yes"/>
    <s v="No"/>
    <s v="Yes"/>
    <s v="Yes"/>
    <n v="1"/>
    <s v="United States"/>
    <s v="California"/>
    <s v="Twain Harte"/>
    <n v="95383"/>
    <n v="38.107441000000001"/>
    <n v="-120.230625"/>
    <n v="4848"/>
    <s v="Q3"/>
    <s v="Yes"/>
    <n v="1"/>
    <x v="61"/>
    <s v="Offer A"/>
    <s v="Yes"/>
    <n v="27.1"/>
    <s v="Yes"/>
    <x v="0"/>
    <s v="Cable"/>
    <n v="59"/>
    <s v="Yes"/>
    <s v="Yes"/>
    <s v="Yes"/>
    <s v="Yes"/>
    <s v="Yes"/>
    <s v="Yes"/>
    <s v="Yes"/>
    <s v="Yes"/>
    <x v="2"/>
    <s v="Yes"/>
    <x v="1"/>
    <n v="91.95"/>
    <n v="6614.9"/>
    <n v="0"/>
    <n v="0"/>
    <n v="1951.2"/>
    <n v="8566.1"/>
    <n v="4"/>
    <s v="Stayed"/>
    <x v="1"/>
    <n v="30"/>
    <n v="4403"/>
    <m/>
    <m/>
    <x v="2"/>
  </r>
  <r>
    <s v="5716-LIBJC"/>
    <s v="Female"/>
    <n v="29"/>
    <s v="Yes"/>
    <s v="No"/>
    <s v="No"/>
    <s v="Yes"/>
    <n v="2"/>
    <s v="United States"/>
    <s v="California"/>
    <s v="Winton"/>
    <n v="95388"/>
    <n v="37.421298999999998"/>
    <n v="-120.599587"/>
    <n v="11463"/>
    <s v="Q3"/>
    <s v="No"/>
    <n v="0"/>
    <x v="11"/>
    <s v="Offer D"/>
    <s v="Yes"/>
    <n v="11.99"/>
    <s v="Yes"/>
    <x v="0"/>
    <s v="Fiber Optic"/>
    <n v="27"/>
    <s v="No"/>
    <s v="Yes"/>
    <s v="Yes"/>
    <s v="No"/>
    <s v="Yes"/>
    <s v="Yes"/>
    <s v="Yes"/>
    <s v="Yes"/>
    <x v="1"/>
    <s v="Yes"/>
    <x v="1"/>
    <n v="104.15"/>
    <n v="1299.0999999999999"/>
    <n v="2.76"/>
    <n v="0"/>
    <n v="155.87"/>
    <n v="1452.21"/>
    <n v="3"/>
    <s v="Stayed"/>
    <x v="1"/>
    <n v="33"/>
    <n v="2810"/>
    <m/>
    <m/>
    <x v="2"/>
  </r>
  <r>
    <s v="2868-LLSKM"/>
    <s v="Female"/>
    <n v="50"/>
    <s v="No"/>
    <s v="No"/>
    <s v="Yes"/>
    <s v="Yes"/>
    <n v="2"/>
    <s v="United States"/>
    <s v="California"/>
    <s v="Escondido"/>
    <n v="92027"/>
    <n v="33.141264999999997"/>
    <n v="-116.967221"/>
    <n v="48690"/>
    <s v="Q3"/>
    <s v="Yes"/>
    <n v="1"/>
    <x v="39"/>
    <s v="Offer A"/>
    <s v="Yes"/>
    <n v="15.94"/>
    <s v="Yes"/>
    <x v="0"/>
    <s v="Fiber Optic"/>
    <n v="29"/>
    <s v="No"/>
    <s v="Yes"/>
    <s v="No"/>
    <s v="Yes"/>
    <s v="No"/>
    <s v="No"/>
    <s v="No"/>
    <s v="Yes"/>
    <x v="1"/>
    <s v="Yes"/>
    <x v="0"/>
    <n v="83.65"/>
    <n v="5733.4"/>
    <n v="46.99"/>
    <n v="0"/>
    <n v="1083.92"/>
    <n v="6770.33"/>
    <n v="4"/>
    <s v="Stayed"/>
    <x v="1"/>
    <n v="43"/>
    <n v="5958"/>
    <m/>
    <m/>
    <x v="2"/>
  </r>
  <r>
    <s v="2988-QRAJY"/>
    <s v="Male"/>
    <n v="27"/>
    <s v="Yes"/>
    <s v="No"/>
    <s v="No"/>
    <s v="No"/>
    <n v="0"/>
    <s v="United States"/>
    <s v="California"/>
    <s v="Santa Rosa"/>
    <n v="95403"/>
    <n v="38.488430999999999"/>
    <n v="-122.75283899999999"/>
    <n v="40270"/>
    <s v="Q3"/>
    <s v="No"/>
    <n v="0"/>
    <x v="50"/>
    <s v="Offer A"/>
    <s v="Yes"/>
    <n v="5.71"/>
    <s v="Yes"/>
    <x v="0"/>
    <s v="Fiber Optic"/>
    <n v="73"/>
    <s v="Yes"/>
    <s v="Yes"/>
    <s v="Yes"/>
    <s v="No"/>
    <s v="Yes"/>
    <s v="Yes"/>
    <s v="Yes"/>
    <s v="Yes"/>
    <x v="2"/>
    <s v="Yes"/>
    <x v="1"/>
    <n v="110.05"/>
    <n v="7430.75"/>
    <n v="23.16"/>
    <n v="0"/>
    <n v="393.99"/>
    <n v="7801.58"/>
    <n v="3"/>
    <s v="Stayed"/>
    <x v="1"/>
    <n v="30"/>
    <n v="5798"/>
    <m/>
    <m/>
    <x v="2"/>
  </r>
  <r>
    <s v="0071-NDAFP"/>
    <s v="Male"/>
    <n v="31"/>
    <s v="No"/>
    <s v="No"/>
    <s v="Yes"/>
    <s v="Yes"/>
    <n v="3"/>
    <s v="United States"/>
    <s v="California"/>
    <s v="Santa Rosa"/>
    <n v="95405"/>
    <n v="38.439695999999998"/>
    <n v="-122.668817"/>
    <n v="22250"/>
    <s v="Q3"/>
    <s v="Yes"/>
    <n v="1"/>
    <x v="3"/>
    <s v="None"/>
    <s v="Yes"/>
    <n v="23.69"/>
    <s v="Yes"/>
    <x v="1"/>
    <s v="None"/>
    <n v="0"/>
    <s v="No"/>
    <s v="No"/>
    <s v="No"/>
    <s v="No"/>
    <s v="No"/>
    <s v="No"/>
    <s v="No"/>
    <s v="No"/>
    <x v="2"/>
    <s v="No"/>
    <x v="1"/>
    <n v="25.5"/>
    <n v="630.6"/>
    <n v="44.42"/>
    <n v="0"/>
    <n v="592.25"/>
    <n v="1178.43"/>
    <n v="3"/>
    <s v="Stayed"/>
    <x v="1"/>
    <n v="65"/>
    <n v="5230"/>
    <m/>
    <m/>
    <x v="2"/>
  </r>
  <r>
    <s v="7328-ZJAJO"/>
    <s v="Female"/>
    <n v="19"/>
    <s v="Yes"/>
    <s v="No"/>
    <s v="Yes"/>
    <s v="Yes"/>
    <n v="2"/>
    <s v="United States"/>
    <s v="California"/>
    <s v="Santa Rosa"/>
    <n v="95409"/>
    <n v="38.468893000000001"/>
    <n v="-122.580539"/>
    <n v="25718"/>
    <s v="Q3"/>
    <s v="Yes"/>
    <n v="1"/>
    <x v="53"/>
    <s v="None"/>
    <s v="Yes"/>
    <n v="9.51"/>
    <s v="No"/>
    <x v="1"/>
    <s v="None"/>
    <n v="0"/>
    <s v="No"/>
    <s v="No"/>
    <s v="No"/>
    <s v="No"/>
    <s v="No"/>
    <s v="No"/>
    <s v="No"/>
    <s v="No"/>
    <x v="2"/>
    <s v="No"/>
    <x v="1"/>
    <n v="19.5"/>
    <n v="1222.6500000000001"/>
    <n v="0"/>
    <n v="0"/>
    <n v="561.09"/>
    <n v="1783.74"/>
    <n v="4"/>
    <s v="Stayed"/>
    <x v="1"/>
    <n v="64"/>
    <n v="4579"/>
    <m/>
    <m/>
    <x v="2"/>
  </r>
  <r>
    <s v="1090-PYKCI"/>
    <s v="Female"/>
    <n v="19"/>
    <s v="Yes"/>
    <s v="No"/>
    <s v="Yes"/>
    <s v="Yes"/>
    <n v="3"/>
    <s v="United States"/>
    <s v="California"/>
    <s v="Boonville"/>
    <n v="95415"/>
    <n v="39.025866999999998"/>
    <n v="-123.38154400000001"/>
    <n v="1374"/>
    <s v="Q3"/>
    <s v="Yes"/>
    <n v="1"/>
    <x v="50"/>
    <s v="Offer A"/>
    <s v="Yes"/>
    <n v="23.02"/>
    <s v="Yes"/>
    <x v="0"/>
    <s v="Fiber Optic"/>
    <n v="48"/>
    <s v="Yes"/>
    <s v="Yes"/>
    <s v="Yes"/>
    <s v="Yes"/>
    <s v="Yes"/>
    <s v="No"/>
    <s v="No"/>
    <s v="No"/>
    <x v="1"/>
    <s v="Yes"/>
    <x v="1"/>
    <n v="105.1"/>
    <n v="7234.8"/>
    <n v="0"/>
    <n v="110"/>
    <n v="1588.3799999999901"/>
    <n v="8933.18"/>
    <n v="3"/>
    <s v="Stayed"/>
    <x v="1"/>
    <n v="27"/>
    <n v="4686"/>
    <m/>
    <m/>
    <x v="2"/>
  </r>
  <r>
    <s v="3058-WQDRE"/>
    <s v="Male"/>
    <n v="37"/>
    <s v="No"/>
    <s v="No"/>
    <s v="No"/>
    <s v="No"/>
    <n v="0"/>
    <s v="United States"/>
    <s v="California"/>
    <s v="Branscomb"/>
    <n v="95417"/>
    <n v="39.710591000000001"/>
    <n v="-123.682799"/>
    <n v="176"/>
    <s v="Q3"/>
    <s v="No"/>
    <n v="0"/>
    <x v="11"/>
    <s v="Offer D"/>
    <s v="No"/>
    <n v="0"/>
    <s v="No"/>
    <x v="0"/>
    <s v="Cable"/>
    <n v="16"/>
    <s v="No"/>
    <s v="No"/>
    <s v="No"/>
    <s v="No"/>
    <s v="No"/>
    <s v="No"/>
    <s v="No"/>
    <s v="Yes"/>
    <x v="0"/>
    <s v="Yes"/>
    <x v="0"/>
    <n v="25.15"/>
    <n v="331.85"/>
    <n v="48.59"/>
    <n v="0"/>
    <n v="0"/>
    <n v="283.26"/>
    <n v="5"/>
    <s v="Stayed"/>
    <x v="1"/>
    <n v="53"/>
    <n v="4943"/>
    <m/>
    <m/>
    <x v="1"/>
  </r>
  <r>
    <s v="2279-AXJJK"/>
    <s v="Male"/>
    <n v="27"/>
    <s v="Yes"/>
    <s v="No"/>
    <s v="Yes"/>
    <s v="No"/>
    <n v="0"/>
    <s v="United States"/>
    <s v="California"/>
    <s v="Cazadero"/>
    <n v="95421"/>
    <n v="38.578806999999998"/>
    <n v="-123.19338"/>
    <n v="1575"/>
    <s v="Q3"/>
    <s v="Yes"/>
    <n v="1"/>
    <x v="26"/>
    <s v="None"/>
    <s v="Yes"/>
    <n v="8.94"/>
    <s v="Yes"/>
    <x v="0"/>
    <s v="Fiber Optic"/>
    <n v="85"/>
    <s v="No"/>
    <s v="Yes"/>
    <s v="No"/>
    <s v="Yes"/>
    <s v="No"/>
    <s v="Yes"/>
    <s v="Yes"/>
    <s v="Yes"/>
    <x v="0"/>
    <s v="Yes"/>
    <x v="1"/>
    <n v="95.65"/>
    <n v="5088.3999999999996"/>
    <n v="11.8"/>
    <n v="0"/>
    <n v="464.88"/>
    <n v="5541.48"/>
    <n v="3"/>
    <s v="Stayed"/>
    <x v="1"/>
    <n v="45"/>
    <n v="4465"/>
    <m/>
    <m/>
    <x v="1"/>
  </r>
  <r>
    <s v="0909-SELIE"/>
    <s v="Male"/>
    <n v="53"/>
    <s v="No"/>
    <s v="No"/>
    <s v="Yes"/>
    <s v="No"/>
    <n v="0"/>
    <s v="United States"/>
    <s v="California"/>
    <s v="Clearlake Oaks"/>
    <n v="95423"/>
    <n v="39.071159999999999"/>
    <n v="-122.59854199999999"/>
    <n v="3684"/>
    <s v="Q3"/>
    <s v="Yes"/>
    <n v="1"/>
    <x v="66"/>
    <s v="None"/>
    <s v="Yes"/>
    <n v="43.48"/>
    <s v="Yes"/>
    <x v="0"/>
    <s v="DSL"/>
    <n v="20"/>
    <s v="Yes"/>
    <s v="Yes"/>
    <s v="Yes"/>
    <s v="Yes"/>
    <s v="No"/>
    <s v="Yes"/>
    <s v="Yes"/>
    <s v="Yes"/>
    <x v="2"/>
    <s v="Yes"/>
    <x v="0"/>
    <n v="80.8"/>
    <n v="4860.8500000000004"/>
    <n v="17.170000000000002"/>
    <n v="0"/>
    <n v="2652.2799999999902"/>
    <n v="7495.96"/>
    <n v="4"/>
    <s v="Stayed"/>
    <x v="1"/>
    <n v="72"/>
    <n v="4302"/>
    <m/>
    <m/>
    <x v="2"/>
  </r>
  <r>
    <s v="3417-TSCIC"/>
    <s v="Male"/>
    <n v="19"/>
    <s v="Yes"/>
    <s v="No"/>
    <s v="No"/>
    <s v="No"/>
    <n v="0"/>
    <s v="United States"/>
    <s v="California"/>
    <s v="Cloverdale"/>
    <n v="95425"/>
    <n v="38.801935999999998"/>
    <n v="-122.938935"/>
    <n v="9210"/>
    <s v="Q3"/>
    <s v="No"/>
    <n v="0"/>
    <x v="48"/>
    <s v="None"/>
    <s v="No"/>
    <n v="0"/>
    <s v="No"/>
    <x v="0"/>
    <s v="DSL"/>
    <n v="59"/>
    <s v="No"/>
    <s v="No"/>
    <s v="No"/>
    <s v="No"/>
    <s v="No"/>
    <s v="No"/>
    <s v="No"/>
    <s v="Yes"/>
    <x v="1"/>
    <s v="Yes"/>
    <x v="1"/>
    <n v="24.85"/>
    <n v="788.05"/>
    <n v="0"/>
    <n v="0"/>
    <n v="0"/>
    <n v="788.05"/>
    <n v="5"/>
    <s v="Stayed"/>
    <x v="1"/>
    <n v="49"/>
    <n v="4161"/>
    <m/>
    <m/>
    <x v="2"/>
  </r>
  <r>
    <s v="1042-HFUCW"/>
    <s v="Female"/>
    <n v="37"/>
    <s v="No"/>
    <s v="No"/>
    <s v="No"/>
    <s v="Yes"/>
    <n v="1"/>
    <s v="United States"/>
    <s v="California"/>
    <s v="Cobb"/>
    <n v="95426"/>
    <n v="38.838087999999999"/>
    <n v="-122.73202999999999"/>
    <n v="1591"/>
    <s v="Q3"/>
    <s v="No"/>
    <n v="0"/>
    <x v="3"/>
    <s v="Offer C"/>
    <s v="Yes"/>
    <n v="39.9"/>
    <s v="No"/>
    <x v="0"/>
    <s v="DSL"/>
    <n v="27"/>
    <s v="No"/>
    <s v="Yes"/>
    <s v="No"/>
    <s v="Yes"/>
    <s v="No"/>
    <s v="No"/>
    <s v="No"/>
    <s v="Yes"/>
    <x v="1"/>
    <s v="Yes"/>
    <x v="1"/>
    <n v="54.75"/>
    <n v="1266.3499999999999"/>
    <n v="15.76"/>
    <n v="0"/>
    <n v="997.5"/>
    <n v="2248.09"/>
    <n v="5"/>
    <s v="Stayed"/>
    <x v="1"/>
    <n v="50"/>
    <n v="5136"/>
    <m/>
    <m/>
    <x v="2"/>
  </r>
  <r>
    <s v="6537-OTKMY"/>
    <s v="Male"/>
    <n v="52"/>
    <s v="No"/>
    <s v="No"/>
    <s v="No"/>
    <s v="No"/>
    <n v="0"/>
    <s v="United States"/>
    <s v="California"/>
    <s v="Covelo"/>
    <n v="95428"/>
    <n v="39.833069999999999"/>
    <n v="-123.178765"/>
    <n v="2296"/>
    <s v="Q3"/>
    <s v="No"/>
    <n v="0"/>
    <x v="7"/>
    <s v="Offer D"/>
    <s v="No"/>
    <n v="0"/>
    <s v="No"/>
    <x v="0"/>
    <s v="DSL"/>
    <n v="14"/>
    <s v="No"/>
    <s v="No"/>
    <s v="Yes"/>
    <s v="No"/>
    <s v="Yes"/>
    <s v="Yes"/>
    <s v="Yes"/>
    <s v="Yes"/>
    <x v="1"/>
    <s v="No"/>
    <x v="0"/>
    <n v="50.75"/>
    <n v="688.2"/>
    <n v="32.549999999999997"/>
    <n v="0"/>
    <n v="0"/>
    <n v="655.65"/>
    <n v="5"/>
    <s v="Stayed"/>
    <x v="1"/>
    <n v="63"/>
    <n v="5091"/>
    <m/>
    <m/>
    <x v="2"/>
  </r>
  <r>
    <s v="8999-EXMNO"/>
    <s v="Female"/>
    <n v="48"/>
    <s v="No"/>
    <s v="No"/>
    <s v="Yes"/>
    <s v="Yes"/>
    <n v="3"/>
    <s v="United States"/>
    <s v="California"/>
    <s v="Dos Rios"/>
    <n v="95429"/>
    <n v="39.756048999999997"/>
    <n v="-123.358701"/>
    <n v="91"/>
    <s v="Q3"/>
    <s v="Yes"/>
    <n v="1"/>
    <x v="42"/>
    <s v="Offer D"/>
    <s v="Yes"/>
    <n v="31.85"/>
    <s v="No"/>
    <x v="1"/>
    <s v="None"/>
    <n v="0"/>
    <s v="No"/>
    <s v="No"/>
    <s v="No"/>
    <s v="No"/>
    <s v="No"/>
    <s v="No"/>
    <s v="No"/>
    <s v="No"/>
    <x v="2"/>
    <s v="No"/>
    <x v="1"/>
    <n v="20.149999999999999"/>
    <n v="387.7"/>
    <n v="2.97"/>
    <n v="0"/>
    <n v="605.15"/>
    <n v="989.87999999999897"/>
    <n v="3"/>
    <s v="Stayed"/>
    <x v="1"/>
    <n v="26"/>
    <n v="4246"/>
    <m/>
    <m/>
    <x v="2"/>
  </r>
  <r>
    <s v="6725-TPKJO"/>
    <s v="Male"/>
    <n v="28"/>
    <s v="Yes"/>
    <s v="No"/>
    <s v="No"/>
    <s v="No"/>
    <n v="0"/>
    <s v="United States"/>
    <s v="California"/>
    <s v="Duncans Mills"/>
    <n v="95430"/>
    <n v="38.445602999999998"/>
    <n v="-123.063756"/>
    <n v="187"/>
    <s v="Q3"/>
    <s v="No"/>
    <n v="0"/>
    <x v="33"/>
    <s v="None"/>
    <s v="Yes"/>
    <n v="47.53"/>
    <s v="No"/>
    <x v="1"/>
    <s v="None"/>
    <n v="0"/>
    <s v="No"/>
    <s v="No"/>
    <s v="No"/>
    <s v="No"/>
    <s v="No"/>
    <s v="No"/>
    <s v="No"/>
    <s v="No"/>
    <x v="2"/>
    <s v="No"/>
    <x v="1"/>
    <n v="20.05"/>
    <n v="845.25"/>
    <n v="15.31"/>
    <n v="0"/>
    <n v="2091.3200000000002"/>
    <n v="2921.26"/>
    <n v="3"/>
    <s v="Stayed"/>
    <x v="1"/>
    <n v="41"/>
    <n v="2798"/>
    <m/>
    <m/>
    <x v="2"/>
  </r>
  <r>
    <s v="7162-WPHPM"/>
    <s v="Male"/>
    <n v="44"/>
    <s v="No"/>
    <s v="No"/>
    <s v="Yes"/>
    <s v="Yes"/>
    <n v="3"/>
    <s v="United States"/>
    <s v="California"/>
    <s v="Elk"/>
    <n v="95432"/>
    <n v="39.108252"/>
    <n v="-123.645121"/>
    <n v="383"/>
    <s v="Q3"/>
    <s v="Yes"/>
    <n v="1"/>
    <x v="6"/>
    <s v="None"/>
    <s v="Yes"/>
    <n v="40.57"/>
    <s v="Yes"/>
    <x v="0"/>
    <s v="DSL"/>
    <n v="25"/>
    <s v="Yes"/>
    <s v="Yes"/>
    <s v="Yes"/>
    <s v="Yes"/>
    <s v="No"/>
    <s v="No"/>
    <s v="No"/>
    <s v="Yes"/>
    <x v="2"/>
    <s v="No"/>
    <x v="1"/>
    <n v="71.599999999999994"/>
    <n v="4230.25"/>
    <n v="45.54"/>
    <n v="0"/>
    <n v="2353.06"/>
    <n v="6537.77"/>
    <n v="4"/>
    <s v="Stayed"/>
    <x v="1"/>
    <n v="49"/>
    <n v="4747"/>
    <m/>
    <m/>
    <x v="2"/>
  </r>
  <r>
    <s v="1599-MMYRQ"/>
    <s v="Male"/>
    <n v="27"/>
    <s v="Yes"/>
    <s v="No"/>
    <s v="Yes"/>
    <s v="Yes"/>
    <n v="3"/>
    <s v="United States"/>
    <s v="California"/>
    <s v="Forestville"/>
    <n v="95436"/>
    <n v="38.499302"/>
    <n v="-122.92444"/>
    <n v="6216"/>
    <s v="Q3"/>
    <s v="Yes"/>
    <n v="1"/>
    <x v="34"/>
    <s v="None"/>
    <s v="Yes"/>
    <n v="39.67"/>
    <s v="No"/>
    <x v="0"/>
    <s v="Fiber Optic"/>
    <n v="41"/>
    <s v="Yes"/>
    <s v="Yes"/>
    <s v="No"/>
    <s v="No"/>
    <s v="No"/>
    <s v="No"/>
    <s v="No"/>
    <s v="Yes"/>
    <x v="1"/>
    <s v="Yes"/>
    <x v="1"/>
    <n v="81.45"/>
    <n v="4983.05"/>
    <n v="14.15"/>
    <n v="0"/>
    <n v="2459.54"/>
    <n v="7428.44"/>
    <n v="3"/>
    <s v="Stayed"/>
    <x v="1"/>
    <n v="66"/>
    <n v="5179"/>
    <m/>
    <m/>
    <x v="2"/>
  </r>
  <r>
    <s v="8821-KVZKQ"/>
    <s v="Female"/>
    <n v="52"/>
    <s v="No"/>
    <s v="No"/>
    <s v="Yes"/>
    <s v="Yes"/>
    <n v="2"/>
    <s v="United States"/>
    <s v="California"/>
    <s v="Fort Bragg"/>
    <n v="95437"/>
    <n v="39.455554999999997"/>
    <n v="-123.68397899999999"/>
    <n v="14417"/>
    <s v="Q3"/>
    <s v="Yes"/>
    <n v="1"/>
    <x v="57"/>
    <s v="Offer A"/>
    <s v="No"/>
    <n v="0"/>
    <s v="No"/>
    <x v="0"/>
    <s v="Cable"/>
    <n v="19"/>
    <s v="No"/>
    <s v="Yes"/>
    <s v="Yes"/>
    <s v="Yes"/>
    <s v="Yes"/>
    <s v="Yes"/>
    <s v="Yes"/>
    <s v="Yes"/>
    <x v="1"/>
    <s v="Yes"/>
    <x v="0"/>
    <n v="58.4"/>
    <n v="4113.1499999999996"/>
    <n v="32.53"/>
    <n v="0"/>
    <n v="0"/>
    <n v="4080.6199999999899"/>
    <n v="5"/>
    <s v="Stayed"/>
    <x v="1"/>
    <n v="43"/>
    <n v="4117"/>
    <m/>
    <m/>
    <x v="2"/>
  </r>
  <r>
    <s v="6434-TTGJP"/>
    <s v="Male"/>
    <n v="49"/>
    <s v="No"/>
    <s v="No"/>
    <s v="Yes"/>
    <s v="Yes"/>
    <n v="2"/>
    <s v="United States"/>
    <s v="California"/>
    <s v="Geyserville"/>
    <n v="95441"/>
    <n v="38.731771000000002"/>
    <n v="-123.064272"/>
    <n v="2349"/>
    <s v="Q3"/>
    <s v="Yes"/>
    <n v="2"/>
    <x v="31"/>
    <s v="Offer D"/>
    <s v="No"/>
    <n v="0"/>
    <s v="No"/>
    <x v="0"/>
    <s v="Cable"/>
    <n v="24"/>
    <s v="Yes"/>
    <s v="Yes"/>
    <s v="Yes"/>
    <s v="Yes"/>
    <s v="No"/>
    <s v="Yes"/>
    <s v="Yes"/>
    <s v="Yes"/>
    <x v="2"/>
    <s v="No"/>
    <x v="1"/>
    <n v="53.7"/>
    <n v="521"/>
    <n v="22.97"/>
    <n v="0"/>
    <n v="0"/>
    <n v="498.03"/>
    <n v="3"/>
    <s v="Stayed"/>
    <x v="1"/>
    <n v="48"/>
    <n v="5671"/>
    <m/>
    <m/>
    <x v="1"/>
  </r>
  <r>
    <s v="0042-JVWOJ"/>
    <s v="Male"/>
    <n v="64"/>
    <s v="No"/>
    <s v="No"/>
    <s v="No"/>
    <s v="No"/>
    <n v="0"/>
    <s v="United States"/>
    <s v="California"/>
    <s v="Glen Ellen"/>
    <n v="95442"/>
    <n v="38.368744"/>
    <n v="-122.522642"/>
    <n v="4101"/>
    <s v="Q3"/>
    <s v="No"/>
    <n v="0"/>
    <x v="62"/>
    <s v="Offer C"/>
    <s v="Yes"/>
    <n v="37.700000000000003"/>
    <s v="No"/>
    <x v="1"/>
    <s v="None"/>
    <n v="0"/>
    <s v="No"/>
    <s v="No"/>
    <s v="No"/>
    <s v="No"/>
    <s v="No"/>
    <s v="No"/>
    <s v="No"/>
    <s v="No"/>
    <x v="1"/>
    <s v="Yes"/>
    <x v="0"/>
    <n v="19.600000000000001"/>
    <n v="471.85"/>
    <n v="21.25"/>
    <n v="0"/>
    <n v="980.2"/>
    <n v="1430.8"/>
    <n v="4"/>
    <s v="Stayed"/>
    <x v="1"/>
    <n v="26"/>
    <n v="3722"/>
    <m/>
    <m/>
    <x v="2"/>
  </r>
  <r>
    <s v="0130-SXOUN"/>
    <s v="Male"/>
    <n v="55"/>
    <s v="No"/>
    <s v="No"/>
    <s v="No"/>
    <s v="No"/>
    <n v="0"/>
    <s v="United States"/>
    <s v="California"/>
    <s v="Glenhaven"/>
    <n v="95443"/>
    <n v="39.045245999999999"/>
    <n v="-122.74318100000001"/>
    <n v="175"/>
    <s v="Q3"/>
    <s v="No"/>
    <n v="0"/>
    <x v="49"/>
    <s v="Offer A"/>
    <s v="Yes"/>
    <n v="48.78"/>
    <s v="Yes"/>
    <x v="0"/>
    <s v="Fiber Optic"/>
    <n v="8"/>
    <s v="No"/>
    <s v="Yes"/>
    <s v="No"/>
    <s v="No"/>
    <s v="No"/>
    <s v="Yes"/>
    <s v="Yes"/>
    <s v="No"/>
    <x v="0"/>
    <s v="No"/>
    <x v="1"/>
    <n v="89.4"/>
    <n v="5976.9"/>
    <n v="36.020000000000003"/>
    <n v="40"/>
    <n v="3219.48"/>
    <n v="9200.3599999999897"/>
    <n v="3"/>
    <s v="Stayed"/>
    <x v="1"/>
    <n v="49"/>
    <n v="4889"/>
    <m/>
    <m/>
    <x v="1"/>
  </r>
  <r>
    <s v="2330-PQGDQ"/>
    <s v="Male"/>
    <n v="36"/>
    <s v="No"/>
    <s v="No"/>
    <s v="Yes"/>
    <s v="Yes"/>
    <n v="3"/>
    <s v="United States"/>
    <s v="California"/>
    <s v="Gualala"/>
    <n v="95445"/>
    <n v="38.848081999999998"/>
    <n v="-123.50608"/>
    <n v="1916"/>
    <s v="Q3"/>
    <s v="Yes"/>
    <n v="6"/>
    <x v="60"/>
    <s v="None"/>
    <s v="Yes"/>
    <n v="9.5"/>
    <s v="Yes"/>
    <x v="0"/>
    <s v="Fiber Optic"/>
    <n v="51"/>
    <s v="No"/>
    <s v="Yes"/>
    <s v="No"/>
    <s v="Yes"/>
    <s v="No"/>
    <s v="No"/>
    <s v="No"/>
    <s v="Yes"/>
    <x v="1"/>
    <s v="No"/>
    <x v="0"/>
    <n v="84.2"/>
    <n v="4299.75"/>
    <n v="39.68"/>
    <n v="0"/>
    <n v="484.5"/>
    <n v="4744.57"/>
    <n v="5"/>
    <s v="Stayed"/>
    <x v="1"/>
    <n v="33"/>
    <n v="4952"/>
    <m/>
    <m/>
    <x v="2"/>
  </r>
  <r>
    <s v="1452-UZOSF"/>
    <s v="Male"/>
    <n v="31"/>
    <s v="No"/>
    <s v="No"/>
    <s v="Yes"/>
    <s v="Yes"/>
    <n v="1"/>
    <s v="United States"/>
    <s v="California"/>
    <s v="Guerneville"/>
    <n v="95446"/>
    <n v="38.525759999999998"/>
    <n v="-123.013347"/>
    <n v="4913"/>
    <s v="Q3"/>
    <s v="Yes"/>
    <n v="9"/>
    <x v="61"/>
    <s v="Offer A"/>
    <s v="Yes"/>
    <n v="7.16"/>
    <s v="Yes"/>
    <x v="0"/>
    <s v="Fiber Optic"/>
    <n v="24"/>
    <s v="Yes"/>
    <s v="Yes"/>
    <s v="Yes"/>
    <s v="Yes"/>
    <s v="Yes"/>
    <s v="No"/>
    <s v="No"/>
    <s v="Yes"/>
    <x v="2"/>
    <s v="Yes"/>
    <x v="1"/>
    <n v="106.1"/>
    <n v="7548.6"/>
    <n v="23.39"/>
    <n v="0"/>
    <n v="515.52"/>
    <n v="8040.73"/>
    <n v="3"/>
    <s v="Stayed"/>
    <x v="1"/>
    <n v="21"/>
    <n v="4890"/>
    <m/>
    <m/>
    <x v="2"/>
  </r>
  <r>
    <s v="2097-YVPKN"/>
    <s v="Male"/>
    <n v="56"/>
    <s v="No"/>
    <s v="No"/>
    <s v="No"/>
    <s v="No"/>
    <n v="0"/>
    <s v="United States"/>
    <s v="California"/>
    <s v="Healdsburg"/>
    <n v="95448"/>
    <n v="38.618347"/>
    <n v="-122.908422"/>
    <n v="17979"/>
    <s v="Q3"/>
    <s v="No"/>
    <n v="0"/>
    <x v="22"/>
    <s v="None"/>
    <s v="Yes"/>
    <n v="4.9000000000000004"/>
    <s v="Yes"/>
    <x v="1"/>
    <s v="None"/>
    <n v="0"/>
    <s v="No"/>
    <s v="No"/>
    <s v="No"/>
    <s v="No"/>
    <s v="No"/>
    <s v="No"/>
    <s v="No"/>
    <s v="No"/>
    <x v="2"/>
    <s v="No"/>
    <x v="1"/>
    <n v="25.75"/>
    <n v="1654.75"/>
    <n v="41.74"/>
    <n v="0"/>
    <n v="318.5"/>
    <n v="1931.51"/>
    <n v="5"/>
    <s v="Stayed"/>
    <x v="1"/>
    <n v="73"/>
    <n v="5707"/>
    <m/>
    <m/>
    <x v="2"/>
  </r>
  <r>
    <s v="8597-CTXVJ"/>
    <s v="Male"/>
    <n v="31"/>
    <s v="No"/>
    <s v="No"/>
    <s v="No"/>
    <s v="Yes"/>
    <n v="1"/>
    <s v="United States"/>
    <s v="California"/>
    <s v="Jenner"/>
    <n v="95450"/>
    <n v="38.505994999999999"/>
    <n v="-123.18701900000001"/>
    <n v="438"/>
    <s v="Q3"/>
    <s v="No"/>
    <n v="0"/>
    <x v="57"/>
    <s v="None"/>
    <s v="Yes"/>
    <n v="26.62"/>
    <s v="Yes"/>
    <x v="0"/>
    <s v="Cable"/>
    <n v="19"/>
    <s v="Yes"/>
    <s v="Yes"/>
    <s v="No"/>
    <s v="Yes"/>
    <s v="No"/>
    <s v="No"/>
    <s v="No"/>
    <s v="Yes"/>
    <x v="1"/>
    <s v="No"/>
    <x v="0"/>
    <n v="64.95"/>
    <n v="4551.5"/>
    <n v="20.87"/>
    <n v="0"/>
    <n v="1863.4"/>
    <n v="6394.03"/>
    <n v="4"/>
    <s v="Stayed"/>
    <x v="1"/>
    <n v="65"/>
    <n v="5392"/>
    <m/>
    <m/>
    <x v="2"/>
  </r>
  <r>
    <s v="6631-HMANX"/>
    <s v="Male"/>
    <n v="39"/>
    <s v="No"/>
    <s v="No"/>
    <s v="Yes"/>
    <s v="No"/>
    <n v="0"/>
    <s v="United States"/>
    <s v="California"/>
    <s v="Kelseyville"/>
    <n v="95451"/>
    <n v="38.934959999999997"/>
    <n v="-122.792243"/>
    <n v="9902"/>
    <s v="Q3"/>
    <s v="Yes"/>
    <n v="10"/>
    <x v="61"/>
    <s v="None"/>
    <s v="Yes"/>
    <n v="31.15"/>
    <s v="Yes"/>
    <x v="0"/>
    <s v="Cable"/>
    <n v="16"/>
    <s v="No"/>
    <s v="Yes"/>
    <s v="Yes"/>
    <s v="Yes"/>
    <s v="Yes"/>
    <s v="Yes"/>
    <s v="Yes"/>
    <s v="Yes"/>
    <x v="2"/>
    <s v="Yes"/>
    <x v="1"/>
    <n v="85.45"/>
    <n v="6227.5"/>
    <n v="0"/>
    <n v="0"/>
    <n v="2242.7999999999902"/>
    <n v="8470.2999999999993"/>
    <n v="4"/>
    <s v="Stayed"/>
    <x v="1"/>
    <n v="53"/>
    <n v="5641"/>
    <m/>
    <m/>
    <x v="2"/>
  </r>
  <r>
    <s v="9962-BFPDU"/>
    <s v="Female"/>
    <n v="61"/>
    <s v="No"/>
    <s v="No"/>
    <s v="Yes"/>
    <s v="Yes"/>
    <n v="3"/>
    <s v="United States"/>
    <s v="California"/>
    <s v="Kenwood"/>
    <n v="95452"/>
    <n v="38.419525"/>
    <n v="-122.521585"/>
    <n v="1653"/>
    <s v="Q3"/>
    <s v="Yes"/>
    <n v="3"/>
    <x v="0"/>
    <s v="None"/>
    <s v="Yes"/>
    <n v="16.02"/>
    <s v="No"/>
    <x v="1"/>
    <s v="None"/>
    <n v="0"/>
    <s v="No"/>
    <s v="No"/>
    <s v="No"/>
    <s v="No"/>
    <s v="No"/>
    <s v="No"/>
    <s v="No"/>
    <s v="No"/>
    <x v="0"/>
    <s v="No"/>
    <x v="1"/>
    <n v="20.05"/>
    <n v="20.05"/>
    <n v="0"/>
    <n v="0"/>
    <n v="16.02"/>
    <n v="36.07"/>
    <n v="5"/>
    <s v="Joined"/>
    <x v="1"/>
    <n v="52"/>
    <n v="5811"/>
    <m/>
    <m/>
    <x v="1"/>
  </r>
  <r>
    <s v="6394-HHHZM"/>
    <s v="Male"/>
    <n v="27"/>
    <s v="Yes"/>
    <s v="No"/>
    <s v="No"/>
    <s v="No"/>
    <n v="0"/>
    <s v="United States"/>
    <s v="California"/>
    <s v="Little River"/>
    <n v="95456"/>
    <n v="39.245911"/>
    <n v="-123.77213999999999"/>
    <n v="882"/>
    <s v="Q3"/>
    <s v="No"/>
    <n v="0"/>
    <x v="10"/>
    <s v="Offer E"/>
    <s v="Yes"/>
    <n v="38.409999999999997"/>
    <s v="No"/>
    <x v="1"/>
    <s v="None"/>
    <n v="0"/>
    <s v="No"/>
    <s v="No"/>
    <s v="No"/>
    <s v="No"/>
    <s v="No"/>
    <s v="No"/>
    <s v="No"/>
    <s v="No"/>
    <x v="0"/>
    <s v="No"/>
    <x v="1"/>
    <n v="20.7"/>
    <n v="57.5"/>
    <n v="0"/>
    <n v="0"/>
    <n v="115.229999999999"/>
    <n v="172.73"/>
    <n v="4"/>
    <s v="Joined"/>
    <x v="1"/>
    <n v="23"/>
    <n v="2011"/>
    <m/>
    <m/>
    <x v="1"/>
  </r>
  <r>
    <s v="5995-LFTLE"/>
    <s v="Male"/>
    <n v="39"/>
    <s v="No"/>
    <s v="No"/>
    <s v="No"/>
    <s v="No"/>
    <n v="0"/>
    <s v="United States"/>
    <s v="California"/>
    <s v="Lower Lake"/>
    <n v="95457"/>
    <n v="38.925545"/>
    <n v="-122.549083"/>
    <n v="2644"/>
    <s v="Q3"/>
    <s v="No"/>
    <n v="0"/>
    <x v="6"/>
    <s v="None"/>
    <s v="Yes"/>
    <n v="48.78"/>
    <s v="Yes"/>
    <x v="1"/>
    <s v="None"/>
    <n v="0"/>
    <s v="No"/>
    <s v="No"/>
    <s v="No"/>
    <s v="No"/>
    <s v="No"/>
    <s v="No"/>
    <s v="No"/>
    <s v="No"/>
    <x v="2"/>
    <s v="Yes"/>
    <x v="1"/>
    <n v="25.3"/>
    <n v="1474.35"/>
    <n v="0"/>
    <n v="0"/>
    <n v="2829.24"/>
    <n v="4303.59"/>
    <n v="5"/>
    <s v="Stayed"/>
    <x v="1"/>
    <n v="30"/>
    <n v="4477"/>
    <m/>
    <m/>
    <x v="2"/>
  </r>
  <r>
    <s v="0665-XHDJU"/>
    <s v="Male"/>
    <n v="21"/>
    <s v="Yes"/>
    <s v="No"/>
    <s v="Yes"/>
    <s v="No"/>
    <n v="0"/>
    <s v="United States"/>
    <s v="California"/>
    <s v="Monte Rio"/>
    <n v="95462"/>
    <n v="38.471049000000001"/>
    <n v="-123.01554899999999"/>
    <n v="1537"/>
    <s v="Q3"/>
    <s v="Yes"/>
    <n v="7"/>
    <x v="61"/>
    <s v="None"/>
    <s v="Yes"/>
    <n v="34.950000000000003"/>
    <s v="Yes"/>
    <x v="0"/>
    <s v="Fiber Optic"/>
    <n v="48"/>
    <s v="No"/>
    <s v="Yes"/>
    <s v="No"/>
    <s v="No"/>
    <s v="Yes"/>
    <s v="Yes"/>
    <s v="Yes"/>
    <s v="Yes"/>
    <x v="2"/>
    <s v="Yes"/>
    <x v="0"/>
    <n v="99.4"/>
    <n v="7285.7"/>
    <n v="0"/>
    <n v="0"/>
    <n v="2516.4"/>
    <n v="9802.1"/>
    <n v="5"/>
    <s v="Stayed"/>
    <x v="1"/>
    <n v="51"/>
    <n v="6022"/>
    <m/>
    <m/>
    <x v="2"/>
  </r>
  <r>
    <s v="8265-HKSOW"/>
    <s v="Female"/>
    <n v="35"/>
    <s v="No"/>
    <s v="No"/>
    <s v="Yes"/>
    <s v="Yes"/>
    <n v="2"/>
    <s v="United States"/>
    <s v="California"/>
    <s v="Occidental"/>
    <n v="95465"/>
    <n v="38.415002999999999"/>
    <n v="-122.998726"/>
    <n v="1880"/>
    <s v="Q3"/>
    <s v="Yes"/>
    <n v="1"/>
    <x v="61"/>
    <s v="None"/>
    <s v="Yes"/>
    <n v="17.89"/>
    <s v="Yes"/>
    <x v="0"/>
    <s v="Fiber Optic"/>
    <n v="19"/>
    <s v="Yes"/>
    <s v="Yes"/>
    <s v="Yes"/>
    <s v="Yes"/>
    <s v="No"/>
    <s v="Yes"/>
    <s v="Yes"/>
    <s v="Yes"/>
    <x v="2"/>
    <s v="No"/>
    <x v="1"/>
    <n v="107.45"/>
    <n v="7658.3"/>
    <n v="0"/>
    <n v="0"/>
    <n v="1288.08"/>
    <n v="8946.3799999999992"/>
    <n v="4"/>
    <s v="Stayed"/>
    <x v="1"/>
    <n v="57"/>
    <n v="4505"/>
    <m/>
    <m/>
    <x v="2"/>
  </r>
  <r>
    <s v="3544-FBCAS"/>
    <s v="Female"/>
    <n v="36"/>
    <s v="No"/>
    <s v="No"/>
    <s v="Yes"/>
    <s v="Yes"/>
    <n v="1"/>
    <s v="United States"/>
    <s v="California"/>
    <s v="Philo"/>
    <n v="95466"/>
    <n v="39.094101999999999"/>
    <n v="-123.50085300000001"/>
    <n v="1113"/>
    <s v="Q3"/>
    <s v="Yes"/>
    <n v="4"/>
    <x v="61"/>
    <s v="None"/>
    <s v="Yes"/>
    <n v="12.84"/>
    <s v="Yes"/>
    <x v="0"/>
    <s v="DSL"/>
    <n v="22"/>
    <s v="Yes"/>
    <s v="Yes"/>
    <s v="Yes"/>
    <s v="No"/>
    <s v="Yes"/>
    <s v="Yes"/>
    <s v="Yes"/>
    <s v="Yes"/>
    <x v="2"/>
    <s v="Yes"/>
    <x v="1"/>
    <n v="83.6"/>
    <n v="5959.3"/>
    <n v="0"/>
    <n v="0"/>
    <n v="924.48"/>
    <n v="6883.78"/>
    <n v="3"/>
    <s v="Stayed"/>
    <x v="1"/>
    <n v="67"/>
    <n v="4116"/>
    <m/>
    <m/>
    <x v="2"/>
  </r>
  <r>
    <s v="4759-PXTAN"/>
    <s v="Female"/>
    <n v="34"/>
    <s v="No"/>
    <s v="No"/>
    <s v="Yes"/>
    <s v="No"/>
    <n v="0"/>
    <s v="United States"/>
    <s v="California"/>
    <s v="Potter Valley"/>
    <n v="95469"/>
    <n v="39.408633999999999"/>
    <n v="-123.04551600000001"/>
    <n v="1884"/>
    <s v="Q3"/>
    <s v="Yes"/>
    <n v="7"/>
    <x v="53"/>
    <s v="None"/>
    <s v="Yes"/>
    <n v="20.27"/>
    <s v="Yes"/>
    <x v="0"/>
    <s v="DSL"/>
    <n v="13"/>
    <s v="No"/>
    <s v="Yes"/>
    <s v="No"/>
    <s v="Yes"/>
    <s v="Yes"/>
    <s v="Yes"/>
    <s v="Yes"/>
    <s v="Yes"/>
    <x v="1"/>
    <s v="Yes"/>
    <x v="0"/>
    <n v="80.099999999999994"/>
    <n v="4693.2"/>
    <n v="0"/>
    <n v="0"/>
    <n v="1195.93"/>
    <n v="5889.13"/>
    <n v="5"/>
    <s v="Stayed"/>
    <x v="1"/>
    <n v="26"/>
    <n v="4093"/>
    <m/>
    <m/>
    <x v="2"/>
  </r>
  <r>
    <s v="7054-DMVAS"/>
    <s v="Male"/>
    <n v="47"/>
    <s v="No"/>
    <s v="No"/>
    <s v="No"/>
    <s v="No"/>
    <n v="0"/>
    <s v="United States"/>
    <s v="California"/>
    <s v="Redwood Valley"/>
    <n v="95470"/>
    <n v="39.298065000000001"/>
    <n v="-123.25211"/>
    <n v="5995"/>
    <s v="Q3"/>
    <s v="No"/>
    <n v="0"/>
    <x v="16"/>
    <s v="None"/>
    <s v="Yes"/>
    <n v="18.739999999999998"/>
    <s v="No"/>
    <x v="0"/>
    <s v="DSL"/>
    <n v="16"/>
    <s v="Yes"/>
    <s v="Yes"/>
    <s v="No"/>
    <s v="No"/>
    <s v="Yes"/>
    <s v="No"/>
    <s v="No"/>
    <s v="Yes"/>
    <x v="2"/>
    <s v="Yes"/>
    <x v="0"/>
    <n v="65.3"/>
    <n v="3512.9"/>
    <n v="0"/>
    <n v="0"/>
    <n v="1011.95999999999"/>
    <n v="4524.8599999999997"/>
    <n v="3"/>
    <s v="Stayed"/>
    <x v="1"/>
    <n v="61"/>
    <n v="4556"/>
    <m/>
    <m/>
    <x v="2"/>
  </r>
  <r>
    <s v="3428-MMGUB"/>
    <s v="Male"/>
    <n v="34"/>
    <s v="No"/>
    <s v="No"/>
    <s v="No"/>
    <s v="No"/>
    <n v="0"/>
    <s v="United States"/>
    <s v="California"/>
    <s v="Rio Nido"/>
    <n v="95471"/>
    <n v="38.522328000000002"/>
    <n v="-122.97932"/>
    <n v="298"/>
    <s v="Q3"/>
    <s v="No"/>
    <n v="0"/>
    <x v="68"/>
    <s v="None"/>
    <s v="Yes"/>
    <n v="7.1"/>
    <s v="Yes"/>
    <x v="0"/>
    <s v="Fiber Optic"/>
    <n v="10"/>
    <s v="No"/>
    <s v="No"/>
    <s v="Yes"/>
    <s v="No"/>
    <s v="Yes"/>
    <s v="No"/>
    <s v="No"/>
    <s v="Yes"/>
    <x v="2"/>
    <s v="Yes"/>
    <x v="0"/>
    <n v="89.55"/>
    <n v="5231.2"/>
    <n v="0"/>
    <n v="0"/>
    <n v="426"/>
    <n v="5657.2"/>
    <n v="5"/>
    <s v="Stayed"/>
    <x v="1"/>
    <n v="74"/>
    <n v="5874"/>
    <m/>
    <m/>
    <x v="2"/>
  </r>
  <r>
    <s v="6549-BTYPG"/>
    <s v="Female"/>
    <n v="19"/>
    <s v="Yes"/>
    <s v="No"/>
    <s v="Yes"/>
    <s v="No"/>
    <n v="0"/>
    <s v="United States"/>
    <s v="California"/>
    <s v="Sebastopol"/>
    <n v="95472"/>
    <n v="38.398814999999999"/>
    <n v="-122.861923"/>
    <n v="31266"/>
    <s v="Q3"/>
    <s v="Yes"/>
    <n v="5"/>
    <x v="68"/>
    <s v="None"/>
    <s v="No"/>
    <n v="0"/>
    <s v="No"/>
    <x v="0"/>
    <s v="DSL"/>
    <n v="69"/>
    <s v="No"/>
    <s v="Yes"/>
    <s v="Yes"/>
    <s v="Yes"/>
    <s v="Yes"/>
    <s v="Yes"/>
    <s v="Yes"/>
    <s v="Yes"/>
    <x v="2"/>
    <s v="No"/>
    <x v="1"/>
    <n v="60.8"/>
    <n v="3603.45"/>
    <n v="0"/>
    <n v="0"/>
    <n v="0"/>
    <n v="3603.45"/>
    <n v="5"/>
    <s v="Stayed"/>
    <x v="1"/>
    <n v="80"/>
    <n v="5784"/>
    <m/>
    <m/>
    <x v="2"/>
  </r>
  <r>
    <s v="7823-JSOAG"/>
    <s v="Male"/>
    <n v="39"/>
    <s v="No"/>
    <s v="No"/>
    <s v="No"/>
    <s v="No"/>
    <n v="0"/>
    <s v="United States"/>
    <s v="California"/>
    <s v="Sonoma"/>
    <n v="95476"/>
    <n v="38.254849999999998"/>
    <n v="-122.461799"/>
    <n v="34314"/>
    <s v="Q3"/>
    <s v="No"/>
    <n v="0"/>
    <x v="10"/>
    <s v="None"/>
    <s v="Yes"/>
    <n v="6.97"/>
    <s v="Yes"/>
    <x v="0"/>
    <s v="Fiber Optic"/>
    <n v="14"/>
    <s v="No"/>
    <s v="No"/>
    <s v="No"/>
    <s v="No"/>
    <s v="No"/>
    <s v="No"/>
    <s v="No"/>
    <s v="Yes"/>
    <x v="0"/>
    <s v="No"/>
    <x v="0"/>
    <n v="74.5"/>
    <n v="217.45"/>
    <n v="0"/>
    <n v="0"/>
    <n v="20.91"/>
    <n v="238.35999999999899"/>
    <n v="3"/>
    <s v="Joined"/>
    <x v="1"/>
    <n v="36"/>
    <n v="5203"/>
    <m/>
    <m/>
    <x v="0"/>
  </r>
  <r>
    <s v="3705-RHRFR"/>
    <s v="Female"/>
    <n v="52"/>
    <s v="No"/>
    <s v="No"/>
    <s v="Yes"/>
    <s v="No"/>
    <n v="0"/>
    <s v="United States"/>
    <s v="California"/>
    <s v="Ukiah"/>
    <n v="95482"/>
    <n v="39.134075000000003"/>
    <n v="-123.23421999999999"/>
    <n v="30988"/>
    <s v="Q3"/>
    <s v="Yes"/>
    <n v="6"/>
    <x v="50"/>
    <s v="None"/>
    <s v="Yes"/>
    <n v="45.35"/>
    <s v="Yes"/>
    <x v="0"/>
    <s v="Fiber Optic"/>
    <n v="19"/>
    <s v="Yes"/>
    <s v="No"/>
    <s v="No"/>
    <s v="No"/>
    <s v="Yes"/>
    <s v="Yes"/>
    <s v="Yes"/>
    <s v="Yes"/>
    <x v="2"/>
    <s v="No"/>
    <x v="0"/>
    <n v="99.15"/>
    <n v="6875.35"/>
    <n v="0"/>
    <n v="0"/>
    <n v="3129.15"/>
    <n v="10004.5"/>
    <n v="3"/>
    <s v="Stayed"/>
    <x v="1"/>
    <n v="45"/>
    <n v="5031"/>
    <m/>
    <m/>
    <x v="2"/>
  </r>
  <r>
    <s v="9374-YOLBJ"/>
    <s v="Female"/>
    <n v="29"/>
    <s v="Yes"/>
    <s v="No"/>
    <s v="Yes"/>
    <s v="Yes"/>
    <n v="5"/>
    <s v="United States"/>
    <s v="California"/>
    <s v="Upper Lake"/>
    <n v="95485"/>
    <n v="39.220368000000001"/>
    <n v="-122.90769299999999"/>
    <n v="2344"/>
    <s v="Q3"/>
    <s v="Yes"/>
    <n v="9"/>
    <x v="0"/>
    <s v="Offer E"/>
    <s v="Yes"/>
    <n v="25.1"/>
    <s v="No"/>
    <x v="1"/>
    <s v="None"/>
    <n v="0"/>
    <s v="No"/>
    <s v="No"/>
    <s v="No"/>
    <s v="No"/>
    <s v="No"/>
    <s v="No"/>
    <s v="No"/>
    <s v="No"/>
    <x v="0"/>
    <s v="No"/>
    <x v="0"/>
    <n v="19.25"/>
    <n v="19.25"/>
    <n v="0"/>
    <n v="0"/>
    <n v="25.1"/>
    <n v="44.35"/>
    <n v="4"/>
    <s v="Joined"/>
    <x v="1"/>
    <n v="27"/>
    <n v="2053"/>
    <m/>
    <m/>
    <x v="0"/>
  </r>
  <r>
    <s v="9074-KGVOX"/>
    <s v="Male"/>
    <n v="44"/>
    <s v="No"/>
    <s v="No"/>
    <s v="Yes"/>
    <s v="Yes"/>
    <n v="3"/>
    <s v="United States"/>
    <s v="California"/>
    <s v="Westport"/>
    <n v="95488"/>
    <n v="39.724432999999998"/>
    <n v="-123.767578"/>
    <n v="309"/>
    <s v="Q3"/>
    <s v="Yes"/>
    <n v="10"/>
    <x v="59"/>
    <s v="None"/>
    <s v="No"/>
    <n v="0"/>
    <s v="No"/>
    <x v="0"/>
    <s v="DSL"/>
    <n v="23"/>
    <s v="Yes"/>
    <s v="No"/>
    <s v="No"/>
    <s v="No"/>
    <s v="Yes"/>
    <s v="No"/>
    <s v="No"/>
    <s v="Yes"/>
    <x v="0"/>
    <s v="Yes"/>
    <x v="1"/>
    <n v="39.450000000000003"/>
    <n v="2021.35"/>
    <n v="0"/>
    <n v="0"/>
    <n v="0"/>
    <n v="2021.35"/>
    <n v="3"/>
    <s v="Stayed"/>
    <x v="1"/>
    <n v="27"/>
    <n v="6018"/>
    <m/>
    <m/>
    <x v="1"/>
  </r>
  <r>
    <s v="6128-DAFVY"/>
    <s v="Female"/>
    <n v="58"/>
    <s v="No"/>
    <s v="No"/>
    <s v="No"/>
    <s v="No"/>
    <n v="0"/>
    <s v="United States"/>
    <s v="California"/>
    <s v="Willits"/>
    <n v="95490"/>
    <n v="39.492046000000002"/>
    <n v="-123.375818"/>
    <n v="13472"/>
    <s v="Q3"/>
    <s v="No"/>
    <n v="0"/>
    <x v="25"/>
    <s v="None"/>
    <s v="No"/>
    <n v="0"/>
    <s v="No"/>
    <x v="0"/>
    <s v="DSL"/>
    <n v="23"/>
    <s v="No"/>
    <s v="No"/>
    <s v="No"/>
    <s v="No"/>
    <s v="Yes"/>
    <s v="Yes"/>
    <s v="Yes"/>
    <s v="Yes"/>
    <x v="0"/>
    <s v="Yes"/>
    <x v="1"/>
    <n v="44.85"/>
    <n v="2564.9499999999998"/>
    <n v="0"/>
    <n v="0"/>
    <n v="0"/>
    <n v="2564.9499999999998"/>
    <n v="5"/>
    <s v="Stayed"/>
    <x v="1"/>
    <n v="27"/>
    <n v="4021"/>
    <m/>
    <m/>
    <x v="1"/>
  </r>
  <r>
    <s v="9933-QRGTX"/>
    <s v="Female"/>
    <n v="59"/>
    <s v="No"/>
    <s v="No"/>
    <s v="Yes"/>
    <s v="No"/>
    <n v="0"/>
    <s v="United States"/>
    <s v="California"/>
    <s v="Windsor"/>
    <n v="95492"/>
    <n v="38.527296999999997"/>
    <n v="-122.810044"/>
    <n v="23701"/>
    <s v="Q3"/>
    <s v="Yes"/>
    <n v="6"/>
    <x v="68"/>
    <s v="None"/>
    <s v="Yes"/>
    <n v="32.5"/>
    <s v="No"/>
    <x v="0"/>
    <s v="Fiber Optic"/>
    <n v="13"/>
    <s v="Yes"/>
    <s v="No"/>
    <s v="No"/>
    <s v="Yes"/>
    <s v="Yes"/>
    <s v="Yes"/>
    <s v="Yes"/>
    <s v="Yes"/>
    <x v="2"/>
    <s v="Yes"/>
    <x v="0"/>
    <n v="97.2"/>
    <n v="5611.75"/>
    <n v="0"/>
    <n v="0"/>
    <n v="1950"/>
    <n v="7561.75"/>
    <n v="4"/>
    <s v="Stayed"/>
    <x v="1"/>
    <n v="48"/>
    <n v="4905"/>
    <m/>
    <m/>
    <x v="2"/>
  </r>
  <r>
    <s v="5066-GFJMM"/>
    <s v="Female"/>
    <n v="55"/>
    <s v="No"/>
    <s v="No"/>
    <s v="Yes"/>
    <s v="No"/>
    <n v="0"/>
    <s v="United States"/>
    <s v="California"/>
    <s v="Eureka"/>
    <n v="95501"/>
    <n v="40.796621000000002"/>
    <n v="-124.15428"/>
    <n v="23224"/>
    <s v="Q3"/>
    <s v="Yes"/>
    <n v="4"/>
    <x v="10"/>
    <s v="Offer E"/>
    <s v="Yes"/>
    <n v="41.36"/>
    <s v="No"/>
    <x v="1"/>
    <s v="None"/>
    <n v="0"/>
    <s v="No"/>
    <s v="No"/>
    <s v="No"/>
    <s v="No"/>
    <s v="No"/>
    <s v="No"/>
    <s v="No"/>
    <s v="No"/>
    <x v="0"/>
    <s v="Yes"/>
    <x v="1"/>
    <n v="19.899999999999999"/>
    <n v="45.75"/>
    <n v="0"/>
    <n v="0"/>
    <n v="124.08"/>
    <n v="169.82999999999899"/>
    <n v="5"/>
    <s v="Joined"/>
    <x v="1"/>
    <n v="48"/>
    <n v="3716"/>
    <m/>
    <m/>
    <x v="1"/>
  </r>
  <r>
    <s v="2661-GKBTK"/>
    <s v="Male"/>
    <n v="39"/>
    <s v="No"/>
    <s v="No"/>
    <s v="Yes"/>
    <s v="Yes"/>
    <n v="3"/>
    <s v="United States"/>
    <s v="California"/>
    <s v="Eureka"/>
    <n v="95503"/>
    <n v="40.737431000000001"/>
    <n v="-124.108897"/>
    <n v="23570"/>
    <s v="Q3"/>
    <s v="Yes"/>
    <n v="7"/>
    <x v="68"/>
    <s v="None"/>
    <s v="Yes"/>
    <n v="27.2"/>
    <s v="No"/>
    <x v="0"/>
    <s v="DSL"/>
    <n v="21"/>
    <s v="No"/>
    <s v="Yes"/>
    <s v="No"/>
    <s v="Yes"/>
    <s v="Yes"/>
    <s v="Yes"/>
    <s v="Yes"/>
    <s v="Yes"/>
    <x v="2"/>
    <s v="No"/>
    <x v="0"/>
    <n v="76.95"/>
    <n v="4543.95"/>
    <n v="0"/>
    <n v="0"/>
    <n v="1632"/>
    <n v="6175.95"/>
    <n v="4"/>
    <s v="Stayed"/>
    <x v="1"/>
    <n v="52"/>
    <n v="5053"/>
    <m/>
    <m/>
    <x v="2"/>
  </r>
  <r>
    <s v="0458-HEUZG"/>
    <s v="Female"/>
    <n v="58"/>
    <s v="No"/>
    <s v="No"/>
    <s v="No"/>
    <s v="No"/>
    <n v="0"/>
    <s v="United States"/>
    <s v="California"/>
    <s v="Alderpoint"/>
    <n v="95511"/>
    <n v="40.166027999999997"/>
    <n v="-123.58414399999999"/>
    <n v="261"/>
    <s v="Q3"/>
    <s v="No"/>
    <n v="0"/>
    <x v="11"/>
    <s v="Offer D"/>
    <s v="No"/>
    <n v="0"/>
    <s v="No"/>
    <x v="0"/>
    <s v="Cable"/>
    <n v="13"/>
    <s v="No"/>
    <s v="No"/>
    <s v="Yes"/>
    <s v="Yes"/>
    <s v="No"/>
    <s v="No"/>
    <s v="No"/>
    <s v="No"/>
    <x v="2"/>
    <s v="No"/>
    <x v="1"/>
    <n v="35.4"/>
    <n v="450.4"/>
    <n v="0"/>
    <n v="100"/>
    <n v="0"/>
    <n v="550.4"/>
    <n v="3"/>
    <s v="Stayed"/>
    <x v="1"/>
    <n v="69"/>
    <n v="3239"/>
    <m/>
    <m/>
    <x v="2"/>
  </r>
  <r>
    <s v="7268-WNTCP"/>
    <s v="Male"/>
    <n v="45"/>
    <s v="No"/>
    <s v="No"/>
    <s v="Yes"/>
    <s v="Yes"/>
    <n v="2"/>
    <s v="United States"/>
    <s v="California"/>
    <s v="Blocksburg"/>
    <n v="95514"/>
    <n v="40.309088000000003"/>
    <n v="-123.668201"/>
    <n v="199"/>
    <s v="Q3"/>
    <s v="Yes"/>
    <n v="2"/>
    <x v="34"/>
    <s v="None"/>
    <s v="Yes"/>
    <n v="1.87"/>
    <s v="No"/>
    <x v="1"/>
    <s v="None"/>
    <n v="0"/>
    <s v="No"/>
    <s v="No"/>
    <s v="No"/>
    <s v="No"/>
    <s v="No"/>
    <s v="No"/>
    <s v="No"/>
    <s v="No"/>
    <x v="2"/>
    <s v="No"/>
    <x v="0"/>
    <n v="20.45"/>
    <n v="1297.3499999999999"/>
    <n v="0"/>
    <n v="0"/>
    <n v="115.94"/>
    <n v="1413.29"/>
    <n v="4"/>
    <s v="Stayed"/>
    <x v="1"/>
    <n v="21"/>
    <n v="5746"/>
    <m/>
    <m/>
    <x v="2"/>
  </r>
  <r>
    <s v="0824-VWDPO"/>
    <s v="Female"/>
    <n v="58"/>
    <s v="No"/>
    <s v="No"/>
    <s v="No"/>
    <s v="No"/>
    <n v="0"/>
    <s v="United States"/>
    <s v="California"/>
    <s v="Mckinleyville"/>
    <n v="95519"/>
    <n v="40.965010999999997"/>
    <n v="-124.015255"/>
    <n v="15921"/>
    <s v="Q3"/>
    <s v="No"/>
    <n v="0"/>
    <x v="55"/>
    <s v="None"/>
    <s v="Yes"/>
    <n v="1.57"/>
    <s v="Yes"/>
    <x v="0"/>
    <s v="Fiber Optic"/>
    <n v="30"/>
    <s v="Yes"/>
    <s v="Yes"/>
    <s v="No"/>
    <s v="No"/>
    <s v="No"/>
    <s v="Yes"/>
    <s v="Yes"/>
    <s v="Yes"/>
    <x v="1"/>
    <s v="No"/>
    <x v="0"/>
    <n v="96.75"/>
    <n v="4442.75"/>
    <n v="0"/>
    <n v="0"/>
    <n v="70.650000000000006"/>
    <n v="4513.3999999999996"/>
    <n v="4"/>
    <s v="Stayed"/>
    <x v="1"/>
    <n v="73"/>
    <n v="3682"/>
    <m/>
    <m/>
    <x v="2"/>
  </r>
  <r>
    <s v="8409-WQJUX"/>
    <s v="Female"/>
    <n v="37"/>
    <s v="No"/>
    <s v="No"/>
    <s v="No"/>
    <s v="No"/>
    <n v="0"/>
    <s v="United States"/>
    <s v="California"/>
    <s v="Arcata"/>
    <n v="95521"/>
    <n v="40.839958000000003"/>
    <n v="-124.00375699999999"/>
    <n v="19596"/>
    <s v="Q3"/>
    <s v="No"/>
    <n v="0"/>
    <x v="3"/>
    <s v="Offer C"/>
    <s v="No"/>
    <n v="0"/>
    <s v="No"/>
    <x v="0"/>
    <s v="Cable"/>
    <n v="29"/>
    <s v="No"/>
    <s v="No"/>
    <s v="Yes"/>
    <s v="Yes"/>
    <s v="Yes"/>
    <s v="Yes"/>
    <s v="Yes"/>
    <s v="Yes"/>
    <x v="1"/>
    <s v="No"/>
    <x v="0"/>
    <n v="54.2"/>
    <n v="1423.15"/>
    <n v="0"/>
    <n v="0"/>
    <n v="0"/>
    <n v="1423.15"/>
    <n v="3"/>
    <s v="Stayed"/>
    <x v="1"/>
    <n v="24"/>
    <n v="4458"/>
    <m/>
    <m/>
    <x v="2"/>
  </r>
  <r>
    <s v="2578-JQPHZ"/>
    <s v="Male"/>
    <n v="30"/>
    <s v="No"/>
    <s v="No"/>
    <s v="No"/>
    <s v="No"/>
    <n v="0"/>
    <s v="United States"/>
    <s v="California"/>
    <s v="Bayside"/>
    <n v="95524"/>
    <n v="40.825485999999998"/>
    <n v="-124.049485"/>
    <n v="1689"/>
    <s v="Q3"/>
    <s v="No"/>
    <n v="0"/>
    <x v="33"/>
    <s v="Offer B"/>
    <s v="Yes"/>
    <n v="48.95"/>
    <s v="No"/>
    <x v="0"/>
    <s v="Fiber Optic"/>
    <n v="59"/>
    <s v="No"/>
    <s v="No"/>
    <s v="Yes"/>
    <s v="Yes"/>
    <s v="Yes"/>
    <s v="Yes"/>
    <s v="Yes"/>
    <s v="Yes"/>
    <x v="2"/>
    <s v="No"/>
    <x v="0"/>
    <n v="100.1"/>
    <n v="4378.3500000000004"/>
    <n v="0"/>
    <n v="0"/>
    <n v="2153.8000000000002"/>
    <n v="6532.15"/>
    <n v="3"/>
    <s v="Stayed"/>
    <x v="1"/>
    <n v="68"/>
    <n v="4025"/>
    <m/>
    <m/>
    <x v="2"/>
  </r>
  <r>
    <s v="3278-FSIXX"/>
    <s v="Female"/>
    <n v="34"/>
    <s v="No"/>
    <s v="No"/>
    <s v="No"/>
    <s v="No"/>
    <n v="0"/>
    <s v="United States"/>
    <s v="California"/>
    <s v="Blue Lake"/>
    <n v="95525"/>
    <n v="40.943379999999998"/>
    <n v="-123.831799"/>
    <n v="1584"/>
    <s v="Q3"/>
    <s v="No"/>
    <n v="0"/>
    <x v="17"/>
    <s v="Offer E"/>
    <s v="Yes"/>
    <n v="39.5"/>
    <s v="No"/>
    <x v="0"/>
    <s v="Cable"/>
    <n v="26"/>
    <s v="No"/>
    <s v="No"/>
    <s v="No"/>
    <s v="No"/>
    <s v="No"/>
    <s v="No"/>
    <s v="No"/>
    <s v="Yes"/>
    <x v="0"/>
    <s v="Yes"/>
    <x v="1"/>
    <n v="45.25"/>
    <n v="74.2"/>
    <n v="0"/>
    <n v="0"/>
    <n v="79"/>
    <n v="153.19999999999999"/>
    <n v="3"/>
    <s v="Joined"/>
    <x v="1"/>
    <n v="27"/>
    <n v="5441"/>
    <m/>
    <m/>
    <x v="1"/>
  </r>
  <r>
    <s v="9746-UGFAC"/>
    <s v="Female"/>
    <n v="50"/>
    <s v="No"/>
    <s v="No"/>
    <s v="No"/>
    <s v="No"/>
    <n v="0"/>
    <s v="United States"/>
    <s v="California"/>
    <s v="Carlotta"/>
    <n v="95528"/>
    <n v="40.497283000000003"/>
    <n v="-123.93037"/>
    <n v="1072"/>
    <s v="Q3"/>
    <s v="No"/>
    <n v="0"/>
    <x v="41"/>
    <s v="Offer D"/>
    <s v="Yes"/>
    <n v="10.25"/>
    <s v="No"/>
    <x v="1"/>
    <s v="None"/>
    <n v="0"/>
    <s v="No"/>
    <s v="No"/>
    <s v="No"/>
    <s v="No"/>
    <s v="No"/>
    <s v="No"/>
    <s v="No"/>
    <s v="No"/>
    <x v="1"/>
    <s v="No"/>
    <x v="0"/>
    <n v="20.85"/>
    <n v="450.65"/>
    <n v="0"/>
    <n v="0"/>
    <n v="225.5"/>
    <n v="676.15"/>
    <n v="5"/>
    <s v="Stayed"/>
    <x v="1"/>
    <n v="67"/>
    <n v="3171"/>
    <m/>
    <m/>
    <x v="2"/>
  </r>
  <r>
    <s v="2946-KIQSP"/>
    <s v="Female"/>
    <n v="59"/>
    <s v="No"/>
    <s v="No"/>
    <s v="No"/>
    <s v="No"/>
    <n v="0"/>
    <s v="United States"/>
    <s v="California"/>
    <s v="Fallbrook"/>
    <n v="92028"/>
    <n v="33.362575"/>
    <n v="-117.299644"/>
    <n v="42239"/>
    <s v="Q3"/>
    <s v="No"/>
    <n v="0"/>
    <x v="32"/>
    <s v="Offer C"/>
    <s v="No"/>
    <n v="0"/>
    <s v="No"/>
    <x v="0"/>
    <s v="Cable"/>
    <n v="12"/>
    <s v="No"/>
    <s v="No"/>
    <s v="Yes"/>
    <s v="Yes"/>
    <s v="No"/>
    <s v="No"/>
    <s v="No"/>
    <s v="No"/>
    <x v="0"/>
    <s v="Yes"/>
    <x v="1"/>
    <n v="33.450000000000003"/>
    <n v="1175.8499999999999"/>
    <n v="0"/>
    <n v="30"/>
    <n v="0"/>
    <n v="1205.8499999999999"/>
    <n v="5"/>
    <s v="Stayed"/>
    <x v="1"/>
    <n v="66"/>
    <n v="2553"/>
    <m/>
    <m/>
    <x v="1"/>
  </r>
  <r>
    <s v="0625-AFOHS"/>
    <s v="Female"/>
    <n v="40"/>
    <s v="No"/>
    <s v="No"/>
    <s v="Yes"/>
    <s v="Yes"/>
    <n v="1"/>
    <s v="United States"/>
    <s v="California"/>
    <s v="Ferndale"/>
    <n v="95536"/>
    <n v="40.478499999999997"/>
    <n v="-124.301372"/>
    <n v="2965"/>
    <s v="Q3"/>
    <s v="Yes"/>
    <n v="5"/>
    <x v="48"/>
    <s v="Offer C"/>
    <s v="Yes"/>
    <n v="34.44"/>
    <s v="No"/>
    <x v="1"/>
    <s v="None"/>
    <n v="0"/>
    <s v="No"/>
    <s v="No"/>
    <s v="No"/>
    <s v="No"/>
    <s v="No"/>
    <s v="No"/>
    <s v="No"/>
    <s v="No"/>
    <x v="2"/>
    <s v="No"/>
    <x v="1"/>
    <n v="20.2"/>
    <n v="558.79999999999995"/>
    <n v="0"/>
    <n v="0"/>
    <n v="998.76"/>
    <n v="1557.56"/>
    <n v="3"/>
    <s v="Stayed"/>
    <x v="1"/>
    <n v="69"/>
    <n v="2784"/>
    <m/>
    <m/>
    <x v="2"/>
  </r>
  <r>
    <s v="4636-OLWOE"/>
    <s v="Male"/>
    <n v="20"/>
    <s v="Yes"/>
    <s v="No"/>
    <s v="No"/>
    <s v="Yes"/>
    <n v="2"/>
    <s v="United States"/>
    <s v="California"/>
    <s v="Fortuna"/>
    <n v="95540"/>
    <n v="40.584991000000002"/>
    <n v="-124.121504"/>
    <n v="12241"/>
    <s v="Q3"/>
    <s v="No"/>
    <n v="0"/>
    <x v="16"/>
    <s v="Offer B"/>
    <s v="Yes"/>
    <n v="4.16"/>
    <s v="No"/>
    <x v="0"/>
    <s v="Cable"/>
    <n v="59"/>
    <s v="No"/>
    <s v="Yes"/>
    <s v="Yes"/>
    <s v="Yes"/>
    <s v="No"/>
    <s v="No"/>
    <s v="No"/>
    <s v="Yes"/>
    <x v="1"/>
    <s v="Yes"/>
    <x v="0"/>
    <n v="61"/>
    <n v="3283.05"/>
    <n v="0"/>
    <n v="0"/>
    <n v="224.64"/>
    <n v="3507.69"/>
    <n v="4"/>
    <s v="Stayed"/>
    <x v="1"/>
    <n v="56"/>
    <n v="5594"/>
    <m/>
    <m/>
    <x v="2"/>
  </r>
  <r>
    <s v="4685-ERGHK"/>
    <s v="Male"/>
    <n v="45"/>
    <s v="No"/>
    <s v="No"/>
    <s v="No"/>
    <s v="No"/>
    <n v="0"/>
    <s v="United States"/>
    <s v="California"/>
    <s v="Gasquet"/>
    <n v="95543"/>
    <n v="41.867908"/>
    <n v="-123.794144"/>
    <n v="532"/>
    <s v="Q3"/>
    <s v="No"/>
    <n v="0"/>
    <x v="46"/>
    <s v="Offer B"/>
    <s v="Yes"/>
    <n v="36.08"/>
    <s v="Yes"/>
    <x v="0"/>
    <s v="Fiber Optic"/>
    <n v="26"/>
    <s v="No"/>
    <s v="No"/>
    <s v="No"/>
    <s v="No"/>
    <s v="Yes"/>
    <s v="No"/>
    <s v="No"/>
    <s v="Yes"/>
    <x v="1"/>
    <s v="Yes"/>
    <x v="0"/>
    <n v="86.9"/>
    <n v="4939.25"/>
    <n v="0"/>
    <n v="0"/>
    <n v="2056.56"/>
    <n v="6995.8099999999904"/>
    <n v="5"/>
    <s v="Stayed"/>
    <x v="1"/>
    <n v="71"/>
    <n v="6109"/>
    <m/>
    <m/>
    <x v="2"/>
  </r>
  <r>
    <s v="0885-HMGPY"/>
    <s v="Male"/>
    <n v="55"/>
    <s v="No"/>
    <s v="No"/>
    <s v="No"/>
    <s v="No"/>
    <n v="0"/>
    <s v="United States"/>
    <s v="California"/>
    <s v="Honeydew"/>
    <n v="95545"/>
    <n v="40.342928000000001"/>
    <n v="-124.063329"/>
    <n v="82"/>
    <s v="Q3"/>
    <s v="No"/>
    <n v="0"/>
    <x v="34"/>
    <s v="Offer B"/>
    <s v="Yes"/>
    <n v="41.13"/>
    <s v="Yes"/>
    <x v="0"/>
    <s v="Cable"/>
    <n v="12"/>
    <s v="Yes"/>
    <s v="Yes"/>
    <s v="Yes"/>
    <s v="Yes"/>
    <s v="No"/>
    <s v="No"/>
    <s v="No"/>
    <s v="Yes"/>
    <x v="2"/>
    <s v="No"/>
    <x v="0"/>
    <n v="69.400000000000006"/>
    <n v="4237.5"/>
    <n v="0"/>
    <n v="0"/>
    <n v="2550.06"/>
    <n v="6787.5599999999904"/>
    <n v="3"/>
    <s v="Stayed"/>
    <x v="1"/>
    <n v="67"/>
    <n v="6469"/>
    <m/>
    <m/>
    <x v="2"/>
  </r>
  <r>
    <s v="5003-OKNNK"/>
    <s v="Female"/>
    <n v="44"/>
    <s v="No"/>
    <s v="No"/>
    <s v="Yes"/>
    <s v="Yes"/>
    <n v="3"/>
    <s v="United States"/>
    <s v="California"/>
    <s v="Hoopa"/>
    <n v="95546"/>
    <n v="41.163637000000001"/>
    <n v="-123.704841"/>
    <n v="3041"/>
    <s v="Q3"/>
    <s v="Yes"/>
    <n v="10"/>
    <x v="7"/>
    <s v="Offer D"/>
    <s v="Yes"/>
    <n v="46.64"/>
    <s v="No"/>
    <x v="1"/>
    <s v="None"/>
    <n v="0"/>
    <s v="No"/>
    <s v="No"/>
    <s v="No"/>
    <s v="No"/>
    <s v="No"/>
    <s v="No"/>
    <s v="No"/>
    <s v="No"/>
    <x v="1"/>
    <s v="No"/>
    <x v="1"/>
    <n v="20.350000000000001"/>
    <n v="335.95"/>
    <n v="0"/>
    <n v="0"/>
    <n v="699.6"/>
    <n v="1035.55"/>
    <n v="3"/>
    <s v="Stayed"/>
    <x v="1"/>
    <n v="68"/>
    <n v="3205"/>
    <m/>
    <m/>
    <x v="2"/>
  </r>
  <r>
    <s v="7208-PSIHR"/>
    <s v="Female"/>
    <n v="50"/>
    <s v="No"/>
    <s v="No"/>
    <s v="Yes"/>
    <s v="No"/>
    <n v="0"/>
    <s v="United States"/>
    <s v="California"/>
    <s v="Klamath"/>
    <n v="95548"/>
    <n v="41.572812999999996"/>
    <n v="-124.035011"/>
    <n v="1215"/>
    <s v="Q3"/>
    <s v="Yes"/>
    <n v="9"/>
    <x v="57"/>
    <s v="None"/>
    <s v="Yes"/>
    <n v="5.46"/>
    <s v="Yes"/>
    <x v="0"/>
    <s v="Fiber Optic"/>
    <n v="30"/>
    <s v="No"/>
    <s v="No"/>
    <s v="Yes"/>
    <s v="Yes"/>
    <s v="Yes"/>
    <s v="Yes"/>
    <s v="Yes"/>
    <s v="No"/>
    <x v="2"/>
    <s v="Yes"/>
    <x v="0"/>
    <n v="104.3"/>
    <n v="7188.5"/>
    <n v="0"/>
    <n v="30"/>
    <n v="382.2"/>
    <n v="7600.7"/>
    <n v="4"/>
    <s v="Stayed"/>
    <x v="1"/>
    <n v="70"/>
    <n v="5583"/>
    <m/>
    <m/>
    <x v="2"/>
  </r>
  <r>
    <s v="4012-ZTHBR"/>
    <s v="Female"/>
    <n v="33"/>
    <s v="No"/>
    <s v="No"/>
    <s v="Yes"/>
    <s v="Yes"/>
    <n v="2"/>
    <s v="United States"/>
    <s v="California"/>
    <s v="Kneeland"/>
    <n v="95549"/>
    <n v="40.664482999999997"/>
    <n v="-123.865325"/>
    <n v="264"/>
    <s v="Q3"/>
    <s v="Yes"/>
    <n v="6"/>
    <x v="18"/>
    <s v="Offer D"/>
    <s v="Yes"/>
    <n v="38.950000000000003"/>
    <s v="No"/>
    <x v="0"/>
    <s v="Cable"/>
    <n v="17"/>
    <s v="No"/>
    <s v="No"/>
    <s v="No"/>
    <s v="No"/>
    <s v="No"/>
    <s v="No"/>
    <s v="No"/>
    <s v="Yes"/>
    <x v="0"/>
    <s v="Yes"/>
    <x v="0"/>
    <n v="44.95"/>
    <n v="926.25"/>
    <n v="0"/>
    <n v="0"/>
    <n v="817.95"/>
    <n v="1744.2"/>
    <n v="5"/>
    <s v="Stayed"/>
    <x v="1"/>
    <n v="54"/>
    <n v="3752"/>
    <m/>
    <m/>
    <x v="1"/>
  </r>
  <r>
    <s v="0489-WMEMG"/>
    <s v="Female"/>
    <n v="61"/>
    <s v="No"/>
    <s v="No"/>
    <s v="No"/>
    <s v="Yes"/>
    <n v="3"/>
    <s v="United States"/>
    <s v="California"/>
    <s v="Korbel"/>
    <n v="95550"/>
    <n v="40.766599999999997"/>
    <n v="-123.80458"/>
    <n v="155"/>
    <s v="Q3"/>
    <s v="No"/>
    <n v="0"/>
    <x v="43"/>
    <s v="Offer D"/>
    <s v="Yes"/>
    <n v="25.85"/>
    <s v="No"/>
    <x v="0"/>
    <s v="Cable"/>
    <n v="53"/>
    <s v="No"/>
    <s v="No"/>
    <s v="No"/>
    <s v="Yes"/>
    <s v="No"/>
    <s v="No"/>
    <s v="No"/>
    <s v="Yes"/>
    <x v="1"/>
    <s v="Yes"/>
    <x v="0"/>
    <n v="49.45"/>
    <n v="1119.3499999999999"/>
    <n v="0"/>
    <n v="0"/>
    <n v="594.54999999999995"/>
    <n v="1713.9"/>
    <n v="3"/>
    <s v="Stayed"/>
    <x v="1"/>
    <n v="70"/>
    <n v="5237"/>
    <m/>
    <m/>
    <x v="2"/>
  </r>
  <r>
    <s v="7435-ZNUYY"/>
    <s v="Male"/>
    <n v="24"/>
    <s v="Yes"/>
    <s v="No"/>
    <s v="No"/>
    <s v="No"/>
    <n v="0"/>
    <s v="United States"/>
    <s v="California"/>
    <s v="Loleta"/>
    <n v="95551"/>
    <n v="40.665951999999997"/>
    <n v="-124.24005099999999"/>
    <n v="1447"/>
    <s v="Q3"/>
    <s v="No"/>
    <n v="0"/>
    <x v="63"/>
    <s v="Offer E"/>
    <s v="Yes"/>
    <n v="12.17"/>
    <s v="No"/>
    <x v="1"/>
    <s v="None"/>
    <n v="0"/>
    <s v="No"/>
    <s v="No"/>
    <s v="No"/>
    <s v="No"/>
    <s v="No"/>
    <s v="No"/>
    <s v="No"/>
    <s v="No"/>
    <x v="1"/>
    <s v="No"/>
    <x v="1"/>
    <n v="20.6"/>
    <n v="116.6"/>
    <n v="0"/>
    <n v="0"/>
    <n v="73.02"/>
    <n v="189.62"/>
    <n v="3"/>
    <s v="Stayed"/>
    <x v="1"/>
    <n v="20"/>
    <n v="4439"/>
    <m/>
    <m/>
    <x v="1"/>
  </r>
  <r>
    <s v="1354-YZFNB"/>
    <s v="Male"/>
    <n v="53"/>
    <s v="No"/>
    <s v="No"/>
    <s v="Yes"/>
    <s v="Yes"/>
    <n v="3"/>
    <s v="United States"/>
    <s v="California"/>
    <s v="Mad River"/>
    <n v="95552"/>
    <n v="40.390301000000001"/>
    <n v="-123.412327"/>
    <n v="265"/>
    <s v="Q3"/>
    <s v="No"/>
    <n v="0"/>
    <x v="14"/>
    <s v="Offer E"/>
    <s v="Yes"/>
    <n v="29.09"/>
    <s v="No"/>
    <x v="1"/>
    <s v="None"/>
    <n v="0"/>
    <s v="No"/>
    <s v="No"/>
    <s v="No"/>
    <s v="No"/>
    <s v="No"/>
    <s v="No"/>
    <s v="No"/>
    <s v="No"/>
    <x v="2"/>
    <s v="No"/>
    <x v="1"/>
    <n v="19.55"/>
    <n v="68.8"/>
    <n v="0"/>
    <n v="0"/>
    <n v="116.36"/>
    <n v="185.16"/>
    <n v="4"/>
    <s v="Stayed"/>
    <x v="1"/>
    <n v="57"/>
    <n v="5573"/>
    <m/>
    <m/>
    <x v="1"/>
  </r>
  <r>
    <s v="2985-FMWYF"/>
    <s v="Female"/>
    <n v="46"/>
    <s v="No"/>
    <s v="No"/>
    <s v="No"/>
    <s v="No"/>
    <n v="0"/>
    <s v="United States"/>
    <s v="California"/>
    <s v="Myers Flat"/>
    <n v="95554"/>
    <n v="40.267158000000002"/>
    <n v="-123.805913"/>
    <n v="644"/>
    <s v="Q3"/>
    <s v="No"/>
    <n v="0"/>
    <x v="43"/>
    <s v="Offer D"/>
    <s v="Yes"/>
    <n v="18.12"/>
    <s v="Yes"/>
    <x v="0"/>
    <s v="Fiber Optic"/>
    <n v="23"/>
    <s v="No"/>
    <s v="No"/>
    <s v="No"/>
    <s v="No"/>
    <s v="Yes"/>
    <s v="Yes"/>
    <s v="Yes"/>
    <s v="Yes"/>
    <x v="0"/>
    <s v="Yes"/>
    <x v="0"/>
    <n v="93.5"/>
    <n v="2341.5500000000002"/>
    <n v="0"/>
    <n v="0"/>
    <n v="416.76"/>
    <n v="2758.31"/>
    <n v="3"/>
    <s v="Stayed"/>
    <x v="1"/>
    <n v="73"/>
    <n v="4861"/>
    <m/>
    <m/>
    <x v="1"/>
  </r>
  <r>
    <s v="2812-ENYMO"/>
    <s v="Male"/>
    <n v="22"/>
    <s v="Yes"/>
    <s v="No"/>
    <s v="No"/>
    <s v="No"/>
    <n v="0"/>
    <s v="United States"/>
    <s v="California"/>
    <s v="Orick"/>
    <n v="95555"/>
    <n v="41.336354"/>
    <n v="-124.044354"/>
    <n v="494"/>
    <s v="Q3"/>
    <s v="No"/>
    <n v="0"/>
    <x v="62"/>
    <s v="Offer C"/>
    <s v="No"/>
    <n v="0"/>
    <s v="No"/>
    <x v="0"/>
    <s v="Cable"/>
    <n v="82"/>
    <s v="Yes"/>
    <s v="No"/>
    <s v="No"/>
    <s v="Yes"/>
    <s v="Yes"/>
    <s v="Yes"/>
    <s v="Yes"/>
    <s v="Yes"/>
    <x v="1"/>
    <s v="No"/>
    <x v="1"/>
    <n v="54.55"/>
    <n v="1362.85"/>
    <n v="0"/>
    <n v="0"/>
    <n v="0"/>
    <n v="1362.85"/>
    <n v="4"/>
    <s v="Stayed"/>
    <x v="1"/>
    <n v="54"/>
    <n v="4296"/>
    <m/>
    <m/>
    <x v="2"/>
  </r>
  <r>
    <s v="2717-HVIZY"/>
    <s v="Female"/>
    <n v="24"/>
    <s v="Yes"/>
    <s v="No"/>
    <s v="No"/>
    <s v="Yes"/>
    <n v="2"/>
    <s v="United States"/>
    <s v="California"/>
    <s v="Orleans"/>
    <n v="95556"/>
    <n v="41.269520999999997"/>
    <n v="-123.546958"/>
    <n v="574"/>
    <s v="Q3"/>
    <s v="No"/>
    <n v="0"/>
    <x v="1"/>
    <s v="Offer E"/>
    <s v="Yes"/>
    <n v="15.66"/>
    <s v="No"/>
    <x v="1"/>
    <s v="None"/>
    <n v="0"/>
    <s v="No"/>
    <s v="No"/>
    <s v="No"/>
    <s v="No"/>
    <s v="No"/>
    <s v="No"/>
    <s v="No"/>
    <s v="No"/>
    <x v="0"/>
    <s v="No"/>
    <x v="1"/>
    <n v="20.05"/>
    <n v="163.6"/>
    <n v="0"/>
    <n v="0"/>
    <n v="125.28"/>
    <n v="288.88"/>
    <n v="4"/>
    <s v="Stayed"/>
    <x v="1"/>
    <n v="32"/>
    <n v="2675"/>
    <m/>
    <m/>
    <x v="1"/>
  </r>
  <r>
    <s v="3422-GALYP"/>
    <s v="Male"/>
    <n v="20"/>
    <s v="Yes"/>
    <s v="No"/>
    <s v="No"/>
    <s v="No"/>
    <n v="0"/>
    <s v="United States"/>
    <s v="California"/>
    <s v="Phillipsville"/>
    <n v="95559"/>
    <n v="40.184094000000002"/>
    <n v="-123.745487"/>
    <n v="163"/>
    <s v="Q3"/>
    <s v="No"/>
    <n v="0"/>
    <x v="17"/>
    <s v="Offer E"/>
    <s v="Yes"/>
    <n v="28.61"/>
    <s v="Yes"/>
    <x v="0"/>
    <s v="Fiber Optic"/>
    <n v="85"/>
    <s v="No"/>
    <s v="Yes"/>
    <s v="No"/>
    <s v="No"/>
    <s v="No"/>
    <s v="No"/>
    <s v="No"/>
    <s v="Yes"/>
    <x v="0"/>
    <s v="Yes"/>
    <x v="0"/>
    <n v="79.45"/>
    <n v="145.15"/>
    <n v="0"/>
    <n v="0"/>
    <n v="57.22"/>
    <n v="202.37"/>
    <n v="4"/>
    <s v="Joined"/>
    <x v="1"/>
    <n v="65"/>
    <n v="2657"/>
    <m/>
    <m/>
    <x v="0"/>
  </r>
  <r>
    <s v="2890-WFBHU"/>
    <s v="Female"/>
    <n v="26"/>
    <s v="Yes"/>
    <s v="No"/>
    <s v="No"/>
    <s v="No"/>
    <n v="0"/>
    <s v="United States"/>
    <s v="California"/>
    <s v="Salyer"/>
    <n v="95563"/>
    <n v="40.89866"/>
    <n v="-123.539754"/>
    <n v="660"/>
    <s v="Q3"/>
    <s v="No"/>
    <n v="0"/>
    <x v="53"/>
    <s v="Offer B"/>
    <s v="Yes"/>
    <n v="1.94"/>
    <s v="Yes"/>
    <x v="0"/>
    <s v="DSL"/>
    <n v="73"/>
    <s v="Yes"/>
    <s v="Yes"/>
    <s v="Yes"/>
    <s v="Yes"/>
    <s v="No"/>
    <s v="Yes"/>
    <s v="Yes"/>
    <s v="Yes"/>
    <x v="1"/>
    <s v="No"/>
    <x v="1"/>
    <n v="79.849999999999994"/>
    <n v="4786.1000000000004"/>
    <n v="0"/>
    <n v="0"/>
    <n v="114.46"/>
    <n v="4900.5600000000004"/>
    <n v="3"/>
    <s v="Stayed"/>
    <x v="1"/>
    <n v="64"/>
    <n v="6041"/>
    <m/>
    <m/>
    <x v="2"/>
  </r>
  <r>
    <s v="0327-WFZSY"/>
    <s v="Male"/>
    <n v="62"/>
    <s v="No"/>
    <s v="No"/>
    <s v="Yes"/>
    <s v="Yes"/>
    <n v="3"/>
    <s v="United States"/>
    <s v="California"/>
    <s v="Samoa"/>
    <n v="95564"/>
    <n v="40.809635999999998"/>
    <n v="-124.189977"/>
    <n v="395"/>
    <s v="Q3"/>
    <s v="Yes"/>
    <n v="9"/>
    <x v="38"/>
    <s v="Offer C"/>
    <s v="Yes"/>
    <n v="17.29"/>
    <s v="Yes"/>
    <x v="0"/>
    <s v="Fiber Optic"/>
    <n v="75"/>
    <s v="No"/>
    <s v="No"/>
    <s v="Yes"/>
    <s v="No"/>
    <s v="Yes"/>
    <s v="Yes"/>
    <s v="Yes"/>
    <s v="Yes"/>
    <x v="1"/>
    <s v="No"/>
    <x v="0"/>
    <n v="100"/>
    <n v="3835.55"/>
    <n v="0"/>
    <n v="0"/>
    <n v="674.31"/>
    <n v="4509.8599999999997"/>
    <n v="3"/>
    <s v="Stayed"/>
    <x v="1"/>
    <n v="64"/>
    <n v="5434"/>
    <m/>
    <m/>
    <x v="2"/>
  </r>
  <r>
    <s v="7977-HXJKU"/>
    <s v="Male"/>
    <n v="45"/>
    <s v="No"/>
    <s v="No"/>
    <s v="No"/>
    <s v="Yes"/>
    <n v="2"/>
    <s v="United States"/>
    <s v="California"/>
    <s v="Scotia"/>
    <n v="95565"/>
    <n v="40.440635999999998"/>
    <n v="-124.09873899999999"/>
    <n v="1125"/>
    <s v="Q3"/>
    <s v="No"/>
    <n v="0"/>
    <x v="18"/>
    <s v="Offer D"/>
    <s v="Yes"/>
    <n v="27.6"/>
    <s v="No"/>
    <x v="1"/>
    <s v="None"/>
    <n v="0"/>
    <s v="No"/>
    <s v="No"/>
    <s v="No"/>
    <s v="No"/>
    <s v="No"/>
    <s v="No"/>
    <s v="No"/>
    <s v="No"/>
    <x v="2"/>
    <s v="No"/>
    <x v="1"/>
    <n v="19.600000000000001"/>
    <n v="397"/>
    <n v="0"/>
    <n v="0"/>
    <n v="579.6"/>
    <n v="976.6"/>
    <n v="3"/>
    <s v="Stayed"/>
    <x v="1"/>
    <n v="46"/>
    <n v="2447"/>
    <m/>
    <m/>
    <x v="2"/>
  </r>
  <r>
    <s v="7033-CLAMM"/>
    <s v="Female"/>
    <n v="60"/>
    <s v="No"/>
    <s v="No"/>
    <s v="Yes"/>
    <s v="Yes"/>
    <n v="2"/>
    <s v="United States"/>
    <s v="California"/>
    <s v="Somes Bar"/>
    <n v="95568"/>
    <n v="41.444606"/>
    <n v="-123.471895"/>
    <n v="202"/>
    <s v="Q3"/>
    <s v="Yes"/>
    <n v="6"/>
    <x v="65"/>
    <s v="Offer B"/>
    <s v="Yes"/>
    <n v="18.64"/>
    <s v="No"/>
    <x v="1"/>
    <s v="None"/>
    <n v="0"/>
    <s v="No"/>
    <s v="No"/>
    <s v="No"/>
    <s v="No"/>
    <s v="No"/>
    <s v="No"/>
    <s v="No"/>
    <s v="No"/>
    <x v="2"/>
    <s v="No"/>
    <x v="0"/>
    <n v="20.2"/>
    <n v="1027.25"/>
    <n v="0"/>
    <n v="0"/>
    <n v="894.72"/>
    <n v="1921.97"/>
    <n v="5"/>
    <s v="Stayed"/>
    <x v="1"/>
    <n v="33"/>
    <n v="3828"/>
    <m/>
    <m/>
    <x v="2"/>
  </r>
  <r>
    <s v="0864-FVJNJ"/>
    <s v="Female"/>
    <n v="63"/>
    <s v="No"/>
    <s v="No"/>
    <s v="Yes"/>
    <s v="Yes"/>
    <n v="1"/>
    <s v="United States"/>
    <s v="California"/>
    <s v="Trinidad"/>
    <n v="95570"/>
    <n v="41.162295"/>
    <n v="-124.02738100000001"/>
    <n v="2369"/>
    <s v="Q3"/>
    <s v="Yes"/>
    <n v="1"/>
    <x v="69"/>
    <s v="Offer B"/>
    <s v="Yes"/>
    <n v="6.83"/>
    <s v="Yes"/>
    <x v="0"/>
    <s v="Fiber Optic"/>
    <n v="19"/>
    <s v="Yes"/>
    <s v="Yes"/>
    <s v="Yes"/>
    <s v="Yes"/>
    <s v="Yes"/>
    <s v="Yes"/>
    <s v="Yes"/>
    <s v="No"/>
    <x v="1"/>
    <s v="No"/>
    <x v="0"/>
    <n v="113.35"/>
    <n v="7222.75"/>
    <n v="0"/>
    <n v="20"/>
    <n v="437.12"/>
    <n v="7679.87"/>
    <n v="3"/>
    <s v="Stayed"/>
    <x v="1"/>
    <n v="20"/>
    <n v="4952"/>
    <m/>
    <m/>
    <x v="2"/>
  </r>
  <r>
    <s v="7356-IWLFW"/>
    <s v="Male"/>
    <n v="43"/>
    <s v="No"/>
    <s v="No"/>
    <s v="Yes"/>
    <s v="Yes"/>
    <n v="1"/>
    <s v="United States"/>
    <s v="California"/>
    <s v="Weott"/>
    <n v="95571"/>
    <n v="40.310119"/>
    <n v="-123.909449"/>
    <n v="270"/>
    <s v="Q3"/>
    <s v="Yes"/>
    <n v="1"/>
    <x v="29"/>
    <s v="Offer B"/>
    <s v="Yes"/>
    <n v="5.52"/>
    <s v="Yes"/>
    <x v="0"/>
    <s v="Fiber Optic"/>
    <n v="16"/>
    <s v="No"/>
    <s v="Yes"/>
    <s v="No"/>
    <s v="No"/>
    <s v="No"/>
    <s v="No"/>
    <s v="No"/>
    <s v="Yes"/>
    <x v="0"/>
    <s v="Yes"/>
    <x v="0"/>
    <n v="80"/>
    <n v="3769.7"/>
    <n v="0"/>
    <n v="0"/>
    <n v="253.92"/>
    <n v="4023.62"/>
    <n v="5"/>
    <s v="Stayed"/>
    <x v="1"/>
    <n v="51"/>
    <n v="3315"/>
    <m/>
    <m/>
    <x v="1"/>
  </r>
  <r>
    <s v="9541-PWTWO"/>
    <s v="Female"/>
    <n v="32"/>
    <s v="No"/>
    <s v="No"/>
    <s v="No"/>
    <s v="No"/>
    <n v="0"/>
    <s v="United States"/>
    <s v="California"/>
    <s v="Willow Creek"/>
    <n v="95573"/>
    <n v="40.949012000000003"/>
    <n v="-123.65584699999999"/>
    <n v="1666"/>
    <s v="Q3"/>
    <s v="No"/>
    <n v="0"/>
    <x v="26"/>
    <s v="Offer B"/>
    <s v="Yes"/>
    <n v="38.71"/>
    <s v="Yes"/>
    <x v="0"/>
    <s v="DSL"/>
    <n v="21"/>
    <s v="No"/>
    <s v="No"/>
    <s v="Yes"/>
    <s v="Yes"/>
    <s v="Yes"/>
    <s v="Yes"/>
    <s v="Yes"/>
    <s v="Yes"/>
    <x v="2"/>
    <s v="Yes"/>
    <x v="0"/>
    <n v="80.95"/>
    <n v="4233.95"/>
    <n v="0"/>
    <n v="0"/>
    <n v="2012.92"/>
    <n v="6246.87"/>
    <n v="5"/>
    <s v="Stayed"/>
    <x v="1"/>
    <n v="28"/>
    <n v="4924"/>
    <m/>
    <m/>
    <x v="2"/>
  </r>
  <r>
    <s v="3967-VQOGC"/>
    <s v="Female"/>
    <n v="54"/>
    <s v="No"/>
    <s v="No"/>
    <s v="Yes"/>
    <s v="Yes"/>
    <n v="1"/>
    <s v="United States"/>
    <s v="California"/>
    <s v="Leggett"/>
    <n v="95585"/>
    <n v="39.873370999999999"/>
    <n v="-123.741474"/>
    <n v="321"/>
    <s v="Q3"/>
    <s v="Yes"/>
    <n v="4"/>
    <x v="70"/>
    <s v="None"/>
    <s v="Yes"/>
    <n v="17.43"/>
    <s v="Yes"/>
    <x v="1"/>
    <s v="None"/>
    <n v="0"/>
    <s v="No"/>
    <s v="No"/>
    <s v="No"/>
    <s v="No"/>
    <s v="No"/>
    <s v="No"/>
    <s v="No"/>
    <s v="No"/>
    <x v="2"/>
    <s v="Yes"/>
    <x v="1"/>
    <n v="24.9"/>
    <n v="1680.25"/>
    <n v="0"/>
    <n v="0"/>
    <n v="1167.81"/>
    <n v="2848.06"/>
    <n v="5"/>
    <s v="Stayed"/>
    <x v="1"/>
    <n v="59"/>
    <n v="5847"/>
    <m/>
    <m/>
    <x v="2"/>
  </r>
  <r>
    <s v="6308-CQRBU"/>
    <s v="Female"/>
    <n v="32"/>
    <s v="No"/>
    <s v="No"/>
    <s v="Yes"/>
    <s v="No"/>
    <n v="0"/>
    <s v="United States"/>
    <s v="California"/>
    <s v="Zenia"/>
    <n v="95595"/>
    <n v="40.170357000000003"/>
    <n v="-123.417298"/>
    <n v="259"/>
    <s v="Q3"/>
    <s v="Yes"/>
    <n v="7"/>
    <x v="67"/>
    <s v="None"/>
    <s v="Yes"/>
    <n v="29.78"/>
    <s v="Yes"/>
    <x v="0"/>
    <s v="Fiber Optic"/>
    <n v="22"/>
    <s v="No"/>
    <s v="Yes"/>
    <s v="Yes"/>
    <s v="Yes"/>
    <s v="Yes"/>
    <s v="Yes"/>
    <s v="Yes"/>
    <s v="Yes"/>
    <x v="2"/>
    <s v="No"/>
    <x v="0"/>
    <n v="109.25"/>
    <n v="7707.7"/>
    <n v="0"/>
    <n v="0"/>
    <n v="2114.38"/>
    <n v="9822.08"/>
    <n v="3"/>
    <s v="Stayed"/>
    <x v="1"/>
    <n v="42"/>
    <n v="5044"/>
    <m/>
    <m/>
    <x v="2"/>
  </r>
  <r>
    <s v="0186-CAERR"/>
    <s v="Male"/>
    <n v="22"/>
    <s v="Yes"/>
    <s v="No"/>
    <s v="No"/>
    <s v="No"/>
    <n v="0"/>
    <s v="United States"/>
    <s v="California"/>
    <s v="Auburn"/>
    <n v="95603"/>
    <n v="38.912880999999999"/>
    <n v="-121.08276600000001"/>
    <n v="24944"/>
    <s v="Q3"/>
    <s v="No"/>
    <n v="0"/>
    <x v="67"/>
    <s v="None"/>
    <s v="Yes"/>
    <n v="2.88"/>
    <s v="Yes"/>
    <x v="0"/>
    <s v="Fiber Optic"/>
    <n v="48"/>
    <s v="Yes"/>
    <s v="Yes"/>
    <s v="Yes"/>
    <s v="Yes"/>
    <s v="Yes"/>
    <s v="Yes"/>
    <s v="Yes"/>
    <s v="Yes"/>
    <x v="1"/>
    <s v="Yes"/>
    <x v="0"/>
    <n v="116.3"/>
    <n v="8309.5499999999993"/>
    <n v="0"/>
    <n v="0"/>
    <n v="204.48"/>
    <n v="8514.0299999999897"/>
    <n v="4"/>
    <s v="Stayed"/>
    <x v="1"/>
    <n v="59"/>
    <n v="4644"/>
    <m/>
    <m/>
    <x v="2"/>
  </r>
  <r>
    <s v="3043-SUDUA"/>
    <s v="Female"/>
    <n v="35"/>
    <s v="No"/>
    <s v="No"/>
    <s v="No"/>
    <s v="No"/>
    <n v="0"/>
    <s v="United States"/>
    <s v="California"/>
    <s v="West Sacramento"/>
    <n v="95605"/>
    <n v="38.592745000000001"/>
    <n v="-121.540036"/>
    <n v="12756"/>
    <s v="Q3"/>
    <s v="No"/>
    <n v="0"/>
    <x v="15"/>
    <s v="Offer C"/>
    <s v="Yes"/>
    <n v="15.53"/>
    <s v="No"/>
    <x v="1"/>
    <s v="None"/>
    <n v="0"/>
    <s v="No"/>
    <s v="No"/>
    <s v="No"/>
    <s v="No"/>
    <s v="No"/>
    <s v="No"/>
    <s v="No"/>
    <s v="No"/>
    <x v="0"/>
    <s v="No"/>
    <x v="0"/>
    <n v="19.899999999999999"/>
    <n v="601.54999999999995"/>
    <n v="0"/>
    <n v="0"/>
    <n v="496.96"/>
    <n v="1098.51"/>
    <n v="3"/>
    <s v="Stayed"/>
    <x v="1"/>
    <n v="29"/>
    <n v="4374"/>
    <m/>
    <m/>
    <x v="1"/>
  </r>
  <r>
    <s v="5442-BHQNG"/>
    <s v="Female"/>
    <n v="32"/>
    <s v="No"/>
    <s v="No"/>
    <s v="No"/>
    <s v="No"/>
    <n v="0"/>
    <s v="United States"/>
    <s v="California"/>
    <s v="Brooks"/>
    <n v="95606"/>
    <n v="38.809804"/>
    <n v="-122.241383"/>
    <n v="382"/>
    <s v="Q3"/>
    <s v="No"/>
    <n v="0"/>
    <x v="17"/>
    <s v="None"/>
    <s v="Yes"/>
    <n v="44.77"/>
    <s v="No"/>
    <x v="0"/>
    <s v="Fiber Optic"/>
    <n v="9"/>
    <s v="No"/>
    <s v="No"/>
    <s v="No"/>
    <s v="No"/>
    <s v="No"/>
    <s v="No"/>
    <s v="No"/>
    <s v="Yes"/>
    <x v="0"/>
    <s v="No"/>
    <x v="0"/>
    <n v="70.349999999999994"/>
    <n v="139.25"/>
    <n v="0"/>
    <n v="0"/>
    <n v="89.54"/>
    <n v="228.79"/>
    <n v="5"/>
    <s v="Joined"/>
    <x v="1"/>
    <n v="73"/>
    <n v="3430"/>
    <m/>
    <m/>
    <x v="0"/>
  </r>
  <r>
    <s v="2169-RRLFW"/>
    <s v="Female"/>
    <n v="48"/>
    <s v="No"/>
    <s v="No"/>
    <s v="Yes"/>
    <s v="No"/>
    <n v="0"/>
    <s v="United States"/>
    <s v="California"/>
    <s v="Capay"/>
    <n v="95607"/>
    <n v="38.681651000000002"/>
    <n v="-122.13056899999999"/>
    <n v="262"/>
    <s v="Q3"/>
    <s v="Yes"/>
    <n v="3"/>
    <x v="67"/>
    <s v="None"/>
    <s v="Yes"/>
    <n v="11.18"/>
    <s v="Yes"/>
    <x v="1"/>
    <s v="None"/>
    <n v="0"/>
    <s v="No"/>
    <s v="No"/>
    <s v="No"/>
    <s v="No"/>
    <s v="No"/>
    <s v="No"/>
    <s v="No"/>
    <s v="No"/>
    <x v="2"/>
    <s v="No"/>
    <x v="1"/>
    <n v="25.6"/>
    <n v="1888.25"/>
    <n v="0"/>
    <n v="0"/>
    <n v="793.78"/>
    <n v="2682.0299999999902"/>
    <n v="5"/>
    <s v="Stayed"/>
    <x v="1"/>
    <n v="68"/>
    <n v="5063"/>
    <m/>
    <m/>
    <x v="2"/>
  </r>
  <r>
    <s v="5872-OEQNH"/>
    <s v="Female"/>
    <n v="29"/>
    <s v="Yes"/>
    <s v="No"/>
    <s v="No"/>
    <s v="No"/>
    <n v="0"/>
    <s v="United States"/>
    <s v="California"/>
    <s v="Carmichael"/>
    <n v="95608"/>
    <n v="38.626128000000001"/>
    <n v="-121.328011"/>
    <n v="58830"/>
    <s v="Q3"/>
    <s v="No"/>
    <n v="0"/>
    <x v="68"/>
    <s v="Offer B"/>
    <s v="No"/>
    <n v="0"/>
    <s v="No"/>
    <x v="0"/>
    <s v="DSL"/>
    <n v="73"/>
    <s v="Yes"/>
    <s v="No"/>
    <s v="Yes"/>
    <s v="No"/>
    <s v="No"/>
    <s v="Yes"/>
    <s v="Yes"/>
    <s v="Yes"/>
    <x v="1"/>
    <s v="Yes"/>
    <x v="0"/>
    <n v="44.45"/>
    <n v="2773.9"/>
    <n v="0"/>
    <n v="0"/>
    <n v="0"/>
    <n v="2773.9"/>
    <n v="4"/>
    <s v="Stayed"/>
    <x v="1"/>
    <n v="48"/>
    <n v="4928"/>
    <m/>
    <m/>
    <x v="2"/>
  </r>
  <r>
    <s v="8873-GLDMH"/>
    <s v="Female"/>
    <n v="45"/>
    <s v="No"/>
    <s v="No"/>
    <s v="No"/>
    <s v="No"/>
    <n v="0"/>
    <s v="United States"/>
    <s v="California"/>
    <s v="Courtland"/>
    <n v="95615"/>
    <n v="38.311608999999997"/>
    <n v="-121.554034"/>
    <n v="699"/>
    <s v="Q3"/>
    <s v="No"/>
    <n v="0"/>
    <x v="63"/>
    <s v="None"/>
    <s v="Yes"/>
    <n v="27.69"/>
    <s v="Yes"/>
    <x v="0"/>
    <s v="Fiber Optic"/>
    <n v="9"/>
    <s v="No"/>
    <s v="No"/>
    <s v="No"/>
    <s v="No"/>
    <s v="No"/>
    <s v="No"/>
    <s v="No"/>
    <s v="Yes"/>
    <x v="0"/>
    <s v="Yes"/>
    <x v="1"/>
    <n v="73.849999999999994"/>
    <n v="401.3"/>
    <n v="0"/>
    <n v="0"/>
    <n v="166.14"/>
    <n v="567.44000000000005"/>
    <n v="4"/>
    <s v="Stayed"/>
    <x v="1"/>
    <n v="76"/>
    <n v="4220"/>
    <m/>
    <m/>
    <x v="1"/>
  </r>
  <r>
    <s v="5696-JVVQY"/>
    <s v="Female"/>
    <n v="56"/>
    <s v="No"/>
    <s v="No"/>
    <s v="Yes"/>
    <s v="Yes"/>
    <n v="3"/>
    <s v="United States"/>
    <s v="California"/>
    <s v="Davis"/>
    <n v="95616"/>
    <n v="38.508735000000001"/>
    <n v="-121.67881300000001"/>
    <n v="67411"/>
    <s v="Q3"/>
    <s v="Yes"/>
    <n v="1"/>
    <x v="65"/>
    <s v="Offer B"/>
    <s v="Yes"/>
    <n v="4.45"/>
    <s v="No"/>
    <x v="0"/>
    <s v="DSL"/>
    <n v="57"/>
    <s v="Yes"/>
    <s v="Yes"/>
    <s v="Yes"/>
    <s v="No"/>
    <s v="No"/>
    <s v="Yes"/>
    <s v="Yes"/>
    <s v="No"/>
    <x v="2"/>
    <s v="Yes"/>
    <x v="1"/>
    <n v="70.099999999999994"/>
    <n v="3238.4"/>
    <n v="0"/>
    <n v="30"/>
    <n v="213.6"/>
    <n v="3482"/>
    <n v="4"/>
    <s v="Stayed"/>
    <x v="1"/>
    <n v="27"/>
    <n v="5476"/>
    <m/>
    <m/>
    <x v="2"/>
  </r>
  <r>
    <s v="8946-BFWSG"/>
    <s v="Male"/>
    <n v="19"/>
    <s v="Yes"/>
    <s v="No"/>
    <s v="Yes"/>
    <s v="Yes"/>
    <n v="3"/>
    <s v="United States"/>
    <s v="California"/>
    <s v="Davis"/>
    <n v="95618"/>
    <n v="38.544001999999999"/>
    <n v="-121.685559"/>
    <n v="648"/>
    <s v="Q3"/>
    <s v="Yes"/>
    <n v="8"/>
    <x v="71"/>
    <s v="Offer B"/>
    <s v="Yes"/>
    <n v="24.5"/>
    <s v="Yes"/>
    <x v="1"/>
    <s v="None"/>
    <n v="0"/>
    <s v="No"/>
    <s v="No"/>
    <s v="No"/>
    <s v="No"/>
    <s v="No"/>
    <s v="No"/>
    <s v="No"/>
    <s v="No"/>
    <x v="2"/>
    <s v="No"/>
    <x v="1"/>
    <n v="25.25"/>
    <n v="1573.05"/>
    <n v="0"/>
    <n v="0"/>
    <n v="1543.5"/>
    <n v="3116.55"/>
    <n v="5"/>
    <s v="Stayed"/>
    <x v="1"/>
    <n v="39"/>
    <n v="6245"/>
    <m/>
    <m/>
    <x v="2"/>
  </r>
  <r>
    <s v="0547-HURJB"/>
    <s v="Male"/>
    <n v="19"/>
    <s v="Yes"/>
    <s v="No"/>
    <s v="No"/>
    <s v="Yes"/>
    <n v="2"/>
    <s v="United States"/>
    <s v="California"/>
    <s v="Dixon"/>
    <n v="95620"/>
    <n v="38.392820999999998"/>
    <n v="-121.79991699999999"/>
    <n v="18529"/>
    <s v="Q3"/>
    <s v="No"/>
    <n v="0"/>
    <x v="36"/>
    <s v="Offer D"/>
    <s v="Yes"/>
    <n v="19.38"/>
    <s v="No"/>
    <x v="1"/>
    <s v="None"/>
    <n v="0"/>
    <s v="No"/>
    <s v="No"/>
    <s v="No"/>
    <s v="No"/>
    <s v="No"/>
    <s v="No"/>
    <s v="No"/>
    <s v="No"/>
    <x v="0"/>
    <s v="No"/>
    <x v="1"/>
    <n v="21.05"/>
    <n v="235.8"/>
    <n v="0"/>
    <n v="0"/>
    <n v="232.56"/>
    <n v="468.36"/>
    <n v="3"/>
    <s v="Stayed"/>
    <x v="1"/>
    <n v="70"/>
    <n v="4001"/>
    <m/>
    <m/>
    <x v="1"/>
  </r>
  <r>
    <s v="8845-LWKGE"/>
    <s v="Female"/>
    <n v="56"/>
    <s v="No"/>
    <s v="No"/>
    <s v="Yes"/>
    <s v="Yes"/>
    <n v="1"/>
    <s v="United States"/>
    <s v="California"/>
    <s v="El Dorado"/>
    <n v="95623"/>
    <n v="38.631529999999998"/>
    <n v="-120.842609"/>
    <n v="4097"/>
    <s v="Q3"/>
    <s v="Yes"/>
    <n v="4"/>
    <x v="28"/>
    <s v="Offer C"/>
    <s v="Yes"/>
    <n v="36.74"/>
    <s v="No"/>
    <x v="0"/>
    <s v="Cable"/>
    <n v="18"/>
    <s v="No"/>
    <s v="No"/>
    <s v="Yes"/>
    <s v="Yes"/>
    <s v="Yes"/>
    <s v="No"/>
    <s v="No"/>
    <s v="Yes"/>
    <x v="1"/>
    <s v="Yes"/>
    <x v="0"/>
    <n v="64.5"/>
    <n v="1985.15"/>
    <n v="0"/>
    <n v="0"/>
    <n v="1102.2"/>
    <n v="3087.35"/>
    <n v="5"/>
    <s v="Stayed"/>
    <x v="1"/>
    <n v="60"/>
    <n v="2215"/>
    <m/>
    <m/>
    <x v="2"/>
  </r>
  <r>
    <s v="0691-NIKRI"/>
    <s v="Female"/>
    <n v="41"/>
    <s v="No"/>
    <s v="No"/>
    <s v="No"/>
    <s v="No"/>
    <n v="0"/>
    <s v="United States"/>
    <s v="California"/>
    <s v="Elverta"/>
    <n v="95626"/>
    <n v="38.734997"/>
    <n v="-121.463719"/>
    <n v="6197"/>
    <s v="Q3"/>
    <s v="No"/>
    <n v="0"/>
    <x v="51"/>
    <s v="Offer B"/>
    <s v="Yes"/>
    <n v="16.73"/>
    <s v="Yes"/>
    <x v="0"/>
    <s v="Fiber Optic"/>
    <n v="14"/>
    <s v="No"/>
    <s v="No"/>
    <s v="Yes"/>
    <s v="Yes"/>
    <s v="Yes"/>
    <s v="Yes"/>
    <s v="Yes"/>
    <s v="Yes"/>
    <x v="1"/>
    <s v="Yes"/>
    <x v="1"/>
    <n v="105.95"/>
    <n v="4335.2"/>
    <n v="0"/>
    <n v="0"/>
    <n v="669.2"/>
    <n v="5004.3999999999996"/>
    <n v="5"/>
    <s v="Stayed"/>
    <x v="1"/>
    <n v="31"/>
    <n v="3784"/>
    <m/>
    <m/>
    <x v="2"/>
  </r>
  <r>
    <s v="5022-JNQEQ"/>
    <s v="Female"/>
    <n v="39"/>
    <s v="No"/>
    <s v="No"/>
    <s v="Yes"/>
    <s v="Yes"/>
    <n v="1"/>
    <s v="United States"/>
    <s v="California"/>
    <s v="Esparto"/>
    <n v="95627"/>
    <n v="38.834468999999999"/>
    <n v="-122.12719300000001"/>
    <n v="2756"/>
    <s v="Q3"/>
    <s v="Yes"/>
    <n v="10"/>
    <x v="30"/>
    <s v="None"/>
    <s v="Yes"/>
    <n v="8.1"/>
    <s v="No"/>
    <x v="0"/>
    <s v="Fiber Optic"/>
    <n v="20"/>
    <s v="No"/>
    <s v="No"/>
    <s v="No"/>
    <s v="Yes"/>
    <s v="No"/>
    <s v="No"/>
    <s v="No"/>
    <s v="Yes"/>
    <x v="0"/>
    <s v="Yes"/>
    <x v="0"/>
    <n v="75.849999999999994"/>
    <n v="647.5"/>
    <n v="0"/>
    <n v="0"/>
    <n v="72.899999999999906"/>
    <n v="720.4"/>
    <n v="5"/>
    <s v="Stayed"/>
    <x v="1"/>
    <n v="51"/>
    <n v="4843"/>
    <m/>
    <m/>
    <x v="1"/>
  </r>
  <r>
    <s v="3249-VHRIP"/>
    <s v="Female"/>
    <n v="38"/>
    <s v="No"/>
    <s v="No"/>
    <s v="No"/>
    <s v="No"/>
    <n v="0"/>
    <s v="United States"/>
    <s v="California"/>
    <s v="Fiddletown"/>
    <n v="95629"/>
    <n v="38.513483999999998"/>
    <n v="-120.70461299999999"/>
    <n v="850"/>
    <s v="Q3"/>
    <s v="No"/>
    <n v="0"/>
    <x v="34"/>
    <s v="Offer B"/>
    <s v="No"/>
    <n v="0"/>
    <s v="No"/>
    <x v="0"/>
    <s v="Cable"/>
    <n v="30"/>
    <s v="No"/>
    <s v="Yes"/>
    <s v="Yes"/>
    <s v="No"/>
    <s v="No"/>
    <s v="Yes"/>
    <s v="Yes"/>
    <s v="Yes"/>
    <x v="2"/>
    <s v="Yes"/>
    <x v="1"/>
    <n v="43.6"/>
    <n v="2748.7"/>
    <n v="0"/>
    <n v="0"/>
    <n v="0"/>
    <n v="2748.7"/>
    <n v="4"/>
    <s v="Stayed"/>
    <x v="1"/>
    <n v="53"/>
    <n v="4507"/>
    <m/>
    <m/>
    <x v="2"/>
  </r>
  <r>
    <s v="3736-BLEPA"/>
    <s v="Male"/>
    <n v="50"/>
    <s v="No"/>
    <s v="No"/>
    <s v="No"/>
    <s v="No"/>
    <n v="0"/>
    <s v="United States"/>
    <s v="California"/>
    <s v="Folsom"/>
    <n v="95630"/>
    <n v="38.672637999999999"/>
    <n v="-121.147403"/>
    <n v="51855"/>
    <s v="Q3"/>
    <s v="No"/>
    <n v="0"/>
    <x v="64"/>
    <s v="Offer C"/>
    <s v="Yes"/>
    <n v="13.69"/>
    <s v="No"/>
    <x v="0"/>
    <s v="Fiber Optic"/>
    <n v="12"/>
    <s v="No"/>
    <s v="Yes"/>
    <s v="No"/>
    <s v="Yes"/>
    <s v="Yes"/>
    <s v="No"/>
    <s v="No"/>
    <s v="Yes"/>
    <x v="1"/>
    <s v="Yes"/>
    <x v="0"/>
    <n v="91.25"/>
    <n v="2483.65"/>
    <n v="0"/>
    <n v="0"/>
    <n v="383.32"/>
    <n v="2866.97"/>
    <n v="5"/>
    <s v="Stayed"/>
    <x v="1"/>
    <n v="41"/>
    <n v="2886"/>
    <m/>
    <m/>
    <x v="2"/>
  </r>
  <r>
    <s v="4701-LKOZD"/>
    <s v="Female"/>
    <n v="64"/>
    <s v="No"/>
    <s v="No"/>
    <s v="No"/>
    <s v="No"/>
    <n v="0"/>
    <s v="United States"/>
    <s v="California"/>
    <s v="Foresthill"/>
    <n v="95631"/>
    <n v="39.031875999999997"/>
    <n v="-120.81114100000001"/>
    <n v="5714"/>
    <s v="Q3"/>
    <s v="No"/>
    <n v="0"/>
    <x v="57"/>
    <s v="None"/>
    <s v="Yes"/>
    <n v="29.53"/>
    <s v="Yes"/>
    <x v="0"/>
    <s v="Cable"/>
    <n v="7"/>
    <s v="Yes"/>
    <s v="Yes"/>
    <s v="Yes"/>
    <s v="Yes"/>
    <s v="Yes"/>
    <s v="Yes"/>
    <s v="Yes"/>
    <s v="No"/>
    <x v="2"/>
    <s v="No"/>
    <x v="1"/>
    <n v="89.75"/>
    <n v="6367.2"/>
    <n v="0"/>
    <n v="110"/>
    <n v="2067.1"/>
    <n v="8544.2999999999993"/>
    <n v="4"/>
    <s v="Stayed"/>
    <x v="1"/>
    <n v="78"/>
    <n v="5150"/>
    <m/>
    <m/>
    <x v="2"/>
  </r>
  <r>
    <s v="6603-QWSPR"/>
    <s v="Female"/>
    <n v="20"/>
    <s v="Yes"/>
    <s v="No"/>
    <s v="No"/>
    <s v="No"/>
    <n v="0"/>
    <s v="United States"/>
    <s v="California"/>
    <s v="Galt"/>
    <n v="95632"/>
    <n v="38.274450999999999"/>
    <n v="-121.259201"/>
    <n v="24194"/>
    <s v="Q3"/>
    <s v="No"/>
    <n v="0"/>
    <x v="29"/>
    <s v="Offer B"/>
    <s v="Yes"/>
    <n v="5.86"/>
    <s v="No"/>
    <x v="0"/>
    <s v="Fiber Optic"/>
    <n v="82"/>
    <s v="No"/>
    <s v="Yes"/>
    <s v="Yes"/>
    <s v="Yes"/>
    <s v="Yes"/>
    <s v="Yes"/>
    <s v="Yes"/>
    <s v="Yes"/>
    <x v="2"/>
    <s v="Yes"/>
    <x v="0"/>
    <n v="104.4"/>
    <n v="4904.2"/>
    <n v="0"/>
    <n v="0"/>
    <n v="269.56"/>
    <n v="5173.76"/>
    <n v="4"/>
    <s v="Stayed"/>
    <x v="1"/>
    <n v="24"/>
    <n v="4190"/>
    <m/>
    <m/>
    <x v="2"/>
  </r>
  <r>
    <s v="9921-QFQUL"/>
    <s v="Female"/>
    <n v="33"/>
    <s v="No"/>
    <s v="No"/>
    <s v="Yes"/>
    <s v="No"/>
    <n v="0"/>
    <s v="United States"/>
    <s v="California"/>
    <s v="Garden Valley"/>
    <n v="95633"/>
    <n v="38.852544000000002"/>
    <n v="-120.83766900000001"/>
    <n v="2536"/>
    <s v="Q3"/>
    <s v="Yes"/>
    <n v="2"/>
    <x v="43"/>
    <s v="Offer D"/>
    <s v="Yes"/>
    <n v="22.17"/>
    <s v="Yes"/>
    <x v="0"/>
    <s v="Fiber Optic"/>
    <n v="15"/>
    <s v="No"/>
    <s v="No"/>
    <s v="Yes"/>
    <s v="No"/>
    <s v="No"/>
    <s v="Yes"/>
    <s v="Yes"/>
    <s v="Yes"/>
    <x v="0"/>
    <s v="No"/>
    <x v="1"/>
    <n v="90.15"/>
    <n v="2044.95"/>
    <n v="0"/>
    <n v="0"/>
    <n v="509.91"/>
    <n v="2554.86"/>
    <n v="4"/>
    <s v="Stayed"/>
    <x v="1"/>
    <n v="50"/>
    <n v="5110"/>
    <m/>
    <m/>
    <x v="1"/>
  </r>
  <r>
    <s v="1929-ZCBHE"/>
    <s v="Male"/>
    <n v="27"/>
    <s v="Yes"/>
    <s v="No"/>
    <s v="Yes"/>
    <s v="Yes"/>
    <n v="1"/>
    <s v="United States"/>
    <s v="California"/>
    <s v="Georgetown"/>
    <n v="95634"/>
    <n v="38.938600000000001"/>
    <n v="-120.78551400000001"/>
    <n v="2723"/>
    <s v="Q3"/>
    <s v="Yes"/>
    <n v="7"/>
    <x v="58"/>
    <s v="Offer B"/>
    <s v="No"/>
    <n v="0"/>
    <s v="No"/>
    <x v="0"/>
    <s v="DSL"/>
    <n v="47"/>
    <s v="Yes"/>
    <s v="No"/>
    <s v="Yes"/>
    <s v="Yes"/>
    <s v="No"/>
    <s v="No"/>
    <s v="No"/>
    <s v="Yes"/>
    <x v="1"/>
    <s v="No"/>
    <x v="0"/>
    <n v="40.299999999999997"/>
    <n v="1794.8"/>
    <n v="0"/>
    <n v="0"/>
    <n v="0"/>
    <n v="1794.8"/>
    <n v="3"/>
    <s v="Stayed"/>
    <x v="1"/>
    <n v="29"/>
    <n v="5040"/>
    <m/>
    <m/>
    <x v="2"/>
  </r>
  <r>
    <s v="4378-MYPGO"/>
    <s v="Male"/>
    <n v="41"/>
    <s v="No"/>
    <s v="No"/>
    <s v="Yes"/>
    <s v="Yes"/>
    <n v="2"/>
    <s v="United States"/>
    <s v="California"/>
    <s v="Greenwood"/>
    <n v="95635"/>
    <n v="38.921332999999997"/>
    <n v="-120.897718"/>
    <n v="1140"/>
    <s v="Q3"/>
    <s v="Yes"/>
    <n v="3"/>
    <x v="39"/>
    <s v="None"/>
    <s v="Yes"/>
    <n v="31.4"/>
    <s v="No"/>
    <x v="0"/>
    <s v="Fiber Optic"/>
    <n v="19"/>
    <s v="Yes"/>
    <s v="Yes"/>
    <s v="Yes"/>
    <s v="No"/>
    <s v="Yes"/>
    <s v="Yes"/>
    <s v="Yes"/>
    <s v="Yes"/>
    <x v="2"/>
    <s v="Yes"/>
    <x v="0"/>
    <n v="105.25"/>
    <n v="7173.15"/>
    <n v="0"/>
    <n v="0"/>
    <n v="2135.1999999999998"/>
    <n v="9308.3499999999894"/>
    <n v="3"/>
    <s v="Stayed"/>
    <x v="1"/>
    <n v="36"/>
    <n v="5795"/>
    <m/>
    <m/>
    <x v="2"/>
  </r>
  <r>
    <s v="4129-LYCOI"/>
    <s v="Female"/>
    <n v="28"/>
    <s v="Yes"/>
    <s v="No"/>
    <s v="No"/>
    <s v="Yes"/>
    <n v="1"/>
    <s v="United States"/>
    <s v="California"/>
    <s v="Guinda"/>
    <n v="95637"/>
    <n v="38.830739000000001"/>
    <n v="-122.196202"/>
    <n v="228"/>
    <s v="Q3"/>
    <s v="No"/>
    <n v="0"/>
    <x v="70"/>
    <s v="None"/>
    <s v="Yes"/>
    <n v="12.54"/>
    <s v="Yes"/>
    <x v="0"/>
    <s v="Fiber Optic"/>
    <n v="59"/>
    <s v="No"/>
    <s v="Yes"/>
    <s v="No"/>
    <s v="Yes"/>
    <s v="Yes"/>
    <s v="Yes"/>
    <s v="Yes"/>
    <s v="Yes"/>
    <x v="2"/>
    <s v="Yes"/>
    <x v="0"/>
    <n v="104"/>
    <n v="7039.05"/>
    <n v="0"/>
    <n v="0"/>
    <n v="840.18"/>
    <n v="7879.23"/>
    <n v="3"/>
    <s v="Stayed"/>
    <x v="1"/>
    <n v="39"/>
    <n v="4741"/>
    <m/>
    <m/>
    <x v="2"/>
  </r>
  <r>
    <s v="7798-JVXYM"/>
    <s v="Female"/>
    <n v="52"/>
    <s v="No"/>
    <s v="No"/>
    <s v="No"/>
    <s v="No"/>
    <n v="0"/>
    <s v="United States"/>
    <s v="California"/>
    <s v="Herald"/>
    <n v="95638"/>
    <n v="38.313446999999996"/>
    <n v="-121.123886"/>
    <n v="1745"/>
    <s v="Q3"/>
    <s v="No"/>
    <n v="0"/>
    <x v="35"/>
    <s v="Offer D"/>
    <s v="Yes"/>
    <n v="37.01"/>
    <s v="No"/>
    <x v="0"/>
    <s v="DSL"/>
    <n v="29"/>
    <s v="No"/>
    <s v="No"/>
    <s v="No"/>
    <s v="Yes"/>
    <s v="Yes"/>
    <s v="Yes"/>
    <s v="Yes"/>
    <s v="Yes"/>
    <x v="0"/>
    <s v="Yes"/>
    <x v="0"/>
    <n v="69.650000000000006"/>
    <n v="921.4"/>
    <n v="0"/>
    <n v="0"/>
    <n v="518.14"/>
    <n v="1439.54"/>
    <n v="3"/>
    <s v="Stayed"/>
    <x v="1"/>
    <n v="69"/>
    <n v="5351"/>
    <m/>
    <m/>
    <x v="1"/>
  </r>
  <r>
    <s v="8647-SDTWQ"/>
    <s v="Male"/>
    <n v="59"/>
    <s v="No"/>
    <s v="No"/>
    <s v="Yes"/>
    <s v="Yes"/>
    <n v="2"/>
    <s v="United States"/>
    <s v="California"/>
    <s v="Hood"/>
    <n v="95639"/>
    <n v="38.375324999999997"/>
    <n v="-121.507935"/>
    <n v="213"/>
    <s v="Q3"/>
    <s v="Yes"/>
    <n v="4"/>
    <x v="46"/>
    <s v="Offer B"/>
    <s v="Yes"/>
    <n v="49.95"/>
    <s v="Yes"/>
    <x v="0"/>
    <s v="Fiber Optic"/>
    <n v="22"/>
    <s v="No"/>
    <s v="No"/>
    <s v="No"/>
    <s v="No"/>
    <s v="No"/>
    <s v="No"/>
    <s v="No"/>
    <s v="No"/>
    <x v="0"/>
    <s v="Yes"/>
    <x v="0"/>
    <n v="74.3"/>
    <n v="4018.35"/>
    <n v="0"/>
    <n v="70"/>
    <n v="2847.15"/>
    <n v="6935.5"/>
    <n v="5"/>
    <s v="Stayed"/>
    <x v="1"/>
    <n v="65"/>
    <n v="4133"/>
    <m/>
    <m/>
    <x v="1"/>
  </r>
  <r>
    <s v="2696-ECXKC"/>
    <s v="Female"/>
    <n v="34"/>
    <s v="No"/>
    <s v="No"/>
    <s v="Yes"/>
    <s v="Yes"/>
    <n v="1"/>
    <s v="United States"/>
    <s v="California"/>
    <s v="Ione"/>
    <n v="95640"/>
    <n v="38.337879999999998"/>
    <n v="-120.954202"/>
    <n v="9752"/>
    <s v="Q3"/>
    <s v="Yes"/>
    <n v="6"/>
    <x v="19"/>
    <s v="Offer B"/>
    <s v="Yes"/>
    <n v="41.18"/>
    <s v="Yes"/>
    <x v="0"/>
    <s v="Fiber Optic"/>
    <n v="18"/>
    <s v="Yes"/>
    <s v="No"/>
    <s v="No"/>
    <s v="No"/>
    <s v="Yes"/>
    <s v="Yes"/>
    <s v="Yes"/>
    <s v="Yes"/>
    <x v="1"/>
    <s v="No"/>
    <x v="1"/>
    <n v="100.9"/>
    <n v="5448.6"/>
    <n v="0"/>
    <n v="0"/>
    <n v="2264.9"/>
    <n v="7713.5"/>
    <n v="4"/>
    <s v="Stayed"/>
    <x v="1"/>
    <n v="55"/>
    <n v="6153"/>
    <m/>
    <m/>
    <x v="2"/>
  </r>
  <r>
    <s v="2081-KJSQF"/>
    <s v="Male"/>
    <n v="25"/>
    <s v="Yes"/>
    <s v="No"/>
    <s v="No"/>
    <s v="No"/>
    <n v="0"/>
    <s v="United States"/>
    <s v="California"/>
    <s v="Isleton"/>
    <n v="95641"/>
    <n v="38.154823"/>
    <n v="-121.601358"/>
    <n v="2010"/>
    <s v="Q3"/>
    <s v="No"/>
    <n v="0"/>
    <x v="0"/>
    <s v="None"/>
    <s v="Yes"/>
    <n v="42.96"/>
    <s v="No"/>
    <x v="1"/>
    <s v="None"/>
    <n v="0"/>
    <s v="No"/>
    <s v="No"/>
    <s v="No"/>
    <s v="No"/>
    <s v="No"/>
    <s v="No"/>
    <s v="No"/>
    <s v="No"/>
    <x v="0"/>
    <s v="Yes"/>
    <x v="1"/>
    <n v="20.25"/>
    <n v="20.25"/>
    <n v="0"/>
    <n v="0"/>
    <n v="42.96"/>
    <n v="63.21"/>
    <n v="5"/>
    <s v="Joined"/>
    <x v="1"/>
    <n v="21"/>
    <n v="4769"/>
    <m/>
    <m/>
    <x v="1"/>
  </r>
  <r>
    <s v="3323-CPBWR"/>
    <s v="Male"/>
    <n v="61"/>
    <s v="No"/>
    <s v="No"/>
    <s v="No"/>
    <s v="No"/>
    <n v="0"/>
    <s v="United States"/>
    <s v="California"/>
    <s v="Knights Landing"/>
    <n v="95645"/>
    <n v="38.875508000000004"/>
    <n v="-121.765866"/>
    <n v="1793"/>
    <s v="Q3"/>
    <s v="No"/>
    <n v="0"/>
    <x v="43"/>
    <s v="Offer D"/>
    <s v="Yes"/>
    <n v="8.5"/>
    <s v="Yes"/>
    <x v="0"/>
    <s v="Fiber Optic"/>
    <n v="6"/>
    <s v="No"/>
    <s v="No"/>
    <s v="Yes"/>
    <s v="Yes"/>
    <s v="Yes"/>
    <s v="No"/>
    <s v="No"/>
    <s v="Yes"/>
    <x v="0"/>
    <s v="Yes"/>
    <x v="1"/>
    <n v="96.9"/>
    <n v="2085.4499999999998"/>
    <n v="0"/>
    <n v="0"/>
    <n v="195.5"/>
    <n v="2280.9499999999998"/>
    <n v="4"/>
    <s v="Stayed"/>
    <x v="1"/>
    <n v="22"/>
    <n v="3875"/>
    <m/>
    <m/>
    <x v="1"/>
  </r>
  <r>
    <s v="3384-CTMSF"/>
    <s v="Male"/>
    <n v="61"/>
    <s v="No"/>
    <s v="No"/>
    <s v="Yes"/>
    <s v="No"/>
    <n v="0"/>
    <s v="United States"/>
    <s v="California"/>
    <s v="Lincoln"/>
    <n v="95648"/>
    <n v="38.922812"/>
    <n v="-121.312005"/>
    <n v="15286"/>
    <s v="Q3"/>
    <s v="Yes"/>
    <n v="2"/>
    <x v="58"/>
    <s v="Offer B"/>
    <s v="Yes"/>
    <n v="48.69"/>
    <s v="Yes"/>
    <x v="0"/>
    <s v="Fiber Optic"/>
    <n v="21"/>
    <s v="No"/>
    <s v="Yes"/>
    <s v="Yes"/>
    <s v="No"/>
    <s v="Yes"/>
    <s v="Yes"/>
    <s v="Yes"/>
    <s v="Yes"/>
    <x v="0"/>
    <s v="Yes"/>
    <x v="0"/>
    <n v="104.1"/>
    <n v="5135.1499999999996"/>
    <n v="0"/>
    <n v="0"/>
    <n v="2288.4299999999998"/>
    <n v="7423.58"/>
    <n v="5"/>
    <s v="Stayed"/>
    <x v="1"/>
    <n v="71"/>
    <n v="3142"/>
    <m/>
    <m/>
    <x v="1"/>
  </r>
  <r>
    <s v="0902-RFHOF"/>
    <s v="Male"/>
    <n v="38"/>
    <s v="No"/>
    <s v="No"/>
    <s v="No"/>
    <s v="No"/>
    <n v="0"/>
    <s v="United States"/>
    <s v="California"/>
    <s v="Loomis"/>
    <n v="95650"/>
    <n v="38.809175000000003"/>
    <n v="-121.171375"/>
    <n v="11191"/>
    <s v="Q3"/>
    <s v="No"/>
    <n v="0"/>
    <x v="47"/>
    <s v="None"/>
    <s v="Yes"/>
    <n v="22.23"/>
    <s v="No"/>
    <x v="1"/>
    <s v="None"/>
    <n v="0"/>
    <s v="No"/>
    <s v="No"/>
    <s v="No"/>
    <s v="No"/>
    <s v="No"/>
    <s v="No"/>
    <s v="No"/>
    <s v="No"/>
    <x v="1"/>
    <s v="No"/>
    <x v="1"/>
    <n v="20.100000000000001"/>
    <n v="730.1"/>
    <n v="0"/>
    <n v="0"/>
    <n v="844.74"/>
    <n v="1574.84"/>
    <n v="3"/>
    <s v="Stayed"/>
    <x v="1"/>
    <n v="26"/>
    <n v="2907"/>
    <m/>
    <m/>
    <x v="2"/>
  </r>
  <r>
    <s v="7718-RXDGG"/>
    <s v="Male"/>
    <n v="54"/>
    <s v="No"/>
    <s v="No"/>
    <s v="Yes"/>
    <s v="No"/>
    <n v="0"/>
    <s v="United States"/>
    <s v="California"/>
    <s v="Newcastle"/>
    <n v="95658"/>
    <n v="38.883223999999998"/>
    <n v="-121.15918000000001"/>
    <n v="6096"/>
    <s v="Q3"/>
    <s v="Yes"/>
    <n v="9"/>
    <x v="7"/>
    <s v="Offer D"/>
    <s v="Yes"/>
    <n v="24.17"/>
    <s v="No"/>
    <x v="0"/>
    <s v="Fiber Optic"/>
    <n v="10"/>
    <s v="No"/>
    <s v="No"/>
    <s v="No"/>
    <s v="No"/>
    <s v="No"/>
    <s v="No"/>
    <s v="No"/>
    <s v="No"/>
    <x v="0"/>
    <s v="Yes"/>
    <x v="0"/>
    <n v="68.599999999999994"/>
    <n v="1108.5999999999999"/>
    <n v="0"/>
    <n v="90"/>
    <n v="362.55"/>
    <n v="1561.1499999999901"/>
    <n v="4"/>
    <s v="Stayed"/>
    <x v="1"/>
    <n v="47"/>
    <n v="3351"/>
    <m/>
    <m/>
    <x v="1"/>
  </r>
  <r>
    <s v="1025-FALIX"/>
    <s v="Female"/>
    <n v="49"/>
    <s v="No"/>
    <s v="No"/>
    <s v="No"/>
    <s v="No"/>
    <n v="0"/>
    <s v="United States"/>
    <s v="California"/>
    <s v="Nicolaus"/>
    <n v="95659"/>
    <n v="38.788898000000003"/>
    <n v="-121.60862400000001"/>
    <n v="751"/>
    <s v="Q3"/>
    <s v="No"/>
    <n v="0"/>
    <x v="62"/>
    <s v="None"/>
    <s v="Yes"/>
    <n v="37.51"/>
    <s v="No"/>
    <x v="0"/>
    <s v="Fiber Optic"/>
    <n v="30"/>
    <s v="No"/>
    <s v="No"/>
    <s v="No"/>
    <s v="No"/>
    <s v="No"/>
    <s v="No"/>
    <s v="No"/>
    <s v="Yes"/>
    <x v="0"/>
    <s v="Yes"/>
    <x v="1"/>
    <n v="69.05"/>
    <n v="1815.65"/>
    <n v="0"/>
    <n v="0"/>
    <n v="975.26"/>
    <n v="2790.91"/>
    <n v="3"/>
    <s v="Stayed"/>
    <x v="1"/>
    <n v="23"/>
    <n v="5379"/>
    <m/>
    <m/>
    <x v="1"/>
  </r>
  <r>
    <s v="3451-VAWLI"/>
    <s v="Female"/>
    <n v="62"/>
    <s v="No"/>
    <s v="No"/>
    <s v="Yes"/>
    <s v="Yes"/>
    <n v="2"/>
    <s v="United States"/>
    <s v="California"/>
    <s v="North Highlands"/>
    <n v="95660"/>
    <n v="38.671295000000001"/>
    <n v="-121.388251"/>
    <n v="32202"/>
    <s v="Q3"/>
    <s v="Yes"/>
    <n v="5"/>
    <x v="32"/>
    <s v="None"/>
    <s v="Yes"/>
    <n v="15.41"/>
    <s v="No"/>
    <x v="1"/>
    <s v="None"/>
    <n v="0"/>
    <s v="No"/>
    <s v="No"/>
    <s v="No"/>
    <s v="No"/>
    <s v="No"/>
    <s v="No"/>
    <s v="No"/>
    <s v="No"/>
    <x v="2"/>
    <s v="No"/>
    <x v="1"/>
    <n v="19.7"/>
    <n v="730.4"/>
    <n v="0"/>
    <n v="0"/>
    <n v="539.35"/>
    <n v="1269.75"/>
    <n v="4"/>
    <s v="Stayed"/>
    <x v="1"/>
    <n v="43"/>
    <n v="5636"/>
    <m/>
    <m/>
    <x v="2"/>
  </r>
  <r>
    <s v="3407-QGWLG"/>
    <s v="Male"/>
    <n v="23"/>
    <s v="Yes"/>
    <s v="No"/>
    <s v="No"/>
    <s v="Yes"/>
    <n v="1"/>
    <s v="United States"/>
    <s v="California"/>
    <s v="Roseville"/>
    <n v="95661"/>
    <n v="38.736685000000001"/>
    <n v="-121.25198399999999"/>
    <n v="25173"/>
    <s v="Q3"/>
    <s v="No"/>
    <n v="0"/>
    <x v="10"/>
    <s v="None"/>
    <s v="Yes"/>
    <n v="37.85"/>
    <s v="No"/>
    <x v="1"/>
    <s v="None"/>
    <n v="0"/>
    <s v="No"/>
    <s v="No"/>
    <s v="No"/>
    <s v="No"/>
    <s v="No"/>
    <s v="No"/>
    <s v="No"/>
    <s v="No"/>
    <x v="0"/>
    <s v="Yes"/>
    <x v="1"/>
    <n v="20.05"/>
    <n v="75.45"/>
    <n v="0"/>
    <n v="0"/>
    <n v="113.55"/>
    <n v="189"/>
    <n v="4"/>
    <s v="Joined"/>
    <x v="1"/>
    <n v="70"/>
    <n v="2948"/>
    <m/>
    <m/>
    <x v="1"/>
  </r>
  <r>
    <s v="2347-WKKAE"/>
    <s v="Male"/>
    <n v="52"/>
    <s v="No"/>
    <s v="No"/>
    <s v="Yes"/>
    <s v="No"/>
    <n v="0"/>
    <s v="United States"/>
    <s v="California"/>
    <s v="Penryn"/>
    <n v="95663"/>
    <n v="38.859093000000001"/>
    <n v="-121.182872"/>
    <n v="2048"/>
    <s v="Q3"/>
    <s v="Yes"/>
    <n v="9"/>
    <x v="44"/>
    <s v="None"/>
    <s v="Yes"/>
    <n v="41.16"/>
    <s v="Yes"/>
    <x v="0"/>
    <s v="Fiber Optic"/>
    <n v="11"/>
    <s v="Yes"/>
    <s v="No"/>
    <s v="Yes"/>
    <s v="No"/>
    <s v="No"/>
    <s v="Yes"/>
    <s v="Yes"/>
    <s v="Yes"/>
    <x v="0"/>
    <s v="Yes"/>
    <x v="0"/>
    <n v="94.4"/>
    <n v="4014.6"/>
    <n v="0"/>
    <n v="0"/>
    <n v="1728.71999999999"/>
    <n v="5743.32"/>
    <n v="3"/>
    <s v="Stayed"/>
    <x v="1"/>
    <n v="47"/>
    <n v="2662"/>
    <m/>
    <m/>
    <x v="1"/>
  </r>
  <r>
    <s v="8735-DCXNF"/>
    <s v="Male"/>
    <n v="34"/>
    <s v="No"/>
    <s v="No"/>
    <s v="Yes"/>
    <s v="No"/>
    <n v="0"/>
    <s v="United States"/>
    <s v="California"/>
    <s v="Pilot Hill"/>
    <n v="95664"/>
    <n v="38.803730999999999"/>
    <n v="-121.04379900000001"/>
    <n v="1173"/>
    <s v="Q3"/>
    <s v="Yes"/>
    <n v="9"/>
    <x v="31"/>
    <s v="Offer D"/>
    <s v="Yes"/>
    <n v="21.85"/>
    <s v="No"/>
    <x v="0"/>
    <s v="DSL"/>
    <n v="9"/>
    <s v="Yes"/>
    <s v="No"/>
    <s v="No"/>
    <s v="Yes"/>
    <s v="No"/>
    <s v="No"/>
    <s v="No"/>
    <s v="Yes"/>
    <x v="0"/>
    <s v="Yes"/>
    <x v="1"/>
    <n v="54.95"/>
    <n v="568.85"/>
    <n v="0"/>
    <n v="0"/>
    <n v="218.5"/>
    <n v="787.35"/>
    <n v="3"/>
    <s v="Stayed"/>
    <x v="1"/>
    <n v="26"/>
    <n v="3519"/>
    <m/>
    <m/>
    <x v="1"/>
  </r>
  <r>
    <s v="3214-IYUUQ"/>
    <s v="Female"/>
    <n v="19"/>
    <s v="Yes"/>
    <s v="No"/>
    <s v="Yes"/>
    <s v="No"/>
    <n v="0"/>
    <s v="United States"/>
    <s v="California"/>
    <s v="Pine Grove"/>
    <n v="95665"/>
    <n v="38.400264"/>
    <n v="-120.641274"/>
    <n v="4354"/>
    <s v="Q3"/>
    <s v="No"/>
    <n v="0"/>
    <x v="66"/>
    <s v="None"/>
    <s v="Yes"/>
    <n v="10.210000000000001"/>
    <s v="No"/>
    <x v="0"/>
    <s v="Fiber Optic"/>
    <n v="69"/>
    <s v="Yes"/>
    <s v="Yes"/>
    <s v="No"/>
    <s v="Yes"/>
    <s v="No"/>
    <s v="Yes"/>
    <s v="Yes"/>
    <s v="Yes"/>
    <x v="1"/>
    <s v="No"/>
    <x v="0"/>
    <n v="93.7"/>
    <n v="5860.7"/>
    <n v="0"/>
    <n v="0"/>
    <n v="622.80999999999995"/>
    <n v="6483.51"/>
    <n v="3"/>
    <s v="Stayed"/>
    <x v="1"/>
    <n v="48"/>
    <n v="4300"/>
    <m/>
    <m/>
    <x v="2"/>
  </r>
  <r>
    <s v="1936-UAFEH"/>
    <s v="Female"/>
    <n v="43"/>
    <s v="No"/>
    <s v="No"/>
    <s v="No"/>
    <s v="No"/>
    <n v="0"/>
    <s v="United States"/>
    <s v="California"/>
    <s v="Pioneer"/>
    <n v="95666"/>
    <n v="38.546999"/>
    <n v="-120.271114"/>
    <n v="5501"/>
    <s v="Q3"/>
    <s v="No"/>
    <n v="0"/>
    <x v="39"/>
    <s v="None"/>
    <s v="Yes"/>
    <n v="48.82"/>
    <s v="Yes"/>
    <x v="0"/>
    <s v="Fiber Optic"/>
    <n v="17"/>
    <s v="Yes"/>
    <s v="Yes"/>
    <s v="No"/>
    <s v="Yes"/>
    <s v="Yes"/>
    <s v="Yes"/>
    <s v="Yes"/>
    <s v="No"/>
    <x v="2"/>
    <s v="No"/>
    <x v="1"/>
    <n v="110.25"/>
    <n v="7279.35"/>
    <n v="0"/>
    <n v="30"/>
    <n v="3319.76"/>
    <n v="10629.11"/>
    <n v="4"/>
    <s v="Stayed"/>
    <x v="1"/>
    <n v="36"/>
    <n v="5502"/>
    <m/>
    <m/>
    <x v="2"/>
  </r>
  <r>
    <s v="3587-PMCOY"/>
    <s v="Male"/>
    <n v="37"/>
    <s v="No"/>
    <s v="No"/>
    <s v="No"/>
    <s v="No"/>
    <n v="0"/>
    <s v="United States"/>
    <s v="California"/>
    <s v="Placerville"/>
    <n v="95667"/>
    <n v="38.733713999999999"/>
    <n v="-120.795213"/>
    <n v="34146"/>
    <s v="Q3"/>
    <s v="No"/>
    <n v="0"/>
    <x v="31"/>
    <s v="Offer D"/>
    <s v="Yes"/>
    <n v="46.33"/>
    <s v="No"/>
    <x v="0"/>
    <s v="Fiber Optic"/>
    <n v="26"/>
    <s v="Yes"/>
    <s v="No"/>
    <s v="Yes"/>
    <s v="No"/>
    <s v="Yes"/>
    <s v="Yes"/>
    <s v="Yes"/>
    <s v="Yes"/>
    <x v="1"/>
    <s v="Yes"/>
    <x v="0"/>
    <n v="98.9"/>
    <n v="1064.95"/>
    <n v="0"/>
    <n v="0"/>
    <n v="463.29999999999899"/>
    <n v="1528.25"/>
    <n v="3"/>
    <s v="Stayed"/>
    <x v="1"/>
    <n v="50"/>
    <n v="4614"/>
    <m/>
    <m/>
    <x v="1"/>
  </r>
  <r>
    <s v="1027-LKKQQ"/>
    <s v="Female"/>
    <n v="35"/>
    <s v="No"/>
    <s v="No"/>
    <s v="Yes"/>
    <s v="Yes"/>
    <n v="3"/>
    <s v="United States"/>
    <s v="California"/>
    <s v="Plymouth"/>
    <n v="95669"/>
    <n v="38.489272999999997"/>
    <n v="-120.891614"/>
    <n v="2220"/>
    <s v="Q3"/>
    <s v="Yes"/>
    <n v="3"/>
    <x v="61"/>
    <s v="None"/>
    <s v="Yes"/>
    <n v="12.96"/>
    <s v="No"/>
    <x v="0"/>
    <s v="DSL"/>
    <n v="56"/>
    <s v="Yes"/>
    <s v="No"/>
    <s v="Yes"/>
    <s v="Yes"/>
    <s v="Yes"/>
    <s v="Yes"/>
    <s v="Yes"/>
    <s v="Yes"/>
    <x v="2"/>
    <s v="Yes"/>
    <x v="0"/>
    <n v="80.45"/>
    <n v="5886.85"/>
    <n v="0"/>
    <n v="0"/>
    <n v="933.12"/>
    <n v="6819.97"/>
    <n v="3"/>
    <s v="Stayed"/>
    <x v="1"/>
    <n v="54"/>
    <n v="4480"/>
    <m/>
    <m/>
    <x v="2"/>
  </r>
  <r>
    <s v="7148-XZPHA"/>
    <s v="Male"/>
    <n v="43"/>
    <s v="No"/>
    <s v="No"/>
    <s v="Yes"/>
    <s v="Yes"/>
    <n v="3"/>
    <s v="United States"/>
    <s v="California"/>
    <s v="Rancho Cordova"/>
    <n v="95670"/>
    <n v="38.602722999999997"/>
    <n v="-121.27991299999999"/>
    <n v="49729"/>
    <s v="Q3"/>
    <s v="Yes"/>
    <n v="9"/>
    <x v="19"/>
    <s v="None"/>
    <s v="Yes"/>
    <n v="13.45"/>
    <s v="No"/>
    <x v="0"/>
    <s v="Fiber Optic"/>
    <n v="53"/>
    <s v="No"/>
    <s v="Yes"/>
    <s v="No"/>
    <s v="Yes"/>
    <s v="No"/>
    <s v="No"/>
    <s v="No"/>
    <s v="Yes"/>
    <x v="0"/>
    <s v="No"/>
    <x v="0"/>
    <n v="79.400000000000006"/>
    <n v="4238.45"/>
    <n v="0"/>
    <n v="0"/>
    <n v="739.75"/>
    <n v="4978.2"/>
    <n v="4"/>
    <s v="Stayed"/>
    <x v="1"/>
    <n v="32"/>
    <n v="4162"/>
    <m/>
    <m/>
    <x v="1"/>
  </r>
  <r>
    <s v="5309-TAIKL"/>
    <s v="Female"/>
    <n v="42"/>
    <s v="No"/>
    <s v="No"/>
    <s v="No"/>
    <s v="No"/>
    <n v="0"/>
    <s v="United States"/>
    <s v="California"/>
    <s v="Rio Linda"/>
    <n v="95673"/>
    <n v="38.688763999999999"/>
    <n v="-121.457596"/>
    <n v="14010"/>
    <s v="Q3"/>
    <s v="No"/>
    <n v="0"/>
    <x v="8"/>
    <s v="None"/>
    <s v="Yes"/>
    <n v="8.2899999999999991"/>
    <s v="No"/>
    <x v="0"/>
    <s v="DSL"/>
    <n v="21"/>
    <s v="No"/>
    <s v="No"/>
    <s v="Yes"/>
    <s v="Yes"/>
    <s v="No"/>
    <s v="Yes"/>
    <s v="Yes"/>
    <s v="Yes"/>
    <x v="0"/>
    <s v="No"/>
    <x v="0"/>
    <n v="62.8"/>
    <n v="418.3"/>
    <n v="0"/>
    <n v="0"/>
    <n v="58.029999999999902"/>
    <n v="476.33"/>
    <n v="4"/>
    <s v="Stayed"/>
    <x v="1"/>
    <n v="46"/>
    <n v="4080"/>
    <m/>
    <m/>
    <x v="1"/>
  </r>
  <r>
    <s v="6856-RAURS"/>
    <s v="Female"/>
    <n v="50"/>
    <s v="No"/>
    <s v="No"/>
    <s v="No"/>
    <s v="No"/>
    <n v="0"/>
    <s v="United States"/>
    <s v="California"/>
    <s v="Rio Oso"/>
    <n v="95674"/>
    <n v="38.954143999999999"/>
    <n v="-121.482536"/>
    <n v="947"/>
    <s v="Q3"/>
    <s v="No"/>
    <n v="0"/>
    <x v="17"/>
    <s v="None"/>
    <s v="Yes"/>
    <n v="41.08"/>
    <s v="Yes"/>
    <x v="0"/>
    <s v="Fiber Optic"/>
    <n v="25"/>
    <s v="No"/>
    <s v="No"/>
    <s v="No"/>
    <s v="No"/>
    <s v="No"/>
    <s v="No"/>
    <s v="No"/>
    <s v="Yes"/>
    <x v="0"/>
    <s v="Yes"/>
    <x v="1"/>
    <n v="74.900000000000006"/>
    <n v="136.05000000000001"/>
    <n v="0"/>
    <n v="0"/>
    <n v="82.16"/>
    <n v="218.21"/>
    <n v="4"/>
    <s v="Joined"/>
    <x v="1"/>
    <n v="62"/>
    <n v="2044"/>
    <m/>
    <m/>
    <x v="1"/>
  </r>
  <r>
    <s v="8778-LMWTJ"/>
    <s v="Female"/>
    <n v="28"/>
    <s v="Yes"/>
    <s v="No"/>
    <s v="No"/>
    <s v="No"/>
    <n v="0"/>
    <s v="United States"/>
    <s v="California"/>
    <s v="River Pines"/>
    <n v="95675"/>
    <n v="38.545774999999999"/>
    <n v="-120.743325"/>
    <n v="364"/>
    <s v="Q3"/>
    <s v="No"/>
    <n v="0"/>
    <x v="30"/>
    <s v="None"/>
    <s v="Yes"/>
    <n v="13.05"/>
    <s v="No"/>
    <x v="0"/>
    <s v="Fiber Optic"/>
    <n v="73"/>
    <s v="Yes"/>
    <s v="No"/>
    <s v="No"/>
    <s v="No"/>
    <s v="No"/>
    <s v="No"/>
    <s v="No"/>
    <s v="Yes"/>
    <x v="0"/>
    <s v="Yes"/>
    <x v="0"/>
    <n v="74.849999999999994"/>
    <n v="708.2"/>
    <n v="0"/>
    <n v="0"/>
    <n v="117.45"/>
    <n v="825.65"/>
    <n v="3"/>
    <s v="Stayed"/>
    <x v="1"/>
    <n v="66"/>
    <n v="5770"/>
    <m/>
    <m/>
    <x v="1"/>
  </r>
  <r>
    <s v="9717-IOAAF"/>
    <s v="Male"/>
    <n v="54"/>
    <s v="No"/>
    <s v="No"/>
    <s v="No"/>
    <s v="Yes"/>
    <n v="1"/>
    <s v="United States"/>
    <s v="California"/>
    <s v="Rocklin"/>
    <n v="95677"/>
    <n v="38.790399999999998"/>
    <n v="-121.23697300000001"/>
    <n v="21510"/>
    <s v="Q3"/>
    <s v="No"/>
    <n v="0"/>
    <x v="5"/>
    <s v="None"/>
    <s v="Yes"/>
    <n v="2.65"/>
    <s v="Yes"/>
    <x v="1"/>
    <s v="None"/>
    <n v="0"/>
    <s v="No"/>
    <s v="No"/>
    <s v="No"/>
    <s v="No"/>
    <s v="No"/>
    <s v="No"/>
    <s v="No"/>
    <s v="No"/>
    <x v="2"/>
    <s v="Yes"/>
    <x v="1"/>
    <n v="25.85"/>
    <n v="788.55"/>
    <n v="0"/>
    <n v="0"/>
    <n v="71.55"/>
    <n v="860.099999999999"/>
    <n v="5"/>
    <s v="Stayed"/>
    <x v="1"/>
    <n v="21"/>
    <n v="2682"/>
    <m/>
    <m/>
    <x v="2"/>
  </r>
  <r>
    <s v="2845-KDHVX"/>
    <s v="Female"/>
    <n v="57"/>
    <s v="No"/>
    <s v="No"/>
    <s v="Yes"/>
    <s v="No"/>
    <n v="0"/>
    <s v="United States"/>
    <s v="California"/>
    <s v="Sheridan"/>
    <n v="95681"/>
    <n v="38.984755999999997"/>
    <n v="-121.345074"/>
    <n v="1219"/>
    <s v="Q3"/>
    <s v="Yes"/>
    <n v="9"/>
    <x v="69"/>
    <s v="None"/>
    <s v="Yes"/>
    <n v="23.29"/>
    <s v="No"/>
    <x v="0"/>
    <s v="DSL"/>
    <n v="25"/>
    <s v="No"/>
    <s v="Yes"/>
    <s v="Yes"/>
    <s v="Yes"/>
    <s v="No"/>
    <s v="Yes"/>
    <s v="Yes"/>
    <s v="Yes"/>
    <x v="2"/>
    <s v="Yes"/>
    <x v="1"/>
    <n v="68.3"/>
    <n v="4378.8"/>
    <n v="0"/>
    <n v="0"/>
    <n v="1490.56"/>
    <n v="5869.36"/>
    <n v="5"/>
    <s v="Stayed"/>
    <x v="1"/>
    <n v="31"/>
    <n v="5425"/>
    <m/>
    <m/>
    <x v="2"/>
  </r>
  <r>
    <s v="0848-SOMKO"/>
    <s v="Male"/>
    <n v="23"/>
    <s v="Yes"/>
    <s v="No"/>
    <s v="No"/>
    <s v="No"/>
    <n v="0"/>
    <s v="United States"/>
    <s v="California"/>
    <s v="Shingle Springs"/>
    <n v="95682"/>
    <n v="38.598936000000002"/>
    <n v="-120.963092"/>
    <n v="24738"/>
    <s v="Q3"/>
    <s v="No"/>
    <n v="0"/>
    <x v="57"/>
    <s v="None"/>
    <s v="No"/>
    <n v="0"/>
    <s v="No"/>
    <x v="0"/>
    <s v="DSL"/>
    <n v="26"/>
    <s v="Yes"/>
    <s v="No"/>
    <s v="Yes"/>
    <s v="Yes"/>
    <s v="No"/>
    <s v="Yes"/>
    <s v="Yes"/>
    <s v="Yes"/>
    <x v="2"/>
    <s v="No"/>
    <x v="0"/>
    <n v="48.4"/>
    <n v="3442.8"/>
    <n v="0"/>
    <n v="0"/>
    <n v="0"/>
    <n v="3442.8"/>
    <n v="3"/>
    <s v="Stayed"/>
    <x v="1"/>
    <n v="66"/>
    <n v="4483"/>
    <m/>
    <m/>
    <x v="2"/>
  </r>
  <r>
    <s v="1535-VTJOQ"/>
    <s v="Female"/>
    <n v="19"/>
    <s v="Yes"/>
    <s v="No"/>
    <s v="No"/>
    <s v="No"/>
    <n v="0"/>
    <s v="United States"/>
    <s v="California"/>
    <s v="Thornton"/>
    <n v="95686"/>
    <n v="38.157794000000003"/>
    <n v="-121.520223"/>
    <n v="1472"/>
    <s v="Q3"/>
    <s v="No"/>
    <n v="0"/>
    <x v="13"/>
    <s v="None"/>
    <s v="Yes"/>
    <n v="26.64"/>
    <s v="Yes"/>
    <x v="1"/>
    <s v="None"/>
    <n v="0"/>
    <s v="No"/>
    <s v="No"/>
    <s v="No"/>
    <s v="No"/>
    <s v="No"/>
    <s v="No"/>
    <s v="No"/>
    <s v="No"/>
    <x v="2"/>
    <s v="No"/>
    <x v="1"/>
    <n v="25.15"/>
    <n v="553"/>
    <n v="0"/>
    <n v="0"/>
    <n v="639.36"/>
    <n v="1192.3599999999999"/>
    <n v="5"/>
    <s v="Stayed"/>
    <x v="1"/>
    <n v="56"/>
    <n v="3904"/>
    <m/>
    <m/>
    <x v="2"/>
  </r>
  <r>
    <s v="6368-TZZDT"/>
    <s v="Male"/>
    <n v="62"/>
    <s v="No"/>
    <s v="No"/>
    <s v="Yes"/>
    <s v="Yes"/>
    <n v="2"/>
    <s v="United States"/>
    <s v="California"/>
    <s v="Vacaville"/>
    <n v="95687"/>
    <n v="38.333132999999997"/>
    <n v="-121.920151"/>
    <n v="63157"/>
    <s v="Q3"/>
    <s v="Yes"/>
    <n v="8"/>
    <x v="14"/>
    <s v="None"/>
    <s v="Yes"/>
    <n v="3.57"/>
    <s v="No"/>
    <x v="1"/>
    <s v="None"/>
    <n v="0"/>
    <s v="No"/>
    <s v="No"/>
    <s v="No"/>
    <s v="No"/>
    <s v="No"/>
    <s v="No"/>
    <s v="No"/>
    <s v="No"/>
    <x v="2"/>
    <s v="No"/>
    <x v="1"/>
    <n v="19.5"/>
    <n v="96.85"/>
    <n v="0"/>
    <n v="0"/>
    <n v="14.28"/>
    <n v="111.13"/>
    <n v="4"/>
    <s v="Stayed"/>
    <x v="1"/>
    <n v="31"/>
    <n v="5390"/>
    <m/>
    <m/>
    <x v="1"/>
  </r>
  <r>
    <s v="0943-ZQPXH"/>
    <s v="Male"/>
    <n v="46"/>
    <s v="No"/>
    <s v="No"/>
    <s v="Yes"/>
    <s v="Yes"/>
    <n v="1"/>
    <s v="United States"/>
    <s v="California"/>
    <s v="Vacaville"/>
    <n v="95688"/>
    <n v="38.419088000000002"/>
    <n v="-122.024568"/>
    <n v="32564"/>
    <s v="Q3"/>
    <s v="Yes"/>
    <n v="2"/>
    <x v="33"/>
    <s v="None"/>
    <s v="Yes"/>
    <n v="26.25"/>
    <s v="No"/>
    <x v="0"/>
    <s v="Fiber Optic"/>
    <n v="25"/>
    <s v="No"/>
    <s v="No"/>
    <s v="Yes"/>
    <s v="No"/>
    <s v="Yes"/>
    <s v="Yes"/>
    <s v="Yes"/>
    <s v="Yes"/>
    <x v="0"/>
    <s v="Yes"/>
    <x v="0"/>
    <n v="92.95"/>
    <n v="4122.8999999999996"/>
    <n v="0"/>
    <n v="0"/>
    <n v="1155"/>
    <n v="5277.9"/>
    <n v="5"/>
    <s v="Stayed"/>
    <x v="1"/>
    <n v="78"/>
    <n v="5635"/>
    <m/>
    <m/>
    <x v="1"/>
  </r>
  <r>
    <s v="1293-BSEUN"/>
    <s v="Female"/>
    <n v="64"/>
    <s v="No"/>
    <s v="No"/>
    <s v="Yes"/>
    <s v="Yes"/>
    <n v="3"/>
    <s v="United States"/>
    <s v="California"/>
    <s v="Volcano"/>
    <n v="95689"/>
    <n v="38.481901999999998"/>
    <n v="-120.603668"/>
    <n v="1273"/>
    <s v="Q3"/>
    <s v="Yes"/>
    <n v="9"/>
    <x v="61"/>
    <s v="None"/>
    <s v="Yes"/>
    <n v="6.9"/>
    <s v="No"/>
    <x v="1"/>
    <s v="None"/>
    <n v="0"/>
    <s v="No"/>
    <s v="No"/>
    <s v="No"/>
    <s v="No"/>
    <s v="No"/>
    <s v="No"/>
    <s v="No"/>
    <s v="No"/>
    <x v="2"/>
    <s v="Yes"/>
    <x v="1"/>
    <n v="20.7"/>
    <n v="1482.3"/>
    <n v="0"/>
    <n v="0"/>
    <n v="496.8"/>
    <n v="1979.1"/>
    <n v="5"/>
    <s v="Stayed"/>
    <x v="1"/>
    <n v="40"/>
    <n v="4528"/>
    <m/>
    <m/>
    <x v="2"/>
  </r>
  <r>
    <s v="1302-TPUBN"/>
    <s v="Male"/>
    <n v="58"/>
    <s v="No"/>
    <s v="No"/>
    <s v="No"/>
    <s v="No"/>
    <n v="0"/>
    <s v="United States"/>
    <s v="California"/>
    <s v="West Sacramento"/>
    <n v="95691"/>
    <n v="38.627951000000003"/>
    <n v="-121.593287"/>
    <n v="19050"/>
    <s v="Q3"/>
    <s v="No"/>
    <n v="0"/>
    <x v="49"/>
    <s v="None"/>
    <s v="Yes"/>
    <n v="21.23"/>
    <s v="No"/>
    <x v="1"/>
    <s v="None"/>
    <n v="0"/>
    <s v="No"/>
    <s v="No"/>
    <s v="No"/>
    <s v="No"/>
    <s v="No"/>
    <s v="No"/>
    <s v="No"/>
    <s v="No"/>
    <x v="2"/>
    <s v="No"/>
    <x v="0"/>
    <n v="19.350000000000001"/>
    <n v="1240.8"/>
    <n v="0"/>
    <n v="0"/>
    <n v="1401.18"/>
    <n v="2641.98"/>
    <n v="3"/>
    <s v="Stayed"/>
    <x v="1"/>
    <n v="23"/>
    <n v="5637"/>
    <m/>
    <m/>
    <x v="2"/>
  </r>
  <r>
    <s v="0927-CNGRH"/>
    <s v="Male"/>
    <n v="42"/>
    <s v="No"/>
    <s v="No"/>
    <s v="No"/>
    <s v="Yes"/>
    <n v="3"/>
    <s v="United States"/>
    <s v="California"/>
    <s v="Alta"/>
    <n v="95701"/>
    <n v="39.218096000000003"/>
    <n v="-120.79152999999999"/>
    <n v="751"/>
    <s v="Q3"/>
    <s v="No"/>
    <n v="0"/>
    <x v="0"/>
    <s v="None"/>
    <s v="Yes"/>
    <n v="30.63"/>
    <s v="No"/>
    <x v="1"/>
    <s v="None"/>
    <n v="0"/>
    <s v="No"/>
    <s v="No"/>
    <s v="No"/>
    <s v="No"/>
    <s v="No"/>
    <s v="No"/>
    <s v="No"/>
    <s v="No"/>
    <x v="0"/>
    <s v="No"/>
    <x v="1"/>
    <n v="19.55"/>
    <n v="19.55"/>
    <n v="0"/>
    <n v="0"/>
    <n v="30.63"/>
    <n v="50.18"/>
    <n v="4"/>
    <s v="Joined"/>
    <x v="1"/>
    <n v="21"/>
    <n v="5272"/>
    <m/>
    <m/>
    <x v="1"/>
  </r>
  <r>
    <s v="8608-OZTLB"/>
    <s v="Male"/>
    <n v="59"/>
    <s v="No"/>
    <s v="No"/>
    <s v="Yes"/>
    <s v="Yes"/>
    <n v="3"/>
    <s v="United States"/>
    <s v="California"/>
    <s v="Applegate"/>
    <n v="95703"/>
    <n v="38.983387999999998"/>
    <n v="-120.988814"/>
    <n v="1526"/>
    <s v="Q3"/>
    <s v="Yes"/>
    <n v="4"/>
    <x v="47"/>
    <s v="None"/>
    <s v="Yes"/>
    <n v="31.45"/>
    <s v="No"/>
    <x v="0"/>
    <s v="DSL"/>
    <n v="76"/>
    <s v="Yes"/>
    <s v="Yes"/>
    <s v="Yes"/>
    <s v="Yes"/>
    <s v="Yes"/>
    <s v="No"/>
    <s v="No"/>
    <s v="Yes"/>
    <x v="1"/>
    <s v="No"/>
    <x v="0"/>
    <n v="74.05"/>
    <n v="2802.3"/>
    <n v="0"/>
    <n v="0"/>
    <n v="1195.0999999999999"/>
    <n v="3997.4"/>
    <n v="3"/>
    <s v="Stayed"/>
    <x v="1"/>
    <n v="59"/>
    <n v="5975"/>
    <m/>
    <m/>
    <x v="2"/>
  </r>
  <r>
    <s v="2335-GSODA"/>
    <s v="Male"/>
    <n v="36"/>
    <s v="No"/>
    <s v="No"/>
    <s v="No"/>
    <s v="Yes"/>
    <n v="3"/>
    <s v="United States"/>
    <s v="California"/>
    <s v="Camino"/>
    <n v="95709"/>
    <n v="38.748316000000003"/>
    <n v="-120.675512"/>
    <n v="4829"/>
    <s v="Q3"/>
    <s v="No"/>
    <n v="0"/>
    <x v="43"/>
    <s v="None"/>
    <s v="No"/>
    <n v="0"/>
    <s v="No"/>
    <x v="0"/>
    <s v="DSL"/>
    <n v="26"/>
    <s v="Yes"/>
    <s v="No"/>
    <s v="Yes"/>
    <s v="Yes"/>
    <s v="No"/>
    <s v="No"/>
    <s v="No"/>
    <s v="Yes"/>
    <x v="2"/>
    <s v="No"/>
    <x v="1"/>
    <n v="40.1"/>
    <n v="857.75"/>
    <n v="0"/>
    <n v="0"/>
    <n v="0"/>
    <n v="857.75"/>
    <n v="4"/>
    <s v="Stayed"/>
    <x v="1"/>
    <n v="24"/>
    <n v="2327"/>
    <m/>
    <m/>
    <x v="2"/>
  </r>
  <r>
    <s v="1952-DVVSW"/>
    <s v="Female"/>
    <n v="23"/>
    <s v="Yes"/>
    <s v="No"/>
    <s v="Yes"/>
    <s v="No"/>
    <n v="0"/>
    <s v="United States"/>
    <s v="California"/>
    <s v="Colfax"/>
    <n v="95713"/>
    <n v="39.084645000000002"/>
    <n v="-120.894014"/>
    <n v="8525"/>
    <s v="Q3"/>
    <s v="Yes"/>
    <n v="4"/>
    <x v="31"/>
    <s v="None"/>
    <s v="Yes"/>
    <n v="14.04"/>
    <s v="No"/>
    <x v="1"/>
    <s v="None"/>
    <n v="0"/>
    <s v="No"/>
    <s v="No"/>
    <s v="No"/>
    <s v="No"/>
    <s v="No"/>
    <s v="No"/>
    <s v="No"/>
    <s v="No"/>
    <x v="1"/>
    <s v="No"/>
    <x v="1"/>
    <n v="20.100000000000001"/>
    <n v="184.4"/>
    <n v="0"/>
    <n v="0"/>
    <n v="140.39999999999901"/>
    <n v="324.79999999999899"/>
    <n v="5"/>
    <s v="Stayed"/>
    <x v="1"/>
    <n v="77"/>
    <n v="3509"/>
    <m/>
    <m/>
    <x v="1"/>
  </r>
  <r>
    <s v="6656-GULJQ"/>
    <s v="Male"/>
    <n v="25"/>
    <s v="Yes"/>
    <s v="No"/>
    <s v="Yes"/>
    <s v="Yes"/>
    <n v="2"/>
    <s v="United States"/>
    <s v="California"/>
    <s v="Emigrant Gap"/>
    <n v="95715"/>
    <n v="39.237540000000003"/>
    <n v="-120.720196"/>
    <n v="185"/>
    <s v="Q3"/>
    <s v="Yes"/>
    <n v="4"/>
    <x v="61"/>
    <s v="None"/>
    <s v="Yes"/>
    <n v="21.21"/>
    <s v="Yes"/>
    <x v="0"/>
    <s v="DSL"/>
    <n v="27"/>
    <s v="Yes"/>
    <s v="No"/>
    <s v="Yes"/>
    <s v="Yes"/>
    <s v="Yes"/>
    <s v="Yes"/>
    <s v="Yes"/>
    <s v="No"/>
    <x v="2"/>
    <s v="Yes"/>
    <x v="1"/>
    <n v="83.55"/>
    <n v="6093.3"/>
    <n v="0"/>
    <n v="90"/>
    <n v="1527.12"/>
    <n v="7710.42"/>
    <n v="3"/>
    <s v="Stayed"/>
    <x v="1"/>
    <n v="28"/>
    <n v="5940"/>
    <m/>
    <m/>
    <x v="2"/>
  </r>
  <r>
    <s v="9853-JFZDU"/>
    <s v="Female"/>
    <n v="20"/>
    <s v="Yes"/>
    <s v="No"/>
    <s v="Yes"/>
    <s v="No"/>
    <n v="0"/>
    <s v="United States"/>
    <s v="California"/>
    <s v="Gold Run"/>
    <n v="95717"/>
    <n v="39.170375999999997"/>
    <n v="-120.838404"/>
    <n v="407"/>
    <s v="Q3"/>
    <s v="Yes"/>
    <n v="7"/>
    <x v="32"/>
    <s v="None"/>
    <s v="Yes"/>
    <n v="20.79"/>
    <s v="No"/>
    <x v="0"/>
    <s v="DSL"/>
    <n v="69"/>
    <s v="No"/>
    <s v="Yes"/>
    <s v="No"/>
    <s v="Yes"/>
    <s v="No"/>
    <s v="No"/>
    <s v="No"/>
    <s v="Yes"/>
    <x v="0"/>
    <s v="No"/>
    <x v="0"/>
    <n v="56.85"/>
    <n v="1861.1"/>
    <n v="0"/>
    <n v="0"/>
    <n v="727.65"/>
    <n v="2588.75"/>
    <n v="4"/>
    <s v="Stayed"/>
    <x v="1"/>
    <n v="46"/>
    <n v="3102"/>
    <m/>
    <m/>
    <x v="1"/>
  </r>
  <r>
    <s v="3777-XROBG"/>
    <s v="Female"/>
    <n v="52"/>
    <s v="No"/>
    <s v="No"/>
    <s v="Yes"/>
    <s v="Yes"/>
    <n v="2"/>
    <s v="United States"/>
    <s v="California"/>
    <s v="Echo Lake"/>
    <n v="95721"/>
    <n v="38.851841999999998"/>
    <n v="-120.076204"/>
    <n v="69"/>
    <s v="Q3"/>
    <s v="Yes"/>
    <n v="4"/>
    <x v="6"/>
    <s v="None"/>
    <s v="Yes"/>
    <n v="43.52"/>
    <s v="No"/>
    <x v="1"/>
    <s v="None"/>
    <n v="0"/>
    <s v="No"/>
    <s v="No"/>
    <s v="No"/>
    <s v="No"/>
    <s v="No"/>
    <s v="No"/>
    <s v="No"/>
    <s v="No"/>
    <x v="2"/>
    <s v="No"/>
    <x v="1"/>
    <n v="19.55"/>
    <n v="1079.6500000000001"/>
    <n v="0"/>
    <n v="0"/>
    <n v="2524.16"/>
    <n v="3603.81"/>
    <n v="4"/>
    <s v="Stayed"/>
    <x v="1"/>
    <n v="78"/>
    <n v="4125"/>
    <m/>
    <m/>
    <x v="2"/>
  </r>
  <r>
    <s v="6994-FGRHH"/>
    <s v="Male"/>
    <n v="37"/>
    <s v="No"/>
    <s v="No"/>
    <s v="Yes"/>
    <s v="Yes"/>
    <n v="3"/>
    <s v="United States"/>
    <s v="California"/>
    <s v="Meadow Vista"/>
    <n v="95722"/>
    <n v="39.003357999999999"/>
    <n v="-121.02253899999999"/>
    <n v="3747"/>
    <s v="Q3"/>
    <s v="Yes"/>
    <n v="7"/>
    <x v="57"/>
    <s v="None"/>
    <s v="Yes"/>
    <n v="3.67"/>
    <s v="No"/>
    <x v="0"/>
    <s v="Fiber Optic"/>
    <n v="28"/>
    <s v="No"/>
    <s v="Yes"/>
    <s v="Yes"/>
    <s v="Yes"/>
    <s v="Yes"/>
    <s v="Yes"/>
    <s v="Yes"/>
    <s v="Yes"/>
    <x v="1"/>
    <s v="Yes"/>
    <x v="0"/>
    <n v="106.15"/>
    <n v="7475.1"/>
    <n v="0"/>
    <n v="0"/>
    <n v="256.89999999999998"/>
    <n v="7732"/>
    <n v="4"/>
    <s v="Stayed"/>
    <x v="1"/>
    <n v="50"/>
    <n v="4649"/>
    <m/>
    <m/>
    <x v="2"/>
  </r>
  <r>
    <s v="4000-VGMQP"/>
    <s v="Male"/>
    <n v="56"/>
    <s v="No"/>
    <s v="No"/>
    <s v="Yes"/>
    <s v="Yes"/>
    <n v="3"/>
    <s v="United States"/>
    <s v="California"/>
    <s v="Pollock Pines"/>
    <n v="95726"/>
    <n v="38.733908"/>
    <n v="-120.453416"/>
    <n v="8577"/>
    <s v="Q3"/>
    <s v="Yes"/>
    <n v="2"/>
    <x v="47"/>
    <s v="None"/>
    <s v="Yes"/>
    <n v="13.67"/>
    <s v="Yes"/>
    <x v="0"/>
    <s v="Cable"/>
    <n v="30"/>
    <s v="No"/>
    <s v="Yes"/>
    <s v="Yes"/>
    <s v="No"/>
    <s v="Yes"/>
    <s v="Yes"/>
    <s v="Yes"/>
    <s v="Yes"/>
    <x v="1"/>
    <s v="No"/>
    <x v="1"/>
    <n v="78.95"/>
    <n v="2862.55"/>
    <n v="0"/>
    <n v="0"/>
    <n v="519.46"/>
    <n v="3382.01"/>
    <n v="5"/>
    <s v="Stayed"/>
    <x v="1"/>
    <n v="60"/>
    <n v="2125"/>
    <m/>
    <m/>
    <x v="2"/>
  </r>
  <r>
    <s v="3999-WRNGR"/>
    <s v="Female"/>
    <n v="39"/>
    <s v="No"/>
    <s v="No"/>
    <s v="Yes"/>
    <s v="Yes"/>
    <n v="3"/>
    <s v="United States"/>
    <s v="California"/>
    <s v="Soda Springs"/>
    <n v="95728"/>
    <n v="39.279068000000002"/>
    <n v="-120.414275"/>
    <n v="88"/>
    <s v="Q3"/>
    <s v="Yes"/>
    <n v="2"/>
    <x v="68"/>
    <s v="None"/>
    <s v="No"/>
    <n v="0"/>
    <s v="No"/>
    <x v="0"/>
    <s v="Cable"/>
    <n v="51"/>
    <s v="No"/>
    <s v="Yes"/>
    <s v="No"/>
    <s v="No"/>
    <s v="Yes"/>
    <s v="Yes"/>
    <s v="Yes"/>
    <s v="Yes"/>
    <x v="0"/>
    <s v="Yes"/>
    <x v="0"/>
    <n v="49.75"/>
    <n v="3069.45"/>
    <n v="0"/>
    <n v="0"/>
    <n v="0"/>
    <n v="3069.45"/>
    <n v="3"/>
    <s v="Stayed"/>
    <x v="1"/>
    <n v="77"/>
    <n v="6307"/>
    <m/>
    <m/>
    <x v="1"/>
  </r>
  <r>
    <s v="3466-RITXD"/>
    <s v="Male"/>
    <n v="34"/>
    <s v="No"/>
    <s v="No"/>
    <s v="No"/>
    <s v="No"/>
    <n v="0"/>
    <s v="United States"/>
    <s v="California"/>
    <s v="Twin Bridges"/>
    <n v="95735"/>
    <n v="38.805481"/>
    <n v="-120.13287"/>
    <n v="25"/>
    <s v="Q3"/>
    <s v="No"/>
    <n v="0"/>
    <x v="62"/>
    <s v="None"/>
    <s v="Yes"/>
    <n v="37.590000000000003"/>
    <s v="Yes"/>
    <x v="0"/>
    <s v="Fiber Optic"/>
    <n v="8"/>
    <s v="Yes"/>
    <s v="Yes"/>
    <s v="No"/>
    <s v="No"/>
    <s v="Yes"/>
    <s v="No"/>
    <s v="No"/>
    <s v="Yes"/>
    <x v="0"/>
    <s v="Yes"/>
    <x v="1"/>
    <n v="92.4"/>
    <n v="2349.8000000000002"/>
    <n v="0"/>
    <n v="0"/>
    <n v="977.34"/>
    <n v="3327.14"/>
    <n v="3"/>
    <s v="Stayed"/>
    <x v="1"/>
    <n v="75"/>
    <n v="5461"/>
    <m/>
    <m/>
    <x v="1"/>
  </r>
  <r>
    <s v="2680-XKKNJ"/>
    <s v="Female"/>
    <n v="60"/>
    <s v="No"/>
    <s v="No"/>
    <s v="No"/>
    <s v="No"/>
    <n v="0"/>
    <s v="United States"/>
    <s v="California"/>
    <s v="Weimar"/>
    <n v="95736"/>
    <n v="39.009779999999999"/>
    <n v="-120.978273"/>
    <n v="31"/>
    <s v="Q3"/>
    <s v="No"/>
    <n v="0"/>
    <x v="1"/>
    <s v="None"/>
    <s v="Yes"/>
    <n v="17.52"/>
    <s v="No"/>
    <x v="0"/>
    <s v="DSL"/>
    <n v="28"/>
    <s v="Yes"/>
    <s v="Yes"/>
    <s v="No"/>
    <s v="Yes"/>
    <s v="No"/>
    <s v="No"/>
    <s v="No"/>
    <s v="No"/>
    <x v="1"/>
    <s v="No"/>
    <x v="0"/>
    <n v="58.2"/>
    <n v="469.25"/>
    <n v="0"/>
    <n v="30"/>
    <n v="140.16"/>
    <n v="639.41"/>
    <n v="4"/>
    <s v="Stayed"/>
    <x v="1"/>
    <n v="52"/>
    <n v="3325"/>
    <m/>
    <m/>
    <x v="1"/>
  </r>
  <r>
    <s v="2101-RANCD"/>
    <s v="Female"/>
    <n v="50"/>
    <s v="No"/>
    <s v="No"/>
    <s v="No"/>
    <s v="No"/>
    <n v="0"/>
    <s v="United States"/>
    <s v="California"/>
    <s v="El Dorado Hills"/>
    <n v="95762"/>
    <n v="38.684437000000003"/>
    <n v="-121.055634"/>
    <n v="22028"/>
    <s v="Q3"/>
    <s v="No"/>
    <n v="0"/>
    <x v="19"/>
    <s v="None"/>
    <s v="Yes"/>
    <n v="8.93"/>
    <s v="Yes"/>
    <x v="0"/>
    <s v="Fiber Optic"/>
    <n v="26"/>
    <s v="No"/>
    <s v="No"/>
    <s v="No"/>
    <s v="No"/>
    <s v="No"/>
    <s v="No"/>
    <s v="No"/>
    <s v="Yes"/>
    <x v="0"/>
    <s v="Yes"/>
    <x v="0"/>
    <n v="73.099999999999994"/>
    <n v="4144.8999999999996"/>
    <n v="0"/>
    <n v="0"/>
    <n v="491.15"/>
    <n v="4636.0499999999902"/>
    <n v="4"/>
    <s v="Stayed"/>
    <x v="1"/>
    <n v="46"/>
    <n v="5832"/>
    <m/>
    <m/>
    <x v="1"/>
  </r>
  <r>
    <s v="7921-BEPCI"/>
    <s v="Female"/>
    <n v="40"/>
    <s v="No"/>
    <s v="No"/>
    <s v="No"/>
    <s v="No"/>
    <n v="0"/>
    <s v="United States"/>
    <s v="California"/>
    <s v="Rocklin"/>
    <n v="95765"/>
    <n v="38.823278000000002"/>
    <n v="-121.281856"/>
    <n v="15494"/>
    <s v="Q3"/>
    <s v="No"/>
    <n v="0"/>
    <x v="61"/>
    <s v="None"/>
    <s v="Yes"/>
    <n v="12.63"/>
    <s v="Yes"/>
    <x v="0"/>
    <s v="DSL"/>
    <n v="23"/>
    <s v="Yes"/>
    <s v="Yes"/>
    <s v="No"/>
    <s v="No"/>
    <s v="No"/>
    <s v="No"/>
    <s v="No"/>
    <s v="Yes"/>
    <x v="2"/>
    <s v="No"/>
    <x v="0"/>
    <n v="59.75"/>
    <n v="4265"/>
    <n v="0"/>
    <n v="0"/>
    <n v="909.36"/>
    <n v="5174.3599999999997"/>
    <n v="3"/>
    <s v="Stayed"/>
    <x v="1"/>
    <n v="59"/>
    <n v="4515"/>
    <m/>
    <m/>
    <x v="2"/>
  </r>
  <r>
    <s v="8510-TMWYB"/>
    <s v="Female"/>
    <n v="61"/>
    <s v="No"/>
    <s v="No"/>
    <s v="Yes"/>
    <s v="Yes"/>
    <n v="3"/>
    <s v="United States"/>
    <s v="California"/>
    <s v="Sacramento"/>
    <n v="95814"/>
    <n v="38.584505"/>
    <n v="-121.491956"/>
    <n v="16599"/>
    <s v="Q3"/>
    <s v="Yes"/>
    <n v="9"/>
    <x v="16"/>
    <s v="None"/>
    <s v="Yes"/>
    <n v="23.02"/>
    <s v="Yes"/>
    <x v="0"/>
    <s v="Cable"/>
    <n v="21"/>
    <s v="No"/>
    <s v="Yes"/>
    <s v="Yes"/>
    <s v="No"/>
    <s v="No"/>
    <s v="No"/>
    <s v="No"/>
    <s v="Yes"/>
    <x v="2"/>
    <s v="Yes"/>
    <x v="0"/>
    <n v="59.8"/>
    <n v="3246.45"/>
    <n v="0"/>
    <n v="0"/>
    <n v="1243.08"/>
    <n v="4489.53"/>
    <n v="5"/>
    <s v="Stayed"/>
    <x v="1"/>
    <n v="24"/>
    <n v="5898"/>
    <m/>
    <m/>
    <x v="2"/>
  </r>
  <r>
    <s v="3258-ZKPAI"/>
    <s v="Male"/>
    <n v="26"/>
    <s v="Yes"/>
    <s v="No"/>
    <s v="Yes"/>
    <s v="Yes"/>
    <n v="1"/>
    <s v="United States"/>
    <s v="California"/>
    <s v="Sacramento"/>
    <n v="95815"/>
    <n v="38.608404999999998"/>
    <n v="-121.44994199999999"/>
    <n v="25355"/>
    <s v="Q3"/>
    <s v="Yes"/>
    <n v="7"/>
    <x v="61"/>
    <s v="None"/>
    <s v="Yes"/>
    <n v="21.29"/>
    <s v="Yes"/>
    <x v="0"/>
    <s v="Fiber Optic"/>
    <n v="52"/>
    <s v="Yes"/>
    <s v="Yes"/>
    <s v="Yes"/>
    <s v="Yes"/>
    <s v="Yes"/>
    <s v="Yes"/>
    <s v="Yes"/>
    <s v="Yes"/>
    <x v="2"/>
    <s v="Yes"/>
    <x v="0"/>
    <n v="116.6"/>
    <n v="8337.4500000000007"/>
    <n v="26.7"/>
    <n v="0"/>
    <n v="1532.8799999999901"/>
    <n v="9843.6299999999992"/>
    <n v="3"/>
    <s v="Stayed"/>
    <x v="1"/>
    <n v="59"/>
    <n v="5227"/>
    <m/>
    <m/>
    <x v="2"/>
  </r>
  <r>
    <s v="1428-IEDPR"/>
    <s v="Male"/>
    <n v="54"/>
    <s v="No"/>
    <s v="No"/>
    <s v="No"/>
    <s v="No"/>
    <n v="0"/>
    <s v="United States"/>
    <s v="California"/>
    <s v="Sacramento"/>
    <n v="95816"/>
    <n v="38.574855999999997"/>
    <n v="-121.46504"/>
    <n v="16164"/>
    <s v="Q3"/>
    <s v="No"/>
    <n v="0"/>
    <x v="26"/>
    <s v="None"/>
    <s v="Yes"/>
    <n v="20.8"/>
    <s v="Yes"/>
    <x v="0"/>
    <s v="Fiber Optic"/>
    <n v="30"/>
    <s v="Yes"/>
    <s v="No"/>
    <s v="Yes"/>
    <s v="Yes"/>
    <s v="Yes"/>
    <s v="Yes"/>
    <s v="Yes"/>
    <s v="No"/>
    <x v="2"/>
    <s v="Yes"/>
    <x v="0"/>
    <n v="109.3"/>
    <n v="5731.4"/>
    <n v="3.85"/>
    <n v="60"/>
    <n v="1081.5999999999999"/>
    <n v="6869.15"/>
    <n v="4"/>
    <s v="Stayed"/>
    <x v="1"/>
    <n v="33"/>
    <n v="5624"/>
    <m/>
    <m/>
    <x v="2"/>
  </r>
  <r>
    <s v="4450-YOOHP"/>
    <s v="Female"/>
    <n v="56"/>
    <s v="No"/>
    <s v="No"/>
    <s v="No"/>
    <s v="No"/>
    <n v="0"/>
    <s v="United States"/>
    <s v="California"/>
    <s v="Sacramento"/>
    <n v="95818"/>
    <n v="38.556305999999999"/>
    <n v="-121.495817"/>
    <n v="21313"/>
    <s v="Q3"/>
    <s v="No"/>
    <n v="0"/>
    <x v="38"/>
    <s v="None"/>
    <s v="No"/>
    <n v="0"/>
    <s v="No"/>
    <x v="0"/>
    <s v="DSL"/>
    <n v="6"/>
    <s v="No"/>
    <s v="No"/>
    <s v="Yes"/>
    <s v="No"/>
    <s v="Yes"/>
    <s v="Yes"/>
    <s v="Yes"/>
    <s v="Yes"/>
    <x v="0"/>
    <s v="Yes"/>
    <x v="1"/>
    <n v="50.65"/>
    <n v="1905.4"/>
    <n v="3.51"/>
    <n v="0"/>
    <n v="0"/>
    <n v="1901.89"/>
    <n v="4"/>
    <s v="Stayed"/>
    <x v="1"/>
    <n v="31"/>
    <n v="5433"/>
    <m/>
    <m/>
    <x v="1"/>
  </r>
  <r>
    <s v="6728-CZFEI"/>
    <s v="Female"/>
    <n v="28"/>
    <s v="Yes"/>
    <s v="No"/>
    <s v="No"/>
    <s v="No"/>
    <n v="0"/>
    <s v="United States"/>
    <s v="California"/>
    <s v="Sacramento"/>
    <n v="95819"/>
    <n v="38.567594"/>
    <n v="-121.437507"/>
    <n v="15975"/>
    <s v="Q3"/>
    <s v="No"/>
    <n v="0"/>
    <x v="7"/>
    <s v="None"/>
    <s v="Yes"/>
    <n v="6.56"/>
    <s v="No"/>
    <x v="0"/>
    <s v="DSL"/>
    <n v="52"/>
    <s v="No"/>
    <s v="No"/>
    <s v="No"/>
    <s v="No"/>
    <s v="Yes"/>
    <s v="No"/>
    <s v="No"/>
    <s v="Yes"/>
    <x v="1"/>
    <s v="No"/>
    <x v="1"/>
    <n v="56.15"/>
    <n v="931.9"/>
    <n v="35.229999999999997"/>
    <n v="0"/>
    <n v="98.399999999999906"/>
    <n v="995.06999999999903"/>
    <n v="4"/>
    <s v="Stayed"/>
    <x v="1"/>
    <n v="25"/>
    <n v="5473"/>
    <m/>
    <m/>
    <x v="2"/>
  </r>
  <r>
    <s v="3653-NCRDJ"/>
    <s v="Male"/>
    <n v="39"/>
    <s v="No"/>
    <s v="No"/>
    <s v="Yes"/>
    <s v="Yes"/>
    <n v="1"/>
    <s v="United States"/>
    <s v="California"/>
    <s v="Sacramento"/>
    <n v="95821"/>
    <n v="38.625095999999999"/>
    <n v="-121.383658"/>
    <n v="35426"/>
    <s v="Q3"/>
    <s v="Yes"/>
    <n v="10"/>
    <x v="24"/>
    <s v="None"/>
    <s v="Yes"/>
    <n v="14.97"/>
    <s v="No"/>
    <x v="1"/>
    <s v="None"/>
    <n v="0"/>
    <s v="No"/>
    <s v="No"/>
    <s v="No"/>
    <s v="No"/>
    <s v="No"/>
    <s v="No"/>
    <s v="No"/>
    <s v="No"/>
    <x v="1"/>
    <s v="Yes"/>
    <x v="1"/>
    <n v="19.2"/>
    <n v="776.25"/>
    <n v="9.48"/>
    <n v="0"/>
    <n v="643.71"/>
    <n v="1410.48"/>
    <n v="4"/>
    <s v="Stayed"/>
    <x v="1"/>
    <n v="74"/>
    <n v="5594"/>
    <m/>
    <m/>
    <x v="2"/>
  </r>
  <r>
    <s v="6519-ZHPXP"/>
    <s v="Female"/>
    <n v="51"/>
    <s v="No"/>
    <s v="No"/>
    <s v="Yes"/>
    <s v="Yes"/>
    <n v="2"/>
    <s v="United States"/>
    <s v="California"/>
    <s v="Sacramento"/>
    <n v="95824"/>
    <n v="38.517294999999997"/>
    <n v="-121.439819"/>
    <n v="30580"/>
    <s v="Q3"/>
    <s v="Yes"/>
    <n v="1"/>
    <x v="61"/>
    <s v="None"/>
    <s v="Yes"/>
    <n v="41.55"/>
    <s v="No"/>
    <x v="0"/>
    <s v="Fiber Optic"/>
    <n v="25"/>
    <s v="Yes"/>
    <s v="Yes"/>
    <s v="Yes"/>
    <s v="Yes"/>
    <s v="Yes"/>
    <s v="Yes"/>
    <s v="Yes"/>
    <s v="No"/>
    <x v="2"/>
    <s v="Yes"/>
    <x v="0"/>
    <n v="108.3"/>
    <n v="7679.65"/>
    <n v="36.130000000000003"/>
    <n v="50"/>
    <n v="2991.6"/>
    <n v="10685.119999999901"/>
    <n v="4"/>
    <s v="Stayed"/>
    <x v="1"/>
    <n v="33"/>
    <n v="4183"/>
    <m/>
    <m/>
    <x v="2"/>
  </r>
  <r>
    <s v="3472-QPRCH"/>
    <s v="Male"/>
    <n v="43"/>
    <s v="No"/>
    <s v="No"/>
    <s v="Yes"/>
    <s v="Yes"/>
    <n v="1"/>
    <s v="United States"/>
    <s v="California"/>
    <s v="Sacramento"/>
    <n v="95826"/>
    <n v="38.542532000000001"/>
    <n v="-121.378826"/>
    <n v="38818"/>
    <s v="Q3"/>
    <s v="Yes"/>
    <n v="9"/>
    <x v="51"/>
    <s v="None"/>
    <s v="Yes"/>
    <n v="27.95"/>
    <s v="Yes"/>
    <x v="1"/>
    <s v="None"/>
    <n v="0"/>
    <s v="No"/>
    <s v="No"/>
    <s v="No"/>
    <s v="No"/>
    <s v="No"/>
    <s v="No"/>
    <s v="No"/>
    <s v="No"/>
    <x v="2"/>
    <s v="No"/>
    <x v="1"/>
    <n v="25.25"/>
    <n v="1006.9"/>
    <n v="44.51"/>
    <n v="0"/>
    <n v="1118"/>
    <n v="2080.39"/>
    <n v="5"/>
    <s v="Stayed"/>
    <x v="1"/>
    <n v="53"/>
    <n v="3217"/>
    <m/>
    <m/>
    <x v="2"/>
  </r>
  <r>
    <s v="8224-UAXBZ"/>
    <s v="Female"/>
    <n v="55"/>
    <s v="No"/>
    <s v="No"/>
    <s v="Yes"/>
    <s v="No"/>
    <n v="0"/>
    <s v="United States"/>
    <s v="California"/>
    <s v="Sacramento"/>
    <n v="95827"/>
    <n v="38.549185000000001"/>
    <n v="-121.32838599999999"/>
    <n v="19611"/>
    <s v="Q3"/>
    <s v="Yes"/>
    <n v="7"/>
    <x v="6"/>
    <s v="None"/>
    <s v="No"/>
    <n v="0"/>
    <s v="No"/>
    <x v="0"/>
    <s v="DSL"/>
    <n v="29"/>
    <s v="Yes"/>
    <s v="Yes"/>
    <s v="No"/>
    <s v="No"/>
    <s v="Yes"/>
    <s v="No"/>
    <s v="No"/>
    <s v="Yes"/>
    <x v="1"/>
    <s v="Yes"/>
    <x v="0"/>
    <n v="45.35"/>
    <n v="2540.1"/>
    <n v="4.08"/>
    <n v="0"/>
    <n v="0"/>
    <n v="2536.02"/>
    <n v="3"/>
    <s v="Stayed"/>
    <x v="1"/>
    <n v="41"/>
    <n v="5137"/>
    <m/>
    <m/>
    <x v="2"/>
  </r>
  <r>
    <s v="9610-WCESF"/>
    <s v="Male"/>
    <n v="44"/>
    <s v="No"/>
    <s v="No"/>
    <s v="No"/>
    <s v="No"/>
    <n v="0"/>
    <s v="United States"/>
    <s v="California"/>
    <s v="Sacramento"/>
    <n v="95828"/>
    <n v="38.486938000000002"/>
    <n v="-121.395805"/>
    <n v="54880"/>
    <s v="Q3"/>
    <s v="No"/>
    <n v="0"/>
    <x v="70"/>
    <s v="None"/>
    <s v="No"/>
    <n v="0"/>
    <s v="No"/>
    <x v="0"/>
    <s v="Cable"/>
    <n v="17"/>
    <s v="Yes"/>
    <s v="No"/>
    <s v="No"/>
    <s v="Yes"/>
    <s v="Yes"/>
    <s v="No"/>
    <s v="No"/>
    <s v="Yes"/>
    <x v="2"/>
    <s v="No"/>
    <x v="0"/>
    <n v="43.9"/>
    <n v="3097.2"/>
    <n v="34.450000000000003"/>
    <n v="0"/>
    <n v="0"/>
    <n v="3062.75"/>
    <n v="4"/>
    <s v="Stayed"/>
    <x v="1"/>
    <n v="62"/>
    <n v="6344"/>
    <m/>
    <m/>
    <x v="2"/>
  </r>
  <r>
    <s v="2486-WYVVE"/>
    <s v="Male"/>
    <n v="47"/>
    <s v="No"/>
    <s v="No"/>
    <s v="Yes"/>
    <s v="No"/>
    <n v="0"/>
    <s v="United States"/>
    <s v="California"/>
    <s v="Sacramento"/>
    <n v="95830"/>
    <n v="38.490507999999998"/>
    <n v="-121.284171"/>
    <n v="592"/>
    <s v="Q3"/>
    <s v="Yes"/>
    <n v="1"/>
    <x v="52"/>
    <s v="None"/>
    <s v="Yes"/>
    <n v="3.12"/>
    <s v="Yes"/>
    <x v="0"/>
    <s v="DSL"/>
    <n v="6"/>
    <s v="No"/>
    <s v="No"/>
    <s v="Yes"/>
    <s v="Yes"/>
    <s v="Yes"/>
    <s v="Yes"/>
    <s v="Yes"/>
    <s v="Yes"/>
    <x v="1"/>
    <s v="Yes"/>
    <x v="1"/>
    <n v="79.3"/>
    <n v="2484"/>
    <n v="0"/>
    <n v="0"/>
    <n v="96.72"/>
    <n v="2580.7199999999998"/>
    <n v="5"/>
    <s v="Stayed"/>
    <x v="1"/>
    <n v="34"/>
    <n v="5238"/>
    <m/>
    <m/>
    <x v="2"/>
  </r>
  <r>
    <s v="1422-DGUBX"/>
    <s v="Male"/>
    <n v="64"/>
    <s v="No"/>
    <s v="No"/>
    <s v="Yes"/>
    <s v="No"/>
    <n v="0"/>
    <s v="United States"/>
    <s v="California"/>
    <s v="Sacramento"/>
    <n v="95832"/>
    <n v="38.445939000000003"/>
    <n v="-121.496855"/>
    <n v="9063"/>
    <s v="Q3"/>
    <s v="Yes"/>
    <n v="4"/>
    <x v="15"/>
    <s v="None"/>
    <s v="Yes"/>
    <n v="43.11"/>
    <s v="Yes"/>
    <x v="0"/>
    <s v="Fiber Optic"/>
    <n v="18"/>
    <s v="No"/>
    <s v="No"/>
    <s v="No"/>
    <s v="Yes"/>
    <s v="No"/>
    <s v="No"/>
    <s v="No"/>
    <s v="Yes"/>
    <x v="1"/>
    <s v="Yes"/>
    <x v="0"/>
    <n v="79.25"/>
    <n v="2619.15"/>
    <n v="16.96"/>
    <n v="0"/>
    <n v="1379.52"/>
    <n v="3981.71"/>
    <n v="5"/>
    <s v="Stayed"/>
    <x v="1"/>
    <n v="43"/>
    <n v="2735"/>
    <m/>
    <m/>
    <x v="2"/>
  </r>
  <r>
    <s v="2999-AANRQ"/>
    <s v="Female"/>
    <n v="23"/>
    <s v="Yes"/>
    <s v="No"/>
    <s v="No"/>
    <s v="No"/>
    <n v="0"/>
    <s v="United States"/>
    <s v="California"/>
    <s v="Sacramento"/>
    <n v="95833"/>
    <n v="38.619048999999997"/>
    <n v="-121.51755199999999"/>
    <n v="31422"/>
    <s v="Q3"/>
    <s v="No"/>
    <n v="0"/>
    <x v="18"/>
    <s v="None"/>
    <s v="Yes"/>
    <n v="17.350000000000001"/>
    <s v="No"/>
    <x v="0"/>
    <s v="DSL"/>
    <n v="71"/>
    <s v="Yes"/>
    <s v="Yes"/>
    <s v="No"/>
    <s v="Yes"/>
    <s v="Yes"/>
    <s v="No"/>
    <s v="No"/>
    <s v="No"/>
    <x v="2"/>
    <s v="No"/>
    <x v="1"/>
    <n v="71.05"/>
    <n v="1524.85"/>
    <n v="16.91"/>
    <n v="140"/>
    <n v="364.35"/>
    <n v="2012.29"/>
    <n v="4"/>
    <s v="Stayed"/>
    <x v="1"/>
    <n v="56"/>
    <n v="5138"/>
    <m/>
    <m/>
    <x v="2"/>
  </r>
  <r>
    <s v="8668-KNZTI"/>
    <s v="Male"/>
    <n v="42"/>
    <s v="No"/>
    <s v="No"/>
    <s v="No"/>
    <s v="No"/>
    <n v="0"/>
    <s v="United States"/>
    <s v="California"/>
    <s v="Sacramento"/>
    <n v="95834"/>
    <n v="38.646208999999999"/>
    <n v="-121.52446"/>
    <n v="8403"/>
    <s v="Q3"/>
    <s v="No"/>
    <n v="0"/>
    <x v="26"/>
    <s v="None"/>
    <s v="Yes"/>
    <n v="47.9"/>
    <s v="No"/>
    <x v="0"/>
    <s v="DSL"/>
    <n v="3"/>
    <s v="Yes"/>
    <s v="No"/>
    <s v="Yes"/>
    <s v="No"/>
    <s v="No"/>
    <s v="No"/>
    <s v="No"/>
    <s v="Yes"/>
    <x v="1"/>
    <s v="No"/>
    <x v="0"/>
    <n v="53.75"/>
    <n v="2790.65"/>
    <n v="43.12"/>
    <n v="0"/>
    <n v="2490.7999999999902"/>
    <n v="5238.33"/>
    <n v="3"/>
    <s v="Stayed"/>
    <x v="1"/>
    <n v="23"/>
    <n v="5957"/>
    <m/>
    <m/>
    <x v="2"/>
  </r>
  <r>
    <s v="0480-KYJVA"/>
    <s v="Female"/>
    <n v="42"/>
    <s v="No"/>
    <s v="No"/>
    <s v="Yes"/>
    <s v="Yes"/>
    <n v="3"/>
    <s v="United States"/>
    <s v="California"/>
    <s v="Sacramento"/>
    <n v="95835"/>
    <n v="38.685068999999999"/>
    <n v="-121.54370900000001"/>
    <n v="854"/>
    <s v="Q3"/>
    <s v="Yes"/>
    <n v="8"/>
    <x v="61"/>
    <s v="None"/>
    <s v="Yes"/>
    <n v="47.6"/>
    <s v="Yes"/>
    <x v="1"/>
    <s v="None"/>
    <n v="0"/>
    <s v="No"/>
    <s v="No"/>
    <s v="No"/>
    <s v="No"/>
    <s v="No"/>
    <s v="No"/>
    <s v="No"/>
    <s v="No"/>
    <x v="2"/>
    <s v="No"/>
    <x v="1"/>
    <n v="24.25"/>
    <n v="1784.5"/>
    <n v="49.76"/>
    <n v="0"/>
    <n v="3427.2"/>
    <n v="5161.9399999999996"/>
    <n v="4"/>
    <s v="Stayed"/>
    <x v="1"/>
    <n v="26"/>
    <n v="5897"/>
    <m/>
    <m/>
    <x v="2"/>
  </r>
  <r>
    <s v="9746-YKGXB"/>
    <s v="Male"/>
    <n v="48"/>
    <s v="No"/>
    <s v="No"/>
    <s v="Yes"/>
    <s v="Yes"/>
    <n v="2"/>
    <s v="United States"/>
    <s v="California"/>
    <s v="Sacramento"/>
    <n v="95838"/>
    <n v="38.646096"/>
    <n v="-121.44243299999999"/>
    <n v="34894"/>
    <s v="Q3"/>
    <s v="Yes"/>
    <n v="9"/>
    <x v="26"/>
    <s v="None"/>
    <s v="No"/>
    <n v="0"/>
    <s v="No"/>
    <x v="0"/>
    <s v="DSL"/>
    <n v="19"/>
    <s v="Yes"/>
    <s v="No"/>
    <s v="Yes"/>
    <s v="No"/>
    <s v="No"/>
    <s v="Yes"/>
    <s v="Yes"/>
    <s v="Yes"/>
    <x v="1"/>
    <s v="No"/>
    <x v="0"/>
    <n v="44.25"/>
    <n v="2276.1"/>
    <n v="23.5"/>
    <n v="0"/>
    <n v="0"/>
    <n v="2252.6"/>
    <n v="3"/>
    <s v="Stayed"/>
    <x v="1"/>
    <n v="30"/>
    <n v="6340"/>
    <m/>
    <m/>
    <x v="2"/>
  </r>
  <r>
    <s v="3926-YZVVX"/>
    <s v="Female"/>
    <n v="62"/>
    <s v="No"/>
    <s v="No"/>
    <s v="No"/>
    <s v="No"/>
    <n v="0"/>
    <s v="United States"/>
    <s v="California"/>
    <s v="Sacramento"/>
    <n v="95841"/>
    <n v="38.660442000000003"/>
    <n v="-121.346321"/>
    <n v="20993"/>
    <s v="Q3"/>
    <s v="No"/>
    <n v="0"/>
    <x v="45"/>
    <s v="None"/>
    <s v="Yes"/>
    <n v="12.42"/>
    <s v="No"/>
    <x v="0"/>
    <s v="Cable"/>
    <n v="12"/>
    <s v="No"/>
    <s v="No"/>
    <s v="No"/>
    <s v="Yes"/>
    <s v="No"/>
    <s v="No"/>
    <s v="No"/>
    <s v="Yes"/>
    <x v="1"/>
    <s v="No"/>
    <x v="0"/>
    <n v="50.05"/>
    <n v="2029.05"/>
    <n v="0"/>
    <n v="0"/>
    <n v="509.219999999999"/>
    <n v="2538.27"/>
    <n v="5"/>
    <s v="Stayed"/>
    <x v="1"/>
    <n v="64"/>
    <n v="2157"/>
    <m/>
    <m/>
    <x v="2"/>
  </r>
  <r>
    <s v="6000-UKLWI"/>
    <s v="Male"/>
    <n v="46"/>
    <s v="No"/>
    <s v="No"/>
    <s v="No"/>
    <s v="No"/>
    <n v="0"/>
    <s v="United States"/>
    <s v="California"/>
    <s v="Sacramento"/>
    <n v="95842"/>
    <n v="38.687367000000002"/>
    <n v="-121.34848"/>
    <n v="31373"/>
    <s v="Q3"/>
    <s v="No"/>
    <n v="0"/>
    <x v="45"/>
    <s v="None"/>
    <s v="Yes"/>
    <n v="36.76"/>
    <s v="No"/>
    <x v="1"/>
    <s v="None"/>
    <n v="0"/>
    <s v="No"/>
    <s v="No"/>
    <s v="No"/>
    <s v="No"/>
    <s v="No"/>
    <s v="No"/>
    <s v="No"/>
    <s v="No"/>
    <x v="2"/>
    <s v="No"/>
    <x v="1"/>
    <n v="20.149999999999999"/>
    <n v="802.35"/>
    <n v="29.95"/>
    <n v="0"/>
    <n v="1507.1599999999901"/>
    <n v="2279.56"/>
    <n v="3"/>
    <s v="Stayed"/>
    <x v="1"/>
    <n v="47"/>
    <n v="4982"/>
    <m/>
    <m/>
    <x v="2"/>
  </r>
  <r>
    <s v="6332-FBZRI"/>
    <s v="Male"/>
    <n v="39"/>
    <s v="No"/>
    <s v="No"/>
    <s v="Yes"/>
    <s v="Yes"/>
    <n v="1"/>
    <s v="United States"/>
    <s v="California"/>
    <s v="Sacramento"/>
    <n v="95864"/>
    <n v="38.585825999999997"/>
    <n v="-121.37626299999999"/>
    <n v="23362"/>
    <s v="Q3"/>
    <s v="Yes"/>
    <n v="6"/>
    <x v="70"/>
    <s v="None"/>
    <s v="Yes"/>
    <n v="36.21"/>
    <s v="Yes"/>
    <x v="0"/>
    <s v="DSL"/>
    <n v="24"/>
    <s v="Yes"/>
    <s v="Yes"/>
    <s v="Yes"/>
    <s v="Yes"/>
    <s v="No"/>
    <s v="No"/>
    <s v="No"/>
    <s v="Yes"/>
    <x v="1"/>
    <s v="Yes"/>
    <x v="1"/>
    <n v="69.349999999999994"/>
    <n v="4653.25"/>
    <n v="9.99"/>
    <n v="0"/>
    <n v="2426.0700000000002"/>
    <n v="7069.33"/>
    <n v="3"/>
    <s v="Stayed"/>
    <x v="1"/>
    <n v="40"/>
    <n v="5589"/>
    <m/>
    <m/>
    <x v="2"/>
  </r>
  <r>
    <s v="2096-XOTMO"/>
    <s v="Female"/>
    <n v="40"/>
    <s v="No"/>
    <s v="No"/>
    <s v="Yes"/>
    <s v="Yes"/>
    <n v="3"/>
    <s v="United States"/>
    <s v="California"/>
    <s v="Marysville"/>
    <n v="95901"/>
    <n v="39.195140000000002"/>
    <n v="-121.503883"/>
    <n v="38091"/>
    <s v="Q3"/>
    <s v="Yes"/>
    <n v="10"/>
    <x v="12"/>
    <s v="None"/>
    <s v="Yes"/>
    <n v="12.82"/>
    <s v="No"/>
    <x v="1"/>
    <s v="None"/>
    <n v="0"/>
    <s v="No"/>
    <s v="No"/>
    <s v="No"/>
    <s v="No"/>
    <s v="No"/>
    <s v="No"/>
    <s v="No"/>
    <s v="No"/>
    <x v="0"/>
    <s v="No"/>
    <x v="1"/>
    <n v="19.350000000000001"/>
    <n v="275.89999999999998"/>
    <n v="33.24"/>
    <n v="0"/>
    <n v="205.12"/>
    <n v="447.78"/>
    <n v="5"/>
    <s v="Stayed"/>
    <x v="1"/>
    <n v="31"/>
    <n v="4146"/>
    <m/>
    <m/>
    <x v="1"/>
  </r>
  <r>
    <s v="3266-FTKHB"/>
    <s v="Male"/>
    <n v="35"/>
    <s v="No"/>
    <s v="No"/>
    <s v="No"/>
    <s v="No"/>
    <n v="0"/>
    <s v="United States"/>
    <s v="California"/>
    <s v="Beale Afb"/>
    <n v="95903"/>
    <n v="39.125311000000004"/>
    <n v="-121.39228300000001"/>
    <n v="5654"/>
    <s v="Q3"/>
    <s v="No"/>
    <n v="0"/>
    <x v="37"/>
    <s v="None"/>
    <s v="Yes"/>
    <n v="27.66"/>
    <s v="No"/>
    <x v="1"/>
    <s v="None"/>
    <n v="0"/>
    <s v="No"/>
    <s v="No"/>
    <s v="No"/>
    <s v="No"/>
    <s v="No"/>
    <s v="No"/>
    <s v="No"/>
    <s v="No"/>
    <x v="2"/>
    <s v="No"/>
    <x v="1"/>
    <n v="19.149999999999999"/>
    <n v="343.45"/>
    <n v="28.63"/>
    <n v="0"/>
    <n v="470.22"/>
    <n v="785.04"/>
    <n v="3"/>
    <s v="Stayed"/>
    <x v="1"/>
    <n v="60"/>
    <n v="2717"/>
    <m/>
    <m/>
    <x v="2"/>
  </r>
  <r>
    <s v="8221-EQDGL"/>
    <s v="Male"/>
    <n v="27"/>
    <s v="Yes"/>
    <s v="No"/>
    <s v="Yes"/>
    <s v="No"/>
    <n v="0"/>
    <s v="United States"/>
    <s v="California"/>
    <s v="Alleghany"/>
    <n v="95910"/>
    <n v="39.467827999999997"/>
    <n v="-120.841386"/>
    <n v="118"/>
    <s v="Q3"/>
    <s v="Yes"/>
    <n v="4"/>
    <x v="32"/>
    <s v="None"/>
    <s v="Yes"/>
    <n v="25.32"/>
    <s v="No"/>
    <x v="0"/>
    <s v="DSL"/>
    <n v="30"/>
    <s v="Yes"/>
    <s v="Yes"/>
    <s v="Yes"/>
    <s v="No"/>
    <s v="No"/>
    <s v="No"/>
    <s v="No"/>
    <s v="Yes"/>
    <x v="0"/>
    <s v="No"/>
    <x v="1"/>
    <n v="61"/>
    <n v="2130.4499999999998"/>
    <n v="10.7"/>
    <n v="0"/>
    <n v="886.2"/>
    <n v="3005.95"/>
    <n v="3"/>
    <s v="Stayed"/>
    <x v="1"/>
    <n v="79"/>
    <n v="4355"/>
    <m/>
    <m/>
    <x v="1"/>
  </r>
  <r>
    <s v="2346-LOCWC"/>
    <s v="Female"/>
    <n v="52"/>
    <s v="No"/>
    <s v="No"/>
    <s v="Yes"/>
    <s v="Yes"/>
    <n v="2"/>
    <s v="United States"/>
    <s v="California"/>
    <s v="Arbuckle"/>
    <n v="95912"/>
    <n v="38.982373000000003"/>
    <n v="-122.04775100000001"/>
    <n v="4796"/>
    <s v="Q3"/>
    <s v="Yes"/>
    <n v="10"/>
    <x v="6"/>
    <s v="None"/>
    <s v="Yes"/>
    <n v="25.86"/>
    <s v="No"/>
    <x v="1"/>
    <s v="None"/>
    <n v="0"/>
    <s v="No"/>
    <s v="No"/>
    <s v="No"/>
    <s v="No"/>
    <s v="No"/>
    <s v="No"/>
    <s v="No"/>
    <s v="No"/>
    <x v="2"/>
    <s v="No"/>
    <x v="1"/>
    <n v="20.5"/>
    <n v="1191.4000000000001"/>
    <n v="36.92"/>
    <n v="0"/>
    <n v="1499.8799999999901"/>
    <n v="2654.3599999999901"/>
    <n v="4"/>
    <s v="Stayed"/>
    <x v="1"/>
    <n v="72"/>
    <n v="6186"/>
    <m/>
    <m/>
    <x v="2"/>
  </r>
  <r>
    <s v="0298-XACET"/>
    <s v="Male"/>
    <n v="35"/>
    <s v="No"/>
    <s v="No"/>
    <s v="Yes"/>
    <s v="Yes"/>
    <n v="2"/>
    <s v="United States"/>
    <s v="California"/>
    <s v="Berry Creek"/>
    <n v="95916"/>
    <n v="39.657228000000003"/>
    <n v="-121.37778"/>
    <n v="1279"/>
    <s v="Q3"/>
    <s v="Yes"/>
    <n v="1"/>
    <x v="26"/>
    <s v="None"/>
    <s v="No"/>
    <n v="0"/>
    <s v="No"/>
    <x v="0"/>
    <s v="DSL"/>
    <n v="17"/>
    <s v="No"/>
    <s v="Yes"/>
    <s v="Yes"/>
    <s v="Yes"/>
    <s v="Yes"/>
    <s v="No"/>
    <s v="No"/>
    <s v="Yes"/>
    <x v="2"/>
    <s v="No"/>
    <x v="1"/>
    <n v="50.2"/>
    <n v="2554"/>
    <n v="27.01"/>
    <n v="0"/>
    <n v="0"/>
    <n v="2526.9899999999998"/>
    <n v="4"/>
    <s v="Stayed"/>
    <x v="1"/>
    <n v="47"/>
    <n v="5396"/>
    <m/>
    <m/>
    <x v="2"/>
  </r>
  <r>
    <s v="7560-QJAVJ"/>
    <s v="Female"/>
    <n v="60"/>
    <s v="No"/>
    <s v="No"/>
    <s v="No"/>
    <s v="No"/>
    <n v="0"/>
    <s v="United States"/>
    <s v="California"/>
    <s v="Biggs"/>
    <n v="95917"/>
    <n v="39.457388000000002"/>
    <n v="-121.818201"/>
    <n v="3169"/>
    <s v="Q3"/>
    <s v="No"/>
    <n v="0"/>
    <x v="57"/>
    <s v="None"/>
    <s v="Yes"/>
    <n v="47.72"/>
    <s v="No"/>
    <x v="0"/>
    <s v="DSL"/>
    <n v="28"/>
    <s v="Yes"/>
    <s v="No"/>
    <s v="Yes"/>
    <s v="Yes"/>
    <s v="Yes"/>
    <s v="Yes"/>
    <s v="Yes"/>
    <s v="Yes"/>
    <x v="2"/>
    <s v="No"/>
    <x v="0"/>
    <n v="79.599999999999994"/>
    <n v="5589.45"/>
    <n v="42.34"/>
    <n v="0"/>
    <n v="3340.4"/>
    <n v="8887.51"/>
    <n v="3"/>
    <s v="Stayed"/>
    <x v="1"/>
    <n v="38"/>
    <n v="5474"/>
    <m/>
    <m/>
    <x v="2"/>
  </r>
  <r>
    <s v="2995-YWTCD"/>
    <s v="Female"/>
    <n v="20"/>
    <s v="Yes"/>
    <s v="No"/>
    <s v="Yes"/>
    <s v="Yes"/>
    <n v="1"/>
    <s v="United States"/>
    <s v="California"/>
    <s v="Browns Valley"/>
    <n v="95918"/>
    <n v="39.292333999999997"/>
    <n v="-121.32059700000001"/>
    <n v="1477"/>
    <s v="Q3"/>
    <s v="Yes"/>
    <n v="1"/>
    <x v="42"/>
    <s v="None"/>
    <s v="Yes"/>
    <n v="31.58"/>
    <s v="Yes"/>
    <x v="1"/>
    <s v="None"/>
    <n v="0"/>
    <s v="No"/>
    <s v="No"/>
    <s v="No"/>
    <s v="No"/>
    <s v="No"/>
    <s v="No"/>
    <s v="No"/>
    <s v="No"/>
    <x v="2"/>
    <s v="Yes"/>
    <x v="0"/>
    <n v="24.9"/>
    <n v="467.7"/>
    <n v="0"/>
    <n v="0"/>
    <n v="600.02"/>
    <n v="1067.72"/>
    <n v="3"/>
    <s v="Stayed"/>
    <x v="1"/>
    <n v="79"/>
    <n v="5396"/>
    <m/>
    <m/>
    <x v="2"/>
  </r>
  <r>
    <s v="9137-UIYPG"/>
    <s v="Female"/>
    <n v="33"/>
    <s v="No"/>
    <s v="No"/>
    <s v="Yes"/>
    <s v="Yes"/>
    <n v="3"/>
    <s v="United States"/>
    <s v="California"/>
    <s v="Butte City"/>
    <n v="95920"/>
    <n v="39.449793999999997"/>
    <n v="-121.93637200000001"/>
    <n v="303"/>
    <s v="Q3"/>
    <s v="Yes"/>
    <n v="1"/>
    <x v="32"/>
    <s v="None"/>
    <s v="Yes"/>
    <n v="26.09"/>
    <s v="No"/>
    <x v="0"/>
    <s v="Fiber Optic"/>
    <n v="56"/>
    <s v="Yes"/>
    <s v="No"/>
    <s v="Yes"/>
    <s v="Yes"/>
    <s v="Yes"/>
    <s v="Yes"/>
    <s v="Yes"/>
    <s v="No"/>
    <x v="0"/>
    <s v="Yes"/>
    <x v="0"/>
    <n v="106.9"/>
    <n v="3756.45"/>
    <n v="34.47"/>
    <n v="150"/>
    <n v="913.15"/>
    <n v="4785.13"/>
    <n v="3"/>
    <s v="Stayed"/>
    <x v="1"/>
    <n v="80"/>
    <n v="5447"/>
    <m/>
    <m/>
    <x v="1"/>
  </r>
  <r>
    <s v="2809-ZMYOQ"/>
    <s v="Female"/>
    <n v="33"/>
    <s v="No"/>
    <s v="No"/>
    <s v="No"/>
    <s v="No"/>
    <n v="0"/>
    <s v="United States"/>
    <s v="California"/>
    <s v="Camptonville"/>
    <n v="95922"/>
    <n v="39.432127000000001"/>
    <n v="-121.099287"/>
    <n v="632"/>
    <s v="Q3"/>
    <s v="No"/>
    <n v="0"/>
    <x v="15"/>
    <s v="None"/>
    <s v="Yes"/>
    <n v="41.53"/>
    <s v="Yes"/>
    <x v="0"/>
    <s v="Fiber Optic"/>
    <n v="28"/>
    <s v="No"/>
    <s v="No"/>
    <s v="Yes"/>
    <s v="No"/>
    <s v="Yes"/>
    <s v="Yes"/>
    <s v="Yes"/>
    <s v="Yes"/>
    <x v="0"/>
    <s v="Yes"/>
    <x v="0"/>
    <n v="101.35"/>
    <n v="3334.9"/>
    <n v="0"/>
    <n v="0"/>
    <n v="1328.96"/>
    <n v="4663.8599999999997"/>
    <n v="5"/>
    <s v="Stayed"/>
    <x v="1"/>
    <n v="72"/>
    <n v="4341"/>
    <m/>
    <m/>
    <x v="1"/>
  </r>
  <r>
    <s v="5084-OOVCJ"/>
    <s v="Female"/>
    <n v="25"/>
    <s v="Yes"/>
    <s v="No"/>
    <s v="Yes"/>
    <s v="Yes"/>
    <n v="3"/>
    <s v="United States"/>
    <s v="California"/>
    <s v="Canyon Dam"/>
    <n v="95923"/>
    <n v="40.171312"/>
    <n v="-121.120605"/>
    <n v="86"/>
    <s v="Q3"/>
    <s v="Yes"/>
    <n v="1"/>
    <x v="37"/>
    <s v="None"/>
    <s v="Yes"/>
    <n v="20.23"/>
    <s v="No"/>
    <x v="0"/>
    <s v="DSL"/>
    <n v="69"/>
    <s v="Yes"/>
    <s v="No"/>
    <s v="No"/>
    <s v="Yes"/>
    <s v="No"/>
    <s v="No"/>
    <s v="No"/>
    <s v="Yes"/>
    <x v="0"/>
    <s v="Yes"/>
    <x v="1"/>
    <n v="55.35"/>
    <n v="920.5"/>
    <n v="0"/>
    <n v="0"/>
    <n v="343.91"/>
    <n v="1264.4100000000001"/>
    <n v="4"/>
    <s v="Stayed"/>
    <x v="1"/>
    <n v="57"/>
    <n v="5465"/>
    <m/>
    <m/>
    <x v="1"/>
  </r>
  <r>
    <s v="0254-WWRKD"/>
    <s v="Female"/>
    <n v="44"/>
    <s v="No"/>
    <s v="No"/>
    <s v="Yes"/>
    <s v="Yes"/>
    <n v="3"/>
    <s v="United States"/>
    <s v="California"/>
    <s v="Challenge"/>
    <n v="95925"/>
    <n v="39.461767999999999"/>
    <n v="-121.195825"/>
    <n v="262"/>
    <s v="Q3"/>
    <s v="Yes"/>
    <n v="1"/>
    <x v="70"/>
    <s v="Offer A"/>
    <s v="Yes"/>
    <n v="46.9"/>
    <s v="No"/>
    <x v="0"/>
    <s v="Cable"/>
    <n v="28"/>
    <s v="No"/>
    <s v="Yes"/>
    <s v="No"/>
    <s v="No"/>
    <s v="No"/>
    <s v="No"/>
    <s v="No"/>
    <s v="Yes"/>
    <x v="1"/>
    <s v="No"/>
    <x v="1"/>
    <n v="50.55"/>
    <n v="3431.75"/>
    <n v="0"/>
    <n v="0"/>
    <n v="3142.2999999999902"/>
    <n v="6574.0499999999902"/>
    <n v="5"/>
    <s v="Stayed"/>
    <x v="1"/>
    <n v="51"/>
    <n v="5122"/>
    <m/>
    <m/>
    <x v="2"/>
  </r>
  <r>
    <s v="7727-SHVZV"/>
    <s v="Female"/>
    <n v="56"/>
    <s v="No"/>
    <s v="No"/>
    <s v="No"/>
    <s v="No"/>
    <n v="0"/>
    <s v="United States"/>
    <s v="California"/>
    <s v="Chico"/>
    <n v="95926"/>
    <n v="39.745711999999997"/>
    <n v="-121.84332999999999"/>
    <n v="35808"/>
    <s v="Q3"/>
    <s v="No"/>
    <n v="0"/>
    <x v="30"/>
    <s v="None"/>
    <s v="Yes"/>
    <n v="43.83"/>
    <s v="No"/>
    <x v="1"/>
    <s v="None"/>
    <n v="0"/>
    <s v="No"/>
    <s v="No"/>
    <s v="No"/>
    <s v="No"/>
    <s v="No"/>
    <s v="No"/>
    <s v="No"/>
    <s v="No"/>
    <x v="0"/>
    <s v="No"/>
    <x v="0"/>
    <n v="19.5"/>
    <n v="150.35"/>
    <n v="0"/>
    <n v="0"/>
    <n v="394.469999999999"/>
    <n v="544.81999999999903"/>
    <n v="4"/>
    <s v="Stayed"/>
    <x v="1"/>
    <n v="54"/>
    <n v="4883"/>
    <m/>
    <m/>
    <x v="1"/>
  </r>
  <r>
    <s v="5339-PXDVH"/>
    <s v="Male"/>
    <n v="43"/>
    <s v="No"/>
    <s v="No"/>
    <s v="No"/>
    <s v="No"/>
    <n v="0"/>
    <s v="United States"/>
    <s v="California"/>
    <s v="Clipper Mills"/>
    <n v="95930"/>
    <n v="39.562238999999998"/>
    <n v="-121.14836"/>
    <n v="282"/>
    <s v="Q3"/>
    <s v="No"/>
    <n v="0"/>
    <x v="14"/>
    <s v="Offer E"/>
    <s v="Yes"/>
    <n v="31.57"/>
    <s v="Yes"/>
    <x v="0"/>
    <s v="Fiber Optic"/>
    <n v="18"/>
    <s v="Yes"/>
    <s v="No"/>
    <s v="No"/>
    <s v="No"/>
    <s v="Yes"/>
    <s v="No"/>
    <s v="No"/>
    <s v="Yes"/>
    <x v="0"/>
    <s v="No"/>
    <x v="0"/>
    <n v="90.65"/>
    <n v="367.95"/>
    <n v="0"/>
    <n v="0"/>
    <n v="126.28"/>
    <n v="494.23"/>
    <n v="3"/>
    <s v="Stayed"/>
    <x v="1"/>
    <n v="70"/>
    <n v="3559"/>
    <m/>
    <m/>
    <x v="0"/>
  </r>
  <r>
    <s v="8782-NUUOL"/>
    <s v="Male"/>
    <n v="62"/>
    <s v="No"/>
    <s v="No"/>
    <s v="No"/>
    <s v="No"/>
    <n v="0"/>
    <s v="United States"/>
    <s v="California"/>
    <s v="Crescent Mills"/>
    <n v="95934"/>
    <n v="40.080342000000002"/>
    <n v="-120.95780499999999"/>
    <n v="178"/>
    <s v="Q3"/>
    <s v="No"/>
    <n v="0"/>
    <x v="68"/>
    <s v="None"/>
    <s v="Yes"/>
    <n v="35.130000000000003"/>
    <s v="No"/>
    <x v="0"/>
    <s v="DSL"/>
    <n v="3"/>
    <s v="Yes"/>
    <s v="No"/>
    <s v="Yes"/>
    <s v="Yes"/>
    <s v="Yes"/>
    <s v="Yes"/>
    <s v="Yes"/>
    <s v="Yes"/>
    <x v="1"/>
    <s v="No"/>
    <x v="1"/>
    <n v="79"/>
    <n v="4801.1000000000004"/>
    <n v="0"/>
    <n v="0"/>
    <n v="2107.8000000000002"/>
    <n v="6908.9"/>
    <n v="3"/>
    <s v="Stayed"/>
    <x v="1"/>
    <n v="43"/>
    <n v="4807"/>
    <m/>
    <m/>
    <x v="2"/>
  </r>
  <r>
    <s v="7601-WFVZV"/>
    <s v="Male"/>
    <n v="35"/>
    <s v="No"/>
    <s v="No"/>
    <s v="No"/>
    <s v="No"/>
    <n v="0"/>
    <s v="United States"/>
    <s v="California"/>
    <s v="Downieville"/>
    <n v="95936"/>
    <n v="39.578792"/>
    <n v="-120.78078600000001"/>
    <n v="404"/>
    <s v="Q3"/>
    <s v="No"/>
    <n v="0"/>
    <x v="0"/>
    <s v="Offer E"/>
    <s v="Yes"/>
    <n v="17.940000000000001"/>
    <s v="No"/>
    <x v="1"/>
    <s v="None"/>
    <n v="0"/>
    <s v="No"/>
    <s v="No"/>
    <s v="No"/>
    <s v="No"/>
    <s v="No"/>
    <s v="No"/>
    <s v="No"/>
    <s v="No"/>
    <x v="0"/>
    <s v="No"/>
    <x v="1"/>
    <n v="19.55"/>
    <n v="19.55"/>
    <n v="0"/>
    <n v="0"/>
    <n v="17.940000000000001"/>
    <n v="37.49"/>
    <n v="4"/>
    <s v="Joined"/>
    <x v="1"/>
    <n v="79"/>
    <n v="3718"/>
    <m/>
    <m/>
    <x v="1"/>
  </r>
  <r>
    <s v="4609-KNNWG"/>
    <s v="Female"/>
    <n v="36"/>
    <s v="No"/>
    <s v="No"/>
    <s v="Yes"/>
    <s v="Yes"/>
    <n v="3"/>
    <s v="United States"/>
    <s v="California"/>
    <s v="Dunnigan"/>
    <n v="95937"/>
    <n v="38.931424999999997"/>
    <n v="-121.94608100000001"/>
    <n v="19"/>
    <s v="Q3"/>
    <s v="Yes"/>
    <n v="1"/>
    <x v="5"/>
    <s v="None"/>
    <s v="Yes"/>
    <n v="2.4"/>
    <s v="No"/>
    <x v="1"/>
    <s v="None"/>
    <n v="0"/>
    <s v="No"/>
    <s v="No"/>
    <s v="No"/>
    <s v="No"/>
    <s v="No"/>
    <s v="No"/>
    <s v="No"/>
    <s v="No"/>
    <x v="2"/>
    <s v="No"/>
    <x v="1"/>
    <n v="19.899999999999999"/>
    <n v="550.1"/>
    <n v="0"/>
    <n v="0"/>
    <n v="64.8"/>
    <n v="614.9"/>
    <n v="5"/>
    <s v="Stayed"/>
    <x v="1"/>
    <n v="49"/>
    <n v="4870"/>
    <m/>
    <m/>
    <x v="2"/>
  </r>
  <r>
    <s v="9529-OFXHY"/>
    <s v="Male"/>
    <n v="20"/>
    <s v="Yes"/>
    <s v="No"/>
    <s v="No"/>
    <s v="No"/>
    <n v="0"/>
    <s v="United States"/>
    <s v="California"/>
    <s v="Elk Creek"/>
    <n v="95939"/>
    <n v="39.532220000000002"/>
    <n v="-122.59487900000001"/>
    <n v="587"/>
    <s v="Q3"/>
    <s v="No"/>
    <n v="0"/>
    <x v="7"/>
    <s v="None"/>
    <s v="Yes"/>
    <n v="13.8"/>
    <s v="Yes"/>
    <x v="0"/>
    <s v="Fiber Optic"/>
    <n v="59"/>
    <s v="Yes"/>
    <s v="No"/>
    <s v="No"/>
    <s v="No"/>
    <s v="Yes"/>
    <s v="No"/>
    <s v="No"/>
    <s v="Yes"/>
    <x v="0"/>
    <s v="Yes"/>
    <x v="0"/>
    <n v="87.75"/>
    <n v="1242.2"/>
    <n v="0"/>
    <n v="0"/>
    <n v="207"/>
    <n v="1449.2"/>
    <n v="3"/>
    <s v="Stayed"/>
    <x v="1"/>
    <n v="61"/>
    <n v="5415"/>
    <m/>
    <m/>
    <x v="1"/>
  </r>
  <r>
    <s v="2669-QVCRG"/>
    <s v="Female"/>
    <n v="32"/>
    <s v="No"/>
    <s v="No"/>
    <s v="No"/>
    <s v="No"/>
    <n v="0"/>
    <s v="United States"/>
    <s v="California"/>
    <s v="Forest Ranch"/>
    <n v="95942"/>
    <n v="40.077027999999999"/>
    <n v="-121.494168"/>
    <n v="1351"/>
    <s v="Q3"/>
    <s v="No"/>
    <n v="0"/>
    <x v="45"/>
    <s v="None"/>
    <s v="Yes"/>
    <n v="7.83"/>
    <s v="Yes"/>
    <x v="0"/>
    <s v="Fiber Optic"/>
    <n v="19"/>
    <s v="Yes"/>
    <s v="No"/>
    <s v="No"/>
    <s v="No"/>
    <s v="No"/>
    <s v="No"/>
    <s v="No"/>
    <s v="Yes"/>
    <x v="0"/>
    <s v="Yes"/>
    <x v="1"/>
    <n v="81.3"/>
    <n v="3190.65"/>
    <n v="0"/>
    <n v="0"/>
    <n v="321.02999999999997"/>
    <n v="3511.68"/>
    <n v="4"/>
    <s v="Stayed"/>
    <x v="1"/>
    <n v="62"/>
    <n v="2299"/>
    <m/>
    <m/>
    <x v="1"/>
  </r>
  <r>
    <s v="2478-EEWWM"/>
    <s v="Male"/>
    <n v="21"/>
    <s v="Yes"/>
    <s v="No"/>
    <s v="Yes"/>
    <s v="No"/>
    <n v="0"/>
    <s v="United States"/>
    <s v="California"/>
    <s v="Glenn"/>
    <n v="95943"/>
    <n v="39.597974999999998"/>
    <n v="-122.032248"/>
    <n v="1454"/>
    <s v="Q3"/>
    <s v="Yes"/>
    <n v="1"/>
    <x v="53"/>
    <s v="Offer B"/>
    <s v="No"/>
    <n v="0"/>
    <s v="No"/>
    <x v="0"/>
    <s v="DSL"/>
    <n v="53"/>
    <s v="No"/>
    <s v="No"/>
    <s v="No"/>
    <s v="No"/>
    <s v="Yes"/>
    <s v="Yes"/>
    <s v="Yes"/>
    <s v="No"/>
    <x v="0"/>
    <s v="Yes"/>
    <x v="0"/>
    <n v="44.3"/>
    <n v="2666.75"/>
    <n v="0"/>
    <n v="20"/>
    <n v="0"/>
    <n v="2686.75"/>
    <n v="4"/>
    <s v="Stayed"/>
    <x v="1"/>
    <n v="28"/>
    <n v="5905"/>
    <m/>
    <m/>
    <x v="1"/>
  </r>
  <r>
    <s v="9174-IHETN"/>
    <s v="Female"/>
    <n v="45"/>
    <s v="No"/>
    <s v="No"/>
    <s v="No"/>
    <s v="Yes"/>
    <n v="2"/>
    <s v="United States"/>
    <s v="California"/>
    <s v="Goodyears Bar"/>
    <n v="95944"/>
    <n v="39.564112999999999"/>
    <n v="-120.868836"/>
    <n v="76"/>
    <s v="Q3"/>
    <s v="No"/>
    <n v="0"/>
    <x v="59"/>
    <s v="Offer B"/>
    <s v="Yes"/>
    <n v="36.11"/>
    <s v="No"/>
    <x v="0"/>
    <s v="Fiber Optic"/>
    <n v="20"/>
    <s v="No"/>
    <s v="No"/>
    <s v="No"/>
    <s v="No"/>
    <s v="No"/>
    <s v="No"/>
    <s v="No"/>
    <s v="Yes"/>
    <x v="2"/>
    <s v="No"/>
    <x v="1"/>
    <n v="70.349999999999994"/>
    <n v="3533.6"/>
    <n v="0"/>
    <n v="0"/>
    <n v="1805.5"/>
    <n v="5339.1"/>
    <n v="3"/>
    <s v="Stayed"/>
    <x v="1"/>
    <n v="50"/>
    <n v="5521"/>
    <m/>
    <m/>
    <x v="2"/>
  </r>
  <r>
    <s v="2233-TXSIU"/>
    <s v="Male"/>
    <n v="20"/>
    <s v="Yes"/>
    <s v="No"/>
    <s v="Yes"/>
    <s v="Yes"/>
    <n v="2"/>
    <s v="United States"/>
    <s v="California"/>
    <s v="Grass Valley"/>
    <n v="95945"/>
    <n v="39.194538999999999"/>
    <n v="-120.988066"/>
    <n v="23990"/>
    <s v="Q3"/>
    <s v="Yes"/>
    <n v="1"/>
    <x v="37"/>
    <s v="None"/>
    <s v="No"/>
    <n v="0"/>
    <s v="No"/>
    <x v="0"/>
    <s v="DSL"/>
    <n v="52"/>
    <s v="Yes"/>
    <s v="No"/>
    <s v="Yes"/>
    <s v="No"/>
    <s v="Yes"/>
    <s v="No"/>
    <s v="No"/>
    <s v="Yes"/>
    <x v="1"/>
    <s v="No"/>
    <x v="1"/>
    <n v="44.45"/>
    <n v="792.15"/>
    <n v="0"/>
    <n v="0"/>
    <n v="0"/>
    <n v="792.15"/>
    <n v="3"/>
    <s v="Stayed"/>
    <x v="1"/>
    <n v="73"/>
    <n v="3522"/>
    <m/>
    <m/>
    <x v="2"/>
  </r>
  <r>
    <s v="9644-UMGQA"/>
    <s v="Male"/>
    <n v="48"/>
    <s v="No"/>
    <s v="No"/>
    <s v="Yes"/>
    <s v="Yes"/>
    <n v="3"/>
    <s v="United States"/>
    <s v="California"/>
    <s v="Penn Valley"/>
    <n v="95946"/>
    <n v="39.203817000000001"/>
    <n v="-121.19584"/>
    <n v="9752"/>
    <s v="Q3"/>
    <s v="Yes"/>
    <n v="1"/>
    <x v="63"/>
    <s v="Offer E"/>
    <s v="Yes"/>
    <n v="34.700000000000003"/>
    <s v="No"/>
    <x v="0"/>
    <s v="DSL"/>
    <n v="51"/>
    <s v="Yes"/>
    <s v="No"/>
    <s v="No"/>
    <s v="No"/>
    <s v="No"/>
    <s v="No"/>
    <s v="No"/>
    <s v="Yes"/>
    <x v="0"/>
    <s v="Yes"/>
    <x v="0"/>
    <n v="49.15"/>
    <n v="295.64999999999998"/>
    <n v="0"/>
    <n v="0"/>
    <n v="208.2"/>
    <n v="503.85"/>
    <n v="3"/>
    <s v="Stayed"/>
    <x v="1"/>
    <n v="43"/>
    <n v="4076"/>
    <m/>
    <m/>
    <x v="1"/>
  </r>
  <r>
    <s v="0419-YAAPX"/>
    <s v="Male"/>
    <n v="44"/>
    <s v="No"/>
    <s v="No"/>
    <s v="Yes"/>
    <s v="No"/>
    <n v="0"/>
    <s v="United States"/>
    <s v="California"/>
    <s v="Grass Valley"/>
    <n v="95949"/>
    <n v="39.099204"/>
    <n v="-121.137962"/>
    <n v="17922"/>
    <s v="Q3"/>
    <s v="Yes"/>
    <n v="1"/>
    <x v="23"/>
    <s v="Offer B"/>
    <s v="Yes"/>
    <n v="14.21"/>
    <s v="No"/>
    <x v="0"/>
    <s v="Fiber Optic"/>
    <n v="23"/>
    <s v="No"/>
    <s v="Yes"/>
    <s v="No"/>
    <s v="No"/>
    <s v="Yes"/>
    <s v="No"/>
    <s v="No"/>
    <s v="Yes"/>
    <x v="0"/>
    <s v="Yes"/>
    <x v="1"/>
    <n v="85.3"/>
    <n v="4297.95"/>
    <n v="0"/>
    <n v="0"/>
    <n v="696.29"/>
    <n v="4994.24"/>
    <n v="4"/>
    <s v="Stayed"/>
    <x v="1"/>
    <n v="71"/>
    <n v="4696"/>
    <m/>
    <m/>
    <x v="1"/>
  </r>
  <r>
    <s v="0872-CASZJ"/>
    <s v="Male"/>
    <n v="30"/>
    <s v="No"/>
    <s v="No"/>
    <s v="Yes"/>
    <s v="No"/>
    <n v="0"/>
    <s v="United States"/>
    <s v="California"/>
    <s v="Hamilton City"/>
    <n v="95951"/>
    <n v="39.732767000000003"/>
    <n v="-122.042298"/>
    <n v="1931"/>
    <s v="Q3"/>
    <s v="Yes"/>
    <n v="1"/>
    <x v="53"/>
    <s v="Offer B"/>
    <s v="Yes"/>
    <n v="20.5"/>
    <s v="Yes"/>
    <x v="0"/>
    <s v="Cable"/>
    <n v="53"/>
    <s v="Yes"/>
    <s v="No"/>
    <s v="No"/>
    <s v="Yes"/>
    <s v="No"/>
    <s v="Yes"/>
    <s v="Yes"/>
    <s v="Yes"/>
    <x v="1"/>
    <s v="Yes"/>
    <x v="1"/>
    <n v="69.099999999999994"/>
    <n v="4096.8999999999996"/>
    <n v="0"/>
    <n v="0"/>
    <n v="1209.5"/>
    <n v="5306.4"/>
    <n v="3"/>
    <s v="Stayed"/>
    <x v="1"/>
    <n v="29"/>
    <n v="4765"/>
    <m/>
    <m/>
    <x v="2"/>
  </r>
  <r>
    <s v="8164-OCKUJ"/>
    <s v="Female"/>
    <n v="45"/>
    <s v="No"/>
    <s v="No"/>
    <s v="Yes"/>
    <s v="Yes"/>
    <n v="2"/>
    <s v="United States"/>
    <s v="California"/>
    <s v="Magalia"/>
    <n v="95954"/>
    <n v="39.933852000000002"/>
    <n v="-121.584371"/>
    <n v="11168"/>
    <s v="Q3"/>
    <s v="Yes"/>
    <n v="1"/>
    <x v="53"/>
    <s v="Offer B"/>
    <s v="Yes"/>
    <n v="2.4700000000000002"/>
    <s v="No"/>
    <x v="1"/>
    <s v="None"/>
    <n v="0"/>
    <s v="No"/>
    <s v="No"/>
    <s v="No"/>
    <s v="No"/>
    <s v="No"/>
    <s v="No"/>
    <s v="No"/>
    <s v="No"/>
    <x v="2"/>
    <s v="No"/>
    <x v="1"/>
    <n v="20.6"/>
    <n v="1286"/>
    <n v="0"/>
    <n v="0"/>
    <n v="145.72999999999999"/>
    <n v="1431.73"/>
    <n v="5"/>
    <s v="Stayed"/>
    <x v="1"/>
    <n v="55"/>
    <n v="6325"/>
    <m/>
    <m/>
    <x v="2"/>
  </r>
  <r>
    <s v="3094-JOJAI"/>
    <s v="Male"/>
    <n v="63"/>
    <s v="No"/>
    <s v="No"/>
    <s v="No"/>
    <s v="No"/>
    <n v="0"/>
    <s v="United States"/>
    <s v="California"/>
    <s v="Maxwell"/>
    <n v="95955"/>
    <n v="39.281193999999999"/>
    <n v="-122.226568"/>
    <n v="1146"/>
    <s v="Q3"/>
    <s v="No"/>
    <n v="0"/>
    <x v="2"/>
    <s v="None"/>
    <s v="Yes"/>
    <n v="4.38"/>
    <s v="Yes"/>
    <x v="0"/>
    <s v="Fiber Optic"/>
    <n v="20"/>
    <s v="No"/>
    <s v="No"/>
    <s v="No"/>
    <s v="No"/>
    <s v="No"/>
    <s v="No"/>
    <s v="No"/>
    <s v="Yes"/>
    <x v="0"/>
    <s v="No"/>
    <x v="1"/>
    <n v="74.150000000000006"/>
    <n v="1387"/>
    <n v="0"/>
    <n v="0"/>
    <n v="78.84"/>
    <n v="1465.84"/>
    <n v="5"/>
    <s v="Stayed"/>
    <x v="1"/>
    <n v="49"/>
    <n v="2643"/>
    <m/>
    <m/>
    <x v="1"/>
  </r>
  <r>
    <s v="9494-MRNYX"/>
    <s v="Male"/>
    <n v="22"/>
    <s v="Yes"/>
    <s v="No"/>
    <s v="No"/>
    <s v="No"/>
    <n v="0"/>
    <s v="United States"/>
    <s v="California"/>
    <s v="Meadow Valley"/>
    <n v="95956"/>
    <n v="39.937016999999997"/>
    <n v="-121.058043"/>
    <n v="301"/>
    <s v="Q3"/>
    <s v="No"/>
    <n v="0"/>
    <x v="31"/>
    <s v="None"/>
    <s v="Yes"/>
    <n v="17.98"/>
    <s v="Yes"/>
    <x v="0"/>
    <s v="Fiber Optic"/>
    <n v="26"/>
    <s v="No"/>
    <s v="No"/>
    <s v="No"/>
    <s v="No"/>
    <s v="No"/>
    <s v="No"/>
    <s v="No"/>
    <s v="Yes"/>
    <x v="0"/>
    <s v="No"/>
    <x v="0"/>
    <n v="75.05"/>
    <n v="786.3"/>
    <n v="0"/>
    <n v="0"/>
    <n v="179.8"/>
    <n v="966.099999999999"/>
    <n v="4"/>
    <s v="Stayed"/>
    <x v="1"/>
    <n v="23"/>
    <n v="3399"/>
    <m/>
    <m/>
    <x v="1"/>
  </r>
  <r>
    <s v="2599-CZABP"/>
    <s v="Male"/>
    <n v="57"/>
    <s v="No"/>
    <s v="No"/>
    <s v="Yes"/>
    <s v="No"/>
    <n v="0"/>
    <s v="United States"/>
    <s v="California"/>
    <s v="Meridian"/>
    <n v="95957"/>
    <n v="39.068071000000003"/>
    <n v="-121.832638"/>
    <n v="776"/>
    <s v="Q3"/>
    <s v="Yes"/>
    <n v="1"/>
    <x v="35"/>
    <s v="Offer D"/>
    <s v="Yes"/>
    <n v="44.95"/>
    <s v="No"/>
    <x v="0"/>
    <s v="DSL"/>
    <n v="19"/>
    <s v="No"/>
    <s v="No"/>
    <s v="No"/>
    <s v="No"/>
    <s v="No"/>
    <s v="No"/>
    <s v="No"/>
    <s v="Yes"/>
    <x v="1"/>
    <s v="No"/>
    <x v="0"/>
    <n v="44.6"/>
    <n v="641.25"/>
    <n v="0"/>
    <n v="0"/>
    <n v="629.29999999999995"/>
    <n v="1270.55"/>
    <n v="3"/>
    <s v="Stayed"/>
    <x v="1"/>
    <n v="51"/>
    <n v="4612"/>
    <m/>
    <m/>
    <x v="2"/>
  </r>
  <r>
    <s v="7945-PRBVF"/>
    <s v="Male"/>
    <n v="47"/>
    <s v="No"/>
    <s v="No"/>
    <s v="No"/>
    <s v="No"/>
    <n v="0"/>
    <s v="United States"/>
    <s v="California"/>
    <s v="Nevada City"/>
    <n v="95959"/>
    <n v="39.333736999999999"/>
    <n v="-120.858667"/>
    <n v="17269"/>
    <s v="Q3"/>
    <s v="No"/>
    <n v="0"/>
    <x v="32"/>
    <s v="None"/>
    <s v="Yes"/>
    <n v="17.2"/>
    <s v="No"/>
    <x v="1"/>
    <s v="None"/>
    <n v="0"/>
    <s v="No"/>
    <s v="No"/>
    <s v="No"/>
    <s v="No"/>
    <s v="No"/>
    <s v="No"/>
    <s v="No"/>
    <s v="No"/>
    <x v="2"/>
    <s v="No"/>
    <x v="0"/>
    <n v="21.45"/>
    <n v="705.45"/>
    <n v="0"/>
    <n v="0"/>
    <n v="602"/>
    <n v="1307.45"/>
    <n v="3"/>
    <s v="Stayed"/>
    <x v="1"/>
    <n v="71"/>
    <n v="3967"/>
    <m/>
    <m/>
    <x v="2"/>
  </r>
  <r>
    <s v="4544-RXFMG"/>
    <s v="Male"/>
    <n v="48"/>
    <s v="No"/>
    <s v="No"/>
    <s v="Yes"/>
    <s v="Yes"/>
    <n v="2"/>
    <s v="United States"/>
    <s v="California"/>
    <s v="North San Juan"/>
    <n v="95960"/>
    <n v="39.423045999999999"/>
    <n v="-120.984472"/>
    <n v="565"/>
    <s v="Q3"/>
    <s v="Yes"/>
    <n v="1"/>
    <x v="1"/>
    <s v="Offer E"/>
    <s v="Yes"/>
    <n v="6.78"/>
    <s v="No"/>
    <x v="0"/>
    <s v="DSL"/>
    <n v="24"/>
    <s v="No"/>
    <s v="No"/>
    <s v="No"/>
    <s v="No"/>
    <s v="No"/>
    <s v="No"/>
    <s v="No"/>
    <s v="Yes"/>
    <x v="1"/>
    <s v="Yes"/>
    <x v="1"/>
    <n v="43.45"/>
    <n v="345.5"/>
    <n v="0"/>
    <n v="0"/>
    <n v="54.24"/>
    <n v="399.74"/>
    <n v="3"/>
    <s v="Stayed"/>
    <x v="1"/>
    <n v="50"/>
    <n v="4184"/>
    <m/>
    <m/>
    <x v="1"/>
  </r>
  <r>
    <s v="0859-YGKFW"/>
    <s v="Male"/>
    <n v="56"/>
    <s v="No"/>
    <s v="No"/>
    <s v="Yes"/>
    <s v="Yes"/>
    <n v="3"/>
    <s v="United States"/>
    <s v="California"/>
    <s v="Olivehurst"/>
    <n v="95961"/>
    <n v="39.082568000000002"/>
    <n v="-121.55325000000001"/>
    <n v="6439"/>
    <s v="Q3"/>
    <s v="Yes"/>
    <n v="1"/>
    <x v="2"/>
    <s v="Offer D"/>
    <s v="Yes"/>
    <n v="28.06"/>
    <s v="No"/>
    <x v="1"/>
    <s v="None"/>
    <n v="0"/>
    <s v="No"/>
    <s v="No"/>
    <s v="No"/>
    <s v="No"/>
    <s v="No"/>
    <s v="No"/>
    <s v="No"/>
    <s v="No"/>
    <x v="1"/>
    <s v="No"/>
    <x v="0"/>
    <n v="20.05"/>
    <n v="345.9"/>
    <n v="0"/>
    <n v="0"/>
    <n v="505.08"/>
    <n v="850.98"/>
    <n v="5"/>
    <s v="Stayed"/>
    <x v="1"/>
    <n v="63"/>
    <n v="4458"/>
    <m/>
    <m/>
    <x v="2"/>
  </r>
  <r>
    <s v="1150-FTQGN"/>
    <s v="Female"/>
    <n v="35"/>
    <s v="No"/>
    <s v="No"/>
    <s v="Yes"/>
    <s v="Yes"/>
    <n v="3"/>
    <s v="United States"/>
    <s v="California"/>
    <s v="Oregon House"/>
    <n v="95962"/>
    <n v="39.342587000000002"/>
    <n v="-121.249833"/>
    <n v="1519"/>
    <s v="Q3"/>
    <s v="Yes"/>
    <n v="1"/>
    <x v="68"/>
    <s v="Offer B"/>
    <s v="Yes"/>
    <n v="48.04"/>
    <s v="Yes"/>
    <x v="0"/>
    <s v="Fiber Optic"/>
    <n v="76"/>
    <s v="Yes"/>
    <s v="Yes"/>
    <s v="No"/>
    <s v="No"/>
    <s v="Yes"/>
    <s v="No"/>
    <s v="No"/>
    <s v="Yes"/>
    <x v="1"/>
    <s v="No"/>
    <x v="0"/>
    <n v="94.15"/>
    <n v="5811.8"/>
    <n v="0"/>
    <n v="0"/>
    <n v="2882.4"/>
    <n v="8694.2000000000007"/>
    <n v="4"/>
    <s v="Stayed"/>
    <x v="1"/>
    <n v="60"/>
    <n v="6399"/>
    <m/>
    <m/>
    <x v="2"/>
  </r>
  <r>
    <s v="7196-LIWRH"/>
    <s v="Female"/>
    <n v="61"/>
    <s v="No"/>
    <s v="No"/>
    <s v="No"/>
    <s v="No"/>
    <n v="0"/>
    <s v="United States"/>
    <s v="California"/>
    <s v="Oroville"/>
    <n v="95965"/>
    <n v="39.624561"/>
    <n v="-121.55286599999999"/>
    <n v="17782"/>
    <s v="Q3"/>
    <s v="No"/>
    <n v="0"/>
    <x v="63"/>
    <s v="Offer E"/>
    <s v="Yes"/>
    <n v="7.35"/>
    <s v="No"/>
    <x v="1"/>
    <s v="None"/>
    <n v="0"/>
    <s v="No"/>
    <s v="No"/>
    <s v="No"/>
    <s v="No"/>
    <s v="No"/>
    <s v="No"/>
    <s v="No"/>
    <s v="No"/>
    <x v="2"/>
    <s v="No"/>
    <x v="1"/>
    <n v="19.55"/>
    <n v="124.45"/>
    <n v="0"/>
    <n v="0"/>
    <n v="44.099999999999902"/>
    <n v="168.55"/>
    <n v="5"/>
    <s v="Stayed"/>
    <x v="1"/>
    <n v="61"/>
    <n v="5980"/>
    <m/>
    <m/>
    <x v="1"/>
  </r>
  <r>
    <s v="5448-VWNAM"/>
    <s v="Female"/>
    <n v="49"/>
    <s v="No"/>
    <s v="No"/>
    <s v="No"/>
    <s v="Yes"/>
    <n v="3"/>
    <s v="United States"/>
    <s v="California"/>
    <s v="Oroville"/>
    <n v="95966"/>
    <n v="39.473896000000003"/>
    <n v="-121.415927"/>
    <n v="28382"/>
    <s v="Q3"/>
    <s v="No"/>
    <n v="0"/>
    <x v="42"/>
    <s v="Offer D"/>
    <s v="Yes"/>
    <n v="8.02"/>
    <s v="Yes"/>
    <x v="0"/>
    <s v="DSL"/>
    <n v="57"/>
    <s v="Yes"/>
    <s v="Yes"/>
    <s v="No"/>
    <s v="Yes"/>
    <s v="Yes"/>
    <s v="No"/>
    <s v="No"/>
    <s v="Yes"/>
    <x v="0"/>
    <s v="Yes"/>
    <x v="1"/>
    <n v="75.900000000000006"/>
    <n v="1375.6"/>
    <n v="0"/>
    <n v="0"/>
    <n v="152.38"/>
    <n v="1527.98"/>
    <n v="4"/>
    <s v="Stayed"/>
    <x v="1"/>
    <n v="69"/>
    <n v="4198"/>
    <m/>
    <m/>
    <x v="1"/>
  </r>
  <r>
    <s v="1177-XZBJL"/>
    <s v="Male"/>
    <n v="35"/>
    <s v="No"/>
    <s v="No"/>
    <s v="Yes"/>
    <s v="Yes"/>
    <n v="2"/>
    <s v="United States"/>
    <s v="California"/>
    <s v="Palermo"/>
    <n v="95968"/>
    <n v="39.435755999999998"/>
    <n v="-121.552071"/>
    <n v="1254"/>
    <s v="Q3"/>
    <s v="Yes"/>
    <n v="1"/>
    <x v="56"/>
    <s v="Offer B"/>
    <s v="Yes"/>
    <n v="37.57"/>
    <s v="Yes"/>
    <x v="0"/>
    <s v="DSL"/>
    <n v="15"/>
    <s v="Yes"/>
    <s v="Yes"/>
    <s v="No"/>
    <s v="Yes"/>
    <s v="No"/>
    <s v="No"/>
    <s v="No"/>
    <s v="Yes"/>
    <x v="1"/>
    <s v="No"/>
    <x v="0"/>
    <n v="64.150000000000006"/>
    <n v="3491.55"/>
    <n v="0"/>
    <n v="0"/>
    <n v="1991.21"/>
    <n v="5482.76"/>
    <n v="3"/>
    <s v="Stayed"/>
    <x v="1"/>
    <n v="45"/>
    <n v="5570"/>
    <m/>
    <m/>
    <x v="2"/>
  </r>
  <r>
    <s v="9330-VOFSZ"/>
    <s v="Female"/>
    <n v="34"/>
    <s v="No"/>
    <s v="No"/>
    <s v="Yes"/>
    <s v="No"/>
    <n v="0"/>
    <s v="United States"/>
    <s v="California"/>
    <s v="Princeton"/>
    <n v="95970"/>
    <n v="39.424956999999999"/>
    <n v="-122.03930699999999"/>
    <n v="495"/>
    <s v="Q3"/>
    <s v="Yes"/>
    <n v="1"/>
    <x v="68"/>
    <s v="Offer B"/>
    <s v="Yes"/>
    <n v="30.23"/>
    <s v="Yes"/>
    <x v="0"/>
    <s v="Fiber Optic"/>
    <n v="14"/>
    <s v="No"/>
    <s v="Yes"/>
    <s v="Yes"/>
    <s v="Yes"/>
    <s v="Yes"/>
    <s v="Yes"/>
    <s v="Yes"/>
    <s v="Yes"/>
    <x v="2"/>
    <s v="Yes"/>
    <x v="1"/>
    <n v="110.8"/>
    <n v="6640.7"/>
    <n v="9.7899999999999991"/>
    <n v="0"/>
    <n v="1813.8"/>
    <n v="8444.7099999999991"/>
    <n v="5"/>
    <s v="Stayed"/>
    <x v="1"/>
    <n v="79"/>
    <n v="5942"/>
    <m/>
    <m/>
    <x v="2"/>
  </r>
  <r>
    <s v="0939-EREMR"/>
    <s v="Female"/>
    <n v="40"/>
    <s v="No"/>
    <s v="No"/>
    <s v="No"/>
    <s v="Yes"/>
    <n v="1"/>
    <s v="United States"/>
    <s v="California"/>
    <s v="Chico"/>
    <n v="95973"/>
    <n v="39.903272000000001"/>
    <n v="-121.84356699999999"/>
    <n v="26971"/>
    <s v="Q3"/>
    <s v="No"/>
    <n v="0"/>
    <x v="11"/>
    <s v="Offer D"/>
    <s v="Yes"/>
    <n v="25.33"/>
    <s v="No"/>
    <x v="0"/>
    <s v="Cable"/>
    <n v="27"/>
    <s v="No"/>
    <s v="No"/>
    <s v="Yes"/>
    <s v="Yes"/>
    <s v="No"/>
    <s v="No"/>
    <s v="No"/>
    <s v="No"/>
    <x v="0"/>
    <s v="No"/>
    <x v="1"/>
    <n v="53.45"/>
    <n v="718.1"/>
    <n v="26.37"/>
    <n v="0"/>
    <n v="329.289999999999"/>
    <n v="1021.02"/>
    <n v="5"/>
    <s v="Stayed"/>
    <x v="1"/>
    <n v="40"/>
    <n v="4335"/>
    <m/>
    <m/>
    <x v="1"/>
  </r>
  <r>
    <s v="9389-ACWBI"/>
    <s v="Female"/>
    <n v="47"/>
    <s v="No"/>
    <s v="No"/>
    <s v="Yes"/>
    <s v="Yes"/>
    <n v="2"/>
    <s v="United States"/>
    <s v="California"/>
    <s v="Richvale"/>
    <n v="95974"/>
    <n v="39.495767999999998"/>
    <n v="-121.747472"/>
    <n v="74"/>
    <s v="Q3"/>
    <s v="Yes"/>
    <n v="1"/>
    <x v="20"/>
    <s v="None"/>
    <s v="Yes"/>
    <n v="1.38"/>
    <s v="No"/>
    <x v="0"/>
    <s v="Fiber Optic"/>
    <n v="16"/>
    <s v="No"/>
    <s v="No"/>
    <s v="No"/>
    <s v="No"/>
    <s v="No"/>
    <s v="No"/>
    <s v="No"/>
    <s v="Yes"/>
    <x v="0"/>
    <s v="No"/>
    <x v="1"/>
    <n v="69.95"/>
    <n v="320.39999999999998"/>
    <n v="0"/>
    <n v="0"/>
    <n v="6.8999999999999897"/>
    <n v="327.29999999999899"/>
    <n v="3"/>
    <s v="Stayed"/>
    <x v="1"/>
    <n v="73"/>
    <n v="3850"/>
    <m/>
    <m/>
    <x v="1"/>
  </r>
  <r>
    <s v="3644-QXEHN"/>
    <s v="Male"/>
    <n v="60"/>
    <s v="No"/>
    <s v="No"/>
    <s v="Yes"/>
    <s v="Yes"/>
    <n v="1"/>
    <s v="United States"/>
    <s v="California"/>
    <s v="Smartville"/>
    <n v="95977"/>
    <n v="39.176594999999999"/>
    <n v="-121.291692"/>
    <n v="963"/>
    <s v="Q3"/>
    <s v="Yes"/>
    <n v="1"/>
    <x v="11"/>
    <s v="Offer D"/>
    <s v="Yes"/>
    <n v="44.05"/>
    <s v="No"/>
    <x v="0"/>
    <s v="Fiber Optic"/>
    <n v="19"/>
    <s v="No"/>
    <s v="No"/>
    <s v="Yes"/>
    <s v="No"/>
    <s v="Yes"/>
    <s v="Yes"/>
    <s v="Yes"/>
    <s v="Yes"/>
    <x v="0"/>
    <s v="No"/>
    <x v="0"/>
    <n v="97"/>
    <n v="1334.45"/>
    <n v="0"/>
    <n v="0"/>
    <n v="572.65"/>
    <n v="1907.1"/>
    <n v="3"/>
    <s v="Stayed"/>
    <x v="1"/>
    <n v="35"/>
    <n v="5282"/>
    <m/>
    <m/>
    <x v="1"/>
  </r>
  <r>
    <s v="2911-IJORQ"/>
    <s v="Male"/>
    <n v="42"/>
    <s v="No"/>
    <s v="No"/>
    <s v="No"/>
    <s v="No"/>
    <n v="0"/>
    <s v="United States"/>
    <s v="California"/>
    <s v="Stirling City"/>
    <n v="95978"/>
    <n v="39.904001999999998"/>
    <n v="-121.527823"/>
    <n v="28"/>
    <s v="Q3"/>
    <s v="No"/>
    <n v="0"/>
    <x v="4"/>
    <s v="None"/>
    <s v="Yes"/>
    <n v="44.52"/>
    <s v="Yes"/>
    <x v="0"/>
    <s v="DSL"/>
    <n v="6"/>
    <s v="Yes"/>
    <s v="Yes"/>
    <s v="Yes"/>
    <s v="Yes"/>
    <s v="Yes"/>
    <s v="Yes"/>
    <s v="Yes"/>
    <s v="Yes"/>
    <x v="1"/>
    <s v="Yes"/>
    <x v="0"/>
    <n v="90.6"/>
    <n v="3358.65"/>
    <n v="8.9600000000000009"/>
    <n v="0"/>
    <n v="1647.24"/>
    <n v="4996.93"/>
    <n v="4"/>
    <s v="Stayed"/>
    <x v="1"/>
    <n v="26"/>
    <n v="2546"/>
    <m/>
    <m/>
    <x v="2"/>
  </r>
  <r>
    <s v="5921-NGYRH"/>
    <s v="Male"/>
    <n v="40"/>
    <s v="No"/>
    <s v="No"/>
    <s v="Yes"/>
    <s v="No"/>
    <n v="0"/>
    <s v="United States"/>
    <s v="California"/>
    <s v="Stonyford"/>
    <n v="95979"/>
    <n v="39.288127000000003"/>
    <n v="-122.415841"/>
    <n v="844"/>
    <s v="Q3"/>
    <s v="No"/>
    <n v="0"/>
    <x v="69"/>
    <s v="Offer B"/>
    <s v="Yes"/>
    <n v="48.41"/>
    <s v="No"/>
    <x v="0"/>
    <s v="Fiber Optic"/>
    <n v="22"/>
    <s v="Yes"/>
    <s v="No"/>
    <s v="No"/>
    <s v="No"/>
    <s v="No"/>
    <s v="No"/>
    <s v="No"/>
    <s v="Yes"/>
    <x v="0"/>
    <s v="Yes"/>
    <x v="1"/>
    <n v="73.55"/>
    <n v="4764"/>
    <n v="21.9"/>
    <n v="0"/>
    <n v="3098.24"/>
    <n v="7840.34"/>
    <n v="3"/>
    <s v="Stayed"/>
    <x v="1"/>
    <n v="50"/>
    <n v="5018"/>
    <m/>
    <m/>
    <x v="1"/>
  </r>
  <r>
    <s v="5998-DZLYR"/>
    <s v="Female"/>
    <n v="55"/>
    <s v="No"/>
    <s v="No"/>
    <s v="Yes"/>
    <s v="No"/>
    <n v="0"/>
    <s v="United States"/>
    <s v="California"/>
    <s v="Sutter"/>
    <n v="95982"/>
    <n v="39.172777000000004"/>
    <n v="-121.80584500000001"/>
    <n v="3193"/>
    <s v="Q3"/>
    <s v="Yes"/>
    <n v="1"/>
    <x v="66"/>
    <s v="Offer B"/>
    <s v="Yes"/>
    <n v="25.14"/>
    <s v="Yes"/>
    <x v="0"/>
    <s v="Fiber Optic"/>
    <n v="13"/>
    <s v="No"/>
    <s v="Yes"/>
    <s v="No"/>
    <s v="Yes"/>
    <s v="No"/>
    <s v="Yes"/>
    <s v="Yes"/>
    <s v="Yes"/>
    <x v="2"/>
    <s v="Yes"/>
    <x v="0"/>
    <n v="94.35"/>
    <n v="5703"/>
    <n v="29.88"/>
    <n v="0"/>
    <n v="1533.54"/>
    <n v="7206.66"/>
    <n v="5"/>
    <s v="Stayed"/>
    <x v="1"/>
    <n v="48"/>
    <n v="4676"/>
    <m/>
    <m/>
    <x v="2"/>
  </r>
  <r>
    <s v="3985-HOYPM"/>
    <s v="Male"/>
    <n v="29"/>
    <s v="Yes"/>
    <s v="No"/>
    <s v="No"/>
    <s v="No"/>
    <n v="0"/>
    <s v="United States"/>
    <s v="California"/>
    <s v="Washington"/>
    <n v="95986"/>
    <n v="39.341279999999998"/>
    <n v="-120.786867"/>
    <n v="145"/>
    <s v="Q3"/>
    <s v="No"/>
    <n v="0"/>
    <x v="62"/>
    <s v="None"/>
    <s v="Yes"/>
    <n v="6.38"/>
    <s v="No"/>
    <x v="1"/>
    <s v="None"/>
    <n v="0"/>
    <s v="No"/>
    <s v="No"/>
    <s v="No"/>
    <s v="No"/>
    <s v="No"/>
    <s v="No"/>
    <s v="No"/>
    <s v="No"/>
    <x v="1"/>
    <s v="No"/>
    <x v="1"/>
    <n v="19.399999999999999"/>
    <n v="525.54999999999995"/>
    <n v="4.25"/>
    <n v="0"/>
    <n v="165.88"/>
    <n v="687.18"/>
    <n v="4"/>
    <s v="Stayed"/>
    <x v="1"/>
    <n v="71"/>
    <n v="4602"/>
    <m/>
    <m/>
    <x v="2"/>
  </r>
  <r>
    <s v="9548-LERKT"/>
    <s v="Male"/>
    <n v="32"/>
    <s v="No"/>
    <s v="No"/>
    <s v="Yes"/>
    <s v="No"/>
    <n v="0"/>
    <s v="United States"/>
    <s v="California"/>
    <s v="Willows"/>
    <n v="95988"/>
    <n v="39.493991000000001"/>
    <n v="-122.28636299999999"/>
    <n v="8812"/>
    <s v="Q3"/>
    <s v="Yes"/>
    <n v="4"/>
    <x v="13"/>
    <s v="None"/>
    <s v="Yes"/>
    <n v="27.38"/>
    <s v="No"/>
    <x v="1"/>
    <s v="None"/>
    <n v="0"/>
    <s v="No"/>
    <s v="No"/>
    <s v="No"/>
    <s v="No"/>
    <s v="No"/>
    <s v="No"/>
    <s v="No"/>
    <s v="No"/>
    <x v="2"/>
    <s v="No"/>
    <x v="1"/>
    <n v="19.75"/>
    <n v="483.15"/>
    <n v="16.559999999999999"/>
    <n v="0"/>
    <n v="657.12"/>
    <n v="1123.71"/>
    <n v="3"/>
    <s v="Stayed"/>
    <x v="1"/>
    <n v="34"/>
    <n v="3455"/>
    <m/>
    <m/>
    <x v="2"/>
  </r>
  <r>
    <s v="6576-FBXOJ"/>
    <s v="Male"/>
    <n v="29"/>
    <s v="Yes"/>
    <s v="No"/>
    <s v="Yes"/>
    <s v="No"/>
    <n v="0"/>
    <s v="United States"/>
    <s v="California"/>
    <s v="Yuba City"/>
    <n v="95991"/>
    <n v="39.027410000000003"/>
    <n v="-121.614982"/>
    <n v="34967"/>
    <s v="Q3"/>
    <s v="Yes"/>
    <n v="5"/>
    <x v="37"/>
    <s v="Offer D"/>
    <s v="No"/>
    <n v="0"/>
    <s v="No"/>
    <x v="0"/>
    <s v="DSL"/>
    <n v="27"/>
    <s v="No"/>
    <s v="No"/>
    <s v="Yes"/>
    <s v="Yes"/>
    <s v="Yes"/>
    <s v="Yes"/>
    <s v="Yes"/>
    <s v="Yes"/>
    <x v="1"/>
    <s v="No"/>
    <x v="0"/>
    <n v="54.6"/>
    <n v="934.8"/>
    <n v="47.73"/>
    <n v="0"/>
    <n v="0"/>
    <n v="887.06999999999903"/>
    <n v="4"/>
    <s v="Stayed"/>
    <x v="1"/>
    <n v="22"/>
    <n v="4590"/>
    <m/>
    <m/>
    <x v="2"/>
  </r>
  <r>
    <s v="4310-KEDTB"/>
    <s v="Female"/>
    <n v="24"/>
    <s v="Yes"/>
    <s v="No"/>
    <s v="No"/>
    <s v="Yes"/>
    <n v="2"/>
    <s v="United States"/>
    <s v="California"/>
    <s v="Yuba City"/>
    <n v="95993"/>
    <n v="39.075693999999999"/>
    <n v="-121.70605999999999"/>
    <n v="27786"/>
    <s v="Q3"/>
    <s v="No"/>
    <n v="0"/>
    <x v="62"/>
    <s v="None"/>
    <s v="No"/>
    <n v="0"/>
    <s v="No"/>
    <x v="0"/>
    <s v="DSL"/>
    <n v="27"/>
    <s v="No"/>
    <s v="No"/>
    <s v="Yes"/>
    <s v="No"/>
    <s v="No"/>
    <s v="No"/>
    <s v="No"/>
    <s v="Yes"/>
    <x v="0"/>
    <s v="Yes"/>
    <x v="1"/>
    <n v="29.8"/>
    <n v="786.5"/>
    <n v="10.28"/>
    <n v="0"/>
    <n v="0"/>
    <n v="776.22"/>
    <n v="3"/>
    <s v="Stayed"/>
    <x v="1"/>
    <n v="27"/>
    <n v="3746"/>
    <m/>
    <m/>
    <x v="1"/>
  </r>
  <r>
    <s v="4062-HBMOS"/>
    <s v="Male"/>
    <n v="33"/>
    <s v="No"/>
    <s v="No"/>
    <s v="No"/>
    <s v="No"/>
    <n v="0"/>
    <s v="United States"/>
    <s v="California"/>
    <s v="Redding"/>
    <n v="96003"/>
    <n v="40.677649000000002"/>
    <n v="-122.29467"/>
    <n v="41476"/>
    <s v="Q3"/>
    <s v="No"/>
    <n v="0"/>
    <x v="26"/>
    <s v="Offer B"/>
    <s v="Yes"/>
    <n v="5.42"/>
    <s v="Yes"/>
    <x v="0"/>
    <s v="Fiber Optic"/>
    <n v="22"/>
    <s v="No"/>
    <s v="Yes"/>
    <s v="Yes"/>
    <s v="No"/>
    <s v="Yes"/>
    <s v="Yes"/>
    <s v="Yes"/>
    <s v="Yes"/>
    <x v="0"/>
    <s v="Yes"/>
    <x v="0"/>
    <n v="103.05"/>
    <n v="5364.8"/>
    <n v="46.67"/>
    <n v="0"/>
    <n v="281.83999999999997"/>
    <n v="5599.97"/>
    <n v="4"/>
    <s v="Stayed"/>
    <x v="1"/>
    <n v="80"/>
    <n v="5432"/>
    <m/>
    <m/>
    <x v="1"/>
  </r>
  <r>
    <s v="2676-ISHSF"/>
    <s v="Male"/>
    <n v="22"/>
    <s v="Yes"/>
    <s v="No"/>
    <s v="No"/>
    <s v="No"/>
    <n v="0"/>
    <s v="United States"/>
    <s v="California"/>
    <s v="Anderson"/>
    <n v="96007"/>
    <n v="40.448632000000003"/>
    <n v="-122.306657"/>
    <n v="21418"/>
    <s v="Q3"/>
    <s v="No"/>
    <n v="0"/>
    <x v="0"/>
    <s v="None"/>
    <s v="Yes"/>
    <n v="29.19"/>
    <s v="No"/>
    <x v="1"/>
    <s v="None"/>
    <n v="0"/>
    <s v="No"/>
    <s v="No"/>
    <s v="No"/>
    <s v="No"/>
    <s v="No"/>
    <s v="No"/>
    <s v="No"/>
    <s v="No"/>
    <x v="0"/>
    <s v="No"/>
    <x v="1"/>
    <n v="20.3"/>
    <n v="20.3"/>
    <n v="0"/>
    <n v="0"/>
    <n v="29.19"/>
    <n v="49.49"/>
    <n v="5"/>
    <s v="Joined"/>
    <x v="1"/>
    <n v="46"/>
    <n v="5203"/>
    <m/>
    <m/>
    <x v="1"/>
  </r>
  <r>
    <s v="9236-NDUCW"/>
    <s v="Female"/>
    <n v="34"/>
    <s v="No"/>
    <s v="No"/>
    <s v="No"/>
    <s v="No"/>
    <n v="0"/>
    <s v="United States"/>
    <s v="California"/>
    <s v="Bella Vista"/>
    <n v="96008"/>
    <n v="40.722732999999998"/>
    <n v="-122.109666"/>
    <n v="899"/>
    <s v="Q3"/>
    <s v="No"/>
    <n v="0"/>
    <x v="18"/>
    <s v="Offer D"/>
    <s v="No"/>
    <n v="0"/>
    <s v="No"/>
    <x v="0"/>
    <s v="DSL"/>
    <n v="4"/>
    <s v="Yes"/>
    <s v="No"/>
    <s v="No"/>
    <s v="Yes"/>
    <s v="No"/>
    <s v="No"/>
    <s v="No"/>
    <s v="Yes"/>
    <x v="2"/>
    <s v="No"/>
    <x v="1"/>
    <n v="35.1"/>
    <n v="770.4"/>
    <n v="0"/>
    <n v="0"/>
    <n v="0"/>
    <n v="770.4"/>
    <n v="4"/>
    <s v="Stayed"/>
    <x v="1"/>
    <n v="25"/>
    <n v="2991"/>
    <m/>
    <m/>
    <x v="2"/>
  </r>
  <r>
    <s v="4753-PADAS"/>
    <s v="Female"/>
    <n v="23"/>
    <s v="Yes"/>
    <s v="No"/>
    <s v="Yes"/>
    <s v="No"/>
    <n v="0"/>
    <s v="United States"/>
    <s v="California"/>
    <s v="Bieber"/>
    <n v="96009"/>
    <n v="41.083463999999999"/>
    <n v="-121.107929"/>
    <n v="595"/>
    <s v="Q3"/>
    <s v="Yes"/>
    <n v="2"/>
    <x v="70"/>
    <s v="Offer A"/>
    <s v="Yes"/>
    <n v="25.46"/>
    <s v="Yes"/>
    <x v="0"/>
    <s v="Fiber Optic"/>
    <n v="73"/>
    <s v="No"/>
    <s v="Yes"/>
    <s v="Yes"/>
    <s v="No"/>
    <s v="Yes"/>
    <s v="Yes"/>
    <s v="Yes"/>
    <s v="Yes"/>
    <x v="1"/>
    <s v="Yes"/>
    <x v="0"/>
    <n v="105.7"/>
    <n v="6816.95"/>
    <n v="0"/>
    <n v="0"/>
    <n v="1705.82"/>
    <n v="8522.77"/>
    <n v="4"/>
    <s v="Stayed"/>
    <x v="1"/>
    <n v="68"/>
    <n v="5027"/>
    <m/>
    <m/>
    <x v="2"/>
  </r>
  <r>
    <s v="6103-QCKFX"/>
    <s v="Female"/>
    <n v="36"/>
    <s v="No"/>
    <s v="No"/>
    <s v="Yes"/>
    <s v="Yes"/>
    <n v="3"/>
    <s v="United States"/>
    <s v="California"/>
    <s v="Big Bar"/>
    <n v="96010"/>
    <n v="40.775272000000001"/>
    <n v="-123.287414"/>
    <n v="269"/>
    <s v="Q3"/>
    <s v="Yes"/>
    <n v="10"/>
    <x v="33"/>
    <s v="Offer B"/>
    <s v="Yes"/>
    <n v="43.7"/>
    <s v="No"/>
    <x v="0"/>
    <s v="DSL"/>
    <n v="75"/>
    <s v="Yes"/>
    <s v="No"/>
    <s v="No"/>
    <s v="Yes"/>
    <s v="No"/>
    <s v="No"/>
    <s v="No"/>
    <s v="No"/>
    <x v="0"/>
    <s v="No"/>
    <x v="0"/>
    <n v="56.25"/>
    <n v="2419.5500000000002"/>
    <n v="14.78"/>
    <n v="40"/>
    <n v="1922.8"/>
    <n v="4367.57"/>
    <n v="3"/>
    <s v="Stayed"/>
    <x v="1"/>
    <n v="28"/>
    <n v="3918"/>
    <m/>
    <m/>
    <x v="1"/>
  </r>
  <r>
    <s v="7781-EWARA"/>
    <s v="Male"/>
    <n v="19"/>
    <s v="Yes"/>
    <s v="No"/>
    <s v="Yes"/>
    <s v="Yes"/>
    <n v="3"/>
    <s v="United States"/>
    <s v="California"/>
    <s v="Big Bend"/>
    <n v="96011"/>
    <n v="41.096569000000002"/>
    <n v="-121.879082"/>
    <n v="265"/>
    <s v="Q3"/>
    <s v="Yes"/>
    <n v="1"/>
    <x v="57"/>
    <s v="Offer A"/>
    <s v="No"/>
    <n v="0"/>
    <s v="No"/>
    <x v="0"/>
    <s v="Cable"/>
    <n v="47"/>
    <s v="No"/>
    <s v="Yes"/>
    <s v="Yes"/>
    <s v="Yes"/>
    <s v="Yes"/>
    <s v="Yes"/>
    <s v="Yes"/>
    <s v="Yes"/>
    <x v="1"/>
    <s v="No"/>
    <x v="0"/>
    <n v="60.35"/>
    <n v="4138.7"/>
    <n v="49.23"/>
    <n v="0"/>
    <n v="0"/>
    <n v="4089.47"/>
    <n v="3"/>
    <s v="Stayed"/>
    <x v="1"/>
    <n v="56"/>
    <n v="4122"/>
    <m/>
    <m/>
    <x v="2"/>
  </r>
  <r>
    <s v="7018-FPXHH"/>
    <s v="Male"/>
    <n v="45"/>
    <s v="No"/>
    <s v="No"/>
    <s v="Yes"/>
    <s v="Yes"/>
    <n v="2"/>
    <s v="United States"/>
    <s v="California"/>
    <s v="Callahan"/>
    <n v="96014"/>
    <n v="41.388396999999998"/>
    <n v="-122.794636"/>
    <n v="290"/>
    <s v="Q3"/>
    <s v="Yes"/>
    <n v="1"/>
    <x v="25"/>
    <s v="Offer B"/>
    <s v="Yes"/>
    <n v="22.74"/>
    <s v="No"/>
    <x v="0"/>
    <s v="DSL"/>
    <n v="13"/>
    <s v="Yes"/>
    <s v="Yes"/>
    <s v="Yes"/>
    <s v="No"/>
    <s v="No"/>
    <s v="No"/>
    <s v="No"/>
    <s v="Yes"/>
    <x v="2"/>
    <s v="Yes"/>
    <x v="0"/>
    <n v="59.8"/>
    <n v="3457.45"/>
    <n v="35.01"/>
    <n v="0"/>
    <n v="1273.4399999999901"/>
    <n v="4695.8799999999901"/>
    <n v="3"/>
    <s v="Stayed"/>
    <x v="1"/>
    <n v="72"/>
    <n v="4964"/>
    <m/>
    <m/>
    <x v="2"/>
  </r>
  <r>
    <s v="0572-ZJKLT"/>
    <s v="Female"/>
    <n v="32"/>
    <s v="No"/>
    <s v="No"/>
    <s v="Yes"/>
    <s v="Yes"/>
    <n v="1"/>
    <s v="United States"/>
    <s v="California"/>
    <s v="Chester"/>
    <n v="96020"/>
    <n v="40.243493999999998"/>
    <n v="-121.15473299999999"/>
    <n v="2664"/>
    <s v="Q3"/>
    <s v="Yes"/>
    <n v="10"/>
    <x v="29"/>
    <s v="Offer B"/>
    <s v="Yes"/>
    <n v="49.26"/>
    <s v="Yes"/>
    <x v="0"/>
    <s v="Fiber Optic"/>
    <n v="18"/>
    <s v="Yes"/>
    <s v="No"/>
    <s v="Yes"/>
    <s v="Yes"/>
    <s v="No"/>
    <s v="Yes"/>
    <s v="Yes"/>
    <s v="Yes"/>
    <x v="2"/>
    <s v="No"/>
    <x v="1"/>
    <n v="99.65"/>
    <n v="4630.2"/>
    <n v="9.35"/>
    <n v="0"/>
    <n v="2265.96"/>
    <n v="6886.8099999999904"/>
    <n v="3"/>
    <s v="Stayed"/>
    <x v="1"/>
    <n v="58"/>
    <n v="4736"/>
    <m/>
    <m/>
    <x v="2"/>
  </r>
  <r>
    <s v="5135-RDDQL"/>
    <s v="Female"/>
    <n v="37"/>
    <s v="No"/>
    <s v="No"/>
    <s v="Yes"/>
    <s v="Yes"/>
    <n v="1"/>
    <s v="United States"/>
    <s v="California"/>
    <s v="Corning"/>
    <n v="96021"/>
    <n v="39.913777000000003"/>
    <n v="-122.289984"/>
    <n v="13840"/>
    <s v="Q3"/>
    <s v="Yes"/>
    <n v="6"/>
    <x v="71"/>
    <s v="Offer B"/>
    <s v="Yes"/>
    <n v="25.32"/>
    <s v="No"/>
    <x v="0"/>
    <s v="DSL"/>
    <n v="11"/>
    <s v="Yes"/>
    <s v="No"/>
    <s v="No"/>
    <s v="No"/>
    <s v="No"/>
    <s v="No"/>
    <s v="No"/>
    <s v="Yes"/>
    <x v="2"/>
    <s v="Yes"/>
    <x v="0"/>
    <n v="50.65"/>
    <n v="3221.25"/>
    <n v="37.04"/>
    <n v="0"/>
    <n v="1595.16"/>
    <n v="4779.37"/>
    <n v="3"/>
    <s v="Stayed"/>
    <x v="1"/>
    <n v="36"/>
    <n v="4847"/>
    <m/>
    <m/>
    <x v="2"/>
  </r>
  <r>
    <s v="1353-LJWEM"/>
    <s v="Male"/>
    <n v="23"/>
    <s v="Yes"/>
    <s v="No"/>
    <s v="No"/>
    <s v="No"/>
    <n v="0"/>
    <s v="United States"/>
    <s v="California"/>
    <s v="Cottonwood"/>
    <n v="96022"/>
    <n v="40.336391999999996"/>
    <n v="-122.448533"/>
    <n v="12348"/>
    <s v="Q3"/>
    <s v="No"/>
    <n v="0"/>
    <x v="9"/>
    <s v="Offer D"/>
    <s v="Yes"/>
    <n v="28.76"/>
    <s v="No"/>
    <x v="0"/>
    <s v="DSL"/>
    <n v="27"/>
    <s v="No"/>
    <s v="Yes"/>
    <s v="Yes"/>
    <s v="Yes"/>
    <s v="No"/>
    <s v="No"/>
    <s v="No"/>
    <s v="Yes"/>
    <x v="0"/>
    <s v="Yes"/>
    <x v="0"/>
    <n v="60.9"/>
    <n v="688.5"/>
    <n v="49.24"/>
    <n v="0"/>
    <n v="316.36"/>
    <n v="955.62"/>
    <n v="3"/>
    <s v="Stayed"/>
    <x v="1"/>
    <n v="58"/>
    <n v="2726"/>
    <m/>
    <m/>
    <x v="1"/>
  </r>
  <r>
    <s v="1794-SWWKL"/>
    <s v="Male"/>
    <n v="22"/>
    <s v="Yes"/>
    <s v="No"/>
    <s v="Yes"/>
    <s v="Yes"/>
    <n v="2"/>
    <s v="United States"/>
    <s v="California"/>
    <s v="Dorris"/>
    <n v="96023"/>
    <n v="41.949216"/>
    <n v="-122.050062"/>
    <n v="1162"/>
    <s v="Q3"/>
    <s v="Yes"/>
    <n v="6"/>
    <x v="7"/>
    <s v="Offer D"/>
    <s v="Yes"/>
    <n v="24.36"/>
    <s v="Yes"/>
    <x v="0"/>
    <s v="DSL"/>
    <n v="59"/>
    <s v="No"/>
    <s v="No"/>
    <s v="Yes"/>
    <s v="Yes"/>
    <s v="No"/>
    <s v="No"/>
    <s v="No"/>
    <s v="Yes"/>
    <x v="0"/>
    <s v="Yes"/>
    <x v="0"/>
    <n v="59.65"/>
    <n v="867.1"/>
    <n v="32.65"/>
    <n v="0"/>
    <n v="365.4"/>
    <n v="1199.8499999999999"/>
    <n v="4"/>
    <s v="Stayed"/>
    <x v="1"/>
    <n v="75"/>
    <n v="3974"/>
    <m/>
    <m/>
    <x v="1"/>
  </r>
  <r>
    <s v="6166-YIPFO"/>
    <s v="Male"/>
    <n v="33"/>
    <s v="No"/>
    <s v="No"/>
    <s v="Yes"/>
    <s v="No"/>
    <n v="0"/>
    <s v="United States"/>
    <s v="California"/>
    <s v="Douglas City"/>
    <n v="96024"/>
    <n v="40.586587999999999"/>
    <n v="-122.903677"/>
    <n v="960"/>
    <s v="Q3"/>
    <s v="Yes"/>
    <n v="8"/>
    <x v="61"/>
    <s v="Offer A"/>
    <s v="No"/>
    <n v="0"/>
    <s v="No"/>
    <x v="0"/>
    <s v="DSL"/>
    <n v="12"/>
    <s v="Yes"/>
    <s v="Yes"/>
    <s v="Yes"/>
    <s v="Yes"/>
    <s v="Yes"/>
    <s v="Yes"/>
    <s v="Yes"/>
    <s v="No"/>
    <x v="2"/>
    <s v="Yes"/>
    <x v="0"/>
    <n v="64.7"/>
    <n v="4746.05"/>
    <n v="0"/>
    <n v="140"/>
    <n v="0"/>
    <n v="4886.05"/>
    <n v="3"/>
    <s v="Stayed"/>
    <x v="1"/>
    <n v="36"/>
    <n v="6075"/>
    <m/>
    <m/>
    <x v="2"/>
  </r>
  <r>
    <s v="9332-GYWLO"/>
    <s v="Female"/>
    <n v="23"/>
    <s v="Yes"/>
    <s v="No"/>
    <s v="Yes"/>
    <s v="Yes"/>
    <n v="2"/>
    <s v="United States"/>
    <s v="California"/>
    <s v="Fall River Mills"/>
    <n v="96028"/>
    <n v="41.017282000000002"/>
    <n v="-121.46894500000001"/>
    <n v="1902"/>
    <s v="Q3"/>
    <s v="Yes"/>
    <n v="3"/>
    <x v="63"/>
    <s v="None"/>
    <s v="Yes"/>
    <n v="30.17"/>
    <s v="No"/>
    <x v="0"/>
    <s v="DSL"/>
    <n v="48"/>
    <s v="No"/>
    <s v="No"/>
    <s v="No"/>
    <s v="No"/>
    <s v="Yes"/>
    <s v="No"/>
    <s v="No"/>
    <s v="Yes"/>
    <x v="0"/>
    <s v="No"/>
    <x v="0"/>
    <n v="54.85"/>
    <n v="355.1"/>
    <n v="39.15"/>
    <n v="0"/>
    <n v="181.02"/>
    <n v="496.97"/>
    <n v="3"/>
    <s v="Stayed"/>
    <x v="1"/>
    <n v="80"/>
    <n v="5729"/>
    <m/>
    <m/>
    <x v="1"/>
  </r>
  <r>
    <s v="4184-VODJZ"/>
    <s v="Male"/>
    <n v="62"/>
    <s v="No"/>
    <s v="No"/>
    <s v="Yes"/>
    <s v="Yes"/>
    <n v="2"/>
    <s v="United States"/>
    <s v="California"/>
    <s v="Forks Of Salmon"/>
    <n v="96031"/>
    <n v="41.232128000000003"/>
    <n v="-123.194748"/>
    <n v="170"/>
    <s v="Q3"/>
    <s v="Yes"/>
    <n v="4"/>
    <x v="71"/>
    <s v="Offer B"/>
    <s v="Yes"/>
    <n v="48.62"/>
    <s v="Yes"/>
    <x v="0"/>
    <s v="Fiber Optic"/>
    <n v="28"/>
    <s v="No"/>
    <s v="Yes"/>
    <s v="No"/>
    <s v="No"/>
    <s v="No"/>
    <s v="Yes"/>
    <s v="Yes"/>
    <s v="Yes"/>
    <x v="1"/>
    <s v="Yes"/>
    <x v="0"/>
    <n v="91.35"/>
    <n v="5764.7"/>
    <n v="18.78"/>
    <n v="0"/>
    <n v="3063.06"/>
    <n v="8808.98"/>
    <n v="4"/>
    <s v="Stayed"/>
    <x v="1"/>
    <n v="47"/>
    <n v="4512"/>
    <m/>
    <m/>
    <x v="2"/>
  </r>
  <r>
    <s v="1092-WPIVQ"/>
    <s v="Female"/>
    <n v="33"/>
    <s v="No"/>
    <s v="No"/>
    <s v="Yes"/>
    <s v="Yes"/>
    <n v="1"/>
    <s v="United States"/>
    <s v="California"/>
    <s v="French Gulch"/>
    <n v="96033"/>
    <n v="40.740138000000002"/>
    <n v="-122.587476"/>
    <n v="373"/>
    <s v="Q3"/>
    <s v="Yes"/>
    <n v="2"/>
    <x v="2"/>
    <s v="Offer D"/>
    <s v="Yes"/>
    <n v="39.56"/>
    <s v="Yes"/>
    <x v="1"/>
    <s v="None"/>
    <n v="0"/>
    <s v="No"/>
    <s v="No"/>
    <s v="No"/>
    <s v="No"/>
    <s v="No"/>
    <s v="No"/>
    <s v="No"/>
    <s v="No"/>
    <x v="2"/>
    <s v="No"/>
    <x v="1"/>
    <n v="25.1"/>
    <n v="428.45"/>
    <n v="14.57"/>
    <n v="0"/>
    <n v="712.08"/>
    <n v="1125.96"/>
    <n v="4"/>
    <s v="Stayed"/>
    <x v="1"/>
    <n v="55"/>
    <n v="3675"/>
    <m/>
    <m/>
    <x v="2"/>
  </r>
  <r>
    <s v="7233-IOQNP"/>
    <s v="Female"/>
    <n v="34"/>
    <s v="No"/>
    <s v="No"/>
    <s v="Yes"/>
    <s v="No"/>
    <n v="0"/>
    <s v="United States"/>
    <s v="California"/>
    <s v="Gazelle"/>
    <n v="96034"/>
    <n v="41.411315000000002"/>
    <n v="-122.697236"/>
    <n v="392"/>
    <s v="Q3"/>
    <s v="Yes"/>
    <n v="9"/>
    <x v="24"/>
    <s v="Offer B"/>
    <s v="No"/>
    <n v="0"/>
    <s v="No"/>
    <x v="0"/>
    <s v="Cable"/>
    <n v="21"/>
    <s v="Yes"/>
    <s v="No"/>
    <s v="No"/>
    <s v="Yes"/>
    <s v="No"/>
    <s v="No"/>
    <s v="No"/>
    <s v="Yes"/>
    <x v="0"/>
    <s v="No"/>
    <x v="0"/>
    <n v="34"/>
    <n v="1505.35"/>
    <n v="49.22"/>
    <n v="0"/>
    <n v="0"/>
    <n v="1456.1299999999901"/>
    <n v="3"/>
    <s v="Stayed"/>
    <x v="1"/>
    <n v="74"/>
    <n v="5409"/>
    <m/>
    <m/>
    <x v="1"/>
  </r>
  <r>
    <s v="2834-JKOOW"/>
    <s v="Female"/>
    <n v="60"/>
    <s v="No"/>
    <s v="No"/>
    <s v="No"/>
    <s v="No"/>
    <n v="0"/>
    <s v="United States"/>
    <s v="California"/>
    <s v="Gerber"/>
    <n v="96035"/>
    <n v="40.031939999999999"/>
    <n v="-122.176023"/>
    <n v="3357"/>
    <s v="Q3"/>
    <s v="No"/>
    <n v="0"/>
    <x v="7"/>
    <s v="Offer D"/>
    <s v="No"/>
    <n v="0"/>
    <s v="No"/>
    <x v="0"/>
    <s v="DSL"/>
    <n v="25"/>
    <s v="Yes"/>
    <s v="Yes"/>
    <s v="Yes"/>
    <s v="Yes"/>
    <s v="No"/>
    <s v="No"/>
    <s v="No"/>
    <s v="Yes"/>
    <x v="1"/>
    <s v="No"/>
    <x v="1"/>
    <n v="45.9"/>
    <n v="693.45"/>
    <n v="16.27"/>
    <n v="0"/>
    <n v="0"/>
    <n v="677.18"/>
    <n v="3"/>
    <s v="Stayed"/>
    <x v="1"/>
    <n v="51"/>
    <n v="3572"/>
    <m/>
    <m/>
    <x v="2"/>
  </r>
  <r>
    <s v="2400-FEQME"/>
    <s v="Male"/>
    <n v="57"/>
    <s v="No"/>
    <s v="No"/>
    <s v="Yes"/>
    <s v="Yes"/>
    <n v="3"/>
    <s v="United States"/>
    <s v="California"/>
    <s v="Grenada"/>
    <n v="96038"/>
    <n v="41.599978"/>
    <n v="-122.53938100000001"/>
    <n v="616"/>
    <s v="Q3"/>
    <s v="Yes"/>
    <n v="1"/>
    <x v="19"/>
    <s v="Offer B"/>
    <s v="Yes"/>
    <n v="40.94"/>
    <s v="No"/>
    <x v="1"/>
    <s v="None"/>
    <n v="0"/>
    <s v="No"/>
    <s v="No"/>
    <s v="No"/>
    <s v="No"/>
    <s v="No"/>
    <s v="No"/>
    <s v="No"/>
    <s v="No"/>
    <x v="2"/>
    <s v="No"/>
    <x v="1"/>
    <n v="20.5"/>
    <n v="1177.95"/>
    <n v="5.83"/>
    <n v="0"/>
    <n v="2251.6999999999998"/>
    <n v="3423.8199999999902"/>
    <n v="5"/>
    <s v="Stayed"/>
    <x v="1"/>
    <n v="25"/>
    <n v="5011"/>
    <m/>
    <m/>
    <x v="2"/>
  </r>
  <r>
    <s v="4957-SREEC"/>
    <s v="Male"/>
    <n v="38"/>
    <s v="No"/>
    <s v="No"/>
    <s v="Yes"/>
    <s v="Yes"/>
    <n v="1"/>
    <s v="United States"/>
    <s v="California"/>
    <s v="Fallbrook"/>
    <n v="92028"/>
    <n v="33.362575"/>
    <n v="-117.299644"/>
    <n v="42239"/>
    <s v="Q3"/>
    <s v="Yes"/>
    <n v="2"/>
    <x v="57"/>
    <s v="Offer A"/>
    <s v="Yes"/>
    <n v="31.78"/>
    <s v="No"/>
    <x v="1"/>
    <s v="None"/>
    <n v="0"/>
    <s v="No"/>
    <s v="No"/>
    <s v="No"/>
    <s v="No"/>
    <s v="No"/>
    <s v="No"/>
    <s v="No"/>
    <s v="No"/>
    <x v="2"/>
    <s v="No"/>
    <x v="1"/>
    <n v="20.350000000000001"/>
    <n v="1458.1"/>
    <n v="35.44"/>
    <n v="0"/>
    <n v="2224.6"/>
    <n v="3647.2599999999902"/>
    <n v="5"/>
    <s v="Stayed"/>
    <x v="1"/>
    <n v="69"/>
    <n v="5748"/>
    <m/>
    <m/>
    <x v="2"/>
  </r>
  <r>
    <s v="4923-ADWXJ"/>
    <s v="Female"/>
    <n v="33"/>
    <s v="No"/>
    <s v="No"/>
    <s v="No"/>
    <s v="No"/>
    <n v="0"/>
    <s v="United States"/>
    <s v="California"/>
    <s v="Igo"/>
    <n v="96047"/>
    <n v="40.524535"/>
    <n v="-122.647172"/>
    <n v="911"/>
    <s v="Q3"/>
    <s v="No"/>
    <n v="0"/>
    <x v="3"/>
    <s v="None"/>
    <s v="Yes"/>
    <n v="1.22"/>
    <s v="No"/>
    <x v="0"/>
    <s v="DSL"/>
    <n v="10"/>
    <s v="No"/>
    <s v="Yes"/>
    <s v="No"/>
    <s v="Yes"/>
    <s v="No"/>
    <s v="Yes"/>
    <s v="Yes"/>
    <s v="Yes"/>
    <x v="0"/>
    <s v="Yes"/>
    <x v="0"/>
    <n v="65.8"/>
    <n v="1679.65"/>
    <n v="29.29"/>
    <n v="0"/>
    <n v="30.5"/>
    <n v="1680.86"/>
    <n v="5"/>
    <s v="Stayed"/>
    <x v="1"/>
    <n v="66"/>
    <n v="3962"/>
    <m/>
    <m/>
    <x v="1"/>
  </r>
  <r>
    <s v="3439-GVUSX"/>
    <s v="Male"/>
    <n v="45"/>
    <s v="No"/>
    <s v="No"/>
    <s v="No"/>
    <s v="No"/>
    <n v="0"/>
    <s v="United States"/>
    <s v="California"/>
    <s v="Lookout"/>
    <n v="96054"/>
    <n v="41.280478000000002"/>
    <n v="-121.16024899999999"/>
    <n v="386"/>
    <s v="Q3"/>
    <s v="No"/>
    <n v="0"/>
    <x v="0"/>
    <s v="None"/>
    <s v="No"/>
    <n v="0"/>
    <s v="No"/>
    <x v="0"/>
    <s v="DSL"/>
    <n v="29"/>
    <s v="No"/>
    <s v="No"/>
    <s v="No"/>
    <s v="No"/>
    <s v="No"/>
    <s v="No"/>
    <s v="No"/>
    <s v="Yes"/>
    <x v="0"/>
    <s v="No"/>
    <x v="1"/>
    <n v="24.4"/>
    <n v="24.4"/>
    <n v="0"/>
    <n v="0"/>
    <n v="0"/>
    <n v="24.4"/>
    <n v="3"/>
    <s v="Joined"/>
    <x v="1"/>
    <n v="80"/>
    <n v="4570"/>
    <m/>
    <m/>
    <x v="1"/>
  </r>
  <r>
    <s v="5949-HGVJL"/>
    <s v="Female"/>
    <n v="35"/>
    <s v="No"/>
    <s v="No"/>
    <s v="Yes"/>
    <s v="No"/>
    <n v="0"/>
    <s v="United States"/>
    <s v="California"/>
    <s v="Mccloud"/>
    <n v="96057"/>
    <n v="41.251322000000002"/>
    <n v="-122.105209"/>
    <n v="1586"/>
    <s v="Q3"/>
    <s v="Yes"/>
    <n v="7"/>
    <x v="62"/>
    <s v="None"/>
    <s v="Yes"/>
    <n v="23.31"/>
    <s v="No"/>
    <x v="0"/>
    <s v="DSL"/>
    <n v="20"/>
    <s v="No"/>
    <s v="Yes"/>
    <s v="No"/>
    <s v="Yes"/>
    <s v="Yes"/>
    <s v="Yes"/>
    <s v="Yes"/>
    <s v="No"/>
    <x v="0"/>
    <s v="Yes"/>
    <x v="0"/>
    <n v="73.05"/>
    <n v="1959.5"/>
    <n v="47.59"/>
    <n v="50"/>
    <n v="606.05999999999995"/>
    <n v="2567.9699999999998"/>
    <n v="5"/>
    <s v="Stayed"/>
    <x v="1"/>
    <n v="46"/>
    <n v="2753"/>
    <m/>
    <m/>
    <x v="1"/>
  </r>
  <r>
    <s v="5203-XEHAX"/>
    <s v="Female"/>
    <n v="55"/>
    <s v="No"/>
    <s v="No"/>
    <s v="No"/>
    <s v="No"/>
    <n v="0"/>
    <s v="United States"/>
    <s v="California"/>
    <s v="Macdoel"/>
    <n v="96058"/>
    <n v="41.769708999999999"/>
    <n v="-121.92063"/>
    <n v="816"/>
    <s v="Q3"/>
    <s v="No"/>
    <n v="0"/>
    <x v="40"/>
    <s v="None"/>
    <s v="Yes"/>
    <n v="45.56"/>
    <s v="No"/>
    <x v="0"/>
    <s v="DSL"/>
    <n v="7"/>
    <s v="Yes"/>
    <s v="Yes"/>
    <s v="No"/>
    <s v="No"/>
    <s v="No"/>
    <s v="Yes"/>
    <s v="Yes"/>
    <s v="Yes"/>
    <x v="1"/>
    <s v="No"/>
    <x v="0"/>
    <n v="64.349999999999994"/>
    <n v="2053.0500000000002"/>
    <n v="46.39"/>
    <n v="0"/>
    <n v="1549.04"/>
    <n v="3555.7"/>
    <n v="3"/>
    <s v="Stayed"/>
    <x v="1"/>
    <n v="48"/>
    <n v="3445"/>
    <m/>
    <m/>
    <x v="2"/>
  </r>
  <r>
    <s v="1635-HDGFT"/>
    <s v="Female"/>
    <n v="29"/>
    <s v="Yes"/>
    <s v="No"/>
    <s v="No"/>
    <s v="Yes"/>
    <n v="1"/>
    <s v="United States"/>
    <s v="California"/>
    <s v="Manton"/>
    <n v="96059"/>
    <n v="40.426679"/>
    <n v="-121.850421"/>
    <n v="598"/>
    <s v="Q3"/>
    <s v="No"/>
    <n v="0"/>
    <x v="42"/>
    <s v="Offer D"/>
    <s v="Yes"/>
    <n v="35.450000000000003"/>
    <s v="No"/>
    <x v="1"/>
    <s v="None"/>
    <n v="0"/>
    <s v="No"/>
    <s v="No"/>
    <s v="No"/>
    <s v="No"/>
    <s v="No"/>
    <s v="No"/>
    <s v="No"/>
    <s v="No"/>
    <x v="2"/>
    <s v="No"/>
    <x v="1"/>
    <n v="20.5"/>
    <n v="398.55"/>
    <n v="24.07"/>
    <n v="0"/>
    <n v="673.55"/>
    <n v="1048.03"/>
    <n v="4"/>
    <s v="Stayed"/>
    <x v="1"/>
    <n v="69"/>
    <n v="4855"/>
    <m/>
    <m/>
    <x v="2"/>
  </r>
  <r>
    <s v="8050-XGRVL"/>
    <s v="Female"/>
    <n v="22"/>
    <s v="Yes"/>
    <s v="No"/>
    <s v="Yes"/>
    <s v="Yes"/>
    <n v="3"/>
    <s v="United States"/>
    <s v="California"/>
    <s v="Millville"/>
    <n v="96062"/>
    <n v="40.531256999999997"/>
    <n v="-122.148139"/>
    <n v="830"/>
    <s v="Q3"/>
    <s v="Yes"/>
    <n v="5"/>
    <x v="34"/>
    <s v="Offer B"/>
    <s v="Yes"/>
    <n v="32.92"/>
    <s v="No"/>
    <x v="0"/>
    <s v="DSL"/>
    <n v="71"/>
    <s v="Yes"/>
    <s v="No"/>
    <s v="Yes"/>
    <s v="No"/>
    <s v="No"/>
    <s v="No"/>
    <s v="No"/>
    <s v="Yes"/>
    <x v="1"/>
    <s v="No"/>
    <x v="1"/>
    <n v="54.75"/>
    <n v="3425.35"/>
    <n v="8.5"/>
    <n v="0"/>
    <n v="2041.04"/>
    <n v="5457.89"/>
    <n v="4"/>
    <s v="Stayed"/>
    <x v="1"/>
    <n v="71"/>
    <n v="5010"/>
    <m/>
    <m/>
    <x v="2"/>
  </r>
  <r>
    <s v="9828-QHFBK"/>
    <s v="Male"/>
    <n v="60"/>
    <s v="No"/>
    <s v="No"/>
    <s v="No"/>
    <s v="No"/>
    <n v="0"/>
    <s v="United States"/>
    <s v="California"/>
    <s v="Montgomery Creek"/>
    <n v="96065"/>
    <n v="40.877552000000001"/>
    <n v="-121.885884"/>
    <n v="431"/>
    <s v="Q3"/>
    <s v="No"/>
    <n v="0"/>
    <x v="13"/>
    <s v="None"/>
    <s v="Yes"/>
    <n v="33.97"/>
    <s v="No"/>
    <x v="0"/>
    <s v="DSL"/>
    <n v="22"/>
    <s v="Yes"/>
    <s v="No"/>
    <s v="No"/>
    <s v="No"/>
    <s v="No"/>
    <s v="No"/>
    <s v="No"/>
    <s v="Yes"/>
    <x v="0"/>
    <s v="Yes"/>
    <x v="0"/>
    <n v="51.15"/>
    <n v="1275.7"/>
    <n v="0"/>
    <n v="0"/>
    <n v="815.28"/>
    <n v="2090.98"/>
    <n v="3"/>
    <s v="Stayed"/>
    <x v="1"/>
    <n v="35"/>
    <n v="5796"/>
    <m/>
    <m/>
    <x v="1"/>
  </r>
  <r>
    <s v="5012-YSPJJ"/>
    <s v="Male"/>
    <n v="20"/>
    <s v="Yes"/>
    <s v="No"/>
    <s v="Yes"/>
    <s v="Yes"/>
    <n v="1"/>
    <s v="United States"/>
    <s v="California"/>
    <s v="Nubieber"/>
    <n v="96068"/>
    <n v="41.082472000000003"/>
    <n v="-121.195215"/>
    <n v="240"/>
    <s v="Q3"/>
    <s v="Yes"/>
    <n v="6"/>
    <x v="52"/>
    <s v="None"/>
    <s v="Yes"/>
    <n v="25.04"/>
    <s v="No"/>
    <x v="0"/>
    <s v="DSL"/>
    <n v="71"/>
    <s v="No"/>
    <s v="No"/>
    <s v="Yes"/>
    <s v="Yes"/>
    <s v="No"/>
    <s v="No"/>
    <s v="No"/>
    <s v="Yes"/>
    <x v="0"/>
    <s v="No"/>
    <x v="1"/>
    <n v="54.35"/>
    <n v="1647"/>
    <n v="0"/>
    <n v="0"/>
    <n v="776.24"/>
    <n v="2423.2399999999998"/>
    <n v="3"/>
    <s v="Stayed"/>
    <x v="1"/>
    <n v="41"/>
    <n v="3615"/>
    <m/>
    <m/>
    <x v="1"/>
  </r>
  <r>
    <s v="6728-VOIFY"/>
    <s v="Female"/>
    <n v="20"/>
    <s v="Yes"/>
    <s v="No"/>
    <s v="Yes"/>
    <s v="No"/>
    <n v="0"/>
    <s v="United States"/>
    <s v="California"/>
    <s v="Palo Cedro"/>
    <n v="96073"/>
    <n v="40.582399000000002"/>
    <n v="-122.19551199999999"/>
    <n v="4931"/>
    <s v="Q3"/>
    <s v="Yes"/>
    <n v="5"/>
    <x v="71"/>
    <s v="Offer B"/>
    <s v="Yes"/>
    <n v="20.51"/>
    <s v="No"/>
    <x v="0"/>
    <s v="Fiber Optic"/>
    <n v="51"/>
    <s v="No"/>
    <s v="Yes"/>
    <s v="No"/>
    <s v="No"/>
    <s v="Yes"/>
    <s v="Yes"/>
    <s v="Yes"/>
    <s v="No"/>
    <x v="1"/>
    <s v="Yes"/>
    <x v="0"/>
    <n v="96"/>
    <n v="6109.75"/>
    <n v="0"/>
    <n v="30"/>
    <n v="1292.1300000000001"/>
    <n v="7431.88"/>
    <n v="3"/>
    <s v="Stayed"/>
    <x v="1"/>
    <n v="80"/>
    <n v="5016"/>
    <m/>
    <m/>
    <x v="2"/>
  </r>
  <r>
    <s v="4891-NLUBA"/>
    <s v="Female"/>
    <n v="46"/>
    <s v="No"/>
    <s v="No"/>
    <s v="Yes"/>
    <s v="Yes"/>
    <n v="3"/>
    <s v="United States"/>
    <s v="California"/>
    <s v="Paynes Creek"/>
    <n v="96075"/>
    <n v="40.343212999999999"/>
    <n v="-121.81541199999999"/>
    <n v="433"/>
    <s v="Q3"/>
    <s v="Yes"/>
    <n v="8"/>
    <x v="66"/>
    <s v="Offer B"/>
    <s v="No"/>
    <n v="0"/>
    <s v="No"/>
    <x v="0"/>
    <s v="DSL"/>
    <n v="26"/>
    <s v="No"/>
    <s v="Yes"/>
    <s v="Yes"/>
    <s v="Yes"/>
    <s v="Yes"/>
    <s v="Yes"/>
    <s v="Yes"/>
    <s v="Yes"/>
    <x v="2"/>
    <s v="Yes"/>
    <x v="0"/>
    <n v="61.45"/>
    <n v="3751.15"/>
    <n v="0"/>
    <n v="0"/>
    <n v="0"/>
    <n v="3751.15"/>
    <n v="3"/>
    <s v="Stayed"/>
    <x v="1"/>
    <n v="20"/>
    <n v="5063"/>
    <m/>
    <m/>
    <x v="2"/>
  </r>
  <r>
    <s v="8969-PRHFK"/>
    <s v="Male"/>
    <n v="32"/>
    <s v="No"/>
    <s v="No"/>
    <s v="No"/>
    <s v="No"/>
    <n v="0"/>
    <s v="United States"/>
    <s v="California"/>
    <s v="Red Bluff"/>
    <n v="96080"/>
    <n v="40.186771999999998"/>
    <n v="-122.388361"/>
    <n v="26438"/>
    <s v="Q3"/>
    <s v="No"/>
    <n v="0"/>
    <x v="2"/>
    <s v="Offer D"/>
    <s v="Yes"/>
    <n v="1.42"/>
    <s v="No"/>
    <x v="1"/>
    <s v="None"/>
    <n v="0"/>
    <s v="No"/>
    <s v="No"/>
    <s v="No"/>
    <s v="No"/>
    <s v="No"/>
    <s v="No"/>
    <s v="No"/>
    <s v="No"/>
    <x v="1"/>
    <s v="No"/>
    <x v="1"/>
    <n v="19.649999999999999"/>
    <n v="411.25"/>
    <n v="0"/>
    <n v="0"/>
    <n v="25.56"/>
    <n v="436.81"/>
    <n v="3"/>
    <s v="Stayed"/>
    <x v="1"/>
    <n v="32"/>
    <n v="4695"/>
    <m/>
    <m/>
    <x v="2"/>
  </r>
  <r>
    <s v="0661-KQHNK"/>
    <s v="Female"/>
    <n v="38"/>
    <s v="No"/>
    <s v="No"/>
    <s v="Yes"/>
    <s v="Yes"/>
    <n v="3"/>
    <s v="United States"/>
    <s v="California"/>
    <s v="Round Mountain"/>
    <n v="96084"/>
    <n v="40.923558"/>
    <n v="-122.059933"/>
    <n v="459"/>
    <s v="Q3"/>
    <s v="No"/>
    <n v="0"/>
    <x v="63"/>
    <s v="None"/>
    <s v="Yes"/>
    <n v="30.01"/>
    <s v="No"/>
    <x v="1"/>
    <s v="None"/>
    <n v="0"/>
    <s v="No"/>
    <s v="No"/>
    <s v="No"/>
    <s v="No"/>
    <s v="No"/>
    <s v="No"/>
    <s v="No"/>
    <s v="No"/>
    <x v="1"/>
    <s v="No"/>
    <x v="1"/>
    <n v="19"/>
    <n v="105.5"/>
    <n v="0"/>
    <n v="0"/>
    <n v="180.06"/>
    <n v="285.56"/>
    <n v="5"/>
    <s v="Stayed"/>
    <x v="1"/>
    <n v="46"/>
    <n v="5518"/>
    <m/>
    <m/>
    <x v="1"/>
  </r>
  <r>
    <s v="8709-KRDVL"/>
    <s v="Female"/>
    <n v="44"/>
    <s v="No"/>
    <s v="No"/>
    <s v="No"/>
    <s v="No"/>
    <n v="0"/>
    <s v="United States"/>
    <s v="California"/>
    <s v="Scott Bar"/>
    <n v="96085"/>
    <n v="41.737962000000003"/>
    <n v="-123.07557"/>
    <n v="88"/>
    <s v="Q3"/>
    <s v="No"/>
    <n v="0"/>
    <x v="27"/>
    <s v="None"/>
    <s v="Yes"/>
    <n v="16.57"/>
    <s v="Yes"/>
    <x v="0"/>
    <s v="Fiber Optic"/>
    <n v="30"/>
    <s v="No"/>
    <s v="Yes"/>
    <s v="No"/>
    <s v="No"/>
    <s v="Yes"/>
    <s v="Yes"/>
    <s v="Yes"/>
    <s v="Yes"/>
    <x v="0"/>
    <s v="Yes"/>
    <x v="0"/>
    <n v="100"/>
    <n v="3320.6"/>
    <n v="0"/>
    <n v="0"/>
    <n v="546.80999999999995"/>
    <n v="3867.41"/>
    <n v="5"/>
    <s v="Stayed"/>
    <x v="1"/>
    <n v="76"/>
    <n v="4643"/>
    <m/>
    <m/>
    <x v="1"/>
  </r>
  <r>
    <s v="1427-VERSM"/>
    <s v="Female"/>
    <n v="62"/>
    <s v="No"/>
    <s v="No"/>
    <s v="Yes"/>
    <s v="No"/>
    <n v="0"/>
    <s v="United States"/>
    <s v="California"/>
    <s v="Shasta"/>
    <n v="96087"/>
    <n v="40.617614000000003"/>
    <n v="-122.512861"/>
    <n v="528"/>
    <s v="Q3"/>
    <s v="Yes"/>
    <n v="3"/>
    <x v="25"/>
    <s v="Offer B"/>
    <s v="Yes"/>
    <n v="7"/>
    <s v="No"/>
    <x v="0"/>
    <s v="Fiber Optic"/>
    <n v="18"/>
    <s v="No"/>
    <s v="No"/>
    <s v="Yes"/>
    <s v="Yes"/>
    <s v="Yes"/>
    <s v="Yes"/>
    <s v="Yes"/>
    <s v="Yes"/>
    <x v="0"/>
    <s v="Yes"/>
    <x v="0"/>
    <n v="98.7"/>
    <n v="5669.5"/>
    <n v="0"/>
    <n v="0"/>
    <n v="392"/>
    <n v="6061.5"/>
    <n v="4"/>
    <s v="Stayed"/>
    <x v="1"/>
    <n v="44"/>
    <n v="5141"/>
    <m/>
    <m/>
    <x v="1"/>
  </r>
  <r>
    <s v="9801-NOSHQ"/>
    <s v="Male"/>
    <n v="50"/>
    <s v="No"/>
    <s v="No"/>
    <s v="No"/>
    <s v="Yes"/>
    <n v="3"/>
    <s v="United States"/>
    <s v="California"/>
    <s v="Shingletown"/>
    <n v="96088"/>
    <n v="40.497441000000002"/>
    <n v="-121.827524"/>
    <n v="4231"/>
    <s v="Q3"/>
    <s v="No"/>
    <n v="0"/>
    <x v="43"/>
    <s v="Offer D"/>
    <s v="Yes"/>
    <n v="1.2"/>
    <s v="No"/>
    <x v="1"/>
    <s v="None"/>
    <n v="0"/>
    <s v="No"/>
    <s v="No"/>
    <s v="No"/>
    <s v="No"/>
    <s v="No"/>
    <s v="No"/>
    <s v="No"/>
    <s v="No"/>
    <x v="1"/>
    <s v="No"/>
    <x v="1"/>
    <n v="19.8"/>
    <n v="465.45"/>
    <n v="0"/>
    <n v="0"/>
    <n v="27.599999999999898"/>
    <n v="493.05"/>
    <n v="3"/>
    <s v="Stayed"/>
    <x v="1"/>
    <n v="49"/>
    <n v="3058"/>
    <m/>
    <m/>
    <x v="2"/>
  </r>
  <r>
    <s v="6339-YPSAH"/>
    <s v="Male"/>
    <n v="54"/>
    <s v="No"/>
    <s v="No"/>
    <s v="No"/>
    <s v="No"/>
    <n v="0"/>
    <s v="United States"/>
    <s v="California"/>
    <s v="Tehama"/>
    <n v="96090"/>
    <n v="40.021787000000003"/>
    <n v="-122.127576"/>
    <n v="405"/>
    <s v="Q3"/>
    <s v="No"/>
    <n v="0"/>
    <x v="30"/>
    <s v="None"/>
    <s v="Yes"/>
    <n v="1.85"/>
    <s v="No"/>
    <x v="0"/>
    <s v="Fiber Optic"/>
    <n v="22"/>
    <s v="No"/>
    <s v="No"/>
    <s v="Yes"/>
    <s v="No"/>
    <s v="No"/>
    <s v="No"/>
    <s v="No"/>
    <s v="No"/>
    <x v="0"/>
    <s v="Yes"/>
    <x v="0"/>
    <n v="73.8"/>
    <n v="704.3"/>
    <n v="0"/>
    <n v="50"/>
    <n v="16.649999999999999"/>
    <n v="770.94999999999902"/>
    <n v="3"/>
    <s v="Stayed"/>
    <x v="1"/>
    <n v="52"/>
    <n v="4895"/>
    <m/>
    <m/>
    <x v="1"/>
  </r>
  <r>
    <s v="2159-TURXX"/>
    <s v="Male"/>
    <n v="26"/>
    <s v="Yes"/>
    <s v="No"/>
    <s v="No"/>
    <s v="No"/>
    <n v="0"/>
    <s v="United States"/>
    <s v="California"/>
    <s v="Weaverville"/>
    <n v="96093"/>
    <n v="40.759400999999997"/>
    <n v="-122.93933699999999"/>
    <n v="3749"/>
    <s v="Q3"/>
    <s v="No"/>
    <n v="0"/>
    <x v="20"/>
    <s v="None"/>
    <s v="Yes"/>
    <n v="22.16"/>
    <s v="No"/>
    <x v="1"/>
    <s v="None"/>
    <n v="0"/>
    <s v="No"/>
    <s v="No"/>
    <s v="No"/>
    <s v="No"/>
    <s v="No"/>
    <s v="No"/>
    <s v="No"/>
    <s v="No"/>
    <x v="0"/>
    <s v="No"/>
    <x v="1"/>
    <n v="20.05"/>
    <n v="95.55"/>
    <n v="0"/>
    <n v="0"/>
    <n v="110.8"/>
    <n v="206.35"/>
    <n v="4"/>
    <s v="Stayed"/>
    <x v="1"/>
    <n v="51"/>
    <n v="2483"/>
    <m/>
    <m/>
    <x v="1"/>
  </r>
  <r>
    <s v="1548-FEHVL"/>
    <s v="Male"/>
    <n v="40"/>
    <s v="No"/>
    <s v="No"/>
    <s v="Yes"/>
    <s v="No"/>
    <n v="0"/>
    <s v="United States"/>
    <s v="California"/>
    <s v="Weed"/>
    <n v="96094"/>
    <n v="41.465121000000003"/>
    <n v="-122.38094700000001"/>
    <n v="5896"/>
    <s v="Q3"/>
    <s v="Yes"/>
    <n v="6"/>
    <x v="66"/>
    <s v="None"/>
    <s v="Yes"/>
    <n v="27.66"/>
    <s v="Yes"/>
    <x v="0"/>
    <s v="Fiber Optic"/>
    <n v="29"/>
    <s v="Yes"/>
    <s v="Yes"/>
    <s v="No"/>
    <s v="No"/>
    <s v="Yes"/>
    <s v="Yes"/>
    <s v="Yes"/>
    <s v="Yes"/>
    <x v="0"/>
    <s v="Yes"/>
    <x v="0"/>
    <n v="106.2"/>
    <n v="6375.2"/>
    <n v="0"/>
    <n v="0"/>
    <n v="1687.26"/>
    <n v="8062.46"/>
    <n v="4"/>
    <s v="Stayed"/>
    <x v="1"/>
    <n v="74"/>
    <n v="6298"/>
    <m/>
    <m/>
    <x v="1"/>
  </r>
  <r>
    <s v="3795-CAWEX"/>
    <s v="Male"/>
    <n v="21"/>
    <s v="Yes"/>
    <s v="No"/>
    <s v="Yes"/>
    <s v="Yes"/>
    <n v="2"/>
    <s v="United States"/>
    <s v="California"/>
    <s v="Whitmore"/>
    <n v="96096"/>
    <n v="40.637104999999998"/>
    <n v="-121.906949"/>
    <n v="843"/>
    <s v="Q3"/>
    <s v="Yes"/>
    <n v="5"/>
    <x v="57"/>
    <s v="Offer A"/>
    <s v="Yes"/>
    <n v="40.770000000000003"/>
    <s v="Yes"/>
    <x v="0"/>
    <s v="Fiber Optic"/>
    <n v="71"/>
    <s v="Yes"/>
    <s v="Yes"/>
    <s v="Yes"/>
    <s v="Yes"/>
    <s v="Yes"/>
    <s v="Yes"/>
    <s v="Yes"/>
    <s v="Yes"/>
    <x v="2"/>
    <s v="Yes"/>
    <x v="1"/>
    <n v="116.55"/>
    <n v="8152.3"/>
    <n v="0"/>
    <n v="0"/>
    <n v="2853.9"/>
    <n v="11006.2"/>
    <n v="3"/>
    <s v="Stayed"/>
    <x v="1"/>
    <n v="40"/>
    <n v="6116"/>
    <m/>
    <m/>
    <x v="2"/>
  </r>
  <r>
    <s v="6215-NQCPY"/>
    <s v="Male"/>
    <n v="53"/>
    <s v="No"/>
    <s v="No"/>
    <s v="No"/>
    <s v="No"/>
    <n v="0"/>
    <s v="United States"/>
    <s v="California"/>
    <s v="Yreka"/>
    <n v="96097"/>
    <n v="41.764868999999997"/>
    <n v="-122.671316"/>
    <n v="9538"/>
    <s v="Q3"/>
    <s v="No"/>
    <n v="0"/>
    <x v="7"/>
    <s v="Offer D"/>
    <s v="Yes"/>
    <n v="10.119999999999999"/>
    <s v="Yes"/>
    <x v="0"/>
    <s v="Fiber Optic"/>
    <n v="15"/>
    <s v="Yes"/>
    <s v="No"/>
    <s v="No"/>
    <s v="No"/>
    <s v="Yes"/>
    <s v="Yes"/>
    <s v="Yes"/>
    <s v="Yes"/>
    <x v="0"/>
    <s v="Yes"/>
    <x v="0"/>
    <n v="99.7"/>
    <n v="1566.75"/>
    <n v="0"/>
    <n v="0"/>
    <n v="151.79999999999899"/>
    <n v="1718.55"/>
    <n v="3"/>
    <s v="Stayed"/>
    <x v="1"/>
    <n v="60"/>
    <n v="4157"/>
    <m/>
    <m/>
    <x v="1"/>
  </r>
  <r>
    <s v="5647-URDKA"/>
    <s v="Male"/>
    <n v="27"/>
    <s v="Yes"/>
    <s v="No"/>
    <s v="Yes"/>
    <s v="Yes"/>
    <n v="1"/>
    <s v="United States"/>
    <s v="California"/>
    <s v="Alturas"/>
    <n v="96101"/>
    <n v="41.468876999999999"/>
    <n v="-120.54228999999999"/>
    <n v="5096"/>
    <s v="Q3"/>
    <s v="Yes"/>
    <n v="8"/>
    <x v="1"/>
    <s v="None"/>
    <s v="Yes"/>
    <n v="11.57"/>
    <s v="No"/>
    <x v="1"/>
    <s v="None"/>
    <n v="0"/>
    <s v="No"/>
    <s v="No"/>
    <s v="No"/>
    <s v="No"/>
    <s v="No"/>
    <s v="No"/>
    <s v="No"/>
    <s v="No"/>
    <x v="2"/>
    <s v="No"/>
    <x v="1"/>
    <n v="19.7"/>
    <n v="130.25"/>
    <n v="0"/>
    <n v="0"/>
    <n v="92.56"/>
    <n v="222.81"/>
    <n v="4"/>
    <s v="Stayed"/>
    <x v="1"/>
    <n v="29"/>
    <n v="5962"/>
    <m/>
    <m/>
    <x v="1"/>
  </r>
  <r>
    <s v="2229-DPMBI"/>
    <s v="Female"/>
    <n v="19"/>
    <s v="Yes"/>
    <s v="No"/>
    <s v="Yes"/>
    <s v="Yes"/>
    <n v="2"/>
    <s v="United States"/>
    <s v="California"/>
    <s v="Blairsden Graeagle"/>
    <n v="96103"/>
    <n v="39.783746999999998"/>
    <n v="-120.66103200000001"/>
    <n v="1839"/>
    <s v="Q3"/>
    <s v="Yes"/>
    <n v="10"/>
    <x v="1"/>
    <s v="None"/>
    <s v="Yes"/>
    <n v="13.21"/>
    <s v="No"/>
    <x v="1"/>
    <s v="None"/>
    <n v="0"/>
    <s v="No"/>
    <s v="No"/>
    <s v="No"/>
    <s v="No"/>
    <s v="No"/>
    <s v="No"/>
    <s v="No"/>
    <s v="No"/>
    <x v="2"/>
    <s v="No"/>
    <x v="1"/>
    <n v="19.5"/>
    <n v="162.15"/>
    <n v="0"/>
    <n v="0"/>
    <n v="105.68"/>
    <n v="267.83"/>
    <n v="5"/>
    <s v="Stayed"/>
    <x v="1"/>
    <n v="58"/>
    <n v="3598"/>
    <m/>
    <m/>
    <x v="1"/>
  </r>
  <r>
    <s v="9626-WEQRM"/>
    <s v="Female"/>
    <n v="53"/>
    <s v="No"/>
    <s v="No"/>
    <s v="No"/>
    <s v="No"/>
    <n v="0"/>
    <s v="United States"/>
    <s v="California"/>
    <s v="Cedarville"/>
    <n v="96104"/>
    <n v="41.505915999999999"/>
    <n v="-120.152505"/>
    <n v="857"/>
    <s v="Q3"/>
    <s v="No"/>
    <n v="0"/>
    <x v="14"/>
    <s v="None"/>
    <s v="No"/>
    <n v="0"/>
    <s v="No"/>
    <x v="0"/>
    <s v="DSL"/>
    <n v="2"/>
    <s v="Yes"/>
    <s v="No"/>
    <s v="No"/>
    <s v="No"/>
    <s v="No"/>
    <s v="No"/>
    <s v="No"/>
    <s v="No"/>
    <x v="0"/>
    <s v="Yes"/>
    <x v="1"/>
    <n v="29.15"/>
    <n v="110.05"/>
    <n v="0"/>
    <n v="10"/>
    <n v="0"/>
    <n v="120.05"/>
    <n v="4"/>
    <s v="Stayed"/>
    <x v="1"/>
    <n v="78"/>
    <n v="2657"/>
    <m/>
    <m/>
    <x v="1"/>
  </r>
  <r>
    <s v="2188-SXWVT"/>
    <s v="Female"/>
    <n v="31"/>
    <s v="No"/>
    <s v="No"/>
    <s v="No"/>
    <s v="No"/>
    <n v="0"/>
    <s v="United States"/>
    <s v="California"/>
    <s v="Chilcoot"/>
    <n v="96105"/>
    <n v="39.872960999999997"/>
    <n v="-120.198876"/>
    <n v="650"/>
    <s v="Q3"/>
    <s v="No"/>
    <n v="0"/>
    <x v="40"/>
    <s v="Offer C"/>
    <s v="Yes"/>
    <n v="43.17"/>
    <s v="No"/>
    <x v="0"/>
    <s v="DSL"/>
    <n v="8"/>
    <s v="Yes"/>
    <s v="Yes"/>
    <s v="No"/>
    <s v="No"/>
    <s v="No"/>
    <s v="No"/>
    <s v="No"/>
    <s v="Yes"/>
    <x v="1"/>
    <s v="No"/>
    <x v="1"/>
    <n v="55"/>
    <n v="1885.15"/>
    <n v="0"/>
    <n v="0"/>
    <n v="1467.78"/>
    <n v="3352.93"/>
    <n v="4"/>
    <s v="Stayed"/>
    <x v="1"/>
    <n v="46"/>
    <n v="4027"/>
    <m/>
    <m/>
    <x v="2"/>
  </r>
  <r>
    <s v="6258-PVZWJ"/>
    <s v="Male"/>
    <n v="38"/>
    <s v="No"/>
    <s v="No"/>
    <s v="Yes"/>
    <s v="No"/>
    <n v="0"/>
    <s v="United States"/>
    <s v="California"/>
    <s v="Clio"/>
    <n v="96106"/>
    <n v="39.745804999999997"/>
    <n v="-120.580882"/>
    <n v="88"/>
    <s v="Q3"/>
    <s v="Yes"/>
    <n v="1"/>
    <x v="39"/>
    <s v="Offer A"/>
    <s v="Yes"/>
    <n v="11.83"/>
    <s v="Yes"/>
    <x v="0"/>
    <s v="DSL"/>
    <n v="21"/>
    <s v="Yes"/>
    <s v="Yes"/>
    <s v="Yes"/>
    <s v="Yes"/>
    <s v="Yes"/>
    <s v="Yes"/>
    <s v="Yes"/>
    <s v="Yes"/>
    <x v="2"/>
    <s v="Yes"/>
    <x v="1"/>
    <n v="90.8"/>
    <n v="6302.85"/>
    <n v="0"/>
    <n v="0"/>
    <n v="804.44"/>
    <n v="7107.29"/>
    <n v="4"/>
    <s v="Stayed"/>
    <x v="1"/>
    <n v="69"/>
    <n v="4265"/>
    <m/>
    <m/>
    <x v="2"/>
  </r>
  <r>
    <s v="1094-BKOSX"/>
    <s v="Female"/>
    <n v="52"/>
    <s v="No"/>
    <s v="No"/>
    <s v="Yes"/>
    <s v="Yes"/>
    <n v="2"/>
    <s v="United States"/>
    <s v="California"/>
    <s v="Coleville"/>
    <n v="96107"/>
    <n v="38.425280000000001"/>
    <n v="-119.475741"/>
    <n v="1332"/>
    <s v="Q3"/>
    <s v="Yes"/>
    <n v="10"/>
    <x v="55"/>
    <s v="None"/>
    <s v="No"/>
    <n v="0"/>
    <s v="No"/>
    <x v="0"/>
    <s v="Cable"/>
    <n v="19"/>
    <s v="No"/>
    <s v="Yes"/>
    <s v="Yes"/>
    <s v="Yes"/>
    <s v="No"/>
    <s v="Yes"/>
    <s v="Yes"/>
    <s v="Yes"/>
    <x v="1"/>
    <s v="No"/>
    <x v="0"/>
    <n v="51"/>
    <n v="2264.5"/>
    <n v="0"/>
    <n v="0"/>
    <n v="0"/>
    <n v="2264.5"/>
    <n v="4"/>
    <s v="Stayed"/>
    <x v="1"/>
    <n v="22"/>
    <n v="4534"/>
    <m/>
    <m/>
    <x v="2"/>
  </r>
  <r>
    <s v="2978-XXSOG"/>
    <s v="Female"/>
    <n v="33"/>
    <s v="No"/>
    <s v="No"/>
    <s v="No"/>
    <s v="No"/>
    <n v="0"/>
    <s v="United States"/>
    <s v="California"/>
    <s v="Doyle"/>
    <n v="96109"/>
    <n v="40.012675000000002"/>
    <n v="-120.101857"/>
    <n v="1177"/>
    <s v="Q3"/>
    <s v="No"/>
    <n v="0"/>
    <x v="41"/>
    <s v="Offer D"/>
    <s v="Yes"/>
    <n v="32.75"/>
    <s v="Yes"/>
    <x v="0"/>
    <s v="DSL"/>
    <n v="24"/>
    <s v="Yes"/>
    <s v="No"/>
    <s v="No"/>
    <s v="Yes"/>
    <s v="No"/>
    <s v="No"/>
    <s v="No"/>
    <s v="Yes"/>
    <x v="0"/>
    <s v="Yes"/>
    <x v="1"/>
    <n v="59.05"/>
    <n v="1253.5"/>
    <n v="0"/>
    <n v="0"/>
    <n v="720.5"/>
    <n v="1974"/>
    <n v="4"/>
    <s v="Stayed"/>
    <x v="1"/>
    <n v="47"/>
    <n v="3995"/>
    <m/>
    <m/>
    <x v="1"/>
  </r>
  <r>
    <s v="2342-CKIAO"/>
    <s v="Female"/>
    <n v="39"/>
    <s v="No"/>
    <s v="No"/>
    <s v="No"/>
    <s v="No"/>
    <n v="0"/>
    <s v="United States"/>
    <s v="California"/>
    <s v="Eagleville"/>
    <n v="96110"/>
    <n v="41.280341"/>
    <n v="-120.150381"/>
    <n v="132"/>
    <s v="Q3"/>
    <s v="No"/>
    <n v="0"/>
    <x v="17"/>
    <s v="None"/>
    <s v="Yes"/>
    <n v="12.68"/>
    <s v="No"/>
    <x v="1"/>
    <s v="None"/>
    <n v="0"/>
    <s v="No"/>
    <s v="No"/>
    <s v="No"/>
    <s v="No"/>
    <s v="No"/>
    <s v="No"/>
    <s v="No"/>
    <s v="No"/>
    <x v="0"/>
    <s v="No"/>
    <x v="1"/>
    <n v="20.3"/>
    <n v="41.2"/>
    <n v="0"/>
    <n v="0"/>
    <n v="25.36"/>
    <n v="66.56"/>
    <n v="5"/>
    <s v="Joined"/>
    <x v="1"/>
    <n v="24"/>
    <n v="5074"/>
    <m/>
    <m/>
    <x v="1"/>
  </r>
  <r>
    <s v="6953-PBDIN"/>
    <s v="Male"/>
    <n v="50"/>
    <s v="No"/>
    <s v="No"/>
    <s v="Yes"/>
    <s v="No"/>
    <n v="0"/>
    <s v="United States"/>
    <s v="California"/>
    <s v="Fort Bidwell"/>
    <n v="96112"/>
    <n v="41.932206999999998"/>
    <n v="-120.135941"/>
    <n v="231"/>
    <s v="Q3"/>
    <s v="Yes"/>
    <n v="4"/>
    <x v="57"/>
    <s v="Offer A"/>
    <s v="Yes"/>
    <n v="38.58"/>
    <s v="Yes"/>
    <x v="0"/>
    <s v="DSL"/>
    <n v="25"/>
    <s v="No"/>
    <s v="Yes"/>
    <s v="Yes"/>
    <s v="Yes"/>
    <s v="Yes"/>
    <s v="No"/>
    <s v="No"/>
    <s v="No"/>
    <x v="2"/>
    <s v="No"/>
    <x v="0"/>
    <n v="72.95"/>
    <n v="5265.55"/>
    <n v="0"/>
    <n v="60"/>
    <n v="2700.6"/>
    <n v="8026.15"/>
    <n v="4"/>
    <s v="Stayed"/>
    <x v="1"/>
    <n v="70"/>
    <n v="6466"/>
    <m/>
    <m/>
    <x v="2"/>
  </r>
  <r>
    <s v="3898-BSJYF"/>
    <s v="Female"/>
    <n v="23"/>
    <s v="Yes"/>
    <s v="No"/>
    <s v="No"/>
    <s v="Yes"/>
    <n v="1"/>
    <s v="United States"/>
    <s v="California"/>
    <s v="Herlong"/>
    <n v="96113"/>
    <n v="40.198233999999999"/>
    <n v="-120.18089000000001"/>
    <n v="946"/>
    <s v="Q3"/>
    <s v="No"/>
    <n v="0"/>
    <x v="31"/>
    <s v="Offer D"/>
    <s v="Yes"/>
    <n v="14.24"/>
    <s v="Yes"/>
    <x v="0"/>
    <s v="Cable"/>
    <n v="26"/>
    <s v="Yes"/>
    <s v="No"/>
    <s v="Yes"/>
    <s v="Yes"/>
    <s v="No"/>
    <s v="Yes"/>
    <s v="Yes"/>
    <s v="Yes"/>
    <x v="1"/>
    <s v="No"/>
    <x v="1"/>
    <n v="73.55"/>
    <n v="693.3"/>
    <n v="0"/>
    <n v="0"/>
    <n v="142.4"/>
    <n v="835.69999999999902"/>
    <n v="3"/>
    <s v="Stayed"/>
    <x v="1"/>
    <n v="29"/>
    <n v="4434"/>
    <m/>
    <m/>
    <x v="1"/>
  </r>
  <r>
    <s v="3938-YFPXD"/>
    <s v="Male"/>
    <n v="55"/>
    <s v="No"/>
    <s v="No"/>
    <s v="No"/>
    <s v="No"/>
    <n v="0"/>
    <s v="United States"/>
    <s v="California"/>
    <s v="Janesville"/>
    <n v="96114"/>
    <n v="40.294034000000003"/>
    <n v="-120.51262199999999"/>
    <n v="3093"/>
    <s v="Q3"/>
    <s v="No"/>
    <n v="0"/>
    <x v="61"/>
    <s v="Offer A"/>
    <s v="Yes"/>
    <n v="29.03"/>
    <s v="Yes"/>
    <x v="0"/>
    <s v="DSL"/>
    <n v="27"/>
    <s v="Yes"/>
    <s v="No"/>
    <s v="Yes"/>
    <s v="Yes"/>
    <s v="Yes"/>
    <s v="Yes"/>
    <s v="Yes"/>
    <s v="Yes"/>
    <x v="2"/>
    <s v="No"/>
    <x v="1"/>
    <n v="84.3"/>
    <n v="5997.1"/>
    <n v="0"/>
    <n v="0"/>
    <n v="2090.16"/>
    <n v="8087.26"/>
    <n v="4"/>
    <s v="Stayed"/>
    <x v="1"/>
    <n v="35"/>
    <n v="6012"/>
    <m/>
    <m/>
    <x v="2"/>
  </r>
  <r>
    <s v="7696-AMHOD"/>
    <s v="Female"/>
    <n v="23"/>
    <s v="Yes"/>
    <s v="No"/>
    <s v="Yes"/>
    <s v="Yes"/>
    <n v="1"/>
    <s v="United States"/>
    <s v="California"/>
    <s v="Fallbrook"/>
    <n v="92028"/>
    <n v="33.362575"/>
    <n v="-117.299644"/>
    <n v="42239"/>
    <s v="Q3"/>
    <s v="Yes"/>
    <n v="10"/>
    <x v="23"/>
    <s v="None"/>
    <s v="Yes"/>
    <n v="9.07"/>
    <s v="No"/>
    <x v="0"/>
    <s v="DSL"/>
    <n v="82"/>
    <s v="No"/>
    <s v="Yes"/>
    <s v="Yes"/>
    <s v="No"/>
    <s v="Yes"/>
    <s v="Yes"/>
    <s v="Yes"/>
    <s v="Yes"/>
    <x v="1"/>
    <s v="No"/>
    <x v="1"/>
    <n v="78"/>
    <n v="3824.2"/>
    <n v="0"/>
    <n v="0"/>
    <n v="444.43"/>
    <n v="4268.63"/>
    <n v="5"/>
    <s v="Stayed"/>
    <x v="1"/>
    <n v="69"/>
    <n v="4200"/>
    <m/>
    <m/>
    <x v="2"/>
  </r>
  <r>
    <s v="9558-IHEZX"/>
    <s v="Female"/>
    <n v="57"/>
    <s v="No"/>
    <s v="No"/>
    <s v="No"/>
    <s v="No"/>
    <n v="0"/>
    <s v="United States"/>
    <s v="California"/>
    <s v="Litchfield"/>
    <n v="96117"/>
    <n v="40.507272"/>
    <n v="-120.338228"/>
    <n v="385"/>
    <s v="Q3"/>
    <s v="No"/>
    <n v="0"/>
    <x v="67"/>
    <s v="Offer A"/>
    <s v="Yes"/>
    <n v="2.93"/>
    <s v="Yes"/>
    <x v="0"/>
    <s v="Fiber Optic"/>
    <n v="10"/>
    <s v="Yes"/>
    <s v="Yes"/>
    <s v="Yes"/>
    <s v="No"/>
    <s v="Yes"/>
    <s v="Yes"/>
    <s v="Yes"/>
    <s v="Yes"/>
    <x v="2"/>
    <s v="Yes"/>
    <x v="1"/>
    <n v="106.75"/>
    <n v="7283.25"/>
    <n v="0"/>
    <n v="0"/>
    <n v="208.03"/>
    <n v="7491.28"/>
    <n v="3"/>
    <s v="Stayed"/>
    <x v="1"/>
    <n v="32"/>
    <n v="5610"/>
    <m/>
    <m/>
    <x v="2"/>
  </r>
  <r>
    <s v="9617-UDPEU"/>
    <s v="Female"/>
    <n v="50"/>
    <s v="No"/>
    <s v="No"/>
    <s v="No"/>
    <s v="No"/>
    <n v="0"/>
    <s v="United States"/>
    <s v="California"/>
    <s v="Loyalton"/>
    <n v="96118"/>
    <n v="39.637470999999998"/>
    <n v="-120.226338"/>
    <n v="1822"/>
    <s v="Q3"/>
    <s v="No"/>
    <n v="0"/>
    <x v="41"/>
    <s v="None"/>
    <s v="Yes"/>
    <n v="35.4"/>
    <s v="No"/>
    <x v="1"/>
    <s v="None"/>
    <n v="0"/>
    <s v="No"/>
    <s v="No"/>
    <s v="No"/>
    <s v="No"/>
    <s v="No"/>
    <s v="No"/>
    <s v="No"/>
    <s v="No"/>
    <x v="1"/>
    <s v="Yes"/>
    <x v="1"/>
    <n v="19.25"/>
    <n v="412.55"/>
    <n v="0"/>
    <n v="0"/>
    <n v="778.8"/>
    <n v="1191.3499999999999"/>
    <n v="3"/>
    <s v="Stayed"/>
    <x v="1"/>
    <n v="52"/>
    <n v="2691"/>
    <m/>
    <m/>
    <x v="2"/>
  </r>
  <r>
    <s v="6340-DACFT"/>
    <s v="Female"/>
    <n v="37"/>
    <s v="No"/>
    <s v="No"/>
    <s v="Yes"/>
    <s v="Yes"/>
    <n v="3"/>
    <s v="United States"/>
    <s v="California"/>
    <s v="Madeline"/>
    <n v="96119"/>
    <n v="41.042003000000001"/>
    <n v="-120.506086"/>
    <n v="85"/>
    <s v="Q3"/>
    <s v="Yes"/>
    <n v="10"/>
    <x v="59"/>
    <s v="None"/>
    <s v="Yes"/>
    <n v="10.130000000000001"/>
    <s v="No"/>
    <x v="1"/>
    <s v="None"/>
    <n v="0"/>
    <s v="No"/>
    <s v="No"/>
    <s v="No"/>
    <s v="No"/>
    <s v="No"/>
    <s v="No"/>
    <s v="No"/>
    <s v="No"/>
    <x v="2"/>
    <s v="No"/>
    <x v="1"/>
    <n v="20.55"/>
    <n v="1070.25"/>
    <n v="0"/>
    <n v="0"/>
    <n v="506.5"/>
    <n v="1576.75"/>
    <n v="4"/>
    <s v="Stayed"/>
    <x v="1"/>
    <n v="34"/>
    <n v="4878"/>
    <m/>
    <m/>
    <x v="2"/>
  </r>
  <r>
    <s v="4955-VCWBI"/>
    <s v="Female"/>
    <n v="51"/>
    <s v="No"/>
    <s v="No"/>
    <s v="Yes"/>
    <s v="Yes"/>
    <n v="2"/>
    <s v="United States"/>
    <s v="California"/>
    <s v="Markleeville"/>
    <n v="96120"/>
    <n v="38.735788999999997"/>
    <n v="-119.85798"/>
    <n v="957"/>
    <s v="Q3"/>
    <s v="Yes"/>
    <n v="5"/>
    <x v="24"/>
    <s v="None"/>
    <s v="Yes"/>
    <n v="35.200000000000003"/>
    <s v="No"/>
    <x v="1"/>
    <s v="None"/>
    <n v="0"/>
    <s v="No"/>
    <s v="No"/>
    <s v="No"/>
    <s v="No"/>
    <s v="No"/>
    <s v="No"/>
    <s v="No"/>
    <s v="No"/>
    <x v="1"/>
    <s v="No"/>
    <x v="1"/>
    <n v="20"/>
    <n v="817.95"/>
    <n v="0"/>
    <n v="0"/>
    <n v="1513.6"/>
    <n v="2331.5500000000002"/>
    <n v="5"/>
    <s v="Stayed"/>
    <x v="1"/>
    <n v="76"/>
    <n v="4882"/>
    <m/>
    <m/>
    <x v="2"/>
  </r>
  <r>
    <s v="6813-GZQCG"/>
    <s v="Female"/>
    <n v="21"/>
    <s v="Yes"/>
    <s v="No"/>
    <s v="Yes"/>
    <s v="Yes"/>
    <n v="1"/>
    <s v="United States"/>
    <s v="California"/>
    <s v="Milford"/>
    <n v="96121"/>
    <n v="40.181279000000004"/>
    <n v="-120.392967"/>
    <n v="481"/>
    <s v="Q3"/>
    <s v="Yes"/>
    <n v="5"/>
    <x v="55"/>
    <s v="None"/>
    <s v="Yes"/>
    <n v="37.57"/>
    <s v="Yes"/>
    <x v="1"/>
    <s v="None"/>
    <n v="0"/>
    <s v="No"/>
    <s v="No"/>
    <s v="No"/>
    <s v="No"/>
    <s v="No"/>
    <s v="No"/>
    <s v="No"/>
    <s v="No"/>
    <x v="2"/>
    <s v="Yes"/>
    <x v="1"/>
    <n v="24.65"/>
    <n v="1171.3"/>
    <n v="0"/>
    <n v="0"/>
    <n v="1690.65"/>
    <n v="2861.95"/>
    <n v="3"/>
    <s v="Stayed"/>
    <x v="1"/>
    <n v="63"/>
    <n v="2194"/>
    <m/>
    <m/>
    <x v="2"/>
  </r>
  <r>
    <s v="3389-KTRXV"/>
    <s v="Female"/>
    <n v="61"/>
    <s v="No"/>
    <s v="No"/>
    <s v="Yes"/>
    <s v="Yes"/>
    <n v="3"/>
    <s v="United States"/>
    <s v="California"/>
    <s v="Ravendale"/>
    <n v="96123"/>
    <n v="40.845737999999997"/>
    <n v="-120.322219"/>
    <n v="61"/>
    <s v="Q3"/>
    <s v="No"/>
    <n v="0"/>
    <x v="43"/>
    <s v="None"/>
    <s v="Yes"/>
    <n v="7.11"/>
    <s v="Yes"/>
    <x v="1"/>
    <s v="None"/>
    <n v="0"/>
    <s v="No"/>
    <s v="No"/>
    <s v="No"/>
    <s v="No"/>
    <s v="No"/>
    <s v="No"/>
    <s v="No"/>
    <s v="No"/>
    <x v="2"/>
    <s v="No"/>
    <x v="1"/>
    <n v="23.85"/>
    <n v="625.65"/>
    <n v="0"/>
    <n v="0"/>
    <n v="163.53"/>
    <n v="789.18"/>
    <n v="5"/>
    <s v="Stayed"/>
    <x v="1"/>
    <n v="78"/>
    <n v="5945"/>
    <m/>
    <m/>
    <x v="2"/>
  </r>
  <r>
    <s v="3118-UHVVQ"/>
    <s v="Female"/>
    <n v="41"/>
    <s v="No"/>
    <s v="No"/>
    <s v="Yes"/>
    <s v="No"/>
    <n v="0"/>
    <s v="United States"/>
    <s v="California"/>
    <s v="Calpine"/>
    <n v="96124"/>
    <n v="39.672812999999998"/>
    <n v="-120.456699"/>
    <n v="322"/>
    <s v="Q3"/>
    <s v="Yes"/>
    <n v="8"/>
    <x v="39"/>
    <s v="Offer A"/>
    <s v="Yes"/>
    <n v="17.12"/>
    <s v="Yes"/>
    <x v="1"/>
    <s v="None"/>
    <n v="0"/>
    <s v="No"/>
    <s v="No"/>
    <s v="No"/>
    <s v="No"/>
    <s v="No"/>
    <s v="No"/>
    <s v="No"/>
    <s v="No"/>
    <x v="2"/>
    <s v="No"/>
    <x v="1"/>
    <n v="25.8"/>
    <n v="1911.5"/>
    <n v="0"/>
    <n v="0"/>
    <n v="1164.1600000000001"/>
    <n v="3075.66"/>
    <n v="4"/>
    <s v="Stayed"/>
    <x v="1"/>
    <n v="21"/>
    <n v="4747"/>
    <m/>
    <m/>
    <x v="2"/>
  </r>
  <r>
    <s v="3205-MXZRA"/>
    <s v="Male"/>
    <n v="47"/>
    <s v="No"/>
    <s v="No"/>
    <s v="No"/>
    <s v="No"/>
    <n v="0"/>
    <s v="United States"/>
    <s v="California"/>
    <s v="Standish"/>
    <n v="96128"/>
    <n v="40.346634000000002"/>
    <n v="-120.386422"/>
    <n v="408"/>
    <s v="Q3"/>
    <s v="No"/>
    <n v="0"/>
    <x v="62"/>
    <s v="Offer C"/>
    <s v="Yes"/>
    <n v="3.26"/>
    <s v="No"/>
    <x v="0"/>
    <s v="DSL"/>
    <n v="6"/>
    <s v="No"/>
    <s v="No"/>
    <s v="No"/>
    <s v="Yes"/>
    <s v="Yes"/>
    <s v="No"/>
    <s v="No"/>
    <s v="Yes"/>
    <x v="1"/>
    <s v="No"/>
    <x v="1"/>
    <n v="59.45"/>
    <n v="1507"/>
    <n v="0"/>
    <n v="0"/>
    <n v="84.759999999999906"/>
    <n v="1591.76"/>
    <n v="4"/>
    <s v="Stayed"/>
    <x v="1"/>
    <n v="41"/>
    <n v="2074"/>
    <m/>
    <m/>
    <x v="2"/>
  </r>
  <r>
    <s v="8317-BVKSO"/>
    <s v="Male"/>
    <n v="27"/>
    <s v="Yes"/>
    <s v="No"/>
    <s v="No"/>
    <s v="No"/>
    <n v="0"/>
    <s v="United States"/>
    <s v="California"/>
    <s v="Termo"/>
    <n v="96132"/>
    <n v="41.027281000000002"/>
    <n v="-120.669427"/>
    <n v="72"/>
    <s v="Q3"/>
    <s v="No"/>
    <n v="0"/>
    <x v="35"/>
    <s v="None"/>
    <s v="Yes"/>
    <n v="9.19"/>
    <s v="No"/>
    <x v="1"/>
    <s v="None"/>
    <n v="0"/>
    <s v="No"/>
    <s v="No"/>
    <s v="No"/>
    <s v="No"/>
    <s v="No"/>
    <s v="No"/>
    <s v="No"/>
    <s v="No"/>
    <x v="0"/>
    <s v="Yes"/>
    <x v="0"/>
    <n v="20.05"/>
    <n v="299.3"/>
    <n v="0"/>
    <n v="0"/>
    <n v="128.66"/>
    <n v="427.96"/>
    <n v="5"/>
    <s v="Stayed"/>
    <x v="1"/>
    <n v="32"/>
    <n v="5728"/>
    <m/>
    <m/>
    <x v="1"/>
  </r>
  <r>
    <s v="5702-KVQRD"/>
    <s v="Male"/>
    <n v="34"/>
    <s v="No"/>
    <s v="No"/>
    <s v="Yes"/>
    <s v="No"/>
    <n v="0"/>
    <s v="United States"/>
    <s v="California"/>
    <s v="Topaz"/>
    <n v="96133"/>
    <n v="38.636051999999999"/>
    <n v="-119.48916199999999"/>
    <n v="116"/>
    <s v="Q3"/>
    <s v="Yes"/>
    <n v="2"/>
    <x v="67"/>
    <s v="Offer A"/>
    <s v="Yes"/>
    <n v="28.21"/>
    <s v="No"/>
    <x v="0"/>
    <s v="DSL"/>
    <n v="19"/>
    <s v="Yes"/>
    <s v="No"/>
    <s v="Yes"/>
    <s v="Yes"/>
    <s v="Yes"/>
    <s v="Yes"/>
    <s v="Yes"/>
    <s v="Yes"/>
    <x v="2"/>
    <s v="Yes"/>
    <x v="0"/>
    <n v="82.55"/>
    <n v="5832.65"/>
    <n v="0"/>
    <n v="0"/>
    <n v="2002.91"/>
    <n v="7835.5599999999904"/>
    <n v="3"/>
    <s v="Stayed"/>
    <x v="1"/>
    <n v="68"/>
    <n v="4668"/>
    <m/>
    <m/>
    <x v="2"/>
  </r>
  <r>
    <s v="0083-PIVIK"/>
    <s v="Male"/>
    <n v="25"/>
    <s v="Yes"/>
    <s v="No"/>
    <s v="No"/>
    <s v="No"/>
    <n v="0"/>
    <s v="United States"/>
    <s v="California"/>
    <s v="Tulelake"/>
    <n v="96134"/>
    <n v="41.813521000000001"/>
    <n v="-121.492666"/>
    <n v="2595"/>
    <s v="Q3"/>
    <s v="No"/>
    <n v="0"/>
    <x v="69"/>
    <s v="None"/>
    <s v="Yes"/>
    <n v="5.49"/>
    <s v="Yes"/>
    <x v="0"/>
    <s v="DSL"/>
    <n v="69"/>
    <s v="Yes"/>
    <s v="Yes"/>
    <s v="Yes"/>
    <s v="Yes"/>
    <s v="Yes"/>
    <s v="No"/>
    <s v="No"/>
    <s v="No"/>
    <x v="1"/>
    <s v="No"/>
    <x v="0"/>
    <n v="81.25"/>
    <n v="5567.55"/>
    <n v="0"/>
    <n v="40"/>
    <n v="351.36"/>
    <n v="5958.91"/>
    <n v="3"/>
    <s v="Stayed"/>
    <x v="1"/>
    <n v="67"/>
    <n v="4761"/>
    <m/>
    <m/>
    <x v="2"/>
  </r>
  <r>
    <s v="6169-PGNCD"/>
    <s v="Female"/>
    <n v="61"/>
    <s v="No"/>
    <s v="No"/>
    <s v="No"/>
    <s v="No"/>
    <n v="0"/>
    <s v="United States"/>
    <s v="California"/>
    <s v="Westwood"/>
    <n v="96137"/>
    <n v="40.271535"/>
    <n v="-121.01808699999999"/>
    <n v="4158"/>
    <s v="Q3"/>
    <s v="No"/>
    <n v="0"/>
    <x v="46"/>
    <s v="None"/>
    <s v="Yes"/>
    <n v="6.45"/>
    <s v="No"/>
    <x v="0"/>
    <s v="DSL"/>
    <n v="3"/>
    <s v="Yes"/>
    <s v="Yes"/>
    <s v="Yes"/>
    <s v="Yes"/>
    <s v="Yes"/>
    <s v="No"/>
    <s v="No"/>
    <s v="Yes"/>
    <x v="2"/>
    <s v="Yes"/>
    <x v="1"/>
    <n v="74.3"/>
    <n v="4166.3500000000004"/>
    <n v="0"/>
    <n v="0"/>
    <n v="367.65"/>
    <n v="4534"/>
    <n v="4"/>
    <s v="Stayed"/>
    <x v="1"/>
    <n v="54"/>
    <n v="5741"/>
    <m/>
    <m/>
    <x v="2"/>
  </r>
  <r>
    <s v="4657-FWVFY"/>
    <s v="Female"/>
    <n v="51"/>
    <s v="No"/>
    <s v="No"/>
    <s v="Yes"/>
    <s v="Yes"/>
    <n v="2"/>
    <s v="United States"/>
    <s v="California"/>
    <s v="Kings Beach"/>
    <n v="96143"/>
    <n v="39.246653999999999"/>
    <n v="-120.029273"/>
    <n v="4806"/>
    <s v="Q3"/>
    <s v="Yes"/>
    <n v="4"/>
    <x v="51"/>
    <s v="None"/>
    <s v="Yes"/>
    <n v="29.42"/>
    <s v="Yes"/>
    <x v="0"/>
    <s v="Fiber Optic"/>
    <n v="23"/>
    <s v="No"/>
    <s v="Yes"/>
    <s v="Yes"/>
    <s v="No"/>
    <s v="Yes"/>
    <s v="No"/>
    <s v="No"/>
    <s v="Yes"/>
    <x v="0"/>
    <s v="Yes"/>
    <x v="1"/>
    <n v="96.35"/>
    <n v="3915.4"/>
    <n v="0"/>
    <n v="0"/>
    <n v="1176.8"/>
    <n v="5092.2"/>
    <n v="5"/>
    <s v="Stayed"/>
    <x v="1"/>
    <n v="52"/>
    <n v="2004"/>
    <m/>
    <m/>
    <x v="1"/>
  </r>
  <r>
    <s v="2257-BOVXD"/>
    <s v="Male"/>
    <n v="48"/>
    <s v="No"/>
    <s v="No"/>
    <s v="Yes"/>
    <s v="No"/>
    <n v="0"/>
    <s v="United States"/>
    <s v="California"/>
    <s v="Tahoe City"/>
    <n v="96145"/>
    <n v="39.178336999999999"/>
    <n v="-120.162806"/>
    <n v="4002"/>
    <s v="Q3"/>
    <s v="Yes"/>
    <n v="3"/>
    <x v="35"/>
    <s v="None"/>
    <s v="Yes"/>
    <n v="22.14"/>
    <s v="Yes"/>
    <x v="0"/>
    <s v="DSL"/>
    <n v="11"/>
    <s v="No"/>
    <s v="No"/>
    <s v="No"/>
    <s v="Yes"/>
    <s v="Yes"/>
    <s v="No"/>
    <s v="No"/>
    <s v="Yes"/>
    <x v="0"/>
    <s v="Yes"/>
    <x v="1"/>
    <n v="66.599999999999994"/>
    <n v="979.5"/>
    <n v="0"/>
    <n v="0"/>
    <n v="309.95999999999998"/>
    <n v="1289.46"/>
    <n v="3"/>
    <s v="Stayed"/>
    <x v="1"/>
    <n v="36"/>
    <n v="3516"/>
    <m/>
    <m/>
    <x v="1"/>
  </r>
  <r>
    <s v="7729-JTEEC"/>
    <s v="Male"/>
    <n v="33"/>
    <s v="No"/>
    <s v="No"/>
    <s v="Yes"/>
    <s v="Yes"/>
    <n v="1"/>
    <s v="United States"/>
    <s v="California"/>
    <s v="Olympic Valley"/>
    <n v="96146"/>
    <n v="39.191797000000001"/>
    <n v="-120.212401"/>
    <n v="942"/>
    <s v="Q3"/>
    <s v="Yes"/>
    <n v="2"/>
    <x v="17"/>
    <s v="None"/>
    <s v="Yes"/>
    <n v="30.87"/>
    <s v="No"/>
    <x v="0"/>
    <s v="DSL"/>
    <n v="19"/>
    <s v="No"/>
    <s v="No"/>
    <s v="No"/>
    <s v="No"/>
    <s v="No"/>
    <s v="No"/>
    <s v="No"/>
    <s v="Yes"/>
    <x v="0"/>
    <s v="Yes"/>
    <x v="0"/>
    <n v="44.5"/>
    <n v="90.05"/>
    <n v="0"/>
    <n v="0"/>
    <n v="61.74"/>
    <n v="151.79"/>
    <n v="5"/>
    <s v="Joined"/>
    <x v="1"/>
    <n v="49"/>
    <n v="5456"/>
    <m/>
    <m/>
    <x v="0"/>
  </r>
  <r>
    <s v="9696-RMYBA"/>
    <s v="Male"/>
    <n v="56"/>
    <s v="No"/>
    <s v="No"/>
    <s v="No"/>
    <s v="No"/>
    <n v="0"/>
    <s v="United States"/>
    <s v="California"/>
    <s v="Los Angeles"/>
    <n v="90003"/>
    <n v="33.964131000000002"/>
    <n v="-118.272783"/>
    <n v="58198"/>
    <s v="Q3"/>
    <s v="No"/>
    <n v="0"/>
    <x v="20"/>
    <s v="None"/>
    <s v="Yes"/>
    <n v="12.35"/>
    <s v="No"/>
    <x v="0"/>
    <s v="Fiber Optic"/>
    <n v="13"/>
    <s v="No"/>
    <s v="No"/>
    <s v="No"/>
    <s v="No"/>
    <s v="Yes"/>
    <s v="No"/>
    <s v="No"/>
    <s v="Yes"/>
    <x v="0"/>
    <s v="Yes"/>
    <x v="1"/>
    <n v="80.099999999999994"/>
    <n v="398.55"/>
    <n v="0"/>
    <n v="0"/>
    <n v="61.75"/>
    <n v="460.3"/>
    <n v="3"/>
    <s v="Stayed"/>
    <x v="1"/>
    <n v="22"/>
    <n v="5225"/>
    <m/>
    <m/>
    <x v="1"/>
  </r>
  <r>
    <s v="8690-UPCZI"/>
    <s v="Male"/>
    <n v="26"/>
    <s v="Yes"/>
    <s v="No"/>
    <s v="Yes"/>
    <s v="Yes"/>
    <n v="2"/>
    <s v="United States"/>
    <s v="California"/>
    <s v="Los Angeles"/>
    <n v="90004"/>
    <n v="34.076259"/>
    <n v="-118.310715"/>
    <n v="67852"/>
    <s v="Q3"/>
    <s v="Yes"/>
    <n v="5"/>
    <x v="48"/>
    <s v="Offer C"/>
    <s v="Yes"/>
    <n v="36.700000000000003"/>
    <s v="Yes"/>
    <x v="0"/>
    <s v="DSL"/>
    <n v="69"/>
    <s v="Yes"/>
    <s v="No"/>
    <s v="No"/>
    <s v="Yes"/>
    <s v="Yes"/>
    <s v="No"/>
    <s v="No"/>
    <s v="No"/>
    <x v="1"/>
    <s v="No"/>
    <x v="0"/>
    <n v="69.05"/>
    <n v="1958.45"/>
    <n v="0"/>
    <n v="40"/>
    <n v="1064.3"/>
    <n v="3062.75"/>
    <n v="4"/>
    <s v="Stayed"/>
    <x v="1"/>
    <n v="33"/>
    <n v="4459"/>
    <m/>
    <m/>
    <x v="2"/>
  </r>
  <r>
    <s v="9770-LXDBK"/>
    <s v="Female"/>
    <n v="42"/>
    <s v="No"/>
    <s v="No"/>
    <s v="No"/>
    <s v="No"/>
    <n v="0"/>
    <s v="United States"/>
    <s v="California"/>
    <s v="Los Angeles"/>
    <n v="90006"/>
    <n v="34.048012999999997"/>
    <n v="-118.293953"/>
    <n v="62784"/>
    <s v="Q3"/>
    <s v="No"/>
    <n v="0"/>
    <x v="10"/>
    <s v="Offer E"/>
    <s v="Yes"/>
    <n v="14.79"/>
    <s v="No"/>
    <x v="1"/>
    <s v="None"/>
    <n v="0"/>
    <s v="No"/>
    <s v="No"/>
    <s v="No"/>
    <s v="No"/>
    <s v="No"/>
    <s v="No"/>
    <s v="No"/>
    <s v="No"/>
    <x v="0"/>
    <s v="No"/>
    <x v="1"/>
    <n v="20.399999999999999"/>
    <n v="63.15"/>
    <n v="0"/>
    <n v="0"/>
    <n v="44.37"/>
    <n v="107.52"/>
    <n v="4"/>
    <s v="Joined"/>
    <x v="1"/>
    <n v="21"/>
    <n v="5695"/>
    <m/>
    <m/>
    <x v="1"/>
  </r>
  <r>
    <s v="4086-WITJG"/>
    <s v="Male"/>
    <n v="53"/>
    <s v="No"/>
    <s v="No"/>
    <s v="Yes"/>
    <s v="Yes"/>
    <n v="1"/>
    <s v="United States"/>
    <s v="California"/>
    <s v="Los Angeles"/>
    <n v="90007"/>
    <n v="34.027337000000003"/>
    <n v="-118.28515"/>
    <n v="45025"/>
    <s v="Q3"/>
    <s v="Yes"/>
    <n v="8"/>
    <x v="67"/>
    <s v="Offer A"/>
    <s v="Yes"/>
    <n v="14.86"/>
    <s v="No"/>
    <x v="1"/>
    <s v="None"/>
    <n v="0"/>
    <s v="No"/>
    <s v="No"/>
    <s v="No"/>
    <s v="No"/>
    <s v="No"/>
    <s v="No"/>
    <s v="No"/>
    <s v="No"/>
    <x v="2"/>
    <s v="No"/>
    <x v="1"/>
    <n v="19.7"/>
    <n v="1301.0999999999999"/>
    <n v="0"/>
    <n v="0"/>
    <n v="1055.06"/>
    <n v="2356.16"/>
    <n v="5"/>
    <s v="Stayed"/>
    <x v="1"/>
    <n v="30"/>
    <n v="4808"/>
    <m/>
    <m/>
    <x v="2"/>
  </r>
  <r>
    <s v="8344-WFMFH"/>
    <s v="Male"/>
    <n v="34"/>
    <s v="No"/>
    <s v="No"/>
    <s v="No"/>
    <s v="Yes"/>
    <n v="2"/>
    <s v="United States"/>
    <s v="California"/>
    <s v="Los Angeles"/>
    <n v="90008"/>
    <n v="34.008293000000002"/>
    <n v="-118.346766"/>
    <n v="30852"/>
    <s v="Q3"/>
    <s v="No"/>
    <n v="0"/>
    <x v="30"/>
    <s v="Offer E"/>
    <s v="Yes"/>
    <n v="27.64"/>
    <s v="No"/>
    <x v="0"/>
    <s v="Cable"/>
    <n v="29"/>
    <s v="No"/>
    <s v="Yes"/>
    <s v="No"/>
    <s v="No"/>
    <s v="No"/>
    <s v="No"/>
    <s v="No"/>
    <s v="Yes"/>
    <x v="0"/>
    <s v="Yes"/>
    <x v="0"/>
    <n v="50.1"/>
    <n v="484.05"/>
    <n v="0"/>
    <n v="0"/>
    <n v="248.76"/>
    <n v="732.81"/>
    <n v="4"/>
    <s v="Stayed"/>
    <x v="1"/>
    <n v="56"/>
    <n v="4738"/>
    <m/>
    <m/>
    <x v="1"/>
  </r>
  <r>
    <s v="8822-KNBHV"/>
    <s v="Female"/>
    <n v="30"/>
    <s v="No"/>
    <s v="No"/>
    <s v="No"/>
    <s v="No"/>
    <n v="0"/>
    <s v="United States"/>
    <s v="California"/>
    <s v="Los Angeles"/>
    <n v="90011"/>
    <n v="34.007089999999998"/>
    <n v="-118.258681"/>
    <n v="101215"/>
    <s v="Q3"/>
    <s v="No"/>
    <n v="0"/>
    <x v="65"/>
    <s v="None"/>
    <s v="Yes"/>
    <n v="45.51"/>
    <s v="Yes"/>
    <x v="0"/>
    <s v="DSL"/>
    <n v="27"/>
    <s v="Yes"/>
    <s v="Yes"/>
    <s v="Yes"/>
    <s v="No"/>
    <s v="Yes"/>
    <s v="Yes"/>
    <s v="Yes"/>
    <s v="Yes"/>
    <x v="1"/>
    <s v="Yes"/>
    <x v="1"/>
    <n v="83.45"/>
    <n v="3887.85"/>
    <n v="0"/>
    <n v="0"/>
    <n v="2184.48"/>
    <n v="6072.33"/>
    <n v="4"/>
    <s v="Stayed"/>
    <x v="1"/>
    <n v="58"/>
    <n v="4250"/>
    <m/>
    <m/>
    <x v="2"/>
  </r>
  <r>
    <s v="8404-FYDIB"/>
    <s v="Male"/>
    <n v="19"/>
    <s v="Yes"/>
    <s v="No"/>
    <s v="No"/>
    <s v="No"/>
    <n v="0"/>
    <s v="United States"/>
    <s v="California"/>
    <s v="Los Angeles"/>
    <n v="90012"/>
    <n v="34.065874999999998"/>
    <n v="-118.23872799999999"/>
    <n v="30596"/>
    <s v="Q3"/>
    <s v="No"/>
    <n v="0"/>
    <x v="62"/>
    <s v="Offer C"/>
    <s v="Yes"/>
    <n v="49.87"/>
    <s v="Yes"/>
    <x v="0"/>
    <s v="Fiber Optic"/>
    <n v="48"/>
    <s v="Yes"/>
    <s v="Yes"/>
    <s v="No"/>
    <s v="No"/>
    <s v="No"/>
    <s v="No"/>
    <s v="No"/>
    <s v="Yes"/>
    <x v="0"/>
    <s v="Yes"/>
    <x v="1"/>
    <n v="86.65"/>
    <n v="2208.75"/>
    <n v="0"/>
    <n v="0"/>
    <n v="1296.6199999999999"/>
    <n v="3505.37"/>
    <n v="3"/>
    <s v="Stayed"/>
    <x v="1"/>
    <n v="54"/>
    <n v="4469"/>
    <m/>
    <m/>
    <x v="1"/>
  </r>
  <r>
    <s v="2791-SFVEW"/>
    <s v="Female"/>
    <n v="63"/>
    <s v="No"/>
    <s v="No"/>
    <s v="No"/>
    <s v="No"/>
    <n v="0"/>
    <s v="United States"/>
    <s v="California"/>
    <s v="Los Angeles"/>
    <n v="90013"/>
    <n v="34.044638999999997"/>
    <n v="-118.240413"/>
    <n v="9732"/>
    <s v="Q3"/>
    <s v="No"/>
    <n v="0"/>
    <x v="30"/>
    <s v="Offer E"/>
    <s v="Yes"/>
    <n v="34.79"/>
    <s v="No"/>
    <x v="1"/>
    <s v="None"/>
    <n v="0"/>
    <s v="No"/>
    <s v="No"/>
    <s v="No"/>
    <s v="No"/>
    <s v="No"/>
    <s v="No"/>
    <s v="No"/>
    <s v="No"/>
    <x v="0"/>
    <s v="No"/>
    <x v="0"/>
    <n v="20.149999999999999"/>
    <n v="238.15"/>
    <n v="0"/>
    <n v="0"/>
    <n v="313.11"/>
    <n v="551.26"/>
    <n v="4"/>
    <s v="Stayed"/>
    <x v="1"/>
    <n v="27"/>
    <n v="3772"/>
    <m/>
    <m/>
    <x v="1"/>
  </r>
  <r>
    <s v="6762-NSODU"/>
    <s v="Female"/>
    <n v="46"/>
    <s v="No"/>
    <s v="No"/>
    <s v="Yes"/>
    <s v="Yes"/>
    <n v="3"/>
    <s v="United States"/>
    <s v="California"/>
    <s v="Los Angeles"/>
    <n v="90015"/>
    <n v="34.039223999999997"/>
    <n v="-118.266293"/>
    <n v="15140"/>
    <s v="Q3"/>
    <s v="Yes"/>
    <n v="9"/>
    <x v="29"/>
    <s v="None"/>
    <s v="Yes"/>
    <n v="12.68"/>
    <s v="No"/>
    <x v="1"/>
    <s v="None"/>
    <n v="0"/>
    <s v="No"/>
    <s v="No"/>
    <s v="No"/>
    <s v="No"/>
    <s v="No"/>
    <s v="No"/>
    <s v="No"/>
    <s v="No"/>
    <x v="2"/>
    <s v="No"/>
    <x v="1"/>
    <n v="19.399999999999999"/>
    <n v="958.15"/>
    <n v="0"/>
    <n v="0"/>
    <n v="583.28"/>
    <n v="1541.4299999999901"/>
    <n v="4"/>
    <s v="Stayed"/>
    <x v="1"/>
    <n v="77"/>
    <n v="4630"/>
    <m/>
    <m/>
    <x v="2"/>
  </r>
  <r>
    <s v="9888-ZCUMM"/>
    <s v="Male"/>
    <n v="48"/>
    <s v="No"/>
    <s v="No"/>
    <s v="Yes"/>
    <s v="Yes"/>
    <n v="1"/>
    <s v="United States"/>
    <s v="California"/>
    <s v="Los Angeles"/>
    <n v="90018"/>
    <n v="34.028734999999998"/>
    <n v="-118.31723599999999"/>
    <n v="47143"/>
    <s v="Q3"/>
    <s v="Yes"/>
    <n v="3"/>
    <x v="69"/>
    <s v="None"/>
    <s v="No"/>
    <n v="0"/>
    <s v="No"/>
    <x v="0"/>
    <s v="DSL"/>
    <n v="19"/>
    <s v="Yes"/>
    <s v="No"/>
    <s v="Yes"/>
    <s v="Yes"/>
    <s v="Yes"/>
    <s v="Yes"/>
    <s v="Yes"/>
    <s v="Yes"/>
    <x v="2"/>
    <s v="Yes"/>
    <x v="0"/>
    <n v="60.05"/>
    <n v="3845.45"/>
    <n v="0"/>
    <n v="0"/>
    <n v="0"/>
    <n v="3845.45"/>
    <n v="4"/>
    <s v="Stayed"/>
    <x v="1"/>
    <n v="77"/>
    <n v="4120"/>
    <m/>
    <m/>
    <x v="2"/>
  </r>
  <r>
    <s v="1074-WVEVG"/>
    <s v="Female"/>
    <n v="29"/>
    <s v="Yes"/>
    <s v="No"/>
    <s v="Yes"/>
    <s v="No"/>
    <n v="0"/>
    <s v="United States"/>
    <s v="California"/>
    <s v="Los Angeles"/>
    <n v="90021"/>
    <n v="34.029043000000001"/>
    <n v="-118.239504"/>
    <n v="3012"/>
    <s v="Q3"/>
    <s v="Yes"/>
    <n v="6"/>
    <x v="53"/>
    <s v="None"/>
    <s v="Yes"/>
    <n v="31.43"/>
    <s v="No"/>
    <x v="1"/>
    <s v="None"/>
    <n v="0"/>
    <s v="No"/>
    <s v="No"/>
    <s v="No"/>
    <s v="No"/>
    <s v="No"/>
    <s v="No"/>
    <s v="No"/>
    <s v="No"/>
    <x v="1"/>
    <s v="No"/>
    <x v="1"/>
    <n v="20.350000000000001"/>
    <n v="1267"/>
    <n v="0"/>
    <n v="0"/>
    <n v="1854.37"/>
    <n v="3121.37"/>
    <n v="5"/>
    <s v="Stayed"/>
    <x v="1"/>
    <n v="57"/>
    <n v="5757"/>
    <m/>
    <m/>
    <x v="2"/>
  </r>
  <r>
    <s v="9979-RGMZT"/>
    <s v="Female"/>
    <n v="20"/>
    <s v="Yes"/>
    <s v="No"/>
    <s v="No"/>
    <s v="No"/>
    <n v="0"/>
    <s v="United States"/>
    <s v="California"/>
    <s v="Los Angeles"/>
    <n v="90022"/>
    <n v="34.023809999999997"/>
    <n v="-118.156582"/>
    <n v="68701"/>
    <s v="Q3"/>
    <s v="No"/>
    <n v="0"/>
    <x v="8"/>
    <s v="Offer E"/>
    <s v="Yes"/>
    <n v="36.49"/>
    <s v="No"/>
    <x v="0"/>
    <s v="Fiber Optic"/>
    <n v="42"/>
    <s v="No"/>
    <s v="Yes"/>
    <s v="No"/>
    <s v="No"/>
    <s v="Yes"/>
    <s v="Yes"/>
    <s v="Yes"/>
    <s v="Yes"/>
    <x v="1"/>
    <s v="Yes"/>
    <x v="1"/>
    <n v="94.05"/>
    <n v="633.45000000000005"/>
    <n v="0"/>
    <n v="0"/>
    <n v="255.43"/>
    <n v="888.88"/>
    <n v="3"/>
    <s v="Stayed"/>
    <x v="1"/>
    <n v="38"/>
    <n v="5545"/>
    <m/>
    <m/>
    <x v="1"/>
  </r>
  <r>
    <s v="2108-GLPQB"/>
    <s v="Male"/>
    <n v="49"/>
    <s v="No"/>
    <s v="No"/>
    <s v="Yes"/>
    <s v="No"/>
    <n v="0"/>
    <s v="United States"/>
    <s v="California"/>
    <s v="Los Angeles"/>
    <n v="90025"/>
    <n v="34.046174000000001"/>
    <n v="-118.446333"/>
    <n v="41175"/>
    <s v="Q3"/>
    <s v="Yes"/>
    <n v="7"/>
    <x v="3"/>
    <s v="Offer C"/>
    <s v="Yes"/>
    <n v="11.6"/>
    <s v="Yes"/>
    <x v="0"/>
    <s v="DSL"/>
    <n v="10"/>
    <s v="No"/>
    <s v="No"/>
    <s v="Yes"/>
    <s v="No"/>
    <s v="No"/>
    <s v="No"/>
    <s v="No"/>
    <s v="Yes"/>
    <x v="0"/>
    <s v="No"/>
    <x v="1"/>
    <n v="55.55"/>
    <n v="1405.3"/>
    <n v="0"/>
    <n v="0"/>
    <n v="290"/>
    <n v="1695.3"/>
    <n v="5"/>
    <s v="Stayed"/>
    <x v="1"/>
    <n v="49"/>
    <n v="2950"/>
    <m/>
    <m/>
    <x v="1"/>
  </r>
  <r>
    <s v="5474-LAMUQ"/>
    <s v="Male"/>
    <n v="56"/>
    <s v="No"/>
    <s v="No"/>
    <s v="Yes"/>
    <s v="No"/>
    <n v="0"/>
    <s v="United States"/>
    <s v="California"/>
    <s v="Los Angeles"/>
    <n v="90029"/>
    <n v="34.089953000000001"/>
    <n v="-118.29482400000001"/>
    <n v="41713"/>
    <s v="Q3"/>
    <s v="Yes"/>
    <n v="9"/>
    <x v="13"/>
    <s v="Offer C"/>
    <s v="Yes"/>
    <n v="35.799999999999997"/>
    <s v="No"/>
    <x v="1"/>
    <s v="None"/>
    <n v="0"/>
    <s v="No"/>
    <s v="No"/>
    <s v="No"/>
    <s v="No"/>
    <s v="No"/>
    <s v="No"/>
    <s v="No"/>
    <s v="No"/>
    <x v="1"/>
    <s v="No"/>
    <x v="1"/>
    <n v="20.100000000000001"/>
    <n v="533.9"/>
    <n v="0"/>
    <n v="0"/>
    <n v="859.19999999999902"/>
    <n v="1393.1"/>
    <n v="3"/>
    <s v="Stayed"/>
    <x v="1"/>
    <n v="69"/>
    <n v="5689"/>
    <m/>
    <m/>
    <x v="2"/>
  </r>
  <r>
    <s v="3468-DRVQJ"/>
    <s v="Female"/>
    <n v="42"/>
    <s v="No"/>
    <s v="No"/>
    <s v="Yes"/>
    <s v="Yes"/>
    <n v="1"/>
    <s v="United States"/>
    <s v="California"/>
    <s v="Los Angeles"/>
    <n v="90031"/>
    <n v="34.085807000000003"/>
    <n v="-118.20661699999999"/>
    <n v="38415"/>
    <s v="Q3"/>
    <s v="Yes"/>
    <n v="5"/>
    <x v="31"/>
    <s v="None"/>
    <s v="Yes"/>
    <n v="26.37"/>
    <s v="Yes"/>
    <x v="0"/>
    <s v="Cable"/>
    <n v="26"/>
    <s v="Yes"/>
    <s v="Yes"/>
    <s v="No"/>
    <s v="No"/>
    <s v="Yes"/>
    <s v="No"/>
    <s v="No"/>
    <s v="Yes"/>
    <x v="1"/>
    <s v="No"/>
    <x v="0"/>
    <n v="70.3"/>
    <n v="676.15"/>
    <n v="0"/>
    <n v="0"/>
    <n v="263.7"/>
    <n v="939.849999999999"/>
    <n v="4"/>
    <s v="Stayed"/>
    <x v="1"/>
    <n v="36"/>
    <n v="5496"/>
    <m/>
    <m/>
    <x v="1"/>
  </r>
  <r>
    <s v="1122-YJBCS"/>
    <s v="Male"/>
    <n v="36"/>
    <s v="No"/>
    <s v="No"/>
    <s v="Yes"/>
    <s v="No"/>
    <n v="0"/>
    <s v="United States"/>
    <s v="California"/>
    <s v="Los Angeles"/>
    <n v="90032"/>
    <n v="34.078820999999998"/>
    <n v="-118.177576"/>
    <n v="46960"/>
    <s v="Q3"/>
    <s v="Yes"/>
    <n v="7"/>
    <x v="50"/>
    <s v="Offer A"/>
    <s v="Yes"/>
    <n v="14.18"/>
    <s v="No"/>
    <x v="0"/>
    <s v="DSL"/>
    <n v="16"/>
    <s v="Yes"/>
    <s v="Yes"/>
    <s v="No"/>
    <s v="No"/>
    <s v="No"/>
    <s v="No"/>
    <s v="No"/>
    <s v="Yes"/>
    <x v="1"/>
    <s v="Yes"/>
    <x v="1"/>
    <n v="53.65"/>
    <n v="3804.4"/>
    <n v="0"/>
    <n v="0"/>
    <n v="978.42"/>
    <n v="4782.82"/>
    <n v="3"/>
    <s v="Stayed"/>
    <x v="1"/>
    <n v="55"/>
    <n v="6092"/>
    <m/>
    <m/>
    <x v="2"/>
  </r>
  <r>
    <s v="4990-ALDGW"/>
    <s v="Male"/>
    <n v="37"/>
    <s v="No"/>
    <s v="No"/>
    <s v="No"/>
    <s v="No"/>
    <n v="0"/>
    <s v="United States"/>
    <s v="California"/>
    <s v="Los Angeles"/>
    <n v="90033"/>
    <n v="34.050198000000002"/>
    <n v="-118.21094600000001"/>
    <n v="49431"/>
    <s v="Q3"/>
    <s v="No"/>
    <n v="0"/>
    <x v="46"/>
    <s v="None"/>
    <s v="Yes"/>
    <n v="38.729999999999997"/>
    <s v="No"/>
    <x v="1"/>
    <s v="None"/>
    <n v="0"/>
    <s v="No"/>
    <s v="No"/>
    <s v="No"/>
    <s v="No"/>
    <s v="No"/>
    <s v="No"/>
    <s v="No"/>
    <s v="No"/>
    <x v="2"/>
    <s v="No"/>
    <x v="1"/>
    <n v="20.75"/>
    <n v="1118.8"/>
    <n v="0"/>
    <n v="0"/>
    <n v="2207.6099999999901"/>
    <n v="3326.41"/>
    <n v="3"/>
    <s v="Stayed"/>
    <x v="1"/>
    <n v="60"/>
    <n v="6271"/>
    <m/>
    <m/>
    <x v="2"/>
  </r>
  <r>
    <s v="4816-OKWNX"/>
    <s v="Male"/>
    <n v="38"/>
    <s v="No"/>
    <s v="No"/>
    <s v="Yes"/>
    <s v="Yes"/>
    <n v="1"/>
    <s v="United States"/>
    <s v="California"/>
    <s v="Los Angeles"/>
    <n v="90034"/>
    <n v="34.030577999999998"/>
    <n v="-118.399613"/>
    <n v="58218"/>
    <s v="Q3"/>
    <s v="Yes"/>
    <n v="2"/>
    <x v="59"/>
    <s v="None"/>
    <s v="Yes"/>
    <n v="36.21"/>
    <s v="No"/>
    <x v="0"/>
    <s v="Fiber Optic"/>
    <n v="22"/>
    <s v="No"/>
    <s v="Yes"/>
    <s v="Yes"/>
    <s v="Yes"/>
    <s v="Yes"/>
    <s v="Yes"/>
    <s v="Yes"/>
    <s v="Yes"/>
    <x v="1"/>
    <s v="Yes"/>
    <x v="0"/>
    <n v="103.4"/>
    <n v="5236.3999999999996"/>
    <n v="0"/>
    <n v="0"/>
    <n v="1810.5"/>
    <n v="7046.9"/>
    <n v="5"/>
    <s v="Stayed"/>
    <x v="1"/>
    <n v="68"/>
    <n v="5437"/>
    <m/>
    <m/>
    <x v="2"/>
  </r>
  <r>
    <s v="3315-IKYZQ"/>
    <s v="Male"/>
    <n v="42"/>
    <s v="No"/>
    <s v="No"/>
    <s v="Yes"/>
    <s v="Yes"/>
    <n v="1"/>
    <s v="United States"/>
    <s v="California"/>
    <s v="Los Angeles"/>
    <n v="90035"/>
    <n v="34.051808999999999"/>
    <n v="-118.383843"/>
    <n v="27799"/>
    <s v="Q3"/>
    <s v="Yes"/>
    <n v="2"/>
    <x v="64"/>
    <s v="Offer C"/>
    <s v="No"/>
    <n v="0"/>
    <s v="No"/>
    <x v="0"/>
    <s v="DSL"/>
    <n v="19"/>
    <s v="Yes"/>
    <s v="No"/>
    <s v="Yes"/>
    <s v="Yes"/>
    <s v="Yes"/>
    <s v="No"/>
    <s v="No"/>
    <s v="Yes"/>
    <x v="1"/>
    <s v="No"/>
    <x v="1"/>
    <n v="50.8"/>
    <n v="1386.8"/>
    <n v="0"/>
    <n v="0"/>
    <n v="0"/>
    <n v="1386.8"/>
    <n v="4"/>
    <s v="Stayed"/>
    <x v="1"/>
    <n v="45"/>
    <n v="3240"/>
    <m/>
    <m/>
    <x v="2"/>
  </r>
  <r>
    <s v="4747-LCAQL"/>
    <s v="Male"/>
    <n v="28"/>
    <s v="Yes"/>
    <s v="No"/>
    <s v="No"/>
    <s v="No"/>
    <n v="0"/>
    <s v="United States"/>
    <s v="California"/>
    <s v="Los Angeles"/>
    <n v="90037"/>
    <n v="34.002642000000002"/>
    <n v="-118.28759599999999"/>
    <n v="56709"/>
    <s v="Q3"/>
    <s v="No"/>
    <n v="0"/>
    <x v="3"/>
    <s v="Offer C"/>
    <s v="Yes"/>
    <n v="7.55"/>
    <s v="No"/>
    <x v="0"/>
    <s v="DSL"/>
    <n v="71"/>
    <s v="Yes"/>
    <s v="Yes"/>
    <s v="No"/>
    <s v="Yes"/>
    <s v="Yes"/>
    <s v="Yes"/>
    <s v="Yes"/>
    <s v="Yes"/>
    <x v="0"/>
    <s v="Yes"/>
    <x v="1"/>
    <n v="79"/>
    <n v="1902"/>
    <n v="0"/>
    <n v="0"/>
    <n v="188.75"/>
    <n v="2090.75"/>
    <n v="4"/>
    <s v="Stayed"/>
    <x v="1"/>
    <n v="52"/>
    <n v="5263"/>
    <m/>
    <m/>
    <x v="1"/>
  </r>
  <r>
    <s v="0898-XCGTF"/>
    <s v="Male"/>
    <n v="46"/>
    <s v="No"/>
    <s v="No"/>
    <s v="Yes"/>
    <s v="No"/>
    <n v="0"/>
    <s v="United States"/>
    <s v="California"/>
    <s v="Los Angeles"/>
    <n v="90039"/>
    <n v="34.110844999999998"/>
    <n v="-118.259595"/>
    <n v="29310"/>
    <s v="Q3"/>
    <s v="Yes"/>
    <n v="1"/>
    <x v="66"/>
    <s v="None"/>
    <s v="Yes"/>
    <n v="21.96"/>
    <s v="Yes"/>
    <x v="0"/>
    <s v="Fiber Optic"/>
    <n v="2"/>
    <s v="No"/>
    <s v="No"/>
    <s v="No"/>
    <s v="No"/>
    <s v="Yes"/>
    <s v="Yes"/>
    <s v="Yes"/>
    <s v="Yes"/>
    <x v="1"/>
    <s v="Yes"/>
    <x v="0"/>
    <n v="96.5"/>
    <n v="5673.7"/>
    <n v="0"/>
    <n v="0"/>
    <n v="1339.56"/>
    <n v="7013.26"/>
    <n v="5"/>
    <s v="Stayed"/>
    <x v="1"/>
    <n v="49"/>
    <n v="5926"/>
    <m/>
    <m/>
    <x v="2"/>
  </r>
  <r>
    <s v="8006-PYCSW"/>
    <s v="Female"/>
    <n v="60"/>
    <s v="No"/>
    <s v="No"/>
    <s v="No"/>
    <s v="No"/>
    <n v="0"/>
    <s v="United States"/>
    <s v="California"/>
    <s v="Los Angeles"/>
    <n v="90040"/>
    <n v="33.994523999999998"/>
    <n v="-118.149953"/>
    <n v="9805"/>
    <s v="Q3"/>
    <s v="No"/>
    <n v="0"/>
    <x v="17"/>
    <s v="None"/>
    <s v="Yes"/>
    <n v="35.5"/>
    <s v="No"/>
    <x v="1"/>
    <s v="None"/>
    <n v="0"/>
    <s v="No"/>
    <s v="No"/>
    <s v="No"/>
    <s v="No"/>
    <s v="No"/>
    <s v="No"/>
    <s v="No"/>
    <s v="No"/>
    <x v="0"/>
    <s v="No"/>
    <x v="1"/>
    <n v="20.100000000000001"/>
    <n v="39.799999999999997"/>
    <n v="0"/>
    <n v="0"/>
    <n v="71"/>
    <n v="110.8"/>
    <n v="5"/>
    <s v="Joined"/>
    <x v="1"/>
    <n v="65"/>
    <n v="2051"/>
    <m/>
    <m/>
    <x v="1"/>
  </r>
  <r>
    <s v="8249-THVEC"/>
    <s v="Male"/>
    <n v="38"/>
    <s v="No"/>
    <s v="No"/>
    <s v="Yes"/>
    <s v="Yes"/>
    <n v="3"/>
    <s v="United States"/>
    <s v="California"/>
    <s v="Los Angeles"/>
    <n v="90041"/>
    <n v="34.137411999999998"/>
    <n v="-118.207607"/>
    <n v="27866"/>
    <s v="Q3"/>
    <s v="Yes"/>
    <n v="3"/>
    <x v="60"/>
    <s v="None"/>
    <s v="Yes"/>
    <n v="37.630000000000003"/>
    <s v="No"/>
    <x v="1"/>
    <s v="None"/>
    <n v="0"/>
    <s v="No"/>
    <s v="No"/>
    <s v="No"/>
    <s v="No"/>
    <s v="No"/>
    <s v="No"/>
    <s v="No"/>
    <s v="No"/>
    <x v="1"/>
    <s v="No"/>
    <x v="1"/>
    <n v="19.399999999999999"/>
    <n v="997.75"/>
    <n v="0"/>
    <n v="0"/>
    <n v="1919.13"/>
    <n v="2916.88"/>
    <n v="4"/>
    <s v="Stayed"/>
    <x v="1"/>
    <n v="73"/>
    <n v="4025"/>
    <m/>
    <m/>
    <x v="2"/>
  </r>
  <r>
    <s v="8722-PRFDV"/>
    <s v="Female"/>
    <n v="21"/>
    <s v="Yes"/>
    <s v="No"/>
    <s v="Yes"/>
    <s v="Yes"/>
    <n v="3"/>
    <s v="United States"/>
    <s v="California"/>
    <s v="Los Angeles"/>
    <n v="90042"/>
    <n v="34.115720000000003"/>
    <n v="-118.19275399999999"/>
    <n v="64672"/>
    <s v="Q3"/>
    <s v="Yes"/>
    <n v="10"/>
    <x v="67"/>
    <s v="Offer A"/>
    <s v="Yes"/>
    <n v="48.76"/>
    <s v="No"/>
    <x v="0"/>
    <s v="Cable"/>
    <n v="71"/>
    <s v="Yes"/>
    <s v="No"/>
    <s v="Yes"/>
    <s v="No"/>
    <s v="Yes"/>
    <s v="Yes"/>
    <s v="Yes"/>
    <s v="Yes"/>
    <x v="2"/>
    <s v="No"/>
    <x v="1"/>
    <n v="77.55"/>
    <n v="5574.35"/>
    <n v="0"/>
    <n v="0"/>
    <n v="3461.96"/>
    <n v="9036.31"/>
    <n v="3"/>
    <s v="Stayed"/>
    <x v="1"/>
    <n v="27"/>
    <n v="5097"/>
    <m/>
    <m/>
    <x v="2"/>
  </r>
  <r>
    <s v="2164-SOQXL"/>
    <s v="Female"/>
    <n v="31"/>
    <s v="No"/>
    <s v="No"/>
    <s v="Yes"/>
    <s v="Yes"/>
    <n v="2"/>
    <s v="United States"/>
    <s v="California"/>
    <s v="Los Angeles"/>
    <n v="90043"/>
    <n v="33.988543"/>
    <n v="-118.334081"/>
    <n v="44764"/>
    <s v="Q3"/>
    <s v="Yes"/>
    <n v="10"/>
    <x v="21"/>
    <s v="None"/>
    <s v="Yes"/>
    <n v="14.79"/>
    <s v="No"/>
    <x v="1"/>
    <s v="None"/>
    <n v="0"/>
    <s v="No"/>
    <s v="No"/>
    <s v="No"/>
    <s v="No"/>
    <s v="No"/>
    <s v="No"/>
    <s v="No"/>
    <s v="No"/>
    <x v="0"/>
    <s v="No"/>
    <x v="1"/>
    <n v="20.05"/>
    <n v="406.05"/>
    <n v="0"/>
    <n v="0"/>
    <n v="295.79999999999899"/>
    <n v="701.849999999999"/>
    <n v="3"/>
    <s v="Stayed"/>
    <x v="1"/>
    <n v="43"/>
    <n v="2698"/>
    <m/>
    <m/>
    <x v="1"/>
  </r>
  <r>
    <s v="4020-KIUDI"/>
    <s v="Male"/>
    <n v="54"/>
    <s v="No"/>
    <s v="No"/>
    <s v="Yes"/>
    <s v="Yes"/>
    <n v="2"/>
    <s v="United States"/>
    <s v="California"/>
    <s v="Los Angeles"/>
    <n v="90044"/>
    <n v="33.952714"/>
    <n v="-118.292061"/>
    <n v="87383"/>
    <s v="Q3"/>
    <s v="Yes"/>
    <n v="8"/>
    <x v="63"/>
    <s v="Offer E"/>
    <s v="Yes"/>
    <n v="23.73"/>
    <s v="No"/>
    <x v="1"/>
    <s v="None"/>
    <n v="0"/>
    <s v="No"/>
    <s v="No"/>
    <s v="No"/>
    <s v="No"/>
    <s v="No"/>
    <s v="No"/>
    <s v="No"/>
    <s v="No"/>
    <x v="0"/>
    <s v="No"/>
    <x v="1"/>
    <n v="19.850000000000001"/>
    <n v="138.85"/>
    <n v="0"/>
    <n v="0"/>
    <n v="142.38"/>
    <n v="281.23"/>
    <n v="5"/>
    <s v="Stayed"/>
    <x v="1"/>
    <n v="42"/>
    <n v="2186"/>
    <m/>
    <m/>
    <x v="1"/>
  </r>
  <r>
    <s v="5850-BDWCY"/>
    <s v="Female"/>
    <n v="64"/>
    <s v="No"/>
    <s v="No"/>
    <s v="No"/>
    <s v="No"/>
    <n v="0"/>
    <s v="United States"/>
    <s v="California"/>
    <s v="Los Angeles"/>
    <n v="90045"/>
    <n v="33.954017"/>
    <n v="-118.402447"/>
    <n v="39334"/>
    <s v="Q3"/>
    <s v="No"/>
    <n v="0"/>
    <x v="63"/>
    <s v="Offer E"/>
    <s v="Yes"/>
    <n v="43.18"/>
    <s v="No"/>
    <x v="1"/>
    <s v="None"/>
    <n v="0"/>
    <s v="No"/>
    <s v="No"/>
    <s v="No"/>
    <s v="No"/>
    <s v="No"/>
    <s v="No"/>
    <s v="No"/>
    <s v="No"/>
    <x v="0"/>
    <s v="No"/>
    <x v="1"/>
    <n v="20.2"/>
    <n v="123.65"/>
    <n v="0"/>
    <n v="0"/>
    <n v="259.08"/>
    <n v="382.73"/>
    <n v="5"/>
    <s v="Stayed"/>
    <x v="1"/>
    <n v="26"/>
    <n v="5029"/>
    <m/>
    <m/>
    <x v="1"/>
  </r>
  <r>
    <s v="2038-YSEZE"/>
    <s v="Female"/>
    <n v="48"/>
    <s v="No"/>
    <s v="No"/>
    <s v="No"/>
    <s v="No"/>
    <n v="0"/>
    <s v="United States"/>
    <s v="California"/>
    <s v="Los Angeles"/>
    <n v="90046"/>
    <n v="34.108454999999999"/>
    <n v="-118.362081"/>
    <n v="49839"/>
    <s v="Q3"/>
    <s v="No"/>
    <n v="0"/>
    <x v="48"/>
    <s v="Offer C"/>
    <s v="Yes"/>
    <n v="13.74"/>
    <s v="Yes"/>
    <x v="0"/>
    <s v="DSL"/>
    <n v="2"/>
    <s v="Yes"/>
    <s v="Yes"/>
    <s v="No"/>
    <s v="Yes"/>
    <s v="No"/>
    <s v="No"/>
    <s v="No"/>
    <s v="Yes"/>
    <x v="0"/>
    <s v="No"/>
    <x v="1"/>
    <n v="67.45"/>
    <n v="1801.1"/>
    <n v="0"/>
    <n v="0"/>
    <n v="398.46"/>
    <n v="2199.56"/>
    <n v="3"/>
    <s v="Stayed"/>
    <x v="1"/>
    <n v="65"/>
    <n v="3152"/>
    <m/>
    <m/>
    <x v="1"/>
  </r>
  <r>
    <s v="0827-ITJPH"/>
    <s v="Male"/>
    <n v="33"/>
    <s v="No"/>
    <s v="No"/>
    <s v="No"/>
    <s v="No"/>
    <n v="0"/>
    <s v="United States"/>
    <s v="California"/>
    <s v="Los Angeles"/>
    <n v="90047"/>
    <n v="33.958148999999999"/>
    <n v="-118.308441"/>
    <n v="47107"/>
    <s v="Q3"/>
    <s v="No"/>
    <n v="0"/>
    <x v="54"/>
    <s v="Offer C"/>
    <s v="Yes"/>
    <n v="8.5"/>
    <s v="No"/>
    <x v="1"/>
    <s v="None"/>
    <n v="0"/>
    <s v="No"/>
    <s v="No"/>
    <s v="No"/>
    <s v="No"/>
    <s v="No"/>
    <s v="No"/>
    <s v="No"/>
    <s v="No"/>
    <x v="2"/>
    <s v="Yes"/>
    <x v="1"/>
    <n v="18.55"/>
    <n v="689"/>
    <n v="0"/>
    <n v="0"/>
    <n v="306"/>
    <n v="995"/>
    <n v="3"/>
    <s v="Stayed"/>
    <x v="1"/>
    <n v="28"/>
    <n v="5703"/>
    <m/>
    <m/>
    <x v="2"/>
  </r>
  <r>
    <s v="8799-OXZMD"/>
    <s v="Female"/>
    <n v="35"/>
    <s v="No"/>
    <s v="No"/>
    <s v="No"/>
    <s v="No"/>
    <n v="0"/>
    <s v="United States"/>
    <s v="California"/>
    <s v="Los Angeles"/>
    <n v="90048"/>
    <n v="34.072944999999997"/>
    <n v="-118.37267"/>
    <n v="21739"/>
    <s v="Q3"/>
    <s v="No"/>
    <n v="0"/>
    <x v="64"/>
    <s v="Offer C"/>
    <s v="No"/>
    <n v="0"/>
    <s v="No"/>
    <x v="0"/>
    <s v="DSL"/>
    <n v="14"/>
    <s v="No"/>
    <s v="No"/>
    <s v="Yes"/>
    <s v="No"/>
    <s v="No"/>
    <s v="No"/>
    <s v="No"/>
    <s v="Yes"/>
    <x v="0"/>
    <s v="Yes"/>
    <x v="1"/>
    <n v="29.75"/>
    <n v="790.7"/>
    <n v="0"/>
    <n v="0"/>
    <n v="0"/>
    <n v="790.7"/>
    <n v="5"/>
    <s v="Stayed"/>
    <x v="1"/>
    <n v="67"/>
    <n v="5463"/>
    <m/>
    <m/>
    <x v="1"/>
  </r>
  <r>
    <s v="1705-GUHPV"/>
    <s v="Female"/>
    <n v="64"/>
    <s v="No"/>
    <s v="No"/>
    <s v="No"/>
    <s v="No"/>
    <n v="0"/>
    <s v="United States"/>
    <s v="California"/>
    <s v="Los Angeles"/>
    <n v="90056"/>
    <n v="33.987945000000003"/>
    <n v="-118.370442"/>
    <n v="8115"/>
    <s v="Q3"/>
    <s v="No"/>
    <n v="0"/>
    <x v="71"/>
    <s v="Offer B"/>
    <s v="Yes"/>
    <n v="26.74"/>
    <s v="Yes"/>
    <x v="1"/>
    <s v="None"/>
    <n v="0"/>
    <s v="No"/>
    <s v="No"/>
    <s v="No"/>
    <s v="No"/>
    <s v="No"/>
    <s v="No"/>
    <s v="No"/>
    <s v="No"/>
    <x v="2"/>
    <s v="No"/>
    <x v="1"/>
    <n v="24.2"/>
    <n v="1618.2"/>
    <n v="0"/>
    <n v="0"/>
    <n v="1684.62"/>
    <n v="3302.8199999999902"/>
    <n v="3"/>
    <s v="Stayed"/>
    <x v="1"/>
    <n v="64"/>
    <n v="4948"/>
    <m/>
    <m/>
    <x v="2"/>
  </r>
  <r>
    <s v="4779-ZGICK"/>
    <s v="Male"/>
    <n v="39"/>
    <s v="No"/>
    <s v="No"/>
    <s v="Yes"/>
    <s v="Yes"/>
    <n v="1"/>
    <s v="United States"/>
    <s v="California"/>
    <s v="Los Angeles"/>
    <n v="90057"/>
    <n v="34.061917999999999"/>
    <n v="-118.277939"/>
    <n v="44004"/>
    <s v="Q3"/>
    <s v="No"/>
    <n v="0"/>
    <x v="65"/>
    <s v="Offer B"/>
    <s v="Yes"/>
    <n v="11.86"/>
    <s v="Yes"/>
    <x v="1"/>
    <s v="None"/>
    <n v="0"/>
    <s v="No"/>
    <s v="No"/>
    <s v="No"/>
    <s v="No"/>
    <s v="No"/>
    <s v="No"/>
    <s v="No"/>
    <s v="No"/>
    <x v="2"/>
    <s v="No"/>
    <x v="1"/>
    <n v="23.55"/>
    <n v="1173.3499999999999"/>
    <n v="0"/>
    <n v="0"/>
    <n v="569.28"/>
    <n v="1742.6299999999901"/>
    <n v="3"/>
    <s v="Stayed"/>
    <x v="1"/>
    <n v="66"/>
    <n v="5019"/>
    <m/>
    <m/>
    <x v="2"/>
  </r>
  <r>
    <s v="0048-PIHNL"/>
    <s v="Female"/>
    <n v="48"/>
    <s v="No"/>
    <s v="No"/>
    <s v="Yes"/>
    <s v="No"/>
    <n v="0"/>
    <s v="United States"/>
    <s v="California"/>
    <s v="Los Angeles"/>
    <n v="90058"/>
    <n v="34.001617000000003"/>
    <n v="-118.222274"/>
    <n v="3642"/>
    <s v="Q3"/>
    <s v="Yes"/>
    <n v="5"/>
    <x v="23"/>
    <s v="Offer B"/>
    <s v="Yes"/>
    <n v="49.58"/>
    <s v="No"/>
    <x v="1"/>
    <s v="None"/>
    <n v="0"/>
    <s v="No"/>
    <s v="No"/>
    <s v="No"/>
    <s v="No"/>
    <s v="No"/>
    <s v="No"/>
    <s v="No"/>
    <s v="No"/>
    <x v="1"/>
    <s v="No"/>
    <x v="0"/>
    <n v="20.45"/>
    <n v="900.9"/>
    <n v="0"/>
    <n v="0"/>
    <n v="2429.42"/>
    <n v="3330.32"/>
    <n v="3"/>
    <s v="Stayed"/>
    <x v="1"/>
    <n v="20"/>
    <n v="6061"/>
    <m/>
    <m/>
    <x v="2"/>
  </r>
  <r>
    <s v="3967-KXAPS"/>
    <s v="Male"/>
    <n v="42"/>
    <s v="No"/>
    <s v="No"/>
    <s v="Yes"/>
    <s v="No"/>
    <n v="0"/>
    <s v="United States"/>
    <s v="California"/>
    <s v="Los Angeles"/>
    <n v="90061"/>
    <n v="33.921280000000003"/>
    <n v="-118.274186"/>
    <n v="24511"/>
    <s v="Q3"/>
    <s v="Yes"/>
    <n v="5"/>
    <x v="61"/>
    <s v="Offer A"/>
    <s v="Yes"/>
    <n v="13.59"/>
    <s v="Yes"/>
    <x v="0"/>
    <s v="DSL"/>
    <n v="5"/>
    <s v="Yes"/>
    <s v="Yes"/>
    <s v="Yes"/>
    <s v="Yes"/>
    <s v="Yes"/>
    <s v="Yes"/>
    <s v="Yes"/>
    <s v="No"/>
    <x v="2"/>
    <s v="No"/>
    <x v="1"/>
    <n v="92.3"/>
    <n v="6719.9"/>
    <n v="0"/>
    <n v="0"/>
    <n v="978.48"/>
    <n v="7698.3799999999901"/>
    <n v="4"/>
    <s v="Stayed"/>
    <x v="1"/>
    <n v="56"/>
    <n v="5136"/>
    <m/>
    <m/>
    <x v="2"/>
  </r>
  <r>
    <s v="3704-IEAXF"/>
    <s v="Female"/>
    <n v="49"/>
    <s v="No"/>
    <s v="No"/>
    <s v="Yes"/>
    <s v="Yes"/>
    <n v="3"/>
    <s v="United States"/>
    <s v="California"/>
    <s v="Los Angeles"/>
    <n v="90063"/>
    <n v="34.044271000000002"/>
    <n v="-118.185237"/>
    <n v="55668"/>
    <s v="Q3"/>
    <s v="Yes"/>
    <n v="9"/>
    <x v="61"/>
    <s v="None"/>
    <s v="No"/>
    <n v="0"/>
    <s v="No"/>
    <x v="0"/>
    <s v="DSL"/>
    <n v="53"/>
    <s v="No"/>
    <s v="Yes"/>
    <s v="No"/>
    <s v="Yes"/>
    <s v="Yes"/>
    <s v="Yes"/>
    <s v="Yes"/>
    <s v="Yes"/>
    <x v="2"/>
    <s v="No"/>
    <x v="1"/>
    <n v="53.65"/>
    <n v="3784"/>
    <n v="0"/>
    <n v="0"/>
    <n v="0"/>
    <n v="3784"/>
    <n v="3"/>
    <s v="Stayed"/>
    <x v="1"/>
    <n v="47"/>
    <n v="5498"/>
    <m/>
    <m/>
    <x v="2"/>
  </r>
  <r>
    <s v="6810-VCAEX"/>
    <s v="Female"/>
    <n v="57"/>
    <s v="No"/>
    <s v="No"/>
    <s v="No"/>
    <s v="No"/>
    <n v="0"/>
    <s v="United States"/>
    <s v="California"/>
    <s v="Los Angeles"/>
    <n v="90064"/>
    <n v="34.037250999999998"/>
    <n v="-118.423573"/>
    <n v="24505"/>
    <s v="Q3"/>
    <s v="No"/>
    <n v="0"/>
    <x v="58"/>
    <s v="Offer B"/>
    <s v="No"/>
    <n v="0"/>
    <s v="No"/>
    <x v="0"/>
    <s v="DSL"/>
    <n v="3"/>
    <s v="Yes"/>
    <s v="Yes"/>
    <s v="No"/>
    <s v="Yes"/>
    <s v="No"/>
    <s v="No"/>
    <s v="No"/>
    <s v="Yes"/>
    <x v="1"/>
    <s v="No"/>
    <x v="1"/>
    <n v="39.65"/>
    <n v="1798.65"/>
    <n v="0"/>
    <n v="0"/>
    <n v="0"/>
    <n v="1798.65"/>
    <n v="4"/>
    <s v="Stayed"/>
    <x v="1"/>
    <n v="26"/>
    <n v="4670"/>
    <m/>
    <m/>
    <x v="2"/>
  </r>
  <r>
    <s v="0674-EYYZV"/>
    <s v="Female"/>
    <n v="41"/>
    <s v="No"/>
    <s v="No"/>
    <s v="No"/>
    <s v="No"/>
    <n v="0"/>
    <s v="United States"/>
    <s v="California"/>
    <s v="Los Angeles"/>
    <n v="90065"/>
    <n v="34.108832999999997"/>
    <n v="-118.229715"/>
    <n v="47534"/>
    <s v="Q3"/>
    <s v="No"/>
    <n v="0"/>
    <x v="0"/>
    <s v="None"/>
    <s v="Yes"/>
    <n v="36.33"/>
    <s v="No"/>
    <x v="0"/>
    <s v="DSL"/>
    <n v="4"/>
    <s v="No"/>
    <s v="No"/>
    <s v="No"/>
    <s v="No"/>
    <s v="Yes"/>
    <s v="No"/>
    <s v="No"/>
    <s v="Yes"/>
    <x v="0"/>
    <s v="Yes"/>
    <x v="0"/>
    <n v="54.65"/>
    <n v="54.65"/>
    <n v="0"/>
    <n v="0"/>
    <n v="36.33"/>
    <n v="90.979999999999905"/>
    <n v="3"/>
    <s v="Joined"/>
    <x v="1"/>
    <n v="74"/>
    <n v="5882"/>
    <m/>
    <m/>
    <x v="0"/>
  </r>
  <r>
    <s v="4480-MBMLB"/>
    <s v="Female"/>
    <n v="52"/>
    <s v="No"/>
    <s v="No"/>
    <s v="No"/>
    <s v="No"/>
    <n v="0"/>
    <s v="United States"/>
    <s v="California"/>
    <s v="Los Angeles"/>
    <n v="90066"/>
    <n v="34.002028000000003"/>
    <n v="-118.430656"/>
    <n v="55204"/>
    <s v="Q3"/>
    <s v="No"/>
    <n v="0"/>
    <x v="54"/>
    <s v="Offer C"/>
    <s v="Yes"/>
    <n v="28.41"/>
    <s v="Yes"/>
    <x v="0"/>
    <s v="Fiber Optic"/>
    <n v="4"/>
    <s v="No"/>
    <s v="Yes"/>
    <s v="Yes"/>
    <s v="No"/>
    <s v="Yes"/>
    <s v="Yes"/>
    <s v="Yes"/>
    <s v="Yes"/>
    <x v="1"/>
    <s v="Yes"/>
    <x v="0"/>
    <n v="104.8"/>
    <n v="3886.45"/>
    <n v="0"/>
    <n v="0"/>
    <n v="1022.76"/>
    <n v="4909.21"/>
    <n v="3"/>
    <s v="Stayed"/>
    <x v="1"/>
    <n v="68"/>
    <n v="5319"/>
    <m/>
    <m/>
    <x v="2"/>
  </r>
  <r>
    <s v="1395-OFUWC"/>
    <s v="Male"/>
    <n v="44"/>
    <s v="No"/>
    <s v="No"/>
    <s v="Yes"/>
    <s v="Yes"/>
    <n v="3"/>
    <s v="United States"/>
    <s v="California"/>
    <s v="Los Angeles"/>
    <n v="90067"/>
    <n v="34.057496"/>
    <n v="-118.41395900000001"/>
    <n v="2527"/>
    <s v="Q3"/>
    <s v="Yes"/>
    <n v="5"/>
    <x v="24"/>
    <s v="Offer B"/>
    <s v="No"/>
    <n v="0"/>
    <s v="No"/>
    <x v="0"/>
    <s v="Cable"/>
    <n v="53"/>
    <s v="No"/>
    <s v="Yes"/>
    <s v="No"/>
    <s v="No"/>
    <s v="No"/>
    <s v="No"/>
    <s v="No"/>
    <s v="Yes"/>
    <x v="0"/>
    <s v="No"/>
    <x v="1"/>
    <n v="29.3"/>
    <n v="1224.05"/>
    <n v="0"/>
    <n v="0"/>
    <n v="0"/>
    <n v="1224.05"/>
    <n v="3"/>
    <s v="Stayed"/>
    <x v="1"/>
    <n v="70"/>
    <n v="4741"/>
    <m/>
    <m/>
    <x v="1"/>
  </r>
  <r>
    <s v="2832-KJCRD"/>
    <s v="Female"/>
    <n v="22"/>
    <s v="Yes"/>
    <s v="No"/>
    <s v="No"/>
    <s v="No"/>
    <n v="0"/>
    <s v="United States"/>
    <s v="California"/>
    <s v="Los Angeles"/>
    <n v="90071"/>
    <n v="34.052917000000001"/>
    <n v="-118.255178"/>
    <n v="21"/>
    <s v="Q3"/>
    <s v="No"/>
    <n v="0"/>
    <x v="47"/>
    <s v="Offer C"/>
    <s v="Yes"/>
    <n v="23.95"/>
    <s v="Yes"/>
    <x v="0"/>
    <s v="Fiber Optic"/>
    <n v="27"/>
    <s v="No"/>
    <s v="No"/>
    <s v="Yes"/>
    <s v="Yes"/>
    <s v="Yes"/>
    <s v="Yes"/>
    <s v="Yes"/>
    <s v="No"/>
    <x v="0"/>
    <s v="Yes"/>
    <x v="0"/>
    <n v="103.65"/>
    <n v="3988.5"/>
    <n v="0"/>
    <n v="140"/>
    <n v="910.1"/>
    <n v="5038.6000000000004"/>
    <n v="5"/>
    <s v="Stayed"/>
    <x v="1"/>
    <n v="47"/>
    <n v="2511"/>
    <m/>
    <m/>
    <x v="1"/>
  </r>
  <r>
    <s v="4075-WKNIU"/>
    <s v="Female"/>
    <n v="25"/>
    <s v="Yes"/>
    <s v="No"/>
    <s v="Yes"/>
    <s v="Yes"/>
    <n v="3"/>
    <s v="United States"/>
    <s v="California"/>
    <s v="Bell"/>
    <n v="90201"/>
    <n v="33.970343"/>
    <n v="-118.171368"/>
    <n v="105285"/>
    <s v="Q3"/>
    <s v="Yes"/>
    <n v="6"/>
    <x v="31"/>
    <s v="Offer E"/>
    <s v="Yes"/>
    <n v="5.59"/>
    <s v="Yes"/>
    <x v="0"/>
    <s v="DSL"/>
    <n v="59"/>
    <s v="No"/>
    <s v="Yes"/>
    <s v="Yes"/>
    <s v="Yes"/>
    <s v="Yes"/>
    <s v="No"/>
    <s v="No"/>
    <s v="Yes"/>
    <x v="2"/>
    <s v="No"/>
    <x v="1"/>
    <n v="73.349999999999994"/>
    <n v="733.5"/>
    <n v="0"/>
    <n v="0"/>
    <n v="55.9"/>
    <n v="789.4"/>
    <n v="4"/>
    <s v="Stayed"/>
    <x v="1"/>
    <n v="44"/>
    <n v="2342"/>
    <m/>
    <m/>
    <x v="1"/>
  </r>
  <r>
    <s v="5090-EMGTC"/>
    <s v="Female"/>
    <n v="32"/>
    <s v="No"/>
    <s v="No"/>
    <s v="Yes"/>
    <s v="No"/>
    <n v="0"/>
    <s v="United States"/>
    <s v="California"/>
    <s v="Beverly Hills"/>
    <n v="90210"/>
    <n v="34.099891"/>
    <n v="-118.414338"/>
    <n v="21397"/>
    <s v="Q3"/>
    <s v="Yes"/>
    <n v="10"/>
    <x v="53"/>
    <s v="Offer B"/>
    <s v="Yes"/>
    <n v="45.75"/>
    <s v="No"/>
    <x v="0"/>
    <s v="Fiber Optic"/>
    <n v="11"/>
    <s v="No"/>
    <s v="Yes"/>
    <s v="No"/>
    <s v="Yes"/>
    <s v="Yes"/>
    <s v="Yes"/>
    <s v="Yes"/>
    <s v="Yes"/>
    <x v="2"/>
    <s v="Yes"/>
    <x v="1"/>
    <n v="100.05"/>
    <n v="6034.85"/>
    <n v="0"/>
    <n v="0"/>
    <n v="2699.25"/>
    <n v="8734.1"/>
    <n v="3"/>
    <s v="Stayed"/>
    <x v="1"/>
    <n v="70"/>
    <n v="4521"/>
    <m/>
    <m/>
    <x v="2"/>
  </r>
  <r>
    <s v="2346-CZYIL"/>
    <s v="Male"/>
    <n v="42"/>
    <s v="No"/>
    <s v="No"/>
    <s v="No"/>
    <s v="No"/>
    <n v="0"/>
    <s v="United States"/>
    <s v="California"/>
    <s v="Beverly Hills"/>
    <n v="90211"/>
    <n v="34.063946999999999"/>
    <n v="-118.38300099999999"/>
    <n v="8321"/>
    <s v="Q3"/>
    <s v="No"/>
    <n v="0"/>
    <x v="5"/>
    <s v="Offer C"/>
    <s v="Yes"/>
    <n v="39.770000000000003"/>
    <s v="No"/>
    <x v="1"/>
    <s v="None"/>
    <n v="0"/>
    <s v="No"/>
    <s v="No"/>
    <s v="No"/>
    <s v="No"/>
    <s v="No"/>
    <s v="No"/>
    <s v="No"/>
    <s v="No"/>
    <x v="2"/>
    <s v="No"/>
    <x v="1"/>
    <n v="20.350000000000001"/>
    <n v="531.6"/>
    <n v="0"/>
    <n v="0"/>
    <n v="1073.79"/>
    <n v="1605.39"/>
    <n v="3"/>
    <s v="Stayed"/>
    <x v="1"/>
    <n v="52"/>
    <n v="4962"/>
    <m/>
    <m/>
    <x v="2"/>
  </r>
  <r>
    <s v="6258-NGCNG"/>
    <s v="Male"/>
    <n v="54"/>
    <s v="No"/>
    <s v="No"/>
    <s v="No"/>
    <s v="No"/>
    <n v="0"/>
    <s v="United States"/>
    <s v="California"/>
    <s v="Compton"/>
    <n v="90220"/>
    <n v="33.881509999999999"/>
    <n v="-118.23445100000001"/>
    <n v="47305"/>
    <s v="Q3"/>
    <s v="No"/>
    <n v="0"/>
    <x v="8"/>
    <s v="Offer E"/>
    <s v="Yes"/>
    <n v="1.41"/>
    <s v="Yes"/>
    <x v="1"/>
    <s v="None"/>
    <n v="0"/>
    <s v="No"/>
    <s v="No"/>
    <s v="No"/>
    <s v="No"/>
    <s v="No"/>
    <s v="No"/>
    <s v="No"/>
    <s v="No"/>
    <x v="0"/>
    <s v="No"/>
    <x v="1"/>
    <n v="23.5"/>
    <n v="173"/>
    <n v="0"/>
    <n v="0"/>
    <n v="9.8699999999999992"/>
    <n v="182.87"/>
    <n v="4"/>
    <s v="Stayed"/>
    <x v="1"/>
    <n v="33"/>
    <n v="5508"/>
    <m/>
    <m/>
    <x v="1"/>
  </r>
  <r>
    <s v="4186-ZBUEW"/>
    <s v="Female"/>
    <n v="55"/>
    <s v="No"/>
    <s v="No"/>
    <s v="No"/>
    <s v="No"/>
    <n v="0"/>
    <s v="United States"/>
    <s v="California"/>
    <s v="Compton"/>
    <n v="90221"/>
    <n v="33.885810999999997"/>
    <n v="-118.206459"/>
    <n v="51387"/>
    <s v="Q3"/>
    <s v="No"/>
    <n v="0"/>
    <x v="54"/>
    <s v="Offer C"/>
    <s v="Yes"/>
    <n v="29.27"/>
    <s v="Yes"/>
    <x v="0"/>
    <s v="DSL"/>
    <n v="9"/>
    <s v="No"/>
    <s v="Yes"/>
    <s v="No"/>
    <s v="Yes"/>
    <s v="No"/>
    <s v="Yes"/>
    <s v="Yes"/>
    <s v="No"/>
    <x v="1"/>
    <s v="Yes"/>
    <x v="1"/>
    <n v="70.7"/>
    <n v="2511.9499999999998"/>
    <n v="0"/>
    <n v="60"/>
    <n v="1053.72"/>
    <n v="3625.67"/>
    <n v="3"/>
    <s v="Stayed"/>
    <x v="1"/>
    <n v="71"/>
    <n v="3566"/>
    <m/>
    <m/>
    <x v="2"/>
  </r>
  <r>
    <s v="5274-XHAKY"/>
    <s v="Female"/>
    <n v="19"/>
    <s v="Yes"/>
    <s v="No"/>
    <s v="Yes"/>
    <s v="Yes"/>
    <n v="2"/>
    <s v="United States"/>
    <s v="California"/>
    <s v="Compton"/>
    <n v="90222"/>
    <n v="33.912246000000003"/>
    <n v="-118.236773"/>
    <n v="29825"/>
    <s v="Q3"/>
    <s v="Yes"/>
    <n v="10"/>
    <x v="45"/>
    <s v="Offer B"/>
    <s v="Yes"/>
    <n v="1.6"/>
    <s v="Yes"/>
    <x v="0"/>
    <s v="Fiber Optic"/>
    <n v="59"/>
    <s v="Yes"/>
    <s v="Yes"/>
    <s v="No"/>
    <s v="No"/>
    <s v="Yes"/>
    <s v="No"/>
    <s v="No"/>
    <s v="Yes"/>
    <x v="0"/>
    <s v="Yes"/>
    <x v="0"/>
    <n v="94.3"/>
    <n v="3893.6"/>
    <n v="0"/>
    <n v="0"/>
    <n v="65.599999999999994"/>
    <n v="3959.2"/>
    <n v="4"/>
    <s v="Stayed"/>
    <x v="1"/>
    <n v="43"/>
    <n v="2196"/>
    <m/>
    <m/>
    <x v="1"/>
  </r>
  <r>
    <s v="1442-BQPVU"/>
    <s v="Female"/>
    <n v="33"/>
    <s v="No"/>
    <s v="No"/>
    <s v="No"/>
    <s v="No"/>
    <n v="0"/>
    <s v="United States"/>
    <s v="California"/>
    <s v="Culver City"/>
    <n v="90230"/>
    <n v="33.993991000000001"/>
    <n v="-118.39704"/>
    <n v="31963"/>
    <s v="Q3"/>
    <s v="No"/>
    <n v="0"/>
    <x v="11"/>
    <s v="None"/>
    <s v="No"/>
    <n v="0"/>
    <s v="No"/>
    <x v="0"/>
    <s v="DSL"/>
    <n v="28"/>
    <s v="No"/>
    <s v="Yes"/>
    <s v="No"/>
    <s v="No"/>
    <s v="No"/>
    <s v="No"/>
    <s v="No"/>
    <s v="Yes"/>
    <x v="0"/>
    <s v="No"/>
    <x v="0"/>
    <n v="29.15"/>
    <n v="357.15"/>
    <n v="0"/>
    <n v="0"/>
    <n v="0"/>
    <n v="357.15"/>
    <n v="4"/>
    <s v="Stayed"/>
    <x v="1"/>
    <n v="71"/>
    <n v="2876"/>
    <m/>
    <m/>
    <x v="1"/>
  </r>
  <r>
    <s v="3978-YNKDD"/>
    <s v="Male"/>
    <n v="62"/>
    <s v="No"/>
    <s v="No"/>
    <s v="No"/>
    <s v="Yes"/>
    <n v="2"/>
    <s v="United States"/>
    <s v="California"/>
    <s v="Culver City"/>
    <n v="90232"/>
    <n v="34.019323"/>
    <n v="-118.391902"/>
    <n v="15195"/>
    <s v="Q3"/>
    <s v="No"/>
    <n v="0"/>
    <x v="42"/>
    <s v="None"/>
    <s v="Yes"/>
    <n v="36.159999999999997"/>
    <s v="No"/>
    <x v="1"/>
    <s v="None"/>
    <n v="0"/>
    <s v="No"/>
    <s v="No"/>
    <s v="No"/>
    <s v="No"/>
    <s v="No"/>
    <s v="No"/>
    <s v="No"/>
    <s v="No"/>
    <x v="2"/>
    <s v="No"/>
    <x v="1"/>
    <n v="20.85"/>
    <n v="467.5"/>
    <n v="0"/>
    <n v="0"/>
    <n v="687.04"/>
    <n v="1154.54"/>
    <n v="4"/>
    <s v="Stayed"/>
    <x v="1"/>
    <n v="43"/>
    <n v="2654"/>
    <m/>
    <m/>
    <x v="2"/>
  </r>
  <r>
    <s v="4940-KHCWD"/>
    <s v="Female"/>
    <n v="61"/>
    <s v="No"/>
    <s v="No"/>
    <s v="Yes"/>
    <s v="No"/>
    <n v="0"/>
    <s v="United States"/>
    <s v="California"/>
    <s v="Downey"/>
    <n v="90240"/>
    <n v="33.956228000000003"/>
    <n v="-118.120993"/>
    <n v="24908"/>
    <s v="Q3"/>
    <s v="Yes"/>
    <n v="1"/>
    <x v="68"/>
    <s v="Offer B"/>
    <s v="No"/>
    <n v="0"/>
    <s v="No"/>
    <x v="0"/>
    <s v="Cable"/>
    <n v="2"/>
    <s v="Yes"/>
    <s v="Yes"/>
    <s v="No"/>
    <s v="Yes"/>
    <s v="No"/>
    <s v="No"/>
    <s v="No"/>
    <s v="Yes"/>
    <x v="2"/>
    <s v="No"/>
    <x v="0"/>
    <n v="37.700000000000003"/>
    <n v="2288.6999999999998"/>
    <n v="0"/>
    <n v="0"/>
    <n v="0"/>
    <n v="2288.6999999999998"/>
    <n v="4"/>
    <s v="Stayed"/>
    <x v="1"/>
    <n v="54"/>
    <n v="5148"/>
    <m/>
    <m/>
    <x v="2"/>
  </r>
  <r>
    <s v="9589-ABEPT"/>
    <s v="Male"/>
    <n v="47"/>
    <s v="No"/>
    <s v="No"/>
    <s v="Yes"/>
    <s v="No"/>
    <n v="0"/>
    <s v="United States"/>
    <s v="California"/>
    <s v="El Segundo"/>
    <n v="90245"/>
    <n v="33.917144999999998"/>
    <n v="-118.401554"/>
    <n v="16041"/>
    <s v="Q3"/>
    <s v="Yes"/>
    <n v="9"/>
    <x v="50"/>
    <s v="None"/>
    <s v="Yes"/>
    <n v="3.08"/>
    <s v="Yes"/>
    <x v="0"/>
    <s v="Fiber Optic"/>
    <n v="20"/>
    <s v="No"/>
    <s v="Yes"/>
    <s v="No"/>
    <s v="Yes"/>
    <s v="Yes"/>
    <s v="No"/>
    <s v="No"/>
    <s v="Yes"/>
    <x v="2"/>
    <s v="Yes"/>
    <x v="1"/>
    <n v="92.45"/>
    <n v="6460.55"/>
    <n v="0"/>
    <n v="0"/>
    <n v="212.52"/>
    <n v="6673.07"/>
    <n v="3"/>
    <s v="Stayed"/>
    <x v="1"/>
    <n v="56"/>
    <n v="4452"/>
    <m/>
    <m/>
    <x v="2"/>
  </r>
  <r>
    <s v="9388-ZEYVT"/>
    <s v="Male"/>
    <n v="63"/>
    <s v="No"/>
    <s v="No"/>
    <s v="No"/>
    <s v="No"/>
    <n v="0"/>
    <s v="United States"/>
    <s v="California"/>
    <s v="Gardena"/>
    <n v="90247"/>
    <n v="33.890853"/>
    <n v="-118.297967"/>
    <n v="47758"/>
    <s v="Q3"/>
    <s v="No"/>
    <n v="0"/>
    <x v="24"/>
    <s v="Offer B"/>
    <s v="No"/>
    <n v="0"/>
    <s v="No"/>
    <x v="0"/>
    <s v="DSL"/>
    <n v="11"/>
    <s v="No"/>
    <s v="No"/>
    <s v="Yes"/>
    <s v="Yes"/>
    <s v="No"/>
    <s v="Yes"/>
    <s v="Yes"/>
    <s v="Yes"/>
    <x v="1"/>
    <s v="No"/>
    <x v="0"/>
    <n v="44.15"/>
    <n v="1931.3"/>
    <n v="0"/>
    <n v="0"/>
    <n v="0"/>
    <n v="1931.3"/>
    <n v="4"/>
    <s v="Stayed"/>
    <x v="1"/>
    <n v="42"/>
    <n v="2522"/>
    <m/>
    <m/>
    <x v="2"/>
  </r>
  <r>
    <s v="0305-SQECB"/>
    <s v="Female"/>
    <n v="54"/>
    <s v="No"/>
    <s v="No"/>
    <s v="No"/>
    <s v="Yes"/>
    <n v="1"/>
    <s v="United States"/>
    <s v="California"/>
    <s v="Gardena"/>
    <n v="90248"/>
    <n v="33.876482000000003"/>
    <n v="-118.284077"/>
    <n v="9960"/>
    <s v="Q3"/>
    <s v="No"/>
    <n v="0"/>
    <x v="9"/>
    <s v="None"/>
    <s v="No"/>
    <n v="0"/>
    <s v="No"/>
    <x v="0"/>
    <s v="DSL"/>
    <n v="17"/>
    <s v="Yes"/>
    <s v="No"/>
    <s v="No"/>
    <s v="Yes"/>
    <s v="No"/>
    <s v="No"/>
    <s v="No"/>
    <s v="No"/>
    <x v="1"/>
    <s v="Yes"/>
    <x v="1"/>
    <n v="36.049999999999997"/>
    <n v="402.6"/>
    <n v="0"/>
    <n v="100"/>
    <n v="0"/>
    <n v="502.6"/>
    <n v="4"/>
    <s v="Stayed"/>
    <x v="1"/>
    <n v="67"/>
    <n v="4265"/>
    <m/>
    <m/>
    <x v="1"/>
  </r>
  <r>
    <s v="7605-SNLQG"/>
    <s v="Female"/>
    <n v="42"/>
    <s v="No"/>
    <s v="No"/>
    <s v="Yes"/>
    <s v="No"/>
    <n v="0"/>
    <s v="United States"/>
    <s v="California"/>
    <s v="Gardena"/>
    <n v="90249"/>
    <n v="33.901389999999999"/>
    <n v="-118.315697"/>
    <n v="26442"/>
    <s v="Q3"/>
    <s v="Yes"/>
    <n v="6"/>
    <x v="55"/>
    <s v="Offer B"/>
    <s v="Yes"/>
    <n v="6.49"/>
    <s v="No"/>
    <x v="0"/>
    <s v="DSL"/>
    <n v="22"/>
    <s v="No"/>
    <s v="No"/>
    <s v="Yes"/>
    <s v="No"/>
    <s v="No"/>
    <s v="No"/>
    <s v="No"/>
    <s v="Yes"/>
    <x v="0"/>
    <s v="Yes"/>
    <x v="1"/>
    <n v="50.25"/>
    <n v="2221.5500000000002"/>
    <n v="0"/>
    <n v="0"/>
    <n v="292.05"/>
    <n v="2513.6"/>
    <n v="4"/>
    <s v="Stayed"/>
    <x v="1"/>
    <n v="44"/>
    <n v="2036"/>
    <m/>
    <m/>
    <x v="1"/>
  </r>
  <r>
    <s v="4670-TABXH"/>
    <s v="Male"/>
    <n v="53"/>
    <s v="No"/>
    <s v="No"/>
    <s v="Yes"/>
    <s v="No"/>
    <n v="0"/>
    <s v="United States"/>
    <s v="California"/>
    <s v="Hawthorne"/>
    <n v="90250"/>
    <n v="33.914774999999999"/>
    <n v="-118.348083"/>
    <n v="93315"/>
    <s v="Q3"/>
    <s v="Yes"/>
    <n v="6"/>
    <x v="61"/>
    <s v="None"/>
    <s v="Yes"/>
    <n v="22.95"/>
    <s v="Yes"/>
    <x v="0"/>
    <s v="Fiber Optic"/>
    <n v="17"/>
    <s v="No"/>
    <s v="Yes"/>
    <s v="Yes"/>
    <s v="Yes"/>
    <s v="Yes"/>
    <s v="Yes"/>
    <s v="Yes"/>
    <s v="Yes"/>
    <x v="2"/>
    <s v="Yes"/>
    <x v="1"/>
    <n v="109.75"/>
    <n v="7758.9"/>
    <n v="0"/>
    <n v="0"/>
    <n v="1652.3999999999901"/>
    <n v="9411.2999999999993"/>
    <n v="3"/>
    <s v="Stayed"/>
    <x v="1"/>
    <n v="71"/>
    <n v="5791"/>
    <m/>
    <m/>
    <x v="2"/>
  </r>
  <r>
    <s v="0064-SUDOG"/>
    <s v="Female"/>
    <n v="48"/>
    <s v="No"/>
    <s v="No"/>
    <s v="Yes"/>
    <s v="Yes"/>
    <n v="3"/>
    <s v="United States"/>
    <s v="California"/>
    <s v="Huntington Park"/>
    <n v="90255"/>
    <n v="33.978029999999997"/>
    <n v="-118.217141"/>
    <n v="78114"/>
    <s v="Q3"/>
    <s v="Yes"/>
    <n v="3"/>
    <x v="36"/>
    <s v="None"/>
    <s v="Yes"/>
    <n v="19.28"/>
    <s v="No"/>
    <x v="1"/>
    <s v="None"/>
    <n v="0"/>
    <s v="No"/>
    <s v="No"/>
    <s v="No"/>
    <s v="No"/>
    <s v="No"/>
    <s v="No"/>
    <s v="No"/>
    <s v="No"/>
    <x v="2"/>
    <s v="No"/>
    <x v="0"/>
    <n v="20.3"/>
    <n v="224.5"/>
    <n v="0"/>
    <n v="0"/>
    <n v="231.36"/>
    <n v="455.86"/>
    <n v="5"/>
    <s v="Stayed"/>
    <x v="1"/>
    <n v="57"/>
    <n v="5190"/>
    <m/>
    <m/>
    <x v="2"/>
  </r>
  <r>
    <s v="8561-NMTBD"/>
    <s v="Female"/>
    <n v="20"/>
    <s v="Yes"/>
    <s v="No"/>
    <s v="Yes"/>
    <s v="Yes"/>
    <n v="3"/>
    <s v="United States"/>
    <s v="California"/>
    <s v="Lawndale"/>
    <n v="90260"/>
    <n v="33.888559999999998"/>
    <n v="-118.35181300000001"/>
    <n v="33300"/>
    <s v="Q3"/>
    <s v="Yes"/>
    <n v="3"/>
    <x v="70"/>
    <s v="None"/>
    <s v="Yes"/>
    <n v="20.41"/>
    <s v="Yes"/>
    <x v="0"/>
    <s v="Fiber Optic"/>
    <n v="52"/>
    <s v="No"/>
    <s v="Yes"/>
    <s v="Yes"/>
    <s v="Yes"/>
    <s v="Yes"/>
    <s v="Yes"/>
    <s v="Yes"/>
    <s v="Yes"/>
    <x v="1"/>
    <s v="Yes"/>
    <x v="1"/>
    <n v="112.35"/>
    <n v="7388.45"/>
    <n v="0"/>
    <n v="0"/>
    <n v="1367.47"/>
    <n v="8755.92"/>
    <n v="4"/>
    <s v="Stayed"/>
    <x v="1"/>
    <n v="46"/>
    <n v="5427"/>
    <m/>
    <m/>
    <x v="2"/>
  </r>
  <r>
    <s v="5161-XEUVX"/>
    <s v="Male"/>
    <n v="23"/>
    <s v="Yes"/>
    <s v="No"/>
    <s v="Yes"/>
    <s v="No"/>
    <n v="0"/>
    <s v="United States"/>
    <s v="California"/>
    <s v="Lynwood"/>
    <n v="90262"/>
    <n v="33.923572999999998"/>
    <n v="-118.200669"/>
    <n v="69850"/>
    <s v="Q3"/>
    <s v="Yes"/>
    <n v="8"/>
    <x v="4"/>
    <s v="Offer C"/>
    <s v="Yes"/>
    <n v="13.13"/>
    <s v="Yes"/>
    <x v="0"/>
    <s v="Fiber Optic"/>
    <n v="58"/>
    <s v="No"/>
    <s v="No"/>
    <s v="Yes"/>
    <s v="Yes"/>
    <s v="Yes"/>
    <s v="No"/>
    <s v="No"/>
    <s v="Yes"/>
    <x v="2"/>
    <s v="No"/>
    <x v="1"/>
    <n v="94.3"/>
    <n v="3460.95"/>
    <n v="0"/>
    <n v="0"/>
    <n v="485.81"/>
    <n v="3946.7599999999902"/>
    <n v="3"/>
    <s v="Stayed"/>
    <x v="1"/>
    <n v="49"/>
    <n v="2615"/>
    <m/>
    <m/>
    <x v="2"/>
  </r>
  <r>
    <s v="8292-FRFZQ"/>
    <s v="Female"/>
    <n v="19"/>
    <s v="Yes"/>
    <s v="No"/>
    <s v="No"/>
    <s v="No"/>
    <n v="0"/>
    <s v="United States"/>
    <s v="California"/>
    <s v="Malibu"/>
    <n v="90263"/>
    <n v="34.037036999999998"/>
    <n v="-118.705803"/>
    <n v="11"/>
    <s v="Q3"/>
    <s v="No"/>
    <n v="0"/>
    <x v="38"/>
    <s v="Offer C"/>
    <s v="No"/>
    <n v="0"/>
    <s v="No"/>
    <x v="0"/>
    <s v="DSL"/>
    <n v="73"/>
    <s v="Yes"/>
    <s v="Yes"/>
    <s v="No"/>
    <s v="Yes"/>
    <s v="No"/>
    <s v="No"/>
    <s v="No"/>
    <s v="Yes"/>
    <x v="1"/>
    <s v="No"/>
    <x v="0"/>
    <n v="41.15"/>
    <n v="1700.9"/>
    <n v="0"/>
    <n v="0"/>
    <n v="0"/>
    <n v="1700.9"/>
    <n v="4"/>
    <s v="Stayed"/>
    <x v="1"/>
    <n v="67"/>
    <n v="3445"/>
    <m/>
    <m/>
    <x v="2"/>
  </r>
  <r>
    <s v="8591-NXRCV"/>
    <s v="Female"/>
    <n v="47"/>
    <s v="No"/>
    <s v="No"/>
    <s v="No"/>
    <s v="No"/>
    <n v="0"/>
    <s v="United States"/>
    <s v="California"/>
    <s v="Malibu"/>
    <n v="90265"/>
    <n v="34.074572000000003"/>
    <n v="-118.831181"/>
    <n v="19630"/>
    <s v="Q3"/>
    <s v="No"/>
    <n v="0"/>
    <x v="45"/>
    <s v="Offer B"/>
    <s v="Yes"/>
    <n v="31.08"/>
    <s v="Yes"/>
    <x v="0"/>
    <s v="DSL"/>
    <n v="12"/>
    <s v="Yes"/>
    <s v="No"/>
    <s v="Yes"/>
    <s v="Yes"/>
    <s v="No"/>
    <s v="Yes"/>
    <s v="Yes"/>
    <s v="No"/>
    <x v="0"/>
    <s v="Yes"/>
    <x v="0"/>
    <n v="74.650000000000006"/>
    <n v="3090.65"/>
    <n v="0"/>
    <n v="100"/>
    <n v="1274.28"/>
    <n v="4464.93"/>
    <n v="4"/>
    <s v="Stayed"/>
    <x v="1"/>
    <n v="77"/>
    <n v="3859"/>
    <m/>
    <m/>
    <x v="1"/>
  </r>
  <r>
    <s v="7895-VONWT"/>
    <s v="Female"/>
    <n v="20"/>
    <s v="Yes"/>
    <s v="No"/>
    <s v="No"/>
    <s v="No"/>
    <n v="0"/>
    <s v="United States"/>
    <s v="California"/>
    <s v="Manhattan Beach"/>
    <n v="90266"/>
    <n v="33.889631999999999"/>
    <n v="-118.39737"/>
    <n v="33758"/>
    <s v="Q3"/>
    <s v="No"/>
    <n v="0"/>
    <x v="3"/>
    <s v="Offer C"/>
    <s v="No"/>
    <n v="0"/>
    <s v="No"/>
    <x v="0"/>
    <s v="Cable"/>
    <n v="59"/>
    <s v="No"/>
    <s v="No"/>
    <s v="Yes"/>
    <s v="No"/>
    <s v="Yes"/>
    <s v="Yes"/>
    <s v="Yes"/>
    <s v="Yes"/>
    <x v="0"/>
    <s v="Yes"/>
    <x v="0"/>
    <n v="48.25"/>
    <n v="1293.8"/>
    <n v="0"/>
    <n v="0"/>
    <n v="0"/>
    <n v="1293.8"/>
    <n v="5"/>
    <s v="Stayed"/>
    <x v="1"/>
    <n v="46"/>
    <n v="4284"/>
    <m/>
    <m/>
    <x v="1"/>
  </r>
  <r>
    <s v="4526-RMTLL"/>
    <s v="Male"/>
    <n v="32"/>
    <s v="No"/>
    <s v="No"/>
    <s v="Yes"/>
    <s v="Yes"/>
    <n v="1"/>
    <s v="United States"/>
    <s v="California"/>
    <s v="Maywood"/>
    <n v="90270"/>
    <n v="33.988571999999998"/>
    <n v="-118.186565"/>
    <n v="28094"/>
    <s v="Q3"/>
    <s v="No"/>
    <n v="0"/>
    <x v="1"/>
    <s v="Offer E"/>
    <s v="Yes"/>
    <n v="37.28"/>
    <s v="Yes"/>
    <x v="0"/>
    <s v="DSL"/>
    <n v="14"/>
    <s v="Yes"/>
    <s v="Yes"/>
    <s v="No"/>
    <s v="Yes"/>
    <s v="No"/>
    <s v="Yes"/>
    <s v="Yes"/>
    <s v="Yes"/>
    <x v="2"/>
    <s v="Yes"/>
    <x v="1"/>
    <n v="76.150000000000006"/>
    <n v="645.79999999999995"/>
    <n v="0"/>
    <n v="0"/>
    <n v="298.24"/>
    <n v="944.04"/>
    <n v="4"/>
    <s v="Stayed"/>
    <x v="1"/>
    <n v="64"/>
    <n v="4457"/>
    <m/>
    <m/>
    <x v="1"/>
  </r>
  <r>
    <s v="6253-GNHWH"/>
    <s v="Female"/>
    <n v="63"/>
    <s v="No"/>
    <s v="No"/>
    <s v="Yes"/>
    <s v="Yes"/>
    <n v="3"/>
    <s v="United States"/>
    <s v="California"/>
    <s v="Pacific Palisades"/>
    <n v="90272"/>
    <n v="34.079448999999997"/>
    <n v="-118.548306"/>
    <n v="22548"/>
    <s v="Q3"/>
    <s v="Yes"/>
    <n v="9"/>
    <x v="67"/>
    <s v="None"/>
    <s v="Yes"/>
    <n v="45.81"/>
    <s v="Yes"/>
    <x v="0"/>
    <s v="DSL"/>
    <n v="52"/>
    <s v="Yes"/>
    <s v="Yes"/>
    <s v="Yes"/>
    <s v="Yes"/>
    <s v="No"/>
    <s v="No"/>
    <s v="No"/>
    <s v="Yes"/>
    <x v="2"/>
    <s v="No"/>
    <x v="1"/>
    <n v="71.099999999999994"/>
    <n v="5224.95"/>
    <n v="0"/>
    <n v="0"/>
    <n v="3252.51"/>
    <n v="8477.4599999999991"/>
    <n v="4"/>
    <s v="Stayed"/>
    <x v="1"/>
    <n v="57"/>
    <n v="6090"/>
    <m/>
    <m/>
    <x v="2"/>
  </r>
  <r>
    <s v="4566-NECEV"/>
    <s v="Male"/>
    <n v="40"/>
    <s v="No"/>
    <s v="No"/>
    <s v="No"/>
    <s v="No"/>
    <n v="0"/>
    <s v="United States"/>
    <s v="California"/>
    <s v="Palos Verdes Peninsula"/>
    <n v="90274"/>
    <n v="33.788207999999997"/>
    <n v="-118.404955"/>
    <n v="24979"/>
    <s v="Q3"/>
    <s v="No"/>
    <n v="0"/>
    <x v="20"/>
    <s v="None"/>
    <s v="Yes"/>
    <n v="39.130000000000003"/>
    <s v="Yes"/>
    <x v="0"/>
    <s v="Fiber Optic"/>
    <n v="20"/>
    <s v="No"/>
    <s v="Yes"/>
    <s v="Yes"/>
    <s v="No"/>
    <s v="No"/>
    <s v="Yes"/>
    <s v="Yes"/>
    <s v="Yes"/>
    <x v="0"/>
    <s v="No"/>
    <x v="0"/>
    <n v="96.55"/>
    <n v="500.1"/>
    <n v="0"/>
    <n v="0"/>
    <n v="195.65"/>
    <n v="695.75"/>
    <n v="3"/>
    <s v="Stayed"/>
    <x v="1"/>
    <n v="56"/>
    <n v="3787"/>
    <m/>
    <m/>
    <x v="0"/>
  </r>
  <r>
    <s v="8080-POTJR"/>
    <s v="Female"/>
    <n v="59"/>
    <s v="No"/>
    <s v="No"/>
    <s v="No"/>
    <s v="No"/>
    <n v="0"/>
    <s v="United States"/>
    <s v="California"/>
    <s v="Rancho Palos Verdes"/>
    <n v="90275"/>
    <n v="33.753146000000001"/>
    <n v="-118.367459"/>
    <n v="41263"/>
    <s v="Q3"/>
    <s v="No"/>
    <n v="0"/>
    <x v="28"/>
    <s v="Offer C"/>
    <s v="Yes"/>
    <n v="6.74"/>
    <s v="Yes"/>
    <x v="0"/>
    <s v="DSL"/>
    <n v="18"/>
    <s v="Yes"/>
    <s v="No"/>
    <s v="Yes"/>
    <s v="No"/>
    <s v="Yes"/>
    <s v="Yes"/>
    <s v="Yes"/>
    <s v="Yes"/>
    <x v="1"/>
    <s v="Yes"/>
    <x v="1"/>
    <n v="79.3"/>
    <n v="2427.1"/>
    <n v="0"/>
    <n v="0"/>
    <n v="202.2"/>
    <n v="2629.2999999999902"/>
    <n v="3"/>
    <s v="Stayed"/>
    <x v="1"/>
    <n v="78"/>
    <n v="2655"/>
    <m/>
    <m/>
    <x v="2"/>
  </r>
  <r>
    <s v="6906-MPARY"/>
    <s v="Male"/>
    <n v="30"/>
    <s v="No"/>
    <s v="No"/>
    <s v="No"/>
    <s v="No"/>
    <n v="0"/>
    <s v="United States"/>
    <s v="California"/>
    <s v="Redondo Beach"/>
    <n v="90277"/>
    <n v="33.830452999999999"/>
    <n v="-118.38456499999999"/>
    <n v="34191"/>
    <s v="Q3"/>
    <s v="No"/>
    <n v="0"/>
    <x v="51"/>
    <s v="Offer B"/>
    <s v="Yes"/>
    <n v="32.270000000000003"/>
    <s v="No"/>
    <x v="0"/>
    <s v="Fiber Optic"/>
    <n v="69"/>
    <s v="No"/>
    <s v="Yes"/>
    <s v="No"/>
    <s v="Yes"/>
    <s v="No"/>
    <s v="Yes"/>
    <s v="Yes"/>
    <s v="Yes"/>
    <x v="1"/>
    <s v="Yes"/>
    <x v="1"/>
    <n v="89.6"/>
    <n v="3488.15"/>
    <n v="0"/>
    <n v="0"/>
    <n v="1290.8"/>
    <n v="4778.95"/>
    <n v="4"/>
    <s v="Stayed"/>
    <x v="1"/>
    <n v="22"/>
    <n v="2524"/>
    <m/>
    <m/>
    <x v="2"/>
  </r>
  <r>
    <s v="3662-FXJFO"/>
    <s v="Female"/>
    <n v="44"/>
    <s v="No"/>
    <s v="No"/>
    <s v="No"/>
    <s v="No"/>
    <n v="0"/>
    <s v="United States"/>
    <s v="California"/>
    <s v="Redondo Beach"/>
    <n v="90278"/>
    <n v="33.873395000000002"/>
    <n v="-118.37018999999999"/>
    <n v="37322"/>
    <s v="Q3"/>
    <s v="No"/>
    <n v="0"/>
    <x v="16"/>
    <s v="Offer B"/>
    <s v="Yes"/>
    <n v="10.83"/>
    <s v="No"/>
    <x v="1"/>
    <s v="None"/>
    <n v="0"/>
    <s v="No"/>
    <s v="No"/>
    <s v="No"/>
    <s v="No"/>
    <s v="No"/>
    <s v="No"/>
    <s v="No"/>
    <s v="No"/>
    <x v="2"/>
    <s v="Yes"/>
    <x v="1"/>
    <n v="20.5"/>
    <n v="1035.7"/>
    <n v="0"/>
    <n v="0"/>
    <n v="584.82000000000005"/>
    <n v="1620.52"/>
    <n v="5"/>
    <s v="Stayed"/>
    <x v="1"/>
    <n v="30"/>
    <n v="5946"/>
    <m/>
    <m/>
    <x v="2"/>
  </r>
  <r>
    <s v="8107-RZLNV"/>
    <s v="Male"/>
    <n v="22"/>
    <s v="Yes"/>
    <s v="No"/>
    <s v="Yes"/>
    <s v="No"/>
    <n v="0"/>
    <s v="United States"/>
    <s v="California"/>
    <s v="South Gate"/>
    <n v="90280"/>
    <n v="33.944623999999997"/>
    <n v="-118.192615"/>
    <n v="96267"/>
    <s v="Q3"/>
    <s v="Yes"/>
    <n v="10"/>
    <x v="61"/>
    <s v="None"/>
    <s v="Yes"/>
    <n v="15.09"/>
    <s v="Yes"/>
    <x v="0"/>
    <s v="Fiber Optic"/>
    <n v="85"/>
    <s v="No"/>
    <s v="Yes"/>
    <s v="Yes"/>
    <s v="No"/>
    <s v="Yes"/>
    <s v="Yes"/>
    <s v="Yes"/>
    <s v="Yes"/>
    <x v="2"/>
    <s v="Yes"/>
    <x v="0"/>
    <n v="106.3"/>
    <n v="7565.35"/>
    <n v="0"/>
    <n v="0"/>
    <n v="1086.48"/>
    <n v="8651.83"/>
    <n v="5"/>
    <s v="Stayed"/>
    <x v="1"/>
    <n v="62"/>
    <n v="4634"/>
    <m/>
    <m/>
    <x v="2"/>
  </r>
  <r>
    <s v="0516-OOHAR"/>
    <s v="Male"/>
    <n v="39"/>
    <s v="No"/>
    <s v="No"/>
    <s v="Yes"/>
    <s v="Yes"/>
    <n v="2"/>
    <s v="United States"/>
    <s v="California"/>
    <s v="Topanga"/>
    <n v="90290"/>
    <n v="34.115192"/>
    <n v="-118.61017"/>
    <n v="5451"/>
    <s v="Q3"/>
    <s v="Yes"/>
    <n v="8"/>
    <x v="64"/>
    <s v="None"/>
    <s v="Yes"/>
    <n v="7.73"/>
    <s v="No"/>
    <x v="0"/>
    <s v="Fiber Optic"/>
    <n v="13"/>
    <s v="No"/>
    <s v="Yes"/>
    <s v="Yes"/>
    <s v="No"/>
    <s v="Yes"/>
    <s v="Yes"/>
    <s v="Yes"/>
    <s v="Yes"/>
    <x v="1"/>
    <s v="No"/>
    <x v="0"/>
    <n v="100.35"/>
    <n v="2799"/>
    <n v="0"/>
    <n v="0"/>
    <n v="216.44"/>
    <n v="3015.44"/>
    <n v="3"/>
    <s v="Stayed"/>
    <x v="1"/>
    <n v="50"/>
    <n v="3411"/>
    <m/>
    <m/>
    <x v="2"/>
  </r>
  <r>
    <s v="2027-CWDNU"/>
    <s v="Male"/>
    <n v="45"/>
    <s v="No"/>
    <s v="No"/>
    <s v="Yes"/>
    <s v="Yes"/>
    <n v="3"/>
    <s v="United States"/>
    <s v="California"/>
    <s v="Venice"/>
    <n v="90291"/>
    <n v="33.991782000000001"/>
    <n v="-118.479229"/>
    <n v="31021"/>
    <s v="Q3"/>
    <s v="Yes"/>
    <n v="1"/>
    <x v="2"/>
    <s v="None"/>
    <s v="Yes"/>
    <n v="28.04"/>
    <s v="No"/>
    <x v="0"/>
    <s v="Fiber Optic"/>
    <n v="28"/>
    <s v="No"/>
    <s v="No"/>
    <s v="No"/>
    <s v="Yes"/>
    <s v="No"/>
    <s v="Yes"/>
    <s v="Yes"/>
    <s v="Yes"/>
    <x v="0"/>
    <s v="Yes"/>
    <x v="0"/>
    <n v="85.6"/>
    <n v="1601.5"/>
    <n v="0"/>
    <n v="0"/>
    <n v="504.719999999999"/>
    <n v="2106.2199999999998"/>
    <n v="4"/>
    <s v="Stayed"/>
    <x v="1"/>
    <n v="63"/>
    <n v="5968"/>
    <m/>
    <m/>
    <x v="1"/>
  </r>
  <r>
    <s v="9912-OMZDS"/>
    <s v="Female"/>
    <n v="63"/>
    <s v="No"/>
    <s v="No"/>
    <s v="Yes"/>
    <s v="Yes"/>
    <n v="1"/>
    <s v="United States"/>
    <s v="California"/>
    <s v="Playa Del Rey"/>
    <n v="90293"/>
    <n v="33.947305"/>
    <n v="-118.439841"/>
    <n v="11264"/>
    <s v="Q3"/>
    <s v="Yes"/>
    <n v="1"/>
    <x v="53"/>
    <s v="Offer B"/>
    <s v="Yes"/>
    <n v="35.229999999999997"/>
    <s v="Yes"/>
    <x v="0"/>
    <s v="Fiber Optic"/>
    <n v="19"/>
    <s v="No"/>
    <s v="Yes"/>
    <s v="Yes"/>
    <s v="No"/>
    <s v="Yes"/>
    <s v="Yes"/>
    <s v="Yes"/>
    <s v="Yes"/>
    <x v="1"/>
    <s v="Yes"/>
    <x v="0"/>
    <n v="106.15"/>
    <n v="6256.2"/>
    <n v="0"/>
    <n v="0"/>
    <n v="2078.5699999999902"/>
    <n v="8334.77"/>
    <n v="5"/>
    <s v="Stayed"/>
    <x v="1"/>
    <n v="51"/>
    <n v="5096"/>
    <m/>
    <m/>
    <x v="2"/>
  </r>
  <r>
    <s v="3733-ZEECP"/>
    <s v="Male"/>
    <n v="29"/>
    <s v="Yes"/>
    <s v="No"/>
    <s v="Yes"/>
    <s v="Yes"/>
    <n v="2"/>
    <s v="United States"/>
    <s v="California"/>
    <s v="Inglewood"/>
    <n v="90301"/>
    <n v="33.956445000000002"/>
    <n v="-118.358634"/>
    <n v="37527"/>
    <s v="Q3"/>
    <s v="Yes"/>
    <n v="3"/>
    <x v="41"/>
    <s v="None"/>
    <s v="Yes"/>
    <n v="27.91"/>
    <s v="No"/>
    <x v="0"/>
    <s v="Cable"/>
    <n v="27"/>
    <s v="No"/>
    <s v="No"/>
    <s v="No"/>
    <s v="Yes"/>
    <s v="No"/>
    <s v="No"/>
    <s v="No"/>
    <s v="Yes"/>
    <x v="0"/>
    <s v="Yes"/>
    <x v="0"/>
    <n v="51.1"/>
    <n v="1232.9000000000001"/>
    <n v="0"/>
    <n v="0"/>
    <n v="614.02"/>
    <n v="1846.92"/>
    <n v="5"/>
    <s v="Stayed"/>
    <x v="1"/>
    <n v="34"/>
    <n v="5329"/>
    <m/>
    <m/>
    <x v="1"/>
  </r>
  <r>
    <s v="7878-RTCZG"/>
    <s v="Female"/>
    <n v="55"/>
    <s v="No"/>
    <s v="No"/>
    <s v="No"/>
    <s v="No"/>
    <n v="0"/>
    <s v="United States"/>
    <s v="California"/>
    <s v="Inglewood"/>
    <n v="90302"/>
    <n v="33.975332000000002"/>
    <n v="-118.35525199999999"/>
    <n v="30779"/>
    <s v="Q3"/>
    <s v="No"/>
    <n v="0"/>
    <x v="0"/>
    <s v="None"/>
    <s v="Yes"/>
    <n v="2.38"/>
    <s v="No"/>
    <x v="1"/>
    <s v="None"/>
    <n v="0"/>
    <s v="No"/>
    <s v="No"/>
    <s v="No"/>
    <s v="No"/>
    <s v="No"/>
    <s v="No"/>
    <s v="No"/>
    <s v="No"/>
    <x v="0"/>
    <s v="No"/>
    <x v="1"/>
    <n v="19.899999999999999"/>
    <n v="19.899999999999999"/>
    <n v="0"/>
    <n v="0"/>
    <n v="2.38"/>
    <n v="22.279999999999902"/>
    <n v="4"/>
    <s v="Joined"/>
    <x v="1"/>
    <n v="80"/>
    <n v="4050"/>
    <m/>
    <m/>
    <x v="1"/>
  </r>
  <r>
    <s v="7103-IPXPJ"/>
    <s v="Male"/>
    <n v="44"/>
    <s v="No"/>
    <s v="No"/>
    <s v="Yes"/>
    <s v="No"/>
    <n v="0"/>
    <s v="United States"/>
    <s v="California"/>
    <s v="Inglewood"/>
    <n v="90305"/>
    <n v="33.958134000000001"/>
    <n v="-118.330905"/>
    <n v="13779"/>
    <s v="Q3"/>
    <s v="Yes"/>
    <n v="7"/>
    <x v="59"/>
    <s v="Offer B"/>
    <s v="Yes"/>
    <n v="26.06"/>
    <s v="Yes"/>
    <x v="0"/>
    <s v="Fiber Optic"/>
    <n v="18"/>
    <s v="No"/>
    <s v="No"/>
    <s v="No"/>
    <s v="Yes"/>
    <s v="Yes"/>
    <s v="Yes"/>
    <s v="Yes"/>
    <s v="Yes"/>
    <x v="1"/>
    <s v="No"/>
    <x v="0"/>
    <n v="99.4"/>
    <n v="5059.75"/>
    <n v="0"/>
    <n v="0"/>
    <n v="1303"/>
    <n v="6362.75"/>
    <n v="4"/>
    <s v="Stayed"/>
    <x v="1"/>
    <n v="75"/>
    <n v="6479"/>
    <m/>
    <m/>
    <x v="2"/>
  </r>
  <r>
    <s v="4342-HFXWS"/>
    <s v="Female"/>
    <n v="19"/>
    <s v="Yes"/>
    <s v="No"/>
    <s v="Yes"/>
    <s v="Yes"/>
    <n v="1"/>
    <s v="United States"/>
    <s v="California"/>
    <s v="Santa Monica"/>
    <n v="90401"/>
    <n v="34.015481000000001"/>
    <n v="-118.49323099999999"/>
    <n v="5221"/>
    <s v="Q3"/>
    <s v="Yes"/>
    <n v="6"/>
    <x v="65"/>
    <s v="Offer B"/>
    <s v="Yes"/>
    <n v="44.66"/>
    <s v="No"/>
    <x v="0"/>
    <s v="DSL"/>
    <n v="27"/>
    <s v="Yes"/>
    <s v="No"/>
    <s v="Yes"/>
    <s v="Yes"/>
    <s v="Yes"/>
    <s v="No"/>
    <s v="No"/>
    <s v="Yes"/>
    <x v="1"/>
    <s v="No"/>
    <x v="0"/>
    <n v="69.7"/>
    <n v="3023.65"/>
    <n v="0"/>
    <n v="0"/>
    <n v="2143.6799999999998"/>
    <n v="5167.33"/>
    <n v="3"/>
    <s v="Stayed"/>
    <x v="1"/>
    <n v="50"/>
    <n v="3442"/>
    <m/>
    <m/>
    <x v="2"/>
  </r>
  <r>
    <s v="3545-CNWRG"/>
    <s v="Female"/>
    <n v="52"/>
    <s v="No"/>
    <s v="No"/>
    <s v="Yes"/>
    <s v="Yes"/>
    <n v="3"/>
    <s v="United States"/>
    <s v="California"/>
    <s v="Santa Monica"/>
    <n v="90402"/>
    <n v="34.035848999999999"/>
    <n v="-118.503508"/>
    <n v="11509"/>
    <s v="Q3"/>
    <s v="Yes"/>
    <n v="7"/>
    <x v="23"/>
    <s v="Offer B"/>
    <s v="Yes"/>
    <n v="27.38"/>
    <s v="Yes"/>
    <x v="0"/>
    <s v="Fiber Optic"/>
    <n v="57"/>
    <s v="No"/>
    <s v="Yes"/>
    <s v="No"/>
    <s v="No"/>
    <s v="Yes"/>
    <s v="Yes"/>
    <s v="Yes"/>
    <s v="Yes"/>
    <x v="0"/>
    <s v="Yes"/>
    <x v="0"/>
    <n v="98.35"/>
    <n v="4889.2"/>
    <n v="0"/>
    <n v="0"/>
    <n v="1341.62"/>
    <n v="6230.82"/>
    <n v="5"/>
    <s v="Stayed"/>
    <x v="1"/>
    <n v="39"/>
    <n v="4325"/>
    <m/>
    <m/>
    <x v="1"/>
  </r>
  <r>
    <s v="1785-BPHTP"/>
    <s v="Male"/>
    <n v="64"/>
    <s v="No"/>
    <s v="No"/>
    <s v="Yes"/>
    <s v="Yes"/>
    <n v="2"/>
    <s v="United States"/>
    <s v="California"/>
    <s v="Santa Monica"/>
    <n v="90403"/>
    <n v="34.031528999999999"/>
    <n v="-118.491156"/>
    <n v="23559"/>
    <s v="Q3"/>
    <s v="Yes"/>
    <n v="6"/>
    <x v="64"/>
    <s v="None"/>
    <s v="Yes"/>
    <n v="3.18"/>
    <s v="No"/>
    <x v="0"/>
    <s v="Fiber Optic"/>
    <n v="12"/>
    <s v="No"/>
    <s v="No"/>
    <s v="Yes"/>
    <s v="No"/>
    <s v="Yes"/>
    <s v="No"/>
    <s v="No"/>
    <s v="Yes"/>
    <x v="0"/>
    <s v="No"/>
    <x v="0"/>
    <n v="85.45"/>
    <n v="2289.9"/>
    <n v="0"/>
    <n v="0"/>
    <n v="89.04"/>
    <n v="2378.94"/>
    <n v="3"/>
    <s v="Stayed"/>
    <x v="1"/>
    <n v="26"/>
    <n v="4022"/>
    <m/>
    <m/>
    <x v="1"/>
  </r>
  <r>
    <s v="7315-WYOAW"/>
    <s v="Male"/>
    <n v="29"/>
    <s v="Yes"/>
    <s v="No"/>
    <s v="No"/>
    <s v="No"/>
    <n v="0"/>
    <s v="United States"/>
    <s v="California"/>
    <s v="Santa Monica"/>
    <n v="90405"/>
    <n v="34.005439000000003"/>
    <n v="-118.477507"/>
    <n v="26099"/>
    <s v="Q3"/>
    <s v="No"/>
    <n v="0"/>
    <x v="11"/>
    <s v="Offer D"/>
    <s v="Yes"/>
    <n v="44.43"/>
    <s v="Yes"/>
    <x v="0"/>
    <s v="Fiber Optic"/>
    <n v="41"/>
    <s v="No"/>
    <s v="No"/>
    <s v="No"/>
    <s v="Yes"/>
    <s v="Yes"/>
    <s v="Yes"/>
    <s v="Yes"/>
    <s v="No"/>
    <x v="0"/>
    <s v="No"/>
    <x v="0"/>
    <n v="100.75"/>
    <n v="1313.25"/>
    <n v="0"/>
    <n v="120"/>
    <n v="577.59"/>
    <n v="2010.84"/>
    <n v="3"/>
    <s v="Stayed"/>
    <x v="1"/>
    <n v="80"/>
    <n v="5985"/>
    <m/>
    <m/>
    <x v="1"/>
  </r>
  <r>
    <s v="1173-XZPYF"/>
    <s v="Female"/>
    <n v="60"/>
    <s v="No"/>
    <s v="No"/>
    <s v="No"/>
    <s v="No"/>
    <n v="0"/>
    <s v="United States"/>
    <s v="California"/>
    <s v="Torrance"/>
    <n v="90501"/>
    <n v="33.833699000000003"/>
    <n v="-118.314387"/>
    <n v="40705"/>
    <s v="Q3"/>
    <s v="No"/>
    <n v="0"/>
    <x v="9"/>
    <s v="Offer D"/>
    <s v="Yes"/>
    <n v="10.95"/>
    <s v="Yes"/>
    <x v="0"/>
    <s v="Fiber Optic"/>
    <n v="29"/>
    <s v="No"/>
    <s v="No"/>
    <s v="Yes"/>
    <s v="No"/>
    <s v="Yes"/>
    <s v="No"/>
    <s v="No"/>
    <s v="Yes"/>
    <x v="0"/>
    <s v="Yes"/>
    <x v="0"/>
    <n v="89.2"/>
    <n v="990.3"/>
    <n v="0"/>
    <n v="0"/>
    <n v="120.44999999999899"/>
    <n v="1110.75"/>
    <n v="4"/>
    <s v="Stayed"/>
    <x v="1"/>
    <n v="32"/>
    <n v="3734"/>
    <m/>
    <m/>
    <x v="1"/>
  </r>
  <r>
    <s v="2509-TFPJU"/>
    <s v="Male"/>
    <n v="62"/>
    <s v="No"/>
    <s v="No"/>
    <s v="Yes"/>
    <s v="No"/>
    <n v="0"/>
    <s v="United States"/>
    <s v="California"/>
    <s v="Torrance"/>
    <n v="90505"/>
    <n v="33.807881999999999"/>
    <n v="-118.34795699999999"/>
    <n v="34873"/>
    <s v="Q3"/>
    <s v="Yes"/>
    <n v="1"/>
    <x v="61"/>
    <s v="None"/>
    <s v="Yes"/>
    <n v="40.04"/>
    <s v="Yes"/>
    <x v="1"/>
    <s v="None"/>
    <n v="0"/>
    <s v="No"/>
    <s v="No"/>
    <s v="No"/>
    <s v="No"/>
    <s v="No"/>
    <s v="No"/>
    <s v="No"/>
    <s v="No"/>
    <x v="2"/>
    <s v="No"/>
    <x v="1"/>
    <n v="25.75"/>
    <n v="1864.2"/>
    <n v="0"/>
    <n v="0"/>
    <n v="2882.88"/>
    <n v="4747.08"/>
    <n v="5"/>
    <s v="Stayed"/>
    <x v="1"/>
    <n v="24"/>
    <n v="4413"/>
    <m/>
    <m/>
    <x v="2"/>
  </r>
  <r>
    <s v="9530-GRMJG"/>
    <s v="Male"/>
    <n v="63"/>
    <s v="No"/>
    <s v="No"/>
    <s v="Yes"/>
    <s v="Yes"/>
    <n v="3"/>
    <s v="United States"/>
    <s v="California"/>
    <s v="Whittier"/>
    <n v="90601"/>
    <n v="34.007353000000002"/>
    <n v="-118.033683"/>
    <n v="32050"/>
    <s v="Q3"/>
    <s v="Yes"/>
    <n v="4"/>
    <x v="57"/>
    <s v="None"/>
    <s v="Yes"/>
    <n v="38.83"/>
    <s v="Yes"/>
    <x v="0"/>
    <s v="DSL"/>
    <n v="24"/>
    <s v="No"/>
    <s v="Yes"/>
    <s v="Yes"/>
    <s v="Yes"/>
    <s v="Yes"/>
    <s v="Yes"/>
    <s v="Yes"/>
    <s v="Yes"/>
    <x v="2"/>
    <s v="Yes"/>
    <x v="0"/>
    <n v="84.1"/>
    <n v="5979.7"/>
    <n v="0"/>
    <n v="0"/>
    <n v="2718.1"/>
    <n v="8697.7999999999993"/>
    <n v="4"/>
    <s v="Stayed"/>
    <x v="1"/>
    <n v="48"/>
    <n v="5568"/>
    <m/>
    <m/>
    <x v="2"/>
  </r>
  <r>
    <s v="6898-RBTLU"/>
    <s v="Female"/>
    <n v="47"/>
    <s v="No"/>
    <s v="No"/>
    <s v="Yes"/>
    <s v="Yes"/>
    <n v="1"/>
    <s v="United States"/>
    <s v="California"/>
    <s v="Whittier"/>
    <n v="90602"/>
    <n v="33.972118999999999"/>
    <n v="-118.020188"/>
    <n v="26265"/>
    <s v="Q3"/>
    <s v="Yes"/>
    <n v="9"/>
    <x v="23"/>
    <s v="Offer B"/>
    <s v="Yes"/>
    <n v="16.600000000000001"/>
    <s v="Yes"/>
    <x v="0"/>
    <s v="DSL"/>
    <n v="14"/>
    <s v="No"/>
    <s v="Yes"/>
    <s v="No"/>
    <s v="Yes"/>
    <s v="Yes"/>
    <s v="Yes"/>
    <s v="Yes"/>
    <s v="Yes"/>
    <x v="2"/>
    <s v="No"/>
    <x v="0"/>
    <n v="79.3"/>
    <n v="3902.45"/>
    <n v="0"/>
    <n v="0"/>
    <n v="813.4"/>
    <n v="4715.8500000000004"/>
    <n v="5"/>
    <s v="Stayed"/>
    <x v="1"/>
    <n v="59"/>
    <n v="6366"/>
    <m/>
    <m/>
    <x v="2"/>
  </r>
  <r>
    <s v="2068-WWXQZ"/>
    <s v="Male"/>
    <n v="61"/>
    <s v="No"/>
    <s v="No"/>
    <s v="No"/>
    <s v="No"/>
    <n v="0"/>
    <s v="United States"/>
    <s v="California"/>
    <s v="Whittier"/>
    <n v="90604"/>
    <n v="33.929704000000001"/>
    <n v="-118.01208"/>
    <n v="37887"/>
    <s v="Q3"/>
    <s v="No"/>
    <n v="0"/>
    <x v="29"/>
    <s v="Offer B"/>
    <s v="Yes"/>
    <n v="30.25"/>
    <s v="No"/>
    <x v="1"/>
    <s v="None"/>
    <n v="0"/>
    <s v="No"/>
    <s v="No"/>
    <s v="No"/>
    <s v="No"/>
    <s v="No"/>
    <s v="No"/>
    <s v="No"/>
    <s v="No"/>
    <x v="2"/>
    <s v="No"/>
    <x v="0"/>
    <n v="20.05"/>
    <n v="902"/>
    <n v="0"/>
    <n v="0"/>
    <n v="1391.5"/>
    <n v="2293.5"/>
    <n v="5"/>
    <s v="Stayed"/>
    <x v="1"/>
    <n v="38"/>
    <n v="2942"/>
    <m/>
    <m/>
    <x v="2"/>
  </r>
  <r>
    <s v="2061-VVFST"/>
    <s v="Female"/>
    <n v="57"/>
    <s v="No"/>
    <s v="No"/>
    <s v="Yes"/>
    <s v="No"/>
    <n v="0"/>
    <s v="United States"/>
    <s v="California"/>
    <s v="Whittier"/>
    <n v="90606"/>
    <n v="33.976678"/>
    <n v="-118.06587500000001"/>
    <n v="32148"/>
    <s v="Q3"/>
    <s v="Yes"/>
    <n v="1"/>
    <x v="4"/>
    <s v="None"/>
    <s v="Yes"/>
    <n v="45.19"/>
    <s v="No"/>
    <x v="1"/>
    <s v="None"/>
    <n v="0"/>
    <s v="No"/>
    <s v="No"/>
    <s v="No"/>
    <s v="No"/>
    <s v="No"/>
    <s v="No"/>
    <s v="No"/>
    <s v="No"/>
    <x v="0"/>
    <s v="No"/>
    <x v="0"/>
    <n v="19.5"/>
    <n v="805.2"/>
    <n v="0"/>
    <n v="0"/>
    <n v="1672.03"/>
    <n v="2477.23"/>
    <n v="4"/>
    <s v="Stayed"/>
    <x v="1"/>
    <n v="72"/>
    <n v="3924"/>
    <m/>
    <m/>
    <x v="1"/>
  </r>
  <r>
    <s v="2380-DAMQP"/>
    <s v="Female"/>
    <n v="63"/>
    <s v="No"/>
    <s v="No"/>
    <s v="Yes"/>
    <s v="No"/>
    <n v="0"/>
    <s v="United States"/>
    <s v="California"/>
    <s v="La Palma"/>
    <n v="90623"/>
    <n v="33.850504000000001"/>
    <n v="-118.03989199999999"/>
    <n v="15505"/>
    <s v="Q3"/>
    <s v="Yes"/>
    <n v="10"/>
    <x v="61"/>
    <s v="None"/>
    <s v="Yes"/>
    <n v="40.590000000000003"/>
    <s v="Yes"/>
    <x v="0"/>
    <s v="Fiber Optic"/>
    <n v="25"/>
    <s v="Yes"/>
    <s v="Yes"/>
    <s v="Yes"/>
    <s v="Yes"/>
    <s v="Yes"/>
    <s v="Yes"/>
    <s v="Yes"/>
    <s v="Yes"/>
    <x v="2"/>
    <s v="No"/>
    <x v="0"/>
    <n v="115.15"/>
    <n v="8349.7000000000007"/>
    <n v="0"/>
    <n v="0"/>
    <n v="2922.48"/>
    <n v="11272.18"/>
    <n v="4"/>
    <s v="Stayed"/>
    <x v="1"/>
    <n v="67"/>
    <n v="4761"/>
    <m/>
    <m/>
    <x v="2"/>
  </r>
  <r>
    <s v="2256-YLYLP"/>
    <s v="Male"/>
    <n v="45"/>
    <s v="No"/>
    <s v="No"/>
    <s v="Yes"/>
    <s v="Yes"/>
    <n v="1"/>
    <s v="United States"/>
    <s v="California"/>
    <s v="Cypress"/>
    <n v="90630"/>
    <n v="33.818477000000001"/>
    <n v="-118.038307"/>
    <n v="47344"/>
    <s v="Q3"/>
    <s v="Yes"/>
    <n v="4"/>
    <x v="39"/>
    <s v="None"/>
    <s v="Yes"/>
    <n v="34.130000000000003"/>
    <s v="No"/>
    <x v="0"/>
    <s v="DSL"/>
    <n v="25"/>
    <s v="No"/>
    <s v="No"/>
    <s v="Yes"/>
    <s v="Yes"/>
    <s v="Yes"/>
    <s v="Yes"/>
    <s v="Yes"/>
    <s v="Yes"/>
    <x v="2"/>
    <s v="Yes"/>
    <x v="0"/>
    <n v="72.95"/>
    <n v="4953.25"/>
    <n v="0"/>
    <n v="0"/>
    <n v="2320.84"/>
    <n v="7274.09"/>
    <n v="4"/>
    <s v="Stayed"/>
    <x v="1"/>
    <n v="27"/>
    <n v="4499"/>
    <m/>
    <m/>
    <x v="2"/>
  </r>
  <r>
    <s v="1272-ILHFG"/>
    <s v="Male"/>
    <n v="48"/>
    <s v="No"/>
    <s v="No"/>
    <s v="Yes"/>
    <s v="Yes"/>
    <n v="3"/>
    <s v="United States"/>
    <s v="California"/>
    <s v="La Habra"/>
    <n v="90631"/>
    <n v="33.940618999999998"/>
    <n v="-117.9513"/>
    <n v="67354"/>
    <s v="Q3"/>
    <s v="Yes"/>
    <n v="1"/>
    <x v="7"/>
    <s v="Offer D"/>
    <s v="Yes"/>
    <n v="17.28"/>
    <s v="No"/>
    <x v="1"/>
    <s v="None"/>
    <n v="0"/>
    <s v="No"/>
    <s v="No"/>
    <s v="No"/>
    <s v="No"/>
    <s v="No"/>
    <s v="No"/>
    <s v="No"/>
    <s v="No"/>
    <x v="1"/>
    <s v="No"/>
    <x v="1"/>
    <n v="19.649999999999999"/>
    <n v="332.65"/>
    <n v="0"/>
    <n v="0"/>
    <n v="259.2"/>
    <n v="591.85"/>
    <n v="5"/>
    <s v="Stayed"/>
    <x v="1"/>
    <n v="71"/>
    <n v="5928"/>
    <m/>
    <m/>
    <x v="2"/>
  </r>
  <r>
    <s v="0164-XAIRP"/>
    <s v="Female"/>
    <n v="51"/>
    <s v="No"/>
    <s v="No"/>
    <s v="No"/>
    <s v="No"/>
    <n v="0"/>
    <s v="United States"/>
    <s v="California"/>
    <s v="La Mirada"/>
    <n v="90638"/>
    <n v="33.902045000000001"/>
    <n v="-118.008961"/>
    <n v="47568"/>
    <s v="Q3"/>
    <s v="No"/>
    <n v="0"/>
    <x v="13"/>
    <s v="None"/>
    <s v="Yes"/>
    <n v="10.64"/>
    <s v="No"/>
    <x v="1"/>
    <s v="None"/>
    <n v="0"/>
    <s v="No"/>
    <s v="No"/>
    <s v="No"/>
    <s v="No"/>
    <s v="No"/>
    <s v="No"/>
    <s v="No"/>
    <s v="No"/>
    <x v="2"/>
    <s v="Yes"/>
    <x v="0"/>
    <n v="19.55"/>
    <n v="470.2"/>
    <n v="0"/>
    <n v="0"/>
    <n v="255.36"/>
    <n v="725.56"/>
    <n v="5"/>
    <s v="Stayed"/>
    <x v="1"/>
    <n v="34"/>
    <n v="2511"/>
    <m/>
    <m/>
    <x v="2"/>
  </r>
  <r>
    <s v="5666-CYCYZ"/>
    <s v="Female"/>
    <n v="21"/>
    <s v="Yes"/>
    <s v="No"/>
    <s v="No"/>
    <s v="No"/>
    <n v="0"/>
    <s v="United States"/>
    <s v="California"/>
    <s v="Montebello"/>
    <n v="90640"/>
    <n v="34.015217"/>
    <n v="-118.109962"/>
    <n v="62425"/>
    <s v="Q3"/>
    <s v="No"/>
    <n v="0"/>
    <x v="13"/>
    <s v="None"/>
    <s v="Yes"/>
    <n v="18.07"/>
    <s v="Yes"/>
    <x v="0"/>
    <s v="Fiber Optic"/>
    <n v="52"/>
    <s v="No"/>
    <s v="No"/>
    <s v="No"/>
    <s v="Yes"/>
    <s v="No"/>
    <s v="Yes"/>
    <s v="Yes"/>
    <s v="Yes"/>
    <x v="0"/>
    <s v="Yes"/>
    <x v="0"/>
    <n v="89.55"/>
    <n v="2259.35"/>
    <n v="0"/>
    <n v="0"/>
    <n v="433.68"/>
    <n v="2693.0299999999902"/>
    <n v="4"/>
    <s v="Stayed"/>
    <x v="1"/>
    <n v="76"/>
    <n v="5352"/>
    <m/>
    <m/>
    <x v="1"/>
  </r>
  <r>
    <s v="4011-ARPHK"/>
    <s v="Male"/>
    <n v="59"/>
    <s v="No"/>
    <s v="No"/>
    <s v="No"/>
    <s v="No"/>
    <n v="0"/>
    <s v="United States"/>
    <s v="California"/>
    <s v="Norwalk"/>
    <n v="90650"/>
    <n v="33.905963"/>
    <n v="-118.08262999999999"/>
    <n v="103214"/>
    <s v="Q3"/>
    <s v="No"/>
    <n v="0"/>
    <x v="5"/>
    <s v="None"/>
    <s v="Yes"/>
    <n v="18.510000000000002"/>
    <s v="No"/>
    <x v="0"/>
    <s v="DSL"/>
    <n v="9"/>
    <s v="Yes"/>
    <s v="No"/>
    <s v="No"/>
    <s v="No"/>
    <s v="No"/>
    <s v="No"/>
    <s v="No"/>
    <s v="No"/>
    <x v="0"/>
    <s v="No"/>
    <x v="1"/>
    <n v="50.35"/>
    <n v="1411.35"/>
    <n v="0"/>
    <n v="150"/>
    <n v="499.77"/>
    <n v="2061.12"/>
    <n v="3"/>
    <s v="Stayed"/>
    <x v="1"/>
    <n v="77"/>
    <n v="5578"/>
    <m/>
    <m/>
    <x v="1"/>
  </r>
  <r>
    <s v="6365-HITVU"/>
    <s v="Female"/>
    <n v="24"/>
    <s v="Yes"/>
    <s v="No"/>
    <s v="Yes"/>
    <s v="Yes"/>
    <n v="2"/>
    <s v="United States"/>
    <s v="California"/>
    <s v="Santa Fe Springs"/>
    <n v="90670"/>
    <n v="33.933565000000002"/>
    <n v="-118.062611"/>
    <n v="16271"/>
    <s v="Q3"/>
    <s v="Yes"/>
    <n v="5"/>
    <x v="67"/>
    <s v="None"/>
    <s v="Yes"/>
    <n v="48.08"/>
    <s v="No"/>
    <x v="0"/>
    <s v="Cable"/>
    <n v="51"/>
    <s v="Yes"/>
    <s v="Yes"/>
    <s v="Yes"/>
    <s v="Yes"/>
    <s v="Yes"/>
    <s v="Yes"/>
    <s v="Yes"/>
    <s v="Yes"/>
    <x v="2"/>
    <s v="No"/>
    <x v="1"/>
    <n v="87.25"/>
    <n v="6328.7"/>
    <n v="0"/>
    <n v="0"/>
    <n v="3413.68"/>
    <n v="9742.3799999999992"/>
    <n v="4"/>
    <s v="Stayed"/>
    <x v="1"/>
    <n v="38"/>
    <n v="4135"/>
    <m/>
    <m/>
    <x v="2"/>
  </r>
  <r>
    <s v="7558-IMLMT"/>
    <s v="Male"/>
    <n v="48"/>
    <s v="No"/>
    <s v="No"/>
    <s v="Yes"/>
    <s v="Yes"/>
    <n v="2"/>
    <s v="United States"/>
    <s v="California"/>
    <s v="Stanton"/>
    <n v="90680"/>
    <n v="33.801869000000003"/>
    <n v="-117.995068"/>
    <n v="29694"/>
    <s v="Q3"/>
    <s v="Yes"/>
    <n v="6"/>
    <x v="70"/>
    <s v="None"/>
    <s v="Yes"/>
    <n v="8.82"/>
    <s v="No"/>
    <x v="1"/>
    <s v="None"/>
    <n v="0"/>
    <s v="No"/>
    <s v="No"/>
    <s v="No"/>
    <s v="No"/>
    <s v="No"/>
    <s v="No"/>
    <s v="No"/>
    <s v="No"/>
    <x v="2"/>
    <s v="Yes"/>
    <x v="1"/>
    <n v="20.8"/>
    <n v="1411.9"/>
    <n v="0"/>
    <n v="0"/>
    <n v="590.94000000000005"/>
    <n v="2002.84"/>
    <n v="4"/>
    <s v="Stayed"/>
    <x v="1"/>
    <n v="77"/>
    <n v="5626"/>
    <m/>
    <m/>
    <x v="2"/>
  </r>
  <r>
    <s v="9488-FYQAU"/>
    <s v="Female"/>
    <n v="64"/>
    <s v="No"/>
    <s v="No"/>
    <s v="Yes"/>
    <s v="No"/>
    <n v="0"/>
    <s v="United States"/>
    <s v="California"/>
    <s v="Artesia"/>
    <n v="90701"/>
    <n v="33.867592999999999"/>
    <n v="-118.080637"/>
    <n v="16398"/>
    <s v="Q3"/>
    <s v="Yes"/>
    <n v="8"/>
    <x v="71"/>
    <s v="None"/>
    <s v="Yes"/>
    <n v="10.67"/>
    <s v="Yes"/>
    <x v="0"/>
    <s v="Fiber Optic"/>
    <n v="23"/>
    <s v="No"/>
    <s v="Yes"/>
    <s v="Yes"/>
    <s v="Yes"/>
    <s v="Yes"/>
    <s v="Yes"/>
    <s v="Yes"/>
    <s v="Yes"/>
    <x v="2"/>
    <s v="Yes"/>
    <x v="0"/>
    <n v="109.25"/>
    <n v="6841.4"/>
    <n v="0"/>
    <n v="0"/>
    <n v="672.21"/>
    <n v="7513.61"/>
    <n v="4"/>
    <s v="Stayed"/>
    <x v="1"/>
    <n v="78"/>
    <n v="5700"/>
    <m/>
    <m/>
    <x v="2"/>
  </r>
  <r>
    <s v="3590-TCXTB"/>
    <s v="Male"/>
    <n v="50"/>
    <s v="No"/>
    <s v="No"/>
    <s v="No"/>
    <s v="No"/>
    <n v="0"/>
    <s v="United States"/>
    <s v="California"/>
    <s v="Cerritos"/>
    <n v="90703"/>
    <n v="33.868099999999998"/>
    <n v="-118.067402"/>
    <n v="51556"/>
    <s v="Q3"/>
    <s v="No"/>
    <n v="0"/>
    <x v="0"/>
    <s v="None"/>
    <s v="Yes"/>
    <n v="31.97"/>
    <s v="No"/>
    <x v="1"/>
    <s v="None"/>
    <n v="0"/>
    <s v="No"/>
    <s v="No"/>
    <s v="No"/>
    <s v="No"/>
    <s v="No"/>
    <s v="No"/>
    <s v="No"/>
    <s v="No"/>
    <x v="0"/>
    <s v="No"/>
    <x v="1"/>
    <n v="20.350000000000001"/>
    <n v="20.350000000000001"/>
    <n v="0"/>
    <n v="0"/>
    <n v="31.97"/>
    <n v="52.32"/>
    <n v="5"/>
    <s v="Joined"/>
    <x v="1"/>
    <n v="56"/>
    <n v="2648"/>
    <m/>
    <m/>
    <x v="1"/>
  </r>
  <r>
    <s v="6994-KERXL"/>
    <s v="Male"/>
    <n v="51"/>
    <s v="No"/>
    <s v="No"/>
    <s v="No"/>
    <s v="No"/>
    <n v="0"/>
    <s v="United States"/>
    <s v="California"/>
    <s v="Avalon"/>
    <n v="90704"/>
    <n v="33.391181000000003"/>
    <n v="-118.421305"/>
    <n v="3699"/>
    <s v="Q3"/>
    <s v="No"/>
    <n v="0"/>
    <x v="14"/>
    <s v="None"/>
    <s v="Yes"/>
    <n v="17.7"/>
    <s v="No"/>
    <x v="0"/>
    <s v="DSL"/>
    <n v="22"/>
    <s v="No"/>
    <s v="No"/>
    <s v="No"/>
    <s v="No"/>
    <s v="No"/>
    <s v="Yes"/>
    <s v="Yes"/>
    <s v="Yes"/>
    <x v="0"/>
    <s v="Yes"/>
    <x v="0"/>
    <n v="55.9"/>
    <n v="238.5"/>
    <n v="0"/>
    <n v="0"/>
    <n v="70.8"/>
    <n v="309.3"/>
    <n v="3"/>
    <s v="Stayed"/>
    <x v="1"/>
    <n v="25"/>
    <n v="3545"/>
    <m/>
    <m/>
    <x v="0"/>
  </r>
  <r>
    <s v="1960-UOTYM"/>
    <s v="Male"/>
    <n v="61"/>
    <s v="No"/>
    <s v="No"/>
    <s v="Yes"/>
    <s v="Yes"/>
    <n v="2"/>
    <s v="United States"/>
    <s v="California"/>
    <s v="Lakewood"/>
    <n v="90712"/>
    <n v="33.840524000000002"/>
    <n v="-118.148403"/>
    <n v="30173"/>
    <s v="Q3"/>
    <s v="Yes"/>
    <n v="5"/>
    <x v="26"/>
    <s v="None"/>
    <s v="Yes"/>
    <n v="16.53"/>
    <s v="No"/>
    <x v="0"/>
    <s v="DSL"/>
    <n v="12"/>
    <s v="Yes"/>
    <s v="Yes"/>
    <s v="Yes"/>
    <s v="No"/>
    <s v="Yes"/>
    <s v="Yes"/>
    <s v="Yes"/>
    <s v="Yes"/>
    <x v="2"/>
    <s v="No"/>
    <x v="0"/>
    <n v="79.2"/>
    <n v="4016.3"/>
    <n v="0"/>
    <n v="0"/>
    <n v="859.56"/>
    <n v="4875.8599999999997"/>
    <n v="4"/>
    <s v="Stayed"/>
    <x v="1"/>
    <n v="22"/>
    <n v="4509"/>
    <m/>
    <m/>
    <x v="2"/>
  </r>
  <r>
    <s v="2740-JFBOK"/>
    <s v="Male"/>
    <n v="35"/>
    <s v="No"/>
    <s v="No"/>
    <s v="No"/>
    <s v="No"/>
    <n v="0"/>
    <s v="United States"/>
    <s v="California"/>
    <s v="Lakewood"/>
    <n v="90713"/>
    <n v="33.847754999999999"/>
    <n v="-118.112532"/>
    <n v="27563"/>
    <s v="Q3"/>
    <s v="No"/>
    <n v="0"/>
    <x v="31"/>
    <s v="Offer D"/>
    <s v="Yes"/>
    <n v="3.01"/>
    <s v="Yes"/>
    <x v="1"/>
    <s v="None"/>
    <n v="0"/>
    <s v="No"/>
    <s v="No"/>
    <s v="No"/>
    <s v="No"/>
    <s v="No"/>
    <s v="No"/>
    <s v="No"/>
    <s v="No"/>
    <x v="0"/>
    <s v="Yes"/>
    <x v="0"/>
    <n v="24"/>
    <n v="226.55"/>
    <n v="0"/>
    <n v="0"/>
    <n v="30.099999999999898"/>
    <n v="256.64999999999998"/>
    <n v="5"/>
    <s v="Stayed"/>
    <x v="1"/>
    <n v="71"/>
    <n v="5299"/>
    <m/>
    <m/>
    <x v="1"/>
  </r>
  <r>
    <s v="6500-JVEGC"/>
    <s v="Male"/>
    <n v="56"/>
    <s v="No"/>
    <s v="No"/>
    <s v="No"/>
    <s v="No"/>
    <n v="0"/>
    <s v="United States"/>
    <s v="California"/>
    <s v="Lakewood"/>
    <n v="90715"/>
    <n v="33.841026999999997"/>
    <n v="-118.078097"/>
    <n v="20890"/>
    <s v="Q3"/>
    <s v="No"/>
    <n v="0"/>
    <x v="39"/>
    <s v="None"/>
    <s v="Yes"/>
    <n v="11.22"/>
    <s v="Yes"/>
    <x v="0"/>
    <s v="Fiber Optic"/>
    <n v="7"/>
    <s v="Yes"/>
    <s v="Yes"/>
    <s v="Yes"/>
    <s v="No"/>
    <s v="Yes"/>
    <s v="No"/>
    <s v="No"/>
    <s v="Yes"/>
    <x v="1"/>
    <s v="No"/>
    <x v="0"/>
    <n v="101.35"/>
    <n v="7110.75"/>
    <n v="0"/>
    <n v="0"/>
    <n v="762.96"/>
    <n v="7873.71"/>
    <n v="4"/>
    <s v="Stayed"/>
    <x v="1"/>
    <n v="60"/>
    <n v="4941"/>
    <m/>
    <m/>
    <x v="2"/>
  </r>
  <r>
    <s v="5245-VDBUR"/>
    <s v="Female"/>
    <n v="58"/>
    <s v="No"/>
    <s v="No"/>
    <s v="Yes"/>
    <s v="No"/>
    <n v="0"/>
    <s v="United States"/>
    <s v="California"/>
    <s v="Los Alamitos"/>
    <n v="90720"/>
    <n v="33.794989999999999"/>
    <n v="-118.065591"/>
    <n v="21343"/>
    <s v="Q3"/>
    <s v="Yes"/>
    <n v="4"/>
    <x v="26"/>
    <s v="None"/>
    <s v="No"/>
    <n v="0"/>
    <s v="No"/>
    <x v="0"/>
    <s v="DSL"/>
    <n v="8"/>
    <s v="Yes"/>
    <s v="No"/>
    <s v="Yes"/>
    <s v="No"/>
    <s v="No"/>
    <s v="No"/>
    <s v="No"/>
    <s v="Yes"/>
    <x v="1"/>
    <s v="No"/>
    <x v="1"/>
    <n v="35.450000000000003"/>
    <n v="1958.95"/>
    <n v="0"/>
    <n v="0"/>
    <n v="0"/>
    <n v="1958.95"/>
    <n v="4"/>
    <s v="Stayed"/>
    <x v="1"/>
    <n v="47"/>
    <n v="5509"/>
    <m/>
    <m/>
    <x v="2"/>
  </r>
  <r>
    <s v="8469-SNFFH"/>
    <s v="Male"/>
    <n v="40"/>
    <s v="No"/>
    <s v="No"/>
    <s v="Yes"/>
    <s v="No"/>
    <n v="0"/>
    <s v="United States"/>
    <s v="California"/>
    <s v="San Pedro"/>
    <n v="90731"/>
    <n v="33.736387000000001"/>
    <n v="-118.284363"/>
    <n v="58639"/>
    <s v="Q3"/>
    <s v="No"/>
    <n v="0"/>
    <x v="57"/>
    <s v="None"/>
    <s v="Yes"/>
    <n v="43.46"/>
    <s v="Yes"/>
    <x v="0"/>
    <s v="DSL"/>
    <n v="21"/>
    <s v="Yes"/>
    <s v="Yes"/>
    <s v="Yes"/>
    <s v="Yes"/>
    <s v="Yes"/>
    <s v="No"/>
    <s v="No"/>
    <s v="Yes"/>
    <x v="1"/>
    <s v="No"/>
    <x v="0"/>
    <n v="79.400000000000006"/>
    <n v="5528.9"/>
    <n v="0"/>
    <n v="0"/>
    <n v="3042.2"/>
    <n v="8571.1"/>
    <n v="4"/>
    <s v="Stayed"/>
    <x v="1"/>
    <n v="38"/>
    <n v="5991"/>
    <m/>
    <m/>
    <x v="2"/>
  </r>
  <r>
    <s v="2144-ESWKO"/>
    <s v="Male"/>
    <n v="47"/>
    <s v="No"/>
    <s v="No"/>
    <s v="No"/>
    <s v="No"/>
    <n v="0"/>
    <s v="United States"/>
    <s v="California"/>
    <s v="San Pedro"/>
    <n v="90732"/>
    <n v="33.744118999999998"/>
    <n v="-118.31448"/>
    <n v="21279"/>
    <s v="Q3"/>
    <s v="No"/>
    <n v="0"/>
    <x v="24"/>
    <s v="None"/>
    <s v="No"/>
    <n v="0"/>
    <s v="No"/>
    <x v="0"/>
    <s v="Cable"/>
    <n v="4"/>
    <s v="Yes"/>
    <s v="No"/>
    <s v="Yes"/>
    <s v="No"/>
    <s v="No"/>
    <s v="No"/>
    <s v="No"/>
    <s v="Yes"/>
    <x v="1"/>
    <s v="Yes"/>
    <x v="1"/>
    <n v="35.200000000000003"/>
    <n v="1463.7"/>
    <n v="0"/>
    <n v="0"/>
    <n v="0"/>
    <n v="1463.7"/>
    <n v="3"/>
    <s v="Stayed"/>
    <x v="1"/>
    <n v="70"/>
    <n v="5268"/>
    <m/>
    <m/>
    <x v="2"/>
  </r>
  <r>
    <s v="1241-FPMOF"/>
    <s v="Male"/>
    <n v="31"/>
    <s v="No"/>
    <s v="No"/>
    <s v="No"/>
    <s v="No"/>
    <n v="0"/>
    <s v="United States"/>
    <s v="California"/>
    <s v="Seal Beach"/>
    <n v="90740"/>
    <n v="33.754620000000003"/>
    <n v="-118.071128"/>
    <n v="24180"/>
    <s v="Q3"/>
    <s v="No"/>
    <n v="0"/>
    <x v="26"/>
    <s v="None"/>
    <s v="Yes"/>
    <n v="21.98"/>
    <s v="No"/>
    <x v="1"/>
    <s v="None"/>
    <n v="0"/>
    <s v="No"/>
    <s v="No"/>
    <s v="No"/>
    <s v="No"/>
    <s v="No"/>
    <s v="No"/>
    <s v="No"/>
    <s v="No"/>
    <x v="2"/>
    <s v="No"/>
    <x v="1"/>
    <n v="19.649999999999999"/>
    <n v="1025.05"/>
    <n v="0"/>
    <n v="0"/>
    <n v="1142.96"/>
    <n v="2168.0100000000002"/>
    <n v="4"/>
    <s v="Stayed"/>
    <x v="1"/>
    <n v="24"/>
    <n v="5157"/>
    <m/>
    <m/>
    <x v="2"/>
  </r>
  <r>
    <s v="9928-BZVLZ"/>
    <s v="Female"/>
    <n v="58"/>
    <s v="No"/>
    <s v="No"/>
    <s v="No"/>
    <s v="No"/>
    <n v="0"/>
    <s v="United States"/>
    <s v="California"/>
    <s v="Sunset Beach"/>
    <n v="90742"/>
    <n v="33.719220999999997"/>
    <n v="-118.07359599999999"/>
    <n v="1107"/>
    <s v="Q3"/>
    <s v="No"/>
    <n v="0"/>
    <x v="36"/>
    <s v="Offer D"/>
    <s v="No"/>
    <n v="0"/>
    <s v="No"/>
    <x v="0"/>
    <s v="DSL"/>
    <n v="7"/>
    <s v="Yes"/>
    <s v="No"/>
    <s v="Yes"/>
    <s v="Yes"/>
    <s v="No"/>
    <s v="Yes"/>
    <s v="Yes"/>
    <s v="Yes"/>
    <x v="2"/>
    <s v="No"/>
    <x v="1"/>
    <n v="49.85"/>
    <n v="552.1"/>
    <n v="0"/>
    <n v="0"/>
    <n v="0"/>
    <n v="552.1"/>
    <n v="3"/>
    <s v="Stayed"/>
    <x v="1"/>
    <n v="20"/>
    <n v="3100"/>
    <m/>
    <m/>
    <x v="2"/>
  </r>
  <r>
    <s v="4114-QMKVN"/>
    <s v="Female"/>
    <n v="25"/>
    <s v="Yes"/>
    <s v="No"/>
    <s v="Yes"/>
    <s v="Yes"/>
    <n v="1"/>
    <s v="United States"/>
    <s v="California"/>
    <s v="Surfside"/>
    <n v="90743"/>
    <n v="33.728273000000002"/>
    <n v="-118.08530399999999"/>
    <n v="174"/>
    <s v="Q3"/>
    <s v="Yes"/>
    <n v="7"/>
    <x v="25"/>
    <s v="None"/>
    <s v="Yes"/>
    <n v="7.31"/>
    <s v="Yes"/>
    <x v="0"/>
    <s v="DSL"/>
    <n v="76"/>
    <s v="Yes"/>
    <s v="Yes"/>
    <s v="No"/>
    <s v="No"/>
    <s v="No"/>
    <s v="Yes"/>
    <s v="Yes"/>
    <s v="No"/>
    <x v="1"/>
    <s v="No"/>
    <x v="0"/>
    <n v="68.75"/>
    <n v="3815.4"/>
    <n v="0"/>
    <n v="110"/>
    <n v="409.35999999999899"/>
    <n v="4334.76"/>
    <n v="3"/>
    <s v="Stayed"/>
    <x v="1"/>
    <n v="53"/>
    <n v="6494"/>
    <m/>
    <m/>
    <x v="2"/>
  </r>
  <r>
    <s v="2775-SEFEE"/>
    <s v="Male"/>
    <n v="56"/>
    <s v="No"/>
    <s v="No"/>
    <s v="No"/>
    <s v="Yes"/>
    <n v="1"/>
    <s v="United States"/>
    <s v="California"/>
    <s v="Wilmington"/>
    <n v="90744"/>
    <n v="33.782068000000002"/>
    <n v="-118.262263"/>
    <n v="53323"/>
    <s v="Q3"/>
    <s v="No"/>
    <n v="0"/>
    <x v="31"/>
    <s v="None"/>
    <s v="Yes"/>
    <n v="29.95"/>
    <s v="Yes"/>
    <x v="0"/>
    <s v="DSL"/>
    <n v="19"/>
    <s v="Yes"/>
    <s v="Yes"/>
    <s v="No"/>
    <s v="Yes"/>
    <s v="No"/>
    <s v="No"/>
    <s v="No"/>
    <s v="Yes"/>
    <x v="2"/>
    <s v="Yes"/>
    <x v="0"/>
    <n v="61.9"/>
    <n v="619"/>
    <n v="0"/>
    <n v="0"/>
    <n v="299.5"/>
    <n v="918.5"/>
    <n v="4"/>
    <s v="Stayed"/>
    <x v="1"/>
    <n v="65"/>
    <n v="5188"/>
    <m/>
    <m/>
    <x v="1"/>
  </r>
  <r>
    <s v="9003-CPATH"/>
    <s v="Male"/>
    <n v="53"/>
    <s v="No"/>
    <s v="No"/>
    <s v="No"/>
    <s v="No"/>
    <n v="0"/>
    <s v="United States"/>
    <s v="California"/>
    <s v="Carson"/>
    <n v="90745"/>
    <n v="33.822294999999997"/>
    <n v="-118.26411"/>
    <n v="55486"/>
    <s v="Q3"/>
    <s v="No"/>
    <n v="0"/>
    <x v="44"/>
    <s v="None"/>
    <s v="Yes"/>
    <n v="9.4600000000000009"/>
    <s v="Yes"/>
    <x v="0"/>
    <s v="Fiber Optic"/>
    <n v="14"/>
    <s v="No"/>
    <s v="No"/>
    <s v="Yes"/>
    <s v="No"/>
    <s v="No"/>
    <s v="No"/>
    <s v="No"/>
    <s v="Yes"/>
    <x v="0"/>
    <s v="No"/>
    <x v="0"/>
    <n v="79.900000000000006"/>
    <n v="3313.4"/>
    <n v="23.47"/>
    <n v="0"/>
    <n v="397.32"/>
    <n v="3687.25"/>
    <n v="4"/>
    <s v="Stayed"/>
    <x v="1"/>
    <n v="70"/>
    <n v="2583"/>
    <m/>
    <m/>
    <x v="1"/>
  </r>
  <r>
    <s v="7956-XQWGU"/>
    <s v="Male"/>
    <n v="43"/>
    <s v="No"/>
    <s v="No"/>
    <s v="No"/>
    <s v="No"/>
    <n v="0"/>
    <s v="United States"/>
    <s v="California"/>
    <s v="Long Beach"/>
    <n v="90803"/>
    <n v="33.760458"/>
    <n v="-118.12972499999999"/>
    <n v="31352"/>
    <s v="Q3"/>
    <s v="No"/>
    <n v="0"/>
    <x v="5"/>
    <s v="None"/>
    <s v="Yes"/>
    <n v="2.59"/>
    <s v="No"/>
    <x v="1"/>
    <s v="None"/>
    <n v="0"/>
    <s v="No"/>
    <s v="No"/>
    <s v="No"/>
    <s v="No"/>
    <s v="No"/>
    <s v="No"/>
    <s v="No"/>
    <s v="No"/>
    <x v="0"/>
    <s v="Yes"/>
    <x v="1"/>
    <n v="19.399999999999999"/>
    <n v="460.25"/>
    <n v="29.59"/>
    <n v="0"/>
    <n v="69.929999999999893"/>
    <n v="500.59"/>
    <n v="4"/>
    <s v="Stayed"/>
    <x v="1"/>
    <n v="25"/>
    <n v="5975"/>
    <m/>
    <m/>
    <x v="1"/>
  </r>
  <r>
    <s v="2369-FEVNO"/>
    <s v="Male"/>
    <n v="36"/>
    <s v="No"/>
    <s v="No"/>
    <s v="No"/>
    <s v="No"/>
    <n v="0"/>
    <s v="United States"/>
    <s v="California"/>
    <s v="Long Beach"/>
    <n v="90806"/>
    <n v="33.802664"/>
    <n v="-118.17997099999999"/>
    <n v="49647"/>
    <s v="Q3"/>
    <s v="No"/>
    <n v="0"/>
    <x v="0"/>
    <s v="None"/>
    <s v="Yes"/>
    <n v="7.76"/>
    <s v="No"/>
    <x v="1"/>
    <s v="None"/>
    <n v="0"/>
    <s v="No"/>
    <s v="No"/>
    <s v="No"/>
    <s v="No"/>
    <s v="No"/>
    <s v="No"/>
    <s v="No"/>
    <s v="No"/>
    <x v="0"/>
    <s v="Yes"/>
    <x v="1"/>
    <n v="19.899999999999999"/>
    <n v="19.899999999999999"/>
    <n v="0"/>
    <n v="0"/>
    <n v="7.76"/>
    <n v="27.659999999999901"/>
    <n v="3"/>
    <s v="Joined"/>
    <x v="1"/>
    <n v="52"/>
    <n v="4590"/>
    <m/>
    <m/>
    <x v="1"/>
  </r>
  <r>
    <s v="5115-SQAAU"/>
    <s v="Female"/>
    <n v="55"/>
    <s v="No"/>
    <s v="No"/>
    <s v="Yes"/>
    <s v="Yes"/>
    <n v="1"/>
    <s v="United States"/>
    <s v="California"/>
    <s v="Long Beach"/>
    <n v="90813"/>
    <n v="33.781086000000002"/>
    <n v="-118.199049"/>
    <n v="63136"/>
    <s v="Q3"/>
    <s v="Yes"/>
    <n v="5"/>
    <x v="50"/>
    <s v="None"/>
    <s v="Yes"/>
    <n v="20.98"/>
    <s v="Yes"/>
    <x v="1"/>
    <s v="None"/>
    <n v="0"/>
    <s v="No"/>
    <s v="No"/>
    <s v="No"/>
    <s v="No"/>
    <s v="No"/>
    <s v="No"/>
    <s v="No"/>
    <s v="No"/>
    <x v="2"/>
    <s v="Yes"/>
    <x v="0"/>
    <n v="25.6"/>
    <n v="1673.4"/>
    <n v="28.09"/>
    <n v="0"/>
    <n v="1447.62"/>
    <n v="3092.93"/>
    <n v="4"/>
    <s v="Stayed"/>
    <x v="1"/>
    <n v="60"/>
    <n v="6053"/>
    <m/>
    <m/>
    <x v="2"/>
  </r>
  <r>
    <s v="9845-QOMAD"/>
    <s v="Male"/>
    <n v="38"/>
    <s v="No"/>
    <s v="No"/>
    <s v="Yes"/>
    <s v="Yes"/>
    <n v="2"/>
    <s v="United States"/>
    <s v="California"/>
    <s v="Long Beach"/>
    <n v="90814"/>
    <n v="33.771611999999998"/>
    <n v="-118.143866"/>
    <n v="19034"/>
    <s v="Q3"/>
    <s v="Yes"/>
    <n v="6"/>
    <x v="35"/>
    <s v="Offer D"/>
    <s v="Yes"/>
    <n v="26.99"/>
    <s v="No"/>
    <x v="1"/>
    <s v="None"/>
    <n v="0"/>
    <s v="No"/>
    <s v="No"/>
    <s v="No"/>
    <s v="No"/>
    <s v="No"/>
    <s v="No"/>
    <s v="No"/>
    <s v="No"/>
    <x v="1"/>
    <s v="No"/>
    <x v="1"/>
    <n v="19.75"/>
    <n v="309.35000000000002"/>
    <n v="6.49"/>
    <n v="0"/>
    <n v="377.85999999999899"/>
    <n v="680.72"/>
    <n v="3"/>
    <s v="Stayed"/>
    <x v="1"/>
    <n v="58"/>
    <n v="3958"/>
    <m/>
    <m/>
    <x v="2"/>
  </r>
  <r>
    <s v="7672-VFMXZ"/>
    <s v="Male"/>
    <n v="31"/>
    <s v="No"/>
    <s v="No"/>
    <s v="Yes"/>
    <s v="No"/>
    <n v="0"/>
    <s v="United States"/>
    <s v="California"/>
    <s v="Long Beach"/>
    <n v="90815"/>
    <n v="33.797637999999999"/>
    <n v="-118.11662"/>
    <n v="38902"/>
    <s v="Q3"/>
    <s v="Yes"/>
    <n v="6"/>
    <x v="46"/>
    <s v="None"/>
    <s v="Yes"/>
    <n v="15.48"/>
    <s v="No"/>
    <x v="0"/>
    <s v="Cable"/>
    <n v="15"/>
    <s v="Yes"/>
    <s v="No"/>
    <s v="No"/>
    <s v="Yes"/>
    <s v="No"/>
    <s v="No"/>
    <s v="No"/>
    <s v="Yes"/>
    <x v="0"/>
    <s v="No"/>
    <x v="0"/>
    <n v="55.7"/>
    <n v="3171.6"/>
    <n v="34.590000000000003"/>
    <n v="0"/>
    <n v="882.36"/>
    <n v="4019.37"/>
    <n v="3"/>
    <s v="Stayed"/>
    <x v="1"/>
    <n v="22"/>
    <n v="4607"/>
    <m/>
    <m/>
    <x v="1"/>
  </r>
  <r>
    <s v="9739-JLPQJ"/>
    <s v="Female"/>
    <n v="58"/>
    <s v="No"/>
    <s v="No"/>
    <s v="Yes"/>
    <s v="Yes"/>
    <n v="1"/>
    <s v="United States"/>
    <s v="California"/>
    <s v="Long Beach"/>
    <n v="90822"/>
    <n v="33.778435999999999"/>
    <n v="-118.11864799999999"/>
    <n v="425"/>
    <s v="Q3"/>
    <s v="Yes"/>
    <n v="9"/>
    <x v="61"/>
    <s v="None"/>
    <s v="Yes"/>
    <n v="33.369999999999997"/>
    <s v="Yes"/>
    <x v="0"/>
    <s v="Fiber Optic"/>
    <n v="16"/>
    <s v="Yes"/>
    <s v="Yes"/>
    <s v="Yes"/>
    <s v="Yes"/>
    <s v="Yes"/>
    <s v="Yes"/>
    <s v="Yes"/>
    <s v="Yes"/>
    <x v="2"/>
    <s v="No"/>
    <x v="1"/>
    <n v="117.5"/>
    <n v="8670.1"/>
    <n v="47.55"/>
    <n v="0"/>
    <n v="2402.64"/>
    <n v="11025.19"/>
    <n v="4"/>
    <s v="Stayed"/>
    <x v="1"/>
    <n v="47"/>
    <n v="6009"/>
    <m/>
    <m/>
    <x v="2"/>
  </r>
  <r>
    <s v="9916-AYHTC"/>
    <s v="Male"/>
    <n v="63"/>
    <s v="No"/>
    <s v="No"/>
    <s v="No"/>
    <s v="No"/>
    <n v="0"/>
    <s v="United States"/>
    <s v="California"/>
    <s v="Altadena"/>
    <n v="91001"/>
    <n v="34.196837000000002"/>
    <n v="-118.142236"/>
    <n v="36243"/>
    <s v="Q3"/>
    <s v="No"/>
    <n v="0"/>
    <x v="65"/>
    <s v="None"/>
    <s v="Yes"/>
    <n v="32.04"/>
    <s v="No"/>
    <x v="1"/>
    <s v="None"/>
    <n v="0"/>
    <s v="No"/>
    <s v="No"/>
    <s v="No"/>
    <s v="No"/>
    <s v="No"/>
    <s v="No"/>
    <s v="No"/>
    <s v="No"/>
    <x v="2"/>
    <s v="No"/>
    <x v="1"/>
    <n v="19.850000000000001"/>
    <n v="916"/>
    <n v="0"/>
    <n v="0"/>
    <n v="1537.92"/>
    <n v="2453.92"/>
    <n v="5"/>
    <s v="Stayed"/>
    <x v="1"/>
    <n v="38"/>
    <n v="3779"/>
    <m/>
    <m/>
    <x v="2"/>
  </r>
  <r>
    <s v="3855-ONCAR"/>
    <s v="Female"/>
    <n v="35"/>
    <s v="No"/>
    <s v="No"/>
    <s v="Yes"/>
    <s v="Yes"/>
    <n v="3"/>
    <s v="United States"/>
    <s v="California"/>
    <s v="Arcadia"/>
    <n v="91006"/>
    <n v="34.137318999999998"/>
    <n v="-118.029837"/>
    <n v="30028"/>
    <s v="Q3"/>
    <s v="Yes"/>
    <n v="9"/>
    <x v="14"/>
    <s v="None"/>
    <s v="Yes"/>
    <n v="41.93"/>
    <s v="No"/>
    <x v="0"/>
    <s v="Fiber Optic"/>
    <n v="53"/>
    <s v="No"/>
    <s v="No"/>
    <s v="No"/>
    <s v="No"/>
    <s v="Yes"/>
    <s v="No"/>
    <s v="No"/>
    <s v="Yes"/>
    <x v="0"/>
    <s v="Yes"/>
    <x v="1"/>
    <n v="78.900000000000006"/>
    <n v="299.75"/>
    <n v="37.01"/>
    <n v="0"/>
    <n v="167.72"/>
    <n v="430.46"/>
    <n v="4"/>
    <s v="Stayed"/>
    <x v="1"/>
    <n v="50"/>
    <n v="5775"/>
    <m/>
    <m/>
    <x v="1"/>
  </r>
  <r>
    <s v="1488-SYSFC"/>
    <s v="Male"/>
    <n v="31"/>
    <s v="No"/>
    <s v="No"/>
    <s v="Yes"/>
    <s v="Yes"/>
    <n v="1"/>
    <s v="United States"/>
    <s v="California"/>
    <s v="Arcadia"/>
    <n v="91007"/>
    <n v="34.128284000000001"/>
    <n v="-118.047732"/>
    <n v="30933"/>
    <s v="Q3"/>
    <s v="Yes"/>
    <n v="10"/>
    <x v="52"/>
    <s v="None"/>
    <s v="Yes"/>
    <n v="9.56"/>
    <s v="No"/>
    <x v="1"/>
    <s v="None"/>
    <n v="0"/>
    <s v="No"/>
    <s v="No"/>
    <s v="No"/>
    <s v="No"/>
    <s v="No"/>
    <s v="No"/>
    <s v="No"/>
    <s v="No"/>
    <x v="0"/>
    <s v="Yes"/>
    <x v="0"/>
    <n v="20.65"/>
    <n v="702.05"/>
    <n v="43.76"/>
    <n v="0"/>
    <n v="296.36"/>
    <n v="954.65"/>
    <n v="4"/>
    <s v="Stayed"/>
    <x v="1"/>
    <n v="79"/>
    <n v="2990"/>
    <m/>
    <m/>
    <x v="1"/>
  </r>
  <r>
    <s v="0970-QXPXW"/>
    <s v="Female"/>
    <n v="28"/>
    <s v="Yes"/>
    <s v="No"/>
    <s v="No"/>
    <s v="No"/>
    <n v="0"/>
    <s v="United States"/>
    <s v="California"/>
    <s v="Monrovia"/>
    <n v="91016"/>
    <n v="34.152799999999999"/>
    <n v="-118.00048200000001"/>
    <n v="41067"/>
    <s v="Q3"/>
    <s v="No"/>
    <n v="0"/>
    <x v="0"/>
    <s v="None"/>
    <s v="Yes"/>
    <n v="42.42"/>
    <s v="No"/>
    <x v="1"/>
    <s v="None"/>
    <n v="0"/>
    <s v="No"/>
    <s v="No"/>
    <s v="No"/>
    <s v="No"/>
    <s v="No"/>
    <s v="No"/>
    <s v="No"/>
    <s v="No"/>
    <x v="0"/>
    <s v="No"/>
    <x v="1"/>
    <n v="19.649999999999999"/>
    <n v="19.649999999999999"/>
    <n v="0"/>
    <n v="0"/>
    <n v="42.42"/>
    <n v="62.07"/>
    <n v="3"/>
    <s v="Joined"/>
    <x v="1"/>
    <n v="25"/>
    <n v="5454"/>
    <m/>
    <m/>
    <x v="1"/>
  </r>
  <r>
    <s v="9572-WUKSB"/>
    <s v="Male"/>
    <n v="22"/>
    <s v="Yes"/>
    <s v="No"/>
    <s v="Yes"/>
    <s v="No"/>
    <n v="0"/>
    <s v="United States"/>
    <s v="California"/>
    <s v="South Pasadena"/>
    <n v="91030"/>
    <n v="34.110444000000001"/>
    <n v="-118.15695700000001"/>
    <n v="23984"/>
    <s v="Q3"/>
    <s v="Yes"/>
    <n v="5"/>
    <x v="10"/>
    <s v="None"/>
    <s v="No"/>
    <n v="0"/>
    <s v="No"/>
    <x v="0"/>
    <s v="DSL"/>
    <n v="41"/>
    <s v="No"/>
    <s v="No"/>
    <s v="No"/>
    <s v="Yes"/>
    <s v="No"/>
    <s v="No"/>
    <s v="No"/>
    <s v="Yes"/>
    <x v="0"/>
    <s v="Yes"/>
    <x v="0"/>
    <n v="29.9"/>
    <n v="92.25"/>
    <n v="0"/>
    <n v="0"/>
    <n v="0"/>
    <n v="92.25"/>
    <n v="3"/>
    <s v="Joined"/>
    <x v="1"/>
    <n v="23"/>
    <n v="4416"/>
    <m/>
    <m/>
    <x v="0"/>
  </r>
  <r>
    <s v="5893-KCLGT"/>
    <s v="Female"/>
    <n v="56"/>
    <s v="No"/>
    <s v="No"/>
    <s v="No"/>
    <s v="Yes"/>
    <n v="2"/>
    <s v="United States"/>
    <s v="California"/>
    <s v="Sunland"/>
    <n v="91040"/>
    <n v="34.282704000000003"/>
    <n v="-118.312929"/>
    <n v="18752"/>
    <s v="Q3"/>
    <s v="No"/>
    <n v="0"/>
    <x v="61"/>
    <s v="None"/>
    <s v="Yes"/>
    <n v="15.21"/>
    <s v="No"/>
    <x v="1"/>
    <s v="None"/>
    <n v="0"/>
    <s v="No"/>
    <s v="No"/>
    <s v="No"/>
    <s v="No"/>
    <s v="No"/>
    <s v="No"/>
    <s v="No"/>
    <s v="No"/>
    <x v="2"/>
    <s v="Yes"/>
    <x v="1"/>
    <n v="19.75"/>
    <n v="1567"/>
    <n v="25.98"/>
    <n v="0"/>
    <n v="1095.1199999999999"/>
    <n v="2636.14"/>
    <n v="4"/>
    <s v="Stayed"/>
    <x v="1"/>
    <n v="78"/>
    <n v="5478"/>
    <m/>
    <m/>
    <x v="2"/>
  </r>
  <r>
    <s v="0076-LVEPS"/>
    <s v="Male"/>
    <n v="57"/>
    <s v="No"/>
    <s v="No"/>
    <s v="No"/>
    <s v="Yes"/>
    <n v="1"/>
    <s v="United States"/>
    <s v="California"/>
    <s v="Tujunga"/>
    <n v="91042"/>
    <n v="34.296574"/>
    <n v="-118.244839"/>
    <n v="26753"/>
    <s v="Q3"/>
    <s v="No"/>
    <n v="0"/>
    <x v="48"/>
    <s v="None"/>
    <s v="No"/>
    <n v="0"/>
    <s v="No"/>
    <x v="0"/>
    <s v="DSL"/>
    <n v="21"/>
    <s v="Yes"/>
    <s v="Yes"/>
    <s v="Yes"/>
    <s v="Yes"/>
    <s v="No"/>
    <s v="No"/>
    <s v="No"/>
    <s v="Yes"/>
    <x v="0"/>
    <s v="Yes"/>
    <x v="1"/>
    <n v="45"/>
    <n v="1242.45"/>
    <n v="12.26"/>
    <n v="0"/>
    <n v="0"/>
    <n v="1230.19"/>
    <n v="4"/>
    <s v="Stayed"/>
    <x v="1"/>
    <n v="73"/>
    <n v="3290"/>
    <m/>
    <m/>
    <x v="1"/>
  </r>
  <r>
    <s v="3640-JQGJG"/>
    <s v="Male"/>
    <n v="25"/>
    <s v="Yes"/>
    <s v="No"/>
    <s v="Yes"/>
    <s v="Yes"/>
    <n v="3"/>
    <s v="United States"/>
    <s v="California"/>
    <s v="Pasadena"/>
    <n v="91101"/>
    <n v="34.146635000000003"/>
    <n v="-118.139225"/>
    <n v="16812"/>
    <s v="Q3"/>
    <s v="No"/>
    <n v="0"/>
    <x v="11"/>
    <s v="None"/>
    <s v="Yes"/>
    <n v="6.18"/>
    <s v="No"/>
    <x v="0"/>
    <s v="Cable"/>
    <n v="59"/>
    <s v="No"/>
    <s v="No"/>
    <s v="No"/>
    <s v="No"/>
    <s v="No"/>
    <s v="No"/>
    <s v="No"/>
    <s v="No"/>
    <x v="0"/>
    <s v="No"/>
    <x v="0"/>
    <n v="44.8"/>
    <n v="559.20000000000005"/>
    <n v="37.49"/>
    <n v="90"/>
    <n v="80.34"/>
    <n v="692.05"/>
    <n v="3"/>
    <s v="Stayed"/>
    <x v="1"/>
    <n v="44"/>
    <n v="4680"/>
    <m/>
    <m/>
    <x v="1"/>
  </r>
  <r>
    <s v="1596-OQSPS"/>
    <s v="Female"/>
    <n v="64"/>
    <s v="No"/>
    <s v="No"/>
    <s v="No"/>
    <s v="No"/>
    <n v="0"/>
    <s v="United States"/>
    <s v="California"/>
    <s v="Pasadena"/>
    <n v="91104"/>
    <n v="34.165382999999999"/>
    <n v="-118.123752"/>
    <n v="38460"/>
    <s v="Q3"/>
    <s v="No"/>
    <n v="0"/>
    <x v="9"/>
    <s v="None"/>
    <s v="Yes"/>
    <n v="2.95"/>
    <s v="No"/>
    <x v="0"/>
    <s v="DSL"/>
    <n v="21"/>
    <s v="No"/>
    <s v="Yes"/>
    <s v="No"/>
    <s v="No"/>
    <s v="No"/>
    <s v="No"/>
    <s v="No"/>
    <s v="Yes"/>
    <x v="0"/>
    <s v="No"/>
    <x v="0"/>
    <n v="51.1"/>
    <n v="531.15"/>
    <n v="0"/>
    <n v="0"/>
    <n v="32.450000000000003"/>
    <n v="563.6"/>
    <n v="4"/>
    <s v="Stayed"/>
    <x v="1"/>
    <n v="60"/>
    <n v="4467"/>
    <m/>
    <m/>
    <x v="1"/>
  </r>
  <r>
    <s v="9867-XOBQA"/>
    <s v="Female"/>
    <n v="59"/>
    <s v="No"/>
    <s v="No"/>
    <s v="No"/>
    <s v="Yes"/>
    <n v="1"/>
    <s v="United States"/>
    <s v="California"/>
    <s v="Pasadena"/>
    <n v="91105"/>
    <n v="34.13946"/>
    <n v="-118.16664900000001"/>
    <n v="10253"/>
    <s v="Q3"/>
    <s v="No"/>
    <n v="0"/>
    <x v="18"/>
    <s v="None"/>
    <s v="No"/>
    <n v="0"/>
    <s v="No"/>
    <x v="0"/>
    <s v="DSL"/>
    <n v="11"/>
    <s v="Yes"/>
    <s v="Yes"/>
    <s v="Yes"/>
    <s v="Yes"/>
    <s v="Yes"/>
    <s v="No"/>
    <s v="No"/>
    <s v="Yes"/>
    <x v="2"/>
    <s v="No"/>
    <x v="1"/>
    <n v="53.15"/>
    <n v="1183.2"/>
    <n v="19.13"/>
    <n v="0"/>
    <n v="0"/>
    <n v="1164.07"/>
    <n v="4"/>
    <s v="Stayed"/>
    <x v="1"/>
    <n v="29"/>
    <n v="3461"/>
    <m/>
    <m/>
    <x v="2"/>
  </r>
  <r>
    <s v="9546-KDTRB"/>
    <s v="Female"/>
    <n v="62"/>
    <s v="No"/>
    <s v="No"/>
    <s v="No"/>
    <s v="No"/>
    <n v="0"/>
    <s v="United States"/>
    <s v="California"/>
    <s v="Pasadena"/>
    <n v="91106"/>
    <n v="34.139401999999997"/>
    <n v="-118.128658"/>
    <n v="23742"/>
    <s v="Q3"/>
    <s v="No"/>
    <n v="0"/>
    <x v="42"/>
    <s v="None"/>
    <s v="Yes"/>
    <n v="11.86"/>
    <s v="Yes"/>
    <x v="1"/>
    <s v="None"/>
    <n v="0"/>
    <s v="No"/>
    <s v="No"/>
    <s v="No"/>
    <s v="No"/>
    <s v="No"/>
    <s v="No"/>
    <s v="No"/>
    <s v="No"/>
    <x v="0"/>
    <s v="No"/>
    <x v="0"/>
    <n v="24.7"/>
    <n v="465.85"/>
    <n v="1.65"/>
    <n v="0"/>
    <n v="225.33999999999901"/>
    <n v="689.54"/>
    <n v="5"/>
    <s v="Stayed"/>
    <x v="1"/>
    <n v="46"/>
    <n v="3612"/>
    <m/>
    <m/>
    <x v="1"/>
  </r>
  <r>
    <s v="3174-RKMOW"/>
    <s v="Male"/>
    <n v="24"/>
    <s v="Yes"/>
    <s v="No"/>
    <s v="Yes"/>
    <s v="Yes"/>
    <n v="3"/>
    <s v="United States"/>
    <s v="California"/>
    <s v="Glendale"/>
    <n v="91201"/>
    <n v="34.17051"/>
    <n v="-118.289463"/>
    <n v="23981"/>
    <s v="Q3"/>
    <s v="Yes"/>
    <n v="8"/>
    <x v="32"/>
    <s v="None"/>
    <s v="Yes"/>
    <n v="48.3"/>
    <s v="Yes"/>
    <x v="0"/>
    <s v="Fiber Optic"/>
    <n v="73"/>
    <s v="No"/>
    <s v="Yes"/>
    <s v="Yes"/>
    <s v="Yes"/>
    <s v="Yes"/>
    <s v="Yes"/>
    <s v="Yes"/>
    <s v="Yes"/>
    <x v="0"/>
    <s v="Yes"/>
    <x v="0"/>
    <n v="109.95"/>
    <n v="3782.4"/>
    <n v="31.9"/>
    <n v="0"/>
    <n v="1690.5"/>
    <n v="5441"/>
    <n v="3"/>
    <s v="Stayed"/>
    <x v="1"/>
    <n v="71"/>
    <n v="5721"/>
    <m/>
    <m/>
    <x v="1"/>
  </r>
  <r>
    <s v="1760-CAZHT"/>
    <s v="Male"/>
    <n v="55"/>
    <s v="No"/>
    <s v="No"/>
    <s v="No"/>
    <s v="Yes"/>
    <n v="3"/>
    <s v="United States"/>
    <s v="California"/>
    <s v="Glendale"/>
    <n v="91202"/>
    <n v="34.167926000000001"/>
    <n v="-118.267539"/>
    <n v="21990"/>
    <s v="Q3"/>
    <s v="No"/>
    <n v="0"/>
    <x v="3"/>
    <s v="None"/>
    <s v="Yes"/>
    <n v="3.07"/>
    <s v="No"/>
    <x v="1"/>
    <s v="None"/>
    <n v="0"/>
    <s v="No"/>
    <s v="No"/>
    <s v="No"/>
    <s v="No"/>
    <s v="No"/>
    <s v="No"/>
    <s v="No"/>
    <s v="No"/>
    <x v="0"/>
    <s v="No"/>
    <x v="1"/>
    <n v="20.8"/>
    <n v="460.2"/>
    <n v="21.81"/>
    <n v="0"/>
    <n v="76.75"/>
    <n v="515.14"/>
    <n v="5"/>
    <s v="Stayed"/>
    <x v="1"/>
    <n v="60"/>
    <n v="3274"/>
    <m/>
    <m/>
    <x v="1"/>
  </r>
  <r>
    <s v="8441-SHIPE"/>
    <s v="Female"/>
    <n v="53"/>
    <s v="No"/>
    <s v="No"/>
    <s v="No"/>
    <s v="No"/>
    <n v="0"/>
    <s v="United States"/>
    <s v="California"/>
    <s v="Glendale"/>
    <n v="91204"/>
    <n v="34.136305999999998"/>
    <n v="-118.26036000000001"/>
    <n v="17015"/>
    <s v="Q3"/>
    <s v="No"/>
    <n v="0"/>
    <x v="70"/>
    <s v="None"/>
    <s v="Yes"/>
    <n v="16.72"/>
    <s v="Yes"/>
    <x v="1"/>
    <s v="None"/>
    <n v="0"/>
    <s v="No"/>
    <s v="No"/>
    <s v="No"/>
    <s v="No"/>
    <s v="No"/>
    <s v="No"/>
    <s v="No"/>
    <s v="No"/>
    <x v="2"/>
    <s v="Yes"/>
    <x v="0"/>
    <n v="25.6"/>
    <n v="1790.35"/>
    <n v="46.06"/>
    <n v="0"/>
    <n v="1120.24"/>
    <n v="2864.5299999999902"/>
    <n v="3"/>
    <s v="Stayed"/>
    <x v="1"/>
    <n v="34"/>
    <n v="5183"/>
    <m/>
    <m/>
    <x v="2"/>
  </r>
  <r>
    <s v="1320-GVNHT"/>
    <s v="Male"/>
    <n v="56"/>
    <s v="No"/>
    <s v="No"/>
    <s v="Yes"/>
    <s v="Yes"/>
    <n v="2"/>
    <s v="United States"/>
    <s v="California"/>
    <s v="Glendale"/>
    <n v="91207"/>
    <n v="34.182378"/>
    <n v="-118.262922"/>
    <n v="9864"/>
    <s v="Q3"/>
    <s v="Yes"/>
    <n v="4"/>
    <x v="61"/>
    <s v="None"/>
    <s v="Yes"/>
    <n v="27.88"/>
    <s v="Yes"/>
    <x v="0"/>
    <s v="Fiber Optic"/>
    <n v="30"/>
    <s v="Yes"/>
    <s v="Yes"/>
    <s v="Yes"/>
    <s v="No"/>
    <s v="Yes"/>
    <s v="Yes"/>
    <s v="Yes"/>
    <s v="No"/>
    <x v="2"/>
    <s v="Yes"/>
    <x v="1"/>
    <n v="108.4"/>
    <n v="7767.25"/>
    <n v="0"/>
    <n v="30"/>
    <n v="2007.36"/>
    <n v="9804.61"/>
    <n v="4"/>
    <s v="Stayed"/>
    <x v="1"/>
    <n v="20"/>
    <n v="4419"/>
    <m/>
    <m/>
    <x v="2"/>
  </r>
  <r>
    <s v="1047-RNXZV"/>
    <s v="Male"/>
    <n v="57"/>
    <s v="No"/>
    <s v="No"/>
    <s v="No"/>
    <s v="No"/>
    <n v="0"/>
    <s v="United States"/>
    <s v="California"/>
    <s v="Glendale"/>
    <n v="91208"/>
    <n v="34.195385999999999"/>
    <n v="-118.238508"/>
    <n v="16910"/>
    <s v="Q3"/>
    <s v="No"/>
    <n v="0"/>
    <x v="24"/>
    <s v="None"/>
    <s v="Yes"/>
    <n v="3.18"/>
    <s v="No"/>
    <x v="1"/>
    <s v="None"/>
    <n v="0"/>
    <s v="No"/>
    <s v="No"/>
    <s v="No"/>
    <s v="No"/>
    <s v="No"/>
    <s v="No"/>
    <s v="No"/>
    <s v="No"/>
    <x v="2"/>
    <s v="No"/>
    <x v="1"/>
    <n v="19.55"/>
    <n v="876.15"/>
    <n v="15.17"/>
    <n v="0"/>
    <n v="136.74"/>
    <n v="997.72"/>
    <n v="5"/>
    <s v="Stayed"/>
    <x v="1"/>
    <n v="67"/>
    <n v="4871"/>
    <m/>
    <m/>
    <x v="2"/>
  </r>
  <r>
    <s v="3541-ZNUHK"/>
    <s v="Female"/>
    <n v="51"/>
    <s v="No"/>
    <s v="No"/>
    <s v="Yes"/>
    <s v="Yes"/>
    <n v="2"/>
    <s v="United States"/>
    <s v="California"/>
    <s v="La Crescenta"/>
    <n v="91214"/>
    <n v="34.239635999999997"/>
    <n v="-118.245259"/>
    <n v="29110"/>
    <s v="Q3"/>
    <s v="Yes"/>
    <n v="5"/>
    <x v="19"/>
    <s v="None"/>
    <s v="Yes"/>
    <n v="20.100000000000001"/>
    <s v="Yes"/>
    <x v="0"/>
    <s v="Fiber Optic"/>
    <n v="19"/>
    <s v="Yes"/>
    <s v="Yes"/>
    <s v="No"/>
    <s v="No"/>
    <s v="No"/>
    <s v="No"/>
    <s v="No"/>
    <s v="Yes"/>
    <x v="0"/>
    <s v="Yes"/>
    <x v="0"/>
    <n v="85.1"/>
    <n v="4600.95"/>
    <n v="14.3"/>
    <n v="0"/>
    <n v="1105.5"/>
    <n v="5692.15"/>
    <n v="3"/>
    <s v="Stayed"/>
    <x v="1"/>
    <n v="76"/>
    <n v="4026"/>
    <m/>
    <m/>
    <x v="1"/>
  </r>
  <r>
    <s v="8725-JEDFD"/>
    <s v="Male"/>
    <n v="26"/>
    <s v="Yes"/>
    <s v="No"/>
    <s v="No"/>
    <s v="No"/>
    <n v="0"/>
    <s v="United States"/>
    <s v="California"/>
    <s v="Calabasas"/>
    <n v="91302"/>
    <n v="34.130861000000003"/>
    <n v="-118.68346"/>
    <n v="23661"/>
    <s v="Q3"/>
    <s v="No"/>
    <n v="0"/>
    <x v="5"/>
    <s v="None"/>
    <s v="Yes"/>
    <n v="34.979999999999997"/>
    <s v="No"/>
    <x v="0"/>
    <s v="Fiber Optic"/>
    <n v="26"/>
    <s v="No"/>
    <s v="No"/>
    <s v="No"/>
    <s v="No"/>
    <s v="No"/>
    <s v="No"/>
    <s v="No"/>
    <s v="Yes"/>
    <x v="0"/>
    <s v="Yes"/>
    <x v="1"/>
    <n v="69.05"/>
    <n v="1793.25"/>
    <n v="22.72"/>
    <n v="0"/>
    <n v="944.45999999999901"/>
    <n v="2714.99"/>
    <n v="5"/>
    <s v="Stayed"/>
    <x v="1"/>
    <n v="27"/>
    <n v="3241"/>
    <m/>
    <m/>
    <x v="1"/>
  </r>
  <r>
    <s v="7562-UXTPG"/>
    <s v="Female"/>
    <n v="40"/>
    <s v="No"/>
    <s v="No"/>
    <s v="No"/>
    <s v="No"/>
    <n v="0"/>
    <s v="United States"/>
    <s v="California"/>
    <s v="Canoga Park"/>
    <n v="91303"/>
    <n v="34.19829"/>
    <n v="-118.602203"/>
    <n v="23519"/>
    <s v="Q3"/>
    <s v="No"/>
    <n v="0"/>
    <x v="11"/>
    <s v="None"/>
    <s v="Yes"/>
    <n v="26.13"/>
    <s v="No"/>
    <x v="0"/>
    <s v="Fiber Optic"/>
    <n v="28"/>
    <s v="No"/>
    <s v="No"/>
    <s v="No"/>
    <s v="No"/>
    <s v="No"/>
    <s v="No"/>
    <s v="No"/>
    <s v="Yes"/>
    <x v="0"/>
    <s v="Yes"/>
    <x v="1"/>
    <n v="70.150000000000006"/>
    <n v="886.7"/>
    <n v="8.5299999999999994"/>
    <n v="0"/>
    <n v="339.69"/>
    <n v="1217.8599999999999"/>
    <n v="4"/>
    <s v="Stayed"/>
    <x v="1"/>
    <n v="56"/>
    <n v="2992"/>
    <m/>
    <m/>
    <x v="1"/>
  </r>
  <r>
    <s v="8071-SBTRN"/>
    <s v="Female"/>
    <n v="63"/>
    <s v="No"/>
    <s v="No"/>
    <s v="No"/>
    <s v="No"/>
    <n v="0"/>
    <s v="United States"/>
    <s v="California"/>
    <s v="Canoga Park"/>
    <n v="91304"/>
    <n v="34.224376999999997"/>
    <n v="-118.632656"/>
    <n v="49242"/>
    <s v="Q3"/>
    <s v="No"/>
    <n v="0"/>
    <x v="57"/>
    <s v="None"/>
    <s v="Yes"/>
    <n v="23.15"/>
    <s v="Yes"/>
    <x v="0"/>
    <s v="Fiber Optic"/>
    <n v="17"/>
    <s v="Yes"/>
    <s v="Yes"/>
    <s v="Yes"/>
    <s v="No"/>
    <s v="Yes"/>
    <s v="Yes"/>
    <s v="Yes"/>
    <s v="Yes"/>
    <x v="2"/>
    <s v="Yes"/>
    <x v="1"/>
    <n v="111.15"/>
    <n v="7737.55"/>
    <n v="46.26"/>
    <n v="0"/>
    <n v="1620.5"/>
    <n v="9311.7900000000009"/>
    <n v="4"/>
    <s v="Stayed"/>
    <x v="1"/>
    <n v="62"/>
    <n v="4240"/>
    <m/>
    <m/>
    <x v="2"/>
  </r>
  <r>
    <s v="6668-CNMFP"/>
    <s v="Female"/>
    <n v="24"/>
    <s v="Yes"/>
    <s v="No"/>
    <s v="Yes"/>
    <s v="Yes"/>
    <n v="3"/>
    <s v="United States"/>
    <s v="California"/>
    <s v="West Hills"/>
    <n v="91307"/>
    <n v="34.199787000000001"/>
    <n v="-118.68492999999999"/>
    <n v="23637"/>
    <s v="Q3"/>
    <s v="Yes"/>
    <n v="1"/>
    <x v="42"/>
    <s v="None"/>
    <s v="Yes"/>
    <n v="36.92"/>
    <s v="Yes"/>
    <x v="0"/>
    <s v="Fiber Optic"/>
    <n v="52"/>
    <s v="No"/>
    <s v="No"/>
    <s v="No"/>
    <s v="Yes"/>
    <s v="No"/>
    <s v="Yes"/>
    <s v="Yes"/>
    <s v="Yes"/>
    <x v="1"/>
    <s v="Yes"/>
    <x v="0"/>
    <n v="89.35"/>
    <n v="1686.85"/>
    <n v="0"/>
    <n v="0"/>
    <n v="701.48"/>
    <n v="2388.33"/>
    <n v="4"/>
    <s v="Stayed"/>
    <x v="1"/>
    <n v="57"/>
    <n v="4473"/>
    <m/>
    <m/>
    <x v="2"/>
  </r>
  <r>
    <s v="5626-MGTUK"/>
    <s v="Female"/>
    <n v="50"/>
    <s v="No"/>
    <s v="No"/>
    <s v="No"/>
    <s v="No"/>
    <n v="0"/>
    <s v="United States"/>
    <s v="California"/>
    <s v="Chatsworth"/>
    <n v="91311"/>
    <n v="34.294142000000001"/>
    <n v="-118.603883"/>
    <n v="35325"/>
    <s v="Q3"/>
    <s v="No"/>
    <n v="0"/>
    <x v="21"/>
    <s v="None"/>
    <s v="Yes"/>
    <n v="24.73"/>
    <s v="Yes"/>
    <x v="0"/>
    <s v="Fiber Optic"/>
    <n v="25"/>
    <s v="Yes"/>
    <s v="No"/>
    <s v="No"/>
    <s v="No"/>
    <s v="Yes"/>
    <s v="No"/>
    <s v="No"/>
    <s v="No"/>
    <x v="0"/>
    <s v="Yes"/>
    <x v="0"/>
    <n v="89.1"/>
    <n v="1879.25"/>
    <n v="15.43"/>
    <n v="30"/>
    <n v="494.6"/>
    <n v="2388.42"/>
    <n v="3"/>
    <s v="Stayed"/>
    <x v="1"/>
    <n v="70"/>
    <n v="3027"/>
    <m/>
    <m/>
    <x v="1"/>
  </r>
  <r>
    <s v="5681-LLOEI"/>
    <s v="Male"/>
    <n v="59"/>
    <s v="No"/>
    <s v="No"/>
    <s v="Yes"/>
    <s v="Yes"/>
    <n v="1"/>
    <s v="United States"/>
    <s v="California"/>
    <s v="Encino"/>
    <n v="91316"/>
    <n v="34.150354"/>
    <n v="-118.518292"/>
    <n v="27614"/>
    <s v="Q3"/>
    <s v="Yes"/>
    <n v="11"/>
    <x v="24"/>
    <s v="None"/>
    <s v="Yes"/>
    <n v="42.22"/>
    <s v="Yes"/>
    <x v="0"/>
    <s v="Fiber Optic"/>
    <n v="25"/>
    <s v="Yes"/>
    <s v="No"/>
    <s v="Yes"/>
    <s v="Yes"/>
    <s v="No"/>
    <s v="No"/>
    <s v="No"/>
    <s v="Yes"/>
    <x v="1"/>
    <s v="Yes"/>
    <x v="1"/>
    <n v="91.25"/>
    <n v="4013.8"/>
    <n v="25.49"/>
    <n v="0"/>
    <n v="1815.46"/>
    <n v="5803.77"/>
    <n v="3"/>
    <s v="Stayed"/>
    <x v="1"/>
    <n v="30"/>
    <n v="5884"/>
    <m/>
    <m/>
    <x v="2"/>
  </r>
  <r>
    <s v="8212-DJRCH"/>
    <s v="Male"/>
    <n v="33"/>
    <s v="No"/>
    <s v="No"/>
    <s v="Yes"/>
    <s v="Yes"/>
    <n v="1"/>
    <s v="United States"/>
    <s v="California"/>
    <s v="Newbury Park"/>
    <n v="91320"/>
    <n v="34.172071000000003"/>
    <n v="-118.946262"/>
    <n v="37779"/>
    <s v="Q3"/>
    <s v="Yes"/>
    <n v="1"/>
    <x v="20"/>
    <s v="None"/>
    <s v="Yes"/>
    <n v="15.01"/>
    <s v="No"/>
    <x v="0"/>
    <s v="Fiber Optic"/>
    <n v="19"/>
    <s v="Yes"/>
    <s v="No"/>
    <s v="Yes"/>
    <s v="No"/>
    <s v="No"/>
    <s v="Yes"/>
    <s v="Yes"/>
    <s v="Yes"/>
    <x v="0"/>
    <s v="Yes"/>
    <x v="1"/>
    <n v="90.35"/>
    <n v="434.5"/>
    <n v="17.329999999999998"/>
    <n v="0"/>
    <n v="75.05"/>
    <n v="492.22"/>
    <n v="4"/>
    <s v="Stayed"/>
    <x v="1"/>
    <n v="66"/>
    <n v="4014"/>
    <m/>
    <m/>
    <x v="1"/>
  </r>
  <r>
    <s v="4933-BSAIP"/>
    <s v="Female"/>
    <n v="39"/>
    <s v="No"/>
    <s v="No"/>
    <s v="Yes"/>
    <s v="No"/>
    <n v="0"/>
    <s v="United States"/>
    <s v="California"/>
    <s v="Northridge"/>
    <n v="91324"/>
    <n v="34.238208"/>
    <n v="-118.55029"/>
    <n v="25751"/>
    <s v="Q3"/>
    <s v="Yes"/>
    <n v="1"/>
    <x v="51"/>
    <s v="None"/>
    <s v="Yes"/>
    <n v="31.37"/>
    <s v="No"/>
    <x v="1"/>
    <s v="None"/>
    <n v="0"/>
    <s v="No"/>
    <s v="No"/>
    <s v="No"/>
    <s v="No"/>
    <s v="No"/>
    <s v="No"/>
    <s v="No"/>
    <s v="No"/>
    <x v="2"/>
    <s v="No"/>
    <x v="1"/>
    <n v="19.100000000000001"/>
    <n v="780.1"/>
    <n v="45.6"/>
    <n v="0"/>
    <n v="1254.8"/>
    <n v="1989.3"/>
    <n v="3"/>
    <s v="Stayed"/>
    <x v="1"/>
    <n v="59"/>
    <n v="2056"/>
    <m/>
    <m/>
    <x v="2"/>
  </r>
  <r>
    <s v="2030-BTZRO"/>
    <s v="Male"/>
    <n v="54"/>
    <s v="No"/>
    <s v="No"/>
    <s v="Yes"/>
    <s v="Yes"/>
    <n v="3"/>
    <s v="United States"/>
    <s v="California"/>
    <s v="Northridge"/>
    <n v="91325"/>
    <n v="34.236682999999999"/>
    <n v="-118.517588"/>
    <n v="32307"/>
    <s v="Q3"/>
    <s v="Yes"/>
    <n v="1"/>
    <x v="63"/>
    <s v="None"/>
    <s v="Yes"/>
    <n v="41.36"/>
    <s v="No"/>
    <x v="1"/>
    <s v="None"/>
    <n v="0"/>
    <s v="No"/>
    <s v="No"/>
    <s v="No"/>
    <s v="No"/>
    <s v="No"/>
    <s v="No"/>
    <s v="No"/>
    <s v="No"/>
    <x v="2"/>
    <s v="Yes"/>
    <x v="1"/>
    <n v="20.399999999999999"/>
    <n v="107.6"/>
    <n v="0"/>
    <n v="0"/>
    <n v="248.16"/>
    <n v="355.76"/>
    <n v="5"/>
    <s v="Stayed"/>
    <x v="1"/>
    <n v="57"/>
    <n v="4628"/>
    <m/>
    <m/>
    <x v="1"/>
  </r>
  <r>
    <s v="1116-DXXDF"/>
    <s v="Male"/>
    <n v="38"/>
    <s v="No"/>
    <s v="No"/>
    <s v="No"/>
    <s v="No"/>
    <n v="0"/>
    <s v="United States"/>
    <s v="California"/>
    <s v="Porter Ranch"/>
    <n v="91326"/>
    <n v="34.281911000000001"/>
    <n v="-118.556218"/>
    <n v="28067"/>
    <s v="Q3"/>
    <s v="No"/>
    <n v="0"/>
    <x v="38"/>
    <s v="None"/>
    <s v="Yes"/>
    <n v="37.94"/>
    <s v="No"/>
    <x v="0"/>
    <s v="Fiber Optic"/>
    <n v="19"/>
    <s v="Yes"/>
    <s v="No"/>
    <s v="Yes"/>
    <s v="No"/>
    <s v="Yes"/>
    <s v="Yes"/>
    <s v="Yes"/>
    <s v="Yes"/>
    <x v="2"/>
    <s v="Yes"/>
    <x v="0"/>
    <n v="100.45"/>
    <n v="3801.7"/>
    <n v="0"/>
    <n v="0"/>
    <n v="1479.6599999999901"/>
    <n v="5281.36"/>
    <n v="4"/>
    <s v="Stayed"/>
    <x v="1"/>
    <n v="45"/>
    <n v="2698"/>
    <m/>
    <m/>
    <x v="2"/>
  </r>
  <r>
    <s v="0270-THENM"/>
    <s v="Male"/>
    <n v="62"/>
    <s v="No"/>
    <s v="No"/>
    <s v="Yes"/>
    <s v="Yes"/>
    <n v="2"/>
    <s v="United States"/>
    <s v="California"/>
    <s v="Mission Hills"/>
    <n v="91345"/>
    <n v="34.266388999999997"/>
    <n v="-118.459744"/>
    <n v="17112"/>
    <s v="Q3"/>
    <s v="Yes"/>
    <n v="1"/>
    <x v="61"/>
    <s v="None"/>
    <s v="Yes"/>
    <n v="28.37"/>
    <s v="Yes"/>
    <x v="0"/>
    <s v="DSL"/>
    <n v="18"/>
    <s v="Yes"/>
    <s v="Yes"/>
    <s v="Yes"/>
    <s v="Yes"/>
    <s v="No"/>
    <s v="No"/>
    <s v="No"/>
    <s v="Yes"/>
    <x v="2"/>
    <s v="No"/>
    <x v="0"/>
    <n v="69.849999999999994"/>
    <n v="5102.3500000000004"/>
    <n v="25.24"/>
    <n v="0"/>
    <n v="2042.64"/>
    <n v="7119.75"/>
    <n v="3"/>
    <s v="Stayed"/>
    <x v="1"/>
    <n v="77"/>
    <n v="6233"/>
    <m/>
    <m/>
    <x v="2"/>
  </r>
  <r>
    <s v="4707-MAXGU"/>
    <s v="Male"/>
    <n v="36"/>
    <s v="No"/>
    <s v="No"/>
    <s v="Yes"/>
    <s v="No"/>
    <n v="0"/>
    <s v="United States"/>
    <s v="California"/>
    <s v="Canyon Country"/>
    <n v="91351"/>
    <n v="34.422519000000001"/>
    <n v="-118.420717"/>
    <n v="59259"/>
    <s v="Q3"/>
    <s v="Yes"/>
    <n v="1"/>
    <x v="61"/>
    <s v="None"/>
    <s v="Yes"/>
    <n v="36.03"/>
    <s v="Yes"/>
    <x v="1"/>
    <s v="None"/>
    <n v="0"/>
    <s v="No"/>
    <s v="No"/>
    <s v="No"/>
    <s v="No"/>
    <s v="No"/>
    <s v="No"/>
    <s v="No"/>
    <s v="No"/>
    <x v="2"/>
    <s v="No"/>
    <x v="1"/>
    <n v="25.85"/>
    <n v="1872.2"/>
    <n v="5.73"/>
    <n v="0"/>
    <n v="2594.16"/>
    <n v="4460.63"/>
    <n v="5"/>
    <s v="Stayed"/>
    <x v="1"/>
    <n v="45"/>
    <n v="5514"/>
    <m/>
    <m/>
    <x v="2"/>
  </r>
  <r>
    <s v="2710-WYVXG"/>
    <s v="Female"/>
    <n v="36"/>
    <s v="No"/>
    <s v="No"/>
    <s v="No"/>
    <s v="No"/>
    <n v="0"/>
    <s v="United States"/>
    <s v="California"/>
    <s v="Sun Valley"/>
    <n v="91352"/>
    <n v="34.231053000000003"/>
    <n v="-118.338307"/>
    <n v="46639"/>
    <s v="Q3"/>
    <s v="No"/>
    <n v="0"/>
    <x v="10"/>
    <s v="None"/>
    <s v="Yes"/>
    <n v="37"/>
    <s v="No"/>
    <x v="0"/>
    <s v="DSL"/>
    <n v="22"/>
    <s v="Yes"/>
    <s v="Yes"/>
    <s v="No"/>
    <s v="Yes"/>
    <s v="No"/>
    <s v="Yes"/>
    <s v="Yes"/>
    <s v="Yes"/>
    <x v="2"/>
    <s v="No"/>
    <x v="1"/>
    <n v="71.099999999999994"/>
    <n v="213.35"/>
    <n v="2.62"/>
    <n v="0"/>
    <n v="111"/>
    <n v="321.73"/>
    <n v="4"/>
    <s v="Joined"/>
    <x v="1"/>
    <n v="41"/>
    <n v="3501"/>
    <m/>
    <m/>
    <x v="1"/>
  </r>
  <r>
    <s v="6300-BWMJX"/>
    <s v="Female"/>
    <n v="45"/>
    <s v="No"/>
    <s v="No"/>
    <s v="Yes"/>
    <s v="No"/>
    <n v="0"/>
    <s v="United States"/>
    <s v="California"/>
    <s v="Valencia"/>
    <n v="91355"/>
    <n v="34.439869999999999"/>
    <n v="-118.644609"/>
    <n v="24977"/>
    <s v="Q3"/>
    <s v="Yes"/>
    <n v="1"/>
    <x v="53"/>
    <s v="None"/>
    <s v="Yes"/>
    <n v="20.78"/>
    <s v="Yes"/>
    <x v="0"/>
    <s v="Fiber Optic"/>
    <n v="26"/>
    <s v="No"/>
    <s v="No"/>
    <s v="Yes"/>
    <s v="Yes"/>
    <s v="Yes"/>
    <s v="No"/>
    <s v="No"/>
    <s v="Yes"/>
    <x v="0"/>
    <s v="No"/>
    <x v="0"/>
    <n v="93.35"/>
    <n v="5386.5"/>
    <n v="36.07"/>
    <n v="0"/>
    <n v="1226.02"/>
    <n v="6576.45"/>
    <n v="3"/>
    <s v="Stayed"/>
    <x v="1"/>
    <n v="44"/>
    <n v="4814"/>
    <m/>
    <m/>
    <x v="1"/>
  </r>
  <r>
    <s v="7009-LGECI"/>
    <s v="Female"/>
    <n v="24"/>
    <s v="Yes"/>
    <s v="No"/>
    <s v="No"/>
    <s v="No"/>
    <n v="0"/>
    <s v="United States"/>
    <s v="California"/>
    <s v="Westlake Village"/>
    <n v="91361"/>
    <n v="34.130991999999999"/>
    <n v="-118.894673"/>
    <n v="18735"/>
    <s v="Q3"/>
    <s v="No"/>
    <n v="0"/>
    <x v="14"/>
    <s v="None"/>
    <s v="Yes"/>
    <n v="22.07"/>
    <s v="No"/>
    <x v="0"/>
    <s v="DSL"/>
    <n v="41"/>
    <s v="Yes"/>
    <s v="No"/>
    <s v="No"/>
    <s v="No"/>
    <s v="No"/>
    <s v="No"/>
    <s v="No"/>
    <s v="Yes"/>
    <x v="0"/>
    <s v="Yes"/>
    <x v="0"/>
    <n v="50.55"/>
    <n v="235.65"/>
    <n v="0"/>
    <n v="0"/>
    <n v="88.28"/>
    <n v="323.93"/>
    <n v="4"/>
    <s v="Stayed"/>
    <x v="1"/>
    <n v="78"/>
    <n v="4164"/>
    <m/>
    <m/>
    <x v="0"/>
  </r>
  <r>
    <s v="5022-KVDQT"/>
    <s v="Male"/>
    <n v="20"/>
    <s v="Yes"/>
    <s v="No"/>
    <s v="No"/>
    <s v="No"/>
    <n v="0"/>
    <s v="United States"/>
    <s v="California"/>
    <s v="Woodland Hills"/>
    <n v="91364"/>
    <n v="34.153733000000003"/>
    <n v="-118.593408"/>
    <n v="25988"/>
    <s v="Q3"/>
    <s v="No"/>
    <n v="0"/>
    <x v="5"/>
    <s v="None"/>
    <s v="Yes"/>
    <n v="25.51"/>
    <s v="Yes"/>
    <x v="0"/>
    <s v="Fiber Optic"/>
    <n v="69"/>
    <s v="No"/>
    <s v="No"/>
    <s v="Yes"/>
    <s v="No"/>
    <s v="No"/>
    <s v="No"/>
    <s v="No"/>
    <s v="No"/>
    <x v="0"/>
    <s v="Yes"/>
    <x v="0"/>
    <n v="81.3"/>
    <n v="2272.8000000000002"/>
    <n v="29.93"/>
    <n v="130"/>
    <n v="688.77"/>
    <n v="3061.64"/>
    <n v="5"/>
    <s v="Stayed"/>
    <x v="1"/>
    <n v="72"/>
    <n v="5158"/>
    <m/>
    <m/>
    <x v="1"/>
  </r>
  <r>
    <s v="7976-CICYS"/>
    <s v="Male"/>
    <n v="49"/>
    <s v="No"/>
    <s v="No"/>
    <s v="No"/>
    <s v="No"/>
    <n v="0"/>
    <s v="United States"/>
    <s v="California"/>
    <s v="Woodland Hills"/>
    <n v="91367"/>
    <n v="34.178068000000003"/>
    <n v="-118.615714"/>
    <n v="36123"/>
    <s v="Q3"/>
    <s v="No"/>
    <n v="0"/>
    <x v="14"/>
    <s v="None"/>
    <s v="Yes"/>
    <n v="27.04"/>
    <s v="No"/>
    <x v="1"/>
    <s v="None"/>
    <n v="0"/>
    <s v="No"/>
    <s v="No"/>
    <s v="No"/>
    <s v="No"/>
    <s v="No"/>
    <s v="No"/>
    <s v="No"/>
    <s v="No"/>
    <x v="0"/>
    <s v="Yes"/>
    <x v="1"/>
    <n v="20.7"/>
    <n v="83.75"/>
    <n v="0"/>
    <n v="0"/>
    <n v="108.16"/>
    <n v="191.91"/>
    <n v="4"/>
    <s v="Stayed"/>
    <x v="1"/>
    <n v="76"/>
    <n v="3027"/>
    <m/>
    <m/>
    <x v="1"/>
  </r>
  <r>
    <s v="1036-GUDCL"/>
    <s v="Male"/>
    <n v="59"/>
    <s v="No"/>
    <s v="No"/>
    <s v="Yes"/>
    <s v="Yes"/>
    <n v="3"/>
    <s v="United States"/>
    <s v="California"/>
    <s v="Oak Park"/>
    <n v="91377"/>
    <n v="34.192250000000001"/>
    <n v="-118.77687400000001"/>
    <n v="14814"/>
    <s v="Q3"/>
    <s v="Yes"/>
    <n v="1"/>
    <x v="68"/>
    <s v="None"/>
    <s v="Yes"/>
    <n v="39.76"/>
    <s v="No"/>
    <x v="0"/>
    <s v="DSL"/>
    <n v="76"/>
    <s v="Yes"/>
    <s v="Yes"/>
    <s v="No"/>
    <s v="Yes"/>
    <s v="Yes"/>
    <s v="Yes"/>
    <s v="Yes"/>
    <s v="Yes"/>
    <x v="0"/>
    <s v="Yes"/>
    <x v="1"/>
    <n v="79.05"/>
    <n v="4663.3999999999996"/>
    <n v="0"/>
    <n v="0"/>
    <n v="2385.6"/>
    <n v="7049"/>
    <n v="4"/>
    <s v="Stayed"/>
    <x v="1"/>
    <n v="60"/>
    <n v="5275"/>
    <m/>
    <m/>
    <x v="1"/>
  </r>
  <r>
    <s v="2005-DWQZJ"/>
    <s v="Female"/>
    <n v="26"/>
    <s v="Yes"/>
    <s v="No"/>
    <s v="Yes"/>
    <s v="Yes"/>
    <n v="1"/>
    <s v="United States"/>
    <s v="California"/>
    <s v="Stevenson Ranch"/>
    <n v="91381"/>
    <n v="34.364153000000002"/>
    <n v="-118.615583"/>
    <n v="9937"/>
    <s v="Q3"/>
    <s v="Yes"/>
    <n v="1"/>
    <x v="1"/>
    <s v="None"/>
    <s v="Yes"/>
    <n v="42.67"/>
    <s v="No"/>
    <x v="1"/>
    <s v="None"/>
    <n v="0"/>
    <s v="No"/>
    <s v="No"/>
    <s v="No"/>
    <s v="No"/>
    <s v="No"/>
    <s v="No"/>
    <s v="No"/>
    <s v="No"/>
    <x v="2"/>
    <s v="No"/>
    <x v="1"/>
    <n v="19.05"/>
    <n v="201.7"/>
    <n v="0"/>
    <n v="0"/>
    <n v="341.36"/>
    <n v="543.05999999999995"/>
    <n v="3"/>
    <s v="Stayed"/>
    <x v="1"/>
    <n v="47"/>
    <n v="3153"/>
    <m/>
    <m/>
    <x v="1"/>
  </r>
  <r>
    <s v="8148-WOCMK"/>
    <s v="Male"/>
    <n v="54"/>
    <s v="No"/>
    <s v="No"/>
    <s v="Yes"/>
    <s v="Yes"/>
    <n v="3"/>
    <s v="United States"/>
    <s v="California"/>
    <s v="Castaic"/>
    <n v="91384"/>
    <n v="34.506627000000002"/>
    <n v="-118.699048"/>
    <n v="22177"/>
    <s v="Q3"/>
    <s v="Yes"/>
    <n v="1"/>
    <x v="1"/>
    <s v="Offer E"/>
    <s v="Yes"/>
    <n v="13.43"/>
    <s v="No"/>
    <x v="1"/>
    <s v="None"/>
    <n v="0"/>
    <s v="No"/>
    <s v="No"/>
    <s v="No"/>
    <s v="No"/>
    <s v="No"/>
    <s v="No"/>
    <s v="No"/>
    <s v="No"/>
    <x v="2"/>
    <s v="No"/>
    <x v="1"/>
    <n v="19.600000000000001"/>
    <n v="125"/>
    <n v="0"/>
    <n v="0"/>
    <n v="107.44"/>
    <n v="232.44"/>
    <n v="5"/>
    <s v="Stayed"/>
    <x v="1"/>
    <n v="67"/>
    <n v="3214"/>
    <m/>
    <m/>
    <x v="1"/>
  </r>
  <r>
    <s v="7815-PDTHL"/>
    <s v="Male"/>
    <n v="64"/>
    <s v="No"/>
    <s v="No"/>
    <s v="No"/>
    <s v="No"/>
    <n v="0"/>
    <s v="United States"/>
    <s v="California"/>
    <s v="Van Nuys"/>
    <n v="91401"/>
    <n v="34.178483"/>
    <n v="-118.431791"/>
    <n v="40376"/>
    <s v="Q3"/>
    <s v="No"/>
    <n v="0"/>
    <x v="32"/>
    <s v="None"/>
    <s v="Yes"/>
    <n v="42.8"/>
    <s v="No"/>
    <x v="1"/>
    <s v="None"/>
    <n v="0"/>
    <s v="No"/>
    <s v="No"/>
    <s v="No"/>
    <s v="No"/>
    <s v="No"/>
    <s v="No"/>
    <s v="No"/>
    <s v="No"/>
    <x v="2"/>
    <s v="Yes"/>
    <x v="1"/>
    <n v="20.2"/>
    <n v="684.4"/>
    <n v="0"/>
    <n v="0"/>
    <n v="1498"/>
    <n v="2182.4"/>
    <n v="3"/>
    <s v="Stayed"/>
    <x v="1"/>
    <n v="45"/>
    <n v="3481"/>
    <m/>
    <m/>
    <x v="2"/>
  </r>
  <r>
    <s v="9173-IVZVP"/>
    <s v="Female"/>
    <n v="48"/>
    <s v="No"/>
    <s v="No"/>
    <s v="Yes"/>
    <s v="Yes"/>
    <n v="3"/>
    <s v="United States"/>
    <s v="California"/>
    <s v="Sherman Oaks"/>
    <n v="91403"/>
    <n v="34.147148999999999"/>
    <n v="-118.463365"/>
    <n v="22085"/>
    <s v="Q3"/>
    <s v="Yes"/>
    <n v="1"/>
    <x v="56"/>
    <s v="None"/>
    <s v="Yes"/>
    <n v="43.71"/>
    <s v="No"/>
    <x v="1"/>
    <s v="None"/>
    <n v="0"/>
    <s v="No"/>
    <s v="No"/>
    <s v="No"/>
    <s v="No"/>
    <s v="No"/>
    <s v="No"/>
    <s v="No"/>
    <s v="No"/>
    <x v="2"/>
    <s v="No"/>
    <x v="1"/>
    <n v="20.9"/>
    <n v="1146.05"/>
    <n v="0"/>
    <n v="0"/>
    <n v="2316.63"/>
    <n v="3462.68"/>
    <n v="5"/>
    <s v="Stayed"/>
    <x v="1"/>
    <n v="64"/>
    <n v="4254"/>
    <m/>
    <m/>
    <x v="2"/>
  </r>
  <r>
    <s v="3635-JBPSG"/>
    <s v="Female"/>
    <n v="49"/>
    <s v="No"/>
    <s v="No"/>
    <s v="No"/>
    <s v="No"/>
    <n v="0"/>
    <s v="United States"/>
    <s v="California"/>
    <s v="Van Nuys"/>
    <n v="91406"/>
    <n v="34.195684999999997"/>
    <n v="-118.490752"/>
    <n v="50047"/>
    <s v="Q3"/>
    <s v="No"/>
    <n v="0"/>
    <x v="7"/>
    <s v="None"/>
    <s v="No"/>
    <n v="0"/>
    <s v="No"/>
    <x v="0"/>
    <s v="DSL"/>
    <n v="23"/>
    <s v="No"/>
    <s v="Yes"/>
    <s v="No"/>
    <s v="No"/>
    <s v="No"/>
    <s v="Yes"/>
    <s v="Yes"/>
    <s v="Yes"/>
    <x v="2"/>
    <s v="Yes"/>
    <x v="1"/>
    <n v="38.799999999999997"/>
    <n v="603"/>
    <n v="0"/>
    <n v="0"/>
    <n v="0"/>
    <n v="603"/>
    <n v="4"/>
    <s v="Stayed"/>
    <x v="1"/>
    <n v="55"/>
    <n v="2118"/>
    <m/>
    <m/>
    <x v="2"/>
  </r>
  <r>
    <s v="7964-ZRKKG"/>
    <s v="Male"/>
    <n v="44"/>
    <s v="No"/>
    <s v="No"/>
    <s v="Yes"/>
    <s v="No"/>
    <n v="0"/>
    <s v="United States"/>
    <s v="California"/>
    <s v="Van Nuys"/>
    <n v="91411"/>
    <n v="34.178469999999997"/>
    <n v="-118.45947200000001"/>
    <n v="23646"/>
    <s v="Q3"/>
    <s v="Yes"/>
    <n v="1"/>
    <x v="70"/>
    <s v="None"/>
    <s v="Yes"/>
    <n v="37.6"/>
    <s v="Yes"/>
    <x v="0"/>
    <s v="Fiber Optic"/>
    <n v="23"/>
    <s v="No"/>
    <s v="Yes"/>
    <s v="No"/>
    <s v="No"/>
    <s v="Yes"/>
    <s v="No"/>
    <s v="No"/>
    <s v="Yes"/>
    <x v="1"/>
    <s v="Yes"/>
    <x v="0"/>
    <n v="88.4"/>
    <n v="5798.3"/>
    <n v="0"/>
    <n v="0"/>
    <n v="2519.1999999999998"/>
    <n v="8317.5"/>
    <n v="5"/>
    <s v="Stayed"/>
    <x v="1"/>
    <n v="49"/>
    <n v="6251"/>
    <m/>
    <m/>
    <x v="2"/>
  </r>
  <r>
    <s v="1724-IQWNM"/>
    <s v="Male"/>
    <n v="37"/>
    <s v="No"/>
    <s v="No"/>
    <s v="No"/>
    <s v="Yes"/>
    <n v="1"/>
    <s v="United States"/>
    <s v="California"/>
    <s v="Burbank"/>
    <n v="91504"/>
    <n v="34.213048999999998"/>
    <n v="-118.317651"/>
    <n v="25882"/>
    <s v="Q3"/>
    <s v="No"/>
    <n v="0"/>
    <x v="0"/>
    <s v="Offer E"/>
    <s v="Yes"/>
    <n v="8.66"/>
    <s v="No"/>
    <x v="1"/>
    <s v="None"/>
    <n v="0"/>
    <s v="No"/>
    <s v="No"/>
    <s v="No"/>
    <s v="No"/>
    <s v="No"/>
    <s v="No"/>
    <s v="No"/>
    <s v="No"/>
    <x v="0"/>
    <s v="Yes"/>
    <x v="1"/>
    <n v="19.3"/>
    <n v="19.3"/>
    <n v="0"/>
    <n v="0"/>
    <n v="8.66"/>
    <n v="27.96"/>
    <n v="3"/>
    <s v="Joined"/>
    <x v="1"/>
    <n v="46"/>
    <n v="4136"/>
    <m/>
    <m/>
    <x v="1"/>
  </r>
  <r>
    <s v="8217-QYOHV"/>
    <s v="Male"/>
    <n v="27"/>
    <s v="Yes"/>
    <s v="No"/>
    <s v="No"/>
    <s v="No"/>
    <n v="0"/>
    <s v="United States"/>
    <s v="California"/>
    <s v="Burbank"/>
    <n v="91505"/>
    <n v="34.174214999999997"/>
    <n v="-118.345928"/>
    <n v="29245"/>
    <s v="Q3"/>
    <s v="No"/>
    <n v="0"/>
    <x v="20"/>
    <s v="Offer E"/>
    <s v="Yes"/>
    <n v="30.92"/>
    <s v="No"/>
    <x v="0"/>
    <s v="Cable"/>
    <n v="41"/>
    <s v="Yes"/>
    <s v="No"/>
    <s v="No"/>
    <s v="Yes"/>
    <s v="No"/>
    <s v="No"/>
    <s v="Yes"/>
    <s v="Yes"/>
    <x v="0"/>
    <s v="Yes"/>
    <x v="1"/>
    <n v="55.75"/>
    <n v="266.95"/>
    <n v="0"/>
    <n v="0"/>
    <n v="154.6"/>
    <n v="421.55"/>
    <n v="4"/>
    <s v="Stayed"/>
    <x v="1"/>
    <n v="22"/>
    <n v="4545"/>
    <m/>
    <m/>
    <x v="1"/>
  </r>
  <r>
    <s v="5546-QUERU"/>
    <s v="Male"/>
    <n v="42"/>
    <s v="No"/>
    <s v="No"/>
    <s v="No"/>
    <s v="No"/>
    <n v="0"/>
    <s v="United States"/>
    <s v="California"/>
    <s v="Burbank"/>
    <n v="91506"/>
    <n v="34.169705999999998"/>
    <n v="-118.323548"/>
    <n v="18539"/>
    <s v="Q3"/>
    <s v="No"/>
    <n v="0"/>
    <x v="11"/>
    <s v="None"/>
    <s v="Yes"/>
    <n v="16.350000000000001"/>
    <s v="No"/>
    <x v="1"/>
    <s v="None"/>
    <n v="0"/>
    <s v="No"/>
    <s v="No"/>
    <s v="No"/>
    <s v="No"/>
    <s v="No"/>
    <s v="No"/>
    <s v="No"/>
    <s v="No"/>
    <x v="1"/>
    <s v="Yes"/>
    <x v="1"/>
    <n v="19.95"/>
    <n v="257"/>
    <n v="0"/>
    <n v="0"/>
    <n v="212.55"/>
    <n v="469.55"/>
    <n v="3"/>
    <s v="Stayed"/>
    <x v="1"/>
    <n v="70"/>
    <n v="5221"/>
    <m/>
    <m/>
    <x v="2"/>
  </r>
  <r>
    <s v="6897-UUBNU"/>
    <s v="Male"/>
    <n v="39"/>
    <s v="No"/>
    <s v="No"/>
    <s v="No"/>
    <s v="No"/>
    <n v="0"/>
    <s v="United States"/>
    <s v="California"/>
    <s v="North Hollywood"/>
    <n v="91602"/>
    <n v="34.151359999999997"/>
    <n v="-118.364786"/>
    <n v="16996"/>
    <s v="Q3"/>
    <s v="No"/>
    <n v="0"/>
    <x v="48"/>
    <s v="None"/>
    <s v="Yes"/>
    <n v="12.92"/>
    <s v="No"/>
    <x v="0"/>
    <s v="Fiber Optic"/>
    <n v="24"/>
    <s v="No"/>
    <s v="Yes"/>
    <s v="No"/>
    <s v="Yes"/>
    <s v="Yes"/>
    <s v="No"/>
    <s v="No"/>
    <s v="No"/>
    <x v="0"/>
    <s v="No"/>
    <x v="1"/>
    <n v="89.65"/>
    <n v="2623.65"/>
    <n v="0"/>
    <n v="10"/>
    <n v="374.68"/>
    <n v="3008.33"/>
    <n v="4"/>
    <s v="Stayed"/>
    <x v="1"/>
    <n v="51"/>
    <n v="2681"/>
    <m/>
    <m/>
    <x v="1"/>
  </r>
  <r>
    <s v="8930-XOTDP"/>
    <s v="Female"/>
    <n v="33"/>
    <s v="No"/>
    <s v="No"/>
    <s v="Yes"/>
    <s v="Yes"/>
    <n v="4"/>
    <s v="United States"/>
    <s v="California"/>
    <s v="North Hollywood"/>
    <n v="91606"/>
    <n v="34.187598999999999"/>
    <n v="-118.387125"/>
    <n v="45358"/>
    <s v="Q3"/>
    <s v="Yes"/>
    <n v="1"/>
    <x v="2"/>
    <s v="None"/>
    <s v="Yes"/>
    <n v="18.47"/>
    <s v="No"/>
    <x v="0"/>
    <s v="DSL"/>
    <n v="30"/>
    <s v="No"/>
    <s v="No"/>
    <s v="No"/>
    <s v="No"/>
    <s v="Yes"/>
    <s v="No"/>
    <s v="No"/>
    <s v="Yes"/>
    <x v="0"/>
    <s v="No"/>
    <x v="1"/>
    <n v="55.95"/>
    <n v="1082.8"/>
    <n v="0"/>
    <n v="0"/>
    <n v="332.46"/>
    <n v="1415.26"/>
    <n v="4"/>
    <s v="Stayed"/>
    <x v="1"/>
    <n v="76"/>
    <n v="2035"/>
    <m/>
    <m/>
    <x v="1"/>
  </r>
  <r>
    <s v="5916-QEWPT"/>
    <s v="Female"/>
    <n v="61"/>
    <s v="No"/>
    <s v="No"/>
    <s v="Yes"/>
    <s v="No"/>
    <n v="0"/>
    <s v="United States"/>
    <s v="California"/>
    <s v="Valley Village"/>
    <n v="91607"/>
    <n v="34.165782999999998"/>
    <n v="-118.399795"/>
    <n v="27453"/>
    <s v="Q3"/>
    <s v="Yes"/>
    <n v="1"/>
    <x v="17"/>
    <s v="Offer E"/>
    <s v="Yes"/>
    <n v="27.41"/>
    <s v="No"/>
    <x v="0"/>
    <s v="Cable"/>
    <n v="23"/>
    <s v="No"/>
    <s v="No"/>
    <s v="Yes"/>
    <s v="No"/>
    <s v="Yes"/>
    <s v="Yes"/>
    <s v="Yes"/>
    <s v="Yes"/>
    <x v="0"/>
    <s v="No"/>
    <x v="1"/>
    <n v="69"/>
    <n v="147.80000000000001"/>
    <n v="0"/>
    <n v="0"/>
    <n v="54.82"/>
    <n v="202.62"/>
    <n v="4"/>
    <s v="Joined"/>
    <x v="1"/>
    <n v="29"/>
    <n v="2798"/>
    <m/>
    <m/>
    <x v="1"/>
  </r>
  <r>
    <s v="5060-TQUQN"/>
    <s v="Male"/>
    <n v="19"/>
    <s v="Yes"/>
    <s v="No"/>
    <s v="Yes"/>
    <s v="Yes"/>
    <n v="1"/>
    <s v="United States"/>
    <s v="California"/>
    <s v="Rancho Cucamonga"/>
    <n v="91701"/>
    <n v="34.132275"/>
    <n v="-117.61147800000001"/>
    <n v="39064"/>
    <s v="Q3"/>
    <s v="Yes"/>
    <n v="1"/>
    <x v="28"/>
    <s v="None"/>
    <s v="Yes"/>
    <n v="10.24"/>
    <s v="Yes"/>
    <x v="0"/>
    <s v="Fiber Optic"/>
    <n v="48"/>
    <s v="No"/>
    <s v="Yes"/>
    <s v="No"/>
    <s v="Yes"/>
    <s v="No"/>
    <s v="No"/>
    <s v="Yes"/>
    <s v="Yes"/>
    <x v="0"/>
    <s v="Yes"/>
    <x v="0"/>
    <n v="83.55"/>
    <n v="2570.1999999999998"/>
    <n v="0"/>
    <n v="0"/>
    <n v="307.2"/>
    <n v="2877.3999999999901"/>
    <n v="3"/>
    <s v="Stayed"/>
    <x v="1"/>
    <n v="31"/>
    <n v="3558"/>
    <m/>
    <m/>
    <x v="1"/>
  </r>
  <r>
    <s v="0531-XBKMM"/>
    <s v="Male"/>
    <n v="37"/>
    <s v="No"/>
    <s v="No"/>
    <s v="No"/>
    <s v="Yes"/>
    <n v="2"/>
    <s v="United States"/>
    <s v="California"/>
    <s v="Azusa"/>
    <n v="91702"/>
    <n v="34.174492999999998"/>
    <n v="-117.87067999999999"/>
    <n v="57775"/>
    <s v="Q3"/>
    <s v="No"/>
    <n v="0"/>
    <x v="49"/>
    <s v="None"/>
    <s v="Yes"/>
    <n v="32.119999999999997"/>
    <s v="Yes"/>
    <x v="0"/>
    <s v="DSL"/>
    <n v="17"/>
    <s v="Yes"/>
    <s v="Yes"/>
    <s v="No"/>
    <s v="Yes"/>
    <s v="No"/>
    <s v="No"/>
    <s v="No"/>
    <s v="Yes"/>
    <x v="2"/>
    <s v="No"/>
    <x v="0"/>
    <n v="65.7"/>
    <n v="4378.8999999999996"/>
    <n v="0"/>
    <n v="0"/>
    <n v="2119.9199999999901"/>
    <n v="6498.82"/>
    <n v="3"/>
    <s v="Stayed"/>
    <x v="1"/>
    <n v="57"/>
    <n v="5058"/>
    <m/>
    <m/>
    <x v="2"/>
  </r>
  <r>
    <s v="8465-SBRXP"/>
    <s v="Male"/>
    <n v="32"/>
    <s v="No"/>
    <s v="No"/>
    <s v="Yes"/>
    <s v="Yes"/>
    <n v="2"/>
    <s v="United States"/>
    <s v="California"/>
    <s v="Baldwin Park"/>
    <n v="91706"/>
    <n v="34.098275000000001"/>
    <n v="-117.967399"/>
    <n v="76890"/>
    <s v="Q3"/>
    <s v="Yes"/>
    <n v="1"/>
    <x v="47"/>
    <s v="None"/>
    <s v="Yes"/>
    <n v="25.84"/>
    <s v="Yes"/>
    <x v="0"/>
    <s v="Fiber Optic"/>
    <n v="19"/>
    <s v="No"/>
    <s v="No"/>
    <s v="Yes"/>
    <s v="Yes"/>
    <s v="Yes"/>
    <s v="No"/>
    <s v="No"/>
    <s v="No"/>
    <x v="2"/>
    <s v="Yes"/>
    <x v="0"/>
    <n v="94.9"/>
    <n v="3616.25"/>
    <n v="0"/>
    <n v="0"/>
    <n v="981.92"/>
    <n v="4598.17"/>
    <n v="3"/>
    <s v="Stayed"/>
    <x v="1"/>
    <n v="33"/>
    <n v="2436"/>
    <m/>
    <m/>
    <x v="2"/>
  </r>
  <r>
    <s v="2408-PSJVE"/>
    <s v="Male"/>
    <n v="41"/>
    <s v="No"/>
    <s v="No"/>
    <s v="Yes"/>
    <s v="Yes"/>
    <n v="3"/>
    <s v="United States"/>
    <s v="California"/>
    <s v="Chino Hills"/>
    <n v="91709"/>
    <n v="33.942895"/>
    <n v="-117.725644"/>
    <n v="66754"/>
    <s v="Q3"/>
    <s v="Yes"/>
    <n v="1"/>
    <x v="33"/>
    <s v="None"/>
    <s v="Yes"/>
    <n v="37.68"/>
    <s v="No"/>
    <x v="0"/>
    <s v="DSL"/>
    <n v="24"/>
    <s v="No"/>
    <s v="Yes"/>
    <s v="Yes"/>
    <s v="Yes"/>
    <s v="No"/>
    <s v="No"/>
    <s v="No"/>
    <s v="Yes"/>
    <x v="0"/>
    <s v="Yes"/>
    <x v="1"/>
    <n v="61.9"/>
    <n v="2924.05"/>
    <n v="0"/>
    <n v="0"/>
    <n v="1657.92"/>
    <n v="4581.97"/>
    <n v="4"/>
    <s v="Stayed"/>
    <x v="1"/>
    <n v="63"/>
    <n v="4388"/>
    <m/>
    <m/>
    <x v="1"/>
  </r>
  <r>
    <s v="9700-ZCLOT"/>
    <s v="Male"/>
    <n v="46"/>
    <s v="No"/>
    <s v="No"/>
    <s v="No"/>
    <s v="No"/>
    <n v="0"/>
    <s v="United States"/>
    <s v="California"/>
    <s v="Claremont"/>
    <n v="91711"/>
    <n v="34.127620999999998"/>
    <n v="-117.71786299999999"/>
    <n v="34716"/>
    <s v="Q3"/>
    <s v="No"/>
    <n v="0"/>
    <x v="17"/>
    <s v="Offer E"/>
    <s v="Yes"/>
    <n v="17.03"/>
    <s v="No"/>
    <x v="1"/>
    <s v="None"/>
    <n v="0"/>
    <s v="No"/>
    <s v="No"/>
    <s v="No"/>
    <s v="No"/>
    <s v="No"/>
    <s v="No"/>
    <s v="No"/>
    <s v="No"/>
    <x v="0"/>
    <s v="No"/>
    <x v="1"/>
    <n v="20"/>
    <n v="32.700000000000003"/>
    <n v="0"/>
    <n v="0"/>
    <n v="34.06"/>
    <n v="66.760000000000005"/>
    <n v="5"/>
    <s v="Joined"/>
    <x v="1"/>
    <n v="77"/>
    <n v="3922"/>
    <m/>
    <m/>
    <x v="1"/>
  </r>
  <r>
    <s v="8738-JOKAR"/>
    <s v="Female"/>
    <n v="55"/>
    <s v="No"/>
    <s v="No"/>
    <s v="No"/>
    <s v="No"/>
    <n v="0"/>
    <s v="United States"/>
    <s v="California"/>
    <s v="Covina"/>
    <n v="91722"/>
    <n v="34.097344999999997"/>
    <n v="-117.906736"/>
    <n v="33817"/>
    <s v="Q3"/>
    <s v="No"/>
    <n v="0"/>
    <x v="44"/>
    <s v="None"/>
    <s v="Yes"/>
    <n v="39.32"/>
    <s v="No"/>
    <x v="0"/>
    <s v="Cable"/>
    <n v="20"/>
    <s v="Yes"/>
    <s v="Yes"/>
    <s v="No"/>
    <s v="Yes"/>
    <s v="No"/>
    <s v="Yes"/>
    <s v="Yes"/>
    <s v="Yes"/>
    <x v="1"/>
    <s v="Yes"/>
    <x v="1"/>
    <n v="67.7"/>
    <n v="2882.25"/>
    <n v="0"/>
    <n v="0"/>
    <n v="1651.44"/>
    <n v="4533.6899999999996"/>
    <n v="4"/>
    <s v="Stayed"/>
    <x v="1"/>
    <n v="36"/>
    <n v="5034"/>
    <m/>
    <m/>
    <x v="2"/>
  </r>
  <r>
    <s v="4534-WGCIR"/>
    <s v="Female"/>
    <n v="56"/>
    <s v="No"/>
    <s v="No"/>
    <s v="Yes"/>
    <s v="Yes"/>
    <n v="2"/>
    <s v="United States"/>
    <s v="California"/>
    <s v="Covina"/>
    <n v="91723"/>
    <n v="34.084747"/>
    <n v="-117.886844"/>
    <n v="17554"/>
    <s v="Q3"/>
    <s v="Yes"/>
    <n v="1"/>
    <x v="6"/>
    <s v="None"/>
    <s v="Yes"/>
    <n v="29.5"/>
    <s v="Yes"/>
    <x v="1"/>
    <s v="None"/>
    <n v="0"/>
    <s v="No"/>
    <s v="No"/>
    <s v="No"/>
    <s v="No"/>
    <s v="No"/>
    <s v="No"/>
    <s v="No"/>
    <s v="No"/>
    <x v="2"/>
    <s v="No"/>
    <x v="1"/>
    <n v="25.15"/>
    <n v="1509.9"/>
    <n v="0"/>
    <n v="0"/>
    <n v="1711"/>
    <n v="3220.9"/>
    <n v="4"/>
    <s v="Stayed"/>
    <x v="1"/>
    <n v="71"/>
    <n v="6444"/>
    <m/>
    <m/>
    <x v="2"/>
  </r>
  <r>
    <s v="1930-WNXSB"/>
    <s v="Male"/>
    <n v="38"/>
    <s v="No"/>
    <s v="No"/>
    <s v="Yes"/>
    <s v="Yes"/>
    <n v="1"/>
    <s v="United States"/>
    <s v="California"/>
    <s v="Covina"/>
    <n v="91724"/>
    <n v="34.081110000000002"/>
    <n v="-117.85393500000001"/>
    <n v="25068"/>
    <s v="Q3"/>
    <s v="Yes"/>
    <n v="1"/>
    <x v="6"/>
    <s v="None"/>
    <s v="Yes"/>
    <n v="47.69"/>
    <s v="No"/>
    <x v="0"/>
    <s v="Fiber Optic"/>
    <n v="24"/>
    <s v="No"/>
    <s v="Yes"/>
    <s v="No"/>
    <s v="No"/>
    <s v="Yes"/>
    <s v="Yes"/>
    <s v="Yes"/>
    <s v="Yes"/>
    <x v="0"/>
    <s v="Yes"/>
    <x v="0"/>
    <n v="92.85"/>
    <n v="5305.05"/>
    <n v="0"/>
    <n v="0"/>
    <n v="2766.02"/>
    <n v="8071.07"/>
    <n v="5"/>
    <s v="Stayed"/>
    <x v="1"/>
    <n v="36"/>
    <n v="4879"/>
    <m/>
    <m/>
    <x v="1"/>
  </r>
  <r>
    <s v="3508-CFVZL"/>
    <s v="Female"/>
    <n v="55"/>
    <s v="No"/>
    <s v="No"/>
    <s v="No"/>
    <s v="No"/>
    <n v="0"/>
    <s v="United States"/>
    <s v="California"/>
    <s v="El Monte"/>
    <n v="91731"/>
    <n v="34.079934000000002"/>
    <n v="-118.046695"/>
    <n v="30211"/>
    <s v="Q3"/>
    <s v="No"/>
    <n v="0"/>
    <x v="67"/>
    <s v="Offer A"/>
    <s v="Yes"/>
    <n v="49.52"/>
    <s v="Yes"/>
    <x v="0"/>
    <s v="Fiber Optic"/>
    <n v="19"/>
    <s v="Yes"/>
    <s v="Yes"/>
    <s v="Yes"/>
    <s v="Yes"/>
    <s v="Yes"/>
    <s v="Yes"/>
    <s v="Yes"/>
    <s v="Yes"/>
    <x v="2"/>
    <s v="No"/>
    <x v="1"/>
    <n v="111.3"/>
    <n v="7985.9"/>
    <n v="0"/>
    <n v="0"/>
    <n v="3515.92"/>
    <n v="11501.82"/>
    <n v="3"/>
    <s v="Stayed"/>
    <x v="1"/>
    <n v="46"/>
    <n v="5957"/>
    <m/>
    <m/>
    <x v="2"/>
  </r>
  <r>
    <s v="0657-DOGUM"/>
    <s v="Female"/>
    <n v="35"/>
    <s v="No"/>
    <s v="No"/>
    <s v="Yes"/>
    <s v="No"/>
    <n v="0"/>
    <s v="United States"/>
    <s v="California"/>
    <s v="Rancho Cucamonga"/>
    <n v="91739"/>
    <n v="34.133808999999999"/>
    <n v="-117.523724"/>
    <n v="12937"/>
    <s v="Q3"/>
    <s v="Yes"/>
    <n v="1"/>
    <x v="65"/>
    <s v="Offer B"/>
    <s v="Yes"/>
    <n v="44.72"/>
    <s v="Yes"/>
    <x v="0"/>
    <s v="DSL"/>
    <n v="13"/>
    <s v="Yes"/>
    <s v="No"/>
    <s v="No"/>
    <s v="Yes"/>
    <s v="No"/>
    <s v="No"/>
    <s v="No"/>
    <s v="No"/>
    <x v="1"/>
    <s v="Yes"/>
    <x v="0"/>
    <n v="60.6"/>
    <n v="2985.25"/>
    <n v="0"/>
    <n v="100"/>
    <n v="2146.56"/>
    <n v="5231.8099999999904"/>
    <n v="4"/>
    <s v="Stayed"/>
    <x v="1"/>
    <n v="76"/>
    <n v="4077"/>
    <m/>
    <m/>
    <x v="2"/>
  </r>
  <r>
    <s v="8792-AOROI"/>
    <s v="Female"/>
    <n v="23"/>
    <s v="Yes"/>
    <s v="No"/>
    <s v="Yes"/>
    <s v="No"/>
    <n v="0"/>
    <s v="United States"/>
    <s v="California"/>
    <s v="Glendora"/>
    <n v="91741"/>
    <n v="34.14649"/>
    <n v="-117.84981500000001"/>
    <n v="24973"/>
    <s v="Q3"/>
    <s v="Yes"/>
    <n v="1"/>
    <x v="1"/>
    <s v="Offer E"/>
    <s v="Yes"/>
    <n v="23.68"/>
    <s v="No"/>
    <x v="0"/>
    <s v="DSL"/>
    <n v="41"/>
    <s v="Yes"/>
    <s v="No"/>
    <s v="No"/>
    <s v="Yes"/>
    <s v="No"/>
    <s v="Yes"/>
    <s v="Yes"/>
    <s v="Yes"/>
    <x v="2"/>
    <s v="No"/>
    <x v="1"/>
    <n v="65.5"/>
    <n v="564.35"/>
    <n v="0"/>
    <n v="0"/>
    <n v="189.44"/>
    <n v="753.79"/>
    <n v="3"/>
    <s v="Stayed"/>
    <x v="1"/>
    <n v="72"/>
    <n v="2985"/>
    <m/>
    <m/>
    <x v="1"/>
  </r>
  <r>
    <s v="5146-YYFRZ"/>
    <s v="Male"/>
    <n v="32"/>
    <s v="No"/>
    <s v="No"/>
    <s v="No"/>
    <s v="No"/>
    <n v="0"/>
    <s v="United States"/>
    <s v="California"/>
    <s v="Hacienda Heights"/>
    <n v="91745"/>
    <n v="33.998471000000002"/>
    <n v="-117.973758"/>
    <n v="53686"/>
    <s v="Q3"/>
    <s v="No"/>
    <n v="0"/>
    <x v="70"/>
    <s v="Offer A"/>
    <s v="Yes"/>
    <n v="15.32"/>
    <s v="No"/>
    <x v="1"/>
    <s v="None"/>
    <n v="0"/>
    <s v="No"/>
    <s v="No"/>
    <s v="No"/>
    <s v="No"/>
    <s v="No"/>
    <s v="No"/>
    <s v="No"/>
    <s v="No"/>
    <x v="2"/>
    <s v="No"/>
    <x v="0"/>
    <n v="19.95"/>
    <n v="1311.75"/>
    <n v="0"/>
    <n v="0"/>
    <n v="1026.44"/>
    <n v="2338.19"/>
    <n v="5"/>
    <s v="Stayed"/>
    <x v="1"/>
    <n v="80"/>
    <n v="6212"/>
    <m/>
    <m/>
    <x v="2"/>
  </r>
  <r>
    <s v="3452-SRFEG"/>
    <s v="Male"/>
    <n v="39"/>
    <s v="No"/>
    <s v="No"/>
    <s v="No"/>
    <s v="No"/>
    <n v="0"/>
    <s v="United States"/>
    <s v="California"/>
    <s v="La Verne"/>
    <n v="91750"/>
    <n v="34.144703"/>
    <n v="-117.77029899999999"/>
    <n v="35530"/>
    <s v="Q3"/>
    <s v="No"/>
    <n v="0"/>
    <x v="23"/>
    <s v="Offer B"/>
    <s v="Yes"/>
    <n v="23.82"/>
    <s v="Yes"/>
    <x v="0"/>
    <s v="Fiber Optic"/>
    <n v="18"/>
    <s v="No"/>
    <s v="No"/>
    <s v="No"/>
    <s v="No"/>
    <s v="No"/>
    <s v="No"/>
    <s v="No"/>
    <s v="Yes"/>
    <x v="0"/>
    <s v="Yes"/>
    <x v="0"/>
    <n v="74.599999999999994"/>
    <n v="3720.35"/>
    <n v="0"/>
    <n v="0"/>
    <n v="1167.18"/>
    <n v="4887.53"/>
    <n v="5"/>
    <s v="Stayed"/>
    <x v="1"/>
    <n v="79"/>
    <n v="4516"/>
    <m/>
    <m/>
    <x v="1"/>
  </r>
  <r>
    <s v="4070-OKWVH"/>
    <s v="Female"/>
    <n v="60"/>
    <s v="No"/>
    <s v="No"/>
    <s v="Yes"/>
    <s v="No"/>
    <n v="0"/>
    <s v="United States"/>
    <s v="California"/>
    <s v="Mira Loma"/>
    <n v="91752"/>
    <n v="33.999991999999999"/>
    <n v="-117.53539499999999"/>
    <n v="18980"/>
    <s v="Q3"/>
    <s v="No"/>
    <n v="0"/>
    <x v="26"/>
    <s v="Offer B"/>
    <s v="Yes"/>
    <n v="29.23"/>
    <s v="Yes"/>
    <x v="0"/>
    <s v="Fiber Optic"/>
    <n v="30"/>
    <s v="No"/>
    <s v="Yes"/>
    <s v="Yes"/>
    <s v="No"/>
    <s v="Yes"/>
    <s v="No"/>
    <s v="No"/>
    <s v="Yes"/>
    <x v="0"/>
    <s v="No"/>
    <x v="0"/>
    <n v="94.6"/>
    <n v="5025.8"/>
    <n v="0"/>
    <n v="0"/>
    <n v="1519.96"/>
    <n v="6545.76"/>
    <n v="3"/>
    <s v="Stayed"/>
    <x v="1"/>
    <n v="57"/>
    <n v="6212"/>
    <m/>
    <m/>
    <x v="1"/>
  </r>
  <r>
    <s v="5297-MDOIR"/>
    <s v="Female"/>
    <n v="20"/>
    <s v="Yes"/>
    <s v="No"/>
    <s v="Yes"/>
    <s v="No"/>
    <n v="0"/>
    <s v="United States"/>
    <s v="California"/>
    <s v="Monterey Park"/>
    <n v="91754"/>
    <n v="34.050322000000001"/>
    <n v="-118.147037"/>
    <n v="33280"/>
    <s v="Q3"/>
    <s v="Yes"/>
    <n v="7"/>
    <x v="71"/>
    <s v="Offer B"/>
    <s v="Yes"/>
    <n v="34.51"/>
    <s v="No"/>
    <x v="0"/>
    <s v="Fiber Optic"/>
    <n v="46"/>
    <s v="Yes"/>
    <s v="No"/>
    <s v="Yes"/>
    <s v="No"/>
    <s v="No"/>
    <s v="No"/>
    <s v="Yes"/>
    <s v="Yes"/>
    <x v="1"/>
    <s v="Yes"/>
    <x v="1"/>
    <n v="81.150000000000006"/>
    <n v="5224.5"/>
    <n v="0"/>
    <n v="0"/>
    <n v="2174.1299999999901"/>
    <n v="7398.6299999999901"/>
    <n v="4"/>
    <s v="Stayed"/>
    <x v="1"/>
    <n v="60"/>
    <n v="5294"/>
    <m/>
    <m/>
    <x v="2"/>
  </r>
  <r>
    <s v="6369-MCAKO"/>
    <s v="Female"/>
    <n v="50"/>
    <s v="No"/>
    <s v="No"/>
    <s v="Yes"/>
    <s v="Yes"/>
    <n v="1"/>
    <s v="United States"/>
    <s v="California"/>
    <s v="Monterey Park"/>
    <n v="91755"/>
    <n v="34.049171999999999"/>
    <n v="-118.115022"/>
    <n v="26933"/>
    <s v="Q3"/>
    <s v="Yes"/>
    <n v="4"/>
    <x v="39"/>
    <s v="Offer A"/>
    <s v="Yes"/>
    <n v="47.91"/>
    <s v="Yes"/>
    <x v="0"/>
    <s v="DSL"/>
    <n v="23"/>
    <s v="Yes"/>
    <s v="Yes"/>
    <s v="Yes"/>
    <s v="Yes"/>
    <s v="Yes"/>
    <s v="Yes"/>
    <s v="Yes"/>
    <s v="Yes"/>
    <x v="2"/>
    <s v="Yes"/>
    <x v="0"/>
    <n v="89.05"/>
    <n v="6185.8"/>
    <n v="0"/>
    <n v="0"/>
    <n v="3257.8799999999901"/>
    <n v="9443.68"/>
    <n v="3"/>
    <s v="Stayed"/>
    <x v="1"/>
    <n v="49"/>
    <n v="5001"/>
    <m/>
    <m/>
    <x v="2"/>
  </r>
  <r>
    <s v="4926-UMJZD"/>
    <s v="Female"/>
    <n v="51"/>
    <s v="No"/>
    <s v="No"/>
    <s v="Yes"/>
    <s v="No"/>
    <n v="0"/>
    <s v="United States"/>
    <s v="California"/>
    <s v="Mt Baldy"/>
    <n v="91759"/>
    <n v="34.231318000000002"/>
    <n v="-117.662032"/>
    <n v="47"/>
    <s v="Q3"/>
    <s v="Yes"/>
    <n v="4"/>
    <x v="52"/>
    <s v="None"/>
    <s v="Yes"/>
    <n v="1.2"/>
    <s v="No"/>
    <x v="0"/>
    <s v="DSL"/>
    <n v="15"/>
    <s v="No"/>
    <s v="No"/>
    <s v="No"/>
    <s v="Yes"/>
    <s v="No"/>
    <s v="No"/>
    <s v="No"/>
    <s v="No"/>
    <x v="0"/>
    <s v="Yes"/>
    <x v="1"/>
    <n v="49.2"/>
    <n v="1498.55"/>
    <n v="0"/>
    <n v="100"/>
    <n v="37.199999999999903"/>
    <n v="1635.75"/>
    <n v="5"/>
    <s v="Stayed"/>
    <x v="1"/>
    <n v="52"/>
    <n v="2157"/>
    <m/>
    <m/>
    <x v="1"/>
  </r>
  <r>
    <s v="6848-HJTXY"/>
    <s v="Female"/>
    <n v="41"/>
    <s v="No"/>
    <s v="No"/>
    <s v="Yes"/>
    <s v="No"/>
    <n v="0"/>
    <s v="United States"/>
    <s v="California"/>
    <s v="Ontario"/>
    <n v="91761"/>
    <n v="34.035601999999997"/>
    <n v="-117.591528"/>
    <n v="56280"/>
    <s v="Q3"/>
    <s v="Yes"/>
    <n v="8"/>
    <x v="69"/>
    <s v="Offer B"/>
    <s v="Yes"/>
    <n v="19.98"/>
    <s v="No"/>
    <x v="1"/>
    <s v="None"/>
    <n v="0"/>
    <s v="No"/>
    <s v="No"/>
    <s v="No"/>
    <s v="No"/>
    <s v="No"/>
    <s v="No"/>
    <s v="No"/>
    <s v="No"/>
    <x v="2"/>
    <s v="No"/>
    <x v="1"/>
    <n v="19.45"/>
    <n v="1208.5999999999999"/>
    <n v="0"/>
    <n v="0"/>
    <n v="1278.72"/>
    <n v="2487.3199999999902"/>
    <n v="3"/>
    <s v="Stayed"/>
    <x v="1"/>
    <n v="28"/>
    <n v="5628"/>
    <m/>
    <m/>
    <x v="2"/>
  </r>
  <r>
    <s v="6341-AEVKX"/>
    <s v="Female"/>
    <n v="37"/>
    <s v="No"/>
    <s v="No"/>
    <s v="Yes"/>
    <s v="No"/>
    <n v="0"/>
    <s v="United States"/>
    <s v="California"/>
    <s v="Ontario"/>
    <n v="91762"/>
    <n v="34.057256000000002"/>
    <n v="-117.667677"/>
    <n v="54254"/>
    <s v="Q3"/>
    <s v="Yes"/>
    <n v="5"/>
    <x v="34"/>
    <s v="Offer B"/>
    <s v="Yes"/>
    <n v="44.95"/>
    <s v="No"/>
    <x v="0"/>
    <s v="Fiber Optic"/>
    <n v="5"/>
    <s v="Yes"/>
    <s v="No"/>
    <s v="Yes"/>
    <s v="Yes"/>
    <s v="Yes"/>
    <s v="Yes"/>
    <s v="Yes"/>
    <s v="Yes"/>
    <x v="1"/>
    <s v="Yes"/>
    <x v="0"/>
    <n v="104.3"/>
    <n v="6613.65"/>
    <n v="0"/>
    <n v="0"/>
    <n v="2786.9"/>
    <n v="9400.5499999999993"/>
    <n v="4"/>
    <s v="Stayed"/>
    <x v="1"/>
    <n v="23"/>
    <n v="5905"/>
    <m/>
    <m/>
    <x v="2"/>
  </r>
  <r>
    <s v="0682-USIXD"/>
    <s v="Female"/>
    <n v="40"/>
    <s v="No"/>
    <s v="No"/>
    <s v="Yes"/>
    <s v="No"/>
    <n v="0"/>
    <s v="United States"/>
    <s v="California"/>
    <s v="Diamond Bar"/>
    <n v="91765"/>
    <n v="33.992415999999999"/>
    <n v="-117.807874"/>
    <n v="46532"/>
    <s v="Q3"/>
    <s v="Yes"/>
    <n v="7"/>
    <x v="18"/>
    <s v="None"/>
    <s v="Yes"/>
    <n v="14.81"/>
    <s v="No"/>
    <x v="0"/>
    <s v="Fiber Optic"/>
    <n v="25"/>
    <s v="No"/>
    <s v="No"/>
    <s v="No"/>
    <s v="Yes"/>
    <s v="Yes"/>
    <s v="No"/>
    <s v="No"/>
    <s v="Yes"/>
    <x v="0"/>
    <s v="Yes"/>
    <x v="0"/>
    <n v="86.05"/>
    <n v="1818.9"/>
    <n v="0"/>
    <n v="0"/>
    <n v="311.01"/>
    <n v="2129.91"/>
    <n v="3"/>
    <s v="Stayed"/>
    <x v="1"/>
    <n v="23"/>
    <n v="2937"/>
    <m/>
    <m/>
    <x v="1"/>
  </r>
  <r>
    <s v="6976-BWGLQ"/>
    <s v="Female"/>
    <n v="64"/>
    <s v="No"/>
    <s v="No"/>
    <s v="Yes"/>
    <s v="Yes"/>
    <n v="3"/>
    <s v="United States"/>
    <s v="California"/>
    <s v="Pomona"/>
    <n v="91766"/>
    <n v="34.042285999999997"/>
    <n v="-117.756106"/>
    <n v="69974"/>
    <s v="Q3"/>
    <s v="Yes"/>
    <n v="1"/>
    <x v="61"/>
    <s v="Offer A"/>
    <s v="Yes"/>
    <n v="39.299999999999997"/>
    <s v="Yes"/>
    <x v="1"/>
    <s v="None"/>
    <n v="0"/>
    <s v="No"/>
    <s v="No"/>
    <s v="No"/>
    <s v="No"/>
    <s v="No"/>
    <s v="No"/>
    <s v="No"/>
    <s v="No"/>
    <x v="2"/>
    <s v="No"/>
    <x v="0"/>
    <n v="25.2"/>
    <n v="1787.35"/>
    <n v="0"/>
    <n v="0"/>
    <n v="2829.6"/>
    <n v="4616.95"/>
    <n v="3"/>
    <s v="Stayed"/>
    <x v="1"/>
    <n v="31"/>
    <n v="4382"/>
    <m/>
    <m/>
    <x v="2"/>
  </r>
  <r>
    <s v="7078-NVFAM"/>
    <s v="Female"/>
    <n v="57"/>
    <s v="No"/>
    <s v="No"/>
    <s v="Yes"/>
    <s v="Yes"/>
    <n v="1"/>
    <s v="United States"/>
    <s v="California"/>
    <s v="Pomona"/>
    <n v="91767"/>
    <n v="34.083086000000002"/>
    <n v="-117.73799699999999"/>
    <n v="46626"/>
    <s v="Q3"/>
    <s v="Yes"/>
    <n v="3"/>
    <x v="15"/>
    <s v="None"/>
    <s v="No"/>
    <n v="0"/>
    <s v="No"/>
    <x v="0"/>
    <s v="Cable"/>
    <n v="14"/>
    <s v="Yes"/>
    <s v="Yes"/>
    <s v="No"/>
    <s v="No"/>
    <s v="No"/>
    <s v="No"/>
    <s v="No"/>
    <s v="Yes"/>
    <x v="0"/>
    <s v="Yes"/>
    <x v="0"/>
    <n v="35.15"/>
    <n v="1051.05"/>
    <n v="0"/>
    <n v="0"/>
    <n v="0"/>
    <n v="1051.05"/>
    <n v="4"/>
    <s v="Stayed"/>
    <x v="1"/>
    <n v="77"/>
    <n v="3163"/>
    <m/>
    <m/>
    <x v="1"/>
  </r>
  <r>
    <s v="2133-TSRRM"/>
    <s v="Female"/>
    <n v="47"/>
    <s v="No"/>
    <s v="No"/>
    <s v="No"/>
    <s v="Yes"/>
    <n v="3"/>
    <s v="United States"/>
    <s v="California"/>
    <s v="Rosemead"/>
    <n v="91770"/>
    <n v="34.065108000000002"/>
    <n v="-118.082791"/>
    <n v="61623"/>
    <s v="Q3"/>
    <s v="No"/>
    <n v="0"/>
    <x v="40"/>
    <s v="None"/>
    <s v="Yes"/>
    <n v="32.94"/>
    <s v="No"/>
    <x v="0"/>
    <s v="Fiber Optic"/>
    <n v="21"/>
    <s v="Yes"/>
    <s v="Yes"/>
    <s v="Yes"/>
    <s v="No"/>
    <s v="Yes"/>
    <s v="Yes"/>
    <s v="Yes"/>
    <s v="No"/>
    <x v="0"/>
    <s v="Yes"/>
    <x v="0"/>
    <n v="105.35"/>
    <n v="3688.6"/>
    <n v="0"/>
    <n v="110"/>
    <n v="1119.96"/>
    <n v="4918.5599999999904"/>
    <n v="4"/>
    <s v="Stayed"/>
    <x v="1"/>
    <n v="39"/>
    <n v="5432"/>
    <m/>
    <m/>
    <x v="1"/>
  </r>
  <r>
    <s v="2511-ALLCS"/>
    <s v="Female"/>
    <n v="38"/>
    <s v="No"/>
    <s v="No"/>
    <s v="Yes"/>
    <s v="Yes"/>
    <n v="3"/>
    <s v="United States"/>
    <s v="California"/>
    <s v="Temple City"/>
    <n v="91780"/>
    <n v="34.101607999999999"/>
    <n v="-118.055848"/>
    <n v="32718"/>
    <s v="Q3"/>
    <s v="Yes"/>
    <n v="5"/>
    <x v="32"/>
    <s v="None"/>
    <s v="Yes"/>
    <n v="18.86"/>
    <s v="Yes"/>
    <x v="1"/>
    <s v="None"/>
    <n v="0"/>
    <s v="No"/>
    <s v="No"/>
    <s v="No"/>
    <s v="No"/>
    <s v="No"/>
    <s v="No"/>
    <s v="No"/>
    <s v="No"/>
    <x v="2"/>
    <s v="No"/>
    <x v="0"/>
    <n v="24.3"/>
    <n v="821.6"/>
    <n v="0"/>
    <n v="0"/>
    <n v="660.1"/>
    <n v="1481.7"/>
    <n v="4"/>
    <s v="Stayed"/>
    <x v="1"/>
    <n v="32"/>
    <n v="5998"/>
    <m/>
    <m/>
    <x v="2"/>
  </r>
  <r>
    <s v="3191-CSNMG"/>
    <s v="Female"/>
    <n v="57"/>
    <s v="No"/>
    <s v="No"/>
    <s v="Yes"/>
    <s v="Yes"/>
    <n v="1"/>
    <s v="United States"/>
    <s v="California"/>
    <s v="Upland"/>
    <n v="91784"/>
    <n v="34.141145999999999"/>
    <n v="-117.65558299999999"/>
    <n v="23331"/>
    <s v="Q3"/>
    <s v="Yes"/>
    <n v="5"/>
    <x v="10"/>
    <s v="Offer E"/>
    <s v="Yes"/>
    <n v="23.72"/>
    <s v="No"/>
    <x v="0"/>
    <s v="Fiber Optic"/>
    <n v="17"/>
    <s v="No"/>
    <s v="No"/>
    <s v="No"/>
    <s v="No"/>
    <s v="Yes"/>
    <s v="No"/>
    <s v="No"/>
    <s v="Yes"/>
    <x v="0"/>
    <s v="Yes"/>
    <x v="0"/>
    <n v="80.7"/>
    <n v="239.45"/>
    <n v="0"/>
    <n v="0"/>
    <n v="71.16"/>
    <n v="310.61"/>
    <n v="4"/>
    <s v="Joined"/>
    <x v="1"/>
    <n v="46"/>
    <n v="2081"/>
    <m/>
    <m/>
    <x v="0"/>
  </r>
  <r>
    <s v="7952-OBOYL"/>
    <s v="Male"/>
    <n v="24"/>
    <s v="Yes"/>
    <s v="No"/>
    <s v="No"/>
    <s v="No"/>
    <n v="0"/>
    <s v="United States"/>
    <s v="California"/>
    <s v="Upland"/>
    <n v="91786"/>
    <n v="34.105493000000003"/>
    <n v="-117.660934"/>
    <n v="48827"/>
    <s v="Q3"/>
    <s v="No"/>
    <n v="0"/>
    <x v="10"/>
    <s v="None"/>
    <s v="Yes"/>
    <n v="25.1"/>
    <s v="No"/>
    <x v="0"/>
    <s v="Fiber Optic"/>
    <n v="59"/>
    <s v="No"/>
    <s v="No"/>
    <s v="Yes"/>
    <s v="Yes"/>
    <s v="Yes"/>
    <s v="No"/>
    <s v="Yes"/>
    <s v="Yes"/>
    <x v="0"/>
    <s v="Yes"/>
    <x v="1"/>
    <n v="89.85"/>
    <n v="244.45"/>
    <n v="0"/>
    <n v="0"/>
    <n v="75.3"/>
    <n v="319.75"/>
    <n v="5"/>
    <s v="Joined"/>
    <x v="1"/>
    <n v="53"/>
    <n v="4096"/>
    <m/>
    <m/>
    <x v="1"/>
  </r>
  <r>
    <s v="7470-DYNOE"/>
    <s v="Male"/>
    <n v="37"/>
    <s v="No"/>
    <s v="No"/>
    <s v="No"/>
    <s v="No"/>
    <n v="0"/>
    <s v="United States"/>
    <s v="California"/>
    <s v="Walnut"/>
    <n v="91789"/>
    <n v="34.018354000000002"/>
    <n v="-117.85492000000001"/>
    <n v="45118"/>
    <s v="Q3"/>
    <s v="No"/>
    <n v="0"/>
    <x v="56"/>
    <s v="Offer B"/>
    <s v="Yes"/>
    <n v="4.82"/>
    <s v="No"/>
    <x v="0"/>
    <s v="DSL"/>
    <n v="24"/>
    <s v="No"/>
    <s v="No"/>
    <s v="Yes"/>
    <s v="No"/>
    <s v="No"/>
    <s v="Yes"/>
    <s v="Yes"/>
    <s v="Yes"/>
    <x v="1"/>
    <s v="Yes"/>
    <x v="0"/>
    <n v="61.1"/>
    <n v="3357.9"/>
    <n v="0"/>
    <n v="0"/>
    <n v="255.46"/>
    <n v="3613.36"/>
    <n v="5"/>
    <s v="Stayed"/>
    <x v="1"/>
    <n v="35"/>
    <n v="5940"/>
    <m/>
    <m/>
    <x v="2"/>
  </r>
  <r>
    <s v="7853-OETYL"/>
    <s v="Female"/>
    <n v="40"/>
    <s v="No"/>
    <s v="No"/>
    <s v="Yes"/>
    <s v="No"/>
    <n v="0"/>
    <s v="United States"/>
    <s v="California"/>
    <s v="West Covina"/>
    <n v="91790"/>
    <n v="34.066963999999999"/>
    <n v="-117.93700699999999"/>
    <n v="44099"/>
    <s v="Q3"/>
    <s v="Yes"/>
    <n v="2"/>
    <x v="14"/>
    <s v="Offer E"/>
    <s v="No"/>
    <n v="0"/>
    <s v="No"/>
    <x v="0"/>
    <s v="DSL"/>
    <n v="13"/>
    <s v="Yes"/>
    <s v="No"/>
    <s v="No"/>
    <s v="No"/>
    <s v="No"/>
    <s v="No"/>
    <s v="No"/>
    <s v="Yes"/>
    <x v="0"/>
    <s v="Yes"/>
    <x v="0"/>
    <n v="29.05"/>
    <n v="129.6"/>
    <n v="0"/>
    <n v="0"/>
    <n v="0"/>
    <n v="129.6"/>
    <n v="3"/>
    <s v="Stayed"/>
    <x v="1"/>
    <n v="35"/>
    <n v="3306"/>
    <m/>
    <m/>
    <x v="0"/>
  </r>
  <r>
    <s v="1545-ACTAS"/>
    <s v="Female"/>
    <n v="53"/>
    <s v="No"/>
    <s v="No"/>
    <s v="Yes"/>
    <s v="Yes"/>
    <n v="2"/>
    <s v="United States"/>
    <s v="California"/>
    <s v="West Covina"/>
    <n v="91791"/>
    <n v="34.061633999999998"/>
    <n v="-117.893169"/>
    <n v="30458"/>
    <s v="Q3"/>
    <s v="Yes"/>
    <n v="2"/>
    <x v="65"/>
    <s v="Offer B"/>
    <s v="Yes"/>
    <n v="36.18"/>
    <s v="No"/>
    <x v="0"/>
    <s v="Fiber Optic"/>
    <n v="29"/>
    <s v="Yes"/>
    <s v="No"/>
    <s v="Yes"/>
    <s v="No"/>
    <s v="Yes"/>
    <s v="Yes"/>
    <s v="Yes"/>
    <s v="Yes"/>
    <x v="1"/>
    <s v="Yes"/>
    <x v="0"/>
    <n v="99.7"/>
    <n v="4977.2"/>
    <n v="0"/>
    <n v="0"/>
    <n v="1736.6399999999901"/>
    <n v="6713.84"/>
    <n v="3"/>
    <s v="Stayed"/>
    <x v="1"/>
    <n v="29"/>
    <n v="5921"/>
    <m/>
    <m/>
    <x v="2"/>
  </r>
  <r>
    <s v="5126-RCXYW"/>
    <s v="Male"/>
    <n v="41"/>
    <s v="No"/>
    <s v="No"/>
    <s v="Yes"/>
    <s v="Yes"/>
    <n v="1"/>
    <s v="United States"/>
    <s v="California"/>
    <s v="Alhambra"/>
    <n v="91803"/>
    <n v="34.074736000000001"/>
    <n v="-118.145959"/>
    <n v="30635"/>
    <s v="Q3"/>
    <s v="No"/>
    <n v="0"/>
    <x v="16"/>
    <s v="Offer B"/>
    <s v="No"/>
    <n v="0"/>
    <s v="No"/>
    <x v="0"/>
    <s v="DSL"/>
    <n v="19"/>
    <s v="No"/>
    <s v="No"/>
    <s v="Yes"/>
    <s v="Yes"/>
    <s v="No"/>
    <s v="Yes"/>
    <s v="Yes"/>
    <s v="No"/>
    <x v="2"/>
    <s v="No"/>
    <x v="1"/>
    <n v="46"/>
    <n v="2424.0500000000002"/>
    <n v="0"/>
    <n v="90"/>
    <n v="0"/>
    <n v="2514.0500000000002"/>
    <n v="4"/>
    <s v="Stayed"/>
    <x v="1"/>
    <n v="71"/>
    <n v="4451"/>
    <m/>
    <m/>
    <x v="2"/>
  </r>
  <r>
    <s v="2363-BJLSL"/>
    <s v="Male"/>
    <n v="49"/>
    <s v="No"/>
    <s v="No"/>
    <s v="No"/>
    <s v="No"/>
    <n v="0"/>
    <s v="United States"/>
    <s v="California"/>
    <s v="Bonita"/>
    <n v="91902"/>
    <n v="32.671169999999996"/>
    <n v="-117.00232"/>
    <n v="17389"/>
    <s v="Q3"/>
    <s v="No"/>
    <n v="0"/>
    <x v="34"/>
    <s v="Offer B"/>
    <s v="Yes"/>
    <n v="48.72"/>
    <s v="No"/>
    <x v="0"/>
    <s v="DSL"/>
    <n v="2"/>
    <s v="No"/>
    <s v="Yes"/>
    <s v="Yes"/>
    <s v="Yes"/>
    <s v="Yes"/>
    <s v="Yes"/>
    <s v="Yes"/>
    <s v="Yes"/>
    <x v="0"/>
    <s v="Yes"/>
    <x v="0"/>
    <n v="80.400000000000006"/>
    <n v="4981.1499999999996"/>
    <n v="0"/>
    <n v="0"/>
    <n v="3020.64"/>
    <n v="8001.78999999999"/>
    <n v="5"/>
    <s v="Stayed"/>
    <x v="1"/>
    <n v="79"/>
    <n v="5157"/>
    <m/>
    <m/>
    <x v="1"/>
  </r>
  <r>
    <s v="1956-YIFGE"/>
    <s v="Male"/>
    <n v="36"/>
    <s v="No"/>
    <s v="No"/>
    <s v="Yes"/>
    <s v="Yes"/>
    <n v="3"/>
    <s v="United States"/>
    <s v="California"/>
    <s v="Boulevard"/>
    <n v="91905"/>
    <n v="32.677097000000003"/>
    <n v="-116.304991"/>
    <n v="1509"/>
    <s v="Q3"/>
    <s v="Yes"/>
    <n v="10"/>
    <x v="41"/>
    <s v="None"/>
    <s v="Yes"/>
    <n v="9.0500000000000007"/>
    <s v="No"/>
    <x v="0"/>
    <s v="Fiber Optic"/>
    <n v="57"/>
    <s v="No"/>
    <s v="Yes"/>
    <s v="Yes"/>
    <s v="No"/>
    <s v="Yes"/>
    <s v="Yes"/>
    <s v="Yes"/>
    <s v="Yes"/>
    <x v="1"/>
    <s v="Yes"/>
    <x v="1"/>
    <n v="100.05"/>
    <n v="2090.25"/>
    <n v="0"/>
    <n v="0"/>
    <n v="199.1"/>
    <n v="2289.35"/>
    <n v="4"/>
    <s v="Stayed"/>
    <x v="1"/>
    <n v="64"/>
    <n v="3274"/>
    <m/>
    <m/>
    <x v="2"/>
  </r>
  <r>
    <s v="2925-MXLSX"/>
    <s v="Female"/>
    <n v="37"/>
    <s v="No"/>
    <s v="No"/>
    <s v="No"/>
    <s v="No"/>
    <n v="0"/>
    <s v="United States"/>
    <s v="California"/>
    <s v="Chula Vista"/>
    <n v="91911"/>
    <n v="32.607964000000003"/>
    <n v="-117.059459"/>
    <n v="71126"/>
    <s v="Q3"/>
    <s v="No"/>
    <n v="0"/>
    <x v="28"/>
    <s v="Offer C"/>
    <s v="Yes"/>
    <n v="22.64"/>
    <s v="Yes"/>
    <x v="0"/>
    <s v="DSL"/>
    <n v="18"/>
    <s v="No"/>
    <s v="Yes"/>
    <s v="Yes"/>
    <s v="No"/>
    <s v="Yes"/>
    <s v="No"/>
    <s v="No"/>
    <s v="Yes"/>
    <x v="1"/>
    <s v="Yes"/>
    <x v="1"/>
    <n v="68.95"/>
    <n v="2038.7"/>
    <n v="0"/>
    <n v="0"/>
    <n v="679.2"/>
    <n v="2717.9"/>
    <n v="5"/>
    <s v="Stayed"/>
    <x v="1"/>
    <n v="30"/>
    <n v="4403"/>
    <m/>
    <m/>
    <x v="2"/>
  </r>
  <r>
    <s v="9609-BENEA"/>
    <s v="Male"/>
    <n v="50"/>
    <s v="No"/>
    <s v="No"/>
    <s v="Yes"/>
    <s v="No"/>
    <n v="0"/>
    <s v="United States"/>
    <s v="California"/>
    <s v="Chula Vista"/>
    <n v="91914"/>
    <n v="32.688505999999997"/>
    <n v="-116.938632"/>
    <n v="2606"/>
    <s v="Q3"/>
    <s v="Yes"/>
    <n v="6"/>
    <x v="32"/>
    <s v="Offer C"/>
    <s v="Yes"/>
    <n v="45.97"/>
    <s v="Yes"/>
    <x v="0"/>
    <s v="DSL"/>
    <n v="13"/>
    <s v="No"/>
    <s v="Yes"/>
    <s v="No"/>
    <s v="Yes"/>
    <s v="Yes"/>
    <s v="No"/>
    <s v="No"/>
    <s v="Yes"/>
    <x v="1"/>
    <s v="Yes"/>
    <x v="0"/>
    <n v="69"/>
    <n v="2441.6999999999998"/>
    <n v="0"/>
    <n v="0"/>
    <n v="1608.95"/>
    <n v="4050.6499999999901"/>
    <n v="3"/>
    <s v="Stayed"/>
    <x v="1"/>
    <n v="59"/>
    <n v="5283"/>
    <m/>
    <m/>
    <x v="2"/>
  </r>
  <r>
    <s v="4459-BBGHE"/>
    <s v="Male"/>
    <n v="61"/>
    <s v="No"/>
    <s v="No"/>
    <s v="No"/>
    <s v="Yes"/>
    <n v="1"/>
    <s v="United States"/>
    <s v="California"/>
    <s v="Descanso"/>
    <n v="91916"/>
    <n v="32.912663999999999"/>
    <n v="-116.63538699999999"/>
    <n v="1587"/>
    <s v="Q3"/>
    <s v="No"/>
    <n v="0"/>
    <x v="28"/>
    <s v="Offer C"/>
    <s v="No"/>
    <n v="0"/>
    <s v="No"/>
    <x v="0"/>
    <s v="DSL"/>
    <n v="17"/>
    <s v="No"/>
    <s v="No"/>
    <s v="No"/>
    <s v="No"/>
    <s v="Yes"/>
    <s v="Yes"/>
    <s v="Yes"/>
    <s v="Yes"/>
    <x v="0"/>
    <s v="Yes"/>
    <x v="0"/>
    <n v="44.5"/>
    <n v="1307.8"/>
    <n v="0"/>
    <n v="0"/>
    <n v="0"/>
    <n v="1307.8"/>
    <n v="4"/>
    <s v="Stayed"/>
    <x v="1"/>
    <n v="58"/>
    <n v="5833"/>
    <m/>
    <m/>
    <x v="1"/>
  </r>
  <r>
    <s v="9945-PSVIP"/>
    <s v="Female"/>
    <n v="36"/>
    <s v="No"/>
    <s v="No"/>
    <s v="Yes"/>
    <s v="Yes"/>
    <n v="3"/>
    <s v="United States"/>
    <s v="California"/>
    <s v="Dulzura"/>
    <n v="91917"/>
    <n v="32.622999"/>
    <n v="-116.687855"/>
    <n v="727"/>
    <s v="Q3"/>
    <s v="Yes"/>
    <n v="3"/>
    <x v="3"/>
    <s v="Offer C"/>
    <s v="Yes"/>
    <n v="2.82"/>
    <s v="No"/>
    <x v="1"/>
    <s v="None"/>
    <n v="0"/>
    <s v="No"/>
    <s v="No"/>
    <s v="No"/>
    <s v="No"/>
    <s v="No"/>
    <s v="No"/>
    <s v="No"/>
    <s v="No"/>
    <x v="2"/>
    <s v="Yes"/>
    <x v="1"/>
    <n v="18.7"/>
    <n v="383.65"/>
    <n v="0"/>
    <n v="0"/>
    <n v="70.5"/>
    <n v="454.15"/>
    <n v="4"/>
    <s v="Stayed"/>
    <x v="1"/>
    <n v="42"/>
    <n v="2289"/>
    <m/>
    <m/>
    <x v="2"/>
  </r>
  <r>
    <s v="9108-EJFJP"/>
    <s v="Female"/>
    <n v="21"/>
    <s v="Yes"/>
    <s v="No"/>
    <s v="Yes"/>
    <s v="No"/>
    <n v="0"/>
    <s v="United States"/>
    <s v="California"/>
    <s v="Jacumba"/>
    <n v="91934"/>
    <n v="32.649787000000003"/>
    <n v="-116.22369999999999"/>
    <n v="699"/>
    <s v="Q3"/>
    <s v="Yes"/>
    <n v="6"/>
    <x v="0"/>
    <s v="Offer E"/>
    <s v="Yes"/>
    <n v="16.059999999999999"/>
    <s v="No"/>
    <x v="0"/>
    <s v="DSL"/>
    <n v="59"/>
    <s v="Yes"/>
    <s v="Yes"/>
    <s v="No"/>
    <s v="No"/>
    <s v="No"/>
    <s v="No"/>
    <s v="Yes"/>
    <s v="Yes"/>
    <x v="0"/>
    <s v="Yes"/>
    <x v="1"/>
    <n v="53.55"/>
    <n v="53.55"/>
    <n v="0"/>
    <n v="0"/>
    <n v="16.059999999999999"/>
    <n v="69.61"/>
    <n v="4"/>
    <s v="Joined"/>
    <x v="1"/>
    <n v="62"/>
    <n v="4504"/>
    <m/>
    <m/>
    <x v="1"/>
  </r>
  <r>
    <s v="0530-IJVDB"/>
    <s v="Male"/>
    <n v="36"/>
    <s v="No"/>
    <s v="No"/>
    <s v="No"/>
    <s v="Yes"/>
    <n v="2"/>
    <s v="United States"/>
    <s v="California"/>
    <s v="Jamul"/>
    <n v="91935"/>
    <n v="32.695681"/>
    <n v="-116.79838599999999"/>
    <n v="8759"/>
    <s v="Q3"/>
    <s v="No"/>
    <n v="0"/>
    <x v="57"/>
    <s v="Offer A"/>
    <s v="Yes"/>
    <n v="26.67"/>
    <s v="Yes"/>
    <x v="0"/>
    <s v="Fiber Optic"/>
    <n v="17"/>
    <s v="Yes"/>
    <s v="Yes"/>
    <s v="Yes"/>
    <s v="Yes"/>
    <s v="Yes"/>
    <s v="Yes"/>
    <s v="Yes"/>
    <s v="Yes"/>
    <x v="2"/>
    <s v="Yes"/>
    <x v="0"/>
    <n v="114.6"/>
    <n v="7882.5"/>
    <n v="0"/>
    <n v="0"/>
    <n v="1866.9"/>
    <n v="9749.4"/>
    <n v="4"/>
    <s v="Stayed"/>
    <x v="1"/>
    <n v="65"/>
    <n v="5414"/>
    <m/>
    <m/>
    <x v="2"/>
  </r>
  <r>
    <s v="0508-SQWPL"/>
    <s v="Female"/>
    <n v="32"/>
    <s v="No"/>
    <s v="No"/>
    <s v="Yes"/>
    <s v="Yes"/>
    <n v="3"/>
    <s v="United States"/>
    <s v="California"/>
    <s v="La Mesa"/>
    <n v="91941"/>
    <n v="32.759326999999999"/>
    <n v="-116.99726"/>
    <n v="44652"/>
    <s v="Q3"/>
    <s v="Yes"/>
    <n v="9"/>
    <x v="46"/>
    <s v="Offer B"/>
    <s v="Yes"/>
    <n v="26.67"/>
    <s v="No"/>
    <x v="1"/>
    <s v="None"/>
    <n v="0"/>
    <s v="No"/>
    <s v="No"/>
    <s v="No"/>
    <s v="No"/>
    <s v="No"/>
    <s v="No"/>
    <s v="No"/>
    <s v="No"/>
    <x v="2"/>
    <s v="Yes"/>
    <x v="0"/>
    <n v="20.100000000000001"/>
    <n v="1087.7"/>
    <n v="0"/>
    <n v="0"/>
    <n v="1520.19"/>
    <n v="2607.89"/>
    <n v="5"/>
    <s v="Stayed"/>
    <x v="1"/>
    <n v="23"/>
    <n v="5506"/>
    <m/>
    <m/>
    <x v="2"/>
  </r>
  <r>
    <s v="2215-ZAFGX"/>
    <s v="Male"/>
    <n v="35"/>
    <s v="No"/>
    <s v="No"/>
    <s v="No"/>
    <s v="No"/>
    <n v="0"/>
    <s v="United States"/>
    <s v="California"/>
    <s v="La Mesa"/>
    <n v="91942"/>
    <n v="32.782501000000003"/>
    <n v="-117.01611"/>
    <n v="24005"/>
    <s v="Q3"/>
    <s v="No"/>
    <n v="0"/>
    <x v="30"/>
    <s v="Offer E"/>
    <s v="Yes"/>
    <n v="11.5"/>
    <s v="Yes"/>
    <x v="0"/>
    <s v="Fiber Optic"/>
    <n v="14"/>
    <s v="No"/>
    <s v="No"/>
    <s v="No"/>
    <s v="No"/>
    <s v="Yes"/>
    <s v="No"/>
    <s v="No"/>
    <s v="Yes"/>
    <x v="0"/>
    <s v="Yes"/>
    <x v="0"/>
    <n v="85.5"/>
    <n v="791.7"/>
    <n v="0"/>
    <n v="0"/>
    <n v="103.5"/>
    <n v="895.2"/>
    <n v="5"/>
    <s v="Stayed"/>
    <x v="1"/>
    <n v="69"/>
    <n v="4867"/>
    <m/>
    <m/>
    <x v="1"/>
  </r>
  <r>
    <s v="8213-TAZPM"/>
    <s v="Female"/>
    <n v="45"/>
    <s v="No"/>
    <s v="No"/>
    <s v="Yes"/>
    <s v="Yes"/>
    <n v="1"/>
    <s v="United States"/>
    <s v="California"/>
    <s v="Lemon Grove"/>
    <n v="91945"/>
    <n v="32.733564000000001"/>
    <n v="-117.03371300000001"/>
    <n v="24961"/>
    <s v="Q3"/>
    <s v="Yes"/>
    <n v="5"/>
    <x v="50"/>
    <s v="Offer A"/>
    <s v="Yes"/>
    <n v="46.45"/>
    <s v="Yes"/>
    <x v="0"/>
    <s v="Fiber Optic"/>
    <n v="26"/>
    <s v="No"/>
    <s v="Yes"/>
    <s v="Yes"/>
    <s v="Yes"/>
    <s v="Yes"/>
    <s v="Yes"/>
    <s v="Yes"/>
    <s v="No"/>
    <x v="1"/>
    <s v="Yes"/>
    <x v="0"/>
    <n v="108.75"/>
    <n v="7493.05"/>
    <n v="0"/>
    <n v="100"/>
    <n v="3205.05"/>
    <n v="10798.1"/>
    <n v="4"/>
    <s v="Stayed"/>
    <x v="1"/>
    <n v="46"/>
    <n v="5874"/>
    <m/>
    <m/>
    <x v="2"/>
  </r>
  <r>
    <s v="1304-SEGFY"/>
    <s v="Female"/>
    <n v="57"/>
    <s v="No"/>
    <s v="No"/>
    <s v="Yes"/>
    <s v="No"/>
    <n v="0"/>
    <s v="United States"/>
    <s v="California"/>
    <s v="National City"/>
    <n v="91950"/>
    <n v="32.671019999999999"/>
    <n v="-117.095235"/>
    <n v="62355"/>
    <s v="Q3"/>
    <s v="Yes"/>
    <n v="7"/>
    <x v="61"/>
    <s v="Offer A"/>
    <s v="Yes"/>
    <n v="2.56"/>
    <s v="Yes"/>
    <x v="0"/>
    <s v="Fiber Optic"/>
    <n v="24"/>
    <s v="No"/>
    <s v="No"/>
    <s v="Yes"/>
    <s v="No"/>
    <s v="Yes"/>
    <s v="Yes"/>
    <s v="Yes"/>
    <s v="Yes"/>
    <x v="2"/>
    <s v="Yes"/>
    <x v="0"/>
    <n v="97.85"/>
    <n v="6841.3"/>
    <n v="0"/>
    <n v="0"/>
    <n v="184.32"/>
    <n v="7025.62"/>
    <n v="4"/>
    <s v="Stayed"/>
    <x v="1"/>
    <n v="22"/>
    <n v="4508"/>
    <m/>
    <m/>
    <x v="2"/>
  </r>
  <r>
    <s v="7242-EDTYC"/>
    <s v="Male"/>
    <n v="48"/>
    <s v="No"/>
    <s v="No"/>
    <s v="No"/>
    <s v="Yes"/>
    <n v="2"/>
    <s v="United States"/>
    <s v="California"/>
    <s v="Pine Valley"/>
    <n v="91962"/>
    <n v="32.800671000000001"/>
    <n v="-116.483363"/>
    <n v="1604"/>
    <s v="Q3"/>
    <s v="No"/>
    <n v="0"/>
    <x v="33"/>
    <s v="Offer B"/>
    <s v="Yes"/>
    <n v="14.37"/>
    <s v="No"/>
    <x v="1"/>
    <s v="None"/>
    <n v="0"/>
    <s v="No"/>
    <s v="No"/>
    <s v="No"/>
    <s v="No"/>
    <s v="No"/>
    <s v="No"/>
    <s v="No"/>
    <s v="No"/>
    <x v="2"/>
    <s v="No"/>
    <x v="0"/>
    <n v="19.55"/>
    <n v="819.95"/>
    <n v="0"/>
    <n v="0"/>
    <n v="632.28"/>
    <n v="1452.23"/>
    <n v="3"/>
    <s v="Stayed"/>
    <x v="1"/>
    <n v="40"/>
    <n v="5860"/>
    <m/>
    <m/>
    <x v="2"/>
  </r>
  <r>
    <s v="2904-GGUAZ"/>
    <s v="Female"/>
    <n v="24"/>
    <s v="Yes"/>
    <s v="No"/>
    <s v="Yes"/>
    <s v="No"/>
    <n v="0"/>
    <s v="United States"/>
    <s v="California"/>
    <s v="Potrero"/>
    <n v="91963"/>
    <n v="32.619464999999998"/>
    <n v="-116.593605"/>
    <n v="905"/>
    <s v="Q3"/>
    <s v="Yes"/>
    <n v="8"/>
    <x v="61"/>
    <s v="Offer A"/>
    <s v="Yes"/>
    <n v="16.149999999999999"/>
    <s v="Yes"/>
    <x v="0"/>
    <s v="Fiber Optic"/>
    <n v="52"/>
    <s v="Yes"/>
    <s v="Yes"/>
    <s v="No"/>
    <s v="No"/>
    <s v="No"/>
    <s v="No"/>
    <s v="Yes"/>
    <s v="Yes"/>
    <x v="2"/>
    <s v="Yes"/>
    <x v="0"/>
    <n v="84.05"/>
    <n v="6052.25"/>
    <n v="0"/>
    <n v="0"/>
    <n v="1162.8"/>
    <n v="7215.05"/>
    <n v="4"/>
    <s v="Stayed"/>
    <x v="1"/>
    <n v="47"/>
    <n v="5515"/>
    <m/>
    <m/>
    <x v="2"/>
  </r>
  <r>
    <s v="5136-GFPMB"/>
    <s v="Male"/>
    <n v="44"/>
    <s v="No"/>
    <s v="No"/>
    <s v="No"/>
    <s v="No"/>
    <n v="0"/>
    <s v="United States"/>
    <s v="California"/>
    <s v="Spring Valley"/>
    <n v="91978"/>
    <n v="32.730263999999998"/>
    <n v="-116.950963"/>
    <n v="7863"/>
    <s v="Q3"/>
    <s v="No"/>
    <n v="0"/>
    <x v="16"/>
    <s v="Offer B"/>
    <s v="Yes"/>
    <n v="35.32"/>
    <s v="Yes"/>
    <x v="0"/>
    <s v="Fiber Optic"/>
    <n v="15"/>
    <s v="No"/>
    <s v="No"/>
    <s v="Yes"/>
    <s v="No"/>
    <s v="No"/>
    <s v="Yes"/>
    <s v="Yes"/>
    <s v="Yes"/>
    <x v="0"/>
    <s v="No"/>
    <x v="1"/>
    <n v="89.4"/>
    <n v="4869.5"/>
    <n v="0"/>
    <n v="0"/>
    <n v="1907.28"/>
    <n v="6776.78"/>
    <n v="5"/>
    <s v="Stayed"/>
    <x v="1"/>
    <n v="56"/>
    <n v="5871"/>
    <m/>
    <m/>
    <x v="1"/>
  </r>
  <r>
    <s v="2595-KIWPV"/>
    <s v="Male"/>
    <n v="48"/>
    <s v="No"/>
    <s v="No"/>
    <s v="No"/>
    <s v="Yes"/>
    <n v="1"/>
    <s v="United States"/>
    <s v="California"/>
    <s v="Tecate"/>
    <n v="91980"/>
    <n v="32.587556999999997"/>
    <n v="-116.636816"/>
    <n v="91"/>
    <s v="Q3"/>
    <s v="No"/>
    <n v="0"/>
    <x v="5"/>
    <s v="Offer C"/>
    <s v="Yes"/>
    <n v="32.28"/>
    <s v="No"/>
    <x v="1"/>
    <s v="None"/>
    <n v="0"/>
    <s v="No"/>
    <s v="No"/>
    <s v="No"/>
    <s v="No"/>
    <s v="No"/>
    <s v="No"/>
    <s v="No"/>
    <s v="No"/>
    <x v="2"/>
    <s v="No"/>
    <x v="1"/>
    <n v="19.7"/>
    <n v="509.3"/>
    <n v="0"/>
    <n v="0"/>
    <n v="871.56"/>
    <n v="1380.86"/>
    <n v="3"/>
    <s v="Stayed"/>
    <x v="1"/>
    <n v="79"/>
    <n v="4052"/>
    <m/>
    <m/>
    <x v="2"/>
  </r>
  <r>
    <s v="5243-SAOTC"/>
    <s v="Male"/>
    <n v="36"/>
    <s v="No"/>
    <s v="No"/>
    <s v="No"/>
    <s v="No"/>
    <n v="0"/>
    <s v="United States"/>
    <s v="California"/>
    <s v="Bonsall"/>
    <n v="92003"/>
    <n v="33.290906999999997"/>
    <n v="-117.202895"/>
    <n v="3849"/>
    <s v="Q3"/>
    <s v="No"/>
    <n v="0"/>
    <x v="16"/>
    <s v="Offer B"/>
    <s v="Yes"/>
    <n v="7.64"/>
    <s v="Yes"/>
    <x v="0"/>
    <s v="Fiber Optic"/>
    <n v="3"/>
    <s v="No"/>
    <s v="Yes"/>
    <s v="No"/>
    <s v="No"/>
    <s v="No"/>
    <s v="No"/>
    <s v="No"/>
    <s v="Yes"/>
    <x v="0"/>
    <s v="Yes"/>
    <x v="0"/>
    <n v="79.849999999999994"/>
    <n v="4308.25"/>
    <n v="0"/>
    <n v="0"/>
    <n v="412.56"/>
    <n v="4720.8100000000004"/>
    <n v="4"/>
    <s v="Stayed"/>
    <x v="1"/>
    <n v="46"/>
    <n v="5166"/>
    <m/>
    <m/>
    <x v="1"/>
  </r>
  <r>
    <s v="9398-MMQTO"/>
    <s v="Male"/>
    <n v="41"/>
    <s v="No"/>
    <s v="No"/>
    <s v="No"/>
    <s v="No"/>
    <n v="0"/>
    <s v="United States"/>
    <s v="California"/>
    <s v="Borrego Springs"/>
    <n v="92004"/>
    <n v="33.200369000000002"/>
    <n v="-116.192313"/>
    <n v="2863"/>
    <s v="Q3"/>
    <s v="No"/>
    <n v="0"/>
    <x v="10"/>
    <s v="None"/>
    <s v="Yes"/>
    <n v="34.799999999999997"/>
    <s v="No"/>
    <x v="0"/>
    <s v="Fiber Optic"/>
    <n v="5"/>
    <s v="No"/>
    <s v="Yes"/>
    <s v="No"/>
    <s v="No"/>
    <s v="No"/>
    <s v="No"/>
    <s v="No"/>
    <s v="No"/>
    <x v="0"/>
    <s v="No"/>
    <x v="1"/>
    <n v="74.45"/>
    <n v="221.1"/>
    <n v="0"/>
    <n v="70"/>
    <n v="104.399999999999"/>
    <n v="395.5"/>
    <n v="5"/>
    <s v="Joined"/>
    <x v="1"/>
    <n v="61"/>
    <n v="3956"/>
    <m/>
    <m/>
    <x v="1"/>
  </r>
  <r>
    <s v="7619-PLRLP"/>
    <s v="Female"/>
    <n v="41"/>
    <s v="No"/>
    <s v="No"/>
    <s v="Yes"/>
    <s v="No"/>
    <n v="0"/>
    <s v="United States"/>
    <s v="California"/>
    <s v="Cardiff By The Sea"/>
    <n v="92007"/>
    <n v="33.015866000000003"/>
    <n v="-117.272254"/>
    <n v="10375"/>
    <s v="Q3"/>
    <s v="Yes"/>
    <n v="3"/>
    <x v="56"/>
    <s v="Offer B"/>
    <s v="Yes"/>
    <n v="37.14"/>
    <s v="Yes"/>
    <x v="0"/>
    <s v="Cable"/>
    <n v="4"/>
    <s v="Yes"/>
    <s v="Yes"/>
    <s v="Yes"/>
    <s v="No"/>
    <s v="No"/>
    <s v="Yes"/>
    <s v="Yes"/>
    <s v="Yes"/>
    <x v="1"/>
    <s v="No"/>
    <x v="0"/>
    <n v="74.099999999999994"/>
    <n v="3833.95"/>
    <n v="0"/>
    <n v="0"/>
    <n v="1968.42"/>
    <n v="5802.37"/>
    <n v="4"/>
    <s v="Stayed"/>
    <x v="1"/>
    <n v="37"/>
    <n v="5136"/>
    <m/>
    <m/>
    <x v="2"/>
  </r>
  <r>
    <s v="6508-NJYRO"/>
    <s v="Male"/>
    <n v="36"/>
    <s v="No"/>
    <s v="No"/>
    <s v="Yes"/>
    <s v="No"/>
    <n v="0"/>
    <s v="United States"/>
    <s v="California"/>
    <s v="Carlsbad"/>
    <n v="92009"/>
    <n v="33.098018000000003"/>
    <n v="-117.25820299999999"/>
    <n v="43161"/>
    <s v="Q3"/>
    <s v="Yes"/>
    <n v="5"/>
    <x v="7"/>
    <s v="None"/>
    <s v="Yes"/>
    <n v="14.27"/>
    <s v="No"/>
    <x v="1"/>
    <s v="None"/>
    <n v="0"/>
    <s v="No"/>
    <s v="No"/>
    <s v="No"/>
    <s v="No"/>
    <s v="No"/>
    <s v="No"/>
    <s v="No"/>
    <s v="No"/>
    <x v="1"/>
    <s v="No"/>
    <x v="1"/>
    <n v="18.8"/>
    <n v="294.95"/>
    <n v="0"/>
    <n v="0"/>
    <n v="214.04999999999899"/>
    <n v="509"/>
    <n v="4"/>
    <s v="Stayed"/>
    <x v="1"/>
    <n v="31"/>
    <n v="3977"/>
    <m/>
    <m/>
    <x v="2"/>
  </r>
  <r>
    <s v="4710-NKCAW"/>
    <s v="Male"/>
    <n v="42"/>
    <s v="No"/>
    <s v="No"/>
    <s v="Yes"/>
    <s v="Yes"/>
    <n v="2"/>
    <s v="United States"/>
    <s v="California"/>
    <s v="El Cajon"/>
    <n v="92019"/>
    <n v="32.785164999999999"/>
    <n v="-116.86264799999999"/>
    <n v="40995"/>
    <s v="Q3"/>
    <s v="Yes"/>
    <n v="7"/>
    <x v="20"/>
    <s v="None"/>
    <s v="Yes"/>
    <n v="17.37"/>
    <s v="Yes"/>
    <x v="0"/>
    <s v="DSL"/>
    <n v="15"/>
    <s v="Yes"/>
    <s v="Yes"/>
    <s v="No"/>
    <s v="Yes"/>
    <s v="No"/>
    <s v="No"/>
    <s v="No"/>
    <s v="Yes"/>
    <x v="0"/>
    <s v="No"/>
    <x v="1"/>
    <n v="64.400000000000006"/>
    <n v="316.89999999999998"/>
    <n v="0"/>
    <n v="0"/>
    <n v="86.85"/>
    <n v="403.75"/>
    <n v="3"/>
    <s v="Stayed"/>
    <x v="1"/>
    <n v="31"/>
    <n v="3260"/>
    <m/>
    <m/>
    <x v="1"/>
  </r>
  <r>
    <s v="5306-BVTKJ"/>
    <s v="Male"/>
    <n v="20"/>
    <s v="Yes"/>
    <s v="No"/>
    <s v="Yes"/>
    <s v="Yes"/>
    <n v="1"/>
    <s v="United States"/>
    <s v="California"/>
    <s v="El Cajon"/>
    <n v="92020"/>
    <n v="32.796970000000002"/>
    <n v="-116.969082"/>
    <n v="55277"/>
    <s v="Q3"/>
    <s v="Yes"/>
    <n v="1"/>
    <x v="65"/>
    <s v="Offer B"/>
    <s v="Yes"/>
    <n v="38.299999999999997"/>
    <s v="No"/>
    <x v="0"/>
    <s v="DSL"/>
    <n v="85"/>
    <s v="No"/>
    <s v="Yes"/>
    <s v="Yes"/>
    <s v="No"/>
    <s v="No"/>
    <s v="No"/>
    <s v="Yes"/>
    <s v="Yes"/>
    <x v="1"/>
    <s v="Yes"/>
    <x v="1"/>
    <n v="55.8"/>
    <n v="2651.2"/>
    <n v="0"/>
    <n v="0"/>
    <n v="1838.3999999999901"/>
    <n v="4489.5999999999904"/>
    <n v="4"/>
    <s v="Stayed"/>
    <x v="1"/>
    <n v="27"/>
    <n v="3446"/>
    <m/>
    <m/>
    <x v="2"/>
  </r>
  <r>
    <s v="0357-NVCRI"/>
    <s v="Female"/>
    <n v="41"/>
    <s v="No"/>
    <s v="No"/>
    <s v="No"/>
    <s v="Yes"/>
    <n v="3"/>
    <s v="United States"/>
    <s v="California"/>
    <s v="El Cajon"/>
    <n v="92021"/>
    <n v="32.832706000000002"/>
    <n v="-116.87325800000001"/>
    <n v="61872"/>
    <s v="Q3"/>
    <s v="No"/>
    <n v="0"/>
    <x v="3"/>
    <s v="Offer C"/>
    <s v="Yes"/>
    <n v="12.87"/>
    <s v="No"/>
    <x v="1"/>
    <s v="None"/>
    <n v="0"/>
    <s v="No"/>
    <s v="No"/>
    <s v="No"/>
    <s v="No"/>
    <s v="No"/>
    <s v="No"/>
    <s v="No"/>
    <s v="No"/>
    <x v="0"/>
    <s v="No"/>
    <x v="1"/>
    <n v="20.05"/>
    <n v="471.7"/>
    <n v="0"/>
    <n v="0"/>
    <n v="321.75"/>
    <n v="793.45"/>
    <n v="5"/>
    <s v="Stayed"/>
    <x v="1"/>
    <n v="24"/>
    <n v="2192"/>
    <m/>
    <m/>
    <x v="1"/>
  </r>
  <r>
    <s v="2371-KFUOG"/>
    <s v="Male"/>
    <n v="54"/>
    <s v="No"/>
    <s v="No"/>
    <s v="No"/>
    <s v="No"/>
    <n v="0"/>
    <s v="United States"/>
    <s v="California"/>
    <s v="Escondido"/>
    <n v="92025"/>
    <n v="33.081477999999997"/>
    <n v="-117.03381400000001"/>
    <n v="49281"/>
    <s v="Q3"/>
    <s v="No"/>
    <n v="0"/>
    <x v="6"/>
    <s v="Offer B"/>
    <s v="Yes"/>
    <n v="32.67"/>
    <s v="No"/>
    <x v="0"/>
    <s v="Fiber Optic"/>
    <n v="14"/>
    <s v="Yes"/>
    <s v="Yes"/>
    <s v="No"/>
    <s v="No"/>
    <s v="Yes"/>
    <s v="Yes"/>
    <s v="Yes"/>
    <s v="Yes"/>
    <x v="1"/>
    <s v="No"/>
    <x v="0"/>
    <n v="99.15"/>
    <n v="5720.95"/>
    <n v="0"/>
    <n v="0"/>
    <n v="1894.86"/>
    <n v="7615.8099999999904"/>
    <n v="3"/>
    <s v="Stayed"/>
    <x v="1"/>
    <n v="26"/>
    <n v="6409"/>
    <m/>
    <m/>
    <x v="2"/>
  </r>
  <r>
    <s v="0463-ZSDNT"/>
    <s v="Male"/>
    <n v="23"/>
    <s v="Yes"/>
    <s v="No"/>
    <s v="No"/>
    <s v="No"/>
    <n v="0"/>
    <s v="United States"/>
    <s v="California"/>
    <s v="Escondido"/>
    <n v="92026"/>
    <n v="33.21846"/>
    <n v="-117.116916"/>
    <n v="43436"/>
    <s v="Q3"/>
    <s v="No"/>
    <n v="0"/>
    <x v="31"/>
    <s v="None"/>
    <s v="Yes"/>
    <n v="30.3"/>
    <s v="No"/>
    <x v="0"/>
    <s v="DSL"/>
    <n v="73"/>
    <s v="No"/>
    <s v="No"/>
    <s v="No"/>
    <s v="No"/>
    <s v="No"/>
    <s v="Yes"/>
    <s v="Yes"/>
    <s v="No"/>
    <x v="0"/>
    <s v="Yes"/>
    <x v="0"/>
    <n v="56.75"/>
    <n v="503.25"/>
    <n v="0"/>
    <n v="30"/>
    <n v="303"/>
    <n v="836.25"/>
    <n v="5"/>
    <s v="Stayed"/>
    <x v="1"/>
    <n v="70"/>
    <n v="2037"/>
    <m/>
    <m/>
    <x v="1"/>
  </r>
  <r>
    <s v="6257-DTAYD"/>
    <s v="Male"/>
    <n v="27"/>
    <s v="Yes"/>
    <s v="No"/>
    <s v="Yes"/>
    <s v="No"/>
    <n v="0"/>
    <s v="United States"/>
    <s v="California"/>
    <s v="Fallbrook"/>
    <n v="92028"/>
    <n v="33.362575"/>
    <n v="-117.299644"/>
    <n v="42239"/>
    <s v="Q3"/>
    <s v="Yes"/>
    <n v="1"/>
    <x v="67"/>
    <s v="Offer A"/>
    <s v="Yes"/>
    <n v="3.86"/>
    <s v="Yes"/>
    <x v="0"/>
    <s v="Fiber Optic"/>
    <n v="85"/>
    <s v="No"/>
    <s v="Yes"/>
    <s v="No"/>
    <s v="Yes"/>
    <s v="Yes"/>
    <s v="Yes"/>
    <s v="Yes"/>
    <s v="Yes"/>
    <x v="2"/>
    <s v="Yes"/>
    <x v="1"/>
    <n v="104.15"/>
    <n v="7365.3"/>
    <n v="0"/>
    <n v="0"/>
    <n v="274.06"/>
    <n v="7639.36"/>
    <n v="4"/>
    <s v="Stayed"/>
    <x v="1"/>
    <n v="65"/>
    <n v="5973"/>
    <m/>
    <m/>
    <x v="2"/>
  </r>
  <r>
    <s v="4616-ULAOA"/>
    <s v="Female"/>
    <n v="33"/>
    <s v="No"/>
    <s v="No"/>
    <s v="Yes"/>
    <s v="Yes"/>
    <n v="2"/>
    <s v="United States"/>
    <s v="California"/>
    <s v="Escondido"/>
    <n v="92029"/>
    <n v="33.079833999999998"/>
    <n v="-117.134275"/>
    <n v="17944"/>
    <s v="Q3"/>
    <s v="Yes"/>
    <n v="1"/>
    <x v="22"/>
    <s v="Offer B"/>
    <s v="Yes"/>
    <n v="45.21"/>
    <s v="Yes"/>
    <x v="0"/>
    <s v="Fiber Optic"/>
    <n v="19"/>
    <s v="No"/>
    <s v="Yes"/>
    <s v="Yes"/>
    <s v="Yes"/>
    <s v="Yes"/>
    <s v="Yes"/>
    <s v="Yes"/>
    <s v="Yes"/>
    <x v="2"/>
    <s v="Yes"/>
    <x v="1"/>
    <n v="110.8"/>
    <n v="7245.9"/>
    <n v="0"/>
    <n v="0"/>
    <n v="2938.65"/>
    <n v="10184.549999999999"/>
    <n v="3"/>
    <s v="Stayed"/>
    <x v="1"/>
    <n v="23"/>
    <n v="6332"/>
    <m/>
    <m/>
    <x v="2"/>
  </r>
  <r>
    <s v="7746-AWNQW"/>
    <s v="Female"/>
    <n v="62"/>
    <s v="No"/>
    <s v="No"/>
    <s v="No"/>
    <s v="No"/>
    <n v="0"/>
    <s v="United States"/>
    <s v="California"/>
    <s v="La Jolla"/>
    <n v="92037"/>
    <n v="32.853743000000001"/>
    <n v="-117.25033999999999"/>
    <n v="42617"/>
    <s v="Q3"/>
    <s v="No"/>
    <n v="0"/>
    <x v="64"/>
    <s v="Offer C"/>
    <s v="No"/>
    <n v="0"/>
    <s v="No"/>
    <x v="0"/>
    <s v="DSL"/>
    <n v="2"/>
    <s v="No"/>
    <s v="No"/>
    <s v="Yes"/>
    <s v="Yes"/>
    <s v="No"/>
    <s v="No"/>
    <s v="No"/>
    <s v="Yes"/>
    <x v="0"/>
    <s v="Yes"/>
    <x v="2"/>
    <n v="35.75"/>
    <n v="961.4"/>
    <n v="0"/>
    <n v="0"/>
    <n v="0"/>
    <n v="961.4"/>
    <n v="4"/>
    <s v="Stayed"/>
    <x v="1"/>
    <n v="69"/>
    <n v="2431"/>
    <m/>
    <m/>
    <x v="1"/>
  </r>
  <r>
    <s v="5996-EBTKM"/>
    <s v="Female"/>
    <n v="46"/>
    <s v="No"/>
    <s v="No"/>
    <s v="Yes"/>
    <s v="Yes"/>
    <n v="1"/>
    <s v="United States"/>
    <s v="California"/>
    <s v="Lakeside"/>
    <n v="92040"/>
    <n v="32.909872999999997"/>
    <n v="-116.906774"/>
    <n v="42277"/>
    <s v="Q3"/>
    <s v="Yes"/>
    <n v="1"/>
    <x v="70"/>
    <s v="Offer A"/>
    <s v="Yes"/>
    <n v="14.83"/>
    <s v="Yes"/>
    <x v="0"/>
    <s v="DSL"/>
    <n v="24"/>
    <s v="No"/>
    <s v="No"/>
    <s v="Yes"/>
    <s v="Yes"/>
    <s v="No"/>
    <s v="Yes"/>
    <s v="Yes"/>
    <s v="Yes"/>
    <x v="2"/>
    <s v="Yes"/>
    <x v="0"/>
    <n v="69.900000000000006"/>
    <n v="4615.8999999999996"/>
    <n v="0"/>
    <n v="0"/>
    <n v="993.61"/>
    <n v="5609.5099999999902"/>
    <n v="3"/>
    <s v="Stayed"/>
    <x v="1"/>
    <n v="21"/>
    <n v="6079"/>
    <m/>
    <m/>
    <x v="2"/>
  </r>
  <r>
    <s v="2758-RNWXS"/>
    <s v="Male"/>
    <n v="60"/>
    <s v="No"/>
    <s v="No"/>
    <s v="No"/>
    <s v="No"/>
    <n v="0"/>
    <s v="United States"/>
    <s v="California"/>
    <s v="Oceanside"/>
    <n v="92054"/>
    <n v="33.351058999999999"/>
    <n v="-117.420557"/>
    <n v="98239"/>
    <s v="Q3"/>
    <s v="No"/>
    <n v="0"/>
    <x v="32"/>
    <s v="Offer C"/>
    <s v="Yes"/>
    <n v="49.61"/>
    <s v="No"/>
    <x v="0"/>
    <s v="Fiber Optic"/>
    <n v="26"/>
    <s v="Yes"/>
    <s v="No"/>
    <s v="No"/>
    <s v="Yes"/>
    <s v="No"/>
    <s v="Yes"/>
    <s v="Yes"/>
    <s v="Yes"/>
    <x v="1"/>
    <s v="Yes"/>
    <x v="0"/>
    <n v="89.2"/>
    <n v="3251.3"/>
    <n v="0"/>
    <n v="0"/>
    <n v="1736.35"/>
    <n v="4987.6499999999996"/>
    <n v="4"/>
    <s v="Stayed"/>
    <x v="1"/>
    <n v="39"/>
    <n v="4446"/>
    <m/>
    <m/>
    <x v="2"/>
  </r>
  <r>
    <s v="2314-TNDJQ"/>
    <s v="Female"/>
    <n v="28"/>
    <s v="Yes"/>
    <s v="No"/>
    <s v="Yes"/>
    <s v="Yes"/>
    <n v="3"/>
    <s v="United States"/>
    <s v="California"/>
    <s v="Oceanside"/>
    <n v="92056"/>
    <n v="33.194741999999998"/>
    <n v="-117.29031999999999"/>
    <n v="52895"/>
    <s v="Q3"/>
    <s v="Yes"/>
    <n v="1"/>
    <x v="61"/>
    <s v="Offer A"/>
    <s v="No"/>
    <n v="0"/>
    <s v="No"/>
    <x v="0"/>
    <s v="Cable"/>
    <n v="59"/>
    <s v="Yes"/>
    <s v="Yes"/>
    <s v="Yes"/>
    <s v="Yes"/>
    <s v="No"/>
    <s v="Yes"/>
    <s v="Yes"/>
    <s v="Yes"/>
    <x v="2"/>
    <s v="No"/>
    <x v="1"/>
    <n v="55.65"/>
    <n v="3880.05"/>
    <n v="0"/>
    <n v="0"/>
    <n v="0"/>
    <n v="3880.05"/>
    <n v="4"/>
    <s v="Stayed"/>
    <x v="1"/>
    <n v="35"/>
    <n v="5192"/>
    <m/>
    <m/>
    <x v="2"/>
  </r>
  <r>
    <s v="2405-LBMUW"/>
    <s v="Female"/>
    <n v="25"/>
    <s v="Yes"/>
    <s v="No"/>
    <s v="Yes"/>
    <s v="Yes"/>
    <n v="1"/>
    <s v="United States"/>
    <s v="California"/>
    <s v="Oceanside"/>
    <n v="92057"/>
    <n v="33.254497000000001"/>
    <n v="-117.28587899999999"/>
    <n v="46893"/>
    <s v="Q3"/>
    <s v="Yes"/>
    <n v="1"/>
    <x v="66"/>
    <s v="Offer B"/>
    <s v="No"/>
    <n v="0"/>
    <s v="No"/>
    <x v="0"/>
    <s v="DSL"/>
    <n v="59"/>
    <s v="Yes"/>
    <s v="Yes"/>
    <s v="No"/>
    <s v="Yes"/>
    <s v="No"/>
    <s v="Yes"/>
    <s v="Yes"/>
    <s v="No"/>
    <x v="1"/>
    <s v="Yes"/>
    <x v="0"/>
    <n v="50.7"/>
    <n v="3088.75"/>
    <n v="0"/>
    <n v="20"/>
    <n v="0"/>
    <n v="3108.75"/>
    <n v="4"/>
    <s v="Stayed"/>
    <x v="1"/>
    <n v="22"/>
    <n v="5024"/>
    <m/>
    <m/>
    <x v="2"/>
  </r>
  <r>
    <s v="9039-ZVJDC"/>
    <s v="Male"/>
    <n v="49"/>
    <s v="No"/>
    <s v="No"/>
    <s v="No"/>
    <s v="No"/>
    <n v="0"/>
    <s v="United States"/>
    <s v="California"/>
    <s v="Pauma Valley"/>
    <n v="92061"/>
    <n v="33.313828000000001"/>
    <n v="-116.940501"/>
    <n v="2615"/>
    <s v="Q3"/>
    <s v="No"/>
    <n v="0"/>
    <x v="10"/>
    <s v="None"/>
    <s v="Yes"/>
    <n v="16.32"/>
    <s v="No"/>
    <x v="1"/>
    <s v="None"/>
    <n v="0"/>
    <s v="No"/>
    <s v="No"/>
    <s v="No"/>
    <s v="No"/>
    <s v="No"/>
    <s v="No"/>
    <s v="No"/>
    <s v="No"/>
    <x v="0"/>
    <s v="Yes"/>
    <x v="1"/>
    <n v="19.100000000000001"/>
    <n v="53.05"/>
    <n v="0"/>
    <n v="0"/>
    <n v="48.96"/>
    <n v="102.009999999999"/>
    <n v="3"/>
    <s v="Joined"/>
    <x v="1"/>
    <n v="68"/>
    <n v="4905"/>
    <m/>
    <m/>
    <x v="1"/>
  </r>
  <r>
    <s v="9013-AQORL"/>
    <s v="Female"/>
    <n v="26"/>
    <s v="Yes"/>
    <s v="No"/>
    <s v="No"/>
    <s v="Yes"/>
    <n v="2"/>
    <s v="United States"/>
    <s v="California"/>
    <s v="Ramona"/>
    <n v="92065"/>
    <n v="33.044541000000002"/>
    <n v="-116.833922"/>
    <n v="33104"/>
    <s v="Q3"/>
    <s v="No"/>
    <n v="0"/>
    <x v="65"/>
    <s v="Offer B"/>
    <s v="No"/>
    <n v="0"/>
    <s v="No"/>
    <x v="0"/>
    <s v="DSL"/>
    <n v="48"/>
    <s v="No"/>
    <s v="Yes"/>
    <s v="Yes"/>
    <s v="No"/>
    <s v="No"/>
    <s v="Yes"/>
    <s v="Yes"/>
    <s v="Yes"/>
    <x v="0"/>
    <s v="No"/>
    <x v="1"/>
    <n v="45.55"/>
    <n v="2108.35"/>
    <n v="0"/>
    <n v="0"/>
    <n v="0"/>
    <n v="2108.35"/>
    <n v="3"/>
    <s v="Stayed"/>
    <x v="1"/>
    <n v="52"/>
    <n v="4106"/>
    <m/>
    <m/>
    <x v="1"/>
  </r>
  <r>
    <s v="2898-MRKPI"/>
    <s v="Male"/>
    <n v="36"/>
    <s v="No"/>
    <s v="No"/>
    <s v="Yes"/>
    <s v="Yes"/>
    <n v="1"/>
    <s v="United States"/>
    <s v="California"/>
    <s v="Ranchita"/>
    <n v="92066"/>
    <n v="33.215251000000002"/>
    <n v="-116.53633000000001"/>
    <n v="339"/>
    <s v="Q3"/>
    <s v="Yes"/>
    <n v="10"/>
    <x v="39"/>
    <s v="Offer A"/>
    <s v="Yes"/>
    <n v="34.619999999999997"/>
    <s v="Yes"/>
    <x v="0"/>
    <s v="Fiber Optic"/>
    <n v="18"/>
    <s v="No"/>
    <s v="Yes"/>
    <s v="No"/>
    <s v="No"/>
    <s v="Yes"/>
    <s v="Yes"/>
    <s v="Yes"/>
    <s v="Yes"/>
    <x v="1"/>
    <s v="Yes"/>
    <x v="1"/>
    <n v="101.05"/>
    <n v="6770.5"/>
    <n v="0"/>
    <n v="0"/>
    <n v="2354.16"/>
    <n v="9124.66"/>
    <n v="4"/>
    <s v="Stayed"/>
    <x v="1"/>
    <n v="32"/>
    <n v="5570"/>
    <m/>
    <m/>
    <x v="2"/>
  </r>
  <r>
    <s v="2750-BJLSB"/>
    <s v="Female"/>
    <n v="32"/>
    <s v="No"/>
    <s v="No"/>
    <s v="No"/>
    <s v="No"/>
    <n v="0"/>
    <s v="United States"/>
    <s v="California"/>
    <s v="Rancho Santa Fe"/>
    <n v="92067"/>
    <n v="33.012751000000002"/>
    <n v="-117.20061699999999"/>
    <n v="7615"/>
    <s v="Q3"/>
    <s v="No"/>
    <n v="0"/>
    <x v="58"/>
    <s v="Offer B"/>
    <s v="Yes"/>
    <n v="2.4500000000000002"/>
    <s v="No"/>
    <x v="0"/>
    <s v="Fiber Optic"/>
    <n v="13"/>
    <s v="Yes"/>
    <s v="No"/>
    <s v="Yes"/>
    <s v="Yes"/>
    <s v="Yes"/>
    <s v="Yes"/>
    <s v="Yes"/>
    <s v="Yes"/>
    <x v="1"/>
    <s v="Yes"/>
    <x v="0"/>
    <n v="103.7"/>
    <n v="4730.6000000000004"/>
    <n v="0"/>
    <n v="0"/>
    <n v="115.15"/>
    <n v="4845.75"/>
    <n v="4"/>
    <s v="Stayed"/>
    <x v="1"/>
    <n v="20"/>
    <n v="4543"/>
    <m/>
    <m/>
    <x v="2"/>
  </r>
  <r>
    <s v="3648-GZPHF"/>
    <s v="Male"/>
    <n v="48"/>
    <s v="No"/>
    <s v="No"/>
    <s v="Yes"/>
    <s v="Yes"/>
    <n v="3"/>
    <s v="United States"/>
    <s v="California"/>
    <s v="San Marcos"/>
    <n v="92069"/>
    <n v="33.162624000000001"/>
    <n v="-117.170863"/>
    <n v="52664"/>
    <s v="Q3"/>
    <s v="Yes"/>
    <n v="2"/>
    <x v="15"/>
    <s v="Offer C"/>
    <s v="No"/>
    <n v="0"/>
    <s v="No"/>
    <x v="0"/>
    <s v="DSL"/>
    <n v="53"/>
    <s v="No"/>
    <s v="No"/>
    <s v="Yes"/>
    <s v="Yes"/>
    <s v="No"/>
    <s v="No"/>
    <s v="No"/>
    <s v="Yes"/>
    <x v="1"/>
    <s v="Yes"/>
    <x v="2"/>
    <n v="36.25"/>
    <n v="1151.05"/>
    <n v="0"/>
    <n v="0"/>
    <n v="0"/>
    <n v="1151.05"/>
    <n v="5"/>
    <s v="Stayed"/>
    <x v="1"/>
    <n v="45"/>
    <n v="2609"/>
    <m/>
    <m/>
    <x v="2"/>
  </r>
  <r>
    <s v="2075-RMJIK"/>
    <s v="Female"/>
    <n v="54"/>
    <s v="No"/>
    <s v="No"/>
    <s v="Yes"/>
    <s v="Yes"/>
    <n v="3"/>
    <s v="United States"/>
    <s v="California"/>
    <s v="Santa Ysabel"/>
    <n v="92070"/>
    <n v="33.174725000000002"/>
    <n v="-116.743329"/>
    <n v="1143"/>
    <s v="Q3"/>
    <s v="Yes"/>
    <n v="3"/>
    <x v="20"/>
    <s v="None"/>
    <s v="Yes"/>
    <n v="47.06"/>
    <s v="No"/>
    <x v="0"/>
    <s v="Cable"/>
    <n v="52"/>
    <s v="Yes"/>
    <s v="No"/>
    <s v="No"/>
    <s v="No"/>
    <s v="No"/>
    <s v="No"/>
    <s v="No"/>
    <s v="No"/>
    <x v="0"/>
    <s v="Yes"/>
    <x v="2"/>
    <n v="49.4"/>
    <n v="232.55"/>
    <n v="0"/>
    <n v="10"/>
    <n v="235.3"/>
    <n v="477.85"/>
    <n v="4"/>
    <s v="Stayed"/>
    <x v="1"/>
    <n v="44"/>
    <n v="5756"/>
    <m/>
    <m/>
    <x v="1"/>
  </r>
  <r>
    <s v="9588-YRFHY"/>
    <s v="Male"/>
    <n v="19"/>
    <s v="Yes"/>
    <s v="No"/>
    <s v="No"/>
    <s v="No"/>
    <n v="0"/>
    <s v="United States"/>
    <s v="California"/>
    <s v="Santee"/>
    <n v="92071"/>
    <n v="32.847335999999999"/>
    <n v="-116.99760499999999"/>
    <n v="53510"/>
    <s v="Q3"/>
    <s v="No"/>
    <n v="0"/>
    <x v="23"/>
    <s v="Offer B"/>
    <s v="Yes"/>
    <n v="6.26"/>
    <s v="No"/>
    <x v="1"/>
    <s v="None"/>
    <n v="0"/>
    <s v="No"/>
    <s v="No"/>
    <s v="No"/>
    <s v="No"/>
    <s v="No"/>
    <s v="No"/>
    <s v="No"/>
    <s v="No"/>
    <x v="2"/>
    <s v="Yes"/>
    <x v="1"/>
    <n v="19.899999999999999"/>
    <n v="1022.6"/>
    <n v="0"/>
    <n v="0"/>
    <n v="306.74"/>
    <n v="1329.34"/>
    <n v="3"/>
    <s v="Stayed"/>
    <x v="1"/>
    <n v="71"/>
    <n v="5240"/>
    <m/>
    <m/>
    <x v="2"/>
  </r>
  <r>
    <s v="9364-YKUVW"/>
    <s v="Male"/>
    <n v="53"/>
    <s v="No"/>
    <s v="No"/>
    <s v="No"/>
    <s v="No"/>
    <n v="0"/>
    <s v="United States"/>
    <s v="California"/>
    <s v="Valley Center"/>
    <n v="92082"/>
    <n v="33.252830000000003"/>
    <n v="-116.986079"/>
    <n v="14575"/>
    <s v="Q3"/>
    <s v="No"/>
    <n v="0"/>
    <x v="7"/>
    <s v="None"/>
    <s v="Yes"/>
    <n v="16.13"/>
    <s v="No"/>
    <x v="1"/>
    <s v="None"/>
    <n v="0"/>
    <s v="No"/>
    <s v="No"/>
    <s v="No"/>
    <s v="No"/>
    <s v="No"/>
    <s v="No"/>
    <s v="No"/>
    <s v="No"/>
    <x v="0"/>
    <s v="Yes"/>
    <x v="2"/>
    <n v="19.8"/>
    <n v="309.39999999999998"/>
    <n v="0"/>
    <n v="0"/>
    <n v="241.95"/>
    <n v="551.349999999999"/>
    <n v="5"/>
    <s v="Stayed"/>
    <x v="1"/>
    <n v="73"/>
    <n v="2681"/>
    <m/>
    <m/>
    <x v="1"/>
  </r>
  <r>
    <s v="5392-AKEMH"/>
    <s v="Female"/>
    <n v="50"/>
    <s v="No"/>
    <s v="No"/>
    <s v="No"/>
    <s v="No"/>
    <n v="0"/>
    <s v="United States"/>
    <s v="California"/>
    <s v="Vista"/>
    <n v="92083"/>
    <n v="33.174939999999999"/>
    <n v="-117.242761"/>
    <n v="62036"/>
    <s v="Q3"/>
    <s v="No"/>
    <n v="0"/>
    <x v="36"/>
    <s v="None"/>
    <s v="Yes"/>
    <n v="31.22"/>
    <s v="No"/>
    <x v="0"/>
    <s v="DSL"/>
    <n v="12"/>
    <s v="No"/>
    <s v="No"/>
    <s v="No"/>
    <s v="No"/>
    <s v="No"/>
    <s v="No"/>
    <s v="No"/>
    <s v="Yes"/>
    <x v="0"/>
    <s v="Yes"/>
    <x v="0"/>
    <n v="45.05"/>
    <n v="523.1"/>
    <n v="0"/>
    <n v="0"/>
    <n v="374.64"/>
    <n v="897.74"/>
    <n v="4"/>
    <s v="Stayed"/>
    <x v="1"/>
    <n v="37"/>
    <n v="5624"/>
    <m/>
    <m/>
    <x v="1"/>
  </r>
  <r>
    <s v="3914-FDRHP"/>
    <s v="Male"/>
    <n v="25"/>
    <s v="Yes"/>
    <s v="No"/>
    <s v="No"/>
    <s v="No"/>
    <n v="0"/>
    <s v="United States"/>
    <s v="California"/>
    <s v="Warner Springs"/>
    <n v="92086"/>
    <n v="33.323704999999997"/>
    <n v="-116.626907"/>
    <n v="1205"/>
    <s v="Q3"/>
    <s v="No"/>
    <n v="0"/>
    <x v="30"/>
    <s v="None"/>
    <s v="Yes"/>
    <n v="46.34"/>
    <s v="No"/>
    <x v="0"/>
    <s v="Fiber Optic"/>
    <n v="59"/>
    <s v="No"/>
    <s v="No"/>
    <s v="No"/>
    <s v="Yes"/>
    <s v="Yes"/>
    <s v="No"/>
    <s v="No"/>
    <s v="Yes"/>
    <x v="0"/>
    <s v="No"/>
    <x v="0"/>
    <n v="86.25"/>
    <n v="770.5"/>
    <n v="0"/>
    <n v="0"/>
    <n v="417.06"/>
    <n v="1187.56"/>
    <n v="5"/>
    <s v="Stayed"/>
    <x v="1"/>
    <n v="42"/>
    <n v="4754"/>
    <m/>
    <m/>
    <x v="1"/>
  </r>
  <r>
    <s v="3078-ZKNTS"/>
    <s v="Female"/>
    <n v="45"/>
    <s v="No"/>
    <s v="No"/>
    <s v="Yes"/>
    <s v="Yes"/>
    <n v="1"/>
    <s v="United States"/>
    <s v="California"/>
    <s v="Rancho Santa Fe"/>
    <n v="92091"/>
    <n v="32.993560000000002"/>
    <n v="-117.207121"/>
    <n v="1072"/>
    <s v="Q3"/>
    <s v="Yes"/>
    <n v="7"/>
    <x v="11"/>
    <s v="None"/>
    <s v="Yes"/>
    <n v="5.58"/>
    <s v="No"/>
    <x v="1"/>
    <s v="None"/>
    <n v="0"/>
    <s v="No"/>
    <s v="No"/>
    <s v="No"/>
    <s v="No"/>
    <s v="No"/>
    <s v="No"/>
    <s v="No"/>
    <s v="No"/>
    <x v="2"/>
    <s v="Yes"/>
    <x v="0"/>
    <n v="19.75"/>
    <n v="246.7"/>
    <n v="0"/>
    <n v="0"/>
    <n v="72.540000000000006"/>
    <n v="319.24"/>
    <n v="3"/>
    <s v="Stayed"/>
    <x v="1"/>
    <n v="22"/>
    <n v="4314"/>
    <m/>
    <m/>
    <x v="2"/>
  </r>
  <r>
    <s v="1024-KPRBB"/>
    <s v="Female"/>
    <n v="63"/>
    <s v="No"/>
    <s v="No"/>
    <s v="No"/>
    <s v="No"/>
    <n v="0"/>
    <s v="United States"/>
    <s v="California"/>
    <s v="San Diego"/>
    <n v="92101"/>
    <n v="32.725230000000003"/>
    <n v="-117.171346"/>
    <n v="27505"/>
    <s v="Q3"/>
    <s v="No"/>
    <n v="0"/>
    <x v="47"/>
    <s v="Offer C"/>
    <s v="Yes"/>
    <n v="30.09"/>
    <s v="No"/>
    <x v="0"/>
    <s v="Fiber Optic"/>
    <n v="18"/>
    <s v="No"/>
    <s v="No"/>
    <s v="No"/>
    <s v="No"/>
    <s v="Yes"/>
    <s v="Yes"/>
    <s v="Yes"/>
    <s v="No"/>
    <x v="1"/>
    <s v="Yes"/>
    <x v="2"/>
    <n v="89.1"/>
    <n v="3342"/>
    <n v="0"/>
    <n v="90"/>
    <n v="1143.42"/>
    <n v="4575.42"/>
    <n v="4"/>
    <s v="Stayed"/>
    <x v="1"/>
    <n v="56"/>
    <n v="2675"/>
    <m/>
    <m/>
    <x v="2"/>
  </r>
  <r>
    <s v="9547-ITEFG"/>
    <s v="Male"/>
    <n v="32"/>
    <s v="No"/>
    <s v="No"/>
    <s v="Yes"/>
    <s v="Yes"/>
    <n v="3"/>
    <s v="United States"/>
    <s v="California"/>
    <s v="San Diego"/>
    <n v="92105"/>
    <n v="32.741858999999998"/>
    <n v="-117.09035299999999"/>
    <n v="73006"/>
    <s v="Q3"/>
    <s v="Yes"/>
    <n v="8"/>
    <x v="30"/>
    <s v="Offer E"/>
    <s v="Yes"/>
    <n v="23.42"/>
    <s v="Yes"/>
    <x v="0"/>
    <s v="Fiber Optic"/>
    <n v="30"/>
    <s v="No"/>
    <s v="Yes"/>
    <s v="Yes"/>
    <s v="No"/>
    <s v="Yes"/>
    <s v="Yes"/>
    <s v="Yes"/>
    <s v="Yes"/>
    <x v="0"/>
    <s v="Yes"/>
    <x v="1"/>
    <n v="102.6"/>
    <n v="897.75"/>
    <n v="0"/>
    <n v="0"/>
    <n v="210.78"/>
    <n v="1108.53"/>
    <n v="5"/>
    <s v="Stayed"/>
    <x v="1"/>
    <n v="32"/>
    <n v="4062"/>
    <m/>
    <m/>
    <x v="1"/>
  </r>
  <r>
    <s v="1264-FUHCX"/>
    <s v="Female"/>
    <n v="51"/>
    <s v="No"/>
    <s v="No"/>
    <s v="Yes"/>
    <s v="No"/>
    <n v="0"/>
    <s v="United States"/>
    <s v="California"/>
    <s v="San Diego"/>
    <n v="92106"/>
    <n v="32.713459999999998"/>
    <n v="-117.236378"/>
    <n v="18525"/>
    <s v="Q3"/>
    <s v="Yes"/>
    <n v="1"/>
    <x v="23"/>
    <s v="Offer B"/>
    <s v="No"/>
    <n v="0"/>
    <s v="No"/>
    <x v="0"/>
    <s v="DSL"/>
    <n v="21"/>
    <s v="No"/>
    <s v="Yes"/>
    <s v="No"/>
    <s v="Yes"/>
    <s v="Yes"/>
    <s v="Yes"/>
    <s v="Yes"/>
    <s v="Yes"/>
    <x v="1"/>
    <s v="Yes"/>
    <x v="1"/>
    <n v="56.3"/>
    <n v="2780.6"/>
    <n v="0"/>
    <n v="0"/>
    <n v="0"/>
    <n v="2780.6"/>
    <n v="5"/>
    <s v="Stayed"/>
    <x v="1"/>
    <n v="20"/>
    <n v="5913"/>
    <m/>
    <m/>
    <x v="2"/>
  </r>
  <r>
    <s v="6598-KELSS"/>
    <s v="Male"/>
    <n v="40"/>
    <s v="No"/>
    <s v="No"/>
    <s v="No"/>
    <s v="Yes"/>
    <n v="3"/>
    <s v="United States"/>
    <s v="California"/>
    <s v="San Diego"/>
    <n v="92108"/>
    <n v="32.774045999999998"/>
    <n v="-117.142454"/>
    <n v="11650"/>
    <s v="Q3"/>
    <s v="No"/>
    <n v="0"/>
    <x v="59"/>
    <s v="Offer B"/>
    <s v="No"/>
    <n v="0"/>
    <s v="No"/>
    <x v="0"/>
    <s v="DSL"/>
    <n v="76"/>
    <s v="Yes"/>
    <s v="Yes"/>
    <s v="No"/>
    <s v="No"/>
    <s v="Yes"/>
    <s v="No"/>
    <s v="No"/>
    <s v="Yes"/>
    <x v="1"/>
    <s v="Yes"/>
    <x v="0"/>
    <n v="43.05"/>
    <n v="2208.0500000000002"/>
    <n v="0"/>
    <n v="0"/>
    <n v="0"/>
    <n v="2208.0500000000002"/>
    <n v="3"/>
    <s v="Stayed"/>
    <x v="1"/>
    <n v="41"/>
    <n v="5409"/>
    <m/>
    <m/>
    <x v="2"/>
  </r>
  <r>
    <s v="0422-UXFAP"/>
    <s v="Female"/>
    <n v="34"/>
    <s v="No"/>
    <s v="No"/>
    <s v="Yes"/>
    <s v="No"/>
    <n v="0"/>
    <s v="United States"/>
    <s v="California"/>
    <s v="San Diego"/>
    <n v="92117"/>
    <n v="32.825085999999999"/>
    <n v="-117.19942399999999"/>
    <n v="51213"/>
    <s v="Q3"/>
    <s v="Yes"/>
    <n v="1"/>
    <x v="60"/>
    <s v="Offer B"/>
    <s v="Yes"/>
    <n v="47.72"/>
    <s v="Yes"/>
    <x v="0"/>
    <s v="Fiber Optic"/>
    <n v="23"/>
    <s v="No"/>
    <s v="No"/>
    <s v="Yes"/>
    <s v="No"/>
    <s v="Yes"/>
    <s v="Yes"/>
    <s v="Yes"/>
    <s v="No"/>
    <x v="1"/>
    <s v="Yes"/>
    <x v="0"/>
    <n v="98.85"/>
    <n v="4947.55"/>
    <n v="0"/>
    <n v="130"/>
    <n v="2433.7199999999998"/>
    <n v="7511.27"/>
    <n v="5"/>
    <s v="Stayed"/>
    <x v="1"/>
    <n v="43"/>
    <n v="6034"/>
    <m/>
    <m/>
    <x v="2"/>
  </r>
  <r>
    <s v="1904-WAJAA"/>
    <s v="Female"/>
    <n v="23"/>
    <s v="Yes"/>
    <s v="No"/>
    <s v="Yes"/>
    <s v="Yes"/>
    <n v="3"/>
    <s v="United States"/>
    <s v="California"/>
    <s v="Coronado"/>
    <n v="92118"/>
    <n v="32.68674"/>
    <n v="-117.186612"/>
    <n v="24093"/>
    <s v="Q3"/>
    <s v="No"/>
    <n v="0"/>
    <x v="13"/>
    <s v="Offer C"/>
    <s v="Yes"/>
    <n v="46.54"/>
    <s v="Yes"/>
    <x v="0"/>
    <s v="DSL"/>
    <n v="85"/>
    <s v="Yes"/>
    <s v="Yes"/>
    <s v="Yes"/>
    <s v="No"/>
    <s v="No"/>
    <s v="No"/>
    <s v="No"/>
    <s v="Yes"/>
    <x v="2"/>
    <s v="No"/>
    <x v="0"/>
    <n v="64.349999999999994"/>
    <n v="1558.65"/>
    <n v="0"/>
    <n v="0"/>
    <n v="1116.96"/>
    <n v="2675.61"/>
    <n v="4"/>
    <s v="Stayed"/>
    <x v="1"/>
    <n v="60"/>
    <n v="5461"/>
    <m/>
    <m/>
    <x v="2"/>
  </r>
  <r>
    <s v="5130-YPIRV"/>
    <s v="Female"/>
    <n v="22"/>
    <s v="Yes"/>
    <s v="No"/>
    <s v="Yes"/>
    <s v="No"/>
    <n v="0"/>
    <s v="United States"/>
    <s v="California"/>
    <s v="San Diego"/>
    <n v="92119"/>
    <n v="32.802959000000001"/>
    <n v="-117.027095"/>
    <n v="21866"/>
    <s v="Q3"/>
    <s v="Yes"/>
    <n v="1"/>
    <x v="34"/>
    <s v="Offer B"/>
    <s v="Yes"/>
    <n v="6.41"/>
    <s v="No"/>
    <x v="0"/>
    <s v="Cable"/>
    <n v="59"/>
    <s v="Yes"/>
    <s v="Yes"/>
    <s v="Yes"/>
    <s v="No"/>
    <s v="Yes"/>
    <s v="No"/>
    <s v="No"/>
    <s v="Yes"/>
    <x v="2"/>
    <s v="Yes"/>
    <x v="1"/>
    <n v="72"/>
    <n v="4284.2"/>
    <n v="0"/>
    <n v="0"/>
    <n v="397.42"/>
    <n v="4681.62"/>
    <n v="4"/>
    <s v="Stayed"/>
    <x v="1"/>
    <n v="48"/>
    <n v="6489"/>
    <m/>
    <m/>
    <x v="2"/>
  </r>
  <r>
    <s v="2843-CQMEG"/>
    <s v="Male"/>
    <n v="21"/>
    <s v="Yes"/>
    <s v="No"/>
    <s v="No"/>
    <s v="No"/>
    <n v="0"/>
    <s v="United States"/>
    <s v="California"/>
    <s v="San Diego"/>
    <n v="92120"/>
    <n v="32.807867000000002"/>
    <n v="-117.060993"/>
    <n v="25569"/>
    <s v="Q3"/>
    <s v="No"/>
    <n v="0"/>
    <x v="13"/>
    <s v="Offer C"/>
    <s v="Yes"/>
    <n v="3.72"/>
    <s v="No"/>
    <x v="0"/>
    <s v="Cable"/>
    <n v="59"/>
    <s v="No"/>
    <s v="Yes"/>
    <s v="No"/>
    <s v="No"/>
    <s v="No"/>
    <s v="No"/>
    <s v="No"/>
    <s v="Yes"/>
    <x v="0"/>
    <s v="Yes"/>
    <x v="2"/>
    <n v="49.7"/>
    <n v="1218.25"/>
    <n v="0"/>
    <n v="0"/>
    <n v="89.28"/>
    <n v="1307.53"/>
    <n v="3"/>
    <s v="Stayed"/>
    <x v="1"/>
    <n v="38"/>
    <n v="2911"/>
    <m/>
    <m/>
    <x v="1"/>
  </r>
  <r>
    <s v="6439-PKTRR"/>
    <s v="Female"/>
    <n v="50"/>
    <s v="No"/>
    <s v="No"/>
    <s v="Yes"/>
    <s v="Yes"/>
    <n v="2"/>
    <s v="United States"/>
    <s v="California"/>
    <s v="San Diego"/>
    <n v="92121"/>
    <n v="32.898612999999997"/>
    <n v="-117.20293700000001"/>
    <n v="4258"/>
    <s v="Q3"/>
    <s v="Yes"/>
    <n v="6"/>
    <x v="57"/>
    <s v="Offer A"/>
    <s v="Yes"/>
    <n v="4.1100000000000003"/>
    <s v="Yes"/>
    <x v="0"/>
    <s v="Cable"/>
    <n v="16"/>
    <s v="Yes"/>
    <s v="Yes"/>
    <s v="Yes"/>
    <s v="Yes"/>
    <s v="Yes"/>
    <s v="No"/>
    <s v="No"/>
    <s v="Yes"/>
    <x v="2"/>
    <s v="No"/>
    <x v="0"/>
    <n v="80.7"/>
    <n v="5617.95"/>
    <n v="0"/>
    <n v="0"/>
    <n v="287.7"/>
    <n v="5905.65"/>
    <n v="4"/>
    <s v="Stayed"/>
    <x v="1"/>
    <n v="49"/>
    <n v="4412"/>
    <m/>
    <m/>
    <x v="2"/>
  </r>
  <r>
    <s v="5351-QESIO"/>
    <s v="Male"/>
    <n v="64"/>
    <s v="No"/>
    <s v="No"/>
    <s v="No"/>
    <s v="Yes"/>
    <n v="2"/>
    <s v="United States"/>
    <s v="California"/>
    <s v="San Diego"/>
    <n v="92122"/>
    <n v="32.857230000000001"/>
    <n v="-117.209774"/>
    <n v="34902"/>
    <s v="Q3"/>
    <s v="No"/>
    <n v="0"/>
    <x v="0"/>
    <s v="Offer E"/>
    <s v="No"/>
    <n v="0"/>
    <s v="No"/>
    <x v="0"/>
    <s v="Cable"/>
    <n v="17"/>
    <s v="No"/>
    <s v="No"/>
    <s v="No"/>
    <s v="No"/>
    <s v="No"/>
    <s v="No"/>
    <s v="No"/>
    <s v="Yes"/>
    <x v="0"/>
    <s v="No"/>
    <x v="2"/>
    <n v="24.2"/>
    <n v="24.2"/>
    <n v="0"/>
    <n v="0"/>
    <n v="0"/>
    <n v="24.2"/>
    <n v="5"/>
    <s v="Joined"/>
    <x v="1"/>
    <n v="80"/>
    <n v="4276"/>
    <m/>
    <m/>
    <x v="1"/>
  </r>
  <r>
    <s v="5568-DMXZS"/>
    <s v="Female"/>
    <n v="36"/>
    <s v="No"/>
    <s v="No"/>
    <s v="No"/>
    <s v="No"/>
    <n v="0"/>
    <s v="United States"/>
    <s v="California"/>
    <s v="San Diego"/>
    <n v="92124"/>
    <n v="32.827238000000001"/>
    <n v="-117.089287"/>
    <n v="30206"/>
    <s v="Q3"/>
    <s v="No"/>
    <n v="0"/>
    <x v="1"/>
    <s v="Offer E"/>
    <s v="Yes"/>
    <n v="37.369999999999997"/>
    <s v="No"/>
    <x v="0"/>
    <s v="Cable"/>
    <n v="16"/>
    <s v="No"/>
    <s v="Yes"/>
    <s v="No"/>
    <s v="Yes"/>
    <s v="Yes"/>
    <s v="No"/>
    <s v="No"/>
    <s v="Yes"/>
    <x v="0"/>
    <s v="Yes"/>
    <x v="0"/>
    <n v="65.45"/>
    <n v="554.45000000000005"/>
    <n v="0"/>
    <n v="0"/>
    <n v="298.95999999999998"/>
    <n v="853.41"/>
    <n v="5"/>
    <s v="Stayed"/>
    <x v="1"/>
    <n v="80"/>
    <n v="5227"/>
    <m/>
    <m/>
    <x v="1"/>
  </r>
  <r>
    <s v="8468-FZTOE"/>
    <s v="Female"/>
    <n v="61"/>
    <s v="No"/>
    <s v="No"/>
    <s v="Yes"/>
    <s v="Yes"/>
    <n v="3"/>
    <s v="United States"/>
    <s v="California"/>
    <s v="San Diego"/>
    <n v="92126"/>
    <n v="32.886924999999998"/>
    <n v="-117.152162"/>
    <n v="74232"/>
    <s v="Q3"/>
    <s v="Yes"/>
    <n v="8"/>
    <x v="61"/>
    <s v="Offer A"/>
    <s v="Yes"/>
    <n v="17.21"/>
    <s v="No"/>
    <x v="0"/>
    <s v="Cable"/>
    <n v="53"/>
    <s v="Yes"/>
    <s v="Yes"/>
    <s v="Yes"/>
    <s v="Yes"/>
    <s v="No"/>
    <s v="Yes"/>
    <s v="Yes"/>
    <s v="No"/>
    <x v="2"/>
    <s v="Yes"/>
    <x v="0"/>
    <n v="74.349999999999994"/>
    <n v="5237.3999999999996"/>
    <n v="0"/>
    <n v="50"/>
    <n v="1239.1199999999999"/>
    <n v="6526.5199999999904"/>
    <n v="4"/>
    <s v="Stayed"/>
    <x v="1"/>
    <n v="78"/>
    <n v="4874"/>
    <m/>
    <m/>
    <x v="2"/>
  </r>
  <r>
    <s v="6633-SYEUS"/>
    <s v="Female"/>
    <n v="23"/>
    <s v="Yes"/>
    <s v="No"/>
    <s v="No"/>
    <s v="No"/>
    <n v="0"/>
    <s v="United States"/>
    <s v="California"/>
    <s v="San Diego"/>
    <n v="92127"/>
    <n v="33.017518000000003"/>
    <n v="-117.11845599999999"/>
    <n v="20046"/>
    <s v="Q3"/>
    <s v="No"/>
    <n v="0"/>
    <x v="43"/>
    <s v="None"/>
    <s v="Yes"/>
    <n v="19.96"/>
    <s v="No"/>
    <x v="0"/>
    <s v="Fiber Optic"/>
    <n v="76"/>
    <s v="No"/>
    <s v="Yes"/>
    <s v="Yes"/>
    <s v="Yes"/>
    <s v="No"/>
    <s v="No"/>
    <s v="No"/>
    <s v="Yes"/>
    <x v="0"/>
    <s v="No"/>
    <x v="0"/>
    <n v="83.2"/>
    <n v="2032.3"/>
    <n v="23.79"/>
    <n v="0"/>
    <n v="459.08"/>
    <n v="2467.59"/>
    <n v="3"/>
    <s v="Stayed"/>
    <x v="1"/>
    <n v="28"/>
    <n v="2061"/>
    <m/>
    <m/>
    <x v="1"/>
  </r>
  <r>
    <s v="6447-GORXK"/>
    <s v="Male"/>
    <n v="20"/>
    <s v="Yes"/>
    <s v="No"/>
    <s v="No"/>
    <s v="Yes"/>
    <n v="3"/>
    <s v="United States"/>
    <s v="California"/>
    <s v="San Diego"/>
    <n v="92128"/>
    <n v="33.000269000000003"/>
    <n v="-117.072093"/>
    <n v="42733"/>
    <s v="Q3"/>
    <s v="No"/>
    <n v="0"/>
    <x v="52"/>
    <s v="Offer C"/>
    <s v="No"/>
    <n v="0"/>
    <s v="No"/>
    <x v="0"/>
    <s v="Cable"/>
    <n v="51"/>
    <s v="No"/>
    <s v="No"/>
    <s v="No"/>
    <s v="No"/>
    <s v="No"/>
    <s v="No"/>
    <s v="No"/>
    <s v="Yes"/>
    <x v="0"/>
    <s v="No"/>
    <x v="1"/>
    <n v="25"/>
    <n v="789.2"/>
    <n v="22.4"/>
    <n v="0"/>
    <n v="0"/>
    <n v="766.8"/>
    <n v="4"/>
    <s v="Stayed"/>
    <x v="1"/>
    <n v="65"/>
    <n v="4242"/>
    <m/>
    <m/>
    <x v="1"/>
  </r>
  <r>
    <s v="6967-PEJLL"/>
    <s v="Male"/>
    <n v="23"/>
    <s v="Yes"/>
    <s v="No"/>
    <s v="Yes"/>
    <s v="Yes"/>
    <n v="2"/>
    <s v="United States"/>
    <s v="California"/>
    <s v="San Diego"/>
    <n v="92129"/>
    <n v="32.961064"/>
    <n v="-117.134917"/>
    <n v="47224"/>
    <s v="Q3"/>
    <s v="Yes"/>
    <n v="7"/>
    <x v="4"/>
    <s v="Offer C"/>
    <s v="No"/>
    <n v="0"/>
    <s v="No"/>
    <x v="0"/>
    <s v="Cable"/>
    <n v="52"/>
    <s v="Yes"/>
    <s v="No"/>
    <s v="Yes"/>
    <s v="Yes"/>
    <s v="No"/>
    <s v="No"/>
    <s v="No"/>
    <s v="Yes"/>
    <x v="1"/>
    <s v="Yes"/>
    <x v="0"/>
    <n v="40.200000000000003"/>
    <n v="1525.35"/>
    <n v="0"/>
    <n v="0"/>
    <n v="0"/>
    <n v="1525.35"/>
    <n v="4"/>
    <s v="Stayed"/>
    <x v="1"/>
    <n v="48"/>
    <n v="2308"/>
    <m/>
    <m/>
    <x v="2"/>
  </r>
  <r>
    <s v="1684-FLBGS"/>
    <s v="Female"/>
    <n v="60"/>
    <s v="No"/>
    <s v="No"/>
    <s v="Yes"/>
    <s v="Yes"/>
    <n v="1"/>
    <s v="United States"/>
    <s v="California"/>
    <s v="San Diego"/>
    <n v="92139"/>
    <n v="32.677715999999997"/>
    <n v="-117.04766600000001"/>
    <n v="36351"/>
    <s v="Q3"/>
    <s v="Yes"/>
    <n v="6"/>
    <x v="43"/>
    <s v="None"/>
    <s v="Yes"/>
    <n v="27.49"/>
    <s v="Yes"/>
    <x v="0"/>
    <s v="Cable"/>
    <n v="21"/>
    <s v="No"/>
    <s v="Yes"/>
    <s v="No"/>
    <s v="Yes"/>
    <s v="Yes"/>
    <s v="No"/>
    <s v="No"/>
    <s v="Yes"/>
    <x v="0"/>
    <s v="Yes"/>
    <x v="1"/>
    <n v="69.5"/>
    <n v="1652.1"/>
    <n v="16.89"/>
    <n v="0"/>
    <n v="632.27"/>
    <n v="2267.47999999999"/>
    <n v="4"/>
    <s v="Stayed"/>
    <x v="1"/>
    <n v="66"/>
    <n v="2159"/>
    <m/>
    <m/>
    <x v="1"/>
  </r>
  <r>
    <s v="1389-WNUIB"/>
    <s v="Female"/>
    <n v="21"/>
    <s v="Yes"/>
    <s v="No"/>
    <s v="Yes"/>
    <s v="Yes"/>
    <n v="3"/>
    <s v="United States"/>
    <s v="California"/>
    <s v="San Diego"/>
    <n v="92154"/>
    <n v="32.578102999999999"/>
    <n v="-117.012975"/>
    <n v="68776"/>
    <s v="Q3"/>
    <s v="Yes"/>
    <n v="7"/>
    <x v="21"/>
    <s v="None"/>
    <s v="Yes"/>
    <n v="15.29"/>
    <s v="Yes"/>
    <x v="0"/>
    <s v="Cable"/>
    <n v="59"/>
    <s v="Yes"/>
    <s v="No"/>
    <s v="No"/>
    <s v="No"/>
    <s v="Yes"/>
    <s v="Yes"/>
    <s v="Yes"/>
    <s v="No"/>
    <x v="1"/>
    <s v="No"/>
    <x v="0"/>
    <n v="76"/>
    <n v="1588.75"/>
    <n v="7.3"/>
    <n v="70"/>
    <n v="305.79999999999899"/>
    <n v="1957.25"/>
    <n v="4"/>
    <s v="Stayed"/>
    <x v="1"/>
    <n v="69"/>
    <n v="4085"/>
    <m/>
    <m/>
    <x v="2"/>
  </r>
  <r>
    <s v="0376-OIWME"/>
    <s v="Male"/>
    <n v="24"/>
    <s v="Yes"/>
    <s v="No"/>
    <s v="Yes"/>
    <s v="No"/>
    <n v="0"/>
    <s v="United States"/>
    <s v="California"/>
    <s v="San Ysidro"/>
    <n v="92173"/>
    <n v="32.555827999999998"/>
    <n v="-117.04007300000001"/>
    <n v="28488"/>
    <s v="Q3"/>
    <s v="Yes"/>
    <n v="3"/>
    <x v="54"/>
    <s v="Offer C"/>
    <s v="Yes"/>
    <n v="41.33"/>
    <s v="No"/>
    <x v="0"/>
    <s v="Fiber Optic"/>
    <n v="41"/>
    <s v="Yes"/>
    <s v="No"/>
    <s v="No"/>
    <s v="No"/>
    <s v="Yes"/>
    <s v="Yes"/>
    <s v="Yes"/>
    <s v="Yes"/>
    <x v="0"/>
    <s v="Yes"/>
    <x v="0"/>
    <n v="93.6"/>
    <n v="3366.05"/>
    <n v="16.559999999999999"/>
    <n v="0"/>
    <n v="1487.8799999999901"/>
    <n v="4837.37"/>
    <n v="4"/>
    <s v="Stayed"/>
    <x v="1"/>
    <n v="53"/>
    <n v="2701"/>
    <m/>
    <m/>
    <x v="1"/>
  </r>
  <r>
    <s v="0218-QNVAS"/>
    <s v="Male"/>
    <n v="22"/>
    <s v="Yes"/>
    <s v="No"/>
    <s v="Yes"/>
    <s v="Yes"/>
    <n v="1"/>
    <s v="United States"/>
    <s v="California"/>
    <s v="Indio"/>
    <n v="92203"/>
    <n v="33.752938"/>
    <n v="-116.23005499999999"/>
    <n v="2743"/>
    <s v="Q3"/>
    <s v="Yes"/>
    <n v="1"/>
    <x v="67"/>
    <s v="Offer A"/>
    <s v="Yes"/>
    <n v="28.34"/>
    <s v="Yes"/>
    <x v="0"/>
    <s v="Fiber Optic"/>
    <n v="59"/>
    <s v="No"/>
    <s v="Yes"/>
    <s v="No"/>
    <s v="No"/>
    <s v="Yes"/>
    <s v="Yes"/>
    <s v="Yes"/>
    <s v="Yes"/>
    <x v="1"/>
    <s v="No"/>
    <x v="0"/>
    <n v="100.55"/>
    <n v="7113.75"/>
    <n v="16.989999999999998"/>
    <n v="0"/>
    <n v="2012.14"/>
    <n v="9108.9"/>
    <n v="5"/>
    <s v="Stayed"/>
    <x v="1"/>
    <n v="37"/>
    <n v="5876"/>
    <m/>
    <m/>
    <x v="2"/>
  </r>
  <r>
    <s v="0804-YGEQV"/>
    <s v="Female"/>
    <n v="59"/>
    <s v="No"/>
    <s v="No"/>
    <s v="Yes"/>
    <s v="Yes"/>
    <n v="1"/>
    <s v="United States"/>
    <s v="California"/>
    <s v="Palm Desert"/>
    <n v="92211"/>
    <n v="33.762759000000003"/>
    <n v="-116.324817"/>
    <n v="19702"/>
    <s v="Q3"/>
    <s v="Yes"/>
    <n v="9"/>
    <x v="24"/>
    <s v="Offer B"/>
    <s v="Yes"/>
    <n v="28.03"/>
    <s v="Yes"/>
    <x v="1"/>
    <s v="None"/>
    <n v="0"/>
    <s v="No"/>
    <s v="No"/>
    <s v="No"/>
    <s v="No"/>
    <s v="No"/>
    <s v="No"/>
    <s v="No"/>
    <s v="No"/>
    <x v="1"/>
    <s v="Yes"/>
    <x v="0"/>
    <n v="24.45"/>
    <n v="993.15"/>
    <n v="41.33"/>
    <n v="0"/>
    <n v="1205.29"/>
    <n v="2157.1099999999901"/>
    <n v="4"/>
    <s v="Stayed"/>
    <x v="1"/>
    <n v="77"/>
    <n v="5119"/>
    <m/>
    <m/>
    <x v="2"/>
  </r>
  <r>
    <s v="7164-BPTUT"/>
    <s v="Male"/>
    <n v="55"/>
    <s v="No"/>
    <s v="No"/>
    <s v="No"/>
    <s v="Yes"/>
    <n v="2"/>
    <s v="United States"/>
    <s v="California"/>
    <s v="Banning"/>
    <n v="92220"/>
    <n v="33.936298000000001"/>
    <n v="-116.849577"/>
    <n v="25859"/>
    <s v="Q3"/>
    <s v="No"/>
    <n v="0"/>
    <x v="46"/>
    <s v="Offer B"/>
    <s v="Yes"/>
    <n v="9.36"/>
    <s v="Yes"/>
    <x v="0"/>
    <s v="Cable"/>
    <n v="20"/>
    <s v="Yes"/>
    <s v="Yes"/>
    <s v="Yes"/>
    <s v="Yes"/>
    <s v="Yes"/>
    <s v="Yes"/>
    <s v="Yes"/>
    <s v="Yes"/>
    <x v="2"/>
    <s v="No"/>
    <x v="2"/>
    <n v="89.55"/>
    <n v="5012.3500000000004"/>
    <n v="30.45"/>
    <n v="0"/>
    <n v="533.52"/>
    <n v="5515.42"/>
    <n v="4"/>
    <s v="Stayed"/>
    <x v="1"/>
    <n v="22"/>
    <n v="4260"/>
    <m/>
    <m/>
    <x v="2"/>
  </r>
  <r>
    <s v="2523-EWWZL"/>
    <s v="Female"/>
    <n v="26"/>
    <s v="Yes"/>
    <s v="No"/>
    <s v="Yes"/>
    <s v="No"/>
    <n v="0"/>
    <s v="United States"/>
    <s v="California"/>
    <s v="Blythe"/>
    <n v="92225"/>
    <n v="33.674582999999998"/>
    <n v="-114.71612"/>
    <n v="24659"/>
    <s v="Q3"/>
    <s v="No"/>
    <n v="0"/>
    <x v="5"/>
    <s v="Offer C"/>
    <s v="Yes"/>
    <n v="39.67"/>
    <s v="No"/>
    <x v="0"/>
    <s v="Fiber Optic"/>
    <n v="59"/>
    <s v="No"/>
    <s v="Yes"/>
    <s v="No"/>
    <s v="No"/>
    <s v="No"/>
    <s v="No"/>
    <s v="No"/>
    <s v="Yes"/>
    <x v="0"/>
    <s v="Yes"/>
    <x v="0"/>
    <n v="76.099999999999994"/>
    <n v="2093.4"/>
    <n v="30.14"/>
    <n v="0"/>
    <n v="1071.0899999999999"/>
    <n v="3134.35"/>
    <n v="3"/>
    <s v="Stayed"/>
    <x v="1"/>
    <n v="43"/>
    <n v="3291"/>
    <m/>
    <m/>
    <x v="1"/>
  </r>
  <r>
    <s v="0928-XUTSN"/>
    <s v="Female"/>
    <n v="22"/>
    <s v="Yes"/>
    <s v="No"/>
    <s v="No"/>
    <s v="No"/>
    <n v="0"/>
    <s v="United States"/>
    <s v="California"/>
    <s v="Brawley"/>
    <n v="92227"/>
    <n v="33.03933"/>
    <n v="-115.191857"/>
    <n v="23394"/>
    <s v="Q3"/>
    <s v="No"/>
    <n v="0"/>
    <x v="11"/>
    <s v="None"/>
    <s v="Yes"/>
    <n v="44.99"/>
    <s v="No"/>
    <x v="0"/>
    <s v="Fiber Optic"/>
    <n v="27"/>
    <s v="No"/>
    <s v="No"/>
    <s v="No"/>
    <s v="No"/>
    <s v="No"/>
    <s v="Yes"/>
    <s v="Yes"/>
    <s v="Yes"/>
    <x v="0"/>
    <s v="Yes"/>
    <x v="0"/>
    <n v="80.5"/>
    <n v="1011.8"/>
    <n v="24.99"/>
    <n v="0"/>
    <n v="584.87"/>
    <n v="1571.6799999999901"/>
    <n v="4"/>
    <s v="Stayed"/>
    <x v="1"/>
    <n v="37"/>
    <n v="3895"/>
    <m/>
    <m/>
    <x v="1"/>
  </r>
  <r>
    <s v="0052-YNYOT"/>
    <s v="Female"/>
    <n v="28"/>
    <s v="Yes"/>
    <s v="No"/>
    <s v="No"/>
    <s v="No"/>
    <n v="0"/>
    <s v="United States"/>
    <s v="California"/>
    <s v="Calexico"/>
    <n v="92231"/>
    <n v="32.690654000000002"/>
    <n v="-115.431225"/>
    <n v="27804"/>
    <s v="Q3"/>
    <s v="No"/>
    <n v="0"/>
    <x v="70"/>
    <s v="None"/>
    <s v="Yes"/>
    <n v="23.12"/>
    <s v="No"/>
    <x v="1"/>
    <s v="None"/>
    <n v="0"/>
    <s v="No"/>
    <s v="No"/>
    <s v="No"/>
    <s v="No"/>
    <s v="No"/>
    <s v="No"/>
    <s v="No"/>
    <s v="No"/>
    <x v="1"/>
    <s v="No"/>
    <x v="0"/>
    <n v="20.55"/>
    <n v="1343.4"/>
    <n v="30.53"/>
    <n v="0"/>
    <n v="1549.04"/>
    <n v="2861.91"/>
    <n v="5"/>
    <s v="Stayed"/>
    <x v="1"/>
    <n v="72"/>
    <n v="5462"/>
    <m/>
    <m/>
    <x v="2"/>
  </r>
  <r>
    <s v="9586-JGQKH"/>
    <s v="Female"/>
    <n v="61"/>
    <s v="No"/>
    <s v="No"/>
    <s v="Yes"/>
    <s v="No"/>
    <n v="0"/>
    <s v="United States"/>
    <s v="California"/>
    <s v="Cathedral City"/>
    <n v="92234"/>
    <n v="33.829583"/>
    <n v="-116.474131"/>
    <n v="43141"/>
    <s v="Q3"/>
    <s v="Yes"/>
    <n v="8"/>
    <x v="69"/>
    <s v="Offer B"/>
    <s v="Yes"/>
    <n v="49.26"/>
    <s v="Yes"/>
    <x v="0"/>
    <s v="Fiber Optic"/>
    <n v="18"/>
    <s v="No"/>
    <s v="Yes"/>
    <s v="No"/>
    <s v="Yes"/>
    <s v="Yes"/>
    <s v="Yes"/>
    <s v="Yes"/>
    <s v="Yes"/>
    <x v="2"/>
    <s v="Yes"/>
    <x v="0"/>
    <n v="105.4"/>
    <n v="6794.75"/>
    <n v="32.24"/>
    <n v="0"/>
    <n v="3152.64"/>
    <n v="9915.15"/>
    <n v="3"/>
    <s v="Stayed"/>
    <x v="1"/>
    <n v="24"/>
    <n v="4512"/>
    <m/>
    <m/>
    <x v="2"/>
  </r>
  <r>
    <s v="4501-VCPFK"/>
    <s v="Male"/>
    <n v="25"/>
    <s v="Yes"/>
    <s v="No"/>
    <s v="No"/>
    <s v="No"/>
    <n v="0"/>
    <s v="United States"/>
    <s v="California"/>
    <s v="Coachella"/>
    <n v="92236"/>
    <n v="33.680031"/>
    <n v="-116.171678"/>
    <n v="23170"/>
    <s v="Q3"/>
    <s v="No"/>
    <n v="0"/>
    <x v="62"/>
    <s v="Offer C"/>
    <s v="No"/>
    <n v="0"/>
    <s v="No"/>
    <x v="0"/>
    <s v="Cable"/>
    <n v="47"/>
    <s v="No"/>
    <s v="No"/>
    <s v="Yes"/>
    <s v="Yes"/>
    <s v="No"/>
    <s v="No"/>
    <s v="No"/>
    <s v="Yes"/>
    <x v="0"/>
    <s v="No"/>
    <x v="0"/>
    <n v="35.75"/>
    <n v="1022.5"/>
    <n v="0"/>
    <n v="0"/>
    <n v="0"/>
    <n v="1022.5"/>
    <n v="5"/>
    <s v="Stayed"/>
    <x v="1"/>
    <n v="65"/>
    <n v="2734"/>
    <m/>
    <m/>
    <x v="1"/>
  </r>
  <r>
    <s v="6075-SLNIL"/>
    <s v="Male"/>
    <n v="47"/>
    <s v="No"/>
    <s v="No"/>
    <s v="No"/>
    <s v="No"/>
    <n v="0"/>
    <s v="United States"/>
    <s v="California"/>
    <s v="Desert Center"/>
    <n v="92239"/>
    <n v="33.889605000000003"/>
    <n v="-115.257009"/>
    <n v="964"/>
    <s v="Q3"/>
    <s v="No"/>
    <n v="0"/>
    <x v="47"/>
    <s v="Offer C"/>
    <s v="Yes"/>
    <n v="6.71"/>
    <s v="Yes"/>
    <x v="0"/>
    <s v="Fiber Optic"/>
    <n v="11"/>
    <s v="No"/>
    <s v="Yes"/>
    <s v="Yes"/>
    <s v="No"/>
    <s v="No"/>
    <s v="Yes"/>
    <s v="Yes"/>
    <s v="Yes"/>
    <x v="0"/>
    <s v="Yes"/>
    <x v="1"/>
    <n v="95.1"/>
    <n v="3691.2"/>
    <n v="0"/>
    <n v="0"/>
    <n v="254.98"/>
    <n v="3946.18"/>
    <n v="3"/>
    <s v="Stayed"/>
    <x v="1"/>
    <n v="62"/>
    <n v="5393"/>
    <m/>
    <m/>
    <x v="1"/>
  </r>
  <r>
    <s v="9347-AERRL"/>
    <s v="Male"/>
    <n v="60"/>
    <s v="No"/>
    <s v="No"/>
    <s v="Yes"/>
    <s v="No"/>
    <n v="0"/>
    <s v="United States"/>
    <s v="California"/>
    <s v="Desert Hot Springs"/>
    <n v="92240"/>
    <n v="33.948557999999998"/>
    <n v="-116.516976"/>
    <n v="22796"/>
    <s v="Q3"/>
    <s v="Yes"/>
    <n v="3"/>
    <x v="43"/>
    <s v="None"/>
    <s v="Yes"/>
    <n v="36.14"/>
    <s v="No"/>
    <x v="1"/>
    <s v="None"/>
    <n v="0"/>
    <s v="No"/>
    <s v="No"/>
    <s v="No"/>
    <s v="No"/>
    <s v="No"/>
    <s v="No"/>
    <s v="No"/>
    <s v="No"/>
    <x v="1"/>
    <s v="No"/>
    <x v="1"/>
    <n v="19.3"/>
    <n v="486.2"/>
    <n v="0"/>
    <n v="0"/>
    <n v="831.22"/>
    <n v="1317.42"/>
    <n v="5"/>
    <s v="Stayed"/>
    <x v="1"/>
    <n v="68"/>
    <n v="2111"/>
    <m/>
    <m/>
    <x v="2"/>
  </r>
  <r>
    <s v="6691-CCIHA"/>
    <s v="Female"/>
    <n v="46"/>
    <s v="No"/>
    <s v="No"/>
    <s v="Yes"/>
    <s v="No"/>
    <n v="0"/>
    <s v="United States"/>
    <s v="California"/>
    <s v="Joshua Tree"/>
    <n v="92252"/>
    <n v="34.167236000000003"/>
    <n v="-116.28151099999999"/>
    <n v="8141"/>
    <s v="Q3"/>
    <s v="Yes"/>
    <n v="1"/>
    <x v="34"/>
    <s v="Offer B"/>
    <s v="Yes"/>
    <n v="4.7"/>
    <s v="Yes"/>
    <x v="0"/>
    <s v="Cable"/>
    <n v="28"/>
    <s v="Yes"/>
    <s v="Yes"/>
    <s v="No"/>
    <s v="Yes"/>
    <s v="Yes"/>
    <s v="Yes"/>
    <s v="Yes"/>
    <s v="Yes"/>
    <x v="2"/>
    <s v="Yes"/>
    <x v="0"/>
    <n v="84.95"/>
    <n v="5150.55"/>
    <n v="4.68"/>
    <n v="0"/>
    <n v="291.39999999999998"/>
    <n v="5437.2699999999904"/>
    <n v="4"/>
    <s v="Stayed"/>
    <x v="1"/>
    <n v="39"/>
    <n v="6307"/>
    <m/>
    <m/>
    <x v="2"/>
  </r>
  <r>
    <s v="1685-BQULA"/>
    <s v="Female"/>
    <n v="54"/>
    <s v="No"/>
    <s v="No"/>
    <s v="No"/>
    <s v="No"/>
    <n v="0"/>
    <s v="United States"/>
    <s v="California"/>
    <s v="La Quinta"/>
    <n v="92253"/>
    <n v="33.695532"/>
    <n v="-116.310571"/>
    <n v="23971"/>
    <s v="Q3"/>
    <s v="No"/>
    <n v="0"/>
    <x v="51"/>
    <s v="Offer B"/>
    <s v="Yes"/>
    <n v="2.83"/>
    <s v="Yes"/>
    <x v="0"/>
    <s v="Fiber Optic"/>
    <n v="22"/>
    <s v="No"/>
    <s v="Yes"/>
    <s v="Yes"/>
    <s v="No"/>
    <s v="Yes"/>
    <s v="No"/>
    <s v="No"/>
    <s v="Yes"/>
    <x v="0"/>
    <s v="Yes"/>
    <x v="0"/>
    <n v="93.4"/>
    <n v="3756.4"/>
    <n v="4.18"/>
    <n v="0"/>
    <n v="113.2"/>
    <n v="3865.42"/>
    <n v="3"/>
    <s v="Stayed"/>
    <x v="1"/>
    <n v="53"/>
    <n v="3819"/>
    <m/>
    <m/>
    <x v="1"/>
  </r>
  <r>
    <s v="9053-EJUNL"/>
    <s v="Male"/>
    <n v="35"/>
    <s v="No"/>
    <s v="No"/>
    <s v="No"/>
    <s v="No"/>
    <n v="0"/>
    <s v="United States"/>
    <s v="California"/>
    <s v="Mecca"/>
    <n v="92254"/>
    <n v="33.543835000000001"/>
    <n v="-115.993906"/>
    <n v="8768"/>
    <s v="Q3"/>
    <s v="No"/>
    <n v="0"/>
    <x v="45"/>
    <s v="Offer B"/>
    <s v="Yes"/>
    <n v="41.85"/>
    <s v="Yes"/>
    <x v="0"/>
    <s v="Fiber Optic"/>
    <n v="16"/>
    <s v="No"/>
    <s v="Yes"/>
    <s v="No"/>
    <s v="No"/>
    <s v="Yes"/>
    <s v="No"/>
    <s v="No"/>
    <s v="Yes"/>
    <x v="0"/>
    <s v="Yes"/>
    <x v="0"/>
    <n v="89.2"/>
    <n v="3645.75"/>
    <n v="2.21"/>
    <n v="0"/>
    <n v="1715.85"/>
    <n v="5359.39"/>
    <n v="5"/>
    <s v="Stayed"/>
    <x v="1"/>
    <n v="77"/>
    <n v="3259"/>
    <m/>
    <m/>
    <x v="1"/>
  </r>
  <r>
    <s v="1471-GIQKQ"/>
    <s v="Female"/>
    <n v="37"/>
    <s v="No"/>
    <s v="No"/>
    <s v="No"/>
    <s v="No"/>
    <n v="0"/>
    <s v="United States"/>
    <s v="California"/>
    <s v="Niland"/>
    <n v="92257"/>
    <n v="33.345824999999998"/>
    <n v="-115.596574"/>
    <n v="2753"/>
    <s v="Q3"/>
    <s v="No"/>
    <n v="0"/>
    <x v="0"/>
    <s v="None"/>
    <s v="Yes"/>
    <n v="44.98"/>
    <s v="No"/>
    <x v="0"/>
    <s v="DSL"/>
    <n v="27"/>
    <s v="No"/>
    <s v="Yes"/>
    <s v="No"/>
    <s v="No"/>
    <s v="No"/>
    <s v="No"/>
    <s v="No"/>
    <s v="Yes"/>
    <x v="0"/>
    <s v="No"/>
    <x v="0"/>
    <n v="49.95"/>
    <n v="49.95"/>
    <n v="0"/>
    <n v="0"/>
    <n v="44.98"/>
    <n v="94.93"/>
    <n v="3"/>
    <s v="Joined"/>
    <x v="1"/>
    <n v="32"/>
    <n v="5230"/>
    <m/>
    <m/>
    <x v="0"/>
  </r>
  <r>
    <s v="4807-IZYOZ"/>
    <s v="Female"/>
    <n v="25"/>
    <s v="Yes"/>
    <s v="No"/>
    <s v="No"/>
    <s v="No"/>
    <n v="0"/>
    <s v="United States"/>
    <s v="California"/>
    <s v="North Palm Springs"/>
    <n v="92258"/>
    <n v="33.906495999999997"/>
    <n v="-116.56949899999999"/>
    <n v="732"/>
    <s v="Q3"/>
    <s v="No"/>
    <n v="0"/>
    <x v="60"/>
    <s v="Offer B"/>
    <s v="Yes"/>
    <n v="19.23"/>
    <s v="No"/>
    <x v="1"/>
    <s v="None"/>
    <n v="0"/>
    <s v="No"/>
    <s v="No"/>
    <s v="No"/>
    <s v="No"/>
    <s v="No"/>
    <s v="No"/>
    <s v="No"/>
    <s v="No"/>
    <x v="2"/>
    <s v="No"/>
    <x v="0"/>
    <n v="20.65"/>
    <n v="1020.75"/>
    <n v="19.32"/>
    <n v="0"/>
    <n v="980.73"/>
    <n v="1982.1599999999901"/>
    <n v="3"/>
    <s v="Stayed"/>
    <x v="1"/>
    <n v="70"/>
    <n v="4725"/>
    <m/>
    <m/>
    <x v="2"/>
  </r>
  <r>
    <s v="9710-NJERN"/>
    <s v="Female"/>
    <n v="30"/>
    <s v="No"/>
    <s v="No"/>
    <s v="No"/>
    <s v="No"/>
    <n v="0"/>
    <s v="United States"/>
    <s v="California"/>
    <s v="Palm Desert"/>
    <n v="92260"/>
    <n v="33.694501000000002"/>
    <n v="-116.412711"/>
    <n v="29340"/>
    <s v="Q3"/>
    <s v="No"/>
    <n v="0"/>
    <x v="38"/>
    <s v="Offer C"/>
    <s v="Yes"/>
    <n v="1.57"/>
    <s v="No"/>
    <x v="1"/>
    <s v="None"/>
    <n v="0"/>
    <s v="No"/>
    <s v="No"/>
    <s v="No"/>
    <s v="No"/>
    <s v="No"/>
    <s v="No"/>
    <s v="No"/>
    <s v="No"/>
    <x v="2"/>
    <s v="No"/>
    <x v="2"/>
    <n v="20.149999999999999"/>
    <n v="826"/>
    <n v="25.92"/>
    <n v="0"/>
    <n v="61.23"/>
    <n v="861.31"/>
    <n v="3"/>
    <s v="Stayed"/>
    <x v="1"/>
    <n v="44"/>
    <n v="2007"/>
    <m/>
    <m/>
    <x v="2"/>
  </r>
  <r>
    <s v="9837-FWLCH"/>
    <s v="Male"/>
    <n v="39"/>
    <s v="No"/>
    <s v="No"/>
    <s v="Yes"/>
    <s v="Yes"/>
    <n v="1"/>
    <s v="United States"/>
    <s v="California"/>
    <s v="Palm Springs"/>
    <n v="92262"/>
    <n v="33.839989000000003"/>
    <n v="-116.659215"/>
    <n v="24924"/>
    <s v="Q3"/>
    <s v="Yes"/>
    <n v="2"/>
    <x v="36"/>
    <s v="None"/>
    <s v="Yes"/>
    <n v="25.33"/>
    <s v="No"/>
    <x v="1"/>
    <s v="None"/>
    <n v="0"/>
    <s v="No"/>
    <s v="No"/>
    <s v="No"/>
    <s v="No"/>
    <s v="No"/>
    <s v="No"/>
    <s v="No"/>
    <s v="No"/>
    <x v="0"/>
    <s v="Yes"/>
    <x v="0"/>
    <n v="19.2"/>
    <n v="239"/>
    <n v="45.46"/>
    <n v="0"/>
    <n v="303.95999999999998"/>
    <n v="497.5"/>
    <n v="3"/>
    <s v="Stayed"/>
    <x v="1"/>
    <n v="73"/>
    <n v="3101"/>
    <m/>
    <m/>
    <x v="1"/>
  </r>
  <r>
    <s v="7203-OYKCT"/>
    <s v="Male"/>
    <n v="45"/>
    <s v="No"/>
    <s v="No"/>
    <s v="No"/>
    <s v="No"/>
    <n v="0"/>
    <s v="United States"/>
    <s v="California"/>
    <s v="Palo Verde"/>
    <n v="92266"/>
    <n v="33.3249"/>
    <n v="-114.758334"/>
    <n v="291"/>
    <s v="Q3"/>
    <s v="No"/>
    <n v="0"/>
    <x v="61"/>
    <s v="None"/>
    <s v="Yes"/>
    <n v="33.93"/>
    <s v="Yes"/>
    <x v="0"/>
    <s v="Fiber Optic"/>
    <n v="18"/>
    <s v="No"/>
    <s v="Yes"/>
    <s v="Yes"/>
    <s v="No"/>
    <s v="Yes"/>
    <s v="Yes"/>
    <s v="Yes"/>
    <s v="Yes"/>
    <x v="1"/>
    <s v="Yes"/>
    <x v="0"/>
    <n v="104.95"/>
    <n v="7544.3"/>
    <n v="25.42"/>
    <n v="0"/>
    <n v="2442.96"/>
    <n v="9961.84"/>
    <n v="5"/>
    <s v="Stayed"/>
    <x v="1"/>
    <n v="20"/>
    <n v="5760"/>
    <m/>
    <m/>
    <x v="2"/>
  </r>
  <r>
    <s v="7398-LXGYX"/>
    <s v="Male"/>
    <n v="53"/>
    <s v="No"/>
    <s v="No"/>
    <s v="Yes"/>
    <s v="No"/>
    <n v="0"/>
    <s v="United States"/>
    <s v="California"/>
    <s v="Pioneertown"/>
    <n v="92268"/>
    <n v="34.201107999999998"/>
    <n v="-116.593456"/>
    <n v="354"/>
    <s v="Q3"/>
    <s v="Yes"/>
    <n v="2"/>
    <x v="33"/>
    <s v="Offer B"/>
    <s v="Yes"/>
    <n v="21.39"/>
    <s v="Yes"/>
    <x v="0"/>
    <s v="Fiber Optic"/>
    <n v="10"/>
    <s v="Yes"/>
    <s v="No"/>
    <s v="Yes"/>
    <s v="No"/>
    <s v="No"/>
    <s v="No"/>
    <s v="No"/>
    <s v="Yes"/>
    <x v="0"/>
    <s v="Yes"/>
    <x v="1"/>
    <n v="84.8"/>
    <n v="3626.35"/>
    <n v="43.96"/>
    <n v="0"/>
    <n v="941.16"/>
    <n v="4523.55"/>
    <n v="4"/>
    <s v="Stayed"/>
    <x v="1"/>
    <n v="44"/>
    <n v="2770"/>
    <m/>
    <m/>
    <x v="1"/>
  </r>
  <r>
    <s v="2823-LKABH"/>
    <s v="Female"/>
    <n v="51"/>
    <s v="No"/>
    <s v="No"/>
    <s v="No"/>
    <s v="No"/>
    <n v="0"/>
    <s v="United States"/>
    <s v="California"/>
    <s v="Rancho Mirage"/>
    <n v="92270"/>
    <n v="33.763677999999999"/>
    <n v="-116.429928"/>
    <n v="12465"/>
    <s v="Q3"/>
    <s v="No"/>
    <n v="0"/>
    <x v="2"/>
    <s v="None"/>
    <s v="Yes"/>
    <n v="7.42"/>
    <s v="Yes"/>
    <x v="0"/>
    <s v="Fiber Optic"/>
    <n v="12"/>
    <s v="No"/>
    <s v="No"/>
    <s v="Yes"/>
    <s v="Yes"/>
    <s v="No"/>
    <s v="Yes"/>
    <s v="Yes"/>
    <s v="Yes"/>
    <x v="0"/>
    <s v="Yes"/>
    <x v="0"/>
    <n v="95.05"/>
    <n v="1679.4"/>
    <n v="38.65"/>
    <n v="0"/>
    <n v="133.56"/>
    <n v="1774.31"/>
    <n v="4"/>
    <s v="Stayed"/>
    <x v="1"/>
    <n v="60"/>
    <n v="4524"/>
    <m/>
    <m/>
    <x v="1"/>
  </r>
  <r>
    <s v="0550-DCXLH"/>
    <s v="Male"/>
    <n v="64"/>
    <s v="No"/>
    <s v="No"/>
    <s v="No"/>
    <s v="No"/>
    <n v="0"/>
    <s v="United States"/>
    <s v="California"/>
    <s v="Thermal"/>
    <n v="92274"/>
    <n v="33.53604"/>
    <n v="-116.11922199999999"/>
    <n v="17018"/>
    <s v="Q3"/>
    <s v="No"/>
    <n v="0"/>
    <x v="11"/>
    <s v="None"/>
    <s v="Yes"/>
    <n v="40.99"/>
    <s v="No"/>
    <x v="0"/>
    <s v="DSL"/>
    <n v="21"/>
    <s v="No"/>
    <s v="Yes"/>
    <s v="No"/>
    <s v="Yes"/>
    <s v="Yes"/>
    <s v="Yes"/>
    <s v="Yes"/>
    <s v="Yes"/>
    <x v="0"/>
    <s v="No"/>
    <x v="2"/>
    <n v="73.349999999999994"/>
    <n v="931.55"/>
    <n v="49.02"/>
    <n v="0"/>
    <n v="532.87"/>
    <n v="1415.4"/>
    <n v="4"/>
    <s v="Stayed"/>
    <x v="1"/>
    <n v="65"/>
    <n v="4645"/>
    <m/>
    <m/>
    <x v="1"/>
  </r>
  <r>
    <s v="9281-CEDRU"/>
    <s v="Female"/>
    <n v="23"/>
    <s v="Yes"/>
    <s v="No"/>
    <s v="Yes"/>
    <s v="No"/>
    <n v="0"/>
    <s v="United States"/>
    <s v="California"/>
    <s v="Salton City"/>
    <n v="92275"/>
    <n v="33.281559999999999"/>
    <n v="-115.955541"/>
    <n v="799"/>
    <s v="Q3"/>
    <s v="Yes"/>
    <n v="2"/>
    <x v="39"/>
    <s v="None"/>
    <s v="Yes"/>
    <n v="8.6199999999999992"/>
    <s v="No"/>
    <x v="0"/>
    <s v="DSL"/>
    <n v="53"/>
    <s v="No"/>
    <s v="Yes"/>
    <s v="No"/>
    <s v="Yes"/>
    <s v="Yes"/>
    <s v="No"/>
    <s v="No"/>
    <s v="Yes"/>
    <x v="2"/>
    <s v="No"/>
    <x v="0"/>
    <n v="64.099999999999994"/>
    <n v="4326.25"/>
    <n v="19.12"/>
    <n v="0"/>
    <n v="586.16"/>
    <n v="4893.29"/>
    <n v="5"/>
    <s v="Stayed"/>
    <x v="1"/>
    <n v="48"/>
    <n v="5553"/>
    <m/>
    <m/>
    <x v="2"/>
  </r>
  <r>
    <s v="0871-OPBXW"/>
    <s v="Female"/>
    <n v="57"/>
    <s v="No"/>
    <s v="No"/>
    <s v="No"/>
    <s v="No"/>
    <n v="0"/>
    <s v="United States"/>
    <s v="California"/>
    <s v="Escondido"/>
    <n v="92027"/>
    <n v="33.141264999999997"/>
    <n v="-116.967221"/>
    <n v="48690"/>
    <s v="Q3"/>
    <s v="No"/>
    <n v="0"/>
    <x v="17"/>
    <s v="Offer E"/>
    <s v="Yes"/>
    <n v="6.85"/>
    <s v="No"/>
    <x v="1"/>
    <s v="None"/>
    <n v="0"/>
    <s v="No"/>
    <s v="No"/>
    <s v="No"/>
    <s v="No"/>
    <s v="No"/>
    <s v="No"/>
    <s v="No"/>
    <s v="No"/>
    <x v="0"/>
    <s v="Yes"/>
    <x v="2"/>
    <n v="20.05"/>
    <n v="39.25"/>
    <n v="0"/>
    <n v="0"/>
    <n v="13.7"/>
    <n v="52.95"/>
    <n v="3"/>
    <s v="Joined"/>
    <x v="1"/>
    <n v="80"/>
    <n v="5191"/>
    <m/>
    <m/>
    <x v="1"/>
  </r>
  <r>
    <s v="9767-FFLEM"/>
    <s v="Male"/>
    <n v="63"/>
    <s v="No"/>
    <s v="No"/>
    <s v="No"/>
    <s v="No"/>
    <n v="0"/>
    <s v="United States"/>
    <s v="California"/>
    <s v="Westmorland"/>
    <n v="92281"/>
    <n v="33.036790000000003"/>
    <n v="-115.60503"/>
    <n v="2388"/>
    <s v="Q3"/>
    <s v="No"/>
    <n v="0"/>
    <x v="47"/>
    <s v="None"/>
    <s v="Yes"/>
    <n v="35.04"/>
    <s v="No"/>
    <x v="0"/>
    <s v="Fiber Optic"/>
    <n v="2"/>
    <s v="No"/>
    <s v="No"/>
    <s v="No"/>
    <s v="No"/>
    <s v="No"/>
    <s v="No"/>
    <s v="No"/>
    <s v="Yes"/>
    <x v="0"/>
    <s v="Yes"/>
    <x v="1"/>
    <n v="69.5"/>
    <n v="2625.25"/>
    <n v="20.190000000000001"/>
    <n v="0"/>
    <n v="1331.52"/>
    <n v="3936.58"/>
    <n v="3"/>
    <s v="Stayed"/>
    <x v="1"/>
    <n v="35"/>
    <n v="4591"/>
    <m/>
    <m/>
    <x v="1"/>
  </r>
  <r>
    <s v="8456-QDAVC"/>
    <s v="Male"/>
    <n v="57"/>
    <s v="No"/>
    <s v="No"/>
    <s v="No"/>
    <s v="No"/>
    <n v="0"/>
    <s v="United States"/>
    <s v="California"/>
    <s v="Winterhaven"/>
    <n v="92283"/>
    <n v="32.852947"/>
    <n v="-114.850784"/>
    <n v="3663"/>
    <s v="Q3"/>
    <s v="No"/>
    <n v="0"/>
    <x v="42"/>
    <s v="None"/>
    <s v="Yes"/>
    <n v="29.55"/>
    <s v="No"/>
    <x v="0"/>
    <s v="Fiber Optic"/>
    <n v="13"/>
    <s v="No"/>
    <s v="No"/>
    <s v="No"/>
    <s v="No"/>
    <s v="Yes"/>
    <s v="No"/>
    <s v="No"/>
    <s v="Yes"/>
    <x v="0"/>
    <s v="Yes"/>
    <x v="0"/>
    <n v="78.7"/>
    <n v="1495.1"/>
    <n v="26.84"/>
    <n v="0"/>
    <n v="561.45000000000005"/>
    <n v="2029.71"/>
    <n v="3"/>
    <s v="Stayed"/>
    <x v="1"/>
    <n v="20"/>
    <n v="2464"/>
    <m/>
    <m/>
    <x v="1"/>
  </r>
  <r>
    <s v="7750-EYXWZ"/>
    <s v="Female"/>
    <n v="62"/>
    <s v="No"/>
    <s v="No"/>
    <s v="No"/>
    <s v="No"/>
    <n v="0"/>
    <s v="United States"/>
    <s v="California"/>
    <s v="Yucca Valley"/>
    <n v="92284"/>
    <n v="34.159534000000001"/>
    <n v="-116.425984"/>
    <n v="20486"/>
    <s v="Q3"/>
    <s v="No"/>
    <n v="0"/>
    <x v="36"/>
    <s v="None"/>
    <s v="No"/>
    <n v="0"/>
    <s v="No"/>
    <x v="0"/>
    <s v="Cable"/>
    <n v="24"/>
    <s v="No"/>
    <s v="Yes"/>
    <s v="Yes"/>
    <s v="Yes"/>
    <s v="Yes"/>
    <s v="Yes"/>
    <s v="Yes"/>
    <s v="Yes"/>
    <x v="1"/>
    <s v="No"/>
    <x v="0"/>
    <n v="60.65"/>
    <n v="743.3"/>
    <n v="40.409999999999997"/>
    <n v="0"/>
    <n v="0"/>
    <n v="702.89"/>
    <n v="3"/>
    <s v="Stayed"/>
    <x v="1"/>
    <n v="24"/>
    <n v="3740"/>
    <m/>
    <m/>
    <x v="2"/>
  </r>
  <r>
    <s v="2569-WGERO"/>
    <s v="Female"/>
    <n v="30"/>
    <s v="No"/>
    <s v="No"/>
    <s v="No"/>
    <s v="No"/>
    <n v="0"/>
    <s v="United States"/>
    <s v="California"/>
    <s v="Landers"/>
    <n v="92285"/>
    <n v="34.341737000000002"/>
    <n v="-116.539416"/>
    <n v="2182"/>
    <s v="Q3"/>
    <s v="No"/>
    <n v="0"/>
    <x v="61"/>
    <s v="None"/>
    <s v="Yes"/>
    <n v="22.77"/>
    <s v="No"/>
    <x v="1"/>
    <s v="None"/>
    <n v="0"/>
    <s v="No"/>
    <s v="No"/>
    <s v="No"/>
    <s v="No"/>
    <s v="No"/>
    <s v="No"/>
    <s v="No"/>
    <s v="No"/>
    <x v="2"/>
    <s v="Yes"/>
    <x v="0"/>
    <n v="21.15"/>
    <n v="1419.4"/>
    <n v="19.309999999999999"/>
    <n v="0"/>
    <n v="1639.44"/>
    <n v="3039.53"/>
    <n v="5"/>
    <s v="Stayed"/>
    <x v="1"/>
    <n v="45"/>
    <n v="5306"/>
    <m/>
    <m/>
    <x v="2"/>
  </r>
  <r>
    <s v="6840-RESVB"/>
    <s v="Male"/>
    <n v="38"/>
    <s v="No"/>
    <s v="No"/>
    <s v="Yes"/>
    <s v="Yes"/>
    <n v="2"/>
    <s v="United States"/>
    <s v="California"/>
    <s v="Adelanto"/>
    <n v="92301"/>
    <n v="34.667814999999997"/>
    <n v="-117.53618299999999"/>
    <n v="18980"/>
    <s v="Q3"/>
    <s v="Yes"/>
    <n v="1"/>
    <x v="13"/>
    <s v="Offer C"/>
    <s v="Yes"/>
    <n v="36.049999999999997"/>
    <s v="Yes"/>
    <x v="0"/>
    <s v="Cable"/>
    <n v="24"/>
    <s v="Yes"/>
    <s v="No"/>
    <s v="Yes"/>
    <s v="Yes"/>
    <s v="Yes"/>
    <s v="Yes"/>
    <s v="Yes"/>
    <s v="Yes"/>
    <x v="1"/>
    <s v="Yes"/>
    <x v="2"/>
    <n v="84.8"/>
    <n v="1990.5"/>
    <n v="48.23"/>
    <n v="0"/>
    <n v="865.19999999999902"/>
    <n v="2807.47"/>
    <n v="3"/>
    <s v="Stayed"/>
    <x v="1"/>
    <n v="59"/>
    <n v="2140"/>
    <m/>
    <m/>
    <x v="2"/>
  </r>
  <r>
    <s v="2234-XADUH"/>
    <s v="Female"/>
    <n v="30"/>
    <s v="No"/>
    <s v="No"/>
    <s v="Yes"/>
    <s v="Yes"/>
    <n v="2"/>
    <s v="United States"/>
    <s v="California"/>
    <s v="Amboy"/>
    <n v="92304"/>
    <n v="34.559882000000002"/>
    <n v="-115.637164"/>
    <n v="42"/>
    <s v="Q3"/>
    <s v="Yes"/>
    <n v="4"/>
    <x v="61"/>
    <s v="None"/>
    <s v="Yes"/>
    <n v="29.66"/>
    <s v="Yes"/>
    <x v="0"/>
    <s v="Fiber Optic"/>
    <n v="59"/>
    <s v="No"/>
    <s v="Yes"/>
    <s v="Yes"/>
    <s v="No"/>
    <s v="Yes"/>
    <s v="Yes"/>
    <s v="Yes"/>
    <s v="Yes"/>
    <x v="1"/>
    <s v="Yes"/>
    <x v="1"/>
    <n v="103.2"/>
    <n v="7362.9"/>
    <n v="45.38"/>
    <n v="0"/>
    <n v="2135.52"/>
    <n v="9453.03999999999"/>
    <n v="4"/>
    <s v="Stayed"/>
    <x v="1"/>
    <n v="71"/>
    <n v="5560"/>
    <m/>
    <m/>
    <x v="2"/>
  </r>
  <r>
    <s v="4801-JZAZL"/>
    <s v="Female"/>
    <n v="32"/>
    <s v="No"/>
    <s v="No"/>
    <s v="Yes"/>
    <s v="Yes"/>
    <n v="2"/>
    <s v="United States"/>
    <s v="California"/>
    <s v="Angelus Oaks"/>
    <n v="92305"/>
    <n v="34.1678"/>
    <n v="-116.86433"/>
    <n v="301"/>
    <s v="Q3"/>
    <s v="Yes"/>
    <n v="1"/>
    <x v="9"/>
    <s v="None"/>
    <s v="No"/>
    <n v="0"/>
    <s v="No"/>
    <x v="0"/>
    <s v="DSL"/>
    <n v="17"/>
    <s v="Yes"/>
    <s v="No"/>
    <s v="No"/>
    <s v="No"/>
    <s v="No"/>
    <s v="No"/>
    <s v="No"/>
    <s v="Yes"/>
    <x v="0"/>
    <s v="Yes"/>
    <x v="0"/>
    <n v="29.6"/>
    <n v="346.45"/>
    <n v="27.24"/>
    <n v="0"/>
    <n v="0"/>
    <n v="319.20999999999998"/>
    <n v="4"/>
    <s v="Stayed"/>
    <x v="1"/>
    <n v="59"/>
    <n v="2793"/>
    <m/>
    <m/>
    <x v="1"/>
  </r>
  <r>
    <s v="3186-AJIEK"/>
    <s v="Male"/>
    <n v="44"/>
    <s v="No"/>
    <s v="No"/>
    <s v="No"/>
    <s v="No"/>
    <n v="0"/>
    <s v="United States"/>
    <s v="California"/>
    <s v="Apple Valley"/>
    <n v="92308"/>
    <n v="34.424925999999999"/>
    <n v="-117.18450300000001"/>
    <n v="28819"/>
    <s v="Q3"/>
    <s v="No"/>
    <n v="0"/>
    <x v="49"/>
    <s v="None"/>
    <s v="Yes"/>
    <n v="30.96"/>
    <s v="No"/>
    <x v="0"/>
    <s v="Fiber Optic"/>
    <n v="11"/>
    <s v="Yes"/>
    <s v="No"/>
    <s v="Yes"/>
    <s v="Yes"/>
    <s v="Yes"/>
    <s v="Yes"/>
    <s v="Yes"/>
    <s v="Yes"/>
    <x v="2"/>
    <s v="Yes"/>
    <x v="0"/>
    <n v="105.65"/>
    <n v="6844.5"/>
    <n v="0"/>
    <n v="0"/>
    <n v="2043.36"/>
    <n v="8887.86"/>
    <n v="4"/>
    <s v="Stayed"/>
    <x v="1"/>
    <n v="38"/>
    <n v="5097"/>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E1B4C5-E08E-4FE8-B8B5-049FA96E7EE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1:C5" firstHeaderRow="1" firstDataRow="2" firstDataCol="1"/>
  <pivotFields count="5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s>
  <rowFields count="1">
    <field x="34"/>
  </rowFields>
  <rowItems count="3">
    <i>
      <x/>
    </i>
    <i>
      <x v="1"/>
    </i>
    <i>
      <x v="2"/>
    </i>
  </rowItems>
  <colFields count="1">
    <field x="45"/>
  </colFields>
  <colItems count="2">
    <i>
      <x/>
    </i>
    <i>
      <x v="1"/>
    </i>
  </colItems>
  <dataFields count="1">
    <dataField name="Count of Customer ID" fld="0" subtotal="count" baseField="0" baseItem="0"/>
  </dataFields>
  <chartFormats count="6">
    <chartFormat chart="0" format="0" series="1">
      <pivotArea type="data" outline="0" fieldPosition="0">
        <references count="2">
          <reference field="4294967294" count="1" selected="0">
            <x v="0"/>
          </reference>
          <reference field="45" count="1" selected="0">
            <x v="0"/>
          </reference>
        </references>
      </pivotArea>
    </chartFormat>
    <chartFormat chart="0" format="1" series="1">
      <pivotArea type="data" outline="0" fieldPosition="0">
        <references count="2">
          <reference field="4294967294" count="1" selected="0">
            <x v="0"/>
          </reference>
          <reference field="45" count="1" selected="0">
            <x v="1"/>
          </reference>
        </references>
      </pivotArea>
    </chartFormat>
    <chartFormat chart="7" format="6" series="1">
      <pivotArea type="data" outline="0" fieldPosition="0">
        <references count="2">
          <reference field="4294967294" count="1" selected="0">
            <x v="0"/>
          </reference>
          <reference field="45" count="1" selected="0">
            <x v="0"/>
          </reference>
        </references>
      </pivotArea>
    </chartFormat>
    <chartFormat chart="7" format="7" series="1">
      <pivotArea type="data" outline="0" fieldPosition="0">
        <references count="2">
          <reference field="4294967294" count="1" selected="0">
            <x v="0"/>
          </reference>
          <reference field="45" count="1" selected="0">
            <x v="1"/>
          </reference>
        </references>
      </pivotArea>
    </chartFormat>
    <chartFormat chart="7" format="8"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5016D7-0FDE-4BED-8D94-F9E488BC8F46}"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1:C5" firstHeaderRow="1" firstDataRow="2" firstDataCol="1"/>
  <pivotFields count="5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s>
  <rowFields count="1">
    <field x="36"/>
  </rowFields>
  <rowItems count="3">
    <i>
      <x/>
    </i>
    <i>
      <x v="1"/>
    </i>
    <i>
      <x v="2"/>
    </i>
  </rowItems>
  <colFields count="1">
    <field x="45"/>
  </colFields>
  <colItems count="2">
    <i>
      <x/>
    </i>
    <i>
      <x v="1"/>
    </i>
  </colItems>
  <dataFields count="1">
    <dataField name="Count of Customer ID" fld="0" subtotal="count" baseField="0" baseItem="0"/>
  </dataFields>
  <chartFormats count="6">
    <chartFormat chart="0" format="0" series="1">
      <pivotArea type="data" outline="0" fieldPosition="0">
        <references count="2">
          <reference field="4294967294" count="1" selected="0">
            <x v="0"/>
          </reference>
          <reference field="45" count="1" selected="0">
            <x v="0"/>
          </reference>
        </references>
      </pivotArea>
    </chartFormat>
    <chartFormat chart="0" format="1" series="1">
      <pivotArea type="data" outline="0" fieldPosition="0">
        <references count="2">
          <reference field="4294967294" count="1" selected="0">
            <x v="0"/>
          </reference>
          <reference field="45" count="1" selected="0">
            <x v="1"/>
          </reference>
        </references>
      </pivotArea>
    </chartFormat>
    <chartFormat chart="5" format="4" series="1">
      <pivotArea type="data" outline="0" fieldPosition="0">
        <references count="2">
          <reference field="4294967294" count="1" selected="0">
            <x v="0"/>
          </reference>
          <reference field="45" count="1" selected="0">
            <x v="0"/>
          </reference>
        </references>
      </pivotArea>
    </chartFormat>
    <chartFormat chart="5" format="5" series="1">
      <pivotArea type="data" outline="0" fieldPosition="0">
        <references count="2">
          <reference field="4294967294" count="1" selected="0">
            <x v="0"/>
          </reference>
          <reference field="45" count="1" selected="0">
            <x v="1"/>
          </reference>
        </references>
      </pivotArea>
    </chartFormat>
    <chartFormat chart="5"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B7A191-218F-4719-A017-69A173DF123F}"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1:B3" firstHeaderRow="1" firstDataRow="1" firstDataCol="1"/>
  <pivotFields count="5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s>
  <rowFields count="1">
    <field x="45"/>
  </rowFields>
  <rowItems count="2">
    <i>
      <x/>
    </i>
    <i>
      <x v="1"/>
    </i>
  </rowItems>
  <colItems count="1">
    <i/>
  </colItems>
  <dataFields count="1">
    <dataField name="Average of Monthly Charge" fld="37" subtotal="average" baseField="4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9D864B-9570-4392-A2A8-F733739C92A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1:C8" firstHeaderRow="1" firstDataRow="2" firstDataCol="1"/>
  <pivotFields count="5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0"/>
        <item x="1"/>
        <item x="2"/>
        <item x="3"/>
        <item x="4"/>
        <item x="5"/>
        <item x="6"/>
        <item x="7"/>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s>
  <rowFields count="1">
    <field x="18"/>
  </rowFields>
  <rowItems count="6">
    <i>
      <x v="1"/>
    </i>
    <i>
      <x v="2"/>
    </i>
    <i>
      <x v="3"/>
    </i>
    <i>
      <x v="4"/>
    </i>
    <i>
      <x v="5"/>
    </i>
    <i>
      <x v="6"/>
    </i>
  </rowItems>
  <colFields count="1">
    <field x="45"/>
  </colFields>
  <colItems count="2">
    <i>
      <x/>
    </i>
    <i>
      <x v="1"/>
    </i>
  </colItems>
  <dataFields count="1">
    <dataField name="Count of Customer ID" fld="0" subtotal="count" baseField="0" baseItem="0"/>
  </dataFields>
  <chartFormats count="6">
    <chartFormat chart="0" format="0" series="1">
      <pivotArea type="data" outline="0" fieldPosition="0">
        <references count="2">
          <reference field="4294967294" count="1" selected="0">
            <x v="0"/>
          </reference>
          <reference field="45" count="1" selected="0">
            <x v="0"/>
          </reference>
        </references>
      </pivotArea>
    </chartFormat>
    <chartFormat chart="0" format="1" series="1">
      <pivotArea type="data" outline="0" fieldPosition="0">
        <references count="2">
          <reference field="4294967294" count="1" selected="0">
            <x v="0"/>
          </reference>
          <reference field="45" count="1" selected="0">
            <x v="1"/>
          </reference>
        </references>
      </pivotArea>
    </chartFormat>
    <chartFormat chart="5" format="4" series="1">
      <pivotArea type="data" outline="0" fieldPosition="0">
        <references count="2">
          <reference field="4294967294" count="1" selected="0">
            <x v="0"/>
          </reference>
          <reference field="45" count="1" selected="0">
            <x v="0"/>
          </reference>
        </references>
      </pivotArea>
    </chartFormat>
    <chartFormat chart="5" format="5" series="1">
      <pivotArea type="data" outline="0" fieldPosition="0">
        <references count="2">
          <reference field="4294967294" count="1" selected="0">
            <x v="0"/>
          </reference>
          <reference field="45" count="1" selected="0">
            <x v="1"/>
          </reference>
        </references>
      </pivotArea>
    </chartFormat>
    <chartFormat chart="5"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E0DC6C-EC4A-4B85-8E15-37511A38428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1:C5" firstHeaderRow="1" firstDataRow="2" firstDataCol="1"/>
  <pivotFields count="5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axis="axisRow" showAll="0">
      <items count="4">
        <item x="2"/>
        <item x="1"/>
        <item x="0"/>
        <item t="default"/>
      </items>
    </pivotField>
  </pivotFields>
  <rowFields count="1">
    <field x="50"/>
  </rowFields>
  <rowItems count="3">
    <i>
      <x/>
    </i>
    <i>
      <x v="1"/>
    </i>
    <i>
      <x v="2"/>
    </i>
  </rowItems>
  <colFields count="1">
    <field x="45"/>
  </colFields>
  <colItems count="2">
    <i>
      <x/>
    </i>
    <i>
      <x v="1"/>
    </i>
  </colItems>
  <dataFields count="1">
    <dataField name="Count of Customer ID" fld="0" subtotal="count" baseField="50" baseItem="0"/>
  </dataFields>
  <chartFormats count="6">
    <chartFormat chart="0" format="0" series="1">
      <pivotArea type="data" outline="0" fieldPosition="0">
        <references count="2">
          <reference field="4294967294" count="1" selected="0">
            <x v="0"/>
          </reference>
          <reference field="45" count="1" selected="0">
            <x v="0"/>
          </reference>
        </references>
      </pivotArea>
    </chartFormat>
    <chartFormat chart="0" format="1" series="1">
      <pivotArea type="data" outline="0" fieldPosition="0">
        <references count="2">
          <reference field="4294967294" count="1" selected="0">
            <x v="0"/>
          </reference>
          <reference field="45" count="1" selected="0">
            <x v="1"/>
          </reference>
        </references>
      </pivotArea>
    </chartFormat>
    <chartFormat chart="5" format="4" series="1">
      <pivotArea type="data" outline="0" fieldPosition="0">
        <references count="2">
          <reference field="4294967294" count="1" selected="0">
            <x v="0"/>
          </reference>
          <reference field="45" count="1" selected="0">
            <x v="0"/>
          </reference>
        </references>
      </pivotArea>
    </chartFormat>
    <chartFormat chart="5" format="5" series="1">
      <pivotArea type="data" outline="0" fieldPosition="0">
        <references count="2">
          <reference field="4294967294" count="1" selected="0">
            <x v="0"/>
          </reference>
          <reference field="45" count="1" selected="0">
            <x v="1"/>
          </reference>
        </references>
      </pivotArea>
    </chartFormat>
    <chartFormat chart="5"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Service" xr10:uid="{4CD59788-F5B2-40C2-BCEE-F24E073FDAE0}" sourceName="Internet Service">
  <pivotTables>
    <pivotTable tabId="2" name="PivotTable1"/>
    <pivotTable tabId="3" name="PivotTable2"/>
    <pivotTable tabId="5" name="PivotTable4"/>
    <pivotTable tabId="6" name="PivotTable5"/>
  </pivotTables>
  <data>
    <tabular pivotCacheId="143747008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B78277F0-91C6-4316-B09B-FE86E78E811D}" sourceName="Contract">
  <pivotTables>
    <pivotTable tabId="2" name="PivotTable1"/>
    <pivotTable tabId="3" name="PivotTable2"/>
    <pivotTable tabId="5" name="PivotTable4"/>
    <pivotTable tabId="6" name="PivotTable5"/>
  </pivotTables>
  <data>
    <tabular pivotCacheId="143747008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FBC9018-40C0-4635-8EA5-D3E864F2AF00}" sourceName="Payment Method">
  <pivotTables>
    <pivotTable tabId="2" name="PivotTable1"/>
    <pivotTable tabId="3" name="PivotTable2"/>
    <pivotTable tabId="5" name="PivotTable4"/>
    <pivotTable tabId="6" name="PivotTable5"/>
  </pivotTables>
  <data>
    <tabular pivotCacheId="143747008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 Service" xr10:uid="{1B926F92-8566-4C08-AF86-D9B1245A0075}" cache="Slicer_Internet_Service" caption="Internet Service" rowHeight="241300"/>
  <slicer name="Contract" xr10:uid="{90E6C4A6-10CF-4A7B-A88F-263538B97D2F}" cache="Slicer_Contract" caption="Contract" rowHeight="241300"/>
  <slicer name="Payment Method" xr10:uid="{7ED5920A-D075-4292-8844-A4EA45477FBD}" cache="Slicer_Payment_Method" caption="Payment 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95DD94-39E6-4FC6-9E2F-43EEFF10868D}" name="Table1" displayName="Table1" ref="A1:AY7044" totalsRowShown="0">
  <autoFilter ref="A1:AY7044" xr:uid="{1895DD94-39E6-4FC6-9E2F-43EEFF10868D}"/>
  <tableColumns count="51">
    <tableColumn id="1" xr3:uid="{9196D370-7EDB-4D5E-B9DD-EB1AF5951B7B}" name="Customer ID"/>
    <tableColumn id="2" xr3:uid="{4295B36B-7C9B-4EE7-B043-9FC0740E7A5F}" name="Gender"/>
    <tableColumn id="3" xr3:uid="{A9D06920-F3E9-4339-AA59-73430B2995B3}" name="Age"/>
    <tableColumn id="4" xr3:uid="{267DF858-61B3-4249-98A1-329DD8C04200}" name="Under 30"/>
    <tableColumn id="5" xr3:uid="{DA2B4DE2-90E8-44F0-B95D-CC485432F2D3}" name="Senior Citizen"/>
    <tableColumn id="6" xr3:uid="{820185E5-5F54-41AA-9E50-7646B8B429B8}" name="Married"/>
    <tableColumn id="7" xr3:uid="{1BCBFEF7-F418-483E-870C-281977B156A3}" name="Dependents"/>
    <tableColumn id="8" xr3:uid="{3F62EF3D-2671-45E4-B86D-D08950AF332E}" name="Number of Dependents"/>
    <tableColumn id="9" xr3:uid="{34C8333E-91E1-4F2B-B980-A64D16C5308C}" name="Country"/>
    <tableColumn id="10" xr3:uid="{59469EDB-794B-4551-BA27-4BD6721BBFB7}" name="State"/>
    <tableColumn id="11" xr3:uid="{03963FD3-D4E2-44EC-B395-64CA7FDFC6F9}" name="City"/>
    <tableColumn id="12" xr3:uid="{3FDB2CFB-BEC6-4171-954B-B5F79A0C472F}" name="Zip Code"/>
    <tableColumn id="13" xr3:uid="{FD841B7E-64C9-4F33-99B7-CF771E29BEDA}" name="Latitude"/>
    <tableColumn id="14" xr3:uid="{3833664D-5A26-4E90-92CA-545B25BD693B}" name="Longitude"/>
    <tableColumn id="15" xr3:uid="{81CE1A97-F0A8-4BEB-BC90-554D0D1E6383}" name="Population"/>
    <tableColumn id="16" xr3:uid="{0575E55A-2D65-40F2-AE96-4189AFC08795}" name="Quarter"/>
    <tableColumn id="17" xr3:uid="{11B69B68-CD6E-427A-BF4A-D48813CBFF9B}" name="Referred a Friend"/>
    <tableColumn id="18" xr3:uid="{7E0FB6B4-DE6B-45AA-A4EC-61AEFC735BCF}" name="Number of Referrals"/>
    <tableColumn id="19" xr3:uid="{EAA3AD3F-A1FC-42C0-BD0A-C29CB300F1F8}" name="Tenure in Months"/>
    <tableColumn id="20" xr3:uid="{637989DF-BE46-4361-8B4A-ED9B7E602883}" name="Offer"/>
    <tableColumn id="21" xr3:uid="{7ADC76E4-B396-48C9-A3E5-8318A378F24A}" name="Phone Service"/>
    <tableColumn id="22" xr3:uid="{40EB0032-A43C-456D-92DC-77B3F10FAA97}" name="Avg Monthly Long Distance Charges"/>
    <tableColumn id="23" xr3:uid="{5F01F5F5-D622-4F3D-B356-F918DD01AB05}" name="Multiple Lines"/>
    <tableColumn id="24" xr3:uid="{CDA3C77B-6FA9-4864-BADC-04AB4EBBFD48}" name="Internet Service"/>
    <tableColumn id="25" xr3:uid="{B79C37D1-C106-4BCC-A195-A7B26ECACBA7}" name="Internet Type"/>
    <tableColumn id="26" xr3:uid="{07FD6957-EBD4-4915-AE1E-D858C4E0B007}" name="Avg Monthly GB Download"/>
    <tableColumn id="27" xr3:uid="{CB8324E8-DF3C-4858-BC21-79E2543FFCF0}" name="Online Security"/>
    <tableColumn id="28" xr3:uid="{3BB7EE63-035F-480A-9969-19A8BC686407}" name="Online Backup"/>
    <tableColumn id="29" xr3:uid="{CCD2FD62-F015-42CF-A26B-894CDBFF2FBE}" name="Device Protection Plan"/>
    <tableColumn id="30" xr3:uid="{1E366AC5-D379-4C1D-A19F-E0F83F78D2A6}" name="Premium Tech Support"/>
    <tableColumn id="31" xr3:uid="{FAB981F0-3BC9-4CCC-A126-87D0C1E71888}" name="Streaming TV"/>
    <tableColumn id="32" xr3:uid="{1F8CD33F-CF1B-4BAA-A33A-BA9B1025FEA1}" name="Streaming Movies"/>
    <tableColumn id="33" xr3:uid="{8383FE54-15E7-47A4-B6EA-2EEF65FC53A7}" name="Streaming Music"/>
    <tableColumn id="34" xr3:uid="{F6E98472-1625-4F29-9C14-42DCFADF4B21}" name="Unlimited Data"/>
    <tableColumn id="35" xr3:uid="{3858A87A-ED03-45C5-B4F5-D8FC43EA65CA}" name="Contract"/>
    <tableColumn id="36" xr3:uid="{C075C620-901E-4978-99FC-647F9C41A6DF}" name="Paperless Billing"/>
    <tableColumn id="37" xr3:uid="{2FDE0ABB-1E21-4313-AE06-8E2BE9AEA28E}" name="Payment Method"/>
    <tableColumn id="38" xr3:uid="{5C701B1B-C27E-4D3E-82F7-7DD581C94B35}" name="Monthly Charge"/>
    <tableColumn id="39" xr3:uid="{B65E6741-2A37-4091-A935-0EB27099DFDB}" name="Total Charges"/>
    <tableColumn id="40" xr3:uid="{AA330C0D-4DA4-47D3-8A73-6C17268A890F}" name="Total Refunds"/>
    <tableColumn id="41" xr3:uid="{3EE4E202-A570-4524-8BB3-9C78945AFB8A}" name="Total Extra Data Charges"/>
    <tableColumn id="42" xr3:uid="{F2517375-E440-4402-BD13-82596FE0BC38}" name="Total Long Distance Charges"/>
    <tableColumn id="43" xr3:uid="{72EB58FE-5227-4F1B-8DE5-FC59CBF5AAEF}" name="Total Revenue"/>
    <tableColumn id="44" xr3:uid="{306F0CC8-670E-4B99-8EE8-D858F79A20A5}" name="Satisfaction Score"/>
    <tableColumn id="45" xr3:uid="{BD99DDA3-A377-4A8B-93CA-EBF8C9F341A5}" name="Customer Status"/>
    <tableColumn id="46" xr3:uid="{187E7223-BC6F-4CB8-9C76-FC58F0BD345C}" name="Churn Label"/>
    <tableColumn id="47" xr3:uid="{BA5990E2-113F-46F0-9D79-A7534F823A8C}" name="Churn Score"/>
    <tableColumn id="48" xr3:uid="{21348C9B-A7E4-4036-8785-666F09A869DE}" name="CLTV"/>
    <tableColumn id="49" xr3:uid="{D393DA3A-80E1-45CF-9206-AD55E73F9148}" name="Churn Category"/>
    <tableColumn id="50" xr3:uid="{39428885-1986-4B41-AEAD-846B850A144C}" name="Churn Reason"/>
    <tableColumn id="51" xr3:uid="{9EEB2F4C-1F22-4DDE-9825-3DC9E556464E}" name="Risk Score" dataDxfId="0">
      <calculatedColumnFormula>IF(AND(Table1[[#This Row],[Contract]]="Month-to-Month", Table1[[#This Row],[Tenure in Months]]&lt;6, Table1[[#This Row],[Payment Method]]="Bank Withdrawal"), "High Risk", IF(OR(Table1[[#This Row],[Contract]]="Month-to-Month", Table1[[#This Row],[Tenure in Months]]&lt;12), "Medium Risk", "Low Risk"))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F328B-4FEC-4BE5-BC4F-B69C8330335F}">
  <dimension ref="A1:AL5"/>
  <sheetViews>
    <sheetView tabSelected="1" zoomScale="80" zoomScaleNormal="80" workbookViewId="0">
      <selection sqref="A1:X1"/>
    </sheetView>
  </sheetViews>
  <sheetFormatPr defaultRowHeight="14.5" x14ac:dyDescent="0.35"/>
  <sheetData>
    <row r="1" spans="1:38" ht="31" x14ac:dyDescent="0.7">
      <c r="A1" s="4" t="s">
        <v>8268</v>
      </c>
      <c r="B1" s="4"/>
      <c r="C1" s="4"/>
      <c r="D1" s="4"/>
      <c r="E1" s="4"/>
      <c r="F1" s="4"/>
      <c r="G1" s="4"/>
      <c r="H1" s="4"/>
      <c r="I1" s="4"/>
      <c r="J1" s="4"/>
      <c r="K1" s="4"/>
      <c r="L1" s="4"/>
      <c r="M1" s="4"/>
      <c r="N1" s="4"/>
      <c r="O1" s="4"/>
      <c r="P1" s="4"/>
      <c r="Q1" s="4"/>
      <c r="R1" s="4"/>
      <c r="S1" s="4"/>
      <c r="T1" s="4"/>
      <c r="U1" s="4"/>
      <c r="V1" s="4"/>
      <c r="W1" s="4"/>
      <c r="X1" s="4"/>
      <c r="Y1" s="3"/>
      <c r="Z1" s="3"/>
      <c r="AA1" s="3"/>
      <c r="AB1" s="3"/>
      <c r="AC1" s="3"/>
      <c r="AD1" s="3"/>
      <c r="AE1" s="3"/>
      <c r="AF1" s="3"/>
      <c r="AG1" s="3"/>
      <c r="AH1" s="3"/>
      <c r="AI1" s="3"/>
      <c r="AJ1" s="3"/>
      <c r="AK1" s="3"/>
      <c r="AL1" s="3"/>
    </row>
    <row r="2" spans="1:38" ht="18.5" x14ac:dyDescent="0.45">
      <c r="A2" s="5" t="s">
        <v>8263</v>
      </c>
      <c r="B2" s="5"/>
      <c r="C2" s="5" t="s">
        <v>8264</v>
      </c>
      <c r="D2" s="5"/>
    </row>
    <row r="3" spans="1:38" x14ac:dyDescent="0.35">
      <c r="A3" s="6" t="s">
        <v>8265</v>
      </c>
      <c r="B3" s="6"/>
      <c r="C3" s="7">
        <f>COUNTIF('telco Dataset'!AT:AT,"Yes")</f>
        <v>1869</v>
      </c>
      <c r="D3" s="7"/>
    </row>
    <row r="4" spans="1:38" x14ac:dyDescent="0.35">
      <c r="A4" s="6" t="s">
        <v>8266</v>
      </c>
      <c r="B4" s="6"/>
      <c r="C4" s="6">
        <f>COUNTIF('telco Dataset'!AY:AY, "High Risk")</f>
        <v>705</v>
      </c>
      <c r="D4" s="6"/>
    </row>
    <row r="5" spans="1:38" x14ac:dyDescent="0.35">
      <c r="A5" s="6" t="s">
        <v>8267</v>
      </c>
      <c r="B5" s="6"/>
      <c r="C5" s="6">
        <f>AVERAGEIF('telco Dataset'!AT:AT, "Yes", 'telco Dataset'!AL:AL)</f>
        <v>74.44133226324233</v>
      </c>
      <c r="D5" s="6"/>
    </row>
  </sheetData>
  <mergeCells count="9">
    <mergeCell ref="A5:B5"/>
    <mergeCell ref="C3:D3"/>
    <mergeCell ref="C4:D4"/>
    <mergeCell ref="C5:D5"/>
    <mergeCell ref="A1:X1"/>
    <mergeCell ref="A2:B2"/>
    <mergeCell ref="C2:D2"/>
    <mergeCell ref="A3:B3"/>
    <mergeCell ref="A4:B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698C6-C819-4C3C-9284-4158C780B6A5}">
  <dimension ref="A1:AY7044"/>
  <sheetViews>
    <sheetView topLeftCell="AE1" zoomScale="92" zoomScaleNormal="40" workbookViewId="0">
      <selection activeCell="AT1" sqref="AT1"/>
    </sheetView>
  </sheetViews>
  <sheetFormatPr defaultRowHeight="14.5" x14ac:dyDescent="0.35"/>
  <cols>
    <col min="1" max="1" width="13.1796875" customWidth="1"/>
    <col min="2" max="2" width="9" customWidth="1"/>
    <col min="4" max="4" width="10.453125" customWidth="1"/>
    <col min="5" max="5" width="14.26953125" customWidth="1"/>
    <col min="6" max="6" width="9.453125" customWidth="1"/>
    <col min="7" max="7" width="12.90625" customWidth="1"/>
    <col min="8" max="8" width="22.36328125" customWidth="1"/>
    <col min="9" max="9" width="9.453125" customWidth="1"/>
    <col min="12" max="12" width="10.1796875" customWidth="1"/>
    <col min="13" max="13" width="9.7265625" customWidth="1"/>
    <col min="14" max="14" width="11.08984375" customWidth="1"/>
    <col min="15" max="15" width="12.08984375" customWidth="1"/>
    <col min="16" max="16" width="9.36328125" customWidth="1"/>
    <col min="17" max="17" width="17.1796875" customWidth="1"/>
    <col min="18" max="18" width="19.54296875" customWidth="1"/>
    <col min="19" max="19" width="17.7265625" customWidth="1"/>
    <col min="21" max="21" width="14.453125" customWidth="1"/>
    <col min="22" max="22" width="32.26953125" customWidth="1"/>
    <col min="23" max="23" width="14.54296875" customWidth="1"/>
    <col min="24" max="24" width="15.81640625" customWidth="1"/>
    <col min="25" max="25" width="14" customWidth="1"/>
    <col min="26" max="26" width="25.26953125" customWidth="1"/>
    <col min="27" max="27" width="15.453125" customWidth="1"/>
    <col min="28" max="28" width="14.90625" customWidth="1"/>
    <col min="29" max="29" width="21.6328125" customWidth="1"/>
    <col min="30" max="30" width="21.81640625" customWidth="1"/>
    <col min="31" max="31" width="13.81640625" customWidth="1"/>
    <col min="32" max="32" width="17.54296875" customWidth="1"/>
    <col min="33" max="33" width="16.54296875" customWidth="1"/>
    <col min="34" max="34" width="15.54296875" customWidth="1"/>
    <col min="35" max="35" width="10" customWidth="1"/>
    <col min="36" max="36" width="16.26953125" customWidth="1"/>
    <col min="37" max="37" width="17.26953125" customWidth="1"/>
    <col min="38" max="38" width="16.08984375" customWidth="1"/>
    <col min="39" max="39" width="14.08984375" customWidth="1"/>
    <col min="40" max="40" width="14.36328125" customWidth="1"/>
    <col min="41" max="41" width="23.36328125" customWidth="1"/>
    <col min="42" max="42" width="26.08984375" customWidth="1"/>
    <col min="43" max="43" width="14.7265625" customWidth="1"/>
    <col min="44" max="44" width="17.36328125" customWidth="1"/>
    <col min="45" max="45" width="16.54296875" customWidth="1"/>
    <col min="46" max="46" width="12.7265625" customWidth="1"/>
    <col min="47" max="47" width="12.81640625" customWidth="1"/>
    <col min="49" max="49" width="15.7265625" customWidth="1"/>
    <col min="50" max="50" width="14.453125" customWidth="1"/>
  </cols>
  <sheetData>
    <row r="1" spans="1:5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8259</v>
      </c>
    </row>
    <row r="2" spans="1:51" x14ac:dyDescent="0.35">
      <c r="A2" t="s">
        <v>50</v>
      </c>
      <c r="B2" t="s">
        <v>51</v>
      </c>
      <c r="C2">
        <v>78</v>
      </c>
      <c r="D2" t="s">
        <v>52</v>
      </c>
      <c r="E2" t="s">
        <v>53</v>
      </c>
      <c r="F2" t="s">
        <v>52</v>
      </c>
      <c r="G2" t="s">
        <v>52</v>
      </c>
      <c r="H2">
        <v>0</v>
      </c>
      <c r="I2" t="s">
        <v>54</v>
      </c>
      <c r="J2" t="s">
        <v>55</v>
      </c>
      <c r="K2" t="s">
        <v>56</v>
      </c>
      <c r="L2">
        <v>90022</v>
      </c>
      <c r="M2">
        <v>34.023809999999997</v>
      </c>
      <c r="N2">
        <v>-118.156582</v>
      </c>
      <c r="O2">
        <v>68701</v>
      </c>
      <c r="P2" t="s">
        <v>57</v>
      </c>
      <c r="Q2" t="s">
        <v>52</v>
      </c>
      <c r="R2">
        <v>0</v>
      </c>
      <c r="S2">
        <v>1</v>
      </c>
      <c r="T2" t="s">
        <v>58</v>
      </c>
      <c r="U2" t="s">
        <v>52</v>
      </c>
      <c r="V2">
        <v>0</v>
      </c>
      <c r="W2" t="s">
        <v>52</v>
      </c>
      <c r="X2" t="s">
        <v>53</v>
      </c>
      <c r="Y2" t="s">
        <v>59</v>
      </c>
      <c r="Z2">
        <v>8</v>
      </c>
      <c r="AA2" t="s">
        <v>52</v>
      </c>
      <c r="AB2" t="s">
        <v>52</v>
      </c>
      <c r="AC2" t="s">
        <v>53</v>
      </c>
      <c r="AD2" t="s">
        <v>52</v>
      </c>
      <c r="AE2" t="s">
        <v>52</v>
      </c>
      <c r="AF2" t="s">
        <v>53</v>
      </c>
      <c r="AG2" t="s">
        <v>52</v>
      </c>
      <c r="AH2" t="s">
        <v>52</v>
      </c>
      <c r="AI2" t="s">
        <v>60</v>
      </c>
      <c r="AJ2" t="s">
        <v>53</v>
      </c>
      <c r="AK2" t="s">
        <v>61</v>
      </c>
      <c r="AL2">
        <v>39.65</v>
      </c>
      <c r="AM2">
        <v>39.65</v>
      </c>
      <c r="AN2">
        <v>0</v>
      </c>
      <c r="AO2">
        <v>20</v>
      </c>
      <c r="AP2">
        <v>0</v>
      </c>
      <c r="AQ2">
        <v>59.65</v>
      </c>
      <c r="AR2">
        <v>3</v>
      </c>
      <c r="AS2" t="s">
        <v>62</v>
      </c>
      <c r="AT2" t="s">
        <v>53</v>
      </c>
      <c r="AU2">
        <v>91</v>
      </c>
      <c r="AV2">
        <v>5433</v>
      </c>
      <c r="AW2" t="s">
        <v>63</v>
      </c>
      <c r="AX2" t="s">
        <v>64</v>
      </c>
      <c r="AY2" t="str">
        <f>IF(AND(Table1[[#This Row],[Contract]]="Month-to-Month", Table1[[#This Row],[Tenure in Months]]&lt;6, Table1[[#This Row],[Payment Method]]="Bank Withdrawal"), "High Risk", IF(OR(Table1[[#This Row],[Contract]]="Month-to-Month", Table1[[#This Row],[Tenure in Months]]&lt;12), "Medium Risk", "Low Risk"))</f>
        <v>High Risk</v>
      </c>
    </row>
    <row r="3" spans="1:51" x14ac:dyDescent="0.35">
      <c r="A3" t="s">
        <v>65</v>
      </c>
      <c r="B3" t="s">
        <v>66</v>
      </c>
      <c r="C3">
        <v>74</v>
      </c>
      <c r="D3" t="s">
        <v>52</v>
      </c>
      <c r="E3" t="s">
        <v>53</v>
      </c>
      <c r="F3" t="s">
        <v>53</v>
      </c>
      <c r="G3" t="s">
        <v>53</v>
      </c>
      <c r="H3">
        <v>1</v>
      </c>
      <c r="I3" t="s">
        <v>54</v>
      </c>
      <c r="J3" t="s">
        <v>55</v>
      </c>
      <c r="K3" t="s">
        <v>56</v>
      </c>
      <c r="L3">
        <v>90063</v>
      </c>
      <c r="M3">
        <v>34.044271000000002</v>
      </c>
      <c r="N3">
        <v>-118.185237</v>
      </c>
      <c r="O3">
        <v>55668</v>
      </c>
      <c r="P3" t="s">
        <v>57</v>
      </c>
      <c r="Q3" t="s">
        <v>53</v>
      </c>
      <c r="R3">
        <v>1</v>
      </c>
      <c r="S3">
        <v>8</v>
      </c>
      <c r="T3" t="s">
        <v>67</v>
      </c>
      <c r="U3" t="s">
        <v>53</v>
      </c>
      <c r="V3">
        <v>48.85</v>
      </c>
      <c r="W3" t="s">
        <v>53</v>
      </c>
      <c r="X3" t="s">
        <v>53</v>
      </c>
      <c r="Y3" t="s">
        <v>68</v>
      </c>
      <c r="Z3">
        <v>17</v>
      </c>
      <c r="AA3" t="s">
        <v>52</v>
      </c>
      <c r="AB3" t="s">
        <v>53</v>
      </c>
      <c r="AC3" t="s">
        <v>52</v>
      </c>
      <c r="AD3" t="s">
        <v>52</v>
      </c>
      <c r="AE3" t="s">
        <v>52</v>
      </c>
      <c r="AF3" t="s">
        <v>52</v>
      </c>
      <c r="AG3" t="s">
        <v>52</v>
      </c>
      <c r="AH3" t="s">
        <v>53</v>
      </c>
      <c r="AI3" t="s">
        <v>60</v>
      </c>
      <c r="AJ3" t="s">
        <v>53</v>
      </c>
      <c r="AK3" t="s">
        <v>69</v>
      </c>
      <c r="AL3">
        <v>80.650000000000006</v>
      </c>
      <c r="AM3">
        <v>633.29999999999995</v>
      </c>
      <c r="AN3">
        <v>0</v>
      </c>
      <c r="AO3">
        <v>0</v>
      </c>
      <c r="AP3">
        <v>390.8</v>
      </c>
      <c r="AQ3">
        <v>1024.0999999999999</v>
      </c>
      <c r="AR3">
        <v>3</v>
      </c>
      <c r="AS3" t="s">
        <v>62</v>
      </c>
      <c r="AT3" t="s">
        <v>53</v>
      </c>
      <c r="AU3">
        <v>69</v>
      </c>
      <c r="AV3">
        <v>5302</v>
      </c>
      <c r="AW3" t="s">
        <v>63</v>
      </c>
      <c r="AX3" t="s">
        <v>70</v>
      </c>
      <c r="AY3" t="str">
        <f>IF(AND(Table1[[#This Row],[Contract]]="Month-to-Month", Table1[[#This Row],[Tenure in Months]]&lt;6, Table1[[#This Row],[Payment Method]]="Bank Withdrawal"), "High Risk", IF(OR(Table1[[#This Row],[Contract]]="Month-to-Month", Table1[[#This Row],[Tenure in Months]]&lt;12), "Medium Risk", "Low Risk"))</f>
        <v>Medium Risk</v>
      </c>
    </row>
    <row r="4" spans="1:51" x14ac:dyDescent="0.35">
      <c r="A4" t="s">
        <v>71</v>
      </c>
      <c r="B4" t="s">
        <v>51</v>
      </c>
      <c r="C4">
        <v>71</v>
      </c>
      <c r="D4" t="s">
        <v>52</v>
      </c>
      <c r="E4" t="s">
        <v>53</v>
      </c>
      <c r="F4" t="s">
        <v>52</v>
      </c>
      <c r="G4" t="s">
        <v>53</v>
      </c>
      <c r="H4">
        <v>3</v>
      </c>
      <c r="I4" t="s">
        <v>54</v>
      </c>
      <c r="J4" t="s">
        <v>55</v>
      </c>
      <c r="K4" t="s">
        <v>56</v>
      </c>
      <c r="L4">
        <v>90065</v>
      </c>
      <c r="M4">
        <v>34.108832999999997</v>
      </c>
      <c r="N4">
        <v>-118.229715</v>
      </c>
      <c r="O4">
        <v>47534</v>
      </c>
      <c r="P4" t="s">
        <v>57</v>
      </c>
      <c r="Q4" t="s">
        <v>52</v>
      </c>
      <c r="R4">
        <v>0</v>
      </c>
      <c r="S4">
        <v>18</v>
      </c>
      <c r="T4" t="s">
        <v>72</v>
      </c>
      <c r="U4" t="s">
        <v>53</v>
      </c>
      <c r="V4">
        <v>11.33</v>
      </c>
      <c r="W4" t="s">
        <v>53</v>
      </c>
      <c r="X4" t="s">
        <v>53</v>
      </c>
      <c r="Y4" t="s">
        <v>68</v>
      </c>
      <c r="Z4">
        <v>52</v>
      </c>
      <c r="AA4" t="s">
        <v>52</v>
      </c>
      <c r="AB4" t="s">
        <v>52</v>
      </c>
      <c r="AC4" t="s">
        <v>52</v>
      </c>
      <c r="AD4" t="s">
        <v>52</v>
      </c>
      <c r="AE4" t="s">
        <v>53</v>
      </c>
      <c r="AF4" t="s">
        <v>53</v>
      </c>
      <c r="AG4" t="s">
        <v>53</v>
      </c>
      <c r="AH4" t="s">
        <v>53</v>
      </c>
      <c r="AI4" t="s">
        <v>60</v>
      </c>
      <c r="AJ4" t="s">
        <v>53</v>
      </c>
      <c r="AK4" t="s">
        <v>61</v>
      </c>
      <c r="AL4">
        <v>95.45</v>
      </c>
      <c r="AM4">
        <v>1752.55</v>
      </c>
      <c r="AN4">
        <v>45.61</v>
      </c>
      <c r="AO4">
        <v>0</v>
      </c>
      <c r="AP4">
        <v>203.94</v>
      </c>
      <c r="AQ4">
        <v>1910.88</v>
      </c>
      <c r="AR4">
        <v>2</v>
      </c>
      <c r="AS4" t="s">
        <v>62</v>
      </c>
      <c r="AT4" t="s">
        <v>53</v>
      </c>
      <c r="AU4">
        <v>81</v>
      </c>
      <c r="AV4">
        <v>3179</v>
      </c>
      <c r="AW4" t="s">
        <v>63</v>
      </c>
      <c r="AX4" t="s">
        <v>70</v>
      </c>
      <c r="AY4" t="str">
        <f>IF(AND(Table1[[#This Row],[Contract]]="Month-to-Month", Table1[[#This Row],[Tenure in Months]]&lt;6, Table1[[#This Row],[Payment Method]]="Bank Withdrawal"), "High Risk", IF(OR(Table1[[#This Row],[Contract]]="Month-to-Month", Table1[[#This Row],[Tenure in Months]]&lt;12), "Medium Risk", "Low Risk"))</f>
        <v>Medium Risk</v>
      </c>
    </row>
    <row r="5" spans="1:51" x14ac:dyDescent="0.35">
      <c r="A5" t="s">
        <v>73</v>
      </c>
      <c r="B5" t="s">
        <v>66</v>
      </c>
      <c r="C5">
        <v>78</v>
      </c>
      <c r="D5" t="s">
        <v>52</v>
      </c>
      <c r="E5" t="s">
        <v>53</v>
      </c>
      <c r="F5" t="s">
        <v>53</v>
      </c>
      <c r="G5" t="s">
        <v>53</v>
      </c>
      <c r="H5">
        <v>1</v>
      </c>
      <c r="I5" t="s">
        <v>54</v>
      </c>
      <c r="J5" t="s">
        <v>55</v>
      </c>
      <c r="K5" t="s">
        <v>74</v>
      </c>
      <c r="L5">
        <v>90303</v>
      </c>
      <c r="M5">
        <v>33.936290999999997</v>
      </c>
      <c r="N5">
        <v>-118.332639</v>
      </c>
      <c r="O5">
        <v>27778</v>
      </c>
      <c r="P5" t="s">
        <v>57</v>
      </c>
      <c r="Q5" t="s">
        <v>53</v>
      </c>
      <c r="R5">
        <v>1</v>
      </c>
      <c r="S5">
        <v>25</v>
      </c>
      <c r="T5" t="s">
        <v>75</v>
      </c>
      <c r="U5" t="s">
        <v>53</v>
      </c>
      <c r="V5">
        <v>19.760000000000002</v>
      </c>
      <c r="W5" t="s">
        <v>52</v>
      </c>
      <c r="X5" t="s">
        <v>53</v>
      </c>
      <c r="Y5" t="s">
        <v>68</v>
      </c>
      <c r="Z5">
        <v>12</v>
      </c>
      <c r="AA5" t="s">
        <v>52</v>
      </c>
      <c r="AB5" t="s">
        <v>53</v>
      </c>
      <c r="AC5" t="s">
        <v>53</v>
      </c>
      <c r="AD5" t="s">
        <v>52</v>
      </c>
      <c r="AE5" t="s">
        <v>53</v>
      </c>
      <c r="AF5" t="s">
        <v>53</v>
      </c>
      <c r="AG5" t="s">
        <v>52</v>
      </c>
      <c r="AH5" t="s">
        <v>53</v>
      </c>
      <c r="AI5" t="s">
        <v>60</v>
      </c>
      <c r="AJ5" t="s">
        <v>53</v>
      </c>
      <c r="AK5" t="s">
        <v>61</v>
      </c>
      <c r="AL5">
        <v>98.5</v>
      </c>
      <c r="AM5">
        <v>2514.5</v>
      </c>
      <c r="AN5">
        <v>13.43</v>
      </c>
      <c r="AO5">
        <v>0</v>
      </c>
      <c r="AP5">
        <v>494</v>
      </c>
      <c r="AQ5">
        <v>2995.07</v>
      </c>
      <c r="AR5">
        <v>2</v>
      </c>
      <c r="AS5" t="s">
        <v>62</v>
      </c>
      <c r="AT5" t="s">
        <v>53</v>
      </c>
      <c r="AU5">
        <v>88</v>
      </c>
      <c r="AV5">
        <v>5337</v>
      </c>
      <c r="AW5" t="s">
        <v>76</v>
      </c>
      <c r="AX5" t="s">
        <v>77</v>
      </c>
      <c r="AY5" t="str">
        <f>IF(AND(Table1[[#This Row],[Contract]]="Month-to-Month", Table1[[#This Row],[Tenure in Months]]&lt;6, Table1[[#This Row],[Payment Method]]="Bank Withdrawal"), "High Risk", IF(OR(Table1[[#This Row],[Contract]]="Month-to-Month", Table1[[#This Row],[Tenure in Months]]&lt;12), "Medium Risk", "Low Risk"))</f>
        <v>Medium Risk</v>
      </c>
    </row>
    <row r="6" spans="1:51" x14ac:dyDescent="0.35">
      <c r="A6" t="s">
        <v>78</v>
      </c>
      <c r="B6" t="s">
        <v>66</v>
      </c>
      <c r="C6">
        <v>80</v>
      </c>
      <c r="D6" t="s">
        <v>52</v>
      </c>
      <c r="E6" t="s">
        <v>53</v>
      </c>
      <c r="F6" t="s">
        <v>53</v>
      </c>
      <c r="G6" t="s">
        <v>53</v>
      </c>
      <c r="H6">
        <v>1</v>
      </c>
      <c r="I6" t="s">
        <v>54</v>
      </c>
      <c r="J6" t="s">
        <v>55</v>
      </c>
      <c r="K6" t="s">
        <v>79</v>
      </c>
      <c r="L6">
        <v>90602</v>
      </c>
      <c r="M6">
        <v>33.972118999999999</v>
      </c>
      <c r="N6">
        <v>-118.020188</v>
      </c>
      <c r="O6">
        <v>26265</v>
      </c>
      <c r="P6" t="s">
        <v>57</v>
      </c>
      <c r="Q6" t="s">
        <v>53</v>
      </c>
      <c r="R6">
        <v>1</v>
      </c>
      <c r="S6">
        <v>37</v>
      </c>
      <c r="T6" t="s">
        <v>75</v>
      </c>
      <c r="U6" t="s">
        <v>53</v>
      </c>
      <c r="V6">
        <v>6.33</v>
      </c>
      <c r="W6" t="s">
        <v>53</v>
      </c>
      <c r="X6" t="s">
        <v>53</v>
      </c>
      <c r="Y6" t="s">
        <v>68</v>
      </c>
      <c r="Z6">
        <v>14</v>
      </c>
      <c r="AA6" t="s">
        <v>52</v>
      </c>
      <c r="AB6" t="s">
        <v>52</v>
      </c>
      <c r="AC6" t="s">
        <v>52</v>
      </c>
      <c r="AD6" t="s">
        <v>52</v>
      </c>
      <c r="AE6" t="s">
        <v>52</v>
      </c>
      <c r="AF6" t="s">
        <v>52</v>
      </c>
      <c r="AG6" t="s">
        <v>52</v>
      </c>
      <c r="AH6" t="s">
        <v>53</v>
      </c>
      <c r="AI6" t="s">
        <v>60</v>
      </c>
      <c r="AJ6" t="s">
        <v>53</v>
      </c>
      <c r="AK6" t="s">
        <v>61</v>
      </c>
      <c r="AL6">
        <v>76.5</v>
      </c>
      <c r="AM6">
        <v>2868.15</v>
      </c>
      <c r="AN6">
        <v>0</v>
      </c>
      <c r="AO6">
        <v>0</v>
      </c>
      <c r="AP6">
        <v>234.21</v>
      </c>
      <c r="AQ6">
        <v>3102.36</v>
      </c>
      <c r="AR6">
        <v>2</v>
      </c>
      <c r="AS6" t="s">
        <v>62</v>
      </c>
      <c r="AT6" t="s">
        <v>53</v>
      </c>
      <c r="AU6">
        <v>67</v>
      </c>
      <c r="AV6">
        <v>2793</v>
      </c>
      <c r="AW6" t="s">
        <v>80</v>
      </c>
      <c r="AX6" t="s">
        <v>81</v>
      </c>
      <c r="AY6" t="str">
        <f>IF(AND(Table1[[#This Row],[Contract]]="Month-to-Month", Table1[[#This Row],[Tenure in Months]]&lt;6, Table1[[#This Row],[Payment Method]]="Bank Withdrawal"), "High Risk", IF(OR(Table1[[#This Row],[Contract]]="Month-to-Month", Table1[[#This Row],[Tenure in Months]]&lt;12), "Medium Risk", "Low Risk"))</f>
        <v>Medium Risk</v>
      </c>
    </row>
    <row r="7" spans="1:51" x14ac:dyDescent="0.35">
      <c r="A7" t="s">
        <v>82</v>
      </c>
      <c r="B7" t="s">
        <v>66</v>
      </c>
      <c r="C7">
        <v>72</v>
      </c>
      <c r="D7" t="s">
        <v>52</v>
      </c>
      <c r="E7" t="s">
        <v>53</v>
      </c>
      <c r="F7" t="s">
        <v>52</v>
      </c>
      <c r="G7" t="s">
        <v>53</v>
      </c>
      <c r="H7">
        <v>1</v>
      </c>
      <c r="I7" t="s">
        <v>54</v>
      </c>
      <c r="J7" t="s">
        <v>55</v>
      </c>
      <c r="K7" t="s">
        <v>83</v>
      </c>
      <c r="L7">
        <v>90660</v>
      </c>
      <c r="M7">
        <v>33.989524000000003</v>
      </c>
      <c r="N7">
        <v>-118.089299</v>
      </c>
      <c r="O7">
        <v>63288</v>
      </c>
      <c r="P7" t="s">
        <v>57</v>
      </c>
      <c r="Q7" t="s">
        <v>52</v>
      </c>
      <c r="R7">
        <v>0</v>
      </c>
      <c r="S7">
        <v>27</v>
      </c>
      <c r="T7" t="s">
        <v>75</v>
      </c>
      <c r="U7" t="s">
        <v>53</v>
      </c>
      <c r="V7">
        <v>3.33</v>
      </c>
      <c r="W7" t="s">
        <v>53</v>
      </c>
      <c r="X7" t="s">
        <v>53</v>
      </c>
      <c r="Y7" t="s">
        <v>68</v>
      </c>
      <c r="Z7">
        <v>18</v>
      </c>
      <c r="AA7" t="s">
        <v>52</v>
      </c>
      <c r="AB7" t="s">
        <v>52</v>
      </c>
      <c r="AC7" t="s">
        <v>53</v>
      </c>
      <c r="AD7" t="s">
        <v>52</v>
      </c>
      <c r="AE7" t="s">
        <v>52</v>
      </c>
      <c r="AF7" t="s">
        <v>52</v>
      </c>
      <c r="AG7" t="s">
        <v>52</v>
      </c>
      <c r="AH7" t="s">
        <v>52</v>
      </c>
      <c r="AI7" t="s">
        <v>60</v>
      </c>
      <c r="AJ7" t="s">
        <v>53</v>
      </c>
      <c r="AK7" t="s">
        <v>61</v>
      </c>
      <c r="AL7">
        <v>78.05</v>
      </c>
      <c r="AM7">
        <v>2135.5</v>
      </c>
      <c r="AN7">
        <v>0</v>
      </c>
      <c r="AO7">
        <v>10</v>
      </c>
      <c r="AP7">
        <v>89.91</v>
      </c>
      <c r="AQ7">
        <v>2235.41</v>
      </c>
      <c r="AR7">
        <v>1</v>
      </c>
      <c r="AS7" t="s">
        <v>62</v>
      </c>
      <c r="AT7" t="s">
        <v>53</v>
      </c>
      <c r="AU7">
        <v>95</v>
      </c>
      <c r="AV7">
        <v>4638</v>
      </c>
      <c r="AW7" t="s">
        <v>63</v>
      </c>
      <c r="AX7" t="s">
        <v>84</v>
      </c>
      <c r="AY7" t="str">
        <f>IF(AND(Table1[[#This Row],[Contract]]="Month-to-Month", Table1[[#This Row],[Tenure in Months]]&lt;6, Table1[[#This Row],[Payment Method]]="Bank Withdrawal"), "High Risk", IF(OR(Table1[[#This Row],[Contract]]="Month-to-Month", Table1[[#This Row],[Tenure in Months]]&lt;12), "Medium Risk", "Low Risk"))</f>
        <v>Medium Risk</v>
      </c>
    </row>
    <row r="8" spans="1:51" x14ac:dyDescent="0.35">
      <c r="A8" t="s">
        <v>85</v>
      </c>
      <c r="B8" t="s">
        <v>66</v>
      </c>
      <c r="C8">
        <v>76</v>
      </c>
      <c r="D8" t="s">
        <v>52</v>
      </c>
      <c r="E8" t="s">
        <v>53</v>
      </c>
      <c r="F8" t="s">
        <v>53</v>
      </c>
      <c r="G8" t="s">
        <v>53</v>
      </c>
      <c r="H8">
        <v>2</v>
      </c>
      <c r="I8" t="s">
        <v>54</v>
      </c>
      <c r="J8" t="s">
        <v>55</v>
      </c>
      <c r="K8" t="s">
        <v>86</v>
      </c>
      <c r="L8">
        <v>90720</v>
      </c>
      <c r="M8">
        <v>33.794989999999999</v>
      </c>
      <c r="N8">
        <v>-118.065591</v>
      </c>
      <c r="O8">
        <v>21343</v>
      </c>
      <c r="P8" t="s">
        <v>57</v>
      </c>
      <c r="Q8" t="s">
        <v>53</v>
      </c>
      <c r="R8">
        <v>1</v>
      </c>
      <c r="S8">
        <v>1</v>
      </c>
      <c r="T8" t="s">
        <v>67</v>
      </c>
      <c r="U8" t="s">
        <v>53</v>
      </c>
      <c r="V8">
        <v>15.28</v>
      </c>
      <c r="W8" t="s">
        <v>52</v>
      </c>
      <c r="X8" t="s">
        <v>53</v>
      </c>
      <c r="Y8" t="s">
        <v>68</v>
      </c>
      <c r="Z8">
        <v>30</v>
      </c>
      <c r="AA8" t="s">
        <v>52</v>
      </c>
      <c r="AB8" t="s">
        <v>52</v>
      </c>
      <c r="AC8" t="s">
        <v>52</v>
      </c>
      <c r="AD8" t="s">
        <v>52</v>
      </c>
      <c r="AE8" t="s">
        <v>52</v>
      </c>
      <c r="AF8" t="s">
        <v>52</v>
      </c>
      <c r="AG8" t="s">
        <v>52</v>
      </c>
      <c r="AH8" t="s">
        <v>53</v>
      </c>
      <c r="AI8" t="s">
        <v>60</v>
      </c>
      <c r="AJ8" t="s">
        <v>53</v>
      </c>
      <c r="AK8" t="s">
        <v>87</v>
      </c>
      <c r="AL8">
        <v>70.45</v>
      </c>
      <c r="AM8">
        <v>70.45</v>
      </c>
      <c r="AN8">
        <v>0</v>
      </c>
      <c r="AO8">
        <v>0</v>
      </c>
      <c r="AP8">
        <v>15.28</v>
      </c>
      <c r="AQ8">
        <v>85.73</v>
      </c>
      <c r="AR8">
        <v>2</v>
      </c>
      <c r="AS8" t="s">
        <v>62</v>
      </c>
      <c r="AT8" t="s">
        <v>53</v>
      </c>
      <c r="AU8">
        <v>76</v>
      </c>
      <c r="AV8">
        <v>3964</v>
      </c>
      <c r="AW8" t="s">
        <v>88</v>
      </c>
      <c r="AX8" t="s">
        <v>89</v>
      </c>
      <c r="AY8" t="str">
        <f>IF(AND(Table1[[#This Row],[Contract]]="Month-to-Month", Table1[[#This Row],[Tenure in Months]]&lt;6, Table1[[#This Row],[Payment Method]]="Bank Withdrawal"), "High Risk", IF(OR(Table1[[#This Row],[Contract]]="Month-to-Month", Table1[[#This Row],[Tenure in Months]]&lt;12), "Medium Risk", "Low Risk"))</f>
        <v>Medium Risk</v>
      </c>
    </row>
    <row r="9" spans="1:51" x14ac:dyDescent="0.35">
      <c r="A9" t="s">
        <v>90</v>
      </c>
      <c r="B9" t="s">
        <v>51</v>
      </c>
      <c r="C9">
        <v>66</v>
      </c>
      <c r="D9" t="s">
        <v>52</v>
      </c>
      <c r="E9" t="s">
        <v>53</v>
      </c>
      <c r="F9" t="s">
        <v>53</v>
      </c>
      <c r="G9" t="s">
        <v>52</v>
      </c>
      <c r="H9">
        <v>0</v>
      </c>
      <c r="I9" t="s">
        <v>54</v>
      </c>
      <c r="J9" t="s">
        <v>55</v>
      </c>
      <c r="K9" t="s">
        <v>91</v>
      </c>
      <c r="L9">
        <v>91024</v>
      </c>
      <c r="M9">
        <v>34.168686000000001</v>
      </c>
      <c r="N9">
        <v>-118.05750500000001</v>
      </c>
      <c r="O9">
        <v>10558</v>
      </c>
      <c r="P9" t="s">
        <v>57</v>
      </c>
      <c r="Q9" t="s">
        <v>53</v>
      </c>
      <c r="R9">
        <v>6</v>
      </c>
      <c r="S9">
        <v>58</v>
      </c>
      <c r="T9" t="s">
        <v>92</v>
      </c>
      <c r="U9" t="s">
        <v>52</v>
      </c>
      <c r="V9">
        <v>0</v>
      </c>
      <c r="W9" t="s">
        <v>52</v>
      </c>
      <c r="X9" t="s">
        <v>53</v>
      </c>
      <c r="Y9" t="s">
        <v>59</v>
      </c>
      <c r="Z9">
        <v>24</v>
      </c>
      <c r="AA9" t="s">
        <v>52</v>
      </c>
      <c r="AB9" t="s">
        <v>53</v>
      </c>
      <c r="AC9" t="s">
        <v>53</v>
      </c>
      <c r="AD9" t="s">
        <v>52</v>
      </c>
      <c r="AE9" t="s">
        <v>52</v>
      </c>
      <c r="AF9" t="s">
        <v>53</v>
      </c>
      <c r="AG9" t="s">
        <v>52</v>
      </c>
      <c r="AH9" t="s">
        <v>53</v>
      </c>
      <c r="AI9" t="s">
        <v>60</v>
      </c>
      <c r="AJ9" t="s">
        <v>53</v>
      </c>
      <c r="AK9" t="s">
        <v>61</v>
      </c>
      <c r="AL9">
        <v>45.3</v>
      </c>
      <c r="AM9">
        <v>2651.2</v>
      </c>
      <c r="AN9">
        <v>40.950000000000003</v>
      </c>
      <c r="AO9">
        <v>0</v>
      </c>
      <c r="AP9">
        <v>0</v>
      </c>
      <c r="AQ9">
        <v>2610.25</v>
      </c>
      <c r="AR9">
        <v>1</v>
      </c>
      <c r="AS9" t="s">
        <v>62</v>
      </c>
      <c r="AT9" t="s">
        <v>53</v>
      </c>
      <c r="AU9">
        <v>91</v>
      </c>
      <c r="AV9">
        <v>5444</v>
      </c>
      <c r="AW9" t="s">
        <v>76</v>
      </c>
      <c r="AX9" t="s">
        <v>93</v>
      </c>
      <c r="AY9" t="str">
        <f>IF(AND(Table1[[#This Row],[Contract]]="Month-to-Month", Table1[[#This Row],[Tenure in Months]]&lt;6, Table1[[#This Row],[Payment Method]]="Bank Withdrawal"), "High Risk", IF(OR(Table1[[#This Row],[Contract]]="Month-to-Month", Table1[[#This Row],[Tenure in Months]]&lt;12), "Medium Risk", "Low Risk"))</f>
        <v>Medium Risk</v>
      </c>
    </row>
    <row r="10" spans="1:51" x14ac:dyDescent="0.35">
      <c r="A10" t="s">
        <v>94</v>
      </c>
      <c r="B10" t="s">
        <v>66</v>
      </c>
      <c r="C10">
        <v>70</v>
      </c>
      <c r="D10" t="s">
        <v>52</v>
      </c>
      <c r="E10" t="s">
        <v>53</v>
      </c>
      <c r="F10" t="s">
        <v>52</v>
      </c>
      <c r="G10" t="s">
        <v>53</v>
      </c>
      <c r="H10">
        <v>2</v>
      </c>
      <c r="I10" t="s">
        <v>54</v>
      </c>
      <c r="J10" t="s">
        <v>55</v>
      </c>
      <c r="K10" t="s">
        <v>95</v>
      </c>
      <c r="L10">
        <v>91106</v>
      </c>
      <c r="M10">
        <v>34.139401999999997</v>
      </c>
      <c r="N10">
        <v>-118.128658</v>
      </c>
      <c r="O10">
        <v>23742</v>
      </c>
      <c r="P10" t="s">
        <v>57</v>
      </c>
      <c r="Q10" t="s">
        <v>52</v>
      </c>
      <c r="R10">
        <v>0</v>
      </c>
      <c r="S10">
        <v>15</v>
      </c>
      <c r="T10" t="s">
        <v>72</v>
      </c>
      <c r="U10" t="s">
        <v>53</v>
      </c>
      <c r="V10">
        <v>44.07</v>
      </c>
      <c r="W10" t="s">
        <v>53</v>
      </c>
      <c r="X10" t="s">
        <v>53</v>
      </c>
      <c r="Y10" t="s">
        <v>68</v>
      </c>
      <c r="Z10">
        <v>19</v>
      </c>
      <c r="AA10" t="s">
        <v>52</v>
      </c>
      <c r="AB10" t="s">
        <v>52</v>
      </c>
      <c r="AC10" t="s">
        <v>52</v>
      </c>
      <c r="AD10" t="s">
        <v>52</v>
      </c>
      <c r="AE10" t="s">
        <v>52</v>
      </c>
      <c r="AF10" t="s">
        <v>52</v>
      </c>
      <c r="AG10" t="s">
        <v>52</v>
      </c>
      <c r="AH10" t="s">
        <v>53</v>
      </c>
      <c r="AI10" t="s">
        <v>60</v>
      </c>
      <c r="AJ10" t="s">
        <v>53</v>
      </c>
      <c r="AK10" t="s">
        <v>87</v>
      </c>
      <c r="AL10">
        <v>74.45</v>
      </c>
      <c r="AM10">
        <v>1145.7</v>
      </c>
      <c r="AN10">
        <v>0</v>
      </c>
      <c r="AO10">
        <v>0</v>
      </c>
      <c r="AP10">
        <v>661.05</v>
      </c>
      <c r="AQ10">
        <v>1806.75</v>
      </c>
      <c r="AR10">
        <v>2</v>
      </c>
      <c r="AS10" t="s">
        <v>62</v>
      </c>
      <c r="AT10" t="s">
        <v>53</v>
      </c>
      <c r="AU10">
        <v>91</v>
      </c>
      <c r="AV10">
        <v>5717</v>
      </c>
      <c r="AW10" t="s">
        <v>76</v>
      </c>
      <c r="AX10" t="s">
        <v>77</v>
      </c>
      <c r="AY10" t="str">
        <f>IF(AND(Table1[[#This Row],[Contract]]="Month-to-Month", Table1[[#This Row],[Tenure in Months]]&lt;6, Table1[[#This Row],[Payment Method]]="Bank Withdrawal"), "High Risk", IF(OR(Table1[[#This Row],[Contract]]="Month-to-Month", Table1[[#This Row],[Tenure in Months]]&lt;12), "Medium Risk", "Low Risk"))</f>
        <v>Medium Risk</v>
      </c>
    </row>
    <row r="11" spans="1:51" x14ac:dyDescent="0.35">
      <c r="A11" t="s">
        <v>96</v>
      </c>
      <c r="B11" t="s">
        <v>66</v>
      </c>
      <c r="C11">
        <v>77</v>
      </c>
      <c r="D11" t="s">
        <v>52</v>
      </c>
      <c r="E11" t="s">
        <v>53</v>
      </c>
      <c r="F11" t="s">
        <v>52</v>
      </c>
      <c r="G11" t="s">
        <v>53</v>
      </c>
      <c r="H11">
        <v>2</v>
      </c>
      <c r="I11" t="s">
        <v>54</v>
      </c>
      <c r="J11" t="s">
        <v>55</v>
      </c>
      <c r="K11" t="s">
        <v>95</v>
      </c>
      <c r="L11">
        <v>91107</v>
      </c>
      <c r="M11">
        <v>34.159007000000003</v>
      </c>
      <c r="N11">
        <v>-118.08735299999999</v>
      </c>
      <c r="O11">
        <v>32369</v>
      </c>
      <c r="P11" t="s">
        <v>57</v>
      </c>
      <c r="Q11" t="s">
        <v>52</v>
      </c>
      <c r="R11">
        <v>0</v>
      </c>
      <c r="S11">
        <v>7</v>
      </c>
      <c r="T11" t="s">
        <v>67</v>
      </c>
      <c r="U11" t="s">
        <v>53</v>
      </c>
      <c r="V11">
        <v>26.95</v>
      </c>
      <c r="W11" t="s">
        <v>52</v>
      </c>
      <c r="X11" t="s">
        <v>53</v>
      </c>
      <c r="Y11" t="s">
        <v>68</v>
      </c>
      <c r="Z11">
        <v>18</v>
      </c>
      <c r="AA11" t="s">
        <v>53</v>
      </c>
      <c r="AB11" t="s">
        <v>52</v>
      </c>
      <c r="AC11" t="s">
        <v>52</v>
      </c>
      <c r="AD11" t="s">
        <v>52</v>
      </c>
      <c r="AE11" t="s">
        <v>52</v>
      </c>
      <c r="AF11" t="s">
        <v>52</v>
      </c>
      <c r="AG11" t="s">
        <v>52</v>
      </c>
      <c r="AH11" t="s">
        <v>52</v>
      </c>
      <c r="AI11" t="s">
        <v>60</v>
      </c>
      <c r="AJ11" t="s">
        <v>52</v>
      </c>
      <c r="AK11" t="s">
        <v>61</v>
      </c>
      <c r="AL11">
        <v>76.45</v>
      </c>
      <c r="AM11">
        <v>503.6</v>
      </c>
      <c r="AN11">
        <v>11.05</v>
      </c>
      <c r="AO11">
        <v>0</v>
      </c>
      <c r="AP11">
        <v>188.65</v>
      </c>
      <c r="AQ11">
        <v>681.2</v>
      </c>
      <c r="AR11">
        <v>2</v>
      </c>
      <c r="AS11" t="s">
        <v>62</v>
      </c>
      <c r="AT11" t="s">
        <v>53</v>
      </c>
      <c r="AU11">
        <v>81</v>
      </c>
      <c r="AV11">
        <v>4419</v>
      </c>
      <c r="AW11" t="s">
        <v>80</v>
      </c>
      <c r="AX11" t="s">
        <v>97</v>
      </c>
      <c r="AY11" t="str">
        <f>IF(AND(Table1[[#This Row],[Contract]]="Month-to-Month", Table1[[#This Row],[Tenure in Months]]&lt;6, Table1[[#This Row],[Payment Method]]="Bank Withdrawal"), "High Risk", IF(OR(Table1[[#This Row],[Contract]]="Month-to-Month", Table1[[#This Row],[Tenure in Months]]&lt;12), "Medium Risk", "Low Risk"))</f>
        <v>Medium Risk</v>
      </c>
    </row>
    <row r="12" spans="1:51" x14ac:dyDescent="0.35">
      <c r="A12" t="s">
        <v>98</v>
      </c>
      <c r="B12" t="s">
        <v>66</v>
      </c>
      <c r="C12">
        <v>78</v>
      </c>
      <c r="D12" t="s">
        <v>52</v>
      </c>
      <c r="E12" t="s">
        <v>53</v>
      </c>
      <c r="F12" t="s">
        <v>52</v>
      </c>
      <c r="G12" t="s">
        <v>53</v>
      </c>
      <c r="H12">
        <v>1</v>
      </c>
      <c r="I12" t="s">
        <v>54</v>
      </c>
      <c r="J12" t="s">
        <v>55</v>
      </c>
      <c r="K12" t="s">
        <v>99</v>
      </c>
      <c r="L12">
        <v>91605</v>
      </c>
      <c r="M12">
        <v>34.207295000000002</v>
      </c>
      <c r="N12">
        <v>-118.40002200000001</v>
      </c>
      <c r="O12">
        <v>57146</v>
      </c>
      <c r="P12" t="s">
        <v>57</v>
      </c>
      <c r="Q12" t="s">
        <v>52</v>
      </c>
      <c r="R12">
        <v>0</v>
      </c>
      <c r="S12">
        <v>11</v>
      </c>
      <c r="T12" t="s">
        <v>72</v>
      </c>
      <c r="U12" t="s">
        <v>53</v>
      </c>
      <c r="V12">
        <v>11.59</v>
      </c>
      <c r="W12" t="s">
        <v>52</v>
      </c>
      <c r="X12" t="s">
        <v>53</v>
      </c>
      <c r="Y12" t="s">
        <v>68</v>
      </c>
      <c r="Z12">
        <v>29</v>
      </c>
      <c r="AA12" t="s">
        <v>52</v>
      </c>
      <c r="AB12" t="s">
        <v>53</v>
      </c>
      <c r="AC12" t="s">
        <v>52</v>
      </c>
      <c r="AD12" t="s">
        <v>52</v>
      </c>
      <c r="AE12" t="s">
        <v>53</v>
      </c>
      <c r="AF12" t="s">
        <v>53</v>
      </c>
      <c r="AG12" t="s">
        <v>52</v>
      </c>
      <c r="AH12" t="s">
        <v>52</v>
      </c>
      <c r="AI12" t="s">
        <v>60</v>
      </c>
      <c r="AJ12" t="s">
        <v>53</v>
      </c>
      <c r="AK12" t="s">
        <v>61</v>
      </c>
      <c r="AL12">
        <v>95</v>
      </c>
      <c r="AM12">
        <v>1120.3</v>
      </c>
      <c r="AN12">
        <v>0</v>
      </c>
      <c r="AO12">
        <v>120</v>
      </c>
      <c r="AP12">
        <v>127.49</v>
      </c>
      <c r="AQ12">
        <v>1367.79</v>
      </c>
      <c r="AR12">
        <v>1</v>
      </c>
      <c r="AS12" t="s">
        <v>62</v>
      </c>
      <c r="AT12" t="s">
        <v>53</v>
      </c>
      <c r="AU12">
        <v>85</v>
      </c>
      <c r="AV12">
        <v>5980</v>
      </c>
      <c r="AW12" t="s">
        <v>76</v>
      </c>
      <c r="AX12" t="s">
        <v>100</v>
      </c>
      <c r="AY12" t="str">
        <f>IF(AND(Table1[[#This Row],[Contract]]="Month-to-Month", Table1[[#This Row],[Tenure in Months]]&lt;6, Table1[[#This Row],[Payment Method]]="Bank Withdrawal"), "High Risk", IF(OR(Table1[[#This Row],[Contract]]="Month-to-Month", Table1[[#This Row],[Tenure in Months]]&lt;12), "Medium Risk", "Low Risk"))</f>
        <v>Medium Risk</v>
      </c>
    </row>
    <row r="13" spans="1:51" x14ac:dyDescent="0.35">
      <c r="A13" t="s">
        <v>101</v>
      </c>
      <c r="B13" t="s">
        <v>51</v>
      </c>
      <c r="C13">
        <v>65</v>
      </c>
      <c r="D13" t="s">
        <v>52</v>
      </c>
      <c r="E13" t="s">
        <v>53</v>
      </c>
      <c r="F13" t="s">
        <v>52</v>
      </c>
      <c r="G13" t="s">
        <v>52</v>
      </c>
      <c r="H13">
        <v>0</v>
      </c>
      <c r="I13" t="s">
        <v>54</v>
      </c>
      <c r="J13" t="s">
        <v>55</v>
      </c>
      <c r="K13" t="s">
        <v>102</v>
      </c>
      <c r="L13">
        <v>91722</v>
      </c>
      <c r="M13">
        <v>34.097344999999997</v>
      </c>
      <c r="N13">
        <v>-117.906736</v>
      </c>
      <c r="O13">
        <v>33817</v>
      </c>
      <c r="P13" t="s">
        <v>57</v>
      </c>
      <c r="Q13" t="s">
        <v>52</v>
      </c>
      <c r="R13">
        <v>0</v>
      </c>
      <c r="S13">
        <v>15</v>
      </c>
      <c r="T13" t="s">
        <v>72</v>
      </c>
      <c r="U13" t="s">
        <v>53</v>
      </c>
      <c r="V13">
        <v>29.11</v>
      </c>
      <c r="W13" t="s">
        <v>52</v>
      </c>
      <c r="X13" t="s">
        <v>53</v>
      </c>
      <c r="Y13" t="s">
        <v>68</v>
      </c>
      <c r="Z13">
        <v>29</v>
      </c>
      <c r="AA13" t="s">
        <v>52</v>
      </c>
      <c r="AB13" t="s">
        <v>53</v>
      </c>
      <c r="AC13" t="s">
        <v>52</v>
      </c>
      <c r="AD13" t="s">
        <v>52</v>
      </c>
      <c r="AE13" t="s">
        <v>52</v>
      </c>
      <c r="AF13" t="s">
        <v>52</v>
      </c>
      <c r="AG13" t="s">
        <v>52</v>
      </c>
      <c r="AH13" t="s">
        <v>53</v>
      </c>
      <c r="AI13" t="s">
        <v>60</v>
      </c>
      <c r="AJ13" t="s">
        <v>53</v>
      </c>
      <c r="AK13" t="s">
        <v>61</v>
      </c>
      <c r="AL13">
        <v>74.400000000000006</v>
      </c>
      <c r="AM13">
        <v>1074.3</v>
      </c>
      <c r="AN13">
        <v>0</v>
      </c>
      <c r="AO13">
        <v>0</v>
      </c>
      <c r="AP13">
        <v>436.65</v>
      </c>
      <c r="AQ13">
        <v>1510.94999999999</v>
      </c>
      <c r="AR13">
        <v>1</v>
      </c>
      <c r="AS13" t="s">
        <v>62</v>
      </c>
      <c r="AT13" t="s">
        <v>53</v>
      </c>
      <c r="AU13">
        <v>86</v>
      </c>
      <c r="AV13">
        <v>4616</v>
      </c>
      <c r="AW13" t="s">
        <v>63</v>
      </c>
      <c r="AX13" t="s">
        <v>84</v>
      </c>
      <c r="AY13" t="str">
        <f>IF(AND(Table1[[#This Row],[Contract]]="Month-to-Month", Table1[[#This Row],[Tenure in Months]]&lt;6, Table1[[#This Row],[Payment Method]]="Bank Withdrawal"), "High Risk", IF(OR(Table1[[#This Row],[Contract]]="Month-to-Month", Table1[[#This Row],[Tenure in Months]]&lt;12), "Medium Risk", "Low Risk"))</f>
        <v>Medium Risk</v>
      </c>
    </row>
    <row r="14" spans="1:51" x14ac:dyDescent="0.35">
      <c r="A14" t="s">
        <v>103</v>
      </c>
      <c r="B14" t="s">
        <v>51</v>
      </c>
      <c r="C14">
        <v>77</v>
      </c>
      <c r="D14" t="s">
        <v>52</v>
      </c>
      <c r="E14" t="s">
        <v>53</v>
      </c>
      <c r="F14" t="s">
        <v>53</v>
      </c>
      <c r="G14" t="s">
        <v>52</v>
      </c>
      <c r="H14">
        <v>0</v>
      </c>
      <c r="I14" t="s">
        <v>54</v>
      </c>
      <c r="J14" t="s">
        <v>55</v>
      </c>
      <c r="K14" t="s">
        <v>104</v>
      </c>
      <c r="L14">
        <v>91732</v>
      </c>
      <c r="M14">
        <v>34.074491999999999</v>
      </c>
      <c r="N14">
        <v>-118.01461999999999</v>
      </c>
      <c r="O14">
        <v>62660</v>
      </c>
      <c r="P14" t="s">
        <v>57</v>
      </c>
      <c r="Q14" t="s">
        <v>53</v>
      </c>
      <c r="R14">
        <v>1</v>
      </c>
      <c r="S14">
        <v>1</v>
      </c>
      <c r="T14" t="s">
        <v>67</v>
      </c>
      <c r="U14" t="s">
        <v>52</v>
      </c>
      <c r="V14">
        <v>0</v>
      </c>
      <c r="W14" t="s">
        <v>52</v>
      </c>
      <c r="X14" t="s">
        <v>53</v>
      </c>
      <c r="Y14" t="s">
        <v>59</v>
      </c>
      <c r="Z14">
        <v>12</v>
      </c>
      <c r="AA14" t="s">
        <v>52</v>
      </c>
      <c r="AB14" t="s">
        <v>53</v>
      </c>
      <c r="AC14" t="s">
        <v>52</v>
      </c>
      <c r="AD14" t="s">
        <v>52</v>
      </c>
      <c r="AE14" t="s">
        <v>53</v>
      </c>
      <c r="AF14" t="s">
        <v>52</v>
      </c>
      <c r="AG14" t="s">
        <v>52</v>
      </c>
      <c r="AH14" t="s">
        <v>53</v>
      </c>
      <c r="AI14" t="s">
        <v>60</v>
      </c>
      <c r="AJ14" t="s">
        <v>52</v>
      </c>
      <c r="AK14" t="s">
        <v>61</v>
      </c>
      <c r="AL14">
        <v>40.200000000000003</v>
      </c>
      <c r="AM14">
        <v>40.200000000000003</v>
      </c>
      <c r="AN14">
        <v>0</v>
      </c>
      <c r="AO14">
        <v>0</v>
      </c>
      <c r="AP14">
        <v>0</v>
      </c>
      <c r="AQ14">
        <v>40.200000000000003</v>
      </c>
      <c r="AR14">
        <v>2</v>
      </c>
      <c r="AS14" t="s">
        <v>62</v>
      </c>
      <c r="AT14" t="s">
        <v>53</v>
      </c>
      <c r="AU14">
        <v>65</v>
      </c>
      <c r="AV14">
        <v>5828</v>
      </c>
      <c r="AW14" t="s">
        <v>76</v>
      </c>
      <c r="AX14" t="s">
        <v>77</v>
      </c>
      <c r="AY14" t="str">
        <f>IF(AND(Table1[[#This Row],[Contract]]="Month-to-Month", Table1[[#This Row],[Tenure in Months]]&lt;6, Table1[[#This Row],[Payment Method]]="Bank Withdrawal"), "High Risk", IF(OR(Table1[[#This Row],[Contract]]="Month-to-Month", Table1[[#This Row],[Tenure in Months]]&lt;12), "Medium Risk", "Low Risk"))</f>
        <v>High Risk</v>
      </c>
    </row>
    <row r="15" spans="1:51" x14ac:dyDescent="0.35">
      <c r="A15" t="s">
        <v>105</v>
      </c>
      <c r="B15" t="s">
        <v>51</v>
      </c>
      <c r="C15">
        <v>67</v>
      </c>
      <c r="D15" t="s">
        <v>52</v>
      </c>
      <c r="E15" t="s">
        <v>53</v>
      </c>
      <c r="F15" t="s">
        <v>52</v>
      </c>
      <c r="G15" t="s">
        <v>52</v>
      </c>
      <c r="H15">
        <v>0</v>
      </c>
      <c r="I15" t="s">
        <v>54</v>
      </c>
      <c r="J15" t="s">
        <v>55</v>
      </c>
      <c r="K15" t="s">
        <v>106</v>
      </c>
      <c r="L15">
        <v>91746</v>
      </c>
      <c r="M15">
        <v>34.038983000000002</v>
      </c>
      <c r="N15">
        <v>-117.991372</v>
      </c>
      <c r="O15">
        <v>30802</v>
      </c>
      <c r="P15" t="s">
        <v>57</v>
      </c>
      <c r="Q15" t="s">
        <v>52</v>
      </c>
      <c r="R15">
        <v>0</v>
      </c>
      <c r="S15">
        <v>3</v>
      </c>
      <c r="T15" t="s">
        <v>67</v>
      </c>
      <c r="U15" t="s">
        <v>52</v>
      </c>
      <c r="V15">
        <v>0</v>
      </c>
      <c r="W15" t="s">
        <v>52</v>
      </c>
      <c r="X15" t="s">
        <v>53</v>
      </c>
      <c r="Y15" t="s">
        <v>59</v>
      </c>
      <c r="Z15">
        <v>28</v>
      </c>
      <c r="AA15" t="s">
        <v>52</v>
      </c>
      <c r="AB15" t="s">
        <v>52</v>
      </c>
      <c r="AC15" t="s">
        <v>53</v>
      </c>
      <c r="AD15" t="s">
        <v>52</v>
      </c>
      <c r="AE15" t="s">
        <v>52</v>
      </c>
      <c r="AF15" t="s">
        <v>53</v>
      </c>
      <c r="AG15" t="s">
        <v>53</v>
      </c>
      <c r="AH15" t="s">
        <v>53</v>
      </c>
      <c r="AI15" t="s">
        <v>60</v>
      </c>
      <c r="AJ15" t="s">
        <v>53</v>
      </c>
      <c r="AK15" t="s">
        <v>61</v>
      </c>
      <c r="AL15">
        <v>41.15</v>
      </c>
      <c r="AM15">
        <v>132.19999999999999</v>
      </c>
      <c r="AN15">
        <v>0</v>
      </c>
      <c r="AO15">
        <v>0</v>
      </c>
      <c r="AP15">
        <v>0</v>
      </c>
      <c r="AQ15">
        <v>132.19999999999999</v>
      </c>
      <c r="AR15">
        <v>2</v>
      </c>
      <c r="AS15" t="s">
        <v>62</v>
      </c>
      <c r="AT15" t="s">
        <v>53</v>
      </c>
      <c r="AU15">
        <v>96</v>
      </c>
      <c r="AV15">
        <v>2314</v>
      </c>
      <c r="AW15" t="s">
        <v>80</v>
      </c>
      <c r="AX15" t="s">
        <v>107</v>
      </c>
      <c r="AY15" t="str">
        <f>IF(AND(Table1[[#This Row],[Contract]]="Month-to-Month", Table1[[#This Row],[Tenure in Months]]&lt;6, Table1[[#This Row],[Payment Method]]="Bank Withdrawal"), "High Risk", IF(OR(Table1[[#This Row],[Contract]]="Month-to-Month", Table1[[#This Row],[Tenure in Months]]&lt;12), "Medium Risk", "Low Risk"))</f>
        <v>High Risk</v>
      </c>
    </row>
    <row r="16" spans="1:51" x14ac:dyDescent="0.35">
      <c r="A16" t="s">
        <v>108</v>
      </c>
      <c r="B16" t="s">
        <v>51</v>
      </c>
      <c r="C16">
        <v>68</v>
      </c>
      <c r="D16" t="s">
        <v>52</v>
      </c>
      <c r="E16" t="s">
        <v>53</v>
      </c>
      <c r="F16" t="s">
        <v>52</v>
      </c>
      <c r="G16" t="s">
        <v>52</v>
      </c>
      <c r="H16">
        <v>0</v>
      </c>
      <c r="I16" t="s">
        <v>54</v>
      </c>
      <c r="J16" t="s">
        <v>55</v>
      </c>
      <c r="K16" t="s">
        <v>109</v>
      </c>
      <c r="L16">
        <v>91748</v>
      </c>
      <c r="M16">
        <v>33.976753000000002</v>
      </c>
      <c r="N16">
        <v>-117.897367</v>
      </c>
      <c r="O16">
        <v>46342</v>
      </c>
      <c r="P16" t="s">
        <v>57</v>
      </c>
      <c r="Q16" t="s">
        <v>52</v>
      </c>
      <c r="R16">
        <v>0</v>
      </c>
      <c r="S16">
        <v>13</v>
      </c>
      <c r="T16" t="s">
        <v>72</v>
      </c>
      <c r="U16" t="s">
        <v>53</v>
      </c>
      <c r="V16">
        <v>32.68</v>
      </c>
      <c r="W16" t="s">
        <v>53</v>
      </c>
      <c r="X16" t="s">
        <v>53</v>
      </c>
      <c r="Y16" t="s">
        <v>110</v>
      </c>
      <c r="Z16">
        <v>11</v>
      </c>
      <c r="AA16" t="s">
        <v>52</v>
      </c>
      <c r="AB16" t="s">
        <v>53</v>
      </c>
      <c r="AC16" t="s">
        <v>53</v>
      </c>
      <c r="AD16" t="s">
        <v>52</v>
      </c>
      <c r="AE16" t="s">
        <v>53</v>
      </c>
      <c r="AF16" t="s">
        <v>53</v>
      </c>
      <c r="AG16" t="s">
        <v>52</v>
      </c>
      <c r="AH16" t="s">
        <v>52</v>
      </c>
      <c r="AI16" t="s">
        <v>60</v>
      </c>
      <c r="AJ16" t="s">
        <v>53</v>
      </c>
      <c r="AK16" t="s">
        <v>61</v>
      </c>
      <c r="AL16">
        <v>106.9</v>
      </c>
      <c r="AM16">
        <v>1364.3</v>
      </c>
      <c r="AN16">
        <v>0</v>
      </c>
      <c r="AO16">
        <v>10</v>
      </c>
      <c r="AP16">
        <v>424.84</v>
      </c>
      <c r="AQ16">
        <v>1799.1399999999901</v>
      </c>
      <c r="AR16">
        <v>1</v>
      </c>
      <c r="AS16" t="s">
        <v>62</v>
      </c>
      <c r="AT16" t="s">
        <v>53</v>
      </c>
      <c r="AU16">
        <v>84</v>
      </c>
      <c r="AV16">
        <v>2494</v>
      </c>
      <c r="AW16" t="s">
        <v>63</v>
      </c>
      <c r="AX16" t="s">
        <v>84</v>
      </c>
      <c r="AY16" t="str">
        <f>IF(AND(Table1[[#This Row],[Contract]]="Month-to-Month", Table1[[#This Row],[Tenure in Months]]&lt;6, Table1[[#This Row],[Payment Method]]="Bank Withdrawal"), "High Risk", IF(OR(Table1[[#This Row],[Contract]]="Month-to-Month", Table1[[#This Row],[Tenure in Months]]&lt;12), "Medium Risk", "Low Risk"))</f>
        <v>Medium Risk</v>
      </c>
    </row>
    <row r="17" spans="1:51" x14ac:dyDescent="0.35">
      <c r="A17" t="s">
        <v>111</v>
      </c>
      <c r="B17" t="s">
        <v>66</v>
      </c>
      <c r="C17">
        <v>68</v>
      </c>
      <c r="D17" t="s">
        <v>52</v>
      </c>
      <c r="E17" t="s">
        <v>53</v>
      </c>
      <c r="F17" t="s">
        <v>52</v>
      </c>
      <c r="G17" t="s">
        <v>52</v>
      </c>
      <c r="H17">
        <v>0</v>
      </c>
      <c r="I17" t="s">
        <v>54</v>
      </c>
      <c r="J17" t="s">
        <v>55</v>
      </c>
      <c r="K17" t="s">
        <v>112</v>
      </c>
      <c r="L17">
        <v>91764</v>
      </c>
      <c r="M17">
        <v>34.074086999999999</v>
      </c>
      <c r="N17">
        <v>-117.60561800000001</v>
      </c>
      <c r="O17">
        <v>49474</v>
      </c>
      <c r="P17" t="s">
        <v>57</v>
      </c>
      <c r="Q17" t="s">
        <v>52</v>
      </c>
      <c r="R17">
        <v>0</v>
      </c>
      <c r="S17">
        <v>16</v>
      </c>
      <c r="T17" t="s">
        <v>72</v>
      </c>
      <c r="U17" t="s">
        <v>53</v>
      </c>
      <c r="V17">
        <v>9.43</v>
      </c>
      <c r="W17" t="s">
        <v>52</v>
      </c>
      <c r="X17" t="s">
        <v>53</v>
      </c>
      <c r="Y17" t="s">
        <v>68</v>
      </c>
      <c r="Z17">
        <v>9</v>
      </c>
      <c r="AA17" t="s">
        <v>52</v>
      </c>
      <c r="AB17" t="s">
        <v>52</v>
      </c>
      <c r="AC17" t="s">
        <v>52</v>
      </c>
      <c r="AD17" t="s">
        <v>53</v>
      </c>
      <c r="AE17" t="s">
        <v>53</v>
      </c>
      <c r="AF17" t="s">
        <v>53</v>
      </c>
      <c r="AG17" t="s">
        <v>53</v>
      </c>
      <c r="AH17" t="s">
        <v>53</v>
      </c>
      <c r="AI17" t="s">
        <v>60</v>
      </c>
      <c r="AJ17" t="s">
        <v>53</v>
      </c>
      <c r="AK17" t="s">
        <v>61</v>
      </c>
      <c r="AL17">
        <v>94.45</v>
      </c>
      <c r="AM17">
        <v>1511.2</v>
      </c>
      <c r="AN17">
        <v>0</v>
      </c>
      <c r="AO17">
        <v>0</v>
      </c>
      <c r="AP17">
        <v>150.88</v>
      </c>
      <c r="AQ17">
        <v>1662.08</v>
      </c>
      <c r="AR17">
        <v>1</v>
      </c>
      <c r="AS17" t="s">
        <v>62</v>
      </c>
      <c r="AT17" t="s">
        <v>53</v>
      </c>
      <c r="AU17">
        <v>81</v>
      </c>
      <c r="AV17">
        <v>3810</v>
      </c>
      <c r="AW17" t="s">
        <v>63</v>
      </c>
      <c r="AX17" t="s">
        <v>84</v>
      </c>
      <c r="AY17" t="str">
        <f>IF(AND(Table1[[#This Row],[Contract]]="Month-to-Month", Table1[[#This Row],[Tenure in Months]]&lt;6, Table1[[#This Row],[Payment Method]]="Bank Withdrawal"), "High Risk", IF(OR(Table1[[#This Row],[Contract]]="Month-to-Month", Table1[[#This Row],[Tenure in Months]]&lt;12), "Medium Risk", "Low Risk"))</f>
        <v>Medium Risk</v>
      </c>
    </row>
    <row r="18" spans="1:51" x14ac:dyDescent="0.35">
      <c r="A18" t="s">
        <v>113</v>
      </c>
      <c r="B18" t="s">
        <v>51</v>
      </c>
      <c r="C18">
        <v>66</v>
      </c>
      <c r="D18" t="s">
        <v>52</v>
      </c>
      <c r="E18" t="s">
        <v>53</v>
      </c>
      <c r="F18" t="s">
        <v>52</v>
      </c>
      <c r="G18" t="s">
        <v>52</v>
      </c>
      <c r="H18">
        <v>0</v>
      </c>
      <c r="I18" t="s">
        <v>54</v>
      </c>
      <c r="J18" t="s">
        <v>55</v>
      </c>
      <c r="K18" t="s">
        <v>114</v>
      </c>
      <c r="L18">
        <v>91901</v>
      </c>
      <c r="M18">
        <v>32.827184000000003</v>
      </c>
      <c r="N18">
        <v>-116.703729</v>
      </c>
      <c r="O18">
        <v>16486</v>
      </c>
      <c r="P18" t="s">
        <v>57</v>
      </c>
      <c r="Q18" t="s">
        <v>52</v>
      </c>
      <c r="R18">
        <v>0</v>
      </c>
      <c r="S18">
        <v>8</v>
      </c>
      <c r="T18" t="s">
        <v>58</v>
      </c>
      <c r="U18" t="s">
        <v>53</v>
      </c>
      <c r="V18">
        <v>1.78</v>
      </c>
      <c r="W18" t="s">
        <v>52</v>
      </c>
      <c r="X18" t="s">
        <v>53</v>
      </c>
      <c r="Y18" t="s">
        <v>68</v>
      </c>
      <c r="Z18">
        <v>7</v>
      </c>
      <c r="AA18" t="s">
        <v>52</v>
      </c>
      <c r="AB18" t="s">
        <v>53</v>
      </c>
      <c r="AC18" t="s">
        <v>52</v>
      </c>
      <c r="AD18" t="s">
        <v>52</v>
      </c>
      <c r="AE18" t="s">
        <v>52</v>
      </c>
      <c r="AF18" t="s">
        <v>52</v>
      </c>
      <c r="AG18" t="s">
        <v>52</v>
      </c>
      <c r="AH18" t="s">
        <v>53</v>
      </c>
      <c r="AI18" t="s">
        <v>60</v>
      </c>
      <c r="AJ18" t="s">
        <v>53</v>
      </c>
      <c r="AK18" t="s">
        <v>61</v>
      </c>
      <c r="AL18">
        <v>74.5</v>
      </c>
      <c r="AM18">
        <v>606.54999999999995</v>
      </c>
      <c r="AN18">
        <v>0</v>
      </c>
      <c r="AO18">
        <v>0</v>
      </c>
      <c r="AP18">
        <v>14.24</v>
      </c>
      <c r="AQ18">
        <v>620.79</v>
      </c>
      <c r="AR18">
        <v>2</v>
      </c>
      <c r="AS18" t="s">
        <v>62</v>
      </c>
      <c r="AT18" t="s">
        <v>53</v>
      </c>
      <c r="AU18">
        <v>80</v>
      </c>
      <c r="AV18">
        <v>4345</v>
      </c>
      <c r="AW18" t="s">
        <v>76</v>
      </c>
      <c r="AX18" t="s">
        <v>115</v>
      </c>
      <c r="AY18" t="str">
        <f>IF(AND(Table1[[#This Row],[Contract]]="Month-to-Month", Table1[[#This Row],[Tenure in Months]]&lt;6, Table1[[#This Row],[Payment Method]]="Bank Withdrawal"), "High Risk", IF(OR(Table1[[#This Row],[Contract]]="Month-to-Month", Table1[[#This Row],[Tenure in Months]]&lt;12), "Medium Risk", "Low Risk"))</f>
        <v>Medium Risk</v>
      </c>
    </row>
    <row r="19" spans="1:51" x14ac:dyDescent="0.35">
      <c r="A19" t="s">
        <v>116</v>
      </c>
      <c r="B19" t="s">
        <v>51</v>
      </c>
      <c r="C19">
        <v>69</v>
      </c>
      <c r="D19" t="s">
        <v>52</v>
      </c>
      <c r="E19" t="s">
        <v>53</v>
      </c>
      <c r="F19" t="s">
        <v>52</v>
      </c>
      <c r="G19" t="s">
        <v>52</v>
      </c>
      <c r="H19">
        <v>0</v>
      </c>
      <c r="I19" t="s">
        <v>54</v>
      </c>
      <c r="J19" t="s">
        <v>55</v>
      </c>
      <c r="K19" t="s">
        <v>117</v>
      </c>
      <c r="L19">
        <v>92122</v>
      </c>
      <c r="M19">
        <v>32.857230000000001</v>
      </c>
      <c r="N19">
        <v>-117.209774</v>
      </c>
      <c r="O19">
        <v>34902</v>
      </c>
      <c r="P19" t="s">
        <v>57</v>
      </c>
      <c r="Q19" t="s">
        <v>52</v>
      </c>
      <c r="R19">
        <v>0</v>
      </c>
      <c r="S19">
        <v>24</v>
      </c>
      <c r="T19" t="s">
        <v>75</v>
      </c>
      <c r="U19" t="s">
        <v>53</v>
      </c>
      <c r="V19">
        <v>30.87</v>
      </c>
      <c r="W19" t="s">
        <v>53</v>
      </c>
      <c r="X19" t="s">
        <v>53</v>
      </c>
      <c r="Y19" t="s">
        <v>68</v>
      </c>
      <c r="Z19">
        <v>15</v>
      </c>
      <c r="AA19" t="s">
        <v>52</v>
      </c>
      <c r="AB19" t="s">
        <v>52</v>
      </c>
      <c r="AC19" t="s">
        <v>52</v>
      </c>
      <c r="AD19" t="s">
        <v>52</v>
      </c>
      <c r="AE19" t="s">
        <v>52</v>
      </c>
      <c r="AF19" t="s">
        <v>52</v>
      </c>
      <c r="AG19" t="s">
        <v>52</v>
      </c>
      <c r="AH19" t="s">
        <v>53</v>
      </c>
      <c r="AI19" t="s">
        <v>60</v>
      </c>
      <c r="AJ19" t="s">
        <v>53</v>
      </c>
      <c r="AK19" t="s">
        <v>61</v>
      </c>
      <c r="AL19">
        <v>76.099999999999994</v>
      </c>
      <c r="AM19">
        <v>1712.7</v>
      </c>
      <c r="AN19">
        <v>0</v>
      </c>
      <c r="AO19">
        <v>0</v>
      </c>
      <c r="AP19">
        <v>740.88</v>
      </c>
      <c r="AQ19">
        <v>2453.58</v>
      </c>
      <c r="AR19">
        <v>2</v>
      </c>
      <c r="AS19" t="s">
        <v>62</v>
      </c>
      <c r="AT19" t="s">
        <v>53</v>
      </c>
      <c r="AU19">
        <v>91</v>
      </c>
      <c r="AV19">
        <v>2018</v>
      </c>
      <c r="AW19" t="s">
        <v>63</v>
      </c>
      <c r="AX19" t="s">
        <v>70</v>
      </c>
      <c r="AY19" t="str">
        <f>IF(AND(Table1[[#This Row],[Contract]]="Month-to-Month", Table1[[#This Row],[Tenure in Months]]&lt;6, Table1[[#This Row],[Payment Method]]="Bank Withdrawal"), "High Risk", IF(OR(Table1[[#This Row],[Contract]]="Month-to-Month", Table1[[#This Row],[Tenure in Months]]&lt;12), "Medium Risk", "Low Risk"))</f>
        <v>Medium Risk</v>
      </c>
    </row>
    <row r="20" spans="1:51" x14ac:dyDescent="0.35">
      <c r="A20" t="s">
        <v>118</v>
      </c>
      <c r="B20" t="s">
        <v>66</v>
      </c>
      <c r="C20">
        <v>74</v>
      </c>
      <c r="D20" t="s">
        <v>52</v>
      </c>
      <c r="E20" t="s">
        <v>53</v>
      </c>
      <c r="F20" t="s">
        <v>52</v>
      </c>
      <c r="G20" t="s">
        <v>52</v>
      </c>
      <c r="H20">
        <v>0</v>
      </c>
      <c r="I20" t="s">
        <v>54</v>
      </c>
      <c r="J20" t="s">
        <v>55</v>
      </c>
      <c r="K20" t="s">
        <v>117</v>
      </c>
      <c r="L20">
        <v>92122</v>
      </c>
      <c r="M20">
        <v>32.857230000000001</v>
      </c>
      <c r="N20">
        <v>-117.209774</v>
      </c>
      <c r="O20">
        <v>34902</v>
      </c>
      <c r="P20" t="s">
        <v>57</v>
      </c>
      <c r="Q20" t="s">
        <v>52</v>
      </c>
      <c r="R20">
        <v>0</v>
      </c>
      <c r="S20">
        <v>4</v>
      </c>
      <c r="T20" t="s">
        <v>67</v>
      </c>
      <c r="U20" t="s">
        <v>53</v>
      </c>
      <c r="V20">
        <v>31.61</v>
      </c>
      <c r="W20" t="s">
        <v>53</v>
      </c>
      <c r="X20" t="s">
        <v>53</v>
      </c>
      <c r="Y20" t="s">
        <v>68</v>
      </c>
      <c r="Z20">
        <v>2</v>
      </c>
      <c r="AA20" t="s">
        <v>52</v>
      </c>
      <c r="AB20" t="s">
        <v>52</v>
      </c>
      <c r="AC20" t="s">
        <v>52</v>
      </c>
      <c r="AD20" t="s">
        <v>52</v>
      </c>
      <c r="AE20" t="s">
        <v>53</v>
      </c>
      <c r="AF20" t="s">
        <v>53</v>
      </c>
      <c r="AG20" t="s">
        <v>52</v>
      </c>
      <c r="AH20" t="s">
        <v>53</v>
      </c>
      <c r="AI20" t="s">
        <v>60</v>
      </c>
      <c r="AJ20" t="s">
        <v>53</v>
      </c>
      <c r="AK20" t="s">
        <v>61</v>
      </c>
      <c r="AL20">
        <v>95.45</v>
      </c>
      <c r="AM20">
        <v>396.1</v>
      </c>
      <c r="AN20">
        <v>0</v>
      </c>
      <c r="AO20">
        <v>0</v>
      </c>
      <c r="AP20">
        <v>126.44</v>
      </c>
      <c r="AQ20">
        <v>522.54</v>
      </c>
      <c r="AR20">
        <v>3</v>
      </c>
      <c r="AS20" t="s">
        <v>62</v>
      </c>
      <c r="AT20" t="s">
        <v>53</v>
      </c>
      <c r="AU20">
        <v>85</v>
      </c>
      <c r="AV20">
        <v>3677</v>
      </c>
      <c r="AW20" t="s">
        <v>63</v>
      </c>
      <c r="AX20" t="s">
        <v>70</v>
      </c>
      <c r="AY20" t="str">
        <f>IF(AND(Table1[[#This Row],[Contract]]="Month-to-Month", Table1[[#This Row],[Tenure in Months]]&lt;6, Table1[[#This Row],[Payment Method]]="Bank Withdrawal"), "High Risk", IF(OR(Table1[[#This Row],[Contract]]="Month-to-Month", Table1[[#This Row],[Tenure in Months]]&lt;12), "Medium Risk", "Low Risk"))</f>
        <v>High Risk</v>
      </c>
    </row>
    <row r="21" spans="1:51" x14ac:dyDescent="0.35">
      <c r="A21" t="s">
        <v>119</v>
      </c>
      <c r="B21" t="s">
        <v>51</v>
      </c>
      <c r="C21">
        <v>76</v>
      </c>
      <c r="D21" t="s">
        <v>52</v>
      </c>
      <c r="E21" t="s">
        <v>53</v>
      </c>
      <c r="F21" t="s">
        <v>53</v>
      </c>
      <c r="G21" t="s">
        <v>52</v>
      </c>
      <c r="H21">
        <v>0</v>
      </c>
      <c r="I21" t="s">
        <v>54</v>
      </c>
      <c r="J21" t="s">
        <v>55</v>
      </c>
      <c r="K21" t="s">
        <v>117</v>
      </c>
      <c r="L21">
        <v>92122</v>
      </c>
      <c r="M21">
        <v>32.857230000000001</v>
      </c>
      <c r="N21">
        <v>-117.209774</v>
      </c>
      <c r="O21">
        <v>34902</v>
      </c>
      <c r="P21" t="s">
        <v>57</v>
      </c>
      <c r="Q21" t="s">
        <v>53</v>
      </c>
      <c r="R21">
        <v>2</v>
      </c>
      <c r="S21">
        <v>32</v>
      </c>
      <c r="T21" t="s">
        <v>75</v>
      </c>
      <c r="U21" t="s">
        <v>53</v>
      </c>
      <c r="V21">
        <v>47.34</v>
      </c>
      <c r="W21" t="s">
        <v>53</v>
      </c>
      <c r="X21" t="s">
        <v>53</v>
      </c>
      <c r="Y21" t="s">
        <v>68</v>
      </c>
      <c r="Z21">
        <v>10</v>
      </c>
      <c r="AA21" t="s">
        <v>52</v>
      </c>
      <c r="AB21" t="s">
        <v>52</v>
      </c>
      <c r="AC21" t="s">
        <v>52</v>
      </c>
      <c r="AD21" t="s">
        <v>52</v>
      </c>
      <c r="AE21" t="s">
        <v>52</v>
      </c>
      <c r="AF21" t="s">
        <v>52</v>
      </c>
      <c r="AG21" t="s">
        <v>52</v>
      </c>
      <c r="AH21" t="s">
        <v>53</v>
      </c>
      <c r="AI21" t="s">
        <v>60</v>
      </c>
      <c r="AJ21" t="s">
        <v>53</v>
      </c>
      <c r="AK21" t="s">
        <v>61</v>
      </c>
      <c r="AL21">
        <v>74.900000000000006</v>
      </c>
      <c r="AM21">
        <v>2303.35</v>
      </c>
      <c r="AN21">
        <v>0</v>
      </c>
      <c r="AO21">
        <v>0</v>
      </c>
      <c r="AP21">
        <v>1514.88</v>
      </c>
      <c r="AQ21">
        <v>3818.23</v>
      </c>
      <c r="AR21">
        <v>2</v>
      </c>
      <c r="AS21" t="s">
        <v>62</v>
      </c>
      <c r="AT21" t="s">
        <v>53</v>
      </c>
      <c r="AU21">
        <v>69</v>
      </c>
      <c r="AV21">
        <v>4105</v>
      </c>
      <c r="AW21" t="s">
        <v>120</v>
      </c>
      <c r="AX21" t="s">
        <v>121</v>
      </c>
      <c r="AY21" t="str">
        <f>IF(AND(Table1[[#This Row],[Contract]]="Month-to-Month", Table1[[#This Row],[Tenure in Months]]&lt;6, Table1[[#This Row],[Payment Method]]="Bank Withdrawal"), "High Risk", IF(OR(Table1[[#This Row],[Contract]]="Month-to-Month", Table1[[#This Row],[Tenure in Months]]&lt;12), "Medium Risk", "Low Risk"))</f>
        <v>Medium Risk</v>
      </c>
    </row>
    <row r="22" spans="1:51" x14ac:dyDescent="0.35">
      <c r="A22" t="s">
        <v>122</v>
      </c>
      <c r="B22" t="s">
        <v>51</v>
      </c>
      <c r="C22">
        <v>77</v>
      </c>
      <c r="D22" t="s">
        <v>52</v>
      </c>
      <c r="E22" t="s">
        <v>53</v>
      </c>
      <c r="F22" t="s">
        <v>53</v>
      </c>
      <c r="G22" t="s">
        <v>52</v>
      </c>
      <c r="H22">
        <v>0</v>
      </c>
      <c r="I22" t="s">
        <v>54</v>
      </c>
      <c r="J22" t="s">
        <v>55</v>
      </c>
      <c r="K22" t="s">
        <v>117</v>
      </c>
      <c r="L22">
        <v>92122</v>
      </c>
      <c r="M22">
        <v>32.857230000000001</v>
      </c>
      <c r="N22">
        <v>-117.209774</v>
      </c>
      <c r="O22">
        <v>34902</v>
      </c>
      <c r="P22" t="s">
        <v>57</v>
      </c>
      <c r="Q22" t="s">
        <v>53</v>
      </c>
      <c r="R22">
        <v>1</v>
      </c>
      <c r="S22">
        <v>24</v>
      </c>
      <c r="T22" t="s">
        <v>75</v>
      </c>
      <c r="U22" t="s">
        <v>53</v>
      </c>
      <c r="V22">
        <v>16.100000000000001</v>
      </c>
      <c r="W22" t="s">
        <v>52</v>
      </c>
      <c r="X22" t="s">
        <v>53</v>
      </c>
      <c r="Y22" t="s">
        <v>110</v>
      </c>
      <c r="Z22">
        <v>12</v>
      </c>
      <c r="AA22" t="s">
        <v>52</v>
      </c>
      <c r="AB22" t="s">
        <v>52</v>
      </c>
      <c r="AC22" t="s">
        <v>53</v>
      </c>
      <c r="AD22" t="s">
        <v>52</v>
      </c>
      <c r="AE22" t="s">
        <v>53</v>
      </c>
      <c r="AF22" t="s">
        <v>53</v>
      </c>
      <c r="AG22" t="s">
        <v>53</v>
      </c>
      <c r="AH22" t="s">
        <v>53</v>
      </c>
      <c r="AI22" t="s">
        <v>60</v>
      </c>
      <c r="AJ22" t="s">
        <v>53</v>
      </c>
      <c r="AK22" t="s">
        <v>61</v>
      </c>
      <c r="AL22">
        <v>93.15</v>
      </c>
      <c r="AM22">
        <v>2231.0500000000002</v>
      </c>
      <c r="AN22">
        <v>0</v>
      </c>
      <c r="AO22">
        <v>0</v>
      </c>
      <c r="AP22">
        <v>386.4</v>
      </c>
      <c r="AQ22">
        <v>2617.4499999999998</v>
      </c>
      <c r="AR22">
        <v>2</v>
      </c>
      <c r="AS22" t="s">
        <v>62</v>
      </c>
      <c r="AT22" t="s">
        <v>53</v>
      </c>
      <c r="AU22">
        <v>73</v>
      </c>
      <c r="AV22">
        <v>2212</v>
      </c>
      <c r="AW22" t="s">
        <v>63</v>
      </c>
      <c r="AX22" t="s">
        <v>70</v>
      </c>
      <c r="AY22" t="str">
        <f>IF(AND(Table1[[#This Row],[Contract]]="Month-to-Month", Table1[[#This Row],[Tenure in Months]]&lt;6, Table1[[#This Row],[Payment Method]]="Bank Withdrawal"), "High Risk", IF(OR(Table1[[#This Row],[Contract]]="Month-to-Month", Table1[[#This Row],[Tenure in Months]]&lt;12), "Medium Risk", "Low Risk"))</f>
        <v>Medium Risk</v>
      </c>
    </row>
    <row r="23" spans="1:51" x14ac:dyDescent="0.35">
      <c r="A23" t="s">
        <v>123</v>
      </c>
      <c r="B23" t="s">
        <v>66</v>
      </c>
      <c r="C23">
        <v>70</v>
      </c>
      <c r="D23" t="s">
        <v>52</v>
      </c>
      <c r="E23" t="s">
        <v>53</v>
      </c>
      <c r="F23" t="s">
        <v>52</v>
      </c>
      <c r="G23" t="s">
        <v>52</v>
      </c>
      <c r="H23">
        <v>0</v>
      </c>
      <c r="I23" t="s">
        <v>54</v>
      </c>
      <c r="J23" t="s">
        <v>55</v>
      </c>
      <c r="K23" t="s">
        <v>117</v>
      </c>
      <c r="L23">
        <v>92122</v>
      </c>
      <c r="M23">
        <v>32.857230000000001</v>
      </c>
      <c r="N23">
        <v>-117.209774</v>
      </c>
      <c r="O23">
        <v>34902</v>
      </c>
      <c r="P23" t="s">
        <v>57</v>
      </c>
      <c r="Q23" t="s">
        <v>52</v>
      </c>
      <c r="R23">
        <v>0</v>
      </c>
      <c r="S23">
        <v>54</v>
      </c>
      <c r="T23" t="s">
        <v>92</v>
      </c>
      <c r="U23" t="s">
        <v>53</v>
      </c>
      <c r="V23">
        <v>12.08</v>
      </c>
      <c r="W23" t="s">
        <v>53</v>
      </c>
      <c r="X23" t="s">
        <v>53</v>
      </c>
      <c r="Y23" t="s">
        <v>59</v>
      </c>
      <c r="Z23">
        <v>5</v>
      </c>
      <c r="AA23" t="s">
        <v>53</v>
      </c>
      <c r="AB23" t="s">
        <v>53</v>
      </c>
      <c r="AC23" t="s">
        <v>52</v>
      </c>
      <c r="AD23" t="s">
        <v>53</v>
      </c>
      <c r="AE23" t="s">
        <v>53</v>
      </c>
      <c r="AF23" t="s">
        <v>53</v>
      </c>
      <c r="AG23" t="s">
        <v>53</v>
      </c>
      <c r="AH23" t="s">
        <v>53</v>
      </c>
      <c r="AI23" t="s">
        <v>124</v>
      </c>
      <c r="AJ23" t="s">
        <v>52</v>
      </c>
      <c r="AK23" t="s">
        <v>61</v>
      </c>
      <c r="AL23">
        <v>82.45</v>
      </c>
      <c r="AM23">
        <v>4350.1000000000004</v>
      </c>
      <c r="AN23">
        <v>0</v>
      </c>
      <c r="AO23">
        <v>0</v>
      </c>
      <c r="AP23">
        <v>652.32000000000005</v>
      </c>
      <c r="AQ23">
        <v>5002.42</v>
      </c>
      <c r="AR23">
        <v>1</v>
      </c>
      <c r="AS23" t="s">
        <v>62</v>
      </c>
      <c r="AT23" t="s">
        <v>53</v>
      </c>
      <c r="AU23">
        <v>83</v>
      </c>
      <c r="AV23">
        <v>4149</v>
      </c>
      <c r="AW23" t="s">
        <v>63</v>
      </c>
      <c r="AX23" t="s">
        <v>70</v>
      </c>
      <c r="AY23" t="str">
        <f>IF(AND(Table1[[#This Row],[Contract]]="Month-to-Month", Table1[[#This Row],[Tenure in Months]]&lt;6, Table1[[#This Row],[Payment Method]]="Bank Withdrawal"), "High Risk", IF(OR(Table1[[#This Row],[Contract]]="Month-to-Month", Table1[[#This Row],[Tenure in Months]]&lt;12), "Medium Risk", "Low Risk"))</f>
        <v>Low Risk</v>
      </c>
    </row>
    <row r="24" spans="1:51" x14ac:dyDescent="0.35">
      <c r="A24" t="s">
        <v>125</v>
      </c>
      <c r="B24" t="s">
        <v>66</v>
      </c>
      <c r="C24">
        <v>74</v>
      </c>
      <c r="D24" t="s">
        <v>52</v>
      </c>
      <c r="E24" t="s">
        <v>53</v>
      </c>
      <c r="F24" t="s">
        <v>52</v>
      </c>
      <c r="G24" t="s">
        <v>52</v>
      </c>
      <c r="H24">
        <v>0</v>
      </c>
      <c r="I24" t="s">
        <v>54</v>
      </c>
      <c r="J24" t="s">
        <v>55</v>
      </c>
      <c r="K24" t="s">
        <v>117</v>
      </c>
      <c r="L24">
        <v>92122</v>
      </c>
      <c r="M24">
        <v>32.857230000000001</v>
      </c>
      <c r="N24">
        <v>-117.209774</v>
      </c>
      <c r="O24">
        <v>34902</v>
      </c>
      <c r="P24" t="s">
        <v>57</v>
      </c>
      <c r="Q24" t="s">
        <v>52</v>
      </c>
      <c r="R24">
        <v>0</v>
      </c>
      <c r="S24">
        <v>2</v>
      </c>
      <c r="T24" t="s">
        <v>67</v>
      </c>
      <c r="U24" t="s">
        <v>53</v>
      </c>
      <c r="V24">
        <v>13.17</v>
      </c>
      <c r="W24" t="s">
        <v>52</v>
      </c>
      <c r="X24" t="s">
        <v>53</v>
      </c>
      <c r="Y24" t="s">
        <v>68</v>
      </c>
      <c r="Z24">
        <v>10</v>
      </c>
      <c r="AA24" t="s">
        <v>52</v>
      </c>
      <c r="AB24" t="s">
        <v>52</v>
      </c>
      <c r="AC24" t="s">
        <v>52</v>
      </c>
      <c r="AD24" t="s">
        <v>52</v>
      </c>
      <c r="AE24" t="s">
        <v>52</v>
      </c>
      <c r="AF24" t="s">
        <v>52</v>
      </c>
      <c r="AG24" t="s">
        <v>52</v>
      </c>
      <c r="AH24" t="s">
        <v>53</v>
      </c>
      <c r="AI24" t="s">
        <v>60</v>
      </c>
      <c r="AJ24" t="s">
        <v>53</v>
      </c>
      <c r="AK24" t="s">
        <v>61</v>
      </c>
      <c r="AL24">
        <v>70.349999999999994</v>
      </c>
      <c r="AM24">
        <v>139.05000000000001</v>
      </c>
      <c r="AN24">
        <v>0</v>
      </c>
      <c r="AO24">
        <v>0</v>
      </c>
      <c r="AP24">
        <v>26.34</v>
      </c>
      <c r="AQ24">
        <v>165.39</v>
      </c>
      <c r="AR24">
        <v>3</v>
      </c>
      <c r="AS24" t="s">
        <v>62</v>
      </c>
      <c r="AT24" t="s">
        <v>53</v>
      </c>
      <c r="AU24">
        <v>73</v>
      </c>
      <c r="AV24">
        <v>2671</v>
      </c>
      <c r="AW24" t="s">
        <v>88</v>
      </c>
      <c r="AX24" t="s">
        <v>89</v>
      </c>
      <c r="AY24" t="str">
        <f>IF(AND(Table1[[#This Row],[Contract]]="Month-to-Month", Table1[[#This Row],[Tenure in Months]]&lt;6, Table1[[#This Row],[Payment Method]]="Bank Withdrawal"), "High Risk", IF(OR(Table1[[#This Row],[Contract]]="Month-to-Month", Table1[[#This Row],[Tenure in Months]]&lt;12), "Medium Risk", "Low Risk"))</f>
        <v>High Risk</v>
      </c>
    </row>
    <row r="25" spans="1:51" x14ac:dyDescent="0.35">
      <c r="A25" t="s">
        <v>126</v>
      </c>
      <c r="B25" t="s">
        <v>66</v>
      </c>
      <c r="C25">
        <v>77</v>
      </c>
      <c r="D25" t="s">
        <v>52</v>
      </c>
      <c r="E25" t="s">
        <v>53</v>
      </c>
      <c r="F25" t="s">
        <v>52</v>
      </c>
      <c r="G25" t="s">
        <v>52</v>
      </c>
      <c r="H25">
        <v>0</v>
      </c>
      <c r="I25" t="s">
        <v>54</v>
      </c>
      <c r="J25" t="s">
        <v>55</v>
      </c>
      <c r="K25" t="s">
        <v>117</v>
      </c>
      <c r="L25">
        <v>92122</v>
      </c>
      <c r="M25">
        <v>32.857230000000001</v>
      </c>
      <c r="N25">
        <v>-117.209774</v>
      </c>
      <c r="O25">
        <v>34902</v>
      </c>
      <c r="P25" t="s">
        <v>57</v>
      </c>
      <c r="Q25" t="s">
        <v>52</v>
      </c>
      <c r="R25">
        <v>0</v>
      </c>
      <c r="S25">
        <v>21</v>
      </c>
      <c r="T25" t="s">
        <v>58</v>
      </c>
      <c r="U25" t="s">
        <v>52</v>
      </c>
      <c r="V25">
        <v>0</v>
      </c>
      <c r="W25" t="s">
        <v>52</v>
      </c>
      <c r="X25" t="s">
        <v>53</v>
      </c>
      <c r="Y25" t="s">
        <v>110</v>
      </c>
      <c r="Z25">
        <v>8</v>
      </c>
      <c r="AA25" t="s">
        <v>53</v>
      </c>
      <c r="AB25" t="s">
        <v>52</v>
      </c>
      <c r="AC25" t="s">
        <v>52</v>
      </c>
      <c r="AD25" t="s">
        <v>52</v>
      </c>
      <c r="AE25" t="s">
        <v>53</v>
      </c>
      <c r="AF25" t="s">
        <v>52</v>
      </c>
      <c r="AG25" t="s">
        <v>52</v>
      </c>
      <c r="AH25" t="s">
        <v>53</v>
      </c>
      <c r="AI25" t="s">
        <v>60</v>
      </c>
      <c r="AJ25" t="s">
        <v>53</v>
      </c>
      <c r="AK25" t="s">
        <v>61</v>
      </c>
      <c r="AL25">
        <v>41.9</v>
      </c>
      <c r="AM25">
        <v>840.1</v>
      </c>
      <c r="AN25">
        <v>0</v>
      </c>
      <c r="AO25">
        <v>0</v>
      </c>
      <c r="AP25">
        <v>0</v>
      </c>
      <c r="AQ25">
        <v>840.1</v>
      </c>
      <c r="AR25">
        <v>1</v>
      </c>
      <c r="AS25" t="s">
        <v>62</v>
      </c>
      <c r="AT25" t="s">
        <v>53</v>
      </c>
      <c r="AU25">
        <v>90</v>
      </c>
      <c r="AV25">
        <v>4778</v>
      </c>
      <c r="AW25" t="s">
        <v>63</v>
      </c>
      <c r="AX25" t="s">
        <v>70</v>
      </c>
      <c r="AY25" t="str">
        <f>IF(AND(Table1[[#This Row],[Contract]]="Month-to-Month", Table1[[#This Row],[Tenure in Months]]&lt;6, Table1[[#This Row],[Payment Method]]="Bank Withdrawal"), "High Risk", IF(OR(Table1[[#This Row],[Contract]]="Month-to-Month", Table1[[#This Row],[Tenure in Months]]&lt;12), "Medium Risk", "Low Risk"))</f>
        <v>Medium Risk</v>
      </c>
    </row>
    <row r="26" spans="1:51" x14ac:dyDescent="0.35">
      <c r="A26" t="s">
        <v>127</v>
      </c>
      <c r="B26" t="s">
        <v>51</v>
      </c>
      <c r="C26">
        <v>71</v>
      </c>
      <c r="D26" t="s">
        <v>52</v>
      </c>
      <c r="E26" t="s">
        <v>53</v>
      </c>
      <c r="F26" t="s">
        <v>53</v>
      </c>
      <c r="G26" t="s">
        <v>52</v>
      </c>
      <c r="H26">
        <v>0</v>
      </c>
      <c r="I26" t="s">
        <v>54</v>
      </c>
      <c r="J26" t="s">
        <v>55</v>
      </c>
      <c r="K26" t="s">
        <v>117</v>
      </c>
      <c r="L26">
        <v>92122</v>
      </c>
      <c r="M26">
        <v>32.857230000000001</v>
      </c>
      <c r="N26">
        <v>-117.209774</v>
      </c>
      <c r="O26">
        <v>34902</v>
      </c>
      <c r="P26" t="s">
        <v>57</v>
      </c>
      <c r="Q26" t="s">
        <v>52</v>
      </c>
      <c r="R26">
        <v>0</v>
      </c>
      <c r="S26">
        <v>27</v>
      </c>
      <c r="T26" t="s">
        <v>58</v>
      </c>
      <c r="U26" t="s">
        <v>52</v>
      </c>
      <c r="V26">
        <v>0</v>
      </c>
      <c r="W26" t="s">
        <v>52</v>
      </c>
      <c r="X26" t="s">
        <v>53</v>
      </c>
      <c r="Y26" t="s">
        <v>110</v>
      </c>
      <c r="Z26">
        <v>13</v>
      </c>
      <c r="AA26" t="s">
        <v>53</v>
      </c>
      <c r="AB26" t="s">
        <v>52</v>
      </c>
      <c r="AC26" t="s">
        <v>52</v>
      </c>
      <c r="AD26" t="s">
        <v>52</v>
      </c>
      <c r="AE26" t="s">
        <v>52</v>
      </c>
      <c r="AF26" t="s">
        <v>52</v>
      </c>
      <c r="AG26" t="s">
        <v>52</v>
      </c>
      <c r="AH26" t="s">
        <v>52</v>
      </c>
      <c r="AI26" t="s">
        <v>60</v>
      </c>
      <c r="AJ26" t="s">
        <v>52</v>
      </c>
      <c r="AK26" t="s">
        <v>69</v>
      </c>
      <c r="AL26">
        <v>30.75</v>
      </c>
      <c r="AM26">
        <v>805.1</v>
      </c>
      <c r="AN26">
        <v>0</v>
      </c>
      <c r="AO26">
        <v>140</v>
      </c>
      <c r="AP26">
        <v>0</v>
      </c>
      <c r="AQ26">
        <v>945.1</v>
      </c>
      <c r="AR26">
        <v>1</v>
      </c>
      <c r="AS26" t="s">
        <v>62</v>
      </c>
      <c r="AT26" t="s">
        <v>53</v>
      </c>
      <c r="AU26">
        <v>91</v>
      </c>
      <c r="AV26">
        <v>2927</v>
      </c>
      <c r="AW26" t="s">
        <v>63</v>
      </c>
      <c r="AX26" t="s">
        <v>70</v>
      </c>
      <c r="AY26" t="str">
        <f>IF(AND(Table1[[#This Row],[Contract]]="Month-to-Month", Table1[[#This Row],[Tenure in Months]]&lt;6, Table1[[#This Row],[Payment Method]]="Bank Withdrawal"), "High Risk", IF(OR(Table1[[#This Row],[Contract]]="Month-to-Month", Table1[[#This Row],[Tenure in Months]]&lt;12), "Medium Risk", "Low Risk"))</f>
        <v>Medium Risk</v>
      </c>
    </row>
    <row r="27" spans="1:51" x14ac:dyDescent="0.35">
      <c r="A27" t="s">
        <v>128</v>
      </c>
      <c r="B27" t="s">
        <v>51</v>
      </c>
      <c r="C27">
        <v>79</v>
      </c>
      <c r="D27" t="s">
        <v>52</v>
      </c>
      <c r="E27" t="s">
        <v>53</v>
      </c>
      <c r="F27" t="s">
        <v>53</v>
      </c>
      <c r="G27" t="s">
        <v>52</v>
      </c>
      <c r="H27">
        <v>0</v>
      </c>
      <c r="I27" t="s">
        <v>54</v>
      </c>
      <c r="J27" t="s">
        <v>55</v>
      </c>
      <c r="K27" t="s">
        <v>117</v>
      </c>
      <c r="L27">
        <v>92122</v>
      </c>
      <c r="M27">
        <v>32.857230000000001</v>
      </c>
      <c r="N27">
        <v>-117.209774</v>
      </c>
      <c r="O27">
        <v>34902</v>
      </c>
      <c r="P27" t="s">
        <v>57</v>
      </c>
      <c r="Q27" t="s">
        <v>53</v>
      </c>
      <c r="R27">
        <v>1</v>
      </c>
      <c r="S27">
        <v>11</v>
      </c>
      <c r="T27" t="s">
        <v>58</v>
      </c>
      <c r="U27" t="s">
        <v>53</v>
      </c>
      <c r="V27">
        <v>29.54</v>
      </c>
      <c r="W27" t="s">
        <v>52</v>
      </c>
      <c r="X27" t="s">
        <v>52</v>
      </c>
      <c r="Y27" t="s">
        <v>58</v>
      </c>
      <c r="Z27">
        <v>0</v>
      </c>
      <c r="AA27" t="s">
        <v>52</v>
      </c>
      <c r="AB27" t="s">
        <v>52</v>
      </c>
      <c r="AC27" t="s">
        <v>52</v>
      </c>
      <c r="AD27" t="s">
        <v>52</v>
      </c>
      <c r="AE27" t="s">
        <v>52</v>
      </c>
      <c r="AF27" t="s">
        <v>52</v>
      </c>
      <c r="AG27" t="s">
        <v>52</v>
      </c>
      <c r="AH27" t="s">
        <v>52</v>
      </c>
      <c r="AI27" t="s">
        <v>60</v>
      </c>
      <c r="AJ27" t="s">
        <v>52</v>
      </c>
      <c r="AK27" t="s">
        <v>87</v>
      </c>
      <c r="AL27">
        <v>19.95</v>
      </c>
      <c r="AM27">
        <v>214.75</v>
      </c>
      <c r="AN27">
        <v>0</v>
      </c>
      <c r="AO27">
        <v>0</v>
      </c>
      <c r="AP27">
        <v>324.94</v>
      </c>
      <c r="AQ27">
        <v>539.69000000000005</v>
      </c>
      <c r="AR27">
        <v>1</v>
      </c>
      <c r="AS27" t="s">
        <v>62</v>
      </c>
      <c r="AT27" t="s">
        <v>53</v>
      </c>
      <c r="AU27">
        <v>80</v>
      </c>
      <c r="AV27">
        <v>5888</v>
      </c>
      <c r="AW27" t="s">
        <v>63</v>
      </c>
      <c r="AX27" t="s">
        <v>70</v>
      </c>
      <c r="AY27" t="str">
        <f>IF(AND(Table1[[#This Row],[Contract]]="Month-to-Month", Table1[[#This Row],[Tenure in Months]]&lt;6, Table1[[#This Row],[Payment Method]]="Bank Withdrawal"), "High Risk", IF(OR(Table1[[#This Row],[Contract]]="Month-to-Month", Table1[[#This Row],[Tenure in Months]]&lt;12), "Medium Risk", "Low Risk"))</f>
        <v>Medium Risk</v>
      </c>
    </row>
    <row r="28" spans="1:51" x14ac:dyDescent="0.35">
      <c r="A28" t="s">
        <v>129</v>
      </c>
      <c r="B28" t="s">
        <v>66</v>
      </c>
      <c r="C28">
        <v>66</v>
      </c>
      <c r="D28" t="s">
        <v>52</v>
      </c>
      <c r="E28" t="s">
        <v>53</v>
      </c>
      <c r="F28" t="s">
        <v>53</v>
      </c>
      <c r="G28" t="s">
        <v>52</v>
      </c>
      <c r="H28">
        <v>0</v>
      </c>
      <c r="I28" t="s">
        <v>54</v>
      </c>
      <c r="J28" t="s">
        <v>55</v>
      </c>
      <c r="K28" t="s">
        <v>117</v>
      </c>
      <c r="L28">
        <v>92122</v>
      </c>
      <c r="M28">
        <v>32.857230000000001</v>
      </c>
      <c r="N28">
        <v>-117.209774</v>
      </c>
      <c r="O28">
        <v>34902</v>
      </c>
      <c r="P28" t="s">
        <v>57</v>
      </c>
      <c r="Q28" t="s">
        <v>53</v>
      </c>
      <c r="R28">
        <v>2</v>
      </c>
      <c r="S28">
        <v>55</v>
      </c>
      <c r="T28" t="s">
        <v>92</v>
      </c>
      <c r="U28" t="s">
        <v>53</v>
      </c>
      <c r="V28">
        <v>42.82</v>
      </c>
      <c r="W28" t="s">
        <v>53</v>
      </c>
      <c r="X28" t="s">
        <v>53</v>
      </c>
      <c r="Y28" t="s">
        <v>68</v>
      </c>
      <c r="Z28">
        <v>27</v>
      </c>
      <c r="AA28" t="s">
        <v>52</v>
      </c>
      <c r="AB28" t="s">
        <v>53</v>
      </c>
      <c r="AC28" t="s">
        <v>53</v>
      </c>
      <c r="AD28" t="s">
        <v>52</v>
      </c>
      <c r="AE28" t="s">
        <v>52</v>
      </c>
      <c r="AF28" t="s">
        <v>52</v>
      </c>
      <c r="AG28" t="s">
        <v>52</v>
      </c>
      <c r="AH28" t="s">
        <v>52</v>
      </c>
      <c r="AI28" t="s">
        <v>60</v>
      </c>
      <c r="AJ28" t="s">
        <v>53</v>
      </c>
      <c r="AK28" t="s">
        <v>61</v>
      </c>
      <c r="AL28">
        <v>85.45</v>
      </c>
      <c r="AM28">
        <v>4874.7</v>
      </c>
      <c r="AN28">
        <v>0</v>
      </c>
      <c r="AO28">
        <v>90</v>
      </c>
      <c r="AP28">
        <v>2355.1</v>
      </c>
      <c r="AQ28">
        <v>7319.7999999999902</v>
      </c>
      <c r="AR28">
        <v>1</v>
      </c>
      <c r="AS28" t="s">
        <v>62</v>
      </c>
      <c r="AT28" t="s">
        <v>53</v>
      </c>
      <c r="AU28">
        <v>91</v>
      </c>
      <c r="AV28">
        <v>5502</v>
      </c>
      <c r="AW28" t="s">
        <v>63</v>
      </c>
      <c r="AX28" t="s">
        <v>70</v>
      </c>
      <c r="AY28" t="str">
        <f>IF(AND(Table1[[#This Row],[Contract]]="Month-to-Month", Table1[[#This Row],[Tenure in Months]]&lt;6, Table1[[#This Row],[Payment Method]]="Bank Withdrawal"), "High Risk", IF(OR(Table1[[#This Row],[Contract]]="Month-to-Month", Table1[[#This Row],[Tenure in Months]]&lt;12), "Medium Risk", "Low Risk"))</f>
        <v>Medium Risk</v>
      </c>
    </row>
    <row r="29" spans="1:51" x14ac:dyDescent="0.35">
      <c r="A29" t="s">
        <v>130</v>
      </c>
      <c r="B29" t="s">
        <v>51</v>
      </c>
      <c r="C29">
        <v>77</v>
      </c>
      <c r="D29" t="s">
        <v>52</v>
      </c>
      <c r="E29" t="s">
        <v>53</v>
      </c>
      <c r="F29" t="s">
        <v>52</v>
      </c>
      <c r="G29" t="s">
        <v>52</v>
      </c>
      <c r="H29">
        <v>0</v>
      </c>
      <c r="I29" t="s">
        <v>54</v>
      </c>
      <c r="J29" t="s">
        <v>55</v>
      </c>
      <c r="K29" t="s">
        <v>117</v>
      </c>
      <c r="L29">
        <v>92122</v>
      </c>
      <c r="M29">
        <v>32.857230000000001</v>
      </c>
      <c r="N29">
        <v>-117.209774</v>
      </c>
      <c r="O29">
        <v>34902</v>
      </c>
      <c r="P29" t="s">
        <v>57</v>
      </c>
      <c r="Q29" t="s">
        <v>52</v>
      </c>
      <c r="R29">
        <v>0</v>
      </c>
      <c r="S29">
        <v>3</v>
      </c>
      <c r="T29" t="s">
        <v>67</v>
      </c>
      <c r="U29" t="s">
        <v>53</v>
      </c>
      <c r="V29">
        <v>9.2200000000000006</v>
      </c>
      <c r="W29" t="s">
        <v>53</v>
      </c>
      <c r="X29" t="s">
        <v>53</v>
      </c>
      <c r="Y29" t="s">
        <v>68</v>
      </c>
      <c r="Z29">
        <v>14</v>
      </c>
      <c r="AA29" t="s">
        <v>52</v>
      </c>
      <c r="AB29" t="s">
        <v>53</v>
      </c>
      <c r="AC29" t="s">
        <v>52</v>
      </c>
      <c r="AD29" t="s">
        <v>52</v>
      </c>
      <c r="AE29" t="s">
        <v>52</v>
      </c>
      <c r="AF29" t="s">
        <v>52</v>
      </c>
      <c r="AG29" t="s">
        <v>52</v>
      </c>
      <c r="AH29" t="s">
        <v>53</v>
      </c>
      <c r="AI29" t="s">
        <v>60</v>
      </c>
      <c r="AJ29" t="s">
        <v>53</v>
      </c>
      <c r="AK29" t="s">
        <v>61</v>
      </c>
      <c r="AL29">
        <v>81.349999999999994</v>
      </c>
      <c r="AM29">
        <v>233.7</v>
      </c>
      <c r="AN29">
        <v>0</v>
      </c>
      <c r="AO29">
        <v>0</v>
      </c>
      <c r="AP29">
        <v>27.66</v>
      </c>
      <c r="AQ29">
        <v>261.36</v>
      </c>
      <c r="AR29">
        <v>1</v>
      </c>
      <c r="AS29" t="s">
        <v>62</v>
      </c>
      <c r="AT29" t="s">
        <v>53</v>
      </c>
      <c r="AU29">
        <v>73</v>
      </c>
      <c r="AV29">
        <v>2818</v>
      </c>
      <c r="AW29" t="s">
        <v>63</v>
      </c>
      <c r="AX29" t="s">
        <v>70</v>
      </c>
      <c r="AY29" t="str">
        <f>IF(AND(Table1[[#This Row],[Contract]]="Month-to-Month", Table1[[#This Row],[Tenure in Months]]&lt;6, Table1[[#This Row],[Payment Method]]="Bank Withdrawal"), "High Risk", IF(OR(Table1[[#This Row],[Contract]]="Month-to-Month", Table1[[#This Row],[Tenure in Months]]&lt;12), "Medium Risk", "Low Risk"))</f>
        <v>High Risk</v>
      </c>
    </row>
    <row r="30" spans="1:51" x14ac:dyDescent="0.35">
      <c r="A30" t="s">
        <v>131</v>
      </c>
      <c r="B30" t="s">
        <v>66</v>
      </c>
      <c r="C30">
        <v>80</v>
      </c>
      <c r="D30" t="s">
        <v>52</v>
      </c>
      <c r="E30" t="s">
        <v>53</v>
      </c>
      <c r="F30" t="s">
        <v>52</v>
      </c>
      <c r="G30" t="s">
        <v>52</v>
      </c>
      <c r="H30">
        <v>0</v>
      </c>
      <c r="I30" t="s">
        <v>54</v>
      </c>
      <c r="J30" t="s">
        <v>55</v>
      </c>
      <c r="K30" t="s">
        <v>132</v>
      </c>
      <c r="L30">
        <v>92274</v>
      </c>
      <c r="M30">
        <v>33.53604</v>
      </c>
      <c r="N30">
        <v>-116.11922199999999</v>
      </c>
      <c r="O30">
        <v>17018</v>
      </c>
      <c r="P30" t="s">
        <v>57</v>
      </c>
      <c r="Q30" t="s">
        <v>52</v>
      </c>
      <c r="R30">
        <v>0</v>
      </c>
      <c r="S30">
        <v>1</v>
      </c>
      <c r="T30" t="s">
        <v>67</v>
      </c>
      <c r="U30" t="s">
        <v>53</v>
      </c>
      <c r="V30">
        <v>35.090000000000003</v>
      </c>
      <c r="W30" t="s">
        <v>52</v>
      </c>
      <c r="X30" t="s">
        <v>53</v>
      </c>
      <c r="Y30" t="s">
        <v>68</v>
      </c>
      <c r="Z30">
        <v>17</v>
      </c>
      <c r="AA30" t="s">
        <v>52</v>
      </c>
      <c r="AB30" t="s">
        <v>52</v>
      </c>
      <c r="AC30" t="s">
        <v>53</v>
      </c>
      <c r="AD30" t="s">
        <v>52</v>
      </c>
      <c r="AE30" t="s">
        <v>52</v>
      </c>
      <c r="AF30" t="s">
        <v>52</v>
      </c>
      <c r="AG30" t="s">
        <v>52</v>
      </c>
      <c r="AH30" t="s">
        <v>52</v>
      </c>
      <c r="AI30" t="s">
        <v>60</v>
      </c>
      <c r="AJ30" t="s">
        <v>53</v>
      </c>
      <c r="AK30" t="s">
        <v>61</v>
      </c>
      <c r="AL30">
        <v>75.3</v>
      </c>
      <c r="AM30">
        <v>75.3</v>
      </c>
      <c r="AN30">
        <v>0</v>
      </c>
      <c r="AO30">
        <v>20</v>
      </c>
      <c r="AP30">
        <v>35.090000000000003</v>
      </c>
      <c r="AQ30">
        <v>130.38999999999999</v>
      </c>
      <c r="AR30">
        <v>2</v>
      </c>
      <c r="AS30" t="s">
        <v>62</v>
      </c>
      <c r="AT30" t="s">
        <v>53</v>
      </c>
      <c r="AU30">
        <v>67</v>
      </c>
      <c r="AV30">
        <v>4902</v>
      </c>
      <c r="AW30" t="s">
        <v>76</v>
      </c>
      <c r="AX30" t="s">
        <v>133</v>
      </c>
      <c r="AY30" t="str">
        <f>IF(AND(Table1[[#This Row],[Contract]]="Month-to-Month", Table1[[#This Row],[Tenure in Months]]&lt;6, Table1[[#This Row],[Payment Method]]="Bank Withdrawal"), "High Risk", IF(OR(Table1[[#This Row],[Contract]]="Month-to-Month", Table1[[#This Row],[Tenure in Months]]&lt;12), "Medium Risk", "Low Risk"))</f>
        <v>High Risk</v>
      </c>
    </row>
    <row r="31" spans="1:51" x14ac:dyDescent="0.35">
      <c r="A31" t="s">
        <v>134</v>
      </c>
      <c r="B31" t="s">
        <v>66</v>
      </c>
      <c r="C31">
        <v>77</v>
      </c>
      <c r="D31" t="s">
        <v>52</v>
      </c>
      <c r="E31" t="s">
        <v>53</v>
      </c>
      <c r="F31" t="s">
        <v>52</v>
      </c>
      <c r="G31" t="s">
        <v>52</v>
      </c>
      <c r="H31">
        <v>0</v>
      </c>
      <c r="I31" t="s">
        <v>54</v>
      </c>
      <c r="J31" t="s">
        <v>55</v>
      </c>
      <c r="K31" t="s">
        <v>135</v>
      </c>
      <c r="L31">
        <v>92509</v>
      </c>
      <c r="M31">
        <v>34.004379</v>
      </c>
      <c r="N31">
        <v>-117.447864</v>
      </c>
      <c r="O31">
        <v>63999</v>
      </c>
      <c r="P31" t="s">
        <v>57</v>
      </c>
      <c r="Q31" t="s">
        <v>52</v>
      </c>
      <c r="R31">
        <v>0</v>
      </c>
      <c r="S31">
        <v>5</v>
      </c>
      <c r="T31" t="s">
        <v>67</v>
      </c>
      <c r="U31" t="s">
        <v>52</v>
      </c>
      <c r="V31">
        <v>0</v>
      </c>
      <c r="W31" t="s">
        <v>52</v>
      </c>
      <c r="X31" t="s">
        <v>53</v>
      </c>
      <c r="Y31" t="s">
        <v>59</v>
      </c>
      <c r="Z31">
        <v>26</v>
      </c>
      <c r="AA31" t="s">
        <v>52</v>
      </c>
      <c r="AB31" t="s">
        <v>53</v>
      </c>
      <c r="AC31" t="s">
        <v>52</v>
      </c>
      <c r="AD31" t="s">
        <v>52</v>
      </c>
      <c r="AE31" t="s">
        <v>52</v>
      </c>
      <c r="AF31" t="s">
        <v>52</v>
      </c>
      <c r="AG31" t="s">
        <v>52</v>
      </c>
      <c r="AH31" t="s">
        <v>53</v>
      </c>
      <c r="AI31" t="s">
        <v>60</v>
      </c>
      <c r="AJ31" t="s">
        <v>52</v>
      </c>
      <c r="AK31" t="s">
        <v>61</v>
      </c>
      <c r="AL31">
        <v>28.45</v>
      </c>
      <c r="AM31">
        <v>131.05000000000001</v>
      </c>
      <c r="AN31">
        <v>0</v>
      </c>
      <c r="AO31">
        <v>0</v>
      </c>
      <c r="AP31">
        <v>0</v>
      </c>
      <c r="AQ31">
        <v>131.05000000000001</v>
      </c>
      <c r="AR31">
        <v>2</v>
      </c>
      <c r="AS31" t="s">
        <v>62</v>
      </c>
      <c r="AT31" t="s">
        <v>53</v>
      </c>
      <c r="AU31">
        <v>89</v>
      </c>
      <c r="AV31">
        <v>4099</v>
      </c>
      <c r="AW31" t="s">
        <v>76</v>
      </c>
      <c r="AX31" t="s">
        <v>77</v>
      </c>
      <c r="AY31" t="str">
        <f>IF(AND(Table1[[#This Row],[Contract]]="Month-to-Month", Table1[[#This Row],[Tenure in Months]]&lt;6, Table1[[#This Row],[Payment Method]]="Bank Withdrawal"), "High Risk", IF(OR(Table1[[#This Row],[Contract]]="Month-to-Month", Table1[[#This Row],[Tenure in Months]]&lt;12), "Medium Risk", "Low Risk"))</f>
        <v>High Risk</v>
      </c>
    </row>
    <row r="32" spans="1:51" x14ac:dyDescent="0.35">
      <c r="A32" t="s">
        <v>136</v>
      </c>
      <c r="B32" t="s">
        <v>66</v>
      </c>
      <c r="C32">
        <v>77</v>
      </c>
      <c r="D32" t="s">
        <v>52</v>
      </c>
      <c r="E32" t="s">
        <v>53</v>
      </c>
      <c r="F32" t="s">
        <v>52</v>
      </c>
      <c r="G32" t="s">
        <v>52</v>
      </c>
      <c r="H32">
        <v>0</v>
      </c>
      <c r="I32" t="s">
        <v>54</v>
      </c>
      <c r="J32" t="s">
        <v>55</v>
      </c>
      <c r="K32" t="s">
        <v>137</v>
      </c>
      <c r="L32">
        <v>92544</v>
      </c>
      <c r="M32">
        <v>33.644584999999999</v>
      </c>
      <c r="N32">
        <v>-116.871544</v>
      </c>
      <c r="O32">
        <v>39264</v>
      </c>
      <c r="P32" t="s">
        <v>57</v>
      </c>
      <c r="Q32" t="s">
        <v>52</v>
      </c>
      <c r="R32">
        <v>0</v>
      </c>
      <c r="S32">
        <v>20</v>
      </c>
      <c r="T32" t="s">
        <v>58</v>
      </c>
      <c r="U32" t="s">
        <v>53</v>
      </c>
      <c r="V32">
        <v>48.73</v>
      </c>
      <c r="W32" t="s">
        <v>53</v>
      </c>
      <c r="X32" t="s">
        <v>53</v>
      </c>
      <c r="Y32" t="s">
        <v>68</v>
      </c>
      <c r="Z32">
        <v>12</v>
      </c>
      <c r="AA32" t="s">
        <v>52</v>
      </c>
      <c r="AB32" t="s">
        <v>53</v>
      </c>
      <c r="AC32" t="s">
        <v>53</v>
      </c>
      <c r="AD32" t="s">
        <v>52</v>
      </c>
      <c r="AE32" t="s">
        <v>52</v>
      </c>
      <c r="AF32" t="s">
        <v>53</v>
      </c>
      <c r="AG32" t="s">
        <v>52</v>
      </c>
      <c r="AH32" t="s">
        <v>52</v>
      </c>
      <c r="AI32" t="s">
        <v>60</v>
      </c>
      <c r="AJ32" t="s">
        <v>53</v>
      </c>
      <c r="AK32" t="s">
        <v>61</v>
      </c>
      <c r="AL32">
        <v>94.1</v>
      </c>
      <c r="AM32">
        <v>1782.4</v>
      </c>
      <c r="AN32">
        <v>0</v>
      </c>
      <c r="AO32">
        <v>80</v>
      </c>
      <c r="AP32">
        <v>974.599999999999</v>
      </c>
      <c r="AQ32">
        <v>2837</v>
      </c>
      <c r="AR32">
        <v>1</v>
      </c>
      <c r="AS32" t="s">
        <v>62</v>
      </c>
      <c r="AT32" t="s">
        <v>53</v>
      </c>
      <c r="AU32">
        <v>87</v>
      </c>
      <c r="AV32">
        <v>2666</v>
      </c>
      <c r="AW32" t="s">
        <v>63</v>
      </c>
      <c r="AX32" t="s">
        <v>84</v>
      </c>
      <c r="AY32" t="str">
        <f>IF(AND(Table1[[#This Row],[Contract]]="Month-to-Month", Table1[[#This Row],[Tenure in Months]]&lt;6, Table1[[#This Row],[Payment Method]]="Bank Withdrawal"), "High Risk", IF(OR(Table1[[#This Row],[Contract]]="Month-to-Month", Table1[[#This Row],[Tenure in Months]]&lt;12), "Medium Risk", "Low Risk"))</f>
        <v>Medium Risk</v>
      </c>
    </row>
    <row r="33" spans="1:51" x14ac:dyDescent="0.35">
      <c r="A33" t="s">
        <v>138</v>
      </c>
      <c r="B33" t="s">
        <v>66</v>
      </c>
      <c r="C33">
        <v>72</v>
      </c>
      <c r="D33" t="s">
        <v>52</v>
      </c>
      <c r="E33" t="s">
        <v>53</v>
      </c>
      <c r="F33" t="s">
        <v>53</v>
      </c>
      <c r="G33" t="s">
        <v>52</v>
      </c>
      <c r="H33">
        <v>0</v>
      </c>
      <c r="I33" t="s">
        <v>54</v>
      </c>
      <c r="J33" t="s">
        <v>55</v>
      </c>
      <c r="K33" t="s">
        <v>139</v>
      </c>
      <c r="L33">
        <v>92557</v>
      </c>
      <c r="M33">
        <v>33.970661</v>
      </c>
      <c r="N33">
        <v>-117.255039</v>
      </c>
      <c r="O33">
        <v>46214</v>
      </c>
      <c r="P33" t="s">
        <v>57</v>
      </c>
      <c r="Q33" t="s">
        <v>53</v>
      </c>
      <c r="R33">
        <v>4</v>
      </c>
      <c r="S33">
        <v>5</v>
      </c>
      <c r="T33" t="s">
        <v>67</v>
      </c>
      <c r="U33" t="s">
        <v>53</v>
      </c>
      <c r="V33">
        <v>45.76</v>
      </c>
      <c r="W33" t="s">
        <v>53</v>
      </c>
      <c r="X33" t="s">
        <v>53</v>
      </c>
      <c r="Y33" t="s">
        <v>68</v>
      </c>
      <c r="Z33">
        <v>22</v>
      </c>
      <c r="AA33" t="s">
        <v>52</v>
      </c>
      <c r="AB33" t="s">
        <v>52</v>
      </c>
      <c r="AC33" t="s">
        <v>52</v>
      </c>
      <c r="AD33" t="s">
        <v>52</v>
      </c>
      <c r="AE33" t="s">
        <v>52</v>
      </c>
      <c r="AF33" t="s">
        <v>52</v>
      </c>
      <c r="AG33" t="s">
        <v>52</v>
      </c>
      <c r="AH33" t="s">
        <v>53</v>
      </c>
      <c r="AI33" t="s">
        <v>60</v>
      </c>
      <c r="AJ33" t="s">
        <v>53</v>
      </c>
      <c r="AK33" t="s">
        <v>61</v>
      </c>
      <c r="AL33">
        <v>74.349999999999994</v>
      </c>
      <c r="AM33">
        <v>334.8</v>
      </c>
      <c r="AN33">
        <v>0</v>
      </c>
      <c r="AO33">
        <v>0</v>
      </c>
      <c r="AP33">
        <v>228.79999999999899</v>
      </c>
      <c r="AQ33">
        <v>563.6</v>
      </c>
      <c r="AR33">
        <v>1</v>
      </c>
      <c r="AS33" t="s">
        <v>62</v>
      </c>
      <c r="AT33" t="s">
        <v>53</v>
      </c>
      <c r="AU33">
        <v>82</v>
      </c>
      <c r="AV33">
        <v>5273</v>
      </c>
      <c r="AW33" t="s">
        <v>76</v>
      </c>
      <c r="AX33" t="s">
        <v>100</v>
      </c>
      <c r="AY33" t="str">
        <f>IF(AND(Table1[[#This Row],[Contract]]="Month-to-Month", Table1[[#This Row],[Tenure in Months]]&lt;6, Table1[[#This Row],[Payment Method]]="Bank Withdrawal"), "High Risk", IF(OR(Table1[[#This Row],[Contract]]="Month-to-Month", Table1[[#This Row],[Tenure in Months]]&lt;12), "Medium Risk", "Low Risk"))</f>
        <v>High Risk</v>
      </c>
    </row>
    <row r="34" spans="1:51" x14ac:dyDescent="0.35">
      <c r="A34" t="s">
        <v>140</v>
      </c>
      <c r="B34" t="s">
        <v>66</v>
      </c>
      <c r="C34">
        <v>80</v>
      </c>
      <c r="D34" t="s">
        <v>52</v>
      </c>
      <c r="E34" t="s">
        <v>53</v>
      </c>
      <c r="F34" t="s">
        <v>53</v>
      </c>
      <c r="G34" t="s">
        <v>52</v>
      </c>
      <c r="H34">
        <v>0</v>
      </c>
      <c r="I34" t="s">
        <v>54</v>
      </c>
      <c r="J34" t="s">
        <v>55</v>
      </c>
      <c r="K34" t="s">
        <v>141</v>
      </c>
      <c r="L34">
        <v>92571</v>
      </c>
      <c r="M34">
        <v>33.828288999999998</v>
      </c>
      <c r="N34">
        <v>-117.201666</v>
      </c>
      <c r="O34">
        <v>26357</v>
      </c>
      <c r="P34" t="s">
        <v>57</v>
      </c>
      <c r="Q34" t="s">
        <v>53</v>
      </c>
      <c r="R34">
        <v>2</v>
      </c>
      <c r="S34">
        <v>27</v>
      </c>
      <c r="T34" t="s">
        <v>58</v>
      </c>
      <c r="U34" t="s">
        <v>53</v>
      </c>
      <c r="V34">
        <v>7.02</v>
      </c>
      <c r="W34" t="s">
        <v>52</v>
      </c>
      <c r="X34" t="s">
        <v>53</v>
      </c>
      <c r="Y34" t="s">
        <v>110</v>
      </c>
      <c r="Z34">
        <v>25</v>
      </c>
      <c r="AA34" t="s">
        <v>53</v>
      </c>
      <c r="AB34" t="s">
        <v>52</v>
      </c>
      <c r="AC34" t="s">
        <v>52</v>
      </c>
      <c r="AD34" t="s">
        <v>52</v>
      </c>
      <c r="AE34" t="s">
        <v>52</v>
      </c>
      <c r="AF34" t="s">
        <v>52</v>
      </c>
      <c r="AG34" t="s">
        <v>52</v>
      </c>
      <c r="AH34" t="s">
        <v>53</v>
      </c>
      <c r="AI34" t="s">
        <v>60</v>
      </c>
      <c r="AJ34" t="s">
        <v>53</v>
      </c>
      <c r="AK34" t="s">
        <v>61</v>
      </c>
      <c r="AL34">
        <v>75.2</v>
      </c>
      <c r="AM34">
        <v>1929.35</v>
      </c>
      <c r="AN34">
        <v>0</v>
      </c>
      <c r="AO34">
        <v>0</v>
      </c>
      <c r="AP34">
        <v>189.54</v>
      </c>
      <c r="AQ34">
        <v>2118.89</v>
      </c>
      <c r="AR34">
        <v>1</v>
      </c>
      <c r="AS34" t="s">
        <v>62</v>
      </c>
      <c r="AT34" t="s">
        <v>53</v>
      </c>
      <c r="AU34">
        <v>91</v>
      </c>
      <c r="AV34">
        <v>4517</v>
      </c>
      <c r="AW34" t="s">
        <v>120</v>
      </c>
      <c r="AX34" t="s">
        <v>121</v>
      </c>
      <c r="AY34" t="str">
        <f>IF(AND(Table1[[#This Row],[Contract]]="Month-to-Month", Table1[[#This Row],[Tenure in Months]]&lt;6, Table1[[#This Row],[Payment Method]]="Bank Withdrawal"), "High Risk", IF(OR(Table1[[#This Row],[Contract]]="Month-to-Month", Table1[[#This Row],[Tenure in Months]]&lt;12), "Medium Risk", "Low Risk"))</f>
        <v>Medium Risk</v>
      </c>
    </row>
    <row r="35" spans="1:51" x14ac:dyDescent="0.35">
      <c r="A35" t="s">
        <v>142</v>
      </c>
      <c r="B35" t="s">
        <v>66</v>
      </c>
      <c r="C35">
        <v>74</v>
      </c>
      <c r="D35" t="s">
        <v>52</v>
      </c>
      <c r="E35" t="s">
        <v>53</v>
      </c>
      <c r="F35" t="s">
        <v>52</v>
      </c>
      <c r="G35" t="s">
        <v>52</v>
      </c>
      <c r="H35">
        <v>0</v>
      </c>
      <c r="I35" t="s">
        <v>54</v>
      </c>
      <c r="J35" t="s">
        <v>55</v>
      </c>
      <c r="K35" t="s">
        <v>143</v>
      </c>
      <c r="L35">
        <v>92807</v>
      </c>
      <c r="M35">
        <v>33.848733000000003</v>
      </c>
      <c r="N35">
        <v>-117.788357</v>
      </c>
      <c r="O35">
        <v>36301</v>
      </c>
      <c r="P35" t="s">
        <v>57</v>
      </c>
      <c r="Q35" t="s">
        <v>52</v>
      </c>
      <c r="R35">
        <v>0</v>
      </c>
      <c r="S35">
        <v>4</v>
      </c>
      <c r="T35" t="s">
        <v>58</v>
      </c>
      <c r="U35" t="s">
        <v>53</v>
      </c>
      <c r="V35">
        <v>48.35</v>
      </c>
      <c r="W35" t="s">
        <v>53</v>
      </c>
      <c r="X35" t="s">
        <v>53</v>
      </c>
      <c r="Y35" t="s">
        <v>110</v>
      </c>
      <c r="Z35">
        <v>24</v>
      </c>
      <c r="AA35" t="s">
        <v>52</v>
      </c>
      <c r="AB35" t="s">
        <v>52</v>
      </c>
      <c r="AC35" t="s">
        <v>53</v>
      </c>
      <c r="AD35" t="s">
        <v>52</v>
      </c>
      <c r="AE35" t="s">
        <v>53</v>
      </c>
      <c r="AF35" t="s">
        <v>52</v>
      </c>
      <c r="AG35" t="s">
        <v>52</v>
      </c>
      <c r="AH35" t="s">
        <v>53</v>
      </c>
      <c r="AI35" t="s">
        <v>60</v>
      </c>
      <c r="AJ35" t="s">
        <v>53</v>
      </c>
      <c r="AK35" t="s">
        <v>61</v>
      </c>
      <c r="AL35">
        <v>89.2</v>
      </c>
      <c r="AM35">
        <v>346.2</v>
      </c>
      <c r="AN35">
        <v>0</v>
      </c>
      <c r="AO35">
        <v>0</v>
      </c>
      <c r="AP35">
        <v>193.4</v>
      </c>
      <c r="AQ35">
        <v>539.6</v>
      </c>
      <c r="AR35">
        <v>1</v>
      </c>
      <c r="AS35" t="s">
        <v>62</v>
      </c>
      <c r="AT35" t="s">
        <v>53</v>
      </c>
      <c r="AU35">
        <v>74</v>
      </c>
      <c r="AV35">
        <v>5808</v>
      </c>
      <c r="AW35" t="s">
        <v>63</v>
      </c>
      <c r="AX35" t="s">
        <v>84</v>
      </c>
      <c r="AY35" t="str">
        <f>IF(AND(Table1[[#This Row],[Contract]]="Month-to-Month", Table1[[#This Row],[Tenure in Months]]&lt;6, Table1[[#This Row],[Payment Method]]="Bank Withdrawal"), "High Risk", IF(OR(Table1[[#This Row],[Contract]]="Month-to-Month", Table1[[#This Row],[Tenure in Months]]&lt;12), "Medium Risk", "Low Risk"))</f>
        <v>High Risk</v>
      </c>
    </row>
    <row r="36" spans="1:51" x14ac:dyDescent="0.35">
      <c r="A36" t="s">
        <v>144</v>
      </c>
      <c r="B36" t="s">
        <v>66</v>
      </c>
      <c r="C36">
        <v>68</v>
      </c>
      <c r="D36" t="s">
        <v>52</v>
      </c>
      <c r="E36" t="s">
        <v>53</v>
      </c>
      <c r="F36" t="s">
        <v>52</v>
      </c>
      <c r="G36" t="s">
        <v>52</v>
      </c>
      <c r="H36">
        <v>0</v>
      </c>
      <c r="I36" t="s">
        <v>54</v>
      </c>
      <c r="J36" t="s">
        <v>55</v>
      </c>
      <c r="K36" t="s">
        <v>145</v>
      </c>
      <c r="L36">
        <v>92823</v>
      </c>
      <c r="M36">
        <v>33.924143000000001</v>
      </c>
      <c r="N36">
        <v>-117.79387</v>
      </c>
      <c r="O36">
        <v>1408</v>
      </c>
      <c r="P36" t="s">
        <v>57</v>
      </c>
      <c r="Q36" t="s">
        <v>52</v>
      </c>
      <c r="R36">
        <v>0</v>
      </c>
      <c r="S36">
        <v>1</v>
      </c>
      <c r="T36" t="s">
        <v>58</v>
      </c>
      <c r="U36" t="s">
        <v>53</v>
      </c>
      <c r="V36">
        <v>45.81</v>
      </c>
      <c r="W36" t="s">
        <v>53</v>
      </c>
      <c r="X36" t="s">
        <v>53</v>
      </c>
      <c r="Y36" t="s">
        <v>68</v>
      </c>
      <c r="Z36">
        <v>21</v>
      </c>
      <c r="AA36" t="s">
        <v>52</v>
      </c>
      <c r="AB36" t="s">
        <v>52</v>
      </c>
      <c r="AC36" t="s">
        <v>52</v>
      </c>
      <c r="AD36" t="s">
        <v>52</v>
      </c>
      <c r="AE36" t="s">
        <v>53</v>
      </c>
      <c r="AF36" t="s">
        <v>52</v>
      </c>
      <c r="AG36" t="s">
        <v>52</v>
      </c>
      <c r="AH36" t="s">
        <v>53</v>
      </c>
      <c r="AI36" t="s">
        <v>60</v>
      </c>
      <c r="AJ36" t="s">
        <v>53</v>
      </c>
      <c r="AK36" t="s">
        <v>61</v>
      </c>
      <c r="AL36">
        <v>85.7</v>
      </c>
      <c r="AM36">
        <v>85.7</v>
      </c>
      <c r="AN36">
        <v>0</v>
      </c>
      <c r="AO36">
        <v>0</v>
      </c>
      <c r="AP36">
        <v>45.81</v>
      </c>
      <c r="AQ36">
        <v>131.51</v>
      </c>
      <c r="AR36">
        <v>1</v>
      </c>
      <c r="AS36" t="s">
        <v>62</v>
      </c>
      <c r="AT36" t="s">
        <v>53</v>
      </c>
      <c r="AU36">
        <v>66</v>
      </c>
      <c r="AV36">
        <v>4880</v>
      </c>
      <c r="AW36" t="s">
        <v>63</v>
      </c>
      <c r="AX36" t="s">
        <v>84</v>
      </c>
      <c r="AY36" t="str">
        <f>IF(AND(Table1[[#This Row],[Contract]]="Month-to-Month", Table1[[#This Row],[Tenure in Months]]&lt;6, Table1[[#This Row],[Payment Method]]="Bank Withdrawal"), "High Risk", IF(OR(Table1[[#This Row],[Contract]]="Month-to-Month", Table1[[#This Row],[Tenure in Months]]&lt;12), "Medium Risk", "Low Risk"))</f>
        <v>High Risk</v>
      </c>
    </row>
    <row r="37" spans="1:51" x14ac:dyDescent="0.35">
      <c r="A37" t="s">
        <v>146</v>
      </c>
      <c r="B37" t="s">
        <v>66</v>
      </c>
      <c r="C37">
        <v>78</v>
      </c>
      <c r="D37" t="s">
        <v>52</v>
      </c>
      <c r="E37" t="s">
        <v>53</v>
      </c>
      <c r="F37" t="s">
        <v>53</v>
      </c>
      <c r="G37" t="s">
        <v>52</v>
      </c>
      <c r="H37">
        <v>0</v>
      </c>
      <c r="I37" t="s">
        <v>54</v>
      </c>
      <c r="J37" t="s">
        <v>55</v>
      </c>
      <c r="K37" t="s">
        <v>147</v>
      </c>
      <c r="L37">
        <v>92887</v>
      </c>
      <c r="M37">
        <v>33.884073000000001</v>
      </c>
      <c r="N37">
        <v>-117.732197</v>
      </c>
      <c r="O37">
        <v>20893</v>
      </c>
      <c r="P37" t="s">
        <v>57</v>
      </c>
      <c r="Q37" t="s">
        <v>53</v>
      </c>
      <c r="R37">
        <v>3</v>
      </c>
      <c r="S37">
        <v>65</v>
      </c>
      <c r="T37" t="s">
        <v>92</v>
      </c>
      <c r="U37" t="s">
        <v>53</v>
      </c>
      <c r="V37">
        <v>18.39</v>
      </c>
      <c r="W37" t="s">
        <v>53</v>
      </c>
      <c r="X37" t="s">
        <v>53</v>
      </c>
      <c r="Y37" t="s">
        <v>68</v>
      </c>
      <c r="Z37">
        <v>28</v>
      </c>
      <c r="AA37" t="s">
        <v>53</v>
      </c>
      <c r="AB37" t="s">
        <v>52</v>
      </c>
      <c r="AC37" t="s">
        <v>53</v>
      </c>
      <c r="AD37" t="s">
        <v>52</v>
      </c>
      <c r="AE37" t="s">
        <v>53</v>
      </c>
      <c r="AF37" t="s">
        <v>53</v>
      </c>
      <c r="AG37" t="s">
        <v>52</v>
      </c>
      <c r="AH37" t="s">
        <v>53</v>
      </c>
      <c r="AI37" t="s">
        <v>60</v>
      </c>
      <c r="AJ37" t="s">
        <v>52</v>
      </c>
      <c r="AK37" t="s">
        <v>61</v>
      </c>
      <c r="AL37">
        <v>105.25</v>
      </c>
      <c r="AM37">
        <v>6786.4</v>
      </c>
      <c r="AN37">
        <v>0</v>
      </c>
      <c r="AO37">
        <v>0</v>
      </c>
      <c r="AP37">
        <v>1195.3499999999999</v>
      </c>
      <c r="AQ37">
        <v>7981.75</v>
      </c>
      <c r="AR37">
        <v>1</v>
      </c>
      <c r="AS37" t="s">
        <v>62</v>
      </c>
      <c r="AT37" t="s">
        <v>53</v>
      </c>
      <c r="AU37">
        <v>91</v>
      </c>
      <c r="AV37">
        <v>4196</v>
      </c>
      <c r="AW37" t="s">
        <v>120</v>
      </c>
      <c r="AX37" t="s">
        <v>121</v>
      </c>
      <c r="AY37" t="str">
        <f>IF(AND(Table1[[#This Row],[Contract]]="Month-to-Month", Table1[[#This Row],[Tenure in Months]]&lt;6, Table1[[#This Row],[Payment Method]]="Bank Withdrawal"), "High Risk", IF(OR(Table1[[#This Row],[Contract]]="Month-to-Month", Table1[[#This Row],[Tenure in Months]]&lt;12), "Medium Risk", "Low Risk"))</f>
        <v>Medium Risk</v>
      </c>
    </row>
    <row r="38" spans="1:51" x14ac:dyDescent="0.35">
      <c r="A38" t="s">
        <v>148</v>
      </c>
      <c r="B38" t="s">
        <v>51</v>
      </c>
      <c r="C38">
        <v>75</v>
      </c>
      <c r="D38" t="s">
        <v>52</v>
      </c>
      <c r="E38" t="s">
        <v>53</v>
      </c>
      <c r="F38" t="s">
        <v>53</v>
      </c>
      <c r="G38" t="s">
        <v>52</v>
      </c>
      <c r="H38">
        <v>0</v>
      </c>
      <c r="I38" t="s">
        <v>54</v>
      </c>
      <c r="J38" t="s">
        <v>55</v>
      </c>
      <c r="K38" t="s">
        <v>149</v>
      </c>
      <c r="L38">
        <v>93067</v>
      </c>
      <c r="M38">
        <v>34.420997999999997</v>
      </c>
      <c r="N38">
        <v>-119.60137</v>
      </c>
      <c r="O38">
        <v>576</v>
      </c>
      <c r="P38" t="s">
        <v>57</v>
      </c>
      <c r="Q38" t="s">
        <v>53</v>
      </c>
      <c r="R38">
        <v>3</v>
      </c>
      <c r="S38">
        <v>49</v>
      </c>
      <c r="T38" t="s">
        <v>92</v>
      </c>
      <c r="U38" t="s">
        <v>53</v>
      </c>
      <c r="V38">
        <v>22.92</v>
      </c>
      <c r="W38" t="s">
        <v>53</v>
      </c>
      <c r="X38" t="s">
        <v>53</v>
      </c>
      <c r="Y38" t="s">
        <v>68</v>
      </c>
      <c r="Z38">
        <v>14</v>
      </c>
      <c r="AA38" t="s">
        <v>52</v>
      </c>
      <c r="AB38" t="s">
        <v>53</v>
      </c>
      <c r="AC38" t="s">
        <v>52</v>
      </c>
      <c r="AD38" t="s">
        <v>52</v>
      </c>
      <c r="AE38" t="s">
        <v>52</v>
      </c>
      <c r="AF38" t="s">
        <v>53</v>
      </c>
      <c r="AG38" t="s">
        <v>52</v>
      </c>
      <c r="AH38" t="s">
        <v>53</v>
      </c>
      <c r="AI38" t="s">
        <v>60</v>
      </c>
      <c r="AJ38" t="s">
        <v>52</v>
      </c>
      <c r="AK38" t="s">
        <v>69</v>
      </c>
      <c r="AL38">
        <v>90.05</v>
      </c>
      <c r="AM38">
        <v>4547.25</v>
      </c>
      <c r="AN38">
        <v>0</v>
      </c>
      <c r="AO38">
        <v>0</v>
      </c>
      <c r="AP38">
        <v>1123.08</v>
      </c>
      <c r="AQ38">
        <v>5670.33</v>
      </c>
      <c r="AR38">
        <v>2</v>
      </c>
      <c r="AS38" t="s">
        <v>62</v>
      </c>
      <c r="AT38" t="s">
        <v>53</v>
      </c>
      <c r="AU38">
        <v>96</v>
      </c>
      <c r="AV38">
        <v>5059</v>
      </c>
      <c r="AW38" t="s">
        <v>63</v>
      </c>
      <c r="AX38" t="s">
        <v>70</v>
      </c>
      <c r="AY38" t="str">
        <f>IF(AND(Table1[[#This Row],[Contract]]="Month-to-Month", Table1[[#This Row],[Tenure in Months]]&lt;6, Table1[[#This Row],[Payment Method]]="Bank Withdrawal"), "High Risk", IF(OR(Table1[[#This Row],[Contract]]="Month-to-Month", Table1[[#This Row],[Tenure in Months]]&lt;12), "Medium Risk", "Low Risk"))</f>
        <v>Medium Risk</v>
      </c>
    </row>
    <row r="39" spans="1:51" x14ac:dyDescent="0.35">
      <c r="A39" t="s">
        <v>150</v>
      </c>
      <c r="B39" t="s">
        <v>51</v>
      </c>
      <c r="C39">
        <v>77</v>
      </c>
      <c r="D39" t="s">
        <v>52</v>
      </c>
      <c r="E39" t="s">
        <v>53</v>
      </c>
      <c r="F39" t="s">
        <v>53</v>
      </c>
      <c r="G39" t="s">
        <v>52</v>
      </c>
      <c r="H39">
        <v>0</v>
      </c>
      <c r="I39" t="s">
        <v>54</v>
      </c>
      <c r="J39" t="s">
        <v>55</v>
      </c>
      <c r="K39" t="s">
        <v>151</v>
      </c>
      <c r="L39">
        <v>93101</v>
      </c>
      <c r="M39">
        <v>34.419203000000003</v>
      </c>
      <c r="N39">
        <v>-119.710008</v>
      </c>
      <c r="O39">
        <v>31727</v>
      </c>
      <c r="P39" t="s">
        <v>57</v>
      </c>
      <c r="Q39" t="s">
        <v>53</v>
      </c>
      <c r="R39">
        <v>1</v>
      </c>
      <c r="S39">
        <v>43</v>
      </c>
      <c r="T39" t="s">
        <v>92</v>
      </c>
      <c r="U39" t="s">
        <v>53</v>
      </c>
      <c r="V39">
        <v>14.52</v>
      </c>
      <c r="W39" t="s">
        <v>53</v>
      </c>
      <c r="X39" t="s">
        <v>53</v>
      </c>
      <c r="Y39" t="s">
        <v>68</v>
      </c>
      <c r="Z39">
        <v>5</v>
      </c>
      <c r="AA39" t="s">
        <v>52</v>
      </c>
      <c r="AB39" t="s">
        <v>53</v>
      </c>
      <c r="AC39" t="s">
        <v>53</v>
      </c>
      <c r="AD39" t="s">
        <v>53</v>
      </c>
      <c r="AE39" t="s">
        <v>53</v>
      </c>
      <c r="AF39" t="s">
        <v>53</v>
      </c>
      <c r="AG39" t="s">
        <v>52</v>
      </c>
      <c r="AH39" t="s">
        <v>53</v>
      </c>
      <c r="AI39" t="s">
        <v>60</v>
      </c>
      <c r="AJ39" t="s">
        <v>53</v>
      </c>
      <c r="AK39" t="s">
        <v>61</v>
      </c>
      <c r="AL39">
        <v>110.75</v>
      </c>
      <c r="AM39">
        <v>4687.8999999999996</v>
      </c>
      <c r="AN39">
        <v>0</v>
      </c>
      <c r="AO39">
        <v>0</v>
      </c>
      <c r="AP39">
        <v>624.36</v>
      </c>
      <c r="AQ39">
        <v>5312.2599999999902</v>
      </c>
      <c r="AR39">
        <v>2</v>
      </c>
      <c r="AS39" t="s">
        <v>62</v>
      </c>
      <c r="AT39" t="s">
        <v>53</v>
      </c>
      <c r="AU39">
        <v>65</v>
      </c>
      <c r="AV39">
        <v>2728</v>
      </c>
      <c r="AW39" t="s">
        <v>63</v>
      </c>
      <c r="AX39" t="s">
        <v>70</v>
      </c>
      <c r="AY39" t="str">
        <f>IF(AND(Table1[[#This Row],[Contract]]="Month-to-Month", Table1[[#This Row],[Tenure in Months]]&lt;6, Table1[[#This Row],[Payment Method]]="Bank Withdrawal"), "High Risk", IF(OR(Table1[[#This Row],[Contract]]="Month-to-Month", Table1[[#This Row],[Tenure in Months]]&lt;12), "Medium Risk", "Low Risk"))</f>
        <v>Medium Risk</v>
      </c>
    </row>
    <row r="40" spans="1:51" x14ac:dyDescent="0.35">
      <c r="A40" t="s">
        <v>152</v>
      </c>
      <c r="B40" t="s">
        <v>51</v>
      </c>
      <c r="C40">
        <v>80</v>
      </c>
      <c r="D40" t="s">
        <v>52</v>
      </c>
      <c r="E40" t="s">
        <v>53</v>
      </c>
      <c r="F40" t="s">
        <v>53</v>
      </c>
      <c r="G40" t="s">
        <v>52</v>
      </c>
      <c r="H40">
        <v>0</v>
      </c>
      <c r="I40" t="s">
        <v>54</v>
      </c>
      <c r="J40" t="s">
        <v>55</v>
      </c>
      <c r="K40" t="s">
        <v>153</v>
      </c>
      <c r="L40">
        <v>93201</v>
      </c>
      <c r="M40">
        <v>35.869625999999997</v>
      </c>
      <c r="N40">
        <v>-119.498771</v>
      </c>
      <c r="O40">
        <v>1054</v>
      </c>
      <c r="P40" t="s">
        <v>57</v>
      </c>
      <c r="Q40" t="s">
        <v>52</v>
      </c>
      <c r="R40">
        <v>0</v>
      </c>
      <c r="S40">
        <v>56</v>
      </c>
      <c r="T40" t="s">
        <v>92</v>
      </c>
      <c r="U40" t="s">
        <v>53</v>
      </c>
      <c r="V40">
        <v>48.8</v>
      </c>
      <c r="W40" t="s">
        <v>53</v>
      </c>
      <c r="X40" t="s">
        <v>53</v>
      </c>
      <c r="Y40" t="s">
        <v>68</v>
      </c>
      <c r="Z40">
        <v>12</v>
      </c>
      <c r="AA40" t="s">
        <v>53</v>
      </c>
      <c r="AB40" t="s">
        <v>52</v>
      </c>
      <c r="AC40" t="s">
        <v>53</v>
      </c>
      <c r="AD40" t="s">
        <v>52</v>
      </c>
      <c r="AE40" t="s">
        <v>53</v>
      </c>
      <c r="AF40" t="s">
        <v>53</v>
      </c>
      <c r="AG40" t="s">
        <v>52</v>
      </c>
      <c r="AH40" t="s">
        <v>53</v>
      </c>
      <c r="AI40" t="s">
        <v>124</v>
      </c>
      <c r="AJ40" t="s">
        <v>53</v>
      </c>
      <c r="AK40" t="s">
        <v>61</v>
      </c>
      <c r="AL40">
        <v>104.55</v>
      </c>
      <c r="AM40">
        <v>5794.65</v>
      </c>
      <c r="AN40">
        <v>0</v>
      </c>
      <c r="AO40">
        <v>0</v>
      </c>
      <c r="AP40">
        <v>2732.7999999999902</v>
      </c>
      <c r="AQ40">
        <v>8527.4499999999898</v>
      </c>
      <c r="AR40">
        <v>1</v>
      </c>
      <c r="AS40" t="s">
        <v>62</v>
      </c>
      <c r="AT40" t="s">
        <v>53</v>
      </c>
      <c r="AU40">
        <v>91</v>
      </c>
      <c r="AV40">
        <v>6268</v>
      </c>
      <c r="AW40" t="s">
        <v>63</v>
      </c>
      <c r="AX40" t="s">
        <v>154</v>
      </c>
      <c r="AY40" t="str">
        <f>IF(AND(Table1[[#This Row],[Contract]]="Month-to-Month", Table1[[#This Row],[Tenure in Months]]&lt;6, Table1[[#This Row],[Payment Method]]="Bank Withdrawal"), "High Risk", IF(OR(Table1[[#This Row],[Contract]]="Month-to-Month", Table1[[#This Row],[Tenure in Months]]&lt;12), "Medium Risk", "Low Risk"))</f>
        <v>Low Risk</v>
      </c>
    </row>
    <row r="41" spans="1:51" x14ac:dyDescent="0.35">
      <c r="A41" t="s">
        <v>155</v>
      </c>
      <c r="B41" t="s">
        <v>51</v>
      </c>
      <c r="C41">
        <v>75</v>
      </c>
      <c r="D41" t="s">
        <v>52</v>
      </c>
      <c r="E41" t="s">
        <v>53</v>
      </c>
      <c r="F41" t="s">
        <v>53</v>
      </c>
      <c r="G41" t="s">
        <v>52</v>
      </c>
      <c r="H41">
        <v>0</v>
      </c>
      <c r="I41" t="s">
        <v>54</v>
      </c>
      <c r="J41" t="s">
        <v>55</v>
      </c>
      <c r="K41" t="s">
        <v>156</v>
      </c>
      <c r="L41">
        <v>93208</v>
      </c>
      <c r="M41">
        <v>36.057457999999997</v>
      </c>
      <c r="N41">
        <v>-118.59195099999999</v>
      </c>
      <c r="O41">
        <v>191</v>
      </c>
      <c r="P41" t="s">
        <v>57</v>
      </c>
      <c r="Q41" t="s">
        <v>53</v>
      </c>
      <c r="R41">
        <v>7</v>
      </c>
      <c r="S41">
        <v>20</v>
      </c>
      <c r="T41" t="s">
        <v>58</v>
      </c>
      <c r="U41" t="s">
        <v>53</v>
      </c>
      <c r="V41">
        <v>5.31</v>
      </c>
      <c r="W41" t="s">
        <v>53</v>
      </c>
      <c r="X41" t="s">
        <v>53</v>
      </c>
      <c r="Y41" t="s">
        <v>68</v>
      </c>
      <c r="Z41">
        <v>10</v>
      </c>
      <c r="AA41" t="s">
        <v>52</v>
      </c>
      <c r="AB41" t="s">
        <v>52</v>
      </c>
      <c r="AC41" t="s">
        <v>52</v>
      </c>
      <c r="AD41" t="s">
        <v>52</v>
      </c>
      <c r="AE41" t="s">
        <v>53</v>
      </c>
      <c r="AF41" t="s">
        <v>53</v>
      </c>
      <c r="AG41" t="s">
        <v>53</v>
      </c>
      <c r="AH41" t="s">
        <v>53</v>
      </c>
      <c r="AI41" t="s">
        <v>60</v>
      </c>
      <c r="AJ41" t="s">
        <v>53</v>
      </c>
      <c r="AK41" t="s">
        <v>61</v>
      </c>
      <c r="AL41">
        <v>94.55</v>
      </c>
      <c r="AM41">
        <v>1899.65</v>
      </c>
      <c r="AN41">
        <v>0</v>
      </c>
      <c r="AO41">
        <v>0</v>
      </c>
      <c r="AP41">
        <v>106.19999999999899</v>
      </c>
      <c r="AQ41">
        <v>2005.85</v>
      </c>
      <c r="AR41">
        <v>1</v>
      </c>
      <c r="AS41" t="s">
        <v>62</v>
      </c>
      <c r="AT41" t="s">
        <v>53</v>
      </c>
      <c r="AU41">
        <v>84</v>
      </c>
      <c r="AV41">
        <v>5604</v>
      </c>
      <c r="AW41" t="s">
        <v>63</v>
      </c>
      <c r="AX41" t="s">
        <v>84</v>
      </c>
      <c r="AY41" t="str">
        <f>IF(AND(Table1[[#This Row],[Contract]]="Month-to-Month", Table1[[#This Row],[Tenure in Months]]&lt;6, Table1[[#This Row],[Payment Method]]="Bank Withdrawal"), "High Risk", IF(OR(Table1[[#This Row],[Contract]]="Month-to-Month", Table1[[#This Row],[Tenure in Months]]&lt;12), "Medium Risk", "Low Risk"))</f>
        <v>Medium Risk</v>
      </c>
    </row>
    <row r="42" spans="1:51" x14ac:dyDescent="0.35">
      <c r="A42" t="s">
        <v>157</v>
      </c>
      <c r="B42" t="s">
        <v>66</v>
      </c>
      <c r="C42">
        <v>69</v>
      </c>
      <c r="D42" t="s">
        <v>52</v>
      </c>
      <c r="E42" t="s">
        <v>53</v>
      </c>
      <c r="F42" t="s">
        <v>52</v>
      </c>
      <c r="G42" t="s">
        <v>52</v>
      </c>
      <c r="H42">
        <v>0</v>
      </c>
      <c r="I42" t="s">
        <v>54</v>
      </c>
      <c r="J42" t="s">
        <v>55</v>
      </c>
      <c r="K42" t="s">
        <v>158</v>
      </c>
      <c r="L42">
        <v>93215</v>
      </c>
      <c r="M42">
        <v>35.772244000000001</v>
      </c>
      <c r="N42">
        <v>-119.209689</v>
      </c>
      <c r="O42">
        <v>37280</v>
      </c>
      <c r="P42" t="s">
        <v>57</v>
      </c>
      <c r="Q42" t="s">
        <v>52</v>
      </c>
      <c r="R42">
        <v>0</v>
      </c>
      <c r="S42">
        <v>2</v>
      </c>
      <c r="T42" t="s">
        <v>58</v>
      </c>
      <c r="U42" t="s">
        <v>53</v>
      </c>
      <c r="V42">
        <v>47.47</v>
      </c>
      <c r="W42" t="s">
        <v>53</v>
      </c>
      <c r="X42" t="s">
        <v>53</v>
      </c>
      <c r="Y42" t="s">
        <v>68</v>
      </c>
      <c r="Z42">
        <v>19</v>
      </c>
      <c r="AA42" t="s">
        <v>52</v>
      </c>
      <c r="AB42" t="s">
        <v>53</v>
      </c>
      <c r="AC42" t="s">
        <v>52</v>
      </c>
      <c r="AD42" t="s">
        <v>52</v>
      </c>
      <c r="AE42" t="s">
        <v>52</v>
      </c>
      <c r="AF42" t="s">
        <v>53</v>
      </c>
      <c r="AG42" t="s">
        <v>53</v>
      </c>
      <c r="AH42" t="s">
        <v>53</v>
      </c>
      <c r="AI42" t="s">
        <v>60</v>
      </c>
      <c r="AJ42" t="s">
        <v>52</v>
      </c>
      <c r="AK42" t="s">
        <v>61</v>
      </c>
      <c r="AL42">
        <v>89.5</v>
      </c>
      <c r="AM42">
        <v>161.5</v>
      </c>
      <c r="AN42">
        <v>0</v>
      </c>
      <c r="AO42">
        <v>0</v>
      </c>
      <c r="AP42">
        <v>94.94</v>
      </c>
      <c r="AQ42">
        <v>256.44</v>
      </c>
      <c r="AR42">
        <v>2</v>
      </c>
      <c r="AS42" t="s">
        <v>62</v>
      </c>
      <c r="AT42" t="s">
        <v>53</v>
      </c>
      <c r="AU42">
        <v>80</v>
      </c>
      <c r="AV42">
        <v>2065</v>
      </c>
      <c r="AW42" t="s">
        <v>120</v>
      </c>
      <c r="AX42" t="s">
        <v>121</v>
      </c>
      <c r="AY42" t="str">
        <f>IF(AND(Table1[[#This Row],[Contract]]="Month-to-Month", Table1[[#This Row],[Tenure in Months]]&lt;6, Table1[[#This Row],[Payment Method]]="Bank Withdrawal"), "High Risk", IF(OR(Table1[[#This Row],[Contract]]="Month-to-Month", Table1[[#This Row],[Tenure in Months]]&lt;12), "Medium Risk", "Low Risk"))</f>
        <v>High Risk</v>
      </c>
    </row>
    <row r="43" spans="1:51" x14ac:dyDescent="0.35">
      <c r="A43" t="s">
        <v>159</v>
      </c>
      <c r="B43" t="s">
        <v>66</v>
      </c>
      <c r="C43">
        <v>74</v>
      </c>
      <c r="D43" t="s">
        <v>52</v>
      </c>
      <c r="E43" t="s">
        <v>53</v>
      </c>
      <c r="F43" t="s">
        <v>52</v>
      </c>
      <c r="G43" t="s">
        <v>52</v>
      </c>
      <c r="H43">
        <v>0</v>
      </c>
      <c r="I43" t="s">
        <v>54</v>
      </c>
      <c r="J43" t="s">
        <v>55</v>
      </c>
      <c r="K43" t="s">
        <v>160</v>
      </c>
      <c r="L43">
        <v>93224</v>
      </c>
      <c r="M43">
        <v>35.215730999999998</v>
      </c>
      <c r="N43">
        <v>-119.57013000000001</v>
      </c>
      <c r="O43">
        <v>626</v>
      </c>
      <c r="P43" t="s">
        <v>57</v>
      </c>
      <c r="Q43" t="s">
        <v>52</v>
      </c>
      <c r="R43">
        <v>0</v>
      </c>
      <c r="S43">
        <v>8</v>
      </c>
      <c r="T43" t="s">
        <v>58</v>
      </c>
      <c r="U43" t="s">
        <v>53</v>
      </c>
      <c r="V43">
        <v>27.95</v>
      </c>
      <c r="W43" t="s">
        <v>52</v>
      </c>
      <c r="X43" t="s">
        <v>52</v>
      </c>
      <c r="Y43" t="s">
        <v>58</v>
      </c>
      <c r="Z43">
        <v>0</v>
      </c>
      <c r="AA43" t="s">
        <v>52</v>
      </c>
      <c r="AB43" t="s">
        <v>52</v>
      </c>
      <c r="AC43" t="s">
        <v>52</v>
      </c>
      <c r="AD43" t="s">
        <v>52</v>
      </c>
      <c r="AE43" t="s">
        <v>52</v>
      </c>
      <c r="AF43" t="s">
        <v>52</v>
      </c>
      <c r="AG43" t="s">
        <v>52</v>
      </c>
      <c r="AH43" t="s">
        <v>52</v>
      </c>
      <c r="AI43" t="s">
        <v>60</v>
      </c>
      <c r="AJ43" t="s">
        <v>52</v>
      </c>
      <c r="AK43" t="s">
        <v>61</v>
      </c>
      <c r="AL43">
        <v>19.649999999999999</v>
      </c>
      <c r="AM43">
        <v>164.3</v>
      </c>
      <c r="AN43">
        <v>0</v>
      </c>
      <c r="AO43">
        <v>0</v>
      </c>
      <c r="AP43">
        <v>223.6</v>
      </c>
      <c r="AQ43">
        <v>387.9</v>
      </c>
      <c r="AR43">
        <v>2</v>
      </c>
      <c r="AS43" t="s">
        <v>62</v>
      </c>
      <c r="AT43" t="s">
        <v>53</v>
      </c>
      <c r="AU43">
        <v>83</v>
      </c>
      <c r="AV43">
        <v>5432</v>
      </c>
      <c r="AW43" t="s">
        <v>120</v>
      </c>
      <c r="AX43" t="s">
        <v>121</v>
      </c>
      <c r="AY43" t="str">
        <f>IF(AND(Table1[[#This Row],[Contract]]="Month-to-Month", Table1[[#This Row],[Tenure in Months]]&lt;6, Table1[[#This Row],[Payment Method]]="Bank Withdrawal"), "High Risk", IF(OR(Table1[[#This Row],[Contract]]="Month-to-Month", Table1[[#This Row],[Tenure in Months]]&lt;12), "Medium Risk", "Low Risk"))</f>
        <v>Medium Risk</v>
      </c>
    </row>
    <row r="44" spans="1:51" x14ac:dyDescent="0.35">
      <c r="A44" t="s">
        <v>161</v>
      </c>
      <c r="B44" t="s">
        <v>51</v>
      </c>
      <c r="C44">
        <v>76</v>
      </c>
      <c r="D44" t="s">
        <v>52</v>
      </c>
      <c r="E44" t="s">
        <v>53</v>
      </c>
      <c r="F44" t="s">
        <v>52</v>
      </c>
      <c r="G44" t="s">
        <v>52</v>
      </c>
      <c r="H44">
        <v>0</v>
      </c>
      <c r="I44" t="s">
        <v>54</v>
      </c>
      <c r="J44" t="s">
        <v>55</v>
      </c>
      <c r="K44" t="s">
        <v>162</v>
      </c>
      <c r="L44">
        <v>92592</v>
      </c>
      <c r="M44">
        <v>33.507255000000001</v>
      </c>
      <c r="N44">
        <v>-117.029473</v>
      </c>
      <c r="O44">
        <v>46171</v>
      </c>
      <c r="P44" t="s">
        <v>57</v>
      </c>
      <c r="Q44" t="s">
        <v>52</v>
      </c>
      <c r="R44">
        <v>0</v>
      </c>
      <c r="S44">
        <v>52</v>
      </c>
      <c r="T44" t="s">
        <v>58</v>
      </c>
      <c r="U44" t="s">
        <v>52</v>
      </c>
      <c r="V44">
        <v>0</v>
      </c>
      <c r="W44" t="s">
        <v>52</v>
      </c>
      <c r="X44" t="s">
        <v>53</v>
      </c>
      <c r="Y44" t="s">
        <v>59</v>
      </c>
      <c r="Z44">
        <v>18</v>
      </c>
      <c r="AA44" t="s">
        <v>52</v>
      </c>
      <c r="AB44" t="s">
        <v>53</v>
      </c>
      <c r="AC44" t="s">
        <v>52</v>
      </c>
      <c r="AD44" t="s">
        <v>52</v>
      </c>
      <c r="AE44" t="s">
        <v>53</v>
      </c>
      <c r="AF44" t="s">
        <v>53</v>
      </c>
      <c r="AG44" t="s">
        <v>53</v>
      </c>
      <c r="AH44" t="s">
        <v>52</v>
      </c>
      <c r="AI44" t="s">
        <v>60</v>
      </c>
      <c r="AJ44" t="s">
        <v>53</v>
      </c>
      <c r="AK44" t="s">
        <v>61</v>
      </c>
      <c r="AL44">
        <v>49.15</v>
      </c>
      <c r="AM44">
        <v>2550.9</v>
      </c>
      <c r="AN44">
        <v>0</v>
      </c>
      <c r="AO44">
        <v>30</v>
      </c>
      <c r="AP44">
        <v>0</v>
      </c>
      <c r="AQ44">
        <v>2580.9</v>
      </c>
      <c r="AR44">
        <v>2</v>
      </c>
      <c r="AS44" t="s">
        <v>62</v>
      </c>
      <c r="AT44" t="s">
        <v>53</v>
      </c>
      <c r="AU44">
        <v>90</v>
      </c>
      <c r="AV44">
        <v>5597</v>
      </c>
      <c r="AW44" t="s">
        <v>63</v>
      </c>
      <c r="AX44" t="s">
        <v>70</v>
      </c>
      <c r="AY44" t="str">
        <f>IF(AND(Table1[[#This Row],[Contract]]="Month-to-Month", Table1[[#This Row],[Tenure in Months]]&lt;6, Table1[[#This Row],[Payment Method]]="Bank Withdrawal"), "High Risk", IF(OR(Table1[[#This Row],[Contract]]="Month-to-Month", Table1[[#This Row],[Tenure in Months]]&lt;12), "Medium Risk", "Low Risk"))</f>
        <v>Medium Risk</v>
      </c>
    </row>
    <row r="45" spans="1:51" x14ac:dyDescent="0.35">
      <c r="A45" t="s">
        <v>163</v>
      </c>
      <c r="B45" t="s">
        <v>51</v>
      </c>
      <c r="C45">
        <v>69</v>
      </c>
      <c r="D45" t="s">
        <v>52</v>
      </c>
      <c r="E45" t="s">
        <v>53</v>
      </c>
      <c r="F45" t="s">
        <v>52</v>
      </c>
      <c r="G45" t="s">
        <v>52</v>
      </c>
      <c r="H45">
        <v>0</v>
      </c>
      <c r="I45" t="s">
        <v>54</v>
      </c>
      <c r="J45" t="s">
        <v>55</v>
      </c>
      <c r="K45" t="s">
        <v>117</v>
      </c>
      <c r="L45">
        <v>92129</v>
      </c>
      <c r="M45">
        <v>32.961064</v>
      </c>
      <c r="N45">
        <v>-117.134917</v>
      </c>
      <c r="O45">
        <v>47224</v>
      </c>
      <c r="P45" t="s">
        <v>57</v>
      </c>
      <c r="Q45" t="s">
        <v>52</v>
      </c>
      <c r="R45">
        <v>0</v>
      </c>
      <c r="S45">
        <v>2</v>
      </c>
      <c r="T45" t="s">
        <v>58</v>
      </c>
      <c r="U45" t="s">
        <v>53</v>
      </c>
      <c r="V45">
        <v>43.99</v>
      </c>
      <c r="W45" t="s">
        <v>52</v>
      </c>
      <c r="X45" t="s">
        <v>53</v>
      </c>
      <c r="Y45" t="s">
        <v>59</v>
      </c>
      <c r="Z45">
        <v>27</v>
      </c>
      <c r="AA45" t="s">
        <v>53</v>
      </c>
      <c r="AB45" t="s">
        <v>52</v>
      </c>
      <c r="AC45" t="s">
        <v>52</v>
      </c>
      <c r="AD45" t="s">
        <v>52</v>
      </c>
      <c r="AE45" t="s">
        <v>52</v>
      </c>
      <c r="AF45" t="s">
        <v>52</v>
      </c>
      <c r="AG45" t="s">
        <v>52</v>
      </c>
      <c r="AH45" t="s">
        <v>53</v>
      </c>
      <c r="AI45" t="s">
        <v>60</v>
      </c>
      <c r="AJ45" t="s">
        <v>53</v>
      </c>
      <c r="AK45" t="s">
        <v>61</v>
      </c>
      <c r="AL45">
        <v>49.25</v>
      </c>
      <c r="AM45">
        <v>91.1</v>
      </c>
      <c r="AN45">
        <v>0</v>
      </c>
      <c r="AO45">
        <v>0</v>
      </c>
      <c r="AP45">
        <v>87.98</v>
      </c>
      <c r="AQ45">
        <v>179.07999999999899</v>
      </c>
      <c r="AR45">
        <v>2</v>
      </c>
      <c r="AS45" t="s">
        <v>62</v>
      </c>
      <c r="AT45" t="s">
        <v>53</v>
      </c>
      <c r="AU45">
        <v>95</v>
      </c>
      <c r="AV45">
        <v>3475</v>
      </c>
      <c r="AW45" t="s">
        <v>63</v>
      </c>
      <c r="AX45" t="s">
        <v>70</v>
      </c>
      <c r="AY45" t="str">
        <f>IF(AND(Table1[[#This Row],[Contract]]="Month-to-Month", Table1[[#This Row],[Tenure in Months]]&lt;6, Table1[[#This Row],[Payment Method]]="Bank Withdrawal"), "High Risk", IF(OR(Table1[[#This Row],[Contract]]="Month-to-Month", Table1[[#This Row],[Tenure in Months]]&lt;12), "Medium Risk", "Low Risk"))</f>
        <v>High Risk</v>
      </c>
    </row>
    <row r="46" spans="1:51" x14ac:dyDescent="0.35">
      <c r="A46" t="s">
        <v>164</v>
      </c>
      <c r="B46" t="s">
        <v>51</v>
      </c>
      <c r="C46">
        <v>72</v>
      </c>
      <c r="D46" t="s">
        <v>52</v>
      </c>
      <c r="E46" t="s">
        <v>53</v>
      </c>
      <c r="F46" t="s">
        <v>53</v>
      </c>
      <c r="G46" t="s">
        <v>52</v>
      </c>
      <c r="H46">
        <v>0</v>
      </c>
      <c r="I46" t="s">
        <v>54</v>
      </c>
      <c r="J46" t="s">
        <v>55</v>
      </c>
      <c r="K46" t="s">
        <v>117</v>
      </c>
      <c r="L46">
        <v>92129</v>
      </c>
      <c r="M46">
        <v>32.961064</v>
      </c>
      <c r="N46">
        <v>-117.134917</v>
      </c>
      <c r="O46">
        <v>47224</v>
      </c>
      <c r="P46" t="s">
        <v>57</v>
      </c>
      <c r="Q46" t="s">
        <v>53</v>
      </c>
      <c r="R46">
        <v>1</v>
      </c>
      <c r="S46">
        <v>33</v>
      </c>
      <c r="T46" t="s">
        <v>58</v>
      </c>
      <c r="U46" t="s">
        <v>53</v>
      </c>
      <c r="V46">
        <v>27.78</v>
      </c>
      <c r="W46" t="s">
        <v>53</v>
      </c>
      <c r="X46" t="s">
        <v>53</v>
      </c>
      <c r="Y46" t="s">
        <v>68</v>
      </c>
      <c r="Z46">
        <v>8</v>
      </c>
      <c r="AA46" t="s">
        <v>52</v>
      </c>
      <c r="AB46" t="s">
        <v>52</v>
      </c>
      <c r="AC46" t="s">
        <v>52</v>
      </c>
      <c r="AD46" t="s">
        <v>52</v>
      </c>
      <c r="AE46" t="s">
        <v>53</v>
      </c>
      <c r="AF46" t="s">
        <v>53</v>
      </c>
      <c r="AG46" t="s">
        <v>52</v>
      </c>
      <c r="AH46" t="s">
        <v>53</v>
      </c>
      <c r="AI46" t="s">
        <v>60</v>
      </c>
      <c r="AJ46" t="s">
        <v>53</v>
      </c>
      <c r="AK46" t="s">
        <v>61</v>
      </c>
      <c r="AL46">
        <v>94.5</v>
      </c>
      <c r="AM46">
        <v>3105.55</v>
      </c>
      <c r="AN46">
        <v>0</v>
      </c>
      <c r="AO46">
        <v>0</v>
      </c>
      <c r="AP46">
        <v>916.74</v>
      </c>
      <c r="AQ46">
        <v>4022.29</v>
      </c>
      <c r="AR46">
        <v>3</v>
      </c>
      <c r="AS46" t="s">
        <v>62</v>
      </c>
      <c r="AT46" t="s">
        <v>53</v>
      </c>
      <c r="AU46">
        <v>91</v>
      </c>
      <c r="AV46">
        <v>4333</v>
      </c>
      <c r="AW46" t="s">
        <v>88</v>
      </c>
      <c r="AX46" t="s">
        <v>115</v>
      </c>
      <c r="AY46" t="str">
        <f>IF(AND(Table1[[#This Row],[Contract]]="Month-to-Month", Table1[[#This Row],[Tenure in Months]]&lt;6, Table1[[#This Row],[Payment Method]]="Bank Withdrawal"), "High Risk", IF(OR(Table1[[#This Row],[Contract]]="Month-to-Month", Table1[[#This Row],[Tenure in Months]]&lt;12), "Medium Risk", "Low Risk"))</f>
        <v>Medium Risk</v>
      </c>
    </row>
    <row r="47" spans="1:51" x14ac:dyDescent="0.35">
      <c r="A47" t="s">
        <v>165</v>
      </c>
      <c r="B47" t="s">
        <v>66</v>
      </c>
      <c r="C47">
        <v>69</v>
      </c>
      <c r="D47" t="s">
        <v>52</v>
      </c>
      <c r="E47" t="s">
        <v>53</v>
      </c>
      <c r="F47" t="s">
        <v>52</v>
      </c>
      <c r="G47" t="s">
        <v>52</v>
      </c>
      <c r="H47">
        <v>0</v>
      </c>
      <c r="I47" t="s">
        <v>54</v>
      </c>
      <c r="J47" t="s">
        <v>55</v>
      </c>
      <c r="K47" t="s">
        <v>117</v>
      </c>
      <c r="L47">
        <v>92129</v>
      </c>
      <c r="M47">
        <v>32.961064</v>
      </c>
      <c r="N47">
        <v>-117.134917</v>
      </c>
      <c r="O47">
        <v>47224</v>
      </c>
      <c r="P47" t="s">
        <v>57</v>
      </c>
      <c r="Q47" t="s">
        <v>52</v>
      </c>
      <c r="R47">
        <v>0</v>
      </c>
      <c r="S47">
        <v>30</v>
      </c>
      <c r="T47" t="s">
        <v>58</v>
      </c>
      <c r="U47" t="s">
        <v>53</v>
      </c>
      <c r="V47">
        <v>45.88</v>
      </c>
      <c r="W47" t="s">
        <v>53</v>
      </c>
      <c r="X47" t="s">
        <v>53</v>
      </c>
      <c r="Y47" t="s">
        <v>68</v>
      </c>
      <c r="Z47">
        <v>19</v>
      </c>
      <c r="AA47" t="s">
        <v>53</v>
      </c>
      <c r="AB47" t="s">
        <v>53</v>
      </c>
      <c r="AC47" t="s">
        <v>53</v>
      </c>
      <c r="AD47" t="s">
        <v>52</v>
      </c>
      <c r="AE47" t="s">
        <v>52</v>
      </c>
      <c r="AF47" t="s">
        <v>52</v>
      </c>
      <c r="AG47" t="s">
        <v>52</v>
      </c>
      <c r="AH47" t="s">
        <v>53</v>
      </c>
      <c r="AI47" t="s">
        <v>60</v>
      </c>
      <c r="AJ47" t="s">
        <v>52</v>
      </c>
      <c r="AK47" t="s">
        <v>69</v>
      </c>
      <c r="AL47">
        <v>91.7</v>
      </c>
      <c r="AM47">
        <v>2758.15</v>
      </c>
      <c r="AN47">
        <v>0</v>
      </c>
      <c r="AO47">
        <v>0</v>
      </c>
      <c r="AP47">
        <v>1376.4</v>
      </c>
      <c r="AQ47">
        <v>4134.55</v>
      </c>
      <c r="AR47">
        <v>1</v>
      </c>
      <c r="AS47" t="s">
        <v>62</v>
      </c>
      <c r="AT47" t="s">
        <v>53</v>
      </c>
      <c r="AU47">
        <v>90</v>
      </c>
      <c r="AV47">
        <v>2482</v>
      </c>
      <c r="AW47" t="s">
        <v>63</v>
      </c>
      <c r="AX47" t="s">
        <v>70</v>
      </c>
      <c r="AY47" t="str">
        <f>IF(AND(Table1[[#This Row],[Contract]]="Month-to-Month", Table1[[#This Row],[Tenure in Months]]&lt;6, Table1[[#This Row],[Payment Method]]="Bank Withdrawal"), "High Risk", IF(OR(Table1[[#This Row],[Contract]]="Month-to-Month", Table1[[#This Row],[Tenure in Months]]&lt;12), "Medium Risk", "Low Risk"))</f>
        <v>Medium Risk</v>
      </c>
    </row>
    <row r="48" spans="1:51" x14ac:dyDescent="0.35">
      <c r="A48" t="s">
        <v>166</v>
      </c>
      <c r="B48" t="s">
        <v>51</v>
      </c>
      <c r="C48">
        <v>73</v>
      </c>
      <c r="D48" t="s">
        <v>52</v>
      </c>
      <c r="E48" t="s">
        <v>53</v>
      </c>
      <c r="F48" t="s">
        <v>52</v>
      </c>
      <c r="G48" t="s">
        <v>52</v>
      </c>
      <c r="H48">
        <v>0</v>
      </c>
      <c r="I48" t="s">
        <v>54</v>
      </c>
      <c r="J48" t="s">
        <v>55</v>
      </c>
      <c r="K48" t="s">
        <v>117</v>
      </c>
      <c r="L48">
        <v>92129</v>
      </c>
      <c r="M48">
        <v>32.961064</v>
      </c>
      <c r="N48">
        <v>-117.134917</v>
      </c>
      <c r="O48">
        <v>47224</v>
      </c>
      <c r="P48" t="s">
        <v>57</v>
      </c>
      <c r="Q48" t="s">
        <v>52</v>
      </c>
      <c r="R48">
        <v>0</v>
      </c>
      <c r="S48">
        <v>20</v>
      </c>
      <c r="T48" t="s">
        <v>58</v>
      </c>
      <c r="U48" t="s">
        <v>53</v>
      </c>
      <c r="V48">
        <v>44.44</v>
      </c>
      <c r="W48" t="s">
        <v>53</v>
      </c>
      <c r="X48" t="s">
        <v>53</v>
      </c>
      <c r="Y48" t="s">
        <v>68</v>
      </c>
      <c r="Z48">
        <v>13</v>
      </c>
      <c r="AA48" t="s">
        <v>52</v>
      </c>
      <c r="AB48" t="s">
        <v>52</v>
      </c>
      <c r="AC48" t="s">
        <v>53</v>
      </c>
      <c r="AD48" t="s">
        <v>52</v>
      </c>
      <c r="AE48" t="s">
        <v>53</v>
      </c>
      <c r="AF48" t="s">
        <v>53</v>
      </c>
      <c r="AG48" t="s">
        <v>52</v>
      </c>
      <c r="AH48" t="s">
        <v>52</v>
      </c>
      <c r="AI48" t="s">
        <v>60</v>
      </c>
      <c r="AJ48" t="s">
        <v>53</v>
      </c>
      <c r="AK48" t="s">
        <v>61</v>
      </c>
      <c r="AL48">
        <v>98.55</v>
      </c>
      <c r="AM48">
        <v>1842.8</v>
      </c>
      <c r="AN48">
        <v>0</v>
      </c>
      <c r="AO48">
        <v>120</v>
      </c>
      <c r="AP48">
        <v>888.8</v>
      </c>
      <c r="AQ48">
        <v>2851.6</v>
      </c>
      <c r="AR48">
        <v>3</v>
      </c>
      <c r="AS48" t="s">
        <v>62</v>
      </c>
      <c r="AT48" t="s">
        <v>53</v>
      </c>
      <c r="AU48">
        <v>92</v>
      </c>
      <c r="AV48">
        <v>5444</v>
      </c>
      <c r="AW48" t="s">
        <v>63</v>
      </c>
      <c r="AX48" t="s">
        <v>70</v>
      </c>
      <c r="AY48" t="str">
        <f>IF(AND(Table1[[#This Row],[Contract]]="Month-to-Month", Table1[[#This Row],[Tenure in Months]]&lt;6, Table1[[#This Row],[Payment Method]]="Bank Withdrawal"), "High Risk", IF(OR(Table1[[#This Row],[Contract]]="Month-to-Month", Table1[[#This Row],[Tenure in Months]]&lt;12), "Medium Risk", "Low Risk"))</f>
        <v>Medium Risk</v>
      </c>
    </row>
    <row r="49" spans="1:51" x14ac:dyDescent="0.35">
      <c r="A49" t="s">
        <v>167</v>
      </c>
      <c r="B49" t="s">
        <v>66</v>
      </c>
      <c r="C49">
        <v>65</v>
      </c>
      <c r="D49" t="s">
        <v>52</v>
      </c>
      <c r="E49" t="s">
        <v>53</v>
      </c>
      <c r="F49" t="s">
        <v>52</v>
      </c>
      <c r="G49" t="s">
        <v>52</v>
      </c>
      <c r="H49">
        <v>0</v>
      </c>
      <c r="I49" t="s">
        <v>54</v>
      </c>
      <c r="J49" t="s">
        <v>55</v>
      </c>
      <c r="K49" t="s">
        <v>168</v>
      </c>
      <c r="L49">
        <v>93606</v>
      </c>
      <c r="M49">
        <v>36.798881999999999</v>
      </c>
      <c r="N49">
        <v>-120.01951099999999</v>
      </c>
      <c r="O49">
        <v>807</v>
      </c>
      <c r="P49" t="s">
        <v>57</v>
      </c>
      <c r="Q49" t="s">
        <v>52</v>
      </c>
      <c r="R49">
        <v>0</v>
      </c>
      <c r="S49">
        <v>46</v>
      </c>
      <c r="T49" t="s">
        <v>58</v>
      </c>
      <c r="U49" t="s">
        <v>53</v>
      </c>
      <c r="V49">
        <v>2.37</v>
      </c>
      <c r="W49" t="s">
        <v>53</v>
      </c>
      <c r="X49" t="s">
        <v>53</v>
      </c>
      <c r="Y49" t="s">
        <v>68</v>
      </c>
      <c r="Z49">
        <v>20</v>
      </c>
      <c r="AA49" t="s">
        <v>53</v>
      </c>
      <c r="AB49" t="s">
        <v>53</v>
      </c>
      <c r="AC49" t="s">
        <v>53</v>
      </c>
      <c r="AD49" t="s">
        <v>52</v>
      </c>
      <c r="AE49" t="s">
        <v>53</v>
      </c>
      <c r="AF49" t="s">
        <v>53</v>
      </c>
      <c r="AG49" t="s">
        <v>53</v>
      </c>
      <c r="AH49" t="s">
        <v>53</v>
      </c>
      <c r="AI49" t="s">
        <v>124</v>
      </c>
      <c r="AJ49" t="s">
        <v>53</v>
      </c>
      <c r="AK49" t="s">
        <v>61</v>
      </c>
      <c r="AL49">
        <v>110</v>
      </c>
      <c r="AM49">
        <v>4874.8</v>
      </c>
      <c r="AN49">
        <v>0</v>
      </c>
      <c r="AO49">
        <v>0</v>
      </c>
      <c r="AP49">
        <v>109.02</v>
      </c>
      <c r="AQ49">
        <v>4983.82</v>
      </c>
      <c r="AR49">
        <v>1</v>
      </c>
      <c r="AS49" t="s">
        <v>62</v>
      </c>
      <c r="AT49" t="s">
        <v>53</v>
      </c>
      <c r="AU49">
        <v>81</v>
      </c>
      <c r="AV49">
        <v>2403</v>
      </c>
      <c r="AW49" t="s">
        <v>63</v>
      </c>
      <c r="AX49" t="s">
        <v>70</v>
      </c>
      <c r="AY49" t="str">
        <f>IF(AND(Table1[[#This Row],[Contract]]="Month-to-Month", Table1[[#This Row],[Tenure in Months]]&lt;6, Table1[[#This Row],[Payment Method]]="Bank Withdrawal"), "High Risk", IF(OR(Table1[[#This Row],[Contract]]="Month-to-Month", Table1[[#This Row],[Tenure in Months]]&lt;12), "Medium Risk", "Low Risk"))</f>
        <v>Low Risk</v>
      </c>
    </row>
    <row r="50" spans="1:51" x14ac:dyDescent="0.35">
      <c r="A50" t="s">
        <v>169</v>
      </c>
      <c r="B50" t="s">
        <v>51</v>
      </c>
      <c r="C50">
        <v>74</v>
      </c>
      <c r="D50" t="s">
        <v>52</v>
      </c>
      <c r="E50" t="s">
        <v>53</v>
      </c>
      <c r="F50" t="s">
        <v>53</v>
      </c>
      <c r="G50" t="s">
        <v>52</v>
      </c>
      <c r="H50">
        <v>0</v>
      </c>
      <c r="I50" t="s">
        <v>54</v>
      </c>
      <c r="J50" t="s">
        <v>55</v>
      </c>
      <c r="K50" t="s">
        <v>170</v>
      </c>
      <c r="L50">
        <v>93662</v>
      </c>
      <c r="M50">
        <v>36.545321999999999</v>
      </c>
      <c r="N50">
        <v>-119.642281</v>
      </c>
      <c r="O50">
        <v>26213</v>
      </c>
      <c r="P50" t="s">
        <v>57</v>
      </c>
      <c r="Q50" t="s">
        <v>53</v>
      </c>
      <c r="R50">
        <v>1</v>
      </c>
      <c r="S50">
        <v>7</v>
      </c>
      <c r="T50" t="s">
        <v>58</v>
      </c>
      <c r="U50" t="s">
        <v>53</v>
      </c>
      <c r="V50">
        <v>21.91</v>
      </c>
      <c r="W50" t="s">
        <v>53</v>
      </c>
      <c r="X50" t="s">
        <v>53</v>
      </c>
      <c r="Y50" t="s">
        <v>110</v>
      </c>
      <c r="Z50">
        <v>11</v>
      </c>
      <c r="AA50" t="s">
        <v>52</v>
      </c>
      <c r="AB50" t="s">
        <v>52</v>
      </c>
      <c r="AC50" t="s">
        <v>52</v>
      </c>
      <c r="AD50" t="s">
        <v>52</v>
      </c>
      <c r="AE50" t="s">
        <v>53</v>
      </c>
      <c r="AF50" t="s">
        <v>53</v>
      </c>
      <c r="AG50" t="s">
        <v>52</v>
      </c>
      <c r="AH50" t="s">
        <v>53</v>
      </c>
      <c r="AI50" t="s">
        <v>60</v>
      </c>
      <c r="AJ50" t="s">
        <v>53</v>
      </c>
      <c r="AK50" t="s">
        <v>61</v>
      </c>
      <c r="AL50">
        <v>95.6</v>
      </c>
      <c r="AM50">
        <v>644.35</v>
      </c>
      <c r="AN50">
        <v>0</v>
      </c>
      <c r="AO50">
        <v>0</v>
      </c>
      <c r="AP50">
        <v>153.37</v>
      </c>
      <c r="AQ50">
        <v>797.72</v>
      </c>
      <c r="AR50">
        <v>3</v>
      </c>
      <c r="AS50" t="s">
        <v>62</v>
      </c>
      <c r="AT50" t="s">
        <v>53</v>
      </c>
      <c r="AU50">
        <v>83</v>
      </c>
      <c r="AV50">
        <v>3265</v>
      </c>
      <c r="AW50" t="s">
        <v>63</v>
      </c>
      <c r="AX50" t="s">
        <v>70</v>
      </c>
      <c r="AY50" t="str">
        <f>IF(AND(Table1[[#This Row],[Contract]]="Month-to-Month", Table1[[#This Row],[Tenure in Months]]&lt;6, Table1[[#This Row],[Payment Method]]="Bank Withdrawal"), "High Risk", IF(OR(Table1[[#This Row],[Contract]]="Month-to-Month", Table1[[#This Row],[Tenure in Months]]&lt;12), "Medium Risk", "Low Risk"))</f>
        <v>Medium Risk</v>
      </c>
    </row>
    <row r="51" spans="1:51" x14ac:dyDescent="0.35">
      <c r="A51" t="s">
        <v>171</v>
      </c>
      <c r="B51" t="s">
        <v>66</v>
      </c>
      <c r="C51">
        <v>65</v>
      </c>
      <c r="D51" t="s">
        <v>52</v>
      </c>
      <c r="E51" t="s">
        <v>53</v>
      </c>
      <c r="F51" t="s">
        <v>52</v>
      </c>
      <c r="G51" t="s">
        <v>52</v>
      </c>
      <c r="H51">
        <v>0</v>
      </c>
      <c r="I51" t="s">
        <v>54</v>
      </c>
      <c r="J51" t="s">
        <v>55</v>
      </c>
      <c r="K51" t="s">
        <v>172</v>
      </c>
      <c r="L51">
        <v>93675</v>
      </c>
      <c r="M51">
        <v>36.719141</v>
      </c>
      <c r="N51">
        <v>-119.20267699999999</v>
      </c>
      <c r="O51">
        <v>3146</v>
      </c>
      <c r="P51" t="s">
        <v>57</v>
      </c>
      <c r="Q51" t="s">
        <v>52</v>
      </c>
      <c r="R51">
        <v>0</v>
      </c>
      <c r="S51">
        <v>4</v>
      </c>
      <c r="T51" t="s">
        <v>58</v>
      </c>
      <c r="U51" t="s">
        <v>53</v>
      </c>
      <c r="V51">
        <v>36.93</v>
      </c>
      <c r="W51" t="s">
        <v>52</v>
      </c>
      <c r="X51" t="s">
        <v>53</v>
      </c>
      <c r="Y51" t="s">
        <v>68</v>
      </c>
      <c r="Z51">
        <v>18</v>
      </c>
      <c r="AA51" t="s">
        <v>52</v>
      </c>
      <c r="AB51" t="s">
        <v>52</v>
      </c>
      <c r="AC51" t="s">
        <v>52</v>
      </c>
      <c r="AD51" t="s">
        <v>52</v>
      </c>
      <c r="AE51" t="s">
        <v>53</v>
      </c>
      <c r="AF51" t="s">
        <v>52</v>
      </c>
      <c r="AG51" t="s">
        <v>52</v>
      </c>
      <c r="AH51" t="s">
        <v>53</v>
      </c>
      <c r="AI51" t="s">
        <v>60</v>
      </c>
      <c r="AJ51" t="s">
        <v>53</v>
      </c>
      <c r="AK51" t="s">
        <v>61</v>
      </c>
      <c r="AL51">
        <v>78.849999999999994</v>
      </c>
      <c r="AM51">
        <v>292.8</v>
      </c>
      <c r="AN51">
        <v>0</v>
      </c>
      <c r="AO51">
        <v>0</v>
      </c>
      <c r="AP51">
        <v>147.72</v>
      </c>
      <c r="AQ51">
        <v>440.52</v>
      </c>
      <c r="AR51">
        <v>3</v>
      </c>
      <c r="AS51" t="s">
        <v>62</v>
      </c>
      <c r="AT51" t="s">
        <v>53</v>
      </c>
      <c r="AU51">
        <v>72</v>
      </c>
      <c r="AV51">
        <v>5301</v>
      </c>
      <c r="AW51" t="s">
        <v>88</v>
      </c>
      <c r="AX51" t="s">
        <v>173</v>
      </c>
      <c r="AY51" t="str">
        <f>IF(AND(Table1[[#This Row],[Contract]]="Month-to-Month", Table1[[#This Row],[Tenure in Months]]&lt;6, Table1[[#This Row],[Payment Method]]="Bank Withdrawal"), "High Risk", IF(OR(Table1[[#This Row],[Contract]]="Month-to-Month", Table1[[#This Row],[Tenure in Months]]&lt;12), "Medium Risk", "Low Risk"))</f>
        <v>High Risk</v>
      </c>
    </row>
    <row r="52" spans="1:51" x14ac:dyDescent="0.35">
      <c r="A52" t="s">
        <v>174</v>
      </c>
      <c r="B52" t="s">
        <v>66</v>
      </c>
      <c r="C52">
        <v>66</v>
      </c>
      <c r="D52" t="s">
        <v>52</v>
      </c>
      <c r="E52" t="s">
        <v>53</v>
      </c>
      <c r="F52" t="s">
        <v>52</v>
      </c>
      <c r="G52" t="s">
        <v>52</v>
      </c>
      <c r="H52">
        <v>0</v>
      </c>
      <c r="I52" t="s">
        <v>54</v>
      </c>
      <c r="J52" t="s">
        <v>55</v>
      </c>
      <c r="K52" t="s">
        <v>175</v>
      </c>
      <c r="L52">
        <v>93706</v>
      </c>
      <c r="M52">
        <v>36.654614000000002</v>
      </c>
      <c r="N52">
        <v>-119.903674</v>
      </c>
      <c r="O52">
        <v>35790</v>
      </c>
      <c r="P52" t="s">
        <v>57</v>
      </c>
      <c r="Q52" t="s">
        <v>52</v>
      </c>
      <c r="R52">
        <v>0</v>
      </c>
      <c r="S52">
        <v>55</v>
      </c>
      <c r="T52" t="s">
        <v>58</v>
      </c>
      <c r="U52" t="s">
        <v>53</v>
      </c>
      <c r="V52">
        <v>37.380000000000003</v>
      </c>
      <c r="W52" t="s">
        <v>53</v>
      </c>
      <c r="X52" t="s">
        <v>53</v>
      </c>
      <c r="Y52" t="s">
        <v>68</v>
      </c>
      <c r="Z52">
        <v>7</v>
      </c>
      <c r="AA52" t="s">
        <v>52</v>
      </c>
      <c r="AB52" t="s">
        <v>52</v>
      </c>
      <c r="AC52" t="s">
        <v>53</v>
      </c>
      <c r="AD52" t="s">
        <v>52</v>
      </c>
      <c r="AE52" t="s">
        <v>53</v>
      </c>
      <c r="AF52" t="s">
        <v>53</v>
      </c>
      <c r="AG52" t="s">
        <v>53</v>
      </c>
      <c r="AH52" t="s">
        <v>52</v>
      </c>
      <c r="AI52" t="s">
        <v>124</v>
      </c>
      <c r="AJ52" t="s">
        <v>53</v>
      </c>
      <c r="AK52" t="s">
        <v>61</v>
      </c>
      <c r="AL52">
        <v>100</v>
      </c>
      <c r="AM52">
        <v>5509.3</v>
      </c>
      <c r="AN52">
        <v>0</v>
      </c>
      <c r="AO52">
        <v>100</v>
      </c>
      <c r="AP52">
        <v>2055.9</v>
      </c>
      <c r="AQ52">
        <v>7665.2</v>
      </c>
      <c r="AR52">
        <v>3</v>
      </c>
      <c r="AS52" t="s">
        <v>62</v>
      </c>
      <c r="AT52" t="s">
        <v>53</v>
      </c>
      <c r="AU52">
        <v>83</v>
      </c>
      <c r="AV52">
        <v>5679</v>
      </c>
      <c r="AW52" t="s">
        <v>63</v>
      </c>
      <c r="AX52" t="s">
        <v>154</v>
      </c>
      <c r="AY52" t="str">
        <f>IF(AND(Table1[[#This Row],[Contract]]="Month-to-Month", Table1[[#This Row],[Tenure in Months]]&lt;6, Table1[[#This Row],[Payment Method]]="Bank Withdrawal"), "High Risk", IF(OR(Table1[[#This Row],[Contract]]="Month-to-Month", Table1[[#This Row],[Tenure in Months]]&lt;12), "Medium Risk", "Low Risk"))</f>
        <v>Low Risk</v>
      </c>
    </row>
    <row r="53" spans="1:51" x14ac:dyDescent="0.35">
      <c r="A53" t="s">
        <v>176</v>
      </c>
      <c r="B53" t="s">
        <v>51</v>
      </c>
      <c r="C53">
        <v>71</v>
      </c>
      <c r="D53" t="s">
        <v>52</v>
      </c>
      <c r="E53" t="s">
        <v>53</v>
      </c>
      <c r="F53" t="s">
        <v>53</v>
      </c>
      <c r="G53" t="s">
        <v>52</v>
      </c>
      <c r="H53">
        <v>0</v>
      </c>
      <c r="I53" t="s">
        <v>54</v>
      </c>
      <c r="J53" t="s">
        <v>55</v>
      </c>
      <c r="K53" t="s">
        <v>177</v>
      </c>
      <c r="L53">
        <v>93928</v>
      </c>
      <c r="M53">
        <v>35.930782000000001</v>
      </c>
      <c r="N53">
        <v>-121.189757</v>
      </c>
      <c r="O53">
        <v>254</v>
      </c>
      <c r="P53" t="s">
        <v>57</v>
      </c>
      <c r="Q53" t="s">
        <v>53</v>
      </c>
      <c r="R53">
        <v>1</v>
      </c>
      <c r="S53">
        <v>20</v>
      </c>
      <c r="T53" t="s">
        <v>58</v>
      </c>
      <c r="U53" t="s">
        <v>53</v>
      </c>
      <c r="V53">
        <v>5.37</v>
      </c>
      <c r="W53" t="s">
        <v>52</v>
      </c>
      <c r="X53" t="s">
        <v>53</v>
      </c>
      <c r="Y53" t="s">
        <v>68</v>
      </c>
      <c r="Z53">
        <v>24</v>
      </c>
      <c r="AA53" t="s">
        <v>52</v>
      </c>
      <c r="AB53" t="s">
        <v>53</v>
      </c>
      <c r="AC53" t="s">
        <v>52</v>
      </c>
      <c r="AD53" t="s">
        <v>52</v>
      </c>
      <c r="AE53" t="s">
        <v>52</v>
      </c>
      <c r="AF53" t="s">
        <v>52</v>
      </c>
      <c r="AG53" t="s">
        <v>52</v>
      </c>
      <c r="AH53" t="s">
        <v>53</v>
      </c>
      <c r="AI53" t="s">
        <v>60</v>
      </c>
      <c r="AJ53" t="s">
        <v>53</v>
      </c>
      <c r="AK53" t="s">
        <v>61</v>
      </c>
      <c r="AL53">
        <v>73.650000000000006</v>
      </c>
      <c r="AM53">
        <v>1463.5</v>
      </c>
      <c r="AN53">
        <v>0</v>
      </c>
      <c r="AO53">
        <v>0</v>
      </c>
      <c r="AP53">
        <v>107.4</v>
      </c>
      <c r="AQ53">
        <v>1570.9</v>
      </c>
      <c r="AR53">
        <v>1</v>
      </c>
      <c r="AS53" t="s">
        <v>62</v>
      </c>
      <c r="AT53" t="s">
        <v>53</v>
      </c>
      <c r="AU53">
        <v>95</v>
      </c>
      <c r="AV53">
        <v>5849</v>
      </c>
      <c r="AW53" t="s">
        <v>63</v>
      </c>
      <c r="AX53" t="s">
        <v>84</v>
      </c>
      <c r="AY53" t="str">
        <f>IF(AND(Table1[[#This Row],[Contract]]="Month-to-Month", Table1[[#This Row],[Tenure in Months]]&lt;6, Table1[[#This Row],[Payment Method]]="Bank Withdrawal"), "High Risk", IF(OR(Table1[[#This Row],[Contract]]="Month-to-Month", Table1[[#This Row],[Tenure in Months]]&lt;12), "Medium Risk", "Low Risk"))</f>
        <v>Medium Risk</v>
      </c>
    </row>
    <row r="54" spans="1:51" x14ac:dyDescent="0.35">
      <c r="A54" t="s">
        <v>178</v>
      </c>
      <c r="B54" t="s">
        <v>51</v>
      </c>
      <c r="C54">
        <v>65</v>
      </c>
      <c r="D54" t="s">
        <v>52</v>
      </c>
      <c r="E54" t="s">
        <v>53</v>
      </c>
      <c r="F54" t="s">
        <v>52</v>
      </c>
      <c r="G54" t="s">
        <v>52</v>
      </c>
      <c r="H54">
        <v>0</v>
      </c>
      <c r="I54" t="s">
        <v>54</v>
      </c>
      <c r="J54" t="s">
        <v>55</v>
      </c>
      <c r="K54" t="s">
        <v>179</v>
      </c>
      <c r="L54">
        <v>94102</v>
      </c>
      <c r="M54">
        <v>37.779499999999999</v>
      </c>
      <c r="N54">
        <v>-122.41923300000001</v>
      </c>
      <c r="O54">
        <v>28998</v>
      </c>
      <c r="P54" t="s">
        <v>57</v>
      </c>
      <c r="Q54" t="s">
        <v>52</v>
      </c>
      <c r="R54">
        <v>0</v>
      </c>
      <c r="S54">
        <v>9</v>
      </c>
      <c r="T54" t="s">
        <v>58</v>
      </c>
      <c r="U54" t="s">
        <v>53</v>
      </c>
      <c r="V54">
        <v>48.71</v>
      </c>
      <c r="W54" t="s">
        <v>53</v>
      </c>
      <c r="X54" t="s">
        <v>53</v>
      </c>
      <c r="Y54" t="s">
        <v>68</v>
      </c>
      <c r="Z54">
        <v>15</v>
      </c>
      <c r="AA54" t="s">
        <v>52</v>
      </c>
      <c r="AB54" t="s">
        <v>52</v>
      </c>
      <c r="AC54" t="s">
        <v>53</v>
      </c>
      <c r="AD54" t="s">
        <v>52</v>
      </c>
      <c r="AE54" t="s">
        <v>53</v>
      </c>
      <c r="AF54" t="s">
        <v>53</v>
      </c>
      <c r="AG54" t="s">
        <v>53</v>
      </c>
      <c r="AH54" t="s">
        <v>53</v>
      </c>
      <c r="AI54" t="s">
        <v>60</v>
      </c>
      <c r="AJ54" t="s">
        <v>53</v>
      </c>
      <c r="AK54" t="s">
        <v>61</v>
      </c>
      <c r="AL54">
        <v>100.5</v>
      </c>
      <c r="AM54">
        <v>918.6</v>
      </c>
      <c r="AN54">
        <v>0</v>
      </c>
      <c r="AO54">
        <v>0</v>
      </c>
      <c r="AP54">
        <v>438.39</v>
      </c>
      <c r="AQ54">
        <v>1356.99</v>
      </c>
      <c r="AR54">
        <v>1</v>
      </c>
      <c r="AS54" t="s">
        <v>62</v>
      </c>
      <c r="AT54" t="s">
        <v>53</v>
      </c>
      <c r="AU54">
        <v>70</v>
      </c>
      <c r="AV54">
        <v>4038</v>
      </c>
      <c r="AW54" t="s">
        <v>63</v>
      </c>
      <c r="AX54" t="s">
        <v>84</v>
      </c>
      <c r="AY54" t="str">
        <f>IF(AND(Table1[[#This Row],[Contract]]="Month-to-Month", Table1[[#This Row],[Tenure in Months]]&lt;6, Table1[[#This Row],[Payment Method]]="Bank Withdrawal"), "High Risk", IF(OR(Table1[[#This Row],[Contract]]="Month-to-Month", Table1[[#This Row],[Tenure in Months]]&lt;12), "Medium Risk", "Low Risk"))</f>
        <v>Medium Risk</v>
      </c>
    </row>
    <row r="55" spans="1:51" x14ac:dyDescent="0.35">
      <c r="A55" t="s">
        <v>180</v>
      </c>
      <c r="B55" t="s">
        <v>51</v>
      </c>
      <c r="C55">
        <v>69</v>
      </c>
      <c r="D55" t="s">
        <v>52</v>
      </c>
      <c r="E55" t="s">
        <v>53</v>
      </c>
      <c r="F55" t="s">
        <v>52</v>
      </c>
      <c r="G55" t="s">
        <v>52</v>
      </c>
      <c r="H55">
        <v>0</v>
      </c>
      <c r="I55" t="s">
        <v>54</v>
      </c>
      <c r="J55" t="s">
        <v>55</v>
      </c>
      <c r="K55" t="s">
        <v>179</v>
      </c>
      <c r="L55">
        <v>94108</v>
      </c>
      <c r="M55">
        <v>37.791998</v>
      </c>
      <c r="N55">
        <v>-122.408653</v>
      </c>
      <c r="O55">
        <v>13723</v>
      </c>
      <c r="P55" t="s">
        <v>57</v>
      </c>
      <c r="Q55" t="s">
        <v>52</v>
      </c>
      <c r="R55">
        <v>0</v>
      </c>
      <c r="S55">
        <v>10</v>
      </c>
      <c r="T55" t="s">
        <v>58</v>
      </c>
      <c r="U55" t="s">
        <v>53</v>
      </c>
      <c r="V55">
        <v>5.46</v>
      </c>
      <c r="W55" t="s">
        <v>52</v>
      </c>
      <c r="X55" t="s">
        <v>53</v>
      </c>
      <c r="Y55" t="s">
        <v>68</v>
      </c>
      <c r="Z55">
        <v>24</v>
      </c>
      <c r="AA55" t="s">
        <v>52</v>
      </c>
      <c r="AB55" t="s">
        <v>53</v>
      </c>
      <c r="AC55" t="s">
        <v>52</v>
      </c>
      <c r="AD55" t="s">
        <v>52</v>
      </c>
      <c r="AE55" t="s">
        <v>52</v>
      </c>
      <c r="AF55" t="s">
        <v>52</v>
      </c>
      <c r="AG55" t="s">
        <v>52</v>
      </c>
      <c r="AH55" t="s">
        <v>52</v>
      </c>
      <c r="AI55" t="s">
        <v>60</v>
      </c>
      <c r="AJ55" t="s">
        <v>53</v>
      </c>
      <c r="AK55" t="s">
        <v>61</v>
      </c>
      <c r="AL55">
        <v>72.849999999999994</v>
      </c>
      <c r="AM55">
        <v>688.65</v>
      </c>
      <c r="AN55">
        <v>0</v>
      </c>
      <c r="AO55">
        <v>30</v>
      </c>
      <c r="AP55">
        <v>54.6</v>
      </c>
      <c r="AQ55">
        <v>773.25</v>
      </c>
      <c r="AR55">
        <v>1</v>
      </c>
      <c r="AS55" t="s">
        <v>62</v>
      </c>
      <c r="AT55" t="s">
        <v>53</v>
      </c>
      <c r="AU55">
        <v>91</v>
      </c>
      <c r="AV55">
        <v>3189</v>
      </c>
      <c r="AW55" t="s">
        <v>63</v>
      </c>
      <c r="AX55" t="s">
        <v>84</v>
      </c>
      <c r="AY55" t="str">
        <f>IF(AND(Table1[[#This Row],[Contract]]="Month-to-Month", Table1[[#This Row],[Tenure in Months]]&lt;6, Table1[[#This Row],[Payment Method]]="Bank Withdrawal"), "High Risk", IF(OR(Table1[[#This Row],[Contract]]="Month-to-Month", Table1[[#This Row],[Tenure in Months]]&lt;12), "Medium Risk", "Low Risk"))</f>
        <v>Medium Risk</v>
      </c>
    </row>
    <row r="56" spans="1:51" x14ac:dyDescent="0.35">
      <c r="A56" t="s">
        <v>181</v>
      </c>
      <c r="B56" t="s">
        <v>51</v>
      </c>
      <c r="C56">
        <v>75</v>
      </c>
      <c r="D56" t="s">
        <v>52</v>
      </c>
      <c r="E56" t="s">
        <v>53</v>
      </c>
      <c r="F56" t="s">
        <v>53</v>
      </c>
      <c r="G56" t="s">
        <v>52</v>
      </c>
      <c r="H56">
        <v>0</v>
      </c>
      <c r="I56" t="s">
        <v>54</v>
      </c>
      <c r="J56" t="s">
        <v>55</v>
      </c>
      <c r="K56" t="s">
        <v>179</v>
      </c>
      <c r="L56">
        <v>94114</v>
      </c>
      <c r="M56">
        <v>37.758085000000001</v>
      </c>
      <c r="N56">
        <v>-122.43480099999999</v>
      </c>
      <c r="O56">
        <v>30587</v>
      </c>
      <c r="P56" t="s">
        <v>57</v>
      </c>
      <c r="Q56" t="s">
        <v>52</v>
      </c>
      <c r="R56">
        <v>0</v>
      </c>
      <c r="S56">
        <v>1</v>
      </c>
      <c r="T56" t="s">
        <v>58</v>
      </c>
      <c r="U56" t="s">
        <v>53</v>
      </c>
      <c r="V56">
        <v>36.92</v>
      </c>
      <c r="W56" t="s">
        <v>53</v>
      </c>
      <c r="X56" t="s">
        <v>53</v>
      </c>
      <c r="Y56" t="s">
        <v>68</v>
      </c>
      <c r="Z56">
        <v>6</v>
      </c>
      <c r="AA56" t="s">
        <v>52</v>
      </c>
      <c r="AB56" t="s">
        <v>52</v>
      </c>
      <c r="AC56" t="s">
        <v>52</v>
      </c>
      <c r="AD56" t="s">
        <v>52</v>
      </c>
      <c r="AE56" t="s">
        <v>52</v>
      </c>
      <c r="AF56" t="s">
        <v>52</v>
      </c>
      <c r="AG56" t="s">
        <v>52</v>
      </c>
      <c r="AH56" t="s">
        <v>53</v>
      </c>
      <c r="AI56" t="s">
        <v>60</v>
      </c>
      <c r="AJ56" t="s">
        <v>53</v>
      </c>
      <c r="AK56" t="s">
        <v>61</v>
      </c>
      <c r="AL56">
        <v>73.55</v>
      </c>
      <c r="AM56">
        <v>73.55</v>
      </c>
      <c r="AN56">
        <v>0</v>
      </c>
      <c r="AO56">
        <v>0</v>
      </c>
      <c r="AP56">
        <v>36.92</v>
      </c>
      <c r="AQ56">
        <v>110.47</v>
      </c>
      <c r="AR56">
        <v>2</v>
      </c>
      <c r="AS56" t="s">
        <v>62</v>
      </c>
      <c r="AT56" t="s">
        <v>53</v>
      </c>
      <c r="AU56">
        <v>94</v>
      </c>
      <c r="AV56">
        <v>4369</v>
      </c>
      <c r="AW56" t="s">
        <v>80</v>
      </c>
      <c r="AX56" t="s">
        <v>182</v>
      </c>
      <c r="AY56" t="str">
        <f>IF(AND(Table1[[#This Row],[Contract]]="Month-to-Month", Table1[[#This Row],[Tenure in Months]]&lt;6, Table1[[#This Row],[Payment Method]]="Bank Withdrawal"), "High Risk", IF(OR(Table1[[#This Row],[Contract]]="Month-to-Month", Table1[[#This Row],[Tenure in Months]]&lt;12), "Medium Risk", "Low Risk"))</f>
        <v>High Risk</v>
      </c>
    </row>
    <row r="57" spans="1:51" x14ac:dyDescent="0.35">
      <c r="A57" t="s">
        <v>183</v>
      </c>
      <c r="B57" t="s">
        <v>66</v>
      </c>
      <c r="C57">
        <v>75</v>
      </c>
      <c r="D57" t="s">
        <v>52</v>
      </c>
      <c r="E57" t="s">
        <v>53</v>
      </c>
      <c r="F57" t="s">
        <v>52</v>
      </c>
      <c r="G57" t="s">
        <v>52</v>
      </c>
      <c r="H57">
        <v>0</v>
      </c>
      <c r="I57" t="s">
        <v>54</v>
      </c>
      <c r="J57" t="s">
        <v>55</v>
      </c>
      <c r="K57" t="s">
        <v>179</v>
      </c>
      <c r="L57">
        <v>94130</v>
      </c>
      <c r="M57">
        <v>37.820894000000003</v>
      </c>
      <c r="N57">
        <v>-122.369725</v>
      </c>
      <c r="O57">
        <v>1458</v>
      </c>
      <c r="P57" t="s">
        <v>57</v>
      </c>
      <c r="Q57" t="s">
        <v>52</v>
      </c>
      <c r="R57">
        <v>0</v>
      </c>
      <c r="S57">
        <v>3</v>
      </c>
      <c r="T57" t="s">
        <v>58</v>
      </c>
      <c r="U57" t="s">
        <v>53</v>
      </c>
      <c r="V57">
        <v>41.9</v>
      </c>
      <c r="W57" t="s">
        <v>53</v>
      </c>
      <c r="X57" t="s">
        <v>53</v>
      </c>
      <c r="Y57" t="s">
        <v>68</v>
      </c>
      <c r="Z57">
        <v>11</v>
      </c>
      <c r="AA57" t="s">
        <v>52</v>
      </c>
      <c r="AB57" t="s">
        <v>53</v>
      </c>
      <c r="AC57" t="s">
        <v>52</v>
      </c>
      <c r="AD57" t="s">
        <v>52</v>
      </c>
      <c r="AE57" t="s">
        <v>52</v>
      </c>
      <c r="AF57" t="s">
        <v>52</v>
      </c>
      <c r="AG57" t="s">
        <v>52</v>
      </c>
      <c r="AH57" t="s">
        <v>53</v>
      </c>
      <c r="AI57" t="s">
        <v>60</v>
      </c>
      <c r="AJ57" t="s">
        <v>53</v>
      </c>
      <c r="AK57" t="s">
        <v>61</v>
      </c>
      <c r="AL57">
        <v>79.400000000000006</v>
      </c>
      <c r="AM57">
        <v>205.05</v>
      </c>
      <c r="AN57">
        <v>0</v>
      </c>
      <c r="AO57">
        <v>0</v>
      </c>
      <c r="AP57">
        <v>125.69999999999899</v>
      </c>
      <c r="AQ57">
        <v>330.75</v>
      </c>
      <c r="AR57">
        <v>1</v>
      </c>
      <c r="AS57" t="s">
        <v>62</v>
      </c>
      <c r="AT57" t="s">
        <v>53</v>
      </c>
      <c r="AU57">
        <v>91</v>
      </c>
      <c r="AV57">
        <v>3501</v>
      </c>
      <c r="AW57" t="s">
        <v>76</v>
      </c>
      <c r="AX57" t="s">
        <v>100</v>
      </c>
      <c r="AY57" t="str">
        <f>IF(AND(Table1[[#This Row],[Contract]]="Month-to-Month", Table1[[#This Row],[Tenure in Months]]&lt;6, Table1[[#This Row],[Payment Method]]="Bank Withdrawal"), "High Risk", IF(OR(Table1[[#This Row],[Contract]]="Month-to-Month", Table1[[#This Row],[Tenure in Months]]&lt;12), "Medium Risk", "Low Risk"))</f>
        <v>High Risk</v>
      </c>
    </row>
    <row r="58" spans="1:51" x14ac:dyDescent="0.35">
      <c r="A58" t="s">
        <v>184</v>
      </c>
      <c r="B58" t="s">
        <v>66</v>
      </c>
      <c r="C58">
        <v>68</v>
      </c>
      <c r="D58" t="s">
        <v>52</v>
      </c>
      <c r="E58" t="s">
        <v>53</v>
      </c>
      <c r="F58" t="s">
        <v>52</v>
      </c>
      <c r="G58" t="s">
        <v>52</v>
      </c>
      <c r="H58">
        <v>0</v>
      </c>
      <c r="I58" t="s">
        <v>54</v>
      </c>
      <c r="J58" t="s">
        <v>55</v>
      </c>
      <c r="K58" t="s">
        <v>185</v>
      </c>
      <c r="L58">
        <v>94304</v>
      </c>
      <c r="M58">
        <v>37.386977999999999</v>
      </c>
      <c r="N58">
        <v>-122.177746</v>
      </c>
      <c r="O58">
        <v>1723</v>
      </c>
      <c r="P58" t="s">
        <v>57</v>
      </c>
      <c r="Q58" t="s">
        <v>52</v>
      </c>
      <c r="R58">
        <v>0</v>
      </c>
      <c r="S58">
        <v>4</v>
      </c>
      <c r="T58" t="s">
        <v>58</v>
      </c>
      <c r="U58" t="s">
        <v>53</v>
      </c>
      <c r="V58">
        <v>6.68</v>
      </c>
      <c r="W58" t="s">
        <v>53</v>
      </c>
      <c r="X58" t="s">
        <v>53</v>
      </c>
      <c r="Y58" t="s">
        <v>110</v>
      </c>
      <c r="Z58">
        <v>17</v>
      </c>
      <c r="AA58" t="s">
        <v>52</v>
      </c>
      <c r="AB58" t="s">
        <v>52</v>
      </c>
      <c r="AC58" t="s">
        <v>52</v>
      </c>
      <c r="AD58" t="s">
        <v>52</v>
      </c>
      <c r="AE58" t="s">
        <v>52</v>
      </c>
      <c r="AF58" t="s">
        <v>53</v>
      </c>
      <c r="AG58" t="s">
        <v>52</v>
      </c>
      <c r="AH58" t="s">
        <v>53</v>
      </c>
      <c r="AI58" t="s">
        <v>60</v>
      </c>
      <c r="AJ58" t="s">
        <v>53</v>
      </c>
      <c r="AK58" t="s">
        <v>61</v>
      </c>
      <c r="AL58">
        <v>84.6</v>
      </c>
      <c r="AM58">
        <v>360.1</v>
      </c>
      <c r="AN58">
        <v>0</v>
      </c>
      <c r="AO58">
        <v>0</v>
      </c>
      <c r="AP58">
        <v>26.72</v>
      </c>
      <c r="AQ58">
        <v>386.82</v>
      </c>
      <c r="AR58">
        <v>1</v>
      </c>
      <c r="AS58" t="s">
        <v>62</v>
      </c>
      <c r="AT58" t="s">
        <v>53</v>
      </c>
      <c r="AU58">
        <v>83</v>
      </c>
      <c r="AV58">
        <v>2467</v>
      </c>
      <c r="AW58" t="s">
        <v>63</v>
      </c>
      <c r="AX58" t="s">
        <v>84</v>
      </c>
      <c r="AY58" t="str">
        <f>IF(AND(Table1[[#This Row],[Contract]]="Month-to-Month", Table1[[#This Row],[Tenure in Months]]&lt;6, Table1[[#This Row],[Payment Method]]="Bank Withdrawal"), "High Risk", IF(OR(Table1[[#This Row],[Contract]]="Month-to-Month", Table1[[#This Row],[Tenure in Months]]&lt;12), "Medium Risk", "Low Risk"))</f>
        <v>High Risk</v>
      </c>
    </row>
    <row r="59" spans="1:51" x14ac:dyDescent="0.35">
      <c r="A59" t="s">
        <v>186</v>
      </c>
      <c r="B59" t="s">
        <v>51</v>
      </c>
      <c r="C59">
        <v>71</v>
      </c>
      <c r="D59" t="s">
        <v>52</v>
      </c>
      <c r="E59" t="s">
        <v>53</v>
      </c>
      <c r="F59" t="s">
        <v>52</v>
      </c>
      <c r="G59" t="s">
        <v>52</v>
      </c>
      <c r="H59">
        <v>0</v>
      </c>
      <c r="I59" t="s">
        <v>54</v>
      </c>
      <c r="J59" t="s">
        <v>55</v>
      </c>
      <c r="K59" t="s">
        <v>187</v>
      </c>
      <c r="L59">
        <v>94512</v>
      </c>
      <c r="M59">
        <v>38.140718999999997</v>
      </c>
      <c r="N59">
        <v>-121.83829799999999</v>
      </c>
      <c r="O59">
        <v>138</v>
      </c>
      <c r="P59" t="s">
        <v>57</v>
      </c>
      <c r="Q59" t="s">
        <v>52</v>
      </c>
      <c r="R59">
        <v>0</v>
      </c>
      <c r="S59">
        <v>35</v>
      </c>
      <c r="T59" t="s">
        <v>58</v>
      </c>
      <c r="U59" t="s">
        <v>53</v>
      </c>
      <c r="V59">
        <v>20.83</v>
      </c>
      <c r="W59" t="s">
        <v>53</v>
      </c>
      <c r="X59" t="s">
        <v>53</v>
      </c>
      <c r="Y59" t="s">
        <v>68</v>
      </c>
      <c r="Z59">
        <v>19</v>
      </c>
      <c r="AA59" t="s">
        <v>52</v>
      </c>
      <c r="AB59" t="s">
        <v>52</v>
      </c>
      <c r="AC59" t="s">
        <v>53</v>
      </c>
      <c r="AD59" t="s">
        <v>52</v>
      </c>
      <c r="AE59" t="s">
        <v>53</v>
      </c>
      <c r="AF59" t="s">
        <v>53</v>
      </c>
      <c r="AG59" t="s">
        <v>52</v>
      </c>
      <c r="AH59" t="s">
        <v>52</v>
      </c>
      <c r="AI59" t="s">
        <v>60</v>
      </c>
      <c r="AJ59" t="s">
        <v>53</v>
      </c>
      <c r="AK59" t="s">
        <v>61</v>
      </c>
      <c r="AL59">
        <v>99.05</v>
      </c>
      <c r="AM59">
        <v>3395.8</v>
      </c>
      <c r="AN59">
        <v>0</v>
      </c>
      <c r="AO59">
        <v>120</v>
      </c>
      <c r="AP59">
        <v>729.05</v>
      </c>
      <c r="AQ59">
        <v>4244.8500000000004</v>
      </c>
      <c r="AR59">
        <v>1</v>
      </c>
      <c r="AS59" t="s">
        <v>62</v>
      </c>
      <c r="AT59" t="s">
        <v>53</v>
      </c>
      <c r="AU59">
        <v>82</v>
      </c>
      <c r="AV59">
        <v>2074</v>
      </c>
      <c r="AW59" t="s">
        <v>88</v>
      </c>
      <c r="AX59" t="s">
        <v>89</v>
      </c>
      <c r="AY59" t="str">
        <f>IF(AND(Table1[[#This Row],[Contract]]="Month-to-Month", Table1[[#This Row],[Tenure in Months]]&lt;6, Table1[[#This Row],[Payment Method]]="Bank Withdrawal"), "High Risk", IF(OR(Table1[[#This Row],[Contract]]="Month-to-Month", Table1[[#This Row],[Tenure in Months]]&lt;12), "Medium Risk", "Low Risk"))</f>
        <v>Medium Risk</v>
      </c>
    </row>
    <row r="60" spans="1:51" x14ac:dyDescent="0.35">
      <c r="A60" t="s">
        <v>188</v>
      </c>
      <c r="B60" t="s">
        <v>51</v>
      </c>
      <c r="C60">
        <v>80</v>
      </c>
      <c r="D60" t="s">
        <v>52</v>
      </c>
      <c r="E60" t="s">
        <v>53</v>
      </c>
      <c r="F60" t="s">
        <v>52</v>
      </c>
      <c r="G60" t="s">
        <v>52</v>
      </c>
      <c r="H60">
        <v>0</v>
      </c>
      <c r="I60" t="s">
        <v>54</v>
      </c>
      <c r="J60" t="s">
        <v>55</v>
      </c>
      <c r="K60" t="s">
        <v>189</v>
      </c>
      <c r="L60">
        <v>94514</v>
      </c>
      <c r="M60">
        <v>37.83323</v>
      </c>
      <c r="N60">
        <v>-121.601461</v>
      </c>
      <c r="O60">
        <v>10153</v>
      </c>
      <c r="P60" t="s">
        <v>57</v>
      </c>
      <c r="Q60" t="s">
        <v>52</v>
      </c>
      <c r="R60">
        <v>0</v>
      </c>
      <c r="S60">
        <v>2</v>
      </c>
      <c r="T60" t="s">
        <v>67</v>
      </c>
      <c r="U60" t="s">
        <v>53</v>
      </c>
      <c r="V60">
        <v>26.62</v>
      </c>
      <c r="W60" t="s">
        <v>52</v>
      </c>
      <c r="X60" t="s">
        <v>53</v>
      </c>
      <c r="Y60" t="s">
        <v>59</v>
      </c>
      <c r="Z60">
        <v>11</v>
      </c>
      <c r="AA60" t="s">
        <v>52</v>
      </c>
      <c r="AB60" t="s">
        <v>52</v>
      </c>
      <c r="AC60" t="s">
        <v>52</v>
      </c>
      <c r="AD60" t="s">
        <v>52</v>
      </c>
      <c r="AE60" t="s">
        <v>52</v>
      </c>
      <c r="AF60" t="s">
        <v>52</v>
      </c>
      <c r="AG60" t="s">
        <v>52</v>
      </c>
      <c r="AH60" t="s">
        <v>53</v>
      </c>
      <c r="AI60" t="s">
        <v>60</v>
      </c>
      <c r="AJ60" t="s">
        <v>52</v>
      </c>
      <c r="AK60" t="s">
        <v>69</v>
      </c>
      <c r="AL60">
        <v>44.95</v>
      </c>
      <c r="AM60">
        <v>85.15</v>
      </c>
      <c r="AN60">
        <v>0</v>
      </c>
      <c r="AO60">
        <v>0</v>
      </c>
      <c r="AP60">
        <v>53.24</v>
      </c>
      <c r="AQ60">
        <v>138.38999999999999</v>
      </c>
      <c r="AR60">
        <v>2</v>
      </c>
      <c r="AS60" t="s">
        <v>62</v>
      </c>
      <c r="AT60" t="s">
        <v>53</v>
      </c>
      <c r="AU60">
        <v>84</v>
      </c>
      <c r="AV60">
        <v>5900</v>
      </c>
      <c r="AW60" t="s">
        <v>88</v>
      </c>
      <c r="AX60" t="s">
        <v>89</v>
      </c>
      <c r="AY60" t="str">
        <f>IF(AND(Table1[[#This Row],[Contract]]="Month-to-Month", Table1[[#This Row],[Tenure in Months]]&lt;6, Table1[[#This Row],[Payment Method]]="Bank Withdrawal"), "High Risk", IF(OR(Table1[[#This Row],[Contract]]="Month-to-Month", Table1[[#This Row],[Tenure in Months]]&lt;12), "Medium Risk", "Low Risk"))</f>
        <v>Medium Risk</v>
      </c>
    </row>
    <row r="61" spans="1:51" x14ac:dyDescent="0.35">
      <c r="A61" t="s">
        <v>190</v>
      </c>
      <c r="B61" t="s">
        <v>51</v>
      </c>
      <c r="C61">
        <v>66</v>
      </c>
      <c r="D61" t="s">
        <v>52</v>
      </c>
      <c r="E61" t="s">
        <v>53</v>
      </c>
      <c r="F61" t="s">
        <v>52</v>
      </c>
      <c r="G61" t="s">
        <v>52</v>
      </c>
      <c r="H61">
        <v>0</v>
      </c>
      <c r="I61" t="s">
        <v>54</v>
      </c>
      <c r="J61" t="s">
        <v>55</v>
      </c>
      <c r="K61" t="s">
        <v>191</v>
      </c>
      <c r="L61">
        <v>94539</v>
      </c>
      <c r="M61">
        <v>37.516790999999998</v>
      </c>
      <c r="N61">
        <v>-121.899117</v>
      </c>
      <c r="O61">
        <v>46917</v>
      </c>
      <c r="P61" t="s">
        <v>57</v>
      </c>
      <c r="Q61" t="s">
        <v>52</v>
      </c>
      <c r="R61">
        <v>0</v>
      </c>
      <c r="S61">
        <v>8</v>
      </c>
      <c r="T61" t="s">
        <v>58</v>
      </c>
      <c r="U61" t="s">
        <v>53</v>
      </c>
      <c r="V61">
        <v>11.57</v>
      </c>
      <c r="W61" t="s">
        <v>52</v>
      </c>
      <c r="X61" t="s">
        <v>53</v>
      </c>
      <c r="Y61" t="s">
        <v>68</v>
      </c>
      <c r="Z61">
        <v>27</v>
      </c>
      <c r="AA61" t="s">
        <v>53</v>
      </c>
      <c r="AB61" t="s">
        <v>52</v>
      </c>
      <c r="AC61" t="s">
        <v>52</v>
      </c>
      <c r="AD61" t="s">
        <v>53</v>
      </c>
      <c r="AE61" t="s">
        <v>53</v>
      </c>
      <c r="AF61" t="s">
        <v>53</v>
      </c>
      <c r="AG61" t="s">
        <v>53</v>
      </c>
      <c r="AH61" t="s">
        <v>53</v>
      </c>
      <c r="AI61" t="s">
        <v>60</v>
      </c>
      <c r="AJ61" t="s">
        <v>52</v>
      </c>
      <c r="AK61" t="s">
        <v>69</v>
      </c>
      <c r="AL61">
        <v>100.3</v>
      </c>
      <c r="AM61">
        <v>832.35</v>
      </c>
      <c r="AN61">
        <v>0</v>
      </c>
      <c r="AO61">
        <v>0</v>
      </c>
      <c r="AP61">
        <v>92.56</v>
      </c>
      <c r="AQ61">
        <v>924.91</v>
      </c>
      <c r="AR61">
        <v>1</v>
      </c>
      <c r="AS61" t="s">
        <v>62</v>
      </c>
      <c r="AT61" t="s">
        <v>53</v>
      </c>
      <c r="AU61">
        <v>74</v>
      </c>
      <c r="AV61">
        <v>5084</v>
      </c>
      <c r="AW61" t="s">
        <v>63</v>
      </c>
      <c r="AX61" t="s">
        <v>84</v>
      </c>
      <c r="AY61" t="str">
        <f>IF(AND(Table1[[#This Row],[Contract]]="Month-to-Month", Table1[[#This Row],[Tenure in Months]]&lt;6, Table1[[#This Row],[Payment Method]]="Bank Withdrawal"), "High Risk", IF(OR(Table1[[#This Row],[Contract]]="Month-to-Month", Table1[[#This Row],[Tenure in Months]]&lt;12), "Medium Risk", "Low Risk"))</f>
        <v>Medium Risk</v>
      </c>
    </row>
    <row r="62" spans="1:51" x14ac:dyDescent="0.35">
      <c r="A62" t="s">
        <v>192</v>
      </c>
      <c r="B62" t="s">
        <v>51</v>
      </c>
      <c r="C62">
        <v>73</v>
      </c>
      <c r="D62" t="s">
        <v>52</v>
      </c>
      <c r="E62" t="s">
        <v>53</v>
      </c>
      <c r="F62" t="s">
        <v>53</v>
      </c>
      <c r="G62" t="s">
        <v>52</v>
      </c>
      <c r="H62">
        <v>0</v>
      </c>
      <c r="I62" t="s">
        <v>54</v>
      </c>
      <c r="J62" t="s">
        <v>55</v>
      </c>
      <c r="K62" t="s">
        <v>193</v>
      </c>
      <c r="L62">
        <v>94550</v>
      </c>
      <c r="M62">
        <v>37.571747999999999</v>
      </c>
      <c r="N62">
        <v>-121.65956199999999</v>
      </c>
      <c r="O62">
        <v>75929</v>
      </c>
      <c r="P62" t="s">
        <v>57</v>
      </c>
      <c r="Q62" t="s">
        <v>53</v>
      </c>
      <c r="R62">
        <v>2</v>
      </c>
      <c r="S62">
        <v>44</v>
      </c>
      <c r="T62" t="s">
        <v>58</v>
      </c>
      <c r="U62" t="s">
        <v>52</v>
      </c>
      <c r="V62">
        <v>0</v>
      </c>
      <c r="W62" t="s">
        <v>52</v>
      </c>
      <c r="X62" t="s">
        <v>53</v>
      </c>
      <c r="Y62" t="s">
        <v>110</v>
      </c>
      <c r="Z62">
        <v>28</v>
      </c>
      <c r="AA62" t="s">
        <v>52</v>
      </c>
      <c r="AB62" t="s">
        <v>53</v>
      </c>
      <c r="AC62" t="s">
        <v>52</v>
      </c>
      <c r="AD62" t="s">
        <v>52</v>
      </c>
      <c r="AE62" t="s">
        <v>52</v>
      </c>
      <c r="AF62" t="s">
        <v>52</v>
      </c>
      <c r="AG62" t="s">
        <v>52</v>
      </c>
      <c r="AH62" t="s">
        <v>53</v>
      </c>
      <c r="AI62" t="s">
        <v>60</v>
      </c>
      <c r="AJ62" t="s">
        <v>53</v>
      </c>
      <c r="AK62" t="s">
        <v>61</v>
      </c>
      <c r="AL62">
        <v>30.35</v>
      </c>
      <c r="AM62">
        <v>1359.7</v>
      </c>
      <c r="AN62">
        <v>0</v>
      </c>
      <c r="AO62">
        <v>0</v>
      </c>
      <c r="AP62">
        <v>0</v>
      </c>
      <c r="AQ62">
        <v>1359.7</v>
      </c>
      <c r="AR62">
        <v>1</v>
      </c>
      <c r="AS62" t="s">
        <v>62</v>
      </c>
      <c r="AT62" t="s">
        <v>53</v>
      </c>
      <c r="AU62">
        <v>96</v>
      </c>
      <c r="AV62">
        <v>4829</v>
      </c>
      <c r="AW62" t="s">
        <v>63</v>
      </c>
      <c r="AX62" t="s">
        <v>84</v>
      </c>
      <c r="AY62" t="str">
        <f>IF(AND(Table1[[#This Row],[Contract]]="Month-to-Month", Table1[[#This Row],[Tenure in Months]]&lt;6, Table1[[#This Row],[Payment Method]]="Bank Withdrawal"), "High Risk", IF(OR(Table1[[#This Row],[Contract]]="Month-to-Month", Table1[[#This Row],[Tenure in Months]]&lt;12), "Medium Risk", "Low Risk"))</f>
        <v>Medium Risk</v>
      </c>
    </row>
    <row r="63" spans="1:51" x14ac:dyDescent="0.35">
      <c r="A63" t="s">
        <v>194</v>
      </c>
      <c r="B63" t="s">
        <v>51</v>
      </c>
      <c r="C63">
        <v>77</v>
      </c>
      <c r="D63" t="s">
        <v>52</v>
      </c>
      <c r="E63" t="s">
        <v>53</v>
      </c>
      <c r="F63" t="s">
        <v>53</v>
      </c>
      <c r="G63" t="s">
        <v>52</v>
      </c>
      <c r="H63">
        <v>0</v>
      </c>
      <c r="I63" t="s">
        <v>54</v>
      </c>
      <c r="J63" t="s">
        <v>55</v>
      </c>
      <c r="K63" t="s">
        <v>195</v>
      </c>
      <c r="L63">
        <v>94558</v>
      </c>
      <c r="M63">
        <v>38.489789000000002</v>
      </c>
      <c r="N63">
        <v>-122.27011</v>
      </c>
      <c r="O63">
        <v>63947</v>
      </c>
      <c r="P63" t="s">
        <v>57</v>
      </c>
      <c r="Q63" t="s">
        <v>53</v>
      </c>
      <c r="R63">
        <v>1</v>
      </c>
      <c r="S63">
        <v>62</v>
      </c>
      <c r="T63" t="s">
        <v>58</v>
      </c>
      <c r="U63" t="s">
        <v>53</v>
      </c>
      <c r="V63">
        <v>7.11</v>
      </c>
      <c r="W63" t="s">
        <v>53</v>
      </c>
      <c r="X63" t="s">
        <v>53</v>
      </c>
      <c r="Y63" t="s">
        <v>68</v>
      </c>
      <c r="Z63">
        <v>16</v>
      </c>
      <c r="AA63" t="s">
        <v>52</v>
      </c>
      <c r="AB63" t="s">
        <v>53</v>
      </c>
      <c r="AC63" t="s">
        <v>53</v>
      </c>
      <c r="AD63" t="s">
        <v>52</v>
      </c>
      <c r="AE63" t="s">
        <v>53</v>
      </c>
      <c r="AF63" t="s">
        <v>53</v>
      </c>
      <c r="AG63" t="s">
        <v>53</v>
      </c>
      <c r="AH63" t="s">
        <v>53</v>
      </c>
      <c r="AI63" t="s">
        <v>124</v>
      </c>
      <c r="AJ63" t="s">
        <v>53</v>
      </c>
      <c r="AK63" t="s">
        <v>61</v>
      </c>
      <c r="AL63">
        <v>103.75</v>
      </c>
      <c r="AM63">
        <v>6383.35</v>
      </c>
      <c r="AN63">
        <v>0</v>
      </c>
      <c r="AO63">
        <v>0</v>
      </c>
      <c r="AP63">
        <v>440.82</v>
      </c>
      <c r="AQ63">
        <v>6824.17</v>
      </c>
      <c r="AR63">
        <v>1</v>
      </c>
      <c r="AS63" t="s">
        <v>62</v>
      </c>
      <c r="AT63" t="s">
        <v>53</v>
      </c>
      <c r="AU63">
        <v>91</v>
      </c>
      <c r="AV63">
        <v>5052</v>
      </c>
      <c r="AW63" t="s">
        <v>63</v>
      </c>
      <c r="AX63" t="s">
        <v>84</v>
      </c>
      <c r="AY63" t="str">
        <f>IF(AND(Table1[[#This Row],[Contract]]="Month-to-Month", Table1[[#This Row],[Tenure in Months]]&lt;6, Table1[[#This Row],[Payment Method]]="Bank Withdrawal"), "High Risk", IF(OR(Table1[[#This Row],[Contract]]="Month-to-Month", Table1[[#This Row],[Tenure in Months]]&lt;12), "Medium Risk", "Low Risk"))</f>
        <v>Low Risk</v>
      </c>
    </row>
    <row r="64" spans="1:51" x14ac:dyDescent="0.35">
      <c r="A64" t="s">
        <v>196</v>
      </c>
      <c r="B64" t="s">
        <v>66</v>
      </c>
      <c r="C64">
        <v>76</v>
      </c>
      <c r="D64" t="s">
        <v>52</v>
      </c>
      <c r="E64" t="s">
        <v>53</v>
      </c>
      <c r="F64" t="s">
        <v>53</v>
      </c>
      <c r="G64" t="s">
        <v>52</v>
      </c>
      <c r="H64">
        <v>0</v>
      </c>
      <c r="I64" t="s">
        <v>54</v>
      </c>
      <c r="J64" t="s">
        <v>55</v>
      </c>
      <c r="K64" t="s">
        <v>197</v>
      </c>
      <c r="L64">
        <v>94566</v>
      </c>
      <c r="M64">
        <v>37.633361000000001</v>
      </c>
      <c r="N64">
        <v>-121.86239500000001</v>
      </c>
      <c r="O64">
        <v>36669</v>
      </c>
      <c r="P64" t="s">
        <v>57</v>
      </c>
      <c r="Q64" t="s">
        <v>53</v>
      </c>
      <c r="R64">
        <v>1</v>
      </c>
      <c r="S64">
        <v>33</v>
      </c>
      <c r="T64" t="s">
        <v>58</v>
      </c>
      <c r="U64" t="s">
        <v>53</v>
      </c>
      <c r="V64">
        <v>33.19</v>
      </c>
      <c r="W64" t="s">
        <v>53</v>
      </c>
      <c r="X64" t="s">
        <v>53</v>
      </c>
      <c r="Y64" t="s">
        <v>110</v>
      </c>
      <c r="Z64">
        <v>15</v>
      </c>
      <c r="AA64" t="s">
        <v>52</v>
      </c>
      <c r="AB64" t="s">
        <v>53</v>
      </c>
      <c r="AC64" t="s">
        <v>52</v>
      </c>
      <c r="AD64" t="s">
        <v>52</v>
      </c>
      <c r="AE64" t="s">
        <v>52</v>
      </c>
      <c r="AF64" t="s">
        <v>52</v>
      </c>
      <c r="AG64" t="s">
        <v>52</v>
      </c>
      <c r="AH64" t="s">
        <v>53</v>
      </c>
      <c r="AI64" t="s">
        <v>60</v>
      </c>
      <c r="AJ64" t="s">
        <v>53</v>
      </c>
      <c r="AK64" t="s">
        <v>61</v>
      </c>
      <c r="AL64">
        <v>80.599999999999994</v>
      </c>
      <c r="AM64">
        <v>2656.5</v>
      </c>
      <c r="AN64">
        <v>0</v>
      </c>
      <c r="AO64">
        <v>0</v>
      </c>
      <c r="AP64">
        <v>1095.27</v>
      </c>
      <c r="AQ64">
        <v>3751.77</v>
      </c>
      <c r="AR64">
        <v>2</v>
      </c>
      <c r="AS64" t="s">
        <v>62</v>
      </c>
      <c r="AT64" t="s">
        <v>53</v>
      </c>
      <c r="AU64">
        <v>72</v>
      </c>
      <c r="AV64">
        <v>3601</v>
      </c>
      <c r="AW64" t="s">
        <v>63</v>
      </c>
      <c r="AX64" t="s">
        <v>64</v>
      </c>
      <c r="AY64" t="str">
        <f>IF(AND(Table1[[#This Row],[Contract]]="Month-to-Month", Table1[[#This Row],[Tenure in Months]]&lt;6, Table1[[#This Row],[Payment Method]]="Bank Withdrawal"), "High Risk", IF(OR(Table1[[#This Row],[Contract]]="Month-to-Month", Table1[[#This Row],[Tenure in Months]]&lt;12), "Medium Risk", "Low Risk"))</f>
        <v>Medium Risk</v>
      </c>
    </row>
    <row r="65" spans="1:51" x14ac:dyDescent="0.35">
      <c r="A65" t="s">
        <v>198</v>
      </c>
      <c r="B65" t="s">
        <v>66</v>
      </c>
      <c r="C65">
        <v>65</v>
      </c>
      <c r="D65" t="s">
        <v>52</v>
      </c>
      <c r="E65" t="s">
        <v>53</v>
      </c>
      <c r="F65" t="s">
        <v>52</v>
      </c>
      <c r="G65" t="s">
        <v>52</v>
      </c>
      <c r="H65">
        <v>0</v>
      </c>
      <c r="I65" t="s">
        <v>54</v>
      </c>
      <c r="J65" t="s">
        <v>55</v>
      </c>
      <c r="K65" t="s">
        <v>199</v>
      </c>
      <c r="L65">
        <v>94583</v>
      </c>
      <c r="M65">
        <v>37.766556000000001</v>
      </c>
      <c r="N65">
        <v>-121.97678399999999</v>
      </c>
      <c r="O65">
        <v>44078</v>
      </c>
      <c r="P65" t="s">
        <v>57</v>
      </c>
      <c r="Q65" t="s">
        <v>52</v>
      </c>
      <c r="R65">
        <v>0</v>
      </c>
      <c r="S65">
        <v>4</v>
      </c>
      <c r="T65" t="s">
        <v>67</v>
      </c>
      <c r="U65" t="s">
        <v>53</v>
      </c>
      <c r="V65">
        <v>49.5</v>
      </c>
      <c r="W65" t="s">
        <v>53</v>
      </c>
      <c r="X65" t="s">
        <v>53</v>
      </c>
      <c r="Y65" t="s">
        <v>68</v>
      </c>
      <c r="Z65">
        <v>23</v>
      </c>
      <c r="AA65" t="s">
        <v>52</v>
      </c>
      <c r="AB65" t="s">
        <v>52</v>
      </c>
      <c r="AC65" t="s">
        <v>52</v>
      </c>
      <c r="AD65" t="s">
        <v>52</v>
      </c>
      <c r="AE65" t="s">
        <v>53</v>
      </c>
      <c r="AF65" t="s">
        <v>53</v>
      </c>
      <c r="AG65" t="s">
        <v>53</v>
      </c>
      <c r="AH65" t="s">
        <v>53</v>
      </c>
      <c r="AI65" t="s">
        <v>60</v>
      </c>
      <c r="AJ65" t="s">
        <v>53</v>
      </c>
      <c r="AK65" t="s">
        <v>61</v>
      </c>
      <c r="AL65">
        <v>94.3</v>
      </c>
      <c r="AM65">
        <v>424.45</v>
      </c>
      <c r="AN65">
        <v>0</v>
      </c>
      <c r="AO65">
        <v>0</v>
      </c>
      <c r="AP65">
        <v>198</v>
      </c>
      <c r="AQ65">
        <v>622.45000000000005</v>
      </c>
      <c r="AR65">
        <v>2</v>
      </c>
      <c r="AS65" t="s">
        <v>62</v>
      </c>
      <c r="AT65" t="s">
        <v>53</v>
      </c>
      <c r="AU65">
        <v>91</v>
      </c>
      <c r="AV65">
        <v>5419</v>
      </c>
      <c r="AW65" t="s">
        <v>63</v>
      </c>
      <c r="AX65" t="s">
        <v>70</v>
      </c>
      <c r="AY65" t="str">
        <f>IF(AND(Table1[[#This Row],[Contract]]="Month-to-Month", Table1[[#This Row],[Tenure in Months]]&lt;6, Table1[[#This Row],[Payment Method]]="Bank Withdrawal"), "High Risk", IF(OR(Table1[[#This Row],[Contract]]="Month-to-Month", Table1[[#This Row],[Tenure in Months]]&lt;12), "Medium Risk", "Low Risk"))</f>
        <v>High Risk</v>
      </c>
    </row>
    <row r="66" spans="1:51" x14ac:dyDescent="0.35">
      <c r="A66" t="s">
        <v>200</v>
      </c>
      <c r="B66" t="s">
        <v>51</v>
      </c>
      <c r="C66">
        <v>75</v>
      </c>
      <c r="D66" t="s">
        <v>52</v>
      </c>
      <c r="E66" t="s">
        <v>53</v>
      </c>
      <c r="F66" t="s">
        <v>53</v>
      </c>
      <c r="G66" t="s">
        <v>52</v>
      </c>
      <c r="H66">
        <v>0</v>
      </c>
      <c r="I66" t="s">
        <v>54</v>
      </c>
      <c r="J66" t="s">
        <v>55</v>
      </c>
      <c r="K66" t="s">
        <v>197</v>
      </c>
      <c r="L66">
        <v>94588</v>
      </c>
      <c r="M66">
        <v>37.685051999999999</v>
      </c>
      <c r="N66">
        <v>-121.91206099999999</v>
      </c>
      <c r="O66">
        <v>28568</v>
      </c>
      <c r="P66" t="s">
        <v>57</v>
      </c>
      <c r="Q66" t="s">
        <v>53</v>
      </c>
      <c r="R66">
        <v>1</v>
      </c>
      <c r="S66">
        <v>27</v>
      </c>
      <c r="T66" t="s">
        <v>58</v>
      </c>
      <c r="U66" t="s">
        <v>53</v>
      </c>
      <c r="V66">
        <v>10.6</v>
      </c>
      <c r="W66" t="s">
        <v>53</v>
      </c>
      <c r="X66" t="s">
        <v>53</v>
      </c>
      <c r="Y66" t="s">
        <v>68</v>
      </c>
      <c r="Z66">
        <v>23</v>
      </c>
      <c r="AA66" t="s">
        <v>52</v>
      </c>
      <c r="AB66" t="s">
        <v>52</v>
      </c>
      <c r="AC66" t="s">
        <v>52</v>
      </c>
      <c r="AD66" t="s">
        <v>52</v>
      </c>
      <c r="AE66" t="s">
        <v>52</v>
      </c>
      <c r="AF66" t="s">
        <v>52</v>
      </c>
      <c r="AG66" t="s">
        <v>52</v>
      </c>
      <c r="AH66" t="s">
        <v>53</v>
      </c>
      <c r="AI66" t="s">
        <v>60</v>
      </c>
      <c r="AJ66" t="s">
        <v>53</v>
      </c>
      <c r="AK66" t="s">
        <v>61</v>
      </c>
      <c r="AL66">
        <v>75.5</v>
      </c>
      <c r="AM66">
        <v>1893.95</v>
      </c>
      <c r="AN66">
        <v>0</v>
      </c>
      <c r="AO66">
        <v>0</v>
      </c>
      <c r="AP66">
        <v>286.2</v>
      </c>
      <c r="AQ66">
        <v>2180.15</v>
      </c>
      <c r="AR66">
        <v>1</v>
      </c>
      <c r="AS66" t="s">
        <v>62</v>
      </c>
      <c r="AT66" t="s">
        <v>53</v>
      </c>
      <c r="AU66">
        <v>65</v>
      </c>
      <c r="AV66">
        <v>2377</v>
      </c>
      <c r="AW66" t="s">
        <v>63</v>
      </c>
      <c r="AX66" t="s">
        <v>84</v>
      </c>
      <c r="AY66" t="str">
        <f>IF(AND(Table1[[#This Row],[Contract]]="Month-to-Month", Table1[[#This Row],[Tenure in Months]]&lt;6, Table1[[#This Row],[Payment Method]]="Bank Withdrawal"), "High Risk", IF(OR(Table1[[#This Row],[Contract]]="Month-to-Month", Table1[[#This Row],[Tenure in Months]]&lt;12), "Medium Risk", "Low Risk"))</f>
        <v>Medium Risk</v>
      </c>
    </row>
    <row r="67" spans="1:51" x14ac:dyDescent="0.35">
      <c r="A67" t="s">
        <v>201</v>
      </c>
      <c r="B67" t="s">
        <v>51</v>
      </c>
      <c r="C67">
        <v>75</v>
      </c>
      <c r="D67" t="s">
        <v>52</v>
      </c>
      <c r="E67" t="s">
        <v>53</v>
      </c>
      <c r="F67" t="s">
        <v>52</v>
      </c>
      <c r="G67" t="s">
        <v>52</v>
      </c>
      <c r="H67">
        <v>0</v>
      </c>
      <c r="I67" t="s">
        <v>54</v>
      </c>
      <c r="J67" t="s">
        <v>55</v>
      </c>
      <c r="K67" t="s">
        <v>202</v>
      </c>
      <c r="L67">
        <v>94704</v>
      </c>
      <c r="M67">
        <v>37.871416000000004</v>
      </c>
      <c r="N67">
        <v>-122.24659699999999</v>
      </c>
      <c r="O67">
        <v>21205</v>
      </c>
      <c r="P67" t="s">
        <v>57</v>
      </c>
      <c r="Q67" t="s">
        <v>52</v>
      </c>
      <c r="R67">
        <v>0</v>
      </c>
      <c r="S67">
        <v>8</v>
      </c>
      <c r="T67" t="s">
        <v>67</v>
      </c>
      <c r="U67" t="s">
        <v>53</v>
      </c>
      <c r="V67">
        <v>40.450000000000003</v>
      </c>
      <c r="W67" t="s">
        <v>53</v>
      </c>
      <c r="X67" t="s">
        <v>53</v>
      </c>
      <c r="Y67" t="s">
        <v>68</v>
      </c>
      <c r="Z67">
        <v>29</v>
      </c>
      <c r="AA67" t="s">
        <v>52</v>
      </c>
      <c r="AB67" t="s">
        <v>52</v>
      </c>
      <c r="AC67" t="s">
        <v>53</v>
      </c>
      <c r="AD67" t="s">
        <v>52</v>
      </c>
      <c r="AE67" t="s">
        <v>53</v>
      </c>
      <c r="AF67" t="s">
        <v>53</v>
      </c>
      <c r="AG67" t="s">
        <v>52</v>
      </c>
      <c r="AH67" t="s">
        <v>53</v>
      </c>
      <c r="AI67" t="s">
        <v>60</v>
      </c>
      <c r="AJ67" t="s">
        <v>53</v>
      </c>
      <c r="AK67" t="s">
        <v>61</v>
      </c>
      <c r="AL67">
        <v>100.6</v>
      </c>
      <c r="AM67">
        <v>819.4</v>
      </c>
      <c r="AN67">
        <v>0</v>
      </c>
      <c r="AO67">
        <v>0</v>
      </c>
      <c r="AP67">
        <v>323.60000000000002</v>
      </c>
      <c r="AQ67">
        <v>1143</v>
      </c>
      <c r="AR67">
        <v>1</v>
      </c>
      <c r="AS67" t="s">
        <v>62</v>
      </c>
      <c r="AT67" t="s">
        <v>53</v>
      </c>
      <c r="AU67">
        <v>90</v>
      </c>
      <c r="AV67">
        <v>5906</v>
      </c>
      <c r="AW67" t="s">
        <v>120</v>
      </c>
      <c r="AX67" t="s">
        <v>121</v>
      </c>
      <c r="AY67" t="str">
        <f>IF(AND(Table1[[#This Row],[Contract]]="Month-to-Month", Table1[[#This Row],[Tenure in Months]]&lt;6, Table1[[#This Row],[Payment Method]]="Bank Withdrawal"), "High Risk", IF(OR(Table1[[#This Row],[Contract]]="Month-to-Month", Table1[[#This Row],[Tenure in Months]]&lt;12), "Medium Risk", "Low Risk"))</f>
        <v>Medium Risk</v>
      </c>
    </row>
    <row r="68" spans="1:51" x14ac:dyDescent="0.35">
      <c r="A68" t="s">
        <v>203</v>
      </c>
      <c r="B68" t="s">
        <v>66</v>
      </c>
      <c r="C68">
        <v>68</v>
      </c>
      <c r="D68" t="s">
        <v>52</v>
      </c>
      <c r="E68" t="s">
        <v>53</v>
      </c>
      <c r="F68" t="s">
        <v>53</v>
      </c>
      <c r="G68" t="s">
        <v>52</v>
      </c>
      <c r="H68">
        <v>0</v>
      </c>
      <c r="I68" t="s">
        <v>54</v>
      </c>
      <c r="J68" t="s">
        <v>55</v>
      </c>
      <c r="K68" t="s">
        <v>202</v>
      </c>
      <c r="L68">
        <v>94707</v>
      </c>
      <c r="M68">
        <v>37.897753000000002</v>
      </c>
      <c r="N68">
        <v>-122.279391</v>
      </c>
      <c r="O68">
        <v>11889</v>
      </c>
      <c r="P68" t="s">
        <v>57</v>
      </c>
      <c r="Q68" t="s">
        <v>53</v>
      </c>
      <c r="R68">
        <v>1</v>
      </c>
      <c r="S68">
        <v>3</v>
      </c>
      <c r="T68" t="s">
        <v>67</v>
      </c>
      <c r="U68" t="s">
        <v>53</v>
      </c>
      <c r="V68">
        <v>25.77</v>
      </c>
      <c r="W68" t="s">
        <v>52</v>
      </c>
      <c r="X68" t="s">
        <v>53</v>
      </c>
      <c r="Y68" t="s">
        <v>68</v>
      </c>
      <c r="Z68">
        <v>2</v>
      </c>
      <c r="AA68" t="s">
        <v>53</v>
      </c>
      <c r="AB68" t="s">
        <v>52</v>
      </c>
      <c r="AC68" t="s">
        <v>52</v>
      </c>
      <c r="AD68" t="s">
        <v>53</v>
      </c>
      <c r="AE68" t="s">
        <v>53</v>
      </c>
      <c r="AF68" t="s">
        <v>52</v>
      </c>
      <c r="AG68" t="s">
        <v>52</v>
      </c>
      <c r="AH68" t="s">
        <v>53</v>
      </c>
      <c r="AI68" t="s">
        <v>60</v>
      </c>
      <c r="AJ68" t="s">
        <v>53</v>
      </c>
      <c r="AK68" t="s">
        <v>87</v>
      </c>
      <c r="AL68">
        <v>88.3</v>
      </c>
      <c r="AM68">
        <v>273.75</v>
      </c>
      <c r="AN68">
        <v>0</v>
      </c>
      <c r="AO68">
        <v>0</v>
      </c>
      <c r="AP68">
        <v>77.31</v>
      </c>
      <c r="AQ68">
        <v>351.06</v>
      </c>
      <c r="AR68">
        <v>1</v>
      </c>
      <c r="AS68" t="s">
        <v>62</v>
      </c>
      <c r="AT68" t="s">
        <v>53</v>
      </c>
      <c r="AU68">
        <v>68</v>
      </c>
      <c r="AV68">
        <v>4486</v>
      </c>
      <c r="AW68" t="s">
        <v>120</v>
      </c>
      <c r="AX68" t="s">
        <v>121</v>
      </c>
      <c r="AY68" t="str">
        <f>IF(AND(Table1[[#This Row],[Contract]]="Month-to-Month", Table1[[#This Row],[Tenure in Months]]&lt;6, Table1[[#This Row],[Payment Method]]="Bank Withdrawal"), "High Risk", IF(OR(Table1[[#This Row],[Contract]]="Month-to-Month", Table1[[#This Row],[Tenure in Months]]&lt;12), "Medium Risk", "Low Risk"))</f>
        <v>Medium Risk</v>
      </c>
    </row>
    <row r="69" spans="1:51" x14ac:dyDescent="0.35">
      <c r="A69" t="s">
        <v>204</v>
      </c>
      <c r="B69" t="s">
        <v>66</v>
      </c>
      <c r="C69">
        <v>71</v>
      </c>
      <c r="D69" t="s">
        <v>52</v>
      </c>
      <c r="E69" t="s">
        <v>53</v>
      </c>
      <c r="F69" t="s">
        <v>52</v>
      </c>
      <c r="G69" t="s">
        <v>52</v>
      </c>
      <c r="H69">
        <v>0</v>
      </c>
      <c r="I69" t="s">
        <v>54</v>
      </c>
      <c r="J69" t="s">
        <v>55</v>
      </c>
      <c r="K69" t="s">
        <v>202</v>
      </c>
      <c r="L69">
        <v>94710</v>
      </c>
      <c r="M69">
        <v>37.872902000000003</v>
      </c>
      <c r="N69">
        <v>-122.303708</v>
      </c>
      <c r="O69">
        <v>8157</v>
      </c>
      <c r="P69" t="s">
        <v>57</v>
      </c>
      <c r="Q69" t="s">
        <v>52</v>
      </c>
      <c r="R69">
        <v>0</v>
      </c>
      <c r="S69">
        <v>8</v>
      </c>
      <c r="T69" t="s">
        <v>67</v>
      </c>
      <c r="U69" t="s">
        <v>53</v>
      </c>
      <c r="V69">
        <v>42.93</v>
      </c>
      <c r="W69" t="s">
        <v>52</v>
      </c>
      <c r="X69" t="s">
        <v>53</v>
      </c>
      <c r="Y69" t="s">
        <v>68</v>
      </c>
      <c r="Z69">
        <v>9</v>
      </c>
      <c r="AA69" t="s">
        <v>52</v>
      </c>
      <c r="AB69" t="s">
        <v>52</v>
      </c>
      <c r="AC69" t="s">
        <v>53</v>
      </c>
      <c r="AD69" t="s">
        <v>52</v>
      </c>
      <c r="AE69" t="s">
        <v>53</v>
      </c>
      <c r="AF69" t="s">
        <v>53</v>
      </c>
      <c r="AG69" t="s">
        <v>52</v>
      </c>
      <c r="AH69" t="s">
        <v>53</v>
      </c>
      <c r="AI69" t="s">
        <v>60</v>
      </c>
      <c r="AJ69" t="s">
        <v>53</v>
      </c>
      <c r="AK69" t="s">
        <v>61</v>
      </c>
      <c r="AL69">
        <v>92.1</v>
      </c>
      <c r="AM69">
        <v>729.95</v>
      </c>
      <c r="AN69">
        <v>0</v>
      </c>
      <c r="AO69">
        <v>0</v>
      </c>
      <c r="AP69">
        <v>343.44</v>
      </c>
      <c r="AQ69">
        <v>1073.3900000000001</v>
      </c>
      <c r="AR69">
        <v>1</v>
      </c>
      <c r="AS69" t="s">
        <v>62</v>
      </c>
      <c r="AT69" t="s">
        <v>53</v>
      </c>
      <c r="AU69">
        <v>81</v>
      </c>
      <c r="AV69">
        <v>5662</v>
      </c>
      <c r="AW69" t="s">
        <v>63</v>
      </c>
      <c r="AX69" t="s">
        <v>84</v>
      </c>
      <c r="AY69" t="str">
        <f>IF(AND(Table1[[#This Row],[Contract]]="Month-to-Month", Table1[[#This Row],[Tenure in Months]]&lt;6, Table1[[#This Row],[Payment Method]]="Bank Withdrawal"), "High Risk", IF(OR(Table1[[#This Row],[Contract]]="Month-to-Month", Table1[[#This Row],[Tenure in Months]]&lt;12), "Medium Risk", "Low Risk"))</f>
        <v>Medium Risk</v>
      </c>
    </row>
    <row r="70" spans="1:51" x14ac:dyDescent="0.35">
      <c r="A70" t="s">
        <v>205</v>
      </c>
      <c r="B70" t="s">
        <v>51</v>
      </c>
      <c r="C70">
        <v>74</v>
      </c>
      <c r="D70" t="s">
        <v>52</v>
      </c>
      <c r="E70" t="s">
        <v>53</v>
      </c>
      <c r="F70" t="s">
        <v>52</v>
      </c>
      <c r="G70" t="s">
        <v>52</v>
      </c>
      <c r="H70">
        <v>0</v>
      </c>
      <c r="I70" t="s">
        <v>54</v>
      </c>
      <c r="J70" t="s">
        <v>55</v>
      </c>
      <c r="K70" t="s">
        <v>206</v>
      </c>
      <c r="L70">
        <v>94904</v>
      </c>
      <c r="M70">
        <v>37.946617000000003</v>
      </c>
      <c r="N70">
        <v>-122.563571</v>
      </c>
      <c r="O70">
        <v>12010</v>
      </c>
      <c r="P70" t="s">
        <v>57</v>
      </c>
      <c r="Q70" t="s">
        <v>52</v>
      </c>
      <c r="R70">
        <v>0</v>
      </c>
      <c r="S70">
        <v>14</v>
      </c>
      <c r="T70" t="s">
        <v>58</v>
      </c>
      <c r="U70" t="s">
        <v>53</v>
      </c>
      <c r="V70">
        <v>11.31</v>
      </c>
      <c r="W70" t="s">
        <v>52</v>
      </c>
      <c r="X70" t="s">
        <v>53</v>
      </c>
      <c r="Y70" t="s">
        <v>68</v>
      </c>
      <c r="Z70">
        <v>24</v>
      </c>
      <c r="AA70" t="s">
        <v>52</v>
      </c>
      <c r="AB70" t="s">
        <v>52</v>
      </c>
      <c r="AC70" t="s">
        <v>52</v>
      </c>
      <c r="AD70" t="s">
        <v>52</v>
      </c>
      <c r="AE70" t="s">
        <v>53</v>
      </c>
      <c r="AF70" t="s">
        <v>53</v>
      </c>
      <c r="AG70" t="s">
        <v>52</v>
      </c>
      <c r="AH70" t="s">
        <v>53</v>
      </c>
      <c r="AI70" t="s">
        <v>60</v>
      </c>
      <c r="AJ70" t="s">
        <v>52</v>
      </c>
      <c r="AK70" t="s">
        <v>69</v>
      </c>
      <c r="AL70">
        <v>90.45</v>
      </c>
      <c r="AM70">
        <v>1266.0999999999999</v>
      </c>
      <c r="AN70">
        <v>0</v>
      </c>
      <c r="AO70">
        <v>0</v>
      </c>
      <c r="AP70">
        <v>158.34</v>
      </c>
      <c r="AQ70">
        <v>1424.4399999999901</v>
      </c>
      <c r="AR70">
        <v>3</v>
      </c>
      <c r="AS70" t="s">
        <v>62</v>
      </c>
      <c r="AT70" t="s">
        <v>53</v>
      </c>
      <c r="AU70">
        <v>96</v>
      </c>
      <c r="AV70">
        <v>4777</v>
      </c>
      <c r="AW70" t="s">
        <v>63</v>
      </c>
      <c r="AX70" t="s">
        <v>64</v>
      </c>
      <c r="AY70" t="str">
        <f>IF(AND(Table1[[#This Row],[Contract]]="Month-to-Month", Table1[[#This Row],[Tenure in Months]]&lt;6, Table1[[#This Row],[Payment Method]]="Bank Withdrawal"), "High Risk", IF(OR(Table1[[#This Row],[Contract]]="Month-to-Month", Table1[[#This Row],[Tenure in Months]]&lt;12), "Medium Risk", "Low Risk"))</f>
        <v>Medium Risk</v>
      </c>
    </row>
    <row r="71" spans="1:51" x14ac:dyDescent="0.35">
      <c r="A71" t="s">
        <v>207</v>
      </c>
      <c r="B71" t="s">
        <v>51</v>
      </c>
      <c r="C71">
        <v>77</v>
      </c>
      <c r="D71" t="s">
        <v>52</v>
      </c>
      <c r="E71" t="s">
        <v>53</v>
      </c>
      <c r="F71" t="s">
        <v>52</v>
      </c>
      <c r="G71" t="s">
        <v>52</v>
      </c>
      <c r="H71">
        <v>0</v>
      </c>
      <c r="I71" t="s">
        <v>54</v>
      </c>
      <c r="J71" t="s">
        <v>55</v>
      </c>
      <c r="K71" t="s">
        <v>208</v>
      </c>
      <c r="L71">
        <v>94933</v>
      </c>
      <c r="M71">
        <v>38.010092</v>
      </c>
      <c r="N71">
        <v>-122.689442</v>
      </c>
      <c r="O71">
        <v>1025</v>
      </c>
      <c r="P71" t="s">
        <v>57</v>
      </c>
      <c r="Q71" t="s">
        <v>52</v>
      </c>
      <c r="R71">
        <v>0</v>
      </c>
      <c r="S71">
        <v>12</v>
      </c>
      <c r="T71" t="s">
        <v>58</v>
      </c>
      <c r="U71" t="s">
        <v>52</v>
      </c>
      <c r="V71">
        <v>0</v>
      </c>
      <c r="W71" t="s">
        <v>52</v>
      </c>
      <c r="X71" t="s">
        <v>53</v>
      </c>
      <c r="Y71" t="s">
        <v>59</v>
      </c>
      <c r="Z71">
        <v>10</v>
      </c>
      <c r="AA71" t="s">
        <v>52</v>
      </c>
      <c r="AB71" t="s">
        <v>52</v>
      </c>
      <c r="AC71" t="s">
        <v>53</v>
      </c>
      <c r="AD71" t="s">
        <v>53</v>
      </c>
      <c r="AE71" t="s">
        <v>52</v>
      </c>
      <c r="AF71" t="s">
        <v>53</v>
      </c>
      <c r="AG71" t="s">
        <v>52</v>
      </c>
      <c r="AH71" t="s">
        <v>53</v>
      </c>
      <c r="AI71" t="s">
        <v>60</v>
      </c>
      <c r="AJ71" t="s">
        <v>53</v>
      </c>
      <c r="AK71" t="s">
        <v>61</v>
      </c>
      <c r="AL71">
        <v>43.65</v>
      </c>
      <c r="AM71">
        <v>526.95000000000005</v>
      </c>
      <c r="AN71">
        <v>0</v>
      </c>
      <c r="AO71">
        <v>0</v>
      </c>
      <c r="AP71">
        <v>0</v>
      </c>
      <c r="AQ71">
        <v>526.95000000000005</v>
      </c>
      <c r="AR71">
        <v>1</v>
      </c>
      <c r="AS71" t="s">
        <v>62</v>
      </c>
      <c r="AT71" t="s">
        <v>53</v>
      </c>
      <c r="AU71">
        <v>74</v>
      </c>
      <c r="AV71">
        <v>2437</v>
      </c>
      <c r="AW71" t="s">
        <v>63</v>
      </c>
      <c r="AX71" t="s">
        <v>84</v>
      </c>
      <c r="AY71" t="str">
        <f>IF(AND(Table1[[#This Row],[Contract]]="Month-to-Month", Table1[[#This Row],[Tenure in Months]]&lt;6, Table1[[#This Row],[Payment Method]]="Bank Withdrawal"), "High Risk", IF(OR(Table1[[#This Row],[Contract]]="Month-to-Month", Table1[[#This Row],[Tenure in Months]]&lt;12), "Medium Risk", "Low Risk"))</f>
        <v>Medium Risk</v>
      </c>
    </row>
    <row r="72" spans="1:51" x14ac:dyDescent="0.35">
      <c r="A72" t="s">
        <v>209</v>
      </c>
      <c r="B72" t="s">
        <v>66</v>
      </c>
      <c r="C72">
        <v>73</v>
      </c>
      <c r="D72" t="s">
        <v>52</v>
      </c>
      <c r="E72" t="s">
        <v>53</v>
      </c>
      <c r="F72" t="s">
        <v>52</v>
      </c>
      <c r="G72" t="s">
        <v>52</v>
      </c>
      <c r="H72">
        <v>0</v>
      </c>
      <c r="I72" t="s">
        <v>54</v>
      </c>
      <c r="J72" t="s">
        <v>55</v>
      </c>
      <c r="K72" t="s">
        <v>210</v>
      </c>
      <c r="L72">
        <v>95019</v>
      </c>
      <c r="M72">
        <v>36.936228</v>
      </c>
      <c r="N72">
        <v>-121.78555900000001</v>
      </c>
      <c r="O72">
        <v>4753</v>
      </c>
      <c r="P72" t="s">
        <v>57</v>
      </c>
      <c r="Q72" t="s">
        <v>52</v>
      </c>
      <c r="R72">
        <v>0</v>
      </c>
      <c r="S72">
        <v>13</v>
      </c>
      <c r="T72" t="s">
        <v>58</v>
      </c>
      <c r="U72" t="s">
        <v>53</v>
      </c>
      <c r="V72">
        <v>40.369999999999997</v>
      </c>
      <c r="W72" t="s">
        <v>52</v>
      </c>
      <c r="X72" t="s">
        <v>53</v>
      </c>
      <c r="Y72" t="s">
        <v>68</v>
      </c>
      <c r="Z72">
        <v>21</v>
      </c>
      <c r="AA72" t="s">
        <v>52</v>
      </c>
      <c r="AB72" t="s">
        <v>52</v>
      </c>
      <c r="AC72" t="s">
        <v>53</v>
      </c>
      <c r="AD72" t="s">
        <v>52</v>
      </c>
      <c r="AE72" t="s">
        <v>52</v>
      </c>
      <c r="AF72" t="s">
        <v>52</v>
      </c>
      <c r="AG72" t="s">
        <v>52</v>
      </c>
      <c r="AH72" t="s">
        <v>53</v>
      </c>
      <c r="AI72" t="s">
        <v>60</v>
      </c>
      <c r="AJ72" t="s">
        <v>53</v>
      </c>
      <c r="AK72" t="s">
        <v>61</v>
      </c>
      <c r="AL72">
        <v>74.3</v>
      </c>
      <c r="AM72">
        <v>940.35</v>
      </c>
      <c r="AN72">
        <v>0</v>
      </c>
      <c r="AO72">
        <v>0</v>
      </c>
      <c r="AP72">
        <v>524.80999999999995</v>
      </c>
      <c r="AQ72">
        <v>1465.1599999999901</v>
      </c>
      <c r="AR72">
        <v>1</v>
      </c>
      <c r="AS72" t="s">
        <v>62</v>
      </c>
      <c r="AT72" t="s">
        <v>53</v>
      </c>
      <c r="AU72">
        <v>90</v>
      </c>
      <c r="AV72">
        <v>2995</v>
      </c>
      <c r="AW72" t="s">
        <v>63</v>
      </c>
      <c r="AX72" t="s">
        <v>84</v>
      </c>
      <c r="AY72" t="str">
        <f>IF(AND(Table1[[#This Row],[Contract]]="Month-to-Month", Table1[[#This Row],[Tenure in Months]]&lt;6, Table1[[#This Row],[Payment Method]]="Bank Withdrawal"), "High Risk", IF(OR(Table1[[#This Row],[Contract]]="Month-to-Month", Table1[[#This Row],[Tenure in Months]]&lt;12), "Medium Risk", "Low Risk"))</f>
        <v>Medium Risk</v>
      </c>
    </row>
    <row r="73" spans="1:51" x14ac:dyDescent="0.35">
      <c r="A73" t="s">
        <v>211</v>
      </c>
      <c r="B73" t="s">
        <v>66</v>
      </c>
      <c r="C73">
        <v>68</v>
      </c>
      <c r="D73" t="s">
        <v>52</v>
      </c>
      <c r="E73" t="s">
        <v>53</v>
      </c>
      <c r="F73" t="s">
        <v>52</v>
      </c>
      <c r="G73" t="s">
        <v>52</v>
      </c>
      <c r="H73">
        <v>0</v>
      </c>
      <c r="I73" t="s">
        <v>54</v>
      </c>
      <c r="J73" t="s">
        <v>55</v>
      </c>
      <c r="K73" t="s">
        <v>212</v>
      </c>
      <c r="L73">
        <v>95020</v>
      </c>
      <c r="M73">
        <v>37.038890000000002</v>
      </c>
      <c r="N73">
        <v>-121.528955</v>
      </c>
      <c r="O73">
        <v>49968</v>
      </c>
      <c r="P73" t="s">
        <v>57</v>
      </c>
      <c r="Q73" t="s">
        <v>52</v>
      </c>
      <c r="R73">
        <v>0</v>
      </c>
      <c r="S73">
        <v>11</v>
      </c>
      <c r="T73" t="s">
        <v>58</v>
      </c>
      <c r="U73" t="s">
        <v>53</v>
      </c>
      <c r="V73">
        <v>3.96</v>
      </c>
      <c r="W73" t="s">
        <v>52</v>
      </c>
      <c r="X73" t="s">
        <v>53</v>
      </c>
      <c r="Y73" t="s">
        <v>68</v>
      </c>
      <c r="Z73">
        <v>27</v>
      </c>
      <c r="AA73" t="s">
        <v>52</v>
      </c>
      <c r="AB73" t="s">
        <v>52</v>
      </c>
      <c r="AC73" t="s">
        <v>52</v>
      </c>
      <c r="AD73" t="s">
        <v>52</v>
      </c>
      <c r="AE73" t="s">
        <v>53</v>
      </c>
      <c r="AF73" t="s">
        <v>53</v>
      </c>
      <c r="AG73" t="s">
        <v>52</v>
      </c>
      <c r="AH73" t="s">
        <v>53</v>
      </c>
      <c r="AI73" t="s">
        <v>60</v>
      </c>
      <c r="AJ73" t="s">
        <v>52</v>
      </c>
      <c r="AK73" t="s">
        <v>61</v>
      </c>
      <c r="AL73">
        <v>89.7</v>
      </c>
      <c r="AM73">
        <v>1047.7</v>
      </c>
      <c r="AN73">
        <v>0</v>
      </c>
      <c r="AO73">
        <v>0</v>
      </c>
      <c r="AP73">
        <v>43.56</v>
      </c>
      <c r="AQ73">
        <v>1091.26</v>
      </c>
      <c r="AR73">
        <v>2</v>
      </c>
      <c r="AS73" t="s">
        <v>62</v>
      </c>
      <c r="AT73" t="s">
        <v>53</v>
      </c>
      <c r="AU73">
        <v>89</v>
      </c>
      <c r="AV73">
        <v>2202</v>
      </c>
      <c r="AW73" t="s">
        <v>120</v>
      </c>
      <c r="AX73" t="s">
        <v>121</v>
      </c>
      <c r="AY73" t="str">
        <f>IF(AND(Table1[[#This Row],[Contract]]="Month-to-Month", Table1[[#This Row],[Tenure in Months]]&lt;6, Table1[[#This Row],[Payment Method]]="Bank Withdrawal"), "High Risk", IF(OR(Table1[[#This Row],[Contract]]="Month-to-Month", Table1[[#This Row],[Tenure in Months]]&lt;12), "Medium Risk", "Low Risk"))</f>
        <v>Medium Risk</v>
      </c>
    </row>
    <row r="74" spans="1:51" x14ac:dyDescent="0.35">
      <c r="A74" t="s">
        <v>213</v>
      </c>
      <c r="B74" t="s">
        <v>51</v>
      </c>
      <c r="C74">
        <v>74</v>
      </c>
      <c r="D74" t="s">
        <v>52</v>
      </c>
      <c r="E74" t="s">
        <v>53</v>
      </c>
      <c r="F74" t="s">
        <v>53</v>
      </c>
      <c r="G74" t="s">
        <v>52</v>
      </c>
      <c r="H74">
        <v>0</v>
      </c>
      <c r="I74" t="s">
        <v>54</v>
      </c>
      <c r="J74" t="s">
        <v>55</v>
      </c>
      <c r="K74" t="s">
        <v>214</v>
      </c>
      <c r="L74">
        <v>95030</v>
      </c>
      <c r="M74">
        <v>37.222842</v>
      </c>
      <c r="N74">
        <v>-121.988727</v>
      </c>
      <c r="O74">
        <v>13290</v>
      </c>
      <c r="P74" t="s">
        <v>57</v>
      </c>
      <c r="Q74" t="s">
        <v>53</v>
      </c>
      <c r="R74">
        <v>1</v>
      </c>
      <c r="S74">
        <v>17</v>
      </c>
      <c r="T74" t="s">
        <v>58</v>
      </c>
      <c r="U74" t="s">
        <v>53</v>
      </c>
      <c r="V74">
        <v>28.18</v>
      </c>
      <c r="W74" t="s">
        <v>53</v>
      </c>
      <c r="X74" t="s">
        <v>53</v>
      </c>
      <c r="Y74" t="s">
        <v>110</v>
      </c>
      <c r="Z74">
        <v>16</v>
      </c>
      <c r="AA74" t="s">
        <v>52</v>
      </c>
      <c r="AB74" t="s">
        <v>52</v>
      </c>
      <c r="AC74" t="s">
        <v>53</v>
      </c>
      <c r="AD74" t="s">
        <v>52</v>
      </c>
      <c r="AE74" t="s">
        <v>53</v>
      </c>
      <c r="AF74" t="s">
        <v>53</v>
      </c>
      <c r="AG74" t="s">
        <v>52</v>
      </c>
      <c r="AH74" t="s">
        <v>53</v>
      </c>
      <c r="AI74" t="s">
        <v>60</v>
      </c>
      <c r="AJ74" t="s">
        <v>53</v>
      </c>
      <c r="AK74" t="s">
        <v>69</v>
      </c>
      <c r="AL74">
        <v>100.45</v>
      </c>
      <c r="AM74">
        <v>1622.45</v>
      </c>
      <c r="AN74">
        <v>0</v>
      </c>
      <c r="AO74">
        <v>0</v>
      </c>
      <c r="AP74">
        <v>479.06</v>
      </c>
      <c r="AQ74">
        <v>2101.5100000000002</v>
      </c>
      <c r="AR74">
        <v>3</v>
      </c>
      <c r="AS74" t="s">
        <v>62</v>
      </c>
      <c r="AT74" t="s">
        <v>53</v>
      </c>
      <c r="AU74">
        <v>87</v>
      </c>
      <c r="AV74">
        <v>5508</v>
      </c>
      <c r="AW74" t="s">
        <v>63</v>
      </c>
      <c r="AX74" t="s">
        <v>64</v>
      </c>
      <c r="AY74" t="str">
        <f>IF(AND(Table1[[#This Row],[Contract]]="Month-to-Month", Table1[[#This Row],[Tenure in Months]]&lt;6, Table1[[#This Row],[Payment Method]]="Bank Withdrawal"), "High Risk", IF(OR(Table1[[#This Row],[Contract]]="Month-to-Month", Table1[[#This Row],[Tenure in Months]]&lt;12), "Medium Risk", "Low Risk"))</f>
        <v>Medium Risk</v>
      </c>
    </row>
    <row r="75" spans="1:51" x14ac:dyDescent="0.35">
      <c r="A75" t="s">
        <v>215</v>
      </c>
      <c r="B75" t="s">
        <v>51</v>
      </c>
      <c r="C75">
        <v>65</v>
      </c>
      <c r="D75" t="s">
        <v>52</v>
      </c>
      <c r="E75" t="s">
        <v>53</v>
      </c>
      <c r="F75" t="s">
        <v>53</v>
      </c>
      <c r="G75" t="s">
        <v>52</v>
      </c>
      <c r="H75">
        <v>0</v>
      </c>
      <c r="I75" t="s">
        <v>54</v>
      </c>
      <c r="J75" t="s">
        <v>55</v>
      </c>
      <c r="K75" t="s">
        <v>216</v>
      </c>
      <c r="L75">
        <v>95128</v>
      </c>
      <c r="M75">
        <v>37.316146000000003</v>
      </c>
      <c r="N75">
        <v>-121.936285</v>
      </c>
      <c r="O75">
        <v>32804</v>
      </c>
      <c r="P75" t="s">
        <v>57</v>
      </c>
      <c r="Q75" t="s">
        <v>53</v>
      </c>
      <c r="R75">
        <v>1</v>
      </c>
      <c r="S75">
        <v>39</v>
      </c>
      <c r="T75" t="s">
        <v>58</v>
      </c>
      <c r="U75" t="s">
        <v>53</v>
      </c>
      <c r="V75">
        <v>33.25</v>
      </c>
      <c r="W75" t="s">
        <v>53</v>
      </c>
      <c r="X75" t="s">
        <v>53</v>
      </c>
      <c r="Y75" t="s">
        <v>68</v>
      </c>
      <c r="Z75">
        <v>26</v>
      </c>
      <c r="AA75" t="s">
        <v>52</v>
      </c>
      <c r="AB75" t="s">
        <v>53</v>
      </c>
      <c r="AC75" t="s">
        <v>53</v>
      </c>
      <c r="AD75" t="s">
        <v>52</v>
      </c>
      <c r="AE75" t="s">
        <v>53</v>
      </c>
      <c r="AF75" t="s">
        <v>53</v>
      </c>
      <c r="AG75" t="s">
        <v>53</v>
      </c>
      <c r="AH75" t="s">
        <v>53</v>
      </c>
      <c r="AI75" t="s">
        <v>60</v>
      </c>
      <c r="AJ75" t="s">
        <v>53</v>
      </c>
      <c r="AK75" t="s">
        <v>61</v>
      </c>
      <c r="AL75">
        <v>105.65</v>
      </c>
      <c r="AM75">
        <v>4284.8</v>
      </c>
      <c r="AN75">
        <v>0</v>
      </c>
      <c r="AO75">
        <v>0</v>
      </c>
      <c r="AP75">
        <v>1296.75</v>
      </c>
      <c r="AQ75">
        <v>5581.55</v>
      </c>
      <c r="AR75">
        <v>3</v>
      </c>
      <c r="AS75" t="s">
        <v>62</v>
      </c>
      <c r="AT75" t="s">
        <v>53</v>
      </c>
      <c r="AU75">
        <v>96</v>
      </c>
      <c r="AV75">
        <v>4687</v>
      </c>
      <c r="AW75" t="s">
        <v>120</v>
      </c>
      <c r="AX75" t="s">
        <v>121</v>
      </c>
      <c r="AY75" t="str">
        <f>IF(AND(Table1[[#This Row],[Contract]]="Month-to-Month", Table1[[#This Row],[Tenure in Months]]&lt;6, Table1[[#This Row],[Payment Method]]="Bank Withdrawal"), "High Risk", IF(OR(Table1[[#This Row],[Contract]]="Month-to-Month", Table1[[#This Row],[Tenure in Months]]&lt;12), "Medium Risk", "Low Risk"))</f>
        <v>Medium Risk</v>
      </c>
    </row>
    <row r="76" spans="1:51" x14ac:dyDescent="0.35">
      <c r="A76" t="s">
        <v>217</v>
      </c>
      <c r="B76" t="s">
        <v>66</v>
      </c>
      <c r="C76">
        <v>73</v>
      </c>
      <c r="D76" t="s">
        <v>52</v>
      </c>
      <c r="E76" t="s">
        <v>53</v>
      </c>
      <c r="F76" t="s">
        <v>53</v>
      </c>
      <c r="G76" t="s">
        <v>52</v>
      </c>
      <c r="H76">
        <v>0</v>
      </c>
      <c r="I76" t="s">
        <v>54</v>
      </c>
      <c r="J76" t="s">
        <v>55</v>
      </c>
      <c r="K76" t="s">
        <v>216</v>
      </c>
      <c r="L76">
        <v>95135</v>
      </c>
      <c r="M76">
        <v>37.286819999999999</v>
      </c>
      <c r="N76">
        <v>-121.723877</v>
      </c>
      <c r="O76">
        <v>15798</v>
      </c>
      <c r="P76" t="s">
        <v>57</v>
      </c>
      <c r="Q76" t="s">
        <v>53</v>
      </c>
      <c r="R76">
        <v>5</v>
      </c>
      <c r="S76">
        <v>11</v>
      </c>
      <c r="T76" t="s">
        <v>58</v>
      </c>
      <c r="U76" t="s">
        <v>53</v>
      </c>
      <c r="V76">
        <v>17.25</v>
      </c>
      <c r="W76" t="s">
        <v>53</v>
      </c>
      <c r="X76" t="s">
        <v>53</v>
      </c>
      <c r="Y76" t="s">
        <v>68</v>
      </c>
      <c r="Z76">
        <v>27</v>
      </c>
      <c r="AA76" t="s">
        <v>52</v>
      </c>
      <c r="AB76" t="s">
        <v>52</v>
      </c>
      <c r="AC76" t="s">
        <v>53</v>
      </c>
      <c r="AD76" t="s">
        <v>53</v>
      </c>
      <c r="AE76" t="s">
        <v>53</v>
      </c>
      <c r="AF76" t="s">
        <v>53</v>
      </c>
      <c r="AG76" t="s">
        <v>52</v>
      </c>
      <c r="AH76" t="s">
        <v>53</v>
      </c>
      <c r="AI76" t="s">
        <v>60</v>
      </c>
      <c r="AJ76" t="s">
        <v>53</v>
      </c>
      <c r="AK76" t="s">
        <v>61</v>
      </c>
      <c r="AL76">
        <v>104.05</v>
      </c>
      <c r="AM76">
        <v>1133.6500000000001</v>
      </c>
      <c r="AN76">
        <v>0</v>
      </c>
      <c r="AO76">
        <v>0</v>
      </c>
      <c r="AP76">
        <v>189.75</v>
      </c>
      <c r="AQ76">
        <v>1323.4</v>
      </c>
      <c r="AR76">
        <v>3</v>
      </c>
      <c r="AS76" t="s">
        <v>62</v>
      </c>
      <c r="AT76" t="s">
        <v>53</v>
      </c>
      <c r="AU76">
        <v>82</v>
      </c>
      <c r="AV76">
        <v>4553</v>
      </c>
      <c r="AW76" t="s">
        <v>63</v>
      </c>
      <c r="AX76" t="s">
        <v>64</v>
      </c>
      <c r="AY76" t="str">
        <f>IF(AND(Table1[[#This Row],[Contract]]="Month-to-Month", Table1[[#This Row],[Tenure in Months]]&lt;6, Table1[[#This Row],[Payment Method]]="Bank Withdrawal"), "High Risk", IF(OR(Table1[[#This Row],[Contract]]="Month-to-Month", Table1[[#This Row],[Tenure in Months]]&lt;12), "Medium Risk", "Low Risk"))</f>
        <v>Medium Risk</v>
      </c>
    </row>
    <row r="77" spans="1:51" x14ac:dyDescent="0.35">
      <c r="A77" t="s">
        <v>218</v>
      </c>
      <c r="B77" t="s">
        <v>66</v>
      </c>
      <c r="C77">
        <v>74</v>
      </c>
      <c r="D77" t="s">
        <v>52</v>
      </c>
      <c r="E77" t="s">
        <v>53</v>
      </c>
      <c r="F77" t="s">
        <v>53</v>
      </c>
      <c r="G77" t="s">
        <v>52</v>
      </c>
      <c r="H77">
        <v>0</v>
      </c>
      <c r="I77" t="s">
        <v>54</v>
      </c>
      <c r="J77" t="s">
        <v>55</v>
      </c>
      <c r="K77" t="s">
        <v>219</v>
      </c>
      <c r="L77">
        <v>95232</v>
      </c>
      <c r="M77">
        <v>38.358463999999998</v>
      </c>
      <c r="N77">
        <v>-120.57930399999999</v>
      </c>
      <c r="O77">
        <v>21</v>
      </c>
      <c r="P77" t="s">
        <v>57</v>
      </c>
      <c r="Q77" t="s">
        <v>53</v>
      </c>
      <c r="R77">
        <v>1</v>
      </c>
      <c r="S77">
        <v>3</v>
      </c>
      <c r="T77" t="s">
        <v>67</v>
      </c>
      <c r="U77" t="s">
        <v>53</v>
      </c>
      <c r="V77">
        <v>3.29</v>
      </c>
      <c r="W77" t="s">
        <v>52</v>
      </c>
      <c r="X77" t="s">
        <v>53</v>
      </c>
      <c r="Y77" t="s">
        <v>68</v>
      </c>
      <c r="Z77">
        <v>9</v>
      </c>
      <c r="AA77" t="s">
        <v>52</v>
      </c>
      <c r="AB77" t="s">
        <v>52</v>
      </c>
      <c r="AC77" t="s">
        <v>52</v>
      </c>
      <c r="AD77" t="s">
        <v>52</v>
      </c>
      <c r="AE77" t="s">
        <v>53</v>
      </c>
      <c r="AF77" t="s">
        <v>52</v>
      </c>
      <c r="AG77" t="s">
        <v>52</v>
      </c>
      <c r="AH77" t="s">
        <v>53</v>
      </c>
      <c r="AI77" t="s">
        <v>60</v>
      </c>
      <c r="AJ77" t="s">
        <v>53</v>
      </c>
      <c r="AK77" t="s">
        <v>61</v>
      </c>
      <c r="AL77">
        <v>80.400000000000006</v>
      </c>
      <c r="AM77">
        <v>224.05</v>
      </c>
      <c r="AN77">
        <v>0</v>
      </c>
      <c r="AO77">
        <v>0</v>
      </c>
      <c r="AP77">
        <v>9.8699999999999992</v>
      </c>
      <c r="AQ77">
        <v>233.92</v>
      </c>
      <c r="AR77">
        <v>2</v>
      </c>
      <c r="AS77" t="s">
        <v>62</v>
      </c>
      <c r="AT77" t="s">
        <v>53</v>
      </c>
      <c r="AU77">
        <v>89</v>
      </c>
      <c r="AV77">
        <v>3834</v>
      </c>
      <c r="AW77" t="s">
        <v>120</v>
      </c>
      <c r="AX77" t="s">
        <v>220</v>
      </c>
      <c r="AY77" t="str">
        <f>IF(AND(Table1[[#This Row],[Contract]]="Month-to-Month", Table1[[#This Row],[Tenure in Months]]&lt;6, Table1[[#This Row],[Payment Method]]="Bank Withdrawal"), "High Risk", IF(OR(Table1[[#This Row],[Contract]]="Month-to-Month", Table1[[#This Row],[Tenure in Months]]&lt;12), "Medium Risk", "Low Risk"))</f>
        <v>High Risk</v>
      </c>
    </row>
    <row r="78" spans="1:51" x14ac:dyDescent="0.35">
      <c r="A78" t="s">
        <v>221</v>
      </c>
      <c r="B78" t="s">
        <v>51</v>
      </c>
      <c r="C78">
        <v>80</v>
      </c>
      <c r="D78" t="s">
        <v>52</v>
      </c>
      <c r="E78" t="s">
        <v>53</v>
      </c>
      <c r="F78" t="s">
        <v>52</v>
      </c>
      <c r="G78" t="s">
        <v>52</v>
      </c>
      <c r="H78">
        <v>0</v>
      </c>
      <c r="I78" t="s">
        <v>54</v>
      </c>
      <c r="J78" t="s">
        <v>55</v>
      </c>
      <c r="K78" t="s">
        <v>222</v>
      </c>
      <c r="L78">
        <v>95310</v>
      </c>
      <c r="M78">
        <v>38.085839</v>
      </c>
      <c r="N78">
        <v>-120.37855</v>
      </c>
      <c r="O78">
        <v>2144</v>
      </c>
      <c r="P78" t="s">
        <v>57</v>
      </c>
      <c r="Q78" t="s">
        <v>52</v>
      </c>
      <c r="R78">
        <v>0</v>
      </c>
      <c r="S78">
        <v>21</v>
      </c>
      <c r="T78" t="s">
        <v>58</v>
      </c>
      <c r="U78" t="s">
        <v>53</v>
      </c>
      <c r="V78">
        <v>34.619999999999997</v>
      </c>
      <c r="W78" t="s">
        <v>52</v>
      </c>
      <c r="X78" t="s">
        <v>53</v>
      </c>
      <c r="Y78" t="s">
        <v>59</v>
      </c>
      <c r="Z78">
        <v>14</v>
      </c>
      <c r="AA78" t="s">
        <v>52</v>
      </c>
      <c r="AB78" t="s">
        <v>52</v>
      </c>
      <c r="AC78" t="s">
        <v>53</v>
      </c>
      <c r="AD78" t="s">
        <v>52</v>
      </c>
      <c r="AE78" t="s">
        <v>53</v>
      </c>
      <c r="AF78" t="s">
        <v>52</v>
      </c>
      <c r="AG78" t="s">
        <v>52</v>
      </c>
      <c r="AH78" t="s">
        <v>53</v>
      </c>
      <c r="AI78" t="s">
        <v>60</v>
      </c>
      <c r="AJ78" t="s">
        <v>53</v>
      </c>
      <c r="AK78" t="s">
        <v>61</v>
      </c>
      <c r="AL78">
        <v>60.05</v>
      </c>
      <c r="AM78">
        <v>1236.1500000000001</v>
      </c>
      <c r="AN78">
        <v>0</v>
      </c>
      <c r="AO78">
        <v>0</v>
      </c>
      <c r="AP78">
        <v>727.02</v>
      </c>
      <c r="AQ78">
        <v>1963.17</v>
      </c>
      <c r="AR78">
        <v>1</v>
      </c>
      <c r="AS78" t="s">
        <v>62</v>
      </c>
      <c r="AT78" t="s">
        <v>53</v>
      </c>
      <c r="AU78">
        <v>70</v>
      </c>
      <c r="AV78">
        <v>4716</v>
      </c>
      <c r="AW78" t="s">
        <v>63</v>
      </c>
      <c r="AX78" t="s">
        <v>84</v>
      </c>
      <c r="AY78" t="str">
        <f>IF(AND(Table1[[#This Row],[Contract]]="Month-to-Month", Table1[[#This Row],[Tenure in Months]]&lt;6, Table1[[#This Row],[Payment Method]]="Bank Withdrawal"), "High Risk", IF(OR(Table1[[#This Row],[Contract]]="Month-to-Month", Table1[[#This Row],[Tenure in Months]]&lt;12), "Medium Risk", "Low Risk"))</f>
        <v>Medium Risk</v>
      </c>
    </row>
    <row r="79" spans="1:51" x14ac:dyDescent="0.35">
      <c r="A79" t="s">
        <v>223</v>
      </c>
      <c r="B79" t="s">
        <v>66</v>
      </c>
      <c r="C79">
        <v>76</v>
      </c>
      <c r="D79" t="s">
        <v>52</v>
      </c>
      <c r="E79" t="s">
        <v>53</v>
      </c>
      <c r="F79" t="s">
        <v>52</v>
      </c>
      <c r="G79" t="s">
        <v>52</v>
      </c>
      <c r="H79">
        <v>0</v>
      </c>
      <c r="I79" t="s">
        <v>54</v>
      </c>
      <c r="J79" t="s">
        <v>55</v>
      </c>
      <c r="K79" t="s">
        <v>224</v>
      </c>
      <c r="L79">
        <v>92027</v>
      </c>
      <c r="M79">
        <v>33.141264999999997</v>
      </c>
      <c r="N79">
        <v>-116.967221</v>
      </c>
      <c r="O79">
        <v>48690</v>
      </c>
      <c r="P79" t="s">
        <v>57</v>
      </c>
      <c r="Q79" t="s">
        <v>52</v>
      </c>
      <c r="R79">
        <v>0</v>
      </c>
      <c r="S79">
        <v>16</v>
      </c>
      <c r="T79" t="s">
        <v>58</v>
      </c>
      <c r="U79" t="s">
        <v>53</v>
      </c>
      <c r="V79">
        <v>38.75</v>
      </c>
      <c r="W79" t="s">
        <v>53</v>
      </c>
      <c r="X79" t="s">
        <v>53</v>
      </c>
      <c r="Y79" t="s">
        <v>68</v>
      </c>
      <c r="Z79">
        <v>16</v>
      </c>
      <c r="AA79" t="s">
        <v>52</v>
      </c>
      <c r="AB79" t="s">
        <v>52</v>
      </c>
      <c r="AC79" t="s">
        <v>52</v>
      </c>
      <c r="AD79" t="s">
        <v>52</v>
      </c>
      <c r="AE79" t="s">
        <v>53</v>
      </c>
      <c r="AF79" t="s">
        <v>53</v>
      </c>
      <c r="AG79" t="s">
        <v>52</v>
      </c>
      <c r="AH79" t="s">
        <v>53</v>
      </c>
      <c r="AI79" t="s">
        <v>60</v>
      </c>
      <c r="AJ79" t="s">
        <v>53</v>
      </c>
      <c r="AK79" t="s">
        <v>61</v>
      </c>
      <c r="AL79">
        <v>96.15</v>
      </c>
      <c r="AM79">
        <v>1529.2</v>
      </c>
      <c r="AN79">
        <v>0</v>
      </c>
      <c r="AO79">
        <v>0</v>
      </c>
      <c r="AP79">
        <v>620</v>
      </c>
      <c r="AQ79">
        <v>2149.1999999999998</v>
      </c>
      <c r="AR79">
        <v>2</v>
      </c>
      <c r="AS79" t="s">
        <v>62</v>
      </c>
      <c r="AT79" t="s">
        <v>53</v>
      </c>
      <c r="AU79">
        <v>96</v>
      </c>
      <c r="AV79">
        <v>5913</v>
      </c>
      <c r="AW79" t="s">
        <v>88</v>
      </c>
      <c r="AX79" t="s">
        <v>89</v>
      </c>
      <c r="AY79" t="str">
        <f>IF(AND(Table1[[#This Row],[Contract]]="Month-to-Month", Table1[[#This Row],[Tenure in Months]]&lt;6, Table1[[#This Row],[Payment Method]]="Bank Withdrawal"), "High Risk", IF(OR(Table1[[#This Row],[Contract]]="Month-to-Month", Table1[[#This Row],[Tenure in Months]]&lt;12), "Medium Risk", "Low Risk"))</f>
        <v>Medium Risk</v>
      </c>
    </row>
    <row r="80" spans="1:51" x14ac:dyDescent="0.35">
      <c r="A80" t="s">
        <v>225</v>
      </c>
      <c r="B80" t="s">
        <v>66</v>
      </c>
      <c r="C80">
        <v>73</v>
      </c>
      <c r="D80" t="s">
        <v>52</v>
      </c>
      <c r="E80" t="s">
        <v>53</v>
      </c>
      <c r="F80" t="s">
        <v>52</v>
      </c>
      <c r="G80" t="s">
        <v>52</v>
      </c>
      <c r="H80">
        <v>0</v>
      </c>
      <c r="I80" t="s">
        <v>54</v>
      </c>
      <c r="J80" t="s">
        <v>55</v>
      </c>
      <c r="K80" t="s">
        <v>226</v>
      </c>
      <c r="L80">
        <v>90712</v>
      </c>
      <c r="M80">
        <v>33.840524000000002</v>
      </c>
      <c r="N80">
        <v>-118.148403</v>
      </c>
      <c r="O80">
        <v>30173</v>
      </c>
      <c r="P80" t="s">
        <v>57</v>
      </c>
      <c r="Q80" t="s">
        <v>52</v>
      </c>
      <c r="R80">
        <v>0</v>
      </c>
      <c r="S80">
        <v>46</v>
      </c>
      <c r="T80" t="s">
        <v>58</v>
      </c>
      <c r="U80" t="s">
        <v>53</v>
      </c>
      <c r="V80">
        <v>6.13</v>
      </c>
      <c r="W80" t="s">
        <v>52</v>
      </c>
      <c r="X80" t="s">
        <v>53</v>
      </c>
      <c r="Y80" t="s">
        <v>68</v>
      </c>
      <c r="Z80">
        <v>30</v>
      </c>
      <c r="AA80" t="s">
        <v>52</v>
      </c>
      <c r="AB80" t="s">
        <v>53</v>
      </c>
      <c r="AC80" t="s">
        <v>52</v>
      </c>
      <c r="AD80" t="s">
        <v>52</v>
      </c>
      <c r="AE80" t="s">
        <v>53</v>
      </c>
      <c r="AF80" t="s">
        <v>53</v>
      </c>
      <c r="AG80" t="s">
        <v>52</v>
      </c>
      <c r="AH80" t="s">
        <v>53</v>
      </c>
      <c r="AI80" t="s">
        <v>124</v>
      </c>
      <c r="AJ80" t="s">
        <v>52</v>
      </c>
      <c r="AK80" t="s">
        <v>69</v>
      </c>
      <c r="AL80">
        <v>95.25</v>
      </c>
      <c r="AM80">
        <v>4424.2</v>
      </c>
      <c r="AN80">
        <v>0</v>
      </c>
      <c r="AO80">
        <v>0</v>
      </c>
      <c r="AP80">
        <v>281.98</v>
      </c>
      <c r="AQ80">
        <v>4706.18</v>
      </c>
      <c r="AR80">
        <v>2</v>
      </c>
      <c r="AS80" t="s">
        <v>62</v>
      </c>
      <c r="AT80" t="s">
        <v>53</v>
      </c>
      <c r="AU80">
        <v>90</v>
      </c>
      <c r="AV80">
        <v>3180</v>
      </c>
      <c r="AW80" t="s">
        <v>63</v>
      </c>
      <c r="AX80" t="s">
        <v>84</v>
      </c>
      <c r="AY80" t="str">
        <f>IF(AND(Table1[[#This Row],[Contract]]="Month-to-Month", Table1[[#This Row],[Tenure in Months]]&lt;6, Table1[[#This Row],[Payment Method]]="Bank Withdrawal"), "High Risk", IF(OR(Table1[[#This Row],[Contract]]="Month-to-Month", Table1[[#This Row],[Tenure in Months]]&lt;12), "Medium Risk", "Low Risk"))</f>
        <v>Low Risk</v>
      </c>
    </row>
    <row r="81" spans="1:51" x14ac:dyDescent="0.35">
      <c r="A81" t="s">
        <v>227</v>
      </c>
      <c r="B81" t="s">
        <v>66</v>
      </c>
      <c r="C81">
        <v>70</v>
      </c>
      <c r="D81" t="s">
        <v>52</v>
      </c>
      <c r="E81" t="s">
        <v>53</v>
      </c>
      <c r="F81" t="s">
        <v>53</v>
      </c>
      <c r="G81" t="s">
        <v>52</v>
      </c>
      <c r="H81">
        <v>0</v>
      </c>
      <c r="I81" t="s">
        <v>54</v>
      </c>
      <c r="J81" t="s">
        <v>55</v>
      </c>
      <c r="K81" t="s">
        <v>228</v>
      </c>
      <c r="L81">
        <v>95439</v>
      </c>
      <c r="M81">
        <v>38.493887999999998</v>
      </c>
      <c r="N81">
        <v>-122.777141</v>
      </c>
      <c r="O81">
        <v>476</v>
      </c>
      <c r="P81" t="s">
        <v>57</v>
      </c>
      <c r="Q81" t="s">
        <v>53</v>
      </c>
      <c r="R81">
        <v>1</v>
      </c>
      <c r="S81">
        <v>68</v>
      </c>
      <c r="T81" t="s">
        <v>229</v>
      </c>
      <c r="U81" t="s">
        <v>53</v>
      </c>
      <c r="V81">
        <v>24.13</v>
      </c>
      <c r="W81" t="s">
        <v>53</v>
      </c>
      <c r="X81" t="s">
        <v>53</v>
      </c>
      <c r="Y81" t="s">
        <v>68</v>
      </c>
      <c r="Z81">
        <v>24</v>
      </c>
      <c r="AA81" t="s">
        <v>52</v>
      </c>
      <c r="AB81" t="s">
        <v>53</v>
      </c>
      <c r="AC81" t="s">
        <v>52</v>
      </c>
      <c r="AD81" t="s">
        <v>52</v>
      </c>
      <c r="AE81" t="s">
        <v>52</v>
      </c>
      <c r="AF81" t="s">
        <v>53</v>
      </c>
      <c r="AG81" t="s">
        <v>52</v>
      </c>
      <c r="AH81" t="s">
        <v>53</v>
      </c>
      <c r="AI81" t="s">
        <v>60</v>
      </c>
      <c r="AJ81" t="s">
        <v>53</v>
      </c>
      <c r="AK81" t="s">
        <v>61</v>
      </c>
      <c r="AL81">
        <v>89.6</v>
      </c>
      <c r="AM81">
        <v>6127.6</v>
      </c>
      <c r="AN81">
        <v>0</v>
      </c>
      <c r="AO81">
        <v>0</v>
      </c>
      <c r="AP81">
        <v>1640.84</v>
      </c>
      <c r="AQ81">
        <v>7768.44</v>
      </c>
      <c r="AR81">
        <v>1</v>
      </c>
      <c r="AS81" t="s">
        <v>62</v>
      </c>
      <c r="AT81" t="s">
        <v>53</v>
      </c>
      <c r="AU81">
        <v>69</v>
      </c>
      <c r="AV81">
        <v>5651</v>
      </c>
      <c r="AW81" t="s">
        <v>63</v>
      </c>
      <c r="AX81" t="s">
        <v>84</v>
      </c>
      <c r="AY81" t="str">
        <f>IF(AND(Table1[[#This Row],[Contract]]="Month-to-Month", Table1[[#This Row],[Tenure in Months]]&lt;6, Table1[[#This Row],[Payment Method]]="Bank Withdrawal"), "High Risk", IF(OR(Table1[[#This Row],[Contract]]="Month-to-Month", Table1[[#This Row],[Tenure in Months]]&lt;12), "Medium Risk", "Low Risk"))</f>
        <v>Medium Risk</v>
      </c>
    </row>
    <row r="82" spans="1:51" x14ac:dyDescent="0.35">
      <c r="A82" t="s">
        <v>230</v>
      </c>
      <c r="B82" t="s">
        <v>51</v>
      </c>
      <c r="C82">
        <v>75</v>
      </c>
      <c r="D82" t="s">
        <v>52</v>
      </c>
      <c r="E82" t="s">
        <v>53</v>
      </c>
      <c r="F82" t="s">
        <v>53</v>
      </c>
      <c r="G82" t="s">
        <v>52</v>
      </c>
      <c r="H82">
        <v>0</v>
      </c>
      <c r="I82" t="s">
        <v>54</v>
      </c>
      <c r="J82" t="s">
        <v>55</v>
      </c>
      <c r="K82" t="s">
        <v>231</v>
      </c>
      <c r="L82">
        <v>95464</v>
      </c>
      <c r="M82">
        <v>39.123339999999999</v>
      </c>
      <c r="N82">
        <v>-122.83819800000001</v>
      </c>
      <c r="O82">
        <v>2223</v>
      </c>
      <c r="P82" t="s">
        <v>57</v>
      </c>
      <c r="Q82" t="s">
        <v>53</v>
      </c>
      <c r="R82">
        <v>1</v>
      </c>
      <c r="S82">
        <v>7</v>
      </c>
      <c r="T82" t="s">
        <v>67</v>
      </c>
      <c r="U82" t="s">
        <v>53</v>
      </c>
      <c r="V82">
        <v>13.63</v>
      </c>
      <c r="W82" t="s">
        <v>52</v>
      </c>
      <c r="X82" t="s">
        <v>53</v>
      </c>
      <c r="Y82" t="s">
        <v>68</v>
      </c>
      <c r="Z82">
        <v>27</v>
      </c>
      <c r="AA82" t="s">
        <v>52</v>
      </c>
      <c r="AB82" t="s">
        <v>52</v>
      </c>
      <c r="AC82" t="s">
        <v>52</v>
      </c>
      <c r="AD82" t="s">
        <v>52</v>
      </c>
      <c r="AE82" t="s">
        <v>53</v>
      </c>
      <c r="AF82" t="s">
        <v>53</v>
      </c>
      <c r="AG82" t="s">
        <v>52</v>
      </c>
      <c r="AH82" t="s">
        <v>53</v>
      </c>
      <c r="AI82" t="s">
        <v>60</v>
      </c>
      <c r="AJ82" t="s">
        <v>53</v>
      </c>
      <c r="AK82" t="s">
        <v>61</v>
      </c>
      <c r="AL82">
        <v>89.5</v>
      </c>
      <c r="AM82">
        <v>676.7</v>
      </c>
      <c r="AN82">
        <v>0</v>
      </c>
      <c r="AO82">
        <v>0</v>
      </c>
      <c r="AP82">
        <v>95.41</v>
      </c>
      <c r="AQ82">
        <v>772.11</v>
      </c>
      <c r="AR82">
        <v>2</v>
      </c>
      <c r="AS82" t="s">
        <v>62</v>
      </c>
      <c r="AT82" t="s">
        <v>53</v>
      </c>
      <c r="AU82">
        <v>89</v>
      </c>
      <c r="AV82">
        <v>3077</v>
      </c>
      <c r="AW82" t="s">
        <v>76</v>
      </c>
      <c r="AX82" t="s">
        <v>133</v>
      </c>
      <c r="AY82" t="str">
        <f>IF(AND(Table1[[#This Row],[Contract]]="Month-to-Month", Table1[[#This Row],[Tenure in Months]]&lt;6, Table1[[#This Row],[Payment Method]]="Bank Withdrawal"), "High Risk", IF(OR(Table1[[#This Row],[Contract]]="Month-to-Month", Table1[[#This Row],[Tenure in Months]]&lt;12), "Medium Risk", "Low Risk"))</f>
        <v>Medium Risk</v>
      </c>
    </row>
    <row r="83" spans="1:51" x14ac:dyDescent="0.35">
      <c r="A83" t="s">
        <v>232</v>
      </c>
      <c r="B83" t="s">
        <v>51</v>
      </c>
      <c r="C83">
        <v>74</v>
      </c>
      <c r="D83" t="s">
        <v>52</v>
      </c>
      <c r="E83" t="s">
        <v>53</v>
      </c>
      <c r="F83" t="s">
        <v>53</v>
      </c>
      <c r="G83" t="s">
        <v>52</v>
      </c>
      <c r="H83">
        <v>0</v>
      </c>
      <c r="I83" t="s">
        <v>54</v>
      </c>
      <c r="J83" t="s">
        <v>55</v>
      </c>
      <c r="K83" t="s">
        <v>233</v>
      </c>
      <c r="L83">
        <v>95511</v>
      </c>
      <c r="M83">
        <v>40.166027999999997</v>
      </c>
      <c r="N83">
        <v>-123.58414399999999</v>
      </c>
      <c r="O83">
        <v>261</v>
      </c>
      <c r="P83" t="s">
        <v>57</v>
      </c>
      <c r="Q83" t="s">
        <v>53</v>
      </c>
      <c r="R83">
        <v>1</v>
      </c>
      <c r="S83">
        <v>15</v>
      </c>
      <c r="T83" t="s">
        <v>58</v>
      </c>
      <c r="U83" t="s">
        <v>53</v>
      </c>
      <c r="V83">
        <v>45.25</v>
      </c>
      <c r="W83" t="s">
        <v>53</v>
      </c>
      <c r="X83" t="s">
        <v>53</v>
      </c>
      <c r="Y83" t="s">
        <v>110</v>
      </c>
      <c r="Z83">
        <v>22</v>
      </c>
      <c r="AA83" t="s">
        <v>52</v>
      </c>
      <c r="AB83" t="s">
        <v>52</v>
      </c>
      <c r="AC83" t="s">
        <v>52</v>
      </c>
      <c r="AD83" t="s">
        <v>52</v>
      </c>
      <c r="AE83" t="s">
        <v>52</v>
      </c>
      <c r="AF83" t="s">
        <v>53</v>
      </c>
      <c r="AG83" t="s">
        <v>52</v>
      </c>
      <c r="AH83" t="s">
        <v>53</v>
      </c>
      <c r="AI83" t="s">
        <v>60</v>
      </c>
      <c r="AJ83" t="s">
        <v>53</v>
      </c>
      <c r="AK83" t="s">
        <v>61</v>
      </c>
      <c r="AL83">
        <v>85.6</v>
      </c>
      <c r="AM83">
        <v>1345.55</v>
      </c>
      <c r="AN83">
        <v>0</v>
      </c>
      <c r="AO83">
        <v>0</v>
      </c>
      <c r="AP83">
        <v>678.75</v>
      </c>
      <c r="AQ83">
        <v>2024.3</v>
      </c>
      <c r="AR83">
        <v>1</v>
      </c>
      <c r="AS83" t="s">
        <v>62</v>
      </c>
      <c r="AT83" t="s">
        <v>53</v>
      </c>
      <c r="AU83">
        <v>83</v>
      </c>
      <c r="AV83">
        <v>4981</v>
      </c>
      <c r="AW83" t="s">
        <v>63</v>
      </c>
      <c r="AX83" t="s">
        <v>84</v>
      </c>
      <c r="AY83" t="str">
        <f>IF(AND(Table1[[#This Row],[Contract]]="Month-to-Month", Table1[[#This Row],[Tenure in Months]]&lt;6, Table1[[#This Row],[Payment Method]]="Bank Withdrawal"), "High Risk", IF(OR(Table1[[#This Row],[Contract]]="Month-to-Month", Table1[[#This Row],[Tenure in Months]]&lt;12), "Medium Risk", "Low Risk"))</f>
        <v>Medium Risk</v>
      </c>
    </row>
    <row r="84" spans="1:51" x14ac:dyDescent="0.35">
      <c r="A84" t="s">
        <v>234</v>
      </c>
      <c r="B84" t="s">
        <v>51</v>
      </c>
      <c r="C84">
        <v>76</v>
      </c>
      <c r="D84" t="s">
        <v>52</v>
      </c>
      <c r="E84" t="s">
        <v>53</v>
      </c>
      <c r="F84" t="s">
        <v>52</v>
      </c>
      <c r="G84" t="s">
        <v>52</v>
      </c>
      <c r="H84">
        <v>0</v>
      </c>
      <c r="I84" t="s">
        <v>54</v>
      </c>
      <c r="J84" t="s">
        <v>55</v>
      </c>
      <c r="K84" t="s">
        <v>235</v>
      </c>
      <c r="L84">
        <v>95524</v>
      </c>
      <c r="M84">
        <v>40.825485999999998</v>
      </c>
      <c r="N84">
        <v>-124.049485</v>
      </c>
      <c r="O84">
        <v>1689</v>
      </c>
      <c r="P84" t="s">
        <v>57</v>
      </c>
      <c r="Q84" t="s">
        <v>52</v>
      </c>
      <c r="R84">
        <v>0</v>
      </c>
      <c r="S84">
        <v>16</v>
      </c>
      <c r="T84" t="s">
        <v>58</v>
      </c>
      <c r="U84" t="s">
        <v>53</v>
      </c>
      <c r="V84">
        <v>19.18</v>
      </c>
      <c r="W84" t="s">
        <v>53</v>
      </c>
      <c r="X84" t="s">
        <v>53</v>
      </c>
      <c r="Y84" t="s">
        <v>68</v>
      </c>
      <c r="Z84">
        <v>22</v>
      </c>
      <c r="AA84" t="s">
        <v>52</v>
      </c>
      <c r="AB84" t="s">
        <v>52</v>
      </c>
      <c r="AC84" t="s">
        <v>52</v>
      </c>
      <c r="AD84" t="s">
        <v>52</v>
      </c>
      <c r="AE84" t="s">
        <v>53</v>
      </c>
      <c r="AF84" t="s">
        <v>52</v>
      </c>
      <c r="AG84" t="s">
        <v>52</v>
      </c>
      <c r="AH84" t="s">
        <v>53</v>
      </c>
      <c r="AI84" t="s">
        <v>60</v>
      </c>
      <c r="AJ84" t="s">
        <v>53</v>
      </c>
      <c r="AK84" t="s">
        <v>61</v>
      </c>
      <c r="AL84">
        <v>86.6</v>
      </c>
      <c r="AM84">
        <v>1281</v>
      </c>
      <c r="AN84">
        <v>0</v>
      </c>
      <c r="AO84">
        <v>0</v>
      </c>
      <c r="AP84">
        <v>306.88</v>
      </c>
      <c r="AQ84">
        <v>1587.88</v>
      </c>
      <c r="AR84">
        <v>3</v>
      </c>
      <c r="AS84" t="s">
        <v>62</v>
      </c>
      <c r="AT84" t="s">
        <v>53</v>
      </c>
      <c r="AU84">
        <v>81</v>
      </c>
      <c r="AV84">
        <v>2508</v>
      </c>
      <c r="AW84" t="s">
        <v>76</v>
      </c>
      <c r="AX84" t="s">
        <v>133</v>
      </c>
      <c r="AY84" t="str">
        <f>IF(AND(Table1[[#This Row],[Contract]]="Month-to-Month", Table1[[#This Row],[Tenure in Months]]&lt;6, Table1[[#This Row],[Payment Method]]="Bank Withdrawal"), "High Risk", IF(OR(Table1[[#This Row],[Contract]]="Month-to-Month", Table1[[#This Row],[Tenure in Months]]&lt;12), "Medium Risk", "Low Risk"))</f>
        <v>Medium Risk</v>
      </c>
    </row>
    <row r="85" spans="1:51" x14ac:dyDescent="0.35">
      <c r="A85" t="s">
        <v>236</v>
      </c>
      <c r="B85" t="s">
        <v>66</v>
      </c>
      <c r="C85">
        <v>75</v>
      </c>
      <c r="D85" t="s">
        <v>52</v>
      </c>
      <c r="E85" t="s">
        <v>53</v>
      </c>
      <c r="F85" t="s">
        <v>52</v>
      </c>
      <c r="G85" t="s">
        <v>52</v>
      </c>
      <c r="H85">
        <v>0</v>
      </c>
      <c r="I85" t="s">
        <v>54</v>
      </c>
      <c r="J85" t="s">
        <v>55</v>
      </c>
      <c r="K85" t="s">
        <v>237</v>
      </c>
      <c r="L85">
        <v>95551</v>
      </c>
      <c r="M85">
        <v>40.665951999999997</v>
      </c>
      <c r="N85">
        <v>-124.24005099999999</v>
      </c>
      <c r="O85">
        <v>1447</v>
      </c>
      <c r="P85" t="s">
        <v>57</v>
      </c>
      <c r="Q85" t="s">
        <v>52</v>
      </c>
      <c r="R85">
        <v>0</v>
      </c>
      <c r="S85">
        <v>1</v>
      </c>
      <c r="T85" t="s">
        <v>67</v>
      </c>
      <c r="U85" t="s">
        <v>53</v>
      </c>
      <c r="V85">
        <v>29.68</v>
      </c>
      <c r="W85" t="s">
        <v>52</v>
      </c>
      <c r="X85" t="s">
        <v>53</v>
      </c>
      <c r="Y85" t="s">
        <v>110</v>
      </c>
      <c r="Z85">
        <v>18</v>
      </c>
      <c r="AA85" t="s">
        <v>52</v>
      </c>
      <c r="AB85" t="s">
        <v>52</v>
      </c>
      <c r="AC85" t="s">
        <v>52</v>
      </c>
      <c r="AD85" t="s">
        <v>52</v>
      </c>
      <c r="AE85" t="s">
        <v>52</v>
      </c>
      <c r="AF85" t="s">
        <v>52</v>
      </c>
      <c r="AG85" t="s">
        <v>52</v>
      </c>
      <c r="AH85" t="s">
        <v>53</v>
      </c>
      <c r="AI85" t="s">
        <v>60</v>
      </c>
      <c r="AJ85" t="s">
        <v>53</v>
      </c>
      <c r="AK85" t="s">
        <v>61</v>
      </c>
      <c r="AL85">
        <v>69.25</v>
      </c>
      <c r="AM85">
        <v>69.25</v>
      </c>
      <c r="AN85">
        <v>0</v>
      </c>
      <c r="AO85">
        <v>0</v>
      </c>
      <c r="AP85">
        <v>29.68</v>
      </c>
      <c r="AQ85">
        <v>98.93</v>
      </c>
      <c r="AR85">
        <v>2</v>
      </c>
      <c r="AS85" t="s">
        <v>62</v>
      </c>
      <c r="AT85" t="s">
        <v>53</v>
      </c>
      <c r="AU85">
        <v>75</v>
      </c>
      <c r="AV85">
        <v>4371</v>
      </c>
      <c r="AW85" t="s">
        <v>120</v>
      </c>
      <c r="AX85" t="s">
        <v>121</v>
      </c>
      <c r="AY85" t="str">
        <f>IF(AND(Table1[[#This Row],[Contract]]="Month-to-Month", Table1[[#This Row],[Tenure in Months]]&lt;6, Table1[[#This Row],[Payment Method]]="Bank Withdrawal"), "High Risk", IF(OR(Table1[[#This Row],[Contract]]="Month-to-Month", Table1[[#This Row],[Tenure in Months]]&lt;12), "Medium Risk", "Low Risk"))</f>
        <v>High Risk</v>
      </c>
    </row>
    <row r="86" spans="1:51" x14ac:dyDescent="0.35">
      <c r="A86" t="s">
        <v>238</v>
      </c>
      <c r="B86" t="s">
        <v>66</v>
      </c>
      <c r="C86">
        <v>74</v>
      </c>
      <c r="D86" t="s">
        <v>52</v>
      </c>
      <c r="E86" t="s">
        <v>53</v>
      </c>
      <c r="F86" t="s">
        <v>52</v>
      </c>
      <c r="G86" t="s">
        <v>52</v>
      </c>
      <c r="H86">
        <v>0</v>
      </c>
      <c r="I86" t="s">
        <v>54</v>
      </c>
      <c r="J86" t="s">
        <v>55</v>
      </c>
      <c r="K86" t="s">
        <v>239</v>
      </c>
      <c r="L86">
        <v>95562</v>
      </c>
      <c r="M86">
        <v>40.485849000000002</v>
      </c>
      <c r="N86">
        <v>-124.163234</v>
      </c>
      <c r="O86">
        <v>3284</v>
      </c>
      <c r="P86" t="s">
        <v>57</v>
      </c>
      <c r="Q86" t="s">
        <v>52</v>
      </c>
      <c r="R86">
        <v>0</v>
      </c>
      <c r="S86">
        <v>1</v>
      </c>
      <c r="T86" t="s">
        <v>58</v>
      </c>
      <c r="U86" t="s">
        <v>52</v>
      </c>
      <c r="V86">
        <v>0</v>
      </c>
      <c r="W86" t="s">
        <v>52</v>
      </c>
      <c r="X86" t="s">
        <v>53</v>
      </c>
      <c r="Y86" t="s">
        <v>110</v>
      </c>
      <c r="Z86">
        <v>5</v>
      </c>
      <c r="AA86" t="s">
        <v>52</v>
      </c>
      <c r="AB86" t="s">
        <v>52</v>
      </c>
      <c r="AC86" t="s">
        <v>52</v>
      </c>
      <c r="AD86" t="s">
        <v>52</v>
      </c>
      <c r="AE86" t="s">
        <v>52</v>
      </c>
      <c r="AF86" t="s">
        <v>52</v>
      </c>
      <c r="AG86" t="s">
        <v>52</v>
      </c>
      <c r="AH86" t="s">
        <v>53</v>
      </c>
      <c r="AI86" t="s">
        <v>60</v>
      </c>
      <c r="AJ86" t="s">
        <v>53</v>
      </c>
      <c r="AK86" t="s">
        <v>61</v>
      </c>
      <c r="AL86">
        <v>25.2</v>
      </c>
      <c r="AM86">
        <v>25.2</v>
      </c>
      <c r="AN86">
        <v>0</v>
      </c>
      <c r="AO86">
        <v>0</v>
      </c>
      <c r="AP86">
        <v>0</v>
      </c>
      <c r="AQ86">
        <v>25.2</v>
      </c>
      <c r="AR86">
        <v>1</v>
      </c>
      <c r="AS86" t="s">
        <v>62</v>
      </c>
      <c r="AT86" t="s">
        <v>53</v>
      </c>
      <c r="AU86">
        <v>67</v>
      </c>
      <c r="AV86">
        <v>5688</v>
      </c>
      <c r="AW86" t="s">
        <v>63</v>
      </c>
      <c r="AX86" t="s">
        <v>70</v>
      </c>
      <c r="AY86" t="str">
        <f>IF(AND(Table1[[#This Row],[Contract]]="Month-to-Month", Table1[[#This Row],[Tenure in Months]]&lt;6, Table1[[#This Row],[Payment Method]]="Bank Withdrawal"), "High Risk", IF(OR(Table1[[#This Row],[Contract]]="Month-to-Month", Table1[[#This Row],[Tenure in Months]]&lt;12), "Medium Risk", "Low Risk"))</f>
        <v>High Risk</v>
      </c>
    </row>
    <row r="87" spans="1:51" x14ac:dyDescent="0.35">
      <c r="A87" t="s">
        <v>240</v>
      </c>
      <c r="B87" t="s">
        <v>66</v>
      </c>
      <c r="C87">
        <v>73</v>
      </c>
      <c r="D87" t="s">
        <v>52</v>
      </c>
      <c r="E87" t="s">
        <v>53</v>
      </c>
      <c r="F87" t="s">
        <v>52</v>
      </c>
      <c r="G87" t="s">
        <v>52</v>
      </c>
      <c r="H87">
        <v>0</v>
      </c>
      <c r="I87" t="s">
        <v>54</v>
      </c>
      <c r="J87" t="s">
        <v>55</v>
      </c>
      <c r="K87" t="s">
        <v>241</v>
      </c>
      <c r="L87">
        <v>95618</v>
      </c>
      <c r="M87">
        <v>38.544001999999999</v>
      </c>
      <c r="N87">
        <v>-121.685559</v>
      </c>
      <c r="O87">
        <v>648</v>
      </c>
      <c r="P87" t="s">
        <v>57</v>
      </c>
      <c r="Q87" t="s">
        <v>52</v>
      </c>
      <c r="R87">
        <v>0</v>
      </c>
      <c r="S87">
        <v>13</v>
      </c>
      <c r="T87" t="s">
        <v>58</v>
      </c>
      <c r="U87" t="s">
        <v>53</v>
      </c>
      <c r="V87">
        <v>19.03</v>
      </c>
      <c r="W87" t="s">
        <v>53</v>
      </c>
      <c r="X87" t="s">
        <v>53</v>
      </c>
      <c r="Y87" t="s">
        <v>68</v>
      </c>
      <c r="Z87">
        <v>24</v>
      </c>
      <c r="AA87" t="s">
        <v>52</v>
      </c>
      <c r="AB87" t="s">
        <v>52</v>
      </c>
      <c r="AC87" t="s">
        <v>52</v>
      </c>
      <c r="AD87" t="s">
        <v>52</v>
      </c>
      <c r="AE87" t="s">
        <v>53</v>
      </c>
      <c r="AF87" t="s">
        <v>53</v>
      </c>
      <c r="AG87" t="s">
        <v>53</v>
      </c>
      <c r="AH87" t="s">
        <v>53</v>
      </c>
      <c r="AI87" t="s">
        <v>60</v>
      </c>
      <c r="AJ87" t="s">
        <v>53</v>
      </c>
      <c r="AK87" t="s">
        <v>61</v>
      </c>
      <c r="AL87">
        <v>95.05</v>
      </c>
      <c r="AM87">
        <v>1290</v>
      </c>
      <c r="AN87">
        <v>0</v>
      </c>
      <c r="AO87">
        <v>0</v>
      </c>
      <c r="AP87">
        <v>247.39</v>
      </c>
      <c r="AQ87">
        <v>1537.39</v>
      </c>
      <c r="AR87">
        <v>1</v>
      </c>
      <c r="AS87" t="s">
        <v>62</v>
      </c>
      <c r="AT87" t="s">
        <v>53</v>
      </c>
      <c r="AU87">
        <v>90</v>
      </c>
      <c r="AV87">
        <v>2230</v>
      </c>
      <c r="AW87" t="s">
        <v>63</v>
      </c>
      <c r="AX87" t="s">
        <v>70</v>
      </c>
      <c r="AY87" t="str">
        <f>IF(AND(Table1[[#This Row],[Contract]]="Month-to-Month", Table1[[#This Row],[Tenure in Months]]&lt;6, Table1[[#This Row],[Payment Method]]="Bank Withdrawal"), "High Risk", IF(OR(Table1[[#This Row],[Contract]]="Month-to-Month", Table1[[#This Row],[Tenure in Months]]&lt;12), "Medium Risk", "Low Risk"))</f>
        <v>Medium Risk</v>
      </c>
    </row>
    <row r="88" spans="1:51" x14ac:dyDescent="0.35">
      <c r="A88" t="s">
        <v>242</v>
      </c>
      <c r="B88" t="s">
        <v>66</v>
      </c>
      <c r="C88">
        <v>69</v>
      </c>
      <c r="D88" t="s">
        <v>52</v>
      </c>
      <c r="E88" t="s">
        <v>53</v>
      </c>
      <c r="F88" t="s">
        <v>52</v>
      </c>
      <c r="G88" t="s">
        <v>52</v>
      </c>
      <c r="H88">
        <v>0</v>
      </c>
      <c r="I88" t="s">
        <v>54</v>
      </c>
      <c r="J88" t="s">
        <v>55</v>
      </c>
      <c r="K88" t="s">
        <v>243</v>
      </c>
      <c r="L88">
        <v>95630</v>
      </c>
      <c r="M88">
        <v>38.672637999999999</v>
      </c>
      <c r="N88">
        <v>-121.147403</v>
      </c>
      <c r="O88">
        <v>51855</v>
      </c>
      <c r="P88" t="s">
        <v>57</v>
      </c>
      <c r="Q88" t="s">
        <v>52</v>
      </c>
      <c r="R88">
        <v>0</v>
      </c>
      <c r="S88">
        <v>1</v>
      </c>
      <c r="T88" t="s">
        <v>58</v>
      </c>
      <c r="U88" t="s">
        <v>53</v>
      </c>
      <c r="V88">
        <v>20.059999999999999</v>
      </c>
      <c r="W88" t="s">
        <v>52</v>
      </c>
      <c r="X88" t="s">
        <v>53</v>
      </c>
      <c r="Y88" t="s">
        <v>68</v>
      </c>
      <c r="Z88">
        <v>24</v>
      </c>
      <c r="AA88" t="s">
        <v>52</v>
      </c>
      <c r="AB88" t="s">
        <v>52</v>
      </c>
      <c r="AC88" t="s">
        <v>52</v>
      </c>
      <c r="AD88" t="s">
        <v>52</v>
      </c>
      <c r="AE88" t="s">
        <v>53</v>
      </c>
      <c r="AF88" t="s">
        <v>52</v>
      </c>
      <c r="AG88" t="s">
        <v>52</v>
      </c>
      <c r="AH88" t="s">
        <v>53</v>
      </c>
      <c r="AI88" t="s">
        <v>60</v>
      </c>
      <c r="AJ88" t="s">
        <v>53</v>
      </c>
      <c r="AK88" t="s">
        <v>61</v>
      </c>
      <c r="AL88">
        <v>79.2</v>
      </c>
      <c r="AM88">
        <v>79.2</v>
      </c>
      <c r="AN88">
        <v>0</v>
      </c>
      <c r="AO88">
        <v>0</v>
      </c>
      <c r="AP88">
        <v>20.059999999999999</v>
      </c>
      <c r="AQ88">
        <v>99.26</v>
      </c>
      <c r="AR88">
        <v>3</v>
      </c>
      <c r="AS88" t="s">
        <v>62</v>
      </c>
      <c r="AT88" t="s">
        <v>53</v>
      </c>
      <c r="AU88">
        <v>76</v>
      </c>
      <c r="AV88">
        <v>4363</v>
      </c>
      <c r="AW88" t="s">
        <v>63</v>
      </c>
      <c r="AX88" t="s">
        <v>70</v>
      </c>
      <c r="AY88" t="str">
        <f>IF(AND(Table1[[#This Row],[Contract]]="Month-to-Month", Table1[[#This Row],[Tenure in Months]]&lt;6, Table1[[#This Row],[Payment Method]]="Bank Withdrawal"), "High Risk", IF(OR(Table1[[#This Row],[Contract]]="Month-to-Month", Table1[[#This Row],[Tenure in Months]]&lt;12), "Medium Risk", "Low Risk"))</f>
        <v>High Risk</v>
      </c>
    </row>
    <row r="89" spans="1:51" x14ac:dyDescent="0.35">
      <c r="A89" t="s">
        <v>244</v>
      </c>
      <c r="B89" t="s">
        <v>66</v>
      </c>
      <c r="C89">
        <v>75</v>
      </c>
      <c r="D89" t="s">
        <v>52</v>
      </c>
      <c r="E89" t="s">
        <v>53</v>
      </c>
      <c r="F89" t="s">
        <v>53</v>
      </c>
      <c r="G89" t="s">
        <v>52</v>
      </c>
      <c r="H89">
        <v>0</v>
      </c>
      <c r="I89" t="s">
        <v>54</v>
      </c>
      <c r="J89" t="s">
        <v>55</v>
      </c>
      <c r="K89" t="s">
        <v>245</v>
      </c>
      <c r="L89">
        <v>95653</v>
      </c>
      <c r="M89">
        <v>38.674275999999999</v>
      </c>
      <c r="N89">
        <v>-121.961866</v>
      </c>
      <c r="O89">
        <v>844</v>
      </c>
      <c r="P89" t="s">
        <v>57</v>
      </c>
      <c r="Q89" t="s">
        <v>53</v>
      </c>
      <c r="R89">
        <v>1</v>
      </c>
      <c r="S89">
        <v>34</v>
      </c>
      <c r="T89" t="s">
        <v>58</v>
      </c>
      <c r="U89" t="s">
        <v>53</v>
      </c>
      <c r="V89">
        <v>2.88</v>
      </c>
      <c r="W89" t="s">
        <v>53</v>
      </c>
      <c r="X89" t="s">
        <v>53</v>
      </c>
      <c r="Y89" t="s">
        <v>68</v>
      </c>
      <c r="Z89">
        <v>4</v>
      </c>
      <c r="AA89" t="s">
        <v>52</v>
      </c>
      <c r="AB89" t="s">
        <v>53</v>
      </c>
      <c r="AC89" t="s">
        <v>53</v>
      </c>
      <c r="AD89" t="s">
        <v>52</v>
      </c>
      <c r="AE89" t="s">
        <v>52</v>
      </c>
      <c r="AF89" t="s">
        <v>53</v>
      </c>
      <c r="AG89" t="s">
        <v>52</v>
      </c>
      <c r="AH89" t="s">
        <v>53</v>
      </c>
      <c r="AI89" t="s">
        <v>60</v>
      </c>
      <c r="AJ89" t="s">
        <v>53</v>
      </c>
      <c r="AK89" t="s">
        <v>61</v>
      </c>
      <c r="AL89">
        <v>94.25</v>
      </c>
      <c r="AM89">
        <v>3217.55</v>
      </c>
      <c r="AN89">
        <v>0</v>
      </c>
      <c r="AO89">
        <v>0</v>
      </c>
      <c r="AP89">
        <v>97.92</v>
      </c>
      <c r="AQ89">
        <v>3315.47</v>
      </c>
      <c r="AR89">
        <v>1</v>
      </c>
      <c r="AS89" t="s">
        <v>62</v>
      </c>
      <c r="AT89" t="s">
        <v>53</v>
      </c>
      <c r="AU89">
        <v>88</v>
      </c>
      <c r="AV89">
        <v>3369</v>
      </c>
      <c r="AW89" t="s">
        <v>63</v>
      </c>
      <c r="AX89" t="s">
        <v>84</v>
      </c>
      <c r="AY89" t="str">
        <f>IF(AND(Table1[[#This Row],[Contract]]="Month-to-Month", Table1[[#This Row],[Tenure in Months]]&lt;6, Table1[[#This Row],[Payment Method]]="Bank Withdrawal"), "High Risk", IF(OR(Table1[[#This Row],[Contract]]="Month-to-Month", Table1[[#This Row],[Tenure in Months]]&lt;12), "Medium Risk", "Low Risk"))</f>
        <v>Medium Risk</v>
      </c>
    </row>
    <row r="90" spans="1:51" x14ac:dyDescent="0.35">
      <c r="A90" t="s">
        <v>246</v>
      </c>
      <c r="B90" t="s">
        <v>66</v>
      </c>
      <c r="C90">
        <v>65</v>
      </c>
      <c r="D90" t="s">
        <v>52</v>
      </c>
      <c r="E90" t="s">
        <v>53</v>
      </c>
      <c r="F90" t="s">
        <v>52</v>
      </c>
      <c r="G90" t="s">
        <v>52</v>
      </c>
      <c r="H90">
        <v>0</v>
      </c>
      <c r="I90" t="s">
        <v>54</v>
      </c>
      <c r="J90" t="s">
        <v>55</v>
      </c>
      <c r="K90" t="s">
        <v>247</v>
      </c>
      <c r="L90">
        <v>95668</v>
      </c>
      <c r="M90">
        <v>38.833553999999999</v>
      </c>
      <c r="N90">
        <v>-121.498102</v>
      </c>
      <c r="O90">
        <v>901</v>
      </c>
      <c r="P90" t="s">
        <v>57</v>
      </c>
      <c r="Q90" t="s">
        <v>52</v>
      </c>
      <c r="R90">
        <v>0</v>
      </c>
      <c r="S90">
        <v>4</v>
      </c>
      <c r="T90" t="s">
        <v>58</v>
      </c>
      <c r="U90" t="s">
        <v>53</v>
      </c>
      <c r="V90">
        <v>12.68</v>
      </c>
      <c r="W90" t="s">
        <v>52</v>
      </c>
      <c r="X90" t="s">
        <v>53</v>
      </c>
      <c r="Y90" t="s">
        <v>68</v>
      </c>
      <c r="Z90">
        <v>10</v>
      </c>
      <c r="AA90" t="s">
        <v>52</v>
      </c>
      <c r="AB90" t="s">
        <v>53</v>
      </c>
      <c r="AC90" t="s">
        <v>53</v>
      </c>
      <c r="AD90" t="s">
        <v>52</v>
      </c>
      <c r="AE90" t="s">
        <v>53</v>
      </c>
      <c r="AF90" t="s">
        <v>53</v>
      </c>
      <c r="AG90" t="s">
        <v>53</v>
      </c>
      <c r="AH90" t="s">
        <v>53</v>
      </c>
      <c r="AI90" t="s">
        <v>60</v>
      </c>
      <c r="AJ90" t="s">
        <v>53</v>
      </c>
      <c r="AK90" t="s">
        <v>69</v>
      </c>
      <c r="AL90">
        <v>99.8</v>
      </c>
      <c r="AM90">
        <v>442.85</v>
      </c>
      <c r="AN90">
        <v>0</v>
      </c>
      <c r="AO90">
        <v>0</v>
      </c>
      <c r="AP90">
        <v>50.72</v>
      </c>
      <c r="AQ90">
        <v>493.57</v>
      </c>
      <c r="AR90">
        <v>1</v>
      </c>
      <c r="AS90" t="s">
        <v>62</v>
      </c>
      <c r="AT90" t="s">
        <v>53</v>
      </c>
      <c r="AU90">
        <v>89</v>
      </c>
      <c r="AV90">
        <v>2268</v>
      </c>
      <c r="AW90" t="s">
        <v>63</v>
      </c>
      <c r="AX90" t="s">
        <v>84</v>
      </c>
      <c r="AY90" t="str">
        <f>IF(AND(Table1[[#This Row],[Contract]]="Month-to-Month", Table1[[#This Row],[Tenure in Months]]&lt;6, Table1[[#This Row],[Payment Method]]="Bank Withdrawal"), "High Risk", IF(OR(Table1[[#This Row],[Contract]]="Month-to-Month", Table1[[#This Row],[Tenure in Months]]&lt;12), "Medium Risk", "Low Risk"))</f>
        <v>Medium Risk</v>
      </c>
    </row>
    <row r="91" spans="1:51" x14ac:dyDescent="0.35">
      <c r="A91" t="s">
        <v>248</v>
      </c>
      <c r="B91" t="s">
        <v>66</v>
      </c>
      <c r="C91">
        <v>77</v>
      </c>
      <c r="D91" t="s">
        <v>52</v>
      </c>
      <c r="E91" t="s">
        <v>53</v>
      </c>
      <c r="F91" t="s">
        <v>52</v>
      </c>
      <c r="G91" t="s">
        <v>52</v>
      </c>
      <c r="H91">
        <v>0</v>
      </c>
      <c r="I91" t="s">
        <v>54</v>
      </c>
      <c r="J91" t="s">
        <v>55</v>
      </c>
      <c r="K91" t="s">
        <v>249</v>
      </c>
      <c r="L91">
        <v>95681</v>
      </c>
      <c r="M91">
        <v>38.984755999999997</v>
      </c>
      <c r="N91">
        <v>-121.345074</v>
      </c>
      <c r="O91">
        <v>1219</v>
      </c>
      <c r="P91" t="s">
        <v>57</v>
      </c>
      <c r="Q91" t="s">
        <v>52</v>
      </c>
      <c r="R91">
        <v>0</v>
      </c>
      <c r="S91">
        <v>2</v>
      </c>
      <c r="T91" t="s">
        <v>58</v>
      </c>
      <c r="U91" t="s">
        <v>53</v>
      </c>
      <c r="V91">
        <v>19.27</v>
      </c>
      <c r="W91" t="s">
        <v>53</v>
      </c>
      <c r="X91" t="s">
        <v>53</v>
      </c>
      <c r="Y91" t="s">
        <v>68</v>
      </c>
      <c r="Z91">
        <v>18</v>
      </c>
      <c r="AA91" t="s">
        <v>52</v>
      </c>
      <c r="AB91" t="s">
        <v>52</v>
      </c>
      <c r="AC91" t="s">
        <v>52</v>
      </c>
      <c r="AD91" t="s">
        <v>52</v>
      </c>
      <c r="AE91" t="s">
        <v>53</v>
      </c>
      <c r="AF91" t="s">
        <v>53</v>
      </c>
      <c r="AG91" t="s">
        <v>52</v>
      </c>
      <c r="AH91" t="s">
        <v>53</v>
      </c>
      <c r="AI91" t="s">
        <v>60</v>
      </c>
      <c r="AJ91" t="s">
        <v>53</v>
      </c>
      <c r="AK91" t="s">
        <v>61</v>
      </c>
      <c r="AL91">
        <v>93.85</v>
      </c>
      <c r="AM91">
        <v>170.85</v>
      </c>
      <c r="AN91">
        <v>0</v>
      </c>
      <c r="AO91">
        <v>0</v>
      </c>
      <c r="AP91">
        <v>38.54</v>
      </c>
      <c r="AQ91">
        <v>209.39</v>
      </c>
      <c r="AR91">
        <v>3</v>
      </c>
      <c r="AS91" t="s">
        <v>62</v>
      </c>
      <c r="AT91" t="s">
        <v>53</v>
      </c>
      <c r="AU91">
        <v>72</v>
      </c>
      <c r="AV91">
        <v>4193</v>
      </c>
      <c r="AW91" t="s">
        <v>88</v>
      </c>
      <c r="AX91" t="s">
        <v>115</v>
      </c>
      <c r="AY91" t="str">
        <f>IF(AND(Table1[[#This Row],[Contract]]="Month-to-Month", Table1[[#This Row],[Tenure in Months]]&lt;6, Table1[[#This Row],[Payment Method]]="Bank Withdrawal"), "High Risk", IF(OR(Table1[[#This Row],[Contract]]="Month-to-Month", Table1[[#This Row],[Tenure in Months]]&lt;12), "Medium Risk", "Low Risk"))</f>
        <v>High Risk</v>
      </c>
    </row>
    <row r="92" spans="1:51" x14ac:dyDescent="0.35">
      <c r="A92" t="s">
        <v>250</v>
      </c>
      <c r="B92" t="s">
        <v>51</v>
      </c>
      <c r="C92">
        <v>67</v>
      </c>
      <c r="D92" t="s">
        <v>52</v>
      </c>
      <c r="E92" t="s">
        <v>53</v>
      </c>
      <c r="F92" t="s">
        <v>52</v>
      </c>
      <c r="G92" t="s">
        <v>52</v>
      </c>
      <c r="H92">
        <v>0</v>
      </c>
      <c r="I92" t="s">
        <v>54</v>
      </c>
      <c r="J92" t="s">
        <v>55</v>
      </c>
      <c r="K92" t="s">
        <v>251</v>
      </c>
      <c r="L92">
        <v>95692</v>
      </c>
      <c r="M92">
        <v>39.043387000000003</v>
      </c>
      <c r="N92">
        <v>-121.409837</v>
      </c>
      <c r="O92">
        <v>3600</v>
      </c>
      <c r="P92" t="s">
        <v>57</v>
      </c>
      <c r="Q92" t="s">
        <v>52</v>
      </c>
      <c r="R92">
        <v>0</v>
      </c>
      <c r="S92">
        <v>9</v>
      </c>
      <c r="T92" t="s">
        <v>58</v>
      </c>
      <c r="U92" t="s">
        <v>53</v>
      </c>
      <c r="V92">
        <v>30.8</v>
      </c>
      <c r="W92" t="s">
        <v>53</v>
      </c>
      <c r="X92" t="s">
        <v>53</v>
      </c>
      <c r="Y92" t="s">
        <v>68</v>
      </c>
      <c r="Z92">
        <v>18</v>
      </c>
      <c r="AA92" t="s">
        <v>52</v>
      </c>
      <c r="AB92" t="s">
        <v>52</v>
      </c>
      <c r="AC92" t="s">
        <v>52</v>
      </c>
      <c r="AD92" t="s">
        <v>52</v>
      </c>
      <c r="AE92" t="s">
        <v>52</v>
      </c>
      <c r="AF92" t="s">
        <v>53</v>
      </c>
      <c r="AG92" t="s">
        <v>52</v>
      </c>
      <c r="AH92" t="s">
        <v>53</v>
      </c>
      <c r="AI92" t="s">
        <v>60</v>
      </c>
      <c r="AJ92" t="s">
        <v>53</v>
      </c>
      <c r="AK92" t="s">
        <v>69</v>
      </c>
      <c r="AL92">
        <v>84.4</v>
      </c>
      <c r="AM92">
        <v>732.5</v>
      </c>
      <c r="AN92">
        <v>0</v>
      </c>
      <c r="AO92">
        <v>0</v>
      </c>
      <c r="AP92">
        <v>277.2</v>
      </c>
      <c r="AQ92">
        <v>1009.7</v>
      </c>
      <c r="AR92">
        <v>2</v>
      </c>
      <c r="AS92" t="s">
        <v>62</v>
      </c>
      <c r="AT92" t="s">
        <v>53</v>
      </c>
      <c r="AU92">
        <v>83</v>
      </c>
      <c r="AV92">
        <v>5745</v>
      </c>
      <c r="AW92" t="s">
        <v>120</v>
      </c>
      <c r="AX92" t="s">
        <v>121</v>
      </c>
      <c r="AY92" t="str">
        <f>IF(AND(Table1[[#This Row],[Contract]]="Month-to-Month", Table1[[#This Row],[Tenure in Months]]&lt;6, Table1[[#This Row],[Payment Method]]="Bank Withdrawal"), "High Risk", IF(OR(Table1[[#This Row],[Contract]]="Month-to-Month", Table1[[#This Row],[Tenure in Months]]&lt;12), "Medium Risk", "Low Risk"))</f>
        <v>Medium Risk</v>
      </c>
    </row>
    <row r="93" spans="1:51" x14ac:dyDescent="0.35">
      <c r="A93" t="s">
        <v>252</v>
      </c>
      <c r="B93" t="s">
        <v>66</v>
      </c>
      <c r="C93">
        <v>78</v>
      </c>
      <c r="D93" t="s">
        <v>52</v>
      </c>
      <c r="E93" t="s">
        <v>53</v>
      </c>
      <c r="F93" t="s">
        <v>52</v>
      </c>
      <c r="G93" t="s">
        <v>52</v>
      </c>
      <c r="H93">
        <v>0</v>
      </c>
      <c r="I93" t="s">
        <v>54</v>
      </c>
      <c r="J93" t="s">
        <v>55</v>
      </c>
      <c r="K93" t="s">
        <v>253</v>
      </c>
      <c r="L93">
        <v>95742</v>
      </c>
      <c r="M93">
        <v>38.591133999999997</v>
      </c>
      <c r="N93">
        <v>-121.161585</v>
      </c>
      <c r="O93">
        <v>299</v>
      </c>
      <c r="P93" t="s">
        <v>57</v>
      </c>
      <c r="Q93" t="s">
        <v>52</v>
      </c>
      <c r="R93">
        <v>0</v>
      </c>
      <c r="S93">
        <v>5</v>
      </c>
      <c r="T93" t="s">
        <v>58</v>
      </c>
      <c r="U93" t="s">
        <v>53</v>
      </c>
      <c r="V93">
        <v>42.33</v>
      </c>
      <c r="W93" t="s">
        <v>52</v>
      </c>
      <c r="X93" t="s">
        <v>53</v>
      </c>
      <c r="Y93" t="s">
        <v>68</v>
      </c>
      <c r="Z93">
        <v>9</v>
      </c>
      <c r="AA93" t="s">
        <v>52</v>
      </c>
      <c r="AB93" t="s">
        <v>52</v>
      </c>
      <c r="AC93" t="s">
        <v>53</v>
      </c>
      <c r="AD93" t="s">
        <v>52</v>
      </c>
      <c r="AE93" t="s">
        <v>52</v>
      </c>
      <c r="AF93" t="s">
        <v>52</v>
      </c>
      <c r="AG93" t="s">
        <v>52</v>
      </c>
      <c r="AH93" t="s">
        <v>53</v>
      </c>
      <c r="AI93" t="s">
        <v>60</v>
      </c>
      <c r="AJ93" t="s">
        <v>53</v>
      </c>
      <c r="AK93" t="s">
        <v>69</v>
      </c>
      <c r="AL93">
        <v>75.55</v>
      </c>
      <c r="AM93">
        <v>349.65</v>
      </c>
      <c r="AN93">
        <v>0</v>
      </c>
      <c r="AO93">
        <v>0</v>
      </c>
      <c r="AP93">
        <v>211.64999999999901</v>
      </c>
      <c r="AQ93">
        <v>561.29999999999995</v>
      </c>
      <c r="AR93">
        <v>1</v>
      </c>
      <c r="AS93" t="s">
        <v>62</v>
      </c>
      <c r="AT93" t="s">
        <v>53</v>
      </c>
      <c r="AU93">
        <v>90</v>
      </c>
      <c r="AV93">
        <v>4028</v>
      </c>
      <c r="AW93" t="s">
        <v>63</v>
      </c>
      <c r="AX93" t="s">
        <v>84</v>
      </c>
      <c r="AY93" t="str">
        <f>IF(AND(Table1[[#This Row],[Contract]]="Month-to-Month", Table1[[#This Row],[Tenure in Months]]&lt;6, Table1[[#This Row],[Payment Method]]="Bank Withdrawal"), "High Risk", IF(OR(Table1[[#This Row],[Contract]]="Month-to-Month", Table1[[#This Row],[Tenure in Months]]&lt;12), "Medium Risk", "Low Risk"))</f>
        <v>Medium Risk</v>
      </c>
    </row>
    <row r="94" spans="1:51" x14ac:dyDescent="0.35">
      <c r="A94" t="s">
        <v>254</v>
      </c>
      <c r="B94" t="s">
        <v>51</v>
      </c>
      <c r="C94">
        <v>65</v>
      </c>
      <c r="D94" t="s">
        <v>52</v>
      </c>
      <c r="E94" t="s">
        <v>53</v>
      </c>
      <c r="F94" t="s">
        <v>52</v>
      </c>
      <c r="G94" t="s">
        <v>52</v>
      </c>
      <c r="H94">
        <v>0</v>
      </c>
      <c r="I94" t="s">
        <v>54</v>
      </c>
      <c r="J94" t="s">
        <v>55</v>
      </c>
      <c r="K94" t="s">
        <v>255</v>
      </c>
      <c r="L94">
        <v>95923</v>
      </c>
      <c r="M94">
        <v>40.171312</v>
      </c>
      <c r="N94">
        <v>-121.120605</v>
      </c>
      <c r="O94">
        <v>86</v>
      </c>
      <c r="P94" t="s">
        <v>57</v>
      </c>
      <c r="Q94" t="s">
        <v>52</v>
      </c>
      <c r="R94">
        <v>0</v>
      </c>
      <c r="S94">
        <v>22</v>
      </c>
      <c r="T94" t="s">
        <v>72</v>
      </c>
      <c r="U94" t="s">
        <v>53</v>
      </c>
      <c r="V94">
        <v>40.18</v>
      </c>
      <c r="W94" t="s">
        <v>53</v>
      </c>
      <c r="X94" t="s">
        <v>53</v>
      </c>
      <c r="Y94" t="s">
        <v>68</v>
      </c>
      <c r="Z94">
        <v>8</v>
      </c>
      <c r="AA94" t="s">
        <v>52</v>
      </c>
      <c r="AB94" t="s">
        <v>52</v>
      </c>
      <c r="AC94" t="s">
        <v>52</v>
      </c>
      <c r="AD94" t="s">
        <v>52</v>
      </c>
      <c r="AE94" t="s">
        <v>53</v>
      </c>
      <c r="AF94" t="s">
        <v>53</v>
      </c>
      <c r="AG94" t="s">
        <v>53</v>
      </c>
      <c r="AH94" t="s">
        <v>52</v>
      </c>
      <c r="AI94" t="s">
        <v>60</v>
      </c>
      <c r="AJ94" t="s">
        <v>53</v>
      </c>
      <c r="AK94" t="s">
        <v>61</v>
      </c>
      <c r="AL94">
        <v>96.7</v>
      </c>
      <c r="AM94">
        <v>2082.9499999999998</v>
      </c>
      <c r="AN94">
        <v>0</v>
      </c>
      <c r="AO94">
        <v>100</v>
      </c>
      <c r="AP94">
        <v>883.96</v>
      </c>
      <c r="AQ94">
        <v>3066.91</v>
      </c>
      <c r="AR94">
        <v>1</v>
      </c>
      <c r="AS94" t="s">
        <v>62</v>
      </c>
      <c r="AT94" t="s">
        <v>53</v>
      </c>
      <c r="AU94">
        <v>93</v>
      </c>
      <c r="AV94">
        <v>4458</v>
      </c>
      <c r="AW94" t="s">
        <v>63</v>
      </c>
      <c r="AX94" t="s">
        <v>70</v>
      </c>
      <c r="AY94" t="str">
        <f>IF(AND(Table1[[#This Row],[Contract]]="Month-to-Month", Table1[[#This Row],[Tenure in Months]]&lt;6, Table1[[#This Row],[Payment Method]]="Bank Withdrawal"), "High Risk", IF(OR(Table1[[#This Row],[Contract]]="Month-to-Month", Table1[[#This Row],[Tenure in Months]]&lt;12), "Medium Risk", "Low Risk"))</f>
        <v>Medium Risk</v>
      </c>
    </row>
    <row r="95" spans="1:51" x14ac:dyDescent="0.35">
      <c r="A95" t="s">
        <v>256</v>
      </c>
      <c r="B95" t="s">
        <v>51</v>
      </c>
      <c r="C95">
        <v>74</v>
      </c>
      <c r="D95" t="s">
        <v>52</v>
      </c>
      <c r="E95" t="s">
        <v>53</v>
      </c>
      <c r="F95" t="s">
        <v>52</v>
      </c>
      <c r="G95" t="s">
        <v>52</v>
      </c>
      <c r="H95">
        <v>0</v>
      </c>
      <c r="I95" t="s">
        <v>54</v>
      </c>
      <c r="J95" t="s">
        <v>55</v>
      </c>
      <c r="K95" t="s">
        <v>257</v>
      </c>
      <c r="L95">
        <v>95935</v>
      </c>
      <c r="M95">
        <v>39.381174000000001</v>
      </c>
      <c r="N95">
        <v>-121.21191</v>
      </c>
      <c r="O95">
        <v>614</v>
      </c>
      <c r="P95" t="s">
        <v>57</v>
      </c>
      <c r="Q95" t="s">
        <v>52</v>
      </c>
      <c r="R95">
        <v>0</v>
      </c>
      <c r="S95">
        <v>19</v>
      </c>
      <c r="T95" t="s">
        <v>72</v>
      </c>
      <c r="U95" t="s">
        <v>53</v>
      </c>
      <c r="V95">
        <v>39.97</v>
      </c>
      <c r="W95" t="s">
        <v>53</v>
      </c>
      <c r="X95" t="s">
        <v>53</v>
      </c>
      <c r="Y95" t="s">
        <v>68</v>
      </c>
      <c r="Z95">
        <v>9</v>
      </c>
      <c r="AA95" t="s">
        <v>52</v>
      </c>
      <c r="AB95" t="s">
        <v>53</v>
      </c>
      <c r="AC95" t="s">
        <v>52</v>
      </c>
      <c r="AD95" t="s">
        <v>52</v>
      </c>
      <c r="AE95" t="s">
        <v>53</v>
      </c>
      <c r="AF95" t="s">
        <v>52</v>
      </c>
      <c r="AG95" t="s">
        <v>52</v>
      </c>
      <c r="AH95" t="s">
        <v>53</v>
      </c>
      <c r="AI95" t="s">
        <v>60</v>
      </c>
      <c r="AJ95" t="s">
        <v>53</v>
      </c>
      <c r="AK95" t="s">
        <v>61</v>
      </c>
      <c r="AL95">
        <v>88.2</v>
      </c>
      <c r="AM95">
        <v>1775.8</v>
      </c>
      <c r="AN95">
        <v>0</v>
      </c>
      <c r="AO95">
        <v>0</v>
      </c>
      <c r="AP95">
        <v>759.43</v>
      </c>
      <c r="AQ95">
        <v>2535.23</v>
      </c>
      <c r="AR95">
        <v>1</v>
      </c>
      <c r="AS95" t="s">
        <v>62</v>
      </c>
      <c r="AT95" t="s">
        <v>53</v>
      </c>
      <c r="AU95">
        <v>69</v>
      </c>
      <c r="AV95">
        <v>5683</v>
      </c>
      <c r="AW95" t="s">
        <v>63</v>
      </c>
      <c r="AX95" t="s">
        <v>84</v>
      </c>
      <c r="AY95" t="str">
        <f>IF(AND(Table1[[#This Row],[Contract]]="Month-to-Month", Table1[[#This Row],[Tenure in Months]]&lt;6, Table1[[#This Row],[Payment Method]]="Bank Withdrawal"), "High Risk", IF(OR(Table1[[#This Row],[Contract]]="Month-to-Month", Table1[[#This Row],[Tenure in Months]]&lt;12), "Medium Risk", "Low Risk"))</f>
        <v>Medium Risk</v>
      </c>
    </row>
    <row r="96" spans="1:51" x14ac:dyDescent="0.35">
      <c r="A96" t="s">
        <v>258</v>
      </c>
      <c r="B96" t="s">
        <v>51</v>
      </c>
      <c r="C96">
        <v>70</v>
      </c>
      <c r="D96" t="s">
        <v>52</v>
      </c>
      <c r="E96" t="s">
        <v>53</v>
      </c>
      <c r="F96" t="s">
        <v>52</v>
      </c>
      <c r="G96" t="s">
        <v>52</v>
      </c>
      <c r="H96">
        <v>0</v>
      </c>
      <c r="I96" t="s">
        <v>54</v>
      </c>
      <c r="J96" t="s">
        <v>55</v>
      </c>
      <c r="K96" t="s">
        <v>259</v>
      </c>
      <c r="L96">
        <v>95942</v>
      </c>
      <c r="M96">
        <v>40.077027999999999</v>
      </c>
      <c r="N96">
        <v>-121.494168</v>
      </c>
      <c r="O96">
        <v>1351</v>
      </c>
      <c r="P96" t="s">
        <v>57</v>
      </c>
      <c r="Q96" t="s">
        <v>52</v>
      </c>
      <c r="R96">
        <v>0</v>
      </c>
      <c r="S96">
        <v>15</v>
      </c>
      <c r="T96" t="s">
        <v>72</v>
      </c>
      <c r="U96" t="s">
        <v>53</v>
      </c>
      <c r="V96">
        <v>46.38</v>
      </c>
      <c r="W96" t="s">
        <v>53</v>
      </c>
      <c r="X96" t="s">
        <v>53</v>
      </c>
      <c r="Y96" t="s">
        <v>68</v>
      </c>
      <c r="Z96">
        <v>19</v>
      </c>
      <c r="AA96" t="s">
        <v>52</v>
      </c>
      <c r="AB96" t="s">
        <v>52</v>
      </c>
      <c r="AC96" t="s">
        <v>52</v>
      </c>
      <c r="AD96" t="s">
        <v>52</v>
      </c>
      <c r="AE96" t="s">
        <v>52</v>
      </c>
      <c r="AF96" t="s">
        <v>52</v>
      </c>
      <c r="AG96" t="s">
        <v>52</v>
      </c>
      <c r="AH96" t="s">
        <v>53</v>
      </c>
      <c r="AI96" t="s">
        <v>60</v>
      </c>
      <c r="AJ96" t="s">
        <v>52</v>
      </c>
      <c r="AK96" t="s">
        <v>61</v>
      </c>
      <c r="AL96">
        <v>75.650000000000006</v>
      </c>
      <c r="AM96">
        <v>1146.6500000000001</v>
      </c>
      <c r="AN96">
        <v>0</v>
      </c>
      <c r="AO96">
        <v>0</v>
      </c>
      <c r="AP96">
        <v>695.7</v>
      </c>
      <c r="AQ96">
        <v>1842.35</v>
      </c>
      <c r="AR96">
        <v>3</v>
      </c>
      <c r="AS96" t="s">
        <v>62</v>
      </c>
      <c r="AT96" t="s">
        <v>53</v>
      </c>
      <c r="AU96">
        <v>96</v>
      </c>
      <c r="AV96">
        <v>2099</v>
      </c>
      <c r="AW96" t="s">
        <v>120</v>
      </c>
      <c r="AX96" t="s">
        <v>121</v>
      </c>
      <c r="AY96" t="str">
        <f>IF(AND(Table1[[#This Row],[Contract]]="Month-to-Month", Table1[[#This Row],[Tenure in Months]]&lt;6, Table1[[#This Row],[Payment Method]]="Bank Withdrawal"), "High Risk", IF(OR(Table1[[#This Row],[Contract]]="Month-to-Month", Table1[[#This Row],[Tenure in Months]]&lt;12), "Medium Risk", "Low Risk"))</f>
        <v>Medium Risk</v>
      </c>
    </row>
    <row r="97" spans="1:51" x14ac:dyDescent="0.35">
      <c r="A97" t="s">
        <v>260</v>
      </c>
      <c r="B97" t="s">
        <v>51</v>
      </c>
      <c r="C97">
        <v>69</v>
      </c>
      <c r="D97" t="s">
        <v>52</v>
      </c>
      <c r="E97" t="s">
        <v>53</v>
      </c>
      <c r="F97" t="s">
        <v>52</v>
      </c>
      <c r="G97" t="s">
        <v>52</v>
      </c>
      <c r="H97">
        <v>0</v>
      </c>
      <c r="I97" t="s">
        <v>54</v>
      </c>
      <c r="J97" t="s">
        <v>55</v>
      </c>
      <c r="K97" t="s">
        <v>261</v>
      </c>
      <c r="L97">
        <v>95949</v>
      </c>
      <c r="M97">
        <v>39.099204</v>
      </c>
      <c r="N97">
        <v>-121.137962</v>
      </c>
      <c r="O97">
        <v>17922</v>
      </c>
      <c r="P97" t="s">
        <v>57</v>
      </c>
      <c r="Q97" t="s">
        <v>52</v>
      </c>
      <c r="R97">
        <v>0</v>
      </c>
      <c r="S97">
        <v>1</v>
      </c>
      <c r="T97" t="s">
        <v>58</v>
      </c>
      <c r="U97" t="s">
        <v>53</v>
      </c>
      <c r="V97">
        <v>11.34</v>
      </c>
      <c r="W97" t="s">
        <v>53</v>
      </c>
      <c r="X97" t="s">
        <v>53</v>
      </c>
      <c r="Y97" t="s">
        <v>68</v>
      </c>
      <c r="Z97">
        <v>20</v>
      </c>
      <c r="AA97" t="s">
        <v>52</v>
      </c>
      <c r="AB97" t="s">
        <v>52</v>
      </c>
      <c r="AC97" t="s">
        <v>52</v>
      </c>
      <c r="AD97" t="s">
        <v>52</v>
      </c>
      <c r="AE97" t="s">
        <v>52</v>
      </c>
      <c r="AF97" t="s">
        <v>52</v>
      </c>
      <c r="AG97" t="s">
        <v>52</v>
      </c>
      <c r="AH97" t="s">
        <v>53</v>
      </c>
      <c r="AI97" t="s">
        <v>60</v>
      </c>
      <c r="AJ97" t="s">
        <v>53</v>
      </c>
      <c r="AK97" t="s">
        <v>61</v>
      </c>
      <c r="AL97">
        <v>74.7</v>
      </c>
      <c r="AM97">
        <v>74.7</v>
      </c>
      <c r="AN97">
        <v>0</v>
      </c>
      <c r="AO97">
        <v>0</v>
      </c>
      <c r="AP97">
        <v>11.34</v>
      </c>
      <c r="AQ97">
        <v>86.04</v>
      </c>
      <c r="AR97">
        <v>1</v>
      </c>
      <c r="AS97" t="s">
        <v>62</v>
      </c>
      <c r="AT97" t="s">
        <v>53</v>
      </c>
      <c r="AU97">
        <v>88</v>
      </c>
      <c r="AV97">
        <v>3348</v>
      </c>
      <c r="AW97" t="s">
        <v>63</v>
      </c>
      <c r="AX97" t="s">
        <v>84</v>
      </c>
      <c r="AY97" t="str">
        <f>IF(AND(Table1[[#This Row],[Contract]]="Month-to-Month", Table1[[#This Row],[Tenure in Months]]&lt;6, Table1[[#This Row],[Payment Method]]="Bank Withdrawal"), "High Risk", IF(OR(Table1[[#This Row],[Contract]]="Month-to-Month", Table1[[#This Row],[Tenure in Months]]&lt;12), "Medium Risk", "Low Risk"))</f>
        <v>High Risk</v>
      </c>
    </row>
    <row r="98" spans="1:51" x14ac:dyDescent="0.35">
      <c r="A98" t="s">
        <v>262</v>
      </c>
      <c r="B98" t="s">
        <v>66</v>
      </c>
      <c r="C98">
        <v>76</v>
      </c>
      <c r="D98" t="s">
        <v>52</v>
      </c>
      <c r="E98" t="s">
        <v>53</v>
      </c>
      <c r="F98" t="s">
        <v>52</v>
      </c>
      <c r="G98" t="s">
        <v>52</v>
      </c>
      <c r="H98">
        <v>0</v>
      </c>
      <c r="I98" t="s">
        <v>54</v>
      </c>
      <c r="J98" t="s">
        <v>55</v>
      </c>
      <c r="K98" t="s">
        <v>263</v>
      </c>
      <c r="L98">
        <v>95959</v>
      </c>
      <c r="M98">
        <v>39.333736999999999</v>
      </c>
      <c r="N98">
        <v>-120.858667</v>
      </c>
      <c r="O98">
        <v>17269</v>
      </c>
      <c r="P98" t="s">
        <v>57</v>
      </c>
      <c r="Q98" t="s">
        <v>52</v>
      </c>
      <c r="R98">
        <v>0</v>
      </c>
      <c r="S98">
        <v>1</v>
      </c>
      <c r="T98" t="s">
        <v>58</v>
      </c>
      <c r="U98" t="s">
        <v>52</v>
      </c>
      <c r="V98">
        <v>0</v>
      </c>
      <c r="W98" t="s">
        <v>52</v>
      </c>
      <c r="X98" t="s">
        <v>53</v>
      </c>
      <c r="Y98" t="s">
        <v>59</v>
      </c>
      <c r="Z98">
        <v>26</v>
      </c>
      <c r="AA98" t="s">
        <v>52</v>
      </c>
      <c r="AB98" t="s">
        <v>52</v>
      </c>
      <c r="AC98" t="s">
        <v>52</v>
      </c>
      <c r="AD98" t="s">
        <v>52</v>
      </c>
      <c r="AE98" t="s">
        <v>52</v>
      </c>
      <c r="AF98" t="s">
        <v>52</v>
      </c>
      <c r="AG98" t="s">
        <v>52</v>
      </c>
      <c r="AH98" t="s">
        <v>52</v>
      </c>
      <c r="AI98" t="s">
        <v>60</v>
      </c>
      <c r="AJ98" t="s">
        <v>53</v>
      </c>
      <c r="AK98" t="s">
        <v>87</v>
      </c>
      <c r="AL98">
        <v>25.8</v>
      </c>
      <c r="AM98">
        <v>25.8</v>
      </c>
      <c r="AN98">
        <v>0</v>
      </c>
      <c r="AO98">
        <v>20</v>
      </c>
      <c r="AP98">
        <v>0</v>
      </c>
      <c r="AQ98">
        <v>45.8</v>
      </c>
      <c r="AR98">
        <v>1</v>
      </c>
      <c r="AS98" t="s">
        <v>62</v>
      </c>
      <c r="AT98" t="s">
        <v>53</v>
      </c>
      <c r="AU98">
        <v>90</v>
      </c>
      <c r="AV98">
        <v>3884</v>
      </c>
      <c r="AW98" t="s">
        <v>63</v>
      </c>
      <c r="AX98" t="s">
        <v>84</v>
      </c>
      <c r="AY98" t="str">
        <f>IF(AND(Table1[[#This Row],[Contract]]="Month-to-Month", Table1[[#This Row],[Tenure in Months]]&lt;6, Table1[[#This Row],[Payment Method]]="Bank Withdrawal"), "High Risk", IF(OR(Table1[[#This Row],[Contract]]="Month-to-Month", Table1[[#This Row],[Tenure in Months]]&lt;12), "Medium Risk", "Low Risk"))</f>
        <v>Medium Risk</v>
      </c>
    </row>
    <row r="99" spans="1:51" x14ac:dyDescent="0.35">
      <c r="A99" t="s">
        <v>264</v>
      </c>
      <c r="B99" t="s">
        <v>51</v>
      </c>
      <c r="C99">
        <v>71</v>
      </c>
      <c r="D99" t="s">
        <v>52</v>
      </c>
      <c r="E99" t="s">
        <v>53</v>
      </c>
      <c r="F99" t="s">
        <v>52</v>
      </c>
      <c r="G99" t="s">
        <v>52</v>
      </c>
      <c r="H99">
        <v>0</v>
      </c>
      <c r="I99" t="s">
        <v>54</v>
      </c>
      <c r="J99" t="s">
        <v>55</v>
      </c>
      <c r="K99" t="s">
        <v>224</v>
      </c>
      <c r="L99">
        <v>92027</v>
      </c>
      <c r="M99">
        <v>33.141264999999997</v>
      </c>
      <c r="N99">
        <v>-116.967221</v>
      </c>
      <c r="O99">
        <v>48690</v>
      </c>
      <c r="P99" t="s">
        <v>57</v>
      </c>
      <c r="Q99" t="s">
        <v>52</v>
      </c>
      <c r="R99">
        <v>0</v>
      </c>
      <c r="S99">
        <v>10</v>
      </c>
      <c r="T99" t="s">
        <v>72</v>
      </c>
      <c r="U99" t="s">
        <v>53</v>
      </c>
      <c r="V99">
        <v>41.37</v>
      </c>
      <c r="W99" t="s">
        <v>53</v>
      </c>
      <c r="X99" t="s">
        <v>53</v>
      </c>
      <c r="Y99" t="s">
        <v>68</v>
      </c>
      <c r="Z99">
        <v>14</v>
      </c>
      <c r="AA99" t="s">
        <v>52</v>
      </c>
      <c r="AB99" t="s">
        <v>52</v>
      </c>
      <c r="AC99" t="s">
        <v>52</v>
      </c>
      <c r="AD99" t="s">
        <v>52</v>
      </c>
      <c r="AE99" t="s">
        <v>53</v>
      </c>
      <c r="AF99" t="s">
        <v>53</v>
      </c>
      <c r="AG99" t="s">
        <v>52</v>
      </c>
      <c r="AH99" t="s">
        <v>53</v>
      </c>
      <c r="AI99" t="s">
        <v>60</v>
      </c>
      <c r="AJ99" t="s">
        <v>53</v>
      </c>
      <c r="AK99" t="s">
        <v>61</v>
      </c>
      <c r="AL99">
        <v>95.35</v>
      </c>
      <c r="AM99">
        <v>898.35</v>
      </c>
      <c r="AN99">
        <v>0</v>
      </c>
      <c r="AO99">
        <v>0</v>
      </c>
      <c r="AP99">
        <v>413.7</v>
      </c>
      <c r="AQ99">
        <v>1312.05</v>
      </c>
      <c r="AR99">
        <v>1</v>
      </c>
      <c r="AS99" t="s">
        <v>62</v>
      </c>
      <c r="AT99" t="s">
        <v>53</v>
      </c>
      <c r="AU99">
        <v>75</v>
      </c>
      <c r="AV99">
        <v>5353</v>
      </c>
      <c r="AW99" t="s">
        <v>63</v>
      </c>
      <c r="AX99" t="s">
        <v>70</v>
      </c>
      <c r="AY99" t="str">
        <f>IF(AND(Table1[[#This Row],[Contract]]="Month-to-Month", Table1[[#This Row],[Tenure in Months]]&lt;6, Table1[[#This Row],[Payment Method]]="Bank Withdrawal"), "High Risk", IF(OR(Table1[[#This Row],[Contract]]="Month-to-Month", Table1[[#This Row],[Tenure in Months]]&lt;12), "Medium Risk", "Low Risk"))</f>
        <v>Medium Risk</v>
      </c>
    </row>
    <row r="100" spans="1:51" x14ac:dyDescent="0.35">
      <c r="A100" t="s">
        <v>265</v>
      </c>
      <c r="B100" t="s">
        <v>66</v>
      </c>
      <c r="C100">
        <v>76</v>
      </c>
      <c r="D100" t="s">
        <v>52</v>
      </c>
      <c r="E100" t="s">
        <v>53</v>
      </c>
      <c r="F100" t="s">
        <v>52</v>
      </c>
      <c r="G100" t="s">
        <v>52</v>
      </c>
      <c r="H100">
        <v>0</v>
      </c>
      <c r="I100" t="s">
        <v>54</v>
      </c>
      <c r="J100" t="s">
        <v>55</v>
      </c>
      <c r="K100" t="s">
        <v>266</v>
      </c>
      <c r="L100">
        <v>92028</v>
      </c>
      <c r="M100">
        <v>33.362575</v>
      </c>
      <c r="N100">
        <v>-117.299644</v>
      </c>
      <c r="O100">
        <v>42239</v>
      </c>
      <c r="P100" t="s">
        <v>57</v>
      </c>
      <c r="Q100" t="s">
        <v>52</v>
      </c>
      <c r="R100">
        <v>0</v>
      </c>
      <c r="S100">
        <v>3</v>
      </c>
      <c r="T100" t="s">
        <v>58</v>
      </c>
      <c r="U100" t="s">
        <v>53</v>
      </c>
      <c r="V100">
        <v>30.14</v>
      </c>
      <c r="W100" t="s">
        <v>52</v>
      </c>
      <c r="X100" t="s">
        <v>53</v>
      </c>
      <c r="Y100" t="s">
        <v>59</v>
      </c>
      <c r="Z100">
        <v>6</v>
      </c>
      <c r="AA100" t="s">
        <v>52</v>
      </c>
      <c r="AB100" t="s">
        <v>52</v>
      </c>
      <c r="AC100" t="s">
        <v>52</v>
      </c>
      <c r="AD100" t="s">
        <v>52</v>
      </c>
      <c r="AE100" t="s">
        <v>52</v>
      </c>
      <c r="AF100" t="s">
        <v>52</v>
      </c>
      <c r="AG100" t="s">
        <v>52</v>
      </c>
      <c r="AH100" t="s">
        <v>52</v>
      </c>
      <c r="AI100" t="s">
        <v>60</v>
      </c>
      <c r="AJ100" t="s">
        <v>52</v>
      </c>
      <c r="AK100" t="s">
        <v>61</v>
      </c>
      <c r="AL100">
        <v>45</v>
      </c>
      <c r="AM100">
        <v>127.1</v>
      </c>
      <c r="AN100">
        <v>0</v>
      </c>
      <c r="AO100">
        <v>10</v>
      </c>
      <c r="AP100">
        <v>90.42</v>
      </c>
      <c r="AQ100">
        <v>227.51999999999899</v>
      </c>
      <c r="AR100">
        <v>3</v>
      </c>
      <c r="AS100" t="s">
        <v>62</v>
      </c>
      <c r="AT100" t="s">
        <v>53</v>
      </c>
      <c r="AU100">
        <v>77</v>
      </c>
      <c r="AV100">
        <v>4145</v>
      </c>
      <c r="AW100" t="s">
        <v>63</v>
      </c>
      <c r="AX100" t="s">
        <v>70</v>
      </c>
      <c r="AY100" t="str">
        <f>IF(AND(Table1[[#This Row],[Contract]]="Month-to-Month", Table1[[#This Row],[Tenure in Months]]&lt;6, Table1[[#This Row],[Payment Method]]="Bank Withdrawal"), "High Risk", IF(OR(Table1[[#This Row],[Contract]]="Month-to-Month", Table1[[#This Row],[Tenure in Months]]&lt;12), "Medium Risk", "Low Risk"))</f>
        <v>High Risk</v>
      </c>
    </row>
    <row r="101" spans="1:51" x14ac:dyDescent="0.35">
      <c r="A101" t="s">
        <v>267</v>
      </c>
      <c r="B101" t="s">
        <v>51</v>
      </c>
      <c r="C101">
        <v>77</v>
      </c>
      <c r="D101" t="s">
        <v>52</v>
      </c>
      <c r="E101" t="s">
        <v>53</v>
      </c>
      <c r="F101" t="s">
        <v>53</v>
      </c>
      <c r="G101" t="s">
        <v>52</v>
      </c>
      <c r="H101">
        <v>0</v>
      </c>
      <c r="I101" t="s">
        <v>54</v>
      </c>
      <c r="J101" t="s">
        <v>55</v>
      </c>
      <c r="K101" t="s">
        <v>268</v>
      </c>
      <c r="L101">
        <v>96052</v>
      </c>
      <c r="M101">
        <v>40.704293</v>
      </c>
      <c r="N101">
        <v>-122.803899</v>
      </c>
      <c r="O101">
        <v>1845</v>
      </c>
      <c r="P101" t="s">
        <v>57</v>
      </c>
      <c r="Q101" t="s">
        <v>53</v>
      </c>
      <c r="R101">
        <v>1</v>
      </c>
      <c r="S101">
        <v>12</v>
      </c>
      <c r="T101" t="s">
        <v>72</v>
      </c>
      <c r="U101" t="s">
        <v>53</v>
      </c>
      <c r="V101">
        <v>6.97</v>
      </c>
      <c r="W101" t="s">
        <v>52</v>
      </c>
      <c r="X101" t="s">
        <v>53</v>
      </c>
      <c r="Y101" t="s">
        <v>68</v>
      </c>
      <c r="Z101">
        <v>19</v>
      </c>
      <c r="AA101" t="s">
        <v>52</v>
      </c>
      <c r="AB101" t="s">
        <v>52</v>
      </c>
      <c r="AC101" t="s">
        <v>52</v>
      </c>
      <c r="AD101" t="s">
        <v>52</v>
      </c>
      <c r="AE101" t="s">
        <v>52</v>
      </c>
      <c r="AF101" t="s">
        <v>53</v>
      </c>
      <c r="AG101" t="s">
        <v>52</v>
      </c>
      <c r="AH101" t="s">
        <v>53</v>
      </c>
      <c r="AI101" t="s">
        <v>60</v>
      </c>
      <c r="AJ101" t="s">
        <v>53</v>
      </c>
      <c r="AK101" t="s">
        <v>61</v>
      </c>
      <c r="AL101">
        <v>80.45</v>
      </c>
      <c r="AM101">
        <v>950.2</v>
      </c>
      <c r="AN101">
        <v>0</v>
      </c>
      <c r="AO101">
        <v>0</v>
      </c>
      <c r="AP101">
        <v>83.64</v>
      </c>
      <c r="AQ101">
        <v>1033.8399999999999</v>
      </c>
      <c r="AR101">
        <v>2</v>
      </c>
      <c r="AS101" t="s">
        <v>62</v>
      </c>
      <c r="AT101" t="s">
        <v>53</v>
      </c>
      <c r="AU101">
        <v>69</v>
      </c>
      <c r="AV101">
        <v>5374</v>
      </c>
      <c r="AW101" t="s">
        <v>63</v>
      </c>
      <c r="AX101" t="s">
        <v>70</v>
      </c>
      <c r="AY101" t="str">
        <f>IF(AND(Table1[[#This Row],[Contract]]="Month-to-Month", Table1[[#This Row],[Tenure in Months]]&lt;6, Table1[[#This Row],[Payment Method]]="Bank Withdrawal"), "High Risk", IF(OR(Table1[[#This Row],[Contract]]="Month-to-Month", Table1[[#This Row],[Tenure in Months]]&lt;12), "Medium Risk", "Low Risk"))</f>
        <v>Medium Risk</v>
      </c>
    </row>
    <row r="102" spans="1:51" x14ac:dyDescent="0.35">
      <c r="A102" t="s">
        <v>269</v>
      </c>
      <c r="B102" t="s">
        <v>51</v>
      </c>
      <c r="C102">
        <v>74</v>
      </c>
      <c r="D102" t="s">
        <v>52</v>
      </c>
      <c r="E102" t="s">
        <v>53</v>
      </c>
      <c r="F102" t="s">
        <v>52</v>
      </c>
      <c r="G102" t="s">
        <v>52</v>
      </c>
      <c r="H102">
        <v>0</v>
      </c>
      <c r="I102" t="s">
        <v>54</v>
      </c>
      <c r="J102" t="s">
        <v>55</v>
      </c>
      <c r="K102" t="s">
        <v>270</v>
      </c>
      <c r="L102">
        <v>96073</v>
      </c>
      <c r="M102">
        <v>40.582399000000002</v>
      </c>
      <c r="N102">
        <v>-122.19551199999999</v>
      </c>
      <c r="O102">
        <v>4931</v>
      </c>
      <c r="P102" t="s">
        <v>57</v>
      </c>
      <c r="Q102" t="s">
        <v>52</v>
      </c>
      <c r="R102">
        <v>0</v>
      </c>
      <c r="S102">
        <v>2</v>
      </c>
      <c r="T102" t="s">
        <v>58</v>
      </c>
      <c r="U102" t="s">
        <v>53</v>
      </c>
      <c r="V102">
        <v>6.51</v>
      </c>
      <c r="W102" t="s">
        <v>52</v>
      </c>
      <c r="X102" t="s">
        <v>53</v>
      </c>
      <c r="Y102" t="s">
        <v>68</v>
      </c>
      <c r="Z102">
        <v>11</v>
      </c>
      <c r="AA102" t="s">
        <v>52</v>
      </c>
      <c r="AB102" t="s">
        <v>53</v>
      </c>
      <c r="AC102" t="s">
        <v>52</v>
      </c>
      <c r="AD102" t="s">
        <v>52</v>
      </c>
      <c r="AE102" t="s">
        <v>52</v>
      </c>
      <c r="AF102" t="s">
        <v>52</v>
      </c>
      <c r="AG102" t="s">
        <v>52</v>
      </c>
      <c r="AH102" t="s">
        <v>53</v>
      </c>
      <c r="AI102" t="s">
        <v>60</v>
      </c>
      <c r="AJ102" t="s">
        <v>53</v>
      </c>
      <c r="AK102" t="s">
        <v>61</v>
      </c>
      <c r="AL102">
        <v>74.7</v>
      </c>
      <c r="AM102">
        <v>165.4</v>
      </c>
      <c r="AN102">
        <v>0</v>
      </c>
      <c r="AO102">
        <v>0</v>
      </c>
      <c r="AP102">
        <v>13.02</v>
      </c>
      <c r="AQ102">
        <v>178.42</v>
      </c>
      <c r="AR102">
        <v>2</v>
      </c>
      <c r="AS102" t="s">
        <v>62</v>
      </c>
      <c r="AT102" t="s">
        <v>53</v>
      </c>
      <c r="AU102">
        <v>81</v>
      </c>
      <c r="AV102">
        <v>2803</v>
      </c>
      <c r="AW102" t="s">
        <v>63</v>
      </c>
      <c r="AX102" t="s">
        <v>70</v>
      </c>
      <c r="AY102" t="str">
        <f>IF(AND(Table1[[#This Row],[Contract]]="Month-to-Month", Table1[[#This Row],[Tenure in Months]]&lt;6, Table1[[#This Row],[Payment Method]]="Bank Withdrawal"), "High Risk", IF(OR(Table1[[#This Row],[Contract]]="Month-to-Month", Table1[[#This Row],[Tenure in Months]]&lt;12), "Medium Risk", "Low Risk"))</f>
        <v>High Risk</v>
      </c>
    </row>
    <row r="103" spans="1:51" x14ac:dyDescent="0.35">
      <c r="A103" t="s">
        <v>271</v>
      </c>
      <c r="B103" t="s">
        <v>51</v>
      </c>
      <c r="C103">
        <v>77</v>
      </c>
      <c r="D103" t="s">
        <v>52</v>
      </c>
      <c r="E103" t="s">
        <v>53</v>
      </c>
      <c r="F103" t="s">
        <v>52</v>
      </c>
      <c r="G103" t="s">
        <v>52</v>
      </c>
      <c r="H103">
        <v>0</v>
      </c>
      <c r="I103" t="s">
        <v>54</v>
      </c>
      <c r="J103" t="s">
        <v>55</v>
      </c>
      <c r="K103" t="s">
        <v>272</v>
      </c>
      <c r="L103">
        <v>96084</v>
      </c>
      <c r="M103">
        <v>40.923558</v>
      </c>
      <c r="N103">
        <v>-122.059933</v>
      </c>
      <c r="O103">
        <v>459</v>
      </c>
      <c r="P103" t="s">
        <v>57</v>
      </c>
      <c r="Q103" t="s">
        <v>52</v>
      </c>
      <c r="R103">
        <v>0</v>
      </c>
      <c r="S103">
        <v>1</v>
      </c>
      <c r="T103" t="s">
        <v>58</v>
      </c>
      <c r="U103" t="s">
        <v>53</v>
      </c>
      <c r="V103">
        <v>49.6</v>
      </c>
      <c r="W103" t="s">
        <v>53</v>
      </c>
      <c r="X103" t="s">
        <v>53</v>
      </c>
      <c r="Y103" t="s">
        <v>68</v>
      </c>
      <c r="Z103">
        <v>20</v>
      </c>
      <c r="AA103" t="s">
        <v>52</v>
      </c>
      <c r="AB103" t="s">
        <v>52</v>
      </c>
      <c r="AC103" t="s">
        <v>53</v>
      </c>
      <c r="AD103" t="s">
        <v>52</v>
      </c>
      <c r="AE103" t="s">
        <v>53</v>
      </c>
      <c r="AF103" t="s">
        <v>52</v>
      </c>
      <c r="AG103" t="s">
        <v>52</v>
      </c>
      <c r="AH103" t="s">
        <v>52</v>
      </c>
      <c r="AI103" t="s">
        <v>60</v>
      </c>
      <c r="AJ103" t="s">
        <v>53</v>
      </c>
      <c r="AK103" t="s">
        <v>61</v>
      </c>
      <c r="AL103">
        <v>88.8</v>
      </c>
      <c r="AM103">
        <v>88.8</v>
      </c>
      <c r="AN103">
        <v>0</v>
      </c>
      <c r="AO103">
        <v>10</v>
      </c>
      <c r="AP103">
        <v>49.6</v>
      </c>
      <c r="AQ103">
        <v>148.4</v>
      </c>
      <c r="AR103">
        <v>1</v>
      </c>
      <c r="AS103" t="s">
        <v>62</v>
      </c>
      <c r="AT103" t="s">
        <v>53</v>
      </c>
      <c r="AU103">
        <v>91</v>
      </c>
      <c r="AV103">
        <v>3106</v>
      </c>
      <c r="AW103" t="s">
        <v>63</v>
      </c>
      <c r="AX103" t="s">
        <v>70</v>
      </c>
      <c r="AY103" t="str">
        <f>IF(AND(Table1[[#This Row],[Contract]]="Month-to-Month", Table1[[#This Row],[Tenure in Months]]&lt;6, Table1[[#This Row],[Payment Method]]="Bank Withdrawal"), "High Risk", IF(OR(Table1[[#This Row],[Contract]]="Month-to-Month", Table1[[#This Row],[Tenure in Months]]&lt;12), "Medium Risk", "Low Risk"))</f>
        <v>High Risk</v>
      </c>
    </row>
    <row r="104" spans="1:51" x14ac:dyDescent="0.35">
      <c r="A104" t="s">
        <v>273</v>
      </c>
      <c r="B104" t="s">
        <v>51</v>
      </c>
      <c r="C104">
        <v>76</v>
      </c>
      <c r="D104" t="s">
        <v>52</v>
      </c>
      <c r="E104" t="s">
        <v>53</v>
      </c>
      <c r="F104" t="s">
        <v>53</v>
      </c>
      <c r="G104" t="s">
        <v>52</v>
      </c>
      <c r="H104">
        <v>0</v>
      </c>
      <c r="I104" t="s">
        <v>54</v>
      </c>
      <c r="J104" t="s">
        <v>55</v>
      </c>
      <c r="K104" t="s">
        <v>117</v>
      </c>
      <c r="L104">
        <v>92130</v>
      </c>
      <c r="M104">
        <v>32.957194999999999</v>
      </c>
      <c r="N104">
        <v>-117.20254199999999</v>
      </c>
      <c r="O104">
        <v>28201</v>
      </c>
      <c r="P104" t="s">
        <v>57</v>
      </c>
      <c r="Q104" t="s">
        <v>53</v>
      </c>
      <c r="R104">
        <v>1</v>
      </c>
      <c r="S104">
        <v>13</v>
      </c>
      <c r="T104" t="s">
        <v>72</v>
      </c>
      <c r="U104" t="s">
        <v>53</v>
      </c>
      <c r="V104">
        <v>1.47</v>
      </c>
      <c r="W104" t="s">
        <v>52</v>
      </c>
      <c r="X104" t="s">
        <v>53</v>
      </c>
      <c r="Y104" t="s">
        <v>68</v>
      </c>
      <c r="Z104">
        <v>5</v>
      </c>
      <c r="AA104" t="s">
        <v>52</v>
      </c>
      <c r="AB104" t="s">
        <v>53</v>
      </c>
      <c r="AC104" t="s">
        <v>52</v>
      </c>
      <c r="AD104" t="s">
        <v>53</v>
      </c>
      <c r="AE104" t="s">
        <v>52</v>
      </c>
      <c r="AF104" t="s">
        <v>53</v>
      </c>
      <c r="AG104" t="s">
        <v>52</v>
      </c>
      <c r="AH104" t="s">
        <v>53</v>
      </c>
      <c r="AI104" t="s">
        <v>60</v>
      </c>
      <c r="AJ104" t="s">
        <v>53</v>
      </c>
      <c r="AK104" t="s">
        <v>61</v>
      </c>
      <c r="AL104">
        <v>89.05</v>
      </c>
      <c r="AM104">
        <v>1169.3499999999999</v>
      </c>
      <c r="AN104">
        <v>0</v>
      </c>
      <c r="AO104">
        <v>0</v>
      </c>
      <c r="AP104">
        <v>19.11</v>
      </c>
      <c r="AQ104">
        <v>1188.45999999999</v>
      </c>
      <c r="AR104">
        <v>1</v>
      </c>
      <c r="AS104" t="s">
        <v>62</v>
      </c>
      <c r="AT104" t="s">
        <v>53</v>
      </c>
      <c r="AU104">
        <v>82</v>
      </c>
      <c r="AV104">
        <v>3861</v>
      </c>
      <c r="AW104" t="s">
        <v>63</v>
      </c>
      <c r="AX104" t="s">
        <v>70</v>
      </c>
      <c r="AY104" t="str">
        <f>IF(AND(Table1[[#This Row],[Contract]]="Month-to-Month", Table1[[#This Row],[Tenure in Months]]&lt;6, Table1[[#This Row],[Payment Method]]="Bank Withdrawal"), "High Risk", IF(OR(Table1[[#This Row],[Contract]]="Month-to-Month", Table1[[#This Row],[Tenure in Months]]&lt;12), "Medium Risk", "Low Risk"))</f>
        <v>Medium Risk</v>
      </c>
    </row>
    <row r="105" spans="1:51" x14ac:dyDescent="0.35">
      <c r="A105" t="s">
        <v>274</v>
      </c>
      <c r="B105" t="s">
        <v>66</v>
      </c>
      <c r="C105">
        <v>77</v>
      </c>
      <c r="D105" t="s">
        <v>52</v>
      </c>
      <c r="E105" t="s">
        <v>53</v>
      </c>
      <c r="F105" t="s">
        <v>52</v>
      </c>
      <c r="G105" t="s">
        <v>52</v>
      </c>
      <c r="H105">
        <v>0</v>
      </c>
      <c r="I105" t="s">
        <v>54</v>
      </c>
      <c r="J105" t="s">
        <v>55</v>
      </c>
      <c r="K105" t="s">
        <v>117</v>
      </c>
      <c r="L105">
        <v>92130</v>
      </c>
      <c r="M105">
        <v>32.957194999999999</v>
      </c>
      <c r="N105">
        <v>-117.20254199999999</v>
      </c>
      <c r="O105">
        <v>28201</v>
      </c>
      <c r="P105" t="s">
        <v>57</v>
      </c>
      <c r="Q105" t="s">
        <v>52</v>
      </c>
      <c r="R105">
        <v>0</v>
      </c>
      <c r="S105">
        <v>23</v>
      </c>
      <c r="T105" t="s">
        <v>72</v>
      </c>
      <c r="U105" t="s">
        <v>53</v>
      </c>
      <c r="V105">
        <v>31.17</v>
      </c>
      <c r="W105" t="s">
        <v>52</v>
      </c>
      <c r="X105" t="s">
        <v>53</v>
      </c>
      <c r="Y105" t="s">
        <v>68</v>
      </c>
      <c r="Z105">
        <v>23</v>
      </c>
      <c r="AA105" t="s">
        <v>52</v>
      </c>
      <c r="AB105" t="s">
        <v>53</v>
      </c>
      <c r="AC105" t="s">
        <v>52</v>
      </c>
      <c r="AD105" t="s">
        <v>52</v>
      </c>
      <c r="AE105" t="s">
        <v>53</v>
      </c>
      <c r="AF105" t="s">
        <v>53</v>
      </c>
      <c r="AG105" t="s">
        <v>52</v>
      </c>
      <c r="AH105" t="s">
        <v>53</v>
      </c>
      <c r="AI105" t="s">
        <v>60</v>
      </c>
      <c r="AJ105" t="s">
        <v>53</v>
      </c>
      <c r="AK105" t="s">
        <v>61</v>
      </c>
      <c r="AL105">
        <v>94.75</v>
      </c>
      <c r="AM105">
        <v>2293.6</v>
      </c>
      <c r="AN105">
        <v>0</v>
      </c>
      <c r="AO105">
        <v>0</v>
      </c>
      <c r="AP105">
        <v>716.91</v>
      </c>
      <c r="AQ105">
        <v>3010.51</v>
      </c>
      <c r="AR105">
        <v>2</v>
      </c>
      <c r="AS105" t="s">
        <v>62</v>
      </c>
      <c r="AT105" t="s">
        <v>53</v>
      </c>
      <c r="AU105">
        <v>95</v>
      </c>
      <c r="AV105">
        <v>2740</v>
      </c>
      <c r="AW105" t="s">
        <v>63</v>
      </c>
      <c r="AX105" t="s">
        <v>70</v>
      </c>
      <c r="AY105" t="str">
        <f>IF(AND(Table1[[#This Row],[Contract]]="Month-to-Month", Table1[[#This Row],[Tenure in Months]]&lt;6, Table1[[#This Row],[Payment Method]]="Bank Withdrawal"), "High Risk", IF(OR(Table1[[#This Row],[Contract]]="Month-to-Month", Table1[[#This Row],[Tenure in Months]]&lt;12), "Medium Risk", "Low Risk"))</f>
        <v>Medium Risk</v>
      </c>
    </row>
    <row r="106" spans="1:51" x14ac:dyDescent="0.35">
      <c r="A106" t="s">
        <v>275</v>
      </c>
      <c r="B106" t="s">
        <v>66</v>
      </c>
      <c r="C106">
        <v>80</v>
      </c>
      <c r="D106" t="s">
        <v>52</v>
      </c>
      <c r="E106" t="s">
        <v>53</v>
      </c>
      <c r="F106" t="s">
        <v>53</v>
      </c>
      <c r="G106" t="s">
        <v>52</v>
      </c>
      <c r="H106">
        <v>0</v>
      </c>
      <c r="I106" t="s">
        <v>54</v>
      </c>
      <c r="J106" t="s">
        <v>55</v>
      </c>
      <c r="K106" t="s">
        <v>117</v>
      </c>
      <c r="L106">
        <v>92130</v>
      </c>
      <c r="M106">
        <v>32.957194999999999</v>
      </c>
      <c r="N106">
        <v>-117.20254199999999</v>
      </c>
      <c r="O106">
        <v>28201</v>
      </c>
      <c r="P106" t="s">
        <v>57</v>
      </c>
      <c r="Q106" t="s">
        <v>53</v>
      </c>
      <c r="R106">
        <v>1</v>
      </c>
      <c r="S106">
        <v>17</v>
      </c>
      <c r="T106" t="s">
        <v>72</v>
      </c>
      <c r="U106" t="s">
        <v>53</v>
      </c>
      <c r="V106">
        <v>36.82</v>
      </c>
      <c r="W106" t="s">
        <v>53</v>
      </c>
      <c r="X106" t="s">
        <v>53</v>
      </c>
      <c r="Y106" t="s">
        <v>68</v>
      </c>
      <c r="Z106">
        <v>6</v>
      </c>
      <c r="AA106" t="s">
        <v>53</v>
      </c>
      <c r="AB106" t="s">
        <v>52</v>
      </c>
      <c r="AC106" t="s">
        <v>53</v>
      </c>
      <c r="AD106" t="s">
        <v>52</v>
      </c>
      <c r="AE106" t="s">
        <v>52</v>
      </c>
      <c r="AF106" t="s">
        <v>52</v>
      </c>
      <c r="AG106" t="s">
        <v>52</v>
      </c>
      <c r="AH106" t="s">
        <v>53</v>
      </c>
      <c r="AI106" t="s">
        <v>60</v>
      </c>
      <c r="AJ106" t="s">
        <v>53</v>
      </c>
      <c r="AK106" t="s">
        <v>61</v>
      </c>
      <c r="AL106">
        <v>85.35</v>
      </c>
      <c r="AM106">
        <v>1463.45</v>
      </c>
      <c r="AN106">
        <v>0</v>
      </c>
      <c r="AO106">
        <v>0</v>
      </c>
      <c r="AP106">
        <v>625.94000000000005</v>
      </c>
      <c r="AQ106">
        <v>2089.39</v>
      </c>
      <c r="AR106">
        <v>1</v>
      </c>
      <c r="AS106" t="s">
        <v>62</v>
      </c>
      <c r="AT106" t="s">
        <v>53</v>
      </c>
      <c r="AU106">
        <v>90</v>
      </c>
      <c r="AV106">
        <v>3209</v>
      </c>
      <c r="AW106" t="s">
        <v>63</v>
      </c>
      <c r="AX106" t="s">
        <v>70</v>
      </c>
      <c r="AY106" t="str">
        <f>IF(AND(Table1[[#This Row],[Contract]]="Month-to-Month", Table1[[#This Row],[Tenure in Months]]&lt;6, Table1[[#This Row],[Payment Method]]="Bank Withdrawal"), "High Risk", IF(OR(Table1[[#This Row],[Contract]]="Month-to-Month", Table1[[#This Row],[Tenure in Months]]&lt;12), "Medium Risk", "Low Risk"))</f>
        <v>Medium Risk</v>
      </c>
    </row>
    <row r="107" spans="1:51" x14ac:dyDescent="0.35">
      <c r="A107" t="s">
        <v>276</v>
      </c>
      <c r="B107" t="s">
        <v>51</v>
      </c>
      <c r="C107">
        <v>68</v>
      </c>
      <c r="D107" t="s">
        <v>52</v>
      </c>
      <c r="E107" t="s">
        <v>53</v>
      </c>
      <c r="F107" t="s">
        <v>52</v>
      </c>
      <c r="G107" t="s">
        <v>52</v>
      </c>
      <c r="H107">
        <v>0</v>
      </c>
      <c r="I107" t="s">
        <v>54</v>
      </c>
      <c r="J107" t="s">
        <v>55</v>
      </c>
      <c r="K107" t="s">
        <v>117</v>
      </c>
      <c r="L107">
        <v>92130</v>
      </c>
      <c r="M107">
        <v>32.957194999999999</v>
      </c>
      <c r="N107">
        <v>-117.20254199999999</v>
      </c>
      <c r="O107">
        <v>28201</v>
      </c>
      <c r="P107" t="s">
        <v>57</v>
      </c>
      <c r="Q107" t="s">
        <v>52</v>
      </c>
      <c r="R107">
        <v>0</v>
      </c>
      <c r="S107">
        <v>17</v>
      </c>
      <c r="T107" t="s">
        <v>58</v>
      </c>
      <c r="U107" t="s">
        <v>53</v>
      </c>
      <c r="V107">
        <v>40.93</v>
      </c>
      <c r="W107" t="s">
        <v>52</v>
      </c>
      <c r="X107" t="s">
        <v>53</v>
      </c>
      <c r="Y107" t="s">
        <v>59</v>
      </c>
      <c r="Z107">
        <v>2</v>
      </c>
      <c r="AA107" t="s">
        <v>52</v>
      </c>
      <c r="AB107" t="s">
        <v>52</v>
      </c>
      <c r="AC107" t="s">
        <v>52</v>
      </c>
      <c r="AD107" t="s">
        <v>52</v>
      </c>
      <c r="AE107" t="s">
        <v>52</v>
      </c>
      <c r="AF107" t="s">
        <v>52</v>
      </c>
      <c r="AG107" t="s">
        <v>52</v>
      </c>
      <c r="AH107" t="s">
        <v>53</v>
      </c>
      <c r="AI107" t="s">
        <v>60</v>
      </c>
      <c r="AJ107" t="s">
        <v>53</v>
      </c>
      <c r="AK107" t="s">
        <v>61</v>
      </c>
      <c r="AL107">
        <v>45.05</v>
      </c>
      <c r="AM107">
        <v>770.6</v>
      </c>
      <c r="AN107">
        <v>0</v>
      </c>
      <c r="AO107">
        <v>0</v>
      </c>
      <c r="AP107">
        <v>695.81</v>
      </c>
      <c r="AQ107">
        <v>1466.4099999999901</v>
      </c>
      <c r="AR107">
        <v>1</v>
      </c>
      <c r="AS107" t="s">
        <v>62</v>
      </c>
      <c r="AT107" t="s">
        <v>53</v>
      </c>
      <c r="AU107">
        <v>93</v>
      </c>
      <c r="AV107">
        <v>3797</v>
      </c>
      <c r="AW107" t="s">
        <v>63</v>
      </c>
      <c r="AX107" t="s">
        <v>70</v>
      </c>
      <c r="AY107" t="str">
        <f>IF(AND(Table1[[#This Row],[Contract]]="Month-to-Month", Table1[[#This Row],[Tenure in Months]]&lt;6, Table1[[#This Row],[Payment Method]]="Bank Withdrawal"), "High Risk", IF(OR(Table1[[#This Row],[Contract]]="Month-to-Month", Table1[[#This Row],[Tenure in Months]]&lt;12), "Medium Risk", "Low Risk"))</f>
        <v>Medium Risk</v>
      </c>
    </row>
    <row r="108" spans="1:51" x14ac:dyDescent="0.35">
      <c r="A108" t="s">
        <v>277</v>
      </c>
      <c r="B108" t="s">
        <v>66</v>
      </c>
      <c r="C108">
        <v>79</v>
      </c>
      <c r="D108" t="s">
        <v>52</v>
      </c>
      <c r="E108" t="s">
        <v>53</v>
      </c>
      <c r="F108" t="s">
        <v>52</v>
      </c>
      <c r="G108" t="s">
        <v>52</v>
      </c>
      <c r="H108">
        <v>0</v>
      </c>
      <c r="I108" t="s">
        <v>54</v>
      </c>
      <c r="J108" t="s">
        <v>55</v>
      </c>
      <c r="K108" t="s">
        <v>117</v>
      </c>
      <c r="L108">
        <v>92130</v>
      </c>
      <c r="M108">
        <v>32.957194999999999</v>
      </c>
      <c r="N108">
        <v>-117.20254199999999</v>
      </c>
      <c r="O108">
        <v>28201</v>
      </c>
      <c r="P108" t="s">
        <v>57</v>
      </c>
      <c r="Q108" t="s">
        <v>52</v>
      </c>
      <c r="R108">
        <v>0</v>
      </c>
      <c r="S108">
        <v>42</v>
      </c>
      <c r="T108" t="s">
        <v>58</v>
      </c>
      <c r="U108" t="s">
        <v>53</v>
      </c>
      <c r="V108">
        <v>9.5299999999999994</v>
      </c>
      <c r="W108" t="s">
        <v>53</v>
      </c>
      <c r="X108" t="s">
        <v>53</v>
      </c>
      <c r="Y108" t="s">
        <v>68</v>
      </c>
      <c r="Z108">
        <v>17</v>
      </c>
      <c r="AA108" t="s">
        <v>52</v>
      </c>
      <c r="AB108" t="s">
        <v>52</v>
      </c>
      <c r="AC108" t="s">
        <v>52</v>
      </c>
      <c r="AD108" t="s">
        <v>52</v>
      </c>
      <c r="AE108" t="s">
        <v>53</v>
      </c>
      <c r="AF108" t="s">
        <v>52</v>
      </c>
      <c r="AG108" t="s">
        <v>52</v>
      </c>
      <c r="AH108" t="s">
        <v>53</v>
      </c>
      <c r="AI108" t="s">
        <v>60</v>
      </c>
      <c r="AJ108" t="s">
        <v>53</v>
      </c>
      <c r="AK108" t="s">
        <v>61</v>
      </c>
      <c r="AL108">
        <v>84.65</v>
      </c>
      <c r="AM108">
        <v>3541.35</v>
      </c>
      <c r="AN108">
        <v>0</v>
      </c>
      <c r="AO108">
        <v>0</v>
      </c>
      <c r="AP108">
        <v>400.26</v>
      </c>
      <c r="AQ108">
        <v>3941.6099999999901</v>
      </c>
      <c r="AR108">
        <v>2</v>
      </c>
      <c r="AS108" t="s">
        <v>62</v>
      </c>
      <c r="AT108" t="s">
        <v>53</v>
      </c>
      <c r="AU108">
        <v>90</v>
      </c>
      <c r="AV108">
        <v>4871</v>
      </c>
      <c r="AW108" t="s">
        <v>63</v>
      </c>
      <c r="AX108" t="s">
        <v>70</v>
      </c>
      <c r="AY108" t="str">
        <f>IF(AND(Table1[[#This Row],[Contract]]="Month-to-Month", Table1[[#This Row],[Tenure in Months]]&lt;6, Table1[[#This Row],[Payment Method]]="Bank Withdrawal"), "High Risk", IF(OR(Table1[[#This Row],[Contract]]="Month-to-Month", Table1[[#This Row],[Tenure in Months]]&lt;12), "Medium Risk", "Low Risk"))</f>
        <v>Medium Risk</v>
      </c>
    </row>
    <row r="109" spans="1:51" x14ac:dyDescent="0.35">
      <c r="A109" t="s">
        <v>278</v>
      </c>
      <c r="B109" t="s">
        <v>51</v>
      </c>
      <c r="C109">
        <v>65</v>
      </c>
      <c r="D109" t="s">
        <v>52</v>
      </c>
      <c r="E109" t="s">
        <v>53</v>
      </c>
      <c r="F109" t="s">
        <v>52</v>
      </c>
      <c r="G109" t="s">
        <v>52</v>
      </c>
      <c r="H109">
        <v>0</v>
      </c>
      <c r="I109" t="s">
        <v>54</v>
      </c>
      <c r="J109" t="s">
        <v>55</v>
      </c>
      <c r="K109" t="s">
        <v>117</v>
      </c>
      <c r="L109">
        <v>92130</v>
      </c>
      <c r="M109">
        <v>32.957194999999999</v>
      </c>
      <c r="N109">
        <v>-117.20254199999999</v>
      </c>
      <c r="O109">
        <v>28201</v>
      </c>
      <c r="P109" t="s">
        <v>57</v>
      </c>
      <c r="Q109" t="s">
        <v>52</v>
      </c>
      <c r="R109">
        <v>0</v>
      </c>
      <c r="S109">
        <v>1</v>
      </c>
      <c r="T109" t="s">
        <v>58</v>
      </c>
      <c r="U109" t="s">
        <v>53</v>
      </c>
      <c r="V109">
        <v>42.3</v>
      </c>
      <c r="W109" t="s">
        <v>52</v>
      </c>
      <c r="X109" t="s">
        <v>53</v>
      </c>
      <c r="Y109" t="s">
        <v>68</v>
      </c>
      <c r="Z109">
        <v>16</v>
      </c>
      <c r="AA109" t="s">
        <v>52</v>
      </c>
      <c r="AB109" t="s">
        <v>52</v>
      </c>
      <c r="AC109" t="s">
        <v>52</v>
      </c>
      <c r="AD109" t="s">
        <v>52</v>
      </c>
      <c r="AE109" t="s">
        <v>53</v>
      </c>
      <c r="AF109" t="s">
        <v>52</v>
      </c>
      <c r="AG109" t="s">
        <v>52</v>
      </c>
      <c r="AH109" t="s">
        <v>53</v>
      </c>
      <c r="AI109" t="s">
        <v>60</v>
      </c>
      <c r="AJ109" t="s">
        <v>53</v>
      </c>
      <c r="AK109" t="s">
        <v>61</v>
      </c>
      <c r="AL109">
        <v>79.099999999999994</v>
      </c>
      <c r="AM109">
        <v>79.099999999999994</v>
      </c>
      <c r="AN109">
        <v>0</v>
      </c>
      <c r="AO109">
        <v>0</v>
      </c>
      <c r="AP109">
        <v>42.3</v>
      </c>
      <c r="AQ109">
        <v>121.399999999999</v>
      </c>
      <c r="AR109">
        <v>3</v>
      </c>
      <c r="AS109" t="s">
        <v>62</v>
      </c>
      <c r="AT109" t="s">
        <v>53</v>
      </c>
      <c r="AU109">
        <v>92</v>
      </c>
      <c r="AV109">
        <v>5001</v>
      </c>
      <c r="AW109" t="s">
        <v>63</v>
      </c>
      <c r="AX109" t="s">
        <v>70</v>
      </c>
      <c r="AY109" t="str">
        <f>IF(AND(Table1[[#This Row],[Contract]]="Month-to-Month", Table1[[#This Row],[Tenure in Months]]&lt;6, Table1[[#This Row],[Payment Method]]="Bank Withdrawal"), "High Risk", IF(OR(Table1[[#This Row],[Contract]]="Month-to-Month", Table1[[#This Row],[Tenure in Months]]&lt;12), "Medium Risk", "Low Risk"))</f>
        <v>High Risk</v>
      </c>
    </row>
    <row r="110" spans="1:51" x14ac:dyDescent="0.35">
      <c r="A110" t="s">
        <v>279</v>
      </c>
      <c r="B110" t="s">
        <v>51</v>
      </c>
      <c r="C110">
        <v>68</v>
      </c>
      <c r="D110" t="s">
        <v>52</v>
      </c>
      <c r="E110" t="s">
        <v>53</v>
      </c>
      <c r="F110" t="s">
        <v>52</v>
      </c>
      <c r="G110" t="s">
        <v>52</v>
      </c>
      <c r="H110">
        <v>0</v>
      </c>
      <c r="I110" t="s">
        <v>54</v>
      </c>
      <c r="J110" t="s">
        <v>55</v>
      </c>
      <c r="K110" t="s">
        <v>117</v>
      </c>
      <c r="L110">
        <v>92121</v>
      </c>
      <c r="M110">
        <v>32.898612999999997</v>
      </c>
      <c r="N110">
        <v>-117.20293700000001</v>
      </c>
      <c r="O110">
        <v>4258</v>
      </c>
      <c r="P110" t="s">
        <v>57</v>
      </c>
      <c r="Q110" t="s">
        <v>52</v>
      </c>
      <c r="R110">
        <v>0</v>
      </c>
      <c r="S110">
        <v>1</v>
      </c>
      <c r="T110" t="s">
        <v>67</v>
      </c>
      <c r="U110" t="s">
        <v>53</v>
      </c>
      <c r="V110">
        <v>39.78</v>
      </c>
      <c r="W110" t="s">
        <v>52</v>
      </c>
      <c r="X110" t="s">
        <v>53</v>
      </c>
      <c r="Y110" t="s">
        <v>110</v>
      </c>
      <c r="Z110">
        <v>12</v>
      </c>
      <c r="AA110" t="s">
        <v>52</v>
      </c>
      <c r="AB110" t="s">
        <v>52</v>
      </c>
      <c r="AC110" t="s">
        <v>53</v>
      </c>
      <c r="AD110" t="s">
        <v>52</v>
      </c>
      <c r="AE110" t="s">
        <v>52</v>
      </c>
      <c r="AF110" t="s">
        <v>52</v>
      </c>
      <c r="AG110" t="s">
        <v>52</v>
      </c>
      <c r="AH110" t="s">
        <v>53</v>
      </c>
      <c r="AI110" t="s">
        <v>60</v>
      </c>
      <c r="AJ110" t="s">
        <v>53</v>
      </c>
      <c r="AK110" t="s">
        <v>87</v>
      </c>
      <c r="AL110">
        <v>50.15</v>
      </c>
      <c r="AM110">
        <v>50.15</v>
      </c>
      <c r="AN110">
        <v>0</v>
      </c>
      <c r="AO110">
        <v>0</v>
      </c>
      <c r="AP110">
        <v>39.78</v>
      </c>
      <c r="AQ110">
        <v>89.93</v>
      </c>
      <c r="AR110">
        <v>2</v>
      </c>
      <c r="AS110" t="s">
        <v>62</v>
      </c>
      <c r="AT110" t="s">
        <v>53</v>
      </c>
      <c r="AU110">
        <v>91</v>
      </c>
      <c r="AV110">
        <v>3438</v>
      </c>
      <c r="AW110" t="s">
        <v>63</v>
      </c>
      <c r="AX110" t="s">
        <v>70</v>
      </c>
      <c r="AY110" t="str">
        <f>IF(AND(Table1[[#This Row],[Contract]]="Month-to-Month", Table1[[#This Row],[Tenure in Months]]&lt;6, Table1[[#This Row],[Payment Method]]="Bank Withdrawal"), "High Risk", IF(OR(Table1[[#This Row],[Contract]]="Month-to-Month", Table1[[#This Row],[Tenure in Months]]&lt;12), "Medium Risk", "Low Risk"))</f>
        <v>Medium Risk</v>
      </c>
    </row>
    <row r="111" spans="1:51" x14ac:dyDescent="0.35">
      <c r="A111" t="s">
        <v>280</v>
      </c>
      <c r="B111" t="s">
        <v>66</v>
      </c>
      <c r="C111">
        <v>72</v>
      </c>
      <c r="D111" t="s">
        <v>52</v>
      </c>
      <c r="E111" t="s">
        <v>53</v>
      </c>
      <c r="F111" t="s">
        <v>52</v>
      </c>
      <c r="G111" t="s">
        <v>52</v>
      </c>
      <c r="H111">
        <v>0</v>
      </c>
      <c r="I111" t="s">
        <v>54</v>
      </c>
      <c r="J111" t="s">
        <v>55</v>
      </c>
      <c r="K111" t="s">
        <v>281</v>
      </c>
      <c r="L111">
        <v>90254</v>
      </c>
      <c r="M111">
        <v>33.865319999999997</v>
      </c>
      <c r="N111">
        <v>-118.39633600000001</v>
      </c>
      <c r="O111">
        <v>18693</v>
      </c>
      <c r="P111" t="s">
        <v>57</v>
      </c>
      <c r="Q111" t="s">
        <v>52</v>
      </c>
      <c r="R111">
        <v>0</v>
      </c>
      <c r="S111">
        <v>1</v>
      </c>
      <c r="T111" t="s">
        <v>67</v>
      </c>
      <c r="U111" t="s">
        <v>53</v>
      </c>
      <c r="V111">
        <v>34.51</v>
      </c>
      <c r="W111" t="s">
        <v>52</v>
      </c>
      <c r="X111" t="s">
        <v>53</v>
      </c>
      <c r="Y111" t="s">
        <v>68</v>
      </c>
      <c r="Z111">
        <v>15</v>
      </c>
      <c r="AA111" t="s">
        <v>52</v>
      </c>
      <c r="AB111" t="s">
        <v>52</v>
      </c>
      <c r="AC111" t="s">
        <v>52</v>
      </c>
      <c r="AD111" t="s">
        <v>52</v>
      </c>
      <c r="AE111" t="s">
        <v>52</v>
      </c>
      <c r="AF111" t="s">
        <v>52</v>
      </c>
      <c r="AG111" t="s">
        <v>52</v>
      </c>
      <c r="AH111" t="s">
        <v>53</v>
      </c>
      <c r="AI111" t="s">
        <v>60</v>
      </c>
      <c r="AJ111" t="s">
        <v>53</v>
      </c>
      <c r="AK111" t="s">
        <v>61</v>
      </c>
      <c r="AL111">
        <v>69.599999999999994</v>
      </c>
      <c r="AM111">
        <v>69.599999999999994</v>
      </c>
      <c r="AN111">
        <v>0</v>
      </c>
      <c r="AO111">
        <v>0</v>
      </c>
      <c r="AP111">
        <v>34.51</v>
      </c>
      <c r="AQ111">
        <v>104.109999999999</v>
      </c>
      <c r="AR111">
        <v>1</v>
      </c>
      <c r="AS111" t="s">
        <v>62</v>
      </c>
      <c r="AT111" t="s">
        <v>53</v>
      </c>
      <c r="AU111">
        <v>96</v>
      </c>
      <c r="AV111">
        <v>3438</v>
      </c>
      <c r="AW111" t="s">
        <v>63</v>
      </c>
      <c r="AX111" t="s">
        <v>84</v>
      </c>
      <c r="AY111" t="str">
        <f>IF(AND(Table1[[#This Row],[Contract]]="Month-to-Month", Table1[[#This Row],[Tenure in Months]]&lt;6, Table1[[#This Row],[Payment Method]]="Bank Withdrawal"), "High Risk", IF(OR(Table1[[#This Row],[Contract]]="Month-to-Month", Table1[[#This Row],[Tenure in Months]]&lt;12), "Medium Risk", "Low Risk"))</f>
        <v>High Risk</v>
      </c>
    </row>
    <row r="112" spans="1:51" x14ac:dyDescent="0.35">
      <c r="A112" t="s">
        <v>282</v>
      </c>
      <c r="B112" t="s">
        <v>66</v>
      </c>
      <c r="C112">
        <v>66</v>
      </c>
      <c r="D112" t="s">
        <v>52</v>
      </c>
      <c r="E112" t="s">
        <v>53</v>
      </c>
      <c r="F112" t="s">
        <v>52</v>
      </c>
      <c r="G112" t="s">
        <v>52</v>
      </c>
      <c r="H112">
        <v>0</v>
      </c>
      <c r="I112" t="s">
        <v>54</v>
      </c>
      <c r="J112" t="s">
        <v>55</v>
      </c>
      <c r="K112" t="s">
        <v>283</v>
      </c>
      <c r="L112">
        <v>90620</v>
      </c>
      <c r="M112">
        <v>33.845706</v>
      </c>
      <c r="N112">
        <v>-118.012204</v>
      </c>
      <c r="O112">
        <v>44442</v>
      </c>
      <c r="P112" t="s">
        <v>57</v>
      </c>
      <c r="Q112" t="s">
        <v>52</v>
      </c>
      <c r="R112">
        <v>0</v>
      </c>
      <c r="S112">
        <v>41</v>
      </c>
      <c r="T112" t="s">
        <v>58</v>
      </c>
      <c r="U112" t="s">
        <v>53</v>
      </c>
      <c r="V112">
        <v>27.95</v>
      </c>
      <c r="W112" t="s">
        <v>53</v>
      </c>
      <c r="X112" t="s">
        <v>53</v>
      </c>
      <c r="Y112" t="s">
        <v>68</v>
      </c>
      <c r="Z112">
        <v>23</v>
      </c>
      <c r="AA112" t="s">
        <v>53</v>
      </c>
      <c r="AB112" t="s">
        <v>53</v>
      </c>
      <c r="AC112" t="s">
        <v>53</v>
      </c>
      <c r="AD112" t="s">
        <v>52</v>
      </c>
      <c r="AE112" t="s">
        <v>53</v>
      </c>
      <c r="AF112" t="s">
        <v>53</v>
      </c>
      <c r="AG112" t="s">
        <v>53</v>
      </c>
      <c r="AH112" t="s">
        <v>53</v>
      </c>
      <c r="AI112" t="s">
        <v>60</v>
      </c>
      <c r="AJ112" t="s">
        <v>53</v>
      </c>
      <c r="AK112" t="s">
        <v>61</v>
      </c>
      <c r="AL112">
        <v>113.2</v>
      </c>
      <c r="AM112">
        <v>4689.5</v>
      </c>
      <c r="AN112">
        <v>0</v>
      </c>
      <c r="AO112">
        <v>0</v>
      </c>
      <c r="AP112">
        <v>1145.95</v>
      </c>
      <c r="AQ112">
        <v>5835.45</v>
      </c>
      <c r="AR112">
        <v>1</v>
      </c>
      <c r="AS112" t="s">
        <v>62</v>
      </c>
      <c r="AT112" t="s">
        <v>53</v>
      </c>
      <c r="AU112">
        <v>89</v>
      </c>
      <c r="AV112">
        <v>3380</v>
      </c>
      <c r="AW112" t="s">
        <v>120</v>
      </c>
      <c r="AX112" t="s">
        <v>121</v>
      </c>
      <c r="AY112" t="str">
        <f>IF(AND(Table1[[#This Row],[Contract]]="Month-to-Month", Table1[[#This Row],[Tenure in Months]]&lt;6, Table1[[#This Row],[Payment Method]]="Bank Withdrawal"), "High Risk", IF(OR(Table1[[#This Row],[Contract]]="Month-to-Month", Table1[[#This Row],[Tenure in Months]]&lt;12), "Medium Risk", "Low Risk"))</f>
        <v>Medium Risk</v>
      </c>
    </row>
    <row r="113" spans="1:51" x14ac:dyDescent="0.35">
      <c r="A113" t="s">
        <v>284</v>
      </c>
      <c r="B113" t="s">
        <v>51</v>
      </c>
      <c r="C113">
        <v>68</v>
      </c>
      <c r="D113" t="s">
        <v>52</v>
      </c>
      <c r="E113" t="s">
        <v>53</v>
      </c>
      <c r="F113" t="s">
        <v>52</v>
      </c>
      <c r="G113" t="s">
        <v>52</v>
      </c>
      <c r="H113">
        <v>0</v>
      </c>
      <c r="I113" t="s">
        <v>54</v>
      </c>
      <c r="J113" t="s">
        <v>55</v>
      </c>
      <c r="K113" t="s">
        <v>283</v>
      </c>
      <c r="L113">
        <v>90621</v>
      </c>
      <c r="M113">
        <v>33.874223999999998</v>
      </c>
      <c r="N113">
        <v>-117.993368</v>
      </c>
      <c r="O113">
        <v>33528</v>
      </c>
      <c r="P113" t="s">
        <v>57</v>
      </c>
      <c r="Q113" t="s">
        <v>52</v>
      </c>
      <c r="R113">
        <v>0</v>
      </c>
      <c r="S113">
        <v>13</v>
      </c>
      <c r="T113" t="s">
        <v>58</v>
      </c>
      <c r="U113" t="s">
        <v>53</v>
      </c>
      <c r="V113">
        <v>26.11</v>
      </c>
      <c r="W113" t="s">
        <v>52</v>
      </c>
      <c r="X113" t="s">
        <v>53</v>
      </c>
      <c r="Y113" t="s">
        <v>68</v>
      </c>
      <c r="Z113">
        <v>4</v>
      </c>
      <c r="AA113" t="s">
        <v>52</v>
      </c>
      <c r="AB113" t="s">
        <v>52</v>
      </c>
      <c r="AC113" t="s">
        <v>52</v>
      </c>
      <c r="AD113" t="s">
        <v>52</v>
      </c>
      <c r="AE113" t="s">
        <v>53</v>
      </c>
      <c r="AF113" t="s">
        <v>53</v>
      </c>
      <c r="AG113" t="s">
        <v>53</v>
      </c>
      <c r="AH113" t="s">
        <v>52</v>
      </c>
      <c r="AI113" t="s">
        <v>60</v>
      </c>
      <c r="AJ113" t="s">
        <v>53</v>
      </c>
      <c r="AK113" t="s">
        <v>61</v>
      </c>
      <c r="AL113">
        <v>90.5</v>
      </c>
      <c r="AM113">
        <v>1201.1500000000001</v>
      </c>
      <c r="AN113">
        <v>29.84</v>
      </c>
      <c r="AO113">
        <v>140</v>
      </c>
      <c r="AP113">
        <v>339.43</v>
      </c>
      <c r="AQ113">
        <v>1650.74</v>
      </c>
      <c r="AR113">
        <v>1</v>
      </c>
      <c r="AS113" t="s">
        <v>62</v>
      </c>
      <c r="AT113" t="s">
        <v>53</v>
      </c>
      <c r="AU113">
        <v>76</v>
      </c>
      <c r="AV113">
        <v>5394</v>
      </c>
      <c r="AW113" t="s">
        <v>63</v>
      </c>
      <c r="AX113" t="s">
        <v>84</v>
      </c>
      <c r="AY113" t="str">
        <f>IF(AND(Table1[[#This Row],[Contract]]="Month-to-Month", Table1[[#This Row],[Tenure in Months]]&lt;6, Table1[[#This Row],[Payment Method]]="Bank Withdrawal"), "High Risk", IF(OR(Table1[[#This Row],[Contract]]="Month-to-Month", Table1[[#This Row],[Tenure in Months]]&lt;12), "Medium Risk", "Low Risk"))</f>
        <v>Medium Risk</v>
      </c>
    </row>
    <row r="114" spans="1:51" x14ac:dyDescent="0.35">
      <c r="A114" t="s">
        <v>285</v>
      </c>
      <c r="B114" t="s">
        <v>51</v>
      </c>
      <c r="C114">
        <v>69</v>
      </c>
      <c r="D114" t="s">
        <v>52</v>
      </c>
      <c r="E114" t="s">
        <v>53</v>
      </c>
      <c r="F114" t="s">
        <v>53</v>
      </c>
      <c r="G114" t="s">
        <v>52</v>
      </c>
      <c r="H114">
        <v>0</v>
      </c>
      <c r="I114" t="s">
        <v>54</v>
      </c>
      <c r="J114" t="s">
        <v>55</v>
      </c>
      <c r="K114" t="s">
        <v>286</v>
      </c>
      <c r="L114">
        <v>90813</v>
      </c>
      <c r="M114">
        <v>33.781086000000002</v>
      </c>
      <c r="N114">
        <v>-118.199049</v>
      </c>
      <c r="O114">
        <v>63136</v>
      </c>
      <c r="P114" t="s">
        <v>57</v>
      </c>
      <c r="Q114" t="s">
        <v>53</v>
      </c>
      <c r="R114">
        <v>1</v>
      </c>
      <c r="S114">
        <v>32</v>
      </c>
      <c r="T114" t="s">
        <v>58</v>
      </c>
      <c r="U114" t="s">
        <v>53</v>
      </c>
      <c r="V114">
        <v>5.99</v>
      </c>
      <c r="W114" t="s">
        <v>53</v>
      </c>
      <c r="X114" t="s">
        <v>53</v>
      </c>
      <c r="Y114" t="s">
        <v>68</v>
      </c>
      <c r="Z114">
        <v>23</v>
      </c>
      <c r="AA114" t="s">
        <v>52</v>
      </c>
      <c r="AB114" t="s">
        <v>52</v>
      </c>
      <c r="AC114" t="s">
        <v>52</v>
      </c>
      <c r="AD114" t="s">
        <v>52</v>
      </c>
      <c r="AE114" t="s">
        <v>52</v>
      </c>
      <c r="AF114" t="s">
        <v>53</v>
      </c>
      <c r="AG114" t="s">
        <v>53</v>
      </c>
      <c r="AH114" t="s">
        <v>53</v>
      </c>
      <c r="AI114" t="s">
        <v>60</v>
      </c>
      <c r="AJ114" t="s">
        <v>53</v>
      </c>
      <c r="AK114" t="s">
        <v>61</v>
      </c>
      <c r="AL114">
        <v>85</v>
      </c>
      <c r="AM114">
        <v>2642.05</v>
      </c>
      <c r="AN114">
        <v>49.57</v>
      </c>
      <c r="AO114">
        <v>0</v>
      </c>
      <c r="AP114">
        <v>191.68</v>
      </c>
      <c r="AQ114">
        <v>2784.16</v>
      </c>
      <c r="AR114">
        <v>1</v>
      </c>
      <c r="AS114" t="s">
        <v>62</v>
      </c>
      <c r="AT114" t="s">
        <v>53</v>
      </c>
      <c r="AU114">
        <v>94</v>
      </c>
      <c r="AV114">
        <v>4584</v>
      </c>
      <c r="AW114" t="s">
        <v>120</v>
      </c>
      <c r="AX114" t="s">
        <v>121</v>
      </c>
      <c r="AY114" t="str">
        <f>IF(AND(Table1[[#This Row],[Contract]]="Month-to-Month", Table1[[#This Row],[Tenure in Months]]&lt;6, Table1[[#This Row],[Payment Method]]="Bank Withdrawal"), "High Risk", IF(OR(Table1[[#This Row],[Contract]]="Month-to-Month", Table1[[#This Row],[Tenure in Months]]&lt;12), "Medium Risk", "Low Risk"))</f>
        <v>Medium Risk</v>
      </c>
    </row>
    <row r="115" spans="1:51" x14ac:dyDescent="0.35">
      <c r="A115" t="s">
        <v>287</v>
      </c>
      <c r="B115" t="s">
        <v>51</v>
      </c>
      <c r="C115">
        <v>76</v>
      </c>
      <c r="D115" t="s">
        <v>52</v>
      </c>
      <c r="E115" t="s">
        <v>53</v>
      </c>
      <c r="F115" t="s">
        <v>53</v>
      </c>
      <c r="G115" t="s">
        <v>52</v>
      </c>
      <c r="H115">
        <v>0</v>
      </c>
      <c r="I115" t="s">
        <v>54</v>
      </c>
      <c r="J115" t="s">
        <v>55</v>
      </c>
      <c r="K115" t="s">
        <v>288</v>
      </c>
      <c r="L115">
        <v>91030</v>
      </c>
      <c r="M115">
        <v>34.110444000000001</v>
      </c>
      <c r="N115">
        <v>-118.15695700000001</v>
      </c>
      <c r="O115">
        <v>23984</v>
      </c>
      <c r="P115" t="s">
        <v>57</v>
      </c>
      <c r="Q115" t="s">
        <v>53</v>
      </c>
      <c r="R115">
        <v>1</v>
      </c>
      <c r="S115">
        <v>32</v>
      </c>
      <c r="T115" t="s">
        <v>58</v>
      </c>
      <c r="U115" t="s">
        <v>53</v>
      </c>
      <c r="V115">
        <v>49.6</v>
      </c>
      <c r="W115" t="s">
        <v>53</v>
      </c>
      <c r="X115" t="s">
        <v>53</v>
      </c>
      <c r="Y115" t="s">
        <v>68</v>
      </c>
      <c r="Z115">
        <v>10</v>
      </c>
      <c r="AA115" t="s">
        <v>52</v>
      </c>
      <c r="AB115" t="s">
        <v>52</v>
      </c>
      <c r="AC115" t="s">
        <v>52</v>
      </c>
      <c r="AD115" t="s">
        <v>52</v>
      </c>
      <c r="AE115" t="s">
        <v>52</v>
      </c>
      <c r="AF115" t="s">
        <v>53</v>
      </c>
      <c r="AG115" t="s">
        <v>53</v>
      </c>
      <c r="AH115" t="s">
        <v>53</v>
      </c>
      <c r="AI115" t="s">
        <v>60</v>
      </c>
      <c r="AJ115" t="s">
        <v>52</v>
      </c>
      <c r="AK115" t="s">
        <v>61</v>
      </c>
      <c r="AL115">
        <v>85.3</v>
      </c>
      <c r="AM115">
        <v>2661.1</v>
      </c>
      <c r="AN115">
        <v>0</v>
      </c>
      <c r="AO115">
        <v>0</v>
      </c>
      <c r="AP115">
        <v>1587.2</v>
      </c>
      <c r="AQ115">
        <v>4248.3</v>
      </c>
      <c r="AR115">
        <v>1</v>
      </c>
      <c r="AS115" t="s">
        <v>62</v>
      </c>
      <c r="AT115" t="s">
        <v>53</v>
      </c>
      <c r="AU115">
        <v>75</v>
      </c>
      <c r="AV115">
        <v>2712</v>
      </c>
      <c r="AW115" t="s">
        <v>63</v>
      </c>
      <c r="AX115" t="s">
        <v>84</v>
      </c>
      <c r="AY115" t="str">
        <f>IF(AND(Table1[[#This Row],[Contract]]="Month-to-Month", Table1[[#This Row],[Tenure in Months]]&lt;6, Table1[[#This Row],[Payment Method]]="Bank Withdrawal"), "High Risk", IF(OR(Table1[[#This Row],[Contract]]="Month-to-Month", Table1[[#This Row],[Tenure in Months]]&lt;12), "Medium Risk", "Low Risk"))</f>
        <v>Medium Risk</v>
      </c>
    </row>
    <row r="116" spans="1:51" x14ac:dyDescent="0.35">
      <c r="A116" t="s">
        <v>289</v>
      </c>
      <c r="B116" t="s">
        <v>51</v>
      </c>
      <c r="C116">
        <v>70</v>
      </c>
      <c r="D116" t="s">
        <v>52</v>
      </c>
      <c r="E116" t="s">
        <v>53</v>
      </c>
      <c r="F116" t="s">
        <v>53</v>
      </c>
      <c r="G116" t="s">
        <v>52</v>
      </c>
      <c r="H116">
        <v>0</v>
      </c>
      <c r="I116" t="s">
        <v>54</v>
      </c>
      <c r="J116" t="s">
        <v>55</v>
      </c>
      <c r="K116" t="s">
        <v>290</v>
      </c>
      <c r="L116">
        <v>91202</v>
      </c>
      <c r="M116">
        <v>34.167926000000001</v>
      </c>
      <c r="N116">
        <v>-118.267539</v>
      </c>
      <c r="O116">
        <v>21990</v>
      </c>
      <c r="P116" t="s">
        <v>57</v>
      </c>
      <c r="Q116" t="s">
        <v>53</v>
      </c>
      <c r="R116">
        <v>1</v>
      </c>
      <c r="S116">
        <v>57</v>
      </c>
      <c r="T116" t="s">
        <v>58</v>
      </c>
      <c r="U116" t="s">
        <v>52</v>
      </c>
      <c r="V116">
        <v>0</v>
      </c>
      <c r="W116" t="s">
        <v>52</v>
      </c>
      <c r="X116" t="s">
        <v>53</v>
      </c>
      <c r="Y116" t="s">
        <v>110</v>
      </c>
      <c r="Z116">
        <v>3</v>
      </c>
      <c r="AA116" t="s">
        <v>52</v>
      </c>
      <c r="AB116" t="s">
        <v>52</v>
      </c>
      <c r="AC116" t="s">
        <v>52</v>
      </c>
      <c r="AD116" t="s">
        <v>52</v>
      </c>
      <c r="AE116" t="s">
        <v>53</v>
      </c>
      <c r="AF116" t="s">
        <v>53</v>
      </c>
      <c r="AG116" t="s">
        <v>53</v>
      </c>
      <c r="AH116" t="s">
        <v>53</v>
      </c>
      <c r="AI116" t="s">
        <v>60</v>
      </c>
      <c r="AJ116" t="s">
        <v>53</v>
      </c>
      <c r="AK116" t="s">
        <v>61</v>
      </c>
      <c r="AL116">
        <v>44.85</v>
      </c>
      <c r="AM116">
        <v>2572.9499999999998</v>
      </c>
      <c r="AN116">
        <v>12.07</v>
      </c>
      <c r="AO116">
        <v>0</v>
      </c>
      <c r="AP116">
        <v>0</v>
      </c>
      <c r="AQ116">
        <v>2560.8799999999901</v>
      </c>
      <c r="AR116">
        <v>2</v>
      </c>
      <c r="AS116" t="s">
        <v>62</v>
      </c>
      <c r="AT116" t="s">
        <v>53</v>
      </c>
      <c r="AU116">
        <v>82</v>
      </c>
      <c r="AV116">
        <v>5172</v>
      </c>
      <c r="AW116" t="s">
        <v>120</v>
      </c>
      <c r="AX116" t="s">
        <v>121</v>
      </c>
      <c r="AY116" t="str">
        <f>IF(AND(Table1[[#This Row],[Contract]]="Month-to-Month", Table1[[#This Row],[Tenure in Months]]&lt;6, Table1[[#This Row],[Payment Method]]="Bank Withdrawal"), "High Risk", IF(OR(Table1[[#This Row],[Contract]]="Month-to-Month", Table1[[#This Row],[Tenure in Months]]&lt;12), "Medium Risk", "Low Risk"))</f>
        <v>Medium Risk</v>
      </c>
    </row>
    <row r="117" spans="1:51" x14ac:dyDescent="0.35">
      <c r="A117" t="s">
        <v>291</v>
      </c>
      <c r="B117" t="s">
        <v>51</v>
      </c>
      <c r="C117">
        <v>71</v>
      </c>
      <c r="D117" t="s">
        <v>52</v>
      </c>
      <c r="E117" t="s">
        <v>53</v>
      </c>
      <c r="F117" t="s">
        <v>52</v>
      </c>
      <c r="G117" t="s">
        <v>52</v>
      </c>
      <c r="H117">
        <v>0</v>
      </c>
      <c r="I117" t="s">
        <v>54</v>
      </c>
      <c r="J117" t="s">
        <v>55</v>
      </c>
      <c r="K117" t="s">
        <v>290</v>
      </c>
      <c r="L117">
        <v>91204</v>
      </c>
      <c r="M117">
        <v>34.136305999999998</v>
      </c>
      <c r="N117">
        <v>-118.26036000000001</v>
      </c>
      <c r="O117">
        <v>17015</v>
      </c>
      <c r="P117" t="s">
        <v>57</v>
      </c>
      <c r="Q117" t="s">
        <v>52</v>
      </c>
      <c r="R117">
        <v>0</v>
      </c>
      <c r="S117">
        <v>1</v>
      </c>
      <c r="T117" t="s">
        <v>67</v>
      </c>
      <c r="U117" t="s">
        <v>53</v>
      </c>
      <c r="V117">
        <v>15.28</v>
      </c>
      <c r="W117" t="s">
        <v>52</v>
      </c>
      <c r="X117" t="s">
        <v>53</v>
      </c>
      <c r="Y117" t="s">
        <v>110</v>
      </c>
      <c r="Z117">
        <v>14</v>
      </c>
      <c r="AA117" t="s">
        <v>52</v>
      </c>
      <c r="AB117" t="s">
        <v>52</v>
      </c>
      <c r="AC117" t="s">
        <v>52</v>
      </c>
      <c r="AD117" t="s">
        <v>52</v>
      </c>
      <c r="AE117" t="s">
        <v>52</v>
      </c>
      <c r="AF117" t="s">
        <v>52</v>
      </c>
      <c r="AG117" t="s">
        <v>52</v>
      </c>
      <c r="AH117" t="s">
        <v>53</v>
      </c>
      <c r="AI117" t="s">
        <v>60</v>
      </c>
      <c r="AJ117" t="s">
        <v>52</v>
      </c>
      <c r="AK117" t="s">
        <v>61</v>
      </c>
      <c r="AL117">
        <v>45.1</v>
      </c>
      <c r="AM117">
        <v>45.1</v>
      </c>
      <c r="AN117">
        <v>0</v>
      </c>
      <c r="AO117">
        <v>0</v>
      </c>
      <c r="AP117">
        <v>15.28</v>
      </c>
      <c r="AQ117">
        <v>60.38</v>
      </c>
      <c r="AR117">
        <v>2</v>
      </c>
      <c r="AS117" t="s">
        <v>62</v>
      </c>
      <c r="AT117" t="s">
        <v>53</v>
      </c>
      <c r="AU117">
        <v>79</v>
      </c>
      <c r="AV117">
        <v>4499</v>
      </c>
      <c r="AW117" t="s">
        <v>120</v>
      </c>
      <c r="AX117" t="s">
        <v>121</v>
      </c>
      <c r="AY117" t="str">
        <f>IF(AND(Table1[[#This Row],[Contract]]="Month-to-Month", Table1[[#This Row],[Tenure in Months]]&lt;6, Table1[[#This Row],[Payment Method]]="Bank Withdrawal"), "High Risk", IF(OR(Table1[[#This Row],[Contract]]="Month-to-Month", Table1[[#This Row],[Tenure in Months]]&lt;12), "Medium Risk", "Low Risk"))</f>
        <v>High Risk</v>
      </c>
    </row>
    <row r="118" spans="1:51" x14ac:dyDescent="0.35">
      <c r="A118" t="s">
        <v>292</v>
      </c>
      <c r="B118" t="s">
        <v>51</v>
      </c>
      <c r="C118">
        <v>75</v>
      </c>
      <c r="D118" t="s">
        <v>52</v>
      </c>
      <c r="E118" t="s">
        <v>53</v>
      </c>
      <c r="F118" t="s">
        <v>52</v>
      </c>
      <c r="G118" t="s">
        <v>52</v>
      </c>
      <c r="H118">
        <v>0</v>
      </c>
      <c r="I118" t="s">
        <v>54</v>
      </c>
      <c r="J118" t="s">
        <v>55</v>
      </c>
      <c r="K118" t="s">
        <v>293</v>
      </c>
      <c r="L118">
        <v>91335</v>
      </c>
      <c r="M118">
        <v>34.200175000000002</v>
      </c>
      <c r="N118">
        <v>-118.540958</v>
      </c>
      <c r="O118">
        <v>68018</v>
      </c>
      <c r="P118" t="s">
        <v>57</v>
      </c>
      <c r="Q118" t="s">
        <v>52</v>
      </c>
      <c r="R118">
        <v>0</v>
      </c>
      <c r="S118">
        <v>1</v>
      </c>
      <c r="T118" t="s">
        <v>67</v>
      </c>
      <c r="U118" t="s">
        <v>52</v>
      </c>
      <c r="V118">
        <v>0</v>
      </c>
      <c r="W118" t="s">
        <v>52</v>
      </c>
      <c r="X118" t="s">
        <v>53</v>
      </c>
      <c r="Y118" t="s">
        <v>59</v>
      </c>
      <c r="Z118">
        <v>26</v>
      </c>
      <c r="AA118" t="s">
        <v>52</v>
      </c>
      <c r="AB118" t="s">
        <v>53</v>
      </c>
      <c r="AC118" t="s">
        <v>53</v>
      </c>
      <c r="AD118" t="s">
        <v>52</v>
      </c>
      <c r="AE118" t="s">
        <v>52</v>
      </c>
      <c r="AF118" t="s">
        <v>53</v>
      </c>
      <c r="AG118" t="s">
        <v>52</v>
      </c>
      <c r="AH118" t="s">
        <v>53</v>
      </c>
      <c r="AI118" t="s">
        <v>60</v>
      </c>
      <c r="AJ118" t="s">
        <v>53</v>
      </c>
      <c r="AK118" t="s">
        <v>61</v>
      </c>
      <c r="AL118">
        <v>43.3</v>
      </c>
      <c r="AM118">
        <v>43.3</v>
      </c>
      <c r="AN118">
        <v>0</v>
      </c>
      <c r="AO118">
        <v>0</v>
      </c>
      <c r="AP118">
        <v>0</v>
      </c>
      <c r="AQ118">
        <v>43.3</v>
      </c>
      <c r="AR118">
        <v>3</v>
      </c>
      <c r="AS118" t="s">
        <v>62</v>
      </c>
      <c r="AT118" t="s">
        <v>53</v>
      </c>
      <c r="AU118">
        <v>91</v>
      </c>
      <c r="AV118">
        <v>4972</v>
      </c>
      <c r="AW118" t="s">
        <v>88</v>
      </c>
      <c r="AX118" t="s">
        <v>115</v>
      </c>
      <c r="AY118" t="str">
        <f>IF(AND(Table1[[#This Row],[Contract]]="Month-to-Month", Table1[[#This Row],[Tenure in Months]]&lt;6, Table1[[#This Row],[Payment Method]]="Bank Withdrawal"), "High Risk", IF(OR(Table1[[#This Row],[Contract]]="Month-to-Month", Table1[[#This Row],[Tenure in Months]]&lt;12), "Medium Risk", "Low Risk"))</f>
        <v>High Risk</v>
      </c>
    </row>
    <row r="119" spans="1:51" x14ac:dyDescent="0.35">
      <c r="A119" t="s">
        <v>294</v>
      </c>
      <c r="B119" t="s">
        <v>66</v>
      </c>
      <c r="C119">
        <v>67</v>
      </c>
      <c r="D119" t="s">
        <v>52</v>
      </c>
      <c r="E119" t="s">
        <v>53</v>
      </c>
      <c r="F119" t="s">
        <v>52</v>
      </c>
      <c r="G119" t="s">
        <v>52</v>
      </c>
      <c r="H119">
        <v>0</v>
      </c>
      <c r="I119" t="s">
        <v>54</v>
      </c>
      <c r="J119" t="s">
        <v>55</v>
      </c>
      <c r="K119" t="s">
        <v>295</v>
      </c>
      <c r="L119">
        <v>91342</v>
      </c>
      <c r="M119">
        <v>34.321621</v>
      </c>
      <c r="N119">
        <v>-118.399841</v>
      </c>
      <c r="O119">
        <v>81986</v>
      </c>
      <c r="P119" t="s">
        <v>57</v>
      </c>
      <c r="Q119" t="s">
        <v>52</v>
      </c>
      <c r="R119">
        <v>0</v>
      </c>
      <c r="S119">
        <v>38</v>
      </c>
      <c r="T119" t="s">
        <v>58</v>
      </c>
      <c r="U119" t="s">
        <v>53</v>
      </c>
      <c r="V119">
        <v>26.1</v>
      </c>
      <c r="W119" t="s">
        <v>52</v>
      </c>
      <c r="X119" t="s">
        <v>53</v>
      </c>
      <c r="Y119" t="s">
        <v>59</v>
      </c>
      <c r="Z119">
        <v>27</v>
      </c>
      <c r="AA119" t="s">
        <v>53</v>
      </c>
      <c r="AB119" t="s">
        <v>53</v>
      </c>
      <c r="AC119" t="s">
        <v>52</v>
      </c>
      <c r="AD119" t="s">
        <v>52</v>
      </c>
      <c r="AE119" t="s">
        <v>52</v>
      </c>
      <c r="AF119" t="s">
        <v>52</v>
      </c>
      <c r="AG119" t="s">
        <v>52</v>
      </c>
      <c r="AH119" t="s">
        <v>53</v>
      </c>
      <c r="AI119" t="s">
        <v>60</v>
      </c>
      <c r="AJ119" t="s">
        <v>53</v>
      </c>
      <c r="AK119" t="s">
        <v>69</v>
      </c>
      <c r="AL119">
        <v>57.15</v>
      </c>
      <c r="AM119">
        <v>2250.65</v>
      </c>
      <c r="AN119">
        <v>0</v>
      </c>
      <c r="AO119">
        <v>0</v>
      </c>
      <c r="AP119">
        <v>991.8</v>
      </c>
      <c r="AQ119">
        <v>3242.45</v>
      </c>
      <c r="AR119">
        <v>1</v>
      </c>
      <c r="AS119" t="s">
        <v>62</v>
      </c>
      <c r="AT119" t="s">
        <v>53</v>
      </c>
      <c r="AU119">
        <v>75</v>
      </c>
      <c r="AV119">
        <v>3110</v>
      </c>
      <c r="AW119" t="s">
        <v>120</v>
      </c>
      <c r="AX119" t="s">
        <v>121</v>
      </c>
      <c r="AY119" t="str">
        <f>IF(AND(Table1[[#This Row],[Contract]]="Month-to-Month", Table1[[#This Row],[Tenure in Months]]&lt;6, Table1[[#This Row],[Payment Method]]="Bank Withdrawal"), "High Risk", IF(OR(Table1[[#This Row],[Contract]]="Month-to-Month", Table1[[#This Row],[Tenure in Months]]&lt;12), "Medium Risk", "Low Risk"))</f>
        <v>Medium Risk</v>
      </c>
    </row>
    <row r="120" spans="1:51" x14ac:dyDescent="0.35">
      <c r="A120" t="s">
        <v>296</v>
      </c>
      <c r="B120" t="s">
        <v>66</v>
      </c>
      <c r="C120">
        <v>65</v>
      </c>
      <c r="D120" t="s">
        <v>52</v>
      </c>
      <c r="E120" t="s">
        <v>53</v>
      </c>
      <c r="F120" t="s">
        <v>53</v>
      </c>
      <c r="G120" t="s">
        <v>52</v>
      </c>
      <c r="H120">
        <v>0</v>
      </c>
      <c r="I120" t="s">
        <v>54</v>
      </c>
      <c r="J120" t="s">
        <v>55</v>
      </c>
      <c r="K120" t="s">
        <v>297</v>
      </c>
      <c r="L120">
        <v>91502</v>
      </c>
      <c r="M120">
        <v>34.177267000000001</v>
      </c>
      <c r="N120">
        <v>-118.31003</v>
      </c>
      <c r="O120">
        <v>11517</v>
      </c>
      <c r="P120" t="s">
        <v>57</v>
      </c>
      <c r="Q120" t="s">
        <v>53</v>
      </c>
      <c r="R120">
        <v>1</v>
      </c>
      <c r="S120">
        <v>35</v>
      </c>
      <c r="T120" t="s">
        <v>58</v>
      </c>
      <c r="U120" t="s">
        <v>53</v>
      </c>
      <c r="V120">
        <v>15.98</v>
      </c>
      <c r="W120" t="s">
        <v>53</v>
      </c>
      <c r="X120" t="s">
        <v>53</v>
      </c>
      <c r="Y120" t="s">
        <v>110</v>
      </c>
      <c r="Z120">
        <v>22</v>
      </c>
      <c r="AA120" t="s">
        <v>53</v>
      </c>
      <c r="AB120" t="s">
        <v>53</v>
      </c>
      <c r="AC120" t="s">
        <v>52</v>
      </c>
      <c r="AD120" t="s">
        <v>53</v>
      </c>
      <c r="AE120" t="s">
        <v>53</v>
      </c>
      <c r="AF120" t="s">
        <v>52</v>
      </c>
      <c r="AG120" t="s">
        <v>52</v>
      </c>
      <c r="AH120" t="s">
        <v>53</v>
      </c>
      <c r="AI120" t="s">
        <v>60</v>
      </c>
      <c r="AJ120" t="s">
        <v>53</v>
      </c>
      <c r="AK120" t="s">
        <v>61</v>
      </c>
      <c r="AL120">
        <v>100.5</v>
      </c>
      <c r="AM120">
        <v>3653.35</v>
      </c>
      <c r="AN120">
        <v>0</v>
      </c>
      <c r="AO120">
        <v>0</v>
      </c>
      <c r="AP120">
        <v>559.29999999999995</v>
      </c>
      <c r="AQ120">
        <v>4212.6499999999996</v>
      </c>
      <c r="AR120">
        <v>1</v>
      </c>
      <c r="AS120" t="s">
        <v>62</v>
      </c>
      <c r="AT120" t="s">
        <v>53</v>
      </c>
      <c r="AU120">
        <v>81</v>
      </c>
      <c r="AV120">
        <v>4745</v>
      </c>
      <c r="AW120" t="s">
        <v>120</v>
      </c>
      <c r="AX120" t="s">
        <v>121</v>
      </c>
      <c r="AY120" t="str">
        <f>IF(AND(Table1[[#This Row],[Contract]]="Month-to-Month", Table1[[#This Row],[Tenure in Months]]&lt;6, Table1[[#This Row],[Payment Method]]="Bank Withdrawal"), "High Risk", IF(OR(Table1[[#This Row],[Contract]]="Month-to-Month", Table1[[#This Row],[Tenure in Months]]&lt;12), "Medium Risk", "Low Risk"))</f>
        <v>Medium Risk</v>
      </c>
    </row>
    <row r="121" spans="1:51" x14ac:dyDescent="0.35">
      <c r="A121" t="s">
        <v>298</v>
      </c>
      <c r="B121" t="s">
        <v>66</v>
      </c>
      <c r="C121">
        <v>80</v>
      </c>
      <c r="D121" t="s">
        <v>52</v>
      </c>
      <c r="E121" t="s">
        <v>53</v>
      </c>
      <c r="F121" t="s">
        <v>52</v>
      </c>
      <c r="G121" t="s">
        <v>52</v>
      </c>
      <c r="H121">
        <v>0</v>
      </c>
      <c r="I121" t="s">
        <v>54</v>
      </c>
      <c r="J121" t="s">
        <v>55</v>
      </c>
      <c r="K121" t="s">
        <v>99</v>
      </c>
      <c r="L121">
        <v>91606</v>
      </c>
      <c r="M121">
        <v>34.187598999999999</v>
      </c>
      <c r="N121">
        <v>-118.387125</v>
      </c>
      <c r="O121">
        <v>45358</v>
      </c>
      <c r="P121" t="s">
        <v>57</v>
      </c>
      <c r="Q121" t="s">
        <v>52</v>
      </c>
      <c r="R121">
        <v>0</v>
      </c>
      <c r="S121">
        <v>1</v>
      </c>
      <c r="T121" t="s">
        <v>67</v>
      </c>
      <c r="U121" t="s">
        <v>53</v>
      </c>
      <c r="V121">
        <v>15.24</v>
      </c>
      <c r="W121" t="s">
        <v>52</v>
      </c>
      <c r="X121" t="s">
        <v>53</v>
      </c>
      <c r="Y121" t="s">
        <v>59</v>
      </c>
      <c r="Z121">
        <v>14</v>
      </c>
      <c r="AA121" t="s">
        <v>52</v>
      </c>
      <c r="AB121" t="s">
        <v>52</v>
      </c>
      <c r="AC121" t="s">
        <v>52</v>
      </c>
      <c r="AD121" t="s">
        <v>52</v>
      </c>
      <c r="AE121" t="s">
        <v>52</v>
      </c>
      <c r="AF121" t="s">
        <v>52</v>
      </c>
      <c r="AG121" t="s">
        <v>52</v>
      </c>
      <c r="AH121" t="s">
        <v>53</v>
      </c>
      <c r="AI121" t="s">
        <v>60</v>
      </c>
      <c r="AJ121" t="s">
        <v>52</v>
      </c>
      <c r="AK121" t="s">
        <v>69</v>
      </c>
      <c r="AL121">
        <v>45.1</v>
      </c>
      <c r="AM121">
        <v>45.1</v>
      </c>
      <c r="AN121">
        <v>0</v>
      </c>
      <c r="AO121">
        <v>0</v>
      </c>
      <c r="AP121">
        <v>15.24</v>
      </c>
      <c r="AQ121">
        <v>60.34</v>
      </c>
      <c r="AR121">
        <v>1</v>
      </c>
      <c r="AS121" t="s">
        <v>62</v>
      </c>
      <c r="AT121" t="s">
        <v>53</v>
      </c>
      <c r="AU121">
        <v>70</v>
      </c>
      <c r="AV121">
        <v>2740</v>
      </c>
      <c r="AW121" t="s">
        <v>63</v>
      </c>
      <c r="AX121" t="s">
        <v>84</v>
      </c>
      <c r="AY121" t="str">
        <f>IF(AND(Table1[[#This Row],[Contract]]="Month-to-Month", Table1[[#This Row],[Tenure in Months]]&lt;6, Table1[[#This Row],[Payment Method]]="Bank Withdrawal"), "High Risk", IF(OR(Table1[[#This Row],[Contract]]="Month-to-Month", Table1[[#This Row],[Tenure in Months]]&lt;12), "Medium Risk", "Low Risk"))</f>
        <v>Medium Risk</v>
      </c>
    </row>
    <row r="122" spans="1:51" x14ac:dyDescent="0.35">
      <c r="A122" t="s">
        <v>299</v>
      </c>
      <c r="B122" t="s">
        <v>51</v>
      </c>
      <c r="C122">
        <v>71</v>
      </c>
      <c r="D122" t="s">
        <v>52</v>
      </c>
      <c r="E122" t="s">
        <v>53</v>
      </c>
      <c r="F122" t="s">
        <v>53</v>
      </c>
      <c r="G122" t="s">
        <v>52</v>
      </c>
      <c r="H122">
        <v>0</v>
      </c>
      <c r="I122" t="s">
        <v>54</v>
      </c>
      <c r="J122" t="s">
        <v>55</v>
      </c>
      <c r="K122" t="s">
        <v>300</v>
      </c>
      <c r="L122">
        <v>91710</v>
      </c>
      <c r="M122">
        <v>33.990645999999998</v>
      </c>
      <c r="N122">
        <v>-117.663025</v>
      </c>
      <c r="O122">
        <v>75319</v>
      </c>
      <c r="P122" t="s">
        <v>57</v>
      </c>
      <c r="Q122" t="s">
        <v>53</v>
      </c>
      <c r="R122">
        <v>1</v>
      </c>
      <c r="S122">
        <v>30</v>
      </c>
      <c r="T122" t="s">
        <v>58</v>
      </c>
      <c r="U122" t="s">
        <v>53</v>
      </c>
      <c r="V122">
        <v>4.6500000000000004</v>
      </c>
      <c r="W122" t="s">
        <v>52</v>
      </c>
      <c r="X122" t="s">
        <v>53</v>
      </c>
      <c r="Y122" t="s">
        <v>59</v>
      </c>
      <c r="Z122">
        <v>29</v>
      </c>
      <c r="AA122" t="s">
        <v>52</v>
      </c>
      <c r="AB122" t="s">
        <v>53</v>
      </c>
      <c r="AC122" t="s">
        <v>52</v>
      </c>
      <c r="AD122" t="s">
        <v>52</v>
      </c>
      <c r="AE122" t="s">
        <v>52</v>
      </c>
      <c r="AF122" t="s">
        <v>52</v>
      </c>
      <c r="AG122" t="s">
        <v>52</v>
      </c>
      <c r="AH122" t="s">
        <v>53</v>
      </c>
      <c r="AI122" t="s">
        <v>60</v>
      </c>
      <c r="AJ122" t="s">
        <v>53</v>
      </c>
      <c r="AK122" t="s">
        <v>61</v>
      </c>
      <c r="AL122">
        <v>50.4</v>
      </c>
      <c r="AM122">
        <v>1527.5</v>
      </c>
      <c r="AN122">
        <v>0</v>
      </c>
      <c r="AO122">
        <v>0</v>
      </c>
      <c r="AP122">
        <v>139.5</v>
      </c>
      <c r="AQ122">
        <v>1667</v>
      </c>
      <c r="AR122">
        <v>3</v>
      </c>
      <c r="AS122" t="s">
        <v>62</v>
      </c>
      <c r="AT122" t="s">
        <v>53</v>
      </c>
      <c r="AU122">
        <v>83</v>
      </c>
      <c r="AV122">
        <v>4795</v>
      </c>
      <c r="AW122" t="s">
        <v>120</v>
      </c>
      <c r="AX122" t="s">
        <v>121</v>
      </c>
      <c r="AY122" t="str">
        <f>IF(AND(Table1[[#This Row],[Contract]]="Month-to-Month", Table1[[#This Row],[Tenure in Months]]&lt;6, Table1[[#This Row],[Payment Method]]="Bank Withdrawal"), "High Risk", IF(OR(Table1[[#This Row],[Contract]]="Month-to-Month", Table1[[#This Row],[Tenure in Months]]&lt;12), "Medium Risk", "Low Risk"))</f>
        <v>Medium Risk</v>
      </c>
    </row>
    <row r="123" spans="1:51" x14ac:dyDescent="0.35">
      <c r="A123" t="s">
        <v>301</v>
      </c>
      <c r="B123" t="s">
        <v>66</v>
      </c>
      <c r="C123">
        <v>70</v>
      </c>
      <c r="D123" t="s">
        <v>52</v>
      </c>
      <c r="E123" t="s">
        <v>53</v>
      </c>
      <c r="F123" t="s">
        <v>52</v>
      </c>
      <c r="G123" t="s">
        <v>52</v>
      </c>
      <c r="H123">
        <v>0</v>
      </c>
      <c r="I123" t="s">
        <v>54</v>
      </c>
      <c r="J123" t="s">
        <v>55</v>
      </c>
      <c r="K123" t="s">
        <v>302</v>
      </c>
      <c r="L123">
        <v>91711</v>
      </c>
      <c r="M123">
        <v>34.127620999999998</v>
      </c>
      <c r="N123">
        <v>-117.71786299999999</v>
      </c>
      <c r="O123">
        <v>34716</v>
      </c>
      <c r="P123" t="s">
        <v>57</v>
      </c>
      <c r="Q123" t="s">
        <v>52</v>
      </c>
      <c r="R123">
        <v>0</v>
      </c>
      <c r="S123">
        <v>5</v>
      </c>
      <c r="T123" t="s">
        <v>67</v>
      </c>
      <c r="U123" t="s">
        <v>53</v>
      </c>
      <c r="V123">
        <v>12.27</v>
      </c>
      <c r="W123" t="s">
        <v>52</v>
      </c>
      <c r="X123" t="s">
        <v>53</v>
      </c>
      <c r="Y123" t="s">
        <v>68</v>
      </c>
      <c r="Z123">
        <v>20</v>
      </c>
      <c r="AA123" t="s">
        <v>52</v>
      </c>
      <c r="AB123" t="s">
        <v>52</v>
      </c>
      <c r="AC123" t="s">
        <v>52</v>
      </c>
      <c r="AD123" t="s">
        <v>52</v>
      </c>
      <c r="AE123" t="s">
        <v>52</v>
      </c>
      <c r="AF123" t="s">
        <v>53</v>
      </c>
      <c r="AG123" t="s">
        <v>52</v>
      </c>
      <c r="AH123" t="s">
        <v>53</v>
      </c>
      <c r="AI123" t="s">
        <v>60</v>
      </c>
      <c r="AJ123" t="s">
        <v>52</v>
      </c>
      <c r="AK123" t="s">
        <v>61</v>
      </c>
      <c r="AL123">
        <v>78.95</v>
      </c>
      <c r="AM123">
        <v>378.4</v>
      </c>
      <c r="AN123">
        <v>0</v>
      </c>
      <c r="AO123">
        <v>0</v>
      </c>
      <c r="AP123">
        <v>61.349999999999902</v>
      </c>
      <c r="AQ123">
        <v>439.75</v>
      </c>
      <c r="AR123">
        <v>3</v>
      </c>
      <c r="AS123" t="s">
        <v>62</v>
      </c>
      <c r="AT123" t="s">
        <v>53</v>
      </c>
      <c r="AU123">
        <v>65</v>
      </c>
      <c r="AV123">
        <v>4054</v>
      </c>
      <c r="AW123" t="s">
        <v>120</v>
      </c>
      <c r="AX123" t="s">
        <v>121</v>
      </c>
      <c r="AY123" t="str">
        <f>IF(AND(Table1[[#This Row],[Contract]]="Month-to-Month", Table1[[#This Row],[Tenure in Months]]&lt;6, Table1[[#This Row],[Payment Method]]="Bank Withdrawal"), "High Risk", IF(OR(Table1[[#This Row],[Contract]]="Month-to-Month", Table1[[#This Row],[Tenure in Months]]&lt;12), "Medium Risk", "Low Risk"))</f>
        <v>High Risk</v>
      </c>
    </row>
    <row r="124" spans="1:51" x14ac:dyDescent="0.35">
      <c r="A124" t="s">
        <v>303</v>
      </c>
      <c r="B124" t="s">
        <v>51</v>
      </c>
      <c r="C124">
        <v>73</v>
      </c>
      <c r="D124" t="s">
        <v>52</v>
      </c>
      <c r="E124" t="s">
        <v>53</v>
      </c>
      <c r="F124" t="s">
        <v>52</v>
      </c>
      <c r="G124" t="s">
        <v>52</v>
      </c>
      <c r="H124">
        <v>0</v>
      </c>
      <c r="I124" t="s">
        <v>54</v>
      </c>
      <c r="J124" t="s">
        <v>55</v>
      </c>
      <c r="K124" t="s">
        <v>117</v>
      </c>
      <c r="L124">
        <v>92117</v>
      </c>
      <c r="M124">
        <v>32.825085999999999</v>
      </c>
      <c r="N124">
        <v>-117.19942399999999</v>
      </c>
      <c r="O124">
        <v>51213</v>
      </c>
      <c r="P124" t="s">
        <v>57</v>
      </c>
      <c r="Q124" t="s">
        <v>52</v>
      </c>
      <c r="R124">
        <v>0</v>
      </c>
      <c r="S124">
        <v>1</v>
      </c>
      <c r="T124" t="s">
        <v>67</v>
      </c>
      <c r="U124" t="s">
        <v>53</v>
      </c>
      <c r="V124">
        <v>30.17</v>
      </c>
      <c r="W124" t="s">
        <v>53</v>
      </c>
      <c r="X124" t="s">
        <v>53</v>
      </c>
      <c r="Y124" t="s">
        <v>68</v>
      </c>
      <c r="Z124">
        <v>6</v>
      </c>
      <c r="AA124" t="s">
        <v>52</v>
      </c>
      <c r="AB124" t="s">
        <v>52</v>
      </c>
      <c r="AC124" t="s">
        <v>52</v>
      </c>
      <c r="AD124" t="s">
        <v>52</v>
      </c>
      <c r="AE124" t="s">
        <v>53</v>
      </c>
      <c r="AF124" t="s">
        <v>53</v>
      </c>
      <c r="AG124" t="s">
        <v>52</v>
      </c>
      <c r="AH124" t="s">
        <v>53</v>
      </c>
      <c r="AI124" t="s">
        <v>60</v>
      </c>
      <c r="AJ124" t="s">
        <v>53</v>
      </c>
      <c r="AK124" t="s">
        <v>61</v>
      </c>
      <c r="AL124">
        <v>93.55</v>
      </c>
      <c r="AM124">
        <v>93.55</v>
      </c>
      <c r="AN124">
        <v>0</v>
      </c>
      <c r="AO124">
        <v>0</v>
      </c>
      <c r="AP124">
        <v>30.17</v>
      </c>
      <c r="AQ124">
        <v>123.72</v>
      </c>
      <c r="AR124">
        <v>1</v>
      </c>
      <c r="AS124" t="s">
        <v>62</v>
      </c>
      <c r="AT124" t="s">
        <v>53</v>
      </c>
      <c r="AU124">
        <v>81</v>
      </c>
      <c r="AV124">
        <v>5536</v>
      </c>
      <c r="AW124" t="s">
        <v>63</v>
      </c>
      <c r="AX124" t="s">
        <v>70</v>
      </c>
      <c r="AY124" t="str">
        <f>IF(AND(Table1[[#This Row],[Contract]]="Month-to-Month", Table1[[#This Row],[Tenure in Months]]&lt;6, Table1[[#This Row],[Payment Method]]="Bank Withdrawal"), "High Risk", IF(OR(Table1[[#This Row],[Contract]]="Month-to-Month", Table1[[#This Row],[Tenure in Months]]&lt;12), "Medium Risk", "Low Risk"))</f>
        <v>High Risk</v>
      </c>
    </row>
    <row r="125" spans="1:51" x14ac:dyDescent="0.35">
      <c r="A125" t="s">
        <v>304</v>
      </c>
      <c r="B125" t="s">
        <v>51</v>
      </c>
      <c r="C125">
        <v>78</v>
      </c>
      <c r="D125" t="s">
        <v>52</v>
      </c>
      <c r="E125" t="s">
        <v>53</v>
      </c>
      <c r="F125" t="s">
        <v>53</v>
      </c>
      <c r="G125" t="s">
        <v>52</v>
      </c>
      <c r="H125">
        <v>0</v>
      </c>
      <c r="I125" t="s">
        <v>54</v>
      </c>
      <c r="J125" t="s">
        <v>55</v>
      </c>
      <c r="K125" t="s">
        <v>117</v>
      </c>
      <c r="L125">
        <v>92117</v>
      </c>
      <c r="M125">
        <v>32.825085999999999</v>
      </c>
      <c r="N125">
        <v>-117.19942399999999</v>
      </c>
      <c r="O125">
        <v>51213</v>
      </c>
      <c r="P125" t="s">
        <v>57</v>
      </c>
      <c r="Q125" t="s">
        <v>53</v>
      </c>
      <c r="R125">
        <v>1</v>
      </c>
      <c r="S125">
        <v>58</v>
      </c>
      <c r="T125" t="s">
        <v>58</v>
      </c>
      <c r="U125" t="s">
        <v>53</v>
      </c>
      <c r="V125">
        <v>49.38</v>
      </c>
      <c r="W125" t="s">
        <v>53</v>
      </c>
      <c r="X125" t="s">
        <v>53</v>
      </c>
      <c r="Y125" t="s">
        <v>68</v>
      </c>
      <c r="Z125">
        <v>19</v>
      </c>
      <c r="AA125" t="s">
        <v>53</v>
      </c>
      <c r="AB125" t="s">
        <v>53</v>
      </c>
      <c r="AC125" t="s">
        <v>53</v>
      </c>
      <c r="AD125" t="s">
        <v>52</v>
      </c>
      <c r="AE125" t="s">
        <v>53</v>
      </c>
      <c r="AF125" t="s">
        <v>53</v>
      </c>
      <c r="AG125" t="s">
        <v>52</v>
      </c>
      <c r="AH125" t="s">
        <v>53</v>
      </c>
      <c r="AI125" t="s">
        <v>124</v>
      </c>
      <c r="AJ125" t="s">
        <v>53</v>
      </c>
      <c r="AK125" t="s">
        <v>61</v>
      </c>
      <c r="AL125">
        <v>108.85</v>
      </c>
      <c r="AM125">
        <v>6287.25</v>
      </c>
      <c r="AN125">
        <v>0</v>
      </c>
      <c r="AO125">
        <v>0</v>
      </c>
      <c r="AP125">
        <v>2864.04</v>
      </c>
      <c r="AQ125">
        <v>9151.2900000000009</v>
      </c>
      <c r="AR125">
        <v>1</v>
      </c>
      <c r="AS125" t="s">
        <v>62</v>
      </c>
      <c r="AT125" t="s">
        <v>53</v>
      </c>
      <c r="AU125">
        <v>91</v>
      </c>
      <c r="AV125">
        <v>4739</v>
      </c>
      <c r="AW125" t="s">
        <v>63</v>
      </c>
      <c r="AX125" t="s">
        <v>70</v>
      </c>
      <c r="AY125" t="str">
        <f>IF(AND(Table1[[#This Row],[Contract]]="Month-to-Month", Table1[[#This Row],[Tenure in Months]]&lt;6, Table1[[#This Row],[Payment Method]]="Bank Withdrawal"), "High Risk", IF(OR(Table1[[#This Row],[Contract]]="Month-to-Month", Table1[[#This Row],[Tenure in Months]]&lt;12), "Medium Risk", "Low Risk"))</f>
        <v>Low Risk</v>
      </c>
    </row>
    <row r="126" spans="1:51" x14ac:dyDescent="0.35">
      <c r="A126" t="s">
        <v>305</v>
      </c>
      <c r="B126" t="s">
        <v>66</v>
      </c>
      <c r="C126">
        <v>76</v>
      </c>
      <c r="D126" t="s">
        <v>52</v>
      </c>
      <c r="E126" t="s">
        <v>53</v>
      </c>
      <c r="F126" t="s">
        <v>52</v>
      </c>
      <c r="G126" t="s">
        <v>52</v>
      </c>
      <c r="H126">
        <v>0</v>
      </c>
      <c r="I126" t="s">
        <v>54</v>
      </c>
      <c r="J126" t="s">
        <v>55</v>
      </c>
      <c r="K126" t="s">
        <v>117</v>
      </c>
      <c r="L126">
        <v>92117</v>
      </c>
      <c r="M126">
        <v>32.825085999999999</v>
      </c>
      <c r="N126">
        <v>-117.19942399999999</v>
      </c>
      <c r="O126">
        <v>51213</v>
      </c>
      <c r="P126" t="s">
        <v>57</v>
      </c>
      <c r="Q126" t="s">
        <v>52</v>
      </c>
      <c r="R126">
        <v>0</v>
      </c>
      <c r="S126">
        <v>16</v>
      </c>
      <c r="T126" t="s">
        <v>58</v>
      </c>
      <c r="U126" t="s">
        <v>53</v>
      </c>
      <c r="V126">
        <v>17.510000000000002</v>
      </c>
      <c r="W126" t="s">
        <v>53</v>
      </c>
      <c r="X126" t="s">
        <v>53</v>
      </c>
      <c r="Y126" t="s">
        <v>68</v>
      </c>
      <c r="Z126">
        <v>7</v>
      </c>
      <c r="AA126" t="s">
        <v>52</v>
      </c>
      <c r="AB126" t="s">
        <v>52</v>
      </c>
      <c r="AC126" t="s">
        <v>52</v>
      </c>
      <c r="AD126" t="s">
        <v>52</v>
      </c>
      <c r="AE126" t="s">
        <v>53</v>
      </c>
      <c r="AF126" t="s">
        <v>52</v>
      </c>
      <c r="AG126" t="s">
        <v>52</v>
      </c>
      <c r="AH126" t="s">
        <v>53</v>
      </c>
      <c r="AI126" t="s">
        <v>60</v>
      </c>
      <c r="AJ126" t="s">
        <v>53</v>
      </c>
      <c r="AK126" t="s">
        <v>61</v>
      </c>
      <c r="AL126">
        <v>84.75</v>
      </c>
      <c r="AM126">
        <v>1350.15</v>
      </c>
      <c r="AN126">
        <v>0</v>
      </c>
      <c r="AO126">
        <v>0</v>
      </c>
      <c r="AP126">
        <v>280.16000000000003</v>
      </c>
      <c r="AQ126">
        <v>1630.31</v>
      </c>
      <c r="AR126">
        <v>2</v>
      </c>
      <c r="AS126" t="s">
        <v>62</v>
      </c>
      <c r="AT126" t="s">
        <v>53</v>
      </c>
      <c r="AU126">
        <v>91</v>
      </c>
      <c r="AV126">
        <v>5136</v>
      </c>
      <c r="AW126" t="s">
        <v>120</v>
      </c>
      <c r="AX126" t="s">
        <v>121</v>
      </c>
      <c r="AY126" t="str">
        <f>IF(AND(Table1[[#This Row],[Contract]]="Month-to-Month", Table1[[#This Row],[Tenure in Months]]&lt;6, Table1[[#This Row],[Payment Method]]="Bank Withdrawal"), "High Risk", IF(OR(Table1[[#This Row],[Contract]]="Month-to-Month", Table1[[#This Row],[Tenure in Months]]&lt;12), "Medium Risk", "Low Risk"))</f>
        <v>Medium Risk</v>
      </c>
    </row>
    <row r="127" spans="1:51" x14ac:dyDescent="0.35">
      <c r="A127" t="s">
        <v>306</v>
      </c>
      <c r="B127" t="s">
        <v>66</v>
      </c>
      <c r="C127">
        <v>73</v>
      </c>
      <c r="D127" t="s">
        <v>52</v>
      </c>
      <c r="E127" t="s">
        <v>53</v>
      </c>
      <c r="F127" t="s">
        <v>52</v>
      </c>
      <c r="G127" t="s">
        <v>52</v>
      </c>
      <c r="H127">
        <v>0</v>
      </c>
      <c r="I127" t="s">
        <v>54</v>
      </c>
      <c r="J127" t="s">
        <v>55</v>
      </c>
      <c r="K127" t="s">
        <v>117</v>
      </c>
      <c r="L127">
        <v>92117</v>
      </c>
      <c r="M127">
        <v>32.825085999999999</v>
      </c>
      <c r="N127">
        <v>-117.19942399999999</v>
      </c>
      <c r="O127">
        <v>51213</v>
      </c>
      <c r="P127" t="s">
        <v>57</v>
      </c>
      <c r="Q127" t="s">
        <v>52</v>
      </c>
      <c r="R127">
        <v>0</v>
      </c>
      <c r="S127">
        <v>1</v>
      </c>
      <c r="T127" t="s">
        <v>67</v>
      </c>
      <c r="U127" t="s">
        <v>53</v>
      </c>
      <c r="V127">
        <v>22.5</v>
      </c>
      <c r="W127" t="s">
        <v>52</v>
      </c>
      <c r="X127" t="s">
        <v>53</v>
      </c>
      <c r="Y127" t="s">
        <v>68</v>
      </c>
      <c r="Z127">
        <v>27</v>
      </c>
      <c r="AA127" t="s">
        <v>52</v>
      </c>
      <c r="AB127" t="s">
        <v>52</v>
      </c>
      <c r="AC127" t="s">
        <v>52</v>
      </c>
      <c r="AD127" t="s">
        <v>52</v>
      </c>
      <c r="AE127" t="s">
        <v>52</v>
      </c>
      <c r="AF127" t="s">
        <v>52</v>
      </c>
      <c r="AG127" t="s">
        <v>52</v>
      </c>
      <c r="AH127" t="s">
        <v>52</v>
      </c>
      <c r="AI127" t="s">
        <v>60</v>
      </c>
      <c r="AJ127" t="s">
        <v>53</v>
      </c>
      <c r="AK127" t="s">
        <v>61</v>
      </c>
      <c r="AL127">
        <v>69.95</v>
      </c>
      <c r="AM127">
        <v>69.95</v>
      </c>
      <c r="AN127">
        <v>0</v>
      </c>
      <c r="AO127">
        <v>10</v>
      </c>
      <c r="AP127">
        <v>22.5</v>
      </c>
      <c r="AQ127">
        <v>102.45</v>
      </c>
      <c r="AR127">
        <v>2</v>
      </c>
      <c r="AS127" t="s">
        <v>62</v>
      </c>
      <c r="AT127" t="s">
        <v>53</v>
      </c>
      <c r="AU127">
        <v>94</v>
      </c>
      <c r="AV127">
        <v>3208</v>
      </c>
      <c r="AW127" t="s">
        <v>63</v>
      </c>
      <c r="AX127" t="s">
        <v>70</v>
      </c>
      <c r="AY127" t="str">
        <f>IF(AND(Table1[[#This Row],[Contract]]="Month-to-Month", Table1[[#This Row],[Tenure in Months]]&lt;6, Table1[[#This Row],[Payment Method]]="Bank Withdrawal"), "High Risk", IF(OR(Table1[[#This Row],[Contract]]="Month-to-Month", Table1[[#This Row],[Tenure in Months]]&lt;12), "Medium Risk", "Low Risk"))</f>
        <v>High Risk</v>
      </c>
    </row>
    <row r="128" spans="1:51" x14ac:dyDescent="0.35">
      <c r="A128" t="s">
        <v>307</v>
      </c>
      <c r="B128" t="s">
        <v>66</v>
      </c>
      <c r="C128">
        <v>68</v>
      </c>
      <c r="D128" t="s">
        <v>52</v>
      </c>
      <c r="E128" t="s">
        <v>53</v>
      </c>
      <c r="F128" t="s">
        <v>53</v>
      </c>
      <c r="G128" t="s">
        <v>52</v>
      </c>
      <c r="H128">
        <v>0</v>
      </c>
      <c r="I128" t="s">
        <v>54</v>
      </c>
      <c r="J128" t="s">
        <v>55</v>
      </c>
      <c r="K128" t="s">
        <v>117</v>
      </c>
      <c r="L128">
        <v>92122</v>
      </c>
      <c r="M128">
        <v>32.857230000000001</v>
      </c>
      <c r="N128">
        <v>-117.209774</v>
      </c>
      <c r="O128">
        <v>34902</v>
      </c>
      <c r="P128" t="s">
        <v>57</v>
      </c>
      <c r="Q128" t="s">
        <v>53</v>
      </c>
      <c r="R128">
        <v>1</v>
      </c>
      <c r="S128">
        <v>5</v>
      </c>
      <c r="T128" t="s">
        <v>67</v>
      </c>
      <c r="U128" t="s">
        <v>53</v>
      </c>
      <c r="V128">
        <v>47.28</v>
      </c>
      <c r="W128" t="s">
        <v>53</v>
      </c>
      <c r="X128" t="s">
        <v>53</v>
      </c>
      <c r="Y128" t="s">
        <v>68</v>
      </c>
      <c r="Z128">
        <v>11</v>
      </c>
      <c r="AA128" t="s">
        <v>52</v>
      </c>
      <c r="AB128" t="s">
        <v>53</v>
      </c>
      <c r="AC128" t="s">
        <v>52</v>
      </c>
      <c r="AD128" t="s">
        <v>52</v>
      </c>
      <c r="AE128" t="s">
        <v>52</v>
      </c>
      <c r="AF128" t="s">
        <v>52</v>
      </c>
      <c r="AG128" t="s">
        <v>52</v>
      </c>
      <c r="AH128" t="s">
        <v>52</v>
      </c>
      <c r="AI128" t="s">
        <v>60</v>
      </c>
      <c r="AJ128" t="s">
        <v>53</v>
      </c>
      <c r="AK128" t="s">
        <v>61</v>
      </c>
      <c r="AL128">
        <v>81</v>
      </c>
      <c r="AM128">
        <v>371.65</v>
      </c>
      <c r="AN128">
        <v>40.64</v>
      </c>
      <c r="AO128">
        <v>10</v>
      </c>
      <c r="AP128">
        <v>236.4</v>
      </c>
      <c r="AQ128">
        <v>577.41</v>
      </c>
      <c r="AR128">
        <v>1</v>
      </c>
      <c r="AS128" t="s">
        <v>62</v>
      </c>
      <c r="AT128" t="s">
        <v>53</v>
      </c>
      <c r="AU128">
        <v>91</v>
      </c>
      <c r="AV128">
        <v>4287</v>
      </c>
      <c r="AW128" t="s">
        <v>63</v>
      </c>
      <c r="AX128" t="s">
        <v>70</v>
      </c>
      <c r="AY128" t="str">
        <f>IF(AND(Table1[[#This Row],[Contract]]="Month-to-Month", Table1[[#This Row],[Tenure in Months]]&lt;6, Table1[[#This Row],[Payment Method]]="Bank Withdrawal"), "High Risk", IF(OR(Table1[[#This Row],[Contract]]="Month-to-Month", Table1[[#This Row],[Tenure in Months]]&lt;12), "Medium Risk", "Low Risk"))</f>
        <v>High Risk</v>
      </c>
    </row>
    <row r="129" spans="1:51" x14ac:dyDescent="0.35">
      <c r="A129" t="s">
        <v>308</v>
      </c>
      <c r="B129" t="s">
        <v>51</v>
      </c>
      <c r="C129">
        <v>79</v>
      </c>
      <c r="D129" t="s">
        <v>52</v>
      </c>
      <c r="E129" t="s">
        <v>53</v>
      </c>
      <c r="F129" t="s">
        <v>52</v>
      </c>
      <c r="G129" t="s">
        <v>52</v>
      </c>
      <c r="H129">
        <v>0</v>
      </c>
      <c r="I129" t="s">
        <v>54</v>
      </c>
      <c r="J129" t="s">
        <v>55</v>
      </c>
      <c r="K129" t="s">
        <v>309</v>
      </c>
      <c r="L129">
        <v>92239</v>
      </c>
      <c r="M129">
        <v>33.889605000000003</v>
      </c>
      <c r="N129">
        <v>-115.257009</v>
      </c>
      <c r="O129">
        <v>964</v>
      </c>
      <c r="P129" t="s">
        <v>57</v>
      </c>
      <c r="Q129" t="s">
        <v>52</v>
      </c>
      <c r="R129">
        <v>0</v>
      </c>
      <c r="S129">
        <v>21</v>
      </c>
      <c r="T129" t="s">
        <v>58</v>
      </c>
      <c r="U129" t="s">
        <v>53</v>
      </c>
      <c r="V129">
        <v>42.27</v>
      </c>
      <c r="W129" t="s">
        <v>52</v>
      </c>
      <c r="X129" t="s">
        <v>53</v>
      </c>
      <c r="Y129" t="s">
        <v>68</v>
      </c>
      <c r="Z129">
        <v>7</v>
      </c>
      <c r="AA129" t="s">
        <v>52</v>
      </c>
      <c r="AB129" t="s">
        <v>52</v>
      </c>
      <c r="AC129" t="s">
        <v>53</v>
      </c>
      <c r="AD129" t="s">
        <v>52</v>
      </c>
      <c r="AE129" t="s">
        <v>53</v>
      </c>
      <c r="AF129" t="s">
        <v>53</v>
      </c>
      <c r="AG129" t="s">
        <v>52</v>
      </c>
      <c r="AH129" t="s">
        <v>53</v>
      </c>
      <c r="AI129" t="s">
        <v>60</v>
      </c>
      <c r="AJ129" t="s">
        <v>53</v>
      </c>
      <c r="AK129" t="s">
        <v>61</v>
      </c>
      <c r="AL129">
        <v>96.8</v>
      </c>
      <c r="AM129">
        <v>2030.3</v>
      </c>
      <c r="AN129">
        <v>10.199999999999999</v>
      </c>
      <c r="AO129">
        <v>0</v>
      </c>
      <c r="AP129">
        <v>887.67</v>
      </c>
      <c r="AQ129">
        <v>2907.77</v>
      </c>
      <c r="AR129">
        <v>1</v>
      </c>
      <c r="AS129" t="s">
        <v>62</v>
      </c>
      <c r="AT129" t="s">
        <v>53</v>
      </c>
      <c r="AU129">
        <v>87</v>
      </c>
      <c r="AV129">
        <v>4317</v>
      </c>
      <c r="AW129" t="s">
        <v>76</v>
      </c>
      <c r="AX129" t="s">
        <v>100</v>
      </c>
      <c r="AY129" t="str">
        <f>IF(AND(Table1[[#This Row],[Contract]]="Month-to-Month", Table1[[#This Row],[Tenure in Months]]&lt;6, Table1[[#This Row],[Payment Method]]="Bank Withdrawal"), "High Risk", IF(OR(Table1[[#This Row],[Contract]]="Month-to-Month", Table1[[#This Row],[Tenure in Months]]&lt;12), "Medium Risk", "Low Risk"))</f>
        <v>Medium Risk</v>
      </c>
    </row>
    <row r="130" spans="1:51" x14ac:dyDescent="0.35">
      <c r="A130" t="s">
        <v>310</v>
      </c>
      <c r="B130" t="s">
        <v>66</v>
      </c>
      <c r="C130">
        <v>67</v>
      </c>
      <c r="D130" t="s">
        <v>52</v>
      </c>
      <c r="E130" t="s">
        <v>53</v>
      </c>
      <c r="F130" t="s">
        <v>52</v>
      </c>
      <c r="G130" t="s">
        <v>52</v>
      </c>
      <c r="H130">
        <v>0</v>
      </c>
      <c r="I130" t="s">
        <v>54</v>
      </c>
      <c r="J130" t="s">
        <v>55</v>
      </c>
      <c r="K130" t="s">
        <v>224</v>
      </c>
      <c r="L130">
        <v>92027</v>
      </c>
      <c r="M130">
        <v>33.141264999999997</v>
      </c>
      <c r="N130">
        <v>-116.967221</v>
      </c>
      <c r="O130">
        <v>48690</v>
      </c>
      <c r="P130" t="s">
        <v>57</v>
      </c>
      <c r="Q130" t="s">
        <v>52</v>
      </c>
      <c r="R130">
        <v>0</v>
      </c>
      <c r="S130">
        <v>43</v>
      </c>
      <c r="T130" t="s">
        <v>58</v>
      </c>
      <c r="U130" t="s">
        <v>53</v>
      </c>
      <c r="V130">
        <v>31.83</v>
      </c>
      <c r="W130" t="s">
        <v>52</v>
      </c>
      <c r="X130" t="s">
        <v>53</v>
      </c>
      <c r="Y130" t="s">
        <v>68</v>
      </c>
      <c r="Z130">
        <v>10</v>
      </c>
      <c r="AA130" t="s">
        <v>53</v>
      </c>
      <c r="AB130" t="s">
        <v>53</v>
      </c>
      <c r="AC130" t="s">
        <v>52</v>
      </c>
      <c r="AD130" t="s">
        <v>53</v>
      </c>
      <c r="AE130" t="s">
        <v>53</v>
      </c>
      <c r="AF130" t="s">
        <v>53</v>
      </c>
      <c r="AG130" t="s">
        <v>52</v>
      </c>
      <c r="AH130" t="s">
        <v>53</v>
      </c>
      <c r="AI130" t="s">
        <v>60</v>
      </c>
      <c r="AJ130" t="s">
        <v>53</v>
      </c>
      <c r="AK130" t="s">
        <v>69</v>
      </c>
      <c r="AL130">
        <v>108.15</v>
      </c>
      <c r="AM130">
        <v>4600.7</v>
      </c>
      <c r="AN130">
        <v>0</v>
      </c>
      <c r="AO130">
        <v>0</v>
      </c>
      <c r="AP130">
        <v>1368.6899999999901</v>
      </c>
      <c r="AQ130">
        <v>5969.3899999999903</v>
      </c>
      <c r="AR130">
        <v>1</v>
      </c>
      <c r="AS130" t="s">
        <v>62</v>
      </c>
      <c r="AT130" t="s">
        <v>53</v>
      </c>
      <c r="AU130">
        <v>86</v>
      </c>
      <c r="AV130">
        <v>2833</v>
      </c>
      <c r="AW130" t="s">
        <v>63</v>
      </c>
      <c r="AX130" t="s">
        <v>70</v>
      </c>
      <c r="AY130" t="str">
        <f>IF(AND(Table1[[#This Row],[Contract]]="Month-to-Month", Table1[[#This Row],[Tenure in Months]]&lt;6, Table1[[#This Row],[Payment Method]]="Bank Withdrawal"), "High Risk", IF(OR(Table1[[#This Row],[Contract]]="Month-to-Month", Table1[[#This Row],[Tenure in Months]]&lt;12), "Medium Risk", "Low Risk"))</f>
        <v>Medium Risk</v>
      </c>
    </row>
    <row r="131" spans="1:51" x14ac:dyDescent="0.35">
      <c r="A131" t="s">
        <v>311</v>
      </c>
      <c r="B131" t="s">
        <v>66</v>
      </c>
      <c r="C131">
        <v>69</v>
      </c>
      <c r="D131" t="s">
        <v>52</v>
      </c>
      <c r="E131" t="s">
        <v>53</v>
      </c>
      <c r="F131" t="s">
        <v>53</v>
      </c>
      <c r="G131" t="s">
        <v>52</v>
      </c>
      <c r="H131">
        <v>0</v>
      </c>
      <c r="I131" t="s">
        <v>54</v>
      </c>
      <c r="J131" t="s">
        <v>55</v>
      </c>
      <c r="K131" t="s">
        <v>266</v>
      </c>
      <c r="L131">
        <v>92028</v>
      </c>
      <c r="M131">
        <v>33.362575</v>
      </c>
      <c r="N131">
        <v>-117.299644</v>
      </c>
      <c r="O131">
        <v>42239</v>
      </c>
      <c r="P131" t="s">
        <v>57</v>
      </c>
      <c r="Q131" t="s">
        <v>53</v>
      </c>
      <c r="R131">
        <v>1</v>
      </c>
      <c r="S131">
        <v>32</v>
      </c>
      <c r="T131" t="s">
        <v>58</v>
      </c>
      <c r="U131" t="s">
        <v>53</v>
      </c>
      <c r="V131">
        <v>33.74</v>
      </c>
      <c r="W131" t="s">
        <v>53</v>
      </c>
      <c r="X131" t="s">
        <v>53</v>
      </c>
      <c r="Y131" t="s">
        <v>68</v>
      </c>
      <c r="Z131">
        <v>6</v>
      </c>
      <c r="AA131" t="s">
        <v>52</v>
      </c>
      <c r="AB131" t="s">
        <v>52</v>
      </c>
      <c r="AC131" t="s">
        <v>52</v>
      </c>
      <c r="AD131" t="s">
        <v>52</v>
      </c>
      <c r="AE131" t="s">
        <v>53</v>
      </c>
      <c r="AF131" t="s">
        <v>53</v>
      </c>
      <c r="AG131" t="s">
        <v>52</v>
      </c>
      <c r="AH131" t="s">
        <v>53</v>
      </c>
      <c r="AI131" t="s">
        <v>60</v>
      </c>
      <c r="AJ131" t="s">
        <v>53</v>
      </c>
      <c r="AK131" t="s">
        <v>61</v>
      </c>
      <c r="AL131">
        <v>93.2</v>
      </c>
      <c r="AM131">
        <v>2931</v>
      </c>
      <c r="AN131">
        <v>17.88</v>
      </c>
      <c r="AO131">
        <v>0</v>
      </c>
      <c r="AP131">
        <v>1079.68</v>
      </c>
      <c r="AQ131">
        <v>3992.8</v>
      </c>
      <c r="AR131">
        <v>3</v>
      </c>
      <c r="AS131" t="s">
        <v>62</v>
      </c>
      <c r="AT131" t="s">
        <v>53</v>
      </c>
      <c r="AU131">
        <v>90</v>
      </c>
      <c r="AV131">
        <v>5247</v>
      </c>
      <c r="AW131" t="s">
        <v>63</v>
      </c>
      <c r="AX131" t="s">
        <v>70</v>
      </c>
      <c r="AY131" t="str">
        <f>IF(AND(Table1[[#This Row],[Contract]]="Month-to-Month", Table1[[#This Row],[Tenure in Months]]&lt;6, Table1[[#This Row],[Payment Method]]="Bank Withdrawal"), "High Risk", IF(OR(Table1[[#This Row],[Contract]]="Month-to-Month", Table1[[#This Row],[Tenure in Months]]&lt;12), "Medium Risk", "Low Risk"))</f>
        <v>Medium Risk</v>
      </c>
    </row>
    <row r="132" spans="1:51" x14ac:dyDescent="0.35">
      <c r="A132" t="s">
        <v>312</v>
      </c>
      <c r="B132" t="s">
        <v>66</v>
      </c>
      <c r="C132">
        <v>72</v>
      </c>
      <c r="D132" t="s">
        <v>52</v>
      </c>
      <c r="E132" t="s">
        <v>53</v>
      </c>
      <c r="F132" t="s">
        <v>52</v>
      </c>
      <c r="G132" t="s">
        <v>52</v>
      </c>
      <c r="H132">
        <v>0</v>
      </c>
      <c r="I132" t="s">
        <v>54</v>
      </c>
      <c r="J132" t="s">
        <v>55</v>
      </c>
      <c r="K132" t="s">
        <v>313</v>
      </c>
      <c r="L132">
        <v>92397</v>
      </c>
      <c r="M132">
        <v>34.358320999999997</v>
      </c>
      <c r="N132">
        <v>-117.618263</v>
      </c>
      <c r="O132">
        <v>4253</v>
      </c>
      <c r="P132" t="s">
        <v>57</v>
      </c>
      <c r="Q132" t="s">
        <v>52</v>
      </c>
      <c r="R132">
        <v>0</v>
      </c>
      <c r="S132">
        <v>1</v>
      </c>
      <c r="T132" t="s">
        <v>67</v>
      </c>
      <c r="U132" t="s">
        <v>53</v>
      </c>
      <c r="V132">
        <v>18.2</v>
      </c>
      <c r="W132" t="s">
        <v>52</v>
      </c>
      <c r="X132" t="s">
        <v>53</v>
      </c>
      <c r="Y132" t="s">
        <v>68</v>
      </c>
      <c r="Z132">
        <v>13</v>
      </c>
      <c r="AA132" t="s">
        <v>52</v>
      </c>
      <c r="AB132" t="s">
        <v>52</v>
      </c>
      <c r="AC132" t="s">
        <v>52</v>
      </c>
      <c r="AD132" t="s">
        <v>52</v>
      </c>
      <c r="AE132" t="s">
        <v>52</v>
      </c>
      <c r="AF132" t="s">
        <v>52</v>
      </c>
      <c r="AG132" t="s">
        <v>52</v>
      </c>
      <c r="AH132" t="s">
        <v>53</v>
      </c>
      <c r="AI132" t="s">
        <v>60</v>
      </c>
      <c r="AJ132" t="s">
        <v>53</v>
      </c>
      <c r="AK132" t="s">
        <v>61</v>
      </c>
      <c r="AL132">
        <v>70.55</v>
      </c>
      <c r="AM132">
        <v>70.55</v>
      </c>
      <c r="AN132">
        <v>0</v>
      </c>
      <c r="AO132">
        <v>0</v>
      </c>
      <c r="AP132">
        <v>18.2</v>
      </c>
      <c r="AQ132">
        <v>88.75</v>
      </c>
      <c r="AR132">
        <v>3</v>
      </c>
      <c r="AS132" t="s">
        <v>62</v>
      </c>
      <c r="AT132" t="s">
        <v>53</v>
      </c>
      <c r="AU132">
        <v>82</v>
      </c>
      <c r="AV132">
        <v>2146</v>
      </c>
      <c r="AW132" t="s">
        <v>120</v>
      </c>
      <c r="AX132" t="s">
        <v>220</v>
      </c>
      <c r="AY132" t="str">
        <f>IF(AND(Table1[[#This Row],[Contract]]="Month-to-Month", Table1[[#This Row],[Tenure in Months]]&lt;6, Table1[[#This Row],[Payment Method]]="Bank Withdrawal"), "High Risk", IF(OR(Table1[[#This Row],[Contract]]="Month-to-Month", Table1[[#This Row],[Tenure in Months]]&lt;12), "Medium Risk", "Low Risk"))</f>
        <v>High Risk</v>
      </c>
    </row>
    <row r="133" spans="1:51" x14ac:dyDescent="0.35">
      <c r="A133" t="s">
        <v>314</v>
      </c>
      <c r="B133" t="s">
        <v>51</v>
      </c>
      <c r="C133">
        <v>75</v>
      </c>
      <c r="D133" t="s">
        <v>52</v>
      </c>
      <c r="E133" t="s">
        <v>53</v>
      </c>
      <c r="F133" t="s">
        <v>53</v>
      </c>
      <c r="G133" t="s">
        <v>52</v>
      </c>
      <c r="H133">
        <v>0</v>
      </c>
      <c r="I133" t="s">
        <v>54</v>
      </c>
      <c r="J133" t="s">
        <v>55</v>
      </c>
      <c r="K133" t="s">
        <v>139</v>
      </c>
      <c r="L133">
        <v>92555</v>
      </c>
      <c r="M133">
        <v>33.907361000000002</v>
      </c>
      <c r="N133">
        <v>-117.109972</v>
      </c>
      <c r="O133">
        <v>12743</v>
      </c>
      <c r="P133" t="s">
        <v>57</v>
      </c>
      <c r="Q133" t="s">
        <v>53</v>
      </c>
      <c r="R133">
        <v>1</v>
      </c>
      <c r="S133">
        <v>29</v>
      </c>
      <c r="T133" t="s">
        <v>58</v>
      </c>
      <c r="U133" t="s">
        <v>53</v>
      </c>
      <c r="V133">
        <v>25.78</v>
      </c>
      <c r="W133" t="s">
        <v>53</v>
      </c>
      <c r="X133" t="s">
        <v>53</v>
      </c>
      <c r="Y133" t="s">
        <v>68</v>
      </c>
      <c r="Z133">
        <v>28</v>
      </c>
      <c r="AA133" t="s">
        <v>52</v>
      </c>
      <c r="AB133" t="s">
        <v>52</v>
      </c>
      <c r="AC133" t="s">
        <v>53</v>
      </c>
      <c r="AD133" t="s">
        <v>52</v>
      </c>
      <c r="AE133" t="s">
        <v>53</v>
      </c>
      <c r="AF133" t="s">
        <v>53</v>
      </c>
      <c r="AG133" t="s">
        <v>53</v>
      </c>
      <c r="AH133" t="s">
        <v>52</v>
      </c>
      <c r="AI133" t="s">
        <v>60</v>
      </c>
      <c r="AJ133" t="s">
        <v>53</v>
      </c>
      <c r="AK133" t="s">
        <v>61</v>
      </c>
      <c r="AL133">
        <v>98.5</v>
      </c>
      <c r="AM133">
        <v>3004.15</v>
      </c>
      <c r="AN133">
        <v>37.549999999999997</v>
      </c>
      <c r="AO133">
        <v>40</v>
      </c>
      <c r="AP133">
        <v>747.62</v>
      </c>
      <c r="AQ133">
        <v>3754.22</v>
      </c>
      <c r="AR133">
        <v>3</v>
      </c>
      <c r="AS133" t="s">
        <v>62</v>
      </c>
      <c r="AT133" t="s">
        <v>53</v>
      </c>
      <c r="AU133">
        <v>72</v>
      </c>
      <c r="AV133">
        <v>5137</v>
      </c>
      <c r="AW133" t="s">
        <v>120</v>
      </c>
      <c r="AX133" t="s">
        <v>220</v>
      </c>
      <c r="AY133" t="str">
        <f>IF(AND(Table1[[#This Row],[Contract]]="Month-to-Month", Table1[[#This Row],[Tenure in Months]]&lt;6, Table1[[#This Row],[Payment Method]]="Bank Withdrawal"), "High Risk", IF(OR(Table1[[#This Row],[Contract]]="Month-to-Month", Table1[[#This Row],[Tenure in Months]]&lt;12), "Medium Risk", "Low Risk"))</f>
        <v>Medium Risk</v>
      </c>
    </row>
    <row r="134" spans="1:51" x14ac:dyDescent="0.35">
      <c r="A134" t="s">
        <v>315</v>
      </c>
      <c r="B134" t="s">
        <v>51</v>
      </c>
      <c r="C134">
        <v>67</v>
      </c>
      <c r="D134" t="s">
        <v>52</v>
      </c>
      <c r="E134" t="s">
        <v>53</v>
      </c>
      <c r="F134" t="s">
        <v>53</v>
      </c>
      <c r="G134" t="s">
        <v>52</v>
      </c>
      <c r="H134">
        <v>0</v>
      </c>
      <c r="I134" t="s">
        <v>54</v>
      </c>
      <c r="J134" t="s">
        <v>55</v>
      </c>
      <c r="K134" t="s">
        <v>316</v>
      </c>
      <c r="L134">
        <v>92563</v>
      </c>
      <c r="M134">
        <v>33.581045000000003</v>
      </c>
      <c r="N134">
        <v>-117.14718999999999</v>
      </c>
      <c r="O134">
        <v>18311</v>
      </c>
      <c r="P134" t="s">
        <v>57</v>
      </c>
      <c r="Q134" t="s">
        <v>53</v>
      </c>
      <c r="R134">
        <v>1</v>
      </c>
      <c r="S134">
        <v>13</v>
      </c>
      <c r="T134" t="s">
        <v>58</v>
      </c>
      <c r="U134" t="s">
        <v>53</v>
      </c>
      <c r="V134">
        <v>31.7</v>
      </c>
      <c r="W134" t="s">
        <v>53</v>
      </c>
      <c r="X134" t="s">
        <v>53</v>
      </c>
      <c r="Y134" t="s">
        <v>110</v>
      </c>
      <c r="Z134">
        <v>6</v>
      </c>
      <c r="AA134" t="s">
        <v>52</v>
      </c>
      <c r="AB134" t="s">
        <v>52</v>
      </c>
      <c r="AC134" t="s">
        <v>52</v>
      </c>
      <c r="AD134" t="s">
        <v>52</v>
      </c>
      <c r="AE134" t="s">
        <v>53</v>
      </c>
      <c r="AF134" t="s">
        <v>53</v>
      </c>
      <c r="AG134" t="s">
        <v>53</v>
      </c>
      <c r="AH134" t="s">
        <v>53</v>
      </c>
      <c r="AI134" t="s">
        <v>60</v>
      </c>
      <c r="AJ134" t="s">
        <v>53</v>
      </c>
      <c r="AK134" t="s">
        <v>61</v>
      </c>
      <c r="AL134">
        <v>95.25</v>
      </c>
      <c r="AM134">
        <v>1233.6500000000001</v>
      </c>
      <c r="AN134">
        <v>48.09</v>
      </c>
      <c r="AO134">
        <v>0</v>
      </c>
      <c r="AP134">
        <v>412.099999999999</v>
      </c>
      <c r="AQ134">
        <v>1597.66</v>
      </c>
      <c r="AR134">
        <v>1</v>
      </c>
      <c r="AS134" t="s">
        <v>62</v>
      </c>
      <c r="AT134" t="s">
        <v>53</v>
      </c>
      <c r="AU134">
        <v>90</v>
      </c>
      <c r="AV134">
        <v>2982</v>
      </c>
      <c r="AW134" t="s">
        <v>63</v>
      </c>
      <c r="AX134" t="s">
        <v>84</v>
      </c>
      <c r="AY134" t="str">
        <f>IF(AND(Table1[[#This Row],[Contract]]="Month-to-Month", Table1[[#This Row],[Tenure in Months]]&lt;6, Table1[[#This Row],[Payment Method]]="Bank Withdrawal"), "High Risk", IF(OR(Table1[[#This Row],[Contract]]="Month-to-Month", Table1[[#This Row],[Tenure in Months]]&lt;12), "Medium Risk", "Low Risk"))</f>
        <v>Medium Risk</v>
      </c>
    </row>
    <row r="135" spans="1:51" x14ac:dyDescent="0.35">
      <c r="A135" t="s">
        <v>317</v>
      </c>
      <c r="B135" t="s">
        <v>51</v>
      </c>
      <c r="C135">
        <v>72</v>
      </c>
      <c r="D135" t="s">
        <v>52</v>
      </c>
      <c r="E135" t="s">
        <v>53</v>
      </c>
      <c r="F135" t="s">
        <v>53</v>
      </c>
      <c r="G135" t="s">
        <v>52</v>
      </c>
      <c r="H135">
        <v>0</v>
      </c>
      <c r="I135" t="s">
        <v>54</v>
      </c>
      <c r="J135" t="s">
        <v>55</v>
      </c>
      <c r="K135" t="s">
        <v>318</v>
      </c>
      <c r="L135">
        <v>92567</v>
      </c>
      <c r="M135">
        <v>33.827689999999997</v>
      </c>
      <c r="N135">
        <v>-117.102244</v>
      </c>
      <c r="O135">
        <v>7344</v>
      </c>
      <c r="P135" t="s">
        <v>57</v>
      </c>
      <c r="Q135" t="s">
        <v>53</v>
      </c>
      <c r="R135">
        <v>1</v>
      </c>
      <c r="S135">
        <v>7</v>
      </c>
      <c r="T135" t="s">
        <v>58</v>
      </c>
      <c r="U135" t="s">
        <v>53</v>
      </c>
      <c r="V135">
        <v>8.92</v>
      </c>
      <c r="W135" t="s">
        <v>53</v>
      </c>
      <c r="X135" t="s">
        <v>53</v>
      </c>
      <c r="Y135" t="s">
        <v>68</v>
      </c>
      <c r="Z135">
        <v>17</v>
      </c>
      <c r="AA135" t="s">
        <v>52</v>
      </c>
      <c r="AB135" t="s">
        <v>52</v>
      </c>
      <c r="AC135" t="s">
        <v>52</v>
      </c>
      <c r="AD135" t="s">
        <v>52</v>
      </c>
      <c r="AE135" t="s">
        <v>52</v>
      </c>
      <c r="AF135" t="s">
        <v>52</v>
      </c>
      <c r="AG135" t="s">
        <v>52</v>
      </c>
      <c r="AH135" t="s">
        <v>53</v>
      </c>
      <c r="AI135" t="s">
        <v>60</v>
      </c>
      <c r="AJ135" t="s">
        <v>53</v>
      </c>
      <c r="AK135" t="s">
        <v>69</v>
      </c>
      <c r="AL135">
        <v>74.400000000000006</v>
      </c>
      <c r="AM135">
        <v>527.9</v>
      </c>
      <c r="AN135">
        <v>32.46</v>
      </c>
      <c r="AO135">
        <v>0</v>
      </c>
      <c r="AP135">
        <v>62.44</v>
      </c>
      <c r="AQ135">
        <v>557.88</v>
      </c>
      <c r="AR135">
        <v>3</v>
      </c>
      <c r="AS135" t="s">
        <v>62</v>
      </c>
      <c r="AT135" t="s">
        <v>53</v>
      </c>
      <c r="AU135">
        <v>96</v>
      </c>
      <c r="AV135">
        <v>4969</v>
      </c>
      <c r="AW135" t="s">
        <v>120</v>
      </c>
      <c r="AX135" t="s">
        <v>220</v>
      </c>
      <c r="AY135" t="str">
        <f>IF(AND(Table1[[#This Row],[Contract]]="Month-to-Month", Table1[[#This Row],[Tenure in Months]]&lt;6, Table1[[#This Row],[Payment Method]]="Bank Withdrawal"), "High Risk", IF(OR(Table1[[#This Row],[Contract]]="Month-to-Month", Table1[[#This Row],[Tenure in Months]]&lt;12), "Medium Risk", "Low Risk"))</f>
        <v>Medium Risk</v>
      </c>
    </row>
    <row r="136" spans="1:51" x14ac:dyDescent="0.35">
      <c r="A136" t="s">
        <v>319</v>
      </c>
      <c r="B136" t="s">
        <v>66</v>
      </c>
      <c r="C136">
        <v>68</v>
      </c>
      <c r="D136" t="s">
        <v>52</v>
      </c>
      <c r="E136" t="s">
        <v>53</v>
      </c>
      <c r="F136" t="s">
        <v>52</v>
      </c>
      <c r="G136" t="s">
        <v>52</v>
      </c>
      <c r="H136">
        <v>0</v>
      </c>
      <c r="I136" t="s">
        <v>54</v>
      </c>
      <c r="J136" t="s">
        <v>55</v>
      </c>
      <c r="K136" t="s">
        <v>320</v>
      </c>
      <c r="L136">
        <v>92606</v>
      </c>
      <c r="M136">
        <v>33.703975999999997</v>
      </c>
      <c r="N136">
        <v>-117.824172</v>
      </c>
      <c r="O136">
        <v>17621</v>
      </c>
      <c r="P136" t="s">
        <v>57</v>
      </c>
      <c r="Q136" t="s">
        <v>52</v>
      </c>
      <c r="R136">
        <v>0</v>
      </c>
      <c r="S136">
        <v>2</v>
      </c>
      <c r="T136" t="s">
        <v>58</v>
      </c>
      <c r="U136" t="s">
        <v>53</v>
      </c>
      <c r="V136">
        <v>21.57</v>
      </c>
      <c r="W136" t="s">
        <v>53</v>
      </c>
      <c r="X136" t="s">
        <v>53</v>
      </c>
      <c r="Y136" t="s">
        <v>68</v>
      </c>
      <c r="Z136">
        <v>28</v>
      </c>
      <c r="AA136" t="s">
        <v>52</v>
      </c>
      <c r="AB136" t="s">
        <v>52</v>
      </c>
      <c r="AC136" t="s">
        <v>53</v>
      </c>
      <c r="AD136" t="s">
        <v>52</v>
      </c>
      <c r="AE136" t="s">
        <v>52</v>
      </c>
      <c r="AF136" t="s">
        <v>53</v>
      </c>
      <c r="AG136" t="s">
        <v>53</v>
      </c>
      <c r="AH136" t="s">
        <v>53</v>
      </c>
      <c r="AI136" t="s">
        <v>60</v>
      </c>
      <c r="AJ136" t="s">
        <v>53</v>
      </c>
      <c r="AK136" t="s">
        <v>61</v>
      </c>
      <c r="AL136">
        <v>88.55</v>
      </c>
      <c r="AM136">
        <v>179.25</v>
      </c>
      <c r="AN136">
        <v>0</v>
      </c>
      <c r="AO136">
        <v>0</v>
      </c>
      <c r="AP136">
        <v>43.14</v>
      </c>
      <c r="AQ136">
        <v>222.39</v>
      </c>
      <c r="AR136">
        <v>1</v>
      </c>
      <c r="AS136" t="s">
        <v>62</v>
      </c>
      <c r="AT136" t="s">
        <v>53</v>
      </c>
      <c r="AU136">
        <v>80</v>
      </c>
      <c r="AV136">
        <v>3685</v>
      </c>
      <c r="AW136" t="s">
        <v>63</v>
      </c>
      <c r="AX136" t="s">
        <v>84</v>
      </c>
      <c r="AY136" t="str">
        <f>IF(AND(Table1[[#This Row],[Contract]]="Month-to-Month", Table1[[#This Row],[Tenure in Months]]&lt;6, Table1[[#This Row],[Payment Method]]="Bank Withdrawal"), "High Risk", IF(OR(Table1[[#This Row],[Contract]]="Month-to-Month", Table1[[#This Row],[Tenure in Months]]&lt;12), "Medium Risk", "Low Risk"))</f>
        <v>High Risk</v>
      </c>
    </row>
    <row r="137" spans="1:51" x14ac:dyDescent="0.35">
      <c r="A137" t="s">
        <v>321</v>
      </c>
      <c r="B137" t="s">
        <v>66</v>
      </c>
      <c r="C137">
        <v>68</v>
      </c>
      <c r="D137" t="s">
        <v>52</v>
      </c>
      <c r="E137" t="s">
        <v>53</v>
      </c>
      <c r="F137" t="s">
        <v>52</v>
      </c>
      <c r="G137" t="s">
        <v>52</v>
      </c>
      <c r="H137">
        <v>0</v>
      </c>
      <c r="I137" t="s">
        <v>54</v>
      </c>
      <c r="J137" t="s">
        <v>55</v>
      </c>
      <c r="K137" t="s">
        <v>322</v>
      </c>
      <c r="L137">
        <v>92625</v>
      </c>
      <c r="M137">
        <v>33.600987000000003</v>
      </c>
      <c r="N137">
        <v>-117.862734</v>
      </c>
      <c r="O137">
        <v>13422</v>
      </c>
      <c r="P137" t="s">
        <v>57</v>
      </c>
      <c r="Q137" t="s">
        <v>52</v>
      </c>
      <c r="R137">
        <v>0</v>
      </c>
      <c r="S137">
        <v>1</v>
      </c>
      <c r="T137" t="s">
        <v>58</v>
      </c>
      <c r="U137" t="s">
        <v>53</v>
      </c>
      <c r="V137">
        <v>43.61</v>
      </c>
      <c r="W137" t="s">
        <v>52</v>
      </c>
      <c r="X137" t="s">
        <v>53</v>
      </c>
      <c r="Y137" t="s">
        <v>68</v>
      </c>
      <c r="Z137">
        <v>2</v>
      </c>
      <c r="AA137" t="s">
        <v>52</v>
      </c>
      <c r="AB137" t="s">
        <v>52</v>
      </c>
      <c r="AC137" t="s">
        <v>52</v>
      </c>
      <c r="AD137" t="s">
        <v>52</v>
      </c>
      <c r="AE137" t="s">
        <v>53</v>
      </c>
      <c r="AF137" t="s">
        <v>53</v>
      </c>
      <c r="AG137" t="s">
        <v>53</v>
      </c>
      <c r="AH137" t="s">
        <v>53</v>
      </c>
      <c r="AI137" t="s">
        <v>60</v>
      </c>
      <c r="AJ137" t="s">
        <v>53</v>
      </c>
      <c r="AK137" t="s">
        <v>61</v>
      </c>
      <c r="AL137">
        <v>91.3</v>
      </c>
      <c r="AM137">
        <v>91.3</v>
      </c>
      <c r="AN137">
        <v>0</v>
      </c>
      <c r="AO137">
        <v>0</v>
      </c>
      <c r="AP137">
        <v>43.61</v>
      </c>
      <c r="AQ137">
        <v>134.91</v>
      </c>
      <c r="AR137">
        <v>3</v>
      </c>
      <c r="AS137" t="s">
        <v>62</v>
      </c>
      <c r="AT137" t="s">
        <v>53</v>
      </c>
      <c r="AU137">
        <v>71</v>
      </c>
      <c r="AV137">
        <v>2371</v>
      </c>
      <c r="AW137" t="s">
        <v>120</v>
      </c>
      <c r="AX137" t="s">
        <v>220</v>
      </c>
      <c r="AY137" t="str">
        <f>IF(AND(Table1[[#This Row],[Contract]]="Month-to-Month", Table1[[#This Row],[Tenure in Months]]&lt;6, Table1[[#This Row],[Payment Method]]="Bank Withdrawal"), "High Risk", IF(OR(Table1[[#This Row],[Contract]]="Month-to-Month", Table1[[#This Row],[Tenure in Months]]&lt;12), "Medium Risk", "Low Risk"))</f>
        <v>High Risk</v>
      </c>
    </row>
    <row r="138" spans="1:51" x14ac:dyDescent="0.35">
      <c r="A138" t="s">
        <v>323</v>
      </c>
      <c r="B138" t="s">
        <v>51</v>
      </c>
      <c r="C138">
        <v>75</v>
      </c>
      <c r="D138" t="s">
        <v>52</v>
      </c>
      <c r="E138" t="s">
        <v>53</v>
      </c>
      <c r="F138" t="s">
        <v>53</v>
      </c>
      <c r="G138" t="s">
        <v>52</v>
      </c>
      <c r="H138">
        <v>0</v>
      </c>
      <c r="I138" t="s">
        <v>54</v>
      </c>
      <c r="J138" t="s">
        <v>55</v>
      </c>
      <c r="K138" t="s">
        <v>324</v>
      </c>
      <c r="L138">
        <v>92655</v>
      </c>
      <c r="M138">
        <v>33.744439</v>
      </c>
      <c r="N138">
        <v>-117.98587999999999</v>
      </c>
      <c r="O138">
        <v>8660</v>
      </c>
      <c r="P138" t="s">
        <v>57</v>
      </c>
      <c r="Q138" t="s">
        <v>53</v>
      </c>
      <c r="R138">
        <v>1</v>
      </c>
      <c r="S138">
        <v>7</v>
      </c>
      <c r="T138" t="s">
        <v>58</v>
      </c>
      <c r="U138" t="s">
        <v>53</v>
      </c>
      <c r="V138">
        <v>16.05</v>
      </c>
      <c r="W138" t="s">
        <v>52</v>
      </c>
      <c r="X138" t="s">
        <v>53</v>
      </c>
      <c r="Y138" t="s">
        <v>68</v>
      </c>
      <c r="Z138">
        <v>22</v>
      </c>
      <c r="AA138" t="s">
        <v>52</v>
      </c>
      <c r="AB138" t="s">
        <v>52</v>
      </c>
      <c r="AC138" t="s">
        <v>52</v>
      </c>
      <c r="AD138" t="s">
        <v>52</v>
      </c>
      <c r="AE138" t="s">
        <v>52</v>
      </c>
      <c r="AF138" t="s">
        <v>52</v>
      </c>
      <c r="AG138" t="s">
        <v>52</v>
      </c>
      <c r="AH138" t="s">
        <v>53</v>
      </c>
      <c r="AI138" t="s">
        <v>60</v>
      </c>
      <c r="AJ138" t="s">
        <v>53</v>
      </c>
      <c r="AK138" t="s">
        <v>69</v>
      </c>
      <c r="AL138">
        <v>70.099999999999994</v>
      </c>
      <c r="AM138">
        <v>467.55</v>
      </c>
      <c r="AN138">
        <v>20.23</v>
      </c>
      <c r="AO138">
        <v>0</v>
      </c>
      <c r="AP138">
        <v>112.35</v>
      </c>
      <c r="AQ138">
        <v>559.66999999999996</v>
      </c>
      <c r="AR138">
        <v>2</v>
      </c>
      <c r="AS138" t="s">
        <v>62</v>
      </c>
      <c r="AT138" t="s">
        <v>53</v>
      </c>
      <c r="AU138">
        <v>83</v>
      </c>
      <c r="AV138">
        <v>3669</v>
      </c>
      <c r="AW138" t="s">
        <v>120</v>
      </c>
      <c r="AX138" t="s">
        <v>220</v>
      </c>
      <c r="AY138" t="str">
        <f>IF(AND(Table1[[#This Row],[Contract]]="Month-to-Month", Table1[[#This Row],[Tenure in Months]]&lt;6, Table1[[#This Row],[Payment Method]]="Bank Withdrawal"), "High Risk", IF(OR(Table1[[#This Row],[Contract]]="Month-to-Month", Table1[[#This Row],[Tenure in Months]]&lt;12), "Medium Risk", "Low Risk"))</f>
        <v>Medium Risk</v>
      </c>
    </row>
    <row r="139" spans="1:51" x14ac:dyDescent="0.35">
      <c r="A139" t="s">
        <v>325</v>
      </c>
      <c r="B139" t="s">
        <v>51</v>
      </c>
      <c r="C139">
        <v>74</v>
      </c>
      <c r="D139" t="s">
        <v>52</v>
      </c>
      <c r="E139" t="s">
        <v>53</v>
      </c>
      <c r="F139" t="s">
        <v>53</v>
      </c>
      <c r="G139" t="s">
        <v>52</v>
      </c>
      <c r="H139">
        <v>0</v>
      </c>
      <c r="I139" t="s">
        <v>54</v>
      </c>
      <c r="J139" t="s">
        <v>55</v>
      </c>
      <c r="K139" t="s">
        <v>326</v>
      </c>
      <c r="L139">
        <v>92661</v>
      </c>
      <c r="M139">
        <v>33.601309000000001</v>
      </c>
      <c r="N139">
        <v>-117.902304</v>
      </c>
      <c r="O139">
        <v>4242</v>
      </c>
      <c r="P139" t="s">
        <v>57</v>
      </c>
      <c r="Q139" t="s">
        <v>53</v>
      </c>
      <c r="R139">
        <v>1</v>
      </c>
      <c r="S139">
        <v>57</v>
      </c>
      <c r="T139" t="s">
        <v>58</v>
      </c>
      <c r="U139" t="s">
        <v>53</v>
      </c>
      <c r="V139">
        <v>49.91</v>
      </c>
      <c r="W139" t="s">
        <v>53</v>
      </c>
      <c r="X139" t="s">
        <v>53</v>
      </c>
      <c r="Y139" t="s">
        <v>68</v>
      </c>
      <c r="Z139">
        <v>21</v>
      </c>
      <c r="AA139" t="s">
        <v>52</v>
      </c>
      <c r="AB139" t="s">
        <v>53</v>
      </c>
      <c r="AC139" t="s">
        <v>53</v>
      </c>
      <c r="AD139" t="s">
        <v>52</v>
      </c>
      <c r="AE139" t="s">
        <v>52</v>
      </c>
      <c r="AF139" t="s">
        <v>53</v>
      </c>
      <c r="AG139" t="s">
        <v>52</v>
      </c>
      <c r="AH139" t="s">
        <v>53</v>
      </c>
      <c r="AI139" t="s">
        <v>60</v>
      </c>
      <c r="AJ139" t="s">
        <v>53</v>
      </c>
      <c r="AK139" t="s">
        <v>61</v>
      </c>
      <c r="AL139">
        <v>95.25</v>
      </c>
      <c r="AM139">
        <v>5427.05</v>
      </c>
      <c r="AN139">
        <v>12.59</v>
      </c>
      <c r="AO139">
        <v>0</v>
      </c>
      <c r="AP139">
        <v>2844.87</v>
      </c>
      <c r="AQ139">
        <v>8259.33</v>
      </c>
      <c r="AR139">
        <v>2</v>
      </c>
      <c r="AS139" t="s">
        <v>62</v>
      </c>
      <c r="AT139" t="s">
        <v>53</v>
      </c>
      <c r="AU139">
        <v>86</v>
      </c>
      <c r="AV139">
        <v>6259</v>
      </c>
      <c r="AW139" t="s">
        <v>120</v>
      </c>
      <c r="AX139" t="s">
        <v>121</v>
      </c>
      <c r="AY139" t="str">
        <f>IF(AND(Table1[[#This Row],[Contract]]="Month-to-Month", Table1[[#This Row],[Tenure in Months]]&lt;6, Table1[[#This Row],[Payment Method]]="Bank Withdrawal"), "High Risk", IF(OR(Table1[[#This Row],[Contract]]="Month-to-Month", Table1[[#This Row],[Tenure in Months]]&lt;12), "Medium Risk", "Low Risk"))</f>
        <v>Medium Risk</v>
      </c>
    </row>
    <row r="140" spans="1:51" x14ac:dyDescent="0.35">
      <c r="A140" t="s">
        <v>327</v>
      </c>
      <c r="B140" t="s">
        <v>66</v>
      </c>
      <c r="C140">
        <v>78</v>
      </c>
      <c r="D140" t="s">
        <v>52</v>
      </c>
      <c r="E140" t="s">
        <v>53</v>
      </c>
      <c r="F140" t="s">
        <v>53</v>
      </c>
      <c r="G140" t="s">
        <v>52</v>
      </c>
      <c r="H140">
        <v>0</v>
      </c>
      <c r="I140" t="s">
        <v>54</v>
      </c>
      <c r="J140" t="s">
        <v>55</v>
      </c>
      <c r="K140" t="s">
        <v>326</v>
      </c>
      <c r="L140">
        <v>92663</v>
      </c>
      <c r="M140">
        <v>33.622509999999998</v>
      </c>
      <c r="N140">
        <v>-117.927024</v>
      </c>
      <c r="O140">
        <v>22133</v>
      </c>
      <c r="P140" t="s">
        <v>57</v>
      </c>
      <c r="Q140" t="s">
        <v>53</v>
      </c>
      <c r="R140">
        <v>4</v>
      </c>
      <c r="S140">
        <v>1</v>
      </c>
      <c r="T140" t="s">
        <v>58</v>
      </c>
      <c r="U140" t="s">
        <v>53</v>
      </c>
      <c r="V140">
        <v>17.350000000000001</v>
      </c>
      <c r="W140" t="s">
        <v>53</v>
      </c>
      <c r="X140" t="s">
        <v>53</v>
      </c>
      <c r="Y140" t="s">
        <v>68</v>
      </c>
      <c r="Z140">
        <v>23</v>
      </c>
      <c r="AA140" t="s">
        <v>52</v>
      </c>
      <c r="AB140" t="s">
        <v>52</v>
      </c>
      <c r="AC140" t="s">
        <v>53</v>
      </c>
      <c r="AD140" t="s">
        <v>52</v>
      </c>
      <c r="AE140" t="s">
        <v>53</v>
      </c>
      <c r="AF140" t="s">
        <v>53</v>
      </c>
      <c r="AG140" t="s">
        <v>52</v>
      </c>
      <c r="AH140" t="s">
        <v>53</v>
      </c>
      <c r="AI140" t="s">
        <v>60</v>
      </c>
      <c r="AJ140" t="s">
        <v>53</v>
      </c>
      <c r="AK140" t="s">
        <v>61</v>
      </c>
      <c r="AL140">
        <v>100.8</v>
      </c>
      <c r="AM140">
        <v>100.8</v>
      </c>
      <c r="AN140">
        <v>0</v>
      </c>
      <c r="AO140">
        <v>0</v>
      </c>
      <c r="AP140">
        <v>17.350000000000001</v>
      </c>
      <c r="AQ140">
        <v>118.15</v>
      </c>
      <c r="AR140">
        <v>1</v>
      </c>
      <c r="AS140" t="s">
        <v>62</v>
      </c>
      <c r="AT140" t="s">
        <v>53</v>
      </c>
      <c r="AU140">
        <v>65</v>
      </c>
      <c r="AV140">
        <v>3128</v>
      </c>
      <c r="AW140" t="s">
        <v>120</v>
      </c>
      <c r="AX140" t="s">
        <v>220</v>
      </c>
      <c r="AY140" t="str">
        <f>IF(AND(Table1[[#This Row],[Contract]]="Month-to-Month", Table1[[#This Row],[Tenure in Months]]&lt;6, Table1[[#This Row],[Payment Method]]="Bank Withdrawal"), "High Risk", IF(OR(Table1[[#This Row],[Contract]]="Month-to-Month", Table1[[#This Row],[Tenure in Months]]&lt;12), "Medium Risk", "Low Risk"))</f>
        <v>High Risk</v>
      </c>
    </row>
    <row r="141" spans="1:51" x14ac:dyDescent="0.35">
      <c r="A141" t="s">
        <v>328</v>
      </c>
      <c r="B141" t="s">
        <v>51</v>
      </c>
      <c r="C141">
        <v>66</v>
      </c>
      <c r="D141" t="s">
        <v>52</v>
      </c>
      <c r="E141" t="s">
        <v>53</v>
      </c>
      <c r="F141" t="s">
        <v>53</v>
      </c>
      <c r="G141" t="s">
        <v>52</v>
      </c>
      <c r="H141">
        <v>0</v>
      </c>
      <c r="I141" t="s">
        <v>54</v>
      </c>
      <c r="J141" t="s">
        <v>55</v>
      </c>
      <c r="K141" t="s">
        <v>329</v>
      </c>
      <c r="L141">
        <v>92706</v>
      </c>
      <c r="M141">
        <v>33.765892999999998</v>
      </c>
      <c r="N141">
        <v>-117.881533</v>
      </c>
      <c r="O141">
        <v>37879</v>
      </c>
      <c r="P141" t="s">
        <v>57</v>
      </c>
      <c r="Q141" t="s">
        <v>53</v>
      </c>
      <c r="R141">
        <v>2</v>
      </c>
      <c r="S141">
        <v>17</v>
      </c>
      <c r="T141" t="s">
        <v>58</v>
      </c>
      <c r="U141" t="s">
        <v>53</v>
      </c>
      <c r="V141">
        <v>1.05</v>
      </c>
      <c r="W141" t="s">
        <v>52</v>
      </c>
      <c r="X141" t="s">
        <v>53</v>
      </c>
      <c r="Y141" t="s">
        <v>68</v>
      </c>
      <c r="Z141">
        <v>8</v>
      </c>
      <c r="AA141" t="s">
        <v>52</v>
      </c>
      <c r="AB141" t="s">
        <v>53</v>
      </c>
      <c r="AC141" t="s">
        <v>52</v>
      </c>
      <c r="AD141" t="s">
        <v>52</v>
      </c>
      <c r="AE141" t="s">
        <v>52</v>
      </c>
      <c r="AF141" t="s">
        <v>52</v>
      </c>
      <c r="AG141" t="s">
        <v>52</v>
      </c>
      <c r="AH141" t="s">
        <v>53</v>
      </c>
      <c r="AI141" t="s">
        <v>60</v>
      </c>
      <c r="AJ141" t="s">
        <v>53</v>
      </c>
      <c r="AK141" t="s">
        <v>61</v>
      </c>
      <c r="AL141">
        <v>76.45</v>
      </c>
      <c r="AM141">
        <v>1233.4000000000001</v>
      </c>
      <c r="AN141">
        <v>0</v>
      </c>
      <c r="AO141">
        <v>0</v>
      </c>
      <c r="AP141">
        <v>17.850000000000001</v>
      </c>
      <c r="AQ141">
        <v>1251.25</v>
      </c>
      <c r="AR141">
        <v>1</v>
      </c>
      <c r="AS141" t="s">
        <v>62</v>
      </c>
      <c r="AT141" t="s">
        <v>53</v>
      </c>
      <c r="AU141">
        <v>92</v>
      </c>
      <c r="AV141">
        <v>3266</v>
      </c>
      <c r="AW141" t="s">
        <v>63</v>
      </c>
      <c r="AX141" t="s">
        <v>84</v>
      </c>
      <c r="AY141" t="str">
        <f>IF(AND(Table1[[#This Row],[Contract]]="Month-to-Month", Table1[[#This Row],[Tenure in Months]]&lt;6, Table1[[#This Row],[Payment Method]]="Bank Withdrawal"), "High Risk", IF(OR(Table1[[#This Row],[Contract]]="Month-to-Month", Table1[[#This Row],[Tenure in Months]]&lt;12), "Medium Risk", "Low Risk"))</f>
        <v>Medium Risk</v>
      </c>
    </row>
    <row r="142" spans="1:51" x14ac:dyDescent="0.35">
      <c r="A142" t="s">
        <v>330</v>
      </c>
      <c r="B142" t="s">
        <v>66</v>
      </c>
      <c r="C142">
        <v>73</v>
      </c>
      <c r="D142" t="s">
        <v>52</v>
      </c>
      <c r="E142" t="s">
        <v>53</v>
      </c>
      <c r="F142" t="s">
        <v>52</v>
      </c>
      <c r="G142" t="s">
        <v>52</v>
      </c>
      <c r="H142">
        <v>0</v>
      </c>
      <c r="I142" t="s">
        <v>54</v>
      </c>
      <c r="J142" t="s">
        <v>55</v>
      </c>
      <c r="K142" t="s">
        <v>331</v>
      </c>
      <c r="L142">
        <v>93022</v>
      </c>
      <c r="M142">
        <v>34.404544000000001</v>
      </c>
      <c r="N142">
        <v>-119.30211799999999</v>
      </c>
      <c r="O142">
        <v>6503</v>
      </c>
      <c r="P142" t="s">
        <v>57</v>
      </c>
      <c r="Q142" t="s">
        <v>52</v>
      </c>
      <c r="R142">
        <v>0</v>
      </c>
      <c r="S142">
        <v>3</v>
      </c>
      <c r="T142" t="s">
        <v>58</v>
      </c>
      <c r="U142" t="s">
        <v>53</v>
      </c>
      <c r="V142">
        <v>18.38</v>
      </c>
      <c r="W142" t="s">
        <v>52</v>
      </c>
      <c r="X142" t="s">
        <v>53</v>
      </c>
      <c r="Y142" t="s">
        <v>68</v>
      </c>
      <c r="Z142">
        <v>20</v>
      </c>
      <c r="AA142" t="s">
        <v>52</v>
      </c>
      <c r="AB142" t="s">
        <v>52</v>
      </c>
      <c r="AC142" t="s">
        <v>53</v>
      </c>
      <c r="AD142" t="s">
        <v>52</v>
      </c>
      <c r="AE142" t="s">
        <v>53</v>
      </c>
      <c r="AF142" t="s">
        <v>52</v>
      </c>
      <c r="AG142" t="s">
        <v>52</v>
      </c>
      <c r="AH142" t="s">
        <v>53</v>
      </c>
      <c r="AI142" t="s">
        <v>60</v>
      </c>
      <c r="AJ142" t="s">
        <v>53</v>
      </c>
      <c r="AK142" t="s">
        <v>61</v>
      </c>
      <c r="AL142">
        <v>86.85</v>
      </c>
      <c r="AM142">
        <v>220.95</v>
      </c>
      <c r="AN142">
        <v>0</v>
      </c>
      <c r="AO142">
        <v>0</v>
      </c>
      <c r="AP142">
        <v>55.14</v>
      </c>
      <c r="AQ142">
        <v>276.08999999999997</v>
      </c>
      <c r="AR142">
        <v>2</v>
      </c>
      <c r="AS142" t="s">
        <v>62</v>
      </c>
      <c r="AT142" t="s">
        <v>53</v>
      </c>
      <c r="AU142">
        <v>70</v>
      </c>
      <c r="AV142">
        <v>3561</v>
      </c>
      <c r="AW142" t="s">
        <v>120</v>
      </c>
      <c r="AX142" t="s">
        <v>220</v>
      </c>
      <c r="AY142" t="str">
        <f>IF(AND(Table1[[#This Row],[Contract]]="Month-to-Month", Table1[[#This Row],[Tenure in Months]]&lt;6, Table1[[#This Row],[Payment Method]]="Bank Withdrawal"), "High Risk", IF(OR(Table1[[#This Row],[Contract]]="Month-to-Month", Table1[[#This Row],[Tenure in Months]]&lt;12), "Medium Risk", "Low Risk"))</f>
        <v>High Risk</v>
      </c>
    </row>
    <row r="143" spans="1:51" x14ac:dyDescent="0.35">
      <c r="A143" t="s">
        <v>332</v>
      </c>
      <c r="B143" t="s">
        <v>51</v>
      </c>
      <c r="C143">
        <v>79</v>
      </c>
      <c r="D143" t="s">
        <v>52</v>
      </c>
      <c r="E143" t="s">
        <v>53</v>
      </c>
      <c r="F143" t="s">
        <v>53</v>
      </c>
      <c r="G143" t="s">
        <v>52</v>
      </c>
      <c r="H143">
        <v>0</v>
      </c>
      <c r="I143" t="s">
        <v>54</v>
      </c>
      <c r="J143" t="s">
        <v>55</v>
      </c>
      <c r="K143" t="s">
        <v>151</v>
      </c>
      <c r="L143">
        <v>93101</v>
      </c>
      <c r="M143">
        <v>34.419203000000003</v>
      </c>
      <c r="N143">
        <v>-119.710008</v>
      </c>
      <c r="O143">
        <v>31727</v>
      </c>
      <c r="P143" t="s">
        <v>57</v>
      </c>
      <c r="Q143" t="s">
        <v>53</v>
      </c>
      <c r="R143">
        <v>1</v>
      </c>
      <c r="S143">
        <v>66</v>
      </c>
      <c r="T143" t="s">
        <v>229</v>
      </c>
      <c r="U143" t="s">
        <v>53</v>
      </c>
      <c r="V143">
        <v>28.86</v>
      </c>
      <c r="W143" t="s">
        <v>53</v>
      </c>
      <c r="X143" t="s">
        <v>53</v>
      </c>
      <c r="Y143" t="s">
        <v>68</v>
      </c>
      <c r="Z143">
        <v>25</v>
      </c>
      <c r="AA143" t="s">
        <v>52</v>
      </c>
      <c r="AB143" t="s">
        <v>52</v>
      </c>
      <c r="AC143" t="s">
        <v>53</v>
      </c>
      <c r="AD143" t="s">
        <v>52</v>
      </c>
      <c r="AE143" t="s">
        <v>53</v>
      </c>
      <c r="AF143" t="s">
        <v>53</v>
      </c>
      <c r="AG143" t="s">
        <v>52</v>
      </c>
      <c r="AH143" t="s">
        <v>53</v>
      </c>
      <c r="AI143" t="s">
        <v>60</v>
      </c>
      <c r="AJ143" t="s">
        <v>53</v>
      </c>
      <c r="AK143" t="s">
        <v>69</v>
      </c>
      <c r="AL143">
        <v>99.5</v>
      </c>
      <c r="AM143">
        <v>6822.15</v>
      </c>
      <c r="AN143">
        <v>0</v>
      </c>
      <c r="AO143">
        <v>0</v>
      </c>
      <c r="AP143">
        <v>1904.76</v>
      </c>
      <c r="AQ143">
        <v>8726.91</v>
      </c>
      <c r="AR143">
        <v>1</v>
      </c>
      <c r="AS143" t="s">
        <v>62</v>
      </c>
      <c r="AT143" t="s">
        <v>53</v>
      </c>
      <c r="AU143">
        <v>96</v>
      </c>
      <c r="AV143">
        <v>4479</v>
      </c>
      <c r="AW143" t="s">
        <v>63</v>
      </c>
      <c r="AX143" t="s">
        <v>84</v>
      </c>
      <c r="AY143" t="str">
        <f>IF(AND(Table1[[#This Row],[Contract]]="Month-to-Month", Table1[[#This Row],[Tenure in Months]]&lt;6, Table1[[#This Row],[Payment Method]]="Bank Withdrawal"), "High Risk", IF(OR(Table1[[#This Row],[Contract]]="Month-to-Month", Table1[[#This Row],[Tenure in Months]]&lt;12), "Medium Risk", "Low Risk"))</f>
        <v>Medium Risk</v>
      </c>
    </row>
    <row r="144" spans="1:51" x14ac:dyDescent="0.35">
      <c r="A144" t="s">
        <v>333</v>
      </c>
      <c r="B144" t="s">
        <v>51</v>
      </c>
      <c r="C144">
        <v>69</v>
      </c>
      <c r="D144" t="s">
        <v>52</v>
      </c>
      <c r="E144" t="s">
        <v>53</v>
      </c>
      <c r="F144" t="s">
        <v>53</v>
      </c>
      <c r="G144" t="s">
        <v>52</v>
      </c>
      <c r="H144">
        <v>0</v>
      </c>
      <c r="I144" t="s">
        <v>54</v>
      </c>
      <c r="J144" t="s">
        <v>55</v>
      </c>
      <c r="K144" t="s">
        <v>151</v>
      </c>
      <c r="L144">
        <v>93110</v>
      </c>
      <c r="M144">
        <v>34.437944999999999</v>
      </c>
      <c r="N144">
        <v>-119.77191000000001</v>
      </c>
      <c r="O144">
        <v>15757</v>
      </c>
      <c r="P144" t="s">
        <v>57</v>
      </c>
      <c r="Q144" t="s">
        <v>53</v>
      </c>
      <c r="R144">
        <v>1</v>
      </c>
      <c r="S144">
        <v>69</v>
      </c>
      <c r="T144" t="s">
        <v>229</v>
      </c>
      <c r="U144" t="s">
        <v>53</v>
      </c>
      <c r="V144">
        <v>48.88</v>
      </c>
      <c r="W144" t="s">
        <v>53</v>
      </c>
      <c r="X144" t="s">
        <v>53</v>
      </c>
      <c r="Y144" t="s">
        <v>68</v>
      </c>
      <c r="Z144">
        <v>4</v>
      </c>
      <c r="AA144" t="s">
        <v>52</v>
      </c>
      <c r="AB144" t="s">
        <v>53</v>
      </c>
      <c r="AC144" t="s">
        <v>53</v>
      </c>
      <c r="AD144" t="s">
        <v>53</v>
      </c>
      <c r="AE144" t="s">
        <v>53</v>
      </c>
      <c r="AF144" t="s">
        <v>53</v>
      </c>
      <c r="AG144" t="s">
        <v>52</v>
      </c>
      <c r="AH144" t="s">
        <v>53</v>
      </c>
      <c r="AI144" t="s">
        <v>334</v>
      </c>
      <c r="AJ144" t="s">
        <v>53</v>
      </c>
      <c r="AK144" t="s">
        <v>61</v>
      </c>
      <c r="AL144">
        <v>108.4</v>
      </c>
      <c r="AM144">
        <v>7318.2</v>
      </c>
      <c r="AN144">
        <v>0</v>
      </c>
      <c r="AO144">
        <v>0</v>
      </c>
      <c r="AP144">
        <v>3372.72</v>
      </c>
      <c r="AQ144">
        <v>10690.92</v>
      </c>
      <c r="AR144">
        <v>3</v>
      </c>
      <c r="AS144" t="s">
        <v>62</v>
      </c>
      <c r="AT144" t="s">
        <v>53</v>
      </c>
      <c r="AU144">
        <v>73</v>
      </c>
      <c r="AV144">
        <v>4708</v>
      </c>
      <c r="AW144" t="s">
        <v>120</v>
      </c>
      <c r="AX144" t="s">
        <v>220</v>
      </c>
      <c r="AY144" t="str">
        <f>IF(AND(Table1[[#This Row],[Contract]]="Month-to-Month", Table1[[#This Row],[Tenure in Months]]&lt;6, Table1[[#This Row],[Payment Method]]="Bank Withdrawal"), "High Risk", IF(OR(Table1[[#This Row],[Contract]]="Month-to-Month", Table1[[#This Row],[Tenure in Months]]&lt;12), "Medium Risk", "Low Risk"))</f>
        <v>Low Risk</v>
      </c>
    </row>
    <row r="145" spans="1:51" x14ac:dyDescent="0.35">
      <c r="A145" t="s">
        <v>335</v>
      </c>
      <c r="B145" t="s">
        <v>66</v>
      </c>
      <c r="C145">
        <v>65</v>
      </c>
      <c r="D145" t="s">
        <v>52</v>
      </c>
      <c r="E145" t="s">
        <v>53</v>
      </c>
      <c r="F145" t="s">
        <v>53</v>
      </c>
      <c r="G145" t="s">
        <v>52</v>
      </c>
      <c r="H145">
        <v>0</v>
      </c>
      <c r="I145" t="s">
        <v>54</v>
      </c>
      <c r="J145" t="s">
        <v>55</v>
      </c>
      <c r="K145" t="s">
        <v>162</v>
      </c>
      <c r="L145">
        <v>92592</v>
      </c>
      <c r="M145">
        <v>33.507255000000001</v>
      </c>
      <c r="N145">
        <v>-117.029473</v>
      </c>
      <c r="O145">
        <v>46171</v>
      </c>
      <c r="P145" t="s">
        <v>57</v>
      </c>
      <c r="Q145" t="s">
        <v>53</v>
      </c>
      <c r="R145">
        <v>2</v>
      </c>
      <c r="S145">
        <v>15</v>
      </c>
      <c r="T145" t="s">
        <v>58</v>
      </c>
      <c r="U145" t="s">
        <v>53</v>
      </c>
      <c r="V145">
        <v>44.13</v>
      </c>
      <c r="W145" t="s">
        <v>53</v>
      </c>
      <c r="X145" t="s">
        <v>53</v>
      </c>
      <c r="Y145" t="s">
        <v>68</v>
      </c>
      <c r="Z145">
        <v>3</v>
      </c>
      <c r="AA145" t="s">
        <v>52</v>
      </c>
      <c r="AB145" t="s">
        <v>52</v>
      </c>
      <c r="AC145" t="s">
        <v>53</v>
      </c>
      <c r="AD145" t="s">
        <v>53</v>
      </c>
      <c r="AE145" t="s">
        <v>52</v>
      </c>
      <c r="AF145" t="s">
        <v>52</v>
      </c>
      <c r="AG145" t="s">
        <v>52</v>
      </c>
      <c r="AH145" t="s">
        <v>52</v>
      </c>
      <c r="AI145" t="s">
        <v>60</v>
      </c>
      <c r="AJ145" t="s">
        <v>53</v>
      </c>
      <c r="AK145" t="s">
        <v>61</v>
      </c>
      <c r="AL145">
        <v>83.05</v>
      </c>
      <c r="AM145">
        <v>1258.3</v>
      </c>
      <c r="AN145">
        <v>0</v>
      </c>
      <c r="AO145">
        <v>110</v>
      </c>
      <c r="AP145">
        <v>661.95</v>
      </c>
      <c r="AQ145">
        <v>2030.25</v>
      </c>
      <c r="AR145">
        <v>3</v>
      </c>
      <c r="AS145" t="s">
        <v>62</v>
      </c>
      <c r="AT145" t="s">
        <v>53</v>
      </c>
      <c r="AU145">
        <v>70</v>
      </c>
      <c r="AV145">
        <v>2596</v>
      </c>
      <c r="AW145" t="s">
        <v>63</v>
      </c>
      <c r="AX145" t="s">
        <v>70</v>
      </c>
      <c r="AY145" t="str">
        <f>IF(AND(Table1[[#This Row],[Contract]]="Month-to-Month", Table1[[#This Row],[Tenure in Months]]&lt;6, Table1[[#This Row],[Payment Method]]="Bank Withdrawal"), "High Risk", IF(OR(Table1[[#This Row],[Contract]]="Month-to-Month", Table1[[#This Row],[Tenure in Months]]&lt;12), "Medium Risk", "Low Risk"))</f>
        <v>Medium Risk</v>
      </c>
    </row>
    <row r="146" spans="1:51" x14ac:dyDescent="0.35">
      <c r="A146" t="s">
        <v>336</v>
      </c>
      <c r="B146" t="s">
        <v>66</v>
      </c>
      <c r="C146">
        <v>68</v>
      </c>
      <c r="D146" t="s">
        <v>52</v>
      </c>
      <c r="E146" t="s">
        <v>53</v>
      </c>
      <c r="F146" t="s">
        <v>52</v>
      </c>
      <c r="G146" t="s">
        <v>52</v>
      </c>
      <c r="H146">
        <v>0</v>
      </c>
      <c r="I146" t="s">
        <v>54</v>
      </c>
      <c r="J146" t="s">
        <v>55</v>
      </c>
      <c r="K146" t="s">
        <v>337</v>
      </c>
      <c r="L146">
        <v>93270</v>
      </c>
      <c r="M146">
        <v>35.939067999999999</v>
      </c>
      <c r="N146">
        <v>-119.043666</v>
      </c>
      <c r="O146">
        <v>5868</v>
      </c>
      <c r="P146" t="s">
        <v>57</v>
      </c>
      <c r="Q146" t="s">
        <v>52</v>
      </c>
      <c r="R146">
        <v>0</v>
      </c>
      <c r="S146">
        <v>56</v>
      </c>
      <c r="T146" t="s">
        <v>58</v>
      </c>
      <c r="U146" t="s">
        <v>53</v>
      </c>
      <c r="V146">
        <v>34.58</v>
      </c>
      <c r="W146" t="s">
        <v>53</v>
      </c>
      <c r="X146" t="s">
        <v>53</v>
      </c>
      <c r="Y146" t="s">
        <v>68</v>
      </c>
      <c r="Z146">
        <v>4</v>
      </c>
      <c r="AA146" t="s">
        <v>52</v>
      </c>
      <c r="AB146" t="s">
        <v>53</v>
      </c>
      <c r="AC146" t="s">
        <v>53</v>
      </c>
      <c r="AD146" t="s">
        <v>52</v>
      </c>
      <c r="AE146" t="s">
        <v>53</v>
      </c>
      <c r="AF146" t="s">
        <v>53</v>
      </c>
      <c r="AG146" t="s">
        <v>52</v>
      </c>
      <c r="AH146" t="s">
        <v>53</v>
      </c>
      <c r="AI146" t="s">
        <v>124</v>
      </c>
      <c r="AJ146" t="s">
        <v>53</v>
      </c>
      <c r="AK146" t="s">
        <v>61</v>
      </c>
      <c r="AL146">
        <v>104.75</v>
      </c>
      <c r="AM146">
        <v>5510.65</v>
      </c>
      <c r="AN146">
        <v>0</v>
      </c>
      <c r="AO146">
        <v>0</v>
      </c>
      <c r="AP146">
        <v>1936.48</v>
      </c>
      <c r="AQ146">
        <v>7447.1299999999901</v>
      </c>
      <c r="AR146">
        <v>3</v>
      </c>
      <c r="AS146" t="s">
        <v>62</v>
      </c>
      <c r="AT146" t="s">
        <v>53</v>
      </c>
      <c r="AU146">
        <v>93</v>
      </c>
      <c r="AV146">
        <v>5605</v>
      </c>
      <c r="AW146" t="s">
        <v>120</v>
      </c>
      <c r="AX146" t="s">
        <v>220</v>
      </c>
      <c r="AY146" t="str">
        <f>IF(AND(Table1[[#This Row],[Contract]]="Month-to-Month", Table1[[#This Row],[Tenure in Months]]&lt;6, Table1[[#This Row],[Payment Method]]="Bank Withdrawal"), "High Risk", IF(OR(Table1[[#This Row],[Contract]]="Month-to-Month", Table1[[#This Row],[Tenure in Months]]&lt;12), "Medium Risk", "Low Risk"))</f>
        <v>Low Risk</v>
      </c>
    </row>
    <row r="147" spans="1:51" x14ac:dyDescent="0.35">
      <c r="A147" t="s">
        <v>338</v>
      </c>
      <c r="B147" t="s">
        <v>66</v>
      </c>
      <c r="C147">
        <v>79</v>
      </c>
      <c r="D147" t="s">
        <v>52</v>
      </c>
      <c r="E147" t="s">
        <v>53</v>
      </c>
      <c r="F147" t="s">
        <v>52</v>
      </c>
      <c r="G147" t="s">
        <v>52</v>
      </c>
      <c r="H147">
        <v>0</v>
      </c>
      <c r="I147" t="s">
        <v>54</v>
      </c>
      <c r="J147" t="s">
        <v>55</v>
      </c>
      <c r="K147" t="s">
        <v>162</v>
      </c>
      <c r="L147">
        <v>92592</v>
      </c>
      <c r="M147">
        <v>33.507255000000001</v>
      </c>
      <c r="N147">
        <v>-117.029473</v>
      </c>
      <c r="O147">
        <v>46171</v>
      </c>
      <c r="P147" t="s">
        <v>57</v>
      </c>
      <c r="Q147" t="s">
        <v>52</v>
      </c>
      <c r="R147">
        <v>0</v>
      </c>
      <c r="S147">
        <v>21</v>
      </c>
      <c r="T147" t="s">
        <v>58</v>
      </c>
      <c r="U147" t="s">
        <v>53</v>
      </c>
      <c r="V147">
        <v>21.15</v>
      </c>
      <c r="W147" t="s">
        <v>53</v>
      </c>
      <c r="X147" t="s">
        <v>53</v>
      </c>
      <c r="Y147" t="s">
        <v>68</v>
      </c>
      <c r="Z147">
        <v>9</v>
      </c>
      <c r="AA147" t="s">
        <v>52</v>
      </c>
      <c r="AB147" t="s">
        <v>52</v>
      </c>
      <c r="AC147" t="s">
        <v>52</v>
      </c>
      <c r="AD147" t="s">
        <v>52</v>
      </c>
      <c r="AE147" t="s">
        <v>53</v>
      </c>
      <c r="AF147" t="s">
        <v>53</v>
      </c>
      <c r="AG147" t="s">
        <v>52</v>
      </c>
      <c r="AH147" t="s">
        <v>53</v>
      </c>
      <c r="AI147" t="s">
        <v>60</v>
      </c>
      <c r="AJ147" t="s">
        <v>53</v>
      </c>
      <c r="AK147" t="s">
        <v>61</v>
      </c>
      <c r="AL147">
        <v>94.25</v>
      </c>
      <c r="AM147">
        <v>1973.75</v>
      </c>
      <c r="AN147">
        <v>0</v>
      </c>
      <c r="AO147">
        <v>0</v>
      </c>
      <c r="AP147">
        <v>444.15</v>
      </c>
      <c r="AQ147">
        <v>2417.9</v>
      </c>
      <c r="AR147">
        <v>2</v>
      </c>
      <c r="AS147" t="s">
        <v>62</v>
      </c>
      <c r="AT147" t="s">
        <v>53</v>
      </c>
      <c r="AU147">
        <v>73</v>
      </c>
      <c r="AV147">
        <v>4819</v>
      </c>
      <c r="AW147" t="s">
        <v>63</v>
      </c>
      <c r="AX147" t="s">
        <v>70</v>
      </c>
      <c r="AY147" t="str">
        <f>IF(AND(Table1[[#This Row],[Contract]]="Month-to-Month", Table1[[#This Row],[Tenure in Months]]&lt;6, Table1[[#This Row],[Payment Method]]="Bank Withdrawal"), "High Risk", IF(OR(Table1[[#This Row],[Contract]]="Month-to-Month", Table1[[#This Row],[Tenure in Months]]&lt;12), "Medium Risk", "Low Risk"))</f>
        <v>Medium Risk</v>
      </c>
    </row>
    <row r="148" spans="1:51" x14ac:dyDescent="0.35">
      <c r="A148" t="s">
        <v>339</v>
      </c>
      <c r="B148" t="s">
        <v>66</v>
      </c>
      <c r="C148">
        <v>80</v>
      </c>
      <c r="D148" t="s">
        <v>52</v>
      </c>
      <c r="E148" t="s">
        <v>53</v>
      </c>
      <c r="F148" t="s">
        <v>52</v>
      </c>
      <c r="G148" t="s">
        <v>52</v>
      </c>
      <c r="H148">
        <v>0</v>
      </c>
      <c r="I148" t="s">
        <v>54</v>
      </c>
      <c r="J148" t="s">
        <v>55</v>
      </c>
      <c r="K148" t="s">
        <v>340</v>
      </c>
      <c r="L148">
        <v>93426</v>
      </c>
      <c r="M148">
        <v>35.842889</v>
      </c>
      <c r="N148">
        <v>-121.004862</v>
      </c>
      <c r="O148">
        <v>1363</v>
      </c>
      <c r="P148" t="s">
        <v>57</v>
      </c>
      <c r="Q148" t="s">
        <v>52</v>
      </c>
      <c r="R148">
        <v>0</v>
      </c>
      <c r="S148">
        <v>1</v>
      </c>
      <c r="T148" t="s">
        <v>58</v>
      </c>
      <c r="U148" t="s">
        <v>53</v>
      </c>
      <c r="V148">
        <v>47.97</v>
      </c>
      <c r="W148" t="s">
        <v>52</v>
      </c>
      <c r="X148" t="s">
        <v>53</v>
      </c>
      <c r="Y148" t="s">
        <v>68</v>
      </c>
      <c r="Z148">
        <v>8</v>
      </c>
      <c r="AA148" t="s">
        <v>52</v>
      </c>
      <c r="AB148" t="s">
        <v>52</v>
      </c>
      <c r="AC148" t="s">
        <v>52</v>
      </c>
      <c r="AD148" t="s">
        <v>52</v>
      </c>
      <c r="AE148" t="s">
        <v>52</v>
      </c>
      <c r="AF148" t="s">
        <v>52</v>
      </c>
      <c r="AG148" t="s">
        <v>52</v>
      </c>
      <c r="AH148" t="s">
        <v>53</v>
      </c>
      <c r="AI148" t="s">
        <v>60</v>
      </c>
      <c r="AJ148" t="s">
        <v>53</v>
      </c>
      <c r="AK148" t="s">
        <v>61</v>
      </c>
      <c r="AL148">
        <v>70.150000000000006</v>
      </c>
      <c r="AM148">
        <v>70.150000000000006</v>
      </c>
      <c r="AN148">
        <v>0</v>
      </c>
      <c r="AO148">
        <v>0</v>
      </c>
      <c r="AP148">
        <v>47.97</v>
      </c>
      <c r="AQ148">
        <v>118.12</v>
      </c>
      <c r="AR148">
        <v>2</v>
      </c>
      <c r="AS148" t="s">
        <v>62</v>
      </c>
      <c r="AT148" t="s">
        <v>53</v>
      </c>
      <c r="AU148">
        <v>71</v>
      </c>
      <c r="AV148">
        <v>2825</v>
      </c>
      <c r="AW148" t="s">
        <v>63</v>
      </c>
      <c r="AX148" t="s">
        <v>70</v>
      </c>
      <c r="AY148" t="str">
        <f>IF(AND(Table1[[#This Row],[Contract]]="Month-to-Month", Table1[[#This Row],[Tenure in Months]]&lt;6, Table1[[#This Row],[Payment Method]]="Bank Withdrawal"), "High Risk", IF(OR(Table1[[#This Row],[Contract]]="Month-to-Month", Table1[[#This Row],[Tenure in Months]]&lt;12), "Medium Risk", "Low Risk"))</f>
        <v>High Risk</v>
      </c>
    </row>
    <row r="149" spans="1:51" x14ac:dyDescent="0.35">
      <c r="A149" t="s">
        <v>341</v>
      </c>
      <c r="B149" t="s">
        <v>51</v>
      </c>
      <c r="C149">
        <v>77</v>
      </c>
      <c r="D149" t="s">
        <v>52</v>
      </c>
      <c r="E149" t="s">
        <v>53</v>
      </c>
      <c r="F149" t="s">
        <v>53</v>
      </c>
      <c r="G149" t="s">
        <v>52</v>
      </c>
      <c r="H149">
        <v>0</v>
      </c>
      <c r="I149" t="s">
        <v>54</v>
      </c>
      <c r="J149" t="s">
        <v>55</v>
      </c>
      <c r="K149" t="s">
        <v>342</v>
      </c>
      <c r="L149">
        <v>93444</v>
      </c>
      <c r="M149">
        <v>35.050345</v>
      </c>
      <c r="N149">
        <v>-120.489599</v>
      </c>
      <c r="O149">
        <v>15405</v>
      </c>
      <c r="P149" t="s">
        <v>57</v>
      </c>
      <c r="Q149" t="s">
        <v>53</v>
      </c>
      <c r="R149">
        <v>3</v>
      </c>
      <c r="S149">
        <v>32</v>
      </c>
      <c r="T149" t="s">
        <v>58</v>
      </c>
      <c r="U149" t="s">
        <v>53</v>
      </c>
      <c r="V149">
        <v>7.92</v>
      </c>
      <c r="W149" t="s">
        <v>53</v>
      </c>
      <c r="X149" t="s">
        <v>53</v>
      </c>
      <c r="Y149" t="s">
        <v>68</v>
      </c>
      <c r="Z149">
        <v>3</v>
      </c>
      <c r="AA149" t="s">
        <v>52</v>
      </c>
      <c r="AB149" t="s">
        <v>53</v>
      </c>
      <c r="AC149" t="s">
        <v>53</v>
      </c>
      <c r="AD149" t="s">
        <v>52</v>
      </c>
      <c r="AE149" t="s">
        <v>53</v>
      </c>
      <c r="AF149" t="s">
        <v>53</v>
      </c>
      <c r="AG149" t="s">
        <v>52</v>
      </c>
      <c r="AH149" t="s">
        <v>53</v>
      </c>
      <c r="AI149" t="s">
        <v>60</v>
      </c>
      <c r="AJ149" t="s">
        <v>52</v>
      </c>
      <c r="AK149" t="s">
        <v>61</v>
      </c>
      <c r="AL149">
        <v>106.35</v>
      </c>
      <c r="AM149">
        <v>3520.75</v>
      </c>
      <c r="AN149">
        <v>0</v>
      </c>
      <c r="AO149">
        <v>0</v>
      </c>
      <c r="AP149">
        <v>253.44</v>
      </c>
      <c r="AQ149">
        <v>3774.19</v>
      </c>
      <c r="AR149">
        <v>2</v>
      </c>
      <c r="AS149" t="s">
        <v>62</v>
      </c>
      <c r="AT149" t="s">
        <v>53</v>
      </c>
      <c r="AU149">
        <v>65</v>
      </c>
      <c r="AV149">
        <v>4113</v>
      </c>
      <c r="AW149" t="s">
        <v>88</v>
      </c>
      <c r="AX149" t="s">
        <v>173</v>
      </c>
      <c r="AY149" t="str">
        <f>IF(AND(Table1[[#This Row],[Contract]]="Month-to-Month", Table1[[#This Row],[Tenure in Months]]&lt;6, Table1[[#This Row],[Payment Method]]="Bank Withdrawal"), "High Risk", IF(OR(Table1[[#This Row],[Contract]]="Month-to-Month", Table1[[#This Row],[Tenure in Months]]&lt;12), "Medium Risk", "Low Risk"))</f>
        <v>Medium Risk</v>
      </c>
    </row>
    <row r="150" spans="1:51" x14ac:dyDescent="0.35">
      <c r="A150" t="s">
        <v>343</v>
      </c>
      <c r="B150" t="s">
        <v>66</v>
      </c>
      <c r="C150">
        <v>65</v>
      </c>
      <c r="D150" t="s">
        <v>52</v>
      </c>
      <c r="E150" t="s">
        <v>53</v>
      </c>
      <c r="F150" t="s">
        <v>53</v>
      </c>
      <c r="G150" t="s">
        <v>52</v>
      </c>
      <c r="H150">
        <v>0</v>
      </c>
      <c r="I150" t="s">
        <v>54</v>
      </c>
      <c r="J150" t="s">
        <v>55</v>
      </c>
      <c r="K150" t="s">
        <v>344</v>
      </c>
      <c r="L150">
        <v>93541</v>
      </c>
      <c r="M150">
        <v>37.890144999999997</v>
      </c>
      <c r="N150">
        <v>-119.18408700000001</v>
      </c>
      <c r="O150">
        <v>504</v>
      </c>
      <c r="P150" t="s">
        <v>57</v>
      </c>
      <c r="Q150" t="s">
        <v>53</v>
      </c>
      <c r="R150">
        <v>1</v>
      </c>
      <c r="S150">
        <v>40</v>
      </c>
      <c r="T150" t="s">
        <v>58</v>
      </c>
      <c r="U150" t="s">
        <v>53</v>
      </c>
      <c r="V150">
        <v>49.5</v>
      </c>
      <c r="W150" t="s">
        <v>53</v>
      </c>
      <c r="X150" t="s">
        <v>53</v>
      </c>
      <c r="Y150" t="s">
        <v>68</v>
      </c>
      <c r="Z150">
        <v>20</v>
      </c>
      <c r="AA150" t="s">
        <v>52</v>
      </c>
      <c r="AB150" t="s">
        <v>52</v>
      </c>
      <c r="AC150" t="s">
        <v>52</v>
      </c>
      <c r="AD150" t="s">
        <v>52</v>
      </c>
      <c r="AE150" t="s">
        <v>53</v>
      </c>
      <c r="AF150" t="s">
        <v>53</v>
      </c>
      <c r="AG150" t="s">
        <v>53</v>
      </c>
      <c r="AH150" t="s">
        <v>53</v>
      </c>
      <c r="AI150" t="s">
        <v>60</v>
      </c>
      <c r="AJ150" t="s">
        <v>53</v>
      </c>
      <c r="AK150" t="s">
        <v>69</v>
      </c>
      <c r="AL150">
        <v>94.55</v>
      </c>
      <c r="AM150">
        <v>3640.45</v>
      </c>
      <c r="AN150">
        <v>0</v>
      </c>
      <c r="AO150">
        <v>0</v>
      </c>
      <c r="AP150">
        <v>1980</v>
      </c>
      <c r="AQ150">
        <v>5620.45</v>
      </c>
      <c r="AR150">
        <v>1</v>
      </c>
      <c r="AS150" t="s">
        <v>62</v>
      </c>
      <c r="AT150" t="s">
        <v>53</v>
      </c>
      <c r="AU150">
        <v>95</v>
      </c>
      <c r="AV150">
        <v>5676</v>
      </c>
      <c r="AW150" t="s">
        <v>63</v>
      </c>
      <c r="AX150" t="s">
        <v>84</v>
      </c>
      <c r="AY150" t="str">
        <f>IF(AND(Table1[[#This Row],[Contract]]="Month-to-Month", Table1[[#This Row],[Tenure in Months]]&lt;6, Table1[[#This Row],[Payment Method]]="Bank Withdrawal"), "High Risk", IF(OR(Table1[[#This Row],[Contract]]="Month-to-Month", Table1[[#This Row],[Tenure in Months]]&lt;12), "Medium Risk", "Low Risk"))</f>
        <v>Medium Risk</v>
      </c>
    </row>
    <row r="151" spans="1:51" x14ac:dyDescent="0.35">
      <c r="A151" t="s">
        <v>345</v>
      </c>
      <c r="B151" t="s">
        <v>51</v>
      </c>
      <c r="C151">
        <v>66</v>
      </c>
      <c r="D151" t="s">
        <v>52</v>
      </c>
      <c r="E151" t="s">
        <v>53</v>
      </c>
      <c r="F151" t="s">
        <v>52</v>
      </c>
      <c r="G151" t="s">
        <v>52</v>
      </c>
      <c r="H151">
        <v>0</v>
      </c>
      <c r="I151" t="s">
        <v>54</v>
      </c>
      <c r="J151" t="s">
        <v>55</v>
      </c>
      <c r="K151" t="s">
        <v>346</v>
      </c>
      <c r="L151">
        <v>93591</v>
      </c>
      <c r="M151">
        <v>34.598221000000002</v>
      </c>
      <c r="N151">
        <v>-117.79593</v>
      </c>
      <c r="O151">
        <v>6787</v>
      </c>
      <c r="P151" t="s">
        <v>57</v>
      </c>
      <c r="Q151" t="s">
        <v>52</v>
      </c>
      <c r="R151">
        <v>0</v>
      </c>
      <c r="S151">
        <v>2</v>
      </c>
      <c r="T151" t="s">
        <v>58</v>
      </c>
      <c r="U151" t="s">
        <v>52</v>
      </c>
      <c r="V151">
        <v>0</v>
      </c>
      <c r="W151" t="s">
        <v>52</v>
      </c>
      <c r="X151" t="s">
        <v>53</v>
      </c>
      <c r="Y151" t="s">
        <v>59</v>
      </c>
      <c r="Z151">
        <v>6</v>
      </c>
      <c r="AA151" t="s">
        <v>52</v>
      </c>
      <c r="AB151" t="s">
        <v>52</v>
      </c>
      <c r="AC151" t="s">
        <v>52</v>
      </c>
      <c r="AD151" t="s">
        <v>52</v>
      </c>
      <c r="AE151" t="s">
        <v>52</v>
      </c>
      <c r="AF151" t="s">
        <v>52</v>
      </c>
      <c r="AG151" t="s">
        <v>52</v>
      </c>
      <c r="AH151" t="s">
        <v>53</v>
      </c>
      <c r="AI151" t="s">
        <v>60</v>
      </c>
      <c r="AJ151" t="s">
        <v>53</v>
      </c>
      <c r="AK151" t="s">
        <v>69</v>
      </c>
      <c r="AL151">
        <v>24.45</v>
      </c>
      <c r="AM151">
        <v>47.5</v>
      </c>
      <c r="AN151">
        <v>0</v>
      </c>
      <c r="AO151">
        <v>0</v>
      </c>
      <c r="AP151">
        <v>0</v>
      </c>
      <c r="AQ151">
        <v>47.5</v>
      </c>
      <c r="AR151">
        <v>3</v>
      </c>
      <c r="AS151" t="s">
        <v>62</v>
      </c>
      <c r="AT151" t="s">
        <v>53</v>
      </c>
      <c r="AU151">
        <v>77</v>
      </c>
      <c r="AV151">
        <v>5573</v>
      </c>
      <c r="AW151" t="s">
        <v>63</v>
      </c>
      <c r="AX151" t="s">
        <v>64</v>
      </c>
      <c r="AY151" t="str">
        <f>IF(AND(Table1[[#This Row],[Contract]]="Month-to-Month", Table1[[#This Row],[Tenure in Months]]&lt;6, Table1[[#This Row],[Payment Method]]="Bank Withdrawal"), "High Risk", IF(OR(Table1[[#This Row],[Contract]]="Month-to-Month", Table1[[#This Row],[Tenure in Months]]&lt;12), "Medium Risk", "Low Risk"))</f>
        <v>Medium Risk</v>
      </c>
    </row>
    <row r="152" spans="1:51" x14ac:dyDescent="0.35">
      <c r="A152" t="s">
        <v>347</v>
      </c>
      <c r="B152" t="s">
        <v>51</v>
      </c>
      <c r="C152">
        <v>75</v>
      </c>
      <c r="D152" t="s">
        <v>52</v>
      </c>
      <c r="E152" t="s">
        <v>53</v>
      </c>
      <c r="F152" t="s">
        <v>52</v>
      </c>
      <c r="G152" t="s">
        <v>52</v>
      </c>
      <c r="H152">
        <v>0</v>
      </c>
      <c r="I152" t="s">
        <v>54</v>
      </c>
      <c r="J152" t="s">
        <v>55</v>
      </c>
      <c r="K152" t="s">
        <v>348</v>
      </c>
      <c r="L152">
        <v>93612</v>
      </c>
      <c r="M152">
        <v>36.814539000000003</v>
      </c>
      <c r="N152">
        <v>-119.711868</v>
      </c>
      <c r="O152">
        <v>33856</v>
      </c>
      <c r="P152" t="s">
        <v>57</v>
      </c>
      <c r="Q152" t="s">
        <v>52</v>
      </c>
      <c r="R152">
        <v>0</v>
      </c>
      <c r="S152">
        <v>7</v>
      </c>
      <c r="T152" t="s">
        <v>58</v>
      </c>
      <c r="U152" t="s">
        <v>53</v>
      </c>
      <c r="V152">
        <v>39.51</v>
      </c>
      <c r="W152" t="s">
        <v>53</v>
      </c>
      <c r="X152" t="s">
        <v>53</v>
      </c>
      <c r="Y152" t="s">
        <v>68</v>
      </c>
      <c r="Z152">
        <v>13</v>
      </c>
      <c r="AA152" t="s">
        <v>52</v>
      </c>
      <c r="AB152" t="s">
        <v>52</v>
      </c>
      <c r="AC152" t="s">
        <v>52</v>
      </c>
      <c r="AD152" t="s">
        <v>52</v>
      </c>
      <c r="AE152" t="s">
        <v>53</v>
      </c>
      <c r="AF152" t="s">
        <v>52</v>
      </c>
      <c r="AG152" t="s">
        <v>52</v>
      </c>
      <c r="AH152" t="s">
        <v>52</v>
      </c>
      <c r="AI152" t="s">
        <v>60</v>
      </c>
      <c r="AJ152" t="s">
        <v>53</v>
      </c>
      <c r="AK152" t="s">
        <v>61</v>
      </c>
      <c r="AL152">
        <v>84.8</v>
      </c>
      <c r="AM152">
        <v>546.95000000000005</v>
      </c>
      <c r="AN152">
        <v>0</v>
      </c>
      <c r="AO152">
        <v>0</v>
      </c>
      <c r="AP152">
        <v>276.57</v>
      </c>
      <c r="AQ152">
        <v>823.52</v>
      </c>
      <c r="AR152">
        <v>3</v>
      </c>
      <c r="AS152" t="s">
        <v>62</v>
      </c>
      <c r="AT152" t="s">
        <v>53</v>
      </c>
      <c r="AU152">
        <v>70</v>
      </c>
      <c r="AV152">
        <v>2015</v>
      </c>
      <c r="AW152" t="s">
        <v>63</v>
      </c>
      <c r="AX152" t="s">
        <v>70</v>
      </c>
      <c r="AY152" t="str">
        <f>IF(AND(Table1[[#This Row],[Contract]]="Month-to-Month", Table1[[#This Row],[Tenure in Months]]&lt;6, Table1[[#This Row],[Payment Method]]="Bank Withdrawal"), "High Risk", IF(OR(Table1[[#This Row],[Contract]]="Month-to-Month", Table1[[#This Row],[Tenure in Months]]&lt;12), "Medium Risk", "Low Risk"))</f>
        <v>Medium Risk</v>
      </c>
    </row>
    <row r="153" spans="1:51" x14ac:dyDescent="0.35">
      <c r="A153" t="s">
        <v>349</v>
      </c>
      <c r="B153" t="s">
        <v>66</v>
      </c>
      <c r="C153">
        <v>74</v>
      </c>
      <c r="D153" t="s">
        <v>52</v>
      </c>
      <c r="E153" t="s">
        <v>53</v>
      </c>
      <c r="F153" t="s">
        <v>52</v>
      </c>
      <c r="G153" t="s">
        <v>52</v>
      </c>
      <c r="H153">
        <v>0</v>
      </c>
      <c r="I153" t="s">
        <v>54</v>
      </c>
      <c r="J153" t="s">
        <v>55</v>
      </c>
      <c r="K153" t="s">
        <v>350</v>
      </c>
      <c r="L153">
        <v>93615</v>
      </c>
      <c r="M153">
        <v>36.497895</v>
      </c>
      <c r="N153">
        <v>-119.285484</v>
      </c>
      <c r="O153">
        <v>5519</v>
      </c>
      <c r="P153" t="s">
        <v>57</v>
      </c>
      <c r="Q153" t="s">
        <v>52</v>
      </c>
      <c r="R153">
        <v>0</v>
      </c>
      <c r="S153">
        <v>31</v>
      </c>
      <c r="T153" t="s">
        <v>58</v>
      </c>
      <c r="U153" t="s">
        <v>53</v>
      </c>
      <c r="V153">
        <v>39.36</v>
      </c>
      <c r="W153" t="s">
        <v>53</v>
      </c>
      <c r="X153" t="s">
        <v>53</v>
      </c>
      <c r="Y153" t="s">
        <v>68</v>
      </c>
      <c r="Z153">
        <v>4</v>
      </c>
      <c r="AA153" t="s">
        <v>52</v>
      </c>
      <c r="AB153" t="s">
        <v>53</v>
      </c>
      <c r="AC153" t="s">
        <v>52</v>
      </c>
      <c r="AD153" t="s">
        <v>52</v>
      </c>
      <c r="AE153" t="s">
        <v>53</v>
      </c>
      <c r="AF153" t="s">
        <v>53</v>
      </c>
      <c r="AG153" t="s">
        <v>52</v>
      </c>
      <c r="AH153" t="s">
        <v>53</v>
      </c>
      <c r="AI153" t="s">
        <v>60</v>
      </c>
      <c r="AJ153" t="s">
        <v>53</v>
      </c>
      <c r="AK153" t="s">
        <v>61</v>
      </c>
      <c r="AL153">
        <v>99.95</v>
      </c>
      <c r="AM153">
        <v>3186.65</v>
      </c>
      <c r="AN153">
        <v>0</v>
      </c>
      <c r="AO153">
        <v>0</v>
      </c>
      <c r="AP153">
        <v>1220.1600000000001</v>
      </c>
      <c r="AQ153">
        <v>4406.8100000000004</v>
      </c>
      <c r="AR153">
        <v>3</v>
      </c>
      <c r="AS153" t="s">
        <v>62</v>
      </c>
      <c r="AT153" t="s">
        <v>53</v>
      </c>
      <c r="AU153">
        <v>96</v>
      </c>
      <c r="AV153">
        <v>5362</v>
      </c>
      <c r="AW153" t="s">
        <v>63</v>
      </c>
      <c r="AX153" t="s">
        <v>70</v>
      </c>
      <c r="AY153" t="str">
        <f>IF(AND(Table1[[#This Row],[Contract]]="Month-to-Month", Table1[[#This Row],[Tenure in Months]]&lt;6, Table1[[#This Row],[Payment Method]]="Bank Withdrawal"), "High Risk", IF(OR(Table1[[#This Row],[Contract]]="Month-to-Month", Table1[[#This Row],[Tenure in Months]]&lt;12), "Medium Risk", "Low Risk"))</f>
        <v>Medium Risk</v>
      </c>
    </row>
    <row r="154" spans="1:51" x14ac:dyDescent="0.35">
      <c r="A154" t="s">
        <v>351</v>
      </c>
      <c r="B154" t="s">
        <v>66</v>
      </c>
      <c r="C154">
        <v>80</v>
      </c>
      <c r="D154" t="s">
        <v>52</v>
      </c>
      <c r="E154" t="s">
        <v>53</v>
      </c>
      <c r="F154" t="s">
        <v>52</v>
      </c>
      <c r="G154" t="s">
        <v>52</v>
      </c>
      <c r="H154">
        <v>0</v>
      </c>
      <c r="I154" t="s">
        <v>54</v>
      </c>
      <c r="J154" t="s">
        <v>55</v>
      </c>
      <c r="K154" t="s">
        <v>352</v>
      </c>
      <c r="L154">
        <v>93621</v>
      </c>
      <c r="M154">
        <v>36.789212999999997</v>
      </c>
      <c r="N154">
        <v>-119.140338</v>
      </c>
      <c r="O154">
        <v>506</v>
      </c>
      <c r="P154" t="s">
        <v>57</v>
      </c>
      <c r="Q154" t="s">
        <v>52</v>
      </c>
      <c r="R154">
        <v>0</v>
      </c>
      <c r="S154">
        <v>14</v>
      </c>
      <c r="T154" t="s">
        <v>58</v>
      </c>
      <c r="U154" t="s">
        <v>53</v>
      </c>
      <c r="V154">
        <v>29.96</v>
      </c>
      <c r="W154" t="s">
        <v>53</v>
      </c>
      <c r="X154" t="s">
        <v>53</v>
      </c>
      <c r="Y154" t="s">
        <v>68</v>
      </c>
      <c r="Z154">
        <v>7</v>
      </c>
      <c r="AA154" t="s">
        <v>52</v>
      </c>
      <c r="AB154" t="s">
        <v>53</v>
      </c>
      <c r="AC154" t="s">
        <v>53</v>
      </c>
      <c r="AD154" t="s">
        <v>52</v>
      </c>
      <c r="AE154" t="s">
        <v>53</v>
      </c>
      <c r="AF154" t="s">
        <v>53</v>
      </c>
      <c r="AG154" t="s">
        <v>52</v>
      </c>
      <c r="AH154" t="s">
        <v>53</v>
      </c>
      <c r="AI154" t="s">
        <v>60</v>
      </c>
      <c r="AJ154" t="s">
        <v>53</v>
      </c>
      <c r="AK154" t="s">
        <v>61</v>
      </c>
      <c r="AL154">
        <v>104.85</v>
      </c>
      <c r="AM154">
        <v>1531.4</v>
      </c>
      <c r="AN154">
        <v>0</v>
      </c>
      <c r="AO154">
        <v>0</v>
      </c>
      <c r="AP154">
        <v>419.44</v>
      </c>
      <c r="AQ154">
        <v>1950.84</v>
      </c>
      <c r="AR154">
        <v>1</v>
      </c>
      <c r="AS154" t="s">
        <v>62</v>
      </c>
      <c r="AT154" t="s">
        <v>53</v>
      </c>
      <c r="AU154">
        <v>86</v>
      </c>
      <c r="AV154">
        <v>2292</v>
      </c>
      <c r="AW154" t="s">
        <v>76</v>
      </c>
      <c r="AX154" t="s">
        <v>100</v>
      </c>
      <c r="AY154" t="str">
        <f>IF(AND(Table1[[#This Row],[Contract]]="Month-to-Month", Table1[[#This Row],[Tenure in Months]]&lt;6, Table1[[#This Row],[Payment Method]]="Bank Withdrawal"), "High Risk", IF(OR(Table1[[#This Row],[Contract]]="Month-to-Month", Table1[[#This Row],[Tenure in Months]]&lt;12), "Medium Risk", "Low Risk"))</f>
        <v>Medium Risk</v>
      </c>
    </row>
    <row r="155" spans="1:51" x14ac:dyDescent="0.35">
      <c r="A155" t="s">
        <v>353</v>
      </c>
      <c r="B155" t="s">
        <v>51</v>
      </c>
      <c r="C155">
        <v>74</v>
      </c>
      <c r="D155" t="s">
        <v>52</v>
      </c>
      <c r="E155" t="s">
        <v>53</v>
      </c>
      <c r="F155" t="s">
        <v>52</v>
      </c>
      <c r="G155" t="s">
        <v>52</v>
      </c>
      <c r="H155">
        <v>0</v>
      </c>
      <c r="I155" t="s">
        <v>54</v>
      </c>
      <c r="J155" t="s">
        <v>55</v>
      </c>
      <c r="K155" t="s">
        <v>354</v>
      </c>
      <c r="L155">
        <v>93625</v>
      </c>
      <c r="M155">
        <v>36.625791999999997</v>
      </c>
      <c r="N155">
        <v>-119.672483</v>
      </c>
      <c r="O155">
        <v>5635</v>
      </c>
      <c r="P155" t="s">
        <v>57</v>
      </c>
      <c r="Q155" t="s">
        <v>52</v>
      </c>
      <c r="R155">
        <v>0</v>
      </c>
      <c r="S155">
        <v>15</v>
      </c>
      <c r="T155" t="s">
        <v>58</v>
      </c>
      <c r="U155" t="s">
        <v>53</v>
      </c>
      <c r="V155">
        <v>23.53</v>
      </c>
      <c r="W155" t="s">
        <v>53</v>
      </c>
      <c r="X155" t="s">
        <v>53</v>
      </c>
      <c r="Y155" t="s">
        <v>68</v>
      </c>
      <c r="Z155">
        <v>9</v>
      </c>
      <c r="AA155" t="s">
        <v>52</v>
      </c>
      <c r="AB155" t="s">
        <v>52</v>
      </c>
      <c r="AC155" t="s">
        <v>52</v>
      </c>
      <c r="AD155" t="s">
        <v>52</v>
      </c>
      <c r="AE155" t="s">
        <v>52</v>
      </c>
      <c r="AF155" t="s">
        <v>52</v>
      </c>
      <c r="AG155" t="s">
        <v>52</v>
      </c>
      <c r="AH155" t="s">
        <v>53</v>
      </c>
      <c r="AI155" t="s">
        <v>60</v>
      </c>
      <c r="AJ155" t="s">
        <v>53</v>
      </c>
      <c r="AK155" t="s">
        <v>69</v>
      </c>
      <c r="AL155">
        <v>74.2</v>
      </c>
      <c r="AM155">
        <v>1133.9000000000001</v>
      </c>
      <c r="AN155">
        <v>43.31</v>
      </c>
      <c r="AO155">
        <v>0</v>
      </c>
      <c r="AP155">
        <v>352.95</v>
      </c>
      <c r="AQ155">
        <v>1443.54</v>
      </c>
      <c r="AR155">
        <v>1</v>
      </c>
      <c r="AS155" t="s">
        <v>62</v>
      </c>
      <c r="AT155" t="s">
        <v>53</v>
      </c>
      <c r="AU155">
        <v>80</v>
      </c>
      <c r="AV155">
        <v>4553</v>
      </c>
      <c r="AW155" t="s">
        <v>63</v>
      </c>
      <c r="AX155" t="s">
        <v>84</v>
      </c>
      <c r="AY155" t="str">
        <f>IF(AND(Table1[[#This Row],[Contract]]="Month-to-Month", Table1[[#This Row],[Tenure in Months]]&lt;6, Table1[[#This Row],[Payment Method]]="Bank Withdrawal"), "High Risk", IF(OR(Table1[[#This Row],[Contract]]="Month-to-Month", Table1[[#This Row],[Tenure in Months]]&lt;12), "Medium Risk", "Low Risk"))</f>
        <v>Medium Risk</v>
      </c>
    </row>
    <row r="156" spans="1:51" x14ac:dyDescent="0.35">
      <c r="A156" t="s">
        <v>355</v>
      </c>
      <c r="B156" t="s">
        <v>51</v>
      </c>
      <c r="C156">
        <v>70</v>
      </c>
      <c r="D156" t="s">
        <v>52</v>
      </c>
      <c r="E156" t="s">
        <v>53</v>
      </c>
      <c r="F156" t="s">
        <v>53</v>
      </c>
      <c r="G156" t="s">
        <v>52</v>
      </c>
      <c r="H156">
        <v>0</v>
      </c>
      <c r="I156" t="s">
        <v>54</v>
      </c>
      <c r="J156" t="s">
        <v>55</v>
      </c>
      <c r="K156" t="s">
        <v>356</v>
      </c>
      <c r="L156">
        <v>93665</v>
      </c>
      <c r="M156">
        <v>36.959730999999998</v>
      </c>
      <c r="N156">
        <v>-120.653519</v>
      </c>
      <c r="O156">
        <v>343</v>
      </c>
      <c r="P156" t="s">
        <v>57</v>
      </c>
      <c r="Q156" t="s">
        <v>52</v>
      </c>
      <c r="R156">
        <v>0</v>
      </c>
      <c r="S156">
        <v>59</v>
      </c>
      <c r="T156" t="s">
        <v>58</v>
      </c>
      <c r="U156" t="s">
        <v>53</v>
      </c>
      <c r="V156">
        <v>10.78</v>
      </c>
      <c r="W156" t="s">
        <v>53</v>
      </c>
      <c r="X156" t="s">
        <v>53</v>
      </c>
      <c r="Y156" t="s">
        <v>68</v>
      </c>
      <c r="Z156">
        <v>15</v>
      </c>
      <c r="AA156" t="s">
        <v>52</v>
      </c>
      <c r="AB156" t="s">
        <v>52</v>
      </c>
      <c r="AC156" t="s">
        <v>52</v>
      </c>
      <c r="AD156" t="s">
        <v>52</v>
      </c>
      <c r="AE156" t="s">
        <v>53</v>
      </c>
      <c r="AF156" t="s">
        <v>53</v>
      </c>
      <c r="AG156" t="s">
        <v>52</v>
      </c>
      <c r="AH156" t="s">
        <v>53</v>
      </c>
      <c r="AI156" t="s">
        <v>60</v>
      </c>
      <c r="AJ156" t="s">
        <v>53</v>
      </c>
      <c r="AK156" t="s">
        <v>61</v>
      </c>
      <c r="AL156">
        <v>93.85</v>
      </c>
      <c r="AM156">
        <v>5574.75</v>
      </c>
      <c r="AN156">
        <v>8.1300000000000008</v>
      </c>
      <c r="AO156">
        <v>0</v>
      </c>
      <c r="AP156">
        <v>636.02</v>
      </c>
      <c r="AQ156">
        <v>6202.6399999999903</v>
      </c>
      <c r="AR156">
        <v>2</v>
      </c>
      <c r="AS156" t="s">
        <v>62</v>
      </c>
      <c r="AT156" t="s">
        <v>53</v>
      </c>
      <c r="AU156">
        <v>85</v>
      </c>
      <c r="AV156">
        <v>5390</v>
      </c>
      <c r="AW156" t="s">
        <v>80</v>
      </c>
      <c r="AX156" t="s">
        <v>182</v>
      </c>
      <c r="AY156" t="str">
        <f>IF(AND(Table1[[#This Row],[Contract]]="Month-to-Month", Table1[[#This Row],[Tenure in Months]]&lt;6, Table1[[#This Row],[Payment Method]]="Bank Withdrawal"), "High Risk", IF(OR(Table1[[#This Row],[Contract]]="Month-to-Month", Table1[[#This Row],[Tenure in Months]]&lt;12), "Medium Risk", "Low Risk"))</f>
        <v>Medium Risk</v>
      </c>
    </row>
    <row r="157" spans="1:51" x14ac:dyDescent="0.35">
      <c r="A157" t="s">
        <v>357</v>
      </c>
      <c r="B157" t="s">
        <v>51</v>
      </c>
      <c r="C157">
        <v>76</v>
      </c>
      <c r="D157" t="s">
        <v>52</v>
      </c>
      <c r="E157" t="s">
        <v>53</v>
      </c>
      <c r="F157" t="s">
        <v>53</v>
      </c>
      <c r="G157" t="s">
        <v>52</v>
      </c>
      <c r="H157">
        <v>0</v>
      </c>
      <c r="I157" t="s">
        <v>54</v>
      </c>
      <c r="J157" t="s">
        <v>55</v>
      </c>
      <c r="K157" t="s">
        <v>358</v>
      </c>
      <c r="L157">
        <v>93668</v>
      </c>
      <c r="M157">
        <v>36.635660999999999</v>
      </c>
      <c r="N157">
        <v>-120.28864400000001</v>
      </c>
      <c r="O157">
        <v>1130</v>
      </c>
      <c r="P157" t="s">
        <v>57</v>
      </c>
      <c r="Q157" t="s">
        <v>53</v>
      </c>
      <c r="R157">
        <v>3</v>
      </c>
      <c r="S157">
        <v>46</v>
      </c>
      <c r="T157" t="s">
        <v>58</v>
      </c>
      <c r="U157" t="s">
        <v>53</v>
      </c>
      <c r="V157">
        <v>49.11</v>
      </c>
      <c r="W157" t="s">
        <v>53</v>
      </c>
      <c r="X157" t="s">
        <v>53</v>
      </c>
      <c r="Y157" t="s">
        <v>68</v>
      </c>
      <c r="Z157">
        <v>17</v>
      </c>
      <c r="AA157" t="s">
        <v>53</v>
      </c>
      <c r="AB157" t="s">
        <v>53</v>
      </c>
      <c r="AC157" t="s">
        <v>53</v>
      </c>
      <c r="AD157" t="s">
        <v>52</v>
      </c>
      <c r="AE157" t="s">
        <v>53</v>
      </c>
      <c r="AF157" t="s">
        <v>52</v>
      </c>
      <c r="AG157" t="s">
        <v>52</v>
      </c>
      <c r="AH157" t="s">
        <v>53</v>
      </c>
      <c r="AI157" t="s">
        <v>60</v>
      </c>
      <c r="AJ157" t="s">
        <v>53</v>
      </c>
      <c r="AK157" t="s">
        <v>61</v>
      </c>
      <c r="AL157">
        <v>100.7</v>
      </c>
      <c r="AM157">
        <v>4541.2</v>
      </c>
      <c r="AN157">
        <v>46.64</v>
      </c>
      <c r="AO157">
        <v>0</v>
      </c>
      <c r="AP157">
        <v>2259.06</v>
      </c>
      <c r="AQ157">
        <v>6753.6199999999899</v>
      </c>
      <c r="AR157">
        <v>1</v>
      </c>
      <c r="AS157" t="s">
        <v>62</v>
      </c>
      <c r="AT157" t="s">
        <v>53</v>
      </c>
      <c r="AU157">
        <v>72</v>
      </c>
      <c r="AV157">
        <v>5712</v>
      </c>
      <c r="AW157" t="s">
        <v>76</v>
      </c>
      <c r="AX157" t="s">
        <v>100</v>
      </c>
      <c r="AY157" t="str">
        <f>IF(AND(Table1[[#This Row],[Contract]]="Month-to-Month", Table1[[#This Row],[Tenure in Months]]&lt;6, Table1[[#This Row],[Payment Method]]="Bank Withdrawal"), "High Risk", IF(OR(Table1[[#This Row],[Contract]]="Month-to-Month", Table1[[#This Row],[Tenure in Months]]&lt;12), "Medium Risk", "Low Risk"))</f>
        <v>Medium Risk</v>
      </c>
    </row>
    <row r="158" spans="1:51" x14ac:dyDescent="0.35">
      <c r="A158" t="s">
        <v>359</v>
      </c>
      <c r="B158" t="s">
        <v>66</v>
      </c>
      <c r="C158">
        <v>72</v>
      </c>
      <c r="D158" t="s">
        <v>52</v>
      </c>
      <c r="E158" t="s">
        <v>53</v>
      </c>
      <c r="F158" t="s">
        <v>52</v>
      </c>
      <c r="G158" t="s">
        <v>52</v>
      </c>
      <c r="H158">
        <v>0</v>
      </c>
      <c r="I158" t="s">
        <v>54</v>
      </c>
      <c r="J158" t="s">
        <v>55</v>
      </c>
      <c r="K158" t="s">
        <v>177</v>
      </c>
      <c r="L158">
        <v>93928</v>
      </c>
      <c r="M158">
        <v>35.930782000000001</v>
      </c>
      <c r="N158">
        <v>-121.189757</v>
      </c>
      <c r="O158">
        <v>254</v>
      </c>
      <c r="P158" t="s">
        <v>57</v>
      </c>
      <c r="Q158" t="s">
        <v>52</v>
      </c>
      <c r="R158">
        <v>0</v>
      </c>
      <c r="S158">
        <v>25</v>
      </c>
      <c r="T158" t="s">
        <v>58</v>
      </c>
      <c r="U158" t="s">
        <v>53</v>
      </c>
      <c r="V158">
        <v>36.36</v>
      </c>
      <c r="W158" t="s">
        <v>53</v>
      </c>
      <c r="X158" t="s">
        <v>53</v>
      </c>
      <c r="Y158" t="s">
        <v>68</v>
      </c>
      <c r="Z158">
        <v>6</v>
      </c>
      <c r="AA158" t="s">
        <v>52</v>
      </c>
      <c r="AB158" t="s">
        <v>53</v>
      </c>
      <c r="AC158" t="s">
        <v>52</v>
      </c>
      <c r="AD158" t="s">
        <v>52</v>
      </c>
      <c r="AE158" t="s">
        <v>52</v>
      </c>
      <c r="AF158" t="s">
        <v>53</v>
      </c>
      <c r="AG158" t="s">
        <v>52</v>
      </c>
      <c r="AH158" t="s">
        <v>53</v>
      </c>
      <c r="AI158" t="s">
        <v>60</v>
      </c>
      <c r="AJ158" t="s">
        <v>53</v>
      </c>
      <c r="AK158" t="s">
        <v>61</v>
      </c>
      <c r="AL158">
        <v>89.7</v>
      </c>
      <c r="AM158">
        <v>2187.5500000000002</v>
      </c>
      <c r="AN158">
        <v>23.33</v>
      </c>
      <c r="AO158">
        <v>0</v>
      </c>
      <c r="AP158">
        <v>909</v>
      </c>
      <c r="AQ158">
        <v>3073.22</v>
      </c>
      <c r="AR158">
        <v>3</v>
      </c>
      <c r="AS158" t="s">
        <v>62</v>
      </c>
      <c r="AT158" t="s">
        <v>53</v>
      </c>
      <c r="AU158">
        <v>82</v>
      </c>
      <c r="AV158">
        <v>4078</v>
      </c>
      <c r="AW158" t="s">
        <v>76</v>
      </c>
      <c r="AX158" t="s">
        <v>115</v>
      </c>
      <c r="AY158" t="str">
        <f>IF(AND(Table1[[#This Row],[Contract]]="Month-to-Month", Table1[[#This Row],[Tenure in Months]]&lt;6, Table1[[#This Row],[Payment Method]]="Bank Withdrawal"), "High Risk", IF(OR(Table1[[#This Row],[Contract]]="Month-to-Month", Table1[[#This Row],[Tenure in Months]]&lt;12), "Medium Risk", "Low Risk"))</f>
        <v>Medium Risk</v>
      </c>
    </row>
    <row r="159" spans="1:51" x14ac:dyDescent="0.35">
      <c r="A159" t="s">
        <v>360</v>
      </c>
      <c r="B159" t="s">
        <v>66</v>
      </c>
      <c r="C159">
        <v>66</v>
      </c>
      <c r="D159" t="s">
        <v>52</v>
      </c>
      <c r="E159" t="s">
        <v>53</v>
      </c>
      <c r="F159" t="s">
        <v>52</v>
      </c>
      <c r="G159" t="s">
        <v>52</v>
      </c>
      <c r="H159">
        <v>0</v>
      </c>
      <c r="I159" t="s">
        <v>54</v>
      </c>
      <c r="J159" t="s">
        <v>55</v>
      </c>
      <c r="K159" t="s">
        <v>361</v>
      </c>
      <c r="L159">
        <v>93932</v>
      </c>
      <c r="M159">
        <v>35.989792000000001</v>
      </c>
      <c r="N159">
        <v>-121.055933</v>
      </c>
      <c r="O159">
        <v>538</v>
      </c>
      <c r="P159" t="s">
        <v>57</v>
      </c>
      <c r="Q159" t="s">
        <v>52</v>
      </c>
      <c r="R159">
        <v>0</v>
      </c>
      <c r="S159">
        <v>16</v>
      </c>
      <c r="T159" t="s">
        <v>58</v>
      </c>
      <c r="U159" t="s">
        <v>53</v>
      </c>
      <c r="V159">
        <v>32.11</v>
      </c>
      <c r="W159" t="s">
        <v>53</v>
      </c>
      <c r="X159" t="s">
        <v>53</v>
      </c>
      <c r="Y159" t="s">
        <v>68</v>
      </c>
      <c r="Z159">
        <v>14</v>
      </c>
      <c r="AA159" t="s">
        <v>52</v>
      </c>
      <c r="AB159" t="s">
        <v>52</v>
      </c>
      <c r="AC159" t="s">
        <v>52</v>
      </c>
      <c r="AD159" t="s">
        <v>52</v>
      </c>
      <c r="AE159" t="s">
        <v>53</v>
      </c>
      <c r="AF159" t="s">
        <v>53</v>
      </c>
      <c r="AG159" t="s">
        <v>52</v>
      </c>
      <c r="AH159" t="s">
        <v>53</v>
      </c>
      <c r="AI159" t="s">
        <v>60</v>
      </c>
      <c r="AJ159" t="s">
        <v>53</v>
      </c>
      <c r="AK159" t="s">
        <v>61</v>
      </c>
      <c r="AL159">
        <v>96.4</v>
      </c>
      <c r="AM159">
        <v>1581.2</v>
      </c>
      <c r="AN159">
        <v>47.2</v>
      </c>
      <c r="AO159">
        <v>0</v>
      </c>
      <c r="AP159">
        <v>513.76</v>
      </c>
      <c r="AQ159">
        <v>2047.76</v>
      </c>
      <c r="AR159">
        <v>3</v>
      </c>
      <c r="AS159" t="s">
        <v>62</v>
      </c>
      <c r="AT159" t="s">
        <v>53</v>
      </c>
      <c r="AU159">
        <v>80</v>
      </c>
      <c r="AV159">
        <v>2688</v>
      </c>
      <c r="AW159" t="s">
        <v>76</v>
      </c>
      <c r="AX159" t="s">
        <v>362</v>
      </c>
      <c r="AY159" t="str">
        <f>IF(AND(Table1[[#This Row],[Contract]]="Month-to-Month", Table1[[#This Row],[Tenure in Months]]&lt;6, Table1[[#This Row],[Payment Method]]="Bank Withdrawal"), "High Risk", IF(OR(Table1[[#This Row],[Contract]]="Month-to-Month", Table1[[#This Row],[Tenure in Months]]&lt;12), "Medium Risk", "Low Risk"))</f>
        <v>Medium Risk</v>
      </c>
    </row>
    <row r="160" spans="1:51" x14ac:dyDescent="0.35">
      <c r="A160" t="s">
        <v>363</v>
      </c>
      <c r="B160" t="s">
        <v>51</v>
      </c>
      <c r="C160">
        <v>75</v>
      </c>
      <c r="D160" t="s">
        <v>52</v>
      </c>
      <c r="E160" t="s">
        <v>53</v>
      </c>
      <c r="F160" t="s">
        <v>52</v>
      </c>
      <c r="G160" t="s">
        <v>52</v>
      </c>
      <c r="H160">
        <v>0</v>
      </c>
      <c r="I160" t="s">
        <v>54</v>
      </c>
      <c r="J160" t="s">
        <v>55</v>
      </c>
      <c r="K160" t="s">
        <v>364</v>
      </c>
      <c r="L160">
        <v>93933</v>
      </c>
      <c r="M160">
        <v>36.689582000000001</v>
      </c>
      <c r="N160">
        <v>-121.758398</v>
      </c>
      <c r="O160">
        <v>21759</v>
      </c>
      <c r="P160" t="s">
        <v>57</v>
      </c>
      <c r="Q160" t="s">
        <v>52</v>
      </c>
      <c r="R160">
        <v>0</v>
      </c>
      <c r="S160">
        <v>1</v>
      </c>
      <c r="T160" t="s">
        <v>58</v>
      </c>
      <c r="U160" t="s">
        <v>53</v>
      </c>
      <c r="V160">
        <v>41.2</v>
      </c>
      <c r="W160" t="s">
        <v>52</v>
      </c>
      <c r="X160" t="s">
        <v>53</v>
      </c>
      <c r="Y160" t="s">
        <v>68</v>
      </c>
      <c r="Z160">
        <v>15</v>
      </c>
      <c r="AA160" t="s">
        <v>52</v>
      </c>
      <c r="AB160" t="s">
        <v>52</v>
      </c>
      <c r="AC160" t="s">
        <v>52</v>
      </c>
      <c r="AD160" t="s">
        <v>52</v>
      </c>
      <c r="AE160" t="s">
        <v>52</v>
      </c>
      <c r="AF160" t="s">
        <v>52</v>
      </c>
      <c r="AG160" t="s">
        <v>52</v>
      </c>
      <c r="AH160" t="s">
        <v>52</v>
      </c>
      <c r="AI160" t="s">
        <v>60</v>
      </c>
      <c r="AJ160" t="s">
        <v>53</v>
      </c>
      <c r="AK160" t="s">
        <v>61</v>
      </c>
      <c r="AL160">
        <v>69.5</v>
      </c>
      <c r="AM160">
        <v>69.5</v>
      </c>
      <c r="AN160">
        <v>0</v>
      </c>
      <c r="AO160">
        <v>80</v>
      </c>
      <c r="AP160">
        <v>41.2</v>
      </c>
      <c r="AQ160">
        <v>190.7</v>
      </c>
      <c r="AR160">
        <v>2</v>
      </c>
      <c r="AS160" t="s">
        <v>62</v>
      </c>
      <c r="AT160" t="s">
        <v>53</v>
      </c>
      <c r="AU160">
        <v>77</v>
      </c>
      <c r="AV160">
        <v>3273</v>
      </c>
      <c r="AW160" t="s">
        <v>80</v>
      </c>
      <c r="AX160" t="s">
        <v>182</v>
      </c>
      <c r="AY160" t="str">
        <f>IF(AND(Table1[[#This Row],[Contract]]="Month-to-Month", Table1[[#This Row],[Tenure in Months]]&lt;6, Table1[[#This Row],[Payment Method]]="Bank Withdrawal"), "High Risk", IF(OR(Table1[[#This Row],[Contract]]="Month-to-Month", Table1[[#This Row],[Tenure in Months]]&lt;12), "Medium Risk", "Low Risk"))</f>
        <v>High Risk</v>
      </c>
    </row>
    <row r="161" spans="1:51" x14ac:dyDescent="0.35">
      <c r="A161" t="s">
        <v>365</v>
      </c>
      <c r="B161" t="s">
        <v>51</v>
      </c>
      <c r="C161">
        <v>65</v>
      </c>
      <c r="D161" t="s">
        <v>52</v>
      </c>
      <c r="E161" t="s">
        <v>53</v>
      </c>
      <c r="F161" t="s">
        <v>53</v>
      </c>
      <c r="G161" t="s">
        <v>52</v>
      </c>
      <c r="H161">
        <v>0</v>
      </c>
      <c r="I161" t="s">
        <v>54</v>
      </c>
      <c r="J161" t="s">
        <v>55</v>
      </c>
      <c r="K161" t="s">
        <v>366</v>
      </c>
      <c r="L161">
        <v>93954</v>
      </c>
      <c r="M161">
        <v>36.125529</v>
      </c>
      <c r="N161">
        <v>-120.86444299999999</v>
      </c>
      <c r="O161">
        <v>521</v>
      </c>
      <c r="P161" t="s">
        <v>57</v>
      </c>
      <c r="Q161" t="s">
        <v>53</v>
      </c>
      <c r="R161">
        <v>1</v>
      </c>
      <c r="S161">
        <v>36</v>
      </c>
      <c r="T161" t="s">
        <v>58</v>
      </c>
      <c r="U161" t="s">
        <v>53</v>
      </c>
      <c r="V161">
        <v>24.54</v>
      </c>
      <c r="W161" t="s">
        <v>53</v>
      </c>
      <c r="X161" t="s">
        <v>53</v>
      </c>
      <c r="Y161" t="s">
        <v>68</v>
      </c>
      <c r="Z161">
        <v>5</v>
      </c>
      <c r="AA161" t="s">
        <v>52</v>
      </c>
      <c r="AB161" t="s">
        <v>52</v>
      </c>
      <c r="AC161" t="s">
        <v>52</v>
      </c>
      <c r="AD161" t="s">
        <v>52</v>
      </c>
      <c r="AE161" t="s">
        <v>52</v>
      </c>
      <c r="AF161" t="s">
        <v>53</v>
      </c>
      <c r="AG161" t="s">
        <v>53</v>
      </c>
      <c r="AH161" t="s">
        <v>53</v>
      </c>
      <c r="AI161" t="s">
        <v>60</v>
      </c>
      <c r="AJ161" t="s">
        <v>53</v>
      </c>
      <c r="AK161" t="s">
        <v>69</v>
      </c>
      <c r="AL161">
        <v>85.25</v>
      </c>
      <c r="AM161">
        <v>3132.75</v>
      </c>
      <c r="AN161">
        <v>0</v>
      </c>
      <c r="AO161">
        <v>0</v>
      </c>
      <c r="AP161">
        <v>883.43999999999903</v>
      </c>
      <c r="AQ161">
        <v>4016.19</v>
      </c>
      <c r="AR161">
        <v>2</v>
      </c>
      <c r="AS161" t="s">
        <v>62</v>
      </c>
      <c r="AT161" t="s">
        <v>53</v>
      </c>
      <c r="AU161">
        <v>82</v>
      </c>
      <c r="AV161">
        <v>3041</v>
      </c>
      <c r="AW161" t="s">
        <v>76</v>
      </c>
      <c r="AX161" t="s">
        <v>100</v>
      </c>
      <c r="AY161" t="str">
        <f>IF(AND(Table1[[#This Row],[Contract]]="Month-to-Month", Table1[[#This Row],[Tenure in Months]]&lt;6, Table1[[#This Row],[Payment Method]]="Bank Withdrawal"), "High Risk", IF(OR(Table1[[#This Row],[Contract]]="Month-to-Month", Table1[[#This Row],[Tenure in Months]]&lt;12), "Medium Risk", "Low Risk"))</f>
        <v>Medium Risk</v>
      </c>
    </row>
    <row r="162" spans="1:51" x14ac:dyDescent="0.35">
      <c r="A162" t="s">
        <v>367</v>
      </c>
      <c r="B162" t="s">
        <v>51</v>
      </c>
      <c r="C162">
        <v>79</v>
      </c>
      <c r="D162" t="s">
        <v>52</v>
      </c>
      <c r="E162" t="s">
        <v>53</v>
      </c>
      <c r="F162" t="s">
        <v>52</v>
      </c>
      <c r="G162" t="s">
        <v>52</v>
      </c>
      <c r="H162">
        <v>0</v>
      </c>
      <c r="I162" t="s">
        <v>54</v>
      </c>
      <c r="J162" t="s">
        <v>55</v>
      </c>
      <c r="K162" t="s">
        <v>368</v>
      </c>
      <c r="L162">
        <v>94015</v>
      </c>
      <c r="M162">
        <v>37.680844</v>
      </c>
      <c r="N162">
        <v>-122.48130999999999</v>
      </c>
      <c r="O162">
        <v>63337</v>
      </c>
      <c r="P162" t="s">
        <v>57</v>
      </c>
      <c r="Q162" t="s">
        <v>52</v>
      </c>
      <c r="R162">
        <v>0</v>
      </c>
      <c r="S162">
        <v>45</v>
      </c>
      <c r="T162" t="s">
        <v>58</v>
      </c>
      <c r="U162" t="s">
        <v>53</v>
      </c>
      <c r="V162">
        <v>10.67</v>
      </c>
      <c r="W162" t="s">
        <v>52</v>
      </c>
      <c r="X162" t="s">
        <v>53</v>
      </c>
      <c r="Y162" t="s">
        <v>59</v>
      </c>
      <c r="Z162">
        <v>17</v>
      </c>
      <c r="AA162" t="s">
        <v>53</v>
      </c>
      <c r="AB162" t="s">
        <v>52</v>
      </c>
      <c r="AC162" t="s">
        <v>53</v>
      </c>
      <c r="AD162" t="s">
        <v>52</v>
      </c>
      <c r="AE162" t="s">
        <v>52</v>
      </c>
      <c r="AF162" t="s">
        <v>53</v>
      </c>
      <c r="AG162" t="s">
        <v>52</v>
      </c>
      <c r="AH162" t="s">
        <v>53</v>
      </c>
      <c r="AI162" t="s">
        <v>124</v>
      </c>
      <c r="AJ162" t="s">
        <v>52</v>
      </c>
      <c r="AK162" t="s">
        <v>69</v>
      </c>
      <c r="AL162">
        <v>62.7</v>
      </c>
      <c r="AM162">
        <v>2791.5</v>
      </c>
      <c r="AN162">
        <v>0</v>
      </c>
      <c r="AO162">
        <v>0</v>
      </c>
      <c r="AP162">
        <v>480.15</v>
      </c>
      <c r="AQ162">
        <v>3271.65</v>
      </c>
      <c r="AR162">
        <v>1</v>
      </c>
      <c r="AS162" t="s">
        <v>62</v>
      </c>
      <c r="AT162" t="s">
        <v>53</v>
      </c>
      <c r="AU162">
        <v>92</v>
      </c>
      <c r="AV162">
        <v>2654</v>
      </c>
      <c r="AW162" t="s">
        <v>76</v>
      </c>
      <c r="AX162" t="s">
        <v>77</v>
      </c>
      <c r="AY162" t="str">
        <f>IF(AND(Table1[[#This Row],[Contract]]="Month-to-Month", Table1[[#This Row],[Tenure in Months]]&lt;6, Table1[[#This Row],[Payment Method]]="Bank Withdrawal"), "High Risk", IF(OR(Table1[[#This Row],[Contract]]="Month-to-Month", Table1[[#This Row],[Tenure in Months]]&lt;12), "Medium Risk", "Low Risk"))</f>
        <v>Low Risk</v>
      </c>
    </row>
    <row r="163" spans="1:51" x14ac:dyDescent="0.35">
      <c r="A163" t="s">
        <v>369</v>
      </c>
      <c r="B163" t="s">
        <v>51</v>
      </c>
      <c r="C163">
        <v>73</v>
      </c>
      <c r="D163" t="s">
        <v>52</v>
      </c>
      <c r="E163" t="s">
        <v>53</v>
      </c>
      <c r="F163" t="s">
        <v>52</v>
      </c>
      <c r="G163" t="s">
        <v>52</v>
      </c>
      <c r="H163">
        <v>0</v>
      </c>
      <c r="I163" t="s">
        <v>54</v>
      </c>
      <c r="J163" t="s">
        <v>55</v>
      </c>
      <c r="K163" t="s">
        <v>179</v>
      </c>
      <c r="L163">
        <v>94109</v>
      </c>
      <c r="M163">
        <v>37.794486999999997</v>
      </c>
      <c r="N163">
        <v>-122.42227</v>
      </c>
      <c r="O163">
        <v>56330</v>
      </c>
      <c r="P163" t="s">
        <v>57</v>
      </c>
      <c r="Q163" t="s">
        <v>52</v>
      </c>
      <c r="R163">
        <v>0</v>
      </c>
      <c r="S163">
        <v>25</v>
      </c>
      <c r="T163" t="s">
        <v>75</v>
      </c>
      <c r="U163" t="s">
        <v>53</v>
      </c>
      <c r="V163">
        <v>46.34</v>
      </c>
      <c r="W163" t="s">
        <v>53</v>
      </c>
      <c r="X163" t="s">
        <v>53</v>
      </c>
      <c r="Y163" t="s">
        <v>68</v>
      </c>
      <c r="Z163">
        <v>22</v>
      </c>
      <c r="AA163" t="s">
        <v>52</v>
      </c>
      <c r="AB163" t="s">
        <v>53</v>
      </c>
      <c r="AC163" t="s">
        <v>53</v>
      </c>
      <c r="AD163" t="s">
        <v>52</v>
      </c>
      <c r="AE163" t="s">
        <v>53</v>
      </c>
      <c r="AF163" t="s">
        <v>53</v>
      </c>
      <c r="AG163" t="s">
        <v>52</v>
      </c>
      <c r="AH163" t="s">
        <v>53</v>
      </c>
      <c r="AI163" t="s">
        <v>60</v>
      </c>
      <c r="AJ163" t="s">
        <v>52</v>
      </c>
      <c r="AK163" t="s">
        <v>69</v>
      </c>
      <c r="AL163">
        <v>105.95</v>
      </c>
      <c r="AM163">
        <v>2655.25</v>
      </c>
      <c r="AN163">
        <v>0</v>
      </c>
      <c r="AO163">
        <v>0</v>
      </c>
      <c r="AP163">
        <v>1158.5</v>
      </c>
      <c r="AQ163">
        <v>3813.75</v>
      </c>
      <c r="AR163">
        <v>2</v>
      </c>
      <c r="AS163" t="s">
        <v>62</v>
      </c>
      <c r="AT163" t="s">
        <v>53</v>
      </c>
      <c r="AU163">
        <v>91</v>
      </c>
      <c r="AV163">
        <v>4283</v>
      </c>
      <c r="AW163" t="s">
        <v>80</v>
      </c>
      <c r="AX163" t="s">
        <v>182</v>
      </c>
      <c r="AY163" t="str">
        <f>IF(AND(Table1[[#This Row],[Contract]]="Month-to-Month", Table1[[#This Row],[Tenure in Months]]&lt;6, Table1[[#This Row],[Payment Method]]="Bank Withdrawal"), "High Risk", IF(OR(Table1[[#This Row],[Contract]]="Month-to-Month", Table1[[#This Row],[Tenure in Months]]&lt;12), "Medium Risk", "Low Risk"))</f>
        <v>Medium Risk</v>
      </c>
    </row>
    <row r="164" spans="1:51" x14ac:dyDescent="0.35">
      <c r="A164" t="s">
        <v>370</v>
      </c>
      <c r="B164" t="s">
        <v>51</v>
      </c>
      <c r="C164">
        <v>79</v>
      </c>
      <c r="D164" t="s">
        <v>52</v>
      </c>
      <c r="E164" t="s">
        <v>53</v>
      </c>
      <c r="F164" t="s">
        <v>52</v>
      </c>
      <c r="G164" t="s">
        <v>52</v>
      </c>
      <c r="H164">
        <v>0</v>
      </c>
      <c r="I164" t="s">
        <v>54</v>
      </c>
      <c r="J164" t="s">
        <v>55</v>
      </c>
      <c r="K164" t="s">
        <v>179</v>
      </c>
      <c r="L164">
        <v>94123</v>
      </c>
      <c r="M164">
        <v>37.800254000000002</v>
      </c>
      <c r="N164">
        <v>-122.436975</v>
      </c>
      <c r="O164">
        <v>22920</v>
      </c>
      <c r="P164" t="s">
        <v>57</v>
      </c>
      <c r="Q164" t="s">
        <v>52</v>
      </c>
      <c r="R164">
        <v>0</v>
      </c>
      <c r="S164">
        <v>39</v>
      </c>
      <c r="T164" t="s">
        <v>75</v>
      </c>
      <c r="U164" t="s">
        <v>53</v>
      </c>
      <c r="V164">
        <v>41.93</v>
      </c>
      <c r="W164" t="s">
        <v>53</v>
      </c>
      <c r="X164" t="s">
        <v>53</v>
      </c>
      <c r="Y164" t="s">
        <v>68</v>
      </c>
      <c r="Z164">
        <v>23</v>
      </c>
      <c r="AA164" t="s">
        <v>52</v>
      </c>
      <c r="AB164" t="s">
        <v>52</v>
      </c>
      <c r="AC164" t="s">
        <v>52</v>
      </c>
      <c r="AD164" t="s">
        <v>52</v>
      </c>
      <c r="AE164" t="s">
        <v>53</v>
      </c>
      <c r="AF164" t="s">
        <v>53</v>
      </c>
      <c r="AG164" t="s">
        <v>52</v>
      </c>
      <c r="AH164" t="s">
        <v>52</v>
      </c>
      <c r="AI164" t="s">
        <v>60</v>
      </c>
      <c r="AJ164" t="s">
        <v>53</v>
      </c>
      <c r="AK164" t="s">
        <v>61</v>
      </c>
      <c r="AL164">
        <v>95.65</v>
      </c>
      <c r="AM164">
        <v>3759.05</v>
      </c>
      <c r="AN164">
        <v>0</v>
      </c>
      <c r="AO164">
        <v>150</v>
      </c>
      <c r="AP164">
        <v>1635.27</v>
      </c>
      <c r="AQ164">
        <v>5544.32</v>
      </c>
      <c r="AR164">
        <v>1</v>
      </c>
      <c r="AS164" t="s">
        <v>62</v>
      </c>
      <c r="AT164" t="s">
        <v>53</v>
      </c>
      <c r="AU164">
        <v>65</v>
      </c>
      <c r="AV164">
        <v>4892</v>
      </c>
      <c r="AW164" t="s">
        <v>88</v>
      </c>
      <c r="AX164" t="s">
        <v>89</v>
      </c>
      <c r="AY164" t="str">
        <f>IF(AND(Table1[[#This Row],[Contract]]="Month-to-Month", Table1[[#This Row],[Tenure in Months]]&lt;6, Table1[[#This Row],[Payment Method]]="Bank Withdrawal"), "High Risk", IF(OR(Table1[[#This Row],[Contract]]="Month-to-Month", Table1[[#This Row],[Tenure in Months]]&lt;12), "Medium Risk", "Low Risk"))</f>
        <v>Medium Risk</v>
      </c>
    </row>
    <row r="165" spans="1:51" x14ac:dyDescent="0.35">
      <c r="A165" t="s">
        <v>371</v>
      </c>
      <c r="B165" t="s">
        <v>66</v>
      </c>
      <c r="C165">
        <v>70</v>
      </c>
      <c r="D165" t="s">
        <v>52</v>
      </c>
      <c r="E165" t="s">
        <v>53</v>
      </c>
      <c r="F165" t="s">
        <v>53</v>
      </c>
      <c r="G165" t="s">
        <v>52</v>
      </c>
      <c r="H165">
        <v>0</v>
      </c>
      <c r="I165" t="s">
        <v>54</v>
      </c>
      <c r="J165" t="s">
        <v>55</v>
      </c>
      <c r="K165" t="s">
        <v>179</v>
      </c>
      <c r="L165">
        <v>94130</v>
      </c>
      <c r="M165">
        <v>37.820894000000003</v>
      </c>
      <c r="N165">
        <v>-122.369725</v>
      </c>
      <c r="O165">
        <v>1458</v>
      </c>
      <c r="P165" t="s">
        <v>57</v>
      </c>
      <c r="Q165" t="s">
        <v>53</v>
      </c>
      <c r="R165">
        <v>1</v>
      </c>
      <c r="S165">
        <v>31</v>
      </c>
      <c r="T165" t="s">
        <v>75</v>
      </c>
      <c r="U165" t="s">
        <v>53</v>
      </c>
      <c r="V165">
        <v>47.95</v>
      </c>
      <c r="W165" t="s">
        <v>52</v>
      </c>
      <c r="X165" t="s">
        <v>53</v>
      </c>
      <c r="Y165" t="s">
        <v>68</v>
      </c>
      <c r="Z165">
        <v>21</v>
      </c>
      <c r="AA165" t="s">
        <v>52</v>
      </c>
      <c r="AB165" t="s">
        <v>52</v>
      </c>
      <c r="AC165" t="s">
        <v>53</v>
      </c>
      <c r="AD165" t="s">
        <v>53</v>
      </c>
      <c r="AE165" t="s">
        <v>53</v>
      </c>
      <c r="AF165" t="s">
        <v>53</v>
      </c>
      <c r="AG165" t="s">
        <v>52</v>
      </c>
      <c r="AH165" t="s">
        <v>53</v>
      </c>
      <c r="AI165" t="s">
        <v>60</v>
      </c>
      <c r="AJ165" t="s">
        <v>53</v>
      </c>
      <c r="AK165" t="s">
        <v>61</v>
      </c>
      <c r="AL165">
        <v>98.9</v>
      </c>
      <c r="AM165">
        <v>2911.3</v>
      </c>
      <c r="AN165">
        <v>0</v>
      </c>
      <c r="AO165">
        <v>0</v>
      </c>
      <c r="AP165">
        <v>1486.45</v>
      </c>
      <c r="AQ165">
        <v>4397.75</v>
      </c>
      <c r="AR165">
        <v>2</v>
      </c>
      <c r="AS165" t="s">
        <v>62</v>
      </c>
      <c r="AT165" t="s">
        <v>53</v>
      </c>
      <c r="AU165">
        <v>91</v>
      </c>
      <c r="AV165">
        <v>4050</v>
      </c>
      <c r="AW165" t="s">
        <v>88</v>
      </c>
      <c r="AX165" t="s">
        <v>89</v>
      </c>
      <c r="AY165" t="str">
        <f>IF(AND(Table1[[#This Row],[Contract]]="Month-to-Month", Table1[[#This Row],[Tenure in Months]]&lt;6, Table1[[#This Row],[Payment Method]]="Bank Withdrawal"), "High Risk", IF(OR(Table1[[#This Row],[Contract]]="Month-to-Month", Table1[[#This Row],[Tenure in Months]]&lt;12), "Medium Risk", "Low Risk"))</f>
        <v>Medium Risk</v>
      </c>
    </row>
    <row r="166" spans="1:51" x14ac:dyDescent="0.35">
      <c r="A166" t="s">
        <v>372</v>
      </c>
      <c r="B166" t="s">
        <v>51</v>
      </c>
      <c r="C166">
        <v>71</v>
      </c>
      <c r="D166" t="s">
        <v>52</v>
      </c>
      <c r="E166" t="s">
        <v>53</v>
      </c>
      <c r="F166" t="s">
        <v>52</v>
      </c>
      <c r="G166" t="s">
        <v>52</v>
      </c>
      <c r="H166">
        <v>0</v>
      </c>
      <c r="I166" t="s">
        <v>54</v>
      </c>
      <c r="J166" t="s">
        <v>55</v>
      </c>
      <c r="K166" t="s">
        <v>373</v>
      </c>
      <c r="L166">
        <v>94402</v>
      </c>
      <c r="M166">
        <v>37.556634000000003</v>
      </c>
      <c r="N166">
        <v>-122.317723</v>
      </c>
      <c r="O166">
        <v>23393</v>
      </c>
      <c r="P166" t="s">
        <v>57</v>
      </c>
      <c r="Q166" t="s">
        <v>52</v>
      </c>
      <c r="R166">
        <v>0</v>
      </c>
      <c r="S166">
        <v>3</v>
      </c>
      <c r="T166" t="s">
        <v>58</v>
      </c>
      <c r="U166" t="s">
        <v>53</v>
      </c>
      <c r="V166">
        <v>30.25</v>
      </c>
      <c r="W166" t="s">
        <v>53</v>
      </c>
      <c r="X166" t="s">
        <v>53</v>
      </c>
      <c r="Y166" t="s">
        <v>68</v>
      </c>
      <c r="Z166">
        <v>28</v>
      </c>
      <c r="AA166" t="s">
        <v>52</v>
      </c>
      <c r="AB166" t="s">
        <v>52</v>
      </c>
      <c r="AC166" t="s">
        <v>52</v>
      </c>
      <c r="AD166" t="s">
        <v>52</v>
      </c>
      <c r="AE166" t="s">
        <v>52</v>
      </c>
      <c r="AF166" t="s">
        <v>52</v>
      </c>
      <c r="AG166" t="s">
        <v>52</v>
      </c>
      <c r="AH166" t="s">
        <v>53</v>
      </c>
      <c r="AI166" t="s">
        <v>60</v>
      </c>
      <c r="AJ166" t="s">
        <v>53</v>
      </c>
      <c r="AK166" t="s">
        <v>61</v>
      </c>
      <c r="AL166">
        <v>76.05</v>
      </c>
      <c r="AM166">
        <v>231.8</v>
      </c>
      <c r="AN166">
        <v>0</v>
      </c>
      <c r="AO166">
        <v>0</v>
      </c>
      <c r="AP166">
        <v>90.75</v>
      </c>
      <c r="AQ166">
        <v>322.55</v>
      </c>
      <c r="AR166">
        <v>1</v>
      </c>
      <c r="AS166" t="s">
        <v>62</v>
      </c>
      <c r="AT166" t="s">
        <v>53</v>
      </c>
      <c r="AU166">
        <v>67</v>
      </c>
      <c r="AV166">
        <v>2930</v>
      </c>
      <c r="AW166" t="s">
        <v>63</v>
      </c>
      <c r="AX166" t="s">
        <v>84</v>
      </c>
      <c r="AY166" t="str">
        <f>IF(AND(Table1[[#This Row],[Contract]]="Month-to-Month", Table1[[#This Row],[Tenure in Months]]&lt;6, Table1[[#This Row],[Payment Method]]="Bank Withdrawal"), "High Risk", IF(OR(Table1[[#This Row],[Contract]]="Month-to-Month", Table1[[#This Row],[Tenure in Months]]&lt;12), "Medium Risk", "Low Risk"))</f>
        <v>High Risk</v>
      </c>
    </row>
    <row r="167" spans="1:51" x14ac:dyDescent="0.35">
      <c r="A167" t="s">
        <v>374</v>
      </c>
      <c r="B167" t="s">
        <v>51</v>
      </c>
      <c r="C167">
        <v>69</v>
      </c>
      <c r="D167" t="s">
        <v>52</v>
      </c>
      <c r="E167" t="s">
        <v>53</v>
      </c>
      <c r="F167" t="s">
        <v>52</v>
      </c>
      <c r="G167" t="s">
        <v>52</v>
      </c>
      <c r="H167">
        <v>0</v>
      </c>
      <c r="I167" t="s">
        <v>54</v>
      </c>
      <c r="J167" t="s">
        <v>55</v>
      </c>
      <c r="K167" t="s">
        <v>375</v>
      </c>
      <c r="L167">
        <v>94520</v>
      </c>
      <c r="M167">
        <v>38.013824999999997</v>
      </c>
      <c r="N167">
        <v>-122.03914399999999</v>
      </c>
      <c r="O167">
        <v>36186</v>
      </c>
      <c r="P167" t="s">
        <v>57</v>
      </c>
      <c r="Q167" t="s">
        <v>52</v>
      </c>
      <c r="R167">
        <v>0</v>
      </c>
      <c r="S167">
        <v>1</v>
      </c>
      <c r="T167" t="s">
        <v>58</v>
      </c>
      <c r="U167" t="s">
        <v>53</v>
      </c>
      <c r="V167">
        <v>33.840000000000003</v>
      </c>
      <c r="W167" t="s">
        <v>52</v>
      </c>
      <c r="X167" t="s">
        <v>53</v>
      </c>
      <c r="Y167" t="s">
        <v>68</v>
      </c>
      <c r="Z167">
        <v>5</v>
      </c>
      <c r="AA167" t="s">
        <v>52</v>
      </c>
      <c r="AB167" t="s">
        <v>52</v>
      </c>
      <c r="AC167" t="s">
        <v>52</v>
      </c>
      <c r="AD167" t="s">
        <v>52</v>
      </c>
      <c r="AE167" t="s">
        <v>52</v>
      </c>
      <c r="AF167" t="s">
        <v>52</v>
      </c>
      <c r="AG167" t="s">
        <v>52</v>
      </c>
      <c r="AH167" t="s">
        <v>53</v>
      </c>
      <c r="AI167" t="s">
        <v>60</v>
      </c>
      <c r="AJ167" t="s">
        <v>53</v>
      </c>
      <c r="AK167" t="s">
        <v>61</v>
      </c>
      <c r="AL167">
        <v>69.75</v>
      </c>
      <c r="AM167">
        <v>69.75</v>
      </c>
      <c r="AN167">
        <v>0</v>
      </c>
      <c r="AO167">
        <v>0</v>
      </c>
      <c r="AP167">
        <v>33.840000000000003</v>
      </c>
      <c r="AQ167">
        <v>103.59</v>
      </c>
      <c r="AR167">
        <v>1</v>
      </c>
      <c r="AS167" t="s">
        <v>62</v>
      </c>
      <c r="AT167" t="s">
        <v>53</v>
      </c>
      <c r="AU167">
        <v>69</v>
      </c>
      <c r="AV167">
        <v>5057</v>
      </c>
      <c r="AW167" t="s">
        <v>63</v>
      </c>
      <c r="AX167" t="s">
        <v>84</v>
      </c>
      <c r="AY167" t="str">
        <f>IF(AND(Table1[[#This Row],[Contract]]="Month-to-Month", Table1[[#This Row],[Tenure in Months]]&lt;6, Table1[[#This Row],[Payment Method]]="Bank Withdrawal"), "High Risk", IF(OR(Table1[[#This Row],[Contract]]="Month-to-Month", Table1[[#This Row],[Tenure in Months]]&lt;12), "Medium Risk", "Low Risk"))</f>
        <v>High Risk</v>
      </c>
    </row>
    <row r="168" spans="1:51" x14ac:dyDescent="0.35">
      <c r="A168" t="s">
        <v>376</v>
      </c>
      <c r="B168" t="s">
        <v>66</v>
      </c>
      <c r="C168">
        <v>70</v>
      </c>
      <c r="D168" t="s">
        <v>52</v>
      </c>
      <c r="E168" t="s">
        <v>53</v>
      </c>
      <c r="F168" t="s">
        <v>52</v>
      </c>
      <c r="G168" t="s">
        <v>52</v>
      </c>
      <c r="H168">
        <v>0</v>
      </c>
      <c r="I168" t="s">
        <v>54</v>
      </c>
      <c r="J168" t="s">
        <v>55</v>
      </c>
      <c r="K168" t="s">
        <v>377</v>
      </c>
      <c r="L168">
        <v>94542</v>
      </c>
      <c r="M168">
        <v>37.656694999999999</v>
      </c>
      <c r="N168">
        <v>-122.048361</v>
      </c>
      <c r="O168">
        <v>11147</v>
      </c>
      <c r="P168" t="s">
        <v>57</v>
      </c>
      <c r="Q168" t="s">
        <v>52</v>
      </c>
      <c r="R168">
        <v>0</v>
      </c>
      <c r="S168">
        <v>33</v>
      </c>
      <c r="T168" t="s">
        <v>75</v>
      </c>
      <c r="U168" t="s">
        <v>53</v>
      </c>
      <c r="V168">
        <v>17.239999999999998</v>
      </c>
      <c r="W168" t="s">
        <v>53</v>
      </c>
      <c r="X168" t="s">
        <v>53</v>
      </c>
      <c r="Y168" t="s">
        <v>68</v>
      </c>
      <c r="Z168">
        <v>25</v>
      </c>
      <c r="AA168" t="s">
        <v>52</v>
      </c>
      <c r="AB168" t="s">
        <v>53</v>
      </c>
      <c r="AC168" t="s">
        <v>53</v>
      </c>
      <c r="AD168" t="s">
        <v>53</v>
      </c>
      <c r="AE168" t="s">
        <v>53</v>
      </c>
      <c r="AF168" t="s">
        <v>53</v>
      </c>
      <c r="AG168" t="s">
        <v>53</v>
      </c>
      <c r="AH168" t="s">
        <v>52</v>
      </c>
      <c r="AI168" t="s">
        <v>60</v>
      </c>
      <c r="AJ168" t="s">
        <v>53</v>
      </c>
      <c r="AK168" t="s">
        <v>61</v>
      </c>
      <c r="AL168">
        <v>110.45</v>
      </c>
      <c r="AM168">
        <v>3655.45</v>
      </c>
      <c r="AN168">
        <v>0</v>
      </c>
      <c r="AO168">
        <v>70</v>
      </c>
      <c r="AP168">
        <v>568.91999999999996</v>
      </c>
      <c r="AQ168">
        <v>4294.37</v>
      </c>
      <c r="AR168">
        <v>1</v>
      </c>
      <c r="AS168" t="s">
        <v>62</v>
      </c>
      <c r="AT168" t="s">
        <v>53</v>
      </c>
      <c r="AU168">
        <v>80</v>
      </c>
      <c r="AV168">
        <v>3401</v>
      </c>
      <c r="AW168" t="s">
        <v>76</v>
      </c>
      <c r="AX168" t="s">
        <v>100</v>
      </c>
      <c r="AY168" t="str">
        <f>IF(AND(Table1[[#This Row],[Contract]]="Month-to-Month", Table1[[#This Row],[Tenure in Months]]&lt;6, Table1[[#This Row],[Payment Method]]="Bank Withdrawal"), "High Risk", IF(OR(Table1[[#This Row],[Contract]]="Month-to-Month", Table1[[#This Row],[Tenure in Months]]&lt;12), "Medium Risk", "Low Risk"))</f>
        <v>Medium Risk</v>
      </c>
    </row>
    <row r="169" spans="1:51" x14ac:dyDescent="0.35">
      <c r="A169" t="s">
        <v>378</v>
      </c>
      <c r="B169" t="s">
        <v>51</v>
      </c>
      <c r="C169">
        <v>71</v>
      </c>
      <c r="D169" t="s">
        <v>52</v>
      </c>
      <c r="E169" t="s">
        <v>53</v>
      </c>
      <c r="F169" t="s">
        <v>53</v>
      </c>
      <c r="G169" t="s">
        <v>52</v>
      </c>
      <c r="H169">
        <v>0</v>
      </c>
      <c r="I169" t="s">
        <v>54</v>
      </c>
      <c r="J169" t="s">
        <v>55</v>
      </c>
      <c r="K169" t="s">
        <v>195</v>
      </c>
      <c r="L169">
        <v>94559</v>
      </c>
      <c r="M169">
        <v>38.232388999999998</v>
      </c>
      <c r="N169">
        <v>-122.324944</v>
      </c>
      <c r="O169">
        <v>26894</v>
      </c>
      <c r="P169" t="s">
        <v>57</v>
      </c>
      <c r="Q169" t="s">
        <v>53</v>
      </c>
      <c r="R169">
        <v>1</v>
      </c>
      <c r="S169">
        <v>7</v>
      </c>
      <c r="T169" t="s">
        <v>58</v>
      </c>
      <c r="U169" t="s">
        <v>53</v>
      </c>
      <c r="V169">
        <v>42.92</v>
      </c>
      <c r="W169" t="s">
        <v>53</v>
      </c>
      <c r="X169" t="s">
        <v>53</v>
      </c>
      <c r="Y169" t="s">
        <v>68</v>
      </c>
      <c r="Z169">
        <v>2</v>
      </c>
      <c r="AA169" t="s">
        <v>52</v>
      </c>
      <c r="AB169" t="s">
        <v>52</v>
      </c>
      <c r="AC169" t="s">
        <v>53</v>
      </c>
      <c r="AD169" t="s">
        <v>52</v>
      </c>
      <c r="AE169" t="s">
        <v>53</v>
      </c>
      <c r="AF169" t="s">
        <v>53</v>
      </c>
      <c r="AG169" t="s">
        <v>53</v>
      </c>
      <c r="AH169" t="s">
        <v>53</v>
      </c>
      <c r="AI169" t="s">
        <v>60</v>
      </c>
      <c r="AJ169" t="s">
        <v>53</v>
      </c>
      <c r="AK169" t="s">
        <v>61</v>
      </c>
      <c r="AL169">
        <v>99.25</v>
      </c>
      <c r="AM169">
        <v>665.45</v>
      </c>
      <c r="AN169">
        <v>0</v>
      </c>
      <c r="AO169">
        <v>0</v>
      </c>
      <c r="AP169">
        <v>300.44</v>
      </c>
      <c r="AQ169">
        <v>965.89</v>
      </c>
      <c r="AR169">
        <v>2</v>
      </c>
      <c r="AS169" t="s">
        <v>62</v>
      </c>
      <c r="AT169" t="s">
        <v>53</v>
      </c>
      <c r="AU169">
        <v>90</v>
      </c>
      <c r="AV169">
        <v>2487</v>
      </c>
      <c r="AW169" t="s">
        <v>120</v>
      </c>
      <c r="AX169" t="s">
        <v>121</v>
      </c>
      <c r="AY169" t="str">
        <f>IF(AND(Table1[[#This Row],[Contract]]="Month-to-Month", Table1[[#This Row],[Tenure in Months]]&lt;6, Table1[[#This Row],[Payment Method]]="Bank Withdrawal"), "High Risk", IF(OR(Table1[[#This Row],[Contract]]="Month-to-Month", Table1[[#This Row],[Tenure in Months]]&lt;12), "Medium Risk", "Low Risk"))</f>
        <v>Medium Risk</v>
      </c>
    </row>
    <row r="170" spans="1:51" x14ac:dyDescent="0.35">
      <c r="A170" t="s">
        <v>379</v>
      </c>
      <c r="B170" t="s">
        <v>51</v>
      </c>
      <c r="C170">
        <v>67</v>
      </c>
      <c r="D170" t="s">
        <v>52</v>
      </c>
      <c r="E170" t="s">
        <v>53</v>
      </c>
      <c r="F170" t="s">
        <v>52</v>
      </c>
      <c r="G170" t="s">
        <v>52</v>
      </c>
      <c r="H170">
        <v>0</v>
      </c>
      <c r="I170" t="s">
        <v>54</v>
      </c>
      <c r="J170" t="s">
        <v>55</v>
      </c>
      <c r="K170" t="s">
        <v>380</v>
      </c>
      <c r="L170">
        <v>94803</v>
      </c>
      <c r="M170">
        <v>37.963994999999997</v>
      </c>
      <c r="N170">
        <v>-122.288296</v>
      </c>
      <c r="O170">
        <v>25399</v>
      </c>
      <c r="P170" t="s">
        <v>57</v>
      </c>
      <c r="Q170" t="s">
        <v>52</v>
      </c>
      <c r="R170">
        <v>0</v>
      </c>
      <c r="S170">
        <v>19</v>
      </c>
      <c r="T170" t="s">
        <v>58</v>
      </c>
      <c r="U170" t="s">
        <v>53</v>
      </c>
      <c r="V170">
        <v>16.78</v>
      </c>
      <c r="W170" t="s">
        <v>53</v>
      </c>
      <c r="X170" t="s">
        <v>53</v>
      </c>
      <c r="Y170" t="s">
        <v>68</v>
      </c>
      <c r="Z170">
        <v>15</v>
      </c>
      <c r="AA170" t="s">
        <v>52</v>
      </c>
      <c r="AB170" t="s">
        <v>52</v>
      </c>
      <c r="AC170" t="s">
        <v>53</v>
      </c>
      <c r="AD170" t="s">
        <v>52</v>
      </c>
      <c r="AE170" t="s">
        <v>52</v>
      </c>
      <c r="AF170" t="s">
        <v>52</v>
      </c>
      <c r="AG170" t="s">
        <v>52</v>
      </c>
      <c r="AH170" t="s">
        <v>53</v>
      </c>
      <c r="AI170" t="s">
        <v>60</v>
      </c>
      <c r="AJ170" t="s">
        <v>53</v>
      </c>
      <c r="AK170" t="s">
        <v>61</v>
      </c>
      <c r="AL170">
        <v>79.849999999999994</v>
      </c>
      <c r="AM170">
        <v>1471.75</v>
      </c>
      <c r="AN170">
        <v>0</v>
      </c>
      <c r="AO170">
        <v>0</v>
      </c>
      <c r="AP170">
        <v>318.82</v>
      </c>
      <c r="AQ170">
        <v>1790.57</v>
      </c>
      <c r="AR170">
        <v>3</v>
      </c>
      <c r="AS170" t="s">
        <v>62</v>
      </c>
      <c r="AT170" t="s">
        <v>53</v>
      </c>
      <c r="AU170">
        <v>65</v>
      </c>
      <c r="AV170">
        <v>3715</v>
      </c>
      <c r="AW170" t="s">
        <v>76</v>
      </c>
      <c r="AX170" t="s">
        <v>133</v>
      </c>
      <c r="AY170" t="str">
        <f>IF(AND(Table1[[#This Row],[Contract]]="Month-to-Month", Table1[[#This Row],[Tenure in Months]]&lt;6, Table1[[#This Row],[Payment Method]]="Bank Withdrawal"), "High Risk", IF(OR(Table1[[#This Row],[Contract]]="Month-to-Month", Table1[[#This Row],[Tenure in Months]]&lt;12), "Medium Risk", "Low Risk"))</f>
        <v>Medium Risk</v>
      </c>
    </row>
    <row r="171" spans="1:51" x14ac:dyDescent="0.35">
      <c r="A171" t="s">
        <v>381</v>
      </c>
      <c r="B171" t="s">
        <v>51</v>
      </c>
      <c r="C171">
        <v>67</v>
      </c>
      <c r="D171" t="s">
        <v>52</v>
      </c>
      <c r="E171" t="s">
        <v>53</v>
      </c>
      <c r="F171" t="s">
        <v>53</v>
      </c>
      <c r="G171" t="s">
        <v>52</v>
      </c>
      <c r="H171">
        <v>0</v>
      </c>
      <c r="I171" t="s">
        <v>54</v>
      </c>
      <c r="J171" t="s">
        <v>55</v>
      </c>
      <c r="K171" t="s">
        <v>382</v>
      </c>
      <c r="L171">
        <v>94901</v>
      </c>
      <c r="M171">
        <v>37.972662</v>
      </c>
      <c r="N171">
        <v>-122.491452</v>
      </c>
      <c r="O171">
        <v>40239</v>
      </c>
      <c r="P171" t="s">
        <v>57</v>
      </c>
      <c r="Q171" t="s">
        <v>53</v>
      </c>
      <c r="R171">
        <v>2</v>
      </c>
      <c r="S171">
        <v>8</v>
      </c>
      <c r="T171" t="s">
        <v>58</v>
      </c>
      <c r="U171" t="s">
        <v>53</v>
      </c>
      <c r="V171">
        <v>26.99</v>
      </c>
      <c r="W171" t="s">
        <v>52</v>
      </c>
      <c r="X171" t="s">
        <v>53</v>
      </c>
      <c r="Y171" t="s">
        <v>68</v>
      </c>
      <c r="Z171">
        <v>2</v>
      </c>
      <c r="AA171" t="s">
        <v>52</v>
      </c>
      <c r="AB171" t="s">
        <v>52</v>
      </c>
      <c r="AC171" t="s">
        <v>52</v>
      </c>
      <c r="AD171" t="s">
        <v>52</v>
      </c>
      <c r="AE171" t="s">
        <v>53</v>
      </c>
      <c r="AF171" t="s">
        <v>52</v>
      </c>
      <c r="AG171" t="s">
        <v>52</v>
      </c>
      <c r="AH171" t="s">
        <v>53</v>
      </c>
      <c r="AI171" t="s">
        <v>60</v>
      </c>
      <c r="AJ171" t="s">
        <v>53</v>
      </c>
      <c r="AK171" t="s">
        <v>69</v>
      </c>
      <c r="AL171">
        <v>80.45</v>
      </c>
      <c r="AM171">
        <v>583.45000000000005</v>
      </c>
      <c r="AN171">
        <v>0</v>
      </c>
      <c r="AO171">
        <v>0</v>
      </c>
      <c r="AP171">
        <v>215.92</v>
      </c>
      <c r="AQ171">
        <v>799.37</v>
      </c>
      <c r="AR171">
        <v>1</v>
      </c>
      <c r="AS171" t="s">
        <v>62</v>
      </c>
      <c r="AT171" t="s">
        <v>53</v>
      </c>
      <c r="AU171">
        <v>91</v>
      </c>
      <c r="AV171">
        <v>3443</v>
      </c>
      <c r="AW171" t="s">
        <v>88</v>
      </c>
      <c r="AX171" t="s">
        <v>89</v>
      </c>
      <c r="AY171" t="str">
        <f>IF(AND(Table1[[#This Row],[Contract]]="Month-to-Month", Table1[[#This Row],[Tenure in Months]]&lt;6, Table1[[#This Row],[Payment Method]]="Bank Withdrawal"), "High Risk", IF(OR(Table1[[#This Row],[Contract]]="Month-to-Month", Table1[[#This Row],[Tenure in Months]]&lt;12), "Medium Risk", "Low Risk"))</f>
        <v>Medium Risk</v>
      </c>
    </row>
    <row r="172" spans="1:51" x14ac:dyDescent="0.35">
      <c r="A172" t="s">
        <v>383</v>
      </c>
      <c r="B172" t="s">
        <v>66</v>
      </c>
      <c r="C172">
        <v>69</v>
      </c>
      <c r="D172" t="s">
        <v>52</v>
      </c>
      <c r="E172" t="s">
        <v>53</v>
      </c>
      <c r="F172" t="s">
        <v>52</v>
      </c>
      <c r="G172" t="s">
        <v>52</v>
      </c>
      <c r="H172">
        <v>0</v>
      </c>
      <c r="I172" t="s">
        <v>54</v>
      </c>
      <c r="J172" t="s">
        <v>55</v>
      </c>
      <c r="K172" t="s">
        <v>384</v>
      </c>
      <c r="L172">
        <v>94945</v>
      </c>
      <c r="M172">
        <v>38.135897</v>
      </c>
      <c r="N172">
        <v>-122.563683</v>
      </c>
      <c r="O172">
        <v>16429</v>
      </c>
      <c r="P172" t="s">
        <v>57</v>
      </c>
      <c r="Q172" t="s">
        <v>52</v>
      </c>
      <c r="R172">
        <v>0</v>
      </c>
      <c r="S172">
        <v>13</v>
      </c>
      <c r="T172" t="s">
        <v>72</v>
      </c>
      <c r="U172" t="s">
        <v>53</v>
      </c>
      <c r="V172">
        <v>7.22</v>
      </c>
      <c r="W172" t="s">
        <v>53</v>
      </c>
      <c r="X172" t="s">
        <v>53</v>
      </c>
      <c r="Y172" t="s">
        <v>68</v>
      </c>
      <c r="Z172">
        <v>28</v>
      </c>
      <c r="AA172" t="s">
        <v>53</v>
      </c>
      <c r="AB172" t="s">
        <v>52</v>
      </c>
      <c r="AC172" t="s">
        <v>52</v>
      </c>
      <c r="AD172" t="s">
        <v>52</v>
      </c>
      <c r="AE172" t="s">
        <v>53</v>
      </c>
      <c r="AF172" t="s">
        <v>53</v>
      </c>
      <c r="AG172" t="s">
        <v>52</v>
      </c>
      <c r="AH172" t="s">
        <v>53</v>
      </c>
      <c r="AI172" t="s">
        <v>60</v>
      </c>
      <c r="AJ172" t="s">
        <v>53</v>
      </c>
      <c r="AK172" t="s">
        <v>61</v>
      </c>
      <c r="AL172">
        <v>100.8</v>
      </c>
      <c r="AM172">
        <v>1308.0999999999999</v>
      </c>
      <c r="AN172">
        <v>0</v>
      </c>
      <c r="AO172">
        <v>0</v>
      </c>
      <c r="AP172">
        <v>93.86</v>
      </c>
      <c r="AQ172">
        <v>1401.95999999999</v>
      </c>
      <c r="AR172">
        <v>1</v>
      </c>
      <c r="AS172" t="s">
        <v>62</v>
      </c>
      <c r="AT172" t="s">
        <v>53</v>
      </c>
      <c r="AU172">
        <v>65</v>
      </c>
      <c r="AV172">
        <v>3269</v>
      </c>
      <c r="AW172" t="s">
        <v>120</v>
      </c>
      <c r="AX172" t="s">
        <v>121</v>
      </c>
      <c r="AY172" t="str">
        <f>IF(AND(Table1[[#This Row],[Contract]]="Month-to-Month", Table1[[#This Row],[Tenure in Months]]&lt;6, Table1[[#This Row],[Payment Method]]="Bank Withdrawal"), "High Risk", IF(OR(Table1[[#This Row],[Contract]]="Month-to-Month", Table1[[#This Row],[Tenure in Months]]&lt;12), "Medium Risk", "Low Risk"))</f>
        <v>Medium Risk</v>
      </c>
    </row>
    <row r="173" spans="1:51" x14ac:dyDescent="0.35">
      <c r="A173" t="s">
        <v>385</v>
      </c>
      <c r="B173" t="s">
        <v>51</v>
      </c>
      <c r="C173">
        <v>75</v>
      </c>
      <c r="D173" t="s">
        <v>52</v>
      </c>
      <c r="E173" t="s">
        <v>53</v>
      </c>
      <c r="F173" t="s">
        <v>52</v>
      </c>
      <c r="G173" t="s">
        <v>52</v>
      </c>
      <c r="H173">
        <v>0</v>
      </c>
      <c r="I173" t="s">
        <v>54</v>
      </c>
      <c r="J173" t="s">
        <v>55</v>
      </c>
      <c r="K173" t="s">
        <v>386</v>
      </c>
      <c r="L173">
        <v>94970</v>
      </c>
      <c r="M173">
        <v>37.921137000000002</v>
      </c>
      <c r="N173">
        <v>-122.657562</v>
      </c>
      <c r="O173">
        <v>781</v>
      </c>
      <c r="P173" t="s">
        <v>57</v>
      </c>
      <c r="Q173" t="s">
        <v>52</v>
      </c>
      <c r="R173">
        <v>0</v>
      </c>
      <c r="S173">
        <v>10</v>
      </c>
      <c r="T173" t="s">
        <v>72</v>
      </c>
      <c r="U173" t="s">
        <v>53</v>
      </c>
      <c r="V173">
        <v>7.51</v>
      </c>
      <c r="W173" t="s">
        <v>52</v>
      </c>
      <c r="X173" t="s">
        <v>53</v>
      </c>
      <c r="Y173" t="s">
        <v>68</v>
      </c>
      <c r="Z173">
        <v>18</v>
      </c>
      <c r="AA173" t="s">
        <v>52</v>
      </c>
      <c r="AB173" t="s">
        <v>52</v>
      </c>
      <c r="AC173" t="s">
        <v>52</v>
      </c>
      <c r="AD173" t="s">
        <v>52</v>
      </c>
      <c r="AE173" t="s">
        <v>52</v>
      </c>
      <c r="AF173" t="s">
        <v>53</v>
      </c>
      <c r="AG173" t="s">
        <v>52</v>
      </c>
      <c r="AH173" t="s">
        <v>53</v>
      </c>
      <c r="AI173" t="s">
        <v>60</v>
      </c>
      <c r="AJ173" t="s">
        <v>53</v>
      </c>
      <c r="AK173" t="s">
        <v>61</v>
      </c>
      <c r="AL173">
        <v>79.25</v>
      </c>
      <c r="AM173">
        <v>793.55</v>
      </c>
      <c r="AN173">
        <v>0</v>
      </c>
      <c r="AO173">
        <v>0</v>
      </c>
      <c r="AP173">
        <v>75.099999999999994</v>
      </c>
      <c r="AQ173">
        <v>868.65</v>
      </c>
      <c r="AR173">
        <v>1</v>
      </c>
      <c r="AS173" t="s">
        <v>62</v>
      </c>
      <c r="AT173" t="s">
        <v>53</v>
      </c>
      <c r="AU173">
        <v>87</v>
      </c>
      <c r="AV173">
        <v>3856</v>
      </c>
      <c r="AW173" t="s">
        <v>63</v>
      </c>
      <c r="AX173" t="s">
        <v>84</v>
      </c>
      <c r="AY173" t="str">
        <f>IF(AND(Table1[[#This Row],[Contract]]="Month-to-Month", Table1[[#This Row],[Tenure in Months]]&lt;6, Table1[[#This Row],[Payment Method]]="Bank Withdrawal"), "High Risk", IF(OR(Table1[[#This Row],[Contract]]="Month-to-Month", Table1[[#This Row],[Tenure in Months]]&lt;12), "Medium Risk", "Low Risk"))</f>
        <v>Medium Risk</v>
      </c>
    </row>
    <row r="174" spans="1:51" x14ac:dyDescent="0.35">
      <c r="A174" t="s">
        <v>387</v>
      </c>
      <c r="B174" t="s">
        <v>51</v>
      </c>
      <c r="C174">
        <v>67</v>
      </c>
      <c r="D174" t="s">
        <v>52</v>
      </c>
      <c r="E174" t="s">
        <v>53</v>
      </c>
      <c r="F174" t="s">
        <v>52</v>
      </c>
      <c r="G174" t="s">
        <v>52</v>
      </c>
      <c r="H174">
        <v>0</v>
      </c>
      <c r="I174" t="s">
        <v>54</v>
      </c>
      <c r="J174" t="s">
        <v>55</v>
      </c>
      <c r="K174" t="s">
        <v>214</v>
      </c>
      <c r="L174">
        <v>95032</v>
      </c>
      <c r="M174">
        <v>37.233034000000004</v>
      </c>
      <c r="N174">
        <v>-121.947427</v>
      </c>
      <c r="O174">
        <v>24443</v>
      </c>
      <c r="P174" t="s">
        <v>57</v>
      </c>
      <c r="Q174" t="s">
        <v>52</v>
      </c>
      <c r="R174">
        <v>0</v>
      </c>
      <c r="S174">
        <v>5</v>
      </c>
      <c r="T174" t="s">
        <v>58</v>
      </c>
      <c r="U174" t="s">
        <v>53</v>
      </c>
      <c r="V174">
        <v>45.72</v>
      </c>
      <c r="W174" t="s">
        <v>52</v>
      </c>
      <c r="X174" t="s">
        <v>53</v>
      </c>
      <c r="Y174" t="s">
        <v>68</v>
      </c>
      <c r="Z174">
        <v>6</v>
      </c>
      <c r="AA174" t="s">
        <v>52</v>
      </c>
      <c r="AB174" t="s">
        <v>52</v>
      </c>
      <c r="AC174" t="s">
        <v>52</v>
      </c>
      <c r="AD174" t="s">
        <v>52</v>
      </c>
      <c r="AE174" t="s">
        <v>53</v>
      </c>
      <c r="AF174" t="s">
        <v>53</v>
      </c>
      <c r="AG174" t="s">
        <v>52</v>
      </c>
      <c r="AH174" t="s">
        <v>53</v>
      </c>
      <c r="AI174" t="s">
        <v>60</v>
      </c>
      <c r="AJ174" t="s">
        <v>53</v>
      </c>
      <c r="AK174" t="s">
        <v>61</v>
      </c>
      <c r="AL174">
        <v>89.5</v>
      </c>
      <c r="AM174">
        <v>477.7</v>
      </c>
      <c r="AN174">
        <v>0</v>
      </c>
      <c r="AO174">
        <v>0</v>
      </c>
      <c r="AP174">
        <v>228.6</v>
      </c>
      <c r="AQ174">
        <v>706.3</v>
      </c>
      <c r="AR174">
        <v>2</v>
      </c>
      <c r="AS174" t="s">
        <v>62</v>
      </c>
      <c r="AT174" t="s">
        <v>53</v>
      </c>
      <c r="AU174">
        <v>66</v>
      </c>
      <c r="AV174">
        <v>2718</v>
      </c>
      <c r="AW174" t="s">
        <v>120</v>
      </c>
      <c r="AX174" t="s">
        <v>121</v>
      </c>
      <c r="AY174" t="str">
        <f>IF(AND(Table1[[#This Row],[Contract]]="Month-to-Month", Table1[[#This Row],[Tenure in Months]]&lt;6, Table1[[#This Row],[Payment Method]]="Bank Withdrawal"), "High Risk", IF(OR(Table1[[#This Row],[Contract]]="Month-to-Month", Table1[[#This Row],[Tenure in Months]]&lt;12), "Medium Risk", "Low Risk"))</f>
        <v>High Risk</v>
      </c>
    </row>
    <row r="175" spans="1:51" x14ac:dyDescent="0.35">
      <c r="A175" t="s">
        <v>388</v>
      </c>
      <c r="B175" t="s">
        <v>51</v>
      </c>
      <c r="C175">
        <v>66</v>
      </c>
      <c r="D175" t="s">
        <v>52</v>
      </c>
      <c r="E175" t="s">
        <v>53</v>
      </c>
      <c r="F175" t="s">
        <v>53</v>
      </c>
      <c r="G175" t="s">
        <v>52</v>
      </c>
      <c r="H175">
        <v>0</v>
      </c>
      <c r="I175" t="s">
        <v>54</v>
      </c>
      <c r="J175" t="s">
        <v>55</v>
      </c>
      <c r="K175" t="s">
        <v>389</v>
      </c>
      <c r="L175">
        <v>95039</v>
      </c>
      <c r="M175">
        <v>36.863303000000002</v>
      </c>
      <c r="N175">
        <v>-121.781632</v>
      </c>
      <c r="O175">
        <v>899</v>
      </c>
      <c r="P175" t="s">
        <v>57</v>
      </c>
      <c r="Q175" t="s">
        <v>52</v>
      </c>
      <c r="R175">
        <v>0</v>
      </c>
      <c r="S175">
        <v>1</v>
      </c>
      <c r="T175" t="s">
        <v>58</v>
      </c>
      <c r="U175" t="s">
        <v>53</v>
      </c>
      <c r="V175">
        <v>38.78</v>
      </c>
      <c r="W175" t="s">
        <v>53</v>
      </c>
      <c r="X175" t="s">
        <v>53</v>
      </c>
      <c r="Y175" t="s">
        <v>68</v>
      </c>
      <c r="Z175">
        <v>23</v>
      </c>
      <c r="AA175" t="s">
        <v>52</v>
      </c>
      <c r="AB175" t="s">
        <v>52</v>
      </c>
      <c r="AC175" t="s">
        <v>52</v>
      </c>
      <c r="AD175" t="s">
        <v>52</v>
      </c>
      <c r="AE175" t="s">
        <v>53</v>
      </c>
      <c r="AF175" t="s">
        <v>52</v>
      </c>
      <c r="AG175" t="s">
        <v>52</v>
      </c>
      <c r="AH175" t="s">
        <v>53</v>
      </c>
      <c r="AI175" t="s">
        <v>60</v>
      </c>
      <c r="AJ175" t="s">
        <v>53</v>
      </c>
      <c r="AK175" t="s">
        <v>61</v>
      </c>
      <c r="AL175">
        <v>86.05</v>
      </c>
      <c r="AM175">
        <v>86.05</v>
      </c>
      <c r="AN175">
        <v>0</v>
      </c>
      <c r="AO175">
        <v>0</v>
      </c>
      <c r="AP175">
        <v>38.78</v>
      </c>
      <c r="AQ175">
        <v>124.83</v>
      </c>
      <c r="AR175">
        <v>1</v>
      </c>
      <c r="AS175" t="s">
        <v>62</v>
      </c>
      <c r="AT175" t="s">
        <v>53</v>
      </c>
      <c r="AU175">
        <v>96</v>
      </c>
      <c r="AV175">
        <v>4843</v>
      </c>
      <c r="AW175" t="s">
        <v>63</v>
      </c>
      <c r="AX175" t="s">
        <v>84</v>
      </c>
      <c r="AY175" t="str">
        <f>IF(AND(Table1[[#This Row],[Contract]]="Month-to-Month", Table1[[#This Row],[Tenure in Months]]&lt;6, Table1[[#This Row],[Payment Method]]="Bank Withdrawal"), "High Risk", IF(OR(Table1[[#This Row],[Contract]]="Month-to-Month", Table1[[#This Row],[Tenure in Months]]&lt;12), "Medium Risk", "Low Risk"))</f>
        <v>High Risk</v>
      </c>
    </row>
    <row r="176" spans="1:51" x14ac:dyDescent="0.35">
      <c r="A176" t="s">
        <v>390</v>
      </c>
      <c r="B176" t="s">
        <v>66</v>
      </c>
      <c r="C176">
        <v>67</v>
      </c>
      <c r="D176" t="s">
        <v>52</v>
      </c>
      <c r="E176" t="s">
        <v>53</v>
      </c>
      <c r="F176" t="s">
        <v>52</v>
      </c>
      <c r="G176" t="s">
        <v>52</v>
      </c>
      <c r="H176">
        <v>0</v>
      </c>
      <c r="I176" t="s">
        <v>54</v>
      </c>
      <c r="J176" t="s">
        <v>55</v>
      </c>
      <c r="K176" t="s">
        <v>216</v>
      </c>
      <c r="L176">
        <v>95110</v>
      </c>
      <c r="M176">
        <v>37.346670000000003</v>
      </c>
      <c r="N176">
        <v>-121.91001900000001</v>
      </c>
      <c r="O176">
        <v>18197</v>
      </c>
      <c r="P176" t="s">
        <v>57</v>
      </c>
      <c r="Q176" t="s">
        <v>52</v>
      </c>
      <c r="R176">
        <v>0</v>
      </c>
      <c r="S176">
        <v>10</v>
      </c>
      <c r="T176" t="s">
        <v>72</v>
      </c>
      <c r="U176" t="s">
        <v>52</v>
      </c>
      <c r="V176">
        <v>0</v>
      </c>
      <c r="W176" t="s">
        <v>52</v>
      </c>
      <c r="X176" t="s">
        <v>53</v>
      </c>
      <c r="Y176" t="s">
        <v>59</v>
      </c>
      <c r="Z176">
        <v>4</v>
      </c>
      <c r="AA176" t="s">
        <v>52</v>
      </c>
      <c r="AB176" t="s">
        <v>52</v>
      </c>
      <c r="AC176" t="s">
        <v>52</v>
      </c>
      <c r="AD176" t="s">
        <v>52</v>
      </c>
      <c r="AE176" t="s">
        <v>52</v>
      </c>
      <c r="AF176" t="s">
        <v>53</v>
      </c>
      <c r="AG176" t="s">
        <v>52</v>
      </c>
      <c r="AH176" t="s">
        <v>53</v>
      </c>
      <c r="AI176" t="s">
        <v>60</v>
      </c>
      <c r="AJ176" t="s">
        <v>53</v>
      </c>
      <c r="AK176" t="s">
        <v>61</v>
      </c>
      <c r="AL176">
        <v>34.700000000000003</v>
      </c>
      <c r="AM176">
        <v>329.8</v>
      </c>
      <c r="AN176">
        <v>0</v>
      </c>
      <c r="AO176">
        <v>0</v>
      </c>
      <c r="AP176">
        <v>0</v>
      </c>
      <c r="AQ176">
        <v>329.8</v>
      </c>
      <c r="AR176">
        <v>1</v>
      </c>
      <c r="AS176" t="s">
        <v>62</v>
      </c>
      <c r="AT176" t="s">
        <v>53</v>
      </c>
      <c r="AU176">
        <v>92</v>
      </c>
      <c r="AV176">
        <v>3244</v>
      </c>
      <c r="AW176" t="s">
        <v>88</v>
      </c>
      <c r="AX176" t="s">
        <v>391</v>
      </c>
      <c r="AY176" t="str">
        <f>IF(AND(Table1[[#This Row],[Contract]]="Month-to-Month", Table1[[#This Row],[Tenure in Months]]&lt;6, Table1[[#This Row],[Payment Method]]="Bank Withdrawal"), "High Risk", IF(OR(Table1[[#This Row],[Contract]]="Month-to-Month", Table1[[#This Row],[Tenure in Months]]&lt;12), "Medium Risk", "Low Risk"))</f>
        <v>Medium Risk</v>
      </c>
    </row>
    <row r="177" spans="1:51" x14ac:dyDescent="0.35">
      <c r="A177" t="s">
        <v>392</v>
      </c>
      <c r="B177" t="s">
        <v>51</v>
      </c>
      <c r="C177">
        <v>71</v>
      </c>
      <c r="D177" t="s">
        <v>52</v>
      </c>
      <c r="E177" t="s">
        <v>53</v>
      </c>
      <c r="F177" t="s">
        <v>53</v>
      </c>
      <c r="G177" t="s">
        <v>52</v>
      </c>
      <c r="H177">
        <v>0</v>
      </c>
      <c r="I177" t="s">
        <v>54</v>
      </c>
      <c r="J177" t="s">
        <v>55</v>
      </c>
      <c r="K177" t="s">
        <v>216</v>
      </c>
      <c r="L177">
        <v>95126</v>
      </c>
      <c r="M177">
        <v>37.327069000000002</v>
      </c>
      <c r="N177">
        <v>-121.916819</v>
      </c>
      <c r="O177">
        <v>27023</v>
      </c>
      <c r="P177" t="s">
        <v>57</v>
      </c>
      <c r="Q177" t="s">
        <v>53</v>
      </c>
      <c r="R177">
        <v>1</v>
      </c>
      <c r="S177">
        <v>53</v>
      </c>
      <c r="T177" t="s">
        <v>58</v>
      </c>
      <c r="U177" t="s">
        <v>53</v>
      </c>
      <c r="V177">
        <v>21.67</v>
      </c>
      <c r="W177" t="s">
        <v>53</v>
      </c>
      <c r="X177" t="s">
        <v>53</v>
      </c>
      <c r="Y177" t="s">
        <v>110</v>
      </c>
      <c r="Z177">
        <v>6</v>
      </c>
      <c r="AA177" t="s">
        <v>53</v>
      </c>
      <c r="AB177" t="s">
        <v>52</v>
      </c>
      <c r="AC177" t="s">
        <v>52</v>
      </c>
      <c r="AD177" t="s">
        <v>53</v>
      </c>
      <c r="AE177" t="s">
        <v>52</v>
      </c>
      <c r="AF177" t="s">
        <v>52</v>
      </c>
      <c r="AG177" t="s">
        <v>52</v>
      </c>
      <c r="AH177" t="s">
        <v>52</v>
      </c>
      <c r="AI177" t="s">
        <v>124</v>
      </c>
      <c r="AJ177" t="s">
        <v>53</v>
      </c>
      <c r="AK177" t="s">
        <v>61</v>
      </c>
      <c r="AL177">
        <v>60.05</v>
      </c>
      <c r="AM177">
        <v>3229.65</v>
      </c>
      <c r="AN177">
        <v>0</v>
      </c>
      <c r="AO177">
        <v>100</v>
      </c>
      <c r="AP177">
        <v>1148.51</v>
      </c>
      <c r="AQ177">
        <v>4478.16</v>
      </c>
      <c r="AR177">
        <v>1</v>
      </c>
      <c r="AS177" t="s">
        <v>62</v>
      </c>
      <c r="AT177" t="s">
        <v>53</v>
      </c>
      <c r="AU177">
        <v>77</v>
      </c>
      <c r="AV177">
        <v>5271</v>
      </c>
      <c r="AW177" t="s">
        <v>88</v>
      </c>
      <c r="AX177" t="s">
        <v>173</v>
      </c>
      <c r="AY177" t="str">
        <f>IF(AND(Table1[[#This Row],[Contract]]="Month-to-Month", Table1[[#This Row],[Tenure in Months]]&lt;6, Table1[[#This Row],[Payment Method]]="Bank Withdrawal"), "High Risk", IF(OR(Table1[[#This Row],[Contract]]="Month-to-Month", Table1[[#This Row],[Tenure in Months]]&lt;12), "Medium Risk", "Low Risk"))</f>
        <v>Low Risk</v>
      </c>
    </row>
    <row r="178" spans="1:51" x14ac:dyDescent="0.35">
      <c r="A178" t="s">
        <v>393</v>
      </c>
      <c r="B178" t="s">
        <v>51</v>
      </c>
      <c r="C178">
        <v>74</v>
      </c>
      <c r="D178" t="s">
        <v>52</v>
      </c>
      <c r="E178" t="s">
        <v>53</v>
      </c>
      <c r="F178" t="s">
        <v>53</v>
      </c>
      <c r="G178" t="s">
        <v>52</v>
      </c>
      <c r="H178">
        <v>0</v>
      </c>
      <c r="I178" t="s">
        <v>54</v>
      </c>
      <c r="J178" t="s">
        <v>55</v>
      </c>
      <c r="K178" t="s">
        <v>216</v>
      </c>
      <c r="L178">
        <v>95127</v>
      </c>
      <c r="M178">
        <v>37.375155999999997</v>
      </c>
      <c r="N178">
        <v>-121.795867</v>
      </c>
      <c r="O178">
        <v>60620</v>
      </c>
      <c r="P178" t="s">
        <v>57</v>
      </c>
      <c r="Q178" t="s">
        <v>53</v>
      </c>
      <c r="R178">
        <v>1</v>
      </c>
      <c r="S178">
        <v>16</v>
      </c>
      <c r="T178" t="s">
        <v>72</v>
      </c>
      <c r="U178" t="s">
        <v>53</v>
      </c>
      <c r="V178">
        <v>26.12</v>
      </c>
      <c r="W178" t="s">
        <v>52</v>
      </c>
      <c r="X178" t="s">
        <v>53</v>
      </c>
      <c r="Y178" t="s">
        <v>68</v>
      </c>
      <c r="Z178">
        <v>8</v>
      </c>
      <c r="AA178" t="s">
        <v>52</v>
      </c>
      <c r="AB178" t="s">
        <v>53</v>
      </c>
      <c r="AC178" t="s">
        <v>52</v>
      </c>
      <c r="AD178" t="s">
        <v>52</v>
      </c>
      <c r="AE178" t="s">
        <v>52</v>
      </c>
      <c r="AF178" t="s">
        <v>52</v>
      </c>
      <c r="AG178" t="s">
        <v>52</v>
      </c>
      <c r="AH178" t="s">
        <v>53</v>
      </c>
      <c r="AI178" t="s">
        <v>60</v>
      </c>
      <c r="AJ178" t="s">
        <v>53</v>
      </c>
      <c r="AK178" t="s">
        <v>69</v>
      </c>
      <c r="AL178">
        <v>74.3</v>
      </c>
      <c r="AM178">
        <v>1178.25</v>
      </c>
      <c r="AN178">
        <v>0</v>
      </c>
      <c r="AO178">
        <v>0</v>
      </c>
      <c r="AP178">
        <v>417.92</v>
      </c>
      <c r="AQ178">
        <v>1596.17</v>
      </c>
      <c r="AR178">
        <v>1</v>
      </c>
      <c r="AS178" t="s">
        <v>62</v>
      </c>
      <c r="AT178" t="s">
        <v>53</v>
      </c>
      <c r="AU178">
        <v>81</v>
      </c>
      <c r="AV178">
        <v>2076</v>
      </c>
      <c r="AW178" t="s">
        <v>63</v>
      </c>
      <c r="AX178" t="s">
        <v>84</v>
      </c>
      <c r="AY178" t="str">
        <f>IF(AND(Table1[[#This Row],[Contract]]="Month-to-Month", Table1[[#This Row],[Tenure in Months]]&lt;6, Table1[[#This Row],[Payment Method]]="Bank Withdrawal"), "High Risk", IF(OR(Table1[[#This Row],[Contract]]="Month-to-Month", Table1[[#This Row],[Tenure in Months]]&lt;12), "Medium Risk", "Low Risk"))</f>
        <v>Medium Risk</v>
      </c>
    </row>
    <row r="179" spans="1:51" x14ac:dyDescent="0.35">
      <c r="A179" t="s">
        <v>394</v>
      </c>
      <c r="B179" t="s">
        <v>66</v>
      </c>
      <c r="C179">
        <v>70</v>
      </c>
      <c r="D179" t="s">
        <v>52</v>
      </c>
      <c r="E179" t="s">
        <v>53</v>
      </c>
      <c r="F179" t="s">
        <v>52</v>
      </c>
      <c r="G179" t="s">
        <v>52</v>
      </c>
      <c r="H179">
        <v>0</v>
      </c>
      <c r="I179" t="s">
        <v>54</v>
      </c>
      <c r="J179" t="s">
        <v>55</v>
      </c>
      <c r="K179" t="s">
        <v>395</v>
      </c>
      <c r="L179">
        <v>95207</v>
      </c>
      <c r="M179">
        <v>38.002124999999999</v>
      </c>
      <c r="N179">
        <v>-121.324979</v>
      </c>
      <c r="O179">
        <v>49965</v>
      </c>
      <c r="P179" t="s">
        <v>57</v>
      </c>
      <c r="Q179" t="s">
        <v>52</v>
      </c>
      <c r="R179">
        <v>0</v>
      </c>
      <c r="S179">
        <v>9</v>
      </c>
      <c r="T179" t="s">
        <v>58</v>
      </c>
      <c r="U179" t="s">
        <v>53</v>
      </c>
      <c r="V179">
        <v>17.559999999999999</v>
      </c>
      <c r="W179" t="s">
        <v>53</v>
      </c>
      <c r="X179" t="s">
        <v>53</v>
      </c>
      <c r="Y179" t="s">
        <v>68</v>
      </c>
      <c r="Z179">
        <v>27</v>
      </c>
      <c r="AA179" t="s">
        <v>52</v>
      </c>
      <c r="AB179" t="s">
        <v>52</v>
      </c>
      <c r="AC179" t="s">
        <v>52</v>
      </c>
      <c r="AD179" t="s">
        <v>52</v>
      </c>
      <c r="AE179" t="s">
        <v>52</v>
      </c>
      <c r="AF179" t="s">
        <v>52</v>
      </c>
      <c r="AG179" t="s">
        <v>52</v>
      </c>
      <c r="AH179" t="s">
        <v>53</v>
      </c>
      <c r="AI179" t="s">
        <v>60</v>
      </c>
      <c r="AJ179" t="s">
        <v>53</v>
      </c>
      <c r="AK179" t="s">
        <v>61</v>
      </c>
      <c r="AL179">
        <v>74.55</v>
      </c>
      <c r="AM179">
        <v>622.9</v>
      </c>
      <c r="AN179">
        <v>33.25</v>
      </c>
      <c r="AO179">
        <v>0</v>
      </c>
      <c r="AP179">
        <v>158.04</v>
      </c>
      <c r="AQ179">
        <v>747.68999999999903</v>
      </c>
      <c r="AR179">
        <v>1</v>
      </c>
      <c r="AS179" t="s">
        <v>62</v>
      </c>
      <c r="AT179" t="s">
        <v>53</v>
      </c>
      <c r="AU179">
        <v>69</v>
      </c>
      <c r="AV179">
        <v>3145</v>
      </c>
      <c r="AW179" t="s">
        <v>63</v>
      </c>
      <c r="AX179" t="s">
        <v>84</v>
      </c>
      <c r="AY179" t="str">
        <f>IF(AND(Table1[[#This Row],[Contract]]="Month-to-Month", Table1[[#This Row],[Tenure in Months]]&lt;6, Table1[[#This Row],[Payment Method]]="Bank Withdrawal"), "High Risk", IF(OR(Table1[[#This Row],[Contract]]="Month-to-Month", Table1[[#This Row],[Tenure in Months]]&lt;12), "Medium Risk", "Low Risk"))</f>
        <v>Medium Risk</v>
      </c>
    </row>
    <row r="180" spans="1:51" x14ac:dyDescent="0.35">
      <c r="A180" t="s">
        <v>396</v>
      </c>
      <c r="B180" t="s">
        <v>51</v>
      </c>
      <c r="C180">
        <v>76</v>
      </c>
      <c r="D180" t="s">
        <v>52</v>
      </c>
      <c r="E180" t="s">
        <v>53</v>
      </c>
      <c r="F180" t="s">
        <v>53</v>
      </c>
      <c r="G180" t="s">
        <v>52</v>
      </c>
      <c r="H180">
        <v>0</v>
      </c>
      <c r="I180" t="s">
        <v>54</v>
      </c>
      <c r="J180" t="s">
        <v>55</v>
      </c>
      <c r="K180" t="s">
        <v>397</v>
      </c>
      <c r="L180">
        <v>95222</v>
      </c>
      <c r="M180">
        <v>38.071326999999997</v>
      </c>
      <c r="N180">
        <v>-120.632221</v>
      </c>
      <c r="O180">
        <v>4264</v>
      </c>
      <c r="P180" t="s">
        <v>57</v>
      </c>
      <c r="Q180" t="s">
        <v>53</v>
      </c>
      <c r="R180">
        <v>1</v>
      </c>
      <c r="S180">
        <v>32</v>
      </c>
      <c r="T180" t="s">
        <v>75</v>
      </c>
      <c r="U180" t="s">
        <v>53</v>
      </c>
      <c r="V180">
        <v>43.51</v>
      </c>
      <c r="W180" t="s">
        <v>53</v>
      </c>
      <c r="X180" t="s">
        <v>53</v>
      </c>
      <c r="Y180" t="s">
        <v>68</v>
      </c>
      <c r="Z180">
        <v>22</v>
      </c>
      <c r="AA180" t="s">
        <v>52</v>
      </c>
      <c r="AB180" t="s">
        <v>52</v>
      </c>
      <c r="AC180" t="s">
        <v>53</v>
      </c>
      <c r="AD180" t="s">
        <v>53</v>
      </c>
      <c r="AE180" t="s">
        <v>53</v>
      </c>
      <c r="AF180" t="s">
        <v>53</v>
      </c>
      <c r="AG180" t="s">
        <v>52</v>
      </c>
      <c r="AH180" t="s">
        <v>53</v>
      </c>
      <c r="AI180" t="s">
        <v>60</v>
      </c>
      <c r="AJ180" t="s">
        <v>53</v>
      </c>
      <c r="AK180" t="s">
        <v>61</v>
      </c>
      <c r="AL180">
        <v>104.9</v>
      </c>
      <c r="AM180">
        <v>3351.55</v>
      </c>
      <c r="AN180">
        <v>33.729999999999997</v>
      </c>
      <c r="AO180">
        <v>0</v>
      </c>
      <c r="AP180">
        <v>1392.32</v>
      </c>
      <c r="AQ180">
        <v>4710.1400000000003</v>
      </c>
      <c r="AR180">
        <v>1</v>
      </c>
      <c r="AS180" t="s">
        <v>62</v>
      </c>
      <c r="AT180" t="s">
        <v>53</v>
      </c>
      <c r="AU180">
        <v>79</v>
      </c>
      <c r="AV180">
        <v>3966</v>
      </c>
      <c r="AW180" t="s">
        <v>120</v>
      </c>
      <c r="AX180" t="s">
        <v>121</v>
      </c>
      <c r="AY180" t="str">
        <f>IF(AND(Table1[[#This Row],[Contract]]="Month-to-Month", Table1[[#This Row],[Tenure in Months]]&lt;6, Table1[[#This Row],[Payment Method]]="Bank Withdrawal"), "High Risk", IF(OR(Table1[[#This Row],[Contract]]="Month-to-Month", Table1[[#This Row],[Tenure in Months]]&lt;12), "Medium Risk", "Low Risk"))</f>
        <v>Medium Risk</v>
      </c>
    </row>
    <row r="181" spans="1:51" x14ac:dyDescent="0.35">
      <c r="A181" t="s">
        <v>398</v>
      </c>
      <c r="B181" t="s">
        <v>51</v>
      </c>
      <c r="C181">
        <v>67</v>
      </c>
      <c r="D181" t="s">
        <v>52</v>
      </c>
      <c r="E181" t="s">
        <v>53</v>
      </c>
      <c r="F181" t="s">
        <v>53</v>
      </c>
      <c r="G181" t="s">
        <v>52</v>
      </c>
      <c r="H181">
        <v>0</v>
      </c>
      <c r="I181" t="s">
        <v>54</v>
      </c>
      <c r="J181" t="s">
        <v>55</v>
      </c>
      <c r="K181" t="s">
        <v>399</v>
      </c>
      <c r="L181">
        <v>95250</v>
      </c>
      <c r="M181">
        <v>38.244805999999997</v>
      </c>
      <c r="N181">
        <v>-120.41730099999999</v>
      </c>
      <c r="O181">
        <v>88</v>
      </c>
      <c r="P181" t="s">
        <v>57</v>
      </c>
      <c r="Q181" t="s">
        <v>53</v>
      </c>
      <c r="R181">
        <v>1</v>
      </c>
      <c r="S181">
        <v>1</v>
      </c>
      <c r="T181" t="s">
        <v>58</v>
      </c>
      <c r="U181" t="s">
        <v>53</v>
      </c>
      <c r="V181">
        <v>17.36</v>
      </c>
      <c r="W181" t="s">
        <v>53</v>
      </c>
      <c r="X181" t="s">
        <v>53</v>
      </c>
      <c r="Y181" t="s">
        <v>68</v>
      </c>
      <c r="Z181">
        <v>29</v>
      </c>
      <c r="AA181" t="s">
        <v>52</v>
      </c>
      <c r="AB181" t="s">
        <v>52</v>
      </c>
      <c r="AC181" t="s">
        <v>52</v>
      </c>
      <c r="AD181" t="s">
        <v>52</v>
      </c>
      <c r="AE181" t="s">
        <v>52</v>
      </c>
      <c r="AF181" t="s">
        <v>52</v>
      </c>
      <c r="AG181" t="s">
        <v>52</v>
      </c>
      <c r="AH181" t="s">
        <v>52</v>
      </c>
      <c r="AI181" t="s">
        <v>60</v>
      </c>
      <c r="AJ181" t="s">
        <v>53</v>
      </c>
      <c r="AK181" t="s">
        <v>61</v>
      </c>
      <c r="AL181">
        <v>74.400000000000006</v>
      </c>
      <c r="AM181">
        <v>74.400000000000006</v>
      </c>
      <c r="AN181">
        <v>0</v>
      </c>
      <c r="AO181">
        <v>30</v>
      </c>
      <c r="AP181">
        <v>17.36</v>
      </c>
      <c r="AQ181">
        <v>121.76</v>
      </c>
      <c r="AR181">
        <v>3</v>
      </c>
      <c r="AS181" t="s">
        <v>62</v>
      </c>
      <c r="AT181" t="s">
        <v>53</v>
      </c>
      <c r="AU181">
        <v>91</v>
      </c>
      <c r="AV181">
        <v>5429</v>
      </c>
      <c r="AW181" t="s">
        <v>63</v>
      </c>
      <c r="AX181" t="s">
        <v>70</v>
      </c>
      <c r="AY181" t="str">
        <f>IF(AND(Table1[[#This Row],[Contract]]="Month-to-Month", Table1[[#This Row],[Tenure in Months]]&lt;6, Table1[[#This Row],[Payment Method]]="Bank Withdrawal"), "High Risk", IF(OR(Table1[[#This Row],[Contract]]="Month-to-Month", Table1[[#This Row],[Tenure in Months]]&lt;12), "Medium Risk", "Low Risk"))</f>
        <v>High Risk</v>
      </c>
    </row>
    <row r="182" spans="1:51" x14ac:dyDescent="0.35">
      <c r="A182" t="s">
        <v>400</v>
      </c>
      <c r="B182" t="s">
        <v>51</v>
      </c>
      <c r="C182">
        <v>80</v>
      </c>
      <c r="D182" t="s">
        <v>52</v>
      </c>
      <c r="E182" t="s">
        <v>53</v>
      </c>
      <c r="F182" t="s">
        <v>52</v>
      </c>
      <c r="G182" t="s">
        <v>52</v>
      </c>
      <c r="H182">
        <v>0</v>
      </c>
      <c r="I182" t="s">
        <v>54</v>
      </c>
      <c r="J182" t="s">
        <v>55</v>
      </c>
      <c r="K182" t="s">
        <v>401</v>
      </c>
      <c r="L182">
        <v>95303</v>
      </c>
      <c r="M182">
        <v>37.469499999999996</v>
      </c>
      <c r="N182">
        <v>-120.672724</v>
      </c>
      <c r="O182">
        <v>809</v>
      </c>
      <c r="P182" t="s">
        <v>57</v>
      </c>
      <c r="Q182" t="s">
        <v>52</v>
      </c>
      <c r="R182">
        <v>0</v>
      </c>
      <c r="S182">
        <v>8</v>
      </c>
      <c r="T182" t="s">
        <v>58</v>
      </c>
      <c r="U182" t="s">
        <v>53</v>
      </c>
      <c r="V182">
        <v>14.89</v>
      </c>
      <c r="W182" t="s">
        <v>52</v>
      </c>
      <c r="X182" t="s">
        <v>53</v>
      </c>
      <c r="Y182" t="s">
        <v>68</v>
      </c>
      <c r="Z182">
        <v>20</v>
      </c>
      <c r="AA182" t="s">
        <v>52</v>
      </c>
      <c r="AB182" t="s">
        <v>52</v>
      </c>
      <c r="AC182" t="s">
        <v>52</v>
      </c>
      <c r="AD182" t="s">
        <v>52</v>
      </c>
      <c r="AE182" t="s">
        <v>52</v>
      </c>
      <c r="AF182" t="s">
        <v>52</v>
      </c>
      <c r="AG182" t="s">
        <v>52</v>
      </c>
      <c r="AH182" t="s">
        <v>53</v>
      </c>
      <c r="AI182" t="s">
        <v>60</v>
      </c>
      <c r="AJ182" t="s">
        <v>53</v>
      </c>
      <c r="AK182" t="s">
        <v>61</v>
      </c>
      <c r="AL182">
        <v>69.7</v>
      </c>
      <c r="AM182">
        <v>560.85</v>
      </c>
      <c r="AN182">
        <v>0</v>
      </c>
      <c r="AO182">
        <v>0</v>
      </c>
      <c r="AP182">
        <v>119.12</v>
      </c>
      <c r="AQ182">
        <v>679.97</v>
      </c>
      <c r="AR182">
        <v>1</v>
      </c>
      <c r="AS182" t="s">
        <v>62</v>
      </c>
      <c r="AT182" t="s">
        <v>53</v>
      </c>
      <c r="AU182">
        <v>88</v>
      </c>
      <c r="AV182">
        <v>3068</v>
      </c>
      <c r="AW182" t="s">
        <v>76</v>
      </c>
      <c r="AX182" t="s">
        <v>100</v>
      </c>
      <c r="AY182" t="str">
        <f>IF(AND(Table1[[#This Row],[Contract]]="Month-to-Month", Table1[[#This Row],[Tenure in Months]]&lt;6, Table1[[#This Row],[Payment Method]]="Bank Withdrawal"), "High Risk", IF(OR(Table1[[#This Row],[Contract]]="Month-to-Month", Table1[[#This Row],[Tenure in Months]]&lt;12), "Medium Risk", "Low Risk"))</f>
        <v>Medium Risk</v>
      </c>
    </row>
    <row r="183" spans="1:51" x14ac:dyDescent="0.35">
      <c r="A183" t="s">
        <v>402</v>
      </c>
      <c r="B183" t="s">
        <v>66</v>
      </c>
      <c r="C183">
        <v>67</v>
      </c>
      <c r="D183" t="s">
        <v>52</v>
      </c>
      <c r="E183" t="s">
        <v>53</v>
      </c>
      <c r="F183" t="s">
        <v>53</v>
      </c>
      <c r="G183" t="s">
        <v>52</v>
      </c>
      <c r="H183">
        <v>0</v>
      </c>
      <c r="I183" t="s">
        <v>54</v>
      </c>
      <c r="J183" t="s">
        <v>55</v>
      </c>
      <c r="K183" t="s">
        <v>403</v>
      </c>
      <c r="L183">
        <v>95306</v>
      </c>
      <c r="M183">
        <v>37.394410999999998</v>
      </c>
      <c r="N183">
        <v>-120.127262</v>
      </c>
      <c r="O183">
        <v>986</v>
      </c>
      <c r="P183" t="s">
        <v>57</v>
      </c>
      <c r="Q183" t="s">
        <v>53</v>
      </c>
      <c r="R183">
        <v>1</v>
      </c>
      <c r="S183">
        <v>12</v>
      </c>
      <c r="T183" t="s">
        <v>72</v>
      </c>
      <c r="U183" t="s">
        <v>53</v>
      </c>
      <c r="V183">
        <v>30.63</v>
      </c>
      <c r="W183" t="s">
        <v>53</v>
      </c>
      <c r="X183" t="s">
        <v>53</v>
      </c>
      <c r="Y183" t="s">
        <v>68</v>
      </c>
      <c r="Z183">
        <v>27</v>
      </c>
      <c r="AA183" t="s">
        <v>52</v>
      </c>
      <c r="AB183" t="s">
        <v>53</v>
      </c>
      <c r="AC183" t="s">
        <v>53</v>
      </c>
      <c r="AD183" t="s">
        <v>52</v>
      </c>
      <c r="AE183" t="s">
        <v>53</v>
      </c>
      <c r="AF183" t="s">
        <v>52</v>
      </c>
      <c r="AG183" t="s">
        <v>52</v>
      </c>
      <c r="AH183" t="s">
        <v>53</v>
      </c>
      <c r="AI183" t="s">
        <v>60</v>
      </c>
      <c r="AJ183" t="s">
        <v>53</v>
      </c>
      <c r="AK183" t="s">
        <v>61</v>
      </c>
      <c r="AL183">
        <v>98.1</v>
      </c>
      <c r="AM183">
        <v>1060.2</v>
      </c>
      <c r="AN183">
        <v>49.06</v>
      </c>
      <c r="AO183">
        <v>0</v>
      </c>
      <c r="AP183">
        <v>367.56</v>
      </c>
      <c r="AQ183">
        <v>1378.7</v>
      </c>
      <c r="AR183">
        <v>3</v>
      </c>
      <c r="AS183" t="s">
        <v>62</v>
      </c>
      <c r="AT183" t="s">
        <v>53</v>
      </c>
      <c r="AU183">
        <v>90</v>
      </c>
      <c r="AV183">
        <v>2709</v>
      </c>
      <c r="AW183" t="s">
        <v>76</v>
      </c>
      <c r="AX183" t="s">
        <v>93</v>
      </c>
      <c r="AY183" t="str">
        <f>IF(AND(Table1[[#This Row],[Contract]]="Month-to-Month", Table1[[#This Row],[Tenure in Months]]&lt;6, Table1[[#This Row],[Payment Method]]="Bank Withdrawal"), "High Risk", IF(OR(Table1[[#This Row],[Contract]]="Month-to-Month", Table1[[#This Row],[Tenure in Months]]&lt;12), "Medium Risk", "Low Risk"))</f>
        <v>Medium Risk</v>
      </c>
    </row>
    <row r="184" spans="1:51" x14ac:dyDescent="0.35">
      <c r="A184" t="s">
        <v>404</v>
      </c>
      <c r="B184" t="s">
        <v>66</v>
      </c>
      <c r="C184">
        <v>68</v>
      </c>
      <c r="D184" t="s">
        <v>52</v>
      </c>
      <c r="E184" t="s">
        <v>53</v>
      </c>
      <c r="F184" t="s">
        <v>53</v>
      </c>
      <c r="G184" t="s">
        <v>52</v>
      </c>
      <c r="H184">
        <v>0</v>
      </c>
      <c r="I184" t="s">
        <v>54</v>
      </c>
      <c r="J184" t="s">
        <v>55</v>
      </c>
      <c r="K184" t="s">
        <v>405</v>
      </c>
      <c r="L184">
        <v>95323</v>
      </c>
      <c r="M184">
        <v>37.605925999999997</v>
      </c>
      <c r="N184">
        <v>-120.69955</v>
      </c>
      <c r="O184">
        <v>1055</v>
      </c>
      <c r="P184" t="s">
        <v>57</v>
      </c>
      <c r="Q184" t="s">
        <v>53</v>
      </c>
      <c r="R184">
        <v>1</v>
      </c>
      <c r="S184">
        <v>4</v>
      </c>
      <c r="T184" t="s">
        <v>58</v>
      </c>
      <c r="U184" t="s">
        <v>53</v>
      </c>
      <c r="V184">
        <v>18.91</v>
      </c>
      <c r="W184" t="s">
        <v>53</v>
      </c>
      <c r="X184" t="s">
        <v>53</v>
      </c>
      <c r="Y184" t="s">
        <v>68</v>
      </c>
      <c r="Z184">
        <v>20</v>
      </c>
      <c r="AA184" t="s">
        <v>53</v>
      </c>
      <c r="AB184" t="s">
        <v>52</v>
      </c>
      <c r="AC184" t="s">
        <v>52</v>
      </c>
      <c r="AD184" t="s">
        <v>52</v>
      </c>
      <c r="AE184" t="s">
        <v>53</v>
      </c>
      <c r="AF184" t="s">
        <v>53</v>
      </c>
      <c r="AG184" t="s">
        <v>52</v>
      </c>
      <c r="AH184" t="s">
        <v>53</v>
      </c>
      <c r="AI184" t="s">
        <v>60</v>
      </c>
      <c r="AJ184" t="s">
        <v>53</v>
      </c>
      <c r="AK184" t="s">
        <v>61</v>
      </c>
      <c r="AL184">
        <v>99.6</v>
      </c>
      <c r="AM184">
        <v>347.65</v>
      </c>
      <c r="AN184">
        <v>25.79</v>
      </c>
      <c r="AO184">
        <v>0</v>
      </c>
      <c r="AP184">
        <v>75.64</v>
      </c>
      <c r="AQ184">
        <v>397.49999999999898</v>
      </c>
      <c r="AR184">
        <v>1</v>
      </c>
      <c r="AS184" t="s">
        <v>62</v>
      </c>
      <c r="AT184" t="s">
        <v>53</v>
      </c>
      <c r="AU184">
        <v>77</v>
      </c>
      <c r="AV184">
        <v>4708</v>
      </c>
      <c r="AW184" t="s">
        <v>76</v>
      </c>
      <c r="AX184" t="s">
        <v>133</v>
      </c>
      <c r="AY184" t="str">
        <f>IF(AND(Table1[[#This Row],[Contract]]="Month-to-Month", Table1[[#This Row],[Tenure in Months]]&lt;6, Table1[[#This Row],[Payment Method]]="Bank Withdrawal"), "High Risk", IF(OR(Table1[[#This Row],[Contract]]="Month-to-Month", Table1[[#This Row],[Tenure in Months]]&lt;12), "Medium Risk", "Low Risk"))</f>
        <v>High Risk</v>
      </c>
    </row>
    <row r="185" spans="1:51" x14ac:dyDescent="0.35">
      <c r="A185" t="s">
        <v>406</v>
      </c>
      <c r="B185" t="s">
        <v>51</v>
      </c>
      <c r="C185">
        <v>69</v>
      </c>
      <c r="D185" t="s">
        <v>52</v>
      </c>
      <c r="E185" t="s">
        <v>53</v>
      </c>
      <c r="F185" t="s">
        <v>53</v>
      </c>
      <c r="G185" t="s">
        <v>52</v>
      </c>
      <c r="H185">
        <v>0</v>
      </c>
      <c r="I185" t="s">
        <v>54</v>
      </c>
      <c r="J185" t="s">
        <v>55</v>
      </c>
      <c r="K185" t="s">
        <v>407</v>
      </c>
      <c r="L185">
        <v>95372</v>
      </c>
      <c r="M185">
        <v>37.990574000000002</v>
      </c>
      <c r="N185">
        <v>-120.261821</v>
      </c>
      <c r="O185">
        <v>1519</v>
      </c>
      <c r="P185" t="s">
        <v>57</v>
      </c>
      <c r="Q185" t="s">
        <v>53</v>
      </c>
      <c r="R185">
        <v>1</v>
      </c>
      <c r="S185">
        <v>70</v>
      </c>
      <c r="T185" t="s">
        <v>58</v>
      </c>
      <c r="U185" t="s">
        <v>53</v>
      </c>
      <c r="V185">
        <v>17.45</v>
      </c>
      <c r="W185" t="s">
        <v>53</v>
      </c>
      <c r="X185" t="s">
        <v>53</v>
      </c>
      <c r="Y185" t="s">
        <v>68</v>
      </c>
      <c r="Z185">
        <v>20</v>
      </c>
      <c r="AA185" t="s">
        <v>52</v>
      </c>
      <c r="AB185" t="s">
        <v>53</v>
      </c>
      <c r="AC185" t="s">
        <v>53</v>
      </c>
      <c r="AD185" t="s">
        <v>52</v>
      </c>
      <c r="AE185" t="s">
        <v>53</v>
      </c>
      <c r="AF185" t="s">
        <v>53</v>
      </c>
      <c r="AG185" t="s">
        <v>52</v>
      </c>
      <c r="AH185" t="s">
        <v>53</v>
      </c>
      <c r="AI185" t="s">
        <v>60</v>
      </c>
      <c r="AJ185" t="s">
        <v>53</v>
      </c>
      <c r="AK185" t="s">
        <v>61</v>
      </c>
      <c r="AL185">
        <v>102.95</v>
      </c>
      <c r="AM185">
        <v>7101.5</v>
      </c>
      <c r="AN185">
        <v>15.24</v>
      </c>
      <c r="AO185">
        <v>0</v>
      </c>
      <c r="AP185">
        <v>1221.5</v>
      </c>
      <c r="AQ185">
        <v>8307.76</v>
      </c>
      <c r="AR185">
        <v>1</v>
      </c>
      <c r="AS185" t="s">
        <v>62</v>
      </c>
      <c r="AT185" t="s">
        <v>53</v>
      </c>
      <c r="AU185">
        <v>91</v>
      </c>
      <c r="AV185">
        <v>5005</v>
      </c>
      <c r="AW185" t="s">
        <v>63</v>
      </c>
      <c r="AX185" t="s">
        <v>84</v>
      </c>
      <c r="AY185" t="str">
        <f>IF(AND(Table1[[#This Row],[Contract]]="Month-to-Month", Table1[[#This Row],[Tenure in Months]]&lt;6, Table1[[#This Row],[Payment Method]]="Bank Withdrawal"), "High Risk", IF(OR(Table1[[#This Row],[Contract]]="Month-to-Month", Table1[[#This Row],[Tenure in Months]]&lt;12), "Medium Risk", "Low Risk"))</f>
        <v>Medium Risk</v>
      </c>
    </row>
    <row r="186" spans="1:51" x14ac:dyDescent="0.35">
      <c r="A186" t="s">
        <v>408</v>
      </c>
      <c r="B186" t="s">
        <v>66</v>
      </c>
      <c r="C186">
        <v>80</v>
      </c>
      <c r="D186" t="s">
        <v>52</v>
      </c>
      <c r="E186" t="s">
        <v>53</v>
      </c>
      <c r="F186" t="s">
        <v>52</v>
      </c>
      <c r="G186" t="s">
        <v>52</v>
      </c>
      <c r="H186">
        <v>0</v>
      </c>
      <c r="I186" t="s">
        <v>54</v>
      </c>
      <c r="J186" t="s">
        <v>55</v>
      </c>
      <c r="K186" t="s">
        <v>224</v>
      </c>
      <c r="L186">
        <v>92027</v>
      </c>
      <c r="M186">
        <v>33.141264999999997</v>
      </c>
      <c r="N186">
        <v>-116.967221</v>
      </c>
      <c r="O186">
        <v>48690</v>
      </c>
      <c r="P186" t="s">
        <v>57</v>
      </c>
      <c r="Q186" t="s">
        <v>52</v>
      </c>
      <c r="R186">
        <v>0</v>
      </c>
      <c r="S186">
        <v>1</v>
      </c>
      <c r="T186" t="s">
        <v>58</v>
      </c>
      <c r="U186" t="s">
        <v>53</v>
      </c>
      <c r="V186">
        <v>28.64</v>
      </c>
      <c r="W186" t="s">
        <v>52</v>
      </c>
      <c r="X186" t="s">
        <v>53</v>
      </c>
      <c r="Y186" t="s">
        <v>68</v>
      </c>
      <c r="Z186">
        <v>5</v>
      </c>
      <c r="AA186" t="s">
        <v>52</v>
      </c>
      <c r="AB186" t="s">
        <v>52</v>
      </c>
      <c r="AC186" t="s">
        <v>52</v>
      </c>
      <c r="AD186" t="s">
        <v>52</v>
      </c>
      <c r="AE186" t="s">
        <v>52</v>
      </c>
      <c r="AF186" t="s">
        <v>52</v>
      </c>
      <c r="AG186" t="s">
        <v>52</v>
      </c>
      <c r="AH186" t="s">
        <v>53</v>
      </c>
      <c r="AI186" t="s">
        <v>60</v>
      </c>
      <c r="AJ186" t="s">
        <v>53</v>
      </c>
      <c r="AK186" t="s">
        <v>61</v>
      </c>
      <c r="AL186">
        <v>71</v>
      </c>
      <c r="AM186">
        <v>71</v>
      </c>
      <c r="AN186">
        <v>0</v>
      </c>
      <c r="AO186">
        <v>0</v>
      </c>
      <c r="AP186">
        <v>28.64</v>
      </c>
      <c r="AQ186">
        <v>99.64</v>
      </c>
      <c r="AR186">
        <v>3</v>
      </c>
      <c r="AS186" t="s">
        <v>62</v>
      </c>
      <c r="AT186" t="s">
        <v>53</v>
      </c>
      <c r="AU186">
        <v>72</v>
      </c>
      <c r="AV186">
        <v>5345</v>
      </c>
      <c r="AW186" t="s">
        <v>63</v>
      </c>
      <c r="AX186" t="s">
        <v>70</v>
      </c>
      <c r="AY186" t="str">
        <f>IF(AND(Table1[[#This Row],[Contract]]="Month-to-Month", Table1[[#This Row],[Tenure in Months]]&lt;6, Table1[[#This Row],[Payment Method]]="Bank Withdrawal"), "High Risk", IF(OR(Table1[[#This Row],[Contract]]="Month-to-Month", Table1[[#This Row],[Tenure in Months]]&lt;12), "Medium Risk", "Low Risk"))</f>
        <v>High Risk</v>
      </c>
    </row>
    <row r="187" spans="1:51" x14ac:dyDescent="0.35">
      <c r="A187" t="s">
        <v>409</v>
      </c>
      <c r="B187" t="s">
        <v>66</v>
      </c>
      <c r="C187">
        <v>73</v>
      </c>
      <c r="D187" t="s">
        <v>52</v>
      </c>
      <c r="E187" t="s">
        <v>53</v>
      </c>
      <c r="F187" t="s">
        <v>53</v>
      </c>
      <c r="G187" t="s">
        <v>52</v>
      </c>
      <c r="H187">
        <v>0</v>
      </c>
      <c r="I187" t="s">
        <v>54</v>
      </c>
      <c r="J187" t="s">
        <v>55</v>
      </c>
      <c r="K187" t="s">
        <v>224</v>
      </c>
      <c r="L187">
        <v>92027</v>
      </c>
      <c r="M187">
        <v>33.141264999999997</v>
      </c>
      <c r="N187">
        <v>-116.967221</v>
      </c>
      <c r="O187">
        <v>48690</v>
      </c>
      <c r="P187" t="s">
        <v>57</v>
      </c>
      <c r="Q187" t="s">
        <v>53</v>
      </c>
      <c r="R187">
        <v>1</v>
      </c>
      <c r="S187">
        <v>47</v>
      </c>
      <c r="T187" t="s">
        <v>58</v>
      </c>
      <c r="U187" t="s">
        <v>53</v>
      </c>
      <c r="V187">
        <v>26.95</v>
      </c>
      <c r="W187" t="s">
        <v>52</v>
      </c>
      <c r="X187" t="s">
        <v>53</v>
      </c>
      <c r="Y187" t="s">
        <v>68</v>
      </c>
      <c r="Z187">
        <v>26</v>
      </c>
      <c r="AA187" t="s">
        <v>52</v>
      </c>
      <c r="AB187" t="s">
        <v>52</v>
      </c>
      <c r="AC187" t="s">
        <v>52</v>
      </c>
      <c r="AD187" t="s">
        <v>52</v>
      </c>
      <c r="AE187" t="s">
        <v>52</v>
      </c>
      <c r="AF187" t="s">
        <v>52</v>
      </c>
      <c r="AG187" t="s">
        <v>52</v>
      </c>
      <c r="AH187" t="s">
        <v>53</v>
      </c>
      <c r="AI187" t="s">
        <v>60</v>
      </c>
      <c r="AJ187" t="s">
        <v>52</v>
      </c>
      <c r="AK187" t="s">
        <v>61</v>
      </c>
      <c r="AL187">
        <v>70.55</v>
      </c>
      <c r="AM187">
        <v>3309.25</v>
      </c>
      <c r="AN187">
        <v>26.99</v>
      </c>
      <c r="AO187">
        <v>0</v>
      </c>
      <c r="AP187">
        <v>1266.6499999999901</v>
      </c>
      <c r="AQ187">
        <v>4548.91</v>
      </c>
      <c r="AR187">
        <v>3</v>
      </c>
      <c r="AS187" t="s">
        <v>62</v>
      </c>
      <c r="AT187" t="s">
        <v>53</v>
      </c>
      <c r="AU187">
        <v>82</v>
      </c>
      <c r="AV187">
        <v>4457</v>
      </c>
      <c r="AW187" t="s">
        <v>63</v>
      </c>
      <c r="AX187" t="s">
        <v>70</v>
      </c>
      <c r="AY187" t="str">
        <f>IF(AND(Table1[[#This Row],[Contract]]="Month-to-Month", Table1[[#This Row],[Tenure in Months]]&lt;6, Table1[[#This Row],[Payment Method]]="Bank Withdrawal"), "High Risk", IF(OR(Table1[[#This Row],[Contract]]="Month-to-Month", Table1[[#This Row],[Tenure in Months]]&lt;12), "Medium Risk", "Low Risk"))</f>
        <v>Medium Risk</v>
      </c>
    </row>
    <row r="188" spans="1:51" x14ac:dyDescent="0.35">
      <c r="A188" t="s">
        <v>410</v>
      </c>
      <c r="B188" t="s">
        <v>66</v>
      </c>
      <c r="C188">
        <v>73</v>
      </c>
      <c r="D188" t="s">
        <v>52</v>
      </c>
      <c r="E188" t="s">
        <v>53</v>
      </c>
      <c r="F188" t="s">
        <v>53</v>
      </c>
      <c r="G188" t="s">
        <v>52</v>
      </c>
      <c r="H188">
        <v>0</v>
      </c>
      <c r="I188" t="s">
        <v>54</v>
      </c>
      <c r="J188" t="s">
        <v>55</v>
      </c>
      <c r="K188" t="s">
        <v>411</v>
      </c>
      <c r="L188">
        <v>95417</v>
      </c>
      <c r="M188">
        <v>39.710591000000001</v>
      </c>
      <c r="N188">
        <v>-123.682799</v>
      </c>
      <c r="O188">
        <v>176</v>
      </c>
      <c r="P188" t="s">
        <v>57</v>
      </c>
      <c r="Q188" t="s">
        <v>53</v>
      </c>
      <c r="R188">
        <v>1</v>
      </c>
      <c r="S188">
        <v>1</v>
      </c>
      <c r="T188" t="s">
        <v>58</v>
      </c>
      <c r="U188" t="s">
        <v>53</v>
      </c>
      <c r="V188">
        <v>37.299999999999997</v>
      </c>
      <c r="W188" t="s">
        <v>52</v>
      </c>
      <c r="X188" t="s">
        <v>53</v>
      </c>
      <c r="Y188" t="s">
        <v>68</v>
      </c>
      <c r="Z188">
        <v>8</v>
      </c>
      <c r="AA188" t="s">
        <v>52</v>
      </c>
      <c r="AB188" t="s">
        <v>52</v>
      </c>
      <c r="AC188" t="s">
        <v>52</v>
      </c>
      <c r="AD188" t="s">
        <v>52</v>
      </c>
      <c r="AE188" t="s">
        <v>52</v>
      </c>
      <c r="AF188" t="s">
        <v>52</v>
      </c>
      <c r="AG188" t="s">
        <v>52</v>
      </c>
      <c r="AH188" t="s">
        <v>53</v>
      </c>
      <c r="AI188" t="s">
        <v>60</v>
      </c>
      <c r="AJ188" t="s">
        <v>53</v>
      </c>
      <c r="AK188" t="s">
        <v>61</v>
      </c>
      <c r="AL188">
        <v>69.25</v>
      </c>
      <c r="AM188">
        <v>69.25</v>
      </c>
      <c r="AN188">
        <v>0</v>
      </c>
      <c r="AO188">
        <v>0</v>
      </c>
      <c r="AP188">
        <v>37.299999999999997</v>
      </c>
      <c r="AQ188">
        <v>106.55</v>
      </c>
      <c r="AR188">
        <v>1</v>
      </c>
      <c r="AS188" t="s">
        <v>62</v>
      </c>
      <c r="AT188" t="s">
        <v>53</v>
      </c>
      <c r="AU188">
        <v>87</v>
      </c>
      <c r="AV188">
        <v>4568</v>
      </c>
      <c r="AW188" t="s">
        <v>63</v>
      </c>
      <c r="AX188" t="s">
        <v>84</v>
      </c>
      <c r="AY188" t="str">
        <f>IF(AND(Table1[[#This Row],[Contract]]="Month-to-Month", Table1[[#This Row],[Tenure in Months]]&lt;6, Table1[[#This Row],[Payment Method]]="Bank Withdrawal"), "High Risk", IF(OR(Table1[[#This Row],[Contract]]="Month-to-Month", Table1[[#This Row],[Tenure in Months]]&lt;12), "Medium Risk", "Low Risk"))</f>
        <v>High Risk</v>
      </c>
    </row>
    <row r="189" spans="1:51" x14ac:dyDescent="0.35">
      <c r="A189" t="s">
        <v>412</v>
      </c>
      <c r="B189" t="s">
        <v>51</v>
      </c>
      <c r="C189">
        <v>65</v>
      </c>
      <c r="D189" t="s">
        <v>52</v>
      </c>
      <c r="E189" t="s">
        <v>53</v>
      </c>
      <c r="F189" t="s">
        <v>52</v>
      </c>
      <c r="G189" t="s">
        <v>52</v>
      </c>
      <c r="H189">
        <v>0</v>
      </c>
      <c r="I189" t="s">
        <v>54</v>
      </c>
      <c r="J189" t="s">
        <v>55</v>
      </c>
      <c r="K189" t="s">
        <v>413</v>
      </c>
      <c r="L189">
        <v>95466</v>
      </c>
      <c r="M189">
        <v>39.094101999999999</v>
      </c>
      <c r="N189">
        <v>-123.50085300000001</v>
      </c>
      <c r="O189">
        <v>1113</v>
      </c>
      <c r="P189" t="s">
        <v>57</v>
      </c>
      <c r="Q189" t="s">
        <v>52</v>
      </c>
      <c r="R189">
        <v>0</v>
      </c>
      <c r="S189">
        <v>12</v>
      </c>
      <c r="T189" t="s">
        <v>72</v>
      </c>
      <c r="U189" t="s">
        <v>53</v>
      </c>
      <c r="V189">
        <v>28.63</v>
      </c>
      <c r="W189" t="s">
        <v>52</v>
      </c>
      <c r="X189" t="s">
        <v>53</v>
      </c>
      <c r="Y189" t="s">
        <v>110</v>
      </c>
      <c r="Z189">
        <v>7</v>
      </c>
      <c r="AA189" t="s">
        <v>52</v>
      </c>
      <c r="AB189" t="s">
        <v>53</v>
      </c>
      <c r="AC189" t="s">
        <v>53</v>
      </c>
      <c r="AD189" t="s">
        <v>53</v>
      </c>
      <c r="AE189" t="s">
        <v>52</v>
      </c>
      <c r="AF189" t="s">
        <v>52</v>
      </c>
      <c r="AG189" t="s">
        <v>52</v>
      </c>
      <c r="AH189" t="s">
        <v>52</v>
      </c>
      <c r="AI189" t="s">
        <v>60</v>
      </c>
      <c r="AJ189" t="s">
        <v>53</v>
      </c>
      <c r="AK189" t="s">
        <v>69</v>
      </c>
      <c r="AL189">
        <v>83.8</v>
      </c>
      <c r="AM189">
        <v>1029.75</v>
      </c>
      <c r="AN189">
        <v>44.58</v>
      </c>
      <c r="AO189">
        <v>80</v>
      </c>
      <c r="AP189">
        <v>343.56</v>
      </c>
      <c r="AQ189">
        <v>1408.73</v>
      </c>
      <c r="AR189">
        <v>1</v>
      </c>
      <c r="AS189" t="s">
        <v>62</v>
      </c>
      <c r="AT189" t="s">
        <v>53</v>
      </c>
      <c r="AU189">
        <v>78</v>
      </c>
      <c r="AV189">
        <v>5565</v>
      </c>
      <c r="AW189" t="s">
        <v>63</v>
      </c>
      <c r="AX189" t="s">
        <v>84</v>
      </c>
      <c r="AY189" t="str">
        <f>IF(AND(Table1[[#This Row],[Contract]]="Month-to-Month", Table1[[#This Row],[Tenure in Months]]&lt;6, Table1[[#This Row],[Payment Method]]="Bank Withdrawal"), "High Risk", IF(OR(Table1[[#This Row],[Contract]]="Month-to-Month", Table1[[#This Row],[Tenure in Months]]&lt;12), "Medium Risk", "Low Risk"))</f>
        <v>Medium Risk</v>
      </c>
    </row>
    <row r="190" spans="1:51" x14ac:dyDescent="0.35">
      <c r="A190" t="s">
        <v>414</v>
      </c>
      <c r="B190" t="s">
        <v>51</v>
      </c>
      <c r="C190">
        <v>73</v>
      </c>
      <c r="D190" t="s">
        <v>52</v>
      </c>
      <c r="E190" t="s">
        <v>53</v>
      </c>
      <c r="F190" t="s">
        <v>52</v>
      </c>
      <c r="G190" t="s">
        <v>52</v>
      </c>
      <c r="H190">
        <v>0</v>
      </c>
      <c r="I190" t="s">
        <v>54</v>
      </c>
      <c r="J190" t="s">
        <v>55</v>
      </c>
      <c r="K190" t="s">
        <v>415</v>
      </c>
      <c r="L190">
        <v>95468</v>
      </c>
      <c r="M190">
        <v>38.911299</v>
      </c>
      <c r="N190">
        <v>-123.609588</v>
      </c>
      <c r="O190">
        <v>1352</v>
      </c>
      <c r="P190" t="s">
        <v>57</v>
      </c>
      <c r="Q190" t="s">
        <v>52</v>
      </c>
      <c r="R190">
        <v>0</v>
      </c>
      <c r="S190">
        <v>53</v>
      </c>
      <c r="T190" t="s">
        <v>58</v>
      </c>
      <c r="U190" t="s">
        <v>52</v>
      </c>
      <c r="V190">
        <v>0</v>
      </c>
      <c r="W190" t="s">
        <v>52</v>
      </c>
      <c r="X190" t="s">
        <v>53</v>
      </c>
      <c r="Y190" t="s">
        <v>59</v>
      </c>
      <c r="Z190">
        <v>25</v>
      </c>
      <c r="AA190" t="s">
        <v>52</v>
      </c>
      <c r="AB190" t="s">
        <v>53</v>
      </c>
      <c r="AC190" t="s">
        <v>53</v>
      </c>
      <c r="AD190" t="s">
        <v>52</v>
      </c>
      <c r="AE190" t="s">
        <v>53</v>
      </c>
      <c r="AF190" t="s">
        <v>53</v>
      </c>
      <c r="AG190" t="s">
        <v>52</v>
      </c>
      <c r="AH190" t="s">
        <v>53</v>
      </c>
      <c r="AI190" t="s">
        <v>60</v>
      </c>
      <c r="AJ190" t="s">
        <v>53</v>
      </c>
      <c r="AK190" t="s">
        <v>61</v>
      </c>
      <c r="AL190">
        <v>54.45</v>
      </c>
      <c r="AM190">
        <v>2854.55</v>
      </c>
      <c r="AN190">
        <v>20.16</v>
      </c>
      <c r="AO190">
        <v>0</v>
      </c>
      <c r="AP190">
        <v>0</v>
      </c>
      <c r="AQ190">
        <v>2834.39</v>
      </c>
      <c r="AR190">
        <v>2</v>
      </c>
      <c r="AS190" t="s">
        <v>62</v>
      </c>
      <c r="AT190" t="s">
        <v>53</v>
      </c>
      <c r="AU190">
        <v>65</v>
      </c>
      <c r="AV190">
        <v>6280</v>
      </c>
      <c r="AW190" t="s">
        <v>80</v>
      </c>
      <c r="AX190" t="s">
        <v>182</v>
      </c>
      <c r="AY190" t="str">
        <f>IF(AND(Table1[[#This Row],[Contract]]="Month-to-Month", Table1[[#This Row],[Tenure in Months]]&lt;6, Table1[[#This Row],[Payment Method]]="Bank Withdrawal"), "High Risk", IF(OR(Table1[[#This Row],[Contract]]="Month-to-Month", Table1[[#This Row],[Tenure in Months]]&lt;12), "Medium Risk", "Low Risk"))</f>
        <v>Medium Risk</v>
      </c>
    </row>
    <row r="191" spans="1:51" x14ac:dyDescent="0.35">
      <c r="A191" t="s">
        <v>416</v>
      </c>
      <c r="B191" t="s">
        <v>51</v>
      </c>
      <c r="C191">
        <v>78</v>
      </c>
      <c r="D191" t="s">
        <v>52</v>
      </c>
      <c r="E191" t="s">
        <v>53</v>
      </c>
      <c r="F191" t="s">
        <v>53</v>
      </c>
      <c r="G191" t="s">
        <v>52</v>
      </c>
      <c r="H191">
        <v>0</v>
      </c>
      <c r="I191" t="s">
        <v>54</v>
      </c>
      <c r="J191" t="s">
        <v>55</v>
      </c>
      <c r="K191" t="s">
        <v>417</v>
      </c>
      <c r="L191">
        <v>95488</v>
      </c>
      <c r="M191">
        <v>39.724432999999998</v>
      </c>
      <c r="N191">
        <v>-123.767578</v>
      </c>
      <c r="O191">
        <v>309</v>
      </c>
      <c r="P191" t="s">
        <v>57</v>
      </c>
      <c r="Q191" t="s">
        <v>52</v>
      </c>
      <c r="R191">
        <v>0</v>
      </c>
      <c r="S191">
        <v>41</v>
      </c>
      <c r="T191" t="s">
        <v>58</v>
      </c>
      <c r="U191" t="s">
        <v>53</v>
      </c>
      <c r="V191">
        <v>22.56</v>
      </c>
      <c r="W191" t="s">
        <v>53</v>
      </c>
      <c r="X191" t="s">
        <v>53</v>
      </c>
      <c r="Y191" t="s">
        <v>68</v>
      </c>
      <c r="Z191">
        <v>15</v>
      </c>
      <c r="AA191" t="s">
        <v>52</v>
      </c>
      <c r="AB191" t="s">
        <v>52</v>
      </c>
      <c r="AC191" t="s">
        <v>53</v>
      </c>
      <c r="AD191" t="s">
        <v>52</v>
      </c>
      <c r="AE191" t="s">
        <v>53</v>
      </c>
      <c r="AF191" t="s">
        <v>53</v>
      </c>
      <c r="AG191" t="s">
        <v>52</v>
      </c>
      <c r="AH191" t="s">
        <v>53</v>
      </c>
      <c r="AI191" t="s">
        <v>60</v>
      </c>
      <c r="AJ191" t="s">
        <v>53</v>
      </c>
      <c r="AK191" t="s">
        <v>61</v>
      </c>
      <c r="AL191">
        <v>99.8</v>
      </c>
      <c r="AM191">
        <v>4259.3</v>
      </c>
      <c r="AN191">
        <v>8.8800000000000008</v>
      </c>
      <c r="AO191">
        <v>0</v>
      </c>
      <c r="AP191">
        <v>924.95999999999901</v>
      </c>
      <c r="AQ191">
        <v>5175.38</v>
      </c>
      <c r="AR191">
        <v>1</v>
      </c>
      <c r="AS191" t="s">
        <v>62</v>
      </c>
      <c r="AT191" t="s">
        <v>53</v>
      </c>
      <c r="AU191">
        <v>76</v>
      </c>
      <c r="AV191">
        <v>4726</v>
      </c>
      <c r="AW191" t="s">
        <v>76</v>
      </c>
      <c r="AX191" t="s">
        <v>100</v>
      </c>
      <c r="AY191" t="str">
        <f>IF(AND(Table1[[#This Row],[Contract]]="Month-to-Month", Table1[[#This Row],[Tenure in Months]]&lt;6, Table1[[#This Row],[Payment Method]]="Bank Withdrawal"), "High Risk", IF(OR(Table1[[#This Row],[Contract]]="Month-to-Month", Table1[[#This Row],[Tenure in Months]]&lt;12), "Medium Risk", "Low Risk"))</f>
        <v>Medium Risk</v>
      </c>
    </row>
    <row r="192" spans="1:51" x14ac:dyDescent="0.35">
      <c r="A192" t="s">
        <v>418</v>
      </c>
      <c r="B192" t="s">
        <v>51</v>
      </c>
      <c r="C192">
        <v>68</v>
      </c>
      <c r="D192" t="s">
        <v>52</v>
      </c>
      <c r="E192" t="s">
        <v>53</v>
      </c>
      <c r="F192" t="s">
        <v>52</v>
      </c>
      <c r="G192" t="s">
        <v>52</v>
      </c>
      <c r="H192">
        <v>0</v>
      </c>
      <c r="I192" t="s">
        <v>54</v>
      </c>
      <c r="J192" t="s">
        <v>55</v>
      </c>
      <c r="K192" t="s">
        <v>419</v>
      </c>
      <c r="L192">
        <v>95543</v>
      </c>
      <c r="M192">
        <v>41.867908</v>
      </c>
      <c r="N192">
        <v>-123.794144</v>
      </c>
      <c r="O192">
        <v>532</v>
      </c>
      <c r="P192" t="s">
        <v>57</v>
      </c>
      <c r="Q192" t="s">
        <v>52</v>
      </c>
      <c r="R192">
        <v>0</v>
      </c>
      <c r="S192">
        <v>5</v>
      </c>
      <c r="T192" t="s">
        <v>58</v>
      </c>
      <c r="U192" t="s">
        <v>53</v>
      </c>
      <c r="V192">
        <v>2.27</v>
      </c>
      <c r="W192" t="s">
        <v>52</v>
      </c>
      <c r="X192" t="s">
        <v>53</v>
      </c>
      <c r="Y192" t="s">
        <v>68</v>
      </c>
      <c r="Z192">
        <v>17</v>
      </c>
      <c r="AA192" t="s">
        <v>52</v>
      </c>
      <c r="AB192" t="s">
        <v>52</v>
      </c>
      <c r="AC192" t="s">
        <v>52</v>
      </c>
      <c r="AD192" t="s">
        <v>52</v>
      </c>
      <c r="AE192" t="s">
        <v>52</v>
      </c>
      <c r="AF192" t="s">
        <v>52</v>
      </c>
      <c r="AG192" t="s">
        <v>52</v>
      </c>
      <c r="AH192" t="s">
        <v>53</v>
      </c>
      <c r="AI192" t="s">
        <v>60</v>
      </c>
      <c r="AJ192" t="s">
        <v>53</v>
      </c>
      <c r="AK192" t="s">
        <v>69</v>
      </c>
      <c r="AL192">
        <v>70.25</v>
      </c>
      <c r="AM192">
        <v>331.9</v>
      </c>
      <c r="AN192">
        <v>12.48</v>
      </c>
      <c r="AO192">
        <v>0</v>
      </c>
      <c r="AP192">
        <v>11.35</v>
      </c>
      <c r="AQ192">
        <v>330.77</v>
      </c>
      <c r="AR192">
        <v>2</v>
      </c>
      <c r="AS192" t="s">
        <v>62</v>
      </c>
      <c r="AT192" t="s">
        <v>53</v>
      </c>
      <c r="AU192">
        <v>89</v>
      </c>
      <c r="AV192">
        <v>3684</v>
      </c>
      <c r="AW192" t="s">
        <v>80</v>
      </c>
      <c r="AX192" t="s">
        <v>182</v>
      </c>
      <c r="AY192" t="str">
        <f>IF(AND(Table1[[#This Row],[Contract]]="Month-to-Month", Table1[[#This Row],[Tenure in Months]]&lt;6, Table1[[#This Row],[Payment Method]]="Bank Withdrawal"), "High Risk", IF(OR(Table1[[#This Row],[Contract]]="Month-to-Month", Table1[[#This Row],[Tenure in Months]]&lt;12), "Medium Risk", "Low Risk"))</f>
        <v>Medium Risk</v>
      </c>
    </row>
    <row r="193" spans="1:51" x14ac:dyDescent="0.35">
      <c r="A193" t="s">
        <v>420</v>
      </c>
      <c r="B193" t="s">
        <v>51</v>
      </c>
      <c r="C193">
        <v>65</v>
      </c>
      <c r="D193" t="s">
        <v>52</v>
      </c>
      <c r="E193" t="s">
        <v>53</v>
      </c>
      <c r="F193" t="s">
        <v>53</v>
      </c>
      <c r="G193" t="s">
        <v>52</v>
      </c>
      <c r="H193">
        <v>0</v>
      </c>
      <c r="I193" t="s">
        <v>54</v>
      </c>
      <c r="J193" t="s">
        <v>55</v>
      </c>
      <c r="K193" t="s">
        <v>421</v>
      </c>
      <c r="L193">
        <v>95587</v>
      </c>
      <c r="M193">
        <v>39.955587000000001</v>
      </c>
      <c r="N193">
        <v>-123.681175</v>
      </c>
      <c r="O193">
        <v>200</v>
      </c>
      <c r="P193" t="s">
        <v>57</v>
      </c>
      <c r="Q193" t="s">
        <v>53</v>
      </c>
      <c r="R193">
        <v>1</v>
      </c>
      <c r="S193">
        <v>69</v>
      </c>
      <c r="T193" t="s">
        <v>58</v>
      </c>
      <c r="U193" t="s">
        <v>53</v>
      </c>
      <c r="V193">
        <v>16.34</v>
      </c>
      <c r="W193" t="s">
        <v>53</v>
      </c>
      <c r="X193" t="s">
        <v>53</v>
      </c>
      <c r="Y193" t="s">
        <v>68</v>
      </c>
      <c r="Z193">
        <v>4</v>
      </c>
      <c r="AA193" t="s">
        <v>52</v>
      </c>
      <c r="AB193" t="s">
        <v>53</v>
      </c>
      <c r="AC193" t="s">
        <v>52</v>
      </c>
      <c r="AD193" t="s">
        <v>52</v>
      </c>
      <c r="AE193" t="s">
        <v>53</v>
      </c>
      <c r="AF193" t="s">
        <v>52</v>
      </c>
      <c r="AG193" t="s">
        <v>52</v>
      </c>
      <c r="AH193" t="s">
        <v>52</v>
      </c>
      <c r="AI193" t="s">
        <v>60</v>
      </c>
      <c r="AJ193" t="s">
        <v>53</v>
      </c>
      <c r="AK193" t="s">
        <v>61</v>
      </c>
      <c r="AL193">
        <v>89.95</v>
      </c>
      <c r="AM193">
        <v>6143.15</v>
      </c>
      <c r="AN193">
        <v>6.79</v>
      </c>
      <c r="AO193">
        <v>110</v>
      </c>
      <c r="AP193">
        <v>1127.46</v>
      </c>
      <c r="AQ193">
        <v>7373.82</v>
      </c>
      <c r="AR193">
        <v>1</v>
      </c>
      <c r="AS193" t="s">
        <v>62</v>
      </c>
      <c r="AT193" t="s">
        <v>53</v>
      </c>
      <c r="AU193">
        <v>82</v>
      </c>
      <c r="AV193">
        <v>6363</v>
      </c>
      <c r="AW193" t="s">
        <v>63</v>
      </c>
      <c r="AX193" t="s">
        <v>84</v>
      </c>
      <c r="AY193" t="str">
        <f>IF(AND(Table1[[#This Row],[Contract]]="Month-to-Month", Table1[[#This Row],[Tenure in Months]]&lt;6, Table1[[#This Row],[Payment Method]]="Bank Withdrawal"), "High Risk", IF(OR(Table1[[#This Row],[Contract]]="Month-to-Month", Table1[[#This Row],[Tenure in Months]]&lt;12), "Medium Risk", "Low Risk"))</f>
        <v>Medium Risk</v>
      </c>
    </row>
    <row r="194" spans="1:51" x14ac:dyDescent="0.35">
      <c r="A194" t="s">
        <v>422</v>
      </c>
      <c r="B194" t="s">
        <v>51</v>
      </c>
      <c r="C194">
        <v>67</v>
      </c>
      <c r="D194" t="s">
        <v>52</v>
      </c>
      <c r="E194" t="s">
        <v>53</v>
      </c>
      <c r="F194" t="s">
        <v>52</v>
      </c>
      <c r="G194" t="s">
        <v>52</v>
      </c>
      <c r="H194">
        <v>0</v>
      </c>
      <c r="I194" t="s">
        <v>54</v>
      </c>
      <c r="J194" t="s">
        <v>55</v>
      </c>
      <c r="K194" t="s">
        <v>423</v>
      </c>
      <c r="L194">
        <v>95608</v>
      </c>
      <c r="M194">
        <v>38.626128000000001</v>
      </c>
      <c r="N194">
        <v>-121.328011</v>
      </c>
      <c r="O194">
        <v>58830</v>
      </c>
      <c r="P194" t="s">
        <v>57</v>
      </c>
      <c r="Q194" t="s">
        <v>52</v>
      </c>
      <c r="R194">
        <v>0</v>
      </c>
      <c r="S194">
        <v>14</v>
      </c>
      <c r="T194" t="s">
        <v>72</v>
      </c>
      <c r="U194" t="s">
        <v>53</v>
      </c>
      <c r="V194">
        <v>16.32</v>
      </c>
      <c r="W194" t="s">
        <v>53</v>
      </c>
      <c r="X194" t="s">
        <v>53</v>
      </c>
      <c r="Y194" t="s">
        <v>68</v>
      </c>
      <c r="Z194">
        <v>11</v>
      </c>
      <c r="AA194" t="s">
        <v>52</v>
      </c>
      <c r="AB194" t="s">
        <v>52</v>
      </c>
      <c r="AC194" t="s">
        <v>52</v>
      </c>
      <c r="AD194" t="s">
        <v>52</v>
      </c>
      <c r="AE194" t="s">
        <v>52</v>
      </c>
      <c r="AF194" t="s">
        <v>52</v>
      </c>
      <c r="AG194" t="s">
        <v>52</v>
      </c>
      <c r="AH194" t="s">
        <v>53</v>
      </c>
      <c r="AI194" t="s">
        <v>60</v>
      </c>
      <c r="AJ194" t="s">
        <v>53</v>
      </c>
      <c r="AK194" t="s">
        <v>61</v>
      </c>
      <c r="AL194">
        <v>74.95</v>
      </c>
      <c r="AM194">
        <v>1036.75</v>
      </c>
      <c r="AN194">
        <v>39.29</v>
      </c>
      <c r="AO194">
        <v>0</v>
      </c>
      <c r="AP194">
        <v>228.48</v>
      </c>
      <c r="AQ194">
        <v>1225.94</v>
      </c>
      <c r="AR194">
        <v>3</v>
      </c>
      <c r="AS194" t="s">
        <v>62</v>
      </c>
      <c r="AT194" t="s">
        <v>53</v>
      </c>
      <c r="AU194">
        <v>70</v>
      </c>
      <c r="AV194">
        <v>2075</v>
      </c>
      <c r="AW194" t="s">
        <v>80</v>
      </c>
      <c r="AX194" t="s">
        <v>81</v>
      </c>
      <c r="AY194" t="str">
        <f>IF(AND(Table1[[#This Row],[Contract]]="Month-to-Month", Table1[[#This Row],[Tenure in Months]]&lt;6, Table1[[#This Row],[Payment Method]]="Bank Withdrawal"), "High Risk", IF(OR(Table1[[#This Row],[Contract]]="Month-to-Month", Table1[[#This Row],[Tenure in Months]]&lt;12), "Medium Risk", "Low Risk"))</f>
        <v>Medium Risk</v>
      </c>
    </row>
    <row r="195" spans="1:51" x14ac:dyDescent="0.35">
      <c r="A195" t="s">
        <v>424</v>
      </c>
      <c r="B195" t="s">
        <v>66</v>
      </c>
      <c r="C195">
        <v>70</v>
      </c>
      <c r="D195" t="s">
        <v>52</v>
      </c>
      <c r="E195" t="s">
        <v>53</v>
      </c>
      <c r="F195" t="s">
        <v>52</v>
      </c>
      <c r="G195" t="s">
        <v>52</v>
      </c>
      <c r="H195">
        <v>0</v>
      </c>
      <c r="I195" t="s">
        <v>54</v>
      </c>
      <c r="J195" t="s">
        <v>55</v>
      </c>
      <c r="K195" t="s">
        <v>425</v>
      </c>
      <c r="L195">
        <v>95610</v>
      </c>
      <c r="M195">
        <v>38.695079999999997</v>
      </c>
      <c r="N195">
        <v>-121.27161599999999</v>
      </c>
      <c r="O195">
        <v>43718</v>
      </c>
      <c r="P195" t="s">
        <v>57</v>
      </c>
      <c r="Q195" t="s">
        <v>52</v>
      </c>
      <c r="R195">
        <v>0</v>
      </c>
      <c r="S195">
        <v>32</v>
      </c>
      <c r="T195" t="s">
        <v>75</v>
      </c>
      <c r="U195" t="s">
        <v>53</v>
      </c>
      <c r="V195">
        <v>33.22</v>
      </c>
      <c r="W195" t="s">
        <v>52</v>
      </c>
      <c r="X195" t="s">
        <v>53</v>
      </c>
      <c r="Y195" t="s">
        <v>68</v>
      </c>
      <c r="Z195">
        <v>9</v>
      </c>
      <c r="AA195" t="s">
        <v>52</v>
      </c>
      <c r="AB195" t="s">
        <v>53</v>
      </c>
      <c r="AC195" t="s">
        <v>52</v>
      </c>
      <c r="AD195" t="s">
        <v>52</v>
      </c>
      <c r="AE195" t="s">
        <v>52</v>
      </c>
      <c r="AF195" t="s">
        <v>52</v>
      </c>
      <c r="AG195" t="s">
        <v>52</v>
      </c>
      <c r="AH195" t="s">
        <v>53</v>
      </c>
      <c r="AI195" t="s">
        <v>60</v>
      </c>
      <c r="AJ195" t="s">
        <v>53</v>
      </c>
      <c r="AK195" t="s">
        <v>61</v>
      </c>
      <c r="AL195">
        <v>74.400000000000006</v>
      </c>
      <c r="AM195">
        <v>2276.9499999999998</v>
      </c>
      <c r="AN195">
        <v>44.31</v>
      </c>
      <c r="AO195">
        <v>0</v>
      </c>
      <c r="AP195">
        <v>1063.04</v>
      </c>
      <c r="AQ195">
        <v>3295.68</v>
      </c>
      <c r="AR195">
        <v>1</v>
      </c>
      <c r="AS195" t="s">
        <v>62</v>
      </c>
      <c r="AT195" t="s">
        <v>53</v>
      </c>
      <c r="AU195">
        <v>90</v>
      </c>
      <c r="AV195">
        <v>2091</v>
      </c>
      <c r="AW195" t="s">
        <v>63</v>
      </c>
      <c r="AX195" t="s">
        <v>84</v>
      </c>
      <c r="AY195" t="str">
        <f>IF(AND(Table1[[#This Row],[Contract]]="Month-to-Month", Table1[[#This Row],[Tenure in Months]]&lt;6, Table1[[#This Row],[Payment Method]]="Bank Withdrawal"), "High Risk", IF(OR(Table1[[#This Row],[Contract]]="Month-to-Month", Table1[[#This Row],[Tenure in Months]]&lt;12), "Medium Risk", "Low Risk"))</f>
        <v>Medium Risk</v>
      </c>
    </row>
    <row r="196" spans="1:51" x14ac:dyDescent="0.35">
      <c r="A196" t="s">
        <v>426</v>
      </c>
      <c r="B196" t="s">
        <v>66</v>
      </c>
      <c r="C196">
        <v>69</v>
      </c>
      <c r="D196" t="s">
        <v>52</v>
      </c>
      <c r="E196" t="s">
        <v>53</v>
      </c>
      <c r="F196" t="s">
        <v>53</v>
      </c>
      <c r="G196" t="s">
        <v>52</v>
      </c>
      <c r="H196">
        <v>0</v>
      </c>
      <c r="I196" t="s">
        <v>54</v>
      </c>
      <c r="J196" t="s">
        <v>55</v>
      </c>
      <c r="K196" t="s">
        <v>427</v>
      </c>
      <c r="L196">
        <v>95638</v>
      </c>
      <c r="M196">
        <v>38.313446999999996</v>
      </c>
      <c r="N196">
        <v>-121.123886</v>
      </c>
      <c r="O196">
        <v>1745</v>
      </c>
      <c r="P196" t="s">
        <v>57</v>
      </c>
      <c r="Q196" t="s">
        <v>53</v>
      </c>
      <c r="R196">
        <v>1</v>
      </c>
      <c r="S196">
        <v>50</v>
      </c>
      <c r="T196" t="s">
        <v>58</v>
      </c>
      <c r="U196" t="s">
        <v>53</v>
      </c>
      <c r="V196">
        <v>4.5999999999999996</v>
      </c>
      <c r="W196" t="s">
        <v>52</v>
      </c>
      <c r="X196" t="s">
        <v>53</v>
      </c>
      <c r="Y196" t="s">
        <v>110</v>
      </c>
      <c r="Z196">
        <v>24</v>
      </c>
      <c r="AA196" t="s">
        <v>52</v>
      </c>
      <c r="AB196" t="s">
        <v>52</v>
      </c>
      <c r="AC196" t="s">
        <v>52</v>
      </c>
      <c r="AD196" t="s">
        <v>52</v>
      </c>
      <c r="AE196" t="s">
        <v>52</v>
      </c>
      <c r="AF196" t="s">
        <v>52</v>
      </c>
      <c r="AG196" t="s">
        <v>52</v>
      </c>
      <c r="AH196" t="s">
        <v>53</v>
      </c>
      <c r="AI196" t="s">
        <v>60</v>
      </c>
      <c r="AJ196" t="s">
        <v>53</v>
      </c>
      <c r="AK196" t="s">
        <v>61</v>
      </c>
      <c r="AL196">
        <v>71.05</v>
      </c>
      <c r="AM196">
        <v>3444.85</v>
      </c>
      <c r="AN196">
        <v>0</v>
      </c>
      <c r="AO196">
        <v>0</v>
      </c>
      <c r="AP196">
        <v>229.99999999999901</v>
      </c>
      <c r="AQ196">
        <v>3674.85</v>
      </c>
      <c r="AR196">
        <v>3</v>
      </c>
      <c r="AS196" t="s">
        <v>62</v>
      </c>
      <c r="AT196" t="s">
        <v>53</v>
      </c>
      <c r="AU196">
        <v>94</v>
      </c>
      <c r="AV196">
        <v>5746</v>
      </c>
      <c r="AW196" t="s">
        <v>88</v>
      </c>
      <c r="AX196" t="s">
        <v>115</v>
      </c>
      <c r="AY196" t="str">
        <f>IF(AND(Table1[[#This Row],[Contract]]="Month-to-Month", Table1[[#This Row],[Tenure in Months]]&lt;6, Table1[[#This Row],[Payment Method]]="Bank Withdrawal"), "High Risk", IF(OR(Table1[[#This Row],[Contract]]="Month-to-Month", Table1[[#This Row],[Tenure in Months]]&lt;12), "Medium Risk", "Low Risk"))</f>
        <v>Medium Risk</v>
      </c>
    </row>
    <row r="197" spans="1:51" x14ac:dyDescent="0.35">
      <c r="A197" t="s">
        <v>428</v>
      </c>
      <c r="B197" t="s">
        <v>66</v>
      </c>
      <c r="C197">
        <v>73</v>
      </c>
      <c r="D197" t="s">
        <v>52</v>
      </c>
      <c r="E197" t="s">
        <v>53</v>
      </c>
      <c r="F197" t="s">
        <v>52</v>
      </c>
      <c r="G197" t="s">
        <v>52</v>
      </c>
      <c r="H197">
        <v>0</v>
      </c>
      <c r="I197" t="s">
        <v>54</v>
      </c>
      <c r="J197" t="s">
        <v>55</v>
      </c>
      <c r="K197" t="s">
        <v>429</v>
      </c>
      <c r="L197">
        <v>95658</v>
      </c>
      <c r="M197">
        <v>38.883223999999998</v>
      </c>
      <c r="N197">
        <v>-121.15918000000001</v>
      </c>
      <c r="O197">
        <v>6096</v>
      </c>
      <c r="P197" t="s">
        <v>57</v>
      </c>
      <c r="Q197" t="s">
        <v>52</v>
      </c>
      <c r="R197">
        <v>0</v>
      </c>
      <c r="S197">
        <v>2</v>
      </c>
      <c r="T197" t="s">
        <v>58</v>
      </c>
      <c r="U197" t="s">
        <v>52</v>
      </c>
      <c r="V197">
        <v>0</v>
      </c>
      <c r="W197" t="s">
        <v>52</v>
      </c>
      <c r="X197" t="s">
        <v>53</v>
      </c>
      <c r="Y197" t="s">
        <v>59</v>
      </c>
      <c r="Z197">
        <v>13</v>
      </c>
      <c r="AA197" t="s">
        <v>52</v>
      </c>
      <c r="AB197" t="s">
        <v>52</v>
      </c>
      <c r="AC197" t="s">
        <v>53</v>
      </c>
      <c r="AD197" t="s">
        <v>52</v>
      </c>
      <c r="AE197" t="s">
        <v>52</v>
      </c>
      <c r="AF197" t="s">
        <v>52</v>
      </c>
      <c r="AG197" t="s">
        <v>52</v>
      </c>
      <c r="AH197" t="s">
        <v>53</v>
      </c>
      <c r="AI197" t="s">
        <v>60</v>
      </c>
      <c r="AJ197" t="s">
        <v>53</v>
      </c>
      <c r="AK197" t="s">
        <v>61</v>
      </c>
      <c r="AL197">
        <v>30.4</v>
      </c>
      <c r="AM197">
        <v>78.650000000000006</v>
      </c>
      <c r="AN197">
        <v>0</v>
      </c>
      <c r="AO197">
        <v>0</v>
      </c>
      <c r="AP197">
        <v>0</v>
      </c>
      <c r="AQ197">
        <v>78.650000000000006</v>
      </c>
      <c r="AR197">
        <v>1</v>
      </c>
      <c r="AS197" t="s">
        <v>62</v>
      </c>
      <c r="AT197" t="s">
        <v>53</v>
      </c>
      <c r="AU197">
        <v>90</v>
      </c>
      <c r="AV197">
        <v>4002</v>
      </c>
      <c r="AW197" t="s">
        <v>120</v>
      </c>
      <c r="AX197" t="s">
        <v>121</v>
      </c>
      <c r="AY197" t="str">
        <f>IF(AND(Table1[[#This Row],[Contract]]="Month-to-Month", Table1[[#This Row],[Tenure in Months]]&lt;6, Table1[[#This Row],[Payment Method]]="Bank Withdrawal"), "High Risk", IF(OR(Table1[[#This Row],[Contract]]="Month-to-Month", Table1[[#This Row],[Tenure in Months]]&lt;12), "Medium Risk", "Low Risk"))</f>
        <v>High Risk</v>
      </c>
    </row>
    <row r="198" spans="1:51" x14ac:dyDescent="0.35">
      <c r="A198" t="s">
        <v>430</v>
      </c>
      <c r="B198" t="s">
        <v>51</v>
      </c>
      <c r="C198">
        <v>74</v>
      </c>
      <c r="D198" t="s">
        <v>52</v>
      </c>
      <c r="E198" t="s">
        <v>53</v>
      </c>
      <c r="F198" t="s">
        <v>52</v>
      </c>
      <c r="G198" t="s">
        <v>52</v>
      </c>
      <c r="H198">
        <v>0</v>
      </c>
      <c r="I198" t="s">
        <v>54</v>
      </c>
      <c r="J198" t="s">
        <v>55</v>
      </c>
      <c r="K198" t="s">
        <v>431</v>
      </c>
      <c r="L198">
        <v>95678</v>
      </c>
      <c r="M198">
        <v>38.759751000000001</v>
      </c>
      <c r="N198">
        <v>-121.288545</v>
      </c>
      <c r="O198">
        <v>30614</v>
      </c>
      <c r="P198" t="s">
        <v>57</v>
      </c>
      <c r="Q198" t="s">
        <v>52</v>
      </c>
      <c r="R198">
        <v>0</v>
      </c>
      <c r="S198">
        <v>23</v>
      </c>
      <c r="T198" t="s">
        <v>58</v>
      </c>
      <c r="U198" t="s">
        <v>53</v>
      </c>
      <c r="V198">
        <v>17.62</v>
      </c>
      <c r="W198" t="s">
        <v>53</v>
      </c>
      <c r="X198" t="s">
        <v>53</v>
      </c>
      <c r="Y198" t="s">
        <v>68</v>
      </c>
      <c r="Z198">
        <v>29</v>
      </c>
      <c r="AA198" t="s">
        <v>52</v>
      </c>
      <c r="AB198" t="s">
        <v>53</v>
      </c>
      <c r="AC198" t="s">
        <v>53</v>
      </c>
      <c r="AD198" t="s">
        <v>52</v>
      </c>
      <c r="AE198" t="s">
        <v>53</v>
      </c>
      <c r="AF198" t="s">
        <v>53</v>
      </c>
      <c r="AG198" t="s">
        <v>52</v>
      </c>
      <c r="AH198" t="s">
        <v>53</v>
      </c>
      <c r="AI198" t="s">
        <v>60</v>
      </c>
      <c r="AJ198" t="s">
        <v>53</v>
      </c>
      <c r="AK198" t="s">
        <v>61</v>
      </c>
      <c r="AL198">
        <v>106.4</v>
      </c>
      <c r="AM198">
        <v>2483.5</v>
      </c>
      <c r="AN198">
        <v>0</v>
      </c>
      <c r="AO198">
        <v>0</v>
      </c>
      <c r="AP198">
        <v>405.26</v>
      </c>
      <c r="AQ198">
        <v>2888.76</v>
      </c>
      <c r="AR198">
        <v>1</v>
      </c>
      <c r="AS198" t="s">
        <v>62</v>
      </c>
      <c r="AT198" t="s">
        <v>53</v>
      </c>
      <c r="AU198">
        <v>79</v>
      </c>
      <c r="AV198">
        <v>5507</v>
      </c>
      <c r="AW198" t="s">
        <v>76</v>
      </c>
      <c r="AX198" t="s">
        <v>100</v>
      </c>
      <c r="AY198" t="str">
        <f>IF(AND(Table1[[#This Row],[Contract]]="Month-to-Month", Table1[[#This Row],[Tenure in Months]]&lt;6, Table1[[#This Row],[Payment Method]]="Bank Withdrawal"), "High Risk", IF(OR(Table1[[#This Row],[Contract]]="Month-to-Month", Table1[[#This Row],[Tenure in Months]]&lt;12), "Medium Risk", "Low Risk"))</f>
        <v>Medium Risk</v>
      </c>
    </row>
    <row r="199" spans="1:51" x14ac:dyDescent="0.35">
      <c r="A199" t="s">
        <v>432</v>
      </c>
      <c r="B199" t="s">
        <v>66</v>
      </c>
      <c r="C199">
        <v>78</v>
      </c>
      <c r="D199" t="s">
        <v>52</v>
      </c>
      <c r="E199" t="s">
        <v>53</v>
      </c>
      <c r="F199" t="s">
        <v>52</v>
      </c>
      <c r="G199" t="s">
        <v>52</v>
      </c>
      <c r="H199">
        <v>0</v>
      </c>
      <c r="I199" t="s">
        <v>54</v>
      </c>
      <c r="J199" t="s">
        <v>55</v>
      </c>
      <c r="K199" t="s">
        <v>433</v>
      </c>
      <c r="L199">
        <v>95703</v>
      </c>
      <c r="M199">
        <v>38.983387999999998</v>
      </c>
      <c r="N199">
        <v>-120.988814</v>
      </c>
      <c r="O199">
        <v>1526</v>
      </c>
      <c r="P199" t="s">
        <v>57</v>
      </c>
      <c r="Q199" t="s">
        <v>52</v>
      </c>
      <c r="R199">
        <v>0</v>
      </c>
      <c r="S199">
        <v>2</v>
      </c>
      <c r="T199" t="s">
        <v>67</v>
      </c>
      <c r="U199" t="s">
        <v>53</v>
      </c>
      <c r="V199">
        <v>5.49</v>
      </c>
      <c r="W199" t="s">
        <v>53</v>
      </c>
      <c r="X199" t="s">
        <v>53</v>
      </c>
      <c r="Y199" t="s">
        <v>68</v>
      </c>
      <c r="Z199">
        <v>25</v>
      </c>
      <c r="AA199" t="s">
        <v>52</v>
      </c>
      <c r="AB199" t="s">
        <v>52</v>
      </c>
      <c r="AC199" t="s">
        <v>52</v>
      </c>
      <c r="AD199" t="s">
        <v>52</v>
      </c>
      <c r="AE199" t="s">
        <v>53</v>
      </c>
      <c r="AF199" t="s">
        <v>52</v>
      </c>
      <c r="AG199" t="s">
        <v>52</v>
      </c>
      <c r="AH199" t="s">
        <v>53</v>
      </c>
      <c r="AI199" t="s">
        <v>60</v>
      </c>
      <c r="AJ199" t="s">
        <v>53</v>
      </c>
      <c r="AK199" t="s">
        <v>61</v>
      </c>
      <c r="AL199">
        <v>85.55</v>
      </c>
      <c r="AM199">
        <v>187.45</v>
      </c>
      <c r="AN199">
        <v>0</v>
      </c>
      <c r="AO199">
        <v>0</v>
      </c>
      <c r="AP199">
        <v>10.98</v>
      </c>
      <c r="AQ199">
        <v>198.42999999999901</v>
      </c>
      <c r="AR199">
        <v>3</v>
      </c>
      <c r="AS199" t="s">
        <v>62</v>
      </c>
      <c r="AT199" t="s">
        <v>53</v>
      </c>
      <c r="AU199">
        <v>86</v>
      </c>
      <c r="AV199">
        <v>5512</v>
      </c>
      <c r="AW199" t="s">
        <v>76</v>
      </c>
      <c r="AX199" t="s">
        <v>133</v>
      </c>
      <c r="AY199" t="str">
        <f>IF(AND(Table1[[#This Row],[Contract]]="Month-to-Month", Table1[[#This Row],[Tenure in Months]]&lt;6, Table1[[#This Row],[Payment Method]]="Bank Withdrawal"), "High Risk", IF(OR(Table1[[#This Row],[Contract]]="Month-to-Month", Table1[[#This Row],[Tenure in Months]]&lt;12), "Medium Risk", "Low Risk"))</f>
        <v>High Risk</v>
      </c>
    </row>
    <row r="200" spans="1:51" x14ac:dyDescent="0.35">
      <c r="A200" t="s">
        <v>434</v>
      </c>
      <c r="B200" t="s">
        <v>51</v>
      </c>
      <c r="C200">
        <v>77</v>
      </c>
      <c r="D200" t="s">
        <v>52</v>
      </c>
      <c r="E200" t="s">
        <v>53</v>
      </c>
      <c r="F200" t="s">
        <v>53</v>
      </c>
      <c r="G200" t="s">
        <v>52</v>
      </c>
      <c r="H200">
        <v>0</v>
      </c>
      <c r="I200" t="s">
        <v>54</v>
      </c>
      <c r="J200" t="s">
        <v>55</v>
      </c>
      <c r="K200" t="s">
        <v>435</v>
      </c>
      <c r="L200">
        <v>95814</v>
      </c>
      <c r="M200">
        <v>38.584505</v>
      </c>
      <c r="N200">
        <v>-121.491956</v>
      </c>
      <c r="O200">
        <v>16599</v>
      </c>
      <c r="P200" t="s">
        <v>57</v>
      </c>
      <c r="Q200" t="s">
        <v>53</v>
      </c>
      <c r="R200">
        <v>1</v>
      </c>
      <c r="S200">
        <v>30</v>
      </c>
      <c r="T200" t="s">
        <v>75</v>
      </c>
      <c r="U200" t="s">
        <v>53</v>
      </c>
      <c r="V200">
        <v>6.23</v>
      </c>
      <c r="W200" t="s">
        <v>52</v>
      </c>
      <c r="X200" t="s">
        <v>53</v>
      </c>
      <c r="Y200" t="s">
        <v>68</v>
      </c>
      <c r="Z200">
        <v>4</v>
      </c>
      <c r="AA200" t="s">
        <v>52</v>
      </c>
      <c r="AB200" t="s">
        <v>53</v>
      </c>
      <c r="AC200" t="s">
        <v>53</v>
      </c>
      <c r="AD200" t="s">
        <v>52</v>
      </c>
      <c r="AE200" t="s">
        <v>52</v>
      </c>
      <c r="AF200" t="s">
        <v>52</v>
      </c>
      <c r="AG200" t="s">
        <v>52</v>
      </c>
      <c r="AH200" t="s">
        <v>53</v>
      </c>
      <c r="AI200" t="s">
        <v>60</v>
      </c>
      <c r="AJ200" t="s">
        <v>53</v>
      </c>
      <c r="AK200" t="s">
        <v>69</v>
      </c>
      <c r="AL200">
        <v>79.650000000000006</v>
      </c>
      <c r="AM200">
        <v>2365.15</v>
      </c>
      <c r="AN200">
        <v>0</v>
      </c>
      <c r="AO200">
        <v>0</v>
      </c>
      <c r="AP200">
        <v>186.9</v>
      </c>
      <c r="AQ200">
        <v>2552.0500000000002</v>
      </c>
      <c r="AR200">
        <v>3</v>
      </c>
      <c r="AS200" t="s">
        <v>62</v>
      </c>
      <c r="AT200" t="s">
        <v>53</v>
      </c>
      <c r="AU200">
        <v>73</v>
      </c>
      <c r="AV200">
        <v>2174</v>
      </c>
      <c r="AW200" t="s">
        <v>120</v>
      </c>
      <c r="AX200" t="s">
        <v>121</v>
      </c>
      <c r="AY200" t="str">
        <f>IF(AND(Table1[[#This Row],[Contract]]="Month-to-Month", Table1[[#This Row],[Tenure in Months]]&lt;6, Table1[[#This Row],[Payment Method]]="Bank Withdrawal"), "High Risk", IF(OR(Table1[[#This Row],[Contract]]="Month-to-Month", Table1[[#This Row],[Tenure in Months]]&lt;12), "Medium Risk", "Low Risk"))</f>
        <v>Medium Risk</v>
      </c>
    </row>
    <row r="201" spans="1:51" x14ac:dyDescent="0.35">
      <c r="A201" t="s">
        <v>436</v>
      </c>
      <c r="B201" t="s">
        <v>66</v>
      </c>
      <c r="C201">
        <v>70</v>
      </c>
      <c r="D201" t="s">
        <v>52</v>
      </c>
      <c r="E201" t="s">
        <v>53</v>
      </c>
      <c r="F201" t="s">
        <v>52</v>
      </c>
      <c r="G201" t="s">
        <v>52</v>
      </c>
      <c r="H201">
        <v>0</v>
      </c>
      <c r="I201" t="s">
        <v>54</v>
      </c>
      <c r="J201" t="s">
        <v>55</v>
      </c>
      <c r="K201" t="s">
        <v>435</v>
      </c>
      <c r="L201">
        <v>95819</v>
      </c>
      <c r="M201">
        <v>38.567594</v>
      </c>
      <c r="N201">
        <v>-121.437507</v>
      </c>
      <c r="O201">
        <v>15975</v>
      </c>
      <c r="P201" t="s">
        <v>57</v>
      </c>
      <c r="Q201" t="s">
        <v>52</v>
      </c>
      <c r="R201">
        <v>0</v>
      </c>
      <c r="S201">
        <v>1</v>
      </c>
      <c r="T201" t="s">
        <v>58</v>
      </c>
      <c r="U201" t="s">
        <v>53</v>
      </c>
      <c r="V201">
        <v>22.92</v>
      </c>
      <c r="W201" t="s">
        <v>52</v>
      </c>
      <c r="X201" t="s">
        <v>52</v>
      </c>
      <c r="Y201" t="s">
        <v>58</v>
      </c>
      <c r="Z201">
        <v>0</v>
      </c>
      <c r="AA201" t="s">
        <v>52</v>
      </c>
      <c r="AB201" t="s">
        <v>52</v>
      </c>
      <c r="AC201" t="s">
        <v>52</v>
      </c>
      <c r="AD201" t="s">
        <v>52</v>
      </c>
      <c r="AE201" t="s">
        <v>52</v>
      </c>
      <c r="AF201" t="s">
        <v>52</v>
      </c>
      <c r="AG201" t="s">
        <v>52</v>
      </c>
      <c r="AH201" t="s">
        <v>52</v>
      </c>
      <c r="AI201" t="s">
        <v>60</v>
      </c>
      <c r="AJ201" t="s">
        <v>53</v>
      </c>
      <c r="AK201" t="s">
        <v>61</v>
      </c>
      <c r="AL201">
        <v>19.45</v>
      </c>
      <c r="AM201">
        <v>19.45</v>
      </c>
      <c r="AN201">
        <v>0</v>
      </c>
      <c r="AO201">
        <v>0</v>
      </c>
      <c r="AP201">
        <v>22.92</v>
      </c>
      <c r="AQ201">
        <v>42.37</v>
      </c>
      <c r="AR201">
        <v>1</v>
      </c>
      <c r="AS201" t="s">
        <v>62</v>
      </c>
      <c r="AT201" t="s">
        <v>53</v>
      </c>
      <c r="AU201">
        <v>78</v>
      </c>
      <c r="AV201">
        <v>3848</v>
      </c>
      <c r="AW201" t="s">
        <v>76</v>
      </c>
      <c r="AX201" t="s">
        <v>77</v>
      </c>
      <c r="AY201" t="str">
        <f>IF(AND(Table1[[#This Row],[Contract]]="Month-to-Month", Table1[[#This Row],[Tenure in Months]]&lt;6, Table1[[#This Row],[Payment Method]]="Bank Withdrawal"), "High Risk", IF(OR(Table1[[#This Row],[Contract]]="Month-to-Month", Table1[[#This Row],[Tenure in Months]]&lt;12), "Medium Risk", "Low Risk"))</f>
        <v>High Risk</v>
      </c>
    </row>
    <row r="202" spans="1:51" x14ac:dyDescent="0.35">
      <c r="A202" t="s">
        <v>437</v>
      </c>
      <c r="B202" t="s">
        <v>66</v>
      </c>
      <c r="C202">
        <v>78</v>
      </c>
      <c r="D202" t="s">
        <v>52</v>
      </c>
      <c r="E202" t="s">
        <v>53</v>
      </c>
      <c r="F202" t="s">
        <v>53</v>
      </c>
      <c r="G202" t="s">
        <v>52</v>
      </c>
      <c r="H202">
        <v>0</v>
      </c>
      <c r="I202" t="s">
        <v>54</v>
      </c>
      <c r="J202" t="s">
        <v>55</v>
      </c>
      <c r="K202" t="s">
        <v>435</v>
      </c>
      <c r="L202">
        <v>95835</v>
      </c>
      <c r="M202">
        <v>38.685068999999999</v>
      </c>
      <c r="N202">
        <v>-121.54370900000001</v>
      </c>
      <c r="O202">
        <v>854</v>
      </c>
      <c r="P202" t="s">
        <v>57</v>
      </c>
      <c r="Q202" t="s">
        <v>52</v>
      </c>
      <c r="R202">
        <v>0</v>
      </c>
      <c r="S202">
        <v>32</v>
      </c>
      <c r="T202" t="s">
        <v>75</v>
      </c>
      <c r="U202" t="s">
        <v>53</v>
      </c>
      <c r="V202">
        <v>48.95</v>
      </c>
      <c r="W202" t="s">
        <v>53</v>
      </c>
      <c r="X202" t="s">
        <v>53</v>
      </c>
      <c r="Y202" t="s">
        <v>68</v>
      </c>
      <c r="Z202">
        <v>9</v>
      </c>
      <c r="AA202" t="s">
        <v>52</v>
      </c>
      <c r="AB202" t="s">
        <v>52</v>
      </c>
      <c r="AC202" t="s">
        <v>52</v>
      </c>
      <c r="AD202" t="s">
        <v>52</v>
      </c>
      <c r="AE202" t="s">
        <v>53</v>
      </c>
      <c r="AF202" t="s">
        <v>52</v>
      </c>
      <c r="AG202" t="s">
        <v>52</v>
      </c>
      <c r="AH202" t="s">
        <v>53</v>
      </c>
      <c r="AI202" t="s">
        <v>60</v>
      </c>
      <c r="AJ202" t="s">
        <v>53</v>
      </c>
      <c r="AK202" t="s">
        <v>69</v>
      </c>
      <c r="AL202">
        <v>85.95</v>
      </c>
      <c r="AM202">
        <v>2628.6</v>
      </c>
      <c r="AN202">
        <v>0</v>
      </c>
      <c r="AO202">
        <v>0</v>
      </c>
      <c r="AP202">
        <v>1566.4</v>
      </c>
      <c r="AQ202">
        <v>4195</v>
      </c>
      <c r="AR202">
        <v>3</v>
      </c>
      <c r="AS202" t="s">
        <v>62</v>
      </c>
      <c r="AT202" t="s">
        <v>53</v>
      </c>
      <c r="AU202">
        <v>74</v>
      </c>
      <c r="AV202">
        <v>2431</v>
      </c>
      <c r="AW202" t="s">
        <v>80</v>
      </c>
      <c r="AX202" t="s">
        <v>81</v>
      </c>
      <c r="AY202" t="str">
        <f>IF(AND(Table1[[#This Row],[Contract]]="Month-to-Month", Table1[[#This Row],[Tenure in Months]]&lt;6, Table1[[#This Row],[Payment Method]]="Bank Withdrawal"), "High Risk", IF(OR(Table1[[#This Row],[Contract]]="Month-to-Month", Table1[[#This Row],[Tenure in Months]]&lt;12), "Medium Risk", "Low Risk"))</f>
        <v>Medium Risk</v>
      </c>
    </row>
    <row r="203" spans="1:51" x14ac:dyDescent="0.35">
      <c r="A203" t="s">
        <v>438</v>
      </c>
      <c r="B203" t="s">
        <v>66</v>
      </c>
      <c r="C203">
        <v>75</v>
      </c>
      <c r="D203" t="s">
        <v>52</v>
      </c>
      <c r="E203" t="s">
        <v>53</v>
      </c>
      <c r="F203" t="s">
        <v>52</v>
      </c>
      <c r="G203" t="s">
        <v>52</v>
      </c>
      <c r="H203">
        <v>0</v>
      </c>
      <c r="I203" t="s">
        <v>54</v>
      </c>
      <c r="J203" t="s">
        <v>55</v>
      </c>
      <c r="K203" t="s">
        <v>435</v>
      </c>
      <c r="L203">
        <v>95838</v>
      </c>
      <c r="M203">
        <v>38.646096</v>
      </c>
      <c r="N203">
        <v>-121.44243299999999</v>
      </c>
      <c r="O203">
        <v>34894</v>
      </c>
      <c r="P203" t="s">
        <v>57</v>
      </c>
      <c r="Q203" t="s">
        <v>52</v>
      </c>
      <c r="R203">
        <v>0</v>
      </c>
      <c r="S203">
        <v>16</v>
      </c>
      <c r="T203" t="s">
        <v>58</v>
      </c>
      <c r="U203" t="s">
        <v>53</v>
      </c>
      <c r="V203">
        <v>36.83</v>
      </c>
      <c r="W203" t="s">
        <v>52</v>
      </c>
      <c r="X203" t="s">
        <v>53</v>
      </c>
      <c r="Y203" t="s">
        <v>59</v>
      </c>
      <c r="Z203">
        <v>16</v>
      </c>
      <c r="AA203" t="s">
        <v>52</v>
      </c>
      <c r="AB203" t="s">
        <v>52</v>
      </c>
      <c r="AC203" t="s">
        <v>52</v>
      </c>
      <c r="AD203" t="s">
        <v>53</v>
      </c>
      <c r="AE203" t="s">
        <v>53</v>
      </c>
      <c r="AF203" t="s">
        <v>52</v>
      </c>
      <c r="AG203" t="s">
        <v>52</v>
      </c>
      <c r="AH203" t="s">
        <v>53</v>
      </c>
      <c r="AI203" t="s">
        <v>60</v>
      </c>
      <c r="AJ203" t="s">
        <v>52</v>
      </c>
      <c r="AK203" t="s">
        <v>61</v>
      </c>
      <c r="AL203">
        <v>59.4</v>
      </c>
      <c r="AM203">
        <v>1023.9</v>
      </c>
      <c r="AN203">
        <v>0</v>
      </c>
      <c r="AO203">
        <v>0</v>
      </c>
      <c r="AP203">
        <v>589.28</v>
      </c>
      <c r="AQ203">
        <v>1613.1799999999901</v>
      </c>
      <c r="AR203">
        <v>1</v>
      </c>
      <c r="AS203" t="s">
        <v>62</v>
      </c>
      <c r="AT203" t="s">
        <v>53</v>
      </c>
      <c r="AU203">
        <v>87</v>
      </c>
      <c r="AV203">
        <v>5556</v>
      </c>
      <c r="AW203" t="s">
        <v>80</v>
      </c>
      <c r="AX203" t="s">
        <v>182</v>
      </c>
      <c r="AY203" t="str">
        <f>IF(AND(Table1[[#This Row],[Contract]]="Month-to-Month", Table1[[#This Row],[Tenure in Months]]&lt;6, Table1[[#This Row],[Payment Method]]="Bank Withdrawal"), "High Risk", IF(OR(Table1[[#This Row],[Contract]]="Month-to-Month", Table1[[#This Row],[Tenure in Months]]&lt;12), "Medium Risk", "Low Risk"))</f>
        <v>Medium Risk</v>
      </c>
    </row>
    <row r="204" spans="1:51" x14ac:dyDescent="0.35">
      <c r="A204" t="s">
        <v>439</v>
      </c>
      <c r="B204" t="s">
        <v>66</v>
      </c>
      <c r="C204">
        <v>75</v>
      </c>
      <c r="D204" t="s">
        <v>52</v>
      </c>
      <c r="E204" t="s">
        <v>53</v>
      </c>
      <c r="F204" t="s">
        <v>52</v>
      </c>
      <c r="G204" t="s">
        <v>52</v>
      </c>
      <c r="H204">
        <v>0</v>
      </c>
      <c r="I204" t="s">
        <v>54</v>
      </c>
      <c r="J204" t="s">
        <v>55</v>
      </c>
      <c r="K204" t="s">
        <v>440</v>
      </c>
      <c r="L204">
        <v>95920</v>
      </c>
      <c r="M204">
        <v>39.449793999999997</v>
      </c>
      <c r="N204">
        <v>-121.93637200000001</v>
      </c>
      <c r="O204">
        <v>303</v>
      </c>
      <c r="P204" t="s">
        <v>57</v>
      </c>
      <c r="Q204" t="s">
        <v>52</v>
      </c>
      <c r="R204">
        <v>0</v>
      </c>
      <c r="S204">
        <v>38</v>
      </c>
      <c r="T204" t="s">
        <v>75</v>
      </c>
      <c r="U204" t="s">
        <v>53</v>
      </c>
      <c r="V204">
        <v>47.39</v>
      </c>
      <c r="W204" t="s">
        <v>53</v>
      </c>
      <c r="X204" t="s">
        <v>53</v>
      </c>
      <c r="Y204" t="s">
        <v>68</v>
      </c>
      <c r="Z204">
        <v>2</v>
      </c>
      <c r="AA204" t="s">
        <v>52</v>
      </c>
      <c r="AB204" t="s">
        <v>52</v>
      </c>
      <c r="AC204" t="s">
        <v>52</v>
      </c>
      <c r="AD204" t="s">
        <v>53</v>
      </c>
      <c r="AE204" t="s">
        <v>53</v>
      </c>
      <c r="AF204" t="s">
        <v>53</v>
      </c>
      <c r="AG204" t="s">
        <v>52</v>
      </c>
      <c r="AH204" t="s">
        <v>53</v>
      </c>
      <c r="AI204" t="s">
        <v>60</v>
      </c>
      <c r="AJ204" t="s">
        <v>53</v>
      </c>
      <c r="AK204" t="s">
        <v>61</v>
      </c>
      <c r="AL204">
        <v>99.55</v>
      </c>
      <c r="AM204">
        <v>3734.25</v>
      </c>
      <c r="AN204">
        <v>0</v>
      </c>
      <c r="AO204">
        <v>0</v>
      </c>
      <c r="AP204">
        <v>1800.82</v>
      </c>
      <c r="AQ204">
        <v>5535.07</v>
      </c>
      <c r="AR204">
        <v>1</v>
      </c>
      <c r="AS204" t="s">
        <v>62</v>
      </c>
      <c r="AT204" t="s">
        <v>53</v>
      </c>
      <c r="AU204">
        <v>91</v>
      </c>
      <c r="AV204">
        <v>3474</v>
      </c>
      <c r="AW204" t="s">
        <v>76</v>
      </c>
      <c r="AX204" t="s">
        <v>93</v>
      </c>
      <c r="AY204" t="str">
        <f>IF(AND(Table1[[#This Row],[Contract]]="Month-to-Month", Table1[[#This Row],[Tenure in Months]]&lt;6, Table1[[#This Row],[Payment Method]]="Bank Withdrawal"), "High Risk", IF(OR(Table1[[#This Row],[Contract]]="Month-to-Month", Table1[[#This Row],[Tenure in Months]]&lt;12), "Medium Risk", "Low Risk"))</f>
        <v>Medium Risk</v>
      </c>
    </row>
    <row r="205" spans="1:51" x14ac:dyDescent="0.35">
      <c r="A205" t="s">
        <v>441</v>
      </c>
      <c r="B205" t="s">
        <v>51</v>
      </c>
      <c r="C205">
        <v>76</v>
      </c>
      <c r="D205" t="s">
        <v>52</v>
      </c>
      <c r="E205" t="s">
        <v>53</v>
      </c>
      <c r="F205" t="s">
        <v>52</v>
      </c>
      <c r="G205" t="s">
        <v>52</v>
      </c>
      <c r="H205">
        <v>0</v>
      </c>
      <c r="I205" t="s">
        <v>54</v>
      </c>
      <c r="J205" t="s">
        <v>55</v>
      </c>
      <c r="K205" t="s">
        <v>442</v>
      </c>
      <c r="L205">
        <v>95930</v>
      </c>
      <c r="M205">
        <v>39.562238999999998</v>
      </c>
      <c r="N205">
        <v>-121.14836</v>
      </c>
      <c r="O205">
        <v>282</v>
      </c>
      <c r="P205" t="s">
        <v>57</v>
      </c>
      <c r="Q205" t="s">
        <v>52</v>
      </c>
      <c r="R205">
        <v>0</v>
      </c>
      <c r="S205">
        <v>2</v>
      </c>
      <c r="T205" t="s">
        <v>67</v>
      </c>
      <c r="U205" t="s">
        <v>53</v>
      </c>
      <c r="V205">
        <v>12.96</v>
      </c>
      <c r="W205" t="s">
        <v>52</v>
      </c>
      <c r="X205" t="s">
        <v>53</v>
      </c>
      <c r="Y205" t="s">
        <v>68</v>
      </c>
      <c r="Z205">
        <v>20</v>
      </c>
      <c r="AA205" t="s">
        <v>52</v>
      </c>
      <c r="AB205" t="s">
        <v>53</v>
      </c>
      <c r="AC205" t="s">
        <v>53</v>
      </c>
      <c r="AD205" t="s">
        <v>53</v>
      </c>
      <c r="AE205" t="s">
        <v>52</v>
      </c>
      <c r="AF205" t="s">
        <v>53</v>
      </c>
      <c r="AG205" t="s">
        <v>52</v>
      </c>
      <c r="AH205" t="s">
        <v>53</v>
      </c>
      <c r="AI205" t="s">
        <v>60</v>
      </c>
      <c r="AJ205" t="s">
        <v>53</v>
      </c>
      <c r="AK205" t="s">
        <v>69</v>
      </c>
      <c r="AL205">
        <v>95.1</v>
      </c>
      <c r="AM205">
        <v>180.25</v>
      </c>
      <c r="AN205">
        <v>0</v>
      </c>
      <c r="AO205">
        <v>0</v>
      </c>
      <c r="AP205">
        <v>25.92</v>
      </c>
      <c r="AQ205">
        <v>206.17</v>
      </c>
      <c r="AR205">
        <v>3</v>
      </c>
      <c r="AS205" t="s">
        <v>62</v>
      </c>
      <c r="AT205" t="s">
        <v>53</v>
      </c>
      <c r="AU205">
        <v>90</v>
      </c>
      <c r="AV205">
        <v>4486</v>
      </c>
      <c r="AW205" t="s">
        <v>88</v>
      </c>
      <c r="AX205" t="s">
        <v>115</v>
      </c>
      <c r="AY205" t="str">
        <f>IF(AND(Table1[[#This Row],[Contract]]="Month-to-Month", Table1[[#This Row],[Tenure in Months]]&lt;6, Table1[[#This Row],[Payment Method]]="Bank Withdrawal"), "High Risk", IF(OR(Table1[[#This Row],[Contract]]="Month-to-Month", Table1[[#This Row],[Tenure in Months]]&lt;12), "Medium Risk", "Low Risk"))</f>
        <v>Medium Risk</v>
      </c>
    </row>
    <row r="206" spans="1:51" x14ac:dyDescent="0.35">
      <c r="A206" t="s">
        <v>443</v>
      </c>
      <c r="B206" t="s">
        <v>51</v>
      </c>
      <c r="C206">
        <v>70</v>
      </c>
      <c r="D206" t="s">
        <v>52</v>
      </c>
      <c r="E206" t="s">
        <v>53</v>
      </c>
      <c r="F206" t="s">
        <v>53</v>
      </c>
      <c r="G206" t="s">
        <v>52</v>
      </c>
      <c r="H206">
        <v>0</v>
      </c>
      <c r="I206" t="s">
        <v>54</v>
      </c>
      <c r="J206" t="s">
        <v>55</v>
      </c>
      <c r="K206" t="s">
        <v>444</v>
      </c>
      <c r="L206">
        <v>95971</v>
      </c>
      <c r="M206">
        <v>39.971228000000004</v>
      </c>
      <c r="N206">
        <v>-121.041166</v>
      </c>
      <c r="O206">
        <v>6189</v>
      </c>
      <c r="P206" t="s">
        <v>57</v>
      </c>
      <c r="Q206" t="s">
        <v>53</v>
      </c>
      <c r="R206">
        <v>1</v>
      </c>
      <c r="S206">
        <v>17</v>
      </c>
      <c r="T206" t="s">
        <v>58</v>
      </c>
      <c r="U206" t="s">
        <v>53</v>
      </c>
      <c r="V206">
        <v>9.5</v>
      </c>
      <c r="W206" t="s">
        <v>52</v>
      </c>
      <c r="X206" t="s">
        <v>53</v>
      </c>
      <c r="Y206" t="s">
        <v>68</v>
      </c>
      <c r="Z206">
        <v>16</v>
      </c>
      <c r="AA206" t="s">
        <v>52</v>
      </c>
      <c r="AB206" t="s">
        <v>52</v>
      </c>
      <c r="AC206" t="s">
        <v>52</v>
      </c>
      <c r="AD206" t="s">
        <v>52</v>
      </c>
      <c r="AE206" t="s">
        <v>52</v>
      </c>
      <c r="AF206" t="s">
        <v>53</v>
      </c>
      <c r="AG206" t="s">
        <v>52</v>
      </c>
      <c r="AH206" t="s">
        <v>53</v>
      </c>
      <c r="AI206" t="s">
        <v>60</v>
      </c>
      <c r="AJ206" t="s">
        <v>52</v>
      </c>
      <c r="AK206" t="s">
        <v>61</v>
      </c>
      <c r="AL206">
        <v>81.5</v>
      </c>
      <c r="AM206">
        <v>1329.2</v>
      </c>
      <c r="AN206">
        <v>0</v>
      </c>
      <c r="AO206">
        <v>0</v>
      </c>
      <c r="AP206">
        <v>161.5</v>
      </c>
      <c r="AQ206">
        <v>1490.7</v>
      </c>
      <c r="AR206">
        <v>2</v>
      </c>
      <c r="AS206" t="s">
        <v>62</v>
      </c>
      <c r="AT206" t="s">
        <v>53</v>
      </c>
      <c r="AU206">
        <v>79</v>
      </c>
      <c r="AV206">
        <v>3443</v>
      </c>
      <c r="AW206" t="s">
        <v>63</v>
      </c>
      <c r="AX206" t="s">
        <v>70</v>
      </c>
      <c r="AY206" t="str">
        <f>IF(AND(Table1[[#This Row],[Contract]]="Month-to-Month", Table1[[#This Row],[Tenure in Months]]&lt;6, Table1[[#This Row],[Payment Method]]="Bank Withdrawal"), "High Risk", IF(OR(Table1[[#This Row],[Contract]]="Month-to-Month", Table1[[#This Row],[Tenure in Months]]&lt;12), "Medium Risk", "Low Risk"))</f>
        <v>Medium Risk</v>
      </c>
    </row>
    <row r="207" spans="1:51" x14ac:dyDescent="0.35">
      <c r="A207" t="s">
        <v>445</v>
      </c>
      <c r="B207" t="s">
        <v>51</v>
      </c>
      <c r="C207">
        <v>67</v>
      </c>
      <c r="D207" t="s">
        <v>52</v>
      </c>
      <c r="E207" t="s">
        <v>53</v>
      </c>
      <c r="F207" t="s">
        <v>53</v>
      </c>
      <c r="G207" t="s">
        <v>52</v>
      </c>
      <c r="H207">
        <v>0</v>
      </c>
      <c r="I207" t="s">
        <v>54</v>
      </c>
      <c r="J207" t="s">
        <v>55</v>
      </c>
      <c r="K207" t="s">
        <v>446</v>
      </c>
      <c r="L207">
        <v>95982</v>
      </c>
      <c r="M207">
        <v>39.172777000000004</v>
      </c>
      <c r="N207">
        <v>-121.80584500000001</v>
      </c>
      <c r="O207">
        <v>3193</v>
      </c>
      <c r="P207" t="s">
        <v>57</v>
      </c>
      <c r="Q207" t="s">
        <v>53</v>
      </c>
      <c r="R207">
        <v>1</v>
      </c>
      <c r="S207">
        <v>3</v>
      </c>
      <c r="T207" t="s">
        <v>67</v>
      </c>
      <c r="U207" t="s">
        <v>52</v>
      </c>
      <c r="V207">
        <v>0</v>
      </c>
      <c r="W207" t="s">
        <v>52</v>
      </c>
      <c r="X207" t="s">
        <v>53</v>
      </c>
      <c r="Y207" t="s">
        <v>59</v>
      </c>
      <c r="Z207">
        <v>20</v>
      </c>
      <c r="AA207" t="s">
        <v>52</v>
      </c>
      <c r="AB207" t="s">
        <v>52</v>
      </c>
      <c r="AC207" t="s">
        <v>52</v>
      </c>
      <c r="AD207" t="s">
        <v>52</v>
      </c>
      <c r="AE207" t="s">
        <v>53</v>
      </c>
      <c r="AF207" t="s">
        <v>52</v>
      </c>
      <c r="AG207" t="s">
        <v>52</v>
      </c>
      <c r="AH207" t="s">
        <v>53</v>
      </c>
      <c r="AI207" t="s">
        <v>60</v>
      </c>
      <c r="AJ207" t="s">
        <v>53</v>
      </c>
      <c r="AK207" t="s">
        <v>69</v>
      </c>
      <c r="AL207">
        <v>36.450000000000003</v>
      </c>
      <c r="AM207">
        <v>93.7</v>
      </c>
      <c r="AN207">
        <v>0</v>
      </c>
      <c r="AO207">
        <v>0</v>
      </c>
      <c r="AP207">
        <v>0</v>
      </c>
      <c r="AQ207">
        <v>93.7</v>
      </c>
      <c r="AR207">
        <v>1</v>
      </c>
      <c r="AS207" t="s">
        <v>62</v>
      </c>
      <c r="AT207" t="s">
        <v>53</v>
      </c>
      <c r="AU207">
        <v>89</v>
      </c>
      <c r="AV207">
        <v>3766</v>
      </c>
      <c r="AW207" t="s">
        <v>63</v>
      </c>
      <c r="AX207" t="s">
        <v>84</v>
      </c>
      <c r="AY207" t="str">
        <f>IF(AND(Table1[[#This Row],[Contract]]="Month-to-Month", Table1[[#This Row],[Tenure in Months]]&lt;6, Table1[[#This Row],[Payment Method]]="Bank Withdrawal"), "High Risk", IF(OR(Table1[[#This Row],[Contract]]="Month-to-Month", Table1[[#This Row],[Tenure in Months]]&lt;12), "Medium Risk", "Low Risk"))</f>
        <v>Medium Risk</v>
      </c>
    </row>
    <row r="208" spans="1:51" x14ac:dyDescent="0.35">
      <c r="A208" t="s">
        <v>447</v>
      </c>
      <c r="B208" t="s">
        <v>66</v>
      </c>
      <c r="C208">
        <v>69</v>
      </c>
      <c r="D208" t="s">
        <v>52</v>
      </c>
      <c r="E208" t="s">
        <v>53</v>
      </c>
      <c r="F208" t="s">
        <v>52</v>
      </c>
      <c r="G208" t="s">
        <v>52</v>
      </c>
      <c r="H208">
        <v>0</v>
      </c>
      <c r="I208" t="s">
        <v>54</v>
      </c>
      <c r="J208" t="s">
        <v>55</v>
      </c>
      <c r="K208" t="s">
        <v>448</v>
      </c>
      <c r="L208">
        <v>95984</v>
      </c>
      <c r="M208">
        <v>40.022184000000003</v>
      </c>
      <c r="N208">
        <v>-121.06238399999999</v>
      </c>
      <c r="O208">
        <v>73</v>
      </c>
      <c r="P208" t="s">
        <v>57</v>
      </c>
      <c r="Q208" t="s">
        <v>52</v>
      </c>
      <c r="R208">
        <v>0</v>
      </c>
      <c r="S208">
        <v>1</v>
      </c>
      <c r="T208" t="s">
        <v>67</v>
      </c>
      <c r="U208" t="s">
        <v>52</v>
      </c>
      <c r="V208">
        <v>0</v>
      </c>
      <c r="W208" t="s">
        <v>52</v>
      </c>
      <c r="X208" t="s">
        <v>53</v>
      </c>
      <c r="Y208" t="s">
        <v>59</v>
      </c>
      <c r="Z208">
        <v>21</v>
      </c>
      <c r="AA208" t="s">
        <v>52</v>
      </c>
      <c r="AB208" t="s">
        <v>52</v>
      </c>
      <c r="AC208" t="s">
        <v>52</v>
      </c>
      <c r="AD208" t="s">
        <v>52</v>
      </c>
      <c r="AE208" t="s">
        <v>52</v>
      </c>
      <c r="AF208" t="s">
        <v>52</v>
      </c>
      <c r="AG208" t="s">
        <v>52</v>
      </c>
      <c r="AH208" t="s">
        <v>53</v>
      </c>
      <c r="AI208" t="s">
        <v>60</v>
      </c>
      <c r="AJ208" t="s">
        <v>52</v>
      </c>
      <c r="AK208" t="s">
        <v>69</v>
      </c>
      <c r="AL208">
        <v>25.05</v>
      </c>
      <c r="AM208">
        <v>25.05</v>
      </c>
      <c r="AN208">
        <v>0</v>
      </c>
      <c r="AO208">
        <v>0</v>
      </c>
      <c r="AP208">
        <v>0</v>
      </c>
      <c r="AQ208">
        <v>25.05</v>
      </c>
      <c r="AR208">
        <v>1</v>
      </c>
      <c r="AS208" t="s">
        <v>62</v>
      </c>
      <c r="AT208" t="s">
        <v>53</v>
      </c>
      <c r="AU208">
        <v>65</v>
      </c>
      <c r="AV208">
        <v>4842</v>
      </c>
      <c r="AW208" t="s">
        <v>63</v>
      </c>
      <c r="AX208" t="s">
        <v>84</v>
      </c>
      <c r="AY208" t="str">
        <f>IF(AND(Table1[[#This Row],[Contract]]="Month-to-Month", Table1[[#This Row],[Tenure in Months]]&lt;6, Table1[[#This Row],[Payment Method]]="Bank Withdrawal"), "High Risk", IF(OR(Table1[[#This Row],[Contract]]="Month-to-Month", Table1[[#This Row],[Tenure in Months]]&lt;12), "Medium Risk", "Low Risk"))</f>
        <v>Medium Risk</v>
      </c>
    </row>
    <row r="209" spans="1:51" x14ac:dyDescent="0.35">
      <c r="A209" t="s">
        <v>449</v>
      </c>
      <c r="B209" t="s">
        <v>66</v>
      </c>
      <c r="C209">
        <v>70</v>
      </c>
      <c r="D209" t="s">
        <v>52</v>
      </c>
      <c r="E209" t="s">
        <v>53</v>
      </c>
      <c r="F209" t="s">
        <v>53</v>
      </c>
      <c r="G209" t="s">
        <v>52</v>
      </c>
      <c r="H209">
        <v>0</v>
      </c>
      <c r="I209" t="s">
        <v>54</v>
      </c>
      <c r="J209" t="s">
        <v>55</v>
      </c>
      <c r="K209" t="s">
        <v>450</v>
      </c>
      <c r="L209">
        <v>96006</v>
      </c>
      <c r="M209">
        <v>41.171577999999997</v>
      </c>
      <c r="N209">
        <v>-120.913161</v>
      </c>
      <c r="O209">
        <v>615</v>
      </c>
      <c r="P209" t="s">
        <v>57</v>
      </c>
      <c r="Q209" t="s">
        <v>53</v>
      </c>
      <c r="R209">
        <v>1</v>
      </c>
      <c r="S209">
        <v>43</v>
      </c>
      <c r="T209" t="s">
        <v>92</v>
      </c>
      <c r="U209" t="s">
        <v>52</v>
      </c>
      <c r="V209">
        <v>0</v>
      </c>
      <c r="W209" t="s">
        <v>52</v>
      </c>
      <c r="X209" t="s">
        <v>53</v>
      </c>
      <c r="Y209" t="s">
        <v>59</v>
      </c>
      <c r="Z209">
        <v>21</v>
      </c>
      <c r="AA209" t="s">
        <v>52</v>
      </c>
      <c r="AB209" t="s">
        <v>53</v>
      </c>
      <c r="AC209" t="s">
        <v>53</v>
      </c>
      <c r="AD209" t="s">
        <v>52</v>
      </c>
      <c r="AE209" t="s">
        <v>53</v>
      </c>
      <c r="AF209" t="s">
        <v>53</v>
      </c>
      <c r="AG209" t="s">
        <v>52</v>
      </c>
      <c r="AH209" t="s">
        <v>53</v>
      </c>
      <c r="AI209" t="s">
        <v>60</v>
      </c>
      <c r="AJ209" t="s">
        <v>52</v>
      </c>
      <c r="AK209" t="s">
        <v>69</v>
      </c>
      <c r="AL209">
        <v>55.55</v>
      </c>
      <c r="AM209">
        <v>2342.1999999999998</v>
      </c>
      <c r="AN209">
        <v>0</v>
      </c>
      <c r="AO209">
        <v>0</v>
      </c>
      <c r="AP209">
        <v>0</v>
      </c>
      <c r="AQ209">
        <v>2342.1999999999998</v>
      </c>
      <c r="AR209">
        <v>1</v>
      </c>
      <c r="AS209" t="s">
        <v>62</v>
      </c>
      <c r="AT209" t="s">
        <v>53</v>
      </c>
      <c r="AU209">
        <v>85</v>
      </c>
      <c r="AV209">
        <v>2573</v>
      </c>
      <c r="AW209" t="s">
        <v>63</v>
      </c>
      <c r="AX209" t="s">
        <v>84</v>
      </c>
      <c r="AY209" t="str">
        <f>IF(AND(Table1[[#This Row],[Contract]]="Month-to-Month", Table1[[#This Row],[Tenure in Months]]&lt;6, Table1[[#This Row],[Payment Method]]="Bank Withdrawal"), "High Risk", IF(OR(Table1[[#This Row],[Contract]]="Month-to-Month", Table1[[#This Row],[Tenure in Months]]&lt;12), "Medium Risk", "Low Risk"))</f>
        <v>Medium Risk</v>
      </c>
    </row>
    <row r="210" spans="1:51" x14ac:dyDescent="0.35">
      <c r="A210" t="s">
        <v>451</v>
      </c>
      <c r="B210" t="s">
        <v>51</v>
      </c>
      <c r="C210">
        <v>74</v>
      </c>
      <c r="D210" t="s">
        <v>52</v>
      </c>
      <c r="E210" t="s">
        <v>53</v>
      </c>
      <c r="F210" t="s">
        <v>53</v>
      </c>
      <c r="G210" t="s">
        <v>52</v>
      </c>
      <c r="H210">
        <v>0</v>
      </c>
      <c r="I210" t="s">
        <v>54</v>
      </c>
      <c r="J210" t="s">
        <v>55</v>
      </c>
      <c r="K210" t="s">
        <v>452</v>
      </c>
      <c r="L210">
        <v>96074</v>
      </c>
      <c r="M210">
        <v>39.884394999999998</v>
      </c>
      <c r="N210">
        <v>-122.587513</v>
      </c>
      <c r="O210">
        <v>263</v>
      </c>
      <c r="P210" t="s">
        <v>57</v>
      </c>
      <c r="Q210" t="s">
        <v>53</v>
      </c>
      <c r="R210">
        <v>2</v>
      </c>
      <c r="S210">
        <v>10</v>
      </c>
      <c r="T210" t="s">
        <v>58</v>
      </c>
      <c r="U210" t="s">
        <v>53</v>
      </c>
      <c r="V210">
        <v>46.5</v>
      </c>
      <c r="W210" t="s">
        <v>53</v>
      </c>
      <c r="X210" t="s">
        <v>53</v>
      </c>
      <c r="Y210" t="s">
        <v>110</v>
      </c>
      <c r="Z210">
        <v>4</v>
      </c>
      <c r="AA210" t="s">
        <v>52</v>
      </c>
      <c r="AB210" t="s">
        <v>52</v>
      </c>
      <c r="AC210" t="s">
        <v>52</v>
      </c>
      <c r="AD210" t="s">
        <v>52</v>
      </c>
      <c r="AE210" t="s">
        <v>52</v>
      </c>
      <c r="AF210" t="s">
        <v>53</v>
      </c>
      <c r="AG210" t="s">
        <v>52</v>
      </c>
      <c r="AH210" t="s">
        <v>53</v>
      </c>
      <c r="AI210" t="s">
        <v>60</v>
      </c>
      <c r="AJ210" t="s">
        <v>53</v>
      </c>
      <c r="AK210" t="s">
        <v>61</v>
      </c>
      <c r="AL210">
        <v>86.65</v>
      </c>
      <c r="AM210">
        <v>856.65</v>
      </c>
      <c r="AN210">
        <v>0</v>
      </c>
      <c r="AO210">
        <v>0</v>
      </c>
      <c r="AP210">
        <v>465</v>
      </c>
      <c r="AQ210">
        <v>1321.65</v>
      </c>
      <c r="AR210">
        <v>1</v>
      </c>
      <c r="AS210" t="s">
        <v>62</v>
      </c>
      <c r="AT210" t="s">
        <v>53</v>
      </c>
      <c r="AU210">
        <v>84</v>
      </c>
      <c r="AV210">
        <v>4990</v>
      </c>
      <c r="AW210" t="s">
        <v>76</v>
      </c>
      <c r="AX210" t="s">
        <v>77</v>
      </c>
      <c r="AY210" t="str">
        <f>IF(AND(Table1[[#This Row],[Contract]]="Month-to-Month", Table1[[#This Row],[Tenure in Months]]&lt;6, Table1[[#This Row],[Payment Method]]="Bank Withdrawal"), "High Risk", IF(OR(Table1[[#This Row],[Contract]]="Month-to-Month", Table1[[#This Row],[Tenure in Months]]&lt;12), "Medium Risk", "Low Risk"))</f>
        <v>Medium Risk</v>
      </c>
    </row>
    <row r="211" spans="1:51" x14ac:dyDescent="0.35">
      <c r="A211" t="s">
        <v>453</v>
      </c>
      <c r="B211" t="s">
        <v>66</v>
      </c>
      <c r="C211">
        <v>77</v>
      </c>
      <c r="D211" t="s">
        <v>52</v>
      </c>
      <c r="E211" t="s">
        <v>53</v>
      </c>
      <c r="F211" t="s">
        <v>52</v>
      </c>
      <c r="G211" t="s">
        <v>52</v>
      </c>
      <c r="H211">
        <v>0</v>
      </c>
      <c r="I211" t="s">
        <v>54</v>
      </c>
      <c r="J211" t="s">
        <v>55</v>
      </c>
      <c r="K211" t="s">
        <v>454</v>
      </c>
      <c r="L211">
        <v>96080</v>
      </c>
      <c r="M211">
        <v>40.186771999999998</v>
      </c>
      <c r="N211">
        <v>-122.388361</v>
      </c>
      <c r="O211">
        <v>26438</v>
      </c>
      <c r="P211" t="s">
        <v>57</v>
      </c>
      <c r="Q211" t="s">
        <v>52</v>
      </c>
      <c r="R211">
        <v>0</v>
      </c>
      <c r="S211">
        <v>37</v>
      </c>
      <c r="T211" t="s">
        <v>75</v>
      </c>
      <c r="U211" t="s">
        <v>53</v>
      </c>
      <c r="V211">
        <v>41.85</v>
      </c>
      <c r="W211" t="s">
        <v>53</v>
      </c>
      <c r="X211" t="s">
        <v>53</v>
      </c>
      <c r="Y211" t="s">
        <v>68</v>
      </c>
      <c r="Z211">
        <v>2</v>
      </c>
      <c r="AA211" t="s">
        <v>53</v>
      </c>
      <c r="AB211" t="s">
        <v>53</v>
      </c>
      <c r="AC211" t="s">
        <v>52</v>
      </c>
      <c r="AD211" t="s">
        <v>52</v>
      </c>
      <c r="AE211" t="s">
        <v>53</v>
      </c>
      <c r="AF211" t="s">
        <v>53</v>
      </c>
      <c r="AG211" t="s">
        <v>52</v>
      </c>
      <c r="AH211" t="s">
        <v>53</v>
      </c>
      <c r="AI211" t="s">
        <v>60</v>
      </c>
      <c r="AJ211" t="s">
        <v>53</v>
      </c>
      <c r="AK211" t="s">
        <v>61</v>
      </c>
      <c r="AL211">
        <v>106.75</v>
      </c>
      <c r="AM211">
        <v>4056.75</v>
      </c>
      <c r="AN211">
        <v>0</v>
      </c>
      <c r="AO211">
        <v>0</v>
      </c>
      <c r="AP211">
        <v>1548.45</v>
      </c>
      <c r="AQ211">
        <v>5605.2</v>
      </c>
      <c r="AR211">
        <v>1</v>
      </c>
      <c r="AS211" t="s">
        <v>62</v>
      </c>
      <c r="AT211" t="s">
        <v>53</v>
      </c>
      <c r="AU211">
        <v>92</v>
      </c>
      <c r="AV211">
        <v>5849</v>
      </c>
      <c r="AW211" t="s">
        <v>80</v>
      </c>
      <c r="AX211" t="s">
        <v>97</v>
      </c>
      <c r="AY211" t="str">
        <f>IF(AND(Table1[[#This Row],[Contract]]="Month-to-Month", Table1[[#This Row],[Tenure in Months]]&lt;6, Table1[[#This Row],[Payment Method]]="Bank Withdrawal"), "High Risk", IF(OR(Table1[[#This Row],[Contract]]="Month-to-Month", Table1[[#This Row],[Tenure in Months]]&lt;12), "Medium Risk", "Low Risk"))</f>
        <v>Medium Risk</v>
      </c>
    </row>
    <row r="212" spans="1:51" x14ac:dyDescent="0.35">
      <c r="A212" t="s">
        <v>455</v>
      </c>
      <c r="B212" t="s">
        <v>51</v>
      </c>
      <c r="C212">
        <v>66</v>
      </c>
      <c r="D212" t="s">
        <v>52</v>
      </c>
      <c r="E212" t="s">
        <v>53</v>
      </c>
      <c r="F212" t="s">
        <v>53</v>
      </c>
      <c r="G212" t="s">
        <v>52</v>
      </c>
      <c r="H212">
        <v>0</v>
      </c>
      <c r="I212" t="s">
        <v>54</v>
      </c>
      <c r="J212" t="s">
        <v>55</v>
      </c>
      <c r="K212" t="s">
        <v>456</v>
      </c>
      <c r="L212">
        <v>96109</v>
      </c>
      <c r="M212">
        <v>40.012675000000002</v>
      </c>
      <c r="N212">
        <v>-120.101857</v>
      </c>
      <c r="O212">
        <v>1177</v>
      </c>
      <c r="P212" t="s">
        <v>57</v>
      </c>
      <c r="Q212" t="s">
        <v>53</v>
      </c>
      <c r="R212">
        <v>1</v>
      </c>
      <c r="S212">
        <v>12</v>
      </c>
      <c r="T212" t="s">
        <v>58</v>
      </c>
      <c r="U212" t="s">
        <v>53</v>
      </c>
      <c r="V212">
        <v>48.5</v>
      </c>
      <c r="W212" t="s">
        <v>53</v>
      </c>
      <c r="X212" t="s">
        <v>53</v>
      </c>
      <c r="Y212" t="s">
        <v>68</v>
      </c>
      <c r="Z212">
        <v>4</v>
      </c>
      <c r="AA212" t="s">
        <v>52</v>
      </c>
      <c r="AB212" t="s">
        <v>53</v>
      </c>
      <c r="AC212" t="s">
        <v>52</v>
      </c>
      <c r="AD212" t="s">
        <v>52</v>
      </c>
      <c r="AE212" t="s">
        <v>53</v>
      </c>
      <c r="AF212" t="s">
        <v>53</v>
      </c>
      <c r="AG212" t="s">
        <v>52</v>
      </c>
      <c r="AH212" t="s">
        <v>53</v>
      </c>
      <c r="AI212" t="s">
        <v>60</v>
      </c>
      <c r="AJ212" t="s">
        <v>53</v>
      </c>
      <c r="AK212" t="s">
        <v>61</v>
      </c>
      <c r="AL212">
        <v>101.35</v>
      </c>
      <c r="AM212">
        <v>1218.55</v>
      </c>
      <c r="AN212">
        <v>0</v>
      </c>
      <c r="AO212">
        <v>0</v>
      </c>
      <c r="AP212">
        <v>582</v>
      </c>
      <c r="AQ212">
        <v>1800.55</v>
      </c>
      <c r="AR212">
        <v>1</v>
      </c>
      <c r="AS212" t="s">
        <v>62</v>
      </c>
      <c r="AT212" t="s">
        <v>53</v>
      </c>
      <c r="AU212">
        <v>68</v>
      </c>
      <c r="AV212">
        <v>3967</v>
      </c>
      <c r="AW212" t="s">
        <v>76</v>
      </c>
      <c r="AX212" t="s">
        <v>100</v>
      </c>
      <c r="AY212" t="str">
        <f>IF(AND(Table1[[#This Row],[Contract]]="Month-to-Month", Table1[[#This Row],[Tenure in Months]]&lt;6, Table1[[#This Row],[Payment Method]]="Bank Withdrawal"), "High Risk", IF(OR(Table1[[#This Row],[Contract]]="Month-to-Month", Table1[[#This Row],[Tenure in Months]]&lt;12), "Medium Risk", "Low Risk"))</f>
        <v>Medium Risk</v>
      </c>
    </row>
    <row r="213" spans="1:51" x14ac:dyDescent="0.35">
      <c r="A213" t="s">
        <v>457</v>
      </c>
      <c r="B213" t="s">
        <v>51</v>
      </c>
      <c r="C213">
        <v>70</v>
      </c>
      <c r="D213" t="s">
        <v>52</v>
      </c>
      <c r="E213" t="s">
        <v>53</v>
      </c>
      <c r="F213" t="s">
        <v>52</v>
      </c>
      <c r="G213" t="s">
        <v>52</v>
      </c>
      <c r="H213">
        <v>0</v>
      </c>
      <c r="I213" t="s">
        <v>54</v>
      </c>
      <c r="J213" t="s">
        <v>55</v>
      </c>
      <c r="K213" t="s">
        <v>458</v>
      </c>
      <c r="L213">
        <v>96125</v>
      </c>
      <c r="M213">
        <v>39.600599000000003</v>
      </c>
      <c r="N213">
        <v>-120.636358</v>
      </c>
      <c r="O213">
        <v>348</v>
      </c>
      <c r="P213" t="s">
        <v>57</v>
      </c>
      <c r="Q213" t="s">
        <v>52</v>
      </c>
      <c r="R213">
        <v>0</v>
      </c>
      <c r="S213">
        <v>35</v>
      </c>
      <c r="T213" t="s">
        <v>75</v>
      </c>
      <c r="U213" t="s">
        <v>53</v>
      </c>
      <c r="V213">
        <v>35.1</v>
      </c>
      <c r="W213" t="s">
        <v>53</v>
      </c>
      <c r="X213" t="s">
        <v>53</v>
      </c>
      <c r="Y213" t="s">
        <v>68</v>
      </c>
      <c r="Z213">
        <v>29</v>
      </c>
      <c r="AA213" t="s">
        <v>52</v>
      </c>
      <c r="AB213" t="s">
        <v>52</v>
      </c>
      <c r="AC213" t="s">
        <v>52</v>
      </c>
      <c r="AD213" t="s">
        <v>52</v>
      </c>
      <c r="AE213" t="s">
        <v>53</v>
      </c>
      <c r="AF213" t="s">
        <v>53</v>
      </c>
      <c r="AG213" t="s">
        <v>52</v>
      </c>
      <c r="AH213" t="s">
        <v>52</v>
      </c>
      <c r="AI213" t="s">
        <v>60</v>
      </c>
      <c r="AJ213" t="s">
        <v>53</v>
      </c>
      <c r="AK213" t="s">
        <v>61</v>
      </c>
      <c r="AL213">
        <v>95.45</v>
      </c>
      <c r="AM213">
        <v>3474.05</v>
      </c>
      <c r="AN213">
        <v>0</v>
      </c>
      <c r="AO213">
        <v>80</v>
      </c>
      <c r="AP213">
        <v>1228.5</v>
      </c>
      <c r="AQ213">
        <v>4782.55</v>
      </c>
      <c r="AR213">
        <v>2</v>
      </c>
      <c r="AS213" t="s">
        <v>62</v>
      </c>
      <c r="AT213" t="s">
        <v>53</v>
      </c>
      <c r="AU213">
        <v>91</v>
      </c>
      <c r="AV213">
        <v>2080</v>
      </c>
      <c r="AW213" t="s">
        <v>88</v>
      </c>
      <c r="AX213" t="s">
        <v>89</v>
      </c>
      <c r="AY213" t="str">
        <f>IF(AND(Table1[[#This Row],[Contract]]="Month-to-Month", Table1[[#This Row],[Tenure in Months]]&lt;6, Table1[[#This Row],[Payment Method]]="Bank Withdrawal"), "High Risk", IF(OR(Table1[[#This Row],[Contract]]="Month-to-Month", Table1[[#This Row],[Tenure in Months]]&lt;12), "Medium Risk", "Low Risk"))</f>
        <v>Medium Risk</v>
      </c>
    </row>
    <row r="214" spans="1:51" x14ac:dyDescent="0.35">
      <c r="A214" t="s">
        <v>459</v>
      </c>
      <c r="B214" t="s">
        <v>66</v>
      </c>
      <c r="C214">
        <v>68</v>
      </c>
      <c r="D214" t="s">
        <v>52</v>
      </c>
      <c r="E214" t="s">
        <v>53</v>
      </c>
      <c r="F214" t="s">
        <v>52</v>
      </c>
      <c r="G214" t="s">
        <v>52</v>
      </c>
      <c r="H214">
        <v>0</v>
      </c>
      <c r="I214" t="s">
        <v>54</v>
      </c>
      <c r="J214" t="s">
        <v>55</v>
      </c>
      <c r="K214" t="s">
        <v>460</v>
      </c>
      <c r="L214">
        <v>96148</v>
      </c>
      <c r="M214">
        <v>39.241239999999998</v>
      </c>
      <c r="N214">
        <v>-120.054765</v>
      </c>
      <c r="O214">
        <v>678</v>
      </c>
      <c r="P214" t="s">
        <v>57</v>
      </c>
      <c r="Q214" t="s">
        <v>52</v>
      </c>
      <c r="R214">
        <v>0</v>
      </c>
      <c r="S214">
        <v>1</v>
      </c>
      <c r="T214" t="s">
        <v>67</v>
      </c>
      <c r="U214" t="s">
        <v>53</v>
      </c>
      <c r="V214">
        <v>45.8</v>
      </c>
      <c r="W214" t="s">
        <v>52</v>
      </c>
      <c r="X214" t="s">
        <v>53</v>
      </c>
      <c r="Y214" t="s">
        <v>68</v>
      </c>
      <c r="Z214">
        <v>10</v>
      </c>
      <c r="AA214" t="s">
        <v>52</v>
      </c>
      <c r="AB214" t="s">
        <v>52</v>
      </c>
      <c r="AC214" t="s">
        <v>52</v>
      </c>
      <c r="AD214" t="s">
        <v>52</v>
      </c>
      <c r="AE214" t="s">
        <v>52</v>
      </c>
      <c r="AF214" t="s">
        <v>52</v>
      </c>
      <c r="AG214" t="s">
        <v>52</v>
      </c>
      <c r="AH214" t="s">
        <v>53</v>
      </c>
      <c r="AI214" t="s">
        <v>60</v>
      </c>
      <c r="AJ214" t="s">
        <v>53</v>
      </c>
      <c r="AK214" t="s">
        <v>61</v>
      </c>
      <c r="AL214">
        <v>69.599999999999994</v>
      </c>
      <c r="AM214">
        <v>69.599999999999994</v>
      </c>
      <c r="AN214">
        <v>0</v>
      </c>
      <c r="AO214">
        <v>0</v>
      </c>
      <c r="AP214">
        <v>45.8</v>
      </c>
      <c r="AQ214">
        <v>115.399999999999</v>
      </c>
      <c r="AR214">
        <v>2</v>
      </c>
      <c r="AS214" t="s">
        <v>62</v>
      </c>
      <c r="AT214" t="s">
        <v>53</v>
      </c>
      <c r="AU214">
        <v>74</v>
      </c>
      <c r="AV214">
        <v>2151</v>
      </c>
      <c r="AW214" t="s">
        <v>76</v>
      </c>
      <c r="AX214" t="s">
        <v>115</v>
      </c>
      <c r="AY214" t="str">
        <f>IF(AND(Table1[[#This Row],[Contract]]="Month-to-Month", Table1[[#This Row],[Tenure in Months]]&lt;6, Table1[[#This Row],[Payment Method]]="Bank Withdrawal"), "High Risk", IF(OR(Table1[[#This Row],[Contract]]="Month-to-Month", Table1[[#This Row],[Tenure in Months]]&lt;12), "Medium Risk", "Low Risk"))</f>
        <v>High Risk</v>
      </c>
    </row>
    <row r="215" spans="1:51" x14ac:dyDescent="0.35">
      <c r="A215" t="s">
        <v>461</v>
      </c>
      <c r="B215" t="s">
        <v>66</v>
      </c>
      <c r="C215">
        <v>65</v>
      </c>
      <c r="D215" t="s">
        <v>52</v>
      </c>
      <c r="E215" t="s">
        <v>53</v>
      </c>
      <c r="F215" t="s">
        <v>52</v>
      </c>
      <c r="G215" t="s">
        <v>52</v>
      </c>
      <c r="H215">
        <v>0</v>
      </c>
      <c r="I215" t="s">
        <v>54</v>
      </c>
      <c r="J215" t="s">
        <v>55</v>
      </c>
      <c r="K215" t="s">
        <v>56</v>
      </c>
      <c r="L215">
        <v>90007</v>
      </c>
      <c r="M215">
        <v>34.027337000000003</v>
      </c>
      <c r="N215">
        <v>-118.28515</v>
      </c>
      <c r="O215">
        <v>45025</v>
      </c>
      <c r="P215" t="s">
        <v>57</v>
      </c>
      <c r="Q215" t="s">
        <v>52</v>
      </c>
      <c r="R215">
        <v>0</v>
      </c>
      <c r="S215">
        <v>1</v>
      </c>
      <c r="T215" t="s">
        <v>67</v>
      </c>
      <c r="U215" t="s">
        <v>53</v>
      </c>
      <c r="V215">
        <v>18.37</v>
      </c>
      <c r="W215" t="s">
        <v>52</v>
      </c>
      <c r="X215" t="s">
        <v>53</v>
      </c>
      <c r="Y215" t="s">
        <v>68</v>
      </c>
      <c r="Z215">
        <v>13</v>
      </c>
      <c r="AA215" t="s">
        <v>52</v>
      </c>
      <c r="AB215" t="s">
        <v>52</v>
      </c>
      <c r="AC215" t="s">
        <v>52</v>
      </c>
      <c r="AD215" t="s">
        <v>52</v>
      </c>
      <c r="AE215" t="s">
        <v>53</v>
      </c>
      <c r="AF215" t="s">
        <v>52</v>
      </c>
      <c r="AG215" t="s">
        <v>52</v>
      </c>
      <c r="AH215" t="s">
        <v>53</v>
      </c>
      <c r="AI215" t="s">
        <v>60</v>
      </c>
      <c r="AJ215" t="s">
        <v>52</v>
      </c>
      <c r="AK215" t="s">
        <v>61</v>
      </c>
      <c r="AL215">
        <v>78.45</v>
      </c>
      <c r="AM215">
        <v>78.45</v>
      </c>
      <c r="AN215">
        <v>0</v>
      </c>
      <c r="AO215">
        <v>0</v>
      </c>
      <c r="AP215">
        <v>18.37</v>
      </c>
      <c r="AQ215">
        <v>96.82</v>
      </c>
      <c r="AR215">
        <v>1</v>
      </c>
      <c r="AS215" t="s">
        <v>62</v>
      </c>
      <c r="AT215" t="s">
        <v>53</v>
      </c>
      <c r="AU215">
        <v>67</v>
      </c>
      <c r="AV215">
        <v>2139</v>
      </c>
      <c r="AW215" t="s">
        <v>76</v>
      </c>
      <c r="AX215" t="s">
        <v>100</v>
      </c>
      <c r="AY215" t="str">
        <f>IF(AND(Table1[[#This Row],[Contract]]="Month-to-Month", Table1[[#This Row],[Tenure in Months]]&lt;6, Table1[[#This Row],[Payment Method]]="Bank Withdrawal"), "High Risk", IF(OR(Table1[[#This Row],[Contract]]="Month-to-Month", Table1[[#This Row],[Tenure in Months]]&lt;12), "Medium Risk", "Low Risk"))</f>
        <v>High Risk</v>
      </c>
    </row>
    <row r="216" spans="1:51" x14ac:dyDescent="0.35">
      <c r="A216" t="s">
        <v>462</v>
      </c>
      <c r="B216" t="s">
        <v>66</v>
      </c>
      <c r="C216">
        <v>76</v>
      </c>
      <c r="D216" t="s">
        <v>52</v>
      </c>
      <c r="E216" t="s">
        <v>53</v>
      </c>
      <c r="F216" t="s">
        <v>52</v>
      </c>
      <c r="G216" t="s">
        <v>52</v>
      </c>
      <c r="H216">
        <v>0</v>
      </c>
      <c r="I216" t="s">
        <v>54</v>
      </c>
      <c r="J216" t="s">
        <v>55</v>
      </c>
      <c r="K216" t="s">
        <v>117</v>
      </c>
      <c r="L216">
        <v>92121</v>
      </c>
      <c r="M216">
        <v>32.898612999999997</v>
      </c>
      <c r="N216">
        <v>-117.20293700000001</v>
      </c>
      <c r="O216">
        <v>4258</v>
      </c>
      <c r="P216" t="s">
        <v>57</v>
      </c>
      <c r="Q216" t="s">
        <v>52</v>
      </c>
      <c r="R216">
        <v>0</v>
      </c>
      <c r="S216">
        <v>9</v>
      </c>
      <c r="T216" t="s">
        <v>67</v>
      </c>
      <c r="U216" t="s">
        <v>53</v>
      </c>
      <c r="V216">
        <v>12.91</v>
      </c>
      <c r="W216" t="s">
        <v>53</v>
      </c>
      <c r="X216" t="s">
        <v>53</v>
      </c>
      <c r="Y216" t="s">
        <v>68</v>
      </c>
      <c r="Z216">
        <v>21</v>
      </c>
      <c r="AA216" t="s">
        <v>52</v>
      </c>
      <c r="AB216" t="s">
        <v>52</v>
      </c>
      <c r="AC216" t="s">
        <v>52</v>
      </c>
      <c r="AD216" t="s">
        <v>52</v>
      </c>
      <c r="AE216" t="s">
        <v>52</v>
      </c>
      <c r="AF216" t="s">
        <v>53</v>
      </c>
      <c r="AG216" t="s">
        <v>52</v>
      </c>
      <c r="AH216" t="s">
        <v>53</v>
      </c>
      <c r="AI216" t="s">
        <v>60</v>
      </c>
      <c r="AJ216" t="s">
        <v>53</v>
      </c>
      <c r="AK216" t="s">
        <v>61</v>
      </c>
      <c r="AL216">
        <v>84.45</v>
      </c>
      <c r="AM216">
        <v>762.5</v>
      </c>
      <c r="AN216">
        <v>0</v>
      </c>
      <c r="AO216">
        <v>0</v>
      </c>
      <c r="AP216">
        <v>116.19</v>
      </c>
      <c r="AQ216">
        <v>878.69</v>
      </c>
      <c r="AR216">
        <v>3</v>
      </c>
      <c r="AS216" t="s">
        <v>62</v>
      </c>
      <c r="AT216" t="s">
        <v>53</v>
      </c>
      <c r="AU216">
        <v>95</v>
      </c>
      <c r="AV216">
        <v>3543</v>
      </c>
      <c r="AW216" t="s">
        <v>63</v>
      </c>
      <c r="AX216" t="s">
        <v>70</v>
      </c>
      <c r="AY216" t="str">
        <f>IF(AND(Table1[[#This Row],[Contract]]="Month-to-Month", Table1[[#This Row],[Tenure in Months]]&lt;6, Table1[[#This Row],[Payment Method]]="Bank Withdrawal"), "High Risk", IF(OR(Table1[[#This Row],[Contract]]="Month-to-Month", Table1[[#This Row],[Tenure in Months]]&lt;12), "Medium Risk", "Low Risk"))</f>
        <v>Medium Risk</v>
      </c>
    </row>
    <row r="217" spans="1:51" x14ac:dyDescent="0.35">
      <c r="A217" t="s">
        <v>463</v>
      </c>
      <c r="B217" t="s">
        <v>51</v>
      </c>
      <c r="C217">
        <v>73</v>
      </c>
      <c r="D217" t="s">
        <v>52</v>
      </c>
      <c r="E217" t="s">
        <v>53</v>
      </c>
      <c r="F217" t="s">
        <v>52</v>
      </c>
      <c r="G217" t="s">
        <v>52</v>
      </c>
      <c r="H217">
        <v>0</v>
      </c>
      <c r="I217" t="s">
        <v>54</v>
      </c>
      <c r="J217" t="s">
        <v>55</v>
      </c>
      <c r="K217" t="s">
        <v>56</v>
      </c>
      <c r="L217">
        <v>90024</v>
      </c>
      <c r="M217">
        <v>34.066302999999998</v>
      </c>
      <c r="N217">
        <v>-118.435479</v>
      </c>
      <c r="O217">
        <v>44150</v>
      </c>
      <c r="P217" t="s">
        <v>57</v>
      </c>
      <c r="Q217" t="s">
        <v>52</v>
      </c>
      <c r="R217">
        <v>0</v>
      </c>
      <c r="S217">
        <v>38</v>
      </c>
      <c r="T217" t="s">
        <v>75</v>
      </c>
      <c r="U217" t="s">
        <v>53</v>
      </c>
      <c r="V217">
        <v>5.75</v>
      </c>
      <c r="W217" t="s">
        <v>52</v>
      </c>
      <c r="X217" t="s">
        <v>53</v>
      </c>
      <c r="Y217" t="s">
        <v>110</v>
      </c>
      <c r="Z217">
        <v>30</v>
      </c>
      <c r="AA217" t="s">
        <v>52</v>
      </c>
      <c r="AB217" t="s">
        <v>53</v>
      </c>
      <c r="AC217" t="s">
        <v>53</v>
      </c>
      <c r="AD217" t="s">
        <v>53</v>
      </c>
      <c r="AE217" t="s">
        <v>53</v>
      </c>
      <c r="AF217" t="s">
        <v>52</v>
      </c>
      <c r="AG217" t="s">
        <v>52</v>
      </c>
      <c r="AH217" t="s">
        <v>53</v>
      </c>
      <c r="AI217" t="s">
        <v>124</v>
      </c>
      <c r="AJ217" t="s">
        <v>53</v>
      </c>
      <c r="AK217" t="s">
        <v>69</v>
      </c>
      <c r="AL217">
        <v>70.150000000000006</v>
      </c>
      <c r="AM217">
        <v>2497.35</v>
      </c>
      <c r="AN217">
        <v>0</v>
      </c>
      <c r="AO217">
        <v>0</v>
      </c>
      <c r="AP217">
        <v>218.5</v>
      </c>
      <c r="AQ217">
        <v>2715.85</v>
      </c>
      <c r="AR217">
        <v>3</v>
      </c>
      <c r="AS217" t="s">
        <v>62</v>
      </c>
      <c r="AT217" t="s">
        <v>53</v>
      </c>
      <c r="AU217">
        <v>82</v>
      </c>
      <c r="AV217">
        <v>2645</v>
      </c>
      <c r="AW217" t="s">
        <v>80</v>
      </c>
      <c r="AX217" t="s">
        <v>97</v>
      </c>
      <c r="AY217" t="str">
        <f>IF(AND(Table1[[#This Row],[Contract]]="Month-to-Month", Table1[[#This Row],[Tenure in Months]]&lt;6, Table1[[#This Row],[Payment Method]]="Bank Withdrawal"), "High Risk", IF(OR(Table1[[#This Row],[Contract]]="Month-to-Month", Table1[[#This Row],[Tenure in Months]]&lt;12), "Medium Risk", "Low Risk"))</f>
        <v>Low Risk</v>
      </c>
    </row>
    <row r="218" spans="1:51" x14ac:dyDescent="0.35">
      <c r="A218" t="s">
        <v>464</v>
      </c>
      <c r="B218" t="s">
        <v>51</v>
      </c>
      <c r="C218">
        <v>70</v>
      </c>
      <c r="D218" t="s">
        <v>52</v>
      </c>
      <c r="E218" t="s">
        <v>53</v>
      </c>
      <c r="F218" t="s">
        <v>52</v>
      </c>
      <c r="G218" t="s">
        <v>52</v>
      </c>
      <c r="H218">
        <v>0</v>
      </c>
      <c r="I218" t="s">
        <v>54</v>
      </c>
      <c r="J218" t="s">
        <v>55</v>
      </c>
      <c r="K218" t="s">
        <v>56</v>
      </c>
      <c r="L218">
        <v>90028</v>
      </c>
      <c r="M218">
        <v>34.099868999999998</v>
      </c>
      <c r="N218">
        <v>-118.326843</v>
      </c>
      <c r="O218">
        <v>30568</v>
      </c>
      <c r="P218" t="s">
        <v>57</v>
      </c>
      <c r="Q218" t="s">
        <v>52</v>
      </c>
      <c r="R218">
        <v>0</v>
      </c>
      <c r="S218">
        <v>51</v>
      </c>
      <c r="T218" t="s">
        <v>92</v>
      </c>
      <c r="U218" t="s">
        <v>53</v>
      </c>
      <c r="V218">
        <v>19.489999999999998</v>
      </c>
      <c r="W218" t="s">
        <v>53</v>
      </c>
      <c r="X218" t="s">
        <v>53</v>
      </c>
      <c r="Y218" t="s">
        <v>68</v>
      </c>
      <c r="Z218">
        <v>11</v>
      </c>
      <c r="AA218" t="s">
        <v>52</v>
      </c>
      <c r="AB218" t="s">
        <v>52</v>
      </c>
      <c r="AC218" t="s">
        <v>53</v>
      </c>
      <c r="AD218" t="s">
        <v>52</v>
      </c>
      <c r="AE218" t="s">
        <v>53</v>
      </c>
      <c r="AF218" t="s">
        <v>53</v>
      </c>
      <c r="AG218" t="s">
        <v>52</v>
      </c>
      <c r="AH218" t="s">
        <v>53</v>
      </c>
      <c r="AI218" t="s">
        <v>60</v>
      </c>
      <c r="AJ218" t="s">
        <v>53</v>
      </c>
      <c r="AK218" t="s">
        <v>61</v>
      </c>
      <c r="AL218">
        <v>97.8</v>
      </c>
      <c r="AM218">
        <v>4913.3</v>
      </c>
      <c r="AN218">
        <v>0</v>
      </c>
      <c r="AO218">
        <v>0</v>
      </c>
      <c r="AP218">
        <v>993.98999999999899</v>
      </c>
      <c r="AQ218">
        <v>5907.29</v>
      </c>
      <c r="AR218">
        <v>2</v>
      </c>
      <c r="AS218" t="s">
        <v>62</v>
      </c>
      <c r="AT218" t="s">
        <v>53</v>
      </c>
      <c r="AU218">
        <v>81</v>
      </c>
      <c r="AV218">
        <v>6204</v>
      </c>
      <c r="AW218" t="s">
        <v>80</v>
      </c>
      <c r="AX218" t="s">
        <v>107</v>
      </c>
      <c r="AY218" t="str">
        <f>IF(AND(Table1[[#This Row],[Contract]]="Month-to-Month", Table1[[#This Row],[Tenure in Months]]&lt;6, Table1[[#This Row],[Payment Method]]="Bank Withdrawal"), "High Risk", IF(OR(Table1[[#This Row],[Contract]]="Month-to-Month", Table1[[#This Row],[Tenure in Months]]&lt;12), "Medium Risk", "Low Risk"))</f>
        <v>Medium Risk</v>
      </c>
    </row>
    <row r="219" spans="1:51" x14ac:dyDescent="0.35">
      <c r="A219" t="s">
        <v>465</v>
      </c>
      <c r="B219" t="s">
        <v>66</v>
      </c>
      <c r="C219">
        <v>68</v>
      </c>
      <c r="D219" t="s">
        <v>52</v>
      </c>
      <c r="E219" t="s">
        <v>53</v>
      </c>
      <c r="F219" t="s">
        <v>52</v>
      </c>
      <c r="G219" t="s">
        <v>52</v>
      </c>
      <c r="H219">
        <v>0</v>
      </c>
      <c r="I219" t="s">
        <v>54</v>
      </c>
      <c r="J219" t="s">
        <v>55</v>
      </c>
      <c r="K219" t="s">
        <v>56</v>
      </c>
      <c r="L219">
        <v>90039</v>
      </c>
      <c r="M219">
        <v>34.110844999999998</v>
      </c>
      <c r="N219">
        <v>-118.259595</v>
      </c>
      <c r="O219">
        <v>29310</v>
      </c>
      <c r="P219" t="s">
        <v>57</v>
      </c>
      <c r="Q219" t="s">
        <v>52</v>
      </c>
      <c r="R219">
        <v>0</v>
      </c>
      <c r="S219">
        <v>5</v>
      </c>
      <c r="T219" t="s">
        <v>58</v>
      </c>
      <c r="U219" t="s">
        <v>53</v>
      </c>
      <c r="V219">
        <v>41.83</v>
      </c>
      <c r="W219" t="s">
        <v>53</v>
      </c>
      <c r="X219" t="s">
        <v>53</v>
      </c>
      <c r="Y219" t="s">
        <v>68</v>
      </c>
      <c r="Z219">
        <v>25</v>
      </c>
      <c r="AA219" t="s">
        <v>52</v>
      </c>
      <c r="AB219" t="s">
        <v>52</v>
      </c>
      <c r="AC219" t="s">
        <v>52</v>
      </c>
      <c r="AD219" t="s">
        <v>52</v>
      </c>
      <c r="AE219" t="s">
        <v>53</v>
      </c>
      <c r="AF219" t="s">
        <v>52</v>
      </c>
      <c r="AG219" t="s">
        <v>52</v>
      </c>
      <c r="AH219" t="s">
        <v>53</v>
      </c>
      <c r="AI219" t="s">
        <v>60</v>
      </c>
      <c r="AJ219" t="s">
        <v>53</v>
      </c>
      <c r="AK219" t="s">
        <v>69</v>
      </c>
      <c r="AL219">
        <v>83.15</v>
      </c>
      <c r="AM219">
        <v>446.05</v>
      </c>
      <c r="AN219">
        <v>0</v>
      </c>
      <c r="AO219">
        <v>0</v>
      </c>
      <c r="AP219">
        <v>209.14999999999901</v>
      </c>
      <c r="AQ219">
        <v>655.20000000000005</v>
      </c>
      <c r="AR219">
        <v>3</v>
      </c>
      <c r="AS219" t="s">
        <v>62</v>
      </c>
      <c r="AT219" t="s">
        <v>53</v>
      </c>
      <c r="AU219">
        <v>96</v>
      </c>
      <c r="AV219">
        <v>2516</v>
      </c>
      <c r="AW219" t="s">
        <v>76</v>
      </c>
      <c r="AX219" t="s">
        <v>93</v>
      </c>
      <c r="AY219" t="str">
        <f>IF(AND(Table1[[#This Row],[Contract]]="Month-to-Month", Table1[[#This Row],[Tenure in Months]]&lt;6, Table1[[#This Row],[Payment Method]]="Bank Withdrawal"), "High Risk", IF(OR(Table1[[#This Row],[Contract]]="Month-to-Month", Table1[[#This Row],[Tenure in Months]]&lt;12), "Medium Risk", "Low Risk"))</f>
        <v>Medium Risk</v>
      </c>
    </row>
    <row r="220" spans="1:51" x14ac:dyDescent="0.35">
      <c r="A220" t="s">
        <v>466</v>
      </c>
      <c r="B220" t="s">
        <v>66</v>
      </c>
      <c r="C220">
        <v>77</v>
      </c>
      <c r="D220" t="s">
        <v>52</v>
      </c>
      <c r="E220" t="s">
        <v>53</v>
      </c>
      <c r="F220" t="s">
        <v>52</v>
      </c>
      <c r="G220" t="s">
        <v>52</v>
      </c>
      <c r="H220">
        <v>0</v>
      </c>
      <c r="I220" t="s">
        <v>54</v>
      </c>
      <c r="J220" t="s">
        <v>55</v>
      </c>
      <c r="K220" t="s">
        <v>467</v>
      </c>
      <c r="L220">
        <v>90230</v>
      </c>
      <c r="M220">
        <v>33.993991000000001</v>
      </c>
      <c r="N220">
        <v>-118.39704</v>
      </c>
      <c r="O220">
        <v>31963</v>
      </c>
      <c r="P220" t="s">
        <v>57</v>
      </c>
      <c r="Q220" t="s">
        <v>52</v>
      </c>
      <c r="R220">
        <v>0</v>
      </c>
      <c r="S220">
        <v>2</v>
      </c>
      <c r="T220" t="s">
        <v>58</v>
      </c>
      <c r="U220" t="s">
        <v>53</v>
      </c>
      <c r="V220">
        <v>23.46</v>
      </c>
      <c r="W220" t="s">
        <v>53</v>
      </c>
      <c r="X220" t="s">
        <v>53</v>
      </c>
      <c r="Y220" t="s">
        <v>68</v>
      </c>
      <c r="Z220">
        <v>25</v>
      </c>
      <c r="AA220" t="s">
        <v>52</v>
      </c>
      <c r="AB220" t="s">
        <v>52</v>
      </c>
      <c r="AC220" t="s">
        <v>52</v>
      </c>
      <c r="AD220" t="s">
        <v>52</v>
      </c>
      <c r="AE220" t="s">
        <v>52</v>
      </c>
      <c r="AF220" t="s">
        <v>52</v>
      </c>
      <c r="AG220" t="s">
        <v>52</v>
      </c>
      <c r="AH220" t="s">
        <v>53</v>
      </c>
      <c r="AI220" t="s">
        <v>60</v>
      </c>
      <c r="AJ220" t="s">
        <v>53</v>
      </c>
      <c r="AK220" t="s">
        <v>69</v>
      </c>
      <c r="AL220">
        <v>75.45</v>
      </c>
      <c r="AM220">
        <v>158.4</v>
      </c>
      <c r="AN220">
        <v>0</v>
      </c>
      <c r="AO220">
        <v>0</v>
      </c>
      <c r="AP220">
        <v>46.92</v>
      </c>
      <c r="AQ220">
        <v>205.32</v>
      </c>
      <c r="AR220">
        <v>3</v>
      </c>
      <c r="AS220" t="s">
        <v>62</v>
      </c>
      <c r="AT220" t="s">
        <v>53</v>
      </c>
      <c r="AU220">
        <v>65</v>
      </c>
      <c r="AV220">
        <v>3350</v>
      </c>
      <c r="AW220" t="s">
        <v>80</v>
      </c>
      <c r="AX220" t="s">
        <v>107</v>
      </c>
      <c r="AY220" t="str">
        <f>IF(AND(Table1[[#This Row],[Contract]]="Month-to-Month", Table1[[#This Row],[Tenure in Months]]&lt;6, Table1[[#This Row],[Payment Method]]="Bank Withdrawal"), "High Risk", IF(OR(Table1[[#This Row],[Contract]]="Month-to-Month", Table1[[#This Row],[Tenure in Months]]&lt;12), "Medium Risk", "Low Risk"))</f>
        <v>Medium Risk</v>
      </c>
    </row>
    <row r="221" spans="1:51" x14ac:dyDescent="0.35">
      <c r="A221" t="s">
        <v>468</v>
      </c>
      <c r="B221" t="s">
        <v>66</v>
      </c>
      <c r="C221">
        <v>73</v>
      </c>
      <c r="D221" t="s">
        <v>52</v>
      </c>
      <c r="E221" t="s">
        <v>53</v>
      </c>
      <c r="F221" t="s">
        <v>52</v>
      </c>
      <c r="G221" t="s">
        <v>52</v>
      </c>
      <c r="H221">
        <v>0</v>
      </c>
      <c r="I221" t="s">
        <v>54</v>
      </c>
      <c r="J221" t="s">
        <v>55</v>
      </c>
      <c r="K221" t="s">
        <v>467</v>
      </c>
      <c r="L221">
        <v>90232</v>
      </c>
      <c r="M221">
        <v>34.019323</v>
      </c>
      <c r="N221">
        <v>-118.391902</v>
      </c>
      <c r="O221">
        <v>15195</v>
      </c>
      <c r="P221" t="s">
        <v>57</v>
      </c>
      <c r="Q221" t="s">
        <v>52</v>
      </c>
      <c r="R221">
        <v>0</v>
      </c>
      <c r="S221">
        <v>2</v>
      </c>
      <c r="T221" t="s">
        <v>58</v>
      </c>
      <c r="U221" t="s">
        <v>53</v>
      </c>
      <c r="V221">
        <v>25.74</v>
      </c>
      <c r="W221" t="s">
        <v>52</v>
      </c>
      <c r="X221" t="s">
        <v>53</v>
      </c>
      <c r="Y221" t="s">
        <v>59</v>
      </c>
      <c r="Z221">
        <v>6</v>
      </c>
      <c r="AA221" t="s">
        <v>53</v>
      </c>
      <c r="AB221" t="s">
        <v>53</v>
      </c>
      <c r="AC221" t="s">
        <v>52</v>
      </c>
      <c r="AD221" t="s">
        <v>52</v>
      </c>
      <c r="AE221" t="s">
        <v>52</v>
      </c>
      <c r="AF221" t="s">
        <v>52</v>
      </c>
      <c r="AG221" t="s">
        <v>52</v>
      </c>
      <c r="AH221" t="s">
        <v>53</v>
      </c>
      <c r="AI221" t="s">
        <v>60</v>
      </c>
      <c r="AJ221" t="s">
        <v>52</v>
      </c>
      <c r="AK221" t="s">
        <v>69</v>
      </c>
      <c r="AL221">
        <v>54.85</v>
      </c>
      <c r="AM221">
        <v>104.2</v>
      </c>
      <c r="AN221">
        <v>0</v>
      </c>
      <c r="AO221">
        <v>0</v>
      </c>
      <c r="AP221">
        <v>51.48</v>
      </c>
      <c r="AQ221">
        <v>155.68</v>
      </c>
      <c r="AR221">
        <v>1</v>
      </c>
      <c r="AS221" t="s">
        <v>62</v>
      </c>
      <c r="AT221" t="s">
        <v>53</v>
      </c>
      <c r="AU221">
        <v>96</v>
      </c>
      <c r="AV221">
        <v>3016</v>
      </c>
      <c r="AW221" t="s">
        <v>80</v>
      </c>
      <c r="AX221" t="s">
        <v>81</v>
      </c>
      <c r="AY221" t="str">
        <f>IF(AND(Table1[[#This Row],[Contract]]="Month-to-Month", Table1[[#This Row],[Tenure in Months]]&lt;6, Table1[[#This Row],[Payment Method]]="Bank Withdrawal"), "High Risk", IF(OR(Table1[[#This Row],[Contract]]="Month-to-Month", Table1[[#This Row],[Tenure in Months]]&lt;12), "Medium Risk", "Low Risk"))</f>
        <v>Medium Risk</v>
      </c>
    </row>
    <row r="222" spans="1:51" x14ac:dyDescent="0.35">
      <c r="A222" t="s">
        <v>469</v>
      </c>
      <c r="B222" t="s">
        <v>51</v>
      </c>
      <c r="C222">
        <v>71</v>
      </c>
      <c r="D222" t="s">
        <v>52</v>
      </c>
      <c r="E222" t="s">
        <v>53</v>
      </c>
      <c r="F222" t="s">
        <v>53</v>
      </c>
      <c r="G222" t="s">
        <v>52</v>
      </c>
      <c r="H222">
        <v>0</v>
      </c>
      <c r="I222" t="s">
        <v>54</v>
      </c>
      <c r="J222" t="s">
        <v>55</v>
      </c>
      <c r="K222" t="s">
        <v>470</v>
      </c>
      <c r="L222">
        <v>90248</v>
      </c>
      <c r="M222">
        <v>33.876482000000003</v>
      </c>
      <c r="N222">
        <v>-118.284077</v>
      </c>
      <c r="O222">
        <v>9960</v>
      </c>
      <c r="P222" t="s">
        <v>57</v>
      </c>
      <c r="Q222" t="s">
        <v>53</v>
      </c>
      <c r="R222">
        <v>1</v>
      </c>
      <c r="S222">
        <v>1</v>
      </c>
      <c r="T222" t="s">
        <v>58</v>
      </c>
      <c r="U222" t="s">
        <v>53</v>
      </c>
      <c r="V222">
        <v>4.8899999999999997</v>
      </c>
      <c r="W222" t="s">
        <v>53</v>
      </c>
      <c r="X222" t="s">
        <v>53</v>
      </c>
      <c r="Y222" t="s">
        <v>68</v>
      </c>
      <c r="Z222">
        <v>11</v>
      </c>
      <c r="AA222" t="s">
        <v>52</v>
      </c>
      <c r="AB222" t="s">
        <v>52</v>
      </c>
      <c r="AC222" t="s">
        <v>52</v>
      </c>
      <c r="AD222" t="s">
        <v>52</v>
      </c>
      <c r="AE222" t="s">
        <v>53</v>
      </c>
      <c r="AF222" t="s">
        <v>53</v>
      </c>
      <c r="AG222" t="s">
        <v>52</v>
      </c>
      <c r="AH222" t="s">
        <v>53</v>
      </c>
      <c r="AI222" t="s">
        <v>60</v>
      </c>
      <c r="AJ222" t="s">
        <v>53</v>
      </c>
      <c r="AK222" t="s">
        <v>61</v>
      </c>
      <c r="AL222">
        <v>95.1</v>
      </c>
      <c r="AM222">
        <v>95.1</v>
      </c>
      <c r="AN222">
        <v>0</v>
      </c>
      <c r="AO222">
        <v>0</v>
      </c>
      <c r="AP222">
        <v>4.8899999999999997</v>
      </c>
      <c r="AQ222">
        <v>99.99</v>
      </c>
      <c r="AR222">
        <v>1</v>
      </c>
      <c r="AS222" t="s">
        <v>62</v>
      </c>
      <c r="AT222" t="s">
        <v>53</v>
      </c>
      <c r="AU222">
        <v>70</v>
      </c>
      <c r="AV222">
        <v>5795</v>
      </c>
      <c r="AW222" t="s">
        <v>80</v>
      </c>
      <c r="AX222" t="s">
        <v>182</v>
      </c>
      <c r="AY222" t="str">
        <f>IF(AND(Table1[[#This Row],[Contract]]="Month-to-Month", Table1[[#This Row],[Tenure in Months]]&lt;6, Table1[[#This Row],[Payment Method]]="Bank Withdrawal"), "High Risk", IF(OR(Table1[[#This Row],[Contract]]="Month-to-Month", Table1[[#This Row],[Tenure in Months]]&lt;12), "Medium Risk", "Low Risk"))</f>
        <v>High Risk</v>
      </c>
    </row>
    <row r="223" spans="1:51" x14ac:dyDescent="0.35">
      <c r="A223" t="s">
        <v>471</v>
      </c>
      <c r="B223" t="s">
        <v>51</v>
      </c>
      <c r="C223">
        <v>69</v>
      </c>
      <c r="D223" t="s">
        <v>52</v>
      </c>
      <c r="E223" t="s">
        <v>53</v>
      </c>
      <c r="F223" t="s">
        <v>53</v>
      </c>
      <c r="G223" t="s">
        <v>52</v>
      </c>
      <c r="H223">
        <v>0</v>
      </c>
      <c r="I223" t="s">
        <v>54</v>
      </c>
      <c r="J223" t="s">
        <v>55</v>
      </c>
      <c r="K223" t="s">
        <v>472</v>
      </c>
      <c r="L223">
        <v>90501</v>
      </c>
      <c r="M223">
        <v>33.833699000000003</v>
      </c>
      <c r="N223">
        <v>-118.314387</v>
      </c>
      <c r="O223">
        <v>40705</v>
      </c>
      <c r="P223" t="s">
        <v>57</v>
      </c>
      <c r="Q223" t="s">
        <v>53</v>
      </c>
      <c r="R223">
        <v>1</v>
      </c>
      <c r="S223">
        <v>53</v>
      </c>
      <c r="T223" t="s">
        <v>92</v>
      </c>
      <c r="U223" t="s">
        <v>53</v>
      </c>
      <c r="V223">
        <v>7.94</v>
      </c>
      <c r="W223" t="s">
        <v>53</v>
      </c>
      <c r="X223" t="s">
        <v>53</v>
      </c>
      <c r="Y223" t="s">
        <v>68</v>
      </c>
      <c r="Z223">
        <v>6</v>
      </c>
      <c r="AA223" t="s">
        <v>52</v>
      </c>
      <c r="AB223" t="s">
        <v>53</v>
      </c>
      <c r="AC223" t="s">
        <v>52</v>
      </c>
      <c r="AD223" t="s">
        <v>52</v>
      </c>
      <c r="AE223" t="s">
        <v>53</v>
      </c>
      <c r="AF223" t="s">
        <v>53</v>
      </c>
      <c r="AG223" t="s">
        <v>52</v>
      </c>
      <c r="AH223" t="s">
        <v>53</v>
      </c>
      <c r="AI223" t="s">
        <v>60</v>
      </c>
      <c r="AJ223" t="s">
        <v>53</v>
      </c>
      <c r="AK223" t="s">
        <v>61</v>
      </c>
      <c r="AL223">
        <v>101.9</v>
      </c>
      <c r="AM223">
        <v>5549.4</v>
      </c>
      <c r="AN223">
        <v>0</v>
      </c>
      <c r="AO223">
        <v>0</v>
      </c>
      <c r="AP223">
        <v>420.82</v>
      </c>
      <c r="AQ223">
        <v>5970.2199999999903</v>
      </c>
      <c r="AR223">
        <v>1</v>
      </c>
      <c r="AS223" t="s">
        <v>62</v>
      </c>
      <c r="AT223" t="s">
        <v>53</v>
      </c>
      <c r="AU223">
        <v>94</v>
      </c>
      <c r="AV223">
        <v>5884</v>
      </c>
      <c r="AW223" t="s">
        <v>80</v>
      </c>
      <c r="AX223" t="s">
        <v>182</v>
      </c>
      <c r="AY223" t="str">
        <f>IF(AND(Table1[[#This Row],[Contract]]="Month-to-Month", Table1[[#This Row],[Tenure in Months]]&lt;6, Table1[[#This Row],[Payment Method]]="Bank Withdrawal"), "High Risk", IF(OR(Table1[[#This Row],[Contract]]="Month-to-Month", Table1[[#This Row],[Tenure in Months]]&lt;12), "Medium Risk", "Low Risk"))</f>
        <v>Medium Risk</v>
      </c>
    </row>
    <row r="224" spans="1:51" x14ac:dyDescent="0.35">
      <c r="A224" t="s">
        <v>473</v>
      </c>
      <c r="B224" t="s">
        <v>51</v>
      </c>
      <c r="C224">
        <v>80</v>
      </c>
      <c r="D224" t="s">
        <v>52</v>
      </c>
      <c r="E224" t="s">
        <v>53</v>
      </c>
      <c r="F224" t="s">
        <v>53</v>
      </c>
      <c r="G224" t="s">
        <v>52</v>
      </c>
      <c r="H224">
        <v>0</v>
      </c>
      <c r="I224" t="s">
        <v>54</v>
      </c>
      <c r="J224" t="s">
        <v>55</v>
      </c>
      <c r="K224" t="s">
        <v>474</v>
      </c>
      <c r="L224">
        <v>90640</v>
      </c>
      <c r="M224">
        <v>34.015217</v>
      </c>
      <c r="N224">
        <v>-118.109962</v>
      </c>
      <c r="O224">
        <v>62425</v>
      </c>
      <c r="P224" t="s">
        <v>57</v>
      </c>
      <c r="Q224" t="s">
        <v>53</v>
      </c>
      <c r="R224">
        <v>1</v>
      </c>
      <c r="S224">
        <v>51</v>
      </c>
      <c r="T224" t="s">
        <v>92</v>
      </c>
      <c r="U224" t="s">
        <v>53</v>
      </c>
      <c r="V224">
        <v>22.14</v>
      </c>
      <c r="W224" t="s">
        <v>53</v>
      </c>
      <c r="X224" t="s">
        <v>53</v>
      </c>
      <c r="Y224" t="s">
        <v>68</v>
      </c>
      <c r="Z224">
        <v>30</v>
      </c>
      <c r="AA224" t="s">
        <v>53</v>
      </c>
      <c r="AB224" t="s">
        <v>52</v>
      </c>
      <c r="AC224" t="s">
        <v>53</v>
      </c>
      <c r="AD224" t="s">
        <v>52</v>
      </c>
      <c r="AE224" t="s">
        <v>53</v>
      </c>
      <c r="AF224" t="s">
        <v>52</v>
      </c>
      <c r="AG224" t="s">
        <v>52</v>
      </c>
      <c r="AH224" t="s">
        <v>53</v>
      </c>
      <c r="AI224" t="s">
        <v>60</v>
      </c>
      <c r="AJ224" t="s">
        <v>53</v>
      </c>
      <c r="AK224" t="s">
        <v>61</v>
      </c>
      <c r="AL224">
        <v>93.8</v>
      </c>
      <c r="AM224">
        <v>4750.95</v>
      </c>
      <c r="AN224">
        <v>0</v>
      </c>
      <c r="AO224">
        <v>0</v>
      </c>
      <c r="AP224">
        <v>1129.1400000000001</v>
      </c>
      <c r="AQ224">
        <v>5880.09</v>
      </c>
      <c r="AR224">
        <v>1</v>
      </c>
      <c r="AS224" t="s">
        <v>62</v>
      </c>
      <c r="AT224" t="s">
        <v>53</v>
      </c>
      <c r="AU224">
        <v>83</v>
      </c>
      <c r="AV224">
        <v>4788</v>
      </c>
      <c r="AW224" t="s">
        <v>76</v>
      </c>
      <c r="AX224" t="s">
        <v>77</v>
      </c>
      <c r="AY224" t="str">
        <f>IF(AND(Table1[[#This Row],[Contract]]="Month-to-Month", Table1[[#This Row],[Tenure in Months]]&lt;6, Table1[[#This Row],[Payment Method]]="Bank Withdrawal"), "High Risk", IF(OR(Table1[[#This Row],[Contract]]="Month-to-Month", Table1[[#This Row],[Tenure in Months]]&lt;12), "Medium Risk", "Low Risk"))</f>
        <v>Medium Risk</v>
      </c>
    </row>
    <row r="225" spans="1:51" x14ac:dyDescent="0.35">
      <c r="A225" t="s">
        <v>475</v>
      </c>
      <c r="B225" t="s">
        <v>51</v>
      </c>
      <c r="C225">
        <v>66</v>
      </c>
      <c r="D225" t="s">
        <v>52</v>
      </c>
      <c r="E225" t="s">
        <v>53</v>
      </c>
      <c r="F225" t="s">
        <v>53</v>
      </c>
      <c r="G225" t="s">
        <v>52</v>
      </c>
      <c r="H225">
        <v>0</v>
      </c>
      <c r="I225" t="s">
        <v>54</v>
      </c>
      <c r="J225" t="s">
        <v>55</v>
      </c>
      <c r="K225" t="s">
        <v>226</v>
      </c>
      <c r="L225">
        <v>90713</v>
      </c>
      <c r="M225">
        <v>33.847754999999999</v>
      </c>
      <c r="N225">
        <v>-118.112532</v>
      </c>
      <c r="O225">
        <v>27563</v>
      </c>
      <c r="P225" t="s">
        <v>57</v>
      </c>
      <c r="Q225" t="s">
        <v>52</v>
      </c>
      <c r="R225">
        <v>0</v>
      </c>
      <c r="S225">
        <v>72</v>
      </c>
      <c r="T225" t="s">
        <v>58</v>
      </c>
      <c r="U225" t="s">
        <v>53</v>
      </c>
      <c r="V225">
        <v>6.03</v>
      </c>
      <c r="W225" t="s">
        <v>53</v>
      </c>
      <c r="X225" t="s">
        <v>53</v>
      </c>
      <c r="Y225" t="s">
        <v>68</v>
      </c>
      <c r="Z225">
        <v>2</v>
      </c>
      <c r="AA225" t="s">
        <v>52</v>
      </c>
      <c r="AB225" t="s">
        <v>53</v>
      </c>
      <c r="AC225" t="s">
        <v>53</v>
      </c>
      <c r="AD225" t="s">
        <v>52</v>
      </c>
      <c r="AE225" t="s">
        <v>53</v>
      </c>
      <c r="AF225" t="s">
        <v>53</v>
      </c>
      <c r="AG225" t="s">
        <v>52</v>
      </c>
      <c r="AH225" t="s">
        <v>53</v>
      </c>
      <c r="AI225" t="s">
        <v>334</v>
      </c>
      <c r="AJ225" t="s">
        <v>53</v>
      </c>
      <c r="AK225" t="s">
        <v>61</v>
      </c>
      <c r="AL225">
        <v>104.15</v>
      </c>
      <c r="AM225">
        <v>7689.95</v>
      </c>
      <c r="AN225">
        <v>0</v>
      </c>
      <c r="AO225">
        <v>0</v>
      </c>
      <c r="AP225">
        <v>434.16</v>
      </c>
      <c r="AQ225">
        <v>8124.11</v>
      </c>
      <c r="AR225">
        <v>3</v>
      </c>
      <c r="AS225" t="s">
        <v>62</v>
      </c>
      <c r="AT225" t="s">
        <v>53</v>
      </c>
      <c r="AU225">
        <v>74</v>
      </c>
      <c r="AV225">
        <v>5925</v>
      </c>
      <c r="AW225" t="s">
        <v>80</v>
      </c>
      <c r="AX225" t="s">
        <v>81</v>
      </c>
      <c r="AY225" t="str">
        <f>IF(AND(Table1[[#This Row],[Contract]]="Month-to-Month", Table1[[#This Row],[Tenure in Months]]&lt;6, Table1[[#This Row],[Payment Method]]="Bank Withdrawal"), "High Risk", IF(OR(Table1[[#This Row],[Contract]]="Month-to-Month", Table1[[#This Row],[Tenure in Months]]&lt;12), "Medium Risk", "Low Risk"))</f>
        <v>Low Risk</v>
      </c>
    </row>
    <row r="226" spans="1:51" x14ac:dyDescent="0.35">
      <c r="A226" t="s">
        <v>476</v>
      </c>
      <c r="B226" t="s">
        <v>51</v>
      </c>
      <c r="C226">
        <v>79</v>
      </c>
      <c r="D226" t="s">
        <v>52</v>
      </c>
      <c r="E226" t="s">
        <v>53</v>
      </c>
      <c r="F226" t="s">
        <v>52</v>
      </c>
      <c r="G226" t="s">
        <v>52</v>
      </c>
      <c r="H226">
        <v>0</v>
      </c>
      <c r="I226" t="s">
        <v>54</v>
      </c>
      <c r="J226" t="s">
        <v>55</v>
      </c>
      <c r="K226" t="s">
        <v>477</v>
      </c>
      <c r="L226">
        <v>91007</v>
      </c>
      <c r="M226">
        <v>34.128284000000001</v>
      </c>
      <c r="N226">
        <v>-118.047732</v>
      </c>
      <c r="O226">
        <v>30933</v>
      </c>
      <c r="P226" t="s">
        <v>57</v>
      </c>
      <c r="Q226" t="s">
        <v>52</v>
      </c>
      <c r="R226">
        <v>0</v>
      </c>
      <c r="S226">
        <v>5</v>
      </c>
      <c r="T226" t="s">
        <v>58</v>
      </c>
      <c r="U226" t="s">
        <v>53</v>
      </c>
      <c r="V226">
        <v>4.59</v>
      </c>
      <c r="W226" t="s">
        <v>52</v>
      </c>
      <c r="X226" t="s">
        <v>53</v>
      </c>
      <c r="Y226" t="s">
        <v>68</v>
      </c>
      <c r="Z226">
        <v>11</v>
      </c>
      <c r="AA226" t="s">
        <v>52</v>
      </c>
      <c r="AB226" t="s">
        <v>52</v>
      </c>
      <c r="AC226" t="s">
        <v>52</v>
      </c>
      <c r="AD226" t="s">
        <v>52</v>
      </c>
      <c r="AE226" t="s">
        <v>53</v>
      </c>
      <c r="AF226" t="s">
        <v>53</v>
      </c>
      <c r="AG226" t="s">
        <v>52</v>
      </c>
      <c r="AH226" t="s">
        <v>53</v>
      </c>
      <c r="AI226" t="s">
        <v>60</v>
      </c>
      <c r="AJ226" t="s">
        <v>53</v>
      </c>
      <c r="AK226" t="s">
        <v>61</v>
      </c>
      <c r="AL226">
        <v>91.4</v>
      </c>
      <c r="AM226">
        <v>449.75</v>
      </c>
      <c r="AN226">
        <v>0</v>
      </c>
      <c r="AO226">
        <v>0</v>
      </c>
      <c r="AP226">
        <v>22.95</v>
      </c>
      <c r="AQ226">
        <v>472.7</v>
      </c>
      <c r="AR226">
        <v>1</v>
      </c>
      <c r="AS226" t="s">
        <v>62</v>
      </c>
      <c r="AT226" t="s">
        <v>53</v>
      </c>
      <c r="AU226">
        <v>78</v>
      </c>
      <c r="AV226">
        <v>2834</v>
      </c>
      <c r="AW226" t="s">
        <v>76</v>
      </c>
      <c r="AX226" t="s">
        <v>133</v>
      </c>
      <c r="AY226" t="str">
        <f>IF(AND(Table1[[#This Row],[Contract]]="Month-to-Month", Table1[[#This Row],[Tenure in Months]]&lt;6, Table1[[#This Row],[Payment Method]]="Bank Withdrawal"), "High Risk", IF(OR(Table1[[#This Row],[Contract]]="Month-to-Month", Table1[[#This Row],[Tenure in Months]]&lt;12), "Medium Risk", "Low Risk"))</f>
        <v>High Risk</v>
      </c>
    </row>
    <row r="227" spans="1:51" x14ac:dyDescent="0.35">
      <c r="A227" t="s">
        <v>478</v>
      </c>
      <c r="B227" t="s">
        <v>51</v>
      </c>
      <c r="C227">
        <v>80</v>
      </c>
      <c r="D227" t="s">
        <v>52</v>
      </c>
      <c r="E227" t="s">
        <v>53</v>
      </c>
      <c r="F227" t="s">
        <v>52</v>
      </c>
      <c r="G227" t="s">
        <v>52</v>
      </c>
      <c r="H227">
        <v>0</v>
      </c>
      <c r="I227" t="s">
        <v>54</v>
      </c>
      <c r="J227" t="s">
        <v>55</v>
      </c>
      <c r="K227" t="s">
        <v>479</v>
      </c>
      <c r="L227">
        <v>91304</v>
      </c>
      <c r="M227">
        <v>34.224376999999997</v>
      </c>
      <c r="N227">
        <v>-118.632656</v>
      </c>
      <c r="O227">
        <v>49242</v>
      </c>
      <c r="P227" t="s">
        <v>57</v>
      </c>
      <c r="Q227" t="s">
        <v>52</v>
      </c>
      <c r="R227">
        <v>0</v>
      </c>
      <c r="S227">
        <v>1</v>
      </c>
      <c r="T227" t="s">
        <v>58</v>
      </c>
      <c r="U227" t="s">
        <v>53</v>
      </c>
      <c r="V227">
        <v>28.49</v>
      </c>
      <c r="W227" t="s">
        <v>53</v>
      </c>
      <c r="X227" t="s">
        <v>53</v>
      </c>
      <c r="Y227" t="s">
        <v>68</v>
      </c>
      <c r="Z227">
        <v>18</v>
      </c>
      <c r="AA227" t="s">
        <v>52</v>
      </c>
      <c r="AB227" t="s">
        <v>52</v>
      </c>
      <c r="AC227" t="s">
        <v>52</v>
      </c>
      <c r="AD227" t="s">
        <v>52</v>
      </c>
      <c r="AE227" t="s">
        <v>52</v>
      </c>
      <c r="AF227" t="s">
        <v>52</v>
      </c>
      <c r="AG227" t="s">
        <v>52</v>
      </c>
      <c r="AH227" t="s">
        <v>53</v>
      </c>
      <c r="AI227" t="s">
        <v>60</v>
      </c>
      <c r="AJ227" t="s">
        <v>53</v>
      </c>
      <c r="AK227" t="s">
        <v>61</v>
      </c>
      <c r="AL227">
        <v>75.349999999999994</v>
      </c>
      <c r="AM227">
        <v>75.349999999999994</v>
      </c>
      <c r="AN227">
        <v>0</v>
      </c>
      <c r="AO227">
        <v>0</v>
      </c>
      <c r="AP227">
        <v>28.49</v>
      </c>
      <c r="AQ227">
        <v>103.83999999999899</v>
      </c>
      <c r="AR227">
        <v>3</v>
      </c>
      <c r="AS227" t="s">
        <v>62</v>
      </c>
      <c r="AT227" t="s">
        <v>53</v>
      </c>
      <c r="AU227">
        <v>92</v>
      </c>
      <c r="AV227">
        <v>4403</v>
      </c>
      <c r="AW227" t="s">
        <v>120</v>
      </c>
      <c r="AX227" t="s">
        <v>121</v>
      </c>
      <c r="AY227" t="str">
        <f>IF(AND(Table1[[#This Row],[Contract]]="Month-to-Month", Table1[[#This Row],[Tenure in Months]]&lt;6, Table1[[#This Row],[Payment Method]]="Bank Withdrawal"), "High Risk", IF(OR(Table1[[#This Row],[Contract]]="Month-to-Month", Table1[[#This Row],[Tenure in Months]]&lt;12), "Medium Risk", "Low Risk"))</f>
        <v>High Risk</v>
      </c>
    </row>
    <row r="228" spans="1:51" x14ac:dyDescent="0.35">
      <c r="A228" t="s">
        <v>480</v>
      </c>
      <c r="B228" t="s">
        <v>66</v>
      </c>
      <c r="C228">
        <v>78</v>
      </c>
      <c r="D228" t="s">
        <v>52</v>
      </c>
      <c r="E228" t="s">
        <v>53</v>
      </c>
      <c r="F228" t="s">
        <v>52</v>
      </c>
      <c r="G228" t="s">
        <v>52</v>
      </c>
      <c r="H228">
        <v>0</v>
      </c>
      <c r="I228" t="s">
        <v>54</v>
      </c>
      <c r="J228" t="s">
        <v>55</v>
      </c>
      <c r="K228" t="s">
        <v>481</v>
      </c>
      <c r="L228">
        <v>91381</v>
      </c>
      <c r="M228">
        <v>34.364153000000002</v>
      </c>
      <c r="N228">
        <v>-118.615583</v>
      </c>
      <c r="O228">
        <v>9937</v>
      </c>
      <c r="P228" t="s">
        <v>57</v>
      </c>
      <c r="Q228" t="s">
        <v>52</v>
      </c>
      <c r="R228">
        <v>0</v>
      </c>
      <c r="S228">
        <v>11</v>
      </c>
      <c r="T228" t="s">
        <v>58</v>
      </c>
      <c r="U228" t="s">
        <v>53</v>
      </c>
      <c r="V228">
        <v>4.0999999999999996</v>
      </c>
      <c r="W228" t="s">
        <v>53</v>
      </c>
      <c r="X228" t="s">
        <v>53</v>
      </c>
      <c r="Y228" t="s">
        <v>68</v>
      </c>
      <c r="Z228">
        <v>5</v>
      </c>
      <c r="AA228" t="s">
        <v>52</v>
      </c>
      <c r="AB228" t="s">
        <v>52</v>
      </c>
      <c r="AC228" t="s">
        <v>52</v>
      </c>
      <c r="AD228" t="s">
        <v>52</v>
      </c>
      <c r="AE228" t="s">
        <v>52</v>
      </c>
      <c r="AF228" t="s">
        <v>53</v>
      </c>
      <c r="AG228" t="s">
        <v>52</v>
      </c>
      <c r="AH228" t="s">
        <v>53</v>
      </c>
      <c r="AI228" t="s">
        <v>60</v>
      </c>
      <c r="AJ228" t="s">
        <v>53</v>
      </c>
      <c r="AK228" t="s">
        <v>69</v>
      </c>
      <c r="AL228">
        <v>84.8</v>
      </c>
      <c r="AM228">
        <v>906.85</v>
      </c>
      <c r="AN228">
        <v>0</v>
      </c>
      <c r="AO228">
        <v>0</v>
      </c>
      <c r="AP228">
        <v>45.099999999999902</v>
      </c>
      <c r="AQ228">
        <v>951.95</v>
      </c>
      <c r="AR228">
        <v>2</v>
      </c>
      <c r="AS228" t="s">
        <v>62</v>
      </c>
      <c r="AT228" t="s">
        <v>53</v>
      </c>
      <c r="AU228">
        <v>67</v>
      </c>
      <c r="AV228">
        <v>5118</v>
      </c>
      <c r="AW228" t="s">
        <v>80</v>
      </c>
      <c r="AX228" t="s">
        <v>81</v>
      </c>
      <c r="AY228" t="str">
        <f>IF(AND(Table1[[#This Row],[Contract]]="Month-to-Month", Table1[[#This Row],[Tenure in Months]]&lt;6, Table1[[#This Row],[Payment Method]]="Bank Withdrawal"), "High Risk", IF(OR(Table1[[#This Row],[Contract]]="Month-to-Month", Table1[[#This Row],[Tenure in Months]]&lt;12), "Medium Risk", "Low Risk"))</f>
        <v>Medium Risk</v>
      </c>
    </row>
    <row r="229" spans="1:51" x14ac:dyDescent="0.35">
      <c r="A229" t="s">
        <v>482</v>
      </c>
      <c r="B229" t="s">
        <v>66</v>
      </c>
      <c r="C229">
        <v>67</v>
      </c>
      <c r="D229" t="s">
        <v>52</v>
      </c>
      <c r="E229" t="s">
        <v>53</v>
      </c>
      <c r="F229" t="s">
        <v>53</v>
      </c>
      <c r="G229" t="s">
        <v>52</v>
      </c>
      <c r="H229">
        <v>0</v>
      </c>
      <c r="I229" t="s">
        <v>54</v>
      </c>
      <c r="J229" t="s">
        <v>55</v>
      </c>
      <c r="K229" t="s">
        <v>483</v>
      </c>
      <c r="L229">
        <v>91384</v>
      </c>
      <c r="M229">
        <v>34.506627000000002</v>
      </c>
      <c r="N229">
        <v>-118.699048</v>
      </c>
      <c r="O229">
        <v>22177</v>
      </c>
      <c r="P229" t="s">
        <v>57</v>
      </c>
      <c r="Q229" t="s">
        <v>53</v>
      </c>
      <c r="R229">
        <v>1</v>
      </c>
      <c r="S229">
        <v>50</v>
      </c>
      <c r="T229" t="s">
        <v>92</v>
      </c>
      <c r="U229" t="s">
        <v>53</v>
      </c>
      <c r="V229">
        <v>31.56</v>
      </c>
      <c r="W229" t="s">
        <v>53</v>
      </c>
      <c r="X229" t="s">
        <v>53</v>
      </c>
      <c r="Y229" t="s">
        <v>68</v>
      </c>
      <c r="Z229">
        <v>4</v>
      </c>
      <c r="AA229" t="s">
        <v>52</v>
      </c>
      <c r="AB229" t="s">
        <v>53</v>
      </c>
      <c r="AC229" t="s">
        <v>53</v>
      </c>
      <c r="AD229" t="s">
        <v>52</v>
      </c>
      <c r="AE229" t="s">
        <v>53</v>
      </c>
      <c r="AF229" t="s">
        <v>52</v>
      </c>
      <c r="AG229" t="s">
        <v>52</v>
      </c>
      <c r="AH229" t="s">
        <v>52</v>
      </c>
      <c r="AI229" t="s">
        <v>60</v>
      </c>
      <c r="AJ229" t="s">
        <v>53</v>
      </c>
      <c r="AK229" t="s">
        <v>61</v>
      </c>
      <c r="AL229">
        <v>95.05</v>
      </c>
      <c r="AM229">
        <v>4888.7</v>
      </c>
      <c r="AN229">
        <v>0</v>
      </c>
      <c r="AO229">
        <v>50</v>
      </c>
      <c r="AP229">
        <v>1578</v>
      </c>
      <c r="AQ229">
        <v>6516.7</v>
      </c>
      <c r="AR229">
        <v>3</v>
      </c>
      <c r="AS229" t="s">
        <v>62</v>
      </c>
      <c r="AT229" t="s">
        <v>53</v>
      </c>
      <c r="AU229">
        <v>92</v>
      </c>
      <c r="AV229">
        <v>5863</v>
      </c>
      <c r="AW229" t="s">
        <v>80</v>
      </c>
      <c r="AX229" t="s">
        <v>182</v>
      </c>
      <c r="AY229" t="str">
        <f>IF(AND(Table1[[#This Row],[Contract]]="Month-to-Month", Table1[[#This Row],[Tenure in Months]]&lt;6, Table1[[#This Row],[Payment Method]]="Bank Withdrawal"), "High Risk", IF(OR(Table1[[#This Row],[Contract]]="Month-to-Month", Table1[[#This Row],[Tenure in Months]]&lt;12), "Medium Risk", "Low Risk"))</f>
        <v>Medium Risk</v>
      </c>
    </row>
    <row r="230" spans="1:51" x14ac:dyDescent="0.35">
      <c r="A230" t="s">
        <v>484</v>
      </c>
      <c r="B230" t="s">
        <v>51</v>
      </c>
      <c r="C230">
        <v>73</v>
      </c>
      <c r="D230" t="s">
        <v>52</v>
      </c>
      <c r="E230" t="s">
        <v>53</v>
      </c>
      <c r="F230" t="s">
        <v>52</v>
      </c>
      <c r="G230" t="s">
        <v>52</v>
      </c>
      <c r="H230">
        <v>0</v>
      </c>
      <c r="I230" t="s">
        <v>54</v>
      </c>
      <c r="J230" t="s">
        <v>55</v>
      </c>
      <c r="K230" t="s">
        <v>485</v>
      </c>
      <c r="L230">
        <v>91401</v>
      </c>
      <c r="M230">
        <v>34.178483</v>
      </c>
      <c r="N230">
        <v>-118.431791</v>
      </c>
      <c r="O230">
        <v>40376</v>
      </c>
      <c r="P230" t="s">
        <v>57</v>
      </c>
      <c r="Q230" t="s">
        <v>52</v>
      </c>
      <c r="R230">
        <v>0</v>
      </c>
      <c r="S230">
        <v>5</v>
      </c>
      <c r="T230" t="s">
        <v>58</v>
      </c>
      <c r="U230" t="s">
        <v>53</v>
      </c>
      <c r="V230">
        <v>18.690000000000001</v>
      </c>
      <c r="W230" t="s">
        <v>52</v>
      </c>
      <c r="X230" t="s">
        <v>53</v>
      </c>
      <c r="Y230" t="s">
        <v>59</v>
      </c>
      <c r="Z230">
        <v>28</v>
      </c>
      <c r="AA230" t="s">
        <v>52</v>
      </c>
      <c r="AB230" t="s">
        <v>52</v>
      </c>
      <c r="AC230" t="s">
        <v>53</v>
      </c>
      <c r="AD230" t="s">
        <v>52</v>
      </c>
      <c r="AE230" t="s">
        <v>52</v>
      </c>
      <c r="AF230" t="s">
        <v>52</v>
      </c>
      <c r="AG230" t="s">
        <v>52</v>
      </c>
      <c r="AH230" t="s">
        <v>53</v>
      </c>
      <c r="AI230" t="s">
        <v>60</v>
      </c>
      <c r="AJ230" t="s">
        <v>52</v>
      </c>
      <c r="AK230" t="s">
        <v>61</v>
      </c>
      <c r="AL230">
        <v>50.35</v>
      </c>
      <c r="AM230">
        <v>237.25</v>
      </c>
      <c r="AN230">
        <v>0</v>
      </c>
      <c r="AO230">
        <v>0</v>
      </c>
      <c r="AP230">
        <v>93.45</v>
      </c>
      <c r="AQ230">
        <v>330.7</v>
      </c>
      <c r="AR230">
        <v>1</v>
      </c>
      <c r="AS230" t="s">
        <v>62</v>
      </c>
      <c r="AT230" t="s">
        <v>53</v>
      </c>
      <c r="AU230">
        <v>81</v>
      </c>
      <c r="AV230">
        <v>4618</v>
      </c>
      <c r="AW230" t="s">
        <v>76</v>
      </c>
      <c r="AX230" t="s">
        <v>100</v>
      </c>
      <c r="AY230" t="str">
        <f>IF(AND(Table1[[#This Row],[Contract]]="Month-to-Month", Table1[[#This Row],[Tenure in Months]]&lt;6, Table1[[#This Row],[Payment Method]]="Bank Withdrawal"), "High Risk", IF(OR(Table1[[#This Row],[Contract]]="Month-to-Month", Table1[[#This Row],[Tenure in Months]]&lt;12), "Medium Risk", "Low Risk"))</f>
        <v>High Risk</v>
      </c>
    </row>
    <row r="231" spans="1:51" x14ac:dyDescent="0.35">
      <c r="A231" t="s">
        <v>486</v>
      </c>
      <c r="B231" t="s">
        <v>51</v>
      </c>
      <c r="C231">
        <v>75</v>
      </c>
      <c r="D231" t="s">
        <v>52</v>
      </c>
      <c r="E231" t="s">
        <v>53</v>
      </c>
      <c r="F231" t="s">
        <v>52</v>
      </c>
      <c r="G231" t="s">
        <v>52</v>
      </c>
      <c r="H231">
        <v>0</v>
      </c>
      <c r="I231" t="s">
        <v>54</v>
      </c>
      <c r="J231" t="s">
        <v>55</v>
      </c>
      <c r="K231" t="s">
        <v>99</v>
      </c>
      <c r="L231">
        <v>91605</v>
      </c>
      <c r="M231">
        <v>34.207295000000002</v>
      </c>
      <c r="N231">
        <v>-118.40002200000001</v>
      </c>
      <c r="O231">
        <v>57146</v>
      </c>
      <c r="P231" t="s">
        <v>57</v>
      </c>
      <c r="Q231" t="s">
        <v>52</v>
      </c>
      <c r="R231">
        <v>0</v>
      </c>
      <c r="S231">
        <v>5</v>
      </c>
      <c r="T231" t="s">
        <v>58</v>
      </c>
      <c r="U231" t="s">
        <v>53</v>
      </c>
      <c r="V231">
        <v>36.36</v>
      </c>
      <c r="W231" t="s">
        <v>53</v>
      </c>
      <c r="X231" t="s">
        <v>53</v>
      </c>
      <c r="Y231" t="s">
        <v>68</v>
      </c>
      <c r="Z231">
        <v>12</v>
      </c>
      <c r="AA231" t="s">
        <v>52</v>
      </c>
      <c r="AB231" t="s">
        <v>53</v>
      </c>
      <c r="AC231" t="s">
        <v>52</v>
      </c>
      <c r="AD231" t="s">
        <v>52</v>
      </c>
      <c r="AE231" t="s">
        <v>52</v>
      </c>
      <c r="AF231" t="s">
        <v>53</v>
      </c>
      <c r="AG231" t="s">
        <v>52</v>
      </c>
      <c r="AH231" t="s">
        <v>53</v>
      </c>
      <c r="AI231" t="s">
        <v>60</v>
      </c>
      <c r="AJ231" t="s">
        <v>53</v>
      </c>
      <c r="AK231" t="s">
        <v>61</v>
      </c>
      <c r="AL231">
        <v>89.8</v>
      </c>
      <c r="AM231">
        <v>502.6</v>
      </c>
      <c r="AN231">
        <v>0</v>
      </c>
      <c r="AO231">
        <v>0</v>
      </c>
      <c r="AP231">
        <v>181.8</v>
      </c>
      <c r="AQ231">
        <v>684.4</v>
      </c>
      <c r="AR231">
        <v>1</v>
      </c>
      <c r="AS231" t="s">
        <v>62</v>
      </c>
      <c r="AT231" t="s">
        <v>53</v>
      </c>
      <c r="AU231">
        <v>88</v>
      </c>
      <c r="AV231">
        <v>2960</v>
      </c>
      <c r="AW231" t="s">
        <v>88</v>
      </c>
      <c r="AX231" t="s">
        <v>173</v>
      </c>
      <c r="AY231" t="str">
        <f>IF(AND(Table1[[#This Row],[Contract]]="Month-to-Month", Table1[[#This Row],[Tenure in Months]]&lt;6, Table1[[#This Row],[Payment Method]]="Bank Withdrawal"), "High Risk", IF(OR(Table1[[#This Row],[Contract]]="Month-to-Month", Table1[[#This Row],[Tenure in Months]]&lt;12), "Medium Risk", "Low Risk"))</f>
        <v>High Risk</v>
      </c>
    </row>
    <row r="232" spans="1:51" x14ac:dyDescent="0.35">
      <c r="A232" t="s">
        <v>487</v>
      </c>
      <c r="B232" t="s">
        <v>51</v>
      </c>
      <c r="C232">
        <v>67</v>
      </c>
      <c r="D232" t="s">
        <v>52</v>
      </c>
      <c r="E232" t="s">
        <v>53</v>
      </c>
      <c r="F232" t="s">
        <v>52</v>
      </c>
      <c r="G232" t="s">
        <v>52</v>
      </c>
      <c r="H232">
        <v>0</v>
      </c>
      <c r="I232" t="s">
        <v>54</v>
      </c>
      <c r="J232" t="s">
        <v>55</v>
      </c>
      <c r="K232" t="s">
        <v>488</v>
      </c>
      <c r="L232">
        <v>91790</v>
      </c>
      <c r="M232">
        <v>34.066963999999999</v>
      </c>
      <c r="N232">
        <v>-117.93700699999999</v>
      </c>
      <c r="O232">
        <v>44099</v>
      </c>
      <c r="P232" t="s">
        <v>57</v>
      </c>
      <c r="Q232" t="s">
        <v>52</v>
      </c>
      <c r="R232">
        <v>0</v>
      </c>
      <c r="S232">
        <v>9</v>
      </c>
      <c r="T232" t="s">
        <v>58</v>
      </c>
      <c r="U232" t="s">
        <v>53</v>
      </c>
      <c r="V232">
        <v>10.66</v>
      </c>
      <c r="W232" t="s">
        <v>53</v>
      </c>
      <c r="X232" t="s">
        <v>53</v>
      </c>
      <c r="Y232" t="s">
        <v>68</v>
      </c>
      <c r="Z232">
        <v>15</v>
      </c>
      <c r="AA232" t="s">
        <v>52</v>
      </c>
      <c r="AB232" t="s">
        <v>53</v>
      </c>
      <c r="AC232" t="s">
        <v>52</v>
      </c>
      <c r="AD232" t="s">
        <v>52</v>
      </c>
      <c r="AE232" t="s">
        <v>53</v>
      </c>
      <c r="AF232" t="s">
        <v>53</v>
      </c>
      <c r="AG232" t="s">
        <v>52</v>
      </c>
      <c r="AH232" t="s">
        <v>53</v>
      </c>
      <c r="AI232" t="s">
        <v>60</v>
      </c>
      <c r="AJ232" t="s">
        <v>53</v>
      </c>
      <c r="AK232" t="s">
        <v>69</v>
      </c>
      <c r="AL232">
        <v>99.45</v>
      </c>
      <c r="AM232">
        <v>919.4</v>
      </c>
      <c r="AN232">
        <v>0</v>
      </c>
      <c r="AO232">
        <v>0</v>
      </c>
      <c r="AP232">
        <v>95.94</v>
      </c>
      <c r="AQ232">
        <v>1015.33999999999</v>
      </c>
      <c r="AR232">
        <v>1</v>
      </c>
      <c r="AS232" t="s">
        <v>62</v>
      </c>
      <c r="AT232" t="s">
        <v>53</v>
      </c>
      <c r="AU232">
        <v>93</v>
      </c>
      <c r="AV232">
        <v>2313</v>
      </c>
      <c r="AW232" t="s">
        <v>63</v>
      </c>
      <c r="AX232" t="s">
        <v>84</v>
      </c>
      <c r="AY232" t="str">
        <f>IF(AND(Table1[[#This Row],[Contract]]="Month-to-Month", Table1[[#This Row],[Tenure in Months]]&lt;6, Table1[[#This Row],[Payment Method]]="Bank Withdrawal"), "High Risk", IF(OR(Table1[[#This Row],[Contract]]="Month-to-Month", Table1[[#This Row],[Tenure in Months]]&lt;12), "Medium Risk", "Low Risk"))</f>
        <v>Medium Risk</v>
      </c>
    </row>
    <row r="233" spans="1:51" x14ac:dyDescent="0.35">
      <c r="A233" t="s">
        <v>489</v>
      </c>
      <c r="B233" t="s">
        <v>66</v>
      </c>
      <c r="C233">
        <v>75</v>
      </c>
      <c r="D233" t="s">
        <v>52</v>
      </c>
      <c r="E233" t="s">
        <v>53</v>
      </c>
      <c r="F233" t="s">
        <v>52</v>
      </c>
      <c r="G233" t="s">
        <v>52</v>
      </c>
      <c r="H233">
        <v>0</v>
      </c>
      <c r="I233" t="s">
        <v>54</v>
      </c>
      <c r="J233" t="s">
        <v>55</v>
      </c>
      <c r="K233" t="s">
        <v>490</v>
      </c>
      <c r="L233">
        <v>91906</v>
      </c>
      <c r="M233">
        <v>32.673482999999997</v>
      </c>
      <c r="N233">
        <v>-116.472863</v>
      </c>
      <c r="O233">
        <v>3133</v>
      </c>
      <c r="P233" t="s">
        <v>57</v>
      </c>
      <c r="Q233" t="s">
        <v>52</v>
      </c>
      <c r="R233">
        <v>0</v>
      </c>
      <c r="S233">
        <v>2</v>
      </c>
      <c r="T233" t="s">
        <v>58</v>
      </c>
      <c r="U233" t="s">
        <v>53</v>
      </c>
      <c r="V233">
        <v>9.5500000000000007</v>
      </c>
      <c r="W233" t="s">
        <v>52</v>
      </c>
      <c r="X233" t="s">
        <v>53</v>
      </c>
      <c r="Y233" t="s">
        <v>68</v>
      </c>
      <c r="Z233">
        <v>28</v>
      </c>
      <c r="AA233" t="s">
        <v>52</v>
      </c>
      <c r="AB233" t="s">
        <v>52</v>
      </c>
      <c r="AC233" t="s">
        <v>52</v>
      </c>
      <c r="AD233" t="s">
        <v>52</v>
      </c>
      <c r="AE233" t="s">
        <v>52</v>
      </c>
      <c r="AF233" t="s">
        <v>52</v>
      </c>
      <c r="AG233" t="s">
        <v>52</v>
      </c>
      <c r="AH233" t="s">
        <v>53</v>
      </c>
      <c r="AI233" t="s">
        <v>60</v>
      </c>
      <c r="AJ233" t="s">
        <v>53</v>
      </c>
      <c r="AK233" t="s">
        <v>61</v>
      </c>
      <c r="AL233">
        <v>70.2</v>
      </c>
      <c r="AM233">
        <v>115.95</v>
      </c>
      <c r="AN233">
        <v>0</v>
      </c>
      <c r="AO233">
        <v>0</v>
      </c>
      <c r="AP233">
        <v>19.100000000000001</v>
      </c>
      <c r="AQ233">
        <v>135.05000000000001</v>
      </c>
      <c r="AR233">
        <v>1</v>
      </c>
      <c r="AS233" t="s">
        <v>62</v>
      </c>
      <c r="AT233" t="s">
        <v>53</v>
      </c>
      <c r="AU233">
        <v>67</v>
      </c>
      <c r="AV233">
        <v>2767</v>
      </c>
      <c r="AW233" t="s">
        <v>63</v>
      </c>
      <c r="AX233" t="s">
        <v>64</v>
      </c>
      <c r="AY233" t="str">
        <f>IF(AND(Table1[[#This Row],[Contract]]="Month-to-Month", Table1[[#This Row],[Tenure in Months]]&lt;6, Table1[[#This Row],[Payment Method]]="Bank Withdrawal"), "High Risk", IF(OR(Table1[[#This Row],[Contract]]="Month-to-Month", Table1[[#This Row],[Tenure in Months]]&lt;12), "Medium Risk", "Low Risk"))</f>
        <v>High Risk</v>
      </c>
    </row>
    <row r="234" spans="1:51" x14ac:dyDescent="0.35">
      <c r="A234" t="s">
        <v>491</v>
      </c>
      <c r="B234" t="s">
        <v>51</v>
      </c>
      <c r="C234">
        <v>80</v>
      </c>
      <c r="D234" t="s">
        <v>52</v>
      </c>
      <c r="E234" t="s">
        <v>53</v>
      </c>
      <c r="F234" t="s">
        <v>53</v>
      </c>
      <c r="G234" t="s">
        <v>52</v>
      </c>
      <c r="H234">
        <v>0</v>
      </c>
      <c r="I234" t="s">
        <v>54</v>
      </c>
      <c r="J234" t="s">
        <v>55</v>
      </c>
      <c r="K234" t="s">
        <v>492</v>
      </c>
      <c r="L234">
        <v>91915</v>
      </c>
      <c r="M234">
        <v>32.605012000000002</v>
      </c>
      <c r="N234">
        <v>-116.97595</v>
      </c>
      <c r="O234">
        <v>9278</v>
      </c>
      <c r="P234" t="s">
        <v>57</v>
      </c>
      <c r="Q234" t="s">
        <v>53</v>
      </c>
      <c r="R234">
        <v>2</v>
      </c>
      <c r="S234">
        <v>51</v>
      </c>
      <c r="T234" t="s">
        <v>92</v>
      </c>
      <c r="U234" t="s">
        <v>53</v>
      </c>
      <c r="V234">
        <v>43.58</v>
      </c>
      <c r="W234" t="s">
        <v>53</v>
      </c>
      <c r="X234" t="s">
        <v>53</v>
      </c>
      <c r="Y234" t="s">
        <v>110</v>
      </c>
      <c r="Z234">
        <v>22</v>
      </c>
      <c r="AA234" t="s">
        <v>52</v>
      </c>
      <c r="AB234" t="s">
        <v>53</v>
      </c>
      <c r="AC234" t="s">
        <v>53</v>
      </c>
      <c r="AD234" t="s">
        <v>52</v>
      </c>
      <c r="AE234" t="s">
        <v>52</v>
      </c>
      <c r="AF234" t="s">
        <v>52</v>
      </c>
      <c r="AG234" t="s">
        <v>52</v>
      </c>
      <c r="AH234" t="s">
        <v>53</v>
      </c>
      <c r="AI234" t="s">
        <v>60</v>
      </c>
      <c r="AJ234" t="s">
        <v>53</v>
      </c>
      <c r="AK234" t="s">
        <v>61</v>
      </c>
      <c r="AL234">
        <v>84.2</v>
      </c>
      <c r="AM234">
        <v>4146.05</v>
      </c>
      <c r="AN234">
        <v>0</v>
      </c>
      <c r="AO234">
        <v>0</v>
      </c>
      <c r="AP234">
        <v>2222.58</v>
      </c>
      <c r="AQ234">
        <v>6368.63</v>
      </c>
      <c r="AR234">
        <v>2</v>
      </c>
      <c r="AS234" t="s">
        <v>62</v>
      </c>
      <c r="AT234" t="s">
        <v>53</v>
      </c>
      <c r="AU234">
        <v>74</v>
      </c>
      <c r="AV234">
        <v>6245</v>
      </c>
      <c r="AW234" t="s">
        <v>63</v>
      </c>
      <c r="AX234" t="s">
        <v>64</v>
      </c>
      <c r="AY234" t="str">
        <f>IF(AND(Table1[[#This Row],[Contract]]="Month-to-Month", Table1[[#This Row],[Tenure in Months]]&lt;6, Table1[[#This Row],[Payment Method]]="Bank Withdrawal"), "High Risk", IF(OR(Table1[[#This Row],[Contract]]="Month-to-Month", Table1[[#This Row],[Tenure in Months]]&lt;12), "Medium Risk", "Low Risk"))</f>
        <v>Medium Risk</v>
      </c>
    </row>
    <row r="235" spans="1:51" x14ac:dyDescent="0.35">
      <c r="A235" t="s">
        <v>493</v>
      </c>
      <c r="B235" t="s">
        <v>51</v>
      </c>
      <c r="C235">
        <v>72</v>
      </c>
      <c r="D235" t="s">
        <v>52</v>
      </c>
      <c r="E235" t="s">
        <v>53</v>
      </c>
      <c r="F235" t="s">
        <v>53</v>
      </c>
      <c r="G235" t="s">
        <v>52</v>
      </c>
      <c r="H235">
        <v>0</v>
      </c>
      <c r="I235" t="s">
        <v>54</v>
      </c>
      <c r="J235" t="s">
        <v>55</v>
      </c>
      <c r="K235" t="s">
        <v>494</v>
      </c>
      <c r="L235">
        <v>91978</v>
      </c>
      <c r="M235">
        <v>32.730263999999998</v>
      </c>
      <c r="N235">
        <v>-116.950963</v>
      </c>
      <c r="O235">
        <v>7863</v>
      </c>
      <c r="P235" t="s">
        <v>57</v>
      </c>
      <c r="Q235" t="s">
        <v>52</v>
      </c>
      <c r="R235">
        <v>0</v>
      </c>
      <c r="S235">
        <v>26</v>
      </c>
      <c r="T235" t="s">
        <v>75</v>
      </c>
      <c r="U235" t="s">
        <v>53</v>
      </c>
      <c r="V235">
        <v>1.26</v>
      </c>
      <c r="W235" t="s">
        <v>53</v>
      </c>
      <c r="X235" t="s">
        <v>53</v>
      </c>
      <c r="Y235" t="s">
        <v>68</v>
      </c>
      <c r="Z235">
        <v>18</v>
      </c>
      <c r="AA235" t="s">
        <v>52</v>
      </c>
      <c r="AB235" t="s">
        <v>53</v>
      </c>
      <c r="AC235" t="s">
        <v>53</v>
      </c>
      <c r="AD235" t="s">
        <v>52</v>
      </c>
      <c r="AE235" t="s">
        <v>53</v>
      </c>
      <c r="AF235" t="s">
        <v>53</v>
      </c>
      <c r="AG235" t="s">
        <v>53</v>
      </c>
      <c r="AH235" t="s">
        <v>52</v>
      </c>
      <c r="AI235" t="s">
        <v>60</v>
      </c>
      <c r="AJ235" t="s">
        <v>52</v>
      </c>
      <c r="AK235" t="s">
        <v>61</v>
      </c>
      <c r="AL235">
        <v>105.75</v>
      </c>
      <c r="AM235">
        <v>2710.25</v>
      </c>
      <c r="AN235">
        <v>0</v>
      </c>
      <c r="AO235">
        <v>90</v>
      </c>
      <c r="AP235">
        <v>32.76</v>
      </c>
      <c r="AQ235">
        <v>2833.01</v>
      </c>
      <c r="AR235">
        <v>1</v>
      </c>
      <c r="AS235" t="s">
        <v>62</v>
      </c>
      <c r="AT235" t="s">
        <v>53</v>
      </c>
      <c r="AU235">
        <v>91</v>
      </c>
      <c r="AV235">
        <v>3157</v>
      </c>
      <c r="AW235" t="s">
        <v>76</v>
      </c>
      <c r="AX235" t="s">
        <v>100</v>
      </c>
      <c r="AY235" t="str">
        <f>IF(AND(Table1[[#This Row],[Contract]]="Month-to-Month", Table1[[#This Row],[Tenure in Months]]&lt;6, Table1[[#This Row],[Payment Method]]="Bank Withdrawal"), "High Risk", IF(OR(Table1[[#This Row],[Contract]]="Month-to-Month", Table1[[#This Row],[Tenure in Months]]&lt;12), "Medium Risk", "Low Risk"))</f>
        <v>Medium Risk</v>
      </c>
    </row>
    <row r="236" spans="1:51" x14ac:dyDescent="0.35">
      <c r="A236" t="s">
        <v>495</v>
      </c>
      <c r="B236" t="s">
        <v>66</v>
      </c>
      <c r="C236">
        <v>70</v>
      </c>
      <c r="D236" t="s">
        <v>52</v>
      </c>
      <c r="E236" t="s">
        <v>53</v>
      </c>
      <c r="F236" t="s">
        <v>53</v>
      </c>
      <c r="G236" t="s">
        <v>52</v>
      </c>
      <c r="H236">
        <v>0</v>
      </c>
      <c r="I236" t="s">
        <v>54</v>
      </c>
      <c r="J236" t="s">
        <v>55</v>
      </c>
      <c r="K236" t="s">
        <v>496</v>
      </c>
      <c r="L236">
        <v>92003</v>
      </c>
      <c r="M236">
        <v>33.290906999999997</v>
      </c>
      <c r="N236">
        <v>-117.202895</v>
      </c>
      <c r="O236">
        <v>3849</v>
      </c>
      <c r="P236" t="s">
        <v>57</v>
      </c>
      <c r="Q236" t="s">
        <v>53</v>
      </c>
      <c r="R236">
        <v>1</v>
      </c>
      <c r="S236">
        <v>18</v>
      </c>
      <c r="T236" t="s">
        <v>58</v>
      </c>
      <c r="U236" t="s">
        <v>52</v>
      </c>
      <c r="V236">
        <v>0</v>
      </c>
      <c r="W236" t="s">
        <v>52</v>
      </c>
      <c r="X236" t="s">
        <v>53</v>
      </c>
      <c r="Y236" t="s">
        <v>59</v>
      </c>
      <c r="Z236">
        <v>12</v>
      </c>
      <c r="AA236" t="s">
        <v>52</v>
      </c>
      <c r="AB236" t="s">
        <v>52</v>
      </c>
      <c r="AC236" t="s">
        <v>53</v>
      </c>
      <c r="AD236" t="s">
        <v>52</v>
      </c>
      <c r="AE236" t="s">
        <v>53</v>
      </c>
      <c r="AF236" t="s">
        <v>53</v>
      </c>
      <c r="AG236" t="s">
        <v>53</v>
      </c>
      <c r="AH236" t="s">
        <v>53</v>
      </c>
      <c r="AI236" t="s">
        <v>60</v>
      </c>
      <c r="AJ236" t="s">
        <v>53</v>
      </c>
      <c r="AK236" t="s">
        <v>61</v>
      </c>
      <c r="AL236">
        <v>48.35</v>
      </c>
      <c r="AM236">
        <v>810.7</v>
      </c>
      <c r="AN236">
        <v>0</v>
      </c>
      <c r="AO236">
        <v>0</v>
      </c>
      <c r="AP236">
        <v>0</v>
      </c>
      <c r="AQ236">
        <v>810.7</v>
      </c>
      <c r="AR236">
        <v>2</v>
      </c>
      <c r="AS236" t="s">
        <v>62</v>
      </c>
      <c r="AT236" t="s">
        <v>53</v>
      </c>
      <c r="AU236">
        <v>92</v>
      </c>
      <c r="AV236">
        <v>2167</v>
      </c>
      <c r="AW236" t="s">
        <v>76</v>
      </c>
      <c r="AX236" t="s">
        <v>93</v>
      </c>
      <c r="AY236" t="str">
        <f>IF(AND(Table1[[#This Row],[Contract]]="Month-to-Month", Table1[[#This Row],[Tenure in Months]]&lt;6, Table1[[#This Row],[Payment Method]]="Bank Withdrawal"), "High Risk", IF(OR(Table1[[#This Row],[Contract]]="Month-to-Month", Table1[[#This Row],[Tenure in Months]]&lt;12), "Medium Risk", "Low Risk"))</f>
        <v>Medium Risk</v>
      </c>
    </row>
    <row r="237" spans="1:51" x14ac:dyDescent="0.35">
      <c r="A237" t="s">
        <v>497</v>
      </c>
      <c r="B237" t="s">
        <v>66</v>
      </c>
      <c r="C237">
        <v>73</v>
      </c>
      <c r="D237" t="s">
        <v>52</v>
      </c>
      <c r="E237" t="s">
        <v>53</v>
      </c>
      <c r="F237" t="s">
        <v>53</v>
      </c>
      <c r="G237" t="s">
        <v>52</v>
      </c>
      <c r="H237">
        <v>0</v>
      </c>
      <c r="I237" t="s">
        <v>54</v>
      </c>
      <c r="J237" t="s">
        <v>55</v>
      </c>
      <c r="K237" t="s">
        <v>224</v>
      </c>
      <c r="L237">
        <v>92029</v>
      </c>
      <c r="M237">
        <v>33.079833999999998</v>
      </c>
      <c r="N237">
        <v>-117.134275</v>
      </c>
      <c r="O237">
        <v>17944</v>
      </c>
      <c r="P237" t="s">
        <v>57</v>
      </c>
      <c r="Q237" t="s">
        <v>53</v>
      </c>
      <c r="R237">
        <v>1</v>
      </c>
      <c r="S237">
        <v>1</v>
      </c>
      <c r="T237" t="s">
        <v>67</v>
      </c>
      <c r="U237" t="s">
        <v>53</v>
      </c>
      <c r="V237">
        <v>24.24</v>
      </c>
      <c r="W237" t="s">
        <v>52</v>
      </c>
      <c r="X237" t="s">
        <v>53</v>
      </c>
      <c r="Y237" t="s">
        <v>110</v>
      </c>
      <c r="Z237">
        <v>9</v>
      </c>
      <c r="AA237" t="s">
        <v>53</v>
      </c>
      <c r="AB237" t="s">
        <v>52</v>
      </c>
      <c r="AC237" t="s">
        <v>52</v>
      </c>
      <c r="AD237" t="s">
        <v>52</v>
      </c>
      <c r="AE237" t="s">
        <v>52</v>
      </c>
      <c r="AF237" t="s">
        <v>52</v>
      </c>
      <c r="AG237" t="s">
        <v>52</v>
      </c>
      <c r="AH237" t="s">
        <v>53</v>
      </c>
      <c r="AI237" t="s">
        <v>60</v>
      </c>
      <c r="AJ237" t="s">
        <v>53</v>
      </c>
      <c r="AK237" t="s">
        <v>61</v>
      </c>
      <c r="AL237">
        <v>49.55</v>
      </c>
      <c r="AM237">
        <v>49.55</v>
      </c>
      <c r="AN237">
        <v>0</v>
      </c>
      <c r="AO237">
        <v>0</v>
      </c>
      <c r="AP237">
        <v>24.24</v>
      </c>
      <c r="AQ237">
        <v>73.789999999999907</v>
      </c>
      <c r="AR237">
        <v>1</v>
      </c>
      <c r="AS237" t="s">
        <v>62</v>
      </c>
      <c r="AT237" t="s">
        <v>53</v>
      </c>
      <c r="AU237">
        <v>76</v>
      </c>
      <c r="AV237">
        <v>4989</v>
      </c>
      <c r="AW237" t="s">
        <v>76</v>
      </c>
      <c r="AX237" t="s">
        <v>77</v>
      </c>
      <c r="AY237" t="str">
        <f>IF(AND(Table1[[#This Row],[Contract]]="Month-to-Month", Table1[[#This Row],[Tenure in Months]]&lt;6, Table1[[#This Row],[Payment Method]]="Bank Withdrawal"), "High Risk", IF(OR(Table1[[#This Row],[Contract]]="Month-to-Month", Table1[[#This Row],[Tenure in Months]]&lt;12), "Medium Risk", "Low Risk"))</f>
        <v>High Risk</v>
      </c>
    </row>
    <row r="238" spans="1:51" x14ac:dyDescent="0.35">
      <c r="A238" t="s">
        <v>498</v>
      </c>
      <c r="B238" t="s">
        <v>66</v>
      </c>
      <c r="C238">
        <v>75</v>
      </c>
      <c r="D238" t="s">
        <v>52</v>
      </c>
      <c r="E238" t="s">
        <v>53</v>
      </c>
      <c r="F238" t="s">
        <v>53</v>
      </c>
      <c r="G238" t="s">
        <v>52</v>
      </c>
      <c r="H238">
        <v>0</v>
      </c>
      <c r="I238" t="s">
        <v>54</v>
      </c>
      <c r="J238" t="s">
        <v>55</v>
      </c>
      <c r="K238" t="s">
        <v>499</v>
      </c>
      <c r="L238">
        <v>92059</v>
      </c>
      <c r="M238">
        <v>33.384345000000003</v>
      </c>
      <c r="N238">
        <v>-117.072619</v>
      </c>
      <c r="O238">
        <v>1831</v>
      </c>
      <c r="P238" t="s">
        <v>57</v>
      </c>
      <c r="Q238" t="s">
        <v>53</v>
      </c>
      <c r="R238">
        <v>1</v>
      </c>
      <c r="S238">
        <v>2</v>
      </c>
      <c r="T238" t="s">
        <v>67</v>
      </c>
      <c r="U238" t="s">
        <v>53</v>
      </c>
      <c r="V238">
        <v>6.86</v>
      </c>
      <c r="W238" t="s">
        <v>52</v>
      </c>
      <c r="X238" t="s">
        <v>53</v>
      </c>
      <c r="Y238" t="s">
        <v>59</v>
      </c>
      <c r="Z238">
        <v>20</v>
      </c>
      <c r="AA238" t="s">
        <v>52</v>
      </c>
      <c r="AB238" t="s">
        <v>53</v>
      </c>
      <c r="AC238" t="s">
        <v>52</v>
      </c>
      <c r="AD238" t="s">
        <v>52</v>
      </c>
      <c r="AE238" t="s">
        <v>52</v>
      </c>
      <c r="AF238" t="s">
        <v>52</v>
      </c>
      <c r="AG238" t="s">
        <v>52</v>
      </c>
      <c r="AH238" t="s">
        <v>53</v>
      </c>
      <c r="AI238" t="s">
        <v>60</v>
      </c>
      <c r="AJ238" t="s">
        <v>52</v>
      </c>
      <c r="AK238" t="s">
        <v>69</v>
      </c>
      <c r="AL238">
        <v>50.15</v>
      </c>
      <c r="AM238">
        <v>115.1</v>
      </c>
      <c r="AN238">
        <v>0</v>
      </c>
      <c r="AO238">
        <v>0</v>
      </c>
      <c r="AP238">
        <v>13.72</v>
      </c>
      <c r="AQ238">
        <v>128.82</v>
      </c>
      <c r="AR238">
        <v>1</v>
      </c>
      <c r="AS238" t="s">
        <v>62</v>
      </c>
      <c r="AT238" t="s">
        <v>53</v>
      </c>
      <c r="AU238">
        <v>78</v>
      </c>
      <c r="AV238">
        <v>5461</v>
      </c>
      <c r="AW238" t="s">
        <v>63</v>
      </c>
      <c r="AX238" t="s">
        <v>84</v>
      </c>
      <c r="AY238" t="str">
        <f>IF(AND(Table1[[#This Row],[Contract]]="Month-to-Month", Table1[[#This Row],[Tenure in Months]]&lt;6, Table1[[#This Row],[Payment Method]]="Bank Withdrawal"), "High Risk", IF(OR(Table1[[#This Row],[Contract]]="Month-to-Month", Table1[[#This Row],[Tenure in Months]]&lt;12), "Medium Risk", "Low Risk"))</f>
        <v>Medium Risk</v>
      </c>
    </row>
    <row r="239" spans="1:51" x14ac:dyDescent="0.35">
      <c r="A239" t="s">
        <v>500</v>
      </c>
      <c r="B239" t="s">
        <v>51</v>
      </c>
      <c r="C239">
        <v>70</v>
      </c>
      <c r="D239" t="s">
        <v>52</v>
      </c>
      <c r="E239" t="s">
        <v>53</v>
      </c>
      <c r="F239" t="s">
        <v>53</v>
      </c>
      <c r="G239" t="s">
        <v>52</v>
      </c>
      <c r="H239">
        <v>0</v>
      </c>
      <c r="I239" t="s">
        <v>54</v>
      </c>
      <c r="J239" t="s">
        <v>55</v>
      </c>
      <c r="K239" t="s">
        <v>501</v>
      </c>
      <c r="L239">
        <v>92061</v>
      </c>
      <c r="M239">
        <v>33.313828000000001</v>
      </c>
      <c r="N239">
        <v>-116.940501</v>
      </c>
      <c r="O239">
        <v>2615</v>
      </c>
      <c r="P239" t="s">
        <v>57</v>
      </c>
      <c r="Q239" t="s">
        <v>53</v>
      </c>
      <c r="R239">
        <v>1</v>
      </c>
      <c r="S239">
        <v>29</v>
      </c>
      <c r="T239" t="s">
        <v>75</v>
      </c>
      <c r="U239" t="s">
        <v>53</v>
      </c>
      <c r="V239">
        <v>35.380000000000003</v>
      </c>
      <c r="W239" t="s">
        <v>53</v>
      </c>
      <c r="X239" t="s">
        <v>53</v>
      </c>
      <c r="Y239" t="s">
        <v>68</v>
      </c>
      <c r="Z239">
        <v>21</v>
      </c>
      <c r="AA239" t="s">
        <v>52</v>
      </c>
      <c r="AB239" t="s">
        <v>53</v>
      </c>
      <c r="AC239" t="s">
        <v>53</v>
      </c>
      <c r="AD239" t="s">
        <v>52</v>
      </c>
      <c r="AE239" t="s">
        <v>52</v>
      </c>
      <c r="AF239" t="s">
        <v>53</v>
      </c>
      <c r="AG239" t="s">
        <v>53</v>
      </c>
      <c r="AH239" t="s">
        <v>52</v>
      </c>
      <c r="AI239" t="s">
        <v>60</v>
      </c>
      <c r="AJ239" t="s">
        <v>53</v>
      </c>
      <c r="AK239" t="s">
        <v>61</v>
      </c>
      <c r="AL239">
        <v>95.9</v>
      </c>
      <c r="AM239">
        <v>2745.2</v>
      </c>
      <c r="AN239">
        <v>0</v>
      </c>
      <c r="AO239">
        <v>50</v>
      </c>
      <c r="AP239">
        <v>1026.02</v>
      </c>
      <c r="AQ239">
        <v>3821.22</v>
      </c>
      <c r="AR239">
        <v>3</v>
      </c>
      <c r="AS239" t="s">
        <v>62</v>
      </c>
      <c r="AT239" t="s">
        <v>53</v>
      </c>
      <c r="AU239">
        <v>95</v>
      </c>
      <c r="AV239">
        <v>2151</v>
      </c>
      <c r="AW239" t="s">
        <v>80</v>
      </c>
      <c r="AX239" t="s">
        <v>81</v>
      </c>
      <c r="AY239" t="str">
        <f>IF(AND(Table1[[#This Row],[Contract]]="Month-to-Month", Table1[[#This Row],[Tenure in Months]]&lt;6, Table1[[#This Row],[Payment Method]]="Bank Withdrawal"), "High Risk", IF(OR(Table1[[#This Row],[Contract]]="Month-to-Month", Table1[[#This Row],[Tenure in Months]]&lt;12), "Medium Risk", "Low Risk"))</f>
        <v>Medium Risk</v>
      </c>
    </row>
    <row r="240" spans="1:51" x14ac:dyDescent="0.35">
      <c r="A240" t="s">
        <v>502</v>
      </c>
      <c r="B240" t="s">
        <v>66</v>
      </c>
      <c r="C240">
        <v>77</v>
      </c>
      <c r="D240" t="s">
        <v>52</v>
      </c>
      <c r="E240" t="s">
        <v>53</v>
      </c>
      <c r="F240" t="s">
        <v>52</v>
      </c>
      <c r="G240" t="s">
        <v>52</v>
      </c>
      <c r="H240">
        <v>0</v>
      </c>
      <c r="I240" t="s">
        <v>54</v>
      </c>
      <c r="J240" t="s">
        <v>55</v>
      </c>
      <c r="K240" t="s">
        <v>503</v>
      </c>
      <c r="L240">
        <v>92084</v>
      </c>
      <c r="M240">
        <v>33.22784</v>
      </c>
      <c r="N240">
        <v>-117.200024</v>
      </c>
      <c r="O240">
        <v>44692</v>
      </c>
      <c r="P240" t="s">
        <v>57</v>
      </c>
      <c r="Q240" t="s">
        <v>52</v>
      </c>
      <c r="R240">
        <v>0</v>
      </c>
      <c r="S240">
        <v>1</v>
      </c>
      <c r="T240" t="s">
        <v>67</v>
      </c>
      <c r="U240" t="s">
        <v>52</v>
      </c>
      <c r="V240">
        <v>0</v>
      </c>
      <c r="W240" t="s">
        <v>52</v>
      </c>
      <c r="X240" t="s">
        <v>53</v>
      </c>
      <c r="Y240" t="s">
        <v>59</v>
      </c>
      <c r="Z240">
        <v>15</v>
      </c>
      <c r="AA240" t="s">
        <v>52</v>
      </c>
      <c r="AB240" t="s">
        <v>52</v>
      </c>
      <c r="AC240" t="s">
        <v>52</v>
      </c>
      <c r="AD240" t="s">
        <v>52</v>
      </c>
      <c r="AE240" t="s">
        <v>52</v>
      </c>
      <c r="AF240" t="s">
        <v>52</v>
      </c>
      <c r="AG240" t="s">
        <v>52</v>
      </c>
      <c r="AH240" t="s">
        <v>53</v>
      </c>
      <c r="AI240" t="s">
        <v>60</v>
      </c>
      <c r="AJ240" t="s">
        <v>52</v>
      </c>
      <c r="AK240" t="s">
        <v>61</v>
      </c>
      <c r="AL240">
        <v>25.25</v>
      </c>
      <c r="AM240">
        <v>25.25</v>
      </c>
      <c r="AN240">
        <v>0</v>
      </c>
      <c r="AO240">
        <v>0</v>
      </c>
      <c r="AP240">
        <v>0</v>
      </c>
      <c r="AQ240">
        <v>25.25</v>
      </c>
      <c r="AR240">
        <v>2</v>
      </c>
      <c r="AS240" t="s">
        <v>62</v>
      </c>
      <c r="AT240" t="s">
        <v>53</v>
      </c>
      <c r="AU240">
        <v>87</v>
      </c>
      <c r="AV240">
        <v>4628</v>
      </c>
      <c r="AW240" t="s">
        <v>80</v>
      </c>
      <c r="AX240" t="s">
        <v>182</v>
      </c>
      <c r="AY240" t="str">
        <f>IF(AND(Table1[[#This Row],[Contract]]="Month-to-Month", Table1[[#This Row],[Tenure in Months]]&lt;6, Table1[[#This Row],[Payment Method]]="Bank Withdrawal"), "High Risk", IF(OR(Table1[[#This Row],[Contract]]="Month-to-Month", Table1[[#This Row],[Tenure in Months]]&lt;12), "Medium Risk", "Low Risk"))</f>
        <v>High Risk</v>
      </c>
    </row>
    <row r="241" spans="1:51" x14ac:dyDescent="0.35">
      <c r="A241" t="s">
        <v>504</v>
      </c>
      <c r="B241" t="s">
        <v>51</v>
      </c>
      <c r="C241">
        <v>80</v>
      </c>
      <c r="D241" t="s">
        <v>52</v>
      </c>
      <c r="E241" t="s">
        <v>53</v>
      </c>
      <c r="F241" t="s">
        <v>53</v>
      </c>
      <c r="G241" t="s">
        <v>52</v>
      </c>
      <c r="H241">
        <v>0</v>
      </c>
      <c r="I241" t="s">
        <v>54</v>
      </c>
      <c r="J241" t="s">
        <v>55</v>
      </c>
      <c r="K241" t="s">
        <v>117</v>
      </c>
      <c r="L241">
        <v>92129</v>
      </c>
      <c r="M241">
        <v>32.961064</v>
      </c>
      <c r="N241">
        <v>-117.134917</v>
      </c>
      <c r="O241">
        <v>47224</v>
      </c>
      <c r="P241" t="s">
        <v>57</v>
      </c>
      <c r="Q241" t="s">
        <v>53</v>
      </c>
      <c r="R241">
        <v>1</v>
      </c>
      <c r="S241">
        <v>46</v>
      </c>
      <c r="T241" t="s">
        <v>92</v>
      </c>
      <c r="U241" t="s">
        <v>53</v>
      </c>
      <c r="V241">
        <v>5.36</v>
      </c>
      <c r="W241" t="s">
        <v>53</v>
      </c>
      <c r="X241" t="s">
        <v>53</v>
      </c>
      <c r="Y241" t="s">
        <v>68</v>
      </c>
      <c r="Z241">
        <v>22</v>
      </c>
      <c r="AA241" t="s">
        <v>52</v>
      </c>
      <c r="AB241" t="s">
        <v>52</v>
      </c>
      <c r="AC241" t="s">
        <v>53</v>
      </c>
      <c r="AD241" t="s">
        <v>52</v>
      </c>
      <c r="AE241" t="s">
        <v>53</v>
      </c>
      <c r="AF241" t="s">
        <v>53</v>
      </c>
      <c r="AG241" t="s">
        <v>52</v>
      </c>
      <c r="AH241" t="s">
        <v>53</v>
      </c>
      <c r="AI241" t="s">
        <v>60</v>
      </c>
      <c r="AJ241" t="s">
        <v>53</v>
      </c>
      <c r="AK241" t="s">
        <v>61</v>
      </c>
      <c r="AL241">
        <v>101</v>
      </c>
      <c r="AM241">
        <v>4680.05</v>
      </c>
      <c r="AN241">
        <v>0</v>
      </c>
      <c r="AO241">
        <v>0</v>
      </c>
      <c r="AP241">
        <v>246.56</v>
      </c>
      <c r="AQ241">
        <v>4926.6099999999997</v>
      </c>
      <c r="AR241">
        <v>1</v>
      </c>
      <c r="AS241" t="s">
        <v>62</v>
      </c>
      <c r="AT241" t="s">
        <v>53</v>
      </c>
      <c r="AU241">
        <v>88</v>
      </c>
      <c r="AV241">
        <v>2436</v>
      </c>
      <c r="AW241" t="s">
        <v>63</v>
      </c>
      <c r="AX241" t="s">
        <v>70</v>
      </c>
      <c r="AY241" t="str">
        <f>IF(AND(Table1[[#This Row],[Contract]]="Month-to-Month", Table1[[#This Row],[Tenure in Months]]&lt;6, Table1[[#This Row],[Payment Method]]="Bank Withdrawal"), "High Risk", IF(OR(Table1[[#This Row],[Contract]]="Month-to-Month", Table1[[#This Row],[Tenure in Months]]&lt;12), "Medium Risk", "Low Risk"))</f>
        <v>Medium Risk</v>
      </c>
    </row>
    <row r="242" spans="1:51" x14ac:dyDescent="0.35">
      <c r="A242" t="s">
        <v>505</v>
      </c>
      <c r="B242" t="s">
        <v>66</v>
      </c>
      <c r="C242">
        <v>78</v>
      </c>
      <c r="D242" t="s">
        <v>52</v>
      </c>
      <c r="E242" t="s">
        <v>53</v>
      </c>
      <c r="F242" t="s">
        <v>52</v>
      </c>
      <c r="G242" t="s">
        <v>52</v>
      </c>
      <c r="H242">
        <v>0</v>
      </c>
      <c r="I242" t="s">
        <v>54</v>
      </c>
      <c r="J242" t="s">
        <v>55</v>
      </c>
      <c r="K242" t="s">
        <v>506</v>
      </c>
      <c r="L242">
        <v>92210</v>
      </c>
      <c r="M242">
        <v>33.537646000000002</v>
      </c>
      <c r="N242">
        <v>-116.291089</v>
      </c>
      <c r="O242">
        <v>3873</v>
      </c>
      <c r="P242" t="s">
        <v>57</v>
      </c>
      <c r="Q242" t="s">
        <v>52</v>
      </c>
      <c r="R242">
        <v>0</v>
      </c>
      <c r="S242">
        <v>1</v>
      </c>
      <c r="T242" t="s">
        <v>67</v>
      </c>
      <c r="U242" t="s">
        <v>53</v>
      </c>
      <c r="V242">
        <v>24.75</v>
      </c>
      <c r="W242" t="s">
        <v>52</v>
      </c>
      <c r="X242" t="s">
        <v>53</v>
      </c>
      <c r="Y242" t="s">
        <v>68</v>
      </c>
      <c r="Z242">
        <v>22</v>
      </c>
      <c r="AA242" t="s">
        <v>52</v>
      </c>
      <c r="AB242" t="s">
        <v>52</v>
      </c>
      <c r="AC242" t="s">
        <v>52</v>
      </c>
      <c r="AD242" t="s">
        <v>52</v>
      </c>
      <c r="AE242" t="s">
        <v>52</v>
      </c>
      <c r="AF242" t="s">
        <v>52</v>
      </c>
      <c r="AG242" t="s">
        <v>52</v>
      </c>
      <c r="AH242" t="s">
        <v>52</v>
      </c>
      <c r="AI242" t="s">
        <v>60</v>
      </c>
      <c r="AJ242" t="s">
        <v>53</v>
      </c>
      <c r="AK242" t="s">
        <v>61</v>
      </c>
      <c r="AL242">
        <v>71.150000000000006</v>
      </c>
      <c r="AM242">
        <v>71.150000000000006</v>
      </c>
      <c r="AN242">
        <v>0</v>
      </c>
      <c r="AO242">
        <v>20</v>
      </c>
      <c r="AP242">
        <v>24.75</v>
      </c>
      <c r="AQ242">
        <v>115.9</v>
      </c>
      <c r="AR242">
        <v>3</v>
      </c>
      <c r="AS242" t="s">
        <v>62</v>
      </c>
      <c r="AT242" t="s">
        <v>53</v>
      </c>
      <c r="AU242">
        <v>85</v>
      </c>
      <c r="AV242">
        <v>5287</v>
      </c>
      <c r="AW242" t="s">
        <v>63</v>
      </c>
      <c r="AX242" t="s">
        <v>70</v>
      </c>
      <c r="AY242" t="str">
        <f>IF(AND(Table1[[#This Row],[Contract]]="Month-to-Month", Table1[[#This Row],[Tenure in Months]]&lt;6, Table1[[#This Row],[Payment Method]]="Bank Withdrawal"), "High Risk", IF(OR(Table1[[#This Row],[Contract]]="Month-to-Month", Table1[[#This Row],[Tenure in Months]]&lt;12), "Medium Risk", "Low Risk"))</f>
        <v>High Risk</v>
      </c>
    </row>
    <row r="243" spans="1:51" x14ac:dyDescent="0.35">
      <c r="A243" t="s">
        <v>507</v>
      </c>
      <c r="B243" t="s">
        <v>66</v>
      </c>
      <c r="C243">
        <v>69</v>
      </c>
      <c r="D243" t="s">
        <v>52</v>
      </c>
      <c r="E243" t="s">
        <v>53</v>
      </c>
      <c r="F243" t="s">
        <v>52</v>
      </c>
      <c r="G243" t="s">
        <v>52</v>
      </c>
      <c r="H243">
        <v>0</v>
      </c>
      <c r="I243" t="s">
        <v>54</v>
      </c>
      <c r="J243" t="s">
        <v>55</v>
      </c>
      <c r="K243" t="s">
        <v>508</v>
      </c>
      <c r="L243">
        <v>92241</v>
      </c>
      <c r="M243">
        <v>33.832799000000001</v>
      </c>
      <c r="N243">
        <v>-116.250973</v>
      </c>
      <c r="O243">
        <v>5529</v>
      </c>
      <c r="P243" t="s">
        <v>57</v>
      </c>
      <c r="Q243" t="s">
        <v>52</v>
      </c>
      <c r="R243">
        <v>0</v>
      </c>
      <c r="S243">
        <v>20</v>
      </c>
      <c r="T243" t="s">
        <v>58</v>
      </c>
      <c r="U243" t="s">
        <v>53</v>
      </c>
      <c r="V243">
        <v>11.82</v>
      </c>
      <c r="W243" t="s">
        <v>53</v>
      </c>
      <c r="X243" t="s">
        <v>53</v>
      </c>
      <c r="Y243" t="s">
        <v>68</v>
      </c>
      <c r="Z243">
        <v>5</v>
      </c>
      <c r="AA243" t="s">
        <v>53</v>
      </c>
      <c r="AB243" t="s">
        <v>52</v>
      </c>
      <c r="AC243" t="s">
        <v>52</v>
      </c>
      <c r="AD243" t="s">
        <v>52</v>
      </c>
      <c r="AE243" t="s">
        <v>52</v>
      </c>
      <c r="AF243" t="s">
        <v>52</v>
      </c>
      <c r="AG243" t="s">
        <v>52</v>
      </c>
      <c r="AH243" t="s">
        <v>53</v>
      </c>
      <c r="AI243" t="s">
        <v>60</v>
      </c>
      <c r="AJ243" t="s">
        <v>53</v>
      </c>
      <c r="AK243" t="s">
        <v>61</v>
      </c>
      <c r="AL243">
        <v>79.150000000000006</v>
      </c>
      <c r="AM243">
        <v>1520.9</v>
      </c>
      <c r="AN243">
        <v>0</v>
      </c>
      <c r="AO243">
        <v>0</v>
      </c>
      <c r="AP243">
        <v>236.4</v>
      </c>
      <c r="AQ243">
        <v>1757.3</v>
      </c>
      <c r="AR243">
        <v>1</v>
      </c>
      <c r="AS243" t="s">
        <v>62</v>
      </c>
      <c r="AT243" t="s">
        <v>53</v>
      </c>
      <c r="AU243">
        <v>95</v>
      </c>
      <c r="AV243">
        <v>4997</v>
      </c>
      <c r="AW243" t="s">
        <v>120</v>
      </c>
      <c r="AX243" t="s">
        <v>121</v>
      </c>
      <c r="AY243" t="str">
        <f>IF(AND(Table1[[#This Row],[Contract]]="Month-to-Month", Table1[[#This Row],[Tenure in Months]]&lt;6, Table1[[#This Row],[Payment Method]]="Bank Withdrawal"), "High Risk", IF(OR(Table1[[#This Row],[Contract]]="Month-to-Month", Table1[[#This Row],[Tenure in Months]]&lt;12), "Medium Risk", "Low Risk"))</f>
        <v>Medium Risk</v>
      </c>
    </row>
    <row r="244" spans="1:51" x14ac:dyDescent="0.35">
      <c r="A244" t="s">
        <v>509</v>
      </c>
      <c r="B244" t="s">
        <v>51</v>
      </c>
      <c r="C244">
        <v>71</v>
      </c>
      <c r="D244" t="s">
        <v>52</v>
      </c>
      <c r="E244" t="s">
        <v>53</v>
      </c>
      <c r="F244" t="s">
        <v>53</v>
      </c>
      <c r="G244" t="s">
        <v>52</v>
      </c>
      <c r="H244">
        <v>0</v>
      </c>
      <c r="I244" t="s">
        <v>54</v>
      </c>
      <c r="J244" t="s">
        <v>55</v>
      </c>
      <c r="K244" t="s">
        <v>510</v>
      </c>
      <c r="L244">
        <v>92258</v>
      </c>
      <c r="M244">
        <v>33.906495999999997</v>
      </c>
      <c r="N244">
        <v>-116.56949899999999</v>
      </c>
      <c r="O244">
        <v>732</v>
      </c>
      <c r="P244" t="s">
        <v>57</v>
      </c>
      <c r="Q244" t="s">
        <v>53</v>
      </c>
      <c r="R244">
        <v>1</v>
      </c>
      <c r="S244">
        <v>46</v>
      </c>
      <c r="T244" t="s">
        <v>92</v>
      </c>
      <c r="U244" t="s">
        <v>53</v>
      </c>
      <c r="V244">
        <v>48.62</v>
      </c>
      <c r="W244" t="s">
        <v>52</v>
      </c>
      <c r="X244" t="s">
        <v>53</v>
      </c>
      <c r="Y244" t="s">
        <v>68</v>
      </c>
      <c r="Z244">
        <v>3</v>
      </c>
      <c r="AA244" t="s">
        <v>52</v>
      </c>
      <c r="AB244" t="s">
        <v>52</v>
      </c>
      <c r="AC244" t="s">
        <v>52</v>
      </c>
      <c r="AD244" t="s">
        <v>52</v>
      </c>
      <c r="AE244" t="s">
        <v>52</v>
      </c>
      <c r="AF244" t="s">
        <v>53</v>
      </c>
      <c r="AG244" t="s">
        <v>52</v>
      </c>
      <c r="AH244" t="s">
        <v>52</v>
      </c>
      <c r="AI244" t="s">
        <v>60</v>
      </c>
      <c r="AJ244" t="s">
        <v>53</v>
      </c>
      <c r="AK244" t="s">
        <v>61</v>
      </c>
      <c r="AL244">
        <v>80.400000000000006</v>
      </c>
      <c r="AM244">
        <v>3605.2</v>
      </c>
      <c r="AN244">
        <v>0</v>
      </c>
      <c r="AO244">
        <v>20</v>
      </c>
      <c r="AP244">
        <v>2236.52</v>
      </c>
      <c r="AQ244">
        <v>5861.7199999999903</v>
      </c>
      <c r="AR244">
        <v>3</v>
      </c>
      <c r="AS244" t="s">
        <v>62</v>
      </c>
      <c r="AT244" t="s">
        <v>53</v>
      </c>
      <c r="AU244">
        <v>75</v>
      </c>
      <c r="AV244">
        <v>4876</v>
      </c>
      <c r="AW244" t="s">
        <v>63</v>
      </c>
      <c r="AX244" t="s">
        <v>64</v>
      </c>
      <c r="AY244" t="str">
        <f>IF(AND(Table1[[#This Row],[Contract]]="Month-to-Month", Table1[[#This Row],[Tenure in Months]]&lt;6, Table1[[#This Row],[Payment Method]]="Bank Withdrawal"), "High Risk", IF(OR(Table1[[#This Row],[Contract]]="Month-to-Month", Table1[[#This Row],[Tenure in Months]]&lt;12), "Medium Risk", "Low Risk"))</f>
        <v>Medium Risk</v>
      </c>
    </row>
    <row r="245" spans="1:51" x14ac:dyDescent="0.35">
      <c r="A245" t="s">
        <v>511</v>
      </c>
      <c r="B245" t="s">
        <v>51</v>
      </c>
      <c r="C245">
        <v>70</v>
      </c>
      <c r="D245" t="s">
        <v>52</v>
      </c>
      <c r="E245" t="s">
        <v>53</v>
      </c>
      <c r="F245" t="s">
        <v>52</v>
      </c>
      <c r="G245" t="s">
        <v>52</v>
      </c>
      <c r="H245">
        <v>0</v>
      </c>
      <c r="I245" t="s">
        <v>54</v>
      </c>
      <c r="J245" t="s">
        <v>55</v>
      </c>
      <c r="K245" t="s">
        <v>512</v>
      </c>
      <c r="L245">
        <v>92325</v>
      </c>
      <c r="M245">
        <v>34.248061</v>
      </c>
      <c r="N245">
        <v>-117.29028</v>
      </c>
      <c r="O245">
        <v>10484</v>
      </c>
      <c r="P245" t="s">
        <v>57</v>
      </c>
      <c r="Q245" t="s">
        <v>52</v>
      </c>
      <c r="R245">
        <v>0</v>
      </c>
      <c r="S245">
        <v>2</v>
      </c>
      <c r="T245" t="s">
        <v>58</v>
      </c>
      <c r="U245" t="s">
        <v>53</v>
      </c>
      <c r="V245">
        <v>25.19</v>
      </c>
      <c r="W245" t="s">
        <v>53</v>
      </c>
      <c r="X245" t="s">
        <v>53</v>
      </c>
      <c r="Y245" t="s">
        <v>68</v>
      </c>
      <c r="Z245">
        <v>14</v>
      </c>
      <c r="AA245" t="s">
        <v>52</v>
      </c>
      <c r="AB245" t="s">
        <v>52</v>
      </c>
      <c r="AC245" t="s">
        <v>52</v>
      </c>
      <c r="AD245" t="s">
        <v>52</v>
      </c>
      <c r="AE245" t="s">
        <v>53</v>
      </c>
      <c r="AF245" t="s">
        <v>53</v>
      </c>
      <c r="AG245" t="s">
        <v>52</v>
      </c>
      <c r="AH245" t="s">
        <v>53</v>
      </c>
      <c r="AI245" t="s">
        <v>60</v>
      </c>
      <c r="AJ245" t="s">
        <v>53</v>
      </c>
      <c r="AK245" t="s">
        <v>61</v>
      </c>
      <c r="AL245">
        <v>93.85</v>
      </c>
      <c r="AM245">
        <v>196.75</v>
      </c>
      <c r="AN245">
        <v>0</v>
      </c>
      <c r="AO245">
        <v>0</v>
      </c>
      <c r="AP245">
        <v>50.38</v>
      </c>
      <c r="AQ245">
        <v>247.13</v>
      </c>
      <c r="AR245">
        <v>1</v>
      </c>
      <c r="AS245" t="s">
        <v>62</v>
      </c>
      <c r="AT245" t="s">
        <v>53</v>
      </c>
      <c r="AU245">
        <v>70</v>
      </c>
      <c r="AV245">
        <v>4998</v>
      </c>
      <c r="AW245" t="s">
        <v>80</v>
      </c>
      <c r="AX245" t="s">
        <v>97</v>
      </c>
      <c r="AY245" t="str">
        <f>IF(AND(Table1[[#This Row],[Contract]]="Month-to-Month", Table1[[#This Row],[Tenure in Months]]&lt;6, Table1[[#This Row],[Payment Method]]="Bank Withdrawal"), "High Risk", IF(OR(Table1[[#This Row],[Contract]]="Month-to-Month", Table1[[#This Row],[Tenure in Months]]&lt;12), "Medium Risk", "Low Risk"))</f>
        <v>High Risk</v>
      </c>
    </row>
    <row r="246" spans="1:51" x14ac:dyDescent="0.35">
      <c r="A246" t="s">
        <v>513</v>
      </c>
      <c r="B246" t="s">
        <v>66</v>
      </c>
      <c r="C246">
        <v>66</v>
      </c>
      <c r="D246" t="s">
        <v>52</v>
      </c>
      <c r="E246" t="s">
        <v>53</v>
      </c>
      <c r="F246" t="s">
        <v>52</v>
      </c>
      <c r="G246" t="s">
        <v>52</v>
      </c>
      <c r="H246">
        <v>0</v>
      </c>
      <c r="I246" t="s">
        <v>54</v>
      </c>
      <c r="J246" t="s">
        <v>55</v>
      </c>
      <c r="K246" t="s">
        <v>514</v>
      </c>
      <c r="L246">
        <v>92356</v>
      </c>
      <c r="M246">
        <v>34.508417000000001</v>
      </c>
      <c r="N246">
        <v>-116.856103</v>
      </c>
      <c r="O246">
        <v>5256</v>
      </c>
      <c r="P246" t="s">
        <v>57</v>
      </c>
      <c r="Q246" t="s">
        <v>52</v>
      </c>
      <c r="R246">
        <v>0</v>
      </c>
      <c r="S246">
        <v>1</v>
      </c>
      <c r="T246" t="s">
        <v>67</v>
      </c>
      <c r="U246" t="s">
        <v>53</v>
      </c>
      <c r="V246">
        <v>26.22</v>
      </c>
      <c r="W246" t="s">
        <v>52</v>
      </c>
      <c r="X246" t="s">
        <v>53</v>
      </c>
      <c r="Y246" t="s">
        <v>110</v>
      </c>
      <c r="Z246">
        <v>22</v>
      </c>
      <c r="AA246" t="s">
        <v>53</v>
      </c>
      <c r="AB246" t="s">
        <v>52</v>
      </c>
      <c r="AC246" t="s">
        <v>53</v>
      </c>
      <c r="AD246" t="s">
        <v>52</v>
      </c>
      <c r="AE246" t="s">
        <v>52</v>
      </c>
      <c r="AF246" t="s">
        <v>52</v>
      </c>
      <c r="AG246" t="s">
        <v>52</v>
      </c>
      <c r="AH246" t="s">
        <v>53</v>
      </c>
      <c r="AI246" t="s">
        <v>60</v>
      </c>
      <c r="AJ246" t="s">
        <v>53</v>
      </c>
      <c r="AK246" t="s">
        <v>61</v>
      </c>
      <c r="AL246">
        <v>55.8</v>
      </c>
      <c r="AM246">
        <v>55.8</v>
      </c>
      <c r="AN246">
        <v>0</v>
      </c>
      <c r="AO246">
        <v>0</v>
      </c>
      <c r="AP246">
        <v>26.22</v>
      </c>
      <c r="AQ246">
        <v>82.02</v>
      </c>
      <c r="AR246">
        <v>1</v>
      </c>
      <c r="AS246" t="s">
        <v>62</v>
      </c>
      <c r="AT246" t="s">
        <v>53</v>
      </c>
      <c r="AU246">
        <v>87</v>
      </c>
      <c r="AV246">
        <v>5527</v>
      </c>
      <c r="AW246" t="s">
        <v>76</v>
      </c>
      <c r="AX246" t="s">
        <v>93</v>
      </c>
      <c r="AY246" t="str">
        <f>IF(AND(Table1[[#This Row],[Contract]]="Month-to-Month", Table1[[#This Row],[Tenure in Months]]&lt;6, Table1[[#This Row],[Payment Method]]="Bank Withdrawal"), "High Risk", IF(OR(Table1[[#This Row],[Contract]]="Month-to-Month", Table1[[#This Row],[Tenure in Months]]&lt;12), "Medium Risk", "Low Risk"))</f>
        <v>High Risk</v>
      </c>
    </row>
    <row r="247" spans="1:51" x14ac:dyDescent="0.35">
      <c r="A247" t="s">
        <v>515</v>
      </c>
      <c r="B247" t="s">
        <v>51</v>
      </c>
      <c r="C247">
        <v>77</v>
      </c>
      <c r="D247" t="s">
        <v>52</v>
      </c>
      <c r="E247" t="s">
        <v>53</v>
      </c>
      <c r="F247" t="s">
        <v>52</v>
      </c>
      <c r="G247" t="s">
        <v>52</v>
      </c>
      <c r="H247">
        <v>0</v>
      </c>
      <c r="I247" t="s">
        <v>54</v>
      </c>
      <c r="J247" t="s">
        <v>55</v>
      </c>
      <c r="K247" t="s">
        <v>516</v>
      </c>
      <c r="L247">
        <v>92373</v>
      </c>
      <c r="M247">
        <v>34.003242999999998</v>
      </c>
      <c r="N247">
        <v>-117.13828599999999</v>
      </c>
      <c r="O247">
        <v>31230</v>
      </c>
      <c r="P247" t="s">
        <v>57</v>
      </c>
      <c r="Q247" t="s">
        <v>52</v>
      </c>
      <c r="R247">
        <v>0</v>
      </c>
      <c r="S247">
        <v>41</v>
      </c>
      <c r="T247" t="s">
        <v>92</v>
      </c>
      <c r="U247" t="s">
        <v>53</v>
      </c>
      <c r="V247">
        <v>42.06</v>
      </c>
      <c r="W247" t="s">
        <v>53</v>
      </c>
      <c r="X247" t="s">
        <v>53</v>
      </c>
      <c r="Y247" t="s">
        <v>68</v>
      </c>
      <c r="Z247">
        <v>21</v>
      </c>
      <c r="AA247" t="s">
        <v>52</v>
      </c>
      <c r="AB247" t="s">
        <v>52</v>
      </c>
      <c r="AC247" t="s">
        <v>53</v>
      </c>
      <c r="AD247" t="s">
        <v>52</v>
      </c>
      <c r="AE247" t="s">
        <v>53</v>
      </c>
      <c r="AF247" t="s">
        <v>53</v>
      </c>
      <c r="AG247" t="s">
        <v>52</v>
      </c>
      <c r="AH247" t="s">
        <v>53</v>
      </c>
      <c r="AI247" t="s">
        <v>60</v>
      </c>
      <c r="AJ247" t="s">
        <v>53</v>
      </c>
      <c r="AK247" t="s">
        <v>61</v>
      </c>
      <c r="AL247">
        <v>98.4</v>
      </c>
      <c r="AM247">
        <v>4187.75</v>
      </c>
      <c r="AN247">
        <v>0</v>
      </c>
      <c r="AO247">
        <v>0</v>
      </c>
      <c r="AP247">
        <v>1724.46</v>
      </c>
      <c r="AQ247">
        <v>5912.21</v>
      </c>
      <c r="AR247">
        <v>1</v>
      </c>
      <c r="AS247" t="s">
        <v>62</v>
      </c>
      <c r="AT247" t="s">
        <v>53</v>
      </c>
      <c r="AU247">
        <v>91</v>
      </c>
      <c r="AV247">
        <v>2169</v>
      </c>
      <c r="AW247" t="s">
        <v>63</v>
      </c>
      <c r="AX247" t="s">
        <v>84</v>
      </c>
      <c r="AY247" t="str">
        <f>IF(AND(Table1[[#This Row],[Contract]]="Month-to-Month", Table1[[#This Row],[Tenure in Months]]&lt;6, Table1[[#This Row],[Payment Method]]="Bank Withdrawal"), "High Risk", IF(OR(Table1[[#This Row],[Contract]]="Month-to-Month", Table1[[#This Row],[Tenure in Months]]&lt;12), "Medium Risk", "Low Risk"))</f>
        <v>Medium Risk</v>
      </c>
    </row>
    <row r="248" spans="1:51" x14ac:dyDescent="0.35">
      <c r="A248" t="s">
        <v>517</v>
      </c>
      <c r="B248" t="s">
        <v>51</v>
      </c>
      <c r="C248">
        <v>71</v>
      </c>
      <c r="D248" t="s">
        <v>52</v>
      </c>
      <c r="E248" t="s">
        <v>53</v>
      </c>
      <c r="F248" t="s">
        <v>53</v>
      </c>
      <c r="G248" t="s">
        <v>52</v>
      </c>
      <c r="H248">
        <v>0</v>
      </c>
      <c r="I248" t="s">
        <v>54</v>
      </c>
      <c r="J248" t="s">
        <v>55</v>
      </c>
      <c r="K248" t="s">
        <v>518</v>
      </c>
      <c r="L248">
        <v>92382</v>
      </c>
      <c r="M248">
        <v>34.186211</v>
      </c>
      <c r="N248">
        <v>-117.07683</v>
      </c>
      <c r="O248">
        <v>5395</v>
      </c>
      <c r="P248" t="s">
        <v>57</v>
      </c>
      <c r="Q248" t="s">
        <v>53</v>
      </c>
      <c r="R248">
        <v>1</v>
      </c>
      <c r="S248">
        <v>66</v>
      </c>
      <c r="T248" t="s">
        <v>58</v>
      </c>
      <c r="U248" t="s">
        <v>53</v>
      </c>
      <c r="V248">
        <v>30.03</v>
      </c>
      <c r="W248" t="s">
        <v>53</v>
      </c>
      <c r="X248" t="s">
        <v>53</v>
      </c>
      <c r="Y248" t="s">
        <v>59</v>
      </c>
      <c r="Z248">
        <v>15</v>
      </c>
      <c r="AA248" t="s">
        <v>53</v>
      </c>
      <c r="AB248" t="s">
        <v>53</v>
      </c>
      <c r="AC248" t="s">
        <v>53</v>
      </c>
      <c r="AD248" t="s">
        <v>53</v>
      </c>
      <c r="AE248" t="s">
        <v>53</v>
      </c>
      <c r="AF248" t="s">
        <v>52</v>
      </c>
      <c r="AG248" t="s">
        <v>52</v>
      </c>
      <c r="AH248" t="s">
        <v>52</v>
      </c>
      <c r="AI248" t="s">
        <v>334</v>
      </c>
      <c r="AJ248" t="s">
        <v>52</v>
      </c>
      <c r="AK248" t="s">
        <v>69</v>
      </c>
      <c r="AL248">
        <v>79.400000000000006</v>
      </c>
      <c r="AM248">
        <v>5154.6000000000004</v>
      </c>
      <c r="AN248">
        <v>0</v>
      </c>
      <c r="AO248">
        <v>150</v>
      </c>
      <c r="AP248">
        <v>1981.98</v>
      </c>
      <c r="AQ248">
        <v>7286.58</v>
      </c>
      <c r="AR248">
        <v>1</v>
      </c>
      <c r="AS248" t="s">
        <v>62</v>
      </c>
      <c r="AT248" t="s">
        <v>53</v>
      </c>
      <c r="AU248">
        <v>73</v>
      </c>
      <c r="AV248">
        <v>5910</v>
      </c>
      <c r="AW248" t="s">
        <v>63</v>
      </c>
      <c r="AX248" t="s">
        <v>154</v>
      </c>
      <c r="AY248" t="str">
        <f>IF(AND(Table1[[#This Row],[Contract]]="Month-to-Month", Table1[[#This Row],[Tenure in Months]]&lt;6, Table1[[#This Row],[Payment Method]]="Bank Withdrawal"), "High Risk", IF(OR(Table1[[#This Row],[Contract]]="Month-to-Month", Table1[[#This Row],[Tenure in Months]]&lt;12), "Medium Risk", "Low Risk"))</f>
        <v>Low Risk</v>
      </c>
    </row>
    <row r="249" spans="1:51" x14ac:dyDescent="0.35">
      <c r="A249" t="s">
        <v>519</v>
      </c>
      <c r="B249" t="s">
        <v>51</v>
      </c>
      <c r="C249">
        <v>68</v>
      </c>
      <c r="D249" t="s">
        <v>52</v>
      </c>
      <c r="E249" t="s">
        <v>53</v>
      </c>
      <c r="F249" t="s">
        <v>52</v>
      </c>
      <c r="G249" t="s">
        <v>52</v>
      </c>
      <c r="H249">
        <v>0</v>
      </c>
      <c r="I249" t="s">
        <v>54</v>
      </c>
      <c r="J249" t="s">
        <v>55</v>
      </c>
      <c r="K249" t="s">
        <v>520</v>
      </c>
      <c r="L249">
        <v>92394</v>
      </c>
      <c r="M249">
        <v>34.567058000000003</v>
      </c>
      <c r="N249">
        <v>-117.362329</v>
      </c>
      <c r="O249">
        <v>12083</v>
      </c>
      <c r="P249" t="s">
        <v>57</v>
      </c>
      <c r="Q249" t="s">
        <v>52</v>
      </c>
      <c r="R249">
        <v>0</v>
      </c>
      <c r="S249">
        <v>35</v>
      </c>
      <c r="T249" t="s">
        <v>75</v>
      </c>
      <c r="U249" t="s">
        <v>53</v>
      </c>
      <c r="V249">
        <v>39.69</v>
      </c>
      <c r="W249" t="s">
        <v>53</v>
      </c>
      <c r="X249" t="s">
        <v>53</v>
      </c>
      <c r="Y249" t="s">
        <v>68</v>
      </c>
      <c r="Z249">
        <v>25</v>
      </c>
      <c r="AA249" t="s">
        <v>52</v>
      </c>
      <c r="AB249" t="s">
        <v>52</v>
      </c>
      <c r="AC249" t="s">
        <v>53</v>
      </c>
      <c r="AD249" t="s">
        <v>52</v>
      </c>
      <c r="AE249" t="s">
        <v>53</v>
      </c>
      <c r="AF249" t="s">
        <v>53</v>
      </c>
      <c r="AG249" t="s">
        <v>52</v>
      </c>
      <c r="AH249" t="s">
        <v>53</v>
      </c>
      <c r="AI249" t="s">
        <v>60</v>
      </c>
      <c r="AJ249" t="s">
        <v>53</v>
      </c>
      <c r="AK249" t="s">
        <v>61</v>
      </c>
      <c r="AL249">
        <v>101.4</v>
      </c>
      <c r="AM249">
        <v>3496.3</v>
      </c>
      <c r="AN249">
        <v>0</v>
      </c>
      <c r="AO249">
        <v>0</v>
      </c>
      <c r="AP249">
        <v>1389.1499999999901</v>
      </c>
      <c r="AQ249">
        <v>4885.45</v>
      </c>
      <c r="AR249">
        <v>3</v>
      </c>
      <c r="AS249" t="s">
        <v>62</v>
      </c>
      <c r="AT249" t="s">
        <v>53</v>
      </c>
      <c r="AU249">
        <v>92</v>
      </c>
      <c r="AV249">
        <v>3689</v>
      </c>
      <c r="AW249" t="s">
        <v>63</v>
      </c>
      <c r="AX249" t="s">
        <v>64</v>
      </c>
      <c r="AY249" t="str">
        <f>IF(AND(Table1[[#This Row],[Contract]]="Month-to-Month", Table1[[#This Row],[Tenure in Months]]&lt;6, Table1[[#This Row],[Payment Method]]="Bank Withdrawal"), "High Risk", IF(OR(Table1[[#This Row],[Contract]]="Month-to-Month", Table1[[#This Row],[Tenure in Months]]&lt;12), "Medium Risk", "Low Risk"))</f>
        <v>Medium Risk</v>
      </c>
    </row>
    <row r="250" spans="1:51" x14ac:dyDescent="0.35">
      <c r="A250" t="s">
        <v>521</v>
      </c>
      <c r="B250" t="s">
        <v>51</v>
      </c>
      <c r="C250">
        <v>71</v>
      </c>
      <c r="D250" t="s">
        <v>52</v>
      </c>
      <c r="E250" t="s">
        <v>53</v>
      </c>
      <c r="F250" t="s">
        <v>53</v>
      </c>
      <c r="G250" t="s">
        <v>52</v>
      </c>
      <c r="H250">
        <v>0</v>
      </c>
      <c r="I250" t="s">
        <v>54</v>
      </c>
      <c r="J250" t="s">
        <v>55</v>
      </c>
      <c r="K250" t="s">
        <v>313</v>
      </c>
      <c r="L250">
        <v>92397</v>
      </c>
      <c r="M250">
        <v>34.358320999999997</v>
      </c>
      <c r="N250">
        <v>-117.618263</v>
      </c>
      <c r="O250">
        <v>4253</v>
      </c>
      <c r="P250" t="s">
        <v>57</v>
      </c>
      <c r="Q250" t="s">
        <v>52</v>
      </c>
      <c r="R250">
        <v>0</v>
      </c>
      <c r="S250">
        <v>10</v>
      </c>
      <c r="T250" t="s">
        <v>58</v>
      </c>
      <c r="U250" t="s">
        <v>53</v>
      </c>
      <c r="V250">
        <v>16.88</v>
      </c>
      <c r="W250" t="s">
        <v>53</v>
      </c>
      <c r="X250" t="s">
        <v>53</v>
      </c>
      <c r="Y250" t="s">
        <v>68</v>
      </c>
      <c r="Z250">
        <v>24</v>
      </c>
      <c r="AA250" t="s">
        <v>52</v>
      </c>
      <c r="AB250" t="s">
        <v>52</v>
      </c>
      <c r="AC250" t="s">
        <v>53</v>
      </c>
      <c r="AD250" t="s">
        <v>52</v>
      </c>
      <c r="AE250" t="s">
        <v>52</v>
      </c>
      <c r="AF250" t="s">
        <v>53</v>
      </c>
      <c r="AG250" t="s">
        <v>52</v>
      </c>
      <c r="AH250" t="s">
        <v>53</v>
      </c>
      <c r="AI250" t="s">
        <v>60</v>
      </c>
      <c r="AJ250" t="s">
        <v>53</v>
      </c>
      <c r="AK250" t="s">
        <v>61</v>
      </c>
      <c r="AL250">
        <v>89.8</v>
      </c>
      <c r="AM250">
        <v>914.3</v>
      </c>
      <c r="AN250">
        <v>0</v>
      </c>
      <c r="AO250">
        <v>0</v>
      </c>
      <c r="AP250">
        <v>168.79999999999899</v>
      </c>
      <c r="AQ250">
        <v>1083.0999999999999</v>
      </c>
      <c r="AR250">
        <v>2</v>
      </c>
      <c r="AS250" t="s">
        <v>62</v>
      </c>
      <c r="AT250" t="s">
        <v>53</v>
      </c>
      <c r="AU250">
        <v>76</v>
      </c>
      <c r="AV250">
        <v>5124</v>
      </c>
      <c r="AW250" t="s">
        <v>63</v>
      </c>
      <c r="AX250" t="s">
        <v>70</v>
      </c>
      <c r="AY250" t="str">
        <f>IF(AND(Table1[[#This Row],[Contract]]="Month-to-Month", Table1[[#This Row],[Tenure in Months]]&lt;6, Table1[[#This Row],[Payment Method]]="Bank Withdrawal"), "High Risk", IF(OR(Table1[[#This Row],[Contract]]="Month-to-Month", Table1[[#This Row],[Tenure in Months]]&lt;12), "Medium Risk", "Low Risk"))</f>
        <v>Medium Risk</v>
      </c>
    </row>
    <row r="251" spans="1:51" x14ac:dyDescent="0.35">
      <c r="A251" t="s">
        <v>522</v>
      </c>
      <c r="B251" t="s">
        <v>66</v>
      </c>
      <c r="C251">
        <v>79</v>
      </c>
      <c r="D251" t="s">
        <v>52</v>
      </c>
      <c r="E251" t="s">
        <v>53</v>
      </c>
      <c r="F251" t="s">
        <v>52</v>
      </c>
      <c r="G251" t="s">
        <v>52</v>
      </c>
      <c r="H251">
        <v>0</v>
      </c>
      <c r="I251" t="s">
        <v>54</v>
      </c>
      <c r="J251" t="s">
        <v>55</v>
      </c>
      <c r="K251" t="s">
        <v>523</v>
      </c>
      <c r="L251">
        <v>92408</v>
      </c>
      <c r="M251">
        <v>34.084909000000003</v>
      </c>
      <c r="N251">
        <v>-117.258107</v>
      </c>
      <c r="O251">
        <v>12149</v>
      </c>
      <c r="P251" t="s">
        <v>57</v>
      </c>
      <c r="Q251" t="s">
        <v>52</v>
      </c>
      <c r="R251">
        <v>0</v>
      </c>
      <c r="S251">
        <v>26</v>
      </c>
      <c r="T251" t="s">
        <v>75</v>
      </c>
      <c r="U251" t="s">
        <v>53</v>
      </c>
      <c r="V251">
        <v>34.69</v>
      </c>
      <c r="W251" t="s">
        <v>52</v>
      </c>
      <c r="X251" t="s">
        <v>53</v>
      </c>
      <c r="Y251" t="s">
        <v>68</v>
      </c>
      <c r="Z251">
        <v>27</v>
      </c>
      <c r="AA251" t="s">
        <v>52</v>
      </c>
      <c r="AB251" t="s">
        <v>52</v>
      </c>
      <c r="AC251" t="s">
        <v>52</v>
      </c>
      <c r="AD251" t="s">
        <v>52</v>
      </c>
      <c r="AE251" t="s">
        <v>53</v>
      </c>
      <c r="AF251" t="s">
        <v>53</v>
      </c>
      <c r="AG251" t="s">
        <v>52</v>
      </c>
      <c r="AH251" t="s">
        <v>53</v>
      </c>
      <c r="AI251" t="s">
        <v>60</v>
      </c>
      <c r="AJ251" t="s">
        <v>53</v>
      </c>
      <c r="AK251" t="s">
        <v>61</v>
      </c>
      <c r="AL251">
        <v>91.25</v>
      </c>
      <c r="AM251">
        <v>2351.8000000000002</v>
      </c>
      <c r="AN251">
        <v>0</v>
      </c>
      <c r="AO251">
        <v>0</v>
      </c>
      <c r="AP251">
        <v>901.93999999999903</v>
      </c>
      <c r="AQ251">
        <v>3253.74</v>
      </c>
      <c r="AR251">
        <v>3</v>
      </c>
      <c r="AS251" t="s">
        <v>62</v>
      </c>
      <c r="AT251" t="s">
        <v>53</v>
      </c>
      <c r="AU251">
        <v>76</v>
      </c>
      <c r="AV251">
        <v>5154</v>
      </c>
      <c r="AW251" t="s">
        <v>120</v>
      </c>
      <c r="AX251" t="s">
        <v>121</v>
      </c>
      <c r="AY251" t="str">
        <f>IF(AND(Table1[[#This Row],[Contract]]="Month-to-Month", Table1[[#This Row],[Tenure in Months]]&lt;6, Table1[[#This Row],[Payment Method]]="Bank Withdrawal"), "High Risk", IF(OR(Table1[[#This Row],[Contract]]="Month-to-Month", Table1[[#This Row],[Tenure in Months]]&lt;12), "Medium Risk", "Low Risk"))</f>
        <v>Medium Risk</v>
      </c>
    </row>
    <row r="252" spans="1:51" x14ac:dyDescent="0.35">
      <c r="A252" t="s">
        <v>524</v>
      </c>
      <c r="B252" t="s">
        <v>66</v>
      </c>
      <c r="C252">
        <v>80</v>
      </c>
      <c r="D252" t="s">
        <v>52</v>
      </c>
      <c r="E252" t="s">
        <v>53</v>
      </c>
      <c r="F252" t="s">
        <v>52</v>
      </c>
      <c r="G252" t="s">
        <v>52</v>
      </c>
      <c r="H252">
        <v>0</v>
      </c>
      <c r="I252" t="s">
        <v>54</v>
      </c>
      <c r="J252" t="s">
        <v>55</v>
      </c>
      <c r="K252" t="s">
        <v>135</v>
      </c>
      <c r="L252">
        <v>92508</v>
      </c>
      <c r="M252">
        <v>33.885499000000003</v>
      </c>
      <c r="N252">
        <v>-117.32495900000001</v>
      </c>
      <c r="O252">
        <v>17147</v>
      </c>
      <c r="P252" t="s">
        <v>57</v>
      </c>
      <c r="Q252" t="s">
        <v>52</v>
      </c>
      <c r="R252">
        <v>0</v>
      </c>
      <c r="S252">
        <v>18</v>
      </c>
      <c r="T252" t="s">
        <v>58</v>
      </c>
      <c r="U252" t="s">
        <v>53</v>
      </c>
      <c r="V252">
        <v>2.36</v>
      </c>
      <c r="W252" t="s">
        <v>53</v>
      </c>
      <c r="X252" t="s">
        <v>53</v>
      </c>
      <c r="Y252" t="s">
        <v>68</v>
      </c>
      <c r="Z252">
        <v>21</v>
      </c>
      <c r="AA252" t="s">
        <v>52</v>
      </c>
      <c r="AB252" t="s">
        <v>53</v>
      </c>
      <c r="AC252" t="s">
        <v>52</v>
      </c>
      <c r="AD252" t="s">
        <v>53</v>
      </c>
      <c r="AE252" t="s">
        <v>52</v>
      </c>
      <c r="AF252" t="s">
        <v>52</v>
      </c>
      <c r="AG252" t="s">
        <v>52</v>
      </c>
      <c r="AH252" t="s">
        <v>53</v>
      </c>
      <c r="AI252" t="s">
        <v>60</v>
      </c>
      <c r="AJ252" t="s">
        <v>53</v>
      </c>
      <c r="AK252" t="s">
        <v>61</v>
      </c>
      <c r="AL252">
        <v>85.45</v>
      </c>
      <c r="AM252">
        <v>1505.85</v>
      </c>
      <c r="AN252">
        <v>0</v>
      </c>
      <c r="AO252">
        <v>0</v>
      </c>
      <c r="AP252">
        <v>42.48</v>
      </c>
      <c r="AQ252">
        <v>1548.33</v>
      </c>
      <c r="AR252">
        <v>1</v>
      </c>
      <c r="AS252" t="s">
        <v>62</v>
      </c>
      <c r="AT252" t="s">
        <v>53</v>
      </c>
      <c r="AU252">
        <v>91</v>
      </c>
      <c r="AV252">
        <v>5145</v>
      </c>
      <c r="AW252" t="s">
        <v>63</v>
      </c>
      <c r="AX252" t="s">
        <v>64</v>
      </c>
      <c r="AY252" t="str">
        <f>IF(AND(Table1[[#This Row],[Contract]]="Month-to-Month", Table1[[#This Row],[Tenure in Months]]&lt;6, Table1[[#This Row],[Payment Method]]="Bank Withdrawal"), "High Risk", IF(OR(Table1[[#This Row],[Contract]]="Month-to-Month", Table1[[#This Row],[Tenure in Months]]&lt;12), "Medium Risk", "Low Risk"))</f>
        <v>Medium Risk</v>
      </c>
    </row>
    <row r="253" spans="1:51" x14ac:dyDescent="0.35">
      <c r="A253" t="s">
        <v>525</v>
      </c>
      <c r="B253" t="s">
        <v>51</v>
      </c>
      <c r="C253">
        <v>65</v>
      </c>
      <c r="D253" t="s">
        <v>52</v>
      </c>
      <c r="E253" t="s">
        <v>53</v>
      </c>
      <c r="F253" t="s">
        <v>52</v>
      </c>
      <c r="G253" t="s">
        <v>52</v>
      </c>
      <c r="H253">
        <v>0</v>
      </c>
      <c r="I253" t="s">
        <v>54</v>
      </c>
      <c r="J253" t="s">
        <v>55</v>
      </c>
      <c r="K253" t="s">
        <v>526</v>
      </c>
      <c r="L253">
        <v>92532</v>
      </c>
      <c r="M253">
        <v>33.705835999999998</v>
      </c>
      <c r="N253">
        <v>-117.31820399999999</v>
      </c>
      <c r="O253">
        <v>4546</v>
      </c>
      <c r="P253" t="s">
        <v>57</v>
      </c>
      <c r="Q253" t="s">
        <v>52</v>
      </c>
      <c r="R253">
        <v>0</v>
      </c>
      <c r="S253">
        <v>1</v>
      </c>
      <c r="T253" t="s">
        <v>67</v>
      </c>
      <c r="U253" t="s">
        <v>53</v>
      </c>
      <c r="V253">
        <v>28.46</v>
      </c>
      <c r="W253" t="s">
        <v>52</v>
      </c>
      <c r="X253" t="s">
        <v>53</v>
      </c>
      <c r="Y253" t="s">
        <v>68</v>
      </c>
      <c r="Z253">
        <v>12</v>
      </c>
      <c r="AA253" t="s">
        <v>52</v>
      </c>
      <c r="AB253" t="s">
        <v>52</v>
      </c>
      <c r="AC253" t="s">
        <v>52</v>
      </c>
      <c r="AD253" t="s">
        <v>52</v>
      </c>
      <c r="AE253" t="s">
        <v>52</v>
      </c>
      <c r="AF253" t="s">
        <v>52</v>
      </c>
      <c r="AG253" t="s">
        <v>52</v>
      </c>
      <c r="AH253" t="s">
        <v>53</v>
      </c>
      <c r="AI253" t="s">
        <v>60</v>
      </c>
      <c r="AJ253" t="s">
        <v>53</v>
      </c>
      <c r="AK253" t="s">
        <v>61</v>
      </c>
      <c r="AL253">
        <v>71.650000000000006</v>
      </c>
      <c r="AM253">
        <v>71.650000000000006</v>
      </c>
      <c r="AN253">
        <v>0</v>
      </c>
      <c r="AO253">
        <v>0</v>
      </c>
      <c r="AP253">
        <v>28.46</v>
      </c>
      <c r="AQ253">
        <v>100.11</v>
      </c>
      <c r="AR253">
        <v>2</v>
      </c>
      <c r="AS253" t="s">
        <v>62</v>
      </c>
      <c r="AT253" t="s">
        <v>53</v>
      </c>
      <c r="AU253">
        <v>84</v>
      </c>
      <c r="AV253">
        <v>5674</v>
      </c>
      <c r="AW253" t="s">
        <v>63</v>
      </c>
      <c r="AX253" t="s">
        <v>64</v>
      </c>
      <c r="AY253" t="str">
        <f>IF(AND(Table1[[#This Row],[Contract]]="Month-to-Month", Table1[[#This Row],[Tenure in Months]]&lt;6, Table1[[#This Row],[Payment Method]]="Bank Withdrawal"), "High Risk", IF(OR(Table1[[#This Row],[Contract]]="Month-to-Month", Table1[[#This Row],[Tenure in Months]]&lt;12), "Medium Risk", "Low Risk"))</f>
        <v>High Risk</v>
      </c>
    </row>
    <row r="254" spans="1:51" x14ac:dyDescent="0.35">
      <c r="A254" t="s">
        <v>527</v>
      </c>
      <c r="B254" t="s">
        <v>66</v>
      </c>
      <c r="C254">
        <v>70</v>
      </c>
      <c r="D254" t="s">
        <v>52</v>
      </c>
      <c r="E254" t="s">
        <v>53</v>
      </c>
      <c r="F254" t="s">
        <v>52</v>
      </c>
      <c r="G254" t="s">
        <v>52</v>
      </c>
      <c r="H254">
        <v>0</v>
      </c>
      <c r="I254" t="s">
        <v>54</v>
      </c>
      <c r="J254" t="s">
        <v>55</v>
      </c>
      <c r="K254" t="s">
        <v>141</v>
      </c>
      <c r="L254">
        <v>92570</v>
      </c>
      <c r="M254">
        <v>33.787298</v>
      </c>
      <c r="N254">
        <v>-117.32067600000001</v>
      </c>
      <c r="O254">
        <v>36817</v>
      </c>
      <c r="P254" t="s">
        <v>57</v>
      </c>
      <c r="Q254" t="s">
        <v>52</v>
      </c>
      <c r="R254">
        <v>0</v>
      </c>
      <c r="S254">
        <v>1</v>
      </c>
      <c r="T254" t="s">
        <v>67</v>
      </c>
      <c r="U254" t="s">
        <v>53</v>
      </c>
      <c r="V254">
        <v>48.95</v>
      </c>
      <c r="W254" t="s">
        <v>53</v>
      </c>
      <c r="X254" t="s">
        <v>53</v>
      </c>
      <c r="Y254" t="s">
        <v>68</v>
      </c>
      <c r="Z254">
        <v>23</v>
      </c>
      <c r="AA254" t="s">
        <v>52</v>
      </c>
      <c r="AB254" t="s">
        <v>52</v>
      </c>
      <c r="AC254" t="s">
        <v>52</v>
      </c>
      <c r="AD254" t="s">
        <v>52</v>
      </c>
      <c r="AE254" t="s">
        <v>52</v>
      </c>
      <c r="AF254" t="s">
        <v>52</v>
      </c>
      <c r="AG254" t="s">
        <v>52</v>
      </c>
      <c r="AH254" t="s">
        <v>53</v>
      </c>
      <c r="AI254" t="s">
        <v>60</v>
      </c>
      <c r="AJ254" t="s">
        <v>53</v>
      </c>
      <c r="AK254" t="s">
        <v>61</v>
      </c>
      <c r="AL254">
        <v>74.2</v>
      </c>
      <c r="AM254">
        <v>74.2</v>
      </c>
      <c r="AN254">
        <v>0</v>
      </c>
      <c r="AO254">
        <v>0</v>
      </c>
      <c r="AP254">
        <v>48.95</v>
      </c>
      <c r="AQ254">
        <v>123.15</v>
      </c>
      <c r="AR254">
        <v>2</v>
      </c>
      <c r="AS254" t="s">
        <v>62</v>
      </c>
      <c r="AT254" t="s">
        <v>53</v>
      </c>
      <c r="AU254">
        <v>71</v>
      </c>
      <c r="AV254">
        <v>4684</v>
      </c>
      <c r="AW254" t="s">
        <v>80</v>
      </c>
      <c r="AX254" t="s">
        <v>182</v>
      </c>
      <c r="AY254" t="str">
        <f>IF(AND(Table1[[#This Row],[Contract]]="Month-to-Month", Table1[[#This Row],[Tenure in Months]]&lt;6, Table1[[#This Row],[Payment Method]]="Bank Withdrawal"), "High Risk", IF(OR(Table1[[#This Row],[Contract]]="Month-to-Month", Table1[[#This Row],[Tenure in Months]]&lt;12), "Medium Risk", "Low Risk"))</f>
        <v>High Risk</v>
      </c>
    </row>
    <row r="255" spans="1:51" x14ac:dyDescent="0.35">
      <c r="A255" t="s">
        <v>528</v>
      </c>
      <c r="B255" t="s">
        <v>51</v>
      </c>
      <c r="C255">
        <v>68</v>
      </c>
      <c r="D255" t="s">
        <v>52</v>
      </c>
      <c r="E255" t="s">
        <v>53</v>
      </c>
      <c r="F255" t="s">
        <v>53</v>
      </c>
      <c r="G255" t="s">
        <v>52</v>
      </c>
      <c r="H255">
        <v>0</v>
      </c>
      <c r="I255" t="s">
        <v>54</v>
      </c>
      <c r="J255" t="s">
        <v>55</v>
      </c>
      <c r="K255" t="s">
        <v>162</v>
      </c>
      <c r="L255">
        <v>92590</v>
      </c>
      <c r="M255">
        <v>33.475493</v>
      </c>
      <c r="N255">
        <v>-117.219551</v>
      </c>
      <c r="O255">
        <v>3070</v>
      </c>
      <c r="P255" t="s">
        <v>57</v>
      </c>
      <c r="Q255" t="s">
        <v>53</v>
      </c>
      <c r="R255">
        <v>8</v>
      </c>
      <c r="S255">
        <v>43</v>
      </c>
      <c r="T255" t="s">
        <v>92</v>
      </c>
      <c r="U255" t="s">
        <v>53</v>
      </c>
      <c r="V255">
        <v>31.25</v>
      </c>
      <c r="W255" t="s">
        <v>53</v>
      </c>
      <c r="X255" t="s">
        <v>53</v>
      </c>
      <c r="Y255" t="s">
        <v>68</v>
      </c>
      <c r="Z255">
        <v>20</v>
      </c>
      <c r="AA255" t="s">
        <v>52</v>
      </c>
      <c r="AB255" t="s">
        <v>53</v>
      </c>
      <c r="AC255" t="s">
        <v>52</v>
      </c>
      <c r="AD255" t="s">
        <v>52</v>
      </c>
      <c r="AE255" t="s">
        <v>53</v>
      </c>
      <c r="AF255" t="s">
        <v>53</v>
      </c>
      <c r="AG255" t="s">
        <v>52</v>
      </c>
      <c r="AH255" t="s">
        <v>52</v>
      </c>
      <c r="AI255" t="s">
        <v>60</v>
      </c>
      <c r="AJ255" t="s">
        <v>53</v>
      </c>
      <c r="AK255" t="s">
        <v>61</v>
      </c>
      <c r="AL255">
        <v>101</v>
      </c>
      <c r="AM255">
        <v>4388.3999999999996</v>
      </c>
      <c r="AN255">
        <v>0</v>
      </c>
      <c r="AO255">
        <v>150</v>
      </c>
      <c r="AP255">
        <v>1343.75</v>
      </c>
      <c r="AQ255">
        <v>5882.15</v>
      </c>
      <c r="AR255">
        <v>1</v>
      </c>
      <c r="AS255" t="s">
        <v>62</v>
      </c>
      <c r="AT255" t="s">
        <v>53</v>
      </c>
      <c r="AU255">
        <v>87</v>
      </c>
      <c r="AV255">
        <v>3123</v>
      </c>
      <c r="AW255" t="s">
        <v>76</v>
      </c>
      <c r="AX255" t="s">
        <v>100</v>
      </c>
      <c r="AY255" t="str">
        <f>IF(AND(Table1[[#This Row],[Contract]]="Month-to-Month", Table1[[#This Row],[Tenure in Months]]&lt;6, Table1[[#This Row],[Payment Method]]="Bank Withdrawal"), "High Risk", IF(OR(Table1[[#This Row],[Contract]]="Month-to-Month", Table1[[#This Row],[Tenure in Months]]&lt;12), "Medium Risk", "Low Risk"))</f>
        <v>Medium Risk</v>
      </c>
    </row>
    <row r="256" spans="1:51" x14ac:dyDescent="0.35">
      <c r="A256" t="s">
        <v>529</v>
      </c>
      <c r="B256" t="s">
        <v>51</v>
      </c>
      <c r="C256">
        <v>80</v>
      </c>
      <c r="D256" t="s">
        <v>52</v>
      </c>
      <c r="E256" t="s">
        <v>53</v>
      </c>
      <c r="F256" t="s">
        <v>53</v>
      </c>
      <c r="G256" t="s">
        <v>52</v>
      </c>
      <c r="H256">
        <v>0</v>
      </c>
      <c r="I256" t="s">
        <v>54</v>
      </c>
      <c r="J256" t="s">
        <v>55</v>
      </c>
      <c r="K256" t="s">
        <v>162</v>
      </c>
      <c r="L256">
        <v>92592</v>
      </c>
      <c r="M256">
        <v>33.507255000000001</v>
      </c>
      <c r="N256">
        <v>-117.029473</v>
      </c>
      <c r="O256">
        <v>46171</v>
      </c>
      <c r="P256" t="s">
        <v>57</v>
      </c>
      <c r="Q256" t="s">
        <v>53</v>
      </c>
      <c r="R256">
        <v>3</v>
      </c>
      <c r="S256">
        <v>25</v>
      </c>
      <c r="T256" t="s">
        <v>75</v>
      </c>
      <c r="U256" t="s">
        <v>53</v>
      </c>
      <c r="V256">
        <v>33.630000000000003</v>
      </c>
      <c r="W256" t="s">
        <v>53</v>
      </c>
      <c r="X256" t="s">
        <v>53</v>
      </c>
      <c r="Y256" t="s">
        <v>68</v>
      </c>
      <c r="Z256">
        <v>25</v>
      </c>
      <c r="AA256" t="s">
        <v>53</v>
      </c>
      <c r="AB256" t="s">
        <v>52</v>
      </c>
      <c r="AC256" t="s">
        <v>52</v>
      </c>
      <c r="AD256" t="s">
        <v>52</v>
      </c>
      <c r="AE256" t="s">
        <v>52</v>
      </c>
      <c r="AF256" t="s">
        <v>53</v>
      </c>
      <c r="AG256" t="s">
        <v>52</v>
      </c>
      <c r="AH256" t="s">
        <v>53</v>
      </c>
      <c r="AI256" t="s">
        <v>124</v>
      </c>
      <c r="AJ256" t="s">
        <v>53</v>
      </c>
      <c r="AK256" t="s">
        <v>61</v>
      </c>
      <c r="AL256">
        <v>89.05</v>
      </c>
      <c r="AM256">
        <v>2177.4499999999998</v>
      </c>
      <c r="AN256">
        <v>0</v>
      </c>
      <c r="AO256">
        <v>0</v>
      </c>
      <c r="AP256">
        <v>840.75</v>
      </c>
      <c r="AQ256">
        <v>3018.2</v>
      </c>
      <c r="AR256">
        <v>1</v>
      </c>
      <c r="AS256" t="s">
        <v>62</v>
      </c>
      <c r="AT256" t="s">
        <v>53</v>
      </c>
      <c r="AU256">
        <v>90</v>
      </c>
      <c r="AV256">
        <v>2673</v>
      </c>
      <c r="AW256" t="s">
        <v>63</v>
      </c>
      <c r="AX256" t="s">
        <v>70</v>
      </c>
      <c r="AY256" t="str">
        <f>IF(AND(Table1[[#This Row],[Contract]]="Month-to-Month", Table1[[#This Row],[Tenure in Months]]&lt;6, Table1[[#This Row],[Payment Method]]="Bank Withdrawal"), "High Risk", IF(OR(Table1[[#This Row],[Contract]]="Month-to-Month", Table1[[#This Row],[Tenure in Months]]&lt;12), "Medium Risk", "Low Risk"))</f>
        <v>Low Risk</v>
      </c>
    </row>
    <row r="257" spans="1:51" x14ac:dyDescent="0.35">
      <c r="A257" t="s">
        <v>530</v>
      </c>
      <c r="B257" t="s">
        <v>51</v>
      </c>
      <c r="C257">
        <v>77</v>
      </c>
      <c r="D257" t="s">
        <v>52</v>
      </c>
      <c r="E257" t="s">
        <v>53</v>
      </c>
      <c r="F257" t="s">
        <v>53</v>
      </c>
      <c r="G257" t="s">
        <v>52</v>
      </c>
      <c r="H257">
        <v>0</v>
      </c>
      <c r="I257" t="s">
        <v>54</v>
      </c>
      <c r="J257" t="s">
        <v>55</v>
      </c>
      <c r="K257" t="s">
        <v>320</v>
      </c>
      <c r="L257">
        <v>92620</v>
      </c>
      <c r="M257">
        <v>33.716135999999999</v>
      </c>
      <c r="N257">
        <v>-117.752574</v>
      </c>
      <c r="O257">
        <v>26419</v>
      </c>
      <c r="P257" t="s">
        <v>57</v>
      </c>
      <c r="Q257" t="s">
        <v>53</v>
      </c>
      <c r="R257">
        <v>1</v>
      </c>
      <c r="S257">
        <v>36</v>
      </c>
      <c r="T257" t="s">
        <v>58</v>
      </c>
      <c r="U257" t="s">
        <v>53</v>
      </c>
      <c r="V257">
        <v>16.61</v>
      </c>
      <c r="W257" t="s">
        <v>53</v>
      </c>
      <c r="X257" t="s">
        <v>53</v>
      </c>
      <c r="Y257" t="s">
        <v>68</v>
      </c>
      <c r="Z257">
        <v>3</v>
      </c>
      <c r="AA257" t="s">
        <v>52</v>
      </c>
      <c r="AB257" t="s">
        <v>53</v>
      </c>
      <c r="AC257" t="s">
        <v>52</v>
      </c>
      <c r="AD257" t="s">
        <v>52</v>
      </c>
      <c r="AE257" t="s">
        <v>53</v>
      </c>
      <c r="AF257" t="s">
        <v>53</v>
      </c>
      <c r="AG257" t="s">
        <v>52</v>
      </c>
      <c r="AH257" t="s">
        <v>53</v>
      </c>
      <c r="AI257" t="s">
        <v>60</v>
      </c>
      <c r="AJ257" t="s">
        <v>53</v>
      </c>
      <c r="AK257" t="s">
        <v>61</v>
      </c>
      <c r="AL257">
        <v>96.5</v>
      </c>
      <c r="AM257">
        <v>3436.1</v>
      </c>
      <c r="AN257">
        <v>0</v>
      </c>
      <c r="AO257">
        <v>0</v>
      </c>
      <c r="AP257">
        <v>597.96</v>
      </c>
      <c r="AQ257">
        <v>4034.06</v>
      </c>
      <c r="AR257">
        <v>3</v>
      </c>
      <c r="AS257" t="s">
        <v>62</v>
      </c>
      <c r="AT257" t="s">
        <v>53</v>
      </c>
      <c r="AU257">
        <v>82</v>
      </c>
      <c r="AV257">
        <v>4652</v>
      </c>
      <c r="AW257" t="s">
        <v>80</v>
      </c>
      <c r="AX257" t="s">
        <v>97</v>
      </c>
      <c r="AY257" t="str">
        <f>IF(AND(Table1[[#This Row],[Contract]]="Month-to-Month", Table1[[#This Row],[Tenure in Months]]&lt;6, Table1[[#This Row],[Payment Method]]="Bank Withdrawal"), "High Risk", IF(OR(Table1[[#This Row],[Contract]]="Month-to-Month", Table1[[#This Row],[Tenure in Months]]&lt;12), "Medium Risk", "Low Risk"))</f>
        <v>Medium Risk</v>
      </c>
    </row>
    <row r="258" spans="1:51" x14ac:dyDescent="0.35">
      <c r="A258" t="s">
        <v>531</v>
      </c>
      <c r="B258" t="s">
        <v>51</v>
      </c>
      <c r="C258">
        <v>65</v>
      </c>
      <c r="D258" t="s">
        <v>52</v>
      </c>
      <c r="E258" t="s">
        <v>53</v>
      </c>
      <c r="F258" t="s">
        <v>53</v>
      </c>
      <c r="G258" t="s">
        <v>52</v>
      </c>
      <c r="H258">
        <v>0</v>
      </c>
      <c r="I258" t="s">
        <v>54</v>
      </c>
      <c r="J258" t="s">
        <v>55</v>
      </c>
      <c r="K258" t="s">
        <v>322</v>
      </c>
      <c r="L258">
        <v>92625</v>
      </c>
      <c r="M258">
        <v>33.600987000000003</v>
      </c>
      <c r="N258">
        <v>-117.862734</v>
      </c>
      <c r="O258">
        <v>13422</v>
      </c>
      <c r="P258" t="s">
        <v>57</v>
      </c>
      <c r="Q258" t="s">
        <v>53</v>
      </c>
      <c r="R258">
        <v>1</v>
      </c>
      <c r="S258">
        <v>1</v>
      </c>
      <c r="T258" t="s">
        <v>67</v>
      </c>
      <c r="U258" t="s">
        <v>53</v>
      </c>
      <c r="V258">
        <v>49.6</v>
      </c>
      <c r="W258" t="s">
        <v>52</v>
      </c>
      <c r="X258" t="s">
        <v>53</v>
      </c>
      <c r="Y258" t="s">
        <v>68</v>
      </c>
      <c r="Z258">
        <v>13</v>
      </c>
      <c r="AA258" t="s">
        <v>52</v>
      </c>
      <c r="AB258" t="s">
        <v>52</v>
      </c>
      <c r="AC258" t="s">
        <v>52</v>
      </c>
      <c r="AD258" t="s">
        <v>52</v>
      </c>
      <c r="AE258" t="s">
        <v>52</v>
      </c>
      <c r="AF258" t="s">
        <v>52</v>
      </c>
      <c r="AG258" t="s">
        <v>52</v>
      </c>
      <c r="AH258" t="s">
        <v>53</v>
      </c>
      <c r="AI258" t="s">
        <v>60</v>
      </c>
      <c r="AJ258" t="s">
        <v>52</v>
      </c>
      <c r="AK258" t="s">
        <v>69</v>
      </c>
      <c r="AL258">
        <v>70.849999999999994</v>
      </c>
      <c r="AM258">
        <v>70.849999999999994</v>
      </c>
      <c r="AN258">
        <v>0</v>
      </c>
      <c r="AO258">
        <v>0</v>
      </c>
      <c r="AP258">
        <v>49.6</v>
      </c>
      <c r="AQ258">
        <v>120.44999999999899</v>
      </c>
      <c r="AR258">
        <v>2</v>
      </c>
      <c r="AS258" t="s">
        <v>62</v>
      </c>
      <c r="AT258" t="s">
        <v>53</v>
      </c>
      <c r="AU258">
        <v>69</v>
      </c>
      <c r="AV258">
        <v>3022</v>
      </c>
      <c r="AW258" t="s">
        <v>80</v>
      </c>
      <c r="AX258" t="s">
        <v>107</v>
      </c>
      <c r="AY258" t="str">
        <f>IF(AND(Table1[[#This Row],[Contract]]="Month-to-Month", Table1[[#This Row],[Tenure in Months]]&lt;6, Table1[[#This Row],[Payment Method]]="Bank Withdrawal"), "High Risk", IF(OR(Table1[[#This Row],[Contract]]="Month-to-Month", Table1[[#This Row],[Tenure in Months]]&lt;12), "Medium Risk", "Low Risk"))</f>
        <v>Medium Risk</v>
      </c>
    </row>
    <row r="259" spans="1:51" x14ac:dyDescent="0.35">
      <c r="A259" t="s">
        <v>532</v>
      </c>
      <c r="B259" t="s">
        <v>51</v>
      </c>
      <c r="C259">
        <v>66</v>
      </c>
      <c r="D259" t="s">
        <v>52</v>
      </c>
      <c r="E259" t="s">
        <v>53</v>
      </c>
      <c r="F259" t="s">
        <v>53</v>
      </c>
      <c r="G259" t="s">
        <v>52</v>
      </c>
      <c r="H259">
        <v>0</v>
      </c>
      <c r="I259" t="s">
        <v>54</v>
      </c>
      <c r="J259" t="s">
        <v>55</v>
      </c>
      <c r="K259" t="s">
        <v>329</v>
      </c>
      <c r="L259">
        <v>92705</v>
      </c>
      <c r="M259">
        <v>33.766004000000002</v>
      </c>
      <c r="N259">
        <v>-117.78676299999999</v>
      </c>
      <c r="O259">
        <v>44117</v>
      </c>
      <c r="P259" t="s">
        <v>57</v>
      </c>
      <c r="Q259" t="s">
        <v>53</v>
      </c>
      <c r="R259">
        <v>1</v>
      </c>
      <c r="S259">
        <v>41</v>
      </c>
      <c r="T259" t="s">
        <v>92</v>
      </c>
      <c r="U259" t="s">
        <v>53</v>
      </c>
      <c r="V259">
        <v>45.04</v>
      </c>
      <c r="W259" t="s">
        <v>53</v>
      </c>
      <c r="X259" t="s">
        <v>53</v>
      </c>
      <c r="Y259" t="s">
        <v>110</v>
      </c>
      <c r="Z259">
        <v>29</v>
      </c>
      <c r="AA259" t="s">
        <v>52</v>
      </c>
      <c r="AB259" t="s">
        <v>53</v>
      </c>
      <c r="AC259" t="s">
        <v>53</v>
      </c>
      <c r="AD259" t="s">
        <v>53</v>
      </c>
      <c r="AE259" t="s">
        <v>53</v>
      </c>
      <c r="AF259" t="s">
        <v>53</v>
      </c>
      <c r="AG259" t="s">
        <v>52</v>
      </c>
      <c r="AH259" t="s">
        <v>53</v>
      </c>
      <c r="AI259" t="s">
        <v>124</v>
      </c>
      <c r="AJ259" t="s">
        <v>53</v>
      </c>
      <c r="AK259" t="s">
        <v>61</v>
      </c>
      <c r="AL259">
        <v>111.95</v>
      </c>
      <c r="AM259">
        <v>4534.8999999999996</v>
      </c>
      <c r="AN259">
        <v>0</v>
      </c>
      <c r="AO259">
        <v>0</v>
      </c>
      <c r="AP259">
        <v>1846.6399999999901</v>
      </c>
      <c r="AQ259">
        <v>6381.53999999999</v>
      </c>
      <c r="AR259">
        <v>2</v>
      </c>
      <c r="AS259" t="s">
        <v>62</v>
      </c>
      <c r="AT259" t="s">
        <v>53</v>
      </c>
      <c r="AU259">
        <v>93</v>
      </c>
      <c r="AV259">
        <v>3711</v>
      </c>
      <c r="AW259" t="s">
        <v>88</v>
      </c>
      <c r="AX259" t="s">
        <v>89</v>
      </c>
      <c r="AY259" t="str">
        <f>IF(AND(Table1[[#This Row],[Contract]]="Month-to-Month", Table1[[#This Row],[Tenure in Months]]&lt;6, Table1[[#This Row],[Payment Method]]="Bank Withdrawal"), "High Risk", IF(OR(Table1[[#This Row],[Contract]]="Month-to-Month", Table1[[#This Row],[Tenure in Months]]&lt;12), "Medium Risk", "Low Risk"))</f>
        <v>Low Risk</v>
      </c>
    </row>
    <row r="260" spans="1:51" x14ac:dyDescent="0.35">
      <c r="A260" t="s">
        <v>533</v>
      </c>
      <c r="B260" t="s">
        <v>51</v>
      </c>
      <c r="C260">
        <v>70</v>
      </c>
      <c r="D260" t="s">
        <v>52</v>
      </c>
      <c r="E260" t="s">
        <v>53</v>
      </c>
      <c r="F260" t="s">
        <v>52</v>
      </c>
      <c r="G260" t="s">
        <v>52</v>
      </c>
      <c r="H260">
        <v>0</v>
      </c>
      <c r="I260" t="s">
        <v>54</v>
      </c>
      <c r="J260" t="s">
        <v>55</v>
      </c>
      <c r="K260" t="s">
        <v>534</v>
      </c>
      <c r="L260">
        <v>93010</v>
      </c>
      <c r="M260">
        <v>34.227846</v>
      </c>
      <c r="N260">
        <v>-119.079903</v>
      </c>
      <c r="O260">
        <v>42853</v>
      </c>
      <c r="P260" t="s">
        <v>57</v>
      </c>
      <c r="Q260" t="s">
        <v>52</v>
      </c>
      <c r="R260">
        <v>0</v>
      </c>
      <c r="S260">
        <v>1</v>
      </c>
      <c r="T260" t="s">
        <v>58</v>
      </c>
      <c r="U260" t="s">
        <v>53</v>
      </c>
      <c r="V260">
        <v>16.190000000000001</v>
      </c>
      <c r="W260" t="s">
        <v>52</v>
      </c>
      <c r="X260" t="s">
        <v>53</v>
      </c>
      <c r="Y260" t="s">
        <v>68</v>
      </c>
      <c r="Z260">
        <v>12</v>
      </c>
      <c r="AA260" t="s">
        <v>52</v>
      </c>
      <c r="AB260" t="s">
        <v>52</v>
      </c>
      <c r="AC260" t="s">
        <v>52</v>
      </c>
      <c r="AD260" t="s">
        <v>52</v>
      </c>
      <c r="AE260" t="s">
        <v>52</v>
      </c>
      <c r="AF260" t="s">
        <v>52</v>
      </c>
      <c r="AG260" t="s">
        <v>52</v>
      </c>
      <c r="AH260" t="s">
        <v>53</v>
      </c>
      <c r="AI260" t="s">
        <v>60</v>
      </c>
      <c r="AJ260" t="s">
        <v>52</v>
      </c>
      <c r="AK260" t="s">
        <v>61</v>
      </c>
      <c r="AL260">
        <v>69.099999999999994</v>
      </c>
      <c r="AM260">
        <v>69.099999999999994</v>
      </c>
      <c r="AN260">
        <v>0</v>
      </c>
      <c r="AO260">
        <v>0</v>
      </c>
      <c r="AP260">
        <v>16.190000000000001</v>
      </c>
      <c r="AQ260">
        <v>85.289999999999907</v>
      </c>
      <c r="AR260">
        <v>3</v>
      </c>
      <c r="AS260" t="s">
        <v>62</v>
      </c>
      <c r="AT260" t="s">
        <v>53</v>
      </c>
      <c r="AU260">
        <v>83</v>
      </c>
      <c r="AV260">
        <v>2767</v>
      </c>
      <c r="AW260" t="s">
        <v>88</v>
      </c>
      <c r="AX260" t="s">
        <v>173</v>
      </c>
      <c r="AY260" t="str">
        <f>IF(AND(Table1[[#This Row],[Contract]]="Month-to-Month", Table1[[#This Row],[Tenure in Months]]&lt;6, Table1[[#This Row],[Payment Method]]="Bank Withdrawal"), "High Risk", IF(OR(Table1[[#This Row],[Contract]]="Month-to-Month", Table1[[#This Row],[Tenure in Months]]&lt;12), "Medium Risk", "Low Risk"))</f>
        <v>High Risk</v>
      </c>
    </row>
    <row r="261" spans="1:51" x14ac:dyDescent="0.35">
      <c r="A261" t="s">
        <v>535</v>
      </c>
      <c r="B261" t="s">
        <v>66</v>
      </c>
      <c r="C261">
        <v>69</v>
      </c>
      <c r="D261" t="s">
        <v>52</v>
      </c>
      <c r="E261" t="s">
        <v>53</v>
      </c>
      <c r="F261" t="s">
        <v>52</v>
      </c>
      <c r="G261" t="s">
        <v>52</v>
      </c>
      <c r="H261">
        <v>0</v>
      </c>
      <c r="I261" t="s">
        <v>54</v>
      </c>
      <c r="J261" t="s">
        <v>55</v>
      </c>
      <c r="K261" t="s">
        <v>536</v>
      </c>
      <c r="L261">
        <v>93066</v>
      </c>
      <c r="M261">
        <v>34.297628000000003</v>
      </c>
      <c r="N261">
        <v>-119.014627</v>
      </c>
      <c r="O261">
        <v>2966</v>
      </c>
      <c r="P261" t="s">
        <v>57</v>
      </c>
      <c r="Q261" t="s">
        <v>52</v>
      </c>
      <c r="R261">
        <v>0</v>
      </c>
      <c r="S261">
        <v>2</v>
      </c>
      <c r="T261" t="s">
        <v>67</v>
      </c>
      <c r="U261" t="s">
        <v>53</v>
      </c>
      <c r="V261">
        <v>43.96</v>
      </c>
      <c r="W261" t="s">
        <v>53</v>
      </c>
      <c r="X261" t="s">
        <v>53</v>
      </c>
      <c r="Y261" t="s">
        <v>68</v>
      </c>
      <c r="Z261">
        <v>14</v>
      </c>
      <c r="AA261" t="s">
        <v>52</v>
      </c>
      <c r="AB261" t="s">
        <v>52</v>
      </c>
      <c r="AC261" t="s">
        <v>53</v>
      </c>
      <c r="AD261" t="s">
        <v>52</v>
      </c>
      <c r="AE261" t="s">
        <v>52</v>
      </c>
      <c r="AF261" t="s">
        <v>52</v>
      </c>
      <c r="AG261" t="s">
        <v>52</v>
      </c>
      <c r="AH261" t="s">
        <v>53</v>
      </c>
      <c r="AI261" t="s">
        <v>60</v>
      </c>
      <c r="AJ261" t="s">
        <v>53</v>
      </c>
      <c r="AK261" t="s">
        <v>61</v>
      </c>
      <c r="AL261">
        <v>78.55</v>
      </c>
      <c r="AM261">
        <v>149.55000000000001</v>
      </c>
      <c r="AN261">
        <v>0</v>
      </c>
      <c r="AO261">
        <v>0</v>
      </c>
      <c r="AP261">
        <v>87.92</v>
      </c>
      <c r="AQ261">
        <v>237.47</v>
      </c>
      <c r="AR261">
        <v>2</v>
      </c>
      <c r="AS261" t="s">
        <v>62</v>
      </c>
      <c r="AT261" t="s">
        <v>53</v>
      </c>
      <c r="AU261">
        <v>92</v>
      </c>
      <c r="AV261">
        <v>5203</v>
      </c>
      <c r="AW261" t="s">
        <v>63</v>
      </c>
      <c r="AX261" t="s">
        <v>70</v>
      </c>
      <c r="AY261" t="str">
        <f>IF(AND(Table1[[#This Row],[Contract]]="Month-to-Month", Table1[[#This Row],[Tenure in Months]]&lt;6, Table1[[#This Row],[Payment Method]]="Bank Withdrawal"), "High Risk", IF(OR(Table1[[#This Row],[Contract]]="Month-to-Month", Table1[[#This Row],[Tenure in Months]]&lt;12), "Medium Risk", "Low Risk"))</f>
        <v>High Risk</v>
      </c>
    </row>
    <row r="262" spans="1:51" x14ac:dyDescent="0.35">
      <c r="A262" t="s">
        <v>537</v>
      </c>
      <c r="B262" t="s">
        <v>51</v>
      </c>
      <c r="C262">
        <v>66</v>
      </c>
      <c r="D262" t="s">
        <v>52</v>
      </c>
      <c r="E262" t="s">
        <v>53</v>
      </c>
      <c r="F262" t="s">
        <v>52</v>
      </c>
      <c r="G262" t="s">
        <v>52</v>
      </c>
      <c r="H262">
        <v>0</v>
      </c>
      <c r="I262" t="s">
        <v>54</v>
      </c>
      <c r="J262" t="s">
        <v>55</v>
      </c>
      <c r="K262" t="s">
        <v>538</v>
      </c>
      <c r="L262">
        <v>93210</v>
      </c>
      <c r="M262">
        <v>36.186866999999999</v>
      </c>
      <c r="N262">
        <v>-120.387793</v>
      </c>
      <c r="O262">
        <v>18036</v>
      </c>
      <c r="P262" t="s">
        <v>57</v>
      </c>
      <c r="Q262" t="s">
        <v>52</v>
      </c>
      <c r="R262">
        <v>0</v>
      </c>
      <c r="S262">
        <v>49</v>
      </c>
      <c r="T262" t="s">
        <v>92</v>
      </c>
      <c r="U262" t="s">
        <v>53</v>
      </c>
      <c r="V262">
        <v>32.36</v>
      </c>
      <c r="W262" t="s">
        <v>53</v>
      </c>
      <c r="X262" t="s">
        <v>53</v>
      </c>
      <c r="Y262" t="s">
        <v>68</v>
      </c>
      <c r="Z262">
        <v>2</v>
      </c>
      <c r="AA262" t="s">
        <v>52</v>
      </c>
      <c r="AB262" t="s">
        <v>52</v>
      </c>
      <c r="AC262" t="s">
        <v>52</v>
      </c>
      <c r="AD262" t="s">
        <v>52</v>
      </c>
      <c r="AE262" t="s">
        <v>53</v>
      </c>
      <c r="AF262" t="s">
        <v>53</v>
      </c>
      <c r="AG262" t="s">
        <v>52</v>
      </c>
      <c r="AH262" t="s">
        <v>53</v>
      </c>
      <c r="AI262" t="s">
        <v>60</v>
      </c>
      <c r="AJ262" t="s">
        <v>53</v>
      </c>
      <c r="AK262" t="s">
        <v>61</v>
      </c>
      <c r="AL262">
        <v>96.2</v>
      </c>
      <c r="AM262">
        <v>4718.25</v>
      </c>
      <c r="AN262">
        <v>0</v>
      </c>
      <c r="AO262">
        <v>0</v>
      </c>
      <c r="AP262">
        <v>1585.6399999999901</v>
      </c>
      <c r="AQ262">
        <v>6303.8899999999903</v>
      </c>
      <c r="AR262">
        <v>2</v>
      </c>
      <c r="AS262" t="s">
        <v>62</v>
      </c>
      <c r="AT262" t="s">
        <v>53</v>
      </c>
      <c r="AU262">
        <v>74</v>
      </c>
      <c r="AV262">
        <v>5904</v>
      </c>
      <c r="AW262" t="s">
        <v>120</v>
      </c>
      <c r="AX262" t="s">
        <v>121</v>
      </c>
      <c r="AY262" t="str">
        <f>IF(AND(Table1[[#This Row],[Contract]]="Month-to-Month", Table1[[#This Row],[Tenure in Months]]&lt;6, Table1[[#This Row],[Payment Method]]="Bank Withdrawal"), "High Risk", IF(OR(Table1[[#This Row],[Contract]]="Month-to-Month", Table1[[#This Row],[Tenure in Months]]&lt;12), "Medium Risk", "Low Risk"))</f>
        <v>Medium Risk</v>
      </c>
    </row>
    <row r="263" spans="1:51" x14ac:dyDescent="0.35">
      <c r="A263" t="s">
        <v>539</v>
      </c>
      <c r="B263" t="s">
        <v>66</v>
      </c>
      <c r="C263">
        <v>75</v>
      </c>
      <c r="D263" t="s">
        <v>52</v>
      </c>
      <c r="E263" t="s">
        <v>53</v>
      </c>
      <c r="F263" t="s">
        <v>52</v>
      </c>
      <c r="G263" t="s">
        <v>52</v>
      </c>
      <c r="H263">
        <v>0</v>
      </c>
      <c r="I263" t="s">
        <v>54</v>
      </c>
      <c r="J263" t="s">
        <v>55</v>
      </c>
      <c r="K263" t="s">
        <v>540</v>
      </c>
      <c r="L263">
        <v>93218</v>
      </c>
      <c r="M263">
        <v>35.846066999999998</v>
      </c>
      <c r="N263">
        <v>-119.00407300000001</v>
      </c>
      <c r="O263">
        <v>823</v>
      </c>
      <c r="P263" t="s">
        <v>57</v>
      </c>
      <c r="Q263" t="s">
        <v>52</v>
      </c>
      <c r="R263">
        <v>0</v>
      </c>
      <c r="S263">
        <v>6</v>
      </c>
      <c r="T263" t="s">
        <v>67</v>
      </c>
      <c r="U263" t="s">
        <v>53</v>
      </c>
      <c r="V263">
        <v>8.91</v>
      </c>
      <c r="W263" t="s">
        <v>52</v>
      </c>
      <c r="X263" t="s">
        <v>53</v>
      </c>
      <c r="Y263" t="s">
        <v>68</v>
      </c>
      <c r="Z263">
        <v>27</v>
      </c>
      <c r="AA263" t="s">
        <v>52</v>
      </c>
      <c r="AB263" t="s">
        <v>52</v>
      </c>
      <c r="AC263" t="s">
        <v>53</v>
      </c>
      <c r="AD263" t="s">
        <v>52</v>
      </c>
      <c r="AE263" t="s">
        <v>52</v>
      </c>
      <c r="AF263" t="s">
        <v>52</v>
      </c>
      <c r="AG263" t="s">
        <v>52</v>
      </c>
      <c r="AH263" t="s">
        <v>52</v>
      </c>
      <c r="AI263" t="s">
        <v>60</v>
      </c>
      <c r="AJ263" t="s">
        <v>52</v>
      </c>
      <c r="AK263" t="s">
        <v>61</v>
      </c>
      <c r="AL263">
        <v>74.400000000000006</v>
      </c>
      <c r="AM263">
        <v>434.1</v>
      </c>
      <c r="AN263">
        <v>0</v>
      </c>
      <c r="AO263">
        <v>20</v>
      </c>
      <c r="AP263">
        <v>53.46</v>
      </c>
      <c r="AQ263">
        <v>507.56</v>
      </c>
      <c r="AR263">
        <v>1</v>
      </c>
      <c r="AS263" t="s">
        <v>62</v>
      </c>
      <c r="AT263" t="s">
        <v>53</v>
      </c>
      <c r="AU263">
        <v>91</v>
      </c>
      <c r="AV263">
        <v>3964</v>
      </c>
      <c r="AW263" t="s">
        <v>63</v>
      </c>
      <c r="AX263" t="s">
        <v>64</v>
      </c>
      <c r="AY263" t="str">
        <f>IF(AND(Table1[[#This Row],[Contract]]="Month-to-Month", Table1[[#This Row],[Tenure in Months]]&lt;6, Table1[[#This Row],[Payment Method]]="Bank Withdrawal"), "High Risk", IF(OR(Table1[[#This Row],[Contract]]="Month-to-Month", Table1[[#This Row],[Tenure in Months]]&lt;12), "Medium Risk", "Low Risk"))</f>
        <v>Medium Risk</v>
      </c>
    </row>
    <row r="264" spans="1:51" x14ac:dyDescent="0.35">
      <c r="A264" t="s">
        <v>541</v>
      </c>
      <c r="B264" t="s">
        <v>66</v>
      </c>
      <c r="C264">
        <v>75</v>
      </c>
      <c r="D264" t="s">
        <v>52</v>
      </c>
      <c r="E264" t="s">
        <v>53</v>
      </c>
      <c r="F264" t="s">
        <v>53</v>
      </c>
      <c r="G264" t="s">
        <v>52</v>
      </c>
      <c r="H264">
        <v>0</v>
      </c>
      <c r="I264" t="s">
        <v>54</v>
      </c>
      <c r="J264" t="s">
        <v>55</v>
      </c>
      <c r="K264" t="s">
        <v>542</v>
      </c>
      <c r="L264">
        <v>93234</v>
      </c>
      <c r="M264">
        <v>36.217863999999999</v>
      </c>
      <c r="N264">
        <v>-120.080117</v>
      </c>
      <c r="O264">
        <v>6918</v>
      </c>
      <c r="P264" t="s">
        <v>57</v>
      </c>
      <c r="Q264" t="s">
        <v>53</v>
      </c>
      <c r="R264">
        <v>1</v>
      </c>
      <c r="S264">
        <v>7</v>
      </c>
      <c r="T264" t="s">
        <v>67</v>
      </c>
      <c r="U264" t="s">
        <v>53</v>
      </c>
      <c r="V264">
        <v>21.43</v>
      </c>
      <c r="W264" t="s">
        <v>53</v>
      </c>
      <c r="X264" t="s">
        <v>53</v>
      </c>
      <c r="Y264" t="s">
        <v>68</v>
      </c>
      <c r="Z264">
        <v>12</v>
      </c>
      <c r="AA264" t="s">
        <v>52</v>
      </c>
      <c r="AB264" t="s">
        <v>52</v>
      </c>
      <c r="AC264" t="s">
        <v>52</v>
      </c>
      <c r="AD264" t="s">
        <v>52</v>
      </c>
      <c r="AE264" t="s">
        <v>52</v>
      </c>
      <c r="AF264" t="s">
        <v>53</v>
      </c>
      <c r="AG264" t="s">
        <v>52</v>
      </c>
      <c r="AH264" t="s">
        <v>53</v>
      </c>
      <c r="AI264" t="s">
        <v>60</v>
      </c>
      <c r="AJ264" t="s">
        <v>53</v>
      </c>
      <c r="AK264" t="s">
        <v>61</v>
      </c>
      <c r="AL264">
        <v>84.55</v>
      </c>
      <c r="AM264">
        <v>646.85</v>
      </c>
      <c r="AN264">
        <v>0</v>
      </c>
      <c r="AO264">
        <v>0</v>
      </c>
      <c r="AP264">
        <v>150.01</v>
      </c>
      <c r="AQ264">
        <v>796.86</v>
      </c>
      <c r="AR264">
        <v>1</v>
      </c>
      <c r="AS264" t="s">
        <v>62</v>
      </c>
      <c r="AT264" t="s">
        <v>53</v>
      </c>
      <c r="AU264">
        <v>80</v>
      </c>
      <c r="AV264">
        <v>5245</v>
      </c>
      <c r="AW264" t="s">
        <v>63</v>
      </c>
      <c r="AX264" t="s">
        <v>70</v>
      </c>
      <c r="AY264" t="str">
        <f>IF(AND(Table1[[#This Row],[Contract]]="Month-to-Month", Table1[[#This Row],[Tenure in Months]]&lt;6, Table1[[#This Row],[Payment Method]]="Bank Withdrawal"), "High Risk", IF(OR(Table1[[#This Row],[Contract]]="Month-to-Month", Table1[[#This Row],[Tenure in Months]]&lt;12), "Medium Risk", "Low Risk"))</f>
        <v>Medium Risk</v>
      </c>
    </row>
    <row r="265" spans="1:51" x14ac:dyDescent="0.35">
      <c r="A265" t="s">
        <v>543</v>
      </c>
      <c r="B265" t="s">
        <v>66</v>
      </c>
      <c r="C265">
        <v>67</v>
      </c>
      <c r="D265" t="s">
        <v>52</v>
      </c>
      <c r="E265" t="s">
        <v>53</v>
      </c>
      <c r="F265" t="s">
        <v>52</v>
      </c>
      <c r="G265" t="s">
        <v>52</v>
      </c>
      <c r="H265">
        <v>0</v>
      </c>
      <c r="I265" t="s">
        <v>54</v>
      </c>
      <c r="J265" t="s">
        <v>55</v>
      </c>
      <c r="K265" t="s">
        <v>544</v>
      </c>
      <c r="L265">
        <v>93251</v>
      </c>
      <c r="M265">
        <v>35.383809999999997</v>
      </c>
      <c r="N265">
        <v>-119.730885</v>
      </c>
      <c r="O265">
        <v>302</v>
      </c>
      <c r="P265" t="s">
        <v>57</v>
      </c>
      <c r="Q265" t="s">
        <v>52</v>
      </c>
      <c r="R265">
        <v>0</v>
      </c>
      <c r="S265">
        <v>20</v>
      </c>
      <c r="T265" t="s">
        <v>72</v>
      </c>
      <c r="U265" t="s">
        <v>53</v>
      </c>
      <c r="V265">
        <v>29.29</v>
      </c>
      <c r="W265" t="s">
        <v>53</v>
      </c>
      <c r="X265" t="s">
        <v>53</v>
      </c>
      <c r="Y265" t="s">
        <v>68</v>
      </c>
      <c r="Z265">
        <v>15</v>
      </c>
      <c r="AA265" t="s">
        <v>52</v>
      </c>
      <c r="AB265" t="s">
        <v>52</v>
      </c>
      <c r="AC265" t="s">
        <v>52</v>
      </c>
      <c r="AD265" t="s">
        <v>52</v>
      </c>
      <c r="AE265" t="s">
        <v>52</v>
      </c>
      <c r="AF265" t="s">
        <v>53</v>
      </c>
      <c r="AG265" t="s">
        <v>53</v>
      </c>
      <c r="AH265" t="s">
        <v>53</v>
      </c>
      <c r="AI265" t="s">
        <v>60</v>
      </c>
      <c r="AJ265" t="s">
        <v>53</v>
      </c>
      <c r="AK265" t="s">
        <v>69</v>
      </c>
      <c r="AL265">
        <v>85.8</v>
      </c>
      <c r="AM265">
        <v>1727.5</v>
      </c>
      <c r="AN265">
        <v>0</v>
      </c>
      <c r="AO265">
        <v>0</v>
      </c>
      <c r="AP265">
        <v>585.79999999999995</v>
      </c>
      <c r="AQ265">
        <v>2313.3000000000002</v>
      </c>
      <c r="AR265">
        <v>1</v>
      </c>
      <c r="AS265" t="s">
        <v>62</v>
      </c>
      <c r="AT265" t="s">
        <v>53</v>
      </c>
      <c r="AU265">
        <v>75</v>
      </c>
      <c r="AV265">
        <v>3336</v>
      </c>
      <c r="AW265" t="s">
        <v>80</v>
      </c>
      <c r="AX265" t="s">
        <v>182</v>
      </c>
      <c r="AY265" t="str">
        <f>IF(AND(Table1[[#This Row],[Contract]]="Month-to-Month", Table1[[#This Row],[Tenure in Months]]&lt;6, Table1[[#This Row],[Payment Method]]="Bank Withdrawal"), "High Risk", IF(OR(Table1[[#This Row],[Contract]]="Month-to-Month", Table1[[#This Row],[Tenure in Months]]&lt;12), "Medium Risk", "Low Risk"))</f>
        <v>Medium Risk</v>
      </c>
    </row>
    <row r="266" spans="1:51" x14ac:dyDescent="0.35">
      <c r="A266" t="s">
        <v>545</v>
      </c>
      <c r="B266" t="s">
        <v>66</v>
      </c>
      <c r="C266">
        <v>75</v>
      </c>
      <c r="D266" t="s">
        <v>52</v>
      </c>
      <c r="E266" t="s">
        <v>53</v>
      </c>
      <c r="F266" t="s">
        <v>53</v>
      </c>
      <c r="G266" t="s">
        <v>52</v>
      </c>
      <c r="H266">
        <v>0</v>
      </c>
      <c r="I266" t="s">
        <v>54</v>
      </c>
      <c r="J266" t="s">
        <v>55</v>
      </c>
      <c r="K266" t="s">
        <v>546</v>
      </c>
      <c r="L266">
        <v>93277</v>
      </c>
      <c r="M266">
        <v>36.303792999999999</v>
      </c>
      <c r="N266">
        <v>-119.375646</v>
      </c>
      <c r="O266">
        <v>44741</v>
      </c>
      <c r="P266" t="s">
        <v>57</v>
      </c>
      <c r="Q266" t="s">
        <v>52</v>
      </c>
      <c r="R266">
        <v>0</v>
      </c>
      <c r="S266">
        <v>54</v>
      </c>
      <c r="T266" t="s">
        <v>92</v>
      </c>
      <c r="U266" t="s">
        <v>53</v>
      </c>
      <c r="V266">
        <v>33.49</v>
      </c>
      <c r="W266" t="s">
        <v>53</v>
      </c>
      <c r="X266" t="s">
        <v>53</v>
      </c>
      <c r="Y266" t="s">
        <v>68</v>
      </c>
      <c r="Z266">
        <v>8</v>
      </c>
      <c r="AA266" t="s">
        <v>52</v>
      </c>
      <c r="AB266" t="s">
        <v>53</v>
      </c>
      <c r="AC266" t="s">
        <v>52</v>
      </c>
      <c r="AD266" t="s">
        <v>52</v>
      </c>
      <c r="AE266" t="s">
        <v>53</v>
      </c>
      <c r="AF266" t="s">
        <v>53</v>
      </c>
      <c r="AG266" t="s">
        <v>53</v>
      </c>
      <c r="AH266" t="s">
        <v>53</v>
      </c>
      <c r="AI266" t="s">
        <v>124</v>
      </c>
      <c r="AJ266" t="s">
        <v>53</v>
      </c>
      <c r="AK266" t="s">
        <v>69</v>
      </c>
      <c r="AL266">
        <v>101.5</v>
      </c>
      <c r="AM266">
        <v>5373.1</v>
      </c>
      <c r="AN266">
        <v>0</v>
      </c>
      <c r="AO266">
        <v>0</v>
      </c>
      <c r="AP266">
        <v>1808.46</v>
      </c>
      <c r="AQ266">
        <v>7181.56</v>
      </c>
      <c r="AR266">
        <v>2</v>
      </c>
      <c r="AS266" t="s">
        <v>62</v>
      </c>
      <c r="AT266" t="s">
        <v>53</v>
      </c>
      <c r="AU266">
        <v>68</v>
      </c>
      <c r="AV266">
        <v>6405</v>
      </c>
      <c r="AW266" t="s">
        <v>80</v>
      </c>
      <c r="AX266" t="s">
        <v>97</v>
      </c>
      <c r="AY266" t="str">
        <f>IF(AND(Table1[[#This Row],[Contract]]="Month-to-Month", Table1[[#This Row],[Tenure in Months]]&lt;6, Table1[[#This Row],[Payment Method]]="Bank Withdrawal"), "High Risk", IF(OR(Table1[[#This Row],[Contract]]="Month-to-Month", Table1[[#This Row],[Tenure in Months]]&lt;12), "Medium Risk", "Low Risk"))</f>
        <v>Low Risk</v>
      </c>
    </row>
    <row r="267" spans="1:51" x14ac:dyDescent="0.35">
      <c r="A267" t="s">
        <v>547</v>
      </c>
      <c r="B267" t="s">
        <v>66</v>
      </c>
      <c r="C267">
        <v>74</v>
      </c>
      <c r="D267" t="s">
        <v>52</v>
      </c>
      <c r="E267" t="s">
        <v>53</v>
      </c>
      <c r="F267" t="s">
        <v>52</v>
      </c>
      <c r="G267" t="s">
        <v>52</v>
      </c>
      <c r="H267">
        <v>0</v>
      </c>
      <c r="I267" t="s">
        <v>54</v>
      </c>
      <c r="J267" t="s">
        <v>55</v>
      </c>
      <c r="K267" t="s">
        <v>548</v>
      </c>
      <c r="L267">
        <v>93287</v>
      </c>
      <c r="M267">
        <v>35.710244000000003</v>
      </c>
      <c r="N267">
        <v>-118.88167900000001</v>
      </c>
      <c r="O267">
        <v>88</v>
      </c>
      <c r="P267" t="s">
        <v>57</v>
      </c>
      <c r="Q267" t="s">
        <v>52</v>
      </c>
      <c r="R267">
        <v>0</v>
      </c>
      <c r="S267">
        <v>2</v>
      </c>
      <c r="T267" t="s">
        <v>67</v>
      </c>
      <c r="U267" t="s">
        <v>53</v>
      </c>
      <c r="V267">
        <v>15.32</v>
      </c>
      <c r="W267" t="s">
        <v>52</v>
      </c>
      <c r="X267" t="s">
        <v>53</v>
      </c>
      <c r="Y267" t="s">
        <v>68</v>
      </c>
      <c r="Z267">
        <v>21</v>
      </c>
      <c r="AA267" t="s">
        <v>52</v>
      </c>
      <c r="AB267" t="s">
        <v>52</v>
      </c>
      <c r="AC267" t="s">
        <v>52</v>
      </c>
      <c r="AD267" t="s">
        <v>52</v>
      </c>
      <c r="AE267" t="s">
        <v>52</v>
      </c>
      <c r="AF267" t="s">
        <v>52</v>
      </c>
      <c r="AG267" t="s">
        <v>52</v>
      </c>
      <c r="AH267" t="s">
        <v>53</v>
      </c>
      <c r="AI267" t="s">
        <v>60</v>
      </c>
      <c r="AJ267" t="s">
        <v>53</v>
      </c>
      <c r="AK267" t="s">
        <v>61</v>
      </c>
      <c r="AL267">
        <v>69.599999999999994</v>
      </c>
      <c r="AM267">
        <v>131.65</v>
      </c>
      <c r="AN267">
        <v>0</v>
      </c>
      <c r="AO267">
        <v>0</v>
      </c>
      <c r="AP267">
        <v>30.64</v>
      </c>
      <c r="AQ267">
        <v>162.29</v>
      </c>
      <c r="AR267">
        <v>3</v>
      </c>
      <c r="AS267" t="s">
        <v>62</v>
      </c>
      <c r="AT267" t="s">
        <v>53</v>
      </c>
      <c r="AU267">
        <v>74</v>
      </c>
      <c r="AV267">
        <v>4596</v>
      </c>
      <c r="AW267" t="s">
        <v>80</v>
      </c>
      <c r="AX267" t="s">
        <v>81</v>
      </c>
      <c r="AY267" t="str">
        <f>IF(AND(Table1[[#This Row],[Contract]]="Month-to-Month", Table1[[#This Row],[Tenure in Months]]&lt;6, Table1[[#This Row],[Payment Method]]="Bank Withdrawal"), "High Risk", IF(OR(Table1[[#This Row],[Contract]]="Month-to-Month", Table1[[#This Row],[Tenure in Months]]&lt;12), "Medium Risk", "Low Risk"))</f>
        <v>High Risk</v>
      </c>
    </row>
    <row r="268" spans="1:51" x14ac:dyDescent="0.35">
      <c r="A268" t="s">
        <v>549</v>
      </c>
      <c r="B268" t="s">
        <v>66</v>
      </c>
      <c r="C268">
        <v>74</v>
      </c>
      <c r="D268" t="s">
        <v>52</v>
      </c>
      <c r="E268" t="s">
        <v>53</v>
      </c>
      <c r="F268" t="s">
        <v>52</v>
      </c>
      <c r="G268" t="s">
        <v>52</v>
      </c>
      <c r="H268">
        <v>0</v>
      </c>
      <c r="I268" t="s">
        <v>54</v>
      </c>
      <c r="J268" t="s">
        <v>55</v>
      </c>
      <c r="K268" t="s">
        <v>550</v>
      </c>
      <c r="L268">
        <v>93516</v>
      </c>
      <c r="M268">
        <v>34.957030000000003</v>
      </c>
      <c r="N268">
        <v>-117.73045</v>
      </c>
      <c r="O268">
        <v>2241</v>
      </c>
      <c r="P268" t="s">
        <v>57</v>
      </c>
      <c r="Q268" t="s">
        <v>52</v>
      </c>
      <c r="R268">
        <v>0</v>
      </c>
      <c r="S268">
        <v>30</v>
      </c>
      <c r="T268" t="s">
        <v>58</v>
      </c>
      <c r="U268" t="s">
        <v>52</v>
      </c>
      <c r="V268">
        <v>0</v>
      </c>
      <c r="W268" t="s">
        <v>52</v>
      </c>
      <c r="X268" t="s">
        <v>53</v>
      </c>
      <c r="Y268" t="s">
        <v>110</v>
      </c>
      <c r="Z268">
        <v>7</v>
      </c>
      <c r="AA268" t="s">
        <v>52</v>
      </c>
      <c r="AB268" t="s">
        <v>52</v>
      </c>
      <c r="AC268" t="s">
        <v>53</v>
      </c>
      <c r="AD268" t="s">
        <v>52</v>
      </c>
      <c r="AE268" t="s">
        <v>53</v>
      </c>
      <c r="AF268" t="s">
        <v>52</v>
      </c>
      <c r="AG268" t="s">
        <v>52</v>
      </c>
      <c r="AH268" t="s">
        <v>52</v>
      </c>
      <c r="AI268" t="s">
        <v>60</v>
      </c>
      <c r="AJ268" t="s">
        <v>53</v>
      </c>
      <c r="AK268" t="s">
        <v>61</v>
      </c>
      <c r="AL268">
        <v>40.299999999999997</v>
      </c>
      <c r="AM268">
        <v>1172.95</v>
      </c>
      <c r="AN268">
        <v>0</v>
      </c>
      <c r="AO268">
        <v>100</v>
      </c>
      <c r="AP268">
        <v>0</v>
      </c>
      <c r="AQ268">
        <v>1272.95</v>
      </c>
      <c r="AR268">
        <v>2</v>
      </c>
      <c r="AS268" t="s">
        <v>62</v>
      </c>
      <c r="AT268" t="s">
        <v>53</v>
      </c>
      <c r="AU268">
        <v>94</v>
      </c>
      <c r="AV268">
        <v>3016</v>
      </c>
      <c r="AW268" t="s">
        <v>88</v>
      </c>
      <c r="AX268" t="s">
        <v>89</v>
      </c>
      <c r="AY268" t="str">
        <f>IF(AND(Table1[[#This Row],[Contract]]="Month-to-Month", Table1[[#This Row],[Tenure in Months]]&lt;6, Table1[[#This Row],[Payment Method]]="Bank Withdrawal"), "High Risk", IF(OR(Table1[[#This Row],[Contract]]="Month-to-Month", Table1[[#This Row],[Tenure in Months]]&lt;12), "Medium Risk", "Low Risk"))</f>
        <v>Medium Risk</v>
      </c>
    </row>
    <row r="269" spans="1:51" x14ac:dyDescent="0.35">
      <c r="A269" t="s">
        <v>551</v>
      </c>
      <c r="B269" t="s">
        <v>51</v>
      </c>
      <c r="C269">
        <v>67</v>
      </c>
      <c r="D269" t="s">
        <v>52</v>
      </c>
      <c r="E269" t="s">
        <v>53</v>
      </c>
      <c r="F269" t="s">
        <v>53</v>
      </c>
      <c r="G269" t="s">
        <v>52</v>
      </c>
      <c r="H269">
        <v>0</v>
      </c>
      <c r="I269" t="s">
        <v>54</v>
      </c>
      <c r="J269" t="s">
        <v>55</v>
      </c>
      <c r="K269" t="s">
        <v>346</v>
      </c>
      <c r="L269">
        <v>93551</v>
      </c>
      <c r="M269">
        <v>34.613475999999999</v>
      </c>
      <c r="N269">
        <v>-118.25635800000001</v>
      </c>
      <c r="O269">
        <v>34045</v>
      </c>
      <c r="P269" t="s">
        <v>57</v>
      </c>
      <c r="Q269" t="s">
        <v>53</v>
      </c>
      <c r="R269">
        <v>1</v>
      </c>
      <c r="S269">
        <v>58</v>
      </c>
      <c r="T269" t="s">
        <v>92</v>
      </c>
      <c r="U269" t="s">
        <v>53</v>
      </c>
      <c r="V269">
        <v>3.18</v>
      </c>
      <c r="W269" t="s">
        <v>53</v>
      </c>
      <c r="X269" t="s">
        <v>53</v>
      </c>
      <c r="Y269" t="s">
        <v>68</v>
      </c>
      <c r="Z269">
        <v>5</v>
      </c>
      <c r="AA269" t="s">
        <v>52</v>
      </c>
      <c r="AB269" t="s">
        <v>52</v>
      </c>
      <c r="AC269" t="s">
        <v>53</v>
      </c>
      <c r="AD269" t="s">
        <v>52</v>
      </c>
      <c r="AE269" t="s">
        <v>53</v>
      </c>
      <c r="AF269" t="s">
        <v>53</v>
      </c>
      <c r="AG269" t="s">
        <v>53</v>
      </c>
      <c r="AH269" t="s">
        <v>53</v>
      </c>
      <c r="AI269" t="s">
        <v>60</v>
      </c>
      <c r="AJ269" t="s">
        <v>53</v>
      </c>
      <c r="AK269" t="s">
        <v>61</v>
      </c>
      <c r="AL269">
        <v>98.7</v>
      </c>
      <c r="AM269">
        <v>5812.6</v>
      </c>
      <c r="AN269">
        <v>0</v>
      </c>
      <c r="AO269">
        <v>0</v>
      </c>
      <c r="AP269">
        <v>184.44</v>
      </c>
      <c r="AQ269">
        <v>5997.04</v>
      </c>
      <c r="AR269">
        <v>1</v>
      </c>
      <c r="AS269" t="s">
        <v>62</v>
      </c>
      <c r="AT269" t="s">
        <v>53</v>
      </c>
      <c r="AU269">
        <v>91</v>
      </c>
      <c r="AV269">
        <v>4662</v>
      </c>
      <c r="AW269" t="s">
        <v>63</v>
      </c>
      <c r="AX269" t="s">
        <v>84</v>
      </c>
      <c r="AY269" t="str">
        <f>IF(AND(Table1[[#This Row],[Contract]]="Month-to-Month", Table1[[#This Row],[Tenure in Months]]&lt;6, Table1[[#This Row],[Payment Method]]="Bank Withdrawal"), "High Risk", IF(OR(Table1[[#This Row],[Contract]]="Month-to-Month", Table1[[#This Row],[Tenure in Months]]&lt;12), "Medium Risk", "Low Risk"))</f>
        <v>Medium Risk</v>
      </c>
    </row>
    <row r="270" spans="1:51" x14ac:dyDescent="0.35">
      <c r="A270" t="s">
        <v>552</v>
      </c>
      <c r="B270" t="s">
        <v>66</v>
      </c>
      <c r="C270">
        <v>74</v>
      </c>
      <c r="D270" t="s">
        <v>52</v>
      </c>
      <c r="E270" t="s">
        <v>53</v>
      </c>
      <c r="F270" t="s">
        <v>53</v>
      </c>
      <c r="G270" t="s">
        <v>52</v>
      </c>
      <c r="H270">
        <v>0</v>
      </c>
      <c r="I270" t="s">
        <v>54</v>
      </c>
      <c r="J270" t="s">
        <v>55</v>
      </c>
      <c r="K270" t="s">
        <v>346</v>
      </c>
      <c r="L270">
        <v>93591</v>
      </c>
      <c r="M270">
        <v>34.598221000000002</v>
      </c>
      <c r="N270">
        <v>-117.79593</v>
      </c>
      <c r="O270">
        <v>6787</v>
      </c>
      <c r="P270" t="s">
        <v>57</v>
      </c>
      <c r="Q270" t="s">
        <v>53</v>
      </c>
      <c r="R270">
        <v>1</v>
      </c>
      <c r="S270">
        <v>68</v>
      </c>
      <c r="T270" t="s">
        <v>58</v>
      </c>
      <c r="U270" t="s">
        <v>53</v>
      </c>
      <c r="V270">
        <v>21.33</v>
      </c>
      <c r="W270" t="s">
        <v>53</v>
      </c>
      <c r="X270" t="s">
        <v>53</v>
      </c>
      <c r="Y270" t="s">
        <v>110</v>
      </c>
      <c r="Z270">
        <v>24</v>
      </c>
      <c r="AA270" t="s">
        <v>52</v>
      </c>
      <c r="AB270" t="s">
        <v>53</v>
      </c>
      <c r="AC270" t="s">
        <v>52</v>
      </c>
      <c r="AD270" t="s">
        <v>52</v>
      </c>
      <c r="AE270" t="s">
        <v>53</v>
      </c>
      <c r="AF270" t="s">
        <v>53</v>
      </c>
      <c r="AG270" t="s">
        <v>53</v>
      </c>
      <c r="AH270" t="s">
        <v>53</v>
      </c>
      <c r="AI270" t="s">
        <v>60</v>
      </c>
      <c r="AJ270" t="s">
        <v>53</v>
      </c>
      <c r="AK270" t="s">
        <v>61</v>
      </c>
      <c r="AL270">
        <v>100.2</v>
      </c>
      <c r="AM270">
        <v>6851.65</v>
      </c>
      <c r="AN270">
        <v>0</v>
      </c>
      <c r="AO270">
        <v>0</v>
      </c>
      <c r="AP270">
        <v>1450.4399999999901</v>
      </c>
      <c r="AQ270">
        <v>8302.09</v>
      </c>
      <c r="AR270">
        <v>1</v>
      </c>
      <c r="AS270" t="s">
        <v>62</v>
      </c>
      <c r="AT270" t="s">
        <v>53</v>
      </c>
      <c r="AU270">
        <v>70</v>
      </c>
      <c r="AV270">
        <v>4481</v>
      </c>
      <c r="AW270" t="s">
        <v>63</v>
      </c>
      <c r="AX270" t="s">
        <v>64</v>
      </c>
      <c r="AY270" t="str">
        <f>IF(AND(Table1[[#This Row],[Contract]]="Month-to-Month", Table1[[#This Row],[Tenure in Months]]&lt;6, Table1[[#This Row],[Payment Method]]="Bank Withdrawal"), "High Risk", IF(OR(Table1[[#This Row],[Contract]]="Month-to-Month", Table1[[#This Row],[Tenure in Months]]&lt;12), "Medium Risk", "Low Risk"))</f>
        <v>Medium Risk</v>
      </c>
    </row>
    <row r="271" spans="1:51" x14ac:dyDescent="0.35">
      <c r="A271" t="s">
        <v>553</v>
      </c>
      <c r="B271" t="s">
        <v>66</v>
      </c>
      <c r="C271">
        <v>69</v>
      </c>
      <c r="D271" t="s">
        <v>52</v>
      </c>
      <c r="E271" t="s">
        <v>53</v>
      </c>
      <c r="F271" t="s">
        <v>53</v>
      </c>
      <c r="G271" t="s">
        <v>52</v>
      </c>
      <c r="H271">
        <v>0</v>
      </c>
      <c r="I271" t="s">
        <v>54</v>
      </c>
      <c r="J271" t="s">
        <v>55</v>
      </c>
      <c r="K271" t="s">
        <v>554</v>
      </c>
      <c r="L271">
        <v>93627</v>
      </c>
      <c r="M271">
        <v>36.520536999999997</v>
      </c>
      <c r="N271">
        <v>-120.118055</v>
      </c>
      <c r="O271">
        <v>152</v>
      </c>
      <c r="P271" t="s">
        <v>57</v>
      </c>
      <c r="Q271" t="s">
        <v>53</v>
      </c>
      <c r="R271">
        <v>1</v>
      </c>
      <c r="S271">
        <v>24</v>
      </c>
      <c r="T271" t="s">
        <v>58</v>
      </c>
      <c r="U271" t="s">
        <v>53</v>
      </c>
      <c r="V271">
        <v>13.38</v>
      </c>
      <c r="W271" t="s">
        <v>53</v>
      </c>
      <c r="X271" t="s">
        <v>53</v>
      </c>
      <c r="Y271" t="s">
        <v>68</v>
      </c>
      <c r="Z271">
        <v>12</v>
      </c>
      <c r="AA271" t="s">
        <v>52</v>
      </c>
      <c r="AB271" t="s">
        <v>52</v>
      </c>
      <c r="AC271" t="s">
        <v>52</v>
      </c>
      <c r="AD271" t="s">
        <v>52</v>
      </c>
      <c r="AE271" t="s">
        <v>53</v>
      </c>
      <c r="AF271" t="s">
        <v>53</v>
      </c>
      <c r="AG271" t="s">
        <v>53</v>
      </c>
      <c r="AH271" t="s">
        <v>53</v>
      </c>
      <c r="AI271" t="s">
        <v>60</v>
      </c>
      <c r="AJ271" t="s">
        <v>53</v>
      </c>
      <c r="AK271" t="s">
        <v>61</v>
      </c>
      <c r="AL271">
        <v>93.55</v>
      </c>
      <c r="AM271">
        <v>2264.0500000000002</v>
      </c>
      <c r="AN271">
        <v>0</v>
      </c>
      <c r="AO271">
        <v>0</v>
      </c>
      <c r="AP271">
        <v>321.12</v>
      </c>
      <c r="AQ271">
        <v>2585.17</v>
      </c>
      <c r="AR271">
        <v>2</v>
      </c>
      <c r="AS271" t="s">
        <v>62</v>
      </c>
      <c r="AT271" t="s">
        <v>53</v>
      </c>
      <c r="AU271">
        <v>91</v>
      </c>
      <c r="AV271">
        <v>4937</v>
      </c>
      <c r="AW271" t="s">
        <v>80</v>
      </c>
      <c r="AX271" t="s">
        <v>182</v>
      </c>
      <c r="AY271" t="str">
        <f>IF(AND(Table1[[#This Row],[Contract]]="Month-to-Month", Table1[[#This Row],[Tenure in Months]]&lt;6, Table1[[#This Row],[Payment Method]]="Bank Withdrawal"), "High Risk", IF(OR(Table1[[#This Row],[Contract]]="Month-to-Month", Table1[[#This Row],[Tenure in Months]]&lt;12), "Medium Risk", "Low Risk"))</f>
        <v>Medium Risk</v>
      </c>
    </row>
    <row r="272" spans="1:51" x14ac:dyDescent="0.35">
      <c r="A272" t="s">
        <v>555</v>
      </c>
      <c r="B272" t="s">
        <v>51</v>
      </c>
      <c r="C272">
        <v>70</v>
      </c>
      <c r="D272" t="s">
        <v>52</v>
      </c>
      <c r="E272" t="s">
        <v>53</v>
      </c>
      <c r="F272" t="s">
        <v>53</v>
      </c>
      <c r="G272" t="s">
        <v>52</v>
      </c>
      <c r="H272">
        <v>0</v>
      </c>
      <c r="I272" t="s">
        <v>54</v>
      </c>
      <c r="J272" t="s">
        <v>55</v>
      </c>
      <c r="K272" t="s">
        <v>556</v>
      </c>
      <c r="L272">
        <v>93648</v>
      </c>
      <c r="M272">
        <v>36.622236999999998</v>
      </c>
      <c r="N272">
        <v>-119.521126</v>
      </c>
      <c r="O272">
        <v>12587</v>
      </c>
      <c r="P272" t="s">
        <v>57</v>
      </c>
      <c r="Q272" t="s">
        <v>53</v>
      </c>
      <c r="R272">
        <v>1</v>
      </c>
      <c r="S272">
        <v>27</v>
      </c>
      <c r="T272" t="s">
        <v>58</v>
      </c>
      <c r="U272" t="s">
        <v>53</v>
      </c>
      <c r="V272">
        <v>39.49</v>
      </c>
      <c r="W272" t="s">
        <v>53</v>
      </c>
      <c r="X272" t="s">
        <v>53</v>
      </c>
      <c r="Y272" t="s">
        <v>68</v>
      </c>
      <c r="Z272">
        <v>7</v>
      </c>
      <c r="AA272" t="s">
        <v>52</v>
      </c>
      <c r="AB272" t="s">
        <v>53</v>
      </c>
      <c r="AC272" t="s">
        <v>53</v>
      </c>
      <c r="AD272" t="s">
        <v>52</v>
      </c>
      <c r="AE272" t="s">
        <v>52</v>
      </c>
      <c r="AF272" t="s">
        <v>53</v>
      </c>
      <c r="AG272" t="s">
        <v>53</v>
      </c>
      <c r="AH272" t="s">
        <v>53</v>
      </c>
      <c r="AI272" t="s">
        <v>60</v>
      </c>
      <c r="AJ272" t="s">
        <v>53</v>
      </c>
      <c r="AK272" t="s">
        <v>61</v>
      </c>
      <c r="AL272">
        <v>95.55</v>
      </c>
      <c r="AM272">
        <v>2510.1999999999998</v>
      </c>
      <c r="AN272">
        <v>0</v>
      </c>
      <c r="AO272">
        <v>0</v>
      </c>
      <c r="AP272">
        <v>1066.23</v>
      </c>
      <c r="AQ272">
        <v>3576.43</v>
      </c>
      <c r="AR272">
        <v>1</v>
      </c>
      <c r="AS272" t="s">
        <v>62</v>
      </c>
      <c r="AT272" t="s">
        <v>53</v>
      </c>
      <c r="AU272">
        <v>75</v>
      </c>
      <c r="AV272">
        <v>2999</v>
      </c>
      <c r="AW272" t="s">
        <v>76</v>
      </c>
      <c r="AX272" t="s">
        <v>93</v>
      </c>
      <c r="AY272" t="str">
        <f>IF(AND(Table1[[#This Row],[Contract]]="Month-to-Month", Table1[[#This Row],[Tenure in Months]]&lt;6, Table1[[#This Row],[Payment Method]]="Bank Withdrawal"), "High Risk", IF(OR(Table1[[#This Row],[Contract]]="Month-to-Month", Table1[[#This Row],[Tenure in Months]]&lt;12), "Medium Risk", "Low Risk"))</f>
        <v>Medium Risk</v>
      </c>
    </row>
    <row r="273" spans="1:51" x14ac:dyDescent="0.35">
      <c r="A273" t="s">
        <v>557</v>
      </c>
      <c r="B273" t="s">
        <v>66</v>
      </c>
      <c r="C273">
        <v>79</v>
      </c>
      <c r="D273" t="s">
        <v>52</v>
      </c>
      <c r="E273" t="s">
        <v>53</v>
      </c>
      <c r="F273" t="s">
        <v>52</v>
      </c>
      <c r="G273" t="s">
        <v>52</v>
      </c>
      <c r="H273">
        <v>0</v>
      </c>
      <c r="I273" t="s">
        <v>54</v>
      </c>
      <c r="J273" t="s">
        <v>55</v>
      </c>
      <c r="K273" t="s">
        <v>368</v>
      </c>
      <c r="L273">
        <v>94014</v>
      </c>
      <c r="M273">
        <v>37.691561</v>
      </c>
      <c r="N273">
        <v>-122.44520199999999</v>
      </c>
      <c r="O273">
        <v>47453</v>
      </c>
      <c r="P273" t="s">
        <v>57</v>
      </c>
      <c r="Q273" t="s">
        <v>52</v>
      </c>
      <c r="R273">
        <v>0</v>
      </c>
      <c r="S273">
        <v>2</v>
      </c>
      <c r="T273" t="s">
        <v>58</v>
      </c>
      <c r="U273" t="s">
        <v>52</v>
      </c>
      <c r="V273">
        <v>0</v>
      </c>
      <c r="W273" t="s">
        <v>52</v>
      </c>
      <c r="X273" t="s">
        <v>53</v>
      </c>
      <c r="Y273" t="s">
        <v>59</v>
      </c>
      <c r="Z273">
        <v>11</v>
      </c>
      <c r="AA273" t="s">
        <v>52</v>
      </c>
      <c r="AB273" t="s">
        <v>52</v>
      </c>
      <c r="AC273" t="s">
        <v>52</v>
      </c>
      <c r="AD273" t="s">
        <v>52</v>
      </c>
      <c r="AE273" t="s">
        <v>52</v>
      </c>
      <c r="AF273" t="s">
        <v>52</v>
      </c>
      <c r="AG273" t="s">
        <v>52</v>
      </c>
      <c r="AH273" t="s">
        <v>53</v>
      </c>
      <c r="AI273" t="s">
        <v>60</v>
      </c>
      <c r="AJ273" t="s">
        <v>52</v>
      </c>
      <c r="AK273" t="s">
        <v>61</v>
      </c>
      <c r="AL273">
        <v>24.35</v>
      </c>
      <c r="AM273">
        <v>41.85</v>
      </c>
      <c r="AN273">
        <v>0</v>
      </c>
      <c r="AO273">
        <v>0</v>
      </c>
      <c r="AP273">
        <v>0</v>
      </c>
      <c r="AQ273">
        <v>41.85</v>
      </c>
      <c r="AR273">
        <v>1</v>
      </c>
      <c r="AS273" t="s">
        <v>62</v>
      </c>
      <c r="AT273" t="s">
        <v>53</v>
      </c>
      <c r="AU273">
        <v>72</v>
      </c>
      <c r="AV273">
        <v>3278</v>
      </c>
      <c r="AW273" t="s">
        <v>63</v>
      </c>
      <c r="AX273" t="s">
        <v>84</v>
      </c>
      <c r="AY273" t="str">
        <f>IF(AND(Table1[[#This Row],[Contract]]="Month-to-Month", Table1[[#This Row],[Tenure in Months]]&lt;6, Table1[[#This Row],[Payment Method]]="Bank Withdrawal"), "High Risk", IF(OR(Table1[[#This Row],[Contract]]="Month-to-Month", Table1[[#This Row],[Tenure in Months]]&lt;12), "Medium Risk", "Low Risk"))</f>
        <v>High Risk</v>
      </c>
    </row>
    <row r="274" spans="1:51" x14ac:dyDescent="0.35">
      <c r="A274" t="s">
        <v>558</v>
      </c>
      <c r="B274" t="s">
        <v>66</v>
      </c>
      <c r="C274">
        <v>76</v>
      </c>
      <c r="D274" t="s">
        <v>52</v>
      </c>
      <c r="E274" t="s">
        <v>53</v>
      </c>
      <c r="F274" t="s">
        <v>52</v>
      </c>
      <c r="G274" t="s">
        <v>52</v>
      </c>
      <c r="H274">
        <v>0</v>
      </c>
      <c r="I274" t="s">
        <v>54</v>
      </c>
      <c r="J274" t="s">
        <v>55</v>
      </c>
      <c r="K274" t="s">
        <v>559</v>
      </c>
      <c r="L274">
        <v>94019</v>
      </c>
      <c r="M274">
        <v>37.455669999999998</v>
      </c>
      <c r="N274">
        <v>-122.40799199999999</v>
      </c>
      <c r="O274">
        <v>17929</v>
      </c>
      <c r="P274" t="s">
        <v>57</v>
      </c>
      <c r="Q274" t="s">
        <v>52</v>
      </c>
      <c r="R274">
        <v>0</v>
      </c>
      <c r="S274">
        <v>29</v>
      </c>
      <c r="T274" t="s">
        <v>58</v>
      </c>
      <c r="U274" t="s">
        <v>53</v>
      </c>
      <c r="V274">
        <v>20.98</v>
      </c>
      <c r="W274" t="s">
        <v>53</v>
      </c>
      <c r="X274" t="s">
        <v>53</v>
      </c>
      <c r="Y274" t="s">
        <v>68</v>
      </c>
      <c r="Z274">
        <v>16</v>
      </c>
      <c r="AA274" t="s">
        <v>52</v>
      </c>
      <c r="AB274" t="s">
        <v>52</v>
      </c>
      <c r="AC274" t="s">
        <v>52</v>
      </c>
      <c r="AD274" t="s">
        <v>53</v>
      </c>
      <c r="AE274" t="s">
        <v>53</v>
      </c>
      <c r="AF274" t="s">
        <v>53</v>
      </c>
      <c r="AG274" t="s">
        <v>52</v>
      </c>
      <c r="AH274" t="s">
        <v>53</v>
      </c>
      <c r="AI274" t="s">
        <v>60</v>
      </c>
      <c r="AJ274" t="s">
        <v>52</v>
      </c>
      <c r="AK274" t="s">
        <v>61</v>
      </c>
      <c r="AL274">
        <v>98.65</v>
      </c>
      <c r="AM274">
        <v>2862.75</v>
      </c>
      <c r="AN274">
        <v>0</v>
      </c>
      <c r="AO274">
        <v>0</v>
      </c>
      <c r="AP274">
        <v>608.41999999999996</v>
      </c>
      <c r="AQ274">
        <v>3471.17</v>
      </c>
      <c r="AR274">
        <v>1</v>
      </c>
      <c r="AS274" t="s">
        <v>62</v>
      </c>
      <c r="AT274" t="s">
        <v>53</v>
      </c>
      <c r="AU274">
        <v>93</v>
      </c>
      <c r="AV274">
        <v>4235</v>
      </c>
      <c r="AW274" t="s">
        <v>120</v>
      </c>
      <c r="AX274" t="s">
        <v>121</v>
      </c>
      <c r="AY274" t="str">
        <f>IF(AND(Table1[[#This Row],[Contract]]="Month-to-Month", Table1[[#This Row],[Tenure in Months]]&lt;6, Table1[[#This Row],[Payment Method]]="Bank Withdrawal"), "High Risk", IF(OR(Table1[[#This Row],[Contract]]="Month-to-Month", Table1[[#This Row],[Tenure in Months]]&lt;12), "Medium Risk", "Low Risk"))</f>
        <v>Medium Risk</v>
      </c>
    </row>
    <row r="275" spans="1:51" x14ac:dyDescent="0.35">
      <c r="A275" t="s">
        <v>560</v>
      </c>
      <c r="B275" t="s">
        <v>51</v>
      </c>
      <c r="C275">
        <v>78</v>
      </c>
      <c r="D275" t="s">
        <v>52</v>
      </c>
      <c r="E275" t="s">
        <v>53</v>
      </c>
      <c r="F275" t="s">
        <v>53</v>
      </c>
      <c r="G275" t="s">
        <v>52</v>
      </c>
      <c r="H275">
        <v>0</v>
      </c>
      <c r="I275" t="s">
        <v>54</v>
      </c>
      <c r="J275" t="s">
        <v>55</v>
      </c>
      <c r="K275" t="s">
        <v>561</v>
      </c>
      <c r="L275">
        <v>94021</v>
      </c>
      <c r="M275">
        <v>37.266387999999999</v>
      </c>
      <c r="N275">
        <v>-122.26308</v>
      </c>
      <c r="O275">
        <v>148</v>
      </c>
      <c r="P275" t="s">
        <v>57</v>
      </c>
      <c r="Q275" t="s">
        <v>53</v>
      </c>
      <c r="R275">
        <v>1</v>
      </c>
      <c r="S275">
        <v>5</v>
      </c>
      <c r="T275" t="s">
        <v>58</v>
      </c>
      <c r="U275" t="s">
        <v>53</v>
      </c>
      <c r="V275">
        <v>6.66</v>
      </c>
      <c r="W275" t="s">
        <v>53</v>
      </c>
      <c r="X275" t="s">
        <v>53</v>
      </c>
      <c r="Y275" t="s">
        <v>68</v>
      </c>
      <c r="Z275">
        <v>14</v>
      </c>
      <c r="AA275" t="s">
        <v>52</v>
      </c>
      <c r="AB275" t="s">
        <v>52</v>
      </c>
      <c r="AC275" t="s">
        <v>53</v>
      </c>
      <c r="AD275" t="s">
        <v>52</v>
      </c>
      <c r="AE275" t="s">
        <v>52</v>
      </c>
      <c r="AF275" t="s">
        <v>52</v>
      </c>
      <c r="AG275" t="s">
        <v>52</v>
      </c>
      <c r="AH275" t="s">
        <v>52</v>
      </c>
      <c r="AI275" t="s">
        <v>60</v>
      </c>
      <c r="AJ275" t="s">
        <v>53</v>
      </c>
      <c r="AK275" t="s">
        <v>61</v>
      </c>
      <c r="AL275">
        <v>79.900000000000006</v>
      </c>
      <c r="AM275">
        <v>343.95</v>
      </c>
      <c r="AN275">
        <v>0</v>
      </c>
      <c r="AO275">
        <v>20</v>
      </c>
      <c r="AP275">
        <v>33.299999999999997</v>
      </c>
      <c r="AQ275">
        <v>397.25</v>
      </c>
      <c r="AR275">
        <v>2</v>
      </c>
      <c r="AS275" t="s">
        <v>62</v>
      </c>
      <c r="AT275" t="s">
        <v>53</v>
      </c>
      <c r="AU275">
        <v>90</v>
      </c>
      <c r="AV275">
        <v>4324</v>
      </c>
      <c r="AW275" t="s">
        <v>63</v>
      </c>
      <c r="AX275" t="s">
        <v>64</v>
      </c>
      <c r="AY275" t="str">
        <f>IF(AND(Table1[[#This Row],[Contract]]="Month-to-Month", Table1[[#This Row],[Tenure in Months]]&lt;6, Table1[[#This Row],[Payment Method]]="Bank Withdrawal"), "High Risk", IF(OR(Table1[[#This Row],[Contract]]="Month-to-Month", Table1[[#This Row],[Tenure in Months]]&lt;12), "Medium Risk", "Low Risk"))</f>
        <v>High Risk</v>
      </c>
    </row>
    <row r="276" spans="1:51" x14ac:dyDescent="0.35">
      <c r="A276" t="s">
        <v>562</v>
      </c>
      <c r="B276" t="s">
        <v>66</v>
      </c>
      <c r="C276">
        <v>79</v>
      </c>
      <c r="D276" t="s">
        <v>52</v>
      </c>
      <c r="E276" t="s">
        <v>53</v>
      </c>
      <c r="F276" t="s">
        <v>52</v>
      </c>
      <c r="G276" t="s">
        <v>52</v>
      </c>
      <c r="H276">
        <v>0</v>
      </c>
      <c r="I276" t="s">
        <v>54</v>
      </c>
      <c r="J276" t="s">
        <v>55</v>
      </c>
      <c r="K276" t="s">
        <v>563</v>
      </c>
      <c r="L276">
        <v>94027</v>
      </c>
      <c r="M276">
        <v>37.454923999999998</v>
      </c>
      <c r="N276">
        <v>-122.20316800000001</v>
      </c>
      <c r="O276">
        <v>6876</v>
      </c>
      <c r="P276" t="s">
        <v>57</v>
      </c>
      <c r="Q276" t="s">
        <v>52</v>
      </c>
      <c r="R276">
        <v>0</v>
      </c>
      <c r="S276">
        <v>28</v>
      </c>
      <c r="T276" t="s">
        <v>58</v>
      </c>
      <c r="U276" t="s">
        <v>53</v>
      </c>
      <c r="V276">
        <v>28.14</v>
      </c>
      <c r="W276" t="s">
        <v>53</v>
      </c>
      <c r="X276" t="s">
        <v>53</v>
      </c>
      <c r="Y276" t="s">
        <v>68</v>
      </c>
      <c r="Z276">
        <v>10</v>
      </c>
      <c r="AA276" t="s">
        <v>52</v>
      </c>
      <c r="AB276" t="s">
        <v>52</v>
      </c>
      <c r="AC276" t="s">
        <v>53</v>
      </c>
      <c r="AD276" t="s">
        <v>53</v>
      </c>
      <c r="AE276" t="s">
        <v>53</v>
      </c>
      <c r="AF276" t="s">
        <v>53</v>
      </c>
      <c r="AG276" t="s">
        <v>52</v>
      </c>
      <c r="AH276" t="s">
        <v>53</v>
      </c>
      <c r="AI276" t="s">
        <v>60</v>
      </c>
      <c r="AJ276" t="s">
        <v>53</v>
      </c>
      <c r="AK276" t="s">
        <v>61</v>
      </c>
      <c r="AL276">
        <v>103.3</v>
      </c>
      <c r="AM276">
        <v>2890.65</v>
      </c>
      <c r="AN276">
        <v>0</v>
      </c>
      <c r="AO276">
        <v>0</v>
      </c>
      <c r="AP276">
        <v>787.92</v>
      </c>
      <c r="AQ276">
        <v>3678.57</v>
      </c>
      <c r="AR276">
        <v>2</v>
      </c>
      <c r="AS276" t="s">
        <v>62</v>
      </c>
      <c r="AT276" t="s">
        <v>53</v>
      </c>
      <c r="AU276">
        <v>78</v>
      </c>
      <c r="AV276">
        <v>4136</v>
      </c>
      <c r="AW276" t="s">
        <v>63</v>
      </c>
      <c r="AX276" t="s">
        <v>70</v>
      </c>
      <c r="AY276" t="str">
        <f>IF(AND(Table1[[#This Row],[Contract]]="Month-to-Month", Table1[[#This Row],[Tenure in Months]]&lt;6, Table1[[#This Row],[Payment Method]]="Bank Withdrawal"), "High Risk", IF(OR(Table1[[#This Row],[Contract]]="Month-to-Month", Table1[[#This Row],[Tenure in Months]]&lt;12), "Medium Risk", "Low Risk"))</f>
        <v>Medium Risk</v>
      </c>
    </row>
    <row r="277" spans="1:51" x14ac:dyDescent="0.35">
      <c r="A277" t="s">
        <v>564</v>
      </c>
      <c r="B277" t="s">
        <v>51</v>
      </c>
      <c r="C277">
        <v>73</v>
      </c>
      <c r="D277" t="s">
        <v>52</v>
      </c>
      <c r="E277" t="s">
        <v>53</v>
      </c>
      <c r="F277" t="s">
        <v>52</v>
      </c>
      <c r="G277" t="s">
        <v>52</v>
      </c>
      <c r="H277">
        <v>0</v>
      </c>
      <c r="I277" t="s">
        <v>54</v>
      </c>
      <c r="J277" t="s">
        <v>55</v>
      </c>
      <c r="K277" t="s">
        <v>179</v>
      </c>
      <c r="L277">
        <v>94104</v>
      </c>
      <c r="M277">
        <v>37.791221999999998</v>
      </c>
      <c r="N277">
        <v>-122.402241</v>
      </c>
      <c r="O277">
        <v>384</v>
      </c>
      <c r="P277" t="s">
        <v>57</v>
      </c>
      <c r="Q277" t="s">
        <v>52</v>
      </c>
      <c r="R277">
        <v>0</v>
      </c>
      <c r="S277">
        <v>24</v>
      </c>
      <c r="T277" t="s">
        <v>58</v>
      </c>
      <c r="U277" t="s">
        <v>53</v>
      </c>
      <c r="V277">
        <v>3.23</v>
      </c>
      <c r="W277" t="s">
        <v>53</v>
      </c>
      <c r="X277" t="s">
        <v>53</v>
      </c>
      <c r="Y277" t="s">
        <v>68</v>
      </c>
      <c r="Z277">
        <v>26</v>
      </c>
      <c r="AA277" t="s">
        <v>52</v>
      </c>
      <c r="AB277" t="s">
        <v>53</v>
      </c>
      <c r="AC277" t="s">
        <v>53</v>
      </c>
      <c r="AD277" t="s">
        <v>52</v>
      </c>
      <c r="AE277" t="s">
        <v>53</v>
      </c>
      <c r="AF277" t="s">
        <v>53</v>
      </c>
      <c r="AG277" t="s">
        <v>52</v>
      </c>
      <c r="AH277" t="s">
        <v>53</v>
      </c>
      <c r="AI277" t="s">
        <v>60</v>
      </c>
      <c r="AJ277" t="s">
        <v>53</v>
      </c>
      <c r="AK277" t="s">
        <v>69</v>
      </c>
      <c r="AL277">
        <v>102.95</v>
      </c>
      <c r="AM277">
        <v>2496.6999999999998</v>
      </c>
      <c r="AN277">
        <v>0</v>
      </c>
      <c r="AO277">
        <v>0</v>
      </c>
      <c r="AP277">
        <v>77.52</v>
      </c>
      <c r="AQ277">
        <v>2574.2199999999998</v>
      </c>
      <c r="AR277">
        <v>3</v>
      </c>
      <c r="AS277" t="s">
        <v>62</v>
      </c>
      <c r="AT277" t="s">
        <v>53</v>
      </c>
      <c r="AU277">
        <v>66</v>
      </c>
      <c r="AV277">
        <v>5245</v>
      </c>
      <c r="AW277" t="s">
        <v>120</v>
      </c>
      <c r="AX277" t="s">
        <v>121</v>
      </c>
      <c r="AY277" t="str">
        <f>IF(AND(Table1[[#This Row],[Contract]]="Month-to-Month", Table1[[#This Row],[Tenure in Months]]&lt;6, Table1[[#This Row],[Payment Method]]="Bank Withdrawal"), "High Risk", IF(OR(Table1[[#This Row],[Contract]]="Month-to-Month", Table1[[#This Row],[Tenure in Months]]&lt;12), "Medium Risk", "Low Risk"))</f>
        <v>Medium Risk</v>
      </c>
    </row>
    <row r="278" spans="1:51" x14ac:dyDescent="0.35">
      <c r="A278" t="s">
        <v>565</v>
      </c>
      <c r="B278" t="s">
        <v>66</v>
      </c>
      <c r="C278">
        <v>74</v>
      </c>
      <c r="D278" t="s">
        <v>52</v>
      </c>
      <c r="E278" t="s">
        <v>53</v>
      </c>
      <c r="F278" t="s">
        <v>53</v>
      </c>
      <c r="G278" t="s">
        <v>52</v>
      </c>
      <c r="H278">
        <v>0</v>
      </c>
      <c r="I278" t="s">
        <v>54</v>
      </c>
      <c r="J278" t="s">
        <v>55</v>
      </c>
      <c r="K278" t="s">
        <v>375</v>
      </c>
      <c r="L278">
        <v>94519</v>
      </c>
      <c r="M278">
        <v>37.990118000000002</v>
      </c>
      <c r="N278">
        <v>-122.01218799999999</v>
      </c>
      <c r="O278">
        <v>18650</v>
      </c>
      <c r="P278" t="s">
        <v>57</v>
      </c>
      <c r="Q278" t="s">
        <v>53</v>
      </c>
      <c r="R278">
        <v>7</v>
      </c>
      <c r="S278">
        <v>43</v>
      </c>
      <c r="T278" t="s">
        <v>92</v>
      </c>
      <c r="U278" t="s">
        <v>53</v>
      </c>
      <c r="V278">
        <v>8.75</v>
      </c>
      <c r="W278" t="s">
        <v>53</v>
      </c>
      <c r="X278" t="s">
        <v>53</v>
      </c>
      <c r="Y278" t="s">
        <v>68</v>
      </c>
      <c r="Z278">
        <v>13</v>
      </c>
      <c r="AA278" t="s">
        <v>53</v>
      </c>
      <c r="AB278" t="s">
        <v>52</v>
      </c>
      <c r="AC278" t="s">
        <v>53</v>
      </c>
      <c r="AD278" t="s">
        <v>53</v>
      </c>
      <c r="AE278" t="s">
        <v>53</v>
      </c>
      <c r="AF278" t="s">
        <v>53</v>
      </c>
      <c r="AG278" t="s">
        <v>52</v>
      </c>
      <c r="AH278" t="s">
        <v>53</v>
      </c>
      <c r="AI278" t="s">
        <v>124</v>
      </c>
      <c r="AJ278" t="s">
        <v>53</v>
      </c>
      <c r="AK278" t="s">
        <v>69</v>
      </c>
      <c r="AL278">
        <v>109.55</v>
      </c>
      <c r="AM278">
        <v>4830.25</v>
      </c>
      <c r="AN278">
        <v>0</v>
      </c>
      <c r="AO278">
        <v>0</v>
      </c>
      <c r="AP278">
        <v>376.25</v>
      </c>
      <c r="AQ278">
        <v>5206.5</v>
      </c>
      <c r="AR278">
        <v>2</v>
      </c>
      <c r="AS278" t="s">
        <v>62</v>
      </c>
      <c r="AT278" t="s">
        <v>53</v>
      </c>
      <c r="AU278">
        <v>69</v>
      </c>
      <c r="AV278">
        <v>5863</v>
      </c>
      <c r="AW278" t="s">
        <v>76</v>
      </c>
      <c r="AX278" t="s">
        <v>77</v>
      </c>
      <c r="AY278" t="str">
        <f>IF(AND(Table1[[#This Row],[Contract]]="Month-to-Month", Table1[[#This Row],[Tenure in Months]]&lt;6, Table1[[#This Row],[Payment Method]]="Bank Withdrawal"), "High Risk", IF(OR(Table1[[#This Row],[Contract]]="Month-to-Month", Table1[[#This Row],[Tenure in Months]]&lt;12), "Medium Risk", "Low Risk"))</f>
        <v>Low Risk</v>
      </c>
    </row>
    <row r="279" spans="1:51" x14ac:dyDescent="0.35">
      <c r="A279" t="s">
        <v>566</v>
      </c>
      <c r="B279" t="s">
        <v>51</v>
      </c>
      <c r="C279">
        <v>73</v>
      </c>
      <c r="D279" t="s">
        <v>52</v>
      </c>
      <c r="E279" t="s">
        <v>53</v>
      </c>
      <c r="F279" t="s">
        <v>52</v>
      </c>
      <c r="G279" t="s">
        <v>52</v>
      </c>
      <c r="H279">
        <v>0</v>
      </c>
      <c r="I279" t="s">
        <v>54</v>
      </c>
      <c r="J279" t="s">
        <v>55</v>
      </c>
      <c r="K279" t="s">
        <v>567</v>
      </c>
      <c r="L279">
        <v>94525</v>
      </c>
      <c r="M279">
        <v>38.049292000000001</v>
      </c>
      <c r="N279">
        <v>-122.228415</v>
      </c>
      <c r="O279">
        <v>3193</v>
      </c>
      <c r="P279" t="s">
        <v>57</v>
      </c>
      <c r="Q279" t="s">
        <v>52</v>
      </c>
      <c r="R279">
        <v>0</v>
      </c>
      <c r="S279">
        <v>2</v>
      </c>
      <c r="T279" t="s">
        <v>58</v>
      </c>
      <c r="U279" t="s">
        <v>53</v>
      </c>
      <c r="V279">
        <v>5.57</v>
      </c>
      <c r="W279" t="s">
        <v>52</v>
      </c>
      <c r="X279" t="s">
        <v>53</v>
      </c>
      <c r="Y279" t="s">
        <v>110</v>
      </c>
      <c r="Z279">
        <v>24</v>
      </c>
      <c r="AA279" t="s">
        <v>53</v>
      </c>
      <c r="AB279" t="s">
        <v>52</v>
      </c>
      <c r="AC279" t="s">
        <v>53</v>
      </c>
      <c r="AD279" t="s">
        <v>52</v>
      </c>
      <c r="AE279" t="s">
        <v>53</v>
      </c>
      <c r="AF279" t="s">
        <v>52</v>
      </c>
      <c r="AG279" t="s">
        <v>52</v>
      </c>
      <c r="AH279" t="s">
        <v>53</v>
      </c>
      <c r="AI279" t="s">
        <v>60</v>
      </c>
      <c r="AJ279" t="s">
        <v>52</v>
      </c>
      <c r="AK279" t="s">
        <v>61</v>
      </c>
      <c r="AL279">
        <v>66.400000000000006</v>
      </c>
      <c r="AM279">
        <v>94.55</v>
      </c>
      <c r="AN279">
        <v>0</v>
      </c>
      <c r="AO279">
        <v>0</v>
      </c>
      <c r="AP279">
        <v>11.14</v>
      </c>
      <c r="AQ279">
        <v>105.69</v>
      </c>
      <c r="AR279">
        <v>1</v>
      </c>
      <c r="AS279" t="s">
        <v>62</v>
      </c>
      <c r="AT279" t="s">
        <v>53</v>
      </c>
      <c r="AU279">
        <v>87</v>
      </c>
      <c r="AV279">
        <v>4522</v>
      </c>
      <c r="AW279" t="s">
        <v>80</v>
      </c>
      <c r="AX279" t="s">
        <v>107</v>
      </c>
      <c r="AY279" t="str">
        <f>IF(AND(Table1[[#This Row],[Contract]]="Month-to-Month", Table1[[#This Row],[Tenure in Months]]&lt;6, Table1[[#This Row],[Payment Method]]="Bank Withdrawal"), "High Risk", IF(OR(Table1[[#This Row],[Contract]]="Month-to-Month", Table1[[#This Row],[Tenure in Months]]&lt;12), "Medium Risk", "Low Risk"))</f>
        <v>High Risk</v>
      </c>
    </row>
    <row r="280" spans="1:51" x14ac:dyDescent="0.35">
      <c r="A280" t="s">
        <v>568</v>
      </c>
      <c r="B280" t="s">
        <v>51</v>
      </c>
      <c r="C280">
        <v>71</v>
      </c>
      <c r="D280" t="s">
        <v>52</v>
      </c>
      <c r="E280" t="s">
        <v>53</v>
      </c>
      <c r="F280" t="s">
        <v>53</v>
      </c>
      <c r="G280" t="s">
        <v>52</v>
      </c>
      <c r="H280">
        <v>0</v>
      </c>
      <c r="I280" t="s">
        <v>54</v>
      </c>
      <c r="J280" t="s">
        <v>55</v>
      </c>
      <c r="K280" t="s">
        <v>569</v>
      </c>
      <c r="L280">
        <v>94533</v>
      </c>
      <c r="M280">
        <v>38.287135999999997</v>
      </c>
      <c r="N280">
        <v>-122.02710999999999</v>
      </c>
      <c r="O280">
        <v>77683</v>
      </c>
      <c r="P280" t="s">
        <v>57</v>
      </c>
      <c r="Q280" t="s">
        <v>53</v>
      </c>
      <c r="R280">
        <v>6</v>
      </c>
      <c r="S280">
        <v>66</v>
      </c>
      <c r="T280" t="s">
        <v>58</v>
      </c>
      <c r="U280" t="s">
        <v>53</v>
      </c>
      <c r="V280">
        <v>49.85</v>
      </c>
      <c r="W280" t="s">
        <v>53</v>
      </c>
      <c r="X280" t="s">
        <v>53</v>
      </c>
      <c r="Y280" t="s">
        <v>68</v>
      </c>
      <c r="Z280">
        <v>14</v>
      </c>
      <c r="AA280" t="s">
        <v>52</v>
      </c>
      <c r="AB280" t="s">
        <v>52</v>
      </c>
      <c r="AC280" t="s">
        <v>52</v>
      </c>
      <c r="AD280" t="s">
        <v>53</v>
      </c>
      <c r="AE280" t="s">
        <v>53</v>
      </c>
      <c r="AF280" t="s">
        <v>53</v>
      </c>
      <c r="AG280" t="s">
        <v>52</v>
      </c>
      <c r="AH280" t="s">
        <v>53</v>
      </c>
      <c r="AI280" t="s">
        <v>60</v>
      </c>
      <c r="AJ280" t="s">
        <v>53</v>
      </c>
      <c r="AK280" t="s">
        <v>69</v>
      </c>
      <c r="AL280">
        <v>100.05</v>
      </c>
      <c r="AM280">
        <v>6871.9</v>
      </c>
      <c r="AN280">
        <v>0</v>
      </c>
      <c r="AO280">
        <v>0</v>
      </c>
      <c r="AP280">
        <v>3290.1</v>
      </c>
      <c r="AQ280">
        <v>10162</v>
      </c>
      <c r="AR280">
        <v>2</v>
      </c>
      <c r="AS280" t="s">
        <v>62</v>
      </c>
      <c r="AT280" t="s">
        <v>53</v>
      </c>
      <c r="AU280">
        <v>72</v>
      </c>
      <c r="AV280">
        <v>4512</v>
      </c>
      <c r="AW280" t="s">
        <v>80</v>
      </c>
      <c r="AX280" t="s">
        <v>81</v>
      </c>
      <c r="AY280" t="str">
        <f>IF(AND(Table1[[#This Row],[Contract]]="Month-to-Month", Table1[[#This Row],[Tenure in Months]]&lt;6, Table1[[#This Row],[Payment Method]]="Bank Withdrawal"), "High Risk", IF(OR(Table1[[#This Row],[Contract]]="Month-to-Month", Table1[[#This Row],[Tenure in Months]]&lt;12), "Medium Risk", "Low Risk"))</f>
        <v>Medium Risk</v>
      </c>
    </row>
    <row r="281" spans="1:51" x14ac:dyDescent="0.35">
      <c r="A281" t="s">
        <v>570</v>
      </c>
      <c r="B281" t="s">
        <v>66</v>
      </c>
      <c r="C281">
        <v>68</v>
      </c>
      <c r="D281" t="s">
        <v>52</v>
      </c>
      <c r="E281" t="s">
        <v>53</v>
      </c>
      <c r="F281" t="s">
        <v>53</v>
      </c>
      <c r="G281" t="s">
        <v>52</v>
      </c>
      <c r="H281">
        <v>0</v>
      </c>
      <c r="I281" t="s">
        <v>54</v>
      </c>
      <c r="J281" t="s">
        <v>55</v>
      </c>
      <c r="K281" t="s">
        <v>571</v>
      </c>
      <c r="L281">
        <v>94564</v>
      </c>
      <c r="M281">
        <v>37.996462000000001</v>
      </c>
      <c r="N281">
        <v>-122.293716</v>
      </c>
      <c r="O281">
        <v>16717</v>
      </c>
      <c r="P281" t="s">
        <v>57</v>
      </c>
      <c r="Q281" t="s">
        <v>53</v>
      </c>
      <c r="R281">
        <v>1</v>
      </c>
      <c r="S281">
        <v>66</v>
      </c>
      <c r="T281" t="s">
        <v>58</v>
      </c>
      <c r="U281" t="s">
        <v>53</v>
      </c>
      <c r="V281">
        <v>27.75</v>
      </c>
      <c r="W281" t="s">
        <v>53</v>
      </c>
      <c r="X281" t="s">
        <v>53</v>
      </c>
      <c r="Y281" t="s">
        <v>68</v>
      </c>
      <c r="Z281">
        <v>11</v>
      </c>
      <c r="AA281" t="s">
        <v>52</v>
      </c>
      <c r="AB281" t="s">
        <v>52</v>
      </c>
      <c r="AC281" t="s">
        <v>53</v>
      </c>
      <c r="AD281" t="s">
        <v>53</v>
      </c>
      <c r="AE281" t="s">
        <v>53</v>
      </c>
      <c r="AF281" t="s">
        <v>53</v>
      </c>
      <c r="AG281" t="s">
        <v>52</v>
      </c>
      <c r="AH281" t="s">
        <v>53</v>
      </c>
      <c r="AI281" t="s">
        <v>124</v>
      </c>
      <c r="AJ281" t="s">
        <v>53</v>
      </c>
      <c r="AK281" t="s">
        <v>69</v>
      </c>
      <c r="AL281">
        <v>105.95</v>
      </c>
      <c r="AM281">
        <v>6975.25</v>
      </c>
      <c r="AN281">
        <v>0</v>
      </c>
      <c r="AO281">
        <v>0</v>
      </c>
      <c r="AP281">
        <v>1831.5</v>
      </c>
      <c r="AQ281">
        <v>8806.75</v>
      </c>
      <c r="AR281">
        <v>2</v>
      </c>
      <c r="AS281" t="s">
        <v>62</v>
      </c>
      <c r="AT281" t="s">
        <v>53</v>
      </c>
      <c r="AU281">
        <v>86</v>
      </c>
      <c r="AV281">
        <v>6117</v>
      </c>
      <c r="AW281" t="s">
        <v>88</v>
      </c>
      <c r="AX281" t="s">
        <v>89</v>
      </c>
      <c r="AY281" t="str">
        <f>IF(AND(Table1[[#This Row],[Contract]]="Month-to-Month", Table1[[#This Row],[Tenure in Months]]&lt;6, Table1[[#This Row],[Payment Method]]="Bank Withdrawal"), "High Risk", IF(OR(Table1[[#This Row],[Contract]]="Month-to-Month", Table1[[#This Row],[Tenure in Months]]&lt;12), "Medium Risk", "Low Risk"))</f>
        <v>Low Risk</v>
      </c>
    </row>
    <row r="282" spans="1:51" x14ac:dyDescent="0.35">
      <c r="A282" t="s">
        <v>572</v>
      </c>
      <c r="B282" t="s">
        <v>66</v>
      </c>
      <c r="C282">
        <v>70</v>
      </c>
      <c r="D282" t="s">
        <v>52</v>
      </c>
      <c r="E282" t="s">
        <v>53</v>
      </c>
      <c r="F282" t="s">
        <v>52</v>
      </c>
      <c r="G282" t="s">
        <v>52</v>
      </c>
      <c r="H282">
        <v>0</v>
      </c>
      <c r="I282" t="s">
        <v>54</v>
      </c>
      <c r="J282" t="s">
        <v>55</v>
      </c>
      <c r="K282" t="s">
        <v>573</v>
      </c>
      <c r="L282">
        <v>94569</v>
      </c>
      <c r="M282">
        <v>38.035707000000002</v>
      </c>
      <c r="N282">
        <v>-122.196821</v>
      </c>
      <c r="O282">
        <v>173</v>
      </c>
      <c r="P282" t="s">
        <v>57</v>
      </c>
      <c r="Q282" t="s">
        <v>52</v>
      </c>
      <c r="R282">
        <v>0</v>
      </c>
      <c r="S282">
        <v>31</v>
      </c>
      <c r="T282" t="s">
        <v>58</v>
      </c>
      <c r="U282" t="s">
        <v>53</v>
      </c>
      <c r="V282">
        <v>15.43</v>
      </c>
      <c r="W282" t="s">
        <v>53</v>
      </c>
      <c r="X282" t="s">
        <v>53</v>
      </c>
      <c r="Y282" t="s">
        <v>68</v>
      </c>
      <c r="Z282">
        <v>2</v>
      </c>
      <c r="AA282" t="s">
        <v>52</v>
      </c>
      <c r="AB282" t="s">
        <v>52</v>
      </c>
      <c r="AC282" t="s">
        <v>52</v>
      </c>
      <c r="AD282" t="s">
        <v>52</v>
      </c>
      <c r="AE282" t="s">
        <v>52</v>
      </c>
      <c r="AF282" t="s">
        <v>52</v>
      </c>
      <c r="AG282" t="s">
        <v>52</v>
      </c>
      <c r="AH282" t="s">
        <v>53</v>
      </c>
      <c r="AI282" t="s">
        <v>60</v>
      </c>
      <c r="AJ282" t="s">
        <v>53</v>
      </c>
      <c r="AK282" t="s">
        <v>61</v>
      </c>
      <c r="AL282">
        <v>73.900000000000006</v>
      </c>
      <c r="AM282">
        <v>2217.15</v>
      </c>
      <c r="AN282">
        <v>0</v>
      </c>
      <c r="AO282">
        <v>0</v>
      </c>
      <c r="AP282">
        <v>478.33</v>
      </c>
      <c r="AQ282">
        <v>2695.48</v>
      </c>
      <c r="AR282">
        <v>1</v>
      </c>
      <c r="AS282" t="s">
        <v>62</v>
      </c>
      <c r="AT282" t="s">
        <v>53</v>
      </c>
      <c r="AU282">
        <v>75</v>
      </c>
      <c r="AV282">
        <v>2560</v>
      </c>
      <c r="AW282" t="s">
        <v>120</v>
      </c>
      <c r="AX282" t="s">
        <v>121</v>
      </c>
      <c r="AY282" t="str">
        <f>IF(AND(Table1[[#This Row],[Contract]]="Month-to-Month", Table1[[#This Row],[Tenure in Months]]&lt;6, Table1[[#This Row],[Payment Method]]="Bank Withdrawal"), "High Risk", IF(OR(Table1[[#This Row],[Contract]]="Month-to-Month", Table1[[#This Row],[Tenure in Months]]&lt;12), "Medium Risk", "Low Risk"))</f>
        <v>Medium Risk</v>
      </c>
    </row>
    <row r="283" spans="1:51" x14ac:dyDescent="0.35">
      <c r="A283" t="s">
        <v>574</v>
      </c>
      <c r="B283" t="s">
        <v>66</v>
      </c>
      <c r="C283">
        <v>66</v>
      </c>
      <c r="D283" t="s">
        <v>52</v>
      </c>
      <c r="E283" t="s">
        <v>53</v>
      </c>
      <c r="F283" t="s">
        <v>52</v>
      </c>
      <c r="G283" t="s">
        <v>52</v>
      </c>
      <c r="H283">
        <v>0</v>
      </c>
      <c r="I283" t="s">
        <v>54</v>
      </c>
      <c r="J283" t="s">
        <v>55</v>
      </c>
      <c r="K283" t="s">
        <v>575</v>
      </c>
      <c r="L283">
        <v>94590</v>
      </c>
      <c r="M283">
        <v>38.104705000000003</v>
      </c>
      <c r="N283">
        <v>-122.247387</v>
      </c>
      <c r="O283">
        <v>37218</v>
      </c>
      <c r="P283" t="s">
        <v>57</v>
      </c>
      <c r="Q283" t="s">
        <v>52</v>
      </c>
      <c r="R283">
        <v>0</v>
      </c>
      <c r="S283">
        <v>37</v>
      </c>
      <c r="T283" t="s">
        <v>58</v>
      </c>
      <c r="U283" t="s">
        <v>53</v>
      </c>
      <c r="V283">
        <v>3.3</v>
      </c>
      <c r="W283" t="s">
        <v>53</v>
      </c>
      <c r="X283" t="s">
        <v>53</v>
      </c>
      <c r="Y283" t="s">
        <v>68</v>
      </c>
      <c r="Z283">
        <v>2</v>
      </c>
      <c r="AA283" t="s">
        <v>52</v>
      </c>
      <c r="AB283" t="s">
        <v>52</v>
      </c>
      <c r="AC283" t="s">
        <v>52</v>
      </c>
      <c r="AD283" t="s">
        <v>52</v>
      </c>
      <c r="AE283" t="s">
        <v>53</v>
      </c>
      <c r="AF283" t="s">
        <v>53</v>
      </c>
      <c r="AG283" t="s">
        <v>52</v>
      </c>
      <c r="AH283" t="s">
        <v>53</v>
      </c>
      <c r="AI283" t="s">
        <v>60</v>
      </c>
      <c r="AJ283" t="s">
        <v>53</v>
      </c>
      <c r="AK283" t="s">
        <v>61</v>
      </c>
      <c r="AL283">
        <v>96.55</v>
      </c>
      <c r="AM283">
        <v>3580.3</v>
      </c>
      <c r="AN283">
        <v>0</v>
      </c>
      <c r="AO283">
        <v>0</v>
      </c>
      <c r="AP283">
        <v>122.1</v>
      </c>
      <c r="AQ283">
        <v>3702.4</v>
      </c>
      <c r="AR283">
        <v>2</v>
      </c>
      <c r="AS283" t="s">
        <v>62</v>
      </c>
      <c r="AT283" t="s">
        <v>53</v>
      </c>
      <c r="AU283">
        <v>81</v>
      </c>
      <c r="AV283">
        <v>4448</v>
      </c>
      <c r="AW283" t="s">
        <v>120</v>
      </c>
      <c r="AX283" t="s">
        <v>220</v>
      </c>
      <c r="AY283" t="str">
        <f>IF(AND(Table1[[#This Row],[Contract]]="Month-to-Month", Table1[[#This Row],[Tenure in Months]]&lt;6, Table1[[#This Row],[Payment Method]]="Bank Withdrawal"), "High Risk", IF(OR(Table1[[#This Row],[Contract]]="Month-to-Month", Table1[[#This Row],[Tenure in Months]]&lt;12), "Medium Risk", "Low Risk"))</f>
        <v>Medium Risk</v>
      </c>
    </row>
    <row r="284" spans="1:51" x14ac:dyDescent="0.35">
      <c r="A284" t="s">
        <v>576</v>
      </c>
      <c r="B284" t="s">
        <v>51</v>
      </c>
      <c r="C284">
        <v>65</v>
      </c>
      <c r="D284" t="s">
        <v>52</v>
      </c>
      <c r="E284" t="s">
        <v>53</v>
      </c>
      <c r="F284" t="s">
        <v>52</v>
      </c>
      <c r="G284" t="s">
        <v>52</v>
      </c>
      <c r="H284">
        <v>0</v>
      </c>
      <c r="I284" t="s">
        <v>54</v>
      </c>
      <c r="J284" t="s">
        <v>55</v>
      </c>
      <c r="K284" t="s">
        <v>577</v>
      </c>
      <c r="L284">
        <v>94601</v>
      </c>
      <c r="M284">
        <v>37.776522999999997</v>
      </c>
      <c r="N284">
        <v>-122.219268</v>
      </c>
      <c r="O284">
        <v>54876</v>
      </c>
      <c r="P284" t="s">
        <v>57</v>
      </c>
      <c r="Q284" t="s">
        <v>52</v>
      </c>
      <c r="R284">
        <v>0</v>
      </c>
      <c r="S284">
        <v>24</v>
      </c>
      <c r="T284" t="s">
        <v>58</v>
      </c>
      <c r="U284" t="s">
        <v>53</v>
      </c>
      <c r="V284">
        <v>28.98</v>
      </c>
      <c r="W284" t="s">
        <v>53</v>
      </c>
      <c r="X284" t="s">
        <v>53</v>
      </c>
      <c r="Y284" t="s">
        <v>68</v>
      </c>
      <c r="Z284">
        <v>30</v>
      </c>
      <c r="AA284" t="s">
        <v>52</v>
      </c>
      <c r="AB284" t="s">
        <v>53</v>
      </c>
      <c r="AC284" t="s">
        <v>52</v>
      </c>
      <c r="AD284" t="s">
        <v>52</v>
      </c>
      <c r="AE284" t="s">
        <v>53</v>
      </c>
      <c r="AF284" t="s">
        <v>53</v>
      </c>
      <c r="AG284" t="s">
        <v>53</v>
      </c>
      <c r="AH284" t="s">
        <v>53</v>
      </c>
      <c r="AI284" t="s">
        <v>60</v>
      </c>
      <c r="AJ284" t="s">
        <v>53</v>
      </c>
      <c r="AK284" t="s">
        <v>61</v>
      </c>
      <c r="AL284">
        <v>101.25</v>
      </c>
      <c r="AM284">
        <v>2440.15</v>
      </c>
      <c r="AN284">
        <v>0</v>
      </c>
      <c r="AO284">
        <v>0</v>
      </c>
      <c r="AP284">
        <v>695.52</v>
      </c>
      <c r="AQ284">
        <v>3135.67</v>
      </c>
      <c r="AR284">
        <v>3</v>
      </c>
      <c r="AS284" t="s">
        <v>62</v>
      </c>
      <c r="AT284" t="s">
        <v>53</v>
      </c>
      <c r="AU284">
        <v>87</v>
      </c>
      <c r="AV284">
        <v>4287</v>
      </c>
      <c r="AW284" t="s">
        <v>120</v>
      </c>
      <c r="AX284" t="s">
        <v>121</v>
      </c>
      <c r="AY284" t="str">
        <f>IF(AND(Table1[[#This Row],[Contract]]="Month-to-Month", Table1[[#This Row],[Tenure in Months]]&lt;6, Table1[[#This Row],[Payment Method]]="Bank Withdrawal"), "High Risk", IF(OR(Table1[[#This Row],[Contract]]="Month-to-Month", Table1[[#This Row],[Tenure in Months]]&lt;12), "Medium Risk", "Low Risk"))</f>
        <v>Medium Risk</v>
      </c>
    </row>
    <row r="285" spans="1:51" x14ac:dyDescent="0.35">
      <c r="A285" t="s">
        <v>578</v>
      </c>
      <c r="B285" t="s">
        <v>51</v>
      </c>
      <c r="C285">
        <v>78</v>
      </c>
      <c r="D285" t="s">
        <v>52</v>
      </c>
      <c r="E285" t="s">
        <v>53</v>
      </c>
      <c r="F285" t="s">
        <v>52</v>
      </c>
      <c r="G285" t="s">
        <v>52</v>
      </c>
      <c r="H285">
        <v>0</v>
      </c>
      <c r="I285" t="s">
        <v>54</v>
      </c>
      <c r="J285" t="s">
        <v>55</v>
      </c>
      <c r="K285" t="s">
        <v>579</v>
      </c>
      <c r="L285">
        <v>94806</v>
      </c>
      <c r="M285">
        <v>37.980269</v>
      </c>
      <c r="N285">
        <v>-122.342635</v>
      </c>
      <c r="O285">
        <v>55720</v>
      </c>
      <c r="P285" t="s">
        <v>57</v>
      </c>
      <c r="Q285" t="s">
        <v>52</v>
      </c>
      <c r="R285">
        <v>0</v>
      </c>
      <c r="S285">
        <v>2</v>
      </c>
      <c r="T285" t="s">
        <v>58</v>
      </c>
      <c r="U285" t="s">
        <v>53</v>
      </c>
      <c r="V285">
        <v>43.66</v>
      </c>
      <c r="W285" t="s">
        <v>52</v>
      </c>
      <c r="X285" t="s">
        <v>53</v>
      </c>
      <c r="Y285" t="s">
        <v>59</v>
      </c>
      <c r="Z285">
        <v>25</v>
      </c>
      <c r="AA285" t="s">
        <v>52</v>
      </c>
      <c r="AB285" t="s">
        <v>52</v>
      </c>
      <c r="AC285" t="s">
        <v>52</v>
      </c>
      <c r="AD285" t="s">
        <v>52</v>
      </c>
      <c r="AE285" t="s">
        <v>52</v>
      </c>
      <c r="AF285" t="s">
        <v>52</v>
      </c>
      <c r="AG285" t="s">
        <v>52</v>
      </c>
      <c r="AH285" t="s">
        <v>53</v>
      </c>
      <c r="AI285" t="s">
        <v>60</v>
      </c>
      <c r="AJ285" t="s">
        <v>53</v>
      </c>
      <c r="AK285" t="s">
        <v>61</v>
      </c>
      <c r="AL285">
        <v>44.15</v>
      </c>
      <c r="AM285">
        <v>92.65</v>
      </c>
      <c r="AN285">
        <v>0</v>
      </c>
      <c r="AO285">
        <v>0</v>
      </c>
      <c r="AP285">
        <v>87.32</v>
      </c>
      <c r="AQ285">
        <v>179.97</v>
      </c>
      <c r="AR285">
        <v>2</v>
      </c>
      <c r="AS285" t="s">
        <v>62</v>
      </c>
      <c r="AT285" t="s">
        <v>53</v>
      </c>
      <c r="AU285">
        <v>86</v>
      </c>
      <c r="AV285">
        <v>5655</v>
      </c>
      <c r="AW285" t="s">
        <v>120</v>
      </c>
      <c r="AX285" t="s">
        <v>121</v>
      </c>
      <c r="AY285" t="str">
        <f>IF(AND(Table1[[#This Row],[Contract]]="Month-to-Month", Table1[[#This Row],[Tenure in Months]]&lt;6, Table1[[#This Row],[Payment Method]]="Bank Withdrawal"), "High Risk", IF(OR(Table1[[#This Row],[Contract]]="Month-to-Month", Table1[[#This Row],[Tenure in Months]]&lt;12), "Medium Risk", "Low Risk"))</f>
        <v>High Risk</v>
      </c>
    </row>
    <row r="286" spans="1:51" x14ac:dyDescent="0.35">
      <c r="A286" t="s">
        <v>580</v>
      </c>
      <c r="B286" t="s">
        <v>66</v>
      </c>
      <c r="C286">
        <v>74</v>
      </c>
      <c r="D286" t="s">
        <v>52</v>
      </c>
      <c r="E286" t="s">
        <v>53</v>
      </c>
      <c r="F286" t="s">
        <v>52</v>
      </c>
      <c r="G286" t="s">
        <v>52</v>
      </c>
      <c r="H286">
        <v>0</v>
      </c>
      <c r="I286" t="s">
        <v>54</v>
      </c>
      <c r="J286" t="s">
        <v>55</v>
      </c>
      <c r="K286" t="s">
        <v>382</v>
      </c>
      <c r="L286">
        <v>94903</v>
      </c>
      <c r="M286">
        <v>38.018065</v>
      </c>
      <c r="N286">
        <v>-122.546024</v>
      </c>
      <c r="O286">
        <v>28403</v>
      </c>
      <c r="P286" t="s">
        <v>57</v>
      </c>
      <c r="Q286" t="s">
        <v>52</v>
      </c>
      <c r="R286">
        <v>0</v>
      </c>
      <c r="S286">
        <v>8</v>
      </c>
      <c r="T286" t="s">
        <v>58</v>
      </c>
      <c r="U286" t="s">
        <v>53</v>
      </c>
      <c r="V286">
        <v>13.8</v>
      </c>
      <c r="W286" t="s">
        <v>53</v>
      </c>
      <c r="X286" t="s">
        <v>53</v>
      </c>
      <c r="Y286" t="s">
        <v>68</v>
      </c>
      <c r="Z286">
        <v>6</v>
      </c>
      <c r="AA286" t="s">
        <v>52</v>
      </c>
      <c r="AB286" t="s">
        <v>52</v>
      </c>
      <c r="AC286" t="s">
        <v>52</v>
      </c>
      <c r="AD286" t="s">
        <v>52</v>
      </c>
      <c r="AE286" t="s">
        <v>52</v>
      </c>
      <c r="AF286" t="s">
        <v>52</v>
      </c>
      <c r="AG286" t="s">
        <v>52</v>
      </c>
      <c r="AH286" t="s">
        <v>53</v>
      </c>
      <c r="AI286" t="s">
        <v>60</v>
      </c>
      <c r="AJ286" t="s">
        <v>53</v>
      </c>
      <c r="AK286" t="s">
        <v>61</v>
      </c>
      <c r="AL286">
        <v>75.75</v>
      </c>
      <c r="AM286">
        <v>606.25</v>
      </c>
      <c r="AN286">
        <v>0</v>
      </c>
      <c r="AO286">
        <v>0</v>
      </c>
      <c r="AP286">
        <v>110.4</v>
      </c>
      <c r="AQ286">
        <v>716.65</v>
      </c>
      <c r="AR286">
        <v>3</v>
      </c>
      <c r="AS286" t="s">
        <v>62</v>
      </c>
      <c r="AT286" t="s">
        <v>53</v>
      </c>
      <c r="AU286">
        <v>92</v>
      </c>
      <c r="AV286">
        <v>4174</v>
      </c>
      <c r="AW286" t="s">
        <v>63</v>
      </c>
      <c r="AX286" t="s">
        <v>64</v>
      </c>
      <c r="AY286" t="str">
        <f>IF(AND(Table1[[#This Row],[Contract]]="Month-to-Month", Table1[[#This Row],[Tenure in Months]]&lt;6, Table1[[#This Row],[Payment Method]]="Bank Withdrawal"), "High Risk", IF(OR(Table1[[#This Row],[Contract]]="Month-to-Month", Table1[[#This Row],[Tenure in Months]]&lt;12), "Medium Risk", "Low Risk"))</f>
        <v>Medium Risk</v>
      </c>
    </row>
    <row r="287" spans="1:51" x14ac:dyDescent="0.35">
      <c r="A287" t="s">
        <v>581</v>
      </c>
      <c r="B287" t="s">
        <v>51</v>
      </c>
      <c r="C287">
        <v>78</v>
      </c>
      <c r="D287" t="s">
        <v>52</v>
      </c>
      <c r="E287" t="s">
        <v>53</v>
      </c>
      <c r="F287" t="s">
        <v>53</v>
      </c>
      <c r="G287" t="s">
        <v>52</v>
      </c>
      <c r="H287">
        <v>0</v>
      </c>
      <c r="I287" t="s">
        <v>54</v>
      </c>
      <c r="J287" t="s">
        <v>55</v>
      </c>
      <c r="K287" t="s">
        <v>582</v>
      </c>
      <c r="L287">
        <v>94925</v>
      </c>
      <c r="M287">
        <v>37.924014</v>
      </c>
      <c r="N287">
        <v>-122.51169400000001</v>
      </c>
      <c r="O287">
        <v>9038</v>
      </c>
      <c r="P287" t="s">
        <v>57</v>
      </c>
      <c r="Q287" t="s">
        <v>53</v>
      </c>
      <c r="R287">
        <v>1</v>
      </c>
      <c r="S287">
        <v>1</v>
      </c>
      <c r="T287" t="s">
        <v>58</v>
      </c>
      <c r="U287" t="s">
        <v>53</v>
      </c>
      <c r="V287">
        <v>17.510000000000002</v>
      </c>
      <c r="W287" t="s">
        <v>53</v>
      </c>
      <c r="X287" t="s">
        <v>53</v>
      </c>
      <c r="Y287" t="s">
        <v>68</v>
      </c>
      <c r="Z287">
        <v>21</v>
      </c>
      <c r="AA287" t="s">
        <v>53</v>
      </c>
      <c r="AB287" t="s">
        <v>52</v>
      </c>
      <c r="AC287" t="s">
        <v>52</v>
      </c>
      <c r="AD287" t="s">
        <v>52</v>
      </c>
      <c r="AE287" t="s">
        <v>52</v>
      </c>
      <c r="AF287" t="s">
        <v>52</v>
      </c>
      <c r="AG287" t="s">
        <v>52</v>
      </c>
      <c r="AH287" t="s">
        <v>53</v>
      </c>
      <c r="AI287" t="s">
        <v>60</v>
      </c>
      <c r="AJ287" t="s">
        <v>53</v>
      </c>
      <c r="AK287" t="s">
        <v>61</v>
      </c>
      <c r="AL287">
        <v>80.3</v>
      </c>
      <c r="AM287">
        <v>80.3</v>
      </c>
      <c r="AN287">
        <v>0</v>
      </c>
      <c r="AO287">
        <v>0</v>
      </c>
      <c r="AP287">
        <v>17.510000000000002</v>
      </c>
      <c r="AQ287">
        <v>97.81</v>
      </c>
      <c r="AR287">
        <v>1</v>
      </c>
      <c r="AS287" t="s">
        <v>62</v>
      </c>
      <c r="AT287" t="s">
        <v>53</v>
      </c>
      <c r="AU287">
        <v>87</v>
      </c>
      <c r="AV287">
        <v>4138</v>
      </c>
      <c r="AW287" t="s">
        <v>63</v>
      </c>
      <c r="AX287" t="s">
        <v>84</v>
      </c>
      <c r="AY287" t="str">
        <f>IF(AND(Table1[[#This Row],[Contract]]="Month-to-Month", Table1[[#This Row],[Tenure in Months]]&lt;6, Table1[[#This Row],[Payment Method]]="Bank Withdrawal"), "High Risk", IF(OR(Table1[[#This Row],[Contract]]="Month-to-Month", Table1[[#This Row],[Tenure in Months]]&lt;12), "Medium Risk", "Low Risk"))</f>
        <v>High Risk</v>
      </c>
    </row>
    <row r="288" spans="1:51" x14ac:dyDescent="0.35">
      <c r="A288" t="s">
        <v>583</v>
      </c>
      <c r="B288" t="s">
        <v>66</v>
      </c>
      <c r="C288">
        <v>79</v>
      </c>
      <c r="D288" t="s">
        <v>52</v>
      </c>
      <c r="E288" t="s">
        <v>53</v>
      </c>
      <c r="F288" t="s">
        <v>52</v>
      </c>
      <c r="G288" t="s">
        <v>52</v>
      </c>
      <c r="H288">
        <v>0</v>
      </c>
      <c r="I288" t="s">
        <v>54</v>
      </c>
      <c r="J288" t="s">
        <v>55</v>
      </c>
      <c r="K288" t="s">
        <v>584</v>
      </c>
      <c r="L288">
        <v>94956</v>
      </c>
      <c r="M288">
        <v>38.060263999999997</v>
      </c>
      <c r="N288">
        <v>-122.830646</v>
      </c>
      <c r="O288">
        <v>1885</v>
      </c>
      <c r="P288" t="s">
        <v>57</v>
      </c>
      <c r="Q288" t="s">
        <v>52</v>
      </c>
      <c r="R288">
        <v>0</v>
      </c>
      <c r="S288">
        <v>9</v>
      </c>
      <c r="T288" t="s">
        <v>58</v>
      </c>
      <c r="U288" t="s">
        <v>53</v>
      </c>
      <c r="V288">
        <v>43.34</v>
      </c>
      <c r="W288" t="s">
        <v>52</v>
      </c>
      <c r="X288" t="s">
        <v>53</v>
      </c>
      <c r="Y288" t="s">
        <v>68</v>
      </c>
      <c r="Z288">
        <v>2</v>
      </c>
      <c r="AA288" t="s">
        <v>52</v>
      </c>
      <c r="AB288" t="s">
        <v>52</v>
      </c>
      <c r="AC288" t="s">
        <v>52</v>
      </c>
      <c r="AD288" t="s">
        <v>52</v>
      </c>
      <c r="AE288" t="s">
        <v>53</v>
      </c>
      <c r="AF288" t="s">
        <v>52</v>
      </c>
      <c r="AG288" t="s">
        <v>52</v>
      </c>
      <c r="AH288" t="s">
        <v>53</v>
      </c>
      <c r="AI288" t="s">
        <v>60</v>
      </c>
      <c r="AJ288" t="s">
        <v>53</v>
      </c>
      <c r="AK288" t="s">
        <v>61</v>
      </c>
      <c r="AL288">
        <v>80.849999999999994</v>
      </c>
      <c r="AM288">
        <v>751.65</v>
      </c>
      <c r="AN288">
        <v>0</v>
      </c>
      <c r="AO288">
        <v>0</v>
      </c>
      <c r="AP288">
        <v>390.06</v>
      </c>
      <c r="AQ288">
        <v>1141.71</v>
      </c>
      <c r="AR288">
        <v>2</v>
      </c>
      <c r="AS288" t="s">
        <v>62</v>
      </c>
      <c r="AT288" t="s">
        <v>53</v>
      </c>
      <c r="AU288">
        <v>71</v>
      </c>
      <c r="AV288">
        <v>5242</v>
      </c>
      <c r="AW288" t="s">
        <v>120</v>
      </c>
      <c r="AX288" t="s">
        <v>121</v>
      </c>
      <c r="AY288" t="str">
        <f>IF(AND(Table1[[#This Row],[Contract]]="Month-to-Month", Table1[[#This Row],[Tenure in Months]]&lt;6, Table1[[#This Row],[Payment Method]]="Bank Withdrawal"), "High Risk", IF(OR(Table1[[#This Row],[Contract]]="Month-to-Month", Table1[[#This Row],[Tenure in Months]]&lt;12), "Medium Risk", "Low Risk"))</f>
        <v>Medium Risk</v>
      </c>
    </row>
    <row r="289" spans="1:51" x14ac:dyDescent="0.35">
      <c r="A289" t="s">
        <v>585</v>
      </c>
      <c r="B289" t="s">
        <v>66</v>
      </c>
      <c r="C289">
        <v>76</v>
      </c>
      <c r="D289" t="s">
        <v>52</v>
      </c>
      <c r="E289" t="s">
        <v>53</v>
      </c>
      <c r="F289" t="s">
        <v>52</v>
      </c>
      <c r="G289" t="s">
        <v>52</v>
      </c>
      <c r="H289">
        <v>0</v>
      </c>
      <c r="I289" t="s">
        <v>54</v>
      </c>
      <c r="J289" t="s">
        <v>55</v>
      </c>
      <c r="K289" t="s">
        <v>586</v>
      </c>
      <c r="L289">
        <v>95006</v>
      </c>
      <c r="M289">
        <v>37.171726999999997</v>
      </c>
      <c r="N289">
        <v>-122.142961</v>
      </c>
      <c r="O289">
        <v>10520</v>
      </c>
      <c r="P289" t="s">
        <v>57</v>
      </c>
      <c r="Q289" t="s">
        <v>52</v>
      </c>
      <c r="R289">
        <v>0</v>
      </c>
      <c r="S289">
        <v>49</v>
      </c>
      <c r="T289" t="s">
        <v>92</v>
      </c>
      <c r="U289" t="s">
        <v>53</v>
      </c>
      <c r="V289">
        <v>44.88</v>
      </c>
      <c r="W289" t="s">
        <v>53</v>
      </c>
      <c r="X289" t="s">
        <v>53</v>
      </c>
      <c r="Y289" t="s">
        <v>68</v>
      </c>
      <c r="Z289">
        <v>15</v>
      </c>
      <c r="AA289" t="s">
        <v>52</v>
      </c>
      <c r="AB289" t="s">
        <v>52</v>
      </c>
      <c r="AC289" t="s">
        <v>53</v>
      </c>
      <c r="AD289" t="s">
        <v>52</v>
      </c>
      <c r="AE289" t="s">
        <v>52</v>
      </c>
      <c r="AF289" t="s">
        <v>53</v>
      </c>
      <c r="AG289" t="s">
        <v>52</v>
      </c>
      <c r="AH289" t="s">
        <v>53</v>
      </c>
      <c r="AI289" t="s">
        <v>60</v>
      </c>
      <c r="AJ289" t="s">
        <v>53</v>
      </c>
      <c r="AK289" t="s">
        <v>69</v>
      </c>
      <c r="AL289">
        <v>90.85</v>
      </c>
      <c r="AM289">
        <v>4515.8500000000004</v>
      </c>
      <c r="AN289">
        <v>0</v>
      </c>
      <c r="AO289">
        <v>0</v>
      </c>
      <c r="AP289">
        <v>2199.12</v>
      </c>
      <c r="AQ289">
        <v>6714.97</v>
      </c>
      <c r="AR289">
        <v>2</v>
      </c>
      <c r="AS289" t="s">
        <v>62</v>
      </c>
      <c r="AT289" t="s">
        <v>53</v>
      </c>
      <c r="AU289">
        <v>70</v>
      </c>
      <c r="AV289">
        <v>5651</v>
      </c>
      <c r="AW289" t="s">
        <v>120</v>
      </c>
      <c r="AX289" t="s">
        <v>121</v>
      </c>
      <c r="AY289" t="str">
        <f>IF(AND(Table1[[#This Row],[Contract]]="Month-to-Month", Table1[[#This Row],[Tenure in Months]]&lt;6, Table1[[#This Row],[Payment Method]]="Bank Withdrawal"), "High Risk", IF(OR(Table1[[#This Row],[Contract]]="Month-to-Month", Table1[[#This Row],[Tenure in Months]]&lt;12), "Medium Risk", "Low Risk"))</f>
        <v>Medium Risk</v>
      </c>
    </row>
    <row r="290" spans="1:51" x14ac:dyDescent="0.35">
      <c r="A290" t="s">
        <v>587</v>
      </c>
      <c r="B290" t="s">
        <v>51</v>
      </c>
      <c r="C290">
        <v>67</v>
      </c>
      <c r="D290" t="s">
        <v>52</v>
      </c>
      <c r="E290" t="s">
        <v>53</v>
      </c>
      <c r="F290" t="s">
        <v>52</v>
      </c>
      <c r="G290" t="s">
        <v>52</v>
      </c>
      <c r="H290">
        <v>0</v>
      </c>
      <c r="I290" t="s">
        <v>54</v>
      </c>
      <c r="J290" t="s">
        <v>55</v>
      </c>
      <c r="K290" t="s">
        <v>588</v>
      </c>
      <c r="L290">
        <v>95037</v>
      </c>
      <c r="M290">
        <v>37.161543999999999</v>
      </c>
      <c r="N290">
        <v>-121.649371</v>
      </c>
      <c r="O290">
        <v>41707</v>
      </c>
      <c r="P290" t="s">
        <v>57</v>
      </c>
      <c r="Q290" t="s">
        <v>52</v>
      </c>
      <c r="R290">
        <v>0</v>
      </c>
      <c r="S290">
        <v>1</v>
      </c>
      <c r="T290" t="s">
        <v>58</v>
      </c>
      <c r="U290" t="s">
        <v>52</v>
      </c>
      <c r="V290">
        <v>0</v>
      </c>
      <c r="W290" t="s">
        <v>52</v>
      </c>
      <c r="X290" t="s">
        <v>53</v>
      </c>
      <c r="Y290" t="s">
        <v>110</v>
      </c>
      <c r="Z290">
        <v>9</v>
      </c>
      <c r="AA290" t="s">
        <v>52</v>
      </c>
      <c r="AB290" t="s">
        <v>52</v>
      </c>
      <c r="AC290" t="s">
        <v>52</v>
      </c>
      <c r="AD290" t="s">
        <v>52</v>
      </c>
      <c r="AE290" t="s">
        <v>52</v>
      </c>
      <c r="AF290" t="s">
        <v>52</v>
      </c>
      <c r="AG290" t="s">
        <v>52</v>
      </c>
      <c r="AH290" t="s">
        <v>53</v>
      </c>
      <c r="AI290" t="s">
        <v>60</v>
      </c>
      <c r="AJ290" t="s">
        <v>53</v>
      </c>
      <c r="AK290" t="s">
        <v>61</v>
      </c>
      <c r="AL290">
        <v>25.1</v>
      </c>
      <c r="AM290">
        <v>25.1</v>
      </c>
      <c r="AN290">
        <v>0</v>
      </c>
      <c r="AO290">
        <v>0</v>
      </c>
      <c r="AP290">
        <v>0</v>
      </c>
      <c r="AQ290">
        <v>25.1</v>
      </c>
      <c r="AR290">
        <v>3</v>
      </c>
      <c r="AS290" t="s">
        <v>62</v>
      </c>
      <c r="AT290" t="s">
        <v>53</v>
      </c>
      <c r="AU290">
        <v>85</v>
      </c>
      <c r="AV290">
        <v>5437</v>
      </c>
      <c r="AW290" t="s">
        <v>63</v>
      </c>
      <c r="AX290" t="s">
        <v>70</v>
      </c>
      <c r="AY290" t="str">
        <f>IF(AND(Table1[[#This Row],[Contract]]="Month-to-Month", Table1[[#This Row],[Tenure in Months]]&lt;6, Table1[[#This Row],[Payment Method]]="Bank Withdrawal"), "High Risk", IF(OR(Table1[[#This Row],[Contract]]="Month-to-Month", Table1[[#This Row],[Tenure in Months]]&lt;12), "Medium Risk", "Low Risk"))</f>
        <v>High Risk</v>
      </c>
    </row>
    <row r="291" spans="1:51" x14ac:dyDescent="0.35">
      <c r="A291" t="s">
        <v>589</v>
      </c>
      <c r="B291" t="s">
        <v>66</v>
      </c>
      <c r="C291">
        <v>80</v>
      </c>
      <c r="D291" t="s">
        <v>52</v>
      </c>
      <c r="E291" t="s">
        <v>53</v>
      </c>
      <c r="F291" t="s">
        <v>52</v>
      </c>
      <c r="G291" t="s">
        <v>52</v>
      </c>
      <c r="H291">
        <v>0</v>
      </c>
      <c r="I291" t="s">
        <v>54</v>
      </c>
      <c r="J291" t="s">
        <v>55</v>
      </c>
      <c r="K291" t="s">
        <v>216</v>
      </c>
      <c r="L291">
        <v>95110</v>
      </c>
      <c r="M291">
        <v>37.346670000000003</v>
      </c>
      <c r="N291">
        <v>-121.91001900000001</v>
      </c>
      <c r="O291">
        <v>18197</v>
      </c>
      <c r="P291" t="s">
        <v>57</v>
      </c>
      <c r="Q291" t="s">
        <v>52</v>
      </c>
      <c r="R291">
        <v>0</v>
      </c>
      <c r="S291">
        <v>17</v>
      </c>
      <c r="T291" t="s">
        <v>72</v>
      </c>
      <c r="U291" t="s">
        <v>53</v>
      </c>
      <c r="V291">
        <v>30.37</v>
      </c>
      <c r="W291" t="s">
        <v>52</v>
      </c>
      <c r="X291" t="s">
        <v>53</v>
      </c>
      <c r="Y291" t="s">
        <v>68</v>
      </c>
      <c r="Z291">
        <v>28</v>
      </c>
      <c r="AA291" t="s">
        <v>52</v>
      </c>
      <c r="AB291" t="s">
        <v>53</v>
      </c>
      <c r="AC291" t="s">
        <v>53</v>
      </c>
      <c r="AD291" t="s">
        <v>52</v>
      </c>
      <c r="AE291" t="s">
        <v>53</v>
      </c>
      <c r="AF291" t="s">
        <v>52</v>
      </c>
      <c r="AG291" t="s">
        <v>52</v>
      </c>
      <c r="AH291" t="s">
        <v>53</v>
      </c>
      <c r="AI291" t="s">
        <v>60</v>
      </c>
      <c r="AJ291" t="s">
        <v>53</v>
      </c>
      <c r="AK291" t="s">
        <v>61</v>
      </c>
      <c r="AL291">
        <v>89.15</v>
      </c>
      <c r="AM291">
        <v>1496.9</v>
      </c>
      <c r="AN291">
        <v>0</v>
      </c>
      <c r="AO291">
        <v>0</v>
      </c>
      <c r="AP291">
        <v>516.29</v>
      </c>
      <c r="AQ291">
        <v>2013.19</v>
      </c>
      <c r="AR291">
        <v>1</v>
      </c>
      <c r="AS291" t="s">
        <v>62</v>
      </c>
      <c r="AT291" t="s">
        <v>53</v>
      </c>
      <c r="AU291">
        <v>89</v>
      </c>
      <c r="AV291">
        <v>5082</v>
      </c>
      <c r="AW291" t="s">
        <v>76</v>
      </c>
      <c r="AX291" t="s">
        <v>93</v>
      </c>
      <c r="AY291" t="str">
        <f>IF(AND(Table1[[#This Row],[Contract]]="Month-to-Month", Table1[[#This Row],[Tenure in Months]]&lt;6, Table1[[#This Row],[Payment Method]]="Bank Withdrawal"), "High Risk", IF(OR(Table1[[#This Row],[Contract]]="Month-to-Month", Table1[[#This Row],[Tenure in Months]]&lt;12), "Medium Risk", "Low Risk"))</f>
        <v>Medium Risk</v>
      </c>
    </row>
    <row r="292" spans="1:51" x14ac:dyDescent="0.35">
      <c r="A292" t="s">
        <v>590</v>
      </c>
      <c r="B292" t="s">
        <v>51</v>
      </c>
      <c r="C292">
        <v>77</v>
      </c>
      <c r="D292" t="s">
        <v>52</v>
      </c>
      <c r="E292" t="s">
        <v>53</v>
      </c>
      <c r="F292" t="s">
        <v>52</v>
      </c>
      <c r="G292" t="s">
        <v>52</v>
      </c>
      <c r="H292">
        <v>0</v>
      </c>
      <c r="I292" t="s">
        <v>54</v>
      </c>
      <c r="J292" t="s">
        <v>55</v>
      </c>
      <c r="K292" t="s">
        <v>395</v>
      </c>
      <c r="L292">
        <v>95206</v>
      </c>
      <c r="M292">
        <v>37.902422000000001</v>
      </c>
      <c r="N292">
        <v>-121.440029</v>
      </c>
      <c r="O292">
        <v>49657</v>
      </c>
      <c r="P292" t="s">
        <v>57</v>
      </c>
      <c r="Q292" t="s">
        <v>52</v>
      </c>
      <c r="R292">
        <v>0</v>
      </c>
      <c r="S292">
        <v>3</v>
      </c>
      <c r="T292" t="s">
        <v>58</v>
      </c>
      <c r="U292" t="s">
        <v>53</v>
      </c>
      <c r="V292">
        <v>2.98</v>
      </c>
      <c r="W292" t="s">
        <v>52</v>
      </c>
      <c r="X292" t="s">
        <v>53</v>
      </c>
      <c r="Y292" t="s">
        <v>68</v>
      </c>
      <c r="Z292">
        <v>3</v>
      </c>
      <c r="AA292" t="s">
        <v>52</v>
      </c>
      <c r="AB292" t="s">
        <v>52</v>
      </c>
      <c r="AC292" t="s">
        <v>52</v>
      </c>
      <c r="AD292" t="s">
        <v>52</v>
      </c>
      <c r="AE292" t="s">
        <v>53</v>
      </c>
      <c r="AF292" t="s">
        <v>52</v>
      </c>
      <c r="AG292" t="s">
        <v>52</v>
      </c>
      <c r="AH292" t="s">
        <v>53</v>
      </c>
      <c r="AI292" t="s">
        <v>60</v>
      </c>
      <c r="AJ292" t="s">
        <v>53</v>
      </c>
      <c r="AK292" t="s">
        <v>61</v>
      </c>
      <c r="AL292">
        <v>79.900000000000006</v>
      </c>
      <c r="AM292">
        <v>260.89999999999998</v>
      </c>
      <c r="AN292">
        <v>0</v>
      </c>
      <c r="AO292">
        <v>0</v>
      </c>
      <c r="AP292">
        <v>8.94</v>
      </c>
      <c r="AQ292">
        <v>269.83999999999997</v>
      </c>
      <c r="AR292">
        <v>2</v>
      </c>
      <c r="AS292" t="s">
        <v>62</v>
      </c>
      <c r="AT292" t="s">
        <v>53</v>
      </c>
      <c r="AU292">
        <v>90</v>
      </c>
      <c r="AV292">
        <v>4367</v>
      </c>
      <c r="AW292" t="s">
        <v>80</v>
      </c>
      <c r="AX292" t="s">
        <v>182</v>
      </c>
      <c r="AY292" t="str">
        <f>IF(AND(Table1[[#This Row],[Contract]]="Month-to-Month", Table1[[#This Row],[Tenure in Months]]&lt;6, Table1[[#This Row],[Payment Method]]="Bank Withdrawal"), "High Risk", IF(OR(Table1[[#This Row],[Contract]]="Month-to-Month", Table1[[#This Row],[Tenure in Months]]&lt;12), "Medium Risk", "Low Risk"))</f>
        <v>High Risk</v>
      </c>
    </row>
    <row r="293" spans="1:51" x14ac:dyDescent="0.35">
      <c r="A293" t="s">
        <v>591</v>
      </c>
      <c r="B293" t="s">
        <v>66</v>
      </c>
      <c r="C293">
        <v>73</v>
      </c>
      <c r="D293" t="s">
        <v>52</v>
      </c>
      <c r="E293" t="s">
        <v>53</v>
      </c>
      <c r="F293" t="s">
        <v>52</v>
      </c>
      <c r="G293" t="s">
        <v>52</v>
      </c>
      <c r="H293">
        <v>0</v>
      </c>
      <c r="I293" t="s">
        <v>54</v>
      </c>
      <c r="J293" t="s">
        <v>55</v>
      </c>
      <c r="K293" t="s">
        <v>395</v>
      </c>
      <c r="L293">
        <v>95209</v>
      </c>
      <c r="M293">
        <v>38.044522999999998</v>
      </c>
      <c r="N293">
        <v>-121.34804800000001</v>
      </c>
      <c r="O293">
        <v>30814</v>
      </c>
      <c r="P293" t="s">
        <v>57</v>
      </c>
      <c r="Q293" t="s">
        <v>52</v>
      </c>
      <c r="R293">
        <v>0</v>
      </c>
      <c r="S293">
        <v>30</v>
      </c>
      <c r="T293" t="s">
        <v>58</v>
      </c>
      <c r="U293" t="s">
        <v>53</v>
      </c>
      <c r="V293">
        <v>43.61</v>
      </c>
      <c r="W293" t="s">
        <v>53</v>
      </c>
      <c r="X293" t="s">
        <v>53</v>
      </c>
      <c r="Y293" t="s">
        <v>68</v>
      </c>
      <c r="Z293">
        <v>8</v>
      </c>
      <c r="AA293" t="s">
        <v>52</v>
      </c>
      <c r="AB293" t="s">
        <v>53</v>
      </c>
      <c r="AC293" t="s">
        <v>52</v>
      </c>
      <c r="AD293" t="s">
        <v>52</v>
      </c>
      <c r="AE293" t="s">
        <v>53</v>
      </c>
      <c r="AF293" t="s">
        <v>53</v>
      </c>
      <c r="AG293" t="s">
        <v>52</v>
      </c>
      <c r="AH293" t="s">
        <v>52</v>
      </c>
      <c r="AI293" t="s">
        <v>60</v>
      </c>
      <c r="AJ293" t="s">
        <v>53</v>
      </c>
      <c r="AK293" t="s">
        <v>61</v>
      </c>
      <c r="AL293">
        <v>99.7</v>
      </c>
      <c r="AM293">
        <v>2967.35</v>
      </c>
      <c r="AN293">
        <v>0</v>
      </c>
      <c r="AO293">
        <v>80</v>
      </c>
      <c r="AP293">
        <v>1308.3</v>
      </c>
      <c r="AQ293">
        <v>4355.6499999999996</v>
      </c>
      <c r="AR293">
        <v>1</v>
      </c>
      <c r="AS293" t="s">
        <v>62</v>
      </c>
      <c r="AT293" t="s">
        <v>53</v>
      </c>
      <c r="AU293">
        <v>69</v>
      </c>
      <c r="AV293">
        <v>3548</v>
      </c>
      <c r="AW293" t="s">
        <v>76</v>
      </c>
      <c r="AX293" t="s">
        <v>100</v>
      </c>
      <c r="AY293" t="str">
        <f>IF(AND(Table1[[#This Row],[Contract]]="Month-to-Month", Table1[[#This Row],[Tenure in Months]]&lt;6, Table1[[#This Row],[Payment Method]]="Bank Withdrawal"), "High Risk", IF(OR(Table1[[#This Row],[Contract]]="Month-to-Month", Table1[[#This Row],[Tenure in Months]]&lt;12), "Medium Risk", "Low Risk"))</f>
        <v>Medium Risk</v>
      </c>
    </row>
    <row r="294" spans="1:51" x14ac:dyDescent="0.35">
      <c r="A294" t="s">
        <v>592</v>
      </c>
      <c r="B294" t="s">
        <v>51</v>
      </c>
      <c r="C294">
        <v>74</v>
      </c>
      <c r="D294" t="s">
        <v>52</v>
      </c>
      <c r="E294" t="s">
        <v>53</v>
      </c>
      <c r="F294" t="s">
        <v>53</v>
      </c>
      <c r="G294" t="s">
        <v>52</v>
      </c>
      <c r="H294">
        <v>0</v>
      </c>
      <c r="I294" t="s">
        <v>54</v>
      </c>
      <c r="J294" t="s">
        <v>55</v>
      </c>
      <c r="K294" t="s">
        <v>593</v>
      </c>
      <c r="L294">
        <v>95247</v>
      </c>
      <c r="M294">
        <v>38.147852</v>
      </c>
      <c r="N294">
        <v>-120.440124</v>
      </c>
      <c r="O294">
        <v>4353</v>
      </c>
      <c r="P294" t="s">
        <v>57</v>
      </c>
      <c r="Q294" t="s">
        <v>53</v>
      </c>
      <c r="R294">
        <v>1</v>
      </c>
      <c r="S294">
        <v>41</v>
      </c>
      <c r="T294" t="s">
        <v>92</v>
      </c>
      <c r="U294" t="s">
        <v>53</v>
      </c>
      <c r="V294">
        <v>45.84</v>
      </c>
      <c r="W294" t="s">
        <v>53</v>
      </c>
      <c r="X294" t="s">
        <v>53</v>
      </c>
      <c r="Y294" t="s">
        <v>68</v>
      </c>
      <c r="Z294">
        <v>18</v>
      </c>
      <c r="AA294" t="s">
        <v>53</v>
      </c>
      <c r="AB294" t="s">
        <v>52</v>
      </c>
      <c r="AC294" t="s">
        <v>53</v>
      </c>
      <c r="AD294" t="s">
        <v>52</v>
      </c>
      <c r="AE294" t="s">
        <v>52</v>
      </c>
      <c r="AF294" t="s">
        <v>52</v>
      </c>
      <c r="AG294" t="s">
        <v>52</v>
      </c>
      <c r="AH294" t="s">
        <v>53</v>
      </c>
      <c r="AI294" t="s">
        <v>60</v>
      </c>
      <c r="AJ294" t="s">
        <v>53</v>
      </c>
      <c r="AK294" t="s">
        <v>61</v>
      </c>
      <c r="AL294">
        <v>83.75</v>
      </c>
      <c r="AM294">
        <v>3273.55</v>
      </c>
      <c r="AN294">
        <v>0</v>
      </c>
      <c r="AO294">
        <v>0</v>
      </c>
      <c r="AP294">
        <v>1879.44</v>
      </c>
      <c r="AQ294">
        <v>5152.99</v>
      </c>
      <c r="AR294">
        <v>1</v>
      </c>
      <c r="AS294" t="s">
        <v>62</v>
      </c>
      <c r="AT294" t="s">
        <v>53</v>
      </c>
      <c r="AU294">
        <v>71</v>
      </c>
      <c r="AV294">
        <v>4995</v>
      </c>
      <c r="AW294" t="s">
        <v>63</v>
      </c>
      <c r="AX294" t="s">
        <v>64</v>
      </c>
      <c r="AY294" t="str">
        <f>IF(AND(Table1[[#This Row],[Contract]]="Month-to-Month", Table1[[#This Row],[Tenure in Months]]&lt;6, Table1[[#This Row],[Payment Method]]="Bank Withdrawal"), "High Risk", IF(OR(Table1[[#This Row],[Contract]]="Month-to-Month", Table1[[#This Row],[Tenure in Months]]&lt;12), "Medium Risk", "Low Risk"))</f>
        <v>Medium Risk</v>
      </c>
    </row>
    <row r="295" spans="1:51" x14ac:dyDescent="0.35">
      <c r="A295" t="s">
        <v>594</v>
      </c>
      <c r="B295" t="s">
        <v>66</v>
      </c>
      <c r="C295">
        <v>76</v>
      </c>
      <c r="D295" t="s">
        <v>52</v>
      </c>
      <c r="E295" t="s">
        <v>53</v>
      </c>
      <c r="F295" t="s">
        <v>53</v>
      </c>
      <c r="G295" t="s">
        <v>52</v>
      </c>
      <c r="H295">
        <v>0</v>
      </c>
      <c r="I295" t="s">
        <v>54</v>
      </c>
      <c r="J295" t="s">
        <v>55</v>
      </c>
      <c r="K295" t="s">
        <v>595</v>
      </c>
      <c r="L295">
        <v>95313</v>
      </c>
      <c r="M295">
        <v>37.435664000000003</v>
      </c>
      <c r="N295">
        <v>-121.04905599999999</v>
      </c>
      <c r="O295">
        <v>1508</v>
      </c>
      <c r="P295" t="s">
        <v>57</v>
      </c>
      <c r="Q295" t="s">
        <v>53</v>
      </c>
      <c r="R295">
        <v>1</v>
      </c>
      <c r="S295">
        <v>42</v>
      </c>
      <c r="T295" t="s">
        <v>92</v>
      </c>
      <c r="U295" t="s">
        <v>53</v>
      </c>
      <c r="V295">
        <v>2.9</v>
      </c>
      <c r="W295" t="s">
        <v>52</v>
      </c>
      <c r="X295" t="s">
        <v>53</v>
      </c>
      <c r="Y295" t="s">
        <v>68</v>
      </c>
      <c r="Z295">
        <v>21</v>
      </c>
      <c r="AA295" t="s">
        <v>53</v>
      </c>
      <c r="AB295" t="s">
        <v>52</v>
      </c>
      <c r="AC295" t="s">
        <v>52</v>
      </c>
      <c r="AD295" t="s">
        <v>52</v>
      </c>
      <c r="AE295" t="s">
        <v>52</v>
      </c>
      <c r="AF295" t="s">
        <v>52</v>
      </c>
      <c r="AG295" t="s">
        <v>52</v>
      </c>
      <c r="AH295" t="s">
        <v>53</v>
      </c>
      <c r="AI295" t="s">
        <v>60</v>
      </c>
      <c r="AJ295" t="s">
        <v>53</v>
      </c>
      <c r="AK295" t="s">
        <v>69</v>
      </c>
      <c r="AL295">
        <v>74.150000000000006</v>
      </c>
      <c r="AM295">
        <v>3229.4</v>
      </c>
      <c r="AN295">
        <v>0</v>
      </c>
      <c r="AO295">
        <v>0</v>
      </c>
      <c r="AP295">
        <v>121.8</v>
      </c>
      <c r="AQ295">
        <v>3351.2</v>
      </c>
      <c r="AR295">
        <v>1</v>
      </c>
      <c r="AS295" t="s">
        <v>62</v>
      </c>
      <c r="AT295" t="s">
        <v>53</v>
      </c>
      <c r="AU295">
        <v>94</v>
      </c>
      <c r="AV295">
        <v>2322</v>
      </c>
      <c r="AW295" t="s">
        <v>120</v>
      </c>
      <c r="AX295" t="s">
        <v>121</v>
      </c>
      <c r="AY295" t="str">
        <f>IF(AND(Table1[[#This Row],[Contract]]="Month-to-Month", Table1[[#This Row],[Tenure in Months]]&lt;6, Table1[[#This Row],[Payment Method]]="Bank Withdrawal"), "High Risk", IF(OR(Table1[[#This Row],[Contract]]="Month-to-Month", Table1[[#This Row],[Tenure in Months]]&lt;12), "Medium Risk", "Low Risk"))</f>
        <v>Medium Risk</v>
      </c>
    </row>
    <row r="296" spans="1:51" x14ac:dyDescent="0.35">
      <c r="A296" t="s">
        <v>596</v>
      </c>
      <c r="B296" t="s">
        <v>66</v>
      </c>
      <c r="C296">
        <v>78</v>
      </c>
      <c r="D296" t="s">
        <v>52</v>
      </c>
      <c r="E296" t="s">
        <v>53</v>
      </c>
      <c r="F296" t="s">
        <v>53</v>
      </c>
      <c r="G296" t="s">
        <v>52</v>
      </c>
      <c r="H296">
        <v>0</v>
      </c>
      <c r="I296" t="s">
        <v>54</v>
      </c>
      <c r="J296" t="s">
        <v>55</v>
      </c>
      <c r="K296" t="s">
        <v>597</v>
      </c>
      <c r="L296">
        <v>95348</v>
      </c>
      <c r="M296">
        <v>37.401220000000002</v>
      </c>
      <c r="N296">
        <v>-120.514191</v>
      </c>
      <c r="O296">
        <v>23100</v>
      </c>
      <c r="P296" t="s">
        <v>57</v>
      </c>
      <c r="Q296" t="s">
        <v>52</v>
      </c>
      <c r="R296">
        <v>0</v>
      </c>
      <c r="S296">
        <v>72</v>
      </c>
      <c r="T296" t="s">
        <v>58</v>
      </c>
      <c r="U296" t="s">
        <v>53</v>
      </c>
      <c r="V296">
        <v>25.77</v>
      </c>
      <c r="W296" t="s">
        <v>53</v>
      </c>
      <c r="X296" t="s">
        <v>53</v>
      </c>
      <c r="Y296" t="s">
        <v>59</v>
      </c>
      <c r="Z296">
        <v>6</v>
      </c>
      <c r="AA296" t="s">
        <v>53</v>
      </c>
      <c r="AB296" t="s">
        <v>53</v>
      </c>
      <c r="AC296" t="s">
        <v>53</v>
      </c>
      <c r="AD296" t="s">
        <v>53</v>
      </c>
      <c r="AE296" t="s">
        <v>53</v>
      </c>
      <c r="AF296" t="s">
        <v>53</v>
      </c>
      <c r="AG296" t="s">
        <v>52</v>
      </c>
      <c r="AH296" t="s">
        <v>53</v>
      </c>
      <c r="AI296" t="s">
        <v>334</v>
      </c>
      <c r="AJ296" t="s">
        <v>52</v>
      </c>
      <c r="AK296" t="s">
        <v>69</v>
      </c>
      <c r="AL296">
        <v>92.45</v>
      </c>
      <c r="AM296">
        <v>6440.25</v>
      </c>
      <c r="AN296">
        <v>0</v>
      </c>
      <c r="AO296">
        <v>0</v>
      </c>
      <c r="AP296">
        <v>1855.44</v>
      </c>
      <c r="AQ296">
        <v>8295.69</v>
      </c>
      <c r="AR296">
        <v>1</v>
      </c>
      <c r="AS296" t="s">
        <v>62</v>
      </c>
      <c r="AT296" t="s">
        <v>53</v>
      </c>
      <c r="AU296">
        <v>78</v>
      </c>
      <c r="AV296">
        <v>5697</v>
      </c>
      <c r="AW296" t="s">
        <v>63</v>
      </c>
      <c r="AX296" t="s">
        <v>70</v>
      </c>
      <c r="AY296" t="str">
        <f>IF(AND(Table1[[#This Row],[Contract]]="Month-to-Month", Table1[[#This Row],[Tenure in Months]]&lt;6, Table1[[#This Row],[Payment Method]]="Bank Withdrawal"), "High Risk", IF(OR(Table1[[#This Row],[Contract]]="Month-to-Month", Table1[[#This Row],[Tenure in Months]]&lt;12), "Medium Risk", "Low Risk"))</f>
        <v>Low Risk</v>
      </c>
    </row>
    <row r="297" spans="1:51" x14ac:dyDescent="0.35">
      <c r="A297" t="s">
        <v>598</v>
      </c>
      <c r="B297" t="s">
        <v>66</v>
      </c>
      <c r="C297">
        <v>78</v>
      </c>
      <c r="D297" t="s">
        <v>52</v>
      </c>
      <c r="E297" t="s">
        <v>53</v>
      </c>
      <c r="F297" t="s">
        <v>53</v>
      </c>
      <c r="G297" t="s">
        <v>52</v>
      </c>
      <c r="H297">
        <v>0</v>
      </c>
      <c r="I297" t="s">
        <v>54</v>
      </c>
      <c r="J297" t="s">
        <v>55</v>
      </c>
      <c r="K297" t="s">
        <v>599</v>
      </c>
      <c r="L297">
        <v>95355</v>
      </c>
      <c r="M297">
        <v>37.672905999999998</v>
      </c>
      <c r="N297">
        <v>-120.946594</v>
      </c>
      <c r="O297">
        <v>47613</v>
      </c>
      <c r="P297" t="s">
        <v>57</v>
      </c>
      <c r="Q297" t="s">
        <v>53</v>
      </c>
      <c r="R297">
        <v>1</v>
      </c>
      <c r="S297">
        <v>11</v>
      </c>
      <c r="T297" t="s">
        <v>72</v>
      </c>
      <c r="U297" t="s">
        <v>53</v>
      </c>
      <c r="V297">
        <v>1.28</v>
      </c>
      <c r="W297" t="s">
        <v>53</v>
      </c>
      <c r="X297" t="s">
        <v>53</v>
      </c>
      <c r="Y297" t="s">
        <v>68</v>
      </c>
      <c r="Z297">
        <v>14</v>
      </c>
      <c r="AA297" t="s">
        <v>52</v>
      </c>
      <c r="AB297" t="s">
        <v>52</v>
      </c>
      <c r="AC297" t="s">
        <v>53</v>
      </c>
      <c r="AD297" t="s">
        <v>52</v>
      </c>
      <c r="AE297" t="s">
        <v>53</v>
      </c>
      <c r="AF297" t="s">
        <v>53</v>
      </c>
      <c r="AG297" t="s">
        <v>52</v>
      </c>
      <c r="AH297" t="s">
        <v>53</v>
      </c>
      <c r="AI297" t="s">
        <v>60</v>
      </c>
      <c r="AJ297" t="s">
        <v>53</v>
      </c>
      <c r="AK297" t="s">
        <v>61</v>
      </c>
      <c r="AL297">
        <v>99.55</v>
      </c>
      <c r="AM297">
        <v>1131.2</v>
      </c>
      <c r="AN297">
        <v>0</v>
      </c>
      <c r="AO297">
        <v>0</v>
      </c>
      <c r="AP297">
        <v>14.08</v>
      </c>
      <c r="AQ297">
        <v>1145.28</v>
      </c>
      <c r="AR297">
        <v>3</v>
      </c>
      <c r="AS297" t="s">
        <v>62</v>
      </c>
      <c r="AT297" t="s">
        <v>53</v>
      </c>
      <c r="AU297">
        <v>71</v>
      </c>
      <c r="AV297">
        <v>3172</v>
      </c>
      <c r="AW297" t="s">
        <v>63</v>
      </c>
      <c r="AX297" t="s">
        <v>70</v>
      </c>
      <c r="AY297" t="str">
        <f>IF(AND(Table1[[#This Row],[Contract]]="Month-to-Month", Table1[[#This Row],[Tenure in Months]]&lt;6, Table1[[#This Row],[Payment Method]]="Bank Withdrawal"), "High Risk", IF(OR(Table1[[#This Row],[Contract]]="Month-to-Month", Table1[[#This Row],[Tenure in Months]]&lt;12), "Medium Risk", "Low Risk"))</f>
        <v>Medium Risk</v>
      </c>
    </row>
    <row r="298" spans="1:51" x14ac:dyDescent="0.35">
      <c r="A298" t="s">
        <v>600</v>
      </c>
      <c r="B298" t="s">
        <v>51</v>
      </c>
      <c r="C298">
        <v>66</v>
      </c>
      <c r="D298" t="s">
        <v>52</v>
      </c>
      <c r="E298" t="s">
        <v>53</v>
      </c>
      <c r="F298" t="s">
        <v>52</v>
      </c>
      <c r="G298" t="s">
        <v>52</v>
      </c>
      <c r="H298">
        <v>0</v>
      </c>
      <c r="I298" t="s">
        <v>54</v>
      </c>
      <c r="J298" t="s">
        <v>55</v>
      </c>
      <c r="K298" t="s">
        <v>599</v>
      </c>
      <c r="L298">
        <v>95356</v>
      </c>
      <c r="M298">
        <v>37.716186</v>
      </c>
      <c r="N298">
        <v>-121.025836</v>
      </c>
      <c r="O298">
        <v>26055</v>
      </c>
      <c r="P298" t="s">
        <v>57</v>
      </c>
      <c r="Q298" t="s">
        <v>52</v>
      </c>
      <c r="R298">
        <v>0</v>
      </c>
      <c r="S298">
        <v>8</v>
      </c>
      <c r="T298" t="s">
        <v>58</v>
      </c>
      <c r="U298" t="s">
        <v>53</v>
      </c>
      <c r="V298">
        <v>5.0199999999999996</v>
      </c>
      <c r="W298" t="s">
        <v>53</v>
      </c>
      <c r="X298" t="s">
        <v>53</v>
      </c>
      <c r="Y298" t="s">
        <v>68</v>
      </c>
      <c r="Z298">
        <v>26</v>
      </c>
      <c r="AA298" t="s">
        <v>52</v>
      </c>
      <c r="AB298" t="s">
        <v>52</v>
      </c>
      <c r="AC298" t="s">
        <v>53</v>
      </c>
      <c r="AD298" t="s">
        <v>52</v>
      </c>
      <c r="AE298" t="s">
        <v>52</v>
      </c>
      <c r="AF298" t="s">
        <v>52</v>
      </c>
      <c r="AG298" t="s">
        <v>52</v>
      </c>
      <c r="AH298" t="s">
        <v>53</v>
      </c>
      <c r="AI298" t="s">
        <v>60</v>
      </c>
      <c r="AJ298" t="s">
        <v>53</v>
      </c>
      <c r="AK298" t="s">
        <v>61</v>
      </c>
      <c r="AL298">
        <v>81.25</v>
      </c>
      <c r="AM298">
        <v>585.95000000000005</v>
      </c>
      <c r="AN298">
        <v>0</v>
      </c>
      <c r="AO298">
        <v>0</v>
      </c>
      <c r="AP298">
        <v>40.159999999999997</v>
      </c>
      <c r="AQ298">
        <v>626.11</v>
      </c>
      <c r="AR298">
        <v>1</v>
      </c>
      <c r="AS298" t="s">
        <v>62</v>
      </c>
      <c r="AT298" t="s">
        <v>53</v>
      </c>
      <c r="AU298">
        <v>72</v>
      </c>
      <c r="AV298">
        <v>3812</v>
      </c>
      <c r="AW298" t="s">
        <v>80</v>
      </c>
      <c r="AX298" t="s">
        <v>182</v>
      </c>
      <c r="AY298" t="str">
        <f>IF(AND(Table1[[#This Row],[Contract]]="Month-to-Month", Table1[[#This Row],[Tenure in Months]]&lt;6, Table1[[#This Row],[Payment Method]]="Bank Withdrawal"), "High Risk", IF(OR(Table1[[#This Row],[Contract]]="Month-to-Month", Table1[[#This Row],[Tenure in Months]]&lt;12), "Medium Risk", "Low Risk"))</f>
        <v>Medium Risk</v>
      </c>
    </row>
    <row r="299" spans="1:51" x14ac:dyDescent="0.35">
      <c r="A299" t="s">
        <v>601</v>
      </c>
      <c r="B299" t="s">
        <v>66</v>
      </c>
      <c r="C299">
        <v>69</v>
      </c>
      <c r="D299" t="s">
        <v>52</v>
      </c>
      <c r="E299" t="s">
        <v>53</v>
      </c>
      <c r="F299" t="s">
        <v>52</v>
      </c>
      <c r="G299" t="s">
        <v>52</v>
      </c>
      <c r="H299">
        <v>0</v>
      </c>
      <c r="I299" t="s">
        <v>54</v>
      </c>
      <c r="J299" t="s">
        <v>55</v>
      </c>
      <c r="K299" t="s">
        <v>602</v>
      </c>
      <c r="L299">
        <v>95388</v>
      </c>
      <c r="M299">
        <v>37.421298999999998</v>
      </c>
      <c r="N299">
        <v>-120.599587</v>
      </c>
      <c r="O299">
        <v>11463</v>
      </c>
      <c r="P299" t="s">
        <v>57</v>
      </c>
      <c r="Q299" t="s">
        <v>52</v>
      </c>
      <c r="R299">
        <v>0</v>
      </c>
      <c r="S299">
        <v>1</v>
      </c>
      <c r="T299" t="s">
        <v>58</v>
      </c>
      <c r="U299" t="s">
        <v>53</v>
      </c>
      <c r="V299">
        <v>22.56</v>
      </c>
      <c r="W299" t="s">
        <v>53</v>
      </c>
      <c r="X299" t="s">
        <v>53</v>
      </c>
      <c r="Y299" t="s">
        <v>110</v>
      </c>
      <c r="Z299">
        <v>2</v>
      </c>
      <c r="AA299" t="s">
        <v>52</v>
      </c>
      <c r="AB299" t="s">
        <v>52</v>
      </c>
      <c r="AC299" t="s">
        <v>52</v>
      </c>
      <c r="AD299" t="s">
        <v>52</v>
      </c>
      <c r="AE299" t="s">
        <v>52</v>
      </c>
      <c r="AF299" t="s">
        <v>52</v>
      </c>
      <c r="AG299" t="s">
        <v>52</v>
      </c>
      <c r="AH299" t="s">
        <v>53</v>
      </c>
      <c r="AI299" t="s">
        <v>60</v>
      </c>
      <c r="AJ299" t="s">
        <v>52</v>
      </c>
      <c r="AK299" t="s">
        <v>69</v>
      </c>
      <c r="AL299">
        <v>50.55</v>
      </c>
      <c r="AM299">
        <v>50.55</v>
      </c>
      <c r="AN299">
        <v>0</v>
      </c>
      <c r="AO299">
        <v>0</v>
      </c>
      <c r="AP299">
        <v>22.56</v>
      </c>
      <c r="AQ299">
        <v>73.11</v>
      </c>
      <c r="AR299">
        <v>1</v>
      </c>
      <c r="AS299" t="s">
        <v>62</v>
      </c>
      <c r="AT299" t="s">
        <v>53</v>
      </c>
      <c r="AU299">
        <v>95</v>
      </c>
      <c r="AV299">
        <v>3357</v>
      </c>
      <c r="AW299" t="s">
        <v>76</v>
      </c>
      <c r="AX299" t="s">
        <v>100</v>
      </c>
      <c r="AY299" t="str">
        <f>IF(AND(Table1[[#This Row],[Contract]]="Month-to-Month", Table1[[#This Row],[Tenure in Months]]&lt;6, Table1[[#This Row],[Payment Method]]="Bank Withdrawal"), "High Risk", IF(OR(Table1[[#This Row],[Contract]]="Month-to-Month", Table1[[#This Row],[Tenure in Months]]&lt;12), "Medium Risk", "Low Risk"))</f>
        <v>Medium Risk</v>
      </c>
    </row>
    <row r="300" spans="1:51" x14ac:dyDescent="0.35">
      <c r="A300" t="s">
        <v>603</v>
      </c>
      <c r="B300" t="s">
        <v>66</v>
      </c>
      <c r="C300">
        <v>74</v>
      </c>
      <c r="D300" t="s">
        <v>52</v>
      </c>
      <c r="E300" t="s">
        <v>53</v>
      </c>
      <c r="F300" t="s">
        <v>52</v>
      </c>
      <c r="G300" t="s">
        <v>52</v>
      </c>
      <c r="H300">
        <v>0</v>
      </c>
      <c r="I300" t="s">
        <v>54</v>
      </c>
      <c r="J300" t="s">
        <v>55</v>
      </c>
      <c r="K300" t="s">
        <v>604</v>
      </c>
      <c r="L300">
        <v>95426</v>
      </c>
      <c r="M300">
        <v>38.838087999999999</v>
      </c>
      <c r="N300">
        <v>-122.73202999999999</v>
      </c>
      <c r="O300">
        <v>1591</v>
      </c>
      <c r="P300" t="s">
        <v>57</v>
      </c>
      <c r="Q300" t="s">
        <v>52</v>
      </c>
      <c r="R300">
        <v>0</v>
      </c>
      <c r="S300">
        <v>27</v>
      </c>
      <c r="T300" t="s">
        <v>58</v>
      </c>
      <c r="U300" t="s">
        <v>53</v>
      </c>
      <c r="V300">
        <v>31.17</v>
      </c>
      <c r="W300" t="s">
        <v>53</v>
      </c>
      <c r="X300" t="s">
        <v>53</v>
      </c>
      <c r="Y300" t="s">
        <v>68</v>
      </c>
      <c r="Z300">
        <v>25</v>
      </c>
      <c r="AA300" t="s">
        <v>52</v>
      </c>
      <c r="AB300" t="s">
        <v>52</v>
      </c>
      <c r="AC300" t="s">
        <v>52</v>
      </c>
      <c r="AD300" t="s">
        <v>52</v>
      </c>
      <c r="AE300" t="s">
        <v>52</v>
      </c>
      <c r="AF300" t="s">
        <v>53</v>
      </c>
      <c r="AG300" t="s">
        <v>53</v>
      </c>
      <c r="AH300" t="s">
        <v>53</v>
      </c>
      <c r="AI300" t="s">
        <v>60</v>
      </c>
      <c r="AJ300" t="s">
        <v>53</v>
      </c>
      <c r="AK300" t="s">
        <v>61</v>
      </c>
      <c r="AL300">
        <v>85.25</v>
      </c>
      <c r="AM300">
        <v>2287.25</v>
      </c>
      <c r="AN300">
        <v>0</v>
      </c>
      <c r="AO300">
        <v>0</v>
      </c>
      <c r="AP300">
        <v>841.59</v>
      </c>
      <c r="AQ300">
        <v>3128.84</v>
      </c>
      <c r="AR300">
        <v>1</v>
      </c>
      <c r="AS300" t="s">
        <v>62</v>
      </c>
      <c r="AT300" t="s">
        <v>53</v>
      </c>
      <c r="AU300">
        <v>80</v>
      </c>
      <c r="AV300">
        <v>5172</v>
      </c>
      <c r="AW300" t="s">
        <v>63</v>
      </c>
      <c r="AX300" t="s">
        <v>84</v>
      </c>
      <c r="AY300" t="str">
        <f>IF(AND(Table1[[#This Row],[Contract]]="Month-to-Month", Table1[[#This Row],[Tenure in Months]]&lt;6, Table1[[#This Row],[Payment Method]]="Bank Withdrawal"), "High Risk", IF(OR(Table1[[#This Row],[Contract]]="Month-to-Month", Table1[[#This Row],[Tenure in Months]]&lt;12), "Medium Risk", "Low Risk"))</f>
        <v>Medium Risk</v>
      </c>
    </row>
    <row r="301" spans="1:51" x14ac:dyDescent="0.35">
      <c r="A301" t="s">
        <v>605</v>
      </c>
      <c r="B301" t="s">
        <v>66</v>
      </c>
      <c r="C301">
        <v>68</v>
      </c>
      <c r="D301" t="s">
        <v>52</v>
      </c>
      <c r="E301" t="s">
        <v>53</v>
      </c>
      <c r="F301" t="s">
        <v>52</v>
      </c>
      <c r="G301" t="s">
        <v>52</v>
      </c>
      <c r="H301">
        <v>0</v>
      </c>
      <c r="I301" t="s">
        <v>54</v>
      </c>
      <c r="J301" t="s">
        <v>55</v>
      </c>
      <c r="K301" t="s">
        <v>606</v>
      </c>
      <c r="L301">
        <v>95460</v>
      </c>
      <c r="M301">
        <v>39.305545000000002</v>
      </c>
      <c r="N301">
        <v>-123.743697</v>
      </c>
      <c r="O301">
        <v>2229</v>
      </c>
      <c r="P301" t="s">
        <v>57</v>
      </c>
      <c r="Q301" t="s">
        <v>52</v>
      </c>
      <c r="R301">
        <v>0</v>
      </c>
      <c r="S301">
        <v>1</v>
      </c>
      <c r="T301" t="s">
        <v>58</v>
      </c>
      <c r="U301" t="s">
        <v>53</v>
      </c>
      <c r="V301">
        <v>16.37</v>
      </c>
      <c r="W301" t="s">
        <v>53</v>
      </c>
      <c r="X301" t="s">
        <v>53</v>
      </c>
      <c r="Y301" t="s">
        <v>68</v>
      </c>
      <c r="Z301">
        <v>7</v>
      </c>
      <c r="AA301" t="s">
        <v>52</v>
      </c>
      <c r="AB301" t="s">
        <v>52</v>
      </c>
      <c r="AC301" t="s">
        <v>52</v>
      </c>
      <c r="AD301" t="s">
        <v>52</v>
      </c>
      <c r="AE301" t="s">
        <v>52</v>
      </c>
      <c r="AF301" t="s">
        <v>53</v>
      </c>
      <c r="AG301" t="s">
        <v>53</v>
      </c>
      <c r="AH301" t="s">
        <v>53</v>
      </c>
      <c r="AI301" t="s">
        <v>60</v>
      </c>
      <c r="AJ301" t="s">
        <v>53</v>
      </c>
      <c r="AK301" t="s">
        <v>61</v>
      </c>
      <c r="AL301">
        <v>85.05</v>
      </c>
      <c r="AM301">
        <v>85.05</v>
      </c>
      <c r="AN301">
        <v>0</v>
      </c>
      <c r="AO301">
        <v>0</v>
      </c>
      <c r="AP301">
        <v>16.37</v>
      </c>
      <c r="AQ301">
        <v>101.42</v>
      </c>
      <c r="AR301">
        <v>1</v>
      </c>
      <c r="AS301" t="s">
        <v>62</v>
      </c>
      <c r="AT301" t="s">
        <v>53</v>
      </c>
      <c r="AU301">
        <v>96</v>
      </c>
      <c r="AV301">
        <v>2975</v>
      </c>
      <c r="AW301" t="s">
        <v>63</v>
      </c>
      <c r="AX301" t="s">
        <v>84</v>
      </c>
      <c r="AY301" t="str">
        <f>IF(AND(Table1[[#This Row],[Contract]]="Month-to-Month", Table1[[#This Row],[Tenure in Months]]&lt;6, Table1[[#This Row],[Payment Method]]="Bank Withdrawal"), "High Risk", IF(OR(Table1[[#This Row],[Contract]]="Month-to-Month", Table1[[#This Row],[Tenure in Months]]&lt;12), "Medium Risk", "Low Risk"))</f>
        <v>High Risk</v>
      </c>
    </row>
    <row r="302" spans="1:51" x14ac:dyDescent="0.35">
      <c r="A302" t="s">
        <v>607</v>
      </c>
      <c r="B302" t="s">
        <v>66</v>
      </c>
      <c r="C302">
        <v>68</v>
      </c>
      <c r="D302" t="s">
        <v>52</v>
      </c>
      <c r="E302" t="s">
        <v>53</v>
      </c>
      <c r="F302" t="s">
        <v>52</v>
      </c>
      <c r="G302" t="s">
        <v>52</v>
      </c>
      <c r="H302">
        <v>0</v>
      </c>
      <c r="I302" t="s">
        <v>54</v>
      </c>
      <c r="J302" t="s">
        <v>55</v>
      </c>
      <c r="K302" t="s">
        <v>608</v>
      </c>
      <c r="L302">
        <v>95525</v>
      </c>
      <c r="M302">
        <v>40.943379999999998</v>
      </c>
      <c r="N302">
        <v>-123.831799</v>
      </c>
      <c r="O302">
        <v>1584</v>
      </c>
      <c r="P302" t="s">
        <v>57</v>
      </c>
      <c r="Q302" t="s">
        <v>52</v>
      </c>
      <c r="R302">
        <v>0</v>
      </c>
      <c r="S302">
        <v>54</v>
      </c>
      <c r="T302" t="s">
        <v>58</v>
      </c>
      <c r="U302" t="s">
        <v>53</v>
      </c>
      <c r="V302">
        <v>45.77</v>
      </c>
      <c r="W302" t="s">
        <v>53</v>
      </c>
      <c r="X302" t="s">
        <v>53</v>
      </c>
      <c r="Y302" t="s">
        <v>68</v>
      </c>
      <c r="Z302">
        <v>10</v>
      </c>
      <c r="AA302" t="s">
        <v>52</v>
      </c>
      <c r="AB302" t="s">
        <v>53</v>
      </c>
      <c r="AC302" t="s">
        <v>52</v>
      </c>
      <c r="AD302" t="s">
        <v>52</v>
      </c>
      <c r="AE302" t="s">
        <v>52</v>
      </c>
      <c r="AF302" t="s">
        <v>52</v>
      </c>
      <c r="AG302" t="s">
        <v>52</v>
      </c>
      <c r="AH302" t="s">
        <v>53</v>
      </c>
      <c r="AI302" t="s">
        <v>60</v>
      </c>
      <c r="AJ302" t="s">
        <v>53</v>
      </c>
      <c r="AK302" t="s">
        <v>61</v>
      </c>
      <c r="AL302">
        <v>79.5</v>
      </c>
      <c r="AM302">
        <v>4370.25</v>
      </c>
      <c r="AN302">
        <v>0</v>
      </c>
      <c r="AO302">
        <v>0</v>
      </c>
      <c r="AP302">
        <v>2471.58</v>
      </c>
      <c r="AQ302">
        <v>6841.83</v>
      </c>
      <c r="AR302">
        <v>1</v>
      </c>
      <c r="AS302" t="s">
        <v>62</v>
      </c>
      <c r="AT302" t="s">
        <v>53</v>
      </c>
      <c r="AU302">
        <v>78</v>
      </c>
      <c r="AV302">
        <v>5684</v>
      </c>
      <c r="AW302" t="s">
        <v>120</v>
      </c>
      <c r="AX302" t="s">
        <v>121</v>
      </c>
      <c r="AY302" t="str">
        <f>IF(AND(Table1[[#This Row],[Contract]]="Month-to-Month", Table1[[#This Row],[Tenure in Months]]&lt;6, Table1[[#This Row],[Payment Method]]="Bank Withdrawal"), "High Risk", IF(OR(Table1[[#This Row],[Contract]]="Month-to-Month", Table1[[#This Row],[Tenure in Months]]&lt;12), "Medium Risk", "Low Risk"))</f>
        <v>Medium Risk</v>
      </c>
    </row>
    <row r="303" spans="1:51" x14ac:dyDescent="0.35">
      <c r="A303" t="s">
        <v>609</v>
      </c>
      <c r="B303" t="s">
        <v>66</v>
      </c>
      <c r="C303">
        <v>68</v>
      </c>
      <c r="D303" t="s">
        <v>52</v>
      </c>
      <c r="E303" t="s">
        <v>53</v>
      </c>
      <c r="F303" t="s">
        <v>52</v>
      </c>
      <c r="G303" t="s">
        <v>52</v>
      </c>
      <c r="H303">
        <v>0</v>
      </c>
      <c r="I303" t="s">
        <v>54</v>
      </c>
      <c r="J303" t="s">
        <v>55</v>
      </c>
      <c r="K303" t="s">
        <v>241</v>
      </c>
      <c r="L303">
        <v>95616</v>
      </c>
      <c r="M303">
        <v>38.508735000000001</v>
      </c>
      <c r="N303">
        <v>-121.67881300000001</v>
      </c>
      <c r="O303">
        <v>67411</v>
      </c>
      <c r="P303" t="s">
        <v>57</v>
      </c>
      <c r="Q303" t="s">
        <v>52</v>
      </c>
      <c r="R303">
        <v>0</v>
      </c>
      <c r="S303">
        <v>4</v>
      </c>
      <c r="T303" t="s">
        <v>58</v>
      </c>
      <c r="U303" t="s">
        <v>53</v>
      </c>
      <c r="V303">
        <v>26.23</v>
      </c>
      <c r="W303" t="s">
        <v>53</v>
      </c>
      <c r="X303" t="s">
        <v>53</v>
      </c>
      <c r="Y303" t="s">
        <v>68</v>
      </c>
      <c r="Z303">
        <v>29</v>
      </c>
      <c r="AA303" t="s">
        <v>52</v>
      </c>
      <c r="AB303" t="s">
        <v>52</v>
      </c>
      <c r="AC303" t="s">
        <v>52</v>
      </c>
      <c r="AD303" t="s">
        <v>52</v>
      </c>
      <c r="AE303" t="s">
        <v>52</v>
      </c>
      <c r="AF303" t="s">
        <v>52</v>
      </c>
      <c r="AG303" t="s">
        <v>52</v>
      </c>
      <c r="AH303" t="s">
        <v>53</v>
      </c>
      <c r="AI303" t="s">
        <v>60</v>
      </c>
      <c r="AJ303" t="s">
        <v>53</v>
      </c>
      <c r="AK303" t="s">
        <v>61</v>
      </c>
      <c r="AL303">
        <v>74.900000000000006</v>
      </c>
      <c r="AM303">
        <v>321.75</v>
      </c>
      <c r="AN303">
        <v>0</v>
      </c>
      <c r="AO303">
        <v>0</v>
      </c>
      <c r="AP303">
        <v>104.92</v>
      </c>
      <c r="AQ303">
        <v>426.67</v>
      </c>
      <c r="AR303">
        <v>1</v>
      </c>
      <c r="AS303" t="s">
        <v>62</v>
      </c>
      <c r="AT303" t="s">
        <v>53</v>
      </c>
      <c r="AU303">
        <v>78</v>
      </c>
      <c r="AV303">
        <v>2122</v>
      </c>
      <c r="AW303" t="s">
        <v>80</v>
      </c>
      <c r="AX303" t="s">
        <v>97</v>
      </c>
      <c r="AY303" t="str">
        <f>IF(AND(Table1[[#This Row],[Contract]]="Month-to-Month", Table1[[#This Row],[Tenure in Months]]&lt;6, Table1[[#This Row],[Payment Method]]="Bank Withdrawal"), "High Risk", IF(OR(Table1[[#This Row],[Contract]]="Month-to-Month", Table1[[#This Row],[Tenure in Months]]&lt;12), "Medium Risk", "Low Risk"))</f>
        <v>High Risk</v>
      </c>
    </row>
    <row r="304" spans="1:51" x14ac:dyDescent="0.35">
      <c r="A304" t="s">
        <v>610</v>
      </c>
      <c r="B304" t="s">
        <v>66</v>
      </c>
      <c r="C304">
        <v>75</v>
      </c>
      <c r="D304" t="s">
        <v>52</v>
      </c>
      <c r="E304" t="s">
        <v>53</v>
      </c>
      <c r="F304" t="s">
        <v>52</v>
      </c>
      <c r="G304" t="s">
        <v>52</v>
      </c>
      <c r="H304">
        <v>0</v>
      </c>
      <c r="I304" t="s">
        <v>54</v>
      </c>
      <c r="J304" t="s">
        <v>55</v>
      </c>
      <c r="K304" t="s">
        <v>611</v>
      </c>
      <c r="L304">
        <v>95628</v>
      </c>
      <c r="M304">
        <v>38.652065</v>
      </c>
      <c r="N304">
        <v>-121.25440999999999</v>
      </c>
      <c r="O304">
        <v>40750</v>
      </c>
      <c r="P304" t="s">
        <v>57</v>
      </c>
      <c r="Q304" t="s">
        <v>52</v>
      </c>
      <c r="R304">
        <v>0</v>
      </c>
      <c r="S304">
        <v>25</v>
      </c>
      <c r="T304" t="s">
        <v>58</v>
      </c>
      <c r="U304" t="s">
        <v>53</v>
      </c>
      <c r="V304">
        <v>36.5</v>
      </c>
      <c r="W304" t="s">
        <v>53</v>
      </c>
      <c r="X304" t="s">
        <v>53</v>
      </c>
      <c r="Y304" t="s">
        <v>68</v>
      </c>
      <c r="Z304">
        <v>30</v>
      </c>
      <c r="AA304" t="s">
        <v>53</v>
      </c>
      <c r="AB304" t="s">
        <v>53</v>
      </c>
      <c r="AC304" t="s">
        <v>52</v>
      </c>
      <c r="AD304" t="s">
        <v>52</v>
      </c>
      <c r="AE304" t="s">
        <v>53</v>
      </c>
      <c r="AF304" t="s">
        <v>53</v>
      </c>
      <c r="AG304" t="s">
        <v>52</v>
      </c>
      <c r="AH304" t="s">
        <v>53</v>
      </c>
      <c r="AI304" t="s">
        <v>60</v>
      </c>
      <c r="AJ304" t="s">
        <v>53</v>
      </c>
      <c r="AK304" t="s">
        <v>69</v>
      </c>
      <c r="AL304">
        <v>102.8</v>
      </c>
      <c r="AM304">
        <v>2660.2</v>
      </c>
      <c r="AN304">
        <v>0</v>
      </c>
      <c r="AO304">
        <v>0</v>
      </c>
      <c r="AP304">
        <v>912.5</v>
      </c>
      <c r="AQ304">
        <v>3572.7</v>
      </c>
      <c r="AR304">
        <v>1</v>
      </c>
      <c r="AS304" t="s">
        <v>62</v>
      </c>
      <c r="AT304" t="s">
        <v>53</v>
      </c>
      <c r="AU304">
        <v>94</v>
      </c>
      <c r="AV304">
        <v>4969</v>
      </c>
      <c r="AW304" t="s">
        <v>80</v>
      </c>
      <c r="AX304" t="s">
        <v>182</v>
      </c>
      <c r="AY304" t="str">
        <f>IF(AND(Table1[[#This Row],[Contract]]="Month-to-Month", Table1[[#This Row],[Tenure in Months]]&lt;6, Table1[[#This Row],[Payment Method]]="Bank Withdrawal"), "High Risk", IF(OR(Table1[[#This Row],[Contract]]="Month-to-Month", Table1[[#This Row],[Tenure in Months]]&lt;12), "Medium Risk", "Low Risk"))</f>
        <v>Medium Risk</v>
      </c>
    </row>
    <row r="305" spans="1:51" x14ac:dyDescent="0.35">
      <c r="A305" t="s">
        <v>612</v>
      </c>
      <c r="B305" t="s">
        <v>51</v>
      </c>
      <c r="C305">
        <v>73</v>
      </c>
      <c r="D305" t="s">
        <v>52</v>
      </c>
      <c r="E305" t="s">
        <v>53</v>
      </c>
      <c r="F305" t="s">
        <v>52</v>
      </c>
      <c r="G305" t="s">
        <v>52</v>
      </c>
      <c r="H305">
        <v>0</v>
      </c>
      <c r="I305" t="s">
        <v>54</v>
      </c>
      <c r="J305" t="s">
        <v>55</v>
      </c>
      <c r="K305" t="s">
        <v>613</v>
      </c>
      <c r="L305">
        <v>95636</v>
      </c>
      <c r="M305">
        <v>38.636102000000001</v>
      </c>
      <c r="N305">
        <v>-120.522149</v>
      </c>
      <c r="O305">
        <v>659</v>
      </c>
      <c r="P305" t="s">
        <v>57</v>
      </c>
      <c r="Q305" t="s">
        <v>52</v>
      </c>
      <c r="R305">
        <v>0</v>
      </c>
      <c r="S305">
        <v>9</v>
      </c>
      <c r="T305" t="s">
        <v>58</v>
      </c>
      <c r="U305" t="s">
        <v>53</v>
      </c>
      <c r="V305">
        <v>10.039999999999999</v>
      </c>
      <c r="W305" t="s">
        <v>53</v>
      </c>
      <c r="X305" t="s">
        <v>53</v>
      </c>
      <c r="Y305" t="s">
        <v>68</v>
      </c>
      <c r="Z305">
        <v>13</v>
      </c>
      <c r="AA305" t="s">
        <v>52</v>
      </c>
      <c r="AB305" t="s">
        <v>52</v>
      </c>
      <c r="AC305" t="s">
        <v>52</v>
      </c>
      <c r="AD305" t="s">
        <v>52</v>
      </c>
      <c r="AE305" t="s">
        <v>52</v>
      </c>
      <c r="AF305" t="s">
        <v>53</v>
      </c>
      <c r="AG305" t="s">
        <v>52</v>
      </c>
      <c r="AH305" t="s">
        <v>53</v>
      </c>
      <c r="AI305" t="s">
        <v>60</v>
      </c>
      <c r="AJ305" t="s">
        <v>53</v>
      </c>
      <c r="AK305" t="s">
        <v>61</v>
      </c>
      <c r="AL305">
        <v>83.85</v>
      </c>
      <c r="AM305">
        <v>790.15</v>
      </c>
      <c r="AN305">
        <v>0</v>
      </c>
      <c r="AO305">
        <v>0</v>
      </c>
      <c r="AP305">
        <v>90.3599999999999</v>
      </c>
      <c r="AQ305">
        <v>880.51</v>
      </c>
      <c r="AR305">
        <v>1</v>
      </c>
      <c r="AS305" t="s">
        <v>62</v>
      </c>
      <c r="AT305" t="s">
        <v>53</v>
      </c>
      <c r="AU305">
        <v>71</v>
      </c>
      <c r="AV305">
        <v>3723</v>
      </c>
      <c r="AW305" t="s">
        <v>76</v>
      </c>
      <c r="AX305" t="s">
        <v>133</v>
      </c>
      <c r="AY305" t="str">
        <f>IF(AND(Table1[[#This Row],[Contract]]="Month-to-Month", Table1[[#This Row],[Tenure in Months]]&lt;6, Table1[[#This Row],[Payment Method]]="Bank Withdrawal"), "High Risk", IF(OR(Table1[[#This Row],[Contract]]="Month-to-Month", Table1[[#This Row],[Tenure in Months]]&lt;12), "Medium Risk", "Low Risk"))</f>
        <v>Medium Risk</v>
      </c>
    </row>
    <row r="306" spans="1:51" x14ac:dyDescent="0.35">
      <c r="A306" t="s">
        <v>614</v>
      </c>
      <c r="B306" t="s">
        <v>66</v>
      </c>
      <c r="C306">
        <v>72</v>
      </c>
      <c r="D306" t="s">
        <v>52</v>
      </c>
      <c r="E306" t="s">
        <v>53</v>
      </c>
      <c r="F306" t="s">
        <v>52</v>
      </c>
      <c r="G306" t="s">
        <v>52</v>
      </c>
      <c r="H306">
        <v>0</v>
      </c>
      <c r="I306" t="s">
        <v>54</v>
      </c>
      <c r="J306" t="s">
        <v>55</v>
      </c>
      <c r="K306" t="s">
        <v>615</v>
      </c>
      <c r="L306">
        <v>95637</v>
      </c>
      <c r="M306">
        <v>38.830739000000001</v>
      </c>
      <c r="N306">
        <v>-122.196202</v>
      </c>
      <c r="O306">
        <v>228</v>
      </c>
      <c r="P306" t="s">
        <v>57</v>
      </c>
      <c r="Q306" t="s">
        <v>52</v>
      </c>
      <c r="R306">
        <v>0</v>
      </c>
      <c r="S306">
        <v>27</v>
      </c>
      <c r="T306" t="s">
        <v>58</v>
      </c>
      <c r="U306" t="s">
        <v>53</v>
      </c>
      <c r="V306">
        <v>16.940000000000001</v>
      </c>
      <c r="W306" t="s">
        <v>53</v>
      </c>
      <c r="X306" t="s">
        <v>53</v>
      </c>
      <c r="Y306" t="s">
        <v>68</v>
      </c>
      <c r="Z306">
        <v>11</v>
      </c>
      <c r="AA306" t="s">
        <v>52</v>
      </c>
      <c r="AB306" t="s">
        <v>52</v>
      </c>
      <c r="AC306" t="s">
        <v>53</v>
      </c>
      <c r="AD306" t="s">
        <v>52</v>
      </c>
      <c r="AE306" t="s">
        <v>52</v>
      </c>
      <c r="AF306" t="s">
        <v>53</v>
      </c>
      <c r="AG306" t="s">
        <v>52</v>
      </c>
      <c r="AH306" t="s">
        <v>53</v>
      </c>
      <c r="AI306" t="s">
        <v>60</v>
      </c>
      <c r="AJ306" t="s">
        <v>52</v>
      </c>
      <c r="AK306" t="s">
        <v>69</v>
      </c>
      <c r="AL306">
        <v>88.3</v>
      </c>
      <c r="AM306">
        <v>2467.75</v>
      </c>
      <c r="AN306">
        <v>0</v>
      </c>
      <c r="AO306">
        <v>0</v>
      </c>
      <c r="AP306">
        <v>457.38</v>
      </c>
      <c r="AQ306">
        <v>2925.13</v>
      </c>
      <c r="AR306">
        <v>3</v>
      </c>
      <c r="AS306" t="s">
        <v>62</v>
      </c>
      <c r="AT306" t="s">
        <v>53</v>
      </c>
      <c r="AU306">
        <v>96</v>
      </c>
      <c r="AV306">
        <v>2420</v>
      </c>
      <c r="AW306" t="s">
        <v>88</v>
      </c>
      <c r="AX306" t="s">
        <v>89</v>
      </c>
      <c r="AY306" t="str">
        <f>IF(AND(Table1[[#This Row],[Contract]]="Month-to-Month", Table1[[#This Row],[Tenure in Months]]&lt;6, Table1[[#This Row],[Payment Method]]="Bank Withdrawal"), "High Risk", IF(OR(Table1[[#This Row],[Contract]]="Month-to-Month", Table1[[#This Row],[Tenure in Months]]&lt;12), "Medium Risk", "Low Risk"))</f>
        <v>Medium Risk</v>
      </c>
    </row>
    <row r="307" spans="1:51" x14ac:dyDescent="0.35">
      <c r="A307" t="s">
        <v>616</v>
      </c>
      <c r="B307" t="s">
        <v>66</v>
      </c>
      <c r="C307">
        <v>68</v>
      </c>
      <c r="D307" t="s">
        <v>52</v>
      </c>
      <c r="E307" t="s">
        <v>53</v>
      </c>
      <c r="F307" t="s">
        <v>53</v>
      </c>
      <c r="G307" t="s">
        <v>52</v>
      </c>
      <c r="H307">
        <v>0</v>
      </c>
      <c r="I307" t="s">
        <v>54</v>
      </c>
      <c r="J307" t="s">
        <v>55</v>
      </c>
      <c r="K307" t="s">
        <v>617</v>
      </c>
      <c r="L307">
        <v>95650</v>
      </c>
      <c r="M307">
        <v>38.809175000000003</v>
      </c>
      <c r="N307">
        <v>-121.171375</v>
      </c>
      <c r="O307">
        <v>11191</v>
      </c>
      <c r="P307" t="s">
        <v>57</v>
      </c>
      <c r="Q307" t="s">
        <v>53</v>
      </c>
      <c r="R307">
        <v>1</v>
      </c>
      <c r="S307">
        <v>56</v>
      </c>
      <c r="T307" t="s">
        <v>58</v>
      </c>
      <c r="U307" t="s">
        <v>53</v>
      </c>
      <c r="V307">
        <v>33.81</v>
      </c>
      <c r="W307" t="s">
        <v>53</v>
      </c>
      <c r="X307" t="s">
        <v>53</v>
      </c>
      <c r="Y307" t="s">
        <v>110</v>
      </c>
      <c r="Z307">
        <v>29</v>
      </c>
      <c r="AA307" t="s">
        <v>52</v>
      </c>
      <c r="AB307" t="s">
        <v>52</v>
      </c>
      <c r="AC307" t="s">
        <v>53</v>
      </c>
      <c r="AD307" t="s">
        <v>52</v>
      </c>
      <c r="AE307" t="s">
        <v>53</v>
      </c>
      <c r="AF307" t="s">
        <v>53</v>
      </c>
      <c r="AG307" t="s">
        <v>52</v>
      </c>
      <c r="AH307" t="s">
        <v>52</v>
      </c>
      <c r="AI307" t="s">
        <v>60</v>
      </c>
      <c r="AJ307" t="s">
        <v>53</v>
      </c>
      <c r="AK307" t="s">
        <v>61</v>
      </c>
      <c r="AL307">
        <v>100.65</v>
      </c>
      <c r="AM307">
        <v>5688.05</v>
      </c>
      <c r="AN307">
        <v>0</v>
      </c>
      <c r="AO307">
        <v>130</v>
      </c>
      <c r="AP307">
        <v>1893.36</v>
      </c>
      <c r="AQ307">
        <v>7711.41</v>
      </c>
      <c r="AR307">
        <v>1</v>
      </c>
      <c r="AS307" t="s">
        <v>62</v>
      </c>
      <c r="AT307" t="s">
        <v>53</v>
      </c>
      <c r="AU307">
        <v>85</v>
      </c>
      <c r="AV307">
        <v>4803</v>
      </c>
      <c r="AW307" t="s">
        <v>120</v>
      </c>
      <c r="AX307" t="s">
        <v>121</v>
      </c>
      <c r="AY307" t="str">
        <f>IF(AND(Table1[[#This Row],[Contract]]="Month-to-Month", Table1[[#This Row],[Tenure in Months]]&lt;6, Table1[[#This Row],[Payment Method]]="Bank Withdrawal"), "High Risk", IF(OR(Table1[[#This Row],[Contract]]="Month-to-Month", Table1[[#This Row],[Tenure in Months]]&lt;12), "Medium Risk", "Low Risk"))</f>
        <v>Medium Risk</v>
      </c>
    </row>
    <row r="308" spans="1:51" x14ac:dyDescent="0.35">
      <c r="A308" t="s">
        <v>618</v>
      </c>
      <c r="B308" t="s">
        <v>66</v>
      </c>
      <c r="C308">
        <v>74</v>
      </c>
      <c r="D308" t="s">
        <v>52</v>
      </c>
      <c r="E308" t="s">
        <v>53</v>
      </c>
      <c r="F308" t="s">
        <v>53</v>
      </c>
      <c r="G308" t="s">
        <v>52</v>
      </c>
      <c r="H308">
        <v>0</v>
      </c>
      <c r="I308" t="s">
        <v>54</v>
      </c>
      <c r="J308" t="s">
        <v>55</v>
      </c>
      <c r="K308" t="s">
        <v>431</v>
      </c>
      <c r="L308">
        <v>95661</v>
      </c>
      <c r="M308">
        <v>38.736685000000001</v>
      </c>
      <c r="N308">
        <v>-121.25198399999999</v>
      </c>
      <c r="O308">
        <v>25173</v>
      </c>
      <c r="P308" t="s">
        <v>57</v>
      </c>
      <c r="Q308" t="s">
        <v>53</v>
      </c>
      <c r="R308">
        <v>1</v>
      </c>
      <c r="S308">
        <v>66</v>
      </c>
      <c r="T308" t="s">
        <v>58</v>
      </c>
      <c r="U308" t="s">
        <v>53</v>
      </c>
      <c r="V308">
        <v>21.7</v>
      </c>
      <c r="W308" t="s">
        <v>53</v>
      </c>
      <c r="X308" t="s">
        <v>53</v>
      </c>
      <c r="Y308" t="s">
        <v>110</v>
      </c>
      <c r="Z308">
        <v>3</v>
      </c>
      <c r="AA308" t="s">
        <v>52</v>
      </c>
      <c r="AB308" t="s">
        <v>53</v>
      </c>
      <c r="AC308" t="s">
        <v>53</v>
      </c>
      <c r="AD308" t="s">
        <v>52</v>
      </c>
      <c r="AE308" t="s">
        <v>53</v>
      </c>
      <c r="AF308" t="s">
        <v>53</v>
      </c>
      <c r="AG308" t="s">
        <v>52</v>
      </c>
      <c r="AH308" t="s">
        <v>53</v>
      </c>
      <c r="AI308" t="s">
        <v>334</v>
      </c>
      <c r="AJ308" t="s">
        <v>53</v>
      </c>
      <c r="AK308" t="s">
        <v>61</v>
      </c>
      <c r="AL308">
        <v>80.55</v>
      </c>
      <c r="AM308">
        <v>5265.1</v>
      </c>
      <c r="AN308">
        <v>0</v>
      </c>
      <c r="AO308">
        <v>0</v>
      </c>
      <c r="AP308">
        <v>1432.2</v>
      </c>
      <c r="AQ308">
        <v>6697.3</v>
      </c>
      <c r="AR308">
        <v>3</v>
      </c>
      <c r="AS308" t="s">
        <v>62</v>
      </c>
      <c r="AT308" t="s">
        <v>53</v>
      </c>
      <c r="AU308">
        <v>94</v>
      </c>
      <c r="AV308">
        <v>4400</v>
      </c>
      <c r="AW308" t="s">
        <v>120</v>
      </c>
      <c r="AX308" t="s">
        <v>121</v>
      </c>
      <c r="AY308" t="str">
        <f>IF(AND(Table1[[#This Row],[Contract]]="Month-to-Month", Table1[[#This Row],[Tenure in Months]]&lt;6, Table1[[#This Row],[Payment Method]]="Bank Withdrawal"), "High Risk", IF(OR(Table1[[#This Row],[Contract]]="Month-to-Month", Table1[[#This Row],[Tenure in Months]]&lt;12), "Medium Risk", "Low Risk"))</f>
        <v>Low Risk</v>
      </c>
    </row>
    <row r="309" spans="1:51" x14ac:dyDescent="0.35">
      <c r="A309" t="s">
        <v>619</v>
      </c>
      <c r="B309" t="s">
        <v>51</v>
      </c>
      <c r="C309">
        <v>71</v>
      </c>
      <c r="D309" t="s">
        <v>52</v>
      </c>
      <c r="E309" t="s">
        <v>53</v>
      </c>
      <c r="F309" t="s">
        <v>53</v>
      </c>
      <c r="G309" t="s">
        <v>52</v>
      </c>
      <c r="H309">
        <v>0</v>
      </c>
      <c r="I309" t="s">
        <v>54</v>
      </c>
      <c r="J309" t="s">
        <v>55</v>
      </c>
      <c r="K309" t="s">
        <v>620</v>
      </c>
      <c r="L309">
        <v>95666</v>
      </c>
      <c r="M309">
        <v>38.546999</v>
      </c>
      <c r="N309">
        <v>-120.271114</v>
      </c>
      <c r="O309">
        <v>5501</v>
      </c>
      <c r="P309" t="s">
        <v>57</v>
      </c>
      <c r="Q309" t="s">
        <v>53</v>
      </c>
      <c r="R309">
        <v>1</v>
      </c>
      <c r="S309">
        <v>24</v>
      </c>
      <c r="T309" t="s">
        <v>58</v>
      </c>
      <c r="U309" t="s">
        <v>53</v>
      </c>
      <c r="V309">
        <v>2.0499999999999998</v>
      </c>
      <c r="W309" t="s">
        <v>53</v>
      </c>
      <c r="X309" t="s">
        <v>53</v>
      </c>
      <c r="Y309" t="s">
        <v>68</v>
      </c>
      <c r="Z309">
        <v>22</v>
      </c>
      <c r="AA309" t="s">
        <v>53</v>
      </c>
      <c r="AB309" t="s">
        <v>52</v>
      </c>
      <c r="AC309" t="s">
        <v>52</v>
      </c>
      <c r="AD309" t="s">
        <v>52</v>
      </c>
      <c r="AE309" t="s">
        <v>52</v>
      </c>
      <c r="AF309" t="s">
        <v>52</v>
      </c>
      <c r="AG309" t="s">
        <v>52</v>
      </c>
      <c r="AH309" t="s">
        <v>53</v>
      </c>
      <c r="AI309" t="s">
        <v>60</v>
      </c>
      <c r="AJ309" t="s">
        <v>53</v>
      </c>
      <c r="AK309" t="s">
        <v>61</v>
      </c>
      <c r="AL309">
        <v>78.849999999999994</v>
      </c>
      <c r="AM309">
        <v>1772.25</v>
      </c>
      <c r="AN309">
        <v>0</v>
      </c>
      <c r="AO309">
        <v>0</v>
      </c>
      <c r="AP309">
        <v>49.199999999999903</v>
      </c>
      <c r="AQ309">
        <v>1821.45</v>
      </c>
      <c r="AR309">
        <v>1</v>
      </c>
      <c r="AS309" t="s">
        <v>62</v>
      </c>
      <c r="AT309" t="s">
        <v>53</v>
      </c>
      <c r="AU309">
        <v>65</v>
      </c>
      <c r="AV309">
        <v>3079</v>
      </c>
      <c r="AW309" t="s">
        <v>120</v>
      </c>
      <c r="AX309" t="s">
        <v>220</v>
      </c>
      <c r="AY309" t="str">
        <f>IF(AND(Table1[[#This Row],[Contract]]="Month-to-Month", Table1[[#This Row],[Tenure in Months]]&lt;6, Table1[[#This Row],[Payment Method]]="Bank Withdrawal"), "High Risk", IF(OR(Table1[[#This Row],[Contract]]="Month-to-Month", Table1[[#This Row],[Tenure in Months]]&lt;12), "Medium Risk", "Low Risk"))</f>
        <v>Medium Risk</v>
      </c>
    </row>
    <row r="310" spans="1:51" x14ac:dyDescent="0.35">
      <c r="A310" t="s">
        <v>621</v>
      </c>
      <c r="B310" t="s">
        <v>51</v>
      </c>
      <c r="C310">
        <v>75</v>
      </c>
      <c r="D310" t="s">
        <v>52</v>
      </c>
      <c r="E310" t="s">
        <v>53</v>
      </c>
      <c r="F310" t="s">
        <v>53</v>
      </c>
      <c r="G310" t="s">
        <v>52</v>
      </c>
      <c r="H310">
        <v>0</v>
      </c>
      <c r="I310" t="s">
        <v>54</v>
      </c>
      <c r="J310" t="s">
        <v>55</v>
      </c>
      <c r="K310" t="s">
        <v>622</v>
      </c>
      <c r="L310">
        <v>95728</v>
      </c>
      <c r="M310">
        <v>39.279068000000002</v>
      </c>
      <c r="N310">
        <v>-120.414275</v>
      </c>
      <c r="O310">
        <v>88</v>
      </c>
      <c r="P310" t="s">
        <v>57</v>
      </c>
      <c r="Q310" t="s">
        <v>53</v>
      </c>
      <c r="R310">
        <v>1</v>
      </c>
      <c r="S310">
        <v>24</v>
      </c>
      <c r="T310" t="s">
        <v>58</v>
      </c>
      <c r="U310" t="s">
        <v>52</v>
      </c>
      <c r="V310">
        <v>0</v>
      </c>
      <c r="W310" t="s">
        <v>52</v>
      </c>
      <c r="X310" t="s">
        <v>53</v>
      </c>
      <c r="Y310" t="s">
        <v>59</v>
      </c>
      <c r="Z310">
        <v>5</v>
      </c>
      <c r="AA310" t="s">
        <v>53</v>
      </c>
      <c r="AB310" t="s">
        <v>52</v>
      </c>
      <c r="AC310" t="s">
        <v>52</v>
      </c>
      <c r="AD310" t="s">
        <v>52</v>
      </c>
      <c r="AE310" t="s">
        <v>52</v>
      </c>
      <c r="AF310" t="s">
        <v>53</v>
      </c>
      <c r="AG310" t="s">
        <v>52</v>
      </c>
      <c r="AH310" t="s">
        <v>53</v>
      </c>
      <c r="AI310" t="s">
        <v>60</v>
      </c>
      <c r="AJ310" t="s">
        <v>52</v>
      </c>
      <c r="AK310" t="s">
        <v>61</v>
      </c>
      <c r="AL310">
        <v>39.1</v>
      </c>
      <c r="AM310">
        <v>971.3</v>
      </c>
      <c r="AN310">
        <v>0</v>
      </c>
      <c r="AO310">
        <v>0</v>
      </c>
      <c r="AP310">
        <v>0</v>
      </c>
      <c r="AQ310">
        <v>971.3</v>
      </c>
      <c r="AR310">
        <v>1</v>
      </c>
      <c r="AS310" t="s">
        <v>62</v>
      </c>
      <c r="AT310" t="s">
        <v>53</v>
      </c>
      <c r="AU310">
        <v>89</v>
      </c>
      <c r="AV310">
        <v>4591</v>
      </c>
      <c r="AW310" t="s">
        <v>63</v>
      </c>
      <c r="AX310" t="s">
        <v>84</v>
      </c>
      <c r="AY310" t="str">
        <f>IF(AND(Table1[[#This Row],[Contract]]="Month-to-Month", Table1[[#This Row],[Tenure in Months]]&lt;6, Table1[[#This Row],[Payment Method]]="Bank Withdrawal"), "High Risk", IF(OR(Table1[[#This Row],[Contract]]="Month-to-Month", Table1[[#This Row],[Tenure in Months]]&lt;12), "Medium Risk", "Low Risk"))</f>
        <v>Medium Risk</v>
      </c>
    </row>
    <row r="311" spans="1:51" x14ac:dyDescent="0.35">
      <c r="A311" t="s">
        <v>623</v>
      </c>
      <c r="B311" t="s">
        <v>66</v>
      </c>
      <c r="C311">
        <v>66</v>
      </c>
      <c r="D311" t="s">
        <v>52</v>
      </c>
      <c r="E311" t="s">
        <v>53</v>
      </c>
      <c r="F311" t="s">
        <v>53</v>
      </c>
      <c r="G311" t="s">
        <v>52</v>
      </c>
      <c r="H311">
        <v>0</v>
      </c>
      <c r="I311" t="s">
        <v>54</v>
      </c>
      <c r="J311" t="s">
        <v>55</v>
      </c>
      <c r="K311" t="s">
        <v>624</v>
      </c>
      <c r="L311">
        <v>95928</v>
      </c>
      <c r="M311">
        <v>39.681488000000002</v>
      </c>
      <c r="N311">
        <v>-121.83721</v>
      </c>
      <c r="O311">
        <v>32848</v>
      </c>
      <c r="P311" t="s">
        <v>57</v>
      </c>
      <c r="Q311" t="s">
        <v>53</v>
      </c>
      <c r="R311">
        <v>1</v>
      </c>
      <c r="S311">
        <v>65</v>
      </c>
      <c r="T311" t="s">
        <v>58</v>
      </c>
      <c r="U311" t="s">
        <v>53</v>
      </c>
      <c r="V311">
        <v>18.690000000000001</v>
      </c>
      <c r="W311" t="s">
        <v>53</v>
      </c>
      <c r="X311" t="s">
        <v>53</v>
      </c>
      <c r="Y311" t="s">
        <v>68</v>
      </c>
      <c r="Z311">
        <v>30</v>
      </c>
      <c r="AA311" t="s">
        <v>52</v>
      </c>
      <c r="AB311" t="s">
        <v>53</v>
      </c>
      <c r="AC311" t="s">
        <v>53</v>
      </c>
      <c r="AD311" t="s">
        <v>52</v>
      </c>
      <c r="AE311" t="s">
        <v>53</v>
      </c>
      <c r="AF311" t="s">
        <v>53</v>
      </c>
      <c r="AG311" t="s">
        <v>52</v>
      </c>
      <c r="AH311" t="s">
        <v>53</v>
      </c>
      <c r="AI311" t="s">
        <v>124</v>
      </c>
      <c r="AJ311" t="s">
        <v>53</v>
      </c>
      <c r="AK311" t="s">
        <v>61</v>
      </c>
      <c r="AL311">
        <v>106.25</v>
      </c>
      <c r="AM311">
        <v>6979.8</v>
      </c>
      <c r="AN311">
        <v>0</v>
      </c>
      <c r="AO311">
        <v>0</v>
      </c>
      <c r="AP311">
        <v>1214.8499999999999</v>
      </c>
      <c r="AQ311">
        <v>8194.65</v>
      </c>
      <c r="AR311">
        <v>1</v>
      </c>
      <c r="AS311" t="s">
        <v>62</v>
      </c>
      <c r="AT311" t="s">
        <v>53</v>
      </c>
      <c r="AU311">
        <v>69</v>
      </c>
      <c r="AV311">
        <v>5965</v>
      </c>
      <c r="AW311" t="s">
        <v>63</v>
      </c>
      <c r="AX311" t="s">
        <v>70</v>
      </c>
      <c r="AY311" t="str">
        <f>IF(AND(Table1[[#This Row],[Contract]]="Month-to-Month", Table1[[#This Row],[Tenure in Months]]&lt;6, Table1[[#This Row],[Payment Method]]="Bank Withdrawal"), "High Risk", IF(OR(Table1[[#This Row],[Contract]]="Month-to-Month", Table1[[#This Row],[Tenure in Months]]&lt;12), "Medium Risk", "Low Risk"))</f>
        <v>Low Risk</v>
      </c>
    </row>
    <row r="312" spans="1:51" x14ac:dyDescent="0.35">
      <c r="A312" t="s">
        <v>625</v>
      </c>
      <c r="B312" t="s">
        <v>51</v>
      </c>
      <c r="C312">
        <v>76</v>
      </c>
      <c r="D312" t="s">
        <v>52</v>
      </c>
      <c r="E312" t="s">
        <v>53</v>
      </c>
      <c r="F312" t="s">
        <v>52</v>
      </c>
      <c r="G312" t="s">
        <v>52</v>
      </c>
      <c r="H312">
        <v>0</v>
      </c>
      <c r="I312" t="s">
        <v>54</v>
      </c>
      <c r="J312" t="s">
        <v>55</v>
      </c>
      <c r="K312" t="s">
        <v>626</v>
      </c>
      <c r="L312">
        <v>95939</v>
      </c>
      <c r="M312">
        <v>39.532220000000002</v>
      </c>
      <c r="N312">
        <v>-122.59487900000001</v>
      </c>
      <c r="O312">
        <v>587</v>
      </c>
      <c r="P312" t="s">
        <v>57</v>
      </c>
      <c r="Q312" t="s">
        <v>52</v>
      </c>
      <c r="R312">
        <v>0</v>
      </c>
      <c r="S312">
        <v>1</v>
      </c>
      <c r="T312" t="s">
        <v>58</v>
      </c>
      <c r="U312" t="s">
        <v>53</v>
      </c>
      <c r="V312">
        <v>21.85</v>
      </c>
      <c r="W312" t="s">
        <v>53</v>
      </c>
      <c r="X312" t="s">
        <v>53</v>
      </c>
      <c r="Y312" t="s">
        <v>68</v>
      </c>
      <c r="Z312">
        <v>29</v>
      </c>
      <c r="AA312" t="s">
        <v>52</v>
      </c>
      <c r="AB312" t="s">
        <v>52</v>
      </c>
      <c r="AC312" t="s">
        <v>52</v>
      </c>
      <c r="AD312" t="s">
        <v>52</v>
      </c>
      <c r="AE312" t="s">
        <v>53</v>
      </c>
      <c r="AF312" t="s">
        <v>53</v>
      </c>
      <c r="AG312" t="s">
        <v>52</v>
      </c>
      <c r="AH312" t="s">
        <v>53</v>
      </c>
      <c r="AI312" t="s">
        <v>60</v>
      </c>
      <c r="AJ312" t="s">
        <v>53</v>
      </c>
      <c r="AK312" t="s">
        <v>61</v>
      </c>
      <c r="AL312">
        <v>94</v>
      </c>
      <c r="AM312">
        <v>94</v>
      </c>
      <c r="AN312">
        <v>0</v>
      </c>
      <c r="AO312">
        <v>0</v>
      </c>
      <c r="AP312">
        <v>21.85</v>
      </c>
      <c r="AQ312">
        <v>115.85</v>
      </c>
      <c r="AR312">
        <v>1</v>
      </c>
      <c r="AS312" t="s">
        <v>62</v>
      </c>
      <c r="AT312" t="s">
        <v>53</v>
      </c>
      <c r="AU312">
        <v>67</v>
      </c>
      <c r="AV312">
        <v>4176</v>
      </c>
      <c r="AW312" t="s">
        <v>76</v>
      </c>
      <c r="AX312" t="s">
        <v>100</v>
      </c>
      <c r="AY312" t="str">
        <f>IF(AND(Table1[[#This Row],[Contract]]="Month-to-Month", Table1[[#This Row],[Tenure in Months]]&lt;6, Table1[[#This Row],[Payment Method]]="Bank Withdrawal"), "High Risk", IF(OR(Table1[[#This Row],[Contract]]="Month-to-Month", Table1[[#This Row],[Tenure in Months]]&lt;12), "Medium Risk", "Low Risk"))</f>
        <v>High Risk</v>
      </c>
    </row>
    <row r="313" spans="1:51" x14ac:dyDescent="0.35">
      <c r="A313" t="s">
        <v>627</v>
      </c>
      <c r="B313" t="s">
        <v>66</v>
      </c>
      <c r="C313">
        <v>67</v>
      </c>
      <c r="D313" t="s">
        <v>52</v>
      </c>
      <c r="E313" t="s">
        <v>53</v>
      </c>
      <c r="F313" t="s">
        <v>52</v>
      </c>
      <c r="G313" t="s">
        <v>52</v>
      </c>
      <c r="H313">
        <v>0</v>
      </c>
      <c r="I313" t="s">
        <v>54</v>
      </c>
      <c r="J313" t="s">
        <v>55</v>
      </c>
      <c r="K313" t="s">
        <v>628</v>
      </c>
      <c r="L313">
        <v>95950</v>
      </c>
      <c r="M313">
        <v>39.033057999999997</v>
      </c>
      <c r="N313">
        <v>-121.895718</v>
      </c>
      <c r="O313">
        <v>531</v>
      </c>
      <c r="P313" t="s">
        <v>57</v>
      </c>
      <c r="Q313" t="s">
        <v>52</v>
      </c>
      <c r="R313">
        <v>0</v>
      </c>
      <c r="S313">
        <v>15</v>
      </c>
      <c r="T313" t="s">
        <v>72</v>
      </c>
      <c r="U313" t="s">
        <v>53</v>
      </c>
      <c r="V313">
        <v>4.28</v>
      </c>
      <c r="W313" t="s">
        <v>53</v>
      </c>
      <c r="X313" t="s">
        <v>53</v>
      </c>
      <c r="Y313" t="s">
        <v>68</v>
      </c>
      <c r="Z313">
        <v>6</v>
      </c>
      <c r="AA313" t="s">
        <v>52</v>
      </c>
      <c r="AB313" t="s">
        <v>53</v>
      </c>
      <c r="AC313" t="s">
        <v>52</v>
      </c>
      <c r="AD313" t="s">
        <v>52</v>
      </c>
      <c r="AE313" t="s">
        <v>52</v>
      </c>
      <c r="AF313" t="s">
        <v>53</v>
      </c>
      <c r="AG313" t="s">
        <v>52</v>
      </c>
      <c r="AH313" t="s">
        <v>53</v>
      </c>
      <c r="AI313" t="s">
        <v>60</v>
      </c>
      <c r="AJ313" t="s">
        <v>52</v>
      </c>
      <c r="AK313" t="s">
        <v>61</v>
      </c>
      <c r="AL313">
        <v>89.85</v>
      </c>
      <c r="AM313">
        <v>1424.95</v>
      </c>
      <c r="AN313">
        <v>0</v>
      </c>
      <c r="AO313">
        <v>0</v>
      </c>
      <c r="AP313">
        <v>64.2</v>
      </c>
      <c r="AQ313">
        <v>1489.15</v>
      </c>
      <c r="AR313">
        <v>2</v>
      </c>
      <c r="AS313" t="s">
        <v>62</v>
      </c>
      <c r="AT313" t="s">
        <v>53</v>
      </c>
      <c r="AU313">
        <v>91</v>
      </c>
      <c r="AV313">
        <v>2668</v>
      </c>
      <c r="AW313" t="s">
        <v>76</v>
      </c>
      <c r="AX313" t="s">
        <v>93</v>
      </c>
      <c r="AY313" t="str">
        <f>IF(AND(Table1[[#This Row],[Contract]]="Month-to-Month", Table1[[#This Row],[Tenure in Months]]&lt;6, Table1[[#This Row],[Payment Method]]="Bank Withdrawal"), "High Risk", IF(OR(Table1[[#This Row],[Contract]]="Month-to-Month", Table1[[#This Row],[Tenure in Months]]&lt;12), "Medium Risk", "Low Risk"))</f>
        <v>Medium Risk</v>
      </c>
    </row>
    <row r="314" spans="1:51" x14ac:dyDescent="0.35">
      <c r="A314" t="s">
        <v>629</v>
      </c>
      <c r="B314" t="s">
        <v>66</v>
      </c>
      <c r="C314">
        <v>79</v>
      </c>
      <c r="D314" t="s">
        <v>52</v>
      </c>
      <c r="E314" t="s">
        <v>53</v>
      </c>
      <c r="F314" t="s">
        <v>52</v>
      </c>
      <c r="G314" t="s">
        <v>52</v>
      </c>
      <c r="H314">
        <v>0</v>
      </c>
      <c r="I314" t="s">
        <v>54</v>
      </c>
      <c r="J314" t="s">
        <v>55</v>
      </c>
      <c r="K314" t="s">
        <v>630</v>
      </c>
      <c r="L314">
        <v>95970</v>
      </c>
      <c r="M314">
        <v>39.424956999999999</v>
      </c>
      <c r="N314">
        <v>-122.03930699999999</v>
      </c>
      <c r="O314">
        <v>495</v>
      </c>
      <c r="P314" t="s">
        <v>57</v>
      </c>
      <c r="Q314" t="s">
        <v>52</v>
      </c>
      <c r="R314">
        <v>0</v>
      </c>
      <c r="S314">
        <v>8</v>
      </c>
      <c r="T314" t="s">
        <v>58</v>
      </c>
      <c r="U314" t="s">
        <v>53</v>
      </c>
      <c r="V314">
        <v>45.16</v>
      </c>
      <c r="W314" t="s">
        <v>53</v>
      </c>
      <c r="X314" t="s">
        <v>53</v>
      </c>
      <c r="Y314" t="s">
        <v>68</v>
      </c>
      <c r="Z314">
        <v>15</v>
      </c>
      <c r="AA314" t="s">
        <v>52</v>
      </c>
      <c r="AB314" t="s">
        <v>53</v>
      </c>
      <c r="AC314" t="s">
        <v>53</v>
      </c>
      <c r="AD314" t="s">
        <v>52</v>
      </c>
      <c r="AE314" t="s">
        <v>53</v>
      </c>
      <c r="AF314" t="s">
        <v>53</v>
      </c>
      <c r="AG314" t="s">
        <v>52</v>
      </c>
      <c r="AH314" t="s">
        <v>53</v>
      </c>
      <c r="AI314" t="s">
        <v>60</v>
      </c>
      <c r="AJ314" t="s">
        <v>53</v>
      </c>
      <c r="AK314" t="s">
        <v>61</v>
      </c>
      <c r="AL314">
        <v>105.5</v>
      </c>
      <c r="AM314">
        <v>829.55</v>
      </c>
      <c r="AN314">
        <v>0</v>
      </c>
      <c r="AO314">
        <v>0</v>
      </c>
      <c r="AP314">
        <v>361.28</v>
      </c>
      <c r="AQ314">
        <v>1190.83</v>
      </c>
      <c r="AR314">
        <v>3</v>
      </c>
      <c r="AS314" t="s">
        <v>62</v>
      </c>
      <c r="AT314" t="s">
        <v>53</v>
      </c>
      <c r="AU314">
        <v>72</v>
      </c>
      <c r="AV314">
        <v>5546</v>
      </c>
      <c r="AW314" t="s">
        <v>80</v>
      </c>
      <c r="AX314" t="s">
        <v>182</v>
      </c>
      <c r="AY314" t="str">
        <f>IF(AND(Table1[[#This Row],[Contract]]="Month-to-Month", Table1[[#This Row],[Tenure in Months]]&lt;6, Table1[[#This Row],[Payment Method]]="Bank Withdrawal"), "High Risk", IF(OR(Table1[[#This Row],[Contract]]="Month-to-Month", Table1[[#This Row],[Tenure in Months]]&lt;12), "Medium Risk", "Low Risk"))</f>
        <v>Medium Risk</v>
      </c>
    </row>
    <row r="315" spans="1:51" x14ac:dyDescent="0.35">
      <c r="A315" t="s">
        <v>631</v>
      </c>
      <c r="B315" t="s">
        <v>51</v>
      </c>
      <c r="C315">
        <v>78</v>
      </c>
      <c r="D315" t="s">
        <v>52</v>
      </c>
      <c r="E315" t="s">
        <v>53</v>
      </c>
      <c r="F315" t="s">
        <v>52</v>
      </c>
      <c r="G315" t="s">
        <v>52</v>
      </c>
      <c r="H315">
        <v>0</v>
      </c>
      <c r="I315" t="s">
        <v>54</v>
      </c>
      <c r="J315" t="s">
        <v>55</v>
      </c>
      <c r="K315" t="s">
        <v>632</v>
      </c>
      <c r="L315">
        <v>95987</v>
      </c>
      <c r="M315">
        <v>39.117536999999999</v>
      </c>
      <c r="N315">
        <v>-122.284654</v>
      </c>
      <c r="O315">
        <v>4579</v>
      </c>
      <c r="P315" t="s">
        <v>57</v>
      </c>
      <c r="Q315" t="s">
        <v>52</v>
      </c>
      <c r="R315">
        <v>0</v>
      </c>
      <c r="S315">
        <v>7</v>
      </c>
      <c r="T315" t="s">
        <v>58</v>
      </c>
      <c r="U315" t="s">
        <v>53</v>
      </c>
      <c r="V315">
        <v>32.4</v>
      </c>
      <c r="W315" t="s">
        <v>53</v>
      </c>
      <c r="X315" t="s">
        <v>53</v>
      </c>
      <c r="Y315" t="s">
        <v>68</v>
      </c>
      <c r="Z315">
        <v>7</v>
      </c>
      <c r="AA315" t="s">
        <v>52</v>
      </c>
      <c r="AB315" t="s">
        <v>52</v>
      </c>
      <c r="AC315" t="s">
        <v>52</v>
      </c>
      <c r="AD315" t="s">
        <v>52</v>
      </c>
      <c r="AE315" t="s">
        <v>52</v>
      </c>
      <c r="AF315" t="s">
        <v>52</v>
      </c>
      <c r="AG315" t="s">
        <v>52</v>
      </c>
      <c r="AH315" t="s">
        <v>53</v>
      </c>
      <c r="AI315" t="s">
        <v>60</v>
      </c>
      <c r="AJ315" t="s">
        <v>52</v>
      </c>
      <c r="AK315" t="s">
        <v>69</v>
      </c>
      <c r="AL315">
        <v>73.75</v>
      </c>
      <c r="AM315">
        <v>545.15</v>
      </c>
      <c r="AN315">
        <v>0</v>
      </c>
      <c r="AO315">
        <v>0</v>
      </c>
      <c r="AP315">
        <v>226.79999999999899</v>
      </c>
      <c r="AQ315">
        <v>771.94999999999902</v>
      </c>
      <c r="AR315">
        <v>2</v>
      </c>
      <c r="AS315" t="s">
        <v>62</v>
      </c>
      <c r="AT315" t="s">
        <v>53</v>
      </c>
      <c r="AU315">
        <v>84</v>
      </c>
      <c r="AV315">
        <v>5638</v>
      </c>
      <c r="AW315" t="s">
        <v>120</v>
      </c>
      <c r="AX315" t="s">
        <v>121</v>
      </c>
      <c r="AY315" t="str">
        <f>IF(AND(Table1[[#This Row],[Contract]]="Month-to-Month", Table1[[#This Row],[Tenure in Months]]&lt;6, Table1[[#This Row],[Payment Method]]="Bank Withdrawal"), "High Risk", IF(OR(Table1[[#This Row],[Contract]]="Month-to-Month", Table1[[#This Row],[Tenure in Months]]&lt;12), "Medium Risk", "Low Risk"))</f>
        <v>Medium Risk</v>
      </c>
    </row>
    <row r="316" spans="1:51" x14ac:dyDescent="0.35">
      <c r="A316" t="s">
        <v>633</v>
      </c>
      <c r="B316" t="s">
        <v>51</v>
      </c>
      <c r="C316">
        <v>79</v>
      </c>
      <c r="D316" t="s">
        <v>52</v>
      </c>
      <c r="E316" t="s">
        <v>53</v>
      </c>
      <c r="F316" t="s">
        <v>52</v>
      </c>
      <c r="G316" t="s">
        <v>52</v>
      </c>
      <c r="H316">
        <v>0</v>
      </c>
      <c r="I316" t="s">
        <v>54</v>
      </c>
      <c r="J316" t="s">
        <v>55</v>
      </c>
      <c r="K316" t="s">
        <v>634</v>
      </c>
      <c r="L316">
        <v>95993</v>
      </c>
      <c r="M316">
        <v>39.075693999999999</v>
      </c>
      <c r="N316">
        <v>-121.70605999999999</v>
      </c>
      <c r="O316">
        <v>27786</v>
      </c>
      <c r="P316" t="s">
        <v>57</v>
      </c>
      <c r="Q316" t="s">
        <v>52</v>
      </c>
      <c r="R316">
        <v>0</v>
      </c>
      <c r="S316">
        <v>9</v>
      </c>
      <c r="T316" t="s">
        <v>67</v>
      </c>
      <c r="U316" t="s">
        <v>53</v>
      </c>
      <c r="V316">
        <v>2.4500000000000002</v>
      </c>
      <c r="W316" t="s">
        <v>53</v>
      </c>
      <c r="X316" t="s">
        <v>53</v>
      </c>
      <c r="Y316" t="s">
        <v>59</v>
      </c>
      <c r="Z316">
        <v>7</v>
      </c>
      <c r="AA316" t="s">
        <v>53</v>
      </c>
      <c r="AB316" t="s">
        <v>52</v>
      </c>
      <c r="AC316" t="s">
        <v>52</v>
      </c>
      <c r="AD316" t="s">
        <v>52</v>
      </c>
      <c r="AE316" t="s">
        <v>52</v>
      </c>
      <c r="AF316" t="s">
        <v>52</v>
      </c>
      <c r="AG316" t="s">
        <v>52</v>
      </c>
      <c r="AH316" t="s">
        <v>53</v>
      </c>
      <c r="AI316" t="s">
        <v>60</v>
      </c>
      <c r="AJ316" t="s">
        <v>52</v>
      </c>
      <c r="AK316" t="s">
        <v>61</v>
      </c>
      <c r="AL316">
        <v>54.55</v>
      </c>
      <c r="AM316">
        <v>494.05</v>
      </c>
      <c r="AN316">
        <v>0</v>
      </c>
      <c r="AO316">
        <v>0</v>
      </c>
      <c r="AP316">
        <v>22.05</v>
      </c>
      <c r="AQ316">
        <v>516.1</v>
      </c>
      <c r="AR316">
        <v>1</v>
      </c>
      <c r="AS316" t="s">
        <v>62</v>
      </c>
      <c r="AT316" t="s">
        <v>53</v>
      </c>
      <c r="AU316">
        <v>79</v>
      </c>
      <c r="AV316">
        <v>4656</v>
      </c>
      <c r="AW316" t="s">
        <v>76</v>
      </c>
      <c r="AX316" t="s">
        <v>133</v>
      </c>
      <c r="AY316" t="str">
        <f>IF(AND(Table1[[#This Row],[Contract]]="Month-to-Month", Table1[[#This Row],[Tenure in Months]]&lt;6, Table1[[#This Row],[Payment Method]]="Bank Withdrawal"), "High Risk", IF(OR(Table1[[#This Row],[Contract]]="Month-to-Month", Table1[[#This Row],[Tenure in Months]]&lt;12), "Medium Risk", "Low Risk"))</f>
        <v>Medium Risk</v>
      </c>
    </row>
    <row r="317" spans="1:51" x14ac:dyDescent="0.35">
      <c r="A317" t="s">
        <v>635</v>
      </c>
      <c r="B317" t="s">
        <v>66</v>
      </c>
      <c r="C317">
        <v>78</v>
      </c>
      <c r="D317" t="s">
        <v>52</v>
      </c>
      <c r="E317" t="s">
        <v>53</v>
      </c>
      <c r="F317" t="s">
        <v>52</v>
      </c>
      <c r="G317" t="s">
        <v>52</v>
      </c>
      <c r="H317">
        <v>0</v>
      </c>
      <c r="I317" t="s">
        <v>54</v>
      </c>
      <c r="J317" t="s">
        <v>55</v>
      </c>
      <c r="K317" t="s">
        <v>636</v>
      </c>
      <c r="L317">
        <v>96007</v>
      </c>
      <c r="M317">
        <v>40.448632000000003</v>
      </c>
      <c r="N317">
        <v>-122.306657</v>
      </c>
      <c r="O317">
        <v>21418</v>
      </c>
      <c r="P317" t="s">
        <v>57</v>
      </c>
      <c r="Q317" t="s">
        <v>52</v>
      </c>
      <c r="R317">
        <v>0</v>
      </c>
      <c r="S317">
        <v>37</v>
      </c>
      <c r="T317" t="s">
        <v>75</v>
      </c>
      <c r="U317" t="s">
        <v>53</v>
      </c>
      <c r="V317">
        <v>26.95</v>
      </c>
      <c r="W317" t="s">
        <v>53</v>
      </c>
      <c r="X317" t="s">
        <v>53</v>
      </c>
      <c r="Y317" t="s">
        <v>68</v>
      </c>
      <c r="Z317">
        <v>17</v>
      </c>
      <c r="AA317" t="s">
        <v>52</v>
      </c>
      <c r="AB317" t="s">
        <v>52</v>
      </c>
      <c r="AC317" t="s">
        <v>52</v>
      </c>
      <c r="AD317" t="s">
        <v>52</v>
      </c>
      <c r="AE317" t="s">
        <v>52</v>
      </c>
      <c r="AF317" t="s">
        <v>52</v>
      </c>
      <c r="AG317" t="s">
        <v>52</v>
      </c>
      <c r="AH317" t="s">
        <v>53</v>
      </c>
      <c r="AI317" t="s">
        <v>60</v>
      </c>
      <c r="AJ317" t="s">
        <v>53</v>
      </c>
      <c r="AK317" t="s">
        <v>61</v>
      </c>
      <c r="AL317">
        <v>76.25</v>
      </c>
      <c r="AM317">
        <v>2841.55</v>
      </c>
      <c r="AN317">
        <v>0</v>
      </c>
      <c r="AO317">
        <v>0</v>
      </c>
      <c r="AP317">
        <v>997.15</v>
      </c>
      <c r="AQ317">
        <v>3838.7</v>
      </c>
      <c r="AR317">
        <v>3</v>
      </c>
      <c r="AS317" t="s">
        <v>62</v>
      </c>
      <c r="AT317" t="s">
        <v>53</v>
      </c>
      <c r="AU317">
        <v>91</v>
      </c>
      <c r="AV317">
        <v>5859</v>
      </c>
      <c r="AW317" t="s">
        <v>88</v>
      </c>
      <c r="AX317" t="s">
        <v>89</v>
      </c>
      <c r="AY317" t="str">
        <f>IF(AND(Table1[[#This Row],[Contract]]="Month-to-Month", Table1[[#This Row],[Tenure in Months]]&lt;6, Table1[[#This Row],[Payment Method]]="Bank Withdrawal"), "High Risk", IF(OR(Table1[[#This Row],[Contract]]="Month-to-Month", Table1[[#This Row],[Tenure in Months]]&lt;12), "Medium Risk", "Low Risk"))</f>
        <v>Medium Risk</v>
      </c>
    </row>
    <row r="318" spans="1:51" x14ac:dyDescent="0.35">
      <c r="A318" t="s">
        <v>637</v>
      </c>
      <c r="B318" t="s">
        <v>66</v>
      </c>
      <c r="C318">
        <v>71</v>
      </c>
      <c r="D318" t="s">
        <v>52</v>
      </c>
      <c r="E318" t="s">
        <v>53</v>
      </c>
      <c r="F318" t="s">
        <v>52</v>
      </c>
      <c r="G318" t="s">
        <v>52</v>
      </c>
      <c r="H318">
        <v>0</v>
      </c>
      <c r="I318" t="s">
        <v>54</v>
      </c>
      <c r="J318" t="s">
        <v>55</v>
      </c>
      <c r="K318" t="s">
        <v>638</v>
      </c>
      <c r="L318">
        <v>96011</v>
      </c>
      <c r="M318">
        <v>41.096569000000002</v>
      </c>
      <c r="N318">
        <v>-121.879082</v>
      </c>
      <c r="O318">
        <v>265</v>
      </c>
      <c r="P318" t="s">
        <v>57</v>
      </c>
      <c r="Q318" t="s">
        <v>52</v>
      </c>
      <c r="R318">
        <v>0</v>
      </c>
      <c r="S318">
        <v>3</v>
      </c>
      <c r="T318" t="s">
        <v>67</v>
      </c>
      <c r="U318" t="s">
        <v>53</v>
      </c>
      <c r="V318">
        <v>2.2599999999999998</v>
      </c>
      <c r="W318" t="s">
        <v>52</v>
      </c>
      <c r="X318" t="s">
        <v>53</v>
      </c>
      <c r="Y318" t="s">
        <v>68</v>
      </c>
      <c r="Z318">
        <v>3</v>
      </c>
      <c r="AA318" t="s">
        <v>52</v>
      </c>
      <c r="AB318" t="s">
        <v>52</v>
      </c>
      <c r="AC318" t="s">
        <v>52</v>
      </c>
      <c r="AD318" t="s">
        <v>52</v>
      </c>
      <c r="AE318" t="s">
        <v>52</v>
      </c>
      <c r="AF318" t="s">
        <v>52</v>
      </c>
      <c r="AG318" t="s">
        <v>52</v>
      </c>
      <c r="AH318" t="s">
        <v>53</v>
      </c>
      <c r="AI318" t="s">
        <v>60</v>
      </c>
      <c r="AJ318" t="s">
        <v>53</v>
      </c>
      <c r="AK318" t="s">
        <v>61</v>
      </c>
      <c r="AL318">
        <v>70.400000000000006</v>
      </c>
      <c r="AM318">
        <v>204.7</v>
      </c>
      <c r="AN318">
        <v>0</v>
      </c>
      <c r="AO318">
        <v>0</v>
      </c>
      <c r="AP318">
        <v>6.7799999999999896</v>
      </c>
      <c r="AQ318">
        <v>211.48</v>
      </c>
      <c r="AR318">
        <v>3</v>
      </c>
      <c r="AS318" t="s">
        <v>62</v>
      </c>
      <c r="AT318" t="s">
        <v>53</v>
      </c>
      <c r="AU318">
        <v>67</v>
      </c>
      <c r="AV318">
        <v>2491</v>
      </c>
      <c r="AW318" t="s">
        <v>88</v>
      </c>
      <c r="AX318" t="s">
        <v>89</v>
      </c>
      <c r="AY318" t="str">
        <f>IF(AND(Table1[[#This Row],[Contract]]="Month-to-Month", Table1[[#This Row],[Tenure in Months]]&lt;6, Table1[[#This Row],[Payment Method]]="Bank Withdrawal"), "High Risk", IF(OR(Table1[[#This Row],[Contract]]="Month-to-Month", Table1[[#This Row],[Tenure in Months]]&lt;12), "Medium Risk", "Low Risk"))</f>
        <v>High Risk</v>
      </c>
    </row>
    <row r="319" spans="1:51" x14ac:dyDescent="0.35">
      <c r="A319" t="s">
        <v>639</v>
      </c>
      <c r="B319" t="s">
        <v>66</v>
      </c>
      <c r="C319">
        <v>76</v>
      </c>
      <c r="D319" t="s">
        <v>52</v>
      </c>
      <c r="E319" t="s">
        <v>53</v>
      </c>
      <c r="F319" t="s">
        <v>53</v>
      </c>
      <c r="G319" t="s">
        <v>52</v>
      </c>
      <c r="H319">
        <v>0</v>
      </c>
      <c r="I319" t="s">
        <v>54</v>
      </c>
      <c r="J319" t="s">
        <v>55</v>
      </c>
      <c r="K319" t="s">
        <v>640</v>
      </c>
      <c r="L319">
        <v>96040</v>
      </c>
      <c r="M319">
        <v>40.789799000000002</v>
      </c>
      <c r="N319">
        <v>-121.474529</v>
      </c>
      <c r="O319">
        <v>397</v>
      </c>
      <c r="P319" t="s">
        <v>57</v>
      </c>
      <c r="Q319" t="s">
        <v>53</v>
      </c>
      <c r="R319">
        <v>9</v>
      </c>
      <c r="S319">
        <v>48</v>
      </c>
      <c r="T319" t="s">
        <v>58</v>
      </c>
      <c r="U319" t="s">
        <v>53</v>
      </c>
      <c r="V319">
        <v>43.04</v>
      </c>
      <c r="W319" t="s">
        <v>53</v>
      </c>
      <c r="X319" t="s">
        <v>53</v>
      </c>
      <c r="Y319" t="s">
        <v>68</v>
      </c>
      <c r="Z319">
        <v>5</v>
      </c>
      <c r="AA319" t="s">
        <v>53</v>
      </c>
      <c r="AB319" t="s">
        <v>53</v>
      </c>
      <c r="AC319" t="s">
        <v>53</v>
      </c>
      <c r="AD319" t="s">
        <v>53</v>
      </c>
      <c r="AE319" t="s">
        <v>53</v>
      </c>
      <c r="AF319" t="s">
        <v>53</v>
      </c>
      <c r="AG319" t="s">
        <v>52</v>
      </c>
      <c r="AH319" t="s">
        <v>53</v>
      </c>
      <c r="AI319" t="s">
        <v>60</v>
      </c>
      <c r="AJ319" t="s">
        <v>52</v>
      </c>
      <c r="AK319" t="s">
        <v>61</v>
      </c>
      <c r="AL319">
        <v>117.45</v>
      </c>
      <c r="AM319">
        <v>5438.9</v>
      </c>
      <c r="AN319">
        <v>0</v>
      </c>
      <c r="AO319">
        <v>0</v>
      </c>
      <c r="AP319">
        <v>2065.92</v>
      </c>
      <c r="AQ319">
        <v>7504.82</v>
      </c>
      <c r="AR319">
        <v>1</v>
      </c>
      <c r="AS319" t="s">
        <v>62</v>
      </c>
      <c r="AT319" t="s">
        <v>53</v>
      </c>
      <c r="AU319">
        <v>67</v>
      </c>
      <c r="AV319">
        <v>5915</v>
      </c>
      <c r="AW319" t="s">
        <v>63</v>
      </c>
      <c r="AX319" t="s">
        <v>64</v>
      </c>
      <c r="AY319" t="str">
        <f>IF(AND(Table1[[#This Row],[Contract]]="Month-to-Month", Table1[[#This Row],[Tenure in Months]]&lt;6, Table1[[#This Row],[Payment Method]]="Bank Withdrawal"), "High Risk", IF(OR(Table1[[#This Row],[Contract]]="Month-to-Month", Table1[[#This Row],[Tenure in Months]]&lt;12), "Medium Risk", "Low Risk"))</f>
        <v>Medium Risk</v>
      </c>
    </row>
    <row r="320" spans="1:51" x14ac:dyDescent="0.35">
      <c r="A320" t="s">
        <v>641</v>
      </c>
      <c r="B320" t="s">
        <v>51</v>
      </c>
      <c r="C320">
        <v>65</v>
      </c>
      <c r="D320" t="s">
        <v>52</v>
      </c>
      <c r="E320" t="s">
        <v>53</v>
      </c>
      <c r="F320" t="s">
        <v>52</v>
      </c>
      <c r="G320" t="s">
        <v>52</v>
      </c>
      <c r="H320">
        <v>0</v>
      </c>
      <c r="I320" t="s">
        <v>54</v>
      </c>
      <c r="J320" t="s">
        <v>55</v>
      </c>
      <c r="K320" t="s">
        <v>268</v>
      </c>
      <c r="L320">
        <v>96052</v>
      </c>
      <c r="M320">
        <v>40.704293</v>
      </c>
      <c r="N320">
        <v>-122.803899</v>
      </c>
      <c r="O320">
        <v>1845</v>
      </c>
      <c r="P320" t="s">
        <v>57</v>
      </c>
      <c r="Q320" t="s">
        <v>52</v>
      </c>
      <c r="R320">
        <v>0</v>
      </c>
      <c r="S320">
        <v>8</v>
      </c>
      <c r="T320" t="s">
        <v>67</v>
      </c>
      <c r="U320" t="s">
        <v>52</v>
      </c>
      <c r="V320">
        <v>0</v>
      </c>
      <c r="W320" t="s">
        <v>52</v>
      </c>
      <c r="X320" t="s">
        <v>53</v>
      </c>
      <c r="Y320" t="s">
        <v>59</v>
      </c>
      <c r="Z320">
        <v>4</v>
      </c>
      <c r="AA320" t="s">
        <v>52</v>
      </c>
      <c r="AB320" t="s">
        <v>52</v>
      </c>
      <c r="AC320" t="s">
        <v>53</v>
      </c>
      <c r="AD320" t="s">
        <v>52</v>
      </c>
      <c r="AE320" t="s">
        <v>52</v>
      </c>
      <c r="AF320" t="s">
        <v>52</v>
      </c>
      <c r="AG320" t="s">
        <v>52</v>
      </c>
      <c r="AH320" t="s">
        <v>53</v>
      </c>
      <c r="AI320" t="s">
        <v>60</v>
      </c>
      <c r="AJ320" t="s">
        <v>53</v>
      </c>
      <c r="AK320" t="s">
        <v>61</v>
      </c>
      <c r="AL320">
        <v>29.4</v>
      </c>
      <c r="AM320">
        <v>221.9</v>
      </c>
      <c r="AN320">
        <v>0</v>
      </c>
      <c r="AO320">
        <v>0</v>
      </c>
      <c r="AP320">
        <v>0</v>
      </c>
      <c r="AQ320">
        <v>221.9</v>
      </c>
      <c r="AR320">
        <v>1</v>
      </c>
      <c r="AS320" t="s">
        <v>62</v>
      </c>
      <c r="AT320" t="s">
        <v>53</v>
      </c>
      <c r="AU320">
        <v>85</v>
      </c>
      <c r="AV320">
        <v>5971</v>
      </c>
      <c r="AW320" t="s">
        <v>63</v>
      </c>
      <c r="AX320" t="s">
        <v>84</v>
      </c>
      <c r="AY320" t="str">
        <f>IF(AND(Table1[[#This Row],[Contract]]="Month-to-Month", Table1[[#This Row],[Tenure in Months]]&lt;6, Table1[[#This Row],[Payment Method]]="Bank Withdrawal"), "High Risk", IF(OR(Table1[[#This Row],[Contract]]="Month-to-Month", Table1[[#This Row],[Tenure in Months]]&lt;12), "Medium Risk", "Low Risk"))</f>
        <v>Medium Risk</v>
      </c>
    </row>
    <row r="321" spans="1:51" x14ac:dyDescent="0.35">
      <c r="A321" t="s">
        <v>642</v>
      </c>
      <c r="B321" t="s">
        <v>51</v>
      </c>
      <c r="C321">
        <v>75</v>
      </c>
      <c r="D321" t="s">
        <v>52</v>
      </c>
      <c r="E321" t="s">
        <v>53</v>
      </c>
      <c r="F321" t="s">
        <v>53</v>
      </c>
      <c r="G321" t="s">
        <v>52</v>
      </c>
      <c r="H321">
        <v>0</v>
      </c>
      <c r="I321" t="s">
        <v>54</v>
      </c>
      <c r="J321" t="s">
        <v>55</v>
      </c>
      <c r="K321" t="s">
        <v>452</v>
      </c>
      <c r="L321">
        <v>96074</v>
      </c>
      <c r="M321">
        <v>39.884394999999998</v>
      </c>
      <c r="N321">
        <v>-122.587513</v>
      </c>
      <c r="O321">
        <v>263</v>
      </c>
      <c r="P321" t="s">
        <v>57</v>
      </c>
      <c r="Q321" t="s">
        <v>53</v>
      </c>
      <c r="R321">
        <v>1</v>
      </c>
      <c r="S321">
        <v>37</v>
      </c>
      <c r="T321" t="s">
        <v>75</v>
      </c>
      <c r="U321" t="s">
        <v>53</v>
      </c>
      <c r="V321">
        <v>46.61</v>
      </c>
      <c r="W321" t="s">
        <v>53</v>
      </c>
      <c r="X321" t="s">
        <v>53</v>
      </c>
      <c r="Y321" t="s">
        <v>68</v>
      </c>
      <c r="Z321">
        <v>26</v>
      </c>
      <c r="AA321" t="s">
        <v>52</v>
      </c>
      <c r="AB321" t="s">
        <v>52</v>
      </c>
      <c r="AC321" t="s">
        <v>52</v>
      </c>
      <c r="AD321" t="s">
        <v>52</v>
      </c>
      <c r="AE321" t="s">
        <v>53</v>
      </c>
      <c r="AF321" t="s">
        <v>52</v>
      </c>
      <c r="AG321" t="s">
        <v>52</v>
      </c>
      <c r="AH321" t="s">
        <v>53</v>
      </c>
      <c r="AI321" t="s">
        <v>60</v>
      </c>
      <c r="AJ321" t="s">
        <v>53</v>
      </c>
      <c r="AK321" t="s">
        <v>61</v>
      </c>
      <c r="AL321">
        <v>85.7</v>
      </c>
      <c r="AM321">
        <v>3171.15</v>
      </c>
      <c r="AN321">
        <v>0</v>
      </c>
      <c r="AO321">
        <v>0</v>
      </c>
      <c r="AP321">
        <v>1724.57</v>
      </c>
      <c r="AQ321">
        <v>4895.72</v>
      </c>
      <c r="AR321">
        <v>2</v>
      </c>
      <c r="AS321" t="s">
        <v>62</v>
      </c>
      <c r="AT321" t="s">
        <v>53</v>
      </c>
      <c r="AU321">
        <v>86</v>
      </c>
      <c r="AV321">
        <v>4712</v>
      </c>
      <c r="AW321" t="s">
        <v>63</v>
      </c>
      <c r="AX321" t="s">
        <v>154</v>
      </c>
      <c r="AY321" t="str">
        <f>IF(AND(Table1[[#This Row],[Contract]]="Month-to-Month", Table1[[#This Row],[Tenure in Months]]&lt;6, Table1[[#This Row],[Payment Method]]="Bank Withdrawal"), "High Risk", IF(OR(Table1[[#This Row],[Contract]]="Month-to-Month", Table1[[#This Row],[Tenure in Months]]&lt;12), "Medium Risk", "Low Risk"))</f>
        <v>Medium Risk</v>
      </c>
    </row>
    <row r="322" spans="1:51" x14ac:dyDescent="0.35">
      <c r="A322" t="s">
        <v>643</v>
      </c>
      <c r="B322" t="s">
        <v>66</v>
      </c>
      <c r="C322">
        <v>75</v>
      </c>
      <c r="D322" t="s">
        <v>52</v>
      </c>
      <c r="E322" t="s">
        <v>53</v>
      </c>
      <c r="F322" t="s">
        <v>52</v>
      </c>
      <c r="G322" t="s">
        <v>52</v>
      </c>
      <c r="H322">
        <v>0</v>
      </c>
      <c r="I322" t="s">
        <v>54</v>
      </c>
      <c r="J322" t="s">
        <v>55</v>
      </c>
      <c r="K322" t="s">
        <v>644</v>
      </c>
      <c r="L322">
        <v>96088</v>
      </c>
      <c r="M322">
        <v>40.497441000000002</v>
      </c>
      <c r="N322">
        <v>-121.827524</v>
      </c>
      <c r="O322">
        <v>4231</v>
      </c>
      <c r="P322" t="s">
        <v>57</v>
      </c>
      <c r="Q322" t="s">
        <v>52</v>
      </c>
      <c r="R322">
        <v>0</v>
      </c>
      <c r="S322">
        <v>28</v>
      </c>
      <c r="T322" t="s">
        <v>75</v>
      </c>
      <c r="U322" t="s">
        <v>53</v>
      </c>
      <c r="V322">
        <v>9.67</v>
      </c>
      <c r="W322" t="s">
        <v>53</v>
      </c>
      <c r="X322" t="s">
        <v>53</v>
      </c>
      <c r="Y322" t="s">
        <v>68</v>
      </c>
      <c r="Z322">
        <v>28</v>
      </c>
      <c r="AA322" t="s">
        <v>52</v>
      </c>
      <c r="AB322" t="s">
        <v>53</v>
      </c>
      <c r="AC322" t="s">
        <v>53</v>
      </c>
      <c r="AD322" t="s">
        <v>52</v>
      </c>
      <c r="AE322" t="s">
        <v>53</v>
      </c>
      <c r="AF322" t="s">
        <v>53</v>
      </c>
      <c r="AG322" t="s">
        <v>52</v>
      </c>
      <c r="AH322" t="s">
        <v>53</v>
      </c>
      <c r="AI322" t="s">
        <v>60</v>
      </c>
      <c r="AJ322" t="s">
        <v>53</v>
      </c>
      <c r="AK322" t="s">
        <v>61</v>
      </c>
      <c r="AL322">
        <v>106.15</v>
      </c>
      <c r="AM322">
        <v>3152.5</v>
      </c>
      <c r="AN322">
        <v>0</v>
      </c>
      <c r="AO322">
        <v>0</v>
      </c>
      <c r="AP322">
        <v>270.76</v>
      </c>
      <c r="AQ322">
        <v>3423.26</v>
      </c>
      <c r="AR322">
        <v>1</v>
      </c>
      <c r="AS322" t="s">
        <v>62</v>
      </c>
      <c r="AT322" t="s">
        <v>53</v>
      </c>
      <c r="AU322">
        <v>83</v>
      </c>
      <c r="AV322">
        <v>5030</v>
      </c>
      <c r="AW322" t="s">
        <v>63</v>
      </c>
      <c r="AX322" t="s">
        <v>64</v>
      </c>
      <c r="AY322" t="str">
        <f>IF(AND(Table1[[#This Row],[Contract]]="Month-to-Month", Table1[[#This Row],[Tenure in Months]]&lt;6, Table1[[#This Row],[Payment Method]]="Bank Withdrawal"), "High Risk", IF(OR(Table1[[#This Row],[Contract]]="Month-to-Month", Table1[[#This Row],[Tenure in Months]]&lt;12), "Medium Risk", "Low Risk"))</f>
        <v>Medium Risk</v>
      </c>
    </row>
    <row r="323" spans="1:51" x14ac:dyDescent="0.35">
      <c r="A323" t="s">
        <v>645</v>
      </c>
      <c r="B323" t="s">
        <v>51</v>
      </c>
      <c r="C323">
        <v>69</v>
      </c>
      <c r="D323" t="s">
        <v>52</v>
      </c>
      <c r="E323" t="s">
        <v>53</v>
      </c>
      <c r="F323" t="s">
        <v>52</v>
      </c>
      <c r="G323" t="s">
        <v>52</v>
      </c>
      <c r="H323">
        <v>0</v>
      </c>
      <c r="I323" t="s">
        <v>54</v>
      </c>
      <c r="J323" t="s">
        <v>55</v>
      </c>
      <c r="K323" t="s">
        <v>646</v>
      </c>
      <c r="L323">
        <v>96093</v>
      </c>
      <c r="M323">
        <v>40.759400999999997</v>
      </c>
      <c r="N323">
        <v>-122.93933699999999</v>
      </c>
      <c r="O323">
        <v>3749</v>
      </c>
      <c r="P323" t="s">
        <v>57</v>
      </c>
      <c r="Q323" t="s">
        <v>52</v>
      </c>
      <c r="R323">
        <v>0</v>
      </c>
      <c r="S323">
        <v>36</v>
      </c>
      <c r="T323" t="s">
        <v>75</v>
      </c>
      <c r="U323" t="s">
        <v>53</v>
      </c>
      <c r="V323">
        <v>23.33</v>
      </c>
      <c r="W323" t="s">
        <v>53</v>
      </c>
      <c r="X323" t="s">
        <v>53</v>
      </c>
      <c r="Y323" t="s">
        <v>68</v>
      </c>
      <c r="Z323">
        <v>23</v>
      </c>
      <c r="AA323" t="s">
        <v>53</v>
      </c>
      <c r="AB323" t="s">
        <v>52</v>
      </c>
      <c r="AC323" t="s">
        <v>52</v>
      </c>
      <c r="AD323" t="s">
        <v>52</v>
      </c>
      <c r="AE323" t="s">
        <v>53</v>
      </c>
      <c r="AF323" t="s">
        <v>52</v>
      </c>
      <c r="AG323" t="s">
        <v>52</v>
      </c>
      <c r="AH323" t="s">
        <v>53</v>
      </c>
      <c r="AI323" t="s">
        <v>60</v>
      </c>
      <c r="AJ323" t="s">
        <v>53</v>
      </c>
      <c r="AK323" t="s">
        <v>61</v>
      </c>
      <c r="AL323">
        <v>90.85</v>
      </c>
      <c r="AM323">
        <v>3186.7</v>
      </c>
      <c r="AN323">
        <v>0</v>
      </c>
      <c r="AO323">
        <v>0</v>
      </c>
      <c r="AP323">
        <v>839.87999999999897</v>
      </c>
      <c r="AQ323">
        <v>4026.58</v>
      </c>
      <c r="AR323">
        <v>1</v>
      </c>
      <c r="AS323" t="s">
        <v>62</v>
      </c>
      <c r="AT323" t="s">
        <v>53</v>
      </c>
      <c r="AU323">
        <v>92</v>
      </c>
      <c r="AV323">
        <v>5692</v>
      </c>
      <c r="AW323" t="s">
        <v>63</v>
      </c>
      <c r="AX323" t="s">
        <v>70</v>
      </c>
      <c r="AY323" t="str">
        <f>IF(AND(Table1[[#This Row],[Contract]]="Month-to-Month", Table1[[#This Row],[Tenure in Months]]&lt;6, Table1[[#This Row],[Payment Method]]="Bank Withdrawal"), "High Risk", IF(OR(Table1[[#This Row],[Contract]]="Month-to-Month", Table1[[#This Row],[Tenure in Months]]&lt;12), "Medium Risk", "Low Risk"))</f>
        <v>Medium Risk</v>
      </c>
    </row>
    <row r="324" spans="1:51" x14ac:dyDescent="0.35">
      <c r="A324" t="s">
        <v>647</v>
      </c>
      <c r="B324" t="s">
        <v>66</v>
      </c>
      <c r="C324">
        <v>68</v>
      </c>
      <c r="D324" t="s">
        <v>52</v>
      </c>
      <c r="E324" t="s">
        <v>53</v>
      </c>
      <c r="F324" t="s">
        <v>53</v>
      </c>
      <c r="G324" t="s">
        <v>53</v>
      </c>
      <c r="H324">
        <v>3</v>
      </c>
      <c r="I324" t="s">
        <v>54</v>
      </c>
      <c r="J324" t="s">
        <v>55</v>
      </c>
      <c r="K324" t="s">
        <v>266</v>
      </c>
      <c r="L324">
        <v>92028</v>
      </c>
      <c r="M324">
        <v>33.362575</v>
      </c>
      <c r="N324">
        <v>-117.299644</v>
      </c>
      <c r="O324">
        <v>42239</v>
      </c>
      <c r="P324" t="s">
        <v>57</v>
      </c>
      <c r="Q324" t="s">
        <v>53</v>
      </c>
      <c r="R324">
        <v>1</v>
      </c>
      <c r="S324">
        <v>4</v>
      </c>
      <c r="T324" t="s">
        <v>67</v>
      </c>
      <c r="U324" t="s">
        <v>53</v>
      </c>
      <c r="V324">
        <v>42.13</v>
      </c>
      <c r="W324" t="s">
        <v>52</v>
      </c>
      <c r="X324" t="s">
        <v>53</v>
      </c>
      <c r="Y324" t="s">
        <v>110</v>
      </c>
      <c r="Z324">
        <v>52</v>
      </c>
      <c r="AA324" t="s">
        <v>52</v>
      </c>
      <c r="AB324" t="s">
        <v>52</v>
      </c>
      <c r="AC324" t="s">
        <v>52</v>
      </c>
      <c r="AD324" t="s">
        <v>52</v>
      </c>
      <c r="AE324" t="s">
        <v>52</v>
      </c>
      <c r="AF324" t="s">
        <v>52</v>
      </c>
      <c r="AG324" t="s">
        <v>52</v>
      </c>
      <c r="AH324" t="s">
        <v>53</v>
      </c>
      <c r="AI324" t="s">
        <v>60</v>
      </c>
      <c r="AJ324" t="s">
        <v>52</v>
      </c>
      <c r="AK324" t="s">
        <v>61</v>
      </c>
      <c r="AL324">
        <v>46</v>
      </c>
      <c r="AM324">
        <v>181.6</v>
      </c>
      <c r="AN324">
        <v>0</v>
      </c>
      <c r="AO324">
        <v>0</v>
      </c>
      <c r="AP324">
        <v>168.52</v>
      </c>
      <c r="AQ324">
        <v>350.12</v>
      </c>
      <c r="AR324">
        <v>1</v>
      </c>
      <c r="AS324" t="s">
        <v>62</v>
      </c>
      <c r="AT324" t="s">
        <v>53</v>
      </c>
      <c r="AU324">
        <v>92</v>
      </c>
      <c r="AV324">
        <v>4797</v>
      </c>
      <c r="AW324" t="s">
        <v>63</v>
      </c>
      <c r="AX324" t="s">
        <v>70</v>
      </c>
      <c r="AY324" t="str">
        <f>IF(AND(Table1[[#This Row],[Contract]]="Month-to-Month", Table1[[#This Row],[Tenure in Months]]&lt;6, Table1[[#This Row],[Payment Method]]="Bank Withdrawal"), "High Risk", IF(OR(Table1[[#This Row],[Contract]]="Month-to-Month", Table1[[#This Row],[Tenure in Months]]&lt;12), "Medium Risk", "Low Risk"))</f>
        <v>High Risk</v>
      </c>
    </row>
    <row r="325" spans="1:51" x14ac:dyDescent="0.35">
      <c r="A325" t="s">
        <v>648</v>
      </c>
      <c r="B325" t="s">
        <v>66</v>
      </c>
      <c r="C325">
        <v>66</v>
      </c>
      <c r="D325" t="s">
        <v>52</v>
      </c>
      <c r="E325" t="s">
        <v>53</v>
      </c>
      <c r="F325" t="s">
        <v>52</v>
      </c>
      <c r="G325" t="s">
        <v>52</v>
      </c>
      <c r="H325">
        <v>0</v>
      </c>
      <c r="I325" t="s">
        <v>54</v>
      </c>
      <c r="J325" t="s">
        <v>55</v>
      </c>
      <c r="K325" t="s">
        <v>56</v>
      </c>
      <c r="L325">
        <v>90001</v>
      </c>
      <c r="M325">
        <v>33.973616</v>
      </c>
      <c r="N325">
        <v>-118.24902</v>
      </c>
      <c r="O325">
        <v>54492</v>
      </c>
      <c r="P325" t="s">
        <v>57</v>
      </c>
      <c r="Q325" t="s">
        <v>52</v>
      </c>
      <c r="R325">
        <v>0</v>
      </c>
      <c r="S325">
        <v>8</v>
      </c>
      <c r="T325" t="s">
        <v>67</v>
      </c>
      <c r="U325" t="s">
        <v>53</v>
      </c>
      <c r="V325">
        <v>5.21</v>
      </c>
      <c r="W325" t="s">
        <v>52</v>
      </c>
      <c r="X325" t="s">
        <v>53</v>
      </c>
      <c r="Y325" t="s">
        <v>68</v>
      </c>
      <c r="Z325">
        <v>8</v>
      </c>
      <c r="AA325" t="s">
        <v>52</v>
      </c>
      <c r="AB325" t="s">
        <v>52</v>
      </c>
      <c r="AC325" t="s">
        <v>53</v>
      </c>
      <c r="AD325" t="s">
        <v>52</v>
      </c>
      <c r="AE325" t="s">
        <v>53</v>
      </c>
      <c r="AF325" t="s">
        <v>53</v>
      </c>
      <c r="AG325" t="s">
        <v>52</v>
      </c>
      <c r="AH325" t="s">
        <v>53</v>
      </c>
      <c r="AI325" t="s">
        <v>60</v>
      </c>
      <c r="AJ325" t="s">
        <v>53</v>
      </c>
      <c r="AK325" t="s">
        <v>69</v>
      </c>
      <c r="AL325">
        <v>94.45</v>
      </c>
      <c r="AM325">
        <v>742.95</v>
      </c>
      <c r="AN325">
        <v>0</v>
      </c>
      <c r="AO325">
        <v>0</v>
      </c>
      <c r="AP325">
        <v>41.68</v>
      </c>
      <c r="AQ325">
        <v>784.63</v>
      </c>
      <c r="AR325">
        <v>1</v>
      </c>
      <c r="AS325" t="s">
        <v>62</v>
      </c>
      <c r="AT325" t="s">
        <v>53</v>
      </c>
      <c r="AU325">
        <v>83</v>
      </c>
      <c r="AV325">
        <v>3676</v>
      </c>
      <c r="AW325" t="s">
        <v>63</v>
      </c>
      <c r="AX325" t="s">
        <v>84</v>
      </c>
      <c r="AY325" t="str">
        <f>IF(AND(Table1[[#This Row],[Contract]]="Month-to-Month", Table1[[#This Row],[Tenure in Months]]&lt;6, Table1[[#This Row],[Payment Method]]="Bank Withdrawal"), "High Risk", IF(OR(Table1[[#This Row],[Contract]]="Month-to-Month", Table1[[#This Row],[Tenure in Months]]&lt;12), "Medium Risk", "Low Risk"))</f>
        <v>Medium Risk</v>
      </c>
    </row>
    <row r="326" spans="1:51" x14ac:dyDescent="0.35">
      <c r="A326" t="s">
        <v>649</v>
      </c>
      <c r="B326" t="s">
        <v>51</v>
      </c>
      <c r="C326">
        <v>65</v>
      </c>
      <c r="D326" t="s">
        <v>52</v>
      </c>
      <c r="E326" t="s">
        <v>53</v>
      </c>
      <c r="F326" t="s">
        <v>52</v>
      </c>
      <c r="G326" t="s">
        <v>52</v>
      </c>
      <c r="H326">
        <v>0</v>
      </c>
      <c r="I326" t="s">
        <v>54</v>
      </c>
      <c r="J326" t="s">
        <v>55</v>
      </c>
      <c r="K326" t="s">
        <v>56</v>
      </c>
      <c r="L326">
        <v>90005</v>
      </c>
      <c r="M326">
        <v>34.059280999999999</v>
      </c>
      <c r="N326">
        <v>-118.30741999999999</v>
      </c>
      <c r="O326">
        <v>43019</v>
      </c>
      <c r="P326" t="s">
        <v>57</v>
      </c>
      <c r="Q326" t="s">
        <v>52</v>
      </c>
      <c r="R326">
        <v>0</v>
      </c>
      <c r="S326">
        <v>50</v>
      </c>
      <c r="T326" t="s">
        <v>58</v>
      </c>
      <c r="U326" t="s">
        <v>53</v>
      </c>
      <c r="V326">
        <v>18.920000000000002</v>
      </c>
      <c r="W326" t="s">
        <v>53</v>
      </c>
      <c r="X326" t="s">
        <v>53</v>
      </c>
      <c r="Y326" t="s">
        <v>68</v>
      </c>
      <c r="Z326">
        <v>11</v>
      </c>
      <c r="AA326" t="s">
        <v>52</v>
      </c>
      <c r="AB326" t="s">
        <v>52</v>
      </c>
      <c r="AC326" t="s">
        <v>52</v>
      </c>
      <c r="AD326" t="s">
        <v>52</v>
      </c>
      <c r="AE326" t="s">
        <v>53</v>
      </c>
      <c r="AF326" t="s">
        <v>53</v>
      </c>
      <c r="AG326" t="s">
        <v>53</v>
      </c>
      <c r="AH326" t="s">
        <v>53</v>
      </c>
      <c r="AI326" t="s">
        <v>60</v>
      </c>
      <c r="AJ326" t="s">
        <v>53</v>
      </c>
      <c r="AK326" t="s">
        <v>61</v>
      </c>
      <c r="AL326">
        <v>95.7</v>
      </c>
      <c r="AM326">
        <v>4816.7</v>
      </c>
      <c r="AN326">
        <v>0</v>
      </c>
      <c r="AO326">
        <v>0</v>
      </c>
      <c r="AP326">
        <v>946</v>
      </c>
      <c r="AQ326">
        <v>5762.7</v>
      </c>
      <c r="AR326">
        <v>3</v>
      </c>
      <c r="AS326" t="s">
        <v>62</v>
      </c>
      <c r="AT326" t="s">
        <v>53</v>
      </c>
      <c r="AU326">
        <v>73</v>
      </c>
      <c r="AV326">
        <v>4287</v>
      </c>
      <c r="AW326" t="s">
        <v>76</v>
      </c>
      <c r="AX326" t="s">
        <v>133</v>
      </c>
      <c r="AY326" t="str">
        <f>IF(AND(Table1[[#This Row],[Contract]]="Month-to-Month", Table1[[#This Row],[Tenure in Months]]&lt;6, Table1[[#This Row],[Payment Method]]="Bank Withdrawal"), "High Risk", IF(OR(Table1[[#This Row],[Contract]]="Month-to-Month", Table1[[#This Row],[Tenure in Months]]&lt;12), "Medium Risk", "Low Risk"))</f>
        <v>Medium Risk</v>
      </c>
    </row>
    <row r="327" spans="1:51" x14ac:dyDescent="0.35">
      <c r="A327" t="s">
        <v>650</v>
      </c>
      <c r="B327" t="s">
        <v>66</v>
      </c>
      <c r="C327">
        <v>77</v>
      </c>
      <c r="D327" t="s">
        <v>52</v>
      </c>
      <c r="E327" t="s">
        <v>53</v>
      </c>
      <c r="F327" t="s">
        <v>53</v>
      </c>
      <c r="G327" t="s">
        <v>52</v>
      </c>
      <c r="H327">
        <v>0</v>
      </c>
      <c r="I327" t="s">
        <v>54</v>
      </c>
      <c r="J327" t="s">
        <v>55</v>
      </c>
      <c r="K327" t="s">
        <v>56</v>
      </c>
      <c r="L327">
        <v>90028</v>
      </c>
      <c r="M327">
        <v>34.099868999999998</v>
      </c>
      <c r="N327">
        <v>-118.326843</v>
      </c>
      <c r="O327">
        <v>30568</v>
      </c>
      <c r="P327" t="s">
        <v>57</v>
      </c>
      <c r="Q327" t="s">
        <v>53</v>
      </c>
      <c r="R327">
        <v>1</v>
      </c>
      <c r="S327">
        <v>61</v>
      </c>
      <c r="T327" t="s">
        <v>58</v>
      </c>
      <c r="U327" t="s">
        <v>53</v>
      </c>
      <c r="V327">
        <v>35.11</v>
      </c>
      <c r="W327" t="s">
        <v>53</v>
      </c>
      <c r="X327" t="s">
        <v>53</v>
      </c>
      <c r="Y327" t="s">
        <v>68</v>
      </c>
      <c r="Z327">
        <v>17</v>
      </c>
      <c r="AA327" t="s">
        <v>52</v>
      </c>
      <c r="AB327" t="s">
        <v>53</v>
      </c>
      <c r="AC327" t="s">
        <v>53</v>
      </c>
      <c r="AD327" t="s">
        <v>52</v>
      </c>
      <c r="AE327" t="s">
        <v>53</v>
      </c>
      <c r="AF327" t="s">
        <v>53</v>
      </c>
      <c r="AG327" t="s">
        <v>52</v>
      </c>
      <c r="AH327" t="s">
        <v>53</v>
      </c>
      <c r="AI327" t="s">
        <v>124</v>
      </c>
      <c r="AJ327" t="s">
        <v>53</v>
      </c>
      <c r="AK327" t="s">
        <v>69</v>
      </c>
      <c r="AL327">
        <v>104.4</v>
      </c>
      <c r="AM327">
        <v>6405</v>
      </c>
      <c r="AN327">
        <v>0</v>
      </c>
      <c r="AO327">
        <v>0</v>
      </c>
      <c r="AP327">
        <v>2141.71</v>
      </c>
      <c r="AQ327">
        <v>8546.7099999999991</v>
      </c>
      <c r="AR327">
        <v>1</v>
      </c>
      <c r="AS327" t="s">
        <v>62</v>
      </c>
      <c r="AT327" t="s">
        <v>53</v>
      </c>
      <c r="AU327">
        <v>84</v>
      </c>
      <c r="AV327">
        <v>4412</v>
      </c>
      <c r="AW327" t="s">
        <v>63</v>
      </c>
      <c r="AX327" t="s">
        <v>84</v>
      </c>
      <c r="AY327" t="str">
        <f>IF(AND(Table1[[#This Row],[Contract]]="Month-to-Month", Table1[[#This Row],[Tenure in Months]]&lt;6, Table1[[#This Row],[Payment Method]]="Bank Withdrawal"), "High Risk", IF(OR(Table1[[#This Row],[Contract]]="Month-to-Month", Table1[[#This Row],[Tenure in Months]]&lt;12), "Medium Risk", "Low Risk"))</f>
        <v>Low Risk</v>
      </c>
    </row>
    <row r="328" spans="1:51" x14ac:dyDescent="0.35">
      <c r="A328" t="s">
        <v>651</v>
      </c>
      <c r="B328" t="s">
        <v>66</v>
      </c>
      <c r="C328">
        <v>66</v>
      </c>
      <c r="D328" t="s">
        <v>52</v>
      </c>
      <c r="E328" t="s">
        <v>53</v>
      </c>
      <c r="F328" t="s">
        <v>53</v>
      </c>
      <c r="G328" t="s">
        <v>52</v>
      </c>
      <c r="H328">
        <v>0</v>
      </c>
      <c r="I328" t="s">
        <v>54</v>
      </c>
      <c r="J328" t="s">
        <v>55</v>
      </c>
      <c r="K328" t="s">
        <v>56</v>
      </c>
      <c r="L328">
        <v>90029</v>
      </c>
      <c r="M328">
        <v>34.089953000000001</v>
      </c>
      <c r="N328">
        <v>-118.29482400000001</v>
      </c>
      <c r="O328">
        <v>41713</v>
      </c>
      <c r="P328" t="s">
        <v>57</v>
      </c>
      <c r="Q328" t="s">
        <v>53</v>
      </c>
      <c r="R328">
        <v>1</v>
      </c>
      <c r="S328">
        <v>40</v>
      </c>
      <c r="T328" t="s">
        <v>58</v>
      </c>
      <c r="U328" t="s">
        <v>52</v>
      </c>
      <c r="V328">
        <v>0</v>
      </c>
      <c r="W328" t="s">
        <v>52</v>
      </c>
      <c r="X328" t="s">
        <v>53</v>
      </c>
      <c r="Y328" t="s">
        <v>110</v>
      </c>
      <c r="Z328">
        <v>3</v>
      </c>
      <c r="AA328" t="s">
        <v>52</v>
      </c>
      <c r="AB328" t="s">
        <v>53</v>
      </c>
      <c r="AC328" t="s">
        <v>52</v>
      </c>
      <c r="AD328" t="s">
        <v>52</v>
      </c>
      <c r="AE328" t="s">
        <v>53</v>
      </c>
      <c r="AF328" t="s">
        <v>52</v>
      </c>
      <c r="AG328" t="s">
        <v>52</v>
      </c>
      <c r="AH328" t="s">
        <v>53</v>
      </c>
      <c r="AI328" t="s">
        <v>60</v>
      </c>
      <c r="AJ328" t="s">
        <v>53</v>
      </c>
      <c r="AK328" t="s">
        <v>61</v>
      </c>
      <c r="AL328">
        <v>39.299999999999997</v>
      </c>
      <c r="AM328">
        <v>1637.4</v>
      </c>
      <c r="AN328">
        <v>0</v>
      </c>
      <c r="AO328">
        <v>0</v>
      </c>
      <c r="AP328">
        <v>0</v>
      </c>
      <c r="AQ328">
        <v>1637.4</v>
      </c>
      <c r="AR328">
        <v>3</v>
      </c>
      <c r="AS328" t="s">
        <v>62</v>
      </c>
      <c r="AT328" t="s">
        <v>53</v>
      </c>
      <c r="AU328">
        <v>91</v>
      </c>
      <c r="AV328">
        <v>2296</v>
      </c>
      <c r="AW328" t="s">
        <v>63</v>
      </c>
      <c r="AX328" t="s">
        <v>154</v>
      </c>
      <c r="AY328" t="str">
        <f>IF(AND(Table1[[#This Row],[Contract]]="Month-to-Month", Table1[[#This Row],[Tenure in Months]]&lt;6, Table1[[#This Row],[Payment Method]]="Bank Withdrawal"), "High Risk", IF(OR(Table1[[#This Row],[Contract]]="Month-to-Month", Table1[[#This Row],[Tenure in Months]]&lt;12), "Medium Risk", "Low Risk"))</f>
        <v>Medium Risk</v>
      </c>
    </row>
    <row r="329" spans="1:51" x14ac:dyDescent="0.35">
      <c r="A329" t="s">
        <v>652</v>
      </c>
      <c r="B329" t="s">
        <v>51</v>
      </c>
      <c r="C329">
        <v>72</v>
      </c>
      <c r="D329" t="s">
        <v>52</v>
      </c>
      <c r="E329" t="s">
        <v>53</v>
      </c>
      <c r="F329" t="s">
        <v>52</v>
      </c>
      <c r="G329" t="s">
        <v>52</v>
      </c>
      <c r="H329">
        <v>0</v>
      </c>
      <c r="I329" t="s">
        <v>54</v>
      </c>
      <c r="J329" t="s">
        <v>55</v>
      </c>
      <c r="K329" t="s">
        <v>56</v>
      </c>
      <c r="L329">
        <v>90044</v>
      </c>
      <c r="M329">
        <v>33.952714</v>
      </c>
      <c r="N329">
        <v>-118.292061</v>
      </c>
      <c r="O329">
        <v>87383</v>
      </c>
      <c r="P329" t="s">
        <v>57</v>
      </c>
      <c r="Q329" t="s">
        <v>52</v>
      </c>
      <c r="R329">
        <v>0</v>
      </c>
      <c r="S329">
        <v>2</v>
      </c>
      <c r="T329" t="s">
        <v>67</v>
      </c>
      <c r="U329" t="s">
        <v>53</v>
      </c>
      <c r="V329">
        <v>41.43</v>
      </c>
      <c r="W329" t="s">
        <v>52</v>
      </c>
      <c r="X329" t="s">
        <v>53</v>
      </c>
      <c r="Y329" t="s">
        <v>110</v>
      </c>
      <c r="Z329">
        <v>20</v>
      </c>
      <c r="AA329" t="s">
        <v>52</v>
      </c>
      <c r="AB329" t="s">
        <v>52</v>
      </c>
      <c r="AC329" t="s">
        <v>52</v>
      </c>
      <c r="AD329" t="s">
        <v>52</v>
      </c>
      <c r="AE329" t="s">
        <v>52</v>
      </c>
      <c r="AF329" t="s">
        <v>52</v>
      </c>
      <c r="AG329" t="s">
        <v>52</v>
      </c>
      <c r="AH329" t="s">
        <v>53</v>
      </c>
      <c r="AI329" t="s">
        <v>60</v>
      </c>
      <c r="AJ329" t="s">
        <v>53</v>
      </c>
      <c r="AK329" t="s">
        <v>61</v>
      </c>
      <c r="AL329">
        <v>44.7</v>
      </c>
      <c r="AM329">
        <v>93.7</v>
      </c>
      <c r="AN329">
        <v>0</v>
      </c>
      <c r="AO329">
        <v>0</v>
      </c>
      <c r="AP329">
        <v>82.86</v>
      </c>
      <c r="AQ329">
        <v>176.56</v>
      </c>
      <c r="AR329">
        <v>1</v>
      </c>
      <c r="AS329" t="s">
        <v>62</v>
      </c>
      <c r="AT329" t="s">
        <v>53</v>
      </c>
      <c r="AU329">
        <v>91</v>
      </c>
      <c r="AV329">
        <v>4618</v>
      </c>
      <c r="AW329" t="s">
        <v>63</v>
      </c>
      <c r="AX329" t="s">
        <v>64</v>
      </c>
      <c r="AY329" t="str">
        <f>IF(AND(Table1[[#This Row],[Contract]]="Month-to-Month", Table1[[#This Row],[Tenure in Months]]&lt;6, Table1[[#This Row],[Payment Method]]="Bank Withdrawal"), "High Risk", IF(OR(Table1[[#This Row],[Contract]]="Month-to-Month", Table1[[#This Row],[Tenure in Months]]&lt;12), "Medium Risk", "Low Risk"))</f>
        <v>High Risk</v>
      </c>
    </row>
    <row r="330" spans="1:51" x14ac:dyDescent="0.35">
      <c r="A330" t="s">
        <v>653</v>
      </c>
      <c r="B330" t="s">
        <v>51</v>
      </c>
      <c r="C330">
        <v>77</v>
      </c>
      <c r="D330" t="s">
        <v>52</v>
      </c>
      <c r="E330" t="s">
        <v>53</v>
      </c>
      <c r="F330" t="s">
        <v>53</v>
      </c>
      <c r="G330" t="s">
        <v>52</v>
      </c>
      <c r="H330">
        <v>0</v>
      </c>
      <c r="I330" t="s">
        <v>54</v>
      </c>
      <c r="J330" t="s">
        <v>55</v>
      </c>
      <c r="K330" t="s">
        <v>654</v>
      </c>
      <c r="L330">
        <v>90240</v>
      </c>
      <c r="M330">
        <v>33.956228000000003</v>
      </c>
      <c r="N330">
        <v>-118.120993</v>
      </c>
      <c r="O330">
        <v>24908</v>
      </c>
      <c r="P330" t="s">
        <v>57</v>
      </c>
      <c r="Q330" t="s">
        <v>52</v>
      </c>
      <c r="R330">
        <v>0</v>
      </c>
      <c r="S330">
        <v>10</v>
      </c>
      <c r="T330" t="s">
        <v>72</v>
      </c>
      <c r="U330" t="s">
        <v>53</v>
      </c>
      <c r="V330">
        <v>6.01</v>
      </c>
      <c r="W330" t="s">
        <v>53</v>
      </c>
      <c r="X330" t="s">
        <v>53</v>
      </c>
      <c r="Y330" t="s">
        <v>68</v>
      </c>
      <c r="Z330">
        <v>27</v>
      </c>
      <c r="AA330" t="s">
        <v>52</v>
      </c>
      <c r="AB330" t="s">
        <v>52</v>
      </c>
      <c r="AC330" t="s">
        <v>52</v>
      </c>
      <c r="AD330" t="s">
        <v>52</v>
      </c>
      <c r="AE330" t="s">
        <v>52</v>
      </c>
      <c r="AF330" t="s">
        <v>53</v>
      </c>
      <c r="AG330" t="s">
        <v>52</v>
      </c>
      <c r="AH330" t="s">
        <v>53</v>
      </c>
      <c r="AI330" t="s">
        <v>60</v>
      </c>
      <c r="AJ330" t="s">
        <v>52</v>
      </c>
      <c r="AK330" t="s">
        <v>61</v>
      </c>
      <c r="AL330">
        <v>85.55</v>
      </c>
      <c r="AM330">
        <v>851.75</v>
      </c>
      <c r="AN330">
        <v>0</v>
      </c>
      <c r="AO330">
        <v>0</v>
      </c>
      <c r="AP330">
        <v>60.099999999999902</v>
      </c>
      <c r="AQ330">
        <v>911.85</v>
      </c>
      <c r="AR330">
        <v>1</v>
      </c>
      <c r="AS330" t="s">
        <v>62</v>
      </c>
      <c r="AT330" t="s">
        <v>53</v>
      </c>
      <c r="AU330">
        <v>81</v>
      </c>
      <c r="AV330">
        <v>3336</v>
      </c>
      <c r="AW330" t="s">
        <v>120</v>
      </c>
      <c r="AX330" t="s">
        <v>121</v>
      </c>
      <c r="AY330" t="str">
        <f>IF(AND(Table1[[#This Row],[Contract]]="Month-to-Month", Table1[[#This Row],[Tenure in Months]]&lt;6, Table1[[#This Row],[Payment Method]]="Bank Withdrawal"), "High Risk", IF(OR(Table1[[#This Row],[Contract]]="Month-to-Month", Table1[[#This Row],[Tenure in Months]]&lt;12), "Medium Risk", "Low Risk"))</f>
        <v>Medium Risk</v>
      </c>
    </row>
    <row r="331" spans="1:51" x14ac:dyDescent="0.35">
      <c r="A331" t="s">
        <v>655</v>
      </c>
      <c r="B331" t="s">
        <v>66</v>
      </c>
      <c r="C331">
        <v>66</v>
      </c>
      <c r="D331" t="s">
        <v>52</v>
      </c>
      <c r="E331" t="s">
        <v>53</v>
      </c>
      <c r="F331" t="s">
        <v>53</v>
      </c>
      <c r="G331" t="s">
        <v>52</v>
      </c>
      <c r="H331">
        <v>0</v>
      </c>
      <c r="I331" t="s">
        <v>54</v>
      </c>
      <c r="J331" t="s">
        <v>55</v>
      </c>
      <c r="K331" t="s">
        <v>656</v>
      </c>
      <c r="L331">
        <v>90255</v>
      </c>
      <c r="M331">
        <v>33.978029999999997</v>
      </c>
      <c r="N331">
        <v>-118.217141</v>
      </c>
      <c r="O331">
        <v>78114</v>
      </c>
      <c r="P331" t="s">
        <v>57</v>
      </c>
      <c r="Q331" t="s">
        <v>53</v>
      </c>
      <c r="R331">
        <v>1</v>
      </c>
      <c r="S331">
        <v>16</v>
      </c>
      <c r="T331" t="s">
        <v>72</v>
      </c>
      <c r="U331" t="s">
        <v>53</v>
      </c>
      <c r="V331">
        <v>9.93</v>
      </c>
      <c r="W331" t="s">
        <v>53</v>
      </c>
      <c r="X331" t="s">
        <v>53</v>
      </c>
      <c r="Y331" t="s">
        <v>68</v>
      </c>
      <c r="Z331">
        <v>27</v>
      </c>
      <c r="AA331" t="s">
        <v>52</v>
      </c>
      <c r="AB331" t="s">
        <v>52</v>
      </c>
      <c r="AC331" t="s">
        <v>52</v>
      </c>
      <c r="AD331" t="s">
        <v>52</v>
      </c>
      <c r="AE331" t="s">
        <v>52</v>
      </c>
      <c r="AF331" t="s">
        <v>53</v>
      </c>
      <c r="AG331" t="s">
        <v>52</v>
      </c>
      <c r="AH331" t="s">
        <v>53</v>
      </c>
      <c r="AI331" t="s">
        <v>60</v>
      </c>
      <c r="AJ331" t="s">
        <v>53</v>
      </c>
      <c r="AK331" t="s">
        <v>69</v>
      </c>
      <c r="AL331">
        <v>85.35</v>
      </c>
      <c r="AM331">
        <v>1375.15</v>
      </c>
      <c r="AN331">
        <v>0</v>
      </c>
      <c r="AO331">
        <v>0</v>
      </c>
      <c r="AP331">
        <v>158.88</v>
      </c>
      <c r="AQ331">
        <v>1534.03</v>
      </c>
      <c r="AR331">
        <v>2</v>
      </c>
      <c r="AS331" t="s">
        <v>62</v>
      </c>
      <c r="AT331" t="s">
        <v>53</v>
      </c>
      <c r="AU331">
        <v>66</v>
      </c>
      <c r="AV331">
        <v>5769</v>
      </c>
      <c r="AW331" t="s">
        <v>76</v>
      </c>
      <c r="AX331" t="s">
        <v>77</v>
      </c>
      <c r="AY331" t="str">
        <f>IF(AND(Table1[[#This Row],[Contract]]="Month-to-Month", Table1[[#This Row],[Tenure in Months]]&lt;6, Table1[[#This Row],[Payment Method]]="Bank Withdrawal"), "High Risk", IF(OR(Table1[[#This Row],[Contract]]="Month-to-Month", Table1[[#This Row],[Tenure in Months]]&lt;12), "Medium Risk", "Low Risk"))</f>
        <v>Medium Risk</v>
      </c>
    </row>
    <row r="332" spans="1:51" x14ac:dyDescent="0.35">
      <c r="A332" t="s">
        <v>657</v>
      </c>
      <c r="B332" t="s">
        <v>66</v>
      </c>
      <c r="C332">
        <v>80</v>
      </c>
      <c r="D332" t="s">
        <v>52</v>
      </c>
      <c r="E332" t="s">
        <v>53</v>
      </c>
      <c r="F332" t="s">
        <v>52</v>
      </c>
      <c r="G332" t="s">
        <v>52</v>
      </c>
      <c r="H332">
        <v>0</v>
      </c>
      <c r="I332" t="s">
        <v>54</v>
      </c>
      <c r="J332" t="s">
        <v>55</v>
      </c>
      <c r="K332" t="s">
        <v>658</v>
      </c>
      <c r="L332">
        <v>90263</v>
      </c>
      <c r="M332">
        <v>34.037036999999998</v>
      </c>
      <c r="N332">
        <v>-118.705803</v>
      </c>
      <c r="O332">
        <v>11</v>
      </c>
      <c r="P332" t="s">
        <v>57</v>
      </c>
      <c r="Q332" t="s">
        <v>52</v>
      </c>
      <c r="R332">
        <v>0</v>
      </c>
      <c r="S332">
        <v>2</v>
      </c>
      <c r="T332" t="s">
        <v>67</v>
      </c>
      <c r="U332" t="s">
        <v>53</v>
      </c>
      <c r="V332">
        <v>31.91</v>
      </c>
      <c r="W332" t="s">
        <v>52</v>
      </c>
      <c r="X332" t="s">
        <v>53</v>
      </c>
      <c r="Y332" t="s">
        <v>110</v>
      </c>
      <c r="Z332">
        <v>30</v>
      </c>
      <c r="AA332" t="s">
        <v>52</v>
      </c>
      <c r="AB332" t="s">
        <v>52</v>
      </c>
      <c r="AC332" t="s">
        <v>52</v>
      </c>
      <c r="AD332" t="s">
        <v>52</v>
      </c>
      <c r="AE332" t="s">
        <v>52</v>
      </c>
      <c r="AF332" t="s">
        <v>53</v>
      </c>
      <c r="AG332" t="s">
        <v>52</v>
      </c>
      <c r="AH332" t="s">
        <v>53</v>
      </c>
      <c r="AI332" t="s">
        <v>60</v>
      </c>
      <c r="AJ332" t="s">
        <v>53</v>
      </c>
      <c r="AK332" t="s">
        <v>61</v>
      </c>
      <c r="AL332">
        <v>79.599999999999994</v>
      </c>
      <c r="AM332">
        <v>195.05</v>
      </c>
      <c r="AN332">
        <v>0</v>
      </c>
      <c r="AO332">
        <v>0</v>
      </c>
      <c r="AP332">
        <v>63.82</v>
      </c>
      <c r="AQ332">
        <v>258.87</v>
      </c>
      <c r="AR332">
        <v>3</v>
      </c>
      <c r="AS332" t="s">
        <v>62</v>
      </c>
      <c r="AT332" t="s">
        <v>53</v>
      </c>
      <c r="AU332">
        <v>94</v>
      </c>
      <c r="AV332">
        <v>4322</v>
      </c>
      <c r="AW332" t="s">
        <v>80</v>
      </c>
      <c r="AX332" t="s">
        <v>107</v>
      </c>
      <c r="AY332" t="str">
        <f>IF(AND(Table1[[#This Row],[Contract]]="Month-to-Month", Table1[[#This Row],[Tenure in Months]]&lt;6, Table1[[#This Row],[Payment Method]]="Bank Withdrawal"), "High Risk", IF(OR(Table1[[#This Row],[Contract]]="Month-to-Month", Table1[[#This Row],[Tenure in Months]]&lt;12), "Medium Risk", "Low Risk"))</f>
        <v>High Risk</v>
      </c>
    </row>
    <row r="333" spans="1:51" x14ac:dyDescent="0.35">
      <c r="A333" t="s">
        <v>659</v>
      </c>
      <c r="B333" t="s">
        <v>51</v>
      </c>
      <c r="C333">
        <v>68</v>
      </c>
      <c r="D333" t="s">
        <v>52</v>
      </c>
      <c r="E333" t="s">
        <v>53</v>
      </c>
      <c r="F333" t="s">
        <v>52</v>
      </c>
      <c r="G333" t="s">
        <v>52</v>
      </c>
      <c r="H333">
        <v>0</v>
      </c>
      <c r="I333" t="s">
        <v>54</v>
      </c>
      <c r="J333" t="s">
        <v>55</v>
      </c>
      <c r="K333" t="s">
        <v>660</v>
      </c>
      <c r="L333">
        <v>90272</v>
      </c>
      <c r="M333">
        <v>34.079448999999997</v>
      </c>
      <c r="N333">
        <v>-118.548306</v>
      </c>
      <c r="O333">
        <v>22548</v>
      </c>
      <c r="P333" t="s">
        <v>57</v>
      </c>
      <c r="Q333" t="s">
        <v>52</v>
      </c>
      <c r="R333">
        <v>0</v>
      </c>
      <c r="S333">
        <v>19</v>
      </c>
      <c r="T333" t="s">
        <v>72</v>
      </c>
      <c r="U333" t="s">
        <v>53</v>
      </c>
      <c r="V333">
        <v>28.12</v>
      </c>
      <c r="W333" t="s">
        <v>53</v>
      </c>
      <c r="X333" t="s">
        <v>53</v>
      </c>
      <c r="Y333" t="s">
        <v>68</v>
      </c>
      <c r="Z333">
        <v>25</v>
      </c>
      <c r="AA333" t="s">
        <v>53</v>
      </c>
      <c r="AB333" t="s">
        <v>52</v>
      </c>
      <c r="AC333" t="s">
        <v>52</v>
      </c>
      <c r="AD333" t="s">
        <v>52</v>
      </c>
      <c r="AE333" t="s">
        <v>53</v>
      </c>
      <c r="AF333" t="s">
        <v>52</v>
      </c>
      <c r="AG333" t="s">
        <v>52</v>
      </c>
      <c r="AH333" t="s">
        <v>53</v>
      </c>
      <c r="AI333" t="s">
        <v>60</v>
      </c>
      <c r="AJ333" t="s">
        <v>53</v>
      </c>
      <c r="AK333" t="s">
        <v>61</v>
      </c>
      <c r="AL333">
        <v>90.6</v>
      </c>
      <c r="AM333">
        <v>1660</v>
      </c>
      <c r="AN333">
        <v>0</v>
      </c>
      <c r="AO333">
        <v>0</v>
      </c>
      <c r="AP333">
        <v>534.28</v>
      </c>
      <c r="AQ333">
        <v>2194.2799999999902</v>
      </c>
      <c r="AR333">
        <v>1</v>
      </c>
      <c r="AS333" t="s">
        <v>62</v>
      </c>
      <c r="AT333" t="s">
        <v>53</v>
      </c>
      <c r="AU333">
        <v>87</v>
      </c>
      <c r="AV333">
        <v>2373</v>
      </c>
      <c r="AW333" t="s">
        <v>80</v>
      </c>
      <c r="AX333" t="s">
        <v>81</v>
      </c>
      <c r="AY333" t="str">
        <f>IF(AND(Table1[[#This Row],[Contract]]="Month-to-Month", Table1[[#This Row],[Tenure in Months]]&lt;6, Table1[[#This Row],[Payment Method]]="Bank Withdrawal"), "High Risk", IF(OR(Table1[[#This Row],[Contract]]="Month-to-Month", Table1[[#This Row],[Tenure in Months]]&lt;12), "Medium Risk", "Low Risk"))</f>
        <v>Medium Risk</v>
      </c>
    </row>
    <row r="334" spans="1:51" x14ac:dyDescent="0.35">
      <c r="A334" t="s">
        <v>661</v>
      </c>
      <c r="B334" t="s">
        <v>51</v>
      </c>
      <c r="C334">
        <v>78</v>
      </c>
      <c r="D334" t="s">
        <v>52</v>
      </c>
      <c r="E334" t="s">
        <v>53</v>
      </c>
      <c r="F334" t="s">
        <v>53</v>
      </c>
      <c r="G334" t="s">
        <v>52</v>
      </c>
      <c r="H334">
        <v>0</v>
      </c>
      <c r="I334" t="s">
        <v>54</v>
      </c>
      <c r="J334" t="s">
        <v>55</v>
      </c>
      <c r="K334" t="s">
        <v>226</v>
      </c>
      <c r="L334">
        <v>90712</v>
      </c>
      <c r="M334">
        <v>33.840524000000002</v>
      </c>
      <c r="N334">
        <v>-118.148403</v>
      </c>
      <c r="O334">
        <v>30173</v>
      </c>
      <c r="P334" t="s">
        <v>57</v>
      </c>
      <c r="Q334" t="s">
        <v>52</v>
      </c>
      <c r="R334">
        <v>0</v>
      </c>
      <c r="S334">
        <v>7</v>
      </c>
      <c r="T334" t="s">
        <v>58</v>
      </c>
      <c r="U334" t="s">
        <v>53</v>
      </c>
      <c r="V334">
        <v>9.6999999999999993</v>
      </c>
      <c r="W334" t="s">
        <v>53</v>
      </c>
      <c r="X334" t="s">
        <v>53</v>
      </c>
      <c r="Y334" t="s">
        <v>68</v>
      </c>
      <c r="Z334">
        <v>17</v>
      </c>
      <c r="AA334" t="s">
        <v>53</v>
      </c>
      <c r="AB334" t="s">
        <v>53</v>
      </c>
      <c r="AC334" t="s">
        <v>52</v>
      </c>
      <c r="AD334" t="s">
        <v>52</v>
      </c>
      <c r="AE334" t="s">
        <v>52</v>
      </c>
      <c r="AF334" t="s">
        <v>53</v>
      </c>
      <c r="AG334" t="s">
        <v>53</v>
      </c>
      <c r="AH334" t="s">
        <v>53</v>
      </c>
      <c r="AI334" t="s">
        <v>60</v>
      </c>
      <c r="AJ334" t="s">
        <v>53</v>
      </c>
      <c r="AK334" t="s">
        <v>69</v>
      </c>
      <c r="AL334">
        <v>94.7</v>
      </c>
      <c r="AM334">
        <v>673.1</v>
      </c>
      <c r="AN334">
        <v>0</v>
      </c>
      <c r="AO334">
        <v>0</v>
      </c>
      <c r="AP334">
        <v>67.899999999999906</v>
      </c>
      <c r="AQ334">
        <v>741</v>
      </c>
      <c r="AR334">
        <v>1</v>
      </c>
      <c r="AS334" t="s">
        <v>62</v>
      </c>
      <c r="AT334" t="s">
        <v>53</v>
      </c>
      <c r="AU334">
        <v>75</v>
      </c>
      <c r="AV334">
        <v>3591</v>
      </c>
      <c r="AW334" t="s">
        <v>120</v>
      </c>
      <c r="AX334" t="s">
        <v>220</v>
      </c>
      <c r="AY334" t="str">
        <f>IF(AND(Table1[[#This Row],[Contract]]="Month-to-Month", Table1[[#This Row],[Tenure in Months]]&lt;6, Table1[[#This Row],[Payment Method]]="Bank Withdrawal"), "High Risk", IF(OR(Table1[[#This Row],[Contract]]="Month-to-Month", Table1[[#This Row],[Tenure in Months]]&lt;12), "Medium Risk", "Low Risk"))</f>
        <v>Medium Risk</v>
      </c>
    </row>
    <row r="335" spans="1:51" x14ac:dyDescent="0.35">
      <c r="A335" t="s">
        <v>662</v>
      </c>
      <c r="B335" t="s">
        <v>51</v>
      </c>
      <c r="C335">
        <v>74</v>
      </c>
      <c r="D335" t="s">
        <v>52</v>
      </c>
      <c r="E335" t="s">
        <v>53</v>
      </c>
      <c r="F335" t="s">
        <v>52</v>
      </c>
      <c r="G335" t="s">
        <v>52</v>
      </c>
      <c r="H335">
        <v>0</v>
      </c>
      <c r="I335" t="s">
        <v>54</v>
      </c>
      <c r="J335" t="s">
        <v>55</v>
      </c>
      <c r="K335" t="s">
        <v>663</v>
      </c>
      <c r="L335">
        <v>90732</v>
      </c>
      <c r="M335">
        <v>33.744118999999998</v>
      </c>
      <c r="N335">
        <v>-118.31448</v>
      </c>
      <c r="O335">
        <v>21279</v>
      </c>
      <c r="P335" t="s">
        <v>57</v>
      </c>
      <c r="Q335" t="s">
        <v>52</v>
      </c>
      <c r="R335">
        <v>0</v>
      </c>
      <c r="S335">
        <v>3</v>
      </c>
      <c r="T335" t="s">
        <v>58</v>
      </c>
      <c r="U335" t="s">
        <v>53</v>
      </c>
      <c r="V335">
        <v>48.34</v>
      </c>
      <c r="W335" t="s">
        <v>53</v>
      </c>
      <c r="X335" t="s">
        <v>53</v>
      </c>
      <c r="Y335" t="s">
        <v>68</v>
      </c>
      <c r="Z335">
        <v>20</v>
      </c>
      <c r="AA335" t="s">
        <v>52</v>
      </c>
      <c r="AB335" t="s">
        <v>52</v>
      </c>
      <c r="AC335" t="s">
        <v>52</v>
      </c>
      <c r="AD335" t="s">
        <v>52</v>
      </c>
      <c r="AE335" t="s">
        <v>52</v>
      </c>
      <c r="AF335" t="s">
        <v>52</v>
      </c>
      <c r="AG335" t="s">
        <v>52</v>
      </c>
      <c r="AH335" t="s">
        <v>53</v>
      </c>
      <c r="AI335" t="s">
        <v>60</v>
      </c>
      <c r="AJ335" t="s">
        <v>53</v>
      </c>
      <c r="AK335" t="s">
        <v>61</v>
      </c>
      <c r="AL335">
        <v>77</v>
      </c>
      <c r="AM335">
        <v>237.75</v>
      </c>
      <c r="AN335">
        <v>0</v>
      </c>
      <c r="AO335">
        <v>0</v>
      </c>
      <c r="AP335">
        <v>145.02000000000001</v>
      </c>
      <c r="AQ335">
        <v>382.77</v>
      </c>
      <c r="AR335">
        <v>1</v>
      </c>
      <c r="AS335" t="s">
        <v>62</v>
      </c>
      <c r="AT335" t="s">
        <v>53</v>
      </c>
      <c r="AU335">
        <v>96</v>
      </c>
      <c r="AV335">
        <v>3128</v>
      </c>
      <c r="AW335" t="s">
        <v>63</v>
      </c>
      <c r="AX335" t="s">
        <v>84</v>
      </c>
      <c r="AY335" t="str">
        <f>IF(AND(Table1[[#This Row],[Contract]]="Month-to-Month", Table1[[#This Row],[Tenure in Months]]&lt;6, Table1[[#This Row],[Payment Method]]="Bank Withdrawal"), "High Risk", IF(OR(Table1[[#This Row],[Contract]]="Month-to-Month", Table1[[#This Row],[Tenure in Months]]&lt;12), "Medium Risk", "Low Risk"))</f>
        <v>High Risk</v>
      </c>
    </row>
    <row r="336" spans="1:51" x14ac:dyDescent="0.35">
      <c r="A336" t="s">
        <v>664</v>
      </c>
      <c r="B336" t="s">
        <v>66</v>
      </c>
      <c r="C336">
        <v>74</v>
      </c>
      <c r="D336" t="s">
        <v>52</v>
      </c>
      <c r="E336" t="s">
        <v>53</v>
      </c>
      <c r="F336" t="s">
        <v>53</v>
      </c>
      <c r="G336" t="s">
        <v>52</v>
      </c>
      <c r="H336">
        <v>0</v>
      </c>
      <c r="I336" t="s">
        <v>54</v>
      </c>
      <c r="J336" t="s">
        <v>55</v>
      </c>
      <c r="K336" t="s">
        <v>286</v>
      </c>
      <c r="L336">
        <v>90802</v>
      </c>
      <c r="M336">
        <v>33.752524000000001</v>
      </c>
      <c r="N336">
        <v>-118.21073699999999</v>
      </c>
      <c r="O336">
        <v>38427</v>
      </c>
      <c r="P336" t="s">
        <v>57</v>
      </c>
      <c r="Q336" t="s">
        <v>53</v>
      </c>
      <c r="R336">
        <v>1</v>
      </c>
      <c r="S336">
        <v>40</v>
      </c>
      <c r="T336" t="s">
        <v>58</v>
      </c>
      <c r="U336" t="s">
        <v>53</v>
      </c>
      <c r="V336">
        <v>19.760000000000002</v>
      </c>
      <c r="W336" t="s">
        <v>52</v>
      </c>
      <c r="X336" t="s">
        <v>53</v>
      </c>
      <c r="Y336" t="s">
        <v>68</v>
      </c>
      <c r="Z336">
        <v>22</v>
      </c>
      <c r="AA336" t="s">
        <v>52</v>
      </c>
      <c r="AB336" t="s">
        <v>53</v>
      </c>
      <c r="AC336" t="s">
        <v>52</v>
      </c>
      <c r="AD336" t="s">
        <v>53</v>
      </c>
      <c r="AE336" t="s">
        <v>53</v>
      </c>
      <c r="AF336" t="s">
        <v>53</v>
      </c>
      <c r="AG336" t="s">
        <v>53</v>
      </c>
      <c r="AH336" t="s">
        <v>53</v>
      </c>
      <c r="AI336" t="s">
        <v>124</v>
      </c>
      <c r="AJ336" t="s">
        <v>53</v>
      </c>
      <c r="AK336" t="s">
        <v>69</v>
      </c>
      <c r="AL336">
        <v>99.2</v>
      </c>
      <c r="AM336">
        <v>4062.2</v>
      </c>
      <c r="AN336">
        <v>0</v>
      </c>
      <c r="AO336">
        <v>0</v>
      </c>
      <c r="AP336">
        <v>790.4</v>
      </c>
      <c r="AQ336">
        <v>4852.6000000000004</v>
      </c>
      <c r="AR336">
        <v>3</v>
      </c>
      <c r="AS336" t="s">
        <v>62</v>
      </c>
      <c r="AT336" t="s">
        <v>53</v>
      </c>
      <c r="AU336">
        <v>69</v>
      </c>
      <c r="AV336">
        <v>5098</v>
      </c>
      <c r="AW336" t="s">
        <v>88</v>
      </c>
      <c r="AX336" t="s">
        <v>173</v>
      </c>
      <c r="AY336" t="str">
        <f>IF(AND(Table1[[#This Row],[Contract]]="Month-to-Month", Table1[[#This Row],[Tenure in Months]]&lt;6, Table1[[#This Row],[Payment Method]]="Bank Withdrawal"), "High Risk", IF(OR(Table1[[#This Row],[Contract]]="Month-to-Month", Table1[[#This Row],[Tenure in Months]]&lt;12), "Medium Risk", "Low Risk"))</f>
        <v>Low Risk</v>
      </c>
    </row>
    <row r="337" spans="1:51" x14ac:dyDescent="0.35">
      <c r="A337" t="s">
        <v>665</v>
      </c>
      <c r="B337" t="s">
        <v>51</v>
      </c>
      <c r="C337">
        <v>65</v>
      </c>
      <c r="D337" t="s">
        <v>52</v>
      </c>
      <c r="E337" t="s">
        <v>53</v>
      </c>
      <c r="F337" t="s">
        <v>52</v>
      </c>
      <c r="G337" t="s">
        <v>52</v>
      </c>
      <c r="H337">
        <v>0</v>
      </c>
      <c r="I337" t="s">
        <v>54</v>
      </c>
      <c r="J337" t="s">
        <v>55</v>
      </c>
      <c r="K337" t="s">
        <v>286</v>
      </c>
      <c r="L337">
        <v>90808</v>
      </c>
      <c r="M337">
        <v>33.823943</v>
      </c>
      <c r="N337">
        <v>-118.111335</v>
      </c>
      <c r="O337">
        <v>37417</v>
      </c>
      <c r="P337" t="s">
        <v>57</v>
      </c>
      <c r="Q337" t="s">
        <v>52</v>
      </c>
      <c r="R337">
        <v>0</v>
      </c>
      <c r="S337">
        <v>47</v>
      </c>
      <c r="T337" t="s">
        <v>58</v>
      </c>
      <c r="U337" t="s">
        <v>53</v>
      </c>
      <c r="V337">
        <v>36.58</v>
      </c>
      <c r="W337" t="s">
        <v>52</v>
      </c>
      <c r="X337" t="s">
        <v>53</v>
      </c>
      <c r="Y337" t="s">
        <v>68</v>
      </c>
      <c r="Z337">
        <v>20</v>
      </c>
      <c r="AA337" t="s">
        <v>53</v>
      </c>
      <c r="AB337" t="s">
        <v>52</v>
      </c>
      <c r="AC337" t="s">
        <v>52</v>
      </c>
      <c r="AD337" t="s">
        <v>52</v>
      </c>
      <c r="AE337" t="s">
        <v>52</v>
      </c>
      <c r="AF337" t="s">
        <v>53</v>
      </c>
      <c r="AG337" t="s">
        <v>53</v>
      </c>
      <c r="AH337" t="s">
        <v>52</v>
      </c>
      <c r="AI337" t="s">
        <v>60</v>
      </c>
      <c r="AJ337" t="s">
        <v>52</v>
      </c>
      <c r="AK337" t="s">
        <v>69</v>
      </c>
      <c r="AL337">
        <v>85.5</v>
      </c>
      <c r="AM337">
        <v>4042.3</v>
      </c>
      <c r="AN337">
        <v>0</v>
      </c>
      <c r="AO337">
        <v>50</v>
      </c>
      <c r="AP337">
        <v>1719.26</v>
      </c>
      <c r="AQ337">
        <v>5811.56</v>
      </c>
      <c r="AR337">
        <v>3</v>
      </c>
      <c r="AS337" t="s">
        <v>62</v>
      </c>
      <c r="AT337" t="s">
        <v>53</v>
      </c>
      <c r="AU337">
        <v>68</v>
      </c>
      <c r="AV337">
        <v>3645</v>
      </c>
      <c r="AW337" t="s">
        <v>88</v>
      </c>
      <c r="AX337" t="s">
        <v>173</v>
      </c>
      <c r="AY337" t="str">
        <f>IF(AND(Table1[[#This Row],[Contract]]="Month-to-Month", Table1[[#This Row],[Tenure in Months]]&lt;6, Table1[[#This Row],[Payment Method]]="Bank Withdrawal"), "High Risk", IF(OR(Table1[[#This Row],[Contract]]="Month-to-Month", Table1[[#This Row],[Tenure in Months]]&lt;12), "Medium Risk", "Low Risk"))</f>
        <v>Medium Risk</v>
      </c>
    </row>
    <row r="338" spans="1:51" x14ac:dyDescent="0.35">
      <c r="A338" t="s">
        <v>666</v>
      </c>
      <c r="B338" t="s">
        <v>66</v>
      </c>
      <c r="C338">
        <v>70</v>
      </c>
      <c r="D338" t="s">
        <v>52</v>
      </c>
      <c r="E338" t="s">
        <v>53</v>
      </c>
      <c r="F338" t="s">
        <v>52</v>
      </c>
      <c r="G338" t="s">
        <v>52</v>
      </c>
      <c r="H338">
        <v>0</v>
      </c>
      <c r="I338" t="s">
        <v>54</v>
      </c>
      <c r="J338" t="s">
        <v>55</v>
      </c>
      <c r="K338" t="s">
        <v>667</v>
      </c>
      <c r="L338">
        <v>91020</v>
      </c>
      <c r="M338">
        <v>34.211199999999998</v>
      </c>
      <c r="N338">
        <v>-118.230625</v>
      </c>
      <c r="O338">
        <v>7527</v>
      </c>
      <c r="P338" t="s">
        <v>57</v>
      </c>
      <c r="Q338" t="s">
        <v>52</v>
      </c>
      <c r="R338">
        <v>0</v>
      </c>
      <c r="S338">
        <v>15</v>
      </c>
      <c r="T338" t="s">
        <v>58</v>
      </c>
      <c r="U338" t="s">
        <v>53</v>
      </c>
      <c r="V338">
        <v>7.99</v>
      </c>
      <c r="W338" t="s">
        <v>52</v>
      </c>
      <c r="X338" t="s">
        <v>53</v>
      </c>
      <c r="Y338" t="s">
        <v>68</v>
      </c>
      <c r="Z338">
        <v>27</v>
      </c>
      <c r="AA338" t="s">
        <v>52</v>
      </c>
      <c r="AB338" t="s">
        <v>53</v>
      </c>
      <c r="AC338" t="s">
        <v>52</v>
      </c>
      <c r="AD338" t="s">
        <v>52</v>
      </c>
      <c r="AE338" t="s">
        <v>52</v>
      </c>
      <c r="AF338" t="s">
        <v>52</v>
      </c>
      <c r="AG338" t="s">
        <v>52</v>
      </c>
      <c r="AH338" t="s">
        <v>53</v>
      </c>
      <c r="AI338" t="s">
        <v>60</v>
      </c>
      <c r="AJ338" t="s">
        <v>53</v>
      </c>
      <c r="AK338" t="s">
        <v>69</v>
      </c>
      <c r="AL338">
        <v>75.3</v>
      </c>
      <c r="AM338">
        <v>1147.45</v>
      </c>
      <c r="AN338">
        <v>0</v>
      </c>
      <c r="AO338">
        <v>0</v>
      </c>
      <c r="AP338">
        <v>119.85</v>
      </c>
      <c r="AQ338">
        <v>1267.3</v>
      </c>
      <c r="AR338">
        <v>3</v>
      </c>
      <c r="AS338" t="s">
        <v>62</v>
      </c>
      <c r="AT338" t="s">
        <v>53</v>
      </c>
      <c r="AU338">
        <v>91</v>
      </c>
      <c r="AV338">
        <v>4526</v>
      </c>
      <c r="AW338" t="s">
        <v>63</v>
      </c>
      <c r="AX338" t="s">
        <v>64</v>
      </c>
      <c r="AY338" t="str">
        <f>IF(AND(Table1[[#This Row],[Contract]]="Month-to-Month", Table1[[#This Row],[Tenure in Months]]&lt;6, Table1[[#This Row],[Payment Method]]="Bank Withdrawal"), "High Risk", IF(OR(Table1[[#This Row],[Contract]]="Month-to-Month", Table1[[#This Row],[Tenure in Months]]&lt;12), "Medium Risk", "Low Risk"))</f>
        <v>Medium Risk</v>
      </c>
    </row>
    <row r="339" spans="1:51" x14ac:dyDescent="0.35">
      <c r="A339" t="s">
        <v>668</v>
      </c>
      <c r="B339" t="s">
        <v>51</v>
      </c>
      <c r="C339">
        <v>70</v>
      </c>
      <c r="D339" t="s">
        <v>52</v>
      </c>
      <c r="E339" t="s">
        <v>53</v>
      </c>
      <c r="F339" t="s">
        <v>53</v>
      </c>
      <c r="G339" t="s">
        <v>52</v>
      </c>
      <c r="H339">
        <v>0</v>
      </c>
      <c r="I339" t="s">
        <v>54</v>
      </c>
      <c r="J339" t="s">
        <v>55</v>
      </c>
      <c r="K339" t="s">
        <v>95</v>
      </c>
      <c r="L339">
        <v>91107</v>
      </c>
      <c r="M339">
        <v>34.159007000000003</v>
      </c>
      <c r="N339">
        <v>-118.08735299999999</v>
      </c>
      <c r="O339">
        <v>32369</v>
      </c>
      <c r="P339" t="s">
        <v>57</v>
      </c>
      <c r="Q339" t="s">
        <v>53</v>
      </c>
      <c r="R339">
        <v>3</v>
      </c>
      <c r="S339">
        <v>24</v>
      </c>
      <c r="T339" t="s">
        <v>75</v>
      </c>
      <c r="U339" t="s">
        <v>53</v>
      </c>
      <c r="V339">
        <v>49.76</v>
      </c>
      <c r="W339" t="s">
        <v>53</v>
      </c>
      <c r="X339" t="s">
        <v>53</v>
      </c>
      <c r="Y339" t="s">
        <v>68</v>
      </c>
      <c r="Z339">
        <v>11</v>
      </c>
      <c r="AA339" t="s">
        <v>52</v>
      </c>
      <c r="AB339" t="s">
        <v>53</v>
      </c>
      <c r="AC339" t="s">
        <v>53</v>
      </c>
      <c r="AD339" t="s">
        <v>52</v>
      </c>
      <c r="AE339" t="s">
        <v>53</v>
      </c>
      <c r="AF339" t="s">
        <v>53</v>
      </c>
      <c r="AG339" t="s">
        <v>53</v>
      </c>
      <c r="AH339" t="s">
        <v>53</v>
      </c>
      <c r="AI339" t="s">
        <v>60</v>
      </c>
      <c r="AJ339" t="s">
        <v>53</v>
      </c>
      <c r="AK339" t="s">
        <v>61</v>
      </c>
      <c r="AL339">
        <v>104.25</v>
      </c>
      <c r="AM339">
        <v>2433.9</v>
      </c>
      <c r="AN339">
        <v>0</v>
      </c>
      <c r="AO339">
        <v>0</v>
      </c>
      <c r="AP339">
        <v>1194.24</v>
      </c>
      <c r="AQ339">
        <v>3628.14</v>
      </c>
      <c r="AR339">
        <v>1</v>
      </c>
      <c r="AS339" t="s">
        <v>62</v>
      </c>
      <c r="AT339" t="s">
        <v>53</v>
      </c>
      <c r="AU339">
        <v>80</v>
      </c>
      <c r="AV339">
        <v>2104</v>
      </c>
      <c r="AW339" t="s">
        <v>63</v>
      </c>
      <c r="AX339" t="s">
        <v>154</v>
      </c>
      <c r="AY339" t="str">
        <f>IF(AND(Table1[[#This Row],[Contract]]="Month-to-Month", Table1[[#This Row],[Tenure in Months]]&lt;6, Table1[[#This Row],[Payment Method]]="Bank Withdrawal"), "High Risk", IF(OR(Table1[[#This Row],[Contract]]="Month-to-Month", Table1[[#This Row],[Tenure in Months]]&lt;12), "Medium Risk", "Low Risk"))</f>
        <v>Medium Risk</v>
      </c>
    </row>
    <row r="340" spans="1:51" x14ac:dyDescent="0.35">
      <c r="A340" t="s">
        <v>669</v>
      </c>
      <c r="B340" t="s">
        <v>51</v>
      </c>
      <c r="C340">
        <v>75</v>
      </c>
      <c r="D340" t="s">
        <v>52</v>
      </c>
      <c r="E340" t="s">
        <v>53</v>
      </c>
      <c r="F340" t="s">
        <v>52</v>
      </c>
      <c r="G340" t="s">
        <v>52</v>
      </c>
      <c r="H340">
        <v>0</v>
      </c>
      <c r="I340" t="s">
        <v>54</v>
      </c>
      <c r="J340" t="s">
        <v>55</v>
      </c>
      <c r="K340" t="s">
        <v>670</v>
      </c>
      <c r="L340">
        <v>91108</v>
      </c>
      <c r="M340">
        <v>34.122670999999997</v>
      </c>
      <c r="N340">
        <v>-118.112911</v>
      </c>
      <c r="O340">
        <v>13158</v>
      </c>
      <c r="P340" t="s">
        <v>57</v>
      </c>
      <c r="Q340" t="s">
        <v>52</v>
      </c>
      <c r="R340">
        <v>0</v>
      </c>
      <c r="S340">
        <v>15</v>
      </c>
      <c r="T340" t="s">
        <v>58</v>
      </c>
      <c r="U340" t="s">
        <v>53</v>
      </c>
      <c r="V340">
        <v>12.08</v>
      </c>
      <c r="W340" t="s">
        <v>53</v>
      </c>
      <c r="X340" t="s">
        <v>53</v>
      </c>
      <c r="Y340" t="s">
        <v>68</v>
      </c>
      <c r="Z340">
        <v>5</v>
      </c>
      <c r="AA340" t="s">
        <v>52</v>
      </c>
      <c r="AB340" t="s">
        <v>53</v>
      </c>
      <c r="AC340" t="s">
        <v>52</v>
      </c>
      <c r="AD340" t="s">
        <v>52</v>
      </c>
      <c r="AE340" t="s">
        <v>52</v>
      </c>
      <c r="AF340" t="s">
        <v>52</v>
      </c>
      <c r="AG340" t="s">
        <v>52</v>
      </c>
      <c r="AH340" t="s">
        <v>53</v>
      </c>
      <c r="AI340" t="s">
        <v>60</v>
      </c>
      <c r="AJ340" t="s">
        <v>53</v>
      </c>
      <c r="AK340" t="s">
        <v>61</v>
      </c>
      <c r="AL340">
        <v>80.2</v>
      </c>
      <c r="AM340">
        <v>1217.25</v>
      </c>
      <c r="AN340">
        <v>0</v>
      </c>
      <c r="AO340">
        <v>0</v>
      </c>
      <c r="AP340">
        <v>181.2</v>
      </c>
      <c r="AQ340">
        <v>1398.45</v>
      </c>
      <c r="AR340">
        <v>1</v>
      </c>
      <c r="AS340" t="s">
        <v>62</v>
      </c>
      <c r="AT340" t="s">
        <v>53</v>
      </c>
      <c r="AU340">
        <v>76</v>
      </c>
      <c r="AV340">
        <v>4958</v>
      </c>
      <c r="AW340" t="s">
        <v>63</v>
      </c>
      <c r="AX340" t="s">
        <v>154</v>
      </c>
      <c r="AY340" t="str">
        <f>IF(AND(Table1[[#This Row],[Contract]]="Month-to-Month", Table1[[#This Row],[Tenure in Months]]&lt;6, Table1[[#This Row],[Payment Method]]="Bank Withdrawal"), "High Risk", IF(OR(Table1[[#This Row],[Contract]]="Month-to-Month", Table1[[#This Row],[Tenure in Months]]&lt;12), "Medium Risk", "Low Risk"))</f>
        <v>Medium Risk</v>
      </c>
    </row>
    <row r="341" spans="1:51" x14ac:dyDescent="0.35">
      <c r="A341" t="s">
        <v>671</v>
      </c>
      <c r="B341" t="s">
        <v>51</v>
      </c>
      <c r="C341">
        <v>70</v>
      </c>
      <c r="D341" t="s">
        <v>52</v>
      </c>
      <c r="E341" t="s">
        <v>53</v>
      </c>
      <c r="F341" t="s">
        <v>52</v>
      </c>
      <c r="G341" t="s">
        <v>52</v>
      </c>
      <c r="H341">
        <v>0</v>
      </c>
      <c r="I341" t="s">
        <v>54</v>
      </c>
      <c r="J341" t="s">
        <v>55</v>
      </c>
      <c r="K341" t="s">
        <v>672</v>
      </c>
      <c r="L341">
        <v>91351</v>
      </c>
      <c r="M341">
        <v>34.422519000000001</v>
      </c>
      <c r="N341">
        <v>-118.420717</v>
      </c>
      <c r="O341">
        <v>59259</v>
      </c>
      <c r="P341" t="s">
        <v>57</v>
      </c>
      <c r="Q341" t="s">
        <v>52</v>
      </c>
      <c r="R341">
        <v>0</v>
      </c>
      <c r="S341">
        <v>1</v>
      </c>
      <c r="T341" t="s">
        <v>58</v>
      </c>
      <c r="U341" t="s">
        <v>53</v>
      </c>
      <c r="V341">
        <v>7.23</v>
      </c>
      <c r="W341" t="s">
        <v>52</v>
      </c>
      <c r="X341" t="s">
        <v>53</v>
      </c>
      <c r="Y341" t="s">
        <v>68</v>
      </c>
      <c r="Z341">
        <v>2</v>
      </c>
      <c r="AA341" t="s">
        <v>52</v>
      </c>
      <c r="AB341" t="s">
        <v>52</v>
      </c>
      <c r="AC341" t="s">
        <v>52</v>
      </c>
      <c r="AD341" t="s">
        <v>52</v>
      </c>
      <c r="AE341" t="s">
        <v>52</v>
      </c>
      <c r="AF341" t="s">
        <v>52</v>
      </c>
      <c r="AG341" t="s">
        <v>52</v>
      </c>
      <c r="AH341" t="s">
        <v>53</v>
      </c>
      <c r="AI341" t="s">
        <v>60</v>
      </c>
      <c r="AJ341" t="s">
        <v>53</v>
      </c>
      <c r="AK341" t="s">
        <v>61</v>
      </c>
      <c r="AL341">
        <v>69.650000000000006</v>
      </c>
      <c r="AM341">
        <v>69.650000000000006</v>
      </c>
      <c r="AN341">
        <v>0</v>
      </c>
      <c r="AO341">
        <v>0</v>
      </c>
      <c r="AP341">
        <v>7.23</v>
      </c>
      <c r="AQ341">
        <v>76.88</v>
      </c>
      <c r="AR341">
        <v>2</v>
      </c>
      <c r="AS341" t="s">
        <v>62</v>
      </c>
      <c r="AT341" t="s">
        <v>53</v>
      </c>
      <c r="AU341">
        <v>78</v>
      </c>
      <c r="AV341">
        <v>5844</v>
      </c>
      <c r="AW341" t="s">
        <v>88</v>
      </c>
      <c r="AX341" t="s">
        <v>89</v>
      </c>
      <c r="AY341" t="str">
        <f>IF(AND(Table1[[#This Row],[Contract]]="Month-to-Month", Table1[[#This Row],[Tenure in Months]]&lt;6, Table1[[#This Row],[Payment Method]]="Bank Withdrawal"), "High Risk", IF(OR(Table1[[#This Row],[Contract]]="Month-to-Month", Table1[[#This Row],[Tenure in Months]]&lt;12), "Medium Risk", "Low Risk"))</f>
        <v>High Risk</v>
      </c>
    </row>
    <row r="342" spans="1:51" x14ac:dyDescent="0.35">
      <c r="A342" t="s">
        <v>673</v>
      </c>
      <c r="B342" t="s">
        <v>51</v>
      </c>
      <c r="C342">
        <v>71</v>
      </c>
      <c r="D342" t="s">
        <v>52</v>
      </c>
      <c r="E342" t="s">
        <v>53</v>
      </c>
      <c r="F342" t="s">
        <v>53</v>
      </c>
      <c r="G342" t="s">
        <v>52</v>
      </c>
      <c r="H342">
        <v>0</v>
      </c>
      <c r="I342" t="s">
        <v>54</v>
      </c>
      <c r="J342" t="s">
        <v>55</v>
      </c>
      <c r="K342" t="s">
        <v>483</v>
      </c>
      <c r="L342">
        <v>91384</v>
      </c>
      <c r="M342">
        <v>34.506627000000002</v>
      </c>
      <c r="N342">
        <v>-118.699048</v>
      </c>
      <c r="O342">
        <v>22177</v>
      </c>
      <c r="P342" t="s">
        <v>57</v>
      </c>
      <c r="Q342" t="s">
        <v>53</v>
      </c>
      <c r="R342">
        <v>1</v>
      </c>
      <c r="S342">
        <v>36</v>
      </c>
      <c r="T342" t="s">
        <v>75</v>
      </c>
      <c r="U342" t="s">
        <v>53</v>
      </c>
      <c r="V342">
        <v>31.65</v>
      </c>
      <c r="W342" t="s">
        <v>53</v>
      </c>
      <c r="X342" t="s">
        <v>53</v>
      </c>
      <c r="Y342" t="s">
        <v>68</v>
      </c>
      <c r="Z342">
        <v>15</v>
      </c>
      <c r="AA342" t="s">
        <v>52</v>
      </c>
      <c r="AB342" t="s">
        <v>52</v>
      </c>
      <c r="AC342" t="s">
        <v>52</v>
      </c>
      <c r="AD342" t="s">
        <v>52</v>
      </c>
      <c r="AE342" t="s">
        <v>52</v>
      </c>
      <c r="AF342" t="s">
        <v>53</v>
      </c>
      <c r="AG342" t="s">
        <v>52</v>
      </c>
      <c r="AH342" t="s">
        <v>53</v>
      </c>
      <c r="AI342" t="s">
        <v>60</v>
      </c>
      <c r="AJ342" t="s">
        <v>53</v>
      </c>
      <c r="AK342" t="s">
        <v>61</v>
      </c>
      <c r="AL342">
        <v>84.1</v>
      </c>
      <c r="AM342">
        <v>3021.6</v>
      </c>
      <c r="AN342">
        <v>0</v>
      </c>
      <c r="AO342">
        <v>0</v>
      </c>
      <c r="AP342">
        <v>1139.3999999999901</v>
      </c>
      <c r="AQ342">
        <v>4161</v>
      </c>
      <c r="AR342">
        <v>1</v>
      </c>
      <c r="AS342" t="s">
        <v>62</v>
      </c>
      <c r="AT342" t="s">
        <v>53</v>
      </c>
      <c r="AU342">
        <v>79</v>
      </c>
      <c r="AV342">
        <v>2987</v>
      </c>
      <c r="AW342" t="s">
        <v>63</v>
      </c>
      <c r="AX342" t="s">
        <v>70</v>
      </c>
      <c r="AY342" t="str">
        <f>IF(AND(Table1[[#This Row],[Contract]]="Month-to-Month", Table1[[#This Row],[Tenure in Months]]&lt;6, Table1[[#This Row],[Payment Method]]="Bank Withdrawal"), "High Risk", IF(OR(Table1[[#This Row],[Contract]]="Month-to-Month", Table1[[#This Row],[Tenure in Months]]&lt;12), "Medium Risk", "Low Risk"))</f>
        <v>Medium Risk</v>
      </c>
    </row>
    <row r="343" spans="1:51" x14ac:dyDescent="0.35">
      <c r="A343" t="s">
        <v>674</v>
      </c>
      <c r="B343" t="s">
        <v>66</v>
      </c>
      <c r="C343">
        <v>79</v>
      </c>
      <c r="D343" t="s">
        <v>52</v>
      </c>
      <c r="E343" t="s">
        <v>53</v>
      </c>
      <c r="F343" t="s">
        <v>53</v>
      </c>
      <c r="G343" t="s">
        <v>52</v>
      </c>
      <c r="H343">
        <v>0</v>
      </c>
      <c r="I343" t="s">
        <v>54</v>
      </c>
      <c r="J343" t="s">
        <v>55</v>
      </c>
      <c r="K343" t="s">
        <v>485</v>
      </c>
      <c r="L343">
        <v>91411</v>
      </c>
      <c r="M343">
        <v>34.178469999999997</v>
      </c>
      <c r="N343">
        <v>-118.45947200000001</v>
      </c>
      <c r="O343">
        <v>23646</v>
      </c>
      <c r="P343" t="s">
        <v>57</v>
      </c>
      <c r="Q343" t="s">
        <v>53</v>
      </c>
      <c r="R343">
        <v>1</v>
      </c>
      <c r="S343">
        <v>34</v>
      </c>
      <c r="T343" t="s">
        <v>75</v>
      </c>
      <c r="U343" t="s">
        <v>53</v>
      </c>
      <c r="V343">
        <v>25.84</v>
      </c>
      <c r="W343" t="s">
        <v>53</v>
      </c>
      <c r="X343" t="s">
        <v>53</v>
      </c>
      <c r="Y343" t="s">
        <v>68</v>
      </c>
      <c r="Z343">
        <v>15</v>
      </c>
      <c r="AA343" t="s">
        <v>52</v>
      </c>
      <c r="AB343" t="s">
        <v>53</v>
      </c>
      <c r="AC343" t="s">
        <v>52</v>
      </c>
      <c r="AD343" t="s">
        <v>52</v>
      </c>
      <c r="AE343" t="s">
        <v>52</v>
      </c>
      <c r="AF343" t="s">
        <v>52</v>
      </c>
      <c r="AG343" t="s">
        <v>52</v>
      </c>
      <c r="AH343" t="s">
        <v>53</v>
      </c>
      <c r="AI343" t="s">
        <v>60</v>
      </c>
      <c r="AJ343" t="s">
        <v>53</v>
      </c>
      <c r="AK343" t="s">
        <v>69</v>
      </c>
      <c r="AL343">
        <v>79.599999999999994</v>
      </c>
      <c r="AM343">
        <v>2718.3</v>
      </c>
      <c r="AN343">
        <v>0</v>
      </c>
      <c r="AO343">
        <v>0</v>
      </c>
      <c r="AP343">
        <v>878.56</v>
      </c>
      <c r="AQ343">
        <v>3596.86</v>
      </c>
      <c r="AR343">
        <v>1</v>
      </c>
      <c r="AS343" t="s">
        <v>62</v>
      </c>
      <c r="AT343" t="s">
        <v>53</v>
      </c>
      <c r="AU343">
        <v>66</v>
      </c>
      <c r="AV343">
        <v>3980</v>
      </c>
      <c r="AW343" t="s">
        <v>76</v>
      </c>
      <c r="AX343" t="s">
        <v>100</v>
      </c>
      <c r="AY343" t="str">
        <f>IF(AND(Table1[[#This Row],[Contract]]="Month-to-Month", Table1[[#This Row],[Tenure in Months]]&lt;6, Table1[[#This Row],[Payment Method]]="Bank Withdrawal"), "High Risk", IF(OR(Table1[[#This Row],[Contract]]="Month-to-Month", Table1[[#This Row],[Tenure in Months]]&lt;12), "Medium Risk", "Low Risk"))</f>
        <v>Medium Risk</v>
      </c>
    </row>
    <row r="344" spans="1:51" x14ac:dyDescent="0.35">
      <c r="A344" t="s">
        <v>675</v>
      </c>
      <c r="B344" t="s">
        <v>66</v>
      </c>
      <c r="C344">
        <v>79</v>
      </c>
      <c r="D344" t="s">
        <v>52</v>
      </c>
      <c r="E344" t="s">
        <v>53</v>
      </c>
      <c r="F344" t="s">
        <v>52</v>
      </c>
      <c r="G344" t="s">
        <v>52</v>
      </c>
      <c r="H344">
        <v>0</v>
      </c>
      <c r="I344" t="s">
        <v>54</v>
      </c>
      <c r="J344" t="s">
        <v>55</v>
      </c>
      <c r="K344" t="s">
        <v>297</v>
      </c>
      <c r="L344">
        <v>91501</v>
      </c>
      <c r="M344">
        <v>34.188338999999999</v>
      </c>
      <c r="N344">
        <v>-118.30094200000001</v>
      </c>
      <c r="O344">
        <v>18112</v>
      </c>
      <c r="P344" t="s">
        <v>57</v>
      </c>
      <c r="Q344" t="s">
        <v>52</v>
      </c>
      <c r="R344">
        <v>0</v>
      </c>
      <c r="S344">
        <v>1</v>
      </c>
      <c r="T344" t="s">
        <v>58</v>
      </c>
      <c r="U344" t="s">
        <v>52</v>
      </c>
      <c r="V344">
        <v>0</v>
      </c>
      <c r="W344" t="s">
        <v>52</v>
      </c>
      <c r="X344" t="s">
        <v>53</v>
      </c>
      <c r="Y344" t="s">
        <v>110</v>
      </c>
      <c r="Z344">
        <v>26</v>
      </c>
      <c r="AA344" t="s">
        <v>52</v>
      </c>
      <c r="AB344" t="s">
        <v>52</v>
      </c>
      <c r="AC344" t="s">
        <v>52</v>
      </c>
      <c r="AD344" t="s">
        <v>52</v>
      </c>
      <c r="AE344" t="s">
        <v>53</v>
      </c>
      <c r="AF344" t="s">
        <v>52</v>
      </c>
      <c r="AG344" t="s">
        <v>52</v>
      </c>
      <c r="AH344" t="s">
        <v>53</v>
      </c>
      <c r="AI344" t="s">
        <v>60</v>
      </c>
      <c r="AJ344" t="s">
        <v>53</v>
      </c>
      <c r="AK344" t="s">
        <v>61</v>
      </c>
      <c r="AL344">
        <v>36.450000000000003</v>
      </c>
      <c r="AM344">
        <v>36.450000000000003</v>
      </c>
      <c r="AN344">
        <v>0</v>
      </c>
      <c r="AO344">
        <v>0</v>
      </c>
      <c r="AP344">
        <v>0</v>
      </c>
      <c r="AQ344">
        <v>36.450000000000003</v>
      </c>
      <c r="AR344">
        <v>3</v>
      </c>
      <c r="AS344" t="s">
        <v>62</v>
      </c>
      <c r="AT344" t="s">
        <v>53</v>
      </c>
      <c r="AU344">
        <v>96</v>
      </c>
      <c r="AV344">
        <v>5303</v>
      </c>
      <c r="AW344" t="s">
        <v>76</v>
      </c>
      <c r="AX344" t="s">
        <v>93</v>
      </c>
      <c r="AY344" t="str">
        <f>IF(AND(Table1[[#This Row],[Contract]]="Month-to-Month", Table1[[#This Row],[Tenure in Months]]&lt;6, Table1[[#This Row],[Payment Method]]="Bank Withdrawal"), "High Risk", IF(OR(Table1[[#This Row],[Contract]]="Month-to-Month", Table1[[#This Row],[Tenure in Months]]&lt;12), "Medium Risk", "Low Risk"))</f>
        <v>High Risk</v>
      </c>
    </row>
    <row r="345" spans="1:51" x14ac:dyDescent="0.35">
      <c r="A345" t="s">
        <v>676</v>
      </c>
      <c r="B345" t="s">
        <v>66</v>
      </c>
      <c r="C345">
        <v>73</v>
      </c>
      <c r="D345" t="s">
        <v>52</v>
      </c>
      <c r="E345" t="s">
        <v>53</v>
      </c>
      <c r="F345" t="s">
        <v>53</v>
      </c>
      <c r="G345" t="s">
        <v>52</v>
      </c>
      <c r="H345">
        <v>0</v>
      </c>
      <c r="I345" t="s">
        <v>54</v>
      </c>
      <c r="J345" t="s">
        <v>55</v>
      </c>
      <c r="K345" t="s">
        <v>677</v>
      </c>
      <c r="L345">
        <v>91702</v>
      </c>
      <c r="M345">
        <v>34.174492999999998</v>
      </c>
      <c r="N345">
        <v>-117.87067999999999</v>
      </c>
      <c r="O345">
        <v>57775</v>
      </c>
      <c r="P345" t="s">
        <v>57</v>
      </c>
      <c r="Q345" t="s">
        <v>53</v>
      </c>
      <c r="R345">
        <v>1</v>
      </c>
      <c r="S345">
        <v>47</v>
      </c>
      <c r="T345" t="s">
        <v>58</v>
      </c>
      <c r="U345" t="s">
        <v>53</v>
      </c>
      <c r="V345">
        <v>38.31</v>
      </c>
      <c r="W345" t="s">
        <v>53</v>
      </c>
      <c r="X345" t="s">
        <v>53</v>
      </c>
      <c r="Y345" t="s">
        <v>68</v>
      </c>
      <c r="Z345">
        <v>7</v>
      </c>
      <c r="AA345" t="s">
        <v>53</v>
      </c>
      <c r="AB345" t="s">
        <v>52</v>
      </c>
      <c r="AC345" t="s">
        <v>52</v>
      </c>
      <c r="AD345" t="s">
        <v>52</v>
      </c>
      <c r="AE345" t="s">
        <v>52</v>
      </c>
      <c r="AF345" t="s">
        <v>52</v>
      </c>
      <c r="AG345" t="s">
        <v>52</v>
      </c>
      <c r="AH345" t="s">
        <v>52</v>
      </c>
      <c r="AI345" t="s">
        <v>60</v>
      </c>
      <c r="AJ345" t="s">
        <v>52</v>
      </c>
      <c r="AK345" t="s">
        <v>61</v>
      </c>
      <c r="AL345">
        <v>80.349999999999994</v>
      </c>
      <c r="AM345">
        <v>3825.85</v>
      </c>
      <c r="AN345">
        <v>0</v>
      </c>
      <c r="AO345">
        <v>90</v>
      </c>
      <c r="AP345">
        <v>1800.57</v>
      </c>
      <c r="AQ345">
        <v>5716.42</v>
      </c>
      <c r="AR345">
        <v>1</v>
      </c>
      <c r="AS345" t="s">
        <v>62</v>
      </c>
      <c r="AT345" t="s">
        <v>53</v>
      </c>
      <c r="AU345">
        <v>95</v>
      </c>
      <c r="AV345">
        <v>5915</v>
      </c>
      <c r="AW345" t="s">
        <v>76</v>
      </c>
      <c r="AX345" t="s">
        <v>133</v>
      </c>
      <c r="AY345" t="str">
        <f>IF(AND(Table1[[#This Row],[Contract]]="Month-to-Month", Table1[[#This Row],[Tenure in Months]]&lt;6, Table1[[#This Row],[Payment Method]]="Bank Withdrawal"), "High Risk", IF(OR(Table1[[#This Row],[Contract]]="Month-to-Month", Table1[[#This Row],[Tenure in Months]]&lt;12), "Medium Risk", "Low Risk"))</f>
        <v>Medium Risk</v>
      </c>
    </row>
    <row r="346" spans="1:51" x14ac:dyDescent="0.35">
      <c r="A346" t="s">
        <v>678</v>
      </c>
      <c r="B346" t="s">
        <v>66</v>
      </c>
      <c r="C346">
        <v>74</v>
      </c>
      <c r="D346" t="s">
        <v>52</v>
      </c>
      <c r="E346" t="s">
        <v>53</v>
      </c>
      <c r="F346" t="s">
        <v>53</v>
      </c>
      <c r="G346" t="s">
        <v>52</v>
      </c>
      <c r="H346">
        <v>0</v>
      </c>
      <c r="I346" t="s">
        <v>54</v>
      </c>
      <c r="J346" t="s">
        <v>55</v>
      </c>
      <c r="K346" t="s">
        <v>104</v>
      </c>
      <c r="L346">
        <v>91731</v>
      </c>
      <c r="M346">
        <v>34.079934000000002</v>
      </c>
      <c r="N346">
        <v>-118.046695</v>
      </c>
      <c r="O346">
        <v>30211</v>
      </c>
      <c r="P346" t="s">
        <v>57</v>
      </c>
      <c r="Q346" t="s">
        <v>53</v>
      </c>
      <c r="R346">
        <v>1</v>
      </c>
      <c r="S346">
        <v>24</v>
      </c>
      <c r="T346" t="s">
        <v>75</v>
      </c>
      <c r="U346" t="s">
        <v>52</v>
      </c>
      <c r="V346">
        <v>0</v>
      </c>
      <c r="W346" t="s">
        <v>52</v>
      </c>
      <c r="X346" t="s">
        <v>53</v>
      </c>
      <c r="Y346" t="s">
        <v>110</v>
      </c>
      <c r="Z346">
        <v>29</v>
      </c>
      <c r="AA346" t="s">
        <v>52</v>
      </c>
      <c r="AB346" t="s">
        <v>52</v>
      </c>
      <c r="AC346" t="s">
        <v>53</v>
      </c>
      <c r="AD346" t="s">
        <v>52</v>
      </c>
      <c r="AE346" t="s">
        <v>52</v>
      </c>
      <c r="AF346" t="s">
        <v>53</v>
      </c>
      <c r="AG346" t="s">
        <v>52</v>
      </c>
      <c r="AH346" t="s">
        <v>53</v>
      </c>
      <c r="AI346" t="s">
        <v>60</v>
      </c>
      <c r="AJ346" t="s">
        <v>53</v>
      </c>
      <c r="AK346" t="s">
        <v>69</v>
      </c>
      <c r="AL346">
        <v>40.65</v>
      </c>
      <c r="AM346">
        <v>933.3</v>
      </c>
      <c r="AN346">
        <v>0</v>
      </c>
      <c r="AO346">
        <v>0</v>
      </c>
      <c r="AP346">
        <v>0</v>
      </c>
      <c r="AQ346">
        <v>933.3</v>
      </c>
      <c r="AR346">
        <v>1</v>
      </c>
      <c r="AS346" t="s">
        <v>62</v>
      </c>
      <c r="AT346" t="s">
        <v>53</v>
      </c>
      <c r="AU346">
        <v>85</v>
      </c>
      <c r="AV346">
        <v>3843</v>
      </c>
      <c r="AW346" t="s">
        <v>76</v>
      </c>
      <c r="AX346" t="s">
        <v>77</v>
      </c>
      <c r="AY346" t="str">
        <f>IF(AND(Table1[[#This Row],[Contract]]="Month-to-Month", Table1[[#This Row],[Tenure in Months]]&lt;6, Table1[[#This Row],[Payment Method]]="Bank Withdrawal"), "High Risk", IF(OR(Table1[[#This Row],[Contract]]="Month-to-Month", Table1[[#This Row],[Tenure in Months]]&lt;12), "Medium Risk", "Low Risk"))</f>
        <v>Medium Risk</v>
      </c>
    </row>
    <row r="347" spans="1:51" x14ac:dyDescent="0.35">
      <c r="A347" t="s">
        <v>679</v>
      </c>
      <c r="B347" t="s">
        <v>66</v>
      </c>
      <c r="C347">
        <v>80</v>
      </c>
      <c r="D347" t="s">
        <v>52</v>
      </c>
      <c r="E347" t="s">
        <v>53</v>
      </c>
      <c r="F347" t="s">
        <v>53</v>
      </c>
      <c r="G347" t="s">
        <v>52</v>
      </c>
      <c r="H347">
        <v>0</v>
      </c>
      <c r="I347" t="s">
        <v>54</v>
      </c>
      <c r="J347" t="s">
        <v>55</v>
      </c>
      <c r="K347" t="s">
        <v>680</v>
      </c>
      <c r="L347">
        <v>91767</v>
      </c>
      <c r="M347">
        <v>34.083086000000002</v>
      </c>
      <c r="N347">
        <v>-117.73799699999999</v>
      </c>
      <c r="O347">
        <v>46626</v>
      </c>
      <c r="P347" t="s">
        <v>57</v>
      </c>
      <c r="Q347" t="s">
        <v>53</v>
      </c>
      <c r="R347">
        <v>1</v>
      </c>
      <c r="S347">
        <v>43</v>
      </c>
      <c r="T347" t="s">
        <v>58</v>
      </c>
      <c r="U347" t="s">
        <v>53</v>
      </c>
      <c r="V347">
        <v>13.84</v>
      </c>
      <c r="W347" t="s">
        <v>53</v>
      </c>
      <c r="X347" t="s">
        <v>53</v>
      </c>
      <c r="Y347" t="s">
        <v>110</v>
      </c>
      <c r="Z347">
        <v>18</v>
      </c>
      <c r="AA347" t="s">
        <v>52</v>
      </c>
      <c r="AB347" t="s">
        <v>52</v>
      </c>
      <c r="AC347" t="s">
        <v>53</v>
      </c>
      <c r="AD347" t="s">
        <v>53</v>
      </c>
      <c r="AE347" t="s">
        <v>53</v>
      </c>
      <c r="AF347" t="s">
        <v>53</v>
      </c>
      <c r="AG347" t="s">
        <v>52</v>
      </c>
      <c r="AH347" t="s">
        <v>52</v>
      </c>
      <c r="AI347" t="s">
        <v>124</v>
      </c>
      <c r="AJ347" t="s">
        <v>53</v>
      </c>
      <c r="AK347" t="s">
        <v>61</v>
      </c>
      <c r="AL347">
        <v>107.55</v>
      </c>
      <c r="AM347">
        <v>4533.8999999999996</v>
      </c>
      <c r="AN347">
        <v>0</v>
      </c>
      <c r="AO347">
        <v>140</v>
      </c>
      <c r="AP347">
        <v>595.12</v>
      </c>
      <c r="AQ347">
        <v>5269.0199999999904</v>
      </c>
      <c r="AR347">
        <v>2</v>
      </c>
      <c r="AS347" t="s">
        <v>62</v>
      </c>
      <c r="AT347" t="s">
        <v>53</v>
      </c>
      <c r="AU347">
        <v>93</v>
      </c>
      <c r="AV347">
        <v>4423</v>
      </c>
      <c r="AW347" t="s">
        <v>76</v>
      </c>
      <c r="AX347" t="s">
        <v>93</v>
      </c>
      <c r="AY347" t="str">
        <f>IF(AND(Table1[[#This Row],[Contract]]="Month-to-Month", Table1[[#This Row],[Tenure in Months]]&lt;6, Table1[[#This Row],[Payment Method]]="Bank Withdrawal"), "High Risk", IF(OR(Table1[[#This Row],[Contract]]="Month-to-Month", Table1[[#This Row],[Tenure in Months]]&lt;12), "Medium Risk", "Low Risk"))</f>
        <v>Low Risk</v>
      </c>
    </row>
    <row r="348" spans="1:51" x14ac:dyDescent="0.35">
      <c r="A348" t="s">
        <v>681</v>
      </c>
      <c r="B348" t="s">
        <v>51</v>
      </c>
      <c r="C348">
        <v>69</v>
      </c>
      <c r="D348" t="s">
        <v>52</v>
      </c>
      <c r="E348" t="s">
        <v>53</v>
      </c>
      <c r="F348" t="s">
        <v>53</v>
      </c>
      <c r="G348" t="s">
        <v>52</v>
      </c>
      <c r="H348">
        <v>0</v>
      </c>
      <c r="I348" t="s">
        <v>54</v>
      </c>
      <c r="J348" t="s">
        <v>55</v>
      </c>
      <c r="K348" t="s">
        <v>682</v>
      </c>
      <c r="L348">
        <v>91770</v>
      </c>
      <c r="M348">
        <v>34.065108000000002</v>
      </c>
      <c r="N348">
        <v>-118.082791</v>
      </c>
      <c r="O348">
        <v>61623</v>
      </c>
      <c r="P348" t="s">
        <v>57</v>
      </c>
      <c r="Q348" t="s">
        <v>53</v>
      </c>
      <c r="R348">
        <v>1</v>
      </c>
      <c r="S348">
        <v>16</v>
      </c>
      <c r="T348" t="s">
        <v>58</v>
      </c>
      <c r="U348" t="s">
        <v>53</v>
      </c>
      <c r="V348">
        <v>15.16</v>
      </c>
      <c r="W348" t="s">
        <v>53</v>
      </c>
      <c r="X348" t="s">
        <v>53</v>
      </c>
      <c r="Y348" t="s">
        <v>68</v>
      </c>
      <c r="Z348">
        <v>7</v>
      </c>
      <c r="AA348" t="s">
        <v>52</v>
      </c>
      <c r="AB348" t="s">
        <v>52</v>
      </c>
      <c r="AC348" t="s">
        <v>53</v>
      </c>
      <c r="AD348" t="s">
        <v>52</v>
      </c>
      <c r="AE348" t="s">
        <v>53</v>
      </c>
      <c r="AF348" t="s">
        <v>53</v>
      </c>
      <c r="AG348" t="s">
        <v>52</v>
      </c>
      <c r="AH348" t="s">
        <v>53</v>
      </c>
      <c r="AI348" t="s">
        <v>60</v>
      </c>
      <c r="AJ348" t="s">
        <v>53</v>
      </c>
      <c r="AK348" t="s">
        <v>61</v>
      </c>
      <c r="AL348">
        <v>98.75</v>
      </c>
      <c r="AM348">
        <v>1587.55</v>
      </c>
      <c r="AN348">
        <v>0</v>
      </c>
      <c r="AO348">
        <v>0</v>
      </c>
      <c r="AP348">
        <v>242.56</v>
      </c>
      <c r="AQ348">
        <v>1830.11</v>
      </c>
      <c r="AR348">
        <v>2</v>
      </c>
      <c r="AS348" t="s">
        <v>62</v>
      </c>
      <c r="AT348" t="s">
        <v>53</v>
      </c>
      <c r="AU348">
        <v>87</v>
      </c>
      <c r="AV348">
        <v>3392</v>
      </c>
      <c r="AW348" t="s">
        <v>120</v>
      </c>
      <c r="AX348" t="s">
        <v>121</v>
      </c>
      <c r="AY348" t="str">
        <f>IF(AND(Table1[[#This Row],[Contract]]="Month-to-Month", Table1[[#This Row],[Tenure in Months]]&lt;6, Table1[[#This Row],[Payment Method]]="Bank Withdrawal"), "High Risk", IF(OR(Table1[[#This Row],[Contract]]="Month-to-Month", Table1[[#This Row],[Tenure in Months]]&lt;12), "Medium Risk", "Low Risk"))</f>
        <v>Medium Risk</v>
      </c>
    </row>
    <row r="349" spans="1:51" x14ac:dyDescent="0.35">
      <c r="A349" t="s">
        <v>683</v>
      </c>
      <c r="B349" t="s">
        <v>66</v>
      </c>
      <c r="C349">
        <v>71</v>
      </c>
      <c r="D349" t="s">
        <v>52</v>
      </c>
      <c r="E349" t="s">
        <v>53</v>
      </c>
      <c r="F349" t="s">
        <v>52</v>
      </c>
      <c r="G349" t="s">
        <v>52</v>
      </c>
      <c r="H349">
        <v>0</v>
      </c>
      <c r="I349" t="s">
        <v>54</v>
      </c>
      <c r="J349" t="s">
        <v>55</v>
      </c>
      <c r="K349" t="s">
        <v>117</v>
      </c>
      <c r="L349">
        <v>92109</v>
      </c>
      <c r="M349">
        <v>32.787835999999999</v>
      </c>
      <c r="N349">
        <v>-117.232376</v>
      </c>
      <c r="O349">
        <v>46086</v>
      </c>
      <c r="P349" t="s">
        <v>57</v>
      </c>
      <c r="Q349" t="s">
        <v>52</v>
      </c>
      <c r="R349">
        <v>0</v>
      </c>
      <c r="S349">
        <v>5</v>
      </c>
      <c r="T349" t="s">
        <v>58</v>
      </c>
      <c r="U349" t="s">
        <v>53</v>
      </c>
      <c r="V349">
        <v>30.05</v>
      </c>
      <c r="W349" t="s">
        <v>52</v>
      </c>
      <c r="X349" t="s">
        <v>53</v>
      </c>
      <c r="Y349" t="s">
        <v>68</v>
      </c>
      <c r="Z349">
        <v>11</v>
      </c>
      <c r="AA349" t="s">
        <v>52</v>
      </c>
      <c r="AB349" t="s">
        <v>52</v>
      </c>
      <c r="AC349" t="s">
        <v>52</v>
      </c>
      <c r="AD349" t="s">
        <v>52</v>
      </c>
      <c r="AE349" t="s">
        <v>52</v>
      </c>
      <c r="AF349" t="s">
        <v>52</v>
      </c>
      <c r="AG349" t="s">
        <v>52</v>
      </c>
      <c r="AH349" t="s">
        <v>53</v>
      </c>
      <c r="AI349" t="s">
        <v>60</v>
      </c>
      <c r="AJ349" t="s">
        <v>53</v>
      </c>
      <c r="AK349" t="s">
        <v>69</v>
      </c>
      <c r="AL349">
        <v>69.05</v>
      </c>
      <c r="AM349">
        <v>318.5</v>
      </c>
      <c r="AN349">
        <v>0</v>
      </c>
      <c r="AO349">
        <v>0</v>
      </c>
      <c r="AP349">
        <v>150.25</v>
      </c>
      <c r="AQ349">
        <v>468.75</v>
      </c>
      <c r="AR349">
        <v>3</v>
      </c>
      <c r="AS349" t="s">
        <v>62</v>
      </c>
      <c r="AT349" t="s">
        <v>53</v>
      </c>
      <c r="AU349">
        <v>74</v>
      </c>
      <c r="AV349">
        <v>3368</v>
      </c>
      <c r="AW349" t="s">
        <v>63</v>
      </c>
      <c r="AX349" t="s">
        <v>70</v>
      </c>
      <c r="AY349" t="str">
        <f>IF(AND(Table1[[#This Row],[Contract]]="Month-to-Month", Table1[[#This Row],[Tenure in Months]]&lt;6, Table1[[#This Row],[Payment Method]]="Bank Withdrawal"), "High Risk", IF(OR(Table1[[#This Row],[Contract]]="Month-to-Month", Table1[[#This Row],[Tenure in Months]]&lt;12), "Medium Risk", "Low Risk"))</f>
        <v>Medium Risk</v>
      </c>
    </row>
    <row r="350" spans="1:51" x14ac:dyDescent="0.35">
      <c r="A350" t="s">
        <v>684</v>
      </c>
      <c r="B350" t="s">
        <v>51</v>
      </c>
      <c r="C350">
        <v>73</v>
      </c>
      <c r="D350" t="s">
        <v>52</v>
      </c>
      <c r="E350" t="s">
        <v>53</v>
      </c>
      <c r="F350" t="s">
        <v>52</v>
      </c>
      <c r="G350" t="s">
        <v>52</v>
      </c>
      <c r="H350">
        <v>0</v>
      </c>
      <c r="I350" t="s">
        <v>54</v>
      </c>
      <c r="J350" t="s">
        <v>55</v>
      </c>
      <c r="K350" t="s">
        <v>117</v>
      </c>
      <c r="L350">
        <v>92109</v>
      </c>
      <c r="M350">
        <v>32.787835999999999</v>
      </c>
      <c r="N350">
        <v>-117.232376</v>
      </c>
      <c r="O350">
        <v>46086</v>
      </c>
      <c r="P350" t="s">
        <v>57</v>
      </c>
      <c r="Q350" t="s">
        <v>52</v>
      </c>
      <c r="R350">
        <v>0</v>
      </c>
      <c r="S350">
        <v>37</v>
      </c>
      <c r="T350" t="s">
        <v>75</v>
      </c>
      <c r="U350" t="s">
        <v>53</v>
      </c>
      <c r="V350">
        <v>38.06</v>
      </c>
      <c r="W350" t="s">
        <v>53</v>
      </c>
      <c r="X350" t="s">
        <v>53</v>
      </c>
      <c r="Y350" t="s">
        <v>68</v>
      </c>
      <c r="Z350">
        <v>19</v>
      </c>
      <c r="AA350" t="s">
        <v>52</v>
      </c>
      <c r="AB350" t="s">
        <v>52</v>
      </c>
      <c r="AC350" t="s">
        <v>53</v>
      </c>
      <c r="AD350" t="s">
        <v>52</v>
      </c>
      <c r="AE350" t="s">
        <v>53</v>
      </c>
      <c r="AF350" t="s">
        <v>53</v>
      </c>
      <c r="AG350" t="s">
        <v>52</v>
      </c>
      <c r="AH350" t="s">
        <v>53</v>
      </c>
      <c r="AI350" t="s">
        <v>60</v>
      </c>
      <c r="AJ350" t="s">
        <v>53</v>
      </c>
      <c r="AK350" t="s">
        <v>61</v>
      </c>
      <c r="AL350">
        <v>101.1</v>
      </c>
      <c r="AM350">
        <v>3744.05</v>
      </c>
      <c r="AN350">
        <v>0</v>
      </c>
      <c r="AO350">
        <v>0</v>
      </c>
      <c r="AP350">
        <v>1408.22</v>
      </c>
      <c r="AQ350">
        <v>5152.2700000000004</v>
      </c>
      <c r="AR350">
        <v>1</v>
      </c>
      <c r="AS350" t="s">
        <v>62</v>
      </c>
      <c r="AT350" t="s">
        <v>53</v>
      </c>
      <c r="AU350">
        <v>87</v>
      </c>
      <c r="AV350">
        <v>4424</v>
      </c>
      <c r="AW350" t="s">
        <v>63</v>
      </c>
      <c r="AX350" t="s">
        <v>70</v>
      </c>
      <c r="AY350" t="str">
        <f>IF(AND(Table1[[#This Row],[Contract]]="Month-to-Month", Table1[[#This Row],[Tenure in Months]]&lt;6, Table1[[#This Row],[Payment Method]]="Bank Withdrawal"), "High Risk", IF(OR(Table1[[#This Row],[Contract]]="Month-to-Month", Table1[[#This Row],[Tenure in Months]]&lt;12), "Medium Risk", "Low Risk"))</f>
        <v>Medium Risk</v>
      </c>
    </row>
    <row r="351" spans="1:51" x14ac:dyDescent="0.35">
      <c r="A351" t="s">
        <v>685</v>
      </c>
      <c r="B351" t="s">
        <v>66</v>
      </c>
      <c r="C351">
        <v>79</v>
      </c>
      <c r="D351" t="s">
        <v>52</v>
      </c>
      <c r="E351" t="s">
        <v>53</v>
      </c>
      <c r="F351" t="s">
        <v>52</v>
      </c>
      <c r="G351" t="s">
        <v>52</v>
      </c>
      <c r="H351">
        <v>0</v>
      </c>
      <c r="I351" t="s">
        <v>54</v>
      </c>
      <c r="J351" t="s">
        <v>55</v>
      </c>
      <c r="K351" t="s">
        <v>117</v>
      </c>
      <c r="L351">
        <v>92109</v>
      </c>
      <c r="M351">
        <v>32.787835999999999</v>
      </c>
      <c r="N351">
        <v>-117.232376</v>
      </c>
      <c r="O351">
        <v>46086</v>
      </c>
      <c r="P351" t="s">
        <v>57</v>
      </c>
      <c r="Q351" t="s">
        <v>52</v>
      </c>
      <c r="R351">
        <v>0</v>
      </c>
      <c r="S351">
        <v>5</v>
      </c>
      <c r="T351" t="s">
        <v>58</v>
      </c>
      <c r="U351" t="s">
        <v>52</v>
      </c>
      <c r="V351">
        <v>0</v>
      </c>
      <c r="W351" t="s">
        <v>52</v>
      </c>
      <c r="X351" t="s">
        <v>53</v>
      </c>
      <c r="Y351" t="s">
        <v>59</v>
      </c>
      <c r="Z351">
        <v>15</v>
      </c>
      <c r="AA351" t="s">
        <v>52</v>
      </c>
      <c r="AB351" t="s">
        <v>52</v>
      </c>
      <c r="AC351" t="s">
        <v>52</v>
      </c>
      <c r="AD351" t="s">
        <v>52</v>
      </c>
      <c r="AE351" t="s">
        <v>53</v>
      </c>
      <c r="AF351" t="s">
        <v>53</v>
      </c>
      <c r="AG351" t="s">
        <v>52</v>
      </c>
      <c r="AH351" t="s">
        <v>53</v>
      </c>
      <c r="AI351" t="s">
        <v>60</v>
      </c>
      <c r="AJ351" t="s">
        <v>52</v>
      </c>
      <c r="AK351" t="s">
        <v>61</v>
      </c>
      <c r="AL351">
        <v>45.7</v>
      </c>
      <c r="AM351">
        <v>198</v>
      </c>
      <c r="AN351">
        <v>0</v>
      </c>
      <c r="AO351">
        <v>0</v>
      </c>
      <c r="AP351">
        <v>0</v>
      </c>
      <c r="AQ351">
        <v>198</v>
      </c>
      <c r="AR351">
        <v>3</v>
      </c>
      <c r="AS351" t="s">
        <v>62</v>
      </c>
      <c r="AT351" t="s">
        <v>53</v>
      </c>
      <c r="AU351">
        <v>73</v>
      </c>
      <c r="AV351">
        <v>3561</v>
      </c>
      <c r="AW351" t="s">
        <v>63</v>
      </c>
      <c r="AX351" t="s">
        <v>70</v>
      </c>
      <c r="AY351" t="str">
        <f>IF(AND(Table1[[#This Row],[Contract]]="Month-to-Month", Table1[[#This Row],[Tenure in Months]]&lt;6, Table1[[#This Row],[Payment Method]]="Bank Withdrawal"), "High Risk", IF(OR(Table1[[#This Row],[Contract]]="Month-to-Month", Table1[[#This Row],[Tenure in Months]]&lt;12), "Medium Risk", "Low Risk"))</f>
        <v>High Risk</v>
      </c>
    </row>
    <row r="352" spans="1:51" x14ac:dyDescent="0.35">
      <c r="A352" t="s">
        <v>686</v>
      </c>
      <c r="B352" t="s">
        <v>66</v>
      </c>
      <c r="C352">
        <v>67</v>
      </c>
      <c r="D352" t="s">
        <v>52</v>
      </c>
      <c r="E352" t="s">
        <v>53</v>
      </c>
      <c r="F352" t="s">
        <v>53</v>
      </c>
      <c r="G352" t="s">
        <v>52</v>
      </c>
      <c r="H352">
        <v>0</v>
      </c>
      <c r="I352" t="s">
        <v>54</v>
      </c>
      <c r="J352" t="s">
        <v>55</v>
      </c>
      <c r="K352" t="s">
        <v>117</v>
      </c>
      <c r="L352">
        <v>92109</v>
      </c>
      <c r="M352">
        <v>32.787835999999999</v>
      </c>
      <c r="N352">
        <v>-117.232376</v>
      </c>
      <c r="O352">
        <v>46086</v>
      </c>
      <c r="P352" t="s">
        <v>57</v>
      </c>
      <c r="Q352" t="s">
        <v>53</v>
      </c>
      <c r="R352">
        <v>1</v>
      </c>
      <c r="S352">
        <v>28</v>
      </c>
      <c r="T352" t="s">
        <v>75</v>
      </c>
      <c r="U352" t="s">
        <v>53</v>
      </c>
      <c r="V352">
        <v>16.43</v>
      </c>
      <c r="W352" t="s">
        <v>53</v>
      </c>
      <c r="X352" t="s">
        <v>53</v>
      </c>
      <c r="Y352" t="s">
        <v>68</v>
      </c>
      <c r="Z352">
        <v>20</v>
      </c>
      <c r="AA352" t="s">
        <v>52</v>
      </c>
      <c r="AB352" t="s">
        <v>52</v>
      </c>
      <c r="AC352" t="s">
        <v>52</v>
      </c>
      <c r="AD352" t="s">
        <v>53</v>
      </c>
      <c r="AE352" t="s">
        <v>53</v>
      </c>
      <c r="AF352" t="s">
        <v>53</v>
      </c>
      <c r="AG352" t="s">
        <v>52</v>
      </c>
      <c r="AH352" t="s">
        <v>53</v>
      </c>
      <c r="AI352" t="s">
        <v>60</v>
      </c>
      <c r="AJ352" t="s">
        <v>53</v>
      </c>
      <c r="AK352" t="s">
        <v>69</v>
      </c>
      <c r="AL352">
        <v>101.3</v>
      </c>
      <c r="AM352">
        <v>2812.2</v>
      </c>
      <c r="AN352">
        <v>0</v>
      </c>
      <c r="AO352">
        <v>0</v>
      </c>
      <c r="AP352">
        <v>460.039999999999</v>
      </c>
      <c r="AQ352">
        <v>3272.24</v>
      </c>
      <c r="AR352">
        <v>3</v>
      </c>
      <c r="AS352" t="s">
        <v>62</v>
      </c>
      <c r="AT352" t="s">
        <v>53</v>
      </c>
      <c r="AU352">
        <v>68</v>
      </c>
      <c r="AV352">
        <v>4994</v>
      </c>
      <c r="AW352" t="s">
        <v>63</v>
      </c>
      <c r="AX352" t="s">
        <v>70</v>
      </c>
      <c r="AY352" t="str">
        <f>IF(AND(Table1[[#This Row],[Contract]]="Month-to-Month", Table1[[#This Row],[Tenure in Months]]&lt;6, Table1[[#This Row],[Payment Method]]="Bank Withdrawal"), "High Risk", IF(OR(Table1[[#This Row],[Contract]]="Month-to-Month", Table1[[#This Row],[Tenure in Months]]&lt;12), "Medium Risk", "Low Risk"))</f>
        <v>Medium Risk</v>
      </c>
    </row>
    <row r="353" spans="1:51" x14ac:dyDescent="0.35">
      <c r="A353" t="s">
        <v>687</v>
      </c>
      <c r="B353" t="s">
        <v>51</v>
      </c>
      <c r="C353">
        <v>72</v>
      </c>
      <c r="D353" t="s">
        <v>52</v>
      </c>
      <c r="E353" t="s">
        <v>53</v>
      </c>
      <c r="F353" t="s">
        <v>53</v>
      </c>
      <c r="G353" t="s">
        <v>52</v>
      </c>
      <c r="H353">
        <v>0</v>
      </c>
      <c r="I353" t="s">
        <v>54</v>
      </c>
      <c r="J353" t="s">
        <v>55</v>
      </c>
      <c r="K353" t="s">
        <v>117</v>
      </c>
      <c r="L353">
        <v>92126</v>
      </c>
      <c r="M353">
        <v>32.886924999999998</v>
      </c>
      <c r="N353">
        <v>-117.152162</v>
      </c>
      <c r="O353">
        <v>74232</v>
      </c>
      <c r="P353" t="s">
        <v>57</v>
      </c>
      <c r="Q353" t="s">
        <v>53</v>
      </c>
      <c r="R353">
        <v>1</v>
      </c>
      <c r="S353">
        <v>10</v>
      </c>
      <c r="T353" t="s">
        <v>58</v>
      </c>
      <c r="U353" t="s">
        <v>53</v>
      </c>
      <c r="V353">
        <v>11.12</v>
      </c>
      <c r="W353" t="s">
        <v>52</v>
      </c>
      <c r="X353" t="s">
        <v>53</v>
      </c>
      <c r="Y353" t="s">
        <v>68</v>
      </c>
      <c r="Z353">
        <v>30</v>
      </c>
      <c r="AA353" t="s">
        <v>52</v>
      </c>
      <c r="AB353" t="s">
        <v>53</v>
      </c>
      <c r="AC353" t="s">
        <v>53</v>
      </c>
      <c r="AD353" t="s">
        <v>53</v>
      </c>
      <c r="AE353" t="s">
        <v>53</v>
      </c>
      <c r="AF353" t="s">
        <v>52</v>
      </c>
      <c r="AG353" t="s">
        <v>52</v>
      </c>
      <c r="AH353" t="s">
        <v>52</v>
      </c>
      <c r="AI353" t="s">
        <v>60</v>
      </c>
      <c r="AJ353" t="s">
        <v>53</v>
      </c>
      <c r="AK353" t="s">
        <v>69</v>
      </c>
      <c r="AL353">
        <v>92.5</v>
      </c>
      <c r="AM353">
        <v>934.1</v>
      </c>
      <c r="AN353">
        <v>0</v>
      </c>
      <c r="AO353">
        <v>100</v>
      </c>
      <c r="AP353">
        <v>111.19999999999899</v>
      </c>
      <c r="AQ353">
        <v>1145.3</v>
      </c>
      <c r="AR353">
        <v>1</v>
      </c>
      <c r="AS353" t="s">
        <v>62</v>
      </c>
      <c r="AT353" t="s">
        <v>53</v>
      </c>
      <c r="AU353">
        <v>77</v>
      </c>
      <c r="AV353">
        <v>2415</v>
      </c>
      <c r="AW353" t="s">
        <v>63</v>
      </c>
      <c r="AX353" t="s">
        <v>70</v>
      </c>
      <c r="AY353" t="str">
        <f>IF(AND(Table1[[#This Row],[Contract]]="Month-to-Month", Table1[[#This Row],[Tenure in Months]]&lt;6, Table1[[#This Row],[Payment Method]]="Bank Withdrawal"), "High Risk", IF(OR(Table1[[#This Row],[Contract]]="Month-to-Month", Table1[[#This Row],[Tenure in Months]]&lt;12), "Medium Risk", "Low Risk"))</f>
        <v>Medium Risk</v>
      </c>
    </row>
    <row r="354" spans="1:51" x14ac:dyDescent="0.35">
      <c r="A354" t="s">
        <v>688</v>
      </c>
      <c r="B354" t="s">
        <v>66</v>
      </c>
      <c r="C354">
        <v>75</v>
      </c>
      <c r="D354" t="s">
        <v>52</v>
      </c>
      <c r="E354" t="s">
        <v>53</v>
      </c>
      <c r="F354" t="s">
        <v>52</v>
      </c>
      <c r="G354" t="s">
        <v>52</v>
      </c>
      <c r="H354">
        <v>0</v>
      </c>
      <c r="I354" t="s">
        <v>54</v>
      </c>
      <c r="J354" t="s">
        <v>55</v>
      </c>
      <c r="K354" t="s">
        <v>117</v>
      </c>
      <c r="L354">
        <v>92126</v>
      </c>
      <c r="M354">
        <v>32.886924999999998</v>
      </c>
      <c r="N354">
        <v>-117.152162</v>
      </c>
      <c r="O354">
        <v>74232</v>
      </c>
      <c r="P354" t="s">
        <v>57</v>
      </c>
      <c r="Q354" t="s">
        <v>52</v>
      </c>
      <c r="R354">
        <v>0</v>
      </c>
      <c r="S354">
        <v>1</v>
      </c>
      <c r="T354" t="s">
        <v>58</v>
      </c>
      <c r="U354" t="s">
        <v>53</v>
      </c>
      <c r="V354">
        <v>39.61</v>
      </c>
      <c r="W354" t="s">
        <v>53</v>
      </c>
      <c r="X354" t="s">
        <v>53</v>
      </c>
      <c r="Y354" t="s">
        <v>68</v>
      </c>
      <c r="Z354">
        <v>16</v>
      </c>
      <c r="AA354" t="s">
        <v>52</v>
      </c>
      <c r="AB354" t="s">
        <v>52</v>
      </c>
      <c r="AC354" t="s">
        <v>52</v>
      </c>
      <c r="AD354" t="s">
        <v>52</v>
      </c>
      <c r="AE354" t="s">
        <v>52</v>
      </c>
      <c r="AF354" t="s">
        <v>52</v>
      </c>
      <c r="AG354" t="s">
        <v>52</v>
      </c>
      <c r="AH354" t="s">
        <v>53</v>
      </c>
      <c r="AI354" t="s">
        <v>60</v>
      </c>
      <c r="AJ354" t="s">
        <v>53</v>
      </c>
      <c r="AK354" t="s">
        <v>69</v>
      </c>
      <c r="AL354">
        <v>74.45</v>
      </c>
      <c r="AM354">
        <v>74.45</v>
      </c>
      <c r="AN354">
        <v>0</v>
      </c>
      <c r="AO354">
        <v>0</v>
      </c>
      <c r="AP354">
        <v>39.61</v>
      </c>
      <c r="AQ354">
        <v>114.06</v>
      </c>
      <c r="AR354">
        <v>3</v>
      </c>
      <c r="AS354" t="s">
        <v>62</v>
      </c>
      <c r="AT354" t="s">
        <v>53</v>
      </c>
      <c r="AU354">
        <v>67</v>
      </c>
      <c r="AV354">
        <v>4291</v>
      </c>
      <c r="AW354" t="s">
        <v>63</v>
      </c>
      <c r="AX354" t="s">
        <v>70</v>
      </c>
      <c r="AY354" t="str">
        <f>IF(AND(Table1[[#This Row],[Contract]]="Month-to-Month", Table1[[#This Row],[Tenure in Months]]&lt;6, Table1[[#This Row],[Payment Method]]="Bank Withdrawal"), "High Risk", IF(OR(Table1[[#This Row],[Contract]]="Month-to-Month", Table1[[#This Row],[Tenure in Months]]&lt;12), "Medium Risk", "Low Risk"))</f>
        <v>Medium Risk</v>
      </c>
    </row>
    <row r="355" spans="1:51" x14ac:dyDescent="0.35">
      <c r="A355" t="s">
        <v>689</v>
      </c>
      <c r="B355" t="s">
        <v>66</v>
      </c>
      <c r="C355">
        <v>76</v>
      </c>
      <c r="D355" t="s">
        <v>52</v>
      </c>
      <c r="E355" t="s">
        <v>53</v>
      </c>
      <c r="F355" t="s">
        <v>52</v>
      </c>
      <c r="G355" t="s">
        <v>52</v>
      </c>
      <c r="H355">
        <v>0</v>
      </c>
      <c r="I355" t="s">
        <v>54</v>
      </c>
      <c r="J355" t="s">
        <v>55</v>
      </c>
      <c r="K355" t="s">
        <v>117</v>
      </c>
      <c r="L355">
        <v>92126</v>
      </c>
      <c r="M355">
        <v>32.886924999999998</v>
      </c>
      <c r="N355">
        <v>-117.152162</v>
      </c>
      <c r="O355">
        <v>74232</v>
      </c>
      <c r="P355" t="s">
        <v>57</v>
      </c>
      <c r="Q355" t="s">
        <v>52</v>
      </c>
      <c r="R355">
        <v>0</v>
      </c>
      <c r="S355">
        <v>10</v>
      </c>
      <c r="T355" t="s">
        <v>58</v>
      </c>
      <c r="U355" t="s">
        <v>52</v>
      </c>
      <c r="V355">
        <v>0</v>
      </c>
      <c r="W355" t="s">
        <v>52</v>
      </c>
      <c r="X355" t="s">
        <v>53</v>
      </c>
      <c r="Y355" t="s">
        <v>110</v>
      </c>
      <c r="Z355">
        <v>20</v>
      </c>
      <c r="AA355" t="s">
        <v>52</v>
      </c>
      <c r="AB355" t="s">
        <v>52</v>
      </c>
      <c r="AC355" t="s">
        <v>52</v>
      </c>
      <c r="AD355" t="s">
        <v>53</v>
      </c>
      <c r="AE355" t="s">
        <v>52</v>
      </c>
      <c r="AF355" t="s">
        <v>52</v>
      </c>
      <c r="AG355" t="s">
        <v>52</v>
      </c>
      <c r="AH355" t="s">
        <v>52</v>
      </c>
      <c r="AI355" t="s">
        <v>60</v>
      </c>
      <c r="AJ355" t="s">
        <v>53</v>
      </c>
      <c r="AK355" t="s">
        <v>61</v>
      </c>
      <c r="AL355">
        <v>29.65</v>
      </c>
      <c r="AM355">
        <v>291.39999999999998</v>
      </c>
      <c r="AN355">
        <v>0</v>
      </c>
      <c r="AO355">
        <v>110</v>
      </c>
      <c r="AP355">
        <v>0</v>
      </c>
      <c r="AQ355">
        <v>401.4</v>
      </c>
      <c r="AR355">
        <v>2</v>
      </c>
      <c r="AS355" t="s">
        <v>62</v>
      </c>
      <c r="AT355" t="s">
        <v>53</v>
      </c>
      <c r="AU355">
        <v>89</v>
      </c>
      <c r="AV355">
        <v>5702</v>
      </c>
      <c r="AW355" t="s">
        <v>88</v>
      </c>
      <c r="AX355" t="s">
        <v>89</v>
      </c>
      <c r="AY355" t="str">
        <f>IF(AND(Table1[[#This Row],[Contract]]="Month-to-Month", Table1[[#This Row],[Tenure in Months]]&lt;6, Table1[[#This Row],[Payment Method]]="Bank Withdrawal"), "High Risk", IF(OR(Table1[[#This Row],[Contract]]="Month-to-Month", Table1[[#This Row],[Tenure in Months]]&lt;12), "Medium Risk", "Low Risk"))</f>
        <v>Medium Risk</v>
      </c>
    </row>
    <row r="356" spans="1:51" x14ac:dyDescent="0.35">
      <c r="A356" t="s">
        <v>690</v>
      </c>
      <c r="B356" t="s">
        <v>66</v>
      </c>
      <c r="C356">
        <v>69</v>
      </c>
      <c r="D356" t="s">
        <v>52</v>
      </c>
      <c r="E356" t="s">
        <v>53</v>
      </c>
      <c r="F356" t="s">
        <v>52</v>
      </c>
      <c r="G356" t="s">
        <v>52</v>
      </c>
      <c r="H356">
        <v>0</v>
      </c>
      <c r="I356" t="s">
        <v>54</v>
      </c>
      <c r="J356" t="s">
        <v>55</v>
      </c>
      <c r="K356" t="s">
        <v>117</v>
      </c>
      <c r="L356">
        <v>92126</v>
      </c>
      <c r="M356">
        <v>32.886924999999998</v>
      </c>
      <c r="N356">
        <v>-117.152162</v>
      </c>
      <c r="O356">
        <v>74232</v>
      </c>
      <c r="P356" t="s">
        <v>57</v>
      </c>
      <c r="Q356" t="s">
        <v>52</v>
      </c>
      <c r="R356">
        <v>0</v>
      </c>
      <c r="S356">
        <v>3</v>
      </c>
      <c r="T356" t="s">
        <v>58</v>
      </c>
      <c r="U356" t="s">
        <v>53</v>
      </c>
      <c r="V356">
        <v>5.54</v>
      </c>
      <c r="W356" t="s">
        <v>52</v>
      </c>
      <c r="X356" t="s">
        <v>53</v>
      </c>
      <c r="Y356" t="s">
        <v>68</v>
      </c>
      <c r="Z356">
        <v>16</v>
      </c>
      <c r="AA356" t="s">
        <v>52</v>
      </c>
      <c r="AB356" t="s">
        <v>52</v>
      </c>
      <c r="AC356" t="s">
        <v>52</v>
      </c>
      <c r="AD356" t="s">
        <v>52</v>
      </c>
      <c r="AE356" t="s">
        <v>52</v>
      </c>
      <c r="AF356" t="s">
        <v>52</v>
      </c>
      <c r="AG356" t="s">
        <v>52</v>
      </c>
      <c r="AH356" t="s">
        <v>53</v>
      </c>
      <c r="AI356" t="s">
        <v>60</v>
      </c>
      <c r="AJ356" t="s">
        <v>53</v>
      </c>
      <c r="AK356" t="s">
        <v>61</v>
      </c>
      <c r="AL356">
        <v>70.3</v>
      </c>
      <c r="AM356">
        <v>235.5</v>
      </c>
      <c r="AN356">
        <v>0</v>
      </c>
      <c r="AO356">
        <v>0</v>
      </c>
      <c r="AP356">
        <v>16.62</v>
      </c>
      <c r="AQ356">
        <v>252.12</v>
      </c>
      <c r="AR356">
        <v>3</v>
      </c>
      <c r="AS356" t="s">
        <v>62</v>
      </c>
      <c r="AT356" t="s">
        <v>53</v>
      </c>
      <c r="AU356">
        <v>91</v>
      </c>
      <c r="AV356">
        <v>5165</v>
      </c>
      <c r="AW356" t="s">
        <v>63</v>
      </c>
      <c r="AX356" t="s">
        <v>70</v>
      </c>
      <c r="AY356" t="str">
        <f>IF(AND(Table1[[#This Row],[Contract]]="Month-to-Month", Table1[[#This Row],[Tenure in Months]]&lt;6, Table1[[#This Row],[Payment Method]]="Bank Withdrawal"), "High Risk", IF(OR(Table1[[#This Row],[Contract]]="Month-to-Month", Table1[[#This Row],[Tenure in Months]]&lt;12), "Medium Risk", "Low Risk"))</f>
        <v>High Risk</v>
      </c>
    </row>
    <row r="357" spans="1:51" x14ac:dyDescent="0.35">
      <c r="A357" t="s">
        <v>691</v>
      </c>
      <c r="B357" t="s">
        <v>51</v>
      </c>
      <c r="C357">
        <v>76</v>
      </c>
      <c r="D357" t="s">
        <v>52</v>
      </c>
      <c r="E357" t="s">
        <v>53</v>
      </c>
      <c r="F357" t="s">
        <v>52</v>
      </c>
      <c r="G357" t="s">
        <v>52</v>
      </c>
      <c r="H357">
        <v>0</v>
      </c>
      <c r="I357" t="s">
        <v>54</v>
      </c>
      <c r="J357" t="s">
        <v>55</v>
      </c>
      <c r="K357" t="s">
        <v>117</v>
      </c>
      <c r="L357">
        <v>92126</v>
      </c>
      <c r="M357">
        <v>32.886924999999998</v>
      </c>
      <c r="N357">
        <v>-117.152162</v>
      </c>
      <c r="O357">
        <v>74232</v>
      </c>
      <c r="P357" t="s">
        <v>57</v>
      </c>
      <c r="Q357" t="s">
        <v>52</v>
      </c>
      <c r="R357">
        <v>0</v>
      </c>
      <c r="S357">
        <v>12</v>
      </c>
      <c r="T357" t="s">
        <v>58</v>
      </c>
      <c r="U357" t="s">
        <v>53</v>
      </c>
      <c r="V357">
        <v>21.89</v>
      </c>
      <c r="W357" t="s">
        <v>53</v>
      </c>
      <c r="X357" t="s">
        <v>53</v>
      </c>
      <c r="Y357" t="s">
        <v>68</v>
      </c>
      <c r="Z357">
        <v>26</v>
      </c>
      <c r="AA357" t="s">
        <v>52</v>
      </c>
      <c r="AB357" t="s">
        <v>52</v>
      </c>
      <c r="AC357" t="s">
        <v>53</v>
      </c>
      <c r="AD357" t="s">
        <v>52</v>
      </c>
      <c r="AE357" t="s">
        <v>53</v>
      </c>
      <c r="AF357" t="s">
        <v>53</v>
      </c>
      <c r="AG357" t="s">
        <v>52</v>
      </c>
      <c r="AH357" t="s">
        <v>53</v>
      </c>
      <c r="AI357" t="s">
        <v>60</v>
      </c>
      <c r="AJ357" t="s">
        <v>53</v>
      </c>
      <c r="AK357" t="s">
        <v>61</v>
      </c>
      <c r="AL357">
        <v>99.45</v>
      </c>
      <c r="AM357">
        <v>1200.1500000000001</v>
      </c>
      <c r="AN357">
        <v>0</v>
      </c>
      <c r="AO357">
        <v>0</v>
      </c>
      <c r="AP357">
        <v>262.68</v>
      </c>
      <c r="AQ357">
        <v>1462.83</v>
      </c>
      <c r="AR357">
        <v>3</v>
      </c>
      <c r="AS357" t="s">
        <v>62</v>
      </c>
      <c r="AT357" t="s">
        <v>53</v>
      </c>
      <c r="AU357">
        <v>91</v>
      </c>
      <c r="AV357">
        <v>2819</v>
      </c>
      <c r="AW357" t="s">
        <v>63</v>
      </c>
      <c r="AX357" t="s">
        <v>70</v>
      </c>
      <c r="AY357" t="str">
        <f>IF(AND(Table1[[#This Row],[Contract]]="Month-to-Month", Table1[[#This Row],[Tenure in Months]]&lt;6, Table1[[#This Row],[Payment Method]]="Bank Withdrawal"), "High Risk", IF(OR(Table1[[#This Row],[Contract]]="Month-to-Month", Table1[[#This Row],[Tenure in Months]]&lt;12), "Medium Risk", "Low Risk"))</f>
        <v>Medium Risk</v>
      </c>
    </row>
    <row r="358" spans="1:51" x14ac:dyDescent="0.35">
      <c r="A358" t="s">
        <v>692</v>
      </c>
      <c r="B358" t="s">
        <v>66</v>
      </c>
      <c r="C358">
        <v>68</v>
      </c>
      <c r="D358" t="s">
        <v>52</v>
      </c>
      <c r="E358" t="s">
        <v>53</v>
      </c>
      <c r="F358" t="s">
        <v>52</v>
      </c>
      <c r="G358" t="s">
        <v>52</v>
      </c>
      <c r="H358">
        <v>0</v>
      </c>
      <c r="I358" t="s">
        <v>54</v>
      </c>
      <c r="J358" t="s">
        <v>55</v>
      </c>
      <c r="K358" t="s">
        <v>117</v>
      </c>
      <c r="L358">
        <v>92126</v>
      </c>
      <c r="M358">
        <v>32.886924999999998</v>
      </c>
      <c r="N358">
        <v>-117.152162</v>
      </c>
      <c r="O358">
        <v>74232</v>
      </c>
      <c r="P358" t="s">
        <v>57</v>
      </c>
      <c r="Q358" t="s">
        <v>52</v>
      </c>
      <c r="R358">
        <v>0</v>
      </c>
      <c r="S358">
        <v>26</v>
      </c>
      <c r="T358" t="s">
        <v>75</v>
      </c>
      <c r="U358" t="s">
        <v>53</v>
      </c>
      <c r="V358">
        <v>9.09</v>
      </c>
      <c r="W358" t="s">
        <v>53</v>
      </c>
      <c r="X358" t="s">
        <v>53</v>
      </c>
      <c r="Y358" t="s">
        <v>68</v>
      </c>
      <c r="Z358">
        <v>12</v>
      </c>
      <c r="AA358" t="s">
        <v>52</v>
      </c>
      <c r="AB358" t="s">
        <v>53</v>
      </c>
      <c r="AC358" t="s">
        <v>52</v>
      </c>
      <c r="AD358" t="s">
        <v>52</v>
      </c>
      <c r="AE358" t="s">
        <v>53</v>
      </c>
      <c r="AF358" t="s">
        <v>52</v>
      </c>
      <c r="AG358" t="s">
        <v>52</v>
      </c>
      <c r="AH358" t="s">
        <v>53</v>
      </c>
      <c r="AI358" t="s">
        <v>60</v>
      </c>
      <c r="AJ358" t="s">
        <v>53</v>
      </c>
      <c r="AK358" t="s">
        <v>61</v>
      </c>
      <c r="AL358">
        <v>89.15</v>
      </c>
      <c r="AM358">
        <v>2277.65</v>
      </c>
      <c r="AN358">
        <v>0</v>
      </c>
      <c r="AO358">
        <v>0</v>
      </c>
      <c r="AP358">
        <v>236.34</v>
      </c>
      <c r="AQ358">
        <v>2513.9899999999998</v>
      </c>
      <c r="AR358">
        <v>1</v>
      </c>
      <c r="AS358" t="s">
        <v>62</v>
      </c>
      <c r="AT358" t="s">
        <v>53</v>
      </c>
      <c r="AU358">
        <v>89</v>
      </c>
      <c r="AV358">
        <v>4074</v>
      </c>
      <c r="AW358" t="s">
        <v>88</v>
      </c>
      <c r="AX358" t="s">
        <v>89</v>
      </c>
      <c r="AY358" t="str">
        <f>IF(AND(Table1[[#This Row],[Contract]]="Month-to-Month", Table1[[#This Row],[Tenure in Months]]&lt;6, Table1[[#This Row],[Payment Method]]="Bank Withdrawal"), "High Risk", IF(OR(Table1[[#This Row],[Contract]]="Month-to-Month", Table1[[#This Row],[Tenure in Months]]&lt;12), "Medium Risk", "Low Risk"))</f>
        <v>Medium Risk</v>
      </c>
    </row>
    <row r="359" spans="1:51" x14ac:dyDescent="0.35">
      <c r="A359" t="s">
        <v>693</v>
      </c>
      <c r="B359" t="s">
        <v>66</v>
      </c>
      <c r="C359">
        <v>77</v>
      </c>
      <c r="D359" t="s">
        <v>52</v>
      </c>
      <c r="E359" t="s">
        <v>53</v>
      </c>
      <c r="F359" t="s">
        <v>53</v>
      </c>
      <c r="G359" t="s">
        <v>52</v>
      </c>
      <c r="H359">
        <v>0</v>
      </c>
      <c r="I359" t="s">
        <v>54</v>
      </c>
      <c r="J359" t="s">
        <v>55</v>
      </c>
      <c r="K359" t="s">
        <v>117</v>
      </c>
      <c r="L359">
        <v>92126</v>
      </c>
      <c r="M359">
        <v>32.886924999999998</v>
      </c>
      <c r="N359">
        <v>-117.152162</v>
      </c>
      <c r="O359">
        <v>74232</v>
      </c>
      <c r="P359" t="s">
        <v>57</v>
      </c>
      <c r="Q359" t="s">
        <v>53</v>
      </c>
      <c r="R359">
        <v>1</v>
      </c>
      <c r="S359">
        <v>1</v>
      </c>
      <c r="T359" t="s">
        <v>58</v>
      </c>
      <c r="U359" t="s">
        <v>52</v>
      </c>
      <c r="V359">
        <v>0</v>
      </c>
      <c r="W359" t="s">
        <v>52</v>
      </c>
      <c r="X359" t="s">
        <v>53</v>
      </c>
      <c r="Y359" t="s">
        <v>59</v>
      </c>
      <c r="Z359">
        <v>19</v>
      </c>
      <c r="AA359" t="s">
        <v>52</v>
      </c>
      <c r="AB359" t="s">
        <v>52</v>
      </c>
      <c r="AC359" t="s">
        <v>52</v>
      </c>
      <c r="AD359" t="s">
        <v>52</v>
      </c>
      <c r="AE359" t="s">
        <v>52</v>
      </c>
      <c r="AF359" t="s">
        <v>52</v>
      </c>
      <c r="AG359" t="s">
        <v>52</v>
      </c>
      <c r="AH359" t="s">
        <v>53</v>
      </c>
      <c r="AI359" t="s">
        <v>60</v>
      </c>
      <c r="AJ359" t="s">
        <v>53</v>
      </c>
      <c r="AK359" t="s">
        <v>61</v>
      </c>
      <c r="AL359">
        <v>24.8</v>
      </c>
      <c r="AM359">
        <v>24.8</v>
      </c>
      <c r="AN359">
        <v>0</v>
      </c>
      <c r="AO359">
        <v>0</v>
      </c>
      <c r="AP359">
        <v>0</v>
      </c>
      <c r="AQ359">
        <v>24.8</v>
      </c>
      <c r="AR359">
        <v>1</v>
      </c>
      <c r="AS359" t="s">
        <v>62</v>
      </c>
      <c r="AT359" t="s">
        <v>53</v>
      </c>
      <c r="AU359">
        <v>73</v>
      </c>
      <c r="AV359">
        <v>5377</v>
      </c>
      <c r="AW359" t="s">
        <v>63</v>
      </c>
      <c r="AX359" t="s">
        <v>70</v>
      </c>
      <c r="AY359" t="str">
        <f>IF(AND(Table1[[#This Row],[Contract]]="Month-to-Month", Table1[[#This Row],[Tenure in Months]]&lt;6, Table1[[#This Row],[Payment Method]]="Bank Withdrawal"), "High Risk", IF(OR(Table1[[#This Row],[Contract]]="Month-to-Month", Table1[[#This Row],[Tenure in Months]]&lt;12), "Medium Risk", "Low Risk"))</f>
        <v>High Risk</v>
      </c>
    </row>
    <row r="360" spans="1:51" x14ac:dyDescent="0.35">
      <c r="A360" t="s">
        <v>694</v>
      </c>
      <c r="B360" t="s">
        <v>66</v>
      </c>
      <c r="C360">
        <v>67</v>
      </c>
      <c r="D360" t="s">
        <v>52</v>
      </c>
      <c r="E360" t="s">
        <v>53</v>
      </c>
      <c r="F360" t="s">
        <v>52</v>
      </c>
      <c r="G360" t="s">
        <v>52</v>
      </c>
      <c r="H360">
        <v>0</v>
      </c>
      <c r="I360" t="s">
        <v>54</v>
      </c>
      <c r="J360" t="s">
        <v>55</v>
      </c>
      <c r="K360" t="s">
        <v>313</v>
      </c>
      <c r="L360">
        <v>92397</v>
      </c>
      <c r="M360">
        <v>34.358320999999997</v>
      </c>
      <c r="N360">
        <v>-117.618263</v>
      </c>
      <c r="O360">
        <v>4253</v>
      </c>
      <c r="P360" t="s">
        <v>57</v>
      </c>
      <c r="Q360" t="s">
        <v>52</v>
      </c>
      <c r="R360">
        <v>0</v>
      </c>
      <c r="S360">
        <v>20</v>
      </c>
      <c r="T360" t="s">
        <v>58</v>
      </c>
      <c r="U360" t="s">
        <v>53</v>
      </c>
      <c r="V360">
        <v>27.11</v>
      </c>
      <c r="W360" t="s">
        <v>53</v>
      </c>
      <c r="X360" t="s">
        <v>53</v>
      </c>
      <c r="Y360" t="s">
        <v>59</v>
      </c>
      <c r="Z360">
        <v>27</v>
      </c>
      <c r="AA360" t="s">
        <v>52</v>
      </c>
      <c r="AB360" t="s">
        <v>52</v>
      </c>
      <c r="AC360" t="s">
        <v>52</v>
      </c>
      <c r="AD360" t="s">
        <v>52</v>
      </c>
      <c r="AE360" t="s">
        <v>52</v>
      </c>
      <c r="AF360" t="s">
        <v>53</v>
      </c>
      <c r="AG360" t="s">
        <v>52</v>
      </c>
      <c r="AH360" t="s">
        <v>53</v>
      </c>
      <c r="AI360" t="s">
        <v>60</v>
      </c>
      <c r="AJ360" t="s">
        <v>53</v>
      </c>
      <c r="AK360" t="s">
        <v>69</v>
      </c>
      <c r="AL360">
        <v>61.6</v>
      </c>
      <c r="AM360">
        <v>1174.3499999999999</v>
      </c>
      <c r="AN360">
        <v>0</v>
      </c>
      <c r="AO360">
        <v>0</v>
      </c>
      <c r="AP360">
        <v>542.20000000000005</v>
      </c>
      <c r="AQ360">
        <v>1716.55</v>
      </c>
      <c r="AR360">
        <v>1</v>
      </c>
      <c r="AS360" t="s">
        <v>62</v>
      </c>
      <c r="AT360" t="s">
        <v>53</v>
      </c>
      <c r="AU360">
        <v>85</v>
      </c>
      <c r="AV360">
        <v>3866</v>
      </c>
      <c r="AW360" t="s">
        <v>80</v>
      </c>
      <c r="AX360" t="s">
        <v>107</v>
      </c>
      <c r="AY360" t="str">
        <f>IF(AND(Table1[[#This Row],[Contract]]="Month-to-Month", Table1[[#This Row],[Tenure in Months]]&lt;6, Table1[[#This Row],[Payment Method]]="Bank Withdrawal"), "High Risk", IF(OR(Table1[[#This Row],[Contract]]="Month-to-Month", Table1[[#This Row],[Tenure in Months]]&lt;12), "Medium Risk", "Low Risk"))</f>
        <v>Medium Risk</v>
      </c>
    </row>
    <row r="361" spans="1:51" x14ac:dyDescent="0.35">
      <c r="A361" t="s">
        <v>695</v>
      </c>
      <c r="B361" t="s">
        <v>51</v>
      </c>
      <c r="C361">
        <v>67</v>
      </c>
      <c r="D361" t="s">
        <v>52</v>
      </c>
      <c r="E361" t="s">
        <v>53</v>
      </c>
      <c r="F361" t="s">
        <v>52</v>
      </c>
      <c r="G361" t="s">
        <v>52</v>
      </c>
      <c r="H361">
        <v>0</v>
      </c>
      <c r="I361" t="s">
        <v>54</v>
      </c>
      <c r="J361" t="s">
        <v>55</v>
      </c>
      <c r="K361" t="s">
        <v>696</v>
      </c>
      <c r="L361">
        <v>92399</v>
      </c>
      <c r="M361">
        <v>34.045969999999997</v>
      </c>
      <c r="N361">
        <v>-117.011825</v>
      </c>
      <c r="O361">
        <v>41575</v>
      </c>
      <c r="P361" t="s">
        <v>57</v>
      </c>
      <c r="Q361" t="s">
        <v>52</v>
      </c>
      <c r="R361">
        <v>0</v>
      </c>
      <c r="S361">
        <v>32</v>
      </c>
      <c r="T361" t="s">
        <v>75</v>
      </c>
      <c r="U361" t="s">
        <v>53</v>
      </c>
      <c r="V361">
        <v>25.45</v>
      </c>
      <c r="W361" t="s">
        <v>53</v>
      </c>
      <c r="X361" t="s">
        <v>53</v>
      </c>
      <c r="Y361" t="s">
        <v>68</v>
      </c>
      <c r="Z361">
        <v>18</v>
      </c>
      <c r="AA361" t="s">
        <v>52</v>
      </c>
      <c r="AB361" t="s">
        <v>52</v>
      </c>
      <c r="AC361" t="s">
        <v>52</v>
      </c>
      <c r="AD361" t="s">
        <v>52</v>
      </c>
      <c r="AE361" t="s">
        <v>53</v>
      </c>
      <c r="AF361" t="s">
        <v>53</v>
      </c>
      <c r="AG361" t="s">
        <v>52</v>
      </c>
      <c r="AH361" t="s">
        <v>53</v>
      </c>
      <c r="AI361" t="s">
        <v>60</v>
      </c>
      <c r="AJ361" t="s">
        <v>53</v>
      </c>
      <c r="AK361" t="s">
        <v>69</v>
      </c>
      <c r="AL361">
        <v>96.15</v>
      </c>
      <c r="AM361">
        <v>3019.25</v>
      </c>
      <c r="AN361">
        <v>0</v>
      </c>
      <c r="AO361">
        <v>0</v>
      </c>
      <c r="AP361">
        <v>814.4</v>
      </c>
      <c r="AQ361">
        <v>3833.65</v>
      </c>
      <c r="AR361">
        <v>2</v>
      </c>
      <c r="AS361" t="s">
        <v>62</v>
      </c>
      <c r="AT361" t="s">
        <v>53</v>
      </c>
      <c r="AU361">
        <v>79</v>
      </c>
      <c r="AV361">
        <v>2246</v>
      </c>
      <c r="AW361" t="s">
        <v>80</v>
      </c>
      <c r="AX361" t="s">
        <v>182</v>
      </c>
      <c r="AY361" t="str">
        <f>IF(AND(Table1[[#This Row],[Contract]]="Month-to-Month", Table1[[#This Row],[Tenure in Months]]&lt;6, Table1[[#This Row],[Payment Method]]="Bank Withdrawal"), "High Risk", IF(OR(Table1[[#This Row],[Contract]]="Month-to-Month", Table1[[#This Row],[Tenure in Months]]&lt;12), "Medium Risk", "Low Risk"))</f>
        <v>Medium Risk</v>
      </c>
    </row>
    <row r="362" spans="1:51" x14ac:dyDescent="0.35">
      <c r="A362" t="s">
        <v>697</v>
      </c>
      <c r="B362" t="s">
        <v>66</v>
      </c>
      <c r="C362">
        <v>76</v>
      </c>
      <c r="D362" t="s">
        <v>52</v>
      </c>
      <c r="E362" t="s">
        <v>53</v>
      </c>
      <c r="F362" t="s">
        <v>53</v>
      </c>
      <c r="G362" t="s">
        <v>52</v>
      </c>
      <c r="H362">
        <v>0</v>
      </c>
      <c r="I362" t="s">
        <v>54</v>
      </c>
      <c r="J362" t="s">
        <v>55</v>
      </c>
      <c r="K362" t="s">
        <v>135</v>
      </c>
      <c r="L362">
        <v>92509</v>
      </c>
      <c r="M362">
        <v>34.004379</v>
      </c>
      <c r="N362">
        <v>-117.447864</v>
      </c>
      <c r="O362">
        <v>63999</v>
      </c>
      <c r="P362" t="s">
        <v>57</v>
      </c>
      <c r="Q362" t="s">
        <v>53</v>
      </c>
      <c r="R362">
        <v>1</v>
      </c>
      <c r="S362">
        <v>1</v>
      </c>
      <c r="T362" t="s">
        <v>58</v>
      </c>
      <c r="U362" t="s">
        <v>53</v>
      </c>
      <c r="V362">
        <v>12.46</v>
      </c>
      <c r="W362" t="s">
        <v>52</v>
      </c>
      <c r="X362" t="s">
        <v>53</v>
      </c>
      <c r="Y362" t="s">
        <v>68</v>
      </c>
      <c r="Z362">
        <v>22</v>
      </c>
      <c r="AA362" t="s">
        <v>52</v>
      </c>
      <c r="AB362" t="s">
        <v>52</v>
      </c>
      <c r="AC362" t="s">
        <v>52</v>
      </c>
      <c r="AD362" t="s">
        <v>52</v>
      </c>
      <c r="AE362" t="s">
        <v>52</v>
      </c>
      <c r="AF362" t="s">
        <v>52</v>
      </c>
      <c r="AG362" t="s">
        <v>52</v>
      </c>
      <c r="AH362" t="s">
        <v>53</v>
      </c>
      <c r="AI362" t="s">
        <v>60</v>
      </c>
      <c r="AJ362" t="s">
        <v>53</v>
      </c>
      <c r="AK362" t="s">
        <v>61</v>
      </c>
      <c r="AL362">
        <v>69.55</v>
      </c>
      <c r="AM362">
        <v>69.55</v>
      </c>
      <c r="AN362">
        <v>0</v>
      </c>
      <c r="AO362">
        <v>0</v>
      </c>
      <c r="AP362">
        <v>12.46</v>
      </c>
      <c r="AQ362">
        <v>82.009999999999906</v>
      </c>
      <c r="AR362">
        <v>2</v>
      </c>
      <c r="AS362" t="s">
        <v>62</v>
      </c>
      <c r="AT362" t="s">
        <v>53</v>
      </c>
      <c r="AU362">
        <v>67</v>
      </c>
      <c r="AV362">
        <v>5948</v>
      </c>
      <c r="AW362" t="s">
        <v>76</v>
      </c>
      <c r="AX362" t="s">
        <v>133</v>
      </c>
      <c r="AY362" t="str">
        <f>IF(AND(Table1[[#This Row],[Contract]]="Month-to-Month", Table1[[#This Row],[Tenure in Months]]&lt;6, Table1[[#This Row],[Payment Method]]="Bank Withdrawal"), "High Risk", IF(OR(Table1[[#This Row],[Contract]]="Month-to-Month", Table1[[#This Row],[Tenure in Months]]&lt;12), "Medium Risk", "Low Risk"))</f>
        <v>High Risk</v>
      </c>
    </row>
    <row r="363" spans="1:51" x14ac:dyDescent="0.35">
      <c r="A363" t="s">
        <v>698</v>
      </c>
      <c r="B363" t="s">
        <v>66</v>
      </c>
      <c r="C363">
        <v>66</v>
      </c>
      <c r="D363" t="s">
        <v>52</v>
      </c>
      <c r="E363" t="s">
        <v>53</v>
      </c>
      <c r="F363" t="s">
        <v>52</v>
      </c>
      <c r="G363" t="s">
        <v>52</v>
      </c>
      <c r="H363">
        <v>0</v>
      </c>
      <c r="I363" t="s">
        <v>54</v>
      </c>
      <c r="J363" t="s">
        <v>55</v>
      </c>
      <c r="K363" t="s">
        <v>699</v>
      </c>
      <c r="L363">
        <v>92583</v>
      </c>
      <c r="M363">
        <v>33.796568000000001</v>
      </c>
      <c r="N363">
        <v>-116.924723</v>
      </c>
      <c r="O363">
        <v>21349</v>
      </c>
      <c r="P363" t="s">
        <v>57</v>
      </c>
      <c r="Q363" t="s">
        <v>52</v>
      </c>
      <c r="R363">
        <v>0</v>
      </c>
      <c r="S363">
        <v>5</v>
      </c>
      <c r="T363" t="s">
        <v>58</v>
      </c>
      <c r="U363" t="s">
        <v>53</v>
      </c>
      <c r="V363">
        <v>27.35</v>
      </c>
      <c r="W363" t="s">
        <v>52</v>
      </c>
      <c r="X363" t="s">
        <v>53</v>
      </c>
      <c r="Y363" t="s">
        <v>68</v>
      </c>
      <c r="Z363">
        <v>27</v>
      </c>
      <c r="AA363" t="s">
        <v>52</v>
      </c>
      <c r="AB363" t="s">
        <v>52</v>
      </c>
      <c r="AC363" t="s">
        <v>53</v>
      </c>
      <c r="AD363" t="s">
        <v>52</v>
      </c>
      <c r="AE363" t="s">
        <v>53</v>
      </c>
      <c r="AF363" t="s">
        <v>52</v>
      </c>
      <c r="AG363" t="s">
        <v>52</v>
      </c>
      <c r="AH363" t="s">
        <v>52</v>
      </c>
      <c r="AI363" t="s">
        <v>60</v>
      </c>
      <c r="AJ363" t="s">
        <v>53</v>
      </c>
      <c r="AK363" t="s">
        <v>69</v>
      </c>
      <c r="AL363">
        <v>84.85</v>
      </c>
      <c r="AM363">
        <v>415.55</v>
      </c>
      <c r="AN363">
        <v>0</v>
      </c>
      <c r="AO363">
        <v>20</v>
      </c>
      <c r="AP363">
        <v>136.75</v>
      </c>
      <c r="AQ363">
        <v>572.29999999999995</v>
      </c>
      <c r="AR363">
        <v>1</v>
      </c>
      <c r="AS363" t="s">
        <v>62</v>
      </c>
      <c r="AT363" t="s">
        <v>53</v>
      </c>
      <c r="AU363">
        <v>74</v>
      </c>
      <c r="AV363">
        <v>3305</v>
      </c>
      <c r="AW363" t="s">
        <v>63</v>
      </c>
      <c r="AX363" t="s">
        <v>84</v>
      </c>
      <c r="AY363" t="str">
        <f>IF(AND(Table1[[#This Row],[Contract]]="Month-to-Month", Table1[[#This Row],[Tenure in Months]]&lt;6, Table1[[#This Row],[Payment Method]]="Bank Withdrawal"), "High Risk", IF(OR(Table1[[#This Row],[Contract]]="Month-to-Month", Table1[[#This Row],[Tenure in Months]]&lt;12), "Medium Risk", "Low Risk"))</f>
        <v>Medium Risk</v>
      </c>
    </row>
    <row r="364" spans="1:51" x14ac:dyDescent="0.35">
      <c r="A364" t="s">
        <v>700</v>
      </c>
      <c r="B364" t="s">
        <v>51</v>
      </c>
      <c r="C364">
        <v>80</v>
      </c>
      <c r="D364" t="s">
        <v>52</v>
      </c>
      <c r="E364" t="s">
        <v>53</v>
      </c>
      <c r="F364" t="s">
        <v>52</v>
      </c>
      <c r="G364" t="s">
        <v>52</v>
      </c>
      <c r="H364">
        <v>0</v>
      </c>
      <c r="I364" t="s">
        <v>54</v>
      </c>
      <c r="J364" t="s">
        <v>55</v>
      </c>
      <c r="K364" t="s">
        <v>162</v>
      </c>
      <c r="L364">
        <v>92590</v>
      </c>
      <c r="M364">
        <v>33.475493</v>
      </c>
      <c r="N364">
        <v>-117.219551</v>
      </c>
      <c r="O364">
        <v>3070</v>
      </c>
      <c r="P364" t="s">
        <v>57</v>
      </c>
      <c r="Q364" t="s">
        <v>52</v>
      </c>
      <c r="R364">
        <v>0</v>
      </c>
      <c r="S364">
        <v>1</v>
      </c>
      <c r="T364" t="s">
        <v>58</v>
      </c>
      <c r="U364" t="s">
        <v>53</v>
      </c>
      <c r="V364">
        <v>39.880000000000003</v>
      </c>
      <c r="W364" t="s">
        <v>53</v>
      </c>
      <c r="X364" t="s">
        <v>53</v>
      </c>
      <c r="Y364" t="s">
        <v>68</v>
      </c>
      <c r="Z364">
        <v>19</v>
      </c>
      <c r="AA364" t="s">
        <v>52</v>
      </c>
      <c r="AB364" t="s">
        <v>52</v>
      </c>
      <c r="AC364" t="s">
        <v>52</v>
      </c>
      <c r="AD364" t="s">
        <v>52</v>
      </c>
      <c r="AE364" t="s">
        <v>52</v>
      </c>
      <c r="AF364" t="s">
        <v>52</v>
      </c>
      <c r="AG364" t="s">
        <v>52</v>
      </c>
      <c r="AH364" t="s">
        <v>53</v>
      </c>
      <c r="AI364" t="s">
        <v>60</v>
      </c>
      <c r="AJ364" t="s">
        <v>53</v>
      </c>
      <c r="AK364" t="s">
        <v>61</v>
      </c>
      <c r="AL364">
        <v>73.650000000000006</v>
      </c>
      <c r="AM364">
        <v>73.650000000000006</v>
      </c>
      <c r="AN364">
        <v>0</v>
      </c>
      <c r="AO364">
        <v>0</v>
      </c>
      <c r="AP364">
        <v>39.880000000000003</v>
      </c>
      <c r="AQ364">
        <v>113.53</v>
      </c>
      <c r="AR364">
        <v>3</v>
      </c>
      <c r="AS364" t="s">
        <v>62</v>
      </c>
      <c r="AT364" t="s">
        <v>53</v>
      </c>
      <c r="AU364">
        <v>86</v>
      </c>
      <c r="AV364">
        <v>5443</v>
      </c>
      <c r="AW364" t="s">
        <v>120</v>
      </c>
      <c r="AX364" t="s">
        <v>220</v>
      </c>
      <c r="AY364" t="str">
        <f>IF(AND(Table1[[#This Row],[Contract]]="Month-to-Month", Table1[[#This Row],[Tenure in Months]]&lt;6, Table1[[#This Row],[Payment Method]]="Bank Withdrawal"), "High Risk", IF(OR(Table1[[#This Row],[Contract]]="Month-to-Month", Table1[[#This Row],[Tenure in Months]]&lt;12), "Medium Risk", "Low Risk"))</f>
        <v>High Risk</v>
      </c>
    </row>
    <row r="365" spans="1:51" x14ac:dyDescent="0.35">
      <c r="A365" t="s">
        <v>701</v>
      </c>
      <c r="B365" t="s">
        <v>66</v>
      </c>
      <c r="C365">
        <v>78</v>
      </c>
      <c r="D365" t="s">
        <v>52</v>
      </c>
      <c r="E365" t="s">
        <v>53</v>
      </c>
      <c r="F365" t="s">
        <v>53</v>
      </c>
      <c r="G365" t="s">
        <v>52</v>
      </c>
      <c r="H365">
        <v>0</v>
      </c>
      <c r="I365" t="s">
        <v>54</v>
      </c>
      <c r="J365" t="s">
        <v>55</v>
      </c>
      <c r="K365" t="s">
        <v>320</v>
      </c>
      <c r="L365">
        <v>92620</v>
      </c>
      <c r="M365">
        <v>33.716135999999999</v>
      </c>
      <c r="N365">
        <v>-117.752574</v>
      </c>
      <c r="O365">
        <v>26419</v>
      </c>
      <c r="P365" t="s">
        <v>57</v>
      </c>
      <c r="Q365" t="s">
        <v>53</v>
      </c>
      <c r="R365">
        <v>1</v>
      </c>
      <c r="S365">
        <v>6</v>
      </c>
      <c r="T365" t="s">
        <v>58</v>
      </c>
      <c r="U365" t="s">
        <v>53</v>
      </c>
      <c r="V365">
        <v>28.71</v>
      </c>
      <c r="W365" t="s">
        <v>53</v>
      </c>
      <c r="X365" t="s">
        <v>53</v>
      </c>
      <c r="Y365" t="s">
        <v>68</v>
      </c>
      <c r="Z365">
        <v>17</v>
      </c>
      <c r="AA365" t="s">
        <v>52</v>
      </c>
      <c r="AB365" t="s">
        <v>52</v>
      </c>
      <c r="AC365" t="s">
        <v>52</v>
      </c>
      <c r="AD365" t="s">
        <v>52</v>
      </c>
      <c r="AE365" t="s">
        <v>52</v>
      </c>
      <c r="AF365" t="s">
        <v>53</v>
      </c>
      <c r="AG365" t="s">
        <v>52</v>
      </c>
      <c r="AH365" t="s">
        <v>53</v>
      </c>
      <c r="AI365" t="s">
        <v>60</v>
      </c>
      <c r="AJ365" t="s">
        <v>53</v>
      </c>
      <c r="AK365" t="s">
        <v>61</v>
      </c>
      <c r="AL365">
        <v>84.35</v>
      </c>
      <c r="AM365">
        <v>474.9</v>
      </c>
      <c r="AN365">
        <v>0</v>
      </c>
      <c r="AO365">
        <v>0</v>
      </c>
      <c r="AP365">
        <v>172.26</v>
      </c>
      <c r="AQ365">
        <v>647.16</v>
      </c>
      <c r="AR365">
        <v>3</v>
      </c>
      <c r="AS365" t="s">
        <v>62</v>
      </c>
      <c r="AT365" t="s">
        <v>53</v>
      </c>
      <c r="AU365">
        <v>77</v>
      </c>
      <c r="AV365">
        <v>5721</v>
      </c>
      <c r="AW365" t="s">
        <v>88</v>
      </c>
      <c r="AX365" t="s">
        <v>391</v>
      </c>
      <c r="AY365" t="str">
        <f>IF(AND(Table1[[#This Row],[Contract]]="Month-to-Month", Table1[[#This Row],[Tenure in Months]]&lt;6, Table1[[#This Row],[Payment Method]]="Bank Withdrawal"), "High Risk", IF(OR(Table1[[#This Row],[Contract]]="Month-to-Month", Table1[[#This Row],[Tenure in Months]]&lt;12), "Medium Risk", "Low Risk"))</f>
        <v>Medium Risk</v>
      </c>
    </row>
    <row r="366" spans="1:51" x14ac:dyDescent="0.35">
      <c r="A366" t="s">
        <v>702</v>
      </c>
      <c r="B366" t="s">
        <v>66</v>
      </c>
      <c r="C366">
        <v>69</v>
      </c>
      <c r="D366" t="s">
        <v>52</v>
      </c>
      <c r="E366" t="s">
        <v>53</v>
      </c>
      <c r="F366" t="s">
        <v>53</v>
      </c>
      <c r="G366" t="s">
        <v>52</v>
      </c>
      <c r="H366">
        <v>0</v>
      </c>
      <c r="I366" t="s">
        <v>54</v>
      </c>
      <c r="J366" t="s">
        <v>55</v>
      </c>
      <c r="K366" t="s">
        <v>703</v>
      </c>
      <c r="L366">
        <v>92629</v>
      </c>
      <c r="M366">
        <v>33.477922999999997</v>
      </c>
      <c r="N366">
        <v>-117.705314</v>
      </c>
      <c r="O366">
        <v>27730</v>
      </c>
      <c r="P366" t="s">
        <v>57</v>
      </c>
      <c r="Q366" t="s">
        <v>53</v>
      </c>
      <c r="R366">
        <v>1</v>
      </c>
      <c r="S366">
        <v>1</v>
      </c>
      <c r="T366" t="s">
        <v>58</v>
      </c>
      <c r="U366" t="s">
        <v>53</v>
      </c>
      <c r="V366">
        <v>7.74</v>
      </c>
      <c r="W366" t="s">
        <v>52</v>
      </c>
      <c r="X366" t="s">
        <v>53</v>
      </c>
      <c r="Y366" t="s">
        <v>59</v>
      </c>
      <c r="Z366">
        <v>19</v>
      </c>
      <c r="AA366" t="s">
        <v>52</v>
      </c>
      <c r="AB366" t="s">
        <v>52</v>
      </c>
      <c r="AC366" t="s">
        <v>52</v>
      </c>
      <c r="AD366" t="s">
        <v>52</v>
      </c>
      <c r="AE366" t="s">
        <v>52</v>
      </c>
      <c r="AF366" t="s">
        <v>52</v>
      </c>
      <c r="AG366" t="s">
        <v>52</v>
      </c>
      <c r="AH366" t="s">
        <v>53</v>
      </c>
      <c r="AI366" t="s">
        <v>60</v>
      </c>
      <c r="AJ366" t="s">
        <v>52</v>
      </c>
      <c r="AK366" t="s">
        <v>61</v>
      </c>
      <c r="AL366">
        <v>46</v>
      </c>
      <c r="AM366">
        <v>46</v>
      </c>
      <c r="AN366">
        <v>0</v>
      </c>
      <c r="AO366">
        <v>0</v>
      </c>
      <c r="AP366">
        <v>7.74</v>
      </c>
      <c r="AQ366">
        <v>53.74</v>
      </c>
      <c r="AR366">
        <v>1</v>
      </c>
      <c r="AS366" t="s">
        <v>62</v>
      </c>
      <c r="AT366" t="s">
        <v>53</v>
      </c>
      <c r="AU366">
        <v>67</v>
      </c>
      <c r="AV366">
        <v>4531</v>
      </c>
      <c r="AW366" t="s">
        <v>63</v>
      </c>
      <c r="AX366" t="s">
        <v>84</v>
      </c>
      <c r="AY366" t="str">
        <f>IF(AND(Table1[[#This Row],[Contract]]="Month-to-Month", Table1[[#This Row],[Tenure in Months]]&lt;6, Table1[[#This Row],[Payment Method]]="Bank Withdrawal"), "High Risk", IF(OR(Table1[[#This Row],[Contract]]="Month-to-Month", Table1[[#This Row],[Tenure in Months]]&lt;12), "Medium Risk", "Low Risk"))</f>
        <v>High Risk</v>
      </c>
    </row>
    <row r="367" spans="1:51" x14ac:dyDescent="0.35">
      <c r="A367" t="s">
        <v>704</v>
      </c>
      <c r="B367" t="s">
        <v>51</v>
      </c>
      <c r="C367">
        <v>78</v>
      </c>
      <c r="D367" t="s">
        <v>52</v>
      </c>
      <c r="E367" t="s">
        <v>53</v>
      </c>
      <c r="F367" t="s">
        <v>52</v>
      </c>
      <c r="G367" t="s">
        <v>52</v>
      </c>
      <c r="H367">
        <v>0</v>
      </c>
      <c r="I367" t="s">
        <v>54</v>
      </c>
      <c r="J367" t="s">
        <v>55</v>
      </c>
      <c r="K367" t="s">
        <v>705</v>
      </c>
      <c r="L367">
        <v>92630</v>
      </c>
      <c r="M367">
        <v>33.644849000000001</v>
      </c>
      <c r="N367">
        <v>-117.684254</v>
      </c>
      <c r="O367">
        <v>59176</v>
      </c>
      <c r="P367" t="s">
        <v>57</v>
      </c>
      <c r="Q367" t="s">
        <v>52</v>
      </c>
      <c r="R367">
        <v>0</v>
      </c>
      <c r="S367">
        <v>15</v>
      </c>
      <c r="T367" t="s">
        <v>58</v>
      </c>
      <c r="U367" t="s">
        <v>53</v>
      </c>
      <c r="V367">
        <v>17.23</v>
      </c>
      <c r="W367" t="s">
        <v>52</v>
      </c>
      <c r="X367" t="s">
        <v>53</v>
      </c>
      <c r="Y367" t="s">
        <v>68</v>
      </c>
      <c r="Z367">
        <v>12</v>
      </c>
      <c r="AA367" t="s">
        <v>52</v>
      </c>
      <c r="AB367" t="s">
        <v>52</v>
      </c>
      <c r="AC367" t="s">
        <v>52</v>
      </c>
      <c r="AD367" t="s">
        <v>52</v>
      </c>
      <c r="AE367" t="s">
        <v>52</v>
      </c>
      <c r="AF367" t="s">
        <v>53</v>
      </c>
      <c r="AG367" t="s">
        <v>52</v>
      </c>
      <c r="AH367" t="s">
        <v>53</v>
      </c>
      <c r="AI367" t="s">
        <v>60</v>
      </c>
      <c r="AJ367" t="s">
        <v>53</v>
      </c>
      <c r="AK367" t="s">
        <v>61</v>
      </c>
      <c r="AL367">
        <v>79.400000000000006</v>
      </c>
      <c r="AM367">
        <v>1156.0999999999999</v>
      </c>
      <c r="AN367">
        <v>0</v>
      </c>
      <c r="AO367">
        <v>0</v>
      </c>
      <c r="AP367">
        <v>258.45</v>
      </c>
      <c r="AQ367">
        <v>1414.55</v>
      </c>
      <c r="AR367">
        <v>1</v>
      </c>
      <c r="AS367" t="s">
        <v>62</v>
      </c>
      <c r="AT367" t="s">
        <v>53</v>
      </c>
      <c r="AU367">
        <v>74</v>
      </c>
      <c r="AV367">
        <v>3621</v>
      </c>
      <c r="AW367" t="s">
        <v>63</v>
      </c>
      <c r="AX367" t="s">
        <v>154</v>
      </c>
      <c r="AY367" t="str">
        <f>IF(AND(Table1[[#This Row],[Contract]]="Month-to-Month", Table1[[#This Row],[Tenure in Months]]&lt;6, Table1[[#This Row],[Payment Method]]="Bank Withdrawal"), "High Risk", IF(OR(Table1[[#This Row],[Contract]]="Month-to-Month", Table1[[#This Row],[Tenure in Months]]&lt;12), "Medium Risk", "Low Risk"))</f>
        <v>Medium Risk</v>
      </c>
    </row>
    <row r="368" spans="1:51" x14ac:dyDescent="0.35">
      <c r="A368" t="s">
        <v>706</v>
      </c>
      <c r="B368" t="s">
        <v>51</v>
      </c>
      <c r="C368">
        <v>78</v>
      </c>
      <c r="D368" t="s">
        <v>52</v>
      </c>
      <c r="E368" t="s">
        <v>53</v>
      </c>
      <c r="F368" t="s">
        <v>53</v>
      </c>
      <c r="G368" t="s">
        <v>52</v>
      </c>
      <c r="H368">
        <v>0</v>
      </c>
      <c r="I368" t="s">
        <v>54</v>
      </c>
      <c r="J368" t="s">
        <v>55</v>
      </c>
      <c r="K368" t="s">
        <v>707</v>
      </c>
      <c r="L368">
        <v>92648</v>
      </c>
      <c r="M368">
        <v>33.679659000000001</v>
      </c>
      <c r="N368">
        <v>-118.016195</v>
      </c>
      <c r="O368">
        <v>42663</v>
      </c>
      <c r="P368" t="s">
        <v>57</v>
      </c>
      <c r="Q368" t="s">
        <v>53</v>
      </c>
      <c r="R368">
        <v>1</v>
      </c>
      <c r="S368">
        <v>16</v>
      </c>
      <c r="T368" t="s">
        <v>58</v>
      </c>
      <c r="U368" t="s">
        <v>53</v>
      </c>
      <c r="V368">
        <v>45.9</v>
      </c>
      <c r="W368" t="s">
        <v>52</v>
      </c>
      <c r="X368" t="s">
        <v>53</v>
      </c>
      <c r="Y368" t="s">
        <v>68</v>
      </c>
      <c r="Z368">
        <v>5</v>
      </c>
      <c r="AA368" t="s">
        <v>52</v>
      </c>
      <c r="AB368" t="s">
        <v>52</v>
      </c>
      <c r="AC368" t="s">
        <v>52</v>
      </c>
      <c r="AD368" t="s">
        <v>52</v>
      </c>
      <c r="AE368" t="s">
        <v>52</v>
      </c>
      <c r="AF368" t="s">
        <v>52</v>
      </c>
      <c r="AG368" t="s">
        <v>52</v>
      </c>
      <c r="AH368" t="s">
        <v>53</v>
      </c>
      <c r="AI368" t="s">
        <v>60</v>
      </c>
      <c r="AJ368" t="s">
        <v>53</v>
      </c>
      <c r="AK368" t="s">
        <v>61</v>
      </c>
      <c r="AL368">
        <v>71.8</v>
      </c>
      <c r="AM368">
        <v>1167.8</v>
      </c>
      <c r="AN368">
        <v>0</v>
      </c>
      <c r="AO368">
        <v>0</v>
      </c>
      <c r="AP368">
        <v>734.4</v>
      </c>
      <c r="AQ368">
        <v>1902.19999999999</v>
      </c>
      <c r="AR368">
        <v>1</v>
      </c>
      <c r="AS368" t="s">
        <v>62</v>
      </c>
      <c r="AT368" t="s">
        <v>53</v>
      </c>
      <c r="AU368">
        <v>86</v>
      </c>
      <c r="AV368">
        <v>3327</v>
      </c>
      <c r="AW368" t="s">
        <v>63</v>
      </c>
      <c r="AX368" t="s">
        <v>64</v>
      </c>
      <c r="AY368" t="str">
        <f>IF(AND(Table1[[#This Row],[Contract]]="Month-to-Month", Table1[[#This Row],[Tenure in Months]]&lt;6, Table1[[#This Row],[Payment Method]]="Bank Withdrawal"), "High Risk", IF(OR(Table1[[#This Row],[Contract]]="Month-to-Month", Table1[[#This Row],[Tenure in Months]]&lt;12), "Medium Risk", "Low Risk"))</f>
        <v>Medium Risk</v>
      </c>
    </row>
    <row r="369" spans="1:51" x14ac:dyDescent="0.35">
      <c r="A369" t="s">
        <v>708</v>
      </c>
      <c r="B369" t="s">
        <v>51</v>
      </c>
      <c r="C369">
        <v>68</v>
      </c>
      <c r="D369" t="s">
        <v>52</v>
      </c>
      <c r="E369" t="s">
        <v>53</v>
      </c>
      <c r="F369" t="s">
        <v>53</v>
      </c>
      <c r="G369" t="s">
        <v>52</v>
      </c>
      <c r="H369">
        <v>0</v>
      </c>
      <c r="I369" t="s">
        <v>54</v>
      </c>
      <c r="J369" t="s">
        <v>55</v>
      </c>
      <c r="K369" t="s">
        <v>709</v>
      </c>
      <c r="L369">
        <v>92651</v>
      </c>
      <c r="M369">
        <v>33.570022999999999</v>
      </c>
      <c r="N369">
        <v>-117.773669</v>
      </c>
      <c r="O369">
        <v>25206</v>
      </c>
      <c r="P369" t="s">
        <v>57</v>
      </c>
      <c r="Q369" t="s">
        <v>53</v>
      </c>
      <c r="R369">
        <v>1</v>
      </c>
      <c r="S369">
        <v>44</v>
      </c>
      <c r="T369" t="s">
        <v>58</v>
      </c>
      <c r="U369" t="s">
        <v>53</v>
      </c>
      <c r="V369">
        <v>24.62</v>
      </c>
      <c r="W369" t="s">
        <v>53</v>
      </c>
      <c r="X369" t="s">
        <v>53</v>
      </c>
      <c r="Y369" t="s">
        <v>110</v>
      </c>
      <c r="Z369">
        <v>14</v>
      </c>
      <c r="AA369" t="s">
        <v>52</v>
      </c>
      <c r="AB369" t="s">
        <v>53</v>
      </c>
      <c r="AC369" t="s">
        <v>52</v>
      </c>
      <c r="AD369" t="s">
        <v>52</v>
      </c>
      <c r="AE369" t="s">
        <v>52</v>
      </c>
      <c r="AF369" t="s">
        <v>53</v>
      </c>
      <c r="AG369" t="s">
        <v>53</v>
      </c>
      <c r="AH369" t="s">
        <v>53</v>
      </c>
      <c r="AI369" t="s">
        <v>124</v>
      </c>
      <c r="AJ369" t="s">
        <v>52</v>
      </c>
      <c r="AK369" t="s">
        <v>69</v>
      </c>
      <c r="AL369">
        <v>88.4</v>
      </c>
      <c r="AM369">
        <v>3912.9</v>
      </c>
      <c r="AN369">
        <v>0</v>
      </c>
      <c r="AO369">
        <v>0</v>
      </c>
      <c r="AP369">
        <v>1083.28</v>
      </c>
      <c r="AQ369">
        <v>4996.18</v>
      </c>
      <c r="AR369">
        <v>3</v>
      </c>
      <c r="AS369" t="s">
        <v>62</v>
      </c>
      <c r="AT369" t="s">
        <v>53</v>
      </c>
      <c r="AU369">
        <v>91</v>
      </c>
      <c r="AV369">
        <v>2674</v>
      </c>
      <c r="AW369" t="s">
        <v>63</v>
      </c>
      <c r="AX369" t="s">
        <v>70</v>
      </c>
      <c r="AY369" t="str">
        <f>IF(AND(Table1[[#This Row],[Contract]]="Month-to-Month", Table1[[#This Row],[Tenure in Months]]&lt;6, Table1[[#This Row],[Payment Method]]="Bank Withdrawal"), "High Risk", IF(OR(Table1[[#This Row],[Contract]]="Month-to-Month", Table1[[#This Row],[Tenure in Months]]&lt;12), "Medium Risk", "Low Risk"))</f>
        <v>Low Risk</v>
      </c>
    </row>
    <row r="370" spans="1:51" x14ac:dyDescent="0.35">
      <c r="A370" t="s">
        <v>710</v>
      </c>
      <c r="B370" t="s">
        <v>66</v>
      </c>
      <c r="C370">
        <v>75</v>
      </c>
      <c r="D370" t="s">
        <v>52</v>
      </c>
      <c r="E370" t="s">
        <v>53</v>
      </c>
      <c r="F370" t="s">
        <v>53</v>
      </c>
      <c r="G370" t="s">
        <v>52</v>
      </c>
      <c r="H370">
        <v>0</v>
      </c>
      <c r="I370" t="s">
        <v>54</v>
      </c>
      <c r="J370" t="s">
        <v>55</v>
      </c>
      <c r="K370" t="s">
        <v>534</v>
      </c>
      <c r="L370">
        <v>93010</v>
      </c>
      <c r="M370">
        <v>34.227846</v>
      </c>
      <c r="N370">
        <v>-119.079903</v>
      </c>
      <c r="O370">
        <v>42853</v>
      </c>
      <c r="P370" t="s">
        <v>57</v>
      </c>
      <c r="Q370" t="s">
        <v>53</v>
      </c>
      <c r="R370">
        <v>3</v>
      </c>
      <c r="S370">
        <v>3</v>
      </c>
      <c r="T370" t="s">
        <v>58</v>
      </c>
      <c r="U370" t="s">
        <v>53</v>
      </c>
      <c r="V370">
        <v>7.38</v>
      </c>
      <c r="W370" t="s">
        <v>52</v>
      </c>
      <c r="X370" t="s">
        <v>53</v>
      </c>
      <c r="Y370" t="s">
        <v>68</v>
      </c>
      <c r="Z370">
        <v>11</v>
      </c>
      <c r="AA370" t="s">
        <v>52</v>
      </c>
      <c r="AB370" t="s">
        <v>52</v>
      </c>
      <c r="AC370" t="s">
        <v>52</v>
      </c>
      <c r="AD370" t="s">
        <v>53</v>
      </c>
      <c r="AE370" t="s">
        <v>53</v>
      </c>
      <c r="AF370" t="s">
        <v>52</v>
      </c>
      <c r="AG370" t="s">
        <v>52</v>
      </c>
      <c r="AH370" t="s">
        <v>53</v>
      </c>
      <c r="AI370" t="s">
        <v>60</v>
      </c>
      <c r="AJ370" t="s">
        <v>53</v>
      </c>
      <c r="AK370" t="s">
        <v>69</v>
      </c>
      <c r="AL370">
        <v>83.9</v>
      </c>
      <c r="AM370">
        <v>267.39999999999998</v>
      </c>
      <c r="AN370">
        <v>0</v>
      </c>
      <c r="AO370">
        <v>0</v>
      </c>
      <c r="AP370">
        <v>22.14</v>
      </c>
      <c r="AQ370">
        <v>289.539999999999</v>
      </c>
      <c r="AR370">
        <v>1</v>
      </c>
      <c r="AS370" t="s">
        <v>62</v>
      </c>
      <c r="AT370" t="s">
        <v>53</v>
      </c>
      <c r="AU370">
        <v>68</v>
      </c>
      <c r="AV370">
        <v>3464</v>
      </c>
      <c r="AW370" t="s">
        <v>76</v>
      </c>
      <c r="AX370" t="s">
        <v>133</v>
      </c>
      <c r="AY370" t="str">
        <f>IF(AND(Table1[[#This Row],[Contract]]="Month-to-Month", Table1[[#This Row],[Tenure in Months]]&lt;6, Table1[[#This Row],[Payment Method]]="Bank Withdrawal"), "High Risk", IF(OR(Table1[[#This Row],[Contract]]="Month-to-Month", Table1[[#This Row],[Tenure in Months]]&lt;12), "Medium Risk", "Low Risk"))</f>
        <v>Medium Risk</v>
      </c>
    </row>
    <row r="371" spans="1:51" x14ac:dyDescent="0.35">
      <c r="A371" t="s">
        <v>711</v>
      </c>
      <c r="B371" t="s">
        <v>66</v>
      </c>
      <c r="C371">
        <v>70</v>
      </c>
      <c r="D371" t="s">
        <v>52</v>
      </c>
      <c r="E371" t="s">
        <v>53</v>
      </c>
      <c r="F371" t="s">
        <v>52</v>
      </c>
      <c r="G371" t="s">
        <v>52</v>
      </c>
      <c r="H371">
        <v>0</v>
      </c>
      <c r="I371" t="s">
        <v>54</v>
      </c>
      <c r="J371" t="s">
        <v>55</v>
      </c>
      <c r="K371" t="s">
        <v>712</v>
      </c>
      <c r="L371">
        <v>93021</v>
      </c>
      <c r="M371">
        <v>34.312944999999999</v>
      </c>
      <c r="N371">
        <v>-118.858169</v>
      </c>
      <c r="O371">
        <v>32984</v>
      </c>
      <c r="P371" t="s">
        <v>57</v>
      </c>
      <c r="Q371" t="s">
        <v>52</v>
      </c>
      <c r="R371">
        <v>0</v>
      </c>
      <c r="S371">
        <v>1</v>
      </c>
      <c r="T371" t="s">
        <v>58</v>
      </c>
      <c r="U371" t="s">
        <v>53</v>
      </c>
      <c r="V371">
        <v>43.45</v>
      </c>
      <c r="W371" t="s">
        <v>52</v>
      </c>
      <c r="X371" t="s">
        <v>53</v>
      </c>
      <c r="Y371" t="s">
        <v>68</v>
      </c>
      <c r="Z371">
        <v>30</v>
      </c>
      <c r="AA371" t="s">
        <v>52</v>
      </c>
      <c r="AB371" t="s">
        <v>52</v>
      </c>
      <c r="AC371" t="s">
        <v>52</v>
      </c>
      <c r="AD371" t="s">
        <v>52</v>
      </c>
      <c r="AE371" t="s">
        <v>52</v>
      </c>
      <c r="AF371" t="s">
        <v>52</v>
      </c>
      <c r="AG371" t="s">
        <v>52</v>
      </c>
      <c r="AH371" t="s">
        <v>52</v>
      </c>
      <c r="AI371" t="s">
        <v>60</v>
      </c>
      <c r="AJ371" t="s">
        <v>53</v>
      </c>
      <c r="AK371" t="s">
        <v>61</v>
      </c>
      <c r="AL371">
        <v>69.849999999999994</v>
      </c>
      <c r="AM371">
        <v>69.849999999999994</v>
      </c>
      <c r="AN371">
        <v>0</v>
      </c>
      <c r="AO371">
        <v>40</v>
      </c>
      <c r="AP371">
        <v>43.45</v>
      </c>
      <c r="AQ371">
        <v>153.30000000000001</v>
      </c>
      <c r="AR371">
        <v>1</v>
      </c>
      <c r="AS371" t="s">
        <v>62</v>
      </c>
      <c r="AT371" t="s">
        <v>53</v>
      </c>
      <c r="AU371">
        <v>68</v>
      </c>
      <c r="AV371">
        <v>5056</v>
      </c>
      <c r="AW371" t="s">
        <v>76</v>
      </c>
      <c r="AX371" t="s">
        <v>77</v>
      </c>
      <c r="AY371" t="str">
        <f>IF(AND(Table1[[#This Row],[Contract]]="Month-to-Month", Table1[[#This Row],[Tenure in Months]]&lt;6, Table1[[#This Row],[Payment Method]]="Bank Withdrawal"), "High Risk", IF(OR(Table1[[#This Row],[Contract]]="Month-to-Month", Table1[[#This Row],[Tenure in Months]]&lt;12), "Medium Risk", "Low Risk"))</f>
        <v>High Risk</v>
      </c>
    </row>
    <row r="372" spans="1:51" x14ac:dyDescent="0.35">
      <c r="A372" t="s">
        <v>713</v>
      </c>
      <c r="B372" t="s">
        <v>66</v>
      </c>
      <c r="C372">
        <v>65</v>
      </c>
      <c r="D372" t="s">
        <v>52</v>
      </c>
      <c r="E372" t="s">
        <v>53</v>
      </c>
      <c r="F372" t="s">
        <v>53</v>
      </c>
      <c r="G372" t="s">
        <v>52</v>
      </c>
      <c r="H372">
        <v>0</v>
      </c>
      <c r="I372" t="s">
        <v>54</v>
      </c>
      <c r="J372" t="s">
        <v>55</v>
      </c>
      <c r="K372" t="s">
        <v>714</v>
      </c>
      <c r="L372">
        <v>93065</v>
      </c>
      <c r="M372">
        <v>34.269449000000002</v>
      </c>
      <c r="N372">
        <v>-118.76847100000001</v>
      </c>
      <c r="O372">
        <v>64802</v>
      </c>
      <c r="P372" t="s">
        <v>57</v>
      </c>
      <c r="Q372" t="s">
        <v>53</v>
      </c>
      <c r="R372">
        <v>1</v>
      </c>
      <c r="S372">
        <v>26</v>
      </c>
      <c r="T372" t="s">
        <v>75</v>
      </c>
      <c r="U372" t="s">
        <v>53</v>
      </c>
      <c r="V372">
        <v>18.260000000000002</v>
      </c>
      <c r="W372" t="s">
        <v>52</v>
      </c>
      <c r="X372" t="s">
        <v>53</v>
      </c>
      <c r="Y372" t="s">
        <v>68</v>
      </c>
      <c r="Z372">
        <v>3</v>
      </c>
      <c r="AA372" t="s">
        <v>52</v>
      </c>
      <c r="AB372" t="s">
        <v>53</v>
      </c>
      <c r="AC372" t="s">
        <v>52</v>
      </c>
      <c r="AD372" t="s">
        <v>52</v>
      </c>
      <c r="AE372" t="s">
        <v>52</v>
      </c>
      <c r="AF372" t="s">
        <v>53</v>
      </c>
      <c r="AG372" t="s">
        <v>53</v>
      </c>
      <c r="AH372" t="s">
        <v>53</v>
      </c>
      <c r="AI372" t="s">
        <v>60</v>
      </c>
      <c r="AJ372" t="s">
        <v>52</v>
      </c>
      <c r="AK372" t="s">
        <v>61</v>
      </c>
      <c r="AL372">
        <v>84.95</v>
      </c>
      <c r="AM372">
        <v>2169.75</v>
      </c>
      <c r="AN372">
        <v>0</v>
      </c>
      <c r="AO372">
        <v>0</v>
      </c>
      <c r="AP372">
        <v>474.76</v>
      </c>
      <c r="AQ372">
        <v>2644.51</v>
      </c>
      <c r="AR372">
        <v>3</v>
      </c>
      <c r="AS372" t="s">
        <v>62</v>
      </c>
      <c r="AT372" t="s">
        <v>53</v>
      </c>
      <c r="AU372">
        <v>75</v>
      </c>
      <c r="AV372">
        <v>4316</v>
      </c>
      <c r="AW372" t="s">
        <v>80</v>
      </c>
      <c r="AX372" t="s">
        <v>182</v>
      </c>
      <c r="AY372" t="str">
        <f>IF(AND(Table1[[#This Row],[Contract]]="Month-to-Month", Table1[[#This Row],[Tenure in Months]]&lt;6, Table1[[#This Row],[Payment Method]]="Bank Withdrawal"), "High Risk", IF(OR(Table1[[#This Row],[Contract]]="Month-to-Month", Table1[[#This Row],[Tenure in Months]]&lt;12), "Medium Risk", "Low Risk"))</f>
        <v>Medium Risk</v>
      </c>
    </row>
    <row r="373" spans="1:51" x14ac:dyDescent="0.35">
      <c r="A373" t="s">
        <v>715</v>
      </c>
      <c r="B373" t="s">
        <v>51</v>
      </c>
      <c r="C373">
        <v>71</v>
      </c>
      <c r="D373" t="s">
        <v>52</v>
      </c>
      <c r="E373" t="s">
        <v>53</v>
      </c>
      <c r="F373" t="s">
        <v>52</v>
      </c>
      <c r="G373" t="s">
        <v>52</v>
      </c>
      <c r="H373">
        <v>0</v>
      </c>
      <c r="I373" t="s">
        <v>54</v>
      </c>
      <c r="J373" t="s">
        <v>55</v>
      </c>
      <c r="K373" t="s">
        <v>716</v>
      </c>
      <c r="L373">
        <v>93204</v>
      </c>
      <c r="M373">
        <v>35.916943000000003</v>
      </c>
      <c r="N373">
        <v>-120.129921</v>
      </c>
      <c r="O373">
        <v>14697</v>
      </c>
      <c r="P373" t="s">
        <v>57</v>
      </c>
      <c r="Q373" t="s">
        <v>52</v>
      </c>
      <c r="R373">
        <v>0</v>
      </c>
      <c r="S373">
        <v>22</v>
      </c>
      <c r="T373" t="s">
        <v>58</v>
      </c>
      <c r="U373" t="s">
        <v>53</v>
      </c>
      <c r="V373">
        <v>46.11</v>
      </c>
      <c r="W373" t="s">
        <v>53</v>
      </c>
      <c r="X373" t="s">
        <v>53</v>
      </c>
      <c r="Y373" t="s">
        <v>68</v>
      </c>
      <c r="Z373">
        <v>27</v>
      </c>
      <c r="AA373" t="s">
        <v>52</v>
      </c>
      <c r="AB373" t="s">
        <v>52</v>
      </c>
      <c r="AC373" t="s">
        <v>52</v>
      </c>
      <c r="AD373" t="s">
        <v>53</v>
      </c>
      <c r="AE373" t="s">
        <v>53</v>
      </c>
      <c r="AF373" t="s">
        <v>52</v>
      </c>
      <c r="AG373" t="s">
        <v>52</v>
      </c>
      <c r="AH373" t="s">
        <v>53</v>
      </c>
      <c r="AI373" t="s">
        <v>60</v>
      </c>
      <c r="AJ373" t="s">
        <v>53</v>
      </c>
      <c r="AK373" t="s">
        <v>61</v>
      </c>
      <c r="AL373">
        <v>90.5</v>
      </c>
      <c r="AM373">
        <v>1910.6</v>
      </c>
      <c r="AN373">
        <v>0</v>
      </c>
      <c r="AO373">
        <v>0</v>
      </c>
      <c r="AP373">
        <v>1014.42</v>
      </c>
      <c r="AQ373">
        <v>2925.02</v>
      </c>
      <c r="AR373">
        <v>1</v>
      </c>
      <c r="AS373" t="s">
        <v>62</v>
      </c>
      <c r="AT373" t="s">
        <v>53</v>
      </c>
      <c r="AU373">
        <v>71</v>
      </c>
      <c r="AV373">
        <v>5014</v>
      </c>
      <c r="AW373" t="s">
        <v>88</v>
      </c>
      <c r="AX373" t="s">
        <v>89</v>
      </c>
      <c r="AY373" t="str">
        <f>IF(AND(Table1[[#This Row],[Contract]]="Month-to-Month", Table1[[#This Row],[Tenure in Months]]&lt;6, Table1[[#This Row],[Payment Method]]="Bank Withdrawal"), "High Risk", IF(OR(Table1[[#This Row],[Contract]]="Month-to-Month", Table1[[#This Row],[Tenure in Months]]&lt;12), "Medium Risk", "Low Risk"))</f>
        <v>Medium Risk</v>
      </c>
    </row>
    <row r="374" spans="1:51" x14ac:dyDescent="0.35">
      <c r="A374" t="s">
        <v>717</v>
      </c>
      <c r="B374" t="s">
        <v>66</v>
      </c>
      <c r="C374">
        <v>72</v>
      </c>
      <c r="D374" t="s">
        <v>52</v>
      </c>
      <c r="E374" t="s">
        <v>53</v>
      </c>
      <c r="F374" t="s">
        <v>52</v>
      </c>
      <c r="G374" t="s">
        <v>52</v>
      </c>
      <c r="H374">
        <v>0</v>
      </c>
      <c r="I374" t="s">
        <v>54</v>
      </c>
      <c r="J374" t="s">
        <v>55</v>
      </c>
      <c r="K374" t="s">
        <v>718</v>
      </c>
      <c r="L374">
        <v>93221</v>
      </c>
      <c r="M374">
        <v>36.301689000000003</v>
      </c>
      <c r="N374">
        <v>-119.018233</v>
      </c>
      <c r="O374">
        <v>13333</v>
      </c>
      <c r="P374" t="s">
        <v>57</v>
      </c>
      <c r="Q374" t="s">
        <v>52</v>
      </c>
      <c r="R374">
        <v>0</v>
      </c>
      <c r="S374">
        <v>40</v>
      </c>
      <c r="T374" t="s">
        <v>58</v>
      </c>
      <c r="U374" t="s">
        <v>52</v>
      </c>
      <c r="V374">
        <v>0</v>
      </c>
      <c r="W374" t="s">
        <v>52</v>
      </c>
      <c r="X374" t="s">
        <v>53</v>
      </c>
      <c r="Y374" t="s">
        <v>110</v>
      </c>
      <c r="Z374">
        <v>6</v>
      </c>
      <c r="AA374" t="s">
        <v>53</v>
      </c>
      <c r="AB374" t="s">
        <v>53</v>
      </c>
      <c r="AC374" t="s">
        <v>52</v>
      </c>
      <c r="AD374" t="s">
        <v>52</v>
      </c>
      <c r="AE374" t="s">
        <v>53</v>
      </c>
      <c r="AF374" t="s">
        <v>53</v>
      </c>
      <c r="AG374" t="s">
        <v>53</v>
      </c>
      <c r="AH374" t="s">
        <v>52</v>
      </c>
      <c r="AI374" t="s">
        <v>60</v>
      </c>
      <c r="AJ374" t="s">
        <v>53</v>
      </c>
      <c r="AK374" t="s">
        <v>61</v>
      </c>
      <c r="AL374">
        <v>55.8</v>
      </c>
      <c r="AM374">
        <v>2109.35</v>
      </c>
      <c r="AN374">
        <v>0</v>
      </c>
      <c r="AO374">
        <v>80</v>
      </c>
      <c r="AP374">
        <v>0</v>
      </c>
      <c r="AQ374">
        <v>2189.35</v>
      </c>
      <c r="AR374">
        <v>1</v>
      </c>
      <c r="AS374" t="s">
        <v>62</v>
      </c>
      <c r="AT374" t="s">
        <v>53</v>
      </c>
      <c r="AU374">
        <v>90</v>
      </c>
      <c r="AV374">
        <v>4272</v>
      </c>
      <c r="AW374" t="s">
        <v>120</v>
      </c>
      <c r="AX374" t="s">
        <v>121</v>
      </c>
      <c r="AY374" t="str">
        <f>IF(AND(Table1[[#This Row],[Contract]]="Month-to-Month", Table1[[#This Row],[Tenure in Months]]&lt;6, Table1[[#This Row],[Payment Method]]="Bank Withdrawal"), "High Risk", IF(OR(Table1[[#This Row],[Contract]]="Month-to-Month", Table1[[#This Row],[Tenure in Months]]&lt;12), "Medium Risk", "Low Risk"))</f>
        <v>Medium Risk</v>
      </c>
    </row>
    <row r="375" spans="1:51" x14ac:dyDescent="0.35">
      <c r="A375" t="s">
        <v>719</v>
      </c>
      <c r="B375" t="s">
        <v>51</v>
      </c>
      <c r="C375">
        <v>69</v>
      </c>
      <c r="D375" t="s">
        <v>52</v>
      </c>
      <c r="E375" t="s">
        <v>53</v>
      </c>
      <c r="F375" t="s">
        <v>52</v>
      </c>
      <c r="G375" t="s">
        <v>52</v>
      </c>
      <c r="H375">
        <v>0</v>
      </c>
      <c r="I375" t="s">
        <v>54</v>
      </c>
      <c r="J375" t="s">
        <v>55</v>
      </c>
      <c r="K375" t="s">
        <v>720</v>
      </c>
      <c r="L375">
        <v>93254</v>
      </c>
      <c r="M375">
        <v>34.956577000000003</v>
      </c>
      <c r="N375">
        <v>-119.750142</v>
      </c>
      <c r="O375">
        <v>798</v>
      </c>
      <c r="P375" t="s">
        <v>57</v>
      </c>
      <c r="Q375" t="s">
        <v>52</v>
      </c>
      <c r="R375">
        <v>0</v>
      </c>
      <c r="S375">
        <v>1</v>
      </c>
      <c r="T375" t="s">
        <v>67</v>
      </c>
      <c r="U375" t="s">
        <v>53</v>
      </c>
      <c r="V375">
        <v>19.87</v>
      </c>
      <c r="W375" t="s">
        <v>52</v>
      </c>
      <c r="X375" t="s">
        <v>52</v>
      </c>
      <c r="Y375" t="s">
        <v>58</v>
      </c>
      <c r="Z375">
        <v>0</v>
      </c>
      <c r="AA375" t="s">
        <v>52</v>
      </c>
      <c r="AB375" t="s">
        <v>52</v>
      </c>
      <c r="AC375" t="s">
        <v>52</v>
      </c>
      <c r="AD375" t="s">
        <v>52</v>
      </c>
      <c r="AE375" t="s">
        <v>52</v>
      </c>
      <c r="AF375" t="s">
        <v>52</v>
      </c>
      <c r="AG375" t="s">
        <v>52</v>
      </c>
      <c r="AH375" t="s">
        <v>52</v>
      </c>
      <c r="AI375" t="s">
        <v>60</v>
      </c>
      <c r="AJ375" t="s">
        <v>52</v>
      </c>
      <c r="AK375" t="s">
        <v>69</v>
      </c>
      <c r="AL375">
        <v>20.05</v>
      </c>
      <c r="AM375">
        <v>20.05</v>
      </c>
      <c r="AN375">
        <v>0</v>
      </c>
      <c r="AO375">
        <v>0</v>
      </c>
      <c r="AP375">
        <v>19.87</v>
      </c>
      <c r="AQ375">
        <v>39.92</v>
      </c>
      <c r="AR375">
        <v>1</v>
      </c>
      <c r="AS375" t="s">
        <v>62</v>
      </c>
      <c r="AT375" t="s">
        <v>53</v>
      </c>
      <c r="AU375">
        <v>91</v>
      </c>
      <c r="AV375">
        <v>3491</v>
      </c>
      <c r="AW375" t="s">
        <v>80</v>
      </c>
      <c r="AX375" t="s">
        <v>107</v>
      </c>
      <c r="AY375" t="str">
        <f>IF(AND(Table1[[#This Row],[Contract]]="Month-to-Month", Table1[[#This Row],[Tenure in Months]]&lt;6, Table1[[#This Row],[Payment Method]]="Bank Withdrawal"), "High Risk", IF(OR(Table1[[#This Row],[Contract]]="Month-to-Month", Table1[[#This Row],[Tenure in Months]]&lt;12), "Medium Risk", "Low Risk"))</f>
        <v>Medium Risk</v>
      </c>
    </row>
    <row r="376" spans="1:51" x14ac:dyDescent="0.35">
      <c r="A376" t="s">
        <v>721</v>
      </c>
      <c r="B376" t="s">
        <v>66</v>
      </c>
      <c r="C376">
        <v>70</v>
      </c>
      <c r="D376" t="s">
        <v>52</v>
      </c>
      <c r="E376" t="s">
        <v>53</v>
      </c>
      <c r="F376" t="s">
        <v>52</v>
      </c>
      <c r="G376" t="s">
        <v>52</v>
      </c>
      <c r="H376">
        <v>0</v>
      </c>
      <c r="I376" t="s">
        <v>54</v>
      </c>
      <c r="J376" t="s">
        <v>55</v>
      </c>
      <c r="K376" t="s">
        <v>722</v>
      </c>
      <c r="L376">
        <v>93401</v>
      </c>
      <c r="M376">
        <v>35.233744999999999</v>
      </c>
      <c r="N376">
        <v>-120.626442</v>
      </c>
      <c r="O376">
        <v>27047</v>
      </c>
      <c r="P376" t="s">
        <v>57</v>
      </c>
      <c r="Q376" t="s">
        <v>52</v>
      </c>
      <c r="R376">
        <v>0</v>
      </c>
      <c r="S376">
        <v>10</v>
      </c>
      <c r="T376" t="s">
        <v>58</v>
      </c>
      <c r="U376" t="s">
        <v>53</v>
      </c>
      <c r="V376">
        <v>16.850000000000001</v>
      </c>
      <c r="W376" t="s">
        <v>52</v>
      </c>
      <c r="X376" t="s">
        <v>53</v>
      </c>
      <c r="Y376" t="s">
        <v>68</v>
      </c>
      <c r="Z376">
        <v>30</v>
      </c>
      <c r="AA376" t="s">
        <v>52</v>
      </c>
      <c r="AB376" t="s">
        <v>52</v>
      </c>
      <c r="AC376" t="s">
        <v>53</v>
      </c>
      <c r="AD376" t="s">
        <v>52</v>
      </c>
      <c r="AE376" t="s">
        <v>52</v>
      </c>
      <c r="AF376" t="s">
        <v>53</v>
      </c>
      <c r="AG376" t="s">
        <v>53</v>
      </c>
      <c r="AH376" t="s">
        <v>53</v>
      </c>
      <c r="AI376" t="s">
        <v>60</v>
      </c>
      <c r="AJ376" t="s">
        <v>53</v>
      </c>
      <c r="AK376" t="s">
        <v>69</v>
      </c>
      <c r="AL376">
        <v>84.6</v>
      </c>
      <c r="AM376">
        <v>865.55</v>
      </c>
      <c r="AN376">
        <v>0</v>
      </c>
      <c r="AO376">
        <v>0</v>
      </c>
      <c r="AP376">
        <v>168.5</v>
      </c>
      <c r="AQ376">
        <v>1034.05</v>
      </c>
      <c r="AR376">
        <v>3</v>
      </c>
      <c r="AS376" t="s">
        <v>62</v>
      </c>
      <c r="AT376" t="s">
        <v>53</v>
      </c>
      <c r="AU376">
        <v>94</v>
      </c>
      <c r="AV376">
        <v>3320</v>
      </c>
      <c r="AW376" t="s">
        <v>120</v>
      </c>
      <c r="AX376" t="s">
        <v>121</v>
      </c>
      <c r="AY376" t="str">
        <f>IF(AND(Table1[[#This Row],[Contract]]="Month-to-Month", Table1[[#This Row],[Tenure in Months]]&lt;6, Table1[[#This Row],[Payment Method]]="Bank Withdrawal"), "High Risk", IF(OR(Table1[[#This Row],[Contract]]="Month-to-Month", Table1[[#This Row],[Tenure in Months]]&lt;12), "Medium Risk", "Low Risk"))</f>
        <v>Medium Risk</v>
      </c>
    </row>
    <row r="377" spans="1:51" x14ac:dyDescent="0.35">
      <c r="A377" t="s">
        <v>723</v>
      </c>
      <c r="B377" t="s">
        <v>66</v>
      </c>
      <c r="C377">
        <v>80</v>
      </c>
      <c r="D377" t="s">
        <v>52</v>
      </c>
      <c r="E377" t="s">
        <v>53</v>
      </c>
      <c r="F377" t="s">
        <v>53</v>
      </c>
      <c r="G377" t="s">
        <v>52</v>
      </c>
      <c r="H377">
        <v>0</v>
      </c>
      <c r="I377" t="s">
        <v>54</v>
      </c>
      <c r="J377" t="s">
        <v>55</v>
      </c>
      <c r="K377" t="s">
        <v>724</v>
      </c>
      <c r="L377">
        <v>93440</v>
      </c>
      <c r="M377">
        <v>34.758699</v>
      </c>
      <c r="N377">
        <v>-120.275839</v>
      </c>
      <c r="O377">
        <v>1328</v>
      </c>
      <c r="P377" t="s">
        <v>57</v>
      </c>
      <c r="Q377" t="s">
        <v>53</v>
      </c>
      <c r="R377">
        <v>1</v>
      </c>
      <c r="S377">
        <v>1</v>
      </c>
      <c r="T377" t="s">
        <v>67</v>
      </c>
      <c r="U377" t="s">
        <v>53</v>
      </c>
      <c r="V377">
        <v>22.86</v>
      </c>
      <c r="W377" t="s">
        <v>52</v>
      </c>
      <c r="X377" t="s">
        <v>52</v>
      </c>
      <c r="Y377" t="s">
        <v>58</v>
      </c>
      <c r="Z377">
        <v>0</v>
      </c>
      <c r="AA377" t="s">
        <v>52</v>
      </c>
      <c r="AB377" t="s">
        <v>52</v>
      </c>
      <c r="AC377" t="s">
        <v>52</v>
      </c>
      <c r="AD377" t="s">
        <v>52</v>
      </c>
      <c r="AE377" t="s">
        <v>52</v>
      </c>
      <c r="AF377" t="s">
        <v>52</v>
      </c>
      <c r="AG377" t="s">
        <v>52</v>
      </c>
      <c r="AH377" t="s">
        <v>52</v>
      </c>
      <c r="AI377" t="s">
        <v>60</v>
      </c>
      <c r="AJ377" t="s">
        <v>53</v>
      </c>
      <c r="AK377" t="s">
        <v>69</v>
      </c>
      <c r="AL377">
        <v>20.85</v>
      </c>
      <c r="AM377">
        <v>20.85</v>
      </c>
      <c r="AN377">
        <v>0</v>
      </c>
      <c r="AO377">
        <v>0</v>
      </c>
      <c r="AP377">
        <v>22.86</v>
      </c>
      <c r="AQ377">
        <v>43.71</v>
      </c>
      <c r="AR377">
        <v>3</v>
      </c>
      <c r="AS377" t="s">
        <v>62</v>
      </c>
      <c r="AT377" t="s">
        <v>53</v>
      </c>
      <c r="AU377">
        <v>90</v>
      </c>
      <c r="AV377">
        <v>3817</v>
      </c>
      <c r="AW377" t="s">
        <v>120</v>
      </c>
      <c r="AX377" t="s">
        <v>121</v>
      </c>
      <c r="AY377" t="str">
        <f>IF(AND(Table1[[#This Row],[Contract]]="Month-to-Month", Table1[[#This Row],[Tenure in Months]]&lt;6, Table1[[#This Row],[Payment Method]]="Bank Withdrawal"), "High Risk", IF(OR(Table1[[#This Row],[Contract]]="Month-to-Month", Table1[[#This Row],[Tenure in Months]]&lt;12), "Medium Risk", "Low Risk"))</f>
        <v>Medium Risk</v>
      </c>
    </row>
    <row r="378" spans="1:51" x14ac:dyDescent="0.35">
      <c r="A378" t="s">
        <v>725</v>
      </c>
      <c r="B378" t="s">
        <v>66</v>
      </c>
      <c r="C378">
        <v>73</v>
      </c>
      <c r="D378" t="s">
        <v>52</v>
      </c>
      <c r="E378" t="s">
        <v>53</v>
      </c>
      <c r="F378" t="s">
        <v>53</v>
      </c>
      <c r="G378" t="s">
        <v>52</v>
      </c>
      <c r="H378">
        <v>0</v>
      </c>
      <c r="I378" t="s">
        <v>54</v>
      </c>
      <c r="J378" t="s">
        <v>55</v>
      </c>
      <c r="K378" t="s">
        <v>726</v>
      </c>
      <c r="L378">
        <v>93445</v>
      </c>
      <c r="M378">
        <v>35.059694999999998</v>
      </c>
      <c r="N378">
        <v>-120.604741</v>
      </c>
      <c r="O378">
        <v>7435</v>
      </c>
      <c r="P378" t="s">
        <v>57</v>
      </c>
      <c r="Q378" t="s">
        <v>53</v>
      </c>
      <c r="R378">
        <v>1</v>
      </c>
      <c r="S378">
        <v>58</v>
      </c>
      <c r="T378" t="s">
        <v>58</v>
      </c>
      <c r="U378" t="s">
        <v>53</v>
      </c>
      <c r="V378">
        <v>16.940000000000001</v>
      </c>
      <c r="W378" t="s">
        <v>52</v>
      </c>
      <c r="X378" t="s">
        <v>53</v>
      </c>
      <c r="Y378" t="s">
        <v>68</v>
      </c>
      <c r="Z378">
        <v>19</v>
      </c>
      <c r="AA378" t="s">
        <v>53</v>
      </c>
      <c r="AB378" t="s">
        <v>53</v>
      </c>
      <c r="AC378" t="s">
        <v>52</v>
      </c>
      <c r="AD378" t="s">
        <v>53</v>
      </c>
      <c r="AE378" t="s">
        <v>53</v>
      </c>
      <c r="AF378" t="s">
        <v>53</v>
      </c>
      <c r="AG378" t="s">
        <v>53</v>
      </c>
      <c r="AH378" t="s">
        <v>53</v>
      </c>
      <c r="AI378" t="s">
        <v>124</v>
      </c>
      <c r="AJ378" t="s">
        <v>53</v>
      </c>
      <c r="AK378" t="s">
        <v>69</v>
      </c>
      <c r="AL378">
        <v>105.5</v>
      </c>
      <c r="AM378">
        <v>6205.5</v>
      </c>
      <c r="AN378">
        <v>0</v>
      </c>
      <c r="AO378">
        <v>0</v>
      </c>
      <c r="AP378">
        <v>982.52</v>
      </c>
      <c r="AQ378">
        <v>7188.02</v>
      </c>
      <c r="AR378">
        <v>1</v>
      </c>
      <c r="AS378" t="s">
        <v>62</v>
      </c>
      <c r="AT378" t="s">
        <v>53</v>
      </c>
      <c r="AU378">
        <v>91</v>
      </c>
      <c r="AV378">
        <v>5067</v>
      </c>
      <c r="AW378" t="s">
        <v>120</v>
      </c>
      <c r="AX378" t="s">
        <v>121</v>
      </c>
      <c r="AY378" t="str">
        <f>IF(AND(Table1[[#This Row],[Contract]]="Month-to-Month", Table1[[#This Row],[Tenure in Months]]&lt;6, Table1[[#This Row],[Payment Method]]="Bank Withdrawal"), "High Risk", IF(OR(Table1[[#This Row],[Contract]]="Month-to-Month", Table1[[#This Row],[Tenure in Months]]&lt;12), "Medium Risk", "Low Risk"))</f>
        <v>Low Risk</v>
      </c>
    </row>
    <row r="379" spans="1:51" x14ac:dyDescent="0.35">
      <c r="A379" t="s">
        <v>727</v>
      </c>
      <c r="B379" t="s">
        <v>51</v>
      </c>
      <c r="C379">
        <v>73</v>
      </c>
      <c r="D379" t="s">
        <v>52</v>
      </c>
      <c r="E379" t="s">
        <v>53</v>
      </c>
      <c r="F379" t="s">
        <v>52</v>
      </c>
      <c r="G379" t="s">
        <v>52</v>
      </c>
      <c r="H379">
        <v>0</v>
      </c>
      <c r="I379" t="s">
        <v>54</v>
      </c>
      <c r="J379" t="s">
        <v>55</v>
      </c>
      <c r="K379" t="s">
        <v>728</v>
      </c>
      <c r="L379">
        <v>93449</v>
      </c>
      <c r="M379">
        <v>35.165667999999997</v>
      </c>
      <c r="N379">
        <v>-120.65584200000001</v>
      </c>
      <c r="O379">
        <v>8564</v>
      </c>
      <c r="P379" t="s">
        <v>57</v>
      </c>
      <c r="Q379" t="s">
        <v>52</v>
      </c>
      <c r="R379">
        <v>0</v>
      </c>
      <c r="S379">
        <v>6</v>
      </c>
      <c r="T379" t="s">
        <v>67</v>
      </c>
      <c r="U379" t="s">
        <v>53</v>
      </c>
      <c r="V379">
        <v>29.41</v>
      </c>
      <c r="W379" t="s">
        <v>52</v>
      </c>
      <c r="X379" t="s">
        <v>53</v>
      </c>
      <c r="Y379" t="s">
        <v>68</v>
      </c>
      <c r="Z379">
        <v>30</v>
      </c>
      <c r="AA379" t="s">
        <v>53</v>
      </c>
      <c r="AB379" t="s">
        <v>52</v>
      </c>
      <c r="AC379" t="s">
        <v>52</v>
      </c>
      <c r="AD379" t="s">
        <v>52</v>
      </c>
      <c r="AE379" t="s">
        <v>53</v>
      </c>
      <c r="AF379" t="s">
        <v>52</v>
      </c>
      <c r="AG379" t="s">
        <v>52</v>
      </c>
      <c r="AH379" t="s">
        <v>53</v>
      </c>
      <c r="AI379" t="s">
        <v>60</v>
      </c>
      <c r="AJ379" t="s">
        <v>53</v>
      </c>
      <c r="AK379" t="s">
        <v>61</v>
      </c>
      <c r="AL379">
        <v>85.15</v>
      </c>
      <c r="AM379">
        <v>503.6</v>
      </c>
      <c r="AN379">
        <v>0</v>
      </c>
      <c r="AO379">
        <v>0</v>
      </c>
      <c r="AP379">
        <v>176.46</v>
      </c>
      <c r="AQ379">
        <v>680.06</v>
      </c>
      <c r="AR379">
        <v>2</v>
      </c>
      <c r="AS379" t="s">
        <v>62</v>
      </c>
      <c r="AT379" t="s">
        <v>53</v>
      </c>
      <c r="AU379">
        <v>90</v>
      </c>
      <c r="AV379">
        <v>5831</v>
      </c>
      <c r="AW379" t="s">
        <v>120</v>
      </c>
      <c r="AX379" t="s">
        <v>220</v>
      </c>
      <c r="AY379" t="str">
        <f>IF(AND(Table1[[#This Row],[Contract]]="Month-to-Month", Table1[[#This Row],[Tenure in Months]]&lt;6, Table1[[#This Row],[Payment Method]]="Bank Withdrawal"), "High Risk", IF(OR(Table1[[#This Row],[Contract]]="Month-to-Month", Table1[[#This Row],[Tenure in Months]]&lt;12), "Medium Risk", "Low Risk"))</f>
        <v>Medium Risk</v>
      </c>
    </row>
    <row r="380" spans="1:51" x14ac:dyDescent="0.35">
      <c r="A380" t="s">
        <v>729</v>
      </c>
      <c r="B380" t="s">
        <v>51</v>
      </c>
      <c r="C380">
        <v>79</v>
      </c>
      <c r="D380" t="s">
        <v>52</v>
      </c>
      <c r="E380" t="s">
        <v>53</v>
      </c>
      <c r="F380" t="s">
        <v>53</v>
      </c>
      <c r="G380" t="s">
        <v>52</v>
      </c>
      <c r="H380">
        <v>0</v>
      </c>
      <c r="I380" t="s">
        <v>54</v>
      </c>
      <c r="J380" t="s">
        <v>55</v>
      </c>
      <c r="K380" t="s">
        <v>730</v>
      </c>
      <c r="L380">
        <v>93513</v>
      </c>
      <c r="M380">
        <v>37.245505000000001</v>
      </c>
      <c r="N380">
        <v>-118.062943</v>
      </c>
      <c r="O380">
        <v>1826</v>
      </c>
      <c r="P380" t="s">
        <v>57</v>
      </c>
      <c r="Q380" t="s">
        <v>53</v>
      </c>
      <c r="R380">
        <v>1</v>
      </c>
      <c r="S380">
        <v>71</v>
      </c>
      <c r="T380" t="s">
        <v>58</v>
      </c>
      <c r="U380" t="s">
        <v>53</v>
      </c>
      <c r="V380">
        <v>44.66</v>
      </c>
      <c r="W380" t="s">
        <v>53</v>
      </c>
      <c r="X380" t="s">
        <v>53</v>
      </c>
      <c r="Y380" t="s">
        <v>68</v>
      </c>
      <c r="Z380">
        <v>8</v>
      </c>
      <c r="AA380" t="s">
        <v>53</v>
      </c>
      <c r="AB380" t="s">
        <v>53</v>
      </c>
      <c r="AC380" t="s">
        <v>52</v>
      </c>
      <c r="AD380" t="s">
        <v>52</v>
      </c>
      <c r="AE380" t="s">
        <v>53</v>
      </c>
      <c r="AF380" t="s">
        <v>53</v>
      </c>
      <c r="AG380" t="s">
        <v>53</v>
      </c>
      <c r="AH380" t="s">
        <v>53</v>
      </c>
      <c r="AI380" t="s">
        <v>60</v>
      </c>
      <c r="AJ380" t="s">
        <v>53</v>
      </c>
      <c r="AK380" t="s">
        <v>69</v>
      </c>
      <c r="AL380">
        <v>105.1</v>
      </c>
      <c r="AM380">
        <v>7548.1</v>
      </c>
      <c r="AN380">
        <v>0</v>
      </c>
      <c r="AO380">
        <v>0</v>
      </c>
      <c r="AP380">
        <v>3170.8599999999901</v>
      </c>
      <c r="AQ380">
        <v>10718.96</v>
      </c>
      <c r="AR380">
        <v>1</v>
      </c>
      <c r="AS380" t="s">
        <v>62</v>
      </c>
      <c r="AT380" t="s">
        <v>53</v>
      </c>
      <c r="AU380">
        <v>66</v>
      </c>
      <c r="AV380">
        <v>5725</v>
      </c>
      <c r="AW380" t="s">
        <v>120</v>
      </c>
      <c r="AX380" t="s">
        <v>121</v>
      </c>
      <c r="AY380" t="str">
        <f>IF(AND(Table1[[#This Row],[Contract]]="Month-to-Month", Table1[[#This Row],[Tenure in Months]]&lt;6, Table1[[#This Row],[Payment Method]]="Bank Withdrawal"), "High Risk", IF(OR(Table1[[#This Row],[Contract]]="Month-to-Month", Table1[[#This Row],[Tenure in Months]]&lt;12), "Medium Risk", "Low Risk"))</f>
        <v>Medium Risk</v>
      </c>
    </row>
    <row r="381" spans="1:51" x14ac:dyDescent="0.35">
      <c r="A381" t="s">
        <v>731</v>
      </c>
      <c r="B381" t="s">
        <v>66</v>
      </c>
      <c r="C381">
        <v>79</v>
      </c>
      <c r="D381" t="s">
        <v>52</v>
      </c>
      <c r="E381" t="s">
        <v>53</v>
      </c>
      <c r="F381" t="s">
        <v>53</v>
      </c>
      <c r="G381" t="s">
        <v>52</v>
      </c>
      <c r="H381">
        <v>0</v>
      </c>
      <c r="I381" t="s">
        <v>54</v>
      </c>
      <c r="J381" t="s">
        <v>55</v>
      </c>
      <c r="K381" t="s">
        <v>732</v>
      </c>
      <c r="L381">
        <v>93528</v>
      </c>
      <c r="M381">
        <v>35.363339000000003</v>
      </c>
      <c r="N381">
        <v>-117.637641</v>
      </c>
      <c r="O381">
        <v>207</v>
      </c>
      <c r="P381" t="s">
        <v>57</v>
      </c>
      <c r="Q381" t="s">
        <v>53</v>
      </c>
      <c r="R381">
        <v>1</v>
      </c>
      <c r="S381">
        <v>20</v>
      </c>
      <c r="T381" t="s">
        <v>58</v>
      </c>
      <c r="U381" t="s">
        <v>53</v>
      </c>
      <c r="V381">
        <v>4.7699999999999996</v>
      </c>
      <c r="W381" t="s">
        <v>53</v>
      </c>
      <c r="X381" t="s">
        <v>53</v>
      </c>
      <c r="Y381" t="s">
        <v>68</v>
      </c>
      <c r="Z381">
        <v>17</v>
      </c>
      <c r="AA381" t="s">
        <v>52</v>
      </c>
      <c r="AB381" t="s">
        <v>52</v>
      </c>
      <c r="AC381" t="s">
        <v>53</v>
      </c>
      <c r="AD381" t="s">
        <v>52</v>
      </c>
      <c r="AE381" t="s">
        <v>53</v>
      </c>
      <c r="AF381" t="s">
        <v>52</v>
      </c>
      <c r="AG381" t="s">
        <v>52</v>
      </c>
      <c r="AH381" t="s">
        <v>53</v>
      </c>
      <c r="AI381" t="s">
        <v>60</v>
      </c>
      <c r="AJ381" t="s">
        <v>52</v>
      </c>
      <c r="AK381" t="s">
        <v>61</v>
      </c>
      <c r="AL381">
        <v>90.8</v>
      </c>
      <c r="AM381">
        <v>1951</v>
      </c>
      <c r="AN381">
        <v>0</v>
      </c>
      <c r="AO381">
        <v>0</v>
      </c>
      <c r="AP381">
        <v>95.399999999999906</v>
      </c>
      <c r="AQ381">
        <v>2046.4</v>
      </c>
      <c r="AR381">
        <v>1</v>
      </c>
      <c r="AS381" t="s">
        <v>62</v>
      </c>
      <c r="AT381" t="s">
        <v>53</v>
      </c>
      <c r="AU381">
        <v>87</v>
      </c>
      <c r="AV381">
        <v>2312</v>
      </c>
      <c r="AW381" t="s">
        <v>63</v>
      </c>
      <c r="AX381" t="s">
        <v>84</v>
      </c>
      <c r="AY381" t="str">
        <f>IF(AND(Table1[[#This Row],[Contract]]="Month-to-Month", Table1[[#This Row],[Tenure in Months]]&lt;6, Table1[[#This Row],[Payment Method]]="Bank Withdrawal"), "High Risk", IF(OR(Table1[[#This Row],[Contract]]="Month-to-Month", Table1[[#This Row],[Tenure in Months]]&lt;12), "Medium Risk", "Low Risk"))</f>
        <v>Medium Risk</v>
      </c>
    </row>
    <row r="382" spans="1:51" x14ac:dyDescent="0.35">
      <c r="A382" t="s">
        <v>733</v>
      </c>
      <c r="B382" t="s">
        <v>66</v>
      </c>
      <c r="C382">
        <v>73</v>
      </c>
      <c r="D382" t="s">
        <v>52</v>
      </c>
      <c r="E382" t="s">
        <v>53</v>
      </c>
      <c r="F382" t="s">
        <v>53</v>
      </c>
      <c r="G382" t="s">
        <v>52</v>
      </c>
      <c r="H382">
        <v>0</v>
      </c>
      <c r="I382" t="s">
        <v>54</v>
      </c>
      <c r="J382" t="s">
        <v>55</v>
      </c>
      <c r="K382" t="s">
        <v>266</v>
      </c>
      <c r="L382">
        <v>92028</v>
      </c>
      <c r="M382">
        <v>33.362575</v>
      </c>
      <c r="N382">
        <v>-117.299644</v>
      </c>
      <c r="O382">
        <v>42239</v>
      </c>
      <c r="P382" t="s">
        <v>57</v>
      </c>
      <c r="Q382" t="s">
        <v>53</v>
      </c>
      <c r="R382">
        <v>5</v>
      </c>
      <c r="S382">
        <v>27</v>
      </c>
      <c r="T382" t="s">
        <v>75</v>
      </c>
      <c r="U382" t="s">
        <v>53</v>
      </c>
      <c r="V382">
        <v>10.19</v>
      </c>
      <c r="W382" t="s">
        <v>53</v>
      </c>
      <c r="X382" t="s">
        <v>53</v>
      </c>
      <c r="Y382" t="s">
        <v>68</v>
      </c>
      <c r="Z382">
        <v>27</v>
      </c>
      <c r="AA382" t="s">
        <v>53</v>
      </c>
      <c r="AB382" t="s">
        <v>52</v>
      </c>
      <c r="AC382" t="s">
        <v>52</v>
      </c>
      <c r="AD382" t="s">
        <v>53</v>
      </c>
      <c r="AE382" t="s">
        <v>53</v>
      </c>
      <c r="AF382" t="s">
        <v>53</v>
      </c>
      <c r="AG382" t="s">
        <v>52</v>
      </c>
      <c r="AH382" t="s">
        <v>53</v>
      </c>
      <c r="AI382" t="s">
        <v>60</v>
      </c>
      <c r="AJ382" t="s">
        <v>53</v>
      </c>
      <c r="AK382" t="s">
        <v>61</v>
      </c>
      <c r="AL382">
        <v>104.3</v>
      </c>
      <c r="AM382">
        <v>2867.75</v>
      </c>
      <c r="AN382">
        <v>0</v>
      </c>
      <c r="AO382">
        <v>0</v>
      </c>
      <c r="AP382">
        <v>275.13</v>
      </c>
      <c r="AQ382">
        <v>3142.88</v>
      </c>
      <c r="AR382">
        <v>1</v>
      </c>
      <c r="AS382" t="s">
        <v>62</v>
      </c>
      <c r="AT382" t="s">
        <v>53</v>
      </c>
      <c r="AU382">
        <v>75</v>
      </c>
      <c r="AV382">
        <v>3444</v>
      </c>
      <c r="AW382" t="s">
        <v>63</v>
      </c>
      <c r="AX382" t="s">
        <v>70</v>
      </c>
      <c r="AY382" t="str">
        <f>IF(AND(Table1[[#This Row],[Contract]]="Month-to-Month", Table1[[#This Row],[Tenure in Months]]&lt;6, Table1[[#This Row],[Payment Method]]="Bank Withdrawal"), "High Risk", IF(OR(Table1[[#This Row],[Contract]]="Month-to-Month", Table1[[#This Row],[Tenure in Months]]&lt;12), "Medium Risk", "Low Risk"))</f>
        <v>Medium Risk</v>
      </c>
    </row>
    <row r="383" spans="1:51" x14ac:dyDescent="0.35">
      <c r="A383" t="s">
        <v>734</v>
      </c>
      <c r="B383" t="s">
        <v>66</v>
      </c>
      <c r="C383">
        <v>77</v>
      </c>
      <c r="D383" t="s">
        <v>52</v>
      </c>
      <c r="E383" t="s">
        <v>53</v>
      </c>
      <c r="F383" t="s">
        <v>53</v>
      </c>
      <c r="G383" t="s">
        <v>52</v>
      </c>
      <c r="H383">
        <v>0</v>
      </c>
      <c r="I383" t="s">
        <v>54</v>
      </c>
      <c r="J383" t="s">
        <v>55</v>
      </c>
      <c r="K383" t="s">
        <v>735</v>
      </c>
      <c r="L383">
        <v>93618</v>
      </c>
      <c r="M383">
        <v>36.523618999999997</v>
      </c>
      <c r="N383">
        <v>-119.38686800000001</v>
      </c>
      <c r="O383">
        <v>24206</v>
      </c>
      <c r="P383" t="s">
        <v>57</v>
      </c>
      <c r="Q383" t="s">
        <v>53</v>
      </c>
      <c r="R383">
        <v>2</v>
      </c>
      <c r="S383">
        <v>13</v>
      </c>
      <c r="T383" t="s">
        <v>58</v>
      </c>
      <c r="U383" t="s">
        <v>53</v>
      </c>
      <c r="V383">
        <v>37.86</v>
      </c>
      <c r="W383" t="s">
        <v>52</v>
      </c>
      <c r="X383" t="s">
        <v>53</v>
      </c>
      <c r="Y383" t="s">
        <v>68</v>
      </c>
      <c r="Z383">
        <v>19</v>
      </c>
      <c r="AA383" t="s">
        <v>52</v>
      </c>
      <c r="AB383" t="s">
        <v>52</v>
      </c>
      <c r="AC383" t="s">
        <v>52</v>
      </c>
      <c r="AD383" t="s">
        <v>52</v>
      </c>
      <c r="AE383" t="s">
        <v>52</v>
      </c>
      <c r="AF383" t="s">
        <v>52</v>
      </c>
      <c r="AG383" t="s">
        <v>52</v>
      </c>
      <c r="AH383" t="s">
        <v>52</v>
      </c>
      <c r="AI383" t="s">
        <v>60</v>
      </c>
      <c r="AJ383" t="s">
        <v>53</v>
      </c>
      <c r="AK383" t="s">
        <v>61</v>
      </c>
      <c r="AL383">
        <v>70.150000000000006</v>
      </c>
      <c r="AM383">
        <v>916.75</v>
      </c>
      <c r="AN383">
        <v>0</v>
      </c>
      <c r="AO383">
        <v>90</v>
      </c>
      <c r="AP383">
        <v>492.18</v>
      </c>
      <c r="AQ383">
        <v>1498.93</v>
      </c>
      <c r="AR383">
        <v>2</v>
      </c>
      <c r="AS383" t="s">
        <v>62</v>
      </c>
      <c r="AT383" t="s">
        <v>53</v>
      </c>
      <c r="AU383">
        <v>85</v>
      </c>
      <c r="AV383">
        <v>5101</v>
      </c>
      <c r="AW383" t="s">
        <v>88</v>
      </c>
      <c r="AX383" t="s">
        <v>115</v>
      </c>
      <c r="AY383" t="str">
        <f>IF(AND(Table1[[#This Row],[Contract]]="Month-to-Month", Table1[[#This Row],[Tenure in Months]]&lt;6, Table1[[#This Row],[Payment Method]]="Bank Withdrawal"), "High Risk", IF(OR(Table1[[#This Row],[Contract]]="Month-to-Month", Table1[[#This Row],[Tenure in Months]]&lt;12), "Medium Risk", "Low Risk"))</f>
        <v>Medium Risk</v>
      </c>
    </row>
    <row r="384" spans="1:51" x14ac:dyDescent="0.35">
      <c r="A384" t="s">
        <v>736</v>
      </c>
      <c r="B384" t="s">
        <v>66</v>
      </c>
      <c r="C384">
        <v>68</v>
      </c>
      <c r="D384" t="s">
        <v>52</v>
      </c>
      <c r="E384" t="s">
        <v>53</v>
      </c>
      <c r="F384" t="s">
        <v>53</v>
      </c>
      <c r="G384" t="s">
        <v>52</v>
      </c>
      <c r="H384">
        <v>0</v>
      </c>
      <c r="I384" t="s">
        <v>54</v>
      </c>
      <c r="J384" t="s">
        <v>55</v>
      </c>
      <c r="K384" t="s">
        <v>737</v>
      </c>
      <c r="L384">
        <v>93638</v>
      </c>
      <c r="M384">
        <v>37.004067999999997</v>
      </c>
      <c r="N384">
        <v>-119.930027</v>
      </c>
      <c r="O384">
        <v>49247</v>
      </c>
      <c r="P384" t="s">
        <v>57</v>
      </c>
      <c r="Q384" t="s">
        <v>53</v>
      </c>
      <c r="R384">
        <v>5</v>
      </c>
      <c r="S384">
        <v>68</v>
      </c>
      <c r="T384" t="s">
        <v>58</v>
      </c>
      <c r="U384" t="s">
        <v>53</v>
      </c>
      <c r="V384">
        <v>1.98</v>
      </c>
      <c r="W384" t="s">
        <v>53</v>
      </c>
      <c r="X384" t="s">
        <v>53</v>
      </c>
      <c r="Y384" t="s">
        <v>68</v>
      </c>
      <c r="Z384">
        <v>19</v>
      </c>
      <c r="AA384" t="s">
        <v>53</v>
      </c>
      <c r="AB384" t="s">
        <v>53</v>
      </c>
      <c r="AC384" t="s">
        <v>52</v>
      </c>
      <c r="AD384" t="s">
        <v>52</v>
      </c>
      <c r="AE384" t="s">
        <v>52</v>
      </c>
      <c r="AF384" t="s">
        <v>53</v>
      </c>
      <c r="AG384" t="s">
        <v>52</v>
      </c>
      <c r="AH384" t="s">
        <v>53</v>
      </c>
      <c r="AI384" t="s">
        <v>124</v>
      </c>
      <c r="AJ384" t="s">
        <v>53</v>
      </c>
      <c r="AK384" t="s">
        <v>69</v>
      </c>
      <c r="AL384">
        <v>96.55</v>
      </c>
      <c r="AM384">
        <v>6581.9</v>
      </c>
      <c r="AN384">
        <v>0</v>
      </c>
      <c r="AO384">
        <v>0</v>
      </c>
      <c r="AP384">
        <v>134.63999999999999</v>
      </c>
      <c r="AQ384">
        <v>6716.54</v>
      </c>
      <c r="AR384">
        <v>1</v>
      </c>
      <c r="AS384" t="s">
        <v>62</v>
      </c>
      <c r="AT384" t="s">
        <v>53</v>
      </c>
      <c r="AU384">
        <v>86</v>
      </c>
      <c r="AV384">
        <v>5957</v>
      </c>
      <c r="AW384" t="s">
        <v>120</v>
      </c>
      <c r="AX384" t="s">
        <v>220</v>
      </c>
      <c r="AY384" t="str">
        <f>IF(AND(Table1[[#This Row],[Contract]]="Month-to-Month", Table1[[#This Row],[Tenure in Months]]&lt;6, Table1[[#This Row],[Payment Method]]="Bank Withdrawal"), "High Risk", IF(OR(Table1[[#This Row],[Contract]]="Month-to-Month", Table1[[#This Row],[Tenure in Months]]&lt;12), "Medium Risk", "Low Risk"))</f>
        <v>Low Risk</v>
      </c>
    </row>
    <row r="385" spans="1:51" x14ac:dyDescent="0.35">
      <c r="A385" t="s">
        <v>738</v>
      </c>
      <c r="B385" t="s">
        <v>66</v>
      </c>
      <c r="C385">
        <v>70</v>
      </c>
      <c r="D385" t="s">
        <v>52</v>
      </c>
      <c r="E385" t="s">
        <v>53</v>
      </c>
      <c r="F385" t="s">
        <v>52</v>
      </c>
      <c r="G385" t="s">
        <v>52</v>
      </c>
      <c r="H385">
        <v>0</v>
      </c>
      <c r="I385" t="s">
        <v>54</v>
      </c>
      <c r="J385" t="s">
        <v>55</v>
      </c>
      <c r="K385" t="s">
        <v>170</v>
      </c>
      <c r="L385">
        <v>93662</v>
      </c>
      <c r="M385">
        <v>36.545321999999999</v>
      </c>
      <c r="N385">
        <v>-119.642281</v>
      </c>
      <c r="O385">
        <v>26213</v>
      </c>
      <c r="P385" t="s">
        <v>57</v>
      </c>
      <c r="Q385" t="s">
        <v>52</v>
      </c>
      <c r="R385">
        <v>0</v>
      </c>
      <c r="S385">
        <v>1</v>
      </c>
      <c r="T385" t="s">
        <v>58</v>
      </c>
      <c r="U385" t="s">
        <v>53</v>
      </c>
      <c r="V385">
        <v>31.13</v>
      </c>
      <c r="W385" t="s">
        <v>52</v>
      </c>
      <c r="X385" t="s">
        <v>53</v>
      </c>
      <c r="Y385" t="s">
        <v>68</v>
      </c>
      <c r="Z385">
        <v>5</v>
      </c>
      <c r="AA385" t="s">
        <v>52</v>
      </c>
      <c r="AB385" t="s">
        <v>52</v>
      </c>
      <c r="AC385" t="s">
        <v>52</v>
      </c>
      <c r="AD385" t="s">
        <v>52</v>
      </c>
      <c r="AE385" t="s">
        <v>52</v>
      </c>
      <c r="AF385" t="s">
        <v>52</v>
      </c>
      <c r="AG385" t="s">
        <v>52</v>
      </c>
      <c r="AH385" t="s">
        <v>53</v>
      </c>
      <c r="AI385" t="s">
        <v>60</v>
      </c>
      <c r="AJ385" t="s">
        <v>53</v>
      </c>
      <c r="AK385" t="s">
        <v>61</v>
      </c>
      <c r="AL385">
        <v>69.650000000000006</v>
      </c>
      <c r="AM385">
        <v>69.650000000000006</v>
      </c>
      <c r="AN385">
        <v>0</v>
      </c>
      <c r="AO385">
        <v>0</v>
      </c>
      <c r="AP385">
        <v>31.13</v>
      </c>
      <c r="AQ385">
        <v>100.78</v>
      </c>
      <c r="AR385">
        <v>3</v>
      </c>
      <c r="AS385" t="s">
        <v>62</v>
      </c>
      <c r="AT385" t="s">
        <v>53</v>
      </c>
      <c r="AU385">
        <v>82</v>
      </c>
      <c r="AV385">
        <v>4741</v>
      </c>
      <c r="AW385" t="s">
        <v>120</v>
      </c>
      <c r="AX385" t="s">
        <v>220</v>
      </c>
      <c r="AY385" t="str">
        <f>IF(AND(Table1[[#This Row],[Contract]]="Month-to-Month", Table1[[#This Row],[Tenure in Months]]&lt;6, Table1[[#This Row],[Payment Method]]="Bank Withdrawal"), "High Risk", IF(OR(Table1[[#This Row],[Contract]]="Month-to-Month", Table1[[#This Row],[Tenure in Months]]&lt;12), "Medium Risk", "Low Risk"))</f>
        <v>High Risk</v>
      </c>
    </row>
    <row r="386" spans="1:51" x14ac:dyDescent="0.35">
      <c r="A386" t="s">
        <v>739</v>
      </c>
      <c r="B386" t="s">
        <v>66</v>
      </c>
      <c r="C386">
        <v>68</v>
      </c>
      <c r="D386" t="s">
        <v>52</v>
      </c>
      <c r="E386" t="s">
        <v>53</v>
      </c>
      <c r="F386" t="s">
        <v>52</v>
      </c>
      <c r="G386" t="s">
        <v>52</v>
      </c>
      <c r="H386">
        <v>0</v>
      </c>
      <c r="I386" t="s">
        <v>54</v>
      </c>
      <c r="J386" t="s">
        <v>55</v>
      </c>
      <c r="K386" t="s">
        <v>740</v>
      </c>
      <c r="L386">
        <v>93664</v>
      </c>
      <c r="M386">
        <v>37.222999999999999</v>
      </c>
      <c r="N386">
        <v>-119.00102099999999</v>
      </c>
      <c r="O386">
        <v>642</v>
      </c>
      <c r="P386" t="s">
        <v>57</v>
      </c>
      <c r="Q386" t="s">
        <v>52</v>
      </c>
      <c r="R386">
        <v>0</v>
      </c>
      <c r="S386">
        <v>1</v>
      </c>
      <c r="T386" t="s">
        <v>67</v>
      </c>
      <c r="U386" t="s">
        <v>53</v>
      </c>
      <c r="V386">
        <v>30.23</v>
      </c>
      <c r="W386" t="s">
        <v>52</v>
      </c>
      <c r="X386" t="s">
        <v>53</v>
      </c>
      <c r="Y386" t="s">
        <v>68</v>
      </c>
      <c r="Z386">
        <v>30</v>
      </c>
      <c r="AA386" t="s">
        <v>52</v>
      </c>
      <c r="AB386" t="s">
        <v>52</v>
      </c>
      <c r="AC386" t="s">
        <v>52</v>
      </c>
      <c r="AD386" t="s">
        <v>52</v>
      </c>
      <c r="AE386" t="s">
        <v>53</v>
      </c>
      <c r="AF386" t="s">
        <v>53</v>
      </c>
      <c r="AG386" t="s">
        <v>52</v>
      </c>
      <c r="AH386" t="s">
        <v>53</v>
      </c>
      <c r="AI386" t="s">
        <v>60</v>
      </c>
      <c r="AJ386" t="s">
        <v>53</v>
      </c>
      <c r="AK386" t="s">
        <v>61</v>
      </c>
      <c r="AL386">
        <v>89.3</v>
      </c>
      <c r="AM386">
        <v>89.3</v>
      </c>
      <c r="AN386">
        <v>0</v>
      </c>
      <c r="AO386">
        <v>0</v>
      </c>
      <c r="AP386">
        <v>30.23</v>
      </c>
      <c r="AQ386">
        <v>119.53</v>
      </c>
      <c r="AR386">
        <v>1</v>
      </c>
      <c r="AS386" t="s">
        <v>62</v>
      </c>
      <c r="AT386" t="s">
        <v>53</v>
      </c>
      <c r="AU386">
        <v>85</v>
      </c>
      <c r="AV386">
        <v>3067</v>
      </c>
      <c r="AW386" t="s">
        <v>63</v>
      </c>
      <c r="AX386" t="s">
        <v>84</v>
      </c>
      <c r="AY386" t="str">
        <f>IF(AND(Table1[[#This Row],[Contract]]="Month-to-Month", Table1[[#This Row],[Tenure in Months]]&lt;6, Table1[[#This Row],[Payment Method]]="Bank Withdrawal"), "High Risk", IF(OR(Table1[[#This Row],[Contract]]="Month-to-Month", Table1[[#This Row],[Tenure in Months]]&lt;12), "Medium Risk", "Low Risk"))</f>
        <v>High Risk</v>
      </c>
    </row>
    <row r="387" spans="1:51" x14ac:dyDescent="0.35">
      <c r="A387" t="s">
        <v>741</v>
      </c>
      <c r="B387" t="s">
        <v>66</v>
      </c>
      <c r="C387">
        <v>76</v>
      </c>
      <c r="D387" t="s">
        <v>52</v>
      </c>
      <c r="E387" t="s">
        <v>53</v>
      </c>
      <c r="F387" t="s">
        <v>52</v>
      </c>
      <c r="G387" t="s">
        <v>52</v>
      </c>
      <c r="H387">
        <v>0</v>
      </c>
      <c r="I387" t="s">
        <v>54</v>
      </c>
      <c r="J387" t="s">
        <v>55</v>
      </c>
      <c r="K387" t="s">
        <v>175</v>
      </c>
      <c r="L387">
        <v>93702</v>
      </c>
      <c r="M387">
        <v>36.739384999999999</v>
      </c>
      <c r="N387">
        <v>-119.753649</v>
      </c>
      <c r="O387">
        <v>47999</v>
      </c>
      <c r="P387" t="s">
        <v>57</v>
      </c>
      <c r="Q387" t="s">
        <v>52</v>
      </c>
      <c r="R387">
        <v>0</v>
      </c>
      <c r="S387">
        <v>15</v>
      </c>
      <c r="T387" t="s">
        <v>58</v>
      </c>
      <c r="U387" t="s">
        <v>53</v>
      </c>
      <c r="V387">
        <v>19.11</v>
      </c>
      <c r="W387" t="s">
        <v>52</v>
      </c>
      <c r="X387" t="s">
        <v>53</v>
      </c>
      <c r="Y387" t="s">
        <v>68</v>
      </c>
      <c r="Z387">
        <v>8</v>
      </c>
      <c r="AA387" t="s">
        <v>53</v>
      </c>
      <c r="AB387" t="s">
        <v>52</v>
      </c>
      <c r="AC387" t="s">
        <v>53</v>
      </c>
      <c r="AD387" t="s">
        <v>53</v>
      </c>
      <c r="AE387" t="s">
        <v>52</v>
      </c>
      <c r="AF387" t="s">
        <v>53</v>
      </c>
      <c r="AG387" t="s">
        <v>52</v>
      </c>
      <c r="AH387" t="s">
        <v>52</v>
      </c>
      <c r="AI387" t="s">
        <v>60</v>
      </c>
      <c r="AJ387" t="s">
        <v>53</v>
      </c>
      <c r="AK387" t="s">
        <v>69</v>
      </c>
      <c r="AL387">
        <v>96.3</v>
      </c>
      <c r="AM387">
        <v>1426.75</v>
      </c>
      <c r="AN387">
        <v>0</v>
      </c>
      <c r="AO387">
        <v>150</v>
      </c>
      <c r="AP387">
        <v>286.64999999999998</v>
      </c>
      <c r="AQ387">
        <v>1863.4</v>
      </c>
      <c r="AR387">
        <v>1</v>
      </c>
      <c r="AS387" t="s">
        <v>62</v>
      </c>
      <c r="AT387" t="s">
        <v>53</v>
      </c>
      <c r="AU387">
        <v>72</v>
      </c>
      <c r="AV387">
        <v>2933</v>
      </c>
      <c r="AW387" t="s">
        <v>120</v>
      </c>
      <c r="AX387" t="s">
        <v>121</v>
      </c>
      <c r="AY387" t="str">
        <f>IF(AND(Table1[[#This Row],[Contract]]="Month-to-Month", Table1[[#This Row],[Tenure in Months]]&lt;6, Table1[[#This Row],[Payment Method]]="Bank Withdrawal"), "High Risk", IF(OR(Table1[[#This Row],[Contract]]="Month-to-Month", Table1[[#This Row],[Tenure in Months]]&lt;12), "Medium Risk", "Low Risk"))</f>
        <v>Medium Risk</v>
      </c>
    </row>
    <row r="388" spans="1:51" x14ac:dyDescent="0.35">
      <c r="A388" t="s">
        <v>742</v>
      </c>
      <c r="B388" t="s">
        <v>51</v>
      </c>
      <c r="C388">
        <v>68</v>
      </c>
      <c r="D388" t="s">
        <v>52</v>
      </c>
      <c r="E388" t="s">
        <v>53</v>
      </c>
      <c r="F388" t="s">
        <v>52</v>
      </c>
      <c r="G388" t="s">
        <v>52</v>
      </c>
      <c r="H388">
        <v>0</v>
      </c>
      <c r="I388" t="s">
        <v>54</v>
      </c>
      <c r="J388" t="s">
        <v>55</v>
      </c>
      <c r="K388" t="s">
        <v>743</v>
      </c>
      <c r="L388">
        <v>93925</v>
      </c>
      <c r="M388">
        <v>36.596271000000002</v>
      </c>
      <c r="N388">
        <v>-121.442274</v>
      </c>
      <c r="O388">
        <v>1140</v>
      </c>
      <c r="P388" t="s">
        <v>57</v>
      </c>
      <c r="Q388" t="s">
        <v>52</v>
      </c>
      <c r="R388">
        <v>0</v>
      </c>
      <c r="S388">
        <v>9</v>
      </c>
      <c r="T388" t="s">
        <v>67</v>
      </c>
      <c r="U388" t="s">
        <v>53</v>
      </c>
      <c r="V388">
        <v>12.18</v>
      </c>
      <c r="W388" t="s">
        <v>53</v>
      </c>
      <c r="X388" t="s">
        <v>53</v>
      </c>
      <c r="Y388" t="s">
        <v>68</v>
      </c>
      <c r="Z388">
        <v>6</v>
      </c>
      <c r="AA388" t="s">
        <v>52</v>
      </c>
      <c r="AB388" t="s">
        <v>52</v>
      </c>
      <c r="AC388" t="s">
        <v>52</v>
      </c>
      <c r="AD388" t="s">
        <v>52</v>
      </c>
      <c r="AE388" t="s">
        <v>52</v>
      </c>
      <c r="AF388" t="s">
        <v>53</v>
      </c>
      <c r="AG388" t="s">
        <v>52</v>
      </c>
      <c r="AH388" t="s">
        <v>52</v>
      </c>
      <c r="AI388" t="s">
        <v>60</v>
      </c>
      <c r="AJ388" t="s">
        <v>53</v>
      </c>
      <c r="AK388" t="s">
        <v>61</v>
      </c>
      <c r="AL388">
        <v>85.05</v>
      </c>
      <c r="AM388">
        <v>746.5</v>
      </c>
      <c r="AN388">
        <v>0</v>
      </c>
      <c r="AO388">
        <v>30</v>
      </c>
      <c r="AP388">
        <v>109.62</v>
      </c>
      <c r="AQ388">
        <v>886.12</v>
      </c>
      <c r="AR388">
        <v>3</v>
      </c>
      <c r="AS388" t="s">
        <v>62</v>
      </c>
      <c r="AT388" t="s">
        <v>53</v>
      </c>
      <c r="AU388">
        <v>74</v>
      </c>
      <c r="AV388">
        <v>5095</v>
      </c>
      <c r="AW388" t="s">
        <v>120</v>
      </c>
      <c r="AX388" t="s">
        <v>220</v>
      </c>
      <c r="AY388" t="str">
        <f>IF(AND(Table1[[#This Row],[Contract]]="Month-to-Month", Table1[[#This Row],[Tenure in Months]]&lt;6, Table1[[#This Row],[Payment Method]]="Bank Withdrawal"), "High Risk", IF(OR(Table1[[#This Row],[Contract]]="Month-to-Month", Table1[[#This Row],[Tenure in Months]]&lt;12), "Medium Risk", "Low Risk"))</f>
        <v>Medium Risk</v>
      </c>
    </row>
    <row r="389" spans="1:51" x14ac:dyDescent="0.35">
      <c r="A389" t="s">
        <v>744</v>
      </c>
      <c r="B389" t="s">
        <v>51</v>
      </c>
      <c r="C389">
        <v>80</v>
      </c>
      <c r="D389" t="s">
        <v>52</v>
      </c>
      <c r="E389" t="s">
        <v>53</v>
      </c>
      <c r="F389" t="s">
        <v>53</v>
      </c>
      <c r="G389" t="s">
        <v>52</v>
      </c>
      <c r="H389">
        <v>0</v>
      </c>
      <c r="I389" t="s">
        <v>54</v>
      </c>
      <c r="J389" t="s">
        <v>55</v>
      </c>
      <c r="K389" t="s">
        <v>366</v>
      </c>
      <c r="L389">
        <v>93954</v>
      </c>
      <c r="M389">
        <v>36.125529</v>
      </c>
      <c r="N389">
        <v>-120.86444299999999</v>
      </c>
      <c r="O389">
        <v>521</v>
      </c>
      <c r="P389" t="s">
        <v>57</v>
      </c>
      <c r="Q389" t="s">
        <v>52</v>
      </c>
      <c r="R389">
        <v>0</v>
      </c>
      <c r="S389">
        <v>1</v>
      </c>
      <c r="T389" t="s">
        <v>67</v>
      </c>
      <c r="U389" t="s">
        <v>53</v>
      </c>
      <c r="V389">
        <v>39.1</v>
      </c>
      <c r="W389" t="s">
        <v>52</v>
      </c>
      <c r="X389" t="s">
        <v>53</v>
      </c>
      <c r="Y389" t="s">
        <v>68</v>
      </c>
      <c r="Z389">
        <v>27</v>
      </c>
      <c r="AA389" t="s">
        <v>52</v>
      </c>
      <c r="AB389" t="s">
        <v>52</v>
      </c>
      <c r="AC389" t="s">
        <v>52</v>
      </c>
      <c r="AD389" t="s">
        <v>52</v>
      </c>
      <c r="AE389" t="s">
        <v>52</v>
      </c>
      <c r="AF389" t="s">
        <v>52</v>
      </c>
      <c r="AG389" t="s">
        <v>52</v>
      </c>
      <c r="AH389" t="s">
        <v>53</v>
      </c>
      <c r="AI389" t="s">
        <v>60</v>
      </c>
      <c r="AJ389" t="s">
        <v>53</v>
      </c>
      <c r="AK389" t="s">
        <v>61</v>
      </c>
      <c r="AL389">
        <v>70.3</v>
      </c>
      <c r="AM389">
        <v>70.3</v>
      </c>
      <c r="AN389">
        <v>0</v>
      </c>
      <c r="AO389">
        <v>0</v>
      </c>
      <c r="AP389">
        <v>39.1</v>
      </c>
      <c r="AQ389">
        <v>109.4</v>
      </c>
      <c r="AR389">
        <v>1</v>
      </c>
      <c r="AS389" t="s">
        <v>62</v>
      </c>
      <c r="AT389" t="s">
        <v>53</v>
      </c>
      <c r="AU389">
        <v>91</v>
      </c>
      <c r="AV389">
        <v>4962</v>
      </c>
      <c r="AW389" t="s">
        <v>63</v>
      </c>
      <c r="AX389" t="s">
        <v>84</v>
      </c>
      <c r="AY389" t="str">
        <f>IF(AND(Table1[[#This Row],[Contract]]="Month-to-Month", Table1[[#This Row],[Tenure in Months]]&lt;6, Table1[[#This Row],[Payment Method]]="Bank Withdrawal"), "High Risk", IF(OR(Table1[[#This Row],[Contract]]="Month-to-Month", Table1[[#This Row],[Tenure in Months]]&lt;12), "Medium Risk", "Low Risk"))</f>
        <v>High Risk</v>
      </c>
    </row>
    <row r="390" spans="1:51" x14ac:dyDescent="0.35">
      <c r="A390" t="s">
        <v>745</v>
      </c>
      <c r="B390" t="s">
        <v>51</v>
      </c>
      <c r="C390">
        <v>79</v>
      </c>
      <c r="D390" t="s">
        <v>52</v>
      </c>
      <c r="E390" t="s">
        <v>53</v>
      </c>
      <c r="F390" t="s">
        <v>52</v>
      </c>
      <c r="G390" t="s">
        <v>52</v>
      </c>
      <c r="H390">
        <v>0</v>
      </c>
      <c r="I390" t="s">
        <v>54</v>
      </c>
      <c r="J390" t="s">
        <v>55</v>
      </c>
      <c r="K390" t="s">
        <v>746</v>
      </c>
      <c r="L390">
        <v>94028</v>
      </c>
      <c r="M390">
        <v>37.369709</v>
      </c>
      <c r="N390">
        <v>-122.215844</v>
      </c>
      <c r="O390">
        <v>6601</v>
      </c>
      <c r="P390" t="s">
        <v>57</v>
      </c>
      <c r="Q390" t="s">
        <v>52</v>
      </c>
      <c r="R390">
        <v>0</v>
      </c>
      <c r="S390">
        <v>70</v>
      </c>
      <c r="T390" t="s">
        <v>58</v>
      </c>
      <c r="U390" t="s">
        <v>52</v>
      </c>
      <c r="V390">
        <v>0</v>
      </c>
      <c r="W390" t="s">
        <v>52</v>
      </c>
      <c r="X390" t="s">
        <v>53</v>
      </c>
      <c r="Y390" t="s">
        <v>59</v>
      </c>
      <c r="Z390">
        <v>20</v>
      </c>
      <c r="AA390" t="s">
        <v>52</v>
      </c>
      <c r="AB390" t="s">
        <v>52</v>
      </c>
      <c r="AC390" t="s">
        <v>52</v>
      </c>
      <c r="AD390" t="s">
        <v>52</v>
      </c>
      <c r="AE390" t="s">
        <v>53</v>
      </c>
      <c r="AF390" t="s">
        <v>53</v>
      </c>
      <c r="AG390" t="s">
        <v>52</v>
      </c>
      <c r="AH390" t="s">
        <v>53</v>
      </c>
      <c r="AI390" t="s">
        <v>124</v>
      </c>
      <c r="AJ390" t="s">
        <v>53</v>
      </c>
      <c r="AK390" t="s">
        <v>61</v>
      </c>
      <c r="AL390">
        <v>45.25</v>
      </c>
      <c r="AM390">
        <v>3264.45</v>
      </c>
      <c r="AN390">
        <v>0</v>
      </c>
      <c r="AO390">
        <v>0</v>
      </c>
      <c r="AP390">
        <v>0</v>
      </c>
      <c r="AQ390">
        <v>3264.45</v>
      </c>
      <c r="AR390">
        <v>2</v>
      </c>
      <c r="AS390" t="s">
        <v>62</v>
      </c>
      <c r="AT390" t="s">
        <v>53</v>
      </c>
      <c r="AU390">
        <v>90</v>
      </c>
      <c r="AV390">
        <v>5824</v>
      </c>
      <c r="AW390" t="s">
        <v>120</v>
      </c>
      <c r="AX390" t="s">
        <v>220</v>
      </c>
      <c r="AY390" t="str">
        <f>IF(AND(Table1[[#This Row],[Contract]]="Month-to-Month", Table1[[#This Row],[Tenure in Months]]&lt;6, Table1[[#This Row],[Payment Method]]="Bank Withdrawal"), "High Risk", IF(OR(Table1[[#This Row],[Contract]]="Month-to-Month", Table1[[#This Row],[Tenure in Months]]&lt;12), "Medium Risk", "Low Risk"))</f>
        <v>Low Risk</v>
      </c>
    </row>
    <row r="391" spans="1:51" x14ac:dyDescent="0.35">
      <c r="A391" t="s">
        <v>747</v>
      </c>
      <c r="B391" t="s">
        <v>51</v>
      </c>
      <c r="C391">
        <v>78</v>
      </c>
      <c r="D391" t="s">
        <v>52</v>
      </c>
      <c r="E391" t="s">
        <v>53</v>
      </c>
      <c r="F391" t="s">
        <v>52</v>
      </c>
      <c r="G391" t="s">
        <v>52</v>
      </c>
      <c r="H391">
        <v>0</v>
      </c>
      <c r="I391" t="s">
        <v>54</v>
      </c>
      <c r="J391" t="s">
        <v>55</v>
      </c>
      <c r="K391" t="s">
        <v>748</v>
      </c>
      <c r="L391">
        <v>94061</v>
      </c>
      <c r="M391">
        <v>37.461250999999997</v>
      </c>
      <c r="N391">
        <v>-122.23541400000001</v>
      </c>
      <c r="O391">
        <v>35737</v>
      </c>
      <c r="P391" t="s">
        <v>57</v>
      </c>
      <c r="Q391" t="s">
        <v>52</v>
      </c>
      <c r="R391">
        <v>0</v>
      </c>
      <c r="S391">
        <v>20</v>
      </c>
      <c r="T391" t="s">
        <v>72</v>
      </c>
      <c r="U391" t="s">
        <v>53</v>
      </c>
      <c r="V391">
        <v>5.71</v>
      </c>
      <c r="W391" t="s">
        <v>52</v>
      </c>
      <c r="X391" t="s">
        <v>53</v>
      </c>
      <c r="Y391" t="s">
        <v>68</v>
      </c>
      <c r="Z391">
        <v>22</v>
      </c>
      <c r="AA391" t="s">
        <v>52</v>
      </c>
      <c r="AB391" t="s">
        <v>52</v>
      </c>
      <c r="AC391" t="s">
        <v>52</v>
      </c>
      <c r="AD391" t="s">
        <v>52</v>
      </c>
      <c r="AE391" t="s">
        <v>52</v>
      </c>
      <c r="AF391" t="s">
        <v>52</v>
      </c>
      <c r="AG391" t="s">
        <v>52</v>
      </c>
      <c r="AH391" t="s">
        <v>53</v>
      </c>
      <c r="AI391" t="s">
        <v>60</v>
      </c>
      <c r="AJ391" t="s">
        <v>52</v>
      </c>
      <c r="AK391" t="s">
        <v>69</v>
      </c>
      <c r="AL391">
        <v>71.3</v>
      </c>
      <c r="AM391">
        <v>1389.2</v>
      </c>
      <c r="AN391">
        <v>0</v>
      </c>
      <c r="AO391">
        <v>0</v>
      </c>
      <c r="AP391">
        <v>114.2</v>
      </c>
      <c r="AQ391">
        <v>1503.4</v>
      </c>
      <c r="AR391">
        <v>2</v>
      </c>
      <c r="AS391" t="s">
        <v>62</v>
      </c>
      <c r="AT391" t="s">
        <v>53</v>
      </c>
      <c r="AU391">
        <v>91</v>
      </c>
      <c r="AV391">
        <v>3684</v>
      </c>
      <c r="AW391" t="s">
        <v>120</v>
      </c>
      <c r="AX391" t="s">
        <v>220</v>
      </c>
      <c r="AY391" t="str">
        <f>IF(AND(Table1[[#This Row],[Contract]]="Month-to-Month", Table1[[#This Row],[Tenure in Months]]&lt;6, Table1[[#This Row],[Payment Method]]="Bank Withdrawal"), "High Risk", IF(OR(Table1[[#This Row],[Contract]]="Month-to-Month", Table1[[#This Row],[Tenure in Months]]&lt;12), "Medium Risk", "Low Risk"))</f>
        <v>Medium Risk</v>
      </c>
    </row>
    <row r="392" spans="1:51" x14ac:dyDescent="0.35">
      <c r="A392" t="s">
        <v>749</v>
      </c>
      <c r="B392" t="s">
        <v>51</v>
      </c>
      <c r="C392">
        <v>76</v>
      </c>
      <c r="D392" t="s">
        <v>52</v>
      </c>
      <c r="E392" t="s">
        <v>53</v>
      </c>
      <c r="F392" t="s">
        <v>53</v>
      </c>
      <c r="G392" t="s">
        <v>52</v>
      </c>
      <c r="H392">
        <v>0</v>
      </c>
      <c r="I392" t="s">
        <v>54</v>
      </c>
      <c r="J392" t="s">
        <v>55</v>
      </c>
      <c r="K392" t="s">
        <v>748</v>
      </c>
      <c r="L392">
        <v>94063</v>
      </c>
      <c r="M392">
        <v>37.499411000000002</v>
      </c>
      <c r="N392">
        <v>-122.19631800000001</v>
      </c>
      <c r="O392">
        <v>32368</v>
      </c>
      <c r="P392" t="s">
        <v>57</v>
      </c>
      <c r="Q392" t="s">
        <v>53</v>
      </c>
      <c r="R392">
        <v>1</v>
      </c>
      <c r="S392">
        <v>21</v>
      </c>
      <c r="T392" t="s">
        <v>72</v>
      </c>
      <c r="U392" t="s">
        <v>53</v>
      </c>
      <c r="V392">
        <v>19.739999999999998</v>
      </c>
      <c r="W392" t="s">
        <v>52</v>
      </c>
      <c r="X392" t="s">
        <v>53</v>
      </c>
      <c r="Y392" t="s">
        <v>68</v>
      </c>
      <c r="Z392">
        <v>18</v>
      </c>
      <c r="AA392" t="s">
        <v>52</v>
      </c>
      <c r="AB392" t="s">
        <v>52</v>
      </c>
      <c r="AC392" t="s">
        <v>52</v>
      </c>
      <c r="AD392" t="s">
        <v>52</v>
      </c>
      <c r="AE392" t="s">
        <v>52</v>
      </c>
      <c r="AF392" t="s">
        <v>52</v>
      </c>
      <c r="AG392" t="s">
        <v>52</v>
      </c>
      <c r="AH392" t="s">
        <v>53</v>
      </c>
      <c r="AI392" t="s">
        <v>60</v>
      </c>
      <c r="AJ392" t="s">
        <v>53</v>
      </c>
      <c r="AK392" t="s">
        <v>61</v>
      </c>
      <c r="AL392">
        <v>69.099999999999994</v>
      </c>
      <c r="AM392">
        <v>1474.75</v>
      </c>
      <c r="AN392">
        <v>0</v>
      </c>
      <c r="AO392">
        <v>0</v>
      </c>
      <c r="AP392">
        <v>414.539999999999</v>
      </c>
      <c r="AQ392">
        <v>1889.29</v>
      </c>
      <c r="AR392">
        <v>2</v>
      </c>
      <c r="AS392" t="s">
        <v>62</v>
      </c>
      <c r="AT392" t="s">
        <v>53</v>
      </c>
      <c r="AU392">
        <v>67</v>
      </c>
      <c r="AV392">
        <v>3853</v>
      </c>
      <c r="AW392" t="s">
        <v>120</v>
      </c>
      <c r="AX392" t="s">
        <v>121</v>
      </c>
      <c r="AY392" t="str">
        <f>IF(AND(Table1[[#This Row],[Contract]]="Month-to-Month", Table1[[#This Row],[Tenure in Months]]&lt;6, Table1[[#This Row],[Payment Method]]="Bank Withdrawal"), "High Risk", IF(OR(Table1[[#This Row],[Contract]]="Month-to-Month", Table1[[#This Row],[Tenure in Months]]&lt;12), "Medium Risk", "Low Risk"))</f>
        <v>Medium Risk</v>
      </c>
    </row>
    <row r="393" spans="1:51" x14ac:dyDescent="0.35">
      <c r="A393" t="s">
        <v>750</v>
      </c>
      <c r="B393" t="s">
        <v>66</v>
      </c>
      <c r="C393">
        <v>65</v>
      </c>
      <c r="D393" t="s">
        <v>52</v>
      </c>
      <c r="E393" t="s">
        <v>53</v>
      </c>
      <c r="F393" t="s">
        <v>52</v>
      </c>
      <c r="G393" t="s">
        <v>52</v>
      </c>
      <c r="H393">
        <v>0</v>
      </c>
      <c r="I393" t="s">
        <v>54</v>
      </c>
      <c r="J393" t="s">
        <v>55</v>
      </c>
      <c r="K393" t="s">
        <v>179</v>
      </c>
      <c r="L393">
        <v>94121</v>
      </c>
      <c r="M393">
        <v>37.776718000000002</v>
      </c>
      <c r="N393">
        <v>-122.49578099999999</v>
      </c>
      <c r="O393">
        <v>42476</v>
      </c>
      <c r="P393" t="s">
        <v>57</v>
      </c>
      <c r="Q393" t="s">
        <v>52</v>
      </c>
      <c r="R393">
        <v>0</v>
      </c>
      <c r="S393">
        <v>1</v>
      </c>
      <c r="T393" t="s">
        <v>67</v>
      </c>
      <c r="U393" t="s">
        <v>53</v>
      </c>
      <c r="V393">
        <v>28.82</v>
      </c>
      <c r="W393" t="s">
        <v>52</v>
      </c>
      <c r="X393" t="s">
        <v>53</v>
      </c>
      <c r="Y393" t="s">
        <v>68</v>
      </c>
      <c r="Z393">
        <v>22</v>
      </c>
      <c r="AA393" t="s">
        <v>52</v>
      </c>
      <c r="AB393" t="s">
        <v>53</v>
      </c>
      <c r="AC393" t="s">
        <v>52</v>
      </c>
      <c r="AD393" t="s">
        <v>52</v>
      </c>
      <c r="AE393" t="s">
        <v>52</v>
      </c>
      <c r="AF393" t="s">
        <v>53</v>
      </c>
      <c r="AG393" t="s">
        <v>53</v>
      </c>
      <c r="AH393" t="s">
        <v>53</v>
      </c>
      <c r="AI393" t="s">
        <v>60</v>
      </c>
      <c r="AJ393" t="s">
        <v>53</v>
      </c>
      <c r="AK393" t="s">
        <v>61</v>
      </c>
      <c r="AL393">
        <v>86</v>
      </c>
      <c r="AM393">
        <v>86</v>
      </c>
      <c r="AN393">
        <v>0</v>
      </c>
      <c r="AO393">
        <v>0</v>
      </c>
      <c r="AP393">
        <v>28.82</v>
      </c>
      <c r="AQ393">
        <v>114.82</v>
      </c>
      <c r="AR393">
        <v>1</v>
      </c>
      <c r="AS393" t="s">
        <v>62</v>
      </c>
      <c r="AT393" t="s">
        <v>53</v>
      </c>
      <c r="AU393">
        <v>82</v>
      </c>
      <c r="AV393">
        <v>5359</v>
      </c>
      <c r="AW393" t="s">
        <v>63</v>
      </c>
      <c r="AX393" t="s">
        <v>70</v>
      </c>
      <c r="AY393" t="str">
        <f>IF(AND(Table1[[#This Row],[Contract]]="Month-to-Month", Table1[[#This Row],[Tenure in Months]]&lt;6, Table1[[#This Row],[Payment Method]]="Bank Withdrawal"), "High Risk", IF(OR(Table1[[#This Row],[Contract]]="Month-to-Month", Table1[[#This Row],[Tenure in Months]]&lt;12), "Medium Risk", "Low Risk"))</f>
        <v>High Risk</v>
      </c>
    </row>
    <row r="394" spans="1:51" x14ac:dyDescent="0.35">
      <c r="A394" t="s">
        <v>751</v>
      </c>
      <c r="B394" t="s">
        <v>51</v>
      </c>
      <c r="C394">
        <v>80</v>
      </c>
      <c r="D394" t="s">
        <v>52</v>
      </c>
      <c r="E394" t="s">
        <v>53</v>
      </c>
      <c r="F394" t="s">
        <v>53</v>
      </c>
      <c r="G394" t="s">
        <v>52</v>
      </c>
      <c r="H394">
        <v>0</v>
      </c>
      <c r="I394" t="s">
        <v>54</v>
      </c>
      <c r="J394" t="s">
        <v>55</v>
      </c>
      <c r="K394" t="s">
        <v>179</v>
      </c>
      <c r="L394">
        <v>94132</v>
      </c>
      <c r="M394">
        <v>37.722301999999999</v>
      </c>
      <c r="N394">
        <v>-122.491129</v>
      </c>
      <c r="O394">
        <v>26297</v>
      </c>
      <c r="P394" t="s">
        <v>57</v>
      </c>
      <c r="Q394" t="s">
        <v>53</v>
      </c>
      <c r="R394">
        <v>1</v>
      </c>
      <c r="S394">
        <v>46</v>
      </c>
      <c r="T394" t="s">
        <v>58</v>
      </c>
      <c r="U394" t="s">
        <v>52</v>
      </c>
      <c r="V394">
        <v>0</v>
      </c>
      <c r="W394" t="s">
        <v>52</v>
      </c>
      <c r="X394" t="s">
        <v>53</v>
      </c>
      <c r="Y394" t="s">
        <v>59</v>
      </c>
      <c r="Z394">
        <v>15</v>
      </c>
      <c r="AA394" t="s">
        <v>52</v>
      </c>
      <c r="AB394" t="s">
        <v>53</v>
      </c>
      <c r="AC394" t="s">
        <v>53</v>
      </c>
      <c r="AD394" t="s">
        <v>53</v>
      </c>
      <c r="AE394" t="s">
        <v>53</v>
      </c>
      <c r="AF394" t="s">
        <v>53</v>
      </c>
      <c r="AG394" t="s">
        <v>52</v>
      </c>
      <c r="AH394" t="s">
        <v>52</v>
      </c>
      <c r="AI394" t="s">
        <v>124</v>
      </c>
      <c r="AJ394" t="s">
        <v>53</v>
      </c>
      <c r="AK394" t="s">
        <v>61</v>
      </c>
      <c r="AL394">
        <v>59.9</v>
      </c>
      <c r="AM394">
        <v>2816.65</v>
      </c>
      <c r="AN394">
        <v>0</v>
      </c>
      <c r="AO394">
        <v>150</v>
      </c>
      <c r="AP394">
        <v>0</v>
      </c>
      <c r="AQ394">
        <v>2966.65</v>
      </c>
      <c r="AR394">
        <v>3</v>
      </c>
      <c r="AS394" t="s">
        <v>62</v>
      </c>
      <c r="AT394" t="s">
        <v>53</v>
      </c>
      <c r="AU394">
        <v>80</v>
      </c>
      <c r="AV394">
        <v>4011</v>
      </c>
      <c r="AW394" t="s">
        <v>63</v>
      </c>
      <c r="AX394" t="s">
        <v>154</v>
      </c>
      <c r="AY394" t="str">
        <f>IF(AND(Table1[[#This Row],[Contract]]="Month-to-Month", Table1[[#This Row],[Tenure in Months]]&lt;6, Table1[[#This Row],[Payment Method]]="Bank Withdrawal"), "High Risk", IF(OR(Table1[[#This Row],[Contract]]="Month-to-Month", Table1[[#This Row],[Tenure in Months]]&lt;12), "Medium Risk", "Low Risk"))</f>
        <v>Low Risk</v>
      </c>
    </row>
    <row r="395" spans="1:51" x14ac:dyDescent="0.35">
      <c r="A395" t="s">
        <v>752</v>
      </c>
      <c r="B395" t="s">
        <v>66</v>
      </c>
      <c r="C395">
        <v>65</v>
      </c>
      <c r="D395" t="s">
        <v>52</v>
      </c>
      <c r="E395" t="s">
        <v>53</v>
      </c>
      <c r="F395" t="s">
        <v>52</v>
      </c>
      <c r="G395" t="s">
        <v>52</v>
      </c>
      <c r="H395">
        <v>0</v>
      </c>
      <c r="I395" t="s">
        <v>54</v>
      </c>
      <c r="J395" t="s">
        <v>55</v>
      </c>
      <c r="K395" t="s">
        <v>189</v>
      </c>
      <c r="L395">
        <v>94514</v>
      </c>
      <c r="M395">
        <v>37.83323</v>
      </c>
      <c r="N395">
        <v>-121.601461</v>
      </c>
      <c r="O395">
        <v>10153</v>
      </c>
      <c r="P395" t="s">
        <v>57</v>
      </c>
      <c r="Q395" t="s">
        <v>52</v>
      </c>
      <c r="R395">
        <v>0</v>
      </c>
      <c r="S395">
        <v>14</v>
      </c>
      <c r="T395" t="s">
        <v>72</v>
      </c>
      <c r="U395" t="s">
        <v>53</v>
      </c>
      <c r="V395">
        <v>16.36</v>
      </c>
      <c r="W395" t="s">
        <v>53</v>
      </c>
      <c r="X395" t="s">
        <v>53</v>
      </c>
      <c r="Y395" t="s">
        <v>68</v>
      </c>
      <c r="Z395">
        <v>6</v>
      </c>
      <c r="AA395" t="s">
        <v>52</v>
      </c>
      <c r="AB395" t="s">
        <v>53</v>
      </c>
      <c r="AC395" t="s">
        <v>52</v>
      </c>
      <c r="AD395" t="s">
        <v>52</v>
      </c>
      <c r="AE395" t="s">
        <v>52</v>
      </c>
      <c r="AF395" t="s">
        <v>52</v>
      </c>
      <c r="AG395" t="s">
        <v>52</v>
      </c>
      <c r="AH395" t="s">
        <v>53</v>
      </c>
      <c r="AI395" t="s">
        <v>60</v>
      </c>
      <c r="AJ395" t="s">
        <v>53</v>
      </c>
      <c r="AK395" t="s">
        <v>61</v>
      </c>
      <c r="AL395">
        <v>78.95</v>
      </c>
      <c r="AM395">
        <v>1101.8499999999999</v>
      </c>
      <c r="AN395">
        <v>0</v>
      </c>
      <c r="AO395">
        <v>0</v>
      </c>
      <c r="AP395">
        <v>229.04</v>
      </c>
      <c r="AQ395">
        <v>1330.8899999999901</v>
      </c>
      <c r="AR395">
        <v>1</v>
      </c>
      <c r="AS395" t="s">
        <v>62</v>
      </c>
      <c r="AT395" t="s">
        <v>53</v>
      </c>
      <c r="AU395">
        <v>88</v>
      </c>
      <c r="AV395">
        <v>5203</v>
      </c>
      <c r="AW395" t="s">
        <v>63</v>
      </c>
      <c r="AX395" t="s">
        <v>70</v>
      </c>
      <c r="AY395" t="str">
        <f>IF(AND(Table1[[#This Row],[Contract]]="Month-to-Month", Table1[[#This Row],[Tenure in Months]]&lt;6, Table1[[#This Row],[Payment Method]]="Bank Withdrawal"), "High Risk", IF(OR(Table1[[#This Row],[Contract]]="Month-to-Month", Table1[[#This Row],[Tenure in Months]]&lt;12), "Medium Risk", "Low Risk"))</f>
        <v>Medium Risk</v>
      </c>
    </row>
    <row r="396" spans="1:51" x14ac:dyDescent="0.35">
      <c r="A396" t="s">
        <v>753</v>
      </c>
      <c r="B396" t="s">
        <v>66</v>
      </c>
      <c r="C396">
        <v>78</v>
      </c>
      <c r="D396" t="s">
        <v>52</v>
      </c>
      <c r="E396" t="s">
        <v>53</v>
      </c>
      <c r="F396" t="s">
        <v>52</v>
      </c>
      <c r="G396" t="s">
        <v>52</v>
      </c>
      <c r="H396">
        <v>0</v>
      </c>
      <c r="I396" t="s">
        <v>54</v>
      </c>
      <c r="J396" t="s">
        <v>55</v>
      </c>
      <c r="K396" t="s">
        <v>375</v>
      </c>
      <c r="L396">
        <v>94521</v>
      </c>
      <c r="M396">
        <v>37.971420999999999</v>
      </c>
      <c r="N396">
        <v>-121.971504</v>
      </c>
      <c r="O396">
        <v>39888</v>
      </c>
      <c r="P396" t="s">
        <v>57</v>
      </c>
      <c r="Q396" t="s">
        <v>52</v>
      </c>
      <c r="R396">
        <v>0</v>
      </c>
      <c r="S396">
        <v>47</v>
      </c>
      <c r="T396" t="s">
        <v>58</v>
      </c>
      <c r="U396" t="s">
        <v>53</v>
      </c>
      <c r="V396">
        <v>16.829999999999998</v>
      </c>
      <c r="W396" t="s">
        <v>53</v>
      </c>
      <c r="X396" t="s">
        <v>53</v>
      </c>
      <c r="Y396" t="s">
        <v>68</v>
      </c>
      <c r="Z396">
        <v>12</v>
      </c>
      <c r="AA396" t="s">
        <v>52</v>
      </c>
      <c r="AB396" t="s">
        <v>53</v>
      </c>
      <c r="AC396" t="s">
        <v>53</v>
      </c>
      <c r="AD396" t="s">
        <v>52</v>
      </c>
      <c r="AE396" t="s">
        <v>52</v>
      </c>
      <c r="AF396" t="s">
        <v>52</v>
      </c>
      <c r="AG396" t="s">
        <v>52</v>
      </c>
      <c r="AH396" t="s">
        <v>53</v>
      </c>
      <c r="AI396" t="s">
        <v>60</v>
      </c>
      <c r="AJ396" t="s">
        <v>53</v>
      </c>
      <c r="AK396" t="s">
        <v>61</v>
      </c>
      <c r="AL396">
        <v>85.2</v>
      </c>
      <c r="AM396">
        <v>3969.35</v>
      </c>
      <c r="AN396">
        <v>0</v>
      </c>
      <c r="AO396">
        <v>0</v>
      </c>
      <c r="AP396">
        <v>791.00999999999897</v>
      </c>
      <c r="AQ396">
        <v>4760.3599999999997</v>
      </c>
      <c r="AR396">
        <v>1</v>
      </c>
      <c r="AS396" t="s">
        <v>62</v>
      </c>
      <c r="AT396" t="s">
        <v>53</v>
      </c>
      <c r="AU396">
        <v>72</v>
      </c>
      <c r="AV396">
        <v>4661</v>
      </c>
      <c r="AW396" t="s">
        <v>80</v>
      </c>
      <c r="AX396" t="s">
        <v>182</v>
      </c>
      <c r="AY396" t="str">
        <f>IF(AND(Table1[[#This Row],[Contract]]="Month-to-Month", Table1[[#This Row],[Tenure in Months]]&lt;6, Table1[[#This Row],[Payment Method]]="Bank Withdrawal"), "High Risk", IF(OR(Table1[[#This Row],[Contract]]="Month-to-Month", Table1[[#This Row],[Tenure in Months]]&lt;12), "Medium Risk", "Low Risk"))</f>
        <v>Medium Risk</v>
      </c>
    </row>
    <row r="397" spans="1:51" x14ac:dyDescent="0.35">
      <c r="A397" t="s">
        <v>754</v>
      </c>
      <c r="B397" t="s">
        <v>51</v>
      </c>
      <c r="C397">
        <v>78</v>
      </c>
      <c r="D397" t="s">
        <v>52</v>
      </c>
      <c r="E397" t="s">
        <v>53</v>
      </c>
      <c r="F397" t="s">
        <v>53</v>
      </c>
      <c r="G397" t="s">
        <v>52</v>
      </c>
      <c r="H397">
        <v>0</v>
      </c>
      <c r="I397" t="s">
        <v>54</v>
      </c>
      <c r="J397" t="s">
        <v>55</v>
      </c>
      <c r="K397" t="s">
        <v>755</v>
      </c>
      <c r="L397">
        <v>94553</v>
      </c>
      <c r="M397">
        <v>38.014457</v>
      </c>
      <c r="N397">
        <v>-122.115432</v>
      </c>
      <c r="O397">
        <v>46677</v>
      </c>
      <c r="P397" t="s">
        <v>57</v>
      </c>
      <c r="Q397" t="s">
        <v>53</v>
      </c>
      <c r="R397">
        <v>1</v>
      </c>
      <c r="S397">
        <v>13</v>
      </c>
      <c r="T397" t="s">
        <v>72</v>
      </c>
      <c r="U397" t="s">
        <v>53</v>
      </c>
      <c r="V397">
        <v>27.82</v>
      </c>
      <c r="W397" t="s">
        <v>52</v>
      </c>
      <c r="X397" t="s">
        <v>53</v>
      </c>
      <c r="Y397" t="s">
        <v>68</v>
      </c>
      <c r="Z397">
        <v>4</v>
      </c>
      <c r="AA397" t="s">
        <v>52</v>
      </c>
      <c r="AB397" t="s">
        <v>53</v>
      </c>
      <c r="AC397" t="s">
        <v>53</v>
      </c>
      <c r="AD397" t="s">
        <v>52</v>
      </c>
      <c r="AE397" t="s">
        <v>53</v>
      </c>
      <c r="AF397" t="s">
        <v>53</v>
      </c>
      <c r="AG397" t="s">
        <v>52</v>
      </c>
      <c r="AH397" t="s">
        <v>53</v>
      </c>
      <c r="AI397" t="s">
        <v>60</v>
      </c>
      <c r="AJ397" t="s">
        <v>53</v>
      </c>
      <c r="AK397" t="s">
        <v>61</v>
      </c>
      <c r="AL397">
        <v>98</v>
      </c>
      <c r="AM397">
        <v>1237.8499999999999</v>
      </c>
      <c r="AN397">
        <v>0</v>
      </c>
      <c r="AO397">
        <v>0</v>
      </c>
      <c r="AP397">
        <v>361.66</v>
      </c>
      <c r="AQ397">
        <v>1599.51</v>
      </c>
      <c r="AR397">
        <v>1</v>
      </c>
      <c r="AS397" t="s">
        <v>62</v>
      </c>
      <c r="AT397" t="s">
        <v>53</v>
      </c>
      <c r="AU397">
        <v>91</v>
      </c>
      <c r="AV397">
        <v>3714</v>
      </c>
      <c r="AW397" t="s">
        <v>76</v>
      </c>
      <c r="AX397" t="s">
        <v>100</v>
      </c>
      <c r="AY397" t="str">
        <f>IF(AND(Table1[[#This Row],[Contract]]="Month-to-Month", Table1[[#This Row],[Tenure in Months]]&lt;6, Table1[[#This Row],[Payment Method]]="Bank Withdrawal"), "High Risk", IF(OR(Table1[[#This Row],[Contract]]="Month-to-Month", Table1[[#This Row],[Tenure in Months]]&lt;12), "Medium Risk", "Low Risk"))</f>
        <v>Medium Risk</v>
      </c>
    </row>
    <row r="398" spans="1:51" x14ac:dyDescent="0.35">
      <c r="A398" t="s">
        <v>756</v>
      </c>
      <c r="B398" t="s">
        <v>51</v>
      </c>
      <c r="C398">
        <v>68</v>
      </c>
      <c r="D398" t="s">
        <v>52</v>
      </c>
      <c r="E398" t="s">
        <v>53</v>
      </c>
      <c r="F398" t="s">
        <v>52</v>
      </c>
      <c r="G398" t="s">
        <v>52</v>
      </c>
      <c r="H398">
        <v>0</v>
      </c>
      <c r="I398" t="s">
        <v>54</v>
      </c>
      <c r="J398" t="s">
        <v>55</v>
      </c>
      <c r="K398" t="s">
        <v>757</v>
      </c>
      <c r="L398">
        <v>94556</v>
      </c>
      <c r="M398">
        <v>37.827945999999997</v>
      </c>
      <c r="N398">
        <v>-122.107185</v>
      </c>
      <c r="O398">
        <v>16510</v>
      </c>
      <c r="P398" t="s">
        <v>57</v>
      </c>
      <c r="Q398" t="s">
        <v>52</v>
      </c>
      <c r="R398">
        <v>0</v>
      </c>
      <c r="S398">
        <v>3</v>
      </c>
      <c r="T398" t="s">
        <v>67</v>
      </c>
      <c r="U398" t="s">
        <v>53</v>
      </c>
      <c r="V398">
        <v>35.43</v>
      </c>
      <c r="W398" t="s">
        <v>53</v>
      </c>
      <c r="X398" t="s">
        <v>53</v>
      </c>
      <c r="Y398" t="s">
        <v>68</v>
      </c>
      <c r="Z398">
        <v>18</v>
      </c>
      <c r="AA398" t="s">
        <v>52</v>
      </c>
      <c r="AB398" t="s">
        <v>53</v>
      </c>
      <c r="AC398" t="s">
        <v>53</v>
      </c>
      <c r="AD398" t="s">
        <v>52</v>
      </c>
      <c r="AE398" t="s">
        <v>53</v>
      </c>
      <c r="AF398" t="s">
        <v>53</v>
      </c>
      <c r="AG398" t="s">
        <v>52</v>
      </c>
      <c r="AH398" t="s">
        <v>53</v>
      </c>
      <c r="AI398" t="s">
        <v>60</v>
      </c>
      <c r="AJ398" t="s">
        <v>53</v>
      </c>
      <c r="AK398" t="s">
        <v>61</v>
      </c>
      <c r="AL398">
        <v>105</v>
      </c>
      <c r="AM398">
        <v>294.45</v>
      </c>
      <c r="AN398">
        <v>0</v>
      </c>
      <c r="AO398">
        <v>0</v>
      </c>
      <c r="AP398">
        <v>106.289999999999</v>
      </c>
      <c r="AQ398">
        <v>400.74</v>
      </c>
      <c r="AR398">
        <v>3</v>
      </c>
      <c r="AS398" t="s">
        <v>62</v>
      </c>
      <c r="AT398" t="s">
        <v>53</v>
      </c>
      <c r="AU398">
        <v>87</v>
      </c>
      <c r="AV398">
        <v>5960</v>
      </c>
      <c r="AW398" t="s">
        <v>120</v>
      </c>
      <c r="AX398" t="s">
        <v>121</v>
      </c>
      <c r="AY398" t="str">
        <f>IF(AND(Table1[[#This Row],[Contract]]="Month-to-Month", Table1[[#This Row],[Tenure in Months]]&lt;6, Table1[[#This Row],[Payment Method]]="Bank Withdrawal"), "High Risk", IF(OR(Table1[[#This Row],[Contract]]="Month-to-Month", Table1[[#This Row],[Tenure in Months]]&lt;12), "Medium Risk", "Low Risk"))</f>
        <v>High Risk</v>
      </c>
    </row>
    <row r="399" spans="1:51" x14ac:dyDescent="0.35">
      <c r="A399" t="s">
        <v>758</v>
      </c>
      <c r="B399" t="s">
        <v>66</v>
      </c>
      <c r="C399">
        <v>73</v>
      </c>
      <c r="D399" t="s">
        <v>52</v>
      </c>
      <c r="E399" t="s">
        <v>53</v>
      </c>
      <c r="F399" t="s">
        <v>53</v>
      </c>
      <c r="G399" t="s">
        <v>52</v>
      </c>
      <c r="H399">
        <v>0</v>
      </c>
      <c r="I399" t="s">
        <v>54</v>
      </c>
      <c r="J399" t="s">
        <v>55</v>
      </c>
      <c r="K399" t="s">
        <v>195</v>
      </c>
      <c r="L399">
        <v>94558</v>
      </c>
      <c r="M399">
        <v>38.489789000000002</v>
      </c>
      <c r="N399">
        <v>-122.27011</v>
      </c>
      <c r="O399">
        <v>63947</v>
      </c>
      <c r="P399" t="s">
        <v>57</v>
      </c>
      <c r="Q399" t="s">
        <v>53</v>
      </c>
      <c r="R399">
        <v>1</v>
      </c>
      <c r="S399">
        <v>26</v>
      </c>
      <c r="T399" t="s">
        <v>75</v>
      </c>
      <c r="U399" t="s">
        <v>53</v>
      </c>
      <c r="V399">
        <v>9.2799999999999994</v>
      </c>
      <c r="W399" t="s">
        <v>53</v>
      </c>
      <c r="X399" t="s">
        <v>53</v>
      </c>
      <c r="Y399" t="s">
        <v>68</v>
      </c>
      <c r="Z399">
        <v>26</v>
      </c>
      <c r="AA399" t="s">
        <v>52</v>
      </c>
      <c r="AB399" t="s">
        <v>53</v>
      </c>
      <c r="AC399" t="s">
        <v>53</v>
      </c>
      <c r="AD399" t="s">
        <v>52</v>
      </c>
      <c r="AE399" t="s">
        <v>52</v>
      </c>
      <c r="AF399" t="s">
        <v>53</v>
      </c>
      <c r="AG399" t="s">
        <v>52</v>
      </c>
      <c r="AH399" t="s">
        <v>53</v>
      </c>
      <c r="AI399" t="s">
        <v>60</v>
      </c>
      <c r="AJ399" t="s">
        <v>53</v>
      </c>
      <c r="AK399" t="s">
        <v>61</v>
      </c>
      <c r="AL399">
        <v>93.85</v>
      </c>
      <c r="AM399">
        <v>2381.5500000000002</v>
      </c>
      <c r="AN399">
        <v>0</v>
      </c>
      <c r="AO399">
        <v>0</v>
      </c>
      <c r="AP399">
        <v>241.27999999999901</v>
      </c>
      <c r="AQ399">
        <v>2622.83</v>
      </c>
      <c r="AR399">
        <v>2</v>
      </c>
      <c r="AS399" t="s">
        <v>62</v>
      </c>
      <c r="AT399" t="s">
        <v>53</v>
      </c>
      <c r="AU399">
        <v>86</v>
      </c>
      <c r="AV399">
        <v>2591</v>
      </c>
      <c r="AW399" t="s">
        <v>76</v>
      </c>
      <c r="AX399" t="s">
        <v>133</v>
      </c>
      <c r="AY399" t="str">
        <f>IF(AND(Table1[[#This Row],[Contract]]="Month-to-Month", Table1[[#This Row],[Tenure in Months]]&lt;6, Table1[[#This Row],[Payment Method]]="Bank Withdrawal"), "High Risk", IF(OR(Table1[[#This Row],[Contract]]="Month-to-Month", Table1[[#This Row],[Tenure in Months]]&lt;12), "Medium Risk", "Low Risk"))</f>
        <v>Medium Risk</v>
      </c>
    </row>
    <row r="400" spans="1:51" x14ac:dyDescent="0.35">
      <c r="A400" t="s">
        <v>759</v>
      </c>
      <c r="B400" t="s">
        <v>66</v>
      </c>
      <c r="C400">
        <v>75</v>
      </c>
      <c r="D400" t="s">
        <v>52</v>
      </c>
      <c r="E400" t="s">
        <v>53</v>
      </c>
      <c r="F400" t="s">
        <v>53</v>
      </c>
      <c r="G400" t="s">
        <v>52</v>
      </c>
      <c r="H400">
        <v>0</v>
      </c>
      <c r="I400" t="s">
        <v>54</v>
      </c>
      <c r="J400" t="s">
        <v>55</v>
      </c>
      <c r="K400" t="s">
        <v>760</v>
      </c>
      <c r="L400">
        <v>94561</v>
      </c>
      <c r="M400">
        <v>37.999406</v>
      </c>
      <c r="N400">
        <v>-121.686241</v>
      </c>
      <c r="O400">
        <v>27607</v>
      </c>
      <c r="P400" t="s">
        <v>57</v>
      </c>
      <c r="Q400" t="s">
        <v>53</v>
      </c>
      <c r="R400">
        <v>1</v>
      </c>
      <c r="S400">
        <v>8</v>
      </c>
      <c r="T400" t="s">
        <v>58</v>
      </c>
      <c r="U400" t="s">
        <v>53</v>
      </c>
      <c r="V400">
        <v>46.05</v>
      </c>
      <c r="W400" t="s">
        <v>53</v>
      </c>
      <c r="X400" t="s">
        <v>53</v>
      </c>
      <c r="Y400" t="s">
        <v>68</v>
      </c>
      <c r="Z400">
        <v>22</v>
      </c>
      <c r="AA400" t="s">
        <v>52</v>
      </c>
      <c r="AB400" t="s">
        <v>52</v>
      </c>
      <c r="AC400" t="s">
        <v>52</v>
      </c>
      <c r="AD400" t="s">
        <v>52</v>
      </c>
      <c r="AE400" t="s">
        <v>52</v>
      </c>
      <c r="AF400" t="s">
        <v>53</v>
      </c>
      <c r="AG400" t="s">
        <v>52</v>
      </c>
      <c r="AH400" t="s">
        <v>53</v>
      </c>
      <c r="AI400" t="s">
        <v>60</v>
      </c>
      <c r="AJ400" t="s">
        <v>53</v>
      </c>
      <c r="AK400" t="s">
        <v>61</v>
      </c>
      <c r="AL400">
        <v>84</v>
      </c>
      <c r="AM400">
        <v>613.4</v>
      </c>
      <c r="AN400">
        <v>0</v>
      </c>
      <c r="AO400">
        <v>0</v>
      </c>
      <c r="AP400">
        <v>368.4</v>
      </c>
      <c r="AQ400">
        <v>981.8</v>
      </c>
      <c r="AR400">
        <v>3</v>
      </c>
      <c r="AS400" t="s">
        <v>62</v>
      </c>
      <c r="AT400" t="s">
        <v>53</v>
      </c>
      <c r="AU400">
        <v>91</v>
      </c>
      <c r="AV400">
        <v>4819</v>
      </c>
      <c r="AW400" t="s">
        <v>76</v>
      </c>
      <c r="AX400" t="s">
        <v>77</v>
      </c>
      <c r="AY400" t="str">
        <f>IF(AND(Table1[[#This Row],[Contract]]="Month-to-Month", Table1[[#This Row],[Tenure in Months]]&lt;6, Table1[[#This Row],[Payment Method]]="Bank Withdrawal"), "High Risk", IF(OR(Table1[[#This Row],[Contract]]="Month-to-Month", Table1[[#This Row],[Tenure in Months]]&lt;12), "Medium Risk", "Low Risk"))</f>
        <v>Medium Risk</v>
      </c>
    </row>
    <row r="401" spans="1:51" x14ac:dyDescent="0.35">
      <c r="A401" t="s">
        <v>761</v>
      </c>
      <c r="B401" t="s">
        <v>51</v>
      </c>
      <c r="C401">
        <v>66</v>
      </c>
      <c r="D401" t="s">
        <v>52</v>
      </c>
      <c r="E401" t="s">
        <v>53</v>
      </c>
      <c r="F401" t="s">
        <v>53</v>
      </c>
      <c r="G401" t="s">
        <v>52</v>
      </c>
      <c r="H401">
        <v>0</v>
      </c>
      <c r="I401" t="s">
        <v>54</v>
      </c>
      <c r="J401" t="s">
        <v>55</v>
      </c>
      <c r="K401" t="s">
        <v>197</v>
      </c>
      <c r="L401">
        <v>94588</v>
      </c>
      <c r="M401">
        <v>37.685051999999999</v>
      </c>
      <c r="N401">
        <v>-121.91206099999999</v>
      </c>
      <c r="O401">
        <v>28568</v>
      </c>
      <c r="P401" t="s">
        <v>57</v>
      </c>
      <c r="Q401" t="s">
        <v>53</v>
      </c>
      <c r="R401">
        <v>1</v>
      </c>
      <c r="S401">
        <v>18</v>
      </c>
      <c r="T401" t="s">
        <v>72</v>
      </c>
      <c r="U401" t="s">
        <v>53</v>
      </c>
      <c r="V401">
        <v>4.9800000000000004</v>
      </c>
      <c r="W401" t="s">
        <v>52</v>
      </c>
      <c r="X401" t="s">
        <v>53</v>
      </c>
      <c r="Y401" t="s">
        <v>68</v>
      </c>
      <c r="Z401">
        <v>18</v>
      </c>
      <c r="AA401" t="s">
        <v>52</v>
      </c>
      <c r="AB401" t="s">
        <v>52</v>
      </c>
      <c r="AC401" t="s">
        <v>52</v>
      </c>
      <c r="AD401" t="s">
        <v>52</v>
      </c>
      <c r="AE401" t="s">
        <v>52</v>
      </c>
      <c r="AF401" t="s">
        <v>53</v>
      </c>
      <c r="AG401" t="s">
        <v>52</v>
      </c>
      <c r="AH401" t="s">
        <v>53</v>
      </c>
      <c r="AI401" t="s">
        <v>60</v>
      </c>
      <c r="AJ401" t="s">
        <v>52</v>
      </c>
      <c r="AK401" t="s">
        <v>61</v>
      </c>
      <c r="AL401">
        <v>78.55</v>
      </c>
      <c r="AM401">
        <v>1422.65</v>
      </c>
      <c r="AN401">
        <v>0</v>
      </c>
      <c r="AO401">
        <v>0</v>
      </c>
      <c r="AP401">
        <v>89.64</v>
      </c>
      <c r="AQ401">
        <v>1512.29</v>
      </c>
      <c r="AR401">
        <v>3</v>
      </c>
      <c r="AS401" t="s">
        <v>62</v>
      </c>
      <c r="AT401" t="s">
        <v>53</v>
      </c>
      <c r="AU401">
        <v>84</v>
      </c>
      <c r="AV401">
        <v>3521</v>
      </c>
      <c r="AW401" t="s">
        <v>120</v>
      </c>
      <c r="AX401" t="s">
        <v>121</v>
      </c>
      <c r="AY401" t="str">
        <f>IF(AND(Table1[[#This Row],[Contract]]="Month-to-Month", Table1[[#This Row],[Tenure in Months]]&lt;6, Table1[[#This Row],[Payment Method]]="Bank Withdrawal"), "High Risk", IF(OR(Table1[[#This Row],[Contract]]="Month-to-Month", Table1[[#This Row],[Tenure in Months]]&lt;12), "Medium Risk", "Low Risk"))</f>
        <v>Medium Risk</v>
      </c>
    </row>
    <row r="402" spans="1:51" x14ac:dyDescent="0.35">
      <c r="A402" t="s">
        <v>762</v>
      </c>
      <c r="B402" t="s">
        <v>51</v>
      </c>
      <c r="C402">
        <v>73</v>
      </c>
      <c r="D402" t="s">
        <v>52</v>
      </c>
      <c r="E402" t="s">
        <v>53</v>
      </c>
      <c r="F402" t="s">
        <v>52</v>
      </c>
      <c r="G402" t="s">
        <v>52</v>
      </c>
      <c r="H402">
        <v>0</v>
      </c>
      <c r="I402" t="s">
        <v>54</v>
      </c>
      <c r="J402" t="s">
        <v>55</v>
      </c>
      <c r="K402" t="s">
        <v>577</v>
      </c>
      <c r="L402">
        <v>94602</v>
      </c>
      <c r="M402">
        <v>37.803882999999999</v>
      </c>
      <c r="N402">
        <v>-122.208417</v>
      </c>
      <c r="O402">
        <v>28900</v>
      </c>
      <c r="P402" t="s">
        <v>57</v>
      </c>
      <c r="Q402" t="s">
        <v>52</v>
      </c>
      <c r="R402">
        <v>0</v>
      </c>
      <c r="S402">
        <v>4</v>
      </c>
      <c r="T402" t="s">
        <v>67</v>
      </c>
      <c r="U402" t="s">
        <v>52</v>
      </c>
      <c r="V402">
        <v>0</v>
      </c>
      <c r="W402" t="s">
        <v>52</v>
      </c>
      <c r="X402" t="s">
        <v>53</v>
      </c>
      <c r="Y402" t="s">
        <v>59</v>
      </c>
      <c r="Z402">
        <v>19</v>
      </c>
      <c r="AA402" t="s">
        <v>52</v>
      </c>
      <c r="AB402" t="s">
        <v>52</v>
      </c>
      <c r="AC402" t="s">
        <v>52</v>
      </c>
      <c r="AD402" t="s">
        <v>52</v>
      </c>
      <c r="AE402" t="s">
        <v>52</v>
      </c>
      <c r="AF402" t="s">
        <v>52</v>
      </c>
      <c r="AG402" t="s">
        <v>52</v>
      </c>
      <c r="AH402" t="s">
        <v>53</v>
      </c>
      <c r="AI402" t="s">
        <v>60</v>
      </c>
      <c r="AJ402" t="s">
        <v>53</v>
      </c>
      <c r="AK402" t="s">
        <v>61</v>
      </c>
      <c r="AL402">
        <v>25.2</v>
      </c>
      <c r="AM402">
        <v>102.5</v>
      </c>
      <c r="AN402">
        <v>0</v>
      </c>
      <c r="AO402">
        <v>0</v>
      </c>
      <c r="AP402">
        <v>0</v>
      </c>
      <c r="AQ402">
        <v>102.5</v>
      </c>
      <c r="AR402">
        <v>3</v>
      </c>
      <c r="AS402" t="s">
        <v>62</v>
      </c>
      <c r="AT402" t="s">
        <v>53</v>
      </c>
      <c r="AU402">
        <v>72</v>
      </c>
      <c r="AV402">
        <v>4694</v>
      </c>
      <c r="AW402" t="s">
        <v>88</v>
      </c>
      <c r="AX402" t="s">
        <v>115</v>
      </c>
      <c r="AY402" t="str">
        <f>IF(AND(Table1[[#This Row],[Contract]]="Month-to-Month", Table1[[#This Row],[Tenure in Months]]&lt;6, Table1[[#This Row],[Payment Method]]="Bank Withdrawal"), "High Risk", IF(OR(Table1[[#This Row],[Contract]]="Month-to-Month", Table1[[#This Row],[Tenure in Months]]&lt;12), "Medium Risk", "Low Risk"))</f>
        <v>High Risk</v>
      </c>
    </row>
    <row r="403" spans="1:51" x14ac:dyDescent="0.35">
      <c r="A403" t="s">
        <v>763</v>
      </c>
      <c r="B403" t="s">
        <v>66</v>
      </c>
      <c r="C403">
        <v>73</v>
      </c>
      <c r="D403" t="s">
        <v>52</v>
      </c>
      <c r="E403" t="s">
        <v>53</v>
      </c>
      <c r="F403" t="s">
        <v>52</v>
      </c>
      <c r="G403" t="s">
        <v>52</v>
      </c>
      <c r="H403">
        <v>0</v>
      </c>
      <c r="I403" t="s">
        <v>54</v>
      </c>
      <c r="J403" t="s">
        <v>55</v>
      </c>
      <c r="K403" t="s">
        <v>764</v>
      </c>
      <c r="L403">
        <v>94608</v>
      </c>
      <c r="M403">
        <v>37.837260000000001</v>
      </c>
      <c r="N403">
        <v>-122.287648</v>
      </c>
      <c r="O403">
        <v>24589</v>
      </c>
      <c r="P403" t="s">
        <v>57</v>
      </c>
      <c r="Q403" t="s">
        <v>52</v>
      </c>
      <c r="R403">
        <v>0</v>
      </c>
      <c r="S403">
        <v>15</v>
      </c>
      <c r="T403" t="s">
        <v>72</v>
      </c>
      <c r="U403" t="s">
        <v>53</v>
      </c>
      <c r="V403">
        <v>17.190000000000001</v>
      </c>
      <c r="W403" t="s">
        <v>53</v>
      </c>
      <c r="X403" t="s">
        <v>53</v>
      </c>
      <c r="Y403" t="s">
        <v>59</v>
      </c>
      <c r="Z403">
        <v>19</v>
      </c>
      <c r="AA403" t="s">
        <v>52</v>
      </c>
      <c r="AB403" t="s">
        <v>52</v>
      </c>
      <c r="AC403" t="s">
        <v>52</v>
      </c>
      <c r="AD403" t="s">
        <v>53</v>
      </c>
      <c r="AE403" t="s">
        <v>52</v>
      </c>
      <c r="AF403" t="s">
        <v>52</v>
      </c>
      <c r="AG403" t="s">
        <v>52</v>
      </c>
      <c r="AH403" t="s">
        <v>53</v>
      </c>
      <c r="AI403" t="s">
        <v>60</v>
      </c>
      <c r="AJ403" t="s">
        <v>52</v>
      </c>
      <c r="AK403" t="s">
        <v>69</v>
      </c>
      <c r="AL403">
        <v>55</v>
      </c>
      <c r="AM403">
        <v>757.1</v>
      </c>
      <c r="AN403">
        <v>0</v>
      </c>
      <c r="AO403">
        <v>0</v>
      </c>
      <c r="AP403">
        <v>257.85000000000002</v>
      </c>
      <c r="AQ403">
        <v>1014.95</v>
      </c>
      <c r="AR403">
        <v>1</v>
      </c>
      <c r="AS403" t="s">
        <v>62</v>
      </c>
      <c r="AT403" t="s">
        <v>53</v>
      </c>
      <c r="AU403">
        <v>94</v>
      </c>
      <c r="AV403">
        <v>3167</v>
      </c>
      <c r="AW403" t="s">
        <v>88</v>
      </c>
      <c r="AX403" t="s">
        <v>89</v>
      </c>
      <c r="AY403" t="str">
        <f>IF(AND(Table1[[#This Row],[Contract]]="Month-to-Month", Table1[[#This Row],[Tenure in Months]]&lt;6, Table1[[#This Row],[Payment Method]]="Bank Withdrawal"), "High Risk", IF(OR(Table1[[#This Row],[Contract]]="Month-to-Month", Table1[[#This Row],[Tenure in Months]]&lt;12), "Medium Risk", "Low Risk"))</f>
        <v>Medium Risk</v>
      </c>
    </row>
    <row r="404" spans="1:51" x14ac:dyDescent="0.35">
      <c r="A404" t="s">
        <v>765</v>
      </c>
      <c r="B404" t="s">
        <v>51</v>
      </c>
      <c r="C404">
        <v>70</v>
      </c>
      <c r="D404" t="s">
        <v>52</v>
      </c>
      <c r="E404" t="s">
        <v>53</v>
      </c>
      <c r="F404" t="s">
        <v>53</v>
      </c>
      <c r="G404" t="s">
        <v>52</v>
      </c>
      <c r="H404">
        <v>0</v>
      </c>
      <c r="I404" t="s">
        <v>54</v>
      </c>
      <c r="J404" t="s">
        <v>55</v>
      </c>
      <c r="K404" t="s">
        <v>766</v>
      </c>
      <c r="L404">
        <v>94801</v>
      </c>
      <c r="M404">
        <v>37.945287999999998</v>
      </c>
      <c r="N404">
        <v>-122.38394099999999</v>
      </c>
      <c r="O404">
        <v>28450</v>
      </c>
      <c r="P404" t="s">
        <v>57</v>
      </c>
      <c r="Q404" t="s">
        <v>53</v>
      </c>
      <c r="R404">
        <v>1</v>
      </c>
      <c r="S404">
        <v>3</v>
      </c>
      <c r="T404" t="s">
        <v>67</v>
      </c>
      <c r="U404" t="s">
        <v>53</v>
      </c>
      <c r="V404">
        <v>32.31</v>
      </c>
      <c r="W404" t="s">
        <v>53</v>
      </c>
      <c r="X404" t="s">
        <v>53</v>
      </c>
      <c r="Y404" t="s">
        <v>68</v>
      </c>
      <c r="Z404">
        <v>27</v>
      </c>
      <c r="AA404" t="s">
        <v>52</v>
      </c>
      <c r="AB404" t="s">
        <v>52</v>
      </c>
      <c r="AC404" t="s">
        <v>52</v>
      </c>
      <c r="AD404" t="s">
        <v>52</v>
      </c>
      <c r="AE404" t="s">
        <v>53</v>
      </c>
      <c r="AF404" t="s">
        <v>53</v>
      </c>
      <c r="AG404" t="s">
        <v>52</v>
      </c>
      <c r="AH404" t="s">
        <v>53</v>
      </c>
      <c r="AI404" t="s">
        <v>60</v>
      </c>
      <c r="AJ404" t="s">
        <v>53</v>
      </c>
      <c r="AK404" t="s">
        <v>61</v>
      </c>
      <c r="AL404">
        <v>94.6</v>
      </c>
      <c r="AM404">
        <v>279.55</v>
      </c>
      <c r="AN404">
        <v>0</v>
      </c>
      <c r="AO404">
        <v>0</v>
      </c>
      <c r="AP404">
        <v>96.93</v>
      </c>
      <c r="AQ404">
        <v>376.48</v>
      </c>
      <c r="AR404">
        <v>1</v>
      </c>
      <c r="AS404" t="s">
        <v>62</v>
      </c>
      <c r="AT404" t="s">
        <v>53</v>
      </c>
      <c r="AU404">
        <v>87</v>
      </c>
      <c r="AV404">
        <v>3019</v>
      </c>
      <c r="AW404" t="s">
        <v>63</v>
      </c>
      <c r="AX404" t="s">
        <v>84</v>
      </c>
      <c r="AY404" t="str">
        <f>IF(AND(Table1[[#This Row],[Contract]]="Month-to-Month", Table1[[#This Row],[Tenure in Months]]&lt;6, Table1[[#This Row],[Payment Method]]="Bank Withdrawal"), "High Risk", IF(OR(Table1[[#This Row],[Contract]]="Month-to-Month", Table1[[#This Row],[Tenure in Months]]&lt;12), "Medium Risk", "Low Risk"))</f>
        <v>High Risk</v>
      </c>
    </row>
    <row r="405" spans="1:51" x14ac:dyDescent="0.35">
      <c r="A405" t="s">
        <v>767</v>
      </c>
      <c r="B405" t="s">
        <v>51</v>
      </c>
      <c r="C405">
        <v>74</v>
      </c>
      <c r="D405" t="s">
        <v>52</v>
      </c>
      <c r="E405" t="s">
        <v>53</v>
      </c>
      <c r="F405" t="s">
        <v>53</v>
      </c>
      <c r="G405" t="s">
        <v>52</v>
      </c>
      <c r="H405">
        <v>0</v>
      </c>
      <c r="I405" t="s">
        <v>54</v>
      </c>
      <c r="J405" t="s">
        <v>55</v>
      </c>
      <c r="K405" t="s">
        <v>768</v>
      </c>
      <c r="L405">
        <v>94939</v>
      </c>
      <c r="M405">
        <v>37.937081999999997</v>
      </c>
      <c r="N405">
        <v>-122.532369</v>
      </c>
      <c r="O405">
        <v>6773</v>
      </c>
      <c r="P405" t="s">
        <v>57</v>
      </c>
      <c r="Q405" t="s">
        <v>53</v>
      </c>
      <c r="R405">
        <v>1</v>
      </c>
      <c r="S405">
        <v>53</v>
      </c>
      <c r="T405" t="s">
        <v>58</v>
      </c>
      <c r="U405" t="s">
        <v>53</v>
      </c>
      <c r="V405">
        <v>39.36</v>
      </c>
      <c r="W405" t="s">
        <v>53</v>
      </c>
      <c r="X405" t="s">
        <v>53</v>
      </c>
      <c r="Y405" t="s">
        <v>68</v>
      </c>
      <c r="Z405">
        <v>23</v>
      </c>
      <c r="AA405" t="s">
        <v>52</v>
      </c>
      <c r="AB405" t="s">
        <v>53</v>
      </c>
      <c r="AC405" t="s">
        <v>53</v>
      </c>
      <c r="AD405" t="s">
        <v>52</v>
      </c>
      <c r="AE405" t="s">
        <v>53</v>
      </c>
      <c r="AF405" t="s">
        <v>53</v>
      </c>
      <c r="AG405" t="s">
        <v>52</v>
      </c>
      <c r="AH405" t="s">
        <v>53</v>
      </c>
      <c r="AI405" t="s">
        <v>60</v>
      </c>
      <c r="AJ405" t="s">
        <v>53</v>
      </c>
      <c r="AK405" t="s">
        <v>61</v>
      </c>
      <c r="AL405">
        <v>103.85</v>
      </c>
      <c r="AM405">
        <v>5485.5</v>
      </c>
      <c r="AN405">
        <v>0</v>
      </c>
      <c r="AO405">
        <v>0</v>
      </c>
      <c r="AP405">
        <v>2086.08</v>
      </c>
      <c r="AQ405">
        <v>7571.58</v>
      </c>
      <c r="AR405">
        <v>1</v>
      </c>
      <c r="AS405" t="s">
        <v>62</v>
      </c>
      <c r="AT405" t="s">
        <v>53</v>
      </c>
      <c r="AU405">
        <v>87</v>
      </c>
      <c r="AV405">
        <v>5860</v>
      </c>
      <c r="AW405" t="s">
        <v>63</v>
      </c>
      <c r="AX405" t="s">
        <v>84</v>
      </c>
      <c r="AY405" t="str">
        <f>IF(AND(Table1[[#This Row],[Contract]]="Month-to-Month", Table1[[#This Row],[Tenure in Months]]&lt;6, Table1[[#This Row],[Payment Method]]="Bank Withdrawal"), "High Risk", IF(OR(Table1[[#This Row],[Contract]]="Month-to-Month", Table1[[#This Row],[Tenure in Months]]&lt;12), "Medium Risk", "Low Risk"))</f>
        <v>Medium Risk</v>
      </c>
    </row>
    <row r="406" spans="1:51" x14ac:dyDescent="0.35">
      <c r="A406" t="s">
        <v>769</v>
      </c>
      <c r="B406" t="s">
        <v>51</v>
      </c>
      <c r="C406">
        <v>70</v>
      </c>
      <c r="D406" t="s">
        <v>52</v>
      </c>
      <c r="E406" t="s">
        <v>53</v>
      </c>
      <c r="F406" t="s">
        <v>53</v>
      </c>
      <c r="G406" t="s">
        <v>52</v>
      </c>
      <c r="H406">
        <v>0</v>
      </c>
      <c r="I406" t="s">
        <v>54</v>
      </c>
      <c r="J406" t="s">
        <v>55</v>
      </c>
      <c r="K406" t="s">
        <v>770</v>
      </c>
      <c r="L406">
        <v>95005</v>
      </c>
      <c r="M406">
        <v>37.078873000000002</v>
      </c>
      <c r="N406">
        <v>-122.090386</v>
      </c>
      <c r="O406">
        <v>6407</v>
      </c>
      <c r="P406" t="s">
        <v>57</v>
      </c>
      <c r="Q406" t="s">
        <v>53</v>
      </c>
      <c r="R406">
        <v>1</v>
      </c>
      <c r="S406">
        <v>68</v>
      </c>
      <c r="T406" t="s">
        <v>58</v>
      </c>
      <c r="U406" t="s">
        <v>53</v>
      </c>
      <c r="V406">
        <v>47.17</v>
      </c>
      <c r="W406" t="s">
        <v>53</v>
      </c>
      <c r="X406" t="s">
        <v>53</v>
      </c>
      <c r="Y406" t="s">
        <v>68</v>
      </c>
      <c r="Z406">
        <v>29</v>
      </c>
      <c r="AA406" t="s">
        <v>52</v>
      </c>
      <c r="AB406" t="s">
        <v>53</v>
      </c>
      <c r="AC406" t="s">
        <v>53</v>
      </c>
      <c r="AD406" t="s">
        <v>52</v>
      </c>
      <c r="AE406" t="s">
        <v>53</v>
      </c>
      <c r="AF406" t="s">
        <v>53</v>
      </c>
      <c r="AG406" t="s">
        <v>52</v>
      </c>
      <c r="AH406" t="s">
        <v>53</v>
      </c>
      <c r="AI406" t="s">
        <v>60</v>
      </c>
      <c r="AJ406" t="s">
        <v>53</v>
      </c>
      <c r="AK406" t="s">
        <v>61</v>
      </c>
      <c r="AL406">
        <v>105.3</v>
      </c>
      <c r="AM406">
        <v>7299.65</v>
      </c>
      <c r="AN406">
        <v>0</v>
      </c>
      <c r="AO406">
        <v>0</v>
      </c>
      <c r="AP406">
        <v>3207.56</v>
      </c>
      <c r="AQ406">
        <v>10507.21</v>
      </c>
      <c r="AR406">
        <v>3</v>
      </c>
      <c r="AS406" t="s">
        <v>62</v>
      </c>
      <c r="AT406" t="s">
        <v>53</v>
      </c>
      <c r="AU406">
        <v>79</v>
      </c>
      <c r="AV406">
        <v>6284</v>
      </c>
      <c r="AW406" t="s">
        <v>63</v>
      </c>
      <c r="AX406" t="s">
        <v>64</v>
      </c>
      <c r="AY406" t="str">
        <f>IF(AND(Table1[[#This Row],[Contract]]="Month-to-Month", Table1[[#This Row],[Tenure in Months]]&lt;6, Table1[[#This Row],[Payment Method]]="Bank Withdrawal"), "High Risk", IF(OR(Table1[[#This Row],[Contract]]="Month-to-Month", Table1[[#This Row],[Tenure in Months]]&lt;12), "Medium Risk", "Low Risk"))</f>
        <v>Medium Risk</v>
      </c>
    </row>
    <row r="407" spans="1:51" x14ac:dyDescent="0.35">
      <c r="A407" t="s">
        <v>771</v>
      </c>
      <c r="B407" t="s">
        <v>51</v>
      </c>
      <c r="C407">
        <v>71</v>
      </c>
      <c r="D407" t="s">
        <v>52</v>
      </c>
      <c r="E407" t="s">
        <v>53</v>
      </c>
      <c r="F407" t="s">
        <v>52</v>
      </c>
      <c r="G407" t="s">
        <v>52</v>
      </c>
      <c r="H407">
        <v>0</v>
      </c>
      <c r="I407" t="s">
        <v>54</v>
      </c>
      <c r="J407" t="s">
        <v>55</v>
      </c>
      <c r="K407" t="s">
        <v>586</v>
      </c>
      <c r="L407">
        <v>95006</v>
      </c>
      <c r="M407">
        <v>37.171726999999997</v>
      </c>
      <c r="N407">
        <v>-122.142961</v>
      </c>
      <c r="O407">
        <v>10520</v>
      </c>
      <c r="P407" t="s">
        <v>57</v>
      </c>
      <c r="Q407" t="s">
        <v>52</v>
      </c>
      <c r="R407">
        <v>0</v>
      </c>
      <c r="S407">
        <v>25</v>
      </c>
      <c r="T407" t="s">
        <v>75</v>
      </c>
      <c r="U407" t="s">
        <v>53</v>
      </c>
      <c r="V407">
        <v>47.66</v>
      </c>
      <c r="W407" t="s">
        <v>53</v>
      </c>
      <c r="X407" t="s">
        <v>53</v>
      </c>
      <c r="Y407" t="s">
        <v>68</v>
      </c>
      <c r="Z407">
        <v>23</v>
      </c>
      <c r="AA407" t="s">
        <v>52</v>
      </c>
      <c r="AB407" t="s">
        <v>53</v>
      </c>
      <c r="AC407" t="s">
        <v>52</v>
      </c>
      <c r="AD407" t="s">
        <v>52</v>
      </c>
      <c r="AE407" t="s">
        <v>53</v>
      </c>
      <c r="AF407" t="s">
        <v>52</v>
      </c>
      <c r="AG407" t="s">
        <v>52</v>
      </c>
      <c r="AH407" t="s">
        <v>53</v>
      </c>
      <c r="AI407" t="s">
        <v>60</v>
      </c>
      <c r="AJ407" t="s">
        <v>53</v>
      </c>
      <c r="AK407" t="s">
        <v>61</v>
      </c>
      <c r="AL407">
        <v>88.95</v>
      </c>
      <c r="AM407">
        <v>2291.1999999999998</v>
      </c>
      <c r="AN407">
        <v>0</v>
      </c>
      <c r="AO407">
        <v>0</v>
      </c>
      <c r="AP407">
        <v>1191.5</v>
      </c>
      <c r="AQ407">
        <v>3482.7</v>
      </c>
      <c r="AR407">
        <v>2</v>
      </c>
      <c r="AS407" t="s">
        <v>62</v>
      </c>
      <c r="AT407" t="s">
        <v>53</v>
      </c>
      <c r="AU407">
        <v>91</v>
      </c>
      <c r="AV407">
        <v>3878</v>
      </c>
      <c r="AW407" t="s">
        <v>63</v>
      </c>
      <c r="AX407" t="s">
        <v>70</v>
      </c>
      <c r="AY407" t="str">
        <f>IF(AND(Table1[[#This Row],[Contract]]="Month-to-Month", Table1[[#This Row],[Tenure in Months]]&lt;6, Table1[[#This Row],[Payment Method]]="Bank Withdrawal"), "High Risk", IF(OR(Table1[[#This Row],[Contract]]="Month-to-Month", Table1[[#This Row],[Tenure in Months]]&lt;12), "Medium Risk", "Low Risk"))</f>
        <v>Medium Risk</v>
      </c>
    </row>
    <row r="408" spans="1:51" x14ac:dyDescent="0.35">
      <c r="A408" t="s">
        <v>772</v>
      </c>
      <c r="B408" t="s">
        <v>51</v>
      </c>
      <c r="C408">
        <v>66</v>
      </c>
      <c r="D408" t="s">
        <v>52</v>
      </c>
      <c r="E408" t="s">
        <v>53</v>
      </c>
      <c r="F408" t="s">
        <v>53</v>
      </c>
      <c r="G408" t="s">
        <v>52</v>
      </c>
      <c r="H408">
        <v>0</v>
      </c>
      <c r="I408" t="s">
        <v>54</v>
      </c>
      <c r="J408" t="s">
        <v>55</v>
      </c>
      <c r="K408" t="s">
        <v>773</v>
      </c>
      <c r="L408">
        <v>95008</v>
      </c>
      <c r="M408">
        <v>37.279688999999998</v>
      </c>
      <c r="N408">
        <v>-121.954567</v>
      </c>
      <c r="O408">
        <v>44976</v>
      </c>
      <c r="P408" t="s">
        <v>57</v>
      </c>
      <c r="Q408" t="s">
        <v>53</v>
      </c>
      <c r="R408">
        <v>1</v>
      </c>
      <c r="S408">
        <v>66</v>
      </c>
      <c r="T408" t="s">
        <v>58</v>
      </c>
      <c r="U408" t="s">
        <v>53</v>
      </c>
      <c r="V408">
        <v>48.87</v>
      </c>
      <c r="W408" t="s">
        <v>53</v>
      </c>
      <c r="X408" t="s">
        <v>53</v>
      </c>
      <c r="Y408" t="s">
        <v>68</v>
      </c>
      <c r="Z408">
        <v>13</v>
      </c>
      <c r="AA408" t="s">
        <v>52</v>
      </c>
      <c r="AB408" t="s">
        <v>53</v>
      </c>
      <c r="AC408" t="s">
        <v>53</v>
      </c>
      <c r="AD408" t="s">
        <v>53</v>
      </c>
      <c r="AE408" t="s">
        <v>53</v>
      </c>
      <c r="AF408" t="s">
        <v>53</v>
      </c>
      <c r="AG408" t="s">
        <v>52</v>
      </c>
      <c r="AH408" t="s">
        <v>53</v>
      </c>
      <c r="AI408" t="s">
        <v>124</v>
      </c>
      <c r="AJ408" t="s">
        <v>53</v>
      </c>
      <c r="AK408" t="s">
        <v>61</v>
      </c>
      <c r="AL408">
        <v>110.85</v>
      </c>
      <c r="AM408">
        <v>7491.75</v>
      </c>
      <c r="AN408">
        <v>0</v>
      </c>
      <c r="AO408">
        <v>0</v>
      </c>
      <c r="AP408">
        <v>3225.4199999999901</v>
      </c>
      <c r="AQ408">
        <v>10717.17</v>
      </c>
      <c r="AR408">
        <v>1</v>
      </c>
      <c r="AS408" t="s">
        <v>62</v>
      </c>
      <c r="AT408" t="s">
        <v>53</v>
      </c>
      <c r="AU408">
        <v>74</v>
      </c>
      <c r="AV408">
        <v>4281</v>
      </c>
      <c r="AW408" t="s">
        <v>63</v>
      </c>
      <c r="AX408" t="s">
        <v>70</v>
      </c>
      <c r="AY408" t="str">
        <f>IF(AND(Table1[[#This Row],[Contract]]="Month-to-Month", Table1[[#This Row],[Tenure in Months]]&lt;6, Table1[[#This Row],[Payment Method]]="Bank Withdrawal"), "High Risk", IF(OR(Table1[[#This Row],[Contract]]="Month-to-Month", Table1[[#This Row],[Tenure in Months]]&lt;12), "Medium Risk", "Low Risk"))</f>
        <v>Low Risk</v>
      </c>
    </row>
    <row r="409" spans="1:51" x14ac:dyDescent="0.35">
      <c r="A409" t="s">
        <v>774</v>
      </c>
      <c r="B409" t="s">
        <v>51</v>
      </c>
      <c r="C409">
        <v>68</v>
      </c>
      <c r="D409" t="s">
        <v>52</v>
      </c>
      <c r="E409" t="s">
        <v>53</v>
      </c>
      <c r="F409" t="s">
        <v>53</v>
      </c>
      <c r="G409" t="s">
        <v>52</v>
      </c>
      <c r="H409">
        <v>0</v>
      </c>
      <c r="I409" t="s">
        <v>54</v>
      </c>
      <c r="J409" t="s">
        <v>55</v>
      </c>
      <c r="K409" t="s">
        <v>775</v>
      </c>
      <c r="L409">
        <v>95017</v>
      </c>
      <c r="M409">
        <v>37.114334999999997</v>
      </c>
      <c r="N409">
        <v>-122.237162</v>
      </c>
      <c r="O409">
        <v>857</v>
      </c>
      <c r="P409" t="s">
        <v>57</v>
      </c>
      <c r="Q409" t="s">
        <v>53</v>
      </c>
      <c r="R409">
        <v>1</v>
      </c>
      <c r="S409">
        <v>27</v>
      </c>
      <c r="T409" t="s">
        <v>75</v>
      </c>
      <c r="U409" t="s">
        <v>52</v>
      </c>
      <c r="V409">
        <v>0</v>
      </c>
      <c r="W409" t="s">
        <v>52</v>
      </c>
      <c r="X409" t="s">
        <v>53</v>
      </c>
      <c r="Y409" t="s">
        <v>59</v>
      </c>
      <c r="Z409">
        <v>25</v>
      </c>
      <c r="AA409" t="s">
        <v>52</v>
      </c>
      <c r="AB409" t="s">
        <v>52</v>
      </c>
      <c r="AC409" t="s">
        <v>52</v>
      </c>
      <c r="AD409" t="s">
        <v>52</v>
      </c>
      <c r="AE409" t="s">
        <v>52</v>
      </c>
      <c r="AF409" t="s">
        <v>53</v>
      </c>
      <c r="AG409" t="s">
        <v>52</v>
      </c>
      <c r="AH409" t="s">
        <v>52</v>
      </c>
      <c r="AI409" t="s">
        <v>60</v>
      </c>
      <c r="AJ409" t="s">
        <v>52</v>
      </c>
      <c r="AK409" t="s">
        <v>61</v>
      </c>
      <c r="AL409">
        <v>36.5</v>
      </c>
      <c r="AM409">
        <v>1032</v>
      </c>
      <c r="AN409">
        <v>0</v>
      </c>
      <c r="AO409">
        <v>30</v>
      </c>
      <c r="AP409">
        <v>0</v>
      </c>
      <c r="AQ409">
        <v>1062</v>
      </c>
      <c r="AR409">
        <v>1</v>
      </c>
      <c r="AS409" t="s">
        <v>62</v>
      </c>
      <c r="AT409" t="s">
        <v>53</v>
      </c>
      <c r="AU409">
        <v>93</v>
      </c>
      <c r="AV409">
        <v>4564</v>
      </c>
      <c r="AW409" t="s">
        <v>76</v>
      </c>
      <c r="AX409" t="s">
        <v>100</v>
      </c>
      <c r="AY409" t="str">
        <f>IF(AND(Table1[[#This Row],[Contract]]="Month-to-Month", Table1[[#This Row],[Tenure in Months]]&lt;6, Table1[[#This Row],[Payment Method]]="Bank Withdrawal"), "High Risk", IF(OR(Table1[[#This Row],[Contract]]="Month-to-Month", Table1[[#This Row],[Tenure in Months]]&lt;12), "Medium Risk", "Low Risk"))</f>
        <v>Medium Risk</v>
      </c>
    </row>
    <row r="410" spans="1:51" x14ac:dyDescent="0.35">
      <c r="A410" t="s">
        <v>776</v>
      </c>
      <c r="B410" t="s">
        <v>51</v>
      </c>
      <c r="C410">
        <v>73</v>
      </c>
      <c r="D410" t="s">
        <v>52</v>
      </c>
      <c r="E410" t="s">
        <v>53</v>
      </c>
      <c r="F410" t="s">
        <v>53</v>
      </c>
      <c r="G410" t="s">
        <v>52</v>
      </c>
      <c r="H410">
        <v>0</v>
      </c>
      <c r="I410" t="s">
        <v>54</v>
      </c>
      <c r="J410" t="s">
        <v>55</v>
      </c>
      <c r="K410" t="s">
        <v>588</v>
      </c>
      <c r="L410">
        <v>95037</v>
      </c>
      <c r="M410">
        <v>37.161543999999999</v>
      </c>
      <c r="N410">
        <v>-121.649371</v>
      </c>
      <c r="O410">
        <v>41707</v>
      </c>
      <c r="P410" t="s">
        <v>57</v>
      </c>
      <c r="Q410" t="s">
        <v>53</v>
      </c>
      <c r="R410">
        <v>1</v>
      </c>
      <c r="S410">
        <v>29</v>
      </c>
      <c r="T410" t="s">
        <v>58</v>
      </c>
      <c r="U410" t="s">
        <v>53</v>
      </c>
      <c r="V410">
        <v>6.25</v>
      </c>
      <c r="W410" t="s">
        <v>53</v>
      </c>
      <c r="X410" t="s">
        <v>53</v>
      </c>
      <c r="Y410" t="s">
        <v>68</v>
      </c>
      <c r="Z410">
        <v>21</v>
      </c>
      <c r="AA410" t="s">
        <v>52</v>
      </c>
      <c r="AB410" t="s">
        <v>52</v>
      </c>
      <c r="AC410" t="s">
        <v>52</v>
      </c>
      <c r="AD410" t="s">
        <v>52</v>
      </c>
      <c r="AE410" t="s">
        <v>53</v>
      </c>
      <c r="AF410" t="s">
        <v>53</v>
      </c>
      <c r="AG410" t="s">
        <v>52</v>
      </c>
      <c r="AH410" t="s">
        <v>53</v>
      </c>
      <c r="AI410" t="s">
        <v>60</v>
      </c>
      <c r="AJ410" t="s">
        <v>53</v>
      </c>
      <c r="AK410" t="s">
        <v>61</v>
      </c>
      <c r="AL410">
        <v>94.45</v>
      </c>
      <c r="AM410">
        <v>2653.65</v>
      </c>
      <c r="AN410">
        <v>0</v>
      </c>
      <c r="AO410">
        <v>0</v>
      </c>
      <c r="AP410">
        <v>181.25</v>
      </c>
      <c r="AQ410">
        <v>2834.9</v>
      </c>
      <c r="AR410">
        <v>1</v>
      </c>
      <c r="AS410" t="s">
        <v>62</v>
      </c>
      <c r="AT410" t="s">
        <v>53</v>
      </c>
      <c r="AU410">
        <v>71</v>
      </c>
      <c r="AV410">
        <v>2233</v>
      </c>
      <c r="AW410" t="s">
        <v>63</v>
      </c>
      <c r="AX410" t="s">
        <v>84</v>
      </c>
      <c r="AY410" t="str">
        <f>IF(AND(Table1[[#This Row],[Contract]]="Month-to-Month", Table1[[#This Row],[Tenure in Months]]&lt;6, Table1[[#This Row],[Payment Method]]="Bank Withdrawal"), "High Risk", IF(OR(Table1[[#This Row],[Contract]]="Month-to-Month", Table1[[#This Row],[Tenure in Months]]&lt;12), "Medium Risk", "Low Risk"))</f>
        <v>Medium Risk</v>
      </c>
    </row>
    <row r="411" spans="1:51" x14ac:dyDescent="0.35">
      <c r="A411" t="s">
        <v>777</v>
      </c>
      <c r="B411" t="s">
        <v>66</v>
      </c>
      <c r="C411">
        <v>77</v>
      </c>
      <c r="D411" t="s">
        <v>52</v>
      </c>
      <c r="E411" t="s">
        <v>53</v>
      </c>
      <c r="F411" t="s">
        <v>53</v>
      </c>
      <c r="G411" t="s">
        <v>52</v>
      </c>
      <c r="H411">
        <v>0</v>
      </c>
      <c r="I411" t="s">
        <v>54</v>
      </c>
      <c r="J411" t="s">
        <v>55</v>
      </c>
      <c r="K411" t="s">
        <v>216</v>
      </c>
      <c r="L411">
        <v>95136</v>
      </c>
      <c r="M411">
        <v>37.270938000000001</v>
      </c>
      <c r="N411">
        <v>-121.851046</v>
      </c>
      <c r="O411">
        <v>36944</v>
      </c>
      <c r="P411" t="s">
        <v>57</v>
      </c>
      <c r="Q411" t="s">
        <v>53</v>
      </c>
      <c r="R411">
        <v>1</v>
      </c>
      <c r="S411">
        <v>1</v>
      </c>
      <c r="T411" t="s">
        <v>67</v>
      </c>
      <c r="U411" t="s">
        <v>53</v>
      </c>
      <c r="V411">
        <v>13.02</v>
      </c>
      <c r="W411" t="s">
        <v>53</v>
      </c>
      <c r="X411" t="s">
        <v>53</v>
      </c>
      <c r="Y411" t="s">
        <v>68</v>
      </c>
      <c r="Z411">
        <v>30</v>
      </c>
      <c r="AA411" t="s">
        <v>52</v>
      </c>
      <c r="AB411" t="s">
        <v>53</v>
      </c>
      <c r="AC411" t="s">
        <v>52</v>
      </c>
      <c r="AD411" t="s">
        <v>52</v>
      </c>
      <c r="AE411" t="s">
        <v>53</v>
      </c>
      <c r="AF411" t="s">
        <v>52</v>
      </c>
      <c r="AG411" t="s">
        <v>52</v>
      </c>
      <c r="AH411" t="s">
        <v>53</v>
      </c>
      <c r="AI411" t="s">
        <v>60</v>
      </c>
      <c r="AJ411" t="s">
        <v>53</v>
      </c>
      <c r="AK411" t="s">
        <v>61</v>
      </c>
      <c r="AL411">
        <v>90.6</v>
      </c>
      <c r="AM411">
        <v>90.6</v>
      </c>
      <c r="AN411">
        <v>0</v>
      </c>
      <c r="AO411">
        <v>0</v>
      </c>
      <c r="AP411">
        <v>13.02</v>
      </c>
      <c r="AQ411">
        <v>103.619999999999</v>
      </c>
      <c r="AR411">
        <v>2</v>
      </c>
      <c r="AS411" t="s">
        <v>62</v>
      </c>
      <c r="AT411" t="s">
        <v>53</v>
      </c>
      <c r="AU411">
        <v>93</v>
      </c>
      <c r="AV411">
        <v>2905</v>
      </c>
      <c r="AW411" t="s">
        <v>88</v>
      </c>
      <c r="AX411" t="s">
        <v>89</v>
      </c>
      <c r="AY411" t="str">
        <f>IF(AND(Table1[[#This Row],[Contract]]="Month-to-Month", Table1[[#This Row],[Tenure in Months]]&lt;6, Table1[[#This Row],[Payment Method]]="Bank Withdrawal"), "High Risk", IF(OR(Table1[[#This Row],[Contract]]="Month-to-Month", Table1[[#This Row],[Tenure in Months]]&lt;12), "Medium Risk", "Low Risk"))</f>
        <v>High Risk</v>
      </c>
    </row>
    <row r="412" spans="1:51" x14ac:dyDescent="0.35">
      <c r="A412" t="s">
        <v>778</v>
      </c>
      <c r="B412" t="s">
        <v>51</v>
      </c>
      <c r="C412">
        <v>73</v>
      </c>
      <c r="D412" t="s">
        <v>52</v>
      </c>
      <c r="E412" t="s">
        <v>53</v>
      </c>
      <c r="F412" t="s">
        <v>53</v>
      </c>
      <c r="G412" t="s">
        <v>52</v>
      </c>
      <c r="H412">
        <v>0</v>
      </c>
      <c r="I412" t="s">
        <v>54</v>
      </c>
      <c r="J412" t="s">
        <v>55</v>
      </c>
      <c r="K412" t="s">
        <v>216</v>
      </c>
      <c r="L412">
        <v>95139</v>
      </c>
      <c r="M412">
        <v>37.218705</v>
      </c>
      <c r="N412">
        <v>-121.762429</v>
      </c>
      <c r="O412">
        <v>7023</v>
      </c>
      <c r="P412" t="s">
        <v>57</v>
      </c>
      <c r="Q412" t="s">
        <v>53</v>
      </c>
      <c r="R412">
        <v>3</v>
      </c>
      <c r="S412">
        <v>2</v>
      </c>
      <c r="T412" t="s">
        <v>58</v>
      </c>
      <c r="U412" t="s">
        <v>53</v>
      </c>
      <c r="V412">
        <v>4.1900000000000004</v>
      </c>
      <c r="W412" t="s">
        <v>53</v>
      </c>
      <c r="X412" t="s">
        <v>53</v>
      </c>
      <c r="Y412" t="s">
        <v>68</v>
      </c>
      <c r="Z412">
        <v>11</v>
      </c>
      <c r="AA412" t="s">
        <v>52</v>
      </c>
      <c r="AB412" t="s">
        <v>52</v>
      </c>
      <c r="AC412" t="s">
        <v>52</v>
      </c>
      <c r="AD412" t="s">
        <v>52</v>
      </c>
      <c r="AE412" t="s">
        <v>53</v>
      </c>
      <c r="AF412" t="s">
        <v>52</v>
      </c>
      <c r="AG412" t="s">
        <v>52</v>
      </c>
      <c r="AH412" t="s">
        <v>52</v>
      </c>
      <c r="AI412" t="s">
        <v>60</v>
      </c>
      <c r="AJ412" t="s">
        <v>53</v>
      </c>
      <c r="AK412" t="s">
        <v>69</v>
      </c>
      <c r="AL412">
        <v>86.85</v>
      </c>
      <c r="AM412">
        <v>156.35</v>
      </c>
      <c r="AN412">
        <v>0</v>
      </c>
      <c r="AO412">
        <v>40</v>
      </c>
      <c r="AP412">
        <v>8.3800000000000008</v>
      </c>
      <c r="AQ412">
        <v>204.73</v>
      </c>
      <c r="AR412">
        <v>1</v>
      </c>
      <c r="AS412" t="s">
        <v>62</v>
      </c>
      <c r="AT412" t="s">
        <v>53</v>
      </c>
      <c r="AU412">
        <v>78</v>
      </c>
      <c r="AV412">
        <v>5204</v>
      </c>
      <c r="AW412" t="s">
        <v>63</v>
      </c>
      <c r="AX412" t="s">
        <v>84</v>
      </c>
      <c r="AY412" t="str">
        <f>IF(AND(Table1[[#This Row],[Contract]]="Month-to-Month", Table1[[#This Row],[Tenure in Months]]&lt;6, Table1[[#This Row],[Payment Method]]="Bank Withdrawal"), "High Risk", IF(OR(Table1[[#This Row],[Contract]]="Month-to-Month", Table1[[#This Row],[Tenure in Months]]&lt;12), "Medium Risk", "Low Risk"))</f>
        <v>Medium Risk</v>
      </c>
    </row>
    <row r="413" spans="1:51" x14ac:dyDescent="0.35">
      <c r="A413" t="s">
        <v>779</v>
      </c>
      <c r="B413" t="s">
        <v>66</v>
      </c>
      <c r="C413">
        <v>65</v>
      </c>
      <c r="D413" t="s">
        <v>52</v>
      </c>
      <c r="E413" t="s">
        <v>53</v>
      </c>
      <c r="F413" t="s">
        <v>53</v>
      </c>
      <c r="G413" t="s">
        <v>52</v>
      </c>
      <c r="H413">
        <v>0</v>
      </c>
      <c r="I413" t="s">
        <v>54</v>
      </c>
      <c r="J413" t="s">
        <v>55</v>
      </c>
      <c r="K413" t="s">
        <v>395</v>
      </c>
      <c r="L413">
        <v>95209</v>
      </c>
      <c r="M413">
        <v>38.044522999999998</v>
      </c>
      <c r="N413">
        <v>-121.34804800000001</v>
      </c>
      <c r="O413">
        <v>30814</v>
      </c>
      <c r="P413" t="s">
        <v>57</v>
      </c>
      <c r="Q413" t="s">
        <v>53</v>
      </c>
      <c r="R413">
        <v>1</v>
      </c>
      <c r="S413">
        <v>29</v>
      </c>
      <c r="T413" t="s">
        <v>58</v>
      </c>
      <c r="U413" t="s">
        <v>53</v>
      </c>
      <c r="V413">
        <v>22.33</v>
      </c>
      <c r="W413" t="s">
        <v>53</v>
      </c>
      <c r="X413" t="s">
        <v>53</v>
      </c>
      <c r="Y413" t="s">
        <v>68</v>
      </c>
      <c r="Z413">
        <v>6</v>
      </c>
      <c r="AA413" t="s">
        <v>52</v>
      </c>
      <c r="AB413" t="s">
        <v>52</v>
      </c>
      <c r="AC413" t="s">
        <v>53</v>
      </c>
      <c r="AD413" t="s">
        <v>52</v>
      </c>
      <c r="AE413" t="s">
        <v>53</v>
      </c>
      <c r="AF413" t="s">
        <v>53</v>
      </c>
      <c r="AG413" t="s">
        <v>53</v>
      </c>
      <c r="AH413" t="s">
        <v>53</v>
      </c>
      <c r="AI413" t="s">
        <v>60</v>
      </c>
      <c r="AJ413" t="s">
        <v>53</v>
      </c>
      <c r="AK413" t="s">
        <v>61</v>
      </c>
      <c r="AL413">
        <v>99.05</v>
      </c>
      <c r="AM413">
        <v>2952.85</v>
      </c>
      <c r="AN413">
        <v>0</v>
      </c>
      <c r="AO413">
        <v>0</v>
      </c>
      <c r="AP413">
        <v>647.56999999999903</v>
      </c>
      <c r="AQ413">
        <v>3600.42</v>
      </c>
      <c r="AR413">
        <v>1</v>
      </c>
      <c r="AS413" t="s">
        <v>62</v>
      </c>
      <c r="AT413" t="s">
        <v>53</v>
      </c>
      <c r="AU413">
        <v>82</v>
      </c>
      <c r="AV413">
        <v>3179</v>
      </c>
      <c r="AW413" t="s">
        <v>63</v>
      </c>
      <c r="AX413" t="s">
        <v>154</v>
      </c>
      <c r="AY413" t="str">
        <f>IF(AND(Table1[[#This Row],[Contract]]="Month-to-Month", Table1[[#This Row],[Tenure in Months]]&lt;6, Table1[[#This Row],[Payment Method]]="Bank Withdrawal"), "High Risk", IF(OR(Table1[[#This Row],[Contract]]="Month-to-Month", Table1[[#This Row],[Tenure in Months]]&lt;12), "Medium Risk", "Low Risk"))</f>
        <v>Medium Risk</v>
      </c>
    </row>
    <row r="414" spans="1:51" x14ac:dyDescent="0.35">
      <c r="A414" t="s">
        <v>780</v>
      </c>
      <c r="B414" t="s">
        <v>51</v>
      </c>
      <c r="C414">
        <v>65</v>
      </c>
      <c r="D414" t="s">
        <v>52</v>
      </c>
      <c r="E414" t="s">
        <v>53</v>
      </c>
      <c r="F414" t="s">
        <v>52</v>
      </c>
      <c r="G414" t="s">
        <v>52</v>
      </c>
      <c r="H414">
        <v>0</v>
      </c>
      <c r="I414" t="s">
        <v>54</v>
      </c>
      <c r="J414" t="s">
        <v>55</v>
      </c>
      <c r="K414" t="s">
        <v>781</v>
      </c>
      <c r="L414">
        <v>95251</v>
      </c>
      <c r="M414">
        <v>38.055562000000002</v>
      </c>
      <c r="N414">
        <v>-120.456298</v>
      </c>
      <c r="O414">
        <v>460</v>
      </c>
      <c r="P414" t="s">
        <v>57</v>
      </c>
      <c r="Q414" t="s">
        <v>52</v>
      </c>
      <c r="R414">
        <v>0</v>
      </c>
      <c r="S414">
        <v>19</v>
      </c>
      <c r="T414" t="s">
        <v>72</v>
      </c>
      <c r="U414" t="s">
        <v>53</v>
      </c>
      <c r="V414">
        <v>32.770000000000003</v>
      </c>
      <c r="W414" t="s">
        <v>52</v>
      </c>
      <c r="X414" t="s">
        <v>53</v>
      </c>
      <c r="Y414" t="s">
        <v>68</v>
      </c>
      <c r="Z414">
        <v>4</v>
      </c>
      <c r="AA414" t="s">
        <v>52</v>
      </c>
      <c r="AB414" t="s">
        <v>52</v>
      </c>
      <c r="AC414" t="s">
        <v>53</v>
      </c>
      <c r="AD414" t="s">
        <v>52</v>
      </c>
      <c r="AE414" t="s">
        <v>53</v>
      </c>
      <c r="AF414" t="s">
        <v>53</v>
      </c>
      <c r="AG414" t="s">
        <v>53</v>
      </c>
      <c r="AH414" t="s">
        <v>53</v>
      </c>
      <c r="AI414" t="s">
        <v>60</v>
      </c>
      <c r="AJ414" t="s">
        <v>53</v>
      </c>
      <c r="AK414" t="s">
        <v>69</v>
      </c>
      <c r="AL414">
        <v>95.9</v>
      </c>
      <c r="AM414">
        <v>1777.9</v>
      </c>
      <c r="AN414">
        <v>0</v>
      </c>
      <c r="AO414">
        <v>0</v>
      </c>
      <c r="AP414">
        <v>622.63</v>
      </c>
      <c r="AQ414">
        <v>2400.5300000000002</v>
      </c>
      <c r="AR414">
        <v>1</v>
      </c>
      <c r="AS414" t="s">
        <v>62</v>
      </c>
      <c r="AT414" t="s">
        <v>53</v>
      </c>
      <c r="AU414">
        <v>68</v>
      </c>
      <c r="AV414">
        <v>2851</v>
      </c>
      <c r="AW414" t="s">
        <v>63</v>
      </c>
      <c r="AX414" t="s">
        <v>84</v>
      </c>
      <c r="AY414" t="str">
        <f>IF(AND(Table1[[#This Row],[Contract]]="Month-to-Month", Table1[[#This Row],[Tenure in Months]]&lt;6, Table1[[#This Row],[Payment Method]]="Bank Withdrawal"), "High Risk", IF(OR(Table1[[#This Row],[Contract]]="Month-to-Month", Table1[[#This Row],[Tenure in Months]]&lt;12), "Medium Risk", "Low Risk"))</f>
        <v>Medium Risk</v>
      </c>
    </row>
    <row r="415" spans="1:51" x14ac:dyDescent="0.35">
      <c r="A415" t="s">
        <v>782</v>
      </c>
      <c r="B415" t="s">
        <v>66</v>
      </c>
      <c r="C415">
        <v>78</v>
      </c>
      <c r="D415" t="s">
        <v>52</v>
      </c>
      <c r="E415" t="s">
        <v>53</v>
      </c>
      <c r="F415" t="s">
        <v>52</v>
      </c>
      <c r="G415" t="s">
        <v>52</v>
      </c>
      <c r="H415">
        <v>0</v>
      </c>
      <c r="I415" t="s">
        <v>54</v>
      </c>
      <c r="J415" t="s">
        <v>55</v>
      </c>
      <c r="K415" t="s">
        <v>783</v>
      </c>
      <c r="L415">
        <v>95258</v>
      </c>
      <c r="M415">
        <v>38.169604999999997</v>
      </c>
      <c r="N415">
        <v>-121.310964</v>
      </c>
      <c r="O415">
        <v>4176</v>
      </c>
      <c r="P415" t="s">
        <v>57</v>
      </c>
      <c r="Q415" t="s">
        <v>52</v>
      </c>
      <c r="R415">
        <v>0</v>
      </c>
      <c r="S415">
        <v>47</v>
      </c>
      <c r="T415" t="s">
        <v>58</v>
      </c>
      <c r="U415" t="s">
        <v>53</v>
      </c>
      <c r="V415">
        <v>14.22</v>
      </c>
      <c r="W415" t="s">
        <v>53</v>
      </c>
      <c r="X415" t="s">
        <v>53</v>
      </c>
      <c r="Y415" t="s">
        <v>68</v>
      </c>
      <c r="Z415">
        <v>11</v>
      </c>
      <c r="AA415" t="s">
        <v>52</v>
      </c>
      <c r="AB415" t="s">
        <v>53</v>
      </c>
      <c r="AC415" t="s">
        <v>52</v>
      </c>
      <c r="AD415" t="s">
        <v>53</v>
      </c>
      <c r="AE415" t="s">
        <v>53</v>
      </c>
      <c r="AF415" t="s">
        <v>52</v>
      </c>
      <c r="AG415" t="s">
        <v>52</v>
      </c>
      <c r="AH415" t="s">
        <v>53</v>
      </c>
      <c r="AI415" t="s">
        <v>60</v>
      </c>
      <c r="AJ415" t="s">
        <v>53</v>
      </c>
      <c r="AK415" t="s">
        <v>61</v>
      </c>
      <c r="AL415">
        <v>95.05</v>
      </c>
      <c r="AM415">
        <v>4504.55</v>
      </c>
      <c r="AN415">
        <v>0</v>
      </c>
      <c r="AO415">
        <v>0</v>
      </c>
      <c r="AP415">
        <v>668.34</v>
      </c>
      <c r="AQ415">
        <v>5172.8900000000003</v>
      </c>
      <c r="AR415">
        <v>2</v>
      </c>
      <c r="AS415" t="s">
        <v>62</v>
      </c>
      <c r="AT415" t="s">
        <v>53</v>
      </c>
      <c r="AU415">
        <v>65</v>
      </c>
      <c r="AV415">
        <v>5214</v>
      </c>
      <c r="AW415" t="s">
        <v>63</v>
      </c>
      <c r="AX415" t="s">
        <v>154</v>
      </c>
      <c r="AY415" t="str">
        <f>IF(AND(Table1[[#This Row],[Contract]]="Month-to-Month", Table1[[#This Row],[Tenure in Months]]&lt;6, Table1[[#This Row],[Payment Method]]="Bank Withdrawal"), "High Risk", IF(OR(Table1[[#This Row],[Contract]]="Month-to-Month", Table1[[#This Row],[Tenure in Months]]&lt;12), "Medium Risk", "Low Risk"))</f>
        <v>Medium Risk</v>
      </c>
    </row>
    <row r="416" spans="1:51" x14ac:dyDescent="0.35">
      <c r="A416" t="s">
        <v>784</v>
      </c>
      <c r="B416" t="s">
        <v>51</v>
      </c>
      <c r="C416">
        <v>69</v>
      </c>
      <c r="D416" t="s">
        <v>52</v>
      </c>
      <c r="E416" t="s">
        <v>53</v>
      </c>
      <c r="F416" t="s">
        <v>53</v>
      </c>
      <c r="G416" t="s">
        <v>52</v>
      </c>
      <c r="H416">
        <v>0</v>
      </c>
      <c r="I416" t="s">
        <v>54</v>
      </c>
      <c r="J416" t="s">
        <v>55</v>
      </c>
      <c r="K416" t="s">
        <v>785</v>
      </c>
      <c r="L416">
        <v>95315</v>
      </c>
      <c r="M416">
        <v>37.422961000000001</v>
      </c>
      <c r="N416">
        <v>-120.76549300000001</v>
      </c>
      <c r="O416">
        <v>10159</v>
      </c>
      <c r="P416" t="s">
        <v>57</v>
      </c>
      <c r="Q416" t="s">
        <v>52</v>
      </c>
      <c r="R416">
        <v>0</v>
      </c>
      <c r="S416">
        <v>52</v>
      </c>
      <c r="T416" t="s">
        <v>58</v>
      </c>
      <c r="U416" t="s">
        <v>53</v>
      </c>
      <c r="V416">
        <v>37.6</v>
      </c>
      <c r="W416" t="s">
        <v>53</v>
      </c>
      <c r="X416" t="s">
        <v>53</v>
      </c>
      <c r="Y416" t="s">
        <v>68</v>
      </c>
      <c r="Z416">
        <v>23</v>
      </c>
      <c r="AA416" t="s">
        <v>53</v>
      </c>
      <c r="AB416" t="s">
        <v>52</v>
      </c>
      <c r="AC416" t="s">
        <v>53</v>
      </c>
      <c r="AD416" t="s">
        <v>52</v>
      </c>
      <c r="AE416" t="s">
        <v>53</v>
      </c>
      <c r="AF416" t="s">
        <v>53</v>
      </c>
      <c r="AG416" t="s">
        <v>53</v>
      </c>
      <c r="AH416" t="s">
        <v>53</v>
      </c>
      <c r="AI416" t="s">
        <v>60</v>
      </c>
      <c r="AJ416" t="s">
        <v>53</v>
      </c>
      <c r="AK416" t="s">
        <v>61</v>
      </c>
      <c r="AL416">
        <v>104.2</v>
      </c>
      <c r="AM416">
        <v>5568.35</v>
      </c>
      <c r="AN416">
        <v>0</v>
      </c>
      <c r="AO416">
        <v>0</v>
      </c>
      <c r="AP416">
        <v>1955.2</v>
      </c>
      <c r="AQ416">
        <v>7523.55</v>
      </c>
      <c r="AR416">
        <v>1</v>
      </c>
      <c r="AS416" t="s">
        <v>62</v>
      </c>
      <c r="AT416" t="s">
        <v>53</v>
      </c>
      <c r="AU416">
        <v>68</v>
      </c>
      <c r="AV416">
        <v>5648</v>
      </c>
      <c r="AW416" t="s">
        <v>63</v>
      </c>
      <c r="AX416" t="s">
        <v>154</v>
      </c>
      <c r="AY416" t="str">
        <f>IF(AND(Table1[[#This Row],[Contract]]="Month-to-Month", Table1[[#This Row],[Tenure in Months]]&lt;6, Table1[[#This Row],[Payment Method]]="Bank Withdrawal"), "High Risk", IF(OR(Table1[[#This Row],[Contract]]="Month-to-Month", Table1[[#This Row],[Tenure in Months]]&lt;12), "Medium Risk", "Low Risk"))</f>
        <v>Medium Risk</v>
      </c>
    </row>
    <row r="417" spans="1:51" x14ac:dyDescent="0.35">
      <c r="A417" t="s">
        <v>786</v>
      </c>
      <c r="B417" t="s">
        <v>66</v>
      </c>
      <c r="C417">
        <v>67</v>
      </c>
      <c r="D417" t="s">
        <v>52</v>
      </c>
      <c r="E417" t="s">
        <v>53</v>
      </c>
      <c r="F417" t="s">
        <v>52</v>
      </c>
      <c r="G417" t="s">
        <v>52</v>
      </c>
      <c r="H417">
        <v>0</v>
      </c>
      <c r="I417" t="s">
        <v>54</v>
      </c>
      <c r="J417" t="s">
        <v>55</v>
      </c>
      <c r="K417" t="s">
        <v>787</v>
      </c>
      <c r="L417">
        <v>95367</v>
      </c>
      <c r="M417">
        <v>37.734971000000002</v>
      </c>
      <c r="N417">
        <v>-120.95427100000001</v>
      </c>
      <c r="O417">
        <v>16525</v>
      </c>
      <c r="P417" t="s">
        <v>57</v>
      </c>
      <c r="Q417" t="s">
        <v>52</v>
      </c>
      <c r="R417">
        <v>0</v>
      </c>
      <c r="S417">
        <v>11</v>
      </c>
      <c r="T417" t="s">
        <v>58</v>
      </c>
      <c r="U417" t="s">
        <v>53</v>
      </c>
      <c r="V417">
        <v>3.62</v>
      </c>
      <c r="W417" t="s">
        <v>53</v>
      </c>
      <c r="X417" t="s">
        <v>53</v>
      </c>
      <c r="Y417" t="s">
        <v>68</v>
      </c>
      <c r="Z417">
        <v>22</v>
      </c>
      <c r="AA417" t="s">
        <v>52</v>
      </c>
      <c r="AB417" t="s">
        <v>52</v>
      </c>
      <c r="AC417" t="s">
        <v>52</v>
      </c>
      <c r="AD417" t="s">
        <v>52</v>
      </c>
      <c r="AE417" t="s">
        <v>53</v>
      </c>
      <c r="AF417" t="s">
        <v>53</v>
      </c>
      <c r="AG417" t="s">
        <v>53</v>
      </c>
      <c r="AH417" t="s">
        <v>53</v>
      </c>
      <c r="AI417" t="s">
        <v>60</v>
      </c>
      <c r="AJ417" t="s">
        <v>53</v>
      </c>
      <c r="AK417" t="s">
        <v>61</v>
      </c>
      <c r="AL417">
        <v>95.15</v>
      </c>
      <c r="AM417">
        <v>997.65</v>
      </c>
      <c r="AN417">
        <v>0</v>
      </c>
      <c r="AO417">
        <v>0</v>
      </c>
      <c r="AP417">
        <v>39.82</v>
      </c>
      <c r="AQ417">
        <v>1037.47</v>
      </c>
      <c r="AR417">
        <v>2</v>
      </c>
      <c r="AS417" t="s">
        <v>62</v>
      </c>
      <c r="AT417" t="s">
        <v>53</v>
      </c>
      <c r="AU417">
        <v>71</v>
      </c>
      <c r="AV417">
        <v>4074</v>
      </c>
      <c r="AW417" t="s">
        <v>80</v>
      </c>
      <c r="AX417" t="s">
        <v>81</v>
      </c>
      <c r="AY417" t="str">
        <f>IF(AND(Table1[[#This Row],[Contract]]="Month-to-Month", Table1[[#This Row],[Tenure in Months]]&lt;6, Table1[[#This Row],[Payment Method]]="Bank Withdrawal"), "High Risk", IF(OR(Table1[[#This Row],[Contract]]="Month-to-Month", Table1[[#This Row],[Tenure in Months]]&lt;12), "Medium Risk", "Low Risk"))</f>
        <v>Medium Risk</v>
      </c>
    </row>
    <row r="418" spans="1:51" x14ac:dyDescent="0.35">
      <c r="A418" t="s">
        <v>788</v>
      </c>
      <c r="B418" t="s">
        <v>51</v>
      </c>
      <c r="C418">
        <v>74</v>
      </c>
      <c r="D418" t="s">
        <v>52</v>
      </c>
      <c r="E418" t="s">
        <v>53</v>
      </c>
      <c r="F418" t="s">
        <v>52</v>
      </c>
      <c r="G418" t="s">
        <v>52</v>
      </c>
      <c r="H418">
        <v>0</v>
      </c>
      <c r="I418" t="s">
        <v>54</v>
      </c>
      <c r="J418" t="s">
        <v>55</v>
      </c>
      <c r="K418" t="s">
        <v>789</v>
      </c>
      <c r="L418">
        <v>95407</v>
      </c>
      <c r="M418">
        <v>38.394091000000003</v>
      </c>
      <c r="N418">
        <v>-122.739814</v>
      </c>
      <c r="O418">
        <v>30876</v>
      </c>
      <c r="P418" t="s">
        <v>57</v>
      </c>
      <c r="Q418" t="s">
        <v>52</v>
      </c>
      <c r="R418">
        <v>0</v>
      </c>
      <c r="S418">
        <v>43</v>
      </c>
      <c r="T418" t="s">
        <v>58</v>
      </c>
      <c r="U418" t="s">
        <v>53</v>
      </c>
      <c r="V418">
        <v>39.119999999999997</v>
      </c>
      <c r="W418" t="s">
        <v>52</v>
      </c>
      <c r="X418" t="s">
        <v>53</v>
      </c>
      <c r="Y418" t="s">
        <v>68</v>
      </c>
      <c r="Z418">
        <v>6</v>
      </c>
      <c r="AA418" t="s">
        <v>52</v>
      </c>
      <c r="AB418" t="s">
        <v>52</v>
      </c>
      <c r="AC418" t="s">
        <v>52</v>
      </c>
      <c r="AD418" t="s">
        <v>52</v>
      </c>
      <c r="AE418" t="s">
        <v>53</v>
      </c>
      <c r="AF418" t="s">
        <v>53</v>
      </c>
      <c r="AG418" t="s">
        <v>53</v>
      </c>
      <c r="AH418" t="s">
        <v>53</v>
      </c>
      <c r="AI418" t="s">
        <v>60</v>
      </c>
      <c r="AJ418" t="s">
        <v>53</v>
      </c>
      <c r="AK418" t="s">
        <v>87</v>
      </c>
      <c r="AL418">
        <v>89.55</v>
      </c>
      <c r="AM418">
        <v>3856.75</v>
      </c>
      <c r="AN418">
        <v>0</v>
      </c>
      <c r="AO418">
        <v>0</v>
      </c>
      <c r="AP418">
        <v>1682.1599999999901</v>
      </c>
      <c r="AQ418">
        <v>5538.91</v>
      </c>
      <c r="AR418">
        <v>1</v>
      </c>
      <c r="AS418" t="s">
        <v>62</v>
      </c>
      <c r="AT418" t="s">
        <v>53</v>
      </c>
      <c r="AU418">
        <v>73</v>
      </c>
      <c r="AV418">
        <v>3802</v>
      </c>
      <c r="AW418" t="s">
        <v>76</v>
      </c>
      <c r="AX418" t="s">
        <v>133</v>
      </c>
      <c r="AY418" t="str">
        <f>IF(AND(Table1[[#This Row],[Contract]]="Month-to-Month", Table1[[#This Row],[Tenure in Months]]&lt;6, Table1[[#This Row],[Payment Method]]="Bank Withdrawal"), "High Risk", IF(OR(Table1[[#This Row],[Contract]]="Month-to-Month", Table1[[#This Row],[Tenure in Months]]&lt;12), "Medium Risk", "Low Risk"))</f>
        <v>Medium Risk</v>
      </c>
    </row>
    <row r="419" spans="1:51" x14ac:dyDescent="0.35">
      <c r="A419" t="s">
        <v>790</v>
      </c>
      <c r="B419" t="s">
        <v>51</v>
      </c>
      <c r="C419">
        <v>77</v>
      </c>
      <c r="D419" t="s">
        <v>52</v>
      </c>
      <c r="E419" t="s">
        <v>53</v>
      </c>
      <c r="F419" t="s">
        <v>52</v>
      </c>
      <c r="G419" t="s">
        <v>52</v>
      </c>
      <c r="H419">
        <v>0</v>
      </c>
      <c r="I419" t="s">
        <v>54</v>
      </c>
      <c r="J419" t="s">
        <v>55</v>
      </c>
      <c r="K419" t="s">
        <v>791</v>
      </c>
      <c r="L419">
        <v>95422</v>
      </c>
      <c r="M419">
        <v>38.965803999999999</v>
      </c>
      <c r="N419">
        <v>-122.63177899999999</v>
      </c>
      <c r="O419">
        <v>13485</v>
      </c>
      <c r="P419" t="s">
        <v>57</v>
      </c>
      <c r="Q419" t="s">
        <v>52</v>
      </c>
      <c r="R419">
        <v>0</v>
      </c>
      <c r="S419">
        <v>46</v>
      </c>
      <c r="T419" t="s">
        <v>58</v>
      </c>
      <c r="U419" t="s">
        <v>53</v>
      </c>
      <c r="V419">
        <v>36.78</v>
      </c>
      <c r="W419" t="s">
        <v>52</v>
      </c>
      <c r="X419" t="s">
        <v>53</v>
      </c>
      <c r="Y419" t="s">
        <v>68</v>
      </c>
      <c r="Z419">
        <v>29</v>
      </c>
      <c r="AA419" t="s">
        <v>53</v>
      </c>
      <c r="AB419" t="s">
        <v>52</v>
      </c>
      <c r="AC419" t="s">
        <v>52</v>
      </c>
      <c r="AD419" t="s">
        <v>52</v>
      </c>
      <c r="AE419" t="s">
        <v>52</v>
      </c>
      <c r="AF419" t="s">
        <v>53</v>
      </c>
      <c r="AG419" t="s">
        <v>53</v>
      </c>
      <c r="AH419" t="s">
        <v>53</v>
      </c>
      <c r="AI419" t="s">
        <v>60</v>
      </c>
      <c r="AJ419" t="s">
        <v>52</v>
      </c>
      <c r="AK419" t="s">
        <v>61</v>
      </c>
      <c r="AL419">
        <v>85</v>
      </c>
      <c r="AM419">
        <v>3969.4</v>
      </c>
      <c r="AN419">
        <v>0</v>
      </c>
      <c r="AO419">
        <v>0</v>
      </c>
      <c r="AP419">
        <v>1691.88</v>
      </c>
      <c r="AQ419">
        <v>5661.28</v>
      </c>
      <c r="AR419">
        <v>1</v>
      </c>
      <c r="AS419" t="s">
        <v>62</v>
      </c>
      <c r="AT419" t="s">
        <v>53</v>
      </c>
      <c r="AU419">
        <v>71</v>
      </c>
      <c r="AV419">
        <v>2097</v>
      </c>
      <c r="AW419" t="s">
        <v>120</v>
      </c>
      <c r="AX419" t="s">
        <v>121</v>
      </c>
      <c r="AY419" t="str">
        <f>IF(AND(Table1[[#This Row],[Contract]]="Month-to-Month", Table1[[#This Row],[Tenure in Months]]&lt;6, Table1[[#This Row],[Payment Method]]="Bank Withdrawal"), "High Risk", IF(OR(Table1[[#This Row],[Contract]]="Month-to-Month", Table1[[#This Row],[Tenure in Months]]&lt;12), "Medium Risk", "Low Risk"))</f>
        <v>Medium Risk</v>
      </c>
    </row>
    <row r="420" spans="1:51" x14ac:dyDescent="0.35">
      <c r="A420" t="s">
        <v>792</v>
      </c>
      <c r="B420" t="s">
        <v>66</v>
      </c>
      <c r="C420">
        <v>79</v>
      </c>
      <c r="D420" t="s">
        <v>52</v>
      </c>
      <c r="E420" t="s">
        <v>53</v>
      </c>
      <c r="F420" t="s">
        <v>52</v>
      </c>
      <c r="G420" t="s">
        <v>52</v>
      </c>
      <c r="H420">
        <v>0</v>
      </c>
      <c r="I420" t="s">
        <v>54</v>
      </c>
      <c r="J420" t="s">
        <v>55</v>
      </c>
      <c r="K420" t="s">
        <v>226</v>
      </c>
      <c r="L420">
        <v>90712</v>
      </c>
      <c r="M420">
        <v>33.840524000000002</v>
      </c>
      <c r="N420">
        <v>-118.148403</v>
      </c>
      <c r="O420">
        <v>30173</v>
      </c>
      <c r="P420" t="s">
        <v>57</v>
      </c>
      <c r="Q420" t="s">
        <v>52</v>
      </c>
      <c r="R420">
        <v>0</v>
      </c>
      <c r="S420">
        <v>6</v>
      </c>
      <c r="T420" t="s">
        <v>58</v>
      </c>
      <c r="U420" t="s">
        <v>53</v>
      </c>
      <c r="V420">
        <v>47.35</v>
      </c>
      <c r="W420" t="s">
        <v>53</v>
      </c>
      <c r="X420" t="s">
        <v>53</v>
      </c>
      <c r="Y420" t="s">
        <v>68</v>
      </c>
      <c r="Z420">
        <v>29</v>
      </c>
      <c r="AA420" t="s">
        <v>52</v>
      </c>
      <c r="AB420" t="s">
        <v>53</v>
      </c>
      <c r="AC420" t="s">
        <v>52</v>
      </c>
      <c r="AD420" t="s">
        <v>52</v>
      </c>
      <c r="AE420" t="s">
        <v>53</v>
      </c>
      <c r="AF420" t="s">
        <v>53</v>
      </c>
      <c r="AG420" t="s">
        <v>53</v>
      </c>
      <c r="AH420" t="s">
        <v>53</v>
      </c>
      <c r="AI420" t="s">
        <v>60</v>
      </c>
      <c r="AJ420" t="s">
        <v>53</v>
      </c>
      <c r="AK420" t="s">
        <v>61</v>
      </c>
      <c r="AL420">
        <v>98.25</v>
      </c>
      <c r="AM420">
        <v>560.6</v>
      </c>
      <c r="AN420">
        <v>0</v>
      </c>
      <c r="AO420">
        <v>0</v>
      </c>
      <c r="AP420">
        <v>284.10000000000002</v>
      </c>
      <c r="AQ420">
        <v>844.7</v>
      </c>
      <c r="AR420">
        <v>3</v>
      </c>
      <c r="AS420" t="s">
        <v>62</v>
      </c>
      <c r="AT420" t="s">
        <v>53</v>
      </c>
      <c r="AU420">
        <v>83</v>
      </c>
      <c r="AV420">
        <v>3330</v>
      </c>
      <c r="AW420" t="s">
        <v>120</v>
      </c>
      <c r="AX420" t="s">
        <v>121</v>
      </c>
      <c r="AY420" t="str">
        <f>IF(AND(Table1[[#This Row],[Contract]]="Month-to-Month", Table1[[#This Row],[Tenure in Months]]&lt;6, Table1[[#This Row],[Payment Method]]="Bank Withdrawal"), "High Risk", IF(OR(Table1[[#This Row],[Contract]]="Month-to-Month", Table1[[#This Row],[Tenure in Months]]&lt;12), "Medium Risk", "Low Risk"))</f>
        <v>Medium Risk</v>
      </c>
    </row>
    <row r="421" spans="1:51" x14ac:dyDescent="0.35">
      <c r="A421" t="s">
        <v>793</v>
      </c>
      <c r="B421" t="s">
        <v>66</v>
      </c>
      <c r="C421">
        <v>68</v>
      </c>
      <c r="D421" t="s">
        <v>52</v>
      </c>
      <c r="E421" t="s">
        <v>53</v>
      </c>
      <c r="F421" t="s">
        <v>52</v>
      </c>
      <c r="G421" t="s">
        <v>52</v>
      </c>
      <c r="H421">
        <v>0</v>
      </c>
      <c r="I421" t="s">
        <v>54</v>
      </c>
      <c r="J421" t="s">
        <v>55</v>
      </c>
      <c r="K421" t="s">
        <v>228</v>
      </c>
      <c r="L421">
        <v>95439</v>
      </c>
      <c r="M421">
        <v>38.493887999999998</v>
      </c>
      <c r="N421">
        <v>-122.777141</v>
      </c>
      <c r="O421">
        <v>476</v>
      </c>
      <c r="P421" t="s">
        <v>57</v>
      </c>
      <c r="Q421" t="s">
        <v>52</v>
      </c>
      <c r="R421">
        <v>0</v>
      </c>
      <c r="S421">
        <v>1</v>
      </c>
      <c r="T421" t="s">
        <v>58</v>
      </c>
      <c r="U421" t="s">
        <v>52</v>
      </c>
      <c r="V421">
        <v>0</v>
      </c>
      <c r="W421" t="s">
        <v>52</v>
      </c>
      <c r="X421" t="s">
        <v>53</v>
      </c>
      <c r="Y421" t="s">
        <v>110</v>
      </c>
      <c r="Z421">
        <v>9</v>
      </c>
      <c r="AA421" t="s">
        <v>52</v>
      </c>
      <c r="AB421" t="s">
        <v>52</v>
      </c>
      <c r="AC421" t="s">
        <v>52</v>
      </c>
      <c r="AD421" t="s">
        <v>52</v>
      </c>
      <c r="AE421" t="s">
        <v>52</v>
      </c>
      <c r="AF421" t="s">
        <v>52</v>
      </c>
      <c r="AG421" t="s">
        <v>52</v>
      </c>
      <c r="AH421" t="s">
        <v>53</v>
      </c>
      <c r="AI421" t="s">
        <v>60</v>
      </c>
      <c r="AJ421" t="s">
        <v>53</v>
      </c>
      <c r="AK421" t="s">
        <v>87</v>
      </c>
      <c r="AL421">
        <v>25.7</v>
      </c>
      <c r="AM421">
        <v>25.7</v>
      </c>
      <c r="AN421">
        <v>0</v>
      </c>
      <c r="AO421">
        <v>0</v>
      </c>
      <c r="AP421">
        <v>0</v>
      </c>
      <c r="AQ421">
        <v>25.7</v>
      </c>
      <c r="AR421">
        <v>1</v>
      </c>
      <c r="AS421" t="s">
        <v>62</v>
      </c>
      <c r="AT421" t="s">
        <v>53</v>
      </c>
      <c r="AU421">
        <v>83</v>
      </c>
      <c r="AV421">
        <v>4095</v>
      </c>
      <c r="AW421" t="s">
        <v>120</v>
      </c>
      <c r="AX421" t="s">
        <v>220</v>
      </c>
      <c r="AY421" t="str">
        <f>IF(AND(Table1[[#This Row],[Contract]]="Month-to-Month", Table1[[#This Row],[Tenure in Months]]&lt;6, Table1[[#This Row],[Payment Method]]="Bank Withdrawal"), "High Risk", IF(OR(Table1[[#This Row],[Contract]]="Month-to-Month", Table1[[#This Row],[Tenure in Months]]&lt;12), "Medium Risk", "Low Risk"))</f>
        <v>Medium Risk</v>
      </c>
    </row>
    <row r="422" spans="1:51" x14ac:dyDescent="0.35">
      <c r="A422" t="s">
        <v>794</v>
      </c>
      <c r="B422" t="s">
        <v>66</v>
      </c>
      <c r="C422">
        <v>76</v>
      </c>
      <c r="D422" t="s">
        <v>52</v>
      </c>
      <c r="E422" t="s">
        <v>53</v>
      </c>
      <c r="F422" t="s">
        <v>53</v>
      </c>
      <c r="G422" t="s">
        <v>52</v>
      </c>
      <c r="H422">
        <v>0</v>
      </c>
      <c r="I422" t="s">
        <v>54</v>
      </c>
      <c r="J422" t="s">
        <v>55</v>
      </c>
      <c r="K422" t="s">
        <v>795</v>
      </c>
      <c r="L422">
        <v>95453</v>
      </c>
      <c r="M422">
        <v>39.080469000000001</v>
      </c>
      <c r="N422">
        <v>-122.95517599999999</v>
      </c>
      <c r="O422">
        <v>11180</v>
      </c>
      <c r="P422" t="s">
        <v>57</v>
      </c>
      <c r="Q422" t="s">
        <v>53</v>
      </c>
      <c r="R422">
        <v>6</v>
      </c>
      <c r="S422">
        <v>1</v>
      </c>
      <c r="T422" t="s">
        <v>58</v>
      </c>
      <c r="U422" t="s">
        <v>53</v>
      </c>
      <c r="V422">
        <v>41.16</v>
      </c>
      <c r="W422" t="s">
        <v>52</v>
      </c>
      <c r="X422" t="s">
        <v>53</v>
      </c>
      <c r="Y422" t="s">
        <v>68</v>
      </c>
      <c r="Z422">
        <v>6</v>
      </c>
      <c r="AA422" t="s">
        <v>52</v>
      </c>
      <c r="AB422" t="s">
        <v>53</v>
      </c>
      <c r="AC422" t="s">
        <v>52</v>
      </c>
      <c r="AD422" t="s">
        <v>52</v>
      </c>
      <c r="AE422" t="s">
        <v>52</v>
      </c>
      <c r="AF422" t="s">
        <v>52</v>
      </c>
      <c r="AG422" t="s">
        <v>52</v>
      </c>
      <c r="AH422" t="s">
        <v>53</v>
      </c>
      <c r="AI422" t="s">
        <v>60</v>
      </c>
      <c r="AJ422" t="s">
        <v>53</v>
      </c>
      <c r="AK422" t="s">
        <v>87</v>
      </c>
      <c r="AL422">
        <v>76.400000000000006</v>
      </c>
      <c r="AM422">
        <v>76.400000000000006</v>
      </c>
      <c r="AN422">
        <v>0</v>
      </c>
      <c r="AO422">
        <v>0</v>
      </c>
      <c r="AP422">
        <v>41.16</v>
      </c>
      <c r="AQ422">
        <v>117.56</v>
      </c>
      <c r="AR422">
        <v>2</v>
      </c>
      <c r="AS422" t="s">
        <v>62</v>
      </c>
      <c r="AT422" t="s">
        <v>53</v>
      </c>
      <c r="AU422">
        <v>89</v>
      </c>
      <c r="AV422">
        <v>2426</v>
      </c>
      <c r="AW422" t="s">
        <v>120</v>
      </c>
      <c r="AX422" t="s">
        <v>121</v>
      </c>
      <c r="AY422" t="str">
        <f>IF(AND(Table1[[#This Row],[Contract]]="Month-to-Month", Table1[[#This Row],[Tenure in Months]]&lt;6, Table1[[#This Row],[Payment Method]]="Bank Withdrawal"), "High Risk", IF(OR(Table1[[#This Row],[Contract]]="Month-to-Month", Table1[[#This Row],[Tenure in Months]]&lt;12), "Medium Risk", "Low Risk"))</f>
        <v>Medium Risk</v>
      </c>
    </row>
    <row r="423" spans="1:51" x14ac:dyDescent="0.35">
      <c r="A423" t="s">
        <v>796</v>
      </c>
      <c r="B423" t="s">
        <v>51</v>
      </c>
      <c r="C423">
        <v>80</v>
      </c>
      <c r="D423" t="s">
        <v>52</v>
      </c>
      <c r="E423" t="s">
        <v>53</v>
      </c>
      <c r="F423" t="s">
        <v>53</v>
      </c>
      <c r="G423" t="s">
        <v>53</v>
      </c>
      <c r="H423">
        <v>2</v>
      </c>
      <c r="I423" t="s">
        <v>54</v>
      </c>
      <c r="J423" t="s">
        <v>55</v>
      </c>
      <c r="K423" t="s">
        <v>797</v>
      </c>
      <c r="L423">
        <v>95458</v>
      </c>
      <c r="M423">
        <v>39.141933999999999</v>
      </c>
      <c r="N423">
        <v>-122.770679</v>
      </c>
      <c r="O423">
        <v>3002</v>
      </c>
      <c r="P423" t="s">
        <v>57</v>
      </c>
      <c r="Q423" t="s">
        <v>53</v>
      </c>
      <c r="R423">
        <v>5</v>
      </c>
      <c r="S423">
        <v>22</v>
      </c>
      <c r="T423" t="s">
        <v>58</v>
      </c>
      <c r="U423" t="s">
        <v>52</v>
      </c>
      <c r="V423">
        <v>0</v>
      </c>
      <c r="W423" t="s">
        <v>52</v>
      </c>
      <c r="X423" t="s">
        <v>53</v>
      </c>
      <c r="Y423" t="s">
        <v>110</v>
      </c>
      <c r="Z423">
        <v>18</v>
      </c>
      <c r="AA423" t="s">
        <v>53</v>
      </c>
      <c r="AB423" t="s">
        <v>52</v>
      </c>
      <c r="AC423" t="s">
        <v>52</v>
      </c>
      <c r="AD423" t="s">
        <v>52</v>
      </c>
      <c r="AE423" t="s">
        <v>52</v>
      </c>
      <c r="AF423" t="s">
        <v>53</v>
      </c>
      <c r="AG423" t="s">
        <v>52</v>
      </c>
      <c r="AH423" t="s">
        <v>53</v>
      </c>
      <c r="AI423" t="s">
        <v>60</v>
      </c>
      <c r="AJ423" t="s">
        <v>52</v>
      </c>
      <c r="AK423" t="s">
        <v>87</v>
      </c>
      <c r="AL423">
        <v>40.049999999999997</v>
      </c>
      <c r="AM423">
        <v>880.2</v>
      </c>
      <c r="AN423">
        <v>0</v>
      </c>
      <c r="AO423">
        <v>0</v>
      </c>
      <c r="AP423">
        <v>0</v>
      </c>
      <c r="AQ423">
        <v>880.2</v>
      </c>
      <c r="AR423">
        <v>1</v>
      </c>
      <c r="AS423" t="s">
        <v>62</v>
      </c>
      <c r="AT423" t="s">
        <v>53</v>
      </c>
      <c r="AU423">
        <v>75</v>
      </c>
      <c r="AV423">
        <v>2061</v>
      </c>
      <c r="AW423" t="s">
        <v>88</v>
      </c>
      <c r="AX423" t="s">
        <v>173</v>
      </c>
      <c r="AY423" t="str">
        <f>IF(AND(Table1[[#This Row],[Contract]]="Month-to-Month", Table1[[#This Row],[Tenure in Months]]&lt;6, Table1[[#This Row],[Payment Method]]="Bank Withdrawal"), "High Risk", IF(OR(Table1[[#This Row],[Contract]]="Month-to-Month", Table1[[#This Row],[Tenure in Months]]&lt;12), "Medium Risk", "Low Risk"))</f>
        <v>Medium Risk</v>
      </c>
    </row>
    <row r="424" spans="1:51" x14ac:dyDescent="0.35">
      <c r="A424" t="s">
        <v>798</v>
      </c>
      <c r="B424" t="s">
        <v>66</v>
      </c>
      <c r="C424">
        <v>72</v>
      </c>
      <c r="D424" t="s">
        <v>52</v>
      </c>
      <c r="E424" t="s">
        <v>53</v>
      </c>
      <c r="F424" t="s">
        <v>52</v>
      </c>
      <c r="G424" t="s">
        <v>52</v>
      </c>
      <c r="H424">
        <v>0</v>
      </c>
      <c r="I424" t="s">
        <v>54</v>
      </c>
      <c r="J424" t="s">
        <v>55</v>
      </c>
      <c r="K424" t="s">
        <v>799</v>
      </c>
      <c r="L424">
        <v>95497</v>
      </c>
      <c r="M424">
        <v>38.696658999999997</v>
      </c>
      <c r="N424">
        <v>-123.43686099999999</v>
      </c>
      <c r="O424">
        <v>752</v>
      </c>
      <c r="P424" t="s">
        <v>57</v>
      </c>
      <c r="Q424" t="s">
        <v>52</v>
      </c>
      <c r="R424">
        <v>0</v>
      </c>
      <c r="S424">
        <v>1</v>
      </c>
      <c r="T424" t="s">
        <v>58</v>
      </c>
      <c r="U424" t="s">
        <v>53</v>
      </c>
      <c r="V424">
        <v>20.55</v>
      </c>
      <c r="W424" t="s">
        <v>52</v>
      </c>
      <c r="X424" t="s">
        <v>53</v>
      </c>
      <c r="Y424" t="s">
        <v>68</v>
      </c>
      <c r="Z424">
        <v>5</v>
      </c>
      <c r="AA424" t="s">
        <v>52</v>
      </c>
      <c r="AB424" t="s">
        <v>53</v>
      </c>
      <c r="AC424" t="s">
        <v>52</v>
      </c>
      <c r="AD424" t="s">
        <v>52</v>
      </c>
      <c r="AE424" t="s">
        <v>52</v>
      </c>
      <c r="AF424" t="s">
        <v>52</v>
      </c>
      <c r="AG424" t="s">
        <v>52</v>
      </c>
      <c r="AH424" t="s">
        <v>53</v>
      </c>
      <c r="AI424" t="s">
        <v>60</v>
      </c>
      <c r="AJ424" t="s">
        <v>53</v>
      </c>
      <c r="AK424" t="s">
        <v>61</v>
      </c>
      <c r="AL424">
        <v>73</v>
      </c>
      <c r="AM424">
        <v>73</v>
      </c>
      <c r="AN424">
        <v>0</v>
      </c>
      <c r="AO424">
        <v>0</v>
      </c>
      <c r="AP424">
        <v>20.55</v>
      </c>
      <c r="AQ424">
        <v>93.55</v>
      </c>
      <c r="AR424">
        <v>1</v>
      </c>
      <c r="AS424" t="s">
        <v>62</v>
      </c>
      <c r="AT424" t="s">
        <v>53</v>
      </c>
      <c r="AU424">
        <v>76</v>
      </c>
      <c r="AV424">
        <v>4116</v>
      </c>
      <c r="AW424" t="s">
        <v>63</v>
      </c>
      <c r="AX424" t="s">
        <v>64</v>
      </c>
      <c r="AY424" t="str">
        <f>IF(AND(Table1[[#This Row],[Contract]]="Month-to-Month", Table1[[#This Row],[Tenure in Months]]&lt;6, Table1[[#This Row],[Payment Method]]="Bank Withdrawal"), "High Risk", IF(OR(Table1[[#This Row],[Contract]]="Month-to-Month", Table1[[#This Row],[Tenure in Months]]&lt;12), "Medium Risk", "Low Risk"))</f>
        <v>High Risk</v>
      </c>
    </row>
    <row r="425" spans="1:51" x14ac:dyDescent="0.35">
      <c r="A425" t="s">
        <v>800</v>
      </c>
      <c r="B425" t="s">
        <v>51</v>
      </c>
      <c r="C425">
        <v>78</v>
      </c>
      <c r="D425" t="s">
        <v>52</v>
      </c>
      <c r="E425" t="s">
        <v>53</v>
      </c>
      <c r="F425" t="s">
        <v>52</v>
      </c>
      <c r="G425" t="s">
        <v>52</v>
      </c>
      <c r="H425">
        <v>0</v>
      </c>
      <c r="I425" t="s">
        <v>54</v>
      </c>
      <c r="J425" t="s">
        <v>55</v>
      </c>
      <c r="K425" t="s">
        <v>801</v>
      </c>
      <c r="L425">
        <v>95526</v>
      </c>
      <c r="M425">
        <v>40.372532</v>
      </c>
      <c r="N425">
        <v>-123.525626</v>
      </c>
      <c r="O425">
        <v>695</v>
      </c>
      <c r="P425" t="s">
        <v>57</v>
      </c>
      <c r="Q425" t="s">
        <v>52</v>
      </c>
      <c r="R425">
        <v>0</v>
      </c>
      <c r="S425">
        <v>33</v>
      </c>
      <c r="T425" t="s">
        <v>58</v>
      </c>
      <c r="U425" t="s">
        <v>53</v>
      </c>
      <c r="V425">
        <v>38.53</v>
      </c>
      <c r="W425" t="s">
        <v>53</v>
      </c>
      <c r="X425" t="s">
        <v>53</v>
      </c>
      <c r="Y425" t="s">
        <v>68</v>
      </c>
      <c r="Z425">
        <v>2</v>
      </c>
      <c r="AA425" t="s">
        <v>52</v>
      </c>
      <c r="AB425" t="s">
        <v>53</v>
      </c>
      <c r="AC425" t="s">
        <v>53</v>
      </c>
      <c r="AD425" t="s">
        <v>52</v>
      </c>
      <c r="AE425" t="s">
        <v>52</v>
      </c>
      <c r="AF425" t="s">
        <v>52</v>
      </c>
      <c r="AG425" t="s">
        <v>52</v>
      </c>
      <c r="AH425" t="s">
        <v>53</v>
      </c>
      <c r="AI425" t="s">
        <v>60</v>
      </c>
      <c r="AJ425" t="s">
        <v>53</v>
      </c>
      <c r="AK425" t="s">
        <v>69</v>
      </c>
      <c r="AL425">
        <v>83.85</v>
      </c>
      <c r="AM425">
        <v>2716.3</v>
      </c>
      <c r="AN425">
        <v>0</v>
      </c>
      <c r="AO425">
        <v>0</v>
      </c>
      <c r="AP425">
        <v>1271.49</v>
      </c>
      <c r="AQ425">
        <v>3987.79</v>
      </c>
      <c r="AR425">
        <v>2</v>
      </c>
      <c r="AS425" t="s">
        <v>62</v>
      </c>
      <c r="AT425" t="s">
        <v>53</v>
      </c>
      <c r="AU425">
        <v>79</v>
      </c>
      <c r="AV425">
        <v>2583</v>
      </c>
      <c r="AW425" t="s">
        <v>63</v>
      </c>
      <c r="AX425" t="s">
        <v>70</v>
      </c>
      <c r="AY425" t="str">
        <f>IF(AND(Table1[[#This Row],[Contract]]="Month-to-Month", Table1[[#This Row],[Tenure in Months]]&lt;6, Table1[[#This Row],[Payment Method]]="Bank Withdrawal"), "High Risk", IF(OR(Table1[[#This Row],[Contract]]="Month-to-Month", Table1[[#This Row],[Tenure in Months]]&lt;12), "Medium Risk", "Low Risk"))</f>
        <v>Medium Risk</v>
      </c>
    </row>
    <row r="426" spans="1:51" x14ac:dyDescent="0.35">
      <c r="A426" t="s">
        <v>802</v>
      </c>
      <c r="B426" t="s">
        <v>66</v>
      </c>
      <c r="C426">
        <v>67</v>
      </c>
      <c r="D426" t="s">
        <v>52</v>
      </c>
      <c r="E426" t="s">
        <v>53</v>
      </c>
      <c r="F426" t="s">
        <v>52</v>
      </c>
      <c r="G426" t="s">
        <v>52</v>
      </c>
      <c r="H426">
        <v>0</v>
      </c>
      <c r="I426" t="s">
        <v>54</v>
      </c>
      <c r="J426" t="s">
        <v>55</v>
      </c>
      <c r="K426" t="s">
        <v>803</v>
      </c>
      <c r="L426">
        <v>95542</v>
      </c>
      <c r="M426">
        <v>40.057783999999998</v>
      </c>
      <c r="N426">
        <v>-123.679461</v>
      </c>
      <c r="O426">
        <v>2423</v>
      </c>
      <c r="P426" t="s">
        <v>57</v>
      </c>
      <c r="Q426" t="s">
        <v>52</v>
      </c>
      <c r="R426">
        <v>0</v>
      </c>
      <c r="S426">
        <v>2</v>
      </c>
      <c r="T426" t="s">
        <v>58</v>
      </c>
      <c r="U426" t="s">
        <v>53</v>
      </c>
      <c r="V426">
        <v>12.52</v>
      </c>
      <c r="W426" t="s">
        <v>52</v>
      </c>
      <c r="X426" t="s">
        <v>53</v>
      </c>
      <c r="Y426" t="s">
        <v>68</v>
      </c>
      <c r="Z426">
        <v>25</v>
      </c>
      <c r="AA426" t="s">
        <v>52</v>
      </c>
      <c r="AB426" t="s">
        <v>52</v>
      </c>
      <c r="AC426" t="s">
        <v>52</v>
      </c>
      <c r="AD426" t="s">
        <v>52</v>
      </c>
      <c r="AE426" t="s">
        <v>52</v>
      </c>
      <c r="AF426" t="s">
        <v>52</v>
      </c>
      <c r="AG426" t="s">
        <v>52</v>
      </c>
      <c r="AH426" t="s">
        <v>53</v>
      </c>
      <c r="AI426" t="s">
        <v>60</v>
      </c>
      <c r="AJ426" t="s">
        <v>53</v>
      </c>
      <c r="AK426" t="s">
        <v>61</v>
      </c>
      <c r="AL426">
        <v>70.650000000000006</v>
      </c>
      <c r="AM426">
        <v>142.35</v>
      </c>
      <c r="AN426">
        <v>0</v>
      </c>
      <c r="AO426">
        <v>0</v>
      </c>
      <c r="AP426">
        <v>25.04</v>
      </c>
      <c r="AQ426">
        <v>167.39</v>
      </c>
      <c r="AR426">
        <v>1</v>
      </c>
      <c r="AS426" t="s">
        <v>62</v>
      </c>
      <c r="AT426" t="s">
        <v>53</v>
      </c>
      <c r="AU426">
        <v>74</v>
      </c>
      <c r="AV426">
        <v>2189</v>
      </c>
      <c r="AW426" t="s">
        <v>63</v>
      </c>
      <c r="AX426" t="s">
        <v>84</v>
      </c>
      <c r="AY426" t="str">
        <f>IF(AND(Table1[[#This Row],[Contract]]="Month-to-Month", Table1[[#This Row],[Tenure in Months]]&lt;6, Table1[[#This Row],[Payment Method]]="Bank Withdrawal"), "High Risk", IF(OR(Table1[[#This Row],[Contract]]="Month-to-Month", Table1[[#This Row],[Tenure in Months]]&lt;12), "Medium Risk", "Low Risk"))</f>
        <v>High Risk</v>
      </c>
    </row>
    <row r="427" spans="1:51" x14ac:dyDescent="0.35">
      <c r="A427" t="s">
        <v>804</v>
      </c>
      <c r="B427" t="s">
        <v>66</v>
      </c>
      <c r="C427">
        <v>74</v>
      </c>
      <c r="D427" t="s">
        <v>52</v>
      </c>
      <c r="E427" t="s">
        <v>53</v>
      </c>
      <c r="F427" t="s">
        <v>52</v>
      </c>
      <c r="G427" t="s">
        <v>52</v>
      </c>
      <c r="H427">
        <v>0</v>
      </c>
      <c r="I427" t="s">
        <v>54</v>
      </c>
      <c r="J427" t="s">
        <v>55</v>
      </c>
      <c r="K427" t="s">
        <v>805</v>
      </c>
      <c r="L427">
        <v>95602</v>
      </c>
      <c r="M427">
        <v>38.990029999999997</v>
      </c>
      <c r="N427">
        <v>-121.114408</v>
      </c>
      <c r="O427">
        <v>18197</v>
      </c>
      <c r="P427" t="s">
        <v>57</v>
      </c>
      <c r="Q427" t="s">
        <v>52</v>
      </c>
      <c r="R427">
        <v>0</v>
      </c>
      <c r="S427">
        <v>26</v>
      </c>
      <c r="T427" t="s">
        <v>58</v>
      </c>
      <c r="U427" t="s">
        <v>53</v>
      </c>
      <c r="V427">
        <v>47.63</v>
      </c>
      <c r="W427" t="s">
        <v>53</v>
      </c>
      <c r="X427" t="s">
        <v>53</v>
      </c>
      <c r="Y427" t="s">
        <v>68</v>
      </c>
      <c r="Z427">
        <v>26</v>
      </c>
      <c r="AA427" t="s">
        <v>53</v>
      </c>
      <c r="AB427" t="s">
        <v>53</v>
      </c>
      <c r="AC427" t="s">
        <v>52</v>
      </c>
      <c r="AD427" t="s">
        <v>52</v>
      </c>
      <c r="AE427" t="s">
        <v>52</v>
      </c>
      <c r="AF427" t="s">
        <v>53</v>
      </c>
      <c r="AG427" t="s">
        <v>52</v>
      </c>
      <c r="AH427" t="s">
        <v>52</v>
      </c>
      <c r="AI427" t="s">
        <v>60</v>
      </c>
      <c r="AJ427" t="s">
        <v>53</v>
      </c>
      <c r="AK427" t="s">
        <v>61</v>
      </c>
      <c r="AL427">
        <v>95</v>
      </c>
      <c r="AM427">
        <v>2497.1999999999998</v>
      </c>
      <c r="AN427">
        <v>0</v>
      </c>
      <c r="AO427">
        <v>60</v>
      </c>
      <c r="AP427">
        <v>1238.3800000000001</v>
      </c>
      <c r="AQ427">
        <v>3795.58</v>
      </c>
      <c r="AR427">
        <v>1</v>
      </c>
      <c r="AS427" t="s">
        <v>62</v>
      </c>
      <c r="AT427" t="s">
        <v>53</v>
      </c>
      <c r="AU427">
        <v>90</v>
      </c>
      <c r="AV427">
        <v>4232</v>
      </c>
      <c r="AW427" t="s">
        <v>80</v>
      </c>
      <c r="AX427" t="s">
        <v>182</v>
      </c>
      <c r="AY427" t="str">
        <f>IF(AND(Table1[[#This Row],[Contract]]="Month-to-Month", Table1[[#This Row],[Tenure in Months]]&lt;6, Table1[[#This Row],[Payment Method]]="Bank Withdrawal"), "High Risk", IF(OR(Table1[[#This Row],[Contract]]="Month-to-Month", Table1[[#This Row],[Tenure in Months]]&lt;12), "Medium Risk", "Low Risk"))</f>
        <v>Medium Risk</v>
      </c>
    </row>
    <row r="428" spans="1:51" x14ac:dyDescent="0.35">
      <c r="A428" t="s">
        <v>806</v>
      </c>
      <c r="B428" t="s">
        <v>66</v>
      </c>
      <c r="C428">
        <v>68</v>
      </c>
      <c r="D428" t="s">
        <v>52</v>
      </c>
      <c r="E428" t="s">
        <v>53</v>
      </c>
      <c r="F428" t="s">
        <v>52</v>
      </c>
      <c r="G428" t="s">
        <v>52</v>
      </c>
      <c r="H428">
        <v>0</v>
      </c>
      <c r="I428" t="s">
        <v>54</v>
      </c>
      <c r="J428" t="s">
        <v>55</v>
      </c>
      <c r="K428" t="s">
        <v>613</v>
      </c>
      <c r="L428">
        <v>95636</v>
      </c>
      <c r="M428">
        <v>38.636102000000001</v>
      </c>
      <c r="N428">
        <v>-120.522149</v>
      </c>
      <c r="O428">
        <v>659</v>
      </c>
      <c r="P428" t="s">
        <v>57</v>
      </c>
      <c r="Q428" t="s">
        <v>52</v>
      </c>
      <c r="R428">
        <v>0</v>
      </c>
      <c r="S428">
        <v>60</v>
      </c>
      <c r="T428" t="s">
        <v>58</v>
      </c>
      <c r="U428" t="s">
        <v>53</v>
      </c>
      <c r="V428">
        <v>34.39</v>
      </c>
      <c r="W428" t="s">
        <v>53</v>
      </c>
      <c r="X428" t="s">
        <v>53</v>
      </c>
      <c r="Y428" t="s">
        <v>68</v>
      </c>
      <c r="Z428">
        <v>17</v>
      </c>
      <c r="AA428" t="s">
        <v>52</v>
      </c>
      <c r="AB428" t="s">
        <v>52</v>
      </c>
      <c r="AC428" t="s">
        <v>53</v>
      </c>
      <c r="AD428" t="s">
        <v>53</v>
      </c>
      <c r="AE428" t="s">
        <v>53</v>
      </c>
      <c r="AF428" t="s">
        <v>53</v>
      </c>
      <c r="AG428" t="s">
        <v>52</v>
      </c>
      <c r="AH428" t="s">
        <v>52</v>
      </c>
      <c r="AI428" t="s">
        <v>124</v>
      </c>
      <c r="AJ428" t="s">
        <v>53</v>
      </c>
      <c r="AK428" t="s">
        <v>61</v>
      </c>
      <c r="AL428">
        <v>106</v>
      </c>
      <c r="AM428">
        <v>6441.4</v>
      </c>
      <c r="AN428">
        <v>0</v>
      </c>
      <c r="AO428">
        <v>110</v>
      </c>
      <c r="AP428">
        <v>2063.4</v>
      </c>
      <c r="AQ428">
        <v>8614.7999999999993</v>
      </c>
      <c r="AR428">
        <v>3</v>
      </c>
      <c r="AS428" t="s">
        <v>62</v>
      </c>
      <c r="AT428" t="s">
        <v>53</v>
      </c>
      <c r="AU428">
        <v>78</v>
      </c>
      <c r="AV428">
        <v>5507</v>
      </c>
      <c r="AW428" t="s">
        <v>80</v>
      </c>
      <c r="AX428" t="s">
        <v>107</v>
      </c>
      <c r="AY428" t="str">
        <f>IF(AND(Table1[[#This Row],[Contract]]="Month-to-Month", Table1[[#This Row],[Tenure in Months]]&lt;6, Table1[[#This Row],[Payment Method]]="Bank Withdrawal"), "High Risk", IF(OR(Table1[[#This Row],[Contract]]="Month-to-Month", Table1[[#This Row],[Tenure in Months]]&lt;12), "Medium Risk", "Low Risk"))</f>
        <v>Low Risk</v>
      </c>
    </row>
    <row r="429" spans="1:51" x14ac:dyDescent="0.35">
      <c r="A429" t="s">
        <v>807</v>
      </c>
      <c r="B429" t="s">
        <v>66</v>
      </c>
      <c r="C429">
        <v>66</v>
      </c>
      <c r="D429" t="s">
        <v>52</v>
      </c>
      <c r="E429" t="s">
        <v>53</v>
      </c>
      <c r="F429" t="s">
        <v>53</v>
      </c>
      <c r="G429" t="s">
        <v>52</v>
      </c>
      <c r="H429">
        <v>0</v>
      </c>
      <c r="I429" t="s">
        <v>54</v>
      </c>
      <c r="J429" t="s">
        <v>55</v>
      </c>
      <c r="K429" t="s">
        <v>808</v>
      </c>
      <c r="L429">
        <v>95651</v>
      </c>
      <c r="M429">
        <v>38.815514999999998</v>
      </c>
      <c r="N429">
        <v>-120.91699699999999</v>
      </c>
      <c r="O429">
        <v>485</v>
      </c>
      <c r="P429" t="s">
        <v>57</v>
      </c>
      <c r="Q429" t="s">
        <v>53</v>
      </c>
      <c r="R429">
        <v>5</v>
      </c>
      <c r="S429">
        <v>38</v>
      </c>
      <c r="T429" t="s">
        <v>58</v>
      </c>
      <c r="U429" t="s">
        <v>53</v>
      </c>
      <c r="V429">
        <v>15.78</v>
      </c>
      <c r="W429" t="s">
        <v>53</v>
      </c>
      <c r="X429" t="s">
        <v>53</v>
      </c>
      <c r="Y429" t="s">
        <v>68</v>
      </c>
      <c r="Z429">
        <v>30</v>
      </c>
      <c r="AA429" t="s">
        <v>52</v>
      </c>
      <c r="AB429" t="s">
        <v>52</v>
      </c>
      <c r="AC429" t="s">
        <v>52</v>
      </c>
      <c r="AD429" t="s">
        <v>52</v>
      </c>
      <c r="AE429" t="s">
        <v>52</v>
      </c>
      <c r="AF429" t="s">
        <v>52</v>
      </c>
      <c r="AG429" t="s">
        <v>52</v>
      </c>
      <c r="AH429" t="s">
        <v>53</v>
      </c>
      <c r="AI429" t="s">
        <v>60</v>
      </c>
      <c r="AJ429" t="s">
        <v>53</v>
      </c>
      <c r="AK429" t="s">
        <v>61</v>
      </c>
      <c r="AL429">
        <v>74.95</v>
      </c>
      <c r="AM429">
        <v>2869.85</v>
      </c>
      <c r="AN429">
        <v>0</v>
      </c>
      <c r="AO429">
        <v>0</v>
      </c>
      <c r="AP429">
        <v>599.64</v>
      </c>
      <c r="AQ429">
        <v>3469.49</v>
      </c>
      <c r="AR429">
        <v>1</v>
      </c>
      <c r="AS429" t="s">
        <v>62</v>
      </c>
      <c r="AT429" t="s">
        <v>53</v>
      </c>
      <c r="AU429">
        <v>82</v>
      </c>
      <c r="AV429">
        <v>5165</v>
      </c>
      <c r="AW429" t="s">
        <v>76</v>
      </c>
      <c r="AX429" t="s">
        <v>100</v>
      </c>
      <c r="AY429" t="str">
        <f>IF(AND(Table1[[#This Row],[Contract]]="Month-to-Month", Table1[[#This Row],[Tenure in Months]]&lt;6, Table1[[#This Row],[Payment Method]]="Bank Withdrawal"), "High Risk", IF(OR(Table1[[#This Row],[Contract]]="Month-to-Month", Table1[[#This Row],[Tenure in Months]]&lt;12), "Medium Risk", "Low Risk"))</f>
        <v>Medium Risk</v>
      </c>
    </row>
    <row r="430" spans="1:51" x14ac:dyDescent="0.35">
      <c r="A430" t="s">
        <v>809</v>
      </c>
      <c r="B430" t="s">
        <v>51</v>
      </c>
      <c r="C430">
        <v>71</v>
      </c>
      <c r="D430" t="s">
        <v>52</v>
      </c>
      <c r="E430" t="s">
        <v>53</v>
      </c>
      <c r="F430" t="s">
        <v>53</v>
      </c>
      <c r="G430" t="s">
        <v>53</v>
      </c>
      <c r="H430">
        <v>1</v>
      </c>
      <c r="I430" t="s">
        <v>54</v>
      </c>
      <c r="J430" t="s">
        <v>55</v>
      </c>
      <c r="K430" t="s">
        <v>810</v>
      </c>
      <c r="L430">
        <v>95655</v>
      </c>
      <c r="M430">
        <v>38.549821999999999</v>
      </c>
      <c r="N430">
        <v>-121.26672499999999</v>
      </c>
      <c r="O430">
        <v>929</v>
      </c>
      <c r="P430" t="s">
        <v>57</v>
      </c>
      <c r="Q430" t="s">
        <v>53</v>
      </c>
      <c r="R430">
        <v>3</v>
      </c>
      <c r="S430">
        <v>1</v>
      </c>
      <c r="T430" t="s">
        <v>58</v>
      </c>
      <c r="U430" t="s">
        <v>53</v>
      </c>
      <c r="V430">
        <v>8.3800000000000008</v>
      </c>
      <c r="W430" t="s">
        <v>52</v>
      </c>
      <c r="X430" t="s">
        <v>53</v>
      </c>
      <c r="Y430" t="s">
        <v>59</v>
      </c>
      <c r="Z430">
        <v>19</v>
      </c>
      <c r="AA430" t="s">
        <v>52</v>
      </c>
      <c r="AB430" t="s">
        <v>52</v>
      </c>
      <c r="AC430" t="s">
        <v>52</v>
      </c>
      <c r="AD430" t="s">
        <v>53</v>
      </c>
      <c r="AE430" t="s">
        <v>52</v>
      </c>
      <c r="AF430" t="s">
        <v>52</v>
      </c>
      <c r="AG430" t="s">
        <v>52</v>
      </c>
      <c r="AH430" t="s">
        <v>53</v>
      </c>
      <c r="AI430" t="s">
        <v>60</v>
      </c>
      <c r="AJ430" t="s">
        <v>53</v>
      </c>
      <c r="AK430" t="s">
        <v>69</v>
      </c>
      <c r="AL430">
        <v>49.25</v>
      </c>
      <c r="AM430">
        <v>49.25</v>
      </c>
      <c r="AN430">
        <v>0</v>
      </c>
      <c r="AO430">
        <v>0</v>
      </c>
      <c r="AP430">
        <v>8.3800000000000008</v>
      </c>
      <c r="AQ430">
        <v>57.63</v>
      </c>
      <c r="AR430">
        <v>3</v>
      </c>
      <c r="AS430" t="s">
        <v>62</v>
      </c>
      <c r="AT430" t="s">
        <v>53</v>
      </c>
      <c r="AU430">
        <v>84</v>
      </c>
      <c r="AV430">
        <v>4478</v>
      </c>
      <c r="AW430" t="s">
        <v>76</v>
      </c>
      <c r="AX430" t="s">
        <v>93</v>
      </c>
      <c r="AY430" t="str">
        <f>IF(AND(Table1[[#This Row],[Contract]]="Month-to-Month", Table1[[#This Row],[Tenure in Months]]&lt;6, Table1[[#This Row],[Payment Method]]="Bank Withdrawal"), "High Risk", IF(OR(Table1[[#This Row],[Contract]]="Month-to-Month", Table1[[#This Row],[Tenure in Months]]&lt;12), "Medium Risk", "Low Risk"))</f>
        <v>Medium Risk</v>
      </c>
    </row>
    <row r="431" spans="1:51" x14ac:dyDescent="0.35">
      <c r="A431" t="s">
        <v>811</v>
      </c>
      <c r="B431" t="s">
        <v>51</v>
      </c>
      <c r="C431">
        <v>65</v>
      </c>
      <c r="D431" t="s">
        <v>52</v>
      </c>
      <c r="E431" t="s">
        <v>53</v>
      </c>
      <c r="F431" t="s">
        <v>53</v>
      </c>
      <c r="G431" t="s">
        <v>52</v>
      </c>
      <c r="H431">
        <v>0</v>
      </c>
      <c r="I431" t="s">
        <v>54</v>
      </c>
      <c r="J431" t="s">
        <v>55</v>
      </c>
      <c r="K431" t="s">
        <v>431</v>
      </c>
      <c r="L431">
        <v>95678</v>
      </c>
      <c r="M431">
        <v>38.759751000000001</v>
      </c>
      <c r="N431">
        <v>-121.288545</v>
      </c>
      <c r="O431">
        <v>30614</v>
      </c>
      <c r="P431" t="s">
        <v>57</v>
      </c>
      <c r="Q431" t="s">
        <v>53</v>
      </c>
      <c r="R431">
        <v>2</v>
      </c>
      <c r="S431">
        <v>7</v>
      </c>
      <c r="T431" t="s">
        <v>58</v>
      </c>
      <c r="U431" t="s">
        <v>53</v>
      </c>
      <c r="V431">
        <v>34.659999999999997</v>
      </c>
      <c r="W431" t="s">
        <v>53</v>
      </c>
      <c r="X431" t="s">
        <v>53</v>
      </c>
      <c r="Y431" t="s">
        <v>68</v>
      </c>
      <c r="Z431">
        <v>3</v>
      </c>
      <c r="AA431" t="s">
        <v>52</v>
      </c>
      <c r="AB431" t="s">
        <v>52</v>
      </c>
      <c r="AC431" t="s">
        <v>53</v>
      </c>
      <c r="AD431" t="s">
        <v>52</v>
      </c>
      <c r="AE431" t="s">
        <v>53</v>
      </c>
      <c r="AF431" t="s">
        <v>53</v>
      </c>
      <c r="AG431" t="s">
        <v>53</v>
      </c>
      <c r="AH431" t="s">
        <v>53</v>
      </c>
      <c r="AI431" t="s">
        <v>60</v>
      </c>
      <c r="AJ431" t="s">
        <v>53</v>
      </c>
      <c r="AK431" t="s">
        <v>61</v>
      </c>
      <c r="AL431">
        <v>101.95</v>
      </c>
      <c r="AM431">
        <v>700.85</v>
      </c>
      <c r="AN431">
        <v>0</v>
      </c>
      <c r="AO431">
        <v>0</v>
      </c>
      <c r="AP431">
        <v>242.61999999999901</v>
      </c>
      <c r="AQ431">
        <v>943.47</v>
      </c>
      <c r="AR431">
        <v>1</v>
      </c>
      <c r="AS431" t="s">
        <v>62</v>
      </c>
      <c r="AT431" t="s">
        <v>53</v>
      </c>
      <c r="AU431">
        <v>74</v>
      </c>
      <c r="AV431">
        <v>2016</v>
      </c>
      <c r="AW431" t="s">
        <v>88</v>
      </c>
      <c r="AX431" t="s">
        <v>89</v>
      </c>
      <c r="AY431" t="str">
        <f>IF(AND(Table1[[#This Row],[Contract]]="Month-to-Month", Table1[[#This Row],[Tenure in Months]]&lt;6, Table1[[#This Row],[Payment Method]]="Bank Withdrawal"), "High Risk", IF(OR(Table1[[#This Row],[Contract]]="Month-to-Month", Table1[[#This Row],[Tenure in Months]]&lt;12), "Medium Risk", "Low Risk"))</f>
        <v>Medium Risk</v>
      </c>
    </row>
    <row r="432" spans="1:51" x14ac:dyDescent="0.35">
      <c r="A432" t="s">
        <v>812</v>
      </c>
      <c r="B432" t="s">
        <v>51</v>
      </c>
      <c r="C432">
        <v>65</v>
      </c>
      <c r="D432" t="s">
        <v>52</v>
      </c>
      <c r="E432" t="s">
        <v>53</v>
      </c>
      <c r="F432" t="s">
        <v>52</v>
      </c>
      <c r="G432" t="s">
        <v>52</v>
      </c>
      <c r="H432">
        <v>0</v>
      </c>
      <c r="I432" t="s">
        <v>54</v>
      </c>
      <c r="J432" t="s">
        <v>55</v>
      </c>
      <c r="K432" t="s">
        <v>813</v>
      </c>
      <c r="L432">
        <v>95683</v>
      </c>
      <c r="M432">
        <v>38.470422999999997</v>
      </c>
      <c r="N432">
        <v>-121.114897</v>
      </c>
      <c r="O432">
        <v>4731</v>
      </c>
      <c r="P432" t="s">
        <v>57</v>
      </c>
      <c r="Q432" t="s">
        <v>52</v>
      </c>
      <c r="R432">
        <v>0</v>
      </c>
      <c r="S432">
        <v>2</v>
      </c>
      <c r="T432" t="s">
        <v>67</v>
      </c>
      <c r="U432" t="s">
        <v>53</v>
      </c>
      <c r="V432">
        <v>20.99</v>
      </c>
      <c r="W432" t="s">
        <v>53</v>
      </c>
      <c r="X432" t="s">
        <v>53</v>
      </c>
      <c r="Y432" t="s">
        <v>68</v>
      </c>
      <c r="Z432">
        <v>22</v>
      </c>
      <c r="AA432" t="s">
        <v>52</v>
      </c>
      <c r="AB432" t="s">
        <v>52</v>
      </c>
      <c r="AC432" t="s">
        <v>52</v>
      </c>
      <c r="AD432" t="s">
        <v>52</v>
      </c>
      <c r="AE432" t="s">
        <v>53</v>
      </c>
      <c r="AF432" t="s">
        <v>53</v>
      </c>
      <c r="AG432" t="s">
        <v>53</v>
      </c>
      <c r="AH432" t="s">
        <v>53</v>
      </c>
      <c r="AI432" t="s">
        <v>60</v>
      </c>
      <c r="AJ432" t="s">
        <v>53</v>
      </c>
      <c r="AK432" t="s">
        <v>61</v>
      </c>
      <c r="AL432">
        <v>94</v>
      </c>
      <c r="AM432">
        <v>181.7</v>
      </c>
      <c r="AN432">
        <v>0</v>
      </c>
      <c r="AO432">
        <v>0</v>
      </c>
      <c r="AP432">
        <v>41.98</v>
      </c>
      <c r="AQ432">
        <v>223.67999999999901</v>
      </c>
      <c r="AR432">
        <v>1</v>
      </c>
      <c r="AS432" t="s">
        <v>62</v>
      </c>
      <c r="AT432" t="s">
        <v>53</v>
      </c>
      <c r="AU432">
        <v>93</v>
      </c>
      <c r="AV432">
        <v>5569</v>
      </c>
      <c r="AW432" t="s">
        <v>88</v>
      </c>
      <c r="AX432" t="s">
        <v>89</v>
      </c>
      <c r="AY432" t="str">
        <f>IF(AND(Table1[[#This Row],[Contract]]="Month-to-Month", Table1[[#This Row],[Tenure in Months]]&lt;6, Table1[[#This Row],[Payment Method]]="Bank Withdrawal"), "High Risk", IF(OR(Table1[[#This Row],[Contract]]="Month-to-Month", Table1[[#This Row],[Tenure in Months]]&lt;12), "Medium Risk", "Low Risk"))</f>
        <v>High Risk</v>
      </c>
    </row>
    <row r="433" spans="1:51" x14ac:dyDescent="0.35">
      <c r="A433" t="s">
        <v>814</v>
      </c>
      <c r="B433" t="s">
        <v>66</v>
      </c>
      <c r="C433">
        <v>69</v>
      </c>
      <c r="D433" t="s">
        <v>52</v>
      </c>
      <c r="E433" t="s">
        <v>53</v>
      </c>
      <c r="F433" t="s">
        <v>53</v>
      </c>
      <c r="G433" t="s">
        <v>52</v>
      </c>
      <c r="H433">
        <v>0</v>
      </c>
      <c r="I433" t="s">
        <v>54</v>
      </c>
      <c r="J433" t="s">
        <v>55</v>
      </c>
      <c r="K433" t="s">
        <v>435</v>
      </c>
      <c r="L433">
        <v>95829</v>
      </c>
      <c r="M433">
        <v>38.486502000000002</v>
      </c>
      <c r="N433">
        <v>-121.334051</v>
      </c>
      <c r="O433">
        <v>11396</v>
      </c>
      <c r="P433" t="s">
        <v>57</v>
      </c>
      <c r="Q433" t="s">
        <v>53</v>
      </c>
      <c r="R433">
        <v>1</v>
      </c>
      <c r="S433">
        <v>51</v>
      </c>
      <c r="T433" t="s">
        <v>58</v>
      </c>
      <c r="U433" t="s">
        <v>53</v>
      </c>
      <c r="V433">
        <v>17.87</v>
      </c>
      <c r="W433" t="s">
        <v>53</v>
      </c>
      <c r="X433" t="s">
        <v>53</v>
      </c>
      <c r="Y433" t="s">
        <v>68</v>
      </c>
      <c r="Z433">
        <v>9</v>
      </c>
      <c r="AA433" t="s">
        <v>53</v>
      </c>
      <c r="AB433" t="s">
        <v>52</v>
      </c>
      <c r="AC433" t="s">
        <v>52</v>
      </c>
      <c r="AD433" t="s">
        <v>52</v>
      </c>
      <c r="AE433" t="s">
        <v>52</v>
      </c>
      <c r="AF433" t="s">
        <v>52</v>
      </c>
      <c r="AG433" t="s">
        <v>52</v>
      </c>
      <c r="AH433" t="s">
        <v>53</v>
      </c>
      <c r="AI433" t="s">
        <v>60</v>
      </c>
      <c r="AJ433" t="s">
        <v>53</v>
      </c>
      <c r="AK433" t="s">
        <v>61</v>
      </c>
      <c r="AL433">
        <v>77.5</v>
      </c>
      <c r="AM433">
        <v>3807.35</v>
      </c>
      <c r="AN433">
        <v>0</v>
      </c>
      <c r="AO433">
        <v>0</v>
      </c>
      <c r="AP433">
        <v>911.37</v>
      </c>
      <c r="AQ433">
        <v>4718.72</v>
      </c>
      <c r="AR433">
        <v>1</v>
      </c>
      <c r="AS433" t="s">
        <v>62</v>
      </c>
      <c r="AT433" t="s">
        <v>53</v>
      </c>
      <c r="AU433">
        <v>96</v>
      </c>
      <c r="AV433">
        <v>5748</v>
      </c>
      <c r="AW433" t="s">
        <v>63</v>
      </c>
      <c r="AX433" t="s">
        <v>64</v>
      </c>
      <c r="AY433" t="str">
        <f>IF(AND(Table1[[#This Row],[Contract]]="Month-to-Month", Table1[[#This Row],[Tenure in Months]]&lt;6, Table1[[#This Row],[Payment Method]]="Bank Withdrawal"), "High Risk", IF(OR(Table1[[#This Row],[Contract]]="Month-to-Month", Table1[[#This Row],[Tenure in Months]]&lt;12), "Medium Risk", "Low Risk"))</f>
        <v>Medium Risk</v>
      </c>
    </row>
    <row r="434" spans="1:51" x14ac:dyDescent="0.35">
      <c r="A434" t="s">
        <v>815</v>
      </c>
      <c r="B434" t="s">
        <v>51</v>
      </c>
      <c r="C434">
        <v>68</v>
      </c>
      <c r="D434" t="s">
        <v>52</v>
      </c>
      <c r="E434" t="s">
        <v>53</v>
      </c>
      <c r="F434" t="s">
        <v>52</v>
      </c>
      <c r="G434" t="s">
        <v>52</v>
      </c>
      <c r="H434">
        <v>0</v>
      </c>
      <c r="I434" t="s">
        <v>54</v>
      </c>
      <c r="J434" t="s">
        <v>55</v>
      </c>
      <c r="K434" t="s">
        <v>816</v>
      </c>
      <c r="L434">
        <v>95919</v>
      </c>
      <c r="M434">
        <v>39.440686999999997</v>
      </c>
      <c r="N434">
        <v>-121.263583</v>
      </c>
      <c r="O434">
        <v>1237</v>
      </c>
      <c r="P434" t="s">
        <v>57</v>
      </c>
      <c r="Q434" t="s">
        <v>52</v>
      </c>
      <c r="R434">
        <v>0</v>
      </c>
      <c r="S434">
        <v>1</v>
      </c>
      <c r="T434" t="s">
        <v>67</v>
      </c>
      <c r="U434" t="s">
        <v>53</v>
      </c>
      <c r="V434">
        <v>11.08</v>
      </c>
      <c r="W434" t="s">
        <v>53</v>
      </c>
      <c r="X434" t="s">
        <v>53</v>
      </c>
      <c r="Y434" t="s">
        <v>68</v>
      </c>
      <c r="Z434">
        <v>12</v>
      </c>
      <c r="AA434" t="s">
        <v>52</v>
      </c>
      <c r="AB434" t="s">
        <v>52</v>
      </c>
      <c r="AC434" t="s">
        <v>52</v>
      </c>
      <c r="AD434" t="s">
        <v>52</v>
      </c>
      <c r="AE434" t="s">
        <v>52</v>
      </c>
      <c r="AF434" t="s">
        <v>52</v>
      </c>
      <c r="AG434" t="s">
        <v>52</v>
      </c>
      <c r="AH434" t="s">
        <v>53</v>
      </c>
      <c r="AI434" t="s">
        <v>60</v>
      </c>
      <c r="AJ434" t="s">
        <v>53</v>
      </c>
      <c r="AK434" t="s">
        <v>61</v>
      </c>
      <c r="AL434">
        <v>74.400000000000006</v>
      </c>
      <c r="AM434">
        <v>74.400000000000006</v>
      </c>
      <c r="AN434">
        <v>0</v>
      </c>
      <c r="AO434">
        <v>0</v>
      </c>
      <c r="AP434">
        <v>11.08</v>
      </c>
      <c r="AQ434">
        <v>85.48</v>
      </c>
      <c r="AR434">
        <v>2</v>
      </c>
      <c r="AS434" t="s">
        <v>62</v>
      </c>
      <c r="AT434" t="s">
        <v>53</v>
      </c>
      <c r="AU434">
        <v>89</v>
      </c>
      <c r="AV434">
        <v>3429</v>
      </c>
      <c r="AW434" t="s">
        <v>80</v>
      </c>
      <c r="AX434" t="s">
        <v>182</v>
      </c>
      <c r="AY434" t="str">
        <f>IF(AND(Table1[[#This Row],[Contract]]="Month-to-Month", Table1[[#This Row],[Tenure in Months]]&lt;6, Table1[[#This Row],[Payment Method]]="Bank Withdrawal"), "High Risk", IF(OR(Table1[[#This Row],[Contract]]="Month-to-Month", Table1[[#This Row],[Tenure in Months]]&lt;12), "Medium Risk", "Low Risk"))</f>
        <v>High Risk</v>
      </c>
    </row>
    <row r="435" spans="1:51" x14ac:dyDescent="0.35">
      <c r="A435" t="s">
        <v>817</v>
      </c>
      <c r="B435" t="s">
        <v>51</v>
      </c>
      <c r="C435">
        <v>68</v>
      </c>
      <c r="D435" t="s">
        <v>52</v>
      </c>
      <c r="E435" t="s">
        <v>53</v>
      </c>
      <c r="F435" t="s">
        <v>53</v>
      </c>
      <c r="G435" t="s">
        <v>52</v>
      </c>
      <c r="H435">
        <v>0</v>
      </c>
      <c r="I435" t="s">
        <v>54</v>
      </c>
      <c r="J435" t="s">
        <v>55</v>
      </c>
      <c r="K435" t="s">
        <v>818</v>
      </c>
      <c r="L435">
        <v>95941</v>
      </c>
      <c r="M435">
        <v>39.531027999999999</v>
      </c>
      <c r="N435">
        <v>-121.24807</v>
      </c>
      <c r="O435">
        <v>452</v>
      </c>
      <c r="P435" t="s">
        <v>57</v>
      </c>
      <c r="Q435" t="s">
        <v>53</v>
      </c>
      <c r="R435">
        <v>1</v>
      </c>
      <c r="S435">
        <v>47</v>
      </c>
      <c r="T435" t="s">
        <v>58</v>
      </c>
      <c r="U435" t="s">
        <v>53</v>
      </c>
      <c r="V435">
        <v>8.9700000000000006</v>
      </c>
      <c r="W435" t="s">
        <v>53</v>
      </c>
      <c r="X435" t="s">
        <v>53</v>
      </c>
      <c r="Y435" t="s">
        <v>68</v>
      </c>
      <c r="Z435">
        <v>19</v>
      </c>
      <c r="AA435" t="s">
        <v>52</v>
      </c>
      <c r="AB435" t="s">
        <v>52</v>
      </c>
      <c r="AC435" t="s">
        <v>53</v>
      </c>
      <c r="AD435" t="s">
        <v>52</v>
      </c>
      <c r="AE435" t="s">
        <v>53</v>
      </c>
      <c r="AF435" t="s">
        <v>53</v>
      </c>
      <c r="AG435" t="s">
        <v>52</v>
      </c>
      <c r="AH435" t="s">
        <v>53</v>
      </c>
      <c r="AI435" t="s">
        <v>60</v>
      </c>
      <c r="AJ435" t="s">
        <v>53</v>
      </c>
      <c r="AK435" t="s">
        <v>61</v>
      </c>
      <c r="AL435">
        <v>100.05</v>
      </c>
      <c r="AM435">
        <v>4871.05</v>
      </c>
      <c r="AN435">
        <v>0</v>
      </c>
      <c r="AO435">
        <v>0</v>
      </c>
      <c r="AP435">
        <v>421.59</v>
      </c>
      <c r="AQ435">
        <v>5292.64</v>
      </c>
      <c r="AR435">
        <v>1</v>
      </c>
      <c r="AS435" t="s">
        <v>62</v>
      </c>
      <c r="AT435" t="s">
        <v>53</v>
      </c>
      <c r="AU435">
        <v>91</v>
      </c>
      <c r="AV435">
        <v>5166</v>
      </c>
      <c r="AW435" t="s">
        <v>120</v>
      </c>
      <c r="AX435" t="s">
        <v>121</v>
      </c>
      <c r="AY435" t="str">
        <f>IF(AND(Table1[[#This Row],[Contract]]="Month-to-Month", Table1[[#This Row],[Tenure in Months]]&lt;6, Table1[[#This Row],[Payment Method]]="Bank Withdrawal"), "High Risk", IF(OR(Table1[[#This Row],[Contract]]="Month-to-Month", Table1[[#This Row],[Tenure in Months]]&lt;12), "Medium Risk", "Low Risk"))</f>
        <v>Medium Risk</v>
      </c>
    </row>
    <row r="436" spans="1:51" x14ac:dyDescent="0.35">
      <c r="A436" t="s">
        <v>819</v>
      </c>
      <c r="B436" t="s">
        <v>51</v>
      </c>
      <c r="C436">
        <v>76</v>
      </c>
      <c r="D436" t="s">
        <v>52</v>
      </c>
      <c r="E436" t="s">
        <v>53</v>
      </c>
      <c r="F436" t="s">
        <v>53</v>
      </c>
      <c r="G436" t="s">
        <v>52</v>
      </c>
      <c r="H436">
        <v>0</v>
      </c>
      <c r="I436" t="s">
        <v>54</v>
      </c>
      <c r="J436" t="s">
        <v>55</v>
      </c>
      <c r="K436" t="s">
        <v>820</v>
      </c>
      <c r="L436">
        <v>96002</v>
      </c>
      <c r="M436">
        <v>40.527833999999999</v>
      </c>
      <c r="N436">
        <v>-122.318749</v>
      </c>
      <c r="O436">
        <v>30338</v>
      </c>
      <c r="P436" t="s">
        <v>57</v>
      </c>
      <c r="Q436" t="s">
        <v>53</v>
      </c>
      <c r="R436">
        <v>1</v>
      </c>
      <c r="S436">
        <v>40</v>
      </c>
      <c r="T436" t="s">
        <v>58</v>
      </c>
      <c r="U436" t="s">
        <v>53</v>
      </c>
      <c r="V436">
        <v>2.85</v>
      </c>
      <c r="W436" t="s">
        <v>53</v>
      </c>
      <c r="X436" t="s">
        <v>53</v>
      </c>
      <c r="Y436" t="s">
        <v>68</v>
      </c>
      <c r="Z436">
        <v>3</v>
      </c>
      <c r="AA436" t="s">
        <v>53</v>
      </c>
      <c r="AB436" t="s">
        <v>52</v>
      </c>
      <c r="AC436" t="s">
        <v>52</v>
      </c>
      <c r="AD436" t="s">
        <v>52</v>
      </c>
      <c r="AE436" t="s">
        <v>53</v>
      </c>
      <c r="AF436" t="s">
        <v>53</v>
      </c>
      <c r="AG436" t="s">
        <v>52</v>
      </c>
      <c r="AH436" t="s">
        <v>53</v>
      </c>
      <c r="AI436" t="s">
        <v>60</v>
      </c>
      <c r="AJ436" t="s">
        <v>52</v>
      </c>
      <c r="AK436" t="s">
        <v>61</v>
      </c>
      <c r="AL436">
        <v>101.85</v>
      </c>
      <c r="AM436">
        <v>4086.3</v>
      </c>
      <c r="AN436">
        <v>0</v>
      </c>
      <c r="AO436">
        <v>0</v>
      </c>
      <c r="AP436">
        <v>114</v>
      </c>
      <c r="AQ436">
        <v>4200.3</v>
      </c>
      <c r="AR436">
        <v>1</v>
      </c>
      <c r="AS436" t="s">
        <v>62</v>
      </c>
      <c r="AT436" t="s">
        <v>53</v>
      </c>
      <c r="AU436">
        <v>84</v>
      </c>
      <c r="AV436">
        <v>2837</v>
      </c>
      <c r="AW436" t="s">
        <v>88</v>
      </c>
      <c r="AX436" t="s">
        <v>89</v>
      </c>
      <c r="AY436" t="str">
        <f>IF(AND(Table1[[#This Row],[Contract]]="Month-to-Month", Table1[[#This Row],[Tenure in Months]]&lt;6, Table1[[#This Row],[Payment Method]]="Bank Withdrawal"), "High Risk", IF(OR(Table1[[#This Row],[Contract]]="Month-to-Month", Table1[[#This Row],[Tenure in Months]]&lt;12), "Medium Risk", "Low Risk"))</f>
        <v>Medium Risk</v>
      </c>
    </row>
    <row r="437" spans="1:51" x14ac:dyDescent="0.35">
      <c r="A437" t="s">
        <v>821</v>
      </c>
      <c r="B437" t="s">
        <v>51</v>
      </c>
      <c r="C437">
        <v>74</v>
      </c>
      <c r="D437" t="s">
        <v>52</v>
      </c>
      <c r="E437" t="s">
        <v>53</v>
      </c>
      <c r="F437" t="s">
        <v>53</v>
      </c>
      <c r="G437" t="s">
        <v>52</v>
      </c>
      <c r="H437">
        <v>0</v>
      </c>
      <c r="I437" t="s">
        <v>54</v>
      </c>
      <c r="J437" t="s">
        <v>55</v>
      </c>
      <c r="K437" t="s">
        <v>822</v>
      </c>
      <c r="L437">
        <v>96019</v>
      </c>
      <c r="M437">
        <v>40.692523000000001</v>
      </c>
      <c r="N437">
        <v>-122.369876</v>
      </c>
      <c r="O437">
        <v>6277</v>
      </c>
      <c r="P437" t="s">
        <v>57</v>
      </c>
      <c r="Q437" t="s">
        <v>53</v>
      </c>
      <c r="R437">
        <v>1</v>
      </c>
      <c r="S437">
        <v>1</v>
      </c>
      <c r="T437" t="s">
        <v>67</v>
      </c>
      <c r="U437" t="s">
        <v>52</v>
      </c>
      <c r="V437">
        <v>0</v>
      </c>
      <c r="W437" t="s">
        <v>52</v>
      </c>
      <c r="X437" t="s">
        <v>53</v>
      </c>
      <c r="Y437" t="s">
        <v>110</v>
      </c>
      <c r="Z437">
        <v>18</v>
      </c>
      <c r="AA437" t="s">
        <v>52</v>
      </c>
      <c r="AB437" t="s">
        <v>52</v>
      </c>
      <c r="AC437" t="s">
        <v>52</v>
      </c>
      <c r="AD437" t="s">
        <v>52</v>
      </c>
      <c r="AE437" t="s">
        <v>52</v>
      </c>
      <c r="AF437" t="s">
        <v>52</v>
      </c>
      <c r="AG437" t="s">
        <v>52</v>
      </c>
      <c r="AH437" t="s">
        <v>53</v>
      </c>
      <c r="AI437" t="s">
        <v>60</v>
      </c>
      <c r="AJ437" t="s">
        <v>52</v>
      </c>
      <c r="AK437" t="s">
        <v>61</v>
      </c>
      <c r="AL437">
        <v>25.05</v>
      </c>
      <c r="AM437">
        <v>25.05</v>
      </c>
      <c r="AN437">
        <v>0</v>
      </c>
      <c r="AO437">
        <v>0</v>
      </c>
      <c r="AP437">
        <v>0</v>
      </c>
      <c r="AQ437">
        <v>25.05</v>
      </c>
      <c r="AR437">
        <v>1</v>
      </c>
      <c r="AS437" t="s">
        <v>62</v>
      </c>
      <c r="AT437" t="s">
        <v>53</v>
      </c>
      <c r="AU437">
        <v>95</v>
      </c>
      <c r="AV437">
        <v>2119</v>
      </c>
      <c r="AW437" t="s">
        <v>63</v>
      </c>
      <c r="AX437" t="s">
        <v>84</v>
      </c>
      <c r="AY437" t="str">
        <f>IF(AND(Table1[[#This Row],[Contract]]="Month-to-Month", Table1[[#This Row],[Tenure in Months]]&lt;6, Table1[[#This Row],[Payment Method]]="Bank Withdrawal"), "High Risk", IF(OR(Table1[[#This Row],[Contract]]="Month-to-Month", Table1[[#This Row],[Tenure in Months]]&lt;12), "Medium Risk", "Low Risk"))</f>
        <v>High Risk</v>
      </c>
    </row>
    <row r="438" spans="1:51" x14ac:dyDescent="0.35">
      <c r="A438" t="s">
        <v>823</v>
      </c>
      <c r="B438" t="s">
        <v>51</v>
      </c>
      <c r="C438">
        <v>79</v>
      </c>
      <c r="D438" t="s">
        <v>52</v>
      </c>
      <c r="E438" t="s">
        <v>53</v>
      </c>
      <c r="F438" t="s">
        <v>52</v>
      </c>
      <c r="G438" t="s">
        <v>52</v>
      </c>
      <c r="H438">
        <v>0</v>
      </c>
      <c r="I438" t="s">
        <v>54</v>
      </c>
      <c r="J438" t="s">
        <v>55</v>
      </c>
      <c r="K438" t="s">
        <v>824</v>
      </c>
      <c r="L438">
        <v>96044</v>
      </c>
      <c r="M438">
        <v>41.962127000000002</v>
      </c>
      <c r="N438">
        <v>-122.52769600000001</v>
      </c>
      <c r="O438">
        <v>1026</v>
      </c>
      <c r="P438" t="s">
        <v>57</v>
      </c>
      <c r="Q438" t="s">
        <v>52</v>
      </c>
      <c r="R438">
        <v>0</v>
      </c>
      <c r="S438">
        <v>2</v>
      </c>
      <c r="T438" t="s">
        <v>67</v>
      </c>
      <c r="U438" t="s">
        <v>53</v>
      </c>
      <c r="V438">
        <v>45.41</v>
      </c>
      <c r="W438" t="s">
        <v>53</v>
      </c>
      <c r="X438" t="s">
        <v>53</v>
      </c>
      <c r="Y438" t="s">
        <v>68</v>
      </c>
      <c r="Z438">
        <v>18</v>
      </c>
      <c r="AA438" t="s">
        <v>52</v>
      </c>
      <c r="AB438" t="s">
        <v>52</v>
      </c>
      <c r="AC438" t="s">
        <v>52</v>
      </c>
      <c r="AD438" t="s">
        <v>52</v>
      </c>
      <c r="AE438" t="s">
        <v>52</v>
      </c>
      <c r="AF438" t="s">
        <v>52</v>
      </c>
      <c r="AG438" t="s">
        <v>52</v>
      </c>
      <c r="AH438" t="s">
        <v>53</v>
      </c>
      <c r="AI438" t="s">
        <v>60</v>
      </c>
      <c r="AJ438" t="s">
        <v>53</v>
      </c>
      <c r="AK438" t="s">
        <v>87</v>
      </c>
      <c r="AL438">
        <v>74.849999999999994</v>
      </c>
      <c r="AM438">
        <v>156.4</v>
      </c>
      <c r="AN438">
        <v>0</v>
      </c>
      <c r="AO438">
        <v>0</v>
      </c>
      <c r="AP438">
        <v>90.82</v>
      </c>
      <c r="AQ438">
        <v>247.22</v>
      </c>
      <c r="AR438">
        <v>2</v>
      </c>
      <c r="AS438" t="s">
        <v>62</v>
      </c>
      <c r="AT438" t="s">
        <v>53</v>
      </c>
      <c r="AU438">
        <v>84</v>
      </c>
      <c r="AV438">
        <v>5378</v>
      </c>
      <c r="AW438" t="s">
        <v>63</v>
      </c>
      <c r="AX438" t="s">
        <v>70</v>
      </c>
      <c r="AY438" t="str">
        <f>IF(AND(Table1[[#This Row],[Contract]]="Month-to-Month", Table1[[#This Row],[Tenure in Months]]&lt;6, Table1[[#This Row],[Payment Method]]="Bank Withdrawal"), "High Risk", IF(OR(Table1[[#This Row],[Contract]]="Month-to-Month", Table1[[#This Row],[Tenure in Months]]&lt;12), "Medium Risk", "Low Risk"))</f>
        <v>Medium Risk</v>
      </c>
    </row>
    <row r="439" spans="1:51" x14ac:dyDescent="0.35">
      <c r="A439" t="s">
        <v>825</v>
      </c>
      <c r="B439" t="s">
        <v>66</v>
      </c>
      <c r="C439">
        <v>69</v>
      </c>
      <c r="D439" t="s">
        <v>52</v>
      </c>
      <c r="E439" t="s">
        <v>53</v>
      </c>
      <c r="F439" t="s">
        <v>52</v>
      </c>
      <c r="G439" t="s">
        <v>52</v>
      </c>
      <c r="H439">
        <v>0</v>
      </c>
      <c r="I439" t="s">
        <v>54</v>
      </c>
      <c r="J439" t="s">
        <v>55</v>
      </c>
      <c r="K439" t="s">
        <v>826</v>
      </c>
      <c r="L439">
        <v>96063</v>
      </c>
      <c r="M439">
        <v>40.408796000000002</v>
      </c>
      <c r="N439">
        <v>-121.579609</v>
      </c>
      <c r="O439">
        <v>124</v>
      </c>
      <c r="P439" t="s">
        <v>57</v>
      </c>
      <c r="Q439" t="s">
        <v>52</v>
      </c>
      <c r="R439">
        <v>0</v>
      </c>
      <c r="S439">
        <v>42</v>
      </c>
      <c r="T439" t="s">
        <v>58</v>
      </c>
      <c r="U439" t="s">
        <v>53</v>
      </c>
      <c r="V439">
        <v>16.22</v>
      </c>
      <c r="W439" t="s">
        <v>53</v>
      </c>
      <c r="X439" t="s">
        <v>53</v>
      </c>
      <c r="Y439" t="s">
        <v>68</v>
      </c>
      <c r="Z439">
        <v>12</v>
      </c>
      <c r="AA439" t="s">
        <v>52</v>
      </c>
      <c r="AB439" t="s">
        <v>53</v>
      </c>
      <c r="AC439" t="s">
        <v>53</v>
      </c>
      <c r="AD439" t="s">
        <v>52</v>
      </c>
      <c r="AE439" t="s">
        <v>53</v>
      </c>
      <c r="AF439" t="s">
        <v>53</v>
      </c>
      <c r="AG439" t="s">
        <v>52</v>
      </c>
      <c r="AH439" t="s">
        <v>53</v>
      </c>
      <c r="AI439" t="s">
        <v>60</v>
      </c>
      <c r="AJ439" t="s">
        <v>53</v>
      </c>
      <c r="AK439" t="s">
        <v>61</v>
      </c>
      <c r="AL439">
        <v>104.75</v>
      </c>
      <c r="AM439">
        <v>4323.45</v>
      </c>
      <c r="AN439">
        <v>0</v>
      </c>
      <c r="AO439">
        <v>0</v>
      </c>
      <c r="AP439">
        <v>681.24</v>
      </c>
      <c r="AQ439">
        <v>5004.6899999999996</v>
      </c>
      <c r="AR439">
        <v>1</v>
      </c>
      <c r="AS439" t="s">
        <v>62</v>
      </c>
      <c r="AT439" t="s">
        <v>53</v>
      </c>
      <c r="AU439">
        <v>79</v>
      </c>
      <c r="AV439">
        <v>2984</v>
      </c>
      <c r="AW439" t="s">
        <v>76</v>
      </c>
      <c r="AX439" t="s">
        <v>133</v>
      </c>
      <c r="AY439" t="str">
        <f>IF(AND(Table1[[#This Row],[Contract]]="Month-to-Month", Table1[[#This Row],[Tenure in Months]]&lt;6, Table1[[#This Row],[Payment Method]]="Bank Withdrawal"), "High Risk", IF(OR(Table1[[#This Row],[Contract]]="Month-to-Month", Table1[[#This Row],[Tenure in Months]]&lt;12), "Medium Risk", "Low Risk"))</f>
        <v>Medium Risk</v>
      </c>
    </row>
    <row r="440" spans="1:51" x14ac:dyDescent="0.35">
      <c r="A440" t="s">
        <v>827</v>
      </c>
      <c r="B440" t="s">
        <v>66</v>
      </c>
      <c r="C440">
        <v>74</v>
      </c>
      <c r="D440" t="s">
        <v>52</v>
      </c>
      <c r="E440" t="s">
        <v>53</v>
      </c>
      <c r="F440" t="s">
        <v>52</v>
      </c>
      <c r="G440" t="s">
        <v>52</v>
      </c>
      <c r="H440">
        <v>0</v>
      </c>
      <c r="I440" t="s">
        <v>54</v>
      </c>
      <c r="J440" t="s">
        <v>55</v>
      </c>
      <c r="K440" t="s">
        <v>452</v>
      </c>
      <c r="L440">
        <v>96074</v>
      </c>
      <c r="M440">
        <v>39.884394999999998</v>
      </c>
      <c r="N440">
        <v>-122.587513</v>
      </c>
      <c r="O440">
        <v>263</v>
      </c>
      <c r="P440" t="s">
        <v>57</v>
      </c>
      <c r="Q440" t="s">
        <v>52</v>
      </c>
      <c r="R440">
        <v>0</v>
      </c>
      <c r="S440">
        <v>2</v>
      </c>
      <c r="T440" t="s">
        <v>67</v>
      </c>
      <c r="U440" t="s">
        <v>53</v>
      </c>
      <c r="V440">
        <v>39.630000000000003</v>
      </c>
      <c r="W440" t="s">
        <v>52</v>
      </c>
      <c r="X440" t="s">
        <v>53</v>
      </c>
      <c r="Y440" t="s">
        <v>68</v>
      </c>
      <c r="Z440">
        <v>23</v>
      </c>
      <c r="AA440" t="s">
        <v>52</v>
      </c>
      <c r="AB440" t="s">
        <v>52</v>
      </c>
      <c r="AC440" t="s">
        <v>52</v>
      </c>
      <c r="AD440" t="s">
        <v>52</v>
      </c>
      <c r="AE440" t="s">
        <v>52</v>
      </c>
      <c r="AF440" t="s">
        <v>53</v>
      </c>
      <c r="AG440" t="s">
        <v>52</v>
      </c>
      <c r="AH440" t="s">
        <v>52</v>
      </c>
      <c r="AI440" t="s">
        <v>60</v>
      </c>
      <c r="AJ440" t="s">
        <v>53</v>
      </c>
      <c r="AK440" t="s">
        <v>61</v>
      </c>
      <c r="AL440">
        <v>79.75</v>
      </c>
      <c r="AM440">
        <v>159.4</v>
      </c>
      <c r="AN440">
        <v>0</v>
      </c>
      <c r="AO440">
        <v>10</v>
      </c>
      <c r="AP440">
        <v>79.260000000000005</v>
      </c>
      <c r="AQ440">
        <v>248.66</v>
      </c>
      <c r="AR440">
        <v>3</v>
      </c>
      <c r="AS440" t="s">
        <v>62</v>
      </c>
      <c r="AT440" t="s">
        <v>53</v>
      </c>
      <c r="AU440">
        <v>77</v>
      </c>
      <c r="AV440">
        <v>4038</v>
      </c>
      <c r="AW440" t="s">
        <v>80</v>
      </c>
      <c r="AX440" t="s">
        <v>81</v>
      </c>
      <c r="AY440" t="str">
        <f>IF(AND(Table1[[#This Row],[Contract]]="Month-to-Month", Table1[[#This Row],[Tenure in Months]]&lt;6, Table1[[#This Row],[Payment Method]]="Bank Withdrawal"), "High Risk", IF(OR(Table1[[#This Row],[Contract]]="Month-to-Month", Table1[[#This Row],[Tenure in Months]]&lt;12), "Medium Risk", "Low Risk"))</f>
        <v>High Risk</v>
      </c>
    </row>
    <row r="441" spans="1:51" x14ac:dyDescent="0.35">
      <c r="A441" t="s">
        <v>828</v>
      </c>
      <c r="B441" t="s">
        <v>66</v>
      </c>
      <c r="C441">
        <v>71</v>
      </c>
      <c r="D441" t="s">
        <v>52</v>
      </c>
      <c r="E441" t="s">
        <v>53</v>
      </c>
      <c r="F441" t="s">
        <v>53</v>
      </c>
      <c r="G441" t="s">
        <v>52</v>
      </c>
      <c r="H441">
        <v>0</v>
      </c>
      <c r="I441" t="s">
        <v>54</v>
      </c>
      <c r="J441" t="s">
        <v>55</v>
      </c>
      <c r="K441" t="s">
        <v>829</v>
      </c>
      <c r="L441">
        <v>96091</v>
      </c>
      <c r="M441">
        <v>41.081847000000003</v>
      </c>
      <c r="N441">
        <v>-122.70054500000001</v>
      </c>
      <c r="O441">
        <v>734</v>
      </c>
      <c r="P441" t="s">
        <v>57</v>
      </c>
      <c r="Q441" t="s">
        <v>53</v>
      </c>
      <c r="R441">
        <v>1</v>
      </c>
      <c r="S441">
        <v>14</v>
      </c>
      <c r="T441" t="s">
        <v>58</v>
      </c>
      <c r="U441" t="s">
        <v>53</v>
      </c>
      <c r="V441">
        <v>47.01</v>
      </c>
      <c r="W441" t="s">
        <v>53</v>
      </c>
      <c r="X441" t="s">
        <v>53</v>
      </c>
      <c r="Y441" t="s">
        <v>68</v>
      </c>
      <c r="Z441">
        <v>19</v>
      </c>
      <c r="AA441" t="s">
        <v>52</v>
      </c>
      <c r="AB441" t="s">
        <v>53</v>
      </c>
      <c r="AC441" t="s">
        <v>52</v>
      </c>
      <c r="AD441" t="s">
        <v>52</v>
      </c>
      <c r="AE441" t="s">
        <v>53</v>
      </c>
      <c r="AF441" t="s">
        <v>53</v>
      </c>
      <c r="AG441" t="s">
        <v>52</v>
      </c>
      <c r="AH441" t="s">
        <v>53</v>
      </c>
      <c r="AI441" t="s">
        <v>60</v>
      </c>
      <c r="AJ441" t="s">
        <v>53</v>
      </c>
      <c r="AK441" t="s">
        <v>61</v>
      </c>
      <c r="AL441">
        <v>100.2</v>
      </c>
      <c r="AM441">
        <v>1369.8</v>
      </c>
      <c r="AN441">
        <v>0</v>
      </c>
      <c r="AO441">
        <v>0</v>
      </c>
      <c r="AP441">
        <v>658.14</v>
      </c>
      <c r="AQ441">
        <v>2027.94</v>
      </c>
      <c r="AR441">
        <v>1</v>
      </c>
      <c r="AS441" t="s">
        <v>62</v>
      </c>
      <c r="AT441" t="s">
        <v>53</v>
      </c>
      <c r="AU441">
        <v>90</v>
      </c>
      <c r="AV441">
        <v>3369</v>
      </c>
      <c r="AW441" t="s">
        <v>76</v>
      </c>
      <c r="AX441" t="s">
        <v>93</v>
      </c>
      <c r="AY441" t="str">
        <f>IF(AND(Table1[[#This Row],[Contract]]="Month-to-Month", Table1[[#This Row],[Tenure in Months]]&lt;6, Table1[[#This Row],[Payment Method]]="Bank Withdrawal"), "High Risk", IF(OR(Table1[[#This Row],[Contract]]="Month-to-Month", Table1[[#This Row],[Tenure in Months]]&lt;12), "Medium Risk", "Low Risk"))</f>
        <v>Medium Risk</v>
      </c>
    </row>
    <row r="442" spans="1:51" x14ac:dyDescent="0.35">
      <c r="A442" t="s">
        <v>830</v>
      </c>
      <c r="B442" t="s">
        <v>51</v>
      </c>
      <c r="C442">
        <v>69</v>
      </c>
      <c r="D442" t="s">
        <v>52</v>
      </c>
      <c r="E442" t="s">
        <v>53</v>
      </c>
      <c r="F442" t="s">
        <v>52</v>
      </c>
      <c r="G442" t="s">
        <v>52</v>
      </c>
      <c r="H442">
        <v>0</v>
      </c>
      <c r="I442" t="s">
        <v>54</v>
      </c>
      <c r="J442" t="s">
        <v>55</v>
      </c>
      <c r="K442" t="s">
        <v>460</v>
      </c>
      <c r="L442">
        <v>96148</v>
      </c>
      <c r="M442">
        <v>39.241239999999998</v>
      </c>
      <c r="N442">
        <v>-120.054765</v>
      </c>
      <c r="O442">
        <v>678</v>
      </c>
      <c r="P442" t="s">
        <v>57</v>
      </c>
      <c r="Q442" t="s">
        <v>52</v>
      </c>
      <c r="R442">
        <v>0</v>
      </c>
      <c r="S442">
        <v>66</v>
      </c>
      <c r="T442" t="s">
        <v>58</v>
      </c>
      <c r="U442" t="s">
        <v>53</v>
      </c>
      <c r="V442">
        <v>9.9</v>
      </c>
      <c r="W442" t="s">
        <v>53</v>
      </c>
      <c r="X442" t="s">
        <v>53</v>
      </c>
      <c r="Y442" t="s">
        <v>68</v>
      </c>
      <c r="Z442">
        <v>25</v>
      </c>
      <c r="AA442" t="s">
        <v>52</v>
      </c>
      <c r="AB442" t="s">
        <v>53</v>
      </c>
      <c r="AC442" t="s">
        <v>53</v>
      </c>
      <c r="AD442" t="s">
        <v>53</v>
      </c>
      <c r="AE442" t="s">
        <v>53</v>
      </c>
      <c r="AF442" t="s">
        <v>53</v>
      </c>
      <c r="AG442" t="s">
        <v>52</v>
      </c>
      <c r="AH442" t="s">
        <v>53</v>
      </c>
      <c r="AI442" t="s">
        <v>124</v>
      </c>
      <c r="AJ442" t="s">
        <v>52</v>
      </c>
      <c r="AK442" t="s">
        <v>69</v>
      </c>
      <c r="AL442">
        <v>110.9</v>
      </c>
      <c r="AM442">
        <v>7432.05</v>
      </c>
      <c r="AN442">
        <v>0</v>
      </c>
      <c r="AO442">
        <v>0</v>
      </c>
      <c r="AP442">
        <v>653.4</v>
      </c>
      <c r="AQ442">
        <v>8085.45</v>
      </c>
      <c r="AR442">
        <v>3</v>
      </c>
      <c r="AS442" t="s">
        <v>62</v>
      </c>
      <c r="AT442" t="s">
        <v>53</v>
      </c>
      <c r="AU442">
        <v>93</v>
      </c>
      <c r="AV442">
        <v>4389</v>
      </c>
      <c r="AW442" t="s">
        <v>120</v>
      </c>
      <c r="AX442" t="s">
        <v>220</v>
      </c>
      <c r="AY442" t="str">
        <f>IF(AND(Table1[[#This Row],[Contract]]="Month-to-Month", Table1[[#This Row],[Tenure in Months]]&lt;6, Table1[[#This Row],[Payment Method]]="Bank Withdrawal"), "High Risk", IF(OR(Table1[[#This Row],[Contract]]="Month-to-Month", Table1[[#This Row],[Tenure in Months]]&lt;12), "Medium Risk", "Low Risk"))</f>
        <v>Low Risk</v>
      </c>
    </row>
    <row r="443" spans="1:51" x14ac:dyDescent="0.35">
      <c r="A443" t="s">
        <v>831</v>
      </c>
      <c r="B443" t="s">
        <v>51</v>
      </c>
      <c r="C443">
        <v>74</v>
      </c>
      <c r="D443" t="s">
        <v>52</v>
      </c>
      <c r="E443" t="s">
        <v>53</v>
      </c>
      <c r="F443" t="s">
        <v>52</v>
      </c>
      <c r="G443" t="s">
        <v>52</v>
      </c>
      <c r="H443">
        <v>0</v>
      </c>
      <c r="I443" t="s">
        <v>54</v>
      </c>
      <c r="J443" t="s">
        <v>55</v>
      </c>
      <c r="K443" t="s">
        <v>117</v>
      </c>
      <c r="L443">
        <v>92121</v>
      </c>
      <c r="M443">
        <v>32.898612999999997</v>
      </c>
      <c r="N443">
        <v>-117.20293700000001</v>
      </c>
      <c r="O443">
        <v>4258</v>
      </c>
      <c r="P443" t="s">
        <v>57</v>
      </c>
      <c r="Q443" t="s">
        <v>52</v>
      </c>
      <c r="R443">
        <v>0</v>
      </c>
      <c r="S443">
        <v>1</v>
      </c>
      <c r="T443" t="s">
        <v>58</v>
      </c>
      <c r="U443" t="s">
        <v>53</v>
      </c>
      <c r="V443">
        <v>3.84</v>
      </c>
      <c r="W443" t="s">
        <v>53</v>
      </c>
      <c r="X443" t="s">
        <v>53</v>
      </c>
      <c r="Y443" t="s">
        <v>68</v>
      </c>
      <c r="Z443">
        <v>13</v>
      </c>
      <c r="AA443" t="s">
        <v>52</v>
      </c>
      <c r="AB443" t="s">
        <v>52</v>
      </c>
      <c r="AC443" t="s">
        <v>52</v>
      </c>
      <c r="AD443" t="s">
        <v>52</v>
      </c>
      <c r="AE443" t="s">
        <v>52</v>
      </c>
      <c r="AF443" t="s">
        <v>52</v>
      </c>
      <c r="AG443" t="s">
        <v>52</v>
      </c>
      <c r="AH443" t="s">
        <v>52</v>
      </c>
      <c r="AI443" t="s">
        <v>60</v>
      </c>
      <c r="AJ443" t="s">
        <v>53</v>
      </c>
      <c r="AK443" t="s">
        <v>61</v>
      </c>
      <c r="AL443">
        <v>76.45</v>
      </c>
      <c r="AM443">
        <v>76.45</v>
      </c>
      <c r="AN443">
        <v>0</v>
      </c>
      <c r="AO443">
        <v>10</v>
      </c>
      <c r="AP443">
        <v>3.84</v>
      </c>
      <c r="AQ443">
        <v>90.29</v>
      </c>
      <c r="AR443">
        <v>3</v>
      </c>
      <c r="AS443" t="s">
        <v>62</v>
      </c>
      <c r="AT443" t="s">
        <v>53</v>
      </c>
      <c r="AU443">
        <v>95</v>
      </c>
      <c r="AV443">
        <v>3763</v>
      </c>
      <c r="AW443" t="s">
        <v>63</v>
      </c>
      <c r="AX443" t="s">
        <v>70</v>
      </c>
      <c r="AY443" t="str">
        <f>IF(AND(Table1[[#This Row],[Contract]]="Month-to-Month", Table1[[#This Row],[Tenure in Months]]&lt;6, Table1[[#This Row],[Payment Method]]="Bank Withdrawal"), "High Risk", IF(OR(Table1[[#This Row],[Contract]]="Month-to-Month", Table1[[#This Row],[Tenure in Months]]&lt;12), "Medium Risk", "Low Risk"))</f>
        <v>High Risk</v>
      </c>
    </row>
    <row r="444" spans="1:51" x14ac:dyDescent="0.35">
      <c r="A444" t="s">
        <v>832</v>
      </c>
      <c r="B444" t="s">
        <v>66</v>
      </c>
      <c r="C444">
        <v>79</v>
      </c>
      <c r="D444" t="s">
        <v>52</v>
      </c>
      <c r="E444" t="s">
        <v>53</v>
      </c>
      <c r="F444" t="s">
        <v>52</v>
      </c>
      <c r="G444" t="s">
        <v>52</v>
      </c>
      <c r="H444">
        <v>0</v>
      </c>
      <c r="I444" t="s">
        <v>54</v>
      </c>
      <c r="J444" t="s">
        <v>55</v>
      </c>
      <c r="K444" t="s">
        <v>117</v>
      </c>
      <c r="L444">
        <v>92121</v>
      </c>
      <c r="M444">
        <v>32.898612999999997</v>
      </c>
      <c r="N444">
        <v>-117.20293700000001</v>
      </c>
      <c r="O444">
        <v>4258</v>
      </c>
      <c r="P444" t="s">
        <v>57</v>
      </c>
      <c r="Q444" t="s">
        <v>52</v>
      </c>
      <c r="R444">
        <v>0</v>
      </c>
      <c r="S444">
        <v>12</v>
      </c>
      <c r="T444" t="s">
        <v>58</v>
      </c>
      <c r="U444" t="s">
        <v>53</v>
      </c>
      <c r="V444">
        <v>34.01</v>
      </c>
      <c r="W444" t="s">
        <v>53</v>
      </c>
      <c r="X444" t="s">
        <v>53</v>
      </c>
      <c r="Y444" t="s">
        <v>68</v>
      </c>
      <c r="Z444">
        <v>18</v>
      </c>
      <c r="AA444" t="s">
        <v>52</v>
      </c>
      <c r="AB444" t="s">
        <v>53</v>
      </c>
      <c r="AC444" t="s">
        <v>52</v>
      </c>
      <c r="AD444" t="s">
        <v>52</v>
      </c>
      <c r="AE444" t="s">
        <v>53</v>
      </c>
      <c r="AF444" t="s">
        <v>52</v>
      </c>
      <c r="AG444" t="s">
        <v>52</v>
      </c>
      <c r="AH444" t="s">
        <v>53</v>
      </c>
      <c r="AI444" t="s">
        <v>60</v>
      </c>
      <c r="AJ444" t="s">
        <v>53</v>
      </c>
      <c r="AK444" t="s">
        <v>61</v>
      </c>
      <c r="AL444">
        <v>91.3</v>
      </c>
      <c r="AM444">
        <v>1094.5</v>
      </c>
      <c r="AN444">
        <v>0</v>
      </c>
      <c r="AO444">
        <v>0</v>
      </c>
      <c r="AP444">
        <v>408.12</v>
      </c>
      <c r="AQ444">
        <v>1502.62</v>
      </c>
      <c r="AR444">
        <v>2</v>
      </c>
      <c r="AS444" t="s">
        <v>62</v>
      </c>
      <c r="AT444" t="s">
        <v>53</v>
      </c>
      <c r="AU444">
        <v>94</v>
      </c>
      <c r="AV444">
        <v>4703</v>
      </c>
      <c r="AW444" t="s">
        <v>63</v>
      </c>
      <c r="AX444" t="s">
        <v>70</v>
      </c>
      <c r="AY444" t="str">
        <f>IF(AND(Table1[[#This Row],[Contract]]="Month-to-Month", Table1[[#This Row],[Tenure in Months]]&lt;6, Table1[[#This Row],[Payment Method]]="Bank Withdrawal"), "High Risk", IF(OR(Table1[[#This Row],[Contract]]="Month-to-Month", Table1[[#This Row],[Tenure in Months]]&lt;12), "Medium Risk", "Low Risk"))</f>
        <v>Medium Risk</v>
      </c>
    </row>
    <row r="445" spans="1:51" x14ac:dyDescent="0.35">
      <c r="A445" t="s">
        <v>833</v>
      </c>
      <c r="B445" t="s">
        <v>51</v>
      </c>
      <c r="C445">
        <v>69</v>
      </c>
      <c r="D445" t="s">
        <v>52</v>
      </c>
      <c r="E445" t="s">
        <v>53</v>
      </c>
      <c r="F445" t="s">
        <v>53</v>
      </c>
      <c r="G445" t="s">
        <v>52</v>
      </c>
      <c r="H445">
        <v>0</v>
      </c>
      <c r="I445" t="s">
        <v>54</v>
      </c>
      <c r="J445" t="s">
        <v>55</v>
      </c>
      <c r="K445" t="s">
        <v>117</v>
      </c>
      <c r="L445">
        <v>92121</v>
      </c>
      <c r="M445">
        <v>32.898612999999997</v>
      </c>
      <c r="N445">
        <v>-117.20293700000001</v>
      </c>
      <c r="O445">
        <v>4258</v>
      </c>
      <c r="P445" t="s">
        <v>57</v>
      </c>
      <c r="Q445" t="s">
        <v>52</v>
      </c>
      <c r="R445">
        <v>0</v>
      </c>
      <c r="S445">
        <v>6</v>
      </c>
      <c r="T445" t="s">
        <v>67</v>
      </c>
      <c r="U445" t="s">
        <v>53</v>
      </c>
      <c r="V445">
        <v>47.9</v>
      </c>
      <c r="W445" t="s">
        <v>52</v>
      </c>
      <c r="X445" t="s">
        <v>53</v>
      </c>
      <c r="Y445" t="s">
        <v>68</v>
      </c>
      <c r="Z445">
        <v>6</v>
      </c>
      <c r="AA445" t="s">
        <v>52</v>
      </c>
      <c r="AB445" t="s">
        <v>52</v>
      </c>
      <c r="AC445" t="s">
        <v>53</v>
      </c>
      <c r="AD445" t="s">
        <v>52</v>
      </c>
      <c r="AE445" t="s">
        <v>53</v>
      </c>
      <c r="AF445" t="s">
        <v>53</v>
      </c>
      <c r="AG445" t="s">
        <v>52</v>
      </c>
      <c r="AH445" t="s">
        <v>53</v>
      </c>
      <c r="AI445" t="s">
        <v>60</v>
      </c>
      <c r="AJ445" t="s">
        <v>53</v>
      </c>
      <c r="AK445" t="s">
        <v>61</v>
      </c>
      <c r="AL445">
        <v>95.75</v>
      </c>
      <c r="AM445">
        <v>573.75</v>
      </c>
      <c r="AN445">
        <v>0</v>
      </c>
      <c r="AO445">
        <v>0</v>
      </c>
      <c r="AP445">
        <v>287.39999999999998</v>
      </c>
      <c r="AQ445">
        <v>861.15</v>
      </c>
      <c r="AR445">
        <v>3</v>
      </c>
      <c r="AS445" t="s">
        <v>62</v>
      </c>
      <c r="AT445" t="s">
        <v>53</v>
      </c>
      <c r="AU445">
        <v>90</v>
      </c>
      <c r="AV445">
        <v>5750</v>
      </c>
      <c r="AW445" t="s">
        <v>63</v>
      </c>
      <c r="AX445" t="s">
        <v>70</v>
      </c>
      <c r="AY445" t="str">
        <f>IF(AND(Table1[[#This Row],[Contract]]="Month-to-Month", Table1[[#This Row],[Tenure in Months]]&lt;6, Table1[[#This Row],[Payment Method]]="Bank Withdrawal"), "High Risk", IF(OR(Table1[[#This Row],[Contract]]="Month-to-Month", Table1[[#This Row],[Tenure in Months]]&lt;12), "Medium Risk", "Low Risk"))</f>
        <v>Medium Risk</v>
      </c>
    </row>
    <row r="446" spans="1:51" x14ac:dyDescent="0.35">
      <c r="A446" t="s">
        <v>834</v>
      </c>
      <c r="B446" t="s">
        <v>51</v>
      </c>
      <c r="C446">
        <v>80</v>
      </c>
      <c r="D446" t="s">
        <v>52</v>
      </c>
      <c r="E446" t="s">
        <v>53</v>
      </c>
      <c r="F446" t="s">
        <v>52</v>
      </c>
      <c r="G446" t="s">
        <v>52</v>
      </c>
      <c r="H446">
        <v>0</v>
      </c>
      <c r="I446" t="s">
        <v>54</v>
      </c>
      <c r="J446" t="s">
        <v>55</v>
      </c>
      <c r="K446" t="s">
        <v>56</v>
      </c>
      <c r="L446">
        <v>90059</v>
      </c>
      <c r="M446">
        <v>33.927253999999998</v>
      </c>
      <c r="N446">
        <v>-118.249826</v>
      </c>
      <c r="O446">
        <v>38128</v>
      </c>
      <c r="P446" t="s">
        <v>57</v>
      </c>
      <c r="Q446" t="s">
        <v>52</v>
      </c>
      <c r="R446">
        <v>0</v>
      </c>
      <c r="S446">
        <v>27</v>
      </c>
      <c r="T446" t="s">
        <v>58</v>
      </c>
      <c r="U446" t="s">
        <v>53</v>
      </c>
      <c r="V446">
        <v>42.91</v>
      </c>
      <c r="W446" t="s">
        <v>53</v>
      </c>
      <c r="X446" t="s">
        <v>53</v>
      </c>
      <c r="Y446" t="s">
        <v>68</v>
      </c>
      <c r="Z446">
        <v>5</v>
      </c>
      <c r="AA446" t="s">
        <v>52</v>
      </c>
      <c r="AB446" t="s">
        <v>53</v>
      </c>
      <c r="AC446" t="s">
        <v>52</v>
      </c>
      <c r="AD446" t="s">
        <v>52</v>
      </c>
      <c r="AE446" t="s">
        <v>52</v>
      </c>
      <c r="AF446" t="s">
        <v>52</v>
      </c>
      <c r="AG446" t="s">
        <v>52</v>
      </c>
      <c r="AH446" t="s">
        <v>53</v>
      </c>
      <c r="AI446" t="s">
        <v>60</v>
      </c>
      <c r="AJ446" t="s">
        <v>53</v>
      </c>
      <c r="AK446" t="s">
        <v>61</v>
      </c>
      <c r="AL446">
        <v>81.45</v>
      </c>
      <c r="AM446">
        <v>2122.0500000000002</v>
      </c>
      <c r="AN446">
        <v>0</v>
      </c>
      <c r="AO446">
        <v>0</v>
      </c>
      <c r="AP446">
        <v>1158.57</v>
      </c>
      <c r="AQ446">
        <v>3280.62</v>
      </c>
      <c r="AR446">
        <v>3</v>
      </c>
      <c r="AS446" t="s">
        <v>62</v>
      </c>
      <c r="AT446" t="s">
        <v>53</v>
      </c>
      <c r="AU446">
        <v>83</v>
      </c>
      <c r="AV446">
        <v>2571</v>
      </c>
      <c r="AW446" t="s">
        <v>63</v>
      </c>
      <c r="AX446" t="s">
        <v>64</v>
      </c>
      <c r="AY446" t="str">
        <f>IF(AND(Table1[[#This Row],[Contract]]="Month-to-Month", Table1[[#This Row],[Tenure in Months]]&lt;6, Table1[[#This Row],[Payment Method]]="Bank Withdrawal"), "High Risk", IF(OR(Table1[[#This Row],[Contract]]="Month-to-Month", Table1[[#This Row],[Tenure in Months]]&lt;12), "Medium Risk", "Low Risk"))</f>
        <v>Medium Risk</v>
      </c>
    </row>
    <row r="447" spans="1:51" x14ac:dyDescent="0.35">
      <c r="A447" t="s">
        <v>835</v>
      </c>
      <c r="B447" t="s">
        <v>51</v>
      </c>
      <c r="C447">
        <v>65</v>
      </c>
      <c r="D447" t="s">
        <v>52</v>
      </c>
      <c r="E447" t="s">
        <v>53</v>
      </c>
      <c r="F447" t="s">
        <v>52</v>
      </c>
      <c r="G447" t="s">
        <v>52</v>
      </c>
      <c r="H447">
        <v>0</v>
      </c>
      <c r="I447" t="s">
        <v>54</v>
      </c>
      <c r="J447" t="s">
        <v>55</v>
      </c>
      <c r="K447" t="s">
        <v>654</v>
      </c>
      <c r="L447">
        <v>90242</v>
      </c>
      <c r="M447">
        <v>33.921793000000001</v>
      </c>
      <c r="N447">
        <v>-118.14058799999999</v>
      </c>
      <c r="O447">
        <v>42459</v>
      </c>
      <c r="P447" t="s">
        <v>57</v>
      </c>
      <c r="Q447" t="s">
        <v>52</v>
      </c>
      <c r="R447">
        <v>0</v>
      </c>
      <c r="S447">
        <v>3</v>
      </c>
      <c r="T447" t="s">
        <v>67</v>
      </c>
      <c r="U447" t="s">
        <v>53</v>
      </c>
      <c r="V447">
        <v>26.32</v>
      </c>
      <c r="W447" t="s">
        <v>53</v>
      </c>
      <c r="X447" t="s">
        <v>53</v>
      </c>
      <c r="Y447" t="s">
        <v>68</v>
      </c>
      <c r="Z447">
        <v>8</v>
      </c>
      <c r="AA447" t="s">
        <v>52</v>
      </c>
      <c r="AB447" t="s">
        <v>52</v>
      </c>
      <c r="AC447" t="s">
        <v>53</v>
      </c>
      <c r="AD447" t="s">
        <v>52</v>
      </c>
      <c r="AE447" t="s">
        <v>53</v>
      </c>
      <c r="AF447" t="s">
        <v>52</v>
      </c>
      <c r="AG447" t="s">
        <v>52</v>
      </c>
      <c r="AH447" t="s">
        <v>53</v>
      </c>
      <c r="AI447" t="s">
        <v>60</v>
      </c>
      <c r="AJ447" t="s">
        <v>52</v>
      </c>
      <c r="AK447" t="s">
        <v>61</v>
      </c>
      <c r="AL447">
        <v>91.05</v>
      </c>
      <c r="AM447">
        <v>289.10000000000002</v>
      </c>
      <c r="AN447">
        <v>0</v>
      </c>
      <c r="AO447">
        <v>0</v>
      </c>
      <c r="AP447">
        <v>78.959999999999994</v>
      </c>
      <c r="AQ447">
        <v>368.06</v>
      </c>
      <c r="AR447">
        <v>2</v>
      </c>
      <c r="AS447" t="s">
        <v>62</v>
      </c>
      <c r="AT447" t="s">
        <v>53</v>
      </c>
      <c r="AU447">
        <v>91</v>
      </c>
      <c r="AV447">
        <v>2194</v>
      </c>
      <c r="AW447" t="s">
        <v>63</v>
      </c>
      <c r="AX447" t="s">
        <v>70</v>
      </c>
      <c r="AY447" t="str">
        <f>IF(AND(Table1[[#This Row],[Contract]]="Month-to-Month", Table1[[#This Row],[Tenure in Months]]&lt;6, Table1[[#This Row],[Payment Method]]="Bank Withdrawal"), "High Risk", IF(OR(Table1[[#This Row],[Contract]]="Month-to-Month", Table1[[#This Row],[Tenure in Months]]&lt;12), "Medium Risk", "Low Risk"))</f>
        <v>High Risk</v>
      </c>
    </row>
    <row r="448" spans="1:51" x14ac:dyDescent="0.35">
      <c r="A448" t="s">
        <v>836</v>
      </c>
      <c r="B448" t="s">
        <v>66</v>
      </c>
      <c r="C448">
        <v>78</v>
      </c>
      <c r="D448" t="s">
        <v>52</v>
      </c>
      <c r="E448" t="s">
        <v>53</v>
      </c>
      <c r="F448" t="s">
        <v>53</v>
      </c>
      <c r="G448" t="s">
        <v>52</v>
      </c>
      <c r="H448">
        <v>0</v>
      </c>
      <c r="I448" t="s">
        <v>54</v>
      </c>
      <c r="J448" t="s">
        <v>55</v>
      </c>
      <c r="K448" t="s">
        <v>281</v>
      </c>
      <c r="L448">
        <v>90254</v>
      </c>
      <c r="M448">
        <v>33.865319999999997</v>
      </c>
      <c r="N448">
        <v>-118.39633600000001</v>
      </c>
      <c r="O448">
        <v>18693</v>
      </c>
      <c r="P448" t="s">
        <v>57</v>
      </c>
      <c r="Q448" t="s">
        <v>53</v>
      </c>
      <c r="R448">
        <v>1</v>
      </c>
      <c r="S448">
        <v>2</v>
      </c>
      <c r="T448" t="s">
        <v>67</v>
      </c>
      <c r="U448" t="s">
        <v>53</v>
      </c>
      <c r="V448">
        <v>17.73</v>
      </c>
      <c r="W448" t="s">
        <v>53</v>
      </c>
      <c r="X448" t="s">
        <v>53</v>
      </c>
      <c r="Y448" t="s">
        <v>68</v>
      </c>
      <c r="Z448">
        <v>18</v>
      </c>
      <c r="AA448" t="s">
        <v>52</v>
      </c>
      <c r="AB448" t="s">
        <v>52</v>
      </c>
      <c r="AC448" t="s">
        <v>53</v>
      </c>
      <c r="AD448" t="s">
        <v>52</v>
      </c>
      <c r="AE448" t="s">
        <v>52</v>
      </c>
      <c r="AF448" t="s">
        <v>52</v>
      </c>
      <c r="AG448" t="s">
        <v>52</v>
      </c>
      <c r="AH448" t="s">
        <v>53</v>
      </c>
      <c r="AI448" t="s">
        <v>60</v>
      </c>
      <c r="AJ448" t="s">
        <v>52</v>
      </c>
      <c r="AK448" t="s">
        <v>61</v>
      </c>
      <c r="AL448">
        <v>79.2</v>
      </c>
      <c r="AM448">
        <v>172.85</v>
      </c>
      <c r="AN448">
        <v>0</v>
      </c>
      <c r="AO448">
        <v>0</v>
      </c>
      <c r="AP448">
        <v>35.46</v>
      </c>
      <c r="AQ448">
        <v>208.31</v>
      </c>
      <c r="AR448">
        <v>3</v>
      </c>
      <c r="AS448" t="s">
        <v>62</v>
      </c>
      <c r="AT448" t="s">
        <v>53</v>
      </c>
      <c r="AU448">
        <v>67</v>
      </c>
      <c r="AV448">
        <v>4225</v>
      </c>
      <c r="AW448" t="s">
        <v>80</v>
      </c>
      <c r="AX448" t="s">
        <v>182</v>
      </c>
      <c r="AY448" t="str">
        <f>IF(AND(Table1[[#This Row],[Contract]]="Month-to-Month", Table1[[#This Row],[Tenure in Months]]&lt;6, Table1[[#This Row],[Payment Method]]="Bank Withdrawal"), "High Risk", IF(OR(Table1[[#This Row],[Contract]]="Month-to-Month", Table1[[#This Row],[Tenure in Months]]&lt;12), "Medium Risk", "Low Risk"))</f>
        <v>High Risk</v>
      </c>
    </row>
    <row r="449" spans="1:51" x14ac:dyDescent="0.35">
      <c r="A449" t="s">
        <v>837</v>
      </c>
      <c r="B449" t="s">
        <v>66</v>
      </c>
      <c r="C449">
        <v>75</v>
      </c>
      <c r="D449" t="s">
        <v>52</v>
      </c>
      <c r="E449" t="s">
        <v>53</v>
      </c>
      <c r="F449" t="s">
        <v>52</v>
      </c>
      <c r="G449" t="s">
        <v>52</v>
      </c>
      <c r="H449">
        <v>0</v>
      </c>
      <c r="I449" t="s">
        <v>54</v>
      </c>
      <c r="J449" t="s">
        <v>55</v>
      </c>
      <c r="K449" t="s">
        <v>74</v>
      </c>
      <c r="L449">
        <v>90304</v>
      </c>
      <c r="M449">
        <v>33.936827000000001</v>
      </c>
      <c r="N449">
        <v>-118.359824</v>
      </c>
      <c r="O449">
        <v>28680</v>
      </c>
      <c r="P449" t="s">
        <v>57</v>
      </c>
      <c r="Q449" t="s">
        <v>52</v>
      </c>
      <c r="R449">
        <v>0</v>
      </c>
      <c r="S449">
        <v>14</v>
      </c>
      <c r="T449" t="s">
        <v>58</v>
      </c>
      <c r="U449" t="s">
        <v>53</v>
      </c>
      <c r="V449">
        <v>35.07</v>
      </c>
      <c r="W449" t="s">
        <v>53</v>
      </c>
      <c r="X449" t="s">
        <v>53</v>
      </c>
      <c r="Y449" t="s">
        <v>68</v>
      </c>
      <c r="Z449">
        <v>10</v>
      </c>
      <c r="AA449" t="s">
        <v>52</v>
      </c>
      <c r="AB449" t="s">
        <v>52</v>
      </c>
      <c r="AC449" t="s">
        <v>52</v>
      </c>
      <c r="AD449" t="s">
        <v>52</v>
      </c>
      <c r="AE449" t="s">
        <v>52</v>
      </c>
      <c r="AF449" t="s">
        <v>52</v>
      </c>
      <c r="AG449" t="s">
        <v>52</v>
      </c>
      <c r="AH449" t="s">
        <v>53</v>
      </c>
      <c r="AI449" t="s">
        <v>60</v>
      </c>
      <c r="AJ449" t="s">
        <v>53</v>
      </c>
      <c r="AK449" t="s">
        <v>61</v>
      </c>
      <c r="AL449">
        <v>74.3</v>
      </c>
      <c r="AM449">
        <v>1096.25</v>
      </c>
      <c r="AN449">
        <v>0</v>
      </c>
      <c r="AO449">
        <v>0</v>
      </c>
      <c r="AP449">
        <v>490.98</v>
      </c>
      <c r="AQ449">
        <v>1587.23</v>
      </c>
      <c r="AR449">
        <v>3</v>
      </c>
      <c r="AS449" t="s">
        <v>62</v>
      </c>
      <c r="AT449" t="s">
        <v>53</v>
      </c>
      <c r="AU449">
        <v>71</v>
      </c>
      <c r="AV449">
        <v>5342</v>
      </c>
      <c r="AW449" t="s">
        <v>76</v>
      </c>
      <c r="AX449" t="s">
        <v>93</v>
      </c>
      <c r="AY449" t="str">
        <f>IF(AND(Table1[[#This Row],[Contract]]="Month-to-Month", Table1[[#This Row],[Tenure in Months]]&lt;6, Table1[[#This Row],[Payment Method]]="Bank Withdrawal"), "High Risk", IF(OR(Table1[[#This Row],[Contract]]="Month-to-Month", Table1[[#This Row],[Tenure in Months]]&lt;12), "Medium Risk", "Low Risk"))</f>
        <v>Medium Risk</v>
      </c>
    </row>
    <row r="450" spans="1:51" x14ac:dyDescent="0.35">
      <c r="A450" t="s">
        <v>838</v>
      </c>
      <c r="B450" t="s">
        <v>51</v>
      </c>
      <c r="C450">
        <v>73</v>
      </c>
      <c r="D450" t="s">
        <v>52</v>
      </c>
      <c r="E450" t="s">
        <v>53</v>
      </c>
      <c r="F450" t="s">
        <v>53</v>
      </c>
      <c r="G450" t="s">
        <v>52</v>
      </c>
      <c r="H450">
        <v>0</v>
      </c>
      <c r="I450" t="s">
        <v>54</v>
      </c>
      <c r="J450" t="s">
        <v>55</v>
      </c>
      <c r="K450" t="s">
        <v>472</v>
      </c>
      <c r="L450">
        <v>90503</v>
      </c>
      <c r="M450">
        <v>33.840398999999998</v>
      </c>
      <c r="N450">
        <v>-118.353714</v>
      </c>
      <c r="O450">
        <v>41979</v>
      </c>
      <c r="P450" t="s">
        <v>57</v>
      </c>
      <c r="Q450" t="s">
        <v>53</v>
      </c>
      <c r="R450">
        <v>1</v>
      </c>
      <c r="S450">
        <v>57</v>
      </c>
      <c r="T450" t="s">
        <v>92</v>
      </c>
      <c r="U450" t="s">
        <v>53</v>
      </c>
      <c r="V450">
        <v>42.1</v>
      </c>
      <c r="W450" t="s">
        <v>53</v>
      </c>
      <c r="X450" t="s">
        <v>53</v>
      </c>
      <c r="Y450" t="s">
        <v>68</v>
      </c>
      <c r="Z450">
        <v>3</v>
      </c>
      <c r="AA450" t="s">
        <v>52</v>
      </c>
      <c r="AB450" t="s">
        <v>52</v>
      </c>
      <c r="AC450" t="s">
        <v>53</v>
      </c>
      <c r="AD450" t="s">
        <v>52</v>
      </c>
      <c r="AE450" t="s">
        <v>53</v>
      </c>
      <c r="AF450" t="s">
        <v>53</v>
      </c>
      <c r="AG450" t="s">
        <v>52</v>
      </c>
      <c r="AH450" t="s">
        <v>53</v>
      </c>
      <c r="AI450" t="s">
        <v>60</v>
      </c>
      <c r="AJ450" t="s">
        <v>52</v>
      </c>
      <c r="AK450" t="s">
        <v>61</v>
      </c>
      <c r="AL450">
        <v>100.6</v>
      </c>
      <c r="AM450">
        <v>5746.15</v>
      </c>
      <c r="AN450">
        <v>0</v>
      </c>
      <c r="AO450">
        <v>0</v>
      </c>
      <c r="AP450">
        <v>2399.6999999999998</v>
      </c>
      <c r="AQ450">
        <v>8145.85</v>
      </c>
      <c r="AR450">
        <v>1</v>
      </c>
      <c r="AS450" t="s">
        <v>62</v>
      </c>
      <c r="AT450" t="s">
        <v>53</v>
      </c>
      <c r="AU450">
        <v>74</v>
      </c>
      <c r="AV450">
        <v>5247</v>
      </c>
      <c r="AW450" t="s">
        <v>76</v>
      </c>
      <c r="AX450" t="s">
        <v>133</v>
      </c>
      <c r="AY450" t="str">
        <f>IF(AND(Table1[[#This Row],[Contract]]="Month-to-Month", Table1[[#This Row],[Tenure in Months]]&lt;6, Table1[[#This Row],[Payment Method]]="Bank Withdrawal"), "High Risk", IF(OR(Table1[[#This Row],[Contract]]="Month-to-Month", Table1[[#This Row],[Tenure in Months]]&lt;12), "Medium Risk", "Low Risk"))</f>
        <v>Medium Risk</v>
      </c>
    </row>
    <row r="451" spans="1:51" x14ac:dyDescent="0.35">
      <c r="A451" t="s">
        <v>839</v>
      </c>
      <c r="B451" t="s">
        <v>66</v>
      </c>
      <c r="C451">
        <v>80</v>
      </c>
      <c r="D451" t="s">
        <v>52</v>
      </c>
      <c r="E451" t="s">
        <v>53</v>
      </c>
      <c r="F451" t="s">
        <v>52</v>
      </c>
      <c r="G451" t="s">
        <v>52</v>
      </c>
      <c r="H451">
        <v>0</v>
      </c>
      <c r="I451" t="s">
        <v>54</v>
      </c>
      <c r="J451" t="s">
        <v>55</v>
      </c>
      <c r="K451" t="s">
        <v>79</v>
      </c>
      <c r="L451">
        <v>90605</v>
      </c>
      <c r="M451">
        <v>33.960890999999997</v>
      </c>
      <c r="N451">
        <v>-118.032222</v>
      </c>
      <c r="O451">
        <v>38181</v>
      </c>
      <c r="P451" t="s">
        <v>57</v>
      </c>
      <c r="Q451" t="s">
        <v>52</v>
      </c>
      <c r="R451">
        <v>0</v>
      </c>
      <c r="S451">
        <v>64</v>
      </c>
      <c r="T451" t="s">
        <v>92</v>
      </c>
      <c r="U451" t="s">
        <v>53</v>
      </c>
      <c r="V451">
        <v>29.12</v>
      </c>
      <c r="W451" t="s">
        <v>52</v>
      </c>
      <c r="X451" t="s">
        <v>53</v>
      </c>
      <c r="Y451" t="s">
        <v>59</v>
      </c>
      <c r="Z451">
        <v>24</v>
      </c>
      <c r="AA451" t="s">
        <v>53</v>
      </c>
      <c r="AB451" t="s">
        <v>53</v>
      </c>
      <c r="AC451" t="s">
        <v>52</v>
      </c>
      <c r="AD451" t="s">
        <v>53</v>
      </c>
      <c r="AE451" t="s">
        <v>53</v>
      </c>
      <c r="AF451" t="s">
        <v>52</v>
      </c>
      <c r="AG451" t="s">
        <v>52</v>
      </c>
      <c r="AH451" t="s">
        <v>53</v>
      </c>
      <c r="AI451" t="s">
        <v>334</v>
      </c>
      <c r="AJ451" t="s">
        <v>53</v>
      </c>
      <c r="AK451" t="s">
        <v>69</v>
      </c>
      <c r="AL451">
        <v>70.2</v>
      </c>
      <c r="AM451">
        <v>4481</v>
      </c>
      <c r="AN451">
        <v>0</v>
      </c>
      <c r="AO451">
        <v>0</v>
      </c>
      <c r="AP451">
        <v>1863.68</v>
      </c>
      <c r="AQ451">
        <v>6344.68</v>
      </c>
      <c r="AR451">
        <v>1</v>
      </c>
      <c r="AS451" t="s">
        <v>62</v>
      </c>
      <c r="AT451" t="s">
        <v>53</v>
      </c>
      <c r="AU451">
        <v>89</v>
      </c>
      <c r="AV451">
        <v>6080</v>
      </c>
      <c r="AW451" t="s">
        <v>80</v>
      </c>
      <c r="AX451" t="s">
        <v>97</v>
      </c>
      <c r="AY451" t="str">
        <f>IF(AND(Table1[[#This Row],[Contract]]="Month-to-Month", Table1[[#This Row],[Tenure in Months]]&lt;6, Table1[[#This Row],[Payment Method]]="Bank Withdrawal"), "High Risk", IF(OR(Table1[[#This Row],[Contract]]="Month-to-Month", Table1[[#This Row],[Tenure in Months]]&lt;12), "Medium Risk", "Low Risk"))</f>
        <v>Low Risk</v>
      </c>
    </row>
    <row r="452" spans="1:51" x14ac:dyDescent="0.35">
      <c r="A452" t="s">
        <v>840</v>
      </c>
      <c r="B452" t="s">
        <v>66</v>
      </c>
      <c r="C452">
        <v>74</v>
      </c>
      <c r="D452" t="s">
        <v>52</v>
      </c>
      <c r="E452" t="s">
        <v>53</v>
      </c>
      <c r="F452" t="s">
        <v>52</v>
      </c>
      <c r="G452" t="s">
        <v>52</v>
      </c>
      <c r="H452">
        <v>0</v>
      </c>
      <c r="I452" t="s">
        <v>54</v>
      </c>
      <c r="J452" t="s">
        <v>55</v>
      </c>
      <c r="K452" t="s">
        <v>283</v>
      </c>
      <c r="L452">
        <v>90620</v>
      </c>
      <c r="M452">
        <v>33.845706</v>
      </c>
      <c r="N452">
        <v>-118.012204</v>
      </c>
      <c r="O452">
        <v>44442</v>
      </c>
      <c r="P452" t="s">
        <v>57</v>
      </c>
      <c r="Q452" t="s">
        <v>52</v>
      </c>
      <c r="R452">
        <v>0</v>
      </c>
      <c r="S452">
        <v>2</v>
      </c>
      <c r="T452" t="s">
        <v>67</v>
      </c>
      <c r="U452" t="s">
        <v>53</v>
      </c>
      <c r="V452">
        <v>9.86</v>
      </c>
      <c r="W452" t="s">
        <v>52</v>
      </c>
      <c r="X452" t="s">
        <v>53</v>
      </c>
      <c r="Y452" t="s">
        <v>68</v>
      </c>
      <c r="Z452">
        <v>21</v>
      </c>
      <c r="AA452" t="s">
        <v>52</v>
      </c>
      <c r="AB452" t="s">
        <v>52</v>
      </c>
      <c r="AC452" t="s">
        <v>52</v>
      </c>
      <c r="AD452" t="s">
        <v>52</v>
      </c>
      <c r="AE452" t="s">
        <v>52</v>
      </c>
      <c r="AF452" t="s">
        <v>52</v>
      </c>
      <c r="AG452" t="s">
        <v>52</v>
      </c>
      <c r="AH452" t="s">
        <v>53</v>
      </c>
      <c r="AI452" t="s">
        <v>60</v>
      </c>
      <c r="AJ452" t="s">
        <v>52</v>
      </c>
      <c r="AK452" t="s">
        <v>61</v>
      </c>
      <c r="AL452">
        <v>70.75</v>
      </c>
      <c r="AM452">
        <v>154.85</v>
      </c>
      <c r="AN452">
        <v>0</v>
      </c>
      <c r="AO452">
        <v>0</v>
      </c>
      <c r="AP452">
        <v>19.72</v>
      </c>
      <c r="AQ452">
        <v>174.57</v>
      </c>
      <c r="AR452">
        <v>2</v>
      </c>
      <c r="AS452" t="s">
        <v>62</v>
      </c>
      <c r="AT452" t="s">
        <v>53</v>
      </c>
      <c r="AU452">
        <v>96</v>
      </c>
      <c r="AV452">
        <v>4407</v>
      </c>
      <c r="AW452" t="s">
        <v>80</v>
      </c>
      <c r="AX452" t="s">
        <v>107</v>
      </c>
      <c r="AY452" t="str">
        <f>IF(AND(Table1[[#This Row],[Contract]]="Month-to-Month", Table1[[#This Row],[Tenure in Months]]&lt;6, Table1[[#This Row],[Payment Method]]="Bank Withdrawal"), "High Risk", IF(OR(Table1[[#This Row],[Contract]]="Month-to-Month", Table1[[#This Row],[Tenure in Months]]&lt;12), "Medium Risk", "Low Risk"))</f>
        <v>High Risk</v>
      </c>
    </row>
    <row r="453" spans="1:51" x14ac:dyDescent="0.35">
      <c r="A453" t="s">
        <v>841</v>
      </c>
      <c r="B453" t="s">
        <v>66</v>
      </c>
      <c r="C453">
        <v>65</v>
      </c>
      <c r="D453" t="s">
        <v>52</v>
      </c>
      <c r="E453" t="s">
        <v>53</v>
      </c>
      <c r="F453" t="s">
        <v>52</v>
      </c>
      <c r="G453" t="s">
        <v>52</v>
      </c>
      <c r="H453">
        <v>0</v>
      </c>
      <c r="I453" t="s">
        <v>54</v>
      </c>
      <c r="J453" t="s">
        <v>55</v>
      </c>
      <c r="K453" t="s">
        <v>842</v>
      </c>
      <c r="L453">
        <v>90706</v>
      </c>
      <c r="M453">
        <v>33.887675999999999</v>
      </c>
      <c r="N453">
        <v>-118.127289</v>
      </c>
      <c r="O453">
        <v>72893</v>
      </c>
      <c r="P453" t="s">
        <v>57</v>
      </c>
      <c r="Q453" t="s">
        <v>52</v>
      </c>
      <c r="R453">
        <v>0</v>
      </c>
      <c r="S453">
        <v>40</v>
      </c>
      <c r="T453" t="s">
        <v>92</v>
      </c>
      <c r="U453" t="s">
        <v>53</v>
      </c>
      <c r="V453">
        <v>44.86</v>
      </c>
      <c r="W453" t="s">
        <v>52</v>
      </c>
      <c r="X453" t="s">
        <v>53</v>
      </c>
      <c r="Y453" t="s">
        <v>68</v>
      </c>
      <c r="Z453">
        <v>4</v>
      </c>
      <c r="AA453" t="s">
        <v>53</v>
      </c>
      <c r="AB453" t="s">
        <v>53</v>
      </c>
      <c r="AC453" t="s">
        <v>52</v>
      </c>
      <c r="AD453" t="s">
        <v>52</v>
      </c>
      <c r="AE453" t="s">
        <v>52</v>
      </c>
      <c r="AF453" t="s">
        <v>52</v>
      </c>
      <c r="AG453" t="s">
        <v>52</v>
      </c>
      <c r="AH453" t="s">
        <v>53</v>
      </c>
      <c r="AI453" t="s">
        <v>60</v>
      </c>
      <c r="AJ453" t="s">
        <v>53</v>
      </c>
      <c r="AK453" t="s">
        <v>69</v>
      </c>
      <c r="AL453">
        <v>79.2</v>
      </c>
      <c r="AM453">
        <v>3233.85</v>
      </c>
      <c r="AN453">
        <v>0</v>
      </c>
      <c r="AO453">
        <v>0</v>
      </c>
      <c r="AP453">
        <v>1794.4</v>
      </c>
      <c r="AQ453">
        <v>5028.25</v>
      </c>
      <c r="AR453">
        <v>1</v>
      </c>
      <c r="AS453" t="s">
        <v>62</v>
      </c>
      <c r="AT453" t="s">
        <v>53</v>
      </c>
      <c r="AU453">
        <v>94</v>
      </c>
      <c r="AV453">
        <v>3207</v>
      </c>
      <c r="AW453" t="s">
        <v>80</v>
      </c>
      <c r="AX453" t="s">
        <v>182</v>
      </c>
      <c r="AY453" t="str">
        <f>IF(AND(Table1[[#This Row],[Contract]]="Month-to-Month", Table1[[#This Row],[Tenure in Months]]&lt;6, Table1[[#This Row],[Payment Method]]="Bank Withdrawal"), "High Risk", IF(OR(Table1[[#This Row],[Contract]]="Month-to-Month", Table1[[#This Row],[Tenure in Months]]&lt;12), "Medium Risk", "Low Risk"))</f>
        <v>Medium Risk</v>
      </c>
    </row>
    <row r="454" spans="1:51" x14ac:dyDescent="0.35">
      <c r="A454" t="s">
        <v>843</v>
      </c>
      <c r="B454" t="s">
        <v>66</v>
      </c>
      <c r="C454">
        <v>71</v>
      </c>
      <c r="D454" t="s">
        <v>52</v>
      </c>
      <c r="E454" t="s">
        <v>53</v>
      </c>
      <c r="F454" t="s">
        <v>52</v>
      </c>
      <c r="G454" t="s">
        <v>52</v>
      </c>
      <c r="H454">
        <v>0</v>
      </c>
      <c r="I454" t="s">
        <v>54</v>
      </c>
      <c r="J454" t="s">
        <v>55</v>
      </c>
      <c r="K454" t="s">
        <v>844</v>
      </c>
      <c r="L454">
        <v>90723</v>
      </c>
      <c r="M454">
        <v>33.897122000000003</v>
      </c>
      <c r="N454">
        <v>-118.16443200000001</v>
      </c>
      <c r="O454">
        <v>55306</v>
      </c>
      <c r="P454" t="s">
        <v>57</v>
      </c>
      <c r="Q454" t="s">
        <v>52</v>
      </c>
      <c r="R454">
        <v>0</v>
      </c>
      <c r="S454">
        <v>1</v>
      </c>
      <c r="T454" t="s">
        <v>58</v>
      </c>
      <c r="U454" t="s">
        <v>53</v>
      </c>
      <c r="V454">
        <v>42.5</v>
      </c>
      <c r="W454" t="s">
        <v>52</v>
      </c>
      <c r="X454" t="s">
        <v>53</v>
      </c>
      <c r="Y454" t="s">
        <v>68</v>
      </c>
      <c r="Z454">
        <v>8</v>
      </c>
      <c r="AA454" t="s">
        <v>52</v>
      </c>
      <c r="AB454" t="s">
        <v>52</v>
      </c>
      <c r="AC454" t="s">
        <v>53</v>
      </c>
      <c r="AD454" t="s">
        <v>52</v>
      </c>
      <c r="AE454" t="s">
        <v>52</v>
      </c>
      <c r="AF454" t="s">
        <v>53</v>
      </c>
      <c r="AG454" t="s">
        <v>52</v>
      </c>
      <c r="AH454" t="s">
        <v>53</v>
      </c>
      <c r="AI454" t="s">
        <v>60</v>
      </c>
      <c r="AJ454" t="s">
        <v>53</v>
      </c>
      <c r="AK454" t="s">
        <v>61</v>
      </c>
      <c r="AL454">
        <v>85</v>
      </c>
      <c r="AM454">
        <v>85</v>
      </c>
      <c r="AN454">
        <v>0</v>
      </c>
      <c r="AO454">
        <v>0</v>
      </c>
      <c r="AP454">
        <v>42.5</v>
      </c>
      <c r="AQ454">
        <v>127.5</v>
      </c>
      <c r="AR454">
        <v>2</v>
      </c>
      <c r="AS454" t="s">
        <v>62</v>
      </c>
      <c r="AT454" t="s">
        <v>53</v>
      </c>
      <c r="AU454">
        <v>93</v>
      </c>
      <c r="AV454">
        <v>2650</v>
      </c>
      <c r="AW454" t="s">
        <v>76</v>
      </c>
      <c r="AX454" t="s">
        <v>133</v>
      </c>
      <c r="AY454" t="str">
        <f>IF(AND(Table1[[#This Row],[Contract]]="Month-to-Month", Table1[[#This Row],[Tenure in Months]]&lt;6, Table1[[#This Row],[Payment Method]]="Bank Withdrawal"), "High Risk", IF(OR(Table1[[#This Row],[Contract]]="Month-to-Month", Table1[[#This Row],[Tenure in Months]]&lt;12), "Medium Risk", "Low Risk"))</f>
        <v>High Risk</v>
      </c>
    </row>
    <row r="455" spans="1:51" x14ac:dyDescent="0.35">
      <c r="A455" t="s">
        <v>845</v>
      </c>
      <c r="B455" t="s">
        <v>51</v>
      </c>
      <c r="C455">
        <v>74</v>
      </c>
      <c r="D455" t="s">
        <v>52</v>
      </c>
      <c r="E455" t="s">
        <v>53</v>
      </c>
      <c r="F455" t="s">
        <v>53</v>
      </c>
      <c r="G455" t="s">
        <v>52</v>
      </c>
      <c r="H455">
        <v>0</v>
      </c>
      <c r="I455" t="s">
        <v>54</v>
      </c>
      <c r="J455" t="s">
        <v>55</v>
      </c>
      <c r="K455" t="s">
        <v>846</v>
      </c>
      <c r="L455">
        <v>91011</v>
      </c>
      <c r="M455">
        <v>34.234912000000001</v>
      </c>
      <c r="N455">
        <v>-118.153729</v>
      </c>
      <c r="O455">
        <v>20200</v>
      </c>
      <c r="P455" t="s">
        <v>57</v>
      </c>
      <c r="Q455" t="s">
        <v>53</v>
      </c>
      <c r="R455">
        <v>3</v>
      </c>
      <c r="S455">
        <v>37</v>
      </c>
      <c r="T455" t="s">
        <v>58</v>
      </c>
      <c r="U455" t="s">
        <v>53</v>
      </c>
      <c r="V455">
        <v>49.37</v>
      </c>
      <c r="W455" t="s">
        <v>53</v>
      </c>
      <c r="X455" t="s">
        <v>53</v>
      </c>
      <c r="Y455" t="s">
        <v>68</v>
      </c>
      <c r="Z455">
        <v>4</v>
      </c>
      <c r="AA455" t="s">
        <v>52</v>
      </c>
      <c r="AB455" t="s">
        <v>52</v>
      </c>
      <c r="AC455" t="s">
        <v>52</v>
      </c>
      <c r="AD455" t="s">
        <v>52</v>
      </c>
      <c r="AE455" t="s">
        <v>53</v>
      </c>
      <c r="AF455" t="s">
        <v>53</v>
      </c>
      <c r="AG455" t="s">
        <v>53</v>
      </c>
      <c r="AH455" t="s">
        <v>53</v>
      </c>
      <c r="AI455" t="s">
        <v>60</v>
      </c>
      <c r="AJ455" t="s">
        <v>53</v>
      </c>
      <c r="AK455" t="s">
        <v>61</v>
      </c>
      <c r="AL455">
        <v>92.5</v>
      </c>
      <c r="AM455">
        <v>3473.4</v>
      </c>
      <c r="AN455">
        <v>0</v>
      </c>
      <c r="AO455">
        <v>0</v>
      </c>
      <c r="AP455">
        <v>1826.6899999999901</v>
      </c>
      <c r="AQ455">
        <v>5300.09</v>
      </c>
      <c r="AR455">
        <v>1</v>
      </c>
      <c r="AS455" t="s">
        <v>62</v>
      </c>
      <c r="AT455" t="s">
        <v>53</v>
      </c>
      <c r="AU455">
        <v>95</v>
      </c>
      <c r="AV455">
        <v>4127</v>
      </c>
      <c r="AW455" t="s">
        <v>63</v>
      </c>
      <c r="AX455" t="s">
        <v>84</v>
      </c>
      <c r="AY455" t="str">
        <f>IF(AND(Table1[[#This Row],[Contract]]="Month-to-Month", Table1[[#This Row],[Tenure in Months]]&lt;6, Table1[[#This Row],[Payment Method]]="Bank Withdrawal"), "High Risk", IF(OR(Table1[[#This Row],[Contract]]="Month-to-Month", Table1[[#This Row],[Tenure in Months]]&lt;12), "Medium Risk", "Low Risk"))</f>
        <v>Medium Risk</v>
      </c>
    </row>
    <row r="456" spans="1:51" x14ac:dyDescent="0.35">
      <c r="A456" t="s">
        <v>847</v>
      </c>
      <c r="B456" t="s">
        <v>51</v>
      </c>
      <c r="C456">
        <v>76</v>
      </c>
      <c r="D456" t="s">
        <v>52</v>
      </c>
      <c r="E456" t="s">
        <v>53</v>
      </c>
      <c r="F456" t="s">
        <v>53</v>
      </c>
      <c r="G456" t="s">
        <v>52</v>
      </c>
      <c r="H456">
        <v>0</v>
      </c>
      <c r="I456" t="s">
        <v>54</v>
      </c>
      <c r="J456" t="s">
        <v>55</v>
      </c>
      <c r="K456" t="s">
        <v>848</v>
      </c>
      <c r="L456">
        <v>91331</v>
      </c>
      <c r="M456">
        <v>34.255442000000002</v>
      </c>
      <c r="N456">
        <v>-118.421314</v>
      </c>
      <c r="O456">
        <v>97318</v>
      </c>
      <c r="P456" t="s">
        <v>57</v>
      </c>
      <c r="Q456" t="s">
        <v>53</v>
      </c>
      <c r="R456">
        <v>1</v>
      </c>
      <c r="S456">
        <v>4</v>
      </c>
      <c r="T456" t="s">
        <v>58</v>
      </c>
      <c r="U456" t="s">
        <v>53</v>
      </c>
      <c r="V456">
        <v>28.11</v>
      </c>
      <c r="W456" t="s">
        <v>53</v>
      </c>
      <c r="X456" t="s">
        <v>53</v>
      </c>
      <c r="Y456" t="s">
        <v>68</v>
      </c>
      <c r="Z456">
        <v>27</v>
      </c>
      <c r="AA456" t="s">
        <v>52</v>
      </c>
      <c r="AB456" t="s">
        <v>52</v>
      </c>
      <c r="AC456" t="s">
        <v>52</v>
      </c>
      <c r="AD456" t="s">
        <v>52</v>
      </c>
      <c r="AE456" t="s">
        <v>52</v>
      </c>
      <c r="AF456" t="s">
        <v>52</v>
      </c>
      <c r="AG456" t="s">
        <v>52</v>
      </c>
      <c r="AH456" t="s">
        <v>53</v>
      </c>
      <c r="AI456" t="s">
        <v>60</v>
      </c>
      <c r="AJ456" t="s">
        <v>52</v>
      </c>
      <c r="AK456" t="s">
        <v>61</v>
      </c>
      <c r="AL456">
        <v>74.95</v>
      </c>
      <c r="AM456">
        <v>308.7</v>
      </c>
      <c r="AN456">
        <v>0</v>
      </c>
      <c r="AO456">
        <v>0</v>
      </c>
      <c r="AP456">
        <v>112.44</v>
      </c>
      <c r="AQ456">
        <v>421.14</v>
      </c>
      <c r="AR456">
        <v>2</v>
      </c>
      <c r="AS456" t="s">
        <v>62</v>
      </c>
      <c r="AT456" t="s">
        <v>53</v>
      </c>
      <c r="AU456">
        <v>69</v>
      </c>
      <c r="AV456">
        <v>3716</v>
      </c>
      <c r="AW456" t="s">
        <v>63</v>
      </c>
      <c r="AX456" t="s">
        <v>64</v>
      </c>
      <c r="AY456" t="str">
        <f>IF(AND(Table1[[#This Row],[Contract]]="Month-to-Month", Table1[[#This Row],[Tenure in Months]]&lt;6, Table1[[#This Row],[Payment Method]]="Bank Withdrawal"), "High Risk", IF(OR(Table1[[#This Row],[Contract]]="Month-to-Month", Table1[[#This Row],[Tenure in Months]]&lt;12), "Medium Risk", "Low Risk"))</f>
        <v>High Risk</v>
      </c>
    </row>
    <row r="457" spans="1:51" x14ac:dyDescent="0.35">
      <c r="A457" t="s">
        <v>849</v>
      </c>
      <c r="B457" t="s">
        <v>51</v>
      </c>
      <c r="C457">
        <v>73</v>
      </c>
      <c r="D457" t="s">
        <v>52</v>
      </c>
      <c r="E457" t="s">
        <v>53</v>
      </c>
      <c r="F457" t="s">
        <v>52</v>
      </c>
      <c r="G457" t="s">
        <v>52</v>
      </c>
      <c r="H457">
        <v>0</v>
      </c>
      <c r="I457" t="s">
        <v>54</v>
      </c>
      <c r="J457" t="s">
        <v>55</v>
      </c>
      <c r="K457" t="s">
        <v>850</v>
      </c>
      <c r="L457">
        <v>91354</v>
      </c>
      <c r="M457">
        <v>34.457005000000002</v>
      </c>
      <c r="N457">
        <v>-118.57372599999999</v>
      </c>
      <c r="O457">
        <v>17846</v>
      </c>
      <c r="P457" t="s">
        <v>57</v>
      </c>
      <c r="Q457" t="s">
        <v>52</v>
      </c>
      <c r="R457">
        <v>0</v>
      </c>
      <c r="S457">
        <v>55</v>
      </c>
      <c r="T457" t="s">
        <v>92</v>
      </c>
      <c r="U457" t="s">
        <v>53</v>
      </c>
      <c r="V457">
        <v>8.93</v>
      </c>
      <c r="W457" t="s">
        <v>53</v>
      </c>
      <c r="X457" t="s">
        <v>53</v>
      </c>
      <c r="Y457" t="s">
        <v>68</v>
      </c>
      <c r="Z457">
        <v>21</v>
      </c>
      <c r="AA457" t="s">
        <v>53</v>
      </c>
      <c r="AB457" t="s">
        <v>52</v>
      </c>
      <c r="AC457" t="s">
        <v>52</v>
      </c>
      <c r="AD457" t="s">
        <v>52</v>
      </c>
      <c r="AE457" t="s">
        <v>53</v>
      </c>
      <c r="AF457" t="s">
        <v>53</v>
      </c>
      <c r="AG457" t="s">
        <v>53</v>
      </c>
      <c r="AH457" t="s">
        <v>53</v>
      </c>
      <c r="AI457" t="s">
        <v>60</v>
      </c>
      <c r="AJ457" t="s">
        <v>53</v>
      </c>
      <c r="AK457" t="s">
        <v>61</v>
      </c>
      <c r="AL457">
        <v>98.8</v>
      </c>
      <c r="AM457">
        <v>5617.75</v>
      </c>
      <c r="AN457">
        <v>0</v>
      </c>
      <c r="AO457">
        <v>0</v>
      </c>
      <c r="AP457">
        <v>491.15</v>
      </c>
      <c r="AQ457">
        <v>6108.9</v>
      </c>
      <c r="AR457">
        <v>2</v>
      </c>
      <c r="AS457" t="s">
        <v>62</v>
      </c>
      <c r="AT457" t="s">
        <v>53</v>
      </c>
      <c r="AU457">
        <v>69</v>
      </c>
      <c r="AV457">
        <v>5543</v>
      </c>
      <c r="AW457" t="s">
        <v>80</v>
      </c>
      <c r="AX457" t="s">
        <v>182</v>
      </c>
      <c r="AY457" t="str">
        <f>IF(AND(Table1[[#This Row],[Contract]]="Month-to-Month", Table1[[#This Row],[Tenure in Months]]&lt;6, Table1[[#This Row],[Payment Method]]="Bank Withdrawal"), "High Risk", IF(OR(Table1[[#This Row],[Contract]]="Month-to-Month", Table1[[#This Row],[Tenure in Months]]&lt;12), "Medium Risk", "Low Risk"))</f>
        <v>Medium Risk</v>
      </c>
    </row>
    <row r="458" spans="1:51" x14ac:dyDescent="0.35">
      <c r="A458" t="s">
        <v>851</v>
      </c>
      <c r="B458" t="s">
        <v>51</v>
      </c>
      <c r="C458">
        <v>71</v>
      </c>
      <c r="D458" t="s">
        <v>52</v>
      </c>
      <c r="E458" t="s">
        <v>53</v>
      </c>
      <c r="F458" t="s">
        <v>53</v>
      </c>
      <c r="G458" t="s">
        <v>52</v>
      </c>
      <c r="H458">
        <v>0</v>
      </c>
      <c r="I458" t="s">
        <v>54</v>
      </c>
      <c r="J458" t="s">
        <v>55</v>
      </c>
      <c r="K458" t="s">
        <v>852</v>
      </c>
      <c r="L458">
        <v>91360</v>
      </c>
      <c r="M458">
        <v>34.214053999999997</v>
      </c>
      <c r="N458">
        <v>-118.88109</v>
      </c>
      <c r="O458">
        <v>42526</v>
      </c>
      <c r="P458" t="s">
        <v>57</v>
      </c>
      <c r="Q458" t="s">
        <v>53</v>
      </c>
      <c r="R458">
        <v>1</v>
      </c>
      <c r="S458">
        <v>32</v>
      </c>
      <c r="T458" t="s">
        <v>58</v>
      </c>
      <c r="U458" t="s">
        <v>53</v>
      </c>
      <c r="V458">
        <v>2.08</v>
      </c>
      <c r="W458" t="s">
        <v>52</v>
      </c>
      <c r="X458" t="s">
        <v>53</v>
      </c>
      <c r="Y458" t="s">
        <v>68</v>
      </c>
      <c r="Z458">
        <v>25</v>
      </c>
      <c r="AA458" t="s">
        <v>52</v>
      </c>
      <c r="AB458" t="s">
        <v>52</v>
      </c>
      <c r="AC458" t="s">
        <v>52</v>
      </c>
      <c r="AD458" t="s">
        <v>52</v>
      </c>
      <c r="AE458" t="s">
        <v>52</v>
      </c>
      <c r="AF458" t="s">
        <v>53</v>
      </c>
      <c r="AG458" t="s">
        <v>53</v>
      </c>
      <c r="AH458" t="s">
        <v>53</v>
      </c>
      <c r="AI458" t="s">
        <v>60</v>
      </c>
      <c r="AJ458" t="s">
        <v>53</v>
      </c>
      <c r="AK458" t="s">
        <v>69</v>
      </c>
      <c r="AL458">
        <v>80.3</v>
      </c>
      <c r="AM458">
        <v>2483.0500000000002</v>
      </c>
      <c r="AN458">
        <v>0</v>
      </c>
      <c r="AO458">
        <v>0</v>
      </c>
      <c r="AP458">
        <v>66.56</v>
      </c>
      <c r="AQ458">
        <v>2549.61</v>
      </c>
      <c r="AR458">
        <v>1</v>
      </c>
      <c r="AS458" t="s">
        <v>62</v>
      </c>
      <c r="AT458" t="s">
        <v>53</v>
      </c>
      <c r="AU458">
        <v>94</v>
      </c>
      <c r="AV458">
        <v>5365</v>
      </c>
      <c r="AW458" t="s">
        <v>76</v>
      </c>
      <c r="AX458" t="s">
        <v>93</v>
      </c>
      <c r="AY458" t="str">
        <f>IF(AND(Table1[[#This Row],[Contract]]="Month-to-Month", Table1[[#This Row],[Tenure in Months]]&lt;6, Table1[[#This Row],[Payment Method]]="Bank Withdrawal"), "High Risk", IF(OR(Table1[[#This Row],[Contract]]="Month-to-Month", Table1[[#This Row],[Tenure in Months]]&lt;12), "Medium Risk", "Low Risk"))</f>
        <v>Medium Risk</v>
      </c>
    </row>
    <row r="459" spans="1:51" x14ac:dyDescent="0.35">
      <c r="A459" t="s">
        <v>853</v>
      </c>
      <c r="B459" t="s">
        <v>66</v>
      </c>
      <c r="C459">
        <v>72</v>
      </c>
      <c r="D459" t="s">
        <v>52</v>
      </c>
      <c r="E459" t="s">
        <v>53</v>
      </c>
      <c r="F459" t="s">
        <v>52</v>
      </c>
      <c r="G459" t="s">
        <v>52</v>
      </c>
      <c r="H459">
        <v>0</v>
      </c>
      <c r="I459" t="s">
        <v>54</v>
      </c>
      <c r="J459" t="s">
        <v>55</v>
      </c>
      <c r="K459" t="s">
        <v>852</v>
      </c>
      <c r="L459">
        <v>91362</v>
      </c>
      <c r="M459">
        <v>34.191842000000001</v>
      </c>
      <c r="N459">
        <v>-118.822796</v>
      </c>
      <c r="O459">
        <v>33057</v>
      </c>
      <c r="P459" t="s">
        <v>57</v>
      </c>
      <c r="Q459" t="s">
        <v>52</v>
      </c>
      <c r="R459">
        <v>0</v>
      </c>
      <c r="S459">
        <v>66</v>
      </c>
      <c r="T459" t="s">
        <v>58</v>
      </c>
      <c r="U459" t="s">
        <v>53</v>
      </c>
      <c r="V459">
        <v>45.59</v>
      </c>
      <c r="W459" t="s">
        <v>53</v>
      </c>
      <c r="X459" t="s">
        <v>53</v>
      </c>
      <c r="Y459" t="s">
        <v>68</v>
      </c>
      <c r="Z459">
        <v>24</v>
      </c>
      <c r="AA459" t="s">
        <v>52</v>
      </c>
      <c r="AB459" t="s">
        <v>53</v>
      </c>
      <c r="AC459" t="s">
        <v>52</v>
      </c>
      <c r="AD459" t="s">
        <v>52</v>
      </c>
      <c r="AE459" t="s">
        <v>52</v>
      </c>
      <c r="AF459" t="s">
        <v>52</v>
      </c>
      <c r="AG459" t="s">
        <v>52</v>
      </c>
      <c r="AH459" t="s">
        <v>52</v>
      </c>
      <c r="AI459" t="s">
        <v>60</v>
      </c>
      <c r="AJ459" t="s">
        <v>53</v>
      </c>
      <c r="AK459" t="s">
        <v>69</v>
      </c>
      <c r="AL459">
        <v>80.45</v>
      </c>
      <c r="AM459">
        <v>5224.3500000000004</v>
      </c>
      <c r="AN459">
        <v>0</v>
      </c>
      <c r="AO459">
        <v>140</v>
      </c>
      <c r="AP459">
        <v>3008.94</v>
      </c>
      <c r="AQ459">
        <v>8373.2900000000009</v>
      </c>
      <c r="AR459">
        <v>2</v>
      </c>
      <c r="AS459" t="s">
        <v>62</v>
      </c>
      <c r="AT459" t="s">
        <v>53</v>
      </c>
      <c r="AU459">
        <v>79</v>
      </c>
      <c r="AV459">
        <v>5011</v>
      </c>
      <c r="AW459" t="s">
        <v>120</v>
      </c>
      <c r="AX459" t="s">
        <v>121</v>
      </c>
      <c r="AY459" t="str">
        <f>IF(AND(Table1[[#This Row],[Contract]]="Month-to-Month", Table1[[#This Row],[Tenure in Months]]&lt;6, Table1[[#This Row],[Payment Method]]="Bank Withdrawal"), "High Risk", IF(OR(Table1[[#This Row],[Contract]]="Month-to-Month", Table1[[#This Row],[Tenure in Months]]&lt;12), "Medium Risk", "Low Risk"))</f>
        <v>Medium Risk</v>
      </c>
    </row>
    <row r="460" spans="1:51" x14ac:dyDescent="0.35">
      <c r="A460" t="s">
        <v>854</v>
      </c>
      <c r="B460" t="s">
        <v>51</v>
      </c>
      <c r="C460">
        <v>76</v>
      </c>
      <c r="D460" t="s">
        <v>52</v>
      </c>
      <c r="E460" t="s">
        <v>53</v>
      </c>
      <c r="F460" t="s">
        <v>53</v>
      </c>
      <c r="G460" t="s">
        <v>52</v>
      </c>
      <c r="H460">
        <v>0</v>
      </c>
      <c r="I460" t="s">
        <v>54</v>
      </c>
      <c r="J460" t="s">
        <v>55</v>
      </c>
      <c r="K460" t="s">
        <v>855</v>
      </c>
      <c r="L460">
        <v>91423</v>
      </c>
      <c r="M460">
        <v>34.146957</v>
      </c>
      <c r="N460">
        <v>-118.43213799999999</v>
      </c>
      <c r="O460">
        <v>29387</v>
      </c>
      <c r="P460" t="s">
        <v>57</v>
      </c>
      <c r="Q460" t="s">
        <v>53</v>
      </c>
      <c r="R460">
        <v>1</v>
      </c>
      <c r="S460">
        <v>6</v>
      </c>
      <c r="T460" t="s">
        <v>58</v>
      </c>
      <c r="U460" t="s">
        <v>53</v>
      </c>
      <c r="V460">
        <v>40.44</v>
      </c>
      <c r="W460" t="s">
        <v>52</v>
      </c>
      <c r="X460" t="s">
        <v>53</v>
      </c>
      <c r="Y460" t="s">
        <v>68</v>
      </c>
      <c r="Z460">
        <v>25</v>
      </c>
      <c r="AA460" t="s">
        <v>52</v>
      </c>
      <c r="AB460" t="s">
        <v>53</v>
      </c>
      <c r="AC460" t="s">
        <v>52</v>
      </c>
      <c r="AD460" t="s">
        <v>52</v>
      </c>
      <c r="AE460" t="s">
        <v>52</v>
      </c>
      <c r="AF460" t="s">
        <v>53</v>
      </c>
      <c r="AG460" t="s">
        <v>52</v>
      </c>
      <c r="AH460" t="s">
        <v>53</v>
      </c>
      <c r="AI460" t="s">
        <v>60</v>
      </c>
      <c r="AJ460" t="s">
        <v>53</v>
      </c>
      <c r="AK460" t="s">
        <v>61</v>
      </c>
      <c r="AL460">
        <v>84.2</v>
      </c>
      <c r="AM460">
        <v>519.15</v>
      </c>
      <c r="AN460">
        <v>0</v>
      </c>
      <c r="AO460">
        <v>0</v>
      </c>
      <c r="AP460">
        <v>242.64</v>
      </c>
      <c r="AQ460">
        <v>761.79</v>
      </c>
      <c r="AR460">
        <v>2</v>
      </c>
      <c r="AS460" t="s">
        <v>62</v>
      </c>
      <c r="AT460" t="s">
        <v>53</v>
      </c>
      <c r="AU460">
        <v>72</v>
      </c>
      <c r="AV460">
        <v>5834</v>
      </c>
      <c r="AW460" t="s">
        <v>76</v>
      </c>
      <c r="AX460" t="s">
        <v>77</v>
      </c>
      <c r="AY460" t="str">
        <f>IF(AND(Table1[[#This Row],[Contract]]="Month-to-Month", Table1[[#This Row],[Tenure in Months]]&lt;6, Table1[[#This Row],[Payment Method]]="Bank Withdrawal"), "High Risk", IF(OR(Table1[[#This Row],[Contract]]="Month-to-Month", Table1[[#This Row],[Tenure in Months]]&lt;12), "Medium Risk", "Low Risk"))</f>
        <v>Medium Risk</v>
      </c>
    </row>
    <row r="461" spans="1:51" x14ac:dyDescent="0.35">
      <c r="A461" t="s">
        <v>856</v>
      </c>
      <c r="B461" t="s">
        <v>66</v>
      </c>
      <c r="C461">
        <v>69</v>
      </c>
      <c r="D461" t="s">
        <v>52</v>
      </c>
      <c r="E461" t="s">
        <v>53</v>
      </c>
      <c r="F461" t="s">
        <v>52</v>
      </c>
      <c r="G461" t="s">
        <v>52</v>
      </c>
      <c r="H461">
        <v>0</v>
      </c>
      <c r="I461" t="s">
        <v>54</v>
      </c>
      <c r="J461" t="s">
        <v>55</v>
      </c>
      <c r="K461" t="s">
        <v>857</v>
      </c>
      <c r="L461">
        <v>91737</v>
      </c>
      <c r="M461">
        <v>34.245289</v>
      </c>
      <c r="N461">
        <v>-117.642503</v>
      </c>
      <c r="O461">
        <v>23079</v>
      </c>
      <c r="P461" t="s">
        <v>57</v>
      </c>
      <c r="Q461" t="s">
        <v>52</v>
      </c>
      <c r="R461">
        <v>0</v>
      </c>
      <c r="S461">
        <v>4</v>
      </c>
      <c r="T461" t="s">
        <v>58</v>
      </c>
      <c r="U461" t="s">
        <v>53</v>
      </c>
      <c r="V461">
        <v>12.86</v>
      </c>
      <c r="W461" t="s">
        <v>53</v>
      </c>
      <c r="X461" t="s">
        <v>53</v>
      </c>
      <c r="Y461" t="s">
        <v>68</v>
      </c>
      <c r="Z461">
        <v>4</v>
      </c>
      <c r="AA461" t="s">
        <v>52</v>
      </c>
      <c r="AB461" t="s">
        <v>52</v>
      </c>
      <c r="AC461" t="s">
        <v>53</v>
      </c>
      <c r="AD461" t="s">
        <v>52</v>
      </c>
      <c r="AE461" t="s">
        <v>52</v>
      </c>
      <c r="AF461" t="s">
        <v>53</v>
      </c>
      <c r="AG461" t="s">
        <v>52</v>
      </c>
      <c r="AH461" t="s">
        <v>53</v>
      </c>
      <c r="AI461" t="s">
        <v>60</v>
      </c>
      <c r="AJ461" t="s">
        <v>53</v>
      </c>
      <c r="AK461" t="s">
        <v>61</v>
      </c>
      <c r="AL461">
        <v>88.85</v>
      </c>
      <c r="AM461">
        <v>372.45</v>
      </c>
      <c r="AN461">
        <v>0</v>
      </c>
      <c r="AO461">
        <v>0</v>
      </c>
      <c r="AP461">
        <v>51.44</v>
      </c>
      <c r="AQ461">
        <v>423.89</v>
      </c>
      <c r="AR461">
        <v>3</v>
      </c>
      <c r="AS461" t="s">
        <v>62</v>
      </c>
      <c r="AT461" t="s">
        <v>53</v>
      </c>
      <c r="AU461">
        <v>74</v>
      </c>
      <c r="AV461">
        <v>2754</v>
      </c>
      <c r="AW461" t="s">
        <v>88</v>
      </c>
      <c r="AX461" t="s">
        <v>89</v>
      </c>
      <c r="AY461" t="str">
        <f>IF(AND(Table1[[#This Row],[Contract]]="Month-to-Month", Table1[[#This Row],[Tenure in Months]]&lt;6, Table1[[#This Row],[Payment Method]]="Bank Withdrawal"), "High Risk", IF(OR(Table1[[#This Row],[Contract]]="Month-to-Month", Table1[[#This Row],[Tenure in Months]]&lt;12), "Medium Risk", "Low Risk"))</f>
        <v>High Risk</v>
      </c>
    </row>
    <row r="462" spans="1:51" x14ac:dyDescent="0.35">
      <c r="A462" t="s">
        <v>858</v>
      </c>
      <c r="B462" t="s">
        <v>66</v>
      </c>
      <c r="C462">
        <v>80</v>
      </c>
      <c r="D462" t="s">
        <v>52</v>
      </c>
      <c r="E462" t="s">
        <v>53</v>
      </c>
      <c r="F462" t="s">
        <v>52</v>
      </c>
      <c r="G462" t="s">
        <v>52</v>
      </c>
      <c r="H462">
        <v>0</v>
      </c>
      <c r="I462" t="s">
        <v>54</v>
      </c>
      <c r="J462" t="s">
        <v>55</v>
      </c>
      <c r="K462" t="s">
        <v>859</v>
      </c>
      <c r="L462">
        <v>91740</v>
      </c>
      <c r="M462">
        <v>34.119363</v>
      </c>
      <c r="N462">
        <v>-117.855059</v>
      </c>
      <c r="O462">
        <v>25135</v>
      </c>
      <c r="P462" t="s">
        <v>57</v>
      </c>
      <c r="Q462" t="s">
        <v>52</v>
      </c>
      <c r="R462">
        <v>0</v>
      </c>
      <c r="S462">
        <v>3</v>
      </c>
      <c r="T462" t="s">
        <v>58</v>
      </c>
      <c r="U462" t="s">
        <v>52</v>
      </c>
      <c r="V462">
        <v>0</v>
      </c>
      <c r="W462" t="s">
        <v>52</v>
      </c>
      <c r="X462" t="s">
        <v>53</v>
      </c>
      <c r="Y462" t="s">
        <v>59</v>
      </c>
      <c r="Z462">
        <v>30</v>
      </c>
      <c r="AA462" t="s">
        <v>52</v>
      </c>
      <c r="AB462" t="s">
        <v>52</v>
      </c>
      <c r="AC462" t="s">
        <v>52</v>
      </c>
      <c r="AD462" t="s">
        <v>52</v>
      </c>
      <c r="AE462" t="s">
        <v>52</v>
      </c>
      <c r="AF462" t="s">
        <v>52</v>
      </c>
      <c r="AG462" t="s">
        <v>52</v>
      </c>
      <c r="AH462" t="s">
        <v>53</v>
      </c>
      <c r="AI462" t="s">
        <v>60</v>
      </c>
      <c r="AJ462" t="s">
        <v>52</v>
      </c>
      <c r="AK462" t="s">
        <v>61</v>
      </c>
      <c r="AL462">
        <v>25.3</v>
      </c>
      <c r="AM462">
        <v>77.75</v>
      </c>
      <c r="AN462">
        <v>0</v>
      </c>
      <c r="AO462">
        <v>0</v>
      </c>
      <c r="AP462">
        <v>0</v>
      </c>
      <c r="AQ462">
        <v>77.75</v>
      </c>
      <c r="AR462">
        <v>3</v>
      </c>
      <c r="AS462" t="s">
        <v>62</v>
      </c>
      <c r="AT462" t="s">
        <v>53</v>
      </c>
      <c r="AU462">
        <v>74</v>
      </c>
      <c r="AV462">
        <v>3542</v>
      </c>
      <c r="AW462" t="s">
        <v>120</v>
      </c>
      <c r="AX462" t="s">
        <v>121</v>
      </c>
      <c r="AY462" t="str">
        <f>IF(AND(Table1[[#This Row],[Contract]]="Month-to-Month", Table1[[#This Row],[Tenure in Months]]&lt;6, Table1[[#This Row],[Payment Method]]="Bank Withdrawal"), "High Risk", IF(OR(Table1[[#This Row],[Contract]]="Month-to-Month", Table1[[#This Row],[Tenure in Months]]&lt;12), "Medium Risk", "Low Risk"))</f>
        <v>High Risk</v>
      </c>
    </row>
    <row r="463" spans="1:51" x14ac:dyDescent="0.35">
      <c r="A463" t="s">
        <v>860</v>
      </c>
      <c r="B463" t="s">
        <v>66</v>
      </c>
      <c r="C463">
        <v>78</v>
      </c>
      <c r="D463" t="s">
        <v>52</v>
      </c>
      <c r="E463" t="s">
        <v>53</v>
      </c>
      <c r="F463" t="s">
        <v>52</v>
      </c>
      <c r="G463" t="s">
        <v>52</v>
      </c>
      <c r="H463">
        <v>0</v>
      </c>
      <c r="I463" t="s">
        <v>54</v>
      </c>
      <c r="J463" t="s">
        <v>55</v>
      </c>
      <c r="K463" t="s">
        <v>861</v>
      </c>
      <c r="L463">
        <v>91776</v>
      </c>
      <c r="M463">
        <v>34.089927000000003</v>
      </c>
      <c r="N463">
        <v>-118.095645</v>
      </c>
      <c r="O463">
        <v>38041</v>
      </c>
      <c r="P463" t="s">
        <v>57</v>
      </c>
      <c r="Q463" t="s">
        <v>52</v>
      </c>
      <c r="R463">
        <v>0</v>
      </c>
      <c r="S463">
        <v>8</v>
      </c>
      <c r="T463" t="s">
        <v>58</v>
      </c>
      <c r="U463" t="s">
        <v>53</v>
      </c>
      <c r="V463">
        <v>43.98</v>
      </c>
      <c r="W463" t="s">
        <v>53</v>
      </c>
      <c r="X463" t="s">
        <v>53</v>
      </c>
      <c r="Y463" t="s">
        <v>68</v>
      </c>
      <c r="Z463">
        <v>27</v>
      </c>
      <c r="AA463" t="s">
        <v>52</v>
      </c>
      <c r="AB463" t="s">
        <v>52</v>
      </c>
      <c r="AC463" t="s">
        <v>53</v>
      </c>
      <c r="AD463" t="s">
        <v>52</v>
      </c>
      <c r="AE463" t="s">
        <v>53</v>
      </c>
      <c r="AF463" t="s">
        <v>53</v>
      </c>
      <c r="AG463" t="s">
        <v>52</v>
      </c>
      <c r="AH463" t="s">
        <v>53</v>
      </c>
      <c r="AI463" t="s">
        <v>60</v>
      </c>
      <c r="AJ463" t="s">
        <v>52</v>
      </c>
      <c r="AK463" t="s">
        <v>61</v>
      </c>
      <c r="AL463">
        <v>101.35</v>
      </c>
      <c r="AM463">
        <v>780.5</v>
      </c>
      <c r="AN463">
        <v>0</v>
      </c>
      <c r="AO463">
        <v>0</v>
      </c>
      <c r="AP463">
        <v>351.84</v>
      </c>
      <c r="AQ463">
        <v>1132.3399999999999</v>
      </c>
      <c r="AR463">
        <v>3</v>
      </c>
      <c r="AS463" t="s">
        <v>62</v>
      </c>
      <c r="AT463" t="s">
        <v>53</v>
      </c>
      <c r="AU463">
        <v>68</v>
      </c>
      <c r="AV463">
        <v>5546</v>
      </c>
      <c r="AW463" t="s">
        <v>120</v>
      </c>
      <c r="AX463" t="s">
        <v>121</v>
      </c>
      <c r="AY463" t="str">
        <f>IF(AND(Table1[[#This Row],[Contract]]="Month-to-Month", Table1[[#This Row],[Tenure in Months]]&lt;6, Table1[[#This Row],[Payment Method]]="Bank Withdrawal"), "High Risk", IF(OR(Table1[[#This Row],[Contract]]="Month-to-Month", Table1[[#This Row],[Tenure in Months]]&lt;12), "Medium Risk", "Low Risk"))</f>
        <v>Medium Risk</v>
      </c>
    </row>
    <row r="464" spans="1:51" x14ac:dyDescent="0.35">
      <c r="A464" t="s">
        <v>862</v>
      </c>
      <c r="B464" t="s">
        <v>51</v>
      </c>
      <c r="C464">
        <v>71</v>
      </c>
      <c r="D464" t="s">
        <v>52</v>
      </c>
      <c r="E464" t="s">
        <v>53</v>
      </c>
      <c r="F464" t="s">
        <v>53</v>
      </c>
      <c r="G464" t="s">
        <v>52</v>
      </c>
      <c r="H464">
        <v>0</v>
      </c>
      <c r="I464" t="s">
        <v>54</v>
      </c>
      <c r="J464" t="s">
        <v>55</v>
      </c>
      <c r="K464" t="s">
        <v>863</v>
      </c>
      <c r="L464">
        <v>91801</v>
      </c>
      <c r="M464">
        <v>34.090924999999999</v>
      </c>
      <c r="N464">
        <v>-118.128164</v>
      </c>
      <c r="O464">
        <v>54382</v>
      </c>
      <c r="P464" t="s">
        <v>57</v>
      </c>
      <c r="Q464" t="s">
        <v>53</v>
      </c>
      <c r="R464">
        <v>1</v>
      </c>
      <c r="S464">
        <v>3</v>
      </c>
      <c r="T464" t="s">
        <v>58</v>
      </c>
      <c r="U464" t="s">
        <v>53</v>
      </c>
      <c r="V464">
        <v>41.3</v>
      </c>
      <c r="W464" t="s">
        <v>53</v>
      </c>
      <c r="X464" t="s">
        <v>53</v>
      </c>
      <c r="Y464" t="s">
        <v>68</v>
      </c>
      <c r="Z464">
        <v>2</v>
      </c>
      <c r="AA464" t="s">
        <v>52</v>
      </c>
      <c r="AB464" t="s">
        <v>53</v>
      </c>
      <c r="AC464" t="s">
        <v>53</v>
      </c>
      <c r="AD464" t="s">
        <v>52</v>
      </c>
      <c r="AE464" t="s">
        <v>53</v>
      </c>
      <c r="AF464" t="s">
        <v>53</v>
      </c>
      <c r="AG464" t="s">
        <v>52</v>
      </c>
      <c r="AH464" t="s">
        <v>53</v>
      </c>
      <c r="AI464" t="s">
        <v>60</v>
      </c>
      <c r="AJ464" t="s">
        <v>53</v>
      </c>
      <c r="AK464" t="s">
        <v>61</v>
      </c>
      <c r="AL464">
        <v>105.9</v>
      </c>
      <c r="AM464">
        <v>334.65</v>
      </c>
      <c r="AN464">
        <v>0</v>
      </c>
      <c r="AO464">
        <v>0</v>
      </c>
      <c r="AP464">
        <v>123.899999999999</v>
      </c>
      <c r="AQ464">
        <v>458.54999999999899</v>
      </c>
      <c r="AR464">
        <v>2</v>
      </c>
      <c r="AS464" t="s">
        <v>62</v>
      </c>
      <c r="AT464" t="s">
        <v>53</v>
      </c>
      <c r="AU464">
        <v>71</v>
      </c>
      <c r="AV464">
        <v>2715</v>
      </c>
      <c r="AW464" t="s">
        <v>120</v>
      </c>
      <c r="AX464" t="s">
        <v>220</v>
      </c>
      <c r="AY464" t="str">
        <f>IF(AND(Table1[[#This Row],[Contract]]="Month-to-Month", Table1[[#This Row],[Tenure in Months]]&lt;6, Table1[[#This Row],[Payment Method]]="Bank Withdrawal"), "High Risk", IF(OR(Table1[[#This Row],[Contract]]="Month-to-Month", Table1[[#This Row],[Tenure in Months]]&lt;12), "Medium Risk", "Low Risk"))</f>
        <v>High Risk</v>
      </c>
    </row>
    <row r="465" spans="1:51" x14ac:dyDescent="0.35">
      <c r="A465" t="s">
        <v>864</v>
      </c>
      <c r="B465" t="s">
        <v>51</v>
      </c>
      <c r="C465">
        <v>73</v>
      </c>
      <c r="D465" t="s">
        <v>52</v>
      </c>
      <c r="E465" t="s">
        <v>53</v>
      </c>
      <c r="F465" t="s">
        <v>53</v>
      </c>
      <c r="G465" t="s">
        <v>52</v>
      </c>
      <c r="H465">
        <v>0</v>
      </c>
      <c r="I465" t="s">
        <v>54</v>
      </c>
      <c r="J465" t="s">
        <v>55</v>
      </c>
      <c r="K465" t="s">
        <v>865</v>
      </c>
      <c r="L465">
        <v>91948</v>
      </c>
      <c r="M465">
        <v>32.830852</v>
      </c>
      <c r="N465">
        <v>-116.44460100000001</v>
      </c>
      <c r="O465">
        <v>81</v>
      </c>
      <c r="P465" t="s">
        <v>57</v>
      </c>
      <c r="Q465" t="s">
        <v>53</v>
      </c>
      <c r="R465">
        <v>1</v>
      </c>
      <c r="S465">
        <v>43</v>
      </c>
      <c r="T465" t="s">
        <v>92</v>
      </c>
      <c r="U465" t="s">
        <v>53</v>
      </c>
      <c r="V465">
        <v>17.43</v>
      </c>
      <c r="W465" t="s">
        <v>53</v>
      </c>
      <c r="X465" t="s">
        <v>53</v>
      </c>
      <c r="Y465" t="s">
        <v>68</v>
      </c>
      <c r="Z465">
        <v>26</v>
      </c>
      <c r="AA465" t="s">
        <v>52</v>
      </c>
      <c r="AB465" t="s">
        <v>53</v>
      </c>
      <c r="AC465" t="s">
        <v>53</v>
      </c>
      <c r="AD465" t="s">
        <v>52</v>
      </c>
      <c r="AE465" t="s">
        <v>53</v>
      </c>
      <c r="AF465" t="s">
        <v>53</v>
      </c>
      <c r="AG465" t="s">
        <v>52</v>
      </c>
      <c r="AH465" t="s">
        <v>53</v>
      </c>
      <c r="AI465" t="s">
        <v>60</v>
      </c>
      <c r="AJ465" t="s">
        <v>53</v>
      </c>
      <c r="AK465" t="s">
        <v>61</v>
      </c>
      <c r="AL465">
        <v>103</v>
      </c>
      <c r="AM465">
        <v>4414.3</v>
      </c>
      <c r="AN465">
        <v>0</v>
      </c>
      <c r="AO465">
        <v>0</v>
      </c>
      <c r="AP465">
        <v>749.49</v>
      </c>
      <c r="AQ465">
        <v>5163.79</v>
      </c>
      <c r="AR465">
        <v>1</v>
      </c>
      <c r="AS465" t="s">
        <v>62</v>
      </c>
      <c r="AT465" t="s">
        <v>53</v>
      </c>
      <c r="AU465">
        <v>91</v>
      </c>
      <c r="AV465">
        <v>2505</v>
      </c>
      <c r="AW465" t="s">
        <v>63</v>
      </c>
      <c r="AX465" t="s">
        <v>84</v>
      </c>
      <c r="AY465" t="str">
        <f>IF(AND(Table1[[#This Row],[Contract]]="Month-to-Month", Table1[[#This Row],[Tenure in Months]]&lt;6, Table1[[#This Row],[Payment Method]]="Bank Withdrawal"), "High Risk", IF(OR(Table1[[#This Row],[Contract]]="Month-to-Month", Table1[[#This Row],[Tenure in Months]]&lt;12), "Medium Risk", "Low Risk"))</f>
        <v>Medium Risk</v>
      </c>
    </row>
    <row r="466" spans="1:51" x14ac:dyDescent="0.35">
      <c r="A466" t="s">
        <v>866</v>
      </c>
      <c r="B466" t="s">
        <v>66</v>
      </c>
      <c r="C466">
        <v>79</v>
      </c>
      <c r="D466" t="s">
        <v>52</v>
      </c>
      <c r="E466" t="s">
        <v>53</v>
      </c>
      <c r="F466" t="s">
        <v>52</v>
      </c>
      <c r="G466" t="s">
        <v>52</v>
      </c>
      <c r="H466">
        <v>0</v>
      </c>
      <c r="I466" t="s">
        <v>54</v>
      </c>
      <c r="J466" t="s">
        <v>55</v>
      </c>
      <c r="K466" t="s">
        <v>867</v>
      </c>
      <c r="L466">
        <v>92078</v>
      </c>
      <c r="M466">
        <v>33.119028</v>
      </c>
      <c r="N466">
        <v>-117.16603600000001</v>
      </c>
      <c r="O466">
        <v>6760</v>
      </c>
      <c r="P466" t="s">
        <v>57</v>
      </c>
      <c r="Q466" t="s">
        <v>52</v>
      </c>
      <c r="R466">
        <v>0</v>
      </c>
      <c r="S466">
        <v>13</v>
      </c>
      <c r="T466" t="s">
        <v>58</v>
      </c>
      <c r="U466" t="s">
        <v>53</v>
      </c>
      <c r="V466">
        <v>4.45</v>
      </c>
      <c r="W466" t="s">
        <v>53</v>
      </c>
      <c r="X466" t="s">
        <v>53</v>
      </c>
      <c r="Y466" t="s">
        <v>68</v>
      </c>
      <c r="Z466">
        <v>25</v>
      </c>
      <c r="AA466" t="s">
        <v>52</v>
      </c>
      <c r="AB466" t="s">
        <v>52</v>
      </c>
      <c r="AC466" t="s">
        <v>52</v>
      </c>
      <c r="AD466" t="s">
        <v>52</v>
      </c>
      <c r="AE466" t="s">
        <v>52</v>
      </c>
      <c r="AF466" t="s">
        <v>53</v>
      </c>
      <c r="AG466" t="s">
        <v>52</v>
      </c>
      <c r="AH466" t="s">
        <v>53</v>
      </c>
      <c r="AI466" t="s">
        <v>60</v>
      </c>
      <c r="AJ466" t="s">
        <v>53</v>
      </c>
      <c r="AK466" t="s">
        <v>61</v>
      </c>
      <c r="AL466">
        <v>82</v>
      </c>
      <c r="AM466">
        <v>1127.2</v>
      </c>
      <c r="AN466">
        <v>0</v>
      </c>
      <c r="AO466">
        <v>0</v>
      </c>
      <c r="AP466">
        <v>57.85</v>
      </c>
      <c r="AQ466">
        <v>1185.05</v>
      </c>
      <c r="AR466">
        <v>2</v>
      </c>
      <c r="AS466" t="s">
        <v>62</v>
      </c>
      <c r="AT466" t="s">
        <v>53</v>
      </c>
      <c r="AU466">
        <v>91</v>
      </c>
      <c r="AV466">
        <v>3363</v>
      </c>
      <c r="AW466" t="s">
        <v>120</v>
      </c>
      <c r="AX466" t="s">
        <v>121</v>
      </c>
      <c r="AY466" t="str">
        <f>IF(AND(Table1[[#This Row],[Contract]]="Month-to-Month", Table1[[#This Row],[Tenure in Months]]&lt;6, Table1[[#This Row],[Payment Method]]="Bank Withdrawal"), "High Risk", IF(OR(Table1[[#This Row],[Contract]]="Month-to-Month", Table1[[#This Row],[Tenure in Months]]&lt;12), "Medium Risk", "Low Risk"))</f>
        <v>Medium Risk</v>
      </c>
    </row>
    <row r="467" spans="1:51" x14ac:dyDescent="0.35">
      <c r="A467" t="s">
        <v>868</v>
      </c>
      <c r="B467" t="s">
        <v>66</v>
      </c>
      <c r="C467">
        <v>72</v>
      </c>
      <c r="D467" t="s">
        <v>52</v>
      </c>
      <c r="E467" t="s">
        <v>53</v>
      </c>
      <c r="F467" t="s">
        <v>53</v>
      </c>
      <c r="G467" t="s">
        <v>52</v>
      </c>
      <c r="H467">
        <v>0</v>
      </c>
      <c r="I467" t="s">
        <v>54</v>
      </c>
      <c r="J467" t="s">
        <v>55</v>
      </c>
      <c r="K467" t="s">
        <v>117</v>
      </c>
      <c r="L467">
        <v>92104</v>
      </c>
      <c r="M467">
        <v>32.741498999999997</v>
      </c>
      <c r="N467">
        <v>-117.127409</v>
      </c>
      <c r="O467">
        <v>47689</v>
      </c>
      <c r="P467" t="s">
        <v>57</v>
      </c>
      <c r="Q467" t="s">
        <v>53</v>
      </c>
      <c r="R467">
        <v>1</v>
      </c>
      <c r="S467">
        <v>27</v>
      </c>
      <c r="T467" t="s">
        <v>58</v>
      </c>
      <c r="U467" t="s">
        <v>53</v>
      </c>
      <c r="V467">
        <v>45.82</v>
      </c>
      <c r="W467" t="s">
        <v>52</v>
      </c>
      <c r="X467" t="s">
        <v>53</v>
      </c>
      <c r="Y467" t="s">
        <v>68</v>
      </c>
      <c r="Z467">
        <v>13</v>
      </c>
      <c r="AA467" t="s">
        <v>53</v>
      </c>
      <c r="AB467" t="s">
        <v>52</v>
      </c>
      <c r="AC467" t="s">
        <v>53</v>
      </c>
      <c r="AD467" t="s">
        <v>52</v>
      </c>
      <c r="AE467" t="s">
        <v>53</v>
      </c>
      <c r="AF467" t="s">
        <v>53</v>
      </c>
      <c r="AG467" t="s">
        <v>52</v>
      </c>
      <c r="AH467" t="s">
        <v>53</v>
      </c>
      <c r="AI467" t="s">
        <v>60</v>
      </c>
      <c r="AJ467" t="s">
        <v>53</v>
      </c>
      <c r="AK467" t="s">
        <v>61</v>
      </c>
      <c r="AL467">
        <v>101.25</v>
      </c>
      <c r="AM467">
        <v>2754.45</v>
      </c>
      <c r="AN467">
        <v>0</v>
      </c>
      <c r="AO467">
        <v>0</v>
      </c>
      <c r="AP467">
        <v>1237.1400000000001</v>
      </c>
      <c r="AQ467">
        <v>3991.59</v>
      </c>
      <c r="AR467">
        <v>1</v>
      </c>
      <c r="AS467" t="s">
        <v>62</v>
      </c>
      <c r="AT467" t="s">
        <v>53</v>
      </c>
      <c r="AU467">
        <v>77</v>
      </c>
      <c r="AV467">
        <v>4853</v>
      </c>
      <c r="AW467" t="s">
        <v>120</v>
      </c>
      <c r="AX467" t="s">
        <v>220</v>
      </c>
      <c r="AY467" t="str">
        <f>IF(AND(Table1[[#This Row],[Contract]]="Month-to-Month", Table1[[#This Row],[Tenure in Months]]&lt;6, Table1[[#This Row],[Payment Method]]="Bank Withdrawal"), "High Risk", IF(OR(Table1[[#This Row],[Contract]]="Month-to-Month", Table1[[#This Row],[Tenure in Months]]&lt;12), "Medium Risk", "Low Risk"))</f>
        <v>Medium Risk</v>
      </c>
    </row>
    <row r="468" spans="1:51" x14ac:dyDescent="0.35">
      <c r="A468" t="s">
        <v>869</v>
      </c>
      <c r="B468" t="s">
        <v>51</v>
      </c>
      <c r="C468">
        <v>69</v>
      </c>
      <c r="D468" t="s">
        <v>52</v>
      </c>
      <c r="E468" t="s">
        <v>53</v>
      </c>
      <c r="F468" t="s">
        <v>52</v>
      </c>
      <c r="G468" t="s">
        <v>52</v>
      </c>
      <c r="H468">
        <v>0</v>
      </c>
      <c r="I468" t="s">
        <v>54</v>
      </c>
      <c r="J468" t="s">
        <v>55</v>
      </c>
      <c r="K468" t="s">
        <v>117</v>
      </c>
      <c r="L468">
        <v>92109</v>
      </c>
      <c r="M468">
        <v>32.787835999999999</v>
      </c>
      <c r="N468">
        <v>-117.232376</v>
      </c>
      <c r="O468">
        <v>46086</v>
      </c>
      <c r="P468" t="s">
        <v>57</v>
      </c>
      <c r="Q468" t="s">
        <v>52</v>
      </c>
      <c r="R468">
        <v>0</v>
      </c>
      <c r="S468">
        <v>25</v>
      </c>
      <c r="T468" t="s">
        <v>58</v>
      </c>
      <c r="U468" t="s">
        <v>53</v>
      </c>
      <c r="V468">
        <v>18.46</v>
      </c>
      <c r="W468" t="s">
        <v>53</v>
      </c>
      <c r="X468" t="s">
        <v>53</v>
      </c>
      <c r="Y468" t="s">
        <v>68</v>
      </c>
      <c r="Z468">
        <v>3</v>
      </c>
      <c r="AA468" t="s">
        <v>52</v>
      </c>
      <c r="AB468" t="s">
        <v>53</v>
      </c>
      <c r="AC468" t="s">
        <v>52</v>
      </c>
      <c r="AD468" t="s">
        <v>52</v>
      </c>
      <c r="AE468" t="s">
        <v>53</v>
      </c>
      <c r="AF468" t="s">
        <v>52</v>
      </c>
      <c r="AG468" t="s">
        <v>52</v>
      </c>
      <c r="AH468" t="s">
        <v>53</v>
      </c>
      <c r="AI468" t="s">
        <v>60</v>
      </c>
      <c r="AJ468" t="s">
        <v>53</v>
      </c>
      <c r="AK468" t="s">
        <v>61</v>
      </c>
      <c r="AL468">
        <v>89.5</v>
      </c>
      <c r="AM468">
        <v>2196.15</v>
      </c>
      <c r="AN468">
        <v>0</v>
      </c>
      <c r="AO468">
        <v>0</v>
      </c>
      <c r="AP468">
        <v>461.5</v>
      </c>
      <c r="AQ468">
        <v>2657.65</v>
      </c>
      <c r="AR468">
        <v>1</v>
      </c>
      <c r="AS468" t="s">
        <v>62</v>
      </c>
      <c r="AT468" t="s">
        <v>53</v>
      </c>
      <c r="AU468">
        <v>90</v>
      </c>
      <c r="AV468">
        <v>4849</v>
      </c>
      <c r="AW468" t="s">
        <v>63</v>
      </c>
      <c r="AX468" t="s">
        <v>84</v>
      </c>
      <c r="AY468" t="str">
        <f>IF(AND(Table1[[#This Row],[Contract]]="Month-to-Month", Table1[[#This Row],[Tenure in Months]]&lt;6, Table1[[#This Row],[Payment Method]]="Bank Withdrawal"), "High Risk", IF(OR(Table1[[#This Row],[Contract]]="Month-to-Month", Table1[[#This Row],[Tenure in Months]]&lt;12), "Medium Risk", "Low Risk"))</f>
        <v>Medium Risk</v>
      </c>
    </row>
    <row r="469" spans="1:51" x14ac:dyDescent="0.35">
      <c r="A469" t="s">
        <v>870</v>
      </c>
      <c r="B469" t="s">
        <v>66</v>
      </c>
      <c r="C469">
        <v>79</v>
      </c>
      <c r="D469" t="s">
        <v>52</v>
      </c>
      <c r="E469" t="s">
        <v>53</v>
      </c>
      <c r="F469" t="s">
        <v>52</v>
      </c>
      <c r="G469" t="s">
        <v>52</v>
      </c>
      <c r="H469">
        <v>0</v>
      </c>
      <c r="I469" t="s">
        <v>54</v>
      </c>
      <c r="J469" t="s">
        <v>55</v>
      </c>
      <c r="K469" t="s">
        <v>117</v>
      </c>
      <c r="L469">
        <v>92110</v>
      </c>
      <c r="M469">
        <v>32.765009999999997</v>
      </c>
      <c r="N469">
        <v>-117.19938</v>
      </c>
      <c r="O469">
        <v>24169</v>
      </c>
      <c r="P469" t="s">
        <v>57</v>
      </c>
      <c r="Q469" t="s">
        <v>52</v>
      </c>
      <c r="R469">
        <v>0</v>
      </c>
      <c r="S469">
        <v>22</v>
      </c>
      <c r="T469" t="s">
        <v>58</v>
      </c>
      <c r="U469" t="s">
        <v>53</v>
      </c>
      <c r="V469">
        <v>5.09</v>
      </c>
      <c r="W469" t="s">
        <v>53</v>
      </c>
      <c r="X469" t="s">
        <v>53</v>
      </c>
      <c r="Y469" t="s">
        <v>68</v>
      </c>
      <c r="Z469">
        <v>23</v>
      </c>
      <c r="AA469" t="s">
        <v>52</v>
      </c>
      <c r="AB469" t="s">
        <v>52</v>
      </c>
      <c r="AC469" t="s">
        <v>52</v>
      </c>
      <c r="AD469" t="s">
        <v>52</v>
      </c>
      <c r="AE469" t="s">
        <v>52</v>
      </c>
      <c r="AF469" t="s">
        <v>52</v>
      </c>
      <c r="AG469" t="s">
        <v>52</v>
      </c>
      <c r="AH469" t="s">
        <v>52</v>
      </c>
      <c r="AI469" t="s">
        <v>60</v>
      </c>
      <c r="AJ469" t="s">
        <v>53</v>
      </c>
      <c r="AK469" t="s">
        <v>61</v>
      </c>
      <c r="AL469">
        <v>74.400000000000006</v>
      </c>
      <c r="AM469">
        <v>1692.6</v>
      </c>
      <c r="AN469">
        <v>0</v>
      </c>
      <c r="AO469">
        <v>0</v>
      </c>
      <c r="AP469">
        <v>111.979999999999</v>
      </c>
      <c r="AQ469">
        <v>1804.58</v>
      </c>
      <c r="AR469">
        <v>1</v>
      </c>
      <c r="AS469" t="s">
        <v>62</v>
      </c>
      <c r="AT469" t="s">
        <v>53</v>
      </c>
      <c r="AU469">
        <v>81</v>
      </c>
      <c r="AV469">
        <v>2407</v>
      </c>
      <c r="AW469" t="s">
        <v>63</v>
      </c>
      <c r="AX469" t="s">
        <v>84</v>
      </c>
      <c r="AY469" t="str">
        <f>IF(AND(Table1[[#This Row],[Contract]]="Month-to-Month", Table1[[#This Row],[Tenure in Months]]&lt;6, Table1[[#This Row],[Payment Method]]="Bank Withdrawal"), "High Risk", IF(OR(Table1[[#This Row],[Contract]]="Month-to-Month", Table1[[#This Row],[Tenure in Months]]&lt;12), "Medium Risk", "Low Risk"))</f>
        <v>Medium Risk</v>
      </c>
    </row>
    <row r="470" spans="1:51" x14ac:dyDescent="0.35">
      <c r="A470" t="s">
        <v>871</v>
      </c>
      <c r="B470" t="s">
        <v>66</v>
      </c>
      <c r="C470">
        <v>68</v>
      </c>
      <c r="D470" t="s">
        <v>52</v>
      </c>
      <c r="E470" t="s">
        <v>53</v>
      </c>
      <c r="F470" t="s">
        <v>53</v>
      </c>
      <c r="G470" t="s">
        <v>52</v>
      </c>
      <c r="H470">
        <v>0</v>
      </c>
      <c r="I470" t="s">
        <v>54</v>
      </c>
      <c r="J470" t="s">
        <v>55</v>
      </c>
      <c r="K470" t="s">
        <v>117</v>
      </c>
      <c r="L470">
        <v>92114</v>
      </c>
      <c r="M470">
        <v>32.707892000000001</v>
      </c>
      <c r="N470">
        <v>-117.05512</v>
      </c>
      <c r="O470">
        <v>66838</v>
      </c>
      <c r="P470" t="s">
        <v>57</v>
      </c>
      <c r="Q470" t="s">
        <v>53</v>
      </c>
      <c r="R470">
        <v>1</v>
      </c>
      <c r="S470">
        <v>18</v>
      </c>
      <c r="T470" t="s">
        <v>58</v>
      </c>
      <c r="U470" t="s">
        <v>53</v>
      </c>
      <c r="V470">
        <v>25.27</v>
      </c>
      <c r="W470" t="s">
        <v>53</v>
      </c>
      <c r="X470" t="s">
        <v>53</v>
      </c>
      <c r="Y470" t="s">
        <v>68</v>
      </c>
      <c r="Z470">
        <v>15</v>
      </c>
      <c r="AA470" t="s">
        <v>52</v>
      </c>
      <c r="AB470" t="s">
        <v>52</v>
      </c>
      <c r="AC470" t="s">
        <v>52</v>
      </c>
      <c r="AD470" t="s">
        <v>53</v>
      </c>
      <c r="AE470" t="s">
        <v>53</v>
      </c>
      <c r="AF470" t="s">
        <v>53</v>
      </c>
      <c r="AG470" t="s">
        <v>52</v>
      </c>
      <c r="AH470" t="s">
        <v>53</v>
      </c>
      <c r="AI470" t="s">
        <v>60</v>
      </c>
      <c r="AJ470" t="s">
        <v>52</v>
      </c>
      <c r="AK470" t="s">
        <v>61</v>
      </c>
      <c r="AL470">
        <v>99.75</v>
      </c>
      <c r="AM470">
        <v>1836.25</v>
      </c>
      <c r="AN470">
        <v>0</v>
      </c>
      <c r="AO470">
        <v>0</v>
      </c>
      <c r="AP470">
        <v>454.86</v>
      </c>
      <c r="AQ470">
        <v>2291.11</v>
      </c>
      <c r="AR470">
        <v>2</v>
      </c>
      <c r="AS470" t="s">
        <v>62</v>
      </c>
      <c r="AT470" t="s">
        <v>53</v>
      </c>
      <c r="AU470">
        <v>68</v>
      </c>
      <c r="AV470">
        <v>5857</v>
      </c>
      <c r="AW470" t="s">
        <v>120</v>
      </c>
      <c r="AX470" t="s">
        <v>121</v>
      </c>
      <c r="AY470" t="str">
        <f>IF(AND(Table1[[#This Row],[Contract]]="Month-to-Month", Table1[[#This Row],[Tenure in Months]]&lt;6, Table1[[#This Row],[Payment Method]]="Bank Withdrawal"), "High Risk", IF(OR(Table1[[#This Row],[Contract]]="Month-to-Month", Table1[[#This Row],[Tenure in Months]]&lt;12), "Medium Risk", "Low Risk"))</f>
        <v>Medium Risk</v>
      </c>
    </row>
    <row r="471" spans="1:51" x14ac:dyDescent="0.35">
      <c r="A471" t="s">
        <v>872</v>
      </c>
      <c r="B471" t="s">
        <v>66</v>
      </c>
      <c r="C471">
        <v>77</v>
      </c>
      <c r="D471" t="s">
        <v>52</v>
      </c>
      <c r="E471" t="s">
        <v>53</v>
      </c>
      <c r="F471" t="s">
        <v>52</v>
      </c>
      <c r="G471" t="s">
        <v>52</v>
      </c>
      <c r="H471">
        <v>0</v>
      </c>
      <c r="I471" t="s">
        <v>54</v>
      </c>
      <c r="J471" t="s">
        <v>55</v>
      </c>
      <c r="K471" t="s">
        <v>117</v>
      </c>
      <c r="L471">
        <v>92115</v>
      </c>
      <c r="M471">
        <v>32.762506000000002</v>
      </c>
      <c r="N471">
        <v>-117.07245</v>
      </c>
      <c r="O471">
        <v>56887</v>
      </c>
      <c r="P471" t="s">
        <v>57</v>
      </c>
      <c r="Q471" t="s">
        <v>52</v>
      </c>
      <c r="R471">
        <v>0</v>
      </c>
      <c r="S471">
        <v>56</v>
      </c>
      <c r="T471" t="s">
        <v>92</v>
      </c>
      <c r="U471" t="s">
        <v>53</v>
      </c>
      <c r="V471">
        <v>19.46</v>
      </c>
      <c r="W471" t="s">
        <v>53</v>
      </c>
      <c r="X471" t="s">
        <v>53</v>
      </c>
      <c r="Y471" t="s">
        <v>68</v>
      </c>
      <c r="Z471">
        <v>28</v>
      </c>
      <c r="AA471" t="s">
        <v>52</v>
      </c>
      <c r="AB471" t="s">
        <v>53</v>
      </c>
      <c r="AC471" t="s">
        <v>53</v>
      </c>
      <c r="AD471" t="s">
        <v>53</v>
      </c>
      <c r="AE471" t="s">
        <v>53</v>
      </c>
      <c r="AF471" t="s">
        <v>53</v>
      </c>
      <c r="AG471" t="s">
        <v>52</v>
      </c>
      <c r="AH471" t="s">
        <v>53</v>
      </c>
      <c r="AI471" t="s">
        <v>124</v>
      </c>
      <c r="AJ471" t="s">
        <v>53</v>
      </c>
      <c r="AK471" t="s">
        <v>61</v>
      </c>
      <c r="AL471">
        <v>111.95</v>
      </c>
      <c r="AM471">
        <v>6418.9</v>
      </c>
      <c r="AN471">
        <v>0</v>
      </c>
      <c r="AO471">
        <v>0</v>
      </c>
      <c r="AP471">
        <v>1089.76</v>
      </c>
      <c r="AQ471">
        <v>7508.66</v>
      </c>
      <c r="AR471">
        <v>3</v>
      </c>
      <c r="AS471" t="s">
        <v>62</v>
      </c>
      <c r="AT471" t="s">
        <v>53</v>
      </c>
      <c r="AU471">
        <v>91</v>
      </c>
      <c r="AV471">
        <v>4060</v>
      </c>
      <c r="AW471" t="s">
        <v>120</v>
      </c>
      <c r="AX471" t="s">
        <v>220</v>
      </c>
      <c r="AY471" t="str">
        <f>IF(AND(Table1[[#This Row],[Contract]]="Month-to-Month", Table1[[#This Row],[Tenure in Months]]&lt;6, Table1[[#This Row],[Payment Method]]="Bank Withdrawal"), "High Risk", IF(OR(Table1[[#This Row],[Contract]]="Month-to-Month", Table1[[#This Row],[Tenure in Months]]&lt;12), "Medium Risk", "Low Risk"))</f>
        <v>Low Risk</v>
      </c>
    </row>
    <row r="472" spans="1:51" x14ac:dyDescent="0.35">
      <c r="A472" t="s">
        <v>873</v>
      </c>
      <c r="B472" t="s">
        <v>51</v>
      </c>
      <c r="C472">
        <v>68</v>
      </c>
      <c r="D472" t="s">
        <v>52</v>
      </c>
      <c r="E472" t="s">
        <v>53</v>
      </c>
      <c r="F472" t="s">
        <v>52</v>
      </c>
      <c r="G472" t="s">
        <v>52</v>
      </c>
      <c r="H472">
        <v>0</v>
      </c>
      <c r="I472" t="s">
        <v>54</v>
      </c>
      <c r="J472" t="s">
        <v>55</v>
      </c>
      <c r="K472" t="s">
        <v>117</v>
      </c>
      <c r="L472">
        <v>92123</v>
      </c>
      <c r="M472">
        <v>32.808813999999998</v>
      </c>
      <c r="N472">
        <v>-117.134694</v>
      </c>
      <c r="O472">
        <v>25232</v>
      </c>
      <c r="P472" t="s">
        <v>57</v>
      </c>
      <c r="Q472" t="s">
        <v>52</v>
      </c>
      <c r="R472">
        <v>0</v>
      </c>
      <c r="S472">
        <v>16</v>
      </c>
      <c r="T472" t="s">
        <v>58</v>
      </c>
      <c r="U472" t="s">
        <v>52</v>
      </c>
      <c r="V472">
        <v>0</v>
      </c>
      <c r="W472" t="s">
        <v>52</v>
      </c>
      <c r="X472" t="s">
        <v>53</v>
      </c>
      <c r="Y472" t="s">
        <v>59</v>
      </c>
      <c r="Z472">
        <v>24</v>
      </c>
      <c r="AA472" t="s">
        <v>52</v>
      </c>
      <c r="AB472" t="s">
        <v>53</v>
      </c>
      <c r="AC472" t="s">
        <v>52</v>
      </c>
      <c r="AD472" t="s">
        <v>52</v>
      </c>
      <c r="AE472" t="s">
        <v>53</v>
      </c>
      <c r="AF472" t="s">
        <v>52</v>
      </c>
      <c r="AG472" t="s">
        <v>52</v>
      </c>
      <c r="AH472" t="s">
        <v>53</v>
      </c>
      <c r="AI472" t="s">
        <v>60</v>
      </c>
      <c r="AJ472" t="s">
        <v>53</v>
      </c>
      <c r="AK472" t="s">
        <v>87</v>
      </c>
      <c r="AL472">
        <v>39</v>
      </c>
      <c r="AM472">
        <v>679.85</v>
      </c>
      <c r="AN472">
        <v>0</v>
      </c>
      <c r="AO472">
        <v>0</v>
      </c>
      <c r="AP472">
        <v>0</v>
      </c>
      <c r="AQ472">
        <v>679.85</v>
      </c>
      <c r="AR472">
        <v>1</v>
      </c>
      <c r="AS472" t="s">
        <v>62</v>
      </c>
      <c r="AT472" t="s">
        <v>53</v>
      </c>
      <c r="AU472">
        <v>92</v>
      </c>
      <c r="AV472">
        <v>5692</v>
      </c>
      <c r="AW472" t="s">
        <v>63</v>
      </c>
      <c r="AX472" t="s">
        <v>84</v>
      </c>
      <c r="AY472" t="str">
        <f>IF(AND(Table1[[#This Row],[Contract]]="Month-to-Month", Table1[[#This Row],[Tenure in Months]]&lt;6, Table1[[#This Row],[Payment Method]]="Bank Withdrawal"), "High Risk", IF(OR(Table1[[#This Row],[Contract]]="Month-to-Month", Table1[[#This Row],[Tenure in Months]]&lt;12), "Medium Risk", "Low Risk"))</f>
        <v>Medium Risk</v>
      </c>
    </row>
    <row r="473" spans="1:51" x14ac:dyDescent="0.35">
      <c r="A473" t="s">
        <v>874</v>
      </c>
      <c r="B473" t="s">
        <v>66</v>
      </c>
      <c r="C473">
        <v>79</v>
      </c>
      <c r="D473" t="s">
        <v>52</v>
      </c>
      <c r="E473" t="s">
        <v>53</v>
      </c>
      <c r="F473" t="s">
        <v>53</v>
      </c>
      <c r="G473" t="s">
        <v>52</v>
      </c>
      <c r="H473">
        <v>0</v>
      </c>
      <c r="I473" t="s">
        <v>54</v>
      </c>
      <c r="J473" t="s">
        <v>55</v>
      </c>
      <c r="K473" t="s">
        <v>506</v>
      </c>
      <c r="L473">
        <v>92210</v>
      </c>
      <c r="M473">
        <v>33.537646000000002</v>
      </c>
      <c r="N473">
        <v>-116.291089</v>
      </c>
      <c r="O473">
        <v>3873</v>
      </c>
      <c r="P473" t="s">
        <v>57</v>
      </c>
      <c r="Q473" t="s">
        <v>53</v>
      </c>
      <c r="R473">
        <v>1</v>
      </c>
      <c r="S473">
        <v>50</v>
      </c>
      <c r="T473" t="s">
        <v>92</v>
      </c>
      <c r="U473" t="s">
        <v>53</v>
      </c>
      <c r="V473">
        <v>37.119999999999997</v>
      </c>
      <c r="W473" t="s">
        <v>53</v>
      </c>
      <c r="X473" t="s">
        <v>53</v>
      </c>
      <c r="Y473" t="s">
        <v>68</v>
      </c>
      <c r="Z473">
        <v>4</v>
      </c>
      <c r="AA473" t="s">
        <v>52</v>
      </c>
      <c r="AB473" t="s">
        <v>53</v>
      </c>
      <c r="AC473" t="s">
        <v>52</v>
      </c>
      <c r="AD473" t="s">
        <v>52</v>
      </c>
      <c r="AE473" t="s">
        <v>53</v>
      </c>
      <c r="AF473" t="s">
        <v>52</v>
      </c>
      <c r="AG473" t="s">
        <v>52</v>
      </c>
      <c r="AH473" t="s">
        <v>52</v>
      </c>
      <c r="AI473" t="s">
        <v>60</v>
      </c>
      <c r="AJ473" t="s">
        <v>53</v>
      </c>
      <c r="AK473" t="s">
        <v>61</v>
      </c>
      <c r="AL473">
        <v>88.05</v>
      </c>
      <c r="AM473">
        <v>4367.3500000000004</v>
      </c>
      <c r="AN473">
        <v>0</v>
      </c>
      <c r="AO473">
        <v>100</v>
      </c>
      <c r="AP473">
        <v>1855.99999999999</v>
      </c>
      <c r="AQ473">
        <v>6323.35</v>
      </c>
      <c r="AR473">
        <v>3</v>
      </c>
      <c r="AS473" t="s">
        <v>62</v>
      </c>
      <c r="AT473" t="s">
        <v>53</v>
      </c>
      <c r="AU473">
        <v>87</v>
      </c>
      <c r="AV473">
        <v>5813</v>
      </c>
      <c r="AW473" t="s">
        <v>63</v>
      </c>
      <c r="AX473" t="s">
        <v>70</v>
      </c>
      <c r="AY473" t="str">
        <f>IF(AND(Table1[[#This Row],[Contract]]="Month-to-Month", Table1[[#This Row],[Tenure in Months]]&lt;6, Table1[[#This Row],[Payment Method]]="Bank Withdrawal"), "High Risk", IF(OR(Table1[[#This Row],[Contract]]="Month-to-Month", Table1[[#This Row],[Tenure in Months]]&lt;12), "Medium Risk", "Low Risk"))</f>
        <v>Medium Risk</v>
      </c>
    </row>
    <row r="474" spans="1:51" x14ac:dyDescent="0.35">
      <c r="A474" t="s">
        <v>875</v>
      </c>
      <c r="B474" t="s">
        <v>66</v>
      </c>
      <c r="C474">
        <v>68</v>
      </c>
      <c r="D474" t="s">
        <v>52</v>
      </c>
      <c r="E474" t="s">
        <v>53</v>
      </c>
      <c r="F474" t="s">
        <v>52</v>
      </c>
      <c r="G474" t="s">
        <v>52</v>
      </c>
      <c r="H474">
        <v>0</v>
      </c>
      <c r="I474" t="s">
        <v>54</v>
      </c>
      <c r="J474" t="s">
        <v>55</v>
      </c>
      <c r="K474" t="s">
        <v>876</v>
      </c>
      <c r="L474">
        <v>92243</v>
      </c>
      <c r="M474">
        <v>32.770392999999999</v>
      </c>
      <c r="N474">
        <v>-115.60915</v>
      </c>
      <c r="O474">
        <v>43712</v>
      </c>
      <c r="P474" t="s">
        <v>57</v>
      </c>
      <c r="Q474" t="s">
        <v>52</v>
      </c>
      <c r="R474">
        <v>0</v>
      </c>
      <c r="S474">
        <v>3</v>
      </c>
      <c r="T474" t="s">
        <v>58</v>
      </c>
      <c r="U474" t="s">
        <v>53</v>
      </c>
      <c r="V474">
        <v>23.82</v>
      </c>
      <c r="W474" t="s">
        <v>53</v>
      </c>
      <c r="X474" t="s">
        <v>53</v>
      </c>
      <c r="Y474" t="s">
        <v>68</v>
      </c>
      <c r="Z474">
        <v>30</v>
      </c>
      <c r="AA474" t="s">
        <v>52</v>
      </c>
      <c r="AB474" t="s">
        <v>52</v>
      </c>
      <c r="AC474" t="s">
        <v>52</v>
      </c>
      <c r="AD474" t="s">
        <v>52</v>
      </c>
      <c r="AE474" t="s">
        <v>52</v>
      </c>
      <c r="AF474" t="s">
        <v>52</v>
      </c>
      <c r="AG474" t="s">
        <v>52</v>
      </c>
      <c r="AH474" t="s">
        <v>53</v>
      </c>
      <c r="AI474" t="s">
        <v>60</v>
      </c>
      <c r="AJ474" t="s">
        <v>53</v>
      </c>
      <c r="AK474" t="s">
        <v>69</v>
      </c>
      <c r="AL474">
        <v>75.05</v>
      </c>
      <c r="AM474">
        <v>256.25</v>
      </c>
      <c r="AN474">
        <v>0</v>
      </c>
      <c r="AO474">
        <v>0</v>
      </c>
      <c r="AP474">
        <v>71.459999999999994</v>
      </c>
      <c r="AQ474">
        <v>327.71</v>
      </c>
      <c r="AR474">
        <v>1</v>
      </c>
      <c r="AS474" t="s">
        <v>62</v>
      </c>
      <c r="AT474" t="s">
        <v>53</v>
      </c>
      <c r="AU474">
        <v>83</v>
      </c>
      <c r="AV474">
        <v>3553</v>
      </c>
      <c r="AW474" t="s">
        <v>63</v>
      </c>
      <c r="AX474" t="s">
        <v>84</v>
      </c>
      <c r="AY474" t="str">
        <f>IF(AND(Table1[[#This Row],[Contract]]="Month-to-Month", Table1[[#This Row],[Tenure in Months]]&lt;6, Table1[[#This Row],[Payment Method]]="Bank Withdrawal"), "High Risk", IF(OR(Table1[[#This Row],[Contract]]="Month-to-Month", Table1[[#This Row],[Tenure in Months]]&lt;12), "Medium Risk", "Low Risk"))</f>
        <v>Medium Risk</v>
      </c>
    </row>
    <row r="475" spans="1:51" x14ac:dyDescent="0.35">
      <c r="A475" t="s">
        <v>877</v>
      </c>
      <c r="B475" t="s">
        <v>66</v>
      </c>
      <c r="C475">
        <v>73</v>
      </c>
      <c r="D475" t="s">
        <v>52</v>
      </c>
      <c r="E475" t="s">
        <v>53</v>
      </c>
      <c r="F475" t="s">
        <v>53</v>
      </c>
      <c r="G475" t="s">
        <v>52</v>
      </c>
      <c r="H475">
        <v>0</v>
      </c>
      <c r="I475" t="s">
        <v>54</v>
      </c>
      <c r="J475" t="s">
        <v>55</v>
      </c>
      <c r="K475" t="s">
        <v>266</v>
      </c>
      <c r="L475">
        <v>92028</v>
      </c>
      <c r="M475">
        <v>33.362575</v>
      </c>
      <c r="N475">
        <v>-117.299644</v>
      </c>
      <c r="O475">
        <v>42239</v>
      </c>
      <c r="P475" t="s">
        <v>57</v>
      </c>
      <c r="Q475" t="s">
        <v>53</v>
      </c>
      <c r="R475">
        <v>1</v>
      </c>
      <c r="S475">
        <v>1</v>
      </c>
      <c r="T475" t="s">
        <v>58</v>
      </c>
      <c r="U475" t="s">
        <v>53</v>
      </c>
      <c r="V475">
        <v>31.27</v>
      </c>
      <c r="W475" t="s">
        <v>53</v>
      </c>
      <c r="X475" t="s">
        <v>53</v>
      </c>
      <c r="Y475" t="s">
        <v>68</v>
      </c>
      <c r="Z475">
        <v>11</v>
      </c>
      <c r="AA475" t="s">
        <v>52</v>
      </c>
      <c r="AB475" t="s">
        <v>52</v>
      </c>
      <c r="AC475" t="s">
        <v>52</v>
      </c>
      <c r="AD475" t="s">
        <v>52</v>
      </c>
      <c r="AE475" t="s">
        <v>52</v>
      </c>
      <c r="AF475" t="s">
        <v>52</v>
      </c>
      <c r="AG475" t="s">
        <v>52</v>
      </c>
      <c r="AH475" t="s">
        <v>52</v>
      </c>
      <c r="AI475" t="s">
        <v>60</v>
      </c>
      <c r="AJ475" t="s">
        <v>53</v>
      </c>
      <c r="AK475" t="s">
        <v>61</v>
      </c>
      <c r="AL475">
        <v>74.45</v>
      </c>
      <c r="AM475">
        <v>74.45</v>
      </c>
      <c r="AN475">
        <v>0</v>
      </c>
      <c r="AO475">
        <v>10</v>
      </c>
      <c r="AP475">
        <v>31.27</v>
      </c>
      <c r="AQ475">
        <v>115.72</v>
      </c>
      <c r="AR475">
        <v>2</v>
      </c>
      <c r="AS475" t="s">
        <v>62</v>
      </c>
      <c r="AT475" t="s">
        <v>53</v>
      </c>
      <c r="AU475">
        <v>94</v>
      </c>
      <c r="AV475">
        <v>2394</v>
      </c>
      <c r="AW475" t="s">
        <v>88</v>
      </c>
      <c r="AX475" t="s">
        <v>89</v>
      </c>
      <c r="AY475" t="str">
        <f>IF(AND(Table1[[#This Row],[Contract]]="Month-to-Month", Table1[[#This Row],[Tenure in Months]]&lt;6, Table1[[#This Row],[Payment Method]]="Bank Withdrawal"), "High Risk", IF(OR(Table1[[#This Row],[Contract]]="Month-to-Month", Table1[[#This Row],[Tenure in Months]]&lt;12), "Medium Risk", "Low Risk"))</f>
        <v>High Risk</v>
      </c>
    </row>
    <row r="476" spans="1:51" x14ac:dyDescent="0.35">
      <c r="A476" t="s">
        <v>878</v>
      </c>
      <c r="B476" t="s">
        <v>51</v>
      </c>
      <c r="C476">
        <v>79</v>
      </c>
      <c r="D476" t="s">
        <v>52</v>
      </c>
      <c r="E476" t="s">
        <v>53</v>
      </c>
      <c r="F476" t="s">
        <v>52</v>
      </c>
      <c r="G476" t="s">
        <v>52</v>
      </c>
      <c r="H476">
        <v>0</v>
      </c>
      <c r="I476" t="s">
        <v>54</v>
      </c>
      <c r="J476" t="s">
        <v>55</v>
      </c>
      <c r="K476" t="s">
        <v>224</v>
      </c>
      <c r="L476">
        <v>92027</v>
      </c>
      <c r="M476">
        <v>33.141264999999997</v>
      </c>
      <c r="N476">
        <v>-116.967221</v>
      </c>
      <c r="O476">
        <v>48690</v>
      </c>
      <c r="P476" t="s">
        <v>57</v>
      </c>
      <c r="Q476" t="s">
        <v>52</v>
      </c>
      <c r="R476">
        <v>0</v>
      </c>
      <c r="S476">
        <v>1</v>
      </c>
      <c r="T476" t="s">
        <v>58</v>
      </c>
      <c r="U476" t="s">
        <v>53</v>
      </c>
      <c r="V476">
        <v>8.35</v>
      </c>
      <c r="W476" t="s">
        <v>53</v>
      </c>
      <c r="X476" t="s">
        <v>53</v>
      </c>
      <c r="Y476" t="s">
        <v>68</v>
      </c>
      <c r="Z476">
        <v>23</v>
      </c>
      <c r="AA476" t="s">
        <v>52</v>
      </c>
      <c r="AB476" t="s">
        <v>52</v>
      </c>
      <c r="AC476" t="s">
        <v>52</v>
      </c>
      <c r="AD476" t="s">
        <v>52</v>
      </c>
      <c r="AE476" t="s">
        <v>52</v>
      </c>
      <c r="AF476" t="s">
        <v>52</v>
      </c>
      <c r="AG476" t="s">
        <v>52</v>
      </c>
      <c r="AH476" t="s">
        <v>53</v>
      </c>
      <c r="AI476" t="s">
        <v>60</v>
      </c>
      <c r="AJ476" t="s">
        <v>53</v>
      </c>
      <c r="AK476" t="s">
        <v>61</v>
      </c>
      <c r="AL476">
        <v>75.75</v>
      </c>
      <c r="AM476">
        <v>75.75</v>
      </c>
      <c r="AN476">
        <v>0</v>
      </c>
      <c r="AO476">
        <v>0</v>
      </c>
      <c r="AP476">
        <v>8.35</v>
      </c>
      <c r="AQ476">
        <v>84.1</v>
      </c>
      <c r="AR476">
        <v>1</v>
      </c>
      <c r="AS476" t="s">
        <v>62</v>
      </c>
      <c r="AT476" t="s">
        <v>53</v>
      </c>
      <c r="AU476">
        <v>90</v>
      </c>
      <c r="AV476">
        <v>5571</v>
      </c>
      <c r="AW476" t="s">
        <v>63</v>
      </c>
      <c r="AX476" t="s">
        <v>70</v>
      </c>
      <c r="AY476" t="str">
        <f>IF(AND(Table1[[#This Row],[Contract]]="Month-to-Month", Table1[[#This Row],[Tenure in Months]]&lt;6, Table1[[#This Row],[Payment Method]]="Bank Withdrawal"), "High Risk", IF(OR(Table1[[#This Row],[Contract]]="Month-to-Month", Table1[[#This Row],[Tenure in Months]]&lt;12), "Medium Risk", "Low Risk"))</f>
        <v>High Risk</v>
      </c>
    </row>
    <row r="477" spans="1:51" x14ac:dyDescent="0.35">
      <c r="A477" t="s">
        <v>879</v>
      </c>
      <c r="B477" t="s">
        <v>51</v>
      </c>
      <c r="C477">
        <v>75</v>
      </c>
      <c r="D477" t="s">
        <v>52</v>
      </c>
      <c r="E477" t="s">
        <v>53</v>
      </c>
      <c r="F477" t="s">
        <v>53</v>
      </c>
      <c r="G477" t="s">
        <v>52</v>
      </c>
      <c r="H477">
        <v>0</v>
      </c>
      <c r="I477" t="s">
        <v>54</v>
      </c>
      <c r="J477" t="s">
        <v>55</v>
      </c>
      <c r="K477" t="s">
        <v>266</v>
      </c>
      <c r="L477">
        <v>92028</v>
      </c>
      <c r="M477">
        <v>33.362575</v>
      </c>
      <c r="N477">
        <v>-117.299644</v>
      </c>
      <c r="O477">
        <v>42239</v>
      </c>
      <c r="P477" t="s">
        <v>57</v>
      </c>
      <c r="Q477" t="s">
        <v>52</v>
      </c>
      <c r="R477">
        <v>0</v>
      </c>
      <c r="S477">
        <v>4</v>
      </c>
      <c r="T477" t="s">
        <v>58</v>
      </c>
      <c r="U477" t="s">
        <v>53</v>
      </c>
      <c r="V477">
        <v>10.61</v>
      </c>
      <c r="W477" t="s">
        <v>53</v>
      </c>
      <c r="X477" t="s">
        <v>53</v>
      </c>
      <c r="Y477" t="s">
        <v>68</v>
      </c>
      <c r="Z477">
        <v>8</v>
      </c>
      <c r="AA477" t="s">
        <v>52</v>
      </c>
      <c r="AB477" t="s">
        <v>52</v>
      </c>
      <c r="AC477" t="s">
        <v>52</v>
      </c>
      <c r="AD477" t="s">
        <v>52</v>
      </c>
      <c r="AE477" t="s">
        <v>52</v>
      </c>
      <c r="AF477" t="s">
        <v>52</v>
      </c>
      <c r="AG477" t="s">
        <v>52</v>
      </c>
      <c r="AH477" t="s">
        <v>52</v>
      </c>
      <c r="AI477" t="s">
        <v>60</v>
      </c>
      <c r="AJ477" t="s">
        <v>53</v>
      </c>
      <c r="AK477" t="s">
        <v>87</v>
      </c>
      <c r="AL477">
        <v>74.400000000000006</v>
      </c>
      <c r="AM477">
        <v>306.60000000000002</v>
      </c>
      <c r="AN477">
        <v>0</v>
      </c>
      <c r="AO477">
        <v>20</v>
      </c>
      <c r="AP477">
        <v>42.44</v>
      </c>
      <c r="AQ477">
        <v>369.04</v>
      </c>
      <c r="AR477">
        <v>2</v>
      </c>
      <c r="AS477" t="s">
        <v>62</v>
      </c>
      <c r="AT477" t="s">
        <v>53</v>
      </c>
      <c r="AU477">
        <v>77</v>
      </c>
      <c r="AV477">
        <v>5839</v>
      </c>
      <c r="AW477" t="s">
        <v>63</v>
      </c>
      <c r="AX477" t="s">
        <v>70</v>
      </c>
      <c r="AY477" t="str">
        <f>IF(AND(Table1[[#This Row],[Contract]]="Month-to-Month", Table1[[#This Row],[Tenure in Months]]&lt;6, Table1[[#This Row],[Payment Method]]="Bank Withdrawal"), "High Risk", IF(OR(Table1[[#This Row],[Contract]]="Month-to-Month", Table1[[#This Row],[Tenure in Months]]&lt;12), "Medium Risk", "Low Risk"))</f>
        <v>Medium Risk</v>
      </c>
    </row>
    <row r="478" spans="1:51" x14ac:dyDescent="0.35">
      <c r="A478" t="s">
        <v>880</v>
      </c>
      <c r="B478" t="s">
        <v>66</v>
      </c>
      <c r="C478">
        <v>69</v>
      </c>
      <c r="D478" t="s">
        <v>52</v>
      </c>
      <c r="E478" t="s">
        <v>53</v>
      </c>
      <c r="F478" t="s">
        <v>53</v>
      </c>
      <c r="G478" t="s">
        <v>52</v>
      </c>
      <c r="H478">
        <v>0</v>
      </c>
      <c r="I478" t="s">
        <v>54</v>
      </c>
      <c r="J478" t="s">
        <v>55</v>
      </c>
      <c r="K478" t="s">
        <v>56</v>
      </c>
      <c r="L478">
        <v>90033</v>
      </c>
      <c r="M478">
        <v>34.050198000000002</v>
      </c>
      <c r="N478">
        <v>-118.21094600000001</v>
      </c>
      <c r="O478">
        <v>49431</v>
      </c>
      <c r="P478" t="s">
        <v>57</v>
      </c>
      <c r="Q478" t="s">
        <v>53</v>
      </c>
      <c r="R478">
        <v>3</v>
      </c>
      <c r="S478">
        <v>71</v>
      </c>
      <c r="T478" t="s">
        <v>58</v>
      </c>
      <c r="U478" t="s">
        <v>53</v>
      </c>
      <c r="V478">
        <v>47.02</v>
      </c>
      <c r="W478" t="s">
        <v>53</v>
      </c>
      <c r="X478" t="s">
        <v>53</v>
      </c>
      <c r="Y478" t="s">
        <v>68</v>
      </c>
      <c r="Z478">
        <v>12</v>
      </c>
      <c r="AA478" t="s">
        <v>53</v>
      </c>
      <c r="AB478" t="s">
        <v>53</v>
      </c>
      <c r="AC478" t="s">
        <v>53</v>
      </c>
      <c r="AD478" t="s">
        <v>53</v>
      </c>
      <c r="AE478" t="s">
        <v>52</v>
      </c>
      <c r="AF478" t="s">
        <v>52</v>
      </c>
      <c r="AG478" t="s">
        <v>52</v>
      </c>
      <c r="AH478" t="s">
        <v>53</v>
      </c>
      <c r="AI478" t="s">
        <v>334</v>
      </c>
      <c r="AJ478" t="s">
        <v>53</v>
      </c>
      <c r="AK478" t="s">
        <v>69</v>
      </c>
      <c r="AL478">
        <v>96.35</v>
      </c>
      <c r="AM478">
        <v>6766.95</v>
      </c>
      <c r="AN478">
        <v>0</v>
      </c>
      <c r="AO478">
        <v>0</v>
      </c>
      <c r="AP478">
        <v>3338.42</v>
      </c>
      <c r="AQ478">
        <v>10105.369999999901</v>
      </c>
      <c r="AR478">
        <v>4</v>
      </c>
      <c r="AS478" t="s">
        <v>881</v>
      </c>
      <c r="AT478" t="s">
        <v>52</v>
      </c>
      <c r="AU478">
        <v>38</v>
      </c>
      <c r="AV478">
        <v>5309</v>
      </c>
      <c r="AY478" t="str">
        <f>IF(AND(Table1[[#This Row],[Contract]]="Month-to-Month", Table1[[#This Row],[Tenure in Months]]&lt;6, Table1[[#This Row],[Payment Method]]="Bank Withdrawal"), "High Risk", IF(OR(Table1[[#This Row],[Contract]]="Month-to-Month", Table1[[#This Row],[Tenure in Months]]&lt;12), "Medium Risk", "Low Risk"))</f>
        <v>Low Risk</v>
      </c>
    </row>
    <row r="479" spans="1:51" x14ac:dyDescent="0.35">
      <c r="A479" t="s">
        <v>882</v>
      </c>
      <c r="B479" t="s">
        <v>51</v>
      </c>
      <c r="C479">
        <v>79</v>
      </c>
      <c r="D479" t="s">
        <v>52</v>
      </c>
      <c r="E479" t="s">
        <v>53</v>
      </c>
      <c r="F479" t="s">
        <v>53</v>
      </c>
      <c r="G479" t="s">
        <v>52</v>
      </c>
      <c r="H479">
        <v>0</v>
      </c>
      <c r="I479" t="s">
        <v>54</v>
      </c>
      <c r="J479" t="s">
        <v>55</v>
      </c>
      <c r="K479" t="s">
        <v>56</v>
      </c>
      <c r="L479">
        <v>90034</v>
      </c>
      <c r="M479">
        <v>34.030577999999998</v>
      </c>
      <c r="N479">
        <v>-118.399613</v>
      </c>
      <c r="O479">
        <v>58218</v>
      </c>
      <c r="P479" t="s">
        <v>57</v>
      </c>
      <c r="Q479" t="s">
        <v>53</v>
      </c>
      <c r="R479">
        <v>10</v>
      </c>
      <c r="S479">
        <v>2</v>
      </c>
      <c r="T479" t="s">
        <v>67</v>
      </c>
      <c r="U479" t="s">
        <v>53</v>
      </c>
      <c r="V479">
        <v>33.1</v>
      </c>
      <c r="W479" t="s">
        <v>52</v>
      </c>
      <c r="X479" t="s">
        <v>53</v>
      </c>
      <c r="Y479" t="s">
        <v>68</v>
      </c>
      <c r="Z479">
        <v>11</v>
      </c>
      <c r="AA479" t="s">
        <v>52</v>
      </c>
      <c r="AB479" t="s">
        <v>52</v>
      </c>
      <c r="AC479" t="s">
        <v>53</v>
      </c>
      <c r="AD479" t="s">
        <v>52</v>
      </c>
      <c r="AE479" t="s">
        <v>53</v>
      </c>
      <c r="AF479" t="s">
        <v>53</v>
      </c>
      <c r="AG479" t="s">
        <v>52</v>
      </c>
      <c r="AH479" t="s">
        <v>52</v>
      </c>
      <c r="AI479" t="s">
        <v>124</v>
      </c>
      <c r="AJ479" t="s">
        <v>53</v>
      </c>
      <c r="AK479" t="s">
        <v>69</v>
      </c>
      <c r="AL479">
        <v>95.5</v>
      </c>
      <c r="AM479">
        <v>181.65</v>
      </c>
      <c r="AN479">
        <v>0</v>
      </c>
      <c r="AO479">
        <v>10</v>
      </c>
      <c r="AP479">
        <v>66.2</v>
      </c>
      <c r="AQ479">
        <v>257.85000000000002</v>
      </c>
      <c r="AR479">
        <v>5</v>
      </c>
      <c r="AS479" t="s">
        <v>883</v>
      </c>
      <c r="AT479" t="s">
        <v>52</v>
      </c>
      <c r="AU479">
        <v>69</v>
      </c>
      <c r="AV479">
        <v>4449</v>
      </c>
      <c r="AY479" t="str">
        <f>IF(AND(Table1[[#This Row],[Contract]]="Month-to-Month", Table1[[#This Row],[Tenure in Months]]&lt;6, Table1[[#This Row],[Payment Method]]="Bank Withdrawal"), "High Risk", IF(OR(Table1[[#This Row],[Contract]]="Month-to-Month", Table1[[#This Row],[Tenure in Months]]&lt;12), "Medium Risk", "Low Risk"))</f>
        <v>Medium Risk</v>
      </c>
    </row>
    <row r="480" spans="1:51" x14ac:dyDescent="0.35">
      <c r="A480" t="s">
        <v>884</v>
      </c>
      <c r="B480" t="s">
        <v>51</v>
      </c>
      <c r="C480">
        <v>71</v>
      </c>
      <c r="D480" t="s">
        <v>52</v>
      </c>
      <c r="E480" t="s">
        <v>53</v>
      </c>
      <c r="F480" t="s">
        <v>52</v>
      </c>
      <c r="G480" t="s">
        <v>52</v>
      </c>
      <c r="H480">
        <v>0</v>
      </c>
      <c r="I480" t="s">
        <v>54</v>
      </c>
      <c r="J480" t="s">
        <v>55</v>
      </c>
      <c r="K480" t="s">
        <v>56</v>
      </c>
      <c r="L480">
        <v>90037</v>
      </c>
      <c r="M480">
        <v>34.002642000000002</v>
      </c>
      <c r="N480">
        <v>-118.28759599999999</v>
      </c>
      <c r="O480">
        <v>56709</v>
      </c>
      <c r="P480" t="s">
        <v>57</v>
      </c>
      <c r="Q480" t="s">
        <v>52</v>
      </c>
      <c r="R480">
        <v>0</v>
      </c>
      <c r="S480">
        <v>1</v>
      </c>
      <c r="T480" t="s">
        <v>67</v>
      </c>
      <c r="U480" t="s">
        <v>53</v>
      </c>
      <c r="V480">
        <v>11.89</v>
      </c>
      <c r="W480" t="s">
        <v>52</v>
      </c>
      <c r="X480" t="s">
        <v>53</v>
      </c>
      <c r="Y480" t="s">
        <v>59</v>
      </c>
      <c r="Z480">
        <v>12</v>
      </c>
      <c r="AA480" t="s">
        <v>52</v>
      </c>
      <c r="AB480" t="s">
        <v>52</v>
      </c>
      <c r="AC480" t="s">
        <v>52</v>
      </c>
      <c r="AD480" t="s">
        <v>52</v>
      </c>
      <c r="AE480" t="s">
        <v>52</v>
      </c>
      <c r="AF480" t="s">
        <v>52</v>
      </c>
      <c r="AG480" t="s">
        <v>52</v>
      </c>
      <c r="AH480" t="s">
        <v>53</v>
      </c>
      <c r="AI480" t="s">
        <v>124</v>
      </c>
      <c r="AJ480" t="s">
        <v>52</v>
      </c>
      <c r="AK480" t="s">
        <v>61</v>
      </c>
      <c r="AL480">
        <v>45.25</v>
      </c>
      <c r="AM480">
        <v>45.25</v>
      </c>
      <c r="AN480">
        <v>0</v>
      </c>
      <c r="AO480">
        <v>0</v>
      </c>
      <c r="AP480">
        <v>11.89</v>
      </c>
      <c r="AQ480">
        <v>57.14</v>
      </c>
      <c r="AR480">
        <v>3</v>
      </c>
      <c r="AS480" t="s">
        <v>883</v>
      </c>
      <c r="AT480" t="s">
        <v>52</v>
      </c>
      <c r="AU480">
        <v>40</v>
      </c>
      <c r="AV480">
        <v>3144</v>
      </c>
      <c r="AY480" t="str">
        <f>IF(AND(Table1[[#This Row],[Contract]]="Month-to-Month", Table1[[#This Row],[Tenure in Months]]&lt;6, Table1[[#This Row],[Payment Method]]="Bank Withdrawal"), "High Risk", IF(OR(Table1[[#This Row],[Contract]]="Month-to-Month", Table1[[#This Row],[Tenure in Months]]&lt;12), "Medium Risk", "Low Risk"))</f>
        <v>Medium Risk</v>
      </c>
    </row>
    <row r="481" spans="1:51" x14ac:dyDescent="0.35">
      <c r="A481" t="s">
        <v>885</v>
      </c>
      <c r="B481" t="s">
        <v>66</v>
      </c>
      <c r="C481">
        <v>65</v>
      </c>
      <c r="D481" t="s">
        <v>52</v>
      </c>
      <c r="E481" t="s">
        <v>53</v>
      </c>
      <c r="F481" t="s">
        <v>52</v>
      </c>
      <c r="G481" t="s">
        <v>52</v>
      </c>
      <c r="H481">
        <v>0</v>
      </c>
      <c r="I481" t="s">
        <v>54</v>
      </c>
      <c r="J481" t="s">
        <v>55</v>
      </c>
      <c r="K481" t="s">
        <v>56</v>
      </c>
      <c r="L481">
        <v>90059</v>
      </c>
      <c r="M481">
        <v>33.927253999999998</v>
      </c>
      <c r="N481">
        <v>-118.249826</v>
      </c>
      <c r="O481">
        <v>38128</v>
      </c>
      <c r="P481" t="s">
        <v>57</v>
      </c>
      <c r="Q481" t="s">
        <v>52</v>
      </c>
      <c r="R481">
        <v>0</v>
      </c>
      <c r="S481">
        <v>43</v>
      </c>
      <c r="T481" t="s">
        <v>92</v>
      </c>
      <c r="U481" t="s">
        <v>53</v>
      </c>
      <c r="V481">
        <v>12.58</v>
      </c>
      <c r="W481" t="s">
        <v>53</v>
      </c>
      <c r="X481" t="s">
        <v>53</v>
      </c>
      <c r="Y481" t="s">
        <v>68</v>
      </c>
      <c r="Z481">
        <v>26</v>
      </c>
      <c r="AA481" t="s">
        <v>52</v>
      </c>
      <c r="AB481" t="s">
        <v>53</v>
      </c>
      <c r="AC481" t="s">
        <v>52</v>
      </c>
      <c r="AD481" t="s">
        <v>52</v>
      </c>
      <c r="AE481" t="s">
        <v>53</v>
      </c>
      <c r="AF481" t="s">
        <v>52</v>
      </c>
      <c r="AG481" t="s">
        <v>52</v>
      </c>
      <c r="AH481" t="s">
        <v>53</v>
      </c>
      <c r="AI481" t="s">
        <v>124</v>
      </c>
      <c r="AJ481" t="s">
        <v>53</v>
      </c>
      <c r="AK481" t="s">
        <v>61</v>
      </c>
      <c r="AL481">
        <v>90.25</v>
      </c>
      <c r="AM481">
        <v>3838.75</v>
      </c>
      <c r="AN481">
        <v>0</v>
      </c>
      <c r="AO481">
        <v>0</v>
      </c>
      <c r="AP481">
        <v>540.94000000000005</v>
      </c>
      <c r="AQ481">
        <v>4379.6899999999996</v>
      </c>
      <c r="AR481">
        <v>4</v>
      </c>
      <c r="AS481" t="s">
        <v>881</v>
      </c>
      <c r="AT481" t="s">
        <v>52</v>
      </c>
      <c r="AU481">
        <v>52</v>
      </c>
      <c r="AV481">
        <v>2223</v>
      </c>
      <c r="AY481" t="str">
        <f>IF(AND(Table1[[#This Row],[Contract]]="Month-to-Month", Table1[[#This Row],[Tenure in Months]]&lt;6, Table1[[#This Row],[Payment Method]]="Bank Withdrawal"), "High Risk", IF(OR(Table1[[#This Row],[Contract]]="Month-to-Month", Table1[[#This Row],[Tenure in Months]]&lt;12), "Medium Risk", "Low Risk"))</f>
        <v>Low Risk</v>
      </c>
    </row>
    <row r="482" spans="1:51" x14ac:dyDescent="0.35">
      <c r="A482" t="s">
        <v>886</v>
      </c>
      <c r="B482" t="s">
        <v>66</v>
      </c>
      <c r="C482">
        <v>65</v>
      </c>
      <c r="D482" t="s">
        <v>52</v>
      </c>
      <c r="E482" t="s">
        <v>53</v>
      </c>
      <c r="F482" t="s">
        <v>53</v>
      </c>
      <c r="G482" t="s">
        <v>52</v>
      </c>
      <c r="H482">
        <v>0</v>
      </c>
      <c r="I482" t="s">
        <v>54</v>
      </c>
      <c r="J482" t="s">
        <v>55</v>
      </c>
      <c r="K482" t="s">
        <v>56</v>
      </c>
      <c r="L482">
        <v>90062</v>
      </c>
      <c r="M482">
        <v>34.003552999999997</v>
      </c>
      <c r="N482">
        <v>-118.308933</v>
      </c>
      <c r="O482">
        <v>29299</v>
      </c>
      <c r="P482" t="s">
        <v>57</v>
      </c>
      <c r="Q482" t="s">
        <v>53</v>
      </c>
      <c r="R482">
        <v>9</v>
      </c>
      <c r="S482">
        <v>25</v>
      </c>
      <c r="T482" t="s">
        <v>58</v>
      </c>
      <c r="U482" t="s">
        <v>53</v>
      </c>
      <c r="V482">
        <v>30.6</v>
      </c>
      <c r="W482" t="s">
        <v>53</v>
      </c>
      <c r="X482" t="s">
        <v>53</v>
      </c>
      <c r="Y482" t="s">
        <v>59</v>
      </c>
      <c r="Z482">
        <v>2</v>
      </c>
      <c r="AA482" t="s">
        <v>53</v>
      </c>
      <c r="AB482" t="s">
        <v>52</v>
      </c>
      <c r="AC482" t="s">
        <v>52</v>
      </c>
      <c r="AD482" t="s">
        <v>53</v>
      </c>
      <c r="AE482" t="s">
        <v>53</v>
      </c>
      <c r="AF482" t="s">
        <v>52</v>
      </c>
      <c r="AG482" t="s">
        <v>52</v>
      </c>
      <c r="AH482" t="s">
        <v>53</v>
      </c>
      <c r="AI482" t="s">
        <v>124</v>
      </c>
      <c r="AJ482" t="s">
        <v>53</v>
      </c>
      <c r="AK482" t="s">
        <v>69</v>
      </c>
      <c r="AL482">
        <v>69.5</v>
      </c>
      <c r="AM482">
        <v>1752.65</v>
      </c>
      <c r="AN482">
        <v>0</v>
      </c>
      <c r="AO482">
        <v>0</v>
      </c>
      <c r="AP482">
        <v>765</v>
      </c>
      <c r="AQ482">
        <v>2517.65</v>
      </c>
      <c r="AR482">
        <v>4</v>
      </c>
      <c r="AS482" t="s">
        <v>881</v>
      </c>
      <c r="AT482" t="s">
        <v>52</v>
      </c>
      <c r="AU482">
        <v>25</v>
      </c>
      <c r="AV482">
        <v>3154</v>
      </c>
      <c r="AY482" t="str">
        <f>IF(AND(Table1[[#This Row],[Contract]]="Month-to-Month", Table1[[#This Row],[Tenure in Months]]&lt;6, Table1[[#This Row],[Payment Method]]="Bank Withdrawal"), "High Risk", IF(OR(Table1[[#This Row],[Contract]]="Month-to-Month", Table1[[#This Row],[Tenure in Months]]&lt;12), "Medium Risk", "Low Risk"))</f>
        <v>Low Risk</v>
      </c>
    </row>
    <row r="483" spans="1:51" x14ac:dyDescent="0.35">
      <c r="A483" t="s">
        <v>887</v>
      </c>
      <c r="B483" t="s">
        <v>66</v>
      </c>
      <c r="C483">
        <v>72</v>
      </c>
      <c r="D483" t="s">
        <v>52</v>
      </c>
      <c r="E483" t="s">
        <v>53</v>
      </c>
      <c r="F483" t="s">
        <v>53</v>
      </c>
      <c r="G483" t="s">
        <v>52</v>
      </c>
      <c r="H483">
        <v>0</v>
      </c>
      <c r="I483" t="s">
        <v>54</v>
      </c>
      <c r="J483" t="s">
        <v>55</v>
      </c>
      <c r="K483" t="s">
        <v>56</v>
      </c>
      <c r="L483">
        <v>90064</v>
      </c>
      <c r="M483">
        <v>34.037250999999998</v>
      </c>
      <c r="N483">
        <v>-118.423573</v>
      </c>
      <c r="O483">
        <v>24505</v>
      </c>
      <c r="P483" t="s">
        <v>57</v>
      </c>
      <c r="Q483" t="s">
        <v>53</v>
      </c>
      <c r="R483">
        <v>9</v>
      </c>
      <c r="S483">
        <v>60</v>
      </c>
      <c r="T483" t="s">
        <v>92</v>
      </c>
      <c r="U483" t="s">
        <v>53</v>
      </c>
      <c r="V483">
        <v>48.9</v>
      </c>
      <c r="W483" t="s">
        <v>52</v>
      </c>
      <c r="X483" t="s">
        <v>53</v>
      </c>
      <c r="Y483" t="s">
        <v>110</v>
      </c>
      <c r="Z483">
        <v>16</v>
      </c>
      <c r="AA483" t="s">
        <v>53</v>
      </c>
      <c r="AB483" t="s">
        <v>53</v>
      </c>
      <c r="AC483" t="s">
        <v>53</v>
      </c>
      <c r="AD483" t="s">
        <v>53</v>
      </c>
      <c r="AE483" t="s">
        <v>52</v>
      </c>
      <c r="AF483" t="s">
        <v>53</v>
      </c>
      <c r="AG483" t="s">
        <v>52</v>
      </c>
      <c r="AH483" t="s">
        <v>53</v>
      </c>
      <c r="AI483" t="s">
        <v>124</v>
      </c>
      <c r="AJ483" t="s">
        <v>53</v>
      </c>
      <c r="AK483" t="s">
        <v>69</v>
      </c>
      <c r="AL483">
        <v>74.849999999999994</v>
      </c>
      <c r="AM483">
        <v>4456.3500000000004</v>
      </c>
      <c r="AN483">
        <v>0</v>
      </c>
      <c r="AO483">
        <v>0</v>
      </c>
      <c r="AP483">
        <v>2934</v>
      </c>
      <c r="AQ483">
        <v>7390.35</v>
      </c>
      <c r="AR483">
        <v>3</v>
      </c>
      <c r="AS483" t="s">
        <v>881</v>
      </c>
      <c r="AT483" t="s">
        <v>52</v>
      </c>
      <c r="AU483">
        <v>59</v>
      </c>
      <c r="AV483">
        <v>5153</v>
      </c>
      <c r="AY483" t="str">
        <f>IF(AND(Table1[[#This Row],[Contract]]="Month-to-Month", Table1[[#This Row],[Tenure in Months]]&lt;6, Table1[[#This Row],[Payment Method]]="Bank Withdrawal"), "High Risk", IF(OR(Table1[[#This Row],[Contract]]="Month-to-Month", Table1[[#This Row],[Tenure in Months]]&lt;12), "Medium Risk", "Low Risk"))</f>
        <v>Low Risk</v>
      </c>
    </row>
    <row r="484" spans="1:51" x14ac:dyDescent="0.35">
      <c r="A484" t="s">
        <v>888</v>
      </c>
      <c r="B484" t="s">
        <v>51</v>
      </c>
      <c r="C484">
        <v>77</v>
      </c>
      <c r="D484" t="s">
        <v>52</v>
      </c>
      <c r="E484" t="s">
        <v>53</v>
      </c>
      <c r="F484" t="s">
        <v>53</v>
      </c>
      <c r="G484" t="s">
        <v>52</v>
      </c>
      <c r="H484">
        <v>0</v>
      </c>
      <c r="I484" t="s">
        <v>54</v>
      </c>
      <c r="J484" t="s">
        <v>55</v>
      </c>
      <c r="K484" t="s">
        <v>56</v>
      </c>
      <c r="L484">
        <v>90067</v>
      </c>
      <c r="M484">
        <v>34.057496</v>
      </c>
      <c r="N484">
        <v>-118.41395900000001</v>
      </c>
      <c r="O484">
        <v>2527</v>
      </c>
      <c r="P484" t="s">
        <v>57</v>
      </c>
      <c r="Q484" t="s">
        <v>53</v>
      </c>
      <c r="R484">
        <v>3</v>
      </c>
      <c r="S484">
        <v>66</v>
      </c>
      <c r="T484" t="s">
        <v>58</v>
      </c>
      <c r="U484" t="s">
        <v>53</v>
      </c>
      <c r="V484">
        <v>21.79</v>
      </c>
      <c r="W484" t="s">
        <v>53</v>
      </c>
      <c r="X484" t="s">
        <v>53</v>
      </c>
      <c r="Y484" t="s">
        <v>68</v>
      </c>
      <c r="Z484">
        <v>9</v>
      </c>
      <c r="AA484" t="s">
        <v>52</v>
      </c>
      <c r="AB484" t="s">
        <v>53</v>
      </c>
      <c r="AC484" t="s">
        <v>53</v>
      </c>
      <c r="AD484" t="s">
        <v>53</v>
      </c>
      <c r="AE484" t="s">
        <v>53</v>
      </c>
      <c r="AF484" t="s">
        <v>53</v>
      </c>
      <c r="AG484" t="s">
        <v>52</v>
      </c>
      <c r="AH484" t="s">
        <v>53</v>
      </c>
      <c r="AI484" t="s">
        <v>124</v>
      </c>
      <c r="AJ484" t="s">
        <v>53</v>
      </c>
      <c r="AK484" t="s">
        <v>61</v>
      </c>
      <c r="AL484">
        <v>108.45</v>
      </c>
      <c r="AM484">
        <v>7076.35</v>
      </c>
      <c r="AN484">
        <v>0</v>
      </c>
      <c r="AO484">
        <v>0</v>
      </c>
      <c r="AP484">
        <v>1438.1399999999901</v>
      </c>
      <c r="AQ484">
        <v>8514.49</v>
      </c>
      <c r="AR484">
        <v>5</v>
      </c>
      <c r="AS484" t="s">
        <v>881</v>
      </c>
      <c r="AT484" t="s">
        <v>52</v>
      </c>
      <c r="AU484">
        <v>74</v>
      </c>
      <c r="AV484">
        <v>4582</v>
      </c>
      <c r="AY484" t="str">
        <f>IF(AND(Table1[[#This Row],[Contract]]="Month-to-Month", Table1[[#This Row],[Tenure in Months]]&lt;6, Table1[[#This Row],[Payment Method]]="Bank Withdrawal"), "High Risk", IF(OR(Table1[[#This Row],[Contract]]="Month-to-Month", Table1[[#This Row],[Tenure in Months]]&lt;12), "Medium Risk", "Low Risk"))</f>
        <v>Low Risk</v>
      </c>
    </row>
    <row r="485" spans="1:51" x14ac:dyDescent="0.35">
      <c r="A485" t="s">
        <v>889</v>
      </c>
      <c r="B485" t="s">
        <v>51</v>
      </c>
      <c r="C485">
        <v>71</v>
      </c>
      <c r="D485" t="s">
        <v>52</v>
      </c>
      <c r="E485" t="s">
        <v>53</v>
      </c>
      <c r="F485" t="s">
        <v>53</v>
      </c>
      <c r="G485" t="s">
        <v>52</v>
      </c>
      <c r="H485">
        <v>0</v>
      </c>
      <c r="I485" t="s">
        <v>54</v>
      </c>
      <c r="J485" t="s">
        <v>55</v>
      </c>
      <c r="K485" t="s">
        <v>654</v>
      </c>
      <c r="L485">
        <v>90241</v>
      </c>
      <c r="M485">
        <v>33.940883999999997</v>
      </c>
      <c r="N485">
        <v>-118.12862800000001</v>
      </c>
      <c r="O485">
        <v>40152</v>
      </c>
      <c r="P485" t="s">
        <v>57</v>
      </c>
      <c r="Q485" t="s">
        <v>53</v>
      </c>
      <c r="R485">
        <v>9</v>
      </c>
      <c r="S485">
        <v>64</v>
      </c>
      <c r="T485" t="s">
        <v>92</v>
      </c>
      <c r="U485" t="s">
        <v>53</v>
      </c>
      <c r="V485">
        <v>16.329999999999998</v>
      </c>
      <c r="W485" t="s">
        <v>53</v>
      </c>
      <c r="X485" t="s">
        <v>53</v>
      </c>
      <c r="Y485" t="s">
        <v>68</v>
      </c>
      <c r="Z485">
        <v>10</v>
      </c>
      <c r="AA485" t="s">
        <v>53</v>
      </c>
      <c r="AB485" t="s">
        <v>52</v>
      </c>
      <c r="AC485" t="s">
        <v>53</v>
      </c>
      <c r="AD485" t="s">
        <v>53</v>
      </c>
      <c r="AE485" t="s">
        <v>53</v>
      </c>
      <c r="AF485" t="s">
        <v>53</v>
      </c>
      <c r="AG485" t="s">
        <v>52</v>
      </c>
      <c r="AH485" t="s">
        <v>53</v>
      </c>
      <c r="AI485" t="s">
        <v>334</v>
      </c>
      <c r="AJ485" t="s">
        <v>53</v>
      </c>
      <c r="AK485" t="s">
        <v>61</v>
      </c>
      <c r="AL485">
        <v>111.6</v>
      </c>
      <c r="AM485">
        <v>7099</v>
      </c>
      <c r="AN485">
        <v>0</v>
      </c>
      <c r="AO485">
        <v>0</v>
      </c>
      <c r="AP485">
        <v>1045.1199999999999</v>
      </c>
      <c r="AQ485">
        <v>8144.12</v>
      </c>
      <c r="AR485">
        <v>4</v>
      </c>
      <c r="AS485" t="s">
        <v>881</v>
      </c>
      <c r="AT485" t="s">
        <v>52</v>
      </c>
      <c r="AU485">
        <v>69</v>
      </c>
      <c r="AV485">
        <v>4881</v>
      </c>
      <c r="AY485" t="str">
        <f>IF(AND(Table1[[#This Row],[Contract]]="Month-to-Month", Table1[[#This Row],[Tenure in Months]]&lt;6, Table1[[#This Row],[Payment Method]]="Bank Withdrawal"), "High Risk", IF(OR(Table1[[#This Row],[Contract]]="Month-to-Month", Table1[[#This Row],[Tenure in Months]]&lt;12), "Medium Risk", "Low Risk"))</f>
        <v>Low Risk</v>
      </c>
    </row>
    <row r="486" spans="1:51" x14ac:dyDescent="0.35">
      <c r="A486" t="s">
        <v>890</v>
      </c>
      <c r="B486" t="s">
        <v>66</v>
      </c>
      <c r="C486">
        <v>73</v>
      </c>
      <c r="D486" t="s">
        <v>52</v>
      </c>
      <c r="E486" t="s">
        <v>53</v>
      </c>
      <c r="F486" t="s">
        <v>52</v>
      </c>
      <c r="G486" t="s">
        <v>52</v>
      </c>
      <c r="H486">
        <v>0</v>
      </c>
      <c r="I486" t="s">
        <v>54</v>
      </c>
      <c r="J486" t="s">
        <v>55</v>
      </c>
      <c r="K486" t="s">
        <v>470</v>
      </c>
      <c r="L486">
        <v>90247</v>
      </c>
      <c r="M486">
        <v>33.890853</v>
      </c>
      <c r="N486">
        <v>-118.297967</v>
      </c>
      <c r="O486">
        <v>47758</v>
      </c>
      <c r="P486" t="s">
        <v>57</v>
      </c>
      <c r="Q486" t="s">
        <v>52</v>
      </c>
      <c r="R486">
        <v>0</v>
      </c>
      <c r="S486">
        <v>56</v>
      </c>
      <c r="T486" t="s">
        <v>58</v>
      </c>
      <c r="U486" t="s">
        <v>53</v>
      </c>
      <c r="V486">
        <v>47.13</v>
      </c>
      <c r="W486" t="s">
        <v>53</v>
      </c>
      <c r="X486" t="s">
        <v>53</v>
      </c>
      <c r="Y486" t="s">
        <v>68</v>
      </c>
      <c r="Z486">
        <v>29</v>
      </c>
      <c r="AA486" t="s">
        <v>53</v>
      </c>
      <c r="AB486" t="s">
        <v>53</v>
      </c>
      <c r="AC486" t="s">
        <v>53</v>
      </c>
      <c r="AD486" t="s">
        <v>52</v>
      </c>
      <c r="AE486" t="s">
        <v>53</v>
      </c>
      <c r="AF486" t="s">
        <v>53</v>
      </c>
      <c r="AG486" t="s">
        <v>52</v>
      </c>
      <c r="AH486" t="s">
        <v>53</v>
      </c>
      <c r="AI486" t="s">
        <v>124</v>
      </c>
      <c r="AJ486" t="s">
        <v>52</v>
      </c>
      <c r="AK486" t="s">
        <v>61</v>
      </c>
      <c r="AL486">
        <v>110.5</v>
      </c>
      <c r="AM486">
        <v>6139.5</v>
      </c>
      <c r="AN486">
        <v>0</v>
      </c>
      <c r="AO486">
        <v>0</v>
      </c>
      <c r="AP486">
        <v>2639.28</v>
      </c>
      <c r="AQ486">
        <v>8778.7800000000007</v>
      </c>
      <c r="AR486">
        <v>4</v>
      </c>
      <c r="AS486" t="s">
        <v>881</v>
      </c>
      <c r="AT486" t="s">
        <v>52</v>
      </c>
      <c r="AU486">
        <v>21</v>
      </c>
      <c r="AV486">
        <v>4463</v>
      </c>
      <c r="AY486" t="str">
        <f>IF(AND(Table1[[#This Row],[Contract]]="Month-to-Month", Table1[[#This Row],[Tenure in Months]]&lt;6, Table1[[#This Row],[Payment Method]]="Bank Withdrawal"), "High Risk", IF(OR(Table1[[#This Row],[Contract]]="Month-to-Month", Table1[[#This Row],[Tenure in Months]]&lt;12), "Medium Risk", "Low Risk"))</f>
        <v>Low Risk</v>
      </c>
    </row>
    <row r="487" spans="1:51" x14ac:dyDescent="0.35">
      <c r="A487" t="s">
        <v>891</v>
      </c>
      <c r="B487" t="s">
        <v>51</v>
      </c>
      <c r="C487">
        <v>80</v>
      </c>
      <c r="D487" t="s">
        <v>52</v>
      </c>
      <c r="E487" t="s">
        <v>53</v>
      </c>
      <c r="F487" t="s">
        <v>52</v>
      </c>
      <c r="G487" t="s">
        <v>52</v>
      </c>
      <c r="H487">
        <v>0</v>
      </c>
      <c r="I487" t="s">
        <v>54</v>
      </c>
      <c r="J487" t="s">
        <v>55</v>
      </c>
      <c r="K487" t="s">
        <v>892</v>
      </c>
      <c r="L487">
        <v>90250</v>
      </c>
      <c r="M487">
        <v>33.914774999999999</v>
      </c>
      <c r="N487">
        <v>-118.348083</v>
      </c>
      <c r="O487">
        <v>93315</v>
      </c>
      <c r="P487" t="s">
        <v>57</v>
      </c>
      <c r="Q487" t="s">
        <v>52</v>
      </c>
      <c r="R487">
        <v>0</v>
      </c>
      <c r="S487">
        <v>30</v>
      </c>
      <c r="T487" t="s">
        <v>58</v>
      </c>
      <c r="U487" t="s">
        <v>53</v>
      </c>
      <c r="V487">
        <v>38.61</v>
      </c>
      <c r="W487" t="s">
        <v>52</v>
      </c>
      <c r="X487" t="s">
        <v>53</v>
      </c>
      <c r="Y487" t="s">
        <v>59</v>
      </c>
      <c r="Z487">
        <v>5</v>
      </c>
      <c r="AA487" t="s">
        <v>53</v>
      </c>
      <c r="AB487" t="s">
        <v>53</v>
      </c>
      <c r="AC487" t="s">
        <v>52</v>
      </c>
      <c r="AD487" t="s">
        <v>52</v>
      </c>
      <c r="AE487" t="s">
        <v>53</v>
      </c>
      <c r="AF487" t="s">
        <v>53</v>
      </c>
      <c r="AG487" t="s">
        <v>52</v>
      </c>
      <c r="AH487" t="s">
        <v>53</v>
      </c>
      <c r="AI487" t="s">
        <v>124</v>
      </c>
      <c r="AJ487" t="s">
        <v>53</v>
      </c>
      <c r="AK487" t="s">
        <v>61</v>
      </c>
      <c r="AL487">
        <v>74.75</v>
      </c>
      <c r="AM487">
        <v>2111.3000000000002</v>
      </c>
      <c r="AN487">
        <v>0</v>
      </c>
      <c r="AO487">
        <v>0</v>
      </c>
      <c r="AP487">
        <v>1158.3</v>
      </c>
      <c r="AQ487">
        <v>3269.6</v>
      </c>
      <c r="AR487">
        <v>4</v>
      </c>
      <c r="AS487" t="s">
        <v>881</v>
      </c>
      <c r="AT487" t="s">
        <v>52</v>
      </c>
      <c r="AU487">
        <v>55</v>
      </c>
      <c r="AV487">
        <v>3033</v>
      </c>
      <c r="AY487" t="str">
        <f>IF(AND(Table1[[#This Row],[Contract]]="Month-to-Month", Table1[[#This Row],[Tenure in Months]]&lt;6, Table1[[#This Row],[Payment Method]]="Bank Withdrawal"), "High Risk", IF(OR(Table1[[#This Row],[Contract]]="Month-to-Month", Table1[[#This Row],[Tenure in Months]]&lt;12), "Medium Risk", "Low Risk"))</f>
        <v>Low Risk</v>
      </c>
    </row>
    <row r="488" spans="1:51" x14ac:dyDescent="0.35">
      <c r="A488" t="s">
        <v>893</v>
      </c>
      <c r="B488" t="s">
        <v>51</v>
      </c>
      <c r="C488">
        <v>79</v>
      </c>
      <c r="D488" t="s">
        <v>52</v>
      </c>
      <c r="E488" t="s">
        <v>53</v>
      </c>
      <c r="F488" t="s">
        <v>52</v>
      </c>
      <c r="G488" t="s">
        <v>52</v>
      </c>
      <c r="H488">
        <v>0</v>
      </c>
      <c r="I488" t="s">
        <v>54</v>
      </c>
      <c r="J488" t="s">
        <v>55</v>
      </c>
      <c r="K488" t="s">
        <v>894</v>
      </c>
      <c r="L488">
        <v>90278</v>
      </c>
      <c r="M488">
        <v>33.873395000000002</v>
      </c>
      <c r="N488">
        <v>-118.37018999999999</v>
      </c>
      <c r="O488">
        <v>37322</v>
      </c>
      <c r="P488" t="s">
        <v>57</v>
      </c>
      <c r="Q488" t="s">
        <v>52</v>
      </c>
      <c r="R488">
        <v>0</v>
      </c>
      <c r="S488">
        <v>1</v>
      </c>
      <c r="T488" t="s">
        <v>58</v>
      </c>
      <c r="U488" t="s">
        <v>53</v>
      </c>
      <c r="V488">
        <v>27.65</v>
      </c>
      <c r="W488" t="s">
        <v>52</v>
      </c>
      <c r="X488" t="s">
        <v>53</v>
      </c>
      <c r="Y488" t="s">
        <v>68</v>
      </c>
      <c r="Z488">
        <v>2</v>
      </c>
      <c r="AA488" t="s">
        <v>52</v>
      </c>
      <c r="AB488" t="s">
        <v>52</v>
      </c>
      <c r="AC488" t="s">
        <v>52</v>
      </c>
      <c r="AD488" t="s">
        <v>53</v>
      </c>
      <c r="AE488" t="s">
        <v>52</v>
      </c>
      <c r="AF488" t="s">
        <v>52</v>
      </c>
      <c r="AG488" t="s">
        <v>52</v>
      </c>
      <c r="AH488" t="s">
        <v>53</v>
      </c>
      <c r="AI488" t="s">
        <v>124</v>
      </c>
      <c r="AJ488" t="s">
        <v>52</v>
      </c>
      <c r="AK488" t="s">
        <v>61</v>
      </c>
      <c r="AL488">
        <v>74.7</v>
      </c>
      <c r="AM488">
        <v>74.7</v>
      </c>
      <c r="AN488">
        <v>0</v>
      </c>
      <c r="AO488">
        <v>0</v>
      </c>
      <c r="AP488">
        <v>27.65</v>
      </c>
      <c r="AQ488">
        <v>102.35</v>
      </c>
      <c r="AR488">
        <v>5</v>
      </c>
      <c r="AS488" t="s">
        <v>883</v>
      </c>
      <c r="AT488" t="s">
        <v>52</v>
      </c>
      <c r="AU488">
        <v>60</v>
      </c>
      <c r="AV488">
        <v>4182</v>
      </c>
      <c r="AY488" t="str">
        <f>IF(AND(Table1[[#This Row],[Contract]]="Month-to-Month", Table1[[#This Row],[Tenure in Months]]&lt;6, Table1[[#This Row],[Payment Method]]="Bank Withdrawal"), "High Risk", IF(OR(Table1[[#This Row],[Contract]]="Month-to-Month", Table1[[#This Row],[Tenure in Months]]&lt;12), "Medium Risk", "Low Risk"))</f>
        <v>Medium Risk</v>
      </c>
    </row>
    <row r="489" spans="1:51" x14ac:dyDescent="0.35">
      <c r="A489" t="s">
        <v>895</v>
      </c>
      <c r="B489" t="s">
        <v>66</v>
      </c>
      <c r="C489">
        <v>65</v>
      </c>
      <c r="D489" t="s">
        <v>52</v>
      </c>
      <c r="E489" t="s">
        <v>53</v>
      </c>
      <c r="F489" t="s">
        <v>53</v>
      </c>
      <c r="G489" t="s">
        <v>52</v>
      </c>
      <c r="H489">
        <v>0</v>
      </c>
      <c r="I489" t="s">
        <v>54</v>
      </c>
      <c r="J489" t="s">
        <v>55</v>
      </c>
      <c r="K489" t="s">
        <v>896</v>
      </c>
      <c r="L489">
        <v>90402</v>
      </c>
      <c r="M489">
        <v>34.035848999999999</v>
      </c>
      <c r="N489">
        <v>-118.503508</v>
      </c>
      <c r="O489">
        <v>11509</v>
      </c>
      <c r="P489" t="s">
        <v>57</v>
      </c>
      <c r="Q489" t="s">
        <v>52</v>
      </c>
      <c r="R489">
        <v>0</v>
      </c>
      <c r="S489">
        <v>66</v>
      </c>
      <c r="T489" t="s">
        <v>229</v>
      </c>
      <c r="U489" t="s">
        <v>52</v>
      </c>
      <c r="V489">
        <v>0</v>
      </c>
      <c r="W489" t="s">
        <v>52</v>
      </c>
      <c r="X489" t="s">
        <v>53</v>
      </c>
      <c r="Y489" t="s">
        <v>110</v>
      </c>
      <c r="Z489">
        <v>9</v>
      </c>
      <c r="AA489" t="s">
        <v>52</v>
      </c>
      <c r="AB489" t="s">
        <v>53</v>
      </c>
      <c r="AC489" t="s">
        <v>53</v>
      </c>
      <c r="AD489" t="s">
        <v>52</v>
      </c>
      <c r="AE489" t="s">
        <v>53</v>
      </c>
      <c r="AF489" t="s">
        <v>52</v>
      </c>
      <c r="AG489" t="s">
        <v>52</v>
      </c>
      <c r="AH489" t="s">
        <v>53</v>
      </c>
      <c r="AI489" t="s">
        <v>124</v>
      </c>
      <c r="AJ489" t="s">
        <v>52</v>
      </c>
      <c r="AK489" t="s">
        <v>61</v>
      </c>
      <c r="AL489">
        <v>45.55</v>
      </c>
      <c r="AM489">
        <v>3027.25</v>
      </c>
      <c r="AN489">
        <v>0</v>
      </c>
      <c r="AO489">
        <v>0</v>
      </c>
      <c r="AP489">
        <v>0</v>
      </c>
      <c r="AQ489">
        <v>3027.25</v>
      </c>
      <c r="AR489">
        <v>5</v>
      </c>
      <c r="AS489" t="s">
        <v>881</v>
      </c>
      <c r="AT489" t="s">
        <v>52</v>
      </c>
      <c r="AU489">
        <v>28</v>
      </c>
      <c r="AV489">
        <v>6238</v>
      </c>
      <c r="AY489" t="str">
        <f>IF(AND(Table1[[#This Row],[Contract]]="Month-to-Month", Table1[[#This Row],[Tenure in Months]]&lt;6, Table1[[#This Row],[Payment Method]]="Bank Withdrawal"), "High Risk", IF(OR(Table1[[#This Row],[Contract]]="Month-to-Month", Table1[[#This Row],[Tenure in Months]]&lt;12), "Medium Risk", "Low Risk"))</f>
        <v>Low Risk</v>
      </c>
    </row>
    <row r="490" spans="1:51" x14ac:dyDescent="0.35">
      <c r="A490" t="s">
        <v>897</v>
      </c>
      <c r="B490" t="s">
        <v>51</v>
      </c>
      <c r="C490">
        <v>73</v>
      </c>
      <c r="D490" t="s">
        <v>52</v>
      </c>
      <c r="E490" t="s">
        <v>53</v>
      </c>
      <c r="F490" t="s">
        <v>52</v>
      </c>
      <c r="G490" t="s">
        <v>52</v>
      </c>
      <c r="H490">
        <v>0</v>
      </c>
      <c r="I490" t="s">
        <v>54</v>
      </c>
      <c r="J490" t="s">
        <v>55</v>
      </c>
      <c r="K490" t="s">
        <v>898</v>
      </c>
      <c r="L490">
        <v>90701</v>
      </c>
      <c r="M490">
        <v>33.867592999999999</v>
      </c>
      <c r="N490">
        <v>-118.080637</v>
      </c>
      <c r="O490">
        <v>16398</v>
      </c>
      <c r="P490" t="s">
        <v>57</v>
      </c>
      <c r="Q490" t="s">
        <v>52</v>
      </c>
      <c r="R490">
        <v>0</v>
      </c>
      <c r="S490">
        <v>71</v>
      </c>
      <c r="T490" t="s">
        <v>229</v>
      </c>
      <c r="U490" t="s">
        <v>52</v>
      </c>
      <c r="V490">
        <v>0</v>
      </c>
      <c r="W490" t="s">
        <v>52</v>
      </c>
      <c r="X490" t="s">
        <v>53</v>
      </c>
      <c r="Y490" t="s">
        <v>59</v>
      </c>
      <c r="Z490">
        <v>20</v>
      </c>
      <c r="AA490" t="s">
        <v>53</v>
      </c>
      <c r="AB490" t="s">
        <v>53</v>
      </c>
      <c r="AC490" t="s">
        <v>52</v>
      </c>
      <c r="AD490" t="s">
        <v>52</v>
      </c>
      <c r="AE490" t="s">
        <v>53</v>
      </c>
      <c r="AF490" t="s">
        <v>53</v>
      </c>
      <c r="AG490" t="s">
        <v>53</v>
      </c>
      <c r="AH490" t="s">
        <v>53</v>
      </c>
      <c r="AI490" t="s">
        <v>124</v>
      </c>
      <c r="AJ490" t="s">
        <v>53</v>
      </c>
      <c r="AK490" t="s">
        <v>61</v>
      </c>
      <c r="AL490">
        <v>56.45</v>
      </c>
      <c r="AM490">
        <v>3985.35</v>
      </c>
      <c r="AN490">
        <v>0</v>
      </c>
      <c r="AO490">
        <v>0</v>
      </c>
      <c r="AP490">
        <v>0</v>
      </c>
      <c r="AQ490">
        <v>3985.35</v>
      </c>
      <c r="AR490">
        <v>3</v>
      </c>
      <c r="AS490" t="s">
        <v>881</v>
      </c>
      <c r="AT490" t="s">
        <v>52</v>
      </c>
      <c r="AU490">
        <v>68</v>
      </c>
      <c r="AV490">
        <v>5372</v>
      </c>
      <c r="AY490" t="str">
        <f>IF(AND(Table1[[#This Row],[Contract]]="Month-to-Month", Table1[[#This Row],[Tenure in Months]]&lt;6, Table1[[#This Row],[Payment Method]]="Bank Withdrawal"), "High Risk", IF(OR(Table1[[#This Row],[Contract]]="Month-to-Month", Table1[[#This Row],[Tenure in Months]]&lt;12), "Medium Risk", "Low Risk"))</f>
        <v>Low Risk</v>
      </c>
    </row>
    <row r="491" spans="1:51" x14ac:dyDescent="0.35">
      <c r="A491" t="s">
        <v>899</v>
      </c>
      <c r="B491" t="s">
        <v>66</v>
      </c>
      <c r="C491">
        <v>71</v>
      </c>
      <c r="D491" t="s">
        <v>52</v>
      </c>
      <c r="E491" t="s">
        <v>53</v>
      </c>
      <c r="F491" t="s">
        <v>53</v>
      </c>
      <c r="G491" t="s">
        <v>52</v>
      </c>
      <c r="H491">
        <v>0</v>
      </c>
      <c r="I491" t="s">
        <v>54</v>
      </c>
      <c r="J491" t="s">
        <v>55</v>
      </c>
      <c r="K491" t="s">
        <v>844</v>
      </c>
      <c r="L491">
        <v>90723</v>
      </c>
      <c r="M491">
        <v>33.897122000000003</v>
      </c>
      <c r="N491">
        <v>-118.16443200000001</v>
      </c>
      <c r="O491">
        <v>55306</v>
      </c>
      <c r="P491" t="s">
        <v>57</v>
      </c>
      <c r="Q491" t="s">
        <v>53</v>
      </c>
      <c r="R491">
        <v>1</v>
      </c>
      <c r="S491">
        <v>72</v>
      </c>
      <c r="T491" t="s">
        <v>229</v>
      </c>
      <c r="U491" t="s">
        <v>53</v>
      </c>
      <c r="V491">
        <v>20.48</v>
      </c>
      <c r="W491" t="s">
        <v>53</v>
      </c>
      <c r="X491" t="s">
        <v>53</v>
      </c>
      <c r="Y491" t="s">
        <v>59</v>
      </c>
      <c r="Z491">
        <v>6</v>
      </c>
      <c r="AA491" t="s">
        <v>53</v>
      </c>
      <c r="AB491" t="s">
        <v>53</v>
      </c>
      <c r="AC491" t="s">
        <v>53</v>
      </c>
      <c r="AD491" t="s">
        <v>53</v>
      </c>
      <c r="AE491" t="s">
        <v>53</v>
      </c>
      <c r="AF491" t="s">
        <v>53</v>
      </c>
      <c r="AG491" t="s">
        <v>53</v>
      </c>
      <c r="AH491" t="s">
        <v>53</v>
      </c>
      <c r="AI491" t="s">
        <v>334</v>
      </c>
      <c r="AJ491" t="s">
        <v>53</v>
      </c>
      <c r="AK491" t="s">
        <v>69</v>
      </c>
      <c r="AL491">
        <v>88.05</v>
      </c>
      <c r="AM491">
        <v>6425.65</v>
      </c>
      <c r="AN491">
        <v>0</v>
      </c>
      <c r="AO491">
        <v>0</v>
      </c>
      <c r="AP491">
        <v>1474.56</v>
      </c>
      <c r="AQ491">
        <v>7900.20999999999</v>
      </c>
      <c r="AR491">
        <v>3</v>
      </c>
      <c r="AS491" t="s">
        <v>881</v>
      </c>
      <c r="AT491" t="s">
        <v>52</v>
      </c>
      <c r="AU491">
        <v>8</v>
      </c>
      <c r="AV491">
        <v>6102</v>
      </c>
      <c r="AY491" t="str">
        <f>IF(AND(Table1[[#This Row],[Contract]]="Month-to-Month", Table1[[#This Row],[Tenure in Months]]&lt;6, Table1[[#This Row],[Payment Method]]="Bank Withdrawal"), "High Risk", IF(OR(Table1[[#This Row],[Contract]]="Month-to-Month", Table1[[#This Row],[Tenure in Months]]&lt;12), "Medium Risk", "Low Risk"))</f>
        <v>Low Risk</v>
      </c>
    </row>
    <row r="492" spans="1:51" x14ac:dyDescent="0.35">
      <c r="A492" t="s">
        <v>900</v>
      </c>
      <c r="B492" t="s">
        <v>51</v>
      </c>
      <c r="C492">
        <v>66</v>
      </c>
      <c r="D492" t="s">
        <v>52</v>
      </c>
      <c r="E492" t="s">
        <v>53</v>
      </c>
      <c r="F492" t="s">
        <v>53</v>
      </c>
      <c r="G492" t="s">
        <v>52</v>
      </c>
      <c r="H492">
        <v>0</v>
      </c>
      <c r="I492" t="s">
        <v>54</v>
      </c>
      <c r="J492" t="s">
        <v>55</v>
      </c>
      <c r="K492" t="s">
        <v>901</v>
      </c>
      <c r="L492">
        <v>90742</v>
      </c>
      <c r="M492">
        <v>33.719220999999997</v>
      </c>
      <c r="N492">
        <v>-118.07359599999999</v>
      </c>
      <c r="O492">
        <v>1107</v>
      </c>
      <c r="P492" t="s">
        <v>57</v>
      </c>
      <c r="Q492" t="s">
        <v>53</v>
      </c>
      <c r="R492">
        <v>7</v>
      </c>
      <c r="S492">
        <v>71</v>
      </c>
      <c r="T492" t="s">
        <v>229</v>
      </c>
      <c r="U492" t="s">
        <v>53</v>
      </c>
      <c r="V492">
        <v>30.72</v>
      </c>
      <c r="W492" t="s">
        <v>53</v>
      </c>
      <c r="X492" t="s">
        <v>52</v>
      </c>
      <c r="Y492" t="s">
        <v>58</v>
      </c>
      <c r="Z492">
        <v>0</v>
      </c>
      <c r="AA492" t="s">
        <v>52</v>
      </c>
      <c r="AB492" t="s">
        <v>52</v>
      </c>
      <c r="AC492" t="s">
        <v>52</v>
      </c>
      <c r="AD492" t="s">
        <v>52</v>
      </c>
      <c r="AE492" t="s">
        <v>52</v>
      </c>
      <c r="AF492" t="s">
        <v>52</v>
      </c>
      <c r="AG492" t="s">
        <v>52</v>
      </c>
      <c r="AH492" t="s">
        <v>52</v>
      </c>
      <c r="AI492" t="s">
        <v>334</v>
      </c>
      <c r="AJ492" t="s">
        <v>52</v>
      </c>
      <c r="AK492" t="s">
        <v>61</v>
      </c>
      <c r="AL492">
        <v>23.95</v>
      </c>
      <c r="AM492">
        <v>1756.2</v>
      </c>
      <c r="AN492">
        <v>0</v>
      </c>
      <c r="AO492">
        <v>0</v>
      </c>
      <c r="AP492">
        <v>2181.12</v>
      </c>
      <c r="AQ492">
        <v>3937.3199999999902</v>
      </c>
      <c r="AR492">
        <v>3</v>
      </c>
      <c r="AS492" t="s">
        <v>881</v>
      </c>
      <c r="AT492" t="s">
        <v>52</v>
      </c>
      <c r="AU492">
        <v>52</v>
      </c>
      <c r="AV492">
        <v>4329</v>
      </c>
      <c r="AY492" t="str">
        <f>IF(AND(Table1[[#This Row],[Contract]]="Month-to-Month", Table1[[#This Row],[Tenure in Months]]&lt;6, Table1[[#This Row],[Payment Method]]="Bank Withdrawal"), "High Risk", IF(OR(Table1[[#This Row],[Contract]]="Month-to-Month", Table1[[#This Row],[Tenure in Months]]&lt;12), "Medium Risk", "Low Risk"))</f>
        <v>Low Risk</v>
      </c>
    </row>
    <row r="493" spans="1:51" x14ac:dyDescent="0.35">
      <c r="A493" t="s">
        <v>902</v>
      </c>
      <c r="B493" t="s">
        <v>51</v>
      </c>
      <c r="C493">
        <v>66</v>
      </c>
      <c r="D493" t="s">
        <v>52</v>
      </c>
      <c r="E493" t="s">
        <v>53</v>
      </c>
      <c r="F493" t="s">
        <v>53</v>
      </c>
      <c r="G493" t="s">
        <v>52</v>
      </c>
      <c r="H493">
        <v>0</v>
      </c>
      <c r="I493" t="s">
        <v>54</v>
      </c>
      <c r="J493" t="s">
        <v>55</v>
      </c>
      <c r="K493" t="s">
        <v>852</v>
      </c>
      <c r="L493">
        <v>91360</v>
      </c>
      <c r="M493">
        <v>34.214053999999997</v>
      </c>
      <c r="N493">
        <v>-118.88109</v>
      </c>
      <c r="O493">
        <v>42526</v>
      </c>
      <c r="P493" t="s">
        <v>57</v>
      </c>
      <c r="Q493" t="s">
        <v>53</v>
      </c>
      <c r="R493">
        <v>1</v>
      </c>
      <c r="S493">
        <v>23</v>
      </c>
      <c r="T493" t="s">
        <v>58</v>
      </c>
      <c r="U493" t="s">
        <v>53</v>
      </c>
      <c r="V493">
        <v>42.59</v>
      </c>
      <c r="W493" t="s">
        <v>53</v>
      </c>
      <c r="X493" t="s">
        <v>53</v>
      </c>
      <c r="Y493" t="s">
        <v>68</v>
      </c>
      <c r="Z493">
        <v>2</v>
      </c>
      <c r="AA493" t="s">
        <v>52</v>
      </c>
      <c r="AB493" t="s">
        <v>52</v>
      </c>
      <c r="AC493" t="s">
        <v>52</v>
      </c>
      <c r="AD493" t="s">
        <v>52</v>
      </c>
      <c r="AE493" t="s">
        <v>52</v>
      </c>
      <c r="AF493" t="s">
        <v>53</v>
      </c>
      <c r="AG493" t="s">
        <v>53</v>
      </c>
      <c r="AH493" t="s">
        <v>53</v>
      </c>
      <c r="AI493" t="s">
        <v>124</v>
      </c>
      <c r="AJ493" t="s">
        <v>52</v>
      </c>
      <c r="AK493" t="s">
        <v>61</v>
      </c>
      <c r="AL493">
        <v>86.8</v>
      </c>
      <c r="AM493">
        <v>1975.85</v>
      </c>
      <c r="AN493">
        <v>0</v>
      </c>
      <c r="AO493">
        <v>0</v>
      </c>
      <c r="AP493">
        <v>979.57</v>
      </c>
      <c r="AQ493">
        <v>2955.42</v>
      </c>
      <c r="AR493">
        <v>3</v>
      </c>
      <c r="AS493" t="s">
        <v>881</v>
      </c>
      <c r="AT493" t="s">
        <v>52</v>
      </c>
      <c r="AU493">
        <v>38</v>
      </c>
      <c r="AV493">
        <v>5788</v>
      </c>
      <c r="AY493" t="str">
        <f>IF(AND(Table1[[#This Row],[Contract]]="Month-to-Month", Table1[[#This Row],[Tenure in Months]]&lt;6, Table1[[#This Row],[Payment Method]]="Bank Withdrawal"), "High Risk", IF(OR(Table1[[#This Row],[Contract]]="Month-to-Month", Table1[[#This Row],[Tenure in Months]]&lt;12), "Medium Risk", "Low Risk"))</f>
        <v>Low Risk</v>
      </c>
    </row>
    <row r="494" spans="1:51" x14ac:dyDescent="0.35">
      <c r="A494" t="s">
        <v>903</v>
      </c>
      <c r="B494" t="s">
        <v>66</v>
      </c>
      <c r="C494">
        <v>77</v>
      </c>
      <c r="D494" t="s">
        <v>52</v>
      </c>
      <c r="E494" t="s">
        <v>53</v>
      </c>
      <c r="F494" t="s">
        <v>53</v>
      </c>
      <c r="G494" t="s">
        <v>52</v>
      </c>
      <c r="H494">
        <v>0</v>
      </c>
      <c r="I494" t="s">
        <v>54</v>
      </c>
      <c r="J494" t="s">
        <v>55</v>
      </c>
      <c r="K494" t="s">
        <v>904</v>
      </c>
      <c r="L494">
        <v>91706</v>
      </c>
      <c r="M494">
        <v>34.098275000000001</v>
      </c>
      <c r="N494">
        <v>-117.967399</v>
      </c>
      <c r="O494">
        <v>76890</v>
      </c>
      <c r="P494" t="s">
        <v>57</v>
      </c>
      <c r="Q494" t="s">
        <v>53</v>
      </c>
      <c r="R494">
        <v>2</v>
      </c>
      <c r="S494">
        <v>65</v>
      </c>
      <c r="T494" t="s">
        <v>58</v>
      </c>
      <c r="U494" t="s">
        <v>53</v>
      </c>
      <c r="V494">
        <v>38.32</v>
      </c>
      <c r="W494" t="s">
        <v>52</v>
      </c>
      <c r="X494" t="s">
        <v>53</v>
      </c>
      <c r="Y494" t="s">
        <v>68</v>
      </c>
      <c r="Z494">
        <v>25</v>
      </c>
      <c r="AA494" t="s">
        <v>53</v>
      </c>
      <c r="AB494" t="s">
        <v>53</v>
      </c>
      <c r="AC494" t="s">
        <v>53</v>
      </c>
      <c r="AD494" t="s">
        <v>52</v>
      </c>
      <c r="AE494" t="s">
        <v>52</v>
      </c>
      <c r="AF494" t="s">
        <v>53</v>
      </c>
      <c r="AG494" t="s">
        <v>53</v>
      </c>
      <c r="AH494" t="s">
        <v>53</v>
      </c>
      <c r="AI494" t="s">
        <v>124</v>
      </c>
      <c r="AJ494" t="s">
        <v>52</v>
      </c>
      <c r="AK494" t="s">
        <v>61</v>
      </c>
      <c r="AL494">
        <v>94.4</v>
      </c>
      <c r="AM494">
        <v>6126.15</v>
      </c>
      <c r="AN494">
        <v>0</v>
      </c>
      <c r="AO494">
        <v>0</v>
      </c>
      <c r="AP494">
        <v>2490.8000000000002</v>
      </c>
      <c r="AQ494">
        <v>8616.9500000000007</v>
      </c>
      <c r="AR494">
        <v>4</v>
      </c>
      <c r="AS494" t="s">
        <v>881</v>
      </c>
      <c r="AT494" t="s">
        <v>52</v>
      </c>
      <c r="AU494">
        <v>7</v>
      </c>
      <c r="AV494">
        <v>5348</v>
      </c>
      <c r="AY494" t="str">
        <f>IF(AND(Table1[[#This Row],[Contract]]="Month-to-Month", Table1[[#This Row],[Tenure in Months]]&lt;6, Table1[[#This Row],[Payment Method]]="Bank Withdrawal"), "High Risk", IF(OR(Table1[[#This Row],[Contract]]="Month-to-Month", Table1[[#This Row],[Tenure in Months]]&lt;12), "Medium Risk", "Low Risk"))</f>
        <v>Low Risk</v>
      </c>
    </row>
    <row r="495" spans="1:51" x14ac:dyDescent="0.35">
      <c r="A495" t="s">
        <v>905</v>
      </c>
      <c r="B495" t="s">
        <v>66</v>
      </c>
      <c r="C495">
        <v>68</v>
      </c>
      <c r="D495" t="s">
        <v>52</v>
      </c>
      <c r="E495" t="s">
        <v>53</v>
      </c>
      <c r="F495" t="s">
        <v>52</v>
      </c>
      <c r="G495" t="s">
        <v>52</v>
      </c>
      <c r="H495">
        <v>0</v>
      </c>
      <c r="I495" t="s">
        <v>54</v>
      </c>
      <c r="J495" t="s">
        <v>55</v>
      </c>
      <c r="K495" t="s">
        <v>906</v>
      </c>
      <c r="L495">
        <v>91709</v>
      </c>
      <c r="M495">
        <v>33.942895</v>
      </c>
      <c r="N495">
        <v>-117.725644</v>
      </c>
      <c r="O495">
        <v>66754</v>
      </c>
      <c r="P495" t="s">
        <v>57</v>
      </c>
      <c r="Q495" t="s">
        <v>52</v>
      </c>
      <c r="R495">
        <v>0</v>
      </c>
      <c r="S495">
        <v>13</v>
      </c>
      <c r="T495" t="s">
        <v>58</v>
      </c>
      <c r="U495" t="s">
        <v>53</v>
      </c>
      <c r="V495">
        <v>10.51</v>
      </c>
      <c r="W495" t="s">
        <v>52</v>
      </c>
      <c r="X495" t="s">
        <v>53</v>
      </c>
      <c r="Y495" t="s">
        <v>59</v>
      </c>
      <c r="Z495">
        <v>20</v>
      </c>
      <c r="AA495" t="s">
        <v>52</v>
      </c>
      <c r="AB495" t="s">
        <v>53</v>
      </c>
      <c r="AC495" t="s">
        <v>53</v>
      </c>
      <c r="AD495" t="s">
        <v>52</v>
      </c>
      <c r="AE495" t="s">
        <v>52</v>
      </c>
      <c r="AF495" t="s">
        <v>52</v>
      </c>
      <c r="AG495" t="s">
        <v>52</v>
      </c>
      <c r="AH495" t="s">
        <v>53</v>
      </c>
      <c r="AI495" t="s">
        <v>124</v>
      </c>
      <c r="AJ495" t="s">
        <v>53</v>
      </c>
      <c r="AK495" t="s">
        <v>61</v>
      </c>
      <c r="AL495">
        <v>54.8</v>
      </c>
      <c r="AM495">
        <v>731.3</v>
      </c>
      <c r="AN495">
        <v>0</v>
      </c>
      <c r="AO495">
        <v>0</v>
      </c>
      <c r="AP495">
        <v>136.63</v>
      </c>
      <c r="AQ495">
        <v>867.93</v>
      </c>
      <c r="AR495">
        <v>4</v>
      </c>
      <c r="AS495" t="s">
        <v>881</v>
      </c>
      <c r="AT495" t="s">
        <v>52</v>
      </c>
      <c r="AU495">
        <v>7</v>
      </c>
      <c r="AV495">
        <v>5557</v>
      </c>
      <c r="AY495" t="str">
        <f>IF(AND(Table1[[#This Row],[Contract]]="Month-to-Month", Table1[[#This Row],[Tenure in Months]]&lt;6, Table1[[#This Row],[Payment Method]]="Bank Withdrawal"), "High Risk", IF(OR(Table1[[#This Row],[Contract]]="Month-to-Month", Table1[[#This Row],[Tenure in Months]]&lt;12), "Medium Risk", "Low Risk"))</f>
        <v>Low Risk</v>
      </c>
    </row>
    <row r="496" spans="1:51" x14ac:dyDescent="0.35">
      <c r="A496" t="s">
        <v>907</v>
      </c>
      <c r="B496" t="s">
        <v>51</v>
      </c>
      <c r="C496">
        <v>66</v>
      </c>
      <c r="D496" t="s">
        <v>52</v>
      </c>
      <c r="E496" t="s">
        <v>53</v>
      </c>
      <c r="F496" t="s">
        <v>52</v>
      </c>
      <c r="G496" t="s">
        <v>52</v>
      </c>
      <c r="H496">
        <v>0</v>
      </c>
      <c r="I496" t="s">
        <v>54</v>
      </c>
      <c r="J496" t="s">
        <v>55</v>
      </c>
      <c r="K496" t="s">
        <v>300</v>
      </c>
      <c r="L496">
        <v>91710</v>
      </c>
      <c r="M496">
        <v>33.990645999999998</v>
      </c>
      <c r="N496">
        <v>-117.663025</v>
      </c>
      <c r="O496">
        <v>75319</v>
      </c>
      <c r="P496" t="s">
        <v>57</v>
      </c>
      <c r="Q496" t="s">
        <v>52</v>
      </c>
      <c r="R496">
        <v>0</v>
      </c>
      <c r="S496">
        <v>4</v>
      </c>
      <c r="T496" t="s">
        <v>67</v>
      </c>
      <c r="U496" t="s">
        <v>53</v>
      </c>
      <c r="V496">
        <v>36.4</v>
      </c>
      <c r="W496" t="s">
        <v>52</v>
      </c>
      <c r="X496" t="s">
        <v>53</v>
      </c>
      <c r="Y496" t="s">
        <v>68</v>
      </c>
      <c r="Z496">
        <v>29</v>
      </c>
      <c r="AA496" t="s">
        <v>53</v>
      </c>
      <c r="AB496" t="s">
        <v>52</v>
      </c>
      <c r="AC496" t="s">
        <v>52</v>
      </c>
      <c r="AD496" t="s">
        <v>52</v>
      </c>
      <c r="AE496" t="s">
        <v>52</v>
      </c>
      <c r="AF496" t="s">
        <v>52</v>
      </c>
      <c r="AG496" t="s">
        <v>52</v>
      </c>
      <c r="AH496" t="s">
        <v>53</v>
      </c>
      <c r="AI496" t="s">
        <v>124</v>
      </c>
      <c r="AJ496" t="s">
        <v>52</v>
      </c>
      <c r="AK496" t="s">
        <v>61</v>
      </c>
      <c r="AL496">
        <v>75.349999999999994</v>
      </c>
      <c r="AM496">
        <v>273.39999999999998</v>
      </c>
      <c r="AN496">
        <v>0</v>
      </c>
      <c r="AO496">
        <v>0</v>
      </c>
      <c r="AP496">
        <v>145.6</v>
      </c>
      <c r="AQ496">
        <v>419</v>
      </c>
      <c r="AR496">
        <v>3</v>
      </c>
      <c r="AS496" t="s">
        <v>881</v>
      </c>
      <c r="AT496" t="s">
        <v>52</v>
      </c>
      <c r="AU496">
        <v>40</v>
      </c>
      <c r="AV496">
        <v>4033</v>
      </c>
      <c r="AY496" t="str">
        <f>IF(AND(Table1[[#This Row],[Contract]]="Month-to-Month", Table1[[#This Row],[Tenure in Months]]&lt;6, Table1[[#This Row],[Payment Method]]="Bank Withdrawal"), "High Risk", IF(OR(Table1[[#This Row],[Contract]]="Month-to-Month", Table1[[#This Row],[Tenure in Months]]&lt;12), "Medium Risk", "Low Risk"))</f>
        <v>Medium Risk</v>
      </c>
    </row>
    <row r="497" spans="1:51" x14ac:dyDescent="0.35">
      <c r="A497" t="s">
        <v>908</v>
      </c>
      <c r="B497" t="s">
        <v>66</v>
      </c>
      <c r="C497">
        <v>69</v>
      </c>
      <c r="D497" t="s">
        <v>52</v>
      </c>
      <c r="E497" t="s">
        <v>53</v>
      </c>
      <c r="F497" t="s">
        <v>53</v>
      </c>
      <c r="G497" t="s">
        <v>52</v>
      </c>
      <c r="H497">
        <v>0</v>
      </c>
      <c r="I497" t="s">
        <v>54</v>
      </c>
      <c r="J497" t="s">
        <v>55</v>
      </c>
      <c r="K497" t="s">
        <v>909</v>
      </c>
      <c r="L497">
        <v>91745</v>
      </c>
      <c r="M497">
        <v>33.998471000000002</v>
      </c>
      <c r="N497">
        <v>-117.973758</v>
      </c>
      <c r="O497">
        <v>53686</v>
      </c>
      <c r="P497" t="s">
        <v>57</v>
      </c>
      <c r="Q497" t="s">
        <v>53</v>
      </c>
      <c r="R497">
        <v>5</v>
      </c>
      <c r="S497">
        <v>29</v>
      </c>
      <c r="T497" t="s">
        <v>58</v>
      </c>
      <c r="U497" t="s">
        <v>52</v>
      </c>
      <c r="V497">
        <v>0</v>
      </c>
      <c r="W497" t="s">
        <v>52</v>
      </c>
      <c r="X497" t="s">
        <v>53</v>
      </c>
      <c r="Y497" t="s">
        <v>110</v>
      </c>
      <c r="Z497">
        <v>23</v>
      </c>
      <c r="AA497" t="s">
        <v>53</v>
      </c>
      <c r="AB497" t="s">
        <v>52</v>
      </c>
      <c r="AC497" t="s">
        <v>53</v>
      </c>
      <c r="AD497" t="s">
        <v>52</v>
      </c>
      <c r="AE497" t="s">
        <v>52</v>
      </c>
      <c r="AF497" t="s">
        <v>53</v>
      </c>
      <c r="AG497" t="s">
        <v>52</v>
      </c>
      <c r="AH497" t="s">
        <v>53</v>
      </c>
      <c r="AI497" t="s">
        <v>124</v>
      </c>
      <c r="AJ497" t="s">
        <v>53</v>
      </c>
      <c r="AK497" t="s">
        <v>61</v>
      </c>
      <c r="AL497">
        <v>45</v>
      </c>
      <c r="AM497">
        <v>1228.6500000000001</v>
      </c>
      <c r="AN497">
        <v>0</v>
      </c>
      <c r="AO497">
        <v>0</v>
      </c>
      <c r="AP497">
        <v>0</v>
      </c>
      <c r="AQ497">
        <v>1228.6500000000001</v>
      </c>
      <c r="AR497">
        <v>3</v>
      </c>
      <c r="AS497" t="s">
        <v>881</v>
      </c>
      <c r="AT497" t="s">
        <v>52</v>
      </c>
      <c r="AU497">
        <v>50</v>
      </c>
      <c r="AV497">
        <v>3094</v>
      </c>
      <c r="AY497" t="str">
        <f>IF(AND(Table1[[#This Row],[Contract]]="Month-to-Month", Table1[[#This Row],[Tenure in Months]]&lt;6, Table1[[#This Row],[Payment Method]]="Bank Withdrawal"), "High Risk", IF(OR(Table1[[#This Row],[Contract]]="Month-to-Month", Table1[[#This Row],[Tenure in Months]]&lt;12), "Medium Risk", "Low Risk"))</f>
        <v>Low Risk</v>
      </c>
    </row>
    <row r="498" spans="1:51" x14ac:dyDescent="0.35">
      <c r="A498" t="s">
        <v>910</v>
      </c>
      <c r="B498" t="s">
        <v>51</v>
      </c>
      <c r="C498">
        <v>79</v>
      </c>
      <c r="D498" t="s">
        <v>52</v>
      </c>
      <c r="E498" t="s">
        <v>53</v>
      </c>
      <c r="F498" t="s">
        <v>53</v>
      </c>
      <c r="G498" t="s">
        <v>52</v>
      </c>
      <c r="H498">
        <v>0</v>
      </c>
      <c r="I498" t="s">
        <v>54</v>
      </c>
      <c r="J498" t="s">
        <v>55</v>
      </c>
      <c r="K498" t="s">
        <v>911</v>
      </c>
      <c r="L498">
        <v>91750</v>
      </c>
      <c r="M498">
        <v>34.144703</v>
      </c>
      <c r="N498">
        <v>-117.77029899999999</v>
      </c>
      <c r="O498">
        <v>35530</v>
      </c>
      <c r="P498" t="s">
        <v>57</v>
      </c>
      <c r="Q498" t="s">
        <v>53</v>
      </c>
      <c r="R498">
        <v>1</v>
      </c>
      <c r="S498">
        <v>57</v>
      </c>
      <c r="T498" t="s">
        <v>58</v>
      </c>
      <c r="U498" t="s">
        <v>53</v>
      </c>
      <c r="V498">
        <v>36.659999999999997</v>
      </c>
      <c r="W498" t="s">
        <v>53</v>
      </c>
      <c r="X498" t="s">
        <v>53</v>
      </c>
      <c r="Y498" t="s">
        <v>68</v>
      </c>
      <c r="Z498">
        <v>9</v>
      </c>
      <c r="AA498" t="s">
        <v>52</v>
      </c>
      <c r="AB498" t="s">
        <v>53</v>
      </c>
      <c r="AC498" t="s">
        <v>52</v>
      </c>
      <c r="AD498" t="s">
        <v>52</v>
      </c>
      <c r="AE498" t="s">
        <v>52</v>
      </c>
      <c r="AF498" t="s">
        <v>53</v>
      </c>
      <c r="AG498" t="s">
        <v>52</v>
      </c>
      <c r="AH498" t="s">
        <v>53</v>
      </c>
      <c r="AI498" t="s">
        <v>124</v>
      </c>
      <c r="AJ498" t="s">
        <v>53</v>
      </c>
      <c r="AK498" t="s">
        <v>61</v>
      </c>
      <c r="AL498">
        <v>89.85</v>
      </c>
      <c r="AM498">
        <v>4925.3500000000004</v>
      </c>
      <c r="AN498">
        <v>0</v>
      </c>
      <c r="AO498">
        <v>0</v>
      </c>
      <c r="AP498">
        <v>2089.62</v>
      </c>
      <c r="AQ498">
        <v>7014.97</v>
      </c>
      <c r="AR498">
        <v>5</v>
      </c>
      <c r="AS498" t="s">
        <v>881</v>
      </c>
      <c r="AT498" t="s">
        <v>52</v>
      </c>
      <c r="AU498">
        <v>36</v>
      </c>
      <c r="AV498">
        <v>4429</v>
      </c>
      <c r="AY498" t="str">
        <f>IF(AND(Table1[[#This Row],[Contract]]="Month-to-Month", Table1[[#This Row],[Tenure in Months]]&lt;6, Table1[[#This Row],[Payment Method]]="Bank Withdrawal"), "High Risk", IF(OR(Table1[[#This Row],[Contract]]="Month-to-Month", Table1[[#This Row],[Tenure in Months]]&lt;12), "Medium Risk", "Low Risk"))</f>
        <v>Low Risk</v>
      </c>
    </row>
    <row r="499" spans="1:51" x14ac:dyDescent="0.35">
      <c r="A499" t="s">
        <v>912</v>
      </c>
      <c r="B499" t="s">
        <v>66</v>
      </c>
      <c r="C499">
        <v>67</v>
      </c>
      <c r="D499" t="s">
        <v>52</v>
      </c>
      <c r="E499" t="s">
        <v>53</v>
      </c>
      <c r="F499" t="s">
        <v>52</v>
      </c>
      <c r="G499" t="s">
        <v>52</v>
      </c>
      <c r="H499">
        <v>0</v>
      </c>
      <c r="I499" t="s">
        <v>54</v>
      </c>
      <c r="J499" t="s">
        <v>55</v>
      </c>
      <c r="K499" t="s">
        <v>112</v>
      </c>
      <c r="L499">
        <v>91761</v>
      </c>
      <c r="M499">
        <v>34.035601999999997</v>
      </c>
      <c r="N499">
        <v>-117.591528</v>
      </c>
      <c r="O499">
        <v>56280</v>
      </c>
      <c r="P499" t="s">
        <v>57</v>
      </c>
      <c r="Q499" t="s">
        <v>52</v>
      </c>
      <c r="R499">
        <v>0</v>
      </c>
      <c r="S499">
        <v>19</v>
      </c>
      <c r="T499" t="s">
        <v>58</v>
      </c>
      <c r="U499" t="s">
        <v>53</v>
      </c>
      <c r="V499">
        <v>7.95</v>
      </c>
      <c r="W499" t="s">
        <v>52</v>
      </c>
      <c r="X499" t="s">
        <v>53</v>
      </c>
      <c r="Y499" t="s">
        <v>68</v>
      </c>
      <c r="Z499">
        <v>12</v>
      </c>
      <c r="AA499" t="s">
        <v>53</v>
      </c>
      <c r="AB499" t="s">
        <v>53</v>
      </c>
      <c r="AC499" t="s">
        <v>52</v>
      </c>
      <c r="AD499" t="s">
        <v>53</v>
      </c>
      <c r="AE499" t="s">
        <v>53</v>
      </c>
      <c r="AF499" t="s">
        <v>53</v>
      </c>
      <c r="AG499" t="s">
        <v>52</v>
      </c>
      <c r="AH499" t="s">
        <v>52</v>
      </c>
      <c r="AI499" t="s">
        <v>124</v>
      </c>
      <c r="AJ499" t="s">
        <v>53</v>
      </c>
      <c r="AK499" t="s">
        <v>87</v>
      </c>
      <c r="AL499">
        <v>105</v>
      </c>
      <c r="AM499">
        <v>2007.25</v>
      </c>
      <c r="AN499">
        <v>0</v>
      </c>
      <c r="AO499">
        <v>20</v>
      </c>
      <c r="AP499">
        <v>151.05000000000001</v>
      </c>
      <c r="AQ499">
        <v>2178.3000000000002</v>
      </c>
      <c r="AR499">
        <v>3</v>
      </c>
      <c r="AS499" t="s">
        <v>881</v>
      </c>
      <c r="AT499" t="s">
        <v>52</v>
      </c>
      <c r="AU499">
        <v>59</v>
      </c>
      <c r="AV499">
        <v>3524</v>
      </c>
      <c r="AY499" t="str">
        <f>IF(AND(Table1[[#This Row],[Contract]]="Month-to-Month", Table1[[#This Row],[Tenure in Months]]&lt;6, Table1[[#This Row],[Payment Method]]="Bank Withdrawal"), "High Risk", IF(OR(Table1[[#This Row],[Contract]]="Month-to-Month", Table1[[#This Row],[Tenure in Months]]&lt;12), "Medium Risk", "Low Risk"))</f>
        <v>Low Risk</v>
      </c>
    </row>
    <row r="500" spans="1:51" x14ac:dyDescent="0.35">
      <c r="A500" t="s">
        <v>913</v>
      </c>
      <c r="B500" t="s">
        <v>51</v>
      </c>
      <c r="C500">
        <v>68</v>
      </c>
      <c r="D500" t="s">
        <v>52</v>
      </c>
      <c r="E500" t="s">
        <v>53</v>
      </c>
      <c r="F500" t="s">
        <v>53</v>
      </c>
      <c r="G500" t="s">
        <v>52</v>
      </c>
      <c r="H500">
        <v>0</v>
      </c>
      <c r="I500" t="s">
        <v>54</v>
      </c>
      <c r="J500" t="s">
        <v>55</v>
      </c>
      <c r="K500" t="s">
        <v>680</v>
      </c>
      <c r="L500">
        <v>91767</v>
      </c>
      <c r="M500">
        <v>34.083086000000002</v>
      </c>
      <c r="N500">
        <v>-117.73799699999999</v>
      </c>
      <c r="O500">
        <v>46626</v>
      </c>
      <c r="P500" t="s">
        <v>57</v>
      </c>
      <c r="Q500" t="s">
        <v>53</v>
      </c>
      <c r="R500">
        <v>3</v>
      </c>
      <c r="S500">
        <v>20</v>
      </c>
      <c r="T500" t="s">
        <v>58</v>
      </c>
      <c r="U500" t="s">
        <v>53</v>
      </c>
      <c r="V500">
        <v>27.56</v>
      </c>
      <c r="W500" t="s">
        <v>53</v>
      </c>
      <c r="X500" t="s">
        <v>53</v>
      </c>
      <c r="Y500" t="s">
        <v>68</v>
      </c>
      <c r="Z500">
        <v>3</v>
      </c>
      <c r="AA500" t="s">
        <v>52</v>
      </c>
      <c r="AB500" t="s">
        <v>53</v>
      </c>
      <c r="AC500" t="s">
        <v>52</v>
      </c>
      <c r="AD500" t="s">
        <v>53</v>
      </c>
      <c r="AE500" t="s">
        <v>53</v>
      </c>
      <c r="AF500" t="s">
        <v>53</v>
      </c>
      <c r="AG500" t="s">
        <v>52</v>
      </c>
      <c r="AH500" t="s">
        <v>53</v>
      </c>
      <c r="AI500" t="s">
        <v>124</v>
      </c>
      <c r="AJ500" t="s">
        <v>52</v>
      </c>
      <c r="AK500" t="s">
        <v>61</v>
      </c>
      <c r="AL500">
        <v>107.05</v>
      </c>
      <c r="AM500">
        <v>2172.0500000000002</v>
      </c>
      <c r="AN500">
        <v>0</v>
      </c>
      <c r="AO500">
        <v>0</v>
      </c>
      <c r="AP500">
        <v>551.19999999999902</v>
      </c>
      <c r="AQ500">
        <v>2723.25</v>
      </c>
      <c r="AR500">
        <v>3</v>
      </c>
      <c r="AS500" t="s">
        <v>881</v>
      </c>
      <c r="AT500" t="s">
        <v>52</v>
      </c>
      <c r="AU500">
        <v>65</v>
      </c>
      <c r="AV500">
        <v>5328</v>
      </c>
      <c r="AY500" t="str">
        <f>IF(AND(Table1[[#This Row],[Contract]]="Month-to-Month", Table1[[#This Row],[Tenure in Months]]&lt;6, Table1[[#This Row],[Payment Method]]="Bank Withdrawal"), "High Risk", IF(OR(Table1[[#This Row],[Contract]]="Month-to-Month", Table1[[#This Row],[Tenure in Months]]&lt;12), "Medium Risk", "Low Risk"))</f>
        <v>Low Risk</v>
      </c>
    </row>
    <row r="501" spans="1:51" x14ac:dyDescent="0.35">
      <c r="A501" t="s">
        <v>914</v>
      </c>
      <c r="B501" t="s">
        <v>51</v>
      </c>
      <c r="C501">
        <v>79</v>
      </c>
      <c r="D501" t="s">
        <v>52</v>
      </c>
      <c r="E501" t="s">
        <v>53</v>
      </c>
      <c r="F501" t="s">
        <v>53</v>
      </c>
      <c r="G501" t="s">
        <v>52</v>
      </c>
      <c r="H501">
        <v>0</v>
      </c>
      <c r="I501" t="s">
        <v>54</v>
      </c>
      <c r="J501" t="s">
        <v>55</v>
      </c>
      <c r="K501" t="s">
        <v>861</v>
      </c>
      <c r="L501">
        <v>91775</v>
      </c>
      <c r="M501">
        <v>34.114772000000002</v>
      </c>
      <c r="N501">
        <v>-118.089431</v>
      </c>
      <c r="O501">
        <v>23444</v>
      </c>
      <c r="P501" t="s">
        <v>57</v>
      </c>
      <c r="Q501" t="s">
        <v>53</v>
      </c>
      <c r="R501">
        <v>5</v>
      </c>
      <c r="S501">
        <v>21</v>
      </c>
      <c r="T501" t="s">
        <v>58</v>
      </c>
      <c r="U501" t="s">
        <v>53</v>
      </c>
      <c r="V501">
        <v>42.95</v>
      </c>
      <c r="W501" t="s">
        <v>52</v>
      </c>
      <c r="X501" t="s">
        <v>53</v>
      </c>
      <c r="Y501" t="s">
        <v>59</v>
      </c>
      <c r="Z501">
        <v>30</v>
      </c>
      <c r="AA501" t="s">
        <v>53</v>
      </c>
      <c r="AB501" t="s">
        <v>53</v>
      </c>
      <c r="AC501" t="s">
        <v>52</v>
      </c>
      <c r="AD501" t="s">
        <v>52</v>
      </c>
      <c r="AE501" t="s">
        <v>52</v>
      </c>
      <c r="AF501" t="s">
        <v>53</v>
      </c>
      <c r="AG501" t="s">
        <v>52</v>
      </c>
      <c r="AH501" t="s">
        <v>53</v>
      </c>
      <c r="AI501" t="s">
        <v>124</v>
      </c>
      <c r="AJ501" t="s">
        <v>53</v>
      </c>
      <c r="AK501" t="s">
        <v>61</v>
      </c>
      <c r="AL501">
        <v>64.95</v>
      </c>
      <c r="AM501">
        <v>1339.8</v>
      </c>
      <c r="AN501">
        <v>0</v>
      </c>
      <c r="AO501">
        <v>0</v>
      </c>
      <c r="AP501">
        <v>901.95</v>
      </c>
      <c r="AQ501">
        <v>2241.75</v>
      </c>
      <c r="AR501">
        <v>4</v>
      </c>
      <c r="AS501" t="s">
        <v>881</v>
      </c>
      <c r="AT501" t="s">
        <v>52</v>
      </c>
      <c r="AU501">
        <v>23</v>
      </c>
      <c r="AV501">
        <v>4604</v>
      </c>
      <c r="AY501" t="str">
        <f>IF(AND(Table1[[#This Row],[Contract]]="Month-to-Month", Table1[[#This Row],[Tenure in Months]]&lt;6, Table1[[#This Row],[Payment Method]]="Bank Withdrawal"), "High Risk", IF(OR(Table1[[#This Row],[Contract]]="Month-to-Month", Table1[[#This Row],[Tenure in Months]]&lt;12), "Medium Risk", "Low Risk"))</f>
        <v>Low Risk</v>
      </c>
    </row>
    <row r="502" spans="1:51" x14ac:dyDescent="0.35">
      <c r="A502" t="s">
        <v>915</v>
      </c>
      <c r="B502" t="s">
        <v>66</v>
      </c>
      <c r="C502">
        <v>77</v>
      </c>
      <c r="D502" t="s">
        <v>52</v>
      </c>
      <c r="E502" t="s">
        <v>53</v>
      </c>
      <c r="F502" t="s">
        <v>52</v>
      </c>
      <c r="G502" t="s">
        <v>52</v>
      </c>
      <c r="H502">
        <v>0</v>
      </c>
      <c r="I502" t="s">
        <v>54</v>
      </c>
      <c r="J502" t="s">
        <v>55</v>
      </c>
      <c r="K502" t="s">
        <v>492</v>
      </c>
      <c r="L502">
        <v>91911</v>
      </c>
      <c r="M502">
        <v>32.607964000000003</v>
      </c>
      <c r="N502">
        <v>-117.059459</v>
      </c>
      <c r="O502">
        <v>71126</v>
      </c>
      <c r="P502" t="s">
        <v>57</v>
      </c>
      <c r="Q502" t="s">
        <v>52</v>
      </c>
      <c r="R502">
        <v>0</v>
      </c>
      <c r="S502">
        <v>6</v>
      </c>
      <c r="T502" t="s">
        <v>67</v>
      </c>
      <c r="U502" t="s">
        <v>53</v>
      </c>
      <c r="V502">
        <v>8.06</v>
      </c>
      <c r="W502" t="s">
        <v>52</v>
      </c>
      <c r="X502" t="s">
        <v>53</v>
      </c>
      <c r="Y502" t="s">
        <v>68</v>
      </c>
      <c r="Z502">
        <v>19</v>
      </c>
      <c r="AA502" t="s">
        <v>52</v>
      </c>
      <c r="AB502" t="s">
        <v>52</v>
      </c>
      <c r="AC502" t="s">
        <v>52</v>
      </c>
      <c r="AD502" t="s">
        <v>52</v>
      </c>
      <c r="AE502" t="s">
        <v>53</v>
      </c>
      <c r="AF502" t="s">
        <v>53</v>
      </c>
      <c r="AG502" t="s">
        <v>52</v>
      </c>
      <c r="AH502" t="s">
        <v>53</v>
      </c>
      <c r="AI502" t="s">
        <v>124</v>
      </c>
      <c r="AJ502" t="s">
        <v>53</v>
      </c>
      <c r="AK502" t="s">
        <v>61</v>
      </c>
      <c r="AL502">
        <v>89.35</v>
      </c>
      <c r="AM502">
        <v>567.79999999999995</v>
      </c>
      <c r="AN502">
        <v>0</v>
      </c>
      <c r="AO502">
        <v>0</v>
      </c>
      <c r="AP502">
        <v>48.36</v>
      </c>
      <c r="AQ502">
        <v>616.16</v>
      </c>
      <c r="AR502">
        <v>3</v>
      </c>
      <c r="AS502" t="s">
        <v>881</v>
      </c>
      <c r="AT502" t="s">
        <v>52</v>
      </c>
      <c r="AU502">
        <v>75</v>
      </c>
      <c r="AV502">
        <v>2578</v>
      </c>
      <c r="AY502" t="str">
        <f>IF(AND(Table1[[#This Row],[Contract]]="Month-to-Month", Table1[[#This Row],[Tenure in Months]]&lt;6, Table1[[#This Row],[Payment Method]]="Bank Withdrawal"), "High Risk", IF(OR(Table1[[#This Row],[Contract]]="Month-to-Month", Table1[[#This Row],[Tenure in Months]]&lt;12), "Medium Risk", "Low Risk"))</f>
        <v>Medium Risk</v>
      </c>
    </row>
    <row r="503" spans="1:51" x14ac:dyDescent="0.35">
      <c r="A503" t="s">
        <v>916</v>
      </c>
      <c r="B503" t="s">
        <v>51</v>
      </c>
      <c r="C503">
        <v>73</v>
      </c>
      <c r="D503" t="s">
        <v>52</v>
      </c>
      <c r="E503" t="s">
        <v>53</v>
      </c>
      <c r="F503" t="s">
        <v>53</v>
      </c>
      <c r="G503" t="s">
        <v>52</v>
      </c>
      <c r="H503">
        <v>0</v>
      </c>
      <c r="I503" t="s">
        <v>54</v>
      </c>
      <c r="J503" t="s">
        <v>55</v>
      </c>
      <c r="K503" t="s">
        <v>917</v>
      </c>
      <c r="L503">
        <v>91916</v>
      </c>
      <c r="M503">
        <v>32.912663999999999</v>
      </c>
      <c r="N503">
        <v>-116.63538699999999</v>
      </c>
      <c r="O503">
        <v>1587</v>
      </c>
      <c r="P503" t="s">
        <v>57</v>
      </c>
      <c r="Q503" t="s">
        <v>53</v>
      </c>
      <c r="R503">
        <v>4</v>
      </c>
      <c r="S503">
        <v>35</v>
      </c>
      <c r="T503" t="s">
        <v>58</v>
      </c>
      <c r="U503" t="s">
        <v>53</v>
      </c>
      <c r="V503">
        <v>2.12</v>
      </c>
      <c r="W503" t="s">
        <v>53</v>
      </c>
      <c r="X503" t="s">
        <v>53</v>
      </c>
      <c r="Y503" t="s">
        <v>68</v>
      </c>
      <c r="Z503">
        <v>3</v>
      </c>
      <c r="AA503" t="s">
        <v>52</v>
      </c>
      <c r="AB503" t="s">
        <v>52</v>
      </c>
      <c r="AC503" t="s">
        <v>53</v>
      </c>
      <c r="AD503" t="s">
        <v>52</v>
      </c>
      <c r="AE503" t="s">
        <v>53</v>
      </c>
      <c r="AF503" t="s">
        <v>53</v>
      </c>
      <c r="AG503" t="s">
        <v>52</v>
      </c>
      <c r="AH503" t="s">
        <v>53</v>
      </c>
      <c r="AI503" t="s">
        <v>124</v>
      </c>
      <c r="AJ503" t="s">
        <v>53</v>
      </c>
      <c r="AK503" t="s">
        <v>61</v>
      </c>
      <c r="AL503">
        <v>100.8</v>
      </c>
      <c r="AM503">
        <v>3437.5</v>
      </c>
      <c r="AN503">
        <v>0</v>
      </c>
      <c r="AO503">
        <v>0</v>
      </c>
      <c r="AP503">
        <v>74.2</v>
      </c>
      <c r="AQ503">
        <v>3511.7</v>
      </c>
      <c r="AR503">
        <v>5</v>
      </c>
      <c r="AS503" t="s">
        <v>881</v>
      </c>
      <c r="AT503" t="s">
        <v>52</v>
      </c>
      <c r="AU503">
        <v>38</v>
      </c>
      <c r="AV503">
        <v>3318</v>
      </c>
      <c r="AY503" t="str">
        <f>IF(AND(Table1[[#This Row],[Contract]]="Month-to-Month", Table1[[#This Row],[Tenure in Months]]&lt;6, Table1[[#This Row],[Payment Method]]="Bank Withdrawal"), "High Risk", IF(OR(Table1[[#This Row],[Contract]]="Month-to-Month", Table1[[#This Row],[Tenure in Months]]&lt;12), "Medium Risk", "Low Risk"))</f>
        <v>Low Risk</v>
      </c>
    </row>
    <row r="504" spans="1:51" x14ac:dyDescent="0.35">
      <c r="A504" t="s">
        <v>918</v>
      </c>
      <c r="B504" t="s">
        <v>51</v>
      </c>
      <c r="C504">
        <v>71</v>
      </c>
      <c r="D504" t="s">
        <v>52</v>
      </c>
      <c r="E504" t="s">
        <v>53</v>
      </c>
      <c r="F504" t="s">
        <v>53</v>
      </c>
      <c r="G504" t="s">
        <v>53</v>
      </c>
      <c r="H504">
        <v>1</v>
      </c>
      <c r="I504" t="s">
        <v>54</v>
      </c>
      <c r="J504" t="s">
        <v>55</v>
      </c>
      <c r="K504" t="s">
        <v>919</v>
      </c>
      <c r="L504">
        <v>91962</v>
      </c>
      <c r="M504">
        <v>32.800671000000001</v>
      </c>
      <c r="N504">
        <v>-116.483363</v>
      </c>
      <c r="O504">
        <v>1604</v>
      </c>
      <c r="P504" t="s">
        <v>57</v>
      </c>
      <c r="Q504" t="s">
        <v>53</v>
      </c>
      <c r="R504">
        <v>9</v>
      </c>
      <c r="S504">
        <v>38</v>
      </c>
      <c r="T504" t="s">
        <v>58</v>
      </c>
      <c r="U504" t="s">
        <v>53</v>
      </c>
      <c r="V504">
        <v>28.3</v>
      </c>
      <c r="W504" t="s">
        <v>53</v>
      </c>
      <c r="X504" t="s">
        <v>53</v>
      </c>
      <c r="Y504" t="s">
        <v>68</v>
      </c>
      <c r="Z504">
        <v>27</v>
      </c>
      <c r="AA504" t="s">
        <v>52</v>
      </c>
      <c r="AB504" t="s">
        <v>53</v>
      </c>
      <c r="AC504" t="s">
        <v>52</v>
      </c>
      <c r="AD504" t="s">
        <v>52</v>
      </c>
      <c r="AE504" t="s">
        <v>53</v>
      </c>
      <c r="AF504" t="s">
        <v>53</v>
      </c>
      <c r="AG504" t="s">
        <v>52</v>
      </c>
      <c r="AH504" t="s">
        <v>53</v>
      </c>
      <c r="AI504" t="s">
        <v>124</v>
      </c>
      <c r="AJ504" t="s">
        <v>52</v>
      </c>
      <c r="AK504" t="s">
        <v>61</v>
      </c>
      <c r="AL504">
        <v>101.15</v>
      </c>
      <c r="AM504">
        <v>3741.85</v>
      </c>
      <c r="AN504">
        <v>0</v>
      </c>
      <c r="AO504">
        <v>0</v>
      </c>
      <c r="AP504">
        <v>1075.4000000000001</v>
      </c>
      <c r="AQ504">
        <v>4817.25</v>
      </c>
      <c r="AR504">
        <v>5</v>
      </c>
      <c r="AS504" t="s">
        <v>881</v>
      </c>
      <c r="AT504" t="s">
        <v>52</v>
      </c>
      <c r="AU504">
        <v>78</v>
      </c>
      <c r="AV504">
        <v>4036</v>
      </c>
      <c r="AY504" t="str">
        <f>IF(AND(Table1[[#This Row],[Contract]]="Month-to-Month", Table1[[#This Row],[Tenure in Months]]&lt;6, Table1[[#This Row],[Payment Method]]="Bank Withdrawal"), "High Risk", IF(OR(Table1[[#This Row],[Contract]]="Month-to-Month", Table1[[#This Row],[Tenure in Months]]&lt;12), "Medium Risk", "Low Risk"))</f>
        <v>Low Risk</v>
      </c>
    </row>
    <row r="505" spans="1:51" x14ac:dyDescent="0.35">
      <c r="A505" t="s">
        <v>920</v>
      </c>
      <c r="B505" t="s">
        <v>66</v>
      </c>
      <c r="C505">
        <v>67</v>
      </c>
      <c r="D505" t="s">
        <v>52</v>
      </c>
      <c r="E505" t="s">
        <v>53</v>
      </c>
      <c r="F505" t="s">
        <v>53</v>
      </c>
      <c r="G505" t="s">
        <v>52</v>
      </c>
      <c r="H505">
        <v>0</v>
      </c>
      <c r="I505" t="s">
        <v>54</v>
      </c>
      <c r="J505" t="s">
        <v>55</v>
      </c>
      <c r="K505" t="s">
        <v>496</v>
      </c>
      <c r="L505">
        <v>92003</v>
      </c>
      <c r="M505">
        <v>33.290906999999997</v>
      </c>
      <c r="N505">
        <v>-117.202895</v>
      </c>
      <c r="O505">
        <v>3849</v>
      </c>
      <c r="P505" t="s">
        <v>57</v>
      </c>
      <c r="Q505" t="s">
        <v>52</v>
      </c>
      <c r="R505">
        <v>0</v>
      </c>
      <c r="S505">
        <v>5</v>
      </c>
      <c r="T505" t="s">
        <v>67</v>
      </c>
      <c r="U505" t="s">
        <v>53</v>
      </c>
      <c r="V505">
        <v>9.56</v>
      </c>
      <c r="W505" t="s">
        <v>52</v>
      </c>
      <c r="X505" t="s">
        <v>53</v>
      </c>
      <c r="Y505" t="s">
        <v>68</v>
      </c>
      <c r="Z505">
        <v>13</v>
      </c>
      <c r="AA505" t="s">
        <v>52</v>
      </c>
      <c r="AB505" t="s">
        <v>52</v>
      </c>
      <c r="AC505" t="s">
        <v>52</v>
      </c>
      <c r="AD505" t="s">
        <v>52</v>
      </c>
      <c r="AE505" t="s">
        <v>52</v>
      </c>
      <c r="AF505" t="s">
        <v>52</v>
      </c>
      <c r="AG505" t="s">
        <v>52</v>
      </c>
      <c r="AH505" t="s">
        <v>53</v>
      </c>
      <c r="AI505" t="s">
        <v>124</v>
      </c>
      <c r="AJ505" t="s">
        <v>53</v>
      </c>
      <c r="AK505" t="s">
        <v>61</v>
      </c>
      <c r="AL505">
        <v>69.349999999999994</v>
      </c>
      <c r="AM505">
        <v>341.6</v>
      </c>
      <c r="AN505">
        <v>0</v>
      </c>
      <c r="AO505">
        <v>0</v>
      </c>
      <c r="AP505">
        <v>47.8</v>
      </c>
      <c r="AQ505">
        <v>389.4</v>
      </c>
      <c r="AR505">
        <v>4</v>
      </c>
      <c r="AS505" t="s">
        <v>881</v>
      </c>
      <c r="AT505" t="s">
        <v>52</v>
      </c>
      <c r="AU505">
        <v>41</v>
      </c>
      <c r="AV505">
        <v>5437</v>
      </c>
      <c r="AY505" t="str">
        <f>IF(AND(Table1[[#This Row],[Contract]]="Month-to-Month", Table1[[#This Row],[Tenure in Months]]&lt;6, Table1[[#This Row],[Payment Method]]="Bank Withdrawal"), "High Risk", IF(OR(Table1[[#This Row],[Contract]]="Month-to-Month", Table1[[#This Row],[Tenure in Months]]&lt;12), "Medium Risk", "Low Risk"))</f>
        <v>Medium Risk</v>
      </c>
    </row>
    <row r="506" spans="1:51" x14ac:dyDescent="0.35">
      <c r="A506" t="s">
        <v>921</v>
      </c>
      <c r="B506" t="s">
        <v>66</v>
      </c>
      <c r="C506">
        <v>68</v>
      </c>
      <c r="D506" t="s">
        <v>52</v>
      </c>
      <c r="E506" t="s">
        <v>53</v>
      </c>
      <c r="F506" t="s">
        <v>53</v>
      </c>
      <c r="G506" t="s">
        <v>52</v>
      </c>
      <c r="H506">
        <v>0</v>
      </c>
      <c r="I506" t="s">
        <v>54</v>
      </c>
      <c r="J506" t="s">
        <v>55</v>
      </c>
      <c r="K506" t="s">
        <v>266</v>
      </c>
      <c r="L506">
        <v>92028</v>
      </c>
      <c r="M506">
        <v>33.362575</v>
      </c>
      <c r="N506">
        <v>-117.299644</v>
      </c>
      <c r="O506">
        <v>42239</v>
      </c>
      <c r="P506" t="s">
        <v>57</v>
      </c>
      <c r="Q506" t="s">
        <v>53</v>
      </c>
      <c r="R506">
        <v>9</v>
      </c>
      <c r="S506">
        <v>11</v>
      </c>
      <c r="T506" t="s">
        <v>72</v>
      </c>
      <c r="U506" t="s">
        <v>53</v>
      </c>
      <c r="V506">
        <v>29.15</v>
      </c>
      <c r="W506" t="s">
        <v>52</v>
      </c>
      <c r="X506" t="s">
        <v>53</v>
      </c>
      <c r="Y506" t="s">
        <v>68</v>
      </c>
      <c r="Z506">
        <v>2</v>
      </c>
      <c r="AA506" t="s">
        <v>52</v>
      </c>
      <c r="AB506" t="s">
        <v>52</v>
      </c>
      <c r="AC506" t="s">
        <v>52</v>
      </c>
      <c r="AD506" t="s">
        <v>53</v>
      </c>
      <c r="AE506" t="s">
        <v>53</v>
      </c>
      <c r="AF506" t="s">
        <v>52</v>
      </c>
      <c r="AG506" t="s">
        <v>52</v>
      </c>
      <c r="AH506" t="s">
        <v>53</v>
      </c>
      <c r="AI506" t="s">
        <v>124</v>
      </c>
      <c r="AJ506" t="s">
        <v>53</v>
      </c>
      <c r="AK506" t="s">
        <v>61</v>
      </c>
      <c r="AL506">
        <v>82.9</v>
      </c>
      <c r="AM506">
        <v>880.05</v>
      </c>
      <c r="AN506">
        <v>0</v>
      </c>
      <c r="AO506">
        <v>0</v>
      </c>
      <c r="AP506">
        <v>320.64999999999998</v>
      </c>
      <c r="AQ506">
        <v>1200.69999999999</v>
      </c>
      <c r="AR506">
        <v>4</v>
      </c>
      <c r="AS506" t="s">
        <v>881</v>
      </c>
      <c r="AT506" t="s">
        <v>52</v>
      </c>
      <c r="AU506">
        <v>21</v>
      </c>
      <c r="AV506">
        <v>4413</v>
      </c>
      <c r="AY506" t="str">
        <f>IF(AND(Table1[[#This Row],[Contract]]="Month-to-Month", Table1[[#This Row],[Tenure in Months]]&lt;6, Table1[[#This Row],[Payment Method]]="Bank Withdrawal"), "High Risk", IF(OR(Table1[[#This Row],[Contract]]="Month-to-Month", Table1[[#This Row],[Tenure in Months]]&lt;12), "Medium Risk", "Low Risk"))</f>
        <v>Medium Risk</v>
      </c>
    </row>
    <row r="507" spans="1:51" x14ac:dyDescent="0.35">
      <c r="A507" t="s">
        <v>922</v>
      </c>
      <c r="B507" t="s">
        <v>66</v>
      </c>
      <c r="C507">
        <v>75</v>
      </c>
      <c r="D507" t="s">
        <v>52</v>
      </c>
      <c r="E507" t="s">
        <v>53</v>
      </c>
      <c r="F507" t="s">
        <v>53</v>
      </c>
      <c r="G507" t="s">
        <v>53</v>
      </c>
      <c r="H507">
        <v>3</v>
      </c>
      <c r="I507" t="s">
        <v>54</v>
      </c>
      <c r="J507" t="s">
        <v>55</v>
      </c>
      <c r="K507" t="s">
        <v>923</v>
      </c>
      <c r="L507">
        <v>92036</v>
      </c>
      <c r="M507">
        <v>32.980677999999997</v>
      </c>
      <c r="N507">
        <v>-116.262854</v>
      </c>
      <c r="O507">
        <v>3577</v>
      </c>
      <c r="P507" t="s">
        <v>57</v>
      </c>
      <c r="Q507" t="s">
        <v>53</v>
      </c>
      <c r="R507">
        <v>3</v>
      </c>
      <c r="S507">
        <v>28</v>
      </c>
      <c r="T507" t="s">
        <v>58</v>
      </c>
      <c r="U507" t="s">
        <v>52</v>
      </c>
      <c r="V507">
        <v>0</v>
      </c>
      <c r="W507" t="s">
        <v>52</v>
      </c>
      <c r="X507" t="s">
        <v>53</v>
      </c>
      <c r="Y507" t="s">
        <v>59</v>
      </c>
      <c r="Z507">
        <v>58</v>
      </c>
      <c r="AA507" t="s">
        <v>52</v>
      </c>
      <c r="AB507" t="s">
        <v>52</v>
      </c>
      <c r="AC507" t="s">
        <v>52</v>
      </c>
      <c r="AD507" t="s">
        <v>52</v>
      </c>
      <c r="AE507" t="s">
        <v>53</v>
      </c>
      <c r="AF507" t="s">
        <v>52</v>
      </c>
      <c r="AG507" t="s">
        <v>52</v>
      </c>
      <c r="AH507" t="s">
        <v>52</v>
      </c>
      <c r="AI507" t="s">
        <v>124</v>
      </c>
      <c r="AJ507" t="s">
        <v>53</v>
      </c>
      <c r="AK507" t="s">
        <v>61</v>
      </c>
      <c r="AL507">
        <v>35.9</v>
      </c>
      <c r="AM507">
        <v>973.65</v>
      </c>
      <c r="AN507">
        <v>0</v>
      </c>
      <c r="AO507">
        <v>40</v>
      </c>
      <c r="AP507">
        <v>0</v>
      </c>
      <c r="AQ507">
        <v>1013.65</v>
      </c>
      <c r="AR507">
        <v>5</v>
      </c>
      <c r="AS507" t="s">
        <v>881</v>
      </c>
      <c r="AT507" t="s">
        <v>52</v>
      </c>
      <c r="AU507">
        <v>34</v>
      </c>
      <c r="AV507">
        <v>5444</v>
      </c>
      <c r="AY507" t="str">
        <f>IF(AND(Table1[[#This Row],[Contract]]="Month-to-Month", Table1[[#This Row],[Tenure in Months]]&lt;6, Table1[[#This Row],[Payment Method]]="Bank Withdrawal"), "High Risk", IF(OR(Table1[[#This Row],[Contract]]="Month-to-Month", Table1[[#This Row],[Tenure in Months]]&lt;12), "Medium Risk", "Low Risk"))</f>
        <v>Low Risk</v>
      </c>
    </row>
    <row r="508" spans="1:51" x14ac:dyDescent="0.35">
      <c r="A508" t="s">
        <v>924</v>
      </c>
      <c r="B508" t="s">
        <v>66</v>
      </c>
      <c r="C508">
        <v>79</v>
      </c>
      <c r="D508" t="s">
        <v>52</v>
      </c>
      <c r="E508" t="s">
        <v>53</v>
      </c>
      <c r="F508" t="s">
        <v>52</v>
      </c>
      <c r="G508" t="s">
        <v>52</v>
      </c>
      <c r="H508">
        <v>0</v>
      </c>
      <c r="I508" t="s">
        <v>54</v>
      </c>
      <c r="J508" t="s">
        <v>55</v>
      </c>
      <c r="K508" t="s">
        <v>925</v>
      </c>
      <c r="L508">
        <v>92037</v>
      </c>
      <c r="M508">
        <v>32.853743000000001</v>
      </c>
      <c r="N508">
        <v>-117.25033999999999</v>
      </c>
      <c r="O508">
        <v>42617</v>
      </c>
      <c r="P508" t="s">
        <v>57</v>
      </c>
      <c r="Q508" t="s">
        <v>52</v>
      </c>
      <c r="R508">
        <v>0</v>
      </c>
      <c r="S508">
        <v>17</v>
      </c>
      <c r="T508" t="s">
        <v>72</v>
      </c>
      <c r="U508" t="s">
        <v>53</v>
      </c>
      <c r="V508">
        <v>1.06</v>
      </c>
      <c r="W508" t="s">
        <v>53</v>
      </c>
      <c r="X508" t="s">
        <v>53</v>
      </c>
      <c r="Y508" t="s">
        <v>68</v>
      </c>
      <c r="Z508">
        <v>25</v>
      </c>
      <c r="AA508" t="s">
        <v>52</v>
      </c>
      <c r="AB508" t="s">
        <v>52</v>
      </c>
      <c r="AC508" t="s">
        <v>53</v>
      </c>
      <c r="AD508" t="s">
        <v>52</v>
      </c>
      <c r="AE508" t="s">
        <v>52</v>
      </c>
      <c r="AF508" t="s">
        <v>52</v>
      </c>
      <c r="AG508" t="s">
        <v>52</v>
      </c>
      <c r="AH508" t="s">
        <v>53</v>
      </c>
      <c r="AI508" t="s">
        <v>124</v>
      </c>
      <c r="AJ508" t="s">
        <v>53</v>
      </c>
      <c r="AK508" t="s">
        <v>69</v>
      </c>
      <c r="AL508">
        <v>82.65</v>
      </c>
      <c r="AM508">
        <v>1470.05</v>
      </c>
      <c r="AN508">
        <v>0</v>
      </c>
      <c r="AO508">
        <v>0</v>
      </c>
      <c r="AP508">
        <v>18.02</v>
      </c>
      <c r="AQ508">
        <v>1488.07</v>
      </c>
      <c r="AR508">
        <v>4</v>
      </c>
      <c r="AS508" t="s">
        <v>881</v>
      </c>
      <c r="AT508" t="s">
        <v>52</v>
      </c>
      <c r="AU508">
        <v>26</v>
      </c>
      <c r="AV508">
        <v>3754</v>
      </c>
      <c r="AY508" t="str">
        <f>IF(AND(Table1[[#This Row],[Contract]]="Month-to-Month", Table1[[#This Row],[Tenure in Months]]&lt;6, Table1[[#This Row],[Payment Method]]="Bank Withdrawal"), "High Risk", IF(OR(Table1[[#This Row],[Contract]]="Month-to-Month", Table1[[#This Row],[Tenure in Months]]&lt;12), "Medium Risk", "Low Risk"))</f>
        <v>Low Risk</v>
      </c>
    </row>
    <row r="509" spans="1:51" x14ac:dyDescent="0.35">
      <c r="A509" t="s">
        <v>926</v>
      </c>
      <c r="B509" t="s">
        <v>66</v>
      </c>
      <c r="C509">
        <v>69</v>
      </c>
      <c r="D509" t="s">
        <v>52</v>
      </c>
      <c r="E509" t="s">
        <v>53</v>
      </c>
      <c r="F509" t="s">
        <v>52</v>
      </c>
      <c r="G509" t="s">
        <v>52</v>
      </c>
      <c r="H509">
        <v>0</v>
      </c>
      <c r="I509" t="s">
        <v>54</v>
      </c>
      <c r="J509" t="s">
        <v>55</v>
      </c>
      <c r="K509" t="s">
        <v>927</v>
      </c>
      <c r="L509">
        <v>92067</v>
      </c>
      <c r="M509">
        <v>33.012751000000002</v>
      </c>
      <c r="N509">
        <v>-117.20061699999999</v>
      </c>
      <c r="O509">
        <v>7615</v>
      </c>
      <c r="P509" t="s">
        <v>57</v>
      </c>
      <c r="Q509" t="s">
        <v>52</v>
      </c>
      <c r="R509">
        <v>0</v>
      </c>
      <c r="S509">
        <v>32</v>
      </c>
      <c r="T509" t="s">
        <v>58</v>
      </c>
      <c r="U509" t="s">
        <v>53</v>
      </c>
      <c r="V509">
        <v>19.920000000000002</v>
      </c>
      <c r="W509" t="s">
        <v>52</v>
      </c>
      <c r="X509" t="s">
        <v>53</v>
      </c>
      <c r="Y509" t="s">
        <v>59</v>
      </c>
      <c r="Z509">
        <v>14</v>
      </c>
      <c r="AA509" t="s">
        <v>52</v>
      </c>
      <c r="AB509" t="s">
        <v>53</v>
      </c>
      <c r="AC509" t="s">
        <v>52</v>
      </c>
      <c r="AD509" t="s">
        <v>53</v>
      </c>
      <c r="AE509" t="s">
        <v>52</v>
      </c>
      <c r="AF509" t="s">
        <v>52</v>
      </c>
      <c r="AG509" t="s">
        <v>52</v>
      </c>
      <c r="AH509" t="s">
        <v>52</v>
      </c>
      <c r="AI509" t="s">
        <v>124</v>
      </c>
      <c r="AJ509" t="s">
        <v>52</v>
      </c>
      <c r="AK509" t="s">
        <v>61</v>
      </c>
      <c r="AL509">
        <v>54.65</v>
      </c>
      <c r="AM509">
        <v>1830.1</v>
      </c>
      <c r="AN509">
        <v>0</v>
      </c>
      <c r="AO509">
        <v>10</v>
      </c>
      <c r="AP509">
        <v>637.44000000000005</v>
      </c>
      <c r="AQ509">
        <v>2477.54</v>
      </c>
      <c r="AR509">
        <v>5</v>
      </c>
      <c r="AS509" t="s">
        <v>881</v>
      </c>
      <c r="AT509" t="s">
        <v>52</v>
      </c>
      <c r="AU509">
        <v>56</v>
      </c>
      <c r="AV509">
        <v>4045</v>
      </c>
      <c r="AY509" t="str">
        <f>IF(AND(Table1[[#This Row],[Contract]]="Month-to-Month", Table1[[#This Row],[Tenure in Months]]&lt;6, Table1[[#This Row],[Payment Method]]="Bank Withdrawal"), "High Risk", IF(OR(Table1[[#This Row],[Contract]]="Month-to-Month", Table1[[#This Row],[Tenure in Months]]&lt;12), "Medium Risk", "Low Risk"))</f>
        <v>Low Risk</v>
      </c>
    </row>
    <row r="510" spans="1:51" x14ac:dyDescent="0.35">
      <c r="A510" t="s">
        <v>928</v>
      </c>
      <c r="B510" t="s">
        <v>66</v>
      </c>
      <c r="C510">
        <v>72</v>
      </c>
      <c r="D510" t="s">
        <v>52</v>
      </c>
      <c r="E510" t="s">
        <v>53</v>
      </c>
      <c r="F510" t="s">
        <v>52</v>
      </c>
      <c r="G510" t="s">
        <v>52</v>
      </c>
      <c r="H510">
        <v>0</v>
      </c>
      <c r="I510" t="s">
        <v>54</v>
      </c>
      <c r="J510" t="s">
        <v>55</v>
      </c>
      <c r="K510" t="s">
        <v>867</v>
      </c>
      <c r="L510">
        <v>92078</v>
      </c>
      <c r="M510">
        <v>33.119028</v>
      </c>
      <c r="N510">
        <v>-117.16603600000001</v>
      </c>
      <c r="O510">
        <v>6760</v>
      </c>
      <c r="P510" t="s">
        <v>57</v>
      </c>
      <c r="Q510" t="s">
        <v>52</v>
      </c>
      <c r="R510">
        <v>0</v>
      </c>
      <c r="S510">
        <v>1</v>
      </c>
      <c r="T510" t="s">
        <v>67</v>
      </c>
      <c r="U510" t="s">
        <v>53</v>
      </c>
      <c r="V510">
        <v>7.77</v>
      </c>
      <c r="W510" t="s">
        <v>53</v>
      </c>
      <c r="X510" t="s">
        <v>53</v>
      </c>
      <c r="Y510" t="s">
        <v>68</v>
      </c>
      <c r="Z510">
        <v>22</v>
      </c>
      <c r="AA510" t="s">
        <v>52</v>
      </c>
      <c r="AB510" t="s">
        <v>52</v>
      </c>
      <c r="AC510" t="s">
        <v>52</v>
      </c>
      <c r="AD510" t="s">
        <v>52</v>
      </c>
      <c r="AE510" t="s">
        <v>52</v>
      </c>
      <c r="AF510" t="s">
        <v>52</v>
      </c>
      <c r="AG510" t="s">
        <v>52</v>
      </c>
      <c r="AH510" t="s">
        <v>53</v>
      </c>
      <c r="AI510" t="s">
        <v>124</v>
      </c>
      <c r="AJ510" t="s">
        <v>53</v>
      </c>
      <c r="AK510" t="s">
        <v>61</v>
      </c>
      <c r="AL510">
        <v>72.099999999999994</v>
      </c>
      <c r="AM510">
        <v>72.099999999999994</v>
      </c>
      <c r="AN510">
        <v>0</v>
      </c>
      <c r="AO510">
        <v>0</v>
      </c>
      <c r="AP510">
        <v>7.77</v>
      </c>
      <c r="AQ510">
        <v>79.869999999999905</v>
      </c>
      <c r="AR510">
        <v>4</v>
      </c>
      <c r="AS510" t="s">
        <v>883</v>
      </c>
      <c r="AT510" t="s">
        <v>52</v>
      </c>
      <c r="AU510">
        <v>50</v>
      </c>
      <c r="AV510">
        <v>4432</v>
      </c>
      <c r="AY510" t="str">
        <f>IF(AND(Table1[[#This Row],[Contract]]="Month-to-Month", Table1[[#This Row],[Tenure in Months]]&lt;6, Table1[[#This Row],[Payment Method]]="Bank Withdrawal"), "High Risk", IF(OR(Table1[[#This Row],[Contract]]="Month-to-Month", Table1[[#This Row],[Tenure in Months]]&lt;12), "Medium Risk", "Low Risk"))</f>
        <v>Medium Risk</v>
      </c>
    </row>
    <row r="511" spans="1:51" x14ac:dyDescent="0.35">
      <c r="A511" t="s">
        <v>929</v>
      </c>
      <c r="B511" t="s">
        <v>66</v>
      </c>
      <c r="C511">
        <v>69</v>
      </c>
      <c r="D511" t="s">
        <v>52</v>
      </c>
      <c r="E511" t="s">
        <v>53</v>
      </c>
      <c r="F511" t="s">
        <v>53</v>
      </c>
      <c r="G511" t="s">
        <v>52</v>
      </c>
      <c r="H511">
        <v>0</v>
      </c>
      <c r="I511" t="s">
        <v>54</v>
      </c>
      <c r="J511" t="s">
        <v>55</v>
      </c>
      <c r="K511" t="s">
        <v>930</v>
      </c>
      <c r="L511">
        <v>92086</v>
      </c>
      <c r="M511">
        <v>33.323704999999997</v>
      </c>
      <c r="N511">
        <v>-116.626907</v>
      </c>
      <c r="O511">
        <v>1205</v>
      </c>
      <c r="P511" t="s">
        <v>57</v>
      </c>
      <c r="Q511" t="s">
        <v>53</v>
      </c>
      <c r="R511">
        <v>9</v>
      </c>
      <c r="S511">
        <v>64</v>
      </c>
      <c r="T511" t="s">
        <v>58</v>
      </c>
      <c r="U511" t="s">
        <v>53</v>
      </c>
      <c r="V511">
        <v>3.76</v>
      </c>
      <c r="W511" t="s">
        <v>52</v>
      </c>
      <c r="X511" t="s">
        <v>53</v>
      </c>
      <c r="Y511" t="s">
        <v>68</v>
      </c>
      <c r="Z511">
        <v>11</v>
      </c>
      <c r="AA511" t="s">
        <v>53</v>
      </c>
      <c r="AB511" t="s">
        <v>53</v>
      </c>
      <c r="AC511" t="s">
        <v>53</v>
      </c>
      <c r="AD511" t="s">
        <v>52</v>
      </c>
      <c r="AE511" t="s">
        <v>52</v>
      </c>
      <c r="AF511" t="s">
        <v>53</v>
      </c>
      <c r="AG511" t="s">
        <v>52</v>
      </c>
      <c r="AH511" t="s">
        <v>53</v>
      </c>
      <c r="AI511" t="s">
        <v>124</v>
      </c>
      <c r="AJ511" t="s">
        <v>52</v>
      </c>
      <c r="AK511" t="s">
        <v>61</v>
      </c>
      <c r="AL511">
        <v>97</v>
      </c>
      <c r="AM511">
        <v>6430.9</v>
      </c>
      <c r="AN511">
        <v>0</v>
      </c>
      <c r="AO511">
        <v>0</v>
      </c>
      <c r="AP511">
        <v>240.64</v>
      </c>
      <c r="AQ511">
        <v>6671.54</v>
      </c>
      <c r="AR511">
        <v>3</v>
      </c>
      <c r="AS511" t="s">
        <v>881</v>
      </c>
      <c r="AT511" t="s">
        <v>52</v>
      </c>
      <c r="AU511">
        <v>68</v>
      </c>
      <c r="AV511">
        <v>4053</v>
      </c>
      <c r="AY511" t="str">
        <f>IF(AND(Table1[[#This Row],[Contract]]="Month-to-Month", Table1[[#This Row],[Tenure in Months]]&lt;6, Table1[[#This Row],[Payment Method]]="Bank Withdrawal"), "High Risk", IF(OR(Table1[[#This Row],[Contract]]="Month-to-Month", Table1[[#This Row],[Tenure in Months]]&lt;12), "Medium Risk", "Low Risk"))</f>
        <v>Low Risk</v>
      </c>
    </row>
    <row r="512" spans="1:51" x14ac:dyDescent="0.35">
      <c r="A512" t="s">
        <v>931</v>
      </c>
      <c r="B512" t="s">
        <v>66</v>
      </c>
      <c r="C512">
        <v>72</v>
      </c>
      <c r="D512" t="s">
        <v>52</v>
      </c>
      <c r="E512" t="s">
        <v>53</v>
      </c>
      <c r="F512" t="s">
        <v>52</v>
      </c>
      <c r="G512" t="s">
        <v>52</v>
      </c>
      <c r="H512">
        <v>0</v>
      </c>
      <c r="I512" t="s">
        <v>54</v>
      </c>
      <c r="J512" t="s">
        <v>55</v>
      </c>
      <c r="K512" t="s">
        <v>117</v>
      </c>
      <c r="L512">
        <v>92102</v>
      </c>
      <c r="M512">
        <v>32.716006999999998</v>
      </c>
      <c r="N512">
        <v>-117.117462</v>
      </c>
      <c r="O512">
        <v>47140</v>
      </c>
      <c r="P512" t="s">
        <v>57</v>
      </c>
      <c r="Q512" t="s">
        <v>52</v>
      </c>
      <c r="R512">
        <v>0</v>
      </c>
      <c r="S512">
        <v>7</v>
      </c>
      <c r="T512" t="s">
        <v>58</v>
      </c>
      <c r="U512" t="s">
        <v>53</v>
      </c>
      <c r="V512">
        <v>16.36</v>
      </c>
      <c r="W512" t="s">
        <v>52</v>
      </c>
      <c r="X512" t="s">
        <v>53</v>
      </c>
      <c r="Y512" t="s">
        <v>68</v>
      </c>
      <c r="Z512">
        <v>28</v>
      </c>
      <c r="AA512" t="s">
        <v>52</v>
      </c>
      <c r="AB512" t="s">
        <v>52</v>
      </c>
      <c r="AC512" t="s">
        <v>52</v>
      </c>
      <c r="AD512" t="s">
        <v>52</v>
      </c>
      <c r="AE512" t="s">
        <v>53</v>
      </c>
      <c r="AF512" t="s">
        <v>53</v>
      </c>
      <c r="AG512" t="s">
        <v>52</v>
      </c>
      <c r="AH512" t="s">
        <v>53</v>
      </c>
      <c r="AI512" t="s">
        <v>124</v>
      </c>
      <c r="AJ512" t="s">
        <v>53</v>
      </c>
      <c r="AK512" t="s">
        <v>61</v>
      </c>
      <c r="AL512">
        <v>89.15</v>
      </c>
      <c r="AM512">
        <v>574.35</v>
      </c>
      <c r="AN512">
        <v>0</v>
      </c>
      <c r="AO512">
        <v>0</v>
      </c>
      <c r="AP512">
        <v>114.52</v>
      </c>
      <c r="AQ512">
        <v>688.87</v>
      </c>
      <c r="AR512">
        <v>5</v>
      </c>
      <c r="AS512" t="s">
        <v>881</v>
      </c>
      <c r="AT512" t="s">
        <v>52</v>
      </c>
      <c r="AU512">
        <v>25</v>
      </c>
      <c r="AV512">
        <v>2415</v>
      </c>
      <c r="AY512" t="str">
        <f>IF(AND(Table1[[#This Row],[Contract]]="Month-to-Month", Table1[[#This Row],[Tenure in Months]]&lt;6, Table1[[#This Row],[Payment Method]]="Bank Withdrawal"), "High Risk", IF(OR(Table1[[#This Row],[Contract]]="Month-to-Month", Table1[[#This Row],[Tenure in Months]]&lt;12), "Medium Risk", "Low Risk"))</f>
        <v>Medium Risk</v>
      </c>
    </row>
    <row r="513" spans="1:51" x14ac:dyDescent="0.35">
      <c r="A513" t="s">
        <v>932</v>
      </c>
      <c r="B513" t="s">
        <v>66</v>
      </c>
      <c r="C513">
        <v>70</v>
      </c>
      <c r="D513" t="s">
        <v>52</v>
      </c>
      <c r="E513" t="s">
        <v>53</v>
      </c>
      <c r="F513" t="s">
        <v>52</v>
      </c>
      <c r="G513" t="s">
        <v>52</v>
      </c>
      <c r="H513">
        <v>0</v>
      </c>
      <c r="I513" t="s">
        <v>54</v>
      </c>
      <c r="J513" t="s">
        <v>55</v>
      </c>
      <c r="K513" t="s">
        <v>117</v>
      </c>
      <c r="L513">
        <v>92106</v>
      </c>
      <c r="M513">
        <v>32.713459999999998</v>
      </c>
      <c r="N513">
        <v>-117.236378</v>
      </c>
      <c r="O513">
        <v>18525</v>
      </c>
      <c r="P513" t="s">
        <v>57</v>
      </c>
      <c r="Q513" t="s">
        <v>52</v>
      </c>
      <c r="R513">
        <v>0</v>
      </c>
      <c r="S513">
        <v>16</v>
      </c>
      <c r="T513" t="s">
        <v>72</v>
      </c>
      <c r="U513" t="s">
        <v>53</v>
      </c>
      <c r="V513">
        <v>9.7200000000000006</v>
      </c>
      <c r="W513" t="s">
        <v>53</v>
      </c>
      <c r="X513" t="s">
        <v>53</v>
      </c>
      <c r="Y513" t="s">
        <v>59</v>
      </c>
      <c r="Z513">
        <v>29</v>
      </c>
      <c r="AA513" t="s">
        <v>53</v>
      </c>
      <c r="AB513" t="s">
        <v>52</v>
      </c>
      <c r="AC513" t="s">
        <v>52</v>
      </c>
      <c r="AD513" t="s">
        <v>52</v>
      </c>
      <c r="AE513" t="s">
        <v>52</v>
      </c>
      <c r="AF513" t="s">
        <v>52</v>
      </c>
      <c r="AG513" t="s">
        <v>52</v>
      </c>
      <c r="AH513" t="s">
        <v>53</v>
      </c>
      <c r="AI513" t="s">
        <v>124</v>
      </c>
      <c r="AJ513" t="s">
        <v>53</v>
      </c>
      <c r="AK513" t="s">
        <v>61</v>
      </c>
      <c r="AL513">
        <v>54.1</v>
      </c>
      <c r="AM513">
        <v>889</v>
      </c>
      <c r="AN513">
        <v>0</v>
      </c>
      <c r="AO513">
        <v>0</v>
      </c>
      <c r="AP513">
        <v>155.52000000000001</v>
      </c>
      <c r="AQ513">
        <v>1044.52</v>
      </c>
      <c r="AR513">
        <v>3</v>
      </c>
      <c r="AS513" t="s">
        <v>881</v>
      </c>
      <c r="AT513" t="s">
        <v>52</v>
      </c>
      <c r="AU513">
        <v>38</v>
      </c>
      <c r="AV513">
        <v>2276</v>
      </c>
      <c r="AY513" t="str">
        <f>IF(AND(Table1[[#This Row],[Contract]]="Month-to-Month", Table1[[#This Row],[Tenure in Months]]&lt;6, Table1[[#This Row],[Payment Method]]="Bank Withdrawal"), "High Risk", IF(OR(Table1[[#This Row],[Contract]]="Month-to-Month", Table1[[#This Row],[Tenure in Months]]&lt;12), "Medium Risk", "Low Risk"))</f>
        <v>Low Risk</v>
      </c>
    </row>
    <row r="514" spans="1:51" x14ac:dyDescent="0.35">
      <c r="A514" t="s">
        <v>933</v>
      </c>
      <c r="B514" t="s">
        <v>51</v>
      </c>
      <c r="C514">
        <v>78</v>
      </c>
      <c r="D514" t="s">
        <v>52</v>
      </c>
      <c r="E514" t="s">
        <v>53</v>
      </c>
      <c r="F514" t="s">
        <v>53</v>
      </c>
      <c r="G514" t="s">
        <v>52</v>
      </c>
      <c r="H514">
        <v>0</v>
      </c>
      <c r="I514" t="s">
        <v>54</v>
      </c>
      <c r="J514" t="s">
        <v>55</v>
      </c>
      <c r="K514" t="s">
        <v>934</v>
      </c>
      <c r="L514">
        <v>92173</v>
      </c>
      <c r="M514">
        <v>32.555827999999998</v>
      </c>
      <c r="N514">
        <v>-117.04007300000001</v>
      </c>
      <c r="O514">
        <v>28488</v>
      </c>
      <c r="P514" t="s">
        <v>57</v>
      </c>
      <c r="Q514" t="s">
        <v>53</v>
      </c>
      <c r="R514">
        <v>1</v>
      </c>
      <c r="S514">
        <v>72</v>
      </c>
      <c r="T514" t="s">
        <v>229</v>
      </c>
      <c r="U514" t="s">
        <v>52</v>
      </c>
      <c r="V514">
        <v>0</v>
      </c>
      <c r="W514" t="s">
        <v>52</v>
      </c>
      <c r="X514" t="s">
        <v>53</v>
      </c>
      <c r="Y514" t="s">
        <v>59</v>
      </c>
      <c r="Z514">
        <v>24</v>
      </c>
      <c r="AA514" t="s">
        <v>53</v>
      </c>
      <c r="AB514" t="s">
        <v>53</v>
      </c>
      <c r="AC514" t="s">
        <v>53</v>
      </c>
      <c r="AD514" t="s">
        <v>53</v>
      </c>
      <c r="AE514" t="s">
        <v>53</v>
      </c>
      <c r="AF514" t="s">
        <v>53</v>
      </c>
      <c r="AG514" t="s">
        <v>52</v>
      </c>
      <c r="AH514" t="s">
        <v>53</v>
      </c>
      <c r="AI514" t="s">
        <v>334</v>
      </c>
      <c r="AJ514" t="s">
        <v>53</v>
      </c>
      <c r="AK514" t="s">
        <v>61</v>
      </c>
      <c r="AL514">
        <v>64.8</v>
      </c>
      <c r="AM514">
        <v>4732.3500000000004</v>
      </c>
      <c r="AN514">
        <v>0</v>
      </c>
      <c r="AO514">
        <v>0</v>
      </c>
      <c r="AP514">
        <v>0</v>
      </c>
      <c r="AQ514">
        <v>4732.3500000000004</v>
      </c>
      <c r="AR514">
        <v>3</v>
      </c>
      <c r="AS514" t="s">
        <v>881</v>
      </c>
      <c r="AT514" t="s">
        <v>52</v>
      </c>
      <c r="AU514">
        <v>68</v>
      </c>
      <c r="AV514">
        <v>4886</v>
      </c>
      <c r="AY514" t="str">
        <f>IF(AND(Table1[[#This Row],[Contract]]="Month-to-Month", Table1[[#This Row],[Tenure in Months]]&lt;6, Table1[[#This Row],[Payment Method]]="Bank Withdrawal"), "High Risk", IF(OR(Table1[[#This Row],[Contract]]="Month-to-Month", Table1[[#This Row],[Tenure in Months]]&lt;12), "Medium Risk", "Low Risk"))</f>
        <v>Low Risk</v>
      </c>
    </row>
    <row r="515" spans="1:51" x14ac:dyDescent="0.35">
      <c r="A515" t="s">
        <v>935</v>
      </c>
      <c r="B515" t="s">
        <v>51</v>
      </c>
      <c r="C515">
        <v>77</v>
      </c>
      <c r="D515" t="s">
        <v>52</v>
      </c>
      <c r="E515" t="s">
        <v>53</v>
      </c>
      <c r="F515" t="s">
        <v>53</v>
      </c>
      <c r="G515" t="s">
        <v>52</v>
      </c>
      <c r="H515">
        <v>0</v>
      </c>
      <c r="I515" t="s">
        <v>54</v>
      </c>
      <c r="J515" t="s">
        <v>55</v>
      </c>
      <c r="K515" t="s">
        <v>936</v>
      </c>
      <c r="L515">
        <v>92230</v>
      </c>
      <c r="M515">
        <v>33.929811999999998</v>
      </c>
      <c r="N515">
        <v>-116.76058</v>
      </c>
      <c r="O515">
        <v>2355</v>
      </c>
      <c r="P515" t="s">
        <v>57</v>
      </c>
      <c r="Q515" t="s">
        <v>53</v>
      </c>
      <c r="R515">
        <v>5</v>
      </c>
      <c r="S515">
        <v>27</v>
      </c>
      <c r="T515" t="s">
        <v>58</v>
      </c>
      <c r="U515" t="s">
        <v>53</v>
      </c>
      <c r="V515">
        <v>33.57</v>
      </c>
      <c r="W515" t="s">
        <v>53</v>
      </c>
      <c r="X515" t="s">
        <v>53</v>
      </c>
      <c r="Y515" t="s">
        <v>59</v>
      </c>
      <c r="Z515">
        <v>21</v>
      </c>
      <c r="AA515" t="s">
        <v>52</v>
      </c>
      <c r="AB515" t="s">
        <v>53</v>
      </c>
      <c r="AC515" t="s">
        <v>53</v>
      </c>
      <c r="AD515" t="s">
        <v>53</v>
      </c>
      <c r="AE515" t="s">
        <v>53</v>
      </c>
      <c r="AF515" t="s">
        <v>53</v>
      </c>
      <c r="AG515" t="s">
        <v>52</v>
      </c>
      <c r="AH515" t="s">
        <v>53</v>
      </c>
      <c r="AI515" t="s">
        <v>124</v>
      </c>
      <c r="AJ515" t="s">
        <v>53</v>
      </c>
      <c r="AK515" t="s">
        <v>61</v>
      </c>
      <c r="AL515">
        <v>84.8</v>
      </c>
      <c r="AM515">
        <v>2309.5500000000002</v>
      </c>
      <c r="AN515">
        <v>0</v>
      </c>
      <c r="AO515">
        <v>0</v>
      </c>
      <c r="AP515">
        <v>906.39</v>
      </c>
      <c r="AQ515">
        <v>3215.94</v>
      </c>
      <c r="AR515">
        <v>3</v>
      </c>
      <c r="AS515" t="s">
        <v>881</v>
      </c>
      <c r="AT515" t="s">
        <v>52</v>
      </c>
      <c r="AU515">
        <v>75</v>
      </c>
      <c r="AV515">
        <v>5352</v>
      </c>
      <c r="AY515" t="str">
        <f>IF(AND(Table1[[#This Row],[Contract]]="Month-to-Month", Table1[[#This Row],[Tenure in Months]]&lt;6, Table1[[#This Row],[Payment Method]]="Bank Withdrawal"), "High Risk", IF(OR(Table1[[#This Row],[Contract]]="Month-to-Month", Table1[[#This Row],[Tenure in Months]]&lt;12), "Medium Risk", "Low Risk"))</f>
        <v>Low Risk</v>
      </c>
    </row>
    <row r="516" spans="1:51" x14ac:dyDescent="0.35">
      <c r="A516" t="s">
        <v>937</v>
      </c>
      <c r="B516" t="s">
        <v>66</v>
      </c>
      <c r="C516">
        <v>73</v>
      </c>
      <c r="D516" t="s">
        <v>52</v>
      </c>
      <c r="E516" t="s">
        <v>53</v>
      </c>
      <c r="F516" t="s">
        <v>52</v>
      </c>
      <c r="G516" t="s">
        <v>52</v>
      </c>
      <c r="H516">
        <v>0</v>
      </c>
      <c r="I516" t="s">
        <v>54</v>
      </c>
      <c r="J516" t="s">
        <v>55</v>
      </c>
      <c r="K516" t="s">
        <v>938</v>
      </c>
      <c r="L516">
        <v>92231</v>
      </c>
      <c r="M516">
        <v>32.690654000000002</v>
      </c>
      <c r="N516">
        <v>-115.431225</v>
      </c>
      <c r="O516">
        <v>27804</v>
      </c>
      <c r="P516" t="s">
        <v>57</v>
      </c>
      <c r="Q516" t="s">
        <v>52</v>
      </c>
      <c r="R516">
        <v>0</v>
      </c>
      <c r="S516">
        <v>2</v>
      </c>
      <c r="T516" t="s">
        <v>67</v>
      </c>
      <c r="U516" t="s">
        <v>53</v>
      </c>
      <c r="V516">
        <v>23.91</v>
      </c>
      <c r="W516" t="s">
        <v>52</v>
      </c>
      <c r="X516" t="s">
        <v>53</v>
      </c>
      <c r="Y516" t="s">
        <v>110</v>
      </c>
      <c r="Z516">
        <v>22</v>
      </c>
      <c r="AA516" t="s">
        <v>52</v>
      </c>
      <c r="AB516" t="s">
        <v>52</v>
      </c>
      <c r="AC516" t="s">
        <v>52</v>
      </c>
      <c r="AD516" t="s">
        <v>52</v>
      </c>
      <c r="AE516" t="s">
        <v>52</v>
      </c>
      <c r="AF516" t="s">
        <v>52</v>
      </c>
      <c r="AG516" t="s">
        <v>52</v>
      </c>
      <c r="AH516" t="s">
        <v>53</v>
      </c>
      <c r="AI516" t="s">
        <v>124</v>
      </c>
      <c r="AJ516" t="s">
        <v>53</v>
      </c>
      <c r="AK516" t="s">
        <v>61</v>
      </c>
      <c r="AL516">
        <v>44.3</v>
      </c>
      <c r="AM516">
        <v>89.3</v>
      </c>
      <c r="AN516">
        <v>0</v>
      </c>
      <c r="AO516">
        <v>0</v>
      </c>
      <c r="AP516">
        <v>47.82</v>
      </c>
      <c r="AQ516">
        <v>137.12</v>
      </c>
      <c r="AR516">
        <v>3</v>
      </c>
      <c r="AS516" t="s">
        <v>883</v>
      </c>
      <c r="AT516" t="s">
        <v>52</v>
      </c>
      <c r="AU516">
        <v>44</v>
      </c>
      <c r="AV516">
        <v>3805</v>
      </c>
      <c r="AY516" t="str">
        <f>IF(AND(Table1[[#This Row],[Contract]]="Month-to-Month", Table1[[#This Row],[Tenure in Months]]&lt;6, Table1[[#This Row],[Payment Method]]="Bank Withdrawal"), "High Risk", IF(OR(Table1[[#This Row],[Contract]]="Month-to-Month", Table1[[#This Row],[Tenure in Months]]&lt;12), "Medium Risk", "Low Risk"))</f>
        <v>Medium Risk</v>
      </c>
    </row>
    <row r="517" spans="1:51" x14ac:dyDescent="0.35">
      <c r="A517" t="s">
        <v>939</v>
      </c>
      <c r="B517" t="s">
        <v>66</v>
      </c>
      <c r="C517">
        <v>76</v>
      </c>
      <c r="D517" t="s">
        <v>52</v>
      </c>
      <c r="E517" t="s">
        <v>53</v>
      </c>
      <c r="F517" t="s">
        <v>53</v>
      </c>
      <c r="G517" t="s">
        <v>52</v>
      </c>
      <c r="H517">
        <v>0</v>
      </c>
      <c r="I517" t="s">
        <v>54</v>
      </c>
      <c r="J517" t="s">
        <v>55</v>
      </c>
      <c r="K517" t="s">
        <v>940</v>
      </c>
      <c r="L517">
        <v>92234</v>
      </c>
      <c r="M517">
        <v>33.829583</v>
      </c>
      <c r="N517">
        <v>-116.474131</v>
      </c>
      <c r="O517">
        <v>43141</v>
      </c>
      <c r="P517" t="s">
        <v>57</v>
      </c>
      <c r="Q517" t="s">
        <v>53</v>
      </c>
      <c r="R517">
        <v>10</v>
      </c>
      <c r="S517">
        <v>42</v>
      </c>
      <c r="T517" t="s">
        <v>58</v>
      </c>
      <c r="U517" t="s">
        <v>53</v>
      </c>
      <c r="V517">
        <v>42.29</v>
      </c>
      <c r="W517" t="s">
        <v>53</v>
      </c>
      <c r="X517" t="s">
        <v>53</v>
      </c>
      <c r="Y517" t="s">
        <v>68</v>
      </c>
      <c r="Z517">
        <v>10</v>
      </c>
      <c r="AA517" t="s">
        <v>52</v>
      </c>
      <c r="AB517" t="s">
        <v>52</v>
      </c>
      <c r="AC517" t="s">
        <v>52</v>
      </c>
      <c r="AD517" t="s">
        <v>52</v>
      </c>
      <c r="AE517" t="s">
        <v>53</v>
      </c>
      <c r="AF517" t="s">
        <v>53</v>
      </c>
      <c r="AG517" t="s">
        <v>52</v>
      </c>
      <c r="AH517" t="s">
        <v>52</v>
      </c>
      <c r="AI517" t="s">
        <v>124</v>
      </c>
      <c r="AJ517" t="s">
        <v>53</v>
      </c>
      <c r="AK517" t="s">
        <v>61</v>
      </c>
      <c r="AL517">
        <v>95.05</v>
      </c>
      <c r="AM517">
        <v>3944.5</v>
      </c>
      <c r="AN517">
        <v>0</v>
      </c>
      <c r="AO517">
        <v>100</v>
      </c>
      <c r="AP517">
        <v>1776.18</v>
      </c>
      <c r="AQ517">
        <v>5820.68</v>
      </c>
      <c r="AR517">
        <v>4</v>
      </c>
      <c r="AS517" t="s">
        <v>881</v>
      </c>
      <c r="AT517" t="s">
        <v>52</v>
      </c>
      <c r="AU517">
        <v>34</v>
      </c>
      <c r="AV517">
        <v>2677</v>
      </c>
      <c r="AY517" t="str">
        <f>IF(AND(Table1[[#This Row],[Contract]]="Month-to-Month", Table1[[#This Row],[Tenure in Months]]&lt;6, Table1[[#This Row],[Payment Method]]="Bank Withdrawal"), "High Risk", IF(OR(Table1[[#This Row],[Contract]]="Month-to-Month", Table1[[#This Row],[Tenure in Months]]&lt;12), "Medium Risk", "Low Risk"))</f>
        <v>Low Risk</v>
      </c>
    </row>
    <row r="518" spans="1:51" x14ac:dyDescent="0.35">
      <c r="A518" t="s">
        <v>941</v>
      </c>
      <c r="B518" t="s">
        <v>51</v>
      </c>
      <c r="C518">
        <v>78</v>
      </c>
      <c r="D518" t="s">
        <v>52</v>
      </c>
      <c r="E518" t="s">
        <v>53</v>
      </c>
      <c r="F518" t="s">
        <v>53</v>
      </c>
      <c r="G518" t="s">
        <v>52</v>
      </c>
      <c r="H518">
        <v>0</v>
      </c>
      <c r="I518" t="s">
        <v>54</v>
      </c>
      <c r="J518" t="s">
        <v>55</v>
      </c>
      <c r="K518" t="s">
        <v>309</v>
      </c>
      <c r="L518">
        <v>92239</v>
      </c>
      <c r="M518">
        <v>33.889605000000003</v>
      </c>
      <c r="N518">
        <v>-115.257009</v>
      </c>
      <c r="O518">
        <v>964</v>
      </c>
      <c r="P518" t="s">
        <v>57</v>
      </c>
      <c r="Q518" t="s">
        <v>53</v>
      </c>
      <c r="R518">
        <v>7</v>
      </c>
      <c r="S518">
        <v>33</v>
      </c>
      <c r="T518" t="s">
        <v>58</v>
      </c>
      <c r="U518" t="s">
        <v>53</v>
      </c>
      <c r="V518">
        <v>25.15</v>
      </c>
      <c r="W518" t="s">
        <v>53</v>
      </c>
      <c r="X518" t="s">
        <v>53</v>
      </c>
      <c r="Y518" t="s">
        <v>68</v>
      </c>
      <c r="Z518">
        <v>20</v>
      </c>
      <c r="AA518" t="s">
        <v>53</v>
      </c>
      <c r="AB518" t="s">
        <v>52</v>
      </c>
      <c r="AC518" t="s">
        <v>53</v>
      </c>
      <c r="AD518" t="s">
        <v>53</v>
      </c>
      <c r="AE518" t="s">
        <v>53</v>
      </c>
      <c r="AF518" t="s">
        <v>53</v>
      </c>
      <c r="AG518" t="s">
        <v>52</v>
      </c>
      <c r="AH518" t="s">
        <v>53</v>
      </c>
      <c r="AI518" t="s">
        <v>124</v>
      </c>
      <c r="AJ518" t="s">
        <v>53</v>
      </c>
      <c r="AK518" t="s">
        <v>61</v>
      </c>
      <c r="AL518">
        <v>109.9</v>
      </c>
      <c r="AM518">
        <v>3694.7</v>
      </c>
      <c r="AN518">
        <v>0</v>
      </c>
      <c r="AO518">
        <v>0</v>
      </c>
      <c r="AP518">
        <v>829.94999999999902</v>
      </c>
      <c r="AQ518">
        <v>4524.6499999999996</v>
      </c>
      <c r="AR518">
        <v>3</v>
      </c>
      <c r="AS518" t="s">
        <v>881</v>
      </c>
      <c r="AT518" t="s">
        <v>52</v>
      </c>
      <c r="AU518">
        <v>59</v>
      </c>
      <c r="AV518">
        <v>5655</v>
      </c>
      <c r="AY518" t="str">
        <f>IF(AND(Table1[[#This Row],[Contract]]="Month-to-Month", Table1[[#This Row],[Tenure in Months]]&lt;6, Table1[[#This Row],[Payment Method]]="Bank Withdrawal"), "High Risk", IF(OR(Table1[[#This Row],[Contract]]="Month-to-Month", Table1[[#This Row],[Tenure in Months]]&lt;12), "Medium Risk", "Low Risk"))</f>
        <v>Low Risk</v>
      </c>
    </row>
    <row r="519" spans="1:51" x14ac:dyDescent="0.35">
      <c r="A519" t="s">
        <v>942</v>
      </c>
      <c r="B519" t="s">
        <v>51</v>
      </c>
      <c r="C519">
        <v>74</v>
      </c>
      <c r="D519" t="s">
        <v>52</v>
      </c>
      <c r="E519" t="s">
        <v>53</v>
      </c>
      <c r="F519" t="s">
        <v>52</v>
      </c>
      <c r="G519" t="s">
        <v>52</v>
      </c>
      <c r="H519">
        <v>0</v>
      </c>
      <c r="I519" t="s">
        <v>54</v>
      </c>
      <c r="J519" t="s">
        <v>55</v>
      </c>
      <c r="K519" t="s">
        <v>508</v>
      </c>
      <c r="L519">
        <v>92241</v>
      </c>
      <c r="M519">
        <v>33.832799000000001</v>
      </c>
      <c r="N519">
        <v>-116.250973</v>
      </c>
      <c r="O519">
        <v>5529</v>
      </c>
      <c r="P519" t="s">
        <v>57</v>
      </c>
      <c r="Q519" t="s">
        <v>52</v>
      </c>
      <c r="R519">
        <v>0</v>
      </c>
      <c r="S519">
        <v>33</v>
      </c>
      <c r="T519" t="s">
        <v>75</v>
      </c>
      <c r="U519" t="s">
        <v>52</v>
      </c>
      <c r="V519">
        <v>0</v>
      </c>
      <c r="W519" t="s">
        <v>52</v>
      </c>
      <c r="X519" t="s">
        <v>53</v>
      </c>
      <c r="Y519" t="s">
        <v>110</v>
      </c>
      <c r="Z519">
        <v>11</v>
      </c>
      <c r="AA519" t="s">
        <v>52</v>
      </c>
      <c r="AB519" t="s">
        <v>52</v>
      </c>
      <c r="AC519" t="s">
        <v>53</v>
      </c>
      <c r="AD519" t="s">
        <v>53</v>
      </c>
      <c r="AE519" t="s">
        <v>53</v>
      </c>
      <c r="AF519" t="s">
        <v>53</v>
      </c>
      <c r="AG519" t="s">
        <v>52</v>
      </c>
      <c r="AH519" t="s">
        <v>53</v>
      </c>
      <c r="AI519" t="s">
        <v>124</v>
      </c>
      <c r="AJ519" t="s">
        <v>53</v>
      </c>
      <c r="AK519" t="s">
        <v>61</v>
      </c>
      <c r="AL519">
        <v>54.6</v>
      </c>
      <c r="AM519">
        <v>1803.7</v>
      </c>
      <c r="AN519">
        <v>0</v>
      </c>
      <c r="AO519">
        <v>0</v>
      </c>
      <c r="AP519">
        <v>0</v>
      </c>
      <c r="AQ519">
        <v>1803.7</v>
      </c>
      <c r="AR519">
        <v>4</v>
      </c>
      <c r="AS519" t="s">
        <v>881</v>
      </c>
      <c r="AT519" t="s">
        <v>52</v>
      </c>
      <c r="AU519">
        <v>30</v>
      </c>
      <c r="AV519">
        <v>5322</v>
      </c>
      <c r="AY519" t="str">
        <f>IF(AND(Table1[[#This Row],[Contract]]="Month-to-Month", Table1[[#This Row],[Tenure in Months]]&lt;6, Table1[[#This Row],[Payment Method]]="Bank Withdrawal"), "High Risk", IF(OR(Table1[[#This Row],[Contract]]="Month-to-Month", Table1[[#This Row],[Tenure in Months]]&lt;12), "Medium Risk", "Low Risk"))</f>
        <v>Low Risk</v>
      </c>
    </row>
    <row r="520" spans="1:51" x14ac:dyDescent="0.35">
      <c r="A520" t="s">
        <v>943</v>
      </c>
      <c r="B520" t="s">
        <v>51</v>
      </c>
      <c r="C520">
        <v>71</v>
      </c>
      <c r="D520" t="s">
        <v>52</v>
      </c>
      <c r="E520" t="s">
        <v>53</v>
      </c>
      <c r="F520" t="s">
        <v>53</v>
      </c>
      <c r="G520" t="s">
        <v>53</v>
      </c>
      <c r="H520">
        <v>1</v>
      </c>
      <c r="I520" t="s">
        <v>54</v>
      </c>
      <c r="J520" t="s">
        <v>55</v>
      </c>
      <c r="K520" t="s">
        <v>944</v>
      </c>
      <c r="L520">
        <v>92256</v>
      </c>
      <c r="M520">
        <v>34.097862999999997</v>
      </c>
      <c r="N520">
        <v>-116.594561</v>
      </c>
      <c r="O520">
        <v>3499</v>
      </c>
      <c r="P520" t="s">
        <v>57</v>
      </c>
      <c r="Q520" t="s">
        <v>53</v>
      </c>
      <c r="R520">
        <v>9</v>
      </c>
      <c r="S520">
        <v>32</v>
      </c>
      <c r="T520" t="s">
        <v>75</v>
      </c>
      <c r="U520" t="s">
        <v>53</v>
      </c>
      <c r="V520">
        <v>31.86</v>
      </c>
      <c r="W520" t="s">
        <v>52</v>
      </c>
      <c r="X520" t="s">
        <v>53</v>
      </c>
      <c r="Y520" t="s">
        <v>68</v>
      </c>
      <c r="Z520">
        <v>23</v>
      </c>
      <c r="AA520" t="s">
        <v>52</v>
      </c>
      <c r="AB520" t="s">
        <v>53</v>
      </c>
      <c r="AC520" t="s">
        <v>52</v>
      </c>
      <c r="AD520" t="s">
        <v>52</v>
      </c>
      <c r="AE520" t="s">
        <v>53</v>
      </c>
      <c r="AF520" t="s">
        <v>53</v>
      </c>
      <c r="AG520" t="s">
        <v>53</v>
      </c>
      <c r="AH520" t="s">
        <v>53</v>
      </c>
      <c r="AI520" t="s">
        <v>124</v>
      </c>
      <c r="AJ520" t="s">
        <v>53</v>
      </c>
      <c r="AK520" t="s">
        <v>87</v>
      </c>
      <c r="AL520">
        <v>93.95</v>
      </c>
      <c r="AM520">
        <v>2861.45</v>
      </c>
      <c r="AN520">
        <v>0</v>
      </c>
      <c r="AO520">
        <v>0</v>
      </c>
      <c r="AP520">
        <v>1019.52</v>
      </c>
      <c r="AQ520">
        <v>3880.97</v>
      </c>
      <c r="AR520">
        <v>5</v>
      </c>
      <c r="AS520" t="s">
        <v>881</v>
      </c>
      <c r="AT520" t="s">
        <v>52</v>
      </c>
      <c r="AU520">
        <v>62</v>
      </c>
      <c r="AV520">
        <v>2844</v>
      </c>
      <c r="AY520" t="str">
        <f>IF(AND(Table1[[#This Row],[Contract]]="Month-to-Month", Table1[[#This Row],[Tenure in Months]]&lt;6, Table1[[#This Row],[Payment Method]]="Bank Withdrawal"), "High Risk", IF(OR(Table1[[#This Row],[Contract]]="Month-to-Month", Table1[[#This Row],[Tenure in Months]]&lt;12), "Medium Risk", "Low Risk"))</f>
        <v>Low Risk</v>
      </c>
    </row>
    <row r="521" spans="1:51" x14ac:dyDescent="0.35">
      <c r="A521" t="s">
        <v>945</v>
      </c>
      <c r="B521" t="s">
        <v>66</v>
      </c>
      <c r="C521">
        <v>72</v>
      </c>
      <c r="D521" t="s">
        <v>52</v>
      </c>
      <c r="E521" t="s">
        <v>53</v>
      </c>
      <c r="F521" t="s">
        <v>53</v>
      </c>
      <c r="G521" t="s">
        <v>52</v>
      </c>
      <c r="H521">
        <v>0</v>
      </c>
      <c r="I521" t="s">
        <v>54</v>
      </c>
      <c r="J521" t="s">
        <v>55</v>
      </c>
      <c r="K521" t="s">
        <v>946</v>
      </c>
      <c r="L521">
        <v>92266</v>
      </c>
      <c r="M521">
        <v>33.3249</v>
      </c>
      <c r="N521">
        <v>-114.758334</v>
      </c>
      <c r="O521">
        <v>291</v>
      </c>
      <c r="P521" t="s">
        <v>57</v>
      </c>
      <c r="Q521" t="s">
        <v>53</v>
      </c>
      <c r="R521">
        <v>10</v>
      </c>
      <c r="S521">
        <v>48</v>
      </c>
      <c r="T521" t="s">
        <v>58</v>
      </c>
      <c r="U521" t="s">
        <v>53</v>
      </c>
      <c r="V521">
        <v>12.6</v>
      </c>
      <c r="W521" t="s">
        <v>52</v>
      </c>
      <c r="X521" t="s">
        <v>53</v>
      </c>
      <c r="Y521" t="s">
        <v>68</v>
      </c>
      <c r="Z521">
        <v>21</v>
      </c>
      <c r="AA521" t="s">
        <v>52</v>
      </c>
      <c r="AB521" t="s">
        <v>52</v>
      </c>
      <c r="AC521" t="s">
        <v>52</v>
      </c>
      <c r="AD521" t="s">
        <v>52</v>
      </c>
      <c r="AE521" t="s">
        <v>52</v>
      </c>
      <c r="AF521" t="s">
        <v>52</v>
      </c>
      <c r="AG521" t="s">
        <v>52</v>
      </c>
      <c r="AH521" t="s">
        <v>53</v>
      </c>
      <c r="AI521" t="s">
        <v>124</v>
      </c>
      <c r="AJ521" t="s">
        <v>53</v>
      </c>
      <c r="AK521" t="s">
        <v>61</v>
      </c>
      <c r="AL521">
        <v>70.650000000000006</v>
      </c>
      <c r="AM521">
        <v>3545.05</v>
      </c>
      <c r="AN521">
        <v>0</v>
      </c>
      <c r="AO521">
        <v>0</v>
      </c>
      <c r="AP521">
        <v>604.79999999999995</v>
      </c>
      <c r="AQ521">
        <v>4149.8500000000004</v>
      </c>
      <c r="AR521">
        <v>3</v>
      </c>
      <c r="AS521" t="s">
        <v>881</v>
      </c>
      <c r="AT521" t="s">
        <v>52</v>
      </c>
      <c r="AU521">
        <v>71</v>
      </c>
      <c r="AV521">
        <v>5523</v>
      </c>
      <c r="AY521" t="str">
        <f>IF(AND(Table1[[#This Row],[Contract]]="Month-to-Month", Table1[[#This Row],[Tenure in Months]]&lt;6, Table1[[#This Row],[Payment Method]]="Bank Withdrawal"), "High Risk", IF(OR(Table1[[#This Row],[Contract]]="Month-to-Month", Table1[[#This Row],[Tenure in Months]]&lt;12), "Medium Risk", "Low Risk"))</f>
        <v>Low Risk</v>
      </c>
    </row>
    <row r="522" spans="1:51" x14ac:dyDescent="0.35">
      <c r="A522" t="s">
        <v>947</v>
      </c>
      <c r="B522" t="s">
        <v>66</v>
      </c>
      <c r="C522">
        <v>75</v>
      </c>
      <c r="D522" t="s">
        <v>52</v>
      </c>
      <c r="E522" t="s">
        <v>53</v>
      </c>
      <c r="F522" t="s">
        <v>53</v>
      </c>
      <c r="G522" t="s">
        <v>52</v>
      </c>
      <c r="H522">
        <v>0</v>
      </c>
      <c r="I522" t="s">
        <v>54</v>
      </c>
      <c r="J522" t="s">
        <v>55</v>
      </c>
      <c r="K522" t="s">
        <v>948</v>
      </c>
      <c r="L522">
        <v>92281</v>
      </c>
      <c r="M522">
        <v>33.036790000000003</v>
      </c>
      <c r="N522">
        <v>-115.60503</v>
      </c>
      <c r="O522">
        <v>2388</v>
      </c>
      <c r="P522" t="s">
        <v>57</v>
      </c>
      <c r="Q522" t="s">
        <v>53</v>
      </c>
      <c r="R522">
        <v>5</v>
      </c>
      <c r="S522">
        <v>55</v>
      </c>
      <c r="T522" t="s">
        <v>58</v>
      </c>
      <c r="U522" t="s">
        <v>53</v>
      </c>
      <c r="V522">
        <v>29.53</v>
      </c>
      <c r="W522" t="s">
        <v>53</v>
      </c>
      <c r="X522" t="s">
        <v>53</v>
      </c>
      <c r="Y522" t="s">
        <v>110</v>
      </c>
      <c r="Z522">
        <v>29</v>
      </c>
      <c r="AA522" t="s">
        <v>52</v>
      </c>
      <c r="AB522" t="s">
        <v>52</v>
      </c>
      <c r="AC522" t="s">
        <v>52</v>
      </c>
      <c r="AD522" t="s">
        <v>52</v>
      </c>
      <c r="AE522" t="s">
        <v>52</v>
      </c>
      <c r="AF522" t="s">
        <v>52</v>
      </c>
      <c r="AG522" t="s">
        <v>52</v>
      </c>
      <c r="AH522" t="s">
        <v>53</v>
      </c>
      <c r="AI522" t="s">
        <v>124</v>
      </c>
      <c r="AJ522" t="s">
        <v>52</v>
      </c>
      <c r="AK522" t="s">
        <v>61</v>
      </c>
      <c r="AL522">
        <v>51.65</v>
      </c>
      <c r="AM522">
        <v>2838.55</v>
      </c>
      <c r="AN522">
        <v>0</v>
      </c>
      <c r="AO522">
        <v>0</v>
      </c>
      <c r="AP522">
        <v>1624.15</v>
      </c>
      <c r="AQ522">
        <v>4462.7</v>
      </c>
      <c r="AR522">
        <v>3</v>
      </c>
      <c r="AS522" t="s">
        <v>881</v>
      </c>
      <c r="AT522" t="s">
        <v>52</v>
      </c>
      <c r="AU522">
        <v>24</v>
      </c>
      <c r="AV522">
        <v>4763</v>
      </c>
      <c r="AY522" t="str">
        <f>IF(AND(Table1[[#This Row],[Contract]]="Month-to-Month", Table1[[#This Row],[Tenure in Months]]&lt;6, Table1[[#This Row],[Payment Method]]="Bank Withdrawal"), "High Risk", IF(OR(Table1[[#This Row],[Contract]]="Month-to-Month", Table1[[#This Row],[Tenure in Months]]&lt;12), "Medium Risk", "Low Risk"))</f>
        <v>Low Risk</v>
      </c>
    </row>
    <row r="523" spans="1:51" x14ac:dyDescent="0.35">
      <c r="A523" t="s">
        <v>949</v>
      </c>
      <c r="B523" t="s">
        <v>51</v>
      </c>
      <c r="C523">
        <v>79</v>
      </c>
      <c r="D523" t="s">
        <v>52</v>
      </c>
      <c r="E523" t="s">
        <v>53</v>
      </c>
      <c r="F523" t="s">
        <v>53</v>
      </c>
      <c r="G523" t="s">
        <v>52</v>
      </c>
      <c r="H523">
        <v>0</v>
      </c>
      <c r="I523" t="s">
        <v>54</v>
      </c>
      <c r="J523" t="s">
        <v>55</v>
      </c>
      <c r="K523" t="s">
        <v>950</v>
      </c>
      <c r="L523">
        <v>92282</v>
      </c>
      <c r="M523">
        <v>33.972293000000001</v>
      </c>
      <c r="N523">
        <v>-116.654195</v>
      </c>
      <c r="O523">
        <v>805</v>
      </c>
      <c r="P523" t="s">
        <v>57</v>
      </c>
      <c r="Q523" t="s">
        <v>53</v>
      </c>
      <c r="R523">
        <v>4</v>
      </c>
      <c r="S523">
        <v>52</v>
      </c>
      <c r="T523" t="s">
        <v>58</v>
      </c>
      <c r="U523" t="s">
        <v>53</v>
      </c>
      <c r="V523">
        <v>29.15</v>
      </c>
      <c r="W523" t="s">
        <v>53</v>
      </c>
      <c r="X523" t="s">
        <v>53</v>
      </c>
      <c r="Y523" t="s">
        <v>68</v>
      </c>
      <c r="Z523">
        <v>9</v>
      </c>
      <c r="AA523" t="s">
        <v>52</v>
      </c>
      <c r="AB523" t="s">
        <v>53</v>
      </c>
      <c r="AC523" t="s">
        <v>53</v>
      </c>
      <c r="AD523" t="s">
        <v>52</v>
      </c>
      <c r="AE523" t="s">
        <v>53</v>
      </c>
      <c r="AF523" t="s">
        <v>53</v>
      </c>
      <c r="AG523" t="s">
        <v>53</v>
      </c>
      <c r="AH523" t="s">
        <v>53</v>
      </c>
      <c r="AI523" t="s">
        <v>124</v>
      </c>
      <c r="AJ523" t="s">
        <v>53</v>
      </c>
      <c r="AK523" t="s">
        <v>61</v>
      </c>
      <c r="AL523">
        <v>105.1</v>
      </c>
      <c r="AM523">
        <v>5376.4</v>
      </c>
      <c r="AN523">
        <v>0</v>
      </c>
      <c r="AO523">
        <v>0</v>
      </c>
      <c r="AP523">
        <v>1515.8</v>
      </c>
      <c r="AQ523">
        <v>6892.2</v>
      </c>
      <c r="AR523">
        <v>4</v>
      </c>
      <c r="AS523" t="s">
        <v>881</v>
      </c>
      <c r="AT523" t="s">
        <v>52</v>
      </c>
      <c r="AU523">
        <v>47</v>
      </c>
      <c r="AV523">
        <v>4621</v>
      </c>
      <c r="AY523" t="str">
        <f>IF(AND(Table1[[#This Row],[Contract]]="Month-to-Month", Table1[[#This Row],[Tenure in Months]]&lt;6, Table1[[#This Row],[Payment Method]]="Bank Withdrawal"), "High Risk", IF(OR(Table1[[#This Row],[Contract]]="Month-to-Month", Table1[[#This Row],[Tenure in Months]]&lt;12), "Medium Risk", "Low Risk"))</f>
        <v>Low Risk</v>
      </c>
    </row>
    <row r="524" spans="1:51" x14ac:dyDescent="0.35">
      <c r="A524" t="s">
        <v>951</v>
      </c>
      <c r="B524" t="s">
        <v>66</v>
      </c>
      <c r="C524">
        <v>76</v>
      </c>
      <c r="D524" t="s">
        <v>52</v>
      </c>
      <c r="E524" t="s">
        <v>53</v>
      </c>
      <c r="F524" t="s">
        <v>52</v>
      </c>
      <c r="G524" t="s">
        <v>52</v>
      </c>
      <c r="H524">
        <v>0</v>
      </c>
      <c r="I524" t="s">
        <v>54</v>
      </c>
      <c r="J524" t="s">
        <v>55</v>
      </c>
      <c r="K524" t="s">
        <v>952</v>
      </c>
      <c r="L524">
        <v>92316</v>
      </c>
      <c r="M524">
        <v>34.059722000000001</v>
      </c>
      <c r="N524">
        <v>-117.39104</v>
      </c>
      <c r="O524">
        <v>25995</v>
      </c>
      <c r="P524" t="s">
        <v>57</v>
      </c>
      <c r="Q524" t="s">
        <v>52</v>
      </c>
      <c r="R524">
        <v>0</v>
      </c>
      <c r="S524">
        <v>49</v>
      </c>
      <c r="T524" t="s">
        <v>58</v>
      </c>
      <c r="U524" t="s">
        <v>53</v>
      </c>
      <c r="V524">
        <v>24.84</v>
      </c>
      <c r="W524" t="s">
        <v>53</v>
      </c>
      <c r="X524" t="s">
        <v>53</v>
      </c>
      <c r="Y524" t="s">
        <v>68</v>
      </c>
      <c r="Z524">
        <v>14</v>
      </c>
      <c r="AA524" t="s">
        <v>53</v>
      </c>
      <c r="AB524" t="s">
        <v>52</v>
      </c>
      <c r="AC524" t="s">
        <v>52</v>
      </c>
      <c r="AD524" t="s">
        <v>52</v>
      </c>
      <c r="AE524" t="s">
        <v>53</v>
      </c>
      <c r="AF524" t="s">
        <v>53</v>
      </c>
      <c r="AG524" t="s">
        <v>53</v>
      </c>
      <c r="AH524" t="s">
        <v>53</v>
      </c>
      <c r="AI524" t="s">
        <v>124</v>
      </c>
      <c r="AJ524" t="s">
        <v>52</v>
      </c>
      <c r="AK524" t="s">
        <v>69</v>
      </c>
      <c r="AL524">
        <v>101.55</v>
      </c>
      <c r="AM524">
        <v>5070.3999999999996</v>
      </c>
      <c r="AN524">
        <v>0</v>
      </c>
      <c r="AO524">
        <v>0</v>
      </c>
      <c r="AP524">
        <v>1217.1600000000001</v>
      </c>
      <c r="AQ524">
        <v>6287.5599999999904</v>
      </c>
      <c r="AR524">
        <v>3</v>
      </c>
      <c r="AS524" t="s">
        <v>881</v>
      </c>
      <c r="AT524" t="s">
        <v>52</v>
      </c>
      <c r="AU524">
        <v>22</v>
      </c>
      <c r="AV524">
        <v>5348</v>
      </c>
      <c r="AY524" t="str">
        <f>IF(AND(Table1[[#This Row],[Contract]]="Month-to-Month", Table1[[#This Row],[Tenure in Months]]&lt;6, Table1[[#This Row],[Payment Method]]="Bank Withdrawal"), "High Risk", IF(OR(Table1[[#This Row],[Contract]]="Month-to-Month", Table1[[#This Row],[Tenure in Months]]&lt;12), "Medium Risk", "Low Risk"))</f>
        <v>Low Risk</v>
      </c>
    </row>
    <row r="525" spans="1:51" x14ac:dyDescent="0.35">
      <c r="A525" t="s">
        <v>953</v>
      </c>
      <c r="B525" t="s">
        <v>66</v>
      </c>
      <c r="C525">
        <v>78</v>
      </c>
      <c r="D525" t="s">
        <v>52</v>
      </c>
      <c r="E525" t="s">
        <v>53</v>
      </c>
      <c r="F525" t="s">
        <v>52</v>
      </c>
      <c r="G525" t="s">
        <v>52</v>
      </c>
      <c r="H525">
        <v>0</v>
      </c>
      <c r="I525" t="s">
        <v>54</v>
      </c>
      <c r="J525" t="s">
        <v>55</v>
      </c>
      <c r="K525" t="s">
        <v>954</v>
      </c>
      <c r="L525">
        <v>92336</v>
      </c>
      <c r="M525">
        <v>34.136367</v>
      </c>
      <c r="N525">
        <v>-117.460803</v>
      </c>
      <c r="O525">
        <v>54586</v>
      </c>
      <c r="P525" t="s">
        <v>57</v>
      </c>
      <c r="Q525" t="s">
        <v>52</v>
      </c>
      <c r="R525">
        <v>0</v>
      </c>
      <c r="S525">
        <v>22</v>
      </c>
      <c r="T525" t="s">
        <v>72</v>
      </c>
      <c r="U525" t="s">
        <v>53</v>
      </c>
      <c r="V525">
        <v>49.98</v>
      </c>
      <c r="W525" t="s">
        <v>52</v>
      </c>
      <c r="X525" t="s">
        <v>53</v>
      </c>
      <c r="Y525" t="s">
        <v>59</v>
      </c>
      <c r="Z525">
        <v>28</v>
      </c>
      <c r="AA525" t="s">
        <v>53</v>
      </c>
      <c r="AB525" t="s">
        <v>52</v>
      </c>
      <c r="AC525" t="s">
        <v>53</v>
      </c>
      <c r="AD525" t="s">
        <v>53</v>
      </c>
      <c r="AE525" t="s">
        <v>52</v>
      </c>
      <c r="AF525" t="s">
        <v>53</v>
      </c>
      <c r="AG525" t="s">
        <v>53</v>
      </c>
      <c r="AH525" t="s">
        <v>53</v>
      </c>
      <c r="AI525" t="s">
        <v>124</v>
      </c>
      <c r="AJ525" t="s">
        <v>53</v>
      </c>
      <c r="AK525" t="s">
        <v>87</v>
      </c>
      <c r="AL525">
        <v>69.75</v>
      </c>
      <c r="AM525">
        <v>1545.4</v>
      </c>
      <c r="AN525">
        <v>0</v>
      </c>
      <c r="AO525">
        <v>0</v>
      </c>
      <c r="AP525">
        <v>1099.56</v>
      </c>
      <c r="AQ525">
        <v>2644.96</v>
      </c>
      <c r="AR525">
        <v>3</v>
      </c>
      <c r="AS525" t="s">
        <v>881</v>
      </c>
      <c r="AT525" t="s">
        <v>52</v>
      </c>
      <c r="AU525">
        <v>32</v>
      </c>
      <c r="AV525">
        <v>3509</v>
      </c>
      <c r="AY525" t="str">
        <f>IF(AND(Table1[[#This Row],[Contract]]="Month-to-Month", Table1[[#This Row],[Tenure in Months]]&lt;6, Table1[[#This Row],[Payment Method]]="Bank Withdrawal"), "High Risk", IF(OR(Table1[[#This Row],[Contract]]="Month-to-Month", Table1[[#This Row],[Tenure in Months]]&lt;12), "Medium Risk", "Low Risk"))</f>
        <v>Low Risk</v>
      </c>
    </row>
    <row r="526" spans="1:51" x14ac:dyDescent="0.35">
      <c r="A526" t="s">
        <v>955</v>
      </c>
      <c r="B526" t="s">
        <v>51</v>
      </c>
      <c r="C526">
        <v>75</v>
      </c>
      <c r="D526" t="s">
        <v>52</v>
      </c>
      <c r="E526" t="s">
        <v>53</v>
      </c>
      <c r="F526" t="s">
        <v>53</v>
      </c>
      <c r="G526" t="s">
        <v>52</v>
      </c>
      <c r="H526">
        <v>0</v>
      </c>
      <c r="I526" t="s">
        <v>54</v>
      </c>
      <c r="J526" t="s">
        <v>55</v>
      </c>
      <c r="K526" t="s">
        <v>956</v>
      </c>
      <c r="L526">
        <v>92359</v>
      </c>
      <c r="M526">
        <v>34.103577999999999</v>
      </c>
      <c r="N526">
        <v>-117.04053999999999</v>
      </c>
      <c r="O526">
        <v>7324</v>
      </c>
      <c r="P526" t="s">
        <v>57</v>
      </c>
      <c r="Q526" t="s">
        <v>53</v>
      </c>
      <c r="R526">
        <v>5</v>
      </c>
      <c r="S526">
        <v>72</v>
      </c>
      <c r="T526" t="s">
        <v>229</v>
      </c>
      <c r="U526" t="s">
        <v>53</v>
      </c>
      <c r="V526">
        <v>21.37</v>
      </c>
      <c r="W526" t="s">
        <v>53</v>
      </c>
      <c r="X526" t="s">
        <v>53</v>
      </c>
      <c r="Y526" t="s">
        <v>68</v>
      </c>
      <c r="Z526">
        <v>13</v>
      </c>
      <c r="AA526" t="s">
        <v>53</v>
      </c>
      <c r="AB526" t="s">
        <v>53</v>
      </c>
      <c r="AC526" t="s">
        <v>53</v>
      </c>
      <c r="AD526" t="s">
        <v>53</v>
      </c>
      <c r="AE526" t="s">
        <v>53</v>
      </c>
      <c r="AF526" t="s">
        <v>53</v>
      </c>
      <c r="AG526" t="s">
        <v>53</v>
      </c>
      <c r="AH526" t="s">
        <v>52</v>
      </c>
      <c r="AI526" t="s">
        <v>334</v>
      </c>
      <c r="AJ526" t="s">
        <v>53</v>
      </c>
      <c r="AK526" t="s">
        <v>61</v>
      </c>
      <c r="AL526">
        <v>116.05</v>
      </c>
      <c r="AM526">
        <v>8404.9</v>
      </c>
      <c r="AN526">
        <v>0</v>
      </c>
      <c r="AO526">
        <v>120</v>
      </c>
      <c r="AP526">
        <v>1538.64</v>
      </c>
      <c r="AQ526">
        <v>10063.539999999901</v>
      </c>
      <c r="AR526">
        <v>3</v>
      </c>
      <c r="AS526" t="s">
        <v>881</v>
      </c>
      <c r="AT526" t="s">
        <v>52</v>
      </c>
      <c r="AU526">
        <v>64</v>
      </c>
      <c r="AV526">
        <v>4404</v>
      </c>
      <c r="AY526" t="str">
        <f>IF(AND(Table1[[#This Row],[Contract]]="Month-to-Month", Table1[[#This Row],[Tenure in Months]]&lt;6, Table1[[#This Row],[Payment Method]]="Bank Withdrawal"), "High Risk", IF(OR(Table1[[#This Row],[Contract]]="Month-to-Month", Table1[[#This Row],[Tenure in Months]]&lt;12), "Medium Risk", "Low Risk"))</f>
        <v>Low Risk</v>
      </c>
    </row>
    <row r="527" spans="1:51" x14ac:dyDescent="0.35">
      <c r="A527" t="s">
        <v>957</v>
      </c>
      <c r="B527" t="s">
        <v>51</v>
      </c>
      <c r="C527">
        <v>66</v>
      </c>
      <c r="D527" t="s">
        <v>52</v>
      </c>
      <c r="E527" t="s">
        <v>53</v>
      </c>
      <c r="F527" t="s">
        <v>53</v>
      </c>
      <c r="G527" t="s">
        <v>52</v>
      </c>
      <c r="H527">
        <v>0</v>
      </c>
      <c r="I527" t="s">
        <v>54</v>
      </c>
      <c r="J527" t="s">
        <v>55</v>
      </c>
      <c r="K527" t="s">
        <v>958</v>
      </c>
      <c r="L527">
        <v>92364</v>
      </c>
      <c r="M527">
        <v>35.478735999999998</v>
      </c>
      <c r="N527">
        <v>-115.51698399999999</v>
      </c>
      <c r="O527">
        <v>162</v>
      </c>
      <c r="P527" t="s">
        <v>57</v>
      </c>
      <c r="Q527" t="s">
        <v>53</v>
      </c>
      <c r="R527">
        <v>2</v>
      </c>
      <c r="S527">
        <v>64</v>
      </c>
      <c r="T527" t="s">
        <v>58</v>
      </c>
      <c r="U527" t="s">
        <v>53</v>
      </c>
      <c r="V527">
        <v>20.190000000000001</v>
      </c>
      <c r="W527" t="s">
        <v>53</v>
      </c>
      <c r="X527" t="s">
        <v>53</v>
      </c>
      <c r="Y527" t="s">
        <v>68</v>
      </c>
      <c r="Z527">
        <v>8</v>
      </c>
      <c r="AA527" t="s">
        <v>52</v>
      </c>
      <c r="AB527" t="s">
        <v>52</v>
      </c>
      <c r="AC527" t="s">
        <v>53</v>
      </c>
      <c r="AD527" t="s">
        <v>53</v>
      </c>
      <c r="AE527" t="s">
        <v>53</v>
      </c>
      <c r="AF527" t="s">
        <v>53</v>
      </c>
      <c r="AG527" t="s">
        <v>53</v>
      </c>
      <c r="AH527" t="s">
        <v>53</v>
      </c>
      <c r="AI527" t="s">
        <v>334</v>
      </c>
      <c r="AJ527" t="s">
        <v>52</v>
      </c>
      <c r="AK527" t="s">
        <v>61</v>
      </c>
      <c r="AL527">
        <v>102.1</v>
      </c>
      <c r="AM527">
        <v>6538.45</v>
      </c>
      <c r="AN527">
        <v>0</v>
      </c>
      <c r="AO527">
        <v>0</v>
      </c>
      <c r="AP527">
        <v>1292.1600000000001</v>
      </c>
      <c r="AQ527">
        <v>7830.61</v>
      </c>
      <c r="AR527">
        <v>4</v>
      </c>
      <c r="AS527" t="s">
        <v>881</v>
      </c>
      <c r="AT527" t="s">
        <v>52</v>
      </c>
      <c r="AU527">
        <v>28</v>
      </c>
      <c r="AV527">
        <v>6270</v>
      </c>
      <c r="AY527" t="str">
        <f>IF(AND(Table1[[#This Row],[Contract]]="Month-to-Month", Table1[[#This Row],[Tenure in Months]]&lt;6, Table1[[#This Row],[Payment Method]]="Bank Withdrawal"), "High Risk", IF(OR(Table1[[#This Row],[Contract]]="Month-to-Month", Table1[[#This Row],[Tenure in Months]]&lt;12), "Medium Risk", "Low Risk"))</f>
        <v>Low Risk</v>
      </c>
    </row>
    <row r="528" spans="1:51" x14ac:dyDescent="0.35">
      <c r="A528" t="s">
        <v>959</v>
      </c>
      <c r="B528" t="s">
        <v>66</v>
      </c>
      <c r="C528">
        <v>71</v>
      </c>
      <c r="D528" t="s">
        <v>52</v>
      </c>
      <c r="E528" t="s">
        <v>53</v>
      </c>
      <c r="F528" t="s">
        <v>52</v>
      </c>
      <c r="G528" t="s">
        <v>52</v>
      </c>
      <c r="H528">
        <v>0</v>
      </c>
      <c r="I528" t="s">
        <v>54</v>
      </c>
      <c r="J528" t="s">
        <v>55</v>
      </c>
      <c r="K528" t="s">
        <v>960</v>
      </c>
      <c r="L528">
        <v>92372</v>
      </c>
      <c r="M528">
        <v>34.459322</v>
      </c>
      <c r="N528">
        <v>-117.629729</v>
      </c>
      <c r="O528">
        <v>4280</v>
      </c>
      <c r="P528" t="s">
        <v>57</v>
      </c>
      <c r="Q528" t="s">
        <v>52</v>
      </c>
      <c r="R528">
        <v>0</v>
      </c>
      <c r="S528">
        <v>17</v>
      </c>
      <c r="T528" t="s">
        <v>72</v>
      </c>
      <c r="U528" t="s">
        <v>53</v>
      </c>
      <c r="V528">
        <v>24.15</v>
      </c>
      <c r="W528" t="s">
        <v>52</v>
      </c>
      <c r="X528" t="s">
        <v>52</v>
      </c>
      <c r="Y528" t="s">
        <v>58</v>
      </c>
      <c r="Z528">
        <v>0</v>
      </c>
      <c r="AA528" t="s">
        <v>52</v>
      </c>
      <c r="AB528" t="s">
        <v>52</v>
      </c>
      <c r="AC528" t="s">
        <v>52</v>
      </c>
      <c r="AD528" t="s">
        <v>52</v>
      </c>
      <c r="AE528" t="s">
        <v>52</v>
      </c>
      <c r="AF528" t="s">
        <v>52</v>
      </c>
      <c r="AG528" t="s">
        <v>52</v>
      </c>
      <c r="AH528" t="s">
        <v>52</v>
      </c>
      <c r="AI528" t="s">
        <v>124</v>
      </c>
      <c r="AJ528" t="s">
        <v>52</v>
      </c>
      <c r="AK528" t="s">
        <v>87</v>
      </c>
      <c r="AL528">
        <v>20.65</v>
      </c>
      <c r="AM528">
        <v>330.6</v>
      </c>
      <c r="AN528">
        <v>0</v>
      </c>
      <c r="AO528">
        <v>0</v>
      </c>
      <c r="AP528">
        <v>410.54999999999899</v>
      </c>
      <c r="AQ528">
        <v>741.15</v>
      </c>
      <c r="AR528">
        <v>4</v>
      </c>
      <c r="AS528" t="s">
        <v>881</v>
      </c>
      <c r="AT528" t="s">
        <v>52</v>
      </c>
      <c r="AU528">
        <v>40</v>
      </c>
      <c r="AV528">
        <v>4086</v>
      </c>
      <c r="AY528" t="str">
        <f>IF(AND(Table1[[#This Row],[Contract]]="Month-to-Month", Table1[[#This Row],[Tenure in Months]]&lt;6, Table1[[#This Row],[Payment Method]]="Bank Withdrawal"), "High Risk", IF(OR(Table1[[#This Row],[Contract]]="Month-to-Month", Table1[[#This Row],[Tenure in Months]]&lt;12), "Medium Risk", "Low Risk"))</f>
        <v>Low Risk</v>
      </c>
    </row>
    <row r="529" spans="1:51" x14ac:dyDescent="0.35">
      <c r="A529" t="s">
        <v>961</v>
      </c>
      <c r="B529" t="s">
        <v>51</v>
      </c>
      <c r="C529">
        <v>77</v>
      </c>
      <c r="D529" t="s">
        <v>52</v>
      </c>
      <c r="E529" t="s">
        <v>53</v>
      </c>
      <c r="F529" t="s">
        <v>53</v>
      </c>
      <c r="G529" t="s">
        <v>53</v>
      </c>
      <c r="H529">
        <v>1</v>
      </c>
      <c r="I529" t="s">
        <v>54</v>
      </c>
      <c r="J529" t="s">
        <v>55</v>
      </c>
      <c r="K529" t="s">
        <v>962</v>
      </c>
      <c r="L529">
        <v>92384</v>
      </c>
      <c r="M529">
        <v>35.924252000000003</v>
      </c>
      <c r="N529">
        <v>-116.18866800000001</v>
      </c>
      <c r="O529">
        <v>87</v>
      </c>
      <c r="P529" t="s">
        <v>57</v>
      </c>
      <c r="Q529" t="s">
        <v>53</v>
      </c>
      <c r="R529">
        <v>6</v>
      </c>
      <c r="S529">
        <v>35</v>
      </c>
      <c r="T529" t="s">
        <v>75</v>
      </c>
      <c r="U529" t="s">
        <v>53</v>
      </c>
      <c r="V529">
        <v>14.19</v>
      </c>
      <c r="W529" t="s">
        <v>52</v>
      </c>
      <c r="X529" t="s">
        <v>53</v>
      </c>
      <c r="Y529" t="s">
        <v>59</v>
      </c>
      <c r="Z529">
        <v>17</v>
      </c>
      <c r="AA529" t="s">
        <v>52</v>
      </c>
      <c r="AB529" t="s">
        <v>53</v>
      </c>
      <c r="AC529" t="s">
        <v>52</v>
      </c>
      <c r="AD529" t="s">
        <v>53</v>
      </c>
      <c r="AE529" t="s">
        <v>53</v>
      </c>
      <c r="AF529" t="s">
        <v>53</v>
      </c>
      <c r="AG529" t="s">
        <v>53</v>
      </c>
      <c r="AH529" t="s">
        <v>53</v>
      </c>
      <c r="AI529" t="s">
        <v>124</v>
      </c>
      <c r="AJ529" t="s">
        <v>53</v>
      </c>
      <c r="AK529" t="s">
        <v>61</v>
      </c>
      <c r="AL529">
        <v>76.05</v>
      </c>
      <c r="AM529">
        <v>2747.2</v>
      </c>
      <c r="AN529">
        <v>0</v>
      </c>
      <c r="AO529">
        <v>0</v>
      </c>
      <c r="AP529">
        <v>496.65</v>
      </c>
      <c r="AQ529">
        <v>3243.85</v>
      </c>
      <c r="AR529">
        <v>5</v>
      </c>
      <c r="AS529" t="s">
        <v>881</v>
      </c>
      <c r="AT529" t="s">
        <v>52</v>
      </c>
      <c r="AU529">
        <v>38</v>
      </c>
      <c r="AV529">
        <v>5479</v>
      </c>
      <c r="AY529" t="str">
        <f>IF(AND(Table1[[#This Row],[Contract]]="Month-to-Month", Table1[[#This Row],[Tenure in Months]]&lt;6, Table1[[#This Row],[Payment Method]]="Bank Withdrawal"), "High Risk", IF(OR(Table1[[#This Row],[Contract]]="Month-to-Month", Table1[[#This Row],[Tenure in Months]]&lt;12), "Medium Risk", "Low Risk"))</f>
        <v>Low Risk</v>
      </c>
    </row>
    <row r="530" spans="1:51" x14ac:dyDescent="0.35">
      <c r="A530" t="s">
        <v>963</v>
      </c>
      <c r="B530" t="s">
        <v>66</v>
      </c>
      <c r="C530">
        <v>74</v>
      </c>
      <c r="D530" t="s">
        <v>52</v>
      </c>
      <c r="E530" t="s">
        <v>53</v>
      </c>
      <c r="F530" t="s">
        <v>52</v>
      </c>
      <c r="G530" t="s">
        <v>52</v>
      </c>
      <c r="H530">
        <v>0</v>
      </c>
      <c r="I530" t="s">
        <v>54</v>
      </c>
      <c r="J530" t="s">
        <v>55</v>
      </c>
      <c r="K530" t="s">
        <v>964</v>
      </c>
      <c r="L530">
        <v>92398</v>
      </c>
      <c r="M530">
        <v>35.013299000000004</v>
      </c>
      <c r="N530">
        <v>-116.834092</v>
      </c>
      <c r="O530">
        <v>1195</v>
      </c>
      <c r="P530" t="s">
        <v>57</v>
      </c>
      <c r="Q530" t="s">
        <v>52</v>
      </c>
      <c r="R530">
        <v>0</v>
      </c>
      <c r="S530">
        <v>20</v>
      </c>
      <c r="T530" t="s">
        <v>72</v>
      </c>
      <c r="U530" t="s">
        <v>53</v>
      </c>
      <c r="V530">
        <v>23.18</v>
      </c>
      <c r="W530" t="s">
        <v>52</v>
      </c>
      <c r="X530" t="s">
        <v>53</v>
      </c>
      <c r="Y530" t="s">
        <v>68</v>
      </c>
      <c r="Z530">
        <v>21</v>
      </c>
      <c r="AA530" t="s">
        <v>52</v>
      </c>
      <c r="AB530" t="s">
        <v>52</v>
      </c>
      <c r="AC530" t="s">
        <v>52</v>
      </c>
      <c r="AD530" t="s">
        <v>52</v>
      </c>
      <c r="AE530" t="s">
        <v>52</v>
      </c>
      <c r="AF530" t="s">
        <v>53</v>
      </c>
      <c r="AG530" t="s">
        <v>53</v>
      </c>
      <c r="AH530" t="s">
        <v>53</v>
      </c>
      <c r="AI530" t="s">
        <v>124</v>
      </c>
      <c r="AJ530" t="s">
        <v>53</v>
      </c>
      <c r="AK530" t="s">
        <v>61</v>
      </c>
      <c r="AL530">
        <v>81.45</v>
      </c>
      <c r="AM530">
        <v>1671.6</v>
      </c>
      <c r="AN530">
        <v>0</v>
      </c>
      <c r="AO530">
        <v>0</v>
      </c>
      <c r="AP530">
        <v>463.6</v>
      </c>
      <c r="AQ530">
        <v>2135.1999999999998</v>
      </c>
      <c r="AR530">
        <v>5</v>
      </c>
      <c r="AS530" t="s">
        <v>881</v>
      </c>
      <c r="AT530" t="s">
        <v>52</v>
      </c>
      <c r="AU530">
        <v>27</v>
      </c>
      <c r="AV530">
        <v>2416</v>
      </c>
      <c r="AY530" t="str">
        <f>IF(AND(Table1[[#This Row],[Contract]]="Month-to-Month", Table1[[#This Row],[Tenure in Months]]&lt;6, Table1[[#This Row],[Payment Method]]="Bank Withdrawal"), "High Risk", IF(OR(Table1[[#This Row],[Contract]]="Month-to-Month", Table1[[#This Row],[Tenure in Months]]&lt;12), "Medium Risk", "Low Risk"))</f>
        <v>Low Risk</v>
      </c>
    </row>
    <row r="531" spans="1:51" x14ac:dyDescent="0.35">
      <c r="A531" t="s">
        <v>965</v>
      </c>
      <c r="B531" t="s">
        <v>51</v>
      </c>
      <c r="C531">
        <v>73</v>
      </c>
      <c r="D531" t="s">
        <v>52</v>
      </c>
      <c r="E531" t="s">
        <v>53</v>
      </c>
      <c r="F531" t="s">
        <v>53</v>
      </c>
      <c r="G531" t="s">
        <v>52</v>
      </c>
      <c r="H531">
        <v>0</v>
      </c>
      <c r="I531" t="s">
        <v>54</v>
      </c>
      <c r="J531" t="s">
        <v>55</v>
      </c>
      <c r="K531" t="s">
        <v>135</v>
      </c>
      <c r="L531">
        <v>92504</v>
      </c>
      <c r="M531">
        <v>33.910800000000002</v>
      </c>
      <c r="N531">
        <v>-117.39815299999999</v>
      </c>
      <c r="O531">
        <v>46550</v>
      </c>
      <c r="P531" t="s">
        <v>57</v>
      </c>
      <c r="Q531" t="s">
        <v>53</v>
      </c>
      <c r="R531">
        <v>9</v>
      </c>
      <c r="S531">
        <v>61</v>
      </c>
      <c r="T531" t="s">
        <v>58</v>
      </c>
      <c r="U531" t="s">
        <v>53</v>
      </c>
      <c r="V531">
        <v>34.24</v>
      </c>
      <c r="W531" t="s">
        <v>53</v>
      </c>
      <c r="X531" t="s">
        <v>53</v>
      </c>
      <c r="Y531" t="s">
        <v>59</v>
      </c>
      <c r="Z531">
        <v>20</v>
      </c>
      <c r="AA531" t="s">
        <v>52</v>
      </c>
      <c r="AB531" t="s">
        <v>53</v>
      </c>
      <c r="AC531" t="s">
        <v>52</v>
      </c>
      <c r="AD531" t="s">
        <v>52</v>
      </c>
      <c r="AE531" t="s">
        <v>52</v>
      </c>
      <c r="AF531" t="s">
        <v>53</v>
      </c>
      <c r="AG531" t="s">
        <v>53</v>
      </c>
      <c r="AH531" t="s">
        <v>53</v>
      </c>
      <c r="AI531" t="s">
        <v>124</v>
      </c>
      <c r="AJ531" t="s">
        <v>52</v>
      </c>
      <c r="AK531" t="s">
        <v>61</v>
      </c>
      <c r="AL531">
        <v>64.05</v>
      </c>
      <c r="AM531">
        <v>3902.6</v>
      </c>
      <c r="AN531">
        <v>0</v>
      </c>
      <c r="AO531">
        <v>0</v>
      </c>
      <c r="AP531">
        <v>2088.64</v>
      </c>
      <c r="AQ531">
        <v>5991.24</v>
      </c>
      <c r="AR531">
        <v>4</v>
      </c>
      <c r="AS531" t="s">
        <v>881</v>
      </c>
      <c r="AT531" t="s">
        <v>52</v>
      </c>
      <c r="AU531">
        <v>29</v>
      </c>
      <c r="AV531">
        <v>4001</v>
      </c>
      <c r="AY531" t="str">
        <f>IF(AND(Table1[[#This Row],[Contract]]="Month-to-Month", Table1[[#This Row],[Tenure in Months]]&lt;6, Table1[[#This Row],[Payment Method]]="Bank Withdrawal"), "High Risk", IF(OR(Table1[[#This Row],[Contract]]="Month-to-Month", Table1[[#This Row],[Tenure in Months]]&lt;12), "Medium Risk", "Low Risk"))</f>
        <v>Low Risk</v>
      </c>
    </row>
    <row r="532" spans="1:51" x14ac:dyDescent="0.35">
      <c r="A532" t="s">
        <v>966</v>
      </c>
      <c r="B532" t="s">
        <v>66</v>
      </c>
      <c r="C532">
        <v>73</v>
      </c>
      <c r="D532" t="s">
        <v>52</v>
      </c>
      <c r="E532" t="s">
        <v>53</v>
      </c>
      <c r="F532" t="s">
        <v>53</v>
      </c>
      <c r="G532" t="s">
        <v>52</v>
      </c>
      <c r="H532">
        <v>0</v>
      </c>
      <c r="I532" t="s">
        <v>54</v>
      </c>
      <c r="J532" t="s">
        <v>55</v>
      </c>
      <c r="K532" t="s">
        <v>526</v>
      </c>
      <c r="L532">
        <v>92532</v>
      </c>
      <c r="M532">
        <v>33.705835999999998</v>
      </c>
      <c r="N532">
        <v>-117.31820399999999</v>
      </c>
      <c r="O532">
        <v>4546</v>
      </c>
      <c r="P532" t="s">
        <v>57</v>
      </c>
      <c r="Q532" t="s">
        <v>53</v>
      </c>
      <c r="R532">
        <v>4</v>
      </c>
      <c r="S532">
        <v>71</v>
      </c>
      <c r="T532" t="s">
        <v>229</v>
      </c>
      <c r="U532" t="s">
        <v>53</v>
      </c>
      <c r="V532">
        <v>43.99</v>
      </c>
      <c r="W532" t="s">
        <v>53</v>
      </c>
      <c r="X532" t="s">
        <v>53</v>
      </c>
      <c r="Y532" t="s">
        <v>68</v>
      </c>
      <c r="Z532">
        <v>17</v>
      </c>
      <c r="AA532" t="s">
        <v>53</v>
      </c>
      <c r="AB532" t="s">
        <v>52</v>
      </c>
      <c r="AC532" t="s">
        <v>52</v>
      </c>
      <c r="AD532" t="s">
        <v>52</v>
      </c>
      <c r="AE532" t="s">
        <v>52</v>
      </c>
      <c r="AF532" t="s">
        <v>52</v>
      </c>
      <c r="AG532" t="s">
        <v>52</v>
      </c>
      <c r="AH532" t="s">
        <v>53</v>
      </c>
      <c r="AI532" t="s">
        <v>334</v>
      </c>
      <c r="AJ532" t="s">
        <v>53</v>
      </c>
      <c r="AK532" t="s">
        <v>69</v>
      </c>
      <c r="AL532">
        <v>80.7</v>
      </c>
      <c r="AM532">
        <v>5676</v>
      </c>
      <c r="AN532">
        <v>0</v>
      </c>
      <c r="AO532">
        <v>0</v>
      </c>
      <c r="AP532">
        <v>3123.29</v>
      </c>
      <c r="AQ532">
        <v>8799.2900000000009</v>
      </c>
      <c r="AR532">
        <v>3</v>
      </c>
      <c r="AS532" t="s">
        <v>881</v>
      </c>
      <c r="AT532" t="s">
        <v>52</v>
      </c>
      <c r="AU532">
        <v>54</v>
      </c>
      <c r="AV532">
        <v>4583</v>
      </c>
      <c r="AY532" t="str">
        <f>IF(AND(Table1[[#This Row],[Contract]]="Month-to-Month", Table1[[#This Row],[Tenure in Months]]&lt;6, Table1[[#This Row],[Payment Method]]="Bank Withdrawal"), "High Risk", IF(OR(Table1[[#This Row],[Contract]]="Month-to-Month", Table1[[#This Row],[Tenure in Months]]&lt;12), "Medium Risk", "Low Risk"))</f>
        <v>Low Risk</v>
      </c>
    </row>
    <row r="533" spans="1:51" x14ac:dyDescent="0.35">
      <c r="A533" t="s">
        <v>967</v>
      </c>
      <c r="B533" t="s">
        <v>51</v>
      </c>
      <c r="C533">
        <v>78</v>
      </c>
      <c r="D533" t="s">
        <v>52</v>
      </c>
      <c r="E533" t="s">
        <v>53</v>
      </c>
      <c r="F533" t="s">
        <v>53</v>
      </c>
      <c r="G533" t="s">
        <v>52</v>
      </c>
      <c r="H533">
        <v>0</v>
      </c>
      <c r="I533" t="s">
        <v>54</v>
      </c>
      <c r="J533" t="s">
        <v>55</v>
      </c>
      <c r="K533" t="s">
        <v>139</v>
      </c>
      <c r="L533">
        <v>92553</v>
      </c>
      <c r="M533">
        <v>33.923149000000002</v>
      </c>
      <c r="N533">
        <v>-117.244933</v>
      </c>
      <c r="O533">
        <v>61205</v>
      </c>
      <c r="P533" t="s">
        <v>57</v>
      </c>
      <c r="Q533" t="s">
        <v>53</v>
      </c>
      <c r="R533">
        <v>1</v>
      </c>
      <c r="S533">
        <v>20</v>
      </c>
      <c r="T533" t="s">
        <v>58</v>
      </c>
      <c r="U533" t="s">
        <v>53</v>
      </c>
      <c r="V533">
        <v>32.54</v>
      </c>
      <c r="W533" t="s">
        <v>52</v>
      </c>
      <c r="X533" t="s">
        <v>53</v>
      </c>
      <c r="Y533" t="s">
        <v>68</v>
      </c>
      <c r="Z533">
        <v>5</v>
      </c>
      <c r="AA533" t="s">
        <v>53</v>
      </c>
      <c r="AB533" t="s">
        <v>52</v>
      </c>
      <c r="AC533" t="s">
        <v>53</v>
      </c>
      <c r="AD533" t="s">
        <v>53</v>
      </c>
      <c r="AE533" t="s">
        <v>52</v>
      </c>
      <c r="AF533" t="s">
        <v>53</v>
      </c>
      <c r="AG533" t="s">
        <v>52</v>
      </c>
      <c r="AH533" t="s">
        <v>53</v>
      </c>
      <c r="AI533" t="s">
        <v>124</v>
      </c>
      <c r="AJ533" t="s">
        <v>52</v>
      </c>
      <c r="AK533" t="s">
        <v>69</v>
      </c>
      <c r="AL533">
        <v>94.3</v>
      </c>
      <c r="AM533">
        <v>1818.3</v>
      </c>
      <c r="AN533">
        <v>0</v>
      </c>
      <c r="AO533">
        <v>0</v>
      </c>
      <c r="AP533">
        <v>650.79999999999995</v>
      </c>
      <c r="AQ533">
        <v>2469.1</v>
      </c>
      <c r="AR533">
        <v>3</v>
      </c>
      <c r="AS533" t="s">
        <v>881</v>
      </c>
      <c r="AT533" t="s">
        <v>52</v>
      </c>
      <c r="AU533">
        <v>32</v>
      </c>
      <c r="AV533">
        <v>2574</v>
      </c>
      <c r="AY533" t="str">
        <f>IF(AND(Table1[[#This Row],[Contract]]="Month-to-Month", Table1[[#This Row],[Tenure in Months]]&lt;6, Table1[[#This Row],[Payment Method]]="Bank Withdrawal"), "High Risk", IF(OR(Table1[[#This Row],[Contract]]="Month-to-Month", Table1[[#This Row],[Tenure in Months]]&lt;12), "Medium Risk", "Low Risk"))</f>
        <v>Low Risk</v>
      </c>
    </row>
    <row r="534" spans="1:51" x14ac:dyDescent="0.35">
      <c r="A534" t="s">
        <v>968</v>
      </c>
      <c r="B534" t="s">
        <v>66</v>
      </c>
      <c r="C534">
        <v>79</v>
      </c>
      <c r="D534" t="s">
        <v>52</v>
      </c>
      <c r="E534" t="s">
        <v>53</v>
      </c>
      <c r="F534" t="s">
        <v>53</v>
      </c>
      <c r="G534" t="s">
        <v>52</v>
      </c>
      <c r="H534">
        <v>0</v>
      </c>
      <c r="I534" t="s">
        <v>54</v>
      </c>
      <c r="J534" t="s">
        <v>55</v>
      </c>
      <c r="K534" t="s">
        <v>141</v>
      </c>
      <c r="L534">
        <v>92570</v>
      </c>
      <c r="M534">
        <v>33.787298</v>
      </c>
      <c r="N534">
        <v>-117.32067600000001</v>
      </c>
      <c r="O534">
        <v>36817</v>
      </c>
      <c r="P534" t="s">
        <v>57</v>
      </c>
      <c r="Q534" t="s">
        <v>53</v>
      </c>
      <c r="R534">
        <v>1</v>
      </c>
      <c r="S534">
        <v>5</v>
      </c>
      <c r="T534" t="s">
        <v>67</v>
      </c>
      <c r="U534" t="s">
        <v>53</v>
      </c>
      <c r="V534">
        <v>5.42</v>
      </c>
      <c r="W534" t="s">
        <v>52</v>
      </c>
      <c r="X534" t="s">
        <v>53</v>
      </c>
      <c r="Y534" t="s">
        <v>68</v>
      </c>
      <c r="Z534">
        <v>23</v>
      </c>
      <c r="AA534" t="s">
        <v>52</v>
      </c>
      <c r="AB534" t="s">
        <v>52</v>
      </c>
      <c r="AC534" t="s">
        <v>52</v>
      </c>
      <c r="AD534" t="s">
        <v>52</v>
      </c>
      <c r="AE534" t="s">
        <v>52</v>
      </c>
      <c r="AF534" t="s">
        <v>52</v>
      </c>
      <c r="AG534" t="s">
        <v>52</v>
      </c>
      <c r="AH534" t="s">
        <v>53</v>
      </c>
      <c r="AI534" t="s">
        <v>124</v>
      </c>
      <c r="AJ534" t="s">
        <v>52</v>
      </c>
      <c r="AK534" t="s">
        <v>61</v>
      </c>
      <c r="AL534">
        <v>70.05</v>
      </c>
      <c r="AM534">
        <v>302.60000000000002</v>
      </c>
      <c r="AN534">
        <v>0</v>
      </c>
      <c r="AO534">
        <v>0</v>
      </c>
      <c r="AP534">
        <v>27.1</v>
      </c>
      <c r="AQ534">
        <v>329.7</v>
      </c>
      <c r="AR534">
        <v>4</v>
      </c>
      <c r="AS534" t="s">
        <v>881</v>
      </c>
      <c r="AT534" t="s">
        <v>52</v>
      </c>
      <c r="AU534">
        <v>24</v>
      </c>
      <c r="AV534">
        <v>2064</v>
      </c>
      <c r="AY534" t="str">
        <f>IF(AND(Table1[[#This Row],[Contract]]="Month-to-Month", Table1[[#This Row],[Tenure in Months]]&lt;6, Table1[[#This Row],[Payment Method]]="Bank Withdrawal"), "High Risk", IF(OR(Table1[[#This Row],[Contract]]="Month-to-Month", Table1[[#This Row],[Tenure in Months]]&lt;12), "Medium Risk", "Low Risk"))</f>
        <v>Medium Risk</v>
      </c>
    </row>
    <row r="535" spans="1:51" x14ac:dyDescent="0.35">
      <c r="A535" t="s">
        <v>969</v>
      </c>
      <c r="B535" t="s">
        <v>51</v>
      </c>
      <c r="C535">
        <v>77</v>
      </c>
      <c r="D535" t="s">
        <v>52</v>
      </c>
      <c r="E535" t="s">
        <v>53</v>
      </c>
      <c r="F535" t="s">
        <v>53</v>
      </c>
      <c r="G535" t="s">
        <v>52</v>
      </c>
      <c r="H535">
        <v>0</v>
      </c>
      <c r="I535" t="s">
        <v>54</v>
      </c>
      <c r="J535" t="s">
        <v>55</v>
      </c>
      <c r="K535" t="s">
        <v>970</v>
      </c>
      <c r="L535">
        <v>92584</v>
      </c>
      <c r="M535">
        <v>33.653337999999998</v>
      </c>
      <c r="N535">
        <v>-117.178271</v>
      </c>
      <c r="O535">
        <v>14068</v>
      </c>
      <c r="P535" t="s">
        <v>57</v>
      </c>
      <c r="Q535" t="s">
        <v>53</v>
      </c>
      <c r="R535">
        <v>1</v>
      </c>
      <c r="S535">
        <v>29</v>
      </c>
      <c r="T535" t="s">
        <v>75</v>
      </c>
      <c r="U535" t="s">
        <v>53</v>
      </c>
      <c r="V535">
        <v>37.65</v>
      </c>
      <c r="W535" t="s">
        <v>53</v>
      </c>
      <c r="X535" t="s">
        <v>53</v>
      </c>
      <c r="Y535" t="s">
        <v>59</v>
      </c>
      <c r="Z535">
        <v>9</v>
      </c>
      <c r="AA535" t="s">
        <v>52</v>
      </c>
      <c r="AB535" t="s">
        <v>52</v>
      </c>
      <c r="AC535" t="s">
        <v>52</v>
      </c>
      <c r="AD535" t="s">
        <v>52</v>
      </c>
      <c r="AE535" t="s">
        <v>52</v>
      </c>
      <c r="AF535" t="s">
        <v>52</v>
      </c>
      <c r="AG535" t="s">
        <v>52</v>
      </c>
      <c r="AH535" t="s">
        <v>53</v>
      </c>
      <c r="AI535" t="s">
        <v>124</v>
      </c>
      <c r="AJ535" t="s">
        <v>53</v>
      </c>
      <c r="AK535" t="s">
        <v>61</v>
      </c>
      <c r="AL535">
        <v>51.6</v>
      </c>
      <c r="AM535">
        <v>1442</v>
      </c>
      <c r="AN535">
        <v>0</v>
      </c>
      <c r="AO535">
        <v>0</v>
      </c>
      <c r="AP535">
        <v>1091.8499999999999</v>
      </c>
      <c r="AQ535">
        <v>2533.85</v>
      </c>
      <c r="AR535">
        <v>5</v>
      </c>
      <c r="AS535" t="s">
        <v>881</v>
      </c>
      <c r="AT535" t="s">
        <v>52</v>
      </c>
      <c r="AU535">
        <v>39</v>
      </c>
      <c r="AV535">
        <v>5495</v>
      </c>
      <c r="AY535" t="str">
        <f>IF(AND(Table1[[#This Row],[Contract]]="Month-to-Month", Table1[[#This Row],[Tenure in Months]]&lt;6, Table1[[#This Row],[Payment Method]]="Bank Withdrawal"), "High Risk", IF(OR(Table1[[#This Row],[Contract]]="Month-to-Month", Table1[[#This Row],[Tenure in Months]]&lt;12), "Medium Risk", "Low Risk"))</f>
        <v>Low Risk</v>
      </c>
    </row>
    <row r="536" spans="1:51" x14ac:dyDescent="0.35">
      <c r="A536" t="s">
        <v>971</v>
      </c>
      <c r="B536" t="s">
        <v>51</v>
      </c>
      <c r="C536">
        <v>77</v>
      </c>
      <c r="D536" t="s">
        <v>52</v>
      </c>
      <c r="E536" t="s">
        <v>53</v>
      </c>
      <c r="F536" t="s">
        <v>53</v>
      </c>
      <c r="G536" t="s">
        <v>53</v>
      </c>
      <c r="H536">
        <v>1</v>
      </c>
      <c r="I536" t="s">
        <v>54</v>
      </c>
      <c r="J536" t="s">
        <v>55</v>
      </c>
      <c r="K536" t="s">
        <v>162</v>
      </c>
      <c r="L536">
        <v>92591</v>
      </c>
      <c r="M536">
        <v>33.540604000000002</v>
      </c>
      <c r="N536">
        <v>-117.10908999999999</v>
      </c>
      <c r="O536">
        <v>25655</v>
      </c>
      <c r="P536" t="s">
        <v>57</v>
      </c>
      <c r="Q536" t="s">
        <v>53</v>
      </c>
      <c r="R536">
        <v>1</v>
      </c>
      <c r="S536">
        <v>72</v>
      </c>
      <c r="T536" t="s">
        <v>229</v>
      </c>
      <c r="U536" t="s">
        <v>53</v>
      </c>
      <c r="V536">
        <v>30.78</v>
      </c>
      <c r="W536" t="s">
        <v>53</v>
      </c>
      <c r="X536" t="s">
        <v>53</v>
      </c>
      <c r="Y536" t="s">
        <v>68</v>
      </c>
      <c r="Z536">
        <v>17</v>
      </c>
      <c r="AA536" t="s">
        <v>53</v>
      </c>
      <c r="AB536" t="s">
        <v>53</v>
      </c>
      <c r="AC536" t="s">
        <v>53</v>
      </c>
      <c r="AD536" t="s">
        <v>53</v>
      </c>
      <c r="AE536" t="s">
        <v>53</v>
      </c>
      <c r="AF536" t="s">
        <v>53</v>
      </c>
      <c r="AG536" t="s">
        <v>52</v>
      </c>
      <c r="AH536" t="s">
        <v>52</v>
      </c>
      <c r="AI536" t="s">
        <v>334</v>
      </c>
      <c r="AJ536" t="s">
        <v>53</v>
      </c>
      <c r="AK536" t="s">
        <v>69</v>
      </c>
      <c r="AL536">
        <v>115.75</v>
      </c>
      <c r="AM536">
        <v>8399.15</v>
      </c>
      <c r="AN536">
        <v>0</v>
      </c>
      <c r="AO536">
        <v>110</v>
      </c>
      <c r="AP536">
        <v>2216.16</v>
      </c>
      <c r="AQ536">
        <v>10725.31</v>
      </c>
      <c r="AR536">
        <v>4</v>
      </c>
      <c r="AS536" t="s">
        <v>881</v>
      </c>
      <c r="AT536" t="s">
        <v>52</v>
      </c>
      <c r="AU536">
        <v>60</v>
      </c>
      <c r="AV536">
        <v>5168</v>
      </c>
      <c r="AY536" t="str">
        <f>IF(AND(Table1[[#This Row],[Contract]]="Month-to-Month", Table1[[#This Row],[Tenure in Months]]&lt;6, Table1[[#This Row],[Payment Method]]="Bank Withdrawal"), "High Risk", IF(OR(Table1[[#This Row],[Contract]]="Month-to-Month", Table1[[#This Row],[Tenure in Months]]&lt;12), "Medium Risk", "Low Risk"))</f>
        <v>Low Risk</v>
      </c>
    </row>
    <row r="537" spans="1:51" x14ac:dyDescent="0.35">
      <c r="A537" t="s">
        <v>972</v>
      </c>
      <c r="B537" t="s">
        <v>66</v>
      </c>
      <c r="C537">
        <v>80</v>
      </c>
      <c r="D537" t="s">
        <v>52</v>
      </c>
      <c r="E537" t="s">
        <v>53</v>
      </c>
      <c r="F537" t="s">
        <v>52</v>
      </c>
      <c r="G537" t="s">
        <v>52</v>
      </c>
      <c r="H537">
        <v>0</v>
      </c>
      <c r="I537" t="s">
        <v>54</v>
      </c>
      <c r="J537" t="s">
        <v>55</v>
      </c>
      <c r="K537" t="s">
        <v>973</v>
      </c>
      <c r="L537">
        <v>92596</v>
      </c>
      <c r="M537">
        <v>33.657432999999997</v>
      </c>
      <c r="N537">
        <v>-117.04254</v>
      </c>
      <c r="O537">
        <v>4093</v>
      </c>
      <c r="P537" t="s">
        <v>57</v>
      </c>
      <c r="Q537" t="s">
        <v>52</v>
      </c>
      <c r="R537">
        <v>0</v>
      </c>
      <c r="S537">
        <v>56</v>
      </c>
      <c r="T537" t="s">
        <v>58</v>
      </c>
      <c r="U537" t="s">
        <v>53</v>
      </c>
      <c r="V537">
        <v>17.329999999999998</v>
      </c>
      <c r="W537" t="s">
        <v>53</v>
      </c>
      <c r="X537" t="s">
        <v>53</v>
      </c>
      <c r="Y537" t="s">
        <v>68</v>
      </c>
      <c r="Z537">
        <v>16</v>
      </c>
      <c r="AA537" t="s">
        <v>52</v>
      </c>
      <c r="AB537" t="s">
        <v>53</v>
      </c>
      <c r="AC537" t="s">
        <v>53</v>
      </c>
      <c r="AD537" t="s">
        <v>53</v>
      </c>
      <c r="AE537" t="s">
        <v>53</v>
      </c>
      <c r="AF537" t="s">
        <v>52</v>
      </c>
      <c r="AG537" t="s">
        <v>52</v>
      </c>
      <c r="AH537" t="s">
        <v>53</v>
      </c>
      <c r="AI537" t="s">
        <v>334</v>
      </c>
      <c r="AJ537" t="s">
        <v>53</v>
      </c>
      <c r="AK537" t="s">
        <v>61</v>
      </c>
      <c r="AL537">
        <v>99.9</v>
      </c>
      <c r="AM537">
        <v>5706.3</v>
      </c>
      <c r="AN537">
        <v>0</v>
      </c>
      <c r="AO537">
        <v>0</v>
      </c>
      <c r="AP537">
        <v>970.479999999999</v>
      </c>
      <c r="AQ537">
        <v>6676.78</v>
      </c>
      <c r="AR537">
        <v>3</v>
      </c>
      <c r="AS537" t="s">
        <v>881</v>
      </c>
      <c r="AT537" t="s">
        <v>52</v>
      </c>
      <c r="AU537">
        <v>45</v>
      </c>
      <c r="AV537">
        <v>5840</v>
      </c>
      <c r="AY537" t="str">
        <f>IF(AND(Table1[[#This Row],[Contract]]="Month-to-Month", Table1[[#This Row],[Tenure in Months]]&lt;6, Table1[[#This Row],[Payment Method]]="Bank Withdrawal"), "High Risk", IF(OR(Table1[[#This Row],[Contract]]="Month-to-Month", Table1[[#This Row],[Tenure in Months]]&lt;12), "Medium Risk", "Low Risk"))</f>
        <v>Low Risk</v>
      </c>
    </row>
    <row r="538" spans="1:51" x14ac:dyDescent="0.35">
      <c r="A538" t="s">
        <v>974</v>
      </c>
      <c r="B538" t="s">
        <v>51</v>
      </c>
      <c r="C538">
        <v>80</v>
      </c>
      <c r="D538" t="s">
        <v>52</v>
      </c>
      <c r="E538" t="s">
        <v>53</v>
      </c>
      <c r="F538" t="s">
        <v>53</v>
      </c>
      <c r="G538" t="s">
        <v>53</v>
      </c>
      <c r="H538">
        <v>1</v>
      </c>
      <c r="I538" t="s">
        <v>54</v>
      </c>
      <c r="J538" t="s">
        <v>55</v>
      </c>
      <c r="K538" t="s">
        <v>975</v>
      </c>
      <c r="L538">
        <v>92610</v>
      </c>
      <c r="M538">
        <v>33.698728000000003</v>
      </c>
      <c r="N538">
        <v>-117.67768</v>
      </c>
      <c r="O538">
        <v>10936</v>
      </c>
      <c r="P538" t="s">
        <v>57</v>
      </c>
      <c r="Q538" t="s">
        <v>52</v>
      </c>
      <c r="R538">
        <v>0</v>
      </c>
      <c r="S538">
        <v>68</v>
      </c>
      <c r="T538" t="s">
        <v>229</v>
      </c>
      <c r="U538" t="s">
        <v>53</v>
      </c>
      <c r="V538">
        <v>32.11</v>
      </c>
      <c r="W538" t="s">
        <v>53</v>
      </c>
      <c r="X538" t="s">
        <v>53</v>
      </c>
      <c r="Y538" t="s">
        <v>68</v>
      </c>
      <c r="Z538">
        <v>12</v>
      </c>
      <c r="AA538" t="s">
        <v>52</v>
      </c>
      <c r="AB538" t="s">
        <v>52</v>
      </c>
      <c r="AC538" t="s">
        <v>53</v>
      </c>
      <c r="AD538" t="s">
        <v>53</v>
      </c>
      <c r="AE538" t="s">
        <v>53</v>
      </c>
      <c r="AF538" t="s">
        <v>53</v>
      </c>
      <c r="AG538" t="s">
        <v>52</v>
      </c>
      <c r="AH538" t="s">
        <v>52</v>
      </c>
      <c r="AI538" t="s">
        <v>124</v>
      </c>
      <c r="AJ538" t="s">
        <v>53</v>
      </c>
      <c r="AK538" t="s">
        <v>69</v>
      </c>
      <c r="AL538">
        <v>107.15</v>
      </c>
      <c r="AM538">
        <v>7379.8</v>
      </c>
      <c r="AN538">
        <v>0</v>
      </c>
      <c r="AO538">
        <v>50</v>
      </c>
      <c r="AP538">
        <v>2183.48</v>
      </c>
      <c r="AQ538">
        <v>9613.2800000000007</v>
      </c>
      <c r="AR538">
        <v>5</v>
      </c>
      <c r="AS538" t="s">
        <v>881</v>
      </c>
      <c r="AT538" t="s">
        <v>52</v>
      </c>
      <c r="AU538">
        <v>66</v>
      </c>
      <c r="AV538">
        <v>4324</v>
      </c>
      <c r="AY538" t="str">
        <f>IF(AND(Table1[[#This Row],[Contract]]="Month-to-Month", Table1[[#This Row],[Tenure in Months]]&lt;6, Table1[[#This Row],[Payment Method]]="Bank Withdrawal"), "High Risk", IF(OR(Table1[[#This Row],[Contract]]="Month-to-Month", Table1[[#This Row],[Tenure in Months]]&lt;12), "Medium Risk", "Low Risk"))</f>
        <v>Low Risk</v>
      </c>
    </row>
    <row r="539" spans="1:51" x14ac:dyDescent="0.35">
      <c r="A539" t="s">
        <v>976</v>
      </c>
      <c r="B539" t="s">
        <v>51</v>
      </c>
      <c r="C539">
        <v>80</v>
      </c>
      <c r="D539" t="s">
        <v>52</v>
      </c>
      <c r="E539" t="s">
        <v>53</v>
      </c>
      <c r="F539" t="s">
        <v>53</v>
      </c>
      <c r="G539" t="s">
        <v>52</v>
      </c>
      <c r="H539">
        <v>0</v>
      </c>
      <c r="I539" t="s">
        <v>54</v>
      </c>
      <c r="J539" t="s">
        <v>55</v>
      </c>
      <c r="K539" t="s">
        <v>709</v>
      </c>
      <c r="L539">
        <v>92651</v>
      </c>
      <c r="M539">
        <v>33.570022999999999</v>
      </c>
      <c r="N539">
        <v>-117.773669</v>
      </c>
      <c r="O539">
        <v>25206</v>
      </c>
      <c r="P539" t="s">
        <v>57</v>
      </c>
      <c r="Q539" t="s">
        <v>53</v>
      </c>
      <c r="R539">
        <v>9</v>
      </c>
      <c r="S539">
        <v>50</v>
      </c>
      <c r="T539" t="s">
        <v>58</v>
      </c>
      <c r="U539" t="s">
        <v>53</v>
      </c>
      <c r="V539">
        <v>14.49</v>
      </c>
      <c r="W539" t="s">
        <v>53</v>
      </c>
      <c r="X539" t="s">
        <v>53</v>
      </c>
      <c r="Y539" t="s">
        <v>68</v>
      </c>
      <c r="Z539">
        <v>17</v>
      </c>
      <c r="AA539" t="s">
        <v>53</v>
      </c>
      <c r="AB539" t="s">
        <v>53</v>
      </c>
      <c r="AC539" t="s">
        <v>53</v>
      </c>
      <c r="AD539" t="s">
        <v>52</v>
      </c>
      <c r="AE539" t="s">
        <v>53</v>
      </c>
      <c r="AF539" t="s">
        <v>52</v>
      </c>
      <c r="AG539" t="s">
        <v>52</v>
      </c>
      <c r="AH539" t="s">
        <v>53</v>
      </c>
      <c r="AI539" t="s">
        <v>124</v>
      </c>
      <c r="AJ539" t="s">
        <v>53</v>
      </c>
      <c r="AK539" t="s">
        <v>61</v>
      </c>
      <c r="AL539">
        <v>101.9</v>
      </c>
      <c r="AM539">
        <v>5265.5</v>
      </c>
      <c r="AN539">
        <v>0</v>
      </c>
      <c r="AO539">
        <v>0</v>
      </c>
      <c r="AP539">
        <v>724.5</v>
      </c>
      <c r="AQ539">
        <v>5990</v>
      </c>
      <c r="AR539">
        <v>3</v>
      </c>
      <c r="AS539" t="s">
        <v>881</v>
      </c>
      <c r="AT539" t="s">
        <v>52</v>
      </c>
      <c r="AU539">
        <v>25</v>
      </c>
      <c r="AV539">
        <v>4184</v>
      </c>
      <c r="AY539" t="str">
        <f>IF(AND(Table1[[#This Row],[Contract]]="Month-to-Month", Table1[[#This Row],[Tenure in Months]]&lt;6, Table1[[#This Row],[Payment Method]]="Bank Withdrawal"), "High Risk", IF(OR(Table1[[#This Row],[Contract]]="Month-to-Month", Table1[[#This Row],[Tenure in Months]]&lt;12), "Medium Risk", "Low Risk"))</f>
        <v>Low Risk</v>
      </c>
    </row>
    <row r="540" spans="1:51" x14ac:dyDescent="0.35">
      <c r="A540" t="s">
        <v>977</v>
      </c>
      <c r="B540" t="s">
        <v>51</v>
      </c>
      <c r="C540">
        <v>74</v>
      </c>
      <c r="D540" t="s">
        <v>52</v>
      </c>
      <c r="E540" t="s">
        <v>53</v>
      </c>
      <c r="F540" t="s">
        <v>52</v>
      </c>
      <c r="G540" t="s">
        <v>52</v>
      </c>
      <c r="H540">
        <v>0</v>
      </c>
      <c r="I540" t="s">
        <v>54</v>
      </c>
      <c r="J540" t="s">
        <v>55</v>
      </c>
      <c r="K540" t="s">
        <v>329</v>
      </c>
      <c r="L540">
        <v>92705</v>
      </c>
      <c r="M540">
        <v>33.766004000000002</v>
      </c>
      <c r="N540">
        <v>-117.78676299999999</v>
      </c>
      <c r="O540">
        <v>44117</v>
      </c>
      <c r="P540" t="s">
        <v>57</v>
      </c>
      <c r="Q540" t="s">
        <v>52</v>
      </c>
      <c r="R540">
        <v>0</v>
      </c>
      <c r="S540">
        <v>47</v>
      </c>
      <c r="T540" t="s">
        <v>58</v>
      </c>
      <c r="U540" t="s">
        <v>53</v>
      </c>
      <c r="V540">
        <v>14.78</v>
      </c>
      <c r="W540" t="s">
        <v>53</v>
      </c>
      <c r="X540" t="s">
        <v>53</v>
      </c>
      <c r="Y540" t="s">
        <v>59</v>
      </c>
      <c r="Z540">
        <v>10</v>
      </c>
      <c r="AA540" t="s">
        <v>52</v>
      </c>
      <c r="AB540" t="s">
        <v>53</v>
      </c>
      <c r="AC540" t="s">
        <v>52</v>
      </c>
      <c r="AD540" t="s">
        <v>53</v>
      </c>
      <c r="AE540" t="s">
        <v>52</v>
      </c>
      <c r="AF540" t="s">
        <v>52</v>
      </c>
      <c r="AG540" t="s">
        <v>52</v>
      </c>
      <c r="AH540" t="s">
        <v>53</v>
      </c>
      <c r="AI540" t="s">
        <v>334</v>
      </c>
      <c r="AJ540" t="s">
        <v>52</v>
      </c>
      <c r="AK540" t="s">
        <v>61</v>
      </c>
      <c r="AL540">
        <v>59.6</v>
      </c>
      <c r="AM540">
        <v>2754</v>
      </c>
      <c r="AN540">
        <v>0</v>
      </c>
      <c r="AO540">
        <v>0</v>
      </c>
      <c r="AP540">
        <v>694.66</v>
      </c>
      <c r="AQ540">
        <v>3448.66</v>
      </c>
      <c r="AR540">
        <v>3</v>
      </c>
      <c r="AS540" t="s">
        <v>881</v>
      </c>
      <c r="AT540" t="s">
        <v>52</v>
      </c>
      <c r="AU540">
        <v>33</v>
      </c>
      <c r="AV540">
        <v>3155</v>
      </c>
      <c r="AY540" t="str">
        <f>IF(AND(Table1[[#This Row],[Contract]]="Month-to-Month", Table1[[#This Row],[Tenure in Months]]&lt;6, Table1[[#This Row],[Payment Method]]="Bank Withdrawal"), "High Risk", IF(OR(Table1[[#This Row],[Contract]]="Month-to-Month", Table1[[#This Row],[Tenure in Months]]&lt;12), "Medium Risk", "Low Risk"))</f>
        <v>Low Risk</v>
      </c>
    </row>
    <row r="541" spans="1:51" x14ac:dyDescent="0.35">
      <c r="A541" t="s">
        <v>978</v>
      </c>
      <c r="B541" t="s">
        <v>66</v>
      </c>
      <c r="C541">
        <v>76</v>
      </c>
      <c r="D541" t="s">
        <v>52</v>
      </c>
      <c r="E541" t="s">
        <v>53</v>
      </c>
      <c r="F541" t="s">
        <v>53</v>
      </c>
      <c r="G541" t="s">
        <v>52</v>
      </c>
      <c r="H541">
        <v>0</v>
      </c>
      <c r="I541" t="s">
        <v>54</v>
      </c>
      <c r="J541" t="s">
        <v>55</v>
      </c>
      <c r="K541" t="s">
        <v>979</v>
      </c>
      <c r="L541">
        <v>92708</v>
      </c>
      <c r="M541">
        <v>33.712035999999998</v>
      </c>
      <c r="N541">
        <v>-117.950113</v>
      </c>
      <c r="O541">
        <v>54548</v>
      </c>
      <c r="P541" t="s">
        <v>57</v>
      </c>
      <c r="Q541" t="s">
        <v>53</v>
      </c>
      <c r="R541">
        <v>6</v>
      </c>
      <c r="S541">
        <v>28</v>
      </c>
      <c r="T541" t="s">
        <v>75</v>
      </c>
      <c r="U541" t="s">
        <v>53</v>
      </c>
      <c r="V541">
        <v>45.67</v>
      </c>
      <c r="W541" t="s">
        <v>53</v>
      </c>
      <c r="X541" t="s">
        <v>53</v>
      </c>
      <c r="Y541" t="s">
        <v>68</v>
      </c>
      <c r="Z541">
        <v>8</v>
      </c>
      <c r="AA541" t="s">
        <v>52</v>
      </c>
      <c r="AB541" t="s">
        <v>53</v>
      </c>
      <c r="AC541" t="s">
        <v>53</v>
      </c>
      <c r="AD541" t="s">
        <v>53</v>
      </c>
      <c r="AE541" t="s">
        <v>53</v>
      </c>
      <c r="AF541" t="s">
        <v>53</v>
      </c>
      <c r="AG541" t="s">
        <v>52</v>
      </c>
      <c r="AH541" t="s">
        <v>53</v>
      </c>
      <c r="AI541" t="s">
        <v>124</v>
      </c>
      <c r="AJ541" t="s">
        <v>53</v>
      </c>
      <c r="AK541" t="s">
        <v>61</v>
      </c>
      <c r="AL541">
        <v>110.85</v>
      </c>
      <c r="AM541">
        <v>3204.4</v>
      </c>
      <c r="AN541">
        <v>0</v>
      </c>
      <c r="AO541">
        <v>0</v>
      </c>
      <c r="AP541">
        <v>1278.76</v>
      </c>
      <c r="AQ541">
        <v>4483.16</v>
      </c>
      <c r="AR541">
        <v>4</v>
      </c>
      <c r="AS541" t="s">
        <v>881</v>
      </c>
      <c r="AT541" t="s">
        <v>52</v>
      </c>
      <c r="AU541">
        <v>58</v>
      </c>
      <c r="AV541">
        <v>3906</v>
      </c>
      <c r="AY541" t="str">
        <f>IF(AND(Table1[[#This Row],[Contract]]="Month-to-Month", Table1[[#This Row],[Tenure in Months]]&lt;6, Table1[[#This Row],[Payment Method]]="Bank Withdrawal"), "High Risk", IF(OR(Table1[[#This Row],[Contract]]="Month-to-Month", Table1[[#This Row],[Tenure in Months]]&lt;12), "Medium Risk", "Low Risk"))</f>
        <v>Low Risk</v>
      </c>
    </row>
    <row r="542" spans="1:51" x14ac:dyDescent="0.35">
      <c r="A542" t="s">
        <v>980</v>
      </c>
      <c r="B542" t="s">
        <v>51</v>
      </c>
      <c r="C542">
        <v>68</v>
      </c>
      <c r="D542" t="s">
        <v>52</v>
      </c>
      <c r="E542" t="s">
        <v>53</v>
      </c>
      <c r="F542" t="s">
        <v>53</v>
      </c>
      <c r="G542" t="s">
        <v>52</v>
      </c>
      <c r="H542">
        <v>0</v>
      </c>
      <c r="I542" t="s">
        <v>54</v>
      </c>
      <c r="J542" t="s">
        <v>55</v>
      </c>
      <c r="K542" t="s">
        <v>143</v>
      </c>
      <c r="L542">
        <v>92802</v>
      </c>
      <c r="M542">
        <v>33.807864000000002</v>
      </c>
      <c r="N542">
        <v>-117.923782</v>
      </c>
      <c r="O542">
        <v>45086</v>
      </c>
      <c r="P542" t="s">
        <v>57</v>
      </c>
      <c r="Q542" t="s">
        <v>53</v>
      </c>
      <c r="R542">
        <v>3</v>
      </c>
      <c r="S542">
        <v>35</v>
      </c>
      <c r="T542" t="s">
        <v>75</v>
      </c>
      <c r="U542" t="s">
        <v>53</v>
      </c>
      <c r="V542">
        <v>20.440000000000001</v>
      </c>
      <c r="W542" t="s">
        <v>53</v>
      </c>
      <c r="X542" t="s">
        <v>53</v>
      </c>
      <c r="Y542" t="s">
        <v>68</v>
      </c>
      <c r="Z542">
        <v>18</v>
      </c>
      <c r="AA542" t="s">
        <v>53</v>
      </c>
      <c r="AB542" t="s">
        <v>53</v>
      </c>
      <c r="AC542" t="s">
        <v>52</v>
      </c>
      <c r="AD542" t="s">
        <v>52</v>
      </c>
      <c r="AE542" t="s">
        <v>52</v>
      </c>
      <c r="AF542" t="s">
        <v>53</v>
      </c>
      <c r="AG542" t="s">
        <v>52</v>
      </c>
      <c r="AH542" t="s">
        <v>53</v>
      </c>
      <c r="AI542" t="s">
        <v>124</v>
      </c>
      <c r="AJ542" t="s">
        <v>53</v>
      </c>
      <c r="AK542" t="s">
        <v>61</v>
      </c>
      <c r="AL542">
        <v>94.55</v>
      </c>
      <c r="AM542">
        <v>3365.4</v>
      </c>
      <c r="AN542">
        <v>0</v>
      </c>
      <c r="AO542">
        <v>0</v>
      </c>
      <c r="AP542">
        <v>715.4</v>
      </c>
      <c r="AQ542">
        <v>4080.8</v>
      </c>
      <c r="AR542">
        <v>3</v>
      </c>
      <c r="AS542" t="s">
        <v>881</v>
      </c>
      <c r="AT542" t="s">
        <v>52</v>
      </c>
      <c r="AU542">
        <v>69</v>
      </c>
      <c r="AV542">
        <v>2631</v>
      </c>
      <c r="AY542" t="str">
        <f>IF(AND(Table1[[#This Row],[Contract]]="Month-to-Month", Table1[[#This Row],[Tenure in Months]]&lt;6, Table1[[#This Row],[Payment Method]]="Bank Withdrawal"), "High Risk", IF(OR(Table1[[#This Row],[Contract]]="Month-to-Month", Table1[[#This Row],[Tenure in Months]]&lt;12), "Medium Risk", "Low Risk"))</f>
        <v>Low Risk</v>
      </c>
    </row>
    <row r="543" spans="1:51" x14ac:dyDescent="0.35">
      <c r="A543" t="s">
        <v>981</v>
      </c>
      <c r="B543" t="s">
        <v>66</v>
      </c>
      <c r="C543">
        <v>71</v>
      </c>
      <c r="D543" t="s">
        <v>52</v>
      </c>
      <c r="E543" t="s">
        <v>53</v>
      </c>
      <c r="F543" t="s">
        <v>52</v>
      </c>
      <c r="G543" t="s">
        <v>52</v>
      </c>
      <c r="H543">
        <v>0</v>
      </c>
      <c r="I543" t="s">
        <v>54</v>
      </c>
      <c r="J543" t="s">
        <v>55</v>
      </c>
      <c r="K543" t="s">
        <v>534</v>
      </c>
      <c r="L543">
        <v>93010</v>
      </c>
      <c r="M543">
        <v>34.227846</v>
      </c>
      <c r="N543">
        <v>-119.079903</v>
      </c>
      <c r="O543">
        <v>42853</v>
      </c>
      <c r="P543" t="s">
        <v>57</v>
      </c>
      <c r="Q543" t="s">
        <v>52</v>
      </c>
      <c r="R543">
        <v>0</v>
      </c>
      <c r="S543">
        <v>44</v>
      </c>
      <c r="T543" t="s">
        <v>58</v>
      </c>
      <c r="U543" t="s">
        <v>53</v>
      </c>
      <c r="V543">
        <v>49.75</v>
      </c>
      <c r="W543" t="s">
        <v>53</v>
      </c>
      <c r="X543" t="s">
        <v>53</v>
      </c>
      <c r="Y543" t="s">
        <v>68</v>
      </c>
      <c r="Z543">
        <v>2</v>
      </c>
      <c r="AA543" t="s">
        <v>53</v>
      </c>
      <c r="AB543" t="s">
        <v>53</v>
      </c>
      <c r="AC543" t="s">
        <v>53</v>
      </c>
      <c r="AD543" t="s">
        <v>52</v>
      </c>
      <c r="AE543" t="s">
        <v>53</v>
      </c>
      <c r="AF543" t="s">
        <v>53</v>
      </c>
      <c r="AG543" t="s">
        <v>52</v>
      </c>
      <c r="AH543" t="s">
        <v>53</v>
      </c>
      <c r="AI543" t="s">
        <v>124</v>
      </c>
      <c r="AJ543" t="s">
        <v>53</v>
      </c>
      <c r="AK543" t="s">
        <v>69</v>
      </c>
      <c r="AL543">
        <v>109.8</v>
      </c>
      <c r="AM543">
        <v>4860.3500000000004</v>
      </c>
      <c r="AN543">
        <v>0</v>
      </c>
      <c r="AO543">
        <v>0</v>
      </c>
      <c r="AP543">
        <v>2189</v>
      </c>
      <c r="AQ543">
        <v>7049.35</v>
      </c>
      <c r="AR543">
        <v>3</v>
      </c>
      <c r="AS543" t="s">
        <v>881</v>
      </c>
      <c r="AT543" t="s">
        <v>52</v>
      </c>
      <c r="AU543">
        <v>35</v>
      </c>
      <c r="AV543">
        <v>5720</v>
      </c>
      <c r="AY543" t="str">
        <f>IF(AND(Table1[[#This Row],[Contract]]="Month-to-Month", Table1[[#This Row],[Tenure in Months]]&lt;6, Table1[[#This Row],[Payment Method]]="Bank Withdrawal"), "High Risk", IF(OR(Table1[[#This Row],[Contract]]="Month-to-Month", Table1[[#This Row],[Tenure in Months]]&lt;12), "Medium Risk", "Low Risk"))</f>
        <v>Low Risk</v>
      </c>
    </row>
    <row r="544" spans="1:51" x14ac:dyDescent="0.35">
      <c r="A544" t="s">
        <v>982</v>
      </c>
      <c r="B544" t="s">
        <v>66</v>
      </c>
      <c r="C544">
        <v>69</v>
      </c>
      <c r="D544" t="s">
        <v>52</v>
      </c>
      <c r="E544" t="s">
        <v>53</v>
      </c>
      <c r="F544" t="s">
        <v>52</v>
      </c>
      <c r="G544" t="s">
        <v>52</v>
      </c>
      <c r="H544">
        <v>0</v>
      </c>
      <c r="I544" t="s">
        <v>54</v>
      </c>
      <c r="J544" t="s">
        <v>55</v>
      </c>
      <c r="K544" t="s">
        <v>712</v>
      </c>
      <c r="L544">
        <v>93021</v>
      </c>
      <c r="M544">
        <v>34.312944999999999</v>
      </c>
      <c r="N544">
        <v>-118.858169</v>
      </c>
      <c r="O544">
        <v>32984</v>
      </c>
      <c r="P544" t="s">
        <v>57</v>
      </c>
      <c r="Q544" t="s">
        <v>52</v>
      </c>
      <c r="R544">
        <v>0</v>
      </c>
      <c r="S544">
        <v>66</v>
      </c>
      <c r="T544" t="s">
        <v>229</v>
      </c>
      <c r="U544" t="s">
        <v>53</v>
      </c>
      <c r="V544">
        <v>11.63</v>
      </c>
      <c r="W544" t="s">
        <v>53</v>
      </c>
      <c r="X544" t="s">
        <v>53</v>
      </c>
      <c r="Y544" t="s">
        <v>68</v>
      </c>
      <c r="Z544">
        <v>5</v>
      </c>
      <c r="AA544" t="s">
        <v>52</v>
      </c>
      <c r="AB544" t="s">
        <v>52</v>
      </c>
      <c r="AC544" t="s">
        <v>53</v>
      </c>
      <c r="AD544" t="s">
        <v>53</v>
      </c>
      <c r="AE544" t="s">
        <v>53</v>
      </c>
      <c r="AF544" t="s">
        <v>53</v>
      </c>
      <c r="AG544" t="s">
        <v>52</v>
      </c>
      <c r="AH544" t="s">
        <v>52</v>
      </c>
      <c r="AI544" t="s">
        <v>124</v>
      </c>
      <c r="AJ544" t="s">
        <v>53</v>
      </c>
      <c r="AK544" t="s">
        <v>69</v>
      </c>
      <c r="AL544">
        <v>102.85</v>
      </c>
      <c r="AM544">
        <v>6976.75</v>
      </c>
      <c r="AN544">
        <v>0</v>
      </c>
      <c r="AO544">
        <v>60</v>
      </c>
      <c r="AP544">
        <v>767.58</v>
      </c>
      <c r="AQ544">
        <v>7804.33</v>
      </c>
      <c r="AR544">
        <v>3</v>
      </c>
      <c r="AS544" t="s">
        <v>881</v>
      </c>
      <c r="AT544" t="s">
        <v>52</v>
      </c>
      <c r="AU544">
        <v>40</v>
      </c>
      <c r="AV544">
        <v>5569</v>
      </c>
      <c r="AY544" t="str">
        <f>IF(AND(Table1[[#This Row],[Contract]]="Month-to-Month", Table1[[#This Row],[Tenure in Months]]&lt;6, Table1[[#This Row],[Payment Method]]="Bank Withdrawal"), "High Risk", IF(OR(Table1[[#This Row],[Contract]]="Month-to-Month", Table1[[#This Row],[Tenure in Months]]&lt;12), "Medium Risk", "Low Risk"))</f>
        <v>Low Risk</v>
      </c>
    </row>
    <row r="545" spans="1:51" x14ac:dyDescent="0.35">
      <c r="A545" t="s">
        <v>983</v>
      </c>
      <c r="B545" t="s">
        <v>51</v>
      </c>
      <c r="C545">
        <v>73</v>
      </c>
      <c r="D545" t="s">
        <v>52</v>
      </c>
      <c r="E545" t="s">
        <v>53</v>
      </c>
      <c r="F545" t="s">
        <v>53</v>
      </c>
      <c r="G545" t="s">
        <v>53</v>
      </c>
      <c r="H545">
        <v>3</v>
      </c>
      <c r="I545" t="s">
        <v>54</v>
      </c>
      <c r="J545" t="s">
        <v>55</v>
      </c>
      <c r="K545" t="s">
        <v>984</v>
      </c>
      <c r="L545">
        <v>93030</v>
      </c>
      <c r="M545">
        <v>34.223244000000001</v>
      </c>
      <c r="N545">
        <v>-119.18012</v>
      </c>
      <c r="O545">
        <v>79736</v>
      </c>
      <c r="P545" t="s">
        <v>57</v>
      </c>
      <c r="Q545" t="s">
        <v>53</v>
      </c>
      <c r="R545">
        <v>1</v>
      </c>
      <c r="S545">
        <v>10</v>
      </c>
      <c r="T545" t="s">
        <v>58</v>
      </c>
      <c r="U545" t="s">
        <v>52</v>
      </c>
      <c r="V545">
        <v>0</v>
      </c>
      <c r="W545" t="s">
        <v>52</v>
      </c>
      <c r="X545" t="s">
        <v>53</v>
      </c>
      <c r="Y545" t="s">
        <v>110</v>
      </c>
      <c r="Z545">
        <v>53</v>
      </c>
      <c r="AA545" t="s">
        <v>52</v>
      </c>
      <c r="AB545" t="s">
        <v>52</v>
      </c>
      <c r="AC545" t="s">
        <v>52</v>
      </c>
      <c r="AD545" t="s">
        <v>52</v>
      </c>
      <c r="AE545" t="s">
        <v>52</v>
      </c>
      <c r="AF545" t="s">
        <v>53</v>
      </c>
      <c r="AG545" t="s">
        <v>52</v>
      </c>
      <c r="AH545" t="s">
        <v>53</v>
      </c>
      <c r="AI545" t="s">
        <v>124</v>
      </c>
      <c r="AJ545" t="s">
        <v>53</v>
      </c>
      <c r="AK545" t="s">
        <v>61</v>
      </c>
      <c r="AL545">
        <v>34.549999999999997</v>
      </c>
      <c r="AM545">
        <v>362.6</v>
      </c>
      <c r="AN545">
        <v>0</v>
      </c>
      <c r="AO545">
        <v>0</v>
      </c>
      <c r="AP545">
        <v>0</v>
      </c>
      <c r="AQ545">
        <v>362.6</v>
      </c>
      <c r="AR545">
        <v>4</v>
      </c>
      <c r="AS545" t="s">
        <v>881</v>
      </c>
      <c r="AT545" t="s">
        <v>52</v>
      </c>
      <c r="AU545">
        <v>55</v>
      </c>
      <c r="AV545">
        <v>5248</v>
      </c>
      <c r="AY545" t="str">
        <f>IF(AND(Table1[[#This Row],[Contract]]="Month-to-Month", Table1[[#This Row],[Tenure in Months]]&lt;6, Table1[[#This Row],[Payment Method]]="Bank Withdrawal"), "High Risk", IF(OR(Table1[[#This Row],[Contract]]="Month-to-Month", Table1[[#This Row],[Tenure in Months]]&lt;12), "Medium Risk", "Low Risk"))</f>
        <v>Medium Risk</v>
      </c>
    </row>
    <row r="546" spans="1:51" x14ac:dyDescent="0.35">
      <c r="A546" t="s">
        <v>985</v>
      </c>
      <c r="B546" t="s">
        <v>66</v>
      </c>
      <c r="C546">
        <v>74</v>
      </c>
      <c r="D546" t="s">
        <v>52</v>
      </c>
      <c r="E546" t="s">
        <v>53</v>
      </c>
      <c r="F546" t="s">
        <v>53</v>
      </c>
      <c r="G546" t="s">
        <v>52</v>
      </c>
      <c r="H546">
        <v>0</v>
      </c>
      <c r="I546" t="s">
        <v>54</v>
      </c>
      <c r="J546" t="s">
        <v>55</v>
      </c>
      <c r="K546" t="s">
        <v>714</v>
      </c>
      <c r="L546">
        <v>93065</v>
      </c>
      <c r="M546">
        <v>34.269449000000002</v>
      </c>
      <c r="N546">
        <v>-118.76847100000001</v>
      </c>
      <c r="O546">
        <v>64802</v>
      </c>
      <c r="P546" t="s">
        <v>57</v>
      </c>
      <c r="Q546" t="s">
        <v>53</v>
      </c>
      <c r="R546">
        <v>7</v>
      </c>
      <c r="S546">
        <v>66</v>
      </c>
      <c r="T546" t="s">
        <v>229</v>
      </c>
      <c r="U546" t="s">
        <v>53</v>
      </c>
      <c r="V546">
        <v>25.51</v>
      </c>
      <c r="W546" t="s">
        <v>53</v>
      </c>
      <c r="X546" t="s">
        <v>53</v>
      </c>
      <c r="Y546" t="s">
        <v>68</v>
      </c>
      <c r="Z546">
        <v>15</v>
      </c>
      <c r="AA546" t="s">
        <v>52</v>
      </c>
      <c r="AB546" t="s">
        <v>53</v>
      </c>
      <c r="AC546" t="s">
        <v>53</v>
      </c>
      <c r="AD546" t="s">
        <v>52</v>
      </c>
      <c r="AE546" t="s">
        <v>53</v>
      </c>
      <c r="AF546" t="s">
        <v>53</v>
      </c>
      <c r="AG546" t="s">
        <v>52</v>
      </c>
      <c r="AH546" t="s">
        <v>53</v>
      </c>
      <c r="AI546" t="s">
        <v>124</v>
      </c>
      <c r="AJ546" t="s">
        <v>52</v>
      </c>
      <c r="AK546" t="s">
        <v>69</v>
      </c>
      <c r="AL546">
        <v>104.6</v>
      </c>
      <c r="AM546">
        <v>6819.45</v>
      </c>
      <c r="AN546">
        <v>0</v>
      </c>
      <c r="AO546">
        <v>0</v>
      </c>
      <c r="AP546">
        <v>1683.66</v>
      </c>
      <c r="AQ546">
        <v>8503.11</v>
      </c>
      <c r="AR546">
        <v>3</v>
      </c>
      <c r="AS546" t="s">
        <v>881</v>
      </c>
      <c r="AT546" t="s">
        <v>52</v>
      </c>
      <c r="AU546">
        <v>27</v>
      </c>
      <c r="AV546">
        <v>5722</v>
      </c>
      <c r="AY546" t="str">
        <f>IF(AND(Table1[[#This Row],[Contract]]="Month-to-Month", Table1[[#This Row],[Tenure in Months]]&lt;6, Table1[[#This Row],[Payment Method]]="Bank Withdrawal"), "High Risk", IF(OR(Table1[[#This Row],[Contract]]="Month-to-Month", Table1[[#This Row],[Tenure in Months]]&lt;12), "Medium Risk", "Low Risk"))</f>
        <v>Low Risk</v>
      </c>
    </row>
    <row r="547" spans="1:51" x14ac:dyDescent="0.35">
      <c r="A547" t="s">
        <v>986</v>
      </c>
      <c r="B547" t="s">
        <v>66</v>
      </c>
      <c r="C547">
        <v>72</v>
      </c>
      <c r="D547" t="s">
        <v>52</v>
      </c>
      <c r="E547" t="s">
        <v>53</v>
      </c>
      <c r="F547" t="s">
        <v>52</v>
      </c>
      <c r="G547" t="s">
        <v>52</v>
      </c>
      <c r="H547">
        <v>0</v>
      </c>
      <c r="I547" t="s">
        <v>54</v>
      </c>
      <c r="J547" t="s">
        <v>55</v>
      </c>
      <c r="K547" t="s">
        <v>536</v>
      </c>
      <c r="L547">
        <v>93066</v>
      </c>
      <c r="M547">
        <v>34.297628000000003</v>
      </c>
      <c r="N547">
        <v>-119.014627</v>
      </c>
      <c r="O547">
        <v>2966</v>
      </c>
      <c r="P547" t="s">
        <v>57</v>
      </c>
      <c r="Q547" t="s">
        <v>52</v>
      </c>
      <c r="R547">
        <v>0</v>
      </c>
      <c r="S547">
        <v>72</v>
      </c>
      <c r="T547" t="s">
        <v>229</v>
      </c>
      <c r="U547" t="s">
        <v>53</v>
      </c>
      <c r="V547">
        <v>44.81</v>
      </c>
      <c r="W547" t="s">
        <v>53</v>
      </c>
      <c r="X547" t="s">
        <v>53</v>
      </c>
      <c r="Y547" t="s">
        <v>68</v>
      </c>
      <c r="Z547">
        <v>14</v>
      </c>
      <c r="AA547" t="s">
        <v>52</v>
      </c>
      <c r="AB547" t="s">
        <v>53</v>
      </c>
      <c r="AC547" t="s">
        <v>53</v>
      </c>
      <c r="AD547" t="s">
        <v>53</v>
      </c>
      <c r="AE547" t="s">
        <v>53</v>
      </c>
      <c r="AF547" t="s">
        <v>53</v>
      </c>
      <c r="AG547" t="s">
        <v>52</v>
      </c>
      <c r="AH547" t="s">
        <v>53</v>
      </c>
      <c r="AI547" t="s">
        <v>334</v>
      </c>
      <c r="AJ547" t="s">
        <v>52</v>
      </c>
      <c r="AK547" t="s">
        <v>61</v>
      </c>
      <c r="AL547">
        <v>111.65</v>
      </c>
      <c r="AM547">
        <v>7943.45</v>
      </c>
      <c r="AN547">
        <v>0</v>
      </c>
      <c r="AO547">
        <v>0</v>
      </c>
      <c r="AP547">
        <v>3226.32</v>
      </c>
      <c r="AQ547">
        <v>11169.77</v>
      </c>
      <c r="AR547">
        <v>5</v>
      </c>
      <c r="AS547" t="s">
        <v>881</v>
      </c>
      <c r="AT547" t="s">
        <v>52</v>
      </c>
      <c r="AU547">
        <v>75</v>
      </c>
      <c r="AV547">
        <v>5388</v>
      </c>
      <c r="AY547" t="str">
        <f>IF(AND(Table1[[#This Row],[Contract]]="Month-to-Month", Table1[[#This Row],[Tenure in Months]]&lt;6, Table1[[#This Row],[Payment Method]]="Bank Withdrawal"), "High Risk", IF(OR(Table1[[#This Row],[Contract]]="Month-to-Month", Table1[[#This Row],[Tenure in Months]]&lt;12), "Medium Risk", "Low Risk"))</f>
        <v>Low Risk</v>
      </c>
    </row>
    <row r="548" spans="1:51" x14ac:dyDescent="0.35">
      <c r="A548" t="s">
        <v>987</v>
      </c>
      <c r="B548" t="s">
        <v>66</v>
      </c>
      <c r="C548">
        <v>70</v>
      </c>
      <c r="D548" t="s">
        <v>52</v>
      </c>
      <c r="E548" t="s">
        <v>53</v>
      </c>
      <c r="F548" t="s">
        <v>52</v>
      </c>
      <c r="G548" t="s">
        <v>52</v>
      </c>
      <c r="H548">
        <v>0</v>
      </c>
      <c r="I548" t="s">
        <v>54</v>
      </c>
      <c r="J548" t="s">
        <v>55</v>
      </c>
      <c r="K548" t="s">
        <v>988</v>
      </c>
      <c r="L548">
        <v>93206</v>
      </c>
      <c r="M548">
        <v>35.451402000000002</v>
      </c>
      <c r="N548">
        <v>-119.48841299999999</v>
      </c>
      <c r="O548">
        <v>2078</v>
      </c>
      <c r="P548" t="s">
        <v>57</v>
      </c>
      <c r="Q548" t="s">
        <v>52</v>
      </c>
      <c r="R548">
        <v>0</v>
      </c>
      <c r="S548">
        <v>49</v>
      </c>
      <c r="T548" t="s">
        <v>58</v>
      </c>
      <c r="U548" t="s">
        <v>53</v>
      </c>
      <c r="V548">
        <v>47.72</v>
      </c>
      <c r="W548" t="s">
        <v>52</v>
      </c>
      <c r="X548" t="s">
        <v>53</v>
      </c>
      <c r="Y548" t="s">
        <v>68</v>
      </c>
      <c r="Z548">
        <v>21</v>
      </c>
      <c r="AA548" t="s">
        <v>52</v>
      </c>
      <c r="AB548" t="s">
        <v>53</v>
      </c>
      <c r="AC548" t="s">
        <v>53</v>
      </c>
      <c r="AD548" t="s">
        <v>52</v>
      </c>
      <c r="AE548" t="s">
        <v>52</v>
      </c>
      <c r="AF548" t="s">
        <v>53</v>
      </c>
      <c r="AG548" t="s">
        <v>52</v>
      </c>
      <c r="AH548" t="s">
        <v>53</v>
      </c>
      <c r="AI548" t="s">
        <v>124</v>
      </c>
      <c r="AJ548" t="s">
        <v>53</v>
      </c>
      <c r="AK548" t="s">
        <v>61</v>
      </c>
      <c r="AL548">
        <v>89.85</v>
      </c>
      <c r="AM548">
        <v>4287.2</v>
      </c>
      <c r="AN548">
        <v>0</v>
      </c>
      <c r="AO548">
        <v>0</v>
      </c>
      <c r="AP548">
        <v>2338.2799999999902</v>
      </c>
      <c r="AQ548">
        <v>6625.48</v>
      </c>
      <c r="AR548">
        <v>4</v>
      </c>
      <c r="AS548" t="s">
        <v>881</v>
      </c>
      <c r="AT548" t="s">
        <v>52</v>
      </c>
      <c r="AU548">
        <v>30</v>
      </c>
      <c r="AV548">
        <v>5982</v>
      </c>
      <c r="AY548" t="str">
        <f>IF(AND(Table1[[#This Row],[Contract]]="Month-to-Month", Table1[[#This Row],[Tenure in Months]]&lt;6, Table1[[#This Row],[Payment Method]]="Bank Withdrawal"), "High Risk", IF(OR(Table1[[#This Row],[Contract]]="Month-to-Month", Table1[[#This Row],[Tenure in Months]]&lt;12), "Medium Risk", "Low Risk"))</f>
        <v>Low Risk</v>
      </c>
    </row>
    <row r="549" spans="1:51" x14ac:dyDescent="0.35">
      <c r="A549" t="s">
        <v>989</v>
      </c>
      <c r="B549" t="s">
        <v>51</v>
      </c>
      <c r="C549">
        <v>74</v>
      </c>
      <c r="D549" t="s">
        <v>52</v>
      </c>
      <c r="E549" t="s">
        <v>53</v>
      </c>
      <c r="F549" t="s">
        <v>52</v>
      </c>
      <c r="G549" t="s">
        <v>52</v>
      </c>
      <c r="H549">
        <v>0</v>
      </c>
      <c r="I549" t="s">
        <v>54</v>
      </c>
      <c r="J549" t="s">
        <v>55</v>
      </c>
      <c r="K549" t="s">
        <v>540</v>
      </c>
      <c r="L549">
        <v>93218</v>
      </c>
      <c r="M549">
        <v>35.846066999999998</v>
      </c>
      <c r="N549">
        <v>-119.00407300000001</v>
      </c>
      <c r="O549">
        <v>823</v>
      </c>
      <c r="P549" t="s">
        <v>57</v>
      </c>
      <c r="Q549" t="s">
        <v>52</v>
      </c>
      <c r="R549">
        <v>0</v>
      </c>
      <c r="S549">
        <v>24</v>
      </c>
      <c r="T549" t="s">
        <v>75</v>
      </c>
      <c r="U549" t="s">
        <v>53</v>
      </c>
      <c r="V549">
        <v>31.73</v>
      </c>
      <c r="W549" t="s">
        <v>52</v>
      </c>
      <c r="X549" t="s">
        <v>53</v>
      </c>
      <c r="Y549" t="s">
        <v>68</v>
      </c>
      <c r="Z549">
        <v>13</v>
      </c>
      <c r="AA549" t="s">
        <v>52</v>
      </c>
      <c r="AB549" t="s">
        <v>52</v>
      </c>
      <c r="AC549" t="s">
        <v>52</v>
      </c>
      <c r="AD549" t="s">
        <v>52</v>
      </c>
      <c r="AE549" t="s">
        <v>52</v>
      </c>
      <c r="AF549" t="s">
        <v>52</v>
      </c>
      <c r="AG549" t="s">
        <v>52</v>
      </c>
      <c r="AH549" t="s">
        <v>52</v>
      </c>
      <c r="AI549" t="s">
        <v>124</v>
      </c>
      <c r="AJ549" t="s">
        <v>52</v>
      </c>
      <c r="AK549" t="s">
        <v>69</v>
      </c>
      <c r="AL549">
        <v>70</v>
      </c>
      <c r="AM549">
        <v>1732.6</v>
      </c>
      <c r="AN549">
        <v>0</v>
      </c>
      <c r="AO549">
        <v>140</v>
      </c>
      <c r="AP549">
        <v>761.52</v>
      </c>
      <c r="AQ549">
        <v>2634.12</v>
      </c>
      <c r="AR549">
        <v>3</v>
      </c>
      <c r="AS549" t="s">
        <v>881</v>
      </c>
      <c r="AT549" t="s">
        <v>52</v>
      </c>
      <c r="AU549">
        <v>77</v>
      </c>
      <c r="AV549">
        <v>5242</v>
      </c>
      <c r="AY549" t="str">
        <f>IF(AND(Table1[[#This Row],[Contract]]="Month-to-Month", Table1[[#This Row],[Tenure in Months]]&lt;6, Table1[[#This Row],[Payment Method]]="Bank Withdrawal"), "High Risk", IF(OR(Table1[[#This Row],[Contract]]="Month-to-Month", Table1[[#This Row],[Tenure in Months]]&lt;12), "Medium Risk", "Low Risk"))</f>
        <v>Low Risk</v>
      </c>
    </row>
    <row r="550" spans="1:51" x14ac:dyDescent="0.35">
      <c r="A550" t="s">
        <v>990</v>
      </c>
      <c r="B550" t="s">
        <v>51</v>
      </c>
      <c r="C550">
        <v>80</v>
      </c>
      <c r="D550" t="s">
        <v>52</v>
      </c>
      <c r="E550" t="s">
        <v>53</v>
      </c>
      <c r="F550" t="s">
        <v>52</v>
      </c>
      <c r="G550" t="s">
        <v>52</v>
      </c>
      <c r="H550">
        <v>0</v>
      </c>
      <c r="I550" t="s">
        <v>54</v>
      </c>
      <c r="J550" t="s">
        <v>55</v>
      </c>
      <c r="K550" t="s">
        <v>991</v>
      </c>
      <c r="L550">
        <v>93256</v>
      </c>
      <c r="M550">
        <v>35.957019000000003</v>
      </c>
      <c r="N550">
        <v>-119.330928</v>
      </c>
      <c r="O550">
        <v>4198</v>
      </c>
      <c r="P550" t="s">
        <v>57</v>
      </c>
      <c r="Q550" t="s">
        <v>52</v>
      </c>
      <c r="R550">
        <v>0</v>
      </c>
      <c r="S550">
        <v>65</v>
      </c>
      <c r="T550" t="s">
        <v>58</v>
      </c>
      <c r="U550" t="s">
        <v>53</v>
      </c>
      <c r="V550">
        <v>44.23</v>
      </c>
      <c r="W550" t="s">
        <v>53</v>
      </c>
      <c r="X550" t="s">
        <v>53</v>
      </c>
      <c r="Y550" t="s">
        <v>68</v>
      </c>
      <c r="Z550">
        <v>27</v>
      </c>
      <c r="AA550" t="s">
        <v>53</v>
      </c>
      <c r="AB550" t="s">
        <v>52</v>
      </c>
      <c r="AC550" t="s">
        <v>53</v>
      </c>
      <c r="AD550" t="s">
        <v>53</v>
      </c>
      <c r="AE550" t="s">
        <v>53</v>
      </c>
      <c r="AF550" t="s">
        <v>53</v>
      </c>
      <c r="AG550" t="s">
        <v>52</v>
      </c>
      <c r="AH550" t="s">
        <v>53</v>
      </c>
      <c r="AI550" t="s">
        <v>334</v>
      </c>
      <c r="AJ550" t="s">
        <v>53</v>
      </c>
      <c r="AK550" t="s">
        <v>61</v>
      </c>
      <c r="AL550">
        <v>110.35</v>
      </c>
      <c r="AM550">
        <v>7246.15</v>
      </c>
      <c r="AN550">
        <v>0</v>
      </c>
      <c r="AO550">
        <v>0</v>
      </c>
      <c r="AP550">
        <v>2874.95</v>
      </c>
      <c r="AQ550">
        <v>10121.0999999999</v>
      </c>
      <c r="AR550">
        <v>3</v>
      </c>
      <c r="AS550" t="s">
        <v>881</v>
      </c>
      <c r="AT550" t="s">
        <v>52</v>
      </c>
      <c r="AU550">
        <v>79</v>
      </c>
      <c r="AV550">
        <v>4295</v>
      </c>
      <c r="AY550" t="str">
        <f>IF(AND(Table1[[#This Row],[Contract]]="Month-to-Month", Table1[[#This Row],[Tenure in Months]]&lt;6, Table1[[#This Row],[Payment Method]]="Bank Withdrawal"), "High Risk", IF(OR(Table1[[#This Row],[Contract]]="Month-to-Month", Table1[[#This Row],[Tenure in Months]]&lt;12), "Medium Risk", "Low Risk"))</f>
        <v>Low Risk</v>
      </c>
    </row>
    <row r="551" spans="1:51" x14ac:dyDescent="0.35">
      <c r="A551" t="s">
        <v>992</v>
      </c>
      <c r="B551" t="s">
        <v>66</v>
      </c>
      <c r="C551">
        <v>74</v>
      </c>
      <c r="D551" t="s">
        <v>52</v>
      </c>
      <c r="E551" t="s">
        <v>53</v>
      </c>
      <c r="F551" t="s">
        <v>52</v>
      </c>
      <c r="G551" t="s">
        <v>52</v>
      </c>
      <c r="H551">
        <v>0</v>
      </c>
      <c r="I551" t="s">
        <v>54</v>
      </c>
      <c r="J551" t="s">
        <v>55</v>
      </c>
      <c r="K551" t="s">
        <v>993</v>
      </c>
      <c r="L551">
        <v>93267</v>
      </c>
      <c r="M551">
        <v>36.141319000000003</v>
      </c>
      <c r="N551">
        <v>-119.129075</v>
      </c>
      <c r="O551">
        <v>5689</v>
      </c>
      <c r="P551" t="s">
        <v>57</v>
      </c>
      <c r="Q551" t="s">
        <v>52</v>
      </c>
      <c r="R551">
        <v>0</v>
      </c>
      <c r="S551">
        <v>40</v>
      </c>
      <c r="T551" t="s">
        <v>58</v>
      </c>
      <c r="U551" t="s">
        <v>53</v>
      </c>
      <c r="V551">
        <v>28.54</v>
      </c>
      <c r="W551" t="s">
        <v>53</v>
      </c>
      <c r="X551" t="s">
        <v>53</v>
      </c>
      <c r="Y551" t="s">
        <v>68</v>
      </c>
      <c r="Z551">
        <v>24</v>
      </c>
      <c r="AA551" t="s">
        <v>52</v>
      </c>
      <c r="AB551" t="s">
        <v>52</v>
      </c>
      <c r="AC551" t="s">
        <v>53</v>
      </c>
      <c r="AD551" t="s">
        <v>53</v>
      </c>
      <c r="AE551" t="s">
        <v>53</v>
      </c>
      <c r="AF551" t="s">
        <v>53</v>
      </c>
      <c r="AG551" t="s">
        <v>52</v>
      </c>
      <c r="AH551" t="s">
        <v>53</v>
      </c>
      <c r="AI551" t="s">
        <v>124</v>
      </c>
      <c r="AJ551" t="s">
        <v>53</v>
      </c>
      <c r="AK551" t="s">
        <v>69</v>
      </c>
      <c r="AL551">
        <v>103.75</v>
      </c>
      <c r="AM551">
        <v>4188.3999999999996</v>
      </c>
      <c r="AN551">
        <v>0</v>
      </c>
      <c r="AO551">
        <v>0</v>
      </c>
      <c r="AP551">
        <v>1141.5999999999999</v>
      </c>
      <c r="AQ551">
        <v>5330</v>
      </c>
      <c r="AR551">
        <v>3</v>
      </c>
      <c r="AS551" t="s">
        <v>881</v>
      </c>
      <c r="AT551" t="s">
        <v>52</v>
      </c>
      <c r="AU551">
        <v>20</v>
      </c>
      <c r="AV551">
        <v>3568</v>
      </c>
      <c r="AY551" t="str">
        <f>IF(AND(Table1[[#This Row],[Contract]]="Month-to-Month", Table1[[#This Row],[Tenure in Months]]&lt;6, Table1[[#This Row],[Payment Method]]="Bank Withdrawal"), "High Risk", IF(OR(Table1[[#This Row],[Contract]]="Month-to-Month", Table1[[#This Row],[Tenure in Months]]&lt;12), "Medium Risk", "Low Risk"))</f>
        <v>Low Risk</v>
      </c>
    </row>
    <row r="552" spans="1:51" x14ac:dyDescent="0.35">
      <c r="A552" t="s">
        <v>994</v>
      </c>
      <c r="B552" t="s">
        <v>66</v>
      </c>
      <c r="C552">
        <v>65</v>
      </c>
      <c r="D552" t="s">
        <v>52</v>
      </c>
      <c r="E552" t="s">
        <v>53</v>
      </c>
      <c r="F552" t="s">
        <v>52</v>
      </c>
      <c r="G552" t="s">
        <v>52</v>
      </c>
      <c r="H552">
        <v>0</v>
      </c>
      <c r="I552" t="s">
        <v>54</v>
      </c>
      <c r="J552" t="s">
        <v>55</v>
      </c>
      <c r="K552" t="s">
        <v>995</v>
      </c>
      <c r="L552">
        <v>93286</v>
      </c>
      <c r="M552">
        <v>36.464635000000001</v>
      </c>
      <c r="N552">
        <v>-119.094348</v>
      </c>
      <c r="O552">
        <v>8870</v>
      </c>
      <c r="P552" t="s">
        <v>57</v>
      </c>
      <c r="Q552" t="s">
        <v>52</v>
      </c>
      <c r="R552">
        <v>0</v>
      </c>
      <c r="S552">
        <v>22</v>
      </c>
      <c r="T552" t="s">
        <v>58</v>
      </c>
      <c r="U552" t="s">
        <v>53</v>
      </c>
      <c r="V552">
        <v>34.39</v>
      </c>
      <c r="W552" t="s">
        <v>52</v>
      </c>
      <c r="X552" t="s">
        <v>52</v>
      </c>
      <c r="Y552" t="s">
        <v>58</v>
      </c>
      <c r="Z552">
        <v>0</v>
      </c>
      <c r="AA552" t="s">
        <v>52</v>
      </c>
      <c r="AB552" t="s">
        <v>52</v>
      </c>
      <c r="AC552" t="s">
        <v>52</v>
      </c>
      <c r="AD552" t="s">
        <v>52</v>
      </c>
      <c r="AE552" t="s">
        <v>52</v>
      </c>
      <c r="AF552" t="s">
        <v>52</v>
      </c>
      <c r="AG552" t="s">
        <v>52</v>
      </c>
      <c r="AH552" t="s">
        <v>52</v>
      </c>
      <c r="AI552" t="s">
        <v>124</v>
      </c>
      <c r="AJ552" t="s">
        <v>53</v>
      </c>
      <c r="AK552" t="s">
        <v>69</v>
      </c>
      <c r="AL552">
        <v>20.05</v>
      </c>
      <c r="AM552">
        <v>417</v>
      </c>
      <c r="AN552">
        <v>0</v>
      </c>
      <c r="AO552">
        <v>0</v>
      </c>
      <c r="AP552">
        <v>756.58</v>
      </c>
      <c r="AQ552">
        <v>1173.58</v>
      </c>
      <c r="AR552">
        <v>3</v>
      </c>
      <c r="AS552" t="s">
        <v>881</v>
      </c>
      <c r="AT552" t="s">
        <v>52</v>
      </c>
      <c r="AU552">
        <v>21</v>
      </c>
      <c r="AV552">
        <v>4327</v>
      </c>
      <c r="AY552" t="str">
        <f>IF(AND(Table1[[#This Row],[Contract]]="Month-to-Month", Table1[[#This Row],[Tenure in Months]]&lt;6, Table1[[#This Row],[Payment Method]]="Bank Withdrawal"), "High Risk", IF(OR(Table1[[#This Row],[Contract]]="Month-to-Month", Table1[[#This Row],[Tenure in Months]]&lt;12), "Medium Risk", "Low Risk"))</f>
        <v>Low Risk</v>
      </c>
    </row>
    <row r="553" spans="1:51" x14ac:dyDescent="0.35">
      <c r="A553" t="s">
        <v>996</v>
      </c>
      <c r="B553" t="s">
        <v>51</v>
      </c>
      <c r="C553">
        <v>72</v>
      </c>
      <c r="D553" t="s">
        <v>52</v>
      </c>
      <c r="E553" t="s">
        <v>53</v>
      </c>
      <c r="F553" t="s">
        <v>53</v>
      </c>
      <c r="G553" t="s">
        <v>53</v>
      </c>
      <c r="H553">
        <v>1</v>
      </c>
      <c r="I553" t="s">
        <v>54</v>
      </c>
      <c r="J553" t="s">
        <v>55</v>
      </c>
      <c r="K553" t="s">
        <v>997</v>
      </c>
      <c r="L553">
        <v>93301</v>
      </c>
      <c r="M553">
        <v>35.383937000000003</v>
      </c>
      <c r="N553">
        <v>-119.020428</v>
      </c>
      <c r="O553">
        <v>12963</v>
      </c>
      <c r="P553" t="s">
        <v>57</v>
      </c>
      <c r="Q553" t="s">
        <v>53</v>
      </c>
      <c r="R553">
        <v>1</v>
      </c>
      <c r="S553">
        <v>47</v>
      </c>
      <c r="T553" t="s">
        <v>58</v>
      </c>
      <c r="U553" t="s">
        <v>53</v>
      </c>
      <c r="V553">
        <v>42.29</v>
      </c>
      <c r="W553" t="s">
        <v>52</v>
      </c>
      <c r="X553" t="s">
        <v>53</v>
      </c>
      <c r="Y553" t="s">
        <v>68</v>
      </c>
      <c r="Z553">
        <v>22</v>
      </c>
      <c r="AA553" t="s">
        <v>52</v>
      </c>
      <c r="AB553" t="s">
        <v>53</v>
      </c>
      <c r="AC553" t="s">
        <v>52</v>
      </c>
      <c r="AD553" t="s">
        <v>52</v>
      </c>
      <c r="AE553" t="s">
        <v>53</v>
      </c>
      <c r="AF553" t="s">
        <v>52</v>
      </c>
      <c r="AG553" t="s">
        <v>52</v>
      </c>
      <c r="AH553" t="s">
        <v>52</v>
      </c>
      <c r="AI553" t="s">
        <v>124</v>
      </c>
      <c r="AJ553" t="s">
        <v>53</v>
      </c>
      <c r="AK553" t="s">
        <v>61</v>
      </c>
      <c r="AL553">
        <v>84.95</v>
      </c>
      <c r="AM553">
        <v>4018.05</v>
      </c>
      <c r="AN553">
        <v>0</v>
      </c>
      <c r="AO553">
        <v>80</v>
      </c>
      <c r="AP553">
        <v>1987.6299999999901</v>
      </c>
      <c r="AQ553">
        <v>6085.68</v>
      </c>
      <c r="AR553">
        <v>3</v>
      </c>
      <c r="AS553" t="s">
        <v>881</v>
      </c>
      <c r="AT553" t="s">
        <v>52</v>
      </c>
      <c r="AU553">
        <v>68</v>
      </c>
      <c r="AV553">
        <v>3384</v>
      </c>
      <c r="AY553" t="str">
        <f>IF(AND(Table1[[#This Row],[Contract]]="Month-to-Month", Table1[[#This Row],[Tenure in Months]]&lt;6, Table1[[#This Row],[Payment Method]]="Bank Withdrawal"), "High Risk", IF(OR(Table1[[#This Row],[Contract]]="Month-to-Month", Table1[[#This Row],[Tenure in Months]]&lt;12), "Medium Risk", "Low Risk"))</f>
        <v>Low Risk</v>
      </c>
    </row>
    <row r="554" spans="1:51" x14ac:dyDescent="0.35">
      <c r="A554" t="s">
        <v>998</v>
      </c>
      <c r="B554" t="s">
        <v>51</v>
      </c>
      <c r="C554">
        <v>76</v>
      </c>
      <c r="D554" t="s">
        <v>52</v>
      </c>
      <c r="E554" t="s">
        <v>53</v>
      </c>
      <c r="F554" t="s">
        <v>52</v>
      </c>
      <c r="G554" t="s">
        <v>52</v>
      </c>
      <c r="H554">
        <v>0</v>
      </c>
      <c r="I554" t="s">
        <v>54</v>
      </c>
      <c r="J554" t="s">
        <v>55</v>
      </c>
      <c r="K554" t="s">
        <v>997</v>
      </c>
      <c r="L554">
        <v>93313</v>
      </c>
      <c r="M554">
        <v>35.140937999999998</v>
      </c>
      <c r="N554">
        <v>-119.051348</v>
      </c>
      <c r="O554">
        <v>25126</v>
      </c>
      <c r="P554" t="s">
        <v>57</v>
      </c>
      <c r="Q554" t="s">
        <v>52</v>
      </c>
      <c r="R554">
        <v>0</v>
      </c>
      <c r="S554">
        <v>27</v>
      </c>
      <c r="T554" t="s">
        <v>75</v>
      </c>
      <c r="U554" t="s">
        <v>53</v>
      </c>
      <c r="V554">
        <v>34.39</v>
      </c>
      <c r="W554" t="s">
        <v>53</v>
      </c>
      <c r="X554" t="s">
        <v>53</v>
      </c>
      <c r="Y554" t="s">
        <v>68</v>
      </c>
      <c r="Z554">
        <v>19</v>
      </c>
      <c r="AA554" t="s">
        <v>52</v>
      </c>
      <c r="AB554" t="s">
        <v>53</v>
      </c>
      <c r="AC554" t="s">
        <v>52</v>
      </c>
      <c r="AD554" t="s">
        <v>53</v>
      </c>
      <c r="AE554" t="s">
        <v>53</v>
      </c>
      <c r="AF554" t="s">
        <v>53</v>
      </c>
      <c r="AG554" t="s">
        <v>52</v>
      </c>
      <c r="AH554" t="s">
        <v>53</v>
      </c>
      <c r="AI554" t="s">
        <v>124</v>
      </c>
      <c r="AJ554" t="s">
        <v>53</v>
      </c>
      <c r="AK554" t="s">
        <v>61</v>
      </c>
      <c r="AL554">
        <v>104.65</v>
      </c>
      <c r="AM554">
        <v>2964</v>
      </c>
      <c r="AN554">
        <v>0</v>
      </c>
      <c r="AO554">
        <v>0</v>
      </c>
      <c r="AP554">
        <v>928.53</v>
      </c>
      <c r="AQ554">
        <v>3892.5299999999902</v>
      </c>
      <c r="AR554">
        <v>4</v>
      </c>
      <c r="AS554" t="s">
        <v>881</v>
      </c>
      <c r="AT554" t="s">
        <v>52</v>
      </c>
      <c r="AU554">
        <v>31</v>
      </c>
      <c r="AV554">
        <v>3104</v>
      </c>
      <c r="AY554" t="str">
        <f>IF(AND(Table1[[#This Row],[Contract]]="Month-to-Month", Table1[[#This Row],[Tenure in Months]]&lt;6, Table1[[#This Row],[Payment Method]]="Bank Withdrawal"), "High Risk", IF(OR(Table1[[#This Row],[Contract]]="Month-to-Month", Table1[[#This Row],[Tenure in Months]]&lt;12), "Medium Risk", "Low Risk"))</f>
        <v>Low Risk</v>
      </c>
    </row>
    <row r="555" spans="1:51" x14ac:dyDescent="0.35">
      <c r="A555" t="s">
        <v>999</v>
      </c>
      <c r="B555" t="s">
        <v>51</v>
      </c>
      <c r="C555">
        <v>75</v>
      </c>
      <c r="D555" t="s">
        <v>52</v>
      </c>
      <c r="E555" t="s">
        <v>53</v>
      </c>
      <c r="F555" t="s">
        <v>53</v>
      </c>
      <c r="G555" t="s">
        <v>52</v>
      </c>
      <c r="H555">
        <v>0</v>
      </c>
      <c r="I555" t="s">
        <v>54</v>
      </c>
      <c r="J555" t="s">
        <v>55</v>
      </c>
      <c r="K555" t="s">
        <v>1000</v>
      </c>
      <c r="L555">
        <v>93432</v>
      </c>
      <c r="M555">
        <v>35.480896000000001</v>
      </c>
      <c r="N555">
        <v>-120.469476</v>
      </c>
      <c r="O555">
        <v>1203</v>
      </c>
      <c r="P555" t="s">
        <v>57</v>
      </c>
      <c r="Q555" t="s">
        <v>53</v>
      </c>
      <c r="R555">
        <v>7</v>
      </c>
      <c r="S555">
        <v>68</v>
      </c>
      <c r="T555" t="s">
        <v>229</v>
      </c>
      <c r="U555" t="s">
        <v>53</v>
      </c>
      <c r="V555">
        <v>34.31</v>
      </c>
      <c r="W555" t="s">
        <v>53</v>
      </c>
      <c r="X555" t="s">
        <v>53</v>
      </c>
      <c r="Y555" t="s">
        <v>68</v>
      </c>
      <c r="Z555">
        <v>15</v>
      </c>
      <c r="AA555" t="s">
        <v>52</v>
      </c>
      <c r="AB555" t="s">
        <v>52</v>
      </c>
      <c r="AC555" t="s">
        <v>53</v>
      </c>
      <c r="AD555" t="s">
        <v>52</v>
      </c>
      <c r="AE555" t="s">
        <v>52</v>
      </c>
      <c r="AF555" t="s">
        <v>52</v>
      </c>
      <c r="AG555" t="s">
        <v>52</v>
      </c>
      <c r="AH555" t="s">
        <v>53</v>
      </c>
      <c r="AI555" t="s">
        <v>124</v>
      </c>
      <c r="AJ555" t="s">
        <v>53</v>
      </c>
      <c r="AK555" t="s">
        <v>69</v>
      </c>
      <c r="AL555">
        <v>80.349999999999994</v>
      </c>
      <c r="AM555">
        <v>5589.3</v>
      </c>
      <c r="AN555">
        <v>0</v>
      </c>
      <c r="AO555">
        <v>0</v>
      </c>
      <c r="AP555">
        <v>2333.08</v>
      </c>
      <c r="AQ555">
        <v>7922.38</v>
      </c>
      <c r="AR555">
        <v>4</v>
      </c>
      <c r="AS555" t="s">
        <v>881</v>
      </c>
      <c r="AT555" t="s">
        <v>52</v>
      </c>
      <c r="AU555">
        <v>28</v>
      </c>
      <c r="AV555">
        <v>5581</v>
      </c>
      <c r="AY555" t="str">
        <f>IF(AND(Table1[[#This Row],[Contract]]="Month-to-Month", Table1[[#This Row],[Tenure in Months]]&lt;6, Table1[[#This Row],[Payment Method]]="Bank Withdrawal"), "High Risk", IF(OR(Table1[[#This Row],[Contract]]="Month-to-Month", Table1[[#This Row],[Tenure in Months]]&lt;12), "Medium Risk", "Low Risk"))</f>
        <v>Low Risk</v>
      </c>
    </row>
    <row r="556" spans="1:51" x14ac:dyDescent="0.35">
      <c r="A556" t="s">
        <v>1001</v>
      </c>
      <c r="B556" t="s">
        <v>51</v>
      </c>
      <c r="C556">
        <v>70</v>
      </c>
      <c r="D556" t="s">
        <v>52</v>
      </c>
      <c r="E556" t="s">
        <v>53</v>
      </c>
      <c r="F556" t="s">
        <v>53</v>
      </c>
      <c r="G556" t="s">
        <v>52</v>
      </c>
      <c r="H556">
        <v>0</v>
      </c>
      <c r="I556" t="s">
        <v>54</v>
      </c>
      <c r="J556" t="s">
        <v>55</v>
      </c>
      <c r="K556" t="s">
        <v>1002</v>
      </c>
      <c r="L556">
        <v>93441</v>
      </c>
      <c r="M556">
        <v>34.704340000000002</v>
      </c>
      <c r="N556">
        <v>-120.02609</v>
      </c>
      <c r="O556">
        <v>1317</v>
      </c>
      <c r="P556" t="s">
        <v>57</v>
      </c>
      <c r="Q556" t="s">
        <v>53</v>
      </c>
      <c r="R556">
        <v>1</v>
      </c>
      <c r="S556">
        <v>9</v>
      </c>
      <c r="T556" t="s">
        <v>58</v>
      </c>
      <c r="U556" t="s">
        <v>53</v>
      </c>
      <c r="V556">
        <v>1.66</v>
      </c>
      <c r="W556" t="s">
        <v>52</v>
      </c>
      <c r="X556" t="s">
        <v>52</v>
      </c>
      <c r="Y556" t="s">
        <v>58</v>
      </c>
      <c r="Z556">
        <v>0</v>
      </c>
      <c r="AA556" t="s">
        <v>52</v>
      </c>
      <c r="AB556" t="s">
        <v>52</v>
      </c>
      <c r="AC556" t="s">
        <v>52</v>
      </c>
      <c r="AD556" t="s">
        <v>52</v>
      </c>
      <c r="AE556" t="s">
        <v>52</v>
      </c>
      <c r="AF556" t="s">
        <v>52</v>
      </c>
      <c r="AG556" t="s">
        <v>52</v>
      </c>
      <c r="AH556" t="s">
        <v>52</v>
      </c>
      <c r="AI556" t="s">
        <v>124</v>
      </c>
      <c r="AJ556" t="s">
        <v>53</v>
      </c>
      <c r="AK556" t="s">
        <v>69</v>
      </c>
      <c r="AL556">
        <v>21.25</v>
      </c>
      <c r="AM556">
        <v>204.55</v>
      </c>
      <c r="AN556">
        <v>0</v>
      </c>
      <c r="AO556">
        <v>0</v>
      </c>
      <c r="AP556">
        <v>14.94</v>
      </c>
      <c r="AQ556">
        <v>219.49</v>
      </c>
      <c r="AR556">
        <v>4</v>
      </c>
      <c r="AS556" t="s">
        <v>881</v>
      </c>
      <c r="AT556" t="s">
        <v>52</v>
      </c>
      <c r="AU556">
        <v>69</v>
      </c>
      <c r="AV556">
        <v>2302</v>
      </c>
      <c r="AY556" t="str">
        <f>IF(AND(Table1[[#This Row],[Contract]]="Month-to-Month", Table1[[#This Row],[Tenure in Months]]&lt;6, Table1[[#This Row],[Payment Method]]="Bank Withdrawal"), "High Risk", IF(OR(Table1[[#This Row],[Contract]]="Month-to-Month", Table1[[#This Row],[Tenure in Months]]&lt;12), "Medium Risk", "Low Risk"))</f>
        <v>Medium Risk</v>
      </c>
    </row>
    <row r="557" spans="1:51" x14ac:dyDescent="0.35">
      <c r="A557" t="s">
        <v>1003</v>
      </c>
      <c r="B557" t="s">
        <v>51</v>
      </c>
      <c r="C557">
        <v>66</v>
      </c>
      <c r="D557" t="s">
        <v>52</v>
      </c>
      <c r="E557" t="s">
        <v>53</v>
      </c>
      <c r="F557" t="s">
        <v>52</v>
      </c>
      <c r="G557" t="s">
        <v>52</v>
      </c>
      <c r="H557">
        <v>0</v>
      </c>
      <c r="I557" t="s">
        <v>54</v>
      </c>
      <c r="J557" t="s">
        <v>55</v>
      </c>
      <c r="K557" t="s">
        <v>1004</v>
      </c>
      <c r="L557">
        <v>93460</v>
      </c>
      <c r="M557">
        <v>34.630355999999999</v>
      </c>
      <c r="N557">
        <v>-120.03256399999999</v>
      </c>
      <c r="O557">
        <v>5710</v>
      </c>
      <c r="P557" t="s">
        <v>57</v>
      </c>
      <c r="Q557" t="s">
        <v>52</v>
      </c>
      <c r="R557">
        <v>0</v>
      </c>
      <c r="S557">
        <v>42</v>
      </c>
      <c r="T557" t="s">
        <v>58</v>
      </c>
      <c r="U557" t="s">
        <v>53</v>
      </c>
      <c r="V557">
        <v>13.51</v>
      </c>
      <c r="W557" t="s">
        <v>53</v>
      </c>
      <c r="X557" t="s">
        <v>53</v>
      </c>
      <c r="Y557" t="s">
        <v>68</v>
      </c>
      <c r="Z557">
        <v>19</v>
      </c>
      <c r="AA557" t="s">
        <v>52</v>
      </c>
      <c r="AB557" t="s">
        <v>53</v>
      </c>
      <c r="AC557" t="s">
        <v>52</v>
      </c>
      <c r="AD557" t="s">
        <v>52</v>
      </c>
      <c r="AE557" t="s">
        <v>52</v>
      </c>
      <c r="AF557" t="s">
        <v>52</v>
      </c>
      <c r="AG557" t="s">
        <v>52</v>
      </c>
      <c r="AH557" t="s">
        <v>53</v>
      </c>
      <c r="AI557" t="s">
        <v>124</v>
      </c>
      <c r="AJ557" t="s">
        <v>53</v>
      </c>
      <c r="AK557" t="s">
        <v>61</v>
      </c>
      <c r="AL557">
        <v>79.349999999999994</v>
      </c>
      <c r="AM557">
        <v>3344.1</v>
      </c>
      <c r="AN557">
        <v>0</v>
      </c>
      <c r="AO557">
        <v>0</v>
      </c>
      <c r="AP557">
        <v>567.41999999999996</v>
      </c>
      <c r="AQ557">
        <v>3911.52</v>
      </c>
      <c r="AR557">
        <v>4</v>
      </c>
      <c r="AS557" t="s">
        <v>881</v>
      </c>
      <c r="AT557" t="s">
        <v>52</v>
      </c>
      <c r="AU557">
        <v>79</v>
      </c>
      <c r="AV557">
        <v>2399</v>
      </c>
      <c r="AY557" t="str">
        <f>IF(AND(Table1[[#This Row],[Contract]]="Month-to-Month", Table1[[#This Row],[Tenure in Months]]&lt;6, Table1[[#This Row],[Payment Method]]="Bank Withdrawal"), "High Risk", IF(OR(Table1[[#This Row],[Contract]]="Month-to-Month", Table1[[#This Row],[Tenure in Months]]&lt;12), "Medium Risk", "Low Risk"))</f>
        <v>Low Risk</v>
      </c>
    </row>
    <row r="558" spans="1:51" x14ac:dyDescent="0.35">
      <c r="A558" t="s">
        <v>1005</v>
      </c>
      <c r="B558" t="s">
        <v>66</v>
      </c>
      <c r="C558">
        <v>68</v>
      </c>
      <c r="D558" t="s">
        <v>52</v>
      </c>
      <c r="E558" t="s">
        <v>53</v>
      </c>
      <c r="F558" t="s">
        <v>53</v>
      </c>
      <c r="G558" t="s">
        <v>52</v>
      </c>
      <c r="H558">
        <v>0</v>
      </c>
      <c r="I558" t="s">
        <v>54</v>
      </c>
      <c r="J558" t="s">
        <v>55</v>
      </c>
      <c r="K558" t="s">
        <v>1006</v>
      </c>
      <c r="L558">
        <v>93461</v>
      </c>
      <c r="M558">
        <v>35.634487999999997</v>
      </c>
      <c r="N558">
        <v>-120.29353399999999</v>
      </c>
      <c r="O558">
        <v>1255</v>
      </c>
      <c r="P558" t="s">
        <v>57</v>
      </c>
      <c r="Q558" t="s">
        <v>52</v>
      </c>
      <c r="R558">
        <v>0</v>
      </c>
      <c r="S558">
        <v>72</v>
      </c>
      <c r="T558" t="s">
        <v>229</v>
      </c>
      <c r="U558" t="s">
        <v>53</v>
      </c>
      <c r="V558">
        <v>48.51</v>
      </c>
      <c r="W558" t="s">
        <v>53</v>
      </c>
      <c r="X558" t="s">
        <v>53</v>
      </c>
      <c r="Y558" t="s">
        <v>110</v>
      </c>
      <c r="Z558">
        <v>17</v>
      </c>
      <c r="AA558" t="s">
        <v>53</v>
      </c>
      <c r="AB558" t="s">
        <v>53</v>
      </c>
      <c r="AC558" t="s">
        <v>53</v>
      </c>
      <c r="AD558" t="s">
        <v>53</v>
      </c>
      <c r="AE558" t="s">
        <v>53</v>
      </c>
      <c r="AF558" t="s">
        <v>53</v>
      </c>
      <c r="AG558" t="s">
        <v>52</v>
      </c>
      <c r="AH558" t="s">
        <v>53</v>
      </c>
      <c r="AI558" t="s">
        <v>334</v>
      </c>
      <c r="AJ558" t="s">
        <v>53</v>
      </c>
      <c r="AK558" t="s">
        <v>61</v>
      </c>
      <c r="AL558">
        <v>89.85</v>
      </c>
      <c r="AM558">
        <v>6697.35</v>
      </c>
      <c r="AN558">
        <v>0</v>
      </c>
      <c r="AO558">
        <v>0</v>
      </c>
      <c r="AP558">
        <v>3492.72</v>
      </c>
      <c r="AQ558">
        <v>10190.07</v>
      </c>
      <c r="AR558">
        <v>3</v>
      </c>
      <c r="AS558" t="s">
        <v>881</v>
      </c>
      <c r="AT558" t="s">
        <v>52</v>
      </c>
      <c r="AU558">
        <v>56</v>
      </c>
      <c r="AV558">
        <v>5881</v>
      </c>
      <c r="AY558" t="str">
        <f>IF(AND(Table1[[#This Row],[Contract]]="Month-to-Month", Table1[[#This Row],[Tenure in Months]]&lt;6, Table1[[#This Row],[Payment Method]]="Bank Withdrawal"), "High Risk", IF(OR(Table1[[#This Row],[Contract]]="Month-to-Month", Table1[[#This Row],[Tenure in Months]]&lt;12), "Medium Risk", "Low Risk"))</f>
        <v>Low Risk</v>
      </c>
    </row>
    <row r="559" spans="1:51" x14ac:dyDescent="0.35">
      <c r="A559" t="s">
        <v>1007</v>
      </c>
      <c r="B559" t="s">
        <v>66</v>
      </c>
      <c r="C559">
        <v>69</v>
      </c>
      <c r="D559" t="s">
        <v>52</v>
      </c>
      <c r="E559" t="s">
        <v>53</v>
      </c>
      <c r="F559" t="s">
        <v>53</v>
      </c>
      <c r="G559" t="s">
        <v>52</v>
      </c>
      <c r="H559">
        <v>0</v>
      </c>
      <c r="I559" t="s">
        <v>54</v>
      </c>
      <c r="J559" t="s">
        <v>55</v>
      </c>
      <c r="K559" t="s">
        <v>1008</v>
      </c>
      <c r="L559">
        <v>93512</v>
      </c>
      <c r="M559">
        <v>37.653947000000002</v>
      </c>
      <c r="N559">
        <v>-118.231443</v>
      </c>
      <c r="O559">
        <v>340</v>
      </c>
      <c r="P559" t="s">
        <v>57</v>
      </c>
      <c r="Q559" t="s">
        <v>53</v>
      </c>
      <c r="R559">
        <v>8</v>
      </c>
      <c r="S559">
        <v>72</v>
      </c>
      <c r="T559" t="s">
        <v>229</v>
      </c>
      <c r="U559" t="s">
        <v>53</v>
      </c>
      <c r="V559">
        <v>15.85</v>
      </c>
      <c r="W559" t="s">
        <v>53</v>
      </c>
      <c r="X559" t="s">
        <v>53</v>
      </c>
      <c r="Y559" t="s">
        <v>68</v>
      </c>
      <c r="Z559">
        <v>2</v>
      </c>
      <c r="AA559" t="s">
        <v>52</v>
      </c>
      <c r="AB559" t="s">
        <v>53</v>
      </c>
      <c r="AC559" t="s">
        <v>53</v>
      </c>
      <c r="AD559" t="s">
        <v>53</v>
      </c>
      <c r="AE559" t="s">
        <v>53</v>
      </c>
      <c r="AF559" t="s">
        <v>53</v>
      </c>
      <c r="AG559" t="s">
        <v>52</v>
      </c>
      <c r="AH559" t="s">
        <v>53</v>
      </c>
      <c r="AI559" t="s">
        <v>334</v>
      </c>
      <c r="AJ559" t="s">
        <v>53</v>
      </c>
      <c r="AK559" t="s">
        <v>69</v>
      </c>
      <c r="AL559">
        <v>110.8</v>
      </c>
      <c r="AM559">
        <v>7882.25</v>
      </c>
      <c r="AN559">
        <v>0</v>
      </c>
      <c r="AO559">
        <v>0</v>
      </c>
      <c r="AP559">
        <v>1141.2</v>
      </c>
      <c r="AQ559">
        <v>9023.4500000000007</v>
      </c>
      <c r="AR559">
        <v>5</v>
      </c>
      <c r="AS559" t="s">
        <v>881</v>
      </c>
      <c r="AT559" t="s">
        <v>52</v>
      </c>
      <c r="AU559">
        <v>80</v>
      </c>
      <c r="AV559">
        <v>5933</v>
      </c>
      <c r="AY559" t="str">
        <f>IF(AND(Table1[[#This Row],[Contract]]="Month-to-Month", Table1[[#This Row],[Tenure in Months]]&lt;6, Table1[[#This Row],[Payment Method]]="Bank Withdrawal"), "High Risk", IF(OR(Table1[[#This Row],[Contract]]="Month-to-Month", Table1[[#This Row],[Tenure in Months]]&lt;12), "Medium Risk", "Low Risk"))</f>
        <v>Low Risk</v>
      </c>
    </row>
    <row r="560" spans="1:51" x14ac:dyDescent="0.35">
      <c r="A560" t="s">
        <v>1009</v>
      </c>
      <c r="B560" t="s">
        <v>51</v>
      </c>
      <c r="C560">
        <v>75</v>
      </c>
      <c r="D560" t="s">
        <v>52</v>
      </c>
      <c r="E560" t="s">
        <v>53</v>
      </c>
      <c r="F560" t="s">
        <v>53</v>
      </c>
      <c r="G560" t="s">
        <v>52</v>
      </c>
      <c r="H560">
        <v>0</v>
      </c>
      <c r="I560" t="s">
        <v>54</v>
      </c>
      <c r="J560" t="s">
        <v>55</v>
      </c>
      <c r="K560" t="s">
        <v>730</v>
      </c>
      <c r="L560">
        <v>93513</v>
      </c>
      <c r="M560">
        <v>37.245505000000001</v>
      </c>
      <c r="N560">
        <v>-118.062943</v>
      </c>
      <c r="O560">
        <v>1826</v>
      </c>
      <c r="P560" t="s">
        <v>57</v>
      </c>
      <c r="Q560" t="s">
        <v>53</v>
      </c>
      <c r="R560">
        <v>3</v>
      </c>
      <c r="S560">
        <v>72</v>
      </c>
      <c r="T560" t="s">
        <v>229</v>
      </c>
      <c r="U560" t="s">
        <v>53</v>
      </c>
      <c r="V560">
        <v>21.38</v>
      </c>
      <c r="W560" t="s">
        <v>53</v>
      </c>
      <c r="X560" t="s">
        <v>53</v>
      </c>
      <c r="Y560" t="s">
        <v>68</v>
      </c>
      <c r="Z560">
        <v>2</v>
      </c>
      <c r="AA560" t="s">
        <v>53</v>
      </c>
      <c r="AB560" t="s">
        <v>53</v>
      </c>
      <c r="AC560" t="s">
        <v>53</v>
      </c>
      <c r="AD560" t="s">
        <v>53</v>
      </c>
      <c r="AE560" t="s">
        <v>53</v>
      </c>
      <c r="AF560" t="s">
        <v>53</v>
      </c>
      <c r="AG560" t="s">
        <v>52</v>
      </c>
      <c r="AH560" t="s">
        <v>53</v>
      </c>
      <c r="AI560" t="s">
        <v>334</v>
      </c>
      <c r="AJ560" t="s">
        <v>53</v>
      </c>
      <c r="AK560" t="s">
        <v>61</v>
      </c>
      <c r="AL560">
        <v>114.95</v>
      </c>
      <c r="AM560">
        <v>8196.4</v>
      </c>
      <c r="AN560">
        <v>0</v>
      </c>
      <c r="AO560">
        <v>0</v>
      </c>
      <c r="AP560">
        <v>1539.36</v>
      </c>
      <c r="AQ560">
        <v>9735.76</v>
      </c>
      <c r="AR560">
        <v>3</v>
      </c>
      <c r="AS560" t="s">
        <v>881</v>
      </c>
      <c r="AT560" t="s">
        <v>52</v>
      </c>
      <c r="AU560">
        <v>61</v>
      </c>
      <c r="AV560">
        <v>6268</v>
      </c>
      <c r="AY560" t="str">
        <f>IF(AND(Table1[[#This Row],[Contract]]="Month-to-Month", Table1[[#This Row],[Tenure in Months]]&lt;6, Table1[[#This Row],[Payment Method]]="Bank Withdrawal"), "High Risk", IF(OR(Table1[[#This Row],[Contract]]="Month-to-Month", Table1[[#This Row],[Tenure in Months]]&lt;12), "Medium Risk", "Low Risk"))</f>
        <v>Low Risk</v>
      </c>
    </row>
    <row r="561" spans="1:51" x14ac:dyDescent="0.35">
      <c r="A561" t="s">
        <v>1010</v>
      </c>
      <c r="B561" t="s">
        <v>66</v>
      </c>
      <c r="C561">
        <v>74</v>
      </c>
      <c r="D561" t="s">
        <v>52</v>
      </c>
      <c r="E561" t="s">
        <v>53</v>
      </c>
      <c r="F561" t="s">
        <v>52</v>
      </c>
      <c r="G561" t="s">
        <v>52</v>
      </c>
      <c r="H561">
        <v>0</v>
      </c>
      <c r="I561" t="s">
        <v>54</v>
      </c>
      <c r="J561" t="s">
        <v>55</v>
      </c>
      <c r="K561" t="s">
        <v>1011</v>
      </c>
      <c r="L561">
        <v>93514</v>
      </c>
      <c r="M561">
        <v>37.045839999999998</v>
      </c>
      <c r="N561">
        <v>-118.39723600000001</v>
      </c>
      <c r="O561">
        <v>13309</v>
      </c>
      <c r="P561" t="s">
        <v>57</v>
      </c>
      <c r="Q561" t="s">
        <v>52</v>
      </c>
      <c r="R561">
        <v>0</v>
      </c>
      <c r="S561">
        <v>3</v>
      </c>
      <c r="T561" t="s">
        <v>67</v>
      </c>
      <c r="U561" t="s">
        <v>53</v>
      </c>
      <c r="V561">
        <v>41.44</v>
      </c>
      <c r="W561" t="s">
        <v>52</v>
      </c>
      <c r="X561" t="s">
        <v>53</v>
      </c>
      <c r="Y561" t="s">
        <v>68</v>
      </c>
      <c r="Z561">
        <v>13</v>
      </c>
      <c r="AA561" t="s">
        <v>52</v>
      </c>
      <c r="AB561" t="s">
        <v>52</v>
      </c>
      <c r="AC561" t="s">
        <v>53</v>
      </c>
      <c r="AD561" t="s">
        <v>52</v>
      </c>
      <c r="AE561" t="s">
        <v>52</v>
      </c>
      <c r="AF561" t="s">
        <v>52</v>
      </c>
      <c r="AG561" t="s">
        <v>52</v>
      </c>
      <c r="AH561" t="s">
        <v>52</v>
      </c>
      <c r="AI561" t="s">
        <v>124</v>
      </c>
      <c r="AJ561" t="s">
        <v>52</v>
      </c>
      <c r="AK561" t="s">
        <v>69</v>
      </c>
      <c r="AL561">
        <v>75.05</v>
      </c>
      <c r="AM561">
        <v>202.9</v>
      </c>
      <c r="AN561">
        <v>5.49</v>
      </c>
      <c r="AO561">
        <v>10</v>
      </c>
      <c r="AP561">
        <v>124.32</v>
      </c>
      <c r="AQ561">
        <v>331.73</v>
      </c>
      <c r="AR561">
        <v>4</v>
      </c>
      <c r="AS561" t="s">
        <v>883</v>
      </c>
      <c r="AT561" t="s">
        <v>52</v>
      </c>
      <c r="AU561">
        <v>56</v>
      </c>
      <c r="AV561">
        <v>3545</v>
      </c>
      <c r="AY561" t="str">
        <f>IF(AND(Table1[[#This Row],[Contract]]="Month-to-Month", Table1[[#This Row],[Tenure in Months]]&lt;6, Table1[[#This Row],[Payment Method]]="Bank Withdrawal"), "High Risk", IF(OR(Table1[[#This Row],[Contract]]="Month-to-Month", Table1[[#This Row],[Tenure in Months]]&lt;12), "Medium Risk", "Low Risk"))</f>
        <v>Medium Risk</v>
      </c>
    </row>
    <row r="562" spans="1:51" x14ac:dyDescent="0.35">
      <c r="A562" t="s">
        <v>1012</v>
      </c>
      <c r="B562" t="s">
        <v>66</v>
      </c>
      <c r="C562">
        <v>72</v>
      </c>
      <c r="D562" t="s">
        <v>52</v>
      </c>
      <c r="E562" t="s">
        <v>53</v>
      </c>
      <c r="F562" t="s">
        <v>53</v>
      </c>
      <c r="G562" t="s">
        <v>52</v>
      </c>
      <c r="H562">
        <v>0</v>
      </c>
      <c r="I562" t="s">
        <v>54</v>
      </c>
      <c r="J562" t="s">
        <v>55</v>
      </c>
      <c r="K562" t="s">
        <v>354</v>
      </c>
      <c r="L562">
        <v>93625</v>
      </c>
      <c r="M562">
        <v>36.625791999999997</v>
      </c>
      <c r="N562">
        <v>-119.672483</v>
      </c>
      <c r="O562">
        <v>5635</v>
      </c>
      <c r="P562" t="s">
        <v>57</v>
      </c>
      <c r="Q562" t="s">
        <v>53</v>
      </c>
      <c r="R562">
        <v>4</v>
      </c>
      <c r="S562">
        <v>70</v>
      </c>
      <c r="T562" t="s">
        <v>229</v>
      </c>
      <c r="U562" t="s">
        <v>53</v>
      </c>
      <c r="V562">
        <v>16.87</v>
      </c>
      <c r="W562" t="s">
        <v>53</v>
      </c>
      <c r="X562" t="s">
        <v>53</v>
      </c>
      <c r="Y562" t="s">
        <v>68</v>
      </c>
      <c r="Z562">
        <v>3</v>
      </c>
      <c r="AA562" t="s">
        <v>52</v>
      </c>
      <c r="AB562" t="s">
        <v>52</v>
      </c>
      <c r="AC562" t="s">
        <v>52</v>
      </c>
      <c r="AD562" t="s">
        <v>52</v>
      </c>
      <c r="AE562" t="s">
        <v>52</v>
      </c>
      <c r="AF562" t="s">
        <v>52</v>
      </c>
      <c r="AG562" t="s">
        <v>52</v>
      </c>
      <c r="AH562" t="s">
        <v>53</v>
      </c>
      <c r="AI562" t="s">
        <v>334</v>
      </c>
      <c r="AJ562" t="s">
        <v>53</v>
      </c>
      <c r="AK562" t="s">
        <v>69</v>
      </c>
      <c r="AL562">
        <v>75.650000000000006</v>
      </c>
      <c r="AM562">
        <v>5411.4</v>
      </c>
      <c r="AN562">
        <v>25.67</v>
      </c>
      <c r="AO562">
        <v>0</v>
      </c>
      <c r="AP562">
        <v>1180.9000000000001</v>
      </c>
      <c r="AQ562">
        <v>6566.6299999999901</v>
      </c>
      <c r="AR562">
        <v>4</v>
      </c>
      <c r="AS562" t="s">
        <v>881</v>
      </c>
      <c r="AT562" t="s">
        <v>52</v>
      </c>
      <c r="AU562">
        <v>30</v>
      </c>
      <c r="AV562">
        <v>4181</v>
      </c>
      <c r="AY562" t="str">
        <f>IF(AND(Table1[[#This Row],[Contract]]="Month-to-Month", Table1[[#This Row],[Tenure in Months]]&lt;6, Table1[[#This Row],[Payment Method]]="Bank Withdrawal"), "High Risk", IF(OR(Table1[[#This Row],[Contract]]="Month-to-Month", Table1[[#This Row],[Tenure in Months]]&lt;12), "Medium Risk", "Low Risk"))</f>
        <v>Low Risk</v>
      </c>
    </row>
    <row r="563" spans="1:51" x14ac:dyDescent="0.35">
      <c r="A563" t="s">
        <v>1013</v>
      </c>
      <c r="B563" t="s">
        <v>51</v>
      </c>
      <c r="C563">
        <v>65</v>
      </c>
      <c r="D563" t="s">
        <v>52</v>
      </c>
      <c r="E563" t="s">
        <v>53</v>
      </c>
      <c r="F563" t="s">
        <v>52</v>
      </c>
      <c r="G563" t="s">
        <v>52</v>
      </c>
      <c r="H563">
        <v>0</v>
      </c>
      <c r="I563" t="s">
        <v>54</v>
      </c>
      <c r="J563" t="s">
        <v>55</v>
      </c>
      <c r="K563" t="s">
        <v>1014</v>
      </c>
      <c r="L563">
        <v>93645</v>
      </c>
      <c r="M563">
        <v>37.140104000000001</v>
      </c>
      <c r="N563">
        <v>-119.65709200000001</v>
      </c>
      <c r="O563">
        <v>173</v>
      </c>
      <c r="P563" t="s">
        <v>57</v>
      </c>
      <c r="Q563" t="s">
        <v>52</v>
      </c>
      <c r="R563">
        <v>0</v>
      </c>
      <c r="S563">
        <v>5</v>
      </c>
      <c r="T563" t="s">
        <v>67</v>
      </c>
      <c r="U563" t="s">
        <v>53</v>
      </c>
      <c r="V563">
        <v>30.14</v>
      </c>
      <c r="W563" t="s">
        <v>52</v>
      </c>
      <c r="X563" t="s">
        <v>52</v>
      </c>
      <c r="Y563" t="s">
        <v>58</v>
      </c>
      <c r="Z563">
        <v>0</v>
      </c>
      <c r="AA563" t="s">
        <v>52</v>
      </c>
      <c r="AB563" t="s">
        <v>52</v>
      </c>
      <c r="AC563" t="s">
        <v>52</v>
      </c>
      <c r="AD563" t="s">
        <v>52</v>
      </c>
      <c r="AE563" t="s">
        <v>52</v>
      </c>
      <c r="AF563" t="s">
        <v>52</v>
      </c>
      <c r="AG563" t="s">
        <v>52</v>
      </c>
      <c r="AH563" t="s">
        <v>52</v>
      </c>
      <c r="AI563" t="s">
        <v>124</v>
      </c>
      <c r="AJ563" t="s">
        <v>52</v>
      </c>
      <c r="AK563" t="s">
        <v>61</v>
      </c>
      <c r="AL563">
        <v>20.05</v>
      </c>
      <c r="AM563">
        <v>94.15</v>
      </c>
      <c r="AN563">
        <v>0</v>
      </c>
      <c r="AO563">
        <v>0</v>
      </c>
      <c r="AP563">
        <v>150.69999999999999</v>
      </c>
      <c r="AQ563">
        <v>244.85</v>
      </c>
      <c r="AR563">
        <v>5</v>
      </c>
      <c r="AS563" t="s">
        <v>881</v>
      </c>
      <c r="AT563" t="s">
        <v>52</v>
      </c>
      <c r="AU563">
        <v>31</v>
      </c>
      <c r="AV563">
        <v>2154</v>
      </c>
      <c r="AY563" t="str">
        <f>IF(AND(Table1[[#This Row],[Contract]]="Month-to-Month", Table1[[#This Row],[Tenure in Months]]&lt;6, Table1[[#This Row],[Payment Method]]="Bank Withdrawal"), "High Risk", IF(OR(Table1[[#This Row],[Contract]]="Month-to-Month", Table1[[#This Row],[Tenure in Months]]&lt;12), "Medium Risk", "Low Risk"))</f>
        <v>Medium Risk</v>
      </c>
    </row>
    <row r="564" spans="1:51" x14ac:dyDescent="0.35">
      <c r="A564" t="s">
        <v>1015</v>
      </c>
      <c r="B564" t="s">
        <v>51</v>
      </c>
      <c r="C564">
        <v>70</v>
      </c>
      <c r="D564" t="s">
        <v>52</v>
      </c>
      <c r="E564" t="s">
        <v>53</v>
      </c>
      <c r="F564" t="s">
        <v>53</v>
      </c>
      <c r="G564" t="s">
        <v>53</v>
      </c>
      <c r="H564">
        <v>3</v>
      </c>
      <c r="I564" t="s">
        <v>54</v>
      </c>
      <c r="J564" t="s">
        <v>55</v>
      </c>
      <c r="K564" t="s">
        <v>175</v>
      </c>
      <c r="L564">
        <v>93701</v>
      </c>
      <c r="M564">
        <v>36.749403000000001</v>
      </c>
      <c r="N564">
        <v>-119.78757400000001</v>
      </c>
      <c r="O564">
        <v>13858</v>
      </c>
      <c r="P564" t="s">
        <v>57</v>
      </c>
      <c r="Q564" t="s">
        <v>53</v>
      </c>
      <c r="R564">
        <v>4</v>
      </c>
      <c r="S564">
        <v>60</v>
      </c>
      <c r="T564" t="s">
        <v>58</v>
      </c>
      <c r="U564" t="s">
        <v>53</v>
      </c>
      <c r="V564">
        <v>19.68</v>
      </c>
      <c r="W564" t="s">
        <v>53</v>
      </c>
      <c r="X564" t="s">
        <v>53</v>
      </c>
      <c r="Y564" t="s">
        <v>68</v>
      </c>
      <c r="Z564">
        <v>53</v>
      </c>
      <c r="AA564" t="s">
        <v>53</v>
      </c>
      <c r="AB564" t="s">
        <v>53</v>
      </c>
      <c r="AC564" t="s">
        <v>52</v>
      </c>
      <c r="AD564" t="s">
        <v>52</v>
      </c>
      <c r="AE564" t="s">
        <v>52</v>
      </c>
      <c r="AF564" t="s">
        <v>53</v>
      </c>
      <c r="AG564" t="s">
        <v>52</v>
      </c>
      <c r="AH564" t="s">
        <v>53</v>
      </c>
      <c r="AI564" t="s">
        <v>124</v>
      </c>
      <c r="AJ564" t="s">
        <v>53</v>
      </c>
      <c r="AK564" t="s">
        <v>61</v>
      </c>
      <c r="AL564">
        <v>93.25</v>
      </c>
      <c r="AM564">
        <v>5774.55</v>
      </c>
      <c r="AN564">
        <v>0</v>
      </c>
      <c r="AO564">
        <v>0</v>
      </c>
      <c r="AP564">
        <v>1180.8</v>
      </c>
      <c r="AQ564">
        <v>6955.35</v>
      </c>
      <c r="AR564">
        <v>3</v>
      </c>
      <c r="AS564" t="s">
        <v>881</v>
      </c>
      <c r="AT564" t="s">
        <v>52</v>
      </c>
      <c r="AU564">
        <v>70</v>
      </c>
      <c r="AV564">
        <v>4353</v>
      </c>
      <c r="AY564" t="str">
        <f>IF(AND(Table1[[#This Row],[Contract]]="Month-to-Month", Table1[[#This Row],[Tenure in Months]]&lt;6, Table1[[#This Row],[Payment Method]]="Bank Withdrawal"), "High Risk", IF(OR(Table1[[#This Row],[Contract]]="Month-to-Month", Table1[[#This Row],[Tenure in Months]]&lt;12), "Medium Risk", "Low Risk"))</f>
        <v>Low Risk</v>
      </c>
    </row>
    <row r="565" spans="1:51" x14ac:dyDescent="0.35">
      <c r="A565" t="s">
        <v>1016</v>
      </c>
      <c r="B565" t="s">
        <v>51</v>
      </c>
      <c r="C565">
        <v>65</v>
      </c>
      <c r="D565" t="s">
        <v>52</v>
      </c>
      <c r="E565" t="s">
        <v>53</v>
      </c>
      <c r="F565" t="s">
        <v>52</v>
      </c>
      <c r="G565" t="s">
        <v>52</v>
      </c>
      <c r="H565">
        <v>0</v>
      </c>
      <c r="I565" t="s">
        <v>54</v>
      </c>
      <c r="J565" t="s">
        <v>55</v>
      </c>
      <c r="K565" t="s">
        <v>1017</v>
      </c>
      <c r="L565">
        <v>94022</v>
      </c>
      <c r="M565">
        <v>37.349545999999997</v>
      </c>
      <c r="N565">
        <v>-122.134356</v>
      </c>
      <c r="O565">
        <v>18486</v>
      </c>
      <c r="P565" t="s">
        <v>57</v>
      </c>
      <c r="Q565" t="s">
        <v>52</v>
      </c>
      <c r="R565">
        <v>0</v>
      </c>
      <c r="S565">
        <v>26</v>
      </c>
      <c r="T565" t="s">
        <v>75</v>
      </c>
      <c r="U565" t="s">
        <v>53</v>
      </c>
      <c r="V565">
        <v>29.88</v>
      </c>
      <c r="W565" t="s">
        <v>52</v>
      </c>
      <c r="X565" t="s">
        <v>52</v>
      </c>
      <c r="Y565" t="s">
        <v>58</v>
      </c>
      <c r="Z565">
        <v>0</v>
      </c>
      <c r="AA565" t="s">
        <v>52</v>
      </c>
      <c r="AB565" t="s">
        <v>52</v>
      </c>
      <c r="AC565" t="s">
        <v>52</v>
      </c>
      <c r="AD565" t="s">
        <v>52</v>
      </c>
      <c r="AE565" t="s">
        <v>52</v>
      </c>
      <c r="AF565" t="s">
        <v>52</v>
      </c>
      <c r="AG565" t="s">
        <v>52</v>
      </c>
      <c r="AH565" t="s">
        <v>52</v>
      </c>
      <c r="AI565" t="s">
        <v>124</v>
      </c>
      <c r="AJ565" t="s">
        <v>52</v>
      </c>
      <c r="AK565" t="s">
        <v>69</v>
      </c>
      <c r="AL565">
        <v>19.3</v>
      </c>
      <c r="AM565">
        <v>504.2</v>
      </c>
      <c r="AN565">
        <v>9.49</v>
      </c>
      <c r="AO565">
        <v>0</v>
      </c>
      <c r="AP565">
        <v>776.88</v>
      </c>
      <c r="AQ565">
        <v>1271.5899999999999</v>
      </c>
      <c r="AR565">
        <v>5</v>
      </c>
      <c r="AS565" t="s">
        <v>881</v>
      </c>
      <c r="AT565" t="s">
        <v>52</v>
      </c>
      <c r="AU565">
        <v>64</v>
      </c>
      <c r="AV565">
        <v>2269</v>
      </c>
      <c r="AY565" t="str">
        <f>IF(AND(Table1[[#This Row],[Contract]]="Month-to-Month", Table1[[#This Row],[Tenure in Months]]&lt;6, Table1[[#This Row],[Payment Method]]="Bank Withdrawal"), "High Risk", IF(OR(Table1[[#This Row],[Contract]]="Month-to-Month", Table1[[#This Row],[Tenure in Months]]&lt;12), "Medium Risk", "Low Risk"))</f>
        <v>Low Risk</v>
      </c>
    </row>
    <row r="566" spans="1:51" x14ac:dyDescent="0.35">
      <c r="A566" t="s">
        <v>1018</v>
      </c>
      <c r="B566" t="s">
        <v>66</v>
      </c>
      <c r="C566">
        <v>66</v>
      </c>
      <c r="D566" t="s">
        <v>52</v>
      </c>
      <c r="E566" t="s">
        <v>53</v>
      </c>
      <c r="F566" t="s">
        <v>52</v>
      </c>
      <c r="G566" t="s">
        <v>52</v>
      </c>
      <c r="H566">
        <v>0</v>
      </c>
      <c r="I566" t="s">
        <v>54</v>
      </c>
      <c r="J566" t="s">
        <v>55</v>
      </c>
      <c r="K566" t="s">
        <v>1019</v>
      </c>
      <c r="L566">
        <v>94030</v>
      </c>
      <c r="M566">
        <v>37.601247999999998</v>
      </c>
      <c r="N566">
        <v>-122.403099</v>
      </c>
      <c r="O566">
        <v>20350</v>
      </c>
      <c r="P566" t="s">
        <v>57</v>
      </c>
      <c r="Q566" t="s">
        <v>52</v>
      </c>
      <c r="R566">
        <v>0</v>
      </c>
      <c r="S566">
        <v>7</v>
      </c>
      <c r="T566" t="s">
        <v>67</v>
      </c>
      <c r="U566" t="s">
        <v>53</v>
      </c>
      <c r="V566">
        <v>26.29</v>
      </c>
      <c r="W566" t="s">
        <v>52</v>
      </c>
      <c r="X566" t="s">
        <v>53</v>
      </c>
      <c r="Y566" t="s">
        <v>68</v>
      </c>
      <c r="Z566">
        <v>20</v>
      </c>
      <c r="AA566" t="s">
        <v>52</v>
      </c>
      <c r="AB566" t="s">
        <v>52</v>
      </c>
      <c r="AC566" t="s">
        <v>53</v>
      </c>
      <c r="AD566" t="s">
        <v>52</v>
      </c>
      <c r="AE566" t="s">
        <v>53</v>
      </c>
      <c r="AF566" t="s">
        <v>52</v>
      </c>
      <c r="AG566" t="s">
        <v>52</v>
      </c>
      <c r="AH566" t="s">
        <v>52</v>
      </c>
      <c r="AI566" t="s">
        <v>124</v>
      </c>
      <c r="AJ566" t="s">
        <v>53</v>
      </c>
      <c r="AK566" t="s">
        <v>61</v>
      </c>
      <c r="AL566">
        <v>84.35</v>
      </c>
      <c r="AM566">
        <v>609.65</v>
      </c>
      <c r="AN566">
        <v>29.17</v>
      </c>
      <c r="AO566">
        <v>10</v>
      </c>
      <c r="AP566">
        <v>184.03</v>
      </c>
      <c r="AQ566">
        <v>774.51</v>
      </c>
      <c r="AR566">
        <v>3</v>
      </c>
      <c r="AS566" t="s">
        <v>881</v>
      </c>
      <c r="AT566" t="s">
        <v>52</v>
      </c>
      <c r="AU566">
        <v>38</v>
      </c>
      <c r="AV566">
        <v>2107</v>
      </c>
      <c r="AY566" t="str">
        <f>IF(AND(Table1[[#This Row],[Contract]]="Month-to-Month", Table1[[#This Row],[Tenure in Months]]&lt;6, Table1[[#This Row],[Payment Method]]="Bank Withdrawal"), "High Risk", IF(OR(Table1[[#This Row],[Contract]]="Month-to-Month", Table1[[#This Row],[Tenure in Months]]&lt;12), "Medium Risk", "Low Risk"))</f>
        <v>Medium Risk</v>
      </c>
    </row>
    <row r="567" spans="1:51" x14ac:dyDescent="0.35">
      <c r="A567" t="s">
        <v>1020</v>
      </c>
      <c r="B567" t="s">
        <v>66</v>
      </c>
      <c r="C567">
        <v>70</v>
      </c>
      <c r="D567" t="s">
        <v>52</v>
      </c>
      <c r="E567" t="s">
        <v>53</v>
      </c>
      <c r="F567" t="s">
        <v>52</v>
      </c>
      <c r="G567" t="s">
        <v>52</v>
      </c>
      <c r="H567">
        <v>0</v>
      </c>
      <c r="I567" t="s">
        <v>54</v>
      </c>
      <c r="J567" t="s">
        <v>55</v>
      </c>
      <c r="K567" t="s">
        <v>1021</v>
      </c>
      <c r="L567">
        <v>94037</v>
      </c>
      <c r="M567">
        <v>37.540582000000001</v>
      </c>
      <c r="N567">
        <v>-122.50959400000001</v>
      </c>
      <c r="O567">
        <v>2346</v>
      </c>
      <c r="P567" t="s">
        <v>57</v>
      </c>
      <c r="Q567" t="s">
        <v>52</v>
      </c>
      <c r="R567">
        <v>0</v>
      </c>
      <c r="S567">
        <v>27</v>
      </c>
      <c r="T567" t="s">
        <v>75</v>
      </c>
      <c r="U567" t="s">
        <v>53</v>
      </c>
      <c r="V567">
        <v>35.76</v>
      </c>
      <c r="W567" t="s">
        <v>53</v>
      </c>
      <c r="X567" t="s">
        <v>53</v>
      </c>
      <c r="Y567" t="s">
        <v>68</v>
      </c>
      <c r="Z567">
        <v>4</v>
      </c>
      <c r="AA567" t="s">
        <v>53</v>
      </c>
      <c r="AB567" t="s">
        <v>53</v>
      </c>
      <c r="AC567" t="s">
        <v>53</v>
      </c>
      <c r="AD567" t="s">
        <v>52</v>
      </c>
      <c r="AE567" t="s">
        <v>53</v>
      </c>
      <c r="AF567" t="s">
        <v>53</v>
      </c>
      <c r="AG567" t="s">
        <v>52</v>
      </c>
      <c r="AH567" t="s">
        <v>53</v>
      </c>
      <c r="AI567" t="s">
        <v>124</v>
      </c>
      <c r="AJ567" t="s">
        <v>53</v>
      </c>
      <c r="AK567" t="s">
        <v>61</v>
      </c>
      <c r="AL567">
        <v>110.5</v>
      </c>
      <c r="AM567">
        <v>2857.6</v>
      </c>
      <c r="AN567">
        <v>0</v>
      </c>
      <c r="AO567">
        <v>0</v>
      </c>
      <c r="AP567">
        <v>965.52</v>
      </c>
      <c r="AQ567">
        <v>3823.12</v>
      </c>
      <c r="AR567">
        <v>3</v>
      </c>
      <c r="AS567" t="s">
        <v>881</v>
      </c>
      <c r="AT567" t="s">
        <v>52</v>
      </c>
      <c r="AU567">
        <v>56</v>
      </c>
      <c r="AV567">
        <v>4997</v>
      </c>
      <c r="AY567" t="str">
        <f>IF(AND(Table1[[#This Row],[Contract]]="Month-to-Month", Table1[[#This Row],[Tenure in Months]]&lt;6, Table1[[#This Row],[Payment Method]]="Bank Withdrawal"), "High Risk", IF(OR(Table1[[#This Row],[Contract]]="Month-to-Month", Table1[[#This Row],[Tenure in Months]]&lt;12), "Medium Risk", "Low Risk"))</f>
        <v>Low Risk</v>
      </c>
    </row>
    <row r="568" spans="1:51" x14ac:dyDescent="0.35">
      <c r="A568" t="s">
        <v>1022</v>
      </c>
      <c r="B568" t="s">
        <v>51</v>
      </c>
      <c r="C568">
        <v>77</v>
      </c>
      <c r="D568" t="s">
        <v>52</v>
      </c>
      <c r="E568" t="s">
        <v>53</v>
      </c>
      <c r="F568" t="s">
        <v>52</v>
      </c>
      <c r="G568" t="s">
        <v>52</v>
      </c>
      <c r="H568">
        <v>0</v>
      </c>
      <c r="I568" t="s">
        <v>54</v>
      </c>
      <c r="J568" t="s">
        <v>55</v>
      </c>
      <c r="K568" t="s">
        <v>1023</v>
      </c>
      <c r="L568">
        <v>94044</v>
      </c>
      <c r="M568">
        <v>37.573633000000001</v>
      </c>
      <c r="N568">
        <v>-122.455167</v>
      </c>
      <c r="O568">
        <v>38885</v>
      </c>
      <c r="P568" t="s">
        <v>57</v>
      </c>
      <c r="Q568" t="s">
        <v>52</v>
      </c>
      <c r="R568">
        <v>0</v>
      </c>
      <c r="S568">
        <v>32</v>
      </c>
      <c r="T568" t="s">
        <v>75</v>
      </c>
      <c r="U568" t="s">
        <v>53</v>
      </c>
      <c r="V568">
        <v>1.1200000000000001</v>
      </c>
      <c r="W568" t="s">
        <v>53</v>
      </c>
      <c r="X568" t="s">
        <v>53</v>
      </c>
      <c r="Y568" t="s">
        <v>68</v>
      </c>
      <c r="Z568">
        <v>5</v>
      </c>
      <c r="AA568" t="s">
        <v>52</v>
      </c>
      <c r="AB568" t="s">
        <v>52</v>
      </c>
      <c r="AC568" t="s">
        <v>53</v>
      </c>
      <c r="AD568" t="s">
        <v>52</v>
      </c>
      <c r="AE568" t="s">
        <v>52</v>
      </c>
      <c r="AF568" t="s">
        <v>52</v>
      </c>
      <c r="AG568" t="s">
        <v>52</v>
      </c>
      <c r="AH568" t="s">
        <v>53</v>
      </c>
      <c r="AI568" t="s">
        <v>124</v>
      </c>
      <c r="AJ568" t="s">
        <v>53</v>
      </c>
      <c r="AK568" t="s">
        <v>69</v>
      </c>
      <c r="AL568">
        <v>81.099999999999994</v>
      </c>
      <c r="AM568">
        <v>2619.25</v>
      </c>
      <c r="AN568">
        <v>19.25</v>
      </c>
      <c r="AO568">
        <v>0</v>
      </c>
      <c r="AP568">
        <v>35.840000000000003</v>
      </c>
      <c r="AQ568">
        <v>2635.84</v>
      </c>
      <c r="AR568">
        <v>4</v>
      </c>
      <c r="AS568" t="s">
        <v>881</v>
      </c>
      <c r="AT568" t="s">
        <v>52</v>
      </c>
      <c r="AU568">
        <v>50</v>
      </c>
      <c r="AV568">
        <v>2143</v>
      </c>
      <c r="AY568" t="str">
        <f>IF(AND(Table1[[#This Row],[Contract]]="Month-to-Month", Table1[[#This Row],[Tenure in Months]]&lt;6, Table1[[#This Row],[Payment Method]]="Bank Withdrawal"), "High Risk", IF(OR(Table1[[#This Row],[Contract]]="Month-to-Month", Table1[[#This Row],[Tenure in Months]]&lt;12), "Medium Risk", "Low Risk"))</f>
        <v>Low Risk</v>
      </c>
    </row>
    <row r="569" spans="1:51" x14ac:dyDescent="0.35">
      <c r="A569" t="s">
        <v>1024</v>
      </c>
      <c r="B569" t="s">
        <v>66</v>
      </c>
      <c r="C569">
        <v>72</v>
      </c>
      <c r="D569" t="s">
        <v>52</v>
      </c>
      <c r="E569" t="s">
        <v>53</v>
      </c>
      <c r="F569" t="s">
        <v>52</v>
      </c>
      <c r="G569" t="s">
        <v>52</v>
      </c>
      <c r="H569">
        <v>0</v>
      </c>
      <c r="I569" t="s">
        <v>54</v>
      </c>
      <c r="J569" t="s">
        <v>55</v>
      </c>
      <c r="K569" t="s">
        <v>179</v>
      </c>
      <c r="L569">
        <v>94109</v>
      </c>
      <c r="M569">
        <v>37.794486999999997</v>
      </c>
      <c r="N569">
        <v>-122.42227</v>
      </c>
      <c r="O569">
        <v>56330</v>
      </c>
      <c r="P569" t="s">
        <v>57</v>
      </c>
      <c r="Q569" t="s">
        <v>52</v>
      </c>
      <c r="R569">
        <v>0</v>
      </c>
      <c r="S569">
        <v>15</v>
      </c>
      <c r="T569" t="s">
        <v>58</v>
      </c>
      <c r="U569" t="s">
        <v>53</v>
      </c>
      <c r="V569">
        <v>1.67</v>
      </c>
      <c r="W569" t="s">
        <v>53</v>
      </c>
      <c r="X569" t="s">
        <v>53</v>
      </c>
      <c r="Y569" t="s">
        <v>68</v>
      </c>
      <c r="Z569">
        <v>21</v>
      </c>
      <c r="AA569" t="s">
        <v>52</v>
      </c>
      <c r="AB569" t="s">
        <v>53</v>
      </c>
      <c r="AC569" t="s">
        <v>52</v>
      </c>
      <c r="AD569" t="s">
        <v>52</v>
      </c>
      <c r="AE569" t="s">
        <v>53</v>
      </c>
      <c r="AF569" t="s">
        <v>52</v>
      </c>
      <c r="AG569" t="s">
        <v>52</v>
      </c>
      <c r="AH569" t="s">
        <v>53</v>
      </c>
      <c r="AI569" t="s">
        <v>124</v>
      </c>
      <c r="AJ569" t="s">
        <v>52</v>
      </c>
      <c r="AK569" t="s">
        <v>69</v>
      </c>
      <c r="AL569">
        <v>89</v>
      </c>
      <c r="AM569">
        <v>1288.3</v>
      </c>
      <c r="AN569">
        <v>45.69</v>
      </c>
      <c r="AO569">
        <v>0</v>
      </c>
      <c r="AP569">
        <v>25.049999999999901</v>
      </c>
      <c r="AQ569">
        <v>1267.6599999999901</v>
      </c>
      <c r="AR569">
        <v>4</v>
      </c>
      <c r="AS569" t="s">
        <v>881</v>
      </c>
      <c r="AT569" t="s">
        <v>52</v>
      </c>
      <c r="AU569">
        <v>77</v>
      </c>
      <c r="AV569">
        <v>4452</v>
      </c>
      <c r="AY569" t="str">
        <f>IF(AND(Table1[[#This Row],[Contract]]="Month-to-Month", Table1[[#This Row],[Tenure in Months]]&lt;6, Table1[[#This Row],[Payment Method]]="Bank Withdrawal"), "High Risk", IF(OR(Table1[[#This Row],[Contract]]="Month-to-Month", Table1[[#This Row],[Tenure in Months]]&lt;12), "Medium Risk", "Low Risk"))</f>
        <v>Low Risk</v>
      </c>
    </row>
    <row r="570" spans="1:51" x14ac:dyDescent="0.35">
      <c r="A570" t="s">
        <v>1025</v>
      </c>
      <c r="B570" t="s">
        <v>66</v>
      </c>
      <c r="C570">
        <v>67</v>
      </c>
      <c r="D570" t="s">
        <v>52</v>
      </c>
      <c r="E570" t="s">
        <v>53</v>
      </c>
      <c r="F570" t="s">
        <v>52</v>
      </c>
      <c r="G570" t="s">
        <v>52</v>
      </c>
      <c r="H570">
        <v>0</v>
      </c>
      <c r="I570" t="s">
        <v>54</v>
      </c>
      <c r="J570" t="s">
        <v>55</v>
      </c>
      <c r="K570" t="s">
        <v>179</v>
      </c>
      <c r="L570">
        <v>94115</v>
      </c>
      <c r="M570">
        <v>37.786031000000001</v>
      </c>
      <c r="N570">
        <v>-122.43730100000001</v>
      </c>
      <c r="O570">
        <v>33122</v>
      </c>
      <c r="P570" t="s">
        <v>57</v>
      </c>
      <c r="Q570" t="s">
        <v>52</v>
      </c>
      <c r="R570">
        <v>0</v>
      </c>
      <c r="S570">
        <v>23</v>
      </c>
      <c r="T570" t="s">
        <v>58</v>
      </c>
      <c r="U570" t="s">
        <v>53</v>
      </c>
      <c r="V570">
        <v>17.62</v>
      </c>
      <c r="W570" t="s">
        <v>52</v>
      </c>
      <c r="X570" t="s">
        <v>53</v>
      </c>
      <c r="Y570" t="s">
        <v>68</v>
      </c>
      <c r="Z570">
        <v>25</v>
      </c>
      <c r="AA570" t="s">
        <v>53</v>
      </c>
      <c r="AB570" t="s">
        <v>52</v>
      </c>
      <c r="AC570" t="s">
        <v>52</v>
      </c>
      <c r="AD570" t="s">
        <v>52</v>
      </c>
      <c r="AE570" t="s">
        <v>52</v>
      </c>
      <c r="AF570" t="s">
        <v>52</v>
      </c>
      <c r="AG570" t="s">
        <v>52</v>
      </c>
      <c r="AH570" t="s">
        <v>52</v>
      </c>
      <c r="AI570" t="s">
        <v>124</v>
      </c>
      <c r="AJ570" t="s">
        <v>53</v>
      </c>
      <c r="AK570" t="s">
        <v>61</v>
      </c>
      <c r="AL570">
        <v>75.400000000000006</v>
      </c>
      <c r="AM570">
        <v>1643.55</v>
      </c>
      <c r="AN570">
        <v>0</v>
      </c>
      <c r="AO570">
        <v>80</v>
      </c>
      <c r="AP570">
        <v>405.26</v>
      </c>
      <c r="AQ570">
        <v>2128.81</v>
      </c>
      <c r="AR570">
        <v>4</v>
      </c>
      <c r="AS570" t="s">
        <v>881</v>
      </c>
      <c r="AT570" t="s">
        <v>52</v>
      </c>
      <c r="AU570">
        <v>49</v>
      </c>
      <c r="AV570">
        <v>2491</v>
      </c>
      <c r="AY570" t="str">
        <f>IF(AND(Table1[[#This Row],[Contract]]="Month-to-Month", Table1[[#This Row],[Tenure in Months]]&lt;6, Table1[[#This Row],[Payment Method]]="Bank Withdrawal"), "High Risk", IF(OR(Table1[[#This Row],[Contract]]="Month-to-Month", Table1[[#This Row],[Tenure in Months]]&lt;12), "Medium Risk", "Low Risk"))</f>
        <v>Low Risk</v>
      </c>
    </row>
    <row r="571" spans="1:51" x14ac:dyDescent="0.35">
      <c r="A571" t="s">
        <v>1026</v>
      </c>
      <c r="B571" t="s">
        <v>66</v>
      </c>
      <c r="C571">
        <v>77</v>
      </c>
      <c r="D571" t="s">
        <v>52</v>
      </c>
      <c r="E571" t="s">
        <v>53</v>
      </c>
      <c r="F571" t="s">
        <v>52</v>
      </c>
      <c r="G571" t="s">
        <v>52</v>
      </c>
      <c r="H571">
        <v>0</v>
      </c>
      <c r="I571" t="s">
        <v>54</v>
      </c>
      <c r="J571" t="s">
        <v>55</v>
      </c>
      <c r="K571" t="s">
        <v>179</v>
      </c>
      <c r="L571">
        <v>94127</v>
      </c>
      <c r="M571">
        <v>37.736535000000003</v>
      </c>
      <c r="N571">
        <v>-122.45732</v>
      </c>
      <c r="O571">
        <v>20643</v>
      </c>
      <c r="P571" t="s">
        <v>57</v>
      </c>
      <c r="Q571" t="s">
        <v>52</v>
      </c>
      <c r="R571">
        <v>0</v>
      </c>
      <c r="S571">
        <v>22</v>
      </c>
      <c r="T571" t="s">
        <v>58</v>
      </c>
      <c r="U571" t="s">
        <v>53</v>
      </c>
      <c r="V571">
        <v>23.43</v>
      </c>
      <c r="W571" t="s">
        <v>52</v>
      </c>
      <c r="X571" t="s">
        <v>53</v>
      </c>
      <c r="Y571" t="s">
        <v>68</v>
      </c>
      <c r="Z571">
        <v>22</v>
      </c>
      <c r="AA571" t="s">
        <v>53</v>
      </c>
      <c r="AB571" t="s">
        <v>53</v>
      </c>
      <c r="AC571" t="s">
        <v>52</v>
      </c>
      <c r="AD571" t="s">
        <v>52</v>
      </c>
      <c r="AE571" t="s">
        <v>52</v>
      </c>
      <c r="AF571" t="s">
        <v>52</v>
      </c>
      <c r="AG571" t="s">
        <v>52</v>
      </c>
      <c r="AH571" t="s">
        <v>53</v>
      </c>
      <c r="AI571" t="s">
        <v>124</v>
      </c>
      <c r="AJ571" t="s">
        <v>52</v>
      </c>
      <c r="AK571" t="s">
        <v>61</v>
      </c>
      <c r="AL571">
        <v>81.7</v>
      </c>
      <c r="AM571">
        <v>1820.9</v>
      </c>
      <c r="AN571">
        <v>29.88</v>
      </c>
      <c r="AO571">
        <v>0</v>
      </c>
      <c r="AP571">
        <v>515.46</v>
      </c>
      <c r="AQ571">
        <v>2306.48</v>
      </c>
      <c r="AR571">
        <v>4</v>
      </c>
      <c r="AS571" t="s">
        <v>881</v>
      </c>
      <c r="AT571" t="s">
        <v>52</v>
      </c>
      <c r="AU571">
        <v>34</v>
      </c>
      <c r="AV571">
        <v>5602</v>
      </c>
      <c r="AY571" t="str">
        <f>IF(AND(Table1[[#This Row],[Contract]]="Month-to-Month", Table1[[#This Row],[Tenure in Months]]&lt;6, Table1[[#This Row],[Payment Method]]="Bank Withdrawal"), "High Risk", IF(OR(Table1[[#This Row],[Contract]]="Month-to-Month", Table1[[#This Row],[Tenure in Months]]&lt;12), "Medium Risk", "Low Risk"))</f>
        <v>Low Risk</v>
      </c>
    </row>
    <row r="572" spans="1:51" x14ac:dyDescent="0.35">
      <c r="A572" t="s">
        <v>1027</v>
      </c>
      <c r="B572" t="s">
        <v>66</v>
      </c>
      <c r="C572">
        <v>73</v>
      </c>
      <c r="D572" t="s">
        <v>52</v>
      </c>
      <c r="E572" t="s">
        <v>53</v>
      </c>
      <c r="F572" t="s">
        <v>53</v>
      </c>
      <c r="G572" t="s">
        <v>52</v>
      </c>
      <c r="H572">
        <v>0</v>
      </c>
      <c r="I572" t="s">
        <v>54</v>
      </c>
      <c r="J572" t="s">
        <v>55</v>
      </c>
      <c r="K572" t="s">
        <v>185</v>
      </c>
      <c r="L572">
        <v>94306</v>
      </c>
      <c r="M572">
        <v>37.416159</v>
      </c>
      <c r="N572">
        <v>-122.131337</v>
      </c>
      <c r="O572">
        <v>24492</v>
      </c>
      <c r="P572" t="s">
        <v>57</v>
      </c>
      <c r="Q572" t="s">
        <v>53</v>
      </c>
      <c r="R572">
        <v>10</v>
      </c>
      <c r="S572">
        <v>4</v>
      </c>
      <c r="T572" t="s">
        <v>58</v>
      </c>
      <c r="U572" t="s">
        <v>53</v>
      </c>
      <c r="V572">
        <v>14.34</v>
      </c>
      <c r="W572" t="s">
        <v>53</v>
      </c>
      <c r="X572" t="s">
        <v>53</v>
      </c>
      <c r="Y572" t="s">
        <v>68</v>
      </c>
      <c r="Z572">
        <v>14</v>
      </c>
      <c r="AA572" t="s">
        <v>52</v>
      </c>
      <c r="AB572" t="s">
        <v>52</v>
      </c>
      <c r="AC572" t="s">
        <v>52</v>
      </c>
      <c r="AD572" t="s">
        <v>52</v>
      </c>
      <c r="AE572" t="s">
        <v>53</v>
      </c>
      <c r="AF572" t="s">
        <v>52</v>
      </c>
      <c r="AG572" t="s">
        <v>52</v>
      </c>
      <c r="AH572" t="s">
        <v>53</v>
      </c>
      <c r="AI572" t="s">
        <v>124</v>
      </c>
      <c r="AJ572" t="s">
        <v>53</v>
      </c>
      <c r="AK572" t="s">
        <v>61</v>
      </c>
      <c r="AL572">
        <v>83.25</v>
      </c>
      <c r="AM572">
        <v>308.05</v>
      </c>
      <c r="AN572">
        <v>39.93</v>
      </c>
      <c r="AO572">
        <v>0</v>
      </c>
      <c r="AP572">
        <v>57.36</v>
      </c>
      <c r="AQ572">
        <v>325.48</v>
      </c>
      <c r="AR572">
        <v>3</v>
      </c>
      <c r="AS572" t="s">
        <v>881</v>
      </c>
      <c r="AT572" t="s">
        <v>52</v>
      </c>
      <c r="AU572">
        <v>37</v>
      </c>
      <c r="AV572">
        <v>5251</v>
      </c>
      <c r="AY572" t="str">
        <f>IF(AND(Table1[[#This Row],[Contract]]="Month-to-Month", Table1[[#This Row],[Tenure in Months]]&lt;6, Table1[[#This Row],[Payment Method]]="Bank Withdrawal"), "High Risk", IF(OR(Table1[[#This Row],[Contract]]="Month-to-Month", Table1[[#This Row],[Tenure in Months]]&lt;12), "Medium Risk", "Low Risk"))</f>
        <v>Medium Risk</v>
      </c>
    </row>
    <row r="573" spans="1:51" x14ac:dyDescent="0.35">
      <c r="A573" t="s">
        <v>1028</v>
      </c>
      <c r="B573" t="s">
        <v>66</v>
      </c>
      <c r="C573">
        <v>66</v>
      </c>
      <c r="D573" t="s">
        <v>52</v>
      </c>
      <c r="E573" t="s">
        <v>53</v>
      </c>
      <c r="F573" t="s">
        <v>53</v>
      </c>
      <c r="G573" t="s">
        <v>53</v>
      </c>
      <c r="H573">
        <v>1</v>
      </c>
      <c r="I573" t="s">
        <v>54</v>
      </c>
      <c r="J573" t="s">
        <v>55</v>
      </c>
      <c r="K573" t="s">
        <v>1029</v>
      </c>
      <c r="L573">
        <v>94511</v>
      </c>
      <c r="M573">
        <v>38.050558000000002</v>
      </c>
      <c r="N573">
        <v>-121.646924</v>
      </c>
      <c r="O573">
        <v>2379</v>
      </c>
      <c r="P573" t="s">
        <v>57</v>
      </c>
      <c r="Q573" t="s">
        <v>53</v>
      </c>
      <c r="R573">
        <v>9</v>
      </c>
      <c r="S573">
        <v>32</v>
      </c>
      <c r="T573" t="s">
        <v>75</v>
      </c>
      <c r="U573" t="s">
        <v>53</v>
      </c>
      <c r="V573">
        <v>5.73</v>
      </c>
      <c r="W573" t="s">
        <v>53</v>
      </c>
      <c r="X573" t="s">
        <v>53</v>
      </c>
      <c r="Y573" t="s">
        <v>68</v>
      </c>
      <c r="Z573">
        <v>30</v>
      </c>
      <c r="AA573" t="s">
        <v>52</v>
      </c>
      <c r="AB573" t="s">
        <v>52</v>
      </c>
      <c r="AC573" t="s">
        <v>53</v>
      </c>
      <c r="AD573" t="s">
        <v>52</v>
      </c>
      <c r="AE573" t="s">
        <v>53</v>
      </c>
      <c r="AF573" t="s">
        <v>52</v>
      </c>
      <c r="AG573" t="s">
        <v>52</v>
      </c>
      <c r="AH573" t="s">
        <v>53</v>
      </c>
      <c r="AI573" t="s">
        <v>124</v>
      </c>
      <c r="AJ573" t="s">
        <v>53</v>
      </c>
      <c r="AK573" t="s">
        <v>69</v>
      </c>
      <c r="AL573">
        <v>91.35</v>
      </c>
      <c r="AM573">
        <v>2896.55</v>
      </c>
      <c r="AN573">
        <v>26.98</v>
      </c>
      <c r="AO573">
        <v>0</v>
      </c>
      <c r="AP573">
        <v>183.36</v>
      </c>
      <c r="AQ573">
        <v>3052.93</v>
      </c>
      <c r="AR573">
        <v>5</v>
      </c>
      <c r="AS573" t="s">
        <v>881</v>
      </c>
      <c r="AT573" t="s">
        <v>52</v>
      </c>
      <c r="AU573">
        <v>35</v>
      </c>
      <c r="AV573">
        <v>2965</v>
      </c>
      <c r="AY573" t="str">
        <f>IF(AND(Table1[[#This Row],[Contract]]="Month-to-Month", Table1[[#This Row],[Tenure in Months]]&lt;6, Table1[[#This Row],[Payment Method]]="Bank Withdrawal"), "High Risk", IF(OR(Table1[[#This Row],[Contract]]="Month-to-Month", Table1[[#This Row],[Tenure in Months]]&lt;12), "Medium Risk", "Low Risk"))</f>
        <v>Low Risk</v>
      </c>
    </row>
    <row r="574" spans="1:51" x14ac:dyDescent="0.35">
      <c r="A574" t="s">
        <v>1030</v>
      </c>
      <c r="B574" t="s">
        <v>51</v>
      </c>
      <c r="C574">
        <v>80</v>
      </c>
      <c r="D574" t="s">
        <v>52</v>
      </c>
      <c r="E574" t="s">
        <v>53</v>
      </c>
      <c r="F574" t="s">
        <v>53</v>
      </c>
      <c r="G574" t="s">
        <v>52</v>
      </c>
      <c r="H574">
        <v>0</v>
      </c>
      <c r="I574" t="s">
        <v>54</v>
      </c>
      <c r="J574" t="s">
        <v>55</v>
      </c>
      <c r="K574" t="s">
        <v>1031</v>
      </c>
      <c r="L574">
        <v>94530</v>
      </c>
      <c r="M574">
        <v>37.924838000000001</v>
      </c>
      <c r="N574">
        <v>-122.289145</v>
      </c>
      <c r="O574">
        <v>23141</v>
      </c>
      <c r="P574" t="s">
        <v>57</v>
      </c>
      <c r="Q574" t="s">
        <v>53</v>
      </c>
      <c r="R574">
        <v>10</v>
      </c>
      <c r="S574">
        <v>7</v>
      </c>
      <c r="T574" t="s">
        <v>67</v>
      </c>
      <c r="U574" t="s">
        <v>52</v>
      </c>
      <c r="V574">
        <v>0</v>
      </c>
      <c r="W574" t="s">
        <v>52</v>
      </c>
      <c r="X574" t="s">
        <v>53</v>
      </c>
      <c r="Y574" t="s">
        <v>59</v>
      </c>
      <c r="Z574">
        <v>13</v>
      </c>
      <c r="AA574" t="s">
        <v>53</v>
      </c>
      <c r="AB574" t="s">
        <v>52</v>
      </c>
      <c r="AC574" t="s">
        <v>52</v>
      </c>
      <c r="AD574" t="s">
        <v>52</v>
      </c>
      <c r="AE574" t="s">
        <v>52</v>
      </c>
      <c r="AF574" t="s">
        <v>52</v>
      </c>
      <c r="AG574" t="s">
        <v>52</v>
      </c>
      <c r="AH574" t="s">
        <v>53</v>
      </c>
      <c r="AI574" t="s">
        <v>124</v>
      </c>
      <c r="AJ574" t="s">
        <v>52</v>
      </c>
      <c r="AK574" t="s">
        <v>61</v>
      </c>
      <c r="AL574">
        <v>29.8</v>
      </c>
      <c r="AM574">
        <v>220.45</v>
      </c>
      <c r="AN574">
        <v>11.83</v>
      </c>
      <c r="AO574">
        <v>0</v>
      </c>
      <c r="AP574">
        <v>0</v>
      </c>
      <c r="AQ574">
        <v>208.61999999999901</v>
      </c>
      <c r="AR574">
        <v>3</v>
      </c>
      <c r="AS574" t="s">
        <v>881</v>
      </c>
      <c r="AT574" t="s">
        <v>52</v>
      </c>
      <c r="AU574">
        <v>69</v>
      </c>
      <c r="AV574">
        <v>2587</v>
      </c>
      <c r="AY574" t="str">
        <f>IF(AND(Table1[[#This Row],[Contract]]="Month-to-Month", Table1[[#This Row],[Tenure in Months]]&lt;6, Table1[[#This Row],[Payment Method]]="Bank Withdrawal"), "High Risk", IF(OR(Table1[[#This Row],[Contract]]="Month-to-Month", Table1[[#This Row],[Tenure in Months]]&lt;12), "Medium Risk", "Low Risk"))</f>
        <v>Medium Risk</v>
      </c>
    </row>
    <row r="575" spans="1:51" x14ac:dyDescent="0.35">
      <c r="A575" t="s">
        <v>1032</v>
      </c>
      <c r="B575" t="s">
        <v>51</v>
      </c>
      <c r="C575">
        <v>76</v>
      </c>
      <c r="D575" t="s">
        <v>52</v>
      </c>
      <c r="E575" t="s">
        <v>53</v>
      </c>
      <c r="F575" t="s">
        <v>53</v>
      </c>
      <c r="G575" t="s">
        <v>52</v>
      </c>
      <c r="H575">
        <v>0</v>
      </c>
      <c r="I575" t="s">
        <v>54</v>
      </c>
      <c r="J575" t="s">
        <v>55</v>
      </c>
      <c r="K575" t="s">
        <v>1033</v>
      </c>
      <c r="L575">
        <v>94535</v>
      </c>
      <c r="M575">
        <v>38.265898999999997</v>
      </c>
      <c r="N575">
        <v>-121.93946099999999</v>
      </c>
      <c r="O575">
        <v>9978</v>
      </c>
      <c r="P575" t="s">
        <v>57</v>
      </c>
      <c r="Q575" t="s">
        <v>53</v>
      </c>
      <c r="R575">
        <v>9</v>
      </c>
      <c r="S575">
        <v>8</v>
      </c>
      <c r="T575" t="s">
        <v>67</v>
      </c>
      <c r="U575" t="s">
        <v>53</v>
      </c>
      <c r="V575">
        <v>22.4</v>
      </c>
      <c r="W575" t="s">
        <v>52</v>
      </c>
      <c r="X575" t="s">
        <v>53</v>
      </c>
      <c r="Y575" t="s">
        <v>59</v>
      </c>
      <c r="Z575">
        <v>23</v>
      </c>
      <c r="AA575" t="s">
        <v>53</v>
      </c>
      <c r="AB575" t="s">
        <v>52</v>
      </c>
      <c r="AC575" t="s">
        <v>52</v>
      </c>
      <c r="AD575" t="s">
        <v>52</v>
      </c>
      <c r="AE575" t="s">
        <v>53</v>
      </c>
      <c r="AF575" t="s">
        <v>52</v>
      </c>
      <c r="AG575" t="s">
        <v>52</v>
      </c>
      <c r="AH575" t="s">
        <v>53</v>
      </c>
      <c r="AI575" t="s">
        <v>124</v>
      </c>
      <c r="AJ575" t="s">
        <v>52</v>
      </c>
      <c r="AK575" t="s">
        <v>61</v>
      </c>
      <c r="AL575">
        <v>60.9</v>
      </c>
      <c r="AM575">
        <v>551.95000000000005</v>
      </c>
      <c r="AN575">
        <v>16.579999999999998</v>
      </c>
      <c r="AO575">
        <v>0</v>
      </c>
      <c r="AP575">
        <v>179.2</v>
      </c>
      <c r="AQ575">
        <v>714.56999999999903</v>
      </c>
      <c r="AR575">
        <v>3</v>
      </c>
      <c r="AS575" t="s">
        <v>881</v>
      </c>
      <c r="AT575" t="s">
        <v>52</v>
      </c>
      <c r="AU575">
        <v>27</v>
      </c>
      <c r="AV575">
        <v>2136</v>
      </c>
      <c r="AY575" t="str">
        <f>IF(AND(Table1[[#This Row],[Contract]]="Month-to-Month", Table1[[#This Row],[Tenure in Months]]&lt;6, Table1[[#This Row],[Payment Method]]="Bank Withdrawal"), "High Risk", IF(OR(Table1[[#This Row],[Contract]]="Month-to-Month", Table1[[#This Row],[Tenure in Months]]&lt;12), "Medium Risk", "Low Risk"))</f>
        <v>Medium Risk</v>
      </c>
    </row>
    <row r="576" spans="1:51" x14ac:dyDescent="0.35">
      <c r="A576" t="s">
        <v>1034</v>
      </c>
      <c r="B576" t="s">
        <v>66</v>
      </c>
      <c r="C576">
        <v>80</v>
      </c>
      <c r="D576" t="s">
        <v>52</v>
      </c>
      <c r="E576" t="s">
        <v>53</v>
      </c>
      <c r="F576" t="s">
        <v>52</v>
      </c>
      <c r="G576" t="s">
        <v>52</v>
      </c>
      <c r="H576">
        <v>0</v>
      </c>
      <c r="I576" t="s">
        <v>54</v>
      </c>
      <c r="J576" t="s">
        <v>55</v>
      </c>
      <c r="K576" t="s">
        <v>191</v>
      </c>
      <c r="L576">
        <v>94536</v>
      </c>
      <c r="M576">
        <v>37.572273000000003</v>
      </c>
      <c r="N576">
        <v>-121.964583</v>
      </c>
      <c r="O576">
        <v>66543</v>
      </c>
      <c r="P576" t="s">
        <v>57</v>
      </c>
      <c r="Q576" t="s">
        <v>52</v>
      </c>
      <c r="R576">
        <v>0</v>
      </c>
      <c r="S576">
        <v>56</v>
      </c>
      <c r="T576" t="s">
        <v>58</v>
      </c>
      <c r="U576" t="s">
        <v>53</v>
      </c>
      <c r="V576">
        <v>37.299999999999997</v>
      </c>
      <c r="W576" t="s">
        <v>53</v>
      </c>
      <c r="X576" t="s">
        <v>53</v>
      </c>
      <c r="Y576" t="s">
        <v>59</v>
      </c>
      <c r="Z576">
        <v>8</v>
      </c>
      <c r="AA576" t="s">
        <v>53</v>
      </c>
      <c r="AB576" t="s">
        <v>52</v>
      </c>
      <c r="AC576" t="s">
        <v>53</v>
      </c>
      <c r="AD576" t="s">
        <v>53</v>
      </c>
      <c r="AE576" t="s">
        <v>52</v>
      </c>
      <c r="AF576" t="s">
        <v>53</v>
      </c>
      <c r="AG576" t="s">
        <v>52</v>
      </c>
      <c r="AH576" t="s">
        <v>53</v>
      </c>
      <c r="AI576" t="s">
        <v>334</v>
      </c>
      <c r="AJ576" t="s">
        <v>52</v>
      </c>
      <c r="AK576" t="s">
        <v>61</v>
      </c>
      <c r="AL576">
        <v>73.25</v>
      </c>
      <c r="AM576">
        <v>4054.2</v>
      </c>
      <c r="AN576">
        <v>17.16</v>
      </c>
      <c r="AO576">
        <v>0</v>
      </c>
      <c r="AP576">
        <v>2088.7999999999902</v>
      </c>
      <c r="AQ576">
        <v>6125.84</v>
      </c>
      <c r="AR576">
        <v>3</v>
      </c>
      <c r="AS576" t="s">
        <v>881</v>
      </c>
      <c r="AT576" t="s">
        <v>52</v>
      </c>
      <c r="AU576">
        <v>26</v>
      </c>
      <c r="AV576">
        <v>4011</v>
      </c>
      <c r="AY576" t="str">
        <f>IF(AND(Table1[[#This Row],[Contract]]="Month-to-Month", Table1[[#This Row],[Tenure in Months]]&lt;6, Table1[[#This Row],[Payment Method]]="Bank Withdrawal"), "High Risk", IF(OR(Table1[[#This Row],[Contract]]="Month-to-Month", Table1[[#This Row],[Tenure in Months]]&lt;12), "Medium Risk", "Low Risk"))</f>
        <v>Low Risk</v>
      </c>
    </row>
    <row r="577" spans="1:51" x14ac:dyDescent="0.35">
      <c r="A577" t="s">
        <v>1035</v>
      </c>
      <c r="B577" t="s">
        <v>66</v>
      </c>
      <c r="C577">
        <v>69</v>
      </c>
      <c r="D577" t="s">
        <v>52</v>
      </c>
      <c r="E577" t="s">
        <v>53</v>
      </c>
      <c r="F577" t="s">
        <v>53</v>
      </c>
      <c r="G577" t="s">
        <v>52</v>
      </c>
      <c r="H577">
        <v>0</v>
      </c>
      <c r="I577" t="s">
        <v>54</v>
      </c>
      <c r="J577" t="s">
        <v>55</v>
      </c>
      <c r="K577" t="s">
        <v>575</v>
      </c>
      <c r="L577">
        <v>94592</v>
      </c>
      <c r="M577">
        <v>38.093701000000003</v>
      </c>
      <c r="N577">
        <v>-122.276589</v>
      </c>
      <c r="O577">
        <v>159</v>
      </c>
      <c r="P577" t="s">
        <v>57</v>
      </c>
      <c r="Q577" t="s">
        <v>53</v>
      </c>
      <c r="R577">
        <v>1</v>
      </c>
      <c r="S577">
        <v>53</v>
      </c>
      <c r="T577" t="s">
        <v>58</v>
      </c>
      <c r="U577" t="s">
        <v>53</v>
      </c>
      <c r="V577">
        <v>30.09</v>
      </c>
      <c r="W577" t="s">
        <v>53</v>
      </c>
      <c r="X577" t="s">
        <v>53</v>
      </c>
      <c r="Y577" t="s">
        <v>68</v>
      </c>
      <c r="Z577">
        <v>12</v>
      </c>
      <c r="AA577" t="s">
        <v>52</v>
      </c>
      <c r="AB577" t="s">
        <v>52</v>
      </c>
      <c r="AC577" t="s">
        <v>52</v>
      </c>
      <c r="AD577" t="s">
        <v>52</v>
      </c>
      <c r="AE577" t="s">
        <v>53</v>
      </c>
      <c r="AF577" t="s">
        <v>53</v>
      </c>
      <c r="AG577" t="s">
        <v>52</v>
      </c>
      <c r="AH577" t="s">
        <v>53</v>
      </c>
      <c r="AI577" t="s">
        <v>124</v>
      </c>
      <c r="AJ577" t="s">
        <v>53</v>
      </c>
      <c r="AK577" t="s">
        <v>69</v>
      </c>
      <c r="AL577">
        <v>95.85</v>
      </c>
      <c r="AM577">
        <v>5016.25</v>
      </c>
      <c r="AN577">
        <v>18.850000000000001</v>
      </c>
      <c r="AO577">
        <v>0</v>
      </c>
      <c r="AP577">
        <v>1594.77</v>
      </c>
      <c r="AQ577">
        <v>6592.17</v>
      </c>
      <c r="AR577">
        <v>3</v>
      </c>
      <c r="AS577" t="s">
        <v>881</v>
      </c>
      <c r="AT577" t="s">
        <v>52</v>
      </c>
      <c r="AU577">
        <v>65</v>
      </c>
      <c r="AV577">
        <v>5325</v>
      </c>
      <c r="AY577" t="str">
        <f>IF(AND(Table1[[#This Row],[Contract]]="Month-to-Month", Table1[[#This Row],[Tenure in Months]]&lt;6, Table1[[#This Row],[Payment Method]]="Bank Withdrawal"), "High Risk", IF(OR(Table1[[#This Row],[Contract]]="Month-to-Month", Table1[[#This Row],[Tenure in Months]]&lt;12), "Medium Risk", "Low Risk"))</f>
        <v>Low Risk</v>
      </c>
    </row>
    <row r="578" spans="1:51" x14ac:dyDescent="0.35">
      <c r="A578" t="s">
        <v>1036</v>
      </c>
      <c r="B578" t="s">
        <v>51</v>
      </c>
      <c r="C578">
        <v>69</v>
      </c>
      <c r="D578" t="s">
        <v>52</v>
      </c>
      <c r="E578" t="s">
        <v>53</v>
      </c>
      <c r="F578" t="s">
        <v>53</v>
      </c>
      <c r="G578" t="s">
        <v>52</v>
      </c>
      <c r="H578">
        <v>0</v>
      </c>
      <c r="I578" t="s">
        <v>54</v>
      </c>
      <c r="J578" t="s">
        <v>55</v>
      </c>
      <c r="K578" t="s">
        <v>1037</v>
      </c>
      <c r="L578">
        <v>94599</v>
      </c>
      <c r="M578">
        <v>38.421458000000001</v>
      </c>
      <c r="N578">
        <v>-122.365048</v>
      </c>
      <c r="O578">
        <v>2873</v>
      </c>
      <c r="P578" t="s">
        <v>57</v>
      </c>
      <c r="Q578" t="s">
        <v>53</v>
      </c>
      <c r="R578">
        <v>2</v>
      </c>
      <c r="S578">
        <v>23</v>
      </c>
      <c r="T578" t="s">
        <v>58</v>
      </c>
      <c r="U578" t="s">
        <v>53</v>
      </c>
      <c r="V578">
        <v>45.83</v>
      </c>
      <c r="W578" t="s">
        <v>52</v>
      </c>
      <c r="X578" t="s">
        <v>52</v>
      </c>
      <c r="Y578" t="s">
        <v>58</v>
      </c>
      <c r="Z578">
        <v>0</v>
      </c>
      <c r="AA578" t="s">
        <v>52</v>
      </c>
      <c r="AB578" t="s">
        <v>52</v>
      </c>
      <c r="AC578" t="s">
        <v>52</v>
      </c>
      <c r="AD578" t="s">
        <v>52</v>
      </c>
      <c r="AE578" t="s">
        <v>52</v>
      </c>
      <c r="AF578" t="s">
        <v>52</v>
      </c>
      <c r="AG578" t="s">
        <v>52</v>
      </c>
      <c r="AH578" t="s">
        <v>52</v>
      </c>
      <c r="AI578" t="s">
        <v>124</v>
      </c>
      <c r="AJ578" t="s">
        <v>53</v>
      </c>
      <c r="AK578" t="s">
        <v>61</v>
      </c>
      <c r="AL578">
        <v>20.75</v>
      </c>
      <c r="AM578">
        <v>485.2</v>
      </c>
      <c r="AN578">
        <v>37.64</v>
      </c>
      <c r="AO578">
        <v>0</v>
      </c>
      <c r="AP578">
        <v>1054.0899999999999</v>
      </c>
      <c r="AQ578">
        <v>1501.6499999999901</v>
      </c>
      <c r="AR578">
        <v>5</v>
      </c>
      <c r="AS578" t="s">
        <v>881</v>
      </c>
      <c r="AT578" t="s">
        <v>52</v>
      </c>
      <c r="AU578">
        <v>45</v>
      </c>
      <c r="AV578">
        <v>3418</v>
      </c>
      <c r="AY578" t="str">
        <f>IF(AND(Table1[[#This Row],[Contract]]="Month-to-Month", Table1[[#This Row],[Tenure in Months]]&lt;6, Table1[[#This Row],[Payment Method]]="Bank Withdrawal"), "High Risk", IF(OR(Table1[[#This Row],[Contract]]="Month-to-Month", Table1[[#This Row],[Tenure in Months]]&lt;12), "Medium Risk", "Low Risk"))</f>
        <v>Low Risk</v>
      </c>
    </row>
    <row r="579" spans="1:51" x14ac:dyDescent="0.35">
      <c r="A579" t="s">
        <v>1038</v>
      </c>
      <c r="B579" t="s">
        <v>66</v>
      </c>
      <c r="C579">
        <v>73</v>
      </c>
      <c r="D579" t="s">
        <v>52</v>
      </c>
      <c r="E579" t="s">
        <v>53</v>
      </c>
      <c r="F579" t="s">
        <v>52</v>
      </c>
      <c r="G579" t="s">
        <v>52</v>
      </c>
      <c r="H579">
        <v>0</v>
      </c>
      <c r="I579" t="s">
        <v>54</v>
      </c>
      <c r="J579" t="s">
        <v>55</v>
      </c>
      <c r="K579" t="s">
        <v>577</v>
      </c>
      <c r="L579">
        <v>94619</v>
      </c>
      <c r="M579">
        <v>37.787185999999998</v>
      </c>
      <c r="N579">
        <v>-122.14633000000001</v>
      </c>
      <c r="O579">
        <v>24518</v>
      </c>
      <c r="P579" t="s">
        <v>57</v>
      </c>
      <c r="Q579" t="s">
        <v>52</v>
      </c>
      <c r="R579">
        <v>0</v>
      </c>
      <c r="S579">
        <v>5</v>
      </c>
      <c r="T579" t="s">
        <v>67</v>
      </c>
      <c r="U579" t="s">
        <v>53</v>
      </c>
      <c r="V579">
        <v>14.22</v>
      </c>
      <c r="W579" t="s">
        <v>52</v>
      </c>
      <c r="X579" t="s">
        <v>53</v>
      </c>
      <c r="Y579" t="s">
        <v>68</v>
      </c>
      <c r="Z579">
        <v>4</v>
      </c>
      <c r="AA579" t="s">
        <v>52</v>
      </c>
      <c r="AB579" t="s">
        <v>53</v>
      </c>
      <c r="AC579" t="s">
        <v>52</v>
      </c>
      <c r="AD579" t="s">
        <v>52</v>
      </c>
      <c r="AE579" t="s">
        <v>53</v>
      </c>
      <c r="AF579" t="s">
        <v>52</v>
      </c>
      <c r="AG579" t="s">
        <v>52</v>
      </c>
      <c r="AH579" t="s">
        <v>53</v>
      </c>
      <c r="AI579" t="s">
        <v>124</v>
      </c>
      <c r="AJ579" t="s">
        <v>53</v>
      </c>
      <c r="AK579" t="s">
        <v>61</v>
      </c>
      <c r="AL579">
        <v>84.7</v>
      </c>
      <c r="AM579">
        <v>392.5</v>
      </c>
      <c r="AN579">
        <v>41.2</v>
      </c>
      <c r="AO579">
        <v>0</v>
      </c>
      <c r="AP579">
        <v>71.099999999999994</v>
      </c>
      <c r="AQ579">
        <v>422.4</v>
      </c>
      <c r="AR579">
        <v>4</v>
      </c>
      <c r="AS579" t="s">
        <v>881</v>
      </c>
      <c r="AT579" t="s">
        <v>52</v>
      </c>
      <c r="AU579">
        <v>54</v>
      </c>
      <c r="AV579">
        <v>2660</v>
      </c>
      <c r="AY579" t="str">
        <f>IF(AND(Table1[[#This Row],[Contract]]="Month-to-Month", Table1[[#This Row],[Tenure in Months]]&lt;6, Table1[[#This Row],[Payment Method]]="Bank Withdrawal"), "High Risk", IF(OR(Table1[[#This Row],[Contract]]="Month-to-Month", Table1[[#This Row],[Tenure in Months]]&lt;12), "Medium Risk", "Low Risk"))</f>
        <v>Medium Risk</v>
      </c>
    </row>
    <row r="580" spans="1:51" x14ac:dyDescent="0.35">
      <c r="A580" t="s">
        <v>1039</v>
      </c>
      <c r="B580" t="s">
        <v>66</v>
      </c>
      <c r="C580">
        <v>67</v>
      </c>
      <c r="D580" t="s">
        <v>52</v>
      </c>
      <c r="E580" t="s">
        <v>53</v>
      </c>
      <c r="F580" t="s">
        <v>53</v>
      </c>
      <c r="G580" t="s">
        <v>52</v>
      </c>
      <c r="H580">
        <v>0</v>
      </c>
      <c r="I580" t="s">
        <v>54</v>
      </c>
      <c r="J580" t="s">
        <v>55</v>
      </c>
      <c r="K580" t="s">
        <v>577</v>
      </c>
      <c r="L580">
        <v>94621</v>
      </c>
      <c r="M580">
        <v>37.750552999999996</v>
      </c>
      <c r="N580">
        <v>-122.197175</v>
      </c>
      <c r="O580">
        <v>30751</v>
      </c>
      <c r="P580" t="s">
        <v>57</v>
      </c>
      <c r="Q580" t="s">
        <v>53</v>
      </c>
      <c r="R580">
        <v>5</v>
      </c>
      <c r="S580">
        <v>45</v>
      </c>
      <c r="T580" t="s">
        <v>58</v>
      </c>
      <c r="U580" t="s">
        <v>53</v>
      </c>
      <c r="V580">
        <v>40.85</v>
      </c>
      <c r="W580" t="s">
        <v>52</v>
      </c>
      <c r="X580" t="s">
        <v>53</v>
      </c>
      <c r="Y580" t="s">
        <v>68</v>
      </c>
      <c r="Z580">
        <v>24</v>
      </c>
      <c r="AA580" t="s">
        <v>52</v>
      </c>
      <c r="AB580" t="s">
        <v>52</v>
      </c>
      <c r="AC580" t="s">
        <v>53</v>
      </c>
      <c r="AD580" t="s">
        <v>52</v>
      </c>
      <c r="AE580" t="s">
        <v>52</v>
      </c>
      <c r="AF580" t="s">
        <v>53</v>
      </c>
      <c r="AG580" t="s">
        <v>52</v>
      </c>
      <c r="AH580" t="s">
        <v>53</v>
      </c>
      <c r="AI580" t="s">
        <v>124</v>
      </c>
      <c r="AJ580" t="s">
        <v>53</v>
      </c>
      <c r="AK580" t="s">
        <v>61</v>
      </c>
      <c r="AL580">
        <v>86.1</v>
      </c>
      <c r="AM580">
        <v>3861.45</v>
      </c>
      <c r="AN580">
        <v>12.19</v>
      </c>
      <c r="AO580">
        <v>0</v>
      </c>
      <c r="AP580">
        <v>1838.25</v>
      </c>
      <c r="AQ580">
        <v>5687.51</v>
      </c>
      <c r="AR580">
        <v>4</v>
      </c>
      <c r="AS580" t="s">
        <v>881</v>
      </c>
      <c r="AT580" t="s">
        <v>52</v>
      </c>
      <c r="AU580">
        <v>41</v>
      </c>
      <c r="AV580">
        <v>2701</v>
      </c>
      <c r="AY580" t="str">
        <f>IF(AND(Table1[[#This Row],[Contract]]="Month-to-Month", Table1[[#This Row],[Tenure in Months]]&lt;6, Table1[[#This Row],[Payment Method]]="Bank Withdrawal"), "High Risk", IF(OR(Table1[[#This Row],[Contract]]="Month-to-Month", Table1[[#This Row],[Tenure in Months]]&lt;12), "Medium Risk", "Low Risk"))</f>
        <v>Low Risk</v>
      </c>
    </row>
    <row r="581" spans="1:51" x14ac:dyDescent="0.35">
      <c r="A581" t="s">
        <v>1040</v>
      </c>
      <c r="B581" t="s">
        <v>66</v>
      </c>
      <c r="C581">
        <v>69</v>
      </c>
      <c r="D581" t="s">
        <v>52</v>
      </c>
      <c r="E581" t="s">
        <v>53</v>
      </c>
      <c r="F581" t="s">
        <v>53</v>
      </c>
      <c r="G581" t="s">
        <v>52</v>
      </c>
      <c r="H581">
        <v>0</v>
      </c>
      <c r="I581" t="s">
        <v>54</v>
      </c>
      <c r="J581" t="s">
        <v>55</v>
      </c>
      <c r="K581" t="s">
        <v>202</v>
      </c>
      <c r="L581">
        <v>94703</v>
      </c>
      <c r="M581">
        <v>37.863843000000003</v>
      </c>
      <c r="N581">
        <v>-122.275684</v>
      </c>
      <c r="O581">
        <v>19763</v>
      </c>
      <c r="P581" t="s">
        <v>57</v>
      </c>
      <c r="Q581" t="s">
        <v>53</v>
      </c>
      <c r="R581">
        <v>2</v>
      </c>
      <c r="S581">
        <v>60</v>
      </c>
      <c r="T581" t="s">
        <v>58</v>
      </c>
      <c r="U581" t="s">
        <v>53</v>
      </c>
      <c r="V581">
        <v>24.62</v>
      </c>
      <c r="W581" t="s">
        <v>52</v>
      </c>
      <c r="X581" t="s">
        <v>53</v>
      </c>
      <c r="Y581" t="s">
        <v>68</v>
      </c>
      <c r="Z581">
        <v>30</v>
      </c>
      <c r="AA581" t="s">
        <v>53</v>
      </c>
      <c r="AB581" t="s">
        <v>53</v>
      </c>
      <c r="AC581" t="s">
        <v>53</v>
      </c>
      <c r="AD581" t="s">
        <v>53</v>
      </c>
      <c r="AE581" t="s">
        <v>53</v>
      </c>
      <c r="AF581" t="s">
        <v>53</v>
      </c>
      <c r="AG581" t="s">
        <v>52</v>
      </c>
      <c r="AH581" t="s">
        <v>53</v>
      </c>
      <c r="AI581" t="s">
        <v>334</v>
      </c>
      <c r="AJ581" t="s">
        <v>53</v>
      </c>
      <c r="AK581" t="s">
        <v>61</v>
      </c>
      <c r="AL581">
        <v>110</v>
      </c>
      <c r="AM581">
        <v>6668.35</v>
      </c>
      <c r="AN581">
        <v>0</v>
      </c>
      <c r="AO581">
        <v>0</v>
      </c>
      <c r="AP581">
        <v>1477.2</v>
      </c>
      <c r="AQ581">
        <v>8145.55</v>
      </c>
      <c r="AR581">
        <v>5</v>
      </c>
      <c r="AS581" t="s">
        <v>881</v>
      </c>
      <c r="AT581" t="s">
        <v>52</v>
      </c>
      <c r="AU581">
        <v>59</v>
      </c>
      <c r="AV581">
        <v>4953</v>
      </c>
      <c r="AY581" t="str">
        <f>IF(AND(Table1[[#This Row],[Contract]]="Month-to-Month", Table1[[#This Row],[Tenure in Months]]&lt;6, Table1[[#This Row],[Payment Method]]="Bank Withdrawal"), "High Risk", IF(OR(Table1[[#This Row],[Contract]]="Month-to-Month", Table1[[#This Row],[Tenure in Months]]&lt;12), "Medium Risk", "Low Risk"))</f>
        <v>Low Risk</v>
      </c>
    </row>
    <row r="582" spans="1:51" x14ac:dyDescent="0.35">
      <c r="A582" t="s">
        <v>1041</v>
      </c>
      <c r="B582" t="s">
        <v>66</v>
      </c>
      <c r="C582">
        <v>80</v>
      </c>
      <c r="D582" t="s">
        <v>52</v>
      </c>
      <c r="E582" t="s">
        <v>53</v>
      </c>
      <c r="F582" t="s">
        <v>53</v>
      </c>
      <c r="G582" t="s">
        <v>52</v>
      </c>
      <c r="H582">
        <v>0</v>
      </c>
      <c r="I582" t="s">
        <v>54</v>
      </c>
      <c r="J582" t="s">
        <v>55</v>
      </c>
      <c r="K582" t="s">
        <v>1042</v>
      </c>
      <c r="L582">
        <v>94951</v>
      </c>
      <c r="M582">
        <v>38.325598999999997</v>
      </c>
      <c r="N582">
        <v>-122.642352</v>
      </c>
      <c r="O582">
        <v>3777</v>
      </c>
      <c r="P582" t="s">
        <v>57</v>
      </c>
      <c r="Q582" t="s">
        <v>53</v>
      </c>
      <c r="R582">
        <v>5</v>
      </c>
      <c r="S582">
        <v>72</v>
      </c>
      <c r="T582" t="s">
        <v>229</v>
      </c>
      <c r="U582" t="s">
        <v>53</v>
      </c>
      <c r="V582">
        <v>15.23</v>
      </c>
      <c r="W582" t="s">
        <v>53</v>
      </c>
      <c r="X582" t="s">
        <v>53</v>
      </c>
      <c r="Y582" t="s">
        <v>68</v>
      </c>
      <c r="Z582">
        <v>2</v>
      </c>
      <c r="AA582" t="s">
        <v>53</v>
      </c>
      <c r="AB582" t="s">
        <v>53</v>
      </c>
      <c r="AC582" t="s">
        <v>53</v>
      </c>
      <c r="AD582" t="s">
        <v>52</v>
      </c>
      <c r="AE582" t="s">
        <v>53</v>
      </c>
      <c r="AF582" t="s">
        <v>53</v>
      </c>
      <c r="AG582" t="s">
        <v>52</v>
      </c>
      <c r="AH582" t="s">
        <v>53</v>
      </c>
      <c r="AI582" t="s">
        <v>334</v>
      </c>
      <c r="AJ582" t="s">
        <v>53</v>
      </c>
      <c r="AK582" t="s">
        <v>61</v>
      </c>
      <c r="AL582">
        <v>112.4</v>
      </c>
      <c r="AM582">
        <v>8046.85</v>
      </c>
      <c r="AN582">
        <v>0</v>
      </c>
      <c r="AO582">
        <v>0</v>
      </c>
      <c r="AP582">
        <v>1096.56</v>
      </c>
      <c r="AQ582">
        <v>9143.41</v>
      </c>
      <c r="AR582">
        <v>3</v>
      </c>
      <c r="AS582" t="s">
        <v>881</v>
      </c>
      <c r="AT582" t="s">
        <v>52</v>
      </c>
      <c r="AU582">
        <v>37</v>
      </c>
      <c r="AV582">
        <v>6144</v>
      </c>
      <c r="AY582" t="str">
        <f>IF(AND(Table1[[#This Row],[Contract]]="Month-to-Month", Table1[[#This Row],[Tenure in Months]]&lt;6, Table1[[#This Row],[Payment Method]]="Bank Withdrawal"), "High Risk", IF(OR(Table1[[#This Row],[Contract]]="Month-to-Month", Table1[[#This Row],[Tenure in Months]]&lt;12), "Medium Risk", "Low Risk"))</f>
        <v>Low Risk</v>
      </c>
    </row>
    <row r="583" spans="1:51" x14ac:dyDescent="0.35">
      <c r="A583" t="s">
        <v>1043</v>
      </c>
      <c r="B583" t="s">
        <v>51</v>
      </c>
      <c r="C583">
        <v>68</v>
      </c>
      <c r="D583" t="s">
        <v>52</v>
      </c>
      <c r="E583" t="s">
        <v>53</v>
      </c>
      <c r="F583" t="s">
        <v>52</v>
      </c>
      <c r="G583" t="s">
        <v>52</v>
      </c>
      <c r="H583">
        <v>0</v>
      </c>
      <c r="I583" t="s">
        <v>54</v>
      </c>
      <c r="J583" t="s">
        <v>55</v>
      </c>
      <c r="K583" t="s">
        <v>386</v>
      </c>
      <c r="L583">
        <v>94970</v>
      </c>
      <c r="M583">
        <v>37.921137000000002</v>
      </c>
      <c r="N583">
        <v>-122.657562</v>
      </c>
      <c r="O583">
        <v>781</v>
      </c>
      <c r="P583" t="s">
        <v>57</v>
      </c>
      <c r="Q583" t="s">
        <v>52</v>
      </c>
      <c r="R583">
        <v>0</v>
      </c>
      <c r="S583">
        <v>20</v>
      </c>
      <c r="T583" t="s">
        <v>58</v>
      </c>
      <c r="U583" t="s">
        <v>53</v>
      </c>
      <c r="V583">
        <v>22.31</v>
      </c>
      <c r="W583" t="s">
        <v>52</v>
      </c>
      <c r="X583" t="s">
        <v>53</v>
      </c>
      <c r="Y583" t="s">
        <v>59</v>
      </c>
      <c r="Z583">
        <v>21</v>
      </c>
      <c r="AA583" t="s">
        <v>53</v>
      </c>
      <c r="AB583" t="s">
        <v>52</v>
      </c>
      <c r="AC583" t="s">
        <v>52</v>
      </c>
      <c r="AD583" t="s">
        <v>53</v>
      </c>
      <c r="AE583" t="s">
        <v>52</v>
      </c>
      <c r="AF583" t="s">
        <v>52</v>
      </c>
      <c r="AG583" t="s">
        <v>52</v>
      </c>
      <c r="AH583" t="s">
        <v>53</v>
      </c>
      <c r="AI583" t="s">
        <v>124</v>
      </c>
      <c r="AJ583" t="s">
        <v>52</v>
      </c>
      <c r="AK583" t="s">
        <v>69</v>
      </c>
      <c r="AL583">
        <v>54</v>
      </c>
      <c r="AM583">
        <v>1055.9000000000001</v>
      </c>
      <c r="AN583">
        <v>0</v>
      </c>
      <c r="AO583">
        <v>0</v>
      </c>
      <c r="AP583">
        <v>446.2</v>
      </c>
      <c r="AQ583">
        <v>1502.1</v>
      </c>
      <c r="AR583">
        <v>4</v>
      </c>
      <c r="AS583" t="s">
        <v>881</v>
      </c>
      <c r="AT583" t="s">
        <v>52</v>
      </c>
      <c r="AU583">
        <v>20</v>
      </c>
      <c r="AV583">
        <v>5090</v>
      </c>
      <c r="AY583" t="str">
        <f>IF(AND(Table1[[#This Row],[Contract]]="Month-to-Month", Table1[[#This Row],[Tenure in Months]]&lt;6, Table1[[#This Row],[Payment Method]]="Bank Withdrawal"), "High Risk", IF(OR(Table1[[#This Row],[Contract]]="Month-to-Month", Table1[[#This Row],[Tenure in Months]]&lt;12), "Medium Risk", "Low Risk"))</f>
        <v>Low Risk</v>
      </c>
    </row>
    <row r="584" spans="1:51" x14ac:dyDescent="0.35">
      <c r="A584" t="s">
        <v>1044</v>
      </c>
      <c r="B584" t="s">
        <v>66</v>
      </c>
      <c r="C584">
        <v>71</v>
      </c>
      <c r="D584" t="s">
        <v>52</v>
      </c>
      <c r="E584" t="s">
        <v>53</v>
      </c>
      <c r="F584" t="s">
        <v>52</v>
      </c>
      <c r="G584" t="s">
        <v>52</v>
      </c>
      <c r="H584">
        <v>0</v>
      </c>
      <c r="I584" t="s">
        <v>54</v>
      </c>
      <c r="J584" t="s">
        <v>55</v>
      </c>
      <c r="K584" t="s">
        <v>1045</v>
      </c>
      <c r="L584">
        <v>95007</v>
      </c>
      <c r="M584">
        <v>37.106901999999998</v>
      </c>
      <c r="N584">
        <v>-122.10000599999999</v>
      </c>
      <c r="O584">
        <v>1007</v>
      </c>
      <c r="P584" t="s">
        <v>57</v>
      </c>
      <c r="Q584" t="s">
        <v>52</v>
      </c>
      <c r="R584">
        <v>0</v>
      </c>
      <c r="S584">
        <v>59</v>
      </c>
      <c r="T584" t="s">
        <v>58</v>
      </c>
      <c r="U584" t="s">
        <v>53</v>
      </c>
      <c r="V584">
        <v>6.13</v>
      </c>
      <c r="W584" t="s">
        <v>53</v>
      </c>
      <c r="X584" t="s">
        <v>53</v>
      </c>
      <c r="Y584" t="s">
        <v>68</v>
      </c>
      <c r="Z584">
        <v>2</v>
      </c>
      <c r="AA584" t="s">
        <v>52</v>
      </c>
      <c r="AB584" t="s">
        <v>53</v>
      </c>
      <c r="AC584" t="s">
        <v>52</v>
      </c>
      <c r="AD584" t="s">
        <v>52</v>
      </c>
      <c r="AE584" t="s">
        <v>52</v>
      </c>
      <c r="AF584" t="s">
        <v>52</v>
      </c>
      <c r="AG584" t="s">
        <v>52</v>
      </c>
      <c r="AH584" t="s">
        <v>53</v>
      </c>
      <c r="AI584" t="s">
        <v>334</v>
      </c>
      <c r="AJ584" t="s">
        <v>53</v>
      </c>
      <c r="AK584" t="s">
        <v>69</v>
      </c>
      <c r="AL584">
        <v>79.2</v>
      </c>
      <c r="AM584">
        <v>4590.3500000000004</v>
      </c>
      <c r="AN584">
        <v>0</v>
      </c>
      <c r="AO584">
        <v>0</v>
      </c>
      <c r="AP584">
        <v>361.67</v>
      </c>
      <c r="AQ584">
        <v>4952.0200000000004</v>
      </c>
      <c r="AR584">
        <v>5</v>
      </c>
      <c r="AS584" t="s">
        <v>881</v>
      </c>
      <c r="AT584" t="s">
        <v>52</v>
      </c>
      <c r="AU584">
        <v>25</v>
      </c>
      <c r="AV584">
        <v>5400</v>
      </c>
      <c r="AY584" t="str">
        <f>IF(AND(Table1[[#This Row],[Contract]]="Month-to-Month", Table1[[#This Row],[Tenure in Months]]&lt;6, Table1[[#This Row],[Payment Method]]="Bank Withdrawal"), "High Risk", IF(OR(Table1[[#This Row],[Contract]]="Month-to-Month", Table1[[#This Row],[Tenure in Months]]&lt;12), "Medium Risk", "Low Risk"))</f>
        <v>Low Risk</v>
      </c>
    </row>
    <row r="585" spans="1:51" x14ac:dyDescent="0.35">
      <c r="A585" t="s">
        <v>1046</v>
      </c>
      <c r="B585" t="s">
        <v>51</v>
      </c>
      <c r="C585">
        <v>74</v>
      </c>
      <c r="D585" t="s">
        <v>52</v>
      </c>
      <c r="E585" t="s">
        <v>53</v>
      </c>
      <c r="F585" t="s">
        <v>53</v>
      </c>
      <c r="G585" t="s">
        <v>52</v>
      </c>
      <c r="H585">
        <v>0</v>
      </c>
      <c r="I585" t="s">
        <v>54</v>
      </c>
      <c r="J585" t="s">
        <v>55</v>
      </c>
      <c r="K585" t="s">
        <v>1047</v>
      </c>
      <c r="L585">
        <v>95012</v>
      </c>
      <c r="M585">
        <v>36.784481</v>
      </c>
      <c r="N585">
        <v>-121.75905400000001</v>
      </c>
      <c r="O585">
        <v>8582</v>
      </c>
      <c r="P585" t="s">
        <v>57</v>
      </c>
      <c r="Q585" t="s">
        <v>53</v>
      </c>
      <c r="R585">
        <v>6</v>
      </c>
      <c r="S585">
        <v>46</v>
      </c>
      <c r="T585" t="s">
        <v>58</v>
      </c>
      <c r="U585" t="s">
        <v>53</v>
      </c>
      <c r="V585">
        <v>4.2</v>
      </c>
      <c r="W585" t="s">
        <v>53</v>
      </c>
      <c r="X585" t="s">
        <v>53</v>
      </c>
      <c r="Y585" t="s">
        <v>68</v>
      </c>
      <c r="Z585">
        <v>22</v>
      </c>
      <c r="AA585" t="s">
        <v>52</v>
      </c>
      <c r="AB585" t="s">
        <v>52</v>
      </c>
      <c r="AC585" t="s">
        <v>53</v>
      </c>
      <c r="AD585" t="s">
        <v>52</v>
      </c>
      <c r="AE585" t="s">
        <v>53</v>
      </c>
      <c r="AF585" t="s">
        <v>53</v>
      </c>
      <c r="AG585" t="s">
        <v>52</v>
      </c>
      <c r="AH585" t="s">
        <v>53</v>
      </c>
      <c r="AI585" t="s">
        <v>124</v>
      </c>
      <c r="AJ585" t="s">
        <v>53</v>
      </c>
      <c r="AK585" t="s">
        <v>61</v>
      </c>
      <c r="AL585">
        <v>98.85</v>
      </c>
      <c r="AM585">
        <v>4564.8999999999996</v>
      </c>
      <c r="AN585">
        <v>0</v>
      </c>
      <c r="AO585">
        <v>0</v>
      </c>
      <c r="AP585">
        <v>193.2</v>
      </c>
      <c r="AQ585">
        <v>4758.0999999999904</v>
      </c>
      <c r="AR585">
        <v>5</v>
      </c>
      <c r="AS585" t="s">
        <v>881</v>
      </c>
      <c r="AT585" t="s">
        <v>52</v>
      </c>
      <c r="AU585">
        <v>41</v>
      </c>
      <c r="AV585">
        <v>2641</v>
      </c>
      <c r="AY585" t="str">
        <f>IF(AND(Table1[[#This Row],[Contract]]="Month-to-Month", Table1[[#This Row],[Tenure in Months]]&lt;6, Table1[[#This Row],[Payment Method]]="Bank Withdrawal"), "High Risk", IF(OR(Table1[[#This Row],[Contract]]="Month-to-Month", Table1[[#This Row],[Tenure in Months]]&lt;12), "Medium Risk", "Low Risk"))</f>
        <v>Low Risk</v>
      </c>
    </row>
    <row r="586" spans="1:51" x14ac:dyDescent="0.35">
      <c r="A586" t="s">
        <v>1048</v>
      </c>
      <c r="B586" t="s">
        <v>66</v>
      </c>
      <c r="C586">
        <v>69</v>
      </c>
      <c r="D586" t="s">
        <v>52</v>
      </c>
      <c r="E586" t="s">
        <v>53</v>
      </c>
      <c r="F586" t="s">
        <v>52</v>
      </c>
      <c r="G586" t="s">
        <v>52</v>
      </c>
      <c r="H586">
        <v>0</v>
      </c>
      <c r="I586" t="s">
        <v>54</v>
      </c>
      <c r="J586" t="s">
        <v>55</v>
      </c>
      <c r="K586" t="s">
        <v>216</v>
      </c>
      <c r="L586">
        <v>95113</v>
      </c>
      <c r="M586">
        <v>37.333851000000003</v>
      </c>
      <c r="N586">
        <v>-121.891147</v>
      </c>
      <c r="O586">
        <v>561</v>
      </c>
      <c r="P586" t="s">
        <v>57</v>
      </c>
      <c r="Q586" t="s">
        <v>52</v>
      </c>
      <c r="R586">
        <v>0</v>
      </c>
      <c r="S586">
        <v>71</v>
      </c>
      <c r="T586" t="s">
        <v>229</v>
      </c>
      <c r="U586" t="s">
        <v>53</v>
      </c>
      <c r="V586">
        <v>37.39</v>
      </c>
      <c r="W586" t="s">
        <v>53</v>
      </c>
      <c r="X586" t="s">
        <v>53</v>
      </c>
      <c r="Y586" t="s">
        <v>59</v>
      </c>
      <c r="Z586">
        <v>22</v>
      </c>
      <c r="AA586" t="s">
        <v>53</v>
      </c>
      <c r="AB586" t="s">
        <v>53</v>
      </c>
      <c r="AC586" t="s">
        <v>53</v>
      </c>
      <c r="AD586" t="s">
        <v>53</v>
      </c>
      <c r="AE586" t="s">
        <v>53</v>
      </c>
      <c r="AF586" t="s">
        <v>53</v>
      </c>
      <c r="AG586" t="s">
        <v>52</v>
      </c>
      <c r="AH586" t="s">
        <v>52</v>
      </c>
      <c r="AI586" t="s">
        <v>334</v>
      </c>
      <c r="AJ586" t="s">
        <v>52</v>
      </c>
      <c r="AK586" t="s">
        <v>69</v>
      </c>
      <c r="AL586">
        <v>89.85</v>
      </c>
      <c r="AM586">
        <v>6293.45</v>
      </c>
      <c r="AN586">
        <v>0</v>
      </c>
      <c r="AO586">
        <v>140</v>
      </c>
      <c r="AP586">
        <v>2654.69</v>
      </c>
      <c r="AQ586">
        <v>9088.14</v>
      </c>
      <c r="AR586">
        <v>3</v>
      </c>
      <c r="AS586" t="s">
        <v>881</v>
      </c>
      <c r="AT586" t="s">
        <v>52</v>
      </c>
      <c r="AU586">
        <v>33</v>
      </c>
      <c r="AV586">
        <v>4994</v>
      </c>
      <c r="AY586" t="str">
        <f>IF(AND(Table1[[#This Row],[Contract]]="Month-to-Month", Table1[[#This Row],[Tenure in Months]]&lt;6, Table1[[#This Row],[Payment Method]]="Bank Withdrawal"), "High Risk", IF(OR(Table1[[#This Row],[Contract]]="Month-to-Month", Table1[[#This Row],[Tenure in Months]]&lt;12), "Medium Risk", "Low Risk"))</f>
        <v>Low Risk</v>
      </c>
    </row>
    <row r="587" spans="1:51" x14ac:dyDescent="0.35">
      <c r="A587" t="s">
        <v>1049</v>
      </c>
      <c r="B587" t="s">
        <v>51</v>
      </c>
      <c r="C587">
        <v>70</v>
      </c>
      <c r="D587" t="s">
        <v>52</v>
      </c>
      <c r="E587" t="s">
        <v>53</v>
      </c>
      <c r="F587" t="s">
        <v>52</v>
      </c>
      <c r="G587" t="s">
        <v>52</v>
      </c>
      <c r="H587">
        <v>0</v>
      </c>
      <c r="I587" t="s">
        <v>54</v>
      </c>
      <c r="J587" t="s">
        <v>55</v>
      </c>
      <c r="K587" t="s">
        <v>216</v>
      </c>
      <c r="L587">
        <v>95132</v>
      </c>
      <c r="M587">
        <v>37.424655000000001</v>
      </c>
      <c r="N587">
        <v>-121.74841000000001</v>
      </c>
      <c r="O587">
        <v>40568</v>
      </c>
      <c r="P587" t="s">
        <v>57</v>
      </c>
      <c r="Q587" t="s">
        <v>52</v>
      </c>
      <c r="R587">
        <v>0</v>
      </c>
      <c r="S587">
        <v>47</v>
      </c>
      <c r="T587" t="s">
        <v>58</v>
      </c>
      <c r="U587" t="s">
        <v>53</v>
      </c>
      <c r="V587">
        <v>44.08</v>
      </c>
      <c r="W587" t="s">
        <v>53</v>
      </c>
      <c r="X587" t="s">
        <v>53</v>
      </c>
      <c r="Y587" t="s">
        <v>68</v>
      </c>
      <c r="Z587">
        <v>20</v>
      </c>
      <c r="AA587" t="s">
        <v>52</v>
      </c>
      <c r="AB587" t="s">
        <v>52</v>
      </c>
      <c r="AC587" t="s">
        <v>52</v>
      </c>
      <c r="AD587" t="s">
        <v>52</v>
      </c>
      <c r="AE587" t="s">
        <v>53</v>
      </c>
      <c r="AF587" t="s">
        <v>52</v>
      </c>
      <c r="AG587" t="s">
        <v>52</v>
      </c>
      <c r="AH587" t="s">
        <v>53</v>
      </c>
      <c r="AI587" t="s">
        <v>124</v>
      </c>
      <c r="AJ587" t="s">
        <v>53</v>
      </c>
      <c r="AK587" t="s">
        <v>69</v>
      </c>
      <c r="AL587">
        <v>86.05</v>
      </c>
      <c r="AM587">
        <v>3865.6</v>
      </c>
      <c r="AN587">
        <v>0</v>
      </c>
      <c r="AO587">
        <v>0</v>
      </c>
      <c r="AP587">
        <v>2071.7599999999902</v>
      </c>
      <c r="AQ587">
        <v>5937.36</v>
      </c>
      <c r="AR587">
        <v>3</v>
      </c>
      <c r="AS587" t="s">
        <v>881</v>
      </c>
      <c r="AT587" t="s">
        <v>52</v>
      </c>
      <c r="AU587">
        <v>69</v>
      </c>
      <c r="AV587">
        <v>5527</v>
      </c>
      <c r="AY587" t="str">
        <f>IF(AND(Table1[[#This Row],[Contract]]="Month-to-Month", Table1[[#This Row],[Tenure in Months]]&lt;6, Table1[[#This Row],[Payment Method]]="Bank Withdrawal"), "High Risk", IF(OR(Table1[[#This Row],[Contract]]="Month-to-Month", Table1[[#This Row],[Tenure in Months]]&lt;12), "Medium Risk", "Low Risk"))</f>
        <v>Low Risk</v>
      </c>
    </row>
    <row r="588" spans="1:51" x14ac:dyDescent="0.35">
      <c r="A588" t="s">
        <v>1050</v>
      </c>
      <c r="B588" t="s">
        <v>66</v>
      </c>
      <c r="C588">
        <v>73</v>
      </c>
      <c r="D588" t="s">
        <v>52</v>
      </c>
      <c r="E588" t="s">
        <v>53</v>
      </c>
      <c r="F588" t="s">
        <v>53</v>
      </c>
      <c r="G588" t="s">
        <v>52</v>
      </c>
      <c r="H588">
        <v>0</v>
      </c>
      <c r="I588" t="s">
        <v>54</v>
      </c>
      <c r="J588" t="s">
        <v>55</v>
      </c>
      <c r="K588" t="s">
        <v>216</v>
      </c>
      <c r="L588">
        <v>95139</v>
      </c>
      <c r="M588">
        <v>37.218705</v>
      </c>
      <c r="N588">
        <v>-121.762429</v>
      </c>
      <c r="O588">
        <v>7023</v>
      </c>
      <c r="P588" t="s">
        <v>57</v>
      </c>
      <c r="Q588" t="s">
        <v>53</v>
      </c>
      <c r="R588">
        <v>1</v>
      </c>
      <c r="S588">
        <v>72</v>
      </c>
      <c r="T588" t="s">
        <v>229</v>
      </c>
      <c r="U588" t="s">
        <v>53</v>
      </c>
      <c r="V588">
        <v>4.59</v>
      </c>
      <c r="W588" t="s">
        <v>53</v>
      </c>
      <c r="X588" t="s">
        <v>53</v>
      </c>
      <c r="Y588" t="s">
        <v>68</v>
      </c>
      <c r="Z588">
        <v>27</v>
      </c>
      <c r="AA588" t="s">
        <v>53</v>
      </c>
      <c r="AB588" t="s">
        <v>53</v>
      </c>
      <c r="AC588" t="s">
        <v>53</v>
      </c>
      <c r="AD588" t="s">
        <v>53</v>
      </c>
      <c r="AE588" t="s">
        <v>53</v>
      </c>
      <c r="AF588" t="s">
        <v>53</v>
      </c>
      <c r="AG588" t="s">
        <v>52</v>
      </c>
      <c r="AH588" t="s">
        <v>53</v>
      </c>
      <c r="AI588" t="s">
        <v>334</v>
      </c>
      <c r="AJ588" t="s">
        <v>53</v>
      </c>
      <c r="AK588" t="s">
        <v>61</v>
      </c>
      <c r="AL588">
        <v>114.65</v>
      </c>
      <c r="AM588">
        <v>8333.9500000000007</v>
      </c>
      <c r="AN588">
        <v>0</v>
      </c>
      <c r="AO588">
        <v>0</v>
      </c>
      <c r="AP588">
        <v>330.48</v>
      </c>
      <c r="AQ588">
        <v>8664.43</v>
      </c>
      <c r="AR588">
        <v>3</v>
      </c>
      <c r="AS588" t="s">
        <v>881</v>
      </c>
      <c r="AT588" t="s">
        <v>52</v>
      </c>
      <c r="AU588">
        <v>29</v>
      </c>
      <c r="AV588">
        <v>5408</v>
      </c>
      <c r="AY588" t="str">
        <f>IF(AND(Table1[[#This Row],[Contract]]="Month-to-Month", Table1[[#This Row],[Tenure in Months]]&lt;6, Table1[[#This Row],[Payment Method]]="Bank Withdrawal"), "High Risk", IF(OR(Table1[[#This Row],[Contract]]="Month-to-Month", Table1[[#This Row],[Tenure in Months]]&lt;12), "Medium Risk", "Low Risk"))</f>
        <v>Low Risk</v>
      </c>
    </row>
    <row r="589" spans="1:51" x14ac:dyDescent="0.35">
      <c r="A589" t="s">
        <v>1051</v>
      </c>
      <c r="B589" t="s">
        <v>51</v>
      </c>
      <c r="C589">
        <v>73</v>
      </c>
      <c r="D589" t="s">
        <v>52</v>
      </c>
      <c r="E589" t="s">
        <v>53</v>
      </c>
      <c r="F589" t="s">
        <v>53</v>
      </c>
      <c r="G589" t="s">
        <v>52</v>
      </c>
      <c r="H589">
        <v>0</v>
      </c>
      <c r="I589" t="s">
        <v>54</v>
      </c>
      <c r="J589" t="s">
        <v>55</v>
      </c>
      <c r="K589" t="s">
        <v>395</v>
      </c>
      <c r="L589">
        <v>95203</v>
      </c>
      <c r="M589">
        <v>37.954089000000003</v>
      </c>
      <c r="N589">
        <v>-121.329761</v>
      </c>
      <c r="O589">
        <v>16357</v>
      </c>
      <c r="P589" t="s">
        <v>57</v>
      </c>
      <c r="Q589" t="s">
        <v>53</v>
      </c>
      <c r="R589">
        <v>8</v>
      </c>
      <c r="S589">
        <v>14</v>
      </c>
      <c r="T589" t="s">
        <v>58</v>
      </c>
      <c r="U589" t="s">
        <v>53</v>
      </c>
      <c r="V589">
        <v>45.76</v>
      </c>
      <c r="W589" t="s">
        <v>52</v>
      </c>
      <c r="X589" t="s">
        <v>52</v>
      </c>
      <c r="Y589" t="s">
        <v>58</v>
      </c>
      <c r="Z589">
        <v>0</v>
      </c>
      <c r="AA589" t="s">
        <v>52</v>
      </c>
      <c r="AB589" t="s">
        <v>52</v>
      </c>
      <c r="AC589" t="s">
        <v>52</v>
      </c>
      <c r="AD589" t="s">
        <v>52</v>
      </c>
      <c r="AE589" t="s">
        <v>52</v>
      </c>
      <c r="AF589" t="s">
        <v>52</v>
      </c>
      <c r="AG589" t="s">
        <v>52</v>
      </c>
      <c r="AH589" t="s">
        <v>52</v>
      </c>
      <c r="AI589" t="s">
        <v>124</v>
      </c>
      <c r="AJ589" t="s">
        <v>52</v>
      </c>
      <c r="AK589" t="s">
        <v>69</v>
      </c>
      <c r="AL589">
        <v>19.649999999999999</v>
      </c>
      <c r="AM589">
        <v>228.65</v>
      </c>
      <c r="AN589">
        <v>0</v>
      </c>
      <c r="AO589">
        <v>0</v>
      </c>
      <c r="AP589">
        <v>640.64</v>
      </c>
      <c r="AQ589">
        <v>869.29</v>
      </c>
      <c r="AR589">
        <v>5</v>
      </c>
      <c r="AS589" t="s">
        <v>881</v>
      </c>
      <c r="AT589" t="s">
        <v>52</v>
      </c>
      <c r="AU589">
        <v>66</v>
      </c>
      <c r="AV589">
        <v>2962</v>
      </c>
      <c r="AY589" t="str">
        <f>IF(AND(Table1[[#This Row],[Contract]]="Month-to-Month", Table1[[#This Row],[Tenure in Months]]&lt;6, Table1[[#This Row],[Payment Method]]="Bank Withdrawal"), "High Risk", IF(OR(Table1[[#This Row],[Contract]]="Month-to-Month", Table1[[#This Row],[Tenure in Months]]&lt;12), "Medium Risk", "Low Risk"))</f>
        <v>Low Risk</v>
      </c>
    </row>
    <row r="590" spans="1:51" x14ac:dyDescent="0.35">
      <c r="A590" t="s">
        <v>1052</v>
      </c>
      <c r="B590" t="s">
        <v>51</v>
      </c>
      <c r="C590">
        <v>65</v>
      </c>
      <c r="D590" t="s">
        <v>52</v>
      </c>
      <c r="E590" t="s">
        <v>53</v>
      </c>
      <c r="F590" t="s">
        <v>53</v>
      </c>
      <c r="G590" t="s">
        <v>53</v>
      </c>
      <c r="H590">
        <v>1</v>
      </c>
      <c r="I590" t="s">
        <v>54</v>
      </c>
      <c r="J590" t="s">
        <v>55</v>
      </c>
      <c r="K590" t="s">
        <v>395</v>
      </c>
      <c r="L590">
        <v>95206</v>
      </c>
      <c r="M590">
        <v>37.902422000000001</v>
      </c>
      <c r="N590">
        <v>-121.440029</v>
      </c>
      <c r="O590">
        <v>49657</v>
      </c>
      <c r="P590" t="s">
        <v>57</v>
      </c>
      <c r="Q590" t="s">
        <v>53</v>
      </c>
      <c r="R590">
        <v>8</v>
      </c>
      <c r="S590">
        <v>11</v>
      </c>
      <c r="T590" t="s">
        <v>58</v>
      </c>
      <c r="U590" t="s">
        <v>53</v>
      </c>
      <c r="V590">
        <v>28.64</v>
      </c>
      <c r="W590" t="s">
        <v>53</v>
      </c>
      <c r="X590" t="s">
        <v>53</v>
      </c>
      <c r="Y590" t="s">
        <v>68</v>
      </c>
      <c r="Z590">
        <v>22</v>
      </c>
      <c r="AA590" t="s">
        <v>52</v>
      </c>
      <c r="AB590" t="s">
        <v>52</v>
      </c>
      <c r="AC590" t="s">
        <v>52</v>
      </c>
      <c r="AD590" t="s">
        <v>52</v>
      </c>
      <c r="AE590" t="s">
        <v>52</v>
      </c>
      <c r="AF590" t="s">
        <v>52</v>
      </c>
      <c r="AG590" t="s">
        <v>52</v>
      </c>
      <c r="AH590" t="s">
        <v>53</v>
      </c>
      <c r="AI590" t="s">
        <v>124</v>
      </c>
      <c r="AJ590" t="s">
        <v>53</v>
      </c>
      <c r="AK590" t="s">
        <v>69</v>
      </c>
      <c r="AL590">
        <v>75.2</v>
      </c>
      <c r="AM590">
        <v>775.3</v>
      </c>
      <c r="AN590">
        <v>0</v>
      </c>
      <c r="AO590">
        <v>0</v>
      </c>
      <c r="AP590">
        <v>315.04000000000002</v>
      </c>
      <c r="AQ590">
        <v>1090.3399999999999</v>
      </c>
      <c r="AR590">
        <v>5</v>
      </c>
      <c r="AS590" t="s">
        <v>881</v>
      </c>
      <c r="AT590" t="s">
        <v>52</v>
      </c>
      <c r="AU590">
        <v>28</v>
      </c>
      <c r="AV590">
        <v>5193</v>
      </c>
      <c r="AY590" t="str">
        <f>IF(AND(Table1[[#This Row],[Contract]]="Month-to-Month", Table1[[#This Row],[Tenure in Months]]&lt;6, Table1[[#This Row],[Payment Method]]="Bank Withdrawal"), "High Risk", IF(OR(Table1[[#This Row],[Contract]]="Month-to-Month", Table1[[#This Row],[Tenure in Months]]&lt;12), "Medium Risk", "Low Risk"))</f>
        <v>Medium Risk</v>
      </c>
    </row>
    <row r="591" spans="1:51" x14ac:dyDescent="0.35">
      <c r="A591" t="s">
        <v>1053</v>
      </c>
      <c r="B591" t="s">
        <v>66</v>
      </c>
      <c r="C591">
        <v>65</v>
      </c>
      <c r="D591" t="s">
        <v>52</v>
      </c>
      <c r="E591" t="s">
        <v>53</v>
      </c>
      <c r="F591" t="s">
        <v>53</v>
      </c>
      <c r="G591" t="s">
        <v>52</v>
      </c>
      <c r="H591">
        <v>0</v>
      </c>
      <c r="I591" t="s">
        <v>54</v>
      </c>
      <c r="J591" t="s">
        <v>55</v>
      </c>
      <c r="K591" t="s">
        <v>1054</v>
      </c>
      <c r="L591">
        <v>95230</v>
      </c>
      <c r="M591">
        <v>37.956963000000002</v>
      </c>
      <c r="N591">
        <v>-120.863055</v>
      </c>
      <c r="O591">
        <v>596</v>
      </c>
      <c r="P591" t="s">
        <v>57</v>
      </c>
      <c r="Q591" t="s">
        <v>53</v>
      </c>
      <c r="R591">
        <v>5</v>
      </c>
      <c r="S591">
        <v>62</v>
      </c>
      <c r="T591" t="s">
        <v>58</v>
      </c>
      <c r="U591" t="s">
        <v>53</v>
      </c>
      <c r="V591">
        <v>11.41</v>
      </c>
      <c r="W591" t="s">
        <v>53</v>
      </c>
      <c r="X591" t="s">
        <v>53</v>
      </c>
      <c r="Y591" t="s">
        <v>68</v>
      </c>
      <c r="Z591">
        <v>25</v>
      </c>
      <c r="AA591" t="s">
        <v>52</v>
      </c>
      <c r="AB591" t="s">
        <v>53</v>
      </c>
      <c r="AC591" t="s">
        <v>53</v>
      </c>
      <c r="AD591" t="s">
        <v>52</v>
      </c>
      <c r="AE591" t="s">
        <v>53</v>
      </c>
      <c r="AF591" t="s">
        <v>52</v>
      </c>
      <c r="AG591" t="s">
        <v>52</v>
      </c>
      <c r="AH591" t="s">
        <v>53</v>
      </c>
      <c r="AI591" t="s">
        <v>124</v>
      </c>
      <c r="AJ591" t="s">
        <v>53</v>
      </c>
      <c r="AK591" t="s">
        <v>69</v>
      </c>
      <c r="AL591">
        <v>97.95</v>
      </c>
      <c r="AM591">
        <v>5936.55</v>
      </c>
      <c r="AN591">
        <v>0</v>
      </c>
      <c r="AO591">
        <v>0</v>
      </c>
      <c r="AP591">
        <v>707.42</v>
      </c>
      <c r="AQ591">
        <v>6643.97</v>
      </c>
      <c r="AR591">
        <v>5</v>
      </c>
      <c r="AS591" t="s">
        <v>881</v>
      </c>
      <c r="AT591" t="s">
        <v>52</v>
      </c>
      <c r="AU591">
        <v>50</v>
      </c>
      <c r="AV591">
        <v>5428</v>
      </c>
      <c r="AY591" t="str">
        <f>IF(AND(Table1[[#This Row],[Contract]]="Month-to-Month", Table1[[#This Row],[Tenure in Months]]&lt;6, Table1[[#This Row],[Payment Method]]="Bank Withdrawal"), "High Risk", IF(OR(Table1[[#This Row],[Contract]]="Month-to-Month", Table1[[#This Row],[Tenure in Months]]&lt;12), "Medium Risk", "Low Risk"))</f>
        <v>Low Risk</v>
      </c>
    </row>
    <row r="592" spans="1:51" x14ac:dyDescent="0.35">
      <c r="A592" t="s">
        <v>1055</v>
      </c>
      <c r="B592" t="s">
        <v>66</v>
      </c>
      <c r="C592">
        <v>67</v>
      </c>
      <c r="D592" t="s">
        <v>52</v>
      </c>
      <c r="E592" t="s">
        <v>53</v>
      </c>
      <c r="F592" t="s">
        <v>53</v>
      </c>
      <c r="G592" t="s">
        <v>52</v>
      </c>
      <c r="H592">
        <v>0</v>
      </c>
      <c r="I592" t="s">
        <v>54</v>
      </c>
      <c r="J592" t="s">
        <v>55</v>
      </c>
      <c r="K592" t="s">
        <v>1056</v>
      </c>
      <c r="L592">
        <v>95233</v>
      </c>
      <c r="M592">
        <v>38.184913999999999</v>
      </c>
      <c r="N592">
        <v>-120.364085</v>
      </c>
      <c r="O592">
        <v>335</v>
      </c>
      <c r="P592" t="s">
        <v>57</v>
      </c>
      <c r="Q592" t="s">
        <v>53</v>
      </c>
      <c r="R592">
        <v>1</v>
      </c>
      <c r="S592">
        <v>23</v>
      </c>
      <c r="T592" t="s">
        <v>58</v>
      </c>
      <c r="U592" t="s">
        <v>53</v>
      </c>
      <c r="V592">
        <v>41.88</v>
      </c>
      <c r="W592" t="s">
        <v>52</v>
      </c>
      <c r="X592" t="s">
        <v>53</v>
      </c>
      <c r="Y592" t="s">
        <v>68</v>
      </c>
      <c r="Z592">
        <v>12</v>
      </c>
      <c r="AA592" t="s">
        <v>53</v>
      </c>
      <c r="AB592" t="s">
        <v>52</v>
      </c>
      <c r="AC592" t="s">
        <v>52</v>
      </c>
      <c r="AD592" t="s">
        <v>52</v>
      </c>
      <c r="AE592" t="s">
        <v>53</v>
      </c>
      <c r="AF592" t="s">
        <v>53</v>
      </c>
      <c r="AG592" t="s">
        <v>53</v>
      </c>
      <c r="AH592" t="s">
        <v>53</v>
      </c>
      <c r="AI592" t="s">
        <v>124</v>
      </c>
      <c r="AJ592" t="s">
        <v>53</v>
      </c>
      <c r="AK592" t="s">
        <v>61</v>
      </c>
      <c r="AL592">
        <v>95.1</v>
      </c>
      <c r="AM592">
        <v>2326.0500000000002</v>
      </c>
      <c r="AN592">
        <v>0</v>
      </c>
      <c r="AO592">
        <v>0</v>
      </c>
      <c r="AP592">
        <v>963.24</v>
      </c>
      <c r="AQ592">
        <v>3289.29</v>
      </c>
      <c r="AR592">
        <v>3</v>
      </c>
      <c r="AS592" t="s">
        <v>881</v>
      </c>
      <c r="AT592" t="s">
        <v>52</v>
      </c>
      <c r="AU592">
        <v>66</v>
      </c>
      <c r="AV592">
        <v>4025</v>
      </c>
      <c r="AY592" t="str">
        <f>IF(AND(Table1[[#This Row],[Contract]]="Month-to-Month", Table1[[#This Row],[Tenure in Months]]&lt;6, Table1[[#This Row],[Payment Method]]="Bank Withdrawal"), "High Risk", IF(OR(Table1[[#This Row],[Contract]]="Month-to-Month", Table1[[#This Row],[Tenure in Months]]&lt;12), "Medium Risk", "Low Risk"))</f>
        <v>Low Risk</v>
      </c>
    </row>
    <row r="593" spans="1:51" x14ac:dyDescent="0.35">
      <c r="A593" t="s">
        <v>1057</v>
      </c>
      <c r="B593" t="s">
        <v>66</v>
      </c>
      <c r="C593">
        <v>72</v>
      </c>
      <c r="D593" t="s">
        <v>52</v>
      </c>
      <c r="E593" t="s">
        <v>53</v>
      </c>
      <c r="F593" t="s">
        <v>53</v>
      </c>
      <c r="G593" t="s">
        <v>52</v>
      </c>
      <c r="H593">
        <v>0</v>
      </c>
      <c r="I593" t="s">
        <v>54</v>
      </c>
      <c r="J593" t="s">
        <v>55</v>
      </c>
      <c r="K593" t="s">
        <v>1058</v>
      </c>
      <c r="L593">
        <v>95242</v>
      </c>
      <c r="M593">
        <v>38.128087000000001</v>
      </c>
      <c r="N593">
        <v>-121.40779999999999</v>
      </c>
      <c r="O593">
        <v>22073</v>
      </c>
      <c r="P593" t="s">
        <v>57</v>
      </c>
      <c r="Q593" t="s">
        <v>53</v>
      </c>
      <c r="R593">
        <v>1</v>
      </c>
      <c r="S593">
        <v>71</v>
      </c>
      <c r="T593" t="s">
        <v>229</v>
      </c>
      <c r="U593" t="s">
        <v>53</v>
      </c>
      <c r="V593">
        <v>37.53</v>
      </c>
      <c r="W593" t="s">
        <v>53</v>
      </c>
      <c r="X593" t="s">
        <v>53</v>
      </c>
      <c r="Y593" t="s">
        <v>59</v>
      </c>
      <c r="Z593">
        <v>24</v>
      </c>
      <c r="AA593" t="s">
        <v>53</v>
      </c>
      <c r="AB593" t="s">
        <v>53</v>
      </c>
      <c r="AC593" t="s">
        <v>53</v>
      </c>
      <c r="AD593" t="s">
        <v>53</v>
      </c>
      <c r="AE593" t="s">
        <v>52</v>
      </c>
      <c r="AF593" t="s">
        <v>53</v>
      </c>
      <c r="AG593" t="s">
        <v>53</v>
      </c>
      <c r="AH593" t="s">
        <v>53</v>
      </c>
      <c r="AI593" t="s">
        <v>334</v>
      </c>
      <c r="AJ593" t="s">
        <v>53</v>
      </c>
      <c r="AK593" t="s">
        <v>61</v>
      </c>
      <c r="AL593">
        <v>82.7</v>
      </c>
      <c r="AM593">
        <v>5831.2</v>
      </c>
      <c r="AN593">
        <v>0</v>
      </c>
      <c r="AO593">
        <v>0</v>
      </c>
      <c r="AP593">
        <v>2664.63</v>
      </c>
      <c r="AQ593">
        <v>8495.83</v>
      </c>
      <c r="AR593">
        <v>3</v>
      </c>
      <c r="AS593" t="s">
        <v>881</v>
      </c>
      <c r="AT593" t="s">
        <v>52</v>
      </c>
      <c r="AU593">
        <v>20</v>
      </c>
      <c r="AV593">
        <v>5089</v>
      </c>
      <c r="AY593" t="str">
        <f>IF(AND(Table1[[#This Row],[Contract]]="Month-to-Month", Table1[[#This Row],[Tenure in Months]]&lt;6, Table1[[#This Row],[Payment Method]]="Bank Withdrawal"), "High Risk", IF(OR(Table1[[#This Row],[Contract]]="Month-to-Month", Table1[[#This Row],[Tenure in Months]]&lt;12), "Medium Risk", "Low Risk"))</f>
        <v>Low Risk</v>
      </c>
    </row>
    <row r="594" spans="1:51" x14ac:dyDescent="0.35">
      <c r="A594" t="s">
        <v>1059</v>
      </c>
      <c r="B594" t="s">
        <v>51</v>
      </c>
      <c r="C594">
        <v>68</v>
      </c>
      <c r="D594" t="s">
        <v>52</v>
      </c>
      <c r="E594" t="s">
        <v>53</v>
      </c>
      <c r="F594" t="s">
        <v>52</v>
      </c>
      <c r="G594" t="s">
        <v>52</v>
      </c>
      <c r="H594">
        <v>0</v>
      </c>
      <c r="I594" t="s">
        <v>54</v>
      </c>
      <c r="J594" t="s">
        <v>55</v>
      </c>
      <c r="K594" t="s">
        <v>399</v>
      </c>
      <c r="L594">
        <v>95250</v>
      </c>
      <c r="M594">
        <v>38.244805999999997</v>
      </c>
      <c r="N594">
        <v>-120.41730099999999</v>
      </c>
      <c r="O594">
        <v>88</v>
      </c>
      <c r="P594" t="s">
        <v>57</v>
      </c>
      <c r="Q594" t="s">
        <v>52</v>
      </c>
      <c r="R594">
        <v>0</v>
      </c>
      <c r="S594">
        <v>70</v>
      </c>
      <c r="T594" t="s">
        <v>229</v>
      </c>
      <c r="U594" t="s">
        <v>52</v>
      </c>
      <c r="V594">
        <v>0</v>
      </c>
      <c r="W594" t="s">
        <v>52</v>
      </c>
      <c r="X594" t="s">
        <v>53</v>
      </c>
      <c r="Y594" t="s">
        <v>110</v>
      </c>
      <c r="Z594">
        <v>13</v>
      </c>
      <c r="AA594" t="s">
        <v>52</v>
      </c>
      <c r="AB594" t="s">
        <v>53</v>
      </c>
      <c r="AC594" t="s">
        <v>53</v>
      </c>
      <c r="AD594" t="s">
        <v>52</v>
      </c>
      <c r="AE594" t="s">
        <v>53</v>
      </c>
      <c r="AF594" t="s">
        <v>52</v>
      </c>
      <c r="AG594" t="s">
        <v>52</v>
      </c>
      <c r="AH594" t="s">
        <v>53</v>
      </c>
      <c r="AI594" t="s">
        <v>124</v>
      </c>
      <c r="AJ594" t="s">
        <v>53</v>
      </c>
      <c r="AK594" t="s">
        <v>69</v>
      </c>
      <c r="AL594">
        <v>44.05</v>
      </c>
      <c r="AM594">
        <v>3011.65</v>
      </c>
      <c r="AN594">
        <v>0</v>
      </c>
      <c r="AO594">
        <v>0</v>
      </c>
      <c r="AP594">
        <v>0</v>
      </c>
      <c r="AQ594">
        <v>3011.65</v>
      </c>
      <c r="AR594">
        <v>3</v>
      </c>
      <c r="AS594" t="s">
        <v>881</v>
      </c>
      <c r="AT594" t="s">
        <v>52</v>
      </c>
      <c r="AU594">
        <v>68</v>
      </c>
      <c r="AV594">
        <v>4022</v>
      </c>
      <c r="AY594" t="str">
        <f>IF(AND(Table1[[#This Row],[Contract]]="Month-to-Month", Table1[[#This Row],[Tenure in Months]]&lt;6, Table1[[#This Row],[Payment Method]]="Bank Withdrawal"), "High Risk", IF(OR(Table1[[#This Row],[Contract]]="Month-to-Month", Table1[[#This Row],[Tenure in Months]]&lt;12), "Medium Risk", "Low Risk"))</f>
        <v>Low Risk</v>
      </c>
    </row>
    <row r="595" spans="1:51" x14ac:dyDescent="0.35">
      <c r="A595" t="s">
        <v>1060</v>
      </c>
      <c r="B595" t="s">
        <v>66</v>
      </c>
      <c r="C595">
        <v>77</v>
      </c>
      <c r="D595" t="s">
        <v>52</v>
      </c>
      <c r="E595" t="s">
        <v>53</v>
      </c>
      <c r="F595" t="s">
        <v>53</v>
      </c>
      <c r="G595" t="s">
        <v>53</v>
      </c>
      <c r="H595">
        <v>2</v>
      </c>
      <c r="I595" t="s">
        <v>54</v>
      </c>
      <c r="J595" t="s">
        <v>55</v>
      </c>
      <c r="K595" t="s">
        <v>1061</v>
      </c>
      <c r="L595">
        <v>95254</v>
      </c>
      <c r="M595">
        <v>38.192608</v>
      </c>
      <c r="N595">
        <v>-120.957842</v>
      </c>
      <c r="O595">
        <v>304</v>
      </c>
      <c r="P595" t="s">
        <v>57</v>
      </c>
      <c r="Q595" t="s">
        <v>53</v>
      </c>
      <c r="R595">
        <v>1</v>
      </c>
      <c r="S595">
        <v>32</v>
      </c>
      <c r="T595" t="s">
        <v>75</v>
      </c>
      <c r="U595" t="s">
        <v>53</v>
      </c>
      <c r="V595">
        <v>49.21</v>
      </c>
      <c r="W595" t="s">
        <v>53</v>
      </c>
      <c r="X595" t="s">
        <v>53</v>
      </c>
      <c r="Y595" t="s">
        <v>68</v>
      </c>
      <c r="Z595">
        <v>19</v>
      </c>
      <c r="AA595" t="s">
        <v>52</v>
      </c>
      <c r="AB595" t="s">
        <v>53</v>
      </c>
      <c r="AC595" t="s">
        <v>52</v>
      </c>
      <c r="AD595" t="s">
        <v>52</v>
      </c>
      <c r="AE595" t="s">
        <v>53</v>
      </c>
      <c r="AF595" t="s">
        <v>53</v>
      </c>
      <c r="AG595" t="s">
        <v>52</v>
      </c>
      <c r="AH595" t="s">
        <v>53</v>
      </c>
      <c r="AI595" t="s">
        <v>124</v>
      </c>
      <c r="AJ595" t="s">
        <v>53</v>
      </c>
      <c r="AK595" t="s">
        <v>61</v>
      </c>
      <c r="AL595">
        <v>100.4</v>
      </c>
      <c r="AM595">
        <v>3217.65</v>
      </c>
      <c r="AN595">
        <v>0</v>
      </c>
      <c r="AO595">
        <v>0</v>
      </c>
      <c r="AP595">
        <v>1574.72</v>
      </c>
      <c r="AQ595">
        <v>4792.37</v>
      </c>
      <c r="AR595">
        <v>3</v>
      </c>
      <c r="AS595" t="s">
        <v>881</v>
      </c>
      <c r="AT595" t="s">
        <v>52</v>
      </c>
      <c r="AU595">
        <v>59</v>
      </c>
      <c r="AV595">
        <v>4848</v>
      </c>
      <c r="AY595" t="str">
        <f>IF(AND(Table1[[#This Row],[Contract]]="Month-to-Month", Table1[[#This Row],[Tenure in Months]]&lt;6, Table1[[#This Row],[Payment Method]]="Bank Withdrawal"), "High Risk", IF(OR(Table1[[#This Row],[Contract]]="Month-to-Month", Table1[[#This Row],[Tenure in Months]]&lt;12), "Medium Risk", "Low Risk"))</f>
        <v>Low Risk</v>
      </c>
    </row>
    <row r="596" spans="1:51" x14ac:dyDescent="0.35">
      <c r="A596" t="s">
        <v>1062</v>
      </c>
      <c r="B596" t="s">
        <v>51</v>
      </c>
      <c r="C596">
        <v>71</v>
      </c>
      <c r="D596" t="s">
        <v>52</v>
      </c>
      <c r="E596" t="s">
        <v>53</v>
      </c>
      <c r="F596" t="s">
        <v>53</v>
      </c>
      <c r="G596" t="s">
        <v>52</v>
      </c>
      <c r="H596">
        <v>0</v>
      </c>
      <c r="I596" t="s">
        <v>54</v>
      </c>
      <c r="J596" t="s">
        <v>55</v>
      </c>
      <c r="K596" t="s">
        <v>403</v>
      </c>
      <c r="L596">
        <v>95306</v>
      </c>
      <c r="M596">
        <v>37.394410999999998</v>
      </c>
      <c r="N596">
        <v>-120.127262</v>
      </c>
      <c r="O596">
        <v>986</v>
      </c>
      <c r="P596" t="s">
        <v>57</v>
      </c>
      <c r="Q596" t="s">
        <v>53</v>
      </c>
      <c r="R596">
        <v>1</v>
      </c>
      <c r="S596">
        <v>43</v>
      </c>
      <c r="T596" t="s">
        <v>58</v>
      </c>
      <c r="U596" t="s">
        <v>53</v>
      </c>
      <c r="V596">
        <v>4.59</v>
      </c>
      <c r="W596" t="s">
        <v>53</v>
      </c>
      <c r="X596" t="s">
        <v>53</v>
      </c>
      <c r="Y596" t="s">
        <v>68</v>
      </c>
      <c r="Z596">
        <v>5</v>
      </c>
      <c r="AA596" t="s">
        <v>52</v>
      </c>
      <c r="AB596" t="s">
        <v>53</v>
      </c>
      <c r="AC596" t="s">
        <v>52</v>
      </c>
      <c r="AD596" t="s">
        <v>53</v>
      </c>
      <c r="AE596" t="s">
        <v>53</v>
      </c>
      <c r="AF596" t="s">
        <v>52</v>
      </c>
      <c r="AG596" t="s">
        <v>52</v>
      </c>
      <c r="AH596" t="s">
        <v>53</v>
      </c>
      <c r="AI596" t="s">
        <v>124</v>
      </c>
      <c r="AJ596" t="s">
        <v>53</v>
      </c>
      <c r="AK596" t="s">
        <v>61</v>
      </c>
      <c r="AL596">
        <v>94.3</v>
      </c>
      <c r="AM596">
        <v>3953.15</v>
      </c>
      <c r="AN596">
        <v>0</v>
      </c>
      <c r="AO596">
        <v>0</v>
      </c>
      <c r="AP596">
        <v>197.37</v>
      </c>
      <c r="AQ596">
        <v>4150.5200000000004</v>
      </c>
      <c r="AR596">
        <v>3</v>
      </c>
      <c r="AS596" t="s">
        <v>881</v>
      </c>
      <c r="AT596" t="s">
        <v>52</v>
      </c>
      <c r="AU596">
        <v>63</v>
      </c>
      <c r="AV596">
        <v>2040</v>
      </c>
      <c r="AY596" t="str">
        <f>IF(AND(Table1[[#This Row],[Contract]]="Month-to-Month", Table1[[#This Row],[Tenure in Months]]&lt;6, Table1[[#This Row],[Payment Method]]="Bank Withdrawal"), "High Risk", IF(OR(Table1[[#This Row],[Contract]]="Month-to-Month", Table1[[#This Row],[Tenure in Months]]&lt;12), "Medium Risk", "Low Risk"))</f>
        <v>Low Risk</v>
      </c>
    </row>
    <row r="597" spans="1:51" x14ac:dyDescent="0.35">
      <c r="A597" t="s">
        <v>1063</v>
      </c>
      <c r="B597" t="s">
        <v>66</v>
      </c>
      <c r="C597">
        <v>75</v>
      </c>
      <c r="D597" t="s">
        <v>52</v>
      </c>
      <c r="E597" t="s">
        <v>53</v>
      </c>
      <c r="F597" t="s">
        <v>52</v>
      </c>
      <c r="G597" t="s">
        <v>52</v>
      </c>
      <c r="H597">
        <v>0</v>
      </c>
      <c r="I597" t="s">
        <v>54</v>
      </c>
      <c r="J597" t="s">
        <v>55</v>
      </c>
      <c r="K597" t="s">
        <v>1064</v>
      </c>
      <c r="L597">
        <v>95317</v>
      </c>
      <c r="M597">
        <v>37.127386000000001</v>
      </c>
      <c r="N597">
        <v>-120.506422</v>
      </c>
      <c r="O597">
        <v>808</v>
      </c>
      <c r="P597" t="s">
        <v>57</v>
      </c>
      <c r="Q597" t="s">
        <v>52</v>
      </c>
      <c r="R597">
        <v>0</v>
      </c>
      <c r="S597">
        <v>71</v>
      </c>
      <c r="T597" t="s">
        <v>229</v>
      </c>
      <c r="U597" t="s">
        <v>53</v>
      </c>
      <c r="V597">
        <v>47.86</v>
      </c>
      <c r="W597" t="s">
        <v>53</v>
      </c>
      <c r="X597" t="s">
        <v>53</v>
      </c>
      <c r="Y597" t="s">
        <v>68</v>
      </c>
      <c r="Z597">
        <v>16</v>
      </c>
      <c r="AA597" t="s">
        <v>52</v>
      </c>
      <c r="AB597" t="s">
        <v>52</v>
      </c>
      <c r="AC597" t="s">
        <v>53</v>
      </c>
      <c r="AD597" t="s">
        <v>52</v>
      </c>
      <c r="AE597" t="s">
        <v>53</v>
      </c>
      <c r="AF597" t="s">
        <v>53</v>
      </c>
      <c r="AG597" t="s">
        <v>52</v>
      </c>
      <c r="AH597" t="s">
        <v>53</v>
      </c>
      <c r="AI597" t="s">
        <v>334</v>
      </c>
      <c r="AJ597" t="s">
        <v>52</v>
      </c>
      <c r="AK597" t="s">
        <v>61</v>
      </c>
      <c r="AL597">
        <v>104.05</v>
      </c>
      <c r="AM597">
        <v>7413.55</v>
      </c>
      <c r="AN597">
        <v>0</v>
      </c>
      <c r="AO597">
        <v>0</v>
      </c>
      <c r="AP597">
        <v>3398.06</v>
      </c>
      <c r="AQ597">
        <v>10811.61</v>
      </c>
      <c r="AR597">
        <v>5</v>
      </c>
      <c r="AS597" t="s">
        <v>881</v>
      </c>
      <c r="AT597" t="s">
        <v>52</v>
      </c>
      <c r="AU597">
        <v>70</v>
      </c>
      <c r="AV597">
        <v>4113</v>
      </c>
      <c r="AY597" t="str">
        <f>IF(AND(Table1[[#This Row],[Contract]]="Month-to-Month", Table1[[#This Row],[Tenure in Months]]&lt;6, Table1[[#This Row],[Payment Method]]="Bank Withdrawal"), "High Risk", IF(OR(Table1[[#This Row],[Contract]]="Month-to-Month", Table1[[#This Row],[Tenure in Months]]&lt;12), "Medium Risk", "Low Risk"))</f>
        <v>Low Risk</v>
      </c>
    </row>
    <row r="598" spans="1:51" x14ac:dyDescent="0.35">
      <c r="A598" t="s">
        <v>1065</v>
      </c>
      <c r="B598" t="s">
        <v>66</v>
      </c>
      <c r="C598">
        <v>70</v>
      </c>
      <c r="D598" t="s">
        <v>52</v>
      </c>
      <c r="E598" t="s">
        <v>53</v>
      </c>
      <c r="F598" t="s">
        <v>53</v>
      </c>
      <c r="G598" t="s">
        <v>52</v>
      </c>
      <c r="H598">
        <v>0</v>
      </c>
      <c r="I598" t="s">
        <v>54</v>
      </c>
      <c r="J598" t="s">
        <v>55</v>
      </c>
      <c r="K598" t="s">
        <v>1066</v>
      </c>
      <c r="L598">
        <v>95326</v>
      </c>
      <c r="M598">
        <v>37.592300000000002</v>
      </c>
      <c r="N598">
        <v>-120.85328800000001</v>
      </c>
      <c r="O598">
        <v>6822</v>
      </c>
      <c r="P598" t="s">
        <v>57</v>
      </c>
      <c r="Q598" t="s">
        <v>53</v>
      </c>
      <c r="R598">
        <v>1</v>
      </c>
      <c r="S598">
        <v>20</v>
      </c>
      <c r="T598" t="s">
        <v>58</v>
      </c>
      <c r="U598" t="s">
        <v>53</v>
      </c>
      <c r="V598">
        <v>8.98</v>
      </c>
      <c r="W598" t="s">
        <v>52</v>
      </c>
      <c r="X598" t="s">
        <v>53</v>
      </c>
      <c r="Y598" t="s">
        <v>59</v>
      </c>
      <c r="Z598">
        <v>16</v>
      </c>
      <c r="AA598" t="s">
        <v>52</v>
      </c>
      <c r="AB598" t="s">
        <v>53</v>
      </c>
      <c r="AC598" t="s">
        <v>52</v>
      </c>
      <c r="AD598" t="s">
        <v>52</v>
      </c>
      <c r="AE598" t="s">
        <v>52</v>
      </c>
      <c r="AF598" t="s">
        <v>53</v>
      </c>
      <c r="AG598" t="s">
        <v>52</v>
      </c>
      <c r="AH598" t="s">
        <v>53</v>
      </c>
      <c r="AI598" t="s">
        <v>124</v>
      </c>
      <c r="AJ598" t="s">
        <v>53</v>
      </c>
      <c r="AK598" t="s">
        <v>61</v>
      </c>
      <c r="AL598">
        <v>60</v>
      </c>
      <c r="AM598">
        <v>1259.3499999999999</v>
      </c>
      <c r="AN598">
        <v>0</v>
      </c>
      <c r="AO598">
        <v>0</v>
      </c>
      <c r="AP598">
        <v>179.6</v>
      </c>
      <c r="AQ598">
        <v>1438.94999999999</v>
      </c>
      <c r="AR598">
        <v>5</v>
      </c>
      <c r="AS598" t="s">
        <v>881</v>
      </c>
      <c r="AT598" t="s">
        <v>52</v>
      </c>
      <c r="AU598">
        <v>37</v>
      </c>
      <c r="AV598">
        <v>2399</v>
      </c>
      <c r="AY598" t="str">
        <f>IF(AND(Table1[[#This Row],[Contract]]="Month-to-Month", Table1[[#This Row],[Tenure in Months]]&lt;6, Table1[[#This Row],[Payment Method]]="Bank Withdrawal"), "High Risk", IF(OR(Table1[[#This Row],[Contract]]="Month-to-Month", Table1[[#This Row],[Tenure in Months]]&lt;12), "Medium Risk", "Low Risk"))</f>
        <v>Low Risk</v>
      </c>
    </row>
    <row r="599" spans="1:51" x14ac:dyDescent="0.35">
      <c r="A599" t="s">
        <v>1067</v>
      </c>
      <c r="B599" t="s">
        <v>51</v>
      </c>
      <c r="C599">
        <v>77</v>
      </c>
      <c r="D599" t="s">
        <v>52</v>
      </c>
      <c r="E599" t="s">
        <v>53</v>
      </c>
      <c r="F599" t="s">
        <v>53</v>
      </c>
      <c r="G599" t="s">
        <v>52</v>
      </c>
      <c r="H599">
        <v>0</v>
      </c>
      <c r="I599" t="s">
        <v>54</v>
      </c>
      <c r="J599" t="s">
        <v>55</v>
      </c>
      <c r="K599" t="s">
        <v>1068</v>
      </c>
      <c r="L599">
        <v>95386</v>
      </c>
      <c r="M599">
        <v>37.669516000000002</v>
      </c>
      <c r="N599">
        <v>-120.626964</v>
      </c>
      <c r="O599">
        <v>8308</v>
      </c>
      <c r="P599" t="s">
        <v>57</v>
      </c>
      <c r="Q599" t="s">
        <v>53</v>
      </c>
      <c r="R599">
        <v>2</v>
      </c>
      <c r="S599">
        <v>61</v>
      </c>
      <c r="T599" t="s">
        <v>58</v>
      </c>
      <c r="U599" t="s">
        <v>53</v>
      </c>
      <c r="V599">
        <v>2.19</v>
      </c>
      <c r="W599" t="s">
        <v>53</v>
      </c>
      <c r="X599" t="s">
        <v>53</v>
      </c>
      <c r="Y599" t="s">
        <v>68</v>
      </c>
      <c r="Z599">
        <v>8</v>
      </c>
      <c r="AA599" t="s">
        <v>52</v>
      </c>
      <c r="AB599" t="s">
        <v>53</v>
      </c>
      <c r="AC599" t="s">
        <v>53</v>
      </c>
      <c r="AD599" t="s">
        <v>53</v>
      </c>
      <c r="AE599" t="s">
        <v>53</v>
      </c>
      <c r="AF599" t="s">
        <v>52</v>
      </c>
      <c r="AG599" t="s">
        <v>52</v>
      </c>
      <c r="AH599" t="s">
        <v>53</v>
      </c>
      <c r="AI599" t="s">
        <v>124</v>
      </c>
      <c r="AJ599" t="s">
        <v>53</v>
      </c>
      <c r="AK599" t="s">
        <v>69</v>
      </c>
      <c r="AL599">
        <v>98.3</v>
      </c>
      <c r="AM599">
        <v>6066.55</v>
      </c>
      <c r="AN599">
        <v>0</v>
      </c>
      <c r="AO599">
        <v>0</v>
      </c>
      <c r="AP599">
        <v>133.59</v>
      </c>
      <c r="AQ599">
        <v>6200.14</v>
      </c>
      <c r="AR599">
        <v>3</v>
      </c>
      <c r="AS599" t="s">
        <v>881</v>
      </c>
      <c r="AT599" t="s">
        <v>52</v>
      </c>
      <c r="AU599">
        <v>74</v>
      </c>
      <c r="AV599">
        <v>5413</v>
      </c>
      <c r="AY599" t="str">
        <f>IF(AND(Table1[[#This Row],[Contract]]="Month-to-Month", Table1[[#This Row],[Tenure in Months]]&lt;6, Table1[[#This Row],[Payment Method]]="Bank Withdrawal"), "High Risk", IF(OR(Table1[[#This Row],[Contract]]="Month-to-Month", Table1[[#This Row],[Tenure in Months]]&lt;12), "Medium Risk", "Low Risk"))</f>
        <v>Low Risk</v>
      </c>
    </row>
    <row r="600" spans="1:51" x14ac:dyDescent="0.35">
      <c r="A600" t="s">
        <v>1069</v>
      </c>
      <c r="B600" t="s">
        <v>51</v>
      </c>
      <c r="C600">
        <v>76</v>
      </c>
      <c r="D600" t="s">
        <v>52</v>
      </c>
      <c r="E600" t="s">
        <v>53</v>
      </c>
      <c r="F600" t="s">
        <v>53</v>
      </c>
      <c r="G600" t="s">
        <v>52</v>
      </c>
      <c r="H600">
        <v>0</v>
      </c>
      <c r="I600" t="s">
        <v>54</v>
      </c>
      <c r="J600" t="s">
        <v>55</v>
      </c>
      <c r="K600" t="s">
        <v>1070</v>
      </c>
      <c r="L600">
        <v>95410</v>
      </c>
      <c r="M600">
        <v>39.225693999999997</v>
      </c>
      <c r="N600">
        <v>-123.717354</v>
      </c>
      <c r="O600">
        <v>1054</v>
      </c>
      <c r="P600" t="s">
        <v>57</v>
      </c>
      <c r="Q600" t="s">
        <v>53</v>
      </c>
      <c r="R600">
        <v>6</v>
      </c>
      <c r="S600">
        <v>23</v>
      </c>
      <c r="T600" t="s">
        <v>58</v>
      </c>
      <c r="U600" t="s">
        <v>53</v>
      </c>
      <c r="V600">
        <v>46.82</v>
      </c>
      <c r="W600" t="s">
        <v>52</v>
      </c>
      <c r="X600" t="s">
        <v>53</v>
      </c>
      <c r="Y600" t="s">
        <v>68</v>
      </c>
      <c r="Z600">
        <v>11</v>
      </c>
      <c r="AA600" t="s">
        <v>52</v>
      </c>
      <c r="AB600" t="s">
        <v>52</v>
      </c>
      <c r="AC600" t="s">
        <v>52</v>
      </c>
      <c r="AD600" t="s">
        <v>52</v>
      </c>
      <c r="AE600" t="s">
        <v>53</v>
      </c>
      <c r="AF600" t="s">
        <v>53</v>
      </c>
      <c r="AG600" t="s">
        <v>52</v>
      </c>
      <c r="AH600" t="s">
        <v>52</v>
      </c>
      <c r="AI600" t="s">
        <v>124</v>
      </c>
      <c r="AJ600" t="s">
        <v>53</v>
      </c>
      <c r="AK600" t="s">
        <v>61</v>
      </c>
      <c r="AL600">
        <v>90.45</v>
      </c>
      <c r="AM600">
        <v>2117.25</v>
      </c>
      <c r="AN600">
        <v>0</v>
      </c>
      <c r="AO600">
        <v>30</v>
      </c>
      <c r="AP600">
        <v>1076.8599999999999</v>
      </c>
      <c r="AQ600">
        <v>3224.1099999999901</v>
      </c>
      <c r="AR600">
        <v>4</v>
      </c>
      <c r="AS600" t="s">
        <v>881</v>
      </c>
      <c r="AT600" t="s">
        <v>52</v>
      </c>
      <c r="AU600">
        <v>24</v>
      </c>
      <c r="AV600">
        <v>5272</v>
      </c>
      <c r="AY600" t="str">
        <f>IF(AND(Table1[[#This Row],[Contract]]="Month-to-Month", Table1[[#This Row],[Tenure in Months]]&lt;6, Table1[[#This Row],[Payment Method]]="Bank Withdrawal"), "High Risk", IF(OR(Table1[[#This Row],[Contract]]="Month-to-Month", Table1[[#This Row],[Tenure in Months]]&lt;12), "Medium Risk", "Low Risk"))</f>
        <v>Low Risk</v>
      </c>
    </row>
    <row r="601" spans="1:51" x14ac:dyDescent="0.35">
      <c r="A601" t="s">
        <v>1071</v>
      </c>
      <c r="B601" t="s">
        <v>66</v>
      </c>
      <c r="C601">
        <v>67</v>
      </c>
      <c r="D601" t="s">
        <v>52</v>
      </c>
      <c r="E601" t="s">
        <v>53</v>
      </c>
      <c r="F601" t="s">
        <v>53</v>
      </c>
      <c r="G601" t="s">
        <v>52</v>
      </c>
      <c r="H601">
        <v>0</v>
      </c>
      <c r="I601" t="s">
        <v>54</v>
      </c>
      <c r="J601" t="s">
        <v>55</v>
      </c>
      <c r="K601" t="s">
        <v>604</v>
      </c>
      <c r="L601">
        <v>95426</v>
      </c>
      <c r="M601">
        <v>38.838087999999999</v>
      </c>
      <c r="N601">
        <v>-122.73202999999999</v>
      </c>
      <c r="O601">
        <v>1591</v>
      </c>
      <c r="P601" t="s">
        <v>57</v>
      </c>
      <c r="Q601" t="s">
        <v>53</v>
      </c>
      <c r="R601">
        <v>5</v>
      </c>
      <c r="S601">
        <v>55</v>
      </c>
      <c r="T601" t="s">
        <v>58</v>
      </c>
      <c r="U601" t="s">
        <v>53</v>
      </c>
      <c r="V601">
        <v>33.21</v>
      </c>
      <c r="W601" t="s">
        <v>52</v>
      </c>
      <c r="X601" t="s">
        <v>53</v>
      </c>
      <c r="Y601" t="s">
        <v>68</v>
      </c>
      <c r="Z601">
        <v>4</v>
      </c>
      <c r="AA601" t="s">
        <v>52</v>
      </c>
      <c r="AB601" t="s">
        <v>52</v>
      </c>
      <c r="AC601" t="s">
        <v>53</v>
      </c>
      <c r="AD601" t="s">
        <v>53</v>
      </c>
      <c r="AE601" t="s">
        <v>53</v>
      </c>
      <c r="AF601" t="s">
        <v>52</v>
      </c>
      <c r="AG601" t="s">
        <v>52</v>
      </c>
      <c r="AH601" t="s">
        <v>53</v>
      </c>
      <c r="AI601" t="s">
        <v>334</v>
      </c>
      <c r="AJ601" t="s">
        <v>52</v>
      </c>
      <c r="AK601" t="s">
        <v>69</v>
      </c>
      <c r="AL601">
        <v>88.8</v>
      </c>
      <c r="AM601">
        <v>4805.3</v>
      </c>
      <c r="AN601">
        <v>0</v>
      </c>
      <c r="AO601">
        <v>0</v>
      </c>
      <c r="AP601">
        <v>1826.55</v>
      </c>
      <c r="AQ601">
        <v>6631.85</v>
      </c>
      <c r="AR601">
        <v>3</v>
      </c>
      <c r="AS601" t="s">
        <v>881</v>
      </c>
      <c r="AT601" t="s">
        <v>52</v>
      </c>
      <c r="AU601">
        <v>73</v>
      </c>
      <c r="AV601">
        <v>4291</v>
      </c>
      <c r="AY601" t="str">
        <f>IF(AND(Table1[[#This Row],[Contract]]="Month-to-Month", Table1[[#This Row],[Tenure in Months]]&lt;6, Table1[[#This Row],[Payment Method]]="Bank Withdrawal"), "High Risk", IF(OR(Table1[[#This Row],[Contract]]="Month-to-Month", Table1[[#This Row],[Tenure in Months]]&lt;12), "Medium Risk", "Low Risk"))</f>
        <v>Low Risk</v>
      </c>
    </row>
    <row r="602" spans="1:51" x14ac:dyDescent="0.35">
      <c r="A602" t="s">
        <v>1072</v>
      </c>
      <c r="B602" t="s">
        <v>66</v>
      </c>
      <c r="C602">
        <v>67</v>
      </c>
      <c r="D602" t="s">
        <v>52</v>
      </c>
      <c r="E602" t="s">
        <v>53</v>
      </c>
      <c r="F602" t="s">
        <v>52</v>
      </c>
      <c r="G602" t="s">
        <v>52</v>
      </c>
      <c r="H602">
        <v>0</v>
      </c>
      <c r="I602" t="s">
        <v>54</v>
      </c>
      <c r="J602" t="s">
        <v>55</v>
      </c>
      <c r="K602" t="s">
        <v>1073</v>
      </c>
      <c r="L602">
        <v>95429</v>
      </c>
      <c r="M602">
        <v>39.756048999999997</v>
      </c>
      <c r="N602">
        <v>-123.358701</v>
      </c>
      <c r="O602">
        <v>91</v>
      </c>
      <c r="P602" t="s">
        <v>57</v>
      </c>
      <c r="Q602" t="s">
        <v>52</v>
      </c>
      <c r="R602">
        <v>0</v>
      </c>
      <c r="S602">
        <v>45</v>
      </c>
      <c r="T602" t="s">
        <v>92</v>
      </c>
      <c r="U602" t="s">
        <v>52</v>
      </c>
      <c r="V602">
        <v>0</v>
      </c>
      <c r="W602" t="s">
        <v>52</v>
      </c>
      <c r="X602" t="s">
        <v>53</v>
      </c>
      <c r="Y602" t="s">
        <v>110</v>
      </c>
      <c r="Z602">
        <v>4</v>
      </c>
      <c r="AA602" t="s">
        <v>52</v>
      </c>
      <c r="AB602" t="s">
        <v>52</v>
      </c>
      <c r="AC602" t="s">
        <v>52</v>
      </c>
      <c r="AD602" t="s">
        <v>52</v>
      </c>
      <c r="AE602" t="s">
        <v>52</v>
      </c>
      <c r="AF602" t="s">
        <v>53</v>
      </c>
      <c r="AG602" t="s">
        <v>52</v>
      </c>
      <c r="AH602" t="s">
        <v>52</v>
      </c>
      <c r="AI602" t="s">
        <v>124</v>
      </c>
      <c r="AJ602" t="s">
        <v>52</v>
      </c>
      <c r="AK602" t="s">
        <v>61</v>
      </c>
      <c r="AL602">
        <v>34.200000000000003</v>
      </c>
      <c r="AM602">
        <v>1596.6</v>
      </c>
      <c r="AN602">
        <v>0</v>
      </c>
      <c r="AO602">
        <v>0</v>
      </c>
      <c r="AP602">
        <v>0</v>
      </c>
      <c r="AQ602">
        <v>1596.6</v>
      </c>
      <c r="AR602">
        <v>3</v>
      </c>
      <c r="AS602" t="s">
        <v>881</v>
      </c>
      <c r="AT602" t="s">
        <v>52</v>
      </c>
      <c r="AU602">
        <v>38</v>
      </c>
      <c r="AV602">
        <v>5715</v>
      </c>
      <c r="AY602" t="str">
        <f>IF(AND(Table1[[#This Row],[Contract]]="Month-to-Month", Table1[[#This Row],[Tenure in Months]]&lt;6, Table1[[#This Row],[Payment Method]]="Bank Withdrawal"), "High Risk", IF(OR(Table1[[#This Row],[Contract]]="Month-to-Month", Table1[[#This Row],[Tenure in Months]]&lt;12), "Medium Risk", "Low Risk"))</f>
        <v>Low Risk</v>
      </c>
    </row>
    <row r="603" spans="1:51" x14ac:dyDescent="0.35">
      <c r="A603" t="s">
        <v>1074</v>
      </c>
      <c r="B603" t="s">
        <v>51</v>
      </c>
      <c r="C603">
        <v>71</v>
      </c>
      <c r="D603" t="s">
        <v>52</v>
      </c>
      <c r="E603" t="s">
        <v>53</v>
      </c>
      <c r="F603" t="s">
        <v>52</v>
      </c>
      <c r="G603" t="s">
        <v>53</v>
      </c>
      <c r="H603">
        <v>2</v>
      </c>
      <c r="I603" t="s">
        <v>54</v>
      </c>
      <c r="J603" t="s">
        <v>55</v>
      </c>
      <c r="K603" t="s">
        <v>1075</v>
      </c>
      <c r="L603">
        <v>95442</v>
      </c>
      <c r="M603">
        <v>38.368744</v>
      </c>
      <c r="N603">
        <v>-122.522642</v>
      </c>
      <c r="O603">
        <v>4101</v>
      </c>
      <c r="P603" t="s">
        <v>57</v>
      </c>
      <c r="Q603" t="s">
        <v>52</v>
      </c>
      <c r="R603">
        <v>0</v>
      </c>
      <c r="S603">
        <v>56</v>
      </c>
      <c r="T603" t="s">
        <v>92</v>
      </c>
      <c r="U603" t="s">
        <v>53</v>
      </c>
      <c r="V603">
        <v>10.57</v>
      </c>
      <c r="W603" t="s">
        <v>52</v>
      </c>
      <c r="X603" t="s">
        <v>53</v>
      </c>
      <c r="Y603" t="s">
        <v>68</v>
      </c>
      <c r="Z603">
        <v>28</v>
      </c>
      <c r="AA603" t="s">
        <v>53</v>
      </c>
      <c r="AB603" t="s">
        <v>52</v>
      </c>
      <c r="AC603" t="s">
        <v>52</v>
      </c>
      <c r="AD603" t="s">
        <v>52</v>
      </c>
      <c r="AE603" t="s">
        <v>53</v>
      </c>
      <c r="AF603" t="s">
        <v>53</v>
      </c>
      <c r="AG603" t="s">
        <v>52</v>
      </c>
      <c r="AH603" t="s">
        <v>53</v>
      </c>
      <c r="AI603" t="s">
        <v>124</v>
      </c>
      <c r="AJ603" t="s">
        <v>52</v>
      </c>
      <c r="AK603" t="s">
        <v>69</v>
      </c>
      <c r="AL603">
        <v>94.8</v>
      </c>
      <c r="AM603">
        <v>5264.3</v>
      </c>
      <c r="AN603">
        <v>0</v>
      </c>
      <c r="AO603">
        <v>0</v>
      </c>
      <c r="AP603">
        <v>591.91999999999996</v>
      </c>
      <c r="AQ603">
        <v>5856.22</v>
      </c>
      <c r="AR603">
        <v>4</v>
      </c>
      <c r="AS603" t="s">
        <v>881</v>
      </c>
      <c r="AT603" t="s">
        <v>52</v>
      </c>
      <c r="AU603">
        <v>59</v>
      </c>
      <c r="AV603">
        <v>5693</v>
      </c>
      <c r="AY603" t="str">
        <f>IF(AND(Table1[[#This Row],[Contract]]="Month-to-Month", Table1[[#This Row],[Tenure in Months]]&lt;6, Table1[[#This Row],[Payment Method]]="Bank Withdrawal"), "High Risk", IF(OR(Table1[[#This Row],[Contract]]="Month-to-Month", Table1[[#This Row],[Tenure in Months]]&lt;12), "Medium Risk", "Low Risk"))</f>
        <v>Low Risk</v>
      </c>
    </row>
    <row r="604" spans="1:51" x14ac:dyDescent="0.35">
      <c r="A604" t="s">
        <v>1076</v>
      </c>
      <c r="B604" t="s">
        <v>66</v>
      </c>
      <c r="C604">
        <v>66</v>
      </c>
      <c r="D604" t="s">
        <v>52</v>
      </c>
      <c r="E604" t="s">
        <v>53</v>
      </c>
      <c r="F604" t="s">
        <v>52</v>
      </c>
      <c r="G604" t="s">
        <v>52</v>
      </c>
      <c r="H604">
        <v>0</v>
      </c>
      <c r="I604" t="s">
        <v>54</v>
      </c>
      <c r="J604" t="s">
        <v>55</v>
      </c>
      <c r="K604" t="s">
        <v>1077</v>
      </c>
      <c r="L604">
        <v>95443</v>
      </c>
      <c r="M604">
        <v>39.045245999999999</v>
      </c>
      <c r="N604">
        <v>-122.74318100000001</v>
      </c>
      <c r="O604">
        <v>175</v>
      </c>
      <c r="P604" t="s">
        <v>57</v>
      </c>
      <c r="Q604" t="s">
        <v>52</v>
      </c>
      <c r="R604">
        <v>0</v>
      </c>
      <c r="S604">
        <v>4</v>
      </c>
      <c r="T604" t="s">
        <v>58</v>
      </c>
      <c r="U604" t="s">
        <v>53</v>
      </c>
      <c r="V604">
        <v>8.75</v>
      </c>
      <c r="W604" t="s">
        <v>53</v>
      </c>
      <c r="X604" t="s">
        <v>53</v>
      </c>
      <c r="Y604" t="s">
        <v>68</v>
      </c>
      <c r="Z604">
        <v>4</v>
      </c>
      <c r="AA604" t="s">
        <v>53</v>
      </c>
      <c r="AB604" t="s">
        <v>52</v>
      </c>
      <c r="AC604" t="s">
        <v>52</v>
      </c>
      <c r="AD604" t="s">
        <v>52</v>
      </c>
      <c r="AE604" t="s">
        <v>52</v>
      </c>
      <c r="AF604" t="s">
        <v>52</v>
      </c>
      <c r="AG604" t="s">
        <v>52</v>
      </c>
      <c r="AH604" t="s">
        <v>52</v>
      </c>
      <c r="AI604" t="s">
        <v>124</v>
      </c>
      <c r="AJ604" t="s">
        <v>53</v>
      </c>
      <c r="AK604" t="s">
        <v>61</v>
      </c>
      <c r="AL604">
        <v>80.25</v>
      </c>
      <c r="AM604">
        <v>303.7</v>
      </c>
      <c r="AN604">
        <v>0</v>
      </c>
      <c r="AO604">
        <v>30</v>
      </c>
      <c r="AP604">
        <v>35</v>
      </c>
      <c r="AQ604">
        <v>368.7</v>
      </c>
      <c r="AR604">
        <v>4</v>
      </c>
      <c r="AS604" t="s">
        <v>881</v>
      </c>
      <c r="AT604" t="s">
        <v>52</v>
      </c>
      <c r="AU604">
        <v>20</v>
      </c>
      <c r="AV604">
        <v>3828</v>
      </c>
      <c r="AY604" t="str">
        <f>IF(AND(Table1[[#This Row],[Contract]]="Month-to-Month", Table1[[#This Row],[Tenure in Months]]&lt;6, Table1[[#This Row],[Payment Method]]="Bank Withdrawal"), "High Risk", IF(OR(Table1[[#This Row],[Contract]]="Month-to-Month", Table1[[#This Row],[Tenure in Months]]&lt;12), "Medium Risk", "Low Risk"))</f>
        <v>Medium Risk</v>
      </c>
    </row>
    <row r="605" spans="1:51" x14ac:dyDescent="0.35">
      <c r="A605" t="s">
        <v>1078</v>
      </c>
      <c r="B605" t="s">
        <v>51</v>
      </c>
      <c r="C605">
        <v>75</v>
      </c>
      <c r="D605" t="s">
        <v>52</v>
      </c>
      <c r="E605" t="s">
        <v>53</v>
      </c>
      <c r="F605" t="s">
        <v>53</v>
      </c>
      <c r="G605" t="s">
        <v>52</v>
      </c>
      <c r="H605">
        <v>0</v>
      </c>
      <c r="I605" t="s">
        <v>54</v>
      </c>
      <c r="J605" t="s">
        <v>55</v>
      </c>
      <c r="K605" t="s">
        <v>1079</v>
      </c>
      <c r="L605">
        <v>95451</v>
      </c>
      <c r="M605">
        <v>38.934959999999997</v>
      </c>
      <c r="N605">
        <v>-122.792243</v>
      </c>
      <c r="O605">
        <v>9902</v>
      </c>
      <c r="P605" t="s">
        <v>57</v>
      </c>
      <c r="Q605" t="s">
        <v>53</v>
      </c>
      <c r="R605">
        <v>5</v>
      </c>
      <c r="S605">
        <v>49</v>
      </c>
      <c r="T605" t="s">
        <v>92</v>
      </c>
      <c r="U605" t="s">
        <v>53</v>
      </c>
      <c r="V605">
        <v>26</v>
      </c>
      <c r="W605" t="s">
        <v>53</v>
      </c>
      <c r="X605" t="s">
        <v>53</v>
      </c>
      <c r="Y605" t="s">
        <v>68</v>
      </c>
      <c r="Z605">
        <v>16</v>
      </c>
      <c r="AA605" t="s">
        <v>53</v>
      </c>
      <c r="AB605" t="s">
        <v>53</v>
      </c>
      <c r="AC605" t="s">
        <v>53</v>
      </c>
      <c r="AD605" t="s">
        <v>52</v>
      </c>
      <c r="AE605" t="s">
        <v>52</v>
      </c>
      <c r="AF605" t="s">
        <v>52</v>
      </c>
      <c r="AG605" t="s">
        <v>52</v>
      </c>
      <c r="AH605" t="s">
        <v>53</v>
      </c>
      <c r="AI605" t="s">
        <v>124</v>
      </c>
      <c r="AJ605" t="s">
        <v>53</v>
      </c>
      <c r="AK605" t="s">
        <v>61</v>
      </c>
      <c r="AL605">
        <v>88.2</v>
      </c>
      <c r="AM605">
        <v>4159.45</v>
      </c>
      <c r="AN605">
        <v>0</v>
      </c>
      <c r="AO605">
        <v>0</v>
      </c>
      <c r="AP605">
        <v>1274</v>
      </c>
      <c r="AQ605">
        <v>5433.45</v>
      </c>
      <c r="AR605">
        <v>4</v>
      </c>
      <c r="AS605" t="s">
        <v>881</v>
      </c>
      <c r="AT605" t="s">
        <v>52</v>
      </c>
      <c r="AU605">
        <v>24</v>
      </c>
      <c r="AV605">
        <v>5987</v>
      </c>
      <c r="AY605" t="str">
        <f>IF(AND(Table1[[#This Row],[Contract]]="Month-to-Month", Table1[[#This Row],[Tenure in Months]]&lt;6, Table1[[#This Row],[Payment Method]]="Bank Withdrawal"), "High Risk", IF(OR(Table1[[#This Row],[Contract]]="Month-to-Month", Table1[[#This Row],[Tenure in Months]]&lt;12), "Medium Risk", "Low Risk"))</f>
        <v>Low Risk</v>
      </c>
    </row>
    <row r="606" spans="1:51" x14ac:dyDescent="0.35">
      <c r="A606" t="s">
        <v>1080</v>
      </c>
      <c r="B606" t="s">
        <v>66</v>
      </c>
      <c r="C606">
        <v>78</v>
      </c>
      <c r="D606" t="s">
        <v>52</v>
      </c>
      <c r="E606" t="s">
        <v>53</v>
      </c>
      <c r="F606" t="s">
        <v>53</v>
      </c>
      <c r="G606" t="s">
        <v>52</v>
      </c>
      <c r="H606">
        <v>0</v>
      </c>
      <c r="I606" t="s">
        <v>54</v>
      </c>
      <c r="J606" t="s">
        <v>55</v>
      </c>
      <c r="K606" t="s">
        <v>1081</v>
      </c>
      <c r="L606">
        <v>95454</v>
      </c>
      <c r="M606">
        <v>39.806140999999997</v>
      </c>
      <c r="N606">
        <v>-123.531098</v>
      </c>
      <c r="O606">
        <v>2706</v>
      </c>
      <c r="P606" t="s">
        <v>57</v>
      </c>
      <c r="Q606" t="s">
        <v>53</v>
      </c>
      <c r="R606">
        <v>2</v>
      </c>
      <c r="S606">
        <v>71</v>
      </c>
      <c r="T606" t="s">
        <v>229</v>
      </c>
      <c r="U606" t="s">
        <v>53</v>
      </c>
      <c r="V606">
        <v>12.26</v>
      </c>
      <c r="W606" t="s">
        <v>52</v>
      </c>
      <c r="X606" t="s">
        <v>53</v>
      </c>
      <c r="Y606" t="s">
        <v>68</v>
      </c>
      <c r="Z606">
        <v>3</v>
      </c>
      <c r="AA606" t="s">
        <v>53</v>
      </c>
      <c r="AB606" t="s">
        <v>53</v>
      </c>
      <c r="AC606" t="s">
        <v>53</v>
      </c>
      <c r="AD606" t="s">
        <v>53</v>
      </c>
      <c r="AE606" t="s">
        <v>53</v>
      </c>
      <c r="AF606" t="s">
        <v>52</v>
      </c>
      <c r="AG606" t="s">
        <v>52</v>
      </c>
      <c r="AH606" t="s">
        <v>53</v>
      </c>
      <c r="AI606" t="s">
        <v>334</v>
      </c>
      <c r="AJ606" t="s">
        <v>53</v>
      </c>
      <c r="AK606" t="s">
        <v>61</v>
      </c>
      <c r="AL606">
        <v>99.4</v>
      </c>
      <c r="AM606">
        <v>7168.25</v>
      </c>
      <c r="AN606">
        <v>0</v>
      </c>
      <c r="AO606">
        <v>0</v>
      </c>
      <c r="AP606">
        <v>870.46</v>
      </c>
      <c r="AQ606">
        <v>8038.71</v>
      </c>
      <c r="AR606">
        <v>3</v>
      </c>
      <c r="AS606" t="s">
        <v>881</v>
      </c>
      <c r="AT606" t="s">
        <v>52</v>
      </c>
      <c r="AU606">
        <v>29</v>
      </c>
      <c r="AV606">
        <v>4964</v>
      </c>
      <c r="AY606" t="str">
        <f>IF(AND(Table1[[#This Row],[Contract]]="Month-to-Month", Table1[[#This Row],[Tenure in Months]]&lt;6, Table1[[#This Row],[Payment Method]]="Bank Withdrawal"), "High Risk", IF(OR(Table1[[#This Row],[Contract]]="Month-to-Month", Table1[[#This Row],[Tenure in Months]]&lt;12), "Medium Risk", "Low Risk"))</f>
        <v>Low Risk</v>
      </c>
    </row>
    <row r="607" spans="1:51" x14ac:dyDescent="0.35">
      <c r="A607" t="s">
        <v>1082</v>
      </c>
      <c r="B607" t="s">
        <v>66</v>
      </c>
      <c r="C607">
        <v>74</v>
      </c>
      <c r="D607" t="s">
        <v>52</v>
      </c>
      <c r="E607" t="s">
        <v>53</v>
      </c>
      <c r="F607" t="s">
        <v>53</v>
      </c>
      <c r="G607" t="s">
        <v>52</v>
      </c>
      <c r="H607">
        <v>0</v>
      </c>
      <c r="I607" t="s">
        <v>54</v>
      </c>
      <c r="J607" t="s">
        <v>55</v>
      </c>
      <c r="K607" t="s">
        <v>1083</v>
      </c>
      <c r="L607">
        <v>95459</v>
      </c>
      <c r="M607">
        <v>38.966712999999999</v>
      </c>
      <c r="N607">
        <v>-123.586412</v>
      </c>
      <c r="O607">
        <v>586</v>
      </c>
      <c r="P607" t="s">
        <v>57</v>
      </c>
      <c r="Q607" t="s">
        <v>53</v>
      </c>
      <c r="R607">
        <v>3</v>
      </c>
      <c r="S607">
        <v>72</v>
      </c>
      <c r="T607" t="s">
        <v>229</v>
      </c>
      <c r="U607" t="s">
        <v>53</v>
      </c>
      <c r="V607">
        <v>28.72</v>
      </c>
      <c r="W607" t="s">
        <v>53</v>
      </c>
      <c r="X607" t="s">
        <v>53</v>
      </c>
      <c r="Y607" t="s">
        <v>68</v>
      </c>
      <c r="Z607">
        <v>25</v>
      </c>
      <c r="AA607" t="s">
        <v>53</v>
      </c>
      <c r="AB607" t="s">
        <v>53</v>
      </c>
      <c r="AC607" t="s">
        <v>53</v>
      </c>
      <c r="AD607" t="s">
        <v>53</v>
      </c>
      <c r="AE607" t="s">
        <v>53</v>
      </c>
      <c r="AF607" t="s">
        <v>53</v>
      </c>
      <c r="AG607" t="s">
        <v>52</v>
      </c>
      <c r="AH607" t="s">
        <v>53</v>
      </c>
      <c r="AI607" t="s">
        <v>334</v>
      </c>
      <c r="AJ607" t="s">
        <v>53</v>
      </c>
      <c r="AK607" t="s">
        <v>61</v>
      </c>
      <c r="AL607">
        <v>114.85</v>
      </c>
      <c r="AM607">
        <v>8317.9500000000007</v>
      </c>
      <c r="AN607">
        <v>0</v>
      </c>
      <c r="AO607">
        <v>0</v>
      </c>
      <c r="AP607">
        <v>2067.84</v>
      </c>
      <c r="AQ607">
        <v>10385.790000000001</v>
      </c>
      <c r="AR607">
        <v>3</v>
      </c>
      <c r="AS607" t="s">
        <v>881</v>
      </c>
      <c r="AT607" t="s">
        <v>52</v>
      </c>
      <c r="AU607">
        <v>26</v>
      </c>
      <c r="AV607">
        <v>4796</v>
      </c>
      <c r="AY607" t="str">
        <f>IF(AND(Table1[[#This Row],[Contract]]="Month-to-Month", Table1[[#This Row],[Tenure in Months]]&lt;6, Table1[[#This Row],[Payment Method]]="Bank Withdrawal"), "High Risk", IF(OR(Table1[[#This Row],[Contract]]="Month-to-Month", Table1[[#This Row],[Tenure in Months]]&lt;12), "Medium Risk", "Low Risk"))</f>
        <v>Low Risk</v>
      </c>
    </row>
    <row r="608" spans="1:51" x14ac:dyDescent="0.35">
      <c r="A608" t="s">
        <v>1084</v>
      </c>
      <c r="B608" t="s">
        <v>51</v>
      </c>
      <c r="C608">
        <v>75</v>
      </c>
      <c r="D608" t="s">
        <v>52</v>
      </c>
      <c r="E608" t="s">
        <v>53</v>
      </c>
      <c r="F608" t="s">
        <v>53</v>
      </c>
      <c r="G608" t="s">
        <v>52</v>
      </c>
      <c r="H608">
        <v>0</v>
      </c>
      <c r="I608" t="s">
        <v>54</v>
      </c>
      <c r="J608" t="s">
        <v>55</v>
      </c>
      <c r="K608" t="s">
        <v>1085</v>
      </c>
      <c r="L608">
        <v>95470</v>
      </c>
      <c r="M608">
        <v>39.298065000000001</v>
      </c>
      <c r="N608">
        <v>-123.25211</v>
      </c>
      <c r="O608">
        <v>5995</v>
      </c>
      <c r="P608" t="s">
        <v>57</v>
      </c>
      <c r="Q608" t="s">
        <v>53</v>
      </c>
      <c r="R608">
        <v>3</v>
      </c>
      <c r="S608">
        <v>72</v>
      </c>
      <c r="T608" t="s">
        <v>229</v>
      </c>
      <c r="U608" t="s">
        <v>53</v>
      </c>
      <c r="V608">
        <v>16.72</v>
      </c>
      <c r="W608" t="s">
        <v>53</v>
      </c>
      <c r="X608" t="s">
        <v>53</v>
      </c>
      <c r="Y608" t="s">
        <v>110</v>
      </c>
      <c r="Z608">
        <v>9</v>
      </c>
      <c r="AA608" t="s">
        <v>53</v>
      </c>
      <c r="AB608" t="s">
        <v>53</v>
      </c>
      <c r="AC608" t="s">
        <v>53</v>
      </c>
      <c r="AD608" t="s">
        <v>52</v>
      </c>
      <c r="AE608" t="s">
        <v>53</v>
      </c>
      <c r="AF608" t="s">
        <v>53</v>
      </c>
      <c r="AG608" t="s">
        <v>52</v>
      </c>
      <c r="AH608" t="s">
        <v>53</v>
      </c>
      <c r="AI608" t="s">
        <v>334</v>
      </c>
      <c r="AJ608" t="s">
        <v>52</v>
      </c>
      <c r="AK608" t="s">
        <v>69</v>
      </c>
      <c r="AL608">
        <v>84.45</v>
      </c>
      <c r="AM608">
        <v>5899.85</v>
      </c>
      <c r="AN608">
        <v>0</v>
      </c>
      <c r="AO608">
        <v>0</v>
      </c>
      <c r="AP608">
        <v>1203.8399999999999</v>
      </c>
      <c r="AQ608">
        <v>7103.69</v>
      </c>
      <c r="AR608">
        <v>3</v>
      </c>
      <c r="AS608" t="s">
        <v>881</v>
      </c>
      <c r="AT608" t="s">
        <v>52</v>
      </c>
      <c r="AU608">
        <v>25</v>
      </c>
      <c r="AV608">
        <v>5856</v>
      </c>
      <c r="AY608" t="str">
        <f>IF(AND(Table1[[#This Row],[Contract]]="Month-to-Month", Table1[[#This Row],[Tenure in Months]]&lt;6, Table1[[#This Row],[Payment Method]]="Bank Withdrawal"), "High Risk", IF(OR(Table1[[#This Row],[Contract]]="Month-to-Month", Table1[[#This Row],[Tenure in Months]]&lt;12), "Medium Risk", "Low Risk"))</f>
        <v>Low Risk</v>
      </c>
    </row>
    <row r="609" spans="1:51" x14ac:dyDescent="0.35">
      <c r="A609" t="s">
        <v>1086</v>
      </c>
      <c r="B609" t="s">
        <v>66</v>
      </c>
      <c r="C609">
        <v>71</v>
      </c>
      <c r="D609" t="s">
        <v>52</v>
      </c>
      <c r="E609" t="s">
        <v>53</v>
      </c>
      <c r="F609" t="s">
        <v>52</v>
      </c>
      <c r="G609" t="s">
        <v>52</v>
      </c>
      <c r="H609">
        <v>0</v>
      </c>
      <c r="I609" t="s">
        <v>54</v>
      </c>
      <c r="J609" t="s">
        <v>55</v>
      </c>
      <c r="K609" t="s">
        <v>417</v>
      </c>
      <c r="L609">
        <v>95488</v>
      </c>
      <c r="M609">
        <v>39.724432999999998</v>
      </c>
      <c r="N609">
        <v>-123.767578</v>
      </c>
      <c r="O609">
        <v>309</v>
      </c>
      <c r="P609" t="s">
        <v>57</v>
      </c>
      <c r="Q609" t="s">
        <v>52</v>
      </c>
      <c r="R609">
        <v>0</v>
      </c>
      <c r="S609">
        <v>20</v>
      </c>
      <c r="T609" t="s">
        <v>58</v>
      </c>
      <c r="U609" t="s">
        <v>53</v>
      </c>
      <c r="V609">
        <v>21.49</v>
      </c>
      <c r="W609" t="s">
        <v>52</v>
      </c>
      <c r="X609" t="s">
        <v>53</v>
      </c>
      <c r="Y609" t="s">
        <v>68</v>
      </c>
      <c r="Z609">
        <v>4</v>
      </c>
      <c r="AA609" t="s">
        <v>52</v>
      </c>
      <c r="AB609" t="s">
        <v>52</v>
      </c>
      <c r="AC609" t="s">
        <v>52</v>
      </c>
      <c r="AD609" t="s">
        <v>52</v>
      </c>
      <c r="AE609" t="s">
        <v>53</v>
      </c>
      <c r="AF609" t="s">
        <v>52</v>
      </c>
      <c r="AG609" t="s">
        <v>52</v>
      </c>
      <c r="AH609" t="s">
        <v>53</v>
      </c>
      <c r="AI609" t="s">
        <v>124</v>
      </c>
      <c r="AJ609" t="s">
        <v>52</v>
      </c>
      <c r="AK609" t="s">
        <v>61</v>
      </c>
      <c r="AL609">
        <v>80.7</v>
      </c>
      <c r="AM609">
        <v>1614.2</v>
      </c>
      <c r="AN609">
        <v>0</v>
      </c>
      <c r="AO609">
        <v>0</v>
      </c>
      <c r="AP609">
        <v>429.79999999999899</v>
      </c>
      <c r="AQ609">
        <v>2044</v>
      </c>
      <c r="AR609">
        <v>5</v>
      </c>
      <c r="AS609" t="s">
        <v>881</v>
      </c>
      <c r="AT609" t="s">
        <v>52</v>
      </c>
      <c r="AU609">
        <v>73</v>
      </c>
      <c r="AV609">
        <v>3111</v>
      </c>
      <c r="AY609" t="str">
        <f>IF(AND(Table1[[#This Row],[Contract]]="Month-to-Month", Table1[[#This Row],[Tenure in Months]]&lt;6, Table1[[#This Row],[Payment Method]]="Bank Withdrawal"), "High Risk", IF(OR(Table1[[#This Row],[Contract]]="Month-to-Month", Table1[[#This Row],[Tenure in Months]]&lt;12), "Medium Risk", "Low Risk"))</f>
        <v>Low Risk</v>
      </c>
    </row>
    <row r="610" spans="1:51" x14ac:dyDescent="0.35">
      <c r="A610" t="s">
        <v>1087</v>
      </c>
      <c r="B610" t="s">
        <v>51</v>
      </c>
      <c r="C610">
        <v>66</v>
      </c>
      <c r="D610" t="s">
        <v>52</v>
      </c>
      <c r="E610" t="s">
        <v>53</v>
      </c>
      <c r="F610" t="s">
        <v>53</v>
      </c>
      <c r="G610" t="s">
        <v>52</v>
      </c>
      <c r="H610">
        <v>0</v>
      </c>
      <c r="I610" t="s">
        <v>54</v>
      </c>
      <c r="J610" t="s">
        <v>55</v>
      </c>
      <c r="K610" t="s">
        <v>1088</v>
      </c>
      <c r="L610">
        <v>95626</v>
      </c>
      <c r="M610">
        <v>38.734997</v>
      </c>
      <c r="N610">
        <v>-121.463719</v>
      </c>
      <c r="O610">
        <v>6197</v>
      </c>
      <c r="P610" t="s">
        <v>57</v>
      </c>
      <c r="Q610" t="s">
        <v>53</v>
      </c>
      <c r="R610">
        <v>4</v>
      </c>
      <c r="S610">
        <v>61</v>
      </c>
      <c r="T610" t="s">
        <v>92</v>
      </c>
      <c r="U610" t="s">
        <v>53</v>
      </c>
      <c r="V610">
        <v>26.55</v>
      </c>
      <c r="W610" t="s">
        <v>53</v>
      </c>
      <c r="X610" t="s">
        <v>53</v>
      </c>
      <c r="Y610" t="s">
        <v>68</v>
      </c>
      <c r="Z610">
        <v>2</v>
      </c>
      <c r="AA610" t="s">
        <v>52</v>
      </c>
      <c r="AB610" t="s">
        <v>53</v>
      </c>
      <c r="AC610" t="s">
        <v>52</v>
      </c>
      <c r="AD610" t="s">
        <v>52</v>
      </c>
      <c r="AE610" t="s">
        <v>52</v>
      </c>
      <c r="AF610" t="s">
        <v>52</v>
      </c>
      <c r="AG610" t="s">
        <v>52</v>
      </c>
      <c r="AH610" t="s">
        <v>53</v>
      </c>
      <c r="AI610" t="s">
        <v>124</v>
      </c>
      <c r="AJ610" t="s">
        <v>53</v>
      </c>
      <c r="AK610" t="s">
        <v>61</v>
      </c>
      <c r="AL610">
        <v>82.15</v>
      </c>
      <c r="AM610">
        <v>4904.8500000000004</v>
      </c>
      <c r="AN610">
        <v>0</v>
      </c>
      <c r="AO610">
        <v>0</v>
      </c>
      <c r="AP610">
        <v>1619.55</v>
      </c>
      <c r="AQ610">
        <v>6524.4</v>
      </c>
      <c r="AR610">
        <v>3</v>
      </c>
      <c r="AS610" t="s">
        <v>881</v>
      </c>
      <c r="AT610" t="s">
        <v>52</v>
      </c>
      <c r="AU610">
        <v>33</v>
      </c>
      <c r="AV610">
        <v>4250</v>
      </c>
      <c r="AY610" t="str">
        <f>IF(AND(Table1[[#This Row],[Contract]]="Month-to-Month", Table1[[#This Row],[Tenure in Months]]&lt;6, Table1[[#This Row],[Payment Method]]="Bank Withdrawal"), "High Risk", IF(OR(Table1[[#This Row],[Contract]]="Month-to-Month", Table1[[#This Row],[Tenure in Months]]&lt;12), "Medium Risk", "Low Risk"))</f>
        <v>Low Risk</v>
      </c>
    </row>
    <row r="611" spans="1:51" x14ac:dyDescent="0.35">
      <c r="A611" t="s">
        <v>1089</v>
      </c>
      <c r="B611" t="s">
        <v>51</v>
      </c>
      <c r="C611">
        <v>79</v>
      </c>
      <c r="D611" t="s">
        <v>52</v>
      </c>
      <c r="E611" t="s">
        <v>53</v>
      </c>
      <c r="F611" t="s">
        <v>52</v>
      </c>
      <c r="G611" t="s">
        <v>52</v>
      </c>
      <c r="H611">
        <v>0</v>
      </c>
      <c r="I611" t="s">
        <v>54</v>
      </c>
      <c r="J611" t="s">
        <v>55</v>
      </c>
      <c r="K611" t="s">
        <v>1090</v>
      </c>
      <c r="L611">
        <v>95682</v>
      </c>
      <c r="M611">
        <v>38.598936000000002</v>
      </c>
      <c r="N611">
        <v>-120.963092</v>
      </c>
      <c r="O611">
        <v>24738</v>
      </c>
      <c r="P611" t="s">
        <v>57</v>
      </c>
      <c r="Q611" t="s">
        <v>52</v>
      </c>
      <c r="R611">
        <v>0</v>
      </c>
      <c r="S611">
        <v>29</v>
      </c>
      <c r="T611" t="s">
        <v>75</v>
      </c>
      <c r="U611" t="s">
        <v>53</v>
      </c>
      <c r="V611">
        <v>6.59</v>
      </c>
      <c r="W611" t="s">
        <v>52</v>
      </c>
      <c r="X611" t="s">
        <v>53</v>
      </c>
      <c r="Y611" t="s">
        <v>68</v>
      </c>
      <c r="Z611">
        <v>21</v>
      </c>
      <c r="AA611" t="s">
        <v>52</v>
      </c>
      <c r="AB611" t="s">
        <v>53</v>
      </c>
      <c r="AC611" t="s">
        <v>53</v>
      </c>
      <c r="AD611" t="s">
        <v>52</v>
      </c>
      <c r="AE611" t="s">
        <v>53</v>
      </c>
      <c r="AF611" t="s">
        <v>53</v>
      </c>
      <c r="AG611" t="s">
        <v>52</v>
      </c>
      <c r="AH611" t="s">
        <v>52</v>
      </c>
      <c r="AI611" t="s">
        <v>124</v>
      </c>
      <c r="AJ611" t="s">
        <v>53</v>
      </c>
      <c r="AK611" t="s">
        <v>61</v>
      </c>
      <c r="AL611">
        <v>101.45</v>
      </c>
      <c r="AM611">
        <v>2948.6</v>
      </c>
      <c r="AN611">
        <v>0</v>
      </c>
      <c r="AO611">
        <v>60</v>
      </c>
      <c r="AP611">
        <v>191.10999999999899</v>
      </c>
      <c r="AQ611">
        <v>3199.71</v>
      </c>
      <c r="AR611">
        <v>4</v>
      </c>
      <c r="AS611" t="s">
        <v>881</v>
      </c>
      <c r="AT611" t="s">
        <v>52</v>
      </c>
      <c r="AU611">
        <v>76</v>
      </c>
      <c r="AV611">
        <v>5285</v>
      </c>
      <c r="AY611" t="str">
        <f>IF(AND(Table1[[#This Row],[Contract]]="Month-to-Month", Table1[[#This Row],[Tenure in Months]]&lt;6, Table1[[#This Row],[Payment Method]]="Bank Withdrawal"), "High Risk", IF(OR(Table1[[#This Row],[Contract]]="Month-to-Month", Table1[[#This Row],[Tenure in Months]]&lt;12), "Medium Risk", "Low Risk"))</f>
        <v>Low Risk</v>
      </c>
    </row>
    <row r="612" spans="1:51" x14ac:dyDescent="0.35">
      <c r="A612" t="s">
        <v>1091</v>
      </c>
      <c r="B612" t="s">
        <v>66</v>
      </c>
      <c r="C612">
        <v>69</v>
      </c>
      <c r="D612" t="s">
        <v>52</v>
      </c>
      <c r="E612" t="s">
        <v>53</v>
      </c>
      <c r="F612" t="s">
        <v>52</v>
      </c>
      <c r="G612" t="s">
        <v>52</v>
      </c>
      <c r="H612">
        <v>0</v>
      </c>
      <c r="I612" t="s">
        <v>54</v>
      </c>
      <c r="J612" t="s">
        <v>55</v>
      </c>
      <c r="K612" t="s">
        <v>1092</v>
      </c>
      <c r="L612">
        <v>95688</v>
      </c>
      <c r="M612">
        <v>38.419088000000002</v>
      </c>
      <c r="N612">
        <v>-122.024568</v>
      </c>
      <c r="O612">
        <v>32564</v>
      </c>
      <c r="P612" t="s">
        <v>57</v>
      </c>
      <c r="Q612" t="s">
        <v>52</v>
      </c>
      <c r="R612">
        <v>0</v>
      </c>
      <c r="S612">
        <v>18</v>
      </c>
      <c r="T612" t="s">
        <v>58</v>
      </c>
      <c r="U612" t="s">
        <v>53</v>
      </c>
      <c r="V612">
        <v>41.13</v>
      </c>
      <c r="W612" t="s">
        <v>52</v>
      </c>
      <c r="X612" t="s">
        <v>53</v>
      </c>
      <c r="Y612" t="s">
        <v>110</v>
      </c>
      <c r="Z612">
        <v>23</v>
      </c>
      <c r="AA612" t="s">
        <v>52</v>
      </c>
      <c r="AB612" t="s">
        <v>53</v>
      </c>
      <c r="AC612" t="s">
        <v>52</v>
      </c>
      <c r="AD612" t="s">
        <v>52</v>
      </c>
      <c r="AE612" t="s">
        <v>52</v>
      </c>
      <c r="AF612" t="s">
        <v>52</v>
      </c>
      <c r="AG612" t="s">
        <v>52</v>
      </c>
      <c r="AH612" t="s">
        <v>53</v>
      </c>
      <c r="AI612" t="s">
        <v>124</v>
      </c>
      <c r="AJ612" t="s">
        <v>53</v>
      </c>
      <c r="AK612" t="s">
        <v>69</v>
      </c>
      <c r="AL612">
        <v>49.85</v>
      </c>
      <c r="AM612">
        <v>865.75</v>
      </c>
      <c r="AN612">
        <v>0</v>
      </c>
      <c r="AO612">
        <v>0</v>
      </c>
      <c r="AP612">
        <v>740.34</v>
      </c>
      <c r="AQ612">
        <v>1606.09</v>
      </c>
      <c r="AR612">
        <v>3</v>
      </c>
      <c r="AS612" t="s">
        <v>881</v>
      </c>
      <c r="AT612" t="s">
        <v>52</v>
      </c>
      <c r="AU612">
        <v>71</v>
      </c>
      <c r="AV612">
        <v>3283</v>
      </c>
      <c r="AY612" t="str">
        <f>IF(AND(Table1[[#This Row],[Contract]]="Month-to-Month", Table1[[#This Row],[Tenure in Months]]&lt;6, Table1[[#This Row],[Payment Method]]="Bank Withdrawal"), "High Risk", IF(OR(Table1[[#This Row],[Contract]]="Month-to-Month", Table1[[#This Row],[Tenure in Months]]&lt;12), "Medium Risk", "Low Risk"))</f>
        <v>Low Risk</v>
      </c>
    </row>
    <row r="613" spans="1:51" x14ac:dyDescent="0.35">
      <c r="A613" t="s">
        <v>1093</v>
      </c>
      <c r="B613" t="s">
        <v>51</v>
      </c>
      <c r="C613">
        <v>70</v>
      </c>
      <c r="D613" t="s">
        <v>52</v>
      </c>
      <c r="E613" t="s">
        <v>53</v>
      </c>
      <c r="F613" t="s">
        <v>53</v>
      </c>
      <c r="G613" t="s">
        <v>52</v>
      </c>
      <c r="H613">
        <v>0</v>
      </c>
      <c r="I613" t="s">
        <v>54</v>
      </c>
      <c r="J613" t="s">
        <v>55</v>
      </c>
      <c r="K613" t="s">
        <v>433</v>
      </c>
      <c r="L613">
        <v>95703</v>
      </c>
      <c r="M613">
        <v>38.983387999999998</v>
      </c>
      <c r="N613">
        <v>-120.988814</v>
      </c>
      <c r="O613">
        <v>1526</v>
      </c>
      <c r="P613" t="s">
        <v>57</v>
      </c>
      <c r="Q613" t="s">
        <v>53</v>
      </c>
      <c r="R613">
        <v>7</v>
      </c>
      <c r="S613">
        <v>71</v>
      </c>
      <c r="T613" t="s">
        <v>58</v>
      </c>
      <c r="U613" t="s">
        <v>53</v>
      </c>
      <c r="V613">
        <v>36.6</v>
      </c>
      <c r="W613" t="s">
        <v>53</v>
      </c>
      <c r="X613" t="s">
        <v>53</v>
      </c>
      <c r="Y613" t="s">
        <v>68</v>
      </c>
      <c r="Z613">
        <v>10</v>
      </c>
      <c r="AA613" t="s">
        <v>53</v>
      </c>
      <c r="AB613" t="s">
        <v>53</v>
      </c>
      <c r="AC613" t="s">
        <v>53</v>
      </c>
      <c r="AD613" t="s">
        <v>53</v>
      </c>
      <c r="AE613" t="s">
        <v>52</v>
      </c>
      <c r="AF613" t="s">
        <v>52</v>
      </c>
      <c r="AG613" t="s">
        <v>52</v>
      </c>
      <c r="AH613" t="s">
        <v>53</v>
      </c>
      <c r="AI613" t="s">
        <v>124</v>
      </c>
      <c r="AJ613" t="s">
        <v>53</v>
      </c>
      <c r="AK613" t="s">
        <v>61</v>
      </c>
      <c r="AL613">
        <v>92</v>
      </c>
      <c r="AM613">
        <v>6585.2</v>
      </c>
      <c r="AN613">
        <v>0</v>
      </c>
      <c r="AO613">
        <v>0</v>
      </c>
      <c r="AP613">
        <v>2598.6</v>
      </c>
      <c r="AQ613">
        <v>9183.7999999999993</v>
      </c>
      <c r="AR613">
        <v>3</v>
      </c>
      <c r="AS613" t="s">
        <v>881</v>
      </c>
      <c r="AT613" t="s">
        <v>52</v>
      </c>
      <c r="AU613">
        <v>66</v>
      </c>
      <c r="AV613">
        <v>4322</v>
      </c>
      <c r="AY613" t="str">
        <f>IF(AND(Table1[[#This Row],[Contract]]="Month-to-Month", Table1[[#This Row],[Tenure in Months]]&lt;6, Table1[[#This Row],[Payment Method]]="Bank Withdrawal"), "High Risk", IF(OR(Table1[[#This Row],[Contract]]="Month-to-Month", Table1[[#This Row],[Tenure in Months]]&lt;12), "Medium Risk", "Low Risk"))</f>
        <v>Low Risk</v>
      </c>
    </row>
    <row r="614" spans="1:51" x14ac:dyDescent="0.35">
      <c r="A614" t="s">
        <v>1094</v>
      </c>
      <c r="B614" t="s">
        <v>51</v>
      </c>
      <c r="C614">
        <v>69</v>
      </c>
      <c r="D614" t="s">
        <v>52</v>
      </c>
      <c r="E614" t="s">
        <v>53</v>
      </c>
      <c r="F614" t="s">
        <v>52</v>
      </c>
      <c r="G614" t="s">
        <v>52</v>
      </c>
      <c r="H614">
        <v>0</v>
      </c>
      <c r="I614" t="s">
        <v>54</v>
      </c>
      <c r="J614" t="s">
        <v>55</v>
      </c>
      <c r="K614" t="s">
        <v>1095</v>
      </c>
      <c r="L614">
        <v>95709</v>
      </c>
      <c r="M614">
        <v>38.748316000000003</v>
      </c>
      <c r="N614">
        <v>-120.675512</v>
      </c>
      <c r="O614">
        <v>4829</v>
      </c>
      <c r="P614" t="s">
        <v>57</v>
      </c>
      <c r="Q614" t="s">
        <v>52</v>
      </c>
      <c r="R614">
        <v>0</v>
      </c>
      <c r="S614">
        <v>44</v>
      </c>
      <c r="T614" t="s">
        <v>92</v>
      </c>
      <c r="U614" t="s">
        <v>53</v>
      </c>
      <c r="V614">
        <v>47.06</v>
      </c>
      <c r="W614" t="s">
        <v>52</v>
      </c>
      <c r="X614" t="s">
        <v>53</v>
      </c>
      <c r="Y614" t="s">
        <v>68</v>
      </c>
      <c r="Z614">
        <v>3</v>
      </c>
      <c r="AA614" t="s">
        <v>52</v>
      </c>
      <c r="AB614" t="s">
        <v>52</v>
      </c>
      <c r="AC614" t="s">
        <v>53</v>
      </c>
      <c r="AD614" t="s">
        <v>52</v>
      </c>
      <c r="AE614" t="s">
        <v>52</v>
      </c>
      <c r="AF614" t="s">
        <v>52</v>
      </c>
      <c r="AG614" t="s">
        <v>52</v>
      </c>
      <c r="AH614" t="s">
        <v>52</v>
      </c>
      <c r="AI614" t="s">
        <v>124</v>
      </c>
      <c r="AJ614" t="s">
        <v>52</v>
      </c>
      <c r="AK614" t="s">
        <v>61</v>
      </c>
      <c r="AL614">
        <v>73.849999999999994</v>
      </c>
      <c r="AM614">
        <v>3122.4</v>
      </c>
      <c r="AN614">
        <v>0</v>
      </c>
      <c r="AO614">
        <v>100</v>
      </c>
      <c r="AP614">
        <v>2070.64</v>
      </c>
      <c r="AQ614">
        <v>5293.04</v>
      </c>
      <c r="AR614">
        <v>5</v>
      </c>
      <c r="AS614" t="s">
        <v>881</v>
      </c>
      <c r="AT614" t="s">
        <v>52</v>
      </c>
      <c r="AU614">
        <v>48</v>
      </c>
      <c r="AV614">
        <v>4374</v>
      </c>
      <c r="AY614" t="str">
        <f>IF(AND(Table1[[#This Row],[Contract]]="Month-to-Month", Table1[[#This Row],[Tenure in Months]]&lt;6, Table1[[#This Row],[Payment Method]]="Bank Withdrawal"), "High Risk", IF(OR(Table1[[#This Row],[Contract]]="Month-to-Month", Table1[[#This Row],[Tenure in Months]]&lt;12), "Medium Risk", "Low Risk"))</f>
        <v>Low Risk</v>
      </c>
    </row>
    <row r="615" spans="1:51" x14ac:dyDescent="0.35">
      <c r="A615" t="s">
        <v>1096</v>
      </c>
      <c r="B615" t="s">
        <v>66</v>
      </c>
      <c r="C615">
        <v>68</v>
      </c>
      <c r="D615" t="s">
        <v>52</v>
      </c>
      <c r="E615" t="s">
        <v>53</v>
      </c>
      <c r="F615" t="s">
        <v>53</v>
      </c>
      <c r="G615" t="s">
        <v>52</v>
      </c>
      <c r="H615">
        <v>0</v>
      </c>
      <c r="I615" t="s">
        <v>54</v>
      </c>
      <c r="J615" t="s">
        <v>55</v>
      </c>
      <c r="K615" t="s">
        <v>1097</v>
      </c>
      <c r="L615">
        <v>95726</v>
      </c>
      <c r="M615">
        <v>38.733908</v>
      </c>
      <c r="N615">
        <v>-120.453416</v>
      </c>
      <c r="O615">
        <v>8577</v>
      </c>
      <c r="P615" t="s">
        <v>57</v>
      </c>
      <c r="Q615" t="s">
        <v>53</v>
      </c>
      <c r="R615">
        <v>8</v>
      </c>
      <c r="S615">
        <v>65</v>
      </c>
      <c r="T615" t="s">
        <v>92</v>
      </c>
      <c r="U615" t="s">
        <v>53</v>
      </c>
      <c r="V615">
        <v>15.3</v>
      </c>
      <c r="W615" t="s">
        <v>53</v>
      </c>
      <c r="X615" t="s">
        <v>53</v>
      </c>
      <c r="Y615" t="s">
        <v>68</v>
      </c>
      <c r="Z615">
        <v>29</v>
      </c>
      <c r="AA615" t="s">
        <v>53</v>
      </c>
      <c r="AB615" t="s">
        <v>53</v>
      </c>
      <c r="AC615" t="s">
        <v>53</v>
      </c>
      <c r="AD615" t="s">
        <v>52</v>
      </c>
      <c r="AE615" t="s">
        <v>53</v>
      </c>
      <c r="AF615" t="s">
        <v>53</v>
      </c>
      <c r="AG615" t="s">
        <v>52</v>
      </c>
      <c r="AH615" t="s">
        <v>53</v>
      </c>
      <c r="AI615" t="s">
        <v>124</v>
      </c>
      <c r="AJ615" t="s">
        <v>53</v>
      </c>
      <c r="AK615" t="s">
        <v>69</v>
      </c>
      <c r="AL615">
        <v>109.4</v>
      </c>
      <c r="AM615">
        <v>7227.45</v>
      </c>
      <c r="AN615">
        <v>0</v>
      </c>
      <c r="AO615">
        <v>0</v>
      </c>
      <c r="AP615">
        <v>994.5</v>
      </c>
      <c r="AQ615">
        <v>8221.9500000000007</v>
      </c>
      <c r="AR615">
        <v>3</v>
      </c>
      <c r="AS615" t="s">
        <v>881</v>
      </c>
      <c r="AT615" t="s">
        <v>52</v>
      </c>
      <c r="AU615">
        <v>39</v>
      </c>
      <c r="AV615">
        <v>4452</v>
      </c>
      <c r="AY615" t="str">
        <f>IF(AND(Table1[[#This Row],[Contract]]="Month-to-Month", Table1[[#This Row],[Tenure in Months]]&lt;6, Table1[[#This Row],[Payment Method]]="Bank Withdrawal"), "High Risk", IF(OR(Table1[[#This Row],[Contract]]="Month-to-Month", Table1[[#This Row],[Tenure in Months]]&lt;12), "Medium Risk", "Low Risk"))</f>
        <v>Low Risk</v>
      </c>
    </row>
    <row r="616" spans="1:51" x14ac:dyDescent="0.35">
      <c r="A616" t="s">
        <v>1098</v>
      </c>
      <c r="B616" t="s">
        <v>66</v>
      </c>
      <c r="C616">
        <v>66</v>
      </c>
      <c r="D616" t="s">
        <v>52</v>
      </c>
      <c r="E616" t="s">
        <v>53</v>
      </c>
      <c r="F616" t="s">
        <v>53</v>
      </c>
      <c r="G616" t="s">
        <v>52</v>
      </c>
      <c r="H616">
        <v>0</v>
      </c>
      <c r="I616" t="s">
        <v>54</v>
      </c>
      <c r="J616" t="s">
        <v>55</v>
      </c>
      <c r="K616" t="s">
        <v>431</v>
      </c>
      <c r="L616">
        <v>95747</v>
      </c>
      <c r="M616">
        <v>38.784329</v>
      </c>
      <c r="N616">
        <v>-121.373245</v>
      </c>
      <c r="O616">
        <v>25418</v>
      </c>
      <c r="P616" t="s">
        <v>57</v>
      </c>
      <c r="Q616" t="s">
        <v>53</v>
      </c>
      <c r="R616">
        <v>5</v>
      </c>
      <c r="S616">
        <v>58</v>
      </c>
      <c r="T616" t="s">
        <v>92</v>
      </c>
      <c r="U616" t="s">
        <v>53</v>
      </c>
      <c r="V616">
        <v>45.37</v>
      </c>
      <c r="W616" t="s">
        <v>53</v>
      </c>
      <c r="X616" t="s">
        <v>53</v>
      </c>
      <c r="Y616" t="s">
        <v>68</v>
      </c>
      <c r="Z616">
        <v>28</v>
      </c>
      <c r="AA616" t="s">
        <v>52</v>
      </c>
      <c r="AB616" t="s">
        <v>53</v>
      </c>
      <c r="AC616" t="s">
        <v>52</v>
      </c>
      <c r="AD616" t="s">
        <v>52</v>
      </c>
      <c r="AE616" t="s">
        <v>53</v>
      </c>
      <c r="AF616" t="s">
        <v>53</v>
      </c>
      <c r="AG616" t="s">
        <v>52</v>
      </c>
      <c r="AH616" t="s">
        <v>53</v>
      </c>
      <c r="AI616" t="s">
        <v>124</v>
      </c>
      <c r="AJ616" t="s">
        <v>53</v>
      </c>
      <c r="AK616" t="s">
        <v>61</v>
      </c>
      <c r="AL616">
        <v>97.8</v>
      </c>
      <c r="AM616">
        <v>5458.8</v>
      </c>
      <c r="AN616">
        <v>0</v>
      </c>
      <c r="AO616">
        <v>0</v>
      </c>
      <c r="AP616">
        <v>2631.46</v>
      </c>
      <c r="AQ616">
        <v>8090.26</v>
      </c>
      <c r="AR616">
        <v>3</v>
      </c>
      <c r="AS616" t="s">
        <v>881</v>
      </c>
      <c r="AT616" t="s">
        <v>52</v>
      </c>
      <c r="AU616">
        <v>23</v>
      </c>
      <c r="AV616">
        <v>6019</v>
      </c>
      <c r="AY616" t="str">
        <f>IF(AND(Table1[[#This Row],[Contract]]="Month-to-Month", Table1[[#This Row],[Tenure in Months]]&lt;6, Table1[[#This Row],[Payment Method]]="Bank Withdrawal"), "High Risk", IF(OR(Table1[[#This Row],[Contract]]="Month-to-Month", Table1[[#This Row],[Tenure in Months]]&lt;12), "Medium Risk", "Low Risk"))</f>
        <v>Low Risk</v>
      </c>
    </row>
    <row r="617" spans="1:51" x14ac:dyDescent="0.35">
      <c r="A617" t="s">
        <v>1099</v>
      </c>
      <c r="B617" t="s">
        <v>66</v>
      </c>
      <c r="C617">
        <v>67</v>
      </c>
      <c r="D617" t="s">
        <v>52</v>
      </c>
      <c r="E617" t="s">
        <v>53</v>
      </c>
      <c r="F617" t="s">
        <v>52</v>
      </c>
      <c r="G617" t="s">
        <v>52</v>
      </c>
      <c r="H617">
        <v>0</v>
      </c>
      <c r="I617" t="s">
        <v>54</v>
      </c>
      <c r="J617" t="s">
        <v>55</v>
      </c>
      <c r="K617" t="s">
        <v>435</v>
      </c>
      <c r="L617">
        <v>95817</v>
      </c>
      <c r="M617">
        <v>38.550722</v>
      </c>
      <c r="N617">
        <v>-121.457314</v>
      </c>
      <c r="O617">
        <v>14966</v>
      </c>
      <c r="P617" t="s">
        <v>57</v>
      </c>
      <c r="Q617" t="s">
        <v>52</v>
      </c>
      <c r="R617">
        <v>0</v>
      </c>
      <c r="S617">
        <v>6</v>
      </c>
      <c r="T617" t="s">
        <v>67</v>
      </c>
      <c r="U617" t="s">
        <v>53</v>
      </c>
      <c r="V617">
        <v>2.0299999999999998</v>
      </c>
      <c r="W617" t="s">
        <v>52</v>
      </c>
      <c r="X617" t="s">
        <v>52</v>
      </c>
      <c r="Y617" t="s">
        <v>58</v>
      </c>
      <c r="Z617">
        <v>0</v>
      </c>
      <c r="AA617" t="s">
        <v>52</v>
      </c>
      <c r="AB617" t="s">
        <v>52</v>
      </c>
      <c r="AC617" t="s">
        <v>52</v>
      </c>
      <c r="AD617" t="s">
        <v>52</v>
      </c>
      <c r="AE617" t="s">
        <v>52</v>
      </c>
      <c r="AF617" t="s">
        <v>52</v>
      </c>
      <c r="AG617" t="s">
        <v>52</v>
      </c>
      <c r="AH617" t="s">
        <v>52</v>
      </c>
      <c r="AI617" t="s">
        <v>334</v>
      </c>
      <c r="AJ617" t="s">
        <v>52</v>
      </c>
      <c r="AK617" t="s">
        <v>61</v>
      </c>
      <c r="AL617">
        <v>19.5</v>
      </c>
      <c r="AM617">
        <v>106.8</v>
      </c>
      <c r="AN617">
        <v>0</v>
      </c>
      <c r="AO617">
        <v>0</v>
      </c>
      <c r="AP617">
        <v>12.18</v>
      </c>
      <c r="AQ617">
        <v>118.979999999999</v>
      </c>
      <c r="AR617">
        <v>3</v>
      </c>
      <c r="AS617" t="s">
        <v>881</v>
      </c>
      <c r="AT617" t="s">
        <v>52</v>
      </c>
      <c r="AU617">
        <v>77</v>
      </c>
      <c r="AV617">
        <v>3288</v>
      </c>
      <c r="AY617" t="str">
        <f>IF(AND(Table1[[#This Row],[Contract]]="Month-to-Month", Table1[[#This Row],[Tenure in Months]]&lt;6, Table1[[#This Row],[Payment Method]]="Bank Withdrawal"), "High Risk", IF(OR(Table1[[#This Row],[Contract]]="Month-to-Month", Table1[[#This Row],[Tenure in Months]]&lt;12), "Medium Risk", "Low Risk"))</f>
        <v>Medium Risk</v>
      </c>
    </row>
    <row r="618" spans="1:51" x14ac:dyDescent="0.35">
      <c r="A618" t="s">
        <v>1100</v>
      </c>
      <c r="B618" t="s">
        <v>51</v>
      </c>
      <c r="C618">
        <v>69</v>
      </c>
      <c r="D618" t="s">
        <v>52</v>
      </c>
      <c r="E618" t="s">
        <v>53</v>
      </c>
      <c r="F618" t="s">
        <v>52</v>
      </c>
      <c r="G618" t="s">
        <v>52</v>
      </c>
      <c r="H618">
        <v>0</v>
      </c>
      <c r="I618" t="s">
        <v>54</v>
      </c>
      <c r="J618" t="s">
        <v>55</v>
      </c>
      <c r="K618" t="s">
        <v>435</v>
      </c>
      <c r="L618">
        <v>95820</v>
      </c>
      <c r="M618">
        <v>38.535080000000001</v>
      </c>
      <c r="N618">
        <v>-121.44414399999999</v>
      </c>
      <c r="O618">
        <v>37031</v>
      </c>
      <c r="P618" t="s">
        <v>57</v>
      </c>
      <c r="Q618" t="s">
        <v>52</v>
      </c>
      <c r="R618">
        <v>0</v>
      </c>
      <c r="S618">
        <v>52</v>
      </c>
      <c r="T618" t="s">
        <v>92</v>
      </c>
      <c r="U618" t="s">
        <v>52</v>
      </c>
      <c r="V618">
        <v>0</v>
      </c>
      <c r="W618" t="s">
        <v>52</v>
      </c>
      <c r="X618" t="s">
        <v>53</v>
      </c>
      <c r="Y618" t="s">
        <v>59</v>
      </c>
      <c r="Z618">
        <v>19</v>
      </c>
      <c r="AA618" t="s">
        <v>53</v>
      </c>
      <c r="AB618" t="s">
        <v>52</v>
      </c>
      <c r="AC618" t="s">
        <v>52</v>
      </c>
      <c r="AD618" t="s">
        <v>52</v>
      </c>
      <c r="AE618" t="s">
        <v>53</v>
      </c>
      <c r="AF618" t="s">
        <v>53</v>
      </c>
      <c r="AG618" t="s">
        <v>53</v>
      </c>
      <c r="AH618" t="s">
        <v>53</v>
      </c>
      <c r="AI618" t="s">
        <v>334</v>
      </c>
      <c r="AJ618" t="s">
        <v>53</v>
      </c>
      <c r="AK618" t="s">
        <v>69</v>
      </c>
      <c r="AL618">
        <v>48.8</v>
      </c>
      <c r="AM618">
        <v>2555.0500000000002</v>
      </c>
      <c r="AN618">
        <v>0</v>
      </c>
      <c r="AO618">
        <v>0</v>
      </c>
      <c r="AP618">
        <v>0</v>
      </c>
      <c r="AQ618">
        <v>2555.0500000000002</v>
      </c>
      <c r="AR618">
        <v>3</v>
      </c>
      <c r="AS618" t="s">
        <v>881</v>
      </c>
      <c r="AT618" t="s">
        <v>52</v>
      </c>
      <c r="AU618">
        <v>67</v>
      </c>
      <c r="AV618">
        <v>4865</v>
      </c>
      <c r="AY618" t="str">
        <f>IF(AND(Table1[[#This Row],[Contract]]="Month-to-Month", Table1[[#This Row],[Tenure in Months]]&lt;6, Table1[[#This Row],[Payment Method]]="Bank Withdrawal"), "High Risk", IF(OR(Table1[[#This Row],[Contract]]="Month-to-Month", Table1[[#This Row],[Tenure in Months]]&lt;12), "Medium Risk", "Low Risk"))</f>
        <v>Low Risk</v>
      </c>
    </row>
    <row r="619" spans="1:51" x14ac:dyDescent="0.35">
      <c r="A619" t="s">
        <v>1101</v>
      </c>
      <c r="B619" t="s">
        <v>66</v>
      </c>
      <c r="C619">
        <v>73</v>
      </c>
      <c r="D619" t="s">
        <v>52</v>
      </c>
      <c r="E619" t="s">
        <v>53</v>
      </c>
      <c r="F619" t="s">
        <v>53</v>
      </c>
      <c r="G619" t="s">
        <v>52</v>
      </c>
      <c r="H619">
        <v>0</v>
      </c>
      <c r="I619" t="s">
        <v>54</v>
      </c>
      <c r="J619" t="s">
        <v>55</v>
      </c>
      <c r="K619" t="s">
        <v>1102</v>
      </c>
      <c r="L619">
        <v>95903</v>
      </c>
      <c r="M619">
        <v>39.125311000000004</v>
      </c>
      <c r="N619">
        <v>-121.39228300000001</v>
      </c>
      <c r="O619">
        <v>5654</v>
      </c>
      <c r="P619" t="s">
        <v>57</v>
      </c>
      <c r="Q619" t="s">
        <v>53</v>
      </c>
      <c r="R619">
        <v>2</v>
      </c>
      <c r="S619">
        <v>69</v>
      </c>
      <c r="T619" t="s">
        <v>58</v>
      </c>
      <c r="U619" t="s">
        <v>53</v>
      </c>
      <c r="V619">
        <v>19.39</v>
      </c>
      <c r="W619" t="s">
        <v>53</v>
      </c>
      <c r="X619" t="s">
        <v>53</v>
      </c>
      <c r="Y619" t="s">
        <v>68</v>
      </c>
      <c r="Z619">
        <v>13</v>
      </c>
      <c r="AA619" t="s">
        <v>52</v>
      </c>
      <c r="AB619" t="s">
        <v>53</v>
      </c>
      <c r="AC619" t="s">
        <v>52</v>
      </c>
      <c r="AD619" t="s">
        <v>53</v>
      </c>
      <c r="AE619" t="s">
        <v>53</v>
      </c>
      <c r="AF619" t="s">
        <v>53</v>
      </c>
      <c r="AG619" t="s">
        <v>53</v>
      </c>
      <c r="AH619" t="s">
        <v>53</v>
      </c>
      <c r="AI619" t="s">
        <v>334</v>
      </c>
      <c r="AJ619" t="s">
        <v>52</v>
      </c>
      <c r="AK619" t="s">
        <v>69</v>
      </c>
      <c r="AL619">
        <v>105.4</v>
      </c>
      <c r="AM619">
        <v>6998.95</v>
      </c>
      <c r="AN619">
        <v>0</v>
      </c>
      <c r="AO619">
        <v>0</v>
      </c>
      <c r="AP619">
        <v>1337.91</v>
      </c>
      <c r="AQ619">
        <v>8336.86</v>
      </c>
      <c r="AR619">
        <v>4</v>
      </c>
      <c r="AS619" t="s">
        <v>881</v>
      </c>
      <c r="AT619" t="s">
        <v>52</v>
      </c>
      <c r="AU619">
        <v>45</v>
      </c>
      <c r="AV619">
        <v>5467</v>
      </c>
      <c r="AY619" t="str">
        <f>IF(AND(Table1[[#This Row],[Contract]]="Month-to-Month", Table1[[#This Row],[Tenure in Months]]&lt;6, Table1[[#This Row],[Payment Method]]="Bank Withdrawal"), "High Risk", IF(OR(Table1[[#This Row],[Contract]]="Month-to-Month", Table1[[#This Row],[Tenure in Months]]&lt;12), "Medium Risk", "Low Risk"))</f>
        <v>Low Risk</v>
      </c>
    </row>
    <row r="620" spans="1:51" x14ac:dyDescent="0.35">
      <c r="A620" t="s">
        <v>1103</v>
      </c>
      <c r="B620" t="s">
        <v>66</v>
      </c>
      <c r="C620">
        <v>74</v>
      </c>
      <c r="D620" t="s">
        <v>52</v>
      </c>
      <c r="E620" t="s">
        <v>53</v>
      </c>
      <c r="F620" t="s">
        <v>52</v>
      </c>
      <c r="G620" t="s">
        <v>52</v>
      </c>
      <c r="H620">
        <v>0</v>
      </c>
      <c r="I620" t="s">
        <v>54</v>
      </c>
      <c r="J620" t="s">
        <v>55</v>
      </c>
      <c r="K620" t="s">
        <v>816</v>
      </c>
      <c r="L620">
        <v>95919</v>
      </c>
      <c r="M620">
        <v>39.440686999999997</v>
      </c>
      <c r="N620">
        <v>-121.263583</v>
      </c>
      <c r="O620">
        <v>1237</v>
      </c>
      <c r="P620" t="s">
        <v>57</v>
      </c>
      <c r="Q620" t="s">
        <v>52</v>
      </c>
      <c r="R620">
        <v>0</v>
      </c>
      <c r="S620">
        <v>13</v>
      </c>
      <c r="T620" t="s">
        <v>58</v>
      </c>
      <c r="U620" t="s">
        <v>53</v>
      </c>
      <c r="V620">
        <v>26.68</v>
      </c>
      <c r="W620" t="s">
        <v>52</v>
      </c>
      <c r="X620" t="s">
        <v>53</v>
      </c>
      <c r="Y620" t="s">
        <v>68</v>
      </c>
      <c r="Z620">
        <v>24</v>
      </c>
      <c r="AA620" t="s">
        <v>52</v>
      </c>
      <c r="AB620" t="s">
        <v>52</v>
      </c>
      <c r="AC620" t="s">
        <v>53</v>
      </c>
      <c r="AD620" t="s">
        <v>52</v>
      </c>
      <c r="AE620" t="s">
        <v>53</v>
      </c>
      <c r="AF620" t="s">
        <v>53</v>
      </c>
      <c r="AG620" t="s">
        <v>53</v>
      </c>
      <c r="AH620" t="s">
        <v>53</v>
      </c>
      <c r="AI620" t="s">
        <v>334</v>
      </c>
      <c r="AJ620" t="s">
        <v>53</v>
      </c>
      <c r="AK620" t="s">
        <v>61</v>
      </c>
      <c r="AL620">
        <v>96.85</v>
      </c>
      <c r="AM620">
        <v>1235.55</v>
      </c>
      <c r="AN620">
        <v>0</v>
      </c>
      <c r="AO620">
        <v>0</v>
      </c>
      <c r="AP620">
        <v>346.84</v>
      </c>
      <c r="AQ620">
        <v>1582.3899999999901</v>
      </c>
      <c r="AR620">
        <v>4</v>
      </c>
      <c r="AS620" t="s">
        <v>881</v>
      </c>
      <c r="AT620" t="s">
        <v>52</v>
      </c>
      <c r="AU620">
        <v>28</v>
      </c>
      <c r="AV620">
        <v>3098</v>
      </c>
      <c r="AY620" t="str">
        <f>IF(AND(Table1[[#This Row],[Contract]]="Month-to-Month", Table1[[#This Row],[Tenure in Months]]&lt;6, Table1[[#This Row],[Payment Method]]="Bank Withdrawal"), "High Risk", IF(OR(Table1[[#This Row],[Contract]]="Month-to-Month", Table1[[#This Row],[Tenure in Months]]&lt;12), "Medium Risk", "Low Risk"))</f>
        <v>Low Risk</v>
      </c>
    </row>
    <row r="621" spans="1:51" x14ac:dyDescent="0.35">
      <c r="A621" t="s">
        <v>1104</v>
      </c>
      <c r="B621" t="s">
        <v>66</v>
      </c>
      <c r="C621">
        <v>70</v>
      </c>
      <c r="D621" t="s">
        <v>52</v>
      </c>
      <c r="E621" t="s">
        <v>53</v>
      </c>
      <c r="F621" t="s">
        <v>53</v>
      </c>
      <c r="G621" t="s">
        <v>52</v>
      </c>
      <c r="H621">
        <v>0</v>
      </c>
      <c r="I621" t="s">
        <v>54</v>
      </c>
      <c r="J621" t="s">
        <v>55</v>
      </c>
      <c r="K621" t="s">
        <v>1105</v>
      </c>
      <c r="L621">
        <v>95922</v>
      </c>
      <c r="M621">
        <v>39.432127000000001</v>
      </c>
      <c r="N621">
        <v>-121.099287</v>
      </c>
      <c r="O621">
        <v>632</v>
      </c>
      <c r="P621" t="s">
        <v>57</v>
      </c>
      <c r="Q621" t="s">
        <v>53</v>
      </c>
      <c r="R621">
        <v>6</v>
      </c>
      <c r="S621">
        <v>71</v>
      </c>
      <c r="T621" t="s">
        <v>58</v>
      </c>
      <c r="U621" t="s">
        <v>53</v>
      </c>
      <c r="V621">
        <v>22</v>
      </c>
      <c r="W621" t="s">
        <v>52</v>
      </c>
      <c r="X621" t="s">
        <v>53</v>
      </c>
      <c r="Y621" t="s">
        <v>68</v>
      </c>
      <c r="Z621">
        <v>27</v>
      </c>
      <c r="AA621" t="s">
        <v>52</v>
      </c>
      <c r="AB621" t="s">
        <v>53</v>
      </c>
      <c r="AC621" t="s">
        <v>53</v>
      </c>
      <c r="AD621" t="s">
        <v>52</v>
      </c>
      <c r="AE621" t="s">
        <v>53</v>
      </c>
      <c r="AF621" t="s">
        <v>53</v>
      </c>
      <c r="AG621" t="s">
        <v>53</v>
      </c>
      <c r="AH621" t="s">
        <v>53</v>
      </c>
      <c r="AI621" t="s">
        <v>334</v>
      </c>
      <c r="AJ621" t="s">
        <v>53</v>
      </c>
      <c r="AK621" t="s">
        <v>61</v>
      </c>
      <c r="AL621">
        <v>99.2</v>
      </c>
      <c r="AM621">
        <v>7213.75</v>
      </c>
      <c r="AN621">
        <v>0</v>
      </c>
      <c r="AO621">
        <v>0</v>
      </c>
      <c r="AP621">
        <v>1562</v>
      </c>
      <c r="AQ621">
        <v>8775.75</v>
      </c>
      <c r="AR621">
        <v>4</v>
      </c>
      <c r="AS621" t="s">
        <v>881</v>
      </c>
      <c r="AT621" t="s">
        <v>52</v>
      </c>
      <c r="AU621">
        <v>23</v>
      </c>
      <c r="AV621">
        <v>4951</v>
      </c>
      <c r="AY621" t="str">
        <f>IF(AND(Table1[[#This Row],[Contract]]="Month-to-Month", Table1[[#This Row],[Tenure in Months]]&lt;6, Table1[[#This Row],[Payment Method]]="Bank Withdrawal"), "High Risk", IF(OR(Table1[[#This Row],[Contract]]="Month-to-Month", Table1[[#This Row],[Tenure in Months]]&lt;12), "Medium Risk", "Low Risk"))</f>
        <v>Low Risk</v>
      </c>
    </row>
    <row r="622" spans="1:51" x14ac:dyDescent="0.35">
      <c r="A622" t="s">
        <v>1106</v>
      </c>
      <c r="B622" t="s">
        <v>66</v>
      </c>
      <c r="C622">
        <v>73</v>
      </c>
      <c r="D622" t="s">
        <v>52</v>
      </c>
      <c r="E622" t="s">
        <v>53</v>
      </c>
      <c r="F622" t="s">
        <v>53</v>
      </c>
      <c r="G622" t="s">
        <v>52</v>
      </c>
      <c r="H622">
        <v>0</v>
      </c>
      <c r="I622" t="s">
        <v>54</v>
      </c>
      <c r="J622" t="s">
        <v>55</v>
      </c>
      <c r="K622" t="s">
        <v>1107</v>
      </c>
      <c r="L622">
        <v>95932</v>
      </c>
      <c r="M622">
        <v>39.273096000000002</v>
      </c>
      <c r="N622">
        <v>-122.050763</v>
      </c>
      <c r="O622">
        <v>7503</v>
      </c>
      <c r="P622" t="s">
        <v>57</v>
      </c>
      <c r="Q622" t="s">
        <v>52</v>
      </c>
      <c r="R622">
        <v>0</v>
      </c>
      <c r="S622">
        <v>66</v>
      </c>
      <c r="T622" t="s">
        <v>58</v>
      </c>
      <c r="U622" t="s">
        <v>53</v>
      </c>
      <c r="V622">
        <v>44.01</v>
      </c>
      <c r="W622" t="s">
        <v>53</v>
      </c>
      <c r="X622" t="s">
        <v>53</v>
      </c>
      <c r="Y622" t="s">
        <v>110</v>
      </c>
      <c r="Z622">
        <v>17</v>
      </c>
      <c r="AA622" t="s">
        <v>52</v>
      </c>
      <c r="AB622" t="s">
        <v>53</v>
      </c>
      <c r="AC622" t="s">
        <v>53</v>
      </c>
      <c r="AD622" t="s">
        <v>52</v>
      </c>
      <c r="AE622" t="s">
        <v>53</v>
      </c>
      <c r="AF622" t="s">
        <v>52</v>
      </c>
      <c r="AG622" t="s">
        <v>52</v>
      </c>
      <c r="AH622" t="s">
        <v>53</v>
      </c>
      <c r="AI622" t="s">
        <v>124</v>
      </c>
      <c r="AJ622" t="s">
        <v>53</v>
      </c>
      <c r="AK622" t="s">
        <v>61</v>
      </c>
      <c r="AL622">
        <v>70.849999999999994</v>
      </c>
      <c r="AM622">
        <v>4738.8500000000004</v>
      </c>
      <c r="AN622">
        <v>0</v>
      </c>
      <c r="AO622">
        <v>0</v>
      </c>
      <c r="AP622">
        <v>2904.66</v>
      </c>
      <c r="AQ622">
        <v>7643.51</v>
      </c>
      <c r="AR622">
        <v>5</v>
      </c>
      <c r="AS622" t="s">
        <v>881</v>
      </c>
      <c r="AT622" t="s">
        <v>52</v>
      </c>
      <c r="AU622">
        <v>37</v>
      </c>
      <c r="AV622">
        <v>5572</v>
      </c>
      <c r="AY622" t="str">
        <f>IF(AND(Table1[[#This Row],[Contract]]="Month-to-Month", Table1[[#This Row],[Tenure in Months]]&lt;6, Table1[[#This Row],[Payment Method]]="Bank Withdrawal"), "High Risk", IF(OR(Table1[[#This Row],[Contract]]="Month-to-Month", Table1[[#This Row],[Tenure in Months]]&lt;12), "Medium Risk", "Low Risk"))</f>
        <v>Low Risk</v>
      </c>
    </row>
    <row r="623" spans="1:51" x14ac:dyDescent="0.35">
      <c r="A623" t="s">
        <v>1108</v>
      </c>
      <c r="B623" t="s">
        <v>51</v>
      </c>
      <c r="C623">
        <v>79</v>
      </c>
      <c r="D623" t="s">
        <v>52</v>
      </c>
      <c r="E623" t="s">
        <v>53</v>
      </c>
      <c r="F623" t="s">
        <v>53</v>
      </c>
      <c r="G623" t="s">
        <v>52</v>
      </c>
      <c r="H623">
        <v>0</v>
      </c>
      <c r="I623" t="s">
        <v>54</v>
      </c>
      <c r="J623" t="s">
        <v>55</v>
      </c>
      <c r="K623" t="s">
        <v>1109</v>
      </c>
      <c r="L623">
        <v>95943</v>
      </c>
      <c r="M623">
        <v>39.597974999999998</v>
      </c>
      <c r="N623">
        <v>-122.032248</v>
      </c>
      <c r="O623">
        <v>1454</v>
      </c>
      <c r="P623" t="s">
        <v>57</v>
      </c>
      <c r="Q623" t="s">
        <v>53</v>
      </c>
      <c r="R623">
        <v>9</v>
      </c>
      <c r="S623">
        <v>64</v>
      </c>
      <c r="T623" t="s">
        <v>92</v>
      </c>
      <c r="U623" t="s">
        <v>53</v>
      </c>
      <c r="V623">
        <v>23.33</v>
      </c>
      <c r="W623" t="s">
        <v>53</v>
      </c>
      <c r="X623" t="s">
        <v>53</v>
      </c>
      <c r="Y623" t="s">
        <v>68</v>
      </c>
      <c r="Z623">
        <v>29</v>
      </c>
      <c r="AA623" t="s">
        <v>52</v>
      </c>
      <c r="AB623" t="s">
        <v>53</v>
      </c>
      <c r="AC623" t="s">
        <v>53</v>
      </c>
      <c r="AD623" t="s">
        <v>52</v>
      </c>
      <c r="AE623" t="s">
        <v>52</v>
      </c>
      <c r="AF623" t="s">
        <v>53</v>
      </c>
      <c r="AG623" t="s">
        <v>52</v>
      </c>
      <c r="AH623" t="s">
        <v>53</v>
      </c>
      <c r="AI623" t="s">
        <v>334</v>
      </c>
      <c r="AJ623" t="s">
        <v>53</v>
      </c>
      <c r="AK623" t="s">
        <v>61</v>
      </c>
      <c r="AL623">
        <v>94.25</v>
      </c>
      <c r="AM623">
        <v>6081.4</v>
      </c>
      <c r="AN623">
        <v>0</v>
      </c>
      <c r="AO623">
        <v>0</v>
      </c>
      <c r="AP623">
        <v>1493.12</v>
      </c>
      <c r="AQ623">
        <v>7574.5199999999904</v>
      </c>
      <c r="AR623">
        <v>3</v>
      </c>
      <c r="AS623" t="s">
        <v>881</v>
      </c>
      <c r="AT623" t="s">
        <v>52</v>
      </c>
      <c r="AU623">
        <v>63</v>
      </c>
      <c r="AV623">
        <v>6020</v>
      </c>
      <c r="AY623" t="str">
        <f>IF(AND(Table1[[#This Row],[Contract]]="Month-to-Month", Table1[[#This Row],[Tenure in Months]]&lt;6, Table1[[#This Row],[Payment Method]]="Bank Withdrawal"), "High Risk", IF(OR(Table1[[#This Row],[Contract]]="Month-to-Month", Table1[[#This Row],[Tenure in Months]]&lt;12), "Medium Risk", "Low Risk"))</f>
        <v>Low Risk</v>
      </c>
    </row>
    <row r="624" spans="1:51" x14ac:dyDescent="0.35">
      <c r="A624" t="s">
        <v>1110</v>
      </c>
      <c r="B624" t="s">
        <v>66</v>
      </c>
      <c r="C624">
        <v>74</v>
      </c>
      <c r="D624" t="s">
        <v>52</v>
      </c>
      <c r="E624" t="s">
        <v>53</v>
      </c>
      <c r="F624" t="s">
        <v>52</v>
      </c>
      <c r="G624" t="s">
        <v>52</v>
      </c>
      <c r="H624">
        <v>0</v>
      </c>
      <c r="I624" t="s">
        <v>54</v>
      </c>
      <c r="J624" t="s">
        <v>55</v>
      </c>
      <c r="K624" t="s">
        <v>1111</v>
      </c>
      <c r="L624">
        <v>95947</v>
      </c>
      <c r="M624">
        <v>40.160386000000003</v>
      </c>
      <c r="N624">
        <v>-120.83542799999999</v>
      </c>
      <c r="O624">
        <v>2064</v>
      </c>
      <c r="P624" t="s">
        <v>57</v>
      </c>
      <c r="Q624" t="s">
        <v>52</v>
      </c>
      <c r="R624">
        <v>0</v>
      </c>
      <c r="S624">
        <v>45</v>
      </c>
      <c r="T624" t="s">
        <v>92</v>
      </c>
      <c r="U624" t="s">
        <v>53</v>
      </c>
      <c r="V624">
        <v>34.119999999999997</v>
      </c>
      <c r="W624" t="s">
        <v>53</v>
      </c>
      <c r="X624" t="s">
        <v>53</v>
      </c>
      <c r="Y624" t="s">
        <v>68</v>
      </c>
      <c r="Z624">
        <v>15</v>
      </c>
      <c r="AA624" t="s">
        <v>52</v>
      </c>
      <c r="AB624" t="s">
        <v>52</v>
      </c>
      <c r="AC624" t="s">
        <v>53</v>
      </c>
      <c r="AD624" t="s">
        <v>52</v>
      </c>
      <c r="AE624" t="s">
        <v>53</v>
      </c>
      <c r="AF624" t="s">
        <v>53</v>
      </c>
      <c r="AG624" t="s">
        <v>52</v>
      </c>
      <c r="AH624" t="s">
        <v>53</v>
      </c>
      <c r="AI624" t="s">
        <v>124</v>
      </c>
      <c r="AJ624" t="s">
        <v>53</v>
      </c>
      <c r="AK624" t="s">
        <v>61</v>
      </c>
      <c r="AL624">
        <v>102.15</v>
      </c>
      <c r="AM624">
        <v>4735.3500000000004</v>
      </c>
      <c r="AN624">
        <v>0</v>
      </c>
      <c r="AO624">
        <v>0</v>
      </c>
      <c r="AP624">
        <v>1535.3999999999901</v>
      </c>
      <c r="AQ624">
        <v>6270.75</v>
      </c>
      <c r="AR624">
        <v>4</v>
      </c>
      <c r="AS624" t="s">
        <v>881</v>
      </c>
      <c r="AT624" t="s">
        <v>52</v>
      </c>
      <c r="AU624">
        <v>69</v>
      </c>
      <c r="AV624">
        <v>5391</v>
      </c>
      <c r="AY624" t="str">
        <f>IF(AND(Table1[[#This Row],[Contract]]="Month-to-Month", Table1[[#This Row],[Tenure in Months]]&lt;6, Table1[[#This Row],[Payment Method]]="Bank Withdrawal"), "High Risk", IF(OR(Table1[[#This Row],[Contract]]="Month-to-Month", Table1[[#This Row],[Tenure in Months]]&lt;12), "Medium Risk", "Low Risk"))</f>
        <v>Low Risk</v>
      </c>
    </row>
    <row r="625" spans="1:51" x14ac:dyDescent="0.35">
      <c r="A625" t="s">
        <v>1112</v>
      </c>
      <c r="B625" t="s">
        <v>66</v>
      </c>
      <c r="C625">
        <v>74</v>
      </c>
      <c r="D625" t="s">
        <v>52</v>
      </c>
      <c r="E625" t="s">
        <v>53</v>
      </c>
      <c r="F625" t="s">
        <v>53</v>
      </c>
      <c r="G625" t="s">
        <v>53</v>
      </c>
      <c r="H625">
        <v>3</v>
      </c>
      <c r="I625" t="s">
        <v>54</v>
      </c>
      <c r="J625" t="s">
        <v>55</v>
      </c>
      <c r="K625" t="s">
        <v>1113</v>
      </c>
      <c r="L625">
        <v>95953</v>
      </c>
      <c r="M625">
        <v>39.258746000000002</v>
      </c>
      <c r="N625">
        <v>-121.77697000000001</v>
      </c>
      <c r="O625">
        <v>8695</v>
      </c>
      <c r="P625" t="s">
        <v>57</v>
      </c>
      <c r="Q625" t="s">
        <v>53</v>
      </c>
      <c r="R625">
        <v>4</v>
      </c>
      <c r="S625">
        <v>23</v>
      </c>
      <c r="T625" t="s">
        <v>58</v>
      </c>
      <c r="U625" t="s">
        <v>53</v>
      </c>
      <c r="V625">
        <v>2.0299999999999998</v>
      </c>
      <c r="W625" t="s">
        <v>52</v>
      </c>
      <c r="X625" t="s">
        <v>53</v>
      </c>
      <c r="Y625" t="s">
        <v>68</v>
      </c>
      <c r="Z625">
        <v>53</v>
      </c>
      <c r="AA625" t="s">
        <v>52</v>
      </c>
      <c r="AB625" t="s">
        <v>53</v>
      </c>
      <c r="AC625" t="s">
        <v>53</v>
      </c>
      <c r="AD625" t="s">
        <v>52</v>
      </c>
      <c r="AE625" t="s">
        <v>52</v>
      </c>
      <c r="AF625" t="s">
        <v>53</v>
      </c>
      <c r="AG625" t="s">
        <v>52</v>
      </c>
      <c r="AH625" t="s">
        <v>53</v>
      </c>
      <c r="AI625" t="s">
        <v>334</v>
      </c>
      <c r="AJ625" t="s">
        <v>53</v>
      </c>
      <c r="AK625" t="s">
        <v>61</v>
      </c>
      <c r="AL625">
        <v>88.45</v>
      </c>
      <c r="AM625">
        <v>2130.5500000000002</v>
      </c>
      <c r="AN625">
        <v>0</v>
      </c>
      <c r="AO625">
        <v>0</v>
      </c>
      <c r="AP625">
        <v>46.69</v>
      </c>
      <c r="AQ625">
        <v>2177.2399999999998</v>
      </c>
      <c r="AR625">
        <v>5</v>
      </c>
      <c r="AS625" t="s">
        <v>881</v>
      </c>
      <c r="AT625" t="s">
        <v>52</v>
      </c>
      <c r="AU625">
        <v>70</v>
      </c>
      <c r="AV625">
        <v>3937</v>
      </c>
      <c r="AY625" t="str">
        <f>IF(AND(Table1[[#This Row],[Contract]]="Month-to-Month", Table1[[#This Row],[Tenure in Months]]&lt;6, Table1[[#This Row],[Payment Method]]="Bank Withdrawal"), "High Risk", IF(OR(Table1[[#This Row],[Contract]]="Month-to-Month", Table1[[#This Row],[Tenure in Months]]&lt;12), "Medium Risk", "Low Risk"))</f>
        <v>Low Risk</v>
      </c>
    </row>
    <row r="626" spans="1:51" x14ac:dyDescent="0.35">
      <c r="A626" t="s">
        <v>1114</v>
      </c>
      <c r="B626" t="s">
        <v>51</v>
      </c>
      <c r="C626">
        <v>68</v>
      </c>
      <c r="D626" t="s">
        <v>52</v>
      </c>
      <c r="E626" t="s">
        <v>53</v>
      </c>
      <c r="F626" t="s">
        <v>53</v>
      </c>
      <c r="G626" t="s">
        <v>52</v>
      </c>
      <c r="H626">
        <v>0</v>
      </c>
      <c r="I626" t="s">
        <v>54</v>
      </c>
      <c r="J626" t="s">
        <v>55</v>
      </c>
      <c r="K626" t="s">
        <v>632</v>
      </c>
      <c r="L626">
        <v>95987</v>
      </c>
      <c r="M626">
        <v>39.117536999999999</v>
      </c>
      <c r="N626">
        <v>-122.284654</v>
      </c>
      <c r="O626">
        <v>4579</v>
      </c>
      <c r="P626" t="s">
        <v>57</v>
      </c>
      <c r="Q626" t="s">
        <v>53</v>
      </c>
      <c r="R626">
        <v>2</v>
      </c>
      <c r="S626">
        <v>7</v>
      </c>
      <c r="T626" t="s">
        <v>58</v>
      </c>
      <c r="U626" t="s">
        <v>53</v>
      </c>
      <c r="V626">
        <v>3.19</v>
      </c>
      <c r="W626" t="s">
        <v>53</v>
      </c>
      <c r="X626" t="s">
        <v>53</v>
      </c>
      <c r="Y626" t="s">
        <v>110</v>
      </c>
      <c r="Z626">
        <v>26</v>
      </c>
      <c r="AA626" t="s">
        <v>53</v>
      </c>
      <c r="AB626" t="s">
        <v>53</v>
      </c>
      <c r="AC626" t="s">
        <v>52</v>
      </c>
      <c r="AD626" t="s">
        <v>53</v>
      </c>
      <c r="AE626" t="s">
        <v>52</v>
      </c>
      <c r="AF626" t="s">
        <v>52</v>
      </c>
      <c r="AG626" t="s">
        <v>52</v>
      </c>
      <c r="AH626" t="s">
        <v>53</v>
      </c>
      <c r="AI626" t="s">
        <v>334</v>
      </c>
      <c r="AJ626" t="s">
        <v>52</v>
      </c>
      <c r="AK626" t="s">
        <v>61</v>
      </c>
      <c r="AL626">
        <v>64.2</v>
      </c>
      <c r="AM626">
        <v>475</v>
      </c>
      <c r="AN626">
        <v>0</v>
      </c>
      <c r="AO626">
        <v>0</v>
      </c>
      <c r="AP626">
        <v>22.33</v>
      </c>
      <c r="AQ626">
        <v>497.33</v>
      </c>
      <c r="AR626">
        <v>4</v>
      </c>
      <c r="AS626" t="s">
        <v>881</v>
      </c>
      <c r="AT626" t="s">
        <v>52</v>
      </c>
      <c r="AU626">
        <v>74</v>
      </c>
      <c r="AV626">
        <v>5116</v>
      </c>
      <c r="AY626" t="str">
        <f>IF(AND(Table1[[#This Row],[Contract]]="Month-to-Month", Table1[[#This Row],[Tenure in Months]]&lt;6, Table1[[#This Row],[Payment Method]]="Bank Withdrawal"), "High Risk", IF(OR(Table1[[#This Row],[Contract]]="Month-to-Month", Table1[[#This Row],[Tenure in Months]]&lt;12), "Medium Risk", "Low Risk"))</f>
        <v>Medium Risk</v>
      </c>
    </row>
    <row r="627" spans="1:51" x14ac:dyDescent="0.35">
      <c r="A627" t="s">
        <v>1115</v>
      </c>
      <c r="B627" t="s">
        <v>51</v>
      </c>
      <c r="C627">
        <v>75</v>
      </c>
      <c r="D627" t="s">
        <v>52</v>
      </c>
      <c r="E627" t="s">
        <v>53</v>
      </c>
      <c r="F627" t="s">
        <v>53</v>
      </c>
      <c r="G627" t="s">
        <v>52</v>
      </c>
      <c r="H627">
        <v>0</v>
      </c>
      <c r="I627" t="s">
        <v>54</v>
      </c>
      <c r="J627" t="s">
        <v>55</v>
      </c>
      <c r="K627" t="s">
        <v>1116</v>
      </c>
      <c r="L627">
        <v>96015</v>
      </c>
      <c r="M627">
        <v>41.486953</v>
      </c>
      <c r="N627">
        <v>-120.91397499999999</v>
      </c>
      <c r="O627">
        <v>417</v>
      </c>
      <c r="P627" t="s">
        <v>57</v>
      </c>
      <c r="Q627" t="s">
        <v>53</v>
      </c>
      <c r="R627">
        <v>4</v>
      </c>
      <c r="S627">
        <v>6</v>
      </c>
      <c r="T627" t="s">
        <v>58</v>
      </c>
      <c r="U627" t="s">
        <v>53</v>
      </c>
      <c r="V627">
        <v>16.87</v>
      </c>
      <c r="W627" t="s">
        <v>53</v>
      </c>
      <c r="X627" t="s">
        <v>53</v>
      </c>
      <c r="Y627" t="s">
        <v>68</v>
      </c>
      <c r="Z627">
        <v>17</v>
      </c>
      <c r="AA627" t="s">
        <v>52</v>
      </c>
      <c r="AB627" t="s">
        <v>52</v>
      </c>
      <c r="AC627" t="s">
        <v>53</v>
      </c>
      <c r="AD627" t="s">
        <v>52</v>
      </c>
      <c r="AE627" t="s">
        <v>52</v>
      </c>
      <c r="AF627" t="s">
        <v>52</v>
      </c>
      <c r="AG627" t="s">
        <v>52</v>
      </c>
      <c r="AH627" t="s">
        <v>52</v>
      </c>
      <c r="AI627" t="s">
        <v>334</v>
      </c>
      <c r="AJ627" t="s">
        <v>53</v>
      </c>
      <c r="AK627" t="s">
        <v>61</v>
      </c>
      <c r="AL627">
        <v>80.8</v>
      </c>
      <c r="AM627">
        <v>457.1</v>
      </c>
      <c r="AN627">
        <v>0</v>
      </c>
      <c r="AO627">
        <v>30</v>
      </c>
      <c r="AP627">
        <v>101.22</v>
      </c>
      <c r="AQ627">
        <v>588.32000000000005</v>
      </c>
      <c r="AR627">
        <v>5</v>
      </c>
      <c r="AS627" t="s">
        <v>881</v>
      </c>
      <c r="AT627" t="s">
        <v>52</v>
      </c>
      <c r="AU627">
        <v>68</v>
      </c>
      <c r="AV627">
        <v>5611</v>
      </c>
      <c r="AY627" t="str">
        <f>IF(AND(Table1[[#This Row],[Contract]]="Month-to-Month", Table1[[#This Row],[Tenure in Months]]&lt;6, Table1[[#This Row],[Payment Method]]="Bank Withdrawal"), "High Risk", IF(OR(Table1[[#This Row],[Contract]]="Month-to-Month", Table1[[#This Row],[Tenure in Months]]&lt;12), "Medium Risk", "Low Risk"))</f>
        <v>Medium Risk</v>
      </c>
    </row>
    <row r="628" spans="1:51" x14ac:dyDescent="0.35">
      <c r="A628" t="s">
        <v>1117</v>
      </c>
      <c r="B628" t="s">
        <v>51</v>
      </c>
      <c r="C628">
        <v>77</v>
      </c>
      <c r="D628" t="s">
        <v>52</v>
      </c>
      <c r="E628" t="s">
        <v>53</v>
      </c>
      <c r="F628" t="s">
        <v>52</v>
      </c>
      <c r="G628" t="s">
        <v>52</v>
      </c>
      <c r="H628">
        <v>0</v>
      </c>
      <c r="I628" t="s">
        <v>54</v>
      </c>
      <c r="J628" t="s">
        <v>55</v>
      </c>
      <c r="K628" t="s">
        <v>1118</v>
      </c>
      <c r="L628">
        <v>96031</v>
      </c>
      <c r="M628">
        <v>41.232128000000003</v>
      </c>
      <c r="N628">
        <v>-123.194748</v>
      </c>
      <c r="O628">
        <v>170</v>
      </c>
      <c r="P628" t="s">
        <v>57</v>
      </c>
      <c r="Q628" t="s">
        <v>52</v>
      </c>
      <c r="R628">
        <v>0</v>
      </c>
      <c r="S628">
        <v>4</v>
      </c>
      <c r="T628" t="s">
        <v>58</v>
      </c>
      <c r="U628" t="s">
        <v>53</v>
      </c>
      <c r="V628">
        <v>30.11</v>
      </c>
      <c r="W628" t="s">
        <v>52</v>
      </c>
      <c r="X628" t="s">
        <v>53</v>
      </c>
      <c r="Y628" t="s">
        <v>68</v>
      </c>
      <c r="Z628">
        <v>25</v>
      </c>
      <c r="AA628" t="s">
        <v>52</v>
      </c>
      <c r="AB628" t="s">
        <v>52</v>
      </c>
      <c r="AC628" t="s">
        <v>52</v>
      </c>
      <c r="AD628" t="s">
        <v>52</v>
      </c>
      <c r="AE628" t="s">
        <v>52</v>
      </c>
      <c r="AF628" t="s">
        <v>52</v>
      </c>
      <c r="AG628" t="s">
        <v>52</v>
      </c>
      <c r="AH628" t="s">
        <v>53</v>
      </c>
      <c r="AI628" t="s">
        <v>334</v>
      </c>
      <c r="AJ628" t="s">
        <v>52</v>
      </c>
      <c r="AK628" t="s">
        <v>61</v>
      </c>
      <c r="AL628">
        <v>69.349999999999994</v>
      </c>
      <c r="AM628">
        <v>261.64999999999998</v>
      </c>
      <c r="AN628">
        <v>0</v>
      </c>
      <c r="AO628">
        <v>0</v>
      </c>
      <c r="AP628">
        <v>120.44</v>
      </c>
      <c r="AQ628">
        <v>382.09</v>
      </c>
      <c r="AR628">
        <v>3</v>
      </c>
      <c r="AS628" t="s">
        <v>881</v>
      </c>
      <c r="AT628" t="s">
        <v>52</v>
      </c>
      <c r="AU628">
        <v>26</v>
      </c>
      <c r="AV628">
        <v>4140</v>
      </c>
      <c r="AY628" t="str">
        <f>IF(AND(Table1[[#This Row],[Contract]]="Month-to-Month", Table1[[#This Row],[Tenure in Months]]&lt;6, Table1[[#This Row],[Payment Method]]="Bank Withdrawal"), "High Risk", IF(OR(Table1[[#This Row],[Contract]]="Month-to-Month", Table1[[#This Row],[Tenure in Months]]&lt;12), "Medium Risk", "Low Risk"))</f>
        <v>Medium Risk</v>
      </c>
    </row>
    <row r="629" spans="1:51" x14ac:dyDescent="0.35">
      <c r="A629" t="s">
        <v>1119</v>
      </c>
      <c r="B629" t="s">
        <v>51</v>
      </c>
      <c r="C629">
        <v>75</v>
      </c>
      <c r="D629" t="s">
        <v>52</v>
      </c>
      <c r="E629" t="s">
        <v>53</v>
      </c>
      <c r="F629" t="s">
        <v>52</v>
      </c>
      <c r="G629" t="s">
        <v>52</v>
      </c>
      <c r="H629">
        <v>0</v>
      </c>
      <c r="I629" t="s">
        <v>54</v>
      </c>
      <c r="J629" t="s">
        <v>55</v>
      </c>
      <c r="K629" t="s">
        <v>1120</v>
      </c>
      <c r="L629">
        <v>96037</v>
      </c>
      <c r="M629">
        <v>41.528540999999997</v>
      </c>
      <c r="N629">
        <v>-122.955018</v>
      </c>
      <c r="O629">
        <v>295</v>
      </c>
      <c r="P629" t="s">
        <v>57</v>
      </c>
      <c r="Q629" t="s">
        <v>52</v>
      </c>
      <c r="R629">
        <v>0</v>
      </c>
      <c r="S629">
        <v>11</v>
      </c>
      <c r="T629" t="s">
        <v>58</v>
      </c>
      <c r="U629" t="s">
        <v>53</v>
      </c>
      <c r="V629">
        <v>2.63</v>
      </c>
      <c r="W629" t="s">
        <v>53</v>
      </c>
      <c r="X629" t="s">
        <v>53</v>
      </c>
      <c r="Y629" t="s">
        <v>68</v>
      </c>
      <c r="Z629">
        <v>13</v>
      </c>
      <c r="AA629" t="s">
        <v>52</v>
      </c>
      <c r="AB629" t="s">
        <v>53</v>
      </c>
      <c r="AC629" t="s">
        <v>53</v>
      </c>
      <c r="AD629" t="s">
        <v>53</v>
      </c>
      <c r="AE629" t="s">
        <v>53</v>
      </c>
      <c r="AF629" t="s">
        <v>53</v>
      </c>
      <c r="AG629" t="s">
        <v>52</v>
      </c>
      <c r="AH629" t="s">
        <v>52</v>
      </c>
      <c r="AI629" t="s">
        <v>334</v>
      </c>
      <c r="AJ629" t="s">
        <v>53</v>
      </c>
      <c r="AK629" t="s">
        <v>61</v>
      </c>
      <c r="AL629">
        <v>111.4</v>
      </c>
      <c r="AM629">
        <v>1183.05</v>
      </c>
      <c r="AN629">
        <v>0</v>
      </c>
      <c r="AO629">
        <v>40</v>
      </c>
      <c r="AP629">
        <v>28.93</v>
      </c>
      <c r="AQ629">
        <v>1251.98</v>
      </c>
      <c r="AR629">
        <v>3</v>
      </c>
      <c r="AS629" t="s">
        <v>881</v>
      </c>
      <c r="AT629" t="s">
        <v>52</v>
      </c>
      <c r="AU629">
        <v>28</v>
      </c>
      <c r="AV629">
        <v>3175</v>
      </c>
      <c r="AY629" t="str">
        <f>IF(AND(Table1[[#This Row],[Contract]]="Month-to-Month", Table1[[#This Row],[Tenure in Months]]&lt;6, Table1[[#This Row],[Payment Method]]="Bank Withdrawal"), "High Risk", IF(OR(Table1[[#This Row],[Contract]]="Month-to-Month", Table1[[#This Row],[Tenure in Months]]&lt;12), "Medium Risk", "Low Risk"))</f>
        <v>Medium Risk</v>
      </c>
    </row>
    <row r="630" spans="1:51" x14ac:dyDescent="0.35">
      <c r="A630" t="s">
        <v>1121</v>
      </c>
      <c r="B630" t="s">
        <v>66</v>
      </c>
      <c r="C630">
        <v>78</v>
      </c>
      <c r="D630" t="s">
        <v>52</v>
      </c>
      <c r="E630" t="s">
        <v>53</v>
      </c>
      <c r="F630" t="s">
        <v>53</v>
      </c>
      <c r="G630" t="s">
        <v>52</v>
      </c>
      <c r="H630">
        <v>0</v>
      </c>
      <c r="I630" t="s">
        <v>54</v>
      </c>
      <c r="J630" t="s">
        <v>55</v>
      </c>
      <c r="K630" t="s">
        <v>1122</v>
      </c>
      <c r="L630">
        <v>96048</v>
      </c>
      <c r="M630">
        <v>40.913192000000002</v>
      </c>
      <c r="N630">
        <v>-123.06596999999999</v>
      </c>
      <c r="O630">
        <v>734</v>
      </c>
      <c r="P630" t="s">
        <v>57</v>
      </c>
      <c r="Q630" t="s">
        <v>53</v>
      </c>
      <c r="R630">
        <v>2</v>
      </c>
      <c r="S630">
        <v>68</v>
      </c>
      <c r="T630" t="s">
        <v>58</v>
      </c>
      <c r="U630" t="s">
        <v>53</v>
      </c>
      <c r="V630">
        <v>40.549999999999997</v>
      </c>
      <c r="W630" t="s">
        <v>52</v>
      </c>
      <c r="X630" t="s">
        <v>53</v>
      </c>
      <c r="Y630" t="s">
        <v>59</v>
      </c>
      <c r="Z630">
        <v>20</v>
      </c>
      <c r="AA630" t="s">
        <v>52</v>
      </c>
      <c r="AB630" t="s">
        <v>53</v>
      </c>
      <c r="AC630" t="s">
        <v>53</v>
      </c>
      <c r="AD630" t="s">
        <v>53</v>
      </c>
      <c r="AE630" t="s">
        <v>52</v>
      </c>
      <c r="AF630" t="s">
        <v>52</v>
      </c>
      <c r="AG630" t="s">
        <v>52</v>
      </c>
      <c r="AH630" t="s">
        <v>53</v>
      </c>
      <c r="AI630" t="s">
        <v>124</v>
      </c>
      <c r="AJ630" t="s">
        <v>53</v>
      </c>
      <c r="AK630" t="s">
        <v>61</v>
      </c>
      <c r="AL630">
        <v>60.65</v>
      </c>
      <c r="AM630">
        <v>3975.9</v>
      </c>
      <c r="AN630">
        <v>0</v>
      </c>
      <c r="AO630">
        <v>0</v>
      </c>
      <c r="AP630">
        <v>2757.3999999999901</v>
      </c>
      <c r="AQ630">
        <v>6733.2999999999902</v>
      </c>
      <c r="AR630">
        <v>5</v>
      </c>
      <c r="AS630" t="s">
        <v>881</v>
      </c>
      <c r="AT630" t="s">
        <v>52</v>
      </c>
      <c r="AU630">
        <v>24</v>
      </c>
      <c r="AV630">
        <v>6418</v>
      </c>
      <c r="AY630" t="str">
        <f>IF(AND(Table1[[#This Row],[Contract]]="Month-to-Month", Table1[[#This Row],[Tenure in Months]]&lt;6, Table1[[#This Row],[Payment Method]]="Bank Withdrawal"), "High Risk", IF(OR(Table1[[#This Row],[Contract]]="Month-to-Month", Table1[[#This Row],[Tenure in Months]]&lt;12), "Medium Risk", "Low Risk"))</f>
        <v>Low Risk</v>
      </c>
    </row>
    <row r="631" spans="1:51" x14ac:dyDescent="0.35">
      <c r="A631" t="s">
        <v>1123</v>
      </c>
      <c r="B631" t="s">
        <v>66</v>
      </c>
      <c r="C631">
        <v>73</v>
      </c>
      <c r="D631" t="s">
        <v>52</v>
      </c>
      <c r="E631" t="s">
        <v>53</v>
      </c>
      <c r="F631" t="s">
        <v>53</v>
      </c>
      <c r="G631" t="s">
        <v>52</v>
      </c>
      <c r="H631">
        <v>0</v>
      </c>
      <c r="I631" t="s">
        <v>54</v>
      </c>
      <c r="J631" t="s">
        <v>55</v>
      </c>
      <c r="K631" t="s">
        <v>1124</v>
      </c>
      <c r="L631">
        <v>96054</v>
      </c>
      <c r="M631">
        <v>41.280478000000002</v>
      </c>
      <c r="N631">
        <v>-121.16024899999999</v>
      </c>
      <c r="O631">
        <v>386</v>
      </c>
      <c r="P631" t="s">
        <v>57</v>
      </c>
      <c r="Q631" t="s">
        <v>53</v>
      </c>
      <c r="R631">
        <v>4</v>
      </c>
      <c r="S631">
        <v>21</v>
      </c>
      <c r="T631" t="s">
        <v>58</v>
      </c>
      <c r="U631" t="s">
        <v>53</v>
      </c>
      <c r="V631">
        <v>30.3</v>
      </c>
      <c r="W631" t="s">
        <v>53</v>
      </c>
      <c r="X631" t="s">
        <v>53</v>
      </c>
      <c r="Y631" t="s">
        <v>59</v>
      </c>
      <c r="Z631">
        <v>18</v>
      </c>
      <c r="AA631" t="s">
        <v>52</v>
      </c>
      <c r="AB631" t="s">
        <v>53</v>
      </c>
      <c r="AC631" t="s">
        <v>53</v>
      </c>
      <c r="AD631" t="s">
        <v>52</v>
      </c>
      <c r="AE631" t="s">
        <v>52</v>
      </c>
      <c r="AF631" t="s">
        <v>53</v>
      </c>
      <c r="AG631" t="s">
        <v>52</v>
      </c>
      <c r="AH631" t="s">
        <v>52</v>
      </c>
      <c r="AI631" t="s">
        <v>124</v>
      </c>
      <c r="AJ631" t="s">
        <v>52</v>
      </c>
      <c r="AK631" t="s">
        <v>61</v>
      </c>
      <c r="AL631">
        <v>71.7</v>
      </c>
      <c r="AM631">
        <v>1497.05</v>
      </c>
      <c r="AN631">
        <v>0</v>
      </c>
      <c r="AO631">
        <v>100</v>
      </c>
      <c r="AP631">
        <v>636.29999999999995</v>
      </c>
      <c r="AQ631">
        <v>2233.35</v>
      </c>
      <c r="AR631">
        <v>5</v>
      </c>
      <c r="AS631" t="s">
        <v>881</v>
      </c>
      <c r="AT631" t="s">
        <v>52</v>
      </c>
      <c r="AU631">
        <v>38</v>
      </c>
      <c r="AV631">
        <v>2784</v>
      </c>
      <c r="AY631" t="str">
        <f>IF(AND(Table1[[#This Row],[Contract]]="Month-to-Month", Table1[[#This Row],[Tenure in Months]]&lt;6, Table1[[#This Row],[Payment Method]]="Bank Withdrawal"), "High Risk", IF(OR(Table1[[#This Row],[Contract]]="Month-to-Month", Table1[[#This Row],[Tenure in Months]]&lt;12), "Medium Risk", "Low Risk"))</f>
        <v>Low Risk</v>
      </c>
    </row>
    <row r="632" spans="1:51" x14ac:dyDescent="0.35">
      <c r="A632" t="s">
        <v>1125</v>
      </c>
      <c r="B632" t="s">
        <v>66</v>
      </c>
      <c r="C632">
        <v>75</v>
      </c>
      <c r="D632" t="s">
        <v>52</v>
      </c>
      <c r="E632" t="s">
        <v>53</v>
      </c>
      <c r="F632" t="s">
        <v>52</v>
      </c>
      <c r="G632" t="s">
        <v>52</v>
      </c>
      <c r="H632">
        <v>0</v>
      </c>
      <c r="I632" t="s">
        <v>54</v>
      </c>
      <c r="J632" t="s">
        <v>55</v>
      </c>
      <c r="K632" t="s">
        <v>1126</v>
      </c>
      <c r="L632">
        <v>96058</v>
      </c>
      <c r="M632">
        <v>41.769708999999999</v>
      </c>
      <c r="N632">
        <v>-121.92063</v>
      </c>
      <c r="O632">
        <v>816</v>
      </c>
      <c r="P632" t="s">
        <v>57</v>
      </c>
      <c r="Q632" t="s">
        <v>52</v>
      </c>
      <c r="R632">
        <v>0</v>
      </c>
      <c r="S632">
        <v>65</v>
      </c>
      <c r="T632" t="s">
        <v>92</v>
      </c>
      <c r="U632" t="s">
        <v>52</v>
      </c>
      <c r="V632">
        <v>0</v>
      </c>
      <c r="W632" t="s">
        <v>52</v>
      </c>
      <c r="X632" t="s">
        <v>53</v>
      </c>
      <c r="Y632" t="s">
        <v>110</v>
      </c>
      <c r="Z632">
        <v>9</v>
      </c>
      <c r="AA632" t="s">
        <v>52</v>
      </c>
      <c r="AB632" t="s">
        <v>53</v>
      </c>
      <c r="AC632" t="s">
        <v>53</v>
      </c>
      <c r="AD632" t="s">
        <v>52</v>
      </c>
      <c r="AE632" t="s">
        <v>53</v>
      </c>
      <c r="AF632" t="s">
        <v>53</v>
      </c>
      <c r="AG632" t="s">
        <v>52</v>
      </c>
      <c r="AH632" t="s">
        <v>53</v>
      </c>
      <c r="AI632" t="s">
        <v>334</v>
      </c>
      <c r="AJ632" t="s">
        <v>53</v>
      </c>
      <c r="AK632" t="s">
        <v>61</v>
      </c>
      <c r="AL632">
        <v>53.5</v>
      </c>
      <c r="AM632">
        <v>3517.9</v>
      </c>
      <c r="AN632">
        <v>0</v>
      </c>
      <c r="AO632">
        <v>0</v>
      </c>
      <c r="AP632">
        <v>0</v>
      </c>
      <c r="AQ632">
        <v>3517.9</v>
      </c>
      <c r="AR632">
        <v>3</v>
      </c>
      <c r="AS632" t="s">
        <v>881</v>
      </c>
      <c r="AT632" t="s">
        <v>52</v>
      </c>
      <c r="AU632">
        <v>76</v>
      </c>
      <c r="AV632">
        <v>5693</v>
      </c>
      <c r="AY632" t="str">
        <f>IF(AND(Table1[[#This Row],[Contract]]="Month-to-Month", Table1[[#This Row],[Tenure in Months]]&lt;6, Table1[[#This Row],[Payment Method]]="Bank Withdrawal"), "High Risk", IF(OR(Table1[[#This Row],[Contract]]="Month-to-Month", Table1[[#This Row],[Tenure in Months]]&lt;12), "Medium Risk", "Low Risk"))</f>
        <v>Low Risk</v>
      </c>
    </row>
    <row r="633" spans="1:51" x14ac:dyDescent="0.35">
      <c r="A633" t="s">
        <v>1127</v>
      </c>
      <c r="B633" t="s">
        <v>66</v>
      </c>
      <c r="C633">
        <v>66</v>
      </c>
      <c r="D633" t="s">
        <v>52</v>
      </c>
      <c r="E633" t="s">
        <v>53</v>
      </c>
      <c r="F633" t="s">
        <v>52</v>
      </c>
      <c r="G633" t="s">
        <v>52</v>
      </c>
      <c r="H633">
        <v>0</v>
      </c>
      <c r="I633" t="s">
        <v>54</v>
      </c>
      <c r="J633" t="s">
        <v>55</v>
      </c>
      <c r="K633" t="s">
        <v>826</v>
      </c>
      <c r="L633">
        <v>96063</v>
      </c>
      <c r="M633">
        <v>40.408796000000002</v>
      </c>
      <c r="N633">
        <v>-121.579609</v>
      </c>
      <c r="O633">
        <v>124</v>
      </c>
      <c r="P633" t="s">
        <v>57</v>
      </c>
      <c r="Q633" t="s">
        <v>52</v>
      </c>
      <c r="R633">
        <v>0</v>
      </c>
      <c r="S633">
        <v>50</v>
      </c>
      <c r="T633" t="s">
        <v>92</v>
      </c>
      <c r="U633" t="s">
        <v>53</v>
      </c>
      <c r="V633">
        <v>10.6</v>
      </c>
      <c r="W633" t="s">
        <v>53</v>
      </c>
      <c r="X633" t="s">
        <v>53</v>
      </c>
      <c r="Y633" t="s">
        <v>68</v>
      </c>
      <c r="Z633">
        <v>14</v>
      </c>
      <c r="AA633" t="s">
        <v>52</v>
      </c>
      <c r="AB633" t="s">
        <v>53</v>
      </c>
      <c r="AC633" t="s">
        <v>52</v>
      </c>
      <c r="AD633" t="s">
        <v>53</v>
      </c>
      <c r="AE633" t="s">
        <v>53</v>
      </c>
      <c r="AF633" t="s">
        <v>53</v>
      </c>
      <c r="AG633" t="s">
        <v>52</v>
      </c>
      <c r="AH633" t="s">
        <v>53</v>
      </c>
      <c r="AI633" t="s">
        <v>124</v>
      </c>
      <c r="AJ633" t="s">
        <v>53</v>
      </c>
      <c r="AK633" t="s">
        <v>61</v>
      </c>
      <c r="AL633">
        <v>106.8</v>
      </c>
      <c r="AM633">
        <v>5347.95</v>
      </c>
      <c r="AN633">
        <v>0</v>
      </c>
      <c r="AO633">
        <v>0</v>
      </c>
      <c r="AP633">
        <v>530</v>
      </c>
      <c r="AQ633">
        <v>5877.95</v>
      </c>
      <c r="AR633">
        <v>3</v>
      </c>
      <c r="AS633" t="s">
        <v>881</v>
      </c>
      <c r="AT633" t="s">
        <v>52</v>
      </c>
      <c r="AU633">
        <v>59</v>
      </c>
      <c r="AV633">
        <v>5746</v>
      </c>
      <c r="AY633" t="str">
        <f>IF(AND(Table1[[#This Row],[Contract]]="Month-to-Month", Table1[[#This Row],[Tenure in Months]]&lt;6, Table1[[#This Row],[Payment Method]]="Bank Withdrawal"), "High Risk", IF(OR(Table1[[#This Row],[Contract]]="Month-to-Month", Table1[[#This Row],[Tenure in Months]]&lt;12), "Medium Risk", "Low Risk"))</f>
        <v>Low Risk</v>
      </c>
    </row>
    <row r="634" spans="1:51" x14ac:dyDescent="0.35">
      <c r="A634" t="s">
        <v>1128</v>
      </c>
      <c r="B634" t="s">
        <v>66</v>
      </c>
      <c r="C634">
        <v>67</v>
      </c>
      <c r="D634" t="s">
        <v>52</v>
      </c>
      <c r="E634" t="s">
        <v>53</v>
      </c>
      <c r="F634" t="s">
        <v>52</v>
      </c>
      <c r="G634" t="s">
        <v>52</v>
      </c>
      <c r="H634">
        <v>0</v>
      </c>
      <c r="I634" t="s">
        <v>54</v>
      </c>
      <c r="J634" t="s">
        <v>55</v>
      </c>
      <c r="K634" t="s">
        <v>266</v>
      </c>
      <c r="L634">
        <v>92028</v>
      </c>
      <c r="M634">
        <v>33.362575</v>
      </c>
      <c r="N634">
        <v>-117.299644</v>
      </c>
      <c r="O634">
        <v>42239</v>
      </c>
      <c r="P634" t="s">
        <v>57</v>
      </c>
      <c r="Q634" t="s">
        <v>52</v>
      </c>
      <c r="R634">
        <v>0</v>
      </c>
      <c r="S634">
        <v>7</v>
      </c>
      <c r="T634" t="s">
        <v>58</v>
      </c>
      <c r="U634" t="s">
        <v>53</v>
      </c>
      <c r="V634">
        <v>7.82</v>
      </c>
      <c r="W634" t="s">
        <v>52</v>
      </c>
      <c r="X634" t="s">
        <v>53</v>
      </c>
      <c r="Y634" t="s">
        <v>110</v>
      </c>
      <c r="Z634">
        <v>7</v>
      </c>
      <c r="AA634" t="s">
        <v>52</v>
      </c>
      <c r="AB634" t="s">
        <v>53</v>
      </c>
      <c r="AC634" t="s">
        <v>53</v>
      </c>
      <c r="AD634" t="s">
        <v>52</v>
      </c>
      <c r="AE634" t="s">
        <v>53</v>
      </c>
      <c r="AF634" t="s">
        <v>52</v>
      </c>
      <c r="AG634" t="s">
        <v>52</v>
      </c>
      <c r="AH634" t="s">
        <v>53</v>
      </c>
      <c r="AI634" t="s">
        <v>334</v>
      </c>
      <c r="AJ634" t="s">
        <v>53</v>
      </c>
      <c r="AK634" t="s">
        <v>61</v>
      </c>
      <c r="AL634">
        <v>64.95</v>
      </c>
      <c r="AM634">
        <v>493.65</v>
      </c>
      <c r="AN634">
        <v>0</v>
      </c>
      <c r="AO634">
        <v>0</v>
      </c>
      <c r="AP634">
        <v>54.74</v>
      </c>
      <c r="AQ634">
        <v>548.39</v>
      </c>
      <c r="AR634">
        <v>4</v>
      </c>
      <c r="AS634" t="s">
        <v>881</v>
      </c>
      <c r="AT634" t="s">
        <v>52</v>
      </c>
      <c r="AU634">
        <v>37</v>
      </c>
      <c r="AV634">
        <v>4615</v>
      </c>
      <c r="AY634" t="str">
        <f>IF(AND(Table1[[#This Row],[Contract]]="Month-to-Month", Table1[[#This Row],[Tenure in Months]]&lt;6, Table1[[#This Row],[Payment Method]]="Bank Withdrawal"), "High Risk", IF(OR(Table1[[#This Row],[Contract]]="Month-to-Month", Table1[[#This Row],[Tenure in Months]]&lt;12), "Medium Risk", "Low Risk"))</f>
        <v>Medium Risk</v>
      </c>
    </row>
    <row r="635" spans="1:51" x14ac:dyDescent="0.35">
      <c r="A635" t="s">
        <v>1129</v>
      </c>
      <c r="B635" t="s">
        <v>51</v>
      </c>
      <c r="C635">
        <v>67</v>
      </c>
      <c r="D635" t="s">
        <v>52</v>
      </c>
      <c r="E635" t="s">
        <v>53</v>
      </c>
      <c r="F635" t="s">
        <v>53</v>
      </c>
      <c r="G635" t="s">
        <v>53</v>
      </c>
      <c r="H635">
        <v>2</v>
      </c>
      <c r="I635" t="s">
        <v>54</v>
      </c>
      <c r="J635" t="s">
        <v>55</v>
      </c>
      <c r="K635" t="s">
        <v>829</v>
      </c>
      <c r="L635">
        <v>96091</v>
      </c>
      <c r="M635">
        <v>41.081847000000003</v>
      </c>
      <c r="N635">
        <v>-122.70054500000001</v>
      </c>
      <c r="O635">
        <v>734</v>
      </c>
      <c r="P635" t="s">
        <v>57</v>
      </c>
      <c r="Q635" t="s">
        <v>53</v>
      </c>
      <c r="R635">
        <v>4</v>
      </c>
      <c r="S635">
        <v>72</v>
      </c>
      <c r="T635" t="s">
        <v>58</v>
      </c>
      <c r="U635" t="s">
        <v>53</v>
      </c>
      <c r="V635">
        <v>16.82</v>
      </c>
      <c r="W635" t="s">
        <v>52</v>
      </c>
      <c r="X635" t="s">
        <v>53</v>
      </c>
      <c r="Y635" t="s">
        <v>68</v>
      </c>
      <c r="Z635">
        <v>25</v>
      </c>
      <c r="AA635" t="s">
        <v>53</v>
      </c>
      <c r="AB635" t="s">
        <v>52</v>
      </c>
      <c r="AC635" t="s">
        <v>53</v>
      </c>
      <c r="AD635" t="s">
        <v>53</v>
      </c>
      <c r="AE635" t="s">
        <v>53</v>
      </c>
      <c r="AF635" t="s">
        <v>53</v>
      </c>
      <c r="AG635" t="s">
        <v>52</v>
      </c>
      <c r="AH635" t="s">
        <v>52</v>
      </c>
      <c r="AI635" t="s">
        <v>334</v>
      </c>
      <c r="AJ635" t="s">
        <v>53</v>
      </c>
      <c r="AK635" t="s">
        <v>69</v>
      </c>
      <c r="AL635">
        <v>104.1</v>
      </c>
      <c r="AM635">
        <v>7447.7</v>
      </c>
      <c r="AN635">
        <v>0</v>
      </c>
      <c r="AO635">
        <v>40</v>
      </c>
      <c r="AP635">
        <v>1211.04</v>
      </c>
      <c r="AQ635">
        <v>8698.74</v>
      </c>
      <c r="AR635">
        <v>3</v>
      </c>
      <c r="AS635" t="s">
        <v>881</v>
      </c>
      <c r="AT635" t="s">
        <v>52</v>
      </c>
      <c r="AU635">
        <v>54</v>
      </c>
      <c r="AV635">
        <v>5092</v>
      </c>
      <c r="AY635" t="str">
        <f>IF(AND(Table1[[#This Row],[Contract]]="Month-to-Month", Table1[[#This Row],[Tenure in Months]]&lt;6, Table1[[#This Row],[Payment Method]]="Bank Withdrawal"), "High Risk", IF(OR(Table1[[#This Row],[Contract]]="Month-to-Month", Table1[[#This Row],[Tenure in Months]]&lt;12), "Medium Risk", "Low Risk"))</f>
        <v>Low Risk</v>
      </c>
    </row>
    <row r="636" spans="1:51" x14ac:dyDescent="0.35">
      <c r="A636" t="s">
        <v>1130</v>
      </c>
      <c r="B636" t="s">
        <v>66</v>
      </c>
      <c r="C636">
        <v>68</v>
      </c>
      <c r="D636" t="s">
        <v>52</v>
      </c>
      <c r="E636" t="s">
        <v>53</v>
      </c>
      <c r="F636" t="s">
        <v>53</v>
      </c>
      <c r="G636" t="s">
        <v>52</v>
      </c>
      <c r="H636">
        <v>0</v>
      </c>
      <c r="I636" t="s">
        <v>54</v>
      </c>
      <c r="J636" t="s">
        <v>55</v>
      </c>
      <c r="K636" t="s">
        <v>1131</v>
      </c>
      <c r="L636">
        <v>96119</v>
      </c>
      <c r="M636">
        <v>41.042003000000001</v>
      </c>
      <c r="N636">
        <v>-120.506086</v>
      </c>
      <c r="O636">
        <v>85</v>
      </c>
      <c r="P636" t="s">
        <v>57</v>
      </c>
      <c r="Q636" t="s">
        <v>53</v>
      </c>
      <c r="R636">
        <v>8</v>
      </c>
      <c r="S636">
        <v>30</v>
      </c>
      <c r="T636" t="s">
        <v>75</v>
      </c>
      <c r="U636" t="s">
        <v>53</v>
      </c>
      <c r="V636">
        <v>47.75</v>
      </c>
      <c r="W636" t="s">
        <v>53</v>
      </c>
      <c r="X636" t="s">
        <v>53</v>
      </c>
      <c r="Y636" t="s">
        <v>68</v>
      </c>
      <c r="Z636">
        <v>27</v>
      </c>
      <c r="AA636" t="s">
        <v>52</v>
      </c>
      <c r="AB636" t="s">
        <v>53</v>
      </c>
      <c r="AC636" t="s">
        <v>52</v>
      </c>
      <c r="AD636" t="s">
        <v>52</v>
      </c>
      <c r="AE636" t="s">
        <v>53</v>
      </c>
      <c r="AF636" t="s">
        <v>52</v>
      </c>
      <c r="AG636" t="s">
        <v>52</v>
      </c>
      <c r="AH636" t="s">
        <v>53</v>
      </c>
      <c r="AI636" t="s">
        <v>334</v>
      </c>
      <c r="AJ636" t="s">
        <v>53</v>
      </c>
      <c r="AK636" t="s">
        <v>61</v>
      </c>
      <c r="AL636">
        <v>90.05</v>
      </c>
      <c r="AM636">
        <v>2627.2</v>
      </c>
      <c r="AN636">
        <v>0</v>
      </c>
      <c r="AO636">
        <v>0</v>
      </c>
      <c r="AP636">
        <v>1432.5</v>
      </c>
      <c r="AQ636">
        <v>4059.7</v>
      </c>
      <c r="AR636">
        <v>5</v>
      </c>
      <c r="AS636" t="s">
        <v>881</v>
      </c>
      <c r="AT636" t="s">
        <v>52</v>
      </c>
      <c r="AU636">
        <v>39</v>
      </c>
      <c r="AV636">
        <v>3792</v>
      </c>
      <c r="AY636" t="str">
        <f>IF(AND(Table1[[#This Row],[Contract]]="Month-to-Month", Table1[[#This Row],[Tenure in Months]]&lt;6, Table1[[#This Row],[Payment Method]]="Bank Withdrawal"), "High Risk", IF(OR(Table1[[#This Row],[Contract]]="Month-to-Month", Table1[[#This Row],[Tenure in Months]]&lt;12), "Medium Risk", "Low Risk"))</f>
        <v>Low Risk</v>
      </c>
    </row>
    <row r="637" spans="1:51" x14ac:dyDescent="0.35">
      <c r="A637" t="s">
        <v>1132</v>
      </c>
      <c r="B637" t="s">
        <v>51</v>
      </c>
      <c r="C637">
        <v>79</v>
      </c>
      <c r="D637" t="s">
        <v>52</v>
      </c>
      <c r="E637" t="s">
        <v>53</v>
      </c>
      <c r="F637" t="s">
        <v>53</v>
      </c>
      <c r="G637" t="s">
        <v>52</v>
      </c>
      <c r="H637">
        <v>0</v>
      </c>
      <c r="I637" t="s">
        <v>54</v>
      </c>
      <c r="J637" t="s">
        <v>55</v>
      </c>
      <c r="K637" t="s">
        <v>1133</v>
      </c>
      <c r="L637">
        <v>96121</v>
      </c>
      <c r="M637">
        <v>40.181279000000004</v>
      </c>
      <c r="N637">
        <v>-120.392967</v>
      </c>
      <c r="O637">
        <v>481</v>
      </c>
      <c r="P637" t="s">
        <v>57</v>
      </c>
      <c r="Q637" t="s">
        <v>53</v>
      </c>
      <c r="R637">
        <v>7</v>
      </c>
      <c r="S637">
        <v>38</v>
      </c>
      <c r="T637" t="s">
        <v>75</v>
      </c>
      <c r="U637" t="s">
        <v>53</v>
      </c>
      <c r="V637">
        <v>4.75</v>
      </c>
      <c r="W637" t="s">
        <v>53</v>
      </c>
      <c r="X637" t="s">
        <v>53</v>
      </c>
      <c r="Y637" t="s">
        <v>68</v>
      </c>
      <c r="Z637">
        <v>24</v>
      </c>
      <c r="AA637" t="s">
        <v>52</v>
      </c>
      <c r="AB637" t="s">
        <v>53</v>
      </c>
      <c r="AC637" t="s">
        <v>53</v>
      </c>
      <c r="AD637" t="s">
        <v>52</v>
      </c>
      <c r="AE637" t="s">
        <v>53</v>
      </c>
      <c r="AF637" t="s">
        <v>53</v>
      </c>
      <c r="AG637" t="s">
        <v>52</v>
      </c>
      <c r="AH637" t="s">
        <v>53</v>
      </c>
      <c r="AI637" t="s">
        <v>334</v>
      </c>
      <c r="AJ637" t="s">
        <v>53</v>
      </c>
      <c r="AK637" t="s">
        <v>61</v>
      </c>
      <c r="AL637">
        <v>102.6</v>
      </c>
      <c r="AM637">
        <v>4009.2</v>
      </c>
      <c r="AN637">
        <v>45.81</v>
      </c>
      <c r="AO637">
        <v>0</v>
      </c>
      <c r="AP637">
        <v>180.5</v>
      </c>
      <c r="AQ637">
        <v>4143.8899999999903</v>
      </c>
      <c r="AR637">
        <v>4</v>
      </c>
      <c r="AS637" t="s">
        <v>881</v>
      </c>
      <c r="AT637" t="s">
        <v>52</v>
      </c>
      <c r="AU637">
        <v>40</v>
      </c>
      <c r="AV637">
        <v>5469</v>
      </c>
      <c r="AY637" t="str">
        <f>IF(AND(Table1[[#This Row],[Contract]]="Month-to-Month", Table1[[#This Row],[Tenure in Months]]&lt;6, Table1[[#This Row],[Payment Method]]="Bank Withdrawal"), "High Risk", IF(OR(Table1[[#This Row],[Contract]]="Month-to-Month", Table1[[#This Row],[Tenure in Months]]&lt;12), "Medium Risk", "Low Risk"))</f>
        <v>Low Risk</v>
      </c>
    </row>
    <row r="638" spans="1:51" x14ac:dyDescent="0.35">
      <c r="A638" t="s">
        <v>1134</v>
      </c>
      <c r="B638" t="s">
        <v>51</v>
      </c>
      <c r="C638">
        <v>71</v>
      </c>
      <c r="D638" t="s">
        <v>52</v>
      </c>
      <c r="E638" t="s">
        <v>53</v>
      </c>
      <c r="F638" t="s">
        <v>53</v>
      </c>
      <c r="G638" t="s">
        <v>53</v>
      </c>
      <c r="H638">
        <v>1</v>
      </c>
      <c r="I638" t="s">
        <v>54</v>
      </c>
      <c r="J638" t="s">
        <v>55</v>
      </c>
      <c r="K638" t="s">
        <v>1135</v>
      </c>
      <c r="L638">
        <v>96146</v>
      </c>
      <c r="M638">
        <v>39.191797000000001</v>
      </c>
      <c r="N638">
        <v>-120.212401</v>
      </c>
      <c r="O638">
        <v>942</v>
      </c>
      <c r="P638" t="s">
        <v>57</v>
      </c>
      <c r="Q638" t="s">
        <v>53</v>
      </c>
      <c r="R638">
        <v>10</v>
      </c>
      <c r="S638">
        <v>60</v>
      </c>
      <c r="T638" t="s">
        <v>58</v>
      </c>
      <c r="U638" t="s">
        <v>53</v>
      </c>
      <c r="V638">
        <v>18.23</v>
      </c>
      <c r="W638" t="s">
        <v>53</v>
      </c>
      <c r="X638" t="s">
        <v>53</v>
      </c>
      <c r="Y638" t="s">
        <v>68</v>
      </c>
      <c r="Z638">
        <v>11</v>
      </c>
      <c r="AA638" t="s">
        <v>53</v>
      </c>
      <c r="AB638" t="s">
        <v>52</v>
      </c>
      <c r="AC638" t="s">
        <v>52</v>
      </c>
      <c r="AD638" t="s">
        <v>52</v>
      </c>
      <c r="AE638" t="s">
        <v>52</v>
      </c>
      <c r="AF638" t="s">
        <v>52</v>
      </c>
      <c r="AG638" t="s">
        <v>52</v>
      </c>
      <c r="AH638" t="s">
        <v>53</v>
      </c>
      <c r="AI638" t="s">
        <v>334</v>
      </c>
      <c r="AJ638" t="s">
        <v>53</v>
      </c>
      <c r="AK638" t="s">
        <v>61</v>
      </c>
      <c r="AL638">
        <v>80.95</v>
      </c>
      <c r="AM638">
        <v>4859.1000000000004</v>
      </c>
      <c r="AN638">
        <v>49.53</v>
      </c>
      <c r="AO638">
        <v>0</v>
      </c>
      <c r="AP638">
        <v>1093.8</v>
      </c>
      <c r="AQ638">
        <v>5903.37</v>
      </c>
      <c r="AR638">
        <v>4</v>
      </c>
      <c r="AS638" t="s">
        <v>881</v>
      </c>
      <c r="AT638" t="s">
        <v>52</v>
      </c>
      <c r="AU638">
        <v>71</v>
      </c>
      <c r="AV638">
        <v>6214</v>
      </c>
      <c r="AY638" t="str">
        <f>IF(AND(Table1[[#This Row],[Contract]]="Month-to-Month", Table1[[#This Row],[Tenure in Months]]&lt;6, Table1[[#This Row],[Payment Method]]="Bank Withdrawal"), "High Risk", IF(OR(Table1[[#This Row],[Contract]]="Month-to-Month", Table1[[#This Row],[Tenure in Months]]&lt;12), "Medium Risk", "Low Risk"))</f>
        <v>Low Risk</v>
      </c>
    </row>
    <row r="639" spans="1:51" x14ac:dyDescent="0.35">
      <c r="A639" t="s">
        <v>1136</v>
      </c>
      <c r="B639" t="s">
        <v>66</v>
      </c>
      <c r="C639">
        <v>69</v>
      </c>
      <c r="D639" t="s">
        <v>52</v>
      </c>
      <c r="E639" t="s">
        <v>53</v>
      </c>
      <c r="F639" t="s">
        <v>53</v>
      </c>
      <c r="G639" t="s">
        <v>52</v>
      </c>
      <c r="H639">
        <v>0</v>
      </c>
      <c r="I639" t="s">
        <v>54</v>
      </c>
      <c r="J639" t="s">
        <v>55</v>
      </c>
      <c r="K639" t="s">
        <v>56</v>
      </c>
      <c r="L639">
        <v>90011</v>
      </c>
      <c r="M639">
        <v>34.007089999999998</v>
      </c>
      <c r="N639">
        <v>-118.258681</v>
      </c>
      <c r="O639">
        <v>101215</v>
      </c>
      <c r="P639" t="s">
        <v>57</v>
      </c>
      <c r="Q639" t="s">
        <v>53</v>
      </c>
      <c r="R639">
        <v>4</v>
      </c>
      <c r="S639">
        <v>65</v>
      </c>
      <c r="T639" t="s">
        <v>58</v>
      </c>
      <c r="U639" t="s">
        <v>53</v>
      </c>
      <c r="V639">
        <v>48.53</v>
      </c>
      <c r="W639" t="s">
        <v>53</v>
      </c>
      <c r="X639" t="s">
        <v>53</v>
      </c>
      <c r="Y639" t="s">
        <v>68</v>
      </c>
      <c r="Z639">
        <v>9</v>
      </c>
      <c r="AA639" t="s">
        <v>52</v>
      </c>
      <c r="AB639" t="s">
        <v>53</v>
      </c>
      <c r="AC639" t="s">
        <v>53</v>
      </c>
      <c r="AD639" t="s">
        <v>52</v>
      </c>
      <c r="AE639" t="s">
        <v>53</v>
      </c>
      <c r="AF639" t="s">
        <v>53</v>
      </c>
      <c r="AG639" t="s">
        <v>52</v>
      </c>
      <c r="AH639" t="s">
        <v>53</v>
      </c>
      <c r="AI639" t="s">
        <v>334</v>
      </c>
      <c r="AJ639" t="s">
        <v>53</v>
      </c>
      <c r="AK639" t="s">
        <v>61</v>
      </c>
      <c r="AL639">
        <v>108.8</v>
      </c>
      <c r="AM639">
        <v>7082.45</v>
      </c>
      <c r="AN639">
        <v>21.52</v>
      </c>
      <c r="AO639">
        <v>0</v>
      </c>
      <c r="AP639">
        <v>3154.45</v>
      </c>
      <c r="AQ639">
        <v>10215.379999999999</v>
      </c>
      <c r="AR639">
        <v>5</v>
      </c>
      <c r="AS639" t="s">
        <v>881</v>
      </c>
      <c r="AT639" t="s">
        <v>52</v>
      </c>
      <c r="AU639">
        <v>64</v>
      </c>
      <c r="AV639">
        <v>5225</v>
      </c>
      <c r="AY639" t="str">
        <f>IF(AND(Table1[[#This Row],[Contract]]="Month-to-Month", Table1[[#This Row],[Tenure in Months]]&lt;6, Table1[[#This Row],[Payment Method]]="Bank Withdrawal"), "High Risk", IF(OR(Table1[[#This Row],[Contract]]="Month-to-Month", Table1[[#This Row],[Tenure in Months]]&lt;12), "Medium Risk", "Low Risk"))</f>
        <v>Low Risk</v>
      </c>
    </row>
    <row r="640" spans="1:51" x14ac:dyDescent="0.35">
      <c r="A640" t="s">
        <v>1137</v>
      </c>
      <c r="B640" t="s">
        <v>66</v>
      </c>
      <c r="C640">
        <v>70</v>
      </c>
      <c r="D640" t="s">
        <v>52</v>
      </c>
      <c r="E640" t="s">
        <v>53</v>
      </c>
      <c r="F640" t="s">
        <v>53</v>
      </c>
      <c r="G640" t="s">
        <v>52</v>
      </c>
      <c r="H640">
        <v>0</v>
      </c>
      <c r="I640" t="s">
        <v>54</v>
      </c>
      <c r="J640" t="s">
        <v>55</v>
      </c>
      <c r="K640" t="s">
        <v>56</v>
      </c>
      <c r="L640">
        <v>90028</v>
      </c>
      <c r="M640">
        <v>34.099868999999998</v>
      </c>
      <c r="N640">
        <v>-118.326843</v>
      </c>
      <c r="O640">
        <v>30568</v>
      </c>
      <c r="P640" t="s">
        <v>57</v>
      </c>
      <c r="Q640" t="s">
        <v>53</v>
      </c>
      <c r="R640">
        <v>3</v>
      </c>
      <c r="S640">
        <v>67</v>
      </c>
      <c r="T640" t="s">
        <v>58</v>
      </c>
      <c r="U640" t="s">
        <v>53</v>
      </c>
      <c r="V640">
        <v>2.67</v>
      </c>
      <c r="W640" t="s">
        <v>53</v>
      </c>
      <c r="X640" t="s">
        <v>53</v>
      </c>
      <c r="Y640" t="s">
        <v>68</v>
      </c>
      <c r="Z640">
        <v>25</v>
      </c>
      <c r="AA640" t="s">
        <v>53</v>
      </c>
      <c r="AB640" t="s">
        <v>53</v>
      </c>
      <c r="AC640" t="s">
        <v>53</v>
      </c>
      <c r="AD640" t="s">
        <v>53</v>
      </c>
      <c r="AE640" t="s">
        <v>52</v>
      </c>
      <c r="AF640" t="s">
        <v>53</v>
      </c>
      <c r="AG640" t="s">
        <v>52</v>
      </c>
      <c r="AH640" t="s">
        <v>53</v>
      </c>
      <c r="AI640" t="s">
        <v>124</v>
      </c>
      <c r="AJ640" t="s">
        <v>53</v>
      </c>
      <c r="AK640" t="s">
        <v>69</v>
      </c>
      <c r="AL640">
        <v>105.4</v>
      </c>
      <c r="AM640">
        <v>7035.6</v>
      </c>
      <c r="AN640">
        <v>0</v>
      </c>
      <c r="AO640">
        <v>0</v>
      </c>
      <c r="AP640">
        <v>178.89</v>
      </c>
      <c r="AQ640">
        <v>7214.49</v>
      </c>
      <c r="AR640">
        <v>4</v>
      </c>
      <c r="AS640" t="s">
        <v>881</v>
      </c>
      <c r="AT640" t="s">
        <v>52</v>
      </c>
      <c r="AU640">
        <v>64</v>
      </c>
      <c r="AV640">
        <v>5703</v>
      </c>
      <c r="AY640" t="str">
        <f>IF(AND(Table1[[#This Row],[Contract]]="Month-to-Month", Table1[[#This Row],[Tenure in Months]]&lt;6, Table1[[#This Row],[Payment Method]]="Bank Withdrawal"), "High Risk", IF(OR(Table1[[#This Row],[Contract]]="Month-to-Month", Table1[[#This Row],[Tenure in Months]]&lt;12), "Medium Risk", "Low Risk"))</f>
        <v>Low Risk</v>
      </c>
    </row>
    <row r="641" spans="1:51" x14ac:dyDescent="0.35">
      <c r="A641" t="s">
        <v>1138</v>
      </c>
      <c r="B641" t="s">
        <v>51</v>
      </c>
      <c r="C641">
        <v>72</v>
      </c>
      <c r="D641" t="s">
        <v>52</v>
      </c>
      <c r="E641" t="s">
        <v>53</v>
      </c>
      <c r="F641" t="s">
        <v>52</v>
      </c>
      <c r="G641" t="s">
        <v>53</v>
      </c>
      <c r="H641">
        <v>1</v>
      </c>
      <c r="I641" t="s">
        <v>54</v>
      </c>
      <c r="J641" t="s">
        <v>55</v>
      </c>
      <c r="K641" t="s">
        <v>56</v>
      </c>
      <c r="L641">
        <v>90029</v>
      </c>
      <c r="M641">
        <v>34.089953000000001</v>
      </c>
      <c r="N641">
        <v>-118.29482400000001</v>
      </c>
      <c r="O641">
        <v>41713</v>
      </c>
      <c r="P641" t="s">
        <v>57</v>
      </c>
      <c r="Q641" t="s">
        <v>52</v>
      </c>
      <c r="R641">
        <v>0</v>
      </c>
      <c r="S641">
        <v>7</v>
      </c>
      <c r="T641" t="s">
        <v>58</v>
      </c>
      <c r="U641" t="s">
        <v>53</v>
      </c>
      <c r="V641">
        <v>41.14</v>
      </c>
      <c r="W641" t="s">
        <v>52</v>
      </c>
      <c r="X641" t="s">
        <v>53</v>
      </c>
      <c r="Y641" t="s">
        <v>59</v>
      </c>
      <c r="Z641">
        <v>17</v>
      </c>
      <c r="AA641" t="s">
        <v>52</v>
      </c>
      <c r="AB641" t="s">
        <v>52</v>
      </c>
      <c r="AC641" t="s">
        <v>52</v>
      </c>
      <c r="AD641" t="s">
        <v>52</v>
      </c>
      <c r="AE641" t="s">
        <v>52</v>
      </c>
      <c r="AF641" t="s">
        <v>52</v>
      </c>
      <c r="AG641" t="s">
        <v>52</v>
      </c>
      <c r="AH641" t="s">
        <v>53</v>
      </c>
      <c r="AI641" t="s">
        <v>334</v>
      </c>
      <c r="AJ641" t="s">
        <v>53</v>
      </c>
      <c r="AK641" t="s">
        <v>69</v>
      </c>
      <c r="AL641">
        <v>45.75</v>
      </c>
      <c r="AM641">
        <v>344.2</v>
      </c>
      <c r="AN641">
        <v>29</v>
      </c>
      <c r="AO641">
        <v>0</v>
      </c>
      <c r="AP641">
        <v>287.98</v>
      </c>
      <c r="AQ641">
        <v>603.17999999999995</v>
      </c>
      <c r="AR641">
        <v>4</v>
      </c>
      <c r="AS641" t="s">
        <v>881</v>
      </c>
      <c r="AT641" t="s">
        <v>52</v>
      </c>
      <c r="AU641">
        <v>57</v>
      </c>
      <c r="AV641">
        <v>3779</v>
      </c>
      <c r="AY641" t="str">
        <f>IF(AND(Table1[[#This Row],[Contract]]="Month-to-Month", Table1[[#This Row],[Tenure in Months]]&lt;6, Table1[[#This Row],[Payment Method]]="Bank Withdrawal"), "High Risk", IF(OR(Table1[[#This Row],[Contract]]="Month-to-Month", Table1[[#This Row],[Tenure in Months]]&lt;12), "Medium Risk", "Low Risk"))</f>
        <v>Medium Risk</v>
      </c>
    </row>
    <row r="642" spans="1:51" x14ac:dyDescent="0.35">
      <c r="A642" t="s">
        <v>1139</v>
      </c>
      <c r="B642" t="s">
        <v>51</v>
      </c>
      <c r="C642">
        <v>71</v>
      </c>
      <c r="D642" t="s">
        <v>52</v>
      </c>
      <c r="E642" t="s">
        <v>53</v>
      </c>
      <c r="F642" t="s">
        <v>53</v>
      </c>
      <c r="G642" t="s">
        <v>52</v>
      </c>
      <c r="H642">
        <v>0</v>
      </c>
      <c r="I642" t="s">
        <v>54</v>
      </c>
      <c r="J642" t="s">
        <v>55</v>
      </c>
      <c r="K642" t="s">
        <v>56</v>
      </c>
      <c r="L642">
        <v>90036</v>
      </c>
      <c r="M642">
        <v>34.070290999999997</v>
      </c>
      <c r="N642">
        <v>-118.349191</v>
      </c>
      <c r="O642">
        <v>32901</v>
      </c>
      <c r="P642" t="s">
        <v>57</v>
      </c>
      <c r="Q642" t="s">
        <v>52</v>
      </c>
      <c r="R642">
        <v>0</v>
      </c>
      <c r="S642">
        <v>27</v>
      </c>
      <c r="T642" t="s">
        <v>75</v>
      </c>
      <c r="U642" t="s">
        <v>53</v>
      </c>
      <c r="V642">
        <v>30.49</v>
      </c>
      <c r="W642" t="s">
        <v>52</v>
      </c>
      <c r="X642" t="s">
        <v>53</v>
      </c>
      <c r="Y642" t="s">
        <v>68</v>
      </c>
      <c r="Z642">
        <v>16</v>
      </c>
      <c r="AA642" t="s">
        <v>52</v>
      </c>
      <c r="AB642" t="s">
        <v>52</v>
      </c>
      <c r="AC642" t="s">
        <v>52</v>
      </c>
      <c r="AD642" t="s">
        <v>52</v>
      </c>
      <c r="AE642" t="s">
        <v>52</v>
      </c>
      <c r="AF642" t="s">
        <v>52</v>
      </c>
      <c r="AG642" t="s">
        <v>52</v>
      </c>
      <c r="AH642" t="s">
        <v>53</v>
      </c>
      <c r="AI642" t="s">
        <v>334</v>
      </c>
      <c r="AJ642" t="s">
        <v>53</v>
      </c>
      <c r="AK642" t="s">
        <v>61</v>
      </c>
      <c r="AL642">
        <v>70.55</v>
      </c>
      <c r="AM642">
        <v>1943.9</v>
      </c>
      <c r="AN642">
        <v>29.99</v>
      </c>
      <c r="AO642">
        <v>0</v>
      </c>
      <c r="AP642">
        <v>823.229999999999</v>
      </c>
      <c r="AQ642">
        <v>2737.14</v>
      </c>
      <c r="AR642">
        <v>3</v>
      </c>
      <c r="AS642" t="s">
        <v>881</v>
      </c>
      <c r="AT642" t="s">
        <v>52</v>
      </c>
      <c r="AU642">
        <v>65</v>
      </c>
      <c r="AV642">
        <v>2534</v>
      </c>
      <c r="AY642" t="str">
        <f>IF(AND(Table1[[#This Row],[Contract]]="Month-to-Month", Table1[[#This Row],[Tenure in Months]]&lt;6, Table1[[#This Row],[Payment Method]]="Bank Withdrawal"), "High Risk", IF(OR(Table1[[#This Row],[Contract]]="Month-to-Month", Table1[[#This Row],[Tenure in Months]]&lt;12), "Medium Risk", "Low Risk"))</f>
        <v>Low Risk</v>
      </c>
    </row>
    <row r="643" spans="1:51" x14ac:dyDescent="0.35">
      <c r="A643" t="s">
        <v>1140</v>
      </c>
      <c r="B643" t="s">
        <v>66</v>
      </c>
      <c r="C643">
        <v>68</v>
      </c>
      <c r="D643" t="s">
        <v>52</v>
      </c>
      <c r="E643" t="s">
        <v>53</v>
      </c>
      <c r="F643" t="s">
        <v>53</v>
      </c>
      <c r="G643" t="s">
        <v>52</v>
      </c>
      <c r="H643">
        <v>0</v>
      </c>
      <c r="I643" t="s">
        <v>54</v>
      </c>
      <c r="J643" t="s">
        <v>55</v>
      </c>
      <c r="K643" t="s">
        <v>56</v>
      </c>
      <c r="L643">
        <v>90063</v>
      </c>
      <c r="M643">
        <v>34.044271000000002</v>
      </c>
      <c r="N643">
        <v>-118.185237</v>
      </c>
      <c r="O643">
        <v>55668</v>
      </c>
      <c r="P643" t="s">
        <v>57</v>
      </c>
      <c r="Q643" t="s">
        <v>53</v>
      </c>
      <c r="R643">
        <v>4</v>
      </c>
      <c r="S643">
        <v>55</v>
      </c>
      <c r="T643" t="s">
        <v>58</v>
      </c>
      <c r="U643" t="s">
        <v>53</v>
      </c>
      <c r="V643">
        <v>22.74</v>
      </c>
      <c r="W643" t="s">
        <v>53</v>
      </c>
      <c r="X643" t="s">
        <v>53</v>
      </c>
      <c r="Y643" t="s">
        <v>68</v>
      </c>
      <c r="Z643">
        <v>21</v>
      </c>
      <c r="AA643" t="s">
        <v>52</v>
      </c>
      <c r="AB643" t="s">
        <v>53</v>
      </c>
      <c r="AC643" t="s">
        <v>53</v>
      </c>
      <c r="AD643" t="s">
        <v>53</v>
      </c>
      <c r="AE643" t="s">
        <v>52</v>
      </c>
      <c r="AF643" t="s">
        <v>52</v>
      </c>
      <c r="AG643" t="s">
        <v>52</v>
      </c>
      <c r="AH643" t="s">
        <v>53</v>
      </c>
      <c r="AI643" t="s">
        <v>334</v>
      </c>
      <c r="AJ643" t="s">
        <v>52</v>
      </c>
      <c r="AK643" t="s">
        <v>61</v>
      </c>
      <c r="AL643">
        <v>90.45</v>
      </c>
      <c r="AM643">
        <v>5044.8</v>
      </c>
      <c r="AN643">
        <v>12.48</v>
      </c>
      <c r="AO643">
        <v>0</v>
      </c>
      <c r="AP643">
        <v>1250.69999999999</v>
      </c>
      <c r="AQ643">
        <v>6283.02</v>
      </c>
      <c r="AR643">
        <v>4</v>
      </c>
      <c r="AS643" t="s">
        <v>881</v>
      </c>
      <c r="AT643" t="s">
        <v>52</v>
      </c>
      <c r="AU643">
        <v>42</v>
      </c>
      <c r="AV643">
        <v>5140</v>
      </c>
      <c r="AY643" t="str">
        <f>IF(AND(Table1[[#This Row],[Contract]]="Month-to-Month", Table1[[#This Row],[Tenure in Months]]&lt;6, Table1[[#This Row],[Payment Method]]="Bank Withdrawal"), "High Risk", IF(OR(Table1[[#This Row],[Contract]]="Month-to-Month", Table1[[#This Row],[Tenure in Months]]&lt;12), "Medium Risk", "Low Risk"))</f>
        <v>Low Risk</v>
      </c>
    </row>
    <row r="644" spans="1:51" x14ac:dyDescent="0.35">
      <c r="A644" t="s">
        <v>1141</v>
      </c>
      <c r="B644" t="s">
        <v>66</v>
      </c>
      <c r="C644">
        <v>74</v>
      </c>
      <c r="D644" t="s">
        <v>52</v>
      </c>
      <c r="E644" t="s">
        <v>53</v>
      </c>
      <c r="F644" t="s">
        <v>52</v>
      </c>
      <c r="G644" t="s">
        <v>52</v>
      </c>
      <c r="H644">
        <v>0</v>
      </c>
      <c r="I644" t="s">
        <v>54</v>
      </c>
      <c r="J644" t="s">
        <v>55</v>
      </c>
      <c r="K644" t="s">
        <v>56</v>
      </c>
      <c r="L644">
        <v>90065</v>
      </c>
      <c r="M644">
        <v>34.108832999999997</v>
      </c>
      <c r="N644">
        <v>-118.229715</v>
      </c>
      <c r="O644">
        <v>47534</v>
      </c>
      <c r="P644" t="s">
        <v>57</v>
      </c>
      <c r="Q644" t="s">
        <v>52</v>
      </c>
      <c r="R644">
        <v>0</v>
      </c>
      <c r="S644">
        <v>3</v>
      </c>
      <c r="T644" t="s">
        <v>58</v>
      </c>
      <c r="U644" t="s">
        <v>53</v>
      </c>
      <c r="V644">
        <v>46.65</v>
      </c>
      <c r="W644" t="s">
        <v>52</v>
      </c>
      <c r="X644" t="s">
        <v>53</v>
      </c>
      <c r="Y644" t="s">
        <v>68</v>
      </c>
      <c r="Z644">
        <v>25</v>
      </c>
      <c r="AA644" t="s">
        <v>52</v>
      </c>
      <c r="AB644" t="s">
        <v>52</v>
      </c>
      <c r="AC644" t="s">
        <v>53</v>
      </c>
      <c r="AD644" t="s">
        <v>52</v>
      </c>
      <c r="AE644" t="s">
        <v>52</v>
      </c>
      <c r="AF644" t="s">
        <v>52</v>
      </c>
      <c r="AG644" t="s">
        <v>52</v>
      </c>
      <c r="AH644" t="s">
        <v>53</v>
      </c>
      <c r="AI644" t="s">
        <v>334</v>
      </c>
      <c r="AJ644" t="s">
        <v>52</v>
      </c>
      <c r="AK644" t="s">
        <v>61</v>
      </c>
      <c r="AL644">
        <v>73.849999999999994</v>
      </c>
      <c r="AM644">
        <v>196.4</v>
      </c>
      <c r="AN644">
        <v>0</v>
      </c>
      <c r="AO644">
        <v>0</v>
      </c>
      <c r="AP644">
        <v>139.94999999999999</v>
      </c>
      <c r="AQ644">
        <v>336.35</v>
      </c>
      <c r="AR644">
        <v>4</v>
      </c>
      <c r="AS644" t="s">
        <v>883</v>
      </c>
      <c r="AT644" t="s">
        <v>52</v>
      </c>
      <c r="AU644">
        <v>74</v>
      </c>
      <c r="AV644">
        <v>2868</v>
      </c>
      <c r="AY644" t="str">
        <f>IF(AND(Table1[[#This Row],[Contract]]="Month-to-Month", Table1[[#This Row],[Tenure in Months]]&lt;6, Table1[[#This Row],[Payment Method]]="Bank Withdrawal"), "High Risk", IF(OR(Table1[[#This Row],[Contract]]="Month-to-Month", Table1[[#This Row],[Tenure in Months]]&lt;12), "Medium Risk", "Low Risk"))</f>
        <v>Medium Risk</v>
      </c>
    </row>
    <row r="645" spans="1:51" x14ac:dyDescent="0.35">
      <c r="A645" t="s">
        <v>1142</v>
      </c>
      <c r="B645" t="s">
        <v>51</v>
      </c>
      <c r="C645">
        <v>69</v>
      </c>
      <c r="D645" t="s">
        <v>52</v>
      </c>
      <c r="E645" t="s">
        <v>53</v>
      </c>
      <c r="F645" t="s">
        <v>52</v>
      </c>
      <c r="G645" t="s">
        <v>52</v>
      </c>
      <c r="H645">
        <v>0</v>
      </c>
      <c r="I645" t="s">
        <v>54</v>
      </c>
      <c r="J645" t="s">
        <v>55</v>
      </c>
      <c r="K645" t="s">
        <v>56</v>
      </c>
      <c r="L645">
        <v>90067</v>
      </c>
      <c r="M645">
        <v>34.057496</v>
      </c>
      <c r="N645">
        <v>-118.41395900000001</v>
      </c>
      <c r="O645">
        <v>2527</v>
      </c>
      <c r="P645" t="s">
        <v>57</v>
      </c>
      <c r="Q645" t="s">
        <v>52</v>
      </c>
      <c r="R645">
        <v>0</v>
      </c>
      <c r="S645">
        <v>30</v>
      </c>
      <c r="T645" t="s">
        <v>58</v>
      </c>
      <c r="U645" t="s">
        <v>53</v>
      </c>
      <c r="V645">
        <v>19.920000000000002</v>
      </c>
      <c r="W645" t="s">
        <v>53</v>
      </c>
      <c r="X645" t="s">
        <v>53</v>
      </c>
      <c r="Y645" t="s">
        <v>59</v>
      </c>
      <c r="Z645">
        <v>30</v>
      </c>
      <c r="AA645" t="s">
        <v>52</v>
      </c>
      <c r="AB645" t="s">
        <v>52</v>
      </c>
      <c r="AC645" t="s">
        <v>53</v>
      </c>
      <c r="AD645" t="s">
        <v>53</v>
      </c>
      <c r="AE645" t="s">
        <v>53</v>
      </c>
      <c r="AF645" t="s">
        <v>52</v>
      </c>
      <c r="AG645" t="s">
        <v>52</v>
      </c>
      <c r="AH645" t="s">
        <v>53</v>
      </c>
      <c r="AI645" t="s">
        <v>334</v>
      </c>
      <c r="AJ645" t="s">
        <v>53</v>
      </c>
      <c r="AK645" t="s">
        <v>69</v>
      </c>
      <c r="AL645">
        <v>69.099999999999994</v>
      </c>
      <c r="AM645">
        <v>2093.9</v>
      </c>
      <c r="AN645">
        <v>21.08</v>
      </c>
      <c r="AO645">
        <v>0</v>
      </c>
      <c r="AP645">
        <v>597.6</v>
      </c>
      <c r="AQ645">
        <v>2670.42</v>
      </c>
      <c r="AR645">
        <v>3</v>
      </c>
      <c r="AS645" t="s">
        <v>881</v>
      </c>
      <c r="AT645" t="s">
        <v>52</v>
      </c>
      <c r="AU645">
        <v>75</v>
      </c>
      <c r="AV645">
        <v>3415</v>
      </c>
      <c r="AY645" t="str">
        <f>IF(AND(Table1[[#This Row],[Contract]]="Month-to-Month", Table1[[#This Row],[Tenure in Months]]&lt;6, Table1[[#This Row],[Payment Method]]="Bank Withdrawal"), "High Risk", IF(OR(Table1[[#This Row],[Contract]]="Month-to-Month", Table1[[#This Row],[Tenure in Months]]&lt;12), "Medium Risk", "Low Risk"))</f>
        <v>Low Risk</v>
      </c>
    </row>
    <row r="646" spans="1:51" x14ac:dyDescent="0.35">
      <c r="A646" t="s">
        <v>1143</v>
      </c>
      <c r="B646" t="s">
        <v>66</v>
      </c>
      <c r="C646">
        <v>76</v>
      </c>
      <c r="D646" t="s">
        <v>52</v>
      </c>
      <c r="E646" t="s">
        <v>53</v>
      </c>
      <c r="F646" t="s">
        <v>52</v>
      </c>
      <c r="G646" t="s">
        <v>52</v>
      </c>
      <c r="H646">
        <v>0</v>
      </c>
      <c r="I646" t="s">
        <v>54</v>
      </c>
      <c r="J646" t="s">
        <v>55</v>
      </c>
      <c r="K646" t="s">
        <v>1144</v>
      </c>
      <c r="L646">
        <v>90222</v>
      </c>
      <c r="M646">
        <v>33.912246000000003</v>
      </c>
      <c r="N646">
        <v>-118.236773</v>
      </c>
      <c r="O646">
        <v>29825</v>
      </c>
      <c r="P646" t="s">
        <v>57</v>
      </c>
      <c r="Q646" t="s">
        <v>52</v>
      </c>
      <c r="R646">
        <v>0</v>
      </c>
      <c r="S646">
        <v>2</v>
      </c>
      <c r="T646" t="s">
        <v>58</v>
      </c>
      <c r="U646" t="s">
        <v>53</v>
      </c>
      <c r="V646">
        <v>32.979999999999997</v>
      </c>
      <c r="W646" t="s">
        <v>52</v>
      </c>
      <c r="X646" t="s">
        <v>53</v>
      </c>
      <c r="Y646" t="s">
        <v>68</v>
      </c>
      <c r="Z646">
        <v>14</v>
      </c>
      <c r="AA646" t="s">
        <v>52</v>
      </c>
      <c r="AB646" t="s">
        <v>53</v>
      </c>
      <c r="AC646" t="s">
        <v>52</v>
      </c>
      <c r="AD646" t="s">
        <v>52</v>
      </c>
      <c r="AE646" t="s">
        <v>53</v>
      </c>
      <c r="AF646" t="s">
        <v>52</v>
      </c>
      <c r="AG646" t="s">
        <v>52</v>
      </c>
      <c r="AH646" t="s">
        <v>53</v>
      </c>
      <c r="AI646" t="s">
        <v>334</v>
      </c>
      <c r="AJ646" t="s">
        <v>53</v>
      </c>
      <c r="AK646" t="s">
        <v>61</v>
      </c>
      <c r="AL646">
        <v>83.8</v>
      </c>
      <c r="AM646">
        <v>163.69999999999999</v>
      </c>
      <c r="AN646">
        <v>0</v>
      </c>
      <c r="AO646">
        <v>0</v>
      </c>
      <c r="AP646">
        <v>65.959999999999994</v>
      </c>
      <c r="AQ646">
        <v>229.659999999999</v>
      </c>
      <c r="AR646">
        <v>3</v>
      </c>
      <c r="AS646" t="s">
        <v>883</v>
      </c>
      <c r="AT646" t="s">
        <v>52</v>
      </c>
      <c r="AU646">
        <v>53</v>
      </c>
      <c r="AV646">
        <v>2885</v>
      </c>
      <c r="AY646" t="str">
        <f>IF(AND(Table1[[#This Row],[Contract]]="Month-to-Month", Table1[[#This Row],[Tenure in Months]]&lt;6, Table1[[#This Row],[Payment Method]]="Bank Withdrawal"), "High Risk", IF(OR(Table1[[#This Row],[Contract]]="Month-to-Month", Table1[[#This Row],[Tenure in Months]]&lt;12), "Medium Risk", "Low Risk"))</f>
        <v>Medium Risk</v>
      </c>
    </row>
    <row r="647" spans="1:51" x14ac:dyDescent="0.35">
      <c r="A647" t="s">
        <v>1145</v>
      </c>
      <c r="B647" t="s">
        <v>66</v>
      </c>
      <c r="C647">
        <v>79</v>
      </c>
      <c r="D647" t="s">
        <v>52</v>
      </c>
      <c r="E647" t="s">
        <v>53</v>
      </c>
      <c r="F647" t="s">
        <v>52</v>
      </c>
      <c r="G647" t="s">
        <v>52</v>
      </c>
      <c r="H647">
        <v>0</v>
      </c>
      <c r="I647" t="s">
        <v>54</v>
      </c>
      <c r="J647" t="s">
        <v>55</v>
      </c>
      <c r="K647" t="s">
        <v>654</v>
      </c>
      <c r="L647">
        <v>90242</v>
      </c>
      <c r="M647">
        <v>33.921793000000001</v>
      </c>
      <c r="N647">
        <v>-118.14058799999999</v>
      </c>
      <c r="O647">
        <v>42459</v>
      </c>
      <c r="P647" t="s">
        <v>57</v>
      </c>
      <c r="Q647" t="s">
        <v>52</v>
      </c>
      <c r="R647">
        <v>0</v>
      </c>
      <c r="S647">
        <v>17</v>
      </c>
      <c r="T647" t="s">
        <v>58</v>
      </c>
      <c r="U647" t="s">
        <v>53</v>
      </c>
      <c r="V647">
        <v>32.19</v>
      </c>
      <c r="W647" t="s">
        <v>53</v>
      </c>
      <c r="X647" t="s">
        <v>53</v>
      </c>
      <c r="Y647" t="s">
        <v>68</v>
      </c>
      <c r="Z647">
        <v>11</v>
      </c>
      <c r="AA647" t="s">
        <v>52</v>
      </c>
      <c r="AB647" t="s">
        <v>52</v>
      </c>
      <c r="AC647" t="s">
        <v>52</v>
      </c>
      <c r="AD647" t="s">
        <v>52</v>
      </c>
      <c r="AE647" t="s">
        <v>53</v>
      </c>
      <c r="AF647" t="s">
        <v>53</v>
      </c>
      <c r="AG647" t="s">
        <v>53</v>
      </c>
      <c r="AH647" t="s">
        <v>53</v>
      </c>
      <c r="AI647" t="s">
        <v>334</v>
      </c>
      <c r="AJ647" t="s">
        <v>53</v>
      </c>
      <c r="AK647" t="s">
        <v>61</v>
      </c>
      <c r="AL647">
        <v>94.2</v>
      </c>
      <c r="AM647">
        <v>1608.15</v>
      </c>
      <c r="AN647">
        <v>36.4</v>
      </c>
      <c r="AO647">
        <v>0</v>
      </c>
      <c r="AP647">
        <v>547.23</v>
      </c>
      <c r="AQ647">
        <v>2118.98</v>
      </c>
      <c r="AR647">
        <v>4</v>
      </c>
      <c r="AS647" t="s">
        <v>881</v>
      </c>
      <c r="AT647" t="s">
        <v>52</v>
      </c>
      <c r="AU647">
        <v>54</v>
      </c>
      <c r="AV647">
        <v>4425</v>
      </c>
      <c r="AY647" t="str">
        <f>IF(AND(Table1[[#This Row],[Contract]]="Month-to-Month", Table1[[#This Row],[Tenure in Months]]&lt;6, Table1[[#This Row],[Payment Method]]="Bank Withdrawal"), "High Risk", IF(OR(Table1[[#This Row],[Contract]]="Month-to-Month", Table1[[#This Row],[Tenure in Months]]&lt;12), "Medium Risk", "Low Risk"))</f>
        <v>Low Risk</v>
      </c>
    </row>
    <row r="648" spans="1:51" x14ac:dyDescent="0.35">
      <c r="A648" t="s">
        <v>1146</v>
      </c>
      <c r="B648" t="s">
        <v>51</v>
      </c>
      <c r="C648">
        <v>80</v>
      </c>
      <c r="D648" t="s">
        <v>52</v>
      </c>
      <c r="E648" t="s">
        <v>53</v>
      </c>
      <c r="F648" t="s">
        <v>53</v>
      </c>
      <c r="G648" t="s">
        <v>53</v>
      </c>
      <c r="H648">
        <v>2</v>
      </c>
      <c r="I648" t="s">
        <v>54</v>
      </c>
      <c r="J648" t="s">
        <v>55</v>
      </c>
      <c r="K648" t="s">
        <v>656</v>
      </c>
      <c r="L648">
        <v>90255</v>
      </c>
      <c r="M648">
        <v>33.978029999999997</v>
      </c>
      <c r="N648">
        <v>-118.217141</v>
      </c>
      <c r="O648">
        <v>78114</v>
      </c>
      <c r="P648" t="s">
        <v>57</v>
      </c>
      <c r="Q648" t="s">
        <v>53</v>
      </c>
      <c r="R648">
        <v>10</v>
      </c>
      <c r="S648">
        <v>61</v>
      </c>
      <c r="T648" t="s">
        <v>58</v>
      </c>
      <c r="U648" t="s">
        <v>53</v>
      </c>
      <c r="V648">
        <v>4.51</v>
      </c>
      <c r="W648" t="s">
        <v>53</v>
      </c>
      <c r="X648" t="s">
        <v>53</v>
      </c>
      <c r="Y648" t="s">
        <v>68</v>
      </c>
      <c r="Z648">
        <v>22</v>
      </c>
      <c r="AA648" t="s">
        <v>52</v>
      </c>
      <c r="AB648" t="s">
        <v>53</v>
      </c>
      <c r="AC648" t="s">
        <v>52</v>
      </c>
      <c r="AD648" t="s">
        <v>52</v>
      </c>
      <c r="AE648" t="s">
        <v>53</v>
      </c>
      <c r="AF648" t="s">
        <v>53</v>
      </c>
      <c r="AG648" t="s">
        <v>53</v>
      </c>
      <c r="AH648" t="s">
        <v>53</v>
      </c>
      <c r="AI648" t="s">
        <v>124</v>
      </c>
      <c r="AJ648" t="s">
        <v>52</v>
      </c>
      <c r="AK648" t="s">
        <v>61</v>
      </c>
      <c r="AL648">
        <v>99</v>
      </c>
      <c r="AM648">
        <v>5969.3</v>
      </c>
      <c r="AN648">
        <v>21.17</v>
      </c>
      <c r="AO648">
        <v>0</v>
      </c>
      <c r="AP648">
        <v>275.11</v>
      </c>
      <c r="AQ648">
        <v>6223.24</v>
      </c>
      <c r="AR648">
        <v>5</v>
      </c>
      <c r="AS648" t="s">
        <v>881</v>
      </c>
      <c r="AT648" t="s">
        <v>52</v>
      </c>
      <c r="AU648">
        <v>20</v>
      </c>
      <c r="AV648">
        <v>5177</v>
      </c>
      <c r="AY648" t="str">
        <f>IF(AND(Table1[[#This Row],[Contract]]="Month-to-Month", Table1[[#This Row],[Tenure in Months]]&lt;6, Table1[[#This Row],[Payment Method]]="Bank Withdrawal"), "High Risk", IF(OR(Table1[[#This Row],[Contract]]="Month-to-Month", Table1[[#This Row],[Tenure in Months]]&lt;12), "Medium Risk", "Low Risk"))</f>
        <v>Low Risk</v>
      </c>
    </row>
    <row r="649" spans="1:51" x14ac:dyDescent="0.35">
      <c r="A649" t="s">
        <v>1147</v>
      </c>
      <c r="B649" t="s">
        <v>51</v>
      </c>
      <c r="C649">
        <v>75</v>
      </c>
      <c r="D649" t="s">
        <v>52</v>
      </c>
      <c r="E649" t="s">
        <v>53</v>
      </c>
      <c r="F649" t="s">
        <v>52</v>
      </c>
      <c r="G649" t="s">
        <v>52</v>
      </c>
      <c r="H649">
        <v>0</v>
      </c>
      <c r="I649" t="s">
        <v>54</v>
      </c>
      <c r="J649" t="s">
        <v>55</v>
      </c>
      <c r="K649" t="s">
        <v>74</v>
      </c>
      <c r="L649">
        <v>90301</v>
      </c>
      <c r="M649">
        <v>33.956445000000002</v>
      </c>
      <c r="N649">
        <v>-118.358634</v>
      </c>
      <c r="O649">
        <v>37527</v>
      </c>
      <c r="P649" t="s">
        <v>57</v>
      </c>
      <c r="Q649" t="s">
        <v>52</v>
      </c>
      <c r="R649">
        <v>0</v>
      </c>
      <c r="S649">
        <v>52</v>
      </c>
      <c r="T649" t="s">
        <v>58</v>
      </c>
      <c r="U649" t="s">
        <v>53</v>
      </c>
      <c r="V649">
        <v>23.04</v>
      </c>
      <c r="W649" t="s">
        <v>53</v>
      </c>
      <c r="X649" t="s">
        <v>53</v>
      </c>
      <c r="Y649" t="s">
        <v>68</v>
      </c>
      <c r="Z649">
        <v>25</v>
      </c>
      <c r="AA649" t="s">
        <v>52</v>
      </c>
      <c r="AB649" t="s">
        <v>53</v>
      </c>
      <c r="AC649" t="s">
        <v>53</v>
      </c>
      <c r="AD649" t="s">
        <v>53</v>
      </c>
      <c r="AE649" t="s">
        <v>53</v>
      </c>
      <c r="AF649" t="s">
        <v>53</v>
      </c>
      <c r="AG649" t="s">
        <v>53</v>
      </c>
      <c r="AH649" t="s">
        <v>53</v>
      </c>
      <c r="AI649" t="s">
        <v>334</v>
      </c>
      <c r="AJ649" t="s">
        <v>53</v>
      </c>
      <c r="AK649" t="s">
        <v>61</v>
      </c>
      <c r="AL649">
        <v>110.75</v>
      </c>
      <c r="AM649">
        <v>5832</v>
      </c>
      <c r="AN649">
        <v>6.26</v>
      </c>
      <c r="AO649">
        <v>0</v>
      </c>
      <c r="AP649">
        <v>1198.08</v>
      </c>
      <c r="AQ649">
        <v>7023.82</v>
      </c>
      <c r="AR649">
        <v>5</v>
      </c>
      <c r="AS649" t="s">
        <v>881</v>
      </c>
      <c r="AT649" t="s">
        <v>52</v>
      </c>
      <c r="AU649">
        <v>46</v>
      </c>
      <c r="AV649">
        <v>4993</v>
      </c>
      <c r="AY649" t="str">
        <f>IF(AND(Table1[[#This Row],[Contract]]="Month-to-Month", Table1[[#This Row],[Tenure in Months]]&lt;6, Table1[[#This Row],[Payment Method]]="Bank Withdrawal"), "High Risk", IF(OR(Table1[[#This Row],[Contract]]="Month-to-Month", Table1[[#This Row],[Tenure in Months]]&lt;12), "Medium Risk", "Low Risk"))</f>
        <v>Low Risk</v>
      </c>
    </row>
    <row r="650" spans="1:51" x14ac:dyDescent="0.35">
      <c r="A650" t="s">
        <v>1148</v>
      </c>
      <c r="B650" t="s">
        <v>66</v>
      </c>
      <c r="C650">
        <v>70</v>
      </c>
      <c r="D650" t="s">
        <v>52</v>
      </c>
      <c r="E650" t="s">
        <v>53</v>
      </c>
      <c r="F650" t="s">
        <v>53</v>
      </c>
      <c r="G650" t="s">
        <v>52</v>
      </c>
      <c r="H650">
        <v>0</v>
      </c>
      <c r="I650" t="s">
        <v>54</v>
      </c>
      <c r="J650" t="s">
        <v>55</v>
      </c>
      <c r="K650" t="s">
        <v>74</v>
      </c>
      <c r="L650">
        <v>90305</v>
      </c>
      <c r="M650">
        <v>33.958134000000001</v>
      </c>
      <c r="N650">
        <v>-118.330905</v>
      </c>
      <c r="O650">
        <v>13779</v>
      </c>
      <c r="P650" t="s">
        <v>57</v>
      </c>
      <c r="Q650" t="s">
        <v>53</v>
      </c>
      <c r="R650">
        <v>10</v>
      </c>
      <c r="S650">
        <v>72</v>
      </c>
      <c r="T650" t="s">
        <v>58</v>
      </c>
      <c r="U650" t="s">
        <v>53</v>
      </c>
      <c r="V650">
        <v>28.09</v>
      </c>
      <c r="W650" t="s">
        <v>53</v>
      </c>
      <c r="X650" t="s">
        <v>53</v>
      </c>
      <c r="Y650" t="s">
        <v>68</v>
      </c>
      <c r="Z650">
        <v>20</v>
      </c>
      <c r="AA650" t="s">
        <v>53</v>
      </c>
      <c r="AB650" t="s">
        <v>53</v>
      </c>
      <c r="AC650" t="s">
        <v>53</v>
      </c>
      <c r="AD650" t="s">
        <v>53</v>
      </c>
      <c r="AE650" t="s">
        <v>52</v>
      </c>
      <c r="AF650" t="s">
        <v>52</v>
      </c>
      <c r="AG650" t="s">
        <v>52</v>
      </c>
      <c r="AH650" t="s">
        <v>53</v>
      </c>
      <c r="AI650" t="s">
        <v>334</v>
      </c>
      <c r="AJ650" t="s">
        <v>53</v>
      </c>
      <c r="AK650" t="s">
        <v>61</v>
      </c>
      <c r="AL650">
        <v>96.6</v>
      </c>
      <c r="AM650">
        <v>6827.5</v>
      </c>
      <c r="AN650">
        <v>0</v>
      </c>
      <c r="AO650">
        <v>0</v>
      </c>
      <c r="AP650">
        <v>2022.48</v>
      </c>
      <c r="AQ650">
        <v>8849.98</v>
      </c>
      <c r="AR650">
        <v>4</v>
      </c>
      <c r="AS650" t="s">
        <v>881</v>
      </c>
      <c r="AT650" t="s">
        <v>52</v>
      </c>
      <c r="AU650">
        <v>78</v>
      </c>
      <c r="AV650">
        <v>5153</v>
      </c>
      <c r="AY650" t="str">
        <f>IF(AND(Table1[[#This Row],[Contract]]="Month-to-Month", Table1[[#This Row],[Tenure in Months]]&lt;6, Table1[[#This Row],[Payment Method]]="Bank Withdrawal"), "High Risk", IF(OR(Table1[[#This Row],[Contract]]="Month-to-Month", Table1[[#This Row],[Tenure in Months]]&lt;12), "Medium Risk", "Low Risk"))</f>
        <v>Low Risk</v>
      </c>
    </row>
    <row r="651" spans="1:51" x14ac:dyDescent="0.35">
      <c r="A651" t="s">
        <v>1149</v>
      </c>
      <c r="B651" t="s">
        <v>66</v>
      </c>
      <c r="C651">
        <v>76</v>
      </c>
      <c r="D651" t="s">
        <v>52</v>
      </c>
      <c r="E651" t="s">
        <v>53</v>
      </c>
      <c r="F651" t="s">
        <v>52</v>
      </c>
      <c r="G651" t="s">
        <v>52</v>
      </c>
      <c r="H651">
        <v>0</v>
      </c>
      <c r="I651" t="s">
        <v>54</v>
      </c>
      <c r="J651" t="s">
        <v>55</v>
      </c>
      <c r="K651" t="s">
        <v>896</v>
      </c>
      <c r="L651">
        <v>90403</v>
      </c>
      <c r="M651">
        <v>34.031528999999999</v>
      </c>
      <c r="N651">
        <v>-118.491156</v>
      </c>
      <c r="O651">
        <v>23559</v>
      </c>
      <c r="P651" t="s">
        <v>57</v>
      </c>
      <c r="Q651" t="s">
        <v>52</v>
      </c>
      <c r="R651">
        <v>0</v>
      </c>
      <c r="S651">
        <v>44</v>
      </c>
      <c r="T651" t="s">
        <v>58</v>
      </c>
      <c r="U651" t="s">
        <v>53</v>
      </c>
      <c r="V651">
        <v>7.72</v>
      </c>
      <c r="W651" t="s">
        <v>52</v>
      </c>
      <c r="X651" t="s">
        <v>53</v>
      </c>
      <c r="Y651" t="s">
        <v>59</v>
      </c>
      <c r="Z651">
        <v>17</v>
      </c>
      <c r="AA651" t="s">
        <v>52</v>
      </c>
      <c r="AB651" t="s">
        <v>52</v>
      </c>
      <c r="AC651" t="s">
        <v>53</v>
      </c>
      <c r="AD651" t="s">
        <v>53</v>
      </c>
      <c r="AE651" t="s">
        <v>53</v>
      </c>
      <c r="AF651" t="s">
        <v>53</v>
      </c>
      <c r="AG651" t="s">
        <v>53</v>
      </c>
      <c r="AH651" t="s">
        <v>53</v>
      </c>
      <c r="AI651" t="s">
        <v>124</v>
      </c>
      <c r="AJ651" t="s">
        <v>52</v>
      </c>
      <c r="AK651" t="s">
        <v>61</v>
      </c>
      <c r="AL651">
        <v>74.849999999999994</v>
      </c>
      <c r="AM651">
        <v>3268.05</v>
      </c>
      <c r="AN651">
        <v>17.91</v>
      </c>
      <c r="AO651">
        <v>0</v>
      </c>
      <c r="AP651">
        <v>339.68</v>
      </c>
      <c r="AQ651">
        <v>3589.82</v>
      </c>
      <c r="AR651">
        <v>5</v>
      </c>
      <c r="AS651" t="s">
        <v>881</v>
      </c>
      <c r="AT651" t="s">
        <v>52</v>
      </c>
      <c r="AU651">
        <v>71</v>
      </c>
      <c r="AV651">
        <v>3253</v>
      </c>
      <c r="AY651" t="str">
        <f>IF(AND(Table1[[#This Row],[Contract]]="Month-to-Month", Table1[[#This Row],[Tenure in Months]]&lt;6, Table1[[#This Row],[Payment Method]]="Bank Withdrawal"), "High Risk", IF(OR(Table1[[#This Row],[Contract]]="Month-to-Month", Table1[[#This Row],[Tenure in Months]]&lt;12), "Medium Risk", "Low Risk"))</f>
        <v>Low Risk</v>
      </c>
    </row>
    <row r="652" spans="1:51" x14ac:dyDescent="0.35">
      <c r="A652" t="s">
        <v>1150</v>
      </c>
      <c r="B652" t="s">
        <v>51</v>
      </c>
      <c r="C652">
        <v>67</v>
      </c>
      <c r="D652" t="s">
        <v>52</v>
      </c>
      <c r="E652" t="s">
        <v>53</v>
      </c>
      <c r="F652" t="s">
        <v>52</v>
      </c>
      <c r="G652" t="s">
        <v>52</v>
      </c>
      <c r="H652">
        <v>0</v>
      </c>
      <c r="I652" t="s">
        <v>54</v>
      </c>
      <c r="J652" t="s">
        <v>55</v>
      </c>
      <c r="K652" t="s">
        <v>1151</v>
      </c>
      <c r="L652">
        <v>90638</v>
      </c>
      <c r="M652">
        <v>33.902045000000001</v>
      </c>
      <c r="N652">
        <v>-118.008961</v>
      </c>
      <c r="O652">
        <v>47568</v>
      </c>
      <c r="P652" t="s">
        <v>57</v>
      </c>
      <c r="Q652" t="s">
        <v>52</v>
      </c>
      <c r="R652">
        <v>0</v>
      </c>
      <c r="S652">
        <v>65</v>
      </c>
      <c r="T652" t="s">
        <v>58</v>
      </c>
      <c r="U652" t="s">
        <v>53</v>
      </c>
      <c r="V652">
        <v>4.4000000000000004</v>
      </c>
      <c r="W652" t="s">
        <v>53</v>
      </c>
      <c r="X652" t="s">
        <v>53</v>
      </c>
      <c r="Y652" t="s">
        <v>68</v>
      </c>
      <c r="Z652">
        <v>10</v>
      </c>
      <c r="AA652" t="s">
        <v>53</v>
      </c>
      <c r="AB652" t="s">
        <v>52</v>
      </c>
      <c r="AC652" t="s">
        <v>53</v>
      </c>
      <c r="AD652" t="s">
        <v>53</v>
      </c>
      <c r="AE652" t="s">
        <v>53</v>
      </c>
      <c r="AF652" t="s">
        <v>53</v>
      </c>
      <c r="AG652" t="s">
        <v>53</v>
      </c>
      <c r="AH652" t="s">
        <v>53</v>
      </c>
      <c r="AI652" t="s">
        <v>334</v>
      </c>
      <c r="AJ652" t="s">
        <v>53</v>
      </c>
      <c r="AK652" t="s">
        <v>61</v>
      </c>
      <c r="AL652">
        <v>109.05</v>
      </c>
      <c r="AM652">
        <v>7108.2</v>
      </c>
      <c r="AN652">
        <v>34.67</v>
      </c>
      <c r="AO652">
        <v>0</v>
      </c>
      <c r="AP652">
        <v>286</v>
      </c>
      <c r="AQ652">
        <v>7359.53</v>
      </c>
      <c r="AR652">
        <v>3</v>
      </c>
      <c r="AS652" t="s">
        <v>881</v>
      </c>
      <c r="AT652" t="s">
        <v>52</v>
      </c>
      <c r="AU652">
        <v>29</v>
      </c>
      <c r="AV652">
        <v>5692</v>
      </c>
      <c r="AY652" t="str">
        <f>IF(AND(Table1[[#This Row],[Contract]]="Month-to-Month", Table1[[#This Row],[Tenure in Months]]&lt;6, Table1[[#This Row],[Payment Method]]="Bank Withdrawal"), "High Risk", IF(OR(Table1[[#This Row],[Contract]]="Month-to-Month", Table1[[#This Row],[Tenure in Months]]&lt;12), "Medium Risk", "Low Risk"))</f>
        <v>Low Risk</v>
      </c>
    </row>
    <row r="653" spans="1:51" x14ac:dyDescent="0.35">
      <c r="A653" t="s">
        <v>1152</v>
      </c>
      <c r="B653" t="s">
        <v>51</v>
      </c>
      <c r="C653">
        <v>77</v>
      </c>
      <c r="D653" t="s">
        <v>52</v>
      </c>
      <c r="E653" t="s">
        <v>53</v>
      </c>
      <c r="F653" t="s">
        <v>53</v>
      </c>
      <c r="G653" t="s">
        <v>52</v>
      </c>
      <c r="H653">
        <v>0</v>
      </c>
      <c r="I653" t="s">
        <v>54</v>
      </c>
      <c r="J653" t="s">
        <v>55</v>
      </c>
      <c r="K653" t="s">
        <v>474</v>
      </c>
      <c r="L653">
        <v>90640</v>
      </c>
      <c r="M653">
        <v>34.015217</v>
      </c>
      <c r="N653">
        <v>-118.109962</v>
      </c>
      <c r="O653">
        <v>62425</v>
      </c>
      <c r="P653" t="s">
        <v>57</v>
      </c>
      <c r="Q653" t="s">
        <v>52</v>
      </c>
      <c r="R653">
        <v>0</v>
      </c>
      <c r="S653">
        <v>72</v>
      </c>
      <c r="T653" t="s">
        <v>58</v>
      </c>
      <c r="U653" t="s">
        <v>53</v>
      </c>
      <c r="V653">
        <v>28.99</v>
      </c>
      <c r="W653" t="s">
        <v>53</v>
      </c>
      <c r="X653" t="s">
        <v>52</v>
      </c>
      <c r="Y653" t="s">
        <v>58</v>
      </c>
      <c r="Z653">
        <v>0</v>
      </c>
      <c r="AA653" t="s">
        <v>52</v>
      </c>
      <c r="AB653" t="s">
        <v>52</v>
      </c>
      <c r="AC653" t="s">
        <v>52</v>
      </c>
      <c r="AD653" t="s">
        <v>52</v>
      </c>
      <c r="AE653" t="s">
        <v>52</v>
      </c>
      <c r="AF653" t="s">
        <v>52</v>
      </c>
      <c r="AG653" t="s">
        <v>52</v>
      </c>
      <c r="AH653" t="s">
        <v>52</v>
      </c>
      <c r="AI653" t="s">
        <v>334</v>
      </c>
      <c r="AJ653" t="s">
        <v>53</v>
      </c>
      <c r="AK653" t="s">
        <v>61</v>
      </c>
      <c r="AL653">
        <v>25</v>
      </c>
      <c r="AM653">
        <v>1802.55</v>
      </c>
      <c r="AN653">
        <v>28.93</v>
      </c>
      <c r="AO653">
        <v>0</v>
      </c>
      <c r="AP653">
        <v>2087.2799999999902</v>
      </c>
      <c r="AQ653">
        <v>3860.8999999999901</v>
      </c>
      <c r="AR653">
        <v>5</v>
      </c>
      <c r="AS653" t="s">
        <v>881</v>
      </c>
      <c r="AT653" t="s">
        <v>52</v>
      </c>
      <c r="AU653">
        <v>69</v>
      </c>
      <c r="AV653">
        <v>4055</v>
      </c>
      <c r="AY653" t="str">
        <f>IF(AND(Table1[[#This Row],[Contract]]="Month-to-Month", Table1[[#This Row],[Tenure in Months]]&lt;6, Table1[[#This Row],[Payment Method]]="Bank Withdrawal"), "High Risk", IF(OR(Table1[[#This Row],[Contract]]="Month-to-Month", Table1[[#This Row],[Tenure in Months]]&lt;12), "Medium Risk", "Low Risk"))</f>
        <v>Low Risk</v>
      </c>
    </row>
    <row r="654" spans="1:51" x14ac:dyDescent="0.35">
      <c r="A654" t="s">
        <v>1153</v>
      </c>
      <c r="B654" t="s">
        <v>51</v>
      </c>
      <c r="C654">
        <v>80</v>
      </c>
      <c r="D654" t="s">
        <v>52</v>
      </c>
      <c r="E654" t="s">
        <v>53</v>
      </c>
      <c r="F654" t="s">
        <v>53</v>
      </c>
      <c r="G654" t="s">
        <v>52</v>
      </c>
      <c r="H654">
        <v>0</v>
      </c>
      <c r="I654" t="s">
        <v>54</v>
      </c>
      <c r="J654" t="s">
        <v>55</v>
      </c>
      <c r="K654" t="s">
        <v>898</v>
      </c>
      <c r="L654">
        <v>90701</v>
      </c>
      <c r="M654">
        <v>33.867592999999999</v>
      </c>
      <c r="N654">
        <v>-118.080637</v>
      </c>
      <c r="O654">
        <v>16398</v>
      </c>
      <c r="P654" t="s">
        <v>57</v>
      </c>
      <c r="Q654" t="s">
        <v>53</v>
      </c>
      <c r="R654">
        <v>2</v>
      </c>
      <c r="S654">
        <v>60</v>
      </c>
      <c r="T654" t="s">
        <v>58</v>
      </c>
      <c r="U654" t="s">
        <v>53</v>
      </c>
      <c r="V654">
        <v>22.95</v>
      </c>
      <c r="W654" t="s">
        <v>53</v>
      </c>
      <c r="X654" t="s">
        <v>53</v>
      </c>
      <c r="Y654" t="s">
        <v>68</v>
      </c>
      <c r="Z654">
        <v>15</v>
      </c>
      <c r="AA654" t="s">
        <v>52</v>
      </c>
      <c r="AB654" t="s">
        <v>53</v>
      </c>
      <c r="AC654" t="s">
        <v>53</v>
      </c>
      <c r="AD654" t="s">
        <v>52</v>
      </c>
      <c r="AE654" t="s">
        <v>53</v>
      </c>
      <c r="AF654" t="s">
        <v>53</v>
      </c>
      <c r="AG654" t="s">
        <v>53</v>
      </c>
      <c r="AH654" t="s">
        <v>53</v>
      </c>
      <c r="AI654" t="s">
        <v>124</v>
      </c>
      <c r="AJ654" t="s">
        <v>53</v>
      </c>
      <c r="AK654" t="s">
        <v>61</v>
      </c>
      <c r="AL654">
        <v>104.35</v>
      </c>
      <c r="AM654">
        <v>6339.45</v>
      </c>
      <c r="AN654">
        <v>41.23</v>
      </c>
      <c r="AO654">
        <v>0</v>
      </c>
      <c r="AP654">
        <v>1377</v>
      </c>
      <c r="AQ654">
        <v>7675.22</v>
      </c>
      <c r="AR654">
        <v>4</v>
      </c>
      <c r="AS654" t="s">
        <v>881</v>
      </c>
      <c r="AT654" t="s">
        <v>52</v>
      </c>
      <c r="AU654">
        <v>73</v>
      </c>
      <c r="AV654">
        <v>4040</v>
      </c>
      <c r="AY654" t="str">
        <f>IF(AND(Table1[[#This Row],[Contract]]="Month-to-Month", Table1[[#This Row],[Tenure in Months]]&lt;6, Table1[[#This Row],[Payment Method]]="Bank Withdrawal"), "High Risk", IF(OR(Table1[[#This Row],[Contract]]="Month-to-Month", Table1[[#This Row],[Tenure in Months]]&lt;12), "Medium Risk", "Low Risk"))</f>
        <v>Low Risk</v>
      </c>
    </row>
    <row r="655" spans="1:51" x14ac:dyDescent="0.35">
      <c r="A655" t="s">
        <v>1154</v>
      </c>
      <c r="B655" t="s">
        <v>66</v>
      </c>
      <c r="C655">
        <v>79</v>
      </c>
      <c r="D655" t="s">
        <v>52</v>
      </c>
      <c r="E655" t="s">
        <v>53</v>
      </c>
      <c r="F655" t="s">
        <v>52</v>
      </c>
      <c r="G655" t="s">
        <v>52</v>
      </c>
      <c r="H655">
        <v>0</v>
      </c>
      <c r="I655" t="s">
        <v>54</v>
      </c>
      <c r="J655" t="s">
        <v>55</v>
      </c>
      <c r="K655" t="s">
        <v>1155</v>
      </c>
      <c r="L655">
        <v>90703</v>
      </c>
      <c r="M655">
        <v>33.868099999999998</v>
      </c>
      <c r="N655">
        <v>-118.067402</v>
      </c>
      <c r="O655">
        <v>51556</v>
      </c>
      <c r="P655" t="s">
        <v>57</v>
      </c>
      <c r="Q655" t="s">
        <v>52</v>
      </c>
      <c r="R655">
        <v>0</v>
      </c>
      <c r="S655">
        <v>26</v>
      </c>
      <c r="T655" t="s">
        <v>58</v>
      </c>
      <c r="U655" t="s">
        <v>53</v>
      </c>
      <c r="V655">
        <v>12.09</v>
      </c>
      <c r="W655" t="s">
        <v>53</v>
      </c>
      <c r="X655" t="s">
        <v>53</v>
      </c>
      <c r="Y655" t="s">
        <v>59</v>
      </c>
      <c r="Z655">
        <v>15</v>
      </c>
      <c r="AA655" t="s">
        <v>52</v>
      </c>
      <c r="AB655" t="s">
        <v>52</v>
      </c>
      <c r="AC655" t="s">
        <v>52</v>
      </c>
      <c r="AD655" t="s">
        <v>53</v>
      </c>
      <c r="AE655" t="s">
        <v>52</v>
      </c>
      <c r="AF655" t="s">
        <v>53</v>
      </c>
      <c r="AG655" t="s">
        <v>53</v>
      </c>
      <c r="AH655" t="s">
        <v>53</v>
      </c>
      <c r="AI655" t="s">
        <v>334</v>
      </c>
      <c r="AJ655" t="s">
        <v>53</v>
      </c>
      <c r="AK655" t="s">
        <v>61</v>
      </c>
      <c r="AL655">
        <v>66.05</v>
      </c>
      <c r="AM655">
        <v>1652.4</v>
      </c>
      <c r="AN655">
        <v>47.73</v>
      </c>
      <c r="AO655">
        <v>0</v>
      </c>
      <c r="AP655">
        <v>314.33999999999997</v>
      </c>
      <c r="AQ655">
        <v>1919.01</v>
      </c>
      <c r="AR655">
        <v>5</v>
      </c>
      <c r="AS655" t="s">
        <v>881</v>
      </c>
      <c r="AT655" t="s">
        <v>52</v>
      </c>
      <c r="AU655">
        <v>43</v>
      </c>
      <c r="AV655">
        <v>3225</v>
      </c>
      <c r="AY655" t="str">
        <f>IF(AND(Table1[[#This Row],[Contract]]="Month-to-Month", Table1[[#This Row],[Tenure in Months]]&lt;6, Table1[[#This Row],[Payment Method]]="Bank Withdrawal"), "High Risk", IF(OR(Table1[[#This Row],[Contract]]="Month-to-Month", Table1[[#This Row],[Tenure in Months]]&lt;12), "Medium Risk", "Low Risk"))</f>
        <v>Low Risk</v>
      </c>
    </row>
    <row r="656" spans="1:51" x14ac:dyDescent="0.35">
      <c r="A656" t="s">
        <v>1156</v>
      </c>
      <c r="B656" t="s">
        <v>66</v>
      </c>
      <c r="C656">
        <v>79</v>
      </c>
      <c r="D656" t="s">
        <v>52</v>
      </c>
      <c r="E656" t="s">
        <v>53</v>
      </c>
      <c r="F656" t="s">
        <v>53</v>
      </c>
      <c r="G656" t="s">
        <v>52</v>
      </c>
      <c r="H656">
        <v>0</v>
      </c>
      <c r="I656" t="s">
        <v>54</v>
      </c>
      <c r="J656" t="s">
        <v>55</v>
      </c>
      <c r="K656" t="s">
        <v>226</v>
      </c>
      <c r="L656">
        <v>90713</v>
      </c>
      <c r="M656">
        <v>33.847754999999999</v>
      </c>
      <c r="N656">
        <v>-118.112532</v>
      </c>
      <c r="O656">
        <v>27563</v>
      </c>
      <c r="P656" t="s">
        <v>57</v>
      </c>
      <c r="Q656" t="s">
        <v>53</v>
      </c>
      <c r="R656">
        <v>2</v>
      </c>
      <c r="S656">
        <v>42</v>
      </c>
      <c r="T656" t="s">
        <v>58</v>
      </c>
      <c r="U656" t="s">
        <v>53</v>
      </c>
      <c r="V656">
        <v>35.380000000000003</v>
      </c>
      <c r="W656" t="s">
        <v>53</v>
      </c>
      <c r="X656" t="s">
        <v>53</v>
      </c>
      <c r="Y656" t="s">
        <v>68</v>
      </c>
      <c r="Z656">
        <v>7</v>
      </c>
      <c r="AA656" t="s">
        <v>53</v>
      </c>
      <c r="AB656" t="s">
        <v>52</v>
      </c>
      <c r="AC656" t="s">
        <v>53</v>
      </c>
      <c r="AD656" t="s">
        <v>52</v>
      </c>
      <c r="AE656" t="s">
        <v>53</v>
      </c>
      <c r="AF656" t="s">
        <v>53</v>
      </c>
      <c r="AG656" t="s">
        <v>53</v>
      </c>
      <c r="AH656" t="s">
        <v>53</v>
      </c>
      <c r="AI656" t="s">
        <v>124</v>
      </c>
      <c r="AJ656" t="s">
        <v>53</v>
      </c>
      <c r="AK656" t="s">
        <v>61</v>
      </c>
      <c r="AL656">
        <v>105.2</v>
      </c>
      <c r="AM656">
        <v>4599.1499999999996</v>
      </c>
      <c r="AN656">
        <v>40.46</v>
      </c>
      <c r="AO656">
        <v>0</v>
      </c>
      <c r="AP656">
        <v>1485.96</v>
      </c>
      <c r="AQ656">
        <v>6044.65</v>
      </c>
      <c r="AR656">
        <v>3</v>
      </c>
      <c r="AS656" t="s">
        <v>881</v>
      </c>
      <c r="AT656" t="s">
        <v>52</v>
      </c>
      <c r="AU656">
        <v>36</v>
      </c>
      <c r="AV656">
        <v>5573</v>
      </c>
      <c r="AY656" t="str">
        <f>IF(AND(Table1[[#This Row],[Contract]]="Month-to-Month", Table1[[#This Row],[Tenure in Months]]&lt;6, Table1[[#This Row],[Payment Method]]="Bank Withdrawal"), "High Risk", IF(OR(Table1[[#This Row],[Contract]]="Month-to-Month", Table1[[#This Row],[Tenure in Months]]&lt;12), "Medium Risk", "Low Risk"))</f>
        <v>Low Risk</v>
      </c>
    </row>
    <row r="657" spans="1:51" x14ac:dyDescent="0.35">
      <c r="A657" t="s">
        <v>1157</v>
      </c>
      <c r="B657" t="s">
        <v>66</v>
      </c>
      <c r="C657">
        <v>66</v>
      </c>
      <c r="D657" t="s">
        <v>52</v>
      </c>
      <c r="E657" t="s">
        <v>53</v>
      </c>
      <c r="F657" t="s">
        <v>52</v>
      </c>
      <c r="G657" t="s">
        <v>52</v>
      </c>
      <c r="H657">
        <v>0</v>
      </c>
      <c r="I657" t="s">
        <v>54</v>
      </c>
      <c r="J657" t="s">
        <v>55</v>
      </c>
      <c r="K657" t="s">
        <v>286</v>
      </c>
      <c r="L657">
        <v>90815</v>
      </c>
      <c r="M657">
        <v>33.797637999999999</v>
      </c>
      <c r="N657">
        <v>-118.11662</v>
      </c>
      <c r="O657">
        <v>38902</v>
      </c>
      <c r="P657" t="s">
        <v>57</v>
      </c>
      <c r="Q657" t="s">
        <v>52</v>
      </c>
      <c r="R657">
        <v>0</v>
      </c>
      <c r="S657">
        <v>23</v>
      </c>
      <c r="T657" t="s">
        <v>58</v>
      </c>
      <c r="U657" t="s">
        <v>53</v>
      </c>
      <c r="V657">
        <v>8.7200000000000006</v>
      </c>
      <c r="W657" t="s">
        <v>53</v>
      </c>
      <c r="X657" t="s">
        <v>53</v>
      </c>
      <c r="Y657" t="s">
        <v>68</v>
      </c>
      <c r="Z657">
        <v>18</v>
      </c>
      <c r="AA657" t="s">
        <v>52</v>
      </c>
      <c r="AB657" t="s">
        <v>52</v>
      </c>
      <c r="AC657" t="s">
        <v>53</v>
      </c>
      <c r="AD657" t="s">
        <v>52</v>
      </c>
      <c r="AE657" t="s">
        <v>52</v>
      </c>
      <c r="AF657" t="s">
        <v>52</v>
      </c>
      <c r="AG657" t="s">
        <v>52</v>
      </c>
      <c r="AH657" t="s">
        <v>53</v>
      </c>
      <c r="AI657" t="s">
        <v>334</v>
      </c>
      <c r="AJ657" t="s">
        <v>53</v>
      </c>
      <c r="AK657" t="s">
        <v>69</v>
      </c>
      <c r="AL657">
        <v>79.349999999999994</v>
      </c>
      <c r="AM657">
        <v>1835.3</v>
      </c>
      <c r="AN657">
        <v>15.41</v>
      </c>
      <c r="AO657">
        <v>0</v>
      </c>
      <c r="AP657">
        <v>200.56</v>
      </c>
      <c r="AQ657">
        <v>2020.44999999999</v>
      </c>
      <c r="AR657">
        <v>5</v>
      </c>
      <c r="AS657" t="s">
        <v>881</v>
      </c>
      <c r="AT657" t="s">
        <v>52</v>
      </c>
      <c r="AU657">
        <v>50</v>
      </c>
      <c r="AV657">
        <v>3558</v>
      </c>
      <c r="AY657" t="str">
        <f>IF(AND(Table1[[#This Row],[Contract]]="Month-to-Month", Table1[[#This Row],[Tenure in Months]]&lt;6, Table1[[#This Row],[Payment Method]]="Bank Withdrawal"), "High Risk", IF(OR(Table1[[#This Row],[Contract]]="Month-to-Month", Table1[[#This Row],[Tenure in Months]]&lt;12), "Medium Risk", "Low Risk"))</f>
        <v>Low Risk</v>
      </c>
    </row>
    <row r="658" spans="1:51" x14ac:dyDescent="0.35">
      <c r="A658" t="s">
        <v>1158</v>
      </c>
      <c r="B658" t="s">
        <v>51</v>
      </c>
      <c r="C658">
        <v>65</v>
      </c>
      <c r="D658" t="s">
        <v>52</v>
      </c>
      <c r="E658" t="s">
        <v>53</v>
      </c>
      <c r="F658" t="s">
        <v>53</v>
      </c>
      <c r="G658" t="s">
        <v>52</v>
      </c>
      <c r="H658">
        <v>0</v>
      </c>
      <c r="I658" t="s">
        <v>54</v>
      </c>
      <c r="J658" t="s">
        <v>55</v>
      </c>
      <c r="K658" t="s">
        <v>846</v>
      </c>
      <c r="L658">
        <v>91011</v>
      </c>
      <c r="M658">
        <v>34.234912000000001</v>
      </c>
      <c r="N658">
        <v>-118.153729</v>
      </c>
      <c r="O658">
        <v>20200</v>
      </c>
      <c r="P658" t="s">
        <v>57</v>
      </c>
      <c r="Q658" t="s">
        <v>52</v>
      </c>
      <c r="R658">
        <v>0</v>
      </c>
      <c r="S658">
        <v>72</v>
      </c>
      <c r="T658" t="s">
        <v>58</v>
      </c>
      <c r="U658" t="s">
        <v>53</v>
      </c>
      <c r="V658">
        <v>44.61</v>
      </c>
      <c r="W658" t="s">
        <v>53</v>
      </c>
      <c r="X658" t="s">
        <v>53</v>
      </c>
      <c r="Y658" t="s">
        <v>68</v>
      </c>
      <c r="Z658">
        <v>30</v>
      </c>
      <c r="AA658" t="s">
        <v>52</v>
      </c>
      <c r="AB658" t="s">
        <v>53</v>
      </c>
      <c r="AC658" t="s">
        <v>52</v>
      </c>
      <c r="AD658" t="s">
        <v>52</v>
      </c>
      <c r="AE658" t="s">
        <v>53</v>
      </c>
      <c r="AF658" t="s">
        <v>53</v>
      </c>
      <c r="AG658" t="s">
        <v>53</v>
      </c>
      <c r="AH658" t="s">
        <v>53</v>
      </c>
      <c r="AI658" t="s">
        <v>334</v>
      </c>
      <c r="AJ658" t="s">
        <v>52</v>
      </c>
      <c r="AK658" t="s">
        <v>61</v>
      </c>
      <c r="AL658">
        <v>98.35</v>
      </c>
      <c r="AM658">
        <v>6929.4</v>
      </c>
      <c r="AN658">
        <v>0</v>
      </c>
      <c r="AO658">
        <v>0</v>
      </c>
      <c r="AP658">
        <v>3211.92</v>
      </c>
      <c r="AQ658">
        <v>10141.32</v>
      </c>
      <c r="AR658">
        <v>3</v>
      </c>
      <c r="AS658" t="s">
        <v>881</v>
      </c>
      <c r="AT658" t="s">
        <v>52</v>
      </c>
      <c r="AU658">
        <v>73</v>
      </c>
      <c r="AV658">
        <v>6120</v>
      </c>
      <c r="AY658" t="str">
        <f>IF(AND(Table1[[#This Row],[Contract]]="Month-to-Month", Table1[[#This Row],[Tenure in Months]]&lt;6, Table1[[#This Row],[Payment Method]]="Bank Withdrawal"), "High Risk", IF(OR(Table1[[#This Row],[Contract]]="Month-to-Month", Table1[[#This Row],[Tenure in Months]]&lt;12), "Medium Risk", "Low Risk"))</f>
        <v>Low Risk</v>
      </c>
    </row>
    <row r="659" spans="1:51" x14ac:dyDescent="0.35">
      <c r="A659" t="s">
        <v>1159</v>
      </c>
      <c r="B659" t="s">
        <v>66</v>
      </c>
      <c r="C659">
        <v>73</v>
      </c>
      <c r="D659" t="s">
        <v>52</v>
      </c>
      <c r="E659" t="s">
        <v>53</v>
      </c>
      <c r="F659" t="s">
        <v>53</v>
      </c>
      <c r="G659" t="s">
        <v>52</v>
      </c>
      <c r="H659">
        <v>0</v>
      </c>
      <c r="I659" t="s">
        <v>54</v>
      </c>
      <c r="J659" t="s">
        <v>55</v>
      </c>
      <c r="K659" t="s">
        <v>290</v>
      </c>
      <c r="L659">
        <v>91201</v>
      </c>
      <c r="M659">
        <v>34.17051</v>
      </c>
      <c r="N659">
        <v>-118.289463</v>
      </c>
      <c r="O659">
        <v>23981</v>
      </c>
      <c r="P659" t="s">
        <v>57</v>
      </c>
      <c r="Q659" t="s">
        <v>53</v>
      </c>
      <c r="R659">
        <v>5</v>
      </c>
      <c r="S659">
        <v>22</v>
      </c>
      <c r="T659" t="s">
        <v>72</v>
      </c>
      <c r="U659" t="s">
        <v>53</v>
      </c>
      <c r="V659">
        <v>17.22</v>
      </c>
      <c r="W659" t="s">
        <v>53</v>
      </c>
      <c r="X659" t="s">
        <v>53</v>
      </c>
      <c r="Y659" t="s">
        <v>59</v>
      </c>
      <c r="Z659">
        <v>25</v>
      </c>
      <c r="AA659" t="s">
        <v>53</v>
      </c>
      <c r="AB659" t="s">
        <v>53</v>
      </c>
      <c r="AC659" t="s">
        <v>52</v>
      </c>
      <c r="AD659" t="s">
        <v>53</v>
      </c>
      <c r="AE659" t="s">
        <v>52</v>
      </c>
      <c r="AF659" t="s">
        <v>52</v>
      </c>
      <c r="AG659" t="s">
        <v>52</v>
      </c>
      <c r="AH659" t="s">
        <v>53</v>
      </c>
      <c r="AI659" t="s">
        <v>334</v>
      </c>
      <c r="AJ659" t="s">
        <v>53</v>
      </c>
      <c r="AK659" t="s">
        <v>69</v>
      </c>
      <c r="AL659">
        <v>63.55</v>
      </c>
      <c r="AM659">
        <v>1381.8</v>
      </c>
      <c r="AN659">
        <v>0</v>
      </c>
      <c r="AO659">
        <v>0</v>
      </c>
      <c r="AP659">
        <v>378.84</v>
      </c>
      <c r="AQ659">
        <v>1760.6399999999901</v>
      </c>
      <c r="AR659">
        <v>3</v>
      </c>
      <c r="AS659" t="s">
        <v>881</v>
      </c>
      <c r="AT659" t="s">
        <v>52</v>
      </c>
      <c r="AU659">
        <v>36</v>
      </c>
      <c r="AV659">
        <v>2136</v>
      </c>
      <c r="AY659" t="str">
        <f>IF(AND(Table1[[#This Row],[Contract]]="Month-to-Month", Table1[[#This Row],[Tenure in Months]]&lt;6, Table1[[#This Row],[Payment Method]]="Bank Withdrawal"), "High Risk", IF(OR(Table1[[#This Row],[Contract]]="Month-to-Month", Table1[[#This Row],[Tenure in Months]]&lt;12), "Medium Risk", "Low Risk"))</f>
        <v>Low Risk</v>
      </c>
    </row>
    <row r="660" spans="1:51" x14ac:dyDescent="0.35">
      <c r="A660" t="s">
        <v>1160</v>
      </c>
      <c r="B660" t="s">
        <v>51</v>
      </c>
      <c r="C660">
        <v>69</v>
      </c>
      <c r="D660" t="s">
        <v>52</v>
      </c>
      <c r="E660" t="s">
        <v>53</v>
      </c>
      <c r="F660" t="s">
        <v>52</v>
      </c>
      <c r="G660" t="s">
        <v>52</v>
      </c>
      <c r="H660">
        <v>0</v>
      </c>
      <c r="I660" t="s">
        <v>54</v>
      </c>
      <c r="J660" t="s">
        <v>55</v>
      </c>
      <c r="K660" t="s">
        <v>290</v>
      </c>
      <c r="L660">
        <v>91208</v>
      </c>
      <c r="M660">
        <v>34.195385999999999</v>
      </c>
      <c r="N660">
        <v>-118.238508</v>
      </c>
      <c r="O660">
        <v>16910</v>
      </c>
      <c r="P660" t="s">
        <v>57</v>
      </c>
      <c r="Q660" t="s">
        <v>52</v>
      </c>
      <c r="R660">
        <v>0</v>
      </c>
      <c r="S660">
        <v>54</v>
      </c>
      <c r="T660" t="s">
        <v>58</v>
      </c>
      <c r="U660" t="s">
        <v>53</v>
      </c>
      <c r="V660">
        <v>18.579999999999998</v>
      </c>
      <c r="W660" t="s">
        <v>53</v>
      </c>
      <c r="X660" t="s">
        <v>53</v>
      </c>
      <c r="Y660" t="s">
        <v>68</v>
      </c>
      <c r="Z660">
        <v>14</v>
      </c>
      <c r="AA660" t="s">
        <v>52</v>
      </c>
      <c r="AB660" t="s">
        <v>53</v>
      </c>
      <c r="AC660" t="s">
        <v>52</v>
      </c>
      <c r="AD660" t="s">
        <v>52</v>
      </c>
      <c r="AE660" t="s">
        <v>52</v>
      </c>
      <c r="AF660" t="s">
        <v>53</v>
      </c>
      <c r="AG660" t="s">
        <v>52</v>
      </c>
      <c r="AH660" t="s">
        <v>53</v>
      </c>
      <c r="AI660" t="s">
        <v>334</v>
      </c>
      <c r="AJ660" t="s">
        <v>53</v>
      </c>
      <c r="AK660" t="s">
        <v>61</v>
      </c>
      <c r="AL660">
        <v>90.05</v>
      </c>
      <c r="AM660">
        <v>4931.8</v>
      </c>
      <c r="AN660">
        <v>0</v>
      </c>
      <c r="AO660">
        <v>0</v>
      </c>
      <c r="AP660">
        <v>1003.31999999999</v>
      </c>
      <c r="AQ660">
        <v>5935.12</v>
      </c>
      <c r="AR660">
        <v>5</v>
      </c>
      <c r="AS660" t="s">
        <v>881</v>
      </c>
      <c r="AT660" t="s">
        <v>52</v>
      </c>
      <c r="AU660">
        <v>23</v>
      </c>
      <c r="AV660">
        <v>5232</v>
      </c>
      <c r="AY660" t="str">
        <f>IF(AND(Table1[[#This Row],[Contract]]="Month-to-Month", Table1[[#This Row],[Tenure in Months]]&lt;6, Table1[[#This Row],[Payment Method]]="Bank Withdrawal"), "High Risk", IF(OR(Table1[[#This Row],[Contract]]="Month-to-Month", Table1[[#This Row],[Tenure in Months]]&lt;12), "Medium Risk", "Low Risk"))</f>
        <v>Low Risk</v>
      </c>
    </row>
    <row r="661" spans="1:51" x14ac:dyDescent="0.35">
      <c r="A661" t="s">
        <v>1161</v>
      </c>
      <c r="B661" t="s">
        <v>66</v>
      </c>
      <c r="C661">
        <v>78</v>
      </c>
      <c r="D661" t="s">
        <v>52</v>
      </c>
      <c r="E661" t="s">
        <v>53</v>
      </c>
      <c r="F661" t="s">
        <v>53</v>
      </c>
      <c r="G661" t="s">
        <v>52</v>
      </c>
      <c r="H661">
        <v>0</v>
      </c>
      <c r="I661" t="s">
        <v>54</v>
      </c>
      <c r="J661" t="s">
        <v>55</v>
      </c>
      <c r="K661" t="s">
        <v>1162</v>
      </c>
      <c r="L661">
        <v>91324</v>
      </c>
      <c r="M661">
        <v>34.238208</v>
      </c>
      <c r="N661">
        <v>-118.55029</v>
      </c>
      <c r="O661">
        <v>25751</v>
      </c>
      <c r="P661" t="s">
        <v>57</v>
      </c>
      <c r="Q661" t="s">
        <v>53</v>
      </c>
      <c r="R661">
        <v>1</v>
      </c>
      <c r="S661">
        <v>47</v>
      </c>
      <c r="T661" t="s">
        <v>58</v>
      </c>
      <c r="U661" t="s">
        <v>53</v>
      </c>
      <c r="V661">
        <v>46.77</v>
      </c>
      <c r="W661" t="s">
        <v>53</v>
      </c>
      <c r="X661" t="s">
        <v>53</v>
      </c>
      <c r="Y661" t="s">
        <v>59</v>
      </c>
      <c r="Z661">
        <v>24</v>
      </c>
      <c r="AA661" t="s">
        <v>53</v>
      </c>
      <c r="AB661" t="s">
        <v>53</v>
      </c>
      <c r="AC661" t="s">
        <v>53</v>
      </c>
      <c r="AD661" t="s">
        <v>52</v>
      </c>
      <c r="AE661" t="s">
        <v>52</v>
      </c>
      <c r="AF661" t="s">
        <v>52</v>
      </c>
      <c r="AG661" t="s">
        <v>52</v>
      </c>
      <c r="AH661" t="s">
        <v>53</v>
      </c>
      <c r="AI661" t="s">
        <v>334</v>
      </c>
      <c r="AJ661" t="s">
        <v>53</v>
      </c>
      <c r="AK661" t="s">
        <v>69</v>
      </c>
      <c r="AL661">
        <v>67.45</v>
      </c>
      <c r="AM661">
        <v>3252</v>
      </c>
      <c r="AN661">
        <v>0</v>
      </c>
      <c r="AO661">
        <v>0</v>
      </c>
      <c r="AP661">
        <v>2198.19</v>
      </c>
      <c r="AQ661">
        <v>5450.19</v>
      </c>
      <c r="AR661">
        <v>3</v>
      </c>
      <c r="AS661" t="s">
        <v>881</v>
      </c>
      <c r="AT661" t="s">
        <v>52</v>
      </c>
      <c r="AU661">
        <v>67</v>
      </c>
      <c r="AV661">
        <v>4074</v>
      </c>
      <c r="AY661" t="str">
        <f>IF(AND(Table1[[#This Row],[Contract]]="Month-to-Month", Table1[[#This Row],[Tenure in Months]]&lt;6, Table1[[#This Row],[Payment Method]]="Bank Withdrawal"), "High Risk", IF(OR(Table1[[#This Row],[Contract]]="Month-to-Month", Table1[[#This Row],[Tenure in Months]]&lt;12), "Medium Risk", "Low Risk"))</f>
        <v>Low Risk</v>
      </c>
    </row>
    <row r="662" spans="1:51" x14ac:dyDescent="0.35">
      <c r="A662" t="s">
        <v>1163</v>
      </c>
      <c r="B662" t="s">
        <v>66</v>
      </c>
      <c r="C662">
        <v>78</v>
      </c>
      <c r="D662" t="s">
        <v>52</v>
      </c>
      <c r="E662" t="s">
        <v>53</v>
      </c>
      <c r="F662" t="s">
        <v>52</v>
      </c>
      <c r="G662" t="s">
        <v>52</v>
      </c>
      <c r="H662">
        <v>0</v>
      </c>
      <c r="I662" t="s">
        <v>54</v>
      </c>
      <c r="J662" t="s">
        <v>55</v>
      </c>
      <c r="K662" t="s">
        <v>1164</v>
      </c>
      <c r="L662">
        <v>91352</v>
      </c>
      <c r="M662">
        <v>34.231053000000003</v>
      </c>
      <c r="N662">
        <v>-118.338307</v>
      </c>
      <c r="O662">
        <v>46639</v>
      </c>
      <c r="P662" t="s">
        <v>57</v>
      </c>
      <c r="Q662" t="s">
        <v>52</v>
      </c>
      <c r="R662">
        <v>0</v>
      </c>
      <c r="S662">
        <v>52</v>
      </c>
      <c r="T662" t="s">
        <v>58</v>
      </c>
      <c r="U662" t="s">
        <v>52</v>
      </c>
      <c r="V662">
        <v>0</v>
      </c>
      <c r="W662" t="s">
        <v>52</v>
      </c>
      <c r="X662" t="s">
        <v>53</v>
      </c>
      <c r="Y662" t="s">
        <v>59</v>
      </c>
      <c r="Z662">
        <v>23</v>
      </c>
      <c r="AA662" t="s">
        <v>52</v>
      </c>
      <c r="AB662" t="s">
        <v>53</v>
      </c>
      <c r="AC662" t="s">
        <v>53</v>
      </c>
      <c r="AD662" t="s">
        <v>53</v>
      </c>
      <c r="AE662" t="s">
        <v>53</v>
      </c>
      <c r="AF662" t="s">
        <v>52</v>
      </c>
      <c r="AG662" t="s">
        <v>52</v>
      </c>
      <c r="AH662" t="s">
        <v>53</v>
      </c>
      <c r="AI662" t="s">
        <v>334</v>
      </c>
      <c r="AJ662" t="s">
        <v>53</v>
      </c>
      <c r="AK662" t="s">
        <v>61</v>
      </c>
      <c r="AL662">
        <v>50.5</v>
      </c>
      <c r="AM662">
        <v>2566.3000000000002</v>
      </c>
      <c r="AN662">
        <v>0</v>
      </c>
      <c r="AO662">
        <v>0</v>
      </c>
      <c r="AP662">
        <v>0</v>
      </c>
      <c r="AQ662">
        <v>2566.3000000000002</v>
      </c>
      <c r="AR662">
        <v>3</v>
      </c>
      <c r="AS662" t="s">
        <v>881</v>
      </c>
      <c r="AT662" t="s">
        <v>52</v>
      </c>
      <c r="AU662">
        <v>70</v>
      </c>
      <c r="AV662">
        <v>5185</v>
      </c>
      <c r="AY662" t="str">
        <f>IF(AND(Table1[[#This Row],[Contract]]="Month-to-Month", Table1[[#This Row],[Tenure in Months]]&lt;6, Table1[[#This Row],[Payment Method]]="Bank Withdrawal"), "High Risk", IF(OR(Table1[[#This Row],[Contract]]="Month-to-Month", Table1[[#This Row],[Tenure in Months]]&lt;12), "Medium Risk", "Low Risk"))</f>
        <v>Low Risk</v>
      </c>
    </row>
    <row r="663" spans="1:51" x14ac:dyDescent="0.35">
      <c r="A663" t="s">
        <v>1165</v>
      </c>
      <c r="B663" t="s">
        <v>66</v>
      </c>
      <c r="C663">
        <v>76</v>
      </c>
      <c r="D663" t="s">
        <v>52</v>
      </c>
      <c r="E663" t="s">
        <v>53</v>
      </c>
      <c r="F663" t="s">
        <v>53</v>
      </c>
      <c r="G663" t="s">
        <v>52</v>
      </c>
      <c r="H663">
        <v>0</v>
      </c>
      <c r="I663" t="s">
        <v>54</v>
      </c>
      <c r="J663" t="s">
        <v>55</v>
      </c>
      <c r="K663" t="s">
        <v>850</v>
      </c>
      <c r="L663">
        <v>91355</v>
      </c>
      <c r="M663">
        <v>34.439869999999999</v>
      </c>
      <c r="N663">
        <v>-118.644609</v>
      </c>
      <c r="O663">
        <v>24977</v>
      </c>
      <c r="P663" t="s">
        <v>57</v>
      </c>
      <c r="Q663" t="s">
        <v>53</v>
      </c>
      <c r="R663">
        <v>2</v>
      </c>
      <c r="S663">
        <v>26</v>
      </c>
      <c r="T663" t="s">
        <v>58</v>
      </c>
      <c r="U663" t="s">
        <v>53</v>
      </c>
      <c r="V663">
        <v>17.12</v>
      </c>
      <c r="W663" t="s">
        <v>52</v>
      </c>
      <c r="X663" t="s">
        <v>53</v>
      </c>
      <c r="Y663" t="s">
        <v>110</v>
      </c>
      <c r="Z663">
        <v>17</v>
      </c>
      <c r="AA663" t="s">
        <v>52</v>
      </c>
      <c r="AB663" t="s">
        <v>52</v>
      </c>
      <c r="AC663" t="s">
        <v>53</v>
      </c>
      <c r="AD663" t="s">
        <v>52</v>
      </c>
      <c r="AE663" t="s">
        <v>52</v>
      </c>
      <c r="AF663" t="s">
        <v>53</v>
      </c>
      <c r="AG663" t="s">
        <v>52</v>
      </c>
      <c r="AH663" t="s">
        <v>53</v>
      </c>
      <c r="AI663" t="s">
        <v>124</v>
      </c>
      <c r="AJ663" t="s">
        <v>52</v>
      </c>
      <c r="AK663" t="s">
        <v>69</v>
      </c>
      <c r="AL663">
        <v>60.7</v>
      </c>
      <c r="AM663">
        <v>1597.4</v>
      </c>
      <c r="AN663">
        <v>0</v>
      </c>
      <c r="AO663">
        <v>0</v>
      </c>
      <c r="AP663">
        <v>445.12</v>
      </c>
      <c r="AQ663">
        <v>2042.52</v>
      </c>
      <c r="AR663">
        <v>5</v>
      </c>
      <c r="AS663" t="s">
        <v>881</v>
      </c>
      <c r="AT663" t="s">
        <v>52</v>
      </c>
      <c r="AU663">
        <v>68</v>
      </c>
      <c r="AV663">
        <v>2502</v>
      </c>
      <c r="AY663" t="str">
        <f>IF(AND(Table1[[#This Row],[Contract]]="Month-to-Month", Table1[[#This Row],[Tenure in Months]]&lt;6, Table1[[#This Row],[Payment Method]]="Bank Withdrawal"), "High Risk", IF(OR(Table1[[#This Row],[Contract]]="Month-to-Month", Table1[[#This Row],[Tenure in Months]]&lt;12), "Medium Risk", "Low Risk"))</f>
        <v>Low Risk</v>
      </c>
    </row>
    <row r="664" spans="1:51" x14ac:dyDescent="0.35">
      <c r="A664" t="s">
        <v>1166</v>
      </c>
      <c r="B664" t="s">
        <v>51</v>
      </c>
      <c r="C664">
        <v>71</v>
      </c>
      <c r="D664" t="s">
        <v>52</v>
      </c>
      <c r="E664" t="s">
        <v>53</v>
      </c>
      <c r="F664" t="s">
        <v>52</v>
      </c>
      <c r="G664" t="s">
        <v>52</v>
      </c>
      <c r="H664">
        <v>0</v>
      </c>
      <c r="I664" t="s">
        <v>54</v>
      </c>
      <c r="J664" t="s">
        <v>55</v>
      </c>
      <c r="K664" t="s">
        <v>1167</v>
      </c>
      <c r="L664">
        <v>91356</v>
      </c>
      <c r="M664">
        <v>34.157136999999999</v>
      </c>
      <c r="N664">
        <v>-118.548511</v>
      </c>
      <c r="O664">
        <v>27424</v>
      </c>
      <c r="P664" t="s">
        <v>57</v>
      </c>
      <c r="Q664" t="s">
        <v>52</v>
      </c>
      <c r="R664">
        <v>0</v>
      </c>
      <c r="S664">
        <v>48</v>
      </c>
      <c r="T664" t="s">
        <v>58</v>
      </c>
      <c r="U664" t="s">
        <v>53</v>
      </c>
      <c r="V664">
        <v>5.87</v>
      </c>
      <c r="W664" t="s">
        <v>53</v>
      </c>
      <c r="X664" t="s">
        <v>53</v>
      </c>
      <c r="Y664" t="s">
        <v>68</v>
      </c>
      <c r="Z664">
        <v>2</v>
      </c>
      <c r="AA664" t="s">
        <v>52</v>
      </c>
      <c r="AB664" t="s">
        <v>53</v>
      </c>
      <c r="AC664" t="s">
        <v>52</v>
      </c>
      <c r="AD664" t="s">
        <v>52</v>
      </c>
      <c r="AE664" t="s">
        <v>53</v>
      </c>
      <c r="AF664" t="s">
        <v>53</v>
      </c>
      <c r="AG664" t="s">
        <v>52</v>
      </c>
      <c r="AH664" t="s">
        <v>53</v>
      </c>
      <c r="AI664" t="s">
        <v>124</v>
      </c>
      <c r="AJ664" t="s">
        <v>53</v>
      </c>
      <c r="AK664" t="s">
        <v>61</v>
      </c>
      <c r="AL664">
        <v>99</v>
      </c>
      <c r="AM664">
        <v>4744.3500000000004</v>
      </c>
      <c r="AN664">
        <v>0</v>
      </c>
      <c r="AO664">
        <v>0</v>
      </c>
      <c r="AP664">
        <v>281.76</v>
      </c>
      <c r="AQ664">
        <v>5026.1099999999997</v>
      </c>
      <c r="AR664">
        <v>4</v>
      </c>
      <c r="AS664" t="s">
        <v>881</v>
      </c>
      <c r="AT664" t="s">
        <v>52</v>
      </c>
      <c r="AU664">
        <v>78</v>
      </c>
      <c r="AV664">
        <v>3061</v>
      </c>
      <c r="AY664" t="str">
        <f>IF(AND(Table1[[#This Row],[Contract]]="Month-to-Month", Table1[[#This Row],[Tenure in Months]]&lt;6, Table1[[#This Row],[Payment Method]]="Bank Withdrawal"), "High Risk", IF(OR(Table1[[#This Row],[Contract]]="Month-to-Month", Table1[[#This Row],[Tenure in Months]]&lt;12), "Medium Risk", "Low Risk"))</f>
        <v>Low Risk</v>
      </c>
    </row>
    <row r="665" spans="1:51" x14ac:dyDescent="0.35">
      <c r="A665" t="s">
        <v>1168</v>
      </c>
      <c r="B665" t="s">
        <v>51</v>
      </c>
      <c r="C665">
        <v>72</v>
      </c>
      <c r="D665" t="s">
        <v>52</v>
      </c>
      <c r="E665" t="s">
        <v>53</v>
      </c>
      <c r="F665" t="s">
        <v>52</v>
      </c>
      <c r="G665" t="s">
        <v>52</v>
      </c>
      <c r="H665">
        <v>0</v>
      </c>
      <c r="I665" t="s">
        <v>54</v>
      </c>
      <c r="J665" t="s">
        <v>55</v>
      </c>
      <c r="K665" t="s">
        <v>1169</v>
      </c>
      <c r="L665">
        <v>91607</v>
      </c>
      <c r="M665">
        <v>34.165782999999998</v>
      </c>
      <c r="N665">
        <v>-118.399795</v>
      </c>
      <c r="O665">
        <v>27453</v>
      </c>
      <c r="P665" t="s">
        <v>57</v>
      </c>
      <c r="Q665" t="s">
        <v>52</v>
      </c>
      <c r="R665">
        <v>0</v>
      </c>
      <c r="S665">
        <v>4</v>
      </c>
      <c r="T665" t="s">
        <v>58</v>
      </c>
      <c r="U665" t="s">
        <v>52</v>
      </c>
      <c r="V665">
        <v>0</v>
      </c>
      <c r="W665" t="s">
        <v>52</v>
      </c>
      <c r="X665" t="s">
        <v>53</v>
      </c>
      <c r="Y665" t="s">
        <v>59</v>
      </c>
      <c r="Z665">
        <v>10</v>
      </c>
      <c r="AA665" t="s">
        <v>52</v>
      </c>
      <c r="AB665" t="s">
        <v>53</v>
      </c>
      <c r="AC665" t="s">
        <v>52</v>
      </c>
      <c r="AD665" t="s">
        <v>52</v>
      </c>
      <c r="AE665" t="s">
        <v>53</v>
      </c>
      <c r="AF665" t="s">
        <v>53</v>
      </c>
      <c r="AG665" t="s">
        <v>52</v>
      </c>
      <c r="AH665" t="s">
        <v>53</v>
      </c>
      <c r="AI665" t="s">
        <v>334</v>
      </c>
      <c r="AJ665" t="s">
        <v>53</v>
      </c>
      <c r="AK665" t="s">
        <v>69</v>
      </c>
      <c r="AL665">
        <v>50.95</v>
      </c>
      <c r="AM665">
        <v>207.35</v>
      </c>
      <c r="AN665">
        <v>0</v>
      </c>
      <c r="AO665">
        <v>0</v>
      </c>
      <c r="AP665">
        <v>0</v>
      </c>
      <c r="AQ665">
        <v>207.35</v>
      </c>
      <c r="AR665">
        <v>3</v>
      </c>
      <c r="AS665" t="s">
        <v>881</v>
      </c>
      <c r="AT665" t="s">
        <v>52</v>
      </c>
      <c r="AU665">
        <v>33</v>
      </c>
      <c r="AV665">
        <v>2104</v>
      </c>
      <c r="AY665" t="str">
        <f>IF(AND(Table1[[#This Row],[Contract]]="Month-to-Month", Table1[[#This Row],[Tenure in Months]]&lt;6, Table1[[#This Row],[Payment Method]]="Bank Withdrawal"), "High Risk", IF(OR(Table1[[#This Row],[Contract]]="Month-to-Month", Table1[[#This Row],[Tenure in Months]]&lt;12), "Medium Risk", "Low Risk"))</f>
        <v>Medium Risk</v>
      </c>
    </row>
    <row r="666" spans="1:51" x14ac:dyDescent="0.35">
      <c r="A666" t="s">
        <v>1170</v>
      </c>
      <c r="B666" t="s">
        <v>66</v>
      </c>
      <c r="C666">
        <v>70</v>
      </c>
      <c r="D666" t="s">
        <v>52</v>
      </c>
      <c r="E666" t="s">
        <v>53</v>
      </c>
      <c r="F666" t="s">
        <v>53</v>
      </c>
      <c r="G666" t="s">
        <v>52</v>
      </c>
      <c r="H666">
        <v>0</v>
      </c>
      <c r="I666" t="s">
        <v>54</v>
      </c>
      <c r="J666" t="s">
        <v>55</v>
      </c>
      <c r="K666" t="s">
        <v>1171</v>
      </c>
      <c r="L666">
        <v>91755</v>
      </c>
      <c r="M666">
        <v>34.049171999999999</v>
      </c>
      <c r="N666">
        <v>-118.115022</v>
      </c>
      <c r="O666">
        <v>26933</v>
      </c>
      <c r="P666" t="s">
        <v>57</v>
      </c>
      <c r="Q666" t="s">
        <v>53</v>
      </c>
      <c r="R666">
        <v>1</v>
      </c>
      <c r="S666">
        <v>72</v>
      </c>
      <c r="T666" t="s">
        <v>58</v>
      </c>
      <c r="U666" t="s">
        <v>53</v>
      </c>
      <c r="V666">
        <v>24.44</v>
      </c>
      <c r="W666" t="s">
        <v>53</v>
      </c>
      <c r="X666" t="s">
        <v>53</v>
      </c>
      <c r="Y666" t="s">
        <v>59</v>
      </c>
      <c r="Z666">
        <v>13</v>
      </c>
      <c r="AA666" t="s">
        <v>53</v>
      </c>
      <c r="AB666" t="s">
        <v>53</v>
      </c>
      <c r="AC666" t="s">
        <v>53</v>
      </c>
      <c r="AD666" t="s">
        <v>53</v>
      </c>
      <c r="AE666" t="s">
        <v>53</v>
      </c>
      <c r="AF666" t="s">
        <v>53</v>
      </c>
      <c r="AG666" t="s">
        <v>52</v>
      </c>
      <c r="AH666" t="s">
        <v>53</v>
      </c>
      <c r="AI666" t="s">
        <v>334</v>
      </c>
      <c r="AJ666" t="s">
        <v>52</v>
      </c>
      <c r="AK666" t="s">
        <v>69</v>
      </c>
      <c r="AL666">
        <v>89.1</v>
      </c>
      <c r="AM666">
        <v>6352.4</v>
      </c>
      <c r="AN666">
        <v>0</v>
      </c>
      <c r="AO666">
        <v>0</v>
      </c>
      <c r="AP666">
        <v>1759.68</v>
      </c>
      <c r="AQ666">
        <v>8112.08</v>
      </c>
      <c r="AR666">
        <v>3</v>
      </c>
      <c r="AS666" t="s">
        <v>881</v>
      </c>
      <c r="AT666" t="s">
        <v>52</v>
      </c>
      <c r="AU666">
        <v>39</v>
      </c>
      <c r="AV666">
        <v>4627</v>
      </c>
      <c r="AY666" t="str">
        <f>IF(AND(Table1[[#This Row],[Contract]]="Month-to-Month", Table1[[#This Row],[Tenure in Months]]&lt;6, Table1[[#This Row],[Payment Method]]="Bank Withdrawal"), "High Risk", IF(OR(Table1[[#This Row],[Contract]]="Month-to-Month", Table1[[#This Row],[Tenure in Months]]&lt;12), "Medium Risk", "Low Risk"))</f>
        <v>Low Risk</v>
      </c>
    </row>
    <row r="667" spans="1:51" x14ac:dyDescent="0.35">
      <c r="A667" t="s">
        <v>1172</v>
      </c>
      <c r="B667" t="s">
        <v>66</v>
      </c>
      <c r="C667">
        <v>71</v>
      </c>
      <c r="D667" t="s">
        <v>52</v>
      </c>
      <c r="E667" t="s">
        <v>53</v>
      </c>
      <c r="F667" t="s">
        <v>53</v>
      </c>
      <c r="G667" t="s">
        <v>53</v>
      </c>
      <c r="H667">
        <v>1</v>
      </c>
      <c r="I667" t="s">
        <v>54</v>
      </c>
      <c r="J667" t="s">
        <v>55</v>
      </c>
      <c r="K667" t="s">
        <v>680</v>
      </c>
      <c r="L667">
        <v>91766</v>
      </c>
      <c r="M667">
        <v>34.042285999999997</v>
      </c>
      <c r="N667">
        <v>-117.756106</v>
      </c>
      <c r="O667">
        <v>69974</v>
      </c>
      <c r="P667" t="s">
        <v>57</v>
      </c>
      <c r="Q667" t="s">
        <v>53</v>
      </c>
      <c r="R667">
        <v>7</v>
      </c>
      <c r="S667">
        <v>22</v>
      </c>
      <c r="T667" t="s">
        <v>72</v>
      </c>
      <c r="U667" t="s">
        <v>53</v>
      </c>
      <c r="V667">
        <v>40.19</v>
      </c>
      <c r="W667" t="s">
        <v>53</v>
      </c>
      <c r="X667" t="s">
        <v>53</v>
      </c>
      <c r="Y667" t="s">
        <v>68</v>
      </c>
      <c r="Z667">
        <v>27</v>
      </c>
      <c r="AA667" t="s">
        <v>52</v>
      </c>
      <c r="AB667" t="s">
        <v>52</v>
      </c>
      <c r="AC667" t="s">
        <v>52</v>
      </c>
      <c r="AD667" t="s">
        <v>52</v>
      </c>
      <c r="AE667" t="s">
        <v>53</v>
      </c>
      <c r="AF667" t="s">
        <v>52</v>
      </c>
      <c r="AG667" t="s">
        <v>52</v>
      </c>
      <c r="AH667" t="s">
        <v>53</v>
      </c>
      <c r="AI667" t="s">
        <v>334</v>
      </c>
      <c r="AJ667" t="s">
        <v>52</v>
      </c>
      <c r="AK667" t="s">
        <v>61</v>
      </c>
      <c r="AL667">
        <v>85.35</v>
      </c>
      <c r="AM667">
        <v>1961.6</v>
      </c>
      <c r="AN667">
        <v>0</v>
      </c>
      <c r="AO667">
        <v>0</v>
      </c>
      <c r="AP667">
        <v>884.18</v>
      </c>
      <c r="AQ667">
        <v>2845.7799999999902</v>
      </c>
      <c r="AR667">
        <v>5</v>
      </c>
      <c r="AS667" t="s">
        <v>881</v>
      </c>
      <c r="AT667" t="s">
        <v>52</v>
      </c>
      <c r="AU667">
        <v>49</v>
      </c>
      <c r="AV667">
        <v>2656</v>
      </c>
      <c r="AY667" t="str">
        <f>IF(AND(Table1[[#This Row],[Contract]]="Month-to-Month", Table1[[#This Row],[Tenure in Months]]&lt;6, Table1[[#This Row],[Payment Method]]="Bank Withdrawal"), "High Risk", IF(OR(Table1[[#This Row],[Contract]]="Month-to-Month", Table1[[#This Row],[Tenure in Months]]&lt;12), "Medium Risk", "Low Risk"))</f>
        <v>Low Risk</v>
      </c>
    </row>
    <row r="668" spans="1:51" x14ac:dyDescent="0.35">
      <c r="A668" t="s">
        <v>1173</v>
      </c>
      <c r="B668" t="s">
        <v>51</v>
      </c>
      <c r="C668">
        <v>74</v>
      </c>
      <c r="D668" t="s">
        <v>52</v>
      </c>
      <c r="E668" t="s">
        <v>53</v>
      </c>
      <c r="F668" t="s">
        <v>52</v>
      </c>
      <c r="G668" t="s">
        <v>52</v>
      </c>
      <c r="H668">
        <v>0</v>
      </c>
      <c r="I668" t="s">
        <v>54</v>
      </c>
      <c r="J668" t="s">
        <v>55</v>
      </c>
      <c r="K668" t="s">
        <v>1174</v>
      </c>
      <c r="L668">
        <v>92004</v>
      </c>
      <c r="M668">
        <v>33.200369000000002</v>
      </c>
      <c r="N668">
        <v>-116.192313</v>
      </c>
      <c r="O668">
        <v>2863</v>
      </c>
      <c r="P668" t="s">
        <v>57</v>
      </c>
      <c r="Q668" t="s">
        <v>52</v>
      </c>
      <c r="R668">
        <v>0</v>
      </c>
      <c r="S668">
        <v>24</v>
      </c>
      <c r="T668" t="s">
        <v>58</v>
      </c>
      <c r="U668" t="s">
        <v>53</v>
      </c>
      <c r="V668">
        <v>8.66</v>
      </c>
      <c r="W668" t="s">
        <v>53</v>
      </c>
      <c r="X668" t="s">
        <v>53</v>
      </c>
      <c r="Y668" t="s">
        <v>110</v>
      </c>
      <c r="Z668">
        <v>27</v>
      </c>
      <c r="AA668" t="s">
        <v>52</v>
      </c>
      <c r="AB668" t="s">
        <v>53</v>
      </c>
      <c r="AC668" t="s">
        <v>52</v>
      </c>
      <c r="AD668" t="s">
        <v>52</v>
      </c>
      <c r="AE668" t="s">
        <v>52</v>
      </c>
      <c r="AF668" t="s">
        <v>52</v>
      </c>
      <c r="AG668" t="s">
        <v>52</v>
      </c>
      <c r="AH668" t="s">
        <v>52</v>
      </c>
      <c r="AI668" t="s">
        <v>334</v>
      </c>
      <c r="AJ668" t="s">
        <v>52</v>
      </c>
      <c r="AK668" t="s">
        <v>69</v>
      </c>
      <c r="AL668">
        <v>54.8</v>
      </c>
      <c r="AM668">
        <v>1291.3</v>
      </c>
      <c r="AN668">
        <v>0</v>
      </c>
      <c r="AO668">
        <v>110</v>
      </c>
      <c r="AP668">
        <v>207.84</v>
      </c>
      <c r="AQ668">
        <v>1609.1399999999901</v>
      </c>
      <c r="AR668">
        <v>5</v>
      </c>
      <c r="AS668" t="s">
        <v>881</v>
      </c>
      <c r="AT668" t="s">
        <v>52</v>
      </c>
      <c r="AU668">
        <v>25</v>
      </c>
      <c r="AV668">
        <v>4330</v>
      </c>
      <c r="AY668" t="str">
        <f>IF(AND(Table1[[#This Row],[Contract]]="Month-to-Month", Table1[[#This Row],[Tenure in Months]]&lt;6, Table1[[#This Row],[Payment Method]]="Bank Withdrawal"), "High Risk", IF(OR(Table1[[#This Row],[Contract]]="Month-to-Month", Table1[[#This Row],[Tenure in Months]]&lt;12), "Medium Risk", "Low Risk"))</f>
        <v>Low Risk</v>
      </c>
    </row>
    <row r="669" spans="1:51" x14ac:dyDescent="0.35">
      <c r="A669" t="s">
        <v>1175</v>
      </c>
      <c r="B669" t="s">
        <v>51</v>
      </c>
      <c r="C669">
        <v>75</v>
      </c>
      <c r="D669" t="s">
        <v>52</v>
      </c>
      <c r="E669" t="s">
        <v>53</v>
      </c>
      <c r="F669" t="s">
        <v>52</v>
      </c>
      <c r="G669" t="s">
        <v>52</v>
      </c>
      <c r="H669">
        <v>0</v>
      </c>
      <c r="I669" t="s">
        <v>54</v>
      </c>
      <c r="J669" t="s">
        <v>55</v>
      </c>
      <c r="K669" t="s">
        <v>224</v>
      </c>
      <c r="L669">
        <v>92027</v>
      </c>
      <c r="M669">
        <v>33.141264999999997</v>
      </c>
      <c r="N669">
        <v>-116.967221</v>
      </c>
      <c r="O669">
        <v>48690</v>
      </c>
      <c r="P669" t="s">
        <v>57</v>
      </c>
      <c r="Q669" t="s">
        <v>52</v>
      </c>
      <c r="R669">
        <v>0</v>
      </c>
      <c r="S669">
        <v>31</v>
      </c>
      <c r="T669" t="s">
        <v>58</v>
      </c>
      <c r="U669" t="s">
        <v>53</v>
      </c>
      <c r="V669">
        <v>46.71</v>
      </c>
      <c r="W669" t="s">
        <v>53</v>
      </c>
      <c r="X669" t="s">
        <v>53</v>
      </c>
      <c r="Y669" t="s">
        <v>68</v>
      </c>
      <c r="Z669">
        <v>24</v>
      </c>
      <c r="AA669" t="s">
        <v>52</v>
      </c>
      <c r="AB669" t="s">
        <v>53</v>
      </c>
      <c r="AC669" t="s">
        <v>52</v>
      </c>
      <c r="AD669" t="s">
        <v>52</v>
      </c>
      <c r="AE669" t="s">
        <v>53</v>
      </c>
      <c r="AF669" t="s">
        <v>52</v>
      </c>
      <c r="AG669" t="s">
        <v>52</v>
      </c>
      <c r="AH669" t="s">
        <v>52</v>
      </c>
      <c r="AI669" t="s">
        <v>334</v>
      </c>
      <c r="AJ669" t="s">
        <v>53</v>
      </c>
      <c r="AK669" t="s">
        <v>61</v>
      </c>
      <c r="AL669">
        <v>90.7</v>
      </c>
      <c r="AM669">
        <v>2845.15</v>
      </c>
      <c r="AN669">
        <v>0</v>
      </c>
      <c r="AO669">
        <v>100</v>
      </c>
      <c r="AP669">
        <v>1448.01</v>
      </c>
      <c r="AQ669">
        <v>4393.16</v>
      </c>
      <c r="AR669">
        <v>5</v>
      </c>
      <c r="AS669" t="s">
        <v>881</v>
      </c>
      <c r="AT669" t="s">
        <v>52</v>
      </c>
      <c r="AU669">
        <v>60</v>
      </c>
      <c r="AV669">
        <v>3493</v>
      </c>
      <c r="AY669" t="str">
        <f>IF(AND(Table1[[#This Row],[Contract]]="Month-to-Month", Table1[[#This Row],[Tenure in Months]]&lt;6, Table1[[#This Row],[Payment Method]]="Bank Withdrawal"), "High Risk", IF(OR(Table1[[#This Row],[Contract]]="Month-to-Month", Table1[[#This Row],[Tenure in Months]]&lt;12), "Medium Risk", "Low Risk"))</f>
        <v>Low Risk</v>
      </c>
    </row>
    <row r="670" spans="1:51" x14ac:dyDescent="0.35">
      <c r="A670" t="s">
        <v>1176</v>
      </c>
      <c r="B670" t="s">
        <v>66</v>
      </c>
      <c r="C670">
        <v>65</v>
      </c>
      <c r="D670" t="s">
        <v>52</v>
      </c>
      <c r="E670" t="s">
        <v>53</v>
      </c>
      <c r="F670" t="s">
        <v>52</v>
      </c>
      <c r="G670" t="s">
        <v>52</v>
      </c>
      <c r="H670">
        <v>0</v>
      </c>
      <c r="I670" t="s">
        <v>54</v>
      </c>
      <c r="J670" t="s">
        <v>55</v>
      </c>
      <c r="K670" t="s">
        <v>503</v>
      </c>
      <c r="L670">
        <v>92084</v>
      </c>
      <c r="M670">
        <v>33.22784</v>
      </c>
      <c r="N670">
        <v>-117.200024</v>
      </c>
      <c r="O670">
        <v>44692</v>
      </c>
      <c r="P670" t="s">
        <v>57</v>
      </c>
      <c r="Q670" t="s">
        <v>52</v>
      </c>
      <c r="R670">
        <v>0</v>
      </c>
      <c r="S670">
        <v>9</v>
      </c>
      <c r="T670" t="s">
        <v>58</v>
      </c>
      <c r="U670" t="s">
        <v>53</v>
      </c>
      <c r="V670">
        <v>24.96</v>
      </c>
      <c r="W670" t="s">
        <v>52</v>
      </c>
      <c r="X670" t="s">
        <v>53</v>
      </c>
      <c r="Y670" t="s">
        <v>68</v>
      </c>
      <c r="Z670">
        <v>9</v>
      </c>
      <c r="AA670" t="s">
        <v>52</v>
      </c>
      <c r="AB670" t="s">
        <v>52</v>
      </c>
      <c r="AC670" t="s">
        <v>53</v>
      </c>
      <c r="AD670" t="s">
        <v>52</v>
      </c>
      <c r="AE670" t="s">
        <v>52</v>
      </c>
      <c r="AF670" t="s">
        <v>52</v>
      </c>
      <c r="AG670" t="s">
        <v>52</v>
      </c>
      <c r="AH670" t="s">
        <v>53</v>
      </c>
      <c r="AI670" t="s">
        <v>334</v>
      </c>
      <c r="AJ670" t="s">
        <v>52</v>
      </c>
      <c r="AK670" t="s">
        <v>69</v>
      </c>
      <c r="AL670">
        <v>75.5</v>
      </c>
      <c r="AM670">
        <v>637.4</v>
      </c>
      <c r="AN670">
        <v>0</v>
      </c>
      <c r="AO670">
        <v>0</v>
      </c>
      <c r="AP670">
        <v>224.64</v>
      </c>
      <c r="AQ670">
        <v>862.04</v>
      </c>
      <c r="AR670">
        <v>3</v>
      </c>
      <c r="AS670" t="s">
        <v>881</v>
      </c>
      <c r="AT670" t="s">
        <v>52</v>
      </c>
      <c r="AU670">
        <v>30</v>
      </c>
      <c r="AV670">
        <v>3021</v>
      </c>
      <c r="AY670" t="str">
        <f>IF(AND(Table1[[#This Row],[Contract]]="Month-to-Month", Table1[[#This Row],[Tenure in Months]]&lt;6, Table1[[#This Row],[Payment Method]]="Bank Withdrawal"), "High Risk", IF(OR(Table1[[#This Row],[Contract]]="Month-to-Month", Table1[[#This Row],[Tenure in Months]]&lt;12), "Medium Risk", "Low Risk"))</f>
        <v>Medium Risk</v>
      </c>
    </row>
    <row r="671" spans="1:51" x14ac:dyDescent="0.35">
      <c r="A671" t="s">
        <v>1177</v>
      </c>
      <c r="B671" t="s">
        <v>51</v>
      </c>
      <c r="C671">
        <v>80</v>
      </c>
      <c r="D671" t="s">
        <v>52</v>
      </c>
      <c r="E671" t="s">
        <v>53</v>
      </c>
      <c r="F671" t="s">
        <v>52</v>
      </c>
      <c r="G671" t="s">
        <v>52</v>
      </c>
      <c r="H671">
        <v>0</v>
      </c>
      <c r="I671" t="s">
        <v>54</v>
      </c>
      <c r="J671" t="s">
        <v>55</v>
      </c>
      <c r="K671" t="s">
        <v>117</v>
      </c>
      <c r="L671">
        <v>92126</v>
      </c>
      <c r="M671">
        <v>32.886924999999998</v>
      </c>
      <c r="N671">
        <v>-117.152162</v>
      </c>
      <c r="O671">
        <v>74232</v>
      </c>
      <c r="P671" t="s">
        <v>57</v>
      </c>
      <c r="Q671" t="s">
        <v>52</v>
      </c>
      <c r="R671">
        <v>0</v>
      </c>
      <c r="S671">
        <v>71</v>
      </c>
      <c r="T671" t="s">
        <v>58</v>
      </c>
      <c r="U671" t="s">
        <v>53</v>
      </c>
      <c r="V671">
        <v>6.1</v>
      </c>
      <c r="W671" t="s">
        <v>53</v>
      </c>
      <c r="X671" t="s">
        <v>53</v>
      </c>
      <c r="Y671" t="s">
        <v>68</v>
      </c>
      <c r="Z671">
        <v>9</v>
      </c>
      <c r="AA671" t="s">
        <v>52</v>
      </c>
      <c r="AB671" t="s">
        <v>53</v>
      </c>
      <c r="AC671" t="s">
        <v>52</v>
      </c>
      <c r="AD671" t="s">
        <v>53</v>
      </c>
      <c r="AE671" t="s">
        <v>53</v>
      </c>
      <c r="AF671" t="s">
        <v>53</v>
      </c>
      <c r="AG671" t="s">
        <v>52</v>
      </c>
      <c r="AH671" t="s">
        <v>53</v>
      </c>
      <c r="AI671" t="s">
        <v>124</v>
      </c>
      <c r="AJ671" t="s">
        <v>52</v>
      </c>
      <c r="AK671" t="s">
        <v>61</v>
      </c>
      <c r="AL671">
        <v>105.75</v>
      </c>
      <c r="AM671">
        <v>7382.85</v>
      </c>
      <c r="AN671">
        <v>0</v>
      </c>
      <c r="AO671">
        <v>0</v>
      </c>
      <c r="AP671">
        <v>433.099999999999</v>
      </c>
      <c r="AQ671">
        <v>7815.95</v>
      </c>
      <c r="AR671">
        <v>4</v>
      </c>
      <c r="AS671" t="s">
        <v>881</v>
      </c>
      <c r="AT671" t="s">
        <v>52</v>
      </c>
      <c r="AU671">
        <v>54</v>
      </c>
      <c r="AV671">
        <v>4921</v>
      </c>
      <c r="AY671" t="str">
        <f>IF(AND(Table1[[#This Row],[Contract]]="Month-to-Month", Table1[[#This Row],[Tenure in Months]]&lt;6, Table1[[#This Row],[Payment Method]]="Bank Withdrawal"), "High Risk", IF(OR(Table1[[#This Row],[Contract]]="Month-to-Month", Table1[[#This Row],[Tenure in Months]]&lt;12), "Medium Risk", "Low Risk"))</f>
        <v>Low Risk</v>
      </c>
    </row>
    <row r="672" spans="1:51" x14ac:dyDescent="0.35">
      <c r="A672" t="s">
        <v>1178</v>
      </c>
      <c r="B672" t="s">
        <v>51</v>
      </c>
      <c r="C672">
        <v>76</v>
      </c>
      <c r="D672" t="s">
        <v>52</v>
      </c>
      <c r="E672" t="s">
        <v>53</v>
      </c>
      <c r="F672" t="s">
        <v>53</v>
      </c>
      <c r="G672" t="s">
        <v>52</v>
      </c>
      <c r="H672">
        <v>0</v>
      </c>
      <c r="I672" t="s">
        <v>54</v>
      </c>
      <c r="J672" t="s">
        <v>55</v>
      </c>
      <c r="K672" t="s">
        <v>1179</v>
      </c>
      <c r="L672">
        <v>92203</v>
      </c>
      <c r="M672">
        <v>33.752938</v>
      </c>
      <c r="N672">
        <v>-116.23005499999999</v>
      </c>
      <c r="O672">
        <v>2743</v>
      </c>
      <c r="P672" t="s">
        <v>57</v>
      </c>
      <c r="Q672" t="s">
        <v>53</v>
      </c>
      <c r="R672">
        <v>7</v>
      </c>
      <c r="S672">
        <v>1</v>
      </c>
      <c r="T672" t="s">
        <v>58</v>
      </c>
      <c r="U672" t="s">
        <v>53</v>
      </c>
      <c r="V672">
        <v>17.84</v>
      </c>
      <c r="W672" t="s">
        <v>53</v>
      </c>
      <c r="X672" t="s">
        <v>53</v>
      </c>
      <c r="Y672" t="s">
        <v>68</v>
      </c>
      <c r="Z672">
        <v>20</v>
      </c>
      <c r="AA672" t="s">
        <v>52</v>
      </c>
      <c r="AB672" t="s">
        <v>52</v>
      </c>
      <c r="AC672" t="s">
        <v>52</v>
      </c>
      <c r="AD672" t="s">
        <v>52</v>
      </c>
      <c r="AE672" t="s">
        <v>52</v>
      </c>
      <c r="AF672" t="s">
        <v>52</v>
      </c>
      <c r="AG672" t="s">
        <v>52</v>
      </c>
      <c r="AH672" t="s">
        <v>53</v>
      </c>
      <c r="AI672" t="s">
        <v>334</v>
      </c>
      <c r="AJ672" t="s">
        <v>52</v>
      </c>
      <c r="AK672" t="s">
        <v>61</v>
      </c>
      <c r="AL672">
        <v>74.3</v>
      </c>
      <c r="AM672">
        <v>74.3</v>
      </c>
      <c r="AN672">
        <v>0</v>
      </c>
      <c r="AO672">
        <v>0</v>
      </c>
      <c r="AP672">
        <v>17.84</v>
      </c>
      <c r="AQ672">
        <v>92.14</v>
      </c>
      <c r="AR672">
        <v>5</v>
      </c>
      <c r="AS672" t="s">
        <v>883</v>
      </c>
      <c r="AT672" t="s">
        <v>52</v>
      </c>
      <c r="AU672">
        <v>47</v>
      </c>
      <c r="AV672">
        <v>2968</v>
      </c>
      <c r="AY672" t="str">
        <f>IF(AND(Table1[[#This Row],[Contract]]="Month-to-Month", Table1[[#This Row],[Tenure in Months]]&lt;6, Table1[[#This Row],[Payment Method]]="Bank Withdrawal"), "High Risk", IF(OR(Table1[[#This Row],[Contract]]="Month-to-Month", Table1[[#This Row],[Tenure in Months]]&lt;12), "Medium Risk", "Low Risk"))</f>
        <v>Medium Risk</v>
      </c>
    </row>
    <row r="673" spans="1:51" x14ac:dyDescent="0.35">
      <c r="A673" t="s">
        <v>1180</v>
      </c>
      <c r="B673" t="s">
        <v>66</v>
      </c>
      <c r="C673">
        <v>73</v>
      </c>
      <c r="D673" t="s">
        <v>52</v>
      </c>
      <c r="E673" t="s">
        <v>53</v>
      </c>
      <c r="F673" t="s">
        <v>52</v>
      </c>
      <c r="G673" t="s">
        <v>52</v>
      </c>
      <c r="H673">
        <v>0</v>
      </c>
      <c r="I673" t="s">
        <v>54</v>
      </c>
      <c r="J673" t="s">
        <v>55</v>
      </c>
      <c r="K673" t="s">
        <v>506</v>
      </c>
      <c r="L673">
        <v>92210</v>
      </c>
      <c r="M673">
        <v>33.537646000000002</v>
      </c>
      <c r="N673">
        <v>-116.291089</v>
      </c>
      <c r="O673">
        <v>3873</v>
      </c>
      <c r="P673" t="s">
        <v>57</v>
      </c>
      <c r="Q673" t="s">
        <v>52</v>
      </c>
      <c r="R673">
        <v>0</v>
      </c>
      <c r="S673">
        <v>1</v>
      </c>
      <c r="T673" t="s">
        <v>67</v>
      </c>
      <c r="U673" t="s">
        <v>53</v>
      </c>
      <c r="V673">
        <v>32.61</v>
      </c>
      <c r="W673" t="s">
        <v>52</v>
      </c>
      <c r="X673" t="s">
        <v>53</v>
      </c>
      <c r="Y673" t="s">
        <v>68</v>
      </c>
      <c r="Z673">
        <v>27</v>
      </c>
      <c r="AA673" t="s">
        <v>52</v>
      </c>
      <c r="AB673" t="s">
        <v>52</v>
      </c>
      <c r="AC673" t="s">
        <v>52</v>
      </c>
      <c r="AD673" t="s">
        <v>52</v>
      </c>
      <c r="AE673" t="s">
        <v>52</v>
      </c>
      <c r="AF673" t="s">
        <v>52</v>
      </c>
      <c r="AG673" t="s">
        <v>52</v>
      </c>
      <c r="AH673" t="s">
        <v>52</v>
      </c>
      <c r="AI673" t="s">
        <v>334</v>
      </c>
      <c r="AJ673" t="s">
        <v>53</v>
      </c>
      <c r="AK673" t="s">
        <v>69</v>
      </c>
      <c r="AL673">
        <v>70.599999999999994</v>
      </c>
      <c r="AM673">
        <v>70.599999999999994</v>
      </c>
      <c r="AN673">
        <v>0</v>
      </c>
      <c r="AO673">
        <v>30</v>
      </c>
      <c r="AP673">
        <v>32.61</v>
      </c>
      <c r="AQ673">
        <v>133.20999999999901</v>
      </c>
      <c r="AR673">
        <v>4</v>
      </c>
      <c r="AS673" t="s">
        <v>883</v>
      </c>
      <c r="AT673" t="s">
        <v>52</v>
      </c>
      <c r="AU673">
        <v>25</v>
      </c>
      <c r="AV673">
        <v>2576</v>
      </c>
      <c r="AY673" t="str">
        <f>IF(AND(Table1[[#This Row],[Contract]]="Month-to-Month", Table1[[#This Row],[Tenure in Months]]&lt;6, Table1[[#This Row],[Payment Method]]="Bank Withdrawal"), "High Risk", IF(OR(Table1[[#This Row],[Contract]]="Month-to-Month", Table1[[#This Row],[Tenure in Months]]&lt;12), "Medium Risk", "Low Risk"))</f>
        <v>Medium Risk</v>
      </c>
    </row>
    <row r="674" spans="1:51" x14ac:dyDescent="0.35">
      <c r="A674" t="s">
        <v>1181</v>
      </c>
      <c r="B674" t="s">
        <v>66</v>
      </c>
      <c r="C674">
        <v>67</v>
      </c>
      <c r="D674" t="s">
        <v>52</v>
      </c>
      <c r="E674" t="s">
        <v>53</v>
      </c>
      <c r="F674" t="s">
        <v>52</v>
      </c>
      <c r="G674" t="s">
        <v>52</v>
      </c>
      <c r="H674">
        <v>0</v>
      </c>
      <c r="I674" t="s">
        <v>54</v>
      </c>
      <c r="J674" t="s">
        <v>55</v>
      </c>
      <c r="K674" t="s">
        <v>1182</v>
      </c>
      <c r="L674">
        <v>92227</v>
      </c>
      <c r="M674">
        <v>33.03933</v>
      </c>
      <c r="N674">
        <v>-115.191857</v>
      </c>
      <c r="O674">
        <v>23394</v>
      </c>
      <c r="P674" t="s">
        <v>57</v>
      </c>
      <c r="Q674" t="s">
        <v>52</v>
      </c>
      <c r="R674">
        <v>0</v>
      </c>
      <c r="S674">
        <v>28</v>
      </c>
      <c r="T674" t="s">
        <v>58</v>
      </c>
      <c r="U674" t="s">
        <v>53</v>
      </c>
      <c r="V674">
        <v>12.72</v>
      </c>
      <c r="W674" t="s">
        <v>53</v>
      </c>
      <c r="X674" t="s">
        <v>53</v>
      </c>
      <c r="Y674" t="s">
        <v>110</v>
      </c>
      <c r="Z674">
        <v>23</v>
      </c>
      <c r="AA674" t="s">
        <v>52</v>
      </c>
      <c r="AB674" t="s">
        <v>53</v>
      </c>
      <c r="AC674" t="s">
        <v>53</v>
      </c>
      <c r="AD674" t="s">
        <v>53</v>
      </c>
      <c r="AE674" t="s">
        <v>52</v>
      </c>
      <c r="AF674" t="s">
        <v>52</v>
      </c>
      <c r="AG674" t="s">
        <v>52</v>
      </c>
      <c r="AH674" t="s">
        <v>53</v>
      </c>
      <c r="AI674" t="s">
        <v>334</v>
      </c>
      <c r="AJ674" t="s">
        <v>52</v>
      </c>
      <c r="AK674" t="s">
        <v>61</v>
      </c>
      <c r="AL674">
        <v>64.45</v>
      </c>
      <c r="AM674">
        <v>1867.6</v>
      </c>
      <c r="AN674">
        <v>0</v>
      </c>
      <c r="AO674">
        <v>0</v>
      </c>
      <c r="AP674">
        <v>356.16</v>
      </c>
      <c r="AQ674">
        <v>2223.7599999999902</v>
      </c>
      <c r="AR674">
        <v>4</v>
      </c>
      <c r="AS674" t="s">
        <v>881</v>
      </c>
      <c r="AT674" t="s">
        <v>52</v>
      </c>
      <c r="AU674">
        <v>37</v>
      </c>
      <c r="AV674">
        <v>3820</v>
      </c>
      <c r="AY674" t="str">
        <f>IF(AND(Table1[[#This Row],[Contract]]="Month-to-Month", Table1[[#This Row],[Tenure in Months]]&lt;6, Table1[[#This Row],[Payment Method]]="Bank Withdrawal"), "High Risk", IF(OR(Table1[[#This Row],[Contract]]="Month-to-Month", Table1[[#This Row],[Tenure in Months]]&lt;12), "Medium Risk", "Low Risk"))</f>
        <v>Low Risk</v>
      </c>
    </row>
    <row r="675" spans="1:51" x14ac:dyDescent="0.35">
      <c r="A675" t="s">
        <v>1183</v>
      </c>
      <c r="B675" t="s">
        <v>51</v>
      </c>
      <c r="C675">
        <v>66</v>
      </c>
      <c r="D675" t="s">
        <v>52</v>
      </c>
      <c r="E675" t="s">
        <v>53</v>
      </c>
      <c r="F675" t="s">
        <v>52</v>
      </c>
      <c r="G675" t="s">
        <v>52</v>
      </c>
      <c r="H675">
        <v>0</v>
      </c>
      <c r="I675" t="s">
        <v>54</v>
      </c>
      <c r="J675" t="s">
        <v>55</v>
      </c>
      <c r="K675" t="s">
        <v>936</v>
      </c>
      <c r="L675">
        <v>92230</v>
      </c>
      <c r="M675">
        <v>33.929811999999998</v>
      </c>
      <c r="N675">
        <v>-116.76058</v>
      </c>
      <c r="O675">
        <v>2355</v>
      </c>
      <c r="P675" t="s">
        <v>57</v>
      </c>
      <c r="Q675" t="s">
        <v>52</v>
      </c>
      <c r="R675">
        <v>0</v>
      </c>
      <c r="S675">
        <v>16</v>
      </c>
      <c r="T675" t="s">
        <v>72</v>
      </c>
      <c r="U675" t="s">
        <v>53</v>
      </c>
      <c r="V675">
        <v>22.9</v>
      </c>
      <c r="W675" t="s">
        <v>52</v>
      </c>
      <c r="X675" t="s">
        <v>53</v>
      </c>
      <c r="Y675" t="s">
        <v>68</v>
      </c>
      <c r="Z675">
        <v>24</v>
      </c>
      <c r="AA675" t="s">
        <v>52</v>
      </c>
      <c r="AB675" t="s">
        <v>52</v>
      </c>
      <c r="AC675" t="s">
        <v>52</v>
      </c>
      <c r="AD675" t="s">
        <v>52</v>
      </c>
      <c r="AE675" t="s">
        <v>52</v>
      </c>
      <c r="AF675" t="s">
        <v>52</v>
      </c>
      <c r="AG675" t="s">
        <v>52</v>
      </c>
      <c r="AH675" t="s">
        <v>53</v>
      </c>
      <c r="AI675" t="s">
        <v>334</v>
      </c>
      <c r="AJ675" t="s">
        <v>52</v>
      </c>
      <c r="AK675" t="s">
        <v>61</v>
      </c>
      <c r="AL675">
        <v>69.650000000000006</v>
      </c>
      <c r="AM675">
        <v>1043.3</v>
      </c>
      <c r="AN675">
        <v>0</v>
      </c>
      <c r="AO675">
        <v>0</v>
      </c>
      <c r="AP675">
        <v>366.4</v>
      </c>
      <c r="AQ675">
        <v>1409.69999999999</v>
      </c>
      <c r="AR675">
        <v>3</v>
      </c>
      <c r="AS675" t="s">
        <v>881</v>
      </c>
      <c r="AT675" t="s">
        <v>52</v>
      </c>
      <c r="AU675">
        <v>63</v>
      </c>
      <c r="AV675">
        <v>5610</v>
      </c>
      <c r="AY675" t="str">
        <f>IF(AND(Table1[[#This Row],[Contract]]="Month-to-Month", Table1[[#This Row],[Tenure in Months]]&lt;6, Table1[[#This Row],[Payment Method]]="Bank Withdrawal"), "High Risk", IF(OR(Table1[[#This Row],[Contract]]="Month-to-Month", Table1[[#This Row],[Tenure in Months]]&lt;12), "Medium Risk", "Low Risk"))</f>
        <v>Low Risk</v>
      </c>
    </row>
    <row r="676" spans="1:51" x14ac:dyDescent="0.35">
      <c r="A676" t="s">
        <v>1184</v>
      </c>
      <c r="B676" t="s">
        <v>51</v>
      </c>
      <c r="C676">
        <v>65</v>
      </c>
      <c r="D676" t="s">
        <v>52</v>
      </c>
      <c r="E676" t="s">
        <v>53</v>
      </c>
      <c r="F676" t="s">
        <v>53</v>
      </c>
      <c r="G676" t="s">
        <v>52</v>
      </c>
      <c r="H676">
        <v>0</v>
      </c>
      <c r="I676" t="s">
        <v>54</v>
      </c>
      <c r="J676" t="s">
        <v>55</v>
      </c>
      <c r="K676" t="s">
        <v>1185</v>
      </c>
      <c r="L676">
        <v>92267</v>
      </c>
      <c r="M676">
        <v>34.273871999999997</v>
      </c>
      <c r="N676">
        <v>-114.19290100000001</v>
      </c>
      <c r="O676">
        <v>131</v>
      </c>
      <c r="P676" t="s">
        <v>57</v>
      </c>
      <c r="Q676" t="s">
        <v>53</v>
      </c>
      <c r="R676">
        <v>1</v>
      </c>
      <c r="S676">
        <v>65</v>
      </c>
      <c r="T676" t="s">
        <v>58</v>
      </c>
      <c r="U676" t="s">
        <v>53</v>
      </c>
      <c r="V676">
        <v>16.649999999999999</v>
      </c>
      <c r="W676" t="s">
        <v>53</v>
      </c>
      <c r="X676" t="s">
        <v>53</v>
      </c>
      <c r="Y676" t="s">
        <v>68</v>
      </c>
      <c r="Z676">
        <v>5</v>
      </c>
      <c r="AA676" t="s">
        <v>52</v>
      </c>
      <c r="AB676" t="s">
        <v>53</v>
      </c>
      <c r="AC676" t="s">
        <v>53</v>
      </c>
      <c r="AD676" t="s">
        <v>52</v>
      </c>
      <c r="AE676" t="s">
        <v>53</v>
      </c>
      <c r="AF676" t="s">
        <v>53</v>
      </c>
      <c r="AG676" t="s">
        <v>53</v>
      </c>
      <c r="AH676" t="s">
        <v>53</v>
      </c>
      <c r="AI676" t="s">
        <v>124</v>
      </c>
      <c r="AJ676" t="s">
        <v>53</v>
      </c>
      <c r="AK676" t="s">
        <v>61</v>
      </c>
      <c r="AL676">
        <v>103.15</v>
      </c>
      <c r="AM676">
        <v>6792.45</v>
      </c>
      <c r="AN676">
        <v>0</v>
      </c>
      <c r="AO676">
        <v>0</v>
      </c>
      <c r="AP676">
        <v>1082.25</v>
      </c>
      <c r="AQ676">
        <v>7874.7</v>
      </c>
      <c r="AR676">
        <v>3</v>
      </c>
      <c r="AS676" t="s">
        <v>881</v>
      </c>
      <c r="AT676" t="s">
        <v>52</v>
      </c>
      <c r="AU676">
        <v>51</v>
      </c>
      <c r="AV676">
        <v>6441</v>
      </c>
      <c r="AY676" t="str">
        <f>IF(AND(Table1[[#This Row],[Contract]]="Month-to-Month", Table1[[#This Row],[Tenure in Months]]&lt;6, Table1[[#This Row],[Payment Method]]="Bank Withdrawal"), "High Risk", IF(OR(Table1[[#This Row],[Contract]]="Month-to-Month", Table1[[#This Row],[Tenure in Months]]&lt;12), "Medium Risk", "Low Risk"))</f>
        <v>Low Risk</v>
      </c>
    </row>
    <row r="677" spans="1:51" x14ac:dyDescent="0.35">
      <c r="A677" t="s">
        <v>1186</v>
      </c>
      <c r="B677" t="s">
        <v>51</v>
      </c>
      <c r="C677">
        <v>76</v>
      </c>
      <c r="D677" t="s">
        <v>52</v>
      </c>
      <c r="E677" t="s">
        <v>53</v>
      </c>
      <c r="F677" t="s">
        <v>52</v>
      </c>
      <c r="G677" t="s">
        <v>52</v>
      </c>
      <c r="H677">
        <v>0</v>
      </c>
      <c r="I677" t="s">
        <v>54</v>
      </c>
      <c r="J677" t="s">
        <v>55</v>
      </c>
      <c r="K677" t="s">
        <v>1187</v>
      </c>
      <c r="L677">
        <v>92278</v>
      </c>
      <c r="M677">
        <v>34.457828999999997</v>
      </c>
      <c r="N677">
        <v>-116.139589</v>
      </c>
      <c r="O677">
        <v>14104</v>
      </c>
      <c r="P677" t="s">
        <v>57</v>
      </c>
      <c r="Q677" t="s">
        <v>52</v>
      </c>
      <c r="R677">
        <v>0</v>
      </c>
      <c r="S677">
        <v>56</v>
      </c>
      <c r="T677" t="s">
        <v>58</v>
      </c>
      <c r="U677" t="s">
        <v>53</v>
      </c>
      <c r="V677">
        <v>5.19</v>
      </c>
      <c r="W677" t="s">
        <v>53</v>
      </c>
      <c r="X677" t="s">
        <v>53</v>
      </c>
      <c r="Y677" t="s">
        <v>68</v>
      </c>
      <c r="Z677">
        <v>16</v>
      </c>
      <c r="AA677" t="s">
        <v>52</v>
      </c>
      <c r="AB677" t="s">
        <v>52</v>
      </c>
      <c r="AC677" t="s">
        <v>53</v>
      </c>
      <c r="AD677" t="s">
        <v>52</v>
      </c>
      <c r="AE677" t="s">
        <v>53</v>
      </c>
      <c r="AF677" t="s">
        <v>53</v>
      </c>
      <c r="AG677" t="s">
        <v>52</v>
      </c>
      <c r="AH677" t="s">
        <v>52</v>
      </c>
      <c r="AI677" t="s">
        <v>334</v>
      </c>
      <c r="AJ677" t="s">
        <v>53</v>
      </c>
      <c r="AK677" t="s">
        <v>61</v>
      </c>
      <c r="AL677">
        <v>101.05</v>
      </c>
      <c r="AM677">
        <v>5594</v>
      </c>
      <c r="AN677">
        <v>0</v>
      </c>
      <c r="AO677">
        <v>10</v>
      </c>
      <c r="AP677">
        <v>290.64</v>
      </c>
      <c r="AQ677">
        <v>5894.64</v>
      </c>
      <c r="AR677">
        <v>3</v>
      </c>
      <c r="AS677" t="s">
        <v>881</v>
      </c>
      <c r="AT677" t="s">
        <v>52</v>
      </c>
      <c r="AU677">
        <v>65</v>
      </c>
      <c r="AV677">
        <v>5514</v>
      </c>
      <c r="AY677" t="str">
        <f>IF(AND(Table1[[#This Row],[Contract]]="Month-to-Month", Table1[[#This Row],[Tenure in Months]]&lt;6, Table1[[#This Row],[Payment Method]]="Bank Withdrawal"), "High Risk", IF(OR(Table1[[#This Row],[Contract]]="Month-to-Month", Table1[[#This Row],[Tenure in Months]]&lt;12), "Medium Risk", "Low Risk"))</f>
        <v>Low Risk</v>
      </c>
    </row>
    <row r="678" spans="1:51" x14ac:dyDescent="0.35">
      <c r="A678" t="s">
        <v>1188</v>
      </c>
      <c r="B678" t="s">
        <v>51</v>
      </c>
      <c r="C678">
        <v>79</v>
      </c>
      <c r="D678" t="s">
        <v>52</v>
      </c>
      <c r="E678" t="s">
        <v>53</v>
      </c>
      <c r="F678" t="s">
        <v>53</v>
      </c>
      <c r="G678" t="s">
        <v>52</v>
      </c>
      <c r="H678">
        <v>0</v>
      </c>
      <c r="I678" t="s">
        <v>54</v>
      </c>
      <c r="J678" t="s">
        <v>55</v>
      </c>
      <c r="K678" t="s">
        <v>1189</v>
      </c>
      <c r="L678">
        <v>92284</v>
      </c>
      <c r="M678">
        <v>34.159534000000001</v>
      </c>
      <c r="N678">
        <v>-116.425984</v>
      </c>
      <c r="O678">
        <v>20486</v>
      </c>
      <c r="P678" t="s">
        <v>57</v>
      </c>
      <c r="Q678" t="s">
        <v>53</v>
      </c>
      <c r="R678">
        <v>1</v>
      </c>
      <c r="S678">
        <v>72</v>
      </c>
      <c r="T678" t="s">
        <v>58</v>
      </c>
      <c r="U678" t="s">
        <v>53</v>
      </c>
      <c r="V678">
        <v>17.3</v>
      </c>
      <c r="W678" t="s">
        <v>53</v>
      </c>
      <c r="X678" t="s">
        <v>53</v>
      </c>
      <c r="Y678" t="s">
        <v>59</v>
      </c>
      <c r="Z678">
        <v>23</v>
      </c>
      <c r="AA678" t="s">
        <v>53</v>
      </c>
      <c r="AB678" t="s">
        <v>53</v>
      </c>
      <c r="AC678" t="s">
        <v>53</v>
      </c>
      <c r="AD678" t="s">
        <v>52</v>
      </c>
      <c r="AE678" t="s">
        <v>53</v>
      </c>
      <c r="AF678" t="s">
        <v>53</v>
      </c>
      <c r="AG678" t="s">
        <v>52</v>
      </c>
      <c r="AH678" t="s">
        <v>53</v>
      </c>
      <c r="AI678" t="s">
        <v>334</v>
      </c>
      <c r="AJ678" t="s">
        <v>53</v>
      </c>
      <c r="AK678" t="s">
        <v>69</v>
      </c>
      <c r="AL678">
        <v>84.1</v>
      </c>
      <c r="AM678">
        <v>5981.65</v>
      </c>
      <c r="AN678">
        <v>0</v>
      </c>
      <c r="AO678">
        <v>0</v>
      </c>
      <c r="AP678">
        <v>1245.5999999999999</v>
      </c>
      <c r="AQ678">
        <v>7227.25</v>
      </c>
      <c r="AR678">
        <v>3</v>
      </c>
      <c r="AS678" t="s">
        <v>881</v>
      </c>
      <c r="AT678" t="s">
        <v>52</v>
      </c>
      <c r="AU678">
        <v>63</v>
      </c>
      <c r="AV678">
        <v>4671</v>
      </c>
      <c r="AY678" t="str">
        <f>IF(AND(Table1[[#This Row],[Contract]]="Month-to-Month", Table1[[#This Row],[Tenure in Months]]&lt;6, Table1[[#This Row],[Payment Method]]="Bank Withdrawal"), "High Risk", IF(OR(Table1[[#This Row],[Contract]]="Month-to-Month", Table1[[#This Row],[Tenure in Months]]&lt;12), "Medium Risk", "Low Risk"))</f>
        <v>Low Risk</v>
      </c>
    </row>
    <row r="679" spans="1:51" x14ac:dyDescent="0.35">
      <c r="A679" t="s">
        <v>1190</v>
      </c>
      <c r="B679" t="s">
        <v>51</v>
      </c>
      <c r="C679">
        <v>76</v>
      </c>
      <c r="D679" t="s">
        <v>52</v>
      </c>
      <c r="E679" t="s">
        <v>53</v>
      </c>
      <c r="F679" t="s">
        <v>53</v>
      </c>
      <c r="G679" t="s">
        <v>52</v>
      </c>
      <c r="H679">
        <v>0</v>
      </c>
      <c r="I679" t="s">
        <v>54</v>
      </c>
      <c r="J679" t="s">
        <v>55</v>
      </c>
      <c r="K679" t="s">
        <v>954</v>
      </c>
      <c r="L679">
        <v>92336</v>
      </c>
      <c r="M679">
        <v>34.136367</v>
      </c>
      <c r="N679">
        <v>-117.460803</v>
      </c>
      <c r="O679">
        <v>54586</v>
      </c>
      <c r="P679" t="s">
        <v>57</v>
      </c>
      <c r="Q679" t="s">
        <v>53</v>
      </c>
      <c r="R679">
        <v>7</v>
      </c>
      <c r="S679">
        <v>11</v>
      </c>
      <c r="T679" t="s">
        <v>72</v>
      </c>
      <c r="U679" t="s">
        <v>53</v>
      </c>
      <c r="V679">
        <v>24.42</v>
      </c>
      <c r="W679" t="s">
        <v>52</v>
      </c>
      <c r="X679" t="s">
        <v>53</v>
      </c>
      <c r="Y679" t="s">
        <v>68</v>
      </c>
      <c r="Z679">
        <v>29</v>
      </c>
      <c r="AA679" t="s">
        <v>52</v>
      </c>
      <c r="AB679" t="s">
        <v>52</v>
      </c>
      <c r="AC679" t="s">
        <v>52</v>
      </c>
      <c r="AD679" t="s">
        <v>52</v>
      </c>
      <c r="AE679" t="s">
        <v>52</v>
      </c>
      <c r="AF679" t="s">
        <v>52</v>
      </c>
      <c r="AG679" t="s">
        <v>52</v>
      </c>
      <c r="AH679" t="s">
        <v>53</v>
      </c>
      <c r="AI679" t="s">
        <v>334</v>
      </c>
      <c r="AJ679" t="s">
        <v>53</v>
      </c>
      <c r="AK679" t="s">
        <v>61</v>
      </c>
      <c r="AL679">
        <v>70.2</v>
      </c>
      <c r="AM679">
        <v>834.7</v>
      </c>
      <c r="AN679">
        <v>0</v>
      </c>
      <c r="AO679">
        <v>0</v>
      </c>
      <c r="AP679">
        <v>268.62</v>
      </c>
      <c r="AQ679">
        <v>1103.32</v>
      </c>
      <c r="AR679">
        <v>3</v>
      </c>
      <c r="AS679" t="s">
        <v>881</v>
      </c>
      <c r="AT679" t="s">
        <v>52</v>
      </c>
      <c r="AU679">
        <v>29</v>
      </c>
      <c r="AV679">
        <v>2848</v>
      </c>
      <c r="AY679" t="str">
        <f>IF(AND(Table1[[#This Row],[Contract]]="Month-to-Month", Table1[[#This Row],[Tenure in Months]]&lt;6, Table1[[#This Row],[Payment Method]]="Bank Withdrawal"), "High Risk", IF(OR(Table1[[#This Row],[Contract]]="Month-to-Month", Table1[[#This Row],[Tenure in Months]]&lt;12), "Medium Risk", "Low Risk"))</f>
        <v>Medium Risk</v>
      </c>
    </row>
    <row r="680" spans="1:51" x14ac:dyDescent="0.35">
      <c r="A680" t="s">
        <v>1191</v>
      </c>
      <c r="B680" t="s">
        <v>51</v>
      </c>
      <c r="C680">
        <v>77</v>
      </c>
      <c r="D680" t="s">
        <v>52</v>
      </c>
      <c r="E680" t="s">
        <v>53</v>
      </c>
      <c r="F680" t="s">
        <v>53</v>
      </c>
      <c r="G680" t="s">
        <v>52</v>
      </c>
      <c r="H680">
        <v>0</v>
      </c>
      <c r="I680" t="s">
        <v>54</v>
      </c>
      <c r="J680" t="s">
        <v>55</v>
      </c>
      <c r="K680" t="s">
        <v>135</v>
      </c>
      <c r="L680">
        <v>92501</v>
      </c>
      <c r="M680">
        <v>33.994675999999998</v>
      </c>
      <c r="N680">
        <v>-117.37249799999999</v>
      </c>
      <c r="O680">
        <v>18999</v>
      </c>
      <c r="P680" t="s">
        <v>57</v>
      </c>
      <c r="Q680" t="s">
        <v>53</v>
      </c>
      <c r="R680">
        <v>7</v>
      </c>
      <c r="S680">
        <v>30</v>
      </c>
      <c r="T680" t="s">
        <v>58</v>
      </c>
      <c r="U680" t="s">
        <v>53</v>
      </c>
      <c r="V680">
        <v>40.5</v>
      </c>
      <c r="W680" t="s">
        <v>53</v>
      </c>
      <c r="X680" t="s">
        <v>53</v>
      </c>
      <c r="Y680" t="s">
        <v>59</v>
      </c>
      <c r="Z680">
        <v>8</v>
      </c>
      <c r="AA680" t="s">
        <v>52</v>
      </c>
      <c r="AB680" t="s">
        <v>52</v>
      </c>
      <c r="AC680" t="s">
        <v>53</v>
      </c>
      <c r="AD680" t="s">
        <v>52</v>
      </c>
      <c r="AE680" t="s">
        <v>53</v>
      </c>
      <c r="AF680" t="s">
        <v>53</v>
      </c>
      <c r="AG680" t="s">
        <v>52</v>
      </c>
      <c r="AH680" t="s">
        <v>53</v>
      </c>
      <c r="AI680" t="s">
        <v>334</v>
      </c>
      <c r="AJ680" t="s">
        <v>52</v>
      </c>
      <c r="AK680" t="s">
        <v>61</v>
      </c>
      <c r="AL680">
        <v>74.849999999999994</v>
      </c>
      <c r="AM680">
        <v>2181.75</v>
      </c>
      <c r="AN680">
        <v>0</v>
      </c>
      <c r="AO680">
        <v>0</v>
      </c>
      <c r="AP680">
        <v>1215</v>
      </c>
      <c r="AQ680">
        <v>3396.75</v>
      </c>
      <c r="AR680">
        <v>5</v>
      </c>
      <c r="AS680" t="s">
        <v>881</v>
      </c>
      <c r="AT680" t="s">
        <v>52</v>
      </c>
      <c r="AU680">
        <v>27</v>
      </c>
      <c r="AV680">
        <v>5610</v>
      </c>
      <c r="AY680" t="str">
        <f>IF(AND(Table1[[#This Row],[Contract]]="Month-to-Month", Table1[[#This Row],[Tenure in Months]]&lt;6, Table1[[#This Row],[Payment Method]]="Bank Withdrawal"), "High Risk", IF(OR(Table1[[#This Row],[Contract]]="Month-to-Month", Table1[[#This Row],[Tenure in Months]]&lt;12), "Medium Risk", "Low Risk"))</f>
        <v>Low Risk</v>
      </c>
    </row>
    <row r="681" spans="1:51" x14ac:dyDescent="0.35">
      <c r="A681" t="s">
        <v>1192</v>
      </c>
      <c r="B681" t="s">
        <v>66</v>
      </c>
      <c r="C681">
        <v>71</v>
      </c>
      <c r="D681" t="s">
        <v>52</v>
      </c>
      <c r="E681" t="s">
        <v>53</v>
      </c>
      <c r="F681" t="s">
        <v>53</v>
      </c>
      <c r="G681" t="s">
        <v>52</v>
      </c>
      <c r="H681">
        <v>0</v>
      </c>
      <c r="I681" t="s">
        <v>54</v>
      </c>
      <c r="J681" t="s">
        <v>55</v>
      </c>
      <c r="K681" t="s">
        <v>316</v>
      </c>
      <c r="L681">
        <v>92562</v>
      </c>
      <c r="M681">
        <v>33.548869000000003</v>
      </c>
      <c r="N681">
        <v>-117.334165</v>
      </c>
      <c r="O681">
        <v>36149</v>
      </c>
      <c r="P681" t="s">
        <v>57</v>
      </c>
      <c r="Q681" t="s">
        <v>52</v>
      </c>
      <c r="R681">
        <v>0</v>
      </c>
      <c r="S681">
        <v>59</v>
      </c>
      <c r="T681" t="s">
        <v>58</v>
      </c>
      <c r="U681" t="s">
        <v>53</v>
      </c>
      <c r="V681">
        <v>19.14</v>
      </c>
      <c r="W681" t="s">
        <v>53</v>
      </c>
      <c r="X681" t="s">
        <v>53</v>
      </c>
      <c r="Y681" t="s">
        <v>68</v>
      </c>
      <c r="Z681">
        <v>13</v>
      </c>
      <c r="AA681" t="s">
        <v>53</v>
      </c>
      <c r="AB681" t="s">
        <v>53</v>
      </c>
      <c r="AC681" t="s">
        <v>53</v>
      </c>
      <c r="AD681" t="s">
        <v>53</v>
      </c>
      <c r="AE681" t="s">
        <v>52</v>
      </c>
      <c r="AF681" t="s">
        <v>52</v>
      </c>
      <c r="AG681" t="s">
        <v>52</v>
      </c>
      <c r="AH681" t="s">
        <v>52</v>
      </c>
      <c r="AI681" t="s">
        <v>124</v>
      </c>
      <c r="AJ681" t="s">
        <v>53</v>
      </c>
      <c r="AK681" t="s">
        <v>61</v>
      </c>
      <c r="AL681">
        <v>94.05</v>
      </c>
      <c r="AM681">
        <v>5483.9</v>
      </c>
      <c r="AN681">
        <v>0</v>
      </c>
      <c r="AO681">
        <v>30</v>
      </c>
      <c r="AP681">
        <v>1129.26</v>
      </c>
      <c r="AQ681">
        <v>6643.16</v>
      </c>
      <c r="AR681">
        <v>3</v>
      </c>
      <c r="AS681" t="s">
        <v>881</v>
      </c>
      <c r="AT681" t="s">
        <v>52</v>
      </c>
      <c r="AU681">
        <v>30</v>
      </c>
      <c r="AV681">
        <v>5061</v>
      </c>
      <c r="AY681" t="str">
        <f>IF(AND(Table1[[#This Row],[Contract]]="Month-to-Month", Table1[[#This Row],[Tenure in Months]]&lt;6, Table1[[#This Row],[Payment Method]]="Bank Withdrawal"), "High Risk", IF(OR(Table1[[#This Row],[Contract]]="Month-to-Month", Table1[[#This Row],[Tenure in Months]]&lt;12), "Medium Risk", "Low Risk"))</f>
        <v>Low Risk</v>
      </c>
    </row>
    <row r="682" spans="1:51" x14ac:dyDescent="0.35">
      <c r="A682" t="s">
        <v>1193</v>
      </c>
      <c r="B682" t="s">
        <v>51</v>
      </c>
      <c r="C682">
        <v>75</v>
      </c>
      <c r="D682" t="s">
        <v>52</v>
      </c>
      <c r="E682" t="s">
        <v>53</v>
      </c>
      <c r="F682" t="s">
        <v>53</v>
      </c>
      <c r="G682" t="s">
        <v>52</v>
      </c>
      <c r="H682">
        <v>0</v>
      </c>
      <c r="I682" t="s">
        <v>54</v>
      </c>
      <c r="J682" t="s">
        <v>55</v>
      </c>
      <c r="K682" t="s">
        <v>162</v>
      </c>
      <c r="L682">
        <v>92590</v>
      </c>
      <c r="M682">
        <v>33.475493</v>
      </c>
      <c r="N682">
        <v>-117.219551</v>
      </c>
      <c r="O682">
        <v>3070</v>
      </c>
      <c r="P682" t="s">
        <v>57</v>
      </c>
      <c r="Q682" t="s">
        <v>53</v>
      </c>
      <c r="R682">
        <v>5</v>
      </c>
      <c r="S682">
        <v>72</v>
      </c>
      <c r="T682" t="s">
        <v>58</v>
      </c>
      <c r="U682" t="s">
        <v>53</v>
      </c>
      <c r="V682">
        <v>28.5</v>
      </c>
      <c r="W682" t="s">
        <v>53</v>
      </c>
      <c r="X682" t="s">
        <v>53</v>
      </c>
      <c r="Y682" t="s">
        <v>68</v>
      </c>
      <c r="Z682">
        <v>5</v>
      </c>
      <c r="AA682" t="s">
        <v>53</v>
      </c>
      <c r="AB682" t="s">
        <v>53</v>
      </c>
      <c r="AC682" t="s">
        <v>53</v>
      </c>
      <c r="AD682" t="s">
        <v>52</v>
      </c>
      <c r="AE682" t="s">
        <v>52</v>
      </c>
      <c r="AF682" t="s">
        <v>53</v>
      </c>
      <c r="AG682" t="s">
        <v>52</v>
      </c>
      <c r="AH682" t="s">
        <v>53</v>
      </c>
      <c r="AI682" t="s">
        <v>334</v>
      </c>
      <c r="AJ682" t="s">
        <v>53</v>
      </c>
      <c r="AK682" t="s">
        <v>69</v>
      </c>
      <c r="AL682">
        <v>102.65</v>
      </c>
      <c r="AM682">
        <v>7550.3</v>
      </c>
      <c r="AN682">
        <v>0</v>
      </c>
      <c r="AO682">
        <v>0</v>
      </c>
      <c r="AP682">
        <v>2052</v>
      </c>
      <c r="AQ682">
        <v>9602.2999999999993</v>
      </c>
      <c r="AR682">
        <v>3</v>
      </c>
      <c r="AS682" t="s">
        <v>881</v>
      </c>
      <c r="AT682" t="s">
        <v>52</v>
      </c>
      <c r="AU682">
        <v>66</v>
      </c>
      <c r="AV682">
        <v>4680</v>
      </c>
      <c r="AY682" t="str">
        <f>IF(AND(Table1[[#This Row],[Contract]]="Month-to-Month", Table1[[#This Row],[Tenure in Months]]&lt;6, Table1[[#This Row],[Payment Method]]="Bank Withdrawal"), "High Risk", IF(OR(Table1[[#This Row],[Contract]]="Month-to-Month", Table1[[#This Row],[Tenure in Months]]&lt;12), "Medium Risk", "Low Risk"))</f>
        <v>Low Risk</v>
      </c>
    </row>
    <row r="683" spans="1:51" x14ac:dyDescent="0.35">
      <c r="A683" t="s">
        <v>1194</v>
      </c>
      <c r="B683" t="s">
        <v>51</v>
      </c>
      <c r="C683">
        <v>75</v>
      </c>
      <c r="D683" t="s">
        <v>52</v>
      </c>
      <c r="E683" t="s">
        <v>53</v>
      </c>
      <c r="F683" t="s">
        <v>53</v>
      </c>
      <c r="G683" t="s">
        <v>52</v>
      </c>
      <c r="H683">
        <v>0</v>
      </c>
      <c r="I683" t="s">
        <v>54</v>
      </c>
      <c r="J683" t="s">
        <v>55</v>
      </c>
      <c r="K683" t="s">
        <v>1195</v>
      </c>
      <c r="L683">
        <v>92595</v>
      </c>
      <c r="M683">
        <v>33.617108000000002</v>
      </c>
      <c r="N683">
        <v>-117.253349</v>
      </c>
      <c r="O683">
        <v>19368</v>
      </c>
      <c r="P683" t="s">
        <v>57</v>
      </c>
      <c r="Q683" t="s">
        <v>53</v>
      </c>
      <c r="R683">
        <v>2</v>
      </c>
      <c r="S683">
        <v>71</v>
      </c>
      <c r="T683" t="s">
        <v>58</v>
      </c>
      <c r="U683" t="s">
        <v>53</v>
      </c>
      <c r="V683">
        <v>1.23</v>
      </c>
      <c r="W683" t="s">
        <v>52</v>
      </c>
      <c r="X683" t="s">
        <v>53</v>
      </c>
      <c r="Y683" t="s">
        <v>68</v>
      </c>
      <c r="Z683">
        <v>9</v>
      </c>
      <c r="AA683" t="s">
        <v>52</v>
      </c>
      <c r="AB683" t="s">
        <v>53</v>
      </c>
      <c r="AC683" t="s">
        <v>53</v>
      </c>
      <c r="AD683" t="s">
        <v>53</v>
      </c>
      <c r="AE683" t="s">
        <v>52</v>
      </c>
      <c r="AF683" t="s">
        <v>53</v>
      </c>
      <c r="AG683" t="s">
        <v>52</v>
      </c>
      <c r="AH683" t="s">
        <v>53</v>
      </c>
      <c r="AI683" t="s">
        <v>334</v>
      </c>
      <c r="AJ683" t="s">
        <v>53</v>
      </c>
      <c r="AK683" t="s">
        <v>69</v>
      </c>
      <c r="AL683">
        <v>95.5</v>
      </c>
      <c r="AM683">
        <v>6707.15</v>
      </c>
      <c r="AN683">
        <v>0</v>
      </c>
      <c r="AO683">
        <v>0</v>
      </c>
      <c r="AP683">
        <v>87.33</v>
      </c>
      <c r="AQ683">
        <v>6794.48</v>
      </c>
      <c r="AR683">
        <v>4</v>
      </c>
      <c r="AS683" t="s">
        <v>881</v>
      </c>
      <c r="AT683" t="s">
        <v>52</v>
      </c>
      <c r="AU683">
        <v>80</v>
      </c>
      <c r="AV683">
        <v>6412</v>
      </c>
      <c r="AY683" t="str">
        <f>IF(AND(Table1[[#This Row],[Contract]]="Month-to-Month", Table1[[#This Row],[Tenure in Months]]&lt;6, Table1[[#This Row],[Payment Method]]="Bank Withdrawal"), "High Risk", IF(OR(Table1[[#This Row],[Contract]]="Month-to-Month", Table1[[#This Row],[Tenure in Months]]&lt;12), "Medium Risk", "Low Risk"))</f>
        <v>Low Risk</v>
      </c>
    </row>
    <row r="684" spans="1:51" x14ac:dyDescent="0.35">
      <c r="A684" t="s">
        <v>1196</v>
      </c>
      <c r="B684" t="s">
        <v>51</v>
      </c>
      <c r="C684">
        <v>71</v>
      </c>
      <c r="D684" t="s">
        <v>52</v>
      </c>
      <c r="E684" t="s">
        <v>53</v>
      </c>
      <c r="F684" t="s">
        <v>53</v>
      </c>
      <c r="G684" t="s">
        <v>52</v>
      </c>
      <c r="H684">
        <v>0</v>
      </c>
      <c r="I684" t="s">
        <v>54</v>
      </c>
      <c r="J684" t="s">
        <v>55</v>
      </c>
      <c r="K684" t="s">
        <v>1197</v>
      </c>
      <c r="L684">
        <v>92626</v>
      </c>
      <c r="M684">
        <v>33.678590999999997</v>
      </c>
      <c r="N684">
        <v>-117.90547100000001</v>
      </c>
      <c r="O684">
        <v>48207</v>
      </c>
      <c r="P684" t="s">
        <v>57</v>
      </c>
      <c r="Q684" t="s">
        <v>53</v>
      </c>
      <c r="R684">
        <v>8</v>
      </c>
      <c r="S684">
        <v>56</v>
      </c>
      <c r="T684" t="s">
        <v>58</v>
      </c>
      <c r="U684" t="s">
        <v>53</v>
      </c>
      <c r="V684">
        <v>31.68</v>
      </c>
      <c r="W684" t="s">
        <v>52</v>
      </c>
      <c r="X684" t="s">
        <v>53</v>
      </c>
      <c r="Y684" t="s">
        <v>59</v>
      </c>
      <c r="Z684">
        <v>30</v>
      </c>
      <c r="AA684" t="s">
        <v>53</v>
      </c>
      <c r="AB684" t="s">
        <v>53</v>
      </c>
      <c r="AC684" t="s">
        <v>53</v>
      </c>
      <c r="AD684" t="s">
        <v>53</v>
      </c>
      <c r="AE684" t="s">
        <v>53</v>
      </c>
      <c r="AF684" t="s">
        <v>53</v>
      </c>
      <c r="AG684" t="s">
        <v>52</v>
      </c>
      <c r="AH684" t="s">
        <v>53</v>
      </c>
      <c r="AI684" t="s">
        <v>334</v>
      </c>
      <c r="AJ684" t="s">
        <v>53</v>
      </c>
      <c r="AK684" t="s">
        <v>61</v>
      </c>
      <c r="AL684">
        <v>85.65</v>
      </c>
      <c r="AM684">
        <v>4824.45</v>
      </c>
      <c r="AN684">
        <v>0</v>
      </c>
      <c r="AO684">
        <v>0</v>
      </c>
      <c r="AP684">
        <v>1774.08</v>
      </c>
      <c r="AQ684">
        <v>6598.53</v>
      </c>
      <c r="AR684">
        <v>3</v>
      </c>
      <c r="AS684" t="s">
        <v>881</v>
      </c>
      <c r="AT684" t="s">
        <v>52</v>
      </c>
      <c r="AU684">
        <v>70</v>
      </c>
      <c r="AV684">
        <v>6500</v>
      </c>
      <c r="AY684" t="str">
        <f>IF(AND(Table1[[#This Row],[Contract]]="Month-to-Month", Table1[[#This Row],[Tenure in Months]]&lt;6, Table1[[#This Row],[Payment Method]]="Bank Withdrawal"), "High Risk", IF(OR(Table1[[#This Row],[Contract]]="Month-to-Month", Table1[[#This Row],[Tenure in Months]]&lt;12), "Medium Risk", "Low Risk"))</f>
        <v>Low Risk</v>
      </c>
    </row>
    <row r="685" spans="1:51" x14ac:dyDescent="0.35">
      <c r="A685" t="s">
        <v>1198</v>
      </c>
      <c r="B685" t="s">
        <v>51</v>
      </c>
      <c r="C685">
        <v>72</v>
      </c>
      <c r="D685" t="s">
        <v>52</v>
      </c>
      <c r="E685" t="s">
        <v>53</v>
      </c>
      <c r="F685" t="s">
        <v>52</v>
      </c>
      <c r="G685" t="s">
        <v>52</v>
      </c>
      <c r="H685">
        <v>0</v>
      </c>
      <c r="I685" t="s">
        <v>54</v>
      </c>
      <c r="J685" t="s">
        <v>55</v>
      </c>
      <c r="K685" t="s">
        <v>326</v>
      </c>
      <c r="L685">
        <v>92660</v>
      </c>
      <c r="M685">
        <v>33.634625999999997</v>
      </c>
      <c r="N685">
        <v>-117.874882</v>
      </c>
      <c r="O685">
        <v>28687</v>
      </c>
      <c r="P685" t="s">
        <v>57</v>
      </c>
      <c r="Q685" t="s">
        <v>52</v>
      </c>
      <c r="R685">
        <v>0</v>
      </c>
      <c r="S685">
        <v>34</v>
      </c>
      <c r="T685" t="s">
        <v>58</v>
      </c>
      <c r="U685" t="s">
        <v>53</v>
      </c>
      <c r="V685">
        <v>35</v>
      </c>
      <c r="W685" t="s">
        <v>52</v>
      </c>
      <c r="X685" t="s">
        <v>53</v>
      </c>
      <c r="Y685" t="s">
        <v>68</v>
      </c>
      <c r="Z685">
        <v>12</v>
      </c>
      <c r="AA685" t="s">
        <v>52</v>
      </c>
      <c r="AB685" t="s">
        <v>53</v>
      </c>
      <c r="AC685" t="s">
        <v>53</v>
      </c>
      <c r="AD685" t="s">
        <v>52</v>
      </c>
      <c r="AE685" t="s">
        <v>53</v>
      </c>
      <c r="AF685" t="s">
        <v>53</v>
      </c>
      <c r="AG685" t="s">
        <v>52</v>
      </c>
      <c r="AH685" t="s">
        <v>53</v>
      </c>
      <c r="AI685" t="s">
        <v>124</v>
      </c>
      <c r="AJ685" t="s">
        <v>53</v>
      </c>
      <c r="AK685" t="s">
        <v>61</v>
      </c>
      <c r="AL685">
        <v>99.85</v>
      </c>
      <c r="AM685">
        <v>3343.15</v>
      </c>
      <c r="AN685">
        <v>0</v>
      </c>
      <c r="AO685">
        <v>0</v>
      </c>
      <c r="AP685">
        <v>1190</v>
      </c>
      <c r="AQ685">
        <v>4533.1499999999996</v>
      </c>
      <c r="AR685">
        <v>5</v>
      </c>
      <c r="AS685" t="s">
        <v>881</v>
      </c>
      <c r="AT685" t="s">
        <v>52</v>
      </c>
      <c r="AU685">
        <v>71</v>
      </c>
      <c r="AV685">
        <v>5626</v>
      </c>
      <c r="AY685" t="str">
        <f>IF(AND(Table1[[#This Row],[Contract]]="Month-to-Month", Table1[[#This Row],[Tenure in Months]]&lt;6, Table1[[#This Row],[Payment Method]]="Bank Withdrawal"), "High Risk", IF(OR(Table1[[#This Row],[Contract]]="Month-to-Month", Table1[[#This Row],[Tenure in Months]]&lt;12), "Medium Risk", "Low Risk"))</f>
        <v>Low Risk</v>
      </c>
    </row>
    <row r="686" spans="1:51" x14ac:dyDescent="0.35">
      <c r="A686" t="s">
        <v>1199</v>
      </c>
      <c r="B686" t="s">
        <v>66</v>
      </c>
      <c r="C686">
        <v>76</v>
      </c>
      <c r="D686" t="s">
        <v>52</v>
      </c>
      <c r="E686" t="s">
        <v>53</v>
      </c>
      <c r="F686" t="s">
        <v>52</v>
      </c>
      <c r="G686" t="s">
        <v>52</v>
      </c>
      <c r="H686">
        <v>0</v>
      </c>
      <c r="I686" t="s">
        <v>54</v>
      </c>
      <c r="J686" t="s">
        <v>55</v>
      </c>
      <c r="K686" t="s">
        <v>1200</v>
      </c>
      <c r="L686">
        <v>92688</v>
      </c>
      <c r="M686">
        <v>33.624654</v>
      </c>
      <c r="N686">
        <v>-117.611733</v>
      </c>
      <c r="O686">
        <v>42193</v>
      </c>
      <c r="P686" t="s">
        <v>57</v>
      </c>
      <c r="Q686" t="s">
        <v>52</v>
      </c>
      <c r="R686">
        <v>0</v>
      </c>
      <c r="S686">
        <v>64</v>
      </c>
      <c r="T686" t="s">
        <v>58</v>
      </c>
      <c r="U686" t="s">
        <v>53</v>
      </c>
      <c r="V686">
        <v>22.86</v>
      </c>
      <c r="W686" t="s">
        <v>53</v>
      </c>
      <c r="X686" t="s">
        <v>53</v>
      </c>
      <c r="Y686" t="s">
        <v>68</v>
      </c>
      <c r="Z686">
        <v>24</v>
      </c>
      <c r="AA686" t="s">
        <v>53</v>
      </c>
      <c r="AB686" t="s">
        <v>52</v>
      </c>
      <c r="AC686" t="s">
        <v>53</v>
      </c>
      <c r="AD686" t="s">
        <v>53</v>
      </c>
      <c r="AE686" t="s">
        <v>53</v>
      </c>
      <c r="AF686" t="s">
        <v>53</v>
      </c>
      <c r="AG686" t="s">
        <v>52</v>
      </c>
      <c r="AH686" t="s">
        <v>53</v>
      </c>
      <c r="AI686" t="s">
        <v>334</v>
      </c>
      <c r="AJ686" t="s">
        <v>53</v>
      </c>
      <c r="AK686" t="s">
        <v>61</v>
      </c>
      <c r="AL686">
        <v>108.95</v>
      </c>
      <c r="AM686">
        <v>7111.3</v>
      </c>
      <c r="AN686">
        <v>0</v>
      </c>
      <c r="AO686">
        <v>0</v>
      </c>
      <c r="AP686">
        <v>1463.04</v>
      </c>
      <c r="AQ686">
        <v>8574.34</v>
      </c>
      <c r="AR686">
        <v>4</v>
      </c>
      <c r="AS686" t="s">
        <v>881</v>
      </c>
      <c r="AT686" t="s">
        <v>52</v>
      </c>
      <c r="AU686">
        <v>26</v>
      </c>
      <c r="AV686">
        <v>5780</v>
      </c>
      <c r="AY686" t="str">
        <f>IF(AND(Table1[[#This Row],[Contract]]="Month-to-Month", Table1[[#This Row],[Tenure in Months]]&lt;6, Table1[[#This Row],[Payment Method]]="Bank Withdrawal"), "High Risk", IF(OR(Table1[[#This Row],[Contract]]="Month-to-Month", Table1[[#This Row],[Tenure in Months]]&lt;12), "Medium Risk", "Low Risk"))</f>
        <v>Low Risk</v>
      </c>
    </row>
    <row r="687" spans="1:51" x14ac:dyDescent="0.35">
      <c r="A687" t="s">
        <v>1201</v>
      </c>
      <c r="B687" t="s">
        <v>51</v>
      </c>
      <c r="C687">
        <v>70</v>
      </c>
      <c r="D687" t="s">
        <v>52</v>
      </c>
      <c r="E687" t="s">
        <v>53</v>
      </c>
      <c r="F687" t="s">
        <v>52</v>
      </c>
      <c r="G687" t="s">
        <v>52</v>
      </c>
      <c r="H687">
        <v>0</v>
      </c>
      <c r="I687" t="s">
        <v>54</v>
      </c>
      <c r="J687" t="s">
        <v>55</v>
      </c>
      <c r="K687" t="s">
        <v>1202</v>
      </c>
      <c r="L687">
        <v>92694</v>
      </c>
      <c r="M687">
        <v>33.569186000000002</v>
      </c>
      <c r="N687">
        <v>-117.640055</v>
      </c>
      <c r="O687">
        <v>350</v>
      </c>
      <c r="P687" t="s">
        <v>57</v>
      </c>
      <c r="Q687" t="s">
        <v>52</v>
      </c>
      <c r="R687">
        <v>0</v>
      </c>
      <c r="S687">
        <v>20</v>
      </c>
      <c r="T687" t="s">
        <v>72</v>
      </c>
      <c r="U687" t="s">
        <v>53</v>
      </c>
      <c r="V687">
        <v>48.46</v>
      </c>
      <c r="W687" t="s">
        <v>52</v>
      </c>
      <c r="X687" t="s">
        <v>53</v>
      </c>
      <c r="Y687" t="s">
        <v>68</v>
      </c>
      <c r="Z687">
        <v>23</v>
      </c>
      <c r="AA687" t="s">
        <v>52</v>
      </c>
      <c r="AB687" t="s">
        <v>52</v>
      </c>
      <c r="AC687" t="s">
        <v>52</v>
      </c>
      <c r="AD687" t="s">
        <v>52</v>
      </c>
      <c r="AE687" t="s">
        <v>53</v>
      </c>
      <c r="AF687" t="s">
        <v>53</v>
      </c>
      <c r="AG687" t="s">
        <v>52</v>
      </c>
      <c r="AH687" t="s">
        <v>53</v>
      </c>
      <c r="AI687" t="s">
        <v>334</v>
      </c>
      <c r="AJ687" t="s">
        <v>52</v>
      </c>
      <c r="AK687" t="s">
        <v>61</v>
      </c>
      <c r="AL687">
        <v>89.95</v>
      </c>
      <c r="AM687">
        <v>1648.45</v>
      </c>
      <c r="AN687">
        <v>0</v>
      </c>
      <c r="AO687">
        <v>0</v>
      </c>
      <c r="AP687">
        <v>969.2</v>
      </c>
      <c r="AQ687">
        <v>2617.65</v>
      </c>
      <c r="AR687">
        <v>4</v>
      </c>
      <c r="AS687" t="s">
        <v>881</v>
      </c>
      <c r="AT687" t="s">
        <v>52</v>
      </c>
      <c r="AU687">
        <v>33</v>
      </c>
      <c r="AV687">
        <v>4812</v>
      </c>
      <c r="AY687" t="str">
        <f>IF(AND(Table1[[#This Row],[Contract]]="Month-to-Month", Table1[[#This Row],[Tenure in Months]]&lt;6, Table1[[#This Row],[Payment Method]]="Bank Withdrawal"), "High Risk", IF(OR(Table1[[#This Row],[Contract]]="Month-to-Month", Table1[[#This Row],[Tenure in Months]]&lt;12), "Medium Risk", "Low Risk"))</f>
        <v>Low Risk</v>
      </c>
    </row>
    <row r="688" spans="1:51" x14ac:dyDescent="0.35">
      <c r="A688" t="s">
        <v>1203</v>
      </c>
      <c r="B688" t="s">
        <v>66</v>
      </c>
      <c r="C688">
        <v>73</v>
      </c>
      <c r="D688" t="s">
        <v>52</v>
      </c>
      <c r="E688" t="s">
        <v>53</v>
      </c>
      <c r="F688" t="s">
        <v>53</v>
      </c>
      <c r="G688" t="s">
        <v>52</v>
      </c>
      <c r="H688">
        <v>0</v>
      </c>
      <c r="I688" t="s">
        <v>54</v>
      </c>
      <c r="J688" t="s">
        <v>55</v>
      </c>
      <c r="K688" t="s">
        <v>1204</v>
      </c>
      <c r="L688">
        <v>92782</v>
      </c>
      <c r="M688">
        <v>33.738543</v>
      </c>
      <c r="N688">
        <v>-117.78504599999999</v>
      </c>
      <c r="O688">
        <v>17494</v>
      </c>
      <c r="P688" t="s">
        <v>57</v>
      </c>
      <c r="Q688" t="s">
        <v>53</v>
      </c>
      <c r="R688">
        <v>3</v>
      </c>
      <c r="S688">
        <v>70</v>
      </c>
      <c r="T688" t="s">
        <v>229</v>
      </c>
      <c r="U688" t="s">
        <v>53</v>
      </c>
      <c r="V688">
        <v>39.340000000000003</v>
      </c>
      <c r="W688" t="s">
        <v>53</v>
      </c>
      <c r="X688" t="s">
        <v>53</v>
      </c>
      <c r="Y688" t="s">
        <v>68</v>
      </c>
      <c r="Z688">
        <v>13</v>
      </c>
      <c r="AA688" t="s">
        <v>52</v>
      </c>
      <c r="AB688" t="s">
        <v>53</v>
      </c>
      <c r="AC688" t="s">
        <v>52</v>
      </c>
      <c r="AD688" t="s">
        <v>53</v>
      </c>
      <c r="AE688" t="s">
        <v>53</v>
      </c>
      <c r="AF688" t="s">
        <v>53</v>
      </c>
      <c r="AG688" t="s">
        <v>52</v>
      </c>
      <c r="AH688" t="s">
        <v>53</v>
      </c>
      <c r="AI688" t="s">
        <v>334</v>
      </c>
      <c r="AJ688" t="s">
        <v>53</v>
      </c>
      <c r="AK688" t="s">
        <v>61</v>
      </c>
      <c r="AL688">
        <v>104.45</v>
      </c>
      <c r="AM688">
        <v>7349.35</v>
      </c>
      <c r="AN688">
        <v>0</v>
      </c>
      <c r="AO688">
        <v>0</v>
      </c>
      <c r="AP688">
        <v>2753.8</v>
      </c>
      <c r="AQ688">
        <v>10103.15</v>
      </c>
      <c r="AR688">
        <v>4</v>
      </c>
      <c r="AS688" t="s">
        <v>881</v>
      </c>
      <c r="AT688" t="s">
        <v>52</v>
      </c>
      <c r="AU688">
        <v>27</v>
      </c>
      <c r="AV688">
        <v>5004</v>
      </c>
      <c r="AY688" t="str">
        <f>IF(AND(Table1[[#This Row],[Contract]]="Month-to-Month", Table1[[#This Row],[Tenure in Months]]&lt;6, Table1[[#This Row],[Payment Method]]="Bank Withdrawal"), "High Risk", IF(OR(Table1[[#This Row],[Contract]]="Month-to-Month", Table1[[#This Row],[Tenure in Months]]&lt;12), "Medium Risk", "Low Risk"))</f>
        <v>Low Risk</v>
      </c>
    </row>
    <row r="689" spans="1:51" x14ac:dyDescent="0.35">
      <c r="A689" t="s">
        <v>1205</v>
      </c>
      <c r="B689" t="s">
        <v>51</v>
      </c>
      <c r="C689">
        <v>78</v>
      </c>
      <c r="D689" t="s">
        <v>52</v>
      </c>
      <c r="E689" t="s">
        <v>53</v>
      </c>
      <c r="F689" t="s">
        <v>52</v>
      </c>
      <c r="G689" t="s">
        <v>52</v>
      </c>
      <c r="H689">
        <v>0</v>
      </c>
      <c r="I689" t="s">
        <v>54</v>
      </c>
      <c r="J689" t="s">
        <v>55</v>
      </c>
      <c r="K689" t="s">
        <v>145</v>
      </c>
      <c r="L689">
        <v>92821</v>
      </c>
      <c r="M689">
        <v>33.930199000000002</v>
      </c>
      <c r="N689">
        <v>-117.862898</v>
      </c>
      <c r="O689">
        <v>34055</v>
      </c>
      <c r="P689" t="s">
        <v>57</v>
      </c>
      <c r="Q689" t="s">
        <v>52</v>
      </c>
      <c r="R689">
        <v>0</v>
      </c>
      <c r="S689">
        <v>5</v>
      </c>
      <c r="T689" t="s">
        <v>67</v>
      </c>
      <c r="U689" t="s">
        <v>53</v>
      </c>
      <c r="V689">
        <v>17.13</v>
      </c>
      <c r="W689" t="s">
        <v>52</v>
      </c>
      <c r="X689" t="s">
        <v>53</v>
      </c>
      <c r="Y689" t="s">
        <v>68</v>
      </c>
      <c r="Z689">
        <v>9</v>
      </c>
      <c r="AA689" t="s">
        <v>52</v>
      </c>
      <c r="AB689" t="s">
        <v>52</v>
      </c>
      <c r="AC689" t="s">
        <v>52</v>
      </c>
      <c r="AD689" t="s">
        <v>52</v>
      </c>
      <c r="AE689" t="s">
        <v>52</v>
      </c>
      <c r="AF689" t="s">
        <v>52</v>
      </c>
      <c r="AG689" t="s">
        <v>52</v>
      </c>
      <c r="AH689" t="s">
        <v>53</v>
      </c>
      <c r="AI689" t="s">
        <v>334</v>
      </c>
      <c r="AJ689" t="s">
        <v>53</v>
      </c>
      <c r="AK689" t="s">
        <v>69</v>
      </c>
      <c r="AL689">
        <v>71.45</v>
      </c>
      <c r="AM689">
        <v>371.6</v>
      </c>
      <c r="AN689">
        <v>0</v>
      </c>
      <c r="AO689">
        <v>0</v>
      </c>
      <c r="AP689">
        <v>85.649999999999906</v>
      </c>
      <c r="AQ689">
        <v>457.25</v>
      </c>
      <c r="AR689">
        <v>4</v>
      </c>
      <c r="AS689" t="s">
        <v>881</v>
      </c>
      <c r="AT689" t="s">
        <v>52</v>
      </c>
      <c r="AU689">
        <v>36</v>
      </c>
      <c r="AV689">
        <v>5171</v>
      </c>
      <c r="AY689" t="str">
        <f>IF(AND(Table1[[#This Row],[Contract]]="Month-to-Month", Table1[[#This Row],[Tenure in Months]]&lt;6, Table1[[#This Row],[Payment Method]]="Bank Withdrawal"), "High Risk", IF(OR(Table1[[#This Row],[Contract]]="Month-to-Month", Table1[[#This Row],[Tenure in Months]]&lt;12), "Medium Risk", "Low Risk"))</f>
        <v>Medium Risk</v>
      </c>
    </row>
    <row r="690" spans="1:51" x14ac:dyDescent="0.35">
      <c r="A690" t="s">
        <v>1206</v>
      </c>
      <c r="B690" t="s">
        <v>66</v>
      </c>
      <c r="C690">
        <v>74</v>
      </c>
      <c r="D690" t="s">
        <v>52</v>
      </c>
      <c r="E690" t="s">
        <v>53</v>
      </c>
      <c r="F690" t="s">
        <v>53</v>
      </c>
      <c r="G690" t="s">
        <v>52</v>
      </c>
      <c r="H690">
        <v>0</v>
      </c>
      <c r="I690" t="s">
        <v>54</v>
      </c>
      <c r="J690" t="s">
        <v>55</v>
      </c>
      <c r="K690" t="s">
        <v>1207</v>
      </c>
      <c r="L690">
        <v>92833</v>
      </c>
      <c r="M690">
        <v>33.877639000000002</v>
      </c>
      <c r="N690">
        <v>-117.961212</v>
      </c>
      <c r="O690">
        <v>46105</v>
      </c>
      <c r="P690" t="s">
        <v>57</v>
      </c>
      <c r="Q690" t="s">
        <v>53</v>
      </c>
      <c r="R690">
        <v>4</v>
      </c>
      <c r="S690">
        <v>72</v>
      </c>
      <c r="T690" t="s">
        <v>229</v>
      </c>
      <c r="U690" t="s">
        <v>53</v>
      </c>
      <c r="V690">
        <v>5.77</v>
      </c>
      <c r="W690" t="s">
        <v>53</v>
      </c>
      <c r="X690" t="s">
        <v>53</v>
      </c>
      <c r="Y690" t="s">
        <v>59</v>
      </c>
      <c r="Z690">
        <v>24</v>
      </c>
      <c r="AA690" t="s">
        <v>53</v>
      </c>
      <c r="AB690" t="s">
        <v>53</v>
      </c>
      <c r="AC690" t="s">
        <v>53</v>
      </c>
      <c r="AD690" t="s">
        <v>53</v>
      </c>
      <c r="AE690" t="s">
        <v>53</v>
      </c>
      <c r="AF690" t="s">
        <v>53</v>
      </c>
      <c r="AG690" t="s">
        <v>52</v>
      </c>
      <c r="AH690" t="s">
        <v>53</v>
      </c>
      <c r="AI690" t="s">
        <v>334</v>
      </c>
      <c r="AJ690" t="s">
        <v>53</v>
      </c>
      <c r="AK690" t="s">
        <v>69</v>
      </c>
      <c r="AL690">
        <v>89.55</v>
      </c>
      <c r="AM690">
        <v>6448.85</v>
      </c>
      <c r="AN690">
        <v>0</v>
      </c>
      <c r="AO690">
        <v>0</v>
      </c>
      <c r="AP690">
        <v>415.43999999999897</v>
      </c>
      <c r="AQ690">
        <v>6864.29</v>
      </c>
      <c r="AR690">
        <v>3</v>
      </c>
      <c r="AS690" t="s">
        <v>881</v>
      </c>
      <c r="AT690" t="s">
        <v>52</v>
      </c>
      <c r="AU690">
        <v>25</v>
      </c>
      <c r="AV690">
        <v>4993</v>
      </c>
      <c r="AY690" t="str">
        <f>IF(AND(Table1[[#This Row],[Contract]]="Month-to-Month", Table1[[#This Row],[Tenure in Months]]&lt;6, Table1[[#This Row],[Payment Method]]="Bank Withdrawal"), "High Risk", IF(OR(Table1[[#This Row],[Contract]]="Month-to-Month", Table1[[#This Row],[Tenure in Months]]&lt;12), "Medium Risk", "Low Risk"))</f>
        <v>Low Risk</v>
      </c>
    </row>
    <row r="691" spans="1:51" x14ac:dyDescent="0.35">
      <c r="A691" t="s">
        <v>1208</v>
      </c>
      <c r="B691" t="s">
        <v>66</v>
      </c>
      <c r="C691">
        <v>73</v>
      </c>
      <c r="D691" t="s">
        <v>52</v>
      </c>
      <c r="E691" t="s">
        <v>53</v>
      </c>
      <c r="F691" t="s">
        <v>53</v>
      </c>
      <c r="G691" t="s">
        <v>52</v>
      </c>
      <c r="H691">
        <v>0</v>
      </c>
      <c r="I691" t="s">
        <v>54</v>
      </c>
      <c r="J691" t="s">
        <v>55</v>
      </c>
      <c r="K691" t="s">
        <v>1209</v>
      </c>
      <c r="L691">
        <v>92841</v>
      </c>
      <c r="M691">
        <v>33.786738</v>
      </c>
      <c r="N691">
        <v>-117.982564</v>
      </c>
      <c r="O691">
        <v>31428</v>
      </c>
      <c r="P691" t="s">
        <v>57</v>
      </c>
      <c r="Q691" t="s">
        <v>52</v>
      </c>
      <c r="R691">
        <v>0</v>
      </c>
      <c r="S691">
        <v>66</v>
      </c>
      <c r="T691" t="s">
        <v>229</v>
      </c>
      <c r="U691" t="s">
        <v>53</v>
      </c>
      <c r="V691">
        <v>28.06</v>
      </c>
      <c r="W691" t="s">
        <v>53</v>
      </c>
      <c r="X691" t="s">
        <v>53</v>
      </c>
      <c r="Y691" t="s">
        <v>68</v>
      </c>
      <c r="Z691">
        <v>20</v>
      </c>
      <c r="AA691" t="s">
        <v>52</v>
      </c>
      <c r="AB691" t="s">
        <v>53</v>
      </c>
      <c r="AC691" t="s">
        <v>52</v>
      </c>
      <c r="AD691" t="s">
        <v>52</v>
      </c>
      <c r="AE691" t="s">
        <v>53</v>
      </c>
      <c r="AF691" t="s">
        <v>53</v>
      </c>
      <c r="AG691" t="s">
        <v>52</v>
      </c>
      <c r="AH691" t="s">
        <v>53</v>
      </c>
      <c r="AI691" t="s">
        <v>334</v>
      </c>
      <c r="AJ691" t="s">
        <v>53</v>
      </c>
      <c r="AK691" t="s">
        <v>61</v>
      </c>
      <c r="AL691">
        <v>100.8</v>
      </c>
      <c r="AM691">
        <v>6690.75</v>
      </c>
      <c r="AN691">
        <v>0</v>
      </c>
      <c r="AO691">
        <v>0</v>
      </c>
      <c r="AP691">
        <v>1851.95999999999</v>
      </c>
      <c r="AQ691">
        <v>8542.7099999999991</v>
      </c>
      <c r="AR691">
        <v>4</v>
      </c>
      <c r="AS691" t="s">
        <v>881</v>
      </c>
      <c r="AT691" t="s">
        <v>52</v>
      </c>
      <c r="AU691">
        <v>32</v>
      </c>
      <c r="AV691">
        <v>5469</v>
      </c>
      <c r="AY691" t="str">
        <f>IF(AND(Table1[[#This Row],[Contract]]="Month-to-Month", Table1[[#This Row],[Tenure in Months]]&lt;6, Table1[[#This Row],[Payment Method]]="Bank Withdrawal"), "High Risk", IF(OR(Table1[[#This Row],[Contract]]="Month-to-Month", Table1[[#This Row],[Tenure in Months]]&lt;12), "Medium Risk", "Low Risk"))</f>
        <v>Low Risk</v>
      </c>
    </row>
    <row r="692" spans="1:51" x14ac:dyDescent="0.35">
      <c r="A692" t="s">
        <v>1210</v>
      </c>
      <c r="B692" t="s">
        <v>51</v>
      </c>
      <c r="C692">
        <v>69</v>
      </c>
      <c r="D692" t="s">
        <v>52</v>
      </c>
      <c r="E692" t="s">
        <v>53</v>
      </c>
      <c r="F692" t="s">
        <v>53</v>
      </c>
      <c r="G692" t="s">
        <v>52</v>
      </c>
      <c r="H692">
        <v>0</v>
      </c>
      <c r="I692" t="s">
        <v>54</v>
      </c>
      <c r="J692" t="s">
        <v>55</v>
      </c>
      <c r="K692" t="s">
        <v>1211</v>
      </c>
      <c r="L692">
        <v>92869</v>
      </c>
      <c r="M692">
        <v>33.792791000000001</v>
      </c>
      <c r="N692">
        <v>-117.789749</v>
      </c>
      <c r="O692">
        <v>37916</v>
      </c>
      <c r="P692" t="s">
        <v>57</v>
      </c>
      <c r="Q692" t="s">
        <v>53</v>
      </c>
      <c r="R692">
        <v>7</v>
      </c>
      <c r="S692">
        <v>72</v>
      </c>
      <c r="T692" t="s">
        <v>229</v>
      </c>
      <c r="U692" t="s">
        <v>53</v>
      </c>
      <c r="V692">
        <v>5.27</v>
      </c>
      <c r="W692" t="s">
        <v>52</v>
      </c>
      <c r="X692" t="s">
        <v>53</v>
      </c>
      <c r="Y692" t="s">
        <v>59</v>
      </c>
      <c r="Z692">
        <v>9</v>
      </c>
      <c r="AA692" t="s">
        <v>53</v>
      </c>
      <c r="AB692" t="s">
        <v>53</v>
      </c>
      <c r="AC692" t="s">
        <v>53</v>
      </c>
      <c r="AD692" t="s">
        <v>53</v>
      </c>
      <c r="AE692" t="s">
        <v>53</v>
      </c>
      <c r="AF692" t="s">
        <v>52</v>
      </c>
      <c r="AG692" t="s">
        <v>52</v>
      </c>
      <c r="AH692" t="s">
        <v>52</v>
      </c>
      <c r="AI692" t="s">
        <v>334</v>
      </c>
      <c r="AJ692" t="s">
        <v>52</v>
      </c>
      <c r="AK692" t="s">
        <v>61</v>
      </c>
      <c r="AL692">
        <v>74.400000000000006</v>
      </c>
      <c r="AM692">
        <v>5360.75</v>
      </c>
      <c r="AN692">
        <v>0</v>
      </c>
      <c r="AO692">
        <v>140</v>
      </c>
      <c r="AP692">
        <v>379.43999999999897</v>
      </c>
      <c r="AQ692">
        <v>5880.19</v>
      </c>
      <c r="AR692">
        <v>4</v>
      </c>
      <c r="AS692" t="s">
        <v>881</v>
      </c>
      <c r="AT692" t="s">
        <v>52</v>
      </c>
      <c r="AU692">
        <v>58</v>
      </c>
      <c r="AV692">
        <v>5590</v>
      </c>
      <c r="AY692" t="str">
        <f>IF(AND(Table1[[#This Row],[Contract]]="Month-to-Month", Table1[[#This Row],[Tenure in Months]]&lt;6, Table1[[#This Row],[Payment Method]]="Bank Withdrawal"), "High Risk", IF(OR(Table1[[#This Row],[Contract]]="Month-to-Month", Table1[[#This Row],[Tenure in Months]]&lt;12), "Medium Risk", "Low Risk"))</f>
        <v>Low Risk</v>
      </c>
    </row>
    <row r="693" spans="1:51" x14ac:dyDescent="0.35">
      <c r="A693" t="s">
        <v>1212</v>
      </c>
      <c r="B693" t="s">
        <v>51</v>
      </c>
      <c r="C693">
        <v>73</v>
      </c>
      <c r="D693" t="s">
        <v>52</v>
      </c>
      <c r="E693" t="s">
        <v>53</v>
      </c>
      <c r="F693" t="s">
        <v>53</v>
      </c>
      <c r="G693" t="s">
        <v>52</v>
      </c>
      <c r="H693">
        <v>0</v>
      </c>
      <c r="I693" t="s">
        <v>54</v>
      </c>
      <c r="J693" t="s">
        <v>55</v>
      </c>
      <c r="K693" t="s">
        <v>1213</v>
      </c>
      <c r="L693">
        <v>92870</v>
      </c>
      <c r="M693">
        <v>33.881157999999999</v>
      </c>
      <c r="N693">
        <v>-117.854783</v>
      </c>
      <c r="O693">
        <v>48170</v>
      </c>
      <c r="P693" t="s">
        <v>57</v>
      </c>
      <c r="Q693" t="s">
        <v>53</v>
      </c>
      <c r="R693">
        <v>10</v>
      </c>
      <c r="S693">
        <v>72</v>
      </c>
      <c r="T693" t="s">
        <v>229</v>
      </c>
      <c r="U693" t="s">
        <v>53</v>
      </c>
      <c r="V693">
        <v>1.34</v>
      </c>
      <c r="W693" t="s">
        <v>53</v>
      </c>
      <c r="X693" t="s">
        <v>53</v>
      </c>
      <c r="Y693" t="s">
        <v>68</v>
      </c>
      <c r="Z693">
        <v>30</v>
      </c>
      <c r="AA693" t="s">
        <v>53</v>
      </c>
      <c r="AB693" t="s">
        <v>53</v>
      </c>
      <c r="AC693" t="s">
        <v>53</v>
      </c>
      <c r="AD693" t="s">
        <v>53</v>
      </c>
      <c r="AE693" t="s">
        <v>52</v>
      </c>
      <c r="AF693" t="s">
        <v>52</v>
      </c>
      <c r="AG693" t="s">
        <v>52</v>
      </c>
      <c r="AH693" t="s">
        <v>53</v>
      </c>
      <c r="AI693" t="s">
        <v>334</v>
      </c>
      <c r="AJ693" t="s">
        <v>53</v>
      </c>
      <c r="AK693" t="s">
        <v>61</v>
      </c>
      <c r="AL693">
        <v>93.05</v>
      </c>
      <c r="AM693">
        <v>6735.05</v>
      </c>
      <c r="AN693">
        <v>0</v>
      </c>
      <c r="AO693">
        <v>0</v>
      </c>
      <c r="AP693">
        <v>96.48</v>
      </c>
      <c r="AQ693">
        <v>6831.53</v>
      </c>
      <c r="AR693">
        <v>3</v>
      </c>
      <c r="AS693" t="s">
        <v>881</v>
      </c>
      <c r="AT693" t="s">
        <v>52</v>
      </c>
      <c r="AU693">
        <v>39</v>
      </c>
      <c r="AV693">
        <v>4988</v>
      </c>
      <c r="AY693" t="str">
        <f>IF(AND(Table1[[#This Row],[Contract]]="Month-to-Month", Table1[[#This Row],[Tenure in Months]]&lt;6, Table1[[#This Row],[Payment Method]]="Bank Withdrawal"), "High Risk", IF(OR(Table1[[#This Row],[Contract]]="Month-to-Month", Table1[[#This Row],[Tenure in Months]]&lt;12), "Medium Risk", "Low Risk"))</f>
        <v>Low Risk</v>
      </c>
    </row>
    <row r="694" spans="1:51" x14ac:dyDescent="0.35">
      <c r="A694" t="s">
        <v>1214</v>
      </c>
      <c r="B694" t="s">
        <v>51</v>
      </c>
      <c r="C694">
        <v>79</v>
      </c>
      <c r="D694" t="s">
        <v>52</v>
      </c>
      <c r="E694" t="s">
        <v>53</v>
      </c>
      <c r="F694" t="s">
        <v>53</v>
      </c>
      <c r="G694" t="s">
        <v>52</v>
      </c>
      <c r="H694">
        <v>0</v>
      </c>
      <c r="I694" t="s">
        <v>54</v>
      </c>
      <c r="J694" t="s">
        <v>55</v>
      </c>
      <c r="K694" t="s">
        <v>534</v>
      </c>
      <c r="L694">
        <v>93012</v>
      </c>
      <c r="M694">
        <v>34.205503999999998</v>
      </c>
      <c r="N694">
        <v>-118.993111</v>
      </c>
      <c r="O694">
        <v>24945</v>
      </c>
      <c r="P694" t="s">
        <v>57</v>
      </c>
      <c r="Q694" t="s">
        <v>53</v>
      </c>
      <c r="R694">
        <v>5</v>
      </c>
      <c r="S694">
        <v>52</v>
      </c>
      <c r="T694" t="s">
        <v>58</v>
      </c>
      <c r="U694" t="s">
        <v>53</v>
      </c>
      <c r="V694">
        <v>39</v>
      </c>
      <c r="W694" t="s">
        <v>52</v>
      </c>
      <c r="X694" t="s">
        <v>53</v>
      </c>
      <c r="Y694" t="s">
        <v>68</v>
      </c>
      <c r="Z694">
        <v>11</v>
      </c>
      <c r="AA694" t="s">
        <v>53</v>
      </c>
      <c r="AB694" t="s">
        <v>52</v>
      </c>
      <c r="AC694" t="s">
        <v>53</v>
      </c>
      <c r="AD694" t="s">
        <v>53</v>
      </c>
      <c r="AE694" t="s">
        <v>53</v>
      </c>
      <c r="AF694" t="s">
        <v>53</v>
      </c>
      <c r="AG694" t="s">
        <v>52</v>
      </c>
      <c r="AH694" t="s">
        <v>53</v>
      </c>
      <c r="AI694" t="s">
        <v>124</v>
      </c>
      <c r="AJ694" t="s">
        <v>53</v>
      </c>
      <c r="AK694" t="s">
        <v>61</v>
      </c>
      <c r="AL694">
        <v>104.45</v>
      </c>
      <c r="AM694">
        <v>5481.25</v>
      </c>
      <c r="AN694">
        <v>0</v>
      </c>
      <c r="AO694">
        <v>0</v>
      </c>
      <c r="AP694">
        <v>2028</v>
      </c>
      <c r="AQ694">
        <v>7509.25</v>
      </c>
      <c r="AR694">
        <v>3</v>
      </c>
      <c r="AS694" t="s">
        <v>881</v>
      </c>
      <c r="AT694" t="s">
        <v>52</v>
      </c>
      <c r="AU694">
        <v>78</v>
      </c>
      <c r="AV694">
        <v>5490</v>
      </c>
      <c r="AY694" t="str">
        <f>IF(AND(Table1[[#This Row],[Contract]]="Month-to-Month", Table1[[#This Row],[Tenure in Months]]&lt;6, Table1[[#This Row],[Payment Method]]="Bank Withdrawal"), "High Risk", IF(OR(Table1[[#This Row],[Contract]]="Month-to-Month", Table1[[#This Row],[Tenure in Months]]&lt;12), "Medium Risk", "Low Risk"))</f>
        <v>Low Risk</v>
      </c>
    </row>
    <row r="695" spans="1:51" x14ac:dyDescent="0.35">
      <c r="A695" t="s">
        <v>1215</v>
      </c>
      <c r="B695" t="s">
        <v>66</v>
      </c>
      <c r="C695">
        <v>72</v>
      </c>
      <c r="D695" t="s">
        <v>52</v>
      </c>
      <c r="E695" t="s">
        <v>53</v>
      </c>
      <c r="F695" t="s">
        <v>52</v>
      </c>
      <c r="G695" t="s">
        <v>52</v>
      </c>
      <c r="H695">
        <v>0</v>
      </c>
      <c r="I695" t="s">
        <v>54</v>
      </c>
      <c r="J695" t="s">
        <v>55</v>
      </c>
      <c r="K695" t="s">
        <v>1216</v>
      </c>
      <c r="L695">
        <v>93023</v>
      </c>
      <c r="M695">
        <v>34.581308</v>
      </c>
      <c r="N695">
        <v>-118.93194800000001</v>
      </c>
      <c r="O695">
        <v>21633</v>
      </c>
      <c r="P695" t="s">
        <v>57</v>
      </c>
      <c r="Q695" t="s">
        <v>52</v>
      </c>
      <c r="R695">
        <v>0</v>
      </c>
      <c r="S695">
        <v>40</v>
      </c>
      <c r="T695" t="s">
        <v>58</v>
      </c>
      <c r="U695" t="s">
        <v>53</v>
      </c>
      <c r="V695">
        <v>44.14</v>
      </c>
      <c r="W695" t="s">
        <v>52</v>
      </c>
      <c r="X695" t="s">
        <v>53</v>
      </c>
      <c r="Y695" t="s">
        <v>68</v>
      </c>
      <c r="Z695">
        <v>23</v>
      </c>
      <c r="AA695" t="s">
        <v>52</v>
      </c>
      <c r="AB695" t="s">
        <v>52</v>
      </c>
      <c r="AC695" t="s">
        <v>52</v>
      </c>
      <c r="AD695" t="s">
        <v>52</v>
      </c>
      <c r="AE695" t="s">
        <v>53</v>
      </c>
      <c r="AF695" t="s">
        <v>53</v>
      </c>
      <c r="AG695" t="s">
        <v>52</v>
      </c>
      <c r="AH695" t="s">
        <v>53</v>
      </c>
      <c r="AI695" t="s">
        <v>334</v>
      </c>
      <c r="AJ695" t="s">
        <v>53</v>
      </c>
      <c r="AK695" t="s">
        <v>61</v>
      </c>
      <c r="AL695">
        <v>91.55</v>
      </c>
      <c r="AM695">
        <v>3673.6</v>
      </c>
      <c r="AN695">
        <v>0</v>
      </c>
      <c r="AO695">
        <v>0</v>
      </c>
      <c r="AP695">
        <v>1765.6</v>
      </c>
      <c r="AQ695">
        <v>5439.2</v>
      </c>
      <c r="AR695">
        <v>3</v>
      </c>
      <c r="AS695" t="s">
        <v>881</v>
      </c>
      <c r="AT695" t="s">
        <v>52</v>
      </c>
      <c r="AU695">
        <v>59</v>
      </c>
      <c r="AV695">
        <v>5742</v>
      </c>
      <c r="AY695" t="str">
        <f>IF(AND(Table1[[#This Row],[Contract]]="Month-to-Month", Table1[[#This Row],[Tenure in Months]]&lt;6, Table1[[#This Row],[Payment Method]]="Bank Withdrawal"), "High Risk", IF(OR(Table1[[#This Row],[Contract]]="Month-to-Month", Table1[[#This Row],[Tenure in Months]]&lt;12), "Medium Risk", "Low Risk"))</f>
        <v>Low Risk</v>
      </c>
    </row>
    <row r="696" spans="1:51" x14ac:dyDescent="0.35">
      <c r="A696" t="s">
        <v>1217</v>
      </c>
      <c r="B696" t="s">
        <v>66</v>
      </c>
      <c r="C696">
        <v>75</v>
      </c>
      <c r="D696" t="s">
        <v>52</v>
      </c>
      <c r="E696" t="s">
        <v>53</v>
      </c>
      <c r="F696" t="s">
        <v>53</v>
      </c>
      <c r="G696" t="s">
        <v>52</v>
      </c>
      <c r="H696">
        <v>0</v>
      </c>
      <c r="I696" t="s">
        <v>54</v>
      </c>
      <c r="J696" t="s">
        <v>55</v>
      </c>
      <c r="K696" t="s">
        <v>1218</v>
      </c>
      <c r="L696">
        <v>93041</v>
      </c>
      <c r="M696">
        <v>34.110123999999999</v>
      </c>
      <c r="N696">
        <v>-119.100972</v>
      </c>
      <c r="O696">
        <v>25634</v>
      </c>
      <c r="P696" t="s">
        <v>57</v>
      </c>
      <c r="Q696" t="s">
        <v>53</v>
      </c>
      <c r="R696">
        <v>10</v>
      </c>
      <c r="S696">
        <v>44</v>
      </c>
      <c r="T696" t="s">
        <v>58</v>
      </c>
      <c r="U696" t="s">
        <v>53</v>
      </c>
      <c r="V696">
        <v>20.83</v>
      </c>
      <c r="W696" t="s">
        <v>53</v>
      </c>
      <c r="X696" t="s">
        <v>53</v>
      </c>
      <c r="Y696" t="s">
        <v>68</v>
      </c>
      <c r="Z696">
        <v>9</v>
      </c>
      <c r="AA696" t="s">
        <v>52</v>
      </c>
      <c r="AB696" t="s">
        <v>52</v>
      </c>
      <c r="AC696" t="s">
        <v>53</v>
      </c>
      <c r="AD696" t="s">
        <v>53</v>
      </c>
      <c r="AE696" t="s">
        <v>53</v>
      </c>
      <c r="AF696" t="s">
        <v>53</v>
      </c>
      <c r="AG696" t="s">
        <v>52</v>
      </c>
      <c r="AH696" t="s">
        <v>53</v>
      </c>
      <c r="AI696" t="s">
        <v>334</v>
      </c>
      <c r="AJ696" t="s">
        <v>52</v>
      </c>
      <c r="AK696" t="s">
        <v>61</v>
      </c>
      <c r="AL696">
        <v>104.15</v>
      </c>
      <c r="AM696">
        <v>4495.6499999999996</v>
      </c>
      <c r="AN696">
        <v>0</v>
      </c>
      <c r="AO696">
        <v>0</v>
      </c>
      <c r="AP696">
        <v>916.52</v>
      </c>
      <c r="AQ696">
        <v>5412.17</v>
      </c>
      <c r="AR696">
        <v>4</v>
      </c>
      <c r="AS696" t="s">
        <v>881</v>
      </c>
      <c r="AT696" t="s">
        <v>52</v>
      </c>
      <c r="AU696">
        <v>32</v>
      </c>
      <c r="AV696">
        <v>2944</v>
      </c>
      <c r="AY696" t="str">
        <f>IF(AND(Table1[[#This Row],[Contract]]="Month-to-Month", Table1[[#This Row],[Tenure in Months]]&lt;6, Table1[[#This Row],[Payment Method]]="Bank Withdrawal"), "High Risk", IF(OR(Table1[[#This Row],[Contract]]="Month-to-Month", Table1[[#This Row],[Tenure in Months]]&lt;12), "Medium Risk", "Low Risk"))</f>
        <v>Low Risk</v>
      </c>
    </row>
    <row r="697" spans="1:51" x14ac:dyDescent="0.35">
      <c r="A697" t="s">
        <v>1219</v>
      </c>
      <c r="B697" t="s">
        <v>66</v>
      </c>
      <c r="C697">
        <v>68</v>
      </c>
      <c r="D697" t="s">
        <v>52</v>
      </c>
      <c r="E697" t="s">
        <v>53</v>
      </c>
      <c r="F697" t="s">
        <v>52</v>
      </c>
      <c r="G697" t="s">
        <v>52</v>
      </c>
      <c r="H697">
        <v>0</v>
      </c>
      <c r="I697" t="s">
        <v>54</v>
      </c>
      <c r="J697" t="s">
        <v>55</v>
      </c>
      <c r="K697" t="s">
        <v>714</v>
      </c>
      <c r="L697">
        <v>93063</v>
      </c>
      <c r="M697">
        <v>34.296813</v>
      </c>
      <c r="N697">
        <v>-118.685703</v>
      </c>
      <c r="O697">
        <v>49027</v>
      </c>
      <c r="P697" t="s">
        <v>57</v>
      </c>
      <c r="Q697" t="s">
        <v>52</v>
      </c>
      <c r="R697">
        <v>0</v>
      </c>
      <c r="S697">
        <v>7</v>
      </c>
      <c r="T697" t="s">
        <v>67</v>
      </c>
      <c r="U697" t="s">
        <v>53</v>
      </c>
      <c r="V697">
        <v>10.53</v>
      </c>
      <c r="W697" t="s">
        <v>52</v>
      </c>
      <c r="X697" t="s">
        <v>53</v>
      </c>
      <c r="Y697" t="s">
        <v>59</v>
      </c>
      <c r="Z697">
        <v>21</v>
      </c>
      <c r="AA697" t="s">
        <v>53</v>
      </c>
      <c r="AB697" t="s">
        <v>52</v>
      </c>
      <c r="AC697" t="s">
        <v>52</v>
      </c>
      <c r="AD697" t="s">
        <v>52</v>
      </c>
      <c r="AE697" t="s">
        <v>52</v>
      </c>
      <c r="AF697" t="s">
        <v>52</v>
      </c>
      <c r="AG697" t="s">
        <v>52</v>
      </c>
      <c r="AH697" t="s">
        <v>53</v>
      </c>
      <c r="AI697" t="s">
        <v>334</v>
      </c>
      <c r="AJ697" t="s">
        <v>53</v>
      </c>
      <c r="AK697" t="s">
        <v>61</v>
      </c>
      <c r="AL697">
        <v>48.2</v>
      </c>
      <c r="AM697">
        <v>340.35</v>
      </c>
      <c r="AN697">
        <v>0</v>
      </c>
      <c r="AO697">
        <v>0</v>
      </c>
      <c r="AP697">
        <v>73.709999999999994</v>
      </c>
      <c r="AQ697">
        <v>414.06</v>
      </c>
      <c r="AR697">
        <v>3</v>
      </c>
      <c r="AS697" t="s">
        <v>881</v>
      </c>
      <c r="AT697" t="s">
        <v>52</v>
      </c>
      <c r="AU697">
        <v>34</v>
      </c>
      <c r="AV697">
        <v>5525</v>
      </c>
      <c r="AY697" t="str">
        <f>IF(AND(Table1[[#This Row],[Contract]]="Month-to-Month", Table1[[#This Row],[Tenure in Months]]&lt;6, Table1[[#This Row],[Payment Method]]="Bank Withdrawal"), "High Risk", IF(OR(Table1[[#This Row],[Contract]]="Month-to-Month", Table1[[#This Row],[Tenure in Months]]&lt;12), "Medium Risk", "Low Risk"))</f>
        <v>Medium Risk</v>
      </c>
    </row>
    <row r="698" spans="1:51" x14ac:dyDescent="0.35">
      <c r="A698" t="s">
        <v>1220</v>
      </c>
      <c r="B698" t="s">
        <v>51</v>
      </c>
      <c r="C698">
        <v>66</v>
      </c>
      <c r="D698" t="s">
        <v>52</v>
      </c>
      <c r="E698" t="s">
        <v>53</v>
      </c>
      <c r="F698" t="s">
        <v>52</v>
      </c>
      <c r="G698" t="s">
        <v>52</v>
      </c>
      <c r="H698">
        <v>0</v>
      </c>
      <c r="I698" t="s">
        <v>54</v>
      </c>
      <c r="J698" t="s">
        <v>55</v>
      </c>
      <c r="K698" t="s">
        <v>714</v>
      </c>
      <c r="L698">
        <v>93065</v>
      </c>
      <c r="M698">
        <v>34.269449000000002</v>
      </c>
      <c r="N698">
        <v>-118.76847100000001</v>
      </c>
      <c r="O698">
        <v>64802</v>
      </c>
      <c r="P698" t="s">
        <v>57</v>
      </c>
      <c r="Q698" t="s">
        <v>52</v>
      </c>
      <c r="R698">
        <v>0</v>
      </c>
      <c r="S698">
        <v>72</v>
      </c>
      <c r="T698" t="s">
        <v>229</v>
      </c>
      <c r="U698" t="s">
        <v>53</v>
      </c>
      <c r="V698">
        <v>2.37</v>
      </c>
      <c r="W698" t="s">
        <v>53</v>
      </c>
      <c r="X698" t="s">
        <v>52</v>
      </c>
      <c r="Y698" t="s">
        <v>58</v>
      </c>
      <c r="Z698">
        <v>0</v>
      </c>
      <c r="AA698" t="s">
        <v>52</v>
      </c>
      <c r="AB698" t="s">
        <v>52</v>
      </c>
      <c r="AC698" t="s">
        <v>52</v>
      </c>
      <c r="AD698" t="s">
        <v>52</v>
      </c>
      <c r="AE698" t="s">
        <v>52</v>
      </c>
      <c r="AF698" t="s">
        <v>52</v>
      </c>
      <c r="AG698" t="s">
        <v>52</v>
      </c>
      <c r="AH698" t="s">
        <v>52</v>
      </c>
      <c r="AI698" t="s">
        <v>334</v>
      </c>
      <c r="AJ698" t="s">
        <v>53</v>
      </c>
      <c r="AK698" t="s">
        <v>69</v>
      </c>
      <c r="AL698">
        <v>25.1</v>
      </c>
      <c r="AM698">
        <v>1789.9</v>
      </c>
      <c r="AN698">
        <v>0</v>
      </c>
      <c r="AO698">
        <v>0</v>
      </c>
      <c r="AP698">
        <v>170.64</v>
      </c>
      <c r="AQ698">
        <v>1960.54</v>
      </c>
      <c r="AR698">
        <v>5</v>
      </c>
      <c r="AS698" t="s">
        <v>881</v>
      </c>
      <c r="AT698" t="s">
        <v>52</v>
      </c>
      <c r="AU698">
        <v>74</v>
      </c>
      <c r="AV698">
        <v>5751</v>
      </c>
      <c r="AY698" t="str">
        <f>IF(AND(Table1[[#This Row],[Contract]]="Month-to-Month", Table1[[#This Row],[Tenure in Months]]&lt;6, Table1[[#This Row],[Payment Method]]="Bank Withdrawal"), "High Risk", IF(OR(Table1[[#This Row],[Contract]]="Month-to-Month", Table1[[#This Row],[Tenure in Months]]&lt;12), "Medium Risk", "Low Risk"))</f>
        <v>Low Risk</v>
      </c>
    </row>
    <row r="699" spans="1:51" x14ac:dyDescent="0.35">
      <c r="A699" t="s">
        <v>1221</v>
      </c>
      <c r="B699" t="s">
        <v>66</v>
      </c>
      <c r="C699">
        <v>74</v>
      </c>
      <c r="D699" t="s">
        <v>52</v>
      </c>
      <c r="E699" t="s">
        <v>53</v>
      </c>
      <c r="F699" t="s">
        <v>52</v>
      </c>
      <c r="G699" t="s">
        <v>52</v>
      </c>
      <c r="H699">
        <v>0</v>
      </c>
      <c r="I699" t="s">
        <v>54</v>
      </c>
      <c r="J699" t="s">
        <v>55</v>
      </c>
      <c r="K699" t="s">
        <v>536</v>
      </c>
      <c r="L699">
        <v>93066</v>
      </c>
      <c r="M699">
        <v>34.297628000000003</v>
      </c>
      <c r="N699">
        <v>-119.014627</v>
      </c>
      <c r="O699">
        <v>2966</v>
      </c>
      <c r="P699" t="s">
        <v>57</v>
      </c>
      <c r="Q699" t="s">
        <v>52</v>
      </c>
      <c r="R699">
        <v>0</v>
      </c>
      <c r="S699">
        <v>8</v>
      </c>
      <c r="T699" t="s">
        <v>67</v>
      </c>
      <c r="U699" t="s">
        <v>53</v>
      </c>
      <c r="V699">
        <v>39.86</v>
      </c>
      <c r="W699" t="s">
        <v>53</v>
      </c>
      <c r="X699" t="s">
        <v>53</v>
      </c>
      <c r="Y699" t="s">
        <v>68</v>
      </c>
      <c r="Z699">
        <v>23</v>
      </c>
      <c r="AA699" t="s">
        <v>52</v>
      </c>
      <c r="AB699" t="s">
        <v>52</v>
      </c>
      <c r="AC699" t="s">
        <v>52</v>
      </c>
      <c r="AD699" t="s">
        <v>53</v>
      </c>
      <c r="AE699" t="s">
        <v>53</v>
      </c>
      <c r="AF699" t="s">
        <v>53</v>
      </c>
      <c r="AG699" t="s">
        <v>53</v>
      </c>
      <c r="AH699" t="s">
        <v>53</v>
      </c>
      <c r="AI699" t="s">
        <v>334</v>
      </c>
      <c r="AJ699" t="s">
        <v>53</v>
      </c>
      <c r="AK699" t="s">
        <v>69</v>
      </c>
      <c r="AL699">
        <v>100.15</v>
      </c>
      <c r="AM699">
        <v>908.55</v>
      </c>
      <c r="AN699">
        <v>0</v>
      </c>
      <c r="AO699">
        <v>0</v>
      </c>
      <c r="AP699">
        <v>318.88</v>
      </c>
      <c r="AQ699">
        <v>1227.4299999999901</v>
      </c>
      <c r="AR699">
        <v>4</v>
      </c>
      <c r="AS699" t="s">
        <v>881</v>
      </c>
      <c r="AT699" t="s">
        <v>52</v>
      </c>
      <c r="AU699">
        <v>42</v>
      </c>
      <c r="AV699">
        <v>5157</v>
      </c>
      <c r="AY699" t="str">
        <f>IF(AND(Table1[[#This Row],[Contract]]="Month-to-Month", Table1[[#This Row],[Tenure in Months]]&lt;6, Table1[[#This Row],[Payment Method]]="Bank Withdrawal"), "High Risk", IF(OR(Table1[[#This Row],[Contract]]="Month-to-Month", Table1[[#This Row],[Tenure in Months]]&lt;12), "Medium Risk", "Low Risk"))</f>
        <v>Medium Risk</v>
      </c>
    </row>
    <row r="700" spans="1:51" x14ac:dyDescent="0.35">
      <c r="A700" t="s">
        <v>1222</v>
      </c>
      <c r="B700" t="s">
        <v>51</v>
      </c>
      <c r="C700">
        <v>78</v>
      </c>
      <c r="D700" t="s">
        <v>52</v>
      </c>
      <c r="E700" t="s">
        <v>53</v>
      </c>
      <c r="F700" t="s">
        <v>53</v>
      </c>
      <c r="G700" t="s">
        <v>52</v>
      </c>
      <c r="H700">
        <v>0</v>
      </c>
      <c r="I700" t="s">
        <v>54</v>
      </c>
      <c r="J700" t="s">
        <v>55</v>
      </c>
      <c r="K700" t="s">
        <v>151</v>
      </c>
      <c r="L700">
        <v>93109</v>
      </c>
      <c r="M700">
        <v>34.406255999999999</v>
      </c>
      <c r="N700">
        <v>-119.72693599999999</v>
      </c>
      <c r="O700">
        <v>10986</v>
      </c>
      <c r="P700" t="s">
        <v>57</v>
      </c>
      <c r="Q700" t="s">
        <v>53</v>
      </c>
      <c r="R700">
        <v>7</v>
      </c>
      <c r="S700">
        <v>8</v>
      </c>
      <c r="T700" t="s">
        <v>67</v>
      </c>
      <c r="U700" t="s">
        <v>53</v>
      </c>
      <c r="V700">
        <v>25.57</v>
      </c>
      <c r="W700" t="s">
        <v>52</v>
      </c>
      <c r="X700" t="s">
        <v>53</v>
      </c>
      <c r="Y700" t="s">
        <v>110</v>
      </c>
      <c r="Z700">
        <v>12</v>
      </c>
      <c r="AA700" t="s">
        <v>52</v>
      </c>
      <c r="AB700" t="s">
        <v>52</v>
      </c>
      <c r="AC700" t="s">
        <v>53</v>
      </c>
      <c r="AD700" t="s">
        <v>53</v>
      </c>
      <c r="AE700" t="s">
        <v>52</v>
      </c>
      <c r="AF700" t="s">
        <v>53</v>
      </c>
      <c r="AG700" t="s">
        <v>53</v>
      </c>
      <c r="AH700" t="s">
        <v>53</v>
      </c>
      <c r="AI700" t="s">
        <v>334</v>
      </c>
      <c r="AJ700" t="s">
        <v>53</v>
      </c>
      <c r="AK700" t="s">
        <v>69</v>
      </c>
      <c r="AL700">
        <v>64.400000000000006</v>
      </c>
      <c r="AM700">
        <v>581.70000000000005</v>
      </c>
      <c r="AN700">
        <v>0</v>
      </c>
      <c r="AO700">
        <v>0</v>
      </c>
      <c r="AP700">
        <v>204.56</v>
      </c>
      <c r="AQ700">
        <v>786.26</v>
      </c>
      <c r="AR700">
        <v>5</v>
      </c>
      <c r="AS700" t="s">
        <v>881</v>
      </c>
      <c r="AT700" t="s">
        <v>52</v>
      </c>
      <c r="AU700">
        <v>78</v>
      </c>
      <c r="AV700">
        <v>4537</v>
      </c>
      <c r="AY700" t="str">
        <f>IF(AND(Table1[[#This Row],[Contract]]="Month-to-Month", Table1[[#This Row],[Tenure in Months]]&lt;6, Table1[[#This Row],[Payment Method]]="Bank Withdrawal"), "High Risk", IF(OR(Table1[[#This Row],[Contract]]="Month-to-Month", Table1[[#This Row],[Tenure in Months]]&lt;12), "Medium Risk", "Low Risk"))</f>
        <v>Medium Risk</v>
      </c>
    </row>
    <row r="701" spans="1:51" x14ac:dyDescent="0.35">
      <c r="A701" t="s">
        <v>1223</v>
      </c>
      <c r="B701" t="s">
        <v>51</v>
      </c>
      <c r="C701">
        <v>73</v>
      </c>
      <c r="D701" t="s">
        <v>52</v>
      </c>
      <c r="E701" t="s">
        <v>53</v>
      </c>
      <c r="F701" t="s">
        <v>52</v>
      </c>
      <c r="G701" t="s">
        <v>52</v>
      </c>
      <c r="H701">
        <v>0</v>
      </c>
      <c r="I701" t="s">
        <v>54</v>
      </c>
      <c r="J701" t="s">
        <v>55</v>
      </c>
      <c r="K701" t="s">
        <v>1224</v>
      </c>
      <c r="L701">
        <v>93207</v>
      </c>
      <c r="M701">
        <v>35.865794999999999</v>
      </c>
      <c r="N701">
        <v>-118.69759000000001</v>
      </c>
      <c r="O701">
        <v>226</v>
      </c>
      <c r="P701" t="s">
        <v>57</v>
      </c>
      <c r="Q701" t="s">
        <v>52</v>
      </c>
      <c r="R701">
        <v>0</v>
      </c>
      <c r="S701">
        <v>1</v>
      </c>
      <c r="T701" t="s">
        <v>67</v>
      </c>
      <c r="U701" t="s">
        <v>53</v>
      </c>
      <c r="V701">
        <v>49.34</v>
      </c>
      <c r="W701" t="s">
        <v>52</v>
      </c>
      <c r="X701" t="s">
        <v>53</v>
      </c>
      <c r="Y701" t="s">
        <v>59</v>
      </c>
      <c r="Z701">
        <v>15</v>
      </c>
      <c r="AA701" t="s">
        <v>52</v>
      </c>
      <c r="AB701" t="s">
        <v>52</v>
      </c>
      <c r="AC701" t="s">
        <v>52</v>
      </c>
      <c r="AD701" t="s">
        <v>52</v>
      </c>
      <c r="AE701" t="s">
        <v>52</v>
      </c>
      <c r="AF701" t="s">
        <v>52</v>
      </c>
      <c r="AG701" t="s">
        <v>52</v>
      </c>
      <c r="AH701" t="s">
        <v>53</v>
      </c>
      <c r="AI701" t="s">
        <v>334</v>
      </c>
      <c r="AJ701" t="s">
        <v>52</v>
      </c>
      <c r="AK701" t="s">
        <v>61</v>
      </c>
      <c r="AL701">
        <v>45.2</v>
      </c>
      <c r="AM701">
        <v>45.2</v>
      </c>
      <c r="AN701">
        <v>0</v>
      </c>
      <c r="AO701">
        <v>0</v>
      </c>
      <c r="AP701">
        <v>49.34</v>
      </c>
      <c r="AQ701">
        <v>94.54</v>
      </c>
      <c r="AR701">
        <v>3</v>
      </c>
      <c r="AS701" t="s">
        <v>883</v>
      </c>
      <c r="AT701" t="s">
        <v>52</v>
      </c>
      <c r="AU701">
        <v>44</v>
      </c>
      <c r="AV701">
        <v>4576</v>
      </c>
      <c r="AY701" t="str">
        <f>IF(AND(Table1[[#This Row],[Contract]]="Month-to-Month", Table1[[#This Row],[Tenure in Months]]&lt;6, Table1[[#This Row],[Payment Method]]="Bank Withdrawal"), "High Risk", IF(OR(Table1[[#This Row],[Contract]]="Month-to-Month", Table1[[#This Row],[Tenure in Months]]&lt;12), "Medium Risk", "Low Risk"))</f>
        <v>Medium Risk</v>
      </c>
    </row>
    <row r="702" spans="1:51" x14ac:dyDescent="0.35">
      <c r="A702" t="s">
        <v>1225</v>
      </c>
      <c r="B702" t="s">
        <v>66</v>
      </c>
      <c r="C702">
        <v>79</v>
      </c>
      <c r="D702" t="s">
        <v>52</v>
      </c>
      <c r="E702" t="s">
        <v>53</v>
      </c>
      <c r="F702" t="s">
        <v>53</v>
      </c>
      <c r="G702" t="s">
        <v>53</v>
      </c>
      <c r="H702">
        <v>3</v>
      </c>
      <c r="I702" t="s">
        <v>54</v>
      </c>
      <c r="J702" t="s">
        <v>55</v>
      </c>
      <c r="K702" t="s">
        <v>1226</v>
      </c>
      <c r="L702">
        <v>93235</v>
      </c>
      <c r="M702">
        <v>36.385818</v>
      </c>
      <c r="N702">
        <v>-119.224243</v>
      </c>
      <c r="O702">
        <v>4517</v>
      </c>
      <c r="P702" t="s">
        <v>57</v>
      </c>
      <c r="Q702" t="s">
        <v>53</v>
      </c>
      <c r="R702">
        <v>6</v>
      </c>
      <c r="S702">
        <v>48</v>
      </c>
      <c r="T702" t="s">
        <v>58</v>
      </c>
      <c r="U702" t="s">
        <v>53</v>
      </c>
      <c r="V702">
        <v>13.4</v>
      </c>
      <c r="W702" t="s">
        <v>52</v>
      </c>
      <c r="X702" t="s">
        <v>53</v>
      </c>
      <c r="Y702" t="s">
        <v>68</v>
      </c>
      <c r="Z702">
        <v>75</v>
      </c>
      <c r="AA702" t="s">
        <v>53</v>
      </c>
      <c r="AB702" t="s">
        <v>52</v>
      </c>
      <c r="AC702" t="s">
        <v>53</v>
      </c>
      <c r="AD702" t="s">
        <v>53</v>
      </c>
      <c r="AE702" t="s">
        <v>53</v>
      </c>
      <c r="AF702" t="s">
        <v>53</v>
      </c>
      <c r="AG702" t="s">
        <v>53</v>
      </c>
      <c r="AH702" t="s">
        <v>53</v>
      </c>
      <c r="AI702" t="s">
        <v>334</v>
      </c>
      <c r="AJ702" t="s">
        <v>53</v>
      </c>
      <c r="AK702" t="s">
        <v>61</v>
      </c>
      <c r="AL702">
        <v>104.5</v>
      </c>
      <c r="AM702">
        <v>5068.05</v>
      </c>
      <c r="AN702">
        <v>0</v>
      </c>
      <c r="AO702">
        <v>0</v>
      </c>
      <c r="AP702">
        <v>643.20000000000005</v>
      </c>
      <c r="AQ702">
        <v>5711.25</v>
      </c>
      <c r="AR702">
        <v>3</v>
      </c>
      <c r="AS702" t="s">
        <v>881</v>
      </c>
      <c r="AT702" t="s">
        <v>52</v>
      </c>
      <c r="AU702">
        <v>71</v>
      </c>
      <c r="AV702">
        <v>3847</v>
      </c>
      <c r="AY702" t="str">
        <f>IF(AND(Table1[[#This Row],[Contract]]="Month-to-Month", Table1[[#This Row],[Tenure in Months]]&lt;6, Table1[[#This Row],[Payment Method]]="Bank Withdrawal"), "High Risk", IF(OR(Table1[[#This Row],[Contract]]="Month-to-Month", Table1[[#This Row],[Tenure in Months]]&lt;12), "Medium Risk", "Low Risk"))</f>
        <v>Low Risk</v>
      </c>
    </row>
    <row r="703" spans="1:51" x14ac:dyDescent="0.35">
      <c r="A703" t="s">
        <v>1227</v>
      </c>
      <c r="B703" t="s">
        <v>66</v>
      </c>
      <c r="C703">
        <v>69</v>
      </c>
      <c r="D703" t="s">
        <v>52</v>
      </c>
      <c r="E703" t="s">
        <v>53</v>
      </c>
      <c r="F703" t="s">
        <v>52</v>
      </c>
      <c r="G703" t="s">
        <v>52</v>
      </c>
      <c r="H703">
        <v>0</v>
      </c>
      <c r="I703" t="s">
        <v>54</v>
      </c>
      <c r="J703" t="s">
        <v>55</v>
      </c>
      <c r="K703" t="s">
        <v>1228</v>
      </c>
      <c r="L703">
        <v>93249</v>
      </c>
      <c r="M703">
        <v>35.637715</v>
      </c>
      <c r="N703">
        <v>-119.893068</v>
      </c>
      <c r="O703">
        <v>2502</v>
      </c>
      <c r="P703" t="s">
        <v>57</v>
      </c>
      <c r="Q703" t="s">
        <v>52</v>
      </c>
      <c r="R703">
        <v>0</v>
      </c>
      <c r="S703">
        <v>65</v>
      </c>
      <c r="T703" t="s">
        <v>58</v>
      </c>
      <c r="U703" t="s">
        <v>53</v>
      </c>
      <c r="V703">
        <v>32.409999999999997</v>
      </c>
      <c r="W703" t="s">
        <v>53</v>
      </c>
      <c r="X703" t="s">
        <v>53</v>
      </c>
      <c r="Y703" t="s">
        <v>68</v>
      </c>
      <c r="Z703">
        <v>21</v>
      </c>
      <c r="AA703" t="s">
        <v>52</v>
      </c>
      <c r="AB703" t="s">
        <v>53</v>
      </c>
      <c r="AC703" t="s">
        <v>53</v>
      </c>
      <c r="AD703" t="s">
        <v>52</v>
      </c>
      <c r="AE703" t="s">
        <v>53</v>
      </c>
      <c r="AF703" t="s">
        <v>52</v>
      </c>
      <c r="AG703" t="s">
        <v>52</v>
      </c>
      <c r="AH703" t="s">
        <v>53</v>
      </c>
      <c r="AI703" t="s">
        <v>334</v>
      </c>
      <c r="AJ703" t="s">
        <v>53</v>
      </c>
      <c r="AK703" t="s">
        <v>61</v>
      </c>
      <c r="AL703">
        <v>95.45</v>
      </c>
      <c r="AM703">
        <v>6223.3</v>
      </c>
      <c r="AN703">
        <v>0</v>
      </c>
      <c r="AO703">
        <v>0</v>
      </c>
      <c r="AP703">
        <v>2106.6499999999901</v>
      </c>
      <c r="AQ703">
        <v>8329.9500000000007</v>
      </c>
      <c r="AR703">
        <v>4</v>
      </c>
      <c r="AS703" t="s">
        <v>881</v>
      </c>
      <c r="AT703" t="s">
        <v>52</v>
      </c>
      <c r="AU703">
        <v>62</v>
      </c>
      <c r="AV703">
        <v>4168</v>
      </c>
      <c r="AY703" t="str">
        <f>IF(AND(Table1[[#This Row],[Contract]]="Month-to-Month", Table1[[#This Row],[Tenure in Months]]&lt;6, Table1[[#This Row],[Payment Method]]="Bank Withdrawal"), "High Risk", IF(OR(Table1[[#This Row],[Contract]]="Month-to-Month", Table1[[#This Row],[Tenure in Months]]&lt;12), "Medium Risk", "Low Risk"))</f>
        <v>Low Risk</v>
      </c>
    </row>
    <row r="704" spans="1:51" x14ac:dyDescent="0.35">
      <c r="A704" t="s">
        <v>1229</v>
      </c>
      <c r="B704" t="s">
        <v>66</v>
      </c>
      <c r="C704">
        <v>68</v>
      </c>
      <c r="D704" t="s">
        <v>52</v>
      </c>
      <c r="E704" t="s">
        <v>53</v>
      </c>
      <c r="F704" t="s">
        <v>53</v>
      </c>
      <c r="G704" t="s">
        <v>52</v>
      </c>
      <c r="H704">
        <v>0</v>
      </c>
      <c r="I704" t="s">
        <v>54</v>
      </c>
      <c r="J704" t="s">
        <v>55</v>
      </c>
      <c r="K704" t="s">
        <v>991</v>
      </c>
      <c r="L704">
        <v>93256</v>
      </c>
      <c r="M704">
        <v>35.957019000000003</v>
      </c>
      <c r="N704">
        <v>-119.330928</v>
      </c>
      <c r="O704">
        <v>4198</v>
      </c>
      <c r="P704" t="s">
        <v>57</v>
      </c>
      <c r="Q704" t="s">
        <v>53</v>
      </c>
      <c r="R704">
        <v>4</v>
      </c>
      <c r="S704">
        <v>26</v>
      </c>
      <c r="T704" t="s">
        <v>58</v>
      </c>
      <c r="U704" t="s">
        <v>53</v>
      </c>
      <c r="V704">
        <v>46.24</v>
      </c>
      <c r="W704" t="s">
        <v>52</v>
      </c>
      <c r="X704" t="s">
        <v>53</v>
      </c>
      <c r="Y704" t="s">
        <v>68</v>
      </c>
      <c r="Z704">
        <v>4</v>
      </c>
      <c r="AA704" t="s">
        <v>52</v>
      </c>
      <c r="AB704" t="s">
        <v>52</v>
      </c>
      <c r="AC704" t="s">
        <v>53</v>
      </c>
      <c r="AD704" t="s">
        <v>52</v>
      </c>
      <c r="AE704" t="s">
        <v>53</v>
      </c>
      <c r="AF704" t="s">
        <v>52</v>
      </c>
      <c r="AG704" t="s">
        <v>52</v>
      </c>
      <c r="AH704" t="s">
        <v>53</v>
      </c>
      <c r="AI704" t="s">
        <v>334</v>
      </c>
      <c r="AJ704" t="s">
        <v>53</v>
      </c>
      <c r="AK704" t="s">
        <v>69</v>
      </c>
      <c r="AL704">
        <v>85.7</v>
      </c>
      <c r="AM704">
        <v>2067</v>
      </c>
      <c r="AN704">
        <v>0</v>
      </c>
      <c r="AO704">
        <v>0</v>
      </c>
      <c r="AP704">
        <v>1202.24</v>
      </c>
      <c r="AQ704">
        <v>3269.24</v>
      </c>
      <c r="AR704">
        <v>3</v>
      </c>
      <c r="AS704" t="s">
        <v>881</v>
      </c>
      <c r="AT704" t="s">
        <v>52</v>
      </c>
      <c r="AU704">
        <v>23</v>
      </c>
      <c r="AV704">
        <v>3935</v>
      </c>
      <c r="AY704" t="str">
        <f>IF(AND(Table1[[#This Row],[Contract]]="Month-to-Month", Table1[[#This Row],[Tenure in Months]]&lt;6, Table1[[#This Row],[Payment Method]]="Bank Withdrawal"), "High Risk", IF(OR(Table1[[#This Row],[Contract]]="Month-to-Month", Table1[[#This Row],[Tenure in Months]]&lt;12), "Medium Risk", "Low Risk"))</f>
        <v>Low Risk</v>
      </c>
    </row>
    <row r="705" spans="1:51" x14ac:dyDescent="0.35">
      <c r="A705" t="s">
        <v>1230</v>
      </c>
      <c r="B705" t="s">
        <v>66</v>
      </c>
      <c r="C705">
        <v>70</v>
      </c>
      <c r="D705" t="s">
        <v>52</v>
      </c>
      <c r="E705" t="s">
        <v>53</v>
      </c>
      <c r="F705" t="s">
        <v>53</v>
      </c>
      <c r="G705" t="s">
        <v>52</v>
      </c>
      <c r="H705">
        <v>0</v>
      </c>
      <c r="I705" t="s">
        <v>54</v>
      </c>
      <c r="J705" t="s">
        <v>55</v>
      </c>
      <c r="K705" t="s">
        <v>1231</v>
      </c>
      <c r="L705">
        <v>93257</v>
      </c>
      <c r="M705">
        <v>36.008958</v>
      </c>
      <c r="N705">
        <v>-118.891593</v>
      </c>
      <c r="O705">
        <v>65566</v>
      </c>
      <c r="P705" t="s">
        <v>57</v>
      </c>
      <c r="Q705" t="s">
        <v>53</v>
      </c>
      <c r="R705">
        <v>1</v>
      </c>
      <c r="S705">
        <v>35</v>
      </c>
      <c r="T705" t="s">
        <v>58</v>
      </c>
      <c r="U705" t="s">
        <v>53</v>
      </c>
      <c r="V705">
        <v>45.13</v>
      </c>
      <c r="W705" t="s">
        <v>53</v>
      </c>
      <c r="X705" t="s">
        <v>53</v>
      </c>
      <c r="Y705" t="s">
        <v>68</v>
      </c>
      <c r="Z705">
        <v>10</v>
      </c>
      <c r="AA705" t="s">
        <v>52</v>
      </c>
      <c r="AB705" t="s">
        <v>52</v>
      </c>
      <c r="AC705" t="s">
        <v>53</v>
      </c>
      <c r="AD705" t="s">
        <v>52</v>
      </c>
      <c r="AE705" t="s">
        <v>53</v>
      </c>
      <c r="AF705" t="s">
        <v>53</v>
      </c>
      <c r="AG705" t="s">
        <v>53</v>
      </c>
      <c r="AH705" t="s">
        <v>53</v>
      </c>
      <c r="AI705" t="s">
        <v>334</v>
      </c>
      <c r="AJ705" t="s">
        <v>52</v>
      </c>
      <c r="AK705" t="s">
        <v>61</v>
      </c>
      <c r="AL705">
        <v>102.05</v>
      </c>
      <c r="AM705">
        <v>3452.55</v>
      </c>
      <c r="AN705">
        <v>0</v>
      </c>
      <c r="AO705">
        <v>0</v>
      </c>
      <c r="AP705">
        <v>1579.55</v>
      </c>
      <c r="AQ705">
        <v>5032.1000000000004</v>
      </c>
      <c r="AR705">
        <v>5</v>
      </c>
      <c r="AS705" t="s">
        <v>881</v>
      </c>
      <c r="AT705" t="s">
        <v>52</v>
      </c>
      <c r="AU705">
        <v>35</v>
      </c>
      <c r="AV705">
        <v>3199</v>
      </c>
      <c r="AY705" t="str">
        <f>IF(AND(Table1[[#This Row],[Contract]]="Month-to-Month", Table1[[#This Row],[Tenure in Months]]&lt;6, Table1[[#This Row],[Payment Method]]="Bank Withdrawal"), "High Risk", IF(OR(Table1[[#This Row],[Contract]]="Month-to-Month", Table1[[#This Row],[Tenure in Months]]&lt;12), "Medium Risk", "Low Risk"))</f>
        <v>Low Risk</v>
      </c>
    </row>
    <row r="706" spans="1:51" x14ac:dyDescent="0.35">
      <c r="A706" t="s">
        <v>1232</v>
      </c>
      <c r="B706" t="s">
        <v>51</v>
      </c>
      <c r="C706">
        <v>69</v>
      </c>
      <c r="D706" t="s">
        <v>52</v>
      </c>
      <c r="E706" t="s">
        <v>53</v>
      </c>
      <c r="F706" t="s">
        <v>53</v>
      </c>
      <c r="G706" t="s">
        <v>52</v>
      </c>
      <c r="H706">
        <v>0</v>
      </c>
      <c r="I706" t="s">
        <v>54</v>
      </c>
      <c r="J706" t="s">
        <v>55</v>
      </c>
      <c r="K706" t="s">
        <v>1233</v>
      </c>
      <c r="L706">
        <v>93266</v>
      </c>
      <c r="M706">
        <v>36.175255</v>
      </c>
      <c r="N706">
        <v>-119.813805</v>
      </c>
      <c r="O706">
        <v>1729</v>
      </c>
      <c r="P706" t="s">
        <v>57</v>
      </c>
      <c r="Q706" t="s">
        <v>53</v>
      </c>
      <c r="R706">
        <v>6</v>
      </c>
      <c r="S706">
        <v>16</v>
      </c>
      <c r="T706" t="s">
        <v>72</v>
      </c>
      <c r="U706" t="s">
        <v>53</v>
      </c>
      <c r="V706">
        <v>48.41</v>
      </c>
      <c r="W706" t="s">
        <v>53</v>
      </c>
      <c r="X706" t="s">
        <v>53</v>
      </c>
      <c r="Y706" t="s">
        <v>68</v>
      </c>
      <c r="Z706">
        <v>6</v>
      </c>
      <c r="AA706" t="s">
        <v>52</v>
      </c>
      <c r="AB706" t="s">
        <v>52</v>
      </c>
      <c r="AC706" t="s">
        <v>52</v>
      </c>
      <c r="AD706" t="s">
        <v>52</v>
      </c>
      <c r="AE706" t="s">
        <v>53</v>
      </c>
      <c r="AF706" t="s">
        <v>52</v>
      </c>
      <c r="AG706" t="s">
        <v>52</v>
      </c>
      <c r="AH706" t="s">
        <v>53</v>
      </c>
      <c r="AI706" t="s">
        <v>334</v>
      </c>
      <c r="AJ706" t="s">
        <v>53</v>
      </c>
      <c r="AK706" t="s">
        <v>69</v>
      </c>
      <c r="AL706">
        <v>85.05</v>
      </c>
      <c r="AM706">
        <v>1391.15</v>
      </c>
      <c r="AN706">
        <v>0</v>
      </c>
      <c r="AO706">
        <v>0</v>
      </c>
      <c r="AP706">
        <v>774.56</v>
      </c>
      <c r="AQ706">
        <v>2165.71</v>
      </c>
      <c r="AR706">
        <v>4</v>
      </c>
      <c r="AS706" t="s">
        <v>881</v>
      </c>
      <c r="AT706" t="s">
        <v>52</v>
      </c>
      <c r="AU706">
        <v>80</v>
      </c>
      <c r="AV706">
        <v>3739</v>
      </c>
      <c r="AY706" t="str">
        <f>IF(AND(Table1[[#This Row],[Contract]]="Month-to-Month", Table1[[#This Row],[Tenure in Months]]&lt;6, Table1[[#This Row],[Payment Method]]="Bank Withdrawal"), "High Risk", IF(OR(Table1[[#This Row],[Contract]]="Month-to-Month", Table1[[#This Row],[Tenure in Months]]&lt;12), "Medium Risk", "Low Risk"))</f>
        <v>Low Risk</v>
      </c>
    </row>
    <row r="707" spans="1:51" x14ac:dyDescent="0.35">
      <c r="A707" t="s">
        <v>1234</v>
      </c>
      <c r="B707" t="s">
        <v>66</v>
      </c>
      <c r="C707">
        <v>75</v>
      </c>
      <c r="D707" t="s">
        <v>52</v>
      </c>
      <c r="E707" t="s">
        <v>53</v>
      </c>
      <c r="F707" t="s">
        <v>52</v>
      </c>
      <c r="G707" t="s">
        <v>52</v>
      </c>
      <c r="H707">
        <v>0</v>
      </c>
      <c r="I707" t="s">
        <v>54</v>
      </c>
      <c r="J707" t="s">
        <v>55</v>
      </c>
      <c r="K707" t="s">
        <v>1235</v>
      </c>
      <c r="L707">
        <v>93283</v>
      </c>
      <c r="M707">
        <v>35.556469999999997</v>
      </c>
      <c r="N707">
        <v>-118.24491399999999</v>
      </c>
      <c r="O707">
        <v>1935</v>
      </c>
      <c r="P707" t="s">
        <v>57</v>
      </c>
      <c r="Q707" t="s">
        <v>52</v>
      </c>
      <c r="R707">
        <v>0</v>
      </c>
      <c r="S707">
        <v>14</v>
      </c>
      <c r="T707" t="s">
        <v>72</v>
      </c>
      <c r="U707" t="s">
        <v>52</v>
      </c>
      <c r="V707">
        <v>0</v>
      </c>
      <c r="W707" t="s">
        <v>52</v>
      </c>
      <c r="X707" t="s">
        <v>53</v>
      </c>
      <c r="Y707" t="s">
        <v>59</v>
      </c>
      <c r="Z707">
        <v>24</v>
      </c>
      <c r="AA707" t="s">
        <v>53</v>
      </c>
      <c r="AB707" t="s">
        <v>52</v>
      </c>
      <c r="AC707" t="s">
        <v>53</v>
      </c>
      <c r="AD707" t="s">
        <v>53</v>
      </c>
      <c r="AE707" t="s">
        <v>52</v>
      </c>
      <c r="AF707" t="s">
        <v>52</v>
      </c>
      <c r="AG707" t="s">
        <v>52</v>
      </c>
      <c r="AH707" t="s">
        <v>53</v>
      </c>
      <c r="AI707" t="s">
        <v>334</v>
      </c>
      <c r="AJ707" t="s">
        <v>52</v>
      </c>
      <c r="AK707" t="s">
        <v>69</v>
      </c>
      <c r="AL707">
        <v>39.700000000000003</v>
      </c>
      <c r="AM707">
        <v>692.35</v>
      </c>
      <c r="AN707">
        <v>0</v>
      </c>
      <c r="AO707">
        <v>0</v>
      </c>
      <c r="AP707">
        <v>0</v>
      </c>
      <c r="AQ707">
        <v>692.35</v>
      </c>
      <c r="AR707">
        <v>4</v>
      </c>
      <c r="AS707" t="s">
        <v>881</v>
      </c>
      <c r="AT707" t="s">
        <v>52</v>
      </c>
      <c r="AU707">
        <v>47</v>
      </c>
      <c r="AV707">
        <v>3162</v>
      </c>
      <c r="AY707" t="str">
        <f>IF(AND(Table1[[#This Row],[Contract]]="Month-to-Month", Table1[[#This Row],[Tenure in Months]]&lt;6, Table1[[#This Row],[Payment Method]]="Bank Withdrawal"), "High Risk", IF(OR(Table1[[#This Row],[Contract]]="Month-to-Month", Table1[[#This Row],[Tenure in Months]]&lt;12), "Medium Risk", "Low Risk"))</f>
        <v>Low Risk</v>
      </c>
    </row>
    <row r="708" spans="1:51" x14ac:dyDescent="0.35">
      <c r="A708" t="s">
        <v>1236</v>
      </c>
      <c r="B708" t="s">
        <v>51</v>
      </c>
      <c r="C708">
        <v>75</v>
      </c>
      <c r="D708" t="s">
        <v>52</v>
      </c>
      <c r="E708" t="s">
        <v>53</v>
      </c>
      <c r="F708" t="s">
        <v>52</v>
      </c>
      <c r="G708" t="s">
        <v>52</v>
      </c>
      <c r="H708">
        <v>0</v>
      </c>
      <c r="I708" t="s">
        <v>54</v>
      </c>
      <c r="J708" t="s">
        <v>55</v>
      </c>
      <c r="K708" t="s">
        <v>1237</v>
      </c>
      <c r="L708">
        <v>93424</v>
      </c>
      <c r="M708">
        <v>35.186644000000001</v>
      </c>
      <c r="N708">
        <v>-120.72830500000001</v>
      </c>
      <c r="O708">
        <v>812</v>
      </c>
      <c r="P708" t="s">
        <v>57</v>
      </c>
      <c r="Q708" t="s">
        <v>52</v>
      </c>
      <c r="R708">
        <v>0</v>
      </c>
      <c r="S708">
        <v>18</v>
      </c>
      <c r="T708" t="s">
        <v>72</v>
      </c>
      <c r="U708" t="s">
        <v>53</v>
      </c>
      <c r="V708">
        <v>1.92</v>
      </c>
      <c r="W708" t="s">
        <v>53</v>
      </c>
      <c r="X708" t="s">
        <v>53</v>
      </c>
      <c r="Y708" t="s">
        <v>68</v>
      </c>
      <c r="Z708">
        <v>25</v>
      </c>
      <c r="AA708" t="s">
        <v>52</v>
      </c>
      <c r="AB708" t="s">
        <v>52</v>
      </c>
      <c r="AC708" t="s">
        <v>53</v>
      </c>
      <c r="AD708" t="s">
        <v>53</v>
      </c>
      <c r="AE708" t="s">
        <v>53</v>
      </c>
      <c r="AF708" t="s">
        <v>52</v>
      </c>
      <c r="AG708" t="s">
        <v>52</v>
      </c>
      <c r="AH708" t="s">
        <v>53</v>
      </c>
      <c r="AI708" t="s">
        <v>334</v>
      </c>
      <c r="AJ708" t="s">
        <v>52</v>
      </c>
      <c r="AK708" t="s">
        <v>61</v>
      </c>
      <c r="AL708">
        <v>93.9</v>
      </c>
      <c r="AM708">
        <v>1743.9</v>
      </c>
      <c r="AN708">
        <v>0</v>
      </c>
      <c r="AO708">
        <v>0</v>
      </c>
      <c r="AP708">
        <v>34.56</v>
      </c>
      <c r="AQ708">
        <v>1778.46</v>
      </c>
      <c r="AR708">
        <v>4</v>
      </c>
      <c r="AS708" t="s">
        <v>881</v>
      </c>
      <c r="AT708" t="s">
        <v>52</v>
      </c>
      <c r="AU708">
        <v>47</v>
      </c>
      <c r="AV708">
        <v>3728</v>
      </c>
      <c r="AY708" t="str">
        <f>IF(AND(Table1[[#This Row],[Contract]]="Month-to-Month", Table1[[#This Row],[Tenure in Months]]&lt;6, Table1[[#This Row],[Payment Method]]="Bank Withdrawal"), "High Risk", IF(OR(Table1[[#This Row],[Contract]]="Month-to-Month", Table1[[#This Row],[Tenure in Months]]&lt;12), "Medium Risk", "Low Risk"))</f>
        <v>Low Risk</v>
      </c>
    </row>
    <row r="709" spans="1:51" x14ac:dyDescent="0.35">
      <c r="A709" t="s">
        <v>1238</v>
      </c>
      <c r="B709" t="s">
        <v>66</v>
      </c>
      <c r="C709">
        <v>67</v>
      </c>
      <c r="D709" t="s">
        <v>52</v>
      </c>
      <c r="E709" t="s">
        <v>53</v>
      </c>
      <c r="F709" t="s">
        <v>53</v>
      </c>
      <c r="G709" t="s">
        <v>52</v>
      </c>
      <c r="H709">
        <v>0</v>
      </c>
      <c r="I709" t="s">
        <v>54</v>
      </c>
      <c r="J709" t="s">
        <v>55</v>
      </c>
      <c r="K709" t="s">
        <v>1239</v>
      </c>
      <c r="L709">
        <v>93437</v>
      </c>
      <c r="M709">
        <v>34.757477000000002</v>
      </c>
      <c r="N709">
        <v>-120.550507</v>
      </c>
      <c r="O709">
        <v>6165</v>
      </c>
      <c r="P709" t="s">
        <v>57</v>
      </c>
      <c r="Q709" t="s">
        <v>53</v>
      </c>
      <c r="R709">
        <v>1</v>
      </c>
      <c r="S709">
        <v>71</v>
      </c>
      <c r="T709" t="s">
        <v>229</v>
      </c>
      <c r="U709" t="s">
        <v>53</v>
      </c>
      <c r="V709">
        <v>9.9600000000000009</v>
      </c>
      <c r="W709" t="s">
        <v>52</v>
      </c>
      <c r="X709" t="s">
        <v>53</v>
      </c>
      <c r="Y709" t="s">
        <v>68</v>
      </c>
      <c r="Z709">
        <v>14</v>
      </c>
      <c r="AA709" t="s">
        <v>53</v>
      </c>
      <c r="AB709" t="s">
        <v>53</v>
      </c>
      <c r="AC709" t="s">
        <v>53</v>
      </c>
      <c r="AD709" t="s">
        <v>53</v>
      </c>
      <c r="AE709" t="s">
        <v>53</v>
      </c>
      <c r="AF709" t="s">
        <v>53</v>
      </c>
      <c r="AG709" t="s">
        <v>53</v>
      </c>
      <c r="AH709" t="s">
        <v>53</v>
      </c>
      <c r="AI709" t="s">
        <v>334</v>
      </c>
      <c r="AJ709" t="s">
        <v>53</v>
      </c>
      <c r="AK709" t="s">
        <v>61</v>
      </c>
      <c r="AL709">
        <v>109.7</v>
      </c>
      <c r="AM709">
        <v>7904.25</v>
      </c>
      <c r="AN709">
        <v>0</v>
      </c>
      <c r="AO709">
        <v>0</v>
      </c>
      <c r="AP709">
        <v>707.16</v>
      </c>
      <c r="AQ709">
        <v>8611.41</v>
      </c>
      <c r="AR709">
        <v>3</v>
      </c>
      <c r="AS709" t="s">
        <v>881</v>
      </c>
      <c r="AT709" t="s">
        <v>52</v>
      </c>
      <c r="AU709">
        <v>26</v>
      </c>
      <c r="AV709">
        <v>5011</v>
      </c>
      <c r="AY709" t="str">
        <f>IF(AND(Table1[[#This Row],[Contract]]="Month-to-Month", Table1[[#This Row],[Tenure in Months]]&lt;6, Table1[[#This Row],[Payment Method]]="Bank Withdrawal"), "High Risk", IF(OR(Table1[[#This Row],[Contract]]="Month-to-Month", Table1[[#This Row],[Tenure in Months]]&lt;12), "Medium Risk", "Low Risk"))</f>
        <v>Low Risk</v>
      </c>
    </row>
    <row r="710" spans="1:51" x14ac:dyDescent="0.35">
      <c r="A710" t="s">
        <v>1240</v>
      </c>
      <c r="B710" t="s">
        <v>51</v>
      </c>
      <c r="C710">
        <v>65</v>
      </c>
      <c r="D710" t="s">
        <v>52</v>
      </c>
      <c r="E710" t="s">
        <v>53</v>
      </c>
      <c r="F710" t="s">
        <v>53</v>
      </c>
      <c r="G710" t="s">
        <v>52</v>
      </c>
      <c r="H710">
        <v>0</v>
      </c>
      <c r="I710" t="s">
        <v>54</v>
      </c>
      <c r="J710" t="s">
        <v>55</v>
      </c>
      <c r="K710" t="s">
        <v>1241</v>
      </c>
      <c r="L710">
        <v>93451</v>
      </c>
      <c r="M710">
        <v>35.886766999999999</v>
      </c>
      <c r="N710">
        <v>-120.608661</v>
      </c>
      <c r="O710">
        <v>2666</v>
      </c>
      <c r="P710" t="s">
        <v>57</v>
      </c>
      <c r="Q710" t="s">
        <v>53</v>
      </c>
      <c r="R710">
        <v>1</v>
      </c>
      <c r="S710">
        <v>48</v>
      </c>
      <c r="T710" t="s">
        <v>58</v>
      </c>
      <c r="U710" t="s">
        <v>53</v>
      </c>
      <c r="V710">
        <v>25.19</v>
      </c>
      <c r="W710" t="s">
        <v>53</v>
      </c>
      <c r="X710" t="s">
        <v>53</v>
      </c>
      <c r="Y710" t="s">
        <v>68</v>
      </c>
      <c r="Z710">
        <v>22</v>
      </c>
      <c r="AA710" t="s">
        <v>52</v>
      </c>
      <c r="AB710" t="s">
        <v>52</v>
      </c>
      <c r="AC710" t="s">
        <v>53</v>
      </c>
      <c r="AD710" t="s">
        <v>52</v>
      </c>
      <c r="AE710" t="s">
        <v>52</v>
      </c>
      <c r="AF710" t="s">
        <v>53</v>
      </c>
      <c r="AG710" t="s">
        <v>53</v>
      </c>
      <c r="AH710" t="s">
        <v>53</v>
      </c>
      <c r="AI710" t="s">
        <v>334</v>
      </c>
      <c r="AJ710" t="s">
        <v>53</v>
      </c>
      <c r="AK710" t="s">
        <v>69</v>
      </c>
      <c r="AL710">
        <v>91.05</v>
      </c>
      <c r="AM710">
        <v>4370.75</v>
      </c>
      <c r="AN710">
        <v>0</v>
      </c>
      <c r="AO710">
        <v>0</v>
      </c>
      <c r="AP710">
        <v>1209.1199999999999</v>
      </c>
      <c r="AQ710">
        <v>5579.87</v>
      </c>
      <c r="AR710">
        <v>4</v>
      </c>
      <c r="AS710" t="s">
        <v>881</v>
      </c>
      <c r="AT710" t="s">
        <v>52</v>
      </c>
      <c r="AU710">
        <v>60</v>
      </c>
      <c r="AV710">
        <v>3594</v>
      </c>
      <c r="AY710" t="str">
        <f>IF(AND(Table1[[#This Row],[Contract]]="Month-to-Month", Table1[[#This Row],[Tenure in Months]]&lt;6, Table1[[#This Row],[Payment Method]]="Bank Withdrawal"), "High Risk", IF(OR(Table1[[#This Row],[Contract]]="Month-to-Month", Table1[[#This Row],[Tenure in Months]]&lt;12), "Medium Risk", "Low Risk"))</f>
        <v>Low Risk</v>
      </c>
    </row>
    <row r="711" spans="1:51" x14ac:dyDescent="0.35">
      <c r="A711" t="s">
        <v>1242</v>
      </c>
      <c r="B711" t="s">
        <v>66</v>
      </c>
      <c r="C711">
        <v>67</v>
      </c>
      <c r="D711" t="s">
        <v>52</v>
      </c>
      <c r="E711" t="s">
        <v>53</v>
      </c>
      <c r="F711" t="s">
        <v>53</v>
      </c>
      <c r="G711" t="s">
        <v>52</v>
      </c>
      <c r="H711">
        <v>0</v>
      </c>
      <c r="I711" t="s">
        <v>54</v>
      </c>
      <c r="J711" t="s">
        <v>55</v>
      </c>
      <c r="K711" t="s">
        <v>1243</v>
      </c>
      <c r="L711">
        <v>93505</v>
      </c>
      <c r="M711">
        <v>35.151491</v>
      </c>
      <c r="N711">
        <v>-117.92759700000001</v>
      </c>
      <c r="O711">
        <v>8316</v>
      </c>
      <c r="P711" t="s">
        <v>57</v>
      </c>
      <c r="Q711" t="s">
        <v>53</v>
      </c>
      <c r="R711">
        <v>1</v>
      </c>
      <c r="S711">
        <v>31</v>
      </c>
      <c r="T711" t="s">
        <v>58</v>
      </c>
      <c r="U711" t="s">
        <v>53</v>
      </c>
      <c r="V711">
        <v>44.26</v>
      </c>
      <c r="W711" t="s">
        <v>53</v>
      </c>
      <c r="X711" t="s">
        <v>53</v>
      </c>
      <c r="Y711" t="s">
        <v>68</v>
      </c>
      <c r="Z711">
        <v>22</v>
      </c>
      <c r="AA711" t="s">
        <v>52</v>
      </c>
      <c r="AB711" t="s">
        <v>52</v>
      </c>
      <c r="AC711" t="s">
        <v>53</v>
      </c>
      <c r="AD711" t="s">
        <v>52</v>
      </c>
      <c r="AE711" t="s">
        <v>53</v>
      </c>
      <c r="AF711" t="s">
        <v>52</v>
      </c>
      <c r="AG711" t="s">
        <v>52</v>
      </c>
      <c r="AH711" t="s">
        <v>53</v>
      </c>
      <c r="AI711" t="s">
        <v>124</v>
      </c>
      <c r="AJ711" t="s">
        <v>53</v>
      </c>
      <c r="AK711" t="s">
        <v>61</v>
      </c>
      <c r="AL711">
        <v>90.7</v>
      </c>
      <c r="AM711">
        <v>2835.5</v>
      </c>
      <c r="AN711">
        <v>0</v>
      </c>
      <c r="AO711">
        <v>0</v>
      </c>
      <c r="AP711">
        <v>1372.06</v>
      </c>
      <c r="AQ711">
        <v>4207.5599999999904</v>
      </c>
      <c r="AR711">
        <v>3</v>
      </c>
      <c r="AS711" t="s">
        <v>881</v>
      </c>
      <c r="AT711" t="s">
        <v>52</v>
      </c>
      <c r="AU711">
        <v>34</v>
      </c>
      <c r="AV711">
        <v>2364</v>
      </c>
      <c r="AY711" t="str">
        <f>IF(AND(Table1[[#This Row],[Contract]]="Month-to-Month", Table1[[#This Row],[Tenure in Months]]&lt;6, Table1[[#This Row],[Payment Method]]="Bank Withdrawal"), "High Risk", IF(OR(Table1[[#This Row],[Contract]]="Month-to-Month", Table1[[#This Row],[Tenure in Months]]&lt;12), "Medium Risk", "Low Risk"))</f>
        <v>Low Risk</v>
      </c>
    </row>
    <row r="712" spans="1:51" x14ac:dyDescent="0.35">
      <c r="A712" t="s">
        <v>1244</v>
      </c>
      <c r="B712" t="s">
        <v>66</v>
      </c>
      <c r="C712">
        <v>74</v>
      </c>
      <c r="D712" t="s">
        <v>52</v>
      </c>
      <c r="E712" t="s">
        <v>53</v>
      </c>
      <c r="F712" t="s">
        <v>53</v>
      </c>
      <c r="G712" t="s">
        <v>52</v>
      </c>
      <c r="H712">
        <v>0</v>
      </c>
      <c r="I712" t="s">
        <v>54</v>
      </c>
      <c r="J712" t="s">
        <v>55</v>
      </c>
      <c r="K712" t="s">
        <v>1245</v>
      </c>
      <c r="L712">
        <v>93510</v>
      </c>
      <c r="M712">
        <v>34.501452</v>
      </c>
      <c r="N712">
        <v>-118.20786200000001</v>
      </c>
      <c r="O712">
        <v>7831</v>
      </c>
      <c r="P712" t="s">
        <v>57</v>
      </c>
      <c r="Q712" t="s">
        <v>53</v>
      </c>
      <c r="R712">
        <v>1</v>
      </c>
      <c r="S712">
        <v>38</v>
      </c>
      <c r="T712" t="s">
        <v>58</v>
      </c>
      <c r="U712" t="s">
        <v>53</v>
      </c>
      <c r="V712">
        <v>49.82</v>
      </c>
      <c r="W712" t="s">
        <v>53</v>
      </c>
      <c r="X712" t="s">
        <v>53</v>
      </c>
      <c r="Y712" t="s">
        <v>68</v>
      </c>
      <c r="Z712">
        <v>27</v>
      </c>
      <c r="AA712" t="s">
        <v>53</v>
      </c>
      <c r="AB712" t="s">
        <v>53</v>
      </c>
      <c r="AC712" t="s">
        <v>52</v>
      </c>
      <c r="AD712" t="s">
        <v>52</v>
      </c>
      <c r="AE712" t="s">
        <v>52</v>
      </c>
      <c r="AF712" t="s">
        <v>53</v>
      </c>
      <c r="AG712" t="s">
        <v>53</v>
      </c>
      <c r="AH712" t="s">
        <v>52</v>
      </c>
      <c r="AI712" t="s">
        <v>124</v>
      </c>
      <c r="AJ712" t="s">
        <v>52</v>
      </c>
      <c r="AK712" t="s">
        <v>69</v>
      </c>
      <c r="AL712">
        <v>95</v>
      </c>
      <c r="AM712">
        <v>3591.25</v>
      </c>
      <c r="AN712">
        <v>0</v>
      </c>
      <c r="AO712">
        <v>70</v>
      </c>
      <c r="AP712">
        <v>1893.16</v>
      </c>
      <c r="AQ712">
        <v>5554.41</v>
      </c>
      <c r="AR712">
        <v>4</v>
      </c>
      <c r="AS712" t="s">
        <v>881</v>
      </c>
      <c r="AT712" t="s">
        <v>52</v>
      </c>
      <c r="AU712">
        <v>71</v>
      </c>
      <c r="AV712">
        <v>5148</v>
      </c>
      <c r="AY712" t="str">
        <f>IF(AND(Table1[[#This Row],[Contract]]="Month-to-Month", Table1[[#This Row],[Tenure in Months]]&lt;6, Table1[[#This Row],[Payment Method]]="Bank Withdrawal"), "High Risk", IF(OR(Table1[[#This Row],[Contract]]="Month-to-Month", Table1[[#This Row],[Tenure in Months]]&lt;12), "Medium Risk", "Low Risk"))</f>
        <v>Low Risk</v>
      </c>
    </row>
    <row r="713" spans="1:51" x14ac:dyDescent="0.35">
      <c r="A713" t="s">
        <v>1246</v>
      </c>
      <c r="B713" t="s">
        <v>51</v>
      </c>
      <c r="C713">
        <v>72</v>
      </c>
      <c r="D713" t="s">
        <v>52</v>
      </c>
      <c r="E713" t="s">
        <v>53</v>
      </c>
      <c r="F713" t="s">
        <v>52</v>
      </c>
      <c r="G713" t="s">
        <v>53</v>
      </c>
      <c r="H713">
        <v>1</v>
      </c>
      <c r="I713" t="s">
        <v>54</v>
      </c>
      <c r="J713" t="s">
        <v>55</v>
      </c>
      <c r="K713" t="s">
        <v>1247</v>
      </c>
      <c r="L713">
        <v>93517</v>
      </c>
      <c r="M713">
        <v>38.184583000000003</v>
      </c>
      <c r="N713">
        <v>-119.286558</v>
      </c>
      <c r="O713">
        <v>826</v>
      </c>
      <c r="P713" t="s">
        <v>57</v>
      </c>
      <c r="Q713" t="s">
        <v>52</v>
      </c>
      <c r="R713">
        <v>0</v>
      </c>
      <c r="S713">
        <v>11</v>
      </c>
      <c r="T713" t="s">
        <v>58</v>
      </c>
      <c r="U713" t="s">
        <v>53</v>
      </c>
      <c r="V713">
        <v>11.86</v>
      </c>
      <c r="W713" t="s">
        <v>52</v>
      </c>
      <c r="X713" t="s">
        <v>53</v>
      </c>
      <c r="Y713" t="s">
        <v>110</v>
      </c>
      <c r="Z713">
        <v>23</v>
      </c>
      <c r="AA713" t="s">
        <v>52</v>
      </c>
      <c r="AB713" t="s">
        <v>53</v>
      </c>
      <c r="AC713" t="s">
        <v>52</v>
      </c>
      <c r="AD713" t="s">
        <v>53</v>
      </c>
      <c r="AE713" t="s">
        <v>52</v>
      </c>
      <c r="AF713" t="s">
        <v>52</v>
      </c>
      <c r="AG713" t="s">
        <v>52</v>
      </c>
      <c r="AH713" t="s">
        <v>53</v>
      </c>
      <c r="AI713" t="s">
        <v>334</v>
      </c>
      <c r="AJ713" t="s">
        <v>53</v>
      </c>
      <c r="AK713" t="s">
        <v>61</v>
      </c>
      <c r="AL713">
        <v>54.55</v>
      </c>
      <c r="AM713">
        <v>601.25</v>
      </c>
      <c r="AN713">
        <v>0</v>
      </c>
      <c r="AO713">
        <v>0</v>
      </c>
      <c r="AP713">
        <v>130.45999999999901</v>
      </c>
      <c r="AQ713">
        <v>731.71</v>
      </c>
      <c r="AR713">
        <v>4</v>
      </c>
      <c r="AS713" t="s">
        <v>881</v>
      </c>
      <c r="AT713" t="s">
        <v>52</v>
      </c>
      <c r="AU713">
        <v>40</v>
      </c>
      <c r="AV713">
        <v>4143</v>
      </c>
      <c r="AY713" t="str">
        <f>IF(AND(Table1[[#This Row],[Contract]]="Month-to-Month", Table1[[#This Row],[Tenure in Months]]&lt;6, Table1[[#This Row],[Payment Method]]="Bank Withdrawal"), "High Risk", IF(OR(Table1[[#This Row],[Contract]]="Month-to-Month", Table1[[#This Row],[Tenure in Months]]&lt;12), "Medium Risk", "Low Risk"))</f>
        <v>Medium Risk</v>
      </c>
    </row>
    <row r="714" spans="1:51" x14ac:dyDescent="0.35">
      <c r="A714" t="s">
        <v>1248</v>
      </c>
      <c r="B714" t="s">
        <v>66</v>
      </c>
      <c r="C714">
        <v>77</v>
      </c>
      <c r="D714" t="s">
        <v>52</v>
      </c>
      <c r="E714" t="s">
        <v>53</v>
      </c>
      <c r="F714" t="s">
        <v>52</v>
      </c>
      <c r="G714" t="s">
        <v>52</v>
      </c>
      <c r="H714">
        <v>0</v>
      </c>
      <c r="I714" t="s">
        <v>54</v>
      </c>
      <c r="J714" t="s">
        <v>55</v>
      </c>
      <c r="K714" t="s">
        <v>266</v>
      </c>
      <c r="L714">
        <v>92028</v>
      </c>
      <c r="M714">
        <v>33.362575</v>
      </c>
      <c r="N714">
        <v>-117.299644</v>
      </c>
      <c r="O714">
        <v>42239</v>
      </c>
      <c r="P714" t="s">
        <v>57</v>
      </c>
      <c r="Q714" t="s">
        <v>52</v>
      </c>
      <c r="R714">
        <v>0</v>
      </c>
      <c r="S714">
        <v>27</v>
      </c>
      <c r="T714" t="s">
        <v>58</v>
      </c>
      <c r="U714" t="s">
        <v>53</v>
      </c>
      <c r="V714">
        <v>2.97</v>
      </c>
      <c r="W714" t="s">
        <v>53</v>
      </c>
      <c r="X714" t="s">
        <v>53</v>
      </c>
      <c r="Y714" t="s">
        <v>68</v>
      </c>
      <c r="Z714">
        <v>4</v>
      </c>
      <c r="AA714" t="s">
        <v>52</v>
      </c>
      <c r="AB714" t="s">
        <v>53</v>
      </c>
      <c r="AC714" t="s">
        <v>53</v>
      </c>
      <c r="AD714" t="s">
        <v>52</v>
      </c>
      <c r="AE714" t="s">
        <v>52</v>
      </c>
      <c r="AF714" t="s">
        <v>52</v>
      </c>
      <c r="AG714" t="s">
        <v>52</v>
      </c>
      <c r="AH714" t="s">
        <v>53</v>
      </c>
      <c r="AI714" t="s">
        <v>334</v>
      </c>
      <c r="AJ714" t="s">
        <v>53</v>
      </c>
      <c r="AK714" t="s">
        <v>61</v>
      </c>
      <c r="AL714">
        <v>86.45</v>
      </c>
      <c r="AM714">
        <v>2401.0500000000002</v>
      </c>
      <c r="AN714">
        <v>0</v>
      </c>
      <c r="AO714">
        <v>0</v>
      </c>
      <c r="AP714">
        <v>80.19</v>
      </c>
      <c r="AQ714">
        <v>2481.2399999999998</v>
      </c>
      <c r="AR714">
        <v>4</v>
      </c>
      <c r="AS714" t="s">
        <v>881</v>
      </c>
      <c r="AT714" t="s">
        <v>52</v>
      </c>
      <c r="AU714">
        <v>77</v>
      </c>
      <c r="AV714">
        <v>5990</v>
      </c>
      <c r="AY714" t="str">
        <f>IF(AND(Table1[[#This Row],[Contract]]="Month-to-Month", Table1[[#This Row],[Tenure in Months]]&lt;6, Table1[[#This Row],[Payment Method]]="Bank Withdrawal"), "High Risk", IF(OR(Table1[[#This Row],[Contract]]="Month-to-Month", Table1[[#This Row],[Tenure in Months]]&lt;12), "Medium Risk", "Low Risk"))</f>
        <v>Low Risk</v>
      </c>
    </row>
    <row r="715" spans="1:51" x14ac:dyDescent="0.35">
      <c r="A715" t="s">
        <v>1249</v>
      </c>
      <c r="B715" t="s">
        <v>51</v>
      </c>
      <c r="C715">
        <v>72</v>
      </c>
      <c r="D715" t="s">
        <v>52</v>
      </c>
      <c r="E715" t="s">
        <v>53</v>
      </c>
      <c r="F715" t="s">
        <v>52</v>
      </c>
      <c r="G715" t="s">
        <v>52</v>
      </c>
      <c r="H715">
        <v>0</v>
      </c>
      <c r="I715" t="s">
        <v>54</v>
      </c>
      <c r="J715" t="s">
        <v>55</v>
      </c>
      <c r="K715" t="s">
        <v>346</v>
      </c>
      <c r="L715">
        <v>93551</v>
      </c>
      <c r="M715">
        <v>34.613475999999999</v>
      </c>
      <c r="N715">
        <v>-118.25635800000001</v>
      </c>
      <c r="O715">
        <v>34045</v>
      </c>
      <c r="P715" t="s">
        <v>57</v>
      </c>
      <c r="Q715" t="s">
        <v>52</v>
      </c>
      <c r="R715">
        <v>0</v>
      </c>
      <c r="S715">
        <v>1</v>
      </c>
      <c r="T715" t="s">
        <v>67</v>
      </c>
      <c r="U715" t="s">
        <v>53</v>
      </c>
      <c r="V715">
        <v>2.97</v>
      </c>
      <c r="W715" t="s">
        <v>52</v>
      </c>
      <c r="X715" t="s">
        <v>53</v>
      </c>
      <c r="Y715" t="s">
        <v>68</v>
      </c>
      <c r="Z715">
        <v>5</v>
      </c>
      <c r="AA715" t="s">
        <v>52</v>
      </c>
      <c r="AB715" t="s">
        <v>52</v>
      </c>
      <c r="AC715" t="s">
        <v>52</v>
      </c>
      <c r="AD715" t="s">
        <v>52</v>
      </c>
      <c r="AE715" t="s">
        <v>52</v>
      </c>
      <c r="AF715" t="s">
        <v>52</v>
      </c>
      <c r="AG715" t="s">
        <v>52</v>
      </c>
      <c r="AH715" t="s">
        <v>53</v>
      </c>
      <c r="AI715" t="s">
        <v>334</v>
      </c>
      <c r="AJ715" t="s">
        <v>53</v>
      </c>
      <c r="AK715" t="s">
        <v>61</v>
      </c>
      <c r="AL715">
        <v>70.05</v>
      </c>
      <c r="AM715">
        <v>70.05</v>
      </c>
      <c r="AN715">
        <v>0</v>
      </c>
      <c r="AO715">
        <v>0</v>
      </c>
      <c r="AP715">
        <v>2.97</v>
      </c>
      <c r="AQ715">
        <v>73.02</v>
      </c>
      <c r="AR715">
        <v>3</v>
      </c>
      <c r="AS715" t="s">
        <v>883</v>
      </c>
      <c r="AT715" t="s">
        <v>52</v>
      </c>
      <c r="AU715">
        <v>51</v>
      </c>
      <c r="AV715">
        <v>2469</v>
      </c>
      <c r="AY715" t="str">
        <f>IF(AND(Table1[[#This Row],[Contract]]="Month-to-Month", Table1[[#This Row],[Tenure in Months]]&lt;6, Table1[[#This Row],[Payment Method]]="Bank Withdrawal"), "High Risk", IF(OR(Table1[[#This Row],[Contract]]="Month-to-Month", Table1[[#This Row],[Tenure in Months]]&lt;12), "Medium Risk", "Low Risk"))</f>
        <v>Medium Risk</v>
      </c>
    </row>
    <row r="716" spans="1:51" x14ac:dyDescent="0.35">
      <c r="A716" t="s">
        <v>1250</v>
      </c>
      <c r="B716" t="s">
        <v>51</v>
      </c>
      <c r="C716">
        <v>75</v>
      </c>
      <c r="D716" t="s">
        <v>52</v>
      </c>
      <c r="E716" t="s">
        <v>53</v>
      </c>
      <c r="F716" t="s">
        <v>53</v>
      </c>
      <c r="G716" t="s">
        <v>52</v>
      </c>
      <c r="H716">
        <v>0</v>
      </c>
      <c r="I716" t="s">
        <v>54</v>
      </c>
      <c r="J716" t="s">
        <v>55</v>
      </c>
      <c r="K716" t="s">
        <v>162</v>
      </c>
      <c r="L716">
        <v>92592</v>
      </c>
      <c r="M716">
        <v>33.507255000000001</v>
      </c>
      <c r="N716">
        <v>-117.029473</v>
      </c>
      <c r="O716">
        <v>46171</v>
      </c>
      <c r="P716" t="s">
        <v>57</v>
      </c>
      <c r="Q716" t="s">
        <v>53</v>
      </c>
      <c r="R716">
        <v>10</v>
      </c>
      <c r="S716">
        <v>59</v>
      </c>
      <c r="T716" t="s">
        <v>58</v>
      </c>
      <c r="U716" t="s">
        <v>53</v>
      </c>
      <c r="V716">
        <v>4.21</v>
      </c>
      <c r="W716" t="s">
        <v>52</v>
      </c>
      <c r="X716" t="s">
        <v>53</v>
      </c>
      <c r="Y716" t="s">
        <v>68</v>
      </c>
      <c r="Z716">
        <v>21</v>
      </c>
      <c r="AA716" t="s">
        <v>53</v>
      </c>
      <c r="AB716" t="s">
        <v>53</v>
      </c>
      <c r="AC716" t="s">
        <v>53</v>
      </c>
      <c r="AD716" t="s">
        <v>52</v>
      </c>
      <c r="AE716" t="s">
        <v>52</v>
      </c>
      <c r="AF716" t="s">
        <v>52</v>
      </c>
      <c r="AG716" t="s">
        <v>52</v>
      </c>
      <c r="AH716" t="s">
        <v>53</v>
      </c>
      <c r="AI716" t="s">
        <v>124</v>
      </c>
      <c r="AJ716" t="s">
        <v>53</v>
      </c>
      <c r="AK716" t="s">
        <v>69</v>
      </c>
      <c r="AL716">
        <v>82.95</v>
      </c>
      <c r="AM716">
        <v>4903.1499999999996</v>
      </c>
      <c r="AN716">
        <v>0</v>
      </c>
      <c r="AO716">
        <v>0</v>
      </c>
      <c r="AP716">
        <v>248.39</v>
      </c>
      <c r="AQ716">
        <v>5151.54</v>
      </c>
      <c r="AR716">
        <v>4</v>
      </c>
      <c r="AS716" t="s">
        <v>881</v>
      </c>
      <c r="AT716" t="s">
        <v>52</v>
      </c>
      <c r="AU716">
        <v>61</v>
      </c>
      <c r="AV716">
        <v>5295</v>
      </c>
      <c r="AY716" t="str">
        <f>IF(AND(Table1[[#This Row],[Contract]]="Month-to-Month", Table1[[#This Row],[Tenure in Months]]&lt;6, Table1[[#This Row],[Payment Method]]="Bank Withdrawal"), "High Risk", IF(OR(Table1[[#This Row],[Contract]]="Month-to-Month", Table1[[#This Row],[Tenure in Months]]&lt;12), "Medium Risk", "Low Risk"))</f>
        <v>Low Risk</v>
      </c>
    </row>
    <row r="717" spans="1:51" x14ac:dyDescent="0.35">
      <c r="A717" t="s">
        <v>1251</v>
      </c>
      <c r="B717" t="s">
        <v>66</v>
      </c>
      <c r="C717">
        <v>79</v>
      </c>
      <c r="D717" t="s">
        <v>52</v>
      </c>
      <c r="E717" t="s">
        <v>53</v>
      </c>
      <c r="F717" t="s">
        <v>53</v>
      </c>
      <c r="G717" t="s">
        <v>52</v>
      </c>
      <c r="H717">
        <v>0</v>
      </c>
      <c r="I717" t="s">
        <v>54</v>
      </c>
      <c r="J717" t="s">
        <v>55</v>
      </c>
      <c r="K717" t="s">
        <v>1252</v>
      </c>
      <c r="L717">
        <v>93601</v>
      </c>
      <c r="M717">
        <v>37.375816</v>
      </c>
      <c r="N717">
        <v>-119.739935</v>
      </c>
      <c r="O717">
        <v>1968</v>
      </c>
      <c r="P717" t="s">
        <v>57</v>
      </c>
      <c r="Q717" t="s">
        <v>52</v>
      </c>
      <c r="R717">
        <v>0</v>
      </c>
      <c r="S717">
        <v>50</v>
      </c>
      <c r="T717" t="s">
        <v>58</v>
      </c>
      <c r="U717" t="s">
        <v>53</v>
      </c>
      <c r="V717">
        <v>31.43</v>
      </c>
      <c r="W717" t="s">
        <v>53</v>
      </c>
      <c r="X717" t="s">
        <v>52</v>
      </c>
      <c r="Y717" t="s">
        <v>58</v>
      </c>
      <c r="Z717">
        <v>0</v>
      </c>
      <c r="AA717" t="s">
        <v>52</v>
      </c>
      <c r="AB717" t="s">
        <v>52</v>
      </c>
      <c r="AC717" t="s">
        <v>52</v>
      </c>
      <c r="AD717" t="s">
        <v>52</v>
      </c>
      <c r="AE717" t="s">
        <v>52</v>
      </c>
      <c r="AF717" t="s">
        <v>52</v>
      </c>
      <c r="AG717" t="s">
        <v>52</v>
      </c>
      <c r="AH717" t="s">
        <v>52</v>
      </c>
      <c r="AI717" t="s">
        <v>124</v>
      </c>
      <c r="AJ717" t="s">
        <v>52</v>
      </c>
      <c r="AK717" t="s">
        <v>61</v>
      </c>
      <c r="AL717">
        <v>25.2</v>
      </c>
      <c r="AM717">
        <v>1306.3</v>
      </c>
      <c r="AN717">
        <v>0</v>
      </c>
      <c r="AO717">
        <v>0</v>
      </c>
      <c r="AP717">
        <v>1571.5</v>
      </c>
      <c r="AQ717">
        <v>2877.8</v>
      </c>
      <c r="AR717">
        <v>3</v>
      </c>
      <c r="AS717" t="s">
        <v>881</v>
      </c>
      <c r="AT717" t="s">
        <v>52</v>
      </c>
      <c r="AU717">
        <v>61</v>
      </c>
      <c r="AV717">
        <v>4015</v>
      </c>
      <c r="AY717" t="str">
        <f>IF(AND(Table1[[#This Row],[Contract]]="Month-to-Month", Table1[[#This Row],[Tenure in Months]]&lt;6, Table1[[#This Row],[Payment Method]]="Bank Withdrawal"), "High Risk", IF(OR(Table1[[#This Row],[Contract]]="Month-to-Month", Table1[[#This Row],[Tenure in Months]]&lt;12), "Medium Risk", "Low Risk"))</f>
        <v>Low Risk</v>
      </c>
    </row>
    <row r="718" spans="1:51" x14ac:dyDescent="0.35">
      <c r="A718" t="s">
        <v>1253</v>
      </c>
      <c r="B718" t="s">
        <v>66</v>
      </c>
      <c r="C718">
        <v>72</v>
      </c>
      <c r="D718" t="s">
        <v>52</v>
      </c>
      <c r="E718" t="s">
        <v>53</v>
      </c>
      <c r="F718" t="s">
        <v>52</v>
      </c>
      <c r="G718" t="s">
        <v>52</v>
      </c>
      <c r="H718">
        <v>0</v>
      </c>
      <c r="I718" t="s">
        <v>54</v>
      </c>
      <c r="J718" t="s">
        <v>55</v>
      </c>
      <c r="K718" t="s">
        <v>1254</v>
      </c>
      <c r="L718">
        <v>93605</v>
      </c>
      <c r="M718">
        <v>37.17277</v>
      </c>
      <c r="N718">
        <v>-119.2997</v>
      </c>
      <c r="O718">
        <v>273</v>
      </c>
      <c r="P718" t="s">
        <v>57</v>
      </c>
      <c r="Q718" t="s">
        <v>52</v>
      </c>
      <c r="R718">
        <v>0</v>
      </c>
      <c r="S718">
        <v>31</v>
      </c>
      <c r="T718" t="s">
        <v>58</v>
      </c>
      <c r="U718" t="s">
        <v>53</v>
      </c>
      <c r="V718">
        <v>47.48</v>
      </c>
      <c r="W718" t="s">
        <v>52</v>
      </c>
      <c r="X718" t="s">
        <v>53</v>
      </c>
      <c r="Y718" t="s">
        <v>68</v>
      </c>
      <c r="Z718">
        <v>8</v>
      </c>
      <c r="AA718" t="s">
        <v>53</v>
      </c>
      <c r="AB718" t="s">
        <v>52</v>
      </c>
      <c r="AC718" t="s">
        <v>52</v>
      </c>
      <c r="AD718" t="s">
        <v>52</v>
      </c>
      <c r="AE718" t="s">
        <v>52</v>
      </c>
      <c r="AF718" t="s">
        <v>52</v>
      </c>
      <c r="AG718" t="s">
        <v>52</v>
      </c>
      <c r="AH718" t="s">
        <v>53</v>
      </c>
      <c r="AI718" t="s">
        <v>334</v>
      </c>
      <c r="AJ718" t="s">
        <v>53</v>
      </c>
      <c r="AK718" t="s">
        <v>69</v>
      </c>
      <c r="AL718">
        <v>73.55</v>
      </c>
      <c r="AM718">
        <v>2094.65</v>
      </c>
      <c r="AN718">
        <v>0</v>
      </c>
      <c r="AO718">
        <v>0</v>
      </c>
      <c r="AP718">
        <v>1471.8799999999901</v>
      </c>
      <c r="AQ718">
        <v>3566.5299999999902</v>
      </c>
      <c r="AR718">
        <v>3</v>
      </c>
      <c r="AS718" t="s">
        <v>881</v>
      </c>
      <c r="AT718" t="s">
        <v>52</v>
      </c>
      <c r="AU718">
        <v>39</v>
      </c>
      <c r="AV718">
        <v>2057</v>
      </c>
      <c r="AY718" t="str">
        <f>IF(AND(Table1[[#This Row],[Contract]]="Month-to-Month", Table1[[#This Row],[Tenure in Months]]&lt;6, Table1[[#This Row],[Payment Method]]="Bank Withdrawal"), "High Risk", IF(OR(Table1[[#This Row],[Contract]]="Month-to-Month", Table1[[#This Row],[Tenure in Months]]&lt;12), "Medium Risk", "Low Risk"))</f>
        <v>Low Risk</v>
      </c>
    </row>
    <row r="719" spans="1:51" x14ac:dyDescent="0.35">
      <c r="A719" t="s">
        <v>1255</v>
      </c>
      <c r="B719" t="s">
        <v>66</v>
      </c>
      <c r="C719">
        <v>66</v>
      </c>
      <c r="D719" t="s">
        <v>52</v>
      </c>
      <c r="E719" t="s">
        <v>53</v>
      </c>
      <c r="F719" t="s">
        <v>52</v>
      </c>
      <c r="G719" t="s">
        <v>52</v>
      </c>
      <c r="H719">
        <v>0</v>
      </c>
      <c r="I719" t="s">
        <v>54</v>
      </c>
      <c r="J719" t="s">
        <v>55</v>
      </c>
      <c r="K719" t="s">
        <v>348</v>
      </c>
      <c r="L719">
        <v>93611</v>
      </c>
      <c r="M719">
        <v>36.917651999999997</v>
      </c>
      <c r="N719">
        <v>-119.593757</v>
      </c>
      <c r="O719">
        <v>46858</v>
      </c>
      <c r="P719" t="s">
        <v>57</v>
      </c>
      <c r="Q719" t="s">
        <v>52</v>
      </c>
      <c r="R719">
        <v>0</v>
      </c>
      <c r="S719">
        <v>2</v>
      </c>
      <c r="T719" t="s">
        <v>58</v>
      </c>
      <c r="U719" t="s">
        <v>53</v>
      </c>
      <c r="V719">
        <v>24.95</v>
      </c>
      <c r="W719" t="s">
        <v>52</v>
      </c>
      <c r="X719" t="s">
        <v>53</v>
      </c>
      <c r="Y719" t="s">
        <v>68</v>
      </c>
      <c r="Z719">
        <v>22</v>
      </c>
      <c r="AA719" t="s">
        <v>52</v>
      </c>
      <c r="AB719" t="s">
        <v>52</v>
      </c>
      <c r="AC719" t="s">
        <v>52</v>
      </c>
      <c r="AD719" t="s">
        <v>52</v>
      </c>
      <c r="AE719" t="s">
        <v>53</v>
      </c>
      <c r="AF719" t="s">
        <v>52</v>
      </c>
      <c r="AG719" t="s">
        <v>52</v>
      </c>
      <c r="AH719" t="s">
        <v>53</v>
      </c>
      <c r="AI719" t="s">
        <v>334</v>
      </c>
      <c r="AJ719" t="s">
        <v>52</v>
      </c>
      <c r="AK719" t="s">
        <v>69</v>
      </c>
      <c r="AL719">
        <v>81.5</v>
      </c>
      <c r="AM719">
        <v>162.55000000000001</v>
      </c>
      <c r="AN719">
        <v>0</v>
      </c>
      <c r="AO719">
        <v>0</v>
      </c>
      <c r="AP719">
        <v>49.9</v>
      </c>
      <c r="AQ719">
        <v>212.45</v>
      </c>
      <c r="AR719">
        <v>4</v>
      </c>
      <c r="AS719" t="s">
        <v>883</v>
      </c>
      <c r="AT719" t="s">
        <v>52</v>
      </c>
      <c r="AU719">
        <v>59</v>
      </c>
      <c r="AV719">
        <v>4267</v>
      </c>
      <c r="AY719" t="str">
        <f>IF(AND(Table1[[#This Row],[Contract]]="Month-to-Month", Table1[[#This Row],[Tenure in Months]]&lt;6, Table1[[#This Row],[Payment Method]]="Bank Withdrawal"), "High Risk", IF(OR(Table1[[#This Row],[Contract]]="Month-to-Month", Table1[[#This Row],[Tenure in Months]]&lt;12), "Medium Risk", "Low Risk"))</f>
        <v>Medium Risk</v>
      </c>
    </row>
    <row r="720" spans="1:51" x14ac:dyDescent="0.35">
      <c r="A720" t="s">
        <v>1256</v>
      </c>
      <c r="B720" t="s">
        <v>66</v>
      </c>
      <c r="C720">
        <v>65</v>
      </c>
      <c r="D720" t="s">
        <v>52</v>
      </c>
      <c r="E720" t="s">
        <v>53</v>
      </c>
      <c r="F720" t="s">
        <v>52</v>
      </c>
      <c r="G720" t="s">
        <v>52</v>
      </c>
      <c r="H720">
        <v>0</v>
      </c>
      <c r="I720" t="s">
        <v>54</v>
      </c>
      <c r="J720" t="s">
        <v>55</v>
      </c>
      <c r="K720" t="s">
        <v>1257</v>
      </c>
      <c r="L720">
        <v>93626</v>
      </c>
      <c r="M720">
        <v>37.027662999999997</v>
      </c>
      <c r="N720">
        <v>-119.69056</v>
      </c>
      <c r="O720">
        <v>1125</v>
      </c>
      <c r="P720" t="s">
        <v>57</v>
      </c>
      <c r="Q720" t="s">
        <v>52</v>
      </c>
      <c r="R720">
        <v>0</v>
      </c>
      <c r="S720">
        <v>4</v>
      </c>
      <c r="T720" t="s">
        <v>58</v>
      </c>
      <c r="U720" t="s">
        <v>53</v>
      </c>
      <c r="V720">
        <v>4.29</v>
      </c>
      <c r="W720" t="s">
        <v>53</v>
      </c>
      <c r="X720" t="s">
        <v>53</v>
      </c>
      <c r="Y720" t="s">
        <v>68</v>
      </c>
      <c r="Z720">
        <v>7</v>
      </c>
      <c r="AA720" t="s">
        <v>52</v>
      </c>
      <c r="AB720" t="s">
        <v>52</v>
      </c>
      <c r="AC720" t="s">
        <v>52</v>
      </c>
      <c r="AD720" t="s">
        <v>52</v>
      </c>
      <c r="AE720" t="s">
        <v>52</v>
      </c>
      <c r="AF720" t="s">
        <v>52</v>
      </c>
      <c r="AG720" t="s">
        <v>52</v>
      </c>
      <c r="AH720" t="s">
        <v>53</v>
      </c>
      <c r="AI720" t="s">
        <v>334</v>
      </c>
      <c r="AJ720" t="s">
        <v>53</v>
      </c>
      <c r="AK720" t="s">
        <v>61</v>
      </c>
      <c r="AL720">
        <v>74.45</v>
      </c>
      <c r="AM720">
        <v>294.45</v>
      </c>
      <c r="AN720">
        <v>0</v>
      </c>
      <c r="AO720">
        <v>0</v>
      </c>
      <c r="AP720">
        <v>17.16</v>
      </c>
      <c r="AQ720">
        <v>311.61</v>
      </c>
      <c r="AR720">
        <v>3</v>
      </c>
      <c r="AS720" t="s">
        <v>881</v>
      </c>
      <c r="AT720" t="s">
        <v>52</v>
      </c>
      <c r="AU720">
        <v>50</v>
      </c>
      <c r="AV720">
        <v>4093</v>
      </c>
      <c r="AY720" t="str">
        <f>IF(AND(Table1[[#This Row],[Contract]]="Month-to-Month", Table1[[#This Row],[Tenure in Months]]&lt;6, Table1[[#This Row],[Payment Method]]="Bank Withdrawal"), "High Risk", IF(OR(Table1[[#This Row],[Contract]]="Month-to-Month", Table1[[#This Row],[Tenure in Months]]&lt;12), "Medium Risk", "Low Risk"))</f>
        <v>Medium Risk</v>
      </c>
    </row>
    <row r="721" spans="1:51" x14ac:dyDescent="0.35">
      <c r="A721" t="s">
        <v>1258</v>
      </c>
      <c r="B721" t="s">
        <v>51</v>
      </c>
      <c r="C721">
        <v>66</v>
      </c>
      <c r="D721" t="s">
        <v>52</v>
      </c>
      <c r="E721" t="s">
        <v>53</v>
      </c>
      <c r="F721" t="s">
        <v>53</v>
      </c>
      <c r="G721" t="s">
        <v>52</v>
      </c>
      <c r="H721">
        <v>0</v>
      </c>
      <c r="I721" t="s">
        <v>54</v>
      </c>
      <c r="J721" t="s">
        <v>55</v>
      </c>
      <c r="K721" t="s">
        <v>1259</v>
      </c>
      <c r="L721">
        <v>93631</v>
      </c>
      <c r="M721">
        <v>36.478239000000002</v>
      </c>
      <c r="N721">
        <v>-119.52137</v>
      </c>
      <c r="O721">
        <v>14088</v>
      </c>
      <c r="P721" t="s">
        <v>57</v>
      </c>
      <c r="Q721" t="s">
        <v>53</v>
      </c>
      <c r="R721">
        <v>10</v>
      </c>
      <c r="S721">
        <v>57</v>
      </c>
      <c r="T721" t="s">
        <v>58</v>
      </c>
      <c r="U721" t="s">
        <v>53</v>
      </c>
      <c r="V721">
        <v>46.62</v>
      </c>
      <c r="W721" t="s">
        <v>52</v>
      </c>
      <c r="X721" t="s">
        <v>53</v>
      </c>
      <c r="Y721" t="s">
        <v>68</v>
      </c>
      <c r="Z721">
        <v>4</v>
      </c>
      <c r="AA721" t="s">
        <v>52</v>
      </c>
      <c r="AB721" t="s">
        <v>53</v>
      </c>
      <c r="AC721" t="s">
        <v>53</v>
      </c>
      <c r="AD721" t="s">
        <v>52</v>
      </c>
      <c r="AE721" t="s">
        <v>53</v>
      </c>
      <c r="AF721" t="s">
        <v>52</v>
      </c>
      <c r="AG721" t="s">
        <v>52</v>
      </c>
      <c r="AH721" t="s">
        <v>53</v>
      </c>
      <c r="AI721" t="s">
        <v>124</v>
      </c>
      <c r="AJ721" t="s">
        <v>53</v>
      </c>
      <c r="AK721" t="s">
        <v>61</v>
      </c>
      <c r="AL721">
        <v>90.65</v>
      </c>
      <c r="AM721">
        <v>5199.8</v>
      </c>
      <c r="AN721">
        <v>0</v>
      </c>
      <c r="AO721">
        <v>0</v>
      </c>
      <c r="AP721">
        <v>2657.3399999999901</v>
      </c>
      <c r="AQ721">
        <v>7857.1399999999903</v>
      </c>
      <c r="AR721">
        <v>4</v>
      </c>
      <c r="AS721" t="s">
        <v>881</v>
      </c>
      <c r="AT721" t="s">
        <v>52</v>
      </c>
      <c r="AU721">
        <v>23</v>
      </c>
      <c r="AV721">
        <v>5636</v>
      </c>
      <c r="AY721" t="str">
        <f>IF(AND(Table1[[#This Row],[Contract]]="Month-to-Month", Table1[[#This Row],[Tenure in Months]]&lt;6, Table1[[#This Row],[Payment Method]]="Bank Withdrawal"), "High Risk", IF(OR(Table1[[#This Row],[Contract]]="Month-to-Month", Table1[[#This Row],[Tenure in Months]]&lt;12), "Medium Risk", "Low Risk"))</f>
        <v>Low Risk</v>
      </c>
    </row>
    <row r="722" spans="1:51" x14ac:dyDescent="0.35">
      <c r="A722" t="s">
        <v>1260</v>
      </c>
      <c r="B722" t="s">
        <v>51</v>
      </c>
      <c r="C722">
        <v>77</v>
      </c>
      <c r="D722" t="s">
        <v>52</v>
      </c>
      <c r="E722" t="s">
        <v>53</v>
      </c>
      <c r="F722" t="s">
        <v>53</v>
      </c>
      <c r="G722" t="s">
        <v>52</v>
      </c>
      <c r="H722">
        <v>0</v>
      </c>
      <c r="I722" t="s">
        <v>54</v>
      </c>
      <c r="J722" t="s">
        <v>55</v>
      </c>
      <c r="K722" t="s">
        <v>1261</v>
      </c>
      <c r="L722">
        <v>93634</v>
      </c>
      <c r="M722">
        <v>37.290605999999997</v>
      </c>
      <c r="N722">
        <v>-119.216328</v>
      </c>
      <c r="O722">
        <v>52</v>
      </c>
      <c r="P722" t="s">
        <v>57</v>
      </c>
      <c r="Q722" t="s">
        <v>53</v>
      </c>
      <c r="R722">
        <v>1</v>
      </c>
      <c r="S722">
        <v>50</v>
      </c>
      <c r="T722" t="s">
        <v>58</v>
      </c>
      <c r="U722" t="s">
        <v>53</v>
      </c>
      <c r="V722">
        <v>40.9</v>
      </c>
      <c r="W722" t="s">
        <v>53</v>
      </c>
      <c r="X722" t="s">
        <v>53</v>
      </c>
      <c r="Y722" t="s">
        <v>68</v>
      </c>
      <c r="Z722">
        <v>8</v>
      </c>
      <c r="AA722" t="s">
        <v>53</v>
      </c>
      <c r="AB722" t="s">
        <v>52</v>
      </c>
      <c r="AC722" t="s">
        <v>53</v>
      </c>
      <c r="AD722" t="s">
        <v>52</v>
      </c>
      <c r="AE722" t="s">
        <v>53</v>
      </c>
      <c r="AF722" t="s">
        <v>53</v>
      </c>
      <c r="AG722" t="s">
        <v>53</v>
      </c>
      <c r="AH722" t="s">
        <v>53</v>
      </c>
      <c r="AI722" t="s">
        <v>334</v>
      </c>
      <c r="AJ722" t="s">
        <v>53</v>
      </c>
      <c r="AK722" t="s">
        <v>69</v>
      </c>
      <c r="AL722">
        <v>105.05</v>
      </c>
      <c r="AM722">
        <v>5163.3</v>
      </c>
      <c r="AN722">
        <v>0</v>
      </c>
      <c r="AO722">
        <v>0</v>
      </c>
      <c r="AP722">
        <v>2045</v>
      </c>
      <c r="AQ722">
        <v>7208.3</v>
      </c>
      <c r="AR722">
        <v>4</v>
      </c>
      <c r="AS722" t="s">
        <v>881</v>
      </c>
      <c r="AT722" t="s">
        <v>52</v>
      </c>
      <c r="AU722">
        <v>40</v>
      </c>
      <c r="AV722">
        <v>5324</v>
      </c>
      <c r="AY722" t="str">
        <f>IF(AND(Table1[[#This Row],[Contract]]="Month-to-Month", Table1[[#This Row],[Tenure in Months]]&lt;6, Table1[[#This Row],[Payment Method]]="Bank Withdrawal"), "High Risk", IF(OR(Table1[[#This Row],[Contract]]="Month-to-Month", Table1[[#This Row],[Tenure in Months]]&lt;12), "Medium Risk", "Low Risk"))</f>
        <v>Low Risk</v>
      </c>
    </row>
    <row r="723" spans="1:51" x14ac:dyDescent="0.35">
      <c r="A723" t="s">
        <v>1262</v>
      </c>
      <c r="B723" t="s">
        <v>51</v>
      </c>
      <c r="C723">
        <v>68</v>
      </c>
      <c r="D723" t="s">
        <v>52</v>
      </c>
      <c r="E723" t="s">
        <v>53</v>
      </c>
      <c r="F723" t="s">
        <v>53</v>
      </c>
      <c r="G723" t="s">
        <v>52</v>
      </c>
      <c r="H723">
        <v>0</v>
      </c>
      <c r="I723" t="s">
        <v>54</v>
      </c>
      <c r="J723" t="s">
        <v>55</v>
      </c>
      <c r="K723" t="s">
        <v>1263</v>
      </c>
      <c r="L723">
        <v>93666</v>
      </c>
      <c r="M723">
        <v>36.545352999999999</v>
      </c>
      <c r="N723">
        <v>-119.33853499999999</v>
      </c>
      <c r="O723">
        <v>306</v>
      </c>
      <c r="P723" t="s">
        <v>57</v>
      </c>
      <c r="Q723" t="s">
        <v>53</v>
      </c>
      <c r="R723">
        <v>5</v>
      </c>
      <c r="S723">
        <v>61</v>
      </c>
      <c r="T723" t="s">
        <v>58</v>
      </c>
      <c r="U723" t="s">
        <v>53</v>
      </c>
      <c r="V723">
        <v>19.14</v>
      </c>
      <c r="W723" t="s">
        <v>53</v>
      </c>
      <c r="X723" t="s">
        <v>52</v>
      </c>
      <c r="Y723" t="s">
        <v>58</v>
      </c>
      <c r="Z723">
        <v>0</v>
      </c>
      <c r="AA723" t="s">
        <v>52</v>
      </c>
      <c r="AB723" t="s">
        <v>52</v>
      </c>
      <c r="AC723" t="s">
        <v>52</v>
      </c>
      <c r="AD723" t="s">
        <v>52</v>
      </c>
      <c r="AE723" t="s">
        <v>52</v>
      </c>
      <c r="AF723" t="s">
        <v>52</v>
      </c>
      <c r="AG723" t="s">
        <v>52</v>
      </c>
      <c r="AH723" t="s">
        <v>52</v>
      </c>
      <c r="AI723" t="s">
        <v>334</v>
      </c>
      <c r="AJ723" t="s">
        <v>52</v>
      </c>
      <c r="AK723" t="s">
        <v>61</v>
      </c>
      <c r="AL723">
        <v>25</v>
      </c>
      <c r="AM723">
        <v>1501.75</v>
      </c>
      <c r="AN723">
        <v>0</v>
      </c>
      <c r="AO723">
        <v>0</v>
      </c>
      <c r="AP723">
        <v>1167.54</v>
      </c>
      <c r="AQ723">
        <v>2669.29</v>
      </c>
      <c r="AR723">
        <v>3</v>
      </c>
      <c r="AS723" t="s">
        <v>881</v>
      </c>
      <c r="AT723" t="s">
        <v>52</v>
      </c>
      <c r="AU723">
        <v>78</v>
      </c>
      <c r="AV723">
        <v>6421</v>
      </c>
      <c r="AY723" t="str">
        <f>IF(AND(Table1[[#This Row],[Contract]]="Month-to-Month", Table1[[#This Row],[Tenure in Months]]&lt;6, Table1[[#This Row],[Payment Method]]="Bank Withdrawal"), "High Risk", IF(OR(Table1[[#This Row],[Contract]]="Month-to-Month", Table1[[#This Row],[Tenure in Months]]&lt;12), "Medium Risk", "Low Risk"))</f>
        <v>Low Risk</v>
      </c>
    </row>
    <row r="724" spans="1:51" x14ac:dyDescent="0.35">
      <c r="A724" t="s">
        <v>1264</v>
      </c>
      <c r="B724" t="s">
        <v>66</v>
      </c>
      <c r="C724">
        <v>65</v>
      </c>
      <c r="D724" t="s">
        <v>52</v>
      </c>
      <c r="E724" t="s">
        <v>53</v>
      </c>
      <c r="F724" t="s">
        <v>53</v>
      </c>
      <c r="G724" t="s">
        <v>52</v>
      </c>
      <c r="H724">
        <v>0</v>
      </c>
      <c r="I724" t="s">
        <v>54</v>
      </c>
      <c r="J724" t="s">
        <v>55</v>
      </c>
      <c r="K724" t="s">
        <v>1265</v>
      </c>
      <c r="L724">
        <v>93908</v>
      </c>
      <c r="M724">
        <v>36.624338000000002</v>
      </c>
      <c r="N724">
        <v>-121.615669</v>
      </c>
      <c r="O724">
        <v>13027</v>
      </c>
      <c r="P724" t="s">
        <v>57</v>
      </c>
      <c r="Q724" t="s">
        <v>53</v>
      </c>
      <c r="R724">
        <v>5</v>
      </c>
      <c r="S724">
        <v>72</v>
      </c>
      <c r="T724" t="s">
        <v>229</v>
      </c>
      <c r="U724" t="s">
        <v>53</v>
      </c>
      <c r="V724">
        <v>8.68</v>
      </c>
      <c r="W724" t="s">
        <v>53</v>
      </c>
      <c r="X724" t="s">
        <v>52</v>
      </c>
      <c r="Y724" t="s">
        <v>58</v>
      </c>
      <c r="Z724">
        <v>0</v>
      </c>
      <c r="AA724" t="s">
        <v>52</v>
      </c>
      <c r="AB724" t="s">
        <v>52</v>
      </c>
      <c r="AC724" t="s">
        <v>52</v>
      </c>
      <c r="AD724" t="s">
        <v>52</v>
      </c>
      <c r="AE724" t="s">
        <v>52</v>
      </c>
      <c r="AF724" t="s">
        <v>52</v>
      </c>
      <c r="AG724" t="s">
        <v>52</v>
      </c>
      <c r="AH724" t="s">
        <v>52</v>
      </c>
      <c r="AI724" t="s">
        <v>334</v>
      </c>
      <c r="AJ724" t="s">
        <v>52</v>
      </c>
      <c r="AK724" t="s">
        <v>61</v>
      </c>
      <c r="AL724">
        <v>24.3</v>
      </c>
      <c r="AM724">
        <v>1778.7</v>
      </c>
      <c r="AN724">
        <v>0</v>
      </c>
      <c r="AO724">
        <v>0</v>
      </c>
      <c r="AP724">
        <v>624.96</v>
      </c>
      <c r="AQ724">
        <v>2403.66</v>
      </c>
      <c r="AR724">
        <v>5</v>
      </c>
      <c r="AS724" t="s">
        <v>881</v>
      </c>
      <c r="AT724" t="s">
        <v>52</v>
      </c>
      <c r="AU724">
        <v>55</v>
      </c>
      <c r="AV724">
        <v>4397</v>
      </c>
      <c r="AY724" t="str">
        <f>IF(AND(Table1[[#This Row],[Contract]]="Month-to-Month", Table1[[#This Row],[Tenure in Months]]&lt;6, Table1[[#This Row],[Payment Method]]="Bank Withdrawal"), "High Risk", IF(OR(Table1[[#This Row],[Contract]]="Month-to-Month", Table1[[#This Row],[Tenure in Months]]&lt;12), "Medium Risk", "Low Risk"))</f>
        <v>Low Risk</v>
      </c>
    </row>
    <row r="725" spans="1:51" x14ac:dyDescent="0.35">
      <c r="A725" t="s">
        <v>1266</v>
      </c>
      <c r="B725" t="s">
        <v>51</v>
      </c>
      <c r="C725">
        <v>73</v>
      </c>
      <c r="D725" t="s">
        <v>52</v>
      </c>
      <c r="E725" t="s">
        <v>53</v>
      </c>
      <c r="F725" t="s">
        <v>53</v>
      </c>
      <c r="G725" t="s">
        <v>52</v>
      </c>
      <c r="H725">
        <v>0</v>
      </c>
      <c r="I725" t="s">
        <v>54</v>
      </c>
      <c r="J725" t="s">
        <v>55</v>
      </c>
      <c r="K725" t="s">
        <v>743</v>
      </c>
      <c r="L725">
        <v>93925</v>
      </c>
      <c r="M725">
        <v>36.596271000000002</v>
      </c>
      <c r="N725">
        <v>-121.442274</v>
      </c>
      <c r="O725">
        <v>1140</v>
      </c>
      <c r="P725" t="s">
        <v>57</v>
      </c>
      <c r="Q725" t="s">
        <v>53</v>
      </c>
      <c r="R725">
        <v>10</v>
      </c>
      <c r="S725">
        <v>29</v>
      </c>
      <c r="T725" t="s">
        <v>58</v>
      </c>
      <c r="U725" t="s">
        <v>53</v>
      </c>
      <c r="V725">
        <v>32.03</v>
      </c>
      <c r="W725" t="s">
        <v>52</v>
      </c>
      <c r="X725" t="s">
        <v>53</v>
      </c>
      <c r="Y725" t="s">
        <v>68</v>
      </c>
      <c r="Z725">
        <v>16</v>
      </c>
      <c r="AA725" t="s">
        <v>53</v>
      </c>
      <c r="AB725" t="s">
        <v>52</v>
      </c>
      <c r="AC725" t="s">
        <v>53</v>
      </c>
      <c r="AD725" t="s">
        <v>52</v>
      </c>
      <c r="AE725" t="s">
        <v>52</v>
      </c>
      <c r="AF725" t="s">
        <v>53</v>
      </c>
      <c r="AG725" t="s">
        <v>53</v>
      </c>
      <c r="AH725" t="s">
        <v>53</v>
      </c>
      <c r="AI725" t="s">
        <v>124</v>
      </c>
      <c r="AJ725" t="s">
        <v>52</v>
      </c>
      <c r="AK725" t="s">
        <v>61</v>
      </c>
      <c r="AL725">
        <v>90.1</v>
      </c>
      <c r="AM725">
        <v>2656.7</v>
      </c>
      <c r="AN725">
        <v>0</v>
      </c>
      <c r="AO725">
        <v>0</v>
      </c>
      <c r="AP725">
        <v>928.87</v>
      </c>
      <c r="AQ725">
        <v>3585.5699999999902</v>
      </c>
      <c r="AR725">
        <v>3</v>
      </c>
      <c r="AS725" t="s">
        <v>881</v>
      </c>
      <c r="AT725" t="s">
        <v>52</v>
      </c>
      <c r="AU725">
        <v>55</v>
      </c>
      <c r="AV725">
        <v>3553</v>
      </c>
      <c r="AY725" t="str">
        <f>IF(AND(Table1[[#This Row],[Contract]]="Month-to-Month", Table1[[#This Row],[Tenure in Months]]&lt;6, Table1[[#This Row],[Payment Method]]="Bank Withdrawal"), "High Risk", IF(OR(Table1[[#This Row],[Contract]]="Month-to-Month", Table1[[#This Row],[Tenure in Months]]&lt;12), "Medium Risk", "Low Risk"))</f>
        <v>Low Risk</v>
      </c>
    </row>
    <row r="726" spans="1:51" x14ac:dyDescent="0.35">
      <c r="A726" t="s">
        <v>1267</v>
      </c>
      <c r="B726" t="s">
        <v>66</v>
      </c>
      <c r="C726">
        <v>69</v>
      </c>
      <c r="D726" t="s">
        <v>52</v>
      </c>
      <c r="E726" t="s">
        <v>53</v>
      </c>
      <c r="F726" t="s">
        <v>52</v>
      </c>
      <c r="G726" t="s">
        <v>52</v>
      </c>
      <c r="H726">
        <v>0</v>
      </c>
      <c r="I726" t="s">
        <v>54</v>
      </c>
      <c r="J726" t="s">
        <v>55</v>
      </c>
      <c r="K726" t="s">
        <v>561</v>
      </c>
      <c r="L726">
        <v>94021</v>
      </c>
      <c r="M726">
        <v>37.266387999999999</v>
      </c>
      <c r="N726">
        <v>-122.26308</v>
      </c>
      <c r="O726">
        <v>148</v>
      </c>
      <c r="P726" t="s">
        <v>57</v>
      </c>
      <c r="Q726" t="s">
        <v>52</v>
      </c>
      <c r="R726">
        <v>0</v>
      </c>
      <c r="S726">
        <v>41</v>
      </c>
      <c r="T726" t="s">
        <v>58</v>
      </c>
      <c r="U726" t="s">
        <v>53</v>
      </c>
      <c r="V726">
        <v>14.61</v>
      </c>
      <c r="W726" t="s">
        <v>52</v>
      </c>
      <c r="X726" t="s">
        <v>53</v>
      </c>
      <c r="Y726" t="s">
        <v>68</v>
      </c>
      <c r="Z726">
        <v>9</v>
      </c>
      <c r="AA726" t="s">
        <v>52</v>
      </c>
      <c r="AB726" t="s">
        <v>52</v>
      </c>
      <c r="AC726" t="s">
        <v>53</v>
      </c>
      <c r="AD726" t="s">
        <v>53</v>
      </c>
      <c r="AE726" t="s">
        <v>53</v>
      </c>
      <c r="AF726" t="s">
        <v>53</v>
      </c>
      <c r="AG726" t="s">
        <v>53</v>
      </c>
      <c r="AH726" t="s">
        <v>53</v>
      </c>
      <c r="AI726" t="s">
        <v>124</v>
      </c>
      <c r="AJ726" t="s">
        <v>53</v>
      </c>
      <c r="AK726" t="s">
        <v>61</v>
      </c>
      <c r="AL726">
        <v>101.1</v>
      </c>
      <c r="AM726">
        <v>4016.2</v>
      </c>
      <c r="AN726">
        <v>0</v>
      </c>
      <c r="AO726">
        <v>0</v>
      </c>
      <c r="AP726">
        <v>599.01</v>
      </c>
      <c r="AQ726">
        <v>4615.21</v>
      </c>
      <c r="AR726">
        <v>5</v>
      </c>
      <c r="AS726" t="s">
        <v>881</v>
      </c>
      <c r="AT726" t="s">
        <v>52</v>
      </c>
      <c r="AU726">
        <v>38</v>
      </c>
      <c r="AV726">
        <v>2227</v>
      </c>
      <c r="AY726" t="str">
        <f>IF(AND(Table1[[#This Row],[Contract]]="Month-to-Month", Table1[[#This Row],[Tenure in Months]]&lt;6, Table1[[#This Row],[Payment Method]]="Bank Withdrawal"), "High Risk", IF(OR(Table1[[#This Row],[Contract]]="Month-to-Month", Table1[[#This Row],[Tenure in Months]]&lt;12), "Medium Risk", "Low Risk"))</f>
        <v>Low Risk</v>
      </c>
    </row>
    <row r="727" spans="1:51" x14ac:dyDescent="0.35">
      <c r="A727" t="s">
        <v>1268</v>
      </c>
      <c r="B727" t="s">
        <v>66</v>
      </c>
      <c r="C727">
        <v>67</v>
      </c>
      <c r="D727" t="s">
        <v>52</v>
      </c>
      <c r="E727" t="s">
        <v>53</v>
      </c>
      <c r="F727" t="s">
        <v>53</v>
      </c>
      <c r="G727" t="s">
        <v>52</v>
      </c>
      <c r="H727">
        <v>0</v>
      </c>
      <c r="I727" t="s">
        <v>54</v>
      </c>
      <c r="J727" t="s">
        <v>55</v>
      </c>
      <c r="K727" t="s">
        <v>1269</v>
      </c>
      <c r="L727">
        <v>94025</v>
      </c>
      <c r="M727">
        <v>37.449551</v>
      </c>
      <c r="N727">
        <v>-122.183762</v>
      </c>
      <c r="O727">
        <v>39062</v>
      </c>
      <c r="P727" t="s">
        <v>57</v>
      </c>
      <c r="Q727" t="s">
        <v>53</v>
      </c>
      <c r="R727">
        <v>1</v>
      </c>
      <c r="S727">
        <v>70</v>
      </c>
      <c r="T727" t="s">
        <v>229</v>
      </c>
      <c r="U727" t="s">
        <v>53</v>
      </c>
      <c r="V727">
        <v>18.670000000000002</v>
      </c>
      <c r="W727" t="s">
        <v>53</v>
      </c>
      <c r="X727" t="s">
        <v>53</v>
      </c>
      <c r="Y727" t="s">
        <v>59</v>
      </c>
      <c r="Z727">
        <v>21</v>
      </c>
      <c r="AA727" t="s">
        <v>53</v>
      </c>
      <c r="AB727" t="s">
        <v>53</v>
      </c>
      <c r="AC727" t="s">
        <v>53</v>
      </c>
      <c r="AD727" t="s">
        <v>53</v>
      </c>
      <c r="AE727" t="s">
        <v>53</v>
      </c>
      <c r="AF727" t="s">
        <v>53</v>
      </c>
      <c r="AG727" t="s">
        <v>53</v>
      </c>
      <c r="AH727" t="s">
        <v>53</v>
      </c>
      <c r="AI727" t="s">
        <v>334</v>
      </c>
      <c r="AJ727" t="s">
        <v>53</v>
      </c>
      <c r="AK727" t="s">
        <v>61</v>
      </c>
      <c r="AL727">
        <v>92.2</v>
      </c>
      <c r="AM727">
        <v>6474.45</v>
      </c>
      <c r="AN727">
        <v>0</v>
      </c>
      <c r="AO727">
        <v>0</v>
      </c>
      <c r="AP727">
        <v>1306.9000000000001</v>
      </c>
      <c r="AQ727">
        <v>7781.35</v>
      </c>
      <c r="AR727">
        <v>4</v>
      </c>
      <c r="AS727" t="s">
        <v>881</v>
      </c>
      <c r="AT727" t="s">
        <v>52</v>
      </c>
      <c r="AU727">
        <v>44</v>
      </c>
      <c r="AV727">
        <v>5264</v>
      </c>
      <c r="AY727" t="str">
        <f>IF(AND(Table1[[#This Row],[Contract]]="Month-to-Month", Table1[[#This Row],[Tenure in Months]]&lt;6, Table1[[#This Row],[Payment Method]]="Bank Withdrawal"), "High Risk", IF(OR(Table1[[#This Row],[Contract]]="Month-to-Month", Table1[[#This Row],[Tenure in Months]]&lt;12), "Medium Risk", "Low Risk"))</f>
        <v>Low Risk</v>
      </c>
    </row>
    <row r="728" spans="1:51" x14ac:dyDescent="0.35">
      <c r="A728" t="s">
        <v>1270</v>
      </c>
      <c r="B728" t="s">
        <v>51</v>
      </c>
      <c r="C728">
        <v>67</v>
      </c>
      <c r="D728" t="s">
        <v>52</v>
      </c>
      <c r="E728" t="s">
        <v>53</v>
      </c>
      <c r="F728" t="s">
        <v>52</v>
      </c>
      <c r="G728" t="s">
        <v>52</v>
      </c>
      <c r="H728">
        <v>0</v>
      </c>
      <c r="I728" t="s">
        <v>54</v>
      </c>
      <c r="J728" t="s">
        <v>55</v>
      </c>
      <c r="K728" t="s">
        <v>748</v>
      </c>
      <c r="L728">
        <v>94063</v>
      </c>
      <c r="M728">
        <v>37.499411000000002</v>
      </c>
      <c r="N728">
        <v>-122.19631800000001</v>
      </c>
      <c r="O728">
        <v>32368</v>
      </c>
      <c r="P728" t="s">
        <v>57</v>
      </c>
      <c r="Q728" t="s">
        <v>52</v>
      </c>
      <c r="R728">
        <v>0</v>
      </c>
      <c r="S728">
        <v>8</v>
      </c>
      <c r="T728" t="s">
        <v>58</v>
      </c>
      <c r="U728" t="s">
        <v>53</v>
      </c>
      <c r="V728">
        <v>42.53</v>
      </c>
      <c r="W728" t="s">
        <v>52</v>
      </c>
      <c r="X728" t="s">
        <v>53</v>
      </c>
      <c r="Y728" t="s">
        <v>68</v>
      </c>
      <c r="Z728">
        <v>6</v>
      </c>
      <c r="AA728" t="s">
        <v>52</v>
      </c>
      <c r="AB728" t="s">
        <v>52</v>
      </c>
      <c r="AC728" t="s">
        <v>52</v>
      </c>
      <c r="AD728" t="s">
        <v>52</v>
      </c>
      <c r="AE728" t="s">
        <v>52</v>
      </c>
      <c r="AF728" t="s">
        <v>52</v>
      </c>
      <c r="AG728" t="s">
        <v>52</v>
      </c>
      <c r="AH728" t="s">
        <v>53</v>
      </c>
      <c r="AI728" t="s">
        <v>334</v>
      </c>
      <c r="AJ728" t="s">
        <v>53</v>
      </c>
      <c r="AK728" t="s">
        <v>69</v>
      </c>
      <c r="AL728">
        <v>69.95</v>
      </c>
      <c r="AM728">
        <v>562.70000000000005</v>
      </c>
      <c r="AN728">
        <v>0</v>
      </c>
      <c r="AO728">
        <v>0</v>
      </c>
      <c r="AP728">
        <v>340.24</v>
      </c>
      <c r="AQ728">
        <v>902.94</v>
      </c>
      <c r="AR728">
        <v>3</v>
      </c>
      <c r="AS728" t="s">
        <v>881</v>
      </c>
      <c r="AT728" t="s">
        <v>52</v>
      </c>
      <c r="AU728">
        <v>47</v>
      </c>
      <c r="AV728">
        <v>2939</v>
      </c>
      <c r="AY728" t="str">
        <f>IF(AND(Table1[[#This Row],[Contract]]="Month-to-Month", Table1[[#This Row],[Tenure in Months]]&lt;6, Table1[[#This Row],[Payment Method]]="Bank Withdrawal"), "High Risk", IF(OR(Table1[[#This Row],[Contract]]="Month-to-Month", Table1[[#This Row],[Tenure in Months]]&lt;12), "Medium Risk", "Low Risk"))</f>
        <v>Medium Risk</v>
      </c>
    </row>
    <row r="729" spans="1:51" x14ac:dyDescent="0.35">
      <c r="A729" t="s">
        <v>1271</v>
      </c>
      <c r="B729" t="s">
        <v>51</v>
      </c>
      <c r="C729">
        <v>80</v>
      </c>
      <c r="D729" t="s">
        <v>52</v>
      </c>
      <c r="E729" t="s">
        <v>53</v>
      </c>
      <c r="F729" t="s">
        <v>52</v>
      </c>
      <c r="G729" t="s">
        <v>52</v>
      </c>
      <c r="H729">
        <v>0</v>
      </c>
      <c r="I729" t="s">
        <v>54</v>
      </c>
      <c r="J729" t="s">
        <v>55</v>
      </c>
      <c r="K729" t="s">
        <v>1272</v>
      </c>
      <c r="L729">
        <v>94080</v>
      </c>
      <c r="M729">
        <v>37.654435999999997</v>
      </c>
      <c r="N729">
        <v>-122.426468</v>
      </c>
      <c r="O729">
        <v>60599</v>
      </c>
      <c r="P729" t="s">
        <v>57</v>
      </c>
      <c r="Q729" t="s">
        <v>52</v>
      </c>
      <c r="R729">
        <v>0</v>
      </c>
      <c r="S729">
        <v>2</v>
      </c>
      <c r="T729" t="s">
        <v>58</v>
      </c>
      <c r="U729" t="s">
        <v>53</v>
      </c>
      <c r="V729">
        <v>7.03</v>
      </c>
      <c r="W729" t="s">
        <v>52</v>
      </c>
      <c r="X729" t="s">
        <v>52</v>
      </c>
      <c r="Y729" t="s">
        <v>58</v>
      </c>
      <c r="Z729">
        <v>0</v>
      </c>
      <c r="AA729" t="s">
        <v>52</v>
      </c>
      <c r="AB729" t="s">
        <v>52</v>
      </c>
      <c r="AC729" t="s">
        <v>52</v>
      </c>
      <c r="AD729" t="s">
        <v>52</v>
      </c>
      <c r="AE729" t="s">
        <v>52</v>
      </c>
      <c r="AF729" t="s">
        <v>52</v>
      </c>
      <c r="AG729" t="s">
        <v>52</v>
      </c>
      <c r="AH729" t="s">
        <v>52</v>
      </c>
      <c r="AI729" t="s">
        <v>334</v>
      </c>
      <c r="AJ729" t="s">
        <v>52</v>
      </c>
      <c r="AK729" t="s">
        <v>61</v>
      </c>
      <c r="AL729">
        <v>19.2</v>
      </c>
      <c r="AM729">
        <v>37.200000000000003</v>
      </c>
      <c r="AN729">
        <v>0</v>
      </c>
      <c r="AO729">
        <v>0</v>
      </c>
      <c r="AP729">
        <v>14.06</v>
      </c>
      <c r="AQ729">
        <v>51.26</v>
      </c>
      <c r="AR729">
        <v>5</v>
      </c>
      <c r="AS729" t="s">
        <v>883</v>
      </c>
      <c r="AT729" t="s">
        <v>52</v>
      </c>
      <c r="AU729">
        <v>24</v>
      </c>
      <c r="AV729">
        <v>4577</v>
      </c>
      <c r="AY729" t="str">
        <f>IF(AND(Table1[[#This Row],[Contract]]="Month-to-Month", Table1[[#This Row],[Tenure in Months]]&lt;6, Table1[[#This Row],[Payment Method]]="Bank Withdrawal"), "High Risk", IF(OR(Table1[[#This Row],[Contract]]="Month-to-Month", Table1[[#This Row],[Tenure in Months]]&lt;12), "Medium Risk", "Low Risk"))</f>
        <v>Medium Risk</v>
      </c>
    </row>
    <row r="730" spans="1:51" x14ac:dyDescent="0.35">
      <c r="A730" t="s">
        <v>1273</v>
      </c>
      <c r="B730" t="s">
        <v>66</v>
      </c>
      <c r="C730">
        <v>80</v>
      </c>
      <c r="D730" t="s">
        <v>52</v>
      </c>
      <c r="E730" t="s">
        <v>53</v>
      </c>
      <c r="F730" t="s">
        <v>52</v>
      </c>
      <c r="G730" t="s">
        <v>53</v>
      </c>
      <c r="H730">
        <v>1</v>
      </c>
      <c r="I730" t="s">
        <v>54</v>
      </c>
      <c r="J730" t="s">
        <v>55</v>
      </c>
      <c r="K730" t="s">
        <v>179</v>
      </c>
      <c r="L730">
        <v>94132</v>
      </c>
      <c r="M730">
        <v>37.722301999999999</v>
      </c>
      <c r="N730">
        <v>-122.491129</v>
      </c>
      <c r="O730">
        <v>26297</v>
      </c>
      <c r="P730" t="s">
        <v>57</v>
      </c>
      <c r="Q730" t="s">
        <v>52</v>
      </c>
      <c r="R730">
        <v>0</v>
      </c>
      <c r="S730">
        <v>30</v>
      </c>
      <c r="T730" t="s">
        <v>58</v>
      </c>
      <c r="U730" t="s">
        <v>53</v>
      </c>
      <c r="V730">
        <v>37.42</v>
      </c>
      <c r="W730" t="s">
        <v>53</v>
      </c>
      <c r="X730" t="s">
        <v>53</v>
      </c>
      <c r="Y730" t="s">
        <v>68</v>
      </c>
      <c r="Z730">
        <v>17</v>
      </c>
      <c r="AA730" t="s">
        <v>52</v>
      </c>
      <c r="AB730" t="s">
        <v>52</v>
      </c>
      <c r="AC730" t="s">
        <v>52</v>
      </c>
      <c r="AD730" t="s">
        <v>53</v>
      </c>
      <c r="AE730" t="s">
        <v>53</v>
      </c>
      <c r="AF730" t="s">
        <v>53</v>
      </c>
      <c r="AG730" t="s">
        <v>53</v>
      </c>
      <c r="AH730" t="s">
        <v>53</v>
      </c>
      <c r="AI730" t="s">
        <v>334</v>
      </c>
      <c r="AJ730" t="s">
        <v>53</v>
      </c>
      <c r="AK730" t="s">
        <v>61</v>
      </c>
      <c r="AL730">
        <v>101.3</v>
      </c>
      <c r="AM730">
        <v>2974.5</v>
      </c>
      <c r="AN730">
        <v>0</v>
      </c>
      <c r="AO730">
        <v>0</v>
      </c>
      <c r="AP730">
        <v>1122.5999999999999</v>
      </c>
      <c r="AQ730">
        <v>4097.1000000000004</v>
      </c>
      <c r="AR730">
        <v>4</v>
      </c>
      <c r="AS730" t="s">
        <v>881</v>
      </c>
      <c r="AT730" t="s">
        <v>52</v>
      </c>
      <c r="AU730">
        <v>34</v>
      </c>
      <c r="AV730">
        <v>2440</v>
      </c>
      <c r="AY730" t="str">
        <f>IF(AND(Table1[[#This Row],[Contract]]="Month-to-Month", Table1[[#This Row],[Tenure in Months]]&lt;6, Table1[[#This Row],[Payment Method]]="Bank Withdrawal"), "High Risk", IF(OR(Table1[[#This Row],[Contract]]="Month-to-Month", Table1[[#This Row],[Tenure in Months]]&lt;12), "Medium Risk", "Low Risk"))</f>
        <v>Low Risk</v>
      </c>
    </row>
    <row r="731" spans="1:51" x14ac:dyDescent="0.35">
      <c r="A731" t="s">
        <v>1274</v>
      </c>
      <c r="B731" t="s">
        <v>66</v>
      </c>
      <c r="C731">
        <v>67</v>
      </c>
      <c r="D731" t="s">
        <v>52</v>
      </c>
      <c r="E731" t="s">
        <v>53</v>
      </c>
      <c r="F731" t="s">
        <v>52</v>
      </c>
      <c r="G731" t="s">
        <v>52</v>
      </c>
      <c r="H731">
        <v>0</v>
      </c>
      <c r="I731" t="s">
        <v>54</v>
      </c>
      <c r="J731" t="s">
        <v>55</v>
      </c>
      <c r="K731" t="s">
        <v>185</v>
      </c>
      <c r="L731">
        <v>94301</v>
      </c>
      <c r="M731">
        <v>37.444313999999999</v>
      </c>
      <c r="N731">
        <v>-122.149996</v>
      </c>
      <c r="O731">
        <v>16198</v>
      </c>
      <c r="P731" t="s">
        <v>57</v>
      </c>
      <c r="Q731" t="s">
        <v>52</v>
      </c>
      <c r="R731">
        <v>0</v>
      </c>
      <c r="S731">
        <v>57</v>
      </c>
      <c r="T731" t="s">
        <v>92</v>
      </c>
      <c r="U731" t="s">
        <v>53</v>
      </c>
      <c r="V731">
        <v>11.23</v>
      </c>
      <c r="W731" t="s">
        <v>52</v>
      </c>
      <c r="X731" t="s">
        <v>53</v>
      </c>
      <c r="Y731" t="s">
        <v>59</v>
      </c>
      <c r="Z731">
        <v>30</v>
      </c>
      <c r="AA731" t="s">
        <v>53</v>
      </c>
      <c r="AB731" t="s">
        <v>52</v>
      </c>
      <c r="AC731" t="s">
        <v>53</v>
      </c>
      <c r="AD731" t="s">
        <v>53</v>
      </c>
      <c r="AE731" t="s">
        <v>53</v>
      </c>
      <c r="AF731" t="s">
        <v>52</v>
      </c>
      <c r="AG731" t="s">
        <v>52</v>
      </c>
      <c r="AH731" t="s">
        <v>53</v>
      </c>
      <c r="AI731" t="s">
        <v>334</v>
      </c>
      <c r="AJ731" t="s">
        <v>52</v>
      </c>
      <c r="AK731" t="s">
        <v>61</v>
      </c>
      <c r="AL731">
        <v>69.849999999999994</v>
      </c>
      <c r="AM731">
        <v>4003</v>
      </c>
      <c r="AN731">
        <v>0</v>
      </c>
      <c r="AO731">
        <v>0</v>
      </c>
      <c r="AP731">
        <v>640.11</v>
      </c>
      <c r="AQ731">
        <v>4643.1099999999997</v>
      </c>
      <c r="AR731">
        <v>4</v>
      </c>
      <c r="AS731" t="s">
        <v>881</v>
      </c>
      <c r="AT731" t="s">
        <v>52</v>
      </c>
      <c r="AU731">
        <v>72</v>
      </c>
      <c r="AV731">
        <v>4759</v>
      </c>
      <c r="AY731" t="str">
        <f>IF(AND(Table1[[#This Row],[Contract]]="Month-to-Month", Table1[[#This Row],[Tenure in Months]]&lt;6, Table1[[#This Row],[Payment Method]]="Bank Withdrawal"), "High Risk", IF(OR(Table1[[#This Row],[Contract]]="Month-to-Month", Table1[[#This Row],[Tenure in Months]]&lt;12), "Medium Risk", "Low Risk"))</f>
        <v>Low Risk</v>
      </c>
    </row>
    <row r="732" spans="1:51" x14ac:dyDescent="0.35">
      <c r="A732" t="s">
        <v>1275</v>
      </c>
      <c r="B732" t="s">
        <v>66</v>
      </c>
      <c r="C732">
        <v>72</v>
      </c>
      <c r="D732" t="s">
        <v>52</v>
      </c>
      <c r="E732" t="s">
        <v>53</v>
      </c>
      <c r="F732" t="s">
        <v>53</v>
      </c>
      <c r="G732" t="s">
        <v>52</v>
      </c>
      <c r="H732">
        <v>0</v>
      </c>
      <c r="I732" t="s">
        <v>54</v>
      </c>
      <c r="J732" t="s">
        <v>55</v>
      </c>
      <c r="K732" t="s">
        <v>373</v>
      </c>
      <c r="L732">
        <v>94403</v>
      </c>
      <c r="M732">
        <v>37.538308999999998</v>
      </c>
      <c r="N732">
        <v>-122.305109</v>
      </c>
      <c r="O732">
        <v>37926</v>
      </c>
      <c r="P732" t="s">
        <v>57</v>
      </c>
      <c r="Q732" t="s">
        <v>53</v>
      </c>
      <c r="R732">
        <v>1</v>
      </c>
      <c r="S732">
        <v>25</v>
      </c>
      <c r="T732" t="s">
        <v>58</v>
      </c>
      <c r="U732" t="s">
        <v>53</v>
      </c>
      <c r="V732">
        <v>19.440000000000001</v>
      </c>
      <c r="W732" t="s">
        <v>52</v>
      </c>
      <c r="X732" t="s">
        <v>53</v>
      </c>
      <c r="Y732" t="s">
        <v>68</v>
      </c>
      <c r="Z732">
        <v>4</v>
      </c>
      <c r="AA732" t="s">
        <v>52</v>
      </c>
      <c r="AB732" t="s">
        <v>53</v>
      </c>
      <c r="AC732" t="s">
        <v>53</v>
      </c>
      <c r="AD732" t="s">
        <v>52</v>
      </c>
      <c r="AE732" t="s">
        <v>52</v>
      </c>
      <c r="AF732" t="s">
        <v>53</v>
      </c>
      <c r="AG732" t="s">
        <v>53</v>
      </c>
      <c r="AH732" t="s">
        <v>53</v>
      </c>
      <c r="AI732" t="s">
        <v>334</v>
      </c>
      <c r="AJ732" t="s">
        <v>52</v>
      </c>
      <c r="AK732" t="s">
        <v>61</v>
      </c>
      <c r="AL732">
        <v>88.4</v>
      </c>
      <c r="AM732">
        <v>2191.15</v>
      </c>
      <c r="AN732">
        <v>0</v>
      </c>
      <c r="AO732">
        <v>0</v>
      </c>
      <c r="AP732">
        <v>486</v>
      </c>
      <c r="AQ732">
        <v>2677.15</v>
      </c>
      <c r="AR732">
        <v>3</v>
      </c>
      <c r="AS732" t="s">
        <v>881</v>
      </c>
      <c r="AT732" t="s">
        <v>52</v>
      </c>
      <c r="AU732">
        <v>51</v>
      </c>
      <c r="AV732">
        <v>4849</v>
      </c>
      <c r="AY732" t="str">
        <f>IF(AND(Table1[[#This Row],[Contract]]="Month-to-Month", Table1[[#This Row],[Tenure in Months]]&lt;6, Table1[[#This Row],[Payment Method]]="Bank Withdrawal"), "High Risk", IF(OR(Table1[[#This Row],[Contract]]="Month-to-Month", Table1[[#This Row],[Tenure in Months]]&lt;12), "Medium Risk", "Low Risk"))</f>
        <v>Low Risk</v>
      </c>
    </row>
    <row r="733" spans="1:51" x14ac:dyDescent="0.35">
      <c r="A733" t="s">
        <v>1276</v>
      </c>
      <c r="B733" t="s">
        <v>51</v>
      </c>
      <c r="C733">
        <v>73</v>
      </c>
      <c r="D733" t="s">
        <v>52</v>
      </c>
      <c r="E733" t="s">
        <v>53</v>
      </c>
      <c r="F733" t="s">
        <v>53</v>
      </c>
      <c r="G733" t="s">
        <v>53</v>
      </c>
      <c r="H733">
        <v>2</v>
      </c>
      <c r="I733" t="s">
        <v>54</v>
      </c>
      <c r="J733" t="s">
        <v>55</v>
      </c>
      <c r="K733" t="s">
        <v>1277</v>
      </c>
      <c r="L733">
        <v>94546</v>
      </c>
      <c r="M733">
        <v>37.708326999999997</v>
      </c>
      <c r="N733">
        <v>-122.083473</v>
      </c>
      <c r="O733">
        <v>41698</v>
      </c>
      <c r="P733" t="s">
        <v>57</v>
      </c>
      <c r="Q733" t="s">
        <v>53</v>
      </c>
      <c r="R733">
        <v>1</v>
      </c>
      <c r="S733">
        <v>28</v>
      </c>
      <c r="T733" t="s">
        <v>58</v>
      </c>
      <c r="U733" t="s">
        <v>53</v>
      </c>
      <c r="V733">
        <v>4.71</v>
      </c>
      <c r="W733" t="s">
        <v>53</v>
      </c>
      <c r="X733" t="s">
        <v>53</v>
      </c>
      <c r="Y733" t="s">
        <v>59</v>
      </c>
      <c r="Z733">
        <v>21</v>
      </c>
      <c r="AA733" t="s">
        <v>52</v>
      </c>
      <c r="AB733" t="s">
        <v>52</v>
      </c>
      <c r="AC733" t="s">
        <v>52</v>
      </c>
      <c r="AD733" t="s">
        <v>52</v>
      </c>
      <c r="AE733" t="s">
        <v>52</v>
      </c>
      <c r="AF733" t="s">
        <v>52</v>
      </c>
      <c r="AG733" t="s">
        <v>52</v>
      </c>
      <c r="AH733" t="s">
        <v>52</v>
      </c>
      <c r="AI733" t="s">
        <v>124</v>
      </c>
      <c r="AJ733" t="s">
        <v>53</v>
      </c>
      <c r="AK733" t="s">
        <v>61</v>
      </c>
      <c r="AL733">
        <v>51</v>
      </c>
      <c r="AM733">
        <v>1381.8</v>
      </c>
      <c r="AN733">
        <v>0</v>
      </c>
      <c r="AO733">
        <v>80</v>
      </c>
      <c r="AP733">
        <v>131.88</v>
      </c>
      <c r="AQ733">
        <v>1593.6799999999901</v>
      </c>
      <c r="AR733">
        <v>3</v>
      </c>
      <c r="AS733" t="s">
        <v>881</v>
      </c>
      <c r="AT733" t="s">
        <v>52</v>
      </c>
      <c r="AU733">
        <v>44</v>
      </c>
      <c r="AV733">
        <v>5195</v>
      </c>
      <c r="AY733" t="str">
        <f>IF(AND(Table1[[#This Row],[Contract]]="Month-to-Month", Table1[[#This Row],[Tenure in Months]]&lt;6, Table1[[#This Row],[Payment Method]]="Bank Withdrawal"), "High Risk", IF(OR(Table1[[#This Row],[Contract]]="Month-to-Month", Table1[[#This Row],[Tenure in Months]]&lt;12), "Medium Risk", "Low Risk"))</f>
        <v>Low Risk</v>
      </c>
    </row>
    <row r="734" spans="1:51" x14ac:dyDescent="0.35">
      <c r="A734" t="s">
        <v>1278</v>
      </c>
      <c r="B734" t="s">
        <v>66</v>
      </c>
      <c r="C734">
        <v>74</v>
      </c>
      <c r="D734" t="s">
        <v>52</v>
      </c>
      <c r="E734" t="s">
        <v>53</v>
      </c>
      <c r="F734" t="s">
        <v>53</v>
      </c>
      <c r="G734" t="s">
        <v>52</v>
      </c>
      <c r="H734">
        <v>0</v>
      </c>
      <c r="I734" t="s">
        <v>54</v>
      </c>
      <c r="J734" t="s">
        <v>55</v>
      </c>
      <c r="K734" t="s">
        <v>1279</v>
      </c>
      <c r="L734">
        <v>94565</v>
      </c>
      <c r="M734">
        <v>38.006047000000002</v>
      </c>
      <c r="N734">
        <v>-121.91683399999999</v>
      </c>
      <c r="O734">
        <v>78816</v>
      </c>
      <c r="P734" t="s">
        <v>57</v>
      </c>
      <c r="Q734" t="s">
        <v>53</v>
      </c>
      <c r="R734">
        <v>8</v>
      </c>
      <c r="S734">
        <v>70</v>
      </c>
      <c r="T734" t="s">
        <v>229</v>
      </c>
      <c r="U734" t="s">
        <v>53</v>
      </c>
      <c r="V734">
        <v>46.2</v>
      </c>
      <c r="W734" t="s">
        <v>53</v>
      </c>
      <c r="X734" t="s">
        <v>53</v>
      </c>
      <c r="Y734" t="s">
        <v>68</v>
      </c>
      <c r="Z734">
        <v>14</v>
      </c>
      <c r="AA734" t="s">
        <v>53</v>
      </c>
      <c r="AB734" t="s">
        <v>53</v>
      </c>
      <c r="AC734" t="s">
        <v>53</v>
      </c>
      <c r="AD734" t="s">
        <v>53</v>
      </c>
      <c r="AE734" t="s">
        <v>53</v>
      </c>
      <c r="AF734" t="s">
        <v>53</v>
      </c>
      <c r="AG734" t="s">
        <v>52</v>
      </c>
      <c r="AH734" t="s">
        <v>53</v>
      </c>
      <c r="AI734" t="s">
        <v>334</v>
      </c>
      <c r="AJ734" t="s">
        <v>53</v>
      </c>
      <c r="AK734" t="s">
        <v>69</v>
      </c>
      <c r="AL734">
        <v>113</v>
      </c>
      <c r="AM734">
        <v>7987.6</v>
      </c>
      <c r="AN734">
        <v>0</v>
      </c>
      <c r="AO734">
        <v>0</v>
      </c>
      <c r="AP734">
        <v>3234</v>
      </c>
      <c r="AQ734">
        <v>11221.6</v>
      </c>
      <c r="AR734">
        <v>3</v>
      </c>
      <c r="AS734" t="s">
        <v>881</v>
      </c>
      <c r="AT734" t="s">
        <v>52</v>
      </c>
      <c r="AU734">
        <v>47</v>
      </c>
      <c r="AV734">
        <v>4588</v>
      </c>
      <c r="AY734" t="str">
        <f>IF(AND(Table1[[#This Row],[Contract]]="Month-to-Month", Table1[[#This Row],[Tenure in Months]]&lt;6, Table1[[#This Row],[Payment Method]]="Bank Withdrawal"), "High Risk", IF(OR(Table1[[#This Row],[Contract]]="Month-to-Month", Table1[[#This Row],[Tenure in Months]]&lt;12), "Medium Risk", "Low Risk"))</f>
        <v>Low Risk</v>
      </c>
    </row>
    <row r="735" spans="1:51" x14ac:dyDescent="0.35">
      <c r="A735" t="s">
        <v>1280</v>
      </c>
      <c r="B735" t="s">
        <v>66</v>
      </c>
      <c r="C735">
        <v>79</v>
      </c>
      <c r="D735" t="s">
        <v>52</v>
      </c>
      <c r="E735" t="s">
        <v>53</v>
      </c>
      <c r="F735" t="s">
        <v>52</v>
      </c>
      <c r="G735" t="s">
        <v>52</v>
      </c>
      <c r="H735">
        <v>0</v>
      </c>
      <c r="I735" t="s">
        <v>54</v>
      </c>
      <c r="J735" t="s">
        <v>55</v>
      </c>
      <c r="K735" t="s">
        <v>1281</v>
      </c>
      <c r="L735">
        <v>94571</v>
      </c>
      <c r="M735">
        <v>38.148862000000001</v>
      </c>
      <c r="N735">
        <v>-121.737696</v>
      </c>
      <c r="O735">
        <v>5246</v>
      </c>
      <c r="P735" t="s">
        <v>57</v>
      </c>
      <c r="Q735" t="s">
        <v>52</v>
      </c>
      <c r="R735">
        <v>0</v>
      </c>
      <c r="S735">
        <v>5</v>
      </c>
      <c r="T735" t="s">
        <v>58</v>
      </c>
      <c r="U735" t="s">
        <v>53</v>
      </c>
      <c r="V735">
        <v>43.99</v>
      </c>
      <c r="W735" t="s">
        <v>52</v>
      </c>
      <c r="X735" t="s">
        <v>53</v>
      </c>
      <c r="Y735" t="s">
        <v>59</v>
      </c>
      <c r="Z735">
        <v>27</v>
      </c>
      <c r="AA735" t="s">
        <v>53</v>
      </c>
      <c r="AB735" t="s">
        <v>53</v>
      </c>
      <c r="AC735" t="s">
        <v>52</v>
      </c>
      <c r="AD735" t="s">
        <v>53</v>
      </c>
      <c r="AE735" t="s">
        <v>52</v>
      </c>
      <c r="AF735" t="s">
        <v>52</v>
      </c>
      <c r="AG735" t="s">
        <v>52</v>
      </c>
      <c r="AH735" t="s">
        <v>52</v>
      </c>
      <c r="AI735" t="s">
        <v>334</v>
      </c>
      <c r="AJ735" t="s">
        <v>52</v>
      </c>
      <c r="AK735" t="s">
        <v>69</v>
      </c>
      <c r="AL735">
        <v>59.9</v>
      </c>
      <c r="AM735">
        <v>287.85000000000002</v>
      </c>
      <c r="AN735">
        <v>0</v>
      </c>
      <c r="AO735">
        <v>20</v>
      </c>
      <c r="AP735">
        <v>219.95</v>
      </c>
      <c r="AQ735">
        <v>527.79999999999995</v>
      </c>
      <c r="AR735">
        <v>4</v>
      </c>
      <c r="AS735" t="s">
        <v>881</v>
      </c>
      <c r="AT735" t="s">
        <v>52</v>
      </c>
      <c r="AU735">
        <v>35</v>
      </c>
      <c r="AV735">
        <v>3662</v>
      </c>
      <c r="AY735" t="str">
        <f>IF(AND(Table1[[#This Row],[Contract]]="Month-to-Month", Table1[[#This Row],[Tenure in Months]]&lt;6, Table1[[#This Row],[Payment Method]]="Bank Withdrawal"), "High Risk", IF(OR(Table1[[#This Row],[Contract]]="Month-to-Month", Table1[[#This Row],[Tenure in Months]]&lt;12), "Medium Risk", "Low Risk"))</f>
        <v>Medium Risk</v>
      </c>
    </row>
    <row r="736" spans="1:51" x14ac:dyDescent="0.35">
      <c r="A736" t="s">
        <v>1282</v>
      </c>
      <c r="B736" t="s">
        <v>51</v>
      </c>
      <c r="C736">
        <v>73</v>
      </c>
      <c r="D736" t="s">
        <v>52</v>
      </c>
      <c r="E736" t="s">
        <v>53</v>
      </c>
      <c r="F736" t="s">
        <v>53</v>
      </c>
      <c r="G736" t="s">
        <v>52</v>
      </c>
      <c r="H736">
        <v>0</v>
      </c>
      <c r="I736" t="s">
        <v>54</v>
      </c>
      <c r="J736" t="s">
        <v>55</v>
      </c>
      <c r="K736" t="s">
        <v>577</v>
      </c>
      <c r="L736">
        <v>94605</v>
      </c>
      <c r="M736">
        <v>37.758018999999997</v>
      </c>
      <c r="N736">
        <v>-122.138678</v>
      </c>
      <c r="O736">
        <v>42854</v>
      </c>
      <c r="P736" t="s">
        <v>57</v>
      </c>
      <c r="Q736" t="s">
        <v>53</v>
      </c>
      <c r="R736">
        <v>10</v>
      </c>
      <c r="S736">
        <v>33</v>
      </c>
      <c r="T736" t="s">
        <v>58</v>
      </c>
      <c r="U736" t="s">
        <v>53</v>
      </c>
      <c r="V736">
        <v>44.54</v>
      </c>
      <c r="W736" t="s">
        <v>52</v>
      </c>
      <c r="X736" t="s">
        <v>53</v>
      </c>
      <c r="Y736" t="s">
        <v>68</v>
      </c>
      <c r="Z736">
        <v>18</v>
      </c>
      <c r="AA736" t="s">
        <v>53</v>
      </c>
      <c r="AB736" t="s">
        <v>53</v>
      </c>
      <c r="AC736" t="s">
        <v>52</v>
      </c>
      <c r="AD736" t="s">
        <v>53</v>
      </c>
      <c r="AE736" t="s">
        <v>52</v>
      </c>
      <c r="AF736" t="s">
        <v>53</v>
      </c>
      <c r="AG736" t="s">
        <v>52</v>
      </c>
      <c r="AH736" t="s">
        <v>53</v>
      </c>
      <c r="AI736" t="s">
        <v>124</v>
      </c>
      <c r="AJ736" t="s">
        <v>53</v>
      </c>
      <c r="AK736" t="s">
        <v>61</v>
      </c>
      <c r="AL736">
        <v>93.55</v>
      </c>
      <c r="AM736">
        <v>3055.5</v>
      </c>
      <c r="AN736">
        <v>0</v>
      </c>
      <c r="AO736">
        <v>0</v>
      </c>
      <c r="AP736">
        <v>1469.82</v>
      </c>
      <c r="AQ736">
        <v>4525.32</v>
      </c>
      <c r="AR736">
        <v>4</v>
      </c>
      <c r="AS736" t="s">
        <v>881</v>
      </c>
      <c r="AT736" t="s">
        <v>52</v>
      </c>
      <c r="AU736">
        <v>21</v>
      </c>
      <c r="AV736">
        <v>4414</v>
      </c>
      <c r="AY736" t="str">
        <f>IF(AND(Table1[[#This Row],[Contract]]="Month-to-Month", Table1[[#This Row],[Tenure in Months]]&lt;6, Table1[[#This Row],[Payment Method]]="Bank Withdrawal"), "High Risk", IF(OR(Table1[[#This Row],[Contract]]="Month-to-Month", Table1[[#This Row],[Tenure in Months]]&lt;12), "Medium Risk", "Low Risk"))</f>
        <v>Low Risk</v>
      </c>
    </row>
    <row r="737" spans="1:51" x14ac:dyDescent="0.35">
      <c r="A737" t="s">
        <v>1283</v>
      </c>
      <c r="B737" t="s">
        <v>66</v>
      </c>
      <c r="C737">
        <v>65</v>
      </c>
      <c r="D737" t="s">
        <v>52</v>
      </c>
      <c r="E737" t="s">
        <v>53</v>
      </c>
      <c r="F737" t="s">
        <v>52</v>
      </c>
      <c r="G737" t="s">
        <v>52</v>
      </c>
      <c r="H737">
        <v>0</v>
      </c>
      <c r="I737" t="s">
        <v>54</v>
      </c>
      <c r="J737" t="s">
        <v>55</v>
      </c>
      <c r="K737" t="s">
        <v>577</v>
      </c>
      <c r="L737">
        <v>94619</v>
      </c>
      <c r="M737">
        <v>37.787185999999998</v>
      </c>
      <c r="N737">
        <v>-122.14633000000001</v>
      </c>
      <c r="O737">
        <v>24518</v>
      </c>
      <c r="P737" t="s">
        <v>57</v>
      </c>
      <c r="Q737" t="s">
        <v>52</v>
      </c>
      <c r="R737">
        <v>0</v>
      </c>
      <c r="S737">
        <v>4</v>
      </c>
      <c r="T737" t="s">
        <v>58</v>
      </c>
      <c r="U737" t="s">
        <v>53</v>
      </c>
      <c r="V737">
        <v>41.98</v>
      </c>
      <c r="W737" t="s">
        <v>52</v>
      </c>
      <c r="X737" t="s">
        <v>52</v>
      </c>
      <c r="Y737" t="s">
        <v>58</v>
      </c>
      <c r="Z737">
        <v>0</v>
      </c>
      <c r="AA737" t="s">
        <v>52</v>
      </c>
      <c r="AB737" t="s">
        <v>52</v>
      </c>
      <c r="AC737" t="s">
        <v>52</v>
      </c>
      <c r="AD737" t="s">
        <v>52</v>
      </c>
      <c r="AE737" t="s">
        <v>52</v>
      </c>
      <c r="AF737" t="s">
        <v>52</v>
      </c>
      <c r="AG737" t="s">
        <v>52</v>
      </c>
      <c r="AH737" t="s">
        <v>52</v>
      </c>
      <c r="AI737" t="s">
        <v>334</v>
      </c>
      <c r="AJ737" t="s">
        <v>52</v>
      </c>
      <c r="AK737" t="s">
        <v>69</v>
      </c>
      <c r="AL737">
        <v>20.05</v>
      </c>
      <c r="AM737">
        <v>91.45</v>
      </c>
      <c r="AN737">
        <v>0</v>
      </c>
      <c r="AO737">
        <v>0</v>
      </c>
      <c r="AP737">
        <v>167.92</v>
      </c>
      <c r="AQ737">
        <v>259.37</v>
      </c>
      <c r="AR737">
        <v>5</v>
      </c>
      <c r="AS737" t="s">
        <v>881</v>
      </c>
      <c r="AT737" t="s">
        <v>52</v>
      </c>
      <c r="AU737">
        <v>20</v>
      </c>
      <c r="AV737">
        <v>3460</v>
      </c>
      <c r="AY737" t="str">
        <f>IF(AND(Table1[[#This Row],[Contract]]="Month-to-Month", Table1[[#This Row],[Tenure in Months]]&lt;6, Table1[[#This Row],[Payment Method]]="Bank Withdrawal"), "High Risk", IF(OR(Table1[[#This Row],[Contract]]="Month-to-Month", Table1[[#This Row],[Tenure in Months]]&lt;12), "Medium Risk", "Low Risk"))</f>
        <v>Medium Risk</v>
      </c>
    </row>
    <row r="738" spans="1:51" x14ac:dyDescent="0.35">
      <c r="A738" t="s">
        <v>1284</v>
      </c>
      <c r="B738" t="s">
        <v>66</v>
      </c>
      <c r="C738">
        <v>79</v>
      </c>
      <c r="D738" t="s">
        <v>52</v>
      </c>
      <c r="E738" t="s">
        <v>53</v>
      </c>
      <c r="F738" t="s">
        <v>53</v>
      </c>
      <c r="G738" t="s">
        <v>52</v>
      </c>
      <c r="H738">
        <v>0</v>
      </c>
      <c r="I738" t="s">
        <v>54</v>
      </c>
      <c r="J738" t="s">
        <v>55</v>
      </c>
      <c r="K738" t="s">
        <v>579</v>
      </c>
      <c r="L738">
        <v>94806</v>
      </c>
      <c r="M738">
        <v>37.980269</v>
      </c>
      <c r="N738">
        <v>-122.342635</v>
      </c>
      <c r="O738">
        <v>55720</v>
      </c>
      <c r="P738" t="s">
        <v>57</v>
      </c>
      <c r="Q738" t="s">
        <v>53</v>
      </c>
      <c r="R738">
        <v>6</v>
      </c>
      <c r="S738">
        <v>72</v>
      </c>
      <c r="T738" t="s">
        <v>229</v>
      </c>
      <c r="U738" t="s">
        <v>53</v>
      </c>
      <c r="V738">
        <v>14.75</v>
      </c>
      <c r="W738" t="s">
        <v>53</v>
      </c>
      <c r="X738" t="s">
        <v>53</v>
      </c>
      <c r="Y738" t="s">
        <v>68</v>
      </c>
      <c r="Z738">
        <v>16</v>
      </c>
      <c r="AA738" t="s">
        <v>53</v>
      </c>
      <c r="AB738" t="s">
        <v>53</v>
      </c>
      <c r="AC738" t="s">
        <v>53</v>
      </c>
      <c r="AD738" t="s">
        <v>53</v>
      </c>
      <c r="AE738" t="s">
        <v>53</v>
      </c>
      <c r="AF738" t="s">
        <v>53</v>
      </c>
      <c r="AG738" t="s">
        <v>52</v>
      </c>
      <c r="AH738" t="s">
        <v>53</v>
      </c>
      <c r="AI738" t="s">
        <v>334</v>
      </c>
      <c r="AJ738" t="s">
        <v>53</v>
      </c>
      <c r="AK738" t="s">
        <v>69</v>
      </c>
      <c r="AL738">
        <v>116.75</v>
      </c>
      <c r="AM738">
        <v>8277.0499999999993</v>
      </c>
      <c r="AN738">
        <v>0</v>
      </c>
      <c r="AO738">
        <v>0</v>
      </c>
      <c r="AP738">
        <v>1062</v>
      </c>
      <c r="AQ738">
        <v>9339.0499999999993</v>
      </c>
      <c r="AR738">
        <v>3</v>
      </c>
      <c r="AS738" t="s">
        <v>881</v>
      </c>
      <c r="AT738" t="s">
        <v>52</v>
      </c>
      <c r="AU738">
        <v>68</v>
      </c>
      <c r="AV738">
        <v>5098</v>
      </c>
      <c r="AY738" t="str">
        <f>IF(AND(Table1[[#This Row],[Contract]]="Month-to-Month", Table1[[#This Row],[Tenure in Months]]&lt;6, Table1[[#This Row],[Payment Method]]="Bank Withdrawal"), "High Risk", IF(OR(Table1[[#This Row],[Contract]]="Month-to-Month", Table1[[#This Row],[Tenure in Months]]&lt;12), "Medium Risk", "Low Risk"))</f>
        <v>Low Risk</v>
      </c>
    </row>
    <row r="739" spans="1:51" x14ac:dyDescent="0.35">
      <c r="A739" t="s">
        <v>1285</v>
      </c>
      <c r="B739" t="s">
        <v>66</v>
      </c>
      <c r="C739">
        <v>79</v>
      </c>
      <c r="D739" t="s">
        <v>52</v>
      </c>
      <c r="E739" t="s">
        <v>53</v>
      </c>
      <c r="F739" t="s">
        <v>52</v>
      </c>
      <c r="G739" t="s">
        <v>52</v>
      </c>
      <c r="H739">
        <v>0</v>
      </c>
      <c r="I739" t="s">
        <v>54</v>
      </c>
      <c r="J739" t="s">
        <v>55</v>
      </c>
      <c r="K739" t="s">
        <v>1286</v>
      </c>
      <c r="L739">
        <v>94929</v>
      </c>
      <c r="M739">
        <v>38.244579999999999</v>
      </c>
      <c r="N739">
        <v>-122.95626799999999</v>
      </c>
      <c r="O739">
        <v>330</v>
      </c>
      <c r="P739" t="s">
        <v>57</v>
      </c>
      <c r="Q739" t="s">
        <v>52</v>
      </c>
      <c r="R739">
        <v>0</v>
      </c>
      <c r="S739">
        <v>34</v>
      </c>
      <c r="T739" t="s">
        <v>58</v>
      </c>
      <c r="U739" t="s">
        <v>53</v>
      </c>
      <c r="V739">
        <v>14.23</v>
      </c>
      <c r="W739" t="s">
        <v>53</v>
      </c>
      <c r="X739" t="s">
        <v>53</v>
      </c>
      <c r="Y739" t="s">
        <v>68</v>
      </c>
      <c r="Z739">
        <v>13</v>
      </c>
      <c r="AA739" t="s">
        <v>52</v>
      </c>
      <c r="AB739" t="s">
        <v>53</v>
      </c>
      <c r="AC739" t="s">
        <v>52</v>
      </c>
      <c r="AD739" t="s">
        <v>53</v>
      </c>
      <c r="AE739" t="s">
        <v>53</v>
      </c>
      <c r="AF739" t="s">
        <v>52</v>
      </c>
      <c r="AG739" t="s">
        <v>52</v>
      </c>
      <c r="AH739" t="s">
        <v>53</v>
      </c>
      <c r="AI739" t="s">
        <v>334</v>
      </c>
      <c r="AJ739" t="s">
        <v>53</v>
      </c>
      <c r="AK739" t="s">
        <v>61</v>
      </c>
      <c r="AL739">
        <v>96.35</v>
      </c>
      <c r="AM739">
        <v>3190.25</v>
      </c>
      <c r="AN739">
        <v>0</v>
      </c>
      <c r="AO739">
        <v>0</v>
      </c>
      <c r="AP739">
        <v>483.82</v>
      </c>
      <c r="AQ739">
        <v>3674.07</v>
      </c>
      <c r="AR739">
        <v>4</v>
      </c>
      <c r="AS739" t="s">
        <v>881</v>
      </c>
      <c r="AT739" t="s">
        <v>52</v>
      </c>
      <c r="AU739">
        <v>32</v>
      </c>
      <c r="AV739">
        <v>5425</v>
      </c>
      <c r="AY739" t="str">
        <f>IF(AND(Table1[[#This Row],[Contract]]="Month-to-Month", Table1[[#This Row],[Tenure in Months]]&lt;6, Table1[[#This Row],[Payment Method]]="Bank Withdrawal"), "High Risk", IF(OR(Table1[[#This Row],[Contract]]="Month-to-Month", Table1[[#This Row],[Tenure in Months]]&lt;12), "Medium Risk", "Low Risk"))</f>
        <v>Low Risk</v>
      </c>
    </row>
    <row r="740" spans="1:51" x14ac:dyDescent="0.35">
      <c r="A740" t="s">
        <v>1287</v>
      </c>
      <c r="B740" t="s">
        <v>51</v>
      </c>
      <c r="C740">
        <v>65</v>
      </c>
      <c r="D740" t="s">
        <v>52</v>
      </c>
      <c r="E740" t="s">
        <v>53</v>
      </c>
      <c r="F740" t="s">
        <v>53</v>
      </c>
      <c r="G740" t="s">
        <v>52</v>
      </c>
      <c r="H740">
        <v>0</v>
      </c>
      <c r="I740" t="s">
        <v>54</v>
      </c>
      <c r="J740" t="s">
        <v>55</v>
      </c>
      <c r="K740" t="s">
        <v>1288</v>
      </c>
      <c r="L740">
        <v>94946</v>
      </c>
      <c r="M740">
        <v>38.065359000000001</v>
      </c>
      <c r="N740">
        <v>-122.665566</v>
      </c>
      <c r="O740">
        <v>607</v>
      </c>
      <c r="P740" t="s">
        <v>57</v>
      </c>
      <c r="Q740" t="s">
        <v>53</v>
      </c>
      <c r="R740">
        <v>8</v>
      </c>
      <c r="S740">
        <v>41</v>
      </c>
      <c r="T740" t="s">
        <v>92</v>
      </c>
      <c r="U740" t="s">
        <v>52</v>
      </c>
      <c r="V740">
        <v>0</v>
      </c>
      <c r="W740" t="s">
        <v>52</v>
      </c>
      <c r="X740" t="s">
        <v>53</v>
      </c>
      <c r="Y740" t="s">
        <v>110</v>
      </c>
      <c r="Z740">
        <v>9</v>
      </c>
      <c r="AA740" t="s">
        <v>52</v>
      </c>
      <c r="AB740" t="s">
        <v>53</v>
      </c>
      <c r="AC740" t="s">
        <v>53</v>
      </c>
      <c r="AD740" t="s">
        <v>52</v>
      </c>
      <c r="AE740" t="s">
        <v>53</v>
      </c>
      <c r="AF740" t="s">
        <v>53</v>
      </c>
      <c r="AG740" t="s">
        <v>53</v>
      </c>
      <c r="AH740" t="s">
        <v>53</v>
      </c>
      <c r="AI740" t="s">
        <v>334</v>
      </c>
      <c r="AJ740" t="s">
        <v>53</v>
      </c>
      <c r="AK740" t="s">
        <v>61</v>
      </c>
      <c r="AL740">
        <v>53.95</v>
      </c>
      <c r="AM740">
        <v>2215.4</v>
      </c>
      <c r="AN740">
        <v>0</v>
      </c>
      <c r="AO740">
        <v>0</v>
      </c>
      <c r="AP740">
        <v>0</v>
      </c>
      <c r="AQ740">
        <v>2215.4</v>
      </c>
      <c r="AR740">
        <v>3</v>
      </c>
      <c r="AS740" t="s">
        <v>881</v>
      </c>
      <c r="AT740" t="s">
        <v>52</v>
      </c>
      <c r="AU740">
        <v>46</v>
      </c>
      <c r="AV740">
        <v>3920</v>
      </c>
      <c r="AY740" t="str">
        <f>IF(AND(Table1[[#This Row],[Contract]]="Month-to-Month", Table1[[#This Row],[Tenure in Months]]&lt;6, Table1[[#This Row],[Payment Method]]="Bank Withdrawal"), "High Risk", IF(OR(Table1[[#This Row],[Contract]]="Month-to-Month", Table1[[#This Row],[Tenure in Months]]&lt;12), "Medium Risk", "Low Risk"))</f>
        <v>Low Risk</v>
      </c>
    </row>
    <row r="741" spans="1:51" x14ac:dyDescent="0.35">
      <c r="A741" t="s">
        <v>1289</v>
      </c>
      <c r="B741" t="s">
        <v>66</v>
      </c>
      <c r="C741">
        <v>78</v>
      </c>
      <c r="D741" t="s">
        <v>52</v>
      </c>
      <c r="E741" t="s">
        <v>53</v>
      </c>
      <c r="F741" t="s">
        <v>53</v>
      </c>
      <c r="G741" t="s">
        <v>53</v>
      </c>
      <c r="H741">
        <v>1</v>
      </c>
      <c r="I741" t="s">
        <v>54</v>
      </c>
      <c r="J741" t="s">
        <v>55</v>
      </c>
      <c r="K741" t="s">
        <v>1290</v>
      </c>
      <c r="L741">
        <v>94964</v>
      </c>
      <c r="M741">
        <v>37.942551000000002</v>
      </c>
      <c r="N741">
        <v>-122.491642</v>
      </c>
      <c r="O741">
        <v>6448</v>
      </c>
      <c r="P741" t="s">
        <v>57</v>
      </c>
      <c r="Q741" t="s">
        <v>53</v>
      </c>
      <c r="R741">
        <v>8</v>
      </c>
      <c r="S741">
        <v>56</v>
      </c>
      <c r="T741" t="s">
        <v>92</v>
      </c>
      <c r="U741" t="s">
        <v>53</v>
      </c>
      <c r="V741">
        <v>5.93</v>
      </c>
      <c r="W741" t="s">
        <v>52</v>
      </c>
      <c r="X741" t="s">
        <v>53</v>
      </c>
      <c r="Y741" t="s">
        <v>59</v>
      </c>
      <c r="Z741">
        <v>19</v>
      </c>
      <c r="AA741" t="s">
        <v>53</v>
      </c>
      <c r="AB741" t="s">
        <v>52</v>
      </c>
      <c r="AC741" t="s">
        <v>52</v>
      </c>
      <c r="AD741" t="s">
        <v>53</v>
      </c>
      <c r="AE741" t="s">
        <v>53</v>
      </c>
      <c r="AF741" t="s">
        <v>53</v>
      </c>
      <c r="AG741" t="s">
        <v>52</v>
      </c>
      <c r="AH741" t="s">
        <v>52</v>
      </c>
      <c r="AI741" t="s">
        <v>334</v>
      </c>
      <c r="AJ741" t="s">
        <v>53</v>
      </c>
      <c r="AK741" t="s">
        <v>69</v>
      </c>
      <c r="AL741">
        <v>72.599999999999994</v>
      </c>
      <c r="AM741">
        <v>4084.35</v>
      </c>
      <c r="AN741">
        <v>0</v>
      </c>
      <c r="AO741">
        <v>140</v>
      </c>
      <c r="AP741">
        <v>332.08</v>
      </c>
      <c r="AQ741">
        <v>4556.43</v>
      </c>
      <c r="AR741">
        <v>4</v>
      </c>
      <c r="AS741" t="s">
        <v>881</v>
      </c>
      <c r="AT741" t="s">
        <v>52</v>
      </c>
      <c r="AU741">
        <v>79</v>
      </c>
      <c r="AV741">
        <v>6357</v>
      </c>
      <c r="AY741" t="str">
        <f>IF(AND(Table1[[#This Row],[Contract]]="Month-to-Month", Table1[[#This Row],[Tenure in Months]]&lt;6, Table1[[#This Row],[Payment Method]]="Bank Withdrawal"), "High Risk", IF(OR(Table1[[#This Row],[Contract]]="Month-to-Month", Table1[[#This Row],[Tenure in Months]]&lt;12), "Medium Risk", "Low Risk"))</f>
        <v>Low Risk</v>
      </c>
    </row>
    <row r="742" spans="1:51" x14ac:dyDescent="0.35">
      <c r="A742" t="s">
        <v>1291</v>
      </c>
      <c r="B742" t="s">
        <v>51</v>
      </c>
      <c r="C742">
        <v>75</v>
      </c>
      <c r="D742" t="s">
        <v>52</v>
      </c>
      <c r="E742" t="s">
        <v>53</v>
      </c>
      <c r="F742" t="s">
        <v>52</v>
      </c>
      <c r="G742" t="s">
        <v>52</v>
      </c>
      <c r="H742">
        <v>0</v>
      </c>
      <c r="I742" t="s">
        <v>54</v>
      </c>
      <c r="J742" t="s">
        <v>55</v>
      </c>
      <c r="K742" t="s">
        <v>775</v>
      </c>
      <c r="L742">
        <v>95017</v>
      </c>
      <c r="M742">
        <v>37.114334999999997</v>
      </c>
      <c r="N742">
        <v>-122.237162</v>
      </c>
      <c r="O742">
        <v>857</v>
      </c>
      <c r="P742" t="s">
        <v>57</v>
      </c>
      <c r="Q742" t="s">
        <v>52</v>
      </c>
      <c r="R742">
        <v>0</v>
      </c>
      <c r="S742">
        <v>52</v>
      </c>
      <c r="T742" t="s">
        <v>92</v>
      </c>
      <c r="U742" t="s">
        <v>53</v>
      </c>
      <c r="V742">
        <v>42.19</v>
      </c>
      <c r="W742" t="s">
        <v>53</v>
      </c>
      <c r="X742" t="s">
        <v>53</v>
      </c>
      <c r="Y742" t="s">
        <v>68</v>
      </c>
      <c r="Z742">
        <v>11</v>
      </c>
      <c r="AA742" t="s">
        <v>52</v>
      </c>
      <c r="AB742" t="s">
        <v>52</v>
      </c>
      <c r="AC742" t="s">
        <v>52</v>
      </c>
      <c r="AD742" t="s">
        <v>52</v>
      </c>
      <c r="AE742" t="s">
        <v>52</v>
      </c>
      <c r="AF742" t="s">
        <v>52</v>
      </c>
      <c r="AG742" t="s">
        <v>52</v>
      </c>
      <c r="AH742" t="s">
        <v>53</v>
      </c>
      <c r="AI742" t="s">
        <v>334</v>
      </c>
      <c r="AJ742" t="s">
        <v>53</v>
      </c>
      <c r="AK742" t="s">
        <v>61</v>
      </c>
      <c r="AL742">
        <v>72.95</v>
      </c>
      <c r="AM742">
        <v>3829.75</v>
      </c>
      <c r="AN742">
        <v>0</v>
      </c>
      <c r="AO742">
        <v>0</v>
      </c>
      <c r="AP742">
        <v>2193.88</v>
      </c>
      <c r="AQ742">
        <v>6023.63</v>
      </c>
      <c r="AR742">
        <v>3</v>
      </c>
      <c r="AS742" t="s">
        <v>881</v>
      </c>
      <c r="AT742" t="s">
        <v>52</v>
      </c>
      <c r="AU742">
        <v>72</v>
      </c>
      <c r="AV742">
        <v>4368</v>
      </c>
      <c r="AY742" t="str">
        <f>IF(AND(Table1[[#This Row],[Contract]]="Month-to-Month", Table1[[#This Row],[Tenure in Months]]&lt;6, Table1[[#This Row],[Payment Method]]="Bank Withdrawal"), "High Risk", IF(OR(Table1[[#This Row],[Contract]]="Month-to-Month", Table1[[#This Row],[Tenure in Months]]&lt;12), "Medium Risk", "Low Risk"))</f>
        <v>Low Risk</v>
      </c>
    </row>
    <row r="743" spans="1:51" x14ac:dyDescent="0.35">
      <c r="A743" t="s">
        <v>1292</v>
      </c>
      <c r="B743" t="s">
        <v>66</v>
      </c>
      <c r="C743">
        <v>70</v>
      </c>
      <c r="D743" t="s">
        <v>52</v>
      </c>
      <c r="E743" t="s">
        <v>53</v>
      </c>
      <c r="F743" t="s">
        <v>53</v>
      </c>
      <c r="G743" t="s">
        <v>52</v>
      </c>
      <c r="H743">
        <v>0</v>
      </c>
      <c r="I743" t="s">
        <v>54</v>
      </c>
      <c r="J743" t="s">
        <v>55</v>
      </c>
      <c r="K743" t="s">
        <v>1293</v>
      </c>
      <c r="L743">
        <v>95018</v>
      </c>
      <c r="M743">
        <v>37.089111000000003</v>
      </c>
      <c r="N743">
        <v>-122.062213</v>
      </c>
      <c r="O743">
        <v>8728</v>
      </c>
      <c r="P743" t="s">
        <v>57</v>
      </c>
      <c r="Q743" t="s">
        <v>53</v>
      </c>
      <c r="R743">
        <v>6</v>
      </c>
      <c r="S743">
        <v>60</v>
      </c>
      <c r="T743" t="s">
        <v>92</v>
      </c>
      <c r="U743" t="s">
        <v>53</v>
      </c>
      <c r="V743">
        <v>24.68</v>
      </c>
      <c r="W743" t="s">
        <v>53</v>
      </c>
      <c r="X743" t="s">
        <v>53</v>
      </c>
      <c r="Y743" t="s">
        <v>68</v>
      </c>
      <c r="Z743">
        <v>19</v>
      </c>
      <c r="AA743" t="s">
        <v>52</v>
      </c>
      <c r="AB743" t="s">
        <v>53</v>
      </c>
      <c r="AC743" t="s">
        <v>52</v>
      </c>
      <c r="AD743" t="s">
        <v>52</v>
      </c>
      <c r="AE743" t="s">
        <v>52</v>
      </c>
      <c r="AF743" t="s">
        <v>53</v>
      </c>
      <c r="AG743" t="s">
        <v>52</v>
      </c>
      <c r="AH743" t="s">
        <v>52</v>
      </c>
      <c r="AI743" t="s">
        <v>334</v>
      </c>
      <c r="AJ743" t="s">
        <v>52</v>
      </c>
      <c r="AK743" t="s">
        <v>61</v>
      </c>
      <c r="AL743">
        <v>89.45</v>
      </c>
      <c r="AM743">
        <v>5294.6</v>
      </c>
      <c r="AN743">
        <v>0</v>
      </c>
      <c r="AO743">
        <v>10</v>
      </c>
      <c r="AP743">
        <v>1480.8</v>
      </c>
      <c r="AQ743">
        <v>6785.4</v>
      </c>
      <c r="AR743">
        <v>3</v>
      </c>
      <c r="AS743" t="s">
        <v>881</v>
      </c>
      <c r="AT743" t="s">
        <v>52</v>
      </c>
      <c r="AU743">
        <v>44</v>
      </c>
      <c r="AV743">
        <v>4340</v>
      </c>
      <c r="AY743" t="str">
        <f>IF(AND(Table1[[#This Row],[Contract]]="Month-to-Month", Table1[[#This Row],[Tenure in Months]]&lt;6, Table1[[#This Row],[Payment Method]]="Bank Withdrawal"), "High Risk", IF(OR(Table1[[#This Row],[Contract]]="Month-to-Month", Table1[[#This Row],[Tenure in Months]]&lt;12), "Medium Risk", "Low Risk"))</f>
        <v>Low Risk</v>
      </c>
    </row>
    <row r="744" spans="1:51" x14ac:dyDescent="0.35">
      <c r="A744" t="s">
        <v>1294</v>
      </c>
      <c r="B744" t="s">
        <v>51</v>
      </c>
      <c r="C744">
        <v>75</v>
      </c>
      <c r="D744" t="s">
        <v>52</v>
      </c>
      <c r="E744" t="s">
        <v>53</v>
      </c>
      <c r="F744" t="s">
        <v>52</v>
      </c>
      <c r="G744" t="s">
        <v>52</v>
      </c>
      <c r="H744">
        <v>0</v>
      </c>
      <c r="I744" t="s">
        <v>54</v>
      </c>
      <c r="J744" t="s">
        <v>55</v>
      </c>
      <c r="K744" t="s">
        <v>216</v>
      </c>
      <c r="L744">
        <v>95132</v>
      </c>
      <c r="M744">
        <v>37.424655000000001</v>
      </c>
      <c r="N744">
        <v>-121.74841000000001</v>
      </c>
      <c r="O744">
        <v>40568</v>
      </c>
      <c r="P744" t="s">
        <v>57</v>
      </c>
      <c r="Q744" t="s">
        <v>52</v>
      </c>
      <c r="R744">
        <v>0</v>
      </c>
      <c r="S744">
        <v>7</v>
      </c>
      <c r="T744" t="s">
        <v>58</v>
      </c>
      <c r="U744" t="s">
        <v>52</v>
      </c>
      <c r="V744">
        <v>0</v>
      </c>
      <c r="W744" t="s">
        <v>52</v>
      </c>
      <c r="X744" t="s">
        <v>53</v>
      </c>
      <c r="Y744" t="s">
        <v>59</v>
      </c>
      <c r="Z744">
        <v>26</v>
      </c>
      <c r="AA744" t="s">
        <v>52</v>
      </c>
      <c r="AB744" t="s">
        <v>53</v>
      </c>
      <c r="AC744" t="s">
        <v>52</v>
      </c>
      <c r="AD744" t="s">
        <v>53</v>
      </c>
      <c r="AE744" t="s">
        <v>52</v>
      </c>
      <c r="AF744" t="s">
        <v>53</v>
      </c>
      <c r="AG744" t="s">
        <v>52</v>
      </c>
      <c r="AH744" t="s">
        <v>53</v>
      </c>
      <c r="AI744" t="s">
        <v>334</v>
      </c>
      <c r="AJ744" t="s">
        <v>53</v>
      </c>
      <c r="AK744" t="s">
        <v>61</v>
      </c>
      <c r="AL744">
        <v>44.4</v>
      </c>
      <c r="AM744">
        <v>265.8</v>
      </c>
      <c r="AN744">
        <v>0</v>
      </c>
      <c r="AO744">
        <v>0</v>
      </c>
      <c r="AP744">
        <v>0</v>
      </c>
      <c r="AQ744">
        <v>265.8</v>
      </c>
      <c r="AR744">
        <v>4</v>
      </c>
      <c r="AS744" t="s">
        <v>881</v>
      </c>
      <c r="AT744" t="s">
        <v>52</v>
      </c>
      <c r="AU744">
        <v>77</v>
      </c>
      <c r="AV744">
        <v>3410</v>
      </c>
      <c r="AY744" t="str">
        <f>IF(AND(Table1[[#This Row],[Contract]]="Month-to-Month", Table1[[#This Row],[Tenure in Months]]&lt;6, Table1[[#This Row],[Payment Method]]="Bank Withdrawal"), "High Risk", IF(OR(Table1[[#This Row],[Contract]]="Month-to-Month", Table1[[#This Row],[Tenure in Months]]&lt;12), "Medium Risk", "Low Risk"))</f>
        <v>Medium Risk</v>
      </c>
    </row>
    <row r="745" spans="1:51" x14ac:dyDescent="0.35">
      <c r="A745" t="s">
        <v>1295</v>
      </c>
      <c r="B745" t="s">
        <v>51</v>
      </c>
      <c r="C745">
        <v>75</v>
      </c>
      <c r="D745" t="s">
        <v>52</v>
      </c>
      <c r="E745" t="s">
        <v>53</v>
      </c>
      <c r="F745" t="s">
        <v>52</v>
      </c>
      <c r="G745" t="s">
        <v>52</v>
      </c>
      <c r="H745">
        <v>0</v>
      </c>
      <c r="I745" t="s">
        <v>54</v>
      </c>
      <c r="J745" t="s">
        <v>55</v>
      </c>
      <c r="K745" t="s">
        <v>1054</v>
      </c>
      <c r="L745">
        <v>95230</v>
      </c>
      <c r="M745">
        <v>37.956963000000002</v>
      </c>
      <c r="N745">
        <v>-120.863055</v>
      </c>
      <c r="O745">
        <v>596</v>
      </c>
      <c r="P745" t="s">
        <v>57</v>
      </c>
      <c r="Q745" t="s">
        <v>52</v>
      </c>
      <c r="R745">
        <v>0</v>
      </c>
      <c r="S745">
        <v>37</v>
      </c>
      <c r="T745" t="s">
        <v>75</v>
      </c>
      <c r="U745" t="s">
        <v>52</v>
      </c>
      <c r="V745">
        <v>0</v>
      </c>
      <c r="W745" t="s">
        <v>52</v>
      </c>
      <c r="X745" t="s">
        <v>53</v>
      </c>
      <c r="Y745" t="s">
        <v>59</v>
      </c>
      <c r="Z745">
        <v>29</v>
      </c>
      <c r="AA745" t="s">
        <v>52</v>
      </c>
      <c r="AB745" t="s">
        <v>53</v>
      </c>
      <c r="AC745" t="s">
        <v>53</v>
      </c>
      <c r="AD745" t="s">
        <v>52</v>
      </c>
      <c r="AE745" t="s">
        <v>52</v>
      </c>
      <c r="AF745" t="s">
        <v>52</v>
      </c>
      <c r="AG745" t="s">
        <v>52</v>
      </c>
      <c r="AH745" t="s">
        <v>53</v>
      </c>
      <c r="AI745" t="s">
        <v>334</v>
      </c>
      <c r="AJ745" t="s">
        <v>52</v>
      </c>
      <c r="AK745" t="s">
        <v>61</v>
      </c>
      <c r="AL745">
        <v>36.65</v>
      </c>
      <c r="AM745">
        <v>1315</v>
      </c>
      <c r="AN745">
        <v>0</v>
      </c>
      <c r="AO745">
        <v>0</v>
      </c>
      <c r="AP745">
        <v>0</v>
      </c>
      <c r="AQ745">
        <v>1315</v>
      </c>
      <c r="AR745">
        <v>5</v>
      </c>
      <c r="AS745" t="s">
        <v>881</v>
      </c>
      <c r="AT745" t="s">
        <v>52</v>
      </c>
      <c r="AU745">
        <v>72</v>
      </c>
      <c r="AV745">
        <v>2494</v>
      </c>
      <c r="AY745" t="str">
        <f>IF(AND(Table1[[#This Row],[Contract]]="Month-to-Month", Table1[[#This Row],[Tenure in Months]]&lt;6, Table1[[#This Row],[Payment Method]]="Bank Withdrawal"), "High Risk", IF(OR(Table1[[#This Row],[Contract]]="Month-to-Month", Table1[[#This Row],[Tenure in Months]]&lt;12), "Medium Risk", "Low Risk"))</f>
        <v>Low Risk</v>
      </c>
    </row>
    <row r="746" spans="1:51" x14ac:dyDescent="0.35">
      <c r="A746" t="s">
        <v>1296</v>
      </c>
      <c r="B746" t="s">
        <v>66</v>
      </c>
      <c r="C746">
        <v>76</v>
      </c>
      <c r="D746" t="s">
        <v>52</v>
      </c>
      <c r="E746" t="s">
        <v>53</v>
      </c>
      <c r="F746" t="s">
        <v>53</v>
      </c>
      <c r="G746" t="s">
        <v>53</v>
      </c>
      <c r="H746">
        <v>3</v>
      </c>
      <c r="I746" t="s">
        <v>54</v>
      </c>
      <c r="J746" t="s">
        <v>55</v>
      </c>
      <c r="K746" t="s">
        <v>1297</v>
      </c>
      <c r="L746">
        <v>95231</v>
      </c>
      <c r="M746">
        <v>37.873283000000001</v>
      </c>
      <c r="N746">
        <v>-121.292034</v>
      </c>
      <c r="O746">
        <v>5094</v>
      </c>
      <c r="P746" t="s">
        <v>57</v>
      </c>
      <c r="Q746" t="s">
        <v>53</v>
      </c>
      <c r="R746">
        <v>8</v>
      </c>
      <c r="S746">
        <v>65</v>
      </c>
      <c r="T746" t="s">
        <v>92</v>
      </c>
      <c r="U746" t="s">
        <v>53</v>
      </c>
      <c r="V746">
        <v>1.58</v>
      </c>
      <c r="W746" t="s">
        <v>53</v>
      </c>
      <c r="X746" t="s">
        <v>53</v>
      </c>
      <c r="Y746" t="s">
        <v>68</v>
      </c>
      <c r="Z746">
        <v>27</v>
      </c>
      <c r="AA746" t="s">
        <v>52</v>
      </c>
      <c r="AB746" t="s">
        <v>52</v>
      </c>
      <c r="AC746" t="s">
        <v>53</v>
      </c>
      <c r="AD746" t="s">
        <v>53</v>
      </c>
      <c r="AE746" t="s">
        <v>53</v>
      </c>
      <c r="AF746" t="s">
        <v>53</v>
      </c>
      <c r="AG746" t="s">
        <v>52</v>
      </c>
      <c r="AH746" t="s">
        <v>53</v>
      </c>
      <c r="AI746" t="s">
        <v>124</v>
      </c>
      <c r="AJ746" t="s">
        <v>53</v>
      </c>
      <c r="AK746" t="s">
        <v>61</v>
      </c>
      <c r="AL746">
        <v>103.9</v>
      </c>
      <c r="AM746">
        <v>6767.1</v>
      </c>
      <c r="AN746">
        <v>0</v>
      </c>
      <c r="AO746">
        <v>0</v>
      </c>
      <c r="AP746">
        <v>102.7</v>
      </c>
      <c r="AQ746">
        <v>6869.8</v>
      </c>
      <c r="AR746">
        <v>3</v>
      </c>
      <c r="AS746" t="s">
        <v>881</v>
      </c>
      <c r="AT746" t="s">
        <v>52</v>
      </c>
      <c r="AU746">
        <v>75</v>
      </c>
      <c r="AV746">
        <v>5669</v>
      </c>
      <c r="AY746" t="str">
        <f>IF(AND(Table1[[#This Row],[Contract]]="Month-to-Month", Table1[[#This Row],[Tenure in Months]]&lt;6, Table1[[#This Row],[Payment Method]]="Bank Withdrawal"), "High Risk", IF(OR(Table1[[#This Row],[Contract]]="Month-to-Month", Table1[[#This Row],[Tenure in Months]]&lt;12), "Medium Risk", "Low Risk"))</f>
        <v>Low Risk</v>
      </c>
    </row>
    <row r="747" spans="1:51" x14ac:dyDescent="0.35">
      <c r="A747" t="s">
        <v>1298</v>
      </c>
      <c r="B747" t="s">
        <v>66</v>
      </c>
      <c r="C747">
        <v>72</v>
      </c>
      <c r="D747" t="s">
        <v>52</v>
      </c>
      <c r="E747" t="s">
        <v>53</v>
      </c>
      <c r="F747" t="s">
        <v>52</v>
      </c>
      <c r="G747" t="s">
        <v>52</v>
      </c>
      <c r="H747">
        <v>0</v>
      </c>
      <c r="I747" t="s">
        <v>54</v>
      </c>
      <c r="J747" t="s">
        <v>55</v>
      </c>
      <c r="K747" t="s">
        <v>1299</v>
      </c>
      <c r="L747">
        <v>95312</v>
      </c>
      <c r="M747">
        <v>37.420273000000002</v>
      </c>
      <c r="N747">
        <v>-120.66527000000001</v>
      </c>
      <c r="O747">
        <v>55</v>
      </c>
      <c r="P747" t="s">
        <v>57</v>
      </c>
      <c r="Q747" t="s">
        <v>52</v>
      </c>
      <c r="R747">
        <v>0</v>
      </c>
      <c r="S747">
        <v>66</v>
      </c>
      <c r="T747" t="s">
        <v>229</v>
      </c>
      <c r="U747" t="s">
        <v>53</v>
      </c>
      <c r="V747">
        <v>36.479999999999997</v>
      </c>
      <c r="W747" t="s">
        <v>53</v>
      </c>
      <c r="X747" t="s">
        <v>53</v>
      </c>
      <c r="Y747" t="s">
        <v>59</v>
      </c>
      <c r="Z747">
        <v>5</v>
      </c>
      <c r="AA747" t="s">
        <v>53</v>
      </c>
      <c r="AB747" t="s">
        <v>53</v>
      </c>
      <c r="AC747" t="s">
        <v>52</v>
      </c>
      <c r="AD747" t="s">
        <v>53</v>
      </c>
      <c r="AE747" t="s">
        <v>52</v>
      </c>
      <c r="AF747" t="s">
        <v>52</v>
      </c>
      <c r="AG747" t="s">
        <v>52</v>
      </c>
      <c r="AH747" t="s">
        <v>53</v>
      </c>
      <c r="AI747" t="s">
        <v>124</v>
      </c>
      <c r="AJ747" t="s">
        <v>53</v>
      </c>
      <c r="AK747" t="s">
        <v>69</v>
      </c>
      <c r="AL747">
        <v>63.85</v>
      </c>
      <c r="AM747">
        <v>4174.3500000000004</v>
      </c>
      <c r="AN747">
        <v>0</v>
      </c>
      <c r="AO747">
        <v>0</v>
      </c>
      <c r="AP747">
        <v>2407.6799999999998</v>
      </c>
      <c r="AQ747">
        <v>6582.03</v>
      </c>
      <c r="AR747">
        <v>3</v>
      </c>
      <c r="AS747" t="s">
        <v>881</v>
      </c>
      <c r="AT747" t="s">
        <v>52</v>
      </c>
      <c r="AU747">
        <v>80</v>
      </c>
      <c r="AV747">
        <v>4657</v>
      </c>
      <c r="AY747" t="str">
        <f>IF(AND(Table1[[#This Row],[Contract]]="Month-to-Month", Table1[[#This Row],[Tenure in Months]]&lt;6, Table1[[#This Row],[Payment Method]]="Bank Withdrawal"), "High Risk", IF(OR(Table1[[#This Row],[Contract]]="Month-to-Month", Table1[[#This Row],[Tenure in Months]]&lt;12), "Medium Risk", "Low Risk"))</f>
        <v>Low Risk</v>
      </c>
    </row>
    <row r="748" spans="1:51" x14ac:dyDescent="0.35">
      <c r="A748" t="s">
        <v>1300</v>
      </c>
      <c r="B748" t="s">
        <v>51</v>
      </c>
      <c r="C748">
        <v>69</v>
      </c>
      <c r="D748" t="s">
        <v>52</v>
      </c>
      <c r="E748" t="s">
        <v>53</v>
      </c>
      <c r="F748" t="s">
        <v>53</v>
      </c>
      <c r="G748" t="s">
        <v>52</v>
      </c>
      <c r="H748">
        <v>0</v>
      </c>
      <c r="I748" t="s">
        <v>54</v>
      </c>
      <c r="J748" t="s">
        <v>55</v>
      </c>
      <c r="K748" t="s">
        <v>1301</v>
      </c>
      <c r="L748">
        <v>95329</v>
      </c>
      <c r="M748">
        <v>37.666587</v>
      </c>
      <c r="N748">
        <v>-120.411517</v>
      </c>
      <c r="O748">
        <v>1749</v>
      </c>
      <c r="P748" t="s">
        <v>57</v>
      </c>
      <c r="Q748" t="s">
        <v>53</v>
      </c>
      <c r="R748">
        <v>5</v>
      </c>
      <c r="S748">
        <v>60</v>
      </c>
      <c r="T748" t="s">
        <v>92</v>
      </c>
      <c r="U748" t="s">
        <v>53</v>
      </c>
      <c r="V748">
        <v>10.4</v>
      </c>
      <c r="W748" t="s">
        <v>53</v>
      </c>
      <c r="X748" t="s">
        <v>53</v>
      </c>
      <c r="Y748" t="s">
        <v>68</v>
      </c>
      <c r="Z748">
        <v>5</v>
      </c>
      <c r="AA748" t="s">
        <v>52</v>
      </c>
      <c r="AB748" t="s">
        <v>52</v>
      </c>
      <c r="AC748" t="s">
        <v>52</v>
      </c>
      <c r="AD748" t="s">
        <v>53</v>
      </c>
      <c r="AE748" t="s">
        <v>53</v>
      </c>
      <c r="AF748" t="s">
        <v>53</v>
      </c>
      <c r="AG748" t="s">
        <v>52</v>
      </c>
      <c r="AH748" t="s">
        <v>52</v>
      </c>
      <c r="AI748" t="s">
        <v>334</v>
      </c>
      <c r="AJ748" t="s">
        <v>53</v>
      </c>
      <c r="AK748" t="s">
        <v>61</v>
      </c>
      <c r="AL748">
        <v>99</v>
      </c>
      <c r="AM748">
        <v>6017.9</v>
      </c>
      <c r="AN748">
        <v>0</v>
      </c>
      <c r="AO748">
        <v>150</v>
      </c>
      <c r="AP748">
        <v>624</v>
      </c>
      <c r="AQ748">
        <v>6791.9</v>
      </c>
      <c r="AR748">
        <v>3</v>
      </c>
      <c r="AS748" t="s">
        <v>881</v>
      </c>
      <c r="AT748" t="s">
        <v>52</v>
      </c>
      <c r="AU748">
        <v>40</v>
      </c>
      <c r="AV748">
        <v>4763</v>
      </c>
      <c r="AY748" t="str">
        <f>IF(AND(Table1[[#This Row],[Contract]]="Month-to-Month", Table1[[#This Row],[Tenure in Months]]&lt;6, Table1[[#This Row],[Payment Method]]="Bank Withdrawal"), "High Risk", IF(OR(Table1[[#This Row],[Contract]]="Month-to-Month", Table1[[#This Row],[Tenure in Months]]&lt;12), "Medium Risk", "Low Risk"))</f>
        <v>Low Risk</v>
      </c>
    </row>
    <row r="749" spans="1:51" x14ac:dyDescent="0.35">
      <c r="A749" t="s">
        <v>1302</v>
      </c>
      <c r="B749" t="s">
        <v>51</v>
      </c>
      <c r="C749">
        <v>69</v>
      </c>
      <c r="D749" t="s">
        <v>52</v>
      </c>
      <c r="E749" t="s">
        <v>53</v>
      </c>
      <c r="F749" t="s">
        <v>53</v>
      </c>
      <c r="G749" t="s">
        <v>52</v>
      </c>
      <c r="H749">
        <v>0</v>
      </c>
      <c r="I749" t="s">
        <v>54</v>
      </c>
      <c r="J749" t="s">
        <v>55</v>
      </c>
      <c r="K749" t="s">
        <v>1303</v>
      </c>
      <c r="L749">
        <v>95345</v>
      </c>
      <c r="M749">
        <v>37.581496000000001</v>
      </c>
      <c r="N749">
        <v>-119.972762</v>
      </c>
      <c r="O749">
        <v>433</v>
      </c>
      <c r="P749" t="s">
        <v>57</v>
      </c>
      <c r="Q749" t="s">
        <v>53</v>
      </c>
      <c r="R749">
        <v>4</v>
      </c>
      <c r="S749">
        <v>70</v>
      </c>
      <c r="T749" t="s">
        <v>58</v>
      </c>
      <c r="U749" t="s">
        <v>53</v>
      </c>
      <c r="V749">
        <v>40.94</v>
      </c>
      <c r="W749" t="s">
        <v>53</v>
      </c>
      <c r="X749" t="s">
        <v>53</v>
      </c>
      <c r="Y749" t="s">
        <v>59</v>
      </c>
      <c r="Z749">
        <v>8</v>
      </c>
      <c r="AA749" t="s">
        <v>53</v>
      </c>
      <c r="AB749" t="s">
        <v>53</v>
      </c>
      <c r="AC749" t="s">
        <v>53</v>
      </c>
      <c r="AD749" t="s">
        <v>53</v>
      </c>
      <c r="AE749" t="s">
        <v>53</v>
      </c>
      <c r="AF749" t="s">
        <v>53</v>
      </c>
      <c r="AG749" t="s">
        <v>52</v>
      </c>
      <c r="AH749" t="s">
        <v>53</v>
      </c>
      <c r="AI749" t="s">
        <v>334</v>
      </c>
      <c r="AJ749" t="s">
        <v>53</v>
      </c>
      <c r="AK749" t="s">
        <v>69</v>
      </c>
      <c r="AL749">
        <v>88.55</v>
      </c>
      <c r="AM749">
        <v>6306.5</v>
      </c>
      <c r="AN749">
        <v>0</v>
      </c>
      <c r="AO749">
        <v>0</v>
      </c>
      <c r="AP749">
        <v>2865.7999999999902</v>
      </c>
      <c r="AQ749">
        <v>9172.2999999999993</v>
      </c>
      <c r="AR749">
        <v>3</v>
      </c>
      <c r="AS749" t="s">
        <v>881</v>
      </c>
      <c r="AT749" t="s">
        <v>52</v>
      </c>
      <c r="AU749">
        <v>37</v>
      </c>
      <c r="AV749">
        <v>4097</v>
      </c>
      <c r="AY749" t="str">
        <f>IF(AND(Table1[[#This Row],[Contract]]="Month-to-Month", Table1[[#This Row],[Tenure in Months]]&lt;6, Table1[[#This Row],[Payment Method]]="Bank Withdrawal"), "High Risk", IF(OR(Table1[[#This Row],[Contract]]="Month-to-Month", Table1[[#This Row],[Tenure in Months]]&lt;12), "Medium Risk", "Low Risk"))</f>
        <v>Low Risk</v>
      </c>
    </row>
    <row r="750" spans="1:51" x14ac:dyDescent="0.35">
      <c r="A750" t="s">
        <v>1304</v>
      </c>
      <c r="B750" t="s">
        <v>51</v>
      </c>
      <c r="C750">
        <v>76</v>
      </c>
      <c r="D750" t="s">
        <v>52</v>
      </c>
      <c r="E750" t="s">
        <v>53</v>
      </c>
      <c r="F750" t="s">
        <v>52</v>
      </c>
      <c r="G750" t="s">
        <v>52</v>
      </c>
      <c r="H750">
        <v>0</v>
      </c>
      <c r="I750" t="s">
        <v>54</v>
      </c>
      <c r="J750" t="s">
        <v>55</v>
      </c>
      <c r="K750" t="s">
        <v>1305</v>
      </c>
      <c r="L750">
        <v>95346</v>
      </c>
      <c r="M750">
        <v>38.121600999999998</v>
      </c>
      <c r="N750">
        <v>-120.133915</v>
      </c>
      <c r="O750">
        <v>1278</v>
      </c>
      <c r="P750" t="s">
        <v>57</v>
      </c>
      <c r="Q750" t="s">
        <v>52</v>
      </c>
      <c r="R750">
        <v>0</v>
      </c>
      <c r="S750">
        <v>67</v>
      </c>
      <c r="T750" t="s">
        <v>58</v>
      </c>
      <c r="U750" t="s">
        <v>53</v>
      </c>
      <c r="V750">
        <v>38.85</v>
      </c>
      <c r="W750" t="s">
        <v>53</v>
      </c>
      <c r="X750" t="s">
        <v>53</v>
      </c>
      <c r="Y750" t="s">
        <v>68</v>
      </c>
      <c r="Z750">
        <v>19</v>
      </c>
      <c r="AA750" t="s">
        <v>52</v>
      </c>
      <c r="AB750" t="s">
        <v>52</v>
      </c>
      <c r="AC750" t="s">
        <v>53</v>
      </c>
      <c r="AD750" t="s">
        <v>52</v>
      </c>
      <c r="AE750" t="s">
        <v>53</v>
      </c>
      <c r="AF750" t="s">
        <v>53</v>
      </c>
      <c r="AG750" t="s">
        <v>52</v>
      </c>
      <c r="AH750" t="s">
        <v>53</v>
      </c>
      <c r="AI750" t="s">
        <v>334</v>
      </c>
      <c r="AJ750" t="s">
        <v>53</v>
      </c>
      <c r="AK750" t="s">
        <v>69</v>
      </c>
      <c r="AL750">
        <v>101.4</v>
      </c>
      <c r="AM750">
        <v>6841.05</v>
      </c>
      <c r="AN750">
        <v>0</v>
      </c>
      <c r="AO750">
        <v>0</v>
      </c>
      <c r="AP750">
        <v>2602.9499999999998</v>
      </c>
      <c r="AQ750">
        <v>9444</v>
      </c>
      <c r="AR750">
        <v>4</v>
      </c>
      <c r="AS750" t="s">
        <v>881</v>
      </c>
      <c r="AT750" t="s">
        <v>52</v>
      </c>
      <c r="AU750">
        <v>28</v>
      </c>
      <c r="AV750">
        <v>5269</v>
      </c>
      <c r="AY750" t="str">
        <f>IF(AND(Table1[[#This Row],[Contract]]="Month-to-Month", Table1[[#This Row],[Tenure in Months]]&lt;6, Table1[[#This Row],[Payment Method]]="Bank Withdrawal"), "High Risk", IF(OR(Table1[[#This Row],[Contract]]="Month-to-Month", Table1[[#This Row],[Tenure in Months]]&lt;12), "Medium Risk", "Low Risk"))</f>
        <v>Low Risk</v>
      </c>
    </row>
    <row r="751" spans="1:51" x14ac:dyDescent="0.35">
      <c r="A751" t="s">
        <v>1306</v>
      </c>
      <c r="B751" t="s">
        <v>66</v>
      </c>
      <c r="C751">
        <v>78</v>
      </c>
      <c r="D751" t="s">
        <v>52</v>
      </c>
      <c r="E751" t="s">
        <v>53</v>
      </c>
      <c r="F751" t="s">
        <v>53</v>
      </c>
      <c r="G751" t="s">
        <v>53</v>
      </c>
      <c r="H751">
        <v>1</v>
      </c>
      <c r="I751" t="s">
        <v>54</v>
      </c>
      <c r="J751" t="s">
        <v>55</v>
      </c>
      <c r="K751" t="s">
        <v>1307</v>
      </c>
      <c r="L751">
        <v>95382</v>
      </c>
      <c r="M751">
        <v>37.529656000000003</v>
      </c>
      <c r="N751">
        <v>-120.85435699999999</v>
      </c>
      <c r="O751">
        <v>24708</v>
      </c>
      <c r="P751" t="s">
        <v>57</v>
      </c>
      <c r="Q751" t="s">
        <v>53</v>
      </c>
      <c r="R751">
        <v>2</v>
      </c>
      <c r="S751">
        <v>72</v>
      </c>
      <c r="T751" t="s">
        <v>58</v>
      </c>
      <c r="U751" t="s">
        <v>53</v>
      </c>
      <c r="V751">
        <v>9.8800000000000008</v>
      </c>
      <c r="W751" t="s">
        <v>53</v>
      </c>
      <c r="X751" t="s">
        <v>53</v>
      </c>
      <c r="Y751" t="s">
        <v>110</v>
      </c>
      <c r="Z751">
        <v>16</v>
      </c>
      <c r="AA751" t="s">
        <v>53</v>
      </c>
      <c r="AB751" t="s">
        <v>53</v>
      </c>
      <c r="AC751" t="s">
        <v>53</v>
      </c>
      <c r="AD751" t="s">
        <v>53</v>
      </c>
      <c r="AE751" t="s">
        <v>53</v>
      </c>
      <c r="AF751" t="s">
        <v>53</v>
      </c>
      <c r="AG751" t="s">
        <v>52</v>
      </c>
      <c r="AH751" t="s">
        <v>53</v>
      </c>
      <c r="AI751" t="s">
        <v>334</v>
      </c>
      <c r="AJ751" t="s">
        <v>53</v>
      </c>
      <c r="AK751" t="s">
        <v>61</v>
      </c>
      <c r="AL751">
        <v>90.15</v>
      </c>
      <c r="AM751">
        <v>6716.45</v>
      </c>
      <c r="AN751">
        <v>0</v>
      </c>
      <c r="AO751">
        <v>0</v>
      </c>
      <c r="AP751">
        <v>711.36</v>
      </c>
      <c r="AQ751">
        <v>7427.8099999999904</v>
      </c>
      <c r="AR751">
        <v>3</v>
      </c>
      <c r="AS751" t="s">
        <v>881</v>
      </c>
      <c r="AT751" t="s">
        <v>52</v>
      </c>
      <c r="AU751">
        <v>49</v>
      </c>
      <c r="AV751">
        <v>4606</v>
      </c>
      <c r="AY751" t="str">
        <f>IF(AND(Table1[[#This Row],[Contract]]="Month-to-Month", Table1[[#This Row],[Tenure in Months]]&lt;6, Table1[[#This Row],[Payment Method]]="Bank Withdrawal"), "High Risk", IF(OR(Table1[[#This Row],[Contract]]="Month-to-Month", Table1[[#This Row],[Tenure in Months]]&lt;12), "Medium Risk", "Low Risk"))</f>
        <v>Low Risk</v>
      </c>
    </row>
    <row r="752" spans="1:51" x14ac:dyDescent="0.35">
      <c r="A752" t="s">
        <v>1308</v>
      </c>
      <c r="B752" t="s">
        <v>51</v>
      </c>
      <c r="C752">
        <v>68</v>
      </c>
      <c r="D752" t="s">
        <v>52</v>
      </c>
      <c r="E752" t="s">
        <v>53</v>
      </c>
      <c r="F752" t="s">
        <v>52</v>
      </c>
      <c r="G752" t="s">
        <v>52</v>
      </c>
      <c r="H752">
        <v>0</v>
      </c>
      <c r="I752" t="s">
        <v>54</v>
      </c>
      <c r="J752" t="s">
        <v>55</v>
      </c>
      <c r="K752" t="s">
        <v>1309</v>
      </c>
      <c r="L752">
        <v>95383</v>
      </c>
      <c r="M752">
        <v>38.107441000000001</v>
      </c>
      <c r="N752">
        <v>-120.230625</v>
      </c>
      <c r="O752">
        <v>4848</v>
      </c>
      <c r="P752" t="s">
        <v>57</v>
      </c>
      <c r="Q752" t="s">
        <v>52</v>
      </c>
      <c r="R752">
        <v>0</v>
      </c>
      <c r="S752">
        <v>67</v>
      </c>
      <c r="T752" t="s">
        <v>58</v>
      </c>
      <c r="U752" t="s">
        <v>53</v>
      </c>
      <c r="V752">
        <v>44.56</v>
      </c>
      <c r="W752" t="s">
        <v>53</v>
      </c>
      <c r="X752" t="s">
        <v>53</v>
      </c>
      <c r="Y752" t="s">
        <v>68</v>
      </c>
      <c r="Z752">
        <v>29</v>
      </c>
      <c r="AA752" t="s">
        <v>53</v>
      </c>
      <c r="AB752" t="s">
        <v>53</v>
      </c>
      <c r="AC752" t="s">
        <v>53</v>
      </c>
      <c r="AD752" t="s">
        <v>53</v>
      </c>
      <c r="AE752" t="s">
        <v>53</v>
      </c>
      <c r="AF752" t="s">
        <v>53</v>
      </c>
      <c r="AG752" t="s">
        <v>52</v>
      </c>
      <c r="AH752" t="s">
        <v>52</v>
      </c>
      <c r="AI752" t="s">
        <v>334</v>
      </c>
      <c r="AJ752" t="s">
        <v>53</v>
      </c>
      <c r="AK752" t="s">
        <v>69</v>
      </c>
      <c r="AL752">
        <v>116.1</v>
      </c>
      <c r="AM752">
        <v>7839.85</v>
      </c>
      <c r="AN752">
        <v>0</v>
      </c>
      <c r="AO752">
        <v>40</v>
      </c>
      <c r="AP752">
        <v>2985.52</v>
      </c>
      <c r="AQ752">
        <v>10865.37</v>
      </c>
      <c r="AR752">
        <v>3</v>
      </c>
      <c r="AS752" t="s">
        <v>881</v>
      </c>
      <c r="AT752" t="s">
        <v>52</v>
      </c>
      <c r="AU752">
        <v>60</v>
      </c>
      <c r="AV752">
        <v>5896</v>
      </c>
      <c r="AY752" t="str">
        <f>IF(AND(Table1[[#This Row],[Contract]]="Month-to-Month", Table1[[#This Row],[Tenure in Months]]&lt;6, Table1[[#This Row],[Payment Method]]="Bank Withdrawal"), "High Risk", IF(OR(Table1[[#This Row],[Contract]]="Month-to-Month", Table1[[#This Row],[Tenure in Months]]&lt;12), "Medium Risk", "Low Risk"))</f>
        <v>Low Risk</v>
      </c>
    </row>
    <row r="753" spans="1:51" x14ac:dyDescent="0.35">
      <c r="A753" t="s">
        <v>1310</v>
      </c>
      <c r="B753" t="s">
        <v>66</v>
      </c>
      <c r="C753">
        <v>65</v>
      </c>
      <c r="D753" t="s">
        <v>52</v>
      </c>
      <c r="E753" t="s">
        <v>53</v>
      </c>
      <c r="F753" t="s">
        <v>52</v>
      </c>
      <c r="G753" t="s">
        <v>52</v>
      </c>
      <c r="H753">
        <v>0</v>
      </c>
      <c r="I753" t="s">
        <v>54</v>
      </c>
      <c r="J753" t="s">
        <v>55</v>
      </c>
      <c r="K753" t="s">
        <v>1311</v>
      </c>
      <c r="L753">
        <v>95421</v>
      </c>
      <c r="M753">
        <v>38.578806999999998</v>
      </c>
      <c r="N753">
        <v>-123.19338</v>
      </c>
      <c r="O753">
        <v>1575</v>
      </c>
      <c r="P753" t="s">
        <v>57</v>
      </c>
      <c r="Q753" t="s">
        <v>52</v>
      </c>
      <c r="R753">
        <v>0</v>
      </c>
      <c r="S753">
        <v>6</v>
      </c>
      <c r="T753" t="s">
        <v>58</v>
      </c>
      <c r="U753" t="s">
        <v>53</v>
      </c>
      <c r="V753">
        <v>12.67</v>
      </c>
      <c r="W753" t="s">
        <v>52</v>
      </c>
      <c r="X753" t="s">
        <v>53</v>
      </c>
      <c r="Y753" t="s">
        <v>68</v>
      </c>
      <c r="Z753">
        <v>20</v>
      </c>
      <c r="AA753" t="s">
        <v>53</v>
      </c>
      <c r="AB753" t="s">
        <v>52</v>
      </c>
      <c r="AC753" t="s">
        <v>52</v>
      </c>
      <c r="AD753" t="s">
        <v>52</v>
      </c>
      <c r="AE753" t="s">
        <v>52</v>
      </c>
      <c r="AF753" t="s">
        <v>52</v>
      </c>
      <c r="AG753" t="s">
        <v>52</v>
      </c>
      <c r="AH753" t="s">
        <v>53</v>
      </c>
      <c r="AI753" t="s">
        <v>334</v>
      </c>
      <c r="AJ753" t="s">
        <v>53</v>
      </c>
      <c r="AK753" t="s">
        <v>61</v>
      </c>
      <c r="AL753">
        <v>74.099999999999994</v>
      </c>
      <c r="AM753">
        <v>450.9</v>
      </c>
      <c r="AN753">
        <v>0</v>
      </c>
      <c r="AO753">
        <v>0</v>
      </c>
      <c r="AP753">
        <v>76.02</v>
      </c>
      <c r="AQ753">
        <v>526.91999999999996</v>
      </c>
      <c r="AR753">
        <v>3</v>
      </c>
      <c r="AS753" t="s">
        <v>881</v>
      </c>
      <c r="AT753" t="s">
        <v>52</v>
      </c>
      <c r="AU753">
        <v>79</v>
      </c>
      <c r="AV753">
        <v>4716</v>
      </c>
      <c r="AY753" t="str">
        <f>IF(AND(Table1[[#This Row],[Contract]]="Month-to-Month", Table1[[#This Row],[Tenure in Months]]&lt;6, Table1[[#This Row],[Payment Method]]="Bank Withdrawal"), "High Risk", IF(OR(Table1[[#This Row],[Contract]]="Month-to-Month", Table1[[#This Row],[Tenure in Months]]&lt;12), "Medium Risk", "Low Risk"))</f>
        <v>Medium Risk</v>
      </c>
    </row>
    <row r="754" spans="1:51" x14ac:dyDescent="0.35">
      <c r="A754" t="s">
        <v>1312</v>
      </c>
      <c r="B754" t="s">
        <v>51</v>
      </c>
      <c r="C754">
        <v>78</v>
      </c>
      <c r="D754" t="s">
        <v>52</v>
      </c>
      <c r="E754" t="s">
        <v>53</v>
      </c>
      <c r="F754" t="s">
        <v>53</v>
      </c>
      <c r="G754" t="s">
        <v>52</v>
      </c>
      <c r="H754">
        <v>0</v>
      </c>
      <c r="I754" t="s">
        <v>54</v>
      </c>
      <c r="J754" t="s">
        <v>55</v>
      </c>
      <c r="K754" t="s">
        <v>1313</v>
      </c>
      <c r="L754">
        <v>95432</v>
      </c>
      <c r="M754">
        <v>39.108252</v>
      </c>
      <c r="N754">
        <v>-123.645121</v>
      </c>
      <c r="O754">
        <v>383</v>
      </c>
      <c r="P754" t="s">
        <v>57</v>
      </c>
      <c r="Q754" t="s">
        <v>53</v>
      </c>
      <c r="R754">
        <v>9</v>
      </c>
      <c r="S754">
        <v>32</v>
      </c>
      <c r="T754" t="s">
        <v>75</v>
      </c>
      <c r="U754" t="s">
        <v>53</v>
      </c>
      <c r="V754">
        <v>43.54</v>
      </c>
      <c r="W754" t="s">
        <v>53</v>
      </c>
      <c r="X754" t="s">
        <v>53</v>
      </c>
      <c r="Y754" t="s">
        <v>68</v>
      </c>
      <c r="Z754">
        <v>3</v>
      </c>
      <c r="AA754" t="s">
        <v>52</v>
      </c>
      <c r="AB754" t="s">
        <v>53</v>
      </c>
      <c r="AC754" t="s">
        <v>53</v>
      </c>
      <c r="AD754" t="s">
        <v>52</v>
      </c>
      <c r="AE754" t="s">
        <v>52</v>
      </c>
      <c r="AF754" t="s">
        <v>53</v>
      </c>
      <c r="AG754" t="s">
        <v>52</v>
      </c>
      <c r="AH754" t="s">
        <v>53</v>
      </c>
      <c r="AI754" t="s">
        <v>334</v>
      </c>
      <c r="AJ754" t="s">
        <v>53</v>
      </c>
      <c r="AK754" t="s">
        <v>61</v>
      </c>
      <c r="AL754">
        <v>93.5</v>
      </c>
      <c r="AM754">
        <v>2970.8</v>
      </c>
      <c r="AN754">
        <v>0</v>
      </c>
      <c r="AO754">
        <v>0</v>
      </c>
      <c r="AP754">
        <v>1393.28</v>
      </c>
      <c r="AQ754">
        <v>4364.08</v>
      </c>
      <c r="AR754">
        <v>5</v>
      </c>
      <c r="AS754" t="s">
        <v>881</v>
      </c>
      <c r="AT754" t="s">
        <v>52</v>
      </c>
      <c r="AU754">
        <v>77</v>
      </c>
      <c r="AV754">
        <v>5804</v>
      </c>
      <c r="AY754" t="str">
        <f>IF(AND(Table1[[#This Row],[Contract]]="Month-to-Month", Table1[[#This Row],[Tenure in Months]]&lt;6, Table1[[#This Row],[Payment Method]]="Bank Withdrawal"), "High Risk", IF(OR(Table1[[#This Row],[Contract]]="Month-to-Month", Table1[[#This Row],[Tenure in Months]]&lt;12), "Medium Risk", "Low Risk"))</f>
        <v>Low Risk</v>
      </c>
    </row>
    <row r="755" spans="1:51" x14ac:dyDescent="0.35">
      <c r="A755" t="s">
        <v>1314</v>
      </c>
      <c r="B755" t="s">
        <v>51</v>
      </c>
      <c r="C755">
        <v>67</v>
      </c>
      <c r="D755" t="s">
        <v>52</v>
      </c>
      <c r="E755" t="s">
        <v>53</v>
      </c>
      <c r="F755" t="s">
        <v>53</v>
      </c>
      <c r="G755" t="s">
        <v>52</v>
      </c>
      <c r="H755">
        <v>0</v>
      </c>
      <c r="I755" t="s">
        <v>54</v>
      </c>
      <c r="J755" t="s">
        <v>55</v>
      </c>
      <c r="K755" t="s">
        <v>1077</v>
      </c>
      <c r="L755">
        <v>95443</v>
      </c>
      <c r="M755">
        <v>39.045245999999999</v>
      </c>
      <c r="N755">
        <v>-122.74318100000001</v>
      </c>
      <c r="O755">
        <v>175</v>
      </c>
      <c r="P755" t="s">
        <v>57</v>
      </c>
      <c r="Q755" t="s">
        <v>53</v>
      </c>
      <c r="R755">
        <v>1</v>
      </c>
      <c r="S755">
        <v>8</v>
      </c>
      <c r="T755" t="s">
        <v>58</v>
      </c>
      <c r="U755" t="s">
        <v>52</v>
      </c>
      <c r="V755">
        <v>0</v>
      </c>
      <c r="W755" t="s">
        <v>52</v>
      </c>
      <c r="X755" t="s">
        <v>53</v>
      </c>
      <c r="Y755" t="s">
        <v>110</v>
      </c>
      <c r="Z755">
        <v>27</v>
      </c>
      <c r="AA755" t="s">
        <v>52</v>
      </c>
      <c r="AB755" t="s">
        <v>53</v>
      </c>
      <c r="AC755" t="s">
        <v>53</v>
      </c>
      <c r="AD755" t="s">
        <v>52</v>
      </c>
      <c r="AE755" t="s">
        <v>52</v>
      </c>
      <c r="AF755" t="s">
        <v>53</v>
      </c>
      <c r="AG755" t="s">
        <v>52</v>
      </c>
      <c r="AH755" t="s">
        <v>53</v>
      </c>
      <c r="AI755" t="s">
        <v>334</v>
      </c>
      <c r="AJ755" t="s">
        <v>53</v>
      </c>
      <c r="AK755" t="s">
        <v>69</v>
      </c>
      <c r="AL755">
        <v>43.35</v>
      </c>
      <c r="AM755">
        <v>371.4</v>
      </c>
      <c r="AN755">
        <v>0</v>
      </c>
      <c r="AO755">
        <v>0</v>
      </c>
      <c r="AP755">
        <v>0</v>
      </c>
      <c r="AQ755">
        <v>371.4</v>
      </c>
      <c r="AR755">
        <v>3</v>
      </c>
      <c r="AS755" t="s">
        <v>881</v>
      </c>
      <c r="AT755" t="s">
        <v>52</v>
      </c>
      <c r="AU755">
        <v>68</v>
      </c>
      <c r="AV755">
        <v>2560</v>
      </c>
      <c r="AY755" t="str">
        <f>IF(AND(Table1[[#This Row],[Contract]]="Month-to-Month", Table1[[#This Row],[Tenure in Months]]&lt;6, Table1[[#This Row],[Payment Method]]="Bank Withdrawal"), "High Risk", IF(OR(Table1[[#This Row],[Contract]]="Month-to-Month", Table1[[#This Row],[Tenure in Months]]&lt;12), "Medium Risk", "Low Risk"))</f>
        <v>Medium Risk</v>
      </c>
    </row>
    <row r="756" spans="1:51" x14ac:dyDescent="0.35">
      <c r="A756" t="s">
        <v>1315</v>
      </c>
      <c r="B756" t="s">
        <v>66</v>
      </c>
      <c r="C756">
        <v>73</v>
      </c>
      <c r="D756" t="s">
        <v>52</v>
      </c>
      <c r="E756" t="s">
        <v>53</v>
      </c>
      <c r="F756" t="s">
        <v>52</v>
      </c>
      <c r="G756" t="s">
        <v>53</v>
      </c>
      <c r="H756">
        <v>2</v>
      </c>
      <c r="I756" t="s">
        <v>54</v>
      </c>
      <c r="J756" t="s">
        <v>55</v>
      </c>
      <c r="K756" t="s">
        <v>797</v>
      </c>
      <c r="L756">
        <v>95458</v>
      </c>
      <c r="M756">
        <v>39.141933999999999</v>
      </c>
      <c r="N756">
        <v>-122.770679</v>
      </c>
      <c r="O756">
        <v>3002</v>
      </c>
      <c r="P756" t="s">
        <v>57</v>
      </c>
      <c r="Q756" t="s">
        <v>52</v>
      </c>
      <c r="R756">
        <v>0</v>
      </c>
      <c r="S756">
        <v>33</v>
      </c>
      <c r="T756" t="s">
        <v>75</v>
      </c>
      <c r="U756" t="s">
        <v>53</v>
      </c>
      <c r="V756">
        <v>12.75</v>
      </c>
      <c r="W756" t="s">
        <v>53</v>
      </c>
      <c r="X756" t="s">
        <v>53</v>
      </c>
      <c r="Y756" t="s">
        <v>68</v>
      </c>
      <c r="Z756">
        <v>19</v>
      </c>
      <c r="AA756" t="s">
        <v>52</v>
      </c>
      <c r="AB756" t="s">
        <v>53</v>
      </c>
      <c r="AC756" t="s">
        <v>53</v>
      </c>
      <c r="AD756" t="s">
        <v>52</v>
      </c>
      <c r="AE756" t="s">
        <v>53</v>
      </c>
      <c r="AF756" t="s">
        <v>53</v>
      </c>
      <c r="AG756" t="s">
        <v>52</v>
      </c>
      <c r="AH756" t="s">
        <v>53</v>
      </c>
      <c r="AI756" t="s">
        <v>334</v>
      </c>
      <c r="AJ756" t="s">
        <v>53</v>
      </c>
      <c r="AK756" t="s">
        <v>61</v>
      </c>
      <c r="AL756">
        <v>105.35</v>
      </c>
      <c r="AM756">
        <v>3465.05</v>
      </c>
      <c r="AN756">
        <v>0</v>
      </c>
      <c r="AO756">
        <v>0</v>
      </c>
      <c r="AP756">
        <v>420.75</v>
      </c>
      <c r="AQ756">
        <v>3885.8</v>
      </c>
      <c r="AR756">
        <v>5</v>
      </c>
      <c r="AS756" t="s">
        <v>881</v>
      </c>
      <c r="AT756" t="s">
        <v>52</v>
      </c>
      <c r="AU756">
        <v>58</v>
      </c>
      <c r="AV756">
        <v>4738</v>
      </c>
      <c r="AY756" t="str">
        <f>IF(AND(Table1[[#This Row],[Contract]]="Month-to-Month", Table1[[#This Row],[Tenure in Months]]&lt;6, Table1[[#This Row],[Payment Method]]="Bank Withdrawal"), "High Risk", IF(OR(Table1[[#This Row],[Contract]]="Month-to-Month", Table1[[#This Row],[Tenure in Months]]&lt;12), "Medium Risk", "Low Risk"))</f>
        <v>Low Risk</v>
      </c>
    </row>
    <row r="757" spans="1:51" x14ac:dyDescent="0.35">
      <c r="A757" t="s">
        <v>1316</v>
      </c>
      <c r="B757" t="s">
        <v>51</v>
      </c>
      <c r="C757">
        <v>72</v>
      </c>
      <c r="D757" t="s">
        <v>52</v>
      </c>
      <c r="E757" t="s">
        <v>53</v>
      </c>
      <c r="F757" t="s">
        <v>53</v>
      </c>
      <c r="G757" t="s">
        <v>52</v>
      </c>
      <c r="H757">
        <v>0</v>
      </c>
      <c r="I757" t="s">
        <v>54</v>
      </c>
      <c r="J757" t="s">
        <v>55</v>
      </c>
      <c r="K757" t="s">
        <v>1083</v>
      </c>
      <c r="L757">
        <v>95459</v>
      </c>
      <c r="M757">
        <v>38.966712999999999</v>
      </c>
      <c r="N757">
        <v>-123.586412</v>
      </c>
      <c r="O757">
        <v>586</v>
      </c>
      <c r="P757" t="s">
        <v>57</v>
      </c>
      <c r="Q757" t="s">
        <v>53</v>
      </c>
      <c r="R757">
        <v>7</v>
      </c>
      <c r="S757">
        <v>55</v>
      </c>
      <c r="T757" t="s">
        <v>92</v>
      </c>
      <c r="U757" t="s">
        <v>53</v>
      </c>
      <c r="V757">
        <v>12.91</v>
      </c>
      <c r="W757" t="s">
        <v>53</v>
      </c>
      <c r="X757" t="s">
        <v>53</v>
      </c>
      <c r="Y757" t="s">
        <v>68</v>
      </c>
      <c r="Z757">
        <v>21</v>
      </c>
      <c r="AA757" t="s">
        <v>52</v>
      </c>
      <c r="AB757" t="s">
        <v>53</v>
      </c>
      <c r="AC757" t="s">
        <v>53</v>
      </c>
      <c r="AD757" t="s">
        <v>53</v>
      </c>
      <c r="AE757" t="s">
        <v>53</v>
      </c>
      <c r="AF757" t="s">
        <v>53</v>
      </c>
      <c r="AG757" t="s">
        <v>52</v>
      </c>
      <c r="AH757" t="s">
        <v>53</v>
      </c>
      <c r="AI757" t="s">
        <v>334</v>
      </c>
      <c r="AJ757" t="s">
        <v>53</v>
      </c>
      <c r="AK757" t="s">
        <v>61</v>
      </c>
      <c r="AL757">
        <v>113.6</v>
      </c>
      <c r="AM757">
        <v>6292.7</v>
      </c>
      <c r="AN757">
        <v>0</v>
      </c>
      <c r="AO757">
        <v>0</v>
      </c>
      <c r="AP757">
        <v>710.05</v>
      </c>
      <c r="AQ757">
        <v>7002.75</v>
      </c>
      <c r="AR757">
        <v>5</v>
      </c>
      <c r="AS757" t="s">
        <v>881</v>
      </c>
      <c r="AT757" t="s">
        <v>52</v>
      </c>
      <c r="AU757">
        <v>56</v>
      </c>
      <c r="AV757">
        <v>5754</v>
      </c>
      <c r="AY757" t="str">
        <f>IF(AND(Table1[[#This Row],[Contract]]="Month-to-Month", Table1[[#This Row],[Tenure in Months]]&lt;6, Table1[[#This Row],[Payment Method]]="Bank Withdrawal"), "High Risk", IF(OR(Table1[[#This Row],[Contract]]="Month-to-Month", Table1[[#This Row],[Tenure in Months]]&lt;12), "Medium Risk", "Low Risk"))</f>
        <v>Low Risk</v>
      </c>
    </row>
    <row r="758" spans="1:51" x14ac:dyDescent="0.35">
      <c r="A758" t="s">
        <v>1317</v>
      </c>
      <c r="B758" t="s">
        <v>66</v>
      </c>
      <c r="C758">
        <v>71</v>
      </c>
      <c r="D758" t="s">
        <v>52</v>
      </c>
      <c r="E758" t="s">
        <v>53</v>
      </c>
      <c r="F758" t="s">
        <v>52</v>
      </c>
      <c r="G758" t="s">
        <v>52</v>
      </c>
      <c r="H758">
        <v>0</v>
      </c>
      <c r="I758" t="s">
        <v>54</v>
      </c>
      <c r="J758" t="s">
        <v>55</v>
      </c>
      <c r="K758" t="s">
        <v>1318</v>
      </c>
      <c r="L758">
        <v>95536</v>
      </c>
      <c r="M758">
        <v>40.478499999999997</v>
      </c>
      <c r="N758">
        <v>-124.301372</v>
      </c>
      <c r="O758">
        <v>2965</v>
      </c>
      <c r="P758" t="s">
        <v>57</v>
      </c>
      <c r="Q758" t="s">
        <v>52</v>
      </c>
      <c r="R758">
        <v>0</v>
      </c>
      <c r="S758">
        <v>14</v>
      </c>
      <c r="T758" t="s">
        <v>58</v>
      </c>
      <c r="U758" t="s">
        <v>52</v>
      </c>
      <c r="V758">
        <v>0</v>
      </c>
      <c r="W758" t="s">
        <v>52</v>
      </c>
      <c r="X758" t="s">
        <v>53</v>
      </c>
      <c r="Y758" t="s">
        <v>110</v>
      </c>
      <c r="Z758">
        <v>5</v>
      </c>
      <c r="AA758" t="s">
        <v>52</v>
      </c>
      <c r="AB758" t="s">
        <v>52</v>
      </c>
      <c r="AC758" t="s">
        <v>52</v>
      </c>
      <c r="AD758" t="s">
        <v>52</v>
      </c>
      <c r="AE758" t="s">
        <v>53</v>
      </c>
      <c r="AF758" t="s">
        <v>53</v>
      </c>
      <c r="AG758" t="s">
        <v>53</v>
      </c>
      <c r="AH758" t="s">
        <v>53</v>
      </c>
      <c r="AI758" t="s">
        <v>334</v>
      </c>
      <c r="AJ758" t="s">
        <v>53</v>
      </c>
      <c r="AK758" t="s">
        <v>61</v>
      </c>
      <c r="AL758">
        <v>46.35</v>
      </c>
      <c r="AM758">
        <v>672.7</v>
      </c>
      <c r="AN758">
        <v>0</v>
      </c>
      <c r="AO758">
        <v>0</v>
      </c>
      <c r="AP758">
        <v>0</v>
      </c>
      <c r="AQ758">
        <v>672.7</v>
      </c>
      <c r="AR758">
        <v>4</v>
      </c>
      <c r="AS758" t="s">
        <v>881</v>
      </c>
      <c r="AT758" t="s">
        <v>52</v>
      </c>
      <c r="AU758">
        <v>44</v>
      </c>
      <c r="AV758">
        <v>2056</v>
      </c>
      <c r="AY758" t="str">
        <f>IF(AND(Table1[[#This Row],[Contract]]="Month-to-Month", Table1[[#This Row],[Tenure in Months]]&lt;6, Table1[[#This Row],[Payment Method]]="Bank Withdrawal"), "High Risk", IF(OR(Table1[[#This Row],[Contract]]="Month-to-Month", Table1[[#This Row],[Tenure in Months]]&lt;12), "Medium Risk", "Low Risk"))</f>
        <v>Low Risk</v>
      </c>
    </row>
    <row r="759" spans="1:51" x14ac:dyDescent="0.35">
      <c r="A759" t="s">
        <v>1319</v>
      </c>
      <c r="B759" t="s">
        <v>51</v>
      </c>
      <c r="C759">
        <v>78</v>
      </c>
      <c r="D759" t="s">
        <v>52</v>
      </c>
      <c r="E759" t="s">
        <v>53</v>
      </c>
      <c r="F759" t="s">
        <v>52</v>
      </c>
      <c r="G759" t="s">
        <v>52</v>
      </c>
      <c r="H759">
        <v>0</v>
      </c>
      <c r="I759" t="s">
        <v>54</v>
      </c>
      <c r="J759" t="s">
        <v>55</v>
      </c>
      <c r="K759" t="s">
        <v>1320</v>
      </c>
      <c r="L759">
        <v>95553</v>
      </c>
      <c r="M759">
        <v>40.210895000000001</v>
      </c>
      <c r="N759">
        <v>-123.86</v>
      </c>
      <c r="O759">
        <v>867</v>
      </c>
      <c r="P759" t="s">
        <v>57</v>
      </c>
      <c r="Q759" t="s">
        <v>52</v>
      </c>
      <c r="R759">
        <v>0</v>
      </c>
      <c r="S759">
        <v>57</v>
      </c>
      <c r="T759" t="s">
        <v>92</v>
      </c>
      <c r="U759" t="s">
        <v>53</v>
      </c>
      <c r="V759">
        <v>28.44</v>
      </c>
      <c r="W759" t="s">
        <v>52</v>
      </c>
      <c r="X759" t="s">
        <v>53</v>
      </c>
      <c r="Y759" t="s">
        <v>59</v>
      </c>
      <c r="Z759">
        <v>24</v>
      </c>
      <c r="AA759" t="s">
        <v>52</v>
      </c>
      <c r="AB759" t="s">
        <v>52</v>
      </c>
      <c r="AC759" t="s">
        <v>53</v>
      </c>
      <c r="AD759" t="s">
        <v>53</v>
      </c>
      <c r="AE759" t="s">
        <v>52</v>
      </c>
      <c r="AF759" t="s">
        <v>52</v>
      </c>
      <c r="AG759" t="s">
        <v>52</v>
      </c>
      <c r="AH759" t="s">
        <v>53</v>
      </c>
      <c r="AI759" t="s">
        <v>124</v>
      </c>
      <c r="AJ759" t="s">
        <v>53</v>
      </c>
      <c r="AK759" t="s">
        <v>61</v>
      </c>
      <c r="AL759">
        <v>53.5</v>
      </c>
      <c r="AM759">
        <v>3035.8</v>
      </c>
      <c r="AN759">
        <v>0</v>
      </c>
      <c r="AO759">
        <v>0</v>
      </c>
      <c r="AP759">
        <v>1621.08</v>
      </c>
      <c r="AQ759">
        <v>4656.88</v>
      </c>
      <c r="AR759">
        <v>4</v>
      </c>
      <c r="AS759" t="s">
        <v>881</v>
      </c>
      <c r="AT759" t="s">
        <v>52</v>
      </c>
      <c r="AU759">
        <v>58</v>
      </c>
      <c r="AV759">
        <v>5521</v>
      </c>
      <c r="AY759" t="str">
        <f>IF(AND(Table1[[#This Row],[Contract]]="Month-to-Month", Table1[[#This Row],[Tenure in Months]]&lt;6, Table1[[#This Row],[Payment Method]]="Bank Withdrawal"), "High Risk", IF(OR(Table1[[#This Row],[Contract]]="Month-to-Month", Table1[[#This Row],[Tenure in Months]]&lt;12), "Medium Risk", "Low Risk"))</f>
        <v>Low Risk</v>
      </c>
    </row>
    <row r="760" spans="1:51" x14ac:dyDescent="0.35">
      <c r="A760" t="s">
        <v>1321</v>
      </c>
      <c r="B760" t="s">
        <v>66</v>
      </c>
      <c r="C760">
        <v>66</v>
      </c>
      <c r="D760" t="s">
        <v>52</v>
      </c>
      <c r="E760" t="s">
        <v>53</v>
      </c>
      <c r="F760" t="s">
        <v>53</v>
      </c>
      <c r="G760" t="s">
        <v>52</v>
      </c>
      <c r="H760">
        <v>0</v>
      </c>
      <c r="I760" t="s">
        <v>54</v>
      </c>
      <c r="J760" t="s">
        <v>55</v>
      </c>
      <c r="K760" t="s">
        <v>1322</v>
      </c>
      <c r="L760">
        <v>95568</v>
      </c>
      <c r="M760">
        <v>41.444606</v>
      </c>
      <c r="N760">
        <v>-123.471895</v>
      </c>
      <c r="O760">
        <v>202</v>
      </c>
      <c r="P760" t="s">
        <v>57</v>
      </c>
      <c r="Q760" t="s">
        <v>53</v>
      </c>
      <c r="R760">
        <v>8</v>
      </c>
      <c r="S760">
        <v>37</v>
      </c>
      <c r="T760" t="s">
        <v>58</v>
      </c>
      <c r="U760" t="s">
        <v>53</v>
      </c>
      <c r="V760">
        <v>15.6</v>
      </c>
      <c r="W760" t="s">
        <v>52</v>
      </c>
      <c r="X760" t="s">
        <v>53</v>
      </c>
      <c r="Y760" t="s">
        <v>68</v>
      </c>
      <c r="Z760">
        <v>19</v>
      </c>
      <c r="AA760" t="s">
        <v>52</v>
      </c>
      <c r="AB760" t="s">
        <v>52</v>
      </c>
      <c r="AC760" t="s">
        <v>53</v>
      </c>
      <c r="AD760" t="s">
        <v>53</v>
      </c>
      <c r="AE760" t="s">
        <v>53</v>
      </c>
      <c r="AF760" t="s">
        <v>52</v>
      </c>
      <c r="AG760" t="s">
        <v>52</v>
      </c>
      <c r="AH760" t="s">
        <v>53</v>
      </c>
      <c r="AI760" t="s">
        <v>334</v>
      </c>
      <c r="AJ760" t="s">
        <v>52</v>
      </c>
      <c r="AK760" t="s">
        <v>61</v>
      </c>
      <c r="AL760">
        <v>90</v>
      </c>
      <c r="AM760">
        <v>3371.75</v>
      </c>
      <c r="AN760">
        <v>0</v>
      </c>
      <c r="AO760">
        <v>0</v>
      </c>
      <c r="AP760">
        <v>577.19999999999902</v>
      </c>
      <c r="AQ760">
        <v>3948.95</v>
      </c>
      <c r="AR760">
        <v>4</v>
      </c>
      <c r="AS760" t="s">
        <v>881</v>
      </c>
      <c r="AT760" t="s">
        <v>52</v>
      </c>
      <c r="AU760">
        <v>62</v>
      </c>
      <c r="AV760">
        <v>4048</v>
      </c>
      <c r="AY760" t="str">
        <f>IF(AND(Table1[[#This Row],[Contract]]="Month-to-Month", Table1[[#This Row],[Tenure in Months]]&lt;6, Table1[[#This Row],[Payment Method]]="Bank Withdrawal"), "High Risk", IF(OR(Table1[[#This Row],[Contract]]="Month-to-Month", Table1[[#This Row],[Tenure in Months]]&lt;12), "Medium Risk", "Low Risk"))</f>
        <v>Low Risk</v>
      </c>
    </row>
    <row r="761" spans="1:51" x14ac:dyDescent="0.35">
      <c r="A761" t="s">
        <v>1323</v>
      </c>
      <c r="B761" t="s">
        <v>66</v>
      </c>
      <c r="C761">
        <v>78</v>
      </c>
      <c r="D761" t="s">
        <v>52</v>
      </c>
      <c r="E761" t="s">
        <v>53</v>
      </c>
      <c r="F761" t="s">
        <v>52</v>
      </c>
      <c r="G761" t="s">
        <v>52</v>
      </c>
      <c r="H761">
        <v>0</v>
      </c>
      <c r="I761" t="s">
        <v>54</v>
      </c>
      <c r="J761" t="s">
        <v>55</v>
      </c>
      <c r="K761" t="s">
        <v>1324</v>
      </c>
      <c r="L761">
        <v>95607</v>
      </c>
      <c r="M761">
        <v>38.681651000000002</v>
      </c>
      <c r="N761">
        <v>-122.13056899999999</v>
      </c>
      <c r="O761">
        <v>262</v>
      </c>
      <c r="P761" t="s">
        <v>57</v>
      </c>
      <c r="Q761" t="s">
        <v>52</v>
      </c>
      <c r="R761">
        <v>0</v>
      </c>
      <c r="S761">
        <v>24</v>
      </c>
      <c r="T761" t="s">
        <v>58</v>
      </c>
      <c r="U761" t="s">
        <v>53</v>
      </c>
      <c r="V761">
        <v>18.39</v>
      </c>
      <c r="W761" t="s">
        <v>52</v>
      </c>
      <c r="X761" t="s">
        <v>52</v>
      </c>
      <c r="Y761" t="s">
        <v>58</v>
      </c>
      <c r="Z761">
        <v>0</v>
      </c>
      <c r="AA761" t="s">
        <v>52</v>
      </c>
      <c r="AB761" t="s">
        <v>52</v>
      </c>
      <c r="AC761" t="s">
        <v>52</v>
      </c>
      <c r="AD761" t="s">
        <v>52</v>
      </c>
      <c r="AE761" t="s">
        <v>52</v>
      </c>
      <c r="AF761" t="s">
        <v>52</v>
      </c>
      <c r="AG761" t="s">
        <v>52</v>
      </c>
      <c r="AH761" t="s">
        <v>52</v>
      </c>
      <c r="AI761" t="s">
        <v>334</v>
      </c>
      <c r="AJ761" t="s">
        <v>53</v>
      </c>
      <c r="AK761" t="s">
        <v>69</v>
      </c>
      <c r="AL761">
        <v>20.3</v>
      </c>
      <c r="AM761">
        <v>459.95</v>
      </c>
      <c r="AN761">
        <v>0</v>
      </c>
      <c r="AO761">
        <v>0</v>
      </c>
      <c r="AP761">
        <v>441.36</v>
      </c>
      <c r="AQ761">
        <v>901.31</v>
      </c>
      <c r="AR761">
        <v>5</v>
      </c>
      <c r="AS761" t="s">
        <v>881</v>
      </c>
      <c r="AT761" t="s">
        <v>52</v>
      </c>
      <c r="AU761">
        <v>71</v>
      </c>
      <c r="AV761">
        <v>3740</v>
      </c>
      <c r="AY761" t="str">
        <f>IF(AND(Table1[[#This Row],[Contract]]="Month-to-Month", Table1[[#This Row],[Tenure in Months]]&lt;6, Table1[[#This Row],[Payment Method]]="Bank Withdrawal"), "High Risk", IF(OR(Table1[[#This Row],[Contract]]="Month-to-Month", Table1[[#This Row],[Tenure in Months]]&lt;12), "Medium Risk", "Low Risk"))</f>
        <v>Low Risk</v>
      </c>
    </row>
    <row r="762" spans="1:51" x14ac:dyDescent="0.35">
      <c r="A762" t="s">
        <v>1325</v>
      </c>
      <c r="B762" t="s">
        <v>51</v>
      </c>
      <c r="C762">
        <v>76</v>
      </c>
      <c r="D762" t="s">
        <v>52</v>
      </c>
      <c r="E762" t="s">
        <v>53</v>
      </c>
      <c r="F762" t="s">
        <v>52</v>
      </c>
      <c r="G762" t="s">
        <v>53</v>
      </c>
      <c r="H762">
        <v>2</v>
      </c>
      <c r="I762" t="s">
        <v>54</v>
      </c>
      <c r="J762" t="s">
        <v>55</v>
      </c>
      <c r="K762" t="s">
        <v>1326</v>
      </c>
      <c r="L762">
        <v>95615</v>
      </c>
      <c r="M762">
        <v>38.311608999999997</v>
      </c>
      <c r="N762">
        <v>-121.554034</v>
      </c>
      <c r="O762">
        <v>699</v>
      </c>
      <c r="P762" t="s">
        <v>57</v>
      </c>
      <c r="Q762" t="s">
        <v>52</v>
      </c>
      <c r="R762">
        <v>0</v>
      </c>
      <c r="S762">
        <v>38</v>
      </c>
      <c r="T762" t="s">
        <v>58</v>
      </c>
      <c r="U762" t="s">
        <v>53</v>
      </c>
      <c r="V762">
        <v>45.13</v>
      </c>
      <c r="W762" t="s">
        <v>53</v>
      </c>
      <c r="X762" t="s">
        <v>53</v>
      </c>
      <c r="Y762" t="s">
        <v>68</v>
      </c>
      <c r="Z762">
        <v>27</v>
      </c>
      <c r="AA762" t="s">
        <v>53</v>
      </c>
      <c r="AB762" t="s">
        <v>52</v>
      </c>
      <c r="AC762" t="s">
        <v>52</v>
      </c>
      <c r="AD762" t="s">
        <v>52</v>
      </c>
      <c r="AE762" t="s">
        <v>52</v>
      </c>
      <c r="AF762" t="s">
        <v>52</v>
      </c>
      <c r="AG762" t="s">
        <v>52</v>
      </c>
      <c r="AH762" t="s">
        <v>53</v>
      </c>
      <c r="AI762" t="s">
        <v>334</v>
      </c>
      <c r="AJ762" t="s">
        <v>53</v>
      </c>
      <c r="AK762" t="s">
        <v>69</v>
      </c>
      <c r="AL762">
        <v>80.45</v>
      </c>
      <c r="AM762">
        <v>3162.65</v>
      </c>
      <c r="AN762">
        <v>0</v>
      </c>
      <c r="AO762">
        <v>0</v>
      </c>
      <c r="AP762">
        <v>1714.94</v>
      </c>
      <c r="AQ762">
        <v>4877.59</v>
      </c>
      <c r="AR762">
        <v>3</v>
      </c>
      <c r="AS762" t="s">
        <v>881</v>
      </c>
      <c r="AT762" t="s">
        <v>52</v>
      </c>
      <c r="AU762">
        <v>41</v>
      </c>
      <c r="AV762">
        <v>2926</v>
      </c>
      <c r="AY762" t="str">
        <f>IF(AND(Table1[[#This Row],[Contract]]="Month-to-Month", Table1[[#This Row],[Tenure in Months]]&lt;6, Table1[[#This Row],[Payment Method]]="Bank Withdrawal"), "High Risk", IF(OR(Table1[[#This Row],[Contract]]="Month-to-Month", Table1[[#This Row],[Tenure in Months]]&lt;12), "Medium Risk", "Low Risk"))</f>
        <v>Low Risk</v>
      </c>
    </row>
    <row r="763" spans="1:51" x14ac:dyDescent="0.35">
      <c r="A763" t="s">
        <v>1327</v>
      </c>
      <c r="B763" t="s">
        <v>51</v>
      </c>
      <c r="C763">
        <v>72</v>
      </c>
      <c r="D763" t="s">
        <v>52</v>
      </c>
      <c r="E763" t="s">
        <v>53</v>
      </c>
      <c r="F763" t="s">
        <v>53</v>
      </c>
      <c r="G763" t="s">
        <v>52</v>
      </c>
      <c r="H763">
        <v>0</v>
      </c>
      <c r="I763" t="s">
        <v>54</v>
      </c>
      <c r="J763" t="s">
        <v>55</v>
      </c>
      <c r="K763" t="s">
        <v>1328</v>
      </c>
      <c r="L763">
        <v>95620</v>
      </c>
      <c r="M763">
        <v>38.392820999999998</v>
      </c>
      <c r="N763">
        <v>-121.79991699999999</v>
      </c>
      <c r="O763">
        <v>18529</v>
      </c>
      <c r="P763" t="s">
        <v>57</v>
      </c>
      <c r="Q763" t="s">
        <v>53</v>
      </c>
      <c r="R763">
        <v>6</v>
      </c>
      <c r="S763">
        <v>44</v>
      </c>
      <c r="T763" t="s">
        <v>92</v>
      </c>
      <c r="U763" t="s">
        <v>53</v>
      </c>
      <c r="V763">
        <v>14.65</v>
      </c>
      <c r="W763" t="s">
        <v>53</v>
      </c>
      <c r="X763" t="s">
        <v>53</v>
      </c>
      <c r="Y763" t="s">
        <v>68</v>
      </c>
      <c r="Z763">
        <v>30</v>
      </c>
      <c r="AA763" t="s">
        <v>52</v>
      </c>
      <c r="AB763" t="s">
        <v>52</v>
      </c>
      <c r="AC763" t="s">
        <v>53</v>
      </c>
      <c r="AD763" t="s">
        <v>52</v>
      </c>
      <c r="AE763" t="s">
        <v>53</v>
      </c>
      <c r="AF763" t="s">
        <v>52</v>
      </c>
      <c r="AG763" t="s">
        <v>52</v>
      </c>
      <c r="AH763" t="s">
        <v>53</v>
      </c>
      <c r="AI763" t="s">
        <v>334</v>
      </c>
      <c r="AJ763" t="s">
        <v>53</v>
      </c>
      <c r="AK763" t="s">
        <v>61</v>
      </c>
      <c r="AL763">
        <v>89.2</v>
      </c>
      <c r="AM763">
        <v>4040.2</v>
      </c>
      <c r="AN763">
        <v>0</v>
      </c>
      <c r="AO763">
        <v>0</v>
      </c>
      <c r="AP763">
        <v>644.6</v>
      </c>
      <c r="AQ763">
        <v>4684.8</v>
      </c>
      <c r="AR763">
        <v>4</v>
      </c>
      <c r="AS763" t="s">
        <v>881</v>
      </c>
      <c r="AT763" t="s">
        <v>52</v>
      </c>
      <c r="AU763">
        <v>36</v>
      </c>
      <c r="AV763">
        <v>2925</v>
      </c>
      <c r="AY763" t="str">
        <f>IF(AND(Table1[[#This Row],[Contract]]="Month-to-Month", Table1[[#This Row],[Tenure in Months]]&lt;6, Table1[[#This Row],[Payment Method]]="Bank Withdrawal"), "High Risk", IF(OR(Table1[[#This Row],[Contract]]="Month-to-Month", Table1[[#This Row],[Tenure in Months]]&lt;12), "Medium Risk", "Low Risk"))</f>
        <v>Low Risk</v>
      </c>
    </row>
    <row r="764" spans="1:51" x14ac:dyDescent="0.35">
      <c r="A764" t="s">
        <v>1329</v>
      </c>
      <c r="B764" t="s">
        <v>51</v>
      </c>
      <c r="C764">
        <v>73</v>
      </c>
      <c r="D764" t="s">
        <v>52</v>
      </c>
      <c r="E764" t="s">
        <v>53</v>
      </c>
      <c r="F764" t="s">
        <v>52</v>
      </c>
      <c r="G764" t="s">
        <v>52</v>
      </c>
      <c r="H764">
        <v>0</v>
      </c>
      <c r="I764" t="s">
        <v>54</v>
      </c>
      <c r="J764" t="s">
        <v>55</v>
      </c>
      <c r="K764" t="s">
        <v>1330</v>
      </c>
      <c r="L764">
        <v>95625</v>
      </c>
      <c r="M764">
        <v>38.349195000000002</v>
      </c>
      <c r="N764">
        <v>-121.90294299999999</v>
      </c>
      <c r="O764">
        <v>171</v>
      </c>
      <c r="P764" t="s">
        <v>57</v>
      </c>
      <c r="Q764" t="s">
        <v>52</v>
      </c>
      <c r="R764">
        <v>0</v>
      </c>
      <c r="S764">
        <v>67</v>
      </c>
      <c r="T764" t="s">
        <v>58</v>
      </c>
      <c r="U764" t="s">
        <v>53</v>
      </c>
      <c r="V764">
        <v>14.69</v>
      </c>
      <c r="W764" t="s">
        <v>53</v>
      </c>
      <c r="X764" t="s">
        <v>52</v>
      </c>
      <c r="Y764" t="s">
        <v>58</v>
      </c>
      <c r="Z764">
        <v>0</v>
      </c>
      <c r="AA764" t="s">
        <v>52</v>
      </c>
      <c r="AB764" t="s">
        <v>52</v>
      </c>
      <c r="AC764" t="s">
        <v>52</v>
      </c>
      <c r="AD764" t="s">
        <v>52</v>
      </c>
      <c r="AE764" t="s">
        <v>52</v>
      </c>
      <c r="AF764" t="s">
        <v>52</v>
      </c>
      <c r="AG764" t="s">
        <v>52</v>
      </c>
      <c r="AH764" t="s">
        <v>52</v>
      </c>
      <c r="AI764" t="s">
        <v>334</v>
      </c>
      <c r="AJ764" t="s">
        <v>52</v>
      </c>
      <c r="AK764" t="s">
        <v>69</v>
      </c>
      <c r="AL764">
        <v>25.1</v>
      </c>
      <c r="AM764">
        <v>1672.15</v>
      </c>
      <c r="AN764">
        <v>0</v>
      </c>
      <c r="AO764">
        <v>0</v>
      </c>
      <c r="AP764">
        <v>984.23</v>
      </c>
      <c r="AQ764">
        <v>2656.38</v>
      </c>
      <c r="AR764">
        <v>3</v>
      </c>
      <c r="AS764" t="s">
        <v>881</v>
      </c>
      <c r="AT764" t="s">
        <v>52</v>
      </c>
      <c r="AU764">
        <v>26</v>
      </c>
      <c r="AV764">
        <v>6388</v>
      </c>
      <c r="AY764" t="str">
        <f>IF(AND(Table1[[#This Row],[Contract]]="Month-to-Month", Table1[[#This Row],[Tenure in Months]]&lt;6, Table1[[#This Row],[Payment Method]]="Bank Withdrawal"), "High Risk", IF(OR(Table1[[#This Row],[Contract]]="Month-to-Month", Table1[[#This Row],[Tenure in Months]]&lt;12), "Medium Risk", "Low Risk"))</f>
        <v>Low Risk</v>
      </c>
    </row>
    <row r="765" spans="1:51" x14ac:dyDescent="0.35">
      <c r="A765" t="s">
        <v>1331</v>
      </c>
      <c r="B765" t="s">
        <v>66</v>
      </c>
      <c r="C765">
        <v>75</v>
      </c>
      <c r="D765" t="s">
        <v>52</v>
      </c>
      <c r="E765" t="s">
        <v>53</v>
      </c>
      <c r="F765" t="s">
        <v>53</v>
      </c>
      <c r="G765" t="s">
        <v>52</v>
      </c>
      <c r="H765">
        <v>0</v>
      </c>
      <c r="I765" t="s">
        <v>54</v>
      </c>
      <c r="J765" t="s">
        <v>55</v>
      </c>
      <c r="K765" t="s">
        <v>1332</v>
      </c>
      <c r="L765">
        <v>95642</v>
      </c>
      <c r="M765">
        <v>38.336216</v>
      </c>
      <c r="N765">
        <v>-120.76900999999999</v>
      </c>
      <c r="O765">
        <v>6202</v>
      </c>
      <c r="P765" t="s">
        <v>57</v>
      </c>
      <c r="Q765" t="s">
        <v>53</v>
      </c>
      <c r="R765">
        <v>7</v>
      </c>
      <c r="S765">
        <v>25</v>
      </c>
      <c r="T765" t="s">
        <v>58</v>
      </c>
      <c r="U765" t="s">
        <v>53</v>
      </c>
      <c r="V765">
        <v>38.590000000000003</v>
      </c>
      <c r="W765" t="s">
        <v>52</v>
      </c>
      <c r="X765" t="s">
        <v>53</v>
      </c>
      <c r="Y765" t="s">
        <v>68</v>
      </c>
      <c r="Z765">
        <v>24</v>
      </c>
      <c r="AA765" t="s">
        <v>52</v>
      </c>
      <c r="AB765" t="s">
        <v>52</v>
      </c>
      <c r="AC765" t="s">
        <v>52</v>
      </c>
      <c r="AD765" t="s">
        <v>52</v>
      </c>
      <c r="AE765" t="s">
        <v>52</v>
      </c>
      <c r="AF765" t="s">
        <v>52</v>
      </c>
      <c r="AG765" t="s">
        <v>52</v>
      </c>
      <c r="AH765" t="s">
        <v>53</v>
      </c>
      <c r="AI765" t="s">
        <v>334</v>
      </c>
      <c r="AJ765" t="s">
        <v>53</v>
      </c>
      <c r="AK765" t="s">
        <v>61</v>
      </c>
      <c r="AL765">
        <v>69.3</v>
      </c>
      <c r="AM765">
        <v>1813.1</v>
      </c>
      <c r="AN765">
        <v>0</v>
      </c>
      <c r="AO765">
        <v>0</v>
      </c>
      <c r="AP765">
        <v>964.75</v>
      </c>
      <c r="AQ765">
        <v>2777.85</v>
      </c>
      <c r="AR765">
        <v>4</v>
      </c>
      <c r="AS765" t="s">
        <v>881</v>
      </c>
      <c r="AT765" t="s">
        <v>52</v>
      </c>
      <c r="AU765">
        <v>50</v>
      </c>
      <c r="AV765">
        <v>4442</v>
      </c>
      <c r="AY765" t="str">
        <f>IF(AND(Table1[[#This Row],[Contract]]="Month-to-Month", Table1[[#This Row],[Tenure in Months]]&lt;6, Table1[[#This Row],[Payment Method]]="Bank Withdrawal"), "High Risk", IF(OR(Table1[[#This Row],[Contract]]="Month-to-Month", Table1[[#This Row],[Tenure in Months]]&lt;12), "Medium Risk", "Low Risk"))</f>
        <v>Low Risk</v>
      </c>
    </row>
    <row r="766" spans="1:51" x14ac:dyDescent="0.35">
      <c r="A766" t="s">
        <v>1333</v>
      </c>
      <c r="B766" t="s">
        <v>66</v>
      </c>
      <c r="C766">
        <v>74</v>
      </c>
      <c r="D766" t="s">
        <v>52</v>
      </c>
      <c r="E766" t="s">
        <v>53</v>
      </c>
      <c r="F766" t="s">
        <v>53</v>
      </c>
      <c r="G766" t="s">
        <v>52</v>
      </c>
      <c r="H766">
        <v>0</v>
      </c>
      <c r="I766" t="s">
        <v>54</v>
      </c>
      <c r="J766" t="s">
        <v>55</v>
      </c>
      <c r="K766" t="s">
        <v>1334</v>
      </c>
      <c r="L766">
        <v>95648</v>
      </c>
      <c r="M766">
        <v>38.922812</v>
      </c>
      <c r="N766">
        <v>-121.312005</v>
      </c>
      <c r="O766">
        <v>15286</v>
      </c>
      <c r="P766" t="s">
        <v>57</v>
      </c>
      <c r="Q766" t="s">
        <v>53</v>
      </c>
      <c r="R766">
        <v>3</v>
      </c>
      <c r="S766">
        <v>67</v>
      </c>
      <c r="T766" t="s">
        <v>58</v>
      </c>
      <c r="U766" t="s">
        <v>53</v>
      </c>
      <c r="V766">
        <v>11.91</v>
      </c>
      <c r="W766" t="s">
        <v>53</v>
      </c>
      <c r="X766" t="s">
        <v>53</v>
      </c>
      <c r="Y766" t="s">
        <v>68</v>
      </c>
      <c r="Z766">
        <v>10</v>
      </c>
      <c r="AA766" t="s">
        <v>53</v>
      </c>
      <c r="AB766" t="s">
        <v>53</v>
      </c>
      <c r="AC766" t="s">
        <v>52</v>
      </c>
      <c r="AD766" t="s">
        <v>52</v>
      </c>
      <c r="AE766" t="s">
        <v>53</v>
      </c>
      <c r="AF766" t="s">
        <v>53</v>
      </c>
      <c r="AG766" t="s">
        <v>53</v>
      </c>
      <c r="AH766" t="s">
        <v>53</v>
      </c>
      <c r="AI766" t="s">
        <v>124</v>
      </c>
      <c r="AJ766" t="s">
        <v>53</v>
      </c>
      <c r="AK766" t="s">
        <v>61</v>
      </c>
      <c r="AL766">
        <v>105.6</v>
      </c>
      <c r="AM766">
        <v>7112.15</v>
      </c>
      <c r="AN766">
        <v>0</v>
      </c>
      <c r="AO766">
        <v>0</v>
      </c>
      <c r="AP766">
        <v>797.97</v>
      </c>
      <c r="AQ766">
        <v>7910.12</v>
      </c>
      <c r="AR766">
        <v>3</v>
      </c>
      <c r="AS766" t="s">
        <v>881</v>
      </c>
      <c r="AT766" t="s">
        <v>52</v>
      </c>
      <c r="AU766">
        <v>45</v>
      </c>
      <c r="AV766">
        <v>5768</v>
      </c>
      <c r="AY766" t="str">
        <f>IF(AND(Table1[[#This Row],[Contract]]="Month-to-Month", Table1[[#This Row],[Tenure in Months]]&lt;6, Table1[[#This Row],[Payment Method]]="Bank Withdrawal"), "High Risk", IF(OR(Table1[[#This Row],[Contract]]="Month-to-Month", Table1[[#This Row],[Tenure in Months]]&lt;12), "Medium Risk", "Low Risk"))</f>
        <v>Low Risk</v>
      </c>
    </row>
    <row r="767" spans="1:51" x14ac:dyDescent="0.35">
      <c r="A767" t="s">
        <v>1335</v>
      </c>
      <c r="B767" t="s">
        <v>51</v>
      </c>
      <c r="C767">
        <v>76</v>
      </c>
      <c r="D767" t="s">
        <v>52</v>
      </c>
      <c r="E767" t="s">
        <v>53</v>
      </c>
      <c r="F767" t="s">
        <v>53</v>
      </c>
      <c r="G767" t="s">
        <v>52</v>
      </c>
      <c r="H767">
        <v>0</v>
      </c>
      <c r="I767" t="s">
        <v>54</v>
      </c>
      <c r="J767" t="s">
        <v>55</v>
      </c>
      <c r="K767" t="s">
        <v>617</v>
      </c>
      <c r="L767">
        <v>95650</v>
      </c>
      <c r="M767">
        <v>38.809175000000003</v>
      </c>
      <c r="N767">
        <v>-121.171375</v>
      </c>
      <c r="O767">
        <v>11191</v>
      </c>
      <c r="P767" t="s">
        <v>57</v>
      </c>
      <c r="Q767" t="s">
        <v>53</v>
      </c>
      <c r="R767">
        <v>9</v>
      </c>
      <c r="S767">
        <v>72</v>
      </c>
      <c r="T767" t="s">
        <v>58</v>
      </c>
      <c r="U767" t="s">
        <v>52</v>
      </c>
      <c r="V767">
        <v>0</v>
      </c>
      <c r="W767" t="s">
        <v>52</v>
      </c>
      <c r="X767" t="s">
        <v>53</v>
      </c>
      <c r="Y767" t="s">
        <v>59</v>
      </c>
      <c r="Z767">
        <v>9</v>
      </c>
      <c r="AA767" t="s">
        <v>53</v>
      </c>
      <c r="AB767" t="s">
        <v>53</v>
      </c>
      <c r="AC767" t="s">
        <v>53</v>
      </c>
      <c r="AD767" t="s">
        <v>53</v>
      </c>
      <c r="AE767" t="s">
        <v>53</v>
      </c>
      <c r="AF767" t="s">
        <v>53</v>
      </c>
      <c r="AG767" t="s">
        <v>53</v>
      </c>
      <c r="AH767" t="s">
        <v>53</v>
      </c>
      <c r="AI767" t="s">
        <v>334</v>
      </c>
      <c r="AJ767" t="s">
        <v>53</v>
      </c>
      <c r="AK767" t="s">
        <v>69</v>
      </c>
      <c r="AL767">
        <v>64.45</v>
      </c>
      <c r="AM767">
        <v>4641.1000000000004</v>
      </c>
      <c r="AN767">
        <v>0</v>
      </c>
      <c r="AO767">
        <v>0</v>
      </c>
      <c r="AP767">
        <v>0</v>
      </c>
      <c r="AQ767">
        <v>4641.1000000000004</v>
      </c>
      <c r="AR767">
        <v>5</v>
      </c>
      <c r="AS767" t="s">
        <v>881</v>
      </c>
      <c r="AT767" t="s">
        <v>52</v>
      </c>
      <c r="AU767">
        <v>68</v>
      </c>
      <c r="AV767">
        <v>5295</v>
      </c>
      <c r="AY767" t="str">
        <f>IF(AND(Table1[[#This Row],[Contract]]="Month-to-Month", Table1[[#This Row],[Tenure in Months]]&lt;6, Table1[[#This Row],[Payment Method]]="Bank Withdrawal"), "High Risk", IF(OR(Table1[[#This Row],[Contract]]="Month-to-Month", Table1[[#This Row],[Tenure in Months]]&lt;12), "Medium Risk", "Low Risk"))</f>
        <v>Low Risk</v>
      </c>
    </row>
    <row r="768" spans="1:51" x14ac:dyDescent="0.35">
      <c r="A768" t="s">
        <v>1336</v>
      </c>
      <c r="B768" t="s">
        <v>51</v>
      </c>
      <c r="C768">
        <v>68</v>
      </c>
      <c r="D768" t="s">
        <v>52</v>
      </c>
      <c r="E768" t="s">
        <v>53</v>
      </c>
      <c r="F768" t="s">
        <v>53</v>
      </c>
      <c r="G768" t="s">
        <v>52</v>
      </c>
      <c r="H768">
        <v>0</v>
      </c>
      <c r="I768" t="s">
        <v>54</v>
      </c>
      <c r="J768" t="s">
        <v>55</v>
      </c>
      <c r="K768" t="s">
        <v>249</v>
      </c>
      <c r="L768">
        <v>95681</v>
      </c>
      <c r="M768">
        <v>38.984755999999997</v>
      </c>
      <c r="N768">
        <v>-121.345074</v>
      </c>
      <c r="O768">
        <v>1219</v>
      </c>
      <c r="P768" t="s">
        <v>57</v>
      </c>
      <c r="Q768" t="s">
        <v>53</v>
      </c>
      <c r="R768">
        <v>3</v>
      </c>
      <c r="S768">
        <v>24</v>
      </c>
      <c r="T768" t="s">
        <v>58</v>
      </c>
      <c r="U768" t="s">
        <v>52</v>
      </c>
      <c r="V768">
        <v>0</v>
      </c>
      <c r="W768" t="s">
        <v>52</v>
      </c>
      <c r="X768" t="s">
        <v>53</v>
      </c>
      <c r="Y768" t="s">
        <v>110</v>
      </c>
      <c r="Z768">
        <v>28</v>
      </c>
      <c r="AA768" t="s">
        <v>52</v>
      </c>
      <c r="AB768" t="s">
        <v>52</v>
      </c>
      <c r="AC768" t="s">
        <v>53</v>
      </c>
      <c r="AD768" t="s">
        <v>53</v>
      </c>
      <c r="AE768" t="s">
        <v>52</v>
      </c>
      <c r="AF768" t="s">
        <v>52</v>
      </c>
      <c r="AG768" t="s">
        <v>52</v>
      </c>
      <c r="AH768" t="s">
        <v>53</v>
      </c>
      <c r="AI768" t="s">
        <v>334</v>
      </c>
      <c r="AJ768" t="s">
        <v>52</v>
      </c>
      <c r="AK768" t="s">
        <v>69</v>
      </c>
      <c r="AL768">
        <v>34.25</v>
      </c>
      <c r="AM768">
        <v>828.2</v>
      </c>
      <c r="AN768">
        <v>0</v>
      </c>
      <c r="AO768">
        <v>0</v>
      </c>
      <c r="AP768">
        <v>0</v>
      </c>
      <c r="AQ768">
        <v>828.2</v>
      </c>
      <c r="AR768">
        <v>4</v>
      </c>
      <c r="AS768" t="s">
        <v>881</v>
      </c>
      <c r="AT768" t="s">
        <v>52</v>
      </c>
      <c r="AU768">
        <v>63</v>
      </c>
      <c r="AV768">
        <v>2525</v>
      </c>
      <c r="AY768" t="str">
        <f>IF(AND(Table1[[#This Row],[Contract]]="Month-to-Month", Table1[[#This Row],[Tenure in Months]]&lt;6, Table1[[#This Row],[Payment Method]]="Bank Withdrawal"), "High Risk", IF(OR(Table1[[#This Row],[Contract]]="Month-to-Month", Table1[[#This Row],[Tenure in Months]]&lt;12), "Medium Risk", "Low Risk"))</f>
        <v>Low Risk</v>
      </c>
    </row>
    <row r="769" spans="1:51" x14ac:dyDescent="0.35">
      <c r="A769" t="s">
        <v>1337</v>
      </c>
      <c r="B769" t="s">
        <v>51</v>
      </c>
      <c r="C769">
        <v>66</v>
      </c>
      <c r="D769" t="s">
        <v>52</v>
      </c>
      <c r="E769" t="s">
        <v>53</v>
      </c>
      <c r="F769" t="s">
        <v>52</v>
      </c>
      <c r="G769" t="s">
        <v>52</v>
      </c>
      <c r="H769">
        <v>0</v>
      </c>
      <c r="I769" t="s">
        <v>54</v>
      </c>
      <c r="J769" t="s">
        <v>55</v>
      </c>
      <c r="K769" t="s">
        <v>435</v>
      </c>
      <c r="L769">
        <v>95820</v>
      </c>
      <c r="M769">
        <v>38.535080000000001</v>
      </c>
      <c r="N769">
        <v>-121.44414399999999</v>
      </c>
      <c r="O769">
        <v>37031</v>
      </c>
      <c r="P769" t="s">
        <v>57</v>
      </c>
      <c r="Q769" t="s">
        <v>52</v>
      </c>
      <c r="R769">
        <v>0</v>
      </c>
      <c r="S769">
        <v>9</v>
      </c>
      <c r="T769" t="s">
        <v>67</v>
      </c>
      <c r="U769" t="s">
        <v>53</v>
      </c>
      <c r="V769">
        <v>39.770000000000003</v>
      </c>
      <c r="W769" t="s">
        <v>53</v>
      </c>
      <c r="X769" t="s">
        <v>53</v>
      </c>
      <c r="Y769" t="s">
        <v>68</v>
      </c>
      <c r="Z769">
        <v>25</v>
      </c>
      <c r="AA769" t="s">
        <v>52</v>
      </c>
      <c r="AB769" t="s">
        <v>52</v>
      </c>
      <c r="AC769" t="s">
        <v>52</v>
      </c>
      <c r="AD769" t="s">
        <v>52</v>
      </c>
      <c r="AE769" t="s">
        <v>52</v>
      </c>
      <c r="AF769" t="s">
        <v>52</v>
      </c>
      <c r="AG769" t="s">
        <v>52</v>
      </c>
      <c r="AH769" t="s">
        <v>53</v>
      </c>
      <c r="AI769" t="s">
        <v>334</v>
      </c>
      <c r="AJ769" t="s">
        <v>53</v>
      </c>
      <c r="AK769" t="s">
        <v>61</v>
      </c>
      <c r="AL769">
        <v>74.05</v>
      </c>
      <c r="AM769">
        <v>678.45</v>
      </c>
      <c r="AN769">
        <v>0</v>
      </c>
      <c r="AO769">
        <v>0</v>
      </c>
      <c r="AP769">
        <v>357.93</v>
      </c>
      <c r="AQ769">
        <v>1036.3800000000001</v>
      </c>
      <c r="AR769">
        <v>5</v>
      </c>
      <c r="AS769" t="s">
        <v>881</v>
      </c>
      <c r="AT769" t="s">
        <v>52</v>
      </c>
      <c r="AU769">
        <v>51</v>
      </c>
      <c r="AV769">
        <v>2003</v>
      </c>
      <c r="AY769" t="str">
        <f>IF(AND(Table1[[#This Row],[Contract]]="Month-to-Month", Table1[[#This Row],[Tenure in Months]]&lt;6, Table1[[#This Row],[Payment Method]]="Bank Withdrawal"), "High Risk", IF(OR(Table1[[#This Row],[Contract]]="Month-to-Month", Table1[[#This Row],[Tenure in Months]]&lt;12), "Medium Risk", "Low Risk"))</f>
        <v>Medium Risk</v>
      </c>
    </row>
    <row r="770" spans="1:51" x14ac:dyDescent="0.35">
      <c r="A770" t="s">
        <v>1338</v>
      </c>
      <c r="B770" t="s">
        <v>66</v>
      </c>
      <c r="C770">
        <v>70</v>
      </c>
      <c r="D770" t="s">
        <v>52</v>
      </c>
      <c r="E770" t="s">
        <v>53</v>
      </c>
      <c r="F770" t="s">
        <v>52</v>
      </c>
      <c r="G770" t="s">
        <v>52</v>
      </c>
      <c r="H770">
        <v>0</v>
      </c>
      <c r="I770" t="s">
        <v>54</v>
      </c>
      <c r="J770" t="s">
        <v>55</v>
      </c>
      <c r="K770" t="s">
        <v>435</v>
      </c>
      <c r="L770">
        <v>95832</v>
      </c>
      <c r="M770">
        <v>38.445939000000003</v>
      </c>
      <c r="N770">
        <v>-121.496855</v>
      </c>
      <c r="O770">
        <v>9063</v>
      </c>
      <c r="P770" t="s">
        <v>57</v>
      </c>
      <c r="Q770" t="s">
        <v>52</v>
      </c>
      <c r="R770">
        <v>0</v>
      </c>
      <c r="S770">
        <v>44</v>
      </c>
      <c r="T770" t="s">
        <v>92</v>
      </c>
      <c r="U770" t="s">
        <v>53</v>
      </c>
      <c r="V770">
        <v>35.39</v>
      </c>
      <c r="W770" t="s">
        <v>52</v>
      </c>
      <c r="X770" t="s">
        <v>53</v>
      </c>
      <c r="Y770" t="s">
        <v>68</v>
      </c>
      <c r="Z770">
        <v>19</v>
      </c>
      <c r="AA770" t="s">
        <v>52</v>
      </c>
      <c r="AB770" t="s">
        <v>53</v>
      </c>
      <c r="AC770" t="s">
        <v>53</v>
      </c>
      <c r="AD770" t="s">
        <v>52</v>
      </c>
      <c r="AE770" t="s">
        <v>52</v>
      </c>
      <c r="AF770" t="s">
        <v>53</v>
      </c>
      <c r="AG770" t="s">
        <v>53</v>
      </c>
      <c r="AH770" t="s">
        <v>53</v>
      </c>
      <c r="AI770" t="s">
        <v>124</v>
      </c>
      <c r="AJ770" t="s">
        <v>52</v>
      </c>
      <c r="AK770" t="s">
        <v>69</v>
      </c>
      <c r="AL770">
        <v>89.15</v>
      </c>
      <c r="AM770">
        <v>3990.75</v>
      </c>
      <c r="AN770">
        <v>0</v>
      </c>
      <c r="AO770">
        <v>0</v>
      </c>
      <c r="AP770">
        <v>1557.16</v>
      </c>
      <c r="AQ770">
        <v>5547.91</v>
      </c>
      <c r="AR770">
        <v>4</v>
      </c>
      <c r="AS770" t="s">
        <v>881</v>
      </c>
      <c r="AT770" t="s">
        <v>52</v>
      </c>
      <c r="AU770">
        <v>27</v>
      </c>
      <c r="AV770">
        <v>4368</v>
      </c>
      <c r="AY770" t="str">
        <f>IF(AND(Table1[[#This Row],[Contract]]="Month-to-Month", Table1[[#This Row],[Tenure in Months]]&lt;6, Table1[[#This Row],[Payment Method]]="Bank Withdrawal"), "High Risk", IF(OR(Table1[[#This Row],[Contract]]="Month-to-Month", Table1[[#This Row],[Tenure in Months]]&lt;12), "Medium Risk", "Low Risk"))</f>
        <v>Low Risk</v>
      </c>
    </row>
    <row r="771" spans="1:51" x14ac:dyDescent="0.35">
      <c r="A771" t="s">
        <v>1339</v>
      </c>
      <c r="B771" t="s">
        <v>66</v>
      </c>
      <c r="C771">
        <v>65</v>
      </c>
      <c r="D771" t="s">
        <v>52</v>
      </c>
      <c r="E771" t="s">
        <v>53</v>
      </c>
      <c r="F771" t="s">
        <v>53</v>
      </c>
      <c r="G771" t="s">
        <v>53</v>
      </c>
      <c r="H771">
        <v>2</v>
      </c>
      <c r="I771" t="s">
        <v>54</v>
      </c>
      <c r="J771" t="s">
        <v>55</v>
      </c>
      <c r="K771" t="s">
        <v>435</v>
      </c>
      <c r="L771">
        <v>95833</v>
      </c>
      <c r="M771">
        <v>38.619048999999997</v>
      </c>
      <c r="N771">
        <v>-121.51755199999999</v>
      </c>
      <c r="O771">
        <v>31422</v>
      </c>
      <c r="P771" t="s">
        <v>57</v>
      </c>
      <c r="Q771" t="s">
        <v>53</v>
      </c>
      <c r="R771">
        <v>2</v>
      </c>
      <c r="S771">
        <v>70</v>
      </c>
      <c r="T771" t="s">
        <v>58</v>
      </c>
      <c r="U771" t="s">
        <v>53</v>
      </c>
      <c r="V771">
        <v>9.4</v>
      </c>
      <c r="W771" t="s">
        <v>53</v>
      </c>
      <c r="X771" t="s">
        <v>53</v>
      </c>
      <c r="Y771" t="s">
        <v>68</v>
      </c>
      <c r="Z771">
        <v>17</v>
      </c>
      <c r="AA771" t="s">
        <v>52</v>
      </c>
      <c r="AB771" t="s">
        <v>53</v>
      </c>
      <c r="AC771" t="s">
        <v>53</v>
      </c>
      <c r="AD771" t="s">
        <v>53</v>
      </c>
      <c r="AE771" t="s">
        <v>53</v>
      </c>
      <c r="AF771" t="s">
        <v>53</v>
      </c>
      <c r="AG771" t="s">
        <v>53</v>
      </c>
      <c r="AH771" t="s">
        <v>52</v>
      </c>
      <c r="AI771" t="s">
        <v>124</v>
      </c>
      <c r="AJ771" t="s">
        <v>53</v>
      </c>
      <c r="AK771" t="s">
        <v>61</v>
      </c>
      <c r="AL771">
        <v>107.9</v>
      </c>
      <c r="AM771">
        <v>7475.85</v>
      </c>
      <c r="AN771">
        <v>0</v>
      </c>
      <c r="AO771">
        <v>20</v>
      </c>
      <c r="AP771">
        <v>658</v>
      </c>
      <c r="AQ771">
        <v>8153.85</v>
      </c>
      <c r="AR771">
        <v>3</v>
      </c>
      <c r="AS771" t="s">
        <v>881</v>
      </c>
      <c r="AT771" t="s">
        <v>52</v>
      </c>
      <c r="AU771">
        <v>53</v>
      </c>
      <c r="AV771">
        <v>5899</v>
      </c>
      <c r="AY771" t="str">
        <f>IF(AND(Table1[[#This Row],[Contract]]="Month-to-Month", Table1[[#This Row],[Tenure in Months]]&lt;6, Table1[[#This Row],[Payment Method]]="Bank Withdrawal"), "High Risk", IF(OR(Table1[[#This Row],[Contract]]="Month-to-Month", Table1[[#This Row],[Tenure in Months]]&lt;12), "Medium Risk", "Low Risk"))</f>
        <v>Low Risk</v>
      </c>
    </row>
    <row r="772" spans="1:51" x14ac:dyDescent="0.35">
      <c r="A772" t="s">
        <v>1340</v>
      </c>
      <c r="B772" t="s">
        <v>51</v>
      </c>
      <c r="C772">
        <v>73</v>
      </c>
      <c r="D772" t="s">
        <v>52</v>
      </c>
      <c r="E772" t="s">
        <v>53</v>
      </c>
      <c r="F772" t="s">
        <v>53</v>
      </c>
      <c r="G772" t="s">
        <v>53</v>
      </c>
      <c r="H772">
        <v>1</v>
      </c>
      <c r="I772" t="s">
        <v>54</v>
      </c>
      <c r="J772" t="s">
        <v>55</v>
      </c>
      <c r="K772" t="s">
        <v>435</v>
      </c>
      <c r="L772">
        <v>95841</v>
      </c>
      <c r="M772">
        <v>38.660442000000003</v>
      </c>
      <c r="N772">
        <v>-121.346321</v>
      </c>
      <c r="O772">
        <v>20993</v>
      </c>
      <c r="P772" t="s">
        <v>57</v>
      </c>
      <c r="Q772" t="s">
        <v>53</v>
      </c>
      <c r="R772">
        <v>8</v>
      </c>
      <c r="S772">
        <v>68</v>
      </c>
      <c r="T772" t="s">
        <v>58</v>
      </c>
      <c r="U772" t="s">
        <v>53</v>
      </c>
      <c r="V772">
        <v>35.14</v>
      </c>
      <c r="W772" t="s">
        <v>52</v>
      </c>
      <c r="X772" t="s">
        <v>52</v>
      </c>
      <c r="Y772" t="s">
        <v>58</v>
      </c>
      <c r="Z772">
        <v>0</v>
      </c>
      <c r="AA772" t="s">
        <v>52</v>
      </c>
      <c r="AB772" t="s">
        <v>52</v>
      </c>
      <c r="AC772" t="s">
        <v>52</v>
      </c>
      <c r="AD772" t="s">
        <v>52</v>
      </c>
      <c r="AE772" t="s">
        <v>52</v>
      </c>
      <c r="AF772" t="s">
        <v>52</v>
      </c>
      <c r="AG772" t="s">
        <v>52</v>
      </c>
      <c r="AH772" t="s">
        <v>52</v>
      </c>
      <c r="AI772" t="s">
        <v>124</v>
      </c>
      <c r="AJ772" t="s">
        <v>52</v>
      </c>
      <c r="AK772" t="s">
        <v>61</v>
      </c>
      <c r="AL772">
        <v>19.5</v>
      </c>
      <c r="AM772">
        <v>1193.55</v>
      </c>
      <c r="AN772">
        <v>0</v>
      </c>
      <c r="AO772">
        <v>0</v>
      </c>
      <c r="AP772">
        <v>2389.52</v>
      </c>
      <c r="AQ772">
        <v>3583.0699999999902</v>
      </c>
      <c r="AR772">
        <v>3</v>
      </c>
      <c r="AS772" t="s">
        <v>881</v>
      </c>
      <c r="AT772" t="s">
        <v>52</v>
      </c>
      <c r="AU772">
        <v>51</v>
      </c>
      <c r="AV772">
        <v>5443</v>
      </c>
      <c r="AY772" t="str">
        <f>IF(AND(Table1[[#This Row],[Contract]]="Month-to-Month", Table1[[#This Row],[Tenure in Months]]&lt;6, Table1[[#This Row],[Payment Method]]="Bank Withdrawal"), "High Risk", IF(OR(Table1[[#This Row],[Contract]]="Month-to-Month", Table1[[#This Row],[Tenure in Months]]&lt;12), "Medium Risk", "Low Risk"))</f>
        <v>Low Risk</v>
      </c>
    </row>
    <row r="773" spans="1:51" x14ac:dyDescent="0.35">
      <c r="A773" t="s">
        <v>1341</v>
      </c>
      <c r="B773" t="s">
        <v>66</v>
      </c>
      <c r="C773">
        <v>68</v>
      </c>
      <c r="D773" t="s">
        <v>52</v>
      </c>
      <c r="E773" t="s">
        <v>53</v>
      </c>
      <c r="F773" t="s">
        <v>53</v>
      </c>
      <c r="G773" t="s">
        <v>52</v>
      </c>
      <c r="H773">
        <v>0</v>
      </c>
      <c r="I773" t="s">
        <v>54</v>
      </c>
      <c r="J773" t="s">
        <v>55</v>
      </c>
      <c r="K773" t="s">
        <v>1342</v>
      </c>
      <c r="L773">
        <v>95916</v>
      </c>
      <c r="M773">
        <v>39.657228000000003</v>
      </c>
      <c r="N773">
        <v>-121.37778</v>
      </c>
      <c r="O773">
        <v>1279</v>
      </c>
      <c r="P773" t="s">
        <v>57</v>
      </c>
      <c r="Q773" t="s">
        <v>53</v>
      </c>
      <c r="R773">
        <v>10</v>
      </c>
      <c r="S773">
        <v>72</v>
      </c>
      <c r="T773" t="s">
        <v>58</v>
      </c>
      <c r="U773" t="s">
        <v>53</v>
      </c>
      <c r="V773">
        <v>15.82</v>
      </c>
      <c r="W773" t="s">
        <v>53</v>
      </c>
      <c r="X773" t="s">
        <v>53</v>
      </c>
      <c r="Y773" t="s">
        <v>59</v>
      </c>
      <c r="Z773">
        <v>13</v>
      </c>
      <c r="AA773" t="s">
        <v>53</v>
      </c>
      <c r="AB773" t="s">
        <v>53</v>
      </c>
      <c r="AC773" t="s">
        <v>53</v>
      </c>
      <c r="AD773" t="s">
        <v>53</v>
      </c>
      <c r="AE773" t="s">
        <v>52</v>
      </c>
      <c r="AF773" t="s">
        <v>53</v>
      </c>
      <c r="AG773" t="s">
        <v>53</v>
      </c>
      <c r="AH773" t="s">
        <v>53</v>
      </c>
      <c r="AI773" t="s">
        <v>334</v>
      </c>
      <c r="AJ773" t="s">
        <v>52</v>
      </c>
      <c r="AK773" t="s">
        <v>61</v>
      </c>
      <c r="AL773">
        <v>78.45</v>
      </c>
      <c r="AM773">
        <v>5682.25</v>
      </c>
      <c r="AN773">
        <v>0</v>
      </c>
      <c r="AO773">
        <v>0</v>
      </c>
      <c r="AP773">
        <v>1139.04</v>
      </c>
      <c r="AQ773">
        <v>6821.29</v>
      </c>
      <c r="AR773">
        <v>3</v>
      </c>
      <c r="AS773" t="s">
        <v>881</v>
      </c>
      <c r="AT773" t="s">
        <v>52</v>
      </c>
      <c r="AU773">
        <v>71</v>
      </c>
      <c r="AV773">
        <v>4032</v>
      </c>
      <c r="AY773" t="str">
        <f>IF(AND(Table1[[#This Row],[Contract]]="Month-to-Month", Table1[[#This Row],[Tenure in Months]]&lt;6, Table1[[#This Row],[Payment Method]]="Bank Withdrawal"), "High Risk", IF(OR(Table1[[#This Row],[Contract]]="Month-to-Month", Table1[[#This Row],[Tenure in Months]]&lt;12), "Medium Risk", "Low Risk"))</f>
        <v>Low Risk</v>
      </c>
    </row>
    <row r="774" spans="1:51" x14ac:dyDescent="0.35">
      <c r="A774" t="s">
        <v>1343</v>
      </c>
      <c r="B774" t="s">
        <v>66</v>
      </c>
      <c r="C774">
        <v>76</v>
      </c>
      <c r="D774" t="s">
        <v>52</v>
      </c>
      <c r="E774" t="s">
        <v>53</v>
      </c>
      <c r="F774" t="s">
        <v>52</v>
      </c>
      <c r="G774" t="s">
        <v>52</v>
      </c>
      <c r="H774">
        <v>0</v>
      </c>
      <c r="I774" t="s">
        <v>54</v>
      </c>
      <c r="J774" t="s">
        <v>55</v>
      </c>
      <c r="K774" t="s">
        <v>1344</v>
      </c>
      <c r="L774">
        <v>95946</v>
      </c>
      <c r="M774">
        <v>39.203817000000001</v>
      </c>
      <c r="N774">
        <v>-121.19584</v>
      </c>
      <c r="O774">
        <v>9752</v>
      </c>
      <c r="P774" t="s">
        <v>57</v>
      </c>
      <c r="Q774" t="s">
        <v>52</v>
      </c>
      <c r="R774">
        <v>0</v>
      </c>
      <c r="S774">
        <v>4</v>
      </c>
      <c r="T774" t="s">
        <v>58</v>
      </c>
      <c r="U774" t="s">
        <v>53</v>
      </c>
      <c r="V774">
        <v>35.67</v>
      </c>
      <c r="W774" t="s">
        <v>52</v>
      </c>
      <c r="X774" t="s">
        <v>53</v>
      </c>
      <c r="Y774" t="s">
        <v>68</v>
      </c>
      <c r="Z774">
        <v>8</v>
      </c>
      <c r="AA774" t="s">
        <v>52</v>
      </c>
      <c r="AB774" t="s">
        <v>53</v>
      </c>
      <c r="AC774" t="s">
        <v>52</v>
      </c>
      <c r="AD774" t="s">
        <v>52</v>
      </c>
      <c r="AE774" t="s">
        <v>52</v>
      </c>
      <c r="AF774" t="s">
        <v>52</v>
      </c>
      <c r="AG774" t="s">
        <v>52</v>
      </c>
      <c r="AH774" t="s">
        <v>53</v>
      </c>
      <c r="AI774" t="s">
        <v>334</v>
      </c>
      <c r="AJ774" t="s">
        <v>52</v>
      </c>
      <c r="AK774" t="s">
        <v>61</v>
      </c>
      <c r="AL774">
        <v>72.75</v>
      </c>
      <c r="AM774">
        <v>317.75</v>
      </c>
      <c r="AN774">
        <v>0</v>
      </c>
      <c r="AO774">
        <v>0</v>
      </c>
      <c r="AP774">
        <v>142.68</v>
      </c>
      <c r="AQ774">
        <v>460.43</v>
      </c>
      <c r="AR774">
        <v>4</v>
      </c>
      <c r="AS774" t="s">
        <v>881</v>
      </c>
      <c r="AT774" t="s">
        <v>52</v>
      </c>
      <c r="AU774">
        <v>50</v>
      </c>
      <c r="AV774">
        <v>4503</v>
      </c>
      <c r="AY774" t="str">
        <f>IF(AND(Table1[[#This Row],[Contract]]="Month-to-Month", Table1[[#This Row],[Tenure in Months]]&lt;6, Table1[[#This Row],[Payment Method]]="Bank Withdrawal"), "High Risk", IF(OR(Table1[[#This Row],[Contract]]="Month-to-Month", Table1[[#This Row],[Tenure in Months]]&lt;12), "Medium Risk", "Low Risk"))</f>
        <v>Medium Risk</v>
      </c>
    </row>
    <row r="775" spans="1:51" x14ac:dyDescent="0.35">
      <c r="A775" t="s">
        <v>1345</v>
      </c>
      <c r="B775" t="s">
        <v>51</v>
      </c>
      <c r="C775">
        <v>65</v>
      </c>
      <c r="D775" t="s">
        <v>52</v>
      </c>
      <c r="E775" t="s">
        <v>53</v>
      </c>
      <c r="F775" t="s">
        <v>52</v>
      </c>
      <c r="G775" t="s">
        <v>52</v>
      </c>
      <c r="H775">
        <v>0</v>
      </c>
      <c r="I775" t="s">
        <v>54</v>
      </c>
      <c r="J775" t="s">
        <v>55</v>
      </c>
      <c r="K775" t="s">
        <v>1346</v>
      </c>
      <c r="L775">
        <v>95951</v>
      </c>
      <c r="M775">
        <v>39.732767000000003</v>
      </c>
      <c r="N775">
        <v>-122.042298</v>
      </c>
      <c r="O775">
        <v>1931</v>
      </c>
      <c r="P775" t="s">
        <v>57</v>
      </c>
      <c r="Q775" t="s">
        <v>52</v>
      </c>
      <c r="R775">
        <v>0</v>
      </c>
      <c r="S775">
        <v>3</v>
      </c>
      <c r="T775" t="s">
        <v>67</v>
      </c>
      <c r="U775" t="s">
        <v>53</v>
      </c>
      <c r="V775">
        <v>37.78</v>
      </c>
      <c r="W775" t="s">
        <v>53</v>
      </c>
      <c r="X775" t="s">
        <v>53</v>
      </c>
      <c r="Y775" t="s">
        <v>68</v>
      </c>
      <c r="Z775">
        <v>28</v>
      </c>
      <c r="AA775" t="s">
        <v>52</v>
      </c>
      <c r="AB775" t="s">
        <v>52</v>
      </c>
      <c r="AC775" t="s">
        <v>52</v>
      </c>
      <c r="AD775" t="s">
        <v>52</v>
      </c>
      <c r="AE775" t="s">
        <v>53</v>
      </c>
      <c r="AF775" t="s">
        <v>53</v>
      </c>
      <c r="AG775" t="s">
        <v>53</v>
      </c>
      <c r="AH775" t="s">
        <v>53</v>
      </c>
      <c r="AI775" t="s">
        <v>334</v>
      </c>
      <c r="AJ775" t="s">
        <v>53</v>
      </c>
      <c r="AK775" t="s">
        <v>61</v>
      </c>
      <c r="AL775">
        <v>94.85</v>
      </c>
      <c r="AM775">
        <v>335.75</v>
      </c>
      <c r="AN775">
        <v>0</v>
      </c>
      <c r="AO775">
        <v>0</v>
      </c>
      <c r="AP775">
        <v>113.34</v>
      </c>
      <c r="AQ775">
        <v>449.09</v>
      </c>
      <c r="AR775">
        <v>4</v>
      </c>
      <c r="AS775" t="s">
        <v>883</v>
      </c>
      <c r="AT775" t="s">
        <v>52</v>
      </c>
      <c r="AU775">
        <v>40</v>
      </c>
      <c r="AV775">
        <v>4496</v>
      </c>
      <c r="AY775" t="str">
        <f>IF(AND(Table1[[#This Row],[Contract]]="Month-to-Month", Table1[[#This Row],[Tenure in Months]]&lt;6, Table1[[#This Row],[Payment Method]]="Bank Withdrawal"), "High Risk", IF(OR(Table1[[#This Row],[Contract]]="Month-to-Month", Table1[[#This Row],[Tenure in Months]]&lt;12), "Medium Risk", "Low Risk"))</f>
        <v>Medium Risk</v>
      </c>
    </row>
    <row r="776" spans="1:51" x14ac:dyDescent="0.35">
      <c r="A776" t="s">
        <v>1347</v>
      </c>
      <c r="B776" t="s">
        <v>51</v>
      </c>
      <c r="C776">
        <v>76</v>
      </c>
      <c r="D776" t="s">
        <v>52</v>
      </c>
      <c r="E776" t="s">
        <v>53</v>
      </c>
      <c r="F776" t="s">
        <v>52</v>
      </c>
      <c r="G776" t="s">
        <v>52</v>
      </c>
      <c r="H776">
        <v>0</v>
      </c>
      <c r="I776" t="s">
        <v>54</v>
      </c>
      <c r="J776" t="s">
        <v>55</v>
      </c>
      <c r="K776" t="s">
        <v>1348</v>
      </c>
      <c r="L776">
        <v>95956</v>
      </c>
      <c r="M776">
        <v>39.937016999999997</v>
      </c>
      <c r="N776">
        <v>-121.058043</v>
      </c>
      <c r="O776">
        <v>301</v>
      </c>
      <c r="P776" t="s">
        <v>57</v>
      </c>
      <c r="Q776" t="s">
        <v>52</v>
      </c>
      <c r="R776">
        <v>0</v>
      </c>
      <c r="S776">
        <v>39</v>
      </c>
      <c r="T776" t="s">
        <v>58</v>
      </c>
      <c r="U776" t="s">
        <v>53</v>
      </c>
      <c r="V776">
        <v>20.059999999999999</v>
      </c>
      <c r="W776" t="s">
        <v>53</v>
      </c>
      <c r="X776" t="s">
        <v>53</v>
      </c>
      <c r="Y776" t="s">
        <v>68</v>
      </c>
      <c r="Z776">
        <v>3</v>
      </c>
      <c r="AA776" t="s">
        <v>52</v>
      </c>
      <c r="AB776" t="s">
        <v>53</v>
      </c>
      <c r="AC776" t="s">
        <v>52</v>
      </c>
      <c r="AD776" t="s">
        <v>52</v>
      </c>
      <c r="AE776" t="s">
        <v>52</v>
      </c>
      <c r="AF776" t="s">
        <v>53</v>
      </c>
      <c r="AG776" t="s">
        <v>53</v>
      </c>
      <c r="AH776" t="s">
        <v>53</v>
      </c>
      <c r="AI776" t="s">
        <v>334</v>
      </c>
      <c r="AJ776" t="s">
        <v>52</v>
      </c>
      <c r="AK776" t="s">
        <v>61</v>
      </c>
      <c r="AL776">
        <v>90.7</v>
      </c>
      <c r="AM776">
        <v>3413.25</v>
      </c>
      <c r="AN776">
        <v>0</v>
      </c>
      <c r="AO776">
        <v>0</v>
      </c>
      <c r="AP776">
        <v>782.33999999999901</v>
      </c>
      <c r="AQ776">
        <v>4195.59</v>
      </c>
      <c r="AR776">
        <v>4</v>
      </c>
      <c r="AS776" t="s">
        <v>881</v>
      </c>
      <c r="AT776" t="s">
        <v>52</v>
      </c>
      <c r="AU776">
        <v>39</v>
      </c>
      <c r="AV776">
        <v>5028</v>
      </c>
      <c r="AY776" t="str">
        <f>IF(AND(Table1[[#This Row],[Contract]]="Month-to-Month", Table1[[#This Row],[Tenure in Months]]&lt;6, Table1[[#This Row],[Payment Method]]="Bank Withdrawal"), "High Risk", IF(OR(Table1[[#This Row],[Contract]]="Month-to-Month", Table1[[#This Row],[Tenure in Months]]&lt;12), "Medium Risk", "Low Risk"))</f>
        <v>Low Risk</v>
      </c>
    </row>
    <row r="777" spans="1:51" x14ac:dyDescent="0.35">
      <c r="A777" t="s">
        <v>1349</v>
      </c>
      <c r="B777" t="s">
        <v>51</v>
      </c>
      <c r="C777">
        <v>79</v>
      </c>
      <c r="D777" t="s">
        <v>52</v>
      </c>
      <c r="E777" t="s">
        <v>53</v>
      </c>
      <c r="F777" t="s">
        <v>52</v>
      </c>
      <c r="G777" t="s">
        <v>52</v>
      </c>
      <c r="H777">
        <v>0</v>
      </c>
      <c r="I777" t="s">
        <v>54</v>
      </c>
      <c r="J777" t="s">
        <v>55</v>
      </c>
      <c r="K777" t="s">
        <v>820</v>
      </c>
      <c r="L777">
        <v>96001</v>
      </c>
      <c r="M777">
        <v>40.587918999999999</v>
      </c>
      <c r="N777">
        <v>-122.464732</v>
      </c>
      <c r="O777">
        <v>31586</v>
      </c>
      <c r="P777" t="s">
        <v>57</v>
      </c>
      <c r="Q777" t="s">
        <v>52</v>
      </c>
      <c r="R777">
        <v>0</v>
      </c>
      <c r="S777">
        <v>12</v>
      </c>
      <c r="T777" t="s">
        <v>58</v>
      </c>
      <c r="U777" t="s">
        <v>52</v>
      </c>
      <c r="V777">
        <v>0</v>
      </c>
      <c r="W777" t="s">
        <v>52</v>
      </c>
      <c r="X777" t="s">
        <v>53</v>
      </c>
      <c r="Y777" t="s">
        <v>59</v>
      </c>
      <c r="Z777">
        <v>4</v>
      </c>
      <c r="AA777" t="s">
        <v>52</v>
      </c>
      <c r="AB777" t="s">
        <v>53</v>
      </c>
      <c r="AC777" t="s">
        <v>52</v>
      </c>
      <c r="AD777" t="s">
        <v>52</v>
      </c>
      <c r="AE777" t="s">
        <v>52</v>
      </c>
      <c r="AF777" t="s">
        <v>52</v>
      </c>
      <c r="AG777" t="s">
        <v>52</v>
      </c>
      <c r="AH777" t="s">
        <v>53</v>
      </c>
      <c r="AI777" t="s">
        <v>334</v>
      </c>
      <c r="AJ777" t="s">
        <v>53</v>
      </c>
      <c r="AK777" t="s">
        <v>69</v>
      </c>
      <c r="AL777">
        <v>29.35</v>
      </c>
      <c r="AM777">
        <v>381.2</v>
      </c>
      <c r="AN777">
        <v>38.979999999999997</v>
      </c>
      <c r="AO777">
        <v>0</v>
      </c>
      <c r="AP777">
        <v>0</v>
      </c>
      <c r="AQ777">
        <v>342.219999999999</v>
      </c>
      <c r="AR777">
        <v>3</v>
      </c>
      <c r="AS777" t="s">
        <v>881</v>
      </c>
      <c r="AT777" t="s">
        <v>52</v>
      </c>
      <c r="AU777">
        <v>27</v>
      </c>
      <c r="AV777">
        <v>3606</v>
      </c>
      <c r="AY777" t="str">
        <f>IF(AND(Table1[[#This Row],[Contract]]="Month-to-Month", Table1[[#This Row],[Tenure in Months]]&lt;6, Table1[[#This Row],[Payment Method]]="Bank Withdrawal"), "High Risk", IF(OR(Table1[[#This Row],[Contract]]="Month-to-Month", Table1[[#This Row],[Tenure in Months]]&lt;12), "Medium Risk", "Low Risk"))</f>
        <v>Low Risk</v>
      </c>
    </row>
    <row r="778" spans="1:51" x14ac:dyDescent="0.35">
      <c r="A778" t="s">
        <v>1350</v>
      </c>
      <c r="B778" t="s">
        <v>51</v>
      </c>
      <c r="C778">
        <v>69</v>
      </c>
      <c r="D778" t="s">
        <v>52</v>
      </c>
      <c r="E778" t="s">
        <v>53</v>
      </c>
      <c r="F778" t="s">
        <v>52</v>
      </c>
      <c r="G778" t="s">
        <v>52</v>
      </c>
      <c r="H778">
        <v>0</v>
      </c>
      <c r="I778" t="s">
        <v>54</v>
      </c>
      <c r="J778" t="s">
        <v>55</v>
      </c>
      <c r="K778" t="s">
        <v>1351</v>
      </c>
      <c r="L778">
        <v>96029</v>
      </c>
      <c r="M778">
        <v>39.847839999999998</v>
      </c>
      <c r="N778">
        <v>-122.544556</v>
      </c>
      <c r="O778">
        <v>84</v>
      </c>
      <c r="P778" t="s">
        <v>57</v>
      </c>
      <c r="Q778" t="s">
        <v>52</v>
      </c>
      <c r="R778">
        <v>0</v>
      </c>
      <c r="S778">
        <v>51</v>
      </c>
      <c r="T778" t="s">
        <v>58</v>
      </c>
      <c r="U778" t="s">
        <v>53</v>
      </c>
      <c r="V778">
        <v>24.92</v>
      </c>
      <c r="W778" t="s">
        <v>53</v>
      </c>
      <c r="X778" t="s">
        <v>53</v>
      </c>
      <c r="Y778" t="s">
        <v>68</v>
      </c>
      <c r="Z778">
        <v>11</v>
      </c>
      <c r="AA778" t="s">
        <v>52</v>
      </c>
      <c r="AB778" t="s">
        <v>53</v>
      </c>
      <c r="AC778" t="s">
        <v>52</v>
      </c>
      <c r="AD778" t="s">
        <v>52</v>
      </c>
      <c r="AE778" t="s">
        <v>52</v>
      </c>
      <c r="AF778" t="s">
        <v>52</v>
      </c>
      <c r="AG778" t="s">
        <v>52</v>
      </c>
      <c r="AH778" t="s">
        <v>53</v>
      </c>
      <c r="AI778" t="s">
        <v>124</v>
      </c>
      <c r="AJ778" t="s">
        <v>53</v>
      </c>
      <c r="AK778" t="s">
        <v>61</v>
      </c>
      <c r="AL778">
        <v>79.599999999999994</v>
      </c>
      <c r="AM778">
        <v>3974.7</v>
      </c>
      <c r="AN778">
        <v>16.73</v>
      </c>
      <c r="AO778">
        <v>0</v>
      </c>
      <c r="AP778">
        <v>1270.92</v>
      </c>
      <c r="AQ778">
        <v>5228.8899999999903</v>
      </c>
      <c r="AR778">
        <v>5</v>
      </c>
      <c r="AS778" t="s">
        <v>881</v>
      </c>
      <c r="AT778" t="s">
        <v>52</v>
      </c>
      <c r="AU778">
        <v>59</v>
      </c>
      <c r="AV778">
        <v>4673</v>
      </c>
      <c r="AY778" t="str">
        <f>IF(AND(Table1[[#This Row],[Contract]]="Month-to-Month", Table1[[#This Row],[Tenure in Months]]&lt;6, Table1[[#This Row],[Payment Method]]="Bank Withdrawal"), "High Risk", IF(OR(Table1[[#This Row],[Contract]]="Month-to-Month", Table1[[#This Row],[Tenure in Months]]&lt;12), "Medium Risk", "Low Risk"))</f>
        <v>Low Risk</v>
      </c>
    </row>
    <row r="779" spans="1:51" x14ac:dyDescent="0.35">
      <c r="A779" t="s">
        <v>1352</v>
      </c>
      <c r="B779" t="s">
        <v>51</v>
      </c>
      <c r="C779">
        <v>78</v>
      </c>
      <c r="D779" t="s">
        <v>52</v>
      </c>
      <c r="E779" t="s">
        <v>53</v>
      </c>
      <c r="F779" t="s">
        <v>53</v>
      </c>
      <c r="G779" t="s">
        <v>52</v>
      </c>
      <c r="H779">
        <v>0</v>
      </c>
      <c r="I779" t="s">
        <v>54</v>
      </c>
      <c r="J779" t="s">
        <v>55</v>
      </c>
      <c r="K779" t="s">
        <v>1353</v>
      </c>
      <c r="L779">
        <v>96055</v>
      </c>
      <c r="M779">
        <v>40.059384999999999</v>
      </c>
      <c r="N779">
        <v>-122.091481</v>
      </c>
      <c r="O779">
        <v>3756</v>
      </c>
      <c r="P779" t="s">
        <v>57</v>
      </c>
      <c r="Q779" t="s">
        <v>53</v>
      </c>
      <c r="R779">
        <v>3</v>
      </c>
      <c r="S779">
        <v>4</v>
      </c>
      <c r="T779" t="s">
        <v>67</v>
      </c>
      <c r="U779" t="s">
        <v>52</v>
      </c>
      <c r="V779">
        <v>0</v>
      </c>
      <c r="W779" t="s">
        <v>52</v>
      </c>
      <c r="X779" t="s">
        <v>53</v>
      </c>
      <c r="Y779" t="s">
        <v>59</v>
      </c>
      <c r="Z779">
        <v>5</v>
      </c>
      <c r="AA779" t="s">
        <v>52</v>
      </c>
      <c r="AB779" t="s">
        <v>52</v>
      </c>
      <c r="AC779" t="s">
        <v>53</v>
      </c>
      <c r="AD779" t="s">
        <v>52</v>
      </c>
      <c r="AE779" t="s">
        <v>52</v>
      </c>
      <c r="AF779" t="s">
        <v>52</v>
      </c>
      <c r="AG779" t="s">
        <v>52</v>
      </c>
      <c r="AH779" t="s">
        <v>53</v>
      </c>
      <c r="AI779" t="s">
        <v>334</v>
      </c>
      <c r="AJ779" t="s">
        <v>53</v>
      </c>
      <c r="AK779" t="s">
        <v>61</v>
      </c>
      <c r="AL779">
        <v>29.9</v>
      </c>
      <c r="AM779">
        <v>118.25</v>
      </c>
      <c r="AN779">
        <v>0</v>
      </c>
      <c r="AO779">
        <v>0</v>
      </c>
      <c r="AP779">
        <v>0</v>
      </c>
      <c r="AQ779">
        <v>118.25</v>
      </c>
      <c r="AR779">
        <v>4</v>
      </c>
      <c r="AS779" t="s">
        <v>881</v>
      </c>
      <c r="AT779" t="s">
        <v>52</v>
      </c>
      <c r="AU779">
        <v>46</v>
      </c>
      <c r="AV779">
        <v>2914</v>
      </c>
      <c r="AY779" t="str">
        <f>IF(AND(Table1[[#This Row],[Contract]]="Month-to-Month", Table1[[#This Row],[Tenure in Months]]&lt;6, Table1[[#This Row],[Payment Method]]="Bank Withdrawal"), "High Risk", IF(OR(Table1[[#This Row],[Contract]]="Month-to-Month", Table1[[#This Row],[Tenure in Months]]&lt;12), "Medium Risk", "Low Risk"))</f>
        <v>Medium Risk</v>
      </c>
    </row>
    <row r="780" spans="1:51" x14ac:dyDescent="0.35">
      <c r="A780" t="s">
        <v>1354</v>
      </c>
      <c r="B780" t="s">
        <v>51</v>
      </c>
      <c r="C780">
        <v>77</v>
      </c>
      <c r="D780" t="s">
        <v>52</v>
      </c>
      <c r="E780" t="s">
        <v>53</v>
      </c>
      <c r="F780" t="s">
        <v>52</v>
      </c>
      <c r="G780" t="s">
        <v>52</v>
      </c>
      <c r="H780">
        <v>0</v>
      </c>
      <c r="I780" t="s">
        <v>54</v>
      </c>
      <c r="J780" t="s">
        <v>55</v>
      </c>
      <c r="K780" t="s">
        <v>1355</v>
      </c>
      <c r="L780">
        <v>96086</v>
      </c>
      <c r="M780">
        <v>41.924174000000001</v>
      </c>
      <c r="N780">
        <v>-123.26078800000001</v>
      </c>
      <c r="O780">
        <v>332</v>
      </c>
      <c r="P780" t="s">
        <v>57</v>
      </c>
      <c r="Q780" t="s">
        <v>52</v>
      </c>
      <c r="R780">
        <v>0</v>
      </c>
      <c r="S780">
        <v>17</v>
      </c>
      <c r="T780" t="s">
        <v>58</v>
      </c>
      <c r="U780" t="s">
        <v>53</v>
      </c>
      <c r="V780">
        <v>17.260000000000002</v>
      </c>
      <c r="W780" t="s">
        <v>52</v>
      </c>
      <c r="X780" t="s">
        <v>53</v>
      </c>
      <c r="Y780" t="s">
        <v>68</v>
      </c>
      <c r="Z780">
        <v>25</v>
      </c>
      <c r="AA780" t="s">
        <v>52</v>
      </c>
      <c r="AB780" t="s">
        <v>53</v>
      </c>
      <c r="AC780" t="s">
        <v>53</v>
      </c>
      <c r="AD780" t="s">
        <v>52</v>
      </c>
      <c r="AE780" t="s">
        <v>53</v>
      </c>
      <c r="AF780" t="s">
        <v>53</v>
      </c>
      <c r="AG780" t="s">
        <v>52</v>
      </c>
      <c r="AH780" t="s">
        <v>52</v>
      </c>
      <c r="AI780" t="s">
        <v>334</v>
      </c>
      <c r="AJ780" t="s">
        <v>53</v>
      </c>
      <c r="AK780" t="s">
        <v>61</v>
      </c>
      <c r="AL780">
        <v>101.8</v>
      </c>
      <c r="AM780">
        <v>1752.45</v>
      </c>
      <c r="AN780">
        <v>27.15</v>
      </c>
      <c r="AO780">
        <v>90</v>
      </c>
      <c r="AP780">
        <v>293.42</v>
      </c>
      <c r="AQ780">
        <v>2108.7199999999998</v>
      </c>
      <c r="AR780">
        <v>4</v>
      </c>
      <c r="AS780" t="s">
        <v>881</v>
      </c>
      <c r="AT780" t="s">
        <v>52</v>
      </c>
      <c r="AU780">
        <v>53</v>
      </c>
      <c r="AV780">
        <v>3296</v>
      </c>
      <c r="AY780" t="str">
        <f>IF(AND(Table1[[#This Row],[Contract]]="Month-to-Month", Table1[[#This Row],[Tenure in Months]]&lt;6, Table1[[#This Row],[Payment Method]]="Bank Withdrawal"), "High Risk", IF(OR(Table1[[#This Row],[Contract]]="Month-to-Month", Table1[[#This Row],[Tenure in Months]]&lt;12), "Medium Risk", "Low Risk"))</f>
        <v>Low Risk</v>
      </c>
    </row>
    <row r="781" spans="1:51" x14ac:dyDescent="0.35">
      <c r="A781" t="s">
        <v>1356</v>
      </c>
      <c r="B781" t="s">
        <v>66</v>
      </c>
      <c r="C781">
        <v>70</v>
      </c>
      <c r="D781" t="s">
        <v>52</v>
      </c>
      <c r="E781" t="s">
        <v>53</v>
      </c>
      <c r="F781" t="s">
        <v>53</v>
      </c>
      <c r="G781" t="s">
        <v>53</v>
      </c>
      <c r="H781">
        <v>2</v>
      </c>
      <c r="I781" t="s">
        <v>54</v>
      </c>
      <c r="J781" t="s">
        <v>55</v>
      </c>
      <c r="K781" t="s">
        <v>1357</v>
      </c>
      <c r="L781">
        <v>96087</v>
      </c>
      <c r="M781">
        <v>40.617614000000003</v>
      </c>
      <c r="N781">
        <v>-122.512861</v>
      </c>
      <c r="O781">
        <v>528</v>
      </c>
      <c r="P781" t="s">
        <v>57</v>
      </c>
      <c r="Q781" t="s">
        <v>53</v>
      </c>
      <c r="R781">
        <v>1</v>
      </c>
      <c r="S781">
        <v>66</v>
      </c>
      <c r="T781" t="s">
        <v>58</v>
      </c>
      <c r="U781" t="s">
        <v>53</v>
      </c>
      <c r="V781">
        <v>44.38</v>
      </c>
      <c r="W781" t="s">
        <v>53</v>
      </c>
      <c r="X781" t="s">
        <v>53</v>
      </c>
      <c r="Y781" t="s">
        <v>68</v>
      </c>
      <c r="Z781">
        <v>28</v>
      </c>
      <c r="AA781" t="s">
        <v>53</v>
      </c>
      <c r="AB781" t="s">
        <v>53</v>
      </c>
      <c r="AC781" t="s">
        <v>52</v>
      </c>
      <c r="AD781" t="s">
        <v>53</v>
      </c>
      <c r="AE781" t="s">
        <v>53</v>
      </c>
      <c r="AF781" t="s">
        <v>53</v>
      </c>
      <c r="AG781" t="s">
        <v>52</v>
      </c>
      <c r="AH781" t="s">
        <v>53</v>
      </c>
      <c r="AI781" t="s">
        <v>124</v>
      </c>
      <c r="AJ781" t="s">
        <v>53</v>
      </c>
      <c r="AK781" t="s">
        <v>69</v>
      </c>
      <c r="AL781">
        <v>110.6</v>
      </c>
      <c r="AM781">
        <v>7210.85</v>
      </c>
      <c r="AN781">
        <v>0</v>
      </c>
      <c r="AO781">
        <v>0</v>
      </c>
      <c r="AP781">
        <v>2929.08</v>
      </c>
      <c r="AQ781">
        <v>10139.93</v>
      </c>
      <c r="AR781">
        <v>4</v>
      </c>
      <c r="AS781" t="s">
        <v>881</v>
      </c>
      <c r="AT781" t="s">
        <v>52</v>
      </c>
      <c r="AU781">
        <v>67</v>
      </c>
      <c r="AV781">
        <v>5418</v>
      </c>
      <c r="AY781" t="str">
        <f>IF(AND(Table1[[#This Row],[Contract]]="Month-to-Month", Table1[[#This Row],[Tenure in Months]]&lt;6, Table1[[#This Row],[Payment Method]]="Bank Withdrawal"), "High Risk", IF(OR(Table1[[#This Row],[Contract]]="Month-to-Month", Table1[[#This Row],[Tenure in Months]]&lt;12), "Medium Risk", "Low Risk"))</f>
        <v>Low Risk</v>
      </c>
    </row>
    <row r="782" spans="1:51" x14ac:dyDescent="0.35">
      <c r="A782" t="s">
        <v>1358</v>
      </c>
      <c r="B782" t="s">
        <v>51</v>
      </c>
      <c r="C782">
        <v>71</v>
      </c>
      <c r="D782" t="s">
        <v>52</v>
      </c>
      <c r="E782" t="s">
        <v>53</v>
      </c>
      <c r="F782" t="s">
        <v>53</v>
      </c>
      <c r="G782" t="s">
        <v>52</v>
      </c>
      <c r="H782">
        <v>0</v>
      </c>
      <c r="I782" t="s">
        <v>54</v>
      </c>
      <c r="J782" t="s">
        <v>55</v>
      </c>
      <c r="K782" t="s">
        <v>56</v>
      </c>
      <c r="L782">
        <v>90001</v>
      </c>
      <c r="M782">
        <v>33.973616</v>
      </c>
      <c r="N782">
        <v>-118.24902</v>
      </c>
      <c r="O782">
        <v>54492</v>
      </c>
      <c r="P782" t="s">
        <v>57</v>
      </c>
      <c r="Q782" t="s">
        <v>53</v>
      </c>
      <c r="R782">
        <v>1</v>
      </c>
      <c r="S782">
        <v>69</v>
      </c>
      <c r="T782" t="s">
        <v>58</v>
      </c>
      <c r="U782" t="s">
        <v>53</v>
      </c>
      <c r="V782">
        <v>18.41</v>
      </c>
      <c r="W782" t="s">
        <v>53</v>
      </c>
      <c r="X782" t="s">
        <v>53</v>
      </c>
      <c r="Y782" t="s">
        <v>68</v>
      </c>
      <c r="Z782">
        <v>17</v>
      </c>
      <c r="AA782" t="s">
        <v>52</v>
      </c>
      <c r="AB782" t="s">
        <v>53</v>
      </c>
      <c r="AC782" t="s">
        <v>53</v>
      </c>
      <c r="AD782" t="s">
        <v>53</v>
      </c>
      <c r="AE782" t="s">
        <v>53</v>
      </c>
      <c r="AF782" t="s">
        <v>53</v>
      </c>
      <c r="AG782" t="s">
        <v>52</v>
      </c>
      <c r="AH782" t="s">
        <v>53</v>
      </c>
      <c r="AI782" t="s">
        <v>334</v>
      </c>
      <c r="AJ782" t="s">
        <v>53</v>
      </c>
      <c r="AK782" t="s">
        <v>61</v>
      </c>
      <c r="AL782">
        <v>109.95</v>
      </c>
      <c r="AM782">
        <v>7634.25</v>
      </c>
      <c r="AN782">
        <v>0</v>
      </c>
      <c r="AO782">
        <v>0</v>
      </c>
      <c r="AP782">
        <v>1270.29</v>
      </c>
      <c r="AQ782">
        <v>8904.5400000000009</v>
      </c>
      <c r="AR782">
        <v>5</v>
      </c>
      <c r="AS782" t="s">
        <v>881</v>
      </c>
      <c r="AT782" t="s">
        <v>52</v>
      </c>
      <c r="AU782">
        <v>63</v>
      </c>
      <c r="AV782">
        <v>4297</v>
      </c>
      <c r="AY782" t="str">
        <f>IF(AND(Table1[[#This Row],[Contract]]="Month-to-Month", Table1[[#This Row],[Tenure in Months]]&lt;6, Table1[[#This Row],[Payment Method]]="Bank Withdrawal"), "High Risk", IF(OR(Table1[[#This Row],[Contract]]="Month-to-Month", Table1[[#This Row],[Tenure in Months]]&lt;12), "Medium Risk", "Low Risk"))</f>
        <v>Low Risk</v>
      </c>
    </row>
    <row r="783" spans="1:51" x14ac:dyDescent="0.35">
      <c r="A783" t="s">
        <v>1359</v>
      </c>
      <c r="B783" t="s">
        <v>51</v>
      </c>
      <c r="C783">
        <v>68</v>
      </c>
      <c r="D783" t="s">
        <v>52</v>
      </c>
      <c r="E783" t="s">
        <v>53</v>
      </c>
      <c r="F783" t="s">
        <v>52</v>
      </c>
      <c r="G783" t="s">
        <v>52</v>
      </c>
      <c r="H783">
        <v>0</v>
      </c>
      <c r="I783" t="s">
        <v>54</v>
      </c>
      <c r="J783" t="s">
        <v>55</v>
      </c>
      <c r="K783" t="s">
        <v>56</v>
      </c>
      <c r="L783">
        <v>90002</v>
      </c>
      <c r="M783">
        <v>33.949255000000001</v>
      </c>
      <c r="N783">
        <v>-118.246978</v>
      </c>
      <c r="O783">
        <v>44586</v>
      </c>
      <c r="P783" t="s">
        <v>57</v>
      </c>
      <c r="Q783" t="s">
        <v>52</v>
      </c>
      <c r="R783">
        <v>0</v>
      </c>
      <c r="S783">
        <v>38</v>
      </c>
      <c r="T783" t="s">
        <v>58</v>
      </c>
      <c r="U783" t="s">
        <v>53</v>
      </c>
      <c r="V783">
        <v>46.96</v>
      </c>
      <c r="W783" t="s">
        <v>53</v>
      </c>
      <c r="X783" t="s">
        <v>53</v>
      </c>
      <c r="Y783" t="s">
        <v>68</v>
      </c>
      <c r="Z783">
        <v>13</v>
      </c>
      <c r="AA783" t="s">
        <v>52</v>
      </c>
      <c r="AB783" t="s">
        <v>52</v>
      </c>
      <c r="AC783" t="s">
        <v>52</v>
      </c>
      <c r="AD783" t="s">
        <v>52</v>
      </c>
      <c r="AE783" t="s">
        <v>53</v>
      </c>
      <c r="AF783" t="s">
        <v>53</v>
      </c>
      <c r="AG783" t="s">
        <v>52</v>
      </c>
      <c r="AH783" t="s">
        <v>53</v>
      </c>
      <c r="AI783" t="s">
        <v>334</v>
      </c>
      <c r="AJ783" t="s">
        <v>52</v>
      </c>
      <c r="AK783" t="s">
        <v>61</v>
      </c>
      <c r="AL783">
        <v>94.75</v>
      </c>
      <c r="AM783">
        <v>3653</v>
      </c>
      <c r="AN783">
        <v>45.82</v>
      </c>
      <c r="AO783">
        <v>0</v>
      </c>
      <c r="AP783">
        <v>1784.48</v>
      </c>
      <c r="AQ783">
        <v>5391.66</v>
      </c>
      <c r="AR783">
        <v>3</v>
      </c>
      <c r="AS783" t="s">
        <v>881</v>
      </c>
      <c r="AT783" t="s">
        <v>52</v>
      </c>
      <c r="AU783">
        <v>71</v>
      </c>
      <c r="AV783">
        <v>3654</v>
      </c>
      <c r="AY783" t="str">
        <f>IF(AND(Table1[[#This Row],[Contract]]="Month-to-Month", Table1[[#This Row],[Tenure in Months]]&lt;6, Table1[[#This Row],[Payment Method]]="Bank Withdrawal"), "High Risk", IF(OR(Table1[[#This Row],[Contract]]="Month-to-Month", Table1[[#This Row],[Tenure in Months]]&lt;12), "Medium Risk", "Low Risk"))</f>
        <v>Low Risk</v>
      </c>
    </row>
    <row r="784" spans="1:51" x14ac:dyDescent="0.35">
      <c r="A784" t="s">
        <v>1360</v>
      </c>
      <c r="B784" t="s">
        <v>51</v>
      </c>
      <c r="C784">
        <v>71</v>
      </c>
      <c r="D784" t="s">
        <v>52</v>
      </c>
      <c r="E784" t="s">
        <v>53</v>
      </c>
      <c r="F784" t="s">
        <v>53</v>
      </c>
      <c r="G784" t="s">
        <v>52</v>
      </c>
      <c r="H784">
        <v>0</v>
      </c>
      <c r="I784" t="s">
        <v>54</v>
      </c>
      <c r="J784" t="s">
        <v>55</v>
      </c>
      <c r="K784" t="s">
        <v>56</v>
      </c>
      <c r="L784">
        <v>90013</v>
      </c>
      <c r="M784">
        <v>34.044638999999997</v>
      </c>
      <c r="N784">
        <v>-118.240413</v>
      </c>
      <c r="O784">
        <v>9732</v>
      </c>
      <c r="P784" t="s">
        <v>57</v>
      </c>
      <c r="Q784" t="s">
        <v>53</v>
      </c>
      <c r="R784">
        <v>7</v>
      </c>
      <c r="S784">
        <v>66</v>
      </c>
      <c r="T784" t="s">
        <v>58</v>
      </c>
      <c r="U784" t="s">
        <v>53</v>
      </c>
      <c r="V784">
        <v>7.86</v>
      </c>
      <c r="W784" t="s">
        <v>53</v>
      </c>
      <c r="X784" t="s">
        <v>53</v>
      </c>
      <c r="Y784" t="s">
        <v>68</v>
      </c>
      <c r="Z784">
        <v>26</v>
      </c>
      <c r="AA784" t="s">
        <v>52</v>
      </c>
      <c r="AB784" t="s">
        <v>53</v>
      </c>
      <c r="AC784" t="s">
        <v>53</v>
      </c>
      <c r="AD784" t="s">
        <v>53</v>
      </c>
      <c r="AE784" t="s">
        <v>53</v>
      </c>
      <c r="AF784" t="s">
        <v>53</v>
      </c>
      <c r="AG784" t="s">
        <v>52</v>
      </c>
      <c r="AH784" t="s">
        <v>53</v>
      </c>
      <c r="AI784" t="s">
        <v>124</v>
      </c>
      <c r="AJ784" t="s">
        <v>53</v>
      </c>
      <c r="AK784" t="s">
        <v>61</v>
      </c>
      <c r="AL784">
        <v>107.35</v>
      </c>
      <c r="AM784">
        <v>7051.95</v>
      </c>
      <c r="AN784">
        <v>39.18</v>
      </c>
      <c r="AO784">
        <v>0</v>
      </c>
      <c r="AP784">
        <v>518.76</v>
      </c>
      <c r="AQ784">
        <v>7531.53</v>
      </c>
      <c r="AR784">
        <v>4</v>
      </c>
      <c r="AS784" t="s">
        <v>881</v>
      </c>
      <c r="AT784" t="s">
        <v>52</v>
      </c>
      <c r="AU784">
        <v>53</v>
      </c>
      <c r="AV784">
        <v>4138</v>
      </c>
      <c r="AY784" t="str">
        <f>IF(AND(Table1[[#This Row],[Contract]]="Month-to-Month", Table1[[#This Row],[Tenure in Months]]&lt;6, Table1[[#This Row],[Payment Method]]="Bank Withdrawal"), "High Risk", IF(OR(Table1[[#This Row],[Contract]]="Month-to-Month", Table1[[#This Row],[Tenure in Months]]&lt;12), "Medium Risk", "Low Risk"))</f>
        <v>Low Risk</v>
      </c>
    </row>
    <row r="785" spans="1:51" x14ac:dyDescent="0.35">
      <c r="A785" t="s">
        <v>1361</v>
      </c>
      <c r="B785" t="s">
        <v>51</v>
      </c>
      <c r="C785">
        <v>74</v>
      </c>
      <c r="D785" t="s">
        <v>52</v>
      </c>
      <c r="E785" t="s">
        <v>53</v>
      </c>
      <c r="F785" t="s">
        <v>53</v>
      </c>
      <c r="G785" t="s">
        <v>52</v>
      </c>
      <c r="H785">
        <v>0</v>
      </c>
      <c r="I785" t="s">
        <v>54</v>
      </c>
      <c r="J785" t="s">
        <v>55</v>
      </c>
      <c r="K785" t="s">
        <v>56</v>
      </c>
      <c r="L785">
        <v>90018</v>
      </c>
      <c r="M785">
        <v>34.028734999999998</v>
      </c>
      <c r="N785">
        <v>-118.31723599999999</v>
      </c>
      <c r="O785">
        <v>47143</v>
      </c>
      <c r="P785" t="s">
        <v>57</v>
      </c>
      <c r="Q785" t="s">
        <v>53</v>
      </c>
      <c r="R785">
        <v>6</v>
      </c>
      <c r="S785">
        <v>18</v>
      </c>
      <c r="T785" t="s">
        <v>58</v>
      </c>
      <c r="U785" t="s">
        <v>53</v>
      </c>
      <c r="V785">
        <v>5.73</v>
      </c>
      <c r="W785" t="s">
        <v>52</v>
      </c>
      <c r="X785" t="s">
        <v>53</v>
      </c>
      <c r="Y785" t="s">
        <v>59</v>
      </c>
      <c r="Z785">
        <v>13</v>
      </c>
      <c r="AA785" t="s">
        <v>53</v>
      </c>
      <c r="AB785" t="s">
        <v>52</v>
      </c>
      <c r="AC785" t="s">
        <v>52</v>
      </c>
      <c r="AD785" t="s">
        <v>52</v>
      </c>
      <c r="AE785" t="s">
        <v>52</v>
      </c>
      <c r="AF785" t="s">
        <v>53</v>
      </c>
      <c r="AG785" t="s">
        <v>52</v>
      </c>
      <c r="AH785" t="s">
        <v>53</v>
      </c>
      <c r="AI785" t="s">
        <v>334</v>
      </c>
      <c r="AJ785" t="s">
        <v>53</v>
      </c>
      <c r="AK785" t="s">
        <v>69</v>
      </c>
      <c r="AL785">
        <v>59.1</v>
      </c>
      <c r="AM785">
        <v>1011.05</v>
      </c>
      <c r="AN785">
        <v>31.05</v>
      </c>
      <c r="AO785">
        <v>0</v>
      </c>
      <c r="AP785">
        <v>103.14</v>
      </c>
      <c r="AQ785">
        <v>1083.1400000000001</v>
      </c>
      <c r="AR785">
        <v>3</v>
      </c>
      <c r="AS785" t="s">
        <v>881</v>
      </c>
      <c r="AT785" t="s">
        <v>52</v>
      </c>
      <c r="AU785">
        <v>30</v>
      </c>
      <c r="AV785">
        <v>2422</v>
      </c>
      <c r="AY785" t="str">
        <f>IF(AND(Table1[[#This Row],[Contract]]="Month-to-Month", Table1[[#This Row],[Tenure in Months]]&lt;6, Table1[[#This Row],[Payment Method]]="Bank Withdrawal"), "High Risk", IF(OR(Table1[[#This Row],[Contract]]="Month-to-Month", Table1[[#This Row],[Tenure in Months]]&lt;12), "Medium Risk", "Low Risk"))</f>
        <v>Low Risk</v>
      </c>
    </row>
    <row r="786" spans="1:51" x14ac:dyDescent="0.35">
      <c r="A786" t="s">
        <v>1362</v>
      </c>
      <c r="B786" t="s">
        <v>66</v>
      </c>
      <c r="C786">
        <v>78</v>
      </c>
      <c r="D786" t="s">
        <v>52</v>
      </c>
      <c r="E786" t="s">
        <v>53</v>
      </c>
      <c r="F786" t="s">
        <v>52</v>
      </c>
      <c r="G786" t="s">
        <v>52</v>
      </c>
      <c r="H786">
        <v>0</v>
      </c>
      <c r="I786" t="s">
        <v>54</v>
      </c>
      <c r="J786" t="s">
        <v>55</v>
      </c>
      <c r="K786" t="s">
        <v>56</v>
      </c>
      <c r="L786">
        <v>90040</v>
      </c>
      <c r="M786">
        <v>33.994523999999998</v>
      </c>
      <c r="N786">
        <v>-118.149953</v>
      </c>
      <c r="O786">
        <v>9805</v>
      </c>
      <c r="P786" t="s">
        <v>57</v>
      </c>
      <c r="Q786" t="s">
        <v>52</v>
      </c>
      <c r="R786">
        <v>0</v>
      </c>
      <c r="S786">
        <v>49</v>
      </c>
      <c r="T786" t="s">
        <v>58</v>
      </c>
      <c r="U786" t="s">
        <v>53</v>
      </c>
      <c r="V786">
        <v>35.65</v>
      </c>
      <c r="W786" t="s">
        <v>52</v>
      </c>
      <c r="X786" t="s">
        <v>53</v>
      </c>
      <c r="Y786" t="s">
        <v>59</v>
      </c>
      <c r="Z786">
        <v>3</v>
      </c>
      <c r="AA786" t="s">
        <v>52</v>
      </c>
      <c r="AB786" t="s">
        <v>52</v>
      </c>
      <c r="AC786" t="s">
        <v>52</v>
      </c>
      <c r="AD786" t="s">
        <v>52</v>
      </c>
      <c r="AE786" t="s">
        <v>52</v>
      </c>
      <c r="AF786" t="s">
        <v>52</v>
      </c>
      <c r="AG786" t="s">
        <v>52</v>
      </c>
      <c r="AH786" t="s">
        <v>53</v>
      </c>
      <c r="AI786" t="s">
        <v>334</v>
      </c>
      <c r="AJ786" t="s">
        <v>52</v>
      </c>
      <c r="AK786" t="s">
        <v>69</v>
      </c>
      <c r="AL786">
        <v>43.8</v>
      </c>
      <c r="AM786">
        <v>2106.0500000000002</v>
      </c>
      <c r="AN786">
        <v>20.45</v>
      </c>
      <c r="AO786">
        <v>0</v>
      </c>
      <c r="AP786">
        <v>1746.85</v>
      </c>
      <c r="AQ786">
        <v>3832.45</v>
      </c>
      <c r="AR786">
        <v>5</v>
      </c>
      <c r="AS786" t="s">
        <v>881</v>
      </c>
      <c r="AT786" t="s">
        <v>52</v>
      </c>
      <c r="AU786">
        <v>68</v>
      </c>
      <c r="AV786">
        <v>5651</v>
      </c>
      <c r="AY786" t="str">
        <f>IF(AND(Table1[[#This Row],[Contract]]="Month-to-Month", Table1[[#This Row],[Tenure in Months]]&lt;6, Table1[[#This Row],[Payment Method]]="Bank Withdrawal"), "High Risk", IF(OR(Table1[[#This Row],[Contract]]="Month-to-Month", Table1[[#This Row],[Tenure in Months]]&lt;12), "Medium Risk", "Low Risk"))</f>
        <v>Low Risk</v>
      </c>
    </row>
    <row r="787" spans="1:51" x14ac:dyDescent="0.35">
      <c r="A787" t="s">
        <v>1363</v>
      </c>
      <c r="B787" t="s">
        <v>66</v>
      </c>
      <c r="C787">
        <v>70</v>
      </c>
      <c r="D787" t="s">
        <v>52</v>
      </c>
      <c r="E787" t="s">
        <v>53</v>
      </c>
      <c r="F787" t="s">
        <v>52</v>
      </c>
      <c r="G787" t="s">
        <v>52</v>
      </c>
      <c r="H787">
        <v>0</v>
      </c>
      <c r="I787" t="s">
        <v>54</v>
      </c>
      <c r="J787" t="s">
        <v>55</v>
      </c>
      <c r="K787" t="s">
        <v>56</v>
      </c>
      <c r="L787">
        <v>90045</v>
      </c>
      <c r="M787">
        <v>33.954017</v>
      </c>
      <c r="N787">
        <v>-118.402447</v>
      </c>
      <c r="O787">
        <v>39334</v>
      </c>
      <c r="P787" t="s">
        <v>57</v>
      </c>
      <c r="Q787" t="s">
        <v>52</v>
      </c>
      <c r="R787">
        <v>0</v>
      </c>
      <c r="S787">
        <v>2</v>
      </c>
      <c r="T787" t="s">
        <v>67</v>
      </c>
      <c r="U787" t="s">
        <v>53</v>
      </c>
      <c r="V787">
        <v>21.9</v>
      </c>
      <c r="W787" t="s">
        <v>53</v>
      </c>
      <c r="X787" t="s">
        <v>53</v>
      </c>
      <c r="Y787" t="s">
        <v>68</v>
      </c>
      <c r="Z787">
        <v>22</v>
      </c>
      <c r="AA787" t="s">
        <v>52</v>
      </c>
      <c r="AB787" t="s">
        <v>52</v>
      </c>
      <c r="AC787" t="s">
        <v>52</v>
      </c>
      <c r="AD787" t="s">
        <v>52</v>
      </c>
      <c r="AE787" t="s">
        <v>52</v>
      </c>
      <c r="AF787" t="s">
        <v>53</v>
      </c>
      <c r="AG787" t="s">
        <v>52</v>
      </c>
      <c r="AH787" t="s">
        <v>53</v>
      </c>
      <c r="AI787" t="s">
        <v>334</v>
      </c>
      <c r="AJ787" t="s">
        <v>53</v>
      </c>
      <c r="AK787" t="s">
        <v>61</v>
      </c>
      <c r="AL787">
        <v>84.05</v>
      </c>
      <c r="AM787">
        <v>186.05</v>
      </c>
      <c r="AN787">
        <v>0</v>
      </c>
      <c r="AO787">
        <v>0</v>
      </c>
      <c r="AP787">
        <v>43.8</v>
      </c>
      <c r="AQ787">
        <v>229.85</v>
      </c>
      <c r="AR787">
        <v>3</v>
      </c>
      <c r="AS787" t="s">
        <v>883</v>
      </c>
      <c r="AT787" t="s">
        <v>52</v>
      </c>
      <c r="AU787">
        <v>72</v>
      </c>
      <c r="AV787">
        <v>5039</v>
      </c>
      <c r="AY787" t="str">
        <f>IF(AND(Table1[[#This Row],[Contract]]="Month-to-Month", Table1[[#This Row],[Tenure in Months]]&lt;6, Table1[[#This Row],[Payment Method]]="Bank Withdrawal"), "High Risk", IF(OR(Table1[[#This Row],[Contract]]="Month-to-Month", Table1[[#This Row],[Tenure in Months]]&lt;12), "Medium Risk", "Low Risk"))</f>
        <v>Medium Risk</v>
      </c>
    </row>
    <row r="788" spans="1:51" x14ac:dyDescent="0.35">
      <c r="A788" t="s">
        <v>1364</v>
      </c>
      <c r="B788" t="s">
        <v>66</v>
      </c>
      <c r="C788">
        <v>65</v>
      </c>
      <c r="D788" t="s">
        <v>52</v>
      </c>
      <c r="E788" t="s">
        <v>53</v>
      </c>
      <c r="F788" t="s">
        <v>52</v>
      </c>
      <c r="G788" t="s">
        <v>52</v>
      </c>
      <c r="H788">
        <v>0</v>
      </c>
      <c r="I788" t="s">
        <v>54</v>
      </c>
      <c r="J788" t="s">
        <v>55</v>
      </c>
      <c r="K788" t="s">
        <v>56</v>
      </c>
      <c r="L788">
        <v>90047</v>
      </c>
      <c r="M788">
        <v>33.958148999999999</v>
      </c>
      <c r="N788">
        <v>-118.308441</v>
      </c>
      <c r="O788">
        <v>47107</v>
      </c>
      <c r="P788" t="s">
        <v>57</v>
      </c>
      <c r="Q788" t="s">
        <v>52</v>
      </c>
      <c r="R788">
        <v>0</v>
      </c>
      <c r="S788">
        <v>71</v>
      </c>
      <c r="T788" t="s">
        <v>58</v>
      </c>
      <c r="U788" t="s">
        <v>53</v>
      </c>
      <c r="V788">
        <v>25.61</v>
      </c>
      <c r="W788" t="s">
        <v>53</v>
      </c>
      <c r="X788" t="s">
        <v>53</v>
      </c>
      <c r="Y788" t="s">
        <v>68</v>
      </c>
      <c r="Z788">
        <v>23</v>
      </c>
      <c r="AA788" t="s">
        <v>52</v>
      </c>
      <c r="AB788" t="s">
        <v>53</v>
      </c>
      <c r="AC788" t="s">
        <v>53</v>
      </c>
      <c r="AD788" t="s">
        <v>52</v>
      </c>
      <c r="AE788" t="s">
        <v>53</v>
      </c>
      <c r="AF788" t="s">
        <v>53</v>
      </c>
      <c r="AG788" t="s">
        <v>53</v>
      </c>
      <c r="AH788" t="s">
        <v>52</v>
      </c>
      <c r="AI788" t="s">
        <v>124</v>
      </c>
      <c r="AJ788" t="s">
        <v>53</v>
      </c>
      <c r="AK788" t="s">
        <v>61</v>
      </c>
      <c r="AL788">
        <v>105.9</v>
      </c>
      <c r="AM788">
        <v>7521.95</v>
      </c>
      <c r="AN788">
        <v>6.65</v>
      </c>
      <c r="AO788">
        <v>100</v>
      </c>
      <c r="AP788">
        <v>1818.31</v>
      </c>
      <c r="AQ788">
        <v>9433.61</v>
      </c>
      <c r="AR788">
        <v>3</v>
      </c>
      <c r="AS788" t="s">
        <v>881</v>
      </c>
      <c r="AT788" t="s">
        <v>52</v>
      </c>
      <c r="AU788">
        <v>60</v>
      </c>
      <c r="AV788">
        <v>5479</v>
      </c>
      <c r="AY788" t="str">
        <f>IF(AND(Table1[[#This Row],[Contract]]="Month-to-Month", Table1[[#This Row],[Tenure in Months]]&lt;6, Table1[[#This Row],[Payment Method]]="Bank Withdrawal"), "High Risk", IF(OR(Table1[[#This Row],[Contract]]="Month-to-Month", Table1[[#This Row],[Tenure in Months]]&lt;12), "Medium Risk", "Low Risk"))</f>
        <v>Low Risk</v>
      </c>
    </row>
    <row r="789" spans="1:51" x14ac:dyDescent="0.35">
      <c r="A789" t="s">
        <v>1365</v>
      </c>
      <c r="B789" t="s">
        <v>66</v>
      </c>
      <c r="C789">
        <v>68</v>
      </c>
      <c r="D789" t="s">
        <v>52</v>
      </c>
      <c r="E789" t="s">
        <v>53</v>
      </c>
      <c r="F789" t="s">
        <v>52</v>
      </c>
      <c r="G789" t="s">
        <v>52</v>
      </c>
      <c r="H789">
        <v>0</v>
      </c>
      <c r="I789" t="s">
        <v>54</v>
      </c>
      <c r="J789" t="s">
        <v>55</v>
      </c>
      <c r="K789" t="s">
        <v>56</v>
      </c>
      <c r="L789">
        <v>90067</v>
      </c>
      <c r="M789">
        <v>34.057496</v>
      </c>
      <c r="N789">
        <v>-118.41395900000001</v>
      </c>
      <c r="O789">
        <v>2527</v>
      </c>
      <c r="P789" t="s">
        <v>57</v>
      </c>
      <c r="Q789" t="s">
        <v>52</v>
      </c>
      <c r="R789">
        <v>0</v>
      </c>
      <c r="S789">
        <v>64</v>
      </c>
      <c r="T789" t="s">
        <v>58</v>
      </c>
      <c r="U789" t="s">
        <v>53</v>
      </c>
      <c r="V789">
        <v>27.7</v>
      </c>
      <c r="W789" t="s">
        <v>53</v>
      </c>
      <c r="X789" t="s">
        <v>53</v>
      </c>
      <c r="Y789" t="s">
        <v>59</v>
      </c>
      <c r="Z789">
        <v>21</v>
      </c>
      <c r="AA789" t="s">
        <v>52</v>
      </c>
      <c r="AB789" t="s">
        <v>53</v>
      </c>
      <c r="AC789" t="s">
        <v>53</v>
      </c>
      <c r="AD789" t="s">
        <v>53</v>
      </c>
      <c r="AE789" t="s">
        <v>52</v>
      </c>
      <c r="AF789" t="s">
        <v>53</v>
      </c>
      <c r="AG789" t="s">
        <v>52</v>
      </c>
      <c r="AH789" t="s">
        <v>53</v>
      </c>
      <c r="AI789" t="s">
        <v>334</v>
      </c>
      <c r="AJ789" t="s">
        <v>52</v>
      </c>
      <c r="AK789" t="s">
        <v>69</v>
      </c>
      <c r="AL789">
        <v>74.650000000000006</v>
      </c>
      <c r="AM789">
        <v>4869.3500000000004</v>
      </c>
      <c r="AN789">
        <v>47.04</v>
      </c>
      <c r="AO789">
        <v>0</v>
      </c>
      <c r="AP789">
        <v>1772.8</v>
      </c>
      <c r="AQ789">
        <v>6595.11</v>
      </c>
      <c r="AR789">
        <v>4</v>
      </c>
      <c r="AS789" t="s">
        <v>881</v>
      </c>
      <c r="AT789" t="s">
        <v>52</v>
      </c>
      <c r="AU789">
        <v>58</v>
      </c>
      <c r="AV789">
        <v>5113</v>
      </c>
      <c r="AY789" t="str">
        <f>IF(AND(Table1[[#This Row],[Contract]]="Month-to-Month", Table1[[#This Row],[Tenure in Months]]&lt;6, Table1[[#This Row],[Payment Method]]="Bank Withdrawal"), "High Risk", IF(OR(Table1[[#This Row],[Contract]]="Month-to-Month", Table1[[#This Row],[Tenure in Months]]&lt;12), "Medium Risk", "Low Risk"))</f>
        <v>Low Risk</v>
      </c>
    </row>
    <row r="790" spans="1:51" x14ac:dyDescent="0.35">
      <c r="A790" t="s">
        <v>1366</v>
      </c>
      <c r="B790" t="s">
        <v>66</v>
      </c>
      <c r="C790">
        <v>73</v>
      </c>
      <c r="D790" t="s">
        <v>52</v>
      </c>
      <c r="E790" t="s">
        <v>53</v>
      </c>
      <c r="F790" t="s">
        <v>52</v>
      </c>
      <c r="G790" t="s">
        <v>52</v>
      </c>
      <c r="H790">
        <v>0</v>
      </c>
      <c r="I790" t="s">
        <v>54</v>
      </c>
      <c r="J790" t="s">
        <v>55</v>
      </c>
      <c r="K790" t="s">
        <v>1367</v>
      </c>
      <c r="L790">
        <v>90212</v>
      </c>
      <c r="M790">
        <v>34.062094999999999</v>
      </c>
      <c r="N790">
        <v>-118.40150800000001</v>
      </c>
      <c r="O790">
        <v>11355</v>
      </c>
      <c r="P790" t="s">
        <v>57</v>
      </c>
      <c r="Q790" t="s">
        <v>52</v>
      </c>
      <c r="R790">
        <v>0</v>
      </c>
      <c r="S790">
        <v>11</v>
      </c>
      <c r="T790" t="s">
        <v>58</v>
      </c>
      <c r="U790" t="s">
        <v>53</v>
      </c>
      <c r="V790">
        <v>2.81</v>
      </c>
      <c r="W790" t="s">
        <v>53</v>
      </c>
      <c r="X790" t="s">
        <v>53</v>
      </c>
      <c r="Y790" t="s">
        <v>59</v>
      </c>
      <c r="Z790">
        <v>3</v>
      </c>
      <c r="AA790" t="s">
        <v>53</v>
      </c>
      <c r="AB790" t="s">
        <v>52</v>
      </c>
      <c r="AC790" t="s">
        <v>52</v>
      </c>
      <c r="AD790" t="s">
        <v>52</v>
      </c>
      <c r="AE790" t="s">
        <v>52</v>
      </c>
      <c r="AF790" t="s">
        <v>52</v>
      </c>
      <c r="AG790" t="s">
        <v>52</v>
      </c>
      <c r="AH790" t="s">
        <v>53</v>
      </c>
      <c r="AI790" t="s">
        <v>334</v>
      </c>
      <c r="AJ790" t="s">
        <v>53</v>
      </c>
      <c r="AK790" t="s">
        <v>61</v>
      </c>
      <c r="AL790">
        <v>55.6</v>
      </c>
      <c r="AM790">
        <v>580.79999999999995</v>
      </c>
      <c r="AN790">
        <v>15.2</v>
      </c>
      <c r="AO790">
        <v>0</v>
      </c>
      <c r="AP790">
        <v>30.91</v>
      </c>
      <c r="AQ790">
        <v>596.50999999999897</v>
      </c>
      <c r="AR790">
        <v>4</v>
      </c>
      <c r="AS790" t="s">
        <v>881</v>
      </c>
      <c r="AT790" t="s">
        <v>52</v>
      </c>
      <c r="AU790">
        <v>80</v>
      </c>
      <c r="AV790">
        <v>5014</v>
      </c>
      <c r="AY790" t="str">
        <f>IF(AND(Table1[[#This Row],[Contract]]="Month-to-Month", Table1[[#This Row],[Tenure in Months]]&lt;6, Table1[[#This Row],[Payment Method]]="Bank Withdrawal"), "High Risk", IF(OR(Table1[[#This Row],[Contract]]="Month-to-Month", Table1[[#This Row],[Tenure in Months]]&lt;12), "Medium Risk", "Low Risk"))</f>
        <v>Medium Risk</v>
      </c>
    </row>
    <row r="791" spans="1:51" x14ac:dyDescent="0.35">
      <c r="A791" t="s">
        <v>1368</v>
      </c>
      <c r="B791" t="s">
        <v>51</v>
      </c>
      <c r="C791">
        <v>68</v>
      </c>
      <c r="D791" t="s">
        <v>52</v>
      </c>
      <c r="E791" t="s">
        <v>53</v>
      </c>
      <c r="F791" t="s">
        <v>52</v>
      </c>
      <c r="G791" t="s">
        <v>52</v>
      </c>
      <c r="H791">
        <v>0</v>
      </c>
      <c r="I791" t="s">
        <v>54</v>
      </c>
      <c r="J791" t="s">
        <v>55</v>
      </c>
      <c r="K791" t="s">
        <v>1144</v>
      </c>
      <c r="L791">
        <v>90222</v>
      </c>
      <c r="M791">
        <v>33.912246000000003</v>
      </c>
      <c r="N791">
        <v>-118.236773</v>
      </c>
      <c r="O791">
        <v>29825</v>
      </c>
      <c r="P791" t="s">
        <v>57</v>
      </c>
      <c r="Q791" t="s">
        <v>52</v>
      </c>
      <c r="R791">
        <v>0</v>
      </c>
      <c r="S791">
        <v>57</v>
      </c>
      <c r="T791" t="s">
        <v>58</v>
      </c>
      <c r="U791" t="s">
        <v>53</v>
      </c>
      <c r="V791">
        <v>32.119999999999997</v>
      </c>
      <c r="W791" t="s">
        <v>53</v>
      </c>
      <c r="X791" t="s">
        <v>53</v>
      </c>
      <c r="Y791" t="s">
        <v>68</v>
      </c>
      <c r="Z791">
        <v>15</v>
      </c>
      <c r="AA791" t="s">
        <v>52</v>
      </c>
      <c r="AB791" t="s">
        <v>53</v>
      </c>
      <c r="AC791" t="s">
        <v>52</v>
      </c>
      <c r="AD791" t="s">
        <v>53</v>
      </c>
      <c r="AE791" t="s">
        <v>53</v>
      </c>
      <c r="AF791" t="s">
        <v>53</v>
      </c>
      <c r="AG791" t="s">
        <v>52</v>
      </c>
      <c r="AH791" t="s">
        <v>52</v>
      </c>
      <c r="AI791" t="s">
        <v>334</v>
      </c>
      <c r="AJ791" t="s">
        <v>53</v>
      </c>
      <c r="AK791" t="s">
        <v>61</v>
      </c>
      <c r="AL791">
        <v>104.9</v>
      </c>
      <c r="AM791">
        <v>5913.95</v>
      </c>
      <c r="AN791">
        <v>1.69</v>
      </c>
      <c r="AO791">
        <v>90</v>
      </c>
      <c r="AP791">
        <v>1830.84</v>
      </c>
      <c r="AQ791">
        <v>7833.1</v>
      </c>
      <c r="AR791">
        <v>5</v>
      </c>
      <c r="AS791" t="s">
        <v>881</v>
      </c>
      <c r="AT791" t="s">
        <v>52</v>
      </c>
      <c r="AU791">
        <v>75</v>
      </c>
      <c r="AV791">
        <v>5838</v>
      </c>
      <c r="AY791" t="str">
        <f>IF(AND(Table1[[#This Row],[Contract]]="Month-to-Month", Table1[[#This Row],[Tenure in Months]]&lt;6, Table1[[#This Row],[Payment Method]]="Bank Withdrawal"), "High Risk", IF(OR(Table1[[#This Row],[Contract]]="Month-to-Month", Table1[[#This Row],[Tenure in Months]]&lt;12), "Medium Risk", "Low Risk"))</f>
        <v>Low Risk</v>
      </c>
    </row>
    <row r="792" spans="1:51" x14ac:dyDescent="0.35">
      <c r="A792" t="s">
        <v>1369</v>
      </c>
      <c r="B792" t="s">
        <v>66</v>
      </c>
      <c r="C792">
        <v>65</v>
      </c>
      <c r="D792" t="s">
        <v>52</v>
      </c>
      <c r="E792" t="s">
        <v>53</v>
      </c>
      <c r="F792" t="s">
        <v>53</v>
      </c>
      <c r="G792" t="s">
        <v>52</v>
      </c>
      <c r="H792">
        <v>0</v>
      </c>
      <c r="I792" t="s">
        <v>54</v>
      </c>
      <c r="J792" t="s">
        <v>55</v>
      </c>
      <c r="K792" t="s">
        <v>896</v>
      </c>
      <c r="L792">
        <v>90402</v>
      </c>
      <c r="M792">
        <v>34.035848999999999</v>
      </c>
      <c r="N792">
        <v>-118.503508</v>
      </c>
      <c r="O792">
        <v>11509</v>
      </c>
      <c r="P792" t="s">
        <v>57</v>
      </c>
      <c r="Q792" t="s">
        <v>53</v>
      </c>
      <c r="R792">
        <v>7</v>
      </c>
      <c r="S792">
        <v>67</v>
      </c>
      <c r="T792" t="s">
        <v>58</v>
      </c>
      <c r="U792" t="s">
        <v>53</v>
      </c>
      <c r="V792">
        <v>49.94</v>
      </c>
      <c r="W792" t="s">
        <v>52</v>
      </c>
      <c r="X792" t="s">
        <v>52</v>
      </c>
      <c r="Y792" t="s">
        <v>58</v>
      </c>
      <c r="Z792">
        <v>0</v>
      </c>
      <c r="AA792" t="s">
        <v>52</v>
      </c>
      <c r="AB792" t="s">
        <v>52</v>
      </c>
      <c r="AC792" t="s">
        <v>52</v>
      </c>
      <c r="AD792" t="s">
        <v>52</v>
      </c>
      <c r="AE792" t="s">
        <v>52</v>
      </c>
      <c r="AF792" t="s">
        <v>52</v>
      </c>
      <c r="AG792" t="s">
        <v>52</v>
      </c>
      <c r="AH792" t="s">
        <v>52</v>
      </c>
      <c r="AI792" t="s">
        <v>334</v>
      </c>
      <c r="AJ792" t="s">
        <v>53</v>
      </c>
      <c r="AK792" t="s">
        <v>61</v>
      </c>
      <c r="AL792">
        <v>20.05</v>
      </c>
      <c r="AM792">
        <v>1263.05</v>
      </c>
      <c r="AN792">
        <v>43.66</v>
      </c>
      <c r="AO792">
        <v>0</v>
      </c>
      <c r="AP792">
        <v>3345.98</v>
      </c>
      <c r="AQ792">
        <v>4565.37</v>
      </c>
      <c r="AR792">
        <v>5</v>
      </c>
      <c r="AS792" t="s">
        <v>881</v>
      </c>
      <c r="AT792" t="s">
        <v>52</v>
      </c>
      <c r="AU792">
        <v>76</v>
      </c>
      <c r="AV792">
        <v>4934</v>
      </c>
      <c r="AY792" t="str">
        <f>IF(AND(Table1[[#This Row],[Contract]]="Month-to-Month", Table1[[#This Row],[Tenure in Months]]&lt;6, Table1[[#This Row],[Payment Method]]="Bank Withdrawal"), "High Risk", IF(OR(Table1[[#This Row],[Contract]]="Month-to-Month", Table1[[#This Row],[Tenure in Months]]&lt;12), "Medium Risk", "Low Risk"))</f>
        <v>Low Risk</v>
      </c>
    </row>
    <row r="793" spans="1:51" x14ac:dyDescent="0.35">
      <c r="A793" t="s">
        <v>1370</v>
      </c>
      <c r="B793" t="s">
        <v>66</v>
      </c>
      <c r="C793">
        <v>77</v>
      </c>
      <c r="D793" t="s">
        <v>52</v>
      </c>
      <c r="E793" t="s">
        <v>53</v>
      </c>
      <c r="F793" t="s">
        <v>53</v>
      </c>
      <c r="G793" t="s">
        <v>52</v>
      </c>
      <c r="H793">
        <v>0</v>
      </c>
      <c r="I793" t="s">
        <v>54</v>
      </c>
      <c r="J793" t="s">
        <v>55</v>
      </c>
      <c r="K793" t="s">
        <v>896</v>
      </c>
      <c r="L793">
        <v>90404</v>
      </c>
      <c r="M793">
        <v>34.026333999999999</v>
      </c>
      <c r="N793">
        <v>-118.474222</v>
      </c>
      <c r="O793">
        <v>19975</v>
      </c>
      <c r="P793" t="s">
        <v>57</v>
      </c>
      <c r="Q793" t="s">
        <v>53</v>
      </c>
      <c r="R793">
        <v>7</v>
      </c>
      <c r="S793">
        <v>70</v>
      </c>
      <c r="T793" t="s">
        <v>58</v>
      </c>
      <c r="U793" t="s">
        <v>53</v>
      </c>
      <c r="V793">
        <v>35.39</v>
      </c>
      <c r="W793" t="s">
        <v>53</v>
      </c>
      <c r="X793" t="s">
        <v>53</v>
      </c>
      <c r="Y793" t="s">
        <v>68</v>
      </c>
      <c r="Z793">
        <v>25</v>
      </c>
      <c r="AA793" t="s">
        <v>53</v>
      </c>
      <c r="AB793" t="s">
        <v>53</v>
      </c>
      <c r="AC793" t="s">
        <v>53</v>
      </c>
      <c r="AD793" t="s">
        <v>53</v>
      </c>
      <c r="AE793" t="s">
        <v>53</v>
      </c>
      <c r="AF793" t="s">
        <v>53</v>
      </c>
      <c r="AG793" t="s">
        <v>52</v>
      </c>
      <c r="AH793" t="s">
        <v>53</v>
      </c>
      <c r="AI793" t="s">
        <v>334</v>
      </c>
      <c r="AJ793" t="s">
        <v>53</v>
      </c>
      <c r="AK793" t="s">
        <v>61</v>
      </c>
      <c r="AL793">
        <v>113.65</v>
      </c>
      <c r="AM793">
        <v>7714.65</v>
      </c>
      <c r="AN793">
        <v>24.36</v>
      </c>
      <c r="AO793">
        <v>0</v>
      </c>
      <c r="AP793">
        <v>2477.3000000000002</v>
      </c>
      <c r="AQ793">
        <v>10167.59</v>
      </c>
      <c r="AR793">
        <v>4</v>
      </c>
      <c r="AS793" t="s">
        <v>881</v>
      </c>
      <c r="AT793" t="s">
        <v>52</v>
      </c>
      <c r="AU793">
        <v>46</v>
      </c>
      <c r="AV793">
        <v>6146</v>
      </c>
      <c r="AY793" t="str">
        <f>IF(AND(Table1[[#This Row],[Contract]]="Month-to-Month", Table1[[#This Row],[Tenure in Months]]&lt;6, Table1[[#This Row],[Payment Method]]="Bank Withdrawal"), "High Risk", IF(OR(Table1[[#This Row],[Contract]]="Month-to-Month", Table1[[#This Row],[Tenure in Months]]&lt;12), "Medium Risk", "Low Risk"))</f>
        <v>Low Risk</v>
      </c>
    </row>
    <row r="794" spans="1:51" x14ac:dyDescent="0.35">
      <c r="A794" t="s">
        <v>1371</v>
      </c>
      <c r="B794" t="s">
        <v>51</v>
      </c>
      <c r="C794">
        <v>68</v>
      </c>
      <c r="D794" t="s">
        <v>52</v>
      </c>
      <c r="E794" t="s">
        <v>53</v>
      </c>
      <c r="F794" t="s">
        <v>53</v>
      </c>
      <c r="G794" t="s">
        <v>52</v>
      </c>
      <c r="H794">
        <v>0</v>
      </c>
      <c r="I794" t="s">
        <v>54</v>
      </c>
      <c r="J794" t="s">
        <v>55</v>
      </c>
      <c r="K794" t="s">
        <v>86</v>
      </c>
      <c r="L794">
        <v>90720</v>
      </c>
      <c r="M794">
        <v>33.794989999999999</v>
      </c>
      <c r="N794">
        <v>-118.065591</v>
      </c>
      <c r="O794">
        <v>21343</v>
      </c>
      <c r="P794" t="s">
        <v>57</v>
      </c>
      <c r="Q794" t="s">
        <v>53</v>
      </c>
      <c r="R794">
        <v>2</v>
      </c>
      <c r="S794">
        <v>40</v>
      </c>
      <c r="T794" t="s">
        <v>58</v>
      </c>
      <c r="U794" t="s">
        <v>53</v>
      </c>
      <c r="V794">
        <v>15.15</v>
      </c>
      <c r="W794" t="s">
        <v>52</v>
      </c>
      <c r="X794" t="s">
        <v>53</v>
      </c>
      <c r="Y794" t="s">
        <v>68</v>
      </c>
      <c r="Z794">
        <v>18</v>
      </c>
      <c r="AA794" t="s">
        <v>53</v>
      </c>
      <c r="AB794" t="s">
        <v>53</v>
      </c>
      <c r="AC794" t="s">
        <v>53</v>
      </c>
      <c r="AD794" t="s">
        <v>53</v>
      </c>
      <c r="AE794" t="s">
        <v>53</v>
      </c>
      <c r="AF794" t="s">
        <v>52</v>
      </c>
      <c r="AG794" t="s">
        <v>52</v>
      </c>
      <c r="AH794" t="s">
        <v>53</v>
      </c>
      <c r="AI794" t="s">
        <v>124</v>
      </c>
      <c r="AJ794" t="s">
        <v>53</v>
      </c>
      <c r="AK794" t="s">
        <v>69</v>
      </c>
      <c r="AL794">
        <v>98.15</v>
      </c>
      <c r="AM794">
        <v>4116.8</v>
      </c>
      <c r="AN794">
        <v>27.89</v>
      </c>
      <c r="AO794">
        <v>0</v>
      </c>
      <c r="AP794">
        <v>606</v>
      </c>
      <c r="AQ794">
        <v>4694.91</v>
      </c>
      <c r="AR794">
        <v>3</v>
      </c>
      <c r="AS794" t="s">
        <v>881</v>
      </c>
      <c r="AT794" t="s">
        <v>52</v>
      </c>
      <c r="AU794">
        <v>53</v>
      </c>
      <c r="AV794">
        <v>4332</v>
      </c>
      <c r="AY794" t="str">
        <f>IF(AND(Table1[[#This Row],[Contract]]="Month-to-Month", Table1[[#This Row],[Tenure in Months]]&lt;6, Table1[[#This Row],[Payment Method]]="Bank Withdrawal"), "High Risk", IF(OR(Table1[[#This Row],[Contract]]="Month-to-Month", Table1[[#This Row],[Tenure in Months]]&lt;12), "Medium Risk", "Low Risk"))</f>
        <v>Low Risk</v>
      </c>
    </row>
    <row r="795" spans="1:51" x14ac:dyDescent="0.35">
      <c r="A795" t="s">
        <v>1372</v>
      </c>
      <c r="B795" t="s">
        <v>51</v>
      </c>
      <c r="C795">
        <v>66</v>
      </c>
      <c r="D795" t="s">
        <v>52</v>
      </c>
      <c r="E795" t="s">
        <v>53</v>
      </c>
      <c r="F795" t="s">
        <v>53</v>
      </c>
      <c r="G795" t="s">
        <v>52</v>
      </c>
      <c r="H795">
        <v>0</v>
      </c>
      <c r="I795" t="s">
        <v>54</v>
      </c>
      <c r="J795" t="s">
        <v>55</v>
      </c>
      <c r="K795" t="s">
        <v>1373</v>
      </c>
      <c r="L795">
        <v>90744</v>
      </c>
      <c r="M795">
        <v>33.782068000000002</v>
      </c>
      <c r="N795">
        <v>-118.262263</v>
      </c>
      <c r="O795">
        <v>53323</v>
      </c>
      <c r="P795" t="s">
        <v>57</v>
      </c>
      <c r="Q795" t="s">
        <v>53</v>
      </c>
      <c r="R795">
        <v>3</v>
      </c>
      <c r="S795">
        <v>70</v>
      </c>
      <c r="T795" t="s">
        <v>58</v>
      </c>
      <c r="U795" t="s">
        <v>53</v>
      </c>
      <c r="V795">
        <v>39.49</v>
      </c>
      <c r="W795" t="s">
        <v>53</v>
      </c>
      <c r="X795" t="s">
        <v>53</v>
      </c>
      <c r="Y795" t="s">
        <v>68</v>
      </c>
      <c r="Z795">
        <v>28</v>
      </c>
      <c r="AA795" t="s">
        <v>52</v>
      </c>
      <c r="AB795" t="s">
        <v>53</v>
      </c>
      <c r="AC795" t="s">
        <v>53</v>
      </c>
      <c r="AD795" t="s">
        <v>52</v>
      </c>
      <c r="AE795" t="s">
        <v>53</v>
      </c>
      <c r="AF795" t="s">
        <v>53</v>
      </c>
      <c r="AG795" t="s">
        <v>52</v>
      </c>
      <c r="AH795" t="s">
        <v>53</v>
      </c>
      <c r="AI795" t="s">
        <v>124</v>
      </c>
      <c r="AJ795" t="s">
        <v>53</v>
      </c>
      <c r="AK795" t="s">
        <v>61</v>
      </c>
      <c r="AL795">
        <v>104.8</v>
      </c>
      <c r="AM795">
        <v>7308.95</v>
      </c>
      <c r="AN795">
        <v>6.11</v>
      </c>
      <c r="AO795">
        <v>0</v>
      </c>
      <c r="AP795">
        <v>2764.3</v>
      </c>
      <c r="AQ795">
        <v>10067.14</v>
      </c>
      <c r="AR795">
        <v>5</v>
      </c>
      <c r="AS795" t="s">
        <v>881</v>
      </c>
      <c r="AT795" t="s">
        <v>52</v>
      </c>
      <c r="AU795">
        <v>57</v>
      </c>
      <c r="AV795">
        <v>5291</v>
      </c>
      <c r="AY795" t="str">
        <f>IF(AND(Table1[[#This Row],[Contract]]="Month-to-Month", Table1[[#This Row],[Tenure in Months]]&lt;6, Table1[[#This Row],[Payment Method]]="Bank Withdrawal"), "High Risk", IF(OR(Table1[[#This Row],[Contract]]="Month-to-Month", Table1[[#This Row],[Tenure in Months]]&lt;12), "Medium Risk", "Low Risk"))</f>
        <v>Low Risk</v>
      </c>
    </row>
    <row r="796" spans="1:51" x14ac:dyDescent="0.35">
      <c r="A796" t="s">
        <v>1374</v>
      </c>
      <c r="B796" t="s">
        <v>51</v>
      </c>
      <c r="C796">
        <v>76</v>
      </c>
      <c r="D796" t="s">
        <v>52</v>
      </c>
      <c r="E796" t="s">
        <v>53</v>
      </c>
      <c r="F796" t="s">
        <v>53</v>
      </c>
      <c r="G796" t="s">
        <v>52</v>
      </c>
      <c r="H796">
        <v>0</v>
      </c>
      <c r="I796" t="s">
        <v>54</v>
      </c>
      <c r="J796" t="s">
        <v>55</v>
      </c>
      <c r="K796" t="s">
        <v>1375</v>
      </c>
      <c r="L796">
        <v>90745</v>
      </c>
      <c r="M796">
        <v>33.822294999999997</v>
      </c>
      <c r="N796">
        <v>-118.26411</v>
      </c>
      <c r="O796">
        <v>55486</v>
      </c>
      <c r="P796" t="s">
        <v>57</v>
      </c>
      <c r="Q796" t="s">
        <v>53</v>
      </c>
      <c r="R796">
        <v>6</v>
      </c>
      <c r="S796">
        <v>65</v>
      </c>
      <c r="T796" t="s">
        <v>58</v>
      </c>
      <c r="U796" t="s">
        <v>53</v>
      </c>
      <c r="V796">
        <v>28.68</v>
      </c>
      <c r="W796" t="s">
        <v>52</v>
      </c>
      <c r="X796" t="s">
        <v>53</v>
      </c>
      <c r="Y796" t="s">
        <v>68</v>
      </c>
      <c r="Z796">
        <v>20</v>
      </c>
      <c r="AA796" t="s">
        <v>52</v>
      </c>
      <c r="AB796" t="s">
        <v>52</v>
      </c>
      <c r="AC796" t="s">
        <v>52</v>
      </c>
      <c r="AD796" t="s">
        <v>52</v>
      </c>
      <c r="AE796" t="s">
        <v>52</v>
      </c>
      <c r="AF796" t="s">
        <v>52</v>
      </c>
      <c r="AG796" t="s">
        <v>52</v>
      </c>
      <c r="AH796" t="s">
        <v>53</v>
      </c>
      <c r="AI796" t="s">
        <v>124</v>
      </c>
      <c r="AJ796" t="s">
        <v>53</v>
      </c>
      <c r="AK796" t="s">
        <v>61</v>
      </c>
      <c r="AL796">
        <v>70.95</v>
      </c>
      <c r="AM796">
        <v>4555.2</v>
      </c>
      <c r="AN796">
        <v>7.43</v>
      </c>
      <c r="AO796">
        <v>0</v>
      </c>
      <c r="AP796">
        <v>1864.2</v>
      </c>
      <c r="AQ796">
        <v>6411.9699999999903</v>
      </c>
      <c r="AR796">
        <v>3</v>
      </c>
      <c r="AS796" t="s">
        <v>881</v>
      </c>
      <c r="AT796" t="s">
        <v>52</v>
      </c>
      <c r="AU796">
        <v>30</v>
      </c>
      <c r="AV796">
        <v>4871</v>
      </c>
      <c r="AY796" t="str">
        <f>IF(AND(Table1[[#This Row],[Contract]]="Month-to-Month", Table1[[#This Row],[Tenure in Months]]&lt;6, Table1[[#This Row],[Payment Method]]="Bank Withdrawal"), "High Risk", IF(OR(Table1[[#This Row],[Contract]]="Month-to-Month", Table1[[#This Row],[Tenure in Months]]&lt;12), "Medium Risk", "Low Risk"))</f>
        <v>Low Risk</v>
      </c>
    </row>
    <row r="797" spans="1:51" x14ac:dyDescent="0.35">
      <c r="A797" t="s">
        <v>1376</v>
      </c>
      <c r="B797" t="s">
        <v>66</v>
      </c>
      <c r="C797">
        <v>67</v>
      </c>
      <c r="D797" t="s">
        <v>52</v>
      </c>
      <c r="E797" t="s">
        <v>53</v>
      </c>
      <c r="F797" t="s">
        <v>53</v>
      </c>
      <c r="G797" t="s">
        <v>53</v>
      </c>
      <c r="H797">
        <v>1</v>
      </c>
      <c r="I797" t="s">
        <v>54</v>
      </c>
      <c r="J797" t="s">
        <v>55</v>
      </c>
      <c r="K797" t="s">
        <v>286</v>
      </c>
      <c r="L797">
        <v>90803</v>
      </c>
      <c r="M797">
        <v>33.760458</v>
      </c>
      <c r="N797">
        <v>-118.12972499999999</v>
      </c>
      <c r="O797">
        <v>31352</v>
      </c>
      <c r="P797" t="s">
        <v>57</v>
      </c>
      <c r="Q797" t="s">
        <v>53</v>
      </c>
      <c r="R797">
        <v>8</v>
      </c>
      <c r="S797">
        <v>29</v>
      </c>
      <c r="T797" t="s">
        <v>58</v>
      </c>
      <c r="U797" t="s">
        <v>52</v>
      </c>
      <c r="V797">
        <v>0</v>
      </c>
      <c r="W797" t="s">
        <v>52</v>
      </c>
      <c r="X797" t="s">
        <v>53</v>
      </c>
      <c r="Y797" t="s">
        <v>59</v>
      </c>
      <c r="Z797">
        <v>20</v>
      </c>
      <c r="AA797" t="s">
        <v>52</v>
      </c>
      <c r="AB797" t="s">
        <v>53</v>
      </c>
      <c r="AC797" t="s">
        <v>53</v>
      </c>
      <c r="AD797" t="s">
        <v>52</v>
      </c>
      <c r="AE797" t="s">
        <v>52</v>
      </c>
      <c r="AF797" t="s">
        <v>52</v>
      </c>
      <c r="AG797" t="s">
        <v>52</v>
      </c>
      <c r="AH797" t="s">
        <v>53</v>
      </c>
      <c r="AI797" t="s">
        <v>334</v>
      </c>
      <c r="AJ797" t="s">
        <v>53</v>
      </c>
      <c r="AK797" t="s">
        <v>69</v>
      </c>
      <c r="AL797">
        <v>35.65</v>
      </c>
      <c r="AM797">
        <v>1025.1500000000001</v>
      </c>
      <c r="AN797">
        <v>25.07</v>
      </c>
      <c r="AO797">
        <v>0</v>
      </c>
      <c r="AP797">
        <v>0</v>
      </c>
      <c r="AQ797">
        <v>1000.08</v>
      </c>
      <c r="AR797">
        <v>5</v>
      </c>
      <c r="AS797" t="s">
        <v>881</v>
      </c>
      <c r="AT797" t="s">
        <v>52</v>
      </c>
      <c r="AU797">
        <v>46</v>
      </c>
      <c r="AV797">
        <v>4107</v>
      </c>
      <c r="AY797" t="str">
        <f>IF(AND(Table1[[#This Row],[Contract]]="Month-to-Month", Table1[[#This Row],[Tenure in Months]]&lt;6, Table1[[#This Row],[Payment Method]]="Bank Withdrawal"), "High Risk", IF(OR(Table1[[#This Row],[Contract]]="Month-to-Month", Table1[[#This Row],[Tenure in Months]]&lt;12), "Medium Risk", "Low Risk"))</f>
        <v>Low Risk</v>
      </c>
    </row>
    <row r="798" spans="1:51" x14ac:dyDescent="0.35">
      <c r="A798" t="s">
        <v>1377</v>
      </c>
      <c r="B798" t="s">
        <v>66</v>
      </c>
      <c r="C798">
        <v>80</v>
      </c>
      <c r="D798" t="s">
        <v>52</v>
      </c>
      <c r="E798" t="s">
        <v>53</v>
      </c>
      <c r="F798" t="s">
        <v>52</v>
      </c>
      <c r="G798" t="s">
        <v>52</v>
      </c>
      <c r="H798">
        <v>0</v>
      </c>
      <c r="I798" t="s">
        <v>54</v>
      </c>
      <c r="J798" t="s">
        <v>55</v>
      </c>
      <c r="K798" t="s">
        <v>846</v>
      </c>
      <c r="L798">
        <v>91011</v>
      </c>
      <c r="M798">
        <v>34.234912000000001</v>
      </c>
      <c r="N798">
        <v>-118.153729</v>
      </c>
      <c r="O798">
        <v>20200</v>
      </c>
      <c r="P798" t="s">
        <v>57</v>
      </c>
      <c r="Q798" t="s">
        <v>52</v>
      </c>
      <c r="R798">
        <v>0</v>
      </c>
      <c r="S798">
        <v>15</v>
      </c>
      <c r="T798" t="s">
        <v>58</v>
      </c>
      <c r="U798" t="s">
        <v>53</v>
      </c>
      <c r="V798">
        <v>39.57</v>
      </c>
      <c r="W798" t="s">
        <v>52</v>
      </c>
      <c r="X798" t="s">
        <v>53</v>
      </c>
      <c r="Y798" t="s">
        <v>68</v>
      </c>
      <c r="Z798">
        <v>16</v>
      </c>
      <c r="AA798" t="s">
        <v>52</v>
      </c>
      <c r="AB798" t="s">
        <v>52</v>
      </c>
      <c r="AC798" t="s">
        <v>52</v>
      </c>
      <c r="AD798" t="s">
        <v>52</v>
      </c>
      <c r="AE798" t="s">
        <v>53</v>
      </c>
      <c r="AF798" t="s">
        <v>53</v>
      </c>
      <c r="AG798" t="s">
        <v>52</v>
      </c>
      <c r="AH798" t="s">
        <v>53</v>
      </c>
      <c r="AI798" t="s">
        <v>334</v>
      </c>
      <c r="AJ798" t="s">
        <v>53</v>
      </c>
      <c r="AK798" t="s">
        <v>61</v>
      </c>
      <c r="AL798">
        <v>91.5</v>
      </c>
      <c r="AM798">
        <v>1400.3</v>
      </c>
      <c r="AN798">
        <v>48.66</v>
      </c>
      <c r="AO798">
        <v>0</v>
      </c>
      <c r="AP798">
        <v>593.54999999999995</v>
      </c>
      <c r="AQ798">
        <v>1945.1899999999901</v>
      </c>
      <c r="AR798">
        <v>3</v>
      </c>
      <c r="AS798" t="s">
        <v>881</v>
      </c>
      <c r="AT798" t="s">
        <v>52</v>
      </c>
      <c r="AU798">
        <v>41</v>
      </c>
      <c r="AV798">
        <v>4173</v>
      </c>
      <c r="AY798" t="str">
        <f>IF(AND(Table1[[#This Row],[Contract]]="Month-to-Month", Table1[[#This Row],[Tenure in Months]]&lt;6, Table1[[#This Row],[Payment Method]]="Bank Withdrawal"), "High Risk", IF(OR(Table1[[#This Row],[Contract]]="Month-to-Month", Table1[[#This Row],[Tenure in Months]]&lt;12), "Medium Risk", "Low Risk"))</f>
        <v>Low Risk</v>
      </c>
    </row>
    <row r="799" spans="1:51" x14ac:dyDescent="0.35">
      <c r="A799" t="s">
        <v>1378</v>
      </c>
      <c r="B799" t="s">
        <v>66</v>
      </c>
      <c r="C799">
        <v>67</v>
      </c>
      <c r="D799" t="s">
        <v>52</v>
      </c>
      <c r="E799" t="s">
        <v>53</v>
      </c>
      <c r="F799" t="s">
        <v>52</v>
      </c>
      <c r="G799" t="s">
        <v>52</v>
      </c>
      <c r="H799">
        <v>0</v>
      </c>
      <c r="I799" t="s">
        <v>54</v>
      </c>
      <c r="J799" t="s">
        <v>55</v>
      </c>
      <c r="K799" t="s">
        <v>91</v>
      </c>
      <c r="L799">
        <v>91024</v>
      </c>
      <c r="M799">
        <v>34.168686000000001</v>
      </c>
      <c r="N799">
        <v>-118.05750500000001</v>
      </c>
      <c r="O799">
        <v>10558</v>
      </c>
      <c r="P799" t="s">
        <v>57</v>
      </c>
      <c r="Q799" t="s">
        <v>52</v>
      </c>
      <c r="R799">
        <v>0</v>
      </c>
      <c r="S799">
        <v>56</v>
      </c>
      <c r="T799" t="s">
        <v>58</v>
      </c>
      <c r="U799" t="s">
        <v>53</v>
      </c>
      <c r="V799">
        <v>27.64</v>
      </c>
      <c r="W799" t="s">
        <v>53</v>
      </c>
      <c r="X799" t="s">
        <v>53</v>
      </c>
      <c r="Y799" t="s">
        <v>68</v>
      </c>
      <c r="Z799">
        <v>7</v>
      </c>
      <c r="AA799" t="s">
        <v>52</v>
      </c>
      <c r="AB799" t="s">
        <v>53</v>
      </c>
      <c r="AC799" t="s">
        <v>53</v>
      </c>
      <c r="AD799" t="s">
        <v>52</v>
      </c>
      <c r="AE799" t="s">
        <v>53</v>
      </c>
      <c r="AF799" t="s">
        <v>53</v>
      </c>
      <c r="AG799" t="s">
        <v>52</v>
      </c>
      <c r="AH799" t="s">
        <v>53</v>
      </c>
      <c r="AI799" t="s">
        <v>334</v>
      </c>
      <c r="AJ799" t="s">
        <v>52</v>
      </c>
      <c r="AK799" t="s">
        <v>61</v>
      </c>
      <c r="AL799">
        <v>104.75</v>
      </c>
      <c r="AM799">
        <v>5841.35</v>
      </c>
      <c r="AN799">
        <v>36.520000000000003</v>
      </c>
      <c r="AO799">
        <v>0</v>
      </c>
      <c r="AP799">
        <v>1547.84</v>
      </c>
      <c r="AQ799">
        <v>7352.67</v>
      </c>
      <c r="AR799">
        <v>3</v>
      </c>
      <c r="AS799" t="s">
        <v>881</v>
      </c>
      <c r="AT799" t="s">
        <v>52</v>
      </c>
      <c r="AU799">
        <v>35</v>
      </c>
      <c r="AV799">
        <v>5128</v>
      </c>
      <c r="AY799" t="str">
        <f>IF(AND(Table1[[#This Row],[Contract]]="Month-to-Month", Table1[[#This Row],[Tenure in Months]]&lt;6, Table1[[#This Row],[Payment Method]]="Bank Withdrawal"), "High Risk", IF(OR(Table1[[#This Row],[Contract]]="Month-to-Month", Table1[[#This Row],[Tenure in Months]]&lt;12), "Medium Risk", "Low Risk"))</f>
        <v>Low Risk</v>
      </c>
    </row>
    <row r="800" spans="1:51" x14ac:dyDescent="0.35">
      <c r="A800" t="s">
        <v>1379</v>
      </c>
      <c r="B800" t="s">
        <v>51</v>
      </c>
      <c r="C800">
        <v>78</v>
      </c>
      <c r="D800" t="s">
        <v>52</v>
      </c>
      <c r="E800" t="s">
        <v>53</v>
      </c>
      <c r="F800" t="s">
        <v>53</v>
      </c>
      <c r="G800" t="s">
        <v>53</v>
      </c>
      <c r="H800">
        <v>1</v>
      </c>
      <c r="I800" t="s">
        <v>54</v>
      </c>
      <c r="J800" t="s">
        <v>55</v>
      </c>
      <c r="K800" t="s">
        <v>1380</v>
      </c>
      <c r="L800">
        <v>91040</v>
      </c>
      <c r="M800">
        <v>34.282704000000003</v>
      </c>
      <c r="N800">
        <v>-118.312929</v>
      </c>
      <c r="O800">
        <v>18752</v>
      </c>
      <c r="P800" t="s">
        <v>57</v>
      </c>
      <c r="Q800" t="s">
        <v>53</v>
      </c>
      <c r="R800">
        <v>10</v>
      </c>
      <c r="S800">
        <v>65</v>
      </c>
      <c r="T800" t="s">
        <v>58</v>
      </c>
      <c r="U800" t="s">
        <v>53</v>
      </c>
      <c r="V800">
        <v>9.68</v>
      </c>
      <c r="W800" t="s">
        <v>53</v>
      </c>
      <c r="X800" t="s">
        <v>53</v>
      </c>
      <c r="Y800" t="s">
        <v>68</v>
      </c>
      <c r="Z800">
        <v>23</v>
      </c>
      <c r="AA800" t="s">
        <v>53</v>
      </c>
      <c r="AB800" t="s">
        <v>53</v>
      </c>
      <c r="AC800" t="s">
        <v>52</v>
      </c>
      <c r="AD800" t="s">
        <v>52</v>
      </c>
      <c r="AE800" t="s">
        <v>52</v>
      </c>
      <c r="AF800" t="s">
        <v>52</v>
      </c>
      <c r="AG800" t="s">
        <v>52</v>
      </c>
      <c r="AH800" t="s">
        <v>53</v>
      </c>
      <c r="AI800" t="s">
        <v>334</v>
      </c>
      <c r="AJ800" t="s">
        <v>53</v>
      </c>
      <c r="AK800" t="s">
        <v>61</v>
      </c>
      <c r="AL800">
        <v>85.75</v>
      </c>
      <c r="AM800">
        <v>5688.45</v>
      </c>
      <c r="AN800">
        <v>38.090000000000003</v>
      </c>
      <c r="AO800">
        <v>0</v>
      </c>
      <c r="AP800">
        <v>629.19999999999902</v>
      </c>
      <c r="AQ800">
        <v>6279.5599999999904</v>
      </c>
      <c r="AR800">
        <v>3</v>
      </c>
      <c r="AS800" t="s">
        <v>881</v>
      </c>
      <c r="AT800" t="s">
        <v>52</v>
      </c>
      <c r="AU800">
        <v>21</v>
      </c>
      <c r="AV800">
        <v>4978</v>
      </c>
      <c r="AY800" t="str">
        <f>IF(AND(Table1[[#This Row],[Contract]]="Month-to-Month", Table1[[#This Row],[Tenure in Months]]&lt;6, Table1[[#This Row],[Payment Method]]="Bank Withdrawal"), "High Risk", IF(OR(Table1[[#This Row],[Contract]]="Month-to-Month", Table1[[#This Row],[Tenure in Months]]&lt;12), "Medium Risk", "Low Risk"))</f>
        <v>Low Risk</v>
      </c>
    </row>
    <row r="801" spans="1:51" x14ac:dyDescent="0.35">
      <c r="A801" t="s">
        <v>1381</v>
      </c>
      <c r="B801" t="s">
        <v>51</v>
      </c>
      <c r="C801">
        <v>66</v>
      </c>
      <c r="D801" t="s">
        <v>52</v>
      </c>
      <c r="E801" t="s">
        <v>53</v>
      </c>
      <c r="F801" t="s">
        <v>53</v>
      </c>
      <c r="G801" t="s">
        <v>52</v>
      </c>
      <c r="H801">
        <v>0</v>
      </c>
      <c r="I801" t="s">
        <v>54</v>
      </c>
      <c r="J801" t="s">
        <v>55</v>
      </c>
      <c r="K801" t="s">
        <v>95</v>
      </c>
      <c r="L801">
        <v>91101</v>
      </c>
      <c r="M801">
        <v>34.146635000000003</v>
      </c>
      <c r="N801">
        <v>-118.139225</v>
      </c>
      <c r="O801">
        <v>16812</v>
      </c>
      <c r="P801" t="s">
        <v>57</v>
      </c>
      <c r="Q801" t="s">
        <v>53</v>
      </c>
      <c r="R801">
        <v>6</v>
      </c>
      <c r="S801">
        <v>65</v>
      </c>
      <c r="T801" t="s">
        <v>58</v>
      </c>
      <c r="U801" t="s">
        <v>53</v>
      </c>
      <c r="V801">
        <v>32.08</v>
      </c>
      <c r="W801" t="s">
        <v>53</v>
      </c>
      <c r="X801" t="s">
        <v>53</v>
      </c>
      <c r="Y801" t="s">
        <v>68</v>
      </c>
      <c r="Z801">
        <v>8</v>
      </c>
      <c r="AA801" t="s">
        <v>53</v>
      </c>
      <c r="AB801" t="s">
        <v>52</v>
      </c>
      <c r="AC801" t="s">
        <v>52</v>
      </c>
      <c r="AD801" t="s">
        <v>52</v>
      </c>
      <c r="AE801" t="s">
        <v>53</v>
      </c>
      <c r="AF801" t="s">
        <v>53</v>
      </c>
      <c r="AG801" t="s">
        <v>52</v>
      </c>
      <c r="AH801" t="s">
        <v>53</v>
      </c>
      <c r="AI801" t="s">
        <v>124</v>
      </c>
      <c r="AJ801" t="s">
        <v>53</v>
      </c>
      <c r="AK801" t="s">
        <v>61</v>
      </c>
      <c r="AL801">
        <v>100.75</v>
      </c>
      <c r="AM801">
        <v>6674.65</v>
      </c>
      <c r="AN801">
        <v>0</v>
      </c>
      <c r="AO801">
        <v>0</v>
      </c>
      <c r="AP801">
        <v>2085.1999999999998</v>
      </c>
      <c r="AQ801">
        <v>8759.8499999999894</v>
      </c>
      <c r="AR801">
        <v>3</v>
      </c>
      <c r="AS801" t="s">
        <v>881</v>
      </c>
      <c r="AT801" t="s">
        <v>52</v>
      </c>
      <c r="AU801">
        <v>66</v>
      </c>
      <c r="AV801">
        <v>4368</v>
      </c>
      <c r="AY801" t="str">
        <f>IF(AND(Table1[[#This Row],[Contract]]="Month-to-Month", Table1[[#This Row],[Tenure in Months]]&lt;6, Table1[[#This Row],[Payment Method]]="Bank Withdrawal"), "High Risk", IF(OR(Table1[[#This Row],[Contract]]="Month-to-Month", Table1[[#This Row],[Tenure in Months]]&lt;12), "Medium Risk", "Low Risk"))</f>
        <v>Low Risk</v>
      </c>
    </row>
    <row r="802" spans="1:51" x14ac:dyDescent="0.35">
      <c r="A802" t="s">
        <v>1382</v>
      </c>
      <c r="B802" t="s">
        <v>66</v>
      </c>
      <c r="C802">
        <v>76</v>
      </c>
      <c r="D802" t="s">
        <v>52</v>
      </c>
      <c r="E802" t="s">
        <v>53</v>
      </c>
      <c r="F802" t="s">
        <v>53</v>
      </c>
      <c r="G802" t="s">
        <v>52</v>
      </c>
      <c r="H802">
        <v>0</v>
      </c>
      <c r="I802" t="s">
        <v>54</v>
      </c>
      <c r="J802" t="s">
        <v>55</v>
      </c>
      <c r="K802" t="s">
        <v>290</v>
      </c>
      <c r="L802">
        <v>91202</v>
      </c>
      <c r="M802">
        <v>34.167926000000001</v>
      </c>
      <c r="N802">
        <v>-118.267539</v>
      </c>
      <c r="O802">
        <v>21990</v>
      </c>
      <c r="P802" t="s">
        <v>57</v>
      </c>
      <c r="Q802" t="s">
        <v>52</v>
      </c>
      <c r="R802">
        <v>0</v>
      </c>
      <c r="S802">
        <v>38</v>
      </c>
      <c r="T802" t="s">
        <v>58</v>
      </c>
      <c r="U802" t="s">
        <v>53</v>
      </c>
      <c r="V802">
        <v>3.42</v>
      </c>
      <c r="W802" t="s">
        <v>52</v>
      </c>
      <c r="X802" t="s">
        <v>53</v>
      </c>
      <c r="Y802" t="s">
        <v>68</v>
      </c>
      <c r="Z802">
        <v>15</v>
      </c>
      <c r="AA802" t="s">
        <v>53</v>
      </c>
      <c r="AB802" t="s">
        <v>52</v>
      </c>
      <c r="AC802" t="s">
        <v>52</v>
      </c>
      <c r="AD802" t="s">
        <v>52</v>
      </c>
      <c r="AE802" t="s">
        <v>52</v>
      </c>
      <c r="AF802" t="s">
        <v>53</v>
      </c>
      <c r="AG802" t="s">
        <v>52</v>
      </c>
      <c r="AH802" t="s">
        <v>53</v>
      </c>
      <c r="AI802" t="s">
        <v>334</v>
      </c>
      <c r="AJ802" t="s">
        <v>53</v>
      </c>
      <c r="AK802" t="s">
        <v>61</v>
      </c>
      <c r="AL802">
        <v>83.45</v>
      </c>
      <c r="AM802">
        <v>3147.15</v>
      </c>
      <c r="AN802">
        <v>24.98</v>
      </c>
      <c r="AO802">
        <v>0</v>
      </c>
      <c r="AP802">
        <v>129.96</v>
      </c>
      <c r="AQ802">
        <v>3252.13</v>
      </c>
      <c r="AR802">
        <v>3</v>
      </c>
      <c r="AS802" t="s">
        <v>881</v>
      </c>
      <c r="AT802" t="s">
        <v>52</v>
      </c>
      <c r="AU802">
        <v>49</v>
      </c>
      <c r="AV802">
        <v>2768</v>
      </c>
      <c r="AY802" t="str">
        <f>IF(AND(Table1[[#This Row],[Contract]]="Month-to-Month", Table1[[#This Row],[Tenure in Months]]&lt;6, Table1[[#This Row],[Payment Method]]="Bank Withdrawal"), "High Risk", IF(OR(Table1[[#This Row],[Contract]]="Month-to-Month", Table1[[#This Row],[Tenure in Months]]&lt;12), "Medium Risk", "Low Risk"))</f>
        <v>Low Risk</v>
      </c>
    </row>
    <row r="803" spans="1:51" x14ac:dyDescent="0.35">
      <c r="A803" t="s">
        <v>1383</v>
      </c>
      <c r="B803" t="s">
        <v>66</v>
      </c>
      <c r="C803">
        <v>79</v>
      </c>
      <c r="D803" t="s">
        <v>52</v>
      </c>
      <c r="E803" t="s">
        <v>53</v>
      </c>
      <c r="F803" t="s">
        <v>53</v>
      </c>
      <c r="G803" t="s">
        <v>52</v>
      </c>
      <c r="H803">
        <v>0</v>
      </c>
      <c r="I803" t="s">
        <v>54</v>
      </c>
      <c r="J803" t="s">
        <v>55</v>
      </c>
      <c r="K803" t="s">
        <v>1384</v>
      </c>
      <c r="L803">
        <v>91307</v>
      </c>
      <c r="M803">
        <v>34.199787000000001</v>
      </c>
      <c r="N803">
        <v>-118.68492999999999</v>
      </c>
      <c r="O803">
        <v>23637</v>
      </c>
      <c r="P803" t="s">
        <v>57</v>
      </c>
      <c r="Q803" t="s">
        <v>53</v>
      </c>
      <c r="R803">
        <v>1</v>
      </c>
      <c r="S803">
        <v>2</v>
      </c>
      <c r="T803" t="s">
        <v>67</v>
      </c>
      <c r="U803" t="s">
        <v>53</v>
      </c>
      <c r="V803">
        <v>32.619999999999997</v>
      </c>
      <c r="W803" t="s">
        <v>52</v>
      </c>
      <c r="X803" t="s">
        <v>53</v>
      </c>
      <c r="Y803" t="s">
        <v>68</v>
      </c>
      <c r="Z803">
        <v>2</v>
      </c>
      <c r="AA803" t="s">
        <v>52</v>
      </c>
      <c r="AB803" t="s">
        <v>52</v>
      </c>
      <c r="AC803" t="s">
        <v>52</v>
      </c>
      <c r="AD803" t="s">
        <v>52</v>
      </c>
      <c r="AE803" t="s">
        <v>52</v>
      </c>
      <c r="AF803" t="s">
        <v>52</v>
      </c>
      <c r="AG803" t="s">
        <v>52</v>
      </c>
      <c r="AH803" t="s">
        <v>53</v>
      </c>
      <c r="AI803" t="s">
        <v>334</v>
      </c>
      <c r="AJ803" t="s">
        <v>53</v>
      </c>
      <c r="AK803" t="s">
        <v>61</v>
      </c>
      <c r="AL803">
        <v>69.3</v>
      </c>
      <c r="AM803">
        <v>153.80000000000001</v>
      </c>
      <c r="AN803">
        <v>0</v>
      </c>
      <c r="AO803">
        <v>0</v>
      </c>
      <c r="AP803">
        <v>65.239999999999995</v>
      </c>
      <c r="AQ803">
        <v>219.04</v>
      </c>
      <c r="AR803">
        <v>4</v>
      </c>
      <c r="AS803" t="s">
        <v>883</v>
      </c>
      <c r="AT803" t="s">
        <v>52</v>
      </c>
      <c r="AU803">
        <v>58</v>
      </c>
      <c r="AV803">
        <v>2901</v>
      </c>
      <c r="AY803" t="str">
        <f>IF(AND(Table1[[#This Row],[Contract]]="Month-to-Month", Table1[[#This Row],[Tenure in Months]]&lt;6, Table1[[#This Row],[Payment Method]]="Bank Withdrawal"), "High Risk", IF(OR(Table1[[#This Row],[Contract]]="Month-to-Month", Table1[[#This Row],[Tenure in Months]]&lt;12), "Medium Risk", "Low Risk"))</f>
        <v>Medium Risk</v>
      </c>
    </row>
    <row r="804" spans="1:51" x14ac:dyDescent="0.35">
      <c r="A804" t="s">
        <v>1385</v>
      </c>
      <c r="B804" t="s">
        <v>51</v>
      </c>
      <c r="C804">
        <v>67</v>
      </c>
      <c r="D804" t="s">
        <v>52</v>
      </c>
      <c r="E804" t="s">
        <v>53</v>
      </c>
      <c r="F804" t="s">
        <v>52</v>
      </c>
      <c r="G804" t="s">
        <v>52</v>
      </c>
      <c r="H804">
        <v>0</v>
      </c>
      <c r="I804" t="s">
        <v>54</v>
      </c>
      <c r="J804" t="s">
        <v>55</v>
      </c>
      <c r="K804" t="s">
        <v>1386</v>
      </c>
      <c r="L804">
        <v>91350</v>
      </c>
      <c r="M804">
        <v>34.502431999999999</v>
      </c>
      <c r="N804">
        <v>-118.41459</v>
      </c>
      <c r="O804">
        <v>40077</v>
      </c>
      <c r="P804" t="s">
        <v>57</v>
      </c>
      <c r="Q804" t="s">
        <v>52</v>
      </c>
      <c r="R804">
        <v>0</v>
      </c>
      <c r="S804">
        <v>51</v>
      </c>
      <c r="T804" t="s">
        <v>58</v>
      </c>
      <c r="U804" t="s">
        <v>53</v>
      </c>
      <c r="V804">
        <v>3.11</v>
      </c>
      <c r="W804" t="s">
        <v>53</v>
      </c>
      <c r="X804" t="s">
        <v>52</v>
      </c>
      <c r="Y804" t="s">
        <v>58</v>
      </c>
      <c r="Z804">
        <v>0</v>
      </c>
      <c r="AA804" t="s">
        <v>52</v>
      </c>
      <c r="AB804" t="s">
        <v>52</v>
      </c>
      <c r="AC804" t="s">
        <v>52</v>
      </c>
      <c r="AD804" t="s">
        <v>52</v>
      </c>
      <c r="AE804" t="s">
        <v>52</v>
      </c>
      <c r="AF804" t="s">
        <v>52</v>
      </c>
      <c r="AG804" t="s">
        <v>52</v>
      </c>
      <c r="AH804" t="s">
        <v>52</v>
      </c>
      <c r="AI804" t="s">
        <v>124</v>
      </c>
      <c r="AJ804" t="s">
        <v>52</v>
      </c>
      <c r="AK804" t="s">
        <v>61</v>
      </c>
      <c r="AL804">
        <v>25</v>
      </c>
      <c r="AM804">
        <v>1260.7</v>
      </c>
      <c r="AN804">
        <v>0</v>
      </c>
      <c r="AO804">
        <v>0</v>
      </c>
      <c r="AP804">
        <v>158.60999999999899</v>
      </c>
      <c r="AQ804">
        <v>1419.31</v>
      </c>
      <c r="AR804">
        <v>4</v>
      </c>
      <c r="AS804" t="s">
        <v>881</v>
      </c>
      <c r="AT804" t="s">
        <v>52</v>
      </c>
      <c r="AU804">
        <v>49</v>
      </c>
      <c r="AV804">
        <v>5896</v>
      </c>
      <c r="AY804" t="str">
        <f>IF(AND(Table1[[#This Row],[Contract]]="Month-to-Month", Table1[[#This Row],[Tenure in Months]]&lt;6, Table1[[#This Row],[Payment Method]]="Bank Withdrawal"), "High Risk", IF(OR(Table1[[#This Row],[Contract]]="Month-to-Month", Table1[[#This Row],[Tenure in Months]]&lt;12), "Medium Risk", "Low Risk"))</f>
        <v>Low Risk</v>
      </c>
    </row>
    <row r="805" spans="1:51" x14ac:dyDescent="0.35">
      <c r="A805" t="s">
        <v>1387</v>
      </c>
      <c r="B805" t="s">
        <v>51</v>
      </c>
      <c r="C805">
        <v>74</v>
      </c>
      <c r="D805" t="s">
        <v>52</v>
      </c>
      <c r="E805" t="s">
        <v>53</v>
      </c>
      <c r="F805" t="s">
        <v>52</v>
      </c>
      <c r="G805" t="s">
        <v>52</v>
      </c>
      <c r="H805">
        <v>0</v>
      </c>
      <c r="I805" t="s">
        <v>54</v>
      </c>
      <c r="J805" t="s">
        <v>55</v>
      </c>
      <c r="K805" t="s">
        <v>1388</v>
      </c>
      <c r="L805">
        <v>91361</v>
      </c>
      <c r="M805">
        <v>34.130991999999999</v>
      </c>
      <c r="N805">
        <v>-118.894673</v>
      </c>
      <c r="O805">
        <v>18735</v>
      </c>
      <c r="P805" t="s">
        <v>57</v>
      </c>
      <c r="Q805" t="s">
        <v>52</v>
      </c>
      <c r="R805">
        <v>0</v>
      </c>
      <c r="S805">
        <v>43</v>
      </c>
      <c r="T805" t="s">
        <v>58</v>
      </c>
      <c r="U805" t="s">
        <v>53</v>
      </c>
      <c r="V805">
        <v>8.81</v>
      </c>
      <c r="W805" t="s">
        <v>53</v>
      </c>
      <c r="X805" t="s">
        <v>53</v>
      </c>
      <c r="Y805" t="s">
        <v>68</v>
      </c>
      <c r="Z805">
        <v>7</v>
      </c>
      <c r="AA805" t="s">
        <v>52</v>
      </c>
      <c r="AB805" t="s">
        <v>52</v>
      </c>
      <c r="AC805" t="s">
        <v>52</v>
      </c>
      <c r="AD805" t="s">
        <v>52</v>
      </c>
      <c r="AE805" t="s">
        <v>53</v>
      </c>
      <c r="AF805" t="s">
        <v>52</v>
      </c>
      <c r="AG805" t="s">
        <v>52</v>
      </c>
      <c r="AH805" t="s">
        <v>53</v>
      </c>
      <c r="AI805" t="s">
        <v>334</v>
      </c>
      <c r="AJ805" t="s">
        <v>53</v>
      </c>
      <c r="AK805" t="s">
        <v>61</v>
      </c>
      <c r="AL805">
        <v>84.85</v>
      </c>
      <c r="AM805">
        <v>3645.6</v>
      </c>
      <c r="AN805">
        <v>0</v>
      </c>
      <c r="AO805">
        <v>0</v>
      </c>
      <c r="AP805">
        <v>378.83</v>
      </c>
      <c r="AQ805">
        <v>4024.43</v>
      </c>
      <c r="AR805">
        <v>4</v>
      </c>
      <c r="AS805" t="s">
        <v>881</v>
      </c>
      <c r="AT805" t="s">
        <v>52</v>
      </c>
      <c r="AU805">
        <v>56</v>
      </c>
      <c r="AV805">
        <v>4556</v>
      </c>
      <c r="AY805" t="str">
        <f>IF(AND(Table1[[#This Row],[Contract]]="Month-to-Month", Table1[[#This Row],[Tenure in Months]]&lt;6, Table1[[#This Row],[Payment Method]]="Bank Withdrawal"), "High Risk", IF(OR(Table1[[#This Row],[Contract]]="Month-to-Month", Table1[[#This Row],[Tenure in Months]]&lt;12), "Medium Risk", "Low Risk"))</f>
        <v>Low Risk</v>
      </c>
    </row>
    <row r="806" spans="1:51" x14ac:dyDescent="0.35">
      <c r="A806" t="s">
        <v>1389</v>
      </c>
      <c r="B806" t="s">
        <v>51</v>
      </c>
      <c r="C806">
        <v>69</v>
      </c>
      <c r="D806" t="s">
        <v>52</v>
      </c>
      <c r="E806" t="s">
        <v>53</v>
      </c>
      <c r="F806" t="s">
        <v>53</v>
      </c>
      <c r="G806" t="s">
        <v>52</v>
      </c>
      <c r="H806">
        <v>0</v>
      </c>
      <c r="I806" t="s">
        <v>54</v>
      </c>
      <c r="J806" t="s">
        <v>55</v>
      </c>
      <c r="K806" t="s">
        <v>485</v>
      </c>
      <c r="L806">
        <v>91405</v>
      </c>
      <c r="M806">
        <v>34.202494000000002</v>
      </c>
      <c r="N806">
        <v>-118.448048</v>
      </c>
      <c r="O806">
        <v>51348</v>
      </c>
      <c r="P806" t="s">
        <v>57</v>
      </c>
      <c r="Q806" t="s">
        <v>53</v>
      </c>
      <c r="R806">
        <v>1</v>
      </c>
      <c r="S806">
        <v>2</v>
      </c>
      <c r="T806" t="s">
        <v>67</v>
      </c>
      <c r="U806" t="s">
        <v>53</v>
      </c>
      <c r="V806">
        <v>7.29</v>
      </c>
      <c r="W806" t="s">
        <v>52</v>
      </c>
      <c r="X806" t="s">
        <v>53</v>
      </c>
      <c r="Y806" t="s">
        <v>68</v>
      </c>
      <c r="Z806">
        <v>14</v>
      </c>
      <c r="AA806" t="s">
        <v>52</v>
      </c>
      <c r="AB806" t="s">
        <v>52</v>
      </c>
      <c r="AC806" t="s">
        <v>53</v>
      </c>
      <c r="AD806" t="s">
        <v>52</v>
      </c>
      <c r="AE806" t="s">
        <v>52</v>
      </c>
      <c r="AF806" t="s">
        <v>52</v>
      </c>
      <c r="AG806" t="s">
        <v>52</v>
      </c>
      <c r="AH806" t="s">
        <v>53</v>
      </c>
      <c r="AI806" t="s">
        <v>334</v>
      </c>
      <c r="AJ806" t="s">
        <v>53</v>
      </c>
      <c r="AK806" t="s">
        <v>61</v>
      </c>
      <c r="AL806">
        <v>74.2</v>
      </c>
      <c r="AM806">
        <v>140.1</v>
      </c>
      <c r="AN806">
        <v>0</v>
      </c>
      <c r="AO806">
        <v>0</v>
      </c>
      <c r="AP806">
        <v>14.58</v>
      </c>
      <c r="AQ806">
        <v>154.68</v>
      </c>
      <c r="AR806">
        <v>4</v>
      </c>
      <c r="AS806" t="s">
        <v>883</v>
      </c>
      <c r="AT806" t="s">
        <v>52</v>
      </c>
      <c r="AU806">
        <v>32</v>
      </c>
      <c r="AV806">
        <v>3170</v>
      </c>
      <c r="AY806" t="str">
        <f>IF(AND(Table1[[#This Row],[Contract]]="Month-to-Month", Table1[[#This Row],[Tenure in Months]]&lt;6, Table1[[#This Row],[Payment Method]]="Bank Withdrawal"), "High Risk", IF(OR(Table1[[#This Row],[Contract]]="Month-to-Month", Table1[[#This Row],[Tenure in Months]]&lt;12), "Medium Risk", "Low Risk"))</f>
        <v>Medium Risk</v>
      </c>
    </row>
    <row r="807" spans="1:51" x14ac:dyDescent="0.35">
      <c r="A807" t="s">
        <v>1390</v>
      </c>
      <c r="B807" t="s">
        <v>51</v>
      </c>
      <c r="C807">
        <v>65</v>
      </c>
      <c r="D807" t="s">
        <v>52</v>
      </c>
      <c r="E807" t="s">
        <v>53</v>
      </c>
      <c r="F807" t="s">
        <v>53</v>
      </c>
      <c r="G807" t="s">
        <v>52</v>
      </c>
      <c r="H807">
        <v>0</v>
      </c>
      <c r="I807" t="s">
        <v>54</v>
      </c>
      <c r="J807" t="s">
        <v>55</v>
      </c>
      <c r="K807" t="s">
        <v>904</v>
      </c>
      <c r="L807">
        <v>91706</v>
      </c>
      <c r="M807">
        <v>34.098275000000001</v>
      </c>
      <c r="N807">
        <v>-117.967399</v>
      </c>
      <c r="O807">
        <v>76890</v>
      </c>
      <c r="P807" t="s">
        <v>57</v>
      </c>
      <c r="Q807" t="s">
        <v>53</v>
      </c>
      <c r="R807">
        <v>7</v>
      </c>
      <c r="S807">
        <v>70</v>
      </c>
      <c r="T807" t="s">
        <v>58</v>
      </c>
      <c r="U807" t="s">
        <v>53</v>
      </c>
      <c r="V807">
        <v>12.07</v>
      </c>
      <c r="W807" t="s">
        <v>53</v>
      </c>
      <c r="X807" t="s">
        <v>53</v>
      </c>
      <c r="Y807" t="s">
        <v>59</v>
      </c>
      <c r="Z807">
        <v>17</v>
      </c>
      <c r="AA807" t="s">
        <v>53</v>
      </c>
      <c r="AB807" t="s">
        <v>53</v>
      </c>
      <c r="AC807" t="s">
        <v>53</v>
      </c>
      <c r="AD807" t="s">
        <v>53</v>
      </c>
      <c r="AE807" t="s">
        <v>53</v>
      </c>
      <c r="AF807" t="s">
        <v>53</v>
      </c>
      <c r="AG807" t="s">
        <v>53</v>
      </c>
      <c r="AH807" t="s">
        <v>53</v>
      </c>
      <c r="AI807" t="s">
        <v>334</v>
      </c>
      <c r="AJ807" t="s">
        <v>52</v>
      </c>
      <c r="AK807" t="s">
        <v>69</v>
      </c>
      <c r="AL807">
        <v>90.05</v>
      </c>
      <c r="AM807">
        <v>6333.4</v>
      </c>
      <c r="AN807">
        <v>0</v>
      </c>
      <c r="AO807">
        <v>0</v>
      </c>
      <c r="AP807">
        <v>844.9</v>
      </c>
      <c r="AQ807">
        <v>7178.2999999999902</v>
      </c>
      <c r="AR807">
        <v>3</v>
      </c>
      <c r="AS807" t="s">
        <v>881</v>
      </c>
      <c r="AT807" t="s">
        <v>52</v>
      </c>
      <c r="AU807">
        <v>47</v>
      </c>
      <c r="AV807">
        <v>4666</v>
      </c>
      <c r="AY807" t="str">
        <f>IF(AND(Table1[[#This Row],[Contract]]="Month-to-Month", Table1[[#This Row],[Tenure in Months]]&lt;6, Table1[[#This Row],[Payment Method]]="Bank Withdrawal"), "High Risk", IF(OR(Table1[[#This Row],[Contract]]="Month-to-Month", Table1[[#This Row],[Tenure in Months]]&lt;12), "Medium Risk", "Low Risk"))</f>
        <v>Low Risk</v>
      </c>
    </row>
    <row r="808" spans="1:51" x14ac:dyDescent="0.35">
      <c r="A808" t="s">
        <v>1391</v>
      </c>
      <c r="B808" t="s">
        <v>66</v>
      </c>
      <c r="C808">
        <v>80</v>
      </c>
      <c r="D808" t="s">
        <v>52</v>
      </c>
      <c r="E808" t="s">
        <v>53</v>
      </c>
      <c r="F808" t="s">
        <v>52</v>
      </c>
      <c r="G808" t="s">
        <v>52</v>
      </c>
      <c r="H808">
        <v>0</v>
      </c>
      <c r="I808" t="s">
        <v>54</v>
      </c>
      <c r="J808" t="s">
        <v>55</v>
      </c>
      <c r="K808" t="s">
        <v>1392</v>
      </c>
      <c r="L808">
        <v>91733</v>
      </c>
      <c r="M808">
        <v>34.046219999999998</v>
      </c>
      <c r="N808">
        <v>-118.053753</v>
      </c>
      <c r="O808">
        <v>45645</v>
      </c>
      <c r="P808" t="s">
        <v>57</v>
      </c>
      <c r="Q808" t="s">
        <v>52</v>
      </c>
      <c r="R808">
        <v>0</v>
      </c>
      <c r="S808">
        <v>33</v>
      </c>
      <c r="T808" t="s">
        <v>58</v>
      </c>
      <c r="U808" t="s">
        <v>52</v>
      </c>
      <c r="V808">
        <v>0</v>
      </c>
      <c r="W808" t="s">
        <v>52</v>
      </c>
      <c r="X808" t="s">
        <v>53</v>
      </c>
      <c r="Y808" t="s">
        <v>59</v>
      </c>
      <c r="Z808">
        <v>16</v>
      </c>
      <c r="AA808" t="s">
        <v>53</v>
      </c>
      <c r="AB808" t="s">
        <v>53</v>
      </c>
      <c r="AC808" t="s">
        <v>53</v>
      </c>
      <c r="AD808" t="s">
        <v>52</v>
      </c>
      <c r="AE808" t="s">
        <v>53</v>
      </c>
      <c r="AF808" t="s">
        <v>53</v>
      </c>
      <c r="AG808" t="s">
        <v>52</v>
      </c>
      <c r="AH808" t="s">
        <v>53</v>
      </c>
      <c r="AI808" t="s">
        <v>334</v>
      </c>
      <c r="AJ808" t="s">
        <v>53</v>
      </c>
      <c r="AK808" t="s">
        <v>61</v>
      </c>
      <c r="AL808">
        <v>59.45</v>
      </c>
      <c r="AM808">
        <v>1884.65</v>
      </c>
      <c r="AN808">
        <v>0</v>
      </c>
      <c r="AO808">
        <v>0</v>
      </c>
      <c r="AP808">
        <v>0</v>
      </c>
      <c r="AQ808">
        <v>1884.65</v>
      </c>
      <c r="AR808">
        <v>4</v>
      </c>
      <c r="AS808" t="s">
        <v>881</v>
      </c>
      <c r="AT808" t="s">
        <v>52</v>
      </c>
      <c r="AU808">
        <v>30</v>
      </c>
      <c r="AV808">
        <v>3116</v>
      </c>
      <c r="AY808" t="str">
        <f>IF(AND(Table1[[#This Row],[Contract]]="Month-to-Month", Table1[[#This Row],[Tenure in Months]]&lt;6, Table1[[#This Row],[Payment Method]]="Bank Withdrawal"), "High Risk", IF(OR(Table1[[#This Row],[Contract]]="Month-to-Month", Table1[[#This Row],[Tenure in Months]]&lt;12), "Medium Risk", "Low Risk"))</f>
        <v>Low Risk</v>
      </c>
    </row>
    <row r="809" spans="1:51" x14ac:dyDescent="0.35">
      <c r="A809" t="s">
        <v>1393</v>
      </c>
      <c r="B809" t="s">
        <v>51</v>
      </c>
      <c r="C809">
        <v>69</v>
      </c>
      <c r="D809" t="s">
        <v>52</v>
      </c>
      <c r="E809" t="s">
        <v>53</v>
      </c>
      <c r="F809" t="s">
        <v>52</v>
      </c>
      <c r="G809" t="s">
        <v>52</v>
      </c>
      <c r="H809">
        <v>0</v>
      </c>
      <c r="I809" t="s">
        <v>54</v>
      </c>
      <c r="J809" t="s">
        <v>55</v>
      </c>
      <c r="K809" t="s">
        <v>909</v>
      </c>
      <c r="L809">
        <v>91745</v>
      </c>
      <c r="M809">
        <v>33.998471000000002</v>
      </c>
      <c r="N809">
        <v>-117.973758</v>
      </c>
      <c r="O809">
        <v>53686</v>
      </c>
      <c r="P809" t="s">
        <v>57</v>
      </c>
      <c r="Q809" t="s">
        <v>52</v>
      </c>
      <c r="R809">
        <v>0</v>
      </c>
      <c r="S809">
        <v>30</v>
      </c>
      <c r="T809" t="s">
        <v>58</v>
      </c>
      <c r="U809" t="s">
        <v>53</v>
      </c>
      <c r="V809">
        <v>4.04</v>
      </c>
      <c r="W809" t="s">
        <v>53</v>
      </c>
      <c r="X809" t="s">
        <v>53</v>
      </c>
      <c r="Y809" t="s">
        <v>68</v>
      </c>
      <c r="Z809">
        <v>14</v>
      </c>
      <c r="AA809" t="s">
        <v>53</v>
      </c>
      <c r="AB809" t="s">
        <v>52</v>
      </c>
      <c r="AC809" t="s">
        <v>52</v>
      </c>
      <c r="AD809" t="s">
        <v>52</v>
      </c>
      <c r="AE809" t="s">
        <v>52</v>
      </c>
      <c r="AF809" t="s">
        <v>53</v>
      </c>
      <c r="AG809" t="s">
        <v>52</v>
      </c>
      <c r="AH809" t="s">
        <v>53</v>
      </c>
      <c r="AI809" t="s">
        <v>334</v>
      </c>
      <c r="AJ809" t="s">
        <v>53</v>
      </c>
      <c r="AK809" t="s">
        <v>69</v>
      </c>
      <c r="AL809">
        <v>90.5</v>
      </c>
      <c r="AM809">
        <v>2595.85</v>
      </c>
      <c r="AN809">
        <v>0</v>
      </c>
      <c r="AO809">
        <v>0</v>
      </c>
      <c r="AP809">
        <v>121.2</v>
      </c>
      <c r="AQ809">
        <v>2717.0499999999902</v>
      </c>
      <c r="AR809">
        <v>3</v>
      </c>
      <c r="AS809" t="s">
        <v>881</v>
      </c>
      <c r="AT809" t="s">
        <v>52</v>
      </c>
      <c r="AU809">
        <v>53</v>
      </c>
      <c r="AV809">
        <v>5983</v>
      </c>
      <c r="AY809" t="str">
        <f>IF(AND(Table1[[#This Row],[Contract]]="Month-to-Month", Table1[[#This Row],[Tenure in Months]]&lt;6, Table1[[#This Row],[Payment Method]]="Bank Withdrawal"), "High Risk", IF(OR(Table1[[#This Row],[Contract]]="Month-to-Month", Table1[[#This Row],[Tenure in Months]]&lt;12), "Medium Risk", "Low Risk"))</f>
        <v>Low Risk</v>
      </c>
    </row>
    <row r="810" spans="1:51" x14ac:dyDescent="0.35">
      <c r="A810" t="s">
        <v>1394</v>
      </c>
      <c r="B810" t="s">
        <v>66</v>
      </c>
      <c r="C810">
        <v>74</v>
      </c>
      <c r="D810" t="s">
        <v>52</v>
      </c>
      <c r="E810" t="s">
        <v>53</v>
      </c>
      <c r="F810" t="s">
        <v>52</v>
      </c>
      <c r="G810" t="s">
        <v>52</v>
      </c>
      <c r="H810">
        <v>0</v>
      </c>
      <c r="I810" t="s">
        <v>54</v>
      </c>
      <c r="J810" t="s">
        <v>55</v>
      </c>
      <c r="K810" t="s">
        <v>112</v>
      </c>
      <c r="L810">
        <v>91762</v>
      </c>
      <c r="M810">
        <v>34.057256000000002</v>
      </c>
      <c r="N810">
        <v>-117.667677</v>
      </c>
      <c r="O810">
        <v>54254</v>
      </c>
      <c r="P810" t="s">
        <v>57</v>
      </c>
      <c r="Q810" t="s">
        <v>52</v>
      </c>
      <c r="R810">
        <v>0</v>
      </c>
      <c r="S810">
        <v>32</v>
      </c>
      <c r="T810" t="s">
        <v>58</v>
      </c>
      <c r="U810" t="s">
        <v>53</v>
      </c>
      <c r="V810">
        <v>48.62</v>
      </c>
      <c r="W810" t="s">
        <v>52</v>
      </c>
      <c r="X810" t="s">
        <v>53</v>
      </c>
      <c r="Y810" t="s">
        <v>68</v>
      </c>
      <c r="Z810">
        <v>12</v>
      </c>
      <c r="AA810" t="s">
        <v>52</v>
      </c>
      <c r="AB810" t="s">
        <v>52</v>
      </c>
      <c r="AC810" t="s">
        <v>52</v>
      </c>
      <c r="AD810" t="s">
        <v>52</v>
      </c>
      <c r="AE810" t="s">
        <v>52</v>
      </c>
      <c r="AF810" t="s">
        <v>53</v>
      </c>
      <c r="AG810" t="s">
        <v>52</v>
      </c>
      <c r="AH810" t="s">
        <v>53</v>
      </c>
      <c r="AI810" t="s">
        <v>334</v>
      </c>
      <c r="AJ810" t="s">
        <v>53</v>
      </c>
      <c r="AK810" t="s">
        <v>61</v>
      </c>
      <c r="AL810">
        <v>79.5</v>
      </c>
      <c r="AM810">
        <v>2665</v>
      </c>
      <c r="AN810">
        <v>0</v>
      </c>
      <c r="AO810">
        <v>0</v>
      </c>
      <c r="AP810">
        <v>1555.84</v>
      </c>
      <c r="AQ810">
        <v>4220.84</v>
      </c>
      <c r="AR810">
        <v>4</v>
      </c>
      <c r="AS810" t="s">
        <v>881</v>
      </c>
      <c r="AT810" t="s">
        <v>52</v>
      </c>
      <c r="AU810">
        <v>24</v>
      </c>
      <c r="AV810">
        <v>3041</v>
      </c>
      <c r="AY810" t="str">
        <f>IF(AND(Table1[[#This Row],[Contract]]="Month-to-Month", Table1[[#This Row],[Tenure in Months]]&lt;6, Table1[[#This Row],[Payment Method]]="Bank Withdrawal"), "High Risk", IF(OR(Table1[[#This Row],[Contract]]="Month-to-Month", Table1[[#This Row],[Tenure in Months]]&lt;12), "Medium Risk", "Low Risk"))</f>
        <v>Low Risk</v>
      </c>
    </row>
    <row r="811" spans="1:51" x14ac:dyDescent="0.35">
      <c r="A811" t="s">
        <v>1395</v>
      </c>
      <c r="B811" t="s">
        <v>51</v>
      </c>
      <c r="C811">
        <v>71</v>
      </c>
      <c r="D811" t="s">
        <v>52</v>
      </c>
      <c r="E811" t="s">
        <v>53</v>
      </c>
      <c r="F811" t="s">
        <v>53</v>
      </c>
      <c r="G811" t="s">
        <v>52</v>
      </c>
      <c r="H811">
        <v>0</v>
      </c>
      <c r="I811" t="s">
        <v>54</v>
      </c>
      <c r="J811" t="s">
        <v>55</v>
      </c>
      <c r="K811" t="s">
        <v>1396</v>
      </c>
      <c r="L811">
        <v>91786</v>
      </c>
      <c r="M811">
        <v>34.105493000000003</v>
      </c>
      <c r="N811">
        <v>-117.660934</v>
      </c>
      <c r="O811">
        <v>48827</v>
      </c>
      <c r="P811" t="s">
        <v>57</v>
      </c>
      <c r="Q811" t="s">
        <v>53</v>
      </c>
      <c r="R811">
        <v>7</v>
      </c>
      <c r="S811">
        <v>34</v>
      </c>
      <c r="T811" t="s">
        <v>58</v>
      </c>
      <c r="U811" t="s">
        <v>53</v>
      </c>
      <c r="V811">
        <v>26.49</v>
      </c>
      <c r="W811" t="s">
        <v>52</v>
      </c>
      <c r="X811" t="s">
        <v>53</v>
      </c>
      <c r="Y811" t="s">
        <v>68</v>
      </c>
      <c r="Z811">
        <v>18</v>
      </c>
      <c r="AA811" t="s">
        <v>53</v>
      </c>
      <c r="AB811" t="s">
        <v>52</v>
      </c>
      <c r="AC811" t="s">
        <v>52</v>
      </c>
      <c r="AD811" t="s">
        <v>53</v>
      </c>
      <c r="AE811" t="s">
        <v>53</v>
      </c>
      <c r="AF811" t="s">
        <v>52</v>
      </c>
      <c r="AG811" t="s">
        <v>52</v>
      </c>
      <c r="AH811" t="s">
        <v>53</v>
      </c>
      <c r="AI811" t="s">
        <v>124</v>
      </c>
      <c r="AJ811" t="s">
        <v>52</v>
      </c>
      <c r="AK811" t="s">
        <v>69</v>
      </c>
      <c r="AL811">
        <v>90.15</v>
      </c>
      <c r="AM811">
        <v>3128.8</v>
      </c>
      <c r="AN811">
        <v>0</v>
      </c>
      <c r="AO811">
        <v>0</v>
      </c>
      <c r="AP811">
        <v>900.66</v>
      </c>
      <c r="AQ811">
        <v>4029.46</v>
      </c>
      <c r="AR811">
        <v>3</v>
      </c>
      <c r="AS811" t="s">
        <v>881</v>
      </c>
      <c r="AT811" t="s">
        <v>52</v>
      </c>
      <c r="AU811">
        <v>38</v>
      </c>
      <c r="AV811">
        <v>3202</v>
      </c>
      <c r="AY811" t="str">
        <f>IF(AND(Table1[[#This Row],[Contract]]="Month-to-Month", Table1[[#This Row],[Tenure in Months]]&lt;6, Table1[[#This Row],[Payment Method]]="Bank Withdrawal"), "High Risk", IF(OR(Table1[[#This Row],[Contract]]="Month-to-Month", Table1[[#This Row],[Tenure in Months]]&lt;12), "Medium Risk", "Low Risk"))</f>
        <v>Low Risk</v>
      </c>
    </row>
    <row r="812" spans="1:51" x14ac:dyDescent="0.35">
      <c r="A812" t="s">
        <v>1397</v>
      </c>
      <c r="B812" t="s">
        <v>51</v>
      </c>
      <c r="C812">
        <v>71</v>
      </c>
      <c r="D812" t="s">
        <v>52</v>
      </c>
      <c r="E812" t="s">
        <v>53</v>
      </c>
      <c r="F812" t="s">
        <v>52</v>
      </c>
      <c r="G812" t="s">
        <v>52</v>
      </c>
      <c r="H812">
        <v>0</v>
      </c>
      <c r="I812" t="s">
        <v>54</v>
      </c>
      <c r="J812" t="s">
        <v>55</v>
      </c>
      <c r="K812" t="s">
        <v>492</v>
      </c>
      <c r="L812">
        <v>91913</v>
      </c>
      <c r="M812">
        <v>32.641640000000002</v>
      </c>
      <c r="N812">
        <v>-116.985026</v>
      </c>
      <c r="O812">
        <v>12884</v>
      </c>
      <c r="P812" t="s">
        <v>57</v>
      </c>
      <c r="Q812" t="s">
        <v>52</v>
      </c>
      <c r="R812">
        <v>0</v>
      </c>
      <c r="S812">
        <v>1</v>
      </c>
      <c r="T812" t="s">
        <v>67</v>
      </c>
      <c r="U812" t="s">
        <v>53</v>
      </c>
      <c r="V812">
        <v>11.51</v>
      </c>
      <c r="W812" t="s">
        <v>52</v>
      </c>
      <c r="X812" t="s">
        <v>53</v>
      </c>
      <c r="Y812" t="s">
        <v>59</v>
      </c>
      <c r="Z812">
        <v>21</v>
      </c>
      <c r="AA812" t="s">
        <v>52</v>
      </c>
      <c r="AB812" t="s">
        <v>52</v>
      </c>
      <c r="AC812" t="s">
        <v>52</v>
      </c>
      <c r="AD812" t="s">
        <v>52</v>
      </c>
      <c r="AE812" t="s">
        <v>52</v>
      </c>
      <c r="AF812" t="s">
        <v>52</v>
      </c>
      <c r="AG812" t="s">
        <v>52</v>
      </c>
      <c r="AH812" t="s">
        <v>53</v>
      </c>
      <c r="AI812" t="s">
        <v>334</v>
      </c>
      <c r="AJ812" t="s">
        <v>52</v>
      </c>
      <c r="AK812" t="s">
        <v>61</v>
      </c>
      <c r="AL812">
        <v>46.3</v>
      </c>
      <c r="AM812">
        <v>46.3</v>
      </c>
      <c r="AN812">
        <v>0</v>
      </c>
      <c r="AO812">
        <v>0</v>
      </c>
      <c r="AP812">
        <v>11.51</v>
      </c>
      <c r="AQ812">
        <v>57.809999999999903</v>
      </c>
      <c r="AR812">
        <v>4</v>
      </c>
      <c r="AS812" t="s">
        <v>883</v>
      </c>
      <c r="AT812" t="s">
        <v>52</v>
      </c>
      <c r="AU812">
        <v>65</v>
      </c>
      <c r="AV812">
        <v>2546</v>
      </c>
      <c r="AY812" t="str">
        <f>IF(AND(Table1[[#This Row],[Contract]]="Month-to-Month", Table1[[#This Row],[Tenure in Months]]&lt;6, Table1[[#This Row],[Payment Method]]="Bank Withdrawal"), "High Risk", IF(OR(Table1[[#This Row],[Contract]]="Month-to-Month", Table1[[#This Row],[Tenure in Months]]&lt;12), "Medium Risk", "Low Risk"))</f>
        <v>Medium Risk</v>
      </c>
    </row>
    <row r="813" spans="1:51" x14ac:dyDescent="0.35">
      <c r="A813" t="s">
        <v>1398</v>
      </c>
      <c r="B813" t="s">
        <v>51</v>
      </c>
      <c r="C813">
        <v>71</v>
      </c>
      <c r="D813" t="s">
        <v>52</v>
      </c>
      <c r="E813" t="s">
        <v>53</v>
      </c>
      <c r="F813" t="s">
        <v>52</v>
      </c>
      <c r="G813" t="s">
        <v>52</v>
      </c>
      <c r="H813">
        <v>0</v>
      </c>
      <c r="I813" t="s">
        <v>54</v>
      </c>
      <c r="J813" t="s">
        <v>55</v>
      </c>
      <c r="K813" t="s">
        <v>1399</v>
      </c>
      <c r="L813">
        <v>91963</v>
      </c>
      <c r="M813">
        <v>32.619464999999998</v>
      </c>
      <c r="N813">
        <v>-116.593605</v>
      </c>
      <c r="O813">
        <v>905</v>
      </c>
      <c r="P813" t="s">
        <v>57</v>
      </c>
      <c r="Q813" t="s">
        <v>52</v>
      </c>
      <c r="R813">
        <v>0</v>
      </c>
      <c r="S813">
        <v>55</v>
      </c>
      <c r="T813" t="s">
        <v>58</v>
      </c>
      <c r="U813" t="s">
        <v>52</v>
      </c>
      <c r="V813">
        <v>0</v>
      </c>
      <c r="W813" t="s">
        <v>52</v>
      </c>
      <c r="X813" t="s">
        <v>53</v>
      </c>
      <c r="Y813" t="s">
        <v>59</v>
      </c>
      <c r="Z813">
        <v>23</v>
      </c>
      <c r="AA813" t="s">
        <v>52</v>
      </c>
      <c r="AB813" t="s">
        <v>52</v>
      </c>
      <c r="AC813" t="s">
        <v>53</v>
      </c>
      <c r="AD813" t="s">
        <v>52</v>
      </c>
      <c r="AE813" t="s">
        <v>53</v>
      </c>
      <c r="AF813" t="s">
        <v>53</v>
      </c>
      <c r="AG813" t="s">
        <v>52</v>
      </c>
      <c r="AH813" t="s">
        <v>53</v>
      </c>
      <c r="AI813" t="s">
        <v>124</v>
      </c>
      <c r="AJ813" t="s">
        <v>53</v>
      </c>
      <c r="AK813" t="s">
        <v>61</v>
      </c>
      <c r="AL813">
        <v>50.05</v>
      </c>
      <c r="AM813">
        <v>2743.45</v>
      </c>
      <c r="AN813">
        <v>0</v>
      </c>
      <c r="AO813">
        <v>0</v>
      </c>
      <c r="AP813">
        <v>0</v>
      </c>
      <c r="AQ813">
        <v>2743.45</v>
      </c>
      <c r="AR813">
        <v>4</v>
      </c>
      <c r="AS813" t="s">
        <v>881</v>
      </c>
      <c r="AT813" t="s">
        <v>52</v>
      </c>
      <c r="AU813">
        <v>70</v>
      </c>
      <c r="AV813">
        <v>4932</v>
      </c>
      <c r="AY813" t="str">
        <f>IF(AND(Table1[[#This Row],[Contract]]="Month-to-Month", Table1[[#This Row],[Tenure in Months]]&lt;6, Table1[[#This Row],[Payment Method]]="Bank Withdrawal"), "High Risk", IF(OR(Table1[[#This Row],[Contract]]="Month-to-Month", Table1[[#This Row],[Tenure in Months]]&lt;12), "Medium Risk", "Low Risk"))</f>
        <v>Low Risk</v>
      </c>
    </row>
    <row r="814" spans="1:51" x14ac:dyDescent="0.35">
      <c r="A814" t="s">
        <v>1400</v>
      </c>
      <c r="B814" t="s">
        <v>66</v>
      </c>
      <c r="C814">
        <v>67</v>
      </c>
      <c r="D814" t="s">
        <v>52</v>
      </c>
      <c r="E814" t="s">
        <v>53</v>
      </c>
      <c r="F814" t="s">
        <v>53</v>
      </c>
      <c r="G814" t="s">
        <v>52</v>
      </c>
      <c r="H814">
        <v>0</v>
      </c>
      <c r="I814" t="s">
        <v>54</v>
      </c>
      <c r="J814" t="s">
        <v>55</v>
      </c>
      <c r="K814" t="s">
        <v>1401</v>
      </c>
      <c r="L814">
        <v>91980</v>
      </c>
      <c r="M814">
        <v>32.587556999999997</v>
      </c>
      <c r="N814">
        <v>-116.636816</v>
      </c>
      <c r="O814">
        <v>91</v>
      </c>
      <c r="P814" t="s">
        <v>57</v>
      </c>
      <c r="Q814" t="s">
        <v>53</v>
      </c>
      <c r="R814">
        <v>6</v>
      </c>
      <c r="S814">
        <v>69</v>
      </c>
      <c r="T814" t="s">
        <v>58</v>
      </c>
      <c r="U814" t="s">
        <v>53</v>
      </c>
      <c r="V814">
        <v>34.549999999999997</v>
      </c>
      <c r="W814" t="s">
        <v>52</v>
      </c>
      <c r="X814" t="s">
        <v>53</v>
      </c>
      <c r="Y814" t="s">
        <v>68</v>
      </c>
      <c r="Z814">
        <v>19</v>
      </c>
      <c r="AA814" t="s">
        <v>53</v>
      </c>
      <c r="AB814" t="s">
        <v>53</v>
      </c>
      <c r="AC814" t="s">
        <v>52</v>
      </c>
      <c r="AD814" t="s">
        <v>52</v>
      </c>
      <c r="AE814" t="s">
        <v>52</v>
      </c>
      <c r="AF814" t="s">
        <v>53</v>
      </c>
      <c r="AG814" t="s">
        <v>52</v>
      </c>
      <c r="AH814" t="s">
        <v>53</v>
      </c>
      <c r="AI814" t="s">
        <v>124</v>
      </c>
      <c r="AJ814" t="s">
        <v>52</v>
      </c>
      <c r="AK814" t="s">
        <v>69</v>
      </c>
      <c r="AL814">
        <v>87.3</v>
      </c>
      <c r="AM814">
        <v>6055.55</v>
      </c>
      <c r="AN814">
        <v>0</v>
      </c>
      <c r="AO814">
        <v>0</v>
      </c>
      <c r="AP814">
        <v>2383.9499999999998</v>
      </c>
      <c r="AQ814">
        <v>8439.5</v>
      </c>
      <c r="AR814">
        <v>3</v>
      </c>
      <c r="AS814" t="s">
        <v>881</v>
      </c>
      <c r="AT814" t="s">
        <v>52</v>
      </c>
      <c r="AU814">
        <v>69</v>
      </c>
      <c r="AV814">
        <v>4148</v>
      </c>
      <c r="AY814" t="str">
        <f>IF(AND(Table1[[#This Row],[Contract]]="Month-to-Month", Table1[[#This Row],[Tenure in Months]]&lt;6, Table1[[#This Row],[Payment Method]]="Bank Withdrawal"), "High Risk", IF(OR(Table1[[#This Row],[Contract]]="Month-to-Month", Table1[[#This Row],[Tenure in Months]]&lt;12), "Medium Risk", "Low Risk"))</f>
        <v>Low Risk</v>
      </c>
    </row>
    <row r="815" spans="1:51" x14ac:dyDescent="0.35">
      <c r="A815" t="s">
        <v>1402</v>
      </c>
      <c r="B815" t="s">
        <v>51</v>
      </c>
      <c r="C815">
        <v>80</v>
      </c>
      <c r="D815" t="s">
        <v>52</v>
      </c>
      <c r="E815" t="s">
        <v>53</v>
      </c>
      <c r="F815" t="s">
        <v>53</v>
      </c>
      <c r="G815" t="s">
        <v>52</v>
      </c>
      <c r="H815">
        <v>0</v>
      </c>
      <c r="I815" t="s">
        <v>54</v>
      </c>
      <c r="J815" t="s">
        <v>55</v>
      </c>
      <c r="K815" t="s">
        <v>1403</v>
      </c>
      <c r="L815">
        <v>92008</v>
      </c>
      <c r="M815">
        <v>33.148116000000002</v>
      </c>
      <c r="N815">
        <v>-117.306043</v>
      </c>
      <c r="O815">
        <v>35582</v>
      </c>
      <c r="P815" t="s">
        <v>57</v>
      </c>
      <c r="Q815" t="s">
        <v>53</v>
      </c>
      <c r="R815">
        <v>1</v>
      </c>
      <c r="S815">
        <v>33</v>
      </c>
      <c r="T815" t="s">
        <v>58</v>
      </c>
      <c r="U815" t="s">
        <v>52</v>
      </c>
      <c r="V815">
        <v>0</v>
      </c>
      <c r="W815" t="s">
        <v>52</v>
      </c>
      <c r="X815" t="s">
        <v>53</v>
      </c>
      <c r="Y815" t="s">
        <v>59</v>
      </c>
      <c r="Z815">
        <v>4</v>
      </c>
      <c r="AA815" t="s">
        <v>52</v>
      </c>
      <c r="AB815" t="s">
        <v>53</v>
      </c>
      <c r="AC815" t="s">
        <v>53</v>
      </c>
      <c r="AD815" t="s">
        <v>53</v>
      </c>
      <c r="AE815" t="s">
        <v>53</v>
      </c>
      <c r="AF815" t="s">
        <v>52</v>
      </c>
      <c r="AG815" t="s">
        <v>52</v>
      </c>
      <c r="AH815" t="s">
        <v>53</v>
      </c>
      <c r="AI815" t="s">
        <v>334</v>
      </c>
      <c r="AJ815" t="s">
        <v>53</v>
      </c>
      <c r="AK815" t="s">
        <v>61</v>
      </c>
      <c r="AL815">
        <v>50</v>
      </c>
      <c r="AM815">
        <v>1750.85</v>
      </c>
      <c r="AN815">
        <v>0</v>
      </c>
      <c r="AO815">
        <v>0</v>
      </c>
      <c r="AP815">
        <v>0</v>
      </c>
      <c r="AQ815">
        <v>1750.85</v>
      </c>
      <c r="AR815">
        <v>3</v>
      </c>
      <c r="AS815" t="s">
        <v>881</v>
      </c>
      <c r="AT815" t="s">
        <v>52</v>
      </c>
      <c r="AU815">
        <v>65</v>
      </c>
      <c r="AV815">
        <v>5600</v>
      </c>
      <c r="AY815" t="str">
        <f>IF(AND(Table1[[#This Row],[Contract]]="Month-to-Month", Table1[[#This Row],[Tenure in Months]]&lt;6, Table1[[#This Row],[Payment Method]]="Bank Withdrawal"), "High Risk", IF(OR(Table1[[#This Row],[Contract]]="Month-to-Month", Table1[[#This Row],[Tenure in Months]]&lt;12), "Medium Risk", "Low Risk"))</f>
        <v>Low Risk</v>
      </c>
    </row>
    <row r="816" spans="1:51" x14ac:dyDescent="0.35">
      <c r="A816" t="s">
        <v>1404</v>
      </c>
      <c r="B816" t="s">
        <v>51</v>
      </c>
      <c r="C816">
        <v>75</v>
      </c>
      <c r="D816" t="s">
        <v>52</v>
      </c>
      <c r="E816" t="s">
        <v>53</v>
      </c>
      <c r="F816" t="s">
        <v>53</v>
      </c>
      <c r="G816" t="s">
        <v>52</v>
      </c>
      <c r="H816">
        <v>0</v>
      </c>
      <c r="I816" t="s">
        <v>54</v>
      </c>
      <c r="J816" t="s">
        <v>55</v>
      </c>
      <c r="K816" t="s">
        <v>1405</v>
      </c>
      <c r="L816">
        <v>92019</v>
      </c>
      <c r="M816">
        <v>32.785164999999999</v>
      </c>
      <c r="N816">
        <v>-116.86264799999999</v>
      </c>
      <c r="O816">
        <v>40995</v>
      </c>
      <c r="P816" t="s">
        <v>57</v>
      </c>
      <c r="Q816" t="s">
        <v>53</v>
      </c>
      <c r="R816">
        <v>8</v>
      </c>
      <c r="S816">
        <v>37</v>
      </c>
      <c r="T816" t="s">
        <v>58</v>
      </c>
      <c r="U816" t="s">
        <v>53</v>
      </c>
      <c r="V816">
        <v>23.54</v>
      </c>
      <c r="W816" t="s">
        <v>52</v>
      </c>
      <c r="X816" t="s">
        <v>53</v>
      </c>
      <c r="Y816" t="s">
        <v>68</v>
      </c>
      <c r="Z816">
        <v>7</v>
      </c>
      <c r="AA816" t="s">
        <v>52</v>
      </c>
      <c r="AB816" t="s">
        <v>52</v>
      </c>
      <c r="AC816" t="s">
        <v>52</v>
      </c>
      <c r="AD816" t="s">
        <v>52</v>
      </c>
      <c r="AE816" t="s">
        <v>52</v>
      </c>
      <c r="AF816" t="s">
        <v>52</v>
      </c>
      <c r="AG816" t="s">
        <v>52</v>
      </c>
      <c r="AH816" t="s">
        <v>53</v>
      </c>
      <c r="AI816" t="s">
        <v>334</v>
      </c>
      <c r="AJ816" t="s">
        <v>53</v>
      </c>
      <c r="AK816" t="s">
        <v>61</v>
      </c>
      <c r="AL816">
        <v>72.25</v>
      </c>
      <c r="AM816">
        <v>2575.4499999999998</v>
      </c>
      <c r="AN816">
        <v>0</v>
      </c>
      <c r="AO816">
        <v>0</v>
      </c>
      <c r="AP816">
        <v>870.98</v>
      </c>
      <c r="AQ816">
        <v>3446.43</v>
      </c>
      <c r="AR816">
        <v>3</v>
      </c>
      <c r="AS816" t="s">
        <v>881</v>
      </c>
      <c r="AT816" t="s">
        <v>52</v>
      </c>
      <c r="AU816">
        <v>20</v>
      </c>
      <c r="AV816">
        <v>4121</v>
      </c>
      <c r="AY816" t="str">
        <f>IF(AND(Table1[[#This Row],[Contract]]="Month-to-Month", Table1[[#This Row],[Tenure in Months]]&lt;6, Table1[[#This Row],[Payment Method]]="Bank Withdrawal"), "High Risk", IF(OR(Table1[[#This Row],[Contract]]="Month-to-Month", Table1[[#This Row],[Tenure in Months]]&lt;12), "Medium Risk", "Low Risk"))</f>
        <v>Low Risk</v>
      </c>
    </row>
    <row r="817" spans="1:51" x14ac:dyDescent="0.35">
      <c r="A817" t="s">
        <v>1406</v>
      </c>
      <c r="B817" t="s">
        <v>66</v>
      </c>
      <c r="C817">
        <v>67</v>
      </c>
      <c r="D817" t="s">
        <v>52</v>
      </c>
      <c r="E817" t="s">
        <v>53</v>
      </c>
      <c r="F817" t="s">
        <v>53</v>
      </c>
      <c r="G817" t="s">
        <v>53</v>
      </c>
      <c r="H817">
        <v>2</v>
      </c>
      <c r="I817" t="s">
        <v>54</v>
      </c>
      <c r="J817" t="s">
        <v>55</v>
      </c>
      <c r="K817" t="s">
        <v>1405</v>
      </c>
      <c r="L817">
        <v>92020</v>
      </c>
      <c r="M817">
        <v>32.796970000000002</v>
      </c>
      <c r="N817">
        <v>-116.969082</v>
      </c>
      <c r="O817">
        <v>55277</v>
      </c>
      <c r="P817" t="s">
        <v>57</v>
      </c>
      <c r="Q817" t="s">
        <v>53</v>
      </c>
      <c r="R817">
        <v>1</v>
      </c>
      <c r="S817">
        <v>62</v>
      </c>
      <c r="T817" t="s">
        <v>58</v>
      </c>
      <c r="U817" t="s">
        <v>53</v>
      </c>
      <c r="V817">
        <v>45.76</v>
      </c>
      <c r="W817" t="s">
        <v>53</v>
      </c>
      <c r="X817" t="s">
        <v>53</v>
      </c>
      <c r="Y817" t="s">
        <v>68</v>
      </c>
      <c r="Z817">
        <v>12</v>
      </c>
      <c r="AA817" t="s">
        <v>52</v>
      </c>
      <c r="AB817" t="s">
        <v>53</v>
      </c>
      <c r="AC817" t="s">
        <v>53</v>
      </c>
      <c r="AD817" t="s">
        <v>52</v>
      </c>
      <c r="AE817" t="s">
        <v>52</v>
      </c>
      <c r="AF817" t="s">
        <v>53</v>
      </c>
      <c r="AG817" t="s">
        <v>52</v>
      </c>
      <c r="AH817" t="s">
        <v>52</v>
      </c>
      <c r="AI817" t="s">
        <v>334</v>
      </c>
      <c r="AJ817" t="s">
        <v>53</v>
      </c>
      <c r="AK817" t="s">
        <v>69</v>
      </c>
      <c r="AL817">
        <v>96.1</v>
      </c>
      <c r="AM817">
        <v>6019.35</v>
      </c>
      <c r="AN817">
        <v>0</v>
      </c>
      <c r="AO817">
        <v>150</v>
      </c>
      <c r="AP817">
        <v>2837.12</v>
      </c>
      <c r="AQ817">
        <v>9006.4699999999993</v>
      </c>
      <c r="AR817">
        <v>4</v>
      </c>
      <c r="AS817" t="s">
        <v>881</v>
      </c>
      <c r="AT817" t="s">
        <v>52</v>
      </c>
      <c r="AU817">
        <v>37</v>
      </c>
      <c r="AV817">
        <v>5868</v>
      </c>
      <c r="AY817" t="str">
        <f>IF(AND(Table1[[#This Row],[Contract]]="Month-to-Month", Table1[[#This Row],[Tenure in Months]]&lt;6, Table1[[#This Row],[Payment Method]]="Bank Withdrawal"), "High Risk", IF(OR(Table1[[#This Row],[Contract]]="Month-to-Month", Table1[[#This Row],[Tenure in Months]]&lt;12), "Medium Risk", "Low Risk"))</f>
        <v>Low Risk</v>
      </c>
    </row>
    <row r="818" spans="1:51" x14ac:dyDescent="0.35">
      <c r="A818" t="s">
        <v>1407</v>
      </c>
      <c r="B818" t="s">
        <v>66</v>
      </c>
      <c r="C818">
        <v>68</v>
      </c>
      <c r="D818" t="s">
        <v>52</v>
      </c>
      <c r="E818" t="s">
        <v>53</v>
      </c>
      <c r="F818" t="s">
        <v>52</v>
      </c>
      <c r="G818" t="s">
        <v>52</v>
      </c>
      <c r="H818">
        <v>0</v>
      </c>
      <c r="I818" t="s">
        <v>54</v>
      </c>
      <c r="J818" t="s">
        <v>55</v>
      </c>
      <c r="K818" t="s">
        <v>925</v>
      </c>
      <c r="L818">
        <v>92037</v>
      </c>
      <c r="M818">
        <v>32.853743000000001</v>
      </c>
      <c r="N818">
        <v>-117.25033999999999</v>
      </c>
      <c r="O818">
        <v>42617</v>
      </c>
      <c r="P818" t="s">
        <v>57</v>
      </c>
      <c r="Q818" t="s">
        <v>52</v>
      </c>
      <c r="R818">
        <v>0</v>
      </c>
      <c r="S818">
        <v>1</v>
      </c>
      <c r="T818" t="s">
        <v>58</v>
      </c>
      <c r="U818" t="s">
        <v>53</v>
      </c>
      <c r="V818">
        <v>17.600000000000001</v>
      </c>
      <c r="W818" t="s">
        <v>52</v>
      </c>
      <c r="X818" t="s">
        <v>53</v>
      </c>
      <c r="Y818" t="s">
        <v>68</v>
      </c>
      <c r="Z818">
        <v>2</v>
      </c>
      <c r="AA818" t="s">
        <v>52</v>
      </c>
      <c r="AB818" t="s">
        <v>52</v>
      </c>
      <c r="AC818" t="s">
        <v>52</v>
      </c>
      <c r="AD818" t="s">
        <v>52</v>
      </c>
      <c r="AE818" t="s">
        <v>52</v>
      </c>
      <c r="AF818" t="s">
        <v>52</v>
      </c>
      <c r="AG818" t="s">
        <v>52</v>
      </c>
      <c r="AH818" t="s">
        <v>52</v>
      </c>
      <c r="AI818" t="s">
        <v>334</v>
      </c>
      <c r="AJ818" t="s">
        <v>53</v>
      </c>
      <c r="AK818" t="s">
        <v>61</v>
      </c>
      <c r="AL818">
        <v>71.25</v>
      </c>
      <c r="AM818">
        <v>71.25</v>
      </c>
      <c r="AN818">
        <v>0</v>
      </c>
      <c r="AO818">
        <v>10</v>
      </c>
      <c r="AP818">
        <v>17.600000000000001</v>
      </c>
      <c r="AQ818">
        <v>98.85</v>
      </c>
      <c r="AR818">
        <v>4</v>
      </c>
      <c r="AS818" t="s">
        <v>883</v>
      </c>
      <c r="AT818" t="s">
        <v>52</v>
      </c>
      <c r="AU818">
        <v>49</v>
      </c>
      <c r="AV818">
        <v>5033</v>
      </c>
      <c r="AY818" t="str">
        <f>IF(AND(Table1[[#This Row],[Contract]]="Month-to-Month", Table1[[#This Row],[Tenure in Months]]&lt;6, Table1[[#This Row],[Payment Method]]="Bank Withdrawal"), "High Risk", IF(OR(Table1[[#This Row],[Contract]]="Month-to-Month", Table1[[#This Row],[Tenure in Months]]&lt;12), "Medium Risk", "Low Risk"))</f>
        <v>Medium Risk</v>
      </c>
    </row>
    <row r="819" spans="1:51" x14ac:dyDescent="0.35">
      <c r="A819" t="s">
        <v>1408</v>
      </c>
      <c r="B819" t="s">
        <v>51</v>
      </c>
      <c r="C819">
        <v>75</v>
      </c>
      <c r="D819" t="s">
        <v>52</v>
      </c>
      <c r="E819" t="s">
        <v>53</v>
      </c>
      <c r="F819" t="s">
        <v>52</v>
      </c>
      <c r="G819" t="s">
        <v>52</v>
      </c>
      <c r="H819">
        <v>0</v>
      </c>
      <c r="I819" t="s">
        <v>54</v>
      </c>
      <c r="J819" t="s">
        <v>55</v>
      </c>
      <c r="K819" t="s">
        <v>1409</v>
      </c>
      <c r="L819">
        <v>92040</v>
      </c>
      <c r="M819">
        <v>32.909872999999997</v>
      </c>
      <c r="N819">
        <v>-116.906774</v>
      </c>
      <c r="O819">
        <v>42277</v>
      </c>
      <c r="P819" t="s">
        <v>57</v>
      </c>
      <c r="Q819" t="s">
        <v>52</v>
      </c>
      <c r="R819">
        <v>0</v>
      </c>
      <c r="S819">
        <v>72</v>
      </c>
      <c r="T819" t="s">
        <v>58</v>
      </c>
      <c r="U819" t="s">
        <v>53</v>
      </c>
      <c r="V819">
        <v>24.67</v>
      </c>
      <c r="W819" t="s">
        <v>53</v>
      </c>
      <c r="X819" t="s">
        <v>53</v>
      </c>
      <c r="Y819" t="s">
        <v>68</v>
      </c>
      <c r="Z819">
        <v>26</v>
      </c>
      <c r="AA819" t="s">
        <v>53</v>
      </c>
      <c r="AB819" t="s">
        <v>53</v>
      </c>
      <c r="AC819" t="s">
        <v>53</v>
      </c>
      <c r="AD819" t="s">
        <v>53</v>
      </c>
      <c r="AE819" t="s">
        <v>53</v>
      </c>
      <c r="AF819" t="s">
        <v>53</v>
      </c>
      <c r="AG819" t="s">
        <v>52</v>
      </c>
      <c r="AH819" t="s">
        <v>53</v>
      </c>
      <c r="AI819" t="s">
        <v>334</v>
      </c>
      <c r="AJ819" t="s">
        <v>52</v>
      </c>
      <c r="AK819" t="s">
        <v>61</v>
      </c>
      <c r="AL819">
        <v>113.8</v>
      </c>
      <c r="AM819">
        <v>7845.8</v>
      </c>
      <c r="AN819">
        <v>0</v>
      </c>
      <c r="AO819">
        <v>0</v>
      </c>
      <c r="AP819">
        <v>1776.24</v>
      </c>
      <c r="AQ819">
        <v>9622.0400000000009</v>
      </c>
      <c r="AR819">
        <v>3</v>
      </c>
      <c r="AS819" t="s">
        <v>881</v>
      </c>
      <c r="AT819" t="s">
        <v>52</v>
      </c>
      <c r="AU819">
        <v>56</v>
      </c>
      <c r="AV819">
        <v>4598</v>
      </c>
      <c r="AY819" t="str">
        <f>IF(AND(Table1[[#This Row],[Contract]]="Month-to-Month", Table1[[#This Row],[Tenure in Months]]&lt;6, Table1[[#This Row],[Payment Method]]="Bank Withdrawal"), "High Risk", IF(OR(Table1[[#This Row],[Contract]]="Month-to-Month", Table1[[#This Row],[Tenure in Months]]&lt;12), "Medium Risk", "Low Risk"))</f>
        <v>Low Risk</v>
      </c>
    </row>
    <row r="820" spans="1:51" x14ac:dyDescent="0.35">
      <c r="A820" t="s">
        <v>1410</v>
      </c>
      <c r="B820" t="s">
        <v>66</v>
      </c>
      <c r="C820">
        <v>74</v>
      </c>
      <c r="D820" t="s">
        <v>52</v>
      </c>
      <c r="E820" t="s">
        <v>53</v>
      </c>
      <c r="F820" t="s">
        <v>53</v>
      </c>
      <c r="G820" t="s">
        <v>52</v>
      </c>
      <c r="H820">
        <v>0</v>
      </c>
      <c r="I820" t="s">
        <v>54</v>
      </c>
      <c r="J820" t="s">
        <v>55</v>
      </c>
      <c r="K820" t="s">
        <v>1411</v>
      </c>
      <c r="L820">
        <v>92060</v>
      </c>
      <c r="M820">
        <v>33.309851999999999</v>
      </c>
      <c r="N820">
        <v>-116.82309100000001</v>
      </c>
      <c r="O820">
        <v>234</v>
      </c>
      <c r="P820" t="s">
        <v>57</v>
      </c>
      <c r="Q820" t="s">
        <v>53</v>
      </c>
      <c r="R820">
        <v>3</v>
      </c>
      <c r="S820">
        <v>60</v>
      </c>
      <c r="T820" t="s">
        <v>58</v>
      </c>
      <c r="U820" t="s">
        <v>53</v>
      </c>
      <c r="V820">
        <v>27.68</v>
      </c>
      <c r="W820" t="s">
        <v>53</v>
      </c>
      <c r="X820" t="s">
        <v>53</v>
      </c>
      <c r="Y820" t="s">
        <v>68</v>
      </c>
      <c r="Z820">
        <v>26</v>
      </c>
      <c r="AA820" t="s">
        <v>52</v>
      </c>
      <c r="AB820" t="s">
        <v>52</v>
      </c>
      <c r="AC820" t="s">
        <v>53</v>
      </c>
      <c r="AD820" t="s">
        <v>52</v>
      </c>
      <c r="AE820" t="s">
        <v>53</v>
      </c>
      <c r="AF820" t="s">
        <v>53</v>
      </c>
      <c r="AG820" t="s">
        <v>52</v>
      </c>
      <c r="AH820" t="s">
        <v>53</v>
      </c>
      <c r="AI820" t="s">
        <v>124</v>
      </c>
      <c r="AJ820" t="s">
        <v>53</v>
      </c>
      <c r="AK820" t="s">
        <v>69</v>
      </c>
      <c r="AL820">
        <v>100.5</v>
      </c>
      <c r="AM820">
        <v>6029</v>
      </c>
      <c r="AN820">
        <v>0</v>
      </c>
      <c r="AO820">
        <v>0</v>
      </c>
      <c r="AP820">
        <v>1660.8</v>
      </c>
      <c r="AQ820">
        <v>7689.8</v>
      </c>
      <c r="AR820">
        <v>5</v>
      </c>
      <c r="AS820" t="s">
        <v>881</v>
      </c>
      <c r="AT820" t="s">
        <v>52</v>
      </c>
      <c r="AU820">
        <v>34</v>
      </c>
      <c r="AV820">
        <v>6442</v>
      </c>
      <c r="AY820" t="str">
        <f>IF(AND(Table1[[#This Row],[Contract]]="Month-to-Month", Table1[[#This Row],[Tenure in Months]]&lt;6, Table1[[#This Row],[Payment Method]]="Bank Withdrawal"), "High Risk", IF(OR(Table1[[#This Row],[Contract]]="Month-to-Month", Table1[[#This Row],[Tenure in Months]]&lt;12), "Medium Risk", "Low Risk"))</f>
        <v>Low Risk</v>
      </c>
    </row>
    <row r="821" spans="1:51" x14ac:dyDescent="0.35">
      <c r="A821" t="s">
        <v>1412</v>
      </c>
      <c r="B821" t="s">
        <v>66</v>
      </c>
      <c r="C821">
        <v>80</v>
      </c>
      <c r="D821" t="s">
        <v>52</v>
      </c>
      <c r="E821" t="s">
        <v>53</v>
      </c>
      <c r="F821" t="s">
        <v>52</v>
      </c>
      <c r="G821" t="s">
        <v>52</v>
      </c>
      <c r="H821">
        <v>0</v>
      </c>
      <c r="I821" t="s">
        <v>54</v>
      </c>
      <c r="J821" t="s">
        <v>55</v>
      </c>
      <c r="K821" t="s">
        <v>1413</v>
      </c>
      <c r="L821">
        <v>92065</v>
      </c>
      <c r="M821">
        <v>33.044541000000002</v>
      </c>
      <c r="N821">
        <v>-116.833922</v>
      </c>
      <c r="O821">
        <v>33104</v>
      </c>
      <c r="P821" t="s">
        <v>57</v>
      </c>
      <c r="Q821" t="s">
        <v>52</v>
      </c>
      <c r="R821">
        <v>0</v>
      </c>
      <c r="S821">
        <v>30</v>
      </c>
      <c r="T821" t="s">
        <v>58</v>
      </c>
      <c r="U821" t="s">
        <v>53</v>
      </c>
      <c r="V821">
        <v>41.93</v>
      </c>
      <c r="W821" t="s">
        <v>53</v>
      </c>
      <c r="X821" t="s">
        <v>53</v>
      </c>
      <c r="Y821" t="s">
        <v>68</v>
      </c>
      <c r="Z821">
        <v>21</v>
      </c>
      <c r="AA821" t="s">
        <v>52</v>
      </c>
      <c r="AB821" t="s">
        <v>53</v>
      </c>
      <c r="AC821" t="s">
        <v>53</v>
      </c>
      <c r="AD821" t="s">
        <v>52</v>
      </c>
      <c r="AE821" t="s">
        <v>53</v>
      </c>
      <c r="AF821" t="s">
        <v>53</v>
      </c>
      <c r="AG821" t="s">
        <v>52</v>
      </c>
      <c r="AH821" t="s">
        <v>53</v>
      </c>
      <c r="AI821" t="s">
        <v>334</v>
      </c>
      <c r="AJ821" t="s">
        <v>53</v>
      </c>
      <c r="AK821" t="s">
        <v>61</v>
      </c>
      <c r="AL821">
        <v>104.1</v>
      </c>
      <c r="AM821">
        <v>3121.1</v>
      </c>
      <c r="AN821">
        <v>0</v>
      </c>
      <c r="AO821">
        <v>0</v>
      </c>
      <c r="AP821">
        <v>1257.9000000000001</v>
      </c>
      <c r="AQ821">
        <v>4379</v>
      </c>
      <c r="AR821">
        <v>4</v>
      </c>
      <c r="AS821" t="s">
        <v>881</v>
      </c>
      <c r="AT821" t="s">
        <v>52</v>
      </c>
      <c r="AU821">
        <v>59</v>
      </c>
      <c r="AV821">
        <v>5655</v>
      </c>
      <c r="AY821" t="str">
        <f>IF(AND(Table1[[#This Row],[Contract]]="Month-to-Month", Table1[[#This Row],[Tenure in Months]]&lt;6, Table1[[#This Row],[Payment Method]]="Bank Withdrawal"), "High Risk", IF(OR(Table1[[#This Row],[Contract]]="Month-to-Month", Table1[[#This Row],[Tenure in Months]]&lt;12), "Medium Risk", "Low Risk"))</f>
        <v>Low Risk</v>
      </c>
    </row>
    <row r="822" spans="1:51" x14ac:dyDescent="0.35">
      <c r="A822" t="s">
        <v>1414</v>
      </c>
      <c r="B822" t="s">
        <v>51</v>
      </c>
      <c r="C822">
        <v>66</v>
      </c>
      <c r="D822" t="s">
        <v>52</v>
      </c>
      <c r="E822" t="s">
        <v>53</v>
      </c>
      <c r="F822" t="s">
        <v>52</v>
      </c>
      <c r="G822" t="s">
        <v>52</v>
      </c>
      <c r="H822">
        <v>0</v>
      </c>
      <c r="I822" t="s">
        <v>54</v>
      </c>
      <c r="J822" t="s">
        <v>55</v>
      </c>
      <c r="K822" t="s">
        <v>1415</v>
      </c>
      <c r="L822">
        <v>92071</v>
      </c>
      <c r="M822">
        <v>32.847335999999999</v>
      </c>
      <c r="N822">
        <v>-116.99760499999999</v>
      </c>
      <c r="O822">
        <v>53510</v>
      </c>
      <c r="P822" t="s">
        <v>57</v>
      </c>
      <c r="Q822" t="s">
        <v>52</v>
      </c>
      <c r="R822">
        <v>0</v>
      </c>
      <c r="S822">
        <v>8</v>
      </c>
      <c r="T822" t="s">
        <v>67</v>
      </c>
      <c r="U822" t="s">
        <v>53</v>
      </c>
      <c r="V822">
        <v>41.85</v>
      </c>
      <c r="W822" t="s">
        <v>52</v>
      </c>
      <c r="X822" t="s">
        <v>53</v>
      </c>
      <c r="Y822" t="s">
        <v>68</v>
      </c>
      <c r="Z822">
        <v>5</v>
      </c>
      <c r="AA822" t="s">
        <v>52</v>
      </c>
      <c r="AB822" t="s">
        <v>52</v>
      </c>
      <c r="AC822" t="s">
        <v>52</v>
      </c>
      <c r="AD822" t="s">
        <v>52</v>
      </c>
      <c r="AE822" t="s">
        <v>52</v>
      </c>
      <c r="AF822" t="s">
        <v>52</v>
      </c>
      <c r="AG822" t="s">
        <v>52</v>
      </c>
      <c r="AH822" t="s">
        <v>53</v>
      </c>
      <c r="AI822" t="s">
        <v>334</v>
      </c>
      <c r="AJ822" t="s">
        <v>53</v>
      </c>
      <c r="AK822" t="s">
        <v>61</v>
      </c>
      <c r="AL822">
        <v>69.7</v>
      </c>
      <c r="AM822">
        <v>572.85</v>
      </c>
      <c r="AN822">
        <v>0</v>
      </c>
      <c r="AO822">
        <v>0</v>
      </c>
      <c r="AP822">
        <v>334.8</v>
      </c>
      <c r="AQ822">
        <v>907.65</v>
      </c>
      <c r="AR822">
        <v>4</v>
      </c>
      <c r="AS822" t="s">
        <v>881</v>
      </c>
      <c r="AT822" t="s">
        <v>52</v>
      </c>
      <c r="AU822">
        <v>20</v>
      </c>
      <c r="AV822">
        <v>5242</v>
      </c>
      <c r="AY822" t="str">
        <f>IF(AND(Table1[[#This Row],[Contract]]="Month-to-Month", Table1[[#This Row],[Tenure in Months]]&lt;6, Table1[[#This Row],[Payment Method]]="Bank Withdrawal"), "High Risk", IF(OR(Table1[[#This Row],[Contract]]="Month-to-Month", Table1[[#This Row],[Tenure in Months]]&lt;12), "Medium Risk", "Low Risk"))</f>
        <v>Medium Risk</v>
      </c>
    </row>
    <row r="823" spans="1:51" x14ac:dyDescent="0.35">
      <c r="A823" t="s">
        <v>1416</v>
      </c>
      <c r="B823" t="s">
        <v>51</v>
      </c>
      <c r="C823">
        <v>79</v>
      </c>
      <c r="D823" t="s">
        <v>52</v>
      </c>
      <c r="E823" t="s">
        <v>53</v>
      </c>
      <c r="F823" t="s">
        <v>52</v>
      </c>
      <c r="G823" t="s">
        <v>52</v>
      </c>
      <c r="H823">
        <v>0</v>
      </c>
      <c r="I823" t="s">
        <v>54</v>
      </c>
      <c r="J823" t="s">
        <v>55</v>
      </c>
      <c r="K823" t="s">
        <v>1417</v>
      </c>
      <c r="L823">
        <v>92082</v>
      </c>
      <c r="M823">
        <v>33.252830000000003</v>
      </c>
      <c r="N823">
        <v>-116.986079</v>
      </c>
      <c r="O823">
        <v>14575</v>
      </c>
      <c r="P823" t="s">
        <v>57</v>
      </c>
      <c r="Q823" t="s">
        <v>52</v>
      </c>
      <c r="R823">
        <v>0</v>
      </c>
      <c r="S823">
        <v>71</v>
      </c>
      <c r="T823" t="s">
        <v>229</v>
      </c>
      <c r="U823" t="s">
        <v>53</v>
      </c>
      <c r="V823">
        <v>4.75</v>
      </c>
      <c r="W823" t="s">
        <v>53</v>
      </c>
      <c r="X823" t="s">
        <v>52</v>
      </c>
      <c r="Y823" t="s">
        <v>58</v>
      </c>
      <c r="Z823">
        <v>0</v>
      </c>
      <c r="AA823" t="s">
        <v>52</v>
      </c>
      <c r="AB823" t="s">
        <v>52</v>
      </c>
      <c r="AC823" t="s">
        <v>52</v>
      </c>
      <c r="AD823" t="s">
        <v>52</v>
      </c>
      <c r="AE823" t="s">
        <v>52</v>
      </c>
      <c r="AF823" t="s">
        <v>52</v>
      </c>
      <c r="AG823" t="s">
        <v>52</v>
      </c>
      <c r="AH823" t="s">
        <v>52</v>
      </c>
      <c r="AI823" t="s">
        <v>334</v>
      </c>
      <c r="AJ823" t="s">
        <v>53</v>
      </c>
      <c r="AK823" t="s">
        <v>69</v>
      </c>
      <c r="AL823">
        <v>24.65</v>
      </c>
      <c r="AM823">
        <v>1766.75</v>
      </c>
      <c r="AN823">
        <v>0</v>
      </c>
      <c r="AO823">
        <v>0</v>
      </c>
      <c r="AP823">
        <v>337.25</v>
      </c>
      <c r="AQ823">
        <v>2104</v>
      </c>
      <c r="AR823">
        <v>3</v>
      </c>
      <c r="AS823" t="s">
        <v>881</v>
      </c>
      <c r="AT823" t="s">
        <v>52</v>
      </c>
      <c r="AU823">
        <v>73</v>
      </c>
      <c r="AV823">
        <v>4788</v>
      </c>
      <c r="AY823" t="str">
        <f>IF(AND(Table1[[#This Row],[Contract]]="Month-to-Month", Table1[[#This Row],[Tenure in Months]]&lt;6, Table1[[#This Row],[Payment Method]]="Bank Withdrawal"), "High Risk", IF(OR(Table1[[#This Row],[Contract]]="Month-to-Month", Table1[[#This Row],[Tenure in Months]]&lt;12), "Medium Risk", "Low Risk"))</f>
        <v>Low Risk</v>
      </c>
    </row>
    <row r="824" spans="1:51" x14ac:dyDescent="0.35">
      <c r="A824" t="s">
        <v>1418</v>
      </c>
      <c r="B824" t="s">
        <v>66</v>
      </c>
      <c r="C824">
        <v>73</v>
      </c>
      <c r="D824" t="s">
        <v>52</v>
      </c>
      <c r="E824" t="s">
        <v>53</v>
      </c>
      <c r="F824" t="s">
        <v>53</v>
      </c>
      <c r="G824" t="s">
        <v>52</v>
      </c>
      <c r="H824">
        <v>0</v>
      </c>
      <c r="I824" t="s">
        <v>54</v>
      </c>
      <c r="J824" t="s">
        <v>55</v>
      </c>
      <c r="K824" t="s">
        <v>503</v>
      </c>
      <c r="L824">
        <v>92083</v>
      </c>
      <c r="M824">
        <v>33.174939999999999</v>
      </c>
      <c r="N824">
        <v>-117.242761</v>
      </c>
      <c r="O824">
        <v>62036</v>
      </c>
      <c r="P824" t="s">
        <v>57</v>
      </c>
      <c r="Q824" t="s">
        <v>53</v>
      </c>
      <c r="R824">
        <v>2</v>
      </c>
      <c r="S824">
        <v>70</v>
      </c>
      <c r="T824" t="s">
        <v>229</v>
      </c>
      <c r="U824" t="s">
        <v>53</v>
      </c>
      <c r="V824">
        <v>15.9</v>
      </c>
      <c r="W824" t="s">
        <v>52</v>
      </c>
      <c r="X824" t="s">
        <v>52</v>
      </c>
      <c r="Y824" t="s">
        <v>58</v>
      </c>
      <c r="Z824">
        <v>0</v>
      </c>
      <c r="AA824" t="s">
        <v>52</v>
      </c>
      <c r="AB824" t="s">
        <v>52</v>
      </c>
      <c r="AC824" t="s">
        <v>52</v>
      </c>
      <c r="AD824" t="s">
        <v>52</v>
      </c>
      <c r="AE824" t="s">
        <v>52</v>
      </c>
      <c r="AF824" t="s">
        <v>52</v>
      </c>
      <c r="AG824" t="s">
        <v>52</v>
      </c>
      <c r="AH824" t="s">
        <v>52</v>
      </c>
      <c r="AI824" t="s">
        <v>334</v>
      </c>
      <c r="AJ824" t="s">
        <v>53</v>
      </c>
      <c r="AK824" t="s">
        <v>69</v>
      </c>
      <c r="AL824">
        <v>19.55</v>
      </c>
      <c r="AM824">
        <v>1462.05</v>
      </c>
      <c r="AN824">
        <v>0</v>
      </c>
      <c r="AO824">
        <v>0</v>
      </c>
      <c r="AP824">
        <v>1113</v>
      </c>
      <c r="AQ824">
        <v>2575.0500000000002</v>
      </c>
      <c r="AR824">
        <v>3</v>
      </c>
      <c r="AS824" t="s">
        <v>881</v>
      </c>
      <c r="AT824" t="s">
        <v>52</v>
      </c>
      <c r="AU824">
        <v>22</v>
      </c>
      <c r="AV824">
        <v>5209</v>
      </c>
      <c r="AY824" t="str">
        <f>IF(AND(Table1[[#This Row],[Contract]]="Month-to-Month", Table1[[#This Row],[Tenure in Months]]&lt;6, Table1[[#This Row],[Payment Method]]="Bank Withdrawal"), "High Risk", IF(OR(Table1[[#This Row],[Contract]]="Month-to-Month", Table1[[#This Row],[Tenure in Months]]&lt;12), "Medium Risk", "Low Risk"))</f>
        <v>Low Risk</v>
      </c>
    </row>
    <row r="825" spans="1:51" x14ac:dyDescent="0.35">
      <c r="A825" t="s">
        <v>1419</v>
      </c>
      <c r="B825" t="s">
        <v>51</v>
      </c>
      <c r="C825">
        <v>74</v>
      </c>
      <c r="D825" t="s">
        <v>52</v>
      </c>
      <c r="E825" t="s">
        <v>53</v>
      </c>
      <c r="F825" t="s">
        <v>53</v>
      </c>
      <c r="G825" t="s">
        <v>52</v>
      </c>
      <c r="H825">
        <v>0</v>
      </c>
      <c r="I825" t="s">
        <v>54</v>
      </c>
      <c r="J825" t="s">
        <v>55</v>
      </c>
      <c r="K825" t="s">
        <v>117</v>
      </c>
      <c r="L825">
        <v>92102</v>
      </c>
      <c r="M825">
        <v>32.716006999999998</v>
      </c>
      <c r="N825">
        <v>-117.117462</v>
      </c>
      <c r="O825">
        <v>47140</v>
      </c>
      <c r="P825" t="s">
        <v>57</v>
      </c>
      <c r="Q825" t="s">
        <v>53</v>
      </c>
      <c r="R825">
        <v>4</v>
      </c>
      <c r="S825">
        <v>49</v>
      </c>
      <c r="T825" t="s">
        <v>58</v>
      </c>
      <c r="U825" t="s">
        <v>53</v>
      </c>
      <c r="V825">
        <v>1.67</v>
      </c>
      <c r="W825" t="s">
        <v>52</v>
      </c>
      <c r="X825" t="s">
        <v>53</v>
      </c>
      <c r="Y825" t="s">
        <v>59</v>
      </c>
      <c r="Z825">
        <v>15</v>
      </c>
      <c r="AA825" t="s">
        <v>52</v>
      </c>
      <c r="AB825" t="s">
        <v>53</v>
      </c>
      <c r="AC825" t="s">
        <v>52</v>
      </c>
      <c r="AD825" t="s">
        <v>52</v>
      </c>
      <c r="AE825" t="s">
        <v>52</v>
      </c>
      <c r="AF825" t="s">
        <v>52</v>
      </c>
      <c r="AG825" t="s">
        <v>52</v>
      </c>
      <c r="AH825" t="s">
        <v>53</v>
      </c>
      <c r="AI825" t="s">
        <v>334</v>
      </c>
      <c r="AJ825" t="s">
        <v>52</v>
      </c>
      <c r="AK825" t="s">
        <v>69</v>
      </c>
      <c r="AL825">
        <v>49.8</v>
      </c>
      <c r="AM825">
        <v>2398.4</v>
      </c>
      <c r="AN825">
        <v>0</v>
      </c>
      <c r="AO825">
        <v>0</v>
      </c>
      <c r="AP825">
        <v>81.83</v>
      </c>
      <c r="AQ825">
        <v>2480.23</v>
      </c>
      <c r="AR825">
        <v>3</v>
      </c>
      <c r="AS825" t="s">
        <v>881</v>
      </c>
      <c r="AT825" t="s">
        <v>52</v>
      </c>
      <c r="AU825">
        <v>37</v>
      </c>
      <c r="AV825">
        <v>4306</v>
      </c>
      <c r="AY825" t="str">
        <f>IF(AND(Table1[[#This Row],[Contract]]="Month-to-Month", Table1[[#This Row],[Tenure in Months]]&lt;6, Table1[[#This Row],[Payment Method]]="Bank Withdrawal"), "High Risk", IF(OR(Table1[[#This Row],[Contract]]="Month-to-Month", Table1[[#This Row],[Tenure in Months]]&lt;12), "Medium Risk", "Low Risk"))</f>
        <v>Low Risk</v>
      </c>
    </row>
    <row r="826" spans="1:51" x14ac:dyDescent="0.35">
      <c r="A826" t="s">
        <v>1420</v>
      </c>
      <c r="B826" t="s">
        <v>66</v>
      </c>
      <c r="C826">
        <v>69</v>
      </c>
      <c r="D826" t="s">
        <v>52</v>
      </c>
      <c r="E826" t="s">
        <v>53</v>
      </c>
      <c r="F826" t="s">
        <v>53</v>
      </c>
      <c r="G826" t="s">
        <v>53</v>
      </c>
      <c r="H826">
        <v>1</v>
      </c>
      <c r="I826" t="s">
        <v>54</v>
      </c>
      <c r="J826" t="s">
        <v>55</v>
      </c>
      <c r="K826" t="s">
        <v>117</v>
      </c>
      <c r="L826">
        <v>92114</v>
      </c>
      <c r="M826">
        <v>32.707892000000001</v>
      </c>
      <c r="N826">
        <v>-117.05512</v>
      </c>
      <c r="O826">
        <v>66838</v>
      </c>
      <c r="P826" t="s">
        <v>57</v>
      </c>
      <c r="Q826" t="s">
        <v>53</v>
      </c>
      <c r="R826">
        <v>9</v>
      </c>
      <c r="S826">
        <v>24</v>
      </c>
      <c r="T826" t="s">
        <v>58</v>
      </c>
      <c r="U826" t="s">
        <v>53</v>
      </c>
      <c r="V826">
        <v>20.78</v>
      </c>
      <c r="W826" t="s">
        <v>52</v>
      </c>
      <c r="X826" t="s">
        <v>53</v>
      </c>
      <c r="Y826" t="s">
        <v>68</v>
      </c>
      <c r="Z826">
        <v>23</v>
      </c>
      <c r="AA826" t="s">
        <v>52</v>
      </c>
      <c r="AB826" t="s">
        <v>52</v>
      </c>
      <c r="AC826" t="s">
        <v>53</v>
      </c>
      <c r="AD826" t="s">
        <v>52</v>
      </c>
      <c r="AE826" t="s">
        <v>53</v>
      </c>
      <c r="AF826" t="s">
        <v>53</v>
      </c>
      <c r="AG826" t="s">
        <v>53</v>
      </c>
      <c r="AH826" t="s">
        <v>53</v>
      </c>
      <c r="AI826" t="s">
        <v>334</v>
      </c>
      <c r="AJ826" t="s">
        <v>53</v>
      </c>
      <c r="AK826" t="s">
        <v>61</v>
      </c>
      <c r="AL826">
        <v>96.55</v>
      </c>
      <c r="AM826">
        <v>2263.4499999999998</v>
      </c>
      <c r="AN826">
        <v>0</v>
      </c>
      <c r="AO826">
        <v>0</v>
      </c>
      <c r="AP826">
        <v>498.72</v>
      </c>
      <c r="AQ826">
        <v>2762.17</v>
      </c>
      <c r="AR826">
        <v>5</v>
      </c>
      <c r="AS826" t="s">
        <v>881</v>
      </c>
      <c r="AT826" t="s">
        <v>52</v>
      </c>
      <c r="AU826">
        <v>73</v>
      </c>
      <c r="AV826">
        <v>4309</v>
      </c>
      <c r="AY826" t="str">
        <f>IF(AND(Table1[[#This Row],[Contract]]="Month-to-Month", Table1[[#This Row],[Tenure in Months]]&lt;6, Table1[[#This Row],[Payment Method]]="Bank Withdrawal"), "High Risk", IF(OR(Table1[[#This Row],[Contract]]="Month-to-Month", Table1[[#This Row],[Tenure in Months]]&lt;12), "Medium Risk", "Low Risk"))</f>
        <v>Low Risk</v>
      </c>
    </row>
    <row r="827" spans="1:51" x14ac:dyDescent="0.35">
      <c r="A827" t="s">
        <v>1421</v>
      </c>
      <c r="B827" t="s">
        <v>51</v>
      </c>
      <c r="C827">
        <v>71</v>
      </c>
      <c r="D827" t="s">
        <v>52</v>
      </c>
      <c r="E827" t="s">
        <v>53</v>
      </c>
      <c r="F827" t="s">
        <v>52</v>
      </c>
      <c r="G827" t="s">
        <v>52</v>
      </c>
      <c r="H827">
        <v>0</v>
      </c>
      <c r="I827" t="s">
        <v>54</v>
      </c>
      <c r="J827" t="s">
        <v>55</v>
      </c>
      <c r="K827" t="s">
        <v>1422</v>
      </c>
      <c r="L827">
        <v>92260</v>
      </c>
      <c r="M827">
        <v>33.694501000000002</v>
      </c>
      <c r="N827">
        <v>-116.412711</v>
      </c>
      <c r="O827">
        <v>29340</v>
      </c>
      <c r="P827" t="s">
        <v>57</v>
      </c>
      <c r="Q827" t="s">
        <v>52</v>
      </c>
      <c r="R827">
        <v>0</v>
      </c>
      <c r="S827">
        <v>11</v>
      </c>
      <c r="T827" t="s">
        <v>58</v>
      </c>
      <c r="U827" t="s">
        <v>53</v>
      </c>
      <c r="V827">
        <v>41.58</v>
      </c>
      <c r="W827" t="s">
        <v>52</v>
      </c>
      <c r="X827" t="s">
        <v>53</v>
      </c>
      <c r="Y827" t="s">
        <v>68</v>
      </c>
      <c r="Z827">
        <v>3</v>
      </c>
      <c r="AA827" t="s">
        <v>52</v>
      </c>
      <c r="AB827" t="s">
        <v>52</v>
      </c>
      <c r="AC827" t="s">
        <v>52</v>
      </c>
      <c r="AD827" t="s">
        <v>52</v>
      </c>
      <c r="AE827" t="s">
        <v>52</v>
      </c>
      <c r="AF827" t="s">
        <v>53</v>
      </c>
      <c r="AG827" t="s">
        <v>53</v>
      </c>
      <c r="AH827" t="s">
        <v>53</v>
      </c>
      <c r="AI827" t="s">
        <v>334</v>
      </c>
      <c r="AJ827" t="s">
        <v>53</v>
      </c>
      <c r="AK827" t="s">
        <v>61</v>
      </c>
      <c r="AL827">
        <v>78.5</v>
      </c>
      <c r="AM827">
        <v>874.2</v>
      </c>
      <c r="AN827">
        <v>0</v>
      </c>
      <c r="AO827">
        <v>0</v>
      </c>
      <c r="AP827">
        <v>457.38</v>
      </c>
      <c r="AQ827">
        <v>1331.58</v>
      </c>
      <c r="AR827">
        <v>3</v>
      </c>
      <c r="AS827" t="s">
        <v>881</v>
      </c>
      <c r="AT827" t="s">
        <v>52</v>
      </c>
      <c r="AU827">
        <v>51</v>
      </c>
      <c r="AV827">
        <v>4333</v>
      </c>
      <c r="AY827" t="str">
        <f>IF(AND(Table1[[#This Row],[Contract]]="Month-to-Month", Table1[[#This Row],[Tenure in Months]]&lt;6, Table1[[#This Row],[Payment Method]]="Bank Withdrawal"), "High Risk", IF(OR(Table1[[#This Row],[Contract]]="Month-to-Month", Table1[[#This Row],[Tenure in Months]]&lt;12), "Medium Risk", "Low Risk"))</f>
        <v>Medium Risk</v>
      </c>
    </row>
    <row r="828" spans="1:51" x14ac:dyDescent="0.35">
      <c r="A828" t="s">
        <v>1423</v>
      </c>
      <c r="B828" t="s">
        <v>66</v>
      </c>
      <c r="C828">
        <v>65</v>
      </c>
      <c r="D828" t="s">
        <v>52</v>
      </c>
      <c r="E828" t="s">
        <v>53</v>
      </c>
      <c r="F828" t="s">
        <v>52</v>
      </c>
      <c r="G828" t="s">
        <v>52</v>
      </c>
      <c r="H828">
        <v>0</v>
      </c>
      <c r="I828" t="s">
        <v>54</v>
      </c>
      <c r="J828" t="s">
        <v>55</v>
      </c>
      <c r="K828" t="s">
        <v>1424</v>
      </c>
      <c r="L828">
        <v>92301</v>
      </c>
      <c r="M828">
        <v>34.667814999999997</v>
      </c>
      <c r="N828">
        <v>-117.53618299999999</v>
      </c>
      <c r="O828">
        <v>18980</v>
      </c>
      <c r="P828" t="s">
        <v>57</v>
      </c>
      <c r="Q828" t="s">
        <v>52</v>
      </c>
      <c r="R828">
        <v>0</v>
      </c>
      <c r="S828">
        <v>72</v>
      </c>
      <c r="T828" t="s">
        <v>229</v>
      </c>
      <c r="U828" t="s">
        <v>53</v>
      </c>
      <c r="V828">
        <v>26.87</v>
      </c>
      <c r="W828" t="s">
        <v>53</v>
      </c>
      <c r="X828" t="s">
        <v>53</v>
      </c>
      <c r="Y828" t="s">
        <v>68</v>
      </c>
      <c r="Z828">
        <v>20</v>
      </c>
      <c r="AA828" t="s">
        <v>52</v>
      </c>
      <c r="AB828" t="s">
        <v>53</v>
      </c>
      <c r="AC828" t="s">
        <v>53</v>
      </c>
      <c r="AD828" t="s">
        <v>53</v>
      </c>
      <c r="AE828" t="s">
        <v>53</v>
      </c>
      <c r="AF828" t="s">
        <v>53</v>
      </c>
      <c r="AG828" t="s">
        <v>53</v>
      </c>
      <c r="AH828" t="s">
        <v>53</v>
      </c>
      <c r="AI828" t="s">
        <v>334</v>
      </c>
      <c r="AJ828" t="s">
        <v>53</v>
      </c>
      <c r="AK828" t="s">
        <v>61</v>
      </c>
      <c r="AL828">
        <v>108.1</v>
      </c>
      <c r="AM828">
        <v>7774.05</v>
      </c>
      <c r="AN828">
        <v>0</v>
      </c>
      <c r="AO828">
        <v>0</v>
      </c>
      <c r="AP828">
        <v>1934.64</v>
      </c>
      <c r="AQ828">
        <v>9708.69</v>
      </c>
      <c r="AR828">
        <v>5</v>
      </c>
      <c r="AS828" t="s">
        <v>881</v>
      </c>
      <c r="AT828" t="s">
        <v>52</v>
      </c>
      <c r="AU828">
        <v>71</v>
      </c>
      <c r="AV828">
        <v>4474</v>
      </c>
      <c r="AY828" t="str">
        <f>IF(AND(Table1[[#This Row],[Contract]]="Month-to-Month", Table1[[#This Row],[Tenure in Months]]&lt;6, Table1[[#This Row],[Payment Method]]="Bank Withdrawal"), "High Risk", IF(OR(Table1[[#This Row],[Contract]]="Month-to-Month", Table1[[#This Row],[Tenure in Months]]&lt;12), "Medium Risk", "Low Risk"))</f>
        <v>Low Risk</v>
      </c>
    </row>
    <row r="829" spans="1:51" x14ac:dyDescent="0.35">
      <c r="A829" t="s">
        <v>1425</v>
      </c>
      <c r="B829" t="s">
        <v>66</v>
      </c>
      <c r="C829">
        <v>73</v>
      </c>
      <c r="D829" t="s">
        <v>52</v>
      </c>
      <c r="E829" t="s">
        <v>53</v>
      </c>
      <c r="F829" t="s">
        <v>53</v>
      </c>
      <c r="G829" t="s">
        <v>52</v>
      </c>
      <c r="H829">
        <v>0</v>
      </c>
      <c r="I829" t="s">
        <v>54</v>
      </c>
      <c r="J829" t="s">
        <v>55</v>
      </c>
      <c r="K829" t="s">
        <v>1426</v>
      </c>
      <c r="L829">
        <v>92327</v>
      </c>
      <c r="M829">
        <v>34.875143999999999</v>
      </c>
      <c r="N829">
        <v>-116.821698</v>
      </c>
      <c r="O829">
        <v>678</v>
      </c>
      <c r="P829" t="s">
        <v>57</v>
      </c>
      <c r="Q829" t="s">
        <v>53</v>
      </c>
      <c r="R829">
        <v>3</v>
      </c>
      <c r="S829">
        <v>12</v>
      </c>
      <c r="T829" t="s">
        <v>58</v>
      </c>
      <c r="U829" t="s">
        <v>53</v>
      </c>
      <c r="V829">
        <v>37.15</v>
      </c>
      <c r="W829" t="s">
        <v>52</v>
      </c>
      <c r="X829" t="s">
        <v>53</v>
      </c>
      <c r="Y829" t="s">
        <v>59</v>
      </c>
      <c r="Z829">
        <v>13</v>
      </c>
      <c r="AA829" t="s">
        <v>53</v>
      </c>
      <c r="AB829" t="s">
        <v>52</v>
      </c>
      <c r="AC829" t="s">
        <v>53</v>
      </c>
      <c r="AD829" t="s">
        <v>53</v>
      </c>
      <c r="AE829" t="s">
        <v>53</v>
      </c>
      <c r="AF829" t="s">
        <v>53</v>
      </c>
      <c r="AG829" t="s">
        <v>53</v>
      </c>
      <c r="AH829" t="s">
        <v>52</v>
      </c>
      <c r="AI829" t="s">
        <v>124</v>
      </c>
      <c r="AJ829" t="s">
        <v>53</v>
      </c>
      <c r="AK829" t="s">
        <v>61</v>
      </c>
      <c r="AL829">
        <v>79.2</v>
      </c>
      <c r="AM829">
        <v>943.85</v>
      </c>
      <c r="AN829">
        <v>0</v>
      </c>
      <c r="AO829">
        <v>20</v>
      </c>
      <c r="AP829">
        <v>445.79999999999899</v>
      </c>
      <c r="AQ829">
        <v>1409.65</v>
      </c>
      <c r="AR829">
        <v>4</v>
      </c>
      <c r="AS829" t="s">
        <v>881</v>
      </c>
      <c r="AT829" t="s">
        <v>52</v>
      </c>
      <c r="AU829">
        <v>42</v>
      </c>
      <c r="AV829">
        <v>3355</v>
      </c>
      <c r="AY829" t="str">
        <f>IF(AND(Table1[[#This Row],[Contract]]="Month-to-Month", Table1[[#This Row],[Tenure in Months]]&lt;6, Table1[[#This Row],[Payment Method]]="Bank Withdrawal"), "High Risk", IF(OR(Table1[[#This Row],[Contract]]="Month-to-Month", Table1[[#This Row],[Tenure in Months]]&lt;12), "Medium Risk", "Low Risk"))</f>
        <v>Low Risk</v>
      </c>
    </row>
    <row r="830" spans="1:51" x14ac:dyDescent="0.35">
      <c r="A830" t="s">
        <v>1427</v>
      </c>
      <c r="B830" t="s">
        <v>51</v>
      </c>
      <c r="C830">
        <v>72</v>
      </c>
      <c r="D830" t="s">
        <v>52</v>
      </c>
      <c r="E830" t="s">
        <v>53</v>
      </c>
      <c r="F830" t="s">
        <v>53</v>
      </c>
      <c r="G830" t="s">
        <v>53</v>
      </c>
      <c r="H830">
        <v>1</v>
      </c>
      <c r="I830" t="s">
        <v>54</v>
      </c>
      <c r="J830" t="s">
        <v>55</v>
      </c>
      <c r="K830" t="s">
        <v>960</v>
      </c>
      <c r="L830">
        <v>92372</v>
      </c>
      <c r="M830">
        <v>34.459322</v>
      </c>
      <c r="N830">
        <v>-117.629729</v>
      </c>
      <c r="O830">
        <v>4280</v>
      </c>
      <c r="P830" t="s">
        <v>57</v>
      </c>
      <c r="Q830" t="s">
        <v>53</v>
      </c>
      <c r="R830">
        <v>1</v>
      </c>
      <c r="S830">
        <v>52</v>
      </c>
      <c r="T830" t="s">
        <v>58</v>
      </c>
      <c r="U830" t="s">
        <v>53</v>
      </c>
      <c r="V830">
        <v>7.04</v>
      </c>
      <c r="W830" t="s">
        <v>53</v>
      </c>
      <c r="X830" t="s">
        <v>53</v>
      </c>
      <c r="Y830" t="s">
        <v>59</v>
      </c>
      <c r="Z830">
        <v>22</v>
      </c>
      <c r="AA830" t="s">
        <v>52</v>
      </c>
      <c r="AB830" t="s">
        <v>53</v>
      </c>
      <c r="AC830" t="s">
        <v>53</v>
      </c>
      <c r="AD830" t="s">
        <v>52</v>
      </c>
      <c r="AE830" t="s">
        <v>53</v>
      </c>
      <c r="AF830" t="s">
        <v>53</v>
      </c>
      <c r="AG830" t="s">
        <v>53</v>
      </c>
      <c r="AH830" t="s">
        <v>53</v>
      </c>
      <c r="AI830" t="s">
        <v>124</v>
      </c>
      <c r="AJ830" t="s">
        <v>53</v>
      </c>
      <c r="AK830" t="s">
        <v>61</v>
      </c>
      <c r="AL830">
        <v>80.849999999999994</v>
      </c>
      <c r="AM830">
        <v>4079.55</v>
      </c>
      <c r="AN830">
        <v>0</v>
      </c>
      <c r="AO830">
        <v>0</v>
      </c>
      <c r="AP830">
        <v>366.08</v>
      </c>
      <c r="AQ830">
        <v>4445.63</v>
      </c>
      <c r="AR830">
        <v>3</v>
      </c>
      <c r="AS830" t="s">
        <v>881</v>
      </c>
      <c r="AT830" t="s">
        <v>52</v>
      </c>
      <c r="AU830">
        <v>76</v>
      </c>
      <c r="AV830">
        <v>6090</v>
      </c>
      <c r="AY830" t="str">
        <f>IF(AND(Table1[[#This Row],[Contract]]="Month-to-Month", Table1[[#This Row],[Tenure in Months]]&lt;6, Table1[[#This Row],[Payment Method]]="Bank Withdrawal"), "High Risk", IF(OR(Table1[[#This Row],[Contract]]="Month-to-Month", Table1[[#This Row],[Tenure in Months]]&lt;12), "Medium Risk", "Low Risk"))</f>
        <v>Low Risk</v>
      </c>
    </row>
    <row r="831" spans="1:51" x14ac:dyDescent="0.35">
      <c r="A831" t="s">
        <v>1428</v>
      </c>
      <c r="B831" t="s">
        <v>66</v>
      </c>
      <c r="C831">
        <v>71</v>
      </c>
      <c r="D831" t="s">
        <v>52</v>
      </c>
      <c r="E831" t="s">
        <v>53</v>
      </c>
      <c r="F831" t="s">
        <v>52</v>
      </c>
      <c r="G831" t="s">
        <v>52</v>
      </c>
      <c r="H831">
        <v>0</v>
      </c>
      <c r="I831" t="s">
        <v>54</v>
      </c>
      <c r="J831" t="s">
        <v>55</v>
      </c>
      <c r="K831" t="s">
        <v>1429</v>
      </c>
      <c r="L831">
        <v>92536</v>
      </c>
      <c r="M831">
        <v>33.482242999999997</v>
      </c>
      <c r="N831">
        <v>-116.827173</v>
      </c>
      <c r="O831">
        <v>2433</v>
      </c>
      <c r="P831" t="s">
        <v>57</v>
      </c>
      <c r="Q831" t="s">
        <v>52</v>
      </c>
      <c r="R831">
        <v>0</v>
      </c>
      <c r="S831">
        <v>18</v>
      </c>
      <c r="T831" t="s">
        <v>58</v>
      </c>
      <c r="U831" t="s">
        <v>53</v>
      </c>
      <c r="V831">
        <v>7.51</v>
      </c>
      <c r="W831" t="s">
        <v>52</v>
      </c>
      <c r="X831" t="s">
        <v>53</v>
      </c>
      <c r="Y831" t="s">
        <v>68</v>
      </c>
      <c r="Z831">
        <v>24</v>
      </c>
      <c r="AA831" t="s">
        <v>52</v>
      </c>
      <c r="AB831" t="s">
        <v>53</v>
      </c>
      <c r="AC831" t="s">
        <v>52</v>
      </c>
      <c r="AD831" t="s">
        <v>52</v>
      </c>
      <c r="AE831" t="s">
        <v>52</v>
      </c>
      <c r="AF831" t="s">
        <v>52</v>
      </c>
      <c r="AG831" t="s">
        <v>52</v>
      </c>
      <c r="AH831" t="s">
        <v>53</v>
      </c>
      <c r="AI831" t="s">
        <v>334</v>
      </c>
      <c r="AJ831" t="s">
        <v>53</v>
      </c>
      <c r="AK831" t="s">
        <v>61</v>
      </c>
      <c r="AL831">
        <v>73.55</v>
      </c>
      <c r="AM831">
        <v>1359.45</v>
      </c>
      <c r="AN831">
        <v>0</v>
      </c>
      <c r="AO831">
        <v>0</v>
      </c>
      <c r="AP831">
        <v>135.18</v>
      </c>
      <c r="AQ831">
        <v>1494.63</v>
      </c>
      <c r="AR831">
        <v>3</v>
      </c>
      <c r="AS831" t="s">
        <v>881</v>
      </c>
      <c r="AT831" t="s">
        <v>52</v>
      </c>
      <c r="AU831">
        <v>66</v>
      </c>
      <c r="AV831">
        <v>5313</v>
      </c>
      <c r="AY831" t="str">
        <f>IF(AND(Table1[[#This Row],[Contract]]="Month-to-Month", Table1[[#This Row],[Tenure in Months]]&lt;6, Table1[[#This Row],[Payment Method]]="Bank Withdrawal"), "High Risk", IF(OR(Table1[[#This Row],[Contract]]="Month-to-Month", Table1[[#This Row],[Tenure in Months]]&lt;12), "Medium Risk", "Low Risk"))</f>
        <v>Low Risk</v>
      </c>
    </row>
    <row r="832" spans="1:51" x14ac:dyDescent="0.35">
      <c r="A832" t="s">
        <v>1430</v>
      </c>
      <c r="B832" t="s">
        <v>51</v>
      </c>
      <c r="C832">
        <v>74</v>
      </c>
      <c r="D832" t="s">
        <v>52</v>
      </c>
      <c r="E832" t="s">
        <v>53</v>
      </c>
      <c r="F832" t="s">
        <v>53</v>
      </c>
      <c r="G832" t="s">
        <v>53</v>
      </c>
      <c r="H832">
        <v>2</v>
      </c>
      <c r="I832" t="s">
        <v>54</v>
      </c>
      <c r="J832" t="s">
        <v>55</v>
      </c>
      <c r="K832" t="s">
        <v>139</v>
      </c>
      <c r="L832">
        <v>92557</v>
      </c>
      <c r="M832">
        <v>33.970661</v>
      </c>
      <c r="N832">
        <v>-117.255039</v>
      </c>
      <c r="O832">
        <v>46214</v>
      </c>
      <c r="P832" t="s">
        <v>57</v>
      </c>
      <c r="Q832" t="s">
        <v>53</v>
      </c>
      <c r="R832">
        <v>3</v>
      </c>
      <c r="S832">
        <v>50</v>
      </c>
      <c r="T832" t="s">
        <v>58</v>
      </c>
      <c r="U832" t="s">
        <v>53</v>
      </c>
      <c r="V832">
        <v>32.9</v>
      </c>
      <c r="W832" t="s">
        <v>53</v>
      </c>
      <c r="X832" t="s">
        <v>53</v>
      </c>
      <c r="Y832" t="s">
        <v>59</v>
      </c>
      <c r="Z832">
        <v>18</v>
      </c>
      <c r="AA832" t="s">
        <v>53</v>
      </c>
      <c r="AB832" t="s">
        <v>53</v>
      </c>
      <c r="AC832" t="s">
        <v>53</v>
      </c>
      <c r="AD832" t="s">
        <v>52</v>
      </c>
      <c r="AE832" t="s">
        <v>52</v>
      </c>
      <c r="AF832" t="s">
        <v>53</v>
      </c>
      <c r="AG832" t="s">
        <v>53</v>
      </c>
      <c r="AH832" t="s">
        <v>53</v>
      </c>
      <c r="AI832" t="s">
        <v>334</v>
      </c>
      <c r="AJ832" t="s">
        <v>53</v>
      </c>
      <c r="AK832" t="s">
        <v>61</v>
      </c>
      <c r="AL832">
        <v>75.150000000000006</v>
      </c>
      <c r="AM832">
        <v>3822.45</v>
      </c>
      <c r="AN832">
        <v>0</v>
      </c>
      <c r="AO832">
        <v>0</v>
      </c>
      <c r="AP832">
        <v>1645</v>
      </c>
      <c r="AQ832">
        <v>5467.45</v>
      </c>
      <c r="AR832">
        <v>4</v>
      </c>
      <c r="AS832" t="s">
        <v>881</v>
      </c>
      <c r="AT832" t="s">
        <v>52</v>
      </c>
      <c r="AU832">
        <v>34</v>
      </c>
      <c r="AV832">
        <v>6084</v>
      </c>
      <c r="AY832" t="str">
        <f>IF(AND(Table1[[#This Row],[Contract]]="Month-to-Month", Table1[[#This Row],[Tenure in Months]]&lt;6, Table1[[#This Row],[Payment Method]]="Bank Withdrawal"), "High Risk", IF(OR(Table1[[#This Row],[Contract]]="Month-to-Month", Table1[[#This Row],[Tenure in Months]]&lt;12), "Medium Risk", "Low Risk"))</f>
        <v>Low Risk</v>
      </c>
    </row>
    <row r="833" spans="1:51" x14ac:dyDescent="0.35">
      <c r="A833" t="s">
        <v>1431</v>
      </c>
      <c r="B833" t="s">
        <v>51</v>
      </c>
      <c r="C833">
        <v>69</v>
      </c>
      <c r="D833" t="s">
        <v>52</v>
      </c>
      <c r="E833" t="s">
        <v>53</v>
      </c>
      <c r="F833" t="s">
        <v>53</v>
      </c>
      <c r="G833" t="s">
        <v>52</v>
      </c>
      <c r="H833">
        <v>0</v>
      </c>
      <c r="I833" t="s">
        <v>54</v>
      </c>
      <c r="J833" t="s">
        <v>55</v>
      </c>
      <c r="K833" t="s">
        <v>318</v>
      </c>
      <c r="L833">
        <v>92567</v>
      </c>
      <c r="M833">
        <v>33.827689999999997</v>
      </c>
      <c r="N833">
        <v>-117.102244</v>
      </c>
      <c r="O833">
        <v>7344</v>
      </c>
      <c r="P833" t="s">
        <v>57</v>
      </c>
      <c r="Q833" t="s">
        <v>53</v>
      </c>
      <c r="R833">
        <v>6</v>
      </c>
      <c r="S833">
        <v>72</v>
      </c>
      <c r="T833" t="s">
        <v>229</v>
      </c>
      <c r="U833" t="s">
        <v>53</v>
      </c>
      <c r="V833">
        <v>30.3</v>
      </c>
      <c r="W833" t="s">
        <v>53</v>
      </c>
      <c r="X833" t="s">
        <v>53</v>
      </c>
      <c r="Y833" t="s">
        <v>68</v>
      </c>
      <c r="Z833">
        <v>14</v>
      </c>
      <c r="AA833" t="s">
        <v>53</v>
      </c>
      <c r="AB833" t="s">
        <v>53</v>
      </c>
      <c r="AC833" t="s">
        <v>53</v>
      </c>
      <c r="AD833" t="s">
        <v>53</v>
      </c>
      <c r="AE833" t="s">
        <v>53</v>
      </c>
      <c r="AF833" t="s">
        <v>53</v>
      </c>
      <c r="AG833" t="s">
        <v>53</v>
      </c>
      <c r="AH833" t="s">
        <v>52</v>
      </c>
      <c r="AI833" t="s">
        <v>334</v>
      </c>
      <c r="AJ833" t="s">
        <v>53</v>
      </c>
      <c r="AK833" t="s">
        <v>69</v>
      </c>
      <c r="AL833">
        <v>112.9</v>
      </c>
      <c r="AM833">
        <v>8061.5</v>
      </c>
      <c r="AN833">
        <v>0</v>
      </c>
      <c r="AO833">
        <v>20</v>
      </c>
      <c r="AP833">
        <v>2181.6</v>
      </c>
      <c r="AQ833">
        <v>10263.1</v>
      </c>
      <c r="AR833">
        <v>3</v>
      </c>
      <c r="AS833" t="s">
        <v>881</v>
      </c>
      <c r="AT833" t="s">
        <v>52</v>
      </c>
      <c r="AU833">
        <v>29</v>
      </c>
      <c r="AV833">
        <v>5569</v>
      </c>
      <c r="AY833" t="str">
        <f>IF(AND(Table1[[#This Row],[Contract]]="Month-to-Month", Table1[[#This Row],[Tenure in Months]]&lt;6, Table1[[#This Row],[Payment Method]]="Bank Withdrawal"), "High Risk", IF(OR(Table1[[#This Row],[Contract]]="Month-to-Month", Table1[[#This Row],[Tenure in Months]]&lt;12), "Medium Risk", "Low Risk"))</f>
        <v>Low Risk</v>
      </c>
    </row>
    <row r="834" spans="1:51" x14ac:dyDescent="0.35">
      <c r="A834" t="s">
        <v>1432</v>
      </c>
      <c r="B834" t="s">
        <v>51</v>
      </c>
      <c r="C834">
        <v>76</v>
      </c>
      <c r="D834" t="s">
        <v>52</v>
      </c>
      <c r="E834" t="s">
        <v>53</v>
      </c>
      <c r="F834" t="s">
        <v>53</v>
      </c>
      <c r="G834" t="s">
        <v>52</v>
      </c>
      <c r="H834">
        <v>0</v>
      </c>
      <c r="I834" t="s">
        <v>54</v>
      </c>
      <c r="J834" t="s">
        <v>55</v>
      </c>
      <c r="K834" t="s">
        <v>320</v>
      </c>
      <c r="L834">
        <v>92618</v>
      </c>
      <c r="M834">
        <v>33.667144999999998</v>
      </c>
      <c r="N834">
        <v>-117.732135</v>
      </c>
      <c r="O834">
        <v>6301</v>
      </c>
      <c r="P834" t="s">
        <v>57</v>
      </c>
      <c r="Q834" t="s">
        <v>52</v>
      </c>
      <c r="R834">
        <v>0</v>
      </c>
      <c r="S834">
        <v>64</v>
      </c>
      <c r="T834" t="s">
        <v>58</v>
      </c>
      <c r="U834" t="s">
        <v>53</v>
      </c>
      <c r="V834">
        <v>29.43</v>
      </c>
      <c r="W834" t="s">
        <v>53</v>
      </c>
      <c r="X834" t="s">
        <v>52</v>
      </c>
      <c r="Y834" t="s">
        <v>58</v>
      </c>
      <c r="Z834">
        <v>0</v>
      </c>
      <c r="AA834" t="s">
        <v>52</v>
      </c>
      <c r="AB834" t="s">
        <v>52</v>
      </c>
      <c r="AC834" t="s">
        <v>52</v>
      </c>
      <c r="AD834" t="s">
        <v>52</v>
      </c>
      <c r="AE834" t="s">
        <v>52</v>
      </c>
      <c r="AF834" t="s">
        <v>52</v>
      </c>
      <c r="AG834" t="s">
        <v>52</v>
      </c>
      <c r="AH834" t="s">
        <v>52</v>
      </c>
      <c r="AI834" t="s">
        <v>334</v>
      </c>
      <c r="AJ834" t="s">
        <v>52</v>
      </c>
      <c r="AK834" t="s">
        <v>69</v>
      </c>
      <c r="AL834">
        <v>25.65</v>
      </c>
      <c r="AM834">
        <v>1740.8</v>
      </c>
      <c r="AN834">
        <v>0</v>
      </c>
      <c r="AO834">
        <v>0</v>
      </c>
      <c r="AP834">
        <v>1883.52</v>
      </c>
      <c r="AQ834">
        <v>3624.3199999999902</v>
      </c>
      <c r="AR834">
        <v>5</v>
      </c>
      <c r="AS834" t="s">
        <v>881</v>
      </c>
      <c r="AT834" t="s">
        <v>52</v>
      </c>
      <c r="AU834">
        <v>36</v>
      </c>
      <c r="AV834">
        <v>6469</v>
      </c>
      <c r="AY834" t="str">
        <f>IF(AND(Table1[[#This Row],[Contract]]="Month-to-Month", Table1[[#This Row],[Tenure in Months]]&lt;6, Table1[[#This Row],[Payment Method]]="Bank Withdrawal"), "High Risk", IF(OR(Table1[[#This Row],[Contract]]="Month-to-Month", Table1[[#This Row],[Tenure in Months]]&lt;12), "Medium Risk", "Low Risk"))</f>
        <v>Low Risk</v>
      </c>
    </row>
    <row r="835" spans="1:51" x14ac:dyDescent="0.35">
      <c r="A835" t="s">
        <v>1433</v>
      </c>
      <c r="B835" t="s">
        <v>66</v>
      </c>
      <c r="C835">
        <v>69</v>
      </c>
      <c r="D835" t="s">
        <v>52</v>
      </c>
      <c r="E835" t="s">
        <v>53</v>
      </c>
      <c r="F835" t="s">
        <v>53</v>
      </c>
      <c r="G835" t="s">
        <v>52</v>
      </c>
      <c r="H835">
        <v>0</v>
      </c>
      <c r="I835" t="s">
        <v>54</v>
      </c>
      <c r="J835" t="s">
        <v>55</v>
      </c>
      <c r="K835" t="s">
        <v>143</v>
      </c>
      <c r="L835">
        <v>92807</v>
      </c>
      <c r="M835">
        <v>33.848733000000003</v>
      </c>
      <c r="N835">
        <v>-117.788357</v>
      </c>
      <c r="O835">
        <v>36301</v>
      </c>
      <c r="P835" t="s">
        <v>57</v>
      </c>
      <c r="Q835" t="s">
        <v>53</v>
      </c>
      <c r="R835">
        <v>8</v>
      </c>
      <c r="S835">
        <v>72</v>
      </c>
      <c r="T835" t="s">
        <v>229</v>
      </c>
      <c r="U835" t="s">
        <v>53</v>
      </c>
      <c r="V835">
        <v>7.85</v>
      </c>
      <c r="W835" t="s">
        <v>53</v>
      </c>
      <c r="X835" t="s">
        <v>53</v>
      </c>
      <c r="Y835" t="s">
        <v>68</v>
      </c>
      <c r="Z835">
        <v>20</v>
      </c>
      <c r="AA835" t="s">
        <v>53</v>
      </c>
      <c r="AB835" t="s">
        <v>53</v>
      </c>
      <c r="AC835" t="s">
        <v>52</v>
      </c>
      <c r="AD835" t="s">
        <v>52</v>
      </c>
      <c r="AE835" t="s">
        <v>53</v>
      </c>
      <c r="AF835" t="s">
        <v>53</v>
      </c>
      <c r="AG835" t="s">
        <v>53</v>
      </c>
      <c r="AH835" t="s">
        <v>52</v>
      </c>
      <c r="AI835" t="s">
        <v>124</v>
      </c>
      <c r="AJ835" t="s">
        <v>53</v>
      </c>
      <c r="AK835" t="s">
        <v>61</v>
      </c>
      <c r="AL835">
        <v>106.85</v>
      </c>
      <c r="AM835">
        <v>7677.4</v>
      </c>
      <c r="AN835">
        <v>0</v>
      </c>
      <c r="AO835">
        <v>100</v>
      </c>
      <c r="AP835">
        <v>565.19999999999902</v>
      </c>
      <c r="AQ835">
        <v>8342.6</v>
      </c>
      <c r="AR835">
        <v>4</v>
      </c>
      <c r="AS835" t="s">
        <v>881</v>
      </c>
      <c r="AT835" t="s">
        <v>52</v>
      </c>
      <c r="AU835">
        <v>58</v>
      </c>
      <c r="AV835">
        <v>4768</v>
      </c>
      <c r="AY835" t="str">
        <f>IF(AND(Table1[[#This Row],[Contract]]="Month-to-Month", Table1[[#This Row],[Tenure in Months]]&lt;6, Table1[[#This Row],[Payment Method]]="Bank Withdrawal"), "High Risk", IF(OR(Table1[[#This Row],[Contract]]="Month-to-Month", Table1[[#This Row],[Tenure in Months]]&lt;12), "Medium Risk", "Low Risk"))</f>
        <v>Low Risk</v>
      </c>
    </row>
    <row r="836" spans="1:51" x14ac:dyDescent="0.35">
      <c r="A836" t="s">
        <v>1434</v>
      </c>
      <c r="B836" t="s">
        <v>66</v>
      </c>
      <c r="C836">
        <v>73</v>
      </c>
      <c r="D836" t="s">
        <v>52</v>
      </c>
      <c r="E836" t="s">
        <v>53</v>
      </c>
      <c r="F836" t="s">
        <v>52</v>
      </c>
      <c r="G836" t="s">
        <v>52</v>
      </c>
      <c r="H836">
        <v>0</v>
      </c>
      <c r="I836" t="s">
        <v>54</v>
      </c>
      <c r="J836" t="s">
        <v>55</v>
      </c>
      <c r="K836" t="s">
        <v>1207</v>
      </c>
      <c r="L836">
        <v>92835</v>
      </c>
      <c r="M836">
        <v>33.902211000000001</v>
      </c>
      <c r="N836">
        <v>-117.914922</v>
      </c>
      <c r="O836">
        <v>21157</v>
      </c>
      <c r="P836" t="s">
        <v>57</v>
      </c>
      <c r="Q836" t="s">
        <v>52</v>
      </c>
      <c r="R836">
        <v>0</v>
      </c>
      <c r="S836">
        <v>7</v>
      </c>
      <c r="T836" t="s">
        <v>58</v>
      </c>
      <c r="U836" t="s">
        <v>53</v>
      </c>
      <c r="V836">
        <v>11.01</v>
      </c>
      <c r="W836" t="s">
        <v>52</v>
      </c>
      <c r="X836" t="s">
        <v>53</v>
      </c>
      <c r="Y836" t="s">
        <v>110</v>
      </c>
      <c r="Z836">
        <v>18</v>
      </c>
      <c r="AA836" t="s">
        <v>52</v>
      </c>
      <c r="AB836" t="s">
        <v>53</v>
      </c>
      <c r="AC836" t="s">
        <v>52</v>
      </c>
      <c r="AD836" t="s">
        <v>52</v>
      </c>
      <c r="AE836" t="s">
        <v>52</v>
      </c>
      <c r="AF836" t="s">
        <v>52</v>
      </c>
      <c r="AG836" t="s">
        <v>52</v>
      </c>
      <c r="AH836" t="s">
        <v>53</v>
      </c>
      <c r="AI836" t="s">
        <v>334</v>
      </c>
      <c r="AJ836" t="s">
        <v>53</v>
      </c>
      <c r="AK836" t="s">
        <v>69</v>
      </c>
      <c r="AL836">
        <v>51.3</v>
      </c>
      <c r="AM836">
        <v>419.35</v>
      </c>
      <c r="AN836">
        <v>0</v>
      </c>
      <c r="AO836">
        <v>0</v>
      </c>
      <c r="AP836">
        <v>77.069999999999993</v>
      </c>
      <c r="AQ836">
        <v>496.42</v>
      </c>
      <c r="AR836">
        <v>4</v>
      </c>
      <c r="AS836" t="s">
        <v>881</v>
      </c>
      <c r="AT836" t="s">
        <v>52</v>
      </c>
      <c r="AU836">
        <v>46</v>
      </c>
      <c r="AV836">
        <v>3660</v>
      </c>
      <c r="AY836" t="str">
        <f>IF(AND(Table1[[#This Row],[Contract]]="Month-to-Month", Table1[[#This Row],[Tenure in Months]]&lt;6, Table1[[#This Row],[Payment Method]]="Bank Withdrawal"), "High Risk", IF(OR(Table1[[#This Row],[Contract]]="Month-to-Month", Table1[[#This Row],[Tenure in Months]]&lt;12), "Medium Risk", "Low Risk"))</f>
        <v>Medium Risk</v>
      </c>
    </row>
    <row r="837" spans="1:51" x14ac:dyDescent="0.35">
      <c r="A837" t="s">
        <v>1435</v>
      </c>
      <c r="B837" t="s">
        <v>66</v>
      </c>
      <c r="C837">
        <v>67</v>
      </c>
      <c r="D837" t="s">
        <v>52</v>
      </c>
      <c r="E837" t="s">
        <v>53</v>
      </c>
      <c r="F837" t="s">
        <v>53</v>
      </c>
      <c r="G837" t="s">
        <v>52</v>
      </c>
      <c r="H837">
        <v>0</v>
      </c>
      <c r="I837" t="s">
        <v>54</v>
      </c>
      <c r="J837" t="s">
        <v>55</v>
      </c>
      <c r="K837" t="s">
        <v>1436</v>
      </c>
      <c r="L837">
        <v>92860</v>
      </c>
      <c r="M837">
        <v>33.925832999999997</v>
      </c>
      <c r="N837">
        <v>-117.559639</v>
      </c>
      <c r="O837">
        <v>22443</v>
      </c>
      <c r="P837" t="s">
        <v>57</v>
      </c>
      <c r="Q837" t="s">
        <v>53</v>
      </c>
      <c r="R837">
        <v>1</v>
      </c>
      <c r="S837">
        <v>52</v>
      </c>
      <c r="T837" t="s">
        <v>58</v>
      </c>
      <c r="U837" t="s">
        <v>53</v>
      </c>
      <c r="V837">
        <v>4.1100000000000003</v>
      </c>
      <c r="W837" t="s">
        <v>53</v>
      </c>
      <c r="X837" t="s">
        <v>53</v>
      </c>
      <c r="Y837" t="s">
        <v>68</v>
      </c>
      <c r="Z837">
        <v>17</v>
      </c>
      <c r="AA837" t="s">
        <v>53</v>
      </c>
      <c r="AB837" t="s">
        <v>53</v>
      </c>
      <c r="AC837" t="s">
        <v>53</v>
      </c>
      <c r="AD837" t="s">
        <v>52</v>
      </c>
      <c r="AE837" t="s">
        <v>53</v>
      </c>
      <c r="AF837" t="s">
        <v>53</v>
      </c>
      <c r="AG837" t="s">
        <v>52</v>
      </c>
      <c r="AH837" t="s">
        <v>53</v>
      </c>
      <c r="AI837" t="s">
        <v>334</v>
      </c>
      <c r="AJ837" t="s">
        <v>53</v>
      </c>
      <c r="AK837" t="s">
        <v>61</v>
      </c>
      <c r="AL837">
        <v>109.1</v>
      </c>
      <c r="AM837">
        <v>5647.95</v>
      </c>
      <c r="AN837">
        <v>0</v>
      </c>
      <c r="AO837">
        <v>0</v>
      </c>
      <c r="AP837">
        <v>213.72</v>
      </c>
      <c r="AQ837">
        <v>5861.67</v>
      </c>
      <c r="AR837">
        <v>5</v>
      </c>
      <c r="AS837" t="s">
        <v>881</v>
      </c>
      <c r="AT837" t="s">
        <v>52</v>
      </c>
      <c r="AU837">
        <v>49</v>
      </c>
      <c r="AV837">
        <v>4428</v>
      </c>
      <c r="AY837" t="str">
        <f>IF(AND(Table1[[#This Row],[Contract]]="Month-to-Month", Table1[[#This Row],[Tenure in Months]]&lt;6, Table1[[#This Row],[Payment Method]]="Bank Withdrawal"), "High Risk", IF(OR(Table1[[#This Row],[Contract]]="Month-to-Month", Table1[[#This Row],[Tenure in Months]]&lt;12), "Medium Risk", "Low Risk"))</f>
        <v>Low Risk</v>
      </c>
    </row>
    <row r="838" spans="1:51" x14ac:dyDescent="0.35">
      <c r="A838" t="s">
        <v>1437</v>
      </c>
      <c r="B838" t="s">
        <v>66</v>
      </c>
      <c r="C838">
        <v>70</v>
      </c>
      <c r="D838" t="s">
        <v>52</v>
      </c>
      <c r="E838" t="s">
        <v>53</v>
      </c>
      <c r="F838" t="s">
        <v>53</v>
      </c>
      <c r="G838" t="s">
        <v>52</v>
      </c>
      <c r="H838">
        <v>0</v>
      </c>
      <c r="I838" t="s">
        <v>54</v>
      </c>
      <c r="J838" t="s">
        <v>55</v>
      </c>
      <c r="K838" t="s">
        <v>1438</v>
      </c>
      <c r="L838">
        <v>92880</v>
      </c>
      <c r="M838">
        <v>33.918042999999997</v>
      </c>
      <c r="N838">
        <v>-117.61780899999999</v>
      </c>
      <c r="O838">
        <v>16998</v>
      </c>
      <c r="P838" t="s">
        <v>57</v>
      </c>
      <c r="Q838" t="s">
        <v>53</v>
      </c>
      <c r="R838">
        <v>1</v>
      </c>
      <c r="S838">
        <v>60</v>
      </c>
      <c r="T838" t="s">
        <v>58</v>
      </c>
      <c r="U838" t="s">
        <v>53</v>
      </c>
      <c r="V838">
        <v>4.0599999999999996</v>
      </c>
      <c r="W838" t="s">
        <v>53</v>
      </c>
      <c r="X838" t="s">
        <v>53</v>
      </c>
      <c r="Y838" t="s">
        <v>68</v>
      </c>
      <c r="Z838">
        <v>11</v>
      </c>
      <c r="AA838" t="s">
        <v>53</v>
      </c>
      <c r="AB838" t="s">
        <v>53</v>
      </c>
      <c r="AC838" t="s">
        <v>53</v>
      </c>
      <c r="AD838" t="s">
        <v>53</v>
      </c>
      <c r="AE838" t="s">
        <v>53</v>
      </c>
      <c r="AF838" t="s">
        <v>53</v>
      </c>
      <c r="AG838" t="s">
        <v>52</v>
      </c>
      <c r="AH838" t="s">
        <v>53</v>
      </c>
      <c r="AI838" t="s">
        <v>334</v>
      </c>
      <c r="AJ838" t="s">
        <v>53</v>
      </c>
      <c r="AK838" t="s">
        <v>61</v>
      </c>
      <c r="AL838">
        <v>116.05</v>
      </c>
      <c r="AM838">
        <v>6925.9</v>
      </c>
      <c r="AN838">
        <v>0</v>
      </c>
      <c r="AO838">
        <v>0</v>
      </c>
      <c r="AP838">
        <v>243.599999999999</v>
      </c>
      <c r="AQ838">
        <v>7169.5</v>
      </c>
      <c r="AR838">
        <v>3</v>
      </c>
      <c r="AS838" t="s">
        <v>881</v>
      </c>
      <c r="AT838" t="s">
        <v>52</v>
      </c>
      <c r="AU838">
        <v>77</v>
      </c>
      <c r="AV838">
        <v>4734</v>
      </c>
      <c r="AY838" t="str">
        <f>IF(AND(Table1[[#This Row],[Contract]]="Month-to-Month", Table1[[#This Row],[Tenure in Months]]&lt;6, Table1[[#This Row],[Payment Method]]="Bank Withdrawal"), "High Risk", IF(OR(Table1[[#This Row],[Contract]]="Month-to-Month", Table1[[#This Row],[Tenure in Months]]&lt;12), "Medium Risk", "Low Risk"))</f>
        <v>Low Risk</v>
      </c>
    </row>
    <row r="839" spans="1:51" x14ac:dyDescent="0.35">
      <c r="A839" t="s">
        <v>1439</v>
      </c>
      <c r="B839" t="s">
        <v>51</v>
      </c>
      <c r="C839">
        <v>79</v>
      </c>
      <c r="D839" t="s">
        <v>52</v>
      </c>
      <c r="E839" t="s">
        <v>53</v>
      </c>
      <c r="F839" t="s">
        <v>53</v>
      </c>
      <c r="G839" t="s">
        <v>52</v>
      </c>
      <c r="H839">
        <v>0</v>
      </c>
      <c r="I839" t="s">
        <v>54</v>
      </c>
      <c r="J839" t="s">
        <v>55</v>
      </c>
      <c r="K839" t="s">
        <v>331</v>
      </c>
      <c r="L839">
        <v>93022</v>
      </c>
      <c r="M839">
        <v>34.404544000000001</v>
      </c>
      <c r="N839">
        <v>-119.30211799999999</v>
      </c>
      <c r="O839">
        <v>6503</v>
      </c>
      <c r="P839" t="s">
        <v>57</v>
      </c>
      <c r="Q839" t="s">
        <v>53</v>
      </c>
      <c r="R839">
        <v>4</v>
      </c>
      <c r="S839">
        <v>67</v>
      </c>
      <c r="T839" t="s">
        <v>229</v>
      </c>
      <c r="U839" t="s">
        <v>53</v>
      </c>
      <c r="V839">
        <v>7.2</v>
      </c>
      <c r="W839" t="s">
        <v>53</v>
      </c>
      <c r="X839" t="s">
        <v>53</v>
      </c>
      <c r="Y839" t="s">
        <v>68</v>
      </c>
      <c r="Z839">
        <v>23</v>
      </c>
      <c r="AA839" t="s">
        <v>52</v>
      </c>
      <c r="AB839" t="s">
        <v>52</v>
      </c>
      <c r="AC839" t="s">
        <v>52</v>
      </c>
      <c r="AD839" t="s">
        <v>52</v>
      </c>
      <c r="AE839" t="s">
        <v>53</v>
      </c>
      <c r="AF839" t="s">
        <v>53</v>
      </c>
      <c r="AG839" t="s">
        <v>52</v>
      </c>
      <c r="AH839" t="s">
        <v>53</v>
      </c>
      <c r="AI839" t="s">
        <v>334</v>
      </c>
      <c r="AJ839" t="s">
        <v>53</v>
      </c>
      <c r="AK839" t="s">
        <v>69</v>
      </c>
      <c r="AL839">
        <v>94.65</v>
      </c>
      <c r="AM839">
        <v>6079</v>
      </c>
      <c r="AN839">
        <v>0</v>
      </c>
      <c r="AO839">
        <v>0</v>
      </c>
      <c r="AP839">
        <v>482.4</v>
      </c>
      <c r="AQ839">
        <v>6561.4</v>
      </c>
      <c r="AR839">
        <v>4</v>
      </c>
      <c r="AS839" t="s">
        <v>881</v>
      </c>
      <c r="AT839" t="s">
        <v>52</v>
      </c>
      <c r="AU839">
        <v>47</v>
      </c>
      <c r="AV839">
        <v>4228</v>
      </c>
      <c r="AY839" t="str">
        <f>IF(AND(Table1[[#This Row],[Contract]]="Month-to-Month", Table1[[#This Row],[Tenure in Months]]&lt;6, Table1[[#This Row],[Payment Method]]="Bank Withdrawal"), "High Risk", IF(OR(Table1[[#This Row],[Contract]]="Month-to-Month", Table1[[#This Row],[Tenure in Months]]&lt;12), "Medium Risk", "Low Risk"))</f>
        <v>Low Risk</v>
      </c>
    </row>
    <row r="840" spans="1:51" x14ac:dyDescent="0.35">
      <c r="A840" t="s">
        <v>1440</v>
      </c>
      <c r="B840" t="s">
        <v>51</v>
      </c>
      <c r="C840">
        <v>69</v>
      </c>
      <c r="D840" t="s">
        <v>52</v>
      </c>
      <c r="E840" t="s">
        <v>53</v>
      </c>
      <c r="F840" t="s">
        <v>52</v>
      </c>
      <c r="G840" t="s">
        <v>52</v>
      </c>
      <c r="H840">
        <v>0</v>
      </c>
      <c r="I840" t="s">
        <v>54</v>
      </c>
      <c r="J840" t="s">
        <v>55</v>
      </c>
      <c r="K840" t="s">
        <v>1441</v>
      </c>
      <c r="L840">
        <v>93202</v>
      </c>
      <c r="M840">
        <v>36.315978999999999</v>
      </c>
      <c r="N840">
        <v>-119.710852</v>
      </c>
      <c r="O840">
        <v>2872</v>
      </c>
      <c r="P840" t="s">
        <v>57</v>
      </c>
      <c r="Q840" t="s">
        <v>52</v>
      </c>
      <c r="R840">
        <v>0</v>
      </c>
      <c r="S840">
        <v>1</v>
      </c>
      <c r="T840" t="s">
        <v>67</v>
      </c>
      <c r="U840" t="s">
        <v>53</v>
      </c>
      <c r="V840">
        <v>28.67</v>
      </c>
      <c r="W840" t="s">
        <v>52</v>
      </c>
      <c r="X840" t="s">
        <v>53</v>
      </c>
      <c r="Y840" t="s">
        <v>59</v>
      </c>
      <c r="Z840">
        <v>4</v>
      </c>
      <c r="AA840" t="s">
        <v>52</v>
      </c>
      <c r="AB840" t="s">
        <v>52</v>
      </c>
      <c r="AC840" t="s">
        <v>52</v>
      </c>
      <c r="AD840" t="s">
        <v>52</v>
      </c>
      <c r="AE840" t="s">
        <v>52</v>
      </c>
      <c r="AF840" t="s">
        <v>52</v>
      </c>
      <c r="AG840" t="s">
        <v>52</v>
      </c>
      <c r="AH840" t="s">
        <v>53</v>
      </c>
      <c r="AI840" t="s">
        <v>334</v>
      </c>
      <c r="AJ840" t="s">
        <v>52</v>
      </c>
      <c r="AK840" t="s">
        <v>61</v>
      </c>
      <c r="AL840">
        <v>44</v>
      </c>
      <c r="AM840">
        <v>44</v>
      </c>
      <c r="AN840">
        <v>0</v>
      </c>
      <c r="AO840">
        <v>0</v>
      </c>
      <c r="AP840">
        <v>28.67</v>
      </c>
      <c r="AQ840">
        <v>72.67</v>
      </c>
      <c r="AR840">
        <v>4</v>
      </c>
      <c r="AS840" t="s">
        <v>883</v>
      </c>
      <c r="AT840" t="s">
        <v>52</v>
      </c>
      <c r="AU840">
        <v>46</v>
      </c>
      <c r="AV840">
        <v>4320</v>
      </c>
      <c r="AY840" t="str">
        <f>IF(AND(Table1[[#This Row],[Contract]]="Month-to-Month", Table1[[#This Row],[Tenure in Months]]&lt;6, Table1[[#This Row],[Payment Method]]="Bank Withdrawal"), "High Risk", IF(OR(Table1[[#This Row],[Contract]]="Month-to-Month", Table1[[#This Row],[Tenure in Months]]&lt;12), "Medium Risk", "Low Risk"))</f>
        <v>Medium Risk</v>
      </c>
    </row>
    <row r="841" spans="1:51" x14ac:dyDescent="0.35">
      <c r="A841" t="s">
        <v>1442</v>
      </c>
      <c r="B841" t="s">
        <v>51</v>
      </c>
      <c r="C841">
        <v>79</v>
      </c>
      <c r="D841" t="s">
        <v>52</v>
      </c>
      <c r="E841" t="s">
        <v>53</v>
      </c>
      <c r="F841" t="s">
        <v>53</v>
      </c>
      <c r="G841" t="s">
        <v>52</v>
      </c>
      <c r="H841">
        <v>0</v>
      </c>
      <c r="I841" t="s">
        <v>54</v>
      </c>
      <c r="J841" t="s">
        <v>55</v>
      </c>
      <c r="K841" t="s">
        <v>1443</v>
      </c>
      <c r="L841">
        <v>93219</v>
      </c>
      <c r="M841">
        <v>35.858054000000003</v>
      </c>
      <c r="N841">
        <v>-119.305858</v>
      </c>
      <c r="O841">
        <v>9318</v>
      </c>
      <c r="P841" t="s">
        <v>57</v>
      </c>
      <c r="Q841" t="s">
        <v>53</v>
      </c>
      <c r="R841">
        <v>7</v>
      </c>
      <c r="S841">
        <v>17</v>
      </c>
      <c r="T841" t="s">
        <v>58</v>
      </c>
      <c r="U841" t="s">
        <v>53</v>
      </c>
      <c r="V841">
        <v>46.44</v>
      </c>
      <c r="W841" t="s">
        <v>53</v>
      </c>
      <c r="X841" t="s">
        <v>53</v>
      </c>
      <c r="Y841" t="s">
        <v>68</v>
      </c>
      <c r="Z841">
        <v>13</v>
      </c>
      <c r="AA841" t="s">
        <v>52</v>
      </c>
      <c r="AB841" t="s">
        <v>52</v>
      </c>
      <c r="AC841" t="s">
        <v>52</v>
      </c>
      <c r="AD841" t="s">
        <v>52</v>
      </c>
      <c r="AE841" t="s">
        <v>53</v>
      </c>
      <c r="AF841" t="s">
        <v>53</v>
      </c>
      <c r="AG841" t="s">
        <v>52</v>
      </c>
      <c r="AH841" t="s">
        <v>53</v>
      </c>
      <c r="AI841" t="s">
        <v>334</v>
      </c>
      <c r="AJ841" t="s">
        <v>53</v>
      </c>
      <c r="AK841" t="s">
        <v>61</v>
      </c>
      <c r="AL841">
        <v>94.8</v>
      </c>
      <c r="AM841">
        <v>1563.9</v>
      </c>
      <c r="AN841">
        <v>0</v>
      </c>
      <c r="AO841">
        <v>0</v>
      </c>
      <c r="AP841">
        <v>789.48</v>
      </c>
      <c r="AQ841">
        <v>2353.38</v>
      </c>
      <c r="AR841">
        <v>3</v>
      </c>
      <c r="AS841" t="s">
        <v>881</v>
      </c>
      <c r="AT841" t="s">
        <v>52</v>
      </c>
      <c r="AU841">
        <v>49</v>
      </c>
      <c r="AV841">
        <v>4831</v>
      </c>
      <c r="AY841" t="str">
        <f>IF(AND(Table1[[#This Row],[Contract]]="Month-to-Month", Table1[[#This Row],[Tenure in Months]]&lt;6, Table1[[#This Row],[Payment Method]]="Bank Withdrawal"), "High Risk", IF(OR(Table1[[#This Row],[Contract]]="Month-to-Month", Table1[[#This Row],[Tenure in Months]]&lt;12), "Medium Risk", "Low Risk"))</f>
        <v>Low Risk</v>
      </c>
    </row>
    <row r="842" spans="1:51" x14ac:dyDescent="0.35">
      <c r="A842" t="s">
        <v>1444</v>
      </c>
      <c r="B842" t="s">
        <v>66</v>
      </c>
      <c r="C842">
        <v>70</v>
      </c>
      <c r="D842" t="s">
        <v>52</v>
      </c>
      <c r="E842" t="s">
        <v>53</v>
      </c>
      <c r="F842" t="s">
        <v>53</v>
      </c>
      <c r="G842" t="s">
        <v>52</v>
      </c>
      <c r="H842">
        <v>0</v>
      </c>
      <c r="I842" t="s">
        <v>54</v>
      </c>
      <c r="J842" t="s">
        <v>55</v>
      </c>
      <c r="K842" t="s">
        <v>1445</v>
      </c>
      <c r="L842">
        <v>93239</v>
      </c>
      <c r="M842">
        <v>35.996923000000002</v>
      </c>
      <c r="N842">
        <v>-120.000951</v>
      </c>
      <c r="O842">
        <v>1809</v>
      </c>
      <c r="P842" t="s">
        <v>57</v>
      </c>
      <c r="Q842" t="s">
        <v>53</v>
      </c>
      <c r="R842">
        <v>9</v>
      </c>
      <c r="S842">
        <v>52</v>
      </c>
      <c r="T842" t="s">
        <v>58</v>
      </c>
      <c r="U842" t="s">
        <v>53</v>
      </c>
      <c r="V842">
        <v>27.74</v>
      </c>
      <c r="W842" t="s">
        <v>53</v>
      </c>
      <c r="X842" t="s">
        <v>53</v>
      </c>
      <c r="Y842" t="s">
        <v>68</v>
      </c>
      <c r="Z842">
        <v>18</v>
      </c>
      <c r="AA842" t="s">
        <v>52</v>
      </c>
      <c r="AB842" t="s">
        <v>53</v>
      </c>
      <c r="AC842" t="s">
        <v>53</v>
      </c>
      <c r="AD842" t="s">
        <v>52</v>
      </c>
      <c r="AE842" t="s">
        <v>53</v>
      </c>
      <c r="AF842" t="s">
        <v>53</v>
      </c>
      <c r="AG842" t="s">
        <v>52</v>
      </c>
      <c r="AH842" t="s">
        <v>52</v>
      </c>
      <c r="AI842" t="s">
        <v>124</v>
      </c>
      <c r="AJ842" t="s">
        <v>53</v>
      </c>
      <c r="AK842" t="s">
        <v>61</v>
      </c>
      <c r="AL842">
        <v>106.5</v>
      </c>
      <c r="AM842">
        <v>5621.85</v>
      </c>
      <c r="AN842">
        <v>0</v>
      </c>
      <c r="AO842">
        <v>90</v>
      </c>
      <c r="AP842">
        <v>1442.48</v>
      </c>
      <c r="AQ842">
        <v>7154.33</v>
      </c>
      <c r="AR842">
        <v>5</v>
      </c>
      <c r="AS842" t="s">
        <v>881</v>
      </c>
      <c r="AT842" t="s">
        <v>52</v>
      </c>
      <c r="AU842">
        <v>57</v>
      </c>
      <c r="AV842">
        <v>4499</v>
      </c>
      <c r="AY842" t="str">
        <f>IF(AND(Table1[[#This Row],[Contract]]="Month-to-Month", Table1[[#This Row],[Tenure in Months]]&lt;6, Table1[[#This Row],[Payment Method]]="Bank Withdrawal"), "High Risk", IF(OR(Table1[[#This Row],[Contract]]="Month-to-Month", Table1[[#This Row],[Tenure in Months]]&lt;12), "Medium Risk", "Low Risk"))</f>
        <v>Low Risk</v>
      </c>
    </row>
    <row r="843" spans="1:51" x14ac:dyDescent="0.35">
      <c r="A843" t="s">
        <v>1446</v>
      </c>
      <c r="B843" t="s">
        <v>66</v>
      </c>
      <c r="C843">
        <v>70</v>
      </c>
      <c r="D843" t="s">
        <v>52</v>
      </c>
      <c r="E843" t="s">
        <v>53</v>
      </c>
      <c r="F843" t="s">
        <v>52</v>
      </c>
      <c r="G843" t="s">
        <v>52</v>
      </c>
      <c r="H843">
        <v>0</v>
      </c>
      <c r="I843" t="s">
        <v>54</v>
      </c>
      <c r="J843" t="s">
        <v>55</v>
      </c>
      <c r="K843" t="s">
        <v>1447</v>
      </c>
      <c r="L843">
        <v>93260</v>
      </c>
      <c r="M843">
        <v>35.861927999999999</v>
      </c>
      <c r="N843">
        <v>-118.636698</v>
      </c>
      <c r="O843">
        <v>266</v>
      </c>
      <c r="P843" t="s">
        <v>57</v>
      </c>
      <c r="Q843" t="s">
        <v>52</v>
      </c>
      <c r="R843">
        <v>0</v>
      </c>
      <c r="S843">
        <v>8</v>
      </c>
      <c r="T843" t="s">
        <v>67</v>
      </c>
      <c r="U843" t="s">
        <v>53</v>
      </c>
      <c r="V843">
        <v>44.63</v>
      </c>
      <c r="W843" t="s">
        <v>53</v>
      </c>
      <c r="X843" t="s">
        <v>53</v>
      </c>
      <c r="Y843" t="s">
        <v>68</v>
      </c>
      <c r="Z843">
        <v>29</v>
      </c>
      <c r="AA843" t="s">
        <v>52</v>
      </c>
      <c r="AB843" t="s">
        <v>52</v>
      </c>
      <c r="AC843" t="s">
        <v>52</v>
      </c>
      <c r="AD843" t="s">
        <v>52</v>
      </c>
      <c r="AE843" t="s">
        <v>52</v>
      </c>
      <c r="AF843" t="s">
        <v>53</v>
      </c>
      <c r="AG843" t="s">
        <v>52</v>
      </c>
      <c r="AH843" t="s">
        <v>53</v>
      </c>
      <c r="AI843" t="s">
        <v>334</v>
      </c>
      <c r="AJ843" t="s">
        <v>52</v>
      </c>
      <c r="AK843" t="s">
        <v>61</v>
      </c>
      <c r="AL843">
        <v>85.2</v>
      </c>
      <c r="AM843">
        <v>695.75</v>
      </c>
      <c r="AN843">
        <v>0</v>
      </c>
      <c r="AO843">
        <v>0</v>
      </c>
      <c r="AP843">
        <v>357.04</v>
      </c>
      <c r="AQ843">
        <v>1052.79</v>
      </c>
      <c r="AR843">
        <v>4</v>
      </c>
      <c r="AS843" t="s">
        <v>881</v>
      </c>
      <c r="AT843" t="s">
        <v>52</v>
      </c>
      <c r="AU843">
        <v>53</v>
      </c>
      <c r="AV843">
        <v>2565</v>
      </c>
      <c r="AY843" t="str">
        <f>IF(AND(Table1[[#This Row],[Contract]]="Month-to-Month", Table1[[#This Row],[Tenure in Months]]&lt;6, Table1[[#This Row],[Payment Method]]="Bank Withdrawal"), "High Risk", IF(OR(Table1[[#This Row],[Contract]]="Month-to-Month", Table1[[#This Row],[Tenure in Months]]&lt;12), "Medium Risk", "Low Risk"))</f>
        <v>Medium Risk</v>
      </c>
    </row>
    <row r="844" spans="1:51" x14ac:dyDescent="0.35">
      <c r="A844" t="s">
        <v>1448</v>
      </c>
      <c r="B844" t="s">
        <v>51</v>
      </c>
      <c r="C844">
        <v>79</v>
      </c>
      <c r="D844" t="s">
        <v>52</v>
      </c>
      <c r="E844" t="s">
        <v>53</v>
      </c>
      <c r="F844" t="s">
        <v>53</v>
      </c>
      <c r="G844" t="s">
        <v>52</v>
      </c>
      <c r="H844">
        <v>0</v>
      </c>
      <c r="I844" t="s">
        <v>54</v>
      </c>
      <c r="J844" t="s">
        <v>55</v>
      </c>
      <c r="K844" t="s">
        <v>1449</v>
      </c>
      <c r="L844">
        <v>93265</v>
      </c>
      <c r="M844">
        <v>36.245925999999997</v>
      </c>
      <c r="N844">
        <v>-118.693138</v>
      </c>
      <c r="O844">
        <v>3546</v>
      </c>
      <c r="P844" t="s">
        <v>57</v>
      </c>
      <c r="Q844" t="s">
        <v>53</v>
      </c>
      <c r="R844">
        <v>5</v>
      </c>
      <c r="S844">
        <v>16</v>
      </c>
      <c r="T844" t="s">
        <v>58</v>
      </c>
      <c r="U844" t="s">
        <v>53</v>
      </c>
      <c r="V844">
        <v>35.53</v>
      </c>
      <c r="W844" t="s">
        <v>52</v>
      </c>
      <c r="X844" t="s">
        <v>53</v>
      </c>
      <c r="Y844" t="s">
        <v>59</v>
      </c>
      <c r="Z844">
        <v>23</v>
      </c>
      <c r="AA844" t="s">
        <v>53</v>
      </c>
      <c r="AB844" t="s">
        <v>53</v>
      </c>
      <c r="AC844" t="s">
        <v>52</v>
      </c>
      <c r="AD844" t="s">
        <v>52</v>
      </c>
      <c r="AE844" t="s">
        <v>52</v>
      </c>
      <c r="AF844" t="s">
        <v>52</v>
      </c>
      <c r="AG844" t="s">
        <v>52</v>
      </c>
      <c r="AH844" t="s">
        <v>53</v>
      </c>
      <c r="AI844" t="s">
        <v>334</v>
      </c>
      <c r="AJ844" t="s">
        <v>53</v>
      </c>
      <c r="AK844" t="s">
        <v>61</v>
      </c>
      <c r="AL844">
        <v>54.55</v>
      </c>
      <c r="AM844">
        <v>825.1</v>
      </c>
      <c r="AN844">
        <v>0</v>
      </c>
      <c r="AO844">
        <v>0</v>
      </c>
      <c r="AP844">
        <v>568.48</v>
      </c>
      <c r="AQ844">
        <v>1393.58</v>
      </c>
      <c r="AR844">
        <v>3</v>
      </c>
      <c r="AS844" t="s">
        <v>881</v>
      </c>
      <c r="AT844" t="s">
        <v>52</v>
      </c>
      <c r="AU844">
        <v>34</v>
      </c>
      <c r="AV844">
        <v>3324</v>
      </c>
      <c r="AY844" t="str">
        <f>IF(AND(Table1[[#This Row],[Contract]]="Month-to-Month", Table1[[#This Row],[Tenure in Months]]&lt;6, Table1[[#This Row],[Payment Method]]="Bank Withdrawal"), "High Risk", IF(OR(Table1[[#This Row],[Contract]]="Month-to-Month", Table1[[#This Row],[Tenure in Months]]&lt;12), "Medium Risk", "Low Risk"))</f>
        <v>Low Risk</v>
      </c>
    </row>
    <row r="845" spans="1:51" x14ac:dyDescent="0.35">
      <c r="A845" t="s">
        <v>1450</v>
      </c>
      <c r="B845" t="s">
        <v>66</v>
      </c>
      <c r="C845">
        <v>72</v>
      </c>
      <c r="D845" t="s">
        <v>52</v>
      </c>
      <c r="E845" t="s">
        <v>53</v>
      </c>
      <c r="F845" t="s">
        <v>52</v>
      </c>
      <c r="G845" t="s">
        <v>52</v>
      </c>
      <c r="H845">
        <v>0</v>
      </c>
      <c r="I845" t="s">
        <v>54</v>
      </c>
      <c r="J845" t="s">
        <v>55</v>
      </c>
      <c r="K845" t="s">
        <v>546</v>
      </c>
      <c r="L845">
        <v>93291</v>
      </c>
      <c r="M845">
        <v>36.391776999999998</v>
      </c>
      <c r="N845">
        <v>-119.37284200000001</v>
      </c>
      <c r="O845">
        <v>36718</v>
      </c>
      <c r="P845" t="s">
        <v>57</v>
      </c>
      <c r="Q845" t="s">
        <v>52</v>
      </c>
      <c r="R845">
        <v>0</v>
      </c>
      <c r="S845">
        <v>39</v>
      </c>
      <c r="T845" t="s">
        <v>58</v>
      </c>
      <c r="U845" t="s">
        <v>53</v>
      </c>
      <c r="V845">
        <v>10.029999999999999</v>
      </c>
      <c r="W845" t="s">
        <v>53</v>
      </c>
      <c r="X845" t="s">
        <v>53</v>
      </c>
      <c r="Y845" t="s">
        <v>68</v>
      </c>
      <c r="Z845">
        <v>13</v>
      </c>
      <c r="AA845" t="s">
        <v>52</v>
      </c>
      <c r="AB845" t="s">
        <v>52</v>
      </c>
      <c r="AC845" t="s">
        <v>53</v>
      </c>
      <c r="AD845" t="s">
        <v>52</v>
      </c>
      <c r="AE845" t="s">
        <v>53</v>
      </c>
      <c r="AF845" t="s">
        <v>53</v>
      </c>
      <c r="AG845" t="s">
        <v>52</v>
      </c>
      <c r="AH845" t="s">
        <v>53</v>
      </c>
      <c r="AI845" t="s">
        <v>334</v>
      </c>
      <c r="AJ845" t="s">
        <v>53</v>
      </c>
      <c r="AK845" t="s">
        <v>61</v>
      </c>
      <c r="AL845">
        <v>99.75</v>
      </c>
      <c r="AM845">
        <v>4036</v>
      </c>
      <c r="AN845">
        <v>0</v>
      </c>
      <c r="AO845">
        <v>0</v>
      </c>
      <c r="AP845">
        <v>391.16999999999899</v>
      </c>
      <c r="AQ845">
        <v>4427.17</v>
      </c>
      <c r="AR845">
        <v>3</v>
      </c>
      <c r="AS845" t="s">
        <v>881</v>
      </c>
      <c r="AT845" t="s">
        <v>52</v>
      </c>
      <c r="AU845">
        <v>58</v>
      </c>
      <c r="AV845">
        <v>3860</v>
      </c>
      <c r="AY845" t="str">
        <f>IF(AND(Table1[[#This Row],[Contract]]="Month-to-Month", Table1[[#This Row],[Tenure in Months]]&lt;6, Table1[[#This Row],[Payment Method]]="Bank Withdrawal"), "High Risk", IF(OR(Table1[[#This Row],[Contract]]="Month-to-Month", Table1[[#This Row],[Tenure in Months]]&lt;12), "Medium Risk", "Low Risk"))</f>
        <v>Low Risk</v>
      </c>
    </row>
    <row r="846" spans="1:51" x14ac:dyDescent="0.35">
      <c r="A846" t="s">
        <v>1451</v>
      </c>
      <c r="B846" t="s">
        <v>66</v>
      </c>
      <c r="C846">
        <v>76</v>
      </c>
      <c r="D846" t="s">
        <v>52</v>
      </c>
      <c r="E846" t="s">
        <v>53</v>
      </c>
      <c r="F846" t="s">
        <v>52</v>
      </c>
      <c r="G846" t="s">
        <v>52</v>
      </c>
      <c r="H846">
        <v>0</v>
      </c>
      <c r="I846" t="s">
        <v>54</v>
      </c>
      <c r="J846" t="s">
        <v>55</v>
      </c>
      <c r="K846" t="s">
        <v>722</v>
      </c>
      <c r="L846">
        <v>93405</v>
      </c>
      <c r="M846">
        <v>35.236548999999997</v>
      </c>
      <c r="N846">
        <v>-120.727344</v>
      </c>
      <c r="O846">
        <v>31982</v>
      </c>
      <c r="P846" t="s">
        <v>57</v>
      </c>
      <c r="Q846" t="s">
        <v>52</v>
      </c>
      <c r="R846">
        <v>0</v>
      </c>
      <c r="S846">
        <v>52</v>
      </c>
      <c r="T846" t="s">
        <v>58</v>
      </c>
      <c r="U846" t="s">
        <v>53</v>
      </c>
      <c r="V846">
        <v>11.01</v>
      </c>
      <c r="W846" t="s">
        <v>53</v>
      </c>
      <c r="X846" t="s">
        <v>53</v>
      </c>
      <c r="Y846" t="s">
        <v>68</v>
      </c>
      <c r="Z846">
        <v>18</v>
      </c>
      <c r="AA846" t="s">
        <v>53</v>
      </c>
      <c r="AB846" t="s">
        <v>53</v>
      </c>
      <c r="AC846" t="s">
        <v>53</v>
      </c>
      <c r="AD846" t="s">
        <v>52</v>
      </c>
      <c r="AE846" t="s">
        <v>53</v>
      </c>
      <c r="AF846" t="s">
        <v>53</v>
      </c>
      <c r="AG846" t="s">
        <v>52</v>
      </c>
      <c r="AH846" t="s">
        <v>53</v>
      </c>
      <c r="AI846" t="s">
        <v>334</v>
      </c>
      <c r="AJ846" t="s">
        <v>52</v>
      </c>
      <c r="AK846" t="s">
        <v>69</v>
      </c>
      <c r="AL846">
        <v>108.1</v>
      </c>
      <c r="AM846">
        <v>5839.3</v>
      </c>
      <c r="AN846">
        <v>0</v>
      </c>
      <c r="AO846">
        <v>0</v>
      </c>
      <c r="AP846">
        <v>572.52</v>
      </c>
      <c r="AQ846">
        <v>6411.82</v>
      </c>
      <c r="AR846">
        <v>4</v>
      </c>
      <c r="AS846" t="s">
        <v>881</v>
      </c>
      <c r="AT846" t="s">
        <v>52</v>
      </c>
      <c r="AU846">
        <v>69</v>
      </c>
      <c r="AV846">
        <v>4251</v>
      </c>
      <c r="AY846" t="str">
        <f>IF(AND(Table1[[#This Row],[Contract]]="Month-to-Month", Table1[[#This Row],[Tenure in Months]]&lt;6, Table1[[#This Row],[Payment Method]]="Bank Withdrawal"), "High Risk", IF(OR(Table1[[#This Row],[Contract]]="Month-to-Month", Table1[[#This Row],[Tenure in Months]]&lt;12), "Medium Risk", "Low Risk"))</f>
        <v>Low Risk</v>
      </c>
    </row>
    <row r="847" spans="1:51" x14ac:dyDescent="0.35">
      <c r="A847" t="s">
        <v>1452</v>
      </c>
      <c r="B847" t="s">
        <v>51</v>
      </c>
      <c r="C847">
        <v>70</v>
      </c>
      <c r="D847" t="s">
        <v>52</v>
      </c>
      <c r="E847" t="s">
        <v>53</v>
      </c>
      <c r="F847" t="s">
        <v>53</v>
      </c>
      <c r="G847" t="s">
        <v>52</v>
      </c>
      <c r="H847">
        <v>0</v>
      </c>
      <c r="I847" t="s">
        <v>54</v>
      </c>
      <c r="J847" t="s">
        <v>55</v>
      </c>
      <c r="K847" t="s">
        <v>1453</v>
      </c>
      <c r="L847">
        <v>93428</v>
      </c>
      <c r="M847">
        <v>35.591386999999997</v>
      </c>
      <c r="N847">
        <v>-121.032256</v>
      </c>
      <c r="O847">
        <v>6526</v>
      </c>
      <c r="P847" t="s">
        <v>57</v>
      </c>
      <c r="Q847" t="s">
        <v>53</v>
      </c>
      <c r="R847">
        <v>1</v>
      </c>
      <c r="S847">
        <v>72</v>
      </c>
      <c r="T847" t="s">
        <v>229</v>
      </c>
      <c r="U847" t="s">
        <v>52</v>
      </c>
      <c r="V847">
        <v>0</v>
      </c>
      <c r="W847" t="s">
        <v>52</v>
      </c>
      <c r="X847" t="s">
        <v>53</v>
      </c>
      <c r="Y847" t="s">
        <v>59</v>
      </c>
      <c r="Z847">
        <v>7</v>
      </c>
      <c r="AA847" t="s">
        <v>53</v>
      </c>
      <c r="AB847" t="s">
        <v>53</v>
      </c>
      <c r="AC847" t="s">
        <v>53</v>
      </c>
      <c r="AD847" t="s">
        <v>53</v>
      </c>
      <c r="AE847" t="s">
        <v>53</v>
      </c>
      <c r="AF847" t="s">
        <v>53</v>
      </c>
      <c r="AG847" t="s">
        <v>52</v>
      </c>
      <c r="AH847" t="s">
        <v>52</v>
      </c>
      <c r="AI847" t="s">
        <v>334</v>
      </c>
      <c r="AJ847" t="s">
        <v>53</v>
      </c>
      <c r="AK847" t="s">
        <v>69</v>
      </c>
      <c r="AL847">
        <v>64.95</v>
      </c>
      <c r="AM847">
        <v>4546</v>
      </c>
      <c r="AN847">
        <v>0</v>
      </c>
      <c r="AO847">
        <v>30</v>
      </c>
      <c r="AP847">
        <v>0</v>
      </c>
      <c r="AQ847">
        <v>4576</v>
      </c>
      <c r="AR847">
        <v>3</v>
      </c>
      <c r="AS847" t="s">
        <v>881</v>
      </c>
      <c r="AT847" t="s">
        <v>52</v>
      </c>
      <c r="AU847">
        <v>78</v>
      </c>
      <c r="AV847">
        <v>4049</v>
      </c>
      <c r="AY847" t="str">
        <f>IF(AND(Table1[[#This Row],[Contract]]="Month-to-Month", Table1[[#This Row],[Tenure in Months]]&lt;6, Table1[[#This Row],[Payment Method]]="Bank Withdrawal"), "High Risk", IF(OR(Table1[[#This Row],[Contract]]="Month-to-Month", Table1[[#This Row],[Tenure in Months]]&lt;12), "Medium Risk", "Low Risk"))</f>
        <v>Low Risk</v>
      </c>
    </row>
    <row r="848" spans="1:51" x14ac:dyDescent="0.35">
      <c r="A848" t="s">
        <v>1454</v>
      </c>
      <c r="B848" t="s">
        <v>51</v>
      </c>
      <c r="C848">
        <v>70</v>
      </c>
      <c r="D848" t="s">
        <v>52</v>
      </c>
      <c r="E848" t="s">
        <v>53</v>
      </c>
      <c r="F848" t="s">
        <v>53</v>
      </c>
      <c r="G848" t="s">
        <v>53</v>
      </c>
      <c r="H848">
        <v>1</v>
      </c>
      <c r="I848" t="s">
        <v>54</v>
      </c>
      <c r="J848" t="s">
        <v>55</v>
      </c>
      <c r="K848" t="s">
        <v>726</v>
      </c>
      <c r="L848">
        <v>93445</v>
      </c>
      <c r="M848">
        <v>35.059694999999998</v>
      </c>
      <c r="N848">
        <v>-120.604741</v>
      </c>
      <c r="O848">
        <v>7435</v>
      </c>
      <c r="P848" t="s">
        <v>57</v>
      </c>
      <c r="Q848" t="s">
        <v>53</v>
      </c>
      <c r="R848">
        <v>1</v>
      </c>
      <c r="S848">
        <v>68</v>
      </c>
      <c r="T848" t="s">
        <v>229</v>
      </c>
      <c r="U848" t="s">
        <v>53</v>
      </c>
      <c r="V848">
        <v>20.309999999999999</v>
      </c>
      <c r="W848" t="s">
        <v>53</v>
      </c>
      <c r="X848" t="s">
        <v>53</v>
      </c>
      <c r="Y848" t="s">
        <v>68</v>
      </c>
      <c r="Z848">
        <v>13</v>
      </c>
      <c r="AA848" t="s">
        <v>52</v>
      </c>
      <c r="AB848" t="s">
        <v>53</v>
      </c>
      <c r="AC848" t="s">
        <v>53</v>
      </c>
      <c r="AD848" t="s">
        <v>52</v>
      </c>
      <c r="AE848" t="s">
        <v>52</v>
      </c>
      <c r="AF848" t="s">
        <v>52</v>
      </c>
      <c r="AG848" t="s">
        <v>52</v>
      </c>
      <c r="AH848" t="s">
        <v>53</v>
      </c>
      <c r="AI848" t="s">
        <v>334</v>
      </c>
      <c r="AJ848" t="s">
        <v>53</v>
      </c>
      <c r="AK848" t="s">
        <v>61</v>
      </c>
      <c r="AL848">
        <v>84.65</v>
      </c>
      <c r="AM848">
        <v>5683.6</v>
      </c>
      <c r="AN848">
        <v>0</v>
      </c>
      <c r="AO848">
        <v>0</v>
      </c>
      <c r="AP848">
        <v>1381.08</v>
      </c>
      <c r="AQ848">
        <v>7064.68</v>
      </c>
      <c r="AR848">
        <v>3</v>
      </c>
      <c r="AS848" t="s">
        <v>881</v>
      </c>
      <c r="AT848" t="s">
        <v>52</v>
      </c>
      <c r="AU848">
        <v>72</v>
      </c>
      <c r="AV848">
        <v>6404</v>
      </c>
      <c r="AY848" t="str">
        <f>IF(AND(Table1[[#This Row],[Contract]]="Month-to-Month", Table1[[#This Row],[Tenure in Months]]&lt;6, Table1[[#This Row],[Payment Method]]="Bank Withdrawal"), "High Risk", IF(OR(Table1[[#This Row],[Contract]]="Month-to-Month", Table1[[#This Row],[Tenure in Months]]&lt;12), "Medium Risk", "Low Risk"))</f>
        <v>Low Risk</v>
      </c>
    </row>
    <row r="849" spans="1:51" x14ac:dyDescent="0.35">
      <c r="A849" t="s">
        <v>1455</v>
      </c>
      <c r="B849" t="s">
        <v>51</v>
      </c>
      <c r="C849">
        <v>77</v>
      </c>
      <c r="D849" t="s">
        <v>52</v>
      </c>
      <c r="E849" t="s">
        <v>53</v>
      </c>
      <c r="F849" t="s">
        <v>53</v>
      </c>
      <c r="G849" t="s">
        <v>52</v>
      </c>
      <c r="H849">
        <v>0</v>
      </c>
      <c r="I849" t="s">
        <v>54</v>
      </c>
      <c r="J849" t="s">
        <v>55</v>
      </c>
      <c r="K849" t="s">
        <v>1006</v>
      </c>
      <c r="L849">
        <v>93461</v>
      </c>
      <c r="M849">
        <v>35.634487999999997</v>
      </c>
      <c r="N849">
        <v>-120.29353399999999</v>
      </c>
      <c r="O849">
        <v>1255</v>
      </c>
      <c r="P849" t="s">
        <v>57</v>
      </c>
      <c r="Q849" t="s">
        <v>53</v>
      </c>
      <c r="R849">
        <v>3</v>
      </c>
      <c r="S849">
        <v>59</v>
      </c>
      <c r="T849" t="s">
        <v>58</v>
      </c>
      <c r="U849" t="s">
        <v>52</v>
      </c>
      <c r="V849">
        <v>0</v>
      </c>
      <c r="W849" t="s">
        <v>52</v>
      </c>
      <c r="X849" t="s">
        <v>53</v>
      </c>
      <c r="Y849" t="s">
        <v>110</v>
      </c>
      <c r="Z849">
        <v>6</v>
      </c>
      <c r="AA849" t="s">
        <v>53</v>
      </c>
      <c r="AB849" t="s">
        <v>52</v>
      </c>
      <c r="AC849" t="s">
        <v>53</v>
      </c>
      <c r="AD849" t="s">
        <v>53</v>
      </c>
      <c r="AE849" t="s">
        <v>53</v>
      </c>
      <c r="AF849" t="s">
        <v>53</v>
      </c>
      <c r="AG849" t="s">
        <v>52</v>
      </c>
      <c r="AH849" t="s">
        <v>53</v>
      </c>
      <c r="AI849" t="s">
        <v>334</v>
      </c>
      <c r="AJ849" t="s">
        <v>53</v>
      </c>
      <c r="AK849" t="s">
        <v>69</v>
      </c>
      <c r="AL849">
        <v>64.05</v>
      </c>
      <c r="AM849">
        <v>3886.85</v>
      </c>
      <c r="AN849">
        <v>0</v>
      </c>
      <c r="AO849">
        <v>0</v>
      </c>
      <c r="AP849">
        <v>0</v>
      </c>
      <c r="AQ849">
        <v>3886.85</v>
      </c>
      <c r="AR849">
        <v>3</v>
      </c>
      <c r="AS849" t="s">
        <v>881</v>
      </c>
      <c r="AT849" t="s">
        <v>52</v>
      </c>
      <c r="AU849">
        <v>49</v>
      </c>
      <c r="AV849">
        <v>6306</v>
      </c>
      <c r="AY849" t="str">
        <f>IF(AND(Table1[[#This Row],[Contract]]="Month-to-Month", Table1[[#This Row],[Tenure in Months]]&lt;6, Table1[[#This Row],[Payment Method]]="Bank Withdrawal"), "High Risk", IF(OR(Table1[[#This Row],[Contract]]="Month-to-Month", Table1[[#This Row],[Tenure in Months]]&lt;12), "Medium Risk", "Low Risk"))</f>
        <v>Low Risk</v>
      </c>
    </row>
    <row r="850" spans="1:51" x14ac:dyDescent="0.35">
      <c r="A850" t="s">
        <v>1456</v>
      </c>
      <c r="B850" t="s">
        <v>66</v>
      </c>
      <c r="C850">
        <v>71</v>
      </c>
      <c r="D850" t="s">
        <v>52</v>
      </c>
      <c r="E850" t="s">
        <v>53</v>
      </c>
      <c r="F850" t="s">
        <v>53</v>
      </c>
      <c r="G850" t="s">
        <v>52</v>
      </c>
      <c r="H850">
        <v>0</v>
      </c>
      <c r="I850" t="s">
        <v>54</v>
      </c>
      <c r="J850" t="s">
        <v>55</v>
      </c>
      <c r="K850" t="s">
        <v>1008</v>
      </c>
      <c r="L850">
        <v>93512</v>
      </c>
      <c r="M850">
        <v>37.653947000000002</v>
      </c>
      <c r="N850">
        <v>-118.231443</v>
      </c>
      <c r="O850">
        <v>340</v>
      </c>
      <c r="P850" t="s">
        <v>57</v>
      </c>
      <c r="Q850" t="s">
        <v>53</v>
      </c>
      <c r="R850">
        <v>5</v>
      </c>
      <c r="S850">
        <v>46</v>
      </c>
      <c r="T850" t="s">
        <v>58</v>
      </c>
      <c r="U850" t="s">
        <v>53</v>
      </c>
      <c r="V850">
        <v>21.46</v>
      </c>
      <c r="W850" t="s">
        <v>53</v>
      </c>
      <c r="X850" t="s">
        <v>53</v>
      </c>
      <c r="Y850" t="s">
        <v>68</v>
      </c>
      <c r="Z850">
        <v>15</v>
      </c>
      <c r="AA850" t="s">
        <v>52</v>
      </c>
      <c r="AB850" t="s">
        <v>52</v>
      </c>
      <c r="AC850" t="s">
        <v>52</v>
      </c>
      <c r="AD850" t="s">
        <v>53</v>
      </c>
      <c r="AE850" t="s">
        <v>53</v>
      </c>
      <c r="AF850" t="s">
        <v>53</v>
      </c>
      <c r="AG850" t="s">
        <v>52</v>
      </c>
      <c r="AH850" t="s">
        <v>53</v>
      </c>
      <c r="AI850" t="s">
        <v>124</v>
      </c>
      <c r="AJ850" t="s">
        <v>52</v>
      </c>
      <c r="AK850" t="s">
        <v>61</v>
      </c>
      <c r="AL850">
        <v>100.25</v>
      </c>
      <c r="AM850">
        <v>4753.8500000000004</v>
      </c>
      <c r="AN850">
        <v>0</v>
      </c>
      <c r="AO850">
        <v>0</v>
      </c>
      <c r="AP850">
        <v>987.16</v>
      </c>
      <c r="AQ850">
        <v>5741.01</v>
      </c>
      <c r="AR850">
        <v>5</v>
      </c>
      <c r="AS850" t="s">
        <v>881</v>
      </c>
      <c r="AT850" t="s">
        <v>52</v>
      </c>
      <c r="AU850">
        <v>59</v>
      </c>
      <c r="AV850">
        <v>5453</v>
      </c>
      <c r="AY850" t="str">
        <f>IF(AND(Table1[[#This Row],[Contract]]="Month-to-Month", Table1[[#This Row],[Tenure in Months]]&lt;6, Table1[[#This Row],[Payment Method]]="Bank Withdrawal"), "High Risk", IF(OR(Table1[[#This Row],[Contract]]="Month-to-Month", Table1[[#This Row],[Tenure in Months]]&lt;12), "Medium Risk", "Low Risk"))</f>
        <v>Low Risk</v>
      </c>
    </row>
    <row r="851" spans="1:51" x14ac:dyDescent="0.35">
      <c r="A851" t="s">
        <v>1457</v>
      </c>
      <c r="B851" t="s">
        <v>51</v>
      </c>
      <c r="C851">
        <v>80</v>
      </c>
      <c r="D851" t="s">
        <v>52</v>
      </c>
      <c r="E851" t="s">
        <v>53</v>
      </c>
      <c r="F851" t="s">
        <v>53</v>
      </c>
      <c r="G851" t="s">
        <v>52</v>
      </c>
      <c r="H851">
        <v>0</v>
      </c>
      <c r="I851" t="s">
        <v>54</v>
      </c>
      <c r="J851" t="s">
        <v>55</v>
      </c>
      <c r="K851" t="s">
        <v>730</v>
      </c>
      <c r="L851">
        <v>93513</v>
      </c>
      <c r="M851">
        <v>37.245505000000001</v>
      </c>
      <c r="N851">
        <v>-118.062943</v>
      </c>
      <c r="O851">
        <v>1826</v>
      </c>
      <c r="P851" t="s">
        <v>57</v>
      </c>
      <c r="Q851" t="s">
        <v>53</v>
      </c>
      <c r="R851">
        <v>8</v>
      </c>
      <c r="S851">
        <v>58</v>
      </c>
      <c r="T851" t="s">
        <v>58</v>
      </c>
      <c r="U851" t="s">
        <v>53</v>
      </c>
      <c r="V851">
        <v>31.11</v>
      </c>
      <c r="W851" t="s">
        <v>53</v>
      </c>
      <c r="X851" t="s">
        <v>53</v>
      </c>
      <c r="Y851" t="s">
        <v>68</v>
      </c>
      <c r="Z851">
        <v>4</v>
      </c>
      <c r="AA851" t="s">
        <v>52</v>
      </c>
      <c r="AB851" t="s">
        <v>53</v>
      </c>
      <c r="AC851" t="s">
        <v>52</v>
      </c>
      <c r="AD851" t="s">
        <v>52</v>
      </c>
      <c r="AE851" t="s">
        <v>53</v>
      </c>
      <c r="AF851" t="s">
        <v>53</v>
      </c>
      <c r="AG851" t="s">
        <v>52</v>
      </c>
      <c r="AH851" t="s">
        <v>53</v>
      </c>
      <c r="AI851" t="s">
        <v>334</v>
      </c>
      <c r="AJ851" t="s">
        <v>53</v>
      </c>
      <c r="AK851" t="s">
        <v>61</v>
      </c>
      <c r="AL851">
        <v>98.9</v>
      </c>
      <c r="AM851">
        <v>5780.7</v>
      </c>
      <c r="AN851">
        <v>0</v>
      </c>
      <c r="AO851">
        <v>0</v>
      </c>
      <c r="AP851">
        <v>1804.3799999999901</v>
      </c>
      <c r="AQ851">
        <v>7585.08</v>
      </c>
      <c r="AR851">
        <v>3</v>
      </c>
      <c r="AS851" t="s">
        <v>881</v>
      </c>
      <c r="AT851" t="s">
        <v>52</v>
      </c>
      <c r="AU851">
        <v>21</v>
      </c>
      <c r="AV851">
        <v>4993</v>
      </c>
      <c r="AY851" t="str">
        <f>IF(AND(Table1[[#This Row],[Contract]]="Month-to-Month", Table1[[#This Row],[Tenure in Months]]&lt;6, Table1[[#This Row],[Payment Method]]="Bank Withdrawal"), "High Risk", IF(OR(Table1[[#This Row],[Contract]]="Month-to-Month", Table1[[#This Row],[Tenure in Months]]&lt;12), "Medium Risk", "Low Risk"))</f>
        <v>Low Risk</v>
      </c>
    </row>
    <row r="852" spans="1:51" x14ac:dyDescent="0.35">
      <c r="A852" t="s">
        <v>1458</v>
      </c>
      <c r="B852" t="s">
        <v>51</v>
      </c>
      <c r="C852">
        <v>75</v>
      </c>
      <c r="D852" t="s">
        <v>52</v>
      </c>
      <c r="E852" t="s">
        <v>53</v>
      </c>
      <c r="F852" t="s">
        <v>52</v>
      </c>
      <c r="G852" t="s">
        <v>52</v>
      </c>
      <c r="H852">
        <v>0</v>
      </c>
      <c r="I852" t="s">
        <v>54</v>
      </c>
      <c r="J852" t="s">
        <v>55</v>
      </c>
      <c r="K852" t="s">
        <v>1247</v>
      </c>
      <c r="L852">
        <v>93517</v>
      </c>
      <c r="M852">
        <v>38.184583000000003</v>
      </c>
      <c r="N852">
        <v>-119.286558</v>
      </c>
      <c r="O852">
        <v>826</v>
      </c>
      <c r="P852" t="s">
        <v>57</v>
      </c>
      <c r="Q852" t="s">
        <v>52</v>
      </c>
      <c r="R852">
        <v>0</v>
      </c>
      <c r="S852">
        <v>11</v>
      </c>
      <c r="T852" t="s">
        <v>58</v>
      </c>
      <c r="U852" t="s">
        <v>53</v>
      </c>
      <c r="V852">
        <v>48.33</v>
      </c>
      <c r="W852" t="s">
        <v>53</v>
      </c>
      <c r="X852" t="s">
        <v>53</v>
      </c>
      <c r="Y852" t="s">
        <v>59</v>
      </c>
      <c r="Z852">
        <v>17</v>
      </c>
      <c r="AA852" t="s">
        <v>53</v>
      </c>
      <c r="AB852" t="s">
        <v>53</v>
      </c>
      <c r="AC852" t="s">
        <v>52</v>
      </c>
      <c r="AD852" t="s">
        <v>52</v>
      </c>
      <c r="AE852" t="s">
        <v>52</v>
      </c>
      <c r="AF852" t="s">
        <v>52</v>
      </c>
      <c r="AG852" t="s">
        <v>52</v>
      </c>
      <c r="AH852" t="s">
        <v>52</v>
      </c>
      <c r="AI852" t="s">
        <v>334</v>
      </c>
      <c r="AJ852" t="s">
        <v>52</v>
      </c>
      <c r="AK852" t="s">
        <v>61</v>
      </c>
      <c r="AL852">
        <v>60.25</v>
      </c>
      <c r="AM852">
        <v>662.95</v>
      </c>
      <c r="AN852">
        <v>0</v>
      </c>
      <c r="AO852">
        <v>120</v>
      </c>
      <c r="AP852">
        <v>531.63</v>
      </c>
      <c r="AQ852">
        <v>1314.58</v>
      </c>
      <c r="AR852">
        <v>3</v>
      </c>
      <c r="AS852" t="s">
        <v>881</v>
      </c>
      <c r="AT852" t="s">
        <v>52</v>
      </c>
      <c r="AU852">
        <v>23</v>
      </c>
      <c r="AV852">
        <v>5296</v>
      </c>
      <c r="AY852" t="str">
        <f>IF(AND(Table1[[#This Row],[Contract]]="Month-to-Month", Table1[[#This Row],[Tenure in Months]]&lt;6, Table1[[#This Row],[Payment Method]]="Bank Withdrawal"), "High Risk", IF(OR(Table1[[#This Row],[Contract]]="Month-to-Month", Table1[[#This Row],[Tenure in Months]]&lt;12), "Medium Risk", "Low Risk"))</f>
        <v>Medium Risk</v>
      </c>
    </row>
    <row r="853" spans="1:51" x14ac:dyDescent="0.35">
      <c r="A853" t="s">
        <v>1459</v>
      </c>
      <c r="B853" t="s">
        <v>66</v>
      </c>
      <c r="C853">
        <v>72</v>
      </c>
      <c r="D853" t="s">
        <v>52</v>
      </c>
      <c r="E853" t="s">
        <v>53</v>
      </c>
      <c r="F853" t="s">
        <v>52</v>
      </c>
      <c r="G853" t="s">
        <v>52</v>
      </c>
      <c r="H853">
        <v>0</v>
      </c>
      <c r="I853" t="s">
        <v>54</v>
      </c>
      <c r="J853" t="s">
        <v>55</v>
      </c>
      <c r="K853" t="s">
        <v>1460</v>
      </c>
      <c r="L853">
        <v>93518</v>
      </c>
      <c r="M853">
        <v>35.358953</v>
      </c>
      <c r="N853">
        <v>-118.527064</v>
      </c>
      <c r="O853">
        <v>1022</v>
      </c>
      <c r="P853" t="s">
        <v>57</v>
      </c>
      <c r="Q853" t="s">
        <v>52</v>
      </c>
      <c r="R853">
        <v>0</v>
      </c>
      <c r="S853">
        <v>34</v>
      </c>
      <c r="T853" t="s">
        <v>58</v>
      </c>
      <c r="U853" t="s">
        <v>52</v>
      </c>
      <c r="V853">
        <v>0</v>
      </c>
      <c r="W853" t="s">
        <v>52</v>
      </c>
      <c r="X853" t="s">
        <v>53</v>
      </c>
      <c r="Y853" t="s">
        <v>59</v>
      </c>
      <c r="Z853">
        <v>28</v>
      </c>
      <c r="AA853" t="s">
        <v>52</v>
      </c>
      <c r="AB853" t="s">
        <v>53</v>
      </c>
      <c r="AC853" t="s">
        <v>53</v>
      </c>
      <c r="AD853" t="s">
        <v>52</v>
      </c>
      <c r="AE853" t="s">
        <v>53</v>
      </c>
      <c r="AF853" t="s">
        <v>53</v>
      </c>
      <c r="AG853" t="s">
        <v>52</v>
      </c>
      <c r="AH853" t="s">
        <v>53</v>
      </c>
      <c r="AI853" t="s">
        <v>334</v>
      </c>
      <c r="AJ853" t="s">
        <v>53</v>
      </c>
      <c r="AK853" t="s">
        <v>61</v>
      </c>
      <c r="AL853">
        <v>56.25</v>
      </c>
      <c r="AM853">
        <v>1765.95</v>
      </c>
      <c r="AN853">
        <v>0</v>
      </c>
      <c r="AO853">
        <v>0</v>
      </c>
      <c r="AP853">
        <v>0</v>
      </c>
      <c r="AQ853">
        <v>1765.95</v>
      </c>
      <c r="AR853">
        <v>3</v>
      </c>
      <c r="AS853" t="s">
        <v>881</v>
      </c>
      <c r="AT853" t="s">
        <v>52</v>
      </c>
      <c r="AU853">
        <v>32</v>
      </c>
      <c r="AV853">
        <v>5597</v>
      </c>
      <c r="AY853" t="str">
        <f>IF(AND(Table1[[#This Row],[Contract]]="Month-to-Month", Table1[[#This Row],[Tenure in Months]]&lt;6, Table1[[#This Row],[Payment Method]]="Bank Withdrawal"), "High Risk", IF(OR(Table1[[#This Row],[Contract]]="Month-to-Month", Table1[[#This Row],[Tenure in Months]]&lt;12), "Medium Risk", "Low Risk"))</f>
        <v>Low Risk</v>
      </c>
    </row>
    <row r="854" spans="1:51" x14ac:dyDescent="0.35">
      <c r="A854" t="s">
        <v>1461</v>
      </c>
      <c r="B854" t="s">
        <v>51</v>
      </c>
      <c r="C854">
        <v>68</v>
      </c>
      <c r="D854" t="s">
        <v>52</v>
      </c>
      <c r="E854" t="s">
        <v>53</v>
      </c>
      <c r="F854" t="s">
        <v>53</v>
      </c>
      <c r="G854" t="s">
        <v>52</v>
      </c>
      <c r="H854">
        <v>0</v>
      </c>
      <c r="I854" t="s">
        <v>54</v>
      </c>
      <c r="J854" t="s">
        <v>55</v>
      </c>
      <c r="K854" t="s">
        <v>266</v>
      </c>
      <c r="L854">
        <v>92028</v>
      </c>
      <c r="M854">
        <v>33.362575</v>
      </c>
      <c r="N854">
        <v>-117.299644</v>
      </c>
      <c r="O854">
        <v>42239</v>
      </c>
      <c r="P854" t="s">
        <v>57</v>
      </c>
      <c r="Q854" t="s">
        <v>53</v>
      </c>
      <c r="R854">
        <v>6</v>
      </c>
      <c r="S854">
        <v>55</v>
      </c>
      <c r="T854" t="s">
        <v>58</v>
      </c>
      <c r="U854" t="s">
        <v>53</v>
      </c>
      <c r="V854">
        <v>42.9</v>
      </c>
      <c r="W854" t="s">
        <v>53</v>
      </c>
      <c r="X854" t="s">
        <v>53</v>
      </c>
      <c r="Y854" t="s">
        <v>68</v>
      </c>
      <c r="Z854">
        <v>27</v>
      </c>
      <c r="AA854" t="s">
        <v>52</v>
      </c>
      <c r="AB854" t="s">
        <v>52</v>
      </c>
      <c r="AC854" t="s">
        <v>52</v>
      </c>
      <c r="AD854" t="s">
        <v>52</v>
      </c>
      <c r="AE854" t="s">
        <v>52</v>
      </c>
      <c r="AF854" t="s">
        <v>52</v>
      </c>
      <c r="AG854" t="s">
        <v>52</v>
      </c>
      <c r="AH854" t="s">
        <v>53</v>
      </c>
      <c r="AI854" t="s">
        <v>334</v>
      </c>
      <c r="AJ854" t="s">
        <v>53</v>
      </c>
      <c r="AK854" t="s">
        <v>61</v>
      </c>
      <c r="AL854">
        <v>74</v>
      </c>
      <c r="AM854">
        <v>4052.4</v>
      </c>
      <c r="AN854">
        <v>0</v>
      </c>
      <c r="AO854">
        <v>0</v>
      </c>
      <c r="AP854">
        <v>2359.5</v>
      </c>
      <c r="AQ854">
        <v>6411.9</v>
      </c>
      <c r="AR854">
        <v>5</v>
      </c>
      <c r="AS854" t="s">
        <v>881</v>
      </c>
      <c r="AT854" t="s">
        <v>52</v>
      </c>
      <c r="AU854">
        <v>54</v>
      </c>
      <c r="AV854">
        <v>4958</v>
      </c>
      <c r="AY854" t="str">
        <f>IF(AND(Table1[[#This Row],[Contract]]="Month-to-Month", Table1[[#This Row],[Tenure in Months]]&lt;6, Table1[[#This Row],[Payment Method]]="Bank Withdrawal"), "High Risk", IF(OR(Table1[[#This Row],[Contract]]="Month-to-Month", Table1[[#This Row],[Tenure in Months]]&lt;12), "Medium Risk", "Low Risk"))</f>
        <v>Low Risk</v>
      </c>
    </row>
    <row r="855" spans="1:51" x14ac:dyDescent="0.35">
      <c r="A855" t="s">
        <v>1462</v>
      </c>
      <c r="B855" t="s">
        <v>51</v>
      </c>
      <c r="C855">
        <v>73</v>
      </c>
      <c r="D855" t="s">
        <v>52</v>
      </c>
      <c r="E855" t="s">
        <v>53</v>
      </c>
      <c r="F855" t="s">
        <v>52</v>
      </c>
      <c r="G855" t="s">
        <v>52</v>
      </c>
      <c r="H855">
        <v>0</v>
      </c>
      <c r="I855" t="s">
        <v>54</v>
      </c>
      <c r="J855" t="s">
        <v>55</v>
      </c>
      <c r="K855" t="s">
        <v>1463</v>
      </c>
      <c r="L855">
        <v>93549</v>
      </c>
      <c r="M855">
        <v>36.296850999999997</v>
      </c>
      <c r="N855">
        <v>-117.865469</v>
      </c>
      <c r="O855">
        <v>318</v>
      </c>
      <c r="P855" t="s">
        <v>57</v>
      </c>
      <c r="Q855" t="s">
        <v>52</v>
      </c>
      <c r="R855">
        <v>0</v>
      </c>
      <c r="S855">
        <v>9</v>
      </c>
      <c r="T855" t="s">
        <v>67</v>
      </c>
      <c r="U855" t="s">
        <v>53</v>
      </c>
      <c r="V855">
        <v>24.85</v>
      </c>
      <c r="W855" t="s">
        <v>52</v>
      </c>
      <c r="X855" t="s">
        <v>53</v>
      </c>
      <c r="Y855" t="s">
        <v>68</v>
      </c>
      <c r="Z855">
        <v>15</v>
      </c>
      <c r="AA855" t="s">
        <v>52</v>
      </c>
      <c r="AB855" t="s">
        <v>52</v>
      </c>
      <c r="AC855" t="s">
        <v>52</v>
      </c>
      <c r="AD855" t="s">
        <v>52</v>
      </c>
      <c r="AE855" t="s">
        <v>52</v>
      </c>
      <c r="AF855" t="s">
        <v>53</v>
      </c>
      <c r="AG855" t="s">
        <v>52</v>
      </c>
      <c r="AH855" t="s">
        <v>52</v>
      </c>
      <c r="AI855" t="s">
        <v>334</v>
      </c>
      <c r="AJ855" t="s">
        <v>53</v>
      </c>
      <c r="AK855" t="s">
        <v>61</v>
      </c>
      <c r="AL855">
        <v>79.55</v>
      </c>
      <c r="AM855">
        <v>718.55</v>
      </c>
      <c r="AN855">
        <v>0</v>
      </c>
      <c r="AO855">
        <v>10</v>
      </c>
      <c r="AP855">
        <v>223.65</v>
      </c>
      <c r="AQ855">
        <v>952.19999999999902</v>
      </c>
      <c r="AR855">
        <v>5</v>
      </c>
      <c r="AS855" t="s">
        <v>881</v>
      </c>
      <c r="AT855" t="s">
        <v>52</v>
      </c>
      <c r="AU855">
        <v>76</v>
      </c>
      <c r="AV855">
        <v>5811</v>
      </c>
      <c r="AY855" t="str">
        <f>IF(AND(Table1[[#This Row],[Contract]]="Month-to-Month", Table1[[#This Row],[Tenure in Months]]&lt;6, Table1[[#This Row],[Payment Method]]="Bank Withdrawal"), "High Risk", IF(OR(Table1[[#This Row],[Contract]]="Month-to-Month", Table1[[#This Row],[Tenure in Months]]&lt;12), "Medium Risk", "Low Risk"))</f>
        <v>Medium Risk</v>
      </c>
    </row>
    <row r="856" spans="1:51" x14ac:dyDescent="0.35">
      <c r="A856" t="s">
        <v>1464</v>
      </c>
      <c r="B856" t="s">
        <v>66</v>
      </c>
      <c r="C856">
        <v>79</v>
      </c>
      <c r="D856" t="s">
        <v>52</v>
      </c>
      <c r="E856" t="s">
        <v>53</v>
      </c>
      <c r="F856" t="s">
        <v>53</v>
      </c>
      <c r="G856" t="s">
        <v>53</v>
      </c>
      <c r="H856">
        <v>1</v>
      </c>
      <c r="I856" t="s">
        <v>54</v>
      </c>
      <c r="J856" t="s">
        <v>55</v>
      </c>
      <c r="K856" t="s">
        <v>1465</v>
      </c>
      <c r="L856">
        <v>93554</v>
      </c>
      <c r="M856">
        <v>35.405721999999997</v>
      </c>
      <c r="N856">
        <v>-117.773354</v>
      </c>
      <c r="O856">
        <v>117</v>
      </c>
      <c r="P856" t="s">
        <v>57</v>
      </c>
      <c r="Q856" t="s">
        <v>53</v>
      </c>
      <c r="R856">
        <v>5</v>
      </c>
      <c r="S856">
        <v>14</v>
      </c>
      <c r="T856" t="s">
        <v>58</v>
      </c>
      <c r="U856" t="s">
        <v>53</v>
      </c>
      <c r="V856">
        <v>14.39</v>
      </c>
      <c r="W856" t="s">
        <v>53</v>
      </c>
      <c r="X856" t="s">
        <v>53</v>
      </c>
      <c r="Y856" t="s">
        <v>68</v>
      </c>
      <c r="Z856">
        <v>30</v>
      </c>
      <c r="AA856" t="s">
        <v>52</v>
      </c>
      <c r="AB856" t="s">
        <v>52</v>
      </c>
      <c r="AC856" t="s">
        <v>52</v>
      </c>
      <c r="AD856" t="s">
        <v>52</v>
      </c>
      <c r="AE856" t="s">
        <v>53</v>
      </c>
      <c r="AF856" t="s">
        <v>53</v>
      </c>
      <c r="AG856" t="s">
        <v>52</v>
      </c>
      <c r="AH856" t="s">
        <v>53</v>
      </c>
      <c r="AI856" t="s">
        <v>334</v>
      </c>
      <c r="AJ856" t="s">
        <v>53</v>
      </c>
      <c r="AK856" t="s">
        <v>61</v>
      </c>
      <c r="AL856">
        <v>95.8</v>
      </c>
      <c r="AM856">
        <v>1346.3</v>
      </c>
      <c r="AN856">
        <v>0</v>
      </c>
      <c r="AO856">
        <v>0</v>
      </c>
      <c r="AP856">
        <v>201.46</v>
      </c>
      <c r="AQ856">
        <v>1547.76</v>
      </c>
      <c r="AR856">
        <v>3</v>
      </c>
      <c r="AS856" t="s">
        <v>881</v>
      </c>
      <c r="AT856" t="s">
        <v>52</v>
      </c>
      <c r="AU856">
        <v>29</v>
      </c>
      <c r="AV856">
        <v>3471</v>
      </c>
      <c r="AY856" t="str">
        <f>IF(AND(Table1[[#This Row],[Contract]]="Month-to-Month", Table1[[#This Row],[Tenure in Months]]&lt;6, Table1[[#This Row],[Payment Method]]="Bank Withdrawal"), "High Risk", IF(OR(Table1[[#This Row],[Contract]]="Month-to-Month", Table1[[#This Row],[Tenure in Months]]&lt;12), "Medium Risk", "Low Risk"))</f>
        <v>Low Risk</v>
      </c>
    </row>
    <row r="857" spans="1:51" x14ac:dyDescent="0.35">
      <c r="A857" t="s">
        <v>1466</v>
      </c>
      <c r="B857" t="s">
        <v>51</v>
      </c>
      <c r="C857">
        <v>72</v>
      </c>
      <c r="D857" t="s">
        <v>52</v>
      </c>
      <c r="E857" t="s">
        <v>53</v>
      </c>
      <c r="F857" t="s">
        <v>53</v>
      </c>
      <c r="G857" t="s">
        <v>52</v>
      </c>
      <c r="H857">
        <v>0</v>
      </c>
      <c r="I857" t="s">
        <v>54</v>
      </c>
      <c r="J857" t="s">
        <v>55</v>
      </c>
      <c r="K857" t="s">
        <v>1467</v>
      </c>
      <c r="L857">
        <v>93651</v>
      </c>
      <c r="M857">
        <v>37.007238000000001</v>
      </c>
      <c r="N857">
        <v>-119.505661</v>
      </c>
      <c r="O857">
        <v>1314</v>
      </c>
      <c r="P857" t="s">
        <v>57</v>
      </c>
      <c r="Q857" t="s">
        <v>53</v>
      </c>
      <c r="R857">
        <v>2</v>
      </c>
      <c r="S857">
        <v>34</v>
      </c>
      <c r="T857" t="s">
        <v>58</v>
      </c>
      <c r="U857" t="s">
        <v>53</v>
      </c>
      <c r="V857">
        <v>12.98</v>
      </c>
      <c r="W857" t="s">
        <v>52</v>
      </c>
      <c r="X857" t="s">
        <v>53</v>
      </c>
      <c r="Y857" t="s">
        <v>68</v>
      </c>
      <c r="Z857">
        <v>8</v>
      </c>
      <c r="AA857" t="s">
        <v>52</v>
      </c>
      <c r="AB857" t="s">
        <v>52</v>
      </c>
      <c r="AC857" t="s">
        <v>52</v>
      </c>
      <c r="AD857" t="s">
        <v>52</v>
      </c>
      <c r="AE857" t="s">
        <v>52</v>
      </c>
      <c r="AF857" t="s">
        <v>52</v>
      </c>
      <c r="AG857" t="s">
        <v>52</v>
      </c>
      <c r="AH857" t="s">
        <v>53</v>
      </c>
      <c r="AI857" t="s">
        <v>334</v>
      </c>
      <c r="AJ857" t="s">
        <v>52</v>
      </c>
      <c r="AK857" t="s">
        <v>69</v>
      </c>
      <c r="AL857">
        <v>71.55</v>
      </c>
      <c r="AM857">
        <v>2427.35</v>
      </c>
      <c r="AN857">
        <v>0</v>
      </c>
      <c r="AO857">
        <v>0</v>
      </c>
      <c r="AP857">
        <v>441.32</v>
      </c>
      <c r="AQ857">
        <v>2868.67</v>
      </c>
      <c r="AR857">
        <v>3</v>
      </c>
      <c r="AS857" t="s">
        <v>881</v>
      </c>
      <c r="AT857" t="s">
        <v>52</v>
      </c>
      <c r="AU857">
        <v>72</v>
      </c>
      <c r="AV857">
        <v>3583</v>
      </c>
      <c r="AY857" t="str">
        <f>IF(AND(Table1[[#This Row],[Contract]]="Month-to-Month", Table1[[#This Row],[Tenure in Months]]&lt;6, Table1[[#This Row],[Payment Method]]="Bank Withdrawal"), "High Risk", IF(OR(Table1[[#This Row],[Contract]]="Month-to-Month", Table1[[#This Row],[Tenure in Months]]&lt;12), "Medium Risk", "Low Risk"))</f>
        <v>Low Risk</v>
      </c>
    </row>
    <row r="858" spans="1:51" x14ac:dyDescent="0.35">
      <c r="A858" t="s">
        <v>1468</v>
      </c>
      <c r="B858" t="s">
        <v>66</v>
      </c>
      <c r="C858">
        <v>78</v>
      </c>
      <c r="D858" t="s">
        <v>52</v>
      </c>
      <c r="E858" t="s">
        <v>53</v>
      </c>
      <c r="F858" t="s">
        <v>53</v>
      </c>
      <c r="G858" t="s">
        <v>52</v>
      </c>
      <c r="H858">
        <v>0</v>
      </c>
      <c r="I858" t="s">
        <v>54</v>
      </c>
      <c r="J858" t="s">
        <v>55</v>
      </c>
      <c r="K858" t="s">
        <v>1469</v>
      </c>
      <c r="L858">
        <v>93652</v>
      </c>
      <c r="M858">
        <v>36.594541999999997</v>
      </c>
      <c r="N858">
        <v>-119.90524499999999</v>
      </c>
      <c r="O858">
        <v>265</v>
      </c>
      <c r="P858" t="s">
        <v>57</v>
      </c>
      <c r="Q858" t="s">
        <v>53</v>
      </c>
      <c r="R858">
        <v>10</v>
      </c>
      <c r="S858">
        <v>19</v>
      </c>
      <c r="T858" t="s">
        <v>58</v>
      </c>
      <c r="U858" t="s">
        <v>53</v>
      </c>
      <c r="V858">
        <v>19.57</v>
      </c>
      <c r="W858" t="s">
        <v>53</v>
      </c>
      <c r="X858" t="s">
        <v>53</v>
      </c>
      <c r="Y858" t="s">
        <v>68</v>
      </c>
      <c r="Z858">
        <v>27</v>
      </c>
      <c r="AA858" t="s">
        <v>52</v>
      </c>
      <c r="AB858" t="s">
        <v>52</v>
      </c>
      <c r="AC858" t="s">
        <v>52</v>
      </c>
      <c r="AD858" t="s">
        <v>52</v>
      </c>
      <c r="AE858" t="s">
        <v>53</v>
      </c>
      <c r="AF858" t="s">
        <v>53</v>
      </c>
      <c r="AG858" t="s">
        <v>52</v>
      </c>
      <c r="AH858" t="s">
        <v>53</v>
      </c>
      <c r="AI858" t="s">
        <v>334</v>
      </c>
      <c r="AJ858" t="s">
        <v>53</v>
      </c>
      <c r="AK858" t="s">
        <v>61</v>
      </c>
      <c r="AL858">
        <v>94.95</v>
      </c>
      <c r="AM858">
        <v>1760.25</v>
      </c>
      <c r="AN858">
        <v>0</v>
      </c>
      <c r="AO858">
        <v>0</v>
      </c>
      <c r="AP858">
        <v>371.83</v>
      </c>
      <c r="AQ858">
        <v>2132.08</v>
      </c>
      <c r="AR858">
        <v>5</v>
      </c>
      <c r="AS858" t="s">
        <v>881</v>
      </c>
      <c r="AT858" t="s">
        <v>52</v>
      </c>
      <c r="AU858">
        <v>40</v>
      </c>
      <c r="AV858">
        <v>5316</v>
      </c>
      <c r="AY858" t="str">
        <f>IF(AND(Table1[[#This Row],[Contract]]="Month-to-Month", Table1[[#This Row],[Tenure in Months]]&lt;6, Table1[[#This Row],[Payment Method]]="Bank Withdrawal"), "High Risk", IF(OR(Table1[[#This Row],[Contract]]="Month-to-Month", Table1[[#This Row],[Tenure in Months]]&lt;12), "Medium Risk", "Low Risk"))</f>
        <v>Low Risk</v>
      </c>
    </row>
    <row r="859" spans="1:51" x14ac:dyDescent="0.35">
      <c r="A859" t="s">
        <v>1470</v>
      </c>
      <c r="B859" t="s">
        <v>51</v>
      </c>
      <c r="C859">
        <v>76</v>
      </c>
      <c r="D859" t="s">
        <v>52</v>
      </c>
      <c r="E859" t="s">
        <v>53</v>
      </c>
      <c r="F859" t="s">
        <v>52</v>
      </c>
      <c r="G859" t="s">
        <v>52</v>
      </c>
      <c r="H859">
        <v>0</v>
      </c>
      <c r="I859" t="s">
        <v>54</v>
      </c>
      <c r="J859" t="s">
        <v>55</v>
      </c>
      <c r="K859" t="s">
        <v>175</v>
      </c>
      <c r="L859">
        <v>93701</v>
      </c>
      <c r="M859">
        <v>36.749403000000001</v>
      </c>
      <c r="N859">
        <v>-119.78757400000001</v>
      </c>
      <c r="O859">
        <v>13858</v>
      </c>
      <c r="P859" t="s">
        <v>57</v>
      </c>
      <c r="Q859" t="s">
        <v>52</v>
      </c>
      <c r="R859">
        <v>0</v>
      </c>
      <c r="S859">
        <v>24</v>
      </c>
      <c r="T859" t="s">
        <v>58</v>
      </c>
      <c r="U859" t="s">
        <v>53</v>
      </c>
      <c r="V859">
        <v>46.13</v>
      </c>
      <c r="W859" t="s">
        <v>53</v>
      </c>
      <c r="X859" t="s">
        <v>53</v>
      </c>
      <c r="Y859" t="s">
        <v>68</v>
      </c>
      <c r="Z859">
        <v>23</v>
      </c>
      <c r="AA859" t="s">
        <v>52</v>
      </c>
      <c r="AB859" t="s">
        <v>53</v>
      </c>
      <c r="AC859" t="s">
        <v>52</v>
      </c>
      <c r="AD859" t="s">
        <v>52</v>
      </c>
      <c r="AE859" t="s">
        <v>52</v>
      </c>
      <c r="AF859" t="s">
        <v>52</v>
      </c>
      <c r="AG859" t="s">
        <v>52</v>
      </c>
      <c r="AH859" t="s">
        <v>53</v>
      </c>
      <c r="AI859" t="s">
        <v>334</v>
      </c>
      <c r="AJ859" t="s">
        <v>53</v>
      </c>
      <c r="AK859" t="s">
        <v>61</v>
      </c>
      <c r="AL859">
        <v>80.5</v>
      </c>
      <c r="AM859">
        <v>2088.4499999999998</v>
      </c>
      <c r="AN859">
        <v>0</v>
      </c>
      <c r="AO859">
        <v>0</v>
      </c>
      <c r="AP859">
        <v>1107.1199999999999</v>
      </c>
      <c r="AQ859">
        <v>3195.5699999999902</v>
      </c>
      <c r="AR859">
        <v>4</v>
      </c>
      <c r="AS859" t="s">
        <v>881</v>
      </c>
      <c r="AT859" t="s">
        <v>52</v>
      </c>
      <c r="AU859">
        <v>40</v>
      </c>
      <c r="AV859">
        <v>4422</v>
      </c>
      <c r="AY859" t="str">
        <f>IF(AND(Table1[[#This Row],[Contract]]="Month-to-Month", Table1[[#This Row],[Tenure in Months]]&lt;6, Table1[[#This Row],[Payment Method]]="Bank Withdrawal"), "High Risk", IF(OR(Table1[[#This Row],[Contract]]="Month-to-Month", Table1[[#This Row],[Tenure in Months]]&lt;12), "Medium Risk", "Low Risk"))</f>
        <v>Low Risk</v>
      </c>
    </row>
    <row r="860" spans="1:51" x14ac:dyDescent="0.35">
      <c r="A860" t="s">
        <v>1471</v>
      </c>
      <c r="B860" t="s">
        <v>66</v>
      </c>
      <c r="C860">
        <v>77</v>
      </c>
      <c r="D860" t="s">
        <v>52</v>
      </c>
      <c r="E860" t="s">
        <v>53</v>
      </c>
      <c r="F860" t="s">
        <v>52</v>
      </c>
      <c r="G860" t="s">
        <v>52</v>
      </c>
      <c r="H860">
        <v>0</v>
      </c>
      <c r="I860" t="s">
        <v>54</v>
      </c>
      <c r="J860" t="s">
        <v>55</v>
      </c>
      <c r="K860" t="s">
        <v>175</v>
      </c>
      <c r="L860">
        <v>93703</v>
      </c>
      <c r="M860">
        <v>36.768774000000001</v>
      </c>
      <c r="N860">
        <v>-119.76263299999999</v>
      </c>
      <c r="O860">
        <v>31180</v>
      </c>
      <c r="P860" t="s">
        <v>57</v>
      </c>
      <c r="Q860" t="s">
        <v>52</v>
      </c>
      <c r="R860">
        <v>0</v>
      </c>
      <c r="S860">
        <v>35</v>
      </c>
      <c r="T860" t="s">
        <v>58</v>
      </c>
      <c r="U860" t="s">
        <v>52</v>
      </c>
      <c r="V860">
        <v>0</v>
      </c>
      <c r="W860" t="s">
        <v>52</v>
      </c>
      <c r="X860" t="s">
        <v>53</v>
      </c>
      <c r="Y860" t="s">
        <v>110</v>
      </c>
      <c r="Z860">
        <v>26</v>
      </c>
      <c r="AA860" t="s">
        <v>52</v>
      </c>
      <c r="AB860" t="s">
        <v>52</v>
      </c>
      <c r="AC860" t="s">
        <v>53</v>
      </c>
      <c r="AD860" t="s">
        <v>52</v>
      </c>
      <c r="AE860" t="s">
        <v>53</v>
      </c>
      <c r="AF860" t="s">
        <v>52</v>
      </c>
      <c r="AG860" t="s">
        <v>52</v>
      </c>
      <c r="AH860" t="s">
        <v>53</v>
      </c>
      <c r="AI860" t="s">
        <v>334</v>
      </c>
      <c r="AJ860" t="s">
        <v>53</v>
      </c>
      <c r="AK860" t="s">
        <v>61</v>
      </c>
      <c r="AL860">
        <v>39.85</v>
      </c>
      <c r="AM860">
        <v>1434.6</v>
      </c>
      <c r="AN860">
        <v>0</v>
      </c>
      <c r="AO860">
        <v>0</v>
      </c>
      <c r="AP860">
        <v>0</v>
      </c>
      <c r="AQ860">
        <v>1434.6</v>
      </c>
      <c r="AR860">
        <v>4</v>
      </c>
      <c r="AS860" t="s">
        <v>881</v>
      </c>
      <c r="AT860" t="s">
        <v>52</v>
      </c>
      <c r="AU860">
        <v>60</v>
      </c>
      <c r="AV860">
        <v>2030</v>
      </c>
      <c r="AY860" t="str">
        <f>IF(AND(Table1[[#This Row],[Contract]]="Month-to-Month", Table1[[#This Row],[Tenure in Months]]&lt;6, Table1[[#This Row],[Payment Method]]="Bank Withdrawal"), "High Risk", IF(OR(Table1[[#This Row],[Contract]]="Month-to-Month", Table1[[#This Row],[Tenure in Months]]&lt;12), "Medium Risk", "Low Risk"))</f>
        <v>Low Risk</v>
      </c>
    </row>
    <row r="861" spans="1:51" x14ac:dyDescent="0.35">
      <c r="A861" t="s">
        <v>1472</v>
      </c>
      <c r="B861" t="s">
        <v>51</v>
      </c>
      <c r="C861">
        <v>69</v>
      </c>
      <c r="D861" t="s">
        <v>52</v>
      </c>
      <c r="E861" t="s">
        <v>53</v>
      </c>
      <c r="F861" t="s">
        <v>53</v>
      </c>
      <c r="G861" t="s">
        <v>52</v>
      </c>
      <c r="H861">
        <v>0</v>
      </c>
      <c r="I861" t="s">
        <v>54</v>
      </c>
      <c r="J861" t="s">
        <v>55</v>
      </c>
      <c r="K861" t="s">
        <v>175</v>
      </c>
      <c r="L861">
        <v>93720</v>
      </c>
      <c r="M861">
        <v>36.878709000000001</v>
      </c>
      <c r="N861">
        <v>-119.7645</v>
      </c>
      <c r="O861">
        <v>45087</v>
      </c>
      <c r="P861" t="s">
        <v>57</v>
      </c>
      <c r="Q861" t="s">
        <v>52</v>
      </c>
      <c r="R861">
        <v>0</v>
      </c>
      <c r="S861">
        <v>71</v>
      </c>
      <c r="T861" t="s">
        <v>229</v>
      </c>
      <c r="U861" t="s">
        <v>53</v>
      </c>
      <c r="V861">
        <v>22.19</v>
      </c>
      <c r="W861" t="s">
        <v>53</v>
      </c>
      <c r="X861" t="s">
        <v>52</v>
      </c>
      <c r="Y861" t="s">
        <v>58</v>
      </c>
      <c r="Z861">
        <v>0</v>
      </c>
      <c r="AA861" t="s">
        <v>52</v>
      </c>
      <c r="AB861" t="s">
        <v>52</v>
      </c>
      <c r="AC861" t="s">
        <v>52</v>
      </c>
      <c r="AD861" t="s">
        <v>52</v>
      </c>
      <c r="AE861" t="s">
        <v>52</v>
      </c>
      <c r="AF861" t="s">
        <v>52</v>
      </c>
      <c r="AG861" t="s">
        <v>52</v>
      </c>
      <c r="AH861" t="s">
        <v>52</v>
      </c>
      <c r="AI861" t="s">
        <v>334</v>
      </c>
      <c r="AJ861" t="s">
        <v>52</v>
      </c>
      <c r="AK861" t="s">
        <v>61</v>
      </c>
      <c r="AL861">
        <v>24.85</v>
      </c>
      <c r="AM861">
        <v>1901</v>
      </c>
      <c r="AN861">
        <v>0</v>
      </c>
      <c r="AO861">
        <v>0</v>
      </c>
      <c r="AP861">
        <v>1575.49</v>
      </c>
      <c r="AQ861">
        <v>3476.49</v>
      </c>
      <c r="AR861">
        <v>5</v>
      </c>
      <c r="AS861" t="s">
        <v>881</v>
      </c>
      <c r="AT861" t="s">
        <v>52</v>
      </c>
      <c r="AU861">
        <v>53</v>
      </c>
      <c r="AV861">
        <v>4367</v>
      </c>
      <c r="AY861" t="str">
        <f>IF(AND(Table1[[#This Row],[Contract]]="Month-to-Month", Table1[[#This Row],[Tenure in Months]]&lt;6, Table1[[#This Row],[Payment Method]]="Bank Withdrawal"), "High Risk", IF(OR(Table1[[#This Row],[Contract]]="Month-to-Month", Table1[[#This Row],[Tenure in Months]]&lt;12), "Medium Risk", "Low Risk"))</f>
        <v>Low Risk</v>
      </c>
    </row>
    <row r="862" spans="1:51" x14ac:dyDescent="0.35">
      <c r="A862" t="s">
        <v>1473</v>
      </c>
      <c r="B862" t="s">
        <v>51</v>
      </c>
      <c r="C862">
        <v>71</v>
      </c>
      <c r="D862" t="s">
        <v>52</v>
      </c>
      <c r="E862" t="s">
        <v>53</v>
      </c>
      <c r="F862" t="s">
        <v>53</v>
      </c>
      <c r="G862" t="s">
        <v>52</v>
      </c>
      <c r="H862">
        <v>0</v>
      </c>
      <c r="I862" t="s">
        <v>54</v>
      </c>
      <c r="J862" t="s">
        <v>55</v>
      </c>
      <c r="K862" t="s">
        <v>175</v>
      </c>
      <c r="L862">
        <v>93725</v>
      </c>
      <c r="M862">
        <v>36.623632000000001</v>
      </c>
      <c r="N862">
        <v>-119.741322</v>
      </c>
      <c r="O862">
        <v>21010</v>
      </c>
      <c r="P862" t="s">
        <v>57</v>
      </c>
      <c r="Q862" t="s">
        <v>53</v>
      </c>
      <c r="R862">
        <v>8</v>
      </c>
      <c r="S862">
        <v>7</v>
      </c>
      <c r="T862" t="s">
        <v>58</v>
      </c>
      <c r="U862" t="s">
        <v>53</v>
      </c>
      <c r="V862">
        <v>41.97</v>
      </c>
      <c r="W862" t="s">
        <v>52</v>
      </c>
      <c r="X862" t="s">
        <v>53</v>
      </c>
      <c r="Y862" t="s">
        <v>68</v>
      </c>
      <c r="Z862">
        <v>11</v>
      </c>
      <c r="AA862" t="s">
        <v>52</v>
      </c>
      <c r="AB862" t="s">
        <v>52</v>
      </c>
      <c r="AC862" t="s">
        <v>52</v>
      </c>
      <c r="AD862" t="s">
        <v>52</v>
      </c>
      <c r="AE862" t="s">
        <v>53</v>
      </c>
      <c r="AF862" t="s">
        <v>53</v>
      </c>
      <c r="AG862" t="s">
        <v>53</v>
      </c>
      <c r="AH862" t="s">
        <v>53</v>
      </c>
      <c r="AI862" t="s">
        <v>334</v>
      </c>
      <c r="AJ862" t="s">
        <v>53</v>
      </c>
      <c r="AK862" t="s">
        <v>61</v>
      </c>
      <c r="AL862">
        <v>89</v>
      </c>
      <c r="AM862">
        <v>605.45000000000005</v>
      </c>
      <c r="AN862">
        <v>0</v>
      </c>
      <c r="AO862">
        <v>0</v>
      </c>
      <c r="AP862">
        <v>293.789999999999</v>
      </c>
      <c r="AQ862">
        <v>899.24</v>
      </c>
      <c r="AR862">
        <v>4</v>
      </c>
      <c r="AS862" t="s">
        <v>881</v>
      </c>
      <c r="AT862" t="s">
        <v>52</v>
      </c>
      <c r="AU862">
        <v>36</v>
      </c>
      <c r="AV862">
        <v>5711</v>
      </c>
      <c r="AY862" t="str">
        <f>IF(AND(Table1[[#This Row],[Contract]]="Month-to-Month", Table1[[#This Row],[Tenure in Months]]&lt;6, Table1[[#This Row],[Payment Method]]="Bank Withdrawal"), "High Risk", IF(OR(Table1[[#This Row],[Contract]]="Month-to-Month", Table1[[#This Row],[Tenure in Months]]&lt;12), "Medium Risk", "Low Risk"))</f>
        <v>Medium Risk</v>
      </c>
    </row>
    <row r="863" spans="1:51" x14ac:dyDescent="0.35">
      <c r="A863" t="s">
        <v>1474</v>
      </c>
      <c r="B863" t="s">
        <v>66</v>
      </c>
      <c r="C863">
        <v>65</v>
      </c>
      <c r="D863" t="s">
        <v>52</v>
      </c>
      <c r="E863" t="s">
        <v>53</v>
      </c>
      <c r="F863" t="s">
        <v>52</v>
      </c>
      <c r="G863" t="s">
        <v>52</v>
      </c>
      <c r="H863">
        <v>0</v>
      </c>
      <c r="I863" t="s">
        <v>54</v>
      </c>
      <c r="J863" t="s">
        <v>55</v>
      </c>
      <c r="K863" t="s">
        <v>175</v>
      </c>
      <c r="L863">
        <v>93726</v>
      </c>
      <c r="M863">
        <v>36.793601000000002</v>
      </c>
      <c r="N863">
        <v>-119.76113100000001</v>
      </c>
      <c r="O863">
        <v>39148</v>
      </c>
      <c r="P863" t="s">
        <v>57</v>
      </c>
      <c r="Q863" t="s">
        <v>52</v>
      </c>
      <c r="R863">
        <v>0</v>
      </c>
      <c r="S863">
        <v>57</v>
      </c>
      <c r="T863" t="s">
        <v>92</v>
      </c>
      <c r="U863" t="s">
        <v>52</v>
      </c>
      <c r="V863">
        <v>0</v>
      </c>
      <c r="W863" t="s">
        <v>52</v>
      </c>
      <c r="X863" t="s">
        <v>53</v>
      </c>
      <c r="Y863" t="s">
        <v>59</v>
      </c>
      <c r="Z863">
        <v>26</v>
      </c>
      <c r="AA863" t="s">
        <v>52</v>
      </c>
      <c r="AB863" t="s">
        <v>53</v>
      </c>
      <c r="AC863" t="s">
        <v>53</v>
      </c>
      <c r="AD863" t="s">
        <v>52</v>
      </c>
      <c r="AE863" t="s">
        <v>53</v>
      </c>
      <c r="AF863" t="s">
        <v>53</v>
      </c>
      <c r="AG863" t="s">
        <v>53</v>
      </c>
      <c r="AH863" t="s">
        <v>53</v>
      </c>
      <c r="AI863" t="s">
        <v>334</v>
      </c>
      <c r="AJ863" t="s">
        <v>53</v>
      </c>
      <c r="AK863" t="s">
        <v>61</v>
      </c>
      <c r="AL863">
        <v>55</v>
      </c>
      <c r="AM863">
        <v>3094.05</v>
      </c>
      <c r="AN863">
        <v>0</v>
      </c>
      <c r="AO863">
        <v>0</v>
      </c>
      <c r="AP863">
        <v>0</v>
      </c>
      <c r="AQ863">
        <v>3094.05</v>
      </c>
      <c r="AR863">
        <v>4</v>
      </c>
      <c r="AS863" t="s">
        <v>881</v>
      </c>
      <c r="AT863" t="s">
        <v>52</v>
      </c>
      <c r="AU863">
        <v>76</v>
      </c>
      <c r="AV863">
        <v>4622</v>
      </c>
      <c r="AY863" t="str">
        <f>IF(AND(Table1[[#This Row],[Contract]]="Month-to-Month", Table1[[#This Row],[Tenure in Months]]&lt;6, Table1[[#This Row],[Payment Method]]="Bank Withdrawal"), "High Risk", IF(OR(Table1[[#This Row],[Contract]]="Month-to-Month", Table1[[#This Row],[Tenure in Months]]&lt;12), "Medium Risk", "Low Risk"))</f>
        <v>Low Risk</v>
      </c>
    </row>
    <row r="864" spans="1:51" x14ac:dyDescent="0.35">
      <c r="A864" t="s">
        <v>1475</v>
      </c>
      <c r="B864" t="s">
        <v>66</v>
      </c>
      <c r="C864">
        <v>78</v>
      </c>
      <c r="D864" t="s">
        <v>52</v>
      </c>
      <c r="E864" t="s">
        <v>53</v>
      </c>
      <c r="F864" t="s">
        <v>52</v>
      </c>
      <c r="G864" t="s">
        <v>52</v>
      </c>
      <c r="H864">
        <v>0</v>
      </c>
      <c r="I864" t="s">
        <v>54</v>
      </c>
      <c r="J864" t="s">
        <v>55</v>
      </c>
      <c r="K864" t="s">
        <v>1265</v>
      </c>
      <c r="L864">
        <v>93905</v>
      </c>
      <c r="M864">
        <v>36.667794000000001</v>
      </c>
      <c r="N864">
        <v>-121.60130599999999</v>
      </c>
      <c r="O864">
        <v>58548</v>
      </c>
      <c r="P864" t="s">
        <v>57</v>
      </c>
      <c r="Q864" t="s">
        <v>52</v>
      </c>
      <c r="R864">
        <v>0</v>
      </c>
      <c r="S864">
        <v>72</v>
      </c>
      <c r="T864" t="s">
        <v>229</v>
      </c>
      <c r="U864" t="s">
        <v>53</v>
      </c>
      <c r="V864">
        <v>14.94</v>
      </c>
      <c r="W864" t="s">
        <v>53</v>
      </c>
      <c r="X864" t="s">
        <v>53</v>
      </c>
      <c r="Y864" t="s">
        <v>68</v>
      </c>
      <c r="Z864">
        <v>30</v>
      </c>
      <c r="AA864" t="s">
        <v>53</v>
      </c>
      <c r="AB864" t="s">
        <v>53</v>
      </c>
      <c r="AC864" t="s">
        <v>53</v>
      </c>
      <c r="AD864" t="s">
        <v>53</v>
      </c>
      <c r="AE864" t="s">
        <v>53</v>
      </c>
      <c r="AF864" t="s">
        <v>53</v>
      </c>
      <c r="AG864" t="s">
        <v>53</v>
      </c>
      <c r="AH864" t="s">
        <v>53</v>
      </c>
      <c r="AI864" t="s">
        <v>334</v>
      </c>
      <c r="AJ864" t="s">
        <v>53</v>
      </c>
      <c r="AK864" t="s">
        <v>69</v>
      </c>
      <c r="AL864">
        <v>117.35</v>
      </c>
      <c r="AM864">
        <v>8436.25</v>
      </c>
      <c r="AN864">
        <v>0</v>
      </c>
      <c r="AO864">
        <v>0</v>
      </c>
      <c r="AP864">
        <v>1075.68</v>
      </c>
      <c r="AQ864">
        <v>9511.93</v>
      </c>
      <c r="AR864">
        <v>4</v>
      </c>
      <c r="AS864" t="s">
        <v>881</v>
      </c>
      <c r="AT864" t="s">
        <v>52</v>
      </c>
      <c r="AU864">
        <v>71</v>
      </c>
      <c r="AV864">
        <v>4008</v>
      </c>
      <c r="AY864" t="str">
        <f>IF(AND(Table1[[#This Row],[Contract]]="Month-to-Month", Table1[[#This Row],[Tenure in Months]]&lt;6, Table1[[#This Row],[Payment Method]]="Bank Withdrawal"), "High Risk", IF(OR(Table1[[#This Row],[Contract]]="Month-to-Month", Table1[[#This Row],[Tenure in Months]]&lt;12), "Medium Risk", "Low Risk"))</f>
        <v>Low Risk</v>
      </c>
    </row>
    <row r="865" spans="1:51" x14ac:dyDescent="0.35">
      <c r="A865" t="s">
        <v>1476</v>
      </c>
      <c r="B865" t="s">
        <v>66</v>
      </c>
      <c r="C865">
        <v>80</v>
      </c>
      <c r="D865" t="s">
        <v>52</v>
      </c>
      <c r="E865" t="s">
        <v>53</v>
      </c>
      <c r="F865" t="s">
        <v>52</v>
      </c>
      <c r="G865" t="s">
        <v>52</v>
      </c>
      <c r="H865">
        <v>0</v>
      </c>
      <c r="I865" t="s">
        <v>54</v>
      </c>
      <c r="J865" t="s">
        <v>55</v>
      </c>
      <c r="K865" t="s">
        <v>224</v>
      </c>
      <c r="L865">
        <v>92027</v>
      </c>
      <c r="M865">
        <v>33.141264999999997</v>
      </c>
      <c r="N865">
        <v>-116.967221</v>
      </c>
      <c r="O865">
        <v>48690</v>
      </c>
      <c r="P865" t="s">
        <v>57</v>
      </c>
      <c r="Q865" t="s">
        <v>52</v>
      </c>
      <c r="R865">
        <v>0</v>
      </c>
      <c r="S865">
        <v>59</v>
      </c>
      <c r="T865" t="s">
        <v>92</v>
      </c>
      <c r="U865" t="s">
        <v>53</v>
      </c>
      <c r="V865">
        <v>25.57</v>
      </c>
      <c r="W865" t="s">
        <v>53</v>
      </c>
      <c r="X865" t="s">
        <v>53</v>
      </c>
      <c r="Y865" t="s">
        <v>68</v>
      </c>
      <c r="Z865">
        <v>5</v>
      </c>
      <c r="AA865" t="s">
        <v>53</v>
      </c>
      <c r="AB865" t="s">
        <v>53</v>
      </c>
      <c r="AC865" t="s">
        <v>53</v>
      </c>
      <c r="AD865" t="s">
        <v>52</v>
      </c>
      <c r="AE865" t="s">
        <v>52</v>
      </c>
      <c r="AF865" t="s">
        <v>52</v>
      </c>
      <c r="AG865" t="s">
        <v>52</v>
      </c>
      <c r="AH865" t="s">
        <v>53</v>
      </c>
      <c r="AI865" t="s">
        <v>334</v>
      </c>
      <c r="AJ865" t="s">
        <v>53</v>
      </c>
      <c r="AK865" t="s">
        <v>61</v>
      </c>
      <c r="AL865">
        <v>89.75</v>
      </c>
      <c r="AM865">
        <v>5496.9</v>
      </c>
      <c r="AN865">
        <v>0</v>
      </c>
      <c r="AO865">
        <v>0</v>
      </c>
      <c r="AP865">
        <v>1508.63</v>
      </c>
      <c r="AQ865">
        <v>7005.53</v>
      </c>
      <c r="AR865">
        <v>3</v>
      </c>
      <c r="AS865" t="s">
        <v>881</v>
      </c>
      <c r="AT865" t="s">
        <v>52</v>
      </c>
      <c r="AU865">
        <v>70</v>
      </c>
      <c r="AV865">
        <v>5170</v>
      </c>
      <c r="AY865" t="str">
        <f>IF(AND(Table1[[#This Row],[Contract]]="Month-to-Month", Table1[[#This Row],[Tenure in Months]]&lt;6, Table1[[#This Row],[Payment Method]]="Bank Withdrawal"), "High Risk", IF(OR(Table1[[#This Row],[Contract]]="Month-to-Month", Table1[[#This Row],[Tenure in Months]]&lt;12), "Medium Risk", "Low Risk"))</f>
        <v>Low Risk</v>
      </c>
    </row>
    <row r="866" spans="1:51" x14ac:dyDescent="0.35">
      <c r="A866" t="s">
        <v>1477</v>
      </c>
      <c r="B866" t="s">
        <v>51</v>
      </c>
      <c r="C866">
        <v>71</v>
      </c>
      <c r="D866" t="s">
        <v>52</v>
      </c>
      <c r="E866" t="s">
        <v>53</v>
      </c>
      <c r="F866" t="s">
        <v>52</v>
      </c>
      <c r="G866" t="s">
        <v>52</v>
      </c>
      <c r="H866">
        <v>0</v>
      </c>
      <c r="I866" t="s">
        <v>54</v>
      </c>
      <c r="J866" t="s">
        <v>55</v>
      </c>
      <c r="K866" t="s">
        <v>1478</v>
      </c>
      <c r="L866">
        <v>93923</v>
      </c>
      <c r="M866">
        <v>36.460611</v>
      </c>
      <c r="N866">
        <v>-121.852507</v>
      </c>
      <c r="O866">
        <v>13121</v>
      </c>
      <c r="P866" t="s">
        <v>57</v>
      </c>
      <c r="Q866" t="s">
        <v>52</v>
      </c>
      <c r="R866">
        <v>0</v>
      </c>
      <c r="S866">
        <v>2</v>
      </c>
      <c r="T866" t="s">
        <v>67</v>
      </c>
      <c r="U866" t="s">
        <v>53</v>
      </c>
      <c r="V866">
        <v>37.97</v>
      </c>
      <c r="W866" t="s">
        <v>52</v>
      </c>
      <c r="X866" t="s">
        <v>53</v>
      </c>
      <c r="Y866" t="s">
        <v>59</v>
      </c>
      <c r="Z866">
        <v>9</v>
      </c>
      <c r="AA866" t="s">
        <v>52</v>
      </c>
      <c r="AB866" t="s">
        <v>52</v>
      </c>
      <c r="AC866" t="s">
        <v>53</v>
      </c>
      <c r="AD866" t="s">
        <v>52</v>
      </c>
      <c r="AE866" t="s">
        <v>52</v>
      </c>
      <c r="AF866" t="s">
        <v>52</v>
      </c>
      <c r="AG866" t="s">
        <v>52</v>
      </c>
      <c r="AH866" t="s">
        <v>53</v>
      </c>
      <c r="AI866" t="s">
        <v>334</v>
      </c>
      <c r="AJ866" t="s">
        <v>52</v>
      </c>
      <c r="AK866" t="s">
        <v>87</v>
      </c>
      <c r="AL866">
        <v>49.95</v>
      </c>
      <c r="AM866">
        <v>107.1</v>
      </c>
      <c r="AN866">
        <v>0</v>
      </c>
      <c r="AO866">
        <v>0</v>
      </c>
      <c r="AP866">
        <v>75.94</v>
      </c>
      <c r="AQ866">
        <v>183.04</v>
      </c>
      <c r="AR866">
        <v>5</v>
      </c>
      <c r="AS866" t="s">
        <v>883</v>
      </c>
      <c r="AT866" t="s">
        <v>52</v>
      </c>
      <c r="AU866">
        <v>78</v>
      </c>
      <c r="AV866">
        <v>5251</v>
      </c>
      <c r="AY866" t="str">
        <f>IF(AND(Table1[[#This Row],[Contract]]="Month-to-Month", Table1[[#This Row],[Tenure in Months]]&lt;6, Table1[[#This Row],[Payment Method]]="Bank Withdrawal"), "High Risk", IF(OR(Table1[[#This Row],[Contract]]="Month-to-Month", Table1[[#This Row],[Tenure in Months]]&lt;12), "Medium Risk", "Low Risk"))</f>
        <v>Medium Risk</v>
      </c>
    </row>
    <row r="867" spans="1:51" x14ac:dyDescent="0.35">
      <c r="A867" t="s">
        <v>1479</v>
      </c>
      <c r="B867" t="s">
        <v>51</v>
      </c>
      <c r="C867">
        <v>79</v>
      </c>
      <c r="D867" t="s">
        <v>52</v>
      </c>
      <c r="E867" t="s">
        <v>53</v>
      </c>
      <c r="F867" t="s">
        <v>52</v>
      </c>
      <c r="G867" t="s">
        <v>52</v>
      </c>
      <c r="H867">
        <v>0</v>
      </c>
      <c r="I867" t="s">
        <v>54</v>
      </c>
      <c r="J867" t="s">
        <v>55</v>
      </c>
      <c r="K867" t="s">
        <v>177</v>
      </c>
      <c r="L867">
        <v>93928</v>
      </c>
      <c r="M867">
        <v>35.930782000000001</v>
      </c>
      <c r="N867">
        <v>-121.189757</v>
      </c>
      <c r="O867">
        <v>254</v>
      </c>
      <c r="P867" t="s">
        <v>57</v>
      </c>
      <c r="Q867" t="s">
        <v>52</v>
      </c>
      <c r="R867">
        <v>0</v>
      </c>
      <c r="S867">
        <v>32</v>
      </c>
      <c r="T867" t="s">
        <v>58</v>
      </c>
      <c r="U867" t="s">
        <v>53</v>
      </c>
      <c r="V867">
        <v>25.89</v>
      </c>
      <c r="W867" t="s">
        <v>52</v>
      </c>
      <c r="X867" t="s">
        <v>52</v>
      </c>
      <c r="Y867" t="s">
        <v>58</v>
      </c>
      <c r="Z867">
        <v>0</v>
      </c>
      <c r="AA867" t="s">
        <v>52</v>
      </c>
      <c r="AB867" t="s">
        <v>52</v>
      </c>
      <c r="AC867" t="s">
        <v>52</v>
      </c>
      <c r="AD867" t="s">
        <v>52</v>
      </c>
      <c r="AE867" t="s">
        <v>52</v>
      </c>
      <c r="AF867" t="s">
        <v>52</v>
      </c>
      <c r="AG867" t="s">
        <v>52</v>
      </c>
      <c r="AH867" t="s">
        <v>52</v>
      </c>
      <c r="AI867" t="s">
        <v>124</v>
      </c>
      <c r="AJ867" t="s">
        <v>52</v>
      </c>
      <c r="AK867" t="s">
        <v>69</v>
      </c>
      <c r="AL867">
        <v>19.8</v>
      </c>
      <c r="AM867">
        <v>587.70000000000005</v>
      </c>
      <c r="AN867">
        <v>0</v>
      </c>
      <c r="AO867">
        <v>0</v>
      </c>
      <c r="AP867">
        <v>828.48</v>
      </c>
      <c r="AQ867">
        <v>1416.18</v>
      </c>
      <c r="AR867">
        <v>4</v>
      </c>
      <c r="AS867" t="s">
        <v>881</v>
      </c>
      <c r="AT867" t="s">
        <v>52</v>
      </c>
      <c r="AU867">
        <v>78</v>
      </c>
      <c r="AV867">
        <v>3836</v>
      </c>
      <c r="AY867" t="str">
        <f>IF(AND(Table1[[#This Row],[Contract]]="Month-to-Month", Table1[[#This Row],[Tenure in Months]]&lt;6, Table1[[#This Row],[Payment Method]]="Bank Withdrawal"), "High Risk", IF(OR(Table1[[#This Row],[Contract]]="Month-to-Month", Table1[[#This Row],[Tenure in Months]]&lt;12), "Medium Risk", "Low Risk"))</f>
        <v>Low Risk</v>
      </c>
    </row>
    <row r="868" spans="1:51" x14ac:dyDescent="0.35">
      <c r="A868" t="s">
        <v>1480</v>
      </c>
      <c r="B868" t="s">
        <v>51</v>
      </c>
      <c r="C868">
        <v>78</v>
      </c>
      <c r="D868" t="s">
        <v>52</v>
      </c>
      <c r="E868" t="s">
        <v>53</v>
      </c>
      <c r="F868" t="s">
        <v>52</v>
      </c>
      <c r="G868" t="s">
        <v>52</v>
      </c>
      <c r="H868">
        <v>0</v>
      </c>
      <c r="I868" t="s">
        <v>54</v>
      </c>
      <c r="J868" t="s">
        <v>55</v>
      </c>
      <c r="K868" t="s">
        <v>1481</v>
      </c>
      <c r="L868">
        <v>94010</v>
      </c>
      <c r="M868">
        <v>37.570279999999997</v>
      </c>
      <c r="N868">
        <v>-122.36577800000001</v>
      </c>
      <c r="O868">
        <v>40346</v>
      </c>
      <c r="P868" t="s">
        <v>57</v>
      </c>
      <c r="Q868" t="s">
        <v>52</v>
      </c>
      <c r="R868">
        <v>0</v>
      </c>
      <c r="S868">
        <v>12</v>
      </c>
      <c r="T868" t="s">
        <v>58</v>
      </c>
      <c r="U868" t="s">
        <v>53</v>
      </c>
      <c r="V868">
        <v>43.4</v>
      </c>
      <c r="W868" t="s">
        <v>53</v>
      </c>
      <c r="X868" t="s">
        <v>53</v>
      </c>
      <c r="Y868" t="s">
        <v>68</v>
      </c>
      <c r="Z868">
        <v>24</v>
      </c>
      <c r="AA868" t="s">
        <v>52</v>
      </c>
      <c r="AB868" t="s">
        <v>52</v>
      </c>
      <c r="AC868" t="s">
        <v>52</v>
      </c>
      <c r="AD868" t="s">
        <v>52</v>
      </c>
      <c r="AE868" t="s">
        <v>52</v>
      </c>
      <c r="AF868" t="s">
        <v>52</v>
      </c>
      <c r="AG868" t="s">
        <v>52</v>
      </c>
      <c r="AH868" t="s">
        <v>53</v>
      </c>
      <c r="AI868" t="s">
        <v>334</v>
      </c>
      <c r="AJ868" t="s">
        <v>53</v>
      </c>
      <c r="AK868" t="s">
        <v>69</v>
      </c>
      <c r="AL868">
        <v>73.3</v>
      </c>
      <c r="AM868">
        <v>828.05</v>
      </c>
      <c r="AN868">
        <v>0</v>
      </c>
      <c r="AO868">
        <v>0</v>
      </c>
      <c r="AP868">
        <v>520.79999999999995</v>
      </c>
      <c r="AQ868">
        <v>1348.85</v>
      </c>
      <c r="AR868">
        <v>4</v>
      </c>
      <c r="AS868" t="s">
        <v>881</v>
      </c>
      <c r="AT868" t="s">
        <v>52</v>
      </c>
      <c r="AU868">
        <v>38</v>
      </c>
      <c r="AV868">
        <v>5159</v>
      </c>
      <c r="AY868" t="str">
        <f>IF(AND(Table1[[#This Row],[Contract]]="Month-to-Month", Table1[[#This Row],[Tenure in Months]]&lt;6, Table1[[#This Row],[Payment Method]]="Bank Withdrawal"), "High Risk", IF(OR(Table1[[#This Row],[Contract]]="Month-to-Month", Table1[[#This Row],[Tenure in Months]]&lt;12), "Medium Risk", "Low Risk"))</f>
        <v>Low Risk</v>
      </c>
    </row>
    <row r="869" spans="1:51" x14ac:dyDescent="0.35">
      <c r="A869" t="s">
        <v>1482</v>
      </c>
      <c r="B869" t="s">
        <v>66</v>
      </c>
      <c r="C869">
        <v>80</v>
      </c>
      <c r="D869" t="s">
        <v>52</v>
      </c>
      <c r="E869" t="s">
        <v>53</v>
      </c>
      <c r="F869" t="s">
        <v>52</v>
      </c>
      <c r="G869" t="s">
        <v>52</v>
      </c>
      <c r="H869">
        <v>0</v>
      </c>
      <c r="I869" t="s">
        <v>54</v>
      </c>
      <c r="J869" t="s">
        <v>55</v>
      </c>
      <c r="K869" t="s">
        <v>1483</v>
      </c>
      <c r="L869">
        <v>94043</v>
      </c>
      <c r="M869">
        <v>37.419725</v>
      </c>
      <c r="N869">
        <v>-122.06294699999999</v>
      </c>
      <c r="O869">
        <v>27822</v>
      </c>
      <c r="P869" t="s">
        <v>57</v>
      </c>
      <c r="Q869" t="s">
        <v>52</v>
      </c>
      <c r="R869">
        <v>0</v>
      </c>
      <c r="S869">
        <v>45</v>
      </c>
      <c r="T869" t="s">
        <v>92</v>
      </c>
      <c r="U869" t="s">
        <v>53</v>
      </c>
      <c r="V869">
        <v>18.46</v>
      </c>
      <c r="W869" t="s">
        <v>53</v>
      </c>
      <c r="X869" t="s">
        <v>53</v>
      </c>
      <c r="Y869" t="s">
        <v>110</v>
      </c>
      <c r="Z869">
        <v>3</v>
      </c>
      <c r="AA869" t="s">
        <v>53</v>
      </c>
      <c r="AB869" t="s">
        <v>52</v>
      </c>
      <c r="AC869" t="s">
        <v>52</v>
      </c>
      <c r="AD869" t="s">
        <v>53</v>
      </c>
      <c r="AE869" t="s">
        <v>52</v>
      </c>
      <c r="AF869" t="s">
        <v>53</v>
      </c>
      <c r="AG869" t="s">
        <v>53</v>
      </c>
      <c r="AH869" t="s">
        <v>53</v>
      </c>
      <c r="AI869" t="s">
        <v>334</v>
      </c>
      <c r="AJ869" t="s">
        <v>53</v>
      </c>
      <c r="AK869" t="s">
        <v>61</v>
      </c>
      <c r="AL869">
        <v>70.05</v>
      </c>
      <c r="AM869">
        <v>3062.45</v>
      </c>
      <c r="AN869">
        <v>0</v>
      </c>
      <c r="AO869">
        <v>0</v>
      </c>
      <c r="AP869">
        <v>830.7</v>
      </c>
      <c r="AQ869">
        <v>3893.1499999999901</v>
      </c>
      <c r="AR869">
        <v>3</v>
      </c>
      <c r="AS869" t="s">
        <v>881</v>
      </c>
      <c r="AT869" t="s">
        <v>52</v>
      </c>
      <c r="AU869">
        <v>43</v>
      </c>
      <c r="AV869">
        <v>4223</v>
      </c>
      <c r="AY869" t="str">
        <f>IF(AND(Table1[[#This Row],[Contract]]="Month-to-Month", Table1[[#This Row],[Tenure in Months]]&lt;6, Table1[[#This Row],[Payment Method]]="Bank Withdrawal"), "High Risk", IF(OR(Table1[[#This Row],[Contract]]="Month-to-Month", Table1[[#This Row],[Tenure in Months]]&lt;12), "Medium Risk", "Low Risk"))</f>
        <v>Low Risk</v>
      </c>
    </row>
    <row r="870" spans="1:51" x14ac:dyDescent="0.35">
      <c r="A870" t="s">
        <v>1484</v>
      </c>
      <c r="B870" t="s">
        <v>51</v>
      </c>
      <c r="C870">
        <v>67</v>
      </c>
      <c r="D870" t="s">
        <v>52</v>
      </c>
      <c r="E870" t="s">
        <v>53</v>
      </c>
      <c r="F870" t="s">
        <v>52</v>
      </c>
      <c r="G870" t="s">
        <v>52</v>
      </c>
      <c r="H870">
        <v>0</v>
      </c>
      <c r="I870" t="s">
        <v>54</v>
      </c>
      <c r="J870" t="s">
        <v>55</v>
      </c>
      <c r="K870" t="s">
        <v>1485</v>
      </c>
      <c r="L870">
        <v>94074</v>
      </c>
      <c r="M870">
        <v>37.331761999999998</v>
      </c>
      <c r="N870">
        <v>-122.341444</v>
      </c>
      <c r="O870">
        <v>291</v>
      </c>
      <c r="P870" t="s">
        <v>57</v>
      </c>
      <c r="Q870" t="s">
        <v>52</v>
      </c>
      <c r="R870">
        <v>0</v>
      </c>
      <c r="S870">
        <v>5</v>
      </c>
      <c r="T870" t="s">
        <v>67</v>
      </c>
      <c r="U870" t="s">
        <v>53</v>
      </c>
      <c r="V870">
        <v>18.38</v>
      </c>
      <c r="W870" t="s">
        <v>52</v>
      </c>
      <c r="X870" t="s">
        <v>53</v>
      </c>
      <c r="Y870" t="s">
        <v>68</v>
      </c>
      <c r="Z870">
        <v>15</v>
      </c>
      <c r="AA870" t="s">
        <v>52</v>
      </c>
      <c r="AB870" t="s">
        <v>53</v>
      </c>
      <c r="AC870" t="s">
        <v>52</v>
      </c>
      <c r="AD870" t="s">
        <v>52</v>
      </c>
      <c r="AE870" t="s">
        <v>52</v>
      </c>
      <c r="AF870" t="s">
        <v>53</v>
      </c>
      <c r="AG870" t="s">
        <v>53</v>
      </c>
      <c r="AH870" t="s">
        <v>53</v>
      </c>
      <c r="AI870" t="s">
        <v>334</v>
      </c>
      <c r="AJ870" t="s">
        <v>53</v>
      </c>
      <c r="AK870" t="s">
        <v>61</v>
      </c>
      <c r="AL870">
        <v>85.55</v>
      </c>
      <c r="AM870">
        <v>408.5</v>
      </c>
      <c r="AN870">
        <v>0</v>
      </c>
      <c r="AO870">
        <v>0</v>
      </c>
      <c r="AP870">
        <v>91.899999999999906</v>
      </c>
      <c r="AQ870">
        <v>500.4</v>
      </c>
      <c r="AR870">
        <v>4</v>
      </c>
      <c r="AS870" t="s">
        <v>881</v>
      </c>
      <c r="AT870" t="s">
        <v>52</v>
      </c>
      <c r="AU870">
        <v>48</v>
      </c>
      <c r="AV870">
        <v>2850</v>
      </c>
      <c r="AY870" t="str">
        <f>IF(AND(Table1[[#This Row],[Contract]]="Month-to-Month", Table1[[#This Row],[Tenure in Months]]&lt;6, Table1[[#This Row],[Payment Method]]="Bank Withdrawal"), "High Risk", IF(OR(Table1[[#This Row],[Contract]]="Month-to-Month", Table1[[#This Row],[Tenure in Months]]&lt;12), "Medium Risk", "Low Risk"))</f>
        <v>Medium Risk</v>
      </c>
    </row>
    <row r="871" spans="1:51" x14ac:dyDescent="0.35">
      <c r="A871" t="s">
        <v>1486</v>
      </c>
      <c r="B871" t="s">
        <v>66</v>
      </c>
      <c r="C871">
        <v>74</v>
      </c>
      <c r="D871" t="s">
        <v>52</v>
      </c>
      <c r="E871" t="s">
        <v>53</v>
      </c>
      <c r="F871" t="s">
        <v>53</v>
      </c>
      <c r="G871" t="s">
        <v>53</v>
      </c>
      <c r="H871">
        <v>1</v>
      </c>
      <c r="I871" t="s">
        <v>54</v>
      </c>
      <c r="J871" t="s">
        <v>55</v>
      </c>
      <c r="K871" t="s">
        <v>179</v>
      </c>
      <c r="L871">
        <v>94103</v>
      </c>
      <c r="M871">
        <v>37.773147000000002</v>
      </c>
      <c r="N871">
        <v>-122.411287</v>
      </c>
      <c r="O871">
        <v>23036</v>
      </c>
      <c r="P871" t="s">
        <v>57</v>
      </c>
      <c r="Q871" t="s">
        <v>53</v>
      </c>
      <c r="R871">
        <v>9</v>
      </c>
      <c r="S871">
        <v>61</v>
      </c>
      <c r="T871" t="s">
        <v>92</v>
      </c>
      <c r="U871" t="s">
        <v>53</v>
      </c>
      <c r="V871">
        <v>39.31</v>
      </c>
      <c r="W871" t="s">
        <v>53</v>
      </c>
      <c r="X871" t="s">
        <v>53</v>
      </c>
      <c r="Y871" t="s">
        <v>59</v>
      </c>
      <c r="Z871">
        <v>10</v>
      </c>
      <c r="AA871" t="s">
        <v>52</v>
      </c>
      <c r="AB871" t="s">
        <v>52</v>
      </c>
      <c r="AC871" t="s">
        <v>53</v>
      </c>
      <c r="AD871" t="s">
        <v>52</v>
      </c>
      <c r="AE871" t="s">
        <v>53</v>
      </c>
      <c r="AF871" t="s">
        <v>52</v>
      </c>
      <c r="AG871" t="s">
        <v>52</v>
      </c>
      <c r="AH871" t="s">
        <v>53</v>
      </c>
      <c r="AI871" t="s">
        <v>124</v>
      </c>
      <c r="AJ871" t="s">
        <v>53</v>
      </c>
      <c r="AK871" t="s">
        <v>61</v>
      </c>
      <c r="AL871">
        <v>65.2</v>
      </c>
      <c r="AM871">
        <v>3965.05</v>
      </c>
      <c r="AN871">
        <v>0</v>
      </c>
      <c r="AO871">
        <v>0</v>
      </c>
      <c r="AP871">
        <v>2397.91</v>
      </c>
      <c r="AQ871">
        <v>6362.96</v>
      </c>
      <c r="AR871">
        <v>4</v>
      </c>
      <c r="AS871" t="s">
        <v>881</v>
      </c>
      <c r="AT871" t="s">
        <v>52</v>
      </c>
      <c r="AU871">
        <v>30</v>
      </c>
      <c r="AV871">
        <v>6238</v>
      </c>
      <c r="AY871" t="str">
        <f>IF(AND(Table1[[#This Row],[Contract]]="Month-to-Month", Table1[[#This Row],[Tenure in Months]]&lt;6, Table1[[#This Row],[Payment Method]]="Bank Withdrawal"), "High Risk", IF(OR(Table1[[#This Row],[Contract]]="Month-to-Month", Table1[[#This Row],[Tenure in Months]]&lt;12), "Medium Risk", "Low Risk"))</f>
        <v>Low Risk</v>
      </c>
    </row>
    <row r="872" spans="1:51" x14ac:dyDescent="0.35">
      <c r="A872" t="s">
        <v>1487</v>
      </c>
      <c r="B872" t="s">
        <v>51</v>
      </c>
      <c r="C872">
        <v>73</v>
      </c>
      <c r="D872" t="s">
        <v>52</v>
      </c>
      <c r="E872" t="s">
        <v>53</v>
      </c>
      <c r="F872" t="s">
        <v>53</v>
      </c>
      <c r="G872" t="s">
        <v>52</v>
      </c>
      <c r="H872">
        <v>0</v>
      </c>
      <c r="I872" t="s">
        <v>54</v>
      </c>
      <c r="J872" t="s">
        <v>55</v>
      </c>
      <c r="K872" t="s">
        <v>179</v>
      </c>
      <c r="L872">
        <v>94111</v>
      </c>
      <c r="M872">
        <v>37.801775999999997</v>
      </c>
      <c r="N872">
        <v>-122.402293</v>
      </c>
      <c r="O872">
        <v>3337</v>
      </c>
      <c r="P872" t="s">
        <v>57</v>
      </c>
      <c r="Q872" t="s">
        <v>53</v>
      </c>
      <c r="R872">
        <v>8</v>
      </c>
      <c r="S872">
        <v>14</v>
      </c>
      <c r="T872" t="s">
        <v>58</v>
      </c>
      <c r="U872" t="s">
        <v>53</v>
      </c>
      <c r="V872">
        <v>45.46</v>
      </c>
      <c r="W872" t="s">
        <v>53</v>
      </c>
      <c r="X872" t="s">
        <v>53</v>
      </c>
      <c r="Y872" t="s">
        <v>68</v>
      </c>
      <c r="Z872">
        <v>4</v>
      </c>
      <c r="AA872" t="s">
        <v>52</v>
      </c>
      <c r="AB872" t="s">
        <v>52</v>
      </c>
      <c r="AC872" t="s">
        <v>52</v>
      </c>
      <c r="AD872" t="s">
        <v>52</v>
      </c>
      <c r="AE872" t="s">
        <v>52</v>
      </c>
      <c r="AF872" t="s">
        <v>52</v>
      </c>
      <c r="AG872" t="s">
        <v>52</v>
      </c>
      <c r="AH872" t="s">
        <v>53</v>
      </c>
      <c r="AI872" t="s">
        <v>334</v>
      </c>
      <c r="AJ872" t="s">
        <v>53</v>
      </c>
      <c r="AK872" t="s">
        <v>61</v>
      </c>
      <c r="AL872">
        <v>75.099999999999994</v>
      </c>
      <c r="AM872">
        <v>1013.35</v>
      </c>
      <c r="AN872">
        <v>0</v>
      </c>
      <c r="AO872">
        <v>0</v>
      </c>
      <c r="AP872">
        <v>636.44000000000005</v>
      </c>
      <c r="AQ872">
        <v>1649.79</v>
      </c>
      <c r="AR872">
        <v>4</v>
      </c>
      <c r="AS872" t="s">
        <v>881</v>
      </c>
      <c r="AT872" t="s">
        <v>52</v>
      </c>
      <c r="AU872">
        <v>66</v>
      </c>
      <c r="AV872">
        <v>3771</v>
      </c>
      <c r="AY872" t="str">
        <f>IF(AND(Table1[[#This Row],[Contract]]="Month-to-Month", Table1[[#This Row],[Tenure in Months]]&lt;6, Table1[[#This Row],[Payment Method]]="Bank Withdrawal"), "High Risk", IF(OR(Table1[[#This Row],[Contract]]="Month-to-Month", Table1[[#This Row],[Tenure in Months]]&lt;12), "Medium Risk", "Low Risk"))</f>
        <v>Low Risk</v>
      </c>
    </row>
    <row r="873" spans="1:51" x14ac:dyDescent="0.35">
      <c r="A873" t="s">
        <v>1488</v>
      </c>
      <c r="B873" t="s">
        <v>66</v>
      </c>
      <c r="C873">
        <v>75</v>
      </c>
      <c r="D873" t="s">
        <v>52</v>
      </c>
      <c r="E873" t="s">
        <v>53</v>
      </c>
      <c r="F873" t="s">
        <v>53</v>
      </c>
      <c r="G873" t="s">
        <v>52</v>
      </c>
      <c r="H873">
        <v>0</v>
      </c>
      <c r="I873" t="s">
        <v>54</v>
      </c>
      <c r="J873" t="s">
        <v>55</v>
      </c>
      <c r="K873" t="s">
        <v>179</v>
      </c>
      <c r="L873">
        <v>94129</v>
      </c>
      <c r="M873">
        <v>37.797525999999998</v>
      </c>
      <c r="N873">
        <v>-122.46453099999999</v>
      </c>
      <c r="O873">
        <v>2240</v>
      </c>
      <c r="P873" t="s">
        <v>57</v>
      </c>
      <c r="Q873" t="s">
        <v>53</v>
      </c>
      <c r="R873">
        <v>2</v>
      </c>
      <c r="S873">
        <v>72</v>
      </c>
      <c r="T873" t="s">
        <v>229</v>
      </c>
      <c r="U873" t="s">
        <v>53</v>
      </c>
      <c r="V873">
        <v>44.89</v>
      </c>
      <c r="W873" t="s">
        <v>53</v>
      </c>
      <c r="X873" t="s">
        <v>53</v>
      </c>
      <c r="Y873" t="s">
        <v>68</v>
      </c>
      <c r="Z873">
        <v>24</v>
      </c>
      <c r="AA873" t="s">
        <v>53</v>
      </c>
      <c r="AB873" t="s">
        <v>53</v>
      </c>
      <c r="AC873" t="s">
        <v>53</v>
      </c>
      <c r="AD873" t="s">
        <v>53</v>
      </c>
      <c r="AE873" t="s">
        <v>53</v>
      </c>
      <c r="AF873" t="s">
        <v>53</v>
      </c>
      <c r="AG873" t="s">
        <v>52</v>
      </c>
      <c r="AH873" t="s">
        <v>52</v>
      </c>
      <c r="AI873" t="s">
        <v>334</v>
      </c>
      <c r="AJ873" t="s">
        <v>53</v>
      </c>
      <c r="AK873" t="s">
        <v>69</v>
      </c>
      <c r="AL873">
        <v>115.75</v>
      </c>
      <c r="AM873">
        <v>8443.7000000000007</v>
      </c>
      <c r="AN873">
        <v>0</v>
      </c>
      <c r="AO873">
        <v>120</v>
      </c>
      <c r="AP873">
        <v>3232.08</v>
      </c>
      <c r="AQ873">
        <v>11795.78</v>
      </c>
      <c r="AR873">
        <v>3</v>
      </c>
      <c r="AS873" t="s">
        <v>881</v>
      </c>
      <c r="AT873" t="s">
        <v>52</v>
      </c>
      <c r="AU873">
        <v>50</v>
      </c>
      <c r="AV873">
        <v>6205</v>
      </c>
      <c r="AY873" t="str">
        <f>IF(AND(Table1[[#This Row],[Contract]]="Month-to-Month", Table1[[#This Row],[Tenure in Months]]&lt;6, Table1[[#This Row],[Payment Method]]="Bank Withdrawal"), "High Risk", IF(OR(Table1[[#This Row],[Contract]]="Month-to-Month", Table1[[#This Row],[Tenure in Months]]&lt;12), "Medium Risk", "Low Risk"))</f>
        <v>Low Risk</v>
      </c>
    </row>
    <row r="874" spans="1:51" x14ac:dyDescent="0.35">
      <c r="A874" t="s">
        <v>1489</v>
      </c>
      <c r="B874" t="s">
        <v>66</v>
      </c>
      <c r="C874">
        <v>80</v>
      </c>
      <c r="D874" t="s">
        <v>52</v>
      </c>
      <c r="E874" t="s">
        <v>53</v>
      </c>
      <c r="F874" t="s">
        <v>53</v>
      </c>
      <c r="G874" t="s">
        <v>52</v>
      </c>
      <c r="H874">
        <v>0</v>
      </c>
      <c r="I874" t="s">
        <v>54</v>
      </c>
      <c r="J874" t="s">
        <v>55</v>
      </c>
      <c r="K874" t="s">
        <v>185</v>
      </c>
      <c r="L874">
        <v>94301</v>
      </c>
      <c r="M874">
        <v>37.444313999999999</v>
      </c>
      <c r="N874">
        <v>-122.149996</v>
      </c>
      <c r="O874">
        <v>16198</v>
      </c>
      <c r="P874" t="s">
        <v>57</v>
      </c>
      <c r="Q874" t="s">
        <v>53</v>
      </c>
      <c r="R874">
        <v>10</v>
      </c>
      <c r="S874">
        <v>56</v>
      </c>
      <c r="T874" t="s">
        <v>92</v>
      </c>
      <c r="U874" t="s">
        <v>53</v>
      </c>
      <c r="V874">
        <v>11.55</v>
      </c>
      <c r="W874" t="s">
        <v>53</v>
      </c>
      <c r="X874" t="s">
        <v>53</v>
      </c>
      <c r="Y874" t="s">
        <v>68</v>
      </c>
      <c r="Z874">
        <v>27</v>
      </c>
      <c r="AA874" t="s">
        <v>53</v>
      </c>
      <c r="AB874" t="s">
        <v>53</v>
      </c>
      <c r="AC874" t="s">
        <v>53</v>
      </c>
      <c r="AD874" t="s">
        <v>53</v>
      </c>
      <c r="AE874" t="s">
        <v>52</v>
      </c>
      <c r="AF874" t="s">
        <v>52</v>
      </c>
      <c r="AG874" t="s">
        <v>52</v>
      </c>
      <c r="AH874" t="s">
        <v>53</v>
      </c>
      <c r="AI874" t="s">
        <v>124</v>
      </c>
      <c r="AJ874" t="s">
        <v>52</v>
      </c>
      <c r="AK874" t="s">
        <v>61</v>
      </c>
      <c r="AL874">
        <v>95.65</v>
      </c>
      <c r="AM874">
        <v>5471.75</v>
      </c>
      <c r="AN874">
        <v>21.71</v>
      </c>
      <c r="AO874">
        <v>0</v>
      </c>
      <c r="AP874">
        <v>646.79999999999995</v>
      </c>
      <c r="AQ874">
        <v>6096.84</v>
      </c>
      <c r="AR874">
        <v>3</v>
      </c>
      <c r="AS874" t="s">
        <v>881</v>
      </c>
      <c r="AT874" t="s">
        <v>52</v>
      </c>
      <c r="AU874">
        <v>20</v>
      </c>
      <c r="AV874">
        <v>6335</v>
      </c>
      <c r="AY874" t="str">
        <f>IF(AND(Table1[[#This Row],[Contract]]="Month-to-Month", Table1[[#This Row],[Tenure in Months]]&lt;6, Table1[[#This Row],[Payment Method]]="Bank Withdrawal"), "High Risk", IF(OR(Table1[[#This Row],[Contract]]="Month-to-Month", Table1[[#This Row],[Tenure in Months]]&lt;12), "Medium Risk", "Low Risk"))</f>
        <v>Low Risk</v>
      </c>
    </row>
    <row r="875" spans="1:51" x14ac:dyDescent="0.35">
      <c r="A875" t="s">
        <v>1490</v>
      </c>
      <c r="B875" t="s">
        <v>66</v>
      </c>
      <c r="C875">
        <v>65</v>
      </c>
      <c r="D875" t="s">
        <v>52</v>
      </c>
      <c r="E875" t="s">
        <v>53</v>
      </c>
      <c r="F875" t="s">
        <v>52</v>
      </c>
      <c r="G875" t="s">
        <v>52</v>
      </c>
      <c r="H875">
        <v>0</v>
      </c>
      <c r="I875" t="s">
        <v>54</v>
      </c>
      <c r="J875" t="s">
        <v>55</v>
      </c>
      <c r="K875" t="s">
        <v>1031</v>
      </c>
      <c r="L875">
        <v>94530</v>
      </c>
      <c r="M875">
        <v>37.924838000000001</v>
      </c>
      <c r="N875">
        <v>-122.289145</v>
      </c>
      <c r="O875">
        <v>23141</v>
      </c>
      <c r="P875" t="s">
        <v>57</v>
      </c>
      <c r="Q875" t="s">
        <v>52</v>
      </c>
      <c r="R875">
        <v>0</v>
      </c>
      <c r="S875">
        <v>46</v>
      </c>
      <c r="T875" t="s">
        <v>92</v>
      </c>
      <c r="U875" t="s">
        <v>53</v>
      </c>
      <c r="V875">
        <v>41.17</v>
      </c>
      <c r="W875" t="s">
        <v>53</v>
      </c>
      <c r="X875" t="s">
        <v>53</v>
      </c>
      <c r="Y875" t="s">
        <v>68</v>
      </c>
      <c r="Z875">
        <v>30</v>
      </c>
      <c r="AA875" t="s">
        <v>52</v>
      </c>
      <c r="AB875" t="s">
        <v>53</v>
      </c>
      <c r="AC875" t="s">
        <v>53</v>
      </c>
      <c r="AD875" t="s">
        <v>52</v>
      </c>
      <c r="AE875" t="s">
        <v>53</v>
      </c>
      <c r="AF875" t="s">
        <v>53</v>
      </c>
      <c r="AG875" t="s">
        <v>53</v>
      </c>
      <c r="AH875" t="s">
        <v>53</v>
      </c>
      <c r="AI875" t="s">
        <v>334</v>
      </c>
      <c r="AJ875" t="s">
        <v>53</v>
      </c>
      <c r="AK875" t="s">
        <v>61</v>
      </c>
      <c r="AL875">
        <v>104.45</v>
      </c>
      <c r="AM875">
        <v>4863.8500000000004</v>
      </c>
      <c r="AN875">
        <v>36.78</v>
      </c>
      <c r="AO875">
        <v>0</v>
      </c>
      <c r="AP875">
        <v>1893.82</v>
      </c>
      <c r="AQ875">
        <v>6720.89</v>
      </c>
      <c r="AR875">
        <v>3</v>
      </c>
      <c r="AS875" t="s">
        <v>881</v>
      </c>
      <c r="AT875" t="s">
        <v>52</v>
      </c>
      <c r="AU875">
        <v>76</v>
      </c>
      <c r="AV875">
        <v>4103</v>
      </c>
      <c r="AY875" t="str">
        <f>IF(AND(Table1[[#This Row],[Contract]]="Month-to-Month", Table1[[#This Row],[Tenure in Months]]&lt;6, Table1[[#This Row],[Payment Method]]="Bank Withdrawal"), "High Risk", IF(OR(Table1[[#This Row],[Contract]]="Month-to-Month", Table1[[#This Row],[Tenure in Months]]&lt;12), "Medium Risk", "Low Risk"))</f>
        <v>Low Risk</v>
      </c>
    </row>
    <row r="876" spans="1:51" x14ac:dyDescent="0.35">
      <c r="A876" t="s">
        <v>1491</v>
      </c>
      <c r="B876" t="s">
        <v>51</v>
      </c>
      <c r="C876">
        <v>70</v>
      </c>
      <c r="D876" t="s">
        <v>52</v>
      </c>
      <c r="E876" t="s">
        <v>53</v>
      </c>
      <c r="F876" t="s">
        <v>53</v>
      </c>
      <c r="G876" t="s">
        <v>52</v>
      </c>
      <c r="H876">
        <v>0</v>
      </c>
      <c r="I876" t="s">
        <v>54</v>
      </c>
      <c r="J876" t="s">
        <v>55</v>
      </c>
      <c r="K876" t="s">
        <v>195</v>
      </c>
      <c r="L876">
        <v>94559</v>
      </c>
      <c r="M876">
        <v>38.232388999999998</v>
      </c>
      <c r="N876">
        <v>-122.324944</v>
      </c>
      <c r="O876">
        <v>26894</v>
      </c>
      <c r="P876" t="s">
        <v>57</v>
      </c>
      <c r="Q876" t="s">
        <v>53</v>
      </c>
      <c r="R876">
        <v>5</v>
      </c>
      <c r="S876">
        <v>4</v>
      </c>
      <c r="T876" t="s">
        <v>58</v>
      </c>
      <c r="U876" t="s">
        <v>53</v>
      </c>
      <c r="V876">
        <v>6.03</v>
      </c>
      <c r="W876" t="s">
        <v>52</v>
      </c>
      <c r="X876" t="s">
        <v>53</v>
      </c>
      <c r="Y876" t="s">
        <v>68</v>
      </c>
      <c r="Z876">
        <v>8</v>
      </c>
      <c r="AA876" t="s">
        <v>52</v>
      </c>
      <c r="AB876" t="s">
        <v>52</v>
      </c>
      <c r="AC876" t="s">
        <v>52</v>
      </c>
      <c r="AD876" t="s">
        <v>52</v>
      </c>
      <c r="AE876" t="s">
        <v>52</v>
      </c>
      <c r="AF876" t="s">
        <v>52</v>
      </c>
      <c r="AG876" t="s">
        <v>52</v>
      </c>
      <c r="AH876" t="s">
        <v>53</v>
      </c>
      <c r="AI876" t="s">
        <v>334</v>
      </c>
      <c r="AJ876" t="s">
        <v>53</v>
      </c>
      <c r="AK876" t="s">
        <v>61</v>
      </c>
      <c r="AL876">
        <v>70.2</v>
      </c>
      <c r="AM876">
        <v>280.35000000000002</v>
      </c>
      <c r="AN876">
        <v>30.75</v>
      </c>
      <c r="AO876">
        <v>0</v>
      </c>
      <c r="AP876">
        <v>24.12</v>
      </c>
      <c r="AQ876">
        <v>273.72000000000003</v>
      </c>
      <c r="AR876">
        <v>5</v>
      </c>
      <c r="AS876" t="s">
        <v>881</v>
      </c>
      <c r="AT876" t="s">
        <v>52</v>
      </c>
      <c r="AU876">
        <v>53</v>
      </c>
      <c r="AV876">
        <v>4444</v>
      </c>
      <c r="AY876" t="str">
        <f>IF(AND(Table1[[#This Row],[Contract]]="Month-to-Month", Table1[[#This Row],[Tenure in Months]]&lt;6, Table1[[#This Row],[Payment Method]]="Bank Withdrawal"), "High Risk", IF(OR(Table1[[#This Row],[Contract]]="Month-to-Month", Table1[[#This Row],[Tenure in Months]]&lt;12), "Medium Risk", "Low Risk"))</f>
        <v>Medium Risk</v>
      </c>
    </row>
    <row r="877" spans="1:51" x14ac:dyDescent="0.35">
      <c r="A877" t="s">
        <v>1492</v>
      </c>
      <c r="B877" t="s">
        <v>66</v>
      </c>
      <c r="C877">
        <v>80</v>
      </c>
      <c r="D877" t="s">
        <v>52</v>
      </c>
      <c r="E877" t="s">
        <v>53</v>
      </c>
      <c r="F877" t="s">
        <v>52</v>
      </c>
      <c r="G877" t="s">
        <v>52</v>
      </c>
      <c r="H877">
        <v>0</v>
      </c>
      <c r="I877" t="s">
        <v>54</v>
      </c>
      <c r="J877" t="s">
        <v>55</v>
      </c>
      <c r="K877" t="s">
        <v>1493</v>
      </c>
      <c r="L877">
        <v>94560</v>
      </c>
      <c r="M877">
        <v>37.504133000000003</v>
      </c>
      <c r="N877">
        <v>-122.032347</v>
      </c>
      <c r="O877">
        <v>42491</v>
      </c>
      <c r="P877" t="s">
        <v>57</v>
      </c>
      <c r="Q877" t="s">
        <v>52</v>
      </c>
      <c r="R877">
        <v>0</v>
      </c>
      <c r="S877">
        <v>32</v>
      </c>
      <c r="T877" t="s">
        <v>75</v>
      </c>
      <c r="U877" t="s">
        <v>53</v>
      </c>
      <c r="V877">
        <v>31.57</v>
      </c>
      <c r="W877" t="s">
        <v>52</v>
      </c>
      <c r="X877" t="s">
        <v>53</v>
      </c>
      <c r="Y877" t="s">
        <v>68</v>
      </c>
      <c r="Z877">
        <v>4</v>
      </c>
      <c r="AA877" t="s">
        <v>52</v>
      </c>
      <c r="AB877" t="s">
        <v>52</v>
      </c>
      <c r="AC877" t="s">
        <v>52</v>
      </c>
      <c r="AD877" t="s">
        <v>52</v>
      </c>
      <c r="AE877" t="s">
        <v>53</v>
      </c>
      <c r="AF877" t="s">
        <v>53</v>
      </c>
      <c r="AG877" t="s">
        <v>52</v>
      </c>
      <c r="AH877" t="s">
        <v>53</v>
      </c>
      <c r="AI877" t="s">
        <v>334</v>
      </c>
      <c r="AJ877" t="s">
        <v>52</v>
      </c>
      <c r="AK877" t="s">
        <v>61</v>
      </c>
      <c r="AL877">
        <v>90.95</v>
      </c>
      <c r="AM877">
        <v>2897.95</v>
      </c>
      <c r="AN877">
        <v>25.55</v>
      </c>
      <c r="AO877">
        <v>0</v>
      </c>
      <c r="AP877">
        <v>1010.24</v>
      </c>
      <c r="AQ877">
        <v>3882.6399999999899</v>
      </c>
      <c r="AR877">
        <v>4</v>
      </c>
      <c r="AS877" t="s">
        <v>881</v>
      </c>
      <c r="AT877" t="s">
        <v>52</v>
      </c>
      <c r="AU877">
        <v>52</v>
      </c>
      <c r="AV877">
        <v>5936</v>
      </c>
      <c r="AY877" t="str">
        <f>IF(AND(Table1[[#This Row],[Contract]]="Month-to-Month", Table1[[#This Row],[Tenure in Months]]&lt;6, Table1[[#This Row],[Payment Method]]="Bank Withdrawal"), "High Risk", IF(OR(Table1[[#This Row],[Contract]]="Month-to-Month", Table1[[#This Row],[Tenure in Months]]&lt;12), "Medium Risk", "Low Risk"))</f>
        <v>Low Risk</v>
      </c>
    </row>
    <row r="878" spans="1:51" x14ac:dyDescent="0.35">
      <c r="A878" t="s">
        <v>1494</v>
      </c>
      <c r="B878" t="s">
        <v>51</v>
      </c>
      <c r="C878">
        <v>79</v>
      </c>
      <c r="D878" t="s">
        <v>52</v>
      </c>
      <c r="E878" t="s">
        <v>53</v>
      </c>
      <c r="F878" t="s">
        <v>53</v>
      </c>
      <c r="G878" t="s">
        <v>52</v>
      </c>
      <c r="H878">
        <v>0</v>
      </c>
      <c r="I878" t="s">
        <v>54</v>
      </c>
      <c r="J878" t="s">
        <v>55</v>
      </c>
      <c r="K878" t="s">
        <v>1495</v>
      </c>
      <c r="L878">
        <v>94574</v>
      </c>
      <c r="M878">
        <v>38.581353999999997</v>
      </c>
      <c r="N878">
        <v>-122.296283</v>
      </c>
      <c r="O878">
        <v>9423</v>
      </c>
      <c r="P878" t="s">
        <v>57</v>
      </c>
      <c r="Q878" t="s">
        <v>53</v>
      </c>
      <c r="R878">
        <v>7</v>
      </c>
      <c r="S878">
        <v>67</v>
      </c>
      <c r="T878" t="s">
        <v>229</v>
      </c>
      <c r="U878" t="s">
        <v>53</v>
      </c>
      <c r="V878">
        <v>42.07</v>
      </c>
      <c r="W878" t="s">
        <v>52</v>
      </c>
      <c r="X878" t="s">
        <v>53</v>
      </c>
      <c r="Y878" t="s">
        <v>110</v>
      </c>
      <c r="Z878">
        <v>12</v>
      </c>
      <c r="AA878" t="s">
        <v>53</v>
      </c>
      <c r="AB878" t="s">
        <v>53</v>
      </c>
      <c r="AC878" t="s">
        <v>52</v>
      </c>
      <c r="AD878" t="s">
        <v>53</v>
      </c>
      <c r="AE878" t="s">
        <v>52</v>
      </c>
      <c r="AF878" t="s">
        <v>52</v>
      </c>
      <c r="AG878" t="s">
        <v>52</v>
      </c>
      <c r="AH878" t="s">
        <v>53</v>
      </c>
      <c r="AI878" t="s">
        <v>124</v>
      </c>
      <c r="AJ878" t="s">
        <v>53</v>
      </c>
      <c r="AK878" t="s">
        <v>61</v>
      </c>
      <c r="AL878">
        <v>60.95</v>
      </c>
      <c r="AM878">
        <v>4119.3999999999996</v>
      </c>
      <c r="AN878">
        <v>17.190000000000001</v>
      </c>
      <c r="AO878">
        <v>0</v>
      </c>
      <c r="AP878">
        <v>2818.69</v>
      </c>
      <c r="AQ878">
        <v>6920.9</v>
      </c>
      <c r="AR878">
        <v>3</v>
      </c>
      <c r="AS878" t="s">
        <v>881</v>
      </c>
      <c r="AT878" t="s">
        <v>52</v>
      </c>
      <c r="AU878">
        <v>41</v>
      </c>
      <c r="AV878">
        <v>5792</v>
      </c>
      <c r="AY878" t="str">
        <f>IF(AND(Table1[[#This Row],[Contract]]="Month-to-Month", Table1[[#This Row],[Tenure in Months]]&lt;6, Table1[[#This Row],[Payment Method]]="Bank Withdrawal"), "High Risk", IF(OR(Table1[[#This Row],[Contract]]="Month-to-Month", Table1[[#This Row],[Tenure in Months]]&lt;12), "Medium Risk", "Low Risk"))</f>
        <v>Low Risk</v>
      </c>
    </row>
    <row r="879" spans="1:51" x14ac:dyDescent="0.35">
      <c r="A879" t="s">
        <v>1496</v>
      </c>
      <c r="B879" t="s">
        <v>66</v>
      </c>
      <c r="C879">
        <v>68</v>
      </c>
      <c r="D879" t="s">
        <v>52</v>
      </c>
      <c r="E879" t="s">
        <v>53</v>
      </c>
      <c r="F879" t="s">
        <v>52</v>
      </c>
      <c r="G879" t="s">
        <v>52</v>
      </c>
      <c r="H879">
        <v>0</v>
      </c>
      <c r="I879" t="s">
        <v>54</v>
      </c>
      <c r="J879" t="s">
        <v>55</v>
      </c>
      <c r="K879" t="s">
        <v>1497</v>
      </c>
      <c r="L879">
        <v>94579</v>
      </c>
      <c r="M879">
        <v>37.687263999999999</v>
      </c>
      <c r="N879">
        <v>-122.15728</v>
      </c>
      <c r="O879">
        <v>19815</v>
      </c>
      <c r="P879" t="s">
        <v>57</v>
      </c>
      <c r="Q879" t="s">
        <v>52</v>
      </c>
      <c r="R879">
        <v>0</v>
      </c>
      <c r="S879">
        <v>29</v>
      </c>
      <c r="T879" t="s">
        <v>75</v>
      </c>
      <c r="U879" t="s">
        <v>53</v>
      </c>
      <c r="V879">
        <v>8.8800000000000008</v>
      </c>
      <c r="W879" t="s">
        <v>53</v>
      </c>
      <c r="X879" t="s">
        <v>53</v>
      </c>
      <c r="Y879" t="s">
        <v>59</v>
      </c>
      <c r="Z879">
        <v>22</v>
      </c>
      <c r="AA879" t="s">
        <v>53</v>
      </c>
      <c r="AB879" t="s">
        <v>53</v>
      </c>
      <c r="AC879" t="s">
        <v>52</v>
      </c>
      <c r="AD879" t="s">
        <v>52</v>
      </c>
      <c r="AE879" t="s">
        <v>52</v>
      </c>
      <c r="AF879" t="s">
        <v>52</v>
      </c>
      <c r="AG879" t="s">
        <v>52</v>
      </c>
      <c r="AH879" t="s">
        <v>53</v>
      </c>
      <c r="AI879" t="s">
        <v>334</v>
      </c>
      <c r="AJ879" t="s">
        <v>53</v>
      </c>
      <c r="AK879" t="s">
        <v>61</v>
      </c>
      <c r="AL879">
        <v>58.55</v>
      </c>
      <c r="AM879">
        <v>1718.95</v>
      </c>
      <c r="AN879">
        <v>33.1</v>
      </c>
      <c r="AO879">
        <v>0</v>
      </c>
      <c r="AP879">
        <v>257.52</v>
      </c>
      <c r="AQ879">
        <v>1943.37</v>
      </c>
      <c r="AR879">
        <v>3</v>
      </c>
      <c r="AS879" t="s">
        <v>881</v>
      </c>
      <c r="AT879" t="s">
        <v>52</v>
      </c>
      <c r="AU879">
        <v>30</v>
      </c>
      <c r="AV879">
        <v>2044</v>
      </c>
      <c r="AY879" t="str">
        <f>IF(AND(Table1[[#This Row],[Contract]]="Month-to-Month", Table1[[#This Row],[Tenure in Months]]&lt;6, Table1[[#This Row],[Payment Method]]="Bank Withdrawal"), "High Risk", IF(OR(Table1[[#This Row],[Contract]]="Month-to-Month", Table1[[#This Row],[Tenure in Months]]&lt;12), "Medium Risk", "Low Risk"))</f>
        <v>Low Risk</v>
      </c>
    </row>
    <row r="880" spans="1:51" x14ac:dyDescent="0.35">
      <c r="A880" t="s">
        <v>1498</v>
      </c>
      <c r="B880" t="s">
        <v>66</v>
      </c>
      <c r="C880">
        <v>73</v>
      </c>
      <c r="D880" t="s">
        <v>52</v>
      </c>
      <c r="E880" t="s">
        <v>53</v>
      </c>
      <c r="F880" t="s">
        <v>52</v>
      </c>
      <c r="G880" t="s">
        <v>52</v>
      </c>
      <c r="H880">
        <v>0</v>
      </c>
      <c r="I880" t="s">
        <v>54</v>
      </c>
      <c r="J880" t="s">
        <v>55</v>
      </c>
      <c r="K880" t="s">
        <v>577</v>
      </c>
      <c r="L880">
        <v>94609</v>
      </c>
      <c r="M880">
        <v>37.834341000000002</v>
      </c>
      <c r="N880">
        <v>-122.26437</v>
      </c>
      <c r="O880">
        <v>21097</v>
      </c>
      <c r="P880" t="s">
        <v>57</v>
      </c>
      <c r="Q880" t="s">
        <v>52</v>
      </c>
      <c r="R880">
        <v>0</v>
      </c>
      <c r="S880">
        <v>14</v>
      </c>
      <c r="T880" t="s">
        <v>58</v>
      </c>
      <c r="U880" t="s">
        <v>53</v>
      </c>
      <c r="V880">
        <v>7.34</v>
      </c>
      <c r="W880" t="s">
        <v>53</v>
      </c>
      <c r="X880" t="s">
        <v>53</v>
      </c>
      <c r="Y880" t="s">
        <v>68</v>
      </c>
      <c r="Z880">
        <v>3</v>
      </c>
      <c r="AA880" t="s">
        <v>52</v>
      </c>
      <c r="AB880" t="s">
        <v>52</v>
      </c>
      <c r="AC880" t="s">
        <v>53</v>
      </c>
      <c r="AD880" t="s">
        <v>52</v>
      </c>
      <c r="AE880" t="s">
        <v>52</v>
      </c>
      <c r="AF880" t="s">
        <v>52</v>
      </c>
      <c r="AG880" t="s">
        <v>52</v>
      </c>
      <c r="AH880" t="s">
        <v>53</v>
      </c>
      <c r="AI880" t="s">
        <v>334</v>
      </c>
      <c r="AJ880" t="s">
        <v>53</v>
      </c>
      <c r="AK880" t="s">
        <v>61</v>
      </c>
      <c r="AL880">
        <v>80.349999999999994</v>
      </c>
      <c r="AM880">
        <v>1058.0999999999999</v>
      </c>
      <c r="AN880">
        <v>32.71</v>
      </c>
      <c r="AO880">
        <v>0</v>
      </c>
      <c r="AP880">
        <v>102.759999999999</v>
      </c>
      <c r="AQ880">
        <v>1128.1499999999901</v>
      </c>
      <c r="AR880">
        <v>4</v>
      </c>
      <c r="AS880" t="s">
        <v>881</v>
      </c>
      <c r="AT880" t="s">
        <v>52</v>
      </c>
      <c r="AU880">
        <v>39</v>
      </c>
      <c r="AV880">
        <v>3276</v>
      </c>
      <c r="AY880" t="str">
        <f>IF(AND(Table1[[#This Row],[Contract]]="Month-to-Month", Table1[[#This Row],[Tenure in Months]]&lt;6, Table1[[#This Row],[Payment Method]]="Bank Withdrawal"), "High Risk", IF(OR(Table1[[#This Row],[Contract]]="Month-to-Month", Table1[[#This Row],[Tenure in Months]]&lt;12), "Medium Risk", "Low Risk"))</f>
        <v>Low Risk</v>
      </c>
    </row>
    <row r="881" spans="1:51" x14ac:dyDescent="0.35">
      <c r="A881" t="s">
        <v>1499</v>
      </c>
      <c r="B881" t="s">
        <v>66</v>
      </c>
      <c r="C881">
        <v>70</v>
      </c>
      <c r="D881" t="s">
        <v>52</v>
      </c>
      <c r="E881" t="s">
        <v>53</v>
      </c>
      <c r="F881" t="s">
        <v>52</v>
      </c>
      <c r="G881" t="s">
        <v>52</v>
      </c>
      <c r="H881">
        <v>0</v>
      </c>
      <c r="I881" t="s">
        <v>54</v>
      </c>
      <c r="J881" t="s">
        <v>55</v>
      </c>
      <c r="K881" t="s">
        <v>202</v>
      </c>
      <c r="L881">
        <v>94709</v>
      </c>
      <c r="M881">
        <v>37.878554000000001</v>
      </c>
      <c r="N881">
        <v>-122.26609000000001</v>
      </c>
      <c r="O881">
        <v>10147</v>
      </c>
      <c r="P881" t="s">
        <v>57</v>
      </c>
      <c r="Q881" t="s">
        <v>52</v>
      </c>
      <c r="R881">
        <v>0</v>
      </c>
      <c r="S881">
        <v>18</v>
      </c>
      <c r="T881" t="s">
        <v>58</v>
      </c>
      <c r="U881" t="s">
        <v>53</v>
      </c>
      <c r="V881">
        <v>25.7</v>
      </c>
      <c r="W881" t="s">
        <v>52</v>
      </c>
      <c r="X881" t="s">
        <v>53</v>
      </c>
      <c r="Y881" t="s">
        <v>68</v>
      </c>
      <c r="Z881">
        <v>23</v>
      </c>
      <c r="AA881" t="s">
        <v>52</v>
      </c>
      <c r="AB881" t="s">
        <v>52</v>
      </c>
      <c r="AC881" t="s">
        <v>53</v>
      </c>
      <c r="AD881" t="s">
        <v>52</v>
      </c>
      <c r="AE881" t="s">
        <v>52</v>
      </c>
      <c r="AF881" t="s">
        <v>53</v>
      </c>
      <c r="AG881" t="s">
        <v>52</v>
      </c>
      <c r="AH881" t="s">
        <v>52</v>
      </c>
      <c r="AI881" t="s">
        <v>334</v>
      </c>
      <c r="AJ881" t="s">
        <v>53</v>
      </c>
      <c r="AK881" t="s">
        <v>61</v>
      </c>
      <c r="AL881">
        <v>84.95</v>
      </c>
      <c r="AM881">
        <v>1443.65</v>
      </c>
      <c r="AN881">
        <v>4.76</v>
      </c>
      <c r="AO881">
        <v>70</v>
      </c>
      <c r="AP881">
        <v>462.599999999999</v>
      </c>
      <c r="AQ881">
        <v>1971.49</v>
      </c>
      <c r="AR881">
        <v>4</v>
      </c>
      <c r="AS881" t="s">
        <v>881</v>
      </c>
      <c r="AT881" t="s">
        <v>52</v>
      </c>
      <c r="AU881">
        <v>74</v>
      </c>
      <c r="AV881">
        <v>3878</v>
      </c>
      <c r="AY881" t="str">
        <f>IF(AND(Table1[[#This Row],[Contract]]="Month-to-Month", Table1[[#This Row],[Tenure in Months]]&lt;6, Table1[[#This Row],[Payment Method]]="Bank Withdrawal"), "High Risk", IF(OR(Table1[[#This Row],[Contract]]="Month-to-Month", Table1[[#This Row],[Tenure in Months]]&lt;12), "Medium Risk", "Low Risk"))</f>
        <v>Low Risk</v>
      </c>
    </row>
    <row r="882" spans="1:51" x14ac:dyDescent="0.35">
      <c r="A882" t="s">
        <v>1500</v>
      </c>
      <c r="B882" t="s">
        <v>66</v>
      </c>
      <c r="C882">
        <v>77</v>
      </c>
      <c r="D882" t="s">
        <v>52</v>
      </c>
      <c r="E882" t="s">
        <v>53</v>
      </c>
      <c r="F882" t="s">
        <v>52</v>
      </c>
      <c r="G882" t="s">
        <v>52</v>
      </c>
      <c r="H882">
        <v>0</v>
      </c>
      <c r="I882" t="s">
        <v>54</v>
      </c>
      <c r="J882" t="s">
        <v>55</v>
      </c>
      <c r="K882" t="s">
        <v>202</v>
      </c>
      <c r="L882">
        <v>94710</v>
      </c>
      <c r="M882">
        <v>37.872902000000003</v>
      </c>
      <c r="N882">
        <v>-122.303708</v>
      </c>
      <c r="O882">
        <v>8157</v>
      </c>
      <c r="P882" t="s">
        <v>57</v>
      </c>
      <c r="Q882" t="s">
        <v>52</v>
      </c>
      <c r="R882">
        <v>0</v>
      </c>
      <c r="S882">
        <v>72</v>
      </c>
      <c r="T882" t="s">
        <v>229</v>
      </c>
      <c r="U882" t="s">
        <v>53</v>
      </c>
      <c r="V882">
        <v>14.12</v>
      </c>
      <c r="W882" t="s">
        <v>53</v>
      </c>
      <c r="X882" t="s">
        <v>53</v>
      </c>
      <c r="Y882" t="s">
        <v>68</v>
      </c>
      <c r="Z882">
        <v>23</v>
      </c>
      <c r="AA882" t="s">
        <v>53</v>
      </c>
      <c r="AB882" t="s">
        <v>53</v>
      </c>
      <c r="AC882" t="s">
        <v>52</v>
      </c>
      <c r="AD882" t="s">
        <v>53</v>
      </c>
      <c r="AE882" t="s">
        <v>53</v>
      </c>
      <c r="AF882" t="s">
        <v>53</v>
      </c>
      <c r="AG882" t="s">
        <v>52</v>
      </c>
      <c r="AH882" t="s">
        <v>53</v>
      </c>
      <c r="AI882" t="s">
        <v>334</v>
      </c>
      <c r="AJ882" t="s">
        <v>53</v>
      </c>
      <c r="AK882" t="s">
        <v>61</v>
      </c>
      <c r="AL882">
        <v>110.1</v>
      </c>
      <c r="AM882">
        <v>7746.7</v>
      </c>
      <c r="AN882">
        <v>44.81</v>
      </c>
      <c r="AO882">
        <v>0</v>
      </c>
      <c r="AP882">
        <v>1016.64</v>
      </c>
      <c r="AQ882">
        <v>8718.5299999999897</v>
      </c>
      <c r="AR882">
        <v>4</v>
      </c>
      <c r="AS882" t="s">
        <v>881</v>
      </c>
      <c r="AT882" t="s">
        <v>52</v>
      </c>
      <c r="AU882">
        <v>57</v>
      </c>
      <c r="AV882">
        <v>5232</v>
      </c>
      <c r="AY882" t="str">
        <f>IF(AND(Table1[[#This Row],[Contract]]="Month-to-Month", Table1[[#This Row],[Tenure in Months]]&lt;6, Table1[[#This Row],[Payment Method]]="Bank Withdrawal"), "High Risk", IF(OR(Table1[[#This Row],[Contract]]="Month-to-Month", Table1[[#This Row],[Tenure in Months]]&lt;12), "Medium Risk", "Low Risk"))</f>
        <v>Low Risk</v>
      </c>
    </row>
    <row r="883" spans="1:51" x14ac:dyDescent="0.35">
      <c r="A883" t="s">
        <v>1501</v>
      </c>
      <c r="B883" t="s">
        <v>66</v>
      </c>
      <c r="C883">
        <v>73</v>
      </c>
      <c r="D883" t="s">
        <v>52</v>
      </c>
      <c r="E883" t="s">
        <v>53</v>
      </c>
      <c r="F883" t="s">
        <v>52</v>
      </c>
      <c r="G883" t="s">
        <v>52</v>
      </c>
      <c r="H883">
        <v>0</v>
      </c>
      <c r="I883" t="s">
        <v>54</v>
      </c>
      <c r="J883" t="s">
        <v>55</v>
      </c>
      <c r="K883" t="s">
        <v>766</v>
      </c>
      <c r="L883">
        <v>94801</v>
      </c>
      <c r="M883">
        <v>37.945287999999998</v>
      </c>
      <c r="N883">
        <v>-122.38394099999999</v>
      </c>
      <c r="O883">
        <v>28450</v>
      </c>
      <c r="P883" t="s">
        <v>57</v>
      </c>
      <c r="Q883" t="s">
        <v>52</v>
      </c>
      <c r="R883">
        <v>0</v>
      </c>
      <c r="S883">
        <v>71</v>
      </c>
      <c r="T883" t="s">
        <v>229</v>
      </c>
      <c r="U883" t="s">
        <v>53</v>
      </c>
      <c r="V883">
        <v>34.36</v>
      </c>
      <c r="W883" t="s">
        <v>53</v>
      </c>
      <c r="X883" t="s">
        <v>53</v>
      </c>
      <c r="Y883" t="s">
        <v>68</v>
      </c>
      <c r="Z883">
        <v>13</v>
      </c>
      <c r="AA883" t="s">
        <v>52</v>
      </c>
      <c r="AB883" t="s">
        <v>53</v>
      </c>
      <c r="AC883" t="s">
        <v>52</v>
      </c>
      <c r="AD883" t="s">
        <v>52</v>
      </c>
      <c r="AE883" t="s">
        <v>53</v>
      </c>
      <c r="AF883" t="s">
        <v>53</v>
      </c>
      <c r="AG883" t="s">
        <v>52</v>
      </c>
      <c r="AH883" t="s">
        <v>53</v>
      </c>
      <c r="AI883" t="s">
        <v>334</v>
      </c>
      <c r="AJ883" t="s">
        <v>53</v>
      </c>
      <c r="AK883" t="s">
        <v>69</v>
      </c>
      <c r="AL883">
        <v>99.65</v>
      </c>
      <c r="AM883">
        <v>6951.15</v>
      </c>
      <c r="AN883">
        <v>3.33</v>
      </c>
      <c r="AO883">
        <v>0</v>
      </c>
      <c r="AP883">
        <v>2439.56</v>
      </c>
      <c r="AQ883">
        <v>9387.3799999999992</v>
      </c>
      <c r="AR883">
        <v>4</v>
      </c>
      <c r="AS883" t="s">
        <v>881</v>
      </c>
      <c r="AT883" t="s">
        <v>52</v>
      </c>
      <c r="AU883">
        <v>77</v>
      </c>
      <c r="AV883">
        <v>4241</v>
      </c>
      <c r="AY883" t="str">
        <f>IF(AND(Table1[[#This Row],[Contract]]="Month-to-Month", Table1[[#This Row],[Tenure in Months]]&lt;6, Table1[[#This Row],[Payment Method]]="Bank Withdrawal"), "High Risk", IF(OR(Table1[[#This Row],[Contract]]="Month-to-Month", Table1[[#This Row],[Tenure in Months]]&lt;12), "Medium Risk", "Low Risk"))</f>
        <v>Low Risk</v>
      </c>
    </row>
    <row r="884" spans="1:51" x14ac:dyDescent="0.35">
      <c r="A884" t="s">
        <v>1502</v>
      </c>
      <c r="B884" t="s">
        <v>51</v>
      </c>
      <c r="C884">
        <v>74</v>
      </c>
      <c r="D884" t="s">
        <v>52</v>
      </c>
      <c r="E884" t="s">
        <v>53</v>
      </c>
      <c r="F884" t="s">
        <v>52</v>
      </c>
      <c r="G884" t="s">
        <v>52</v>
      </c>
      <c r="H884">
        <v>0</v>
      </c>
      <c r="I884" t="s">
        <v>54</v>
      </c>
      <c r="J884" t="s">
        <v>55</v>
      </c>
      <c r="K884" t="s">
        <v>380</v>
      </c>
      <c r="L884">
        <v>94803</v>
      </c>
      <c r="M884">
        <v>37.963994999999997</v>
      </c>
      <c r="N884">
        <v>-122.288296</v>
      </c>
      <c r="O884">
        <v>25399</v>
      </c>
      <c r="P884" t="s">
        <v>57</v>
      </c>
      <c r="Q884" t="s">
        <v>52</v>
      </c>
      <c r="R884">
        <v>0</v>
      </c>
      <c r="S884">
        <v>5</v>
      </c>
      <c r="T884" t="s">
        <v>58</v>
      </c>
      <c r="U884" t="s">
        <v>52</v>
      </c>
      <c r="V884">
        <v>0</v>
      </c>
      <c r="W884" t="s">
        <v>52</v>
      </c>
      <c r="X884" t="s">
        <v>53</v>
      </c>
      <c r="Y884" t="s">
        <v>59</v>
      </c>
      <c r="Z884">
        <v>4</v>
      </c>
      <c r="AA884" t="s">
        <v>52</v>
      </c>
      <c r="AB884" t="s">
        <v>52</v>
      </c>
      <c r="AC884" t="s">
        <v>53</v>
      </c>
      <c r="AD884" t="s">
        <v>53</v>
      </c>
      <c r="AE884" t="s">
        <v>53</v>
      </c>
      <c r="AF884" t="s">
        <v>52</v>
      </c>
      <c r="AG884" t="s">
        <v>52</v>
      </c>
      <c r="AH884" t="s">
        <v>53</v>
      </c>
      <c r="AI884" t="s">
        <v>334</v>
      </c>
      <c r="AJ884" t="s">
        <v>52</v>
      </c>
      <c r="AK884" t="s">
        <v>69</v>
      </c>
      <c r="AL884">
        <v>45.4</v>
      </c>
      <c r="AM884">
        <v>214.75</v>
      </c>
      <c r="AN884">
        <v>0</v>
      </c>
      <c r="AO884">
        <v>0</v>
      </c>
      <c r="AP884">
        <v>0</v>
      </c>
      <c r="AQ884">
        <v>214.75</v>
      </c>
      <c r="AR884">
        <v>5</v>
      </c>
      <c r="AS884" t="s">
        <v>881</v>
      </c>
      <c r="AT884" t="s">
        <v>52</v>
      </c>
      <c r="AU884">
        <v>68</v>
      </c>
      <c r="AV884">
        <v>2599</v>
      </c>
      <c r="AY884" t="str">
        <f>IF(AND(Table1[[#This Row],[Contract]]="Month-to-Month", Table1[[#This Row],[Tenure in Months]]&lt;6, Table1[[#This Row],[Payment Method]]="Bank Withdrawal"), "High Risk", IF(OR(Table1[[#This Row],[Contract]]="Month-to-Month", Table1[[#This Row],[Tenure in Months]]&lt;12), "Medium Risk", "Low Risk"))</f>
        <v>Medium Risk</v>
      </c>
    </row>
    <row r="885" spans="1:51" x14ac:dyDescent="0.35">
      <c r="A885" t="s">
        <v>1503</v>
      </c>
      <c r="B885" t="s">
        <v>66</v>
      </c>
      <c r="C885">
        <v>78</v>
      </c>
      <c r="D885" t="s">
        <v>52</v>
      </c>
      <c r="E885" t="s">
        <v>53</v>
      </c>
      <c r="F885" t="s">
        <v>52</v>
      </c>
      <c r="G885" t="s">
        <v>52</v>
      </c>
      <c r="H885">
        <v>0</v>
      </c>
      <c r="I885" t="s">
        <v>54</v>
      </c>
      <c r="J885" t="s">
        <v>55</v>
      </c>
      <c r="K885" t="s">
        <v>382</v>
      </c>
      <c r="L885">
        <v>94901</v>
      </c>
      <c r="M885">
        <v>37.972662</v>
      </c>
      <c r="N885">
        <v>-122.491452</v>
      </c>
      <c r="O885">
        <v>40239</v>
      </c>
      <c r="P885" t="s">
        <v>57</v>
      </c>
      <c r="Q885" t="s">
        <v>52</v>
      </c>
      <c r="R885">
        <v>0</v>
      </c>
      <c r="S885">
        <v>52</v>
      </c>
      <c r="T885" t="s">
        <v>92</v>
      </c>
      <c r="U885" t="s">
        <v>53</v>
      </c>
      <c r="V885">
        <v>34</v>
      </c>
      <c r="W885" t="s">
        <v>53</v>
      </c>
      <c r="X885" t="s">
        <v>53</v>
      </c>
      <c r="Y885" t="s">
        <v>59</v>
      </c>
      <c r="Z885">
        <v>3</v>
      </c>
      <c r="AA885" t="s">
        <v>53</v>
      </c>
      <c r="AB885" t="s">
        <v>52</v>
      </c>
      <c r="AC885" t="s">
        <v>53</v>
      </c>
      <c r="AD885" t="s">
        <v>52</v>
      </c>
      <c r="AE885" t="s">
        <v>52</v>
      </c>
      <c r="AF885" t="s">
        <v>52</v>
      </c>
      <c r="AG885" t="s">
        <v>52</v>
      </c>
      <c r="AH885" t="s">
        <v>53</v>
      </c>
      <c r="AI885" t="s">
        <v>334</v>
      </c>
      <c r="AJ885" t="s">
        <v>52</v>
      </c>
      <c r="AK885" t="s">
        <v>61</v>
      </c>
      <c r="AL885">
        <v>59.85</v>
      </c>
      <c r="AM885">
        <v>3103.25</v>
      </c>
      <c r="AN885">
        <v>19.16</v>
      </c>
      <c r="AO885">
        <v>0</v>
      </c>
      <c r="AP885">
        <v>1768</v>
      </c>
      <c r="AQ885">
        <v>4852.09</v>
      </c>
      <c r="AR885">
        <v>3</v>
      </c>
      <c r="AS885" t="s">
        <v>881</v>
      </c>
      <c r="AT885" t="s">
        <v>52</v>
      </c>
      <c r="AU885">
        <v>71</v>
      </c>
      <c r="AV885">
        <v>5085</v>
      </c>
      <c r="AY885" t="str">
        <f>IF(AND(Table1[[#This Row],[Contract]]="Month-to-Month", Table1[[#This Row],[Tenure in Months]]&lt;6, Table1[[#This Row],[Payment Method]]="Bank Withdrawal"), "High Risk", IF(OR(Table1[[#This Row],[Contract]]="Month-to-Month", Table1[[#This Row],[Tenure in Months]]&lt;12), "Medium Risk", "Low Risk"))</f>
        <v>Low Risk</v>
      </c>
    </row>
    <row r="886" spans="1:51" x14ac:dyDescent="0.35">
      <c r="A886" t="s">
        <v>1504</v>
      </c>
      <c r="B886" t="s">
        <v>51</v>
      </c>
      <c r="C886">
        <v>76</v>
      </c>
      <c r="D886" t="s">
        <v>52</v>
      </c>
      <c r="E886" t="s">
        <v>53</v>
      </c>
      <c r="F886" t="s">
        <v>53</v>
      </c>
      <c r="G886" t="s">
        <v>52</v>
      </c>
      <c r="H886">
        <v>0</v>
      </c>
      <c r="I886" t="s">
        <v>54</v>
      </c>
      <c r="J886" t="s">
        <v>55</v>
      </c>
      <c r="K886" t="s">
        <v>384</v>
      </c>
      <c r="L886">
        <v>94945</v>
      </c>
      <c r="M886">
        <v>38.135897</v>
      </c>
      <c r="N886">
        <v>-122.563683</v>
      </c>
      <c r="O886">
        <v>16429</v>
      </c>
      <c r="P886" t="s">
        <v>57</v>
      </c>
      <c r="Q886" t="s">
        <v>53</v>
      </c>
      <c r="R886">
        <v>5</v>
      </c>
      <c r="S886">
        <v>31</v>
      </c>
      <c r="T886" t="s">
        <v>75</v>
      </c>
      <c r="U886" t="s">
        <v>53</v>
      </c>
      <c r="V886">
        <v>46.06</v>
      </c>
      <c r="W886" t="s">
        <v>53</v>
      </c>
      <c r="X886" t="s">
        <v>53</v>
      </c>
      <c r="Y886" t="s">
        <v>68</v>
      </c>
      <c r="Z886">
        <v>18</v>
      </c>
      <c r="AA886" t="s">
        <v>53</v>
      </c>
      <c r="AB886" t="s">
        <v>52</v>
      </c>
      <c r="AC886" t="s">
        <v>52</v>
      </c>
      <c r="AD886" t="s">
        <v>52</v>
      </c>
      <c r="AE886" t="s">
        <v>53</v>
      </c>
      <c r="AF886" t="s">
        <v>52</v>
      </c>
      <c r="AG886" t="s">
        <v>52</v>
      </c>
      <c r="AH886" t="s">
        <v>53</v>
      </c>
      <c r="AI886" t="s">
        <v>334</v>
      </c>
      <c r="AJ886" t="s">
        <v>52</v>
      </c>
      <c r="AK886" t="s">
        <v>61</v>
      </c>
      <c r="AL886">
        <v>89.45</v>
      </c>
      <c r="AM886">
        <v>2807.65</v>
      </c>
      <c r="AN886">
        <v>31.58</v>
      </c>
      <c r="AO886">
        <v>0</v>
      </c>
      <c r="AP886">
        <v>1427.86</v>
      </c>
      <c r="AQ886">
        <v>4203.93</v>
      </c>
      <c r="AR886">
        <v>4</v>
      </c>
      <c r="AS886" t="s">
        <v>881</v>
      </c>
      <c r="AT886" t="s">
        <v>52</v>
      </c>
      <c r="AU886">
        <v>68</v>
      </c>
      <c r="AV886">
        <v>5597</v>
      </c>
      <c r="AY886" t="str">
        <f>IF(AND(Table1[[#This Row],[Contract]]="Month-to-Month", Table1[[#This Row],[Tenure in Months]]&lt;6, Table1[[#This Row],[Payment Method]]="Bank Withdrawal"), "High Risk", IF(OR(Table1[[#This Row],[Contract]]="Month-to-Month", Table1[[#This Row],[Tenure in Months]]&lt;12), "Medium Risk", "Low Risk"))</f>
        <v>Low Risk</v>
      </c>
    </row>
    <row r="887" spans="1:51" x14ac:dyDescent="0.35">
      <c r="A887" t="s">
        <v>1505</v>
      </c>
      <c r="B887" t="s">
        <v>51</v>
      </c>
      <c r="C887">
        <v>66</v>
      </c>
      <c r="D887" t="s">
        <v>52</v>
      </c>
      <c r="E887" t="s">
        <v>53</v>
      </c>
      <c r="F887" t="s">
        <v>53</v>
      </c>
      <c r="G887" t="s">
        <v>53</v>
      </c>
      <c r="H887">
        <v>2</v>
      </c>
      <c r="I887" t="s">
        <v>54</v>
      </c>
      <c r="J887" t="s">
        <v>55</v>
      </c>
      <c r="K887" t="s">
        <v>1506</v>
      </c>
      <c r="L887">
        <v>94952</v>
      </c>
      <c r="M887">
        <v>38.237017999999999</v>
      </c>
      <c r="N887">
        <v>-122.77872000000001</v>
      </c>
      <c r="O887">
        <v>31930</v>
      </c>
      <c r="P887" t="s">
        <v>57</v>
      </c>
      <c r="Q887" t="s">
        <v>53</v>
      </c>
      <c r="R887">
        <v>6</v>
      </c>
      <c r="S887">
        <v>24</v>
      </c>
      <c r="T887" t="s">
        <v>75</v>
      </c>
      <c r="U887" t="s">
        <v>53</v>
      </c>
      <c r="V887">
        <v>4.0599999999999996</v>
      </c>
      <c r="W887" t="s">
        <v>53</v>
      </c>
      <c r="X887" t="s">
        <v>53</v>
      </c>
      <c r="Y887" t="s">
        <v>68</v>
      </c>
      <c r="Z887">
        <v>28</v>
      </c>
      <c r="AA887" t="s">
        <v>53</v>
      </c>
      <c r="AB887" t="s">
        <v>52</v>
      </c>
      <c r="AC887" t="s">
        <v>52</v>
      </c>
      <c r="AD887" t="s">
        <v>52</v>
      </c>
      <c r="AE887" t="s">
        <v>52</v>
      </c>
      <c r="AF887" t="s">
        <v>52</v>
      </c>
      <c r="AG887" t="s">
        <v>52</v>
      </c>
      <c r="AH887" t="s">
        <v>53</v>
      </c>
      <c r="AI887" t="s">
        <v>334</v>
      </c>
      <c r="AJ887" t="s">
        <v>53</v>
      </c>
      <c r="AK887" t="s">
        <v>61</v>
      </c>
      <c r="AL887">
        <v>79.849999999999994</v>
      </c>
      <c r="AM887">
        <v>1857.75</v>
      </c>
      <c r="AN887">
        <v>0</v>
      </c>
      <c r="AO887">
        <v>0</v>
      </c>
      <c r="AP887">
        <v>97.44</v>
      </c>
      <c r="AQ887">
        <v>1955.19</v>
      </c>
      <c r="AR887">
        <v>3</v>
      </c>
      <c r="AS887" t="s">
        <v>881</v>
      </c>
      <c r="AT887" t="s">
        <v>52</v>
      </c>
      <c r="AU887">
        <v>36</v>
      </c>
      <c r="AV887">
        <v>3412</v>
      </c>
      <c r="AY887" t="str">
        <f>IF(AND(Table1[[#This Row],[Contract]]="Month-to-Month", Table1[[#This Row],[Tenure in Months]]&lt;6, Table1[[#This Row],[Payment Method]]="Bank Withdrawal"), "High Risk", IF(OR(Table1[[#This Row],[Contract]]="Month-to-Month", Table1[[#This Row],[Tenure in Months]]&lt;12), "Medium Risk", "Low Risk"))</f>
        <v>Low Risk</v>
      </c>
    </row>
    <row r="888" spans="1:51" x14ac:dyDescent="0.35">
      <c r="A888" t="s">
        <v>1507</v>
      </c>
      <c r="B888" t="s">
        <v>51</v>
      </c>
      <c r="C888">
        <v>65</v>
      </c>
      <c r="D888" t="s">
        <v>52</v>
      </c>
      <c r="E888" t="s">
        <v>53</v>
      </c>
      <c r="F888" t="s">
        <v>53</v>
      </c>
      <c r="G888" t="s">
        <v>52</v>
      </c>
      <c r="H888">
        <v>0</v>
      </c>
      <c r="I888" t="s">
        <v>54</v>
      </c>
      <c r="J888" t="s">
        <v>55</v>
      </c>
      <c r="K888" t="s">
        <v>1506</v>
      </c>
      <c r="L888">
        <v>94954</v>
      </c>
      <c r="M888">
        <v>38.235021000000003</v>
      </c>
      <c r="N888">
        <v>-122.557332</v>
      </c>
      <c r="O888">
        <v>35419</v>
      </c>
      <c r="P888" t="s">
        <v>57</v>
      </c>
      <c r="Q888" t="s">
        <v>53</v>
      </c>
      <c r="R888">
        <v>9</v>
      </c>
      <c r="S888">
        <v>36</v>
      </c>
      <c r="T888" t="s">
        <v>75</v>
      </c>
      <c r="U888" t="s">
        <v>53</v>
      </c>
      <c r="V888">
        <v>47.16</v>
      </c>
      <c r="W888" t="s">
        <v>52</v>
      </c>
      <c r="X888" t="s">
        <v>53</v>
      </c>
      <c r="Y888" t="s">
        <v>59</v>
      </c>
      <c r="Z888">
        <v>28</v>
      </c>
      <c r="AA888" t="s">
        <v>52</v>
      </c>
      <c r="AB888" t="s">
        <v>52</v>
      </c>
      <c r="AC888" t="s">
        <v>53</v>
      </c>
      <c r="AD888" t="s">
        <v>53</v>
      </c>
      <c r="AE888" t="s">
        <v>52</v>
      </c>
      <c r="AF888" t="s">
        <v>52</v>
      </c>
      <c r="AG888" t="s">
        <v>52</v>
      </c>
      <c r="AH888" t="s">
        <v>53</v>
      </c>
      <c r="AI888" t="s">
        <v>124</v>
      </c>
      <c r="AJ888" t="s">
        <v>52</v>
      </c>
      <c r="AK888" t="s">
        <v>69</v>
      </c>
      <c r="AL888">
        <v>54.1</v>
      </c>
      <c r="AM888">
        <v>1992.85</v>
      </c>
      <c r="AN888">
        <v>1.0900000000000001</v>
      </c>
      <c r="AO888">
        <v>0</v>
      </c>
      <c r="AP888">
        <v>1697.75999999999</v>
      </c>
      <c r="AQ888">
        <v>3689.51999999999</v>
      </c>
      <c r="AR888">
        <v>3</v>
      </c>
      <c r="AS888" t="s">
        <v>881</v>
      </c>
      <c r="AT888" t="s">
        <v>52</v>
      </c>
      <c r="AU888">
        <v>48</v>
      </c>
      <c r="AV888">
        <v>4017</v>
      </c>
      <c r="AY888" t="str">
        <f>IF(AND(Table1[[#This Row],[Contract]]="Month-to-Month", Table1[[#This Row],[Tenure in Months]]&lt;6, Table1[[#This Row],[Payment Method]]="Bank Withdrawal"), "High Risk", IF(OR(Table1[[#This Row],[Contract]]="Month-to-Month", Table1[[#This Row],[Tenure in Months]]&lt;12), "Medium Risk", "Low Risk"))</f>
        <v>Low Risk</v>
      </c>
    </row>
    <row r="889" spans="1:51" x14ac:dyDescent="0.35">
      <c r="A889" t="s">
        <v>1508</v>
      </c>
      <c r="B889" t="s">
        <v>66</v>
      </c>
      <c r="C889">
        <v>65</v>
      </c>
      <c r="D889" t="s">
        <v>52</v>
      </c>
      <c r="E889" t="s">
        <v>53</v>
      </c>
      <c r="F889" t="s">
        <v>52</v>
      </c>
      <c r="G889" t="s">
        <v>52</v>
      </c>
      <c r="H889">
        <v>0</v>
      </c>
      <c r="I889" t="s">
        <v>54</v>
      </c>
      <c r="J889" t="s">
        <v>55</v>
      </c>
      <c r="K889" t="s">
        <v>1045</v>
      </c>
      <c r="L889">
        <v>95007</v>
      </c>
      <c r="M889">
        <v>37.106901999999998</v>
      </c>
      <c r="N889">
        <v>-122.10000599999999</v>
      </c>
      <c r="O889">
        <v>1007</v>
      </c>
      <c r="P889" t="s">
        <v>57</v>
      </c>
      <c r="Q889" t="s">
        <v>52</v>
      </c>
      <c r="R889">
        <v>0</v>
      </c>
      <c r="S889">
        <v>4</v>
      </c>
      <c r="T889" t="s">
        <v>58</v>
      </c>
      <c r="U889" t="s">
        <v>53</v>
      </c>
      <c r="V889">
        <v>31.13</v>
      </c>
      <c r="W889" t="s">
        <v>53</v>
      </c>
      <c r="X889" t="s">
        <v>53</v>
      </c>
      <c r="Y889" t="s">
        <v>59</v>
      </c>
      <c r="Z889">
        <v>15</v>
      </c>
      <c r="AA889" t="s">
        <v>52</v>
      </c>
      <c r="AB889" t="s">
        <v>52</v>
      </c>
      <c r="AC889" t="s">
        <v>52</v>
      </c>
      <c r="AD889" t="s">
        <v>52</v>
      </c>
      <c r="AE889" t="s">
        <v>52</v>
      </c>
      <c r="AF889" t="s">
        <v>52</v>
      </c>
      <c r="AG889" t="s">
        <v>52</v>
      </c>
      <c r="AH889" t="s">
        <v>53</v>
      </c>
      <c r="AI889" t="s">
        <v>334</v>
      </c>
      <c r="AJ889" t="s">
        <v>52</v>
      </c>
      <c r="AK889" t="s">
        <v>87</v>
      </c>
      <c r="AL889">
        <v>48.75</v>
      </c>
      <c r="AM889">
        <v>179.85</v>
      </c>
      <c r="AN889">
        <v>0</v>
      </c>
      <c r="AO889">
        <v>0</v>
      </c>
      <c r="AP889">
        <v>124.52</v>
      </c>
      <c r="AQ889">
        <v>304.37</v>
      </c>
      <c r="AR889">
        <v>3</v>
      </c>
      <c r="AS889" t="s">
        <v>881</v>
      </c>
      <c r="AT889" t="s">
        <v>52</v>
      </c>
      <c r="AU889">
        <v>25</v>
      </c>
      <c r="AV889">
        <v>3048</v>
      </c>
      <c r="AY889" t="str">
        <f>IF(AND(Table1[[#This Row],[Contract]]="Month-to-Month", Table1[[#This Row],[Tenure in Months]]&lt;6, Table1[[#This Row],[Payment Method]]="Bank Withdrawal"), "High Risk", IF(OR(Table1[[#This Row],[Contract]]="Month-to-Month", Table1[[#This Row],[Tenure in Months]]&lt;12), "Medium Risk", "Low Risk"))</f>
        <v>Medium Risk</v>
      </c>
    </row>
    <row r="890" spans="1:51" x14ac:dyDescent="0.35">
      <c r="A890" t="s">
        <v>1509</v>
      </c>
      <c r="B890" t="s">
        <v>66</v>
      </c>
      <c r="C890">
        <v>76</v>
      </c>
      <c r="D890" t="s">
        <v>52</v>
      </c>
      <c r="E890" t="s">
        <v>53</v>
      </c>
      <c r="F890" t="s">
        <v>53</v>
      </c>
      <c r="G890" t="s">
        <v>53</v>
      </c>
      <c r="H890">
        <v>1</v>
      </c>
      <c r="I890" t="s">
        <v>54</v>
      </c>
      <c r="J890" t="s">
        <v>55</v>
      </c>
      <c r="K890" t="s">
        <v>1510</v>
      </c>
      <c r="L890">
        <v>95046</v>
      </c>
      <c r="M890">
        <v>37.084696999999998</v>
      </c>
      <c r="N890">
        <v>-121.60641699999999</v>
      </c>
      <c r="O890">
        <v>5671</v>
      </c>
      <c r="P890" t="s">
        <v>57</v>
      </c>
      <c r="Q890" t="s">
        <v>53</v>
      </c>
      <c r="R890">
        <v>7</v>
      </c>
      <c r="S890">
        <v>46</v>
      </c>
      <c r="T890" t="s">
        <v>92</v>
      </c>
      <c r="U890" t="s">
        <v>53</v>
      </c>
      <c r="V890">
        <v>20.420000000000002</v>
      </c>
      <c r="W890" t="s">
        <v>53</v>
      </c>
      <c r="X890" t="s">
        <v>53</v>
      </c>
      <c r="Y890" t="s">
        <v>68</v>
      </c>
      <c r="Z890">
        <v>16</v>
      </c>
      <c r="AA890" t="s">
        <v>53</v>
      </c>
      <c r="AB890" t="s">
        <v>53</v>
      </c>
      <c r="AC890" t="s">
        <v>52</v>
      </c>
      <c r="AD890" t="s">
        <v>53</v>
      </c>
      <c r="AE890" t="s">
        <v>53</v>
      </c>
      <c r="AF890" t="s">
        <v>53</v>
      </c>
      <c r="AG890" t="s">
        <v>52</v>
      </c>
      <c r="AH890" t="s">
        <v>53</v>
      </c>
      <c r="AI890" t="s">
        <v>334</v>
      </c>
      <c r="AJ890" t="s">
        <v>53</v>
      </c>
      <c r="AK890" t="s">
        <v>61</v>
      </c>
      <c r="AL890">
        <v>110.2</v>
      </c>
      <c r="AM890">
        <v>4972.1000000000004</v>
      </c>
      <c r="AN890">
        <v>0</v>
      </c>
      <c r="AO890">
        <v>0</v>
      </c>
      <c r="AP890">
        <v>939.32</v>
      </c>
      <c r="AQ890">
        <v>5911.42</v>
      </c>
      <c r="AR890">
        <v>3</v>
      </c>
      <c r="AS890" t="s">
        <v>881</v>
      </c>
      <c r="AT890" t="s">
        <v>52</v>
      </c>
      <c r="AU890">
        <v>55</v>
      </c>
      <c r="AV890">
        <v>4162</v>
      </c>
      <c r="AY890" t="str">
        <f>IF(AND(Table1[[#This Row],[Contract]]="Month-to-Month", Table1[[#This Row],[Tenure in Months]]&lt;6, Table1[[#This Row],[Payment Method]]="Bank Withdrawal"), "High Risk", IF(OR(Table1[[#This Row],[Contract]]="Month-to-Month", Table1[[#This Row],[Tenure in Months]]&lt;12), "Medium Risk", "Low Risk"))</f>
        <v>Low Risk</v>
      </c>
    </row>
    <row r="891" spans="1:51" x14ac:dyDescent="0.35">
      <c r="A891" t="s">
        <v>1511</v>
      </c>
      <c r="B891" t="s">
        <v>51</v>
      </c>
      <c r="C891">
        <v>74</v>
      </c>
      <c r="D891" t="s">
        <v>52</v>
      </c>
      <c r="E891" t="s">
        <v>53</v>
      </c>
      <c r="F891" t="s">
        <v>53</v>
      </c>
      <c r="G891" t="s">
        <v>52</v>
      </c>
      <c r="H891">
        <v>0</v>
      </c>
      <c r="I891" t="s">
        <v>54</v>
      </c>
      <c r="J891" t="s">
        <v>55</v>
      </c>
      <c r="K891" t="s">
        <v>1512</v>
      </c>
      <c r="L891">
        <v>95066</v>
      </c>
      <c r="M891">
        <v>37.070177000000001</v>
      </c>
      <c r="N891">
        <v>-122.010077</v>
      </c>
      <c r="O891">
        <v>14574</v>
      </c>
      <c r="P891" t="s">
        <v>57</v>
      </c>
      <c r="Q891" t="s">
        <v>53</v>
      </c>
      <c r="R891">
        <v>9</v>
      </c>
      <c r="S891">
        <v>71</v>
      </c>
      <c r="T891" t="s">
        <v>229</v>
      </c>
      <c r="U891" t="s">
        <v>52</v>
      </c>
      <c r="V891">
        <v>0</v>
      </c>
      <c r="W891" t="s">
        <v>52</v>
      </c>
      <c r="X891" t="s">
        <v>53</v>
      </c>
      <c r="Y891" t="s">
        <v>59</v>
      </c>
      <c r="Z891">
        <v>19</v>
      </c>
      <c r="AA891" t="s">
        <v>53</v>
      </c>
      <c r="AB891" t="s">
        <v>53</v>
      </c>
      <c r="AC891" t="s">
        <v>53</v>
      </c>
      <c r="AD891" t="s">
        <v>53</v>
      </c>
      <c r="AE891" t="s">
        <v>52</v>
      </c>
      <c r="AF891" t="s">
        <v>52</v>
      </c>
      <c r="AG891" t="s">
        <v>52</v>
      </c>
      <c r="AH891" t="s">
        <v>53</v>
      </c>
      <c r="AI891" t="s">
        <v>334</v>
      </c>
      <c r="AJ891" t="s">
        <v>52</v>
      </c>
      <c r="AK891" t="s">
        <v>69</v>
      </c>
      <c r="AL891">
        <v>46.35</v>
      </c>
      <c r="AM891">
        <v>3353.4</v>
      </c>
      <c r="AN891">
        <v>18.64</v>
      </c>
      <c r="AO891">
        <v>0</v>
      </c>
      <c r="AP891">
        <v>0</v>
      </c>
      <c r="AQ891">
        <v>3334.76</v>
      </c>
      <c r="AR891">
        <v>4</v>
      </c>
      <c r="AS891" t="s">
        <v>881</v>
      </c>
      <c r="AT891" t="s">
        <v>52</v>
      </c>
      <c r="AU891">
        <v>28</v>
      </c>
      <c r="AV891">
        <v>5421</v>
      </c>
      <c r="AY891" t="str">
        <f>IF(AND(Table1[[#This Row],[Contract]]="Month-to-Month", Table1[[#This Row],[Tenure in Months]]&lt;6, Table1[[#This Row],[Payment Method]]="Bank Withdrawal"), "High Risk", IF(OR(Table1[[#This Row],[Contract]]="Month-to-Month", Table1[[#This Row],[Tenure in Months]]&lt;12), "Medium Risk", "Low Risk"))</f>
        <v>Low Risk</v>
      </c>
    </row>
    <row r="892" spans="1:51" x14ac:dyDescent="0.35">
      <c r="A892" t="s">
        <v>1513</v>
      </c>
      <c r="B892" t="s">
        <v>51</v>
      </c>
      <c r="C892">
        <v>76</v>
      </c>
      <c r="D892" t="s">
        <v>52</v>
      </c>
      <c r="E892" t="s">
        <v>53</v>
      </c>
      <c r="F892" t="s">
        <v>52</v>
      </c>
      <c r="G892" t="s">
        <v>52</v>
      </c>
      <c r="H892">
        <v>0</v>
      </c>
      <c r="I892" t="s">
        <v>54</v>
      </c>
      <c r="J892" t="s">
        <v>55</v>
      </c>
      <c r="K892" t="s">
        <v>395</v>
      </c>
      <c r="L892">
        <v>95215</v>
      </c>
      <c r="M892">
        <v>37.946281999999997</v>
      </c>
      <c r="N892">
        <v>-121.139499</v>
      </c>
      <c r="O892">
        <v>23789</v>
      </c>
      <c r="P892" t="s">
        <v>57</v>
      </c>
      <c r="Q892" t="s">
        <v>52</v>
      </c>
      <c r="R892">
        <v>0</v>
      </c>
      <c r="S892">
        <v>45</v>
      </c>
      <c r="T892" t="s">
        <v>92</v>
      </c>
      <c r="U892" t="s">
        <v>53</v>
      </c>
      <c r="V892">
        <v>15.65</v>
      </c>
      <c r="W892" t="s">
        <v>53</v>
      </c>
      <c r="X892" t="s">
        <v>53</v>
      </c>
      <c r="Y892" t="s">
        <v>68</v>
      </c>
      <c r="Z892">
        <v>18</v>
      </c>
      <c r="AA892" t="s">
        <v>52</v>
      </c>
      <c r="AB892" t="s">
        <v>52</v>
      </c>
      <c r="AC892" t="s">
        <v>52</v>
      </c>
      <c r="AD892" t="s">
        <v>52</v>
      </c>
      <c r="AE892" t="s">
        <v>53</v>
      </c>
      <c r="AF892" t="s">
        <v>53</v>
      </c>
      <c r="AG892" t="s">
        <v>52</v>
      </c>
      <c r="AH892" t="s">
        <v>53</v>
      </c>
      <c r="AI892" t="s">
        <v>334</v>
      </c>
      <c r="AJ892" t="s">
        <v>53</v>
      </c>
      <c r="AK892" t="s">
        <v>61</v>
      </c>
      <c r="AL892">
        <v>93.9</v>
      </c>
      <c r="AM892">
        <v>4200.25</v>
      </c>
      <c r="AN892">
        <v>0</v>
      </c>
      <c r="AO892">
        <v>0</v>
      </c>
      <c r="AP892">
        <v>704.25</v>
      </c>
      <c r="AQ892">
        <v>4904.5</v>
      </c>
      <c r="AR892">
        <v>4</v>
      </c>
      <c r="AS892" t="s">
        <v>881</v>
      </c>
      <c r="AT892" t="s">
        <v>52</v>
      </c>
      <c r="AU892">
        <v>58</v>
      </c>
      <c r="AV892">
        <v>3960</v>
      </c>
      <c r="AY892" t="str">
        <f>IF(AND(Table1[[#This Row],[Contract]]="Month-to-Month", Table1[[#This Row],[Tenure in Months]]&lt;6, Table1[[#This Row],[Payment Method]]="Bank Withdrawal"), "High Risk", IF(OR(Table1[[#This Row],[Contract]]="Month-to-Month", Table1[[#This Row],[Tenure in Months]]&lt;12), "Medium Risk", "Low Risk"))</f>
        <v>Low Risk</v>
      </c>
    </row>
    <row r="893" spans="1:51" x14ac:dyDescent="0.35">
      <c r="A893" t="s">
        <v>1514</v>
      </c>
      <c r="B893" t="s">
        <v>66</v>
      </c>
      <c r="C893">
        <v>79</v>
      </c>
      <c r="D893" t="s">
        <v>52</v>
      </c>
      <c r="E893" t="s">
        <v>53</v>
      </c>
      <c r="F893" t="s">
        <v>53</v>
      </c>
      <c r="G893" t="s">
        <v>52</v>
      </c>
      <c r="H893">
        <v>0</v>
      </c>
      <c r="I893" t="s">
        <v>54</v>
      </c>
      <c r="J893" t="s">
        <v>55</v>
      </c>
      <c r="K893" t="s">
        <v>399</v>
      </c>
      <c r="L893">
        <v>95250</v>
      </c>
      <c r="M893">
        <v>38.244805999999997</v>
      </c>
      <c r="N893">
        <v>-120.41730099999999</v>
      </c>
      <c r="O893">
        <v>88</v>
      </c>
      <c r="P893" t="s">
        <v>57</v>
      </c>
      <c r="Q893" t="s">
        <v>53</v>
      </c>
      <c r="R893">
        <v>8</v>
      </c>
      <c r="S893">
        <v>26</v>
      </c>
      <c r="T893" t="s">
        <v>75</v>
      </c>
      <c r="U893" t="s">
        <v>53</v>
      </c>
      <c r="V893">
        <v>18.66</v>
      </c>
      <c r="W893" t="s">
        <v>53</v>
      </c>
      <c r="X893" t="s">
        <v>53</v>
      </c>
      <c r="Y893" t="s">
        <v>68</v>
      </c>
      <c r="Z893">
        <v>11</v>
      </c>
      <c r="AA893" t="s">
        <v>52</v>
      </c>
      <c r="AB893" t="s">
        <v>52</v>
      </c>
      <c r="AC893" t="s">
        <v>53</v>
      </c>
      <c r="AD893" t="s">
        <v>52</v>
      </c>
      <c r="AE893" t="s">
        <v>53</v>
      </c>
      <c r="AF893" t="s">
        <v>53</v>
      </c>
      <c r="AG893" t="s">
        <v>52</v>
      </c>
      <c r="AH893" t="s">
        <v>53</v>
      </c>
      <c r="AI893" t="s">
        <v>334</v>
      </c>
      <c r="AJ893" t="s">
        <v>53</v>
      </c>
      <c r="AK893" t="s">
        <v>61</v>
      </c>
      <c r="AL893">
        <v>98.1</v>
      </c>
      <c r="AM893">
        <v>2510.6999999999998</v>
      </c>
      <c r="AN893">
        <v>44.17</v>
      </c>
      <c r="AO893">
        <v>0</v>
      </c>
      <c r="AP893">
        <v>485.16</v>
      </c>
      <c r="AQ893">
        <v>2951.6899999999901</v>
      </c>
      <c r="AR893">
        <v>4</v>
      </c>
      <c r="AS893" t="s">
        <v>881</v>
      </c>
      <c r="AT893" t="s">
        <v>52</v>
      </c>
      <c r="AU893">
        <v>38</v>
      </c>
      <c r="AV893">
        <v>3114</v>
      </c>
      <c r="AY893" t="str">
        <f>IF(AND(Table1[[#This Row],[Contract]]="Month-to-Month", Table1[[#This Row],[Tenure in Months]]&lt;6, Table1[[#This Row],[Payment Method]]="Bank Withdrawal"), "High Risk", IF(OR(Table1[[#This Row],[Contract]]="Month-to-Month", Table1[[#This Row],[Tenure in Months]]&lt;12), "Medium Risk", "Low Risk"))</f>
        <v>Low Risk</v>
      </c>
    </row>
    <row r="894" spans="1:51" x14ac:dyDescent="0.35">
      <c r="A894" t="s">
        <v>1515</v>
      </c>
      <c r="B894" t="s">
        <v>66</v>
      </c>
      <c r="C894">
        <v>79</v>
      </c>
      <c r="D894" t="s">
        <v>52</v>
      </c>
      <c r="E894" t="s">
        <v>53</v>
      </c>
      <c r="F894" t="s">
        <v>53</v>
      </c>
      <c r="G894" t="s">
        <v>52</v>
      </c>
      <c r="H894">
        <v>0</v>
      </c>
      <c r="I894" t="s">
        <v>54</v>
      </c>
      <c r="J894" t="s">
        <v>55</v>
      </c>
      <c r="K894" t="s">
        <v>1516</v>
      </c>
      <c r="L894">
        <v>95316</v>
      </c>
      <c r="M894">
        <v>37.524721</v>
      </c>
      <c r="N894">
        <v>-120.757977</v>
      </c>
      <c r="O894">
        <v>5513</v>
      </c>
      <c r="P894" t="s">
        <v>57</v>
      </c>
      <c r="Q894" t="s">
        <v>53</v>
      </c>
      <c r="R894">
        <v>2</v>
      </c>
      <c r="S894">
        <v>54</v>
      </c>
      <c r="T894" t="s">
        <v>92</v>
      </c>
      <c r="U894" t="s">
        <v>53</v>
      </c>
      <c r="V894">
        <v>43.71</v>
      </c>
      <c r="W894" t="s">
        <v>53</v>
      </c>
      <c r="X894" t="s">
        <v>53</v>
      </c>
      <c r="Y894" t="s">
        <v>68</v>
      </c>
      <c r="Z894">
        <v>12</v>
      </c>
      <c r="AA894" t="s">
        <v>53</v>
      </c>
      <c r="AB894" t="s">
        <v>53</v>
      </c>
      <c r="AC894" t="s">
        <v>53</v>
      </c>
      <c r="AD894" t="s">
        <v>53</v>
      </c>
      <c r="AE894" t="s">
        <v>53</v>
      </c>
      <c r="AF894" t="s">
        <v>53</v>
      </c>
      <c r="AG894" t="s">
        <v>52</v>
      </c>
      <c r="AH894" t="s">
        <v>53</v>
      </c>
      <c r="AI894" t="s">
        <v>124</v>
      </c>
      <c r="AJ894" t="s">
        <v>53</v>
      </c>
      <c r="AK894" t="s">
        <v>61</v>
      </c>
      <c r="AL894">
        <v>115.6</v>
      </c>
      <c r="AM894">
        <v>6431.05</v>
      </c>
      <c r="AN894">
        <v>0</v>
      </c>
      <c r="AO894">
        <v>0</v>
      </c>
      <c r="AP894">
        <v>2360.34</v>
      </c>
      <c r="AQ894">
        <v>8791.39</v>
      </c>
      <c r="AR894">
        <v>3</v>
      </c>
      <c r="AS894" t="s">
        <v>881</v>
      </c>
      <c r="AT894" t="s">
        <v>52</v>
      </c>
      <c r="AU894">
        <v>45</v>
      </c>
      <c r="AV894">
        <v>4337</v>
      </c>
      <c r="AY894" t="str">
        <f>IF(AND(Table1[[#This Row],[Contract]]="Month-to-Month", Table1[[#This Row],[Tenure in Months]]&lt;6, Table1[[#This Row],[Payment Method]]="Bank Withdrawal"), "High Risk", IF(OR(Table1[[#This Row],[Contract]]="Month-to-Month", Table1[[#This Row],[Tenure in Months]]&lt;12), "Medium Risk", "Low Risk"))</f>
        <v>Low Risk</v>
      </c>
    </row>
    <row r="895" spans="1:51" x14ac:dyDescent="0.35">
      <c r="A895" t="s">
        <v>1517</v>
      </c>
      <c r="B895" t="s">
        <v>51</v>
      </c>
      <c r="C895">
        <v>76</v>
      </c>
      <c r="D895" t="s">
        <v>52</v>
      </c>
      <c r="E895" t="s">
        <v>53</v>
      </c>
      <c r="F895" t="s">
        <v>53</v>
      </c>
      <c r="G895" t="s">
        <v>52</v>
      </c>
      <c r="H895">
        <v>0</v>
      </c>
      <c r="I895" t="s">
        <v>54</v>
      </c>
      <c r="J895" t="s">
        <v>55</v>
      </c>
      <c r="K895" t="s">
        <v>1518</v>
      </c>
      <c r="L895">
        <v>95324</v>
      </c>
      <c r="M895">
        <v>37.394536000000002</v>
      </c>
      <c r="N895">
        <v>-120.890747</v>
      </c>
      <c r="O895">
        <v>7177</v>
      </c>
      <c r="P895" t="s">
        <v>57</v>
      </c>
      <c r="Q895" t="s">
        <v>53</v>
      </c>
      <c r="R895">
        <v>10</v>
      </c>
      <c r="S895">
        <v>60</v>
      </c>
      <c r="T895" t="s">
        <v>92</v>
      </c>
      <c r="U895" t="s">
        <v>53</v>
      </c>
      <c r="V895">
        <v>17.05</v>
      </c>
      <c r="W895" t="s">
        <v>52</v>
      </c>
      <c r="X895" t="s">
        <v>53</v>
      </c>
      <c r="Y895" t="s">
        <v>68</v>
      </c>
      <c r="Z895">
        <v>21</v>
      </c>
      <c r="AA895" t="s">
        <v>52</v>
      </c>
      <c r="AB895" t="s">
        <v>53</v>
      </c>
      <c r="AC895" t="s">
        <v>53</v>
      </c>
      <c r="AD895" t="s">
        <v>52</v>
      </c>
      <c r="AE895" t="s">
        <v>53</v>
      </c>
      <c r="AF895" t="s">
        <v>53</v>
      </c>
      <c r="AG895" t="s">
        <v>52</v>
      </c>
      <c r="AH895" t="s">
        <v>53</v>
      </c>
      <c r="AI895" t="s">
        <v>124</v>
      </c>
      <c r="AJ895" t="s">
        <v>53</v>
      </c>
      <c r="AK895" t="s">
        <v>61</v>
      </c>
      <c r="AL895">
        <v>97.95</v>
      </c>
      <c r="AM895">
        <v>5867</v>
      </c>
      <c r="AN895">
        <v>0</v>
      </c>
      <c r="AO895">
        <v>0</v>
      </c>
      <c r="AP895">
        <v>1023</v>
      </c>
      <c r="AQ895">
        <v>6890</v>
      </c>
      <c r="AR895">
        <v>4</v>
      </c>
      <c r="AS895" t="s">
        <v>881</v>
      </c>
      <c r="AT895" t="s">
        <v>52</v>
      </c>
      <c r="AU895">
        <v>29</v>
      </c>
      <c r="AV895">
        <v>6150</v>
      </c>
      <c r="AY895" t="str">
        <f>IF(AND(Table1[[#This Row],[Contract]]="Month-to-Month", Table1[[#This Row],[Tenure in Months]]&lt;6, Table1[[#This Row],[Payment Method]]="Bank Withdrawal"), "High Risk", IF(OR(Table1[[#This Row],[Contract]]="Month-to-Month", Table1[[#This Row],[Tenure in Months]]&lt;12), "Medium Risk", "Low Risk"))</f>
        <v>Low Risk</v>
      </c>
    </row>
    <row r="896" spans="1:51" x14ac:dyDescent="0.35">
      <c r="A896" t="s">
        <v>1519</v>
      </c>
      <c r="B896" t="s">
        <v>51</v>
      </c>
      <c r="C896">
        <v>73</v>
      </c>
      <c r="D896" t="s">
        <v>52</v>
      </c>
      <c r="E896" t="s">
        <v>53</v>
      </c>
      <c r="F896" t="s">
        <v>53</v>
      </c>
      <c r="G896" t="s">
        <v>52</v>
      </c>
      <c r="H896">
        <v>0</v>
      </c>
      <c r="I896" t="s">
        <v>54</v>
      </c>
      <c r="J896" t="s">
        <v>55</v>
      </c>
      <c r="K896" t="s">
        <v>1520</v>
      </c>
      <c r="L896">
        <v>95335</v>
      </c>
      <c r="M896">
        <v>38.109124999999999</v>
      </c>
      <c r="N896">
        <v>-120.078597</v>
      </c>
      <c r="O896">
        <v>683</v>
      </c>
      <c r="P896" t="s">
        <v>57</v>
      </c>
      <c r="Q896" t="s">
        <v>53</v>
      </c>
      <c r="R896">
        <v>4</v>
      </c>
      <c r="S896">
        <v>72</v>
      </c>
      <c r="T896" t="s">
        <v>229</v>
      </c>
      <c r="U896" t="s">
        <v>53</v>
      </c>
      <c r="V896">
        <v>33.68</v>
      </c>
      <c r="W896" t="s">
        <v>53</v>
      </c>
      <c r="X896" t="s">
        <v>53</v>
      </c>
      <c r="Y896" t="s">
        <v>59</v>
      </c>
      <c r="Z896">
        <v>10</v>
      </c>
      <c r="AA896" t="s">
        <v>52</v>
      </c>
      <c r="AB896" t="s">
        <v>53</v>
      </c>
      <c r="AC896" t="s">
        <v>53</v>
      </c>
      <c r="AD896" t="s">
        <v>53</v>
      </c>
      <c r="AE896" t="s">
        <v>53</v>
      </c>
      <c r="AF896" t="s">
        <v>52</v>
      </c>
      <c r="AG896" t="s">
        <v>52</v>
      </c>
      <c r="AH896" t="s">
        <v>53</v>
      </c>
      <c r="AI896" t="s">
        <v>334</v>
      </c>
      <c r="AJ896" t="s">
        <v>52</v>
      </c>
      <c r="AK896" t="s">
        <v>69</v>
      </c>
      <c r="AL896">
        <v>77.349999999999994</v>
      </c>
      <c r="AM896">
        <v>5396.25</v>
      </c>
      <c r="AN896">
        <v>0</v>
      </c>
      <c r="AO896">
        <v>0</v>
      </c>
      <c r="AP896">
        <v>2424.96</v>
      </c>
      <c r="AQ896">
        <v>7821.21</v>
      </c>
      <c r="AR896">
        <v>4</v>
      </c>
      <c r="AS896" t="s">
        <v>881</v>
      </c>
      <c r="AT896" t="s">
        <v>52</v>
      </c>
      <c r="AU896">
        <v>29</v>
      </c>
      <c r="AV896">
        <v>6202</v>
      </c>
      <c r="AY896" t="str">
        <f>IF(AND(Table1[[#This Row],[Contract]]="Month-to-Month", Table1[[#This Row],[Tenure in Months]]&lt;6, Table1[[#This Row],[Payment Method]]="Bank Withdrawal"), "High Risk", IF(OR(Table1[[#This Row],[Contract]]="Month-to-Month", Table1[[#This Row],[Tenure in Months]]&lt;12), "Medium Risk", "Low Risk"))</f>
        <v>Low Risk</v>
      </c>
    </row>
    <row r="897" spans="1:51" x14ac:dyDescent="0.35">
      <c r="A897" t="s">
        <v>1521</v>
      </c>
      <c r="B897" t="s">
        <v>66</v>
      </c>
      <c r="C897">
        <v>79</v>
      </c>
      <c r="D897" t="s">
        <v>52</v>
      </c>
      <c r="E897" t="s">
        <v>53</v>
      </c>
      <c r="F897" t="s">
        <v>52</v>
      </c>
      <c r="G897" t="s">
        <v>52</v>
      </c>
      <c r="H897">
        <v>0</v>
      </c>
      <c r="I897" t="s">
        <v>54</v>
      </c>
      <c r="J897" t="s">
        <v>55</v>
      </c>
      <c r="K897" t="s">
        <v>1305</v>
      </c>
      <c r="L897">
        <v>95346</v>
      </c>
      <c r="M897">
        <v>38.121600999999998</v>
      </c>
      <c r="N897">
        <v>-120.133915</v>
      </c>
      <c r="O897">
        <v>1278</v>
      </c>
      <c r="P897" t="s">
        <v>57</v>
      </c>
      <c r="Q897" t="s">
        <v>52</v>
      </c>
      <c r="R897">
        <v>0</v>
      </c>
      <c r="S897">
        <v>70</v>
      </c>
      <c r="T897" t="s">
        <v>229</v>
      </c>
      <c r="U897" t="s">
        <v>53</v>
      </c>
      <c r="V897">
        <v>47.27</v>
      </c>
      <c r="W897" t="s">
        <v>53</v>
      </c>
      <c r="X897" t="s">
        <v>53</v>
      </c>
      <c r="Y897" t="s">
        <v>110</v>
      </c>
      <c r="Z897">
        <v>3</v>
      </c>
      <c r="AA897" t="s">
        <v>52</v>
      </c>
      <c r="AB897" t="s">
        <v>53</v>
      </c>
      <c r="AC897" t="s">
        <v>53</v>
      </c>
      <c r="AD897" t="s">
        <v>53</v>
      </c>
      <c r="AE897" t="s">
        <v>53</v>
      </c>
      <c r="AF897" t="s">
        <v>52</v>
      </c>
      <c r="AG897" t="s">
        <v>52</v>
      </c>
      <c r="AH897" t="s">
        <v>53</v>
      </c>
      <c r="AI897" t="s">
        <v>334</v>
      </c>
      <c r="AJ897" t="s">
        <v>53</v>
      </c>
      <c r="AK897" t="s">
        <v>61</v>
      </c>
      <c r="AL897">
        <v>75.5</v>
      </c>
      <c r="AM897">
        <v>5212.6499999999996</v>
      </c>
      <c r="AN897">
        <v>0</v>
      </c>
      <c r="AO897">
        <v>0</v>
      </c>
      <c r="AP897">
        <v>3308.9</v>
      </c>
      <c r="AQ897">
        <v>8521.5499999999993</v>
      </c>
      <c r="AR897">
        <v>4</v>
      </c>
      <c r="AS897" t="s">
        <v>881</v>
      </c>
      <c r="AT897" t="s">
        <v>52</v>
      </c>
      <c r="AU897">
        <v>62</v>
      </c>
      <c r="AV897">
        <v>6024</v>
      </c>
      <c r="AY897" t="str">
        <f>IF(AND(Table1[[#This Row],[Contract]]="Month-to-Month", Table1[[#This Row],[Tenure in Months]]&lt;6, Table1[[#This Row],[Payment Method]]="Bank Withdrawal"), "High Risk", IF(OR(Table1[[#This Row],[Contract]]="Month-to-Month", Table1[[#This Row],[Tenure in Months]]&lt;12), "Medium Risk", "Low Risk"))</f>
        <v>Low Risk</v>
      </c>
    </row>
    <row r="898" spans="1:51" x14ac:dyDescent="0.35">
      <c r="A898" t="s">
        <v>1522</v>
      </c>
      <c r="B898" t="s">
        <v>51</v>
      </c>
      <c r="C898">
        <v>80</v>
      </c>
      <c r="D898" t="s">
        <v>52</v>
      </c>
      <c r="E898" t="s">
        <v>53</v>
      </c>
      <c r="F898" t="s">
        <v>53</v>
      </c>
      <c r="G898" t="s">
        <v>52</v>
      </c>
      <c r="H898">
        <v>0</v>
      </c>
      <c r="I898" t="s">
        <v>54</v>
      </c>
      <c r="J898" t="s">
        <v>55</v>
      </c>
      <c r="K898" t="s">
        <v>1523</v>
      </c>
      <c r="L898">
        <v>95363</v>
      </c>
      <c r="M898">
        <v>37.410235999999998</v>
      </c>
      <c r="N898">
        <v>-121.32033699999999</v>
      </c>
      <c r="O898">
        <v>15536</v>
      </c>
      <c r="P898" t="s">
        <v>57</v>
      </c>
      <c r="Q898" t="s">
        <v>53</v>
      </c>
      <c r="R898">
        <v>7</v>
      </c>
      <c r="S898">
        <v>10</v>
      </c>
      <c r="T898" t="s">
        <v>58</v>
      </c>
      <c r="U898" t="s">
        <v>53</v>
      </c>
      <c r="V898">
        <v>25.13</v>
      </c>
      <c r="W898" t="s">
        <v>52</v>
      </c>
      <c r="X898" t="s">
        <v>53</v>
      </c>
      <c r="Y898" t="s">
        <v>68</v>
      </c>
      <c r="Z898">
        <v>30</v>
      </c>
      <c r="AA898" t="s">
        <v>53</v>
      </c>
      <c r="AB898" t="s">
        <v>52</v>
      </c>
      <c r="AC898" t="s">
        <v>52</v>
      </c>
      <c r="AD898" t="s">
        <v>52</v>
      </c>
      <c r="AE898" t="s">
        <v>52</v>
      </c>
      <c r="AF898" t="s">
        <v>52</v>
      </c>
      <c r="AG898" t="s">
        <v>52</v>
      </c>
      <c r="AH898" t="s">
        <v>53</v>
      </c>
      <c r="AI898" t="s">
        <v>334</v>
      </c>
      <c r="AJ898" t="s">
        <v>52</v>
      </c>
      <c r="AK898" t="s">
        <v>61</v>
      </c>
      <c r="AL898">
        <v>75.3</v>
      </c>
      <c r="AM898">
        <v>720.45</v>
      </c>
      <c r="AN898">
        <v>0</v>
      </c>
      <c r="AO898">
        <v>0</v>
      </c>
      <c r="AP898">
        <v>251.29999999999899</v>
      </c>
      <c r="AQ898">
        <v>971.75</v>
      </c>
      <c r="AR898">
        <v>4</v>
      </c>
      <c r="AS898" t="s">
        <v>881</v>
      </c>
      <c r="AT898" t="s">
        <v>52</v>
      </c>
      <c r="AU898">
        <v>41</v>
      </c>
      <c r="AV898">
        <v>4254</v>
      </c>
      <c r="AY898" t="str">
        <f>IF(AND(Table1[[#This Row],[Contract]]="Month-to-Month", Table1[[#This Row],[Tenure in Months]]&lt;6, Table1[[#This Row],[Payment Method]]="Bank Withdrawal"), "High Risk", IF(OR(Table1[[#This Row],[Contract]]="Month-to-Month", Table1[[#This Row],[Tenure in Months]]&lt;12), "Medium Risk", "Low Risk"))</f>
        <v>Medium Risk</v>
      </c>
    </row>
    <row r="899" spans="1:51" x14ac:dyDescent="0.35">
      <c r="A899" t="s">
        <v>1524</v>
      </c>
      <c r="B899" t="s">
        <v>51</v>
      </c>
      <c r="C899">
        <v>74</v>
      </c>
      <c r="D899" t="s">
        <v>52</v>
      </c>
      <c r="E899" t="s">
        <v>53</v>
      </c>
      <c r="F899" t="s">
        <v>52</v>
      </c>
      <c r="G899" t="s">
        <v>52</v>
      </c>
      <c r="H899">
        <v>0</v>
      </c>
      <c r="I899" t="s">
        <v>54</v>
      </c>
      <c r="J899" t="s">
        <v>55</v>
      </c>
      <c r="K899" t="s">
        <v>1525</v>
      </c>
      <c r="L899">
        <v>95369</v>
      </c>
      <c r="M899">
        <v>37.521707999999997</v>
      </c>
      <c r="N899">
        <v>-120.42684300000001</v>
      </c>
      <c r="O899">
        <v>1158</v>
      </c>
      <c r="P899" t="s">
        <v>57</v>
      </c>
      <c r="Q899" t="s">
        <v>52</v>
      </c>
      <c r="R899">
        <v>0</v>
      </c>
      <c r="S899">
        <v>9</v>
      </c>
      <c r="T899" t="s">
        <v>58</v>
      </c>
      <c r="U899" t="s">
        <v>53</v>
      </c>
      <c r="V899">
        <v>7.11</v>
      </c>
      <c r="W899" t="s">
        <v>52</v>
      </c>
      <c r="X899" t="s">
        <v>53</v>
      </c>
      <c r="Y899" t="s">
        <v>59</v>
      </c>
      <c r="Z899">
        <v>12</v>
      </c>
      <c r="AA899" t="s">
        <v>52</v>
      </c>
      <c r="AB899" t="s">
        <v>52</v>
      </c>
      <c r="AC899" t="s">
        <v>52</v>
      </c>
      <c r="AD899" t="s">
        <v>53</v>
      </c>
      <c r="AE899" t="s">
        <v>52</v>
      </c>
      <c r="AF899" t="s">
        <v>52</v>
      </c>
      <c r="AG899" t="s">
        <v>52</v>
      </c>
      <c r="AH899" t="s">
        <v>53</v>
      </c>
      <c r="AI899" t="s">
        <v>334</v>
      </c>
      <c r="AJ899" t="s">
        <v>52</v>
      </c>
      <c r="AK899" t="s">
        <v>87</v>
      </c>
      <c r="AL899">
        <v>49.2</v>
      </c>
      <c r="AM899">
        <v>447.9</v>
      </c>
      <c r="AN899">
        <v>0</v>
      </c>
      <c r="AO899">
        <v>0</v>
      </c>
      <c r="AP899">
        <v>63.99</v>
      </c>
      <c r="AQ899">
        <v>511.89</v>
      </c>
      <c r="AR899">
        <v>4</v>
      </c>
      <c r="AS899" t="s">
        <v>881</v>
      </c>
      <c r="AT899" t="s">
        <v>52</v>
      </c>
      <c r="AU899">
        <v>22</v>
      </c>
      <c r="AV899">
        <v>2145</v>
      </c>
      <c r="AY899" t="str">
        <f>IF(AND(Table1[[#This Row],[Contract]]="Month-to-Month", Table1[[#This Row],[Tenure in Months]]&lt;6, Table1[[#This Row],[Payment Method]]="Bank Withdrawal"), "High Risk", IF(OR(Table1[[#This Row],[Contract]]="Month-to-Month", Table1[[#This Row],[Tenure in Months]]&lt;12), "Medium Risk", "Low Risk"))</f>
        <v>Medium Risk</v>
      </c>
    </row>
    <row r="900" spans="1:51" x14ac:dyDescent="0.35">
      <c r="A900" t="s">
        <v>1526</v>
      </c>
      <c r="B900" t="s">
        <v>66</v>
      </c>
      <c r="C900">
        <v>68</v>
      </c>
      <c r="D900" t="s">
        <v>52</v>
      </c>
      <c r="E900" t="s">
        <v>53</v>
      </c>
      <c r="F900" t="s">
        <v>53</v>
      </c>
      <c r="G900" t="s">
        <v>52</v>
      </c>
      <c r="H900">
        <v>0</v>
      </c>
      <c r="I900" t="s">
        <v>54</v>
      </c>
      <c r="J900" t="s">
        <v>55</v>
      </c>
      <c r="K900" t="s">
        <v>224</v>
      </c>
      <c r="L900">
        <v>92027</v>
      </c>
      <c r="M900">
        <v>33.141264999999997</v>
      </c>
      <c r="N900">
        <v>-116.967221</v>
      </c>
      <c r="O900">
        <v>48690</v>
      </c>
      <c r="P900" t="s">
        <v>57</v>
      </c>
      <c r="Q900" t="s">
        <v>53</v>
      </c>
      <c r="R900">
        <v>2</v>
      </c>
      <c r="S900">
        <v>32</v>
      </c>
      <c r="T900" t="s">
        <v>75</v>
      </c>
      <c r="U900" t="s">
        <v>53</v>
      </c>
      <c r="V900">
        <v>2.17</v>
      </c>
      <c r="W900" t="s">
        <v>53</v>
      </c>
      <c r="X900" t="s">
        <v>53</v>
      </c>
      <c r="Y900" t="s">
        <v>68</v>
      </c>
      <c r="Z900">
        <v>11</v>
      </c>
      <c r="AA900" t="s">
        <v>52</v>
      </c>
      <c r="AB900" t="s">
        <v>52</v>
      </c>
      <c r="AC900" t="s">
        <v>53</v>
      </c>
      <c r="AD900" t="s">
        <v>52</v>
      </c>
      <c r="AE900" t="s">
        <v>52</v>
      </c>
      <c r="AF900" t="s">
        <v>52</v>
      </c>
      <c r="AG900" t="s">
        <v>52</v>
      </c>
      <c r="AH900" t="s">
        <v>53</v>
      </c>
      <c r="AI900" t="s">
        <v>334</v>
      </c>
      <c r="AJ900" t="s">
        <v>52</v>
      </c>
      <c r="AK900" t="s">
        <v>87</v>
      </c>
      <c r="AL900">
        <v>79.3</v>
      </c>
      <c r="AM900">
        <v>2570</v>
      </c>
      <c r="AN900">
        <v>0</v>
      </c>
      <c r="AO900">
        <v>0</v>
      </c>
      <c r="AP900">
        <v>69.44</v>
      </c>
      <c r="AQ900">
        <v>2639.44</v>
      </c>
      <c r="AR900">
        <v>3</v>
      </c>
      <c r="AS900" t="s">
        <v>881</v>
      </c>
      <c r="AT900" t="s">
        <v>52</v>
      </c>
      <c r="AU900">
        <v>27</v>
      </c>
      <c r="AV900">
        <v>5242</v>
      </c>
      <c r="AY900" t="str">
        <f>IF(AND(Table1[[#This Row],[Contract]]="Month-to-Month", Table1[[#This Row],[Tenure in Months]]&lt;6, Table1[[#This Row],[Payment Method]]="Bank Withdrawal"), "High Risk", IF(OR(Table1[[#This Row],[Contract]]="Month-to-Month", Table1[[#This Row],[Tenure in Months]]&lt;12), "Medium Risk", "Low Risk"))</f>
        <v>Low Risk</v>
      </c>
    </row>
    <row r="901" spans="1:51" x14ac:dyDescent="0.35">
      <c r="A901" t="s">
        <v>1527</v>
      </c>
      <c r="B901" t="s">
        <v>66</v>
      </c>
      <c r="C901">
        <v>70</v>
      </c>
      <c r="D901" t="s">
        <v>52</v>
      </c>
      <c r="E901" t="s">
        <v>53</v>
      </c>
      <c r="F901" t="s">
        <v>53</v>
      </c>
      <c r="G901" t="s">
        <v>52</v>
      </c>
      <c r="H901">
        <v>0</v>
      </c>
      <c r="I901" t="s">
        <v>54</v>
      </c>
      <c r="J901" t="s">
        <v>55</v>
      </c>
      <c r="K901" t="s">
        <v>1528</v>
      </c>
      <c r="L901">
        <v>95448</v>
      </c>
      <c r="M901">
        <v>38.618347</v>
      </c>
      <c r="N901">
        <v>-122.908422</v>
      </c>
      <c r="O901">
        <v>17979</v>
      </c>
      <c r="P901" t="s">
        <v>57</v>
      </c>
      <c r="Q901" t="s">
        <v>53</v>
      </c>
      <c r="R901">
        <v>7</v>
      </c>
      <c r="S901">
        <v>72</v>
      </c>
      <c r="T901" t="s">
        <v>229</v>
      </c>
      <c r="U901" t="s">
        <v>53</v>
      </c>
      <c r="V901">
        <v>18.149999999999999</v>
      </c>
      <c r="W901" t="s">
        <v>53</v>
      </c>
      <c r="X901" t="s">
        <v>53</v>
      </c>
      <c r="Y901" t="s">
        <v>68</v>
      </c>
      <c r="Z901">
        <v>16</v>
      </c>
      <c r="AA901" t="s">
        <v>52</v>
      </c>
      <c r="AB901" t="s">
        <v>53</v>
      </c>
      <c r="AC901" t="s">
        <v>53</v>
      </c>
      <c r="AD901" t="s">
        <v>52</v>
      </c>
      <c r="AE901" t="s">
        <v>53</v>
      </c>
      <c r="AF901" t="s">
        <v>53</v>
      </c>
      <c r="AG901" t="s">
        <v>53</v>
      </c>
      <c r="AH901" t="s">
        <v>52</v>
      </c>
      <c r="AI901" t="s">
        <v>124</v>
      </c>
      <c r="AJ901" t="s">
        <v>53</v>
      </c>
      <c r="AK901" t="s">
        <v>69</v>
      </c>
      <c r="AL901">
        <v>105.75</v>
      </c>
      <c r="AM901">
        <v>7629.85</v>
      </c>
      <c r="AN901">
        <v>0</v>
      </c>
      <c r="AO901">
        <v>80</v>
      </c>
      <c r="AP901">
        <v>1306.8</v>
      </c>
      <c r="AQ901">
        <v>9016.65</v>
      </c>
      <c r="AR901">
        <v>5</v>
      </c>
      <c r="AS901" t="s">
        <v>881</v>
      </c>
      <c r="AT901" t="s">
        <v>52</v>
      </c>
      <c r="AU901">
        <v>53</v>
      </c>
      <c r="AV901">
        <v>5832</v>
      </c>
      <c r="AY901" t="str">
        <f>IF(AND(Table1[[#This Row],[Contract]]="Month-to-Month", Table1[[#This Row],[Tenure in Months]]&lt;6, Table1[[#This Row],[Payment Method]]="Bank Withdrawal"), "High Risk", IF(OR(Table1[[#This Row],[Contract]]="Month-to-Month", Table1[[#This Row],[Tenure in Months]]&lt;12), "Medium Risk", "Low Risk"))</f>
        <v>Low Risk</v>
      </c>
    </row>
    <row r="902" spans="1:51" x14ac:dyDescent="0.35">
      <c r="A902" t="s">
        <v>1529</v>
      </c>
      <c r="B902" t="s">
        <v>66</v>
      </c>
      <c r="C902">
        <v>70</v>
      </c>
      <c r="D902" t="s">
        <v>52</v>
      </c>
      <c r="E902" t="s">
        <v>53</v>
      </c>
      <c r="F902" t="s">
        <v>53</v>
      </c>
      <c r="G902" t="s">
        <v>52</v>
      </c>
      <c r="H902">
        <v>0</v>
      </c>
      <c r="I902" t="s">
        <v>54</v>
      </c>
      <c r="J902" t="s">
        <v>55</v>
      </c>
      <c r="K902" t="s">
        <v>1079</v>
      </c>
      <c r="L902">
        <v>95451</v>
      </c>
      <c r="M902">
        <v>38.934959999999997</v>
      </c>
      <c r="N902">
        <v>-122.792243</v>
      </c>
      <c r="O902">
        <v>9902</v>
      </c>
      <c r="P902" t="s">
        <v>57</v>
      </c>
      <c r="Q902" t="s">
        <v>53</v>
      </c>
      <c r="R902">
        <v>8</v>
      </c>
      <c r="S902">
        <v>62</v>
      </c>
      <c r="T902" t="s">
        <v>92</v>
      </c>
      <c r="U902" t="s">
        <v>53</v>
      </c>
      <c r="V902">
        <v>22.74</v>
      </c>
      <c r="W902" t="s">
        <v>53</v>
      </c>
      <c r="X902" t="s">
        <v>53</v>
      </c>
      <c r="Y902" t="s">
        <v>68</v>
      </c>
      <c r="Z902">
        <v>18</v>
      </c>
      <c r="AA902" t="s">
        <v>53</v>
      </c>
      <c r="AB902" t="s">
        <v>52</v>
      </c>
      <c r="AC902" t="s">
        <v>53</v>
      </c>
      <c r="AD902" t="s">
        <v>52</v>
      </c>
      <c r="AE902" t="s">
        <v>53</v>
      </c>
      <c r="AF902" t="s">
        <v>53</v>
      </c>
      <c r="AG902" t="s">
        <v>53</v>
      </c>
      <c r="AH902" t="s">
        <v>53</v>
      </c>
      <c r="AI902" t="s">
        <v>124</v>
      </c>
      <c r="AJ902" t="s">
        <v>53</v>
      </c>
      <c r="AK902" t="s">
        <v>61</v>
      </c>
      <c r="AL902">
        <v>104.85</v>
      </c>
      <c r="AM902">
        <v>6312.9</v>
      </c>
      <c r="AN902">
        <v>0</v>
      </c>
      <c r="AO902">
        <v>0</v>
      </c>
      <c r="AP902">
        <v>1409.8799999999901</v>
      </c>
      <c r="AQ902">
        <v>7722.78</v>
      </c>
      <c r="AR902">
        <v>3</v>
      </c>
      <c r="AS902" t="s">
        <v>881</v>
      </c>
      <c r="AT902" t="s">
        <v>52</v>
      </c>
      <c r="AU902">
        <v>68</v>
      </c>
      <c r="AV902">
        <v>5061</v>
      </c>
      <c r="AY902" t="str">
        <f>IF(AND(Table1[[#This Row],[Contract]]="Month-to-Month", Table1[[#This Row],[Tenure in Months]]&lt;6, Table1[[#This Row],[Payment Method]]="Bank Withdrawal"), "High Risk", IF(OR(Table1[[#This Row],[Contract]]="Month-to-Month", Table1[[#This Row],[Tenure in Months]]&lt;12), "Medium Risk", "Low Risk"))</f>
        <v>Low Risk</v>
      </c>
    </row>
    <row r="903" spans="1:51" x14ac:dyDescent="0.35">
      <c r="A903" t="s">
        <v>1530</v>
      </c>
      <c r="B903" t="s">
        <v>51</v>
      </c>
      <c r="C903">
        <v>71</v>
      </c>
      <c r="D903" t="s">
        <v>52</v>
      </c>
      <c r="E903" t="s">
        <v>53</v>
      </c>
      <c r="F903" t="s">
        <v>52</v>
      </c>
      <c r="G903" t="s">
        <v>52</v>
      </c>
      <c r="H903">
        <v>0</v>
      </c>
      <c r="I903" t="s">
        <v>54</v>
      </c>
      <c r="J903" t="s">
        <v>55</v>
      </c>
      <c r="K903" t="s">
        <v>1083</v>
      </c>
      <c r="L903">
        <v>95459</v>
      </c>
      <c r="M903">
        <v>38.966712999999999</v>
      </c>
      <c r="N903">
        <v>-123.586412</v>
      </c>
      <c r="O903">
        <v>586</v>
      </c>
      <c r="P903" t="s">
        <v>57</v>
      </c>
      <c r="Q903" t="s">
        <v>52</v>
      </c>
      <c r="R903">
        <v>0</v>
      </c>
      <c r="S903">
        <v>69</v>
      </c>
      <c r="T903" t="s">
        <v>229</v>
      </c>
      <c r="U903" t="s">
        <v>53</v>
      </c>
      <c r="V903">
        <v>13.36</v>
      </c>
      <c r="W903" t="s">
        <v>53</v>
      </c>
      <c r="X903" t="s">
        <v>53</v>
      </c>
      <c r="Y903" t="s">
        <v>110</v>
      </c>
      <c r="Z903">
        <v>10</v>
      </c>
      <c r="AA903" t="s">
        <v>53</v>
      </c>
      <c r="AB903" t="s">
        <v>52</v>
      </c>
      <c r="AC903" t="s">
        <v>53</v>
      </c>
      <c r="AD903" t="s">
        <v>53</v>
      </c>
      <c r="AE903" t="s">
        <v>52</v>
      </c>
      <c r="AF903" t="s">
        <v>53</v>
      </c>
      <c r="AG903" t="s">
        <v>53</v>
      </c>
      <c r="AH903" t="s">
        <v>53</v>
      </c>
      <c r="AI903" t="s">
        <v>334</v>
      </c>
      <c r="AJ903" t="s">
        <v>52</v>
      </c>
      <c r="AK903" t="s">
        <v>69</v>
      </c>
      <c r="AL903">
        <v>74.099999999999994</v>
      </c>
      <c r="AM903">
        <v>5031</v>
      </c>
      <c r="AN903">
        <v>0</v>
      </c>
      <c r="AO903">
        <v>0</v>
      </c>
      <c r="AP903">
        <v>921.83999999999901</v>
      </c>
      <c r="AQ903">
        <v>5952.84</v>
      </c>
      <c r="AR903">
        <v>3</v>
      </c>
      <c r="AS903" t="s">
        <v>881</v>
      </c>
      <c r="AT903" t="s">
        <v>52</v>
      </c>
      <c r="AU903">
        <v>34</v>
      </c>
      <c r="AV903">
        <v>4204</v>
      </c>
      <c r="AY903" t="str">
        <f>IF(AND(Table1[[#This Row],[Contract]]="Month-to-Month", Table1[[#This Row],[Tenure in Months]]&lt;6, Table1[[#This Row],[Payment Method]]="Bank Withdrawal"), "High Risk", IF(OR(Table1[[#This Row],[Contract]]="Month-to-Month", Table1[[#This Row],[Tenure in Months]]&lt;12), "Medium Risk", "Low Risk"))</f>
        <v>Low Risk</v>
      </c>
    </row>
    <row r="904" spans="1:51" x14ac:dyDescent="0.35">
      <c r="A904" t="s">
        <v>1531</v>
      </c>
      <c r="B904" t="s">
        <v>66</v>
      </c>
      <c r="C904">
        <v>80</v>
      </c>
      <c r="D904" t="s">
        <v>52</v>
      </c>
      <c r="E904" t="s">
        <v>53</v>
      </c>
      <c r="F904" t="s">
        <v>52</v>
      </c>
      <c r="G904" t="s">
        <v>52</v>
      </c>
      <c r="H904">
        <v>0</v>
      </c>
      <c r="I904" t="s">
        <v>54</v>
      </c>
      <c r="J904" t="s">
        <v>55</v>
      </c>
      <c r="K904" t="s">
        <v>1532</v>
      </c>
      <c r="L904">
        <v>95465</v>
      </c>
      <c r="M904">
        <v>38.415002999999999</v>
      </c>
      <c r="N904">
        <v>-122.998726</v>
      </c>
      <c r="O904">
        <v>1880</v>
      </c>
      <c r="P904" t="s">
        <v>57</v>
      </c>
      <c r="Q904" t="s">
        <v>52</v>
      </c>
      <c r="R904">
        <v>0</v>
      </c>
      <c r="S904">
        <v>57</v>
      </c>
      <c r="T904" t="s">
        <v>92</v>
      </c>
      <c r="U904" t="s">
        <v>53</v>
      </c>
      <c r="V904">
        <v>36.89</v>
      </c>
      <c r="W904" t="s">
        <v>53</v>
      </c>
      <c r="X904" t="s">
        <v>53</v>
      </c>
      <c r="Y904" t="s">
        <v>68</v>
      </c>
      <c r="Z904">
        <v>17</v>
      </c>
      <c r="AA904" t="s">
        <v>53</v>
      </c>
      <c r="AB904" t="s">
        <v>52</v>
      </c>
      <c r="AC904" t="s">
        <v>53</v>
      </c>
      <c r="AD904" t="s">
        <v>53</v>
      </c>
      <c r="AE904" t="s">
        <v>52</v>
      </c>
      <c r="AF904" t="s">
        <v>53</v>
      </c>
      <c r="AG904" t="s">
        <v>53</v>
      </c>
      <c r="AH904" t="s">
        <v>53</v>
      </c>
      <c r="AI904" t="s">
        <v>334</v>
      </c>
      <c r="AJ904" t="s">
        <v>52</v>
      </c>
      <c r="AK904" t="s">
        <v>69</v>
      </c>
      <c r="AL904">
        <v>101.3</v>
      </c>
      <c r="AM904">
        <v>5779.6</v>
      </c>
      <c r="AN904">
        <v>0</v>
      </c>
      <c r="AO904">
        <v>0</v>
      </c>
      <c r="AP904">
        <v>2102.73</v>
      </c>
      <c r="AQ904">
        <v>7882.33</v>
      </c>
      <c r="AR904">
        <v>4</v>
      </c>
      <c r="AS904" t="s">
        <v>881</v>
      </c>
      <c r="AT904" t="s">
        <v>52</v>
      </c>
      <c r="AU904">
        <v>48</v>
      </c>
      <c r="AV904">
        <v>4421</v>
      </c>
      <c r="AY904" t="str">
        <f>IF(AND(Table1[[#This Row],[Contract]]="Month-to-Month", Table1[[#This Row],[Tenure in Months]]&lt;6, Table1[[#This Row],[Payment Method]]="Bank Withdrawal"), "High Risk", IF(OR(Table1[[#This Row],[Contract]]="Month-to-Month", Table1[[#This Row],[Tenure in Months]]&lt;12), "Medium Risk", "Low Risk"))</f>
        <v>Low Risk</v>
      </c>
    </row>
    <row r="905" spans="1:51" x14ac:dyDescent="0.35">
      <c r="A905" t="s">
        <v>1533</v>
      </c>
      <c r="B905" t="s">
        <v>51</v>
      </c>
      <c r="C905">
        <v>80</v>
      </c>
      <c r="D905" t="s">
        <v>52</v>
      </c>
      <c r="E905" t="s">
        <v>53</v>
      </c>
      <c r="F905" t="s">
        <v>52</v>
      </c>
      <c r="G905" t="s">
        <v>52</v>
      </c>
      <c r="H905">
        <v>0</v>
      </c>
      <c r="I905" t="s">
        <v>54</v>
      </c>
      <c r="J905" t="s">
        <v>55</v>
      </c>
      <c r="K905" t="s">
        <v>1534</v>
      </c>
      <c r="L905">
        <v>95494</v>
      </c>
      <c r="M905">
        <v>38.888351</v>
      </c>
      <c r="N905">
        <v>-123.23964700000001</v>
      </c>
      <c r="O905">
        <v>335</v>
      </c>
      <c r="P905" t="s">
        <v>57</v>
      </c>
      <c r="Q905" t="s">
        <v>52</v>
      </c>
      <c r="R905">
        <v>0</v>
      </c>
      <c r="S905">
        <v>65</v>
      </c>
      <c r="T905" t="s">
        <v>92</v>
      </c>
      <c r="U905" t="s">
        <v>53</v>
      </c>
      <c r="V905">
        <v>18.23</v>
      </c>
      <c r="W905" t="s">
        <v>52</v>
      </c>
      <c r="X905" t="s">
        <v>53</v>
      </c>
      <c r="Y905" t="s">
        <v>68</v>
      </c>
      <c r="Z905">
        <v>3</v>
      </c>
      <c r="AA905" t="s">
        <v>52</v>
      </c>
      <c r="AB905" t="s">
        <v>53</v>
      </c>
      <c r="AC905" t="s">
        <v>53</v>
      </c>
      <c r="AD905" t="s">
        <v>52</v>
      </c>
      <c r="AE905" t="s">
        <v>53</v>
      </c>
      <c r="AF905" t="s">
        <v>53</v>
      </c>
      <c r="AG905" t="s">
        <v>53</v>
      </c>
      <c r="AH905" t="s">
        <v>53</v>
      </c>
      <c r="AI905" t="s">
        <v>334</v>
      </c>
      <c r="AJ905" t="s">
        <v>53</v>
      </c>
      <c r="AK905" t="s">
        <v>61</v>
      </c>
      <c r="AL905">
        <v>99.1</v>
      </c>
      <c r="AM905">
        <v>6496.15</v>
      </c>
      <c r="AN905">
        <v>0</v>
      </c>
      <c r="AO905">
        <v>0</v>
      </c>
      <c r="AP905">
        <v>1184.95</v>
      </c>
      <c r="AQ905">
        <v>7681.0999999999904</v>
      </c>
      <c r="AR905">
        <v>4</v>
      </c>
      <c r="AS905" t="s">
        <v>881</v>
      </c>
      <c r="AT905" t="s">
        <v>52</v>
      </c>
      <c r="AU905">
        <v>52</v>
      </c>
      <c r="AV905">
        <v>4574</v>
      </c>
      <c r="AY905" t="str">
        <f>IF(AND(Table1[[#This Row],[Contract]]="Month-to-Month", Table1[[#This Row],[Tenure in Months]]&lt;6, Table1[[#This Row],[Payment Method]]="Bank Withdrawal"), "High Risk", IF(OR(Table1[[#This Row],[Contract]]="Month-to-Month", Table1[[#This Row],[Tenure in Months]]&lt;12), "Medium Risk", "Low Risk"))</f>
        <v>Low Risk</v>
      </c>
    </row>
    <row r="906" spans="1:51" x14ac:dyDescent="0.35">
      <c r="A906" t="s">
        <v>1535</v>
      </c>
      <c r="B906" t="s">
        <v>51</v>
      </c>
      <c r="C906">
        <v>80</v>
      </c>
      <c r="D906" t="s">
        <v>52</v>
      </c>
      <c r="E906" t="s">
        <v>53</v>
      </c>
      <c r="F906" t="s">
        <v>52</v>
      </c>
      <c r="G906" t="s">
        <v>52</v>
      </c>
      <c r="H906">
        <v>0</v>
      </c>
      <c r="I906" t="s">
        <v>54</v>
      </c>
      <c r="J906" t="s">
        <v>55</v>
      </c>
      <c r="K906" t="s">
        <v>1318</v>
      </c>
      <c r="L906">
        <v>95536</v>
      </c>
      <c r="M906">
        <v>40.478499999999997</v>
      </c>
      <c r="N906">
        <v>-124.301372</v>
      </c>
      <c r="O906">
        <v>2965</v>
      </c>
      <c r="P906" t="s">
        <v>57</v>
      </c>
      <c r="Q906" t="s">
        <v>52</v>
      </c>
      <c r="R906">
        <v>0</v>
      </c>
      <c r="S906">
        <v>4</v>
      </c>
      <c r="T906" t="s">
        <v>58</v>
      </c>
      <c r="U906" t="s">
        <v>53</v>
      </c>
      <c r="V906">
        <v>19</v>
      </c>
      <c r="W906" t="s">
        <v>52</v>
      </c>
      <c r="X906" t="s">
        <v>53</v>
      </c>
      <c r="Y906" t="s">
        <v>68</v>
      </c>
      <c r="Z906">
        <v>17</v>
      </c>
      <c r="AA906" t="s">
        <v>52</v>
      </c>
      <c r="AB906" t="s">
        <v>52</v>
      </c>
      <c r="AC906" t="s">
        <v>53</v>
      </c>
      <c r="AD906" t="s">
        <v>52</v>
      </c>
      <c r="AE906" t="s">
        <v>53</v>
      </c>
      <c r="AF906" t="s">
        <v>53</v>
      </c>
      <c r="AG906" t="s">
        <v>53</v>
      </c>
      <c r="AH906" t="s">
        <v>53</v>
      </c>
      <c r="AI906" t="s">
        <v>334</v>
      </c>
      <c r="AJ906" t="s">
        <v>53</v>
      </c>
      <c r="AK906" t="s">
        <v>61</v>
      </c>
      <c r="AL906">
        <v>94.75</v>
      </c>
      <c r="AM906">
        <v>422.4</v>
      </c>
      <c r="AN906">
        <v>0</v>
      </c>
      <c r="AO906">
        <v>0</v>
      </c>
      <c r="AP906">
        <v>76</v>
      </c>
      <c r="AQ906">
        <v>498.4</v>
      </c>
      <c r="AR906">
        <v>4</v>
      </c>
      <c r="AS906" t="s">
        <v>881</v>
      </c>
      <c r="AT906" t="s">
        <v>52</v>
      </c>
      <c r="AU906">
        <v>44</v>
      </c>
      <c r="AV906">
        <v>2757</v>
      </c>
      <c r="AY906" t="str">
        <f>IF(AND(Table1[[#This Row],[Contract]]="Month-to-Month", Table1[[#This Row],[Tenure in Months]]&lt;6, Table1[[#This Row],[Payment Method]]="Bank Withdrawal"), "High Risk", IF(OR(Table1[[#This Row],[Contract]]="Month-to-Month", Table1[[#This Row],[Tenure in Months]]&lt;12), "Medium Risk", "Low Risk"))</f>
        <v>Medium Risk</v>
      </c>
    </row>
    <row r="907" spans="1:51" x14ac:dyDescent="0.35">
      <c r="A907" t="s">
        <v>1536</v>
      </c>
      <c r="B907" t="s">
        <v>51</v>
      </c>
      <c r="C907">
        <v>73</v>
      </c>
      <c r="D907" t="s">
        <v>52</v>
      </c>
      <c r="E907" t="s">
        <v>53</v>
      </c>
      <c r="F907" t="s">
        <v>53</v>
      </c>
      <c r="G907" t="s">
        <v>52</v>
      </c>
      <c r="H907">
        <v>0</v>
      </c>
      <c r="I907" t="s">
        <v>54</v>
      </c>
      <c r="J907" t="s">
        <v>55</v>
      </c>
      <c r="K907" t="s">
        <v>1537</v>
      </c>
      <c r="L907">
        <v>95545</v>
      </c>
      <c r="M907">
        <v>40.342928000000001</v>
      </c>
      <c r="N907">
        <v>-124.063329</v>
      </c>
      <c r="O907">
        <v>82</v>
      </c>
      <c r="P907" t="s">
        <v>57</v>
      </c>
      <c r="Q907" t="s">
        <v>53</v>
      </c>
      <c r="R907">
        <v>5</v>
      </c>
      <c r="S907">
        <v>69</v>
      </c>
      <c r="T907" t="s">
        <v>58</v>
      </c>
      <c r="U907" t="s">
        <v>53</v>
      </c>
      <c r="V907">
        <v>49.91</v>
      </c>
      <c r="W907" t="s">
        <v>53</v>
      </c>
      <c r="X907" t="s">
        <v>53</v>
      </c>
      <c r="Y907" t="s">
        <v>68</v>
      </c>
      <c r="Z907">
        <v>13</v>
      </c>
      <c r="AA907" t="s">
        <v>52</v>
      </c>
      <c r="AB907" t="s">
        <v>53</v>
      </c>
      <c r="AC907" t="s">
        <v>53</v>
      </c>
      <c r="AD907" t="s">
        <v>52</v>
      </c>
      <c r="AE907" t="s">
        <v>52</v>
      </c>
      <c r="AF907" t="s">
        <v>53</v>
      </c>
      <c r="AG907" t="s">
        <v>53</v>
      </c>
      <c r="AH907" t="s">
        <v>53</v>
      </c>
      <c r="AI907" t="s">
        <v>334</v>
      </c>
      <c r="AJ907" t="s">
        <v>53</v>
      </c>
      <c r="AK907" t="s">
        <v>61</v>
      </c>
      <c r="AL907">
        <v>95.35</v>
      </c>
      <c r="AM907">
        <v>6382</v>
      </c>
      <c r="AN907">
        <v>0</v>
      </c>
      <c r="AO907">
        <v>0</v>
      </c>
      <c r="AP907">
        <v>3443.79</v>
      </c>
      <c r="AQ907">
        <v>9825.7900000000009</v>
      </c>
      <c r="AR907">
        <v>3</v>
      </c>
      <c r="AS907" t="s">
        <v>881</v>
      </c>
      <c r="AT907" t="s">
        <v>52</v>
      </c>
      <c r="AU907">
        <v>21</v>
      </c>
      <c r="AV907">
        <v>6132</v>
      </c>
      <c r="AY907" t="str">
        <f>IF(AND(Table1[[#This Row],[Contract]]="Month-to-Month", Table1[[#This Row],[Tenure in Months]]&lt;6, Table1[[#This Row],[Payment Method]]="Bank Withdrawal"), "High Risk", IF(OR(Table1[[#This Row],[Contract]]="Month-to-Month", Table1[[#This Row],[Tenure in Months]]&lt;12), "Medium Risk", "Low Risk"))</f>
        <v>Low Risk</v>
      </c>
    </row>
    <row r="908" spans="1:51" x14ac:dyDescent="0.35">
      <c r="A908" t="s">
        <v>1538</v>
      </c>
      <c r="B908" t="s">
        <v>66</v>
      </c>
      <c r="C908">
        <v>72</v>
      </c>
      <c r="D908" t="s">
        <v>52</v>
      </c>
      <c r="E908" t="s">
        <v>53</v>
      </c>
      <c r="F908" t="s">
        <v>52</v>
      </c>
      <c r="G908" t="s">
        <v>52</v>
      </c>
      <c r="H908">
        <v>0</v>
      </c>
      <c r="I908" t="s">
        <v>54</v>
      </c>
      <c r="J908" t="s">
        <v>55</v>
      </c>
      <c r="K908" t="s">
        <v>1539</v>
      </c>
      <c r="L908">
        <v>95547</v>
      </c>
      <c r="M908">
        <v>40.557313999999998</v>
      </c>
      <c r="N908">
        <v>-124.08166199999999</v>
      </c>
      <c r="O908">
        <v>1201</v>
      </c>
      <c r="P908" t="s">
        <v>57</v>
      </c>
      <c r="Q908" t="s">
        <v>52</v>
      </c>
      <c r="R908">
        <v>0</v>
      </c>
      <c r="S908">
        <v>8</v>
      </c>
      <c r="T908" t="s">
        <v>58</v>
      </c>
      <c r="U908" t="s">
        <v>53</v>
      </c>
      <c r="V908">
        <v>2.1800000000000002</v>
      </c>
      <c r="W908" t="s">
        <v>52</v>
      </c>
      <c r="X908" t="s">
        <v>53</v>
      </c>
      <c r="Y908" t="s">
        <v>68</v>
      </c>
      <c r="Z908">
        <v>13</v>
      </c>
      <c r="AA908" t="s">
        <v>52</v>
      </c>
      <c r="AB908" t="s">
        <v>52</v>
      </c>
      <c r="AC908" t="s">
        <v>53</v>
      </c>
      <c r="AD908" t="s">
        <v>52</v>
      </c>
      <c r="AE908" t="s">
        <v>52</v>
      </c>
      <c r="AF908" t="s">
        <v>52</v>
      </c>
      <c r="AG908" t="s">
        <v>52</v>
      </c>
      <c r="AH908" t="s">
        <v>53</v>
      </c>
      <c r="AI908" t="s">
        <v>334</v>
      </c>
      <c r="AJ908" t="s">
        <v>53</v>
      </c>
      <c r="AK908" t="s">
        <v>61</v>
      </c>
      <c r="AL908">
        <v>74.05</v>
      </c>
      <c r="AM908">
        <v>600.15</v>
      </c>
      <c r="AN908">
        <v>0</v>
      </c>
      <c r="AO908">
        <v>0</v>
      </c>
      <c r="AP908">
        <v>17.440000000000001</v>
      </c>
      <c r="AQ908">
        <v>617.59</v>
      </c>
      <c r="AR908">
        <v>3</v>
      </c>
      <c r="AS908" t="s">
        <v>881</v>
      </c>
      <c r="AT908" t="s">
        <v>52</v>
      </c>
      <c r="AU908">
        <v>79</v>
      </c>
      <c r="AV908">
        <v>4899</v>
      </c>
      <c r="AY908" t="str">
        <f>IF(AND(Table1[[#This Row],[Contract]]="Month-to-Month", Table1[[#This Row],[Tenure in Months]]&lt;6, Table1[[#This Row],[Payment Method]]="Bank Withdrawal"), "High Risk", IF(OR(Table1[[#This Row],[Contract]]="Month-to-Month", Table1[[#This Row],[Tenure in Months]]&lt;12), "Medium Risk", "Low Risk"))</f>
        <v>Medium Risk</v>
      </c>
    </row>
    <row r="909" spans="1:51" x14ac:dyDescent="0.35">
      <c r="A909" t="s">
        <v>1540</v>
      </c>
      <c r="B909" t="s">
        <v>66</v>
      </c>
      <c r="C909">
        <v>74</v>
      </c>
      <c r="D909" t="s">
        <v>52</v>
      </c>
      <c r="E909" t="s">
        <v>53</v>
      </c>
      <c r="F909" t="s">
        <v>52</v>
      </c>
      <c r="G909" t="s">
        <v>52</v>
      </c>
      <c r="H909">
        <v>0</v>
      </c>
      <c r="I909" t="s">
        <v>54</v>
      </c>
      <c r="J909" t="s">
        <v>55</v>
      </c>
      <c r="K909" t="s">
        <v>1541</v>
      </c>
      <c r="L909">
        <v>95548</v>
      </c>
      <c r="M909">
        <v>41.572812999999996</v>
      </c>
      <c r="N909">
        <v>-124.035011</v>
      </c>
      <c r="O909">
        <v>1215</v>
      </c>
      <c r="P909" t="s">
        <v>57</v>
      </c>
      <c r="Q909" t="s">
        <v>52</v>
      </c>
      <c r="R909">
        <v>0</v>
      </c>
      <c r="S909">
        <v>63</v>
      </c>
      <c r="T909" t="s">
        <v>92</v>
      </c>
      <c r="U909" t="s">
        <v>53</v>
      </c>
      <c r="V909">
        <v>41.8</v>
      </c>
      <c r="W909" t="s">
        <v>53</v>
      </c>
      <c r="X909" t="s">
        <v>53</v>
      </c>
      <c r="Y909" t="s">
        <v>68</v>
      </c>
      <c r="Z909">
        <v>16</v>
      </c>
      <c r="AA909" t="s">
        <v>52</v>
      </c>
      <c r="AB909" t="s">
        <v>52</v>
      </c>
      <c r="AC909" t="s">
        <v>53</v>
      </c>
      <c r="AD909" t="s">
        <v>52</v>
      </c>
      <c r="AE909" t="s">
        <v>52</v>
      </c>
      <c r="AF909" t="s">
        <v>53</v>
      </c>
      <c r="AG909" t="s">
        <v>53</v>
      </c>
      <c r="AH909" t="s">
        <v>53</v>
      </c>
      <c r="AI909" t="s">
        <v>334</v>
      </c>
      <c r="AJ909" t="s">
        <v>53</v>
      </c>
      <c r="AK909" t="s">
        <v>61</v>
      </c>
      <c r="AL909">
        <v>89.6</v>
      </c>
      <c r="AM909">
        <v>5538.8</v>
      </c>
      <c r="AN909">
        <v>0</v>
      </c>
      <c r="AO909">
        <v>0</v>
      </c>
      <c r="AP909">
        <v>2633.3999999999901</v>
      </c>
      <c r="AQ909">
        <v>8172.2</v>
      </c>
      <c r="AR909">
        <v>4</v>
      </c>
      <c r="AS909" t="s">
        <v>881</v>
      </c>
      <c r="AT909" t="s">
        <v>52</v>
      </c>
      <c r="AU909">
        <v>38</v>
      </c>
      <c r="AV909">
        <v>4438</v>
      </c>
      <c r="AY909" t="str">
        <f>IF(AND(Table1[[#This Row],[Contract]]="Month-to-Month", Table1[[#This Row],[Tenure in Months]]&lt;6, Table1[[#This Row],[Payment Method]]="Bank Withdrawal"), "High Risk", IF(OR(Table1[[#This Row],[Contract]]="Month-to-Month", Table1[[#This Row],[Tenure in Months]]&lt;12), "Medium Risk", "Low Risk"))</f>
        <v>Low Risk</v>
      </c>
    </row>
    <row r="910" spans="1:51" x14ac:dyDescent="0.35">
      <c r="A910" t="s">
        <v>1542</v>
      </c>
      <c r="B910" t="s">
        <v>51</v>
      </c>
      <c r="C910">
        <v>69</v>
      </c>
      <c r="D910" t="s">
        <v>52</v>
      </c>
      <c r="E910" t="s">
        <v>53</v>
      </c>
      <c r="F910" t="s">
        <v>53</v>
      </c>
      <c r="G910" t="s">
        <v>52</v>
      </c>
      <c r="H910">
        <v>0</v>
      </c>
      <c r="I910" t="s">
        <v>54</v>
      </c>
      <c r="J910" t="s">
        <v>55</v>
      </c>
      <c r="K910" t="s">
        <v>1543</v>
      </c>
      <c r="L910">
        <v>95560</v>
      </c>
      <c r="M910">
        <v>40.142256000000003</v>
      </c>
      <c r="N910">
        <v>-123.85292699999999</v>
      </c>
      <c r="O910">
        <v>1851</v>
      </c>
      <c r="P910" t="s">
        <v>57</v>
      </c>
      <c r="Q910" t="s">
        <v>53</v>
      </c>
      <c r="R910">
        <v>10</v>
      </c>
      <c r="S910">
        <v>71</v>
      </c>
      <c r="T910" t="s">
        <v>58</v>
      </c>
      <c r="U910" t="s">
        <v>53</v>
      </c>
      <c r="V910">
        <v>11.35</v>
      </c>
      <c r="W910" t="s">
        <v>52</v>
      </c>
      <c r="X910" t="s">
        <v>53</v>
      </c>
      <c r="Y910" t="s">
        <v>59</v>
      </c>
      <c r="Z910">
        <v>24</v>
      </c>
      <c r="AA910" t="s">
        <v>53</v>
      </c>
      <c r="AB910" t="s">
        <v>53</v>
      </c>
      <c r="AC910" t="s">
        <v>52</v>
      </c>
      <c r="AD910" t="s">
        <v>53</v>
      </c>
      <c r="AE910" t="s">
        <v>53</v>
      </c>
      <c r="AF910" t="s">
        <v>52</v>
      </c>
      <c r="AG910" t="s">
        <v>52</v>
      </c>
      <c r="AH910" t="s">
        <v>53</v>
      </c>
      <c r="AI910" t="s">
        <v>124</v>
      </c>
      <c r="AJ910" t="s">
        <v>53</v>
      </c>
      <c r="AK910" t="s">
        <v>61</v>
      </c>
      <c r="AL910">
        <v>71</v>
      </c>
      <c r="AM910">
        <v>5012.1000000000004</v>
      </c>
      <c r="AN910">
        <v>0</v>
      </c>
      <c r="AO910">
        <v>0</v>
      </c>
      <c r="AP910">
        <v>805.85</v>
      </c>
      <c r="AQ910">
        <v>5817.95</v>
      </c>
      <c r="AR910">
        <v>3</v>
      </c>
      <c r="AS910" t="s">
        <v>881</v>
      </c>
      <c r="AT910" t="s">
        <v>52</v>
      </c>
      <c r="AU910">
        <v>55</v>
      </c>
      <c r="AV910">
        <v>5247</v>
      </c>
      <c r="AY910" t="str">
        <f>IF(AND(Table1[[#This Row],[Contract]]="Month-to-Month", Table1[[#This Row],[Tenure in Months]]&lt;6, Table1[[#This Row],[Payment Method]]="Bank Withdrawal"), "High Risk", IF(OR(Table1[[#This Row],[Contract]]="Month-to-Month", Table1[[#This Row],[Tenure in Months]]&lt;12), "Medium Risk", "Low Risk"))</f>
        <v>Low Risk</v>
      </c>
    </row>
    <row r="911" spans="1:51" x14ac:dyDescent="0.35">
      <c r="A911" t="s">
        <v>1544</v>
      </c>
      <c r="B911" t="s">
        <v>51</v>
      </c>
      <c r="C911">
        <v>65</v>
      </c>
      <c r="D911" t="s">
        <v>52</v>
      </c>
      <c r="E911" t="s">
        <v>53</v>
      </c>
      <c r="F911" t="s">
        <v>52</v>
      </c>
      <c r="G911" t="s">
        <v>52</v>
      </c>
      <c r="H911">
        <v>0</v>
      </c>
      <c r="I911" t="s">
        <v>54</v>
      </c>
      <c r="J911" t="s">
        <v>55</v>
      </c>
      <c r="K911" t="s">
        <v>1545</v>
      </c>
      <c r="L911">
        <v>95563</v>
      </c>
      <c r="M911">
        <v>40.89866</v>
      </c>
      <c r="N911">
        <v>-123.539754</v>
      </c>
      <c r="O911">
        <v>660</v>
      </c>
      <c r="P911" t="s">
        <v>57</v>
      </c>
      <c r="Q911" t="s">
        <v>52</v>
      </c>
      <c r="R911">
        <v>0</v>
      </c>
      <c r="S911">
        <v>26</v>
      </c>
      <c r="T911" t="s">
        <v>75</v>
      </c>
      <c r="U911" t="s">
        <v>53</v>
      </c>
      <c r="V911">
        <v>25.04</v>
      </c>
      <c r="W911" t="s">
        <v>53</v>
      </c>
      <c r="X911" t="s">
        <v>53</v>
      </c>
      <c r="Y911" t="s">
        <v>68</v>
      </c>
      <c r="Z911">
        <v>9</v>
      </c>
      <c r="AA911" t="s">
        <v>52</v>
      </c>
      <c r="AB911" t="s">
        <v>52</v>
      </c>
      <c r="AC911" t="s">
        <v>52</v>
      </c>
      <c r="AD911" t="s">
        <v>52</v>
      </c>
      <c r="AE911" t="s">
        <v>53</v>
      </c>
      <c r="AF911" t="s">
        <v>53</v>
      </c>
      <c r="AG911" t="s">
        <v>53</v>
      </c>
      <c r="AH911" t="s">
        <v>53</v>
      </c>
      <c r="AI911" t="s">
        <v>334</v>
      </c>
      <c r="AJ911" t="s">
        <v>53</v>
      </c>
      <c r="AK911" t="s">
        <v>61</v>
      </c>
      <c r="AL911">
        <v>93.6</v>
      </c>
      <c r="AM911">
        <v>2404.1</v>
      </c>
      <c r="AN911">
        <v>0</v>
      </c>
      <c r="AO911">
        <v>0</v>
      </c>
      <c r="AP911">
        <v>651.04</v>
      </c>
      <c r="AQ911">
        <v>3055.14</v>
      </c>
      <c r="AR911">
        <v>5</v>
      </c>
      <c r="AS911" t="s">
        <v>881</v>
      </c>
      <c r="AT911" t="s">
        <v>52</v>
      </c>
      <c r="AU911">
        <v>54</v>
      </c>
      <c r="AV911">
        <v>4030</v>
      </c>
      <c r="AY911" t="str">
        <f>IF(AND(Table1[[#This Row],[Contract]]="Month-to-Month", Table1[[#This Row],[Tenure in Months]]&lt;6, Table1[[#This Row],[Payment Method]]="Bank Withdrawal"), "High Risk", IF(OR(Table1[[#This Row],[Contract]]="Month-to-Month", Table1[[#This Row],[Tenure in Months]]&lt;12), "Medium Risk", "Low Risk"))</f>
        <v>Low Risk</v>
      </c>
    </row>
    <row r="912" spans="1:51" x14ac:dyDescent="0.35">
      <c r="A912" t="s">
        <v>1546</v>
      </c>
      <c r="B912" t="s">
        <v>51</v>
      </c>
      <c r="C912">
        <v>73</v>
      </c>
      <c r="D912" t="s">
        <v>52</v>
      </c>
      <c r="E912" t="s">
        <v>53</v>
      </c>
      <c r="F912" t="s">
        <v>52</v>
      </c>
      <c r="G912" t="s">
        <v>52</v>
      </c>
      <c r="H912">
        <v>0</v>
      </c>
      <c r="I912" t="s">
        <v>54</v>
      </c>
      <c r="J912" t="s">
        <v>55</v>
      </c>
      <c r="K912" t="s">
        <v>1547</v>
      </c>
      <c r="L912">
        <v>95635</v>
      </c>
      <c r="M912">
        <v>38.921332999999997</v>
      </c>
      <c r="N912">
        <v>-120.897718</v>
      </c>
      <c r="O912">
        <v>1140</v>
      </c>
      <c r="P912" t="s">
        <v>57</v>
      </c>
      <c r="Q912" t="s">
        <v>52</v>
      </c>
      <c r="R912">
        <v>0</v>
      </c>
      <c r="S912">
        <v>18</v>
      </c>
      <c r="T912" t="s">
        <v>72</v>
      </c>
      <c r="U912" t="s">
        <v>53</v>
      </c>
      <c r="V912">
        <v>47.34</v>
      </c>
      <c r="W912" t="s">
        <v>53</v>
      </c>
      <c r="X912" t="s">
        <v>53</v>
      </c>
      <c r="Y912" t="s">
        <v>59</v>
      </c>
      <c r="Z912">
        <v>7</v>
      </c>
      <c r="AA912" t="s">
        <v>53</v>
      </c>
      <c r="AB912" t="s">
        <v>53</v>
      </c>
      <c r="AC912" t="s">
        <v>52</v>
      </c>
      <c r="AD912" t="s">
        <v>52</v>
      </c>
      <c r="AE912" t="s">
        <v>52</v>
      </c>
      <c r="AF912" t="s">
        <v>52</v>
      </c>
      <c r="AG912" t="s">
        <v>52</v>
      </c>
      <c r="AH912" t="s">
        <v>53</v>
      </c>
      <c r="AI912" t="s">
        <v>334</v>
      </c>
      <c r="AJ912" t="s">
        <v>53</v>
      </c>
      <c r="AK912" t="s">
        <v>69</v>
      </c>
      <c r="AL912">
        <v>58.4</v>
      </c>
      <c r="AM912">
        <v>964.9</v>
      </c>
      <c r="AN912">
        <v>0</v>
      </c>
      <c r="AO912">
        <v>0</v>
      </c>
      <c r="AP912">
        <v>852.12</v>
      </c>
      <c r="AQ912">
        <v>1817.02</v>
      </c>
      <c r="AR912">
        <v>4</v>
      </c>
      <c r="AS912" t="s">
        <v>881</v>
      </c>
      <c r="AT912" t="s">
        <v>52</v>
      </c>
      <c r="AU912">
        <v>54</v>
      </c>
      <c r="AV912">
        <v>2812</v>
      </c>
      <c r="AY912" t="str">
        <f>IF(AND(Table1[[#This Row],[Contract]]="Month-to-Month", Table1[[#This Row],[Tenure in Months]]&lt;6, Table1[[#This Row],[Payment Method]]="Bank Withdrawal"), "High Risk", IF(OR(Table1[[#This Row],[Contract]]="Month-to-Month", Table1[[#This Row],[Tenure in Months]]&lt;12), "Medium Risk", "Low Risk"))</f>
        <v>Low Risk</v>
      </c>
    </row>
    <row r="913" spans="1:51" x14ac:dyDescent="0.35">
      <c r="A913" t="s">
        <v>1548</v>
      </c>
      <c r="B913" t="s">
        <v>66</v>
      </c>
      <c r="C913">
        <v>66</v>
      </c>
      <c r="D913" t="s">
        <v>52</v>
      </c>
      <c r="E913" t="s">
        <v>53</v>
      </c>
      <c r="F913" t="s">
        <v>52</v>
      </c>
      <c r="G913" t="s">
        <v>52</v>
      </c>
      <c r="H913">
        <v>0</v>
      </c>
      <c r="I913" t="s">
        <v>54</v>
      </c>
      <c r="J913" t="s">
        <v>55</v>
      </c>
      <c r="K913" t="s">
        <v>1549</v>
      </c>
      <c r="L913">
        <v>95641</v>
      </c>
      <c r="M913">
        <v>38.154823</v>
      </c>
      <c r="N913">
        <v>-121.601358</v>
      </c>
      <c r="O913">
        <v>2010</v>
      </c>
      <c r="P913" t="s">
        <v>57</v>
      </c>
      <c r="Q913" t="s">
        <v>52</v>
      </c>
      <c r="R913">
        <v>0</v>
      </c>
      <c r="S913">
        <v>72</v>
      </c>
      <c r="T913" t="s">
        <v>58</v>
      </c>
      <c r="U913" t="s">
        <v>53</v>
      </c>
      <c r="V913">
        <v>31.31</v>
      </c>
      <c r="W913" t="s">
        <v>53</v>
      </c>
      <c r="X913" t="s">
        <v>53</v>
      </c>
      <c r="Y913" t="s">
        <v>68</v>
      </c>
      <c r="Z913">
        <v>18</v>
      </c>
      <c r="AA913" t="s">
        <v>53</v>
      </c>
      <c r="AB913" t="s">
        <v>53</v>
      </c>
      <c r="AC913" t="s">
        <v>53</v>
      </c>
      <c r="AD913" t="s">
        <v>53</v>
      </c>
      <c r="AE913" t="s">
        <v>52</v>
      </c>
      <c r="AF913" t="s">
        <v>53</v>
      </c>
      <c r="AG913" t="s">
        <v>53</v>
      </c>
      <c r="AH913" t="s">
        <v>53</v>
      </c>
      <c r="AI913" t="s">
        <v>334</v>
      </c>
      <c r="AJ913" t="s">
        <v>53</v>
      </c>
      <c r="AK913" t="s">
        <v>61</v>
      </c>
      <c r="AL913">
        <v>107.4</v>
      </c>
      <c r="AM913">
        <v>7748.75</v>
      </c>
      <c r="AN913">
        <v>0</v>
      </c>
      <c r="AO913">
        <v>0</v>
      </c>
      <c r="AP913">
        <v>2254.3199999999902</v>
      </c>
      <c r="AQ913">
        <v>10003.07</v>
      </c>
      <c r="AR913">
        <v>4</v>
      </c>
      <c r="AS913" t="s">
        <v>881</v>
      </c>
      <c r="AT913" t="s">
        <v>52</v>
      </c>
      <c r="AU913">
        <v>56</v>
      </c>
      <c r="AV913">
        <v>5294</v>
      </c>
      <c r="AY913" t="str">
        <f>IF(AND(Table1[[#This Row],[Contract]]="Month-to-Month", Table1[[#This Row],[Tenure in Months]]&lt;6, Table1[[#This Row],[Payment Method]]="Bank Withdrawal"), "High Risk", IF(OR(Table1[[#This Row],[Contract]]="Month-to-Month", Table1[[#This Row],[Tenure in Months]]&lt;12), "Medium Risk", "Low Risk"))</f>
        <v>Low Risk</v>
      </c>
    </row>
    <row r="914" spans="1:51" x14ac:dyDescent="0.35">
      <c r="A914" t="s">
        <v>1550</v>
      </c>
      <c r="B914" t="s">
        <v>66</v>
      </c>
      <c r="C914">
        <v>68</v>
      </c>
      <c r="D914" t="s">
        <v>52</v>
      </c>
      <c r="E914" t="s">
        <v>53</v>
      </c>
      <c r="F914" t="s">
        <v>53</v>
      </c>
      <c r="G914" t="s">
        <v>52</v>
      </c>
      <c r="H914">
        <v>0</v>
      </c>
      <c r="I914" t="s">
        <v>54</v>
      </c>
      <c r="J914" t="s">
        <v>55</v>
      </c>
      <c r="K914" t="s">
        <v>1551</v>
      </c>
      <c r="L914">
        <v>95645</v>
      </c>
      <c r="M914">
        <v>38.875508000000004</v>
      </c>
      <c r="N914">
        <v>-121.765866</v>
      </c>
      <c r="O914">
        <v>1793</v>
      </c>
      <c r="P914" t="s">
        <v>57</v>
      </c>
      <c r="Q914" t="s">
        <v>53</v>
      </c>
      <c r="R914">
        <v>10</v>
      </c>
      <c r="S914">
        <v>70</v>
      </c>
      <c r="T914" t="s">
        <v>58</v>
      </c>
      <c r="U914" t="s">
        <v>53</v>
      </c>
      <c r="V914">
        <v>38.5</v>
      </c>
      <c r="W914" t="s">
        <v>53</v>
      </c>
      <c r="X914" t="s">
        <v>53</v>
      </c>
      <c r="Y914" t="s">
        <v>68</v>
      </c>
      <c r="Z914">
        <v>25</v>
      </c>
      <c r="AA914" t="s">
        <v>53</v>
      </c>
      <c r="AB914" t="s">
        <v>52</v>
      </c>
      <c r="AC914" t="s">
        <v>52</v>
      </c>
      <c r="AD914" t="s">
        <v>52</v>
      </c>
      <c r="AE914" t="s">
        <v>52</v>
      </c>
      <c r="AF914" t="s">
        <v>53</v>
      </c>
      <c r="AG914" t="s">
        <v>53</v>
      </c>
      <c r="AH914" t="s">
        <v>53</v>
      </c>
      <c r="AI914" t="s">
        <v>334</v>
      </c>
      <c r="AJ914" t="s">
        <v>53</v>
      </c>
      <c r="AK914" t="s">
        <v>61</v>
      </c>
      <c r="AL914">
        <v>90.85</v>
      </c>
      <c r="AM914">
        <v>6470.1</v>
      </c>
      <c r="AN914">
        <v>0</v>
      </c>
      <c r="AO914">
        <v>0</v>
      </c>
      <c r="AP914">
        <v>2695</v>
      </c>
      <c r="AQ914">
        <v>9165.1</v>
      </c>
      <c r="AR914">
        <v>4</v>
      </c>
      <c r="AS914" t="s">
        <v>881</v>
      </c>
      <c r="AT914" t="s">
        <v>52</v>
      </c>
      <c r="AU914">
        <v>64</v>
      </c>
      <c r="AV914">
        <v>5129</v>
      </c>
      <c r="AY914" t="str">
        <f>IF(AND(Table1[[#This Row],[Contract]]="Month-to-Month", Table1[[#This Row],[Tenure in Months]]&lt;6, Table1[[#This Row],[Payment Method]]="Bank Withdrawal"), "High Risk", IF(OR(Table1[[#This Row],[Contract]]="Month-to-Month", Table1[[#This Row],[Tenure in Months]]&lt;12), "Medium Risk", "Low Risk"))</f>
        <v>Low Risk</v>
      </c>
    </row>
    <row r="915" spans="1:51" x14ac:dyDescent="0.35">
      <c r="A915" t="s">
        <v>1552</v>
      </c>
      <c r="B915" t="s">
        <v>51</v>
      </c>
      <c r="C915">
        <v>75</v>
      </c>
      <c r="D915" t="s">
        <v>52</v>
      </c>
      <c r="E915" t="s">
        <v>53</v>
      </c>
      <c r="F915" t="s">
        <v>52</v>
      </c>
      <c r="G915" t="s">
        <v>52</v>
      </c>
      <c r="H915">
        <v>0</v>
      </c>
      <c r="I915" t="s">
        <v>54</v>
      </c>
      <c r="J915" t="s">
        <v>55</v>
      </c>
      <c r="K915" t="s">
        <v>1553</v>
      </c>
      <c r="L915">
        <v>95664</v>
      </c>
      <c r="M915">
        <v>38.803730999999999</v>
      </c>
      <c r="N915">
        <v>-121.04379900000001</v>
      </c>
      <c r="O915">
        <v>1173</v>
      </c>
      <c r="P915" t="s">
        <v>57</v>
      </c>
      <c r="Q915" t="s">
        <v>52</v>
      </c>
      <c r="R915">
        <v>0</v>
      </c>
      <c r="S915">
        <v>21</v>
      </c>
      <c r="T915" t="s">
        <v>72</v>
      </c>
      <c r="U915" t="s">
        <v>53</v>
      </c>
      <c r="V915">
        <v>24.91</v>
      </c>
      <c r="W915" t="s">
        <v>53</v>
      </c>
      <c r="X915" t="s">
        <v>53</v>
      </c>
      <c r="Y915" t="s">
        <v>68</v>
      </c>
      <c r="Z915">
        <v>17</v>
      </c>
      <c r="AA915" t="s">
        <v>52</v>
      </c>
      <c r="AB915" t="s">
        <v>53</v>
      </c>
      <c r="AC915" t="s">
        <v>53</v>
      </c>
      <c r="AD915" t="s">
        <v>52</v>
      </c>
      <c r="AE915" t="s">
        <v>53</v>
      </c>
      <c r="AF915" t="s">
        <v>53</v>
      </c>
      <c r="AG915" t="s">
        <v>53</v>
      </c>
      <c r="AH915" t="s">
        <v>52</v>
      </c>
      <c r="AI915" t="s">
        <v>334</v>
      </c>
      <c r="AJ915" t="s">
        <v>53</v>
      </c>
      <c r="AK915" t="s">
        <v>61</v>
      </c>
      <c r="AL915">
        <v>104.35</v>
      </c>
      <c r="AM915">
        <v>2271.85</v>
      </c>
      <c r="AN915">
        <v>0</v>
      </c>
      <c r="AO915">
        <v>130</v>
      </c>
      <c r="AP915">
        <v>523.11</v>
      </c>
      <c r="AQ915">
        <v>2924.96</v>
      </c>
      <c r="AR915">
        <v>5</v>
      </c>
      <c r="AS915" t="s">
        <v>881</v>
      </c>
      <c r="AT915" t="s">
        <v>52</v>
      </c>
      <c r="AU915">
        <v>22</v>
      </c>
      <c r="AV915">
        <v>4934</v>
      </c>
      <c r="AY915" t="str">
        <f>IF(AND(Table1[[#This Row],[Contract]]="Month-to-Month", Table1[[#This Row],[Tenure in Months]]&lt;6, Table1[[#This Row],[Payment Method]]="Bank Withdrawal"), "High Risk", IF(OR(Table1[[#This Row],[Contract]]="Month-to-Month", Table1[[#This Row],[Tenure in Months]]&lt;12), "Medium Risk", "Low Risk"))</f>
        <v>Low Risk</v>
      </c>
    </row>
    <row r="916" spans="1:51" x14ac:dyDescent="0.35">
      <c r="A916" t="s">
        <v>1554</v>
      </c>
      <c r="B916" t="s">
        <v>51</v>
      </c>
      <c r="C916">
        <v>72</v>
      </c>
      <c r="D916" t="s">
        <v>52</v>
      </c>
      <c r="E916" t="s">
        <v>53</v>
      </c>
      <c r="F916" t="s">
        <v>52</v>
      </c>
      <c r="G916" t="s">
        <v>52</v>
      </c>
      <c r="H916">
        <v>0</v>
      </c>
      <c r="I916" t="s">
        <v>54</v>
      </c>
      <c r="J916" t="s">
        <v>55</v>
      </c>
      <c r="K916" t="s">
        <v>1555</v>
      </c>
      <c r="L916">
        <v>95665</v>
      </c>
      <c r="M916">
        <v>38.400264</v>
      </c>
      <c r="N916">
        <v>-120.641274</v>
      </c>
      <c r="O916">
        <v>4354</v>
      </c>
      <c r="P916" t="s">
        <v>57</v>
      </c>
      <c r="Q916" t="s">
        <v>52</v>
      </c>
      <c r="R916">
        <v>0</v>
      </c>
      <c r="S916">
        <v>54</v>
      </c>
      <c r="T916" t="s">
        <v>58</v>
      </c>
      <c r="U916" t="s">
        <v>52</v>
      </c>
      <c r="V916">
        <v>0</v>
      </c>
      <c r="W916" t="s">
        <v>52</v>
      </c>
      <c r="X916" t="s">
        <v>53</v>
      </c>
      <c r="Y916" t="s">
        <v>59</v>
      </c>
      <c r="Z916">
        <v>26</v>
      </c>
      <c r="AA916" t="s">
        <v>52</v>
      </c>
      <c r="AB916" t="s">
        <v>53</v>
      </c>
      <c r="AC916" t="s">
        <v>53</v>
      </c>
      <c r="AD916" t="s">
        <v>52</v>
      </c>
      <c r="AE916" t="s">
        <v>53</v>
      </c>
      <c r="AF916" t="s">
        <v>53</v>
      </c>
      <c r="AG916" t="s">
        <v>53</v>
      </c>
      <c r="AH916" t="s">
        <v>53</v>
      </c>
      <c r="AI916" t="s">
        <v>124</v>
      </c>
      <c r="AJ916" t="s">
        <v>53</v>
      </c>
      <c r="AK916" t="s">
        <v>61</v>
      </c>
      <c r="AL916">
        <v>55.45</v>
      </c>
      <c r="AM916">
        <v>2966.95</v>
      </c>
      <c r="AN916">
        <v>0</v>
      </c>
      <c r="AO916">
        <v>0</v>
      </c>
      <c r="AP916">
        <v>0</v>
      </c>
      <c r="AQ916">
        <v>2966.95</v>
      </c>
      <c r="AR916">
        <v>3</v>
      </c>
      <c r="AS916" t="s">
        <v>881</v>
      </c>
      <c r="AT916" t="s">
        <v>52</v>
      </c>
      <c r="AU916">
        <v>58</v>
      </c>
      <c r="AV916">
        <v>4521</v>
      </c>
      <c r="AY916" t="str">
        <f>IF(AND(Table1[[#This Row],[Contract]]="Month-to-Month", Table1[[#This Row],[Tenure in Months]]&lt;6, Table1[[#This Row],[Payment Method]]="Bank Withdrawal"), "High Risk", IF(OR(Table1[[#This Row],[Contract]]="Month-to-Month", Table1[[#This Row],[Tenure in Months]]&lt;12), "Medium Risk", "Low Risk"))</f>
        <v>Low Risk</v>
      </c>
    </row>
    <row r="917" spans="1:51" x14ac:dyDescent="0.35">
      <c r="A917" t="s">
        <v>1556</v>
      </c>
      <c r="B917" t="s">
        <v>66</v>
      </c>
      <c r="C917">
        <v>69</v>
      </c>
      <c r="D917" t="s">
        <v>52</v>
      </c>
      <c r="E917" t="s">
        <v>53</v>
      </c>
      <c r="F917" t="s">
        <v>52</v>
      </c>
      <c r="G917" t="s">
        <v>52</v>
      </c>
      <c r="H917">
        <v>0</v>
      </c>
      <c r="I917" t="s">
        <v>54</v>
      </c>
      <c r="J917" t="s">
        <v>55</v>
      </c>
      <c r="K917" t="s">
        <v>1557</v>
      </c>
      <c r="L917">
        <v>95673</v>
      </c>
      <c r="M917">
        <v>38.688763999999999</v>
      </c>
      <c r="N917">
        <v>-121.457596</v>
      </c>
      <c r="O917">
        <v>14010</v>
      </c>
      <c r="P917" t="s">
        <v>57</v>
      </c>
      <c r="Q917" t="s">
        <v>52</v>
      </c>
      <c r="R917">
        <v>0</v>
      </c>
      <c r="S917">
        <v>56</v>
      </c>
      <c r="T917" t="s">
        <v>58</v>
      </c>
      <c r="U917" t="s">
        <v>53</v>
      </c>
      <c r="V917">
        <v>46.67</v>
      </c>
      <c r="W917" t="s">
        <v>53</v>
      </c>
      <c r="X917" t="s">
        <v>53</v>
      </c>
      <c r="Y917" t="s">
        <v>68</v>
      </c>
      <c r="Z917">
        <v>18</v>
      </c>
      <c r="AA917" t="s">
        <v>53</v>
      </c>
      <c r="AB917" t="s">
        <v>53</v>
      </c>
      <c r="AC917" t="s">
        <v>52</v>
      </c>
      <c r="AD917" t="s">
        <v>52</v>
      </c>
      <c r="AE917" t="s">
        <v>52</v>
      </c>
      <c r="AF917" t="s">
        <v>53</v>
      </c>
      <c r="AG917" t="s">
        <v>53</v>
      </c>
      <c r="AH917" t="s">
        <v>53</v>
      </c>
      <c r="AI917" t="s">
        <v>334</v>
      </c>
      <c r="AJ917" t="s">
        <v>53</v>
      </c>
      <c r="AK917" t="s">
        <v>61</v>
      </c>
      <c r="AL917">
        <v>96.85</v>
      </c>
      <c r="AM917">
        <v>5219.6499999999996</v>
      </c>
      <c r="AN917">
        <v>0</v>
      </c>
      <c r="AO917">
        <v>0</v>
      </c>
      <c r="AP917">
        <v>2613.52</v>
      </c>
      <c r="AQ917">
        <v>7833.17</v>
      </c>
      <c r="AR917">
        <v>3</v>
      </c>
      <c r="AS917" t="s">
        <v>881</v>
      </c>
      <c r="AT917" t="s">
        <v>52</v>
      </c>
      <c r="AU917">
        <v>57</v>
      </c>
      <c r="AV917">
        <v>5679</v>
      </c>
      <c r="AY917" t="str">
        <f>IF(AND(Table1[[#This Row],[Contract]]="Month-to-Month", Table1[[#This Row],[Tenure in Months]]&lt;6, Table1[[#This Row],[Payment Method]]="Bank Withdrawal"), "High Risk", IF(OR(Table1[[#This Row],[Contract]]="Month-to-Month", Table1[[#This Row],[Tenure in Months]]&lt;12), "Medium Risk", "Low Risk"))</f>
        <v>Low Risk</v>
      </c>
    </row>
    <row r="918" spans="1:51" x14ac:dyDescent="0.35">
      <c r="A918" t="s">
        <v>1558</v>
      </c>
      <c r="B918" t="s">
        <v>51</v>
      </c>
      <c r="C918">
        <v>67</v>
      </c>
      <c r="D918" t="s">
        <v>52</v>
      </c>
      <c r="E918" t="s">
        <v>53</v>
      </c>
      <c r="F918" t="s">
        <v>52</v>
      </c>
      <c r="G918" t="s">
        <v>52</v>
      </c>
      <c r="H918">
        <v>0</v>
      </c>
      <c r="I918" t="s">
        <v>54</v>
      </c>
      <c r="J918" t="s">
        <v>55</v>
      </c>
      <c r="K918" t="s">
        <v>1092</v>
      </c>
      <c r="L918">
        <v>95687</v>
      </c>
      <c r="M918">
        <v>38.333132999999997</v>
      </c>
      <c r="N918">
        <v>-121.920151</v>
      </c>
      <c r="O918">
        <v>63157</v>
      </c>
      <c r="P918" t="s">
        <v>57</v>
      </c>
      <c r="Q918" t="s">
        <v>52</v>
      </c>
      <c r="R918">
        <v>0</v>
      </c>
      <c r="S918">
        <v>64</v>
      </c>
      <c r="T918" t="s">
        <v>58</v>
      </c>
      <c r="U918" t="s">
        <v>53</v>
      </c>
      <c r="V918">
        <v>10.07</v>
      </c>
      <c r="W918" t="s">
        <v>53</v>
      </c>
      <c r="X918" t="s">
        <v>53</v>
      </c>
      <c r="Y918" t="s">
        <v>68</v>
      </c>
      <c r="Z918">
        <v>26</v>
      </c>
      <c r="AA918" t="s">
        <v>52</v>
      </c>
      <c r="AB918" t="s">
        <v>52</v>
      </c>
      <c r="AC918" t="s">
        <v>53</v>
      </c>
      <c r="AD918" t="s">
        <v>53</v>
      </c>
      <c r="AE918" t="s">
        <v>53</v>
      </c>
      <c r="AF918" t="s">
        <v>53</v>
      </c>
      <c r="AG918" t="s">
        <v>53</v>
      </c>
      <c r="AH918" t="s">
        <v>53</v>
      </c>
      <c r="AI918" t="s">
        <v>124</v>
      </c>
      <c r="AJ918" t="s">
        <v>52</v>
      </c>
      <c r="AK918" t="s">
        <v>61</v>
      </c>
      <c r="AL918">
        <v>102.1</v>
      </c>
      <c r="AM918">
        <v>6688.1</v>
      </c>
      <c r="AN918">
        <v>0</v>
      </c>
      <c r="AO918">
        <v>0</v>
      </c>
      <c r="AP918">
        <v>644.48</v>
      </c>
      <c r="AQ918">
        <v>7332.58</v>
      </c>
      <c r="AR918">
        <v>5</v>
      </c>
      <c r="AS918" t="s">
        <v>881</v>
      </c>
      <c r="AT918" t="s">
        <v>52</v>
      </c>
      <c r="AU918">
        <v>47</v>
      </c>
      <c r="AV918">
        <v>6100</v>
      </c>
      <c r="AY918" t="str">
        <f>IF(AND(Table1[[#This Row],[Contract]]="Month-to-Month", Table1[[#This Row],[Tenure in Months]]&lt;6, Table1[[#This Row],[Payment Method]]="Bank Withdrawal"), "High Risk", IF(OR(Table1[[#This Row],[Contract]]="Month-to-Month", Table1[[#This Row],[Tenure in Months]]&lt;12), "Medium Risk", "Low Risk"))</f>
        <v>Low Risk</v>
      </c>
    </row>
    <row r="919" spans="1:51" x14ac:dyDescent="0.35">
      <c r="A919" t="s">
        <v>1559</v>
      </c>
      <c r="B919" t="s">
        <v>51</v>
      </c>
      <c r="C919">
        <v>68</v>
      </c>
      <c r="D919" t="s">
        <v>52</v>
      </c>
      <c r="E919" t="s">
        <v>53</v>
      </c>
      <c r="F919" t="s">
        <v>52</v>
      </c>
      <c r="G919" t="s">
        <v>52</v>
      </c>
      <c r="H919">
        <v>0</v>
      </c>
      <c r="I919" t="s">
        <v>54</v>
      </c>
      <c r="J919" t="s">
        <v>55</v>
      </c>
      <c r="K919" t="s">
        <v>433</v>
      </c>
      <c r="L919">
        <v>95703</v>
      </c>
      <c r="M919">
        <v>38.983387999999998</v>
      </c>
      <c r="N919">
        <v>-120.988814</v>
      </c>
      <c r="O919">
        <v>1526</v>
      </c>
      <c r="P919" t="s">
        <v>57</v>
      </c>
      <c r="Q919" t="s">
        <v>52</v>
      </c>
      <c r="R919">
        <v>0</v>
      </c>
      <c r="S919">
        <v>31</v>
      </c>
      <c r="T919" t="s">
        <v>75</v>
      </c>
      <c r="U919" t="s">
        <v>53</v>
      </c>
      <c r="V919">
        <v>15.35</v>
      </c>
      <c r="W919" t="s">
        <v>53</v>
      </c>
      <c r="X919" t="s">
        <v>53</v>
      </c>
      <c r="Y919" t="s">
        <v>68</v>
      </c>
      <c r="Z919">
        <v>10</v>
      </c>
      <c r="AA919" t="s">
        <v>52</v>
      </c>
      <c r="AB919" t="s">
        <v>52</v>
      </c>
      <c r="AC919" t="s">
        <v>53</v>
      </c>
      <c r="AD919" t="s">
        <v>53</v>
      </c>
      <c r="AE919" t="s">
        <v>53</v>
      </c>
      <c r="AF919" t="s">
        <v>52</v>
      </c>
      <c r="AG919" t="s">
        <v>52</v>
      </c>
      <c r="AH919" t="s">
        <v>53</v>
      </c>
      <c r="AI919" t="s">
        <v>334</v>
      </c>
      <c r="AJ919" t="s">
        <v>53</v>
      </c>
      <c r="AK919" t="s">
        <v>61</v>
      </c>
      <c r="AL919">
        <v>96.6</v>
      </c>
      <c r="AM919">
        <v>2877.95</v>
      </c>
      <c r="AN919">
        <v>0</v>
      </c>
      <c r="AO919">
        <v>0</v>
      </c>
      <c r="AP919">
        <v>475.849999999999</v>
      </c>
      <c r="AQ919">
        <v>3353.7999999999902</v>
      </c>
      <c r="AR919">
        <v>5</v>
      </c>
      <c r="AS919" t="s">
        <v>881</v>
      </c>
      <c r="AT919" t="s">
        <v>52</v>
      </c>
      <c r="AU919">
        <v>40</v>
      </c>
      <c r="AV919">
        <v>3364</v>
      </c>
      <c r="AY919" t="str">
        <f>IF(AND(Table1[[#This Row],[Contract]]="Month-to-Month", Table1[[#This Row],[Tenure in Months]]&lt;6, Table1[[#This Row],[Payment Method]]="Bank Withdrawal"), "High Risk", IF(OR(Table1[[#This Row],[Contract]]="Month-to-Month", Table1[[#This Row],[Tenure in Months]]&lt;12), "Medium Risk", "Low Risk"))</f>
        <v>Low Risk</v>
      </c>
    </row>
    <row r="920" spans="1:51" x14ac:dyDescent="0.35">
      <c r="A920" t="s">
        <v>1560</v>
      </c>
      <c r="B920" t="s">
        <v>66</v>
      </c>
      <c r="C920">
        <v>66</v>
      </c>
      <c r="D920" t="s">
        <v>52</v>
      </c>
      <c r="E920" t="s">
        <v>53</v>
      </c>
      <c r="F920" t="s">
        <v>53</v>
      </c>
      <c r="G920" t="s">
        <v>52</v>
      </c>
      <c r="H920">
        <v>0</v>
      </c>
      <c r="I920" t="s">
        <v>54</v>
      </c>
      <c r="J920" t="s">
        <v>55</v>
      </c>
      <c r="K920" t="s">
        <v>1561</v>
      </c>
      <c r="L920">
        <v>95735</v>
      </c>
      <c r="M920">
        <v>38.805481</v>
      </c>
      <c r="N920">
        <v>-120.13287</v>
      </c>
      <c r="O920">
        <v>25</v>
      </c>
      <c r="P920" t="s">
        <v>57</v>
      </c>
      <c r="Q920" t="s">
        <v>53</v>
      </c>
      <c r="R920">
        <v>5</v>
      </c>
      <c r="S920">
        <v>15</v>
      </c>
      <c r="T920" t="s">
        <v>72</v>
      </c>
      <c r="U920" t="s">
        <v>53</v>
      </c>
      <c r="V920">
        <v>37.840000000000003</v>
      </c>
      <c r="W920" t="s">
        <v>52</v>
      </c>
      <c r="X920" t="s">
        <v>53</v>
      </c>
      <c r="Y920" t="s">
        <v>68</v>
      </c>
      <c r="Z920">
        <v>19</v>
      </c>
      <c r="AA920" t="s">
        <v>52</v>
      </c>
      <c r="AB920" t="s">
        <v>53</v>
      </c>
      <c r="AC920" t="s">
        <v>52</v>
      </c>
      <c r="AD920" t="s">
        <v>52</v>
      </c>
      <c r="AE920" t="s">
        <v>53</v>
      </c>
      <c r="AF920" t="s">
        <v>53</v>
      </c>
      <c r="AG920" t="s">
        <v>53</v>
      </c>
      <c r="AH920" t="s">
        <v>53</v>
      </c>
      <c r="AI920" t="s">
        <v>334</v>
      </c>
      <c r="AJ920" t="s">
        <v>53</v>
      </c>
      <c r="AK920" t="s">
        <v>61</v>
      </c>
      <c r="AL920">
        <v>94.65</v>
      </c>
      <c r="AM920">
        <v>1285.05</v>
      </c>
      <c r="AN920">
        <v>0</v>
      </c>
      <c r="AO920">
        <v>0</v>
      </c>
      <c r="AP920">
        <v>567.6</v>
      </c>
      <c r="AQ920">
        <v>1852.65</v>
      </c>
      <c r="AR920">
        <v>3</v>
      </c>
      <c r="AS920" t="s">
        <v>881</v>
      </c>
      <c r="AT920" t="s">
        <v>52</v>
      </c>
      <c r="AU920">
        <v>70</v>
      </c>
      <c r="AV920">
        <v>5868</v>
      </c>
      <c r="AY920" t="str">
        <f>IF(AND(Table1[[#This Row],[Contract]]="Month-to-Month", Table1[[#This Row],[Tenure in Months]]&lt;6, Table1[[#This Row],[Payment Method]]="Bank Withdrawal"), "High Risk", IF(OR(Table1[[#This Row],[Contract]]="Month-to-Month", Table1[[#This Row],[Tenure in Months]]&lt;12), "Medium Risk", "Low Risk"))</f>
        <v>Low Risk</v>
      </c>
    </row>
    <row r="921" spans="1:51" x14ac:dyDescent="0.35">
      <c r="A921" t="s">
        <v>1562</v>
      </c>
      <c r="B921" t="s">
        <v>51</v>
      </c>
      <c r="C921">
        <v>79</v>
      </c>
      <c r="D921" t="s">
        <v>52</v>
      </c>
      <c r="E921" t="s">
        <v>53</v>
      </c>
      <c r="F921" t="s">
        <v>52</v>
      </c>
      <c r="G921" t="s">
        <v>52</v>
      </c>
      <c r="H921">
        <v>0</v>
      </c>
      <c r="I921" t="s">
        <v>54</v>
      </c>
      <c r="J921" t="s">
        <v>55</v>
      </c>
      <c r="K921" t="s">
        <v>1563</v>
      </c>
      <c r="L921">
        <v>95746</v>
      </c>
      <c r="M921">
        <v>38.749465999999998</v>
      </c>
      <c r="N921">
        <v>-121.184196</v>
      </c>
      <c r="O921">
        <v>20675</v>
      </c>
      <c r="P921" t="s">
        <v>57</v>
      </c>
      <c r="Q921" t="s">
        <v>52</v>
      </c>
      <c r="R921">
        <v>0</v>
      </c>
      <c r="S921">
        <v>64</v>
      </c>
      <c r="T921" t="s">
        <v>58</v>
      </c>
      <c r="U921" t="s">
        <v>53</v>
      </c>
      <c r="V921">
        <v>4.99</v>
      </c>
      <c r="W921" t="s">
        <v>52</v>
      </c>
      <c r="X921" t="s">
        <v>52</v>
      </c>
      <c r="Y921" t="s">
        <v>58</v>
      </c>
      <c r="Z921">
        <v>0</v>
      </c>
      <c r="AA921" t="s">
        <v>52</v>
      </c>
      <c r="AB921" t="s">
        <v>52</v>
      </c>
      <c r="AC921" t="s">
        <v>52</v>
      </c>
      <c r="AD921" t="s">
        <v>52</v>
      </c>
      <c r="AE921" t="s">
        <v>52</v>
      </c>
      <c r="AF921" t="s">
        <v>52</v>
      </c>
      <c r="AG921" t="s">
        <v>52</v>
      </c>
      <c r="AH921" t="s">
        <v>52</v>
      </c>
      <c r="AI921" t="s">
        <v>334</v>
      </c>
      <c r="AJ921" t="s">
        <v>53</v>
      </c>
      <c r="AK921" t="s">
        <v>61</v>
      </c>
      <c r="AL921">
        <v>20.05</v>
      </c>
      <c r="AM921">
        <v>1198.05</v>
      </c>
      <c r="AN921">
        <v>0</v>
      </c>
      <c r="AO921">
        <v>0</v>
      </c>
      <c r="AP921">
        <v>319.36</v>
      </c>
      <c r="AQ921">
        <v>1517.4099999999901</v>
      </c>
      <c r="AR921">
        <v>4</v>
      </c>
      <c r="AS921" t="s">
        <v>881</v>
      </c>
      <c r="AT921" t="s">
        <v>52</v>
      </c>
      <c r="AU921">
        <v>44</v>
      </c>
      <c r="AV921">
        <v>4309</v>
      </c>
      <c r="AY921" t="str">
        <f>IF(AND(Table1[[#This Row],[Contract]]="Month-to-Month", Table1[[#This Row],[Tenure in Months]]&lt;6, Table1[[#This Row],[Payment Method]]="Bank Withdrawal"), "High Risk", IF(OR(Table1[[#This Row],[Contract]]="Month-to-Month", Table1[[#This Row],[Tenure in Months]]&lt;12), "Medium Risk", "Low Risk"))</f>
        <v>Low Risk</v>
      </c>
    </row>
    <row r="922" spans="1:51" x14ac:dyDescent="0.35">
      <c r="A922" t="s">
        <v>1564</v>
      </c>
      <c r="B922" t="s">
        <v>51</v>
      </c>
      <c r="C922">
        <v>67</v>
      </c>
      <c r="D922" t="s">
        <v>52</v>
      </c>
      <c r="E922" t="s">
        <v>53</v>
      </c>
      <c r="F922" t="s">
        <v>52</v>
      </c>
      <c r="G922" t="s">
        <v>52</v>
      </c>
      <c r="H922">
        <v>0</v>
      </c>
      <c r="I922" t="s">
        <v>54</v>
      </c>
      <c r="J922" t="s">
        <v>55</v>
      </c>
      <c r="K922" t="s">
        <v>435</v>
      </c>
      <c r="L922">
        <v>95826</v>
      </c>
      <c r="M922">
        <v>38.542532000000001</v>
      </c>
      <c r="N922">
        <v>-121.378826</v>
      </c>
      <c r="O922">
        <v>38818</v>
      </c>
      <c r="P922" t="s">
        <v>57</v>
      </c>
      <c r="Q922" t="s">
        <v>52</v>
      </c>
      <c r="R922">
        <v>0</v>
      </c>
      <c r="S922">
        <v>34</v>
      </c>
      <c r="T922" t="s">
        <v>75</v>
      </c>
      <c r="U922" t="s">
        <v>53</v>
      </c>
      <c r="V922">
        <v>13.56</v>
      </c>
      <c r="W922" t="s">
        <v>52</v>
      </c>
      <c r="X922" t="s">
        <v>53</v>
      </c>
      <c r="Y922" t="s">
        <v>68</v>
      </c>
      <c r="Z922">
        <v>30</v>
      </c>
      <c r="AA922" t="s">
        <v>52</v>
      </c>
      <c r="AB922" t="s">
        <v>52</v>
      </c>
      <c r="AC922" t="s">
        <v>52</v>
      </c>
      <c r="AD922" t="s">
        <v>52</v>
      </c>
      <c r="AE922" t="s">
        <v>52</v>
      </c>
      <c r="AF922" t="s">
        <v>52</v>
      </c>
      <c r="AG922" t="s">
        <v>52</v>
      </c>
      <c r="AH922" t="s">
        <v>53</v>
      </c>
      <c r="AI922" t="s">
        <v>334</v>
      </c>
      <c r="AJ922" t="s">
        <v>52</v>
      </c>
      <c r="AK922" t="s">
        <v>69</v>
      </c>
      <c r="AL922">
        <v>69.150000000000006</v>
      </c>
      <c r="AM922">
        <v>2275.1</v>
      </c>
      <c r="AN922">
        <v>0</v>
      </c>
      <c r="AO922">
        <v>0</v>
      </c>
      <c r="AP922">
        <v>461.04</v>
      </c>
      <c r="AQ922">
        <v>2736.14</v>
      </c>
      <c r="AR922">
        <v>3</v>
      </c>
      <c r="AS922" t="s">
        <v>881</v>
      </c>
      <c r="AT922" t="s">
        <v>52</v>
      </c>
      <c r="AU922">
        <v>63</v>
      </c>
      <c r="AV922">
        <v>4478</v>
      </c>
      <c r="AY922" t="str">
        <f>IF(AND(Table1[[#This Row],[Contract]]="Month-to-Month", Table1[[#This Row],[Tenure in Months]]&lt;6, Table1[[#This Row],[Payment Method]]="Bank Withdrawal"), "High Risk", IF(OR(Table1[[#This Row],[Contract]]="Month-to-Month", Table1[[#This Row],[Tenure in Months]]&lt;12), "Medium Risk", "Low Risk"))</f>
        <v>Low Risk</v>
      </c>
    </row>
    <row r="923" spans="1:51" x14ac:dyDescent="0.35">
      <c r="A923" t="s">
        <v>1565</v>
      </c>
      <c r="B923" t="s">
        <v>51</v>
      </c>
      <c r="C923">
        <v>77</v>
      </c>
      <c r="D923" t="s">
        <v>52</v>
      </c>
      <c r="E923" t="s">
        <v>53</v>
      </c>
      <c r="F923" t="s">
        <v>53</v>
      </c>
      <c r="G923" t="s">
        <v>53</v>
      </c>
      <c r="H923">
        <v>1</v>
      </c>
      <c r="I923" t="s">
        <v>54</v>
      </c>
      <c r="J923" t="s">
        <v>55</v>
      </c>
      <c r="K923" t="s">
        <v>435</v>
      </c>
      <c r="L923">
        <v>95832</v>
      </c>
      <c r="M923">
        <v>38.445939000000003</v>
      </c>
      <c r="N923">
        <v>-121.496855</v>
      </c>
      <c r="O923">
        <v>9063</v>
      </c>
      <c r="P923" t="s">
        <v>57</v>
      </c>
      <c r="Q923" t="s">
        <v>53</v>
      </c>
      <c r="R923">
        <v>5</v>
      </c>
      <c r="S923">
        <v>71</v>
      </c>
      <c r="T923" t="s">
        <v>58</v>
      </c>
      <c r="U923" t="s">
        <v>53</v>
      </c>
      <c r="V923">
        <v>32.119999999999997</v>
      </c>
      <c r="W923" t="s">
        <v>52</v>
      </c>
      <c r="X923" t="s">
        <v>52</v>
      </c>
      <c r="Y923" t="s">
        <v>58</v>
      </c>
      <c r="Z923">
        <v>0</v>
      </c>
      <c r="AA923" t="s">
        <v>52</v>
      </c>
      <c r="AB923" t="s">
        <v>52</v>
      </c>
      <c r="AC923" t="s">
        <v>52</v>
      </c>
      <c r="AD923" t="s">
        <v>52</v>
      </c>
      <c r="AE923" t="s">
        <v>52</v>
      </c>
      <c r="AF923" t="s">
        <v>52</v>
      </c>
      <c r="AG923" t="s">
        <v>52</v>
      </c>
      <c r="AH923" t="s">
        <v>52</v>
      </c>
      <c r="AI923" t="s">
        <v>334</v>
      </c>
      <c r="AJ923" t="s">
        <v>52</v>
      </c>
      <c r="AK923" t="s">
        <v>69</v>
      </c>
      <c r="AL923">
        <v>19.8</v>
      </c>
      <c r="AM923">
        <v>1388.45</v>
      </c>
      <c r="AN923">
        <v>0</v>
      </c>
      <c r="AO923">
        <v>0</v>
      </c>
      <c r="AP923">
        <v>2280.52</v>
      </c>
      <c r="AQ923">
        <v>3668.97</v>
      </c>
      <c r="AR923">
        <v>4</v>
      </c>
      <c r="AS923" t="s">
        <v>881</v>
      </c>
      <c r="AT923" t="s">
        <v>52</v>
      </c>
      <c r="AU923">
        <v>69</v>
      </c>
      <c r="AV923">
        <v>5819</v>
      </c>
      <c r="AY923" t="str">
        <f>IF(AND(Table1[[#This Row],[Contract]]="Month-to-Month", Table1[[#This Row],[Tenure in Months]]&lt;6, Table1[[#This Row],[Payment Method]]="Bank Withdrawal"), "High Risk", IF(OR(Table1[[#This Row],[Contract]]="Month-to-Month", Table1[[#This Row],[Tenure in Months]]&lt;12), "Medium Risk", "Low Risk"))</f>
        <v>Low Risk</v>
      </c>
    </row>
    <row r="924" spans="1:51" x14ac:dyDescent="0.35">
      <c r="A924" t="s">
        <v>1566</v>
      </c>
      <c r="B924" t="s">
        <v>66</v>
      </c>
      <c r="C924">
        <v>80</v>
      </c>
      <c r="D924" t="s">
        <v>52</v>
      </c>
      <c r="E924" t="s">
        <v>53</v>
      </c>
      <c r="F924" t="s">
        <v>53</v>
      </c>
      <c r="G924" t="s">
        <v>53</v>
      </c>
      <c r="H924">
        <v>1</v>
      </c>
      <c r="I924" t="s">
        <v>54</v>
      </c>
      <c r="J924" t="s">
        <v>55</v>
      </c>
      <c r="K924" t="s">
        <v>1342</v>
      </c>
      <c r="L924">
        <v>95916</v>
      </c>
      <c r="M924">
        <v>39.657228000000003</v>
      </c>
      <c r="N924">
        <v>-121.37778</v>
      </c>
      <c r="O924">
        <v>1279</v>
      </c>
      <c r="P924" t="s">
        <v>57</v>
      </c>
      <c r="Q924" t="s">
        <v>53</v>
      </c>
      <c r="R924">
        <v>7</v>
      </c>
      <c r="S924">
        <v>71</v>
      </c>
      <c r="T924" t="s">
        <v>58</v>
      </c>
      <c r="U924" t="s">
        <v>53</v>
      </c>
      <c r="V924">
        <v>48.59</v>
      </c>
      <c r="W924" t="s">
        <v>53</v>
      </c>
      <c r="X924" t="s">
        <v>53</v>
      </c>
      <c r="Y924" t="s">
        <v>59</v>
      </c>
      <c r="Z924">
        <v>15</v>
      </c>
      <c r="AA924" t="s">
        <v>53</v>
      </c>
      <c r="AB924" t="s">
        <v>53</v>
      </c>
      <c r="AC924" t="s">
        <v>52</v>
      </c>
      <c r="AD924" t="s">
        <v>52</v>
      </c>
      <c r="AE924" t="s">
        <v>53</v>
      </c>
      <c r="AF924" t="s">
        <v>52</v>
      </c>
      <c r="AG924" t="s">
        <v>52</v>
      </c>
      <c r="AH924" t="s">
        <v>53</v>
      </c>
      <c r="AI924" t="s">
        <v>124</v>
      </c>
      <c r="AJ924" t="s">
        <v>52</v>
      </c>
      <c r="AK924" t="s">
        <v>61</v>
      </c>
      <c r="AL924">
        <v>69.2</v>
      </c>
      <c r="AM924">
        <v>4982.5</v>
      </c>
      <c r="AN924">
        <v>0</v>
      </c>
      <c r="AO924">
        <v>0</v>
      </c>
      <c r="AP924">
        <v>3449.89</v>
      </c>
      <c r="AQ924">
        <v>8432.39</v>
      </c>
      <c r="AR924">
        <v>4</v>
      </c>
      <c r="AS924" t="s">
        <v>881</v>
      </c>
      <c r="AT924" t="s">
        <v>52</v>
      </c>
      <c r="AU924">
        <v>65</v>
      </c>
      <c r="AV924">
        <v>5546</v>
      </c>
      <c r="AY924" t="str">
        <f>IF(AND(Table1[[#This Row],[Contract]]="Month-to-Month", Table1[[#This Row],[Tenure in Months]]&lt;6, Table1[[#This Row],[Payment Method]]="Bank Withdrawal"), "High Risk", IF(OR(Table1[[#This Row],[Contract]]="Month-to-Month", Table1[[#This Row],[Tenure in Months]]&lt;12), "Medium Risk", "Low Risk"))</f>
        <v>Low Risk</v>
      </c>
    </row>
    <row r="925" spans="1:51" x14ac:dyDescent="0.35">
      <c r="A925" t="s">
        <v>1567</v>
      </c>
      <c r="B925" t="s">
        <v>66</v>
      </c>
      <c r="C925">
        <v>68</v>
      </c>
      <c r="D925" t="s">
        <v>52</v>
      </c>
      <c r="E925" t="s">
        <v>53</v>
      </c>
      <c r="F925" t="s">
        <v>53</v>
      </c>
      <c r="G925" t="s">
        <v>52</v>
      </c>
      <c r="H925">
        <v>0</v>
      </c>
      <c r="I925" t="s">
        <v>54</v>
      </c>
      <c r="J925" t="s">
        <v>55</v>
      </c>
      <c r="K925" t="s">
        <v>1568</v>
      </c>
      <c r="L925">
        <v>95925</v>
      </c>
      <c r="M925">
        <v>39.461767999999999</v>
      </c>
      <c r="N925">
        <v>-121.195825</v>
      </c>
      <c r="O925">
        <v>262</v>
      </c>
      <c r="P925" t="s">
        <v>57</v>
      </c>
      <c r="Q925" t="s">
        <v>53</v>
      </c>
      <c r="R925">
        <v>4</v>
      </c>
      <c r="S925">
        <v>31</v>
      </c>
      <c r="T925" t="s">
        <v>75</v>
      </c>
      <c r="U925" t="s">
        <v>53</v>
      </c>
      <c r="V925">
        <v>5.3</v>
      </c>
      <c r="W925" t="s">
        <v>53</v>
      </c>
      <c r="X925" t="s">
        <v>53</v>
      </c>
      <c r="Y925" t="s">
        <v>68</v>
      </c>
      <c r="Z925">
        <v>3</v>
      </c>
      <c r="AA925" t="s">
        <v>52</v>
      </c>
      <c r="AB925" t="s">
        <v>52</v>
      </c>
      <c r="AC925" t="s">
        <v>52</v>
      </c>
      <c r="AD925" t="s">
        <v>52</v>
      </c>
      <c r="AE925" t="s">
        <v>52</v>
      </c>
      <c r="AF925" t="s">
        <v>53</v>
      </c>
      <c r="AG925" t="s">
        <v>53</v>
      </c>
      <c r="AH925" t="s">
        <v>53</v>
      </c>
      <c r="AI925" t="s">
        <v>334</v>
      </c>
      <c r="AJ925" t="s">
        <v>53</v>
      </c>
      <c r="AK925" t="s">
        <v>61</v>
      </c>
      <c r="AL925">
        <v>84.85</v>
      </c>
      <c r="AM925">
        <v>2633.4</v>
      </c>
      <c r="AN925">
        <v>0</v>
      </c>
      <c r="AO925">
        <v>0</v>
      </c>
      <c r="AP925">
        <v>164.29999999999899</v>
      </c>
      <c r="AQ925">
        <v>2797.7</v>
      </c>
      <c r="AR925">
        <v>3</v>
      </c>
      <c r="AS925" t="s">
        <v>881</v>
      </c>
      <c r="AT925" t="s">
        <v>52</v>
      </c>
      <c r="AU925">
        <v>30</v>
      </c>
      <c r="AV925">
        <v>5603</v>
      </c>
      <c r="AY925" t="str">
        <f>IF(AND(Table1[[#This Row],[Contract]]="Month-to-Month", Table1[[#This Row],[Tenure in Months]]&lt;6, Table1[[#This Row],[Payment Method]]="Bank Withdrawal"), "High Risk", IF(OR(Table1[[#This Row],[Contract]]="Month-to-Month", Table1[[#This Row],[Tenure in Months]]&lt;12), "Medium Risk", "Low Risk"))</f>
        <v>Low Risk</v>
      </c>
    </row>
    <row r="926" spans="1:51" x14ac:dyDescent="0.35">
      <c r="A926" t="s">
        <v>1569</v>
      </c>
      <c r="B926" t="s">
        <v>66</v>
      </c>
      <c r="C926">
        <v>80</v>
      </c>
      <c r="D926" t="s">
        <v>52</v>
      </c>
      <c r="E926" t="s">
        <v>53</v>
      </c>
      <c r="F926" t="s">
        <v>52</v>
      </c>
      <c r="G926" t="s">
        <v>52</v>
      </c>
      <c r="H926">
        <v>0</v>
      </c>
      <c r="I926" t="s">
        <v>54</v>
      </c>
      <c r="J926" t="s">
        <v>55</v>
      </c>
      <c r="K926" t="s">
        <v>1570</v>
      </c>
      <c r="L926">
        <v>95937</v>
      </c>
      <c r="M926">
        <v>38.931424999999997</v>
      </c>
      <c r="N926">
        <v>-121.94608100000001</v>
      </c>
      <c r="O926">
        <v>19</v>
      </c>
      <c r="P926" t="s">
        <v>57</v>
      </c>
      <c r="Q926" t="s">
        <v>52</v>
      </c>
      <c r="R926">
        <v>0</v>
      </c>
      <c r="S926">
        <v>36</v>
      </c>
      <c r="T926" t="s">
        <v>75</v>
      </c>
      <c r="U926" t="s">
        <v>53</v>
      </c>
      <c r="V926">
        <v>41.57</v>
      </c>
      <c r="W926" t="s">
        <v>53</v>
      </c>
      <c r="X926" t="s">
        <v>53</v>
      </c>
      <c r="Y926" t="s">
        <v>68</v>
      </c>
      <c r="Z926">
        <v>10</v>
      </c>
      <c r="AA926" t="s">
        <v>52</v>
      </c>
      <c r="AB926" t="s">
        <v>52</v>
      </c>
      <c r="AC926" t="s">
        <v>52</v>
      </c>
      <c r="AD926" t="s">
        <v>52</v>
      </c>
      <c r="AE926" t="s">
        <v>52</v>
      </c>
      <c r="AF926" t="s">
        <v>52</v>
      </c>
      <c r="AG926" t="s">
        <v>52</v>
      </c>
      <c r="AH926" t="s">
        <v>53</v>
      </c>
      <c r="AI926" t="s">
        <v>334</v>
      </c>
      <c r="AJ926" t="s">
        <v>53</v>
      </c>
      <c r="AK926" t="s">
        <v>61</v>
      </c>
      <c r="AL926">
        <v>74.900000000000006</v>
      </c>
      <c r="AM926">
        <v>2659.45</v>
      </c>
      <c r="AN926">
        <v>0</v>
      </c>
      <c r="AO926">
        <v>0</v>
      </c>
      <c r="AP926">
        <v>1496.52</v>
      </c>
      <c r="AQ926">
        <v>4155.9699999999903</v>
      </c>
      <c r="AR926">
        <v>3</v>
      </c>
      <c r="AS926" t="s">
        <v>881</v>
      </c>
      <c r="AT926" t="s">
        <v>52</v>
      </c>
      <c r="AU926">
        <v>23</v>
      </c>
      <c r="AV926">
        <v>5041</v>
      </c>
      <c r="AY926" t="str">
        <f>IF(AND(Table1[[#This Row],[Contract]]="Month-to-Month", Table1[[#This Row],[Tenure in Months]]&lt;6, Table1[[#This Row],[Payment Method]]="Bank Withdrawal"), "High Risk", IF(OR(Table1[[#This Row],[Contract]]="Month-to-Month", Table1[[#This Row],[Tenure in Months]]&lt;12), "Medium Risk", "Low Risk"))</f>
        <v>Low Risk</v>
      </c>
    </row>
    <row r="927" spans="1:51" x14ac:dyDescent="0.35">
      <c r="A927" t="s">
        <v>1571</v>
      </c>
      <c r="B927" t="s">
        <v>51</v>
      </c>
      <c r="C927">
        <v>77</v>
      </c>
      <c r="D927" t="s">
        <v>52</v>
      </c>
      <c r="E927" t="s">
        <v>53</v>
      </c>
      <c r="F927" t="s">
        <v>53</v>
      </c>
      <c r="G927" t="s">
        <v>52</v>
      </c>
      <c r="H927">
        <v>0</v>
      </c>
      <c r="I927" t="s">
        <v>54</v>
      </c>
      <c r="J927" t="s">
        <v>55</v>
      </c>
      <c r="K927" t="s">
        <v>1572</v>
      </c>
      <c r="L927">
        <v>95960</v>
      </c>
      <c r="M927">
        <v>39.423045999999999</v>
      </c>
      <c r="N927">
        <v>-120.984472</v>
      </c>
      <c r="O927">
        <v>565</v>
      </c>
      <c r="P927" t="s">
        <v>57</v>
      </c>
      <c r="Q927" t="s">
        <v>53</v>
      </c>
      <c r="R927">
        <v>5</v>
      </c>
      <c r="S927">
        <v>64</v>
      </c>
      <c r="T927" t="s">
        <v>58</v>
      </c>
      <c r="U927" t="s">
        <v>53</v>
      </c>
      <c r="V927">
        <v>14.87</v>
      </c>
      <c r="W927" t="s">
        <v>52</v>
      </c>
      <c r="X927" t="s">
        <v>53</v>
      </c>
      <c r="Y927" t="s">
        <v>68</v>
      </c>
      <c r="Z927">
        <v>16</v>
      </c>
      <c r="AA927" t="s">
        <v>53</v>
      </c>
      <c r="AB927" t="s">
        <v>52</v>
      </c>
      <c r="AC927" t="s">
        <v>53</v>
      </c>
      <c r="AD927" t="s">
        <v>52</v>
      </c>
      <c r="AE927" t="s">
        <v>52</v>
      </c>
      <c r="AF927" t="s">
        <v>52</v>
      </c>
      <c r="AG927" t="s">
        <v>52</v>
      </c>
      <c r="AH927" t="s">
        <v>53</v>
      </c>
      <c r="AI927" t="s">
        <v>124</v>
      </c>
      <c r="AJ927" t="s">
        <v>52</v>
      </c>
      <c r="AK927" t="s">
        <v>69</v>
      </c>
      <c r="AL927">
        <v>80.3</v>
      </c>
      <c r="AM927">
        <v>5017.7</v>
      </c>
      <c r="AN927">
        <v>0</v>
      </c>
      <c r="AO927">
        <v>0</v>
      </c>
      <c r="AP927">
        <v>951.68</v>
      </c>
      <c r="AQ927">
        <v>5969.38</v>
      </c>
      <c r="AR927">
        <v>3</v>
      </c>
      <c r="AS927" t="s">
        <v>881</v>
      </c>
      <c r="AT927" t="s">
        <v>52</v>
      </c>
      <c r="AU927">
        <v>34</v>
      </c>
      <c r="AV927">
        <v>4270</v>
      </c>
      <c r="AY927" t="str">
        <f>IF(AND(Table1[[#This Row],[Contract]]="Month-to-Month", Table1[[#This Row],[Tenure in Months]]&lt;6, Table1[[#This Row],[Payment Method]]="Bank Withdrawal"), "High Risk", IF(OR(Table1[[#This Row],[Contract]]="Month-to-Month", Table1[[#This Row],[Tenure in Months]]&lt;12), "Medium Risk", "Low Risk"))</f>
        <v>Low Risk</v>
      </c>
    </row>
    <row r="928" spans="1:51" x14ac:dyDescent="0.35">
      <c r="A928" t="s">
        <v>1573</v>
      </c>
      <c r="B928" t="s">
        <v>51</v>
      </c>
      <c r="C928">
        <v>75</v>
      </c>
      <c r="D928" t="s">
        <v>52</v>
      </c>
      <c r="E928" t="s">
        <v>53</v>
      </c>
      <c r="F928" t="s">
        <v>53</v>
      </c>
      <c r="G928" t="s">
        <v>52</v>
      </c>
      <c r="H928">
        <v>0</v>
      </c>
      <c r="I928" t="s">
        <v>54</v>
      </c>
      <c r="J928" t="s">
        <v>55</v>
      </c>
      <c r="K928" t="s">
        <v>1574</v>
      </c>
      <c r="L928">
        <v>95968</v>
      </c>
      <c r="M928">
        <v>39.435755999999998</v>
      </c>
      <c r="N928">
        <v>-121.552071</v>
      </c>
      <c r="O928">
        <v>1254</v>
      </c>
      <c r="P928" t="s">
        <v>57</v>
      </c>
      <c r="Q928" t="s">
        <v>53</v>
      </c>
      <c r="R928">
        <v>7</v>
      </c>
      <c r="S928">
        <v>72</v>
      </c>
      <c r="T928" t="s">
        <v>58</v>
      </c>
      <c r="U928" t="s">
        <v>53</v>
      </c>
      <c r="V928">
        <v>11.23</v>
      </c>
      <c r="W928" t="s">
        <v>53</v>
      </c>
      <c r="X928" t="s">
        <v>53</v>
      </c>
      <c r="Y928" t="s">
        <v>68</v>
      </c>
      <c r="Z928">
        <v>20</v>
      </c>
      <c r="AA928" t="s">
        <v>52</v>
      </c>
      <c r="AB928" t="s">
        <v>53</v>
      </c>
      <c r="AC928" t="s">
        <v>52</v>
      </c>
      <c r="AD928" t="s">
        <v>52</v>
      </c>
      <c r="AE928" t="s">
        <v>53</v>
      </c>
      <c r="AF928" t="s">
        <v>53</v>
      </c>
      <c r="AG928" t="s">
        <v>53</v>
      </c>
      <c r="AH928" t="s">
        <v>53</v>
      </c>
      <c r="AI928" t="s">
        <v>124</v>
      </c>
      <c r="AJ928" t="s">
        <v>53</v>
      </c>
      <c r="AK928" t="s">
        <v>69</v>
      </c>
      <c r="AL928">
        <v>97.25</v>
      </c>
      <c r="AM928">
        <v>7133.1</v>
      </c>
      <c r="AN928">
        <v>0</v>
      </c>
      <c r="AO928">
        <v>0</v>
      </c>
      <c r="AP928">
        <v>808.56</v>
      </c>
      <c r="AQ928">
        <v>7941.66</v>
      </c>
      <c r="AR928">
        <v>5</v>
      </c>
      <c r="AS928" t="s">
        <v>881</v>
      </c>
      <c r="AT928" t="s">
        <v>52</v>
      </c>
      <c r="AU928">
        <v>69</v>
      </c>
      <c r="AV928">
        <v>6156</v>
      </c>
      <c r="AY928" t="str">
        <f>IF(AND(Table1[[#This Row],[Contract]]="Month-to-Month", Table1[[#This Row],[Tenure in Months]]&lt;6, Table1[[#This Row],[Payment Method]]="Bank Withdrawal"), "High Risk", IF(OR(Table1[[#This Row],[Contract]]="Month-to-Month", Table1[[#This Row],[Tenure in Months]]&lt;12), "Medium Risk", "Low Risk"))</f>
        <v>Low Risk</v>
      </c>
    </row>
    <row r="929" spans="1:51" x14ac:dyDescent="0.35">
      <c r="A929" t="s">
        <v>1575</v>
      </c>
      <c r="B929" t="s">
        <v>66</v>
      </c>
      <c r="C929">
        <v>73</v>
      </c>
      <c r="D929" t="s">
        <v>52</v>
      </c>
      <c r="E929" t="s">
        <v>53</v>
      </c>
      <c r="F929" t="s">
        <v>52</v>
      </c>
      <c r="G929" t="s">
        <v>52</v>
      </c>
      <c r="H929">
        <v>0</v>
      </c>
      <c r="I929" t="s">
        <v>54</v>
      </c>
      <c r="J929" t="s">
        <v>55</v>
      </c>
      <c r="K929" t="s">
        <v>1576</v>
      </c>
      <c r="L929">
        <v>95988</v>
      </c>
      <c r="M929">
        <v>39.493991000000001</v>
      </c>
      <c r="N929">
        <v>-122.28636299999999</v>
      </c>
      <c r="O929">
        <v>8812</v>
      </c>
      <c r="P929" t="s">
        <v>57</v>
      </c>
      <c r="Q929" t="s">
        <v>52</v>
      </c>
      <c r="R929">
        <v>0</v>
      </c>
      <c r="S929">
        <v>43</v>
      </c>
      <c r="T929" t="s">
        <v>58</v>
      </c>
      <c r="U929" t="s">
        <v>52</v>
      </c>
      <c r="V929">
        <v>0</v>
      </c>
      <c r="W929" t="s">
        <v>52</v>
      </c>
      <c r="X929" t="s">
        <v>53</v>
      </c>
      <c r="Y929" t="s">
        <v>59</v>
      </c>
      <c r="Z929">
        <v>18</v>
      </c>
      <c r="AA929" t="s">
        <v>53</v>
      </c>
      <c r="AB929" t="s">
        <v>53</v>
      </c>
      <c r="AC929" t="s">
        <v>52</v>
      </c>
      <c r="AD929" t="s">
        <v>52</v>
      </c>
      <c r="AE929" t="s">
        <v>52</v>
      </c>
      <c r="AF929" t="s">
        <v>52</v>
      </c>
      <c r="AG929" t="s">
        <v>52</v>
      </c>
      <c r="AH929" t="s">
        <v>52</v>
      </c>
      <c r="AI929" t="s">
        <v>334</v>
      </c>
      <c r="AJ929" t="s">
        <v>53</v>
      </c>
      <c r="AK929" t="s">
        <v>69</v>
      </c>
      <c r="AL929">
        <v>33.450000000000003</v>
      </c>
      <c r="AM929">
        <v>1500.25</v>
      </c>
      <c r="AN929">
        <v>0</v>
      </c>
      <c r="AO929">
        <v>40</v>
      </c>
      <c r="AP929">
        <v>0</v>
      </c>
      <c r="AQ929">
        <v>1540.25</v>
      </c>
      <c r="AR929">
        <v>3</v>
      </c>
      <c r="AS929" t="s">
        <v>881</v>
      </c>
      <c r="AT929" t="s">
        <v>52</v>
      </c>
      <c r="AU929">
        <v>79</v>
      </c>
      <c r="AV929">
        <v>4757</v>
      </c>
      <c r="AY929" t="str">
        <f>IF(AND(Table1[[#This Row],[Contract]]="Month-to-Month", Table1[[#This Row],[Tenure in Months]]&lt;6, Table1[[#This Row],[Payment Method]]="Bank Withdrawal"), "High Risk", IF(OR(Table1[[#This Row],[Contract]]="Month-to-Month", Table1[[#This Row],[Tenure in Months]]&lt;12), "Medium Risk", "Low Risk"))</f>
        <v>Low Risk</v>
      </c>
    </row>
    <row r="930" spans="1:51" x14ac:dyDescent="0.35">
      <c r="A930" t="s">
        <v>1577</v>
      </c>
      <c r="B930" t="s">
        <v>51</v>
      </c>
      <c r="C930">
        <v>67</v>
      </c>
      <c r="D930" t="s">
        <v>52</v>
      </c>
      <c r="E930" t="s">
        <v>53</v>
      </c>
      <c r="F930" t="s">
        <v>52</v>
      </c>
      <c r="G930" t="s">
        <v>52</v>
      </c>
      <c r="H930">
        <v>0</v>
      </c>
      <c r="I930" t="s">
        <v>54</v>
      </c>
      <c r="J930" t="s">
        <v>55</v>
      </c>
      <c r="K930" t="s">
        <v>1578</v>
      </c>
      <c r="L930">
        <v>96013</v>
      </c>
      <c r="M930">
        <v>40.946784999999998</v>
      </c>
      <c r="N930">
        <v>-121.719489</v>
      </c>
      <c r="O930">
        <v>4552</v>
      </c>
      <c r="P930" t="s">
        <v>57</v>
      </c>
      <c r="Q930" t="s">
        <v>52</v>
      </c>
      <c r="R930">
        <v>0</v>
      </c>
      <c r="S930">
        <v>69</v>
      </c>
      <c r="T930" t="s">
        <v>58</v>
      </c>
      <c r="U930" t="s">
        <v>53</v>
      </c>
      <c r="V930">
        <v>20.62</v>
      </c>
      <c r="W930" t="s">
        <v>52</v>
      </c>
      <c r="X930" t="s">
        <v>52</v>
      </c>
      <c r="Y930" t="s">
        <v>58</v>
      </c>
      <c r="Z930">
        <v>0</v>
      </c>
      <c r="AA930" t="s">
        <v>52</v>
      </c>
      <c r="AB930" t="s">
        <v>52</v>
      </c>
      <c r="AC930" t="s">
        <v>52</v>
      </c>
      <c r="AD930" t="s">
        <v>52</v>
      </c>
      <c r="AE930" t="s">
        <v>52</v>
      </c>
      <c r="AF930" t="s">
        <v>52</v>
      </c>
      <c r="AG930" t="s">
        <v>52</v>
      </c>
      <c r="AH930" t="s">
        <v>52</v>
      </c>
      <c r="AI930" t="s">
        <v>334</v>
      </c>
      <c r="AJ930" t="s">
        <v>52</v>
      </c>
      <c r="AK930" t="s">
        <v>69</v>
      </c>
      <c r="AL930">
        <v>20.3</v>
      </c>
      <c r="AM930">
        <v>1356.3</v>
      </c>
      <c r="AN930">
        <v>0</v>
      </c>
      <c r="AO930">
        <v>0</v>
      </c>
      <c r="AP930">
        <v>1422.78</v>
      </c>
      <c r="AQ930">
        <v>2779.08</v>
      </c>
      <c r="AR930">
        <v>3</v>
      </c>
      <c r="AS930" t="s">
        <v>881</v>
      </c>
      <c r="AT930" t="s">
        <v>52</v>
      </c>
      <c r="AU930">
        <v>21</v>
      </c>
      <c r="AV930">
        <v>4042</v>
      </c>
      <c r="AY930" t="str">
        <f>IF(AND(Table1[[#This Row],[Contract]]="Month-to-Month", Table1[[#This Row],[Tenure in Months]]&lt;6, Table1[[#This Row],[Payment Method]]="Bank Withdrawal"), "High Risk", IF(OR(Table1[[#This Row],[Contract]]="Month-to-Month", Table1[[#This Row],[Tenure in Months]]&lt;12), "Medium Risk", "Low Risk"))</f>
        <v>Low Risk</v>
      </c>
    </row>
    <row r="931" spans="1:51" x14ac:dyDescent="0.35">
      <c r="A931" t="s">
        <v>1579</v>
      </c>
      <c r="B931" t="s">
        <v>51</v>
      </c>
      <c r="C931">
        <v>73</v>
      </c>
      <c r="D931" t="s">
        <v>52</v>
      </c>
      <c r="E931" t="s">
        <v>53</v>
      </c>
      <c r="F931" t="s">
        <v>53</v>
      </c>
      <c r="G931" t="s">
        <v>52</v>
      </c>
      <c r="H931">
        <v>0</v>
      </c>
      <c r="I931" t="s">
        <v>54</v>
      </c>
      <c r="J931" t="s">
        <v>55</v>
      </c>
      <c r="K931" t="s">
        <v>1580</v>
      </c>
      <c r="L931">
        <v>96021</v>
      </c>
      <c r="M931">
        <v>39.913777000000003</v>
      </c>
      <c r="N931">
        <v>-122.289984</v>
      </c>
      <c r="O931">
        <v>13840</v>
      </c>
      <c r="P931" t="s">
        <v>57</v>
      </c>
      <c r="Q931" t="s">
        <v>53</v>
      </c>
      <c r="R931">
        <v>1</v>
      </c>
      <c r="S931">
        <v>63</v>
      </c>
      <c r="T931" t="s">
        <v>58</v>
      </c>
      <c r="U931" t="s">
        <v>53</v>
      </c>
      <c r="V931">
        <v>37.119999999999997</v>
      </c>
      <c r="W931" t="s">
        <v>53</v>
      </c>
      <c r="X931" t="s">
        <v>53</v>
      </c>
      <c r="Y931" t="s">
        <v>68</v>
      </c>
      <c r="Z931">
        <v>18</v>
      </c>
      <c r="AA931" t="s">
        <v>53</v>
      </c>
      <c r="AB931" t="s">
        <v>53</v>
      </c>
      <c r="AC931" t="s">
        <v>53</v>
      </c>
      <c r="AD931" t="s">
        <v>52</v>
      </c>
      <c r="AE931" t="s">
        <v>53</v>
      </c>
      <c r="AF931" t="s">
        <v>53</v>
      </c>
      <c r="AG931" t="s">
        <v>53</v>
      </c>
      <c r="AH931" t="s">
        <v>53</v>
      </c>
      <c r="AI931" t="s">
        <v>334</v>
      </c>
      <c r="AJ931" t="s">
        <v>52</v>
      </c>
      <c r="AK931" t="s">
        <v>69</v>
      </c>
      <c r="AL931">
        <v>108.5</v>
      </c>
      <c r="AM931">
        <v>6991.9</v>
      </c>
      <c r="AN931">
        <v>0</v>
      </c>
      <c r="AO931">
        <v>0</v>
      </c>
      <c r="AP931">
        <v>2338.56</v>
      </c>
      <c r="AQ931">
        <v>9330.4599999999991</v>
      </c>
      <c r="AR931">
        <v>4</v>
      </c>
      <c r="AS931" t="s">
        <v>881</v>
      </c>
      <c r="AT931" t="s">
        <v>52</v>
      </c>
      <c r="AU931">
        <v>49</v>
      </c>
      <c r="AV931">
        <v>6453</v>
      </c>
      <c r="AY931" t="str">
        <f>IF(AND(Table1[[#This Row],[Contract]]="Month-to-Month", Table1[[#This Row],[Tenure in Months]]&lt;6, Table1[[#This Row],[Payment Method]]="Bank Withdrawal"), "High Risk", IF(OR(Table1[[#This Row],[Contract]]="Month-to-Month", Table1[[#This Row],[Tenure in Months]]&lt;12), "Medium Risk", "Low Risk"))</f>
        <v>Low Risk</v>
      </c>
    </row>
    <row r="932" spans="1:51" x14ac:dyDescent="0.35">
      <c r="A932" t="s">
        <v>1581</v>
      </c>
      <c r="B932" t="s">
        <v>66</v>
      </c>
      <c r="C932">
        <v>65</v>
      </c>
      <c r="D932" t="s">
        <v>52</v>
      </c>
      <c r="E932" t="s">
        <v>53</v>
      </c>
      <c r="F932" t="s">
        <v>53</v>
      </c>
      <c r="G932" t="s">
        <v>52</v>
      </c>
      <c r="H932">
        <v>0</v>
      </c>
      <c r="I932" t="s">
        <v>54</v>
      </c>
      <c r="J932" t="s">
        <v>55</v>
      </c>
      <c r="K932" t="s">
        <v>1582</v>
      </c>
      <c r="L932">
        <v>96023</v>
      </c>
      <c r="M932">
        <v>41.949216</v>
      </c>
      <c r="N932">
        <v>-122.050062</v>
      </c>
      <c r="O932">
        <v>1162</v>
      </c>
      <c r="P932" t="s">
        <v>57</v>
      </c>
      <c r="Q932" t="s">
        <v>53</v>
      </c>
      <c r="R932">
        <v>10</v>
      </c>
      <c r="S932">
        <v>48</v>
      </c>
      <c r="T932" t="s">
        <v>58</v>
      </c>
      <c r="U932" t="s">
        <v>53</v>
      </c>
      <c r="V932">
        <v>34.43</v>
      </c>
      <c r="W932" t="s">
        <v>52</v>
      </c>
      <c r="X932" t="s">
        <v>53</v>
      </c>
      <c r="Y932" t="s">
        <v>59</v>
      </c>
      <c r="Z932">
        <v>2</v>
      </c>
      <c r="AA932" t="s">
        <v>52</v>
      </c>
      <c r="AB932" t="s">
        <v>53</v>
      </c>
      <c r="AC932" t="s">
        <v>52</v>
      </c>
      <c r="AD932" t="s">
        <v>52</v>
      </c>
      <c r="AE932" t="s">
        <v>52</v>
      </c>
      <c r="AF932" t="s">
        <v>53</v>
      </c>
      <c r="AG932" t="s">
        <v>53</v>
      </c>
      <c r="AH932" t="s">
        <v>53</v>
      </c>
      <c r="AI932" t="s">
        <v>124</v>
      </c>
      <c r="AJ932" t="s">
        <v>53</v>
      </c>
      <c r="AK932" t="s">
        <v>61</v>
      </c>
      <c r="AL932">
        <v>58.95</v>
      </c>
      <c r="AM932">
        <v>2789.7</v>
      </c>
      <c r="AN932">
        <v>0</v>
      </c>
      <c r="AO932">
        <v>0</v>
      </c>
      <c r="AP932">
        <v>1652.6399999999901</v>
      </c>
      <c r="AQ932">
        <v>4442.34</v>
      </c>
      <c r="AR932">
        <v>3</v>
      </c>
      <c r="AS932" t="s">
        <v>881</v>
      </c>
      <c r="AT932" t="s">
        <v>52</v>
      </c>
      <c r="AU932">
        <v>49</v>
      </c>
      <c r="AV932">
        <v>4815</v>
      </c>
      <c r="AY932" t="str">
        <f>IF(AND(Table1[[#This Row],[Contract]]="Month-to-Month", Table1[[#This Row],[Tenure in Months]]&lt;6, Table1[[#This Row],[Payment Method]]="Bank Withdrawal"), "High Risk", IF(OR(Table1[[#This Row],[Contract]]="Month-to-Month", Table1[[#This Row],[Tenure in Months]]&lt;12), "Medium Risk", "Low Risk"))</f>
        <v>Low Risk</v>
      </c>
    </row>
    <row r="933" spans="1:51" x14ac:dyDescent="0.35">
      <c r="A933" t="s">
        <v>1583</v>
      </c>
      <c r="B933" t="s">
        <v>66</v>
      </c>
      <c r="C933">
        <v>65</v>
      </c>
      <c r="D933" t="s">
        <v>52</v>
      </c>
      <c r="E933" t="s">
        <v>53</v>
      </c>
      <c r="F933" t="s">
        <v>52</v>
      </c>
      <c r="G933" t="s">
        <v>52</v>
      </c>
      <c r="H933">
        <v>0</v>
      </c>
      <c r="I933" t="s">
        <v>54</v>
      </c>
      <c r="J933" t="s">
        <v>55</v>
      </c>
      <c r="K933" t="s">
        <v>1584</v>
      </c>
      <c r="L933">
        <v>96047</v>
      </c>
      <c r="M933">
        <v>40.524535</v>
      </c>
      <c r="N933">
        <v>-122.647172</v>
      </c>
      <c r="O933">
        <v>911</v>
      </c>
      <c r="P933" t="s">
        <v>57</v>
      </c>
      <c r="Q933" t="s">
        <v>52</v>
      </c>
      <c r="R933">
        <v>0</v>
      </c>
      <c r="S933">
        <v>46</v>
      </c>
      <c r="T933" t="s">
        <v>58</v>
      </c>
      <c r="U933" t="s">
        <v>53</v>
      </c>
      <c r="V933">
        <v>16.04</v>
      </c>
      <c r="W933" t="s">
        <v>53</v>
      </c>
      <c r="X933" t="s">
        <v>53</v>
      </c>
      <c r="Y933" t="s">
        <v>59</v>
      </c>
      <c r="Z933">
        <v>26</v>
      </c>
      <c r="AA933" t="s">
        <v>52</v>
      </c>
      <c r="AB933" t="s">
        <v>52</v>
      </c>
      <c r="AC933" t="s">
        <v>53</v>
      </c>
      <c r="AD933" t="s">
        <v>53</v>
      </c>
      <c r="AE933" t="s">
        <v>52</v>
      </c>
      <c r="AF933" t="s">
        <v>53</v>
      </c>
      <c r="AG933" t="s">
        <v>53</v>
      </c>
      <c r="AH933" t="s">
        <v>53</v>
      </c>
      <c r="AI933" t="s">
        <v>124</v>
      </c>
      <c r="AJ933" t="s">
        <v>53</v>
      </c>
      <c r="AK933" t="s">
        <v>69</v>
      </c>
      <c r="AL933">
        <v>69.099999999999994</v>
      </c>
      <c r="AM933">
        <v>3255.35</v>
      </c>
      <c r="AN933">
        <v>0</v>
      </c>
      <c r="AO933">
        <v>0</v>
      </c>
      <c r="AP933">
        <v>737.83999999999901</v>
      </c>
      <c r="AQ933">
        <v>3993.1899999999901</v>
      </c>
      <c r="AR933">
        <v>3</v>
      </c>
      <c r="AS933" t="s">
        <v>881</v>
      </c>
      <c r="AT933" t="s">
        <v>52</v>
      </c>
      <c r="AU933">
        <v>30</v>
      </c>
      <c r="AV933">
        <v>3856</v>
      </c>
      <c r="AY933" t="str">
        <f>IF(AND(Table1[[#This Row],[Contract]]="Month-to-Month", Table1[[#This Row],[Tenure in Months]]&lt;6, Table1[[#This Row],[Payment Method]]="Bank Withdrawal"), "High Risk", IF(OR(Table1[[#This Row],[Contract]]="Month-to-Month", Table1[[#This Row],[Tenure in Months]]&lt;12), "Medium Risk", "Low Risk"))</f>
        <v>Low Risk</v>
      </c>
    </row>
    <row r="934" spans="1:51" x14ac:dyDescent="0.35">
      <c r="A934" t="s">
        <v>1585</v>
      </c>
      <c r="B934" t="s">
        <v>51</v>
      </c>
      <c r="C934">
        <v>72</v>
      </c>
      <c r="D934" t="s">
        <v>52</v>
      </c>
      <c r="E934" t="s">
        <v>53</v>
      </c>
      <c r="F934" t="s">
        <v>53</v>
      </c>
      <c r="G934" t="s">
        <v>52</v>
      </c>
      <c r="H934">
        <v>0</v>
      </c>
      <c r="I934" t="s">
        <v>54</v>
      </c>
      <c r="J934" t="s">
        <v>55</v>
      </c>
      <c r="K934" t="s">
        <v>1353</v>
      </c>
      <c r="L934">
        <v>96055</v>
      </c>
      <c r="M934">
        <v>40.059384999999999</v>
      </c>
      <c r="N934">
        <v>-122.091481</v>
      </c>
      <c r="O934">
        <v>3756</v>
      </c>
      <c r="P934" t="s">
        <v>57</v>
      </c>
      <c r="Q934" t="s">
        <v>53</v>
      </c>
      <c r="R934">
        <v>4</v>
      </c>
      <c r="S934">
        <v>72</v>
      </c>
      <c r="T934" t="s">
        <v>58</v>
      </c>
      <c r="U934" t="s">
        <v>53</v>
      </c>
      <c r="V934">
        <v>16.920000000000002</v>
      </c>
      <c r="W934" t="s">
        <v>53</v>
      </c>
      <c r="X934" t="s">
        <v>53</v>
      </c>
      <c r="Y934" t="s">
        <v>68</v>
      </c>
      <c r="Z934">
        <v>19</v>
      </c>
      <c r="AA934" t="s">
        <v>52</v>
      </c>
      <c r="AB934" t="s">
        <v>53</v>
      </c>
      <c r="AC934" t="s">
        <v>53</v>
      </c>
      <c r="AD934" t="s">
        <v>53</v>
      </c>
      <c r="AE934" t="s">
        <v>53</v>
      </c>
      <c r="AF934" t="s">
        <v>53</v>
      </c>
      <c r="AG934" t="s">
        <v>53</v>
      </c>
      <c r="AH934" t="s">
        <v>52</v>
      </c>
      <c r="AI934" t="s">
        <v>334</v>
      </c>
      <c r="AJ934" t="s">
        <v>53</v>
      </c>
      <c r="AK934" t="s">
        <v>61</v>
      </c>
      <c r="AL934">
        <v>111.65</v>
      </c>
      <c r="AM934">
        <v>8022.85</v>
      </c>
      <c r="AN934">
        <v>0</v>
      </c>
      <c r="AO934">
        <v>110</v>
      </c>
      <c r="AP934">
        <v>1218.24</v>
      </c>
      <c r="AQ934">
        <v>9351.09</v>
      </c>
      <c r="AR934">
        <v>4</v>
      </c>
      <c r="AS934" t="s">
        <v>881</v>
      </c>
      <c r="AT934" t="s">
        <v>52</v>
      </c>
      <c r="AU934">
        <v>36</v>
      </c>
      <c r="AV934">
        <v>4406</v>
      </c>
      <c r="AY934" t="str">
        <f>IF(AND(Table1[[#This Row],[Contract]]="Month-to-Month", Table1[[#This Row],[Tenure in Months]]&lt;6, Table1[[#This Row],[Payment Method]]="Bank Withdrawal"), "High Risk", IF(OR(Table1[[#This Row],[Contract]]="Month-to-Month", Table1[[#This Row],[Tenure in Months]]&lt;12), "Medium Risk", "Low Risk"))</f>
        <v>Low Risk</v>
      </c>
    </row>
    <row r="935" spans="1:51" x14ac:dyDescent="0.35">
      <c r="A935" t="s">
        <v>1586</v>
      </c>
      <c r="B935" t="s">
        <v>51</v>
      </c>
      <c r="C935">
        <v>78</v>
      </c>
      <c r="D935" t="s">
        <v>52</v>
      </c>
      <c r="E935" t="s">
        <v>53</v>
      </c>
      <c r="F935" t="s">
        <v>52</v>
      </c>
      <c r="G935" t="s">
        <v>52</v>
      </c>
      <c r="H935">
        <v>0</v>
      </c>
      <c r="I935" t="s">
        <v>54</v>
      </c>
      <c r="J935" t="s">
        <v>55</v>
      </c>
      <c r="K935" t="s">
        <v>826</v>
      </c>
      <c r="L935">
        <v>96063</v>
      </c>
      <c r="M935">
        <v>40.408796000000002</v>
      </c>
      <c r="N935">
        <v>-121.579609</v>
      </c>
      <c r="O935">
        <v>124</v>
      </c>
      <c r="P935" t="s">
        <v>57</v>
      </c>
      <c r="Q935" t="s">
        <v>52</v>
      </c>
      <c r="R935">
        <v>0</v>
      </c>
      <c r="S935">
        <v>20</v>
      </c>
      <c r="T935" t="s">
        <v>72</v>
      </c>
      <c r="U935" t="s">
        <v>53</v>
      </c>
      <c r="V935">
        <v>25.51</v>
      </c>
      <c r="W935" t="s">
        <v>53</v>
      </c>
      <c r="X935" t="s">
        <v>53</v>
      </c>
      <c r="Y935" t="s">
        <v>68</v>
      </c>
      <c r="Z935">
        <v>9</v>
      </c>
      <c r="AA935" t="s">
        <v>52</v>
      </c>
      <c r="AB935" t="s">
        <v>52</v>
      </c>
      <c r="AC935" t="s">
        <v>52</v>
      </c>
      <c r="AD935" t="s">
        <v>52</v>
      </c>
      <c r="AE935" t="s">
        <v>53</v>
      </c>
      <c r="AF935" t="s">
        <v>52</v>
      </c>
      <c r="AG935" t="s">
        <v>52</v>
      </c>
      <c r="AH935" t="s">
        <v>52</v>
      </c>
      <c r="AI935" t="s">
        <v>334</v>
      </c>
      <c r="AJ935" t="s">
        <v>53</v>
      </c>
      <c r="AK935" t="s">
        <v>61</v>
      </c>
      <c r="AL935">
        <v>84.35</v>
      </c>
      <c r="AM935">
        <v>1745.2</v>
      </c>
      <c r="AN935">
        <v>0</v>
      </c>
      <c r="AO935">
        <v>10</v>
      </c>
      <c r="AP935">
        <v>510.2</v>
      </c>
      <c r="AQ935">
        <v>2265.4</v>
      </c>
      <c r="AR935">
        <v>4</v>
      </c>
      <c r="AS935" t="s">
        <v>881</v>
      </c>
      <c r="AT935" t="s">
        <v>52</v>
      </c>
      <c r="AU935">
        <v>70</v>
      </c>
      <c r="AV935">
        <v>4915</v>
      </c>
      <c r="AY935" t="str">
        <f>IF(AND(Table1[[#This Row],[Contract]]="Month-to-Month", Table1[[#This Row],[Tenure in Months]]&lt;6, Table1[[#This Row],[Payment Method]]="Bank Withdrawal"), "High Risk", IF(OR(Table1[[#This Row],[Contract]]="Month-to-Month", Table1[[#This Row],[Tenure in Months]]&lt;12), "Medium Risk", "Low Risk"))</f>
        <v>Low Risk</v>
      </c>
    </row>
    <row r="936" spans="1:51" x14ac:dyDescent="0.35">
      <c r="A936" t="s">
        <v>1587</v>
      </c>
      <c r="B936" t="s">
        <v>51</v>
      </c>
      <c r="C936">
        <v>72</v>
      </c>
      <c r="D936" t="s">
        <v>52</v>
      </c>
      <c r="E936" t="s">
        <v>53</v>
      </c>
      <c r="F936" t="s">
        <v>53</v>
      </c>
      <c r="G936" t="s">
        <v>52</v>
      </c>
      <c r="H936">
        <v>0</v>
      </c>
      <c r="I936" t="s">
        <v>54</v>
      </c>
      <c r="J936" t="s">
        <v>55</v>
      </c>
      <c r="K936" t="s">
        <v>1588</v>
      </c>
      <c r="L936">
        <v>96065</v>
      </c>
      <c r="M936">
        <v>40.877552000000001</v>
      </c>
      <c r="N936">
        <v>-121.885884</v>
      </c>
      <c r="O936">
        <v>431</v>
      </c>
      <c r="P936" t="s">
        <v>57</v>
      </c>
      <c r="Q936" t="s">
        <v>53</v>
      </c>
      <c r="R936">
        <v>2</v>
      </c>
      <c r="S936">
        <v>57</v>
      </c>
      <c r="T936" t="s">
        <v>58</v>
      </c>
      <c r="U936" t="s">
        <v>53</v>
      </c>
      <c r="V936">
        <v>48.16</v>
      </c>
      <c r="W936" t="s">
        <v>53</v>
      </c>
      <c r="X936" t="s">
        <v>53</v>
      </c>
      <c r="Y936" t="s">
        <v>59</v>
      </c>
      <c r="Z936">
        <v>10</v>
      </c>
      <c r="AA936" t="s">
        <v>52</v>
      </c>
      <c r="AB936" t="s">
        <v>53</v>
      </c>
      <c r="AC936" t="s">
        <v>53</v>
      </c>
      <c r="AD936" t="s">
        <v>52</v>
      </c>
      <c r="AE936" t="s">
        <v>53</v>
      </c>
      <c r="AF936" t="s">
        <v>52</v>
      </c>
      <c r="AG936" t="s">
        <v>52</v>
      </c>
      <c r="AH936" t="s">
        <v>53</v>
      </c>
      <c r="AI936" t="s">
        <v>124</v>
      </c>
      <c r="AJ936" t="s">
        <v>53</v>
      </c>
      <c r="AK936" t="s">
        <v>69</v>
      </c>
      <c r="AL936">
        <v>71.099999999999994</v>
      </c>
      <c r="AM936">
        <v>4140.1000000000004</v>
      </c>
      <c r="AN936">
        <v>0</v>
      </c>
      <c r="AO936">
        <v>0</v>
      </c>
      <c r="AP936">
        <v>2745.12</v>
      </c>
      <c r="AQ936">
        <v>6885.22</v>
      </c>
      <c r="AR936">
        <v>5</v>
      </c>
      <c r="AS936" t="s">
        <v>881</v>
      </c>
      <c r="AT936" t="s">
        <v>52</v>
      </c>
      <c r="AU936">
        <v>40</v>
      </c>
      <c r="AV936">
        <v>5462</v>
      </c>
      <c r="AY936" t="str">
        <f>IF(AND(Table1[[#This Row],[Contract]]="Month-to-Month", Table1[[#This Row],[Tenure in Months]]&lt;6, Table1[[#This Row],[Payment Method]]="Bank Withdrawal"), "High Risk", IF(OR(Table1[[#This Row],[Contract]]="Month-to-Month", Table1[[#This Row],[Tenure in Months]]&lt;12), "Medium Risk", "Low Risk"))</f>
        <v>Low Risk</v>
      </c>
    </row>
    <row r="937" spans="1:51" x14ac:dyDescent="0.35">
      <c r="A937" t="s">
        <v>1589</v>
      </c>
      <c r="B937" t="s">
        <v>66</v>
      </c>
      <c r="C937">
        <v>70</v>
      </c>
      <c r="D937" t="s">
        <v>52</v>
      </c>
      <c r="E937" t="s">
        <v>53</v>
      </c>
      <c r="F937" t="s">
        <v>53</v>
      </c>
      <c r="G937" t="s">
        <v>52</v>
      </c>
      <c r="H937">
        <v>0</v>
      </c>
      <c r="I937" t="s">
        <v>54</v>
      </c>
      <c r="J937" t="s">
        <v>55</v>
      </c>
      <c r="K937" t="s">
        <v>1590</v>
      </c>
      <c r="L937">
        <v>96067</v>
      </c>
      <c r="M937">
        <v>41.338320000000003</v>
      </c>
      <c r="N937">
        <v>-122.290756</v>
      </c>
      <c r="O937">
        <v>7309</v>
      </c>
      <c r="P937" t="s">
        <v>57</v>
      </c>
      <c r="Q937" t="s">
        <v>53</v>
      </c>
      <c r="R937">
        <v>4</v>
      </c>
      <c r="S937">
        <v>44</v>
      </c>
      <c r="T937" t="s">
        <v>58</v>
      </c>
      <c r="U937" t="s">
        <v>53</v>
      </c>
      <c r="V937">
        <v>44.44</v>
      </c>
      <c r="W937" t="s">
        <v>52</v>
      </c>
      <c r="X937" t="s">
        <v>53</v>
      </c>
      <c r="Y937" t="s">
        <v>68</v>
      </c>
      <c r="Z937">
        <v>6</v>
      </c>
      <c r="AA937" t="s">
        <v>53</v>
      </c>
      <c r="AB937" t="s">
        <v>53</v>
      </c>
      <c r="AC937" t="s">
        <v>52</v>
      </c>
      <c r="AD937" t="s">
        <v>53</v>
      </c>
      <c r="AE937" t="s">
        <v>52</v>
      </c>
      <c r="AF937" t="s">
        <v>52</v>
      </c>
      <c r="AG937" t="s">
        <v>52</v>
      </c>
      <c r="AH937" t="s">
        <v>53</v>
      </c>
      <c r="AI937" t="s">
        <v>334</v>
      </c>
      <c r="AJ937" t="s">
        <v>53</v>
      </c>
      <c r="AK937" t="s">
        <v>61</v>
      </c>
      <c r="AL937">
        <v>85.15</v>
      </c>
      <c r="AM937">
        <v>3670.5</v>
      </c>
      <c r="AN937">
        <v>0</v>
      </c>
      <c r="AO937">
        <v>0</v>
      </c>
      <c r="AP937">
        <v>1955.36</v>
      </c>
      <c r="AQ937">
        <v>5625.86</v>
      </c>
      <c r="AR937">
        <v>4</v>
      </c>
      <c r="AS937" t="s">
        <v>881</v>
      </c>
      <c r="AT937" t="s">
        <v>52</v>
      </c>
      <c r="AU937">
        <v>45</v>
      </c>
      <c r="AV937">
        <v>2672</v>
      </c>
      <c r="AY937" t="str">
        <f>IF(AND(Table1[[#This Row],[Contract]]="Month-to-Month", Table1[[#This Row],[Tenure in Months]]&lt;6, Table1[[#This Row],[Payment Method]]="Bank Withdrawal"), "High Risk", IF(OR(Table1[[#This Row],[Contract]]="Month-to-Month", Table1[[#This Row],[Tenure in Months]]&lt;12), "Medium Risk", "Low Risk"))</f>
        <v>Low Risk</v>
      </c>
    </row>
    <row r="938" spans="1:51" x14ac:dyDescent="0.35">
      <c r="A938" t="s">
        <v>1591</v>
      </c>
      <c r="B938" t="s">
        <v>51</v>
      </c>
      <c r="C938">
        <v>77</v>
      </c>
      <c r="D938" t="s">
        <v>52</v>
      </c>
      <c r="E938" t="s">
        <v>53</v>
      </c>
      <c r="F938" t="s">
        <v>53</v>
      </c>
      <c r="G938" t="s">
        <v>52</v>
      </c>
      <c r="H938">
        <v>0</v>
      </c>
      <c r="I938" t="s">
        <v>54</v>
      </c>
      <c r="J938" t="s">
        <v>55</v>
      </c>
      <c r="K938" t="s">
        <v>1592</v>
      </c>
      <c r="L938">
        <v>96092</v>
      </c>
      <c r="M938">
        <v>39.955164000000003</v>
      </c>
      <c r="N938">
        <v>-122.018567</v>
      </c>
      <c r="O938">
        <v>439</v>
      </c>
      <c r="P938" t="s">
        <v>57</v>
      </c>
      <c r="Q938" t="s">
        <v>53</v>
      </c>
      <c r="R938">
        <v>7</v>
      </c>
      <c r="S938">
        <v>72</v>
      </c>
      <c r="T938" t="s">
        <v>58</v>
      </c>
      <c r="U938" t="s">
        <v>53</v>
      </c>
      <c r="V938">
        <v>5.51</v>
      </c>
      <c r="W938" t="s">
        <v>52</v>
      </c>
      <c r="X938" t="s">
        <v>53</v>
      </c>
      <c r="Y938" t="s">
        <v>68</v>
      </c>
      <c r="Z938">
        <v>2</v>
      </c>
      <c r="AA938" t="s">
        <v>53</v>
      </c>
      <c r="AB938" t="s">
        <v>53</v>
      </c>
      <c r="AC938" t="s">
        <v>52</v>
      </c>
      <c r="AD938" t="s">
        <v>53</v>
      </c>
      <c r="AE938" t="s">
        <v>52</v>
      </c>
      <c r="AF938" t="s">
        <v>52</v>
      </c>
      <c r="AG938" t="s">
        <v>52</v>
      </c>
      <c r="AH938" t="s">
        <v>53</v>
      </c>
      <c r="AI938" t="s">
        <v>334</v>
      </c>
      <c r="AJ938" t="s">
        <v>53</v>
      </c>
      <c r="AK938" t="s">
        <v>69</v>
      </c>
      <c r="AL938">
        <v>84.8</v>
      </c>
      <c r="AM938">
        <v>6141.65</v>
      </c>
      <c r="AN938">
        <v>0</v>
      </c>
      <c r="AO938">
        <v>0</v>
      </c>
      <c r="AP938">
        <v>396.719999999999</v>
      </c>
      <c r="AQ938">
        <v>6538.37</v>
      </c>
      <c r="AR938">
        <v>4</v>
      </c>
      <c r="AS938" t="s">
        <v>881</v>
      </c>
      <c r="AT938" t="s">
        <v>52</v>
      </c>
      <c r="AU938">
        <v>54</v>
      </c>
      <c r="AV938">
        <v>4240</v>
      </c>
      <c r="AY938" t="str">
        <f>IF(AND(Table1[[#This Row],[Contract]]="Month-to-Month", Table1[[#This Row],[Tenure in Months]]&lt;6, Table1[[#This Row],[Payment Method]]="Bank Withdrawal"), "High Risk", IF(OR(Table1[[#This Row],[Contract]]="Month-to-Month", Table1[[#This Row],[Tenure in Months]]&lt;12), "Medium Risk", "Low Risk"))</f>
        <v>Low Risk</v>
      </c>
    </row>
    <row r="939" spans="1:51" x14ac:dyDescent="0.35">
      <c r="A939" t="s">
        <v>1593</v>
      </c>
      <c r="B939" t="s">
        <v>51</v>
      </c>
      <c r="C939">
        <v>65</v>
      </c>
      <c r="D939" t="s">
        <v>52</v>
      </c>
      <c r="E939" t="s">
        <v>53</v>
      </c>
      <c r="F939" t="s">
        <v>53</v>
      </c>
      <c r="G939" t="s">
        <v>52</v>
      </c>
      <c r="H939">
        <v>0</v>
      </c>
      <c r="I939" t="s">
        <v>54</v>
      </c>
      <c r="J939" t="s">
        <v>55</v>
      </c>
      <c r="K939" t="s">
        <v>1594</v>
      </c>
      <c r="L939">
        <v>96116</v>
      </c>
      <c r="M939">
        <v>41.266007999999999</v>
      </c>
      <c r="N939">
        <v>-120.490731</v>
      </c>
      <c r="O939">
        <v>277</v>
      </c>
      <c r="P939" t="s">
        <v>57</v>
      </c>
      <c r="Q939" t="s">
        <v>53</v>
      </c>
      <c r="R939">
        <v>1</v>
      </c>
      <c r="S939">
        <v>63</v>
      </c>
      <c r="T939" t="s">
        <v>58</v>
      </c>
      <c r="U939" t="s">
        <v>53</v>
      </c>
      <c r="V939">
        <v>40.65</v>
      </c>
      <c r="W939" t="s">
        <v>52</v>
      </c>
      <c r="X939" t="s">
        <v>53</v>
      </c>
      <c r="Y939" t="s">
        <v>59</v>
      </c>
      <c r="Z939">
        <v>29</v>
      </c>
      <c r="AA939" t="s">
        <v>53</v>
      </c>
      <c r="AB939" t="s">
        <v>53</v>
      </c>
      <c r="AC939" t="s">
        <v>53</v>
      </c>
      <c r="AD939" t="s">
        <v>53</v>
      </c>
      <c r="AE939" t="s">
        <v>53</v>
      </c>
      <c r="AF939" t="s">
        <v>53</v>
      </c>
      <c r="AG939" t="s">
        <v>53</v>
      </c>
      <c r="AH939" t="s">
        <v>53</v>
      </c>
      <c r="AI939" t="s">
        <v>124</v>
      </c>
      <c r="AJ939" t="s">
        <v>53</v>
      </c>
      <c r="AK939" t="s">
        <v>61</v>
      </c>
      <c r="AL939">
        <v>84</v>
      </c>
      <c r="AM939">
        <v>5329.55</v>
      </c>
      <c r="AN939">
        <v>0</v>
      </c>
      <c r="AO939">
        <v>0</v>
      </c>
      <c r="AP939">
        <v>2560.9499999999998</v>
      </c>
      <c r="AQ939">
        <v>7890.5</v>
      </c>
      <c r="AR939">
        <v>3</v>
      </c>
      <c r="AS939" t="s">
        <v>881</v>
      </c>
      <c r="AT939" t="s">
        <v>52</v>
      </c>
      <c r="AU939">
        <v>42</v>
      </c>
      <c r="AV939">
        <v>5688</v>
      </c>
      <c r="AY939" t="str">
        <f>IF(AND(Table1[[#This Row],[Contract]]="Month-to-Month", Table1[[#This Row],[Tenure in Months]]&lt;6, Table1[[#This Row],[Payment Method]]="Bank Withdrawal"), "High Risk", IF(OR(Table1[[#This Row],[Contract]]="Month-to-Month", Table1[[#This Row],[Tenure in Months]]&lt;12), "Medium Risk", "Low Risk"))</f>
        <v>Low Risk</v>
      </c>
    </row>
    <row r="940" spans="1:51" x14ac:dyDescent="0.35">
      <c r="A940" t="s">
        <v>1595</v>
      </c>
      <c r="B940" t="s">
        <v>51</v>
      </c>
      <c r="C940">
        <v>79</v>
      </c>
      <c r="D940" t="s">
        <v>52</v>
      </c>
      <c r="E940" t="s">
        <v>53</v>
      </c>
      <c r="F940" t="s">
        <v>53</v>
      </c>
      <c r="G940" t="s">
        <v>52</v>
      </c>
      <c r="H940">
        <v>0</v>
      </c>
      <c r="I940" t="s">
        <v>54</v>
      </c>
      <c r="J940" t="s">
        <v>55</v>
      </c>
      <c r="K940" t="s">
        <v>1596</v>
      </c>
      <c r="L940">
        <v>96122</v>
      </c>
      <c r="M940">
        <v>39.786754999999999</v>
      </c>
      <c r="N940">
        <v>-120.445626</v>
      </c>
      <c r="O940">
        <v>4236</v>
      </c>
      <c r="P940" t="s">
        <v>57</v>
      </c>
      <c r="Q940" t="s">
        <v>53</v>
      </c>
      <c r="R940">
        <v>5</v>
      </c>
      <c r="S940">
        <v>45</v>
      </c>
      <c r="T940" t="s">
        <v>58</v>
      </c>
      <c r="U940" t="s">
        <v>53</v>
      </c>
      <c r="V940">
        <v>44.91</v>
      </c>
      <c r="W940" t="s">
        <v>53</v>
      </c>
      <c r="X940" t="s">
        <v>52</v>
      </c>
      <c r="Y940" t="s">
        <v>58</v>
      </c>
      <c r="Z940">
        <v>0</v>
      </c>
      <c r="AA940" t="s">
        <v>52</v>
      </c>
      <c r="AB940" t="s">
        <v>52</v>
      </c>
      <c r="AC940" t="s">
        <v>52</v>
      </c>
      <c r="AD940" t="s">
        <v>52</v>
      </c>
      <c r="AE940" t="s">
        <v>52</v>
      </c>
      <c r="AF940" t="s">
        <v>52</v>
      </c>
      <c r="AG940" t="s">
        <v>52</v>
      </c>
      <c r="AH940" t="s">
        <v>52</v>
      </c>
      <c r="AI940" t="s">
        <v>124</v>
      </c>
      <c r="AJ940" t="s">
        <v>52</v>
      </c>
      <c r="AK940" t="s">
        <v>69</v>
      </c>
      <c r="AL940">
        <v>24.7</v>
      </c>
      <c r="AM940">
        <v>1174.3499999999999</v>
      </c>
      <c r="AN940">
        <v>0</v>
      </c>
      <c r="AO940">
        <v>0</v>
      </c>
      <c r="AP940">
        <v>2020.94999999999</v>
      </c>
      <c r="AQ940">
        <v>3195.2999999999902</v>
      </c>
      <c r="AR940">
        <v>4</v>
      </c>
      <c r="AS940" t="s">
        <v>881</v>
      </c>
      <c r="AT940" t="s">
        <v>52</v>
      </c>
      <c r="AU940">
        <v>61</v>
      </c>
      <c r="AV940">
        <v>5644</v>
      </c>
      <c r="AY940" t="str">
        <f>IF(AND(Table1[[#This Row],[Contract]]="Month-to-Month", Table1[[#This Row],[Tenure in Months]]&lt;6, Table1[[#This Row],[Payment Method]]="Bank Withdrawal"), "High Risk", IF(OR(Table1[[#This Row],[Contract]]="Month-to-Month", Table1[[#This Row],[Tenure in Months]]&lt;12), "Medium Risk", "Low Risk"))</f>
        <v>Low Risk</v>
      </c>
    </row>
    <row r="941" spans="1:51" x14ac:dyDescent="0.35">
      <c r="A941" t="s">
        <v>1597</v>
      </c>
      <c r="B941" t="s">
        <v>66</v>
      </c>
      <c r="C941">
        <v>71</v>
      </c>
      <c r="D941" t="s">
        <v>52</v>
      </c>
      <c r="E941" t="s">
        <v>53</v>
      </c>
      <c r="F941" t="s">
        <v>52</v>
      </c>
      <c r="G941" t="s">
        <v>52</v>
      </c>
      <c r="H941">
        <v>0</v>
      </c>
      <c r="I941" t="s">
        <v>54</v>
      </c>
      <c r="J941" t="s">
        <v>55</v>
      </c>
      <c r="K941" t="s">
        <v>1598</v>
      </c>
      <c r="L941">
        <v>96123</v>
      </c>
      <c r="M941">
        <v>40.845737999999997</v>
      </c>
      <c r="N941">
        <v>-120.322219</v>
      </c>
      <c r="O941">
        <v>61</v>
      </c>
      <c r="P941" t="s">
        <v>57</v>
      </c>
      <c r="Q941" t="s">
        <v>52</v>
      </c>
      <c r="R941">
        <v>0</v>
      </c>
      <c r="S941">
        <v>45</v>
      </c>
      <c r="T941" t="s">
        <v>58</v>
      </c>
      <c r="U941" t="s">
        <v>53</v>
      </c>
      <c r="V941">
        <v>12.67</v>
      </c>
      <c r="W941" t="s">
        <v>53</v>
      </c>
      <c r="X941" t="s">
        <v>53</v>
      </c>
      <c r="Y941" t="s">
        <v>68</v>
      </c>
      <c r="Z941">
        <v>4</v>
      </c>
      <c r="AA941" t="s">
        <v>53</v>
      </c>
      <c r="AB941" t="s">
        <v>53</v>
      </c>
      <c r="AC941" t="s">
        <v>52</v>
      </c>
      <c r="AD941" t="s">
        <v>53</v>
      </c>
      <c r="AE941" t="s">
        <v>53</v>
      </c>
      <c r="AF941" t="s">
        <v>52</v>
      </c>
      <c r="AG941" t="s">
        <v>52</v>
      </c>
      <c r="AH941" t="s">
        <v>53</v>
      </c>
      <c r="AI941" t="s">
        <v>334</v>
      </c>
      <c r="AJ941" t="s">
        <v>53</v>
      </c>
      <c r="AK941" t="s">
        <v>61</v>
      </c>
      <c r="AL941">
        <v>97.05</v>
      </c>
      <c r="AM941">
        <v>4385.05</v>
      </c>
      <c r="AN941">
        <v>0</v>
      </c>
      <c r="AO941">
        <v>0</v>
      </c>
      <c r="AP941">
        <v>570.15</v>
      </c>
      <c r="AQ941">
        <v>4955.2</v>
      </c>
      <c r="AR941">
        <v>3</v>
      </c>
      <c r="AS941" t="s">
        <v>881</v>
      </c>
      <c r="AT941" t="s">
        <v>52</v>
      </c>
      <c r="AU941">
        <v>34</v>
      </c>
      <c r="AV941">
        <v>4735</v>
      </c>
      <c r="AY941" t="str">
        <f>IF(AND(Table1[[#This Row],[Contract]]="Month-to-Month", Table1[[#This Row],[Tenure in Months]]&lt;6, Table1[[#This Row],[Payment Method]]="Bank Withdrawal"), "High Risk", IF(OR(Table1[[#This Row],[Contract]]="Month-to-Month", Table1[[#This Row],[Tenure in Months]]&lt;12), "Medium Risk", "Low Risk"))</f>
        <v>Low Risk</v>
      </c>
    </row>
    <row r="942" spans="1:51" x14ac:dyDescent="0.35">
      <c r="A942" t="s">
        <v>1599</v>
      </c>
      <c r="B942" t="s">
        <v>51</v>
      </c>
      <c r="C942">
        <v>70</v>
      </c>
      <c r="D942" t="s">
        <v>52</v>
      </c>
      <c r="E942" t="s">
        <v>53</v>
      </c>
      <c r="F942" t="s">
        <v>52</v>
      </c>
      <c r="G942" t="s">
        <v>52</v>
      </c>
      <c r="H942">
        <v>0</v>
      </c>
      <c r="I942" t="s">
        <v>54</v>
      </c>
      <c r="J942" t="s">
        <v>55</v>
      </c>
      <c r="K942" t="s">
        <v>1600</v>
      </c>
      <c r="L942">
        <v>96128</v>
      </c>
      <c r="M942">
        <v>40.346634000000002</v>
      </c>
      <c r="N942">
        <v>-120.386422</v>
      </c>
      <c r="O942">
        <v>408</v>
      </c>
      <c r="P942" t="s">
        <v>57</v>
      </c>
      <c r="Q942" t="s">
        <v>52</v>
      </c>
      <c r="R942">
        <v>0</v>
      </c>
      <c r="S942">
        <v>16</v>
      </c>
      <c r="T942" t="s">
        <v>72</v>
      </c>
      <c r="U942" t="s">
        <v>53</v>
      </c>
      <c r="V942">
        <v>22.02</v>
      </c>
      <c r="W942" t="s">
        <v>53</v>
      </c>
      <c r="X942" t="s">
        <v>53</v>
      </c>
      <c r="Y942" t="s">
        <v>68</v>
      </c>
      <c r="Z942">
        <v>5</v>
      </c>
      <c r="AA942" t="s">
        <v>52</v>
      </c>
      <c r="AB942" t="s">
        <v>52</v>
      </c>
      <c r="AC942" t="s">
        <v>52</v>
      </c>
      <c r="AD942" t="s">
        <v>52</v>
      </c>
      <c r="AE942" t="s">
        <v>52</v>
      </c>
      <c r="AF942" t="s">
        <v>52</v>
      </c>
      <c r="AG942" t="s">
        <v>52</v>
      </c>
      <c r="AH942" t="s">
        <v>53</v>
      </c>
      <c r="AI942" t="s">
        <v>334</v>
      </c>
      <c r="AJ942" t="s">
        <v>53</v>
      </c>
      <c r="AK942" t="s">
        <v>61</v>
      </c>
      <c r="AL942">
        <v>74.45</v>
      </c>
      <c r="AM942">
        <v>1261.3499999999999</v>
      </c>
      <c r="AN942">
        <v>0</v>
      </c>
      <c r="AO942">
        <v>0</v>
      </c>
      <c r="AP942">
        <v>352.32</v>
      </c>
      <c r="AQ942">
        <v>1613.6699999999901</v>
      </c>
      <c r="AR942">
        <v>5</v>
      </c>
      <c r="AS942" t="s">
        <v>881</v>
      </c>
      <c r="AT942" t="s">
        <v>52</v>
      </c>
      <c r="AU942">
        <v>47</v>
      </c>
      <c r="AV942">
        <v>5111</v>
      </c>
      <c r="AY942" t="str">
        <f>IF(AND(Table1[[#This Row],[Contract]]="Month-to-Month", Table1[[#This Row],[Tenure in Months]]&lt;6, Table1[[#This Row],[Payment Method]]="Bank Withdrawal"), "High Risk", IF(OR(Table1[[#This Row],[Contract]]="Month-to-Month", Table1[[#This Row],[Tenure in Months]]&lt;12), "Medium Risk", "Low Risk"))</f>
        <v>Low Risk</v>
      </c>
    </row>
    <row r="943" spans="1:51" x14ac:dyDescent="0.35">
      <c r="A943" t="s">
        <v>1601</v>
      </c>
      <c r="B943" t="s">
        <v>51</v>
      </c>
      <c r="C943">
        <v>73</v>
      </c>
      <c r="D943" t="s">
        <v>52</v>
      </c>
      <c r="E943" t="s">
        <v>53</v>
      </c>
      <c r="F943" t="s">
        <v>53</v>
      </c>
      <c r="G943" t="s">
        <v>52</v>
      </c>
      <c r="H943">
        <v>0</v>
      </c>
      <c r="I943" t="s">
        <v>54</v>
      </c>
      <c r="J943" t="s">
        <v>55</v>
      </c>
      <c r="K943" t="s">
        <v>1602</v>
      </c>
      <c r="L943">
        <v>96145</v>
      </c>
      <c r="M943">
        <v>39.178336999999999</v>
      </c>
      <c r="N943">
        <v>-120.162806</v>
      </c>
      <c r="O943">
        <v>4002</v>
      </c>
      <c r="P943" t="s">
        <v>57</v>
      </c>
      <c r="Q943" t="s">
        <v>53</v>
      </c>
      <c r="R943">
        <v>7</v>
      </c>
      <c r="S943">
        <v>29</v>
      </c>
      <c r="T943" t="s">
        <v>75</v>
      </c>
      <c r="U943" t="s">
        <v>53</v>
      </c>
      <c r="V943">
        <v>36.75</v>
      </c>
      <c r="W943" t="s">
        <v>53</v>
      </c>
      <c r="X943" t="s">
        <v>53</v>
      </c>
      <c r="Y943" t="s">
        <v>68</v>
      </c>
      <c r="Z943">
        <v>12</v>
      </c>
      <c r="AA943" t="s">
        <v>52</v>
      </c>
      <c r="AB943" t="s">
        <v>52</v>
      </c>
      <c r="AC943" t="s">
        <v>52</v>
      </c>
      <c r="AD943" t="s">
        <v>52</v>
      </c>
      <c r="AE943" t="s">
        <v>52</v>
      </c>
      <c r="AF943" t="s">
        <v>53</v>
      </c>
      <c r="AG943" t="s">
        <v>53</v>
      </c>
      <c r="AH943" t="s">
        <v>53</v>
      </c>
      <c r="AI943" t="s">
        <v>334</v>
      </c>
      <c r="AJ943" t="s">
        <v>53</v>
      </c>
      <c r="AK943" t="s">
        <v>61</v>
      </c>
      <c r="AL943">
        <v>84.3</v>
      </c>
      <c r="AM943">
        <v>2357.75</v>
      </c>
      <c r="AN943">
        <v>0</v>
      </c>
      <c r="AO943">
        <v>0</v>
      </c>
      <c r="AP943">
        <v>1065.75</v>
      </c>
      <c r="AQ943">
        <v>3423.5</v>
      </c>
      <c r="AR943">
        <v>3</v>
      </c>
      <c r="AS943" t="s">
        <v>881</v>
      </c>
      <c r="AT943" t="s">
        <v>52</v>
      </c>
      <c r="AU943">
        <v>67</v>
      </c>
      <c r="AV943">
        <v>2217</v>
      </c>
      <c r="AY943" t="str">
        <f>IF(AND(Table1[[#This Row],[Contract]]="Month-to-Month", Table1[[#This Row],[Tenure in Months]]&lt;6, Table1[[#This Row],[Payment Method]]="Bank Withdrawal"), "High Risk", IF(OR(Table1[[#This Row],[Contract]]="Month-to-Month", Table1[[#This Row],[Tenure in Months]]&lt;12), "Medium Risk", "Low Risk"))</f>
        <v>Low Risk</v>
      </c>
    </row>
    <row r="944" spans="1:51" x14ac:dyDescent="0.35">
      <c r="A944" t="s">
        <v>1603</v>
      </c>
      <c r="B944" t="s">
        <v>66</v>
      </c>
      <c r="C944">
        <v>65</v>
      </c>
      <c r="D944" t="s">
        <v>52</v>
      </c>
      <c r="E944" t="s">
        <v>53</v>
      </c>
      <c r="F944" t="s">
        <v>53</v>
      </c>
      <c r="G944" t="s">
        <v>53</v>
      </c>
      <c r="H944">
        <v>1</v>
      </c>
      <c r="I944" t="s">
        <v>54</v>
      </c>
      <c r="J944" t="s">
        <v>55</v>
      </c>
      <c r="K944" t="s">
        <v>56</v>
      </c>
      <c r="L944">
        <v>90014</v>
      </c>
      <c r="M944">
        <v>34.043143999999998</v>
      </c>
      <c r="N944">
        <v>-118.251977</v>
      </c>
      <c r="O944">
        <v>3524</v>
      </c>
      <c r="P944" t="s">
        <v>57</v>
      </c>
      <c r="Q944" t="s">
        <v>53</v>
      </c>
      <c r="R944">
        <v>4</v>
      </c>
      <c r="S944">
        <v>68</v>
      </c>
      <c r="T944" t="s">
        <v>58</v>
      </c>
      <c r="U944" t="s">
        <v>52</v>
      </c>
      <c r="V944">
        <v>0</v>
      </c>
      <c r="W944" t="s">
        <v>52</v>
      </c>
      <c r="X944" t="s">
        <v>53</v>
      </c>
      <c r="Y944" t="s">
        <v>59</v>
      </c>
      <c r="Z944">
        <v>23</v>
      </c>
      <c r="AA944" t="s">
        <v>52</v>
      </c>
      <c r="AB944" t="s">
        <v>53</v>
      </c>
      <c r="AC944" t="s">
        <v>53</v>
      </c>
      <c r="AD944" t="s">
        <v>52</v>
      </c>
      <c r="AE944" t="s">
        <v>53</v>
      </c>
      <c r="AF944" t="s">
        <v>53</v>
      </c>
      <c r="AG944" t="s">
        <v>53</v>
      </c>
      <c r="AH944" t="s">
        <v>53</v>
      </c>
      <c r="AI944" t="s">
        <v>334</v>
      </c>
      <c r="AJ944" t="s">
        <v>53</v>
      </c>
      <c r="AK944" t="s">
        <v>61</v>
      </c>
      <c r="AL944">
        <v>53</v>
      </c>
      <c r="AM944">
        <v>3656.25</v>
      </c>
      <c r="AN944">
        <v>0</v>
      </c>
      <c r="AO944">
        <v>0</v>
      </c>
      <c r="AP944">
        <v>0</v>
      </c>
      <c r="AQ944">
        <v>3656.25</v>
      </c>
      <c r="AR944">
        <v>4</v>
      </c>
      <c r="AS944" t="s">
        <v>881</v>
      </c>
      <c r="AT944" t="s">
        <v>52</v>
      </c>
      <c r="AU944">
        <v>31</v>
      </c>
      <c r="AV944">
        <v>5583</v>
      </c>
      <c r="AY944" t="str">
        <f>IF(AND(Table1[[#This Row],[Contract]]="Month-to-Month", Table1[[#This Row],[Tenure in Months]]&lt;6, Table1[[#This Row],[Payment Method]]="Bank Withdrawal"), "High Risk", IF(OR(Table1[[#This Row],[Contract]]="Month-to-Month", Table1[[#This Row],[Tenure in Months]]&lt;12), "Medium Risk", "Low Risk"))</f>
        <v>Low Risk</v>
      </c>
    </row>
    <row r="945" spans="1:51" x14ac:dyDescent="0.35">
      <c r="A945" t="s">
        <v>1604</v>
      </c>
      <c r="B945" t="s">
        <v>51</v>
      </c>
      <c r="C945">
        <v>79</v>
      </c>
      <c r="D945" t="s">
        <v>52</v>
      </c>
      <c r="E945" t="s">
        <v>53</v>
      </c>
      <c r="F945" t="s">
        <v>53</v>
      </c>
      <c r="G945" t="s">
        <v>52</v>
      </c>
      <c r="H945">
        <v>0</v>
      </c>
      <c r="I945" t="s">
        <v>54</v>
      </c>
      <c r="J945" t="s">
        <v>55</v>
      </c>
      <c r="K945" t="s">
        <v>56</v>
      </c>
      <c r="L945">
        <v>90019</v>
      </c>
      <c r="M945">
        <v>34.049841000000001</v>
      </c>
      <c r="N945">
        <v>-118.33846</v>
      </c>
      <c r="O945">
        <v>67520</v>
      </c>
      <c r="P945" t="s">
        <v>57</v>
      </c>
      <c r="Q945" t="s">
        <v>53</v>
      </c>
      <c r="R945">
        <v>8</v>
      </c>
      <c r="S945">
        <v>13</v>
      </c>
      <c r="T945" t="s">
        <v>72</v>
      </c>
      <c r="U945" t="s">
        <v>53</v>
      </c>
      <c r="V945">
        <v>48.15</v>
      </c>
      <c r="W945" t="s">
        <v>53</v>
      </c>
      <c r="X945" t="s">
        <v>53</v>
      </c>
      <c r="Y945" t="s">
        <v>68</v>
      </c>
      <c r="Z945">
        <v>6</v>
      </c>
      <c r="AA945" t="s">
        <v>53</v>
      </c>
      <c r="AB945" t="s">
        <v>53</v>
      </c>
      <c r="AC945" t="s">
        <v>52</v>
      </c>
      <c r="AD945" t="s">
        <v>52</v>
      </c>
      <c r="AE945" t="s">
        <v>52</v>
      </c>
      <c r="AF945" t="s">
        <v>53</v>
      </c>
      <c r="AG945" t="s">
        <v>53</v>
      </c>
      <c r="AH945" t="s">
        <v>53</v>
      </c>
      <c r="AI945" t="s">
        <v>334</v>
      </c>
      <c r="AJ945" t="s">
        <v>52</v>
      </c>
      <c r="AK945" t="s">
        <v>69</v>
      </c>
      <c r="AL945">
        <v>93.8</v>
      </c>
      <c r="AM945">
        <v>1261</v>
      </c>
      <c r="AN945">
        <v>0</v>
      </c>
      <c r="AO945">
        <v>0</v>
      </c>
      <c r="AP945">
        <v>625.94999999999902</v>
      </c>
      <c r="AQ945">
        <v>1886.94999999999</v>
      </c>
      <c r="AR945">
        <v>4</v>
      </c>
      <c r="AS945" t="s">
        <v>881</v>
      </c>
      <c r="AT945" t="s">
        <v>52</v>
      </c>
      <c r="AU945">
        <v>43</v>
      </c>
      <c r="AV945">
        <v>5870</v>
      </c>
      <c r="AY945" t="str">
        <f>IF(AND(Table1[[#This Row],[Contract]]="Month-to-Month", Table1[[#This Row],[Tenure in Months]]&lt;6, Table1[[#This Row],[Payment Method]]="Bank Withdrawal"), "High Risk", IF(OR(Table1[[#This Row],[Contract]]="Month-to-Month", Table1[[#This Row],[Tenure in Months]]&lt;12), "Medium Risk", "Low Risk"))</f>
        <v>Low Risk</v>
      </c>
    </row>
    <row r="946" spans="1:51" x14ac:dyDescent="0.35">
      <c r="A946" t="s">
        <v>1605</v>
      </c>
      <c r="B946" t="s">
        <v>66</v>
      </c>
      <c r="C946">
        <v>69</v>
      </c>
      <c r="D946" t="s">
        <v>52</v>
      </c>
      <c r="E946" t="s">
        <v>53</v>
      </c>
      <c r="F946" t="s">
        <v>53</v>
      </c>
      <c r="G946" t="s">
        <v>52</v>
      </c>
      <c r="H946">
        <v>0</v>
      </c>
      <c r="I946" t="s">
        <v>54</v>
      </c>
      <c r="J946" t="s">
        <v>55</v>
      </c>
      <c r="K946" t="s">
        <v>56</v>
      </c>
      <c r="L946">
        <v>90026</v>
      </c>
      <c r="M946">
        <v>34.078991000000002</v>
      </c>
      <c r="N946">
        <v>-118.26380399999999</v>
      </c>
      <c r="O946">
        <v>73686</v>
      </c>
      <c r="P946" t="s">
        <v>57</v>
      </c>
      <c r="Q946" t="s">
        <v>53</v>
      </c>
      <c r="R946">
        <v>5</v>
      </c>
      <c r="S946">
        <v>22</v>
      </c>
      <c r="T946" t="s">
        <v>72</v>
      </c>
      <c r="U946" t="s">
        <v>53</v>
      </c>
      <c r="V946">
        <v>15.27</v>
      </c>
      <c r="W946" t="s">
        <v>53</v>
      </c>
      <c r="X946" t="s">
        <v>52</v>
      </c>
      <c r="Y946" t="s">
        <v>58</v>
      </c>
      <c r="Z946">
        <v>0</v>
      </c>
      <c r="AA946" t="s">
        <v>52</v>
      </c>
      <c r="AB946" t="s">
        <v>52</v>
      </c>
      <c r="AC946" t="s">
        <v>52</v>
      </c>
      <c r="AD946" t="s">
        <v>52</v>
      </c>
      <c r="AE946" t="s">
        <v>52</v>
      </c>
      <c r="AF946" t="s">
        <v>52</v>
      </c>
      <c r="AG946" t="s">
        <v>52</v>
      </c>
      <c r="AH946" t="s">
        <v>52</v>
      </c>
      <c r="AI946" t="s">
        <v>124</v>
      </c>
      <c r="AJ946" t="s">
        <v>52</v>
      </c>
      <c r="AK946" t="s">
        <v>61</v>
      </c>
      <c r="AL946">
        <v>25.6</v>
      </c>
      <c r="AM946">
        <v>548.79999999999995</v>
      </c>
      <c r="AN946">
        <v>0</v>
      </c>
      <c r="AO946">
        <v>0</v>
      </c>
      <c r="AP946">
        <v>335.94</v>
      </c>
      <c r="AQ946">
        <v>884.74</v>
      </c>
      <c r="AR946">
        <v>4</v>
      </c>
      <c r="AS946" t="s">
        <v>881</v>
      </c>
      <c r="AT946" t="s">
        <v>52</v>
      </c>
      <c r="AU946">
        <v>75</v>
      </c>
      <c r="AV946">
        <v>2628</v>
      </c>
      <c r="AY946" t="str">
        <f>IF(AND(Table1[[#This Row],[Contract]]="Month-to-Month", Table1[[#This Row],[Tenure in Months]]&lt;6, Table1[[#This Row],[Payment Method]]="Bank Withdrawal"), "High Risk", IF(OR(Table1[[#This Row],[Contract]]="Month-to-Month", Table1[[#This Row],[Tenure in Months]]&lt;12), "Medium Risk", "Low Risk"))</f>
        <v>Low Risk</v>
      </c>
    </row>
    <row r="947" spans="1:51" x14ac:dyDescent="0.35">
      <c r="A947" t="s">
        <v>1606</v>
      </c>
      <c r="B947" t="s">
        <v>51</v>
      </c>
      <c r="C947">
        <v>66</v>
      </c>
      <c r="D947" t="s">
        <v>52</v>
      </c>
      <c r="E947" t="s">
        <v>53</v>
      </c>
      <c r="F947" t="s">
        <v>52</v>
      </c>
      <c r="G947" t="s">
        <v>52</v>
      </c>
      <c r="H947">
        <v>0</v>
      </c>
      <c r="I947" t="s">
        <v>54</v>
      </c>
      <c r="J947" t="s">
        <v>55</v>
      </c>
      <c r="K947" t="s">
        <v>56</v>
      </c>
      <c r="L947">
        <v>90045</v>
      </c>
      <c r="M947">
        <v>33.954017</v>
      </c>
      <c r="N947">
        <v>-118.402447</v>
      </c>
      <c r="O947">
        <v>39334</v>
      </c>
      <c r="P947" t="s">
        <v>57</v>
      </c>
      <c r="Q947" t="s">
        <v>52</v>
      </c>
      <c r="R947">
        <v>0</v>
      </c>
      <c r="S947">
        <v>62</v>
      </c>
      <c r="T947" t="s">
        <v>58</v>
      </c>
      <c r="U947" t="s">
        <v>53</v>
      </c>
      <c r="V947">
        <v>47.8</v>
      </c>
      <c r="W947" t="s">
        <v>53</v>
      </c>
      <c r="X947" t="s">
        <v>53</v>
      </c>
      <c r="Y947" t="s">
        <v>68</v>
      </c>
      <c r="Z947">
        <v>8</v>
      </c>
      <c r="AA947" t="s">
        <v>52</v>
      </c>
      <c r="AB947" t="s">
        <v>53</v>
      </c>
      <c r="AC947" t="s">
        <v>53</v>
      </c>
      <c r="AD947" t="s">
        <v>53</v>
      </c>
      <c r="AE947" t="s">
        <v>53</v>
      </c>
      <c r="AF947" t="s">
        <v>53</v>
      </c>
      <c r="AG947" t="s">
        <v>53</v>
      </c>
      <c r="AH947" t="s">
        <v>53</v>
      </c>
      <c r="AI947" t="s">
        <v>124</v>
      </c>
      <c r="AJ947" t="s">
        <v>53</v>
      </c>
      <c r="AK947" t="s">
        <v>61</v>
      </c>
      <c r="AL947">
        <v>110.75</v>
      </c>
      <c r="AM947">
        <v>7053.35</v>
      </c>
      <c r="AN947">
        <v>0</v>
      </c>
      <c r="AO947">
        <v>0</v>
      </c>
      <c r="AP947">
        <v>2963.6</v>
      </c>
      <c r="AQ947">
        <v>10016.950000000001</v>
      </c>
      <c r="AR947">
        <v>5</v>
      </c>
      <c r="AS947" t="s">
        <v>881</v>
      </c>
      <c r="AT947" t="s">
        <v>52</v>
      </c>
      <c r="AU947">
        <v>43</v>
      </c>
      <c r="AV947">
        <v>5166</v>
      </c>
      <c r="AY947" t="str">
        <f>IF(AND(Table1[[#This Row],[Contract]]="Month-to-Month", Table1[[#This Row],[Tenure in Months]]&lt;6, Table1[[#This Row],[Payment Method]]="Bank Withdrawal"), "High Risk", IF(OR(Table1[[#This Row],[Contract]]="Month-to-Month", Table1[[#This Row],[Tenure in Months]]&lt;12), "Medium Risk", "Low Risk"))</f>
        <v>Low Risk</v>
      </c>
    </row>
    <row r="948" spans="1:51" x14ac:dyDescent="0.35">
      <c r="A948" t="s">
        <v>1607</v>
      </c>
      <c r="B948" t="s">
        <v>66</v>
      </c>
      <c r="C948">
        <v>76</v>
      </c>
      <c r="D948" t="s">
        <v>52</v>
      </c>
      <c r="E948" t="s">
        <v>53</v>
      </c>
      <c r="F948" t="s">
        <v>53</v>
      </c>
      <c r="G948" t="s">
        <v>52</v>
      </c>
      <c r="H948">
        <v>0</v>
      </c>
      <c r="I948" t="s">
        <v>54</v>
      </c>
      <c r="J948" t="s">
        <v>55</v>
      </c>
      <c r="K948" t="s">
        <v>56</v>
      </c>
      <c r="L948">
        <v>90065</v>
      </c>
      <c r="M948">
        <v>34.108832999999997</v>
      </c>
      <c r="N948">
        <v>-118.229715</v>
      </c>
      <c r="O948">
        <v>47534</v>
      </c>
      <c r="P948" t="s">
        <v>57</v>
      </c>
      <c r="Q948" t="s">
        <v>53</v>
      </c>
      <c r="R948">
        <v>4</v>
      </c>
      <c r="S948">
        <v>43</v>
      </c>
      <c r="T948" t="s">
        <v>58</v>
      </c>
      <c r="U948" t="s">
        <v>53</v>
      </c>
      <c r="V948">
        <v>3.66</v>
      </c>
      <c r="W948" t="s">
        <v>53</v>
      </c>
      <c r="X948" t="s">
        <v>53</v>
      </c>
      <c r="Y948" t="s">
        <v>68</v>
      </c>
      <c r="Z948">
        <v>22</v>
      </c>
      <c r="AA948" t="s">
        <v>53</v>
      </c>
      <c r="AB948" t="s">
        <v>53</v>
      </c>
      <c r="AC948" t="s">
        <v>52</v>
      </c>
      <c r="AD948" t="s">
        <v>52</v>
      </c>
      <c r="AE948" t="s">
        <v>53</v>
      </c>
      <c r="AF948" t="s">
        <v>52</v>
      </c>
      <c r="AG948" t="s">
        <v>52</v>
      </c>
      <c r="AH948" t="s">
        <v>53</v>
      </c>
      <c r="AI948" t="s">
        <v>60</v>
      </c>
      <c r="AJ948" t="s">
        <v>53</v>
      </c>
      <c r="AK948" t="s">
        <v>61</v>
      </c>
      <c r="AL948">
        <v>94.5</v>
      </c>
      <c r="AM948">
        <v>4156.8</v>
      </c>
      <c r="AN948">
        <v>0</v>
      </c>
      <c r="AO948">
        <v>0</v>
      </c>
      <c r="AP948">
        <v>157.38</v>
      </c>
      <c r="AQ948">
        <v>4314.18</v>
      </c>
      <c r="AR948">
        <v>3</v>
      </c>
      <c r="AS948" t="s">
        <v>881</v>
      </c>
      <c r="AT948" t="s">
        <v>52</v>
      </c>
      <c r="AU948">
        <v>32</v>
      </c>
      <c r="AV948">
        <v>4745</v>
      </c>
      <c r="AY948" t="str">
        <f>IF(AND(Table1[[#This Row],[Contract]]="Month-to-Month", Table1[[#This Row],[Tenure in Months]]&lt;6, Table1[[#This Row],[Payment Method]]="Bank Withdrawal"), "High Risk", IF(OR(Table1[[#This Row],[Contract]]="Month-to-Month", Table1[[#This Row],[Tenure in Months]]&lt;12), "Medium Risk", "Low Risk"))</f>
        <v>Medium Risk</v>
      </c>
    </row>
    <row r="949" spans="1:51" x14ac:dyDescent="0.35">
      <c r="A949" t="s">
        <v>1608</v>
      </c>
      <c r="B949" t="s">
        <v>51</v>
      </c>
      <c r="C949">
        <v>78</v>
      </c>
      <c r="D949" t="s">
        <v>52</v>
      </c>
      <c r="E949" t="s">
        <v>53</v>
      </c>
      <c r="F949" t="s">
        <v>52</v>
      </c>
      <c r="G949" t="s">
        <v>52</v>
      </c>
      <c r="H949">
        <v>0</v>
      </c>
      <c r="I949" t="s">
        <v>54</v>
      </c>
      <c r="J949" t="s">
        <v>55</v>
      </c>
      <c r="K949" t="s">
        <v>56</v>
      </c>
      <c r="L949">
        <v>90067</v>
      </c>
      <c r="M949">
        <v>34.057496</v>
      </c>
      <c r="N949">
        <v>-118.41395900000001</v>
      </c>
      <c r="O949">
        <v>2527</v>
      </c>
      <c r="P949" t="s">
        <v>57</v>
      </c>
      <c r="Q949" t="s">
        <v>52</v>
      </c>
      <c r="R949">
        <v>0</v>
      </c>
      <c r="S949">
        <v>23</v>
      </c>
      <c r="T949" t="s">
        <v>58</v>
      </c>
      <c r="U949" t="s">
        <v>52</v>
      </c>
      <c r="V949">
        <v>0</v>
      </c>
      <c r="W949" t="s">
        <v>52</v>
      </c>
      <c r="X949" t="s">
        <v>53</v>
      </c>
      <c r="Y949" t="s">
        <v>110</v>
      </c>
      <c r="Z949">
        <v>2</v>
      </c>
      <c r="AA949" t="s">
        <v>52</v>
      </c>
      <c r="AB949" t="s">
        <v>52</v>
      </c>
      <c r="AC949" t="s">
        <v>52</v>
      </c>
      <c r="AD949" t="s">
        <v>52</v>
      </c>
      <c r="AE949" t="s">
        <v>52</v>
      </c>
      <c r="AF949" t="s">
        <v>53</v>
      </c>
      <c r="AG949" t="s">
        <v>53</v>
      </c>
      <c r="AH949" t="s">
        <v>53</v>
      </c>
      <c r="AI949" t="s">
        <v>60</v>
      </c>
      <c r="AJ949" t="s">
        <v>53</v>
      </c>
      <c r="AK949" t="s">
        <v>61</v>
      </c>
      <c r="AL949">
        <v>34.65</v>
      </c>
      <c r="AM949">
        <v>768.45</v>
      </c>
      <c r="AN949">
        <v>0</v>
      </c>
      <c r="AO949">
        <v>0</v>
      </c>
      <c r="AP949">
        <v>0</v>
      </c>
      <c r="AQ949">
        <v>768.45</v>
      </c>
      <c r="AR949">
        <v>4</v>
      </c>
      <c r="AS949" t="s">
        <v>881</v>
      </c>
      <c r="AT949" t="s">
        <v>52</v>
      </c>
      <c r="AU949">
        <v>67</v>
      </c>
      <c r="AV949">
        <v>2307</v>
      </c>
      <c r="AY949" t="str">
        <f>IF(AND(Table1[[#This Row],[Contract]]="Month-to-Month", Table1[[#This Row],[Tenure in Months]]&lt;6, Table1[[#This Row],[Payment Method]]="Bank Withdrawal"), "High Risk", IF(OR(Table1[[#This Row],[Contract]]="Month-to-Month", Table1[[#This Row],[Tenure in Months]]&lt;12), "Medium Risk", "Low Risk"))</f>
        <v>Medium Risk</v>
      </c>
    </row>
    <row r="950" spans="1:51" x14ac:dyDescent="0.35">
      <c r="A950" t="s">
        <v>1609</v>
      </c>
      <c r="B950" t="s">
        <v>51</v>
      </c>
      <c r="C950">
        <v>73</v>
      </c>
      <c r="D950" t="s">
        <v>52</v>
      </c>
      <c r="E950" t="s">
        <v>53</v>
      </c>
      <c r="F950" t="s">
        <v>53</v>
      </c>
      <c r="G950" t="s">
        <v>52</v>
      </c>
      <c r="H950">
        <v>0</v>
      </c>
      <c r="I950" t="s">
        <v>54</v>
      </c>
      <c r="J950" t="s">
        <v>55</v>
      </c>
      <c r="K950" t="s">
        <v>56</v>
      </c>
      <c r="L950">
        <v>90068</v>
      </c>
      <c r="M950">
        <v>34.137411</v>
      </c>
      <c r="N950">
        <v>-118.32891499999999</v>
      </c>
      <c r="O950">
        <v>21728</v>
      </c>
      <c r="P950" t="s">
        <v>57</v>
      </c>
      <c r="Q950" t="s">
        <v>53</v>
      </c>
      <c r="R950">
        <v>10</v>
      </c>
      <c r="S950">
        <v>71</v>
      </c>
      <c r="T950" t="s">
        <v>58</v>
      </c>
      <c r="U950" t="s">
        <v>52</v>
      </c>
      <c r="V950">
        <v>0</v>
      </c>
      <c r="W950" t="s">
        <v>52</v>
      </c>
      <c r="X950" t="s">
        <v>53</v>
      </c>
      <c r="Y950" t="s">
        <v>110</v>
      </c>
      <c r="Z950">
        <v>28</v>
      </c>
      <c r="AA950" t="s">
        <v>52</v>
      </c>
      <c r="AB950" t="s">
        <v>53</v>
      </c>
      <c r="AC950" t="s">
        <v>53</v>
      </c>
      <c r="AD950" t="s">
        <v>52</v>
      </c>
      <c r="AE950" t="s">
        <v>53</v>
      </c>
      <c r="AF950" t="s">
        <v>53</v>
      </c>
      <c r="AG950" t="s">
        <v>53</v>
      </c>
      <c r="AH950" t="s">
        <v>52</v>
      </c>
      <c r="AI950" t="s">
        <v>60</v>
      </c>
      <c r="AJ950" t="s">
        <v>53</v>
      </c>
      <c r="AK950" t="s">
        <v>61</v>
      </c>
      <c r="AL950">
        <v>52.3</v>
      </c>
      <c r="AM950">
        <v>3765.05</v>
      </c>
      <c r="AN950">
        <v>0</v>
      </c>
      <c r="AO950">
        <v>40</v>
      </c>
      <c r="AP950">
        <v>0</v>
      </c>
      <c r="AQ950">
        <v>3805.05</v>
      </c>
      <c r="AR950">
        <v>5</v>
      </c>
      <c r="AS950" t="s">
        <v>881</v>
      </c>
      <c r="AT950" t="s">
        <v>52</v>
      </c>
      <c r="AU950">
        <v>51</v>
      </c>
      <c r="AV950">
        <v>5491</v>
      </c>
      <c r="AY950" t="str">
        <f>IF(AND(Table1[[#This Row],[Contract]]="Month-to-Month", Table1[[#This Row],[Tenure in Months]]&lt;6, Table1[[#This Row],[Payment Method]]="Bank Withdrawal"), "High Risk", IF(OR(Table1[[#This Row],[Contract]]="Month-to-Month", Table1[[#This Row],[Tenure in Months]]&lt;12), "Medium Risk", "Low Risk"))</f>
        <v>Medium Risk</v>
      </c>
    </row>
    <row r="951" spans="1:51" x14ac:dyDescent="0.35">
      <c r="A951" t="s">
        <v>1610</v>
      </c>
      <c r="B951" t="s">
        <v>51</v>
      </c>
      <c r="C951">
        <v>65</v>
      </c>
      <c r="D951" t="s">
        <v>52</v>
      </c>
      <c r="E951" t="s">
        <v>53</v>
      </c>
      <c r="F951" t="s">
        <v>52</v>
      </c>
      <c r="G951" t="s">
        <v>52</v>
      </c>
      <c r="H951">
        <v>0</v>
      </c>
      <c r="I951" t="s">
        <v>54</v>
      </c>
      <c r="J951" t="s">
        <v>55</v>
      </c>
      <c r="K951" t="s">
        <v>1367</v>
      </c>
      <c r="L951">
        <v>90210</v>
      </c>
      <c r="M951">
        <v>34.099891</v>
      </c>
      <c r="N951">
        <v>-118.414338</v>
      </c>
      <c r="O951">
        <v>21397</v>
      </c>
      <c r="P951" t="s">
        <v>57</v>
      </c>
      <c r="Q951" t="s">
        <v>52</v>
      </c>
      <c r="R951">
        <v>0</v>
      </c>
      <c r="S951">
        <v>14</v>
      </c>
      <c r="T951" t="s">
        <v>58</v>
      </c>
      <c r="U951" t="s">
        <v>53</v>
      </c>
      <c r="V951">
        <v>37.619999999999997</v>
      </c>
      <c r="W951" t="s">
        <v>53</v>
      </c>
      <c r="X951" t="s">
        <v>53</v>
      </c>
      <c r="Y951" t="s">
        <v>68</v>
      </c>
      <c r="Z951">
        <v>10</v>
      </c>
      <c r="AA951" t="s">
        <v>52</v>
      </c>
      <c r="AB951" t="s">
        <v>52</v>
      </c>
      <c r="AC951" t="s">
        <v>52</v>
      </c>
      <c r="AD951" t="s">
        <v>52</v>
      </c>
      <c r="AE951" t="s">
        <v>53</v>
      </c>
      <c r="AF951" t="s">
        <v>53</v>
      </c>
      <c r="AG951" t="s">
        <v>53</v>
      </c>
      <c r="AH951" t="s">
        <v>53</v>
      </c>
      <c r="AI951" t="s">
        <v>60</v>
      </c>
      <c r="AJ951" t="s">
        <v>53</v>
      </c>
      <c r="AK951" t="s">
        <v>61</v>
      </c>
      <c r="AL951">
        <v>95.6</v>
      </c>
      <c r="AM951">
        <v>1273.3</v>
      </c>
      <c r="AN951">
        <v>0</v>
      </c>
      <c r="AO951">
        <v>0</v>
      </c>
      <c r="AP951">
        <v>526.67999999999995</v>
      </c>
      <c r="AQ951">
        <v>1799.98</v>
      </c>
      <c r="AR951">
        <v>3</v>
      </c>
      <c r="AS951" t="s">
        <v>881</v>
      </c>
      <c r="AT951" t="s">
        <v>52</v>
      </c>
      <c r="AU951">
        <v>78</v>
      </c>
      <c r="AV951">
        <v>3502</v>
      </c>
      <c r="AY951" t="str">
        <f>IF(AND(Table1[[#This Row],[Contract]]="Month-to-Month", Table1[[#This Row],[Tenure in Months]]&lt;6, Table1[[#This Row],[Payment Method]]="Bank Withdrawal"), "High Risk", IF(OR(Table1[[#This Row],[Contract]]="Month-to-Month", Table1[[#This Row],[Tenure in Months]]&lt;12), "Medium Risk", "Low Risk"))</f>
        <v>Medium Risk</v>
      </c>
    </row>
    <row r="952" spans="1:51" x14ac:dyDescent="0.35">
      <c r="A952" t="s">
        <v>1611</v>
      </c>
      <c r="B952" t="s">
        <v>66</v>
      </c>
      <c r="C952">
        <v>75</v>
      </c>
      <c r="D952" t="s">
        <v>52</v>
      </c>
      <c r="E952" t="s">
        <v>53</v>
      </c>
      <c r="F952" t="s">
        <v>53</v>
      </c>
      <c r="G952" t="s">
        <v>53</v>
      </c>
      <c r="H952">
        <v>2</v>
      </c>
      <c r="I952" t="s">
        <v>54</v>
      </c>
      <c r="J952" t="s">
        <v>55</v>
      </c>
      <c r="K952" t="s">
        <v>892</v>
      </c>
      <c r="L952">
        <v>90250</v>
      </c>
      <c r="M952">
        <v>33.914774999999999</v>
      </c>
      <c r="N952">
        <v>-118.348083</v>
      </c>
      <c r="O952">
        <v>93315</v>
      </c>
      <c r="P952" t="s">
        <v>57</v>
      </c>
      <c r="Q952" t="s">
        <v>52</v>
      </c>
      <c r="R952">
        <v>0</v>
      </c>
      <c r="S952">
        <v>48</v>
      </c>
      <c r="T952" t="s">
        <v>58</v>
      </c>
      <c r="U952" t="s">
        <v>52</v>
      </c>
      <c r="V952">
        <v>0</v>
      </c>
      <c r="W952" t="s">
        <v>52</v>
      </c>
      <c r="X952" t="s">
        <v>53</v>
      </c>
      <c r="Y952" t="s">
        <v>59</v>
      </c>
      <c r="Z952">
        <v>19</v>
      </c>
      <c r="AA952" t="s">
        <v>52</v>
      </c>
      <c r="AB952" t="s">
        <v>53</v>
      </c>
      <c r="AC952" t="s">
        <v>52</v>
      </c>
      <c r="AD952" t="s">
        <v>52</v>
      </c>
      <c r="AE952" t="s">
        <v>52</v>
      </c>
      <c r="AF952" t="s">
        <v>52</v>
      </c>
      <c r="AG952" t="s">
        <v>52</v>
      </c>
      <c r="AH952" t="s">
        <v>53</v>
      </c>
      <c r="AI952" t="s">
        <v>124</v>
      </c>
      <c r="AJ952" t="s">
        <v>52</v>
      </c>
      <c r="AK952" t="s">
        <v>61</v>
      </c>
      <c r="AL952">
        <v>29.9</v>
      </c>
      <c r="AM952">
        <v>1388.75</v>
      </c>
      <c r="AN952">
        <v>0</v>
      </c>
      <c r="AO952">
        <v>0</v>
      </c>
      <c r="AP952">
        <v>0</v>
      </c>
      <c r="AQ952">
        <v>1388.75</v>
      </c>
      <c r="AR952">
        <v>5</v>
      </c>
      <c r="AS952" t="s">
        <v>881</v>
      </c>
      <c r="AT952" t="s">
        <v>52</v>
      </c>
      <c r="AU952">
        <v>49</v>
      </c>
      <c r="AV952">
        <v>2617</v>
      </c>
      <c r="AY952" t="str">
        <f>IF(AND(Table1[[#This Row],[Contract]]="Month-to-Month", Table1[[#This Row],[Tenure in Months]]&lt;6, Table1[[#This Row],[Payment Method]]="Bank Withdrawal"), "High Risk", IF(OR(Table1[[#This Row],[Contract]]="Month-to-Month", Table1[[#This Row],[Tenure in Months]]&lt;12), "Medium Risk", "Low Risk"))</f>
        <v>Low Risk</v>
      </c>
    </row>
    <row r="953" spans="1:51" x14ac:dyDescent="0.35">
      <c r="A953" t="s">
        <v>1612</v>
      </c>
      <c r="B953" t="s">
        <v>66</v>
      </c>
      <c r="C953">
        <v>68</v>
      </c>
      <c r="D953" t="s">
        <v>52</v>
      </c>
      <c r="E953" t="s">
        <v>53</v>
      </c>
      <c r="F953" t="s">
        <v>53</v>
      </c>
      <c r="G953" t="s">
        <v>52</v>
      </c>
      <c r="H953">
        <v>0</v>
      </c>
      <c r="I953" t="s">
        <v>54</v>
      </c>
      <c r="J953" t="s">
        <v>55</v>
      </c>
      <c r="K953" t="s">
        <v>1613</v>
      </c>
      <c r="L953">
        <v>90280</v>
      </c>
      <c r="M953">
        <v>33.944623999999997</v>
      </c>
      <c r="N953">
        <v>-118.192615</v>
      </c>
      <c r="O953">
        <v>96267</v>
      </c>
      <c r="P953" t="s">
        <v>57</v>
      </c>
      <c r="Q953" t="s">
        <v>53</v>
      </c>
      <c r="R953">
        <v>1</v>
      </c>
      <c r="S953">
        <v>54</v>
      </c>
      <c r="T953" t="s">
        <v>58</v>
      </c>
      <c r="U953" t="s">
        <v>53</v>
      </c>
      <c r="V953">
        <v>22.05</v>
      </c>
      <c r="W953" t="s">
        <v>52</v>
      </c>
      <c r="X953" t="s">
        <v>53</v>
      </c>
      <c r="Y953" t="s">
        <v>68</v>
      </c>
      <c r="Z953">
        <v>17</v>
      </c>
      <c r="AA953" t="s">
        <v>52</v>
      </c>
      <c r="AB953" t="s">
        <v>52</v>
      </c>
      <c r="AC953" t="s">
        <v>53</v>
      </c>
      <c r="AD953" t="s">
        <v>53</v>
      </c>
      <c r="AE953" t="s">
        <v>53</v>
      </c>
      <c r="AF953" t="s">
        <v>53</v>
      </c>
      <c r="AG953" t="s">
        <v>53</v>
      </c>
      <c r="AH953" t="s">
        <v>53</v>
      </c>
      <c r="AI953" t="s">
        <v>124</v>
      </c>
      <c r="AJ953" t="s">
        <v>53</v>
      </c>
      <c r="AK953" t="s">
        <v>61</v>
      </c>
      <c r="AL953">
        <v>99.1</v>
      </c>
      <c r="AM953">
        <v>5437.1</v>
      </c>
      <c r="AN953">
        <v>0</v>
      </c>
      <c r="AO953">
        <v>0</v>
      </c>
      <c r="AP953">
        <v>1190.7</v>
      </c>
      <c r="AQ953">
        <v>6627.8</v>
      </c>
      <c r="AR953">
        <v>5</v>
      </c>
      <c r="AS953" t="s">
        <v>881</v>
      </c>
      <c r="AT953" t="s">
        <v>52</v>
      </c>
      <c r="AU953">
        <v>54</v>
      </c>
      <c r="AV953">
        <v>4118</v>
      </c>
      <c r="AY953" t="str">
        <f>IF(AND(Table1[[#This Row],[Contract]]="Month-to-Month", Table1[[#This Row],[Tenure in Months]]&lt;6, Table1[[#This Row],[Payment Method]]="Bank Withdrawal"), "High Risk", IF(OR(Table1[[#This Row],[Contract]]="Month-to-Month", Table1[[#This Row],[Tenure in Months]]&lt;12), "Medium Risk", "Low Risk"))</f>
        <v>Low Risk</v>
      </c>
    </row>
    <row r="954" spans="1:51" x14ac:dyDescent="0.35">
      <c r="A954" t="s">
        <v>1614</v>
      </c>
      <c r="B954" t="s">
        <v>66</v>
      </c>
      <c r="C954">
        <v>79</v>
      </c>
      <c r="D954" t="s">
        <v>52</v>
      </c>
      <c r="E954" t="s">
        <v>53</v>
      </c>
      <c r="F954" t="s">
        <v>53</v>
      </c>
      <c r="G954" t="s">
        <v>52</v>
      </c>
      <c r="H954">
        <v>0</v>
      </c>
      <c r="I954" t="s">
        <v>54</v>
      </c>
      <c r="J954" t="s">
        <v>55</v>
      </c>
      <c r="K954" t="s">
        <v>74</v>
      </c>
      <c r="L954">
        <v>90303</v>
      </c>
      <c r="M954">
        <v>33.936290999999997</v>
      </c>
      <c r="N954">
        <v>-118.332639</v>
      </c>
      <c r="O954">
        <v>27778</v>
      </c>
      <c r="P954" t="s">
        <v>57</v>
      </c>
      <c r="Q954" t="s">
        <v>53</v>
      </c>
      <c r="R954">
        <v>1</v>
      </c>
      <c r="S954">
        <v>53</v>
      </c>
      <c r="T954" t="s">
        <v>58</v>
      </c>
      <c r="U954" t="s">
        <v>53</v>
      </c>
      <c r="V954">
        <v>19.03</v>
      </c>
      <c r="W954" t="s">
        <v>53</v>
      </c>
      <c r="X954" t="s">
        <v>52</v>
      </c>
      <c r="Y954" t="s">
        <v>58</v>
      </c>
      <c r="Z954">
        <v>0</v>
      </c>
      <c r="AA954" t="s">
        <v>52</v>
      </c>
      <c r="AB954" t="s">
        <v>52</v>
      </c>
      <c r="AC954" t="s">
        <v>52</v>
      </c>
      <c r="AD954" t="s">
        <v>52</v>
      </c>
      <c r="AE954" t="s">
        <v>52</v>
      </c>
      <c r="AF954" t="s">
        <v>52</v>
      </c>
      <c r="AG954" t="s">
        <v>52</v>
      </c>
      <c r="AH954" t="s">
        <v>52</v>
      </c>
      <c r="AI954" t="s">
        <v>334</v>
      </c>
      <c r="AJ954" t="s">
        <v>52</v>
      </c>
      <c r="AK954" t="s">
        <v>69</v>
      </c>
      <c r="AL954">
        <v>25.1</v>
      </c>
      <c r="AM954">
        <v>1275.5999999999999</v>
      </c>
      <c r="AN954">
        <v>0</v>
      </c>
      <c r="AO954">
        <v>0</v>
      </c>
      <c r="AP954">
        <v>1008.59</v>
      </c>
      <c r="AQ954">
        <v>2284.19</v>
      </c>
      <c r="AR954">
        <v>3</v>
      </c>
      <c r="AS954" t="s">
        <v>881</v>
      </c>
      <c r="AT954" t="s">
        <v>52</v>
      </c>
      <c r="AU954">
        <v>70</v>
      </c>
      <c r="AV954">
        <v>5295</v>
      </c>
      <c r="AY954" t="str">
        <f>IF(AND(Table1[[#This Row],[Contract]]="Month-to-Month", Table1[[#This Row],[Tenure in Months]]&lt;6, Table1[[#This Row],[Payment Method]]="Bank Withdrawal"), "High Risk", IF(OR(Table1[[#This Row],[Contract]]="Month-to-Month", Table1[[#This Row],[Tenure in Months]]&lt;12), "Medium Risk", "Low Risk"))</f>
        <v>Low Risk</v>
      </c>
    </row>
    <row r="955" spans="1:51" x14ac:dyDescent="0.35">
      <c r="A955" t="s">
        <v>1615</v>
      </c>
      <c r="B955" t="s">
        <v>66</v>
      </c>
      <c r="C955">
        <v>66</v>
      </c>
      <c r="D955" t="s">
        <v>52</v>
      </c>
      <c r="E955" t="s">
        <v>53</v>
      </c>
      <c r="F955" t="s">
        <v>53</v>
      </c>
      <c r="G955" t="s">
        <v>53</v>
      </c>
      <c r="H955">
        <v>1</v>
      </c>
      <c r="I955" t="s">
        <v>54</v>
      </c>
      <c r="J955" t="s">
        <v>55</v>
      </c>
      <c r="K955" t="s">
        <v>896</v>
      </c>
      <c r="L955">
        <v>90404</v>
      </c>
      <c r="M955">
        <v>34.026333999999999</v>
      </c>
      <c r="N955">
        <v>-118.474222</v>
      </c>
      <c r="O955">
        <v>19975</v>
      </c>
      <c r="P955" t="s">
        <v>57</v>
      </c>
      <c r="Q955" t="s">
        <v>53</v>
      </c>
      <c r="R955">
        <v>1</v>
      </c>
      <c r="S955">
        <v>55</v>
      </c>
      <c r="T955" t="s">
        <v>58</v>
      </c>
      <c r="U955" t="s">
        <v>53</v>
      </c>
      <c r="V955">
        <v>34.57</v>
      </c>
      <c r="W955" t="s">
        <v>53</v>
      </c>
      <c r="X955" t="s">
        <v>53</v>
      </c>
      <c r="Y955" t="s">
        <v>110</v>
      </c>
      <c r="Z955">
        <v>19</v>
      </c>
      <c r="AA955" t="s">
        <v>53</v>
      </c>
      <c r="AB955" t="s">
        <v>52</v>
      </c>
      <c r="AC955" t="s">
        <v>53</v>
      </c>
      <c r="AD955" t="s">
        <v>53</v>
      </c>
      <c r="AE955" t="s">
        <v>53</v>
      </c>
      <c r="AF955" t="s">
        <v>52</v>
      </c>
      <c r="AG955" t="s">
        <v>52</v>
      </c>
      <c r="AH955" t="s">
        <v>53</v>
      </c>
      <c r="AI955" t="s">
        <v>124</v>
      </c>
      <c r="AJ955" t="s">
        <v>52</v>
      </c>
      <c r="AK955" t="s">
        <v>61</v>
      </c>
      <c r="AL955">
        <v>76.25</v>
      </c>
      <c r="AM955">
        <v>4154.55</v>
      </c>
      <c r="AN955">
        <v>0</v>
      </c>
      <c r="AO955">
        <v>0</v>
      </c>
      <c r="AP955">
        <v>1901.35</v>
      </c>
      <c r="AQ955">
        <v>6055.9</v>
      </c>
      <c r="AR955">
        <v>3</v>
      </c>
      <c r="AS955" t="s">
        <v>881</v>
      </c>
      <c r="AT955" t="s">
        <v>52</v>
      </c>
      <c r="AU955">
        <v>42</v>
      </c>
      <c r="AV955">
        <v>4319</v>
      </c>
      <c r="AY955" t="str">
        <f>IF(AND(Table1[[#This Row],[Contract]]="Month-to-Month", Table1[[#This Row],[Tenure in Months]]&lt;6, Table1[[#This Row],[Payment Method]]="Bank Withdrawal"), "High Risk", IF(OR(Table1[[#This Row],[Contract]]="Month-to-Month", Table1[[#This Row],[Tenure in Months]]&lt;12), "Medium Risk", "Low Risk"))</f>
        <v>Low Risk</v>
      </c>
    </row>
    <row r="956" spans="1:51" x14ac:dyDescent="0.35">
      <c r="A956" t="s">
        <v>1616</v>
      </c>
      <c r="B956" t="s">
        <v>51</v>
      </c>
      <c r="C956">
        <v>73</v>
      </c>
      <c r="D956" t="s">
        <v>52</v>
      </c>
      <c r="E956" t="s">
        <v>53</v>
      </c>
      <c r="F956" t="s">
        <v>52</v>
      </c>
      <c r="G956" t="s">
        <v>52</v>
      </c>
      <c r="H956">
        <v>0</v>
      </c>
      <c r="I956" t="s">
        <v>54</v>
      </c>
      <c r="J956" t="s">
        <v>55</v>
      </c>
      <c r="K956" t="s">
        <v>472</v>
      </c>
      <c r="L956">
        <v>90503</v>
      </c>
      <c r="M956">
        <v>33.840398999999998</v>
      </c>
      <c r="N956">
        <v>-118.353714</v>
      </c>
      <c r="O956">
        <v>41979</v>
      </c>
      <c r="P956" t="s">
        <v>57</v>
      </c>
      <c r="Q956" t="s">
        <v>52</v>
      </c>
      <c r="R956">
        <v>0</v>
      </c>
      <c r="S956">
        <v>33</v>
      </c>
      <c r="T956" t="s">
        <v>75</v>
      </c>
      <c r="U956" t="s">
        <v>53</v>
      </c>
      <c r="V956">
        <v>3.15</v>
      </c>
      <c r="W956" t="s">
        <v>53</v>
      </c>
      <c r="X956" t="s">
        <v>52</v>
      </c>
      <c r="Y956" t="s">
        <v>58</v>
      </c>
      <c r="Z956">
        <v>0</v>
      </c>
      <c r="AA956" t="s">
        <v>52</v>
      </c>
      <c r="AB956" t="s">
        <v>52</v>
      </c>
      <c r="AC956" t="s">
        <v>52</v>
      </c>
      <c r="AD956" t="s">
        <v>52</v>
      </c>
      <c r="AE956" t="s">
        <v>52</v>
      </c>
      <c r="AF956" t="s">
        <v>52</v>
      </c>
      <c r="AG956" t="s">
        <v>52</v>
      </c>
      <c r="AH956" t="s">
        <v>52</v>
      </c>
      <c r="AI956" t="s">
        <v>124</v>
      </c>
      <c r="AJ956" t="s">
        <v>53</v>
      </c>
      <c r="AK956" t="s">
        <v>61</v>
      </c>
      <c r="AL956">
        <v>24.9</v>
      </c>
      <c r="AM956">
        <v>847.8</v>
      </c>
      <c r="AN956">
        <v>0</v>
      </c>
      <c r="AO956">
        <v>0</v>
      </c>
      <c r="AP956">
        <v>103.95</v>
      </c>
      <c r="AQ956">
        <v>951.75</v>
      </c>
      <c r="AR956">
        <v>4</v>
      </c>
      <c r="AS956" t="s">
        <v>881</v>
      </c>
      <c r="AT956" t="s">
        <v>52</v>
      </c>
      <c r="AU956">
        <v>52</v>
      </c>
      <c r="AV956">
        <v>5756</v>
      </c>
      <c r="AY956" t="str">
        <f>IF(AND(Table1[[#This Row],[Contract]]="Month-to-Month", Table1[[#This Row],[Tenure in Months]]&lt;6, Table1[[#This Row],[Payment Method]]="Bank Withdrawal"), "High Risk", IF(OR(Table1[[#This Row],[Contract]]="Month-to-Month", Table1[[#This Row],[Tenure in Months]]&lt;12), "Medium Risk", "Low Risk"))</f>
        <v>Low Risk</v>
      </c>
    </row>
    <row r="957" spans="1:51" x14ac:dyDescent="0.35">
      <c r="A957" t="s">
        <v>1617</v>
      </c>
      <c r="B957" t="s">
        <v>51</v>
      </c>
      <c r="C957">
        <v>80</v>
      </c>
      <c r="D957" t="s">
        <v>52</v>
      </c>
      <c r="E957" t="s">
        <v>53</v>
      </c>
      <c r="F957" t="s">
        <v>53</v>
      </c>
      <c r="G957" t="s">
        <v>52</v>
      </c>
      <c r="H957">
        <v>0</v>
      </c>
      <c r="I957" t="s">
        <v>54</v>
      </c>
      <c r="J957" t="s">
        <v>55</v>
      </c>
      <c r="K957" t="s">
        <v>79</v>
      </c>
      <c r="L957">
        <v>90605</v>
      </c>
      <c r="M957">
        <v>33.960890999999997</v>
      </c>
      <c r="N957">
        <v>-118.032222</v>
      </c>
      <c r="O957">
        <v>38181</v>
      </c>
      <c r="P957" t="s">
        <v>57</v>
      </c>
      <c r="Q957" t="s">
        <v>53</v>
      </c>
      <c r="R957">
        <v>1</v>
      </c>
      <c r="S957">
        <v>23</v>
      </c>
      <c r="T957" t="s">
        <v>58</v>
      </c>
      <c r="U957" t="s">
        <v>53</v>
      </c>
      <c r="V957">
        <v>45.21</v>
      </c>
      <c r="W957" t="s">
        <v>53</v>
      </c>
      <c r="X957" t="s">
        <v>53</v>
      </c>
      <c r="Y957" t="s">
        <v>68</v>
      </c>
      <c r="Z957">
        <v>14</v>
      </c>
      <c r="AA957" t="s">
        <v>52</v>
      </c>
      <c r="AB957" t="s">
        <v>53</v>
      </c>
      <c r="AC957" t="s">
        <v>53</v>
      </c>
      <c r="AD957" t="s">
        <v>52</v>
      </c>
      <c r="AE957" t="s">
        <v>53</v>
      </c>
      <c r="AF957" t="s">
        <v>53</v>
      </c>
      <c r="AG957" t="s">
        <v>53</v>
      </c>
      <c r="AH957" t="s">
        <v>52</v>
      </c>
      <c r="AI957" t="s">
        <v>60</v>
      </c>
      <c r="AJ957" t="s">
        <v>53</v>
      </c>
      <c r="AK957" t="s">
        <v>61</v>
      </c>
      <c r="AL957">
        <v>104.45</v>
      </c>
      <c r="AM957">
        <v>2184.85</v>
      </c>
      <c r="AN957">
        <v>0</v>
      </c>
      <c r="AO957">
        <v>60</v>
      </c>
      <c r="AP957">
        <v>1039.83</v>
      </c>
      <c r="AQ957">
        <v>3284.68</v>
      </c>
      <c r="AR957">
        <v>5</v>
      </c>
      <c r="AS957" t="s">
        <v>881</v>
      </c>
      <c r="AT957" t="s">
        <v>52</v>
      </c>
      <c r="AU957">
        <v>37</v>
      </c>
      <c r="AV957">
        <v>5883</v>
      </c>
      <c r="AY957" t="str">
        <f>IF(AND(Table1[[#This Row],[Contract]]="Month-to-Month", Table1[[#This Row],[Tenure in Months]]&lt;6, Table1[[#This Row],[Payment Method]]="Bank Withdrawal"), "High Risk", IF(OR(Table1[[#This Row],[Contract]]="Month-to-Month", Table1[[#This Row],[Tenure in Months]]&lt;12), "Medium Risk", "Low Risk"))</f>
        <v>Medium Risk</v>
      </c>
    </row>
    <row r="958" spans="1:51" x14ac:dyDescent="0.35">
      <c r="A958" t="s">
        <v>1618</v>
      </c>
      <c r="B958" t="s">
        <v>66</v>
      </c>
      <c r="C958">
        <v>65</v>
      </c>
      <c r="D958" t="s">
        <v>52</v>
      </c>
      <c r="E958" t="s">
        <v>53</v>
      </c>
      <c r="F958" t="s">
        <v>52</v>
      </c>
      <c r="G958" t="s">
        <v>52</v>
      </c>
      <c r="H958">
        <v>0</v>
      </c>
      <c r="I958" t="s">
        <v>54</v>
      </c>
      <c r="J958" t="s">
        <v>55</v>
      </c>
      <c r="K958" t="s">
        <v>286</v>
      </c>
      <c r="L958">
        <v>90814</v>
      </c>
      <c r="M958">
        <v>33.771611999999998</v>
      </c>
      <c r="N958">
        <v>-118.143866</v>
      </c>
      <c r="O958">
        <v>19034</v>
      </c>
      <c r="P958" t="s">
        <v>57</v>
      </c>
      <c r="Q958" t="s">
        <v>52</v>
      </c>
      <c r="R958">
        <v>0</v>
      </c>
      <c r="S958">
        <v>50</v>
      </c>
      <c r="T958" t="s">
        <v>58</v>
      </c>
      <c r="U958" t="s">
        <v>53</v>
      </c>
      <c r="V958">
        <v>47.99</v>
      </c>
      <c r="W958" t="s">
        <v>53</v>
      </c>
      <c r="X958" t="s">
        <v>53</v>
      </c>
      <c r="Y958" t="s">
        <v>68</v>
      </c>
      <c r="Z958">
        <v>22</v>
      </c>
      <c r="AA958" t="s">
        <v>53</v>
      </c>
      <c r="AB958" t="s">
        <v>53</v>
      </c>
      <c r="AC958" t="s">
        <v>52</v>
      </c>
      <c r="AD958" t="s">
        <v>52</v>
      </c>
      <c r="AE958" t="s">
        <v>52</v>
      </c>
      <c r="AF958" t="s">
        <v>52</v>
      </c>
      <c r="AG958" t="s">
        <v>52</v>
      </c>
      <c r="AH958" t="s">
        <v>53</v>
      </c>
      <c r="AI958" t="s">
        <v>60</v>
      </c>
      <c r="AJ958" t="s">
        <v>53</v>
      </c>
      <c r="AK958" t="s">
        <v>61</v>
      </c>
      <c r="AL958">
        <v>83.4</v>
      </c>
      <c r="AM958">
        <v>4113.7</v>
      </c>
      <c r="AN958">
        <v>0</v>
      </c>
      <c r="AO958">
        <v>0</v>
      </c>
      <c r="AP958">
        <v>2399.5</v>
      </c>
      <c r="AQ958">
        <v>6513.2</v>
      </c>
      <c r="AR958">
        <v>3</v>
      </c>
      <c r="AS958" t="s">
        <v>881</v>
      </c>
      <c r="AT958" t="s">
        <v>52</v>
      </c>
      <c r="AU958">
        <v>68</v>
      </c>
      <c r="AV958">
        <v>4977</v>
      </c>
      <c r="AY958" t="str">
        <f>IF(AND(Table1[[#This Row],[Contract]]="Month-to-Month", Table1[[#This Row],[Tenure in Months]]&lt;6, Table1[[#This Row],[Payment Method]]="Bank Withdrawal"), "High Risk", IF(OR(Table1[[#This Row],[Contract]]="Month-to-Month", Table1[[#This Row],[Tenure in Months]]&lt;12), "Medium Risk", "Low Risk"))</f>
        <v>Medium Risk</v>
      </c>
    </row>
    <row r="959" spans="1:51" x14ac:dyDescent="0.35">
      <c r="A959" t="s">
        <v>1619</v>
      </c>
      <c r="B959" t="s">
        <v>66</v>
      </c>
      <c r="C959">
        <v>73</v>
      </c>
      <c r="D959" t="s">
        <v>52</v>
      </c>
      <c r="E959" t="s">
        <v>53</v>
      </c>
      <c r="F959" t="s">
        <v>53</v>
      </c>
      <c r="G959" t="s">
        <v>52</v>
      </c>
      <c r="H959">
        <v>0</v>
      </c>
      <c r="I959" t="s">
        <v>54</v>
      </c>
      <c r="J959" t="s">
        <v>55</v>
      </c>
      <c r="K959" t="s">
        <v>95</v>
      </c>
      <c r="L959">
        <v>91101</v>
      </c>
      <c r="M959">
        <v>34.146635000000003</v>
      </c>
      <c r="N959">
        <v>-118.139225</v>
      </c>
      <c r="O959">
        <v>16812</v>
      </c>
      <c r="P959" t="s">
        <v>57</v>
      </c>
      <c r="Q959" t="s">
        <v>53</v>
      </c>
      <c r="R959">
        <v>3</v>
      </c>
      <c r="S959">
        <v>47</v>
      </c>
      <c r="T959" t="s">
        <v>58</v>
      </c>
      <c r="U959" t="s">
        <v>53</v>
      </c>
      <c r="V959">
        <v>2.98</v>
      </c>
      <c r="W959" t="s">
        <v>53</v>
      </c>
      <c r="X959" t="s">
        <v>53</v>
      </c>
      <c r="Y959" t="s">
        <v>68</v>
      </c>
      <c r="Z959">
        <v>7</v>
      </c>
      <c r="AA959" t="s">
        <v>52</v>
      </c>
      <c r="AB959" t="s">
        <v>52</v>
      </c>
      <c r="AC959" t="s">
        <v>53</v>
      </c>
      <c r="AD959" t="s">
        <v>52</v>
      </c>
      <c r="AE959" t="s">
        <v>53</v>
      </c>
      <c r="AF959" t="s">
        <v>53</v>
      </c>
      <c r="AG959" t="s">
        <v>53</v>
      </c>
      <c r="AH959" t="s">
        <v>52</v>
      </c>
      <c r="AI959" t="s">
        <v>60</v>
      </c>
      <c r="AJ959" t="s">
        <v>52</v>
      </c>
      <c r="AK959" t="s">
        <v>61</v>
      </c>
      <c r="AL959">
        <v>99.7</v>
      </c>
      <c r="AM959">
        <v>4747.2</v>
      </c>
      <c r="AN959">
        <v>0</v>
      </c>
      <c r="AO959">
        <v>140</v>
      </c>
      <c r="AP959">
        <v>140.06</v>
      </c>
      <c r="AQ959">
        <v>5027.26</v>
      </c>
      <c r="AR959">
        <v>3</v>
      </c>
      <c r="AS959" t="s">
        <v>881</v>
      </c>
      <c r="AT959" t="s">
        <v>52</v>
      </c>
      <c r="AU959">
        <v>67</v>
      </c>
      <c r="AV959">
        <v>4787</v>
      </c>
      <c r="AY959" t="str">
        <f>IF(AND(Table1[[#This Row],[Contract]]="Month-to-Month", Table1[[#This Row],[Tenure in Months]]&lt;6, Table1[[#This Row],[Payment Method]]="Bank Withdrawal"), "High Risk", IF(OR(Table1[[#This Row],[Contract]]="Month-to-Month", Table1[[#This Row],[Tenure in Months]]&lt;12), "Medium Risk", "Low Risk"))</f>
        <v>Medium Risk</v>
      </c>
    </row>
    <row r="960" spans="1:51" x14ac:dyDescent="0.35">
      <c r="A960" t="s">
        <v>1620</v>
      </c>
      <c r="B960" t="s">
        <v>51</v>
      </c>
      <c r="C960">
        <v>73</v>
      </c>
      <c r="D960" t="s">
        <v>52</v>
      </c>
      <c r="E960" t="s">
        <v>53</v>
      </c>
      <c r="F960" t="s">
        <v>52</v>
      </c>
      <c r="G960" t="s">
        <v>52</v>
      </c>
      <c r="H960">
        <v>0</v>
      </c>
      <c r="I960" t="s">
        <v>54</v>
      </c>
      <c r="J960" t="s">
        <v>55</v>
      </c>
      <c r="K960" t="s">
        <v>290</v>
      </c>
      <c r="L960">
        <v>91202</v>
      </c>
      <c r="M960">
        <v>34.167926000000001</v>
      </c>
      <c r="N960">
        <v>-118.267539</v>
      </c>
      <c r="O960">
        <v>21990</v>
      </c>
      <c r="P960" t="s">
        <v>57</v>
      </c>
      <c r="Q960" t="s">
        <v>52</v>
      </c>
      <c r="R960">
        <v>0</v>
      </c>
      <c r="S960">
        <v>2</v>
      </c>
      <c r="T960" t="s">
        <v>58</v>
      </c>
      <c r="U960" t="s">
        <v>53</v>
      </c>
      <c r="V960">
        <v>15.19</v>
      </c>
      <c r="W960" t="s">
        <v>53</v>
      </c>
      <c r="X960" t="s">
        <v>53</v>
      </c>
      <c r="Y960" t="s">
        <v>68</v>
      </c>
      <c r="Z960">
        <v>30</v>
      </c>
      <c r="AA960" t="s">
        <v>52</v>
      </c>
      <c r="AB960" t="s">
        <v>52</v>
      </c>
      <c r="AC960" t="s">
        <v>52</v>
      </c>
      <c r="AD960" t="s">
        <v>52</v>
      </c>
      <c r="AE960" t="s">
        <v>52</v>
      </c>
      <c r="AF960" t="s">
        <v>52</v>
      </c>
      <c r="AG960" t="s">
        <v>52</v>
      </c>
      <c r="AH960" t="s">
        <v>53</v>
      </c>
      <c r="AI960" t="s">
        <v>60</v>
      </c>
      <c r="AJ960" t="s">
        <v>53</v>
      </c>
      <c r="AK960" t="s">
        <v>87</v>
      </c>
      <c r="AL960">
        <v>72.599999999999994</v>
      </c>
      <c r="AM960">
        <v>154.30000000000001</v>
      </c>
      <c r="AN960">
        <v>0</v>
      </c>
      <c r="AO960">
        <v>0</v>
      </c>
      <c r="AP960">
        <v>30.38</v>
      </c>
      <c r="AQ960">
        <v>184.68</v>
      </c>
      <c r="AR960">
        <v>3</v>
      </c>
      <c r="AS960" t="s">
        <v>883</v>
      </c>
      <c r="AT960" t="s">
        <v>52</v>
      </c>
      <c r="AU960">
        <v>47</v>
      </c>
      <c r="AV960">
        <v>5098</v>
      </c>
      <c r="AY960" t="str">
        <f>IF(AND(Table1[[#This Row],[Contract]]="Month-to-Month", Table1[[#This Row],[Tenure in Months]]&lt;6, Table1[[#This Row],[Payment Method]]="Bank Withdrawal"), "High Risk", IF(OR(Table1[[#This Row],[Contract]]="Month-to-Month", Table1[[#This Row],[Tenure in Months]]&lt;12), "Medium Risk", "Low Risk"))</f>
        <v>Medium Risk</v>
      </c>
    </row>
    <row r="961" spans="1:51" x14ac:dyDescent="0.35">
      <c r="A961" t="s">
        <v>1621</v>
      </c>
      <c r="B961" t="s">
        <v>51</v>
      </c>
      <c r="C961">
        <v>70</v>
      </c>
      <c r="D961" t="s">
        <v>52</v>
      </c>
      <c r="E961" t="s">
        <v>53</v>
      </c>
      <c r="F961" t="s">
        <v>52</v>
      </c>
      <c r="G961" t="s">
        <v>52</v>
      </c>
      <c r="H961">
        <v>0</v>
      </c>
      <c r="I961" t="s">
        <v>54</v>
      </c>
      <c r="J961" t="s">
        <v>55</v>
      </c>
      <c r="K961" t="s">
        <v>290</v>
      </c>
      <c r="L961">
        <v>91203</v>
      </c>
      <c r="M961">
        <v>34.153337999999998</v>
      </c>
      <c r="N961">
        <v>-118.262974</v>
      </c>
      <c r="O961">
        <v>14493</v>
      </c>
      <c r="P961" t="s">
        <v>57</v>
      </c>
      <c r="Q961" t="s">
        <v>52</v>
      </c>
      <c r="R961">
        <v>0</v>
      </c>
      <c r="S961">
        <v>55</v>
      </c>
      <c r="T961" t="s">
        <v>58</v>
      </c>
      <c r="U961" t="s">
        <v>53</v>
      </c>
      <c r="V961">
        <v>29.3</v>
      </c>
      <c r="W961" t="s">
        <v>53</v>
      </c>
      <c r="X961" t="s">
        <v>53</v>
      </c>
      <c r="Y961" t="s">
        <v>68</v>
      </c>
      <c r="Z961">
        <v>10</v>
      </c>
      <c r="AA961" t="s">
        <v>53</v>
      </c>
      <c r="AB961" t="s">
        <v>53</v>
      </c>
      <c r="AC961" t="s">
        <v>53</v>
      </c>
      <c r="AD961" t="s">
        <v>53</v>
      </c>
      <c r="AE961" t="s">
        <v>53</v>
      </c>
      <c r="AF961" t="s">
        <v>53</v>
      </c>
      <c r="AG961" t="s">
        <v>52</v>
      </c>
      <c r="AH961" t="s">
        <v>53</v>
      </c>
      <c r="AI961" t="s">
        <v>60</v>
      </c>
      <c r="AJ961" t="s">
        <v>53</v>
      </c>
      <c r="AK961" t="s">
        <v>61</v>
      </c>
      <c r="AL961">
        <v>116.5</v>
      </c>
      <c r="AM961">
        <v>6382.55</v>
      </c>
      <c r="AN961">
        <v>0</v>
      </c>
      <c r="AO961">
        <v>0</v>
      </c>
      <c r="AP961">
        <v>1611.5</v>
      </c>
      <c r="AQ961">
        <v>7994.05</v>
      </c>
      <c r="AR961">
        <v>4</v>
      </c>
      <c r="AS961" t="s">
        <v>881</v>
      </c>
      <c r="AT961" t="s">
        <v>52</v>
      </c>
      <c r="AU961">
        <v>58</v>
      </c>
      <c r="AV961">
        <v>4222</v>
      </c>
      <c r="AY961" t="str">
        <f>IF(AND(Table1[[#This Row],[Contract]]="Month-to-Month", Table1[[#This Row],[Tenure in Months]]&lt;6, Table1[[#This Row],[Payment Method]]="Bank Withdrawal"), "High Risk", IF(OR(Table1[[#This Row],[Contract]]="Month-to-Month", Table1[[#This Row],[Tenure in Months]]&lt;12), "Medium Risk", "Low Risk"))</f>
        <v>Medium Risk</v>
      </c>
    </row>
    <row r="962" spans="1:51" x14ac:dyDescent="0.35">
      <c r="A962" t="s">
        <v>1622</v>
      </c>
      <c r="B962" t="s">
        <v>51</v>
      </c>
      <c r="C962">
        <v>67</v>
      </c>
      <c r="D962" t="s">
        <v>52</v>
      </c>
      <c r="E962" t="s">
        <v>53</v>
      </c>
      <c r="F962" t="s">
        <v>52</v>
      </c>
      <c r="G962" t="s">
        <v>52</v>
      </c>
      <c r="H962">
        <v>0</v>
      </c>
      <c r="I962" t="s">
        <v>54</v>
      </c>
      <c r="J962" t="s">
        <v>55</v>
      </c>
      <c r="K962" t="s">
        <v>290</v>
      </c>
      <c r="L962">
        <v>91204</v>
      </c>
      <c r="M962">
        <v>34.136305999999998</v>
      </c>
      <c r="N962">
        <v>-118.26036000000001</v>
      </c>
      <c r="O962">
        <v>17015</v>
      </c>
      <c r="P962" t="s">
        <v>57</v>
      </c>
      <c r="Q962" t="s">
        <v>52</v>
      </c>
      <c r="R962">
        <v>0</v>
      </c>
      <c r="S962">
        <v>71</v>
      </c>
      <c r="T962" t="s">
        <v>58</v>
      </c>
      <c r="U962" t="s">
        <v>53</v>
      </c>
      <c r="V962">
        <v>34.799999999999997</v>
      </c>
      <c r="W962" t="s">
        <v>53</v>
      </c>
      <c r="X962" t="s">
        <v>53</v>
      </c>
      <c r="Y962" t="s">
        <v>68</v>
      </c>
      <c r="Z962">
        <v>21</v>
      </c>
      <c r="AA962" t="s">
        <v>52</v>
      </c>
      <c r="AB962" t="s">
        <v>53</v>
      </c>
      <c r="AC962" t="s">
        <v>52</v>
      </c>
      <c r="AD962" t="s">
        <v>53</v>
      </c>
      <c r="AE962" t="s">
        <v>53</v>
      </c>
      <c r="AF962" t="s">
        <v>53</v>
      </c>
      <c r="AG962" t="s">
        <v>52</v>
      </c>
      <c r="AH962" t="s">
        <v>53</v>
      </c>
      <c r="AI962" t="s">
        <v>334</v>
      </c>
      <c r="AJ962" t="s">
        <v>53</v>
      </c>
      <c r="AK962" t="s">
        <v>61</v>
      </c>
      <c r="AL962">
        <v>106.8</v>
      </c>
      <c r="AM962">
        <v>7623.2</v>
      </c>
      <c r="AN962">
        <v>0</v>
      </c>
      <c r="AO962">
        <v>0</v>
      </c>
      <c r="AP962">
        <v>2470.7999999999902</v>
      </c>
      <c r="AQ962">
        <v>10094</v>
      </c>
      <c r="AR962">
        <v>3</v>
      </c>
      <c r="AS962" t="s">
        <v>881</v>
      </c>
      <c r="AT962" t="s">
        <v>52</v>
      </c>
      <c r="AU962">
        <v>28</v>
      </c>
      <c r="AV962">
        <v>6423</v>
      </c>
      <c r="AY962" t="str">
        <f>IF(AND(Table1[[#This Row],[Contract]]="Month-to-Month", Table1[[#This Row],[Tenure in Months]]&lt;6, Table1[[#This Row],[Payment Method]]="Bank Withdrawal"), "High Risk", IF(OR(Table1[[#This Row],[Contract]]="Month-to-Month", Table1[[#This Row],[Tenure in Months]]&lt;12), "Medium Risk", "Low Risk"))</f>
        <v>Low Risk</v>
      </c>
    </row>
    <row r="963" spans="1:51" x14ac:dyDescent="0.35">
      <c r="A963" t="s">
        <v>1623</v>
      </c>
      <c r="B963" t="s">
        <v>66</v>
      </c>
      <c r="C963">
        <v>75</v>
      </c>
      <c r="D963" t="s">
        <v>52</v>
      </c>
      <c r="E963" t="s">
        <v>53</v>
      </c>
      <c r="F963" t="s">
        <v>53</v>
      </c>
      <c r="G963" t="s">
        <v>52</v>
      </c>
      <c r="H963">
        <v>0</v>
      </c>
      <c r="I963" t="s">
        <v>54</v>
      </c>
      <c r="J963" t="s">
        <v>55</v>
      </c>
      <c r="K963" t="s">
        <v>1624</v>
      </c>
      <c r="L963">
        <v>91301</v>
      </c>
      <c r="M963">
        <v>34.129058000000001</v>
      </c>
      <c r="N963">
        <v>-118.759788</v>
      </c>
      <c r="O963">
        <v>25303</v>
      </c>
      <c r="P963" t="s">
        <v>57</v>
      </c>
      <c r="Q963" t="s">
        <v>53</v>
      </c>
      <c r="R963">
        <v>7</v>
      </c>
      <c r="S963">
        <v>3</v>
      </c>
      <c r="T963" t="s">
        <v>58</v>
      </c>
      <c r="U963" t="s">
        <v>52</v>
      </c>
      <c r="V963">
        <v>0</v>
      </c>
      <c r="W963" t="s">
        <v>52</v>
      </c>
      <c r="X963" t="s">
        <v>53</v>
      </c>
      <c r="Y963" t="s">
        <v>59</v>
      </c>
      <c r="Z963">
        <v>3</v>
      </c>
      <c r="AA963" t="s">
        <v>52</v>
      </c>
      <c r="AB963" t="s">
        <v>53</v>
      </c>
      <c r="AC963" t="s">
        <v>52</v>
      </c>
      <c r="AD963" t="s">
        <v>52</v>
      </c>
      <c r="AE963" t="s">
        <v>52</v>
      </c>
      <c r="AF963" t="s">
        <v>52</v>
      </c>
      <c r="AG963" t="s">
        <v>52</v>
      </c>
      <c r="AH963" t="s">
        <v>53</v>
      </c>
      <c r="AI963" t="s">
        <v>60</v>
      </c>
      <c r="AJ963" t="s">
        <v>53</v>
      </c>
      <c r="AK963" t="s">
        <v>61</v>
      </c>
      <c r="AL963">
        <v>30.75</v>
      </c>
      <c r="AM963">
        <v>82.85</v>
      </c>
      <c r="AN963">
        <v>0</v>
      </c>
      <c r="AO963">
        <v>0</v>
      </c>
      <c r="AP963">
        <v>0</v>
      </c>
      <c r="AQ963">
        <v>82.85</v>
      </c>
      <c r="AR963">
        <v>5</v>
      </c>
      <c r="AS963" t="s">
        <v>883</v>
      </c>
      <c r="AT963" t="s">
        <v>52</v>
      </c>
      <c r="AU963">
        <v>27</v>
      </c>
      <c r="AV963">
        <v>4133</v>
      </c>
      <c r="AY963" t="str">
        <f>IF(AND(Table1[[#This Row],[Contract]]="Month-to-Month", Table1[[#This Row],[Tenure in Months]]&lt;6, Table1[[#This Row],[Payment Method]]="Bank Withdrawal"), "High Risk", IF(OR(Table1[[#This Row],[Contract]]="Month-to-Month", Table1[[#This Row],[Tenure in Months]]&lt;12), "Medium Risk", "Low Risk"))</f>
        <v>High Risk</v>
      </c>
    </row>
    <row r="964" spans="1:51" x14ac:dyDescent="0.35">
      <c r="A964" t="s">
        <v>1625</v>
      </c>
      <c r="B964" t="s">
        <v>51</v>
      </c>
      <c r="C964">
        <v>65</v>
      </c>
      <c r="D964" t="s">
        <v>52</v>
      </c>
      <c r="E964" t="s">
        <v>53</v>
      </c>
      <c r="F964" t="s">
        <v>53</v>
      </c>
      <c r="G964" t="s">
        <v>52</v>
      </c>
      <c r="H964">
        <v>0</v>
      </c>
      <c r="I964" t="s">
        <v>54</v>
      </c>
      <c r="J964" t="s">
        <v>55</v>
      </c>
      <c r="K964" t="s">
        <v>1626</v>
      </c>
      <c r="L964">
        <v>91321</v>
      </c>
      <c r="M964">
        <v>34.370378000000002</v>
      </c>
      <c r="N964">
        <v>-118.50411800000001</v>
      </c>
      <c r="O964">
        <v>30742</v>
      </c>
      <c r="P964" t="s">
        <v>57</v>
      </c>
      <c r="Q964" t="s">
        <v>53</v>
      </c>
      <c r="R964">
        <v>8</v>
      </c>
      <c r="S964">
        <v>41</v>
      </c>
      <c r="T964" t="s">
        <v>92</v>
      </c>
      <c r="U964" t="s">
        <v>53</v>
      </c>
      <c r="V964">
        <v>46.46</v>
      </c>
      <c r="W964" t="s">
        <v>52</v>
      </c>
      <c r="X964" t="s">
        <v>53</v>
      </c>
      <c r="Y964" t="s">
        <v>68</v>
      </c>
      <c r="Z964">
        <v>2</v>
      </c>
      <c r="AA964" t="s">
        <v>52</v>
      </c>
      <c r="AB964" t="s">
        <v>53</v>
      </c>
      <c r="AC964" t="s">
        <v>52</v>
      </c>
      <c r="AD964" t="s">
        <v>52</v>
      </c>
      <c r="AE964" t="s">
        <v>53</v>
      </c>
      <c r="AF964" t="s">
        <v>53</v>
      </c>
      <c r="AG964" t="s">
        <v>53</v>
      </c>
      <c r="AH964" t="s">
        <v>52</v>
      </c>
      <c r="AI964" t="s">
        <v>60</v>
      </c>
      <c r="AJ964" t="s">
        <v>53</v>
      </c>
      <c r="AK964" t="s">
        <v>61</v>
      </c>
      <c r="AL964">
        <v>94.55</v>
      </c>
      <c r="AM964">
        <v>3851.45</v>
      </c>
      <c r="AN964">
        <v>0</v>
      </c>
      <c r="AO964">
        <v>40</v>
      </c>
      <c r="AP964">
        <v>1904.86</v>
      </c>
      <c r="AQ964">
        <v>5796.3099999999904</v>
      </c>
      <c r="AR964">
        <v>3</v>
      </c>
      <c r="AS964" t="s">
        <v>881</v>
      </c>
      <c r="AT964" t="s">
        <v>52</v>
      </c>
      <c r="AU964">
        <v>45</v>
      </c>
      <c r="AV964">
        <v>4914</v>
      </c>
      <c r="AY964" t="str">
        <f>IF(AND(Table1[[#This Row],[Contract]]="Month-to-Month", Table1[[#This Row],[Tenure in Months]]&lt;6, Table1[[#This Row],[Payment Method]]="Bank Withdrawal"), "High Risk", IF(OR(Table1[[#This Row],[Contract]]="Month-to-Month", Table1[[#This Row],[Tenure in Months]]&lt;12), "Medium Risk", "Low Risk"))</f>
        <v>Medium Risk</v>
      </c>
    </row>
    <row r="965" spans="1:51" x14ac:dyDescent="0.35">
      <c r="A965" t="s">
        <v>1627</v>
      </c>
      <c r="B965" t="s">
        <v>66</v>
      </c>
      <c r="C965">
        <v>78</v>
      </c>
      <c r="D965" t="s">
        <v>52</v>
      </c>
      <c r="E965" t="s">
        <v>53</v>
      </c>
      <c r="F965" t="s">
        <v>52</v>
      </c>
      <c r="G965" t="s">
        <v>52</v>
      </c>
      <c r="H965">
        <v>0</v>
      </c>
      <c r="I965" t="s">
        <v>54</v>
      </c>
      <c r="J965" t="s">
        <v>55</v>
      </c>
      <c r="K965" t="s">
        <v>297</v>
      </c>
      <c r="L965">
        <v>91502</v>
      </c>
      <c r="M965">
        <v>34.177267000000001</v>
      </c>
      <c r="N965">
        <v>-118.31003</v>
      </c>
      <c r="O965">
        <v>11517</v>
      </c>
      <c r="P965" t="s">
        <v>57</v>
      </c>
      <c r="Q965" t="s">
        <v>52</v>
      </c>
      <c r="R965">
        <v>0</v>
      </c>
      <c r="S965">
        <v>41</v>
      </c>
      <c r="T965" t="s">
        <v>92</v>
      </c>
      <c r="U965" t="s">
        <v>53</v>
      </c>
      <c r="V965">
        <v>6.33</v>
      </c>
      <c r="W965" t="s">
        <v>53</v>
      </c>
      <c r="X965" t="s">
        <v>53</v>
      </c>
      <c r="Y965" t="s">
        <v>68</v>
      </c>
      <c r="Z965">
        <v>15</v>
      </c>
      <c r="AA965" t="s">
        <v>52</v>
      </c>
      <c r="AB965" t="s">
        <v>53</v>
      </c>
      <c r="AC965" t="s">
        <v>53</v>
      </c>
      <c r="AD965" t="s">
        <v>52</v>
      </c>
      <c r="AE965" t="s">
        <v>53</v>
      </c>
      <c r="AF965" t="s">
        <v>53</v>
      </c>
      <c r="AG965" t="s">
        <v>52</v>
      </c>
      <c r="AH965" t="s">
        <v>53</v>
      </c>
      <c r="AI965" t="s">
        <v>60</v>
      </c>
      <c r="AJ965" t="s">
        <v>53</v>
      </c>
      <c r="AK965" t="s">
        <v>61</v>
      </c>
      <c r="AL965">
        <v>104.4</v>
      </c>
      <c r="AM965">
        <v>4133.95</v>
      </c>
      <c r="AN965">
        <v>0</v>
      </c>
      <c r="AO965">
        <v>0</v>
      </c>
      <c r="AP965">
        <v>259.52999999999997</v>
      </c>
      <c r="AQ965">
        <v>4393.4799999999996</v>
      </c>
      <c r="AR965">
        <v>5</v>
      </c>
      <c r="AS965" t="s">
        <v>881</v>
      </c>
      <c r="AT965" t="s">
        <v>52</v>
      </c>
      <c r="AU965">
        <v>61</v>
      </c>
      <c r="AV965">
        <v>4477</v>
      </c>
      <c r="AY965" t="str">
        <f>IF(AND(Table1[[#This Row],[Contract]]="Month-to-Month", Table1[[#This Row],[Tenure in Months]]&lt;6, Table1[[#This Row],[Payment Method]]="Bank Withdrawal"), "High Risk", IF(OR(Table1[[#This Row],[Contract]]="Month-to-Month", Table1[[#This Row],[Tenure in Months]]&lt;12), "Medium Risk", "Low Risk"))</f>
        <v>Medium Risk</v>
      </c>
    </row>
    <row r="966" spans="1:51" x14ac:dyDescent="0.35">
      <c r="A966" t="s">
        <v>1628</v>
      </c>
      <c r="B966" t="s">
        <v>51</v>
      </c>
      <c r="C966">
        <v>79</v>
      </c>
      <c r="D966" t="s">
        <v>52</v>
      </c>
      <c r="E966" t="s">
        <v>53</v>
      </c>
      <c r="F966" t="s">
        <v>53</v>
      </c>
      <c r="G966" t="s">
        <v>52</v>
      </c>
      <c r="H966">
        <v>0</v>
      </c>
      <c r="I966" t="s">
        <v>54</v>
      </c>
      <c r="J966" t="s">
        <v>55</v>
      </c>
      <c r="K966" t="s">
        <v>297</v>
      </c>
      <c r="L966">
        <v>91504</v>
      </c>
      <c r="M966">
        <v>34.213048999999998</v>
      </c>
      <c r="N966">
        <v>-118.317651</v>
      </c>
      <c r="O966">
        <v>25882</v>
      </c>
      <c r="P966" t="s">
        <v>57</v>
      </c>
      <c r="Q966" t="s">
        <v>53</v>
      </c>
      <c r="R966">
        <v>1</v>
      </c>
      <c r="S966">
        <v>30</v>
      </c>
      <c r="T966" t="s">
        <v>75</v>
      </c>
      <c r="U966" t="s">
        <v>53</v>
      </c>
      <c r="V966">
        <v>48.02</v>
      </c>
      <c r="W966" t="s">
        <v>53</v>
      </c>
      <c r="X966" t="s">
        <v>53</v>
      </c>
      <c r="Y966" t="s">
        <v>68</v>
      </c>
      <c r="Z966">
        <v>24</v>
      </c>
      <c r="AA966" t="s">
        <v>52</v>
      </c>
      <c r="AB966" t="s">
        <v>52</v>
      </c>
      <c r="AC966" t="s">
        <v>52</v>
      </c>
      <c r="AD966" t="s">
        <v>53</v>
      </c>
      <c r="AE966" t="s">
        <v>53</v>
      </c>
      <c r="AF966" t="s">
        <v>53</v>
      </c>
      <c r="AG966" t="s">
        <v>52</v>
      </c>
      <c r="AH966" t="s">
        <v>53</v>
      </c>
      <c r="AI966" t="s">
        <v>60</v>
      </c>
      <c r="AJ966" t="s">
        <v>53</v>
      </c>
      <c r="AK966" t="s">
        <v>61</v>
      </c>
      <c r="AL966">
        <v>101.5</v>
      </c>
      <c r="AM966">
        <v>2917.65</v>
      </c>
      <c r="AN966">
        <v>0</v>
      </c>
      <c r="AO966">
        <v>0</v>
      </c>
      <c r="AP966">
        <v>1440.6</v>
      </c>
      <c r="AQ966">
        <v>4358.25</v>
      </c>
      <c r="AR966">
        <v>5</v>
      </c>
      <c r="AS966" t="s">
        <v>881</v>
      </c>
      <c r="AT966" t="s">
        <v>52</v>
      </c>
      <c r="AU966">
        <v>73</v>
      </c>
      <c r="AV966">
        <v>4828</v>
      </c>
      <c r="AY966" t="str">
        <f>IF(AND(Table1[[#This Row],[Contract]]="Month-to-Month", Table1[[#This Row],[Tenure in Months]]&lt;6, Table1[[#This Row],[Payment Method]]="Bank Withdrawal"), "High Risk", IF(OR(Table1[[#This Row],[Contract]]="Month-to-Month", Table1[[#This Row],[Tenure in Months]]&lt;12), "Medium Risk", "Low Risk"))</f>
        <v>Medium Risk</v>
      </c>
    </row>
    <row r="967" spans="1:51" x14ac:dyDescent="0.35">
      <c r="A967" t="s">
        <v>1629</v>
      </c>
      <c r="B967" t="s">
        <v>51</v>
      </c>
      <c r="C967">
        <v>69</v>
      </c>
      <c r="D967" t="s">
        <v>52</v>
      </c>
      <c r="E967" t="s">
        <v>53</v>
      </c>
      <c r="F967" t="s">
        <v>53</v>
      </c>
      <c r="G967" t="s">
        <v>53</v>
      </c>
      <c r="H967">
        <v>1</v>
      </c>
      <c r="I967" t="s">
        <v>54</v>
      </c>
      <c r="J967" t="s">
        <v>55</v>
      </c>
      <c r="K967" t="s">
        <v>297</v>
      </c>
      <c r="L967">
        <v>91506</v>
      </c>
      <c r="M967">
        <v>34.169705999999998</v>
      </c>
      <c r="N967">
        <v>-118.323548</v>
      </c>
      <c r="O967">
        <v>18539</v>
      </c>
      <c r="P967" t="s">
        <v>57</v>
      </c>
      <c r="Q967" t="s">
        <v>53</v>
      </c>
      <c r="R967">
        <v>1</v>
      </c>
      <c r="S967">
        <v>29</v>
      </c>
      <c r="T967" t="s">
        <v>75</v>
      </c>
      <c r="U967" t="s">
        <v>53</v>
      </c>
      <c r="V967">
        <v>49.36</v>
      </c>
      <c r="W967" t="s">
        <v>53</v>
      </c>
      <c r="X967" t="s">
        <v>53</v>
      </c>
      <c r="Y967" t="s">
        <v>68</v>
      </c>
      <c r="Z967">
        <v>19</v>
      </c>
      <c r="AA967" t="s">
        <v>52</v>
      </c>
      <c r="AB967" t="s">
        <v>52</v>
      </c>
      <c r="AC967" t="s">
        <v>53</v>
      </c>
      <c r="AD967" t="s">
        <v>52</v>
      </c>
      <c r="AE967" t="s">
        <v>53</v>
      </c>
      <c r="AF967" t="s">
        <v>53</v>
      </c>
      <c r="AG967" t="s">
        <v>52</v>
      </c>
      <c r="AH967" t="s">
        <v>53</v>
      </c>
      <c r="AI967" t="s">
        <v>60</v>
      </c>
      <c r="AJ967" t="s">
        <v>53</v>
      </c>
      <c r="AK967" t="s">
        <v>61</v>
      </c>
      <c r="AL967">
        <v>103.95</v>
      </c>
      <c r="AM967">
        <v>2964.8</v>
      </c>
      <c r="AN967">
        <v>0</v>
      </c>
      <c r="AO967">
        <v>0</v>
      </c>
      <c r="AP967">
        <v>1431.44</v>
      </c>
      <c r="AQ967">
        <v>4396.24</v>
      </c>
      <c r="AR967">
        <v>4</v>
      </c>
      <c r="AS967" t="s">
        <v>881</v>
      </c>
      <c r="AT967" t="s">
        <v>52</v>
      </c>
      <c r="AU967">
        <v>58</v>
      </c>
      <c r="AV967">
        <v>3733</v>
      </c>
      <c r="AY967" t="str">
        <f>IF(AND(Table1[[#This Row],[Contract]]="Month-to-Month", Table1[[#This Row],[Tenure in Months]]&lt;6, Table1[[#This Row],[Payment Method]]="Bank Withdrawal"), "High Risk", IF(OR(Table1[[#This Row],[Contract]]="Month-to-Month", Table1[[#This Row],[Tenure in Months]]&lt;12), "Medium Risk", "Low Risk"))</f>
        <v>Medium Risk</v>
      </c>
    </row>
    <row r="968" spans="1:51" x14ac:dyDescent="0.35">
      <c r="A968" t="s">
        <v>1630</v>
      </c>
      <c r="B968" t="s">
        <v>66</v>
      </c>
      <c r="C968">
        <v>72</v>
      </c>
      <c r="D968" t="s">
        <v>52</v>
      </c>
      <c r="E968" t="s">
        <v>53</v>
      </c>
      <c r="F968" t="s">
        <v>52</v>
      </c>
      <c r="G968" t="s">
        <v>52</v>
      </c>
      <c r="H968">
        <v>0</v>
      </c>
      <c r="I968" t="s">
        <v>54</v>
      </c>
      <c r="J968" t="s">
        <v>55</v>
      </c>
      <c r="K968" t="s">
        <v>1169</v>
      </c>
      <c r="L968">
        <v>91607</v>
      </c>
      <c r="M968">
        <v>34.165782999999998</v>
      </c>
      <c r="N968">
        <v>-118.399795</v>
      </c>
      <c r="O968">
        <v>27453</v>
      </c>
      <c r="P968" t="s">
        <v>57</v>
      </c>
      <c r="Q968" t="s">
        <v>52</v>
      </c>
      <c r="R968">
        <v>0</v>
      </c>
      <c r="S968">
        <v>66</v>
      </c>
      <c r="T968" t="s">
        <v>58</v>
      </c>
      <c r="U968" t="s">
        <v>53</v>
      </c>
      <c r="V968">
        <v>3.57</v>
      </c>
      <c r="W968" t="s">
        <v>53</v>
      </c>
      <c r="X968" t="s">
        <v>53</v>
      </c>
      <c r="Y968" t="s">
        <v>68</v>
      </c>
      <c r="Z968">
        <v>28</v>
      </c>
      <c r="AA968" t="s">
        <v>52</v>
      </c>
      <c r="AB968" t="s">
        <v>53</v>
      </c>
      <c r="AC968" t="s">
        <v>53</v>
      </c>
      <c r="AD968" t="s">
        <v>52</v>
      </c>
      <c r="AE968" t="s">
        <v>53</v>
      </c>
      <c r="AF968" t="s">
        <v>53</v>
      </c>
      <c r="AG968" t="s">
        <v>52</v>
      </c>
      <c r="AH968" t="s">
        <v>53</v>
      </c>
      <c r="AI968" t="s">
        <v>124</v>
      </c>
      <c r="AJ968" t="s">
        <v>52</v>
      </c>
      <c r="AK968" t="s">
        <v>61</v>
      </c>
      <c r="AL968">
        <v>108.1</v>
      </c>
      <c r="AM968">
        <v>7238.6</v>
      </c>
      <c r="AN968">
        <v>0</v>
      </c>
      <c r="AO968">
        <v>0</v>
      </c>
      <c r="AP968">
        <v>235.61999999999901</v>
      </c>
      <c r="AQ968">
        <v>7474.22</v>
      </c>
      <c r="AR968">
        <v>3</v>
      </c>
      <c r="AS968" t="s">
        <v>881</v>
      </c>
      <c r="AT968" t="s">
        <v>52</v>
      </c>
      <c r="AU968">
        <v>20</v>
      </c>
      <c r="AV968">
        <v>4722</v>
      </c>
      <c r="AY968" t="str">
        <f>IF(AND(Table1[[#This Row],[Contract]]="Month-to-Month", Table1[[#This Row],[Tenure in Months]]&lt;6, Table1[[#This Row],[Payment Method]]="Bank Withdrawal"), "High Risk", IF(OR(Table1[[#This Row],[Contract]]="Month-to-Month", Table1[[#This Row],[Tenure in Months]]&lt;12), "Medium Risk", "Low Risk"))</f>
        <v>Low Risk</v>
      </c>
    </row>
    <row r="969" spans="1:51" x14ac:dyDescent="0.35">
      <c r="A969" t="s">
        <v>1631</v>
      </c>
      <c r="B969" t="s">
        <v>51</v>
      </c>
      <c r="C969">
        <v>69</v>
      </c>
      <c r="D969" t="s">
        <v>52</v>
      </c>
      <c r="E969" t="s">
        <v>53</v>
      </c>
      <c r="F969" t="s">
        <v>53</v>
      </c>
      <c r="G969" t="s">
        <v>52</v>
      </c>
      <c r="H969">
        <v>0</v>
      </c>
      <c r="I969" t="s">
        <v>54</v>
      </c>
      <c r="J969" t="s">
        <v>55</v>
      </c>
      <c r="K969" t="s">
        <v>102</v>
      </c>
      <c r="L969">
        <v>91723</v>
      </c>
      <c r="M969">
        <v>34.084747</v>
      </c>
      <c r="N969">
        <v>-117.886844</v>
      </c>
      <c r="O969">
        <v>17554</v>
      </c>
      <c r="P969" t="s">
        <v>57</v>
      </c>
      <c r="Q969" t="s">
        <v>53</v>
      </c>
      <c r="R969">
        <v>2</v>
      </c>
      <c r="S969">
        <v>38</v>
      </c>
      <c r="T969" t="s">
        <v>75</v>
      </c>
      <c r="U969" t="s">
        <v>52</v>
      </c>
      <c r="V969">
        <v>0</v>
      </c>
      <c r="W969" t="s">
        <v>52</v>
      </c>
      <c r="X969" t="s">
        <v>53</v>
      </c>
      <c r="Y969" t="s">
        <v>110</v>
      </c>
      <c r="Z969">
        <v>30</v>
      </c>
      <c r="AA969" t="s">
        <v>52</v>
      </c>
      <c r="AB969" t="s">
        <v>52</v>
      </c>
      <c r="AC969" t="s">
        <v>52</v>
      </c>
      <c r="AD969" t="s">
        <v>52</v>
      </c>
      <c r="AE969" t="s">
        <v>52</v>
      </c>
      <c r="AF969" t="s">
        <v>52</v>
      </c>
      <c r="AG969" t="s">
        <v>52</v>
      </c>
      <c r="AH969" t="s">
        <v>53</v>
      </c>
      <c r="AI969" t="s">
        <v>60</v>
      </c>
      <c r="AJ969" t="s">
        <v>53</v>
      </c>
      <c r="AK969" t="s">
        <v>61</v>
      </c>
      <c r="AL969">
        <v>24.85</v>
      </c>
      <c r="AM969">
        <v>955.75</v>
      </c>
      <c r="AN969">
        <v>0</v>
      </c>
      <c r="AO969">
        <v>0</v>
      </c>
      <c r="AP969">
        <v>0</v>
      </c>
      <c r="AQ969">
        <v>955.75</v>
      </c>
      <c r="AR969">
        <v>3</v>
      </c>
      <c r="AS969" t="s">
        <v>881</v>
      </c>
      <c r="AT969" t="s">
        <v>52</v>
      </c>
      <c r="AU969">
        <v>33</v>
      </c>
      <c r="AV969">
        <v>3511</v>
      </c>
      <c r="AY969" t="str">
        <f>IF(AND(Table1[[#This Row],[Contract]]="Month-to-Month", Table1[[#This Row],[Tenure in Months]]&lt;6, Table1[[#This Row],[Payment Method]]="Bank Withdrawal"), "High Risk", IF(OR(Table1[[#This Row],[Contract]]="Month-to-Month", Table1[[#This Row],[Tenure in Months]]&lt;12), "Medium Risk", "Low Risk"))</f>
        <v>Medium Risk</v>
      </c>
    </row>
    <row r="970" spans="1:51" x14ac:dyDescent="0.35">
      <c r="A970" t="s">
        <v>1632</v>
      </c>
      <c r="B970" t="s">
        <v>66</v>
      </c>
      <c r="C970">
        <v>77</v>
      </c>
      <c r="D970" t="s">
        <v>52</v>
      </c>
      <c r="E970" t="s">
        <v>53</v>
      </c>
      <c r="F970" t="s">
        <v>53</v>
      </c>
      <c r="G970" t="s">
        <v>52</v>
      </c>
      <c r="H970">
        <v>0</v>
      </c>
      <c r="I970" t="s">
        <v>54</v>
      </c>
      <c r="J970" t="s">
        <v>55</v>
      </c>
      <c r="K970" t="s">
        <v>859</v>
      </c>
      <c r="L970">
        <v>91741</v>
      </c>
      <c r="M970">
        <v>34.14649</v>
      </c>
      <c r="N970">
        <v>-117.84981500000001</v>
      </c>
      <c r="O970">
        <v>24973</v>
      </c>
      <c r="P970" t="s">
        <v>57</v>
      </c>
      <c r="Q970" t="s">
        <v>53</v>
      </c>
      <c r="R970">
        <v>9</v>
      </c>
      <c r="S970">
        <v>17</v>
      </c>
      <c r="T970" t="s">
        <v>58</v>
      </c>
      <c r="U970" t="s">
        <v>53</v>
      </c>
      <c r="V970">
        <v>3.83</v>
      </c>
      <c r="W970" t="s">
        <v>53</v>
      </c>
      <c r="X970" t="s">
        <v>53</v>
      </c>
      <c r="Y970" t="s">
        <v>68</v>
      </c>
      <c r="Z970">
        <v>20</v>
      </c>
      <c r="AA970" t="s">
        <v>52</v>
      </c>
      <c r="AB970" t="s">
        <v>52</v>
      </c>
      <c r="AC970" t="s">
        <v>52</v>
      </c>
      <c r="AD970" t="s">
        <v>52</v>
      </c>
      <c r="AE970" t="s">
        <v>53</v>
      </c>
      <c r="AF970" t="s">
        <v>53</v>
      </c>
      <c r="AG970" t="s">
        <v>52</v>
      </c>
      <c r="AH970" t="s">
        <v>53</v>
      </c>
      <c r="AI970" t="s">
        <v>60</v>
      </c>
      <c r="AJ970" t="s">
        <v>53</v>
      </c>
      <c r="AK970" t="s">
        <v>61</v>
      </c>
      <c r="AL970">
        <v>92.55</v>
      </c>
      <c r="AM970">
        <v>1614.7</v>
      </c>
      <c r="AN970">
        <v>0</v>
      </c>
      <c r="AO970">
        <v>0</v>
      </c>
      <c r="AP970">
        <v>65.11</v>
      </c>
      <c r="AQ970">
        <v>1679.81</v>
      </c>
      <c r="AR970">
        <v>3</v>
      </c>
      <c r="AS970" t="s">
        <v>881</v>
      </c>
      <c r="AT970" t="s">
        <v>52</v>
      </c>
      <c r="AU970">
        <v>23</v>
      </c>
      <c r="AV970">
        <v>3689</v>
      </c>
      <c r="AY970" t="str">
        <f>IF(AND(Table1[[#This Row],[Contract]]="Month-to-Month", Table1[[#This Row],[Tenure in Months]]&lt;6, Table1[[#This Row],[Payment Method]]="Bank Withdrawal"), "High Risk", IF(OR(Table1[[#This Row],[Contract]]="Month-to-Month", Table1[[#This Row],[Tenure in Months]]&lt;12), "Medium Risk", "Low Risk"))</f>
        <v>Medium Risk</v>
      </c>
    </row>
    <row r="971" spans="1:51" x14ac:dyDescent="0.35">
      <c r="A971" t="s">
        <v>1633</v>
      </c>
      <c r="B971" t="s">
        <v>66</v>
      </c>
      <c r="C971">
        <v>65</v>
      </c>
      <c r="D971" t="s">
        <v>52</v>
      </c>
      <c r="E971" t="s">
        <v>53</v>
      </c>
      <c r="F971" t="s">
        <v>53</v>
      </c>
      <c r="G971" t="s">
        <v>53</v>
      </c>
      <c r="H971">
        <v>3</v>
      </c>
      <c r="I971" t="s">
        <v>54</v>
      </c>
      <c r="J971" t="s">
        <v>55</v>
      </c>
      <c r="K971" t="s">
        <v>1171</v>
      </c>
      <c r="L971">
        <v>91755</v>
      </c>
      <c r="M971">
        <v>34.049171999999999</v>
      </c>
      <c r="N971">
        <v>-118.115022</v>
      </c>
      <c r="O971">
        <v>26933</v>
      </c>
      <c r="P971" t="s">
        <v>57</v>
      </c>
      <c r="Q971" t="s">
        <v>53</v>
      </c>
      <c r="R971">
        <v>7</v>
      </c>
      <c r="S971">
        <v>65</v>
      </c>
      <c r="T971" t="s">
        <v>92</v>
      </c>
      <c r="U971" t="s">
        <v>53</v>
      </c>
      <c r="V971">
        <v>19.579999999999998</v>
      </c>
      <c r="W971" t="s">
        <v>53</v>
      </c>
      <c r="X971" t="s">
        <v>53</v>
      </c>
      <c r="Y971" t="s">
        <v>68</v>
      </c>
      <c r="Z971">
        <v>26</v>
      </c>
      <c r="AA971" t="s">
        <v>52</v>
      </c>
      <c r="AB971" t="s">
        <v>53</v>
      </c>
      <c r="AC971" t="s">
        <v>53</v>
      </c>
      <c r="AD971" t="s">
        <v>52</v>
      </c>
      <c r="AE971" t="s">
        <v>53</v>
      </c>
      <c r="AF971" t="s">
        <v>53</v>
      </c>
      <c r="AG971" t="s">
        <v>53</v>
      </c>
      <c r="AH971" t="s">
        <v>53</v>
      </c>
      <c r="AI971" t="s">
        <v>124</v>
      </c>
      <c r="AJ971" t="s">
        <v>53</v>
      </c>
      <c r="AK971" t="s">
        <v>61</v>
      </c>
      <c r="AL971">
        <v>107.45</v>
      </c>
      <c r="AM971">
        <v>7047.5</v>
      </c>
      <c r="AN971">
        <v>0</v>
      </c>
      <c r="AO971">
        <v>0</v>
      </c>
      <c r="AP971">
        <v>1272.69999999999</v>
      </c>
      <c r="AQ971">
        <v>8320.2000000000007</v>
      </c>
      <c r="AR971">
        <v>4</v>
      </c>
      <c r="AS971" t="s">
        <v>881</v>
      </c>
      <c r="AT971" t="s">
        <v>52</v>
      </c>
      <c r="AU971">
        <v>32</v>
      </c>
      <c r="AV971">
        <v>6211</v>
      </c>
      <c r="AY971" t="str">
        <f>IF(AND(Table1[[#This Row],[Contract]]="Month-to-Month", Table1[[#This Row],[Tenure in Months]]&lt;6, Table1[[#This Row],[Payment Method]]="Bank Withdrawal"), "High Risk", IF(OR(Table1[[#This Row],[Contract]]="Month-to-Month", Table1[[#This Row],[Tenure in Months]]&lt;12), "Medium Risk", "Low Risk"))</f>
        <v>Low Risk</v>
      </c>
    </row>
    <row r="972" spans="1:51" x14ac:dyDescent="0.35">
      <c r="A972" t="s">
        <v>1634</v>
      </c>
      <c r="B972" t="s">
        <v>66</v>
      </c>
      <c r="C972">
        <v>68</v>
      </c>
      <c r="D972" t="s">
        <v>52</v>
      </c>
      <c r="E972" t="s">
        <v>53</v>
      </c>
      <c r="F972" t="s">
        <v>52</v>
      </c>
      <c r="G972" t="s">
        <v>52</v>
      </c>
      <c r="H972">
        <v>0</v>
      </c>
      <c r="I972" t="s">
        <v>54</v>
      </c>
      <c r="J972" t="s">
        <v>55</v>
      </c>
      <c r="K972" t="s">
        <v>112</v>
      </c>
      <c r="L972">
        <v>91762</v>
      </c>
      <c r="M972">
        <v>34.057256000000002</v>
      </c>
      <c r="N972">
        <v>-117.667677</v>
      </c>
      <c r="O972">
        <v>54254</v>
      </c>
      <c r="P972" t="s">
        <v>57</v>
      </c>
      <c r="Q972" t="s">
        <v>52</v>
      </c>
      <c r="R972">
        <v>0</v>
      </c>
      <c r="S972">
        <v>45</v>
      </c>
      <c r="T972" t="s">
        <v>92</v>
      </c>
      <c r="U972" t="s">
        <v>53</v>
      </c>
      <c r="V972">
        <v>6.9</v>
      </c>
      <c r="W972" t="s">
        <v>53</v>
      </c>
      <c r="X972" t="s">
        <v>53</v>
      </c>
      <c r="Y972" t="s">
        <v>68</v>
      </c>
      <c r="Z972">
        <v>20</v>
      </c>
      <c r="AA972" t="s">
        <v>52</v>
      </c>
      <c r="AB972" t="s">
        <v>52</v>
      </c>
      <c r="AC972" t="s">
        <v>53</v>
      </c>
      <c r="AD972" t="s">
        <v>52</v>
      </c>
      <c r="AE972" t="s">
        <v>53</v>
      </c>
      <c r="AF972" t="s">
        <v>53</v>
      </c>
      <c r="AG972" t="s">
        <v>52</v>
      </c>
      <c r="AH972" t="s">
        <v>53</v>
      </c>
      <c r="AI972" t="s">
        <v>124</v>
      </c>
      <c r="AJ972" t="s">
        <v>53</v>
      </c>
      <c r="AK972" t="s">
        <v>61</v>
      </c>
      <c r="AL972">
        <v>100.15</v>
      </c>
      <c r="AM972">
        <v>4459.8</v>
      </c>
      <c r="AN972">
        <v>0</v>
      </c>
      <c r="AO972">
        <v>0</v>
      </c>
      <c r="AP972">
        <v>310.5</v>
      </c>
      <c r="AQ972">
        <v>4770.3</v>
      </c>
      <c r="AR972">
        <v>4</v>
      </c>
      <c r="AS972" t="s">
        <v>881</v>
      </c>
      <c r="AT972" t="s">
        <v>52</v>
      </c>
      <c r="AU972">
        <v>21</v>
      </c>
      <c r="AV972">
        <v>2636</v>
      </c>
      <c r="AY972" t="str">
        <f>IF(AND(Table1[[#This Row],[Contract]]="Month-to-Month", Table1[[#This Row],[Tenure in Months]]&lt;6, Table1[[#This Row],[Payment Method]]="Bank Withdrawal"), "High Risk", IF(OR(Table1[[#This Row],[Contract]]="Month-to-Month", Table1[[#This Row],[Tenure in Months]]&lt;12), "Medium Risk", "Low Risk"))</f>
        <v>Low Risk</v>
      </c>
    </row>
    <row r="973" spans="1:51" x14ac:dyDescent="0.35">
      <c r="A973" t="s">
        <v>1635</v>
      </c>
      <c r="B973" t="s">
        <v>66</v>
      </c>
      <c r="C973">
        <v>65</v>
      </c>
      <c r="D973" t="s">
        <v>52</v>
      </c>
      <c r="E973" t="s">
        <v>53</v>
      </c>
      <c r="F973" t="s">
        <v>53</v>
      </c>
      <c r="G973" t="s">
        <v>52</v>
      </c>
      <c r="H973">
        <v>0</v>
      </c>
      <c r="I973" t="s">
        <v>54</v>
      </c>
      <c r="J973" t="s">
        <v>55</v>
      </c>
      <c r="K973" t="s">
        <v>488</v>
      </c>
      <c r="L973">
        <v>91791</v>
      </c>
      <c r="M973">
        <v>34.061633999999998</v>
      </c>
      <c r="N973">
        <v>-117.893169</v>
      </c>
      <c r="O973">
        <v>30458</v>
      </c>
      <c r="P973" t="s">
        <v>57</v>
      </c>
      <c r="Q973" t="s">
        <v>53</v>
      </c>
      <c r="R973">
        <v>10</v>
      </c>
      <c r="S973">
        <v>65</v>
      </c>
      <c r="T973" t="s">
        <v>92</v>
      </c>
      <c r="U973" t="s">
        <v>53</v>
      </c>
      <c r="V973">
        <v>36.49</v>
      </c>
      <c r="W973" t="s">
        <v>52</v>
      </c>
      <c r="X973" t="s">
        <v>53</v>
      </c>
      <c r="Y973" t="s">
        <v>68</v>
      </c>
      <c r="Z973">
        <v>9</v>
      </c>
      <c r="AA973" t="s">
        <v>52</v>
      </c>
      <c r="AB973" t="s">
        <v>53</v>
      </c>
      <c r="AC973" t="s">
        <v>53</v>
      </c>
      <c r="AD973" t="s">
        <v>53</v>
      </c>
      <c r="AE973" t="s">
        <v>53</v>
      </c>
      <c r="AF973" t="s">
        <v>53</v>
      </c>
      <c r="AG973" t="s">
        <v>53</v>
      </c>
      <c r="AH973" t="s">
        <v>53</v>
      </c>
      <c r="AI973" t="s">
        <v>334</v>
      </c>
      <c r="AJ973" t="s">
        <v>53</v>
      </c>
      <c r="AK973" t="s">
        <v>69</v>
      </c>
      <c r="AL973">
        <v>105.85</v>
      </c>
      <c r="AM973">
        <v>6725.5</v>
      </c>
      <c r="AN973">
        <v>0</v>
      </c>
      <c r="AO973">
        <v>0</v>
      </c>
      <c r="AP973">
        <v>2371.85</v>
      </c>
      <c r="AQ973">
        <v>9097.35</v>
      </c>
      <c r="AR973">
        <v>4</v>
      </c>
      <c r="AS973" t="s">
        <v>881</v>
      </c>
      <c r="AT973" t="s">
        <v>52</v>
      </c>
      <c r="AU973">
        <v>80</v>
      </c>
      <c r="AV973">
        <v>4872</v>
      </c>
      <c r="AY973" t="str">
        <f>IF(AND(Table1[[#This Row],[Contract]]="Month-to-Month", Table1[[#This Row],[Tenure in Months]]&lt;6, Table1[[#This Row],[Payment Method]]="Bank Withdrawal"), "High Risk", IF(OR(Table1[[#This Row],[Contract]]="Month-to-Month", Table1[[#This Row],[Tenure in Months]]&lt;12), "Medium Risk", "Low Risk"))</f>
        <v>Low Risk</v>
      </c>
    </row>
    <row r="974" spans="1:51" x14ac:dyDescent="0.35">
      <c r="A974" t="s">
        <v>1636</v>
      </c>
      <c r="B974" t="s">
        <v>51</v>
      </c>
      <c r="C974">
        <v>68</v>
      </c>
      <c r="D974" t="s">
        <v>52</v>
      </c>
      <c r="E974" t="s">
        <v>53</v>
      </c>
      <c r="F974" t="s">
        <v>53</v>
      </c>
      <c r="G974" t="s">
        <v>52</v>
      </c>
      <c r="H974">
        <v>0</v>
      </c>
      <c r="I974" t="s">
        <v>54</v>
      </c>
      <c r="J974" t="s">
        <v>55</v>
      </c>
      <c r="K974" t="s">
        <v>492</v>
      </c>
      <c r="L974">
        <v>91915</v>
      </c>
      <c r="M974">
        <v>32.605012000000002</v>
      </c>
      <c r="N974">
        <v>-116.97595</v>
      </c>
      <c r="O974">
        <v>9278</v>
      </c>
      <c r="P974" t="s">
        <v>57</v>
      </c>
      <c r="Q974" t="s">
        <v>53</v>
      </c>
      <c r="R974">
        <v>7</v>
      </c>
      <c r="S974">
        <v>71</v>
      </c>
      <c r="T974" t="s">
        <v>58</v>
      </c>
      <c r="U974" t="s">
        <v>53</v>
      </c>
      <c r="V974">
        <v>30.59</v>
      </c>
      <c r="W974" t="s">
        <v>53</v>
      </c>
      <c r="X974" t="s">
        <v>53</v>
      </c>
      <c r="Y974" t="s">
        <v>68</v>
      </c>
      <c r="Z974">
        <v>19</v>
      </c>
      <c r="AA974" t="s">
        <v>53</v>
      </c>
      <c r="AB974" t="s">
        <v>53</v>
      </c>
      <c r="AC974" t="s">
        <v>53</v>
      </c>
      <c r="AD974" t="s">
        <v>52</v>
      </c>
      <c r="AE974" t="s">
        <v>53</v>
      </c>
      <c r="AF974" t="s">
        <v>53</v>
      </c>
      <c r="AG974" t="s">
        <v>52</v>
      </c>
      <c r="AH974" t="s">
        <v>52</v>
      </c>
      <c r="AI974" t="s">
        <v>60</v>
      </c>
      <c r="AJ974" t="s">
        <v>53</v>
      </c>
      <c r="AK974" t="s">
        <v>61</v>
      </c>
      <c r="AL974">
        <v>107.5</v>
      </c>
      <c r="AM974">
        <v>7713.55</v>
      </c>
      <c r="AN974">
        <v>0</v>
      </c>
      <c r="AO974">
        <v>140</v>
      </c>
      <c r="AP974">
        <v>2171.89</v>
      </c>
      <c r="AQ974">
        <v>10025.44</v>
      </c>
      <c r="AR974">
        <v>3</v>
      </c>
      <c r="AS974" t="s">
        <v>881</v>
      </c>
      <c r="AT974" t="s">
        <v>52</v>
      </c>
      <c r="AU974">
        <v>64</v>
      </c>
      <c r="AV974">
        <v>5775</v>
      </c>
      <c r="AY974" t="str">
        <f>IF(AND(Table1[[#This Row],[Contract]]="Month-to-Month", Table1[[#This Row],[Tenure in Months]]&lt;6, Table1[[#This Row],[Payment Method]]="Bank Withdrawal"), "High Risk", IF(OR(Table1[[#This Row],[Contract]]="Month-to-Month", Table1[[#This Row],[Tenure in Months]]&lt;12), "Medium Risk", "Low Risk"))</f>
        <v>Medium Risk</v>
      </c>
    </row>
    <row r="975" spans="1:51" x14ac:dyDescent="0.35">
      <c r="A975" t="s">
        <v>1637</v>
      </c>
      <c r="B975" t="s">
        <v>51</v>
      </c>
      <c r="C975">
        <v>79</v>
      </c>
      <c r="D975" t="s">
        <v>52</v>
      </c>
      <c r="E975" t="s">
        <v>53</v>
      </c>
      <c r="F975" t="s">
        <v>52</v>
      </c>
      <c r="G975" t="s">
        <v>52</v>
      </c>
      <c r="H975">
        <v>0</v>
      </c>
      <c r="I975" t="s">
        <v>54</v>
      </c>
      <c r="J975" t="s">
        <v>55</v>
      </c>
      <c r="K975" t="s">
        <v>917</v>
      </c>
      <c r="L975">
        <v>91916</v>
      </c>
      <c r="M975">
        <v>32.912663999999999</v>
      </c>
      <c r="N975">
        <v>-116.63538699999999</v>
      </c>
      <c r="O975">
        <v>1587</v>
      </c>
      <c r="P975" t="s">
        <v>57</v>
      </c>
      <c r="Q975" t="s">
        <v>52</v>
      </c>
      <c r="R975">
        <v>0</v>
      </c>
      <c r="S975">
        <v>35</v>
      </c>
      <c r="T975" t="s">
        <v>58</v>
      </c>
      <c r="U975" t="s">
        <v>53</v>
      </c>
      <c r="V975">
        <v>3.04</v>
      </c>
      <c r="W975" t="s">
        <v>52</v>
      </c>
      <c r="X975" t="s">
        <v>53</v>
      </c>
      <c r="Y975" t="s">
        <v>59</v>
      </c>
      <c r="Z975">
        <v>18</v>
      </c>
      <c r="AA975" t="s">
        <v>52</v>
      </c>
      <c r="AB975" t="s">
        <v>52</v>
      </c>
      <c r="AC975" t="s">
        <v>53</v>
      </c>
      <c r="AD975" t="s">
        <v>53</v>
      </c>
      <c r="AE975" t="s">
        <v>53</v>
      </c>
      <c r="AF975" t="s">
        <v>53</v>
      </c>
      <c r="AG975" t="s">
        <v>52</v>
      </c>
      <c r="AH975" t="s">
        <v>53</v>
      </c>
      <c r="AI975" t="s">
        <v>124</v>
      </c>
      <c r="AJ975" t="s">
        <v>53</v>
      </c>
      <c r="AK975" t="s">
        <v>61</v>
      </c>
      <c r="AL975">
        <v>73</v>
      </c>
      <c r="AM975">
        <v>2471.25</v>
      </c>
      <c r="AN975">
        <v>0</v>
      </c>
      <c r="AO975">
        <v>0</v>
      </c>
      <c r="AP975">
        <v>106.4</v>
      </c>
      <c r="AQ975">
        <v>2577.65</v>
      </c>
      <c r="AR975">
        <v>4</v>
      </c>
      <c r="AS975" t="s">
        <v>881</v>
      </c>
      <c r="AT975" t="s">
        <v>52</v>
      </c>
      <c r="AU975">
        <v>59</v>
      </c>
      <c r="AV975">
        <v>2715</v>
      </c>
      <c r="AY975" t="str">
        <f>IF(AND(Table1[[#This Row],[Contract]]="Month-to-Month", Table1[[#This Row],[Tenure in Months]]&lt;6, Table1[[#This Row],[Payment Method]]="Bank Withdrawal"), "High Risk", IF(OR(Table1[[#This Row],[Contract]]="Month-to-Month", Table1[[#This Row],[Tenure in Months]]&lt;12), "Medium Risk", "Low Risk"))</f>
        <v>Low Risk</v>
      </c>
    </row>
    <row r="976" spans="1:51" x14ac:dyDescent="0.35">
      <c r="A976" t="s">
        <v>1638</v>
      </c>
      <c r="B976" t="s">
        <v>51</v>
      </c>
      <c r="C976">
        <v>65</v>
      </c>
      <c r="D976" t="s">
        <v>52</v>
      </c>
      <c r="E976" t="s">
        <v>53</v>
      </c>
      <c r="F976" t="s">
        <v>53</v>
      </c>
      <c r="G976" t="s">
        <v>52</v>
      </c>
      <c r="H976">
        <v>0</v>
      </c>
      <c r="I976" t="s">
        <v>54</v>
      </c>
      <c r="J976" t="s">
        <v>55</v>
      </c>
      <c r="K976" t="s">
        <v>1639</v>
      </c>
      <c r="L976">
        <v>91941</v>
      </c>
      <c r="M976">
        <v>32.759326999999999</v>
      </c>
      <c r="N976">
        <v>-116.99726</v>
      </c>
      <c r="O976">
        <v>44652</v>
      </c>
      <c r="P976" t="s">
        <v>57</v>
      </c>
      <c r="Q976" t="s">
        <v>53</v>
      </c>
      <c r="R976">
        <v>1</v>
      </c>
      <c r="S976">
        <v>30</v>
      </c>
      <c r="T976" t="s">
        <v>58</v>
      </c>
      <c r="U976" t="s">
        <v>53</v>
      </c>
      <c r="V976">
        <v>2.86</v>
      </c>
      <c r="W976" t="s">
        <v>53</v>
      </c>
      <c r="X976" t="s">
        <v>53</v>
      </c>
      <c r="Y976" t="s">
        <v>68</v>
      </c>
      <c r="Z976">
        <v>19</v>
      </c>
      <c r="AA976" t="s">
        <v>52</v>
      </c>
      <c r="AB976" t="s">
        <v>52</v>
      </c>
      <c r="AC976" t="s">
        <v>52</v>
      </c>
      <c r="AD976" t="s">
        <v>52</v>
      </c>
      <c r="AE976" t="s">
        <v>52</v>
      </c>
      <c r="AF976" t="s">
        <v>52</v>
      </c>
      <c r="AG976" t="s">
        <v>52</v>
      </c>
      <c r="AH976" t="s">
        <v>53</v>
      </c>
      <c r="AI976" t="s">
        <v>60</v>
      </c>
      <c r="AJ976" t="s">
        <v>52</v>
      </c>
      <c r="AK976" t="s">
        <v>87</v>
      </c>
      <c r="AL976">
        <v>77.900000000000006</v>
      </c>
      <c r="AM976">
        <v>2351.4499999999998</v>
      </c>
      <c r="AN976">
        <v>0</v>
      </c>
      <c r="AO976">
        <v>0</v>
      </c>
      <c r="AP976">
        <v>85.8</v>
      </c>
      <c r="AQ976">
        <v>2437.25</v>
      </c>
      <c r="AR976">
        <v>3</v>
      </c>
      <c r="AS976" t="s">
        <v>881</v>
      </c>
      <c r="AT976" t="s">
        <v>52</v>
      </c>
      <c r="AU976">
        <v>49</v>
      </c>
      <c r="AV976">
        <v>2009</v>
      </c>
      <c r="AY976" t="str">
        <f>IF(AND(Table1[[#This Row],[Contract]]="Month-to-Month", Table1[[#This Row],[Tenure in Months]]&lt;6, Table1[[#This Row],[Payment Method]]="Bank Withdrawal"), "High Risk", IF(OR(Table1[[#This Row],[Contract]]="Month-to-Month", Table1[[#This Row],[Tenure in Months]]&lt;12), "Medium Risk", "Low Risk"))</f>
        <v>Medium Risk</v>
      </c>
    </row>
    <row r="977" spans="1:51" x14ac:dyDescent="0.35">
      <c r="A977" t="s">
        <v>1640</v>
      </c>
      <c r="B977" t="s">
        <v>51</v>
      </c>
      <c r="C977">
        <v>77</v>
      </c>
      <c r="D977" t="s">
        <v>52</v>
      </c>
      <c r="E977" t="s">
        <v>53</v>
      </c>
      <c r="F977" t="s">
        <v>53</v>
      </c>
      <c r="G977" t="s">
        <v>52</v>
      </c>
      <c r="H977">
        <v>0</v>
      </c>
      <c r="I977" t="s">
        <v>54</v>
      </c>
      <c r="J977" t="s">
        <v>55</v>
      </c>
      <c r="K977" t="s">
        <v>1641</v>
      </c>
      <c r="L977">
        <v>91945</v>
      </c>
      <c r="M977">
        <v>32.733564000000001</v>
      </c>
      <c r="N977">
        <v>-117.03371300000001</v>
      </c>
      <c r="O977">
        <v>24961</v>
      </c>
      <c r="P977" t="s">
        <v>57</v>
      </c>
      <c r="Q977" t="s">
        <v>53</v>
      </c>
      <c r="R977">
        <v>5</v>
      </c>
      <c r="S977">
        <v>54</v>
      </c>
      <c r="T977" t="s">
        <v>92</v>
      </c>
      <c r="U977" t="s">
        <v>53</v>
      </c>
      <c r="V977">
        <v>32.56</v>
      </c>
      <c r="W977" t="s">
        <v>53</v>
      </c>
      <c r="X977" t="s">
        <v>53</v>
      </c>
      <c r="Y977" t="s">
        <v>68</v>
      </c>
      <c r="Z977">
        <v>16</v>
      </c>
      <c r="AA977" t="s">
        <v>52</v>
      </c>
      <c r="AB977" t="s">
        <v>53</v>
      </c>
      <c r="AC977" t="s">
        <v>53</v>
      </c>
      <c r="AD977" t="s">
        <v>53</v>
      </c>
      <c r="AE977" t="s">
        <v>53</v>
      </c>
      <c r="AF977" t="s">
        <v>53</v>
      </c>
      <c r="AG977" t="s">
        <v>52</v>
      </c>
      <c r="AH977" t="s">
        <v>53</v>
      </c>
      <c r="AI977" t="s">
        <v>334</v>
      </c>
      <c r="AJ977" t="s">
        <v>53</v>
      </c>
      <c r="AK977" t="s">
        <v>61</v>
      </c>
      <c r="AL977">
        <v>110.45</v>
      </c>
      <c r="AM977">
        <v>6077.75</v>
      </c>
      <c r="AN977">
        <v>0</v>
      </c>
      <c r="AO977">
        <v>0</v>
      </c>
      <c r="AP977">
        <v>1758.24</v>
      </c>
      <c r="AQ977">
        <v>7835.99</v>
      </c>
      <c r="AR977">
        <v>4</v>
      </c>
      <c r="AS977" t="s">
        <v>881</v>
      </c>
      <c r="AT977" t="s">
        <v>52</v>
      </c>
      <c r="AU977">
        <v>77</v>
      </c>
      <c r="AV977">
        <v>4425</v>
      </c>
      <c r="AY977" t="str">
        <f>IF(AND(Table1[[#This Row],[Contract]]="Month-to-Month", Table1[[#This Row],[Tenure in Months]]&lt;6, Table1[[#This Row],[Payment Method]]="Bank Withdrawal"), "High Risk", IF(OR(Table1[[#This Row],[Contract]]="Month-to-Month", Table1[[#This Row],[Tenure in Months]]&lt;12), "Medium Risk", "Low Risk"))</f>
        <v>Low Risk</v>
      </c>
    </row>
    <row r="978" spans="1:51" x14ac:dyDescent="0.35">
      <c r="A978" t="s">
        <v>1642</v>
      </c>
      <c r="B978" t="s">
        <v>51</v>
      </c>
      <c r="C978">
        <v>77</v>
      </c>
      <c r="D978" t="s">
        <v>52</v>
      </c>
      <c r="E978" t="s">
        <v>53</v>
      </c>
      <c r="F978" t="s">
        <v>52</v>
      </c>
      <c r="G978" t="s">
        <v>52</v>
      </c>
      <c r="H978">
        <v>0</v>
      </c>
      <c r="I978" t="s">
        <v>54</v>
      </c>
      <c r="J978" t="s">
        <v>55</v>
      </c>
      <c r="K978" t="s">
        <v>1643</v>
      </c>
      <c r="L978">
        <v>91950</v>
      </c>
      <c r="M978">
        <v>32.671019999999999</v>
      </c>
      <c r="N978">
        <v>-117.095235</v>
      </c>
      <c r="O978">
        <v>62355</v>
      </c>
      <c r="P978" t="s">
        <v>57</v>
      </c>
      <c r="Q978" t="s">
        <v>52</v>
      </c>
      <c r="R978">
        <v>0</v>
      </c>
      <c r="S978">
        <v>55</v>
      </c>
      <c r="T978" t="s">
        <v>92</v>
      </c>
      <c r="U978" t="s">
        <v>52</v>
      </c>
      <c r="V978">
        <v>0</v>
      </c>
      <c r="W978" t="s">
        <v>52</v>
      </c>
      <c r="X978" t="s">
        <v>53</v>
      </c>
      <c r="Y978" t="s">
        <v>59</v>
      </c>
      <c r="Z978">
        <v>30</v>
      </c>
      <c r="AA978" t="s">
        <v>53</v>
      </c>
      <c r="AB978" t="s">
        <v>53</v>
      </c>
      <c r="AC978" t="s">
        <v>52</v>
      </c>
      <c r="AD978" t="s">
        <v>52</v>
      </c>
      <c r="AE978" t="s">
        <v>53</v>
      </c>
      <c r="AF978" t="s">
        <v>52</v>
      </c>
      <c r="AG978" t="s">
        <v>52</v>
      </c>
      <c r="AH978" t="s">
        <v>53</v>
      </c>
      <c r="AI978" t="s">
        <v>60</v>
      </c>
      <c r="AJ978" t="s">
        <v>53</v>
      </c>
      <c r="AK978" t="s">
        <v>61</v>
      </c>
      <c r="AL978">
        <v>44.85</v>
      </c>
      <c r="AM978">
        <v>2479.0500000000002</v>
      </c>
      <c r="AN978">
        <v>0</v>
      </c>
      <c r="AO978">
        <v>0</v>
      </c>
      <c r="AP978">
        <v>0</v>
      </c>
      <c r="AQ978">
        <v>2479.0500000000002</v>
      </c>
      <c r="AR978">
        <v>3</v>
      </c>
      <c r="AS978" t="s">
        <v>881</v>
      </c>
      <c r="AT978" t="s">
        <v>52</v>
      </c>
      <c r="AU978">
        <v>49</v>
      </c>
      <c r="AV978">
        <v>5829</v>
      </c>
      <c r="AY978" t="str">
        <f>IF(AND(Table1[[#This Row],[Contract]]="Month-to-Month", Table1[[#This Row],[Tenure in Months]]&lt;6, Table1[[#This Row],[Payment Method]]="Bank Withdrawal"), "High Risk", IF(OR(Table1[[#This Row],[Contract]]="Month-to-Month", Table1[[#This Row],[Tenure in Months]]&lt;12), "Medium Risk", "Low Risk"))</f>
        <v>Medium Risk</v>
      </c>
    </row>
    <row r="979" spans="1:51" x14ac:dyDescent="0.35">
      <c r="A979" t="s">
        <v>1644</v>
      </c>
      <c r="B979" t="s">
        <v>51</v>
      </c>
      <c r="C979">
        <v>69</v>
      </c>
      <c r="D979" t="s">
        <v>52</v>
      </c>
      <c r="E979" t="s">
        <v>53</v>
      </c>
      <c r="F979" t="s">
        <v>53</v>
      </c>
      <c r="G979" t="s">
        <v>52</v>
      </c>
      <c r="H979">
        <v>0</v>
      </c>
      <c r="I979" t="s">
        <v>54</v>
      </c>
      <c r="J979" t="s">
        <v>55</v>
      </c>
      <c r="K979" t="s">
        <v>919</v>
      </c>
      <c r="L979">
        <v>91962</v>
      </c>
      <c r="M979">
        <v>32.800671000000001</v>
      </c>
      <c r="N979">
        <v>-116.483363</v>
      </c>
      <c r="O979">
        <v>1604</v>
      </c>
      <c r="P979" t="s">
        <v>57</v>
      </c>
      <c r="Q979" t="s">
        <v>53</v>
      </c>
      <c r="R979">
        <v>7</v>
      </c>
      <c r="S979">
        <v>69</v>
      </c>
      <c r="T979" t="s">
        <v>58</v>
      </c>
      <c r="U979" t="s">
        <v>52</v>
      </c>
      <c r="V979">
        <v>0</v>
      </c>
      <c r="W979" t="s">
        <v>52</v>
      </c>
      <c r="X979" t="s">
        <v>53</v>
      </c>
      <c r="Y979" t="s">
        <v>59</v>
      </c>
      <c r="Z979">
        <v>13</v>
      </c>
      <c r="AA979" t="s">
        <v>52</v>
      </c>
      <c r="AB979" t="s">
        <v>52</v>
      </c>
      <c r="AC979" t="s">
        <v>53</v>
      </c>
      <c r="AD979" t="s">
        <v>52</v>
      </c>
      <c r="AE979" t="s">
        <v>52</v>
      </c>
      <c r="AF979" t="s">
        <v>52</v>
      </c>
      <c r="AG979" t="s">
        <v>52</v>
      </c>
      <c r="AH979" t="s">
        <v>53</v>
      </c>
      <c r="AI979" t="s">
        <v>124</v>
      </c>
      <c r="AJ979" t="s">
        <v>53</v>
      </c>
      <c r="AK979" t="s">
        <v>69</v>
      </c>
      <c r="AL979">
        <v>29.8</v>
      </c>
      <c r="AM979">
        <v>2134.3000000000002</v>
      </c>
      <c r="AN979">
        <v>0</v>
      </c>
      <c r="AO979">
        <v>0</v>
      </c>
      <c r="AP979">
        <v>0</v>
      </c>
      <c r="AQ979">
        <v>2134.3000000000002</v>
      </c>
      <c r="AR979">
        <v>3</v>
      </c>
      <c r="AS979" t="s">
        <v>881</v>
      </c>
      <c r="AT979" t="s">
        <v>52</v>
      </c>
      <c r="AU979">
        <v>43</v>
      </c>
      <c r="AV979">
        <v>5681</v>
      </c>
      <c r="AY979" t="str">
        <f>IF(AND(Table1[[#This Row],[Contract]]="Month-to-Month", Table1[[#This Row],[Tenure in Months]]&lt;6, Table1[[#This Row],[Payment Method]]="Bank Withdrawal"), "High Risk", IF(OR(Table1[[#This Row],[Contract]]="Month-to-Month", Table1[[#This Row],[Tenure in Months]]&lt;12), "Medium Risk", "Low Risk"))</f>
        <v>Low Risk</v>
      </c>
    </row>
    <row r="980" spans="1:51" x14ac:dyDescent="0.35">
      <c r="A980" t="s">
        <v>1645</v>
      </c>
      <c r="B980" t="s">
        <v>51</v>
      </c>
      <c r="C980">
        <v>79</v>
      </c>
      <c r="D980" t="s">
        <v>52</v>
      </c>
      <c r="E980" t="s">
        <v>53</v>
      </c>
      <c r="F980" t="s">
        <v>53</v>
      </c>
      <c r="G980" t="s">
        <v>52</v>
      </c>
      <c r="H980">
        <v>0</v>
      </c>
      <c r="I980" t="s">
        <v>54</v>
      </c>
      <c r="J980" t="s">
        <v>55</v>
      </c>
      <c r="K980" t="s">
        <v>494</v>
      </c>
      <c r="L980">
        <v>91978</v>
      </c>
      <c r="M980">
        <v>32.730263999999998</v>
      </c>
      <c r="N980">
        <v>-116.950963</v>
      </c>
      <c r="O980">
        <v>7863</v>
      </c>
      <c r="P980" t="s">
        <v>57</v>
      </c>
      <c r="Q980" t="s">
        <v>53</v>
      </c>
      <c r="R980">
        <v>3</v>
      </c>
      <c r="S980">
        <v>9</v>
      </c>
      <c r="T980" t="s">
        <v>58</v>
      </c>
      <c r="U980" t="s">
        <v>53</v>
      </c>
      <c r="V980">
        <v>22.79</v>
      </c>
      <c r="W980" t="s">
        <v>52</v>
      </c>
      <c r="X980" t="s">
        <v>52</v>
      </c>
      <c r="Y980" t="s">
        <v>58</v>
      </c>
      <c r="Z980">
        <v>0</v>
      </c>
      <c r="AA980" t="s">
        <v>52</v>
      </c>
      <c r="AB980" t="s">
        <v>52</v>
      </c>
      <c r="AC980" t="s">
        <v>52</v>
      </c>
      <c r="AD980" t="s">
        <v>52</v>
      </c>
      <c r="AE980" t="s">
        <v>52</v>
      </c>
      <c r="AF980" t="s">
        <v>52</v>
      </c>
      <c r="AG980" t="s">
        <v>52</v>
      </c>
      <c r="AH980" t="s">
        <v>52</v>
      </c>
      <c r="AI980" t="s">
        <v>124</v>
      </c>
      <c r="AJ980" t="s">
        <v>52</v>
      </c>
      <c r="AK980" t="s">
        <v>69</v>
      </c>
      <c r="AL980">
        <v>19.850000000000001</v>
      </c>
      <c r="AM980">
        <v>183.15</v>
      </c>
      <c r="AN980">
        <v>0</v>
      </c>
      <c r="AO980">
        <v>0</v>
      </c>
      <c r="AP980">
        <v>205.10999999999899</v>
      </c>
      <c r="AQ980">
        <v>388.26</v>
      </c>
      <c r="AR980">
        <v>3</v>
      </c>
      <c r="AS980" t="s">
        <v>881</v>
      </c>
      <c r="AT980" t="s">
        <v>52</v>
      </c>
      <c r="AU980">
        <v>59</v>
      </c>
      <c r="AV980">
        <v>5601</v>
      </c>
      <c r="AY980" t="str">
        <f>IF(AND(Table1[[#This Row],[Contract]]="Month-to-Month", Table1[[#This Row],[Tenure in Months]]&lt;6, Table1[[#This Row],[Payment Method]]="Bank Withdrawal"), "High Risk", IF(OR(Table1[[#This Row],[Contract]]="Month-to-Month", Table1[[#This Row],[Tenure in Months]]&lt;12), "Medium Risk", "Low Risk"))</f>
        <v>Medium Risk</v>
      </c>
    </row>
    <row r="981" spans="1:51" x14ac:dyDescent="0.35">
      <c r="A981" t="s">
        <v>1646</v>
      </c>
      <c r="B981" t="s">
        <v>66</v>
      </c>
      <c r="C981">
        <v>73</v>
      </c>
      <c r="D981" t="s">
        <v>52</v>
      </c>
      <c r="E981" t="s">
        <v>53</v>
      </c>
      <c r="F981" t="s">
        <v>53</v>
      </c>
      <c r="G981" t="s">
        <v>52</v>
      </c>
      <c r="H981">
        <v>0</v>
      </c>
      <c r="I981" t="s">
        <v>54</v>
      </c>
      <c r="J981" t="s">
        <v>55</v>
      </c>
      <c r="K981" t="s">
        <v>1647</v>
      </c>
      <c r="L981">
        <v>92014</v>
      </c>
      <c r="M981">
        <v>32.948262</v>
      </c>
      <c r="N981">
        <v>-117.256086</v>
      </c>
      <c r="O981">
        <v>13945</v>
      </c>
      <c r="P981" t="s">
        <v>57</v>
      </c>
      <c r="Q981" t="s">
        <v>53</v>
      </c>
      <c r="R981">
        <v>3</v>
      </c>
      <c r="S981">
        <v>66</v>
      </c>
      <c r="T981" t="s">
        <v>58</v>
      </c>
      <c r="U981" t="s">
        <v>53</v>
      </c>
      <c r="V981">
        <v>6.94</v>
      </c>
      <c r="W981" t="s">
        <v>53</v>
      </c>
      <c r="X981" t="s">
        <v>53</v>
      </c>
      <c r="Y981" t="s">
        <v>68</v>
      </c>
      <c r="Z981">
        <v>23</v>
      </c>
      <c r="AA981" t="s">
        <v>52</v>
      </c>
      <c r="AB981" t="s">
        <v>53</v>
      </c>
      <c r="AC981" t="s">
        <v>53</v>
      </c>
      <c r="AD981" t="s">
        <v>53</v>
      </c>
      <c r="AE981" t="s">
        <v>53</v>
      </c>
      <c r="AF981" t="s">
        <v>53</v>
      </c>
      <c r="AG981" t="s">
        <v>53</v>
      </c>
      <c r="AH981" t="s">
        <v>53</v>
      </c>
      <c r="AI981" t="s">
        <v>124</v>
      </c>
      <c r="AJ981" t="s">
        <v>53</v>
      </c>
      <c r="AK981" t="s">
        <v>69</v>
      </c>
      <c r="AL981">
        <v>108.1</v>
      </c>
      <c r="AM981">
        <v>7181.95</v>
      </c>
      <c r="AN981">
        <v>0</v>
      </c>
      <c r="AO981">
        <v>0</v>
      </c>
      <c r="AP981">
        <v>458.04</v>
      </c>
      <c r="AQ981">
        <v>7639.99</v>
      </c>
      <c r="AR981">
        <v>3</v>
      </c>
      <c r="AS981" t="s">
        <v>881</v>
      </c>
      <c r="AT981" t="s">
        <v>52</v>
      </c>
      <c r="AU981">
        <v>35</v>
      </c>
      <c r="AV981">
        <v>5360</v>
      </c>
      <c r="AY981" t="str">
        <f>IF(AND(Table1[[#This Row],[Contract]]="Month-to-Month", Table1[[#This Row],[Tenure in Months]]&lt;6, Table1[[#This Row],[Payment Method]]="Bank Withdrawal"), "High Risk", IF(OR(Table1[[#This Row],[Contract]]="Month-to-Month", Table1[[#This Row],[Tenure in Months]]&lt;12), "Medium Risk", "Low Risk"))</f>
        <v>Low Risk</v>
      </c>
    </row>
    <row r="982" spans="1:51" x14ac:dyDescent="0.35">
      <c r="A982" t="s">
        <v>1648</v>
      </c>
      <c r="B982" t="s">
        <v>66</v>
      </c>
      <c r="C982">
        <v>70</v>
      </c>
      <c r="D982" t="s">
        <v>52</v>
      </c>
      <c r="E982" t="s">
        <v>53</v>
      </c>
      <c r="F982" t="s">
        <v>53</v>
      </c>
      <c r="G982" t="s">
        <v>52</v>
      </c>
      <c r="H982">
        <v>0</v>
      </c>
      <c r="I982" t="s">
        <v>54</v>
      </c>
      <c r="J982" t="s">
        <v>55</v>
      </c>
      <c r="K982" t="s">
        <v>1649</v>
      </c>
      <c r="L982">
        <v>92066</v>
      </c>
      <c r="M982">
        <v>33.215251000000002</v>
      </c>
      <c r="N982">
        <v>-116.53633000000001</v>
      </c>
      <c r="O982">
        <v>339</v>
      </c>
      <c r="P982" t="s">
        <v>57</v>
      </c>
      <c r="Q982" t="s">
        <v>53</v>
      </c>
      <c r="R982">
        <v>1</v>
      </c>
      <c r="S982">
        <v>50</v>
      </c>
      <c r="T982" t="s">
        <v>92</v>
      </c>
      <c r="U982" t="s">
        <v>53</v>
      </c>
      <c r="V982">
        <v>9.18</v>
      </c>
      <c r="W982" t="s">
        <v>53</v>
      </c>
      <c r="X982" t="s">
        <v>53</v>
      </c>
      <c r="Y982" t="s">
        <v>68</v>
      </c>
      <c r="Z982">
        <v>2</v>
      </c>
      <c r="AA982" t="s">
        <v>53</v>
      </c>
      <c r="AB982" t="s">
        <v>53</v>
      </c>
      <c r="AC982" t="s">
        <v>53</v>
      </c>
      <c r="AD982" t="s">
        <v>52</v>
      </c>
      <c r="AE982" t="s">
        <v>53</v>
      </c>
      <c r="AF982" t="s">
        <v>53</v>
      </c>
      <c r="AG982" t="s">
        <v>53</v>
      </c>
      <c r="AH982" t="s">
        <v>53</v>
      </c>
      <c r="AI982" t="s">
        <v>60</v>
      </c>
      <c r="AJ982" t="s">
        <v>52</v>
      </c>
      <c r="AK982" t="s">
        <v>61</v>
      </c>
      <c r="AL982">
        <v>108.75</v>
      </c>
      <c r="AM982">
        <v>5431.9</v>
      </c>
      <c r="AN982">
        <v>0</v>
      </c>
      <c r="AO982">
        <v>0</v>
      </c>
      <c r="AP982">
        <v>459</v>
      </c>
      <c r="AQ982">
        <v>5890.9</v>
      </c>
      <c r="AR982">
        <v>3</v>
      </c>
      <c r="AS982" t="s">
        <v>881</v>
      </c>
      <c r="AT982" t="s">
        <v>52</v>
      </c>
      <c r="AU982">
        <v>54</v>
      </c>
      <c r="AV982">
        <v>5211</v>
      </c>
      <c r="AY982" t="str">
        <f>IF(AND(Table1[[#This Row],[Contract]]="Month-to-Month", Table1[[#This Row],[Tenure in Months]]&lt;6, Table1[[#This Row],[Payment Method]]="Bank Withdrawal"), "High Risk", IF(OR(Table1[[#This Row],[Contract]]="Month-to-Month", Table1[[#This Row],[Tenure in Months]]&lt;12), "Medium Risk", "Low Risk"))</f>
        <v>Medium Risk</v>
      </c>
    </row>
    <row r="983" spans="1:51" x14ac:dyDescent="0.35">
      <c r="A983" t="s">
        <v>1650</v>
      </c>
      <c r="B983" t="s">
        <v>66</v>
      </c>
      <c r="C983">
        <v>71</v>
      </c>
      <c r="D983" t="s">
        <v>52</v>
      </c>
      <c r="E983" t="s">
        <v>53</v>
      </c>
      <c r="F983" t="s">
        <v>53</v>
      </c>
      <c r="G983" t="s">
        <v>52</v>
      </c>
      <c r="H983">
        <v>0</v>
      </c>
      <c r="I983" t="s">
        <v>54</v>
      </c>
      <c r="J983" t="s">
        <v>55</v>
      </c>
      <c r="K983" t="s">
        <v>1651</v>
      </c>
      <c r="L983">
        <v>92070</v>
      </c>
      <c r="M983">
        <v>33.174725000000002</v>
      </c>
      <c r="N983">
        <v>-116.743329</v>
      </c>
      <c r="O983">
        <v>1143</v>
      </c>
      <c r="P983" t="s">
        <v>57</v>
      </c>
      <c r="Q983" t="s">
        <v>53</v>
      </c>
      <c r="R983">
        <v>1</v>
      </c>
      <c r="S983">
        <v>60</v>
      </c>
      <c r="T983" t="s">
        <v>92</v>
      </c>
      <c r="U983" t="s">
        <v>53</v>
      </c>
      <c r="V983">
        <v>36.71</v>
      </c>
      <c r="W983" t="s">
        <v>53</v>
      </c>
      <c r="X983" t="s">
        <v>53</v>
      </c>
      <c r="Y983" t="s">
        <v>68</v>
      </c>
      <c r="Z983">
        <v>25</v>
      </c>
      <c r="AA983" t="s">
        <v>52</v>
      </c>
      <c r="AB983" t="s">
        <v>53</v>
      </c>
      <c r="AC983" t="s">
        <v>53</v>
      </c>
      <c r="AD983" t="s">
        <v>52</v>
      </c>
      <c r="AE983" t="s">
        <v>53</v>
      </c>
      <c r="AF983" t="s">
        <v>53</v>
      </c>
      <c r="AG983" t="s">
        <v>53</v>
      </c>
      <c r="AH983" t="s">
        <v>52</v>
      </c>
      <c r="AI983" t="s">
        <v>60</v>
      </c>
      <c r="AJ983" t="s">
        <v>53</v>
      </c>
      <c r="AK983" t="s">
        <v>61</v>
      </c>
      <c r="AL983">
        <v>105.9</v>
      </c>
      <c r="AM983">
        <v>6401.25</v>
      </c>
      <c r="AN983">
        <v>0</v>
      </c>
      <c r="AO983">
        <v>110</v>
      </c>
      <c r="AP983">
        <v>2202.6</v>
      </c>
      <c r="AQ983">
        <v>8713.85</v>
      </c>
      <c r="AR983">
        <v>5</v>
      </c>
      <c r="AS983" t="s">
        <v>881</v>
      </c>
      <c r="AT983" t="s">
        <v>52</v>
      </c>
      <c r="AU983">
        <v>40</v>
      </c>
      <c r="AV983">
        <v>5084</v>
      </c>
      <c r="AY983" t="str">
        <f>IF(AND(Table1[[#This Row],[Contract]]="Month-to-Month", Table1[[#This Row],[Tenure in Months]]&lt;6, Table1[[#This Row],[Payment Method]]="Bank Withdrawal"), "High Risk", IF(OR(Table1[[#This Row],[Contract]]="Month-to-Month", Table1[[#This Row],[Tenure in Months]]&lt;12), "Medium Risk", "Low Risk"))</f>
        <v>Medium Risk</v>
      </c>
    </row>
    <row r="984" spans="1:51" x14ac:dyDescent="0.35">
      <c r="A984" t="s">
        <v>1652</v>
      </c>
      <c r="B984" t="s">
        <v>51</v>
      </c>
      <c r="C984">
        <v>78</v>
      </c>
      <c r="D984" t="s">
        <v>52</v>
      </c>
      <c r="E984" t="s">
        <v>53</v>
      </c>
      <c r="F984" t="s">
        <v>53</v>
      </c>
      <c r="G984" t="s">
        <v>52</v>
      </c>
      <c r="H984">
        <v>0</v>
      </c>
      <c r="I984" t="s">
        <v>54</v>
      </c>
      <c r="J984" t="s">
        <v>55</v>
      </c>
      <c r="K984" t="s">
        <v>503</v>
      </c>
      <c r="L984">
        <v>92084</v>
      </c>
      <c r="M984">
        <v>33.22784</v>
      </c>
      <c r="N984">
        <v>-117.200024</v>
      </c>
      <c r="O984">
        <v>44692</v>
      </c>
      <c r="P984" t="s">
        <v>57</v>
      </c>
      <c r="Q984" t="s">
        <v>53</v>
      </c>
      <c r="R984">
        <v>1</v>
      </c>
      <c r="S984">
        <v>13</v>
      </c>
      <c r="T984" t="s">
        <v>58</v>
      </c>
      <c r="U984" t="s">
        <v>53</v>
      </c>
      <c r="V984">
        <v>36.57</v>
      </c>
      <c r="W984" t="s">
        <v>52</v>
      </c>
      <c r="X984" t="s">
        <v>53</v>
      </c>
      <c r="Y984" t="s">
        <v>68</v>
      </c>
      <c r="Z984">
        <v>26</v>
      </c>
      <c r="AA984" t="s">
        <v>52</v>
      </c>
      <c r="AB984" t="s">
        <v>52</v>
      </c>
      <c r="AC984" t="s">
        <v>52</v>
      </c>
      <c r="AD984" t="s">
        <v>52</v>
      </c>
      <c r="AE984" t="s">
        <v>52</v>
      </c>
      <c r="AF984" t="s">
        <v>52</v>
      </c>
      <c r="AG984" t="s">
        <v>52</v>
      </c>
      <c r="AH984" t="s">
        <v>53</v>
      </c>
      <c r="AI984" t="s">
        <v>60</v>
      </c>
      <c r="AJ984" t="s">
        <v>52</v>
      </c>
      <c r="AK984" t="s">
        <v>61</v>
      </c>
      <c r="AL984">
        <v>70.45</v>
      </c>
      <c r="AM984">
        <v>849.1</v>
      </c>
      <c r="AN984">
        <v>0</v>
      </c>
      <c r="AO984">
        <v>0</v>
      </c>
      <c r="AP984">
        <v>475.41</v>
      </c>
      <c r="AQ984">
        <v>1324.51</v>
      </c>
      <c r="AR984">
        <v>5</v>
      </c>
      <c r="AS984" t="s">
        <v>881</v>
      </c>
      <c r="AT984" t="s">
        <v>52</v>
      </c>
      <c r="AU984">
        <v>53</v>
      </c>
      <c r="AV984">
        <v>5225</v>
      </c>
      <c r="AY984" t="str">
        <f>IF(AND(Table1[[#This Row],[Contract]]="Month-to-Month", Table1[[#This Row],[Tenure in Months]]&lt;6, Table1[[#This Row],[Payment Method]]="Bank Withdrawal"), "High Risk", IF(OR(Table1[[#This Row],[Contract]]="Month-to-Month", Table1[[#This Row],[Tenure in Months]]&lt;12), "Medium Risk", "Low Risk"))</f>
        <v>Medium Risk</v>
      </c>
    </row>
    <row r="985" spans="1:51" x14ac:dyDescent="0.35">
      <c r="A985" t="s">
        <v>1653</v>
      </c>
      <c r="B985" t="s">
        <v>66</v>
      </c>
      <c r="C985">
        <v>73</v>
      </c>
      <c r="D985" t="s">
        <v>52</v>
      </c>
      <c r="E985" t="s">
        <v>53</v>
      </c>
      <c r="F985" t="s">
        <v>53</v>
      </c>
      <c r="G985" t="s">
        <v>52</v>
      </c>
      <c r="H985">
        <v>0</v>
      </c>
      <c r="I985" t="s">
        <v>54</v>
      </c>
      <c r="J985" t="s">
        <v>55</v>
      </c>
      <c r="K985" t="s">
        <v>117</v>
      </c>
      <c r="L985">
        <v>92114</v>
      </c>
      <c r="M985">
        <v>32.707892000000001</v>
      </c>
      <c r="N985">
        <v>-117.05512</v>
      </c>
      <c r="O985">
        <v>66838</v>
      </c>
      <c r="P985" t="s">
        <v>57</v>
      </c>
      <c r="Q985" t="s">
        <v>53</v>
      </c>
      <c r="R985">
        <v>1</v>
      </c>
      <c r="S985">
        <v>72</v>
      </c>
      <c r="T985" t="s">
        <v>229</v>
      </c>
      <c r="U985" t="s">
        <v>53</v>
      </c>
      <c r="V985">
        <v>35.04</v>
      </c>
      <c r="W985" t="s">
        <v>53</v>
      </c>
      <c r="X985" t="s">
        <v>53</v>
      </c>
      <c r="Y985" t="s">
        <v>68</v>
      </c>
      <c r="Z985">
        <v>22</v>
      </c>
      <c r="AA985" t="s">
        <v>53</v>
      </c>
      <c r="AB985" t="s">
        <v>52</v>
      </c>
      <c r="AC985" t="s">
        <v>53</v>
      </c>
      <c r="AD985" t="s">
        <v>53</v>
      </c>
      <c r="AE985" t="s">
        <v>53</v>
      </c>
      <c r="AF985" t="s">
        <v>53</v>
      </c>
      <c r="AG985" t="s">
        <v>52</v>
      </c>
      <c r="AH985" t="s">
        <v>53</v>
      </c>
      <c r="AI985" t="s">
        <v>334</v>
      </c>
      <c r="AJ985" t="s">
        <v>53</v>
      </c>
      <c r="AK985" t="s">
        <v>87</v>
      </c>
      <c r="AL985">
        <v>109.75</v>
      </c>
      <c r="AM985">
        <v>8075.35</v>
      </c>
      <c r="AN985">
        <v>0</v>
      </c>
      <c r="AO985">
        <v>0</v>
      </c>
      <c r="AP985">
        <v>2522.88</v>
      </c>
      <c r="AQ985">
        <v>10598.23</v>
      </c>
      <c r="AR985">
        <v>4</v>
      </c>
      <c r="AS985" t="s">
        <v>881</v>
      </c>
      <c r="AT985" t="s">
        <v>52</v>
      </c>
      <c r="AU985">
        <v>34</v>
      </c>
      <c r="AV985">
        <v>6010</v>
      </c>
      <c r="AY985" t="str">
        <f>IF(AND(Table1[[#This Row],[Contract]]="Month-to-Month", Table1[[#This Row],[Tenure in Months]]&lt;6, Table1[[#This Row],[Payment Method]]="Bank Withdrawal"), "High Risk", IF(OR(Table1[[#This Row],[Contract]]="Month-to-Month", Table1[[#This Row],[Tenure in Months]]&lt;12), "Medium Risk", "Low Risk"))</f>
        <v>Low Risk</v>
      </c>
    </row>
    <row r="986" spans="1:51" x14ac:dyDescent="0.35">
      <c r="A986" t="s">
        <v>1654</v>
      </c>
      <c r="B986" t="s">
        <v>66</v>
      </c>
      <c r="C986">
        <v>75</v>
      </c>
      <c r="D986" t="s">
        <v>52</v>
      </c>
      <c r="E986" t="s">
        <v>53</v>
      </c>
      <c r="F986" t="s">
        <v>52</v>
      </c>
      <c r="G986" t="s">
        <v>52</v>
      </c>
      <c r="H986">
        <v>0</v>
      </c>
      <c r="I986" t="s">
        <v>54</v>
      </c>
      <c r="J986" t="s">
        <v>55</v>
      </c>
      <c r="K986" t="s">
        <v>1655</v>
      </c>
      <c r="L986">
        <v>92268</v>
      </c>
      <c r="M986">
        <v>34.201107999999998</v>
      </c>
      <c r="N986">
        <v>-116.593456</v>
      </c>
      <c r="O986">
        <v>354</v>
      </c>
      <c r="P986" t="s">
        <v>57</v>
      </c>
      <c r="Q986" t="s">
        <v>52</v>
      </c>
      <c r="R986">
        <v>0</v>
      </c>
      <c r="S986">
        <v>50</v>
      </c>
      <c r="T986" t="s">
        <v>92</v>
      </c>
      <c r="U986" t="s">
        <v>53</v>
      </c>
      <c r="V986">
        <v>17.649999999999999</v>
      </c>
      <c r="W986" t="s">
        <v>53</v>
      </c>
      <c r="X986" t="s">
        <v>53</v>
      </c>
      <c r="Y986" t="s">
        <v>68</v>
      </c>
      <c r="Z986">
        <v>29</v>
      </c>
      <c r="AA986" t="s">
        <v>52</v>
      </c>
      <c r="AB986" t="s">
        <v>52</v>
      </c>
      <c r="AC986" t="s">
        <v>53</v>
      </c>
      <c r="AD986" t="s">
        <v>53</v>
      </c>
      <c r="AE986" t="s">
        <v>53</v>
      </c>
      <c r="AF986" t="s">
        <v>53</v>
      </c>
      <c r="AG986" t="s">
        <v>52</v>
      </c>
      <c r="AH986" t="s">
        <v>53</v>
      </c>
      <c r="AI986" t="s">
        <v>60</v>
      </c>
      <c r="AJ986" t="s">
        <v>53</v>
      </c>
      <c r="AK986" t="s">
        <v>61</v>
      </c>
      <c r="AL986">
        <v>104.95</v>
      </c>
      <c r="AM986">
        <v>5222.3500000000004</v>
      </c>
      <c r="AN986">
        <v>0</v>
      </c>
      <c r="AO986">
        <v>0</v>
      </c>
      <c r="AP986">
        <v>882.49999999999898</v>
      </c>
      <c r="AQ986">
        <v>6104.85</v>
      </c>
      <c r="AR986">
        <v>5</v>
      </c>
      <c r="AS986" t="s">
        <v>881</v>
      </c>
      <c r="AT986" t="s">
        <v>52</v>
      </c>
      <c r="AU986">
        <v>39</v>
      </c>
      <c r="AV986">
        <v>5570</v>
      </c>
      <c r="AY986" t="str">
        <f>IF(AND(Table1[[#This Row],[Contract]]="Month-to-Month", Table1[[#This Row],[Tenure in Months]]&lt;6, Table1[[#This Row],[Payment Method]]="Bank Withdrawal"), "High Risk", IF(OR(Table1[[#This Row],[Contract]]="Month-to-Month", Table1[[#This Row],[Tenure in Months]]&lt;12), "Medium Risk", "Low Risk"))</f>
        <v>Medium Risk</v>
      </c>
    </row>
    <row r="987" spans="1:51" x14ac:dyDescent="0.35">
      <c r="A987" t="s">
        <v>1656</v>
      </c>
      <c r="B987" t="s">
        <v>51</v>
      </c>
      <c r="C987">
        <v>78</v>
      </c>
      <c r="D987" t="s">
        <v>52</v>
      </c>
      <c r="E987" t="s">
        <v>53</v>
      </c>
      <c r="F987" t="s">
        <v>53</v>
      </c>
      <c r="G987" t="s">
        <v>52</v>
      </c>
      <c r="H987">
        <v>0</v>
      </c>
      <c r="I987" t="s">
        <v>54</v>
      </c>
      <c r="J987" t="s">
        <v>55</v>
      </c>
      <c r="K987" t="s">
        <v>1657</v>
      </c>
      <c r="L987">
        <v>92342</v>
      </c>
      <c r="M987">
        <v>34.757783000000003</v>
      </c>
      <c r="N987">
        <v>-117.33996999999999</v>
      </c>
      <c r="O987">
        <v>4948</v>
      </c>
      <c r="P987" t="s">
        <v>57</v>
      </c>
      <c r="Q987" t="s">
        <v>53</v>
      </c>
      <c r="R987">
        <v>5</v>
      </c>
      <c r="S987">
        <v>61</v>
      </c>
      <c r="T987" t="s">
        <v>92</v>
      </c>
      <c r="U987" t="s">
        <v>53</v>
      </c>
      <c r="V987">
        <v>46.65</v>
      </c>
      <c r="W987" t="s">
        <v>53</v>
      </c>
      <c r="X987" t="s">
        <v>53</v>
      </c>
      <c r="Y987" t="s">
        <v>68</v>
      </c>
      <c r="Z987">
        <v>23</v>
      </c>
      <c r="AA987" t="s">
        <v>52</v>
      </c>
      <c r="AB987" t="s">
        <v>53</v>
      </c>
      <c r="AC987" t="s">
        <v>52</v>
      </c>
      <c r="AD987" t="s">
        <v>53</v>
      </c>
      <c r="AE987" t="s">
        <v>52</v>
      </c>
      <c r="AF987" t="s">
        <v>52</v>
      </c>
      <c r="AG987" t="s">
        <v>52</v>
      </c>
      <c r="AH987" t="s">
        <v>53</v>
      </c>
      <c r="AI987" t="s">
        <v>124</v>
      </c>
      <c r="AJ987" t="s">
        <v>53</v>
      </c>
      <c r="AK987" t="s">
        <v>61</v>
      </c>
      <c r="AL987">
        <v>85.55</v>
      </c>
      <c r="AM987">
        <v>5251.75</v>
      </c>
      <c r="AN987">
        <v>0</v>
      </c>
      <c r="AO987">
        <v>0</v>
      </c>
      <c r="AP987">
        <v>2845.65</v>
      </c>
      <c r="AQ987">
        <v>8097.4</v>
      </c>
      <c r="AR987">
        <v>4</v>
      </c>
      <c r="AS987" t="s">
        <v>881</v>
      </c>
      <c r="AT987" t="s">
        <v>52</v>
      </c>
      <c r="AU987">
        <v>62</v>
      </c>
      <c r="AV987">
        <v>4845</v>
      </c>
      <c r="AY987" t="str">
        <f>IF(AND(Table1[[#This Row],[Contract]]="Month-to-Month", Table1[[#This Row],[Tenure in Months]]&lt;6, Table1[[#This Row],[Payment Method]]="Bank Withdrawal"), "High Risk", IF(OR(Table1[[#This Row],[Contract]]="Month-to-Month", Table1[[#This Row],[Tenure in Months]]&lt;12), "Medium Risk", "Low Risk"))</f>
        <v>Low Risk</v>
      </c>
    </row>
    <row r="988" spans="1:51" x14ac:dyDescent="0.35">
      <c r="A988" t="s">
        <v>1658</v>
      </c>
      <c r="B988" t="s">
        <v>51</v>
      </c>
      <c r="C988">
        <v>67</v>
      </c>
      <c r="D988" t="s">
        <v>52</v>
      </c>
      <c r="E988" t="s">
        <v>53</v>
      </c>
      <c r="F988" t="s">
        <v>52</v>
      </c>
      <c r="G988" t="s">
        <v>52</v>
      </c>
      <c r="H988">
        <v>0</v>
      </c>
      <c r="I988" t="s">
        <v>54</v>
      </c>
      <c r="J988" t="s">
        <v>55</v>
      </c>
      <c r="K988" t="s">
        <v>514</v>
      </c>
      <c r="L988">
        <v>92356</v>
      </c>
      <c r="M988">
        <v>34.508417000000001</v>
      </c>
      <c r="N988">
        <v>-116.856103</v>
      </c>
      <c r="O988">
        <v>5256</v>
      </c>
      <c r="P988" t="s">
        <v>57</v>
      </c>
      <c r="Q988" t="s">
        <v>52</v>
      </c>
      <c r="R988">
        <v>0</v>
      </c>
      <c r="S988">
        <v>18</v>
      </c>
      <c r="T988" t="s">
        <v>58</v>
      </c>
      <c r="U988" t="s">
        <v>53</v>
      </c>
      <c r="V988">
        <v>38.79</v>
      </c>
      <c r="W988" t="s">
        <v>53</v>
      </c>
      <c r="X988" t="s">
        <v>53</v>
      </c>
      <c r="Y988" t="s">
        <v>68</v>
      </c>
      <c r="Z988">
        <v>14</v>
      </c>
      <c r="AA988" t="s">
        <v>52</v>
      </c>
      <c r="AB988" t="s">
        <v>53</v>
      </c>
      <c r="AC988" t="s">
        <v>52</v>
      </c>
      <c r="AD988" t="s">
        <v>52</v>
      </c>
      <c r="AE988" t="s">
        <v>52</v>
      </c>
      <c r="AF988" t="s">
        <v>52</v>
      </c>
      <c r="AG988" t="s">
        <v>52</v>
      </c>
      <c r="AH988" t="s">
        <v>53</v>
      </c>
      <c r="AI988" t="s">
        <v>60</v>
      </c>
      <c r="AJ988" t="s">
        <v>53</v>
      </c>
      <c r="AK988" t="s">
        <v>69</v>
      </c>
      <c r="AL988">
        <v>80.55</v>
      </c>
      <c r="AM988">
        <v>1411.65</v>
      </c>
      <c r="AN988">
        <v>0</v>
      </c>
      <c r="AO988">
        <v>0</v>
      </c>
      <c r="AP988">
        <v>698.22</v>
      </c>
      <c r="AQ988">
        <v>2109.87</v>
      </c>
      <c r="AR988">
        <v>5</v>
      </c>
      <c r="AS988" t="s">
        <v>881</v>
      </c>
      <c r="AT988" t="s">
        <v>52</v>
      </c>
      <c r="AU988">
        <v>27</v>
      </c>
      <c r="AV988">
        <v>5137</v>
      </c>
      <c r="AY988" t="str">
        <f>IF(AND(Table1[[#This Row],[Contract]]="Month-to-Month", Table1[[#This Row],[Tenure in Months]]&lt;6, Table1[[#This Row],[Payment Method]]="Bank Withdrawal"), "High Risk", IF(OR(Table1[[#This Row],[Contract]]="Month-to-Month", Table1[[#This Row],[Tenure in Months]]&lt;12), "Medium Risk", "Low Risk"))</f>
        <v>Medium Risk</v>
      </c>
    </row>
    <row r="989" spans="1:51" x14ac:dyDescent="0.35">
      <c r="A989" t="s">
        <v>1659</v>
      </c>
      <c r="B989" t="s">
        <v>66</v>
      </c>
      <c r="C989">
        <v>66</v>
      </c>
      <c r="D989" t="s">
        <v>52</v>
      </c>
      <c r="E989" t="s">
        <v>53</v>
      </c>
      <c r="F989" t="s">
        <v>53</v>
      </c>
      <c r="G989" t="s">
        <v>52</v>
      </c>
      <c r="H989">
        <v>0</v>
      </c>
      <c r="I989" t="s">
        <v>54</v>
      </c>
      <c r="J989" t="s">
        <v>55</v>
      </c>
      <c r="K989" t="s">
        <v>1660</v>
      </c>
      <c r="L989">
        <v>92358</v>
      </c>
      <c r="M989">
        <v>34.238162000000003</v>
      </c>
      <c r="N989">
        <v>-117.534306</v>
      </c>
      <c r="O989">
        <v>1090</v>
      </c>
      <c r="P989" t="s">
        <v>57</v>
      </c>
      <c r="Q989" t="s">
        <v>53</v>
      </c>
      <c r="R989">
        <v>4</v>
      </c>
      <c r="S989">
        <v>72</v>
      </c>
      <c r="T989" t="s">
        <v>229</v>
      </c>
      <c r="U989" t="s">
        <v>53</v>
      </c>
      <c r="V989">
        <v>32.369999999999997</v>
      </c>
      <c r="W989" t="s">
        <v>53</v>
      </c>
      <c r="X989" t="s">
        <v>53</v>
      </c>
      <c r="Y989" t="s">
        <v>68</v>
      </c>
      <c r="Z989">
        <v>22</v>
      </c>
      <c r="AA989" t="s">
        <v>53</v>
      </c>
      <c r="AB989" t="s">
        <v>52</v>
      </c>
      <c r="AC989" t="s">
        <v>52</v>
      </c>
      <c r="AD989" t="s">
        <v>52</v>
      </c>
      <c r="AE989" t="s">
        <v>52</v>
      </c>
      <c r="AF989" t="s">
        <v>52</v>
      </c>
      <c r="AG989" t="s">
        <v>52</v>
      </c>
      <c r="AH989" t="s">
        <v>53</v>
      </c>
      <c r="AI989" t="s">
        <v>334</v>
      </c>
      <c r="AJ989" t="s">
        <v>52</v>
      </c>
      <c r="AK989" t="s">
        <v>61</v>
      </c>
      <c r="AL989">
        <v>78.5</v>
      </c>
      <c r="AM989">
        <v>5602.25</v>
      </c>
      <c r="AN989">
        <v>0</v>
      </c>
      <c r="AO989">
        <v>0</v>
      </c>
      <c r="AP989">
        <v>2330.64</v>
      </c>
      <c r="AQ989">
        <v>7932.8899999999903</v>
      </c>
      <c r="AR989">
        <v>3</v>
      </c>
      <c r="AS989" t="s">
        <v>881</v>
      </c>
      <c r="AT989" t="s">
        <v>52</v>
      </c>
      <c r="AU989">
        <v>69</v>
      </c>
      <c r="AV989">
        <v>6072</v>
      </c>
      <c r="AY989" t="str">
        <f>IF(AND(Table1[[#This Row],[Contract]]="Month-to-Month", Table1[[#This Row],[Tenure in Months]]&lt;6, Table1[[#This Row],[Payment Method]]="Bank Withdrawal"), "High Risk", IF(OR(Table1[[#This Row],[Contract]]="Month-to-Month", Table1[[#This Row],[Tenure in Months]]&lt;12), "Medium Risk", "Low Risk"))</f>
        <v>Low Risk</v>
      </c>
    </row>
    <row r="990" spans="1:51" x14ac:dyDescent="0.35">
      <c r="A990" t="s">
        <v>1661</v>
      </c>
      <c r="B990" t="s">
        <v>51</v>
      </c>
      <c r="C990">
        <v>71</v>
      </c>
      <c r="D990" t="s">
        <v>52</v>
      </c>
      <c r="E990" t="s">
        <v>53</v>
      </c>
      <c r="F990" t="s">
        <v>53</v>
      </c>
      <c r="G990" t="s">
        <v>52</v>
      </c>
      <c r="H990">
        <v>0</v>
      </c>
      <c r="I990" t="s">
        <v>54</v>
      </c>
      <c r="J990" t="s">
        <v>55</v>
      </c>
      <c r="K990" t="s">
        <v>1662</v>
      </c>
      <c r="L990">
        <v>92368</v>
      </c>
      <c r="M990">
        <v>34.647959</v>
      </c>
      <c r="N990">
        <v>-117.29695700000001</v>
      </c>
      <c r="O990">
        <v>909</v>
      </c>
      <c r="P990" t="s">
        <v>57</v>
      </c>
      <c r="Q990" t="s">
        <v>53</v>
      </c>
      <c r="R990">
        <v>3</v>
      </c>
      <c r="S990">
        <v>65</v>
      </c>
      <c r="T990" t="s">
        <v>92</v>
      </c>
      <c r="U990" t="s">
        <v>53</v>
      </c>
      <c r="V990">
        <v>27.14</v>
      </c>
      <c r="W990" t="s">
        <v>53</v>
      </c>
      <c r="X990" t="s">
        <v>53</v>
      </c>
      <c r="Y990" t="s">
        <v>68</v>
      </c>
      <c r="Z990">
        <v>26</v>
      </c>
      <c r="AA990" t="s">
        <v>53</v>
      </c>
      <c r="AB990" t="s">
        <v>53</v>
      </c>
      <c r="AC990" t="s">
        <v>52</v>
      </c>
      <c r="AD990" t="s">
        <v>52</v>
      </c>
      <c r="AE990" t="s">
        <v>53</v>
      </c>
      <c r="AF990" t="s">
        <v>52</v>
      </c>
      <c r="AG990" t="s">
        <v>52</v>
      </c>
      <c r="AH990" t="s">
        <v>53</v>
      </c>
      <c r="AI990" t="s">
        <v>334</v>
      </c>
      <c r="AJ990" t="s">
        <v>53</v>
      </c>
      <c r="AK990" t="s">
        <v>69</v>
      </c>
      <c r="AL990">
        <v>92.7</v>
      </c>
      <c r="AM990">
        <v>5968.4</v>
      </c>
      <c r="AN990">
        <v>0</v>
      </c>
      <c r="AO990">
        <v>0</v>
      </c>
      <c r="AP990">
        <v>1764.1</v>
      </c>
      <c r="AQ990">
        <v>7732.5</v>
      </c>
      <c r="AR990">
        <v>3</v>
      </c>
      <c r="AS990" t="s">
        <v>881</v>
      </c>
      <c r="AT990" t="s">
        <v>52</v>
      </c>
      <c r="AU990">
        <v>64</v>
      </c>
      <c r="AV990">
        <v>5205</v>
      </c>
      <c r="AY990" t="str">
        <f>IF(AND(Table1[[#This Row],[Contract]]="Month-to-Month", Table1[[#This Row],[Tenure in Months]]&lt;6, Table1[[#This Row],[Payment Method]]="Bank Withdrawal"), "High Risk", IF(OR(Table1[[#This Row],[Contract]]="Month-to-Month", Table1[[#This Row],[Tenure in Months]]&lt;12), "Medium Risk", "Low Risk"))</f>
        <v>Low Risk</v>
      </c>
    </row>
    <row r="991" spans="1:51" x14ac:dyDescent="0.35">
      <c r="A991" t="s">
        <v>1663</v>
      </c>
      <c r="B991" t="s">
        <v>66</v>
      </c>
      <c r="C991">
        <v>74</v>
      </c>
      <c r="D991" t="s">
        <v>52</v>
      </c>
      <c r="E991" t="s">
        <v>53</v>
      </c>
      <c r="F991" t="s">
        <v>53</v>
      </c>
      <c r="G991" t="s">
        <v>52</v>
      </c>
      <c r="H991">
        <v>0</v>
      </c>
      <c r="I991" t="s">
        <v>54</v>
      </c>
      <c r="J991" t="s">
        <v>55</v>
      </c>
      <c r="K991" t="s">
        <v>316</v>
      </c>
      <c r="L991">
        <v>92562</v>
      </c>
      <c r="M991">
        <v>33.548869000000003</v>
      </c>
      <c r="N991">
        <v>-117.334165</v>
      </c>
      <c r="O991">
        <v>36149</v>
      </c>
      <c r="P991" t="s">
        <v>57</v>
      </c>
      <c r="Q991" t="s">
        <v>53</v>
      </c>
      <c r="R991">
        <v>10</v>
      </c>
      <c r="S991">
        <v>71</v>
      </c>
      <c r="T991" t="s">
        <v>229</v>
      </c>
      <c r="U991" t="s">
        <v>53</v>
      </c>
      <c r="V991">
        <v>16.260000000000002</v>
      </c>
      <c r="W991" t="s">
        <v>52</v>
      </c>
      <c r="X991" t="s">
        <v>53</v>
      </c>
      <c r="Y991" t="s">
        <v>68</v>
      </c>
      <c r="Z991">
        <v>27</v>
      </c>
      <c r="AA991" t="s">
        <v>52</v>
      </c>
      <c r="AB991" t="s">
        <v>53</v>
      </c>
      <c r="AC991" t="s">
        <v>53</v>
      </c>
      <c r="AD991" t="s">
        <v>52</v>
      </c>
      <c r="AE991" t="s">
        <v>52</v>
      </c>
      <c r="AF991" t="s">
        <v>53</v>
      </c>
      <c r="AG991" t="s">
        <v>52</v>
      </c>
      <c r="AH991" t="s">
        <v>53</v>
      </c>
      <c r="AI991" t="s">
        <v>334</v>
      </c>
      <c r="AJ991" t="s">
        <v>52</v>
      </c>
      <c r="AK991" t="s">
        <v>69</v>
      </c>
      <c r="AL991">
        <v>89.45</v>
      </c>
      <c r="AM991">
        <v>6435.25</v>
      </c>
      <c r="AN991">
        <v>0</v>
      </c>
      <c r="AO991">
        <v>0</v>
      </c>
      <c r="AP991">
        <v>1154.46</v>
      </c>
      <c r="AQ991">
        <v>7589.71</v>
      </c>
      <c r="AR991">
        <v>4</v>
      </c>
      <c r="AS991" t="s">
        <v>881</v>
      </c>
      <c r="AT991" t="s">
        <v>52</v>
      </c>
      <c r="AU991">
        <v>72</v>
      </c>
      <c r="AV991">
        <v>6004</v>
      </c>
      <c r="AY991" t="str">
        <f>IF(AND(Table1[[#This Row],[Contract]]="Month-to-Month", Table1[[#This Row],[Tenure in Months]]&lt;6, Table1[[#This Row],[Payment Method]]="Bank Withdrawal"), "High Risk", IF(OR(Table1[[#This Row],[Contract]]="Month-to-Month", Table1[[#This Row],[Tenure in Months]]&lt;12), "Medium Risk", "Low Risk"))</f>
        <v>Low Risk</v>
      </c>
    </row>
    <row r="992" spans="1:51" x14ac:dyDescent="0.35">
      <c r="A992" t="s">
        <v>1664</v>
      </c>
      <c r="B992" t="s">
        <v>51</v>
      </c>
      <c r="C992">
        <v>71</v>
      </c>
      <c r="D992" t="s">
        <v>52</v>
      </c>
      <c r="E992" t="s">
        <v>53</v>
      </c>
      <c r="F992" t="s">
        <v>53</v>
      </c>
      <c r="G992" t="s">
        <v>52</v>
      </c>
      <c r="H992">
        <v>0</v>
      </c>
      <c r="I992" t="s">
        <v>54</v>
      </c>
      <c r="J992" t="s">
        <v>55</v>
      </c>
      <c r="K992" t="s">
        <v>320</v>
      </c>
      <c r="L992">
        <v>92606</v>
      </c>
      <c r="M992">
        <v>33.703975999999997</v>
      </c>
      <c r="N992">
        <v>-117.824172</v>
      </c>
      <c r="O992">
        <v>17621</v>
      </c>
      <c r="P992" t="s">
        <v>57</v>
      </c>
      <c r="Q992" t="s">
        <v>53</v>
      </c>
      <c r="R992">
        <v>1</v>
      </c>
      <c r="S992">
        <v>45</v>
      </c>
      <c r="T992" t="s">
        <v>92</v>
      </c>
      <c r="U992" t="s">
        <v>53</v>
      </c>
      <c r="V992">
        <v>2.38</v>
      </c>
      <c r="W992" t="s">
        <v>53</v>
      </c>
      <c r="X992" t="s">
        <v>53</v>
      </c>
      <c r="Y992" t="s">
        <v>68</v>
      </c>
      <c r="Z992">
        <v>20</v>
      </c>
      <c r="AA992" t="s">
        <v>52</v>
      </c>
      <c r="AB992" t="s">
        <v>53</v>
      </c>
      <c r="AC992" t="s">
        <v>53</v>
      </c>
      <c r="AD992" t="s">
        <v>53</v>
      </c>
      <c r="AE992" t="s">
        <v>53</v>
      </c>
      <c r="AF992" t="s">
        <v>52</v>
      </c>
      <c r="AG992" t="s">
        <v>52</v>
      </c>
      <c r="AH992" t="s">
        <v>53</v>
      </c>
      <c r="AI992" t="s">
        <v>124</v>
      </c>
      <c r="AJ992" t="s">
        <v>53</v>
      </c>
      <c r="AK992" t="s">
        <v>61</v>
      </c>
      <c r="AL992">
        <v>98.7</v>
      </c>
      <c r="AM992">
        <v>4525.8</v>
      </c>
      <c r="AN992">
        <v>0</v>
      </c>
      <c r="AO992">
        <v>0</v>
      </c>
      <c r="AP992">
        <v>107.1</v>
      </c>
      <c r="AQ992">
        <v>4632.8999999999996</v>
      </c>
      <c r="AR992">
        <v>3</v>
      </c>
      <c r="AS992" t="s">
        <v>881</v>
      </c>
      <c r="AT992" t="s">
        <v>52</v>
      </c>
      <c r="AU992">
        <v>66</v>
      </c>
      <c r="AV992">
        <v>2535</v>
      </c>
      <c r="AY992" t="str">
        <f>IF(AND(Table1[[#This Row],[Contract]]="Month-to-Month", Table1[[#This Row],[Tenure in Months]]&lt;6, Table1[[#This Row],[Payment Method]]="Bank Withdrawal"), "High Risk", IF(OR(Table1[[#This Row],[Contract]]="Month-to-Month", Table1[[#This Row],[Tenure in Months]]&lt;12), "Medium Risk", "Low Risk"))</f>
        <v>Low Risk</v>
      </c>
    </row>
    <row r="993" spans="1:51" x14ac:dyDescent="0.35">
      <c r="A993" t="s">
        <v>1665</v>
      </c>
      <c r="B993" t="s">
        <v>66</v>
      </c>
      <c r="C993">
        <v>69</v>
      </c>
      <c r="D993" t="s">
        <v>52</v>
      </c>
      <c r="E993" t="s">
        <v>53</v>
      </c>
      <c r="F993" t="s">
        <v>52</v>
      </c>
      <c r="G993" t="s">
        <v>52</v>
      </c>
      <c r="H993">
        <v>0</v>
      </c>
      <c r="I993" t="s">
        <v>54</v>
      </c>
      <c r="J993" t="s">
        <v>55</v>
      </c>
      <c r="K993" t="s">
        <v>1666</v>
      </c>
      <c r="L993">
        <v>92672</v>
      </c>
      <c r="M993">
        <v>33.429487999999999</v>
      </c>
      <c r="N993">
        <v>-117.609432</v>
      </c>
      <c r="O993">
        <v>34946</v>
      </c>
      <c r="P993" t="s">
        <v>57</v>
      </c>
      <c r="Q993" t="s">
        <v>52</v>
      </c>
      <c r="R993">
        <v>0</v>
      </c>
      <c r="S993">
        <v>67</v>
      </c>
      <c r="T993" t="s">
        <v>229</v>
      </c>
      <c r="U993" t="s">
        <v>53</v>
      </c>
      <c r="V993">
        <v>2.57</v>
      </c>
      <c r="W993" t="s">
        <v>52</v>
      </c>
      <c r="X993" t="s">
        <v>53</v>
      </c>
      <c r="Y993" t="s">
        <v>68</v>
      </c>
      <c r="Z993">
        <v>21</v>
      </c>
      <c r="AA993" t="s">
        <v>53</v>
      </c>
      <c r="AB993" t="s">
        <v>53</v>
      </c>
      <c r="AC993" t="s">
        <v>52</v>
      </c>
      <c r="AD993" t="s">
        <v>53</v>
      </c>
      <c r="AE993" t="s">
        <v>53</v>
      </c>
      <c r="AF993" t="s">
        <v>52</v>
      </c>
      <c r="AG993" t="s">
        <v>52</v>
      </c>
      <c r="AH993" t="s">
        <v>53</v>
      </c>
      <c r="AI993" t="s">
        <v>334</v>
      </c>
      <c r="AJ993" t="s">
        <v>53</v>
      </c>
      <c r="AK993" t="s">
        <v>61</v>
      </c>
      <c r="AL993">
        <v>92.45</v>
      </c>
      <c r="AM993">
        <v>6140.85</v>
      </c>
      <c r="AN993">
        <v>0</v>
      </c>
      <c r="AO993">
        <v>0</v>
      </c>
      <c r="AP993">
        <v>172.19</v>
      </c>
      <c r="AQ993">
        <v>6313.04</v>
      </c>
      <c r="AR993">
        <v>4</v>
      </c>
      <c r="AS993" t="s">
        <v>881</v>
      </c>
      <c r="AT993" t="s">
        <v>52</v>
      </c>
      <c r="AU993">
        <v>80</v>
      </c>
      <c r="AV993">
        <v>5857</v>
      </c>
      <c r="AY993" t="str">
        <f>IF(AND(Table1[[#This Row],[Contract]]="Month-to-Month", Table1[[#This Row],[Tenure in Months]]&lt;6, Table1[[#This Row],[Payment Method]]="Bank Withdrawal"), "High Risk", IF(OR(Table1[[#This Row],[Contract]]="Month-to-Month", Table1[[#This Row],[Tenure in Months]]&lt;12), "Medium Risk", "Low Risk"))</f>
        <v>Low Risk</v>
      </c>
    </row>
    <row r="994" spans="1:51" x14ac:dyDescent="0.35">
      <c r="A994" t="s">
        <v>1667</v>
      </c>
      <c r="B994" t="s">
        <v>51</v>
      </c>
      <c r="C994">
        <v>76</v>
      </c>
      <c r="D994" t="s">
        <v>52</v>
      </c>
      <c r="E994" t="s">
        <v>53</v>
      </c>
      <c r="F994" t="s">
        <v>53</v>
      </c>
      <c r="G994" t="s">
        <v>53</v>
      </c>
      <c r="H994">
        <v>2</v>
      </c>
      <c r="I994" t="s">
        <v>54</v>
      </c>
      <c r="J994" t="s">
        <v>55</v>
      </c>
      <c r="K994" t="s">
        <v>1668</v>
      </c>
      <c r="L994">
        <v>92677</v>
      </c>
      <c r="M994">
        <v>33.529046999999998</v>
      </c>
      <c r="N994">
        <v>-117.70117500000001</v>
      </c>
      <c r="O994">
        <v>62103</v>
      </c>
      <c r="P994" t="s">
        <v>57</v>
      </c>
      <c r="Q994" t="s">
        <v>53</v>
      </c>
      <c r="R994">
        <v>5</v>
      </c>
      <c r="S994">
        <v>71</v>
      </c>
      <c r="T994" t="s">
        <v>229</v>
      </c>
      <c r="U994" t="s">
        <v>53</v>
      </c>
      <c r="V994">
        <v>30.16</v>
      </c>
      <c r="W994" t="s">
        <v>52</v>
      </c>
      <c r="X994" t="s">
        <v>53</v>
      </c>
      <c r="Y994" t="s">
        <v>68</v>
      </c>
      <c r="Z994">
        <v>19</v>
      </c>
      <c r="AA994" t="s">
        <v>53</v>
      </c>
      <c r="AB994" t="s">
        <v>53</v>
      </c>
      <c r="AC994" t="s">
        <v>53</v>
      </c>
      <c r="AD994" t="s">
        <v>52</v>
      </c>
      <c r="AE994" t="s">
        <v>52</v>
      </c>
      <c r="AF994" t="s">
        <v>52</v>
      </c>
      <c r="AG994" t="s">
        <v>52</v>
      </c>
      <c r="AH994" t="s">
        <v>53</v>
      </c>
      <c r="AI994" t="s">
        <v>124</v>
      </c>
      <c r="AJ994" t="s">
        <v>53</v>
      </c>
      <c r="AK994" t="s">
        <v>61</v>
      </c>
      <c r="AL994">
        <v>86.7</v>
      </c>
      <c r="AM994">
        <v>6179.35</v>
      </c>
      <c r="AN994">
        <v>0</v>
      </c>
      <c r="AO994">
        <v>0</v>
      </c>
      <c r="AP994">
        <v>2141.36</v>
      </c>
      <c r="AQ994">
        <v>8320.7099999999991</v>
      </c>
      <c r="AR994">
        <v>3</v>
      </c>
      <c r="AS994" t="s">
        <v>881</v>
      </c>
      <c r="AT994" t="s">
        <v>52</v>
      </c>
      <c r="AU994">
        <v>44</v>
      </c>
      <c r="AV994">
        <v>4485</v>
      </c>
      <c r="AY994" t="str">
        <f>IF(AND(Table1[[#This Row],[Contract]]="Month-to-Month", Table1[[#This Row],[Tenure in Months]]&lt;6, Table1[[#This Row],[Payment Method]]="Bank Withdrawal"), "High Risk", IF(OR(Table1[[#This Row],[Contract]]="Month-to-Month", Table1[[#This Row],[Tenure in Months]]&lt;12), "Medium Risk", "Low Risk"))</f>
        <v>Low Risk</v>
      </c>
    </row>
    <row r="995" spans="1:51" x14ac:dyDescent="0.35">
      <c r="A995" t="s">
        <v>1669</v>
      </c>
      <c r="B995" t="s">
        <v>66</v>
      </c>
      <c r="C995">
        <v>78</v>
      </c>
      <c r="D995" t="s">
        <v>52</v>
      </c>
      <c r="E995" t="s">
        <v>53</v>
      </c>
      <c r="F995" t="s">
        <v>53</v>
      </c>
      <c r="G995" t="s">
        <v>52</v>
      </c>
      <c r="H995">
        <v>0</v>
      </c>
      <c r="I995" t="s">
        <v>54</v>
      </c>
      <c r="J995" t="s">
        <v>55</v>
      </c>
      <c r="K995" t="s">
        <v>329</v>
      </c>
      <c r="L995">
        <v>92705</v>
      </c>
      <c r="M995">
        <v>33.766004000000002</v>
      </c>
      <c r="N995">
        <v>-117.78676299999999</v>
      </c>
      <c r="O995">
        <v>44117</v>
      </c>
      <c r="P995" t="s">
        <v>57</v>
      </c>
      <c r="Q995" t="s">
        <v>53</v>
      </c>
      <c r="R995">
        <v>1</v>
      </c>
      <c r="S995">
        <v>72</v>
      </c>
      <c r="T995" t="s">
        <v>229</v>
      </c>
      <c r="U995" t="s">
        <v>53</v>
      </c>
      <c r="V995">
        <v>27.79</v>
      </c>
      <c r="W995" t="s">
        <v>53</v>
      </c>
      <c r="X995" t="s">
        <v>53</v>
      </c>
      <c r="Y995" t="s">
        <v>68</v>
      </c>
      <c r="Z995">
        <v>10</v>
      </c>
      <c r="AA995" t="s">
        <v>52</v>
      </c>
      <c r="AB995" t="s">
        <v>53</v>
      </c>
      <c r="AC995" t="s">
        <v>53</v>
      </c>
      <c r="AD995" t="s">
        <v>52</v>
      </c>
      <c r="AE995" t="s">
        <v>53</v>
      </c>
      <c r="AF995" t="s">
        <v>53</v>
      </c>
      <c r="AG995" t="s">
        <v>52</v>
      </c>
      <c r="AH995" t="s">
        <v>53</v>
      </c>
      <c r="AI995" t="s">
        <v>124</v>
      </c>
      <c r="AJ995" t="s">
        <v>52</v>
      </c>
      <c r="AK995" t="s">
        <v>69</v>
      </c>
      <c r="AL995">
        <v>105</v>
      </c>
      <c r="AM995">
        <v>7578.05</v>
      </c>
      <c r="AN995">
        <v>0</v>
      </c>
      <c r="AO995">
        <v>0</v>
      </c>
      <c r="AP995">
        <v>2000.8799999999901</v>
      </c>
      <c r="AQ995">
        <v>9578.93</v>
      </c>
      <c r="AR995">
        <v>5</v>
      </c>
      <c r="AS995" t="s">
        <v>881</v>
      </c>
      <c r="AT995" t="s">
        <v>52</v>
      </c>
      <c r="AU995">
        <v>56</v>
      </c>
      <c r="AV995">
        <v>6423</v>
      </c>
      <c r="AY995" t="str">
        <f>IF(AND(Table1[[#This Row],[Contract]]="Month-to-Month", Table1[[#This Row],[Tenure in Months]]&lt;6, Table1[[#This Row],[Payment Method]]="Bank Withdrawal"), "High Risk", IF(OR(Table1[[#This Row],[Contract]]="Month-to-Month", Table1[[#This Row],[Tenure in Months]]&lt;12), "Medium Risk", "Low Risk"))</f>
        <v>Low Risk</v>
      </c>
    </row>
    <row r="996" spans="1:51" x14ac:dyDescent="0.35">
      <c r="A996" t="s">
        <v>1670</v>
      </c>
      <c r="B996" t="s">
        <v>66</v>
      </c>
      <c r="C996">
        <v>77</v>
      </c>
      <c r="D996" t="s">
        <v>52</v>
      </c>
      <c r="E996" t="s">
        <v>53</v>
      </c>
      <c r="F996" t="s">
        <v>52</v>
      </c>
      <c r="G996" t="s">
        <v>52</v>
      </c>
      <c r="H996">
        <v>0</v>
      </c>
      <c r="I996" t="s">
        <v>54</v>
      </c>
      <c r="J996" t="s">
        <v>55</v>
      </c>
      <c r="K996" t="s">
        <v>143</v>
      </c>
      <c r="L996">
        <v>92801</v>
      </c>
      <c r="M996">
        <v>33.844982999999999</v>
      </c>
      <c r="N996">
        <v>-117.952151</v>
      </c>
      <c r="O996">
        <v>60553</v>
      </c>
      <c r="P996" t="s">
        <v>57</v>
      </c>
      <c r="Q996" t="s">
        <v>52</v>
      </c>
      <c r="R996">
        <v>0</v>
      </c>
      <c r="S996">
        <v>21</v>
      </c>
      <c r="T996" t="s">
        <v>58</v>
      </c>
      <c r="U996" t="s">
        <v>53</v>
      </c>
      <c r="V996">
        <v>37.4</v>
      </c>
      <c r="W996" t="s">
        <v>53</v>
      </c>
      <c r="X996" t="s">
        <v>53</v>
      </c>
      <c r="Y996" t="s">
        <v>68</v>
      </c>
      <c r="Z996">
        <v>16</v>
      </c>
      <c r="AA996" t="s">
        <v>52</v>
      </c>
      <c r="AB996" t="s">
        <v>52</v>
      </c>
      <c r="AC996" t="s">
        <v>52</v>
      </c>
      <c r="AD996" t="s">
        <v>52</v>
      </c>
      <c r="AE996" t="s">
        <v>53</v>
      </c>
      <c r="AF996" t="s">
        <v>53</v>
      </c>
      <c r="AG996" t="s">
        <v>52</v>
      </c>
      <c r="AH996" t="s">
        <v>53</v>
      </c>
      <c r="AI996" t="s">
        <v>60</v>
      </c>
      <c r="AJ996" t="s">
        <v>53</v>
      </c>
      <c r="AK996" t="s">
        <v>61</v>
      </c>
      <c r="AL996">
        <v>95.4</v>
      </c>
      <c r="AM996">
        <v>2025.1</v>
      </c>
      <c r="AN996">
        <v>0</v>
      </c>
      <c r="AO996">
        <v>0</v>
      </c>
      <c r="AP996">
        <v>785.4</v>
      </c>
      <c r="AQ996">
        <v>2810.5</v>
      </c>
      <c r="AR996">
        <v>4</v>
      </c>
      <c r="AS996" t="s">
        <v>881</v>
      </c>
      <c r="AT996" t="s">
        <v>52</v>
      </c>
      <c r="AU996">
        <v>47</v>
      </c>
      <c r="AV996">
        <v>5691</v>
      </c>
      <c r="AY996" t="str">
        <f>IF(AND(Table1[[#This Row],[Contract]]="Month-to-Month", Table1[[#This Row],[Tenure in Months]]&lt;6, Table1[[#This Row],[Payment Method]]="Bank Withdrawal"), "High Risk", IF(OR(Table1[[#This Row],[Contract]]="Month-to-Month", Table1[[#This Row],[Tenure in Months]]&lt;12), "Medium Risk", "Low Risk"))</f>
        <v>Medium Risk</v>
      </c>
    </row>
    <row r="997" spans="1:51" x14ac:dyDescent="0.35">
      <c r="A997" t="s">
        <v>1671</v>
      </c>
      <c r="B997" t="s">
        <v>51</v>
      </c>
      <c r="C997">
        <v>72</v>
      </c>
      <c r="D997" t="s">
        <v>52</v>
      </c>
      <c r="E997" t="s">
        <v>53</v>
      </c>
      <c r="F997" t="s">
        <v>53</v>
      </c>
      <c r="G997" t="s">
        <v>52</v>
      </c>
      <c r="H997">
        <v>0</v>
      </c>
      <c r="I997" t="s">
        <v>54</v>
      </c>
      <c r="J997" t="s">
        <v>55</v>
      </c>
      <c r="K997" t="s">
        <v>143</v>
      </c>
      <c r="L997">
        <v>92806</v>
      </c>
      <c r="M997">
        <v>33.837960000000002</v>
      </c>
      <c r="N997">
        <v>-117.87049399999999</v>
      </c>
      <c r="O997">
        <v>34398</v>
      </c>
      <c r="P997" t="s">
        <v>57</v>
      </c>
      <c r="Q997" t="s">
        <v>53</v>
      </c>
      <c r="R997">
        <v>1</v>
      </c>
      <c r="S997">
        <v>71</v>
      </c>
      <c r="T997" t="s">
        <v>229</v>
      </c>
      <c r="U997" t="s">
        <v>53</v>
      </c>
      <c r="V997">
        <v>46.82</v>
      </c>
      <c r="W997" t="s">
        <v>53</v>
      </c>
      <c r="X997" t="s">
        <v>53</v>
      </c>
      <c r="Y997" t="s">
        <v>68</v>
      </c>
      <c r="Z997">
        <v>18</v>
      </c>
      <c r="AA997" t="s">
        <v>53</v>
      </c>
      <c r="AB997" t="s">
        <v>53</v>
      </c>
      <c r="AC997" t="s">
        <v>53</v>
      </c>
      <c r="AD997" t="s">
        <v>53</v>
      </c>
      <c r="AE997" t="s">
        <v>53</v>
      </c>
      <c r="AF997" t="s">
        <v>53</v>
      </c>
      <c r="AG997" t="s">
        <v>52</v>
      </c>
      <c r="AH997" t="s">
        <v>53</v>
      </c>
      <c r="AI997" t="s">
        <v>334</v>
      </c>
      <c r="AJ997" t="s">
        <v>53</v>
      </c>
      <c r="AK997" t="s">
        <v>61</v>
      </c>
      <c r="AL997">
        <v>115.05</v>
      </c>
      <c r="AM997">
        <v>8016.6</v>
      </c>
      <c r="AN997">
        <v>0</v>
      </c>
      <c r="AO997">
        <v>0</v>
      </c>
      <c r="AP997">
        <v>3324.22</v>
      </c>
      <c r="AQ997">
        <v>11340.82</v>
      </c>
      <c r="AR997">
        <v>4</v>
      </c>
      <c r="AS997" t="s">
        <v>881</v>
      </c>
      <c r="AT997" t="s">
        <v>52</v>
      </c>
      <c r="AU997">
        <v>53</v>
      </c>
      <c r="AV997">
        <v>4438</v>
      </c>
      <c r="AY997" t="str">
        <f>IF(AND(Table1[[#This Row],[Contract]]="Month-to-Month", Table1[[#This Row],[Tenure in Months]]&lt;6, Table1[[#This Row],[Payment Method]]="Bank Withdrawal"), "High Risk", IF(OR(Table1[[#This Row],[Contract]]="Month-to-Month", Table1[[#This Row],[Tenure in Months]]&lt;12), "Medium Risk", "Low Risk"))</f>
        <v>Low Risk</v>
      </c>
    </row>
    <row r="998" spans="1:51" x14ac:dyDescent="0.35">
      <c r="A998" t="s">
        <v>1672</v>
      </c>
      <c r="B998" t="s">
        <v>66</v>
      </c>
      <c r="C998">
        <v>76</v>
      </c>
      <c r="D998" t="s">
        <v>52</v>
      </c>
      <c r="E998" t="s">
        <v>53</v>
      </c>
      <c r="F998" t="s">
        <v>52</v>
      </c>
      <c r="G998" t="s">
        <v>52</v>
      </c>
      <c r="H998">
        <v>0</v>
      </c>
      <c r="I998" t="s">
        <v>54</v>
      </c>
      <c r="J998" t="s">
        <v>55</v>
      </c>
      <c r="K998" t="s">
        <v>1207</v>
      </c>
      <c r="L998">
        <v>92832</v>
      </c>
      <c r="M998">
        <v>33.868316</v>
      </c>
      <c r="N998">
        <v>-117.929029</v>
      </c>
      <c r="O998">
        <v>24502</v>
      </c>
      <c r="P998" t="s">
        <v>57</v>
      </c>
      <c r="Q998" t="s">
        <v>52</v>
      </c>
      <c r="R998">
        <v>0</v>
      </c>
      <c r="S998">
        <v>14</v>
      </c>
      <c r="T998" t="s">
        <v>58</v>
      </c>
      <c r="U998" t="s">
        <v>53</v>
      </c>
      <c r="V998">
        <v>48.01</v>
      </c>
      <c r="W998" t="s">
        <v>52</v>
      </c>
      <c r="X998" t="s">
        <v>53</v>
      </c>
      <c r="Y998" t="s">
        <v>68</v>
      </c>
      <c r="Z998">
        <v>2</v>
      </c>
      <c r="AA998" t="s">
        <v>53</v>
      </c>
      <c r="AB998" t="s">
        <v>53</v>
      </c>
      <c r="AC998" t="s">
        <v>52</v>
      </c>
      <c r="AD998" t="s">
        <v>52</v>
      </c>
      <c r="AE998" t="s">
        <v>52</v>
      </c>
      <c r="AF998" t="s">
        <v>52</v>
      </c>
      <c r="AG998" t="s">
        <v>52</v>
      </c>
      <c r="AH998" t="s">
        <v>52</v>
      </c>
      <c r="AI998" t="s">
        <v>60</v>
      </c>
      <c r="AJ998" t="s">
        <v>52</v>
      </c>
      <c r="AK998" t="s">
        <v>61</v>
      </c>
      <c r="AL998">
        <v>78.849999999999994</v>
      </c>
      <c r="AM998">
        <v>1043.8</v>
      </c>
      <c r="AN998">
        <v>0</v>
      </c>
      <c r="AO998">
        <v>50</v>
      </c>
      <c r="AP998">
        <v>672.14</v>
      </c>
      <c r="AQ998">
        <v>1765.94</v>
      </c>
      <c r="AR998">
        <v>3</v>
      </c>
      <c r="AS998" t="s">
        <v>881</v>
      </c>
      <c r="AT998" t="s">
        <v>52</v>
      </c>
      <c r="AU998">
        <v>44</v>
      </c>
      <c r="AV998">
        <v>5327</v>
      </c>
      <c r="AY998" t="str">
        <f>IF(AND(Table1[[#This Row],[Contract]]="Month-to-Month", Table1[[#This Row],[Tenure in Months]]&lt;6, Table1[[#This Row],[Payment Method]]="Bank Withdrawal"), "High Risk", IF(OR(Table1[[#This Row],[Contract]]="Month-to-Month", Table1[[#This Row],[Tenure in Months]]&lt;12), "Medium Risk", "Low Risk"))</f>
        <v>Medium Risk</v>
      </c>
    </row>
    <row r="999" spans="1:51" x14ac:dyDescent="0.35">
      <c r="A999" t="s">
        <v>1673</v>
      </c>
      <c r="B999" t="s">
        <v>51</v>
      </c>
      <c r="C999">
        <v>71</v>
      </c>
      <c r="D999" t="s">
        <v>52</v>
      </c>
      <c r="E999" t="s">
        <v>53</v>
      </c>
      <c r="F999" t="s">
        <v>53</v>
      </c>
      <c r="G999" t="s">
        <v>52</v>
      </c>
      <c r="H999">
        <v>0</v>
      </c>
      <c r="I999" t="s">
        <v>54</v>
      </c>
      <c r="J999" t="s">
        <v>55</v>
      </c>
      <c r="K999" t="s">
        <v>1207</v>
      </c>
      <c r="L999">
        <v>92835</v>
      </c>
      <c r="M999">
        <v>33.902211000000001</v>
      </c>
      <c r="N999">
        <v>-117.914922</v>
      </c>
      <c r="O999">
        <v>21157</v>
      </c>
      <c r="P999" t="s">
        <v>57</v>
      </c>
      <c r="Q999" t="s">
        <v>52</v>
      </c>
      <c r="R999">
        <v>0</v>
      </c>
      <c r="S999">
        <v>21</v>
      </c>
      <c r="T999" t="s">
        <v>58</v>
      </c>
      <c r="U999" t="s">
        <v>53</v>
      </c>
      <c r="V999">
        <v>22.3</v>
      </c>
      <c r="W999" t="s">
        <v>52</v>
      </c>
      <c r="X999" t="s">
        <v>53</v>
      </c>
      <c r="Y999" t="s">
        <v>68</v>
      </c>
      <c r="Z999">
        <v>9</v>
      </c>
      <c r="AA999" t="s">
        <v>52</v>
      </c>
      <c r="AB999" t="s">
        <v>52</v>
      </c>
      <c r="AC999" t="s">
        <v>53</v>
      </c>
      <c r="AD999" t="s">
        <v>52</v>
      </c>
      <c r="AE999" t="s">
        <v>53</v>
      </c>
      <c r="AF999" t="s">
        <v>52</v>
      </c>
      <c r="AG999" t="s">
        <v>52</v>
      </c>
      <c r="AH999" t="s">
        <v>53</v>
      </c>
      <c r="AI999" t="s">
        <v>60</v>
      </c>
      <c r="AJ999" t="s">
        <v>52</v>
      </c>
      <c r="AK999" t="s">
        <v>61</v>
      </c>
      <c r="AL999">
        <v>86.55</v>
      </c>
      <c r="AM999">
        <v>1857.25</v>
      </c>
      <c r="AN999">
        <v>0</v>
      </c>
      <c r="AO999">
        <v>0</v>
      </c>
      <c r="AP999">
        <v>468.3</v>
      </c>
      <c r="AQ999">
        <v>2325.5500000000002</v>
      </c>
      <c r="AR999">
        <v>5</v>
      </c>
      <c r="AS999" t="s">
        <v>881</v>
      </c>
      <c r="AT999" t="s">
        <v>52</v>
      </c>
      <c r="AU999">
        <v>67</v>
      </c>
      <c r="AV999">
        <v>5318</v>
      </c>
      <c r="AY999" t="str">
        <f>IF(AND(Table1[[#This Row],[Contract]]="Month-to-Month", Table1[[#This Row],[Tenure in Months]]&lt;6, Table1[[#This Row],[Payment Method]]="Bank Withdrawal"), "High Risk", IF(OR(Table1[[#This Row],[Contract]]="Month-to-Month", Table1[[#This Row],[Tenure in Months]]&lt;12), "Medium Risk", "Low Risk"))</f>
        <v>Medium Risk</v>
      </c>
    </row>
    <row r="1000" spans="1:51" x14ac:dyDescent="0.35">
      <c r="A1000" t="s">
        <v>1674</v>
      </c>
      <c r="B1000" t="s">
        <v>51</v>
      </c>
      <c r="C1000">
        <v>79</v>
      </c>
      <c r="D1000" t="s">
        <v>52</v>
      </c>
      <c r="E1000" t="s">
        <v>53</v>
      </c>
      <c r="F1000" t="s">
        <v>52</v>
      </c>
      <c r="G1000" t="s">
        <v>52</v>
      </c>
      <c r="H1000">
        <v>0</v>
      </c>
      <c r="I1000" t="s">
        <v>54</v>
      </c>
      <c r="J1000" t="s">
        <v>55</v>
      </c>
      <c r="K1000" t="s">
        <v>1209</v>
      </c>
      <c r="L1000">
        <v>92845</v>
      </c>
      <c r="M1000">
        <v>33.782955000000001</v>
      </c>
      <c r="N1000">
        <v>-118.026456</v>
      </c>
      <c r="O1000">
        <v>15878</v>
      </c>
      <c r="P1000" t="s">
        <v>57</v>
      </c>
      <c r="Q1000" t="s">
        <v>52</v>
      </c>
      <c r="R1000">
        <v>0</v>
      </c>
      <c r="S1000">
        <v>21</v>
      </c>
      <c r="T1000" t="s">
        <v>58</v>
      </c>
      <c r="U1000" t="s">
        <v>53</v>
      </c>
      <c r="V1000">
        <v>23.23</v>
      </c>
      <c r="W1000" t="s">
        <v>52</v>
      </c>
      <c r="X1000" t="s">
        <v>52</v>
      </c>
      <c r="Y1000" t="s">
        <v>58</v>
      </c>
      <c r="Z1000">
        <v>0</v>
      </c>
      <c r="AA1000" t="s">
        <v>52</v>
      </c>
      <c r="AB1000" t="s">
        <v>52</v>
      </c>
      <c r="AC1000" t="s">
        <v>52</v>
      </c>
      <c r="AD1000" t="s">
        <v>52</v>
      </c>
      <c r="AE1000" t="s">
        <v>52</v>
      </c>
      <c r="AF1000" t="s">
        <v>52</v>
      </c>
      <c r="AG1000" t="s">
        <v>52</v>
      </c>
      <c r="AH1000" t="s">
        <v>52</v>
      </c>
      <c r="AI1000" t="s">
        <v>124</v>
      </c>
      <c r="AJ1000" t="s">
        <v>52</v>
      </c>
      <c r="AK1000" t="s">
        <v>61</v>
      </c>
      <c r="AL1000">
        <v>20.5</v>
      </c>
      <c r="AM1000">
        <v>429.55</v>
      </c>
      <c r="AN1000">
        <v>0</v>
      </c>
      <c r="AO1000">
        <v>0</v>
      </c>
      <c r="AP1000">
        <v>487.83</v>
      </c>
      <c r="AQ1000">
        <v>917.38</v>
      </c>
      <c r="AR1000">
        <v>4</v>
      </c>
      <c r="AS1000" t="s">
        <v>881</v>
      </c>
      <c r="AT1000" t="s">
        <v>52</v>
      </c>
      <c r="AU1000">
        <v>62</v>
      </c>
      <c r="AV1000">
        <v>5766</v>
      </c>
      <c r="AY1000" t="str">
        <f>IF(AND(Table1[[#This Row],[Contract]]="Month-to-Month", Table1[[#This Row],[Tenure in Months]]&lt;6, Table1[[#This Row],[Payment Method]]="Bank Withdrawal"), "High Risk", IF(OR(Table1[[#This Row],[Contract]]="Month-to-Month", Table1[[#This Row],[Tenure in Months]]&lt;12), "Medium Risk", "Low Risk"))</f>
        <v>Low Risk</v>
      </c>
    </row>
    <row r="1001" spans="1:51" x14ac:dyDescent="0.35">
      <c r="A1001" t="s">
        <v>1675</v>
      </c>
      <c r="B1001" t="s">
        <v>66</v>
      </c>
      <c r="C1001">
        <v>72</v>
      </c>
      <c r="D1001" t="s">
        <v>52</v>
      </c>
      <c r="E1001" t="s">
        <v>53</v>
      </c>
      <c r="F1001" t="s">
        <v>53</v>
      </c>
      <c r="G1001" t="s">
        <v>52</v>
      </c>
      <c r="H1001">
        <v>0</v>
      </c>
      <c r="I1001" t="s">
        <v>54</v>
      </c>
      <c r="J1001" t="s">
        <v>55</v>
      </c>
      <c r="K1001" t="s">
        <v>1438</v>
      </c>
      <c r="L1001">
        <v>92882</v>
      </c>
      <c r="M1001">
        <v>33.819384999999997</v>
      </c>
      <c r="N1001">
        <v>-117.600213</v>
      </c>
      <c r="O1001">
        <v>60294</v>
      </c>
      <c r="P1001" t="s">
        <v>57</v>
      </c>
      <c r="Q1001" t="s">
        <v>53</v>
      </c>
      <c r="R1001">
        <v>7</v>
      </c>
      <c r="S1001">
        <v>56</v>
      </c>
      <c r="T1001" t="s">
        <v>92</v>
      </c>
      <c r="U1001" t="s">
        <v>53</v>
      </c>
      <c r="V1001">
        <v>27.56</v>
      </c>
      <c r="W1001" t="s">
        <v>53</v>
      </c>
      <c r="X1001" t="s">
        <v>53</v>
      </c>
      <c r="Y1001" t="s">
        <v>68</v>
      </c>
      <c r="Z1001">
        <v>29</v>
      </c>
      <c r="AA1001" t="s">
        <v>52</v>
      </c>
      <c r="AB1001" t="s">
        <v>52</v>
      </c>
      <c r="AC1001" t="s">
        <v>52</v>
      </c>
      <c r="AD1001" t="s">
        <v>53</v>
      </c>
      <c r="AE1001" t="s">
        <v>52</v>
      </c>
      <c r="AF1001" t="s">
        <v>52</v>
      </c>
      <c r="AG1001" t="s">
        <v>52</v>
      </c>
      <c r="AH1001" t="s">
        <v>52</v>
      </c>
      <c r="AI1001" t="s">
        <v>60</v>
      </c>
      <c r="AJ1001" t="s">
        <v>53</v>
      </c>
      <c r="AK1001" t="s">
        <v>61</v>
      </c>
      <c r="AL1001">
        <v>76.849999999999994</v>
      </c>
      <c r="AM1001">
        <v>4275.75</v>
      </c>
      <c r="AN1001">
        <v>0</v>
      </c>
      <c r="AO1001">
        <v>120</v>
      </c>
      <c r="AP1001">
        <v>1543.36</v>
      </c>
      <c r="AQ1001">
        <v>5939.11</v>
      </c>
      <c r="AR1001">
        <v>3</v>
      </c>
      <c r="AS1001" t="s">
        <v>881</v>
      </c>
      <c r="AT1001" t="s">
        <v>52</v>
      </c>
      <c r="AU1001">
        <v>66</v>
      </c>
      <c r="AV1001">
        <v>6035</v>
      </c>
      <c r="AY1001" t="str">
        <f>IF(AND(Table1[[#This Row],[Contract]]="Month-to-Month", Table1[[#This Row],[Tenure in Months]]&lt;6, Table1[[#This Row],[Payment Method]]="Bank Withdrawal"), "High Risk", IF(OR(Table1[[#This Row],[Contract]]="Month-to-Month", Table1[[#This Row],[Tenure in Months]]&lt;12), "Medium Risk", "Low Risk"))</f>
        <v>Medium Risk</v>
      </c>
    </row>
    <row r="1002" spans="1:51" x14ac:dyDescent="0.35">
      <c r="A1002" t="s">
        <v>1676</v>
      </c>
      <c r="B1002" t="s">
        <v>66</v>
      </c>
      <c r="C1002">
        <v>77</v>
      </c>
      <c r="D1002" t="s">
        <v>52</v>
      </c>
      <c r="E1002" t="s">
        <v>53</v>
      </c>
      <c r="F1002" t="s">
        <v>52</v>
      </c>
      <c r="G1002" t="s">
        <v>52</v>
      </c>
      <c r="H1002">
        <v>0</v>
      </c>
      <c r="I1002" t="s">
        <v>54</v>
      </c>
      <c r="J1002" t="s">
        <v>55</v>
      </c>
      <c r="K1002" t="s">
        <v>1677</v>
      </c>
      <c r="L1002">
        <v>93003</v>
      </c>
      <c r="M1002">
        <v>34.279221</v>
      </c>
      <c r="N1002">
        <v>-119.22143699999999</v>
      </c>
      <c r="O1002">
        <v>46894</v>
      </c>
      <c r="P1002" t="s">
        <v>57</v>
      </c>
      <c r="Q1002" t="s">
        <v>52</v>
      </c>
      <c r="R1002">
        <v>0</v>
      </c>
      <c r="S1002">
        <v>49</v>
      </c>
      <c r="T1002" t="s">
        <v>92</v>
      </c>
      <c r="U1002" t="s">
        <v>53</v>
      </c>
      <c r="V1002">
        <v>36.47</v>
      </c>
      <c r="W1002" t="s">
        <v>53</v>
      </c>
      <c r="X1002" t="s">
        <v>53</v>
      </c>
      <c r="Y1002" t="s">
        <v>68</v>
      </c>
      <c r="Z1002">
        <v>21</v>
      </c>
      <c r="AA1002" t="s">
        <v>53</v>
      </c>
      <c r="AB1002" t="s">
        <v>53</v>
      </c>
      <c r="AC1002" t="s">
        <v>53</v>
      </c>
      <c r="AD1002" t="s">
        <v>53</v>
      </c>
      <c r="AE1002" t="s">
        <v>52</v>
      </c>
      <c r="AF1002" t="s">
        <v>53</v>
      </c>
      <c r="AG1002" t="s">
        <v>53</v>
      </c>
      <c r="AH1002" t="s">
        <v>53</v>
      </c>
      <c r="AI1002" t="s">
        <v>124</v>
      </c>
      <c r="AJ1002" t="s">
        <v>52</v>
      </c>
      <c r="AK1002" t="s">
        <v>61</v>
      </c>
      <c r="AL1002">
        <v>103</v>
      </c>
      <c r="AM1002">
        <v>5166.2</v>
      </c>
      <c r="AN1002">
        <v>0</v>
      </c>
      <c r="AO1002">
        <v>0</v>
      </c>
      <c r="AP1002">
        <v>1787.03</v>
      </c>
      <c r="AQ1002">
        <v>6953.23</v>
      </c>
      <c r="AR1002">
        <v>4</v>
      </c>
      <c r="AS1002" t="s">
        <v>881</v>
      </c>
      <c r="AT1002" t="s">
        <v>52</v>
      </c>
      <c r="AU1002">
        <v>75</v>
      </c>
      <c r="AV1002">
        <v>5023</v>
      </c>
      <c r="AY1002" t="str">
        <f>IF(AND(Table1[[#This Row],[Contract]]="Month-to-Month", Table1[[#This Row],[Tenure in Months]]&lt;6, Table1[[#This Row],[Payment Method]]="Bank Withdrawal"), "High Risk", IF(OR(Table1[[#This Row],[Contract]]="Month-to-Month", Table1[[#This Row],[Tenure in Months]]&lt;12), "Medium Risk", "Low Risk"))</f>
        <v>Low Risk</v>
      </c>
    </row>
    <row r="1003" spans="1:51" x14ac:dyDescent="0.35">
      <c r="A1003" t="s">
        <v>1678</v>
      </c>
      <c r="B1003" t="s">
        <v>66</v>
      </c>
      <c r="C1003">
        <v>65</v>
      </c>
      <c r="D1003" t="s">
        <v>52</v>
      </c>
      <c r="E1003" t="s">
        <v>53</v>
      </c>
      <c r="F1003" t="s">
        <v>52</v>
      </c>
      <c r="G1003" t="s">
        <v>52</v>
      </c>
      <c r="H1003">
        <v>0</v>
      </c>
      <c r="I1003" t="s">
        <v>54</v>
      </c>
      <c r="J1003" t="s">
        <v>55</v>
      </c>
      <c r="K1003" t="s">
        <v>151</v>
      </c>
      <c r="L1003">
        <v>93103</v>
      </c>
      <c r="M1003">
        <v>34.438580999999999</v>
      </c>
      <c r="N1003">
        <v>-119.685368</v>
      </c>
      <c r="O1003">
        <v>20893</v>
      </c>
      <c r="P1003" t="s">
        <v>57</v>
      </c>
      <c r="Q1003" t="s">
        <v>52</v>
      </c>
      <c r="R1003">
        <v>0</v>
      </c>
      <c r="S1003">
        <v>46</v>
      </c>
      <c r="T1003" t="s">
        <v>92</v>
      </c>
      <c r="U1003" t="s">
        <v>53</v>
      </c>
      <c r="V1003">
        <v>11.93</v>
      </c>
      <c r="W1003" t="s">
        <v>52</v>
      </c>
      <c r="X1003" t="s">
        <v>53</v>
      </c>
      <c r="Y1003" t="s">
        <v>68</v>
      </c>
      <c r="Z1003">
        <v>26</v>
      </c>
      <c r="AA1003" t="s">
        <v>52</v>
      </c>
      <c r="AB1003" t="s">
        <v>53</v>
      </c>
      <c r="AC1003" t="s">
        <v>53</v>
      </c>
      <c r="AD1003" t="s">
        <v>52</v>
      </c>
      <c r="AE1003" t="s">
        <v>53</v>
      </c>
      <c r="AF1003" t="s">
        <v>52</v>
      </c>
      <c r="AG1003" t="s">
        <v>52</v>
      </c>
      <c r="AH1003" t="s">
        <v>53</v>
      </c>
      <c r="AI1003" t="s">
        <v>124</v>
      </c>
      <c r="AJ1003" t="s">
        <v>53</v>
      </c>
      <c r="AK1003" t="s">
        <v>61</v>
      </c>
      <c r="AL1003">
        <v>91.3</v>
      </c>
      <c r="AM1003">
        <v>4126.3500000000004</v>
      </c>
      <c r="AN1003">
        <v>0</v>
      </c>
      <c r="AO1003">
        <v>0</v>
      </c>
      <c r="AP1003">
        <v>548.78</v>
      </c>
      <c r="AQ1003">
        <v>4675.13</v>
      </c>
      <c r="AR1003">
        <v>4</v>
      </c>
      <c r="AS1003" t="s">
        <v>881</v>
      </c>
      <c r="AT1003" t="s">
        <v>52</v>
      </c>
      <c r="AU1003">
        <v>43</v>
      </c>
      <c r="AV1003">
        <v>3191</v>
      </c>
      <c r="AY1003" t="str">
        <f>IF(AND(Table1[[#This Row],[Contract]]="Month-to-Month", Table1[[#This Row],[Tenure in Months]]&lt;6, Table1[[#This Row],[Payment Method]]="Bank Withdrawal"), "High Risk", IF(OR(Table1[[#This Row],[Contract]]="Month-to-Month", Table1[[#This Row],[Tenure in Months]]&lt;12), "Medium Risk", "Low Risk"))</f>
        <v>Low Risk</v>
      </c>
    </row>
    <row r="1004" spans="1:51" x14ac:dyDescent="0.35">
      <c r="A1004" t="s">
        <v>1679</v>
      </c>
      <c r="B1004" t="s">
        <v>66</v>
      </c>
      <c r="C1004">
        <v>72</v>
      </c>
      <c r="D1004" t="s">
        <v>52</v>
      </c>
      <c r="E1004" t="s">
        <v>53</v>
      </c>
      <c r="F1004" t="s">
        <v>53</v>
      </c>
      <c r="G1004" t="s">
        <v>52</v>
      </c>
      <c r="H1004">
        <v>0</v>
      </c>
      <c r="I1004" t="s">
        <v>54</v>
      </c>
      <c r="J1004" t="s">
        <v>55</v>
      </c>
      <c r="K1004" t="s">
        <v>1680</v>
      </c>
      <c r="L1004">
        <v>93225</v>
      </c>
      <c r="M1004">
        <v>34.827661999999997</v>
      </c>
      <c r="N1004">
        <v>-118.999073</v>
      </c>
      <c r="O1004">
        <v>4498</v>
      </c>
      <c r="P1004" t="s">
        <v>57</v>
      </c>
      <c r="Q1004" t="s">
        <v>53</v>
      </c>
      <c r="R1004">
        <v>8</v>
      </c>
      <c r="S1004">
        <v>58</v>
      </c>
      <c r="T1004" t="s">
        <v>92</v>
      </c>
      <c r="U1004" t="s">
        <v>53</v>
      </c>
      <c r="V1004">
        <v>47.34</v>
      </c>
      <c r="W1004" t="s">
        <v>53</v>
      </c>
      <c r="X1004" t="s">
        <v>53</v>
      </c>
      <c r="Y1004" t="s">
        <v>68</v>
      </c>
      <c r="Z1004">
        <v>28</v>
      </c>
      <c r="AA1004" t="s">
        <v>52</v>
      </c>
      <c r="AB1004" t="s">
        <v>52</v>
      </c>
      <c r="AC1004" t="s">
        <v>52</v>
      </c>
      <c r="AD1004" t="s">
        <v>53</v>
      </c>
      <c r="AE1004" t="s">
        <v>53</v>
      </c>
      <c r="AF1004" t="s">
        <v>53</v>
      </c>
      <c r="AG1004" t="s">
        <v>53</v>
      </c>
      <c r="AH1004" t="s">
        <v>53</v>
      </c>
      <c r="AI1004" t="s">
        <v>60</v>
      </c>
      <c r="AJ1004" t="s">
        <v>53</v>
      </c>
      <c r="AK1004" t="s">
        <v>61</v>
      </c>
      <c r="AL1004">
        <v>100.4</v>
      </c>
      <c r="AM1004">
        <v>5749.8</v>
      </c>
      <c r="AN1004">
        <v>0</v>
      </c>
      <c r="AO1004">
        <v>0</v>
      </c>
      <c r="AP1004">
        <v>2745.72</v>
      </c>
      <c r="AQ1004">
        <v>8495.52</v>
      </c>
      <c r="AR1004">
        <v>5</v>
      </c>
      <c r="AS1004" t="s">
        <v>881</v>
      </c>
      <c r="AT1004" t="s">
        <v>52</v>
      </c>
      <c r="AU1004">
        <v>64</v>
      </c>
      <c r="AV1004">
        <v>4005</v>
      </c>
      <c r="AY1004" t="str">
        <f>IF(AND(Table1[[#This Row],[Contract]]="Month-to-Month", Table1[[#This Row],[Tenure in Months]]&lt;6, Table1[[#This Row],[Payment Method]]="Bank Withdrawal"), "High Risk", IF(OR(Table1[[#This Row],[Contract]]="Month-to-Month", Table1[[#This Row],[Tenure in Months]]&lt;12), "Medium Risk", "Low Risk"))</f>
        <v>Medium Risk</v>
      </c>
    </row>
    <row r="1005" spans="1:51" x14ac:dyDescent="0.35">
      <c r="A1005" t="s">
        <v>1681</v>
      </c>
      <c r="B1005" t="s">
        <v>66</v>
      </c>
      <c r="C1005">
        <v>65</v>
      </c>
      <c r="D1005" t="s">
        <v>52</v>
      </c>
      <c r="E1005" t="s">
        <v>53</v>
      </c>
      <c r="F1005" t="s">
        <v>53</v>
      </c>
      <c r="G1005" t="s">
        <v>52</v>
      </c>
      <c r="H1005">
        <v>0</v>
      </c>
      <c r="I1005" t="s">
        <v>54</v>
      </c>
      <c r="J1005" t="s">
        <v>55</v>
      </c>
      <c r="K1005" t="s">
        <v>1682</v>
      </c>
      <c r="L1005">
        <v>93241</v>
      </c>
      <c r="M1005">
        <v>35.245035000000001</v>
      </c>
      <c r="N1005">
        <v>-118.905553</v>
      </c>
      <c r="O1005">
        <v>15364</v>
      </c>
      <c r="P1005" t="s">
        <v>57</v>
      </c>
      <c r="Q1005" t="s">
        <v>53</v>
      </c>
      <c r="R1005">
        <v>2</v>
      </c>
      <c r="S1005">
        <v>20</v>
      </c>
      <c r="T1005" t="s">
        <v>58</v>
      </c>
      <c r="U1005" t="s">
        <v>53</v>
      </c>
      <c r="V1005">
        <v>38.85</v>
      </c>
      <c r="W1005" t="s">
        <v>52</v>
      </c>
      <c r="X1005" t="s">
        <v>53</v>
      </c>
      <c r="Y1005" t="s">
        <v>68</v>
      </c>
      <c r="Z1005">
        <v>2</v>
      </c>
      <c r="AA1005" t="s">
        <v>52</v>
      </c>
      <c r="AB1005" t="s">
        <v>52</v>
      </c>
      <c r="AC1005" t="s">
        <v>52</v>
      </c>
      <c r="AD1005" t="s">
        <v>52</v>
      </c>
      <c r="AE1005" t="s">
        <v>53</v>
      </c>
      <c r="AF1005" t="s">
        <v>53</v>
      </c>
      <c r="AG1005" t="s">
        <v>53</v>
      </c>
      <c r="AH1005" t="s">
        <v>53</v>
      </c>
      <c r="AI1005" t="s">
        <v>124</v>
      </c>
      <c r="AJ1005" t="s">
        <v>53</v>
      </c>
      <c r="AK1005" t="s">
        <v>61</v>
      </c>
      <c r="AL1005">
        <v>91</v>
      </c>
      <c r="AM1005">
        <v>1859.5</v>
      </c>
      <c r="AN1005">
        <v>0</v>
      </c>
      <c r="AO1005">
        <v>0</v>
      </c>
      <c r="AP1005">
        <v>777</v>
      </c>
      <c r="AQ1005">
        <v>2636.5</v>
      </c>
      <c r="AR1005">
        <v>5</v>
      </c>
      <c r="AS1005" t="s">
        <v>881</v>
      </c>
      <c r="AT1005" t="s">
        <v>52</v>
      </c>
      <c r="AU1005">
        <v>57</v>
      </c>
      <c r="AV1005">
        <v>3748</v>
      </c>
      <c r="AY1005" t="str">
        <f>IF(AND(Table1[[#This Row],[Contract]]="Month-to-Month", Table1[[#This Row],[Tenure in Months]]&lt;6, Table1[[#This Row],[Payment Method]]="Bank Withdrawal"), "High Risk", IF(OR(Table1[[#This Row],[Contract]]="Month-to-Month", Table1[[#This Row],[Tenure in Months]]&lt;12), "Medium Risk", "Low Risk"))</f>
        <v>Low Risk</v>
      </c>
    </row>
    <row r="1006" spans="1:51" x14ac:dyDescent="0.35">
      <c r="A1006" t="s">
        <v>1683</v>
      </c>
      <c r="B1006" t="s">
        <v>51</v>
      </c>
      <c r="C1006">
        <v>65</v>
      </c>
      <c r="D1006" t="s">
        <v>52</v>
      </c>
      <c r="E1006" t="s">
        <v>53</v>
      </c>
      <c r="F1006" t="s">
        <v>53</v>
      </c>
      <c r="G1006" t="s">
        <v>52</v>
      </c>
      <c r="H1006">
        <v>0</v>
      </c>
      <c r="I1006" t="s">
        <v>54</v>
      </c>
      <c r="J1006" t="s">
        <v>55</v>
      </c>
      <c r="K1006" t="s">
        <v>1684</v>
      </c>
      <c r="L1006">
        <v>93247</v>
      </c>
      <c r="M1006">
        <v>36.205464999999997</v>
      </c>
      <c r="N1006">
        <v>-119.085807</v>
      </c>
      <c r="O1006">
        <v>15508</v>
      </c>
      <c r="P1006" t="s">
        <v>57</v>
      </c>
      <c r="Q1006" t="s">
        <v>53</v>
      </c>
      <c r="R1006">
        <v>7</v>
      </c>
      <c r="S1006">
        <v>62</v>
      </c>
      <c r="T1006" t="s">
        <v>92</v>
      </c>
      <c r="U1006" t="s">
        <v>53</v>
      </c>
      <c r="V1006">
        <v>27.49</v>
      </c>
      <c r="W1006" t="s">
        <v>53</v>
      </c>
      <c r="X1006" t="s">
        <v>53</v>
      </c>
      <c r="Y1006" t="s">
        <v>68</v>
      </c>
      <c r="Z1006">
        <v>3</v>
      </c>
      <c r="AA1006" t="s">
        <v>52</v>
      </c>
      <c r="AB1006" t="s">
        <v>53</v>
      </c>
      <c r="AC1006" t="s">
        <v>52</v>
      </c>
      <c r="AD1006" t="s">
        <v>52</v>
      </c>
      <c r="AE1006" t="s">
        <v>52</v>
      </c>
      <c r="AF1006" t="s">
        <v>53</v>
      </c>
      <c r="AG1006" t="s">
        <v>53</v>
      </c>
      <c r="AH1006" t="s">
        <v>53</v>
      </c>
      <c r="AI1006" t="s">
        <v>60</v>
      </c>
      <c r="AJ1006" t="s">
        <v>53</v>
      </c>
      <c r="AK1006" t="s">
        <v>61</v>
      </c>
      <c r="AL1006">
        <v>89.8</v>
      </c>
      <c r="AM1006">
        <v>5629.55</v>
      </c>
      <c r="AN1006">
        <v>0</v>
      </c>
      <c r="AO1006">
        <v>0</v>
      </c>
      <c r="AP1006">
        <v>1704.3799999999901</v>
      </c>
      <c r="AQ1006">
        <v>7333.93</v>
      </c>
      <c r="AR1006">
        <v>3</v>
      </c>
      <c r="AS1006" t="s">
        <v>881</v>
      </c>
      <c r="AT1006" t="s">
        <v>52</v>
      </c>
      <c r="AU1006">
        <v>67</v>
      </c>
      <c r="AV1006">
        <v>4981</v>
      </c>
      <c r="AY1006" t="str">
        <f>IF(AND(Table1[[#This Row],[Contract]]="Month-to-Month", Table1[[#This Row],[Tenure in Months]]&lt;6, Table1[[#This Row],[Payment Method]]="Bank Withdrawal"), "High Risk", IF(OR(Table1[[#This Row],[Contract]]="Month-to-Month", Table1[[#This Row],[Tenure in Months]]&lt;12), "Medium Risk", "Low Risk"))</f>
        <v>Medium Risk</v>
      </c>
    </row>
    <row r="1007" spans="1:51" x14ac:dyDescent="0.35">
      <c r="A1007" t="s">
        <v>1685</v>
      </c>
      <c r="B1007" t="s">
        <v>51</v>
      </c>
      <c r="C1007">
        <v>68</v>
      </c>
      <c r="D1007" t="s">
        <v>52</v>
      </c>
      <c r="E1007" t="s">
        <v>53</v>
      </c>
      <c r="F1007" t="s">
        <v>53</v>
      </c>
      <c r="G1007" t="s">
        <v>52</v>
      </c>
      <c r="H1007">
        <v>0</v>
      </c>
      <c r="I1007" t="s">
        <v>54</v>
      </c>
      <c r="J1007" t="s">
        <v>55</v>
      </c>
      <c r="K1007" t="s">
        <v>544</v>
      </c>
      <c r="L1007">
        <v>93251</v>
      </c>
      <c r="M1007">
        <v>35.383809999999997</v>
      </c>
      <c r="N1007">
        <v>-119.730885</v>
      </c>
      <c r="O1007">
        <v>302</v>
      </c>
      <c r="P1007" t="s">
        <v>57</v>
      </c>
      <c r="Q1007" t="s">
        <v>53</v>
      </c>
      <c r="R1007">
        <v>2</v>
      </c>
      <c r="S1007">
        <v>7</v>
      </c>
      <c r="T1007" t="s">
        <v>58</v>
      </c>
      <c r="U1007" t="s">
        <v>53</v>
      </c>
      <c r="V1007">
        <v>6.81</v>
      </c>
      <c r="W1007" t="s">
        <v>53</v>
      </c>
      <c r="X1007" t="s">
        <v>53</v>
      </c>
      <c r="Y1007" t="s">
        <v>68</v>
      </c>
      <c r="Z1007">
        <v>13</v>
      </c>
      <c r="AA1007" t="s">
        <v>52</v>
      </c>
      <c r="AB1007" t="s">
        <v>52</v>
      </c>
      <c r="AC1007" t="s">
        <v>52</v>
      </c>
      <c r="AD1007" t="s">
        <v>52</v>
      </c>
      <c r="AE1007" t="s">
        <v>52</v>
      </c>
      <c r="AF1007" t="s">
        <v>52</v>
      </c>
      <c r="AG1007" t="s">
        <v>52</v>
      </c>
      <c r="AH1007" t="s">
        <v>53</v>
      </c>
      <c r="AI1007" t="s">
        <v>60</v>
      </c>
      <c r="AJ1007" t="s">
        <v>53</v>
      </c>
      <c r="AK1007" t="s">
        <v>61</v>
      </c>
      <c r="AL1007">
        <v>74.849999999999994</v>
      </c>
      <c r="AM1007">
        <v>485.25</v>
      </c>
      <c r="AN1007">
        <v>0</v>
      </c>
      <c r="AO1007">
        <v>0</v>
      </c>
      <c r="AP1007">
        <v>47.669999999999902</v>
      </c>
      <c r="AQ1007">
        <v>532.91999999999996</v>
      </c>
      <c r="AR1007">
        <v>4</v>
      </c>
      <c r="AS1007" t="s">
        <v>881</v>
      </c>
      <c r="AT1007" t="s">
        <v>52</v>
      </c>
      <c r="AU1007">
        <v>44</v>
      </c>
      <c r="AV1007">
        <v>2259</v>
      </c>
      <c r="AY1007" t="str">
        <f>IF(AND(Table1[[#This Row],[Contract]]="Month-to-Month", Table1[[#This Row],[Tenure in Months]]&lt;6, Table1[[#This Row],[Payment Method]]="Bank Withdrawal"), "High Risk", IF(OR(Table1[[#This Row],[Contract]]="Month-to-Month", Table1[[#This Row],[Tenure in Months]]&lt;12), "Medium Risk", "Low Risk"))</f>
        <v>Medium Risk</v>
      </c>
    </row>
    <row r="1008" spans="1:51" x14ac:dyDescent="0.35">
      <c r="A1008" t="s">
        <v>1686</v>
      </c>
      <c r="B1008" t="s">
        <v>66</v>
      </c>
      <c r="C1008">
        <v>76</v>
      </c>
      <c r="D1008" t="s">
        <v>52</v>
      </c>
      <c r="E1008" t="s">
        <v>53</v>
      </c>
      <c r="F1008" t="s">
        <v>53</v>
      </c>
      <c r="G1008" t="s">
        <v>53</v>
      </c>
      <c r="H1008">
        <v>3</v>
      </c>
      <c r="I1008" t="s">
        <v>54</v>
      </c>
      <c r="J1008" t="s">
        <v>55</v>
      </c>
      <c r="K1008" t="s">
        <v>1235</v>
      </c>
      <c r="L1008">
        <v>93283</v>
      </c>
      <c r="M1008">
        <v>35.556469999999997</v>
      </c>
      <c r="N1008">
        <v>-118.24491399999999</v>
      </c>
      <c r="O1008">
        <v>1935</v>
      </c>
      <c r="P1008" t="s">
        <v>57</v>
      </c>
      <c r="Q1008" t="s">
        <v>53</v>
      </c>
      <c r="R1008">
        <v>2</v>
      </c>
      <c r="S1008">
        <v>28</v>
      </c>
      <c r="T1008" t="s">
        <v>58</v>
      </c>
      <c r="U1008" t="s">
        <v>52</v>
      </c>
      <c r="V1008">
        <v>0</v>
      </c>
      <c r="W1008" t="s">
        <v>52</v>
      </c>
      <c r="X1008" t="s">
        <v>53</v>
      </c>
      <c r="Y1008" t="s">
        <v>59</v>
      </c>
      <c r="Z1008">
        <v>21</v>
      </c>
      <c r="AA1008" t="s">
        <v>52</v>
      </c>
      <c r="AB1008" t="s">
        <v>53</v>
      </c>
      <c r="AC1008" t="s">
        <v>52</v>
      </c>
      <c r="AD1008" t="s">
        <v>52</v>
      </c>
      <c r="AE1008" t="s">
        <v>52</v>
      </c>
      <c r="AF1008" t="s">
        <v>53</v>
      </c>
      <c r="AG1008" t="s">
        <v>53</v>
      </c>
      <c r="AH1008" t="s">
        <v>53</v>
      </c>
      <c r="AI1008" t="s">
        <v>124</v>
      </c>
      <c r="AJ1008" t="s">
        <v>53</v>
      </c>
      <c r="AK1008" t="s">
        <v>61</v>
      </c>
      <c r="AL1008">
        <v>39.1</v>
      </c>
      <c r="AM1008">
        <v>1096.5999999999999</v>
      </c>
      <c r="AN1008">
        <v>0</v>
      </c>
      <c r="AO1008">
        <v>0</v>
      </c>
      <c r="AP1008">
        <v>0</v>
      </c>
      <c r="AQ1008">
        <v>1096.5999999999999</v>
      </c>
      <c r="AR1008">
        <v>3</v>
      </c>
      <c r="AS1008" t="s">
        <v>881</v>
      </c>
      <c r="AT1008" t="s">
        <v>52</v>
      </c>
      <c r="AU1008">
        <v>59</v>
      </c>
      <c r="AV1008">
        <v>2305</v>
      </c>
      <c r="AY1008" t="str">
        <f>IF(AND(Table1[[#This Row],[Contract]]="Month-to-Month", Table1[[#This Row],[Tenure in Months]]&lt;6, Table1[[#This Row],[Payment Method]]="Bank Withdrawal"), "High Risk", IF(OR(Table1[[#This Row],[Contract]]="Month-to-Month", Table1[[#This Row],[Tenure in Months]]&lt;12), "Medium Risk", "Low Risk"))</f>
        <v>Low Risk</v>
      </c>
    </row>
    <row r="1009" spans="1:51" x14ac:dyDescent="0.35">
      <c r="A1009" t="s">
        <v>1687</v>
      </c>
      <c r="B1009" t="s">
        <v>51</v>
      </c>
      <c r="C1009">
        <v>70</v>
      </c>
      <c r="D1009" t="s">
        <v>52</v>
      </c>
      <c r="E1009" t="s">
        <v>53</v>
      </c>
      <c r="F1009" t="s">
        <v>53</v>
      </c>
      <c r="G1009" t="s">
        <v>52</v>
      </c>
      <c r="H1009">
        <v>0</v>
      </c>
      <c r="I1009" t="s">
        <v>54</v>
      </c>
      <c r="J1009" t="s">
        <v>55</v>
      </c>
      <c r="K1009" t="s">
        <v>997</v>
      </c>
      <c r="L1009">
        <v>93301</v>
      </c>
      <c r="M1009">
        <v>35.383937000000003</v>
      </c>
      <c r="N1009">
        <v>-119.020428</v>
      </c>
      <c r="O1009">
        <v>12963</v>
      </c>
      <c r="P1009" t="s">
        <v>57</v>
      </c>
      <c r="Q1009" t="s">
        <v>53</v>
      </c>
      <c r="R1009">
        <v>2</v>
      </c>
      <c r="S1009">
        <v>70</v>
      </c>
      <c r="T1009" t="s">
        <v>229</v>
      </c>
      <c r="U1009" t="s">
        <v>53</v>
      </c>
      <c r="V1009">
        <v>14.48</v>
      </c>
      <c r="W1009" t="s">
        <v>52</v>
      </c>
      <c r="X1009" t="s">
        <v>53</v>
      </c>
      <c r="Y1009" t="s">
        <v>68</v>
      </c>
      <c r="Z1009">
        <v>7</v>
      </c>
      <c r="AA1009" t="s">
        <v>53</v>
      </c>
      <c r="AB1009" t="s">
        <v>53</v>
      </c>
      <c r="AC1009" t="s">
        <v>53</v>
      </c>
      <c r="AD1009" t="s">
        <v>52</v>
      </c>
      <c r="AE1009" t="s">
        <v>53</v>
      </c>
      <c r="AF1009" t="s">
        <v>53</v>
      </c>
      <c r="AG1009" t="s">
        <v>53</v>
      </c>
      <c r="AH1009" t="s">
        <v>53</v>
      </c>
      <c r="AI1009" t="s">
        <v>334</v>
      </c>
      <c r="AJ1009" t="s">
        <v>52</v>
      </c>
      <c r="AK1009" t="s">
        <v>69</v>
      </c>
      <c r="AL1009">
        <v>105.35</v>
      </c>
      <c r="AM1009">
        <v>7511.9</v>
      </c>
      <c r="AN1009">
        <v>0</v>
      </c>
      <c r="AO1009">
        <v>0</v>
      </c>
      <c r="AP1009">
        <v>1013.6</v>
      </c>
      <c r="AQ1009">
        <v>8525.5</v>
      </c>
      <c r="AR1009">
        <v>4</v>
      </c>
      <c r="AS1009" t="s">
        <v>881</v>
      </c>
      <c r="AT1009" t="s">
        <v>52</v>
      </c>
      <c r="AU1009">
        <v>34</v>
      </c>
      <c r="AV1009">
        <v>5866</v>
      </c>
      <c r="AY1009" t="str">
        <f>IF(AND(Table1[[#This Row],[Contract]]="Month-to-Month", Table1[[#This Row],[Tenure in Months]]&lt;6, Table1[[#This Row],[Payment Method]]="Bank Withdrawal"), "High Risk", IF(OR(Table1[[#This Row],[Contract]]="Month-to-Month", Table1[[#This Row],[Tenure in Months]]&lt;12), "Medium Risk", "Low Risk"))</f>
        <v>Low Risk</v>
      </c>
    </row>
    <row r="1010" spans="1:51" x14ac:dyDescent="0.35">
      <c r="A1010" t="s">
        <v>1688</v>
      </c>
      <c r="B1010" t="s">
        <v>66</v>
      </c>
      <c r="C1010">
        <v>73</v>
      </c>
      <c r="D1010" t="s">
        <v>52</v>
      </c>
      <c r="E1010" t="s">
        <v>53</v>
      </c>
      <c r="F1010" t="s">
        <v>53</v>
      </c>
      <c r="G1010" t="s">
        <v>52</v>
      </c>
      <c r="H1010">
        <v>0</v>
      </c>
      <c r="I1010" t="s">
        <v>54</v>
      </c>
      <c r="J1010" t="s">
        <v>55</v>
      </c>
      <c r="K1010" t="s">
        <v>1689</v>
      </c>
      <c r="L1010">
        <v>93422</v>
      </c>
      <c r="M1010">
        <v>35.453912000000003</v>
      </c>
      <c r="N1010">
        <v>-120.69461</v>
      </c>
      <c r="O1010">
        <v>29539</v>
      </c>
      <c r="P1010" t="s">
        <v>57</v>
      </c>
      <c r="Q1010" t="s">
        <v>53</v>
      </c>
      <c r="R1010">
        <v>9</v>
      </c>
      <c r="S1010">
        <v>39</v>
      </c>
      <c r="T1010" t="s">
        <v>58</v>
      </c>
      <c r="U1010" t="s">
        <v>53</v>
      </c>
      <c r="V1010">
        <v>20.149999999999999</v>
      </c>
      <c r="W1010" t="s">
        <v>53</v>
      </c>
      <c r="X1010" t="s">
        <v>53</v>
      </c>
      <c r="Y1010" t="s">
        <v>68</v>
      </c>
      <c r="Z1010">
        <v>21</v>
      </c>
      <c r="AA1010" t="s">
        <v>52</v>
      </c>
      <c r="AB1010" t="s">
        <v>52</v>
      </c>
      <c r="AC1010" t="s">
        <v>52</v>
      </c>
      <c r="AD1010" t="s">
        <v>53</v>
      </c>
      <c r="AE1010" t="s">
        <v>53</v>
      </c>
      <c r="AF1010" t="s">
        <v>53</v>
      </c>
      <c r="AG1010" t="s">
        <v>53</v>
      </c>
      <c r="AH1010" t="s">
        <v>53</v>
      </c>
      <c r="AI1010" t="s">
        <v>60</v>
      </c>
      <c r="AJ1010" t="s">
        <v>53</v>
      </c>
      <c r="AK1010" t="s">
        <v>61</v>
      </c>
      <c r="AL1010">
        <v>101.25</v>
      </c>
      <c r="AM1010">
        <v>3949.15</v>
      </c>
      <c r="AN1010">
        <v>0</v>
      </c>
      <c r="AO1010">
        <v>0</v>
      </c>
      <c r="AP1010">
        <v>785.849999999999</v>
      </c>
      <c r="AQ1010">
        <v>4735</v>
      </c>
      <c r="AR1010">
        <v>4</v>
      </c>
      <c r="AS1010" t="s">
        <v>881</v>
      </c>
      <c r="AT1010" t="s">
        <v>52</v>
      </c>
      <c r="AU1010">
        <v>77</v>
      </c>
      <c r="AV1010">
        <v>3172</v>
      </c>
      <c r="AY1010" t="str">
        <f>IF(AND(Table1[[#This Row],[Contract]]="Month-to-Month", Table1[[#This Row],[Tenure in Months]]&lt;6, Table1[[#This Row],[Payment Method]]="Bank Withdrawal"), "High Risk", IF(OR(Table1[[#This Row],[Contract]]="Month-to-Month", Table1[[#This Row],[Tenure in Months]]&lt;12), "Medium Risk", "Low Risk"))</f>
        <v>Medium Risk</v>
      </c>
    </row>
    <row r="1011" spans="1:51" x14ac:dyDescent="0.35">
      <c r="A1011" t="s">
        <v>1690</v>
      </c>
      <c r="B1011" t="s">
        <v>51</v>
      </c>
      <c r="C1011">
        <v>77</v>
      </c>
      <c r="D1011" t="s">
        <v>52</v>
      </c>
      <c r="E1011" t="s">
        <v>53</v>
      </c>
      <c r="F1011" t="s">
        <v>53</v>
      </c>
      <c r="G1011" t="s">
        <v>52</v>
      </c>
      <c r="H1011">
        <v>0</v>
      </c>
      <c r="I1011" t="s">
        <v>54</v>
      </c>
      <c r="J1011" t="s">
        <v>55</v>
      </c>
      <c r="K1011" t="s">
        <v>1237</v>
      </c>
      <c r="L1011">
        <v>93424</v>
      </c>
      <c r="M1011">
        <v>35.186644000000001</v>
      </c>
      <c r="N1011">
        <v>-120.72830500000001</v>
      </c>
      <c r="O1011">
        <v>812</v>
      </c>
      <c r="P1011" t="s">
        <v>57</v>
      </c>
      <c r="Q1011" t="s">
        <v>53</v>
      </c>
      <c r="R1011">
        <v>10</v>
      </c>
      <c r="S1011">
        <v>43</v>
      </c>
      <c r="T1011" t="s">
        <v>92</v>
      </c>
      <c r="U1011" t="s">
        <v>53</v>
      </c>
      <c r="V1011">
        <v>37.090000000000003</v>
      </c>
      <c r="W1011" t="s">
        <v>52</v>
      </c>
      <c r="X1011" t="s">
        <v>53</v>
      </c>
      <c r="Y1011" t="s">
        <v>68</v>
      </c>
      <c r="Z1011">
        <v>8</v>
      </c>
      <c r="AA1011" t="s">
        <v>52</v>
      </c>
      <c r="AB1011" t="s">
        <v>53</v>
      </c>
      <c r="AC1011" t="s">
        <v>53</v>
      </c>
      <c r="AD1011" t="s">
        <v>52</v>
      </c>
      <c r="AE1011" t="s">
        <v>53</v>
      </c>
      <c r="AF1011" t="s">
        <v>53</v>
      </c>
      <c r="AG1011" t="s">
        <v>53</v>
      </c>
      <c r="AH1011" t="s">
        <v>53</v>
      </c>
      <c r="AI1011" t="s">
        <v>124</v>
      </c>
      <c r="AJ1011" t="s">
        <v>53</v>
      </c>
      <c r="AK1011" t="s">
        <v>61</v>
      </c>
      <c r="AL1011">
        <v>100.55</v>
      </c>
      <c r="AM1011">
        <v>4304</v>
      </c>
      <c r="AN1011">
        <v>0</v>
      </c>
      <c r="AO1011">
        <v>0</v>
      </c>
      <c r="AP1011">
        <v>1594.87</v>
      </c>
      <c r="AQ1011">
        <v>5898.87</v>
      </c>
      <c r="AR1011">
        <v>4</v>
      </c>
      <c r="AS1011" t="s">
        <v>881</v>
      </c>
      <c r="AT1011" t="s">
        <v>52</v>
      </c>
      <c r="AU1011">
        <v>65</v>
      </c>
      <c r="AV1011">
        <v>4499</v>
      </c>
      <c r="AY1011" t="str">
        <f>IF(AND(Table1[[#This Row],[Contract]]="Month-to-Month", Table1[[#This Row],[Tenure in Months]]&lt;6, Table1[[#This Row],[Payment Method]]="Bank Withdrawal"), "High Risk", IF(OR(Table1[[#This Row],[Contract]]="Month-to-Month", Table1[[#This Row],[Tenure in Months]]&lt;12), "Medium Risk", "Low Risk"))</f>
        <v>Low Risk</v>
      </c>
    </row>
    <row r="1012" spans="1:51" x14ac:dyDescent="0.35">
      <c r="A1012" t="s">
        <v>1691</v>
      </c>
      <c r="B1012" t="s">
        <v>66</v>
      </c>
      <c r="C1012">
        <v>74</v>
      </c>
      <c r="D1012" t="s">
        <v>52</v>
      </c>
      <c r="E1012" t="s">
        <v>53</v>
      </c>
      <c r="F1012" t="s">
        <v>53</v>
      </c>
      <c r="G1012" t="s">
        <v>52</v>
      </c>
      <c r="H1012">
        <v>0</v>
      </c>
      <c r="I1012" t="s">
        <v>54</v>
      </c>
      <c r="J1012" t="s">
        <v>55</v>
      </c>
      <c r="K1012" t="s">
        <v>1002</v>
      </c>
      <c r="L1012">
        <v>93441</v>
      </c>
      <c r="M1012">
        <v>34.704340000000002</v>
      </c>
      <c r="N1012">
        <v>-120.02609</v>
      </c>
      <c r="O1012">
        <v>1317</v>
      </c>
      <c r="P1012" t="s">
        <v>57</v>
      </c>
      <c r="Q1012" t="s">
        <v>53</v>
      </c>
      <c r="R1012">
        <v>2</v>
      </c>
      <c r="S1012">
        <v>34</v>
      </c>
      <c r="T1012" t="s">
        <v>58</v>
      </c>
      <c r="U1012" t="s">
        <v>53</v>
      </c>
      <c r="V1012">
        <v>12.33</v>
      </c>
      <c r="W1012" t="s">
        <v>52</v>
      </c>
      <c r="X1012" t="s">
        <v>53</v>
      </c>
      <c r="Y1012" t="s">
        <v>110</v>
      </c>
      <c r="Z1012">
        <v>23</v>
      </c>
      <c r="AA1012" t="s">
        <v>52</v>
      </c>
      <c r="AB1012" t="s">
        <v>52</v>
      </c>
      <c r="AC1012" t="s">
        <v>53</v>
      </c>
      <c r="AD1012" t="s">
        <v>53</v>
      </c>
      <c r="AE1012" t="s">
        <v>53</v>
      </c>
      <c r="AF1012" t="s">
        <v>52</v>
      </c>
      <c r="AG1012" t="s">
        <v>52</v>
      </c>
      <c r="AH1012" t="s">
        <v>53</v>
      </c>
      <c r="AI1012" t="s">
        <v>124</v>
      </c>
      <c r="AJ1012" t="s">
        <v>52</v>
      </c>
      <c r="AK1012" t="s">
        <v>61</v>
      </c>
      <c r="AL1012">
        <v>64.2</v>
      </c>
      <c r="AM1012">
        <v>2106.3000000000002</v>
      </c>
      <c r="AN1012">
        <v>0</v>
      </c>
      <c r="AO1012">
        <v>0</v>
      </c>
      <c r="AP1012">
        <v>419.22</v>
      </c>
      <c r="AQ1012">
        <v>2525.52</v>
      </c>
      <c r="AR1012">
        <v>4</v>
      </c>
      <c r="AS1012" t="s">
        <v>881</v>
      </c>
      <c r="AT1012" t="s">
        <v>52</v>
      </c>
      <c r="AU1012">
        <v>34</v>
      </c>
      <c r="AV1012">
        <v>2225</v>
      </c>
      <c r="AY1012" t="str">
        <f>IF(AND(Table1[[#This Row],[Contract]]="Month-to-Month", Table1[[#This Row],[Tenure in Months]]&lt;6, Table1[[#This Row],[Payment Method]]="Bank Withdrawal"), "High Risk", IF(OR(Table1[[#This Row],[Contract]]="Month-to-Month", Table1[[#This Row],[Tenure in Months]]&lt;12), "Medium Risk", "Low Risk"))</f>
        <v>Low Risk</v>
      </c>
    </row>
    <row r="1013" spans="1:51" x14ac:dyDescent="0.35">
      <c r="A1013" t="s">
        <v>1692</v>
      </c>
      <c r="B1013" t="s">
        <v>51</v>
      </c>
      <c r="C1013">
        <v>79</v>
      </c>
      <c r="D1013" t="s">
        <v>52</v>
      </c>
      <c r="E1013" t="s">
        <v>53</v>
      </c>
      <c r="F1013" t="s">
        <v>53</v>
      </c>
      <c r="G1013" t="s">
        <v>52</v>
      </c>
      <c r="H1013">
        <v>0</v>
      </c>
      <c r="I1013" t="s">
        <v>54</v>
      </c>
      <c r="J1013" t="s">
        <v>55</v>
      </c>
      <c r="K1013" t="s">
        <v>1693</v>
      </c>
      <c r="L1013">
        <v>93458</v>
      </c>
      <c r="M1013">
        <v>34.959339999999997</v>
      </c>
      <c r="N1013">
        <v>-120.490081</v>
      </c>
      <c r="O1013">
        <v>43684</v>
      </c>
      <c r="P1013" t="s">
        <v>57</v>
      </c>
      <c r="Q1013" t="s">
        <v>53</v>
      </c>
      <c r="R1013">
        <v>7</v>
      </c>
      <c r="S1013">
        <v>72</v>
      </c>
      <c r="T1013" t="s">
        <v>229</v>
      </c>
      <c r="U1013" t="s">
        <v>53</v>
      </c>
      <c r="V1013">
        <v>11.26</v>
      </c>
      <c r="W1013" t="s">
        <v>53</v>
      </c>
      <c r="X1013" t="s">
        <v>53</v>
      </c>
      <c r="Y1013" t="s">
        <v>110</v>
      </c>
      <c r="Z1013">
        <v>3</v>
      </c>
      <c r="AA1013" t="s">
        <v>52</v>
      </c>
      <c r="AB1013" t="s">
        <v>52</v>
      </c>
      <c r="AC1013" t="s">
        <v>53</v>
      </c>
      <c r="AD1013" t="s">
        <v>52</v>
      </c>
      <c r="AE1013" t="s">
        <v>53</v>
      </c>
      <c r="AF1013" t="s">
        <v>53</v>
      </c>
      <c r="AG1013" t="s">
        <v>53</v>
      </c>
      <c r="AH1013" t="s">
        <v>53</v>
      </c>
      <c r="AI1013" t="s">
        <v>334</v>
      </c>
      <c r="AJ1013" t="s">
        <v>53</v>
      </c>
      <c r="AK1013" t="s">
        <v>69</v>
      </c>
      <c r="AL1013">
        <v>73.45</v>
      </c>
      <c r="AM1013">
        <v>5329</v>
      </c>
      <c r="AN1013">
        <v>0</v>
      </c>
      <c r="AO1013">
        <v>0</v>
      </c>
      <c r="AP1013">
        <v>810.72</v>
      </c>
      <c r="AQ1013">
        <v>6139.72</v>
      </c>
      <c r="AR1013">
        <v>3</v>
      </c>
      <c r="AS1013" t="s">
        <v>881</v>
      </c>
      <c r="AT1013" t="s">
        <v>52</v>
      </c>
      <c r="AU1013">
        <v>29</v>
      </c>
      <c r="AV1013">
        <v>5540</v>
      </c>
      <c r="AY1013" t="str">
        <f>IF(AND(Table1[[#This Row],[Contract]]="Month-to-Month", Table1[[#This Row],[Tenure in Months]]&lt;6, Table1[[#This Row],[Payment Method]]="Bank Withdrawal"), "High Risk", IF(OR(Table1[[#This Row],[Contract]]="Month-to-Month", Table1[[#This Row],[Tenure in Months]]&lt;12), "Medium Risk", "Low Risk"))</f>
        <v>Low Risk</v>
      </c>
    </row>
    <row r="1014" spans="1:51" x14ac:dyDescent="0.35">
      <c r="A1014" t="s">
        <v>1694</v>
      </c>
      <c r="B1014" t="s">
        <v>51</v>
      </c>
      <c r="C1014">
        <v>69</v>
      </c>
      <c r="D1014" t="s">
        <v>52</v>
      </c>
      <c r="E1014" t="s">
        <v>53</v>
      </c>
      <c r="F1014" t="s">
        <v>53</v>
      </c>
      <c r="G1014" t="s">
        <v>52</v>
      </c>
      <c r="H1014">
        <v>0</v>
      </c>
      <c r="I1014" t="s">
        <v>54</v>
      </c>
      <c r="J1014" t="s">
        <v>55</v>
      </c>
      <c r="K1014" t="s">
        <v>1245</v>
      </c>
      <c r="L1014">
        <v>93510</v>
      </c>
      <c r="M1014">
        <v>34.501452</v>
      </c>
      <c r="N1014">
        <v>-118.20786200000001</v>
      </c>
      <c r="O1014">
        <v>7831</v>
      </c>
      <c r="P1014" t="s">
        <v>57</v>
      </c>
      <c r="Q1014" t="s">
        <v>52</v>
      </c>
      <c r="R1014">
        <v>0</v>
      </c>
      <c r="S1014">
        <v>29</v>
      </c>
      <c r="T1014" t="s">
        <v>58</v>
      </c>
      <c r="U1014" t="s">
        <v>53</v>
      </c>
      <c r="V1014">
        <v>10.55</v>
      </c>
      <c r="W1014" t="s">
        <v>53</v>
      </c>
      <c r="X1014" t="s">
        <v>53</v>
      </c>
      <c r="Y1014" t="s">
        <v>68</v>
      </c>
      <c r="Z1014">
        <v>2</v>
      </c>
      <c r="AA1014" t="s">
        <v>52</v>
      </c>
      <c r="AB1014" t="s">
        <v>52</v>
      </c>
      <c r="AC1014" t="s">
        <v>52</v>
      </c>
      <c r="AD1014" t="s">
        <v>53</v>
      </c>
      <c r="AE1014" t="s">
        <v>52</v>
      </c>
      <c r="AF1014" t="s">
        <v>52</v>
      </c>
      <c r="AG1014" t="s">
        <v>52</v>
      </c>
      <c r="AH1014" t="s">
        <v>53</v>
      </c>
      <c r="AI1014" t="s">
        <v>60</v>
      </c>
      <c r="AJ1014" t="s">
        <v>53</v>
      </c>
      <c r="AK1014" t="s">
        <v>61</v>
      </c>
      <c r="AL1014">
        <v>79.3</v>
      </c>
      <c r="AM1014">
        <v>2414.5500000000002</v>
      </c>
      <c r="AN1014">
        <v>0</v>
      </c>
      <c r="AO1014">
        <v>0</v>
      </c>
      <c r="AP1014">
        <v>305.95</v>
      </c>
      <c r="AQ1014">
        <v>2720.5</v>
      </c>
      <c r="AR1014">
        <v>5</v>
      </c>
      <c r="AS1014" t="s">
        <v>881</v>
      </c>
      <c r="AT1014" t="s">
        <v>52</v>
      </c>
      <c r="AU1014">
        <v>21</v>
      </c>
      <c r="AV1014">
        <v>3172</v>
      </c>
      <c r="AY1014" t="str">
        <f>IF(AND(Table1[[#This Row],[Contract]]="Month-to-Month", Table1[[#This Row],[Tenure in Months]]&lt;6, Table1[[#This Row],[Payment Method]]="Bank Withdrawal"), "High Risk", IF(OR(Table1[[#This Row],[Contract]]="Month-to-Month", Table1[[#This Row],[Tenure in Months]]&lt;12), "Medium Risk", "Low Risk"))</f>
        <v>Medium Risk</v>
      </c>
    </row>
    <row r="1015" spans="1:51" x14ac:dyDescent="0.35">
      <c r="A1015" t="s">
        <v>1695</v>
      </c>
      <c r="B1015" t="s">
        <v>51</v>
      </c>
      <c r="C1015">
        <v>80</v>
      </c>
      <c r="D1015" t="s">
        <v>52</v>
      </c>
      <c r="E1015" t="s">
        <v>53</v>
      </c>
      <c r="F1015" t="s">
        <v>52</v>
      </c>
      <c r="G1015" t="s">
        <v>52</v>
      </c>
      <c r="H1015">
        <v>0</v>
      </c>
      <c r="I1015" t="s">
        <v>54</v>
      </c>
      <c r="J1015" t="s">
        <v>55</v>
      </c>
      <c r="K1015" t="s">
        <v>1011</v>
      </c>
      <c r="L1015">
        <v>93514</v>
      </c>
      <c r="M1015">
        <v>37.045839999999998</v>
      </c>
      <c r="N1015">
        <v>-118.39723600000001</v>
      </c>
      <c r="O1015">
        <v>13309</v>
      </c>
      <c r="P1015" t="s">
        <v>57</v>
      </c>
      <c r="Q1015" t="s">
        <v>52</v>
      </c>
      <c r="R1015">
        <v>0</v>
      </c>
      <c r="S1015">
        <v>72</v>
      </c>
      <c r="T1015" t="s">
        <v>229</v>
      </c>
      <c r="U1015" t="s">
        <v>53</v>
      </c>
      <c r="V1015">
        <v>26.01</v>
      </c>
      <c r="W1015" t="s">
        <v>53</v>
      </c>
      <c r="X1015" t="s">
        <v>52</v>
      </c>
      <c r="Y1015" t="s">
        <v>58</v>
      </c>
      <c r="Z1015">
        <v>0</v>
      </c>
      <c r="AA1015" t="s">
        <v>52</v>
      </c>
      <c r="AB1015" t="s">
        <v>52</v>
      </c>
      <c r="AC1015" t="s">
        <v>52</v>
      </c>
      <c r="AD1015" t="s">
        <v>52</v>
      </c>
      <c r="AE1015" t="s">
        <v>52</v>
      </c>
      <c r="AF1015" t="s">
        <v>52</v>
      </c>
      <c r="AG1015" t="s">
        <v>52</v>
      </c>
      <c r="AH1015" t="s">
        <v>52</v>
      </c>
      <c r="AI1015" t="s">
        <v>334</v>
      </c>
      <c r="AJ1015" t="s">
        <v>52</v>
      </c>
      <c r="AK1015" t="s">
        <v>61</v>
      </c>
      <c r="AL1015">
        <v>25.4</v>
      </c>
      <c r="AM1015">
        <v>1809.35</v>
      </c>
      <c r="AN1015">
        <v>0</v>
      </c>
      <c r="AO1015">
        <v>0</v>
      </c>
      <c r="AP1015">
        <v>1872.72</v>
      </c>
      <c r="AQ1015">
        <v>3682.0699999999902</v>
      </c>
      <c r="AR1015">
        <v>3</v>
      </c>
      <c r="AS1015" t="s">
        <v>881</v>
      </c>
      <c r="AT1015" t="s">
        <v>52</v>
      </c>
      <c r="AU1015">
        <v>51</v>
      </c>
      <c r="AV1015">
        <v>6141</v>
      </c>
      <c r="AY1015" t="str">
        <f>IF(AND(Table1[[#This Row],[Contract]]="Month-to-Month", Table1[[#This Row],[Tenure in Months]]&lt;6, Table1[[#This Row],[Payment Method]]="Bank Withdrawal"), "High Risk", IF(OR(Table1[[#This Row],[Contract]]="Month-to-Month", Table1[[#This Row],[Tenure in Months]]&lt;12), "Medium Risk", "Low Risk"))</f>
        <v>Low Risk</v>
      </c>
    </row>
    <row r="1016" spans="1:51" x14ac:dyDescent="0.35">
      <c r="A1016" t="s">
        <v>1696</v>
      </c>
      <c r="B1016" t="s">
        <v>66</v>
      </c>
      <c r="C1016">
        <v>77</v>
      </c>
      <c r="D1016" t="s">
        <v>52</v>
      </c>
      <c r="E1016" t="s">
        <v>53</v>
      </c>
      <c r="F1016" t="s">
        <v>53</v>
      </c>
      <c r="G1016" t="s">
        <v>53</v>
      </c>
      <c r="H1016">
        <v>2</v>
      </c>
      <c r="I1016" t="s">
        <v>54</v>
      </c>
      <c r="J1016" t="s">
        <v>55</v>
      </c>
      <c r="K1016" t="s">
        <v>1697</v>
      </c>
      <c r="L1016">
        <v>93523</v>
      </c>
      <c r="M1016">
        <v>34.966777</v>
      </c>
      <c r="N1016">
        <v>-117.961179</v>
      </c>
      <c r="O1016">
        <v>7685</v>
      </c>
      <c r="P1016" t="s">
        <v>57</v>
      </c>
      <c r="Q1016" t="s">
        <v>53</v>
      </c>
      <c r="R1016">
        <v>8</v>
      </c>
      <c r="S1016">
        <v>11</v>
      </c>
      <c r="T1016" t="s">
        <v>58</v>
      </c>
      <c r="U1016" t="s">
        <v>53</v>
      </c>
      <c r="V1016">
        <v>17.66</v>
      </c>
      <c r="W1016" t="s">
        <v>53</v>
      </c>
      <c r="X1016" t="s">
        <v>53</v>
      </c>
      <c r="Y1016" t="s">
        <v>68</v>
      </c>
      <c r="Z1016">
        <v>13</v>
      </c>
      <c r="AA1016" t="s">
        <v>52</v>
      </c>
      <c r="AB1016" t="s">
        <v>52</v>
      </c>
      <c r="AC1016" t="s">
        <v>53</v>
      </c>
      <c r="AD1016" t="s">
        <v>52</v>
      </c>
      <c r="AE1016" t="s">
        <v>52</v>
      </c>
      <c r="AF1016" t="s">
        <v>52</v>
      </c>
      <c r="AG1016" t="s">
        <v>52</v>
      </c>
      <c r="AH1016" t="s">
        <v>53</v>
      </c>
      <c r="AI1016" t="s">
        <v>60</v>
      </c>
      <c r="AJ1016" t="s">
        <v>53</v>
      </c>
      <c r="AK1016" t="s">
        <v>69</v>
      </c>
      <c r="AL1016">
        <v>78.099999999999994</v>
      </c>
      <c r="AM1016">
        <v>864.85</v>
      </c>
      <c r="AN1016">
        <v>0</v>
      </c>
      <c r="AO1016">
        <v>0</v>
      </c>
      <c r="AP1016">
        <v>194.26</v>
      </c>
      <c r="AQ1016">
        <v>1059.1099999999999</v>
      </c>
      <c r="AR1016">
        <v>5</v>
      </c>
      <c r="AS1016" t="s">
        <v>881</v>
      </c>
      <c r="AT1016" t="s">
        <v>52</v>
      </c>
      <c r="AU1016">
        <v>50</v>
      </c>
      <c r="AV1016">
        <v>2333</v>
      </c>
      <c r="AY1016" t="str">
        <f>IF(AND(Table1[[#This Row],[Contract]]="Month-to-Month", Table1[[#This Row],[Tenure in Months]]&lt;6, Table1[[#This Row],[Payment Method]]="Bank Withdrawal"), "High Risk", IF(OR(Table1[[#This Row],[Contract]]="Month-to-Month", Table1[[#This Row],[Tenure in Months]]&lt;12), "Medium Risk", "Low Risk"))</f>
        <v>Medium Risk</v>
      </c>
    </row>
    <row r="1017" spans="1:51" x14ac:dyDescent="0.35">
      <c r="A1017" t="s">
        <v>1698</v>
      </c>
      <c r="B1017" t="s">
        <v>51</v>
      </c>
      <c r="C1017">
        <v>67</v>
      </c>
      <c r="D1017" t="s">
        <v>52</v>
      </c>
      <c r="E1017" t="s">
        <v>53</v>
      </c>
      <c r="F1017" t="s">
        <v>52</v>
      </c>
      <c r="G1017" t="s">
        <v>52</v>
      </c>
      <c r="H1017">
        <v>0</v>
      </c>
      <c r="I1017" t="s">
        <v>54</v>
      </c>
      <c r="J1017" t="s">
        <v>55</v>
      </c>
      <c r="K1017" t="s">
        <v>1699</v>
      </c>
      <c r="L1017">
        <v>93530</v>
      </c>
      <c r="M1017">
        <v>36.560498000000003</v>
      </c>
      <c r="N1017">
        <v>-117.962461</v>
      </c>
      <c r="O1017">
        <v>71</v>
      </c>
      <c r="P1017" t="s">
        <v>57</v>
      </c>
      <c r="Q1017" t="s">
        <v>52</v>
      </c>
      <c r="R1017">
        <v>0</v>
      </c>
      <c r="S1017">
        <v>49</v>
      </c>
      <c r="T1017" t="s">
        <v>92</v>
      </c>
      <c r="U1017" t="s">
        <v>53</v>
      </c>
      <c r="V1017">
        <v>43.19</v>
      </c>
      <c r="W1017" t="s">
        <v>53</v>
      </c>
      <c r="X1017" t="s">
        <v>53</v>
      </c>
      <c r="Y1017" t="s">
        <v>110</v>
      </c>
      <c r="Z1017">
        <v>10</v>
      </c>
      <c r="AA1017" t="s">
        <v>53</v>
      </c>
      <c r="AB1017" t="s">
        <v>53</v>
      </c>
      <c r="AC1017" t="s">
        <v>53</v>
      </c>
      <c r="AD1017" t="s">
        <v>53</v>
      </c>
      <c r="AE1017" t="s">
        <v>52</v>
      </c>
      <c r="AF1017" t="s">
        <v>53</v>
      </c>
      <c r="AG1017" t="s">
        <v>53</v>
      </c>
      <c r="AH1017" t="s">
        <v>53</v>
      </c>
      <c r="AI1017" t="s">
        <v>334</v>
      </c>
      <c r="AJ1017" t="s">
        <v>52</v>
      </c>
      <c r="AK1017" t="s">
        <v>69</v>
      </c>
      <c r="AL1017">
        <v>81.349999999999994</v>
      </c>
      <c r="AM1017">
        <v>4060.9</v>
      </c>
      <c r="AN1017">
        <v>0</v>
      </c>
      <c r="AO1017">
        <v>0</v>
      </c>
      <c r="AP1017">
        <v>2116.31</v>
      </c>
      <c r="AQ1017">
        <v>6177.21</v>
      </c>
      <c r="AR1017">
        <v>4</v>
      </c>
      <c r="AS1017" t="s">
        <v>881</v>
      </c>
      <c r="AT1017" t="s">
        <v>52</v>
      </c>
      <c r="AU1017">
        <v>69</v>
      </c>
      <c r="AV1017">
        <v>4537</v>
      </c>
      <c r="AY1017" t="str">
        <f>IF(AND(Table1[[#This Row],[Contract]]="Month-to-Month", Table1[[#This Row],[Tenure in Months]]&lt;6, Table1[[#This Row],[Payment Method]]="Bank Withdrawal"), "High Risk", IF(OR(Table1[[#This Row],[Contract]]="Month-to-Month", Table1[[#This Row],[Tenure in Months]]&lt;12), "Medium Risk", "Low Risk"))</f>
        <v>Low Risk</v>
      </c>
    </row>
    <row r="1018" spans="1:51" x14ac:dyDescent="0.35">
      <c r="A1018" t="s">
        <v>1700</v>
      </c>
      <c r="B1018" t="s">
        <v>51</v>
      </c>
      <c r="C1018">
        <v>79</v>
      </c>
      <c r="D1018" t="s">
        <v>52</v>
      </c>
      <c r="E1018" t="s">
        <v>53</v>
      </c>
      <c r="F1018" t="s">
        <v>53</v>
      </c>
      <c r="G1018" t="s">
        <v>52</v>
      </c>
      <c r="H1018">
        <v>0</v>
      </c>
      <c r="I1018" t="s">
        <v>54</v>
      </c>
      <c r="J1018" t="s">
        <v>55</v>
      </c>
      <c r="K1018" t="s">
        <v>1701</v>
      </c>
      <c r="L1018">
        <v>93535</v>
      </c>
      <c r="M1018">
        <v>34.712707999999999</v>
      </c>
      <c r="N1018">
        <v>-117.889656</v>
      </c>
      <c r="O1018">
        <v>57794</v>
      </c>
      <c r="P1018" t="s">
        <v>57</v>
      </c>
      <c r="Q1018" t="s">
        <v>53</v>
      </c>
      <c r="R1018">
        <v>10</v>
      </c>
      <c r="S1018">
        <v>69</v>
      </c>
      <c r="T1018" t="s">
        <v>229</v>
      </c>
      <c r="U1018" t="s">
        <v>52</v>
      </c>
      <c r="V1018">
        <v>0</v>
      </c>
      <c r="W1018" t="s">
        <v>52</v>
      </c>
      <c r="X1018" t="s">
        <v>53</v>
      </c>
      <c r="Y1018" t="s">
        <v>59</v>
      </c>
      <c r="Z1018">
        <v>12</v>
      </c>
      <c r="AA1018" t="s">
        <v>53</v>
      </c>
      <c r="AB1018" t="s">
        <v>53</v>
      </c>
      <c r="AC1018" t="s">
        <v>52</v>
      </c>
      <c r="AD1018" t="s">
        <v>52</v>
      </c>
      <c r="AE1018" t="s">
        <v>53</v>
      </c>
      <c r="AF1018" t="s">
        <v>53</v>
      </c>
      <c r="AG1018" t="s">
        <v>53</v>
      </c>
      <c r="AH1018" t="s">
        <v>52</v>
      </c>
      <c r="AI1018" t="s">
        <v>334</v>
      </c>
      <c r="AJ1018" t="s">
        <v>52</v>
      </c>
      <c r="AK1018" t="s">
        <v>69</v>
      </c>
      <c r="AL1018">
        <v>56.55</v>
      </c>
      <c r="AM1018">
        <v>3952.65</v>
      </c>
      <c r="AN1018">
        <v>0</v>
      </c>
      <c r="AO1018">
        <v>40</v>
      </c>
      <c r="AP1018">
        <v>0</v>
      </c>
      <c r="AQ1018">
        <v>3992.65</v>
      </c>
      <c r="AR1018">
        <v>3</v>
      </c>
      <c r="AS1018" t="s">
        <v>881</v>
      </c>
      <c r="AT1018" t="s">
        <v>52</v>
      </c>
      <c r="AU1018">
        <v>28</v>
      </c>
      <c r="AV1018">
        <v>4162</v>
      </c>
      <c r="AY1018" t="str">
        <f>IF(AND(Table1[[#This Row],[Contract]]="Month-to-Month", Table1[[#This Row],[Tenure in Months]]&lt;6, Table1[[#This Row],[Payment Method]]="Bank Withdrawal"), "High Risk", IF(OR(Table1[[#This Row],[Contract]]="Month-to-Month", Table1[[#This Row],[Tenure in Months]]&lt;12), "Medium Risk", "Low Risk"))</f>
        <v>Low Risk</v>
      </c>
    </row>
    <row r="1019" spans="1:51" x14ac:dyDescent="0.35">
      <c r="A1019" t="s">
        <v>1702</v>
      </c>
      <c r="B1019" t="s">
        <v>51</v>
      </c>
      <c r="C1019">
        <v>66</v>
      </c>
      <c r="D1019" t="s">
        <v>52</v>
      </c>
      <c r="E1019" t="s">
        <v>53</v>
      </c>
      <c r="F1019" t="s">
        <v>52</v>
      </c>
      <c r="G1019" t="s">
        <v>52</v>
      </c>
      <c r="H1019">
        <v>0</v>
      </c>
      <c r="I1019" t="s">
        <v>54</v>
      </c>
      <c r="J1019" t="s">
        <v>55</v>
      </c>
      <c r="K1019" t="s">
        <v>1703</v>
      </c>
      <c r="L1019">
        <v>93561</v>
      </c>
      <c r="M1019">
        <v>35.073777</v>
      </c>
      <c r="N1019">
        <v>-118.652112</v>
      </c>
      <c r="O1019">
        <v>25805</v>
      </c>
      <c r="P1019" t="s">
        <v>57</v>
      </c>
      <c r="Q1019" t="s">
        <v>52</v>
      </c>
      <c r="R1019">
        <v>0</v>
      </c>
      <c r="S1019">
        <v>19</v>
      </c>
      <c r="T1019" t="s">
        <v>58</v>
      </c>
      <c r="U1019" t="s">
        <v>53</v>
      </c>
      <c r="V1019">
        <v>29.8</v>
      </c>
      <c r="W1019" t="s">
        <v>52</v>
      </c>
      <c r="X1019" t="s">
        <v>53</v>
      </c>
      <c r="Y1019" t="s">
        <v>68</v>
      </c>
      <c r="Z1019">
        <v>16</v>
      </c>
      <c r="AA1019" t="s">
        <v>53</v>
      </c>
      <c r="AB1019" t="s">
        <v>52</v>
      </c>
      <c r="AC1019" t="s">
        <v>52</v>
      </c>
      <c r="AD1019" t="s">
        <v>52</v>
      </c>
      <c r="AE1019" t="s">
        <v>52</v>
      </c>
      <c r="AF1019" t="s">
        <v>53</v>
      </c>
      <c r="AG1019" t="s">
        <v>53</v>
      </c>
      <c r="AH1019" t="s">
        <v>53</v>
      </c>
      <c r="AI1019" t="s">
        <v>60</v>
      </c>
      <c r="AJ1019" t="s">
        <v>53</v>
      </c>
      <c r="AK1019" t="s">
        <v>61</v>
      </c>
      <c r="AL1019">
        <v>87.3</v>
      </c>
      <c r="AM1019">
        <v>1637.3</v>
      </c>
      <c r="AN1019">
        <v>0</v>
      </c>
      <c r="AO1019">
        <v>0</v>
      </c>
      <c r="AP1019">
        <v>566.20000000000005</v>
      </c>
      <c r="AQ1019">
        <v>2203.5</v>
      </c>
      <c r="AR1019">
        <v>3</v>
      </c>
      <c r="AS1019" t="s">
        <v>881</v>
      </c>
      <c r="AT1019" t="s">
        <v>52</v>
      </c>
      <c r="AU1019">
        <v>70</v>
      </c>
      <c r="AV1019">
        <v>4447</v>
      </c>
      <c r="AY1019" t="str">
        <f>IF(AND(Table1[[#This Row],[Contract]]="Month-to-Month", Table1[[#This Row],[Tenure in Months]]&lt;6, Table1[[#This Row],[Payment Method]]="Bank Withdrawal"), "High Risk", IF(OR(Table1[[#This Row],[Contract]]="Month-to-Month", Table1[[#This Row],[Tenure in Months]]&lt;12), "Medium Risk", "Low Risk"))</f>
        <v>Medium Risk</v>
      </c>
    </row>
    <row r="1020" spans="1:51" x14ac:dyDescent="0.35">
      <c r="A1020" t="s">
        <v>1704</v>
      </c>
      <c r="B1020" t="s">
        <v>51</v>
      </c>
      <c r="C1020">
        <v>72</v>
      </c>
      <c r="D1020" t="s">
        <v>52</v>
      </c>
      <c r="E1020" t="s">
        <v>53</v>
      </c>
      <c r="F1020" t="s">
        <v>53</v>
      </c>
      <c r="G1020" t="s">
        <v>52</v>
      </c>
      <c r="H1020">
        <v>0</v>
      </c>
      <c r="I1020" t="s">
        <v>54</v>
      </c>
      <c r="J1020" t="s">
        <v>55</v>
      </c>
      <c r="K1020" t="s">
        <v>1705</v>
      </c>
      <c r="L1020">
        <v>93604</v>
      </c>
      <c r="M1020">
        <v>37.458367000000003</v>
      </c>
      <c r="N1020">
        <v>-119.345011</v>
      </c>
      <c r="O1020">
        <v>613</v>
      </c>
      <c r="P1020" t="s">
        <v>57</v>
      </c>
      <c r="Q1020" t="s">
        <v>53</v>
      </c>
      <c r="R1020">
        <v>9</v>
      </c>
      <c r="S1020">
        <v>67</v>
      </c>
      <c r="T1020" t="s">
        <v>229</v>
      </c>
      <c r="U1020" t="s">
        <v>53</v>
      </c>
      <c r="V1020">
        <v>48.68</v>
      </c>
      <c r="W1020" t="s">
        <v>53</v>
      </c>
      <c r="X1020" t="s">
        <v>53</v>
      </c>
      <c r="Y1020" t="s">
        <v>68</v>
      </c>
      <c r="Z1020">
        <v>17</v>
      </c>
      <c r="AA1020" t="s">
        <v>52</v>
      </c>
      <c r="AB1020" t="s">
        <v>53</v>
      </c>
      <c r="AC1020" t="s">
        <v>52</v>
      </c>
      <c r="AD1020" t="s">
        <v>53</v>
      </c>
      <c r="AE1020" t="s">
        <v>53</v>
      </c>
      <c r="AF1020" t="s">
        <v>53</v>
      </c>
      <c r="AG1020" t="s">
        <v>53</v>
      </c>
      <c r="AH1020" t="s">
        <v>53</v>
      </c>
      <c r="AI1020" t="s">
        <v>334</v>
      </c>
      <c r="AJ1020" t="s">
        <v>52</v>
      </c>
      <c r="AK1020" t="s">
        <v>61</v>
      </c>
      <c r="AL1020">
        <v>102.9</v>
      </c>
      <c r="AM1020">
        <v>6989.7</v>
      </c>
      <c r="AN1020">
        <v>0</v>
      </c>
      <c r="AO1020">
        <v>0</v>
      </c>
      <c r="AP1020">
        <v>3261.56</v>
      </c>
      <c r="AQ1020">
        <v>10251.26</v>
      </c>
      <c r="AR1020">
        <v>3</v>
      </c>
      <c r="AS1020" t="s">
        <v>881</v>
      </c>
      <c r="AT1020" t="s">
        <v>52</v>
      </c>
      <c r="AU1020">
        <v>52</v>
      </c>
      <c r="AV1020">
        <v>5869</v>
      </c>
      <c r="AY1020" t="str">
        <f>IF(AND(Table1[[#This Row],[Contract]]="Month-to-Month", Table1[[#This Row],[Tenure in Months]]&lt;6, Table1[[#This Row],[Payment Method]]="Bank Withdrawal"), "High Risk", IF(OR(Table1[[#This Row],[Contract]]="Month-to-Month", Table1[[#This Row],[Tenure in Months]]&lt;12), "Medium Risk", "Low Risk"))</f>
        <v>Low Risk</v>
      </c>
    </row>
    <row r="1021" spans="1:51" x14ac:dyDescent="0.35">
      <c r="A1021" t="s">
        <v>1706</v>
      </c>
      <c r="B1021" t="s">
        <v>51</v>
      </c>
      <c r="C1021">
        <v>75</v>
      </c>
      <c r="D1021" t="s">
        <v>52</v>
      </c>
      <c r="E1021" t="s">
        <v>53</v>
      </c>
      <c r="F1021" t="s">
        <v>53</v>
      </c>
      <c r="G1021" t="s">
        <v>52</v>
      </c>
      <c r="H1021">
        <v>0</v>
      </c>
      <c r="I1021" t="s">
        <v>54</v>
      </c>
      <c r="J1021" t="s">
        <v>55</v>
      </c>
      <c r="K1021" t="s">
        <v>1707</v>
      </c>
      <c r="L1021">
        <v>93608</v>
      </c>
      <c r="M1021">
        <v>36.488056</v>
      </c>
      <c r="N1021">
        <v>-120.407691</v>
      </c>
      <c r="O1021">
        <v>1766</v>
      </c>
      <c r="P1021" t="s">
        <v>57</v>
      </c>
      <c r="Q1021" t="s">
        <v>53</v>
      </c>
      <c r="R1021">
        <v>4</v>
      </c>
      <c r="S1021">
        <v>72</v>
      </c>
      <c r="T1021" t="s">
        <v>229</v>
      </c>
      <c r="U1021" t="s">
        <v>53</v>
      </c>
      <c r="V1021">
        <v>5.6</v>
      </c>
      <c r="W1021" t="s">
        <v>53</v>
      </c>
      <c r="X1021" t="s">
        <v>53</v>
      </c>
      <c r="Y1021" t="s">
        <v>68</v>
      </c>
      <c r="Z1021">
        <v>19</v>
      </c>
      <c r="AA1021" t="s">
        <v>53</v>
      </c>
      <c r="AB1021" t="s">
        <v>53</v>
      </c>
      <c r="AC1021" t="s">
        <v>53</v>
      </c>
      <c r="AD1021" t="s">
        <v>53</v>
      </c>
      <c r="AE1021" t="s">
        <v>53</v>
      </c>
      <c r="AF1021" t="s">
        <v>53</v>
      </c>
      <c r="AG1021" t="s">
        <v>53</v>
      </c>
      <c r="AH1021" t="s">
        <v>53</v>
      </c>
      <c r="AI1021" t="s">
        <v>334</v>
      </c>
      <c r="AJ1021" t="s">
        <v>53</v>
      </c>
      <c r="AK1021" t="s">
        <v>87</v>
      </c>
      <c r="AL1021">
        <v>114.5</v>
      </c>
      <c r="AM1021">
        <v>8331.9500000000007</v>
      </c>
      <c r="AN1021">
        <v>0</v>
      </c>
      <c r="AO1021">
        <v>0</v>
      </c>
      <c r="AP1021">
        <v>403.2</v>
      </c>
      <c r="AQ1021">
        <v>8735.15</v>
      </c>
      <c r="AR1021">
        <v>3</v>
      </c>
      <c r="AS1021" t="s">
        <v>881</v>
      </c>
      <c r="AT1021" t="s">
        <v>52</v>
      </c>
      <c r="AU1021">
        <v>47</v>
      </c>
      <c r="AV1021">
        <v>6051</v>
      </c>
      <c r="AY1021" t="str">
        <f>IF(AND(Table1[[#This Row],[Contract]]="Month-to-Month", Table1[[#This Row],[Tenure in Months]]&lt;6, Table1[[#This Row],[Payment Method]]="Bank Withdrawal"), "High Risk", IF(OR(Table1[[#This Row],[Contract]]="Month-to-Month", Table1[[#This Row],[Tenure in Months]]&lt;12), "Medium Risk", "Low Risk"))</f>
        <v>Low Risk</v>
      </c>
    </row>
    <row r="1022" spans="1:51" x14ac:dyDescent="0.35">
      <c r="A1022" t="s">
        <v>1708</v>
      </c>
      <c r="B1022" t="s">
        <v>66</v>
      </c>
      <c r="C1022">
        <v>65</v>
      </c>
      <c r="D1022" t="s">
        <v>52</v>
      </c>
      <c r="E1022" t="s">
        <v>53</v>
      </c>
      <c r="F1022" t="s">
        <v>52</v>
      </c>
      <c r="G1022" t="s">
        <v>52</v>
      </c>
      <c r="H1022">
        <v>0</v>
      </c>
      <c r="I1022" t="s">
        <v>54</v>
      </c>
      <c r="J1022" t="s">
        <v>55</v>
      </c>
      <c r="K1022" t="s">
        <v>1709</v>
      </c>
      <c r="L1022">
        <v>93609</v>
      </c>
      <c r="M1022">
        <v>36.5276</v>
      </c>
      <c r="N1022">
        <v>-119.865999</v>
      </c>
      <c r="O1022">
        <v>5446</v>
      </c>
      <c r="P1022" t="s">
        <v>57</v>
      </c>
      <c r="Q1022" t="s">
        <v>52</v>
      </c>
      <c r="R1022">
        <v>0</v>
      </c>
      <c r="S1022">
        <v>38</v>
      </c>
      <c r="T1022" t="s">
        <v>58</v>
      </c>
      <c r="U1022" t="s">
        <v>53</v>
      </c>
      <c r="V1022">
        <v>4.09</v>
      </c>
      <c r="W1022" t="s">
        <v>52</v>
      </c>
      <c r="X1022" t="s">
        <v>52</v>
      </c>
      <c r="Y1022" t="s">
        <v>58</v>
      </c>
      <c r="Z1022">
        <v>0</v>
      </c>
      <c r="AA1022" t="s">
        <v>52</v>
      </c>
      <c r="AB1022" t="s">
        <v>52</v>
      </c>
      <c r="AC1022" t="s">
        <v>52</v>
      </c>
      <c r="AD1022" t="s">
        <v>52</v>
      </c>
      <c r="AE1022" t="s">
        <v>52</v>
      </c>
      <c r="AF1022" t="s">
        <v>52</v>
      </c>
      <c r="AG1022" t="s">
        <v>52</v>
      </c>
      <c r="AH1022" t="s">
        <v>52</v>
      </c>
      <c r="AI1022" t="s">
        <v>334</v>
      </c>
      <c r="AJ1022" t="s">
        <v>52</v>
      </c>
      <c r="AK1022" t="s">
        <v>87</v>
      </c>
      <c r="AL1022">
        <v>20.2</v>
      </c>
      <c r="AM1022">
        <v>735.9</v>
      </c>
      <c r="AN1022">
        <v>0</v>
      </c>
      <c r="AO1022">
        <v>0</v>
      </c>
      <c r="AP1022">
        <v>155.41999999999999</v>
      </c>
      <c r="AQ1022">
        <v>891.31999999999903</v>
      </c>
      <c r="AR1022">
        <v>3</v>
      </c>
      <c r="AS1022" t="s">
        <v>881</v>
      </c>
      <c r="AT1022" t="s">
        <v>52</v>
      </c>
      <c r="AU1022">
        <v>71</v>
      </c>
      <c r="AV1022">
        <v>4947</v>
      </c>
      <c r="AY1022" t="str">
        <f>IF(AND(Table1[[#This Row],[Contract]]="Month-to-Month", Table1[[#This Row],[Tenure in Months]]&lt;6, Table1[[#This Row],[Payment Method]]="Bank Withdrawal"), "High Risk", IF(OR(Table1[[#This Row],[Contract]]="Month-to-Month", Table1[[#This Row],[Tenure in Months]]&lt;12), "Medium Risk", "Low Risk"))</f>
        <v>Low Risk</v>
      </c>
    </row>
    <row r="1023" spans="1:51" x14ac:dyDescent="0.35">
      <c r="A1023" t="s">
        <v>1710</v>
      </c>
      <c r="B1023" t="s">
        <v>51</v>
      </c>
      <c r="C1023">
        <v>71</v>
      </c>
      <c r="D1023" t="s">
        <v>52</v>
      </c>
      <c r="E1023" t="s">
        <v>53</v>
      </c>
      <c r="F1023" t="s">
        <v>53</v>
      </c>
      <c r="G1023" t="s">
        <v>52</v>
      </c>
      <c r="H1023">
        <v>0</v>
      </c>
      <c r="I1023" t="s">
        <v>54</v>
      </c>
      <c r="J1023" t="s">
        <v>55</v>
      </c>
      <c r="K1023" t="s">
        <v>1711</v>
      </c>
      <c r="L1023">
        <v>93610</v>
      </c>
      <c r="M1023">
        <v>37.100948000000002</v>
      </c>
      <c r="N1023">
        <v>-120.27013599999999</v>
      </c>
      <c r="O1023">
        <v>19391</v>
      </c>
      <c r="P1023" t="s">
        <v>57</v>
      </c>
      <c r="Q1023" t="s">
        <v>53</v>
      </c>
      <c r="R1023">
        <v>8</v>
      </c>
      <c r="S1023">
        <v>40</v>
      </c>
      <c r="T1023" t="s">
        <v>58</v>
      </c>
      <c r="U1023" t="s">
        <v>53</v>
      </c>
      <c r="V1023">
        <v>28.56</v>
      </c>
      <c r="W1023" t="s">
        <v>52</v>
      </c>
      <c r="X1023" t="s">
        <v>53</v>
      </c>
      <c r="Y1023" t="s">
        <v>59</v>
      </c>
      <c r="Z1023">
        <v>18</v>
      </c>
      <c r="AA1023" t="s">
        <v>52</v>
      </c>
      <c r="AB1023" t="s">
        <v>52</v>
      </c>
      <c r="AC1023" t="s">
        <v>52</v>
      </c>
      <c r="AD1023" t="s">
        <v>52</v>
      </c>
      <c r="AE1023" t="s">
        <v>52</v>
      </c>
      <c r="AF1023" t="s">
        <v>53</v>
      </c>
      <c r="AG1023" t="s">
        <v>53</v>
      </c>
      <c r="AH1023" t="s">
        <v>52</v>
      </c>
      <c r="AI1023" t="s">
        <v>124</v>
      </c>
      <c r="AJ1023" t="s">
        <v>52</v>
      </c>
      <c r="AK1023" t="s">
        <v>61</v>
      </c>
      <c r="AL1023">
        <v>55.8</v>
      </c>
      <c r="AM1023">
        <v>2283.3000000000002</v>
      </c>
      <c r="AN1023">
        <v>0</v>
      </c>
      <c r="AO1023">
        <v>50</v>
      </c>
      <c r="AP1023">
        <v>1142.3999999999901</v>
      </c>
      <c r="AQ1023">
        <v>3475.7</v>
      </c>
      <c r="AR1023">
        <v>3</v>
      </c>
      <c r="AS1023" t="s">
        <v>881</v>
      </c>
      <c r="AT1023" t="s">
        <v>52</v>
      </c>
      <c r="AU1023">
        <v>78</v>
      </c>
      <c r="AV1023">
        <v>3587</v>
      </c>
      <c r="AY1023" t="str">
        <f>IF(AND(Table1[[#This Row],[Contract]]="Month-to-Month", Table1[[#This Row],[Tenure in Months]]&lt;6, Table1[[#This Row],[Payment Method]]="Bank Withdrawal"), "High Risk", IF(OR(Table1[[#This Row],[Contract]]="Month-to-Month", Table1[[#This Row],[Tenure in Months]]&lt;12), "Medium Risk", "Low Risk"))</f>
        <v>Low Risk</v>
      </c>
    </row>
    <row r="1024" spans="1:51" x14ac:dyDescent="0.35">
      <c r="A1024" t="s">
        <v>1712</v>
      </c>
      <c r="B1024" t="s">
        <v>66</v>
      </c>
      <c r="C1024">
        <v>70</v>
      </c>
      <c r="D1024" t="s">
        <v>52</v>
      </c>
      <c r="E1024" t="s">
        <v>53</v>
      </c>
      <c r="F1024" t="s">
        <v>52</v>
      </c>
      <c r="G1024" t="s">
        <v>52</v>
      </c>
      <c r="H1024">
        <v>0</v>
      </c>
      <c r="I1024" t="s">
        <v>54</v>
      </c>
      <c r="J1024" t="s">
        <v>55</v>
      </c>
      <c r="K1024" t="s">
        <v>1713</v>
      </c>
      <c r="L1024">
        <v>93616</v>
      </c>
      <c r="M1024">
        <v>36.657462000000002</v>
      </c>
      <c r="N1024">
        <v>-119.595293</v>
      </c>
      <c r="O1024">
        <v>1965</v>
      </c>
      <c r="P1024" t="s">
        <v>57</v>
      </c>
      <c r="Q1024" t="s">
        <v>52</v>
      </c>
      <c r="R1024">
        <v>0</v>
      </c>
      <c r="S1024">
        <v>59</v>
      </c>
      <c r="T1024" t="s">
        <v>58</v>
      </c>
      <c r="U1024" t="s">
        <v>53</v>
      </c>
      <c r="V1024">
        <v>24.27</v>
      </c>
      <c r="W1024" t="s">
        <v>53</v>
      </c>
      <c r="X1024" t="s">
        <v>53</v>
      </c>
      <c r="Y1024" t="s">
        <v>68</v>
      </c>
      <c r="Z1024">
        <v>9</v>
      </c>
      <c r="AA1024" t="s">
        <v>52</v>
      </c>
      <c r="AB1024" t="s">
        <v>52</v>
      </c>
      <c r="AC1024" t="s">
        <v>53</v>
      </c>
      <c r="AD1024" t="s">
        <v>52</v>
      </c>
      <c r="AE1024" t="s">
        <v>53</v>
      </c>
      <c r="AF1024" t="s">
        <v>53</v>
      </c>
      <c r="AG1024" t="s">
        <v>53</v>
      </c>
      <c r="AH1024" t="s">
        <v>53</v>
      </c>
      <c r="AI1024" t="s">
        <v>124</v>
      </c>
      <c r="AJ1024" t="s">
        <v>53</v>
      </c>
      <c r="AK1024" t="s">
        <v>61</v>
      </c>
      <c r="AL1024">
        <v>99.5</v>
      </c>
      <c r="AM1024">
        <v>5890</v>
      </c>
      <c r="AN1024">
        <v>0</v>
      </c>
      <c r="AO1024">
        <v>0</v>
      </c>
      <c r="AP1024">
        <v>1431.93</v>
      </c>
      <c r="AQ1024">
        <v>7321.93</v>
      </c>
      <c r="AR1024">
        <v>5</v>
      </c>
      <c r="AS1024" t="s">
        <v>881</v>
      </c>
      <c r="AT1024" t="s">
        <v>52</v>
      </c>
      <c r="AU1024">
        <v>50</v>
      </c>
      <c r="AV1024">
        <v>5513</v>
      </c>
      <c r="AY1024" t="str">
        <f>IF(AND(Table1[[#This Row],[Contract]]="Month-to-Month", Table1[[#This Row],[Tenure in Months]]&lt;6, Table1[[#This Row],[Payment Method]]="Bank Withdrawal"), "High Risk", IF(OR(Table1[[#This Row],[Contract]]="Month-to-Month", Table1[[#This Row],[Tenure in Months]]&lt;12), "Medium Risk", "Low Risk"))</f>
        <v>Low Risk</v>
      </c>
    </row>
    <row r="1025" spans="1:51" x14ac:dyDescent="0.35">
      <c r="A1025" t="s">
        <v>1714</v>
      </c>
      <c r="B1025" t="s">
        <v>51</v>
      </c>
      <c r="C1025">
        <v>79</v>
      </c>
      <c r="D1025" t="s">
        <v>52</v>
      </c>
      <c r="E1025" t="s">
        <v>53</v>
      </c>
      <c r="F1025" t="s">
        <v>53</v>
      </c>
      <c r="G1025" t="s">
        <v>52</v>
      </c>
      <c r="H1025">
        <v>0</v>
      </c>
      <c r="I1025" t="s">
        <v>54</v>
      </c>
      <c r="J1025" t="s">
        <v>55</v>
      </c>
      <c r="K1025" t="s">
        <v>1715</v>
      </c>
      <c r="L1025">
        <v>93624</v>
      </c>
      <c r="M1025">
        <v>36.397745</v>
      </c>
      <c r="N1025">
        <v>-120.119911</v>
      </c>
      <c r="O1025">
        <v>1852</v>
      </c>
      <c r="P1025" t="s">
        <v>57</v>
      </c>
      <c r="Q1025" t="s">
        <v>53</v>
      </c>
      <c r="R1025">
        <v>9</v>
      </c>
      <c r="S1025">
        <v>15</v>
      </c>
      <c r="T1025" t="s">
        <v>58</v>
      </c>
      <c r="U1025" t="s">
        <v>53</v>
      </c>
      <c r="V1025">
        <v>22.83</v>
      </c>
      <c r="W1025" t="s">
        <v>53</v>
      </c>
      <c r="X1025" t="s">
        <v>53</v>
      </c>
      <c r="Y1025" t="s">
        <v>68</v>
      </c>
      <c r="Z1025">
        <v>26</v>
      </c>
      <c r="AA1025" t="s">
        <v>53</v>
      </c>
      <c r="AB1025" t="s">
        <v>52</v>
      </c>
      <c r="AC1025" t="s">
        <v>53</v>
      </c>
      <c r="AD1025" t="s">
        <v>52</v>
      </c>
      <c r="AE1025" t="s">
        <v>53</v>
      </c>
      <c r="AF1025" t="s">
        <v>52</v>
      </c>
      <c r="AG1025" t="s">
        <v>52</v>
      </c>
      <c r="AH1025" t="s">
        <v>53</v>
      </c>
      <c r="AI1025" t="s">
        <v>60</v>
      </c>
      <c r="AJ1025" t="s">
        <v>53</v>
      </c>
      <c r="AK1025" t="s">
        <v>61</v>
      </c>
      <c r="AL1025">
        <v>96.5</v>
      </c>
      <c r="AM1025">
        <v>1392.25</v>
      </c>
      <c r="AN1025">
        <v>0</v>
      </c>
      <c r="AO1025">
        <v>0</v>
      </c>
      <c r="AP1025">
        <v>342.45</v>
      </c>
      <c r="AQ1025">
        <v>1734.7</v>
      </c>
      <c r="AR1025">
        <v>4</v>
      </c>
      <c r="AS1025" t="s">
        <v>881</v>
      </c>
      <c r="AT1025" t="s">
        <v>52</v>
      </c>
      <c r="AU1025">
        <v>61</v>
      </c>
      <c r="AV1025">
        <v>2394</v>
      </c>
      <c r="AY1025" t="str">
        <f>IF(AND(Table1[[#This Row],[Contract]]="Month-to-Month", Table1[[#This Row],[Tenure in Months]]&lt;6, Table1[[#This Row],[Payment Method]]="Bank Withdrawal"), "High Risk", IF(OR(Table1[[#This Row],[Contract]]="Month-to-Month", Table1[[#This Row],[Tenure in Months]]&lt;12), "Medium Risk", "Low Risk"))</f>
        <v>Medium Risk</v>
      </c>
    </row>
    <row r="1026" spans="1:51" x14ac:dyDescent="0.35">
      <c r="A1026" t="s">
        <v>1716</v>
      </c>
      <c r="B1026" t="s">
        <v>66</v>
      </c>
      <c r="C1026">
        <v>79</v>
      </c>
      <c r="D1026" t="s">
        <v>52</v>
      </c>
      <c r="E1026" t="s">
        <v>53</v>
      </c>
      <c r="F1026" t="s">
        <v>53</v>
      </c>
      <c r="G1026" t="s">
        <v>52</v>
      </c>
      <c r="H1026">
        <v>0</v>
      </c>
      <c r="I1026" t="s">
        <v>54</v>
      </c>
      <c r="J1026" t="s">
        <v>55</v>
      </c>
      <c r="K1026" t="s">
        <v>1257</v>
      </c>
      <c r="L1026">
        <v>93626</v>
      </c>
      <c r="M1026">
        <v>37.027662999999997</v>
      </c>
      <c r="N1026">
        <v>-119.69056</v>
      </c>
      <c r="O1026">
        <v>1125</v>
      </c>
      <c r="P1026" t="s">
        <v>57</v>
      </c>
      <c r="Q1026" t="s">
        <v>53</v>
      </c>
      <c r="R1026">
        <v>8</v>
      </c>
      <c r="S1026">
        <v>28</v>
      </c>
      <c r="T1026" t="s">
        <v>58</v>
      </c>
      <c r="U1026" t="s">
        <v>53</v>
      </c>
      <c r="V1026">
        <v>25.57</v>
      </c>
      <c r="W1026" t="s">
        <v>53</v>
      </c>
      <c r="X1026" t="s">
        <v>52</v>
      </c>
      <c r="Y1026" t="s">
        <v>58</v>
      </c>
      <c r="Z1026">
        <v>0</v>
      </c>
      <c r="AA1026" t="s">
        <v>52</v>
      </c>
      <c r="AB1026" t="s">
        <v>52</v>
      </c>
      <c r="AC1026" t="s">
        <v>52</v>
      </c>
      <c r="AD1026" t="s">
        <v>52</v>
      </c>
      <c r="AE1026" t="s">
        <v>52</v>
      </c>
      <c r="AF1026" t="s">
        <v>52</v>
      </c>
      <c r="AG1026" t="s">
        <v>52</v>
      </c>
      <c r="AH1026" t="s">
        <v>52</v>
      </c>
      <c r="AI1026" t="s">
        <v>60</v>
      </c>
      <c r="AJ1026" t="s">
        <v>52</v>
      </c>
      <c r="AK1026" t="s">
        <v>87</v>
      </c>
      <c r="AL1026">
        <v>25.7</v>
      </c>
      <c r="AM1026">
        <v>734.6</v>
      </c>
      <c r="AN1026">
        <v>0</v>
      </c>
      <c r="AO1026">
        <v>0</v>
      </c>
      <c r="AP1026">
        <v>715.96</v>
      </c>
      <c r="AQ1026">
        <v>1450.56</v>
      </c>
      <c r="AR1026">
        <v>4</v>
      </c>
      <c r="AS1026" t="s">
        <v>881</v>
      </c>
      <c r="AT1026" t="s">
        <v>52</v>
      </c>
      <c r="AU1026">
        <v>80</v>
      </c>
      <c r="AV1026">
        <v>3136</v>
      </c>
      <c r="AY1026" t="str">
        <f>IF(AND(Table1[[#This Row],[Contract]]="Month-to-Month", Table1[[#This Row],[Tenure in Months]]&lt;6, Table1[[#This Row],[Payment Method]]="Bank Withdrawal"), "High Risk", IF(OR(Table1[[#This Row],[Contract]]="Month-to-Month", Table1[[#This Row],[Tenure in Months]]&lt;12), "Medium Risk", "Low Risk"))</f>
        <v>Medium Risk</v>
      </c>
    </row>
    <row r="1027" spans="1:51" x14ac:dyDescent="0.35">
      <c r="A1027" t="s">
        <v>1717</v>
      </c>
      <c r="B1027" t="s">
        <v>51</v>
      </c>
      <c r="C1027">
        <v>66</v>
      </c>
      <c r="D1027" t="s">
        <v>52</v>
      </c>
      <c r="E1027" t="s">
        <v>53</v>
      </c>
      <c r="F1027" t="s">
        <v>53</v>
      </c>
      <c r="G1027" t="s">
        <v>52</v>
      </c>
      <c r="H1027">
        <v>0</v>
      </c>
      <c r="I1027" t="s">
        <v>54</v>
      </c>
      <c r="J1027" t="s">
        <v>55</v>
      </c>
      <c r="K1027" t="s">
        <v>1718</v>
      </c>
      <c r="L1027">
        <v>93630</v>
      </c>
      <c r="M1027">
        <v>36.727418</v>
      </c>
      <c r="N1027">
        <v>-120.123526</v>
      </c>
      <c r="O1027">
        <v>14062</v>
      </c>
      <c r="P1027" t="s">
        <v>57</v>
      </c>
      <c r="Q1027" t="s">
        <v>53</v>
      </c>
      <c r="R1027">
        <v>1</v>
      </c>
      <c r="S1027">
        <v>16</v>
      </c>
      <c r="T1027" t="s">
        <v>58</v>
      </c>
      <c r="U1027" t="s">
        <v>53</v>
      </c>
      <c r="V1027">
        <v>15.44</v>
      </c>
      <c r="W1027" t="s">
        <v>52</v>
      </c>
      <c r="X1027" t="s">
        <v>53</v>
      </c>
      <c r="Y1027" t="s">
        <v>68</v>
      </c>
      <c r="Z1027">
        <v>20</v>
      </c>
      <c r="AA1027" t="s">
        <v>52</v>
      </c>
      <c r="AB1027" t="s">
        <v>52</v>
      </c>
      <c r="AC1027" t="s">
        <v>53</v>
      </c>
      <c r="AD1027" t="s">
        <v>53</v>
      </c>
      <c r="AE1027" t="s">
        <v>52</v>
      </c>
      <c r="AF1027" t="s">
        <v>53</v>
      </c>
      <c r="AG1027" t="s">
        <v>53</v>
      </c>
      <c r="AH1027" t="s">
        <v>53</v>
      </c>
      <c r="AI1027" t="s">
        <v>60</v>
      </c>
      <c r="AJ1027" t="s">
        <v>53</v>
      </c>
      <c r="AK1027" t="s">
        <v>61</v>
      </c>
      <c r="AL1027">
        <v>91.55</v>
      </c>
      <c r="AM1027">
        <v>1540.05</v>
      </c>
      <c r="AN1027">
        <v>0</v>
      </c>
      <c r="AO1027">
        <v>0</v>
      </c>
      <c r="AP1027">
        <v>247.04</v>
      </c>
      <c r="AQ1027">
        <v>1787.09</v>
      </c>
      <c r="AR1027">
        <v>5</v>
      </c>
      <c r="AS1027" t="s">
        <v>881</v>
      </c>
      <c r="AT1027" t="s">
        <v>52</v>
      </c>
      <c r="AU1027">
        <v>46</v>
      </c>
      <c r="AV1027">
        <v>4045</v>
      </c>
      <c r="AY1027" t="str">
        <f>IF(AND(Table1[[#This Row],[Contract]]="Month-to-Month", Table1[[#This Row],[Tenure in Months]]&lt;6, Table1[[#This Row],[Payment Method]]="Bank Withdrawal"), "High Risk", IF(OR(Table1[[#This Row],[Contract]]="Month-to-Month", Table1[[#This Row],[Tenure in Months]]&lt;12), "Medium Risk", "Low Risk"))</f>
        <v>Medium Risk</v>
      </c>
    </row>
    <row r="1028" spans="1:51" x14ac:dyDescent="0.35">
      <c r="A1028" t="s">
        <v>1719</v>
      </c>
      <c r="B1028" t="s">
        <v>51</v>
      </c>
      <c r="C1028">
        <v>75</v>
      </c>
      <c r="D1028" t="s">
        <v>52</v>
      </c>
      <c r="E1028" t="s">
        <v>53</v>
      </c>
      <c r="F1028" t="s">
        <v>53</v>
      </c>
      <c r="G1028" t="s">
        <v>52</v>
      </c>
      <c r="H1028">
        <v>0</v>
      </c>
      <c r="I1028" t="s">
        <v>54</v>
      </c>
      <c r="J1028" t="s">
        <v>55</v>
      </c>
      <c r="K1028" t="s">
        <v>1261</v>
      </c>
      <c r="L1028">
        <v>93634</v>
      </c>
      <c r="M1028">
        <v>37.290605999999997</v>
      </c>
      <c r="N1028">
        <v>-119.216328</v>
      </c>
      <c r="O1028">
        <v>52</v>
      </c>
      <c r="P1028" t="s">
        <v>57</v>
      </c>
      <c r="Q1028" t="s">
        <v>53</v>
      </c>
      <c r="R1028">
        <v>6</v>
      </c>
      <c r="S1028">
        <v>30</v>
      </c>
      <c r="T1028" t="s">
        <v>58</v>
      </c>
      <c r="U1028" t="s">
        <v>53</v>
      </c>
      <c r="V1028">
        <v>33.479999999999997</v>
      </c>
      <c r="W1028" t="s">
        <v>53</v>
      </c>
      <c r="X1028" t="s">
        <v>53</v>
      </c>
      <c r="Y1028" t="s">
        <v>68</v>
      </c>
      <c r="Z1028">
        <v>22</v>
      </c>
      <c r="AA1028" t="s">
        <v>53</v>
      </c>
      <c r="AB1028" t="s">
        <v>53</v>
      </c>
      <c r="AC1028" t="s">
        <v>53</v>
      </c>
      <c r="AD1028" t="s">
        <v>53</v>
      </c>
      <c r="AE1028" t="s">
        <v>53</v>
      </c>
      <c r="AF1028" t="s">
        <v>52</v>
      </c>
      <c r="AG1028" t="s">
        <v>52</v>
      </c>
      <c r="AH1028" t="s">
        <v>53</v>
      </c>
      <c r="AI1028" t="s">
        <v>60</v>
      </c>
      <c r="AJ1028" t="s">
        <v>53</v>
      </c>
      <c r="AK1028" t="s">
        <v>61</v>
      </c>
      <c r="AL1028">
        <v>105.7</v>
      </c>
      <c r="AM1028">
        <v>3181.8</v>
      </c>
      <c r="AN1028">
        <v>0</v>
      </c>
      <c r="AO1028">
        <v>0</v>
      </c>
      <c r="AP1028">
        <v>1004.39999999999</v>
      </c>
      <c r="AQ1028">
        <v>4186.2</v>
      </c>
      <c r="AR1028">
        <v>5</v>
      </c>
      <c r="AS1028" t="s">
        <v>881</v>
      </c>
      <c r="AT1028" t="s">
        <v>52</v>
      </c>
      <c r="AU1028">
        <v>54</v>
      </c>
      <c r="AV1028">
        <v>2455</v>
      </c>
      <c r="AY1028" t="str">
        <f>IF(AND(Table1[[#This Row],[Contract]]="Month-to-Month", Table1[[#This Row],[Tenure in Months]]&lt;6, Table1[[#This Row],[Payment Method]]="Bank Withdrawal"), "High Risk", IF(OR(Table1[[#This Row],[Contract]]="Month-to-Month", Table1[[#This Row],[Tenure in Months]]&lt;12), "Medium Risk", "Low Risk"))</f>
        <v>Medium Risk</v>
      </c>
    </row>
    <row r="1029" spans="1:51" x14ac:dyDescent="0.35">
      <c r="A1029" t="s">
        <v>1720</v>
      </c>
      <c r="B1029" t="s">
        <v>51</v>
      </c>
      <c r="C1029">
        <v>77</v>
      </c>
      <c r="D1029" t="s">
        <v>52</v>
      </c>
      <c r="E1029" t="s">
        <v>53</v>
      </c>
      <c r="F1029" t="s">
        <v>52</v>
      </c>
      <c r="G1029" t="s">
        <v>52</v>
      </c>
      <c r="H1029">
        <v>0</v>
      </c>
      <c r="I1029" t="s">
        <v>54</v>
      </c>
      <c r="J1029" t="s">
        <v>55</v>
      </c>
      <c r="K1029" t="s">
        <v>737</v>
      </c>
      <c r="L1029">
        <v>93637</v>
      </c>
      <c r="M1029">
        <v>36.902954000000001</v>
      </c>
      <c r="N1029">
        <v>-120.19427399999999</v>
      </c>
      <c r="O1029">
        <v>28434</v>
      </c>
      <c r="P1029" t="s">
        <v>57</v>
      </c>
      <c r="Q1029" t="s">
        <v>52</v>
      </c>
      <c r="R1029">
        <v>0</v>
      </c>
      <c r="S1029">
        <v>57</v>
      </c>
      <c r="T1029" t="s">
        <v>58</v>
      </c>
      <c r="U1029" t="s">
        <v>53</v>
      </c>
      <c r="V1029">
        <v>2.21</v>
      </c>
      <c r="W1029" t="s">
        <v>53</v>
      </c>
      <c r="X1029" t="s">
        <v>53</v>
      </c>
      <c r="Y1029" t="s">
        <v>68</v>
      </c>
      <c r="Z1029">
        <v>11</v>
      </c>
      <c r="AA1029" t="s">
        <v>53</v>
      </c>
      <c r="AB1029" t="s">
        <v>52</v>
      </c>
      <c r="AC1029" t="s">
        <v>52</v>
      </c>
      <c r="AD1029" t="s">
        <v>53</v>
      </c>
      <c r="AE1029" t="s">
        <v>52</v>
      </c>
      <c r="AF1029" t="s">
        <v>53</v>
      </c>
      <c r="AG1029" t="s">
        <v>53</v>
      </c>
      <c r="AH1029" t="s">
        <v>53</v>
      </c>
      <c r="AI1029" t="s">
        <v>334</v>
      </c>
      <c r="AJ1029" t="s">
        <v>52</v>
      </c>
      <c r="AK1029" t="s">
        <v>61</v>
      </c>
      <c r="AL1029">
        <v>93.75</v>
      </c>
      <c r="AM1029">
        <v>5625.55</v>
      </c>
      <c r="AN1029">
        <v>0</v>
      </c>
      <c r="AO1029">
        <v>0</v>
      </c>
      <c r="AP1029">
        <v>125.97</v>
      </c>
      <c r="AQ1029">
        <v>5751.52</v>
      </c>
      <c r="AR1029">
        <v>3</v>
      </c>
      <c r="AS1029" t="s">
        <v>881</v>
      </c>
      <c r="AT1029" t="s">
        <v>52</v>
      </c>
      <c r="AU1029">
        <v>75</v>
      </c>
      <c r="AV1029">
        <v>4276</v>
      </c>
      <c r="AY1029" t="str">
        <f>IF(AND(Table1[[#This Row],[Contract]]="Month-to-Month", Table1[[#This Row],[Tenure in Months]]&lt;6, Table1[[#This Row],[Payment Method]]="Bank Withdrawal"), "High Risk", IF(OR(Table1[[#This Row],[Contract]]="Month-to-Month", Table1[[#This Row],[Tenure in Months]]&lt;12), "Medium Risk", "Low Risk"))</f>
        <v>Low Risk</v>
      </c>
    </row>
    <row r="1030" spans="1:51" x14ac:dyDescent="0.35">
      <c r="A1030" t="s">
        <v>1721</v>
      </c>
      <c r="B1030" t="s">
        <v>51</v>
      </c>
      <c r="C1030">
        <v>66</v>
      </c>
      <c r="D1030" t="s">
        <v>52</v>
      </c>
      <c r="E1030" t="s">
        <v>53</v>
      </c>
      <c r="F1030" t="s">
        <v>53</v>
      </c>
      <c r="G1030" t="s">
        <v>52</v>
      </c>
      <c r="H1030">
        <v>0</v>
      </c>
      <c r="I1030" t="s">
        <v>54</v>
      </c>
      <c r="J1030" t="s">
        <v>55</v>
      </c>
      <c r="K1030" t="s">
        <v>175</v>
      </c>
      <c r="L1030">
        <v>93704</v>
      </c>
      <c r="M1030">
        <v>36.799647999999998</v>
      </c>
      <c r="N1030">
        <v>-119.801247</v>
      </c>
      <c r="O1030">
        <v>26580</v>
      </c>
      <c r="P1030" t="s">
        <v>57</v>
      </c>
      <c r="Q1030" t="s">
        <v>53</v>
      </c>
      <c r="R1030">
        <v>1</v>
      </c>
      <c r="S1030">
        <v>72</v>
      </c>
      <c r="T1030" t="s">
        <v>229</v>
      </c>
      <c r="U1030" t="s">
        <v>53</v>
      </c>
      <c r="V1030">
        <v>18.739999999999998</v>
      </c>
      <c r="W1030" t="s">
        <v>53</v>
      </c>
      <c r="X1030" t="s">
        <v>53</v>
      </c>
      <c r="Y1030" t="s">
        <v>68</v>
      </c>
      <c r="Z1030">
        <v>14</v>
      </c>
      <c r="AA1030" t="s">
        <v>52</v>
      </c>
      <c r="AB1030" t="s">
        <v>53</v>
      </c>
      <c r="AC1030" t="s">
        <v>53</v>
      </c>
      <c r="AD1030" t="s">
        <v>53</v>
      </c>
      <c r="AE1030" t="s">
        <v>53</v>
      </c>
      <c r="AF1030" t="s">
        <v>53</v>
      </c>
      <c r="AG1030" t="s">
        <v>53</v>
      </c>
      <c r="AH1030" t="s">
        <v>52</v>
      </c>
      <c r="AI1030" t="s">
        <v>334</v>
      </c>
      <c r="AJ1030" t="s">
        <v>53</v>
      </c>
      <c r="AK1030" t="s">
        <v>61</v>
      </c>
      <c r="AL1030">
        <v>109.75</v>
      </c>
      <c r="AM1030">
        <v>7932.5</v>
      </c>
      <c r="AN1030">
        <v>0</v>
      </c>
      <c r="AO1030">
        <v>140</v>
      </c>
      <c r="AP1030">
        <v>1349.28</v>
      </c>
      <c r="AQ1030">
        <v>9421.7800000000007</v>
      </c>
      <c r="AR1030">
        <v>4</v>
      </c>
      <c r="AS1030" t="s">
        <v>881</v>
      </c>
      <c r="AT1030" t="s">
        <v>52</v>
      </c>
      <c r="AU1030">
        <v>53</v>
      </c>
      <c r="AV1030">
        <v>4265</v>
      </c>
      <c r="AY1030" t="str">
        <f>IF(AND(Table1[[#This Row],[Contract]]="Month-to-Month", Table1[[#This Row],[Tenure in Months]]&lt;6, Table1[[#This Row],[Payment Method]]="Bank Withdrawal"), "High Risk", IF(OR(Table1[[#This Row],[Contract]]="Month-to-Month", Table1[[#This Row],[Tenure in Months]]&lt;12), "Medium Risk", "Low Risk"))</f>
        <v>Low Risk</v>
      </c>
    </row>
    <row r="1031" spans="1:51" x14ac:dyDescent="0.35">
      <c r="A1031" t="s">
        <v>1722</v>
      </c>
      <c r="B1031" t="s">
        <v>51</v>
      </c>
      <c r="C1031">
        <v>66</v>
      </c>
      <c r="D1031" t="s">
        <v>52</v>
      </c>
      <c r="E1031" t="s">
        <v>53</v>
      </c>
      <c r="F1031" t="s">
        <v>53</v>
      </c>
      <c r="G1031" t="s">
        <v>52</v>
      </c>
      <c r="H1031">
        <v>0</v>
      </c>
      <c r="I1031" t="s">
        <v>54</v>
      </c>
      <c r="J1031" t="s">
        <v>55</v>
      </c>
      <c r="K1031" t="s">
        <v>175</v>
      </c>
      <c r="L1031">
        <v>93722</v>
      </c>
      <c r="M1031">
        <v>36.789790000000004</v>
      </c>
      <c r="N1031">
        <v>-119.929894</v>
      </c>
      <c r="O1031">
        <v>60889</v>
      </c>
      <c r="P1031" t="s">
        <v>57</v>
      </c>
      <c r="Q1031" t="s">
        <v>53</v>
      </c>
      <c r="R1031">
        <v>1</v>
      </c>
      <c r="S1031">
        <v>34</v>
      </c>
      <c r="T1031" t="s">
        <v>58</v>
      </c>
      <c r="U1031" t="s">
        <v>53</v>
      </c>
      <c r="V1031">
        <v>2.0699999999999998</v>
      </c>
      <c r="W1031" t="s">
        <v>53</v>
      </c>
      <c r="X1031" t="s">
        <v>53</v>
      </c>
      <c r="Y1031" t="s">
        <v>68</v>
      </c>
      <c r="Z1031">
        <v>16</v>
      </c>
      <c r="AA1031" t="s">
        <v>52</v>
      </c>
      <c r="AB1031" t="s">
        <v>52</v>
      </c>
      <c r="AC1031" t="s">
        <v>52</v>
      </c>
      <c r="AD1031" t="s">
        <v>52</v>
      </c>
      <c r="AE1031" t="s">
        <v>52</v>
      </c>
      <c r="AF1031" t="s">
        <v>52</v>
      </c>
      <c r="AG1031" t="s">
        <v>52</v>
      </c>
      <c r="AH1031" t="s">
        <v>53</v>
      </c>
      <c r="AI1031" t="s">
        <v>60</v>
      </c>
      <c r="AJ1031" t="s">
        <v>53</v>
      </c>
      <c r="AK1031" t="s">
        <v>61</v>
      </c>
      <c r="AL1031">
        <v>75.55</v>
      </c>
      <c r="AM1031">
        <v>2425.4</v>
      </c>
      <c r="AN1031">
        <v>0</v>
      </c>
      <c r="AO1031">
        <v>0</v>
      </c>
      <c r="AP1031">
        <v>70.38</v>
      </c>
      <c r="AQ1031">
        <v>2495.7800000000002</v>
      </c>
      <c r="AR1031">
        <v>5</v>
      </c>
      <c r="AS1031" t="s">
        <v>881</v>
      </c>
      <c r="AT1031" t="s">
        <v>52</v>
      </c>
      <c r="AU1031">
        <v>22</v>
      </c>
      <c r="AV1031">
        <v>5381</v>
      </c>
      <c r="AY1031" t="str">
        <f>IF(AND(Table1[[#This Row],[Contract]]="Month-to-Month", Table1[[#This Row],[Tenure in Months]]&lt;6, Table1[[#This Row],[Payment Method]]="Bank Withdrawal"), "High Risk", IF(OR(Table1[[#This Row],[Contract]]="Month-to-Month", Table1[[#This Row],[Tenure in Months]]&lt;12), "Medium Risk", "Low Risk"))</f>
        <v>Medium Risk</v>
      </c>
    </row>
    <row r="1032" spans="1:51" x14ac:dyDescent="0.35">
      <c r="A1032" t="s">
        <v>1723</v>
      </c>
      <c r="B1032" t="s">
        <v>51</v>
      </c>
      <c r="C1032">
        <v>71</v>
      </c>
      <c r="D1032" t="s">
        <v>52</v>
      </c>
      <c r="E1032" t="s">
        <v>53</v>
      </c>
      <c r="F1032" t="s">
        <v>53</v>
      </c>
      <c r="G1032" t="s">
        <v>52</v>
      </c>
      <c r="H1032">
        <v>0</v>
      </c>
      <c r="I1032" t="s">
        <v>54</v>
      </c>
      <c r="J1032" t="s">
        <v>55</v>
      </c>
      <c r="K1032" t="s">
        <v>175</v>
      </c>
      <c r="L1032">
        <v>93728</v>
      </c>
      <c r="M1032">
        <v>36.757345000000001</v>
      </c>
      <c r="N1032">
        <v>-119.818274</v>
      </c>
      <c r="O1032">
        <v>16346</v>
      </c>
      <c r="P1032" t="s">
        <v>57</v>
      </c>
      <c r="Q1032" t="s">
        <v>53</v>
      </c>
      <c r="R1032">
        <v>1</v>
      </c>
      <c r="S1032">
        <v>19</v>
      </c>
      <c r="T1032" t="s">
        <v>58</v>
      </c>
      <c r="U1032" t="s">
        <v>53</v>
      </c>
      <c r="V1032">
        <v>30.44</v>
      </c>
      <c r="W1032" t="s">
        <v>52</v>
      </c>
      <c r="X1032" t="s">
        <v>53</v>
      </c>
      <c r="Y1032" t="s">
        <v>59</v>
      </c>
      <c r="Z1032">
        <v>26</v>
      </c>
      <c r="AA1032" t="s">
        <v>53</v>
      </c>
      <c r="AB1032" t="s">
        <v>52</v>
      </c>
      <c r="AC1032" t="s">
        <v>53</v>
      </c>
      <c r="AD1032" t="s">
        <v>52</v>
      </c>
      <c r="AE1032" t="s">
        <v>53</v>
      </c>
      <c r="AF1032" t="s">
        <v>52</v>
      </c>
      <c r="AG1032" t="s">
        <v>52</v>
      </c>
      <c r="AH1032" t="s">
        <v>53</v>
      </c>
      <c r="AI1032" t="s">
        <v>60</v>
      </c>
      <c r="AJ1032" t="s">
        <v>52</v>
      </c>
      <c r="AK1032" t="s">
        <v>61</v>
      </c>
      <c r="AL1032">
        <v>66.400000000000006</v>
      </c>
      <c r="AM1032">
        <v>1286.05</v>
      </c>
      <c r="AN1032">
        <v>0</v>
      </c>
      <c r="AO1032">
        <v>0</v>
      </c>
      <c r="AP1032">
        <v>578.36</v>
      </c>
      <c r="AQ1032">
        <v>1864.4099999999901</v>
      </c>
      <c r="AR1032">
        <v>4</v>
      </c>
      <c r="AS1032" t="s">
        <v>881</v>
      </c>
      <c r="AT1032" t="s">
        <v>52</v>
      </c>
      <c r="AU1032">
        <v>22</v>
      </c>
      <c r="AV1032">
        <v>4533</v>
      </c>
      <c r="AY1032" t="str">
        <f>IF(AND(Table1[[#This Row],[Contract]]="Month-to-Month", Table1[[#This Row],[Tenure in Months]]&lt;6, Table1[[#This Row],[Payment Method]]="Bank Withdrawal"), "High Risk", IF(OR(Table1[[#This Row],[Contract]]="Month-to-Month", Table1[[#This Row],[Tenure in Months]]&lt;12), "Medium Risk", "Low Risk"))</f>
        <v>Medium Risk</v>
      </c>
    </row>
    <row r="1033" spans="1:51" x14ac:dyDescent="0.35">
      <c r="A1033" t="s">
        <v>1724</v>
      </c>
      <c r="B1033" t="s">
        <v>66</v>
      </c>
      <c r="C1033">
        <v>65</v>
      </c>
      <c r="D1033" t="s">
        <v>52</v>
      </c>
      <c r="E1033" t="s">
        <v>53</v>
      </c>
      <c r="F1033" t="s">
        <v>52</v>
      </c>
      <c r="G1033" t="s">
        <v>52</v>
      </c>
      <c r="H1033">
        <v>0</v>
      </c>
      <c r="I1033" t="s">
        <v>54</v>
      </c>
      <c r="J1033" t="s">
        <v>55</v>
      </c>
      <c r="K1033" t="s">
        <v>1725</v>
      </c>
      <c r="L1033">
        <v>93940</v>
      </c>
      <c r="M1033">
        <v>36.362741</v>
      </c>
      <c r="N1033">
        <v>-121.869685</v>
      </c>
      <c r="O1033">
        <v>32857</v>
      </c>
      <c r="P1033" t="s">
        <v>57</v>
      </c>
      <c r="Q1033" t="s">
        <v>52</v>
      </c>
      <c r="R1033">
        <v>0</v>
      </c>
      <c r="S1033">
        <v>35</v>
      </c>
      <c r="T1033" t="s">
        <v>58</v>
      </c>
      <c r="U1033" t="s">
        <v>53</v>
      </c>
      <c r="V1033">
        <v>16.91</v>
      </c>
      <c r="W1033" t="s">
        <v>52</v>
      </c>
      <c r="X1033" t="s">
        <v>53</v>
      </c>
      <c r="Y1033" t="s">
        <v>68</v>
      </c>
      <c r="Z1033">
        <v>30</v>
      </c>
      <c r="AA1033" t="s">
        <v>52</v>
      </c>
      <c r="AB1033" t="s">
        <v>52</v>
      </c>
      <c r="AC1033" t="s">
        <v>52</v>
      </c>
      <c r="AD1033" t="s">
        <v>52</v>
      </c>
      <c r="AE1033" t="s">
        <v>52</v>
      </c>
      <c r="AF1033" t="s">
        <v>52</v>
      </c>
      <c r="AG1033" t="s">
        <v>52</v>
      </c>
      <c r="AH1033" t="s">
        <v>53</v>
      </c>
      <c r="AI1033" t="s">
        <v>60</v>
      </c>
      <c r="AJ1033" t="s">
        <v>52</v>
      </c>
      <c r="AK1033" t="s">
        <v>61</v>
      </c>
      <c r="AL1033">
        <v>70.55</v>
      </c>
      <c r="AM1033">
        <v>2419</v>
      </c>
      <c r="AN1033">
        <v>0</v>
      </c>
      <c r="AO1033">
        <v>0</v>
      </c>
      <c r="AP1033">
        <v>591.85</v>
      </c>
      <c r="AQ1033">
        <v>3010.85</v>
      </c>
      <c r="AR1033">
        <v>4</v>
      </c>
      <c r="AS1033" t="s">
        <v>881</v>
      </c>
      <c r="AT1033" t="s">
        <v>52</v>
      </c>
      <c r="AU1033">
        <v>45</v>
      </c>
      <c r="AV1033">
        <v>5873</v>
      </c>
      <c r="AY1033" t="str">
        <f>IF(AND(Table1[[#This Row],[Contract]]="Month-to-Month", Table1[[#This Row],[Tenure in Months]]&lt;6, Table1[[#This Row],[Payment Method]]="Bank Withdrawal"), "High Risk", IF(OR(Table1[[#This Row],[Contract]]="Month-to-Month", Table1[[#This Row],[Tenure in Months]]&lt;12), "Medium Risk", "Low Risk"))</f>
        <v>Medium Risk</v>
      </c>
    </row>
    <row r="1034" spans="1:51" x14ac:dyDescent="0.35">
      <c r="A1034" t="s">
        <v>1726</v>
      </c>
      <c r="B1034" t="s">
        <v>51</v>
      </c>
      <c r="C1034">
        <v>65</v>
      </c>
      <c r="D1034" t="s">
        <v>52</v>
      </c>
      <c r="E1034" t="s">
        <v>53</v>
      </c>
      <c r="F1034" t="s">
        <v>53</v>
      </c>
      <c r="G1034" t="s">
        <v>52</v>
      </c>
      <c r="H1034">
        <v>0</v>
      </c>
      <c r="I1034" t="s">
        <v>54</v>
      </c>
      <c r="J1034" t="s">
        <v>55</v>
      </c>
      <c r="K1034" t="s">
        <v>368</v>
      </c>
      <c r="L1034">
        <v>94015</v>
      </c>
      <c r="M1034">
        <v>37.680844</v>
      </c>
      <c r="N1034">
        <v>-122.48130999999999</v>
      </c>
      <c r="O1034">
        <v>63337</v>
      </c>
      <c r="P1034" t="s">
        <v>57</v>
      </c>
      <c r="Q1034" t="s">
        <v>53</v>
      </c>
      <c r="R1034">
        <v>6</v>
      </c>
      <c r="S1034">
        <v>19</v>
      </c>
      <c r="T1034" t="s">
        <v>58</v>
      </c>
      <c r="U1034" t="s">
        <v>52</v>
      </c>
      <c r="V1034">
        <v>0</v>
      </c>
      <c r="W1034" t="s">
        <v>52</v>
      </c>
      <c r="X1034" t="s">
        <v>53</v>
      </c>
      <c r="Y1034" t="s">
        <v>59</v>
      </c>
      <c r="Z1034">
        <v>14</v>
      </c>
      <c r="AA1034" t="s">
        <v>52</v>
      </c>
      <c r="AB1034" t="s">
        <v>53</v>
      </c>
      <c r="AC1034" t="s">
        <v>53</v>
      </c>
      <c r="AD1034" t="s">
        <v>52</v>
      </c>
      <c r="AE1034" t="s">
        <v>52</v>
      </c>
      <c r="AF1034" t="s">
        <v>52</v>
      </c>
      <c r="AG1034" t="s">
        <v>52</v>
      </c>
      <c r="AH1034" t="s">
        <v>53</v>
      </c>
      <c r="AI1034" t="s">
        <v>60</v>
      </c>
      <c r="AJ1034" t="s">
        <v>53</v>
      </c>
      <c r="AK1034" t="s">
        <v>69</v>
      </c>
      <c r="AL1034">
        <v>34.299999999999997</v>
      </c>
      <c r="AM1034">
        <v>577.15</v>
      </c>
      <c r="AN1034">
        <v>0</v>
      </c>
      <c r="AO1034">
        <v>0</v>
      </c>
      <c r="AP1034">
        <v>0</v>
      </c>
      <c r="AQ1034">
        <v>577.15</v>
      </c>
      <c r="AR1034">
        <v>5</v>
      </c>
      <c r="AS1034" t="s">
        <v>881</v>
      </c>
      <c r="AT1034" t="s">
        <v>52</v>
      </c>
      <c r="AU1034">
        <v>20</v>
      </c>
      <c r="AV1034">
        <v>4615</v>
      </c>
      <c r="AY1034" t="str">
        <f>IF(AND(Table1[[#This Row],[Contract]]="Month-to-Month", Table1[[#This Row],[Tenure in Months]]&lt;6, Table1[[#This Row],[Payment Method]]="Bank Withdrawal"), "High Risk", IF(OR(Table1[[#This Row],[Contract]]="Month-to-Month", Table1[[#This Row],[Tenure in Months]]&lt;12), "Medium Risk", "Low Risk"))</f>
        <v>Medium Risk</v>
      </c>
    </row>
    <row r="1035" spans="1:51" x14ac:dyDescent="0.35">
      <c r="A1035" t="s">
        <v>1727</v>
      </c>
      <c r="B1035" t="s">
        <v>51</v>
      </c>
      <c r="C1035">
        <v>80</v>
      </c>
      <c r="D1035" t="s">
        <v>52</v>
      </c>
      <c r="E1035" t="s">
        <v>53</v>
      </c>
      <c r="F1035" t="s">
        <v>53</v>
      </c>
      <c r="G1035" t="s">
        <v>52</v>
      </c>
      <c r="H1035">
        <v>0</v>
      </c>
      <c r="I1035" t="s">
        <v>54</v>
      </c>
      <c r="J1035" t="s">
        <v>55</v>
      </c>
      <c r="K1035" t="s">
        <v>1269</v>
      </c>
      <c r="L1035">
        <v>94025</v>
      </c>
      <c r="M1035">
        <v>37.449551</v>
      </c>
      <c r="N1035">
        <v>-122.183762</v>
      </c>
      <c r="O1035">
        <v>39062</v>
      </c>
      <c r="P1035" t="s">
        <v>57</v>
      </c>
      <c r="Q1035" t="s">
        <v>53</v>
      </c>
      <c r="R1035">
        <v>2</v>
      </c>
      <c r="S1035">
        <v>7</v>
      </c>
      <c r="T1035" t="s">
        <v>58</v>
      </c>
      <c r="U1035" t="s">
        <v>53</v>
      </c>
      <c r="V1035">
        <v>21.37</v>
      </c>
      <c r="W1035" t="s">
        <v>53</v>
      </c>
      <c r="X1035" t="s">
        <v>53</v>
      </c>
      <c r="Y1035" t="s">
        <v>68</v>
      </c>
      <c r="Z1035">
        <v>21</v>
      </c>
      <c r="AA1035" t="s">
        <v>52</v>
      </c>
      <c r="AB1035" t="s">
        <v>52</v>
      </c>
      <c r="AC1035" t="s">
        <v>52</v>
      </c>
      <c r="AD1035" t="s">
        <v>52</v>
      </c>
      <c r="AE1035" t="s">
        <v>52</v>
      </c>
      <c r="AF1035" t="s">
        <v>52</v>
      </c>
      <c r="AG1035" t="s">
        <v>52</v>
      </c>
      <c r="AH1035" t="s">
        <v>53</v>
      </c>
      <c r="AI1035" t="s">
        <v>60</v>
      </c>
      <c r="AJ1035" t="s">
        <v>53</v>
      </c>
      <c r="AK1035" t="s">
        <v>61</v>
      </c>
      <c r="AL1035">
        <v>75.400000000000006</v>
      </c>
      <c r="AM1035">
        <v>533.04999999999995</v>
      </c>
      <c r="AN1035">
        <v>0</v>
      </c>
      <c r="AO1035">
        <v>0</v>
      </c>
      <c r="AP1035">
        <v>149.59</v>
      </c>
      <c r="AQ1035">
        <v>682.64</v>
      </c>
      <c r="AR1035">
        <v>4</v>
      </c>
      <c r="AS1035" t="s">
        <v>881</v>
      </c>
      <c r="AT1035" t="s">
        <v>52</v>
      </c>
      <c r="AU1035">
        <v>41</v>
      </c>
      <c r="AV1035">
        <v>3533</v>
      </c>
      <c r="AY1035" t="str">
        <f>IF(AND(Table1[[#This Row],[Contract]]="Month-to-Month", Table1[[#This Row],[Tenure in Months]]&lt;6, Table1[[#This Row],[Payment Method]]="Bank Withdrawal"), "High Risk", IF(OR(Table1[[#This Row],[Contract]]="Month-to-Month", Table1[[#This Row],[Tenure in Months]]&lt;12), "Medium Risk", "Low Risk"))</f>
        <v>Medium Risk</v>
      </c>
    </row>
    <row r="1036" spans="1:51" x14ac:dyDescent="0.35">
      <c r="A1036" t="s">
        <v>1728</v>
      </c>
      <c r="B1036" t="s">
        <v>51</v>
      </c>
      <c r="C1036">
        <v>76</v>
      </c>
      <c r="D1036" t="s">
        <v>52</v>
      </c>
      <c r="E1036" t="s">
        <v>53</v>
      </c>
      <c r="F1036" t="s">
        <v>53</v>
      </c>
      <c r="G1036" t="s">
        <v>52</v>
      </c>
      <c r="H1036">
        <v>0</v>
      </c>
      <c r="I1036" t="s">
        <v>54</v>
      </c>
      <c r="J1036" t="s">
        <v>55</v>
      </c>
      <c r="K1036" t="s">
        <v>1021</v>
      </c>
      <c r="L1036">
        <v>94037</v>
      </c>
      <c r="M1036">
        <v>37.540582000000001</v>
      </c>
      <c r="N1036">
        <v>-122.50959400000001</v>
      </c>
      <c r="O1036">
        <v>2346</v>
      </c>
      <c r="P1036" t="s">
        <v>57</v>
      </c>
      <c r="Q1036" t="s">
        <v>53</v>
      </c>
      <c r="R1036">
        <v>2</v>
      </c>
      <c r="S1036">
        <v>35</v>
      </c>
      <c r="T1036" t="s">
        <v>58</v>
      </c>
      <c r="U1036" t="s">
        <v>53</v>
      </c>
      <c r="V1036">
        <v>4.16</v>
      </c>
      <c r="W1036" t="s">
        <v>53</v>
      </c>
      <c r="X1036" t="s">
        <v>53</v>
      </c>
      <c r="Y1036" t="s">
        <v>68</v>
      </c>
      <c r="Z1036">
        <v>28</v>
      </c>
      <c r="AA1036" t="s">
        <v>52</v>
      </c>
      <c r="AB1036" t="s">
        <v>52</v>
      </c>
      <c r="AC1036" t="s">
        <v>53</v>
      </c>
      <c r="AD1036" t="s">
        <v>52</v>
      </c>
      <c r="AE1036" t="s">
        <v>52</v>
      </c>
      <c r="AF1036" t="s">
        <v>52</v>
      </c>
      <c r="AG1036" t="s">
        <v>52</v>
      </c>
      <c r="AH1036" t="s">
        <v>53</v>
      </c>
      <c r="AI1036" t="s">
        <v>124</v>
      </c>
      <c r="AJ1036" t="s">
        <v>53</v>
      </c>
      <c r="AK1036" t="s">
        <v>61</v>
      </c>
      <c r="AL1036">
        <v>81.599999999999994</v>
      </c>
      <c r="AM1036">
        <v>2815.25</v>
      </c>
      <c r="AN1036">
        <v>0</v>
      </c>
      <c r="AO1036">
        <v>0</v>
      </c>
      <c r="AP1036">
        <v>145.6</v>
      </c>
      <c r="AQ1036">
        <v>2960.85</v>
      </c>
      <c r="AR1036">
        <v>3</v>
      </c>
      <c r="AS1036" t="s">
        <v>881</v>
      </c>
      <c r="AT1036" t="s">
        <v>52</v>
      </c>
      <c r="AU1036">
        <v>60</v>
      </c>
      <c r="AV1036">
        <v>2300</v>
      </c>
      <c r="AY1036" t="str">
        <f>IF(AND(Table1[[#This Row],[Contract]]="Month-to-Month", Table1[[#This Row],[Tenure in Months]]&lt;6, Table1[[#This Row],[Payment Method]]="Bank Withdrawal"), "High Risk", IF(OR(Table1[[#This Row],[Contract]]="Month-to-Month", Table1[[#This Row],[Tenure in Months]]&lt;12), "Medium Risk", "Low Risk"))</f>
        <v>Low Risk</v>
      </c>
    </row>
    <row r="1037" spans="1:51" x14ac:dyDescent="0.35">
      <c r="A1037" t="s">
        <v>1729</v>
      </c>
      <c r="B1037" t="s">
        <v>66</v>
      </c>
      <c r="C1037">
        <v>74</v>
      </c>
      <c r="D1037" t="s">
        <v>52</v>
      </c>
      <c r="E1037" t="s">
        <v>53</v>
      </c>
      <c r="F1037" t="s">
        <v>52</v>
      </c>
      <c r="G1037" t="s">
        <v>52</v>
      </c>
      <c r="H1037">
        <v>0</v>
      </c>
      <c r="I1037" t="s">
        <v>54</v>
      </c>
      <c r="J1037" t="s">
        <v>55</v>
      </c>
      <c r="K1037" t="s">
        <v>748</v>
      </c>
      <c r="L1037">
        <v>94062</v>
      </c>
      <c r="M1037">
        <v>37.410567</v>
      </c>
      <c r="N1037">
        <v>-122.297152</v>
      </c>
      <c r="O1037">
        <v>25569</v>
      </c>
      <c r="P1037" t="s">
        <v>57</v>
      </c>
      <c r="Q1037" t="s">
        <v>52</v>
      </c>
      <c r="R1037">
        <v>0</v>
      </c>
      <c r="S1037">
        <v>35</v>
      </c>
      <c r="T1037" t="s">
        <v>58</v>
      </c>
      <c r="U1037" t="s">
        <v>53</v>
      </c>
      <c r="V1037">
        <v>32.92</v>
      </c>
      <c r="W1037" t="s">
        <v>53</v>
      </c>
      <c r="X1037" t="s">
        <v>53</v>
      </c>
      <c r="Y1037" t="s">
        <v>68</v>
      </c>
      <c r="Z1037">
        <v>22</v>
      </c>
      <c r="AA1037" t="s">
        <v>53</v>
      </c>
      <c r="AB1037" t="s">
        <v>53</v>
      </c>
      <c r="AC1037" t="s">
        <v>53</v>
      </c>
      <c r="AD1037" t="s">
        <v>53</v>
      </c>
      <c r="AE1037" t="s">
        <v>53</v>
      </c>
      <c r="AF1037" t="s">
        <v>53</v>
      </c>
      <c r="AG1037" t="s">
        <v>53</v>
      </c>
      <c r="AH1037" t="s">
        <v>52</v>
      </c>
      <c r="AI1037" t="s">
        <v>124</v>
      </c>
      <c r="AJ1037" t="s">
        <v>53</v>
      </c>
      <c r="AK1037" t="s">
        <v>61</v>
      </c>
      <c r="AL1037">
        <v>110.8</v>
      </c>
      <c r="AM1037">
        <v>3836.3</v>
      </c>
      <c r="AN1037">
        <v>0</v>
      </c>
      <c r="AO1037">
        <v>110</v>
      </c>
      <c r="AP1037">
        <v>1152.2</v>
      </c>
      <c r="AQ1037">
        <v>5098.5</v>
      </c>
      <c r="AR1037">
        <v>3</v>
      </c>
      <c r="AS1037" t="s">
        <v>881</v>
      </c>
      <c r="AT1037" t="s">
        <v>52</v>
      </c>
      <c r="AU1037">
        <v>35</v>
      </c>
      <c r="AV1037">
        <v>2125</v>
      </c>
      <c r="AY1037" t="str">
        <f>IF(AND(Table1[[#This Row],[Contract]]="Month-to-Month", Table1[[#This Row],[Tenure in Months]]&lt;6, Table1[[#This Row],[Payment Method]]="Bank Withdrawal"), "High Risk", IF(OR(Table1[[#This Row],[Contract]]="Month-to-Month", Table1[[#This Row],[Tenure in Months]]&lt;12), "Medium Risk", "Low Risk"))</f>
        <v>Low Risk</v>
      </c>
    </row>
    <row r="1038" spans="1:51" x14ac:dyDescent="0.35">
      <c r="A1038" t="s">
        <v>1730</v>
      </c>
      <c r="B1038" t="s">
        <v>51</v>
      </c>
      <c r="C1038">
        <v>74</v>
      </c>
      <c r="D1038" t="s">
        <v>52</v>
      </c>
      <c r="E1038" t="s">
        <v>53</v>
      </c>
      <c r="F1038" t="s">
        <v>53</v>
      </c>
      <c r="G1038" t="s">
        <v>52</v>
      </c>
      <c r="H1038">
        <v>0</v>
      </c>
      <c r="I1038" t="s">
        <v>54</v>
      </c>
      <c r="J1038" t="s">
        <v>55</v>
      </c>
      <c r="K1038" t="s">
        <v>179</v>
      </c>
      <c r="L1038">
        <v>94109</v>
      </c>
      <c r="M1038">
        <v>37.794486999999997</v>
      </c>
      <c r="N1038">
        <v>-122.42227</v>
      </c>
      <c r="O1038">
        <v>56330</v>
      </c>
      <c r="P1038" t="s">
        <v>57</v>
      </c>
      <c r="Q1038" t="s">
        <v>53</v>
      </c>
      <c r="R1038">
        <v>4</v>
      </c>
      <c r="S1038">
        <v>44</v>
      </c>
      <c r="T1038" t="s">
        <v>58</v>
      </c>
      <c r="U1038" t="s">
        <v>53</v>
      </c>
      <c r="V1038">
        <v>1.89</v>
      </c>
      <c r="W1038" t="s">
        <v>52</v>
      </c>
      <c r="X1038" t="s">
        <v>52</v>
      </c>
      <c r="Y1038" t="s">
        <v>58</v>
      </c>
      <c r="Z1038">
        <v>0</v>
      </c>
      <c r="AA1038" t="s">
        <v>52</v>
      </c>
      <c r="AB1038" t="s">
        <v>52</v>
      </c>
      <c r="AC1038" t="s">
        <v>52</v>
      </c>
      <c r="AD1038" t="s">
        <v>52</v>
      </c>
      <c r="AE1038" t="s">
        <v>52</v>
      </c>
      <c r="AF1038" t="s">
        <v>52</v>
      </c>
      <c r="AG1038" t="s">
        <v>52</v>
      </c>
      <c r="AH1038" t="s">
        <v>52</v>
      </c>
      <c r="AI1038" t="s">
        <v>334</v>
      </c>
      <c r="AJ1038" t="s">
        <v>53</v>
      </c>
      <c r="AK1038" t="s">
        <v>69</v>
      </c>
      <c r="AL1038">
        <v>19.350000000000001</v>
      </c>
      <c r="AM1038">
        <v>847.25</v>
      </c>
      <c r="AN1038">
        <v>0</v>
      </c>
      <c r="AO1038">
        <v>0</v>
      </c>
      <c r="AP1038">
        <v>83.16</v>
      </c>
      <c r="AQ1038">
        <v>930.41</v>
      </c>
      <c r="AR1038">
        <v>5</v>
      </c>
      <c r="AS1038" t="s">
        <v>881</v>
      </c>
      <c r="AT1038" t="s">
        <v>52</v>
      </c>
      <c r="AU1038">
        <v>42</v>
      </c>
      <c r="AV1038">
        <v>4975</v>
      </c>
      <c r="AY1038" t="str">
        <f>IF(AND(Table1[[#This Row],[Contract]]="Month-to-Month", Table1[[#This Row],[Tenure in Months]]&lt;6, Table1[[#This Row],[Payment Method]]="Bank Withdrawal"), "High Risk", IF(OR(Table1[[#This Row],[Contract]]="Month-to-Month", Table1[[#This Row],[Tenure in Months]]&lt;12), "Medium Risk", "Low Risk"))</f>
        <v>Low Risk</v>
      </c>
    </row>
    <row r="1039" spans="1:51" x14ac:dyDescent="0.35">
      <c r="A1039" t="s">
        <v>1731</v>
      </c>
      <c r="B1039" t="s">
        <v>51</v>
      </c>
      <c r="C1039">
        <v>65</v>
      </c>
      <c r="D1039" t="s">
        <v>52</v>
      </c>
      <c r="E1039" t="s">
        <v>53</v>
      </c>
      <c r="F1039" t="s">
        <v>53</v>
      </c>
      <c r="G1039" t="s">
        <v>52</v>
      </c>
      <c r="H1039">
        <v>0</v>
      </c>
      <c r="I1039" t="s">
        <v>54</v>
      </c>
      <c r="J1039" t="s">
        <v>55</v>
      </c>
      <c r="K1039" t="s">
        <v>185</v>
      </c>
      <c r="L1039">
        <v>94304</v>
      </c>
      <c r="M1039">
        <v>37.386977999999999</v>
      </c>
      <c r="N1039">
        <v>-122.177746</v>
      </c>
      <c r="O1039">
        <v>1723</v>
      </c>
      <c r="P1039" t="s">
        <v>57</v>
      </c>
      <c r="Q1039" t="s">
        <v>53</v>
      </c>
      <c r="R1039">
        <v>4</v>
      </c>
      <c r="S1039">
        <v>59</v>
      </c>
      <c r="T1039" t="s">
        <v>58</v>
      </c>
      <c r="U1039" t="s">
        <v>52</v>
      </c>
      <c r="V1039">
        <v>0</v>
      </c>
      <c r="W1039" t="s">
        <v>52</v>
      </c>
      <c r="X1039" t="s">
        <v>53</v>
      </c>
      <c r="Y1039" t="s">
        <v>110</v>
      </c>
      <c r="Z1039">
        <v>23</v>
      </c>
      <c r="AA1039" t="s">
        <v>52</v>
      </c>
      <c r="AB1039" t="s">
        <v>53</v>
      </c>
      <c r="AC1039" t="s">
        <v>52</v>
      </c>
      <c r="AD1039" t="s">
        <v>52</v>
      </c>
      <c r="AE1039" t="s">
        <v>53</v>
      </c>
      <c r="AF1039" t="s">
        <v>53</v>
      </c>
      <c r="AG1039" t="s">
        <v>53</v>
      </c>
      <c r="AH1039" t="s">
        <v>53</v>
      </c>
      <c r="AI1039" t="s">
        <v>60</v>
      </c>
      <c r="AJ1039" t="s">
        <v>53</v>
      </c>
      <c r="AK1039" t="s">
        <v>61</v>
      </c>
      <c r="AL1039">
        <v>50.25</v>
      </c>
      <c r="AM1039">
        <v>2997.45</v>
      </c>
      <c r="AN1039">
        <v>0</v>
      </c>
      <c r="AO1039">
        <v>0</v>
      </c>
      <c r="AP1039">
        <v>0</v>
      </c>
      <c r="AQ1039">
        <v>2997.45</v>
      </c>
      <c r="AR1039">
        <v>4</v>
      </c>
      <c r="AS1039" t="s">
        <v>881</v>
      </c>
      <c r="AT1039" t="s">
        <v>52</v>
      </c>
      <c r="AU1039">
        <v>27</v>
      </c>
      <c r="AV1039">
        <v>5546</v>
      </c>
      <c r="AY1039" t="str">
        <f>IF(AND(Table1[[#This Row],[Contract]]="Month-to-Month", Table1[[#This Row],[Tenure in Months]]&lt;6, Table1[[#This Row],[Payment Method]]="Bank Withdrawal"), "High Risk", IF(OR(Table1[[#This Row],[Contract]]="Month-to-Month", Table1[[#This Row],[Tenure in Months]]&lt;12), "Medium Risk", "Low Risk"))</f>
        <v>Medium Risk</v>
      </c>
    </row>
    <row r="1040" spans="1:51" x14ac:dyDescent="0.35">
      <c r="A1040" t="s">
        <v>1732</v>
      </c>
      <c r="B1040" t="s">
        <v>51</v>
      </c>
      <c r="C1040">
        <v>80</v>
      </c>
      <c r="D1040" t="s">
        <v>52</v>
      </c>
      <c r="E1040" t="s">
        <v>53</v>
      </c>
      <c r="F1040" t="s">
        <v>53</v>
      </c>
      <c r="G1040" t="s">
        <v>52</v>
      </c>
      <c r="H1040">
        <v>0</v>
      </c>
      <c r="I1040" t="s">
        <v>54</v>
      </c>
      <c r="J1040" t="s">
        <v>55</v>
      </c>
      <c r="K1040" t="s">
        <v>1733</v>
      </c>
      <c r="L1040">
        <v>94501</v>
      </c>
      <c r="M1040">
        <v>37.774633000000001</v>
      </c>
      <c r="N1040">
        <v>-122.274434</v>
      </c>
      <c r="O1040">
        <v>58555</v>
      </c>
      <c r="P1040" t="s">
        <v>57</v>
      </c>
      <c r="Q1040" t="s">
        <v>53</v>
      </c>
      <c r="R1040">
        <v>3</v>
      </c>
      <c r="S1040">
        <v>71</v>
      </c>
      <c r="T1040" t="s">
        <v>229</v>
      </c>
      <c r="U1040" t="s">
        <v>53</v>
      </c>
      <c r="V1040">
        <v>37.25</v>
      </c>
      <c r="W1040" t="s">
        <v>53</v>
      </c>
      <c r="X1040" t="s">
        <v>52</v>
      </c>
      <c r="Y1040" t="s">
        <v>58</v>
      </c>
      <c r="Z1040">
        <v>0</v>
      </c>
      <c r="AA1040" t="s">
        <v>52</v>
      </c>
      <c r="AB1040" t="s">
        <v>52</v>
      </c>
      <c r="AC1040" t="s">
        <v>52</v>
      </c>
      <c r="AD1040" t="s">
        <v>52</v>
      </c>
      <c r="AE1040" t="s">
        <v>52</v>
      </c>
      <c r="AF1040" t="s">
        <v>52</v>
      </c>
      <c r="AG1040" t="s">
        <v>52</v>
      </c>
      <c r="AH1040" t="s">
        <v>52</v>
      </c>
      <c r="AI1040" t="s">
        <v>334</v>
      </c>
      <c r="AJ1040" t="s">
        <v>52</v>
      </c>
      <c r="AK1040" t="s">
        <v>69</v>
      </c>
      <c r="AL1040">
        <v>25.45</v>
      </c>
      <c r="AM1040">
        <v>1789.65</v>
      </c>
      <c r="AN1040">
        <v>0</v>
      </c>
      <c r="AO1040">
        <v>0</v>
      </c>
      <c r="AP1040">
        <v>2644.75</v>
      </c>
      <c r="AQ1040">
        <v>4434.3999999999996</v>
      </c>
      <c r="AR1040">
        <v>5</v>
      </c>
      <c r="AS1040" t="s">
        <v>881</v>
      </c>
      <c r="AT1040" t="s">
        <v>52</v>
      </c>
      <c r="AU1040">
        <v>26</v>
      </c>
      <c r="AV1040">
        <v>5341</v>
      </c>
      <c r="AY1040" t="str">
        <f>IF(AND(Table1[[#This Row],[Contract]]="Month-to-Month", Table1[[#This Row],[Tenure in Months]]&lt;6, Table1[[#This Row],[Payment Method]]="Bank Withdrawal"), "High Risk", IF(OR(Table1[[#This Row],[Contract]]="Month-to-Month", Table1[[#This Row],[Tenure in Months]]&lt;12), "Medium Risk", "Low Risk"))</f>
        <v>Low Risk</v>
      </c>
    </row>
    <row r="1041" spans="1:51" x14ac:dyDescent="0.35">
      <c r="A1041" t="s">
        <v>1734</v>
      </c>
      <c r="B1041" t="s">
        <v>51</v>
      </c>
      <c r="C1041">
        <v>75</v>
      </c>
      <c r="D1041" t="s">
        <v>52</v>
      </c>
      <c r="E1041" t="s">
        <v>53</v>
      </c>
      <c r="F1041" t="s">
        <v>52</v>
      </c>
      <c r="G1041" t="s">
        <v>52</v>
      </c>
      <c r="H1041">
        <v>0</v>
      </c>
      <c r="I1041" t="s">
        <v>54</v>
      </c>
      <c r="J1041" t="s">
        <v>55</v>
      </c>
      <c r="K1041" t="s">
        <v>1735</v>
      </c>
      <c r="L1041">
        <v>94507</v>
      </c>
      <c r="M1041">
        <v>37.855716999999999</v>
      </c>
      <c r="N1041">
        <v>-121.99481299999999</v>
      </c>
      <c r="O1041">
        <v>15187</v>
      </c>
      <c r="P1041" t="s">
        <v>57</v>
      </c>
      <c r="Q1041" t="s">
        <v>52</v>
      </c>
      <c r="R1041">
        <v>0</v>
      </c>
      <c r="S1041">
        <v>67</v>
      </c>
      <c r="T1041" t="s">
        <v>229</v>
      </c>
      <c r="U1041" t="s">
        <v>53</v>
      </c>
      <c r="V1041">
        <v>39.89</v>
      </c>
      <c r="W1041" t="s">
        <v>53</v>
      </c>
      <c r="X1041" t="s">
        <v>53</v>
      </c>
      <c r="Y1041" t="s">
        <v>68</v>
      </c>
      <c r="Z1041">
        <v>19</v>
      </c>
      <c r="AA1041" t="s">
        <v>52</v>
      </c>
      <c r="AB1041" t="s">
        <v>52</v>
      </c>
      <c r="AC1041" t="s">
        <v>52</v>
      </c>
      <c r="AD1041" t="s">
        <v>52</v>
      </c>
      <c r="AE1041" t="s">
        <v>52</v>
      </c>
      <c r="AF1041" t="s">
        <v>52</v>
      </c>
      <c r="AG1041" t="s">
        <v>52</v>
      </c>
      <c r="AH1041" t="s">
        <v>53</v>
      </c>
      <c r="AI1041" t="s">
        <v>60</v>
      </c>
      <c r="AJ1041" t="s">
        <v>53</v>
      </c>
      <c r="AK1041" t="s">
        <v>87</v>
      </c>
      <c r="AL1041">
        <v>75.7</v>
      </c>
      <c r="AM1041">
        <v>5060.8500000000004</v>
      </c>
      <c r="AN1041">
        <v>0</v>
      </c>
      <c r="AO1041">
        <v>0</v>
      </c>
      <c r="AP1041">
        <v>2672.63</v>
      </c>
      <c r="AQ1041">
        <v>7733.48</v>
      </c>
      <c r="AR1041">
        <v>4</v>
      </c>
      <c r="AS1041" t="s">
        <v>881</v>
      </c>
      <c r="AT1041" t="s">
        <v>52</v>
      </c>
      <c r="AU1041">
        <v>30</v>
      </c>
      <c r="AV1041">
        <v>5823</v>
      </c>
      <c r="AY1041" t="str">
        <f>IF(AND(Table1[[#This Row],[Contract]]="Month-to-Month", Table1[[#This Row],[Tenure in Months]]&lt;6, Table1[[#This Row],[Payment Method]]="Bank Withdrawal"), "High Risk", IF(OR(Table1[[#This Row],[Contract]]="Month-to-Month", Table1[[#This Row],[Tenure in Months]]&lt;12), "Medium Risk", "Low Risk"))</f>
        <v>Medium Risk</v>
      </c>
    </row>
    <row r="1042" spans="1:51" x14ac:dyDescent="0.35">
      <c r="A1042" t="s">
        <v>1736</v>
      </c>
      <c r="B1042" t="s">
        <v>66</v>
      </c>
      <c r="C1042">
        <v>70</v>
      </c>
      <c r="D1042" t="s">
        <v>52</v>
      </c>
      <c r="E1042" t="s">
        <v>53</v>
      </c>
      <c r="F1042" t="s">
        <v>52</v>
      </c>
      <c r="G1042" t="s">
        <v>52</v>
      </c>
      <c r="H1042">
        <v>0</v>
      </c>
      <c r="I1042" t="s">
        <v>54</v>
      </c>
      <c r="J1042" t="s">
        <v>55</v>
      </c>
      <c r="K1042" t="s">
        <v>191</v>
      </c>
      <c r="L1042">
        <v>94538</v>
      </c>
      <c r="M1042">
        <v>37.505768000000003</v>
      </c>
      <c r="N1042">
        <v>-121.96247200000001</v>
      </c>
      <c r="O1042">
        <v>56126</v>
      </c>
      <c r="P1042" t="s">
        <v>57</v>
      </c>
      <c r="Q1042" t="s">
        <v>52</v>
      </c>
      <c r="R1042">
        <v>0</v>
      </c>
      <c r="S1042">
        <v>26</v>
      </c>
      <c r="T1042" t="s">
        <v>58</v>
      </c>
      <c r="U1042" t="s">
        <v>53</v>
      </c>
      <c r="V1042">
        <v>19.21</v>
      </c>
      <c r="W1042" t="s">
        <v>52</v>
      </c>
      <c r="X1042" t="s">
        <v>53</v>
      </c>
      <c r="Y1042" t="s">
        <v>68</v>
      </c>
      <c r="Z1042">
        <v>15</v>
      </c>
      <c r="AA1042" t="s">
        <v>52</v>
      </c>
      <c r="AB1042" t="s">
        <v>52</v>
      </c>
      <c r="AC1042" t="s">
        <v>52</v>
      </c>
      <c r="AD1042" t="s">
        <v>52</v>
      </c>
      <c r="AE1042" t="s">
        <v>52</v>
      </c>
      <c r="AF1042" t="s">
        <v>53</v>
      </c>
      <c r="AG1042" t="s">
        <v>53</v>
      </c>
      <c r="AH1042" t="s">
        <v>53</v>
      </c>
      <c r="AI1042" t="s">
        <v>60</v>
      </c>
      <c r="AJ1042" t="s">
        <v>53</v>
      </c>
      <c r="AK1042" t="s">
        <v>61</v>
      </c>
      <c r="AL1042">
        <v>78.8</v>
      </c>
      <c r="AM1042">
        <v>2006.1</v>
      </c>
      <c r="AN1042">
        <v>0</v>
      </c>
      <c r="AO1042">
        <v>0</v>
      </c>
      <c r="AP1042">
        <v>499.46</v>
      </c>
      <c r="AQ1042">
        <v>2505.56</v>
      </c>
      <c r="AR1042">
        <v>3</v>
      </c>
      <c r="AS1042" t="s">
        <v>881</v>
      </c>
      <c r="AT1042" t="s">
        <v>52</v>
      </c>
      <c r="AU1042">
        <v>37</v>
      </c>
      <c r="AV1042">
        <v>4509</v>
      </c>
      <c r="AY1042" t="str">
        <f>IF(AND(Table1[[#This Row],[Contract]]="Month-to-Month", Table1[[#This Row],[Tenure in Months]]&lt;6, Table1[[#This Row],[Payment Method]]="Bank Withdrawal"), "High Risk", IF(OR(Table1[[#This Row],[Contract]]="Month-to-Month", Table1[[#This Row],[Tenure in Months]]&lt;12), "Medium Risk", "Low Risk"))</f>
        <v>Medium Risk</v>
      </c>
    </row>
    <row r="1043" spans="1:51" x14ac:dyDescent="0.35">
      <c r="A1043" t="s">
        <v>1737</v>
      </c>
      <c r="B1043" t="s">
        <v>51</v>
      </c>
      <c r="C1043">
        <v>68</v>
      </c>
      <c r="D1043" t="s">
        <v>52</v>
      </c>
      <c r="E1043" t="s">
        <v>53</v>
      </c>
      <c r="F1043" t="s">
        <v>53</v>
      </c>
      <c r="G1043" t="s">
        <v>52</v>
      </c>
      <c r="H1043">
        <v>0</v>
      </c>
      <c r="I1043" t="s">
        <v>54</v>
      </c>
      <c r="J1043" t="s">
        <v>55</v>
      </c>
      <c r="K1043" t="s">
        <v>193</v>
      </c>
      <c r="L1043">
        <v>94550</v>
      </c>
      <c r="M1043">
        <v>37.571747999999999</v>
      </c>
      <c r="N1043">
        <v>-121.65956199999999</v>
      </c>
      <c r="O1043">
        <v>75929</v>
      </c>
      <c r="P1043" t="s">
        <v>57</v>
      </c>
      <c r="Q1043" t="s">
        <v>53</v>
      </c>
      <c r="R1043">
        <v>4</v>
      </c>
      <c r="S1043">
        <v>62</v>
      </c>
      <c r="T1043" t="s">
        <v>58</v>
      </c>
      <c r="U1043" t="s">
        <v>53</v>
      </c>
      <c r="V1043">
        <v>4.76</v>
      </c>
      <c r="W1043" t="s">
        <v>53</v>
      </c>
      <c r="X1043" t="s">
        <v>53</v>
      </c>
      <c r="Y1043" t="s">
        <v>68</v>
      </c>
      <c r="Z1043">
        <v>3</v>
      </c>
      <c r="AA1043" t="s">
        <v>53</v>
      </c>
      <c r="AB1043" t="s">
        <v>53</v>
      </c>
      <c r="AC1043" t="s">
        <v>53</v>
      </c>
      <c r="AD1043" t="s">
        <v>52</v>
      </c>
      <c r="AE1043" t="s">
        <v>52</v>
      </c>
      <c r="AF1043" t="s">
        <v>52</v>
      </c>
      <c r="AG1043" t="s">
        <v>52</v>
      </c>
      <c r="AH1043" t="s">
        <v>53</v>
      </c>
      <c r="AI1043" t="s">
        <v>60</v>
      </c>
      <c r="AJ1043" t="s">
        <v>53</v>
      </c>
      <c r="AK1043" t="s">
        <v>61</v>
      </c>
      <c r="AL1043">
        <v>89.1</v>
      </c>
      <c r="AM1043">
        <v>5618.3</v>
      </c>
      <c r="AN1043">
        <v>0</v>
      </c>
      <c r="AO1043">
        <v>0</v>
      </c>
      <c r="AP1043">
        <v>295.12</v>
      </c>
      <c r="AQ1043">
        <v>5913.42</v>
      </c>
      <c r="AR1043">
        <v>4</v>
      </c>
      <c r="AS1043" t="s">
        <v>881</v>
      </c>
      <c r="AT1043" t="s">
        <v>52</v>
      </c>
      <c r="AU1043">
        <v>25</v>
      </c>
      <c r="AV1043">
        <v>4415</v>
      </c>
      <c r="AY1043" t="str">
        <f>IF(AND(Table1[[#This Row],[Contract]]="Month-to-Month", Table1[[#This Row],[Tenure in Months]]&lt;6, Table1[[#This Row],[Payment Method]]="Bank Withdrawal"), "High Risk", IF(OR(Table1[[#This Row],[Contract]]="Month-to-Month", Table1[[#This Row],[Tenure in Months]]&lt;12), "Medium Risk", "Low Risk"))</f>
        <v>Medium Risk</v>
      </c>
    </row>
    <row r="1044" spans="1:51" x14ac:dyDescent="0.35">
      <c r="A1044" t="s">
        <v>1738</v>
      </c>
      <c r="B1044" t="s">
        <v>51</v>
      </c>
      <c r="C1044">
        <v>76</v>
      </c>
      <c r="D1044" t="s">
        <v>52</v>
      </c>
      <c r="E1044" t="s">
        <v>53</v>
      </c>
      <c r="F1044" t="s">
        <v>52</v>
      </c>
      <c r="G1044" t="s">
        <v>52</v>
      </c>
      <c r="H1044">
        <v>0</v>
      </c>
      <c r="I1044" t="s">
        <v>54</v>
      </c>
      <c r="J1044" t="s">
        <v>55</v>
      </c>
      <c r="K1044" t="s">
        <v>195</v>
      </c>
      <c r="L1044">
        <v>94559</v>
      </c>
      <c r="M1044">
        <v>38.232388999999998</v>
      </c>
      <c r="N1044">
        <v>-122.324944</v>
      </c>
      <c r="O1044">
        <v>26894</v>
      </c>
      <c r="P1044" t="s">
        <v>57</v>
      </c>
      <c r="Q1044" t="s">
        <v>52</v>
      </c>
      <c r="R1044">
        <v>0</v>
      </c>
      <c r="S1044">
        <v>13</v>
      </c>
      <c r="T1044" t="s">
        <v>58</v>
      </c>
      <c r="U1044" t="s">
        <v>53</v>
      </c>
      <c r="V1044">
        <v>49.9</v>
      </c>
      <c r="W1044" t="s">
        <v>52</v>
      </c>
      <c r="X1044" t="s">
        <v>53</v>
      </c>
      <c r="Y1044" t="s">
        <v>59</v>
      </c>
      <c r="Z1044">
        <v>30</v>
      </c>
      <c r="AA1044" t="s">
        <v>52</v>
      </c>
      <c r="AB1044" t="s">
        <v>53</v>
      </c>
      <c r="AC1044" t="s">
        <v>52</v>
      </c>
      <c r="AD1044" t="s">
        <v>52</v>
      </c>
      <c r="AE1044" t="s">
        <v>53</v>
      </c>
      <c r="AF1044" t="s">
        <v>52</v>
      </c>
      <c r="AG1044" t="s">
        <v>52</v>
      </c>
      <c r="AH1044" t="s">
        <v>53</v>
      </c>
      <c r="AI1044" t="s">
        <v>60</v>
      </c>
      <c r="AJ1044" t="s">
        <v>53</v>
      </c>
      <c r="AK1044" t="s">
        <v>61</v>
      </c>
      <c r="AL1044">
        <v>59.9</v>
      </c>
      <c r="AM1044">
        <v>788.35</v>
      </c>
      <c r="AN1044">
        <v>0</v>
      </c>
      <c r="AO1044">
        <v>0</v>
      </c>
      <c r="AP1044">
        <v>648.69999999999902</v>
      </c>
      <c r="AQ1044">
        <v>1437.05</v>
      </c>
      <c r="AR1044">
        <v>5</v>
      </c>
      <c r="AS1044" t="s">
        <v>881</v>
      </c>
      <c r="AT1044" t="s">
        <v>52</v>
      </c>
      <c r="AU1044">
        <v>58</v>
      </c>
      <c r="AV1044">
        <v>5254</v>
      </c>
      <c r="AY1044" t="str">
        <f>IF(AND(Table1[[#This Row],[Contract]]="Month-to-Month", Table1[[#This Row],[Tenure in Months]]&lt;6, Table1[[#This Row],[Payment Method]]="Bank Withdrawal"), "High Risk", IF(OR(Table1[[#This Row],[Contract]]="Month-to-Month", Table1[[#This Row],[Tenure in Months]]&lt;12), "Medium Risk", "Low Risk"))</f>
        <v>Medium Risk</v>
      </c>
    </row>
    <row r="1045" spans="1:51" x14ac:dyDescent="0.35">
      <c r="A1045" t="s">
        <v>1739</v>
      </c>
      <c r="B1045" t="s">
        <v>51</v>
      </c>
      <c r="C1045">
        <v>70</v>
      </c>
      <c r="D1045" t="s">
        <v>52</v>
      </c>
      <c r="E1045" t="s">
        <v>53</v>
      </c>
      <c r="F1045" t="s">
        <v>53</v>
      </c>
      <c r="G1045" t="s">
        <v>53</v>
      </c>
      <c r="H1045">
        <v>1</v>
      </c>
      <c r="I1045" t="s">
        <v>54</v>
      </c>
      <c r="J1045" t="s">
        <v>55</v>
      </c>
      <c r="K1045" t="s">
        <v>1740</v>
      </c>
      <c r="L1045">
        <v>94563</v>
      </c>
      <c r="M1045">
        <v>37.873916000000001</v>
      </c>
      <c r="N1045">
        <v>-122.20522</v>
      </c>
      <c r="O1045">
        <v>17964</v>
      </c>
      <c r="P1045" t="s">
        <v>57</v>
      </c>
      <c r="Q1045" t="s">
        <v>53</v>
      </c>
      <c r="R1045">
        <v>7</v>
      </c>
      <c r="S1045">
        <v>34</v>
      </c>
      <c r="T1045" t="s">
        <v>58</v>
      </c>
      <c r="U1045" t="s">
        <v>53</v>
      </c>
      <c r="V1045">
        <v>11.74</v>
      </c>
      <c r="W1045" t="s">
        <v>53</v>
      </c>
      <c r="X1045" t="s">
        <v>53</v>
      </c>
      <c r="Y1045" t="s">
        <v>68</v>
      </c>
      <c r="Z1045">
        <v>12</v>
      </c>
      <c r="AA1045" t="s">
        <v>52</v>
      </c>
      <c r="AB1045" t="s">
        <v>53</v>
      </c>
      <c r="AC1045" t="s">
        <v>53</v>
      </c>
      <c r="AD1045" t="s">
        <v>53</v>
      </c>
      <c r="AE1045" t="s">
        <v>53</v>
      </c>
      <c r="AF1045" t="s">
        <v>53</v>
      </c>
      <c r="AG1045" t="s">
        <v>53</v>
      </c>
      <c r="AH1045" t="s">
        <v>52</v>
      </c>
      <c r="AI1045" t="s">
        <v>60</v>
      </c>
      <c r="AJ1045" t="s">
        <v>53</v>
      </c>
      <c r="AK1045" t="s">
        <v>61</v>
      </c>
      <c r="AL1045">
        <v>108.9</v>
      </c>
      <c r="AM1045">
        <v>3625.2</v>
      </c>
      <c r="AN1045">
        <v>0</v>
      </c>
      <c r="AO1045">
        <v>30</v>
      </c>
      <c r="AP1045">
        <v>399.16</v>
      </c>
      <c r="AQ1045">
        <v>4054.3599999999901</v>
      </c>
      <c r="AR1045">
        <v>3</v>
      </c>
      <c r="AS1045" t="s">
        <v>881</v>
      </c>
      <c r="AT1045" t="s">
        <v>52</v>
      </c>
      <c r="AU1045">
        <v>24</v>
      </c>
      <c r="AV1045">
        <v>5151</v>
      </c>
      <c r="AY1045" t="str">
        <f>IF(AND(Table1[[#This Row],[Contract]]="Month-to-Month", Table1[[#This Row],[Tenure in Months]]&lt;6, Table1[[#This Row],[Payment Method]]="Bank Withdrawal"), "High Risk", IF(OR(Table1[[#This Row],[Contract]]="Month-to-Month", Table1[[#This Row],[Tenure in Months]]&lt;12), "Medium Risk", "Low Risk"))</f>
        <v>Medium Risk</v>
      </c>
    </row>
    <row r="1046" spans="1:51" x14ac:dyDescent="0.35">
      <c r="A1046" t="s">
        <v>1741</v>
      </c>
      <c r="B1046" t="s">
        <v>66</v>
      </c>
      <c r="C1046">
        <v>75</v>
      </c>
      <c r="D1046" t="s">
        <v>52</v>
      </c>
      <c r="E1046" t="s">
        <v>53</v>
      </c>
      <c r="F1046" t="s">
        <v>53</v>
      </c>
      <c r="G1046" t="s">
        <v>53</v>
      </c>
      <c r="H1046">
        <v>1</v>
      </c>
      <c r="I1046" t="s">
        <v>54</v>
      </c>
      <c r="J1046" t="s">
        <v>55</v>
      </c>
      <c r="K1046" t="s">
        <v>1281</v>
      </c>
      <c r="L1046">
        <v>94571</v>
      </c>
      <c r="M1046">
        <v>38.148862000000001</v>
      </c>
      <c r="N1046">
        <v>-121.737696</v>
      </c>
      <c r="O1046">
        <v>5246</v>
      </c>
      <c r="P1046" t="s">
        <v>57</v>
      </c>
      <c r="Q1046" t="s">
        <v>53</v>
      </c>
      <c r="R1046">
        <v>8</v>
      </c>
      <c r="S1046">
        <v>57</v>
      </c>
      <c r="T1046" t="s">
        <v>58</v>
      </c>
      <c r="U1046" t="s">
        <v>53</v>
      </c>
      <c r="V1046">
        <v>28.25</v>
      </c>
      <c r="W1046" t="s">
        <v>52</v>
      </c>
      <c r="X1046" t="s">
        <v>53</v>
      </c>
      <c r="Y1046" t="s">
        <v>68</v>
      </c>
      <c r="Z1046">
        <v>15</v>
      </c>
      <c r="AA1046" t="s">
        <v>52</v>
      </c>
      <c r="AB1046" t="s">
        <v>53</v>
      </c>
      <c r="AC1046" t="s">
        <v>53</v>
      </c>
      <c r="AD1046" t="s">
        <v>53</v>
      </c>
      <c r="AE1046" t="s">
        <v>53</v>
      </c>
      <c r="AF1046" t="s">
        <v>52</v>
      </c>
      <c r="AG1046" t="s">
        <v>52</v>
      </c>
      <c r="AH1046" t="s">
        <v>53</v>
      </c>
      <c r="AI1046" t="s">
        <v>60</v>
      </c>
      <c r="AJ1046" t="s">
        <v>53</v>
      </c>
      <c r="AK1046" t="s">
        <v>69</v>
      </c>
      <c r="AL1046">
        <v>95.3</v>
      </c>
      <c r="AM1046">
        <v>5567.45</v>
      </c>
      <c r="AN1046">
        <v>0</v>
      </c>
      <c r="AO1046">
        <v>0</v>
      </c>
      <c r="AP1046">
        <v>1610.25</v>
      </c>
      <c r="AQ1046">
        <v>7177.7</v>
      </c>
      <c r="AR1046">
        <v>3</v>
      </c>
      <c r="AS1046" t="s">
        <v>881</v>
      </c>
      <c r="AT1046" t="s">
        <v>52</v>
      </c>
      <c r="AU1046">
        <v>23</v>
      </c>
      <c r="AV1046">
        <v>4912</v>
      </c>
      <c r="AY1046" t="str">
        <f>IF(AND(Table1[[#This Row],[Contract]]="Month-to-Month", Table1[[#This Row],[Tenure in Months]]&lt;6, Table1[[#This Row],[Payment Method]]="Bank Withdrawal"), "High Risk", IF(OR(Table1[[#This Row],[Contract]]="Month-to-Month", Table1[[#This Row],[Tenure in Months]]&lt;12), "Medium Risk", "Low Risk"))</f>
        <v>Medium Risk</v>
      </c>
    </row>
    <row r="1047" spans="1:51" x14ac:dyDescent="0.35">
      <c r="A1047" t="s">
        <v>1742</v>
      </c>
      <c r="B1047" t="s">
        <v>66</v>
      </c>
      <c r="C1047">
        <v>69</v>
      </c>
      <c r="D1047" t="s">
        <v>52</v>
      </c>
      <c r="E1047" t="s">
        <v>53</v>
      </c>
      <c r="F1047" t="s">
        <v>52</v>
      </c>
      <c r="G1047" t="s">
        <v>52</v>
      </c>
      <c r="H1047">
        <v>0</v>
      </c>
      <c r="I1047" t="s">
        <v>54</v>
      </c>
      <c r="J1047" t="s">
        <v>55</v>
      </c>
      <c r="K1047" t="s">
        <v>575</v>
      </c>
      <c r="L1047">
        <v>94591</v>
      </c>
      <c r="M1047">
        <v>38.105733000000001</v>
      </c>
      <c r="N1047">
        <v>-122.18633800000001</v>
      </c>
      <c r="O1047">
        <v>51665</v>
      </c>
      <c r="P1047" t="s">
        <v>57</v>
      </c>
      <c r="Q1047" t="s">
        <v>52</v>
      </c>
      <c r="R1047">
        <v>0</v>
      </c>
      <c r="S1047">
        <v>62</v>
      </c>
      <c r="T1047" t="s">
        <v>58</v>
      </c>
      <c r="U1047" t="s">
        <v>53</v>
      </c>
      <c r="V1047">
        <v>19.52</v>
      </c>
      <c r="W1047" t="s">
        <v>53</v>
      </c>
      <c r="X1047" t="s">
        <v>53</v>
      </c>
      <c r="Y1047" t="s">
        <v>68</v>
      </c>
      <c r="Z1047">
        <v>3</v>
      </c>
      <c r="AA1047" t="s">
        <v>52</v>
      </c>
      <c r="AB1047" t="s">
        <v>52</v>
      </c>
      <c r="AC1047" t="s">
        <v>52</v>
      </c>
      <c r="AD1047" t="s">
        <v>52</v>
      </c>
      <c r="AE1047" t="s">
        <v>53</v>
      </c>
      <c r="AF1047" t="s">
        <v>52</v>
      </c>
      <c r="AG1047" t="s">
        <v>52</v>
      </c>
      <c r="AH1047" t="s">
        <v>53</v>
      </c>
      <c r="AI1047" t="s">
        <v>124</v>
      </c>
      <c r="AJ1047" t="s">
        <v>52</v>
      </c>
      <c r="AK1047" t="s">
        <v>61</v>
      </c>
      <c r="AL1047">
        <v>84.45</v>
      </c>
      <c r="AM1047">
        <v>4959.1499999999996</v>
      </c>
      <c r="AN1047">
        <v>0</v>
      </c>
      <c r="AO1047">
        <v>0</v>
      </c>
      <c r="AP1047">
        <v>1210.24</v>
      </c>
      <c r="AQ1047">
        <v>6169.3899999999903</v>
      </c>
      <c r="AR1047">
        <v>4</v>
      </c>
      <c r="AS1047" t="s">
        <v>881</v>
      </c>
      <c r="AT1047" t="s">
        <v>52</v>
      </c>
      <c r="AU1047">
        <v>60</v>
      </c>
      <c r="AV1047">
        <v>4166</v>
      </c>
      <c r="AY1047" t="str">
        <f>IF(AND(Table1[[#This Row],[Contract]]="Month-to-Month", Table1[[#This Row],[Tenure in Months]]&lt;6, Table1[[#This Row],[Payment Method]]="Bank Withdrawal"), "High Risk", IF(OR(Table1[[#This Row],[Contract]]="Month-to-Month", Table1[[#This Row],[Tenure in Months]]&lt;12), "Medium Risk", "Low Risk"))</f>
        <v>Low Risk</v>
      </c>
    </row>
    <row r="1048" spans="1:51" x14ac:dyDescent="0.35">
      <c r="A1048" t="s">
        <v>1743</v>
      </c>
      <c r="B1048" t="s">
        <v>51</v>
      </c>
      <c r="C1048">
        <v>80</v>
      </c>
      <c r="D1048" t="s">
        <v>52</v>
      </c>
      <c r="E1048" t="s">
        <v>53</v>
      </c>
      <c r="F1048" t="s">
        <v>52</v>
      </c>
      <c r="G1048" t="s">
        <v>52</v>
      </c>
      <c r="H1048">
        <v>0</v>
      </c>
      <c r="I1048" t="s">
        <v>54</v>
      </c>
      <c r="J1048" t="s">
        <v>55</v>
      </c>
      <c r="K1048" t="s">
        <v>202</v>
      </c>
      <c r="L1048">
        <v>94708</v>
      </c>
      <c r="M1048">
        <v>37.897742999999998</v>
      </c>
      <c r="N1048">
        <v>-122.263124</v>
      </c>
      <c r="O1048">
        <v>10737</v>
      </c>
      <c r="P1048" t="s">
        <v>57</v>
      </c>
      <c r="Q1048" t="s">
        <v>52</v>
      </c>
      <c r="R1048">
        <v>0</v>
      </c>
      <c r="S1048">
        <v>11</v>
      </c>
      <c r="T1048" t="s">
        <v>72</v>
      </c>
      <c r="U1048" t="s">
        <v>53</v>
      </c>
      <c r="V1048">
        <v>26.84</v>
      </c>
      <c r="W1048" t="s">
        <v>52</v>
      </c>
      <c r="X1048" t="s">
        <v>53</v>
      </c>
      <c r="Y1048" t="s">
        <v>68</v>
      </c>
      <c r="Z1048">
        <v>15</v>
      </c>
      <c r="AA1048" t="s">
        <v>52</v>
      </c>
      <c r="AB1048" t="s">
        <v>52</v>
      </c>
      <c r="AC1048" t="s">
        <v>52</v>
      </c>
      <c r="AD1048" t="s">
        <v>52</v>
      </c>
      <c r="AE1048" t="s">
        <v>52</v>
      </c>
      <c r="AF1048" t="s">
        <v>53</v>
      </c>
      <c r="AG1048" t="s">
        <v>53</v>
      </c>
      <c r="AH1048" t="s">
        <v>52</v>
      </c>
      <c r="AI1048" t="s">
        <v>60</v>
      </c>
      <c r="AJ1048" t="s">
        <v>53</v>
      </c>
      <c r="AK1048" t="s">
        <v>69</v>
      </c>
      <c r="AL1048">
        <v>79.150000000000006</v>
      </c>
      <c r="AM1048">
        <v>827.7</v>
      </c>
      <c r="AN1048">
        <v>0</v>
      </c>
      <c r="AO1048">
        <v>140</v>
      </c>
      <c r="AP1048">
        <v>295.24</v>
      </c>
      <c r="AQ1048">
        <v>1262.94</v>
      </c>
      <c r="AR1048">
        <v>5</v>
      </c>
      <c r="AS1048" t="s">
        <v>881</v>
      </c>
      <c r="AT1048" t="s">
        <v>52</v>
      </c>
      <c r="AU1048">
        <v>20</v>
      </c>
      <c r="AV1048">
        <v>3355</v>
      </c>
      <c r="AY1048" t="str">
        <f>IF(AND(Table1[[#This Row],[Contract]]="Month-to-Month", Table1[[#This Row],[Tenure in Months]]&lt;6, Table1[[#This Row],[Payment Method]]="Bank Withdrawal"), "High Risk", IF(OR(Table1[[#This Row],[Contract]]="Month-to-Month", Table1[[#This Row],[Tenure in Months]]&lt;12), "Medium Risk", "Low Risk"))</f>
        <v>Medium Risk</v>
      </c>
    </row>
    <row r="1049" spans="1:51" x14ac:dyDescent="0.35">
      <c r="A1049" t="s">
        <v>1744</v>
      </c>
      <c r="B1049" t="s">
        <v>51</v>
      </c>
      <c r="C1049">
        <v>72</v>
      </c>
      <c r="D1049" t="s">
        <v>52</v>
      </c>
      <c r="E1049" t="s">
        <v>53</v>
      </c>
      <c r="F1049" t="s">
        <v>52</v>
      </c>
      <c r="G1049" t="s">
        <v>52</v>
      </c>
      <c r="H1049">
        <v>0</v>
      </c>
      <c r="I1049" t="s">
        <v>54</v>
      </c>
      <c r="J1049" t="s">
        <v>55</v>
      </c>
      <c r="K1049" t="s">
        <v>1745</v>
      </c>
      <c r="L1049">
        <v>94931</v>
      </c>
      <c r="M1049">
        <v>38.326214999999998</v>
      </c>
      <c r="N1049">
        <v>-122.71874200000001</v>
      </c>
      <c r="O1049">
        <v>7936</v>
      </c>
      <c r="P1049" t="s">
        <v>57</v>
      </c>
      <c r="Q1049" t="s">
        <v>52</v>
      </c>
      <c r="R1049">
        <v>0</v>
      </c>
      <c r="S1049">
        <v>60</v>
      </c>
      <c r="T1049" t="s">
        <v>58</v>
      </c>
      <c r="U1049" t="s">
        <v>53</v>
      </c>
      <c r="V1049">
        <v>10.199999999999999</v>
      </c>
      <c r="W1049" t="s">
        <v>53</v>
      </c>
      <c r="X1049" t="s">
        <v>53</v>
      </c>
      <c r="Y1049" t="s">
        <v>59</v>
      </c>
      <c r="Z1049">
        <v>29</v>
      </c>
      <c r="AA1049" t="s">
        <v>53</v>
      </c>
      <c r="AB1049" t="s">
        <v>53</v>
      </c>
      <c r="AC1049" t="s">
        <v>52</v>
      </c>
      <c r="AD1049" t="s">
        <v>52</v>
      </c>
      <c r="AE1049" t="s">
        <v>52</v>
      </c>
      <c r="AF1049" t="s">
        <v>53</v>
      </c>
      <c r="AG1049" t="s">
        <v>53</v>
      </c>
      <c r="AH1049" t="s">
        <v>52</v>
      </c>
      <c r="AI1049" t="s">
        <v>124</v>
      </c>
      <c r="AJ1049" t="s">
        <v>53</v>
      </c>
      <c r="AK1049" t="s">
        <v>61</v>
      </c>
      <c r="AL1049">
        <v>71.75</v>
      </c>
      <c r="AM1049">
        <v>4374.55</v>
      </c>
      <c r="AN1049">
        <v>0</v>
      </c>
      <c r="AO1049">
        <v>10</v>
      </c>
      <c r="AP1049">
        <v>612</v>
      </c>
      <c r="AQ1049">
        <v>4996.55</v>
      </c>
      <c r="AR1049">
        <v>3</v>
      </c>
      <c r="AS1049" t="s">
        <v>881</v>
      </c>
      <c r="AT1049" t="s">
        <v>52</v>
      </c>
      <c r="AU1049">
        <v>71</v>
      </c>
      <c r="AV1049">
        <v>4964</v>
      </c>
      <c r="AY1049" t="str">
        <f>IF(AND(Table1[[#This Row],[Contract]]="Month-to-Month", Table1[[#This Row],[Tenure in Months]]&lt;6, Table1[[#This Row],[Payment Method]]="Bank Withdrawal"), "High Risk", IF(OR(Table1[[#This Row],[Contract]]="Month-to-Month", Table1[[#This Row],[Tenure in Months]]&lt;12), "Medium Risk", "Low Risk"))</f>
        <v>Low Risk</v>
      </c>
    </row>
    <row r="1050" spans="1:51" x14ac:dyDescent="0.35">
      <c r="A1050" t="s">
        <v>1746</v>
      </c>
      <c r="B1050" t="s">
        <v>66</v>
      </c>
      <c r="C1050">
        <v>79</v>
      </c>
      <c r="D1050" t="s">
        <v>52</v>
      </c>
      <c r="E1050" t="s">
        <v>53</v>
      </c>
      <c r="F1050" t="s">
        <v>53</v>
      </c>
      <c r="G1050" t="s">
        <v>52</v>
      </c>
      <c r="H1050">
        <v>0</v>
      </c>
      <c r="I1050" t="s">
        <v>54</v>
      </c>
      <c r="J1050" t="s">
        <v>55</v>
      </c>
      <c r="K1050" t="s">
        <v>1288</v>
      </c>
      <c r="L1050">
        <v>94946</v>
      </c>
      <c r="M1050">
        <v>38.065359000000001</v>
      </c>
      <c r="N1050">
        <v>-122.665566</v>
      </c>
      <c r="O1050">
        <v>607</v>
      </c>
      <c r="P1050" t="s">
        <v>57</v>
      </c>
      <c r="Q1050" t="s">
        <v>53</v>
      </c>
      <c r="R1050">
        <v>1</v>
      </c>
      <c r="S1050">
        <v>50</v>
      </c>
      <c r="T1050" t="s">
        <v>58</v>
      </c>
      <c r="U1050" t="s">
        <v>53</v>
      </c>
      <c r="V1050">
        <v>36.58</v>
      </c>
      <c r="W1050" t="s">
        <v>53</v>
      </c>
      <c r="X1050" t="s">
        <v>53</v>
      </c>
      <c r="Y1050" t="s">
        <v>68</v>
      </c>
      <c r="Z1050">
        <v>23</v>
      </c>
      <c r="AA1050" t="s">
        <v>52</v>
      </c>
      <c r="AB1050" t="s">
        <v>52</v>
      </c>
      <c r="AC1050" t="s">
        <v>52</v>
      </c>
      <c r="AD1050" t="s">
        <v>53</v>
      </c>
      <c r="AE1050" t="s">
        <v>53</v>
      </c>
      <c r="AF1050" t="s">
        <v>53</v>
      </c>
      <c r="AG1050" t="s">
        <v>53</v>
      </c>
      <c r="AH1050" t="s">
        <v>53</v>
      </c>
      <c r="AI1050" t="s">
        <v>124</v>
      </c>
      <c r="AJ1050" t="s">
        <v>53</v>
      </c>
      <c r="AK1050" t="s">
        <v>61</v>
      </c>
      <c r="AL1050">
        <v>100.65</v>
      </c>
      <c r="AM1050">
        <v>5189.75</v>
      </c>
      <c r="AN1050">
        <v>0</v>
      </c>
      <c r="AO1050">
        <v>0</v>
      </c>
      <c r="AP1050">
        <v>1829</v>
      </c>
      <c r="AQ1050">
        <v>7018.75</v>
      </c>
      <c r="AR1050">
        <v>3</v>
      </c>
      <c r="AS1050" t="s">
        <v>881</v>
      </c>
      <c r="AT1050" t="s">
        <v>52</v>
      </c>
      <c r="AU1050">
        <v>40</v>
      </c>
      <c r="AV1050">
        <v>5791</v>
      </c>
      <c r="AY1050" t="str">
        <f>IF(AND(Table1[[#This Row],[Contract]]="Month-to-Month", Table1[[#This Row],[Tenure in Months]]&lt;6, Table1[[#This Row],[Payment Method]]="Bank Withdrawal"), "High Risk", IF(OR(Table1[[#This Row],[Contract]]="Month-to-Month", Table1[[#This Row],[Tenure in Months]]&lt;12), "Medium Risk", "Low Risk"))</f>
        <v>Low Risk</v>
      </c>
    </row>
    <row r="1051" spans="1:51" x14ac:dyDescent="0.35">
      <c r="A1051" t="s">
        <v>1747</v>
      </c>
      <c r="B1051" t="s">
        <v>66</v>
      </c>
      <c r="C1051">
        <v>66</v>
      </c>
      <c r="D1051" t="s">
        <v>52</v>
      </c>
      <c r="E1051" t="s">
        <v>53</v>
      </c>
      <c r="F1051" t="s">
        <v>52</v>
      </c>
      <c r="G1051" t="s">
        <v>52</v>
      </c>
      <c r="H1051">
        <v>0</v>
      </c>
      <c r="I1051" t="s">
        <v>54</v>
      </c>
      <c r="J1051" t="s">
        <v>55</v>
      </c>
      <c r="K1051" t="s">
        <v>1290</v>
      </c>
      <c r="L1051">
        <v>94964</v>
      </c>
      <c r="M1051">
        <v>37.942551000000002</v>
      </c>
      <c r="N1051">
        <v>-122.491642</v>
      </c>
      <c r="O1051">
        <v>6448</v>
      </c>
      <c r="P1051" t="s">
        <v>57</v>
      </c>
      <c r="Q1051" t="s">
        <v>52</v>
      </c>
      <c r="R1051">
        <v>0</v>
      </c>
      <c r="S1051">
        <v>51</v>
      </c>
      <c r="T1051" t="s">
        <v>58</v>
      </c>
      <c r="U1051" t="s">
        <v>53</v>
      </c>
      <c r="V1051">
        <v>47.46</v>
      </c>
      <c r="W1051" t="s">
        <v>52</v>
      </c>
      <c r="X1051" t="s">
        <v>52</v>
      </c>
      <c r="Y1051" t="s">
        <v>58</v>
      </c>
      <c r="Z1051">
        <v>0</v>
      </c>
      <c r="AA1051" t="s">
        <v>52</v>
      </c>
      <c r="AB1051" t="s">
        <v>52</v>
      </c>
      <c r="AC1051" t="s">
        <v>52</v>
      </c>
      <c r="AD1051" t="s">
        <v>52</v>
      </c>
      <c r="AE1051" t="s">
        <v>52</v>
      </c>
      <c r="AF1051" t="s">
        <v>52</v>
      </c>
      <c r="AG1051" t="s">
        <v>52</v>
      </c>
      <c r="AH1051" t="s">
        <v>52</v>
      </c>
      <c r="AI1051" t="s">
        <v>334</v>
      </c>
      <c r="AJ1051" t="s">
        <v>52</v>
      </c>
      <c r="AK1051" t="s">
        <v>69</v>
      </c>
      <c r="AL1051">
        <v>19.600000000000001</v>
      </c>
      <c r="AM1051">
        <v>967.9</v>
      </c>
      <c r="AN1051">
        <v>0</v>
      </c>
      <c r="AO1051">
        <v>0</v>
      </c>
      <c r="AP1051">
        <v>2420.46</v>
      </c>
      <c r="AQ1051">
        <v>3388.36</v>
      </c>
      <c r="AR1051">
        <v>5</v>
      </c>
      <c r="AS1051" t="s">
        <v>881</v>
      </c>
      <c r="AT1051" t="s">
        <v>52</v>
      </c>
      <c r="AU1051">
        <v>68</v>
      </c>
      <c r="AV1051">
        <v>4224</v>
      </c>
      <c r="AY1051" t="str">
        <f>IF(AND(Table1[[#This Row],[Contract]]="Month-to-Month", Table1[[#This Row],[Tenure in Months]]&lt;6, Table1[[#This Row],[Payment Method]]="Bank Withdrawal"), "High Risk", IF(OR(Table1[[#This Row],[Contract]]="Month-to-Month", Table1[[#This Row],[Tenure in Months]]&lt;12), "Medium Risk", "Low Risk"))</f>
        <v>Low Risk</v>
      </c>
    </row>
    <row r="1052" spans="1:51" x14ac:dyDescent="0.35">
      <c r="A1052" t="s">
        <v>1748</v>
      </c>
      <c r="B1052" t="s">
        <v>66</v>
      </c>
      <c r="C1052">
        <v>70</v>
      </c>
      <c r="D1052" t="s">
        <v>52</v>
      </c>
      <c r="E1052" t="s">
        <v>53</v>
      </c>
      <c r="F1052" t="s">
        <v>53</v>
      </c>
      <c r="G1052" t="s">
        <v>53</v>
      </c>
      <c r="H1052">
        <v>1</v>
      </c>
      <c r="I1052" t="s">
        <v>54</v>
      </c>
      <c r="J1052" t="s">
        <v>55</v>
      </c>
      <c r="K1052" t="s">
        <v>1749</v>
      </c>
      <c r="L1052">
        <v>95004</v>
      </c>
      <c r="M1052">
        <v>36.878363999999998</v>
      </c>
      <c r="N1052">
        <v>-121.62978099999999</v>
      </c>
      <c r="O1052">
        <v>3373</v>
      </c>
      <c r="P1052" t="s">
        <v>57</v>
      </c>
      <c r="Q1052" t="s">
        <v>53</v>
      </c>
      <c r="R1052">
        <v>1</v>
      </c>
      <c r="S1052">
        <v>12</v>
      </c>
      <c r="T1052" t="s">
        <v>72</v>
      </c>
      <c r="U1052" t="s">
        <v>52</v>
      </c>
      <c r="V1052">
        <v>0</v>
      </c>
      <c r="W1052" t="s">
        <v>52</v>
      </c>
      <c r="X1052" t="s">
        <v>53</v>
      </c>
      <c r="Y1052" t="s">
        <v>59</v>
      </c>
      <c r="Z1052">
        <v>14</v>
      </c>
      <c r="AA1052" t="s">
        <v>52</v>
      </c>
      <c r="AB1052" t="s">
        <v>52</v>
      </c>
      <c r="AC1052" t="s">
        <v>52</v>
      </c>
      <c r="AD1052" t="s">
        <v>53</v>
      </c>
      <c r="AE1052" t="s">
        <v>52</v>
      </c>
      <c r="AF1052" t="s">
        <v>52</v>
      </c>
      <c r="AG1052" t="s">
        <v>52</v>
      </c>
      <c r="AH1052" t="s">
        <v>53</v>
      </c>
      <c r="AI1052" t="s">
        <v>60</v>
      </c>
      <c r="AJ1052" t="s">
        <v>53</v>
      </c>
      <c r="AK1052" t="s">
        <v>87</v>
      </c>
      <c r="AL1052">
        <v>29.3</v>
      </c>
      <c r="AM1052">
        <v>355.9</v>
      </c>
      <c r="AN1052">
        <v>0</v>
      </c>
      <c r="AO1052">
        <v>0</v>
      </c>
      <c r="AP1052">
        <v>0</v>
      </c>
      <c r="AQ1052">
        <v>355.9</v>
      </c>
      <c r="AR1052">
        <v>4</v>
      </c>
      <c r="AS1052" t="s">
        <v>881</v>
      </c>
      <c r="AT1052" t="s">
        <v>52</v>
      </c>
      <c r="AU1052">
        <v>75</v>
      </c>
      <c r="AV1052">
        <v>3353</v>
      </c>
      <c r="AY1052" t="str">
        <f>IF(AND(Table1[[#This Row],[Contract]]="Month-to-Month", Table1[[#This Row],[Tenure in Months]]&lt;6, Table1[[#This Row],[Payment Method]]="Bank Withdrawal"), "High Risk", IF(OR(Table1[[#This Row],[Contract]]="Month-to-Month", Table1[[#This Row],[Tenure in Months]]&lt;12), "Medium Risk", "Low Risk"))</f>
        <v>Medium Risk</v>
      </c>
    </row>
    <row r="1053" spans="1:51" x14ac:dyDescent="0.35">
      <c r="A1053" t="s">
        <v>1750</v>
      </c>
      <c r="B1053" t="s">
        <v>51</v>
      </c>
      <c r="C1053">
        <v>68</v>
      </c>
      <c r="D1053" t="s">
        <v>52</v>
      </c>
      <c r="E1053" t="s">
        <v>53</v>
      </c>
      <c r="F1053" t="s">
        <v>52</v>
      </c>
      <c r="G1053" t="s">
        <v>52</v>
      </c>
      <c r="H1053">
        <v>0</v>
      </c>
      <c r="I1053" t="s">
        <v>54</v>
      </c>
      <c r="J1053" t="s">
        <v>55</v>
      </c>
      <c r="K1053" t="s">
        <v>1047</v>
      </c>
      <c r="L1053">
        <v>95012</v>
      </c>
      <c r="M1053">
        <v>36.784481</v>
      </c>
      <c r="N1053">
        <v>-121.75905400000001</v>
      </c>
      <c r="O1053">
        <v>8582</v>
      </c>
      <c r="P1053" t="s">
        <v>57</v>
      </c>
      <c r="Q1053" t="s">
        <v>52</v>
      </c>
      <c r="R1053">
        <v>0</v>
      </c>
      <c r="S1053">
        <v>63</v>
      </c>
      <c r="T1053" t="s">
        <v>58</v>
      </c>
      <c r="U1053" t="s">
        <v>53</v>
      </c>
      <c r="V1053">
        <v>26.11</v>
      </c>
      <c r="W1053" t="s">
        <v>53</v>
      </c>
      <c r="X1053" t="s">
        <v>53</v>
      </c>
      <c r="Y1053" t="s">
        <v>68</v>
      </c>
      <c r="Z1053">
        <v>20</v>
      </c>
      <c r="AA1053" t="s">
        <v>53</v>
      </c>
      <c r="AB1053" t="s">
        <v>53</v>
      </c>
      <c r="AC1053" t="s">
        <v>53</v>
      </c>
      <c r="AD1053" t="s">
        <v>52</v>
      </c>
      <c r="AE1053" t="s">
        <v>53</v>
      </c>
      <c r="AF1053" t="s">
        <v>53</v>
      </c>
      <c r="AG1053" t="s">
        <v>53</v>
      </c>
      <c r="AH1053" t="s">
        <v>53</v>
      </c>
      <c r="AI1053" t="s">
        <v>60</v>
      </c>
      <c r="AJ1053" t="s">
        <v>53</v>
      </c>
      <c r="AK1053" t="s">
        <v>61</v>
      </c>
      <c r="AL1053">
        <v>109.4</v>
      </c>
      <c r="AM1053">
        <v>7031.45</v>
      </c>
      <c r="AN1053">
        <v>0</v>
      </c>
      <c r="AO1053">
        <v>0</v>
      </c>
      <c r="AP1053">
        <v>1644.93</v>
      </c>
      <c r="AQ1053">
        <v>8676.3799999999992</v>
      </c>
      <c r="AR1053">
        <v>3</v>
      </c>
      <c r="AS1053" t="s">
        <v>881</v>
      </c>
      <c r="AT1053" t="s">
        <v>52</v>
      </c>
      <c r="AU1053">
        <v>24</v>
      </c>
      <c r="AV1053">
        <v>5961</v>
      </c>
      <c r="AY1053" t="str">
        <f>IF(AND(Table1[[#This Row],[Contract]]="Month-to-Month", Table1[[#This Row],[Tenure in Months]]&lt;6, Table1[[#This Row],[Payment Method]]="Bank Withdrawal"), "High Risk", IF(OR(Table1[[#This Row],[Contract]]="Month-to-Month", Table1[[#This Row],[Tenure in Months]]&lt;12), "Medium Risk", "Low Risk"))</f>
        <v>Medium Risk</v>
      </c>
    </row>
    <row r="1054" spans="1:51" x14ac:dyDescent="0.35">
      <c r="A1054" t="s">
        <v>1751</v>
      </c>
      <c r="B1054" t="s">
        <v>66</v>
      </c>
      <c r="C1054">
        <v>77</v>
      </c>
      <c r="D1054" t="s">
        <v>52</v>
      </c>
      <c r="E1054" t="s">
        <v>53</v>
      </c>
      <c r="F1054" t="s">
        <v>53</v>
      </c>
      <c r="G1054" t="s">
        <v>52</v>
      </c>
      <c r="H1054">
        <v>0</v>
      </c>
      <c r="I1054" t="s">
        <v>54</v>
      </c>
      <c r="J1054" t="s">
        <v>55</v>
      </c>
      <c r="K1054" t="s">
        <v>212</v>
      </c>
      <c r="L1054">
        <v>95020</v>
      </c>
      <c r="M1054">
        <v>37.038890000000002</v>
      </c>
      <c r="N1054">
        <v>-121.528955</v>
      </c>
      <c r="O1054">
        <v>49968</v>
      </c>
      <c r="P1054" t="s">
        <v>57</v>
      </c>
      <c r="Q1054" t="s">
        <v>53</v>
      </c>
      <c r="R1054">
        <v>1</v>
      </c>
      <c r="S1054">
        <v>37</v>
      </c>
      <c r="T1054" t="s">
        <v>58</v>
      </c>
      <c r="U1054" t="s">
        <v>53</v>
      </c>
      <c r="V1054">
        <v>25.35</v>
      </c>
      <c r="W1054" t="s">
        <v>52</v>
      </c>
      <c r="X1054" t="s">
        <v>52</v>
      </c>
      <c r="Y1054" t="s">
        <v>58</v>
      </c>
      <c r="Z1054">
        <v>0</v>
      </c>
      <c r="AA1054" t="s">
        <v>52</v>
      </c>
      <c r="AB1054" t="s">
        <v>52</v>
      </c>
      <c r="AC1054" t="s">
        <v>52</v>
      </c>
      <c r="AD1054" t="s">
        <v>52</v>
      </c>
      <c r="AE1054" t="s">
        <v>52</v>
      </c>
      <c r="AF1054" t="s">
        <v>52</v>
      </c>
      <c r="AG1054" t="s">
        <v>52</v>
      </c>
      <c r="AH1054" t="s">
        <v>52</v>
      </c>
      <c r="AI1054" t="s">
        <v>124</v>
      </c>
      <c r="AJ1054" t="s">
        <v>52</v>
      </c>
      <c r="AK1054" t="s">
        <v>87</v>
      </c>
      <c r="AL1054">
        <v>19.600000000000001</v>
      </c>
      <c r="AM1054">
        <v>727.8</v>
      </c>
      <c r="AN1054">
        <v>0</v>
      </c>
      <c r="AO1054">
        <v>0</v>
      </c>
      <c r="AP1054">
        <v>937.95</v>
      </c>
      <c r="AQ1054">
        <v>1665.75</v>
      </c>
      <c r="AR1054">
        <v>4</v>
      </c>
      <c r="AS1054" t="s">
        <v>881</v>
      </c>
      <c r="AT1054" t="s">
        <v>52</v>
      </c>
      <c r="AU1054">
        <v>77</v>
      </c>
      <c r="AV1054">
        <v>5730</v>
      </c>
      <c r="AY1054" t="str">
        <f>IF(AND(Table1[[#This Row],[Contract]]="Month-to-Month", Table1[[#This Row],[Tenure in Months]]&lt;6, Table1[[#This Row],[Payment Method]]="Bank Withdrawal"), "High Risk", IF(OR(Table1[[#This Row],[Contract]]="Month-to-Month", Table1[[#This Row],[Tenure in Months]]&lt;12), "Medium Risk", "Low Risk"))</f>
        <v>Low Risk</v>
      </c>
    </row>
    <row r="1055" spans="1:51" x14ac:dyDescent="0.35">
      <c r="A1055" t="s">
        <v>1752</v>
      </c>
      <c r="B1055" t="s">
        <v>66</v>
      </c>
      <c r="C1055">
        <v>80</v>
      </c>
      <c r="D1055" t="s">
        <v>52</v>
      </c>
      <c r="E1055" t="s">
        <v>53</v>
      </c>
      <c r="F1055" t="s">
        <v>52</v>
      </c>
      <c r="G1055" t="s">
        <v>52</v>
      </c>
      <c r="H1055">
        <v>0</v>
      </c>
      <c r="I1055" t="s">
        <v>54</v>
      </c>
      <c r="J1055" t="s">
        <v>55</v>
      </c>
      <c r="K1055" t="s">
        <v>1753</v>
      </c>
      <c r="L1055">
        <v>95065</v>
      </c>
      <c r="M1055">
        <v>37.031404000000002</v>
      </c>
      <c r="N1055">
        <v>-121.981865</v>
      </c>
      <c r="O1055">
        <v>8365</v>
      </c>
      <c r="P1055" t="s">
        <v>57</v>
      </c>
      <c r="Q1055" t="s">
        <v>52</v>
      </c>
      <c r="R1055">
        <v>0</v>
      </c>
      <c r="S1055">
        <v>8</v>
      </c>
      <c r="T1055" t="s">
        <v>58</v>
      </c>
      <c r="U1055" t="s">
        <v>53</v>
      </c>
      <c r="V1055">
        <v>39.01</v>
      </c>
      <c r="W1055" t="s">
        <v>52</v>
      </c>
      <c r="X1055" t="s">
        <v>53</v>
      </c>
      <c r="Y1055" t="s">
        <v>68</v>
      </c>
      <c r="Z1055">
        <v>28</v>
      </c>
      <c r="AA1055" t="s">
        <v>52</v>
      </c>
      <c r="AB1055" t="s">
        <v>53</v>
      </c>
      <c r="AC1055" t="s">
        <v>52</v>
      </c>
      <c r="AD1055" t="s">
        <v>52</v>
      </c>
      <c r="AE1055" t="s">
        <v>53</v>
      </c>
      <c r="AF1055" t="s">
        <v>52</v>
      </c>
      <c r="AG1055" t="s">
        <v>52</v>
      </c>
      <c r="AH1055" t="s">
        <v>53</v>
      </c>
      <c r="AI1055" t="s">
        <v>60</v>
      </c>
      <c r="AJ1055" t="s">
        <v>53</v>
      </c>
      <c r="AK1055" t="s">
        <v>61</v>
      </c>
      <c r="AL1055">
        <v>87.1</v>
      </c>
      <c r="AM1055">
        <v>713.6</v>
      </c>
      <c r="AN1055">
        <v>0</v>
      </c>
      <c r="AO1055">
        <v>0</v>
      </c>
      <c r="AP1055">
        <v>312.08</v>
      </c>
      <c r="AQ1055">
        <v>1025.68</v>
      </c>
      <c r="AR1055">
        <v>5</v>
      </c>
      <c r="AS1055" t="s">
        <v>881</v>
      </c>
      <c r="AT1055" t="s">
        <v>52</v>
      </c>
      <c r="AU1055">
        <v>65</v>
      </c>
      <c r="AV1055">
        <v>3950</v>
      </c>
      <c r="AY1055" t="str">
        <f>IF(AND(Table1[[#This Row],[Contract]]="Month-to-Month", Table1[[#This Row],[Tenure in Months]]&lt;6, Table1[[#This Row],[Payment Method]]="Bank Withdrawal"), "High Risk", IF(OR(Table1[[#This Row],[Contract]]="Month-to-Month", Table1[[#This Row],[Tenure in Months]]&lt;12), "Medium Risk", "Low Risk"))</f>
        <v>Medium Risk</v>
      </c>
    </row>
    <row r="1056" spans="1:51" x14ac:dyDescent="0.35">
      <c r="A1056" t="s">
        <v>1754</v>
      </c>
      <c r="B1056" t="s">
        <v>66</v>
      </c>
      <c r="C1056">
        <v>75</v>
      </c>
      <c r="D1056" t="s">
        <v>52</v>
      </c>
      <c r="E1056" t="s">
        <v>53</v>
      </c>
      <c r="F1056" t="s">
        <v>52</v>
      </c>
      <c r="G1056" t="s">
        <v>52</v>
      </c>
      <c r="H1056">
        <v>0</v>
      </c>
      <c r="I1056" t="s">
        <v>54</v>
      </c>
      <c r="J1056" t="s">
        <v>55</v>
      </c>
      <c r="K1056" t="s">
        <v>1755</v>
      </c>
      <c r="L1056">
        <v>95070</v>
      </c>
      <c r="M1056">
        <v>37.257772000000003</v>
      </c>
      <c r="N1056">
        <v>-122.051824</v>
      </c>
      <c r="O1056">
        <v>30589</v>
      </c>
      <c r="P1056" t="s">
        <v>57</v>
      </c>
      <c r="Q1056" t="s">
        <v>52</v>
      </c>
      <c r="R1056">
        <v>0</v>
      </c>
      <c r="S1056">
        <v>53</v>
      </c>
      <c r="T1056" t="s">
        <v>58</v>
      </c>
      <c r="U1056" t="s">
        <v>53</v>
      </c>
      <c r="V1056">
        <v>16.739999999999998</v>
      </c>
      <c r="W1056" t="s">
        <v>52</v>
      </c>
      <c r="X1056" t="s">
        <v>53</v>
      </c>
      <c r="Y1056" t="s">
        <v>68</v>
      </c>
      <c r="Z1056">
        <v>15</v>
      </c>
      <c r="AA1056" t="s">
        <v>52</v>
      </c>
      <c r="AB1056" t="s">
        <v>53</v>
      </c>
      <c r="AC1056" t="s">
        <v>52</v>
      </c>
      <c r="AD1056" t="s">
        <v>52</v>
      </c>
      <c r="AE1056" t="s">
        <v>52</v>
      </c>
      <c r="AF1056" t="s">
        <v>52</v>
      </c>
      <c r="AG1056" t="s">
        <v>52</v>
      </c>
      <c r="AH1056" t="s">
        <v>53</v>
      </c>
      <c r="AI1056" t="s">
        <v>60</v>
      </c>
      <c r="AJ1056" t="s">
        <v>53</v>
      </c>
      <c r="AK1056" t="s">
        <v>69</v>
      </c>
      <c r="AL1056">
        <v>73.8</v>
      </c>
      <c r="AM1056">
        <v>4003.85</v>
      </c>
      <c r="AN1056">
        <v>0</v>
      </c>
      <c r="AO1056">
        <v>0</v>
      </c>
      <c r="AP1056">
        <v>887.219999999999</v>
      </c>
      <c r="AQ1056">
        <v>4891.07</v>
      </c>
      <c r="AR1056">
        <v>3</v>
      </c>
      <c r="AS1056" t="s">
        <v>881</v>
      </c>
      <c r="AT1056" t="s">
        <v>52</v>
      </c>
      <c r="AU1056">
        <v>45</v>
      </c>
      <c r="AV1056">
        <v>6469</v>
      </c>
      <c r="AY1056" t="str">
        <f>IF(AND(Table1[[#This Row],[Contract]]="Month-to-Month", Table1[[#This Row],[Tenure in Months]]&lt;6, Table1[[#This Row],[Payment Method]]="Bank Withdrawal"), "High Risk", IF(OR(Table1[[#This Row],[Contract]]="Month-to-Month", Table1[[#This Row],[Tenure in Months]]&lt;12), "Medium Risk", "Low Risk"))</f>
        <v>Medium Risk</v>
      </c>
    </row>
    <row r="1057" spans="1:51" x14ac:dyDescent="0.35">
      <c r="A1057" t="s">
        <v>1756</v>
      </c>
      <c r="B1057" t="s">
        <v>51</v>
      </c>
      <c r="C1057">
        <v>69</v>
      </c>
      <c r="D1057" t="s">
        <v>52</v>
      </c>
      <c r="E1057" t="s">
        <v>53</v>
      </c>
      <c r="F1057" t="s">
        <v>53</v>
      </c>
      <c r="G1057" t="s">
        <v>53</v>
      </c>
      <c r="H1057">
        <v>1</v>
      </c>
      <c r="I1057" t="s">
        <v>54</v>
      </c>
      <c r="J1057" t="s">
        <v>55</v>
      </c>
      <c r="K1057" t="s">
        <v>216</v>
      </c>
      <c r="L1057">
        <v>95130</v>
      </c>
      <c r="M1057">
        <v>37.277591999999999</v>
      </c>
      <c r="N1057">
        <v>-121.98647699999999</v>
      </c>
      <c r="O1057">
        <v>13481</v>
      </c>
      <c r="P1057" t="s">
        <v>57</v>
      </c>
      <c r="Q1057" t="s">
        <v>53</v>
      </c>
      <c r="R1057">
        <v>9</v>
      </c>
      <c r="S1057">
        <v>64</v>
      </c>
      <c r="T1057" t="s">
        <v>58</v>
      </c>
      <c r="U1057" t="s">
        <v>53</v>
      </c>
      <c r="V1057">
        <v>37.090000000000003</v>
      </c>
      <c r="W1057" t="s">
        <v>53</v>
      </c>
      <c r="X1057" t="s">
        <v>52</v>
      </c>
      <c r="Y1057" t="s">
        <v>58</v>
      </c>
      <c r="Z1057">
        <v>0</v>
      </c>
      <c r="AA1057" t="s">
        <v>52</v>
      </c>
      <c r="AB1057" t="s">
        <v>52</v>
      </c>
      <c r="AC1057" t="s">
        <v>52</v>
      </c>
      <c r="AD1057" t="s">
        <v>52</v>
      </c>
      <c r="AE1057" t="s">
        <v>52</v>
      </c>
      <c r="AF1057" t="s">
        <v>52</v>
      </c>
      <c r="AG1057" t="s">
        <v>52</v>
      </c>
      <c r="AH1057" t="s">
        <v>52</v>
      </c>
      <c r="AI1057" t="s">
        <v>334</v>
      </c>
      <c r="AJ1057" t="s">
        <v>53</v>
      </c>
      <c r="AK1057" t="s">
        <v>61</v>
      </c>
      <c r="AL1057">
        <v>24.4</v>
      </c>
      <c r="AM1057">
        <v>1548.65</v>
      </c>
      <c r="AN1057">
        <v>0</v>
      </c>
      <c r="AO1057">
        <v>0</v>
      </c>
      <c r="AP1057">
        <v>2373.7600000000002</v>
      </c>
      <c r="AQ1057">
        <v>3922.41</v>
      </c>
      <c r="AR1057">
        <v>3</v>
      </c>
      <c r="AS1057" t="s">
        <v>881</v>
      </c>
      <c r="AT1057" t="s">
        <v>52</v>
      </c>
      <c r="AU1057">
        <v>68</v>
      </c>
      <c r="AV1057">
        <v>4772</v>
      </c>
      <c r="AY1057" t="str">
        <f>IF(AND(Table1[[#This Row],[Contract]]="Month-to-Month", Table1[[#This Row],[Tenure in Months]]&lt;6, Table1[[#This Row],[Payment Method]]="Bank Withdrawal"), "High Risk", IF(OR(Table1[[#This Row],[Contract]]="Month-to-Month", Table1[[#This Row],[Tenure in Months]]&lt;12), "Medium Risk", "Low Risk"))</f>
        <v>Low Risk</v>
      </c>
    </row>
    <row r="1058" spans="1:51" x14ac:dyDescent="0.35">
      <c r="A1058" t="s">
        <v>1757</v>
      </c>
      <c r="B1058" t="s">
        <v>66</v>
      </c>
      <c r="C1058">
        <v>69</v>
      </c>
      <c r="D1058" t="s">
        <v>52</v>
      </c>
      <c r="E1058" t="s">
        <v>53</v>
      </c>
      <c r="F1058" t="s">
        <v>52</v>
      </c>
      <c r="G1058" t="s">
        <v>52</v>
      </c>
      <c r="H1058">
        <v>0</v>
      </c>
      <c r="I1058" t="s">
        <v>54</v>
      </c>
      <c r="J1058" t="s">
        <v>55</v>
      </c>
      <c r="K1058" t="s">
        <v>395</v>
      </c>
      <c r="L1058">
        <v>95204</v>
      </c>
      <c r="M1058">
        <v>37.974497999999997</v>
      </c>
      <c r="N1058">
        <v>-121.319568</v>
      </c>
      <c r="O1058">
        <v>30476</v>
      </c>
      <c r="P1058" t="s">
        <v>57</v>
      </c>
      <c r="Q1058" t="s">
        <v>52</v>
      </c>
      <c r="R1058">
        <v>0</v>
      </c>
      <c r="S1058">
        <v>1</v>
      </c>
      <c r="T1058" t="s">
        <v>58</v>
      </c>
      <c r="U1058" t="s">
        <v>53</v>
      </c>
      <c r="V1058">
        <v>22.34</v>
      </c>
      <c r="W1058" t="s">
        <v>52</v>
      </c>
      <c r="X1058" t="s">
        <v>53</v>
      </c>
      <c r="Y1058" t="s">
        <v>68</v>
      </c>
      <c r="Z1058">
        <v>12</v>
      </c>
      <c r="AA1058" t="s">
        <v>52</v>
      </c>
      <c r="AB1058" t="s">
        <v>52</v>
      </c>
      <c r="AC1058" t="s">
        <v>52</v>
      </c>
      <c r="AD1058" t="s">
        <v>52</v>
      </c>
      <c r="AE1058" t="s">
        <v>52</v>
      </c>
      <c r="AF1058" t="s">
        <v>52</v>
      </c>
      <c r="AG1058" t="s">
        <v>52</v>
      </c>
      <c r="AH1058" t="s">
        <v>53</v>
      </c>
      <c r="AI1058" t="s">
        <v>60</v>
      </c>
      <c r="AJ1058" t="s">
        <v>53</v>
      </c>
      <c r="AK1058" t="s">
        <v>61</v>
      </c>
      <c r="AL1058">
        <v>70.2</v>
      </c>
      <c r="AM1058">
        <v>70.2</v>
      </c>
      <c r="AN1058">
        <v>0</v>
      </c>
      <c r="AO1058">
        <v>0</v>
      </c>
      <c r="AP1058">
        <v>22.34</v>
      </c>
      <c r="AQ1058">
        <v>92.54</v>
      </c>
      <c r="AR1058">
        <v>5</v>
      </c>
      <c r="AS1058" t="s">
        <v>883</v>
      </c>
      <c r="AT1058" t="s">
        <v>52</v>
      </c>
      <c r="AU1058">
        <v>47</v>
      </c>
      <c r="AV1058">
        <v>2422</v>
      </c>
      <c r="AY1058" t="str">
        <f>IF(AND(Table1[[#This Row],[Contract]]="Month-to-Month", Table1[[#This Row],[Tenure in Months]]&lt;6, Table1[[#This Row],[Payment Method]]="Bank Withdrawal"), "High Risk", IF(OR(Table1[[#This Row],[Contract]]="Month-to-Month", Table1[[#This Row],[Tenure in Months]]&lt;12), "Medium Risk", "Low Risk"))</f>
        <v>High Risk</v>
      </c>
    </row>
    <row r="1059" spans="1:51" x14ac:dyDescent="0.35">
      <c r="A1059" t="s">
        <v>1758</v>
      </c>
      <c r="B1059" t="s">
        <v>66</v>
      </c>
      <c r="C1059">
        <v>72</v>
      </c>
      <c r="D1059" t="s">
        <v>52</v>
      </c>
      <c r="E1059" t="s">
        <v>53</v>
      </c>
      <c r="F1059" t="s">
        <v>52</v>
      </c>
      <c r="G1059" t="s">
        <v>52</v>
      </c>
      <c r="H1059">
        <v>0</v>
      </c>
      <c r="I1059" t="s">
        <v>54</v>
      </c>
      <c r="J1059" t="s">
        <v>55</v>
      </c>
      <c r="K1059" t="s">
        <v>395</v>
      </c>
      <c r="L1059">
        <v>95210</v>
      </c>
      <c r="M1059">
        <v>38.033219000000003</v>
      </c>
      <c r="N1059">
        <v>-121.297433</v>
      </c>
      <c r="O1059">
        <v>40611</v>
      </c>
      <c r="P1059" t="s">
        <v>57</v>
      </c>
      <c r="Q1059" t="s">
        <v>52</v>
      </c>
      <c r="R1059">
        <v>0</v>
      </c>
      <c r="S1059">
        <v>69</v>
      </c>
      <c r="T1059" t="s">
        <v>58</v>
      </c>
      <c r="U1059" t="s">
        <v>53</v>
      </c>
      <c r="V1059">
        <v>23.4</v>
      </c>
      <c r="W1059" t="s">
        <v>53</v>
      </c>
      <c r="X1059" t="s">
        <v>53</v>
      </c>
      <c r="Y1059" t="s">
        <v>68</v>
      </c>
      <c r="Z1059">
        <v>27</v>
      </c>
      <c r="AA1059" t="s">
        <v>53</v>
      </c>
      <c r="AB1059" t="s">
        <v>52</v>
      </c>
      <c r="AC1059" t="s">
        <v>53</v>
      </c>
      <c r="AD1059" t="s">
        <v>53</v>
      </c>
      <c r="AE1059" t="s">
        <v>53</v>
      </c>
      <c r="AF1059" t="s">
        <v>53</v>
      </c>
      <c r="AG1059" t="s">
        <v>53</v>
      </c>
      <c r="AH1059" t="s">
        <v>53</v>
      </c>
      <c r="AI1059" t="s">
        <v>334</v>
      </c>
      <c r="AJ1059" t="s">
        <v>52</v>
      </c>
      <c r="AK1059" t="s">
        <v>69</v>
      </c>
      <c r="AL1059">
        <v>110.25</v>
      </c>
      <c r="AM1059">
        <v>7467.55</v>
      </c>
      <c r="AN1059">
        <v>0</v>
      </c>
      <c r="AO1059">
        <v>0</v>
      </c>
      <c r="AP1059">
        <v>1614.6</v>
      </c>
      <c r="AQ1059">
        <v>9082.15</v>
      </c>
      <c r="AR1059">
        <v>3</v>
      </c>
      <c r="AS1059" t="s">
        <v>881</v>
      </c>
      <c r="AT1059" t="s">
        <v>52</v>
      </c>
      <c r="AU1059">
        <v>69</v>
      </c>
      <c r="AV1059">
        <v>4948</v>
      </c>
      <c r="AY1059" t="str">
        <f>IF(AND(Table1[[#This Row],[Contract]]="Month-to-Month", Table1[[#This Row],[Tenure in Months]]&lt;6, Table1[[#This Row],[Payment Method]]="Bank Withdrawal"), "High Risk", IF(OR(Table1[[#This Row],[Contract]]="Month-to-Month", Table1[[#This Row],[Tenure in Months]]&lt;12), "Medium Risk", "Low Risk"))</f>
        <v>Low Risk</v>
      </c>
    </row>
    <row r="1060" spans="1:51" x14ac:dyDescent="0.35">
      <c r="A1060" t="s">
        <v>1759</v>
      </c>
      <c r="B1060" t="s">
        <v>66</v>
      </c>
      <c r="C1060">
        <v>67</v>
      </c>
      <c r="D1060" t="s">
        <v>52</v>
      </c>
      <c r="E1060" t="s">
        <v>53</v>
      </c>
      <c r="F1060" t="s">
        <v>53</v>
      </c>
      <c r="G1060" t="s">
        <v>53</v>
      </c>
      <c r="H1060">
        <v>1</v>
      </c>
      <c r="I1060" t="s">
        <v>54</v>
      </c>
      <c r="J1060" t="s">
        <v>55</v>
      </c>
      <c r="K1060" t="s">
        <v>1760</v>
      </c>
      <c r="L1060">
        <v>95228</v>
      </c>
      <c r="M1060">
        <v>37.943953999999998</v>
      </c>
      <c r="N1060">
        <v>-120.67108</v>
      </c>
      <c r="O1060">
        <v>2633</v>
      </c>
      <c r="P1060" t="s">
        <v>57</v>
      </c>
      <c r="Q1060" t="s">
        <v>53</v>
      </c>
      <c r="R1060">
        <v>6</v>
      </c>
      <c r="S1060">
        <v>66</v>
      </c>
      <c r="T1060" t="s">
        <v>58</v>
      </c>
      <c r="U1060" t="s">
        <v>53</v>
      </c>
      <c r="V1060">
        <v>39.380000000000003</v>
      </c>
      <c r="W1060" t="s">
        <v>53</v>
      </c>
      <c r="X1060" t="s">
        <v>53</v>
      </c>
      <c r="Y1060" t="s">
        <v>68</v>
      </c>
      <c r="Z1060">
        <v>30</v>
      </c>
      <c r="AA1060" t="s">
        <v>52</v>
      </c>
      <c r="AB1060" t="s">
        <v>53</v>
      </c>
      <c r="AC1060" t="s">
        <v>53</v>
      </c>
      <c r="AD1060" t="s">
        <v>52</v>
      </c>
      <c r="AE1060" t="s">
        <v>53</v>
      </c>
      <c r="AF1060" t="s">
        <v>53</v>
      </c>
      <c r="AG1060" t="s">
        <v>53</v>
      </c>
      <c r="AH1060" t="s">
        <v>53</v>
      </c>
      <c r="AI1060" t="s">
        <v>124</v>
      </c>
      <c r="AJ1060" t="s">
        <v>53</v>
      </c>
      <c r="AK1060" t="s">
        <v>61</v>
      </c>
      <c r="AL1060">
        <v>104.9</v>
      </c>
      <c r="AM1060">
        <v>6891.45</v>
      </c>
      <c r="AN1060">
        <v>0</v>
      </c>
      <c r="AO1060">
        <v>0</v>
      </c>
      <c r="AP1060">
        <v>2599.08</v>
      </c>
      <c r="AQ1060">
        <v>9490.5300000000007</v>
      </c>
      <c r="AR1060">
        <v>4</v>
      </c>
      <c r="AS1060" t="s">
        <v>881</v>
      </c>
      <c r="AT1060" t="s">
        <v>52</v>
      </c>
      <c r="AU1060">
        <v>48</v>
      </c>
      <c r="AV1060">
        <v>4892</v>
      </c>
      <c r="AY1060" t="str">
        <f>IF(AND(Table1[[#This Row],[Contract]]="Month-to-Month", Table1[[#This Row],[Tenure in Months]]&lt;6, Table1[[#This Row],[Payment Method]]="Bank Withdrawal"), "High Risk", IF(OR(Table1[[#This Row],[Contract]]="Month-to-Month", Table1[[#This Row],[Tenure in Months]]&lt;12), "Medium Risk", "Low Risk"))</f>
        <v>Low Risk</v>
      </c>
    </row>
    <row r="1061" spans="1:51" x14ac:dyDescent="0.35">
      <c r="A1061" t="s">
        <v>1761</v>
      </c>
      <c r="B1061" t="s">
        <v>51</v>
      </c>
      <c r="C1061">
        <v>69</v>
      </c>
      <c r="D1061" t="s">
        <v>52</v>
      </c>
      <c r="E1061" t="s">
        <v>53</v>
      </c>
      <c r="F1061" t="s">
        <v>52</v>
      </c>
      <c r="G1061" t="s">
        <v>52</v>
      </c>
      <c r="H1061">
        <v>0</v>
      </c>
      <c r="I1061" t="s">
        <v>54</v>
      </c>
      <c r="J1061" t="s">
        <v>55</v>
      </c>
      <c r="K1061" t="s">
        <v>1762</v>
      </c>
      <c r="L1061">
        <v>95305</v>
      </c>
      <c r="M1061">
        <v>37.818589000000003</v>
      </c>
      <c r="N1061">
        <v>-120.256995</v>
      </c>
      <c r="O1061">
        <v>167</v>
      </c>
      <c r="P1061" t="s">
        <v>57</v>
      </c>
      <c r="Q1061" t="s">
        <v>52</v>
      </c>
      <c r="R1061">
        <v>0</v>
      </c>
      <c r="S1061">
        <v>6</v>
      </c>
      <c r="T1061" t="s">
        <v>67</v>
      </c>
      <c r="U1061" t="s">
        <v>53</v>
      </c>
      <c r="V1061">
        <v>19.739999999999998</v>
      </c>
      <c r="W1061" t="s">
        <v>52</v>
      </c>
      <c r="X1061" t="s">
        <v>53</v>
      </c>
      <c r="Y1061" t="s">
        <v>59</v>
      </c>
      <c r="Z1061">
        <v>7</v>
      </c>
      <c r="AA1061" t="s">
        <v>52</v>
      </c>
      <c r="AB1061" t="s">
        <v>52</v>
      </c>
      <c r="AC1061" t="s">
        <v>52</v>
      </c>
      <c r="AD1061" t="s">
        <v>52</v>
      </c>
      <c r="AE1061" t="s">
        <v>52</v>
      </c>
      <c r="AF1061" t="s">
        <v>52</v>
      </c>
      <c r="AG1061" t="s">
        <v>52</v>
      </c>
      <c r="AH1061" t="s">
        <v>53</v>
      </c>
      <c r="AI1061" t="s">
        <v>60</v>
      </c>
      <c r="AJ1061" t="s">
        <v>52</v>
      </c>
      <c r="AK1061" t="s">
        <v>69</v>
      </c>
      <c r="AL1061">
        <v>44.7</v>
      </c>
      <c r="AM1061">
        <v>276.5</v>
      </c>
      <c r="AN1061">
        <v>0</v>
      </c>
      <c r="AO1061">
        <v>0</v>
      </c>
      <c r="AP1061">
        <v>118.44</v>
      </c>
      <c r="AQ1061">
        <v>394.94</v>
      </c>
      <c r="AR1061">
        <v>3</v>
      </c>
      <c r="AS1061" t="s">
        <v>881</v>
      </c>
      <c r="AT1061" t="s">
        <v>52</v>
      </c>
      <c r="AU1061">
        <v>30</v>
      </c>
      <c r="AV1061">
        <v>4270</v>
      </c>
      <c r="AY1061" t="str">
        <f>IF(AND(Table1[[#This Row],[Contract]]="Month-to-Month", Table1[[#This Row],[Tenure in Months]]&lt;6, Table1[[#This Row],[Payment Method]]="Bank Withdrawal"), "High Risk", IF(OR(Table1[[#This Row],[Contract]]="Month-to-Month", Table1[[#This Row],[Tenure in Months]]&lt;12), "Medium Risk", "Low Risk"))</f>
        <v>Medium Risk</v>
      </c>
    </row>
    <row r="1062" spans="1:51" x14ac:dyDescent="0.35">
      <c r="A1062" t="s">
        <v>1763</v>
      </c>
      <c r="B1062" t="s">
        <v>51</v>
      </c>
      <c r="C1062">
        <v>66</v>
      </c>
      <c r="D1062" t="s">
        <v>52</v>
      </c>
      <c r="E1062" t="s">
        <v>53</v>
      </c>
      <c r="F1062" t="s">
        <v>53</v>
      </c>
      <c r="G1062" t="s">
        <v>52</v>
      </c>
      <c r="H1062">
        <v>0</v>
      </c>
      <c r="I1062" t="s">
        <v>54</v>
      </c>
      <c r="J1062" t="s">
        <v>55</v>
      </c>
      <c r="K1062" t="s">
        <v>1764</v>
      </c>
      <c r="L1062">
        <v>95311</v>
      </c>
      <c r="M1062">
        <v>37.722127</v>
      </c>
      <c r="N1062">
        <v>-120.110174</v>
      </c>
      <c r="O1062">
        <v>2271</v>
      </c>
      <c r="P1062" t="s">
        <v>57</v>
      </c>
      <c r="Q1062" t="s">
        <v>53</v>
      </c>
      <c r="R1062">
        <v>10</v>
      </c>
      <c r="S1062">
        <v>67</v>
      </c>
      <c r="T1062" t="s">
        <v>58</v>
      </c>
      <c r="U1062" t="s">
        <v>53</v>
      </c>
      <c r="V1062">
        <v>44.9</v>
      </c>
      <c r="W1062" t="s">
        <v>53</v>
      </c>
      <c r="X1062" t="s">
        <v>53</v>
      </c>
      <c r="Y1062" t="s">
        <v>68</v>
      </c>
      <c r="Z1062">
        <v>20</v>
      </c>
      <c r="AA1062" t="s">
        <v>53</v>
      </c>
      <c r="AB1062" t="s">
        <v>53</v>
      </c>
      <c r="AC1062" t="s">
        <v>52</v>
      </c>
      <c r="AD1062" t="s">
        <v>52</v>
      </c>
      <c r="AE1062" t="s">
        <v>52</v>
      </c>
      <c r="AF1062" t="s">
        <v>52</v>
      </c>
      <c r="AG1062" t="s">
        <v>52</v>
      </c>
      <c r="AH1062" t="s">
        <v>53</v>
      </c>
      <c r="AI1062" t="s">
        <v>60</v>
      </c>
      <c r="AJ1062" t="s">
        <v>52</v>
      </c>
      <c r="AK1062" t="s">
        <v>61</v>
      </c>
      <c r="AL1062">
        <v>83.85</v>
      </c>
      <c r="AM1062">
        <v>5588.8</v>
      </c>
      <c r="AN1062">
        <v>0</v>
      </c>
      <c r="AO1062">
        <v>0</v>
      </c>
      <c r="AP1062">
        <v>3008.2999999999902</v>
      </c>
      <c r="AQ1062">
        <v>8597.1</v>
      </c>
      <c r="AR1062">
        <v>3</v>
      </c>
      <c r="AS1062" t="s">
        <v>881</v>
      </c>
      <c r="AT1062" t="s">
        <v>52</v>
      </c>
      <c r="AU1062">
        <v>49</v>
      </c>
      <c r="AV1062">
        <v>5261</v>
      </c>
      <c r="AY1062" t="str">
        <f>IF(AND(Table1[[#This Row],[Contract]]="Month-to-Month", Table1[[#This Row],[Tenure in Months]]&lt;6, Table1[[#This Row],[Payment Method]]="Bank Withdrawal"), "High Risk", IF(OR(Table1[[#This Row],[Contract]]="Month-to-Month", Table1[[#This Row],[Tenure in Months]]&lt;12), "Medium Risk", "Low Risk"))</f>
        <v>Medium Risk</v>
      </c>
    </row>
    <row r="1063" spans="1:51" x14ac:dyDescent="0.35">
      <c r="A1063" t="s">
        <v>1765</v>
      </c>
      <c r="B1063" t="s">
        <v>51</v>
      </c>
      <c r="C1063">
        <v>70</v>
      </c>
      <c r="D1063" t="s">
        <v>52</v>
      </c>
      <c r="E1063" t="s">
        <v>53</v>
      </c>
      <c r="F1063" t="s">
        <v>53</v>
      </c>
      <c r="G1063" t="s">
        <v>52</v>
      </c>
      <c r="H1063">
        <v>0</v>
      </c>
      <c r="I1063" t="s">
        <v>54</v>
      </c>
      <c r="J1063" t="s">
        <v>55</v>
      </c>
      <c r="K1063" t="s">
        <v>1766</v>
      </c>
      <c r="L1063">
        <v>95318</v>
      </c>
      <c r="M1063">
        <v>37.654550999999998</v>
      </c>
      <c r="N1063">
        <v>-119.82298400000001</v>
      </c>
      <c r="O1063">
        <v>579</v>
      </c>
      <c r="P1063" t="s">
        <v>57</v>
      </c>
      <c r="Q1063" t="s">
        <v>53</v>
      </c>
      <c r="R1063">
        <v>3</v>
      </c>
      <c r="S1063">
        <v>23</v>
      </c>
      <c r="T1063" t="s">
        <v>72</v>
      </c>
      <c r="U1063" t="s">
        <v>53</v>
      </c>
      <c r="V1063">
        <v>31.53</v>
      </c>
      <c r="W1063" t="s">
        <v>52</v>
      </c>
      <c r="X1063" t="s">
        <v>53</v>
      </c>
      <c r="Y1063" t="s">
        <v>68</v>
      </c>
      <c r="Z1063">
        <v>20</v>
      </c>
      <c r="AA1063" t="s">
        <v>53</v>
      </c>
      <c r="AB1063" t="s">
        <v>53</v>
      </c>
      <c r="AC1063" t="s">
        <v>52</v>
      </c>
      <c r="AD1063" t="s">
        <v>52</v>
      </c>
      <c r="AE1063" t="s">
        <v>52</v>
      </c>
      <c r="AF1063" t="s">
        <v>53</v>
      </c>
      <c r="AG1063" t="s">
        <v>52</v>
      </c>
      <c r="AH1063" t="s">
        <v>53</v>
      </c>
      <c r="AI1063" t="s">
        <v>60</v>
      </c>
      <c r="AJ1063" t="s">
        <v>53</v>
      </c>
      <c r="AK1063" t="s">
        <v>61</v>
      </c>
      <c r="AL1063">
        <v>90</v>
      </c>
      <c r="AM1063">
        <v>2024.1</v>
      </c>
      <c r="AN1063">
        <v>0</v>
      </c>
      <c r="AO1063">
        <v>0</v>
      </c>
      <c r="AP1063">
        <v>725.19</v>
      </c>
      <c r="AQ1063">
        <v>2749.29</v>
      </c>
      <c r="AR1063">
        <v>3</v>
      </c>
      <c r="AS1063" t="s">
        <v>881</v>
      </c>
      <c r="AT1063" t="s">
        <v>52</v>
      </c>
      <c r="AU1063">
        <v>50</v>
      </c>
      <c r="AV1063">
        <v>4999</v>
      </c>
      <c r="AY1063" t="str">
        <f>IF(AND(Table1[[#This Row],[Contract]]="Month-to-Month", Table1[[#This Row],[Tenure in Months]]&lt;6, Table1[[#This Row],[Payment Method]]="Bank Withdrawal"), "High Risk", IF(OR(Table1[[#This Row],[Contract]]="Month-to-Month", Table1[[#This Row],[Tenure in Months]]&lt;12), "Medium Risk", "Low Risk"))</f>
        <v>Medium Risk</v>
      </c>
    </row>
    <row r="1064" spans="1:51" x14ac:dyDescent="0.35">
      <c r="A1064" t="s">
        <v>1767</v>
      </c>
      <c r="B1064" t="s">
        <v>66</v>
      </c>
      <c r="C1064">
        <v>77</v>
      </c>
      <c r="D1064" t="s">
        <v>52</v>
      </c>
      <c r="E1064" t="s">
        <v>53</v>
      </c>
      <c r="F1064" t="s">
        <v>53</v>
      </c>
      <c r="G1064" t="s">
        <v>52</v>
      </c>
      <c r="H1064">
        <v>0</v>
      </c>
      <c r="I1064" t="s">
        <v>54</v>
      </c>
      <c r="J1064" t="s">
        <v>55</v>
      </c>
      <c r="K1064" t="s">
        <v>1768</v>
      </c>
      <c r="L1064">
        <v>95322</v>
      </c>
      <c r="M1064">
        <v>37.147198000000003</v>
      </c>
      <c r="N1064">
        <v>-121.120161</v>
      </c>
      <c r="O1064">
        <v>7872</v>
      </c>
      <c r="P1064" t="s">
        <v>57</v>
      </c>
      <c r="Q1064" t="s">
        <v>53</v>
      </c>
      <c r="R1064">
        <v>6</v>
      </c>
      <c r="S1064">
        <v>39</v>
      </c>
      <c r="T1064" t="s">
        <v>58</v>
      </c>
      <c r="U1064" t="s">
        <v>53</v>
      </c>
      <c r="V1064">
        <v>9.1300000000000008</v>
      </c>
      <c r="W1064" t="s">
        <v>52</v>
      </c>
      <c r="X1064" t="s">
        <v>53</v>
      </c>
      <c r="Y1064" t="s">
        <v>68</v>
      </c>
      <c r="Z1064">
        <v>18</v>
      </c>
      <c r="AA1064" t="s">
        <v>53</v>
      </c>
      <c r="AB1064" t="s">
        <v>53</v>
      </c>
      <c r="AC1064" t="s">
        <v>52</v>
      </c>
      <c r="AD1064" t="s">
        <v>52</v>
      </c>
      <c r="AE1064" t="s">
        <v>53</v>
      </c>
      <c r="AF1064" t="s">
        <v>53</v>
      </c>
      <c r="AG1064" t="s">
        <v>52</v>
      </c>
      <c r="AH1064" t="s">
        <v>53</v>
      </c>
      <c r="AI1064" t="s">
        <v>124</v>
      </c>
      <c r="AJ1064" t="s">
        <v>52</v>
      </c>
      <c r="AK1064" t="s">
        <v>87</v>
      </c>
      <c r="AL1064">
        <v>99.1</v>
      </c>
      <c r="AM1064">
        <v>3877.95</v>
      </c>
      <c r="AN1064">
        <v>0</v>
      </c>
      <c r="AO1064">
        <v>0</v>
      </c>
      <c r="AP1064">
        <v>356.07</v>
      </c>
      <c r="AQ1064">
        <v>4234.0199999999904</v>
      </c>
      <c r="AR1064">
        <v>3</v>
      </c>
      <c r="AS1064" t="s">
        <v>881</v>
      </c>
      <c r="AT1064" t="s">
        <v>52</v>
      </c>
      <c r="AU1064">
        <v>22</v>
      </c>
      <c r="AV1064">
        <v>4599</v>
      </c>
      <c r="AY1064" t="str">
        <f>IF(AND(Table1[[#This Row],[Contract]]="Month-to-Month", Table1[[#This Row],[Tenure in Months]]&lt;6, Table1[[#This Row],[Payment Method]]="Bank Withdrawal"), "High Risk", IF(OR(Table1[[#This Row],[Contract]]="Month-to-Month", Table1[[#This Row],[Tenure in Months]]&lt;12), "Medium Risk", "Low Risk"))</f>
        <v>Low Risk</v>
      </c>
    </row>
    <row r="1065" spans="1:51" x14ac:dyDescent="0.35">
      <c r="A1065" t="s">
        <v>1769</v>
      </c>
      <c r="B1065" t="s">
        <v>66</v>
      </c>
      <c r="C1065">
        <v>71</v>
      </c>
      <c r="D1065" t="s">
        <v>52</v>
      </c>
      <c r="E1065" t="s">
        <v>53</v>
      </c>
      <c r="F1065" t="s">
        <v>52</v>
      </c>
      <c r="G1065" t="s">
        <v>52</v>
      </c>
      <c r="H1065">
        <v>0</v>
      </c>
      <c r="I1065" t="s">
        <v>54</v>
      </c>
      <c r="J1065" t="s">
        <v>55</v>
      </c>
      <c r="K1065" t="s">
        <v>1770</v>
      </c>
      <c r="L1065">
        <v>95333</v>
      </c>
      <c r="M1065">
        <v>37.249377000000003</v>
      </c>
      <c r="N1065">
        <v>-120.24958100000001</v>
      </c>
      <c r="O1065">
        <v>3256</v>
      </c>
      <c r="P1065" t="s">
        <v>57</v>
      </c>
      <c r="Q1065" t="s">
        <v>52</v>
      </c>
      <c r="R1065">
        <v>0</v>
      </c>
      <c r="S1065">
        <v>26</v>
      </c>
      <c r="T1065" t="s">
        <v>58</v>
      </c>
      <c r="U1065" t="s">
        <v>53</v>
      </c>
      <c r="V1065">
        <v>33.74</v>
      </c>
      <c r="W1065" t="s">
        <v>52</v>
      </c>
      <c r="X1065" t="s">
        <v>53</v>
      </c>
      <c r="Y1065" t="s">
        <v>68</v>
      </c>
      <c r="Z1065">
        <v>7</v>
      </c>
      <c r="AA1065" t="s">
        <v>53</v>
      </c>
      <c r="AB1065" t="s">
        <v>52</v>
      </c>
      <c r="AC1065" t="s">
        <v>52</v>
      </c>
      <c r="AD1065" t="s">
        <v>52</v>
      </c>
      <c r="AE1065" t="s">
        <v>53</v>
      </c>
      <c r="AF1065" t="s">
        <v>52</v>
      </c>
      <c r="AG1065" t="s">
        <v>52</v>
      </c>
      <c r="AH1065" t="s">
        <v>53</v>
      </c>
      <c r="AI1065" t="s">
        <v>60</v>
      </c>
      <c r="AJ1065" t="s">
        <v>53</v>
      </c>
      <c r="AK1065" t="s">
        <v>69</v>
      </c>
      <c r="AL1065">
        <v>85.8</v>
      </c>
      <c r="AM1065">
        <v>2193.65</v>
      </c>
      <c r="AN1065">
        <v>0</v>
      </c>
      <c r="AO1065">
        <v>0</v>
      </c>
      <c r="AP1065">
        <v>877.24</v>
      </c>
      <c r="AQ1065">
        <v>3070.89</v>
      </c>
      <c r="AR1065">
        <v>3</v>
      </c>
      <c r="AS1065" t="s">
        <v>881</v>
      </c>
      <c r="AT1065" t="s">
        <v>52</v>
      </c>
      <c r="AU1065">
        <v>46</v>
      </c>
      <c r="AV1065">
        <v>5700</v>
      </c>
      <c r="AY1065" t="str">
        <f>IF(AND(Table1[[#This Row],[Contract]]="Month-to-Month", Table1[[#This Row],[Tenure in Months]]&lt;6, Table1[[#This Row],[Payment Method]]="Bank Withdrawal"), "High Risk", IF(OR(Table1[[#This Row],[Contract]]="Month-to-Month", Table1[[#This Row],[Tenure in Months]]&lt;12), "Medium Risk", "Low Risk"))</f>
        <v>Medium Risk</v>
      </c>
    </row>
    <row r="1066" spans="1:51" x14ac:dyDescent="0.35">
      <c r="A1066" t="s">
        <v>1771</v>
      </c>
      <c r="B1066" t="s">
        <v>66</v>
      </c>
      <c r="C1066">
        <v>70</v>
      </c>
      <c r="D1066" t="s">
        <v>52</v>
      </c>
      <c r="E1066" t="s">
        <v>53</v>
      </c>
      <c r="F1066" t="s">
        <v>53</v>
      </c>
      <c r="G1066" t="s">
        <v>52</v>
      </c>
      <c r="H1066">
        <v>0</v>
      </c>
      <c r="I1066" t="s">
        <v>54</v>
      </c>
      <c r="J1066" t="s">
        <v>55</v>
      </c>
      <c r="K1066" t="s">
        <v>597</v>
      </c>
      <c r="L1066">
        <v>95340</v>
      </c>
      <c r="M1066">
        <v>37.255637</v>
      </c>
      <c r="N1066">
        <v>-120.493537</v>
      </c>
      <c r="O1066">
        <v>59289</v>
      </c>
      <c r="P1066" t="s">
        <v>57</v>
      </c>
      <c r="Q1066" t="s">
        <v>53</v>
      </c>
      <c r="R1066">
        <v>3</v>
      </c>
      <c r="S1066">
        <v>60</v>
      </c>
      <c r="T1066" t="s">
        <v>58</v>
      </c>
      <c r="U1066" t="s">
        <v>52</v>
      </c>
      <c r="V1066">
        <v>0</v>
      </c>
      <c r="W1066" t="s">
        <v>52</v>
      </c>
      <c r="X1066" t="s">
        <v>53</v>
      </c>
      <c r="Y1066" t="s">
        <v>59</v>
      </c>
      <c r="Z1066">
        <v>22</v>
      </c>
      <c r="AA1066" t="s">
        <v>52</v>
      </c>
      <c r="AB1066" t="s">
        <v>53</v>
      </c>
      <c r="AC1066" t="s">
        <v>52</v>
      </c>
      <c r="AD1066" t="s">
        <v>52</v>
      </c>
      <c r="AE1066" t="s">
        <v>53</v>
      </c>
      <c r="AF1066" t="s">
        <v>53</v>
      </c>
      <c r="AG1066" t="s">
        <v>52</v>
      </c>
      <c r="AH1066" t="s">
        <v>52</v>
      </c>
      <c r="AI1066" t="s">
        <v>334</v>
      </c>
      <c r="AJ1066" t="s">
        <v>53</v>
      </c>
      <c r="AK1066" t="s">
        <v>69</v>
      </c>
      <c r="AL1066">
        <v>49.45</v>
      </c>
      <c r="AM1066">
        <v>2907.55</v>
      </c>
      <c r="AN1066">
        <v>0</v>
      </c>
      <c r="AO1066">
        <v>40</v>
      </c>
      <c r="AP1066">
        <v>0</v>
      </c>
      <c r="AQ1066">
        <v>2947.55</v>
      </c>
      <c r="AR1066">
        <v>3</v>
      </c>
      <c r="AS1066" t="s">
        <v>881</v>
      </c>
      <c r="AT1066" t="s">
        <v>52</v>
      </c>
      <c r="AU1066">
        <v>61</v>
      </c>
      <c r="AV1066">
        <v>4277</v>
      </c>
      <c r="AY1066" t="str">
        <f>IF(AND(Table1[[#This Row],[Contract]]="Month-to-Month", Table1[[#This Row],[Tenure in Months]]&lt;6, Table1[[#This Row],[Payment Method]]="Bank Withdrawal"), "High Risk", IF(OR(Table1[[#This Row],[Contract]]="Month-to-Month", Table1[[#This Row],[Tenure in Months]]&lt;12), "Medium Risk", "Low Risk"))</f>
        <v>Low Risk</v>
      </c>
    </row>
    <row r="1067" spans="1:51" x14ac:dyDescent="0.35">
      <c r="A1067" t="s">
        <v>1772</v>
      </c>
      <c r="B1067" t="s">
        <v>51</v>
      </c>
      <c r="C1067">
        <v>77</v>
      </c>
      <c r="D1067" t="s">
        <v>52</v>
      </c>
      <c r="E1067" t="s">
        <v>53</v>
      </c>
      <c r="F1067" t="s">
        <v>53</v>
      </c>
      <c r="G1067" t="s">
        <v>52</v>
      </c>
      <c r="H1067">
        <v>0</v>
      </c>
      <c r="I1067" t="s">
        <v>54</v>
      </c>
      <c r="J1067" t="s">
        <v>55</v>
      </c>
      <c r="K1067" t="s">
        <v>1305</v>
      </c>
      <c r="L1067">
        <v>95346</v>
      </c>
      <c r="M1067">
        <v>38.121600999999998</v>
      </c>
      <c r="N1067">
        <v>-120.133915</v>
      </c>
      <c r="O1067">
        <v>1278</v>
      </c>
      <c r="P1067" t="s">
        <v>57</v>
      </c>
      <c r="Q1067" t="s">
        <v>53</v>
      </c>
      <c r="R1067">
        <v>4</v>
      </c>
      <c r="S1067">
        <v>45</v>
      </c>
      <c r="T1067" t="s">
        <v>58</v>
      </c>
      <c r="U1067" t="s">
        <v>53</v>
      </c>
      <c r="V1067">
        <v>9.39</v>
      </c>
      <c r="W1067" t="s">
        <v>53</v>
      </c>
      <c r="X1067" t="s">
        <v>53</v>
      </c>
      <c r="Y1067" t="s">
        <v>59</v>
      </c>
      <c r="Z1067">
        <v>22</v>
      </c>
      <c r="AA1067" t="s">
        <v>53</v>
      </c>
      <c r="AB1067" t="s">
        <v>52</v>
      </c>
      <c r="AC1067" t="s">
        <v>53</v>
      </c>
      <c r="AD1067" t="s">
        <v>53</v>
      </c>
      <c r="AE1067" t="s">
        <v>52</v>
      </c>
      <c r="AF1067" t="s">
        <v>53</v>
      </c>
      <c r="AG1067" t="s">
        <v>52</v>
      </c>
      <c r="AH1067" t="s">
        <v>53</v>
      </c>
      <c r="AI1067" t="s">
        <v>334</v>
      </c>
      <c r="AJ1067" t="s">
        <v>52</v>
      </c>
      <c r="AK1067" t="s">
        <v>69</v>
      </c>
      <c r="AL1067">
        <v>75.150000000000006</v>
      </c>
      <c r="AM1067">
        <v>3480.35</v>
      </c>
      <c r="AN1067">
        <v>0</v>
      </c>
      <c r="AO1067">
        <v>0</v>
      </c>
      <c r="AP1067">
        <v>422.55</v>
      </c>
      <c r="AQ1067">
        <v>3902.9</v>
      </c>
      <c r="AR1067">
        <v>3</v>
      </c>
      <c r="AS1067" t="s">
        <v>881</v>
      </c>
      <c r="AT1067" t="s">
        <v>52</v>
      </c>
      <c r="AU1067">
        <v>52</v>
      </c>
      <c r="AV1067">
        <v>5837</v>
      </c>
      <c r="AY1067" t="str">
        <f>IF(AND(Table1[[#This Row],[Contract]]="Month-to-Month", Table1[[#This Row],[Tenure in Months]]&lt;6, Table1[[#This Row],[Payment Method]]="Bank Withdrawal"), "High Risk", IF(OR(Table1[[#This Row],[Contract]]="Month-to-Month", Table1[[#This Row],[Tenure in Months]]&lt;12), "Medium Risk", "Low Risk"))</f>
        <v>Low Risk</v>
      </c>
    </row>
    <row r="1068" spans="1:51" x14ac:dyDescent="0.35">
      <c r="A1068" t="s">
        <v>1773</v>
      </c>
      <c r="B1068" t="s">
        <v>51</v>
      </c>
      <c r="C1068">
        <v>69</v>
      </c>
      <c r="D1068" t="s">
        <v>52</v>
      </c>
      <c r="E1068" t="s">
        <v>53</v>
      </c>
      <c r="F1068" t="s">
        <v>52</v>
      </c>
      <c r="G1068" t="s">
        <v>52</v>
      </c>
      <c r="H1068">
        <v>0</v>
      </c>
      <c r="I1068" t="s">
        <v>54</v>
      </c>
      <c r="J1068" t="s">
        <v>55</v>
      </c>
      <c r="K1068" t="s">
        <v>597</v>
      </c>
      <c r="L1068">
        <v>95348</v>
      </c>
      <c r="M1068">
        <v>37.401220000000002</v>
      </c>
      <c r="N1068">
        <v>-120.514191</v>
      </c>
      <c r="O1068">
        <v>23100</v>
      </c>
      <c r="P1068" t="s">
        <v>57</v>
      </c>
      <c r="Q1068" t="s">
        <v>52</v>
      </c>
      <c r="R1068">
        <v>0</v>
      </c>
      <c r="S1068">
        <v>4</v>
      </c>
      <c r="T1068" t="s">
        <v>67</v>
      </c>
      <c r="U1068" t="s">
        <v>53</v>
      </c>
      <c r="V1068">
        <v>6.18</v>
      </c>
      <c r="W1068" t="s">
        <v>52</v>
      </c>
      <c r="X1068" t="s">
        <v>53</v>
      </c>
      <c r="Y1068" t="s">
        <v>68</v>
      </c>
      <c r="Z1068">
        <v>12</v>
      </c>
      <c r="AA1068" t="s">
        <v>52</v>
      </c>
      <c r="AB1068" t="s">
        <v>52</v>
      </c>
      <c r="AC1068" t="s">
        <v>52</v>
      </c>
      <c r="AD1068" t="s">
        <v>52</v>
      </c>
      <c r="AE1068" t="s">
        <v>52</v>
      </c>
      <c r="AF1068" t="s">
        <v>52</v>
      </c>
      <c r="AG1068" t="s">
        <v>52</v>
      </c>
      <c r="AH1068" t="s">
        <v>53</v>
      </c>
      <c r="AI1068" t="s">
        <v>60</v>
      </c>
      <c r="AJ1068" t="s">
        <v>53</v>
      </c>
      <c r="AK1068" t="s">
        <v>61</v>
      </c>
      <c r="AL1068">
        <v>70.650000000000006</v>
      </c>
      <c r="AM1068">
        <v>293.85000000000002</v>
      </c>
      <c r="AN1068">
        <v>0</v>
      </c>
      <c r="AO1068">
        <v>0</v>
      </c>
      <c r="AP1068">
        <v>24.72</v>
      </c>
      <c r="AQ1068">
        <v>318.57</v>
      </c>
      <c r="AR1068">
        <v>4</v>
      </c>
      <c r="AS1068" t="s">
        <v>881</v>
      </c>
      <c r="AT1068" t="s">
        <v>52</v>
      </c>
      <c r="AU1068">
        <v>34</v>
      </c>
      <c r="AV1068">
        <v>4510</v>
      </c>
      <c r="AY1068" t="str">
        <f>IF(AND(Table1[[#This Row],[Contract]]="Month-to-Month", Table1[[#This Row],[Tenure in Months]]&lt;6, Table1[[#This Row],[Payment Method]]="Bank Withdrawal"), "High Risk", IF(OR(Table1[[#This Row],[Contract]]="Month-to-Month", Table1[[#This Row],[Tenure in Months]]&lt;12), "Medium Risk", "Low Risk"))</f>
        <v>High Risk</v>
      </c>
    </row>
    <row r="1069" spans="1:51" x14ac:dyDescent="0.35">
      <c r="A1069" t="s">
        <v>1774</v>
      </c>
      <c r="B1069" t="s">
        <v>66</v>
      </c>
      <c r="C1069">
        <v>75</v>
      </c>
      <c r="D1069" t="s">
        <v>52</v>
      </c>
      <c r="E1069" t="s">
        <v>53</v>
      </c>
      <c r="F1069" t="s">
        <v>53</v>
      </c>
      <c r="G1069" t="s">
        <v>53</v>
      </c>
      <c r="H1069">
        <v>1</v>
      </c>
      <c r="I1069" t="s">
        <v>54</v>
      </c>
      <c r="J1069" t="s">
        <v>55</v>
      </c>
      <c r="K1069" t="s">
        <v>599</v>
      </c>
      <c r="L1069">
        <v>95357</v>
      </c>
      <c r="M1069">
        <v>37.670526000000002</v>
      </c>
      <c r="N1069">
        <v>-120.877572</v>
      </c>
      <c r="O1069">
        <v>13343</v>
      </c>
      <c r="P1069" t="s">
        <v>57</v>
      </c>
      <c r="Q1069" t="s">
        <v>53</v>
      </c>
      <c r="R1069">
        <v>3</v>
      </c>
      <c r="S1069">
        <v>59</v>
      </c>
      <c r="T1069" t="s">
        <v>58</v>
      </c>
      <c r="U1069" t="s">
        <v>53</v>
      </c>
      <c r="V1069">
        <v>16.149999999999999</v>
      </c>
      <c r="W1069" t="s">
        <v>53</v>
      </c>
      <c r="X1069" t="s">
        <v>53</v>
      </c>
      <c r="Y1069" t="s">
        <v>68</v>
      </c>
      <c r="Z1069">
        <v>26</v>
      </c>
      <c r="AA1069" t="s">
        <v>52</v>
      </c>
      <c r="AB1069" t="s">
        <v>52</v>
      </c>
      <c r="AC1069" t="s">
        <v>53</v>
      </c>
      <c r="AD1069" t="s">
        <v>52</v>
      </c>
      <c r="AE1069" t="s">
        <v>52</v>
      </c>
      <c r="AF1069" t="s">
        <v>53</v>
      </c>
      <c r="AG1069" t="s">
        <v>52</v>
      </c>
      <c r="AH1069" t="s">
        <v>53</v>
      </c>
      <c r="AI1069" t="s">
        <v>60</v>
      </c>
      <c r="AJ1069" t="s">
        <v>53</v>
      </c>
      <c r="AK1069" t="s">
        <v>69</v>
      </c>
      <c r="AL1069">
        <v>88.75</v>
      </c>
      <c r="AM1069">
        <v>5348.65</v>
      </c>
      <c r="AN1069">
        <v>0</v>
      </c>
      <c r="AO1069">
        <v>0</v>
      </c>
      <c r="AP1069">
        <v>952.849999999999</v>
      </c>
      <c r="AQ1069">
        <v>6301.5</v>
      </c>
      <c r="AR1069">
        <v>3</v>
      </c>
      <c r="AS1069" t="s">
        <v>881</v>
      </c>
      <c r="AT1069" t="s">
        <v>52</v>
      </c>
      <c r="AU1069">
        <v>21</v>
      </c>
      <c r="AV1069">
        <v>6492</v>
      </c>
      <c r="AY1069" t="str">
        <f>IF(AND(Table1[[#This Row],[Contract]]="Month-to-Month", Table1[[#This Row],[Tenure in Months]]&lt;6, Table1[[#This Row],[Payment Method]]="Bank Withdrawal"), "High Risk", IF(OR(Table1[[#This Row],[Contract]]="Month-to-Month", Table1[[#This Row],[Tenure in Months]]&lt;12), "Medium Risk", "Low Risk"))</f>
        <v>Medium Risk</v>
      </c>
    </row>
    <row r="1070" spans="1:51" x14ac:dyDescent="0.35">
      <c r="A1070" t="s">
        <v>1775</v>
      </c>
      <c r="B1070" t="s">
        <v>51</v>
      </c>
      <c r="C1070">
        <v>78</v>
      </c>
      <c r="D1070" t="s">
        <v>52</v>
      </c>
      <c r="E1070" t="s">
        <v>53</v>
      </c>
      <c r="F1070" t="s">
        <v>52</v>
      </c>
      <c r="G1070" t="s">
        <v>52</v>
      </c>
      <c r="H1070">
        <v>0</v>
      </c>
      <c r="I1070" t="s">
        <v>54</v>
      </c>
      <c r="J1070" t="s">
        <v>55</v>
      </c>
      <c r="K1070" t="s">
        <v>1776</v>
      </c>
      <c r="L1070">
        <v>95360</v>
      </c>
      <c r="M1070">
        <v>37.343845999999999</v>
      </c>
      <c r="N1070">
        <v>-121.03939099999999</v>
      </c>
      <c r="O1070">
        <v>8504</v>
      </c>
      <c r="P1070" t="s">
        <v>57</v>
      </c>
      <c r="Q1070" t="s">
        <v>52</v>
      </c>
      <c r="R1070">
        <v>0</v>
      </c>
      <c r="S1070">
        <v>35</v>
      </c>
      <c r="T1070" t="s">
        <v>58</v>
      </c>
      <c r="U1070" t="s">
        <v>53</v>
      </c>
      <c r="V1070">
        <v>26.19</v>
      </c>
      <c r="W1070" t="s">
        <v>53</v>
      </c>
      <c r="X1070" t="s">
        <v>53</v>
      </c>
      <c r="Y1070" t="s">
        <v>68</v>
      </c>
      <c r="Z1070">
        <v>19</v>
      </c>
      <c r="AA1070" t="s">
        <v>53</v>
      </c>
      <c r="AB1070" t="s">
        <v>52</v>
      </c>
      <c r="AC1070" t="s">
        <v>52</v>
      </c>
      <c r="AD1070" t="s">
        <v>52</v>
      </c>
      <c r="AE1070" t="s">
        <v>52</v>
      </c>
      <c r="AF1070" t="s">
        <v>53</v>
      </c>
      <c r="AG1070" t="s">
        <v>52</v>
      </c>
      <c r="AH1070" t="s">
        <v>52</v>
      </c>
      <c r="AI1070" t="s">
        <v>60</v>
      </c>
      <c r="AJ1070" t="s">
        <v>52</v>
      </c>
      <c r="AK1070" t="s">
        <v>69</v>
      </c>
      <c r="AL1070">
        <v>91</v>
      </c>
      <c r="AM1070">
        <v>3180.5</v>
      </c>
      <c r="AN1070">
        <v>0</v>
      </c>
      <c r="AO1070">
        <v>40</v>
      </c>
      <c r="AP1070">
        <v>916.65</v>
      </c>
      <c r="AQ1070">
        <v>4137.1499999999996</v>
      </c>
      <c r="AR1070">
        <v>3</v>
      </c>
      <c r="AS1070" t="s">
        <v>881</v>
      </c>
      <c r="AT1070" t="s">
        <v>52</v>
      </c>
      <c r="AU1070">
        <v>35</v>
      </c>
      <c r="AV1070">
        <v>5527</v>
      </c>
      <c r="AY1070" t="str">
        <f>IF(AND(Table1[[#This Row],[Contract]]="Month-to-Month", Table1[[#This Row],[Tenure in Months]]&lt;6, Table1[[#This Row],[Payment Method]]="Bank Withdrawal"), "High Risk", IF(OR(Table1[[#This Row],[Contract]]="Month-to-Month", Table1[[#This Row],[Tenure in Months]]&lt;12), "Medium Risk", "Low Risk"))</f>
        <v>Medium Risk</v>
      </c>
    </row>
    <row r="1071" spans="1:51" x14ac:dyDescent="0.35">
      <c r="A1071" t="s">
        <v>1777</v>
      </c>
      <c r="B1071" t="s">
        <v>66</v>
      </c>
      <c r="C1071">
        <v>68</v>
      </c>
      <c r="D1071" t="s">
        <v>52</v>
      </c>
      <c r="E1071" t="s">
        <v>53</v>
      </c>
      <c r="F1071" t="s">
        <v>53</v>
      </c>
      <c r="G1071" t="s">
        <v>52</v>
      </c>
      <c r="H1071">
        <v>0</v>
      </c>
      <c r="I1071" t="s">
        <v>54</v>
      </c>
      <c r="J1071" t="s">
        <v>55</v>
      </c>
      <c r="K1071" t="s">
        <v>1778</v>
      </c>
      <c r="L1071">
        <v>95366</v>
      </c>
      <c r="M1071">
        <v>37.750777999999997</v>
      </c>
      <c r="N1071">
        <v>-121.13238</v>
      </c>
      <c r="O1071">
        <v>12646</v>
      </c>
      <c r="P1071" t="s">
        <v>57</v>
      </c>
      <c r="Q1071" t="s">
        <v>53</v>
      </c>
      <c r="R1071">
        <v>3</v>
      </c>
      <c r="S1071">
        <v>54</v>
      </c>
      <c r="T1071" t="s">
        <v>58</v>
      </c>
      <c r="U1071" t="s">
        <v>53</v>
      </c>
      <c r="V1071">
        <v>23.94</v>
      </c>
      <c r="W1071" t="s">
        <v>52</v>
      </c>
      <c r="X1071" t="s">
        <v>52</v>
      </c>
      <c r="Y1071" t="s">
        <v>58</v>
      </c>
      <c r="Z1071">
        <v>0</v>
      </c>
      <c r="AA1071" t="s">
        <v>52</v>
      </c>
      <c r="AB1071" t="s">
        <v>52</v>
      </c>
      <c r="AC1071" t="s">
        <v>52</v>
      </c>
      <c r="AD1071" t="s">
        <v>52</v>
      </c>
      <c r="AE1071" t="s">
        <v>52</v>
      </c>
      <c r="AF1071" t="s">
        <v>52</v>
      </c>
      <c r="AG1071" t="s">
        <v>52</v>
      </c>
      <c r="AH1071" t="s">
        <v>52</v>
      </c>
      <c r="AI1071" t="s">
        <v>334</v>
      </c>
      <c r="AJ1071" t="s">
        <v>53</v>
      </c>
      <c r="AK1071" t="s">
        <v>87</v>
      </c>
      <c r="AL1071">
        <v>18.95</v>
      </c>
      <c r="AM1071">
        <v>1031.0999999999999</v>
      </c>
      <c r="AN1071">
        <v>0</v>
      </c>
      <c r="AO1071">
        <v>0</v>
      </c>
      <c r="AP1071">
        <v>1292.76</v>
      </c>
      <c r="AQ1071">
        <v>2323.8599999999901</v>
      </c>
      <c r="AR1071">
        <v>4</v>
      </c>
      <c r="AS1071" t="s">
        <v>881</v>
      </c>
      <c r="AT1071" t="s">
        <v>52</v>
      </c>
      <c r="AU1071">
        <v>28</v>
      </c>
      <c r="AV1071">
        <v>5548</v>
      </c>
      <c r="AY1071" t="str">
        <f>IF(AND(Table1[[#This Row],[Contract]]="Month-to-Month", Table1[[#This Row],[Tenure in Months]]&lt;6, Table1[[#This Row],[Payment Method]]="Bank Withdrawal"), "High Risk", IF(OR(Table1[[#This Row],[Contract]]="Month-to-Month", Table1[[#This Row],[Tenure in Months]]&lt;12), "Medium Risk", "Low Risk"))</f>
        <v>Low Risk</v>
      </c>
    </row>
    <row r="1072" spans="1:51" x14ac:dyDescent="0.35">
      <c r="A1072" t="s">
        <v>1779</v>
      </c>
      <c r="B1072" t="s">
        <v>66</v>
      </c>
      <c r="C1072">
        <v>68</v>
      </c>
      <c r="D1072" t="s">
        <v>52</v>
      </c>
      <c r="E1072" t="s">
        <v>53</v>
      </c>
      <c r="F1072" t="s">
        <v>52</v>
      </c>
      <c r="G1072" t="s">
        <v>52</v>
      </c>
      <c r="H1072">
        <v>0</v>
      </c>
      <c r="I1072" t="s">
        <v>54</v>
      </c>
      <c r="J1072" t="s">
        <v>55</v>
      </c>
      <c r="K1072" t="s">
        <v>1780</v>
      </c>
      <c r="L1072">
        <v>95368</v>
      </c>
      <c r="M1072">
        <v>37.713152000000001</v>
      </c>
      <c r="N1072">
        <v>-121.08739</v>
      </c>
      <c r="O1072">
        <v>12466</v>
      </c>
      <c r="P1072" t="s">
        <v>57</v>
      </c>
      <c r="Q1072" t="s">
        <v>52</v>
      </c>
      <c r="R1072">
        <v>0</v>
      </c>
      <c r="S1072">
        <v>66</v>
      </c>
      <c r="T1072" t="s">
        <v>58</v>
      </c>
      <c r="U1072" t="s">
        <v>53</v>
      </c>
      <c r="V1072">
        <v>10.45</v>
      </c>
      <c r="W1072" t="s">
        <v>53</v>
      </c>
      <c r="X1072" t="s">
        <v>53</v>
      </c>
      <c r="Y1072" t="s">
        <v>68</v>
      </c>
      <c r="Z1072">
        <v>20</v>
      </c>
      <c r="AA1072" t="s">
        <v>53</v>
      </c>
      <c r="AB1072" t="s">
        <v>52</v>
      </c>
      <c r="AC1072" t="s">
        <v>52</v>
      </c>
      <c r="AD1072" t="s">
        <v>52</v>
      </c>
      <c r="AE1072" t="s">
        <v>53</v>
      </c>
      <c r="AF1072" t="s">
        <v>53</v>
      </c>
      <c r="AG1072" t="s">
        <v>53</v>
      </c>
      <c r="AH1072" t="s">
        <v>53</v>
      </c>
      <c r="AI1072" t="s">
        <v>334</v>
      </c>
      <c r="AJ1072" t="s">
        <v>53</v>
      </c>
      <c r="AK1072" t="s">
        <v>61</v>
      </c>
      <c r="AL1072">
        <v>102.4</v>
      </c>
      <c r="AM1072">
        <v>6471.85</v>
      </c>
      <c r="AN1072">
        <v>0</v>
      </c>
      <c r="AO1072">
        <v>0</v>
      </c>
      <c r="AP1072">
        <v>689.69999999999902</v>
      </c>
      <c r="AQ1072">
        <v>7161.55</v>
      </c>
      <c r="AR1072">
        <v>3</v>
      </c>
      <c r="AS1072" t="s">
        <v>881</v>
      </c>
      <c r="AT1072" t="s">
        <v>52</v>
      </c>
      <c r="AU1072">
        <v>69</v>
      </c>
      <c r="AV1072">
        <v>4861</v>
      </c>
      <c r="AY1072" t="str">
        <f>IF(AND(Table1[[#This Row],[Contract]]="Month-to-Month", Table1[[#This Row],[Tenure in Months]]&lt;6, Table1[[#This Row],[Payment Method]]="Bank Withdrawal"), "High Risk", IF(OR(Table1[[#This Row],[Contract]]="Month-to-Month", Table1[[#This Row],[Tenure in Months]]&lt;12), "Medium Risk", "Low Risk"))</f>
        <v>Low Risk</v>
      </c>
    </row>
    <row r="1073" spans="1:51" x14ac:dyDescent="0.35">
      <c r="A1073" t="s">
        <v>1781</v>
      </c>
      <c r="B1073" t="s">
        <v>66</v>
      </c>
      <c r="C1073">
        <v>66</v>
      </c>
      <c r="D1073" t="s">
        <v>52</v>
      </c>
      <c r="E1073" t="s">
        <v>53</v>
      </c>
      <c r="F1073" t="s">
        <v>52</v>
      </c>
      <c r="G1073" t="s">
        <v>52</v>
      </c>
      <c r="H1073">
        <v>0</v>
      </c>
      <c r="I1073" t="s">
        <v>54</v>
      </c>
      <c r="J1073" t="s">
        <v>55</v>
      </c>
      <c r="K1073" t="s">
        <v>1068</v>
      </c>
      <c r="L1073">
        <v>95386</v>
      </c>
      <c r="M1073">
        <v>37.669516000000002</v>
      </c>
      <c r="N1073">
        <v>-120.626964</v>
      </c>
      <c r="O1073">
        <v>8308</v>
      </c>
      <c r="P1073" t="s">
        <v>57</v>
      </c>
      <c r="Q1073" t="s">
        <v>52</v>
      </c>
      <c r="R1073">
        <v>0</v>
      </c>
      <c r="S1073">
        <v>42</v>
      </c>
      <c r="T1073" t="s">
        <v>58</v>
      </c>
      <c r="U1073" t="s">
        <v>53</v>
      </c>
      <c r="V1073">
        <v>27</v>
      </c>
      <c r="W1073" t="s">
        <v>53</v>
      </c>
      <c r="X1073" t="s">
        <v>53</v>
      </c>
      <c r="Y1073" t="s">
        <v>110</v>
      </c>
      <c r="Z1073">
        <v>30</v>
      </c>
      <c r="AA1073" t="s">
        <v>52</v>
      </c>
      <c r="AB1073" t="s">
        <v>52</v>
      </c>
      <c r="AC1073" t="s">
        <v>53</v>
      </c>
      <c r="AD1073" t="s">
        <v>52</v>
      </c>
      <c r="AE1073" t="s">
        <v>52</v>
      </c>
      <c r="AF1073" t="s">
        <v>52</v>
      </c>
      <c r="AG1073" t="s">
        <v>52</v>
      </c>
      <c r="AH1073" t="s">
        <v>53</v>
      </c>
      <c r="AI1073" t="s">
        <v>60</v>
      </c>
      <c r="AJ1073" t="s">
        <v>52</v>
      </c>
      <c r="AK1073" t="s">
        <v>61</v>
      </c>
      <c r="AL1073">
        <v>55.65</v>
      </c>
      <c r="AM1073">
        <v>2421.75</v>
      </c>
      <c r="AN1073">
        <v>0</v>
      </c>
      <c r="AO1073">
        <v>0</v>
      </c>
      <c r="AP1073">
        <v>1134</v>
      </c>
      <c r="AQ1073">
        <v>3555.75</v>
      </c>
      <c r="AR1073">
        <v>4</v>
      </c>
      <c r="AS1073" t="s">
        <v>881</v>
      </c>
      <c r="AT1073" t="s">
        <v>52</v>
      </c>
      <c r="AU1073">
        <v>80</v>
      </c>
      <c r="AV1073">
        <v>5831</v>
      </c>
      <c r="AY1073" t="str">
        <f>IF(AND(Table1[[#This Row],[Contract]]="Month-to-Month", Table1[[#This Row],[Tenure in Months]]&lt;6, Table1[[#This Row],[Payment Method]]="Bank Withdrawal"), "High Risk", IF(OR(Table1[[#This Row],[Contract]]="Month-to-Month", Table1[[#This Row],[Tenure in Months]]&lt;12), "Medium Risk", "Low Risk"))</f>
        <v>Medium Risk</v>
      </c>
    </row>
    <row r="1074" spans="1:51" x14ac:dyDescent="0.35">
      <c r="A1074" t="s">
        <v>1782</v>
      </c>
      <c r="B1074" t="s">
        <v>66</v>
      </c>
      <c r="C1074">
        <v>78</v>
      </c>
      <c r="D1074" t="s">
        <v>52</v>
      </c>
      <c r="E1074" t="s">
        <v>53</v>
      </c>
      <c r="F1074" t="s">
        <v>52</v>
      </c>
      <c r="G1074" t="s">
        <v>52</v>
      </c>
      <c r="H1074">
        <v>0</v>
      </c>
      <c r="I1074" t="s">
        <v>54</v>
      </c>
      <c r="J1074" t="s">
        <v>55</v>
      </c>
      <c r="K1074" t="s">
        <v>224</v>
      </c>
      <c r="L1074">
        <v>92027</v>
      </c>
      <c r="M1074">
        <v>33.141264999999997</v>
      </c>
      <c r="N1074">
        <v>-116.967221</v>
      </c>
      <c r="O1074">
        <v>48690</v>
      </c>
      <c r="P1074" t="s">
        <v>57</v>
      </c>
      <c r="Q1074" t="s">
        <v>52</v>
      </c>
      <c r="R1074">
        <v>0</v>
      </c>
      <c r="S1074">
        <v>18</v>
      </c>
      <c r="T1074" t="s">
        <v>72</v>
      </c>
      <c r="U1074" t="s">
        <v>53</v>
      </c>
      <c r="V1074">
        <v>21.09</v>
      </c>
      <c r="W1074" t="s">
        <v>52</v>
      </c>
      <c r="X1074" t="s">
        <v>53</v>
      </c>
      <c r="Y1074" t="s">
        <v>68</v>
      </c>
      <c r="Z1074">
        <v>18</v>
      </c>
      <c r="AA1074" t="s">
        <v>52</v>
      </c>
      <c r="AB1074" t="s">
        <v>53</v>
      </c>
      <c r="AC1074" t="s">
        <v>52</v>
      </c>
      <c r="AD1074" t="s">
        <v>52</v>
      </c>
      <c r="AE1074" t="s">
        <v>52</v>
      </c>
      <c r="AF1074" t="s">
        <v>52</v>
      </c>
      <c r="AG1074" t="s">
        <v>52</v>
      </c>
      <c r="AH1074" t="s">
        <v>52</v>
      </c>
      <c r="AI1074" t="s">
        <v>60</v>
      </c>
      <c r="AJ1074" t="s">
        <v>53</v>
      </c>
      <c r="AK1074" t="s">
        <v>61</v>
      </c>
      <c r="AL1074">
        <v>74.7</v>
      </c>
      <c r="AM1074">
        <v>1294.5999999999999</v>
      </c>
      <c r="AN1074">
        <v>0</v>
      </c>
      <c r="AO1074">
        <v>20</v>
      </c>
      <c r="AP1074">
        <v>379.62</v>
      </c>
      <c r="AQ1074">
        <v>1694.21999999999</v>
      </c>
      <c r="AR1074">
        <v>4</v>
      </c>
      <c r="AS1074" t="s">
        <v>881</v>
      </c>
      <c r="AT1074" t="s">
        <v>52</v>
      </c>
      <c r="AU1074">
        <v>62</v>
      </c>
      <c r="AV1074">
        <v>3896</v>
      </c>
      <c r="AY1074" t="str">
        <f>IF(AND(Table1[[#This Row],[Contract]]="Month-to-Month", Table1[[#This Row],[Tenure in Months]]&lt;6, Table1[[#This Row],[Payment Method]]="Bank Withdrawal"), "High Risk", IF(OR(Table1[[#This Row],[Contract]]="Month-to-Month", Table1[[#This Row],[Tenure in Months]]&lt;12), "Medium Risk", "Low Risk"))</f>
        <v>Medium Risk</v>
      </c>
    </row>
    <row r="1075" spans="1:51" x14ac:dyDescent="0.35">
      <c r="A1075" t="s">
        <v>1783</v>
      </c>
      <c r="B1075" t="s">
        <v>66</v>
      </c>
      <c r="C1075">
        <v>72</v>
      </c>
      <c r="D1075" t="s">
        <v>52</v>
      </c>
      <c r="E1075" t="s">
        <v>53</v>
      </c>
      <c r="F1075" t="s">
        <v>52</v>
      </c>
      <c r="G1075" t="s">
        <v>52</v>
      </c>
      <c r="H1075">
        <v>0</v>
      </c>
      <c r="I1075" t="s">
        <v>54</v>
      </c>
      <c r="J1075" t="s">
        <v>55</v>
      </c>
      <c r="K1075" t="s">
        <v>1070</v>
      </c>
      <c r="L1075">
        <v>95410</v>
      </c>
      <c r="M1075">
        <v>39.225693999999997</v>
      </c>
      <c r="N1075">
        <v>-123.717354</v>
      </c>
      <c r="O1075">
        <v>1054</v>
      </c>
      <c r="P1075" t="s">
        <v>57</v>
      </c>
      <c r="Q1075" t="s">
        <v>52</v>
      </c>
      <c r="R1075">
        <v>0</v>
      </c>
      <c r="S1075">
        <v>5</v>
      </c>
      <c r="T1075" t="s">
        <v>67</v>
      </c>
      <c r="U1075" t="s">
        <v>53</v>
      </c>
      <c r="V1075">
        <v>36.270000000000003</v>
      </c>
      <c r="W1075" t="s">
        <v>52</v>
      </c>
      <c r="X1075" t="s">
        <v>53</v>
      </c>
      <c r="Y1075" t="s">
        <v>68</v>
      </c>
      <c r="Z1075">
        <v>17</v>
      </c>
      <c r="AA1075" t="s">
        <v>53</v>
      </c>
      <c r="AB1075" t="s">
        <v>53</v>
      </c>
      <c r="AC1075" t="s">
        <v>52</v>
      </c>
      <c r="AD1075" t="s">
        <v>52</v>
      </c>
      <c r="AE1075" t="s">
        <v>52</v>
      </c>
      <c r="AF1075" t="s">
        <v>52</v>
      </c>
      <c r="AG1075" t="s">
        <v>52</v>
      </c>
      <c r="AH1075" t="s">
        <v>53</v>
      </c>
      <c r="AI1075" t="s">
        <v>60</v>
      </c>
      <c r="AJ1075" t="s">
        <v>52</v>
      </c>
      <c r="AK1075" t="s">
        <v>61</v>
      </c>
      <c r="AL1075">
        <v>80.7</v>
      </c>
      <c r="AM1075">
        <v>374.8</v>
      </c>
      <c r="AN1075">
        <v>0</v>
      </c>
      <c r="AO1075">
        <v>0</v>
      </c>
      <c r="AP1075">
        <v>181.35</v>
      </c>
      <c r="AQ1075">
        <v>556.15</v>
      </c>
      <c r="AR1075">
        <v>4</v>
      </c>
      <c r="AS1075" t="s">
        <v>881</v>
      </c>
      <c r="AT1075" t="s">
        <v>52</v>
      </c>
      <c r="AU1075">
        <v>51</v>
      </c>
      <c r="AV1075">
        <v>3468</v>
      </c>
      <c r="AY1075" t="str">
        <f>IF(AND(Table1[[#This Row],[Contract]]="Month-to-Month", Table1[[#This Row],[Tenure in Months]]&lt;6, Table1[[#This Row],[Payment Method]]="Bank Withdrawal"), "High Risk", IF(OR(Table1[[#This Row],[Contract]]="Month-to-Month", Table1[[#This Row],[Tenure in Months]]&lt;12), "Medium Risk", "Low Risk"))</f>
        <v>High Risk</v>
      </c>
    </row>
    <row r="1076" spans="1:51" x14ac:dyDescent="0.35">
      <c r="A1076" t="s">
        <v>1784</v>
      </c>
      <c r="B1076" t="s">
        <v>51</v>
      </c>
      <c r="C1076">
        <v>79</v>
      </c>
      <c r="D1076" t="s">
        <v>52</v>
      </c>
      <c r="E1076" t="s">
        <v>53</v>
      </c>
      <c r="F1076" t="s">
        <v>53</v>
      </c>
      <c r="G1076" t="s">
        <v>52</v>
      </c>
      <c r="H1076">
        <v>0</v>
      </c>
      <c r="I1076" t="s">
        <v>54</v>
      </c>
      <c r="J1076" t="s">
        <v>55</v>
      </c>
      <c r="K1076" t="s">
        <v>1083</v>
      </c>
      <c r="L1076">
        <v>95459</v>
      </c>
      <c r="M1076">
        <v>38.966712999999999</v>
      </c>
      <c r="N1076">
        <v>-123.586412</v>
      </c>
      <c r="O1076">
        <v>586</v>
      </c>
      <c r="P1076" t="s">
        <v>57</v>
      </c>
      <c r="Q1076" t="s">
        <v>53</v>
      </c>
      <c r="R1076">
        <v>6</v>
      </c>
      <c r="S1076">
        <v>33</v>
      </c>
      <c r="T1076" t="s">
        <v>58</v>
      </c>
      <c r="U1076" t="s">
        <v>53</v>
      </c>
      <c r="V1076">
        <v>44.1</v>
      </c>
      <c r="W1076" t="s">
        <v>53</v>
      </c>
      <c r="X1076" t="s">
        <v>53</v>
      </c>
      <c r="Y1076" t="s">
        <v>68</v>
      </c>
      <c r="Z1076">
        <v>22</v>
      </c>
      <c r="AA1076" t="s">
        <v>52</v>
      </c>
      <c r="AB1076" t="s">
        <v>53</v>
      </c>
      <c r="AC1076" t="s">
        <v>52</v>
      </c>
      <c r="AD1076" t="s">
        <v>52</v>
      </c>
      <c r="AE1076" t="s">
        <v>53</v>
      </c>
      <c r="AF1076" t="s">
        <v>53</v>
      </c>
      <c r="AG1076" t="s">
        <v>52</v>
      </c>
      <c r="AH1076" t="s">
        <v>53</v>
      </c>
      <c r="AI1076" t="s">
        <v>60</v>
      </c>
      <c r="AJ1076" t="s">
        <v>53</v>
      </c>
      <c r="AK1076" t="s">
        <v>61</v>
      </c>
      <c r="AL1076">
        <v>100.6</v>
      </c>
      <c r="AM1076">
        <v>3270.25</v>
      </c>
      <c r="AN1076">
        <v>0</v>
      </c>
      <c r="AO1076">
        <v>0</v>
      </c>
      <c r="AP1076">
        <v>1455.3</v>
      </c>
      <c r="AQ1076">
        <v>4725.55</v>
      </c>
      <c r="AR1076">
        <v>4</v>
      </c>
      <c r="AS1076" t="s">
        <v>881</v>
      </c>
      <c r="AT1076" t="s">
        <v>52</v>
      </c>
      <c r="AU1076">
        <v>55</v>
      </c>
      <c r="AV1076">
        <v>3669</v>
      </c>
      <c r="AY1076" t="str">
        <f>IF(AND(Table1[[#This Row],[Contract]]="Month-to-Month", Table1[[#This Row],[Tenure in Months]]&lt;6, Table1[[#This Row],[Payment Method]]="Bank Withdrawal"), "High Risk", IF(OR(Table1[[#This Row],[Contract]]="Month-to-Month", Table1[[#This Row],[Tenure in Months]]&lt;12), "Medium Risk", "Low Risk"))</f>
        <v>Medium Risk</v>
      </c>
    </row>
    <row r="1077" spans="1:51" x14ac:dyDescent="0.35">
      <c r="A1077" t="s">
        <v>1785</v>
      </c>
      <c r="B1077" t="s">
        <v>51</v>
      </c>
      <c r="C1077">
        <v>73</v>
      </c>
      <c r="D1077" t="s">
        <v>52</v>
      </c>
      <c r="E1077" t="s">
        <v>53</v>
      </c>
      <c r="F1077" t="s">
        <v>53</v>
      </c>
      <c r="G1077" t="s">
        <v>52</v>
      </c>
      <c r="H1077">
        <v>0</v>
      </c>
      <c r="I1077" t="s">
        <v>54</v>
      </c>
      <c r="J1077" t="s">
        <v>55</v>
      </c>
      <c r="K1077" t="s">
        <v>1786</v>
      </c>
      <c r="L1077">
        <v>95461</v>
      </c>
      <c r="M1077">
        <v>38.787446000000003</v>
      </c>
      <c r="N1077">
        <v>-122.58674999999999</v>
      </c>
      <c r="O1077">
        <v>7789</v>
      </c>
      <c r="P1077" t="s">
        <v>57</v>
      </c>
      <c r="Q1077" t="s">
        <v>53</v>
      </c>
      <c r="R1077">
        <v>10</v>
      </c>
      <c r="S1077">
        <v>54</v>
      </c>
      <c r="T1077" t="s">
        <v>58</v>
      </c>
      <c r="U1077" t="s">
        <v>53</v>
      </c>
      <c r="V1077">
        <v>35.159999999999997</v>
      </c>
      <c r="W1077" t="s">
        <v>53</v>
      </c>
      <c r="X1077" t="s">
        <v>53</v>
      </c>
      <c r="Y1077" t="s">
        <v>68</v>
      </c>
      <c r="Z1077">
        <v>5</v>
      </c>
      <c r="AA1077" t="s">
        <v>52</v>
      </c>
      <c r="AB1077" t="s">
        <v>52</v>
      </c>
      <c r="AC1077" t="s">
        <v>52</v>
      </c>
      <c r="AD1077" t="s">
        <v>52</v>
      </c>
      <c r="AE1077" t="s">
        <v>52</v>
      </c>
      <c r="AF1077" t="s">
        <v>52</v>
      </c>
      <c r="AG1077" t="s">
        <v>52</v>
      </c>
      <c r="AH1077" t="s">
        <v>53</v>
      </c>
      <c r="AI1077" t="s">
        <v>60</v>
      </c>
      <c r="AJ1077" t="s">
        <v>52</v>
      </c>
      <c r="AK1077" t="s">
        <v>61</v>
      </c>
      <c r="AL1077">
        <v>74</v>
      </c>
      <c r="AM1077">
        <v>3919.15</v>
      </c>
      <c r="AN1077">
        <v>0</v>
      </c>
      <c r="AO1077">
        <v>0</v>
      </c>
      <c r="AP1077">
        <v>1898.6399999999901</v>
      </c>
      <c r="AQ1077">
        <v>5817.79</v>
      </c>
      <c r="AR1077">
        <v>5</v>
      </c>
      <c r="AS1077" t="s">
        <v>881</v>
      </c>
      <c r="AT1077" t="s">
        <v>52</v>
      </c>
      <c r="AU1077">
        <v>30</v>
      </c>
      <c r="AV1077">
        <v>4991</v>
      </c>
      <c r="AY1077" t="str">
        <f>IF(AND(Table1[[#This Row],[Contract]]="Month-to-Month", Table1[[#This Row],[Tenure in Months]]&lt;6, Table1[[#This Row],[Payment Method]]="Bank Withdrawal"), "High Risk", IF(OR(Table1[[#This Row],[Contract]]="Month-to-Month", Table1[[#This Row],[Tenure in Months]]&lt;12), "Medium Risk", "Low Risk"))</f>
        <v>Medium Risk</v>
      </c>
    </row>
    <row r="1078" spans="1:51" x14ac:dyDescent="0.35">
      <c r="A1078" t="s">
        <v>1787</v>
      </c>
      <c r="B1078" t="s">
        <v>51</v>
      </c>
      <c r="C1078">
        <v>67</v>
      </c>
      <c r="D1078" t="s">
        <v>52</v>
      </c>
      <c r="E1078" t="s">
        <v>53</v>
      </c>
      <c r="F1078" t="s">
        <v>53</v>
      </c>
      <c r="G1078" t="s">
        <v>52</v>
      </c>
      <c r="H1078">
        <v>0</v>
      </c>
      <c r="I1078" t="s">
        <v>54</v>
      </c>
      <c r="J1078" t="s">
        <v>55</v>
      </c>
      <c r="K1078" t="s">
        <v>415</v>
      </c>
      <c r="L1078">
        <v>95468</v>
      </c>
      <c r="M1078">
        <v>38.911299</v>
      </c>
      <c r="N1078">
        <v>-123.609588</v>
      </c>
      <c r="O1078">
        <v>1352</v>
      </c>
      <c r="P1078" t="s">
        <v>57</v>
      </c>
      <c r="Q1078" t="s">
        <v>52</v>
      </c>
      <c r="R1078">
        <v>0</v>
      </c>
      <c r="S1078">
        <v>54</v>
      </c>
      <c r="T1078" t="s">
        <v>58</v>
      </c>
      <c r="U1078" t="s">
        <v>53</v>
      </c>
      <c r="V1078">
        <v>38.479999999999997</v>
      </c>
      <c r="W1078" t="s">
        <v>53</v>
      </c>
      <c r="X1078" t="s">
        <v>53</v>
      </c>
      <c r="Y1078" t="s">
        <v>68</v>
      </c>
      <c r="Z1078">
        <v>13</v>
      </c>
      <c r="AA1078" t="s">
        <v>52</v>
      </c>
      <c r="AB1078" t="s">
        <v>52</v>
      </c>
      <c r="AC1078" t="s">
        <v>53</v>
      </c>
      <c r="AD1078" t="s">
        <v>52</v>
      </c>
      <c r="AE1078" t="s">
        <v>53</v>
      </c>
      <c r="AF1078" t="s">
        <v>53</v>
      </c>
      <c r="AG1078" t="s">
        <v>52</v>
      </c>
      <c r="AH1078" t="s">
        <v>52</v>
      </c>
      <c r="AI1078" t="s">
        <v>60</v>
      </c>
      <c r="AJ1078" t="s">
        <v>53</v>
      </c>
      <c r="AK1078" t="s">
        <v>69</v>
      </c>
      <c r="AL1078">
        <v>99.05</v>
      </c>
      <c r="AM1078">
        <v>5295.7</v>
      </c>
      <c r="AN1078">
        <v>0</v>
      </c>
      <c r="AO1078">
        <v>40</v>
      </c>
      <c r="AP1078">
        <v>2077.9199999999901</v>
      </c>
      <c r="AQ1078">
        <v>7413.6199999999899</v>
      </c>
      <c r="AR1078">
        <v>5</v>
      </c>
      <c r="AS1078" t="s">
        <v>881</v>
      </c>
      <c r="AT1078" t="s">
        <v>52</v>
      </c>
      <c r="AU1078">
        <v>34</v>
      </c>
      <c r="AV1078">
        <v>4011</v>
      </c>
      <c r="AY1078" t="str">
        <f>IF(AND(Table1[[#This Row],[Contract]]="Month-to-Month", Table1[[#This Row],[Tenure in Months]]&lt;6, Table1[[#This Row],[Payment Method]]="Bank Withdrawal"), "High Risk", IF(OR(Table1[[#This Row],[Contract]]="Month-to-Month", Table1[[#This Row],[Tenure in Months]]&lt;12), "Medium Risk", "Low Risk"))</f>
        <v>Medium Risk</v>
      </c>
    </row>
    <row r="1079" spans="1:51" x14ac:dyDescent="0.35">
      <c r="A1079" t="s">
        <v>1788</v>
      </c>
      <c r="B1079" t="s">
        <v>51</v>
      </c>
      <c r="C1079">
        <v>73</v>
      </c>
      <c r="D1079" t="s">
        <v>52</v>
      </c>
      <c r="E1079" t="s">
        <v>53</v>
      </c>
      <c r="F1079" t="s">
        <v>53</v>
      </c>
      <c r="G1079" t="s">
        <v>52</v>
      </c>
      <c r="H1079">
        <v>0</v>
      </c>
      <c r="I1079" t="s">
        <v>54</v>
      </c>
      <c r="J1079" t="s">
        <v>55</v>
      </c>
      <c r="K1079" t="s">
        <v>1789</v>
      </c>
      <c r="L1079">
        <v>95493</v>
      </c>
      <c r="M1079">
        <v>39.222323000000003</v>
      </c>
      <c r="N1079">
        <v>-122.985488</v>
      </c>
      <c r="O1079">
        <v>240</v>
      </c>
      <c r="P1079" t="s">
        <v>57</v>
      </c>
      <c r="Q1079" t="s">
        <v>53</v>
      </c>
      <c r="R1079">
        <v>2</v>
      </c>
      <c r="S1079">
        <v>69</v>
      </c>
      <c r="T1079" t="s">
        <v>58</v>
      </c>
      <c r="U1079" t="s">
        <v>53</v>
      </c>
      <c r="V1079">
        <v>8.3000000000000007</v>
      </c>
      <c r="W1079" t="s">
        <v>53</v>
      </c>
      <c r="X1079" t="s">
        <v>53</v>
      </c>
      <c r="Y1079" t="s">
        <v>68</v>
      </c>
      <c r="Z1079">
        <v>14</v>
      </c>
      <c r="AA1079" t="s">
        <v>53</v>
      </c>
      <c r="AB1079" t="s">
        <v>52</v>
      </c>
      <c r="AC1079" t="s">
        <v>53</v>
      </c>
      <c r="AD1079" t="s">
        <v>53</v>
      </c>
      <c r="AE1079" t="s">
        <v>53</v>
      </c>
      <c r="AF1079" t="s">
        <v>53</v>
      </c>
      <c r="AG1079" t="s">
        <v>52</v>
      </c>
      <c r="AH1079" t="s">
        <v>53</v>
      </c>
      <c r="AI1079" t="s">
        <v>124</v>
      </c>
      <c r="AJ1079" t="s">
        <v>53</v>
      </c>
      <c r="AK1079" t="s">
        <v>87</v>
      </c>
      <c r="AL1079">
        <v>110.55</v>
      </c>
      <c r="AM1079">
        <v>7610.1</v>
      </c>
      <c r="AN1079">
        <v>0</v>
      </c>
      <c r="AO1079">
        <v>0</v>
      </c>
      <c r="AP1079">
        <v>572.70000000000005</v>
      </c>
      <c r="AQ1079">
        <v>8182.8</v>
      </c>
      <c r="AR1079">
        <v>3</v>
      </c>
      <c r="AS1079" t="s">
        <v>881</v>
      </c>
      <c r="AT1079" t="s">
        <v>52</v>
      </c>
      <c r="AU1079">
        <v>25</v>
      </c>
      <c r="AV1079">
        <v>4887</v>
      </c>
      <c r="AY1079" t="str">
        <f>IF(AND(Table1[[#This Row],[Contract]]="Month-to-Month", Table1[[#This Row],[Tenure in Months]]&lt;6, Table1[[#This Row],[Payment Method]]="Bank Withdrawal"), "High Risk", IF(OR(Table1[[#This Row],[Contract]]="Month-to-Month", Table1[[#This Row],[Tenure in Months]]&lt;12), "Medium Risk", "Low Risk"))</f>
        <v>Low Risk</v>
      </c>
    </row>
    <row r="1080" spans="1:51" x14ac:dyDescent="0.35">
      <c r="A1080" t="s">
        <v>1790</v>
      </c>
      <c r="B1080" t="s">
        <v>51</v>
      </c>
      <c r="C1080">
        <v>72</v>
      </c>
      <c r="D1080" t="s">
        <v>52</v>
      </c>
      <c r="E1080" t="s">
        <v>53</v>
      </c>
      <c r="F1080" t="s">
        <v>53</v>
      </c>
      <c r="G1080" t="s">
        <v>52</v>
      </c>
      <c r="H1080">
        <v>0</v>
      </c>
      <c r="I1080" t="s">
        <v>54</v>
      </c>
      <c r="J1080" t="s">
        <v>55</v>
      </c>
      <c r="K1080" t="s">
        <v>1791</v>
      </c>
      <c r="L1080">
        <v>95537</v>
      </c>
      <c r="M1080">
        <v>40.726948999999998</v>
      </c>
      <c r="N1080">
        <v>-124.217378</v>
      </c>
      <c r="O1080">
        <v>228</v>
      </c>
      <c r="P1080" t="s">
        <v>57</v>
      </c>
      <c r="Q1080" t="s">
        <v>53</v>
      </c>
      <c r="R1080">
        <v>7</v>
      </c>
      <c r="S1080">
        <v>27</v>
      </c>
      <c r="T1080" t="s">
        <v>58</v>
      </c>
      <c r="U1080" t="s">
        <v>53</v>
      </c>
      <c r="V1080">
        <v>41.11</v>
      </c>
      <c r="W1080" t="s">
        <v>53</v>
      </c>
      <c r="X1080" t="s">
        <v>53</v>
      </c>
      <c r="Y1080" t="s">
        <v>68</v>
      </c>
      <c r="Z1080">
        <v>14</v>
      </c>
      <c r="AA1080" t="s">
        <v>53</v>
      </c>
      <c r="AB1080" t="s">
        <v>52</v>
      </c>
      <c r="AC1080" t="s">
        <v>53</v>
      </c>
      <c r="AD1080" t="s">
        <v>52</v>
      </c>
      <c r="AE1080" t="s">
        <v>52</v>
      </c>
      <c r="AF1080" t="s">
        <v>52</v>
      </c>
      <c r="AG1080" t="s">
        <v>52</v>
      </c>
      <c r="AH1080" t="s">
        <v>53</v>
      </c>
      <c r="AI1080" t="s">
        <v>124</v>
      </c>
      <c r="AJ1080" t="s">
        <v>53</v>
      </c>
      <c r="AK1080" t="s">
        <v>61</v>
      </c>
      <c r="AL1080">
        <v>85.9</v>
      </c>
      <c r="AM1080">
        <v>2220.1</v>
      </c>
      <c r="AN1080">
        <v>0</v>
      </c>
      <c r="AO1080">
        <v>0</v>
      </c>
      <c r="AP1080">
        <v>1109.97</v>
      </c>
      <c r="AQ1080">
        <v>3330.0699999999902</v>
      </c>
      <c r="AR1080">
        <v>3</v>
      </c>
      <c r="AS1080" t="s">
        <v>881</v>
      </c>
      <c r="AT1080" t="s">
        <v>52</v>
      </c>
      <c r="AU1080">
        <v>63</v>
      </c>
      <c r="AV1080">
        <v>5755</v>
      </c>
      <c r="AY1080" t="str">
        <f>IF(AND(Table1[[#This Row],[Contract]]="Month-to-Month", Table1[[#This Row],[Tenure in Months]]&lt;6, Table1[[#This Row],[Payment Method]]="Bank Withdrawal"), "High Risk", IF(OR(Table1[[#This Row],[Contract]]="Month-to-Month", Table1[[#This Row],[Tenure in Months]]&lt;12), "Medium Risk", "Low Risk"))</f>
        <v>Low Risk</v>
      </c>
    </row>
    <row r="1081" spans="1:51" x14ac:dyDescent="0.35">
      <c r="A1081" t="s">
        <v>1792</v>
      </c>
      <c r="B1081" t="s">
        <v>66</v>
      </c>
      <c r="C1081">
        <v>72</v>
      </c>
      <c r="D1081" t="s">
        <v>52</v>
      </c>
      <c r="E1081" t="s">
        <v>53</v>
      </c>
      <c r="F1081" t="s">
        <v>53</v>
      </c>
      <c r="G1081" t="s">
        <v>52</v>
      </c>
      <c r="H1081">
        <v>0</v>
      </c>
      <c r="I1081" t="s">
        <v>54</v>
      </c>
      <c r="J1081" t="s">
        <v>55</v>
      </c>
      <c r="K1081" t="s">
        <v>1793</v>
      </c>
      <c r="L1081">
        <v>95569</v>
      </c>
      <c r="M1081">
        <v>40.363446000000003</v>
      </c>
      <c r="N1081">
        <v>-123.835041</v>
      </c>
      <c r="O1081">
        <v>400</v>
      </c>
      <c r="P1081" t="s">
        <v>57</v>
      </c>
      <c r="Q1081" t="s">
        <v>53</v>
      </c>
      <c r="R1081">
        <v>10</v>
      </c>
      <c r="S1081">
        <v>31</v>
      </c>
      <c r="T1081" t="s">
        <v>75</v>
      </c>
      <c r="U1081" t="s">
        <v>52</v>
      </c>
      <c r="V1081">
        <v>0</v>
      </c>
      <c r="W1081" t="s">
        <v>52</v>
      </c>
      <c r="X1081" t="s">
        <v>53</v>
      </c>
      <c r="Y1081" t="s">
        <v>59</v>
      </c>
      <c r="Z1081">
        <v>21</v>
      </c>
      <c r="AA1081" t="s">
        <v>53</v>
      </c>
      <c r="AB1081" t="s">
        <v>53</v>
      </c>
      <c r="AC1081" t="s">
        <v>53</v>
      </c>
      <c r="AD1081" t="s">
        <v>52</v>
      </c>
      <c r="AE1081" t="s">
        <v>52</v>
      </c>
      <c r="AF1081" t="s">
        <v>53</v>
      </c>
      <c r="AG1081" t="s">
        <v>52</v>
      </c>
      <c r="AH1081" t="s">
        <v>53</v>
      </c>
      <c r="AI1081" t="s">
        <v>124</v>
      </c>
      <c r="AJ1081" t="s">
        <v>53</v>
      </c>
      <c r="AK1081" t="s">
        <v>69</v>
      </c>
      <c r="AL1081">
        <v>50.4</v>
      </c>
      <c r="AM1081">
        <v>1580.1</v>
      </c>
      <c r="AN1081">
        <v>0</v>
      </c>
      <c r="AO1081">
        <v>0</v>
      </c>
      <c r="AP1081">
        <v>0</v>
      </c>
      <c r="AQ1081">
        <v>1580.1</v>
      </c>
      <c r="AR1081">
        <v>3</v>
      </c>
      <c r="AS1081" t="s">
        <v>881</v>
      </c>
      <c r="AT1081" t="s">
        <v>52</v>
      </c>
      <c r="AU1081">
        <v>39</v>
      </c>
      <c r="AV1081">
        <v>2166</v>
      </c>
      <c r="AY1081" t="str">
        <f>IF(AND(Table1[[#This Row],[Contract]]="Month-to-Month", Table1[[#This Row],[Tenure in Months]]&lt;6, Table1[[#This Row],[Payment Method]]="Bank Withdrawal"), "High Risk", IF(OR(Table1[[#This Row],[Contract]]="Month-to-Month", Table1[[#This Row],[Tenure in Months]]&lt;12), "Medium Risk", "Low Risk"))</f>
        <v>Low Risk</v>
      </c>
    </row>
    <row r="1082" spans="1:51" x14ac:dyDescent="0.35">
      <c r="A1082" t="s">
        <v>1794</v>
      </c>
      <c r="B1082" t="s">
        <v>66</v>
      </c>
      <c r="C1082">
        <v>68</v>
      </c>
      <c r="D1082" t="s">
        <v>52</v>
      </c>
      <c r="E1082" t="s">
        <v>53</v>
      </c>
      <c r="F1082" t="s">
        <v>52</v>
      </c>
      <c r="G1082" t="s">
        <v>52</v>
      </c>
      <c r="H1082">
        <v>0</v>
      </c>
      <c r="I1082" t="s">
        <v>54</v>
      </c>
      <c r="J1082" t="s">
        <v>55</v>
      </c>
      <c r="K1082" t="s">
        <v>421</v>
      </c>
      <c r="L1082">
        <v>95587</v>
      </c>
      <c r="M1082">
        <v>39.955587000000001</v>
      </c>
      <c r="N1082">
        <v>-123.681175</v>
      </c>
      <c r="O1082">
        <v>200</v>
      </c>
      <c r="P1082" t="s">
        <v>57</v>
      </c>
      <c r="Q1082" t="s">
        <v>52</v>
      </c>
      <c r="R1082">
        <v>0</v>
      </c>
      <c r="S1082">
        <v>67</v>
      </c>
      <c r="T1082" t="s">
        <v>58</v>
      </c>
      <c r="U1082" t="s">
        <v>53</v>
      </c>
      <c r="V1082">
        <v>48.43</v>
      </c>
      <c r="W1082" t="s">
        <v>53</v>
      </c>
      <c r="X1082" t="s">
        <v>53</v>
      </c>
      <c r="Y1082" t="s">
        <v>59</v>
      </c>
      <c r="Z1082">
        <v>28</v>
      </c>
      <c r="AA1082" t="s">
        <v>52</v>
      </c>
      <c r="AB1082" t="s">
        <v>53</v>
      </c>
      <c r="AC1082" t="s">
        <v>52</v>
      </c>
      <c r="AD1082" t="s">
        <v>52</v>
      </c>
      <c r="AE1082" t="s">
        <v>52</v>
      </c>
      <c r="AF1082" t="s">
        <v>52</v>
      </c>
      <c r="AG1082" t="s">
        <v>52</v>
      </c>
      <c r="AH1082" t="s">
        <v>53</v>
      </c>
      <c r="AI1082" t="s">
        <v>60</v>
      </c>
      <c r="AJ1082" t="s">
        <v>52</v>
      </c>
      <c r="AK1082" t="s">
        <v>61</v>
      </c>
      <c r="AL1082">
        <v>54.9</v>
      </c>
      <c r="AM1082">
        <v>3725.5</v>
      </c>
      <c r="AN1082">
        <v>0</v>
      </c>
      <c r="AO1082">
        <v>0</v>
      </c>
      <c r="AP1082">
        <v>3244.81</v>
      </c>
      <c r="AQ1082">
        <v>6970.3099999999904</v>
      </c>
      <c r="AR1082">
        <v>4</v>
      </c>
      <c r="AS1082" t="s">
        <v>881</v>
      </c>
      <c r="AT1082" t="s">
        <v>52</v>
      </c>
      <c r="AU1082">
        <v>33</v>
      </c>
      <c r="AV1082">
        <v>4826</v>
      </c>
      <c r="AY1082" t="str">
        <f>IF(AND(Table1[[#This Row],[Contract]]="Month-to-Month", Table1[[#This Row],[Tenure in Months]]&lt;6, Table1[[#This Row],[Payment Method]]="Bank Withdrawal"), "High Risk", IF(OR(Table1[[#This Row],[Contract]]="Month-to-Month", Table1[[#This Row],[Tenure in Months]]&lt;12), "Medium Risk", "Low Risk"))</f>
        <v>Medium Risk</v>
      </c>
    </row>
    <row r="1083" spans="1:51" x14ac:dyDescent="0.35">
      <c r="A1083" t="s">
        <v>1795</v>
      </c>
      <c r="B1083" t="s">
        <v>66</v>
      </c>
      <c r="C1083">
        <v>75</v>
      </c>
      <c r="D1083" t="s">
        <v>52</v>
      </c>
      <c r="E1083" t="s">
        <v>53</v>
      </c>
      <c r="F1083" t="s">
        <v>52</v>
      </c>
      <c r="G1083" t="s">
        <v>52</v>
      </c>
      <c r="H1083">
        <v>0</v>
      </c>
      <c r="I1083" t="s">
        <v>54</v>
      </c>
      <c r="J1083" t="s">
        <v>55</v>
      </c>
      <c r="K1083" t="s">
        <v>425</v>
      </c>
      <c r="L1083">
        <v>95610</v>
      </c>
      <c r="M1083">
        <v>38.695079999999997</v>
      </c>
      <c r="N1083">
        <v>-121.27161599999999</v>
      </c>
      <c r="O1083">
        <v>43718</v>
      </c>
      <c r="P1083" t="s">
        <v>57</v>
      </c>
      <c r="Q1083" t="s">
        <v>52</v>
      </c>
      <c r="R1083">
        <v>0</v>
      </c>
      <c r="S1083">
        <v>55</v>
      </c>
      <c r="T1083" t="s">
        <v>58</v>
      </c>
      <c r="U1083" t="s">
        <v>53</v>
      </c>
      <c r="V1083">
        <v>29.6</v>
      </c>
      <c r="W1083" t="s">
        <v>53</v>
      </c>
      <c r="X1083" t="s">
        <v>53</v>
      </c>
      <c r="Y1083" t="s">
        <v>68</v>
      </c>
      <c r="Z1083">
        <v>3</v>
      </c>
      <c r="AA1083" t="s">
        <v>52</v>
      </c>
      <c r="AB1083" t="s">
        <v>52</v>
      </c>
      <c r="AC1083" t="s">
        <v>53</v>
      </c>
      <c r="AD1083" t="s">
        <v>52</v>
      </c>
      <c r="AE1083" t="s">
        <v>53</v>
      </c>
      <c r="AF1083" t="s">
        <v>53</v>
      </c>
      <c r="AG1083" t="s">
        <v>52</v>
      </c>
      <c r="AH1083" t="s">
        <v>53</v>
      </c>
      <c r="AI1083" t="s">
        <v>124</v>
      </c>
      <c r="AJ1083" t="s">
        <v>53</v>
      </c>
      <c r="AK1083" t="s">
        <v>61</v>
      </c>
      <c r="AL1083">
        <v>100.15</v>
      </c>
      <c r="AM1083">
        <v>5409.75</v>
      </c>
      <c r="AN1083">
        <v>0</v>
      </c>
      <c r="AO1083">
        <v>0</v>
      </c>
      <c r="AP1083">
        <v>1628</v>
      </c>
      <c r="AQ1083">
        <v>7037.75</v>
      </c>
      <c r="AR1083">
        <v>4</v>
      </c>
      <c r="AS1083" t="s">
        <v>881</v>
      </c>
      <c r="AT1083" t="s">
        <v>52</v>
      </c>
      <c r="AU1083">
        <v>64</v>
      </c>
      <c r="AV1083">
        <v>5182</v>
      </c>
      <c r="AY1083" t="str">
        <f>IF(AND(Table1[[#This Row],[Contract]]="Month-to-Month", Table1[[#This Row],[Tenure in Months]]&lt;6, Table1[[#This Row],[Payment Method]]="Bank Withdrawal"), "High Risk", IF(OR(Table1[[#This Row],[Contract]]="Month-to-Month", Table1[[#This Row],[Tenure in Months]]&lt;12), "Medium Risk", "Low Risk"))</f>
        <v>Low Risk</v>
      </c>
    </row>
    <row r="1084" spans="1:51" x14ac:dyDescent="0.35">
      <c r="A1084" t="s">
        <v>1796</v>
      </c>
      <c r="B1084" t="s">
        <v>51</v>
      </c>
      <c r="C1084">
        <v>76</v>
      </c>
      <c r="D1084" t="s">
        <v>52</v>
      </c>
      <c r="E1084" t="s">
        <v>53</v>
      </c>
      <c r="F1084" t="s">
        <v>53</v>
      </c>
      <c r="G1084" t="s">
        <v>52</v>
      </c>
      <c r="H1084">
        <v>0</v>
      </c>
      <c r="I1084" t="s">
        <v>54</v>
      </c>
      <c r="J1084" t="s">
        <v>55</v>
      </c>
      <c r="K1084" t="s">
        <v>425</v>
      </c>
      <c r="L1084">
        <v>95621</v>
      </c>
      <c r="M1084">
        <v>38.695489999999999</v>
      </c>
      <c r="N1084">
        <v>-121.307864</v>
      </c>
      <c r="O1084">
        <v>41636</v>
      </c>
      <c r="P1084" t="s">
        <v>57</v>
      </c>
      <c r="Q1084" t="s">
        <v>53</v>
      </c>
      <c r="R1084">
        <v>4</v>
      </c>
      <c r="S1084">
        <v>54</v>
      </c>
      <c r="T1084" t="s">
        <v>92</v>
      </c>
      <c r="U1084" t="s">
        <v>52</v>
      </c>
      <c r="V1084">
        <v>0</v>
      </c>
      <c r="W1084" t="s">
        <v>52</v>
      </c>
      <c r="X1084" t="s">
        <v>53</v>
      </c>
      <c r="Y1084" t="s">
        <v>59</v>
      </c>
      <c r="Z1084">
        <v>4</v>
      </c>
      <c r="AA1084" t="s">
        <v>52</v>
      </c>
      <c r="AB1084" t="s">
        <v>52</v>
      </c>
      <c r="AC1084" t="s">
        <v>52</v>
      </c>
      <c r="AD1084" t="s">
        <v>52</v>
      </c>
      <c r="AE1084" t="s">
        <v>52</v>
      </c>
      <c r="AF1084" t="s">
        <v>52</v>
      </c>
      <c r="AG1084" t="s">
        <v>52</v>
      </c>
      <c r="AH1084" t="s">
        <v>53</v>
      </c>
      <c r="AI1084" t="s">
        <v>60</v>
      </c>
      <c r="AJ1084" t="s">
        <v>53</v>
      </c>
      <c r="AK1084" t="s">
        <v>61</v>
      </c>
      <c r="AL1084">
        <v>24.95</v>
      </c>
      <c r="AM1084">
        <v>1364.75</v>
      </c>
      <c r="AN1084">
        <v>0</v>
      </c>
      <c r="AO1084">
        <v>0</v>
      </c>
      <c r="AP1084">
        <v>0</v>
      </c>
      <c r="AQ1084">
        <v>1364.75</v>
      </c>
      <c r="AR1084">
        <v>3</v>
      </c>
      <c r="AS1084" t="s">
        <v>881</v>
      </c>
      <c r="AT1084" t="s">
        <v>52</v>
      </c>
      <c r="AU1084">
        <v>56</v>
      </c>
      <c r="AV1084">
        <v>4691</v>
      </c>
      <c r="AY1084" t="str">
        <f>IF(AND(Table1[[#This Row],[Contract]]="Month-to-Month", Table1[[#This Row],[Tenure in Months]]&lt;6, Table1[[#This Row],[Payment Method]]="Bank Withdrawal"), "High Risk", IF(OR(Table1[[#This Row],[Contract]]="Month-to-Month", Table1[[#This Row],[Tenure in Months]]&lt;12), "Medium Risk", "Low Risk"))</f>
        <v>Medium Risk</v>
      </c>
    </row>
    <row r="1085" spans="1:51" x14ac:dyDescent="0.35">
      <c r="A1085" t="s">
        <v>1797</v>
      </c>
      <c r="B1085" t="s">
        <v>66</v>
      </c>
      <c r="C1085">
        <v>68</v>
      </c>
      <c r="D1085" t="s">
        <v>52</v>
      </c>
      <c r="E1085" t="s">
        <v>53</v>
      </c>
      <c r="F1085" t="s">
        <v>52</v>
      </c>
      <c r="G1085" t="s">
        <v>52</v>
      </c>
      <c r="H1085">
        <v>0</v>
      </c>
      <c r="I1085" t="s">
        <v>54</v>
      </c>
      <c r="J1085" t="s">
        <v>55</v>
      </c>
      <c r="K1085" t="s">
        <v>245</v>
      </c>
      <c r="L1085">
        <v>95653</v>
      </c>
      <c r="M1085">
        <v>38.674275999999999</v>
      </c>
      <c r="N1085">
        <v>-121.961866</v>
      </c>
      <c r="O1085">
        <v>844</v>
      </c>
      <c r="P1085" t="s">
        <v>57</v>
      </c>
      <c r="Q1085" t="s">
        <v>52</v>
      </c>
      <c r="R1085">
        <v>0</v>
      </c>
      <c r="S1085">
        <v>2</v>
      </c>
      <c r="T1085" t="s">
        <v>67</v>
      </c>
      <c r="U1085" t="s">
        <v>53</v>
      </c>
      <c r="V1085">
        <v>31.74</v>
      </c>
      <c r="W1085" t="s">
        <v>53</v>
      </c>
      <c r="X1085" t="s">
        <v>53</v>
      </c>
      <c r="Y1085" t="s">
        <v>59</v>
      </c>
      <c r="Z1085">
        <v>25</v>
      </c>
      <c r="AA1085" t="s">
        <v>52</v>
      </c>
      <c r="AB1085" t="s">
        <v>53</v>
      </c>
      <c r="AC1085" t="s">
        <v>52</v>
      </c>
      <c r="AD1085" t="s">
        <v>52</v>
      </c>
      <c r="AE1085" t="s">
        <v>52</v>
      </c>
      <c r="AF1085" t="s">
        <v>52</v>
      </c>
      <c r="AG1085" t="s">
        <v>52</v>
      </c>
      <c r="AH1085" t="s">
        <v>53</v>
      </c>
      <c r="AI1085" t="s">
        <v>60</v>
      </c>
      <c r="AJ1085" t="s">
        <v>53</v>
      </c>
      <c r="AK1085" t="s">
        <v>69</v>
      </c>
      <c r="AL1085">
        <v>56.55</v>
      </c>
      <c r="AM1085">
        <v>118.25</v>
      </c>
      <c r="AN1085">
        <v>0</v>
      </c>
      <c r="AO1085">
        <v>0</v>
      </c>
      <c r="AP1085">
        <v>63.48</v>
      </c>
      <c r="AQ1085">
        <v>181.73</v>
      </c>
      <c r="AR1085">
        <v>4</v>
      </c>
      <c r="AS1085" t="s">
        <v>883</v>
      </c>
      <c r="AT1085" t="s">
        <v>52</v>
      </c>
      <c r="AU1085">
        <v>33</v>
      </c>
      <c r="AV1085">
        <v>2069</v>
      </c>
      <c r="AY1085" t="str">
        <f>IF(AND(Table1[[#This Row],[Contract]]="Month-to-Month", Table1[[#This Row],[Tenure in Months]]&lt;6, Table1[[#This Row],[Payment Method]]="Bank Withdrawal"), "High Risk", IF(OR(Table1[[#This Row],[Contract]]="Month-to-Month", Table1[[#This Row],[Tenure in Months]]&lt;12), "Medium Risk", "Low Risk"))</f>
        <v>Medium Risk</v>
      </c>
    </row>
    <row r="1086" spans="1:51" x14ac:dyDescent="0.35">
      <c r="A1086" t="s">
        <v>1798</v>
      </c>
      <c r="B1086" t="s">
        <v>51</v>
      </c>
      <c r="C1086">
        <v>65</v>
      </c>
      <c r="D1086" t="s">
        <v>52</v>
      </c>
      <c r="E1086" t="s">
        <v>53</v>
      </c>
      <c r="F1086" t="s">
        <v>52</v>
      </c>
      <c r="G1086" t="s">
        <v>52</v>
      </c>
      <c r="H1086">
        <v>0</v>
      </c>
      <c r="I1086" t="s">
        <v>54</v>
      </c>
      <c r="J1086" t="s">
        <v>55</v>
      </c>
      <c r="K1086" t="s">
        <v>1799</v>
      </c>
      <c r="L1086">
        <v>95684</v>
      </c>
      <c r="M1086">
        <v>38.606703000000003</v>
      </c>
      <c r="N1086">
        <v>-120.586659</v>
      </c>
      <c r="O1086">
        <v>2958</v>
      </c>
      <c r="P1086" t="s">
        <v>57</v>
      </c>
      <c r="Q1086" t="s">
        <v>52</v>
      </c>
      <c r="R1086">
        <v>0</v>
      </c>
      <c r="S1086">
        <v>67</v>
      </c>
      <c r="T1086" t="s">
        <v>58</v>
      </c>
      <c r="U1086" t="s">
        <v>53</v>
      </c>
      <c r="V1086">
        <v>34.229999999999997</v>
      </c>
      <c r="W1086" t="s">
        <v>52</v>
      </c>
      <c r="X1086" t="s">
        <v>53</v>
      </c>
      <c r="Y1086" t="s">
        <v>68</v>
      </c>
      <c r="Z1086">
        <v>11</v>
      </c>
      <c r="AA1086" t="s">
        <v>53</v>
      </c>
      <c r="AB1086" t="s">
        <v>53</v>
      </c>
      <c r="AC1086" t="s">
        <v>52</v>
      </c>
      <c r="AD1086" t="s">
        <v>53</v>
      </c>
      <c r="AE1086" t="s">
        <v>53</v>
      </c>
      <c r="AF1086" t="s">
        <v>53</v>
      </c>
      <c r="AG1086" t="s">
        <v>53</v>
      </c>
      <c r="AH1086" t="s">
        <v>53</v>
      </c>
      <c r="AI1086" t="s">
        <v>334</v>
      </c>
      <c r="AJ1086" t="s">
        <v>53</v>
      </c>
      <c r="AK1086" t="s">
        <v>61</v>
      </c>
      <c r="AL1086">
        <v>105.05</v>
      </c>
      <c r="AM1086">
        <v>7171.7</v>
      </c>
      <c r="AN1086">
        <v>0</v>
      </c>
      <c r="AO1086">
        <v>0</v>
      </c>
      <c r="AP1086">
        <v>2293.41</v>
      </c>
      <c r="AQ1086">
        <v>9465.11</v>
      </c>
      <c r="AR1086">
        <v>4</v>
      </c>
      <c r="AS1086" t="s">
        <v>881</v>
      </c>
      <c r="AT1086" t="s">
        <v>52</v>
      </c>
      <c r="AU1086">
        <v>49</v>
      </c>
      <c r="AV1086">
        <v>4143</v>
      </c>
      <c r="AY1086" t="str">
        <f>IF(AND(Table1[[#This Row],[Contract]]="Month-to-Month", Table1[[#This Row],[Tenure in Months]]&lt;6, Table1[[#This Row],[Payment Method]]="Bank Withdrawal"), "High Risk", IF(OR(Table1[[#This Row],[Contract]]="Month-to-Month", Table1[[#This Row],[Tenure in Months]]&lt;12), "Medium Risk", "Low Risk"))</f>
        <v>Low Risk</v>
      </c>
    </row>
    <row r="1087" spans="1:51" x14ac:dyDescent="0.35">
      <c r="A1087" t="s">
        <v>1800</v>
      </c>
      <c r="B1087" t="s">
        <v>51</v>
      </c>
      <c r="C1087">
        <v>76</v>
      </c>
      <c r="D1087" t="s">
        <v>52</v>
      </c>
      <c r="E1087" t="s">
        <v>53</v>
      </c>
      <c r="F1087" t="s">
        <v>53</v>
      </c>
      <c r="G1087" t="s">
        <v>52</v>
      </c>
      <c r="H1087">
        <v>0</v>
      </c>
      <c r="I1087" t="s">
        <v>54</v>
      </c>
      <c r="J1087" t="s">
        <v>55</v>
      </c>
      <c r="K1087" t="s">
        <v>1801</v>
      </c>
      <c r="L1087">
        <v>95695</v>
      </c>
      <c r="M1087">
        <v>38.719670000000001</v>
      </c>
      <c r="N1087">
        <v>-121.862416</v>
      </c>
      <c r="O1087">
        <v>38547</v>
      </c>
      <c r="P1087" t="s">
        <v>57</v>
      </c>
      <c r="Q1087" t="s">
        <v>53</v>
      </c>
      <c r="R1087">
        <v>9</v>
      </c>
      <c r="S1087">
        <v>65</v>
      </c>
      <c r="T1087" t="s">
        <v>92</v>
      </c>
      <c r="U1087" t="s">
        <v>53</v>
      </c>
      <c r="V1087">
        <v>8.59</v>
      </c>
      <c r="W1087" t="s">
        <v>53</v>
      </c>
      <c r="X1087" t="s">
        <v>53</v>
      </c>
      <c r="Y1087" t="s">
        <v>68</v>
      </c>
      <c r="Z1087">
        <v>7</v>
      </c>
      <c r="AA1087" t="s">
        <v>52</v>
      </c>
      <c r="AB1087" t="s">
        <v>53</v>
      </c>
      <c r="AC1087" t="s">
        <v>53</v>
      </c>
      <c r="AD1087" t="s">
        <v>52</v>
      </c>
      <c r="AE1087" t="s">
        <v>53</v>
      </c>
      <c r="AF1087" t="s">
        <v>53</v>
      </c>
      <c r="AG1087" t="s">
        <v>52</v>
      </c>
      <c r="AH1087" t="s">
        <v>53</v>
      </c>
      <c r="AI1087" t="s">
        <v>60</v>
      </c>
      <c r="AJ1087" t="s">
        <v>53</v>
      </c>
      <c r="AK1087" t="s">
        <v>61</v>
      </c>
      <c r="AL1087">
        <v>104.35</v>
      </c>
      <c r="AM1087">
        <v>6578.55</v>
      </c>
      <c r="AN1087">
        <v>0</v>
      </c>
      <c r="AO1087">
        <v>0</v>
      </c>
      <c r="AP1087">
        <v>558.35</v>
      </c>
      <c r="AQ1087">
        <v>7136.9</v>
      </c>
      <c r="AR1087">
        <v>5</v>
      </c>
      <c r="AS1087" t="s">
        <v>881</v>
      </c>
      <c r="AT1087" t="s">
        <v>52</v>
      </c>
      <c r="AU1087">
        <v>69</v>
      </c>
      <c r="AV1087">
        <v>4073</v>
      </c>
      <c r="AY1087" t="str">
        <f>IF(AND(Table1[[#This Row],[Contract]]="Month-to-Month", Table1[[#This Row],[Tenure in Months]]&lt;6, Table1[[#This Row],[Payment Method]]="Bank Withdrawal"), "High Risk", IF(OR(Table1[[#This Row],[Contract]]="Month-to-Month", Table1[[#This Row],[Tenure in Months]]&lt;12), "Medium Risk", "Low Risk"))</f>
        <v>Medium Risk</v>
      </c>
    </row>
    <row r="1088" spans="1:51" x14ac:dyDescent="0.35">
      <c r="A1088" t="s">
        <v>1802</v>
      </c>
      <c r="B1088" t="s">
        <v>66</v>
      </c>
      <c r="C1088">
        <v>74</v>
      </c>
      <c r="D1088" t="s">
        <v>52</v>
      </c>
      <c r="E1088" t="s">
        <v>53</v>
      </c>
      <c r="F1088" t="s">
        <v>53</v>
      </c>
      <c r="G1088" t="s">
        <v>52</v>
      </c>
      <c r="H1088">
        <v>0</v>
      </c>
      <c r="I1088" t="s">
        <v>54</v>
      </c>
      <c r="J1088" t="s">
        <v>55</v>
      </c>
      <c r="K1088" t="s">
        <v>1563</v>
      </c>
      <c r="L1088">
        <v>95746</v>
      </c>
      <c r="M1088">
        <v>38.749465999999998</v>
      </c>
      <c r="N1088">
        <v>-121.184196</v>
      </c>
      <c r="O1088">
        <v>20675</v>
      </c>
      <c r="P1088" t="s">
        <v>57</v>
      </c>
      <c r="Q1088" t="s">
        <v>52</v>
      </c>
      <c r="R1088">
        <v>0</v>
      </c>
      <c r="S1088">
        <v>36</v>
      </c>
      <c r="T1088" t="s">
        <v>75</v>
      </c>
      <c r="U1088" t="s">
        <v>53</v>
      </c>
      <c r="V1088">
        <v>11.32</v>
      </c>
      <c r="W1088" t="s">
        <v>53</v>
      </c>
      <c r="X1088" t="s">
        <v>53</v>
      </c>
      <c r="Y1088" t="s">
        <v>68</v>
      </c>
      <c r="Z1088">
        <v>16</v>
      </c>
      <c r="AA1088" t="s">
        <v>52</v>
      </c>
      <c r="AB1088" t="s">
        <v>53</v>
      </c>
      <c r="AC1088" t="s">
        <v>52</v>
      </c>
      <c r="AD1088" t="s">
        <v>52</v>
      </c>
      <c r="AE1088" t="s">
        <v>53</v>
      </c>
      <c r="AF1088" t="s">
        <v>52</v>
      </c>
      <c r="AG1088" t="s">
        <v>52</v>
      </c>
      <c r="AH1088" t="s">
        <v>53</v>
      </c>
      <c r="AI1088" t="s">
        <v>60</v>
      </c>
      <c r="AJ1088" t="s">
        <v>53</v>
      </c>
      <c r="AK1088" t="s">
        <v>69</v>
      </c>
      <c r="AL1088">
        <v>91.95</v>
      </c>
      <c r="AM1088">
        <v>3301.05</v>
      </c>
      <c r="AN1088">
        <v>17.760000000000002</v>
      </c>
      <c r="AO1088">
        <v>0</v>
      </c>
      <c r="AP1088">
        <v>407.52</v>
      </c>
      <c r="AQ1088">
        <v>3690.81</v>
      </c>
      <c r="AR1088">
        <v>5</v>
      </c>
      <c r="AS1088" t="s">
        <v>881</v>
      </c>
      <c r="AT1088" t="s">
        <v>52</v>
      </c>
      <c r="AU1088">
        <v>48</v>
      </c>
      <c r="AV1088">
        <v>3273</v>
      </c>
      <c r="AY1088" t="str">
        <f>IF(AND(Table1[[#This Row],[Contract]]="Month-to-Month", Table1[[#This Row],[Tenure in Months]]&lt;6, Table1[[#This Row],[Payment Method]]="Bank Withdrawal"), "High Risk", IF(OR(Table1[[#This Row],[Contract]]="Month-to-Month", Table1[[#This Row],[Tenure in Months]]&lt;12), "Medium Risk", "Low Risk"))</f>
        <v>Medium Risk</v>
      </c>
    </row>
    <row r="1089" spans="1:51" x14ac:dyDescent="0.35">
      <c r="A1089" t="s">
        <v>1803</v>
      </c>
      <c r="B1089" t="s">
        <v>51</v>
      </c>
      <c r="C1089">
        <v>79</v>
      </c>
      <c r="D1089" t="s">
        <v>52</v>
      </c>
      <c r="E1089" t="s">
        <v>53</v>
      </c>
      <c r="F1089" t="s">
        <v>52</v>
      </c>
      <c r="G1089" t="s">
        <v>52</v>
      </c>
      <c r="H1089">
        <v>0</v>
      </c>
      <c r="I1089" t="s">
        <v>54</v>
      </c>
      <c r="J1089" t="s">
        <v>55</v>
      </c>
      <c r="K1089" t="s">
        <v>431</v>
      </c>
      <c r="L1089">
        <v>95747</v>
      </c>
      <c r="M1089">
        <v>38.784329</v>
      </c>
      <c r="N1089">
        <v>-121.373245</v>
      </c>
      <c r="O1089">
        <v>25418</v>
      </c>
      <c r="P1089" t="s">
        <v>57</v>
      </c>
      <c r="Q1089" t="s">
        <v>52</v>
      </c>
      <c r="R1089">
        <v>0</v>
      </c>
      <c r="S1089">
        <v>54</v>
      </c>
      <c r="T1089" t="s">
        <v>92</v>
      </c>
      <c r="U1089" t="s">
        <v>53</v>
      </c>
      <c r="V1089">
        <v>5.14</v>
      </c>
      <c r="W1089" t="s">
        <v>52</v>
      </c>
      <c r="X1089" t="s">
        <v>53</v>
      </c>
      <c r="Y1089" t="s">
        <v>59</v>
      </c>
      <c r="Z1089">
        <v>6</v>
      </c>
      <c r="AA1089" t="s">
        <v>52</v>
      </c>
      <c r="AB1089" t="s">
        <v>52</v>
      </c>
      <c r="AC1089" t="s">
        <v>53</v>
      </c>
      <c r="AD1089" t="s">
        <v>53</v>
      </c>
      <c r="AE1089" t="s">
        <v>52</v>
      </c>
      <c r="AF1089" t="s">
        <v>53</v>
      </c>
      <c r="AG1089" t="s">
        <v>52</v>
      </c>
      <c r="AH1089" t="s">
        <v>53</v>
      </c>
      <c r="AI1089" t="s">
        <v>124</v>
      </c>
      <c r="AJ1089" t="s">
        <v>52</v>
      </c>
      <c r="AK1089" t="s">
        <v>61</v>
      </c>
      <c r="AL1089">
        <v>65.25</v>
      </c>
      <c r="AM1089">
        <v>3529.95</v>
      </c>
      <c r="AN1089">
        <v>33.07</v>
      </c>
      <c r="AO1089">
        <v>0</v>
      </c>
      <c r="AP1089">
        <v>277.56</v>
      </c>
      <c r="AQ1089">
        <v>3774.4399999999901</v>
      </c>
      <c r="AR1089">
        <v>4</v>
      </c>
      <c r="AS1089" t="s">
        <v>881</v>
      </c>
      <c r="AT1089" t="s">
        <v>52</v>
      </c>
      <c r="AU1089">
        <v>66</v>
      </c>
      <c r="AV1089">
        <v>6161</v>
      </c>
      <c r="AY1089" t="str">
        <f>IF(AND(Table1[[#This Row],[Contract]]="Month-to-Month", Table1[[#This Row],[Tenure in Months]]&lt;6, Table1[[#This Row],[Payment Method]]="Bank Withdrawal"), "High Risk", IF(OR(Table1[[#This Row],[Contract]]="Month-to-Month", Table1[[#This Row],[Tenure in Months]]&lt;12), "Medium Risk", "Low Risk"))</f>
        <v>Low Risk</v>
      </c>
    </row>
    <row r="1090" spans="1:51" x14ac:dyDescent="0.35">
      <c r="A1090" t="s">
        <v>1804</v>
      </c>
      <c r="B1090" t="s">
        <v>66</v>
      </c>
      <c r="C1090">
        <v>74</v>
      </c>
      <c r="D1090" t="s">
        <v>52</v>
      </c>
      <c r="E1090" t="s">
        <v>53</v>
      </c>
      <c r="F1090" t="s">
        <v>52</v>
      </c>
      <c r="G1090" t="s">
        <v>52</v>
      </c>
      <c r="H1090">
        <v>0</v>
      </c>
      <c r="I1090" t="s">
        <v>54</v>
      </c>
      <c r="J1090" t="s">
        <v>55</v>
      </c>
      <c r="K1090" t="s">
        <v>435</v>
      </c>
      <c r="L1090">
        <v>95817</v>
      </c>
      <c r="M1090">
        <v>38.550722</v>
      </c>
      <c r="N1090">
        <v>-121.457314</v>
      </c>
      <c r="O1090">
        <v>14966</v>
      </c>
      <c r="P1090" t="s">
        <v>57</v>
      </c>
      <c r="Q1090" t="s">
        <v>52</v>
      </c>
      <c r="R1090">
        <v>0</v>
      </c>
      <c r="S1090">
        <v>60</v>
      </c>
      <c r="T1090" t="s">
        <v>92</v>
      </c>
      <c r="U1090" t="s">
        <v>53</v>
      </c>
      <c r="V1090">
        <v>48.92</v>
      </c>
      <c r="W1090" t="s">
        <v>53</v>
      </c>
      <c r="X1090" t="s">
        <v>53</v>
      </c>
      <c r="Y1090" t="s">
        <v>68</v>
      </c>
      <c r="Z1090">
        <v>11</v>
      </c>
      <c r="AA1090" t="s">
        <v>53</v>
      </c>
      <c r="AB1090" t="s">
        <v>52</v>
      </c>
      <c r="AC1090" t="s">
        <v>52</v>
      </c>
      <c r="AD1090" t="s">
        <v>52</v>
      </c>
      <c r="AE1090" t="s">
        <v>53</v>
      </c>
      <c r="AF1090" t="s">
        <v>53</v>
      </c>
      <c r="AG1090" t="s">
        <v>52</v>
      </c>
      <c r="AH1090" t="s">
        <v>53</v>
      </c>
      <c r="AI1090" t="s">
        <v>124</v>
      </c>
      <c r="AJ1090" t="s">
        <v>53</v>
      </c>
      <c r="AK1090" t="s">
        <v>61</v>
      </c>
      <c r="AL1090">
        <v>101.4</v>
      </c>
      <c r="AM1090">
        <v>6176.6</v>
      </c>
      <c r="AN1090">
        <v>0</v>
      </c>
      <c r="AO1090">
        <v>0</v>
      </c>
      <c r="AP1090">
        <v>2935.2</v>
      </c>
      <c r="AQ1090">
        <v>9111.7999999999993</v>
      </c>
      <c r="AR1090">
        <v>4</v>
      </c>
      <c r="AS1090" t="s">
        <v>881</v>
      </c>
      <c r="AT1090" t="s">
        <v>52</v>
      </c>
      <c r="AU1090">
        <v>66</v>
      </c>
      <c r="AV1090">
        <v>4483</v>
      </c>
      <c r="AY1090" t="str">
        <f>IF(AND(Table1[[#This Row],[Contract]]="Month-to-Month", Table1[[#This Row],[Tenure in Months]]&lt;6, Table1[[#This Row],[Payment Method]]="Bank Withdrawal"), "High Risk", IF(OR(Table1[[#This Row],[Contract]]="Month-to-Month", Table1[[#This Row],[Tenure in Months]]&lt;12), "Medium Risk", "Low Risk"))</f>
        <v>Low Risk</v>
      </c>
    </row>
    <row r="1091" spans="1:51" x14ac:dyDescent="0.35">
      <c r="A1091" t="s">
        <v>1805</v>
      </c>
      <c r="B1091" t="s">
        <v>66</v>
      </c>
      <c r="C1091">
        <v>71</v>
      </c>
      <c r="D1091" t="s">
        <v>52</v>
      </c>
      <c r="E1091" t="s">
        <v>53</v>
      </c>
      <c r="F1091" t="s">
        <v>52</v>
      </c>
      <c r="G1091" t="s">
        <v>52</v>
      </c>
      <c r="H1091">
        <v>0</v>
      </c>
      <c r="I1091" t="s">
        <v>54</v>
      </c>
      <c r="J1091" t="s">
        <v>55</v>
      </c>
      <c r="K1091" t="s">
        <v>435</v>
      </c>
      <c r="L1091">
        <v>95822</v>
      </c>
      <c r="M1091">
        <v>38.512568999999999</v>
      </c>
      <c r="N1091">
        <v>-121.49518399999999</v>
      </c>
      <c r="O1091">
        <v>44683</v>
      </c>
      <c r="P1091" t="s">
        <v>57</v>
      </c>
      <c r="Q1091" t="s">
        <v>52</v>
      </c>
      <c r="R1091">
        <v>0</v>
      </c>
      <c r="S1091">
        <v>63</v>
      </c>
      <c r="T1091" t="s">
        <v>92</v>
      </c>
      <c r="U1091" t="s">
        <v>53</v>
      </c>
      <c r="V1091">
        <v>15.62</v>
      </c>
      <c r="W1091" t="s">
        <v>53</v>
      </c>
      <c r="X1091" t="s">
        <v>53</v>
      </c>
      <c r="Y1091" t="s">
        <v>59</v>
      </c>
      <c r="Z1091">
        <v>18</v>
      </c>
      <c r="AA1091" t="s">
        <v>53</v>
      </c>
      <c r="AB1091" t="s">
        <v>53</v>
      </c>
      <c r="AC1091" t="s">
        <v>53</v>
      </c>
      <c r="AD1091" t="s">
        <v>53</v>
      </c>
      <c r="AE1091" t="s">
        <v>53</v>
      </c>
      <c r="AF1091" t="s">
        <v>52</v>
      </c>
      <c r="AG1091" t="s">
        <v>52</v>
      </c>
      <c r="AH1091" t="s">
        <v>53</v>
      </c>
      <c r="AI1091" t="s">
        <v>124</v>
      </c>
      <c r="AJ1091" t="s">
        <v>52</v>
      </c>
      <c r="AK1091" t="s">
        <v>61</v>
      </c>
      <c r="AL1091">
        <v>83</v>
      </c>
      <c r="AM1091">
        <v>5243.05</v>
      </c>
      <c r="AN1091">
        <v>0</v>
      </c>
      <c r="AO1091">
        <v>0</v>
      </c>
      <c r="AP1091">
        <v>984.06</v>
      </c>
      <c r="AQ1091">
        <v>6227.11</v>
      </c>
      <c r="AR1091">
        <v>3</v>
      </c>
      <c r="AS1091" t="s">
        <v>881</v>
      </c>
      <c r="AT1091" t="s">
        <v>52</v>
      </c>
      <c r="AU1091">
        <v>29</v>
      </c>
      <c r="AV1091">
        <v>5428</v>
      </c>
      <c r="AY1091" t="str">
        <f>IF(AND(Table1[[#This Row],[Contract]]="Month-to-Month", Table1[[#This Row],[Tenure in Months]]&lt;6, Table1[[#This Row],[Payment Method]]="Bank Withdrawal"), "High Risk", IF(OR(Table1[[#This Row],[Contract]]="Month-to-Month", Table1[[#This Row],[Tenure in Months]]&lt;12), "Medium Risk", "Low Risk"))</f>
        <v>Low Risk</v>
      </c>
    </row>
    <row r="1092" spans="1:51" x14ac:dyDescent="0.35">
      <c r="A1092" t="s">
        <v>1806</v>
      </c>
      <c r="B1092" t="s">
        <v>51</v>
      </c>
      <c r="C1092">
        <v>70</v>
      </c>
      <c r="D1092" t="s">
        <v>52</v>
      </c>
      <c r="E1092" t="s">
        <v>53</v>
      </c>
      <c r="F1092" t="s">
        <v>53</v>
      </c>
      <c r="G1092" t="s">
        <v>52</v>
      </c>
      <c r="H1092">
        <v>0</v>
      </c>
      <c r="I1092" t="s">
        <v>54</v>
      </c>
      <c r="J1092" t="s">
        <v>55</v>
      </c>
      <c r="K1092" t="s">
        <v>435</v>
      </c>
      <c r="L1092">
        <v>95823</v>
      </c>
      <c r="M1092">
        <v>38.475465</v>
      </c>
      <c r="N1092">
        <v>-121.443625</v>
      </c>
      <c r="O1092">
        <v>72199</v>
      </c>
      <c r="P1092" t="s">
        <v>57</v>
      </c>
      <c r="Q1092" t="s">
        <v>53</v>
      </c>
      <c r="R1092">
        <v>9</v>
      </c>
      <c r="S1092">
        <v>2</v>
      </c>
      <c r="T1092" t="s">
        <v>67</v>
      </c>
      <c r="U1092" t="s">
        <v>53</v>
      </c>
      <c r="V1092">
        <v>34.99</v>
      </c>
      <c r="W1092" t="s">
        <v>52</v>
      </c>
      <c r="X1092" t="s">
        <v>53</v>
      </c>
      <c r="Y1092" t="s">
        <v>68</v>
      </c>
      <c r="Z1092">
        <v>24</v>
      </c>
      <c r="AA1092" t="s">
        <v>52</v>
      </c>
      <c r="AB1092" t="s">
        <v>52</v>
      </c>
      <c r="AC1092" t="s">
        <v>52</v>
      </c>
      <c r="AD1092" t="s">
        <v>52</v>
      </c>
      <c r="AE1092" t="s">
        <v>52</v>
      </c>
      <c r="AF1092" t="s">
        <v>52</v>
      </c>
      <c r="AG1092" t="s">
        <v>52</v>
      </c>
      <c r="AH1092" t="s">
        <v>53</v>
      </c>
      <c r="AI1092" t="s">
        <v>60</v>
      </c>
      <c r="AJ1092" t="s">
        <v>52</v>
      </c>
      <c r="AK1092" t="s">
        <v>61</v>
      </c>
      <c r="AL1092">
        <v>70.099999999999994</v>
      </c>
      <c r="AM1092">
        <v>141.65</v>
      </c>
      <c r="AN1092">
        <v>0</v>
      </c>
      <c r="AO1092">
        <v>0</v>
      </c>
      <c r="AP1092">
        <v>69.98</v>
      </c>
      <c r="AQ1092">
        <v>211.63</v>
      </c>
      <c r="AR1092">
        <v>4</v>
      </c>
      <c r="AS1092" t="s">
        <v>883</v>
      </c>
      <c r="AT1092" t="s">
        <v>52</v>
      </c>
      <c r="AU1092">
        <v>74</v>
      </c>
      <c r="AV1092">
        <v>5592</v>
      </c>
      <c r="AY1092" t="str">
        <f>IF(AND(Table1[[#This Row],[Contract]]="Month-to-Month", Table1[[#This Row],[Tenure in Months]]&lt;6, Table1[[#This Row],[Payment Method]]="Bank Withdrawal"), "High Risk", IF(OR(Table1[[#This Row],[Contract]]="Month-to-Month", Table1[[#This Row],[Tenure in Months]]&lt;12), "Medium Risk", "Low Risk"))</f>
        <v>High Risk</v>
      </c>
    </row>
    <row r="1093" spans="1:51" x14ac:dyDescent="0.35">
      <c r="A1093" t="s">
        <v>1807</v>
      </c>
      <c r="B1093" t="s">
        <v>51</v>
      </c>
      <c r="C1093">
        <v>77</v>
      </c>
      <c r="D1093" t="s">
        <v>52</v>
      </c>
      <c r="E1093" t="s">
        <v>53</v>
      </c>
      <c r="F1093" t="s">
        <v>53</v>
      </c>
      <c r="G1093" t="s">
        <v>52</v>
      </c>
      <c r="H1093">
        <v>0</v>
      </c>
      <c r="I1093" t="s">
        <v>54</v>
      </c>
      <c r="J1093" t="s">
        <v>55</v>
      </c>
      <c r="K1093" t="s">
        <v>435</v>
      </c>
      <c r="L1093">
        <v>95831</v>
      </c>
      <c r="M1093">
        <v>38.494832000000002</v>
      </c>
      <c r="N1093">
        <v>-121.529447</v>
      </c>
      <c r="O1093">
        <v>42832</v>
      </c>
      <c r="P1093" t="s">
        <v>57</v>
      </c>
      <c r="Q1093" t="s">
        <v>53</v>
      </c>
      <c r="R1093">
        <v>7</v>
      </c>
      <c r="S1093">
        <v>69</v>
      </c>
      <c r="T1093" t="s">
        <v>58</v>
      </c>
      <c r="U1093" t="s">
        <v>53</v>
      </c>
      <c r="V1093">
        <v>14.76</v>
      </c>
      <c r="W1093" t="s">
        <v>53</v>
      </c>
      <c r="X1093" t="s">
        <v>53</v>
      </c>
      <c r="Y1093" t="s">
        <v>68</v>
      </c>
      <c r="Z1093">
        <v>14</v>
      </c>
      <c r="AA1093" t="s">
        <v>53</v>
      </c>
      <c r="AB1093" t="s">
        <v>53</v>
      </c>
      <c r="AC1093" t="s">
        <v>52</v>
      </c>
      <c r="AD1093" t="s">
        <v>52</v>
      </c>
      <c r="AE1093" t="s">
        <v>52</v>
      </c>
      <c r="AF1093" t="s">
        <v>52</v>
      </c>
      <c r="AG1093" t="s">
        <v>52</v>
      </c>
      <c r="AH1093" t="s">
        <v>53</v>
      </c>
      <c r="AI1093" t="s">
        <v>60</v>
      </c>
      <c r="AJ1093" t="s">
        <v>53</v>
      </c>
      <c r="AK1093" t="s">
        <v>69</v>
      </c>
      <c r="AL1093">
        <v>84.9</v>
      </c>
      <c r="AM1093">
        <v>5785.65</v>
      </c>
      <c r="AN1093">
        <v>0</v>
      </c>
      <c r="AO1093">
        <v>0</v>
      </c>
      <c r="AP1093">
        <v>1018.4399999999901</v>
      </c>
      <c r="AQ1093">
        <v>6804.0899999999901</v>
      </c>
      <c r="AR1093">
        <v>3</v>
      </c>
      <c r="AS1093" t="s">
        <v>881</v>
      </c>
      <c r="AT1093" t="s">
        <v>52</v>
      </c>
      <c r="AU1093">
        <v>59</v>
      </c>
      <c r="AV1093">
        <v>4503</v>
      </c>
      <c r="AY1093" t="str">
        <f>IF(AND(Table1[[#This Row],[Contract]]="Month-to-Month", Table1[[#This Row],[Tenure in Months]]&lt;6, Table1[[#This Row],[Payment Method]]="Bank Withdrawal"), "High Risk", IF(OR(Table1[[#This Row],[Contract]]="Month-to-Month", Table1[[#This Row],[Tenure in Months]]&lt;12), "Medium Risk", "Low Risk"))</f>
        <v>Medium Risk</v>
      </c>
    </row>
    <row r="1094" spans="1:51" x14ac:dyDescent="0.35">
      <c r="A1094" t="s">
        <v>1808</v>
      </c>
      <c r="B1094" t="s">
        <v>51</v>
      </c>
      <c r="C1094">
        <v>71</v>
      </c>
      <c r="D1094" t="s">
        <v>52</v>
      </c>
      <c r="E1094" t="s">
        <v>53</v>
      </c>
      <c r="F1094" t="s">
        <v>53</v>
      </c>
      <c r="G1094" t="s">
        <v>53</v>
      </c>
      <c r="H1094">
        <v>1</v>
      </c>
      <c r="I1094" t="s">
        <v>54</v>
      </c>
      <c r="J1094" t="s">
        <v>55</v>
      </c>
      <c r="K1094" t="s">
        <v>1107</v>
      </c>
      <c r="L1094">
        <v>95932</v>
      </c>
      <c r="M1094">
        <v>39.273096000000002</v>
      </c>
      <c r="N1094">
        <v>-122.050763</v>
      </c>
      <c r="O1094">
        <v>7503</v>
      </c>
      <c r="P1094" t="s">
        <v>57</v>
      </c>
      <c r="Q1094" t="s">
        <v>53</v>
      </c>
      <c r="R1094">
        <v>1</v>
      </c>
      <c r="S1094">
        <v>58</v>
      </c>
      <c r="T1094" t="s">
        <v>92</v>
      </c>
      <c r="U1094" t="s">
        <v>53</v>
      </c>
      <c r="V1094">
        <v>18.43</v>
      </c>
      <c r="W1094" t="s">
        <v>53</v>
      </c>
      <c r="X1094" t="s">
        <v>53</v>
      </c>
      <c r="Y1094" t="s">
        <v>68</v>
      </c>
      <c r="Z1094">
        <v>10</v>
      </c>
      <c r="AA1094" t="s">
        <v>53</v>
      </c>
      <c r="AB1094" t="s">
        <v>53</v>
      </c>
      <c r="AC1094" t="s">
        <v>52</v>
      </c>
      <c r="AD1094" t="s">
        <v>53</v>
      </c>
      <c r="AE1094" t="s">
        <v>52</v>
      </c>
      <c r="AF1094" t="s">
        <v>52</v>
      </c>
      <c r="AG1094" t="s">
        <v>52</v>
      </c>
      <c r="AH1094" t="s">
        <v>52</v>
      </c>
      <c r="AI1094" t="s">
        <v>124</v>
      </c>
      <c r="AJ1094" t="s">
        <v>53</v>
      </c>
      <c r="AK1094" t="s">
        <v>61</v>
      </c>
      <c r="AL1094">
        <v>89.85</v>
      </c>
      <c r="AM1094">
        <v>5125.75</v>
      </c>
      <c r="AN1094">
        <v>0</v>
      </c>
      <c r="AO1094">
        <v>130</v>
      </c>
      <c r="AP1094">
        <v>1068.94</v>
      </c>
      <c r="AQ1094">
        <v>6324.69</v>
      </c>
      <c r="AR1094">
        <v>3</v>
      </c>
      <c r="AS1094" t="s">
        <v>881</v>
      </c>
      <c r="AT1094" t="s">
        <v>52</v>
      </c>
      <c r="AU1094">
        <v>58</v>
      </c>
      <c r="AV1094">
        <v>5035</v>
      </c>
      <c r="AY1094" t="str">
        <f>IF(AND(Table1[[#This Row],[Contract]]="Month-to-Month", Table1[[#This Row],[Tenure in Months]]&lt;6, Table1[[#This Row],[Payment Method]]="Bank Withdrawal"), "High Risk", IF(OR(Table1[[#This Row],[Contract]]="Month-to-Month", Table1[[#This Row],[Tenure in Months]]&lt;12), "Medium Risk", "Low Risk"))</f>
        <v>Low Risk</v>
      </c>
    </row>
    <row r="1095" spans="1:51" x14ac:dyDescent="0.35">
      <c r="A1095" t="s">
        <v>1809</v>
      </c>
      <c r="B1095" t="s">
        <v>51</v>
      </c>
      <c r="C1095">
        <v>77</v>
      </c>
      <c r="D1095" t="s">
        <v>52</v>
      </c>
      <c r="E1095" t="s">
        <v>53</v>
      </c>
      <c r="F1095" t="s">
        <v>53</v>
      </c>
      <c r="G1095" t="s">
        <v>53</v>
      </c>
      <c r="H1095">
        <v>2</v>
      </c>
      <c r="I1095" t="s">
        <v>54</v>
      </c>
      <c r="J1095" t="s">
        <v>55</v>
      </c>
      <c r="K1095" t="s">
        <v>1810</v>
      </c>
      <c r="L1095">
        <v>95938</v>
      </c>
      <c r="M1095">
        <v>39.607830999999997</v>
      </c>
      <c r="N1095">
        <v>-121.777959</v>
      </c>
      <c r="O1095">
        <v>3524</v>
      </c>
      <c r="P1095" t="s">
        <v>57</v>
      </c>
      <c r="Q1095" t="s">
        <v>52</v>
      </c>
      <c r="R1095">
        <v>0</v>
      </c>
      <c r="S1095">
        <v>66</v>
      </c>
      <c r="T1095" t="s">
        <v>58</v>
      </c>
      <c r="U1095" t="s">
        <v>53</v>
      </c>
      <c r="V1095">
        <v>3.27</v>
      </c>
      <c r="W1095" t="s">
        <v>53</v>
      </c>
      <c r="X1095" t="s">
        <v>53</v>
      </c>
      <c r="Y1095" t="s">
        <v>68</v>
      </c>
      <c r="Z1095">
        <v>10</v>
      </c>
      <c r="AA1095" t="s">
        <v>53</v>
      </c>
      <c r="AB1095" t="s">
        <v>53</v>
      </c>
      <c r="AC1095" t="s">
        <v>53</v>
      </c>
      <c r="AD1095" t="s">
        <v>53</v>
      </c>
      <c r="AE1095" t="s">
        <v>53</v>
      </c>
      <c r="AF1095" t="s">
        <v>53</v>
      </c>
      <c r="AG1095" t="s">
        <v>52</v>
      </c>
      <c r="AH1095" t="s">
        <v>53</v>
      </c>
      <c r="AI1095" t="s">
        <v>124</v>
      </c>
      <c r="AJ1095" t="s">
        <v>53</v>
      </c>
      <c r="AK1095" t="s">
        <v>61</v>
      </c>
      <c r="AL1095">
        <v>116.25</v>
      </c>
      <c r="AM1095">
        <v>7862.25</v>
      </c>
      <c r="AN1095">
        <v>0</v>
      </c>
      <c r="AO1095">
        <v>0</v>
      </c>
      <c r="AP1095">
        <v>215.82</v>
      </c>
      <c r="AQ1095">
        <v>8078.07</v>
      </c>
      <c r="AR1095">
        <v>3</v>
      </c>
      <c r="AS1095" t="s">
        <v>881</v>
      </c>
      <c r="AT1095" t="s">
        <v>52</v>
      </c>
      <c r="AU1095">
        <v>31</v>
      </c>
      <c r="AV1095">
        <v>4578</v>
      </c>
      <c r="AY1095" t="str">
        <f>IF(AND(Table1[[#This Row],[Contract]]="Month-to-Month", Table1[[#This Row],[Tenure in Months]]&lt;6, Table1[[#This Row],[Payment Method]]="Bank Withdrawal"), "High Risk", IF(OR(Table1[[#This Row],[Contract]]="Month-to-Month", Table1[[#This Row],[Tenure in Months]]&lt;12), "Medium Risk", "Low Risk"))</f>
        <v>Low Risk</v>
      </c>
    </row>
    <row r="1096" spans="1:51" x14ac:dyDescent="0.35">
      <c r="A1096" t="s">
        <v>1811</v>
      </c>
      <c r="B1096" t="s">
        <v>51</v>
      </c>
      <c r="C1096">
        <v>71</v>
      </c>
      <c r="D1096" t="s">
        <v>52</v>
      </c>
      <c r="E1096" t="s">
        <v>53</v>
      </c>
      <c r="F1096" t="s">
        <v>53</v>
      </c>
      <c r="G1096" t="s">
        <v>52</v>
      </c>
      <c r="H1096">
        <v>0</v>
      </c>
      <c r="I1096" t="s">
        <v>54</v>
      </c>
      <c r="J1096" t="s">
        <v>55</v>
      </c>
      <c r="K1096" t="s">
        <v>1111</v>
      </c>
      <c r="L1096">
        <v>95947</v>
      </c>
      <c r="M1096">
        <v>40.160386000000003</v>
      </c>
      <c r="N1096">
        <v>-120.83542799999999</v>
      </c>
      <c r="O1096">
        <v>2064</v>
      </c>
      <c r="P1096" t="s">
        <v>57</v>
      </c>
      <c r="Q1096" t="s">
        <v>53</v>
      </c>
      <c r="R1096">
        <v>1</v>
      </c>
      <c r="S1096">
        <v>51</v>
      </c>
      <c r="T1096" t="s">
        <v>92</v>
      </c>
      <c r="U1096" t="s">
        <v>52</v>
      </c>
      <c r="V1096">
        <v>0</v>
      </c>
      <c r="W1096" t="s">
        <v>52</v>
      </c>
      <c r="X1096" t="s">
        <v>53</v>
      </c>
      <c r="Y1096" t="s">
        <v>59</v>
      </c>
      <c r="Z1096">
        <v>21</v>
      </c>
      <c r="AA1096" t="s">
        <v>52</v>
      </c>
      <c r="AB1096" t="s">
        <v>53</v>
      </c>
      <c r="AC1096" t="s">
        <v>52</v>
      </c>
      <c r="AD1096" t="s">
        <v>52</v>
      </c>
      <c r="AE1096" t="s">
        <v>52</v>
      </c>
      <c r="AF1096" t="s">
        <v>52</v>
      </c>
      <c r="AG1096" t="s">
        <v>52</v>
      </c>
      <c r="AH1096" t="s">
        <v>53</v>
      </c>
      <c r="AI1096" t="s">
        <v>60</v>
      </c>
      <c r="AJ1096" t="s">
        <v>53</v>
      </c>
      <c r="AK1096" t="s">
        <v>69</v>
      </c>
      <c r="AL1096">
        <v>29.45</v>
      </c>
      <c r="AM1096">
        <v>1459.35</v>
      </c>
      <c r="AN1096">
        <v>0</v>
      </c>
      <c r="AO1096">
        <v>0</v>
      </c>
      <c r="AP1096">
        <v>0</v>
      </c>
      <c r="AQ1096">
        <v>1459.35</v>
      </c>
      <c r="AR1096">
        <v>4</v>
      </c>
      <c r="AS1096" t="s">
        <v>881</v>
      </c>
      <c r="AT1096" t="s">
        <v>52</v>
      </c>
      <c r="AU1096">
        <v>80</v>
      </c>
      <c r="AV1096">
        <v>6285</v>
      </c>
      <c r="AY1096" t="str">
        <f>IF(AND(Table1[[#This Row],[Contract]]="Month-to-Month", Table1[[#This Row],[Tenure in Months]]&lt;6, Table1[[#This Row],[Payment Method]]="Bank Withdrawal"), "High Risk", IF(OR(Table1[[#This Row],[Contract]]="Month-to-Month", Table1[[#This Row],[Tenure in Months]]&lt;12), "Medium Risk", "Low Risk"))</f>
        <v>Medium Risk</v>
      </c>
    </row>
    <row r="1097" spans="1:51" x14ac:dyDescent="0.35">
      <c r="A1097" t="s">
        <v>1812</v>
      </c>
      <c r="B1097" t="s">
        <v>51</v>
      </c>
      <c r="C1097">
        <v>69</v>
      </c>
      <c r="D1097" t="s">
        <v>52</v>
      </c>
      <c r="E1097" t="s">
        <v>53</v>
      </c>
      <c r="F1097" t="s">
        <v>52</v>
      </c>
      <c r="G1097" t="s">
        <v>52</v>
      </c>
      <c r="H1097">
        <v>0</v>
      </c>
      <c r="I1097" t="s">
        <v>54</v>
      </c>
      <c r="J1097" t="s">
        <v>55</v>
      </c>
      <c r="K1097" t="s">
        <v>1113</v>
      </c>
      <c r="L1097">
        <v>95953</v>
      </c>
      <c r="M1097">
        <v>39.258746000000002</v>
      </c>
      <c r="N1097">
        <v>-121.77697000000001</v>
      </c>
      <c r="O1097">
        <v>8695</v>
      </c>
      <c r="P1097" t="s">
        <v>57</v>
      </c>
      <c r="Q1097" t="s">
        <v>52</v>
      </c>
      <c r="R1097">
        <v>0</v>
      </c>
      <c r="S1097">
        <v>50</v>
      </c>
      <c r="T1097" t="s">
        <v>92</v>
      </c>
      <c r="U1097" t="s">
        <v>53</v>
      </c>
      <c r="V1097">
        <v>25.23</v>
      </c>
      <c r="W1097" t="s">
        <v>53</v>
      </c>
      <c r="X1097" t="s">
        <v>53</v>
      </c>
      <c r="Y1097" t="s">
        <v>59</v>
      </c>
      <c r="Z1097">
        <v>23</v>
      </c>
      <c r="AA1097" t="s">
        <v>53</v>
      </c>
      <c r="AB1097" t="s">
        <v>53</v>
      </c>
      <c r="AC1097" t="s">
        <v>52</v>
      </c>
      <c r="AD1097" t="s">
        <v>52</v>
      </c>
      <c r="AE1097" t="s">
        <v>53</v>
      </c>
      <c r="AF1097" t="s">
        <v>52</v>
      </c>
      <c r="AG1097" t="s">
        <v>52</v>
      </c>
      <c r="AH1097" t="s">
        <v>52</v>
      </c>
      <c r="AI1097" t="s">
        <v>60</v>
      </c>
      <c r="AJ1097" t="s">
        <v>53</v>
      </c>
      <c r="AK1097" t="s">
        <v>61</v>
      </c>
      <c r="AL1097">
        <v>70.349999999999994</v>
      </c>
      <c r="AM1097">
        <v>3454.6</v>
      </c>
      <c r="AN1097">
        <v>0</v>
      </c>
      <c r="AO1097">
        <v>100</v>
      </c>
      <c r="AP1097">
        <v>1261.5</v>
      </c>
      <c r="AQ1097">
        <v>4816.1000000000004</v>
      </c>
      <c r="AR1097">
        <v>3</v>
      </c>
      <c r="AS1097" t="s">
        <v>881</v>
      </c>
      <c r="AT1097" t="s">
        <v>52</v>
      </c>
      <c r="AU1097">
        <v>30</v>
      </c>
      <c r="AV1097">
        <v>5596</v>
      </c>
      <c r="AY1097" t="str">
        <f>IF(AND(Table1[[#This Row],[Contract]]="Month-to-Month", Table1[[#This Row],[Tenure in Months]]&lt;6, Table1[[#This Row],[Payment Method]]="Bank Withdrawal"), "High Risk", IF(OR(Table1[[#This Row],[Contract]]="Month-to-Month", Table1[[#This Row],[Tenure in Months]]&lt;12), "Medium Risk", "Low Risk"))</f>
        <v>Medium Risk</v>
      </c>
    </row>
    <row r="1098" spans="1:51" x14ac:dyDescent="0.35">
      <c r="A1098" t="s">
        <v>1813</v>
      </c>
      <c r="B1098" t="s">
        <v>51</v>
      </c>
      <c r="C1098">
        <v>67</v>
      </c>
      <c r="D1098" t="s">
        <v>52</v>
      </c>
      <c r="E1098" t="s">
        <v>53</v>
      </c>
      <c r="F1098" t="s">
        <v>53</v>
      </c>
      <c r="G1098" t="s">
        <v>52</v>
      </c>
      <c r="H1098">
        <v>0</v>
      </c>
      <c r="I1098" t="s">
        <v>54</v>
      </c>
      <c r="J1098" t="s">
        <v>55</v>
      </c>
      <c r="K1098" t="s">
        <v>1814</v>
      </c>
      <c r="L1098">
        <v>95969</v>
      </c>
      <c r="M1098">
        <v>39.696759999999998</v>
      </c>
      <c r="N1098">
        <v>-121.644379</v>
      </c>
      <c r="O1098">
        <v>28318</v>
      </c>
      <c r="P1098" t="s">
        <v>57</v>
      </c>
      <c r="Q1098" t="s">
        <v>53</v>
      </c>
      <c r="R1098">
        <v>1</v>
      </c>
      <c r="S1098">
        <v>72</v>
      </c>
      <c r="T1098" t="s">
        <v>58</v>
      </c>
      <c r="U1098" t="s">
        <v>53</v>
      </c>
      <c r="V1098">
        <v>17.71</v>
      </c>
      <c r="W1098" t="s">
        <v>53</v>
      </c>
      <c r="X1098" t="s">
        <v>53</v>
      </c>
      <c r="Y1098" t="s">
        <v>68</v>
      </c>
      <c r="Z1098">
        <v>4</v>
      </c>
      <c r="AA1098" t="s">
        <v>53</v>
      </c>
      <c r="AB1098" t="s">
        <v>53</v>
      </c>
      <c r="AC1098" t="s">
        <v>53</v>
      </c>
      <c r="AD1098" t="s">
        <v>52</v>
      </c>
      <c r="AE1098" t="s">
        <v>53</v>
      </c>
      <c r="AF1098" t="s">
        <v>53</v>
      </c>
      <c r="AG1098" t="s">
        <v>53</v>
      </c>
      <c r="AH1098" t="s">
        <v>53</v>
      </c>
      <c r="AI1098" t="s">
        <v>334</v>
      </c>
      <c r="AJ1098" t="s">
        <v>53</v>
      </c>
      <c r="AK1098" t="s">
        <v>61</v>
      </c>
      <c r="AL1098">
        <v>109.55</v>
      </c>
      <c r="AM1098">
        <v>7920.7</v>
      </c>
      <c r="AN1098">
        <v>0</v>
      </c>
      <c r="AO1098">
        <v>0</v>
      </c>
      <c r="AP1098">
        <v>1275.1199999999999</v>
      </c>
      <c r="AQ1098">
        <v>9195.82</v>
      </c>
      <c r="AR1098">
        <v>3</v>
      </c>
      <c r="AS1098" t="s">
        <v>881</v>
      </c>
      <c r="AT1098" t="s">
        <v>52</v>
      </c>
      <c r="AU1098">
        <v>59</v>
      </c>
      <c r="AV1098">
        <v>4086</v>
      </c>
      <c r="AY1098" t="str">
        <f>IF(AND(Table1[[#This Row],[Contract]]="Month-to-Month", Table1[[#This Row],[Tenure in Months]]&lt;6, Table1[[#This Row],[Payment Method]]="Bank Withdrawal"), "High Risk", IF(OR(Table1[[#This Row],[Contract]]="Month-to-Month", Table1[[#This Row],[Tenure in Months]]&lt;12), "Medium Risk", "Low Risk"))</f>
        <v>Low Risk</v>
      </c>
    </row>
    <row r="1099" spans="1:51" x14ac:dyDescent="0.35">
      <c r="A1099" t="s">
        <v>1815</v>
      </c>
      <c r="B1099" t="s">
        <v>51</v>
      </c>
      <c r="C1099">
        <v>76</v>
      </c>
      <c r="D1099" t="s">
        <v>52</v>
      </c>
      <c r="E1099" t="s">
        <v>53</v>
      </c>
      <c r="F1099" t="s">
        <v>53</v>
      </c>
      <c r="G1099" t="s">
        <v>52</v>
      </c>
      <c r="H1099">
        <v>0</v>
      </c>
      <c r="I1099" t="s">
        <v>54</v>
      </c>
      <c r="J1099" t="s">
        <v>55</v>
      </c>
      <c r="K1099" t="s">
        <v>1816</v>
      </c>
      <c r="L1099">
        <v>96046</v>
      </c>
      <c r="M1099">
        <v>40.648023999999999</v>
      </c>
      <c r="N1099">
        <v>-123.46508799999999</v>
      </c>
      <c r="O1099">
        <v>268</v>
      </c>
      <c r="P1099" t="s">
        <v>57</v>
      </c>
      <c r="Q1099" t="s">
        <v>53</v>
      </c>
      <c r="R1099">
        <v>2</v>
      </c>
      <c r="S1099">
        <v>63</v>
      </c>
      <c r="T1099" t="s">
        <v>92</v>
      </c>
      <c r="U1099" t="s">
        <v>52</v>
      </c>
      <c r="V1099">
        <v>0</v>
      </c>
      <c r="W1099" t="s">
        <v>52</v>
      </c>
      <c r="X1099" t="s">
        <v>53</v>
      </c>
      <c r="Y1099" t="s">
        <v>59</v>
      </c>
      <c r="Z1099">
        <v>7</v>
      </c>
      <c r="AA1099" t="s">
        <v>53</v>
      </c>
      <c r="AB1099" t="s">
        <v>52</v>
      </c>
      <c r="AC1099" t="s">
        <v>52</v>
      </c>
      <c r="AD1099" t="s">
        <v>53</v>
      </c>
      <c r="AE1099" t="s">
        <v>52</v>
      </c>
      <c r="AF1099" t="s">
        <v>52</v>
      </c>
      <c r="AG1099" t="s">
        <v>52</v>
      </c>
      <c r="AH1099" t="s">
        <v>53</v>
      </c>
      <c r="AI1099" t="s">
        <v>124</v>
      </c>
      <c r="AJ1099" t="s">
        <v>52</v>
      </c>
      <c r="AK1099" t="s">
        <v>61</v>
      </c>
      <c r="AL1099">
        <v>36.1</v>
      </c>
      <c r="AM1099">
        <v>2298.9</v>
      </c>
      <c r="AN1099">
        <v>0</v>
      </c>
      <c r="AO1099">
        <v>0</v>
      </c>
      <c r="AP1099">
        <v>0</v>
      </c>
      <c r="AQ1099">
        <v>2298.9</v>
      </c>
      <c r="AR1099">
        <v>3</v>
      </c>
      <c r="AS1099" t="s">
        <v>881</v>
      </c>
      <c r="AT1099" t="s">
        <v>52</v>
      </c>
      <c r="AU1099">
        <v>48</v>
      </c>
      <c r="AV1099">
        <v>5089</v>
      </c>
      <c r="AY1099" t="str">
        <f>IF(AND(Table1[[#This Row],[Contract]]="Month-to-Month", Table1[[#This Row],[Tenure in Months]]&lt;6, Table1[[#This Row],[Payment Method]]="Bank Withdrawal"), "High Risk", IF(OR(Table1[[#This Row],[Contract]]="Month-to-Month", Table1[[#This Row],[Tenure in Months]]&lt;12), "Medium Risk", "Low Risk"))</f>
        <v>Low Risk</v>
      </c>
    </row>
    <row r="1100" spans="1:51" x14ac:dyDescent="0.35">
      <c r="A1100" t="s">
        <v>1817</v>
      </c>
      <c r="B1100" t="s">
        <v>66</v>
      </c>
      <c r="C1100">
        <v>77</v>
      </c>
      <c r="D1100" t="s">
        <v>52</v>
      </c>
      <c r="E1100" t="s">
        <v>53</v>
      </c>
      <c r="F1100" t="s">
        <v>52</v>
      </c>
      <c r="G1100" t="s">
        <v>52</v>
      </c>
      <c r="H1100">
        <v>0</v>
      </c>
      <c r="I1100" t="s">
        <v>54</v>
      </c>
      <c r="J1100" t="s">
        <v>55</v>
      </c>
      <c r="K1100" t="s">
        <v>1122</v>
      </c>
      <c r="L1100">
        <v>96048</v>
      </c>
      <c r="M1100">
        <v>40.913192000000002</v>
      </c>
      <c r="N1100">
        <v>-123.06596999999999</v>
      </c>
      <c r="O1100">
        <v>734</v>
      </c>
      <c r="P1100" t="s">
        <v>57</v>
      </c>
      <c r="Q1100" t="s">
        <v>52</v>
      </c>
      <c r="R1100">
        <v>0</v>
      </c>
      <c r="S1100">
        <v>18</v>
      </c>
      <c r="T1100" t="s">
        <v>72</v>
      </c>
      <c r="U1100" t="s">
        <v>53</v>
      </c>
      <c r="V1100">
        <v>37.53</v>
      </c>
      <c r="W1100" t="s">
        <v>52</v>
      </c>
      <c r="X1100" t="s">
        <v>52</v>
      </c>
      <c r="Y1100" t="s">
        <v>58</v>
      </c>
      <c r="Z1100">
        <v>0</v>
      </c>
      <c r="AA1100" t="s">
        <v>52</v>
      </c>
      <c r="AB1100" t="s">
        <v>52</v>
      </c>
      <c r="AC1100" t="s">
        <v>52</v>
      </c>
      <c r="AD1100" t="s">
        <v>52</v>
      </c>
      <c r="AE1100" t="s">
        <v>52</v>
      </c>
      <c r="AF1100" t="s">
        <v>52</v>
      </c>
      <c r="AG1100" t="s">
        <v>52</v>
      </c>
      <c r="AH1100" t="s">
        <v>52</v>
      </c>
      <c r="AI1100" t="s">
        <v>124</v>
      </c>
      <c r="AJ1100" t="s">
        <v>52</v>
      </c>
      <c r="AK1100" t="s">
        <v>61</v>
      </c>
      <c r="AL1100">
        <v>20.350000000000001</v>
      </c>
      <c r="AM1100">
        <v>369.6</v>
      </c>
      <c r="AN1100">
        <v>0</v>
      </c>
      <c r="AO1100">
        <v>0</v>
      </c>
      <c r="AP1100">
        <v>675.54</v>
      </c>
      <c r="AQ1100">
        <v>1045.1399999999901</v>
      </c>
      <c r="AR1100">
        <v>4</v>
      </c>
      <c r="AS1100" t="s">
        <v>881</v>
      </c>
      <c r="AT1100" t="s">
        <v>52</v>
      </c>
      <c r="AU1100">
        <v>30</v>
      </c>
      <c r="AV1100">
        <v>4713</v>
      </c>
      <c r="AY1100" t="str">
        <f>IF(AND(Table1[[#This Row],[Contract]]="Month-to-Month", Table1[[#This Row],[Tenure in Months]]&lt;6, Table1[[#This Row],[Payment Method]]="Bank Withdrawal"), "High Risk", IF(OR(Table1[[#This Row],[Contract]]="Month-to-Month", Table1[[#This Row],[Tenure in Months]]&lt;12), "Medium Risk", "Low Risk"))</f>
        <v>Low Risk</v>
      </c>
    </row>
    <row r="1101" spans="1:51" x14ac:dyDescent="0.35">
      <c r="A1101" t="s">
        <v>1818</v>
      </c>
      <c r="B1101" t="s">
        <v>51</v>
      </c>
      <c r="C1101">
        <v>67</v>
      </c>
      <c r="D1101" t="s">
        <v>52</v>
      </c>
      <c r="E1101" t="s">
        <v>53</v>
      </c>
      <c r="F1101" t="s">
        <v>53</v>
      </c>
      <c r="G1101" t="s">
        <v>52</v>
      </c>
      <c r="H1101">
        <v>0</v>
      </c>
      <c r="I1101" t="s">
        <v>54</v>
      </c>
      <c r="J1101" t="s">
        <v>55</v>
      </c>
      <c r="K1101" t="s">
        <v>1819</v>
      </c>
      <c r="L1101">
        <v>96050</v>
      </c>
      <c r="M1101">
        <v>41.816595</v>
      </c>
      <c r="N1101">
        <v>-122.94828699999999</v>
      </c>
      <c r="O1101">
        <v>482</v>
      </c>
      <c r="P1101" t="s">
        <v>57</v>
      </c>
      <c r="Q1101" t="s">
        <v>53</v>
      </c>
      <c r="R1101">
        <v>8</v>
      </c>
      <c r="S1101">
        <v>28</v>
      </c>
      <c r="T1101" t="s">
        <v>75</v>
      </c>
      <c r="U1101" t="s">
        <v>53</v>
      </c>
      <c r="V1101">
        <v>24.35</v>
      </c>
      <c r="W1101" t="s">
        <v>53</v>
      </c>
      <c r="X1101" t="s">
        <v>53</v>
      </c>
      <c r="Y1101" t="s">
        <v>68</v>
      </c>
      <c r="Z1101">
        <v>15</v>
      </c>
      <c r="AA1101" t="s">
        <v>52</v>
      </c>
      <c r="AB1101" t="s">
        <v>53</v>
      </c>
      <c r="AC1101" t="s">
        <v>52</v>
      </c>
      <c r="AD1101" t="s">
        <v>53</v>
      </c>
      <c r="AE1101" t="s">
        <v>53</v>
      </c>
      <c r="AF1101" t="s">
        <v>53</v>
      </c>
      <c r="AG1101" t="s">
        <v>53</v>
      </c>
      <c r="AH1101" t="s">
        <v>53</v>
      </c>
      <c r="AI1101" t="s">
        <v>60</v>
      </c>
      <c r="AJ1101" t="s">
        <v>53</v>
      </c>
      <c r="AK1101" t="s">
        <v>61</v>
      </c>
      <c r="AL1101">
        <v>105.8</v>
      </c>
      <c r="AM1101">
        <v>2998</v>
      </c>
      <c r="AN1101">
        <v>0</v>
      </c>
      <c r="AO1101">
        <v>0</v>
      </c>
      <c r="AP1101">
        <v>681.8</v>
      </c>
      <c r="AQ1101">
        <v>3679.8</v>
      </c>
      <c r="AR1101">
        <v>3</v>
      </c>
      <c r="AS1101" t="s">
        <v>881</v>
      </c>
      <c r="AT1101" t="s">
        <v>52</v>
      </c>
      <c r="AU1101">
        <v>73</v>
      </c>
      <c r="AV1101">
        <v>4174</v>
      </c>
      <c r="AY1101" t="str">
        <f>IF(AND(Table1[[#This Row],[Contract]]="Month-to-Month", Table1[[#This Row],[Tenure in Months]]&lt;6, Table1[[#This Row],[Payment Method]]="Bank Withdrawal"), "High Risk", IF(OR(Table1[[#This Row],[Contract]]="Month-to-Month", Table1[[#This Row],[Tenure in Months]]&lt;12), "Medium Risk", "Low Risk"))</f>
        <v>Medium Risk</v>
      </c>
    </row>
    <row r="1102" spans="1:51" x14ac:dyDescent="0.35">
      <c r="A1102" t="s">
        <v>1820</v>
      </c>
      <c r="B1102" t="s">
        <v>66</v>
      </c>
      <c r="C1102">
        <v>72</v>
      </c>
      <c r="D1102" t="s">
        <v>52</v>
      </c>
      <c r="E1102" t="s">
        <v>53</v>
      </c>
      <c r="F1102" t="s">
        <v>52</v>
      </c>
      <c r="G1102" t="s">
        <v>52</v>
      </c>
      <c r="H1102">
        <v>0</v>
      </c>
      <c r="I1102" t="s">
        <v>54</v>
      </c>
      <c r="J1102" t="s">
        <v>55</v>
      </c>
      <c r="K1102" t="s">
        <v>1821</v>
      </c>
      <c r="L1102">
        <v>96051</v>
      </c>
      <c r="M1102">
        <v>40.883853000000002</v>
      </c>
      <c r="N1102">
        <v>-122.41825799999999</v>
      </c>
      <c r="O1102">
        <v>1236</v>
      </c>
      <c r="P1102" t="s">
        <v>57</v>
      </c>
      <c r="Q1102" t="s">
        <v>52</v>
      </c>
      <c r="R1102">
        <v>0</v>
      </c>
      <c r="S1102">
        <v>53</v>
      </c>
      <c r="T1102" t="s">
        <v>92</v>
      </c>
      <c r="U1102" t="s">
        <v>53</v>
      </c>
      <c r="V1102">
        <v>34.58</v>
      </c>
      <c r="W1102" t="s">
        <v>52</v>
      </c>
      <c r="X1102" t="s">
        <v>53</v>
      </c>
      <c r="Y1102" t="s">
        <v>68</v>
      </c>
      <c r="Z1102">
        <v>28</v>
      </c>
      <c r="AA1102" t="s">
        <v>53</v>
      </c>
      <c r="AB1102" t="s">
        <v>53</v>
      </c>
      <c r="AC1102" t="s">
        <v>52</v>
      </c>
      <c r="AD1102" t="s">
        <v>53</v>
      </c>
      <c r="AE1102" t="s">
        <v>52</v>
      </c>
      <c r="AF1102" t="s">
        <v>53</v>
      </c>
      <c r="AG1102" t="s">
        <v>53</v>
      </c>
      <c r="AH1102" t="s">
        <v>53</v>
      </c>
      <c r="AI1102" t="s">
        <v>124</v>
      </c>
      <c r="AJ1102" t="s">
        <v>53</v>
      </c>
      <c r="AK1102" t="s">
        <v>69</v>
      </c>
      <c r="AL1102">
        <v>96.75</v>
      </c>
      <c r="AM1102">
        <v>5206.55</v>
      </c>
      <c r="AN1102">
        <v>0</v>
      </c>
      <c r="AO1102">
        <v>0</v>
      </c>
      <c r="AP1102">
        <v>1832.74</v>
      </c>
      <c r="AQ1102">
        <v>7039.29</v>
      </c>
      <c r="AR1102">
        <v>4</v>
      </c>
      <c r="AS1102" t="s">
        <v>881</v>
      </c>
      <c r="AT1102" t="s">
        <v>52</v>
      </c>
      <c r="AU1102">
        <v>58</v>
      </c>
      <c r="AV1102">
        <v>4766</v>
      </c>
      <c r="AY1102" t="str">
        <f>IF(AND(Table1[[#This Row],[Contract]]="Month-to-Month", Table1[[#This Row],[Tenure in Months]]&lt;6, Table1[[#This Row],[Payment Method]]="Bank Withdrawal"), "High Risk", IF(OR(Table1[[#This Row],[Contract]]="Month-to-Month", Table1[[#This Row],[Tenure in Months]]&lt;12), "Medium Risk", "Low Risk"))</f>
        <v>Low Risk</v>
      </c>
    </row>
    <row r="1103" spans="1:51" x14ac:dyDescent="0.35">
      <c r="A1103" t="s">
        <v>1822</v>
      </c>
      <c r="B1103" t="s">
        <v>51</v>
      </c>
      <c r="C1103">
        <v>79</v>
      </c>
      <c r="D1103" t="s">
        <v>52</v>
      </c>
      <c r="E1103" t="s">
        <v>53</v>
      </c>
      <c r="F1103" t="s">
        <v>53</v>
      </c>
      <c r="G1103" t="s">
        <v>52</v>
      </c>
      <c r="H1103">
        <v>0</v>
      </c>
      <c r="I1103" t="s">
        <v>54</v>
      </c>
      <c r="J1103" t="s">
        <v>55</v>
      </c>
      <c r="K1103" t="s">
        <v>1590</v>
      </c>
      <c r="L1103">
        <v>96067</v>
      </c>
      <c r="M1103">
        <v>41.338320000000003</v>
      </c>
      <c r="N1103">
        <v>-122.290756</v>
      </c>
      <c r="O1103">
        <v>7309</v>
      </c>
      <c r="P1103" t="s">
        <v>57</v>
      </c>
      <c r="Q1103" t="s">
        <v>53</v>
      </c>
      <c r="R1103">
        <v>9</v>
      </c>
      <c r="S1103">
        <v>68</v>
      </c>
      <c r="T1103" t="s">
        <v>58</v>
      </c>
      <c r="U1103" t="s">
        <v>52</v>
      </c>
      <c r="V1103">
        <v>0</v>
      </c>
      <c r="W1103" t="s">
        <v>52</v>
      </c>
      <c r="X1103" t="s">
        <v>53</v>
      </c>
      <c r="Y1103" t="s">
        <v>110</v>
      </c>
      <c r="Z1103">
        <v>28</v>
      </c>
      <c r="AA1103" t="s">
        <v>53</v>
      </c>
      <c r="AB1103" t="s">
        <v>53</v>
      </c>
      <c r="AC1103" t="s">
        <v>53</v>
      </c>
      <c r="AD1103" t="s">
        <v>52</v>
      </c>
      <c r="AE1103" t="s">
        <v>52</v>
      </c>
      <c r="AF1103" t="s">
        <v>52</v>
      </c>
      <c r="AG1103" t="s">
        <v>52</v>
      </c>
      <c r="AH1103" t="s">
        <v>53</v>
      </c>
      <c r="AI1103" t="s">
        <v>334</v>
      </c>
      <c r="AJ1103" t="s">
        <v>53</v>
      </c>
      <c r="AK1103" t="s">
        <v>61</v>
      </c>
      <c r="AL1103">
        <v>41.95</v>
      </c>
      <c r="AM1103">
        <v>2965.75</v>
      </c>
      <c r="AN1103">
        <v>0</v>
      </c>
      <c r="AO1103">
        <v>0</v>
      </c>
      <c r="AP1103">
        <v>0</v>
      </c>
      <c r="AQ1103">
        <v>2965.75</v>
      </c>
      <c r="AR1103">
        <v>3</v>
      </c>
      <c r="AS1103" t="s">
        <v>881</v>
      </c>
      <c r="AT1103" t="s">
        <v>52</v>
      </c>
      <c r="AU1103">
        <v>34</v>
      </c>
      <c r="AV1103">
        <v>5607</v>
      </c>
      <c r="AY1103" t="str">
        <f>IF(AND(Table1[[#This Row],[Contract]]="Month-to-Month", Table1[[#This Row],[Tenure in Months]]&lt;6, Table1[[#This Row],[Payment Method]]="Bank Withdrawal"), "High Risk", IF(OR(Table1[[#This Row],[Contract]]="Month-to-Month", Table1[[#This Row],[Tenure in Months]]&lt;12), "Medium Risk", "Low Risk"))</f>
        <v>Low Risk</v>
      </c>
    </row>
    <row r="1104" spans="1:51" x14ac:dyDescent="0.35">
      <c r="A1104" t="s">
        <v>1823</v>
      </c>
      <c r="B1104" t="s">
        <v>66</v>
      </c>
      <c r="C1104">
        <v>66</v>
      </c>
      <c r="D1104" t="s">
        <v>52</v>
      </c>
      <c r="E1104" t="s">
        <v>53</v>
      </c>
      <c r="F1104" t="s">
        <v>52</v>
      </c>
      <c r="G1104" t="s">
        <v>52</v>
      </c>
      <c r="H1104">
        <v>0</v>
      </c>
      <c r="I1104" t="s">
        <v>54</v>
      </c>
      <c r="J1104" t="s">
        <v>55</v>
      </c>
      <c r="K1104" t="s">
        <v>1824</v>
      </c>
      <c r="L1104">
        <v>96108</v>
      </c>
      <c r="M1104">
        <v>41.750354000000002</v>
      </c>
      <c r="N1104">
        <v>-120.403885</v>
      </c>
      <c r="O1104">
        <v>104</v>
      </c>
      <c r="P1104" t="s">
        <v>57</v>
      </c>
      <c r="Q1104" t="s">
        <v>52</v>
      </c>
      <c r="R1104">
        <v>0</v>
      </c>
      <c r="S1104">
        <v>9</v>
      </c>
      <c r="T1104" t="s">
        <v>67</v>
      </c>
      <c r="U1104" t="s">
        <v>53</v>
      </c>
      <c r="V1104">
        <v>40</v>
      </c>
      <c r="W1104" t="s">
        <v>53</v>
      </c>
      <c r="X1104" t="s">
        <v>53</v>
      </c>
      <c r="Y1104" t="s">
        <v>68</v>
      </c>
      <c r="Z1104">
        <v>4</v>
      </c>
      <c r="AA1104" t="s">
        <v>52</v>
      </c>
      <c r="AB1104" t="s">
        <v>52</v>
      </c>
      <c r="AC1104" t="s">
        <v>53</v>
      </c>
      <c r="AD1104" t="s">
        <v>52</v>
      </c>
      <c r="AE1104" t="s">
        <v>53</v>
      </c>
      <c r="AF1104" t="s">
        <v>52</v>
      </c>
      <c r="AG1104" t="s">
        <v>52</v>
      </c>
      <c r="AH1104" t="s">
        <v>53</v>
      </c>
      <c r="AI1104" t="s">
        <v>60</v>
      </c>
      <c r="AJ1104" t="s">
        <v>53</v>
      </c>
      <c r="AK1104" t="s">
        <v>61</v>
      </c>
      <c r="AL1104">
        <v>90.1</v>
      </c>
      <c r="AM1104">
        <v>816.8</v>
      </c>
      <c r="AN1104">
        <v>0</v>
      </c>
      <c r="AO1104">
        <v>0</v>
      </c>
      <c r="AP1104">
        <v>360</v>
      </c>
      <c r="AQ1104">
        <v>1176.8</v>
      </c>
      <c r="AR1104">
        <v>5</v>
      </c>
      <c r="AS1104" t="s">
        <v>881</v>
      </c>
      <c r="AT1104" t="s">
        <v>52</v>
      </c>
      <c r="AU1104">
        <v>48</v>
      </c>
      <c r="AV1104">
        <v>2893</v>
      </c>
      <c r="AY1104" t="str">
        <f>IF(AND(Table1[[#This Row],[Contract]]="Month-to-Month", Table1[[#This Row],[Tenure in Months]]&lt;6, Table1[[#This Row],[Payment Method]]="Bank Withdrawal"), "High Risk", IF(OR(Table1[[#This Row],[Contract]]="Month-to-Month", Table1[[#This Row],[Tenure in Months]]&lt;12), "Medium Risk", "Low Risk"))</f>
        <v>Medium Risk</v>
      </c>
    </row>
    <row r="1105" spans="1:51" x14ac:dyDescent="0.35">
      <c r="A1105" t="s">
        <v>1825</v>
      </c>
      <c r="B1105" t="s">
        <v>66</v>
      </c>
      <c r="C1105">
        <v>68</v>
      </c>
      <c r="D1105" t="s">
        <v>52</v>
      </c>
      <c r="E1105" t="s">
        <v>53</v>
      </c>
      <c r="F1105" t="s">
        <v>52</v>
      </c>
      <c r="G1105" t="s">
        <v>52</v>
      </c>
      <c r="H1105">
        <v>0</v>
      </c>
      <c r="I1105" t="s">
        <v>54</v>
      </c>
      <c r="J1105" t="s">
        <v>55</v>
      </c>
      <c r="K1105" t="s">
        <v>1594</v>
      </c>
      <c r="L1105">
        <v>96116</v>
      </c>
      <c r="M1105">
        <v>41.266007999999999</v>
      </c>
      <c r="N1105">
        <v>-120.490731</v>
      </c>
      <c r="O1105">
        <v>277</v>
      </c>
      <c r="P1105" t="s">
        <v>57</v>
      </c>
      <c r="Q1105" t="s">
        <v>52</v>
      </c>
      <c r="R1105">
        <v>0</v>
      </c>
      <c r="S1105">
        <v>54</v>
      </c>
      <c r="T1105" t="s">
        <v>92</v>
      </c>
      <c r="U1105" t="s">
        <v>53</v>
      </c>
      <c r="V1105">
        <v>45.43</v>
      </c>
      <c r="W1105" t="s">
        <v>53</v>
      </c>
      <c r="X1105" t="s">
        <v>53</v>
      </c>
      <c r="Y1105" t="s">
        <v>110</v>
      </c>
      <c r="Z1105">
        <v>2</v>
      </c>
      <c r="AA1105" t="s">
        <v>52</v>
      </c>
      <c r="AB1105" t="s">
        <v>53</v>
      </c>
      <c r="AC1105" t="s">
        <v>52</v>
      </c>
      <c r="AD1105" t="s">
        <v>53</v>
      </c>
      <c r="AE1105" t="s">
        <v>53</v>
      </c>
      <c r="AF1105" t="s">
        <v>52</v>
      </c>
      <c r="AG1105" t="s">
        <v>52</v>
      </c>
      <c r="AH1105" t="s">
        <v>53</v>
      </c>
      <c r="AI1105" t="s">
        <v>124</v>
      </c>
      <c r="AJ1105" t="s">
        <v>52</v>
      </c>
      <c r="AK1105" t="s">
        <v>69</v>
      </c>
      <c r="AL1105">
        <v>72.099999999999994</v>
      </c>
      <c r="AM1105">
        <v>3886.05</v>
      </c>
      <c r="AN1105">
        <v>0</v>
      </c>
      <c r="AO1105">
        <v>0</v>
      </c>
      <c r="AP1105">
        <v>2453.2199999999998</v>
      </c>
      <c r="AQ1105">
        <v>6339.27</v>
      </c>
      <c r="AR1105">
        <v>5</v>
      </c>
      <c r="AS1105" t="s">
        <v>881</v>
      </c>
      <c r="AT1105" t="s">
        <v>52</v>
      </c>
      <c r="AU1105">
        <v>47</v>
      </c>
      <c r="AV1105">
        <v>4277</v>
      </c>
      <c r="AY1105" t="str">
        <f>IF(AND(Table1[[#This Row],[Contract]]="Month-to-Month", Table1[[#This Row],[Tenure in Months]]&lt;6, Table1[[#This Row],[Payment Method]]="Bank Withdrawal"), "High Risk", IF(OR(Table1[[#This Row],[Contract]]="Month-to-Month", Table1[[#This Row],[Tenure in Months]]&lt;12), "Medium Risk", "Low Risk"))</f>
        <v>Low Risk</v>
      </c>
    </row>
    <row r="1106" spans="1:51" x14ac:dyDescent="0.35">
      <c r="A1106" t="s">
        <v>1826</v>
      </c>
      <c r="B1106" t="s">
        <v>51</v>
      </c>
      <c r="C1106">
        <v>78</v>
      </c>
      <c r="D1106" t="s">
        <v>52</v>
      </c>
      <c r="E1106" t="s">
        <v>53</v>
      </c>
      <c r="F1106" t="s">
        <v>52</v>
      </c>
      <c r="G1106" t="s">
        <v>52</v>
      </c>
      <c r="H1106">
        <v>0</v>
      </c>
      <c r="I1106" t="s">
        <v>54</v>
      </c>
      <c r="J1106" t="s">
        <v>55</v>
      </c>
      <c r="K1106" t="s">
        <v>1596</v>
      </c>
      <c r="L1106">
        <v>96122</v>
      </c>
      <c r="M1106">
        <v>39.786754999999999</v>
      </c>
      <c r="N1106">
        <v>-120.445626</v>
      </c>
      <c r="O1106">
        <v>4236</v>
      </c>
      <c r="P1106" t="s">
        <v>57</v>
      </c>
      <c r="Q1106" t="s">
        <v>52</v>
      </c>
      <c r="R1106">
        <v>0</v>
      </c>
      <c r="S1106">
        <v>64</v>
      </c>
      <c r="T1106" t="s">
        <v>92</v>
      </c>
      <c r="U1106" t="s">
        <v>53</v>
      </c>
      <c r="V1106">
        <v>19.2</v>
      </c>
      <c r="W1106" t="s">
        <v>53</v>
      </c>
      <c r="X1106" t="s">
        <v>53</v>
      </c>
      <c r="Y1106" t="s">
        <v>68</v>
      </c>
      <c r="Z1106">
        <v>18</v>
      </c>
      <c r="AA1106" t="s">
        <v>53</v>
      </c>
      <c r="AB1106" t="s">
        <v>53</v>
      </c>
      <c r="AC1106" t="s">
        <v>52</v>
      </c>
      <c r="AD1106" t="s">
        <v>52</v>
      </c>
      <c r="AE1106" t="s">
        <v>53</v>
      </c>
      <c r="AF1106" t="s">
        <v>53</v>
      </c>
      <c r="AG1106" t="s">
        <v>53</v>
      </c>
      <c r="AH1106" t="s">
        <v>53</v>
      </c>
      <c r="AI1106" t="s">
        <v>60</v>
      </c>
      <c r="AJ1106" t="s">
        <v>53</v>
      </c>
      <c r="AK1106" t="s">
        <v>61</v>
      </c>
      <c r="AL1106">
        <v>103.5</v>
      </c>
      <c r="AM1106">
        <v>6548.65</v>
      </c>
      <c r="AN1106">
        <v>0</v>
      </c>
      <c r="AO1106">
        <v>0</v>
      </c>
      <c r="AP1106">
        <v>1228.8</v>
      </c>
      <c r="AQ1106">
        <v>7777.45</v>
      </c>
      <c r="AR1106">
        <v>3</v>
      </c>
      <c r="AS1106" t="s">
        <v>881</v>
      </c>
      <c r="AT1106" t="s">
        <v>52</v>
      </c>
      <c r="AU1106">
        <v>63</v>
      </c>
      <c r="AV1106">
        <v>5125</v>
      </c>
      <c r="AY1106" t="str">
        <f>IF(AND(Table1[[#This Row],[Contract]]="Month-to-Month", Table1[[#This Row],[Tenure in Months]]&lt;6, Table1[[#This Row],[Payment Method]]="Bank Withdrawal"), "High Risk", IF(OR(Table1[[#This Row],[Contract]]="Month-to-Month", Table1[[#This Row],[Tenure in Months]]&lt;12), "Medium Risk", "Low Risk"))</f>
        <v>Medium Risk</v>
      </c>
    </row>
    <row r="1107" spans="1:51" x14ac:dyDescent="0.35">
      <c r="A1107" t="s">
        <v>1827</v>
      </c>
      <c r="B1107" t="s">
        <v>51</v>
      </c>
      <c r="C1107">
        <v>76</v>
      </c>
      <c r="D1107" t="s">
        <v>52</v>
      </c>
      <c r="E1107" t="s">
        <v>53</v>
      </c>
      <c r="F1107" t="s">
        <v>53</v>
      </c>
      <c r="G1107" t="s">
        <v>52</v>
      </c>
      <c r="H1107">
        <v>0</v>
      </c>
      <c r="I1107" t="s">
        <v>54</v>
      </c>
      <c r="J1107" t="s">
        <v>55</v>
      </c>
      <c r="K1107" t="s">
        <v>1828</v>
      </c>
      <c r="L1107">
        <v>96142</v>
      </c>
      <c r="M1107">
        <v>39.061227000000002</v>
      </c>
      <c r="N1107">
        <v>-120.179546</v>
      </c>
      <c r="O1107">
        <v>1291</v>
      </c>
      <c r="P1107" t="s">
        <v>57</v>
      </c>
      <c r="Q1107" t="s">
        <v>53</v>
      </c>
      <c r="R1107">
        <v>5</v>
      </c>
      <c r="S1107">
        <v>72</v>
      </c>
      <c r="T1107" t="s">
        <v>58</v>
      </c>
      <c r="U1107" t="s">
        <v>53</v>
      </c>
      <c r="V1107">
        <v>27.74</v>
      </c>
      <c r="W1107" t="s">
        <v>53</v>
      </c>
      <c r="X1107" t="s">
        <v>53</v>
      </c>
      <c r="Y1107" t="s">
        <v>68</v>
      </c>
      <c r="Z1107">
        <v>3</v>
      </c>
      <c r="AA1107" t="s">
        <v>52</v>
      </c>
      <c r="AB1107" t="s">
        <v>53</v>
      </c>
      <c r="AC1107" t="s">
        <v>53</v>
      </c>
      <c r="AD1107" t="s">
        <v>53</v>
      </c>
      <c r="AE1107" t="s">
        <v>53</v>
      </c>
      <c r="AF1107" t="s">
        <v>53</v>
      </c>
      <c r="AG1107" t="s">
        <v>53</v>
      </c>
      <c r="AH1107" t="s">
        <v>53</v>
      </c>
      <c r="AI1107" t="s">
        <v>334</v>
      </c>
      <c r="AJ1107" t="s">
        <v>52</v>
      </c>
      <c r="AK1107" t="s">
        <v>69</v>
      </c>
      <c r="AL1107">
        <v>109.7</v>
      </c>
      <c r="AM1107">
        <v>7898.45</v>
      </c>
      <c r="AN1107">
        <v>0</v>
      </c>
      <c r="AO1107">
        <v>0</v>
      </c>
      <c r="AP1107">
        <v>1997.28</v>
      </c>
      <c r="AQ1107">
        <v>9895.73</v>
      </c>
      <c r="AR1107">
        <v>4</v>
      </c>
      <c r="AS1107" t="s">
        <v>881</v>
      </c>
      <c r="AT1107" t="s">
        <v>52</v>
      </c>
      <c r="AU1107">
        <v>32</v>
      </c>
      <c r="AV1107">
        <v>4319</v>
      </c>
      <c r="AY1107" t="str">
        <f>IF(AND(Table1[[#This Row],[Contract]]="Month-to-Month", Table1[[#This Row],[Tenure in Months]]&lt;6, Table1[[#This Row],[Payment Method]]="Bank Withdrawal"), "High Risk", IF(OR(Table1[[#This Row],[Contract]]="Month-to-Month", Table1[[#This Row],[Tenure in Months]]&lt;12), "Medium Risk", "Low Risk"))</f>
        <v>Low Risk</v>
      </c>
    </row>
    <row r="1108" spans="1:51" x14ac:dyDescent="0.35">
      <c r="A1108" t="s">
        <v>1829</v>
      </c>
      <c r="B1108" t="s">
        <v>66</v>
      </c>
      <c r="C1108">
        <v>72</v>
      </c>
      <c r="D1108" t="s">
        <v>52</v>
      </c>
      <c r="E1108" t="s">
        <v>53</v>
      </c>
      <c r="F1108" t="s">
        <v>53</v>
      </c>
      <c r="G1108" t="s">
        <v>52</v>
      </c>
      <c r="H1108">
        <v>0</v>
      </c>
      <c r="I1108" t="s">
        <v>54</v>
      </c>
      <c r="J1108" t="s">
        <v>55</v>
      </c>
      <c r="K1108" t="s">
        <v>56</v>
      </c>
      <c r="L1108">
        <v>90023</v>
      </c>
      <c r="M1108">
        <v>34.017696999999998</v>
      </c>
      <c r="N1108">
        <v>-118.200577</v>
      </c>
      <c r="O1108">
        <v>47487</v>
      </c>
      <c r="P1108" t="s">
        <v>57</v>
      </c>
      <c r="Q1108" t="s">
        <v>53</v>
      </c>
      <c r="R1108">
        <v>5</v>
      </c>
      <c r="S1108">
        <v>72</v>
      </c>
      <c r="T1108" t="s">
        <v>58</v>
      </c>
      <c r="U1108" t="s">
        <v>53</v>
      </c>
      <c r="V1108">
        <v>47.4</v>
      </c>
      <c r="W1108" t="s">
        <v>53</v>
      </c>
      <c r="X1108" t="s">
        <v>53</v>
      </c>
      <c r="Y1108" t="s">
        <v>59</v>
      </c>
      <c r="Z1108">
        <v>28</v>
      </c>
      <c r="AA1108" t="s">
        <v>53</v>
      </c>
      <c r="AB1108" t="s">
        <v>53</v>
      </c>
      <c r="AC1108" t="s">
        <v>53</v>
      </c>
      <c r="AD1108" t="s">
        <v>52</v>
      </c>
      <c r="AE1108" t="s">
        <v>53</v>
      </c>
      <c r="AF1108" t="s">
        <v>53</v>
      </c>
      <c r="AG1108" t="s">
        <v>53</v>
      </c>
      <c r="AH1108" t="s">
        <v>53</v>
      </c>
      <c r="AI1108" t="s">
        <v>334</v>
      </c>
      <c r="AJ1108" t="s">
        <v>53</v>
      </c>
      <c r="AK1108" t="s">
        <v>69</v>
      </c>
      <c r="AL1108">
        <v>84.1</v>
      </c>
      <c r="AM1108">
        <v>6129.65</v>
      </c>
      <c r="AN1108">
        <v>0</v>
      </c>
      <c r="AO1108">
        <v>0</v>
      </c>
      <c r="AP1108">
        <v>3412.7999999999902</v>
      </c>
      <c r="AQ1108">
        <v>9542.4499999999898</v>
      </c>
      <c r="AR1108">
        <v>3</v>
      </c>
      <c r="AS1108" t="s">
        <v>881</v>
      </c>
      <c r="AT1108" t="s">
        <v>52</v>
      </c>
      <c r="AU1108">
        <v>62</v>
      </c>
      <c r="AV1108">
        <v>4999</v>
      </c>
      <c r="AY1108" t="str">
        <f>IF(AND(Table1[[#This Row],[Contract]]="Month-to-Month", Table1[[#This Row],[Tenure in Months]]&lt;6, Table1[[#This Row],[Payment Method]]="Bank Withdrawal"), "High Risk", IF(OR(Table1[[#This Row],[Contract]]="Month-to-Month", Table1[[#This Row],[Tenure in Months]]&lt;12), "Medium Risk", "Low Risk"))</f>
        <v>Low Risk</v>
      </c>
    </row>
    <row r="1109" spans="1:51" x14ac:dyDescent="0.35">
      <c r="A1109" t="s">
        <v>1830</v>
      </c>
      <c r="B1109" t="s">
        <v>51</v>
      </c>
      <c r="C1109">
        <v>68</v>
      </c>
      <c r="D1109" t="s">
        <v>52</v>
      </c>
      <c r="E1109" t="s">
        <v>53</v>
      </c>
      <c r="F1109" t="s">
        <v>52</v>
      </c>
      <c r="G1109" t="s">
        <v>52</v>
      </c>
      <c r="H1109">
        <v>0</v>
      </c>
      <c r="I1109" t="s">
        <v>54</v>
      </c>
      <c r="J1109" t="s">
        <v>55</v>
      </c>
      <c r="K1109" t="s">
        <v>56</v>
      </c>
      <c r="L1109">
        <v>90024</v>
      </c>
      <c r="M1109">
        <v>34.066302999999998</v>
      </c>
      <c r="N1109">
        <v>-118.435479</v>
      </c>
      <c r="O1109">
        <v>44150</v>
      </c>
      <c r="P1109" t="s">
        <v>57</v>
      </c>
      <c r="Q1109" t="s">
        <v>52</v>
      </c>
      <c r="R1109">
        <v>0</v>
      </c>
      <c r="S1109">
        <v>16</v>
      </c>
      <c r="T1109" t="s">
        <v>72</v>
      </c>
      <c r="U1109" t="s">
        <v>53</v>
      </c>
      <c r="V1109">
        <v>39.520000000000003</v>
      </c>
      <c r="W1109" t="s">
        <v>52</v>
      </c>
      <c r="X1109" t="s">
        <v>53</v>
      </c>
      <c r="Y1109" t="s">
        <v>68</v>
      </c>
      <c r="Z1109">
        <v>17</v>
      </c>
      <c r="AA1109" t="s">
        <v>52</v>
      </c>
      <c r="AB1109" t="s">
        <v>52</v>
      </c>
      <c r="AC1109" t="s">
        <v>52</v>
      </c>
      <c r="AD1109" t="s">
        <v>52</v>
      </c>
      <c r="AE1109" t="s">
        <v>52</v>
      </c>
      <c r="AF1109" t="s">
        <v>53</v>
      </c>
      <c r="AG1109" t="s">
        <v>53</v>
      </c>
      <c r="AH1109" t="s">
        <v>53</v>
      </c>
      <c r="AI1109" t="s">
        <v>60</v>
      </c>
      <c r="AJ1109" t="s">
        <v>53</v>
      </c>
      <c r="AK1109" t="s">
        <v>61</v>
      </c>
      <c r="AL1109">
        <v>78.75</v>
      </c>
      <c r="AM1109">
        <v>1218.25</v>
      </c>
      <c r="AN1109">
        <v>0</v>
      </c>
      <c r="AO1109">
        <v>0</v>
      </c>
      <c r="AP1109">
        <v>632.32000000000005</v>
      </c>
      <c r="AQ1109">
        <v>1850.57</v>
      </c>
      <c r="AR1109">
        <v>4</v>
      </c>
      <c r="AS1109" t="s">
        <v>881</v>
      </c>
      <c r="AT1109" t="s">
        <v>52</v>
      </c>
      <c r="AU1109">
        <v>74</v>
      </c>
      <c r="AV1109">
        <v>4351</v>
      </c>
      <c r="AY1109" t="str">
        <f>IF(AND(Table1[[#This Row],[Contract]]="Month-to-Month", Table1[[#This Row],[Tenure in Months]]&lt;6, Table1[[#This Row],[Payment Method]]="Bank Withdrawal"), "High Risk", IF(OR(Table1[[#This Row],[Contract]]="Month-to-Month", Table1[[#This Row],[Tenure in Months]]&lt;12), "Medium Risk", "Low Risk"))</f>
        <v>Medium Risk</v>
      </c>
    </row>
    <row r="1110" spans="1:51" x14ac:dyDescent="0.35">
      <c r="A1110" t="s">
        <v>1831</v>
      </c>
      <c r="B1110" t="s">
        <v>66</v>
      </c>
      <c r="C1110">
        <v>80</v>
      </c>
      <c r="D1110" t="s">
        <v>52</v>
      </c>
      <c r="E1110" t="s">
        <v>53</v>
      </c>
      <c r="F1110" t="s">
        <v>53</v>
      </c>
      <c r="G1110" t="s">
        <v>52</v>
      </c>
      <c r="H1110">
        <v>0</v>
      </c>
      <c r="I1110" t="s">
        <v>54</v>
      </c>
      <c r="J1110" t="s">
        <v>55</v>
      </c>
      <c r="K1110" t="s">
        <v>56</v>
      </c>
      <c r="L1110">
        <v>90038</v>
      </c>
      <c r="M1110">
        <v>34.088017000000001</v>
      </c>
      <c r="N1110">
        <v>-118.327168</v>
      </c>
      <c r="O1110">
        <v>32562</v>
      </c>
      <c r="P1110" t="s">
        <v>57</v>
      </c>
      <c r="Q1110" t="s">
        <v>53</v>
      </c>
      <c r="R1110">
        <v>3</v>
      </c>
      <c r="S1110">
        <v>3</v>
      </c>
      <c r="T1110" t="s">
        <v>67</v>
      </c>
      <c r="U1110" t="s">
        <v>53</v>
      </c>
      <c r="V1110">
        <v>39.51</v>
      </c>
      <c r="W1110" t="s">
        <v>52</v>
      </c>
      <c r="X1110" t="s">
        <v>53</v>
      </c>
      <c r="Y1110" t="s">
        <v>68</v>
      </c>
      <c r="Z1110">
        <v>17</v>
      </c>
      <c r="AA1110" t="s">
        <v>52</v>
      </c>
      <c r="AB1110" t="s">
        <v>53</v>
      </c>
      <c r="AC1110" t="s">
        <v>52</v>
      </c>
      <c r="AD1110" t="s">
        <v>52</v>
      </c>
      <c r="AE1110" t="s">
        <v>52</v>
      </c>
      <c r="AF1110" t="s">
        <v>52</v>
      </c>
      <c r="AG1110" t="s">
        <v>52</v>
      </c>
      <c r="AH1110" t="s">
        <v>52</v>
      </c>
      <c r="AI1110" t="s">
        <v>60</v>
      </c>
      <c r="AJ1110" t="s">
        <v>53</v>
      </c>
      <c r="AK1110" t="s">
        <v>61</v>
      </c>
      <c r="AL1110">
        <v>74.599999999999994</v>
      </c>
      <c r="AM1110">
        <v>239.05</v>
      </c>
      <c r="AN1110">
        <v>0</v>
      </c>
      <c r="AO1110">
        <v>30</v>
      </c>
      <c r="AP1110">
        <v>118.53</v>
      </c>
      <c r="AQ1110">
        <v>387.58</v>
      </c>
      <c r="AR1110">
        <v>5</v>
      </c>
      <c r="AS1110" t="s">
        <v>883</v>
      </c>
      <c r="AT1110" t="s">
        <v>52</v>
      </c>
      <c r="AU1110">
        <v>57</v>
      </c>
      <c r="AV1110">
        <v>3711</v>
      </c>
      <c r="AY1110" t="str">
        <f>IF(AND(Table1[[#This Row],[Contract]]="Month-to-Month", Table1[[#This Row],[Tenure in Months]]&lt;6, Table1[[#This Row],[Payment Method]]="Bank Withdrawal"), "High Risk", IF(OR(Table1[[#This Row],[Contract]]="Month-to-Month", Table1[[#This Row],[Tenure in Months]]&lt;12), "Medium Risk", "Low Risk"))</f>
        <v>High Risk</v>
      </c>
    </row>
    <row r="1111" spans="1:51" x14ac:dyDescent="0.35">
      <c r="A1111" t="s">
        <v>1832</v>
      </c>
      <c r="B1111" t="s">
        <v>66</v>
      </c>
      <c r="C1111">
        <v>76</v>
      </c>
      <c r="D1111" t="s">
        <v>52</v>
      </c>
      <c r="E1111" t="s">
        <v>53</v>
      </c>
      <c r="F1111" t="s">
        <v>53</v>
      </c>
      <c r="G1111" t="s">
        <v>52</v>
      </c>
      <c r="H1111">
        <v>0</v>
      </c>
      <c r="I1111" t="s">
        <v>54</v>
      </c>
      <c r="J1111" t="s">
        <v>55</v>
      </c>
      <c r="K1111" t="s">
        <v>56</v>
      </c>
      <c r="L1111">
        <v>90068</v>
      </c>
      <c r="M1111">
        <v>34.137411</v>
      </c>
      <c r="N1111">
        <v>-118.32891499999999</v>
      </c>
      <c r="O1111">
        <v>21728</v>
      </c>
      <c r="P1111" t="s">
        <v>57</v>
      </c>
      <c r="Q1111" t="s">
        <v>53</v>
      </c>
      <c r="R1111">
        <v>5</v>
      </c>
      <c r="S1111">
        <v>27</v>
      </c>
      <c r="T1111" t="s">
        <v>75</v>
      </c>
      <c r="U1111" t="s">
        <v>53</v>
      </c>
      <c r="V1111">
        <v>3.43</v>
      </c>
      <c r="W1111" t="s">
        <v>53</v>
      </c>
      <c r="X1111" t="s">
        <v>53</v>
      </c>
      <c r="Y1111" t="s">
        <v>59</v>
      </c>
      <c r="Z1111">
        <v>21</v>
      </c>
      <c r="AA1111" t="s">
        <v>52</v>
      </c>
      <c r="AB1111" t="s">
        <v>53</v>
      </c>
      <c r="AC1111" t="s">
        <v>53</v>
      </c>
      <c r="AD1111" t="s">
        <v>53</v>
      </c>
      <c r="AE1111" t="s">
        <v>53</v>
      </c>
      <c r="AF1111" t="s">
        <v>53</v>
      </c>
      <c r="AG1111" t="s">
        <v>53</v>
      </c>
      <c r="AH1111" t="s">
        <v>53</v>
      </c>
      <c r="AI1111" t="s">
        <v>60</v>
      </c>
      <c r="AJ1111" t="s">
        <v>52</v>
      </c>
      <c r="AK1111" t="s">
        <v>61</v>
      </c>
      <c r="AL1111">
        <v>83.85</v>
      </c>
      <c r="AM1111">
        <v>2310.1999999999998</v>
      </c>
      <c r="AN1111">
        <v>0</v>
      </c>
      <c r="AO1111">
        <v>0</v>
      </c>
      <c r="AP1111">
        <v>92.61</v>
      </c>
      <c r="AQ1111">
        <v>2402.81</v>
      </c>
      <c r="AR1111">
        <v>5</v>
      </c>
      <c r="AS1111" t="s">
        <v>881</v>
      </c>
      <c r="AT1111" t="s">
        <v>52</v>
      </c>
      <c r="AU1111">
        <v>35</v>
      </c>
      <c r="AV1111">
        <v>5907</v>
      </c>
      <c r="AY1111" t="str">
        <f>IF(AND(Table1[[#This Row],[Contract]]="Month-to-Month", Table1[[#This Row],[Tenure in Months]]&lt;6, Table1[[#This Row],[Payment Method]]="Bank Withdrawal"), "High Risk", IF(OR(Table1[[#This Row],[Contract]]="Month-to-Month", Table1[[#This Row],[Tenure in Months]]&lt;12), "Medium Risk", "Low Risk"))</f>
        <v>Medium Risk</v>
      </c>
    </row>
    <row r="1112" spans="1:51" x14ac:dyDescent="0.35">
      <c r="A1112" t="s">
        <v>1833</v>
      </c>
      <c r="B1112" t="s">
        <v>66</v>
      </c>
      <c r="C1112">
        <v>78</v>
      </c>
      <c r="D1112" t="s">
        <v>52</v>
      </c>
      <c r="E1112" t="s">
        <v>53</v>
      </c>
      <c r="F1112" t="s">
        <v>52</v>
      </c>
      <c r="G1112" t="s">
        <v>52</v>
      </c>
      <c r="H1112">
        <v>0</v>
      </c>
      <c r="I1112" t="s">
        <v>54</v>
      </c>
      <c r="J1112" t="s">
        <v>55</v>
      </c>
      <c r="K1112" t="s">
        <v>56</v>
      </c>
      <c r="L1112">
        <v>90077</v>
      </c>
      <c r="M1112">
        <v>34.102083999999998</v>
      </c>
      <c r="N1112">
        <v>-118.451629</v>
      </c>
      <c r="O1112">
        <v>10470</v>
      </c>
      <c r="P1112" t="s">
        <v>57</v>
      </c>
      <c r="Q1112" t="s">
        <v>52</v>
      </c>
      <c r="R1112">
        <v>0</v>
      </c>
      <c r="S1112">
        <v>35</v>
      </c>
      <c r="T1112" t="s">
        <v>75</v>
      </c>
      <c r="U1112" t="s">
        <v>53</v>
      </c>
      <c r="V1112">
        <v>31.64</v>
      </c>
      <c r="W1112" t="s">
        <v>53</v>
      </c>
      <c r="X1112" t="s">
        <v>53</v>
      </c>
      <c r="Y1112" t="s">
        <v>68</v>
      </c>
      <c r="Z1112">
        <v>7</v>
      </c>
      <c r="AA1112" t="s">
        <v>53</v>
      </c>
      <c r="AB1112" t="s">
        <v>52</v>
      </c>
      <c r="AC1112" t="s">
        <v>52</v>
      </c>
      <c r="AD1112" t="s">
        <v>52</v>
      </c>
      <c r="AE1112" t="s">
        <v>53</v>
      </c>
      <c r="AF1112" t="s">
        <v>53</v>
      </c>
      <c r="AG1112" t="s">
        <v>53</v>
      </c>
      <c r="AH1112" t="s">
        <v>53</v>
      </c>
      <c r="AI1112" t="s">
        <v>60</v>
      </c>
      <c r="AJ1112" t="s">
        <v>53</v>
      </c>
      <c r="AK1112" t="s">
        <v>61</v>
      </c>
      <c r="AL1112">
        <v>99.05</v>
      </c>
      <c r="AM1112">
        <v>3554.6</v>
      </c>
      <c r="AN1112">
        <v>0</v>
      </c>
      <c r="AO1112">
        <v>0</v>
      </c>
      <c r="AP1112">
        <v>1107.4000000000001</v>
      </c>
      <c r="AQ1112">
        <v>4662</v>
      </c>
      <c r="AR1112">
        <v>4</v>
      </c>
      <c r="AS1112" t="s">
        <v>881</v>
      </c>
      <c r="AT1112" t="s">
        <v>52</v>
      </c>
      <c r="AU1112">
        <v>63</v>
      </c>
      <c r="AV1112">
        <v>3484</v>
      </c>
      <c r="AY1112" t="str">
        <f>IF(AND(Table1[[#This Row],[Contract]]="Month-to-Month", Table1[[#This Row],[Tenure in Months]]&lt;6, Table1[[#This Row],[Payment Method]]="Bank Withdrawal"), "High Risk", IF(OR(Table1[[#This Row],[Contract]]="Month-to-Month", Table1[[#This Row],[Tenure in Months]]&lt;12), "Medium Risk", "Low Risk"))</f>
        <v>Medium Risk</v>
      </c>
    </row>
    <row r="1113" spans="1:51" x14ac:dyDescent="0.35">
      <c r="A1113" t="s">
        <v>1834</v>
      </c>
      <c r="B1113" t="s">
        <v>66</v>
      </c>
      <c r="C1113">
        <v>74</v>
      </c>
      <c r="D1113" t="s">
        <v>52</v>
      </c>
      <c r="E1113" t="s">
        <v>53</v>
      </c>
      <c r="F1113" t="s">
        <v>52</v>
      </c>
      <c r="G1113" t="s">
        <v>52</v>
      </c>
      <c r="H1113">
        <v>0</v>
      </c>
      <c r="I1113" t="s">
        <v>54</v>
      </c>
      <c r="J1113" t="s">
        <v>55</v>
      </c>
      <c r="K1113" t="s">
        <v>1367</v>
      </c>
      <c r="L1113">
        <v>90212</v>
      </c>
      <c r="M1113">
        <v>34.062094999999999</v>
      </c>
      <c r="N1113">
        <v>-118.40150800000001</v>
      </c>
      <c r="O1113">
        <v>11355</v>
      </c>
      <c r="P1113" t="s">
        <v>57</v>
      </c>
      <c r="Q1113" t="s">
        <v>52</v>
      </c>
      <c r="R1113">
        <v>0</v>
      </c>
      <c r="S1113">
        <v>2</v>
      </c>
      <c r="T1113" t="s">
        <v>67</v>
      </c>
      <c r="U1113" t="s">
        <v>53</v>
      </c>
      <c r="V1113">
        <v>19.09</v>
      </c>
      <c r="W1113" t="s">
        <v>52</v>
      </c>
      <c r="X1113" t="s">
        <v>53</v>
      </c>
      <c r="Y1113" t="s">
        <v>59</v>
      </c>
      <c r="Z1113">
        <v>30</v>
      </c>
      <c r="AA1113" t="s">
        <v>52</v>
      </c>
      <c r="AB1113" t="s">
        <v>52</v>
      </c>
      <c r="AC1113" t="s">
        <v>52</v>
      </c>
      <c r="AD1113" t="s">
        <v>52</v>
      </c>
      <c r="AE1113" t="s">
        <v>52</v>
      </c>
      <c r="AF1113" t="s">
        <v>52</v>
      </c>
      <c r="AG1113" t="s">
        <v>52</v>
      </c>
      <c r="AH1113" t="s">
        <v>53</v>
      </c>
      <c r="AI1113" t="s">
        <v>60</v>
      </c>
      <c r="AJ1113" t="s">
        <v>52</v>
      </c>
      <c r="AK1113" t="s">
        <v>61</v>
      </c>
      <c r="AL1113">
        <v>43.95</v>
      </c>
      <c r="AM1113">
        <v>85.1</v>
      </c>
      <c r="AN1113">
        <v>0</v>
      </c>
      <c r="AO1113">
        <v>0</v>
      </c>
      <c r="AP1113">
        <v>38.18</v>
      </c>
      <c r="AQ1113">
        <v>123.28</v>
      </c>
      <c r="AR1113">
        <v>5</v>
      </c>
      <c r="AS1113" t="s">
        <v>883</v>
      </c>
      <c r="AT1113" t="s">
        <v>52</v>
      </c>
      <c r="AU1113">
        <v>55</v>
      </c>
      <c r="AV1113">
        <v>4057</v>
      </c>
      <c r="AY1113" t="str">
        <f>IF(AND(Table1[[#This Row],[Contract]]="Month-to-Month", Table1[[#This Row],[Tenure in Months]]&lt;6, Table1[[#This Row],[Payment Method]]="Bank Withdrawal"), "High Risk", IF(OR(Table1[[#This Row],[Contract]]="Month-to-Month", Table1[[#This Row],[Tenure in Months]]&lt;12), "Medium Risk", "Low Risk"))</f>
        <v>High Risk</v>
      </c>
    </row>
    <row r="1114" spans="1:51" x14ac:dyDescent="0.35">
      <c r="A1114" t="s">
        <v>1835</v>
      </c>
      <c r="B1114" t="s">
        <v>66</v>
      </c>
      <c r="C1114">
        <v>70</v>
      </c>
      <c r="D1114" t="s">
        <v>52</v>
      </c>
      <c r="E1114" t="s">
        <v>53</v>
      </c>
      <c r="F1114" t="s">
        <v>53</v>
      </c>
      <c r="G1114" t="s">
        <v>52</v>
      </c>
      <c r="H1114">
        <v>0</v>
      </c>
      <c r="I1114" t="s">
        <v>54</v>
      </c>
      <c r="J1114" t="s">
        <v>55</v>
      </c>
      <c r="K1114" t="s">
        <v>74</v>
      </c>
      <c r="L1114">
        <v>90303</v>
      </c>
      <c r="M1114">
        <v>33.936290999999997</v>
      </c>
      <c r="N1114">
        <v>-118.332639</v>
      </c>
      <c r="O1114">
        <v>27778</v>
      </c>
      <c r="P1114" t="s">
        <v>57</v>
      </c>
      <c r="Q1114" t="s">
        <v>53</v>
      </c>
      <c r="R1114">
        <v>9</v>
      </c>
      <c r="S1114">
        <v>72</v>
      </c>
      <c r="T1114" t="s">
        <v>58</v>
      </c>
      <c r="U1114" t="s">
        <v>53</v>
      </c>
      <c r="V1114">
        <v>8.48</v>
      </c>
      <c r="W1114" t="s">
        <v>53</v>
      </c>
      <c r="X1114" t="s">
        <v>52</v>
      </c>
      <c r="Y1114" t="s">
        <v>58</v>
      </c>
      <c r="Z1114">
        <v>0</v>
      </c>
      <c r="AA1114" t="s">
        <v>52</v>
      </c>
      <c r="AB1114" t="s">
        <v>52</v>
      </c>
      <c r="AC1114" t="s">
        <v>52</v>
      </c>
      <c r="AD1114" t="s">
        <v>52</v>
      </c>
      <c r="AE1114" t="s">
        <v>52</v>
      </c>
      <c r="AF1114" t="s">
        <v>52</v>
      </c>
      <c r="AG1114" t="s">
        <v>52</v>
      </c>
      <c r="AH1114" t="s">
        <v>52</v>
      </c>
      <c r="AI1114" t="s">
        <v>334</v>
      </c>
      <c r="AJ1114" t="s">
        <v>53</v>
      </c>
      <c r="AK1114" t="s">
        <v>69</v>
      </c>
      <c r="AL1114">
        <v>25.7</v>
      </c>
      <c r="AM1114">
        <v>1937.4</v>
      </c>
      <c r="AN1114">
        <v>0</v>
      </c>
      <c r="AO1114">
        <v>0</v>
      </c>
      <c r="AP1114">
        <v>610.55999999999995</v>
      </c>
      <c r="AQ1114">
        <v>2547.96</v>
      </c>
      <c r="AR1114">
        <v>3</v>
      </c>
      <c r="AS1114" t="s">
        <v>881</v>
      </c>
      <c r="AT1114" t="s">
        <v>52</v>
      </c>
      <c r="AU1114">
        <v>21</v>
      </c>
      <c r="AV1114">
        <v>5079</v>
      </c>
      <c r="AY1114" t="str">
        <f>IF(AND(Table1[[#This Row],[Contract]]="Month-to-Month", Table1[[#This Row],[Tenure in Months]]&lt;6, Table1[[#This Row],[Payment Method]]="Bank Withdrawal"), "High Risk", IF(OR(Table1[[#This Row],[Contract]]="Month-to-Month", Table1[[#This Row],[Tenure in Months]]&lt;12), "Medium Risk", "Low Risk"))</f>
        <v>Low Risk</v>
      </c>
    </row>
    <row r="1115" spans="1:51" x14ac:dyDescent="0.35">
      <c r="A1115" t="s">
        <v>1836</v>
      </c>
      <c r="B1115" t="s">
        <v>51</v>
      </c>
      <c r="C1115">
        <v>66</v>
      </c>
      <c r="D1115" t="s">
        <v>52</v>
      </c>
      <c r="E1115" t="s">
        <v>53</v>
      </c>
      <c r="F1115" t="s">
        <v>52</v>
      </c>
      <c r="G1115" t="s">
        <v>52</v>
      </c>
      <c r="H1115">
        <v>0</v>
      </c>
      <c r="I1115" t="s">
        <v>54</v>
      </c>
      <c r="J1115" t="s">
        <v>55</v>
      </c>
      <c r="K1115" t="s">
        <v>896</v>
      </c>
      <c r="L1115">
        <v>90404</v>
      </c>
      <c r="M1115">
        <v>34.026333999999999</v>
      </c>
      <c r="N1115">
        <v>-118.474222</v>
      </c>
      <c r="O1115">
        <v>19975</v>
      </c>
      <c r="P1115" t="s">
        <v>57</v>
      </c>
      <c r="Q1115" t="s">
        <v>52</v>
      </c>
      <c r="R1115">
        <v>0</v>
      </c>
      <c r="S1115">
        <v>68</v>
      </c>
      <c r="T1115" t="s">
        <v>58</v>
      </c>
      <c r="U1115" t="s">
        <v>53</v>
      </c>
      <c r="V1115">
        <v>19.670000000000002</v>
      </c>
      <c r="W1115" t="s">
        <v>53</v>
      </c>
      <c r="X1115" t="s">
        <v>53</v>
      </c>
      <c r="Y1115" t="s">
        <v>68</v>
      </c>
      <c r="Z1115">
        <v>28</v>
      </c>
      <c r="AA1115" t="s">
        <v>52</v>
      </c>
      <c r="AB1115" t="s">
        <v>53</v>
      </c>
      <c r="AC1115" t="s">
        <v>53</v>
      </c>
      <c r="AD1115" t="s">
        <v>52</v>
      </c>
      <c r="AE1115" t="s">
        <v>52</v>
      </c>
      <c r="AF1115" t="s">
        <v>53</v>
      </c>
      <c r="AG1115" t="s">
        <v>52</v>
      </c>
      <c r="AH1115" t="s">
        <v>53</v>
      </c>
      <c r="AI1115" t="s">
        <v>60</v>
      </c>
      <c r="AJ1115" t="s">
        <v>53</v>
      </c>
      <c r="AK1115" t="s">
        <v>61</v>
      </c>
      <c r="AL1115">
        <v>95.9</v>
      </c>
      <c r="AM1115">
        <v>6503.2</v>
      </c>
      <c r="AN1115">
        <v>0</v>
      </c>
      <c r="AO1115">
        <v>0</v>
      </c>
      <c r="AP1115">
        <v>1337.56</v>
      </c>
      <c r="AQ1115">
        <v>7840.76</v>
      </c>
      <c r="AR1115">
        <v>3</v>
      </c>
      <c r="AS1115" t="s">
        <v>881</v>
      </c>
      <c r="AT1115" t="s">
        <v>52</v>
      </c>
      <c r="AU1115">
        <v>68</v>
      </c>
      <c r="AV1115">
        <v>5080</v>
      </c>
      <c r="AY1115" t="str">
        <f>IF(AND(Table1[[#This Row],[Contract]]="Month-to-Month", Table1[[#This Row],[Tenure in Months]]&lt;6, Table1[[#This Row],[Payment Method]]="Bank Withdrawal"), "High Risk", IF(OR(Table1[[#This Row],[Contract]]="Month-to-Month", Table1[[#This Row],[Tenure in Months]]&lt;12), "Medium Risk", "Low Risk"))</f>
        <v>Medium Risk</v>
      </c>
    </row>
    <row r="1116" spans="1:51" x14ac:dyDescent="0.35">
      <c r="A1116" t="s">
        <v>1837</v>
      </c>
      <c r="B1116" t="s">
        <v>66</v>
      </c>
      <c r="C1116">
        <v>67</v>
      </c>
      <c r="D1116" t="s">
        <v>52</v>
      </c>
      <c r="E1116" t="s">
        <v>53</v>
      </c>
      <c r="F1116" t="s">
        <v>53</v>
      </c>
      <c r="G1116" t="s">
        <v>52</v>
      </c>
      <c r="H1116">
        <v>0</v>
      </c>
      <c r="I1116" t="s">
        <v>54</v>
      </c>
      <c r="J1116" t="s">
        <v>55</v>
      </c>
      <c r="K1116" t="s">
        <v>79</v>
      </c>
      <c r="L1116">
        <v>90603</v>
      </c>
      <c r="M1116">
        <v>33.945318</v>
      </c>
      <c r="N1116">
        <v>-117.99206599999999</v>
      </c>
      <c r="O1116">
        <v>19109</v>
      </c>
      <c r="P1116" t="s">
        <v>57</v>
      </c>
      <c r="Q1116" t="s">
        <v>53</v>
      </c>
      <c r="R1116">
        <v>8</v>
      </c>
      <c r="S1116">
        <v>67</v>
      </c>
      <c r="T1116" t="s">
        <v>58</v>
      </c>
      <c r="U1116" t="s">
        <v>53</v>
      </c>
      <c r="V1116">
        <v>38.47</v>
      </c>
      <c r="W1116" t="s">
        <v>53</v>
      </c>
      <c r="X1116" t="s">
        <v>53</v>
      </c>
      <c r="Y1116" t="s">
        <v>68</v>
      </c>
      <c r="Z1116">
        <v>20</v>
      </c>
      <c r="AA1116" t="s">
        <v>53</v>
      </c>
      <c r="AB1116" t="s">
        <v>52</v>
      </c>
      <c r="AC1116" t="s">
        <v>53</v>
      </c>
      <c r="AD1116" t="s">
        <v>52</v>
      </c>
      <c r="AE1116" t="s">
        <v>53</v>
      </c>
      <c r="AF1116" t="s">
        <v>53</v>
      </c>
      <c r="AG1116" t="s">
        <v>52</v>
      </c>
      <c r="AH1116" t="s">
        <v>53</v>
      </c>
      <c r="AI1116" t="s">
        <v>124</v>
      </c>
      <c r="AJ1116" t="s">
        <v>53</v>
      </c>
      <c r="AK1116" t="s">
        <v>69</v>
      </c>
      <c r="AL1116">
        <v>107.05</v>
      </c>
      <c r="AM1116">
        <v>7142.5</v>
      </c>
      <c r="AN1116">
        <v>0</v>
      </c>
      <c r="AO1116">
        <v>0</v>
      </c>
      <c r="AP1116">
        <v>2577.4899999999998</v>
      </c>
      <c r="AQ1116">
        <v>9719.99</v>
      </c>
      <c r="AR1116">
        <v>3</v>
      </c>
      <c r="AS1116" t="s">
        <v>881</v>
      </c>
      <c r="AT1116" t="s">
        <v>52</v>
      </c>
      <c r="AU1116">
        <v>21</v>
      </c>
      <c r="AV1116">
        <v>4126</v>
      </c>
      <c r="AY1116" t="str">
        <f>IF(AND(Table1[[#This Row],[Contract]]="Month-to-Month", Table1[[#This Row],[Tenure in Months]]&lt;6, Table1[[#This Row],[Payment Method]]="Bank Withdrawal"), "High Risk", IF(OR(Table1[[#This Row],[Contract]]="Month-to-Month", Table1[[#This Row],[Tenure in Months]]&lt;12), "Medium Risk", "Low Risk"))</f>
        <v>Low Risk</v>
      </c>
    </row>
    <row r="1117" spans="1:51" x14ac:dyDescent="0.35">
      <c r="A1117" t="s">
        <v>1838</v>
      </c>
      <c r="B1117" t="s">
        <v>66</v>
      </c>
      <c r="C1117">
        <v>68</v>
      </c>
      <c r="D1117" t="s">
        <v>52</v>
      </c>
      <c r="E1117" t="s">
        <v>53</v>
      </c>
      <c r="F1117" t="s">
        <v>53</v>
      </c>
      <c r="G1117" t="s">
        <v>52</v>
      </c>
      <c r="H1117">
        <v>0</v>
      </c>
      <c r="I1117" t="s">
        <v>54</v>
      </c>
      <c r="J1117" t="s">
        <v>55</v>
      </c>
      <c r="K1117" t="s">
        <v>283</v>
      </c>
      <c r="L1117">
        <v>90621</v>
      </c>
      <c r="M1117">
        <v>33.874223999999998</v>
      </c>
      <c r="N1117">
        <v>-117.993368</v>
      </c>
      <c r="O1117">
        <v>33528</v>
      </c>
      <c r="P1117" t="s">
        <v>57</v>
      </c>
      <c r="Q1117" t="s">
        <v>53</v>
      </c>
      <c r="R1117">
        <v>5</v>
      </c>
      <c r="S1117">
        <v>13</v>
      </c>
      <c r="T1117" t="s">
        <v>58</v>
      </c>
      <c r="U1117" t="s">
        <v>52</v>
      </c>
      <c r="V1117">
        <v>0</v>
      </c>
      <c r="W1117" t="s">
        <v>52</v>
      </c>
      <c r="X1117" t="s">
        <v>53</v>
      </c>
      <c r="Y1117" t="s">
        <v>59</v>
      </c>
      <c r="Z1117">
        <v>9</v>
      </c>
      <c r="AA1117" t="s">
        <v>52</v>
      </c>
      <c r="AB1117" t="s">
        <v>52</v>
      </c>
      <c r="AC1117" t="s">
        <v>52</v>
      </c>
      <c r="AD1117" t="s">
        <v>52</v>
      </c>
      <c r="AE1117" t="s">
        <v>53</v>
      </c>
      <c r="AF1117" t="s">
        <v>53</v>
      </c>
      <c r="AG1117" t="s">
        <v>52</v>
      </c>
      <c r="AH1117" t="s">
        <v>53</v>
      </c>
      <c r="AI1117" t="s">
        <v>60</v>
      </c>
      <c r="AJ1117" t="s">
        <v>52</v>
      </c>
      <c r="AK1117" t="s">
        <v>61</v>
      </c>
      <c r="AL1117">
        <v>45.3</v>
      </c>
      <c r="AM1117">
        <v>528.45000000000005</v>
      </c>
      <c r="AN1117">
        <v>0</v>
      </c>
      <c r="AO1117">
        <v>0</v>
      </c>
      <c r="AP1117">
        <v>0</v>
      </c>
      <c r="AQ1117">
        <v>528.45000000000005</v>
      </c>
      <c r="AR1117">
        <v>4</v>
      </c>
      <c r="AS1117" t="s">
        <v>881</v>
      </c>
      <c r="AT1117" t="s">
        <v>52</v>
      </c>
      <c r="AU1117">
        <v>48</v>
      </c>
      <c r="AV1117">
        <v>4118</v>
      </c>
      <c r="AY1117" t="str">
        <f>IF(AND(Table1[[#This Row],[Contract]]="Month-to-Month", Table1[[#This Row],[Tenure in Months]]&lt;6, Table1[[#This Row],[Payment Method]]="Bank Withdrawal"), "High Risk", IF(OR(Table1[[#This Row],[Contract]]="Month-to-Month", Table1[[#This Row],[Tenure in Months]]&lt;12), "Medium Risk", "Low Risk"))</f>
        <v>Medium Risk</v>
      </c>
    </row>
    <row r="1118" spans="1:51" x14ac:dyDescent="0.35">
      <c r="A1118" t="s">
        <v>1839</v>
      </c>
      <c r="B1118" t="s">
        <v>51</v>
      </c>
      <c r="C1118">
        <v>65</v>
      </c>
      <c r="D1118" t="s">
        <v>52</v>
      </c>
      <c r="E1118" t="s">
        <v>53</v>
      </c>
      <c r="F1118" t="s">
        <v>53</v>
      </c>
      <c r="G1118" t="s">
        <v>52</v>
      </c>
      <c r="H1118">
        <v>0</v>
      </c>
      <c r="I1118" t="s">
        <v>54</v>
      </c>
      <c r="J1118" t="s">
        <v>55</v>
      </c>
      <c r="K1118" t="s">
        <v>1375</v>
      </c>
      <c r="L1118">
        <v>90746</v>
      </c>
      <c r="M1118">
        <v>33.859171000000003</v>
      </c>
      <c r="N1118">
        <v>-118.252272</v>
      </c>
      <c r="O1118">
        <v>25566</v>
      </c>
      <c r="P1118" t="s">
        <v>57</v>
      </c>
      <c r="Q1118" t="s">
        <v>53</v>
      </c>
      <c r="R1118">
        <v>8</v>
      </c>
      <c r="S1118">
        <v>22</v>
      </c>
      <c r="T1118" t="s">
        <v>58</v>
      </c>
      <c r="U1118" t="s">
        <v>53</v>
      </c>
      <c r="V1118">
        <v>22.38</v>
      </c>
      <c r="W1118" t="s">
        <v>52</v>
      </c>
      <c r="X1118" t="s">
        <v>53</v>
      </c>
      <c r="Y1118" t="s">
        <v>68</v>
      </c>
      <c r="Z1118">
        <v>14</v>
      </c>
      <c r="AA1118" t="s">
        <v>52</v>
      </c>
      <c r="AB1118" t="s">
        <v>52</v>
      </c>
      <c r="AC1118" t="s">
        <v>52</v>
      </c>
      <c r="AD1118" t="s">
        <v>52</v>
      </c>
      <c r="AE1118" t="s">
        <v>53</v>
      </c>
      <c r="AF1118" t="s">
        <v>53</v>
      </c>
      <c r="AG1118" t="s">
        <v>53</v>
      </c>
      <c r="AH1118" t="s">
        <v>53</v>
      </c>
      <c r="AI1118" t="s">
        <v>60</v>
      </c>
      <c r="AJ1118" t="s">
        <v>53</v>
      </c>
      <c r="AK1118" t="s">
        <v>61</v>
      </c>
      <c r="AL1118">
        <v>89.75</v>
      </c>
      <c r="AM1118">
        <v>1938.9</v>
      </c>
      <c r="AN1118">
        <v>0</v>
      </c>
      <c r="AO1118">
        <v>0</v>
      </c>
      <c r="AP1118">
        <v>492.35999999999899</v>
      </c>
      <c r="AQ1118">
        <v>2431.2600000000002</v>
      </c>
      <c r="AR1118">
        <v>3</v>
      </c>
      <c r="AS1118" t="s">
        <v>881</v>
      </c>
      <c r="AT1118" t="s">
        <v>52</v>
      </c>
      <c r="AU1118">
        <v>23</v>
      </c>
      <c r="AV1118">
        <v>4180</v>
      </c>
      <c r="AY1118" t="str">
        <f>IF(AND(Table1[[#This Row],[Contract]]="Month-to-Month", Table1[[#This Row],[Tenure in Months]]&lt;6, Table1[[#This Row],[Payment Method]]="Bank Withdrawal"), "High Risk", IF(OR(Table1[[#This Row],[Contract]]="Month-to-Month", Table1[[#This Row],[Tenure in Months]]&lt;12), "Medium Risk", "Low Risk"))</f>
        <v>Medium Risk</v>
      </c>
    </row>
    <row r="1119" spans="1:51" x14ac:dyDescent="0.35">
      <c r="A1119" t="s">
        <v>1840</v>
      </c>
      <c r="B1119" t="s">
        <v>51</v>
      </c>
      <c r="C1119">
        <v>76</v>
      </c>
      <c r="D1119" t="s">
        <v>52</v>
      </c>
      <c r="E1119" t="s">
        <v>53</v>
      </c>
      <c r="F1119" t="s">
        <v>53</v>
      </c>
      <c r="G1119" t="s">
        <v>52</v>
      </c>
      <c r="H1119">
        <v>0</v>
      </c>
      <c r="I1119" t="s">
        <v>54</v>
      </c>
      <c r="J1119" t="s">
        <v>55</v>
      </c>
      <c r="K1119" t="s">
        <v>286</v>
      </c>
      <c r="L1119">
        <v>90804</v>
      </c>
      <c r="M1119">
        <v>33.783047000000003</v>
      </c>
      <c r="N1119">
        <v>-118.1486</v>
      </c>
      <c r="O1119">
        <v>43467</v>
      </c>
      <c r="P1119" t="s">
        <v>57</v>
      </c>
      <c r="Q1119" t="s">
        <v>53</v>
      </c>
      <c r="R1119">
        <v>7</v>
      </c>
      <c r="S1119">
        <v>51</v>
      </c>
      <c r="T1119" t="s">
        <v>92</v>
      </c>
      <c r="U1119" t="s">
        <v>53</v>
      </c>
      <c r="V1119">
        <v>2.21</v>
      </c>
      <c r="W1119" t="s">
        <v>53</v>
      </c>
      <c r="X1119" t="s">
        <v>53</v>
      </c>
      <c r="Y1119" t="s">
        <v>68</v>
      </c>
      <c r="Z1119">
        <v>10</v>
      </c>
      <c r="AA1119" t="s">
        <v>53</v>
      </c>
      <c r="AB1119" t="s">
        <v>52</v>
      </c>
      <c r="AC1119" t="s">
        <v>53</v>
      </c>
      <c r="AD1119" t="s">
        <v>52</v>
      </c>
      <c r="AE1119" t="s">
        <v>52</v>
      </c>
      <c r="AF1119" t="s">
        <v>53</v>
      </c>
      <c r="AG1119" t="s">
        <v>52</v>
      </c>
      <c r="AH1119" t="s">
        <v>53</v>
      </c>
      <c r="AI1119" t="s">
        <v>124</v>
      </c>
      <c r="AJ1119" t="s">
        <v>53</v>
      </c>
      <c r="AK1119" t="s">
        <v>61</v>
      </c>
      <c r="AL1119">
        <v>93.65</v>
      </c>
      <c r="AM1119">
        <v>4839.1499999999996</v>
      </c>
      <c r="AN1119">
        <v>0</v>
      </c>
      <c r="AO1119">
        <v>0</v>
      </c>
      <c r="AP1119">
        <v>112.71</v>
      </c>
      <c r="AQ1119">
        <v>4951.8599999999997</v>
      </c>
      <c r="AR1119">
        <v>4</v>
      </c>
      <c r="AS1119" t="s">
        <v>881</v>
      </c>
      <c r="AT1119" t="s">
        <v>52</v>
      </c>
      <c r="AU1119">
        <v>68</v>
      </c>
      <c r="AV1119">
        <v>4163</v>
      </c>
      <c r="AY1119" t="str">
        <f>IF(AND(Table1[[#This Row],[Contract]]="Month-to-Month", Table1[[#This Row],[Tenure in Months]]&lt;6, Table1[[#This Row],[Payment Method]]="Bank Withdrawal"), "High Risk", IF(OR(Table1[[#This Row],[Contract]]="Month-to-Month", Table1[[#This Row],[Tenure in Months]]&lt;12), "Medium Risk", "Low Risk"))</f>
        <v>Low Risk</v>
      </c>
    </row>
    <row r="1120" spans="1:51" x14ac:dyDescent="0.35">
      <c r="A1120" t="s">
        <v>1841</v>
      </c>
      <c r="B1120" t="s">
        <v>51</v>
      </c>
      <c r="C1120">
        <v>74</v>
      </c>
      <c r="D1120" t="s">
        <v>52</v>
      </c>
      <c r="E1120" t="s">
        <v>53</v>
      </c>
      <c r="F1120" t="s">
        <v>53</v>
      </c>
      <c r="G1120" t="s">
        <v>53</v>
      </c>
      <c r="H1120">
        <v>3</v>
      </c>
      <c r="I1120" t="s">
        <v>54</v>
      </c>
      <c r="J1120" t="s">
        <v>55</v>
      </c>
      <c r="K1120" t="s">
        <v>286</v>
      </c>
      <c r="L1120">
        <v>90808</v>
      </c>
      <c r="M1120">
        <v>33.823943</v>
      </c>
      <c r="N1120">
        <v>-118.111335</v>
      </c>
      <c r="O1120">
        <v>37417</v>
      </c>
      <c r="P1120" t="s">
        <v>57</v>
      </c>
      <c r="Q1120" t="s">
        <v>53</v>
      </c>
      <c r="R1120">
        <v>1</v>
      </c>
      <c r="S1120">
        <v>71</v>
      </c>
      <c r="T1120" t="s">
        <v>58</v>
      </c>
      <c r="U1120" t="s">
        <v>53</v>
      </c>
      <c r="V1120">
        <v>46.11</v>
      </c>
      <c r="W1120" t="s">
        <v>53</v>
      </c>
      <c r="X1120" t="s">
        <v>53</v>
      </c>
      <c r="Y1120" t="s">
        <v>59</v>
      </c>
      <c r="Z1120">
        <v>20</v>
      </c>
      <c r="AA1120" t="s">
        <v>52</v>
      </c>
      <c r="AB1120" t="s">
        <v>53</v>
      </c>
      <c r="AC1120" t="s">
        <v>53</v>
      </c>
      <c r="AD1120" t="s">
        <v>53</v>
      </c>
      <c r="AE1120" t="s">
        <v>52</v>
      </c>
      <c r="AF1120" t="s">
        <v>53</v>
      </c>
      <c r="AG1120" t="s">
        <v>52</v>
      </c>
      <c r="AH1120" t="s">
        <v>52</v>
      </c>
      <c r="AI1120" t="s">
        <v>124</v>
      </c>
      <c r="AJ1120" t="s">
        <v>53</v>
      </c>
      <c r="AK1120" t="s">
        <v>61</v>
      </c>
      <c r="AL1120">
        <v>72.900000000000006</v>
      </c>
      <c r="AM1120">
        <v>5139.6499999999996</v>
      </c>
      <c r="AN1120">
        <v>0</v>
      </c>
      <c r="AO1120">
        <v>20</v>
      </c>
      <c r="AP1120">
        <v>3273.81</v>
      </c>
      <c r="AQ1120">
        <v>8433.4599999999991</v>
      </c>
      <c r="AR1120">
        <v>4</v>
      </c>
      <c r="AS1120" t="s">
        <v>881</v>
      </c>
      <c r="AT1120" t="s">
        <v>52</v>
      </c>
      <c r="AU1120">
        <v>54</v>
      </c>
      <c r="AV1120">
        <v>6404</v>
      </c>
      <c r="AY1120" t="str">
        <f>IF(AND(Table1[[#This Row],[Contract]]="Month-to-Month", Table1[[#This Row],[Tenure in Months]]&lt;6, Table1[[#This Row],[Payment Method]]="Bank Withdrawal"), "High Risk", IF(OR(Table1[[#This Row],[Contract]]="Month-to-Month", Table1[[#This Row],[Tenure in Months]]&lt;12), "Medium Risk", "Low Risk"))</f>
        <v>Low Risk</v>
      </c>
    </row>
    <row r="1121" spans="1:51" x14ac:dyDescent="0.35">
      <c r="A1121" t="s">
        <v>1842</v>
      </c>
      <c r="B1121" t="s">
        <v>51</v>
      </c>
      <c r="C1121">
        <v>72</v>
      </c>
      <c r="D1121" t="s">
        <v>52</v>
      </c>
      <c r="E1121" t="s">
        <v>53</v>
      </c>
      <c r="F1121" t="s">
        <v>52</v>
      </c>
      <c r="G1121" t="s">
        <v>52</v>
      </c>
      <c r="H1121">
        <v>0</v>
      </c>
      <c r="I1121" t="s">
        <v>54</v>
      </c>
      <c r="J1121" t="s">
        <v>55</v>
      </c>
      <c r="K1121" t="s">
        <v>667</v>
      </c>
      <c r="L1121">
        <v>91020</v>
      </c>
      <c r="M1121">
        <v>34.211199999999998</v>
      </c>
      <c r="N1121">
        <v>-118.230625</v>
      </c>
      <c r="O1121">
        <v>7527</v>
      </c>
      <c r="P1121" t="s">
        <v>57</v>
      </c>
      <c r="Q1121" t="s">
        <v>52</v>
      </c>
      <c r="R1121">
        <v>0</v>
      </c>
      <c r="S1121">
        <v>57</v>
      </c>
      <c r="T1121" t="s">
        <v>92</v>
      </c>
      <c r="U1121" t="s">
        <v>53</v>
      </c>
      <c r="V1121">
        <v>9.1</v>
      </c>
      <c r="W1121" t="s">
        <v>53</v>
      </c>
      <c r="X1121" t="s">
        <v>53</v>
      </c>
      <c r="Y1121" t="s">
        <v>59</v>
      </c>
      <c r="Z1121">
        <v>16</v>
      </c>
      <c r="AA1121" t="s">
        <v>52</v>
      </c>
      <c r="AB1121" t="s">
        <v>53</v>
      </c>
      <c r="AC1121" t="s">
        <v>53</v>
      </c>
      <c r="AD1121" t="s">
        <v>52</v>
      </c>
      <c r="AE1121" t="s">
        <v>53</v>
      </c>
      <c r="AF1121" t="s">
        <v>53</v>
      </c>
      <c r="AG1121" t="s">
        <v>52</v>
      </c>
      <c r="AH1121" t="s">
        <v>53</v>
      </c>
      <c r="AI1121" t="s">
        <v>334</v>
      </c>
      <c r="AJ1121" t="s">
        <v>53</v>
      </c>
      <c r="AK1121" t="s">
        <v>61</v>
      </c>
      <c r="AL1121">
        <v>79.75</v>
      </c>
      <c r="AM1121">
        <v>4438.2</v>
      </c>
      <c r="AN1121">
        <v>0</v>
      </c>
      <c r="AO1121">
        <v>0</v>
      </c>
      <c r="AP1121">
        <v>518.69999999999902</v>
      </c>
      <c r="AQ1121">
        <v>4956.8999999999996</v>
      </c>
      <c r="AR1121">
        <v>4</v>
      </c>
      <c r="AS1121" t="s">
        <v>881</v>
      </c>
      <c r="AT1121" t="s">
        <v>52</v>
      </c>
      <c r="AU1121">
        <v>79</v>
      </c>
      <c r="AV1121">
        <v>5371</v>
      </c>
      <c r="AY1121" t="str">
        <f>IF(AND(Table1[[#This Row],[Contract]]="Month-to-Month", Table1[[#This Row],[Tenure in Months]]&lt;6, Table1[[#This Row],[Payment Method]]="Bank Withdrawal"), "High Risk", IF(OR(Table1[[#This Row],[Contract]]="Month-to-Month", Table1[[#This Row],[Tenure in Months]]&lt;12), "Medium Risk", "Low Risk"))</f>
        <v>Low Risk</v>
      </c>
    </row>
    <row r="1122" spans="1:51" x14ac:dyDescent="0.35">
      <c r="A1122" t="s">
        <v>1843</v>
      </c>
      <c r="B1122" t="s">
        <v>66</v>
      </c>
      <c r="C1122">
        <v>69</v>
      </c>
      <c r="D1122" t="s">
        <v>52</v>
      </c>
      <c r="E1122" t="s">
        <v>53</v>
      </c>
      <c r="F1122" t="s">
        <v>53</v>
      </c>
      <c r="G1122" t="s">
        <v>52</v>
      </c>
      <c r="H1122">
        <v>0</v>
      </c>
      <c r="I1122" t="s">
        <v>54</v>
      </c>
      <c r="J1122" t="s">
        <v>55</v>
      </c>
      <c r="K1122" t="s">
        <v>91</v>
      </c>
      <c r="L1122">
        <v>91024</v>
      </c>
      <c r="M1122">
        <v>34.168686000000001</v>
      </c>
      <c r="N1122">
        <v>-118.05750500000001</v>
      </c>
      <c r="O1122">
        <v>10558</v>
      </c>
      <c r="P1122" t="s">
        <v>57</v>
      </c>
      <c r="Q1122" t="s">
        <v>53</v>
      </c>
      <c r="R1122">
        <v>9</v>
      </c>
      <c r="S1122">
        <v>62</v>
      </c>
      <c r="T1122" t="s">
        <v>92</v>
      </c>
      <c r="U1122" t="s">
        <v>53</v>
      </c>
      <c r="V1122">
        <v>24.62</v>
      </c>
      <c r="W1122" t="s">
        <v>52</v>
      </c>
      <c r="X1122" t="s">
        <v>53</v>
      </c>
      <c r="Y1122" t="s">
        <v>59</v>
      </c>
      <c r="Z1122">
        <v>29</v>
      </c>
      <c r="AA1122" t="s">
        <v>53</v>
      </c>
      <c r="AB1122" t="s">
        <v>52</v>
      </c>
      <c r="AC1122" t="s">
        <v>53</v>
      </c>
      <c r="AD1122" t="s">
        <v>53</v>
      </c>
      <c r="AE1122" t="s">
        <v>53</v>
      </c>
      <c r="AF1122" t="s">
        <v>53</v>
      </c>
      <c r="AG1122" t="s">
        <v>52</v>
      </c>
      <c r="AH1122" t="s">
        <v>53</v>
      </c>
      <c r="AI1122" t="s">
        <v>334</v>
      </c>
      <c r="AJ1122" t="s">
        <v>53</v>
      </c>
      <c r="AK1122" t="s">
        <v>69</v>
      </c>
      <c r="AL1122">
        <v>79.95</v>
      </c>
      <c r="AM1122">
        <v>4819.75</v>
      </c>
      <c r="AN1122">
        <v>0</v>
      </c>
      <c r="AO1122">
        <v>0</v>
      </c>
      <c r="AP1122">
        <v>1526.44</v>
      </c>
      <c r="AQ1122">
        <v>6346.19</v>
      </c>
      <c r="AR1122">
        <v>4</v>
      </c>
      <c r="AS1122" t="s">
        <v>881</v>
      </c>
      <c r="AT1122" t="s">
        <v>52</v>
      </c>
      <c r="AU1122">
        <v>54</v>
      </c>
      <c r="AV1122">
        <v>6488</v>
      </c>
      <c r="AY1122" t="str">
        <f>IF(AND(Table1[[#This Row],[Contract]]="Month-to-Month", Table1[[#This Row],[Tenure in Months]]&lt;6, Table1[[#This Row],[Payment Method]]="Bank Withdrawal"), "High Risk", IF(OR(Table1[[#This Row],[Contract]]="Month-to-Month", Table1[[#This Row],[Tenure in Months]]&lt;12), "Medium Risk", "Low Risk"))</f>
        <v>Low Risk</v>
      </c>
    </row>
    <row r="1123" spans="1:51" x14ac:dyDescent="0.35">
      <c r="A1123" t="s">
        <v>1844</v>
      </c>
      <c r="B1123" t="s">
        <v>66</v>
      </c>
      <c r="C1123">
        <v>72</v>
      </c>
      <c r="D1123" t="s">
        <v>52</v>
      </c>
      <c r="E1123" t="s">
        <v>53</v>
      </c>
      <c r="F1123" t="s">
        <v>53</v>
      </c>
      <c r="G1123" t="s">
        <v>52</v>
      </c>
      <c r="H1123">
        <v>0</v>
      </c>
      <c r="I1123" t="s">
        <v>54</v>
      </c>
      <c r="J1123" t="s">
        <v>55</v>
      </c>
      <c r="K1123" t="s">
        <v>1626</v>
      </c>
      <c r="L1123">
        <v>91321</v>
      </c>
      <c r="M1123">
        <v>34.370378000000002</v>
      </c>
      <c r="N1123">
        <v>-118.50411800000001</v>
      </c>
      <c r="O1123">
        <v>30742</v>
      </c>
      <c r="P1123" t="s">
        <v>57</v>
      </c>
      <c r="Q1123" t="s">
        <v>53</v>
      </c>
      <c r="R1123">
        <v>1</v>
      </c>
      <c r="S1123">
        <v>70</v>
      </c>
      <c r="T1123" t="s">
        <v>58</v>
      </c>
      <c r="U1123" t="s">
        <v>53</v>
      </c>
      <c r="V1123">
        <v>33.74</v>
      </c>
      <c r="W1123" t="s">
        <v>53</v>
      </c>
      <c r="X1123" t="s">
        <v>53</v>
      </c>
      <c r="Y1123" t="s">
        <v>68</v>
      </c>
      <c r="Z1123">
        <v>24</v>
      </c>
      <c r="AA1123" t="s">
        <v>52</v>
      </c>
      <c r="AB1123" t="s">
        <v>53</v>
      </c>
      <c r="AC1123" t="s">
        <v>52</v>
      </c>
      <c r="AD1123" t="s">
        <v>53</v>
      </c>
      <c r="AE1123" t="s">
        <v>53</v>
      </c>
      <c r="AF1123" t="s">
        <v>53</v>
      </c>
      <c r="AG1123" t="s">
        <v>52</v>
      </c>
      <c r="AH1123" t="s">
        <v>53</v>
      </c>
      <c r="AI1123" t="s">
        <v>124</v>
      </c>
      <c r="AJ1123" t="s">
        <v>53</v>
      </c>
      <c r="AK1123" t="s">
        <v>61</v>
      </c>
      <c r="AL1123">
        <v>105.55</v>
      </c>
      <c r="AM1123">
        <v>7195.35</v>
      </c>
      <c r="AN1123">
        <v>0</v>
      </c>
      <c r="AO1123">
        <v>0</v>
      </c>
      <c r="AP1123">
        <v>2361.8000000000002</v>
      </c>
      <c r="AQ1123">
        <v>9557.15</v>
      </c>
      <c r="AR1123">
        <v>4</v>
      </c>
      <c r="AS1123" t="s">
        <v>881</v>
      </c>
      <c r="AT1123" t="s">
        <v>52</v>
      </c>
      <c r="AU1123">
        <v>51</v>
      </c>
      <c r="AV1123">
        <v>4605</v>
      </c>
      <c r="AY1123" t="str">
        <f>IF(AND(Table1[[#This Row],[Contract]]="Month-to-Month", Table1[[#This Row],[Tenure in Months]]&lt;6, Table1[[#This Row],[Payment Method]]="Bank Withdrawal"), "High Risk", IF(OR(Table1[[#This Row],[Contract]]="Month-to-Month", Table1[[#This Row],[Tenure in Months]]&lt;12), "Medium Risk", "Low Risk"))</f>
        <v>Low Risk</v>
      </c>
    </row>
    <row r="1124" spans="1:51" x14ac:dyDescent="0.35">
      <c r="A1124" t="s">
        <v>1845</v>
      </c>
      <c r="B1124" t="s">
        <v>66</v>
      </c>
      <c r="C1124">
        <v>80</v>
      </c>
      <c r="D1124" t="s">
        <v>52</v>
      </c>
      <c r="E1124" t="s">
        <v>53</v>
      </c>
      <c r="F1124" t="s">
        <v>52</v>
      </c>
      <c r="G1124" t="s">
        <v>52</v>
      </c>
      <c r="H1124">
        <v>0</v>
      </c>
      <c r="I1124" t="s">
        <v>54</v>
      </c>
      <c r="J1124" t="s">
        <v>55</v>
      </c>
      <c r="K1124" t="s">
        <v>295</v>
      </c>
      <c r="L1124">
        <v>91342</v>
      </c>
      <c r="M1124">
        <v>34.321621</v>
      </c>
      <c r="N1124">
        <v>-118.399841</v>
      </c>
      <c r="O1124">
        <v>81986</v>
      </c>
      <c r="P1124" t="s">
        <v>57</v>
      </c>
      <c r="Q1124" t="s">
        <v>52</v>
      </c>
      <c r="R1124">
        <v>0</v>
      </c>
      <c r="S1124">
        <v>45</v>
      </c>
      <c r="T1124" t="s">
        <v>58</v>
      </c>
      <c r="U1124" t="s">
        <v>53</v>
      </c>
      <c r="V1124">
        <v>4.1399999999999997</v>
      </c>
      <c r="W1124" t="s">
        <v>52</v>
      </c>
      <c r="X1124" t="s">
        <v>53</v>
      </c>
      <c r="Y1124" t="s">
        <v>68</v>
      </c>
      <c r="Z1124">
        <v>20</v>
      </c>
      <c r="AA1124" t="s">
        <v>53</v>
      </c>
      <c r="AB1124" t="s">
        <v>53</v>
      </c>
      <c r="AC1124" t="s">
        <v>52</v>
      </c>
      <c r="AD1124" t="s">
        <v>53</v>
      </c>
      <c r="AE1124" t="s">
        <v>52</v>
      </c>
      <c r="AF1124" t="s">
        <v>52</v>
      </c>
      <c r="AG1124" t="s">
        <v>52</v>
      </c>
      <c r="AH1124" t="s">
        <v>52</v>
      </c>
      <c r="AI1124" t="s">
        <v>60</v>
      </c>
      <c r="AJ1124" t="s">
        <v>53</v>
      </c>
      <c r="AK1124" t="s">
        <v>61</v>
      </c>
      <c r="AL1124">
        <v>85.7</v>
      </c>
      <c r="AM1124">
        <v>3778.1</v>
      </c>
      <c r="AN1124">
        <v>0</v>
      </c>
      <c r="AO1124">
        <v>50</v>
      </c>
      <c r="AP1124">
        <v>186.29999999999899</v>
      </c>
      <c r="AQ1124">
        <v>4014.4</v>
      </c>
      <c r="AR1124">
        <v>4</v>
      </c>
      <c r="AS1124" t="s">
        <v>881</v>
      </c>
      <c r="AT1124" t="s">
        <v>52</v>
      </c>
      <c r="AU1124">
        <v>44</v>
      </c>
      <c r="AV1124">
        <v>5397</v>
      </c>
      <c r="AY1124" t="str">
        <f>IF(AND(Table1[[#This Row],[Contract]]="Month-to-Month", Table1[[#This Row],[Tenure in Months]]&lt;6, Table1[[#This Row],[Payment Method]]="Bank Withdrawal"), "High Risk", IF(OR(Table1[[#This Row],[Contract]]="Month-to-Month", Table1[[#This Row],[Tenure in Months]]&lt;12), "Medium Risk", "Low Risk"))</f>
        <v>Medium Risk</v>
      </c>
    </row>
    <row r="1125" spans="1:51" x14ac:dyDescent="0.35">
      <c r="A1125" t="s">
        <v>1846</v>
      </c>
      <c r="B1125" t="s">
        <v>66</v>
      </c>
      <c r="C1125">
        <v>77</v>
      </c>
      <c r="D1125" t="s">
        <v>52</v>
      </c>
      <c r="E1125" t="s">
        <v>53</v>
      </c>
      <c r="F1125" t="s">
        <v>53</v>
      </c>
      <c r="G1125" t="s">
        <v>52</v>
      </c>
      <c r="H1125">
        <v>0</v>
      </c>
      <c r="I1125" t="s">
        <v>54</v>
      </c>
      <c r="J1125" t="s">
        <v>55</v>
      </c>
      <c r="K1125" t="s">
        <v>1847</v>
      </c>
      <c r="L1125">
        <v>91344</v>
      </c>
      <c r="M1125">
        <v>34.291272999999997</v>
      </c>
      <c r="N1125">
        <v>-118.505104</v>
      </c>
      <c r="O1125">
        <v>48867</v>
      </c>
      <c r="P1125" t="s">
        <v>57</v>
      </c>
      <c r="Q1125" t="s">
        <v>53</v>
      </c>
      <c r="R1125">
        <v>1</v>
      </c>
      <c r="S1125">
        <v>57</v>
      </c>
      <c r="T1125" t="s">
        <v>58</v>
      </c>
      <c r="U1125" t="s">
        <v>53</v>
      </c>
      <c r="V1125">
        <v>23.05</v>
      </c>
      <c r="W1125" t="s">
        <v>53</v>
      </c>
      <c r="X1125" t="s">
        <v>53</v>
      </c>
      <c r="Y1125" t="s">
        <v>68</v>
      </c>
      <c r="Z1125">
        <v>30</v>
      </c>
      <c r="AA1125" t="s">
        <v>52</v>
      </c>
      <c r="AB1125" t="s">
        <v>53</v>
      </c>
      <c r="AC1125" t="s">
        <v>53</v>
      </c>
      <c r="AD1125" t="s">
        <v>52</v>
      </c>
      <c r="AE1125" t="s">
        <v>52</v>
      </c>
      <c r="AF1125" t="s">
        <v>53</v>
      </c>
      <c r="AG1125" t="s">
        <v>52</v>
      </c>
      <c r="AH1125" t="s">
        <v>53</v>
      </c>
      <c r="AI1125" t="s">
        <v>60</v>
      </c>
      <c r="AJ1125" t="s">
        <v>52</v>
      </c>
      <c r="AK1125" t="s">
        <v>69</v>
      </c>
      <c r="AL1125">
        <v>94</v>
      </c>
      <c r="AM1125">
        <v>5438.95</v>
      </c>
      <c r="AN1125">
        <v>0</v>
      </c>
      <c r="AO1125">
        <v>0</v>
      </c>
      <c r="AP1125">
        <v>1313.85</v>
      </c>
      <c r="AQ1125">
        <v>6752.8</v>
      </c>
      <c r="AR1125">
        <v>5</v>
      </c>
      <c r="AS1125" t="s">
        <v>881</v>
      </c>
      <c r="AT1125" t="s">
        <v>52</v>
      </c>
      <c r="AU1125">
        <v>49</v>
      </c>
      <c r="AV1125">
        <v>6015</v>
      </c>
      <c r="AY1125" t="str">
        <f>IF(AND(Table1[[#This Row],[Contract]]="Month-to-Month", Table1[[#This Row],[Tenure in Months]]&lt;6, Table1[[#This Row],[Payment Method]]="Bank Withdrawal"), "High Risk", IF(OR(Table1[[#This Row],[Contract]]="Month-to-Month", Table1[[#This Row],[Tenure in Months]]&lt;12), "Medium Risk", "Low Risk"))</f>
        <v>Medium Risk</v>
      </c>
    </row>
    <row r="1126" spans="1:51" x14ac:dyDescent="0.35">
      <c r="A1126" t="s">
        <v>1848</v>
      </c>
      <c r="B1126" t="s">
        <v>66</v>
      </c>
      <c r="C1126">
        <v>65</v>
      </c>
      <c r="D1126" t="s">
        <v>52</v>
      </c>
      <c r="E1126" t="s">
        <v>53</v>
      </c>
      <c r="F1126" t="s">
        <v>52</v>
      </c>
      <c r="G1126" t="s">
        <v>52</v>
      </c>
      <c r="H1126">
        <v>0</v>
      </c>
      <c r="I1126" t="s">
        <v>54</v>
      </c>
      <c r="J1126" t="s">
        <v>55</v>
      </c>
      <c r="K1126" t="s">
        <v>485</v>
      </c>
      <c r="L1126">
        <v>91405</v>
      </c>
      <c r="M1126">
        <v>34.202494000000002</v>
      </c>
      <c r="N1126">
        <v>-118.448048</v>
      </c>
      <c r="O1126">
        <v>51348</v>
      </c>
      <c r="P1126" t="s">
        <v>57</v>
      </c>
      <c r="Q1126" t="s">
        <v>52</v>
      </c>
      <c r="R1126">
        <v>0</v>
      </c>
      <c r="S1126">
        <v>18</v>
      </c>
      <c r="T1126" t="s">
        <v>58</v>
      </c>
      <c r="U1126" t="s">
        <v>53</v>
      </c>
      <c r="V1126">
        <v>1.27</v>
      </c>
      <c r="W1126" t="s">
        <v>53</v>
      </c>
      <c r="X1126" t="s">
        <v>53</v>
      </c>
      <c r="Y1126" t="s">
        <v>68</v>
      </c>
      <c r="Z1126">
        <v>3</v>
      </c>
      <c r="AA1126" t="s">
        <v>52</v>
      </c>
      <c r="AB1126" t="s">
        <v>53</v>
      </c>
      <c r="AC1126" t="s">
        <v>52</v>
      </c>
      <c r="AD1126" t="s">
        <v>53</v>
      </c>
      <c r="AE1126" t="s">
        <v>53</v>
      </c>
      <c r="AF1126" t="s">
        <v>53</v>
      </c>
      <c r="AG1126" t="s">
        <v>53</v>
      </c>
      <c r="AH1126" t="s">
        <v>52</v>
      </c>
      <c r="AI1126" t="s">
        <v>60</v>
      </c>
      <c r="AJ1126" t="s">
        <v>53</v>
      </c>
      <c r="AK1126" t="s">
        <v>69</v>
      </c>
      <c r="AL1126">
        <v>103.6</v>
      </c>
      <c r="AM1126">
        <v>1806.35</v>
      </c>
      <c r="AN1126">
        <v>0</v>
      </c>
      <c r="AO1126">
        <v>10</v>
      </c>
      <c r="AP1126">
        <v>22.86</v>
      </c>
      <c r="AQ1126">
        <v>1839.20999999999</v>
      </c>
      <c r="AR1126">
        <v>4</v>
      </c>
      <c r="AS1126" t="s">
        <v>881</v>
      </c>
      <c r="AT1126" t="s">
        <v>52</v>
      </c>
      <c r="AU1126">
        <v>73</v>
      </c>
      <c r="AV1126">
        <v>2094</v>
      </c>
      <c r="AY1126" t="str">
        <f>IF(AND(Table1[[#This Row],[Contract]]="Month-to-Month", Table1[[#This Row],[Tenure in Months]]&lt;6, Table1[[#This Row],[Payment Method]]="Bank Withdrawal"), "High Risk", IF(OR(Table1[[#This Row],[Contract]]="Month-to-Month", Table1[[#This Row],[Tenure in Months]]&lt;12), "Medium Risk", "Low Risk"))</f>
        <v>Medium Risk</v>
      </c>
    </row>
    <row r="1127" spans="1:51" x14ac:dyDescent="0.35">
      <c r="A1127" t="s">
        <v>1849</v>
      </c>
      <c r="B1127" t="s">
        <v>51</v>
      </c>
      <c r="C1127">
        <v>69</v>
      </c>
      <c r="D1127" t="s">
        <v>52</v>
      </c>
      <c r="E1127" t="s">
        <v>53</v>
      </c>
      <c r="F1127" t="s">
        <v>52</v>
      </c>
      <c r="G1127" t="s">
        <v>52</v>
      </c>
      <c r="H1127">
        <v>0</v>
      </c>
      <c r="I1127" t="s">
        <v>54</v>
      </c>
      <c r="J1127" t="s">
        <v>55</v>
      </c>
      <c r="K1127" t="s">
        <v>1850</v>
      </c>
      <c r="L1127">
        <v>91436</v>
      </c>
      <c r="M1127">
        <v>34.152875000000002</v>
      </c>
      <c r="N1127">
        <v>-118.486056</v>
      </c>
      <c r="O1127">
        <v>13129</v>
      </c>
      <c r="P1127" t="s">
        <v>57</v>
      </c>
      <c r="Q1127" t="s">
        <v>52</v>
      </c>
      <c r="R1127">
        <v>0</v>
      </c>
      <c r="S1127">
        <v>6</v>
      </c>
      <c r="T1127" t="s">
        <v>67</v>
      </c>
      <c r="U1127" t="s">
        <v>53</v>
      </c>
      <c r="V1127">
        <v>48.32</v>
      </c>
      <c r="W1127" t="s">
        <v>52</v>
      </c>
      <c r="X1127" t="s">
        <v>53</v>
      </c>
      <c r="Y1127" t="s">
        <v>68</v>
      </c>
      <c r="Z1127">
        <v>11</v>
      </c>
      <c r="AA1127" t="s">
        <v>52</v>
      </c>
      <c r="AB1127" t="s">
        <v>52</v>
      </c>
      <c r="AC1127" t="s">
        <v>52</v>
      </c>
      <c r="AD1127" t="s">
        <v>52</v>
      </c>
      <c r="AE1127" t="s">
        <v>53</v>
      </c>
      <c r="AF1127" t="s">
        <v>52</v>
      </c>
      <c r="AG1127" t="s">
        <v>52</v>
      </c>
      <c r="AH1127" t="s">
        <v>53</v>
      </c>
      <c r="AI1127" t="s">
        <v>60</v>
      </c>
      <c r="AJ1127" t="s">
        <v>53</v>
      </c>
      <c r="AK1127" t="s">
        <v>61</v>
      </c>
      <c r="AL1127">
        <v>79.7</v>
      </c>
      <c r="AM1127">
        <v>497.6</v>
      </c>
      <c r="AN1127">
        <v>0</v>
      </c>
      <c r="AO1127">
        <v>0</v>
      </c>
      <c r="AP1127">
        <v>289.92</v>
      </c>
      <c r="AQ1127">
        <v>787.52</v>
      </c>
      <c r="AR1127">
        <v>5</v>
      </c>
      <c r="AS1127" t="s">
        <v>881</v>
      </c>
      <c r="AT1127" t="s">
        <v>52</v>
      </c>
      <c r="AU1127">
        <v>44</v>
      </c>
      <c r="AV1127">
        <v>2893</v>
      </c>
      <c r="AY1127" t="str">
        <f>IF(AND(Table1[[#This Row],[Contract]]="Month-to-Month", Table1[[#This Row],[Tenure in Months]]&lt;6, Table1[[#This Row],[Payment Method]]="Bank Withdrawal"), "High Risk", IF(OR(Table1[[#This Row],[Contract]]="Month-to-Month", Table1[[#This Row],[Tenure in Months]]&lt;12), "Medium Risk", "Low Risk"))</f>
        <v>Medium Risk</v>
      </c>
    </row>
    <row r="1128" spans="1:51" x14ac:dyDescent="0.35">
      <c r="A1128" t="s">
        <v>1851</v>
      </c>
      <c r="B1128" t="s">
        <v>51</v>
      </c>
      <c r="C1128">
        <v>71</v>
      </c>
      <c r="D1128" t="s">
        <v>52</v>
      </c>
      <c r="E1128" t="s">
        <v>53</v>
      </c>
      <c r="F1128" t="s">
        <v>52</v>
      </c>
      <c r="G1128" t="s">
        <v>52</v>
      </c>
      <c r="H1128">
        <v>0</v>
      </c>
      <c r="I1128" t="s">
        <v>54</v>
      </c>
      <c r="J1128" t="s">
        <v>55</v>
      </c>
      <c r="K1128" t="s">
        <v>1852</v>
      </c>
      <c r="L1128">
        <v>91604</v>
      </c>
      <c r="M1128">
        <v>34.139082000000002</v>
      </c>
      <c r="N1128">
        <v>-118.39275000000001</v>
      </c>
      <c r="O1128">
        <v>26157</v>
      </c>
      <c r="P1128" t="s">
        <v>57</v>
      </c>
      <c r="Q1128" t="s">
        <v>52</v>
      </c>
      <c r="R1128">
        <v>0</v>
      </c>
      <c r="S1128">
        <v>1</v>
      </c>
      <c r="T1128" t="s">
        <v>58</v>
      </c>
      <c r="U1128" t="s">
        <v>53</v>
      </c>
      <c r="V1128">
        <v>40.380000000000003</v>
      </c>
      <c r="W1128" t="s">
        <v>52</v>
      </c>
      <c r="X1128" t="s">
        <v>53</v>
      </c>
      <c r="Y1128" t="s">
        <v>59</v>
      </c>
      <c r="Z1128">
        <v>6</v>
      </c>
      <c r="AA1128" t="s">
        <v>52</v>
      </c>
      <c r="AB1128" t="s">
        <v>52</v>
      </c>
      <c r="AC1128" t="s">
        <v>52</v>
      </c>
      <c r="AD1128" t="s">
        <v>52</v>
      </c>
      <c r="AE1128" t="s">
        <v>52</v>
      </c>
      <c r="AF1128" t="s">
        <v>52</v>
      </c>
      <c r="AG1128" t="s">
        <v>52</v>
      </c>
      <c r="AH1128" t="s">
        <v>53</v>
      </c>
      <c r="AI1128" t="s">
        <v>60</v>
      </c>
      <c r="AJ1128" t="s">
        <v>53</v>
      </c>
      <c r="AK1128" t="s">
        <v>69</v>
      </c>
      <c r="AL1128">
        <v>45.85</v>
      </c>
      <c r="AM1128">
        <v>45.85</v>
      </c>
      <c r="AN1128">
        <v>0</v>
      </c>
      <c r="AO1128">
        <v>0</v>
      </c>
      <c r="AP1128">
        <v>40.380000000000003</v>
      </c>
      <c r="AQ1128">
        <v>86.23</v>
      </c>
      <c r="AR1128">
        <v>5</v>
      </c>
      <c r="AS1128" t="s">
        <v>883</v>
      </c>
      <c r="AT1128" t="s">
        <v>52</v>
      </c>
      <c r="AU1128">
        <v>56</v>
      </c>
      <c r="AV1128">
        <v>5715</v>
      </c>
      <c r="AY1128" t="str">
        <f>IF(AND(Table1[[#This Row],[Contract]]="Month-to-Month", Table1[[#This Row],[Tenure in Months]]&lt;6, Table1[[#This Row],[Payment Method]]="Bank Withdrawal"), "High Risk", IF(OR(Table1[[#This Row],[Contract]]="Month-to-Month", Table1[[#This Row],[Tenure in Months]]&lt;12), "Medium Risk", "Low Risk"))</f>
        <v>Medium Risk</v>
      </c>
    </row>
    <row r="1129" spans="1:51" x14ac:dyDescent="0.35">
      <c r="A1129" t="s">
        <v>1853</v>
      </c>
      <c r="B1129" t="s">
        <v>66</v>
      </c>
      <c r="C1129">
        <v>68</v>
      </c>
      <c r="D1129" t="s">
        <v>52</v>
      </c>
      <c r="E1129" t="s">
        <v>53</v>
      </c>
      <c r="F1129" t="s">
        <v>52</v>
      </c>
      <c r="G1129" t="s">
        <v>52</v>
      </c>
      <c r="H1129">
        <v>0</v>
      </c>
      <c r="I1129" t="s">
        <v>54</v>
      </c>
      <c r="J1129" t="s">
        <v>55</v>
      </c>
      <c r="K1129" t="s">
        <v>680</v>
      </c>
      <c r="L1129">
        <v>91768</v>
      </c>
      <c r="M1129">
        <v>34.067931999999999</v>
      </c>
      <c r="N1129">
        <v>-117.785168</v>
      </c>
      <c r="O1129">
        <v>36057</v>
      </c>
      <c r="P1129" t="s">
        <v>57</v>
      </c>
      <c r="Q1129" t="s">
        <v>52</v>
      </c>
      <c r="R1129">
        <v>0</v>
      </c>
      <c r="S1129">
        <v>71</v>
      </c>
      <c r="T1129" t="s">
        <v>229</v>
      </c>
      <c r="U1129" t="s">
        <v>53</v>
      </c>
      <c r="V1129">
        <v>3.91</v>
      </c>
      <c r="W1129" t="s">
        <v>53</v>
      </c>
      <c r="X1129" t="s">
        <v>53</v>
      </c>
      <c r="Y1129" t="s">
        <v>68</v>
      </c>
      <c r="Z1129">
        <v>12</v>
      </c>
      <c r="AA1129" t="s">
        <v>53</v>
      </c>
      <c r="AB1129" t="s">
        <v>53</v>
      </c>
      <c r="AC1129" t="s">
        <v>52</v>
      </c>
      <c r="AD1129" t="s">
        <v>53</v>
      </c>
      <c r="AE1129" t="s">
        <v>53</v>
      </c>
      <c r="AF1129" t="s">
        <v>52</v>
      </c>
      <c r="AG1129" t="s">
        <v>52</v>
      </c>
      <c r="AH1129" t="s">
        <v>53</v>
      </c>
      <c r="AI1129" t="s">
        <v>124</v>
      </c>
      <c r="AJ1129" t="s">
        <v>53</v>
      </c>
      <c r="AK1129" t="s">
        <v>69</v>
      </c>
      <c r="AL1129">
        <v>99.65</v>
      </c>
      <c r="AM1129">
        <v>7181.25</v>
      </c>
      <c r="AN1129">
        <v>0</v>
      </c>
      <c r="AO1129">
        <v>0</v>
      </c>
      <c r="AP1129">
        <v>277.61</v>
      </c>
      <c r="AQ1129">
        <v>7458.86</v>
      </c>
      <c r="AR1129">
        <v>4</v>
      </c>
      <c r="AS1129" t="s">
        <v>881</v>
      </c>
      <c r="AT1129" t="s">
        <v>52</v>
      </c>
      <c r="AU1129">
        <v>63</v>
      </c>
      <c r="AV1129">
        <v>5448</v>
      </c>
      <c r="AY1129" t="str">
        <f>IF(AND(Table1[[#This Row],[Contract]]="Month-to-Month", Table1[[#This Row],[Tenure in Months]]&lt;6, Table1[[#This Row],[Payment Method]]="Bank Withdrawal"), "High Risk", IF(OR(Table1[[#This Row],[Contract]]="Month-to-Month", Table1[[#This Row],[Tenure in Months]]&lt;12), "Medium Risk", "Low Risk"))</f>
        <v>Low Risk</v>
      </c>
    </row>
    <row r="1130" spans="1:51" x14ac:dyDescent="0.35">
      <c r="A1130" t="s">
        <v>1854</v>
      </c>
      <c r="B1130" t="s">
        <v>51</v>
      </c>
      <c r="C1130">
        <v>69</v>
      </c>
      <c r="D1130" t="s">
        <v>52</v>
      </c>
      <c r="E1130" t="s">
        <v>53</v>
      </c>
      <c r="F1130" t="s">
        <v>52</v>
      </c>
      <c r="G1130" t="s">
        <v>52</v>
      </c>
      <c r="H1130">
        <v>0</v>
      </c>
      <c r="I1130" t="s">
        <v>54</v>
      </c>
      <c r="J1130" t="s">
        <v>55</v>
      </c>
      <c r="K1130" t="s">
        <v>492</v>
      </c>
      <c r="L1130">
        <v>91910</v>
      </c>
      <c r="M1130">
        <v>32.636792</v>
      </c>
      <c r="N1130">
        <v>-117.05498900000001</v>
      </c>
      <c r="O1130">
        <v>74025</v>
      </c>
      <c r="P1130" t="s">
        <v>57</v>
      </c>
      <c r="Q1130" t="s">
        <v>52</v>
      </c>
      <c r="R1130">
        <v>0</v>
      </c>
      <c r="S1130">
        <v>51</v>
      </c>
      <c r="T1130" t="s">
        <v>58</v>
      </c>
      <c r="U1130" t="s">
        <v>53</v>
      </c>
      <c r="V1130">
        <v>4.1399999999999997</v>
      </c>
      <c r="W1130" t="s">
        <v>52</v>
      </c>
      <c r="X1130" t="s">
        <v>53</v>
      </c>
      <c r="Y1130" t="s">
        <v>68</v>
      </c>
      <c r="Z1130">
        <v>21</v>
      </c>
      <c r="AA1130" t="s">
        <v>52</v>
      </c>
      <c r="AB1130" t="s">
        <v>52</v>
      </c>
      <c r="AC1130" t="s">
        <v>53</v>
      </c>
      <c r="AD1130" t="s">
        <v>52</v>
      </c>
      <c r="AE1130" t="s">
        <v>53</v>
      </c>
      <c r="AF1130" t="s">
        <v>53</v>
      </c>
      <c r="AG1130" t="s">
        <v>53</v>
      </c>
      <c r="AH1130" t="s">
        <v>53</v>
      </c>
      <c r="AI1130" t="s">
        <v>124</v>
      </c>
      <c r="AJ1130" t="s">
        <v>53</v>
      </c>
      <c r="AK1130" t="s">
        <v>61</v>
      </c>
      <c r="AL1130">
        <v>94</v>
      </c>
      <c r="AM1130">
        <v>4905.75</v>
      </c>
      <c r="AN1130">
        <v>0</v>
      </c>
      <c r="AO1130">
        <v>0</v>
      </c>
      <c r="AP1130">
        <v>211.14</v>
      </c>
      <c r="AQ1130">
        <v>5116.8900000000003</v>
      </c>
      <c r="AR1130">
        <v>4</v>
      </c>
      <c r="AS1130" t="s">
        <v>881</v>
      </c>
      <c r="AT1130" t="s">
        <v>52</v>
      </c>
      <c r="AU1130">
        <v>77</v>
      </c>
      <c r="AV1130">
        <v>6034</v>
      </c>
      <c r="AY1130" t="str">
        <f>IF(AND(Table1[[#This Row],[Contract]]="Month-to-Month", Table1[[#This Row],[Tenure in Months]]&lt;6, Table1[[#This Row],[Payment Method]]="Bank Withdrawal"), "High Risk", IF(OR(Table1[[#This Row],[Contract]]="Month-to-Month", Table1[[#This Row],[Tenure in Months]]&lt;12), "Medium Risk", "Low Risk"))</f>
        <v>Low Risk</v>
      </c>
    </row>
    <row r="1131" spans="1:51" x14ac:dyDescent="0.35">
      <c r="A1131" t="s">
        <v>1855</v>
      </c>
      <c r="B1131" t="s">
        <v>66</v>
      </c>
      <c r="C1131">
        <v>75</v>
      </c>
      <c r="D1131" t="s">
        <v>52</v>
      </c>
      <c r="E1131" t="s">
        <v>53</v>
      </c>
      <c r="F1131" t="s">
        <v>53</v>
      </c>
      <c r="G1131" t="s">
        <v>52</v>
      </c>
      <c r="H1131">
        <v>0</v>
      </c>
      <c r="I1131" t="s">
        <v>54</v>
      </c>
      <c r="J1131" t="s">
        <v>55</v>
      </c>
      <c r="K1131" t="s">
        <v>492</v>
      </c>
      <c r="L1131">
        <v>91913</v>
      </c>
      <c r="M1131">
        <v>32.641640000000002</v>
      </c>
      <c r="N1131">
        <v>-116.985026</v>
      </c>
      <c r="O1131">
        <v>12884</v>
      </c>
      <c r="P1131" t="s">
        <v>57</v>
      </c>
      <c r="Q1131" t="s">
        <v>53</v>
      </c>
      <c r="R1131">
        <v>1</v>
      </c>
      <c r="S1131">
        <v>56</v>
      </c>
      <c r="T1131" t="s">
        <v>58</v>
      </c>
      <c r="U1131" t="s">
        <v>53</v>
      </c>
      <c r="V1131">
        <v>26.82</v>
      </c>
      <c r="W1131" t="s">
        <v>53</v>
      </c>
      <c r="X1131" t="s">
        <v>53</v>
      </c>
      <c r="Y1131" t="s">
        <v>110</v>
      </c>
      <c r="Z1131">
        <v>18</v>
      </c>
      <c r="AA1131" t="s">
        <v>53</v>
      </c>
      <c r="AB1131" t="s">
        <v>53</v>
      </c>
      <c r="AC1131" t="s">
        <v>53</v>
      </c>
      <c r="AD1131" t="s">
        <v>53</v>
      </c>
      <c r="AE1131" t="s">
        <v>52</v>
      </c>
      <c r="AF1131" t="s">
        <v>52</v>
      </c>
      <c r="AG1131" t="s">
        <v>52</v>
      </c>
      <c r="AH1131" t="s">
        <v>53</v>
      </c>
      <c r="AI1131" t="s">
        <v>124</v>
      </c>
      <c r="AJ1131" t="s">
        <v>53</v>
      </c>
      <c r="AK1131" t="s">
        <v>69</v>
      </c>
      <c r="AL1131">
        <v>68.45</v>
      </c>
      <c r="AM1131">
        <v>4014</v>
      </c>
      <c r="AN1131">
        <v>0</v>
      </c>
      <c r="AO1131">
        <v>0</v>
      </c>
      <c r="AP1131">
        <v>1501.92</v>
      </c>
      <c r="AQ1131">
        <v>5515.92</v>
      </c>
      <c r="AR1131">
        <v>4</v>
      </c>
      <c r="AS1131" t="s">
        <v>881</v>
      </c>
      <c r="AT1131" t="s">
        <v>52</v>
      </c>
      <c r="AU1131">
        <v>79</v>
      </c>
      <c r="AV1131">
        <v>4368</v>
      </c>
      <c r="AY1131" t="str">
        <f>IF(AND(Table1[[#This Row],[Contract]]="Month-to-Month", Table1[[#This Row],[Tenure in Months]]&lt;6, Table1[[#This Row],[Payment Method]]="Bank Withdrawal"), "High Risk", IF(OR(Table1[[#This Row],[Contract]]="Month-to-Month", Table1[[#This Row],[Tenure in Months]]&lt;12), "Medium Risk", "Low Risk"))</f>
        <v>Low Risk</v>
      </c>
    </row>
    <row r="1132" spans="1:51" x14ac:dyDescent="0.35">
      <c r="A1132" t="s">
        <v>1856</v>
      </c>
      <c r="B1132" t="s">
        <v>66</v>
      </c>
      <c r="C1132">
        <v>77</v>
      </c>
      <c r="D1132" t="s">
        <v>52</v>
      </c>
      <c r="E1132" t="s">
        <v>53</v>
      </c>
      <c r="F1132" t="s">
        <v>52</v>
      </c>
      <c r="G1132" t="s">
        <v>52</v>
      </c>
      <c r="H1132">
        <v>0</v>
      </c>
      <c r="I1132" t="s">
        <v>54</v>
      </c>
      <c r="J1132" t="s">
        <v>55</v>
      </c>
      <c r="K1132" t="s">
        <v>492</v>
      </c>
      <c r="L1132">
        <v>91915</v>
      </c>
      <c r="M1132">
        <v>32.605012000000002</v>
      </c>
      <c r="N1132">
        <v>-116.97595</v>
      </c>
      <c r="O1132">
        <v>9278</v>
      </c>
      <c r="P1132" t="s">
        <v>57</v>
      </c>
      <c r="Q1132" t="s">
        <v>52</v>
      </c>
      <c r="R1132">
        <v>0</v>
      </c>
      <c r="S1132">
        <v>64</v>
      </c>
      <c r="T1132" t="s">
        <v>58</v>
      </c>
      <c r="U1132" t="s">
        <v>52</v>
      </c>
      <c r="V1132">
        <v>0</v>
      </c>
      <c r="W1132" t="s">
        <v>52</v>
      </c>
      <c r="X1132" t="s">
        <v>53</v>
      </c>
      <c r="Y1132" t="s">
        <v>59</v>
      </c>
      <c r="Z1132">
        <v>21</v>
      </c>
      <c r="AA1132" t="s">
        <v>52</v>
      </c>
      <c r="AB1132" t="s">
        <v>53</v>
      </c>
      <c r="AC1132" t="s">
        <v>52</v>
      </c>
      <c r="AD1132" t="s">
        <v>53</v>
      </c>
      <c r="AE1132" t="s">
        <v>53</v>
      </c>
      <c r="AF1132" t="s">
        <v>52</v>
      </c>
      <c r="AG1132" t="s">
        <v>52</v>
      </c>
      <c r="AH1132" t="s">
        <v>52</v>
      </c>
      <c r="AI1132" t="s">
        <v>60</v>
      </c>
      <c r="AJ1132" t="s">
        <v>53</v>
      </c>
      <c r="AK1132" t="s">
        <v>61</v>
      </c>
      <c r="AL1132">
        <v>43.85</v>
      </c>
      <c r="AM1132">
        <v>2751</v>
      </c>
      <c r="AN1132">
        <v>0</v>
      </c>
      <c r="AO1132">
        <v>30</v>
      </c>
      <c r="AP1132">
        <v>0</v>
      </c>
      <c r="AQ1132">
        <v>2781</v>
      </c>
      <c r="AR1132">
        <v>5</v>
      </c>
      <c r="AS1132" t="s">
        <v>881</v>
      </c>
      <c r="AT1132" t="s">
        <v>52</v>
      </c>
      <c r="AU1132">
        <v>46</v>
      </c>
      <c r="AV1132">
        <v>6055</v>
      </c>
      <c r="AY1132" t="str">
        <f>IF(AND(Table1[[#This Row],[Contract]]="Month-to-Month", Table1[[#This Row],[Tenure in Months]]&lt;6, Table1[[#This Row],[Payment Method]]="Bank Withdrawal"), "High Risk", IF(OR(Table1[[#This Row],[Contract]]="Month-to-Month", Table1[[#This Row],[Tenure in Months]]&lt;12), "Medium Risk", "Low Risk"))</f>
        <v>Medium Risk</v>
      </c>
    </row>
    <row r="1133" spans="1:51" x14ac:dyDescent="0.35">
      <c r="A1133" t="s">
        <v>1857</v>
      </c>
      <c r="B1133" t="s">
        <v>51</v>
      </c>
      <c r="C1133">
        <v>66</v>
      </c>
      <c r="D1133" t="s">
        <v>52</v>
      </c>
      <c r="E1133" t="s">
        <v>53</v>
      </c>
      <c r="F1133" t="s">
        <v>52</v>
      </c>
      <c r="G1133" t="s">
        <v>52</v>
      </c>
      <c r="H1133">
        <v>0</v>
      </c>
      <c r="I1133" t="s">
        <v>54</v>
      </c>
      <c r="J1133" t="s">
        <v>55</v>
      </c>
      <c r="K1133" t="s">
        <v>499</v>
      </c>
      <c r="L1133">
        <v>92059</v>
      </c>
      <c r="M1133">
        <v>33.384345000000003</v>
      </c>
      <c r="N1133">
        <v>-117.072619</v>
      </c>
      <c r="O1133">
        <v>1831</v>
      </c>
      <c r="P1133" t="s">
        <v>57</v>
      </c>
      <c r="Q1133" t="s">
        <v>52</v>
      </c>
      <c r="R1133">
        <v>0</v>
      </c>
      <c r="S1133">
        <v>68</v>
      </c>
      <c r="T1133" t="s">
        <v>229</v>
      </c>
      <c r="U1133" t="s">
        <v>53</v>
      </c>
      <c r="V1133">
        <v>10.48</v>
      </c>
      <c r="W1133" t="s">
        <v>52</v>
      </c>
      <c r="X1133" t="s">
        <v>52</v>
      </c>
      <c r="Y1133" t="s">
        <v>58</v>
      </c>
      <c r="Z1133">
        <v>0</v>
      </c>
      <c r="AA1133" t="s">
        <v>52</v>
      </c>
      <c r="AB1133" t="s">
        <v>52</v>
      </c>
      <c r="AC1133" t="s">
        <v>52</v>
      </c>
      <c r="AD1133" t="s">
        <v>52</v>
      </c>
      <c r="AE1133" t="s">
        <v>52</v>
      </c>
      <c r="AF1133" t="s">
        <v>52</v>
      </c>
      <c r="AG1133" t="s">
        <v>52</v>
      </c>
      <c r="AH1133" t="s">
        <v>52</v>
      </c>
      <c r="AI1133" t="s">
        <v>334</v>
      </c>
      <c r="AJ1133" t="s">
        <v>53</v>
      </c>
      <c r="AK1133" t="s">
        <v>69</v>
      </c>
      <c r="AL1133">
        <v>20</v>
      </c>
      <c r="AM1133">
        <v>1396</v>
      </c>
      <c r="AN1133">
        <v>0</v>
      </c>
      <c r="AO1133">
        <v>0</v>
      </c>
      <c r="AP1133">
        <v>712.64</v>
      </c>
      <c r="AQ1133">
        <v>2108.64</v>
      </c>
      <c r="AR1133">
        <v>5</v>
      </c>
      <c r="AS1133" t="s">
        <v>881</v>
      </c>
      <c r="AT1133" t="s">
        <v>52</v>
      </c>
      <c r="AU1133">
        <v>55</v>
      </c>
      <c r="AV1133">
        <v>6136</v>
      </c>
      <c r="AY1133" t="str">
        <f>IF(AND(Table1[[#This Row],[Contract]]="Month-to-Month", Table1[[#This Row],[Tenure in Months]]&lt;6, Table1[[#This Row],[Payment Method]]="Bank Withdrawal"), "High Risk", IF(OR(Table1[[#This Row],[Contract]]="Month-to-Month", Table1[[#This Row],[Tenure in Months]]&lt;12), "Medium Risk", "Low Risk"))</f>
        <v>Low Risk</v>
      </c>
    </row>
    <row r="1134" spans="1:51" x14ac:dyDescent="0.35">
      <c r="A1134" t="s">
        <v>1858</v>
      </c>
      <c r="B1134" t="s">
        <v>51</v>
      </c>
      <c r="C1134">
        <v>79</v>
      </c>
      <c r="D1134" t="s">
        <v>52</v>
      </c>
      <c r="E1134" t="s">
        <v>53</v>
      </c>
      <c r="F1134" t="s">
        <v>52</v>
      </c>
      <c r="G1134" t="s">
        <v>52</v>
      </c>
      <c r="H1134">
        <v>0</v>
      </c>
      <c r="I1134" t="s">
        <v>54</v>
      </c>
      <c r="J1134" t="s">
        <v>55</v>
      </c>
      <c r="K1134" t="s">
        <v>503</v>
      </c>
      <c r="L1134">
        <v>92084</v>
      </c>
      <c r="M1134">
        <v>33.22784</v>
      </c>
      <c r="N1134">
        <v>-117.200024</v>
      </c>
      <c r="O1134">
        <v>44692</v>
      </c>
      <c r="P1134" t="s">
        <v>57</v>
      </c>
      <c r="Q1134" t="s">
        <v>52</v>
      </c>
      <c r="R1134">
        <v>0</v>
      </c>
      <c r="S1134">
        <v>67</v>
      </c>
      <c r="T1134" t="s">
        <v>229</v>
      </c>
      <c r="U1134" t="s">
        <v>53</v>
      </c>
      <c r="V1134">
        <v>28.88</v>
      </c>
      <c r="W1134" t="s">
        <v>53</v>
      </c>
      <c r="X1134" t="s">
        <v>53</v>
      </c>
      <c r="Y1134" t="s">
        <v>59</v>
      </c>
      <c r="Z1134">
        <v>11</v>
      </c>
      <c r="AA1134" t="s">
        <v>53</v>
      </c>
      <c r="AB1134" t="s">
        <v>53</v>
      </c>
      <c r="AC1134" t="s">
        <v>52</v>
      </c>
      <c r="AD1134" t="s">
        <v>53</v>
      </c>
      <c r="AE1134" t="s">
        <v>52</v>
      </c>
      <c r="AF1134" t="s">
        <v>52</v>
      </c>
      <c r="AG1134" t="s">
        <v>52</v>
      </c>
      <c r="AH1134" t="s">
        <v>53</v>
      </c>
      <c r="AI1134" t="s">
        <v>334</v>
      </c>
      <c r="AJ1134" t="s">
        <v>53</v>
      </c>
      <c r="AK1134" t="s">
        <v>61</v>
      </c>
      <c r="AL1134">
        <v>64.55</v>
      </c>
      <c r="AM1134">
        <v>4250.1000000000004</v>
      </c>
      <c r="AN1134">
        <v>0</v>
      </c>
      <c r="AO1134">
        <v>0</v>
      </c>
      <c r="AP1134">
        <v>1934.96</v>
      </c>
      <c r="AQ1134">
        <v>6185.06</v>
      </c>
      <c r="AR1134">
        <v>3</v>
      </c>
      <c r="AS1134" t="s">
        <v>881</v>
      </c>
      <c r="AT1134" t="s">
        <v>52</v>
      </c>
      <c r="AU1134">
        <v>67</v>
      </c>
      <c r="AV1134">
        <v>4494</v>
      </c>
      <c r="AY1134" t="str">
        <f>IF(AND(Table1[[#This Row],[Contract]]="Month-to-Month", Table1[[#This Row],[Tenure in Months]]&lt;6, Table1[[#This Row],[Payment Method]]="Bank Withdrawal"), "High Risk", IF(OR(Table1[[#This Row],[Contract]]="Month-to-Month", Table1[[#This Row],[Tenure in Months]]&lt;12), "Medium Risk", "Low Risk"))</f>
        <v>Low Risk</v>
      </c>
    </row>
    <row r="1135" spans="1:51" x14ac:dyDescent="0.35">
      <c r="A1135" t="s">
        <v>1859</v>
      </c>
      <c r="B1135" t="s">
        <v>66</v>
      </c>
      <c r="C1135">
        <v>66</v>
      </c>
      <c r="D1135" t="s">
        <v>52</v>
      </c>
      <c r="E1135" t="s">
        <v>53</v>
      </c>
      <c r="F1135" t="s">
        <v>53</v>
      </c>
      <c r="G1135" t="s">
        <v>52</v>
      </c>
      <c r="H1135">
        <v>0</v>
      </c>
      <c r="I1135" t="s">
        <v>54</v>
      </c>
      <c r="J1135" t="s">
        <v>55</v>
      </c>
      <c r="K1135" t="s">
        <v>117</v>
      </c>
      <c r="L1135">
        <v>92102</v>
      </c>
      <c r="M1135">
        <v>32.716006999999998</v>
      </c>
      <c r="N1135">
        <v>-117.117462</v>
      </c>
      <c r="O1135">
        <v>47140</v>
      </c>
      <c r="P1135" t="s">
        <v>57</v>
      </c>
      <c r="Q1135" t="s">
        <v>53</v>
      </c>
      <c r="R1135">
        <v>3</v>
      </c>
      <c r="S1135">
        <v>42</v>
      </c>
      <c r="T1135" t="s">
        <v>58</v>
      </c>
      <c r="U1135" t="s">
        <v>53</v>
      </c>
      <c r="V1135">
        <v>22.89</v>
      </c>
      <c r="W1135" t="s">
        <v>53</v>
      </c>
      <c r="X1135" t="s">
        <v>53</v>
      </c>
      <c r="Y1135" t="s">
        <v>68</v>
      </c>
      <c r="Z1135">
        <v>12</v>
      </c>
      <c r="AA1135" t="s">
        <v>52</v>
      </c>
      <c r="AB1135" t="s">
        <v>53</v>
      </c>
      <c r="AC1135" t="s">
        <v>53</v>
      </c>
      <c r="AD1135" t="s">
        <v>52</v>
      </c>
      <c r="AE1135" t="s">
        <v>53</v>
      </c>
      <c r="AF1135" t="s">
        <v>52</v>
      </c>
      <c r="AG1135" t="s">
        <v>52</v>
      </c>
      <c r="AH1135" t="s">
        <v>53</v>
      </c>
      <c r="AI1135" t="s">
        <v>60</v>
      </c>
      <c r="AJ1135" t="s">
        <v>53</v>
      </c>
      <c r="AK1135" t="s">
        <v>61</v>
      </c>
      <c r="AL1135">
        <v>95.55</v>
      </c>
      <c r="AM1135">
        <v>3930.6</v>
      </c>
      <c r="AN1135">
        <v>0</v>
      </c>
      <c r="AO1135">
        <v>0</v>
      </c>
      <c r="AP1135">
        <v>961.38</v>
      </c>
      <c r="AQ1135">
        <v>4891.9799999999996</v>
      </c>
      <c r="AR1135">
        <v>3</v>
      </c>
      <c r="AS1135" t="s">
        <v>881</v>
      </c>
      <c r="AT1135" t="s">
        <v>52</v>
      </c>
      <c r="AU1135">
        <v>26</v>
      </c>
      <c r="AV1135">
        <v>4121</v>
      </c>
      <c r="AY1135" t="str">
        <f>IF(AND(Table1[[#This Row],[Contract]]="Month-to-Month", Table1[[#This Row],[Tenure in Months]]&lt;6, Table1[[#This Row],[Payment Method]]="Bank Withdrawal"), "High Risk", IF(OR(Table1[[#This Row],[Contract]]="Month-to-Month", Table1[[#This Row],[Tenure in Months]]&lt;12), "Medium Risk", "Low Risk"))</f>
        <v>Medium Risk</v>
      </c>
    </row>
    <row r="1136" spans="1:51" x14ac:dyDescent="0.35">
      <c r="A1136" t="s">
        <v>1860</v>
      </c>
      <c r="B1136" t="s">
        <v>66</v>
      </c>
      <c r="C1136">
        <v>77</v>
      </c>
      <c r="D1136" t="s">
        <v>52</v>
      </c>
      <c r="E1136" t="s">
        <v>53</v>
      </c>
      <c r="F1136" t="s">
        <v>53</v>
      </c>
      <c r="G1136" t="s">
        <v>52</v>
      </c>
      <c r="H1136">
        <v>0</v>
      </c>
      <c r="I1136" t="s">
        <v>54</v>
      </c>
      <c r="J1136" t="s">
        <v>55</v>
      </c>
      <c r="K1136" t="s">
        <v>117</v>
      </c>
      <c r="L1136">
        <v>92107</v>
      </c>
      <c r="M1136">
        <v>32.741852000000002</v>
      </c>
      <c r="N1136">
        <v>-117.243453</v>
      </c>
      <c r="O1136">
        <v>27959</v>
      </c>
      <c r="P1136" t="s">
        <v>57</v>
      </c>
      <c r="Q1136" t="s">
        <v>53</v>
      </c>
      <c r="R1136">
        <v>1</v>
      </c>
      <c r="S1136">
        <v>61</v>
      </c>
      <c r="T1136" t="s">
        <v>58</v>
      </c>
      <c r="U1136" t="s">
        <v>53</v>
      </c>
      <c r="V1136">
        <v>33.75</v>
      </c>
      <c r="W1136" t="s">
        <v>53</v>
      </c>
      <c r="X1136" t="s">
        <v>53</v>
      </c>
      <c r="Y1136" t="s">
        <v>68</v>
      </c>
      <c r="Z1136">
        <v>29</v>
      </c>
      <c r="AA1136" t="s">
        <v>53</v>
      </c>
      <c r="AB1136" t="s">
        <v>53</v>
      </c>
      <c r="AC1136" t="s">
        <v>53</v>
      </c>
      <c r="AD1136" t="s">
        <v>53</v>
      </c>
      <c r="AE1136" t="s">
        <v>52</v>
      </c>
      <c r="AF1136" t="s">
        <v>52</v>
      </c>
      <c r="AG1136" t="s">
        <v>52</v>
      </c>
      <c r="AH1136" t="s">
        <v>53</v>
      </c>
      <c r="AI1136" t="s">
        <v>60</v>
      </c>
      <c r="AJ1136" t="s">
        <v>53</v>
      </c>
      <c r="AK1136" t="s">
        <v>69</v>
      </c>
      <c r="AL1136">
        <v>94.2</v>
      </c>
      <c r="AM1136">
        <v>5895.45</v>
      </c>
      <c r="AN1136">
        <v>0</v>
      </c>
      <c r="AO1136">
        <v>0</v>
      </c>
      <c r="AP1136">
        <v>2058.75</v>
      </c>
      <c r="AQ1136">
        <v>7954.2</v>
      </c>
      <c r="AR1136">
        <v>3</v>
      </c>
      <c r="AS1136" t="s">
        <v>881</v>
      </c>
      <c r="AT1136" t="s">
        <v>52</v>
      </c>
      <c r="AU1136">
        <v>76</v>
      </c>
      <c r="AV1136">
        <v>5274</v>
      </c>
      <c r="AY1136" t="str">
        <f>IF(AND(Table1[[#This Row],[Contract]]="Month-to-Month", Table1[[#This Row],[Tenure in Months]]&lt;6, Table1[[#This Row],[Payment Method]]="Bank Withdrawal"), "High Risk", IF(OR(Table1[[#This Row],[Contract]]="Month-to-Month", Table1[[#This Row],[Tenure in Months]]&lt;12), "Medium Risk", "Low Risk"))</f>
        <v>Medium Risk</v>
      </c>
    </row>
    <row r="1137" spans="1:51" x14ac:dyDescent="0.35">
      <c r="A1137" t="s">
        <v>1861</v>
      </c>
      <c r="B1137" t="s">
        <v>66</v>
      </c>
      <c r="C1137">
        <v>77</v>
      </c>
      <c r="D1137" t="s">
        <v>52</v>
      </c>
      <c r="E1137" t="s">
        <v>53</v>
      </c>
      <c r="F1137" t="s">
        <v>53</v>
      </c>
      <c r="G1137" t="s">
        <v>52</v>
      </c>
      <c r="H1137">
        <v>0</v>
      </c>
      <c r="I1137" t="s">
        <v>54</v>
      </c>
      <c r="J1137" t="s">
        <v>55</v>
      </c>
      <c r="K1137" t="s">
        <v>117</v>
      </c>
      <c r="L1137">
        <v>92116</v>
      </c>
      <c r="M1137">
        <v>32.765298999999999</v>
      </c>
      <c r="N1137">
        <v>-117.12256499999999</v>
      </c>
      <c r="O1137">
        <v>33083</v>
      </c>
      <c r="P1137" t="s">
        <v>57</v>
      </c>
      <c r="Q1137" t="s">
        <v>53</v>
      </c>
      <c r="R1137">
        <v>1</v>
      </c>
      <c r="S1137">
        <v>53</v>
      </c>
      <c r="T1137" t="s">
        <v>58</v>
      </c>
      <c r="U1137" t="s">
        <v>53</v>
      </c>
      <c r="V1137">
        <v>47.64</v>
      </c>
      <c r="W1137" t="s">
        <v>52</v>
      </c>
      <c r="X1137" t="s">
        <v>53</v>
      </c>
      <c r="Y1137" t="s">
        <v>68</v>
      </c>
      <c r="Z1137">
        <v>25</v>
      </c>
      <c r="AA1137" t="s">
        <v>52</v>
      </c>
      <c r="AB1137" t="s">
        <v>53</v>
      </c>
      <c r="AC1137" t="s">
        <v>53</v>
      </c>
      <c r="AD1137" t="s">
        <v>53</v>
      </c>
      <c r="AE1137" t="s">
        <v>53</v>
      </c>
      <c r="AF1137" t="s">
        <v>52</v>
      </c>
      <c r="AG1137" t="s">
        <v>52</v>
      </c>
      <c r="AH1137" t="s">
        <v>53</v>
      </c>
      <c r="AI1137" t="s">
        <v>124</v>
      </c>
      <c r="AJ1137" t="s">
        <v>53</v>
      </c>
      <c r="AK1137" t="s">
        <v>61</v>
      </c>
      <c r="AL1137">
        <v>94</v>
      </c>
      <c r="AM1137">
        <v>4871.45</v>
      </c>
      <c r="AN1137">
        <v>0</v>
      </c>
      <c r="AO1137">
        <v>0</v>
      </c>
      <c r="AP1137">
        <v>2524.92</v>
      </c>
      <c r="AQ1137">
        <v>7396.37</v>
      </c>
      <c r="AR1137">
        <v>3</v>
      </c>
      <c r="AS1137" t="s">
        <v>881</v>
      </c>
      <c r="AT1137" t="s">
        <v>52</v>
      </c>
      <c r="AU1137">
        <v>73</v>
      </c>
      <c r="AV1137">
        <v>6355</v>
      </c>
      <c r="AY1137" t="str">
        <f>IF(AND(Table1[[#This Row],[Contract]]="Month-to-Month", Table1[[#This Row],[Tenure in Months]]&lt;6, Table1[[#This Row],[Payment Method]]="Bank Withdrawal"), "High Risk", IF(OR(Table1[[#This Row],[Contract]]="Month-to-Month", Table1[[#This Row],[Tenure in Months]]&lt;12), "Medium Risk", "Low Risk"))</f>
        <v>Low Risk</v>
      </c>
    </row>
    <row r="1138" spans="1:51" x14ac:dyDescent="0.35">
      <c r="A1138" t="s">
        <v>1862</v>
      </c>
      <c r="B1138" t="s">
        <v>66</v>
      </c>
      <c r="C1138">
        <v>72</v>
      </c>
      <c r="D1138" t="s">
        <v>52</v>
      </c>
      <c r="E1138" t="s">
        <v>53</v>
      </c>
      <c r="F1138" t="s">
        <v>52</v>
      </c>
      <c r="G1138" t="s">
        <v>52</v>
      </c>
      <c r="H1138">
        <v>0</v>
      </c>
      <c r="I1138" t="s">
        <v>54</v>
      </c>
      <c r="J1138" t="s">
        <v>55</v>
      </c>
      <c r="K1138" t="s">
        <v>117</v>
      </c>
      <c r="L1138">
        <v>92131</v>
      </c>
      <c r="M1138">
        <v>32.893250000000002</v>
      </c>
      <c r="N1138">
        <v>-117.087091</v>
      </c>
      <c r="O1138">
        <v>29283</v>
      </c>
      <c r="P1138" t="s">
        <v>57</v>
      </c>
      <c r="Q1138" t="s">
        <v>52</v>
      </c>
      <c r="R1138">
        <v>0</v>
      </c>
      <c r="S1138">
        <v>35</v>
      </c>
      <c r="T1138" t="s">
        <v>75</v>
      </c>
      <c r="U1138" t="s">
        <v>53</v>
      </c>
      <c r="V1138">
        <v>10.73</v>
      </c>
      <c r="W1138" t="s">
        <v>53</v>
      </c>
      <c r="X1138" t="s">
        <v>53</v>
      </c>
      <c r="Y1138" t="s">
        <v>68</v>
      </c>
      <c r="Z1138">
        <v>3</v>
      </c>
      <c r="AA1138" t="s">
        <v>53</v>
      </c>
      <c r="AB1138" t="s">
        <v>53</v>
      </c>
      <c r="AC1138" t="s">
        <v>53</v>
      </c>
      <c r="AD1138" t="s">
        <v>52</v>
      </c>
      <c r="AE1138" t="s">
        <v>53</v>
      </c>
      <c r="AF1138" t="s">
        <v>53</v>
      </c>
      <c r="AG1138" t="s">
        <v>53</v>
      </c>
      <c r="AH1138" t="s">
        <v>53</v>
      </c>
      <c r="AI1138" t="s">
        <v>124</v>
      </c>
      <c r="AJ1138" t="s">
        <v>53</v>
      </c>
      <c r="AK1138" t="s">
        <v>61</v>
      </c>
      <c r="AL1138">
        <v>108.35</v>
      </c>
      <c r="AM1138">
        <v>3726.15</v>
      </c>
      <c r="AN1138">
        <v>0</v>
      </c>
      <c r="AO1138">
        <v>0</v>
      </c>
      <c r="AP1138">
        <v>375.55</v>
      </c>
      <c r="AQ1138">
        <v>4101.7</v>
      </c>
      <c r="AR1138">
        <v>3</v>
      </c>
      <c r="AS1138" t="s">
        <v>881</v>
      </c>
      <c r="AT1138" t="s">
        <v>52</v>
      </c>
      <c r="AU1138">
        <v>50</v>
      </c>
      <c r="AV1138">
        <v>5139</v>
      </c>
      <c r="AY1138" t="str">
        <f>IF(AND(Table1[[#This Row],[Contract]]="Month-to-Month", Table1[[#This Row],[Tenure in Months]]&lt;6, Table1[[#This Row],[Payment Method]]="Bank Withdrawal"), "High Risk", IF(OR(Table1[[#This Row],[Contract]]="Month-to-Month", Table1[[#This Row],[Tenure in Months]]&lt;12), "Medium Risk", "Low Risk"))</f>
        <v>Low Risk</v>
      </c>
    </row>
    <row r="1139" spans="1:51" x14ac:dyDescent="0.35">
      <c r="A1139" t="s">
        <v>1863</v>
      </c>
      <c r="B1139" t="s">
        <v>51</v>
      </c>
      <c r="C1139">
        <v>78</v>
      </c>
      <c r="D1139" t="s">
        <v>52</v>
      </c>
      <c r="E1139" t="s">
        <v>53</v>
      </c>
      <c r="F1139" t="s">
        <v>53</v>
      </c>
      <c r="G1139" t="s">
        <v>52</v>
      </c>
      <c r="H1139">
        <v>0</v>
      </c>
      <c r="I1139" t="s">
        <v>54</v>
      </c>
      <c r="J1139" t="s">
        <v>55</v>
      </c>
      <c r="K1139" t="s">
        <v>1864</v>
      </c>
      <c r="L1139">
        <v>92242</v>
      </c>
      <c r="M1139">
        <v>34.137742000000003</v>
      </c>
      <c r="N1139">
        <v>-114.36514</v>
      </c>
      <c r="O1139">
        <v>1564</v>
      </c>
      <c r="P1139" t="s">
        <v>57</v>
      </c>
      <c r="Q1139" t="s">
        <v>53</v>
      </c>
      <c r="R1139">
        <v>8</v>
      </c>
      <c r="S1139">
        <v>72</v>
      </c>
      <c r="T1139" t="s">
        <v>229</v>
      </c>
      <c r="U1139" t="s">
        <v>52</v>
      </c>
      <c r="V1139">
        <v>0</v>
      </c>
      <c r="W1139" t="s">
        <v>52</v>
      </c>
      <c r="X1139" t="s">
        <v>53</v>
      </c>
      <c r="Y1139" t="s">
        <v>110</v>
      </c>
      <c r="Z1139">
        <v>26</v>
      </c>
      <c r="AA1139" t="s">
        <v>53</v>
      </c>
      <c r="AB1139" t="s">
        <v>53</v>
      </c>
      <c r="AC1139" t="s">
        <v>53</v>
      </c>
      <c r="AD1139" t="s">
        <v>53</v>
      </c>
      <c r="AE1139" t="s">
        <v>53</v>
      </c>
      <c r="AF1139" t="s">
        <v>53</v>
      </c>
      <c r="AG1139" t="s">
        <v>53</v>
      </c>
      <c r="AH1139" t="s">
        <v>53</v>
      </c>
      <c r="AI1139" t="s">
        <v>334</v>
      </c>
      <c r="AJ1139" t="s">
        <v>53</v>
      </c>
      <c r="AK1139" t="s">
        <v>61</v>
      </c>
      <c r="AL1139">
        <v>63.1</v>
      </c>
      <c r="AM1139">
        <v>4685.55</v>
      </c>
      <c r="AN1139">
        <v>0</v>
      </c>
      <c r="AO1139">
        <v>0</v>
      </c>
      <c r="AP1139">
        <v>0</v>
      </c>
      <c r="AQ1139">
        <v>4685.55</v>
      </c>
      <c r="AR1139">
        <v>3</v>
      </c>
      <c r="AS1139" t="s">
        <v>881</v>
      </c>
      <c r="AT1139" t="s">
        <v>52</v>
      </c>
      <c r="AU1139">
        <v>56</v>
      </c>
      <c r="AV1139">
        <v>4933</v>
      </c>
      <c r="AY1139" t="str">
        <f>IF(AND(Table1[[#This Row],[Contract]]="Month-to-Month", Table1[[#This Row],[Tenure in Months]]&lt;6, Table1[[#This Row],[Payment Method]]="Bank Withdrawal"), "High Risk", IF(OR(Table1[[#This Row],[Contract]]="Month-to-Month", Table1[[#This Row],[Tenure in Months]]&lt;12), "Medium Risk", "Low Risk"))</f>
        <v>Low Risk</v>
      </c>
    </row>
    <row r="1140" spans="1:51" x14ac:dyDescent="0.35">
      <c r="A1140" t="s">
        <v>1865</v>
      </c>
      <c r="B1140" t="s">
        <v>51</v>
      </c>
      <c r="C1140">
        <v>80</v>
      </c>
      <c r="D1140" t="s">
        <v>52</v>
      </c>
      <c r="E1140" t="s">
        <v>53</v>
      </c>
      <c r="F1140" t="s">
        <v>53</v>
      </c>
      <c r="G1140" t="s">
        <v>52</v>
      </c>
      <c r="H1140">
        <v>0</v>
      </c>
      <c r="I1140" t="s">
        <v>54</v>
      </c>
      <c r="J1140" t="s">
        <v>55</v>
      </c>
      <c r="K1140" t="s">
        <v>944</v>
      </c>
      <c r="L1140">
        <v>92256</v>
      </c>
      <c r="M1140">
        <v>34.097862999999997</v>
      </c>
      <c r="N1140">
        <v>-116.594561</v>
      </c>
      <c r="O1140">
        <v>3499</v>
      </c>
      <c r="P1140" t="s">
        <v>57</v>
      </c>
      <c r="Q1140" t="s">
        <v>53</v>
      </c>
      <c r="R1140">
        <v>4</v>
      </c>
      <c r="S1140">
        <v>34</v>
      </c>
      <c r="T1140" t="s">
        <v>75</v>
      </c>
      <c r="U1140" t="s">
        <v>53</v>
      </c>
      <c r="V1140">
        <v>29.66</v>
      </c>
      <c r="W1140" t="s">
        <v>52</v>
      </c>
      <c r="X1140" t="s">
        <v>53</v>
      </c>
      <c r="Y1140" t="s">
        <v>68</v>
      </c>
      <c r="Z1140">
        <v>29</v>
      </c>
      <c r="AA1140" t="s">
        <v>52</v>
      </c>
      <c r="AB1140" t="s">
        <v>52</v>
      </c>
      <c r="AC1140" t="s">
        <v>53</v>
      </c>
      <c r="AD1140" t="s">
        <v>52</v>
      </c>
      <c r="AE1140" t="s">
        <v>53</v>
      </c>
      <c r="AF1140" t="s">
        <v>52</v>
      </c>
      <c r="AG1140" t="s">
        <v>52</v>
      </c>
      <c r="AH1140" t="s">
        <v>53</v>
      </c>
      <c r="AI1140" t="s">
        <v>60</v>
      </c>
      <c r="AJ1140" t="s">
        <v>53</v>
      </c>
      <c r="AK1140" t="s">
        <v>69</v>
      </c>
      <c r="AL1140">
        <v>85.2</v>
      </c>
      <c r="AM1140">
        <v>2874.45</v>
      </c>
      <c r="AN1140">
        <v>0</v>
      </c>
      <c r="AO1140">
        <v>0</v>
      </c>
      <c r="AP1140">
        <v>1008.44</v>
      </c>
      <c r="AQ1140">
        <v>3882.89</v>
      </c>
      <c r="AR1140">
        <v>5</v>
      </c>
      <c r="AS1140" t="s">
        <v>881</v>
      </c>
      <c r="AT1140" t="s">
        <v>52</v>
      </c>
      <c r="AU1140">
        <v>27</v>
      </c>
      <c r="AV1140">
        <v>5393</v>
      </c>
      <c r="AY1140" t="str">
        <f>IF(AND(Table1[[#This Row],[Contract]]="Month-to-Month", Table1[[#This Row],[Tenure in Months]]&lt;6, Table1[[#This Row],[Payment Method]]="Bank Withdrawal"), "High Risk", IF(OR(Table1[[#This Row],[Contract]]="Month-to-Month", Table1[[#This Row],[Tenure in Months]]&lt;12), "Medium Risk", "Low Risk"))</f>
        <v>Medium Risk</v>
      </c>
    </row>
    <row r="1141" spans="1:51" x14ac:dyDescent="0.35">
      <c r="A1141" t="s">
        <v>1866</v>
      </c>
      <c r="B1141" t="s">
        <v>66</v>
      </c>
      <c r="C1141">
        <v>77</v>
      </c>
      <c r="D1141" t="s">
        <v>52</v>
      </c>
      <c r="E1141" t="s">
        <v>53</v>
      </c>
      <c r="F1141" t="s">
        <v>53</v>
      </c>
      <c r="G1141" t="s">
        <v>52</v>
      </c>
      <c r="H1141">
        <v>0</v>
      </c>
      <c r="I1141" t="s">
        <v>54</v>
      </c>
      <c r="J1141" t="s">
        <v>55</v>
      </c>
      <c r="K1141" t="s">
        <v>1185</v>
      </c>
      <c r="L1141">
        <v>92267</v>
      </c>
      <c r="M1141">
        <v>34.273871999999997</v>
      </c>
      <c r="N1141">
        <v>-114.19290100000001</v>
      </c>
      <c r="O1141">
        <v>131</v>
      </c>
      <c r="P1141" t="s">
        <v>57</v>
      </c>
      <c r="Q1141" t="s">
        <v>53</v>
      </c>
      <c r="R1141">
        <v>2</v>
      </c>
      <c r="S1141">
        <v>63</v>
      </c>
      <c r="T1141" t="s">
        <v>58</v>
      </c>
      <c r="U1141" t="s">
        <v>53</v>
      </c>
      <c r="V1141">
        <v>18.14</v>
      </c>
      <c r="W1141" t="s">
        <v>53</v>
      </c>
      <c r="X1141" t="s">
        <v>53</v>
      </c>
      <c r="Y1141" t="s">
        <v>68</v>
      </c>
      <c r="Z1141">
        <v>2</v>
      </c>
      <c r="AA1141" t="s">
        <v>52</v>
      </c>
      <c r="AB1141" t="s">
        <v>53</v>
      </c>
      <c r="AC1141" t="s">
        <v>53</v>
      </c>
      <c r="AD1141" t="s">
        <v>52</v>
      </c>
      <c r="AE1141" t="s">
        <v>53</v>
      </c>
      <c r="AF1141" t="s">
        <v>53</v>
      </c>
      <c r="AG1141" t="s">
        <v>53</v>
      </c>
      <c r="AH1141" t="s">
        <v>53</v>
      </c>
      <c r="AI1141" t="s">
        <v>60</v>
      </c>
      <c r="AJ1141" t="s">
        <v>53</v>
      </c>
      <c r="AK1141" t="s">
        <v>61</v>
      </c>
      <c r="AL1141">
        <v>103.5</v>
      </c>
      <c r="AM1141">
        <v>6479.4</v>
      </c>
      <c r="AN1141">
        <v>0</v>
      </c>
      <c r="AO1141">
        <v>0</v>
      </c>
      <c r="AP1141">
        <v>1142.82</v>
      </c>
      <c r="AQ1141">
        <v>7622.2199999999903</v>
      </c>
      <c r="AR1141">
        <v>4</v>
      </c>
      <c r="AS1141" t="s">
        <v>881</v>
      </c>
      <c r="AT1141" t="s">
        <v>52</v>
      </c>
      <c r="AU1141">
        <v>53</v>
      </c>
      <c r="AV1141">
        <v>5187</v>
      </c>
      <c r="AY1141" t="str">
        <f>IF(AND(Table1[[#This Row],[Contract]]="Month-to-Month", Table1[[#This Row],[Tenure in Months]]&lt;6, Table1[[#This Row],[Payment Method]]="Bank Withdrawal"), "High Risk", IF(OR(Table1[[#This Row],[Contract]]="Month-to-Month", Table1[[#This Row],[Tenure in Months]]&lt;12), "Medium Risk", "Low Risk"))</f>
        <v>Medium Risk</v>
      </c>
    </row>
    <row r="1142" spans="1:51" x14ac:dyDescent="0.35">
      <c r="A1142" t="s">
        <v>1867</v>
      </c>
      <c r="B1142" t="s">
        <v>66</v>
      </c>
      <c r="C1142">
        <v>75</v>
      </c>
      <c r="D1142" t="s">
        <v>52</v>
      </c>
      <c r="E1142" t="s">
        <v>53</v>
      </c>
      <c r="F1142" t="s">
        <v>52</v>
      </c>
      <c r="G1142" t="s">
        <v>52</v>
      </c>
      <c r="H1142">
        <v>0</v>
      </c>
      <c r="I1142" t="s">
        <v>54</v>
      </c>
      <c r="J1142" t="s">
        <v>55</v>
      </c>
      <c r="K1142" t="s">
        <v>1868</v>
      </c>
      <c r="L1142">
        <v>92276</v>
      </c>
      <c r="M1142">
        <v>33.849263000000001</v>
      </c>
      <c r="N1142">
        <v>-116.382778</v>
      </c>
      <c r="O1142">
        <v>6242</v>
      </c>
      <c r="P1142" t="s">
        <v>57</v>
      </c>
      <c r="Q1142" t="s">
        <v>52</v>
      </c>
      <c r="R1142">
        <v>0</v>
      </c>
      <c r="S1142">
        <v>6</v>
      </c>
      <c r="T1142" t="s">
        <v>58</v>
      </c>
      <c r="U1142" t="s">
        <v>52</v>
      </c>
      <c r="V1142">
        <v>0</v>
      </c>
      <c r="W1142" t="s">
        <v>52</v>
      </c>
      <c r="X1142" t="s">
        <v>53</v>
      </c>
      <c r="Y1142" t="s">
        <v>59</v>
      </c>
      <c r="Z1142">
        <v>24</v>
      </c>
      <c r="AA1142" t="s">
        <v>52</v>
      </c>
      <c r="AB1142" t="s">
        <v>52</v>
      </c>
      <c r="AC1142" t="s">
        <v>52</v>
      </c>
      <c r="AD1142" t="s">
        <v>52</v>
      </c>
      <c r="AE1142" t="s">
        <v>53</v>
      </c>
      <c r="AF1142" t="s">
        <v>53</v>
      </c>
      <c r="AG1142" t="s">
        <v>53</v>
      </c>
      <c r="AH1142" t="s">
        <v>53</v>
      </c>
      <c r="AI1142" t="s">
        <v>60</v>
      </c>
      <c r="AJ1142" t="s">
        <v>53</v>
      </c>
      <c r="AK1142" t="s">
        <v>61</v>
      </c>
      <c r="AL1142">
        <v>44.4</v>
      </c>
      <c r="AM1142">
        <v>263.05</v>
      </c>
      <c r="AN1142">
        <v>0</v>
      </c>
      <c r="AO1142">
        <v>0</v>
      </c>
      <c r="AP1142">
        <v>0</v>
      </c>
      <c r="AQ1142">
        <v>263.05</v>
      </c>
      <c r="AR1142">
        <v>5</v>
      </c>
      <c r="AS1142" t="s">
        <v>881</v>
      </c>
      <c r="AT1142" t="s">
        <v>52</v>
      </c>
      <c r="AU1142">
        <v>71</v>
      </c>
      <c r="AV1142">
        <v>4611</v>
      </c>
      <c r="AY1142" t="str">
        <f>IF(AND(Table1[[#This Row],[Contract]]="Month-to-Month", Table1[[#This Row],[Tenure in Months]]&lt;6, Table1[[#This Row],[Payment Method]]="Bank Withdrawal"), "High Risk", IF(OR(Table1[[#This Row],[Contract]]="Month-to-Month", Table1[[#This Row],[Tenure in Months]]&lt;12), "Medium Risk", "Low Risk"))</f>
        <v>Medium Risk</v>
      </c>
    </row>
    <row r="1143" spans="1:51" x14ac:dyDescent="0.35">
      <c r="A1143" t="s">
        <v>1869</v>
      </c>
      <c r="B1143" t="s">
        <v>51</v>
      </c>
      <c r="C1143">
        <v>67</v>
      </c>
      <c r="D1143" t="s">
        <v>52</v>
      </c>
      <c r="E1143" t="s">
        <v>53</v>
      </c>
      <c r="F1143" t="s">
        <v>53</v>
      </c>
      <c r="G1143" t="s">
        <v>52</v>
      </c>
      <c r="H1143">
        <v>0</v>
      </c>
      <c r="I1143" t="s">
        <v>54</v>
      </c>
      <c r="J1143" t="s">
        <v>55</v>
      </c>
      <c r="K1143" t="s">
        <v>1187</v>
      </c>
      <c r="L1143">
        <v>92278</v>
      </c>
      <c r="M1143">
        <v>34.457828999999997</v>
      </c>
      <c r="N1143">
        <v>-116.139589</v>
      </c>
      <c r="O1143">
        <v>14104</v>
      </c>
      <c r="P1143" t="s">
        <v>57</v>
      </c>
      <c r="Q1143" t="s">
        <v>53</v>
      </c>
      <c r="R1143">
        <v>2</v>
      </c>
      <c r="S1143">
        <v>55</v>
      </c>
      <c r="T1143" t="s">
        <v>58</v>
      </c>
      <c r="U1143" t="s">
        <v>53</v>
      </c>
      <c r="V1143">
        <v>9.08</v>
      </c>
      <c r="W1143" t="s">
        <v>53</v>
      </c>
      <c r="X1143" t="s">
        <v>53</v>
      </c>
      <c r="Y1143" t="s">
        <v>110</v>
      </c>
      <c r="Z1143">
        <v>23</v>
      </c>
      <c r="AA1143" t="s">
        <v>53</v>
      </c>
      <c r="AB1143" t="s">
        <v>53</v>
      </c>
      <c r="AC1143" t="s">
        <v>52</v>
      </c>
      <c r="AD1143" t="s">
        <v>52</v>
      </c>
      <c r="AE1143" t="s">
        <v>52</v>
      </c>
      <c r="AF1143" t="s">
        <v>52</v>
      </c>
      <c r="AG1143" t="s">
        <v>52</v>
      </c>
      <c r="AH1143" t="s">
        <v>53</v>
      </c>
      <c r="AI1143" t="s">
        <v>124</v>
      </c>
      <c r="AJ1143" t="s">
        <v>52</v>
      </c>
      <c r="AK1143" t="s">
        <v>69</v>
      </c>
      <c r="AL1143">
        <v>60</v>
      </c>
      <c r="AM1143">
        <v>3316.1</v>
      </c>
      <c r="AN1143">
        <v>0</v>
      </c>
      <c r="AO1143">
        <v>0</v>
      </c>
      <c r="AP1143">
        <v>499.4</v>
      </c>
      <c r="AQ1143">
        <v>3815.5</v>
      </c>
      <c r="AR1143">
        <v>4</v>
      </c>
      <c r="AS1143" t="s">
        <v>881</v>
      </c>
      <c r="AT1143" t="s">
        <v>52</v>
      </c>
      <c r="AU1143">
        <v>71</v>
      </c>
      <c r="AV1143">
        <v>4212</v>
      </c>
      <c r="AY1143" t="str">
        <f>IF(AND(Table1[[#This Row],[Contract]]="Month-to-Month", Table1[[#This Row],[Tenure in Months]]&lt;6, Table1[[#This Row],[Payment Method]]="Bank Withdrawal"), "High Risk", IF(OR(Table1[[#This Row],[Contract]]="Month-to-Month", Table1[[#This Row],[Tenure in Months]]&lt;12), "Medium Risk", "Low Risk"))</f>
        <v>Low Risk</v>
      </c>
    </row>
    <row r="1144" spans="1:51" x14ac:dyDescent="0.35">
      <c r="A1144" t="s">
        <v>1870</v>
      </c>
      <c r="B1144" t="s">
        <v>51</v>
      </c>
      <c r="C1144">
        <v>37</v>
      </c>
      <c r="D1144" t="s">
        <v>52</v>
      </c>
      <c r="E1144" t="s">
        <v>52</v>
      </c>
      <c r="F1144" t="s">
        <v>52</v>
      </c>
      <c r="G1144" t="s">
        <v>52</v>
      </c>
      <c r="H1144">
        <v>0</v>
      </c>
      <c r="I1144" t="s">
        <v>54</v>
      </c>
      <c r="J1144" t="s">
        <v>55</v>
      </c>
      <c r="K1144" t="s">
        <v>56</v>
      </c>
      <c r="L1144">
        <v>90003</v>
      </c>
      <c r="M1144">
        <v>33.964131000000002</v>
      </c>
      <c r="N1144">
        <v>-118.272783</v>
      </c>
      <c r="O1144">
        <v>58198</v>
      </c>
      <c r="P1144" t="s">
        <v>57</v>
      </c>
      <c r="Q1144" t="s">
        <v>52</v>
      </c>
      <c r="R1144">
        <v>0</v>
      </c>
      <c r="S1144">
        <v>2</v>
      </c>
      <c r="T1144" t="s">
        <v>58</v>
      </c>
      <c r="U1144" t="s">
        <v>53</v>
      </c>
      <c r="V1144">
        <v>10.47</v>
      </c>
      <c r="W1144" t="s">
        <v>52</v>
      </c>
      <c r="X1144" t="s">
        <v>53</v>
      </c>
      <c r="Y1144" t="s">
        <v>59</v>
      </c>
      <c r="Z1144">
        <v>21</v>
      </c>
      <c r="AA1144" t="s">
        <v>53</v>
      </c>
      <c r="AB1144" t="s">
        <v>53</v>
      </c>
      <c r="AC1144" t="s">
        <v>52</v>
      </c>
      <c r="AD1144" t="s">
        <v>52</v>
      </c>
      <c r="AE1144" t="s">
        <v>52</v>
      </c>
      <c r="AF1144" t="s">
        <v>52</v>
      </c>
      <c r="AG1144" t="s">
        <v>52</v>
      </c>
      <c r="AH1144" t="s">
        <v>53</v>
      </c>
      <c r="AI1144" t="s">
        <v>60</v>
      </c>
      <c r="AJ1144" t="s">
        <v>53</v>
      </c>
      <c r="AK1144" t="s">
        <v>69</v>
      </c>
      <c r="AL1144">
        <v>53.85</v>
      </c>
      <c r="AM1144">
        <v>108.15</v>
      </c>
      <c r="AN1144">
        <v>0</v>
      </c>
      <c r="AO1144">
        <v>0</v>
      </c>
      <c r="AP1144">
        <v>20.94</v>
      </c>
      <c r="AQ1144">
        <v>129.09</v>
      </c>
      <c r="AR1144">
        <v>1</v>
      </c>
      <c r="AS1144" t="s">
        <v>62</v>
      </c>
      <c r="AT1144" t="s">
        <v>53</v>
      </c>
      <c r="AU1144">
        <v>86</v>
      </c>
      <c r="AV1144">
        <v>3239</v>
      </c>
      <c r="AW1144" t="s">
        <v>63</v>
      </c>
      <c r="AX1144" t="s">
        <v>70</v>
      </c>
      <c r="AY1144" t="str">
        <f>IF(AND(Table1[[#This Row],[Contract]]="Month-to-Month", Table1[[#This Row],[Tenure in Months]]&lt;6, Table1[[#This Row],[Payment Method]]="Bank Withdrawal"), "High Risk", IF(OR(Table1[[#This Row],[Contract]]="Month-to-Month", Table1[[#This Row],[Tenure in Months]]&lt;12), "Medium Risk", "Low Risk"))</f>
        <v>Medium Risk</v>
      </c>
    </row>
    <row r="1145" spans="1:51" x14ac:dyDescent="0.35">
      <c r="A1145" t="s">
        <v>1871</v>
      </c>
      <c r="B1145" t="s">
        <v>66</v>
      </c>
      <c r="C1145">
        <v>19</v>
      </c>
      <c r="D1145" t="s">
        <v>53</v>
      </c>
      <c r="E1145" t="s">
        <v>52</v>
      </c>
      <c r="F1145" t="s">
        <v>52</v>
      </c>
      <c r="G1145" t="s">
        <v>53</v>
      </c>
      <c r="H1145">
        <v>2</v>
      </c>
      <c r="I1145" t="s">
        <v>54</v>
      </c>
      <c r="J1145" t="s">
        <v>55</v>
      </c>
      <c r="K1145" t="s">
        <v>56</v>
      </c>
      <c r="L1145">
        <v>90005</v>
      </c>
      <c r="M1145">
        <v>34.059280999999999</v>
      </c>
      <c r="N1145">
        <v>-118.30741999999999</v>
      </c>
      <c r="O1145">
        <v>43019</v>
      </c>
      <c r="P1145" t="s">
        <v>57</v>
      </c>
      <c r="Q1145" t="s">
        <v>52</v>
      </c>
      <c r="R1145">
        <v>0</v>
      </c>
      <c r="S1145">
        <v>2</v>
      </c>
      <c r="T1145" t="s">
        <v>58</v>
      </c>
      <c r="U1145" t="s">
        <v>53</v>
      </c>
      <c r="V1145">
        <v>9.1199999999999992</v>
      </c>
      <c r="W1145" t="s">
        <v>52</v>
      </c>
      <c r="X1145" t="s">
        <v>53</v>
      </c>
      <c r="Y1145" t="s">
        <v>68</v>
      </c>
      <c r="Z1145">
        <v>51</v>
      </c>
      <c r="AA1145" t="s">
        <v>52</v>
      </c>
      <c r="AB1145" t="s">
        <v>52</v>
      </c>
      <c r="AC1145" t="s">
        <v>52</v>
      </c>
      <c r="AD1145" t="s">
        <v>52</v>
      </c>
      <c r="AE1145" t="s">
        <v>52</v>
      </c>
      <c r="AF1145" t="s">
        <v>52</v>
      </c>
      <c r="AG1145" t="s">
        <v>52</v>
      </c>
      <c r="AH1145" t="s">
        <v>53</v>
      </c>
      <c r="AI1145" t="s">
        <v>60</v>
      </c>
      <c r="AJ1145" t="s">
        <v>53</v>
      </c>
      <c r="AK1145" t="s">
        <v>61</v>
      </c>
      <c r="AL1145">
        <v>70.7</v>
      </c>
      <c r="AM1145">
        <v>151.65</v>
      </c>
      <c r="AN1145">
        <v>0</v>
      </c>
      <c r="AO1145">
        <v>0</v>
      </c>
      <c r="AP1145">
        <v>18.239999999999998</v>
      </c>
      <c r="AQ1145">
        <v>169.89</v>
      </c>
      <c r="AR1145">
        <v>2</v>
      </c>
      <c r="AS1145" t="s">
        <v>62</v>
      </c>
      <c r="AT1145" t="s">
        <v>53</v>
      </c>
      <c r="AU1145">
        <v>67</v>
      </c>
      <c r="AV1145">
        <v>2701</v>
      </c>
      <c r="AW1145" t="s">
        <v>88</v>
      </c>
      <c r="AX1145" t="s">
        <v>173</v>
      </c>
      <c r="AY1145" t="str">
        <f>IF(AND(Table1[[#This Row],[Contract]]="Month-to-Month", Table1[[#This Row],[Tenure in Months]]&lt;6, Table1[[#This Row],[Payment Method]]="Bank Withdrawal"), "High Risk", IF(OR(Table1[[#This Row],[Contract]]="Month-to-Month", Table1[[#This Row],[Tenure in Months]]&lt;12), "Medium Risk", "Low Risk"))</f>
        <v>High Risk</v>
      </c>
    </row>
    <row r="1146" spans="1:51" x14ac:dyDescent="0.35">
      <c r="A1146" t="s">
        <v>1872</v>
      </c>
      <c r="B1146" t="s">
        <v>66</v>
      </c>
      <c r="C1146">
        <v>31</v>
      </c>
      <c r="D1146" t="s">
        <v>52</v>
      </c>
      <c r="E1146" t="s">
        <v>52</v>
      </c>
      <c r="F1146" t="s">
        <v>52</v>
      </c>
      <c r="G1146" t="s">
        <v>53</v>
      </c>
      <c r="H1146">
        <v>2</v>
      </c>
      <c r="I1146" t="s">
        <v>54</v>
      </c>
      <c r="J1146" t="s">
        <v>55</v>
      </c>
      <c r="K1146" t="s">
        <v>56</v>
      </c>
      <c r="L1146">
        <v>90006</v>
      </c>
      <c r="M1146">
        <v>34.048012999999997</v>
      </c>
      <c r="N1146">
        <v>-118.293953</v>
      </c>
      <c r="O1146">
        <v>62784</v>
      </c>
      <c r="P1146" t="s">
        <v>57</v>
      </c>
      <c r="Q1146" t="s">
        <v>52</v>
      </c>
      <c r="R1146">
        <v>0</v>
      </c>
      <c r="S1146">
        <v>8</v>
      </c>
      <c r="T1146" t="s">
        <v>58</v>
      </c>
      <c r="U1146" t="s">
        <v>53</v>
      </c>
      <c r="V1146">
        <v>12.15</v>
      </c>
      <c r="W1146" t="s">
        <v>53</v>
      </c>
      <c r="X1146" t="s">
        <v>53</v>
      </c>
      <c r="Y1146" t="s">
        <v>110</v>
      </c>
      <c r="Z1146">
        <v>26</v>
      </c>
      <c r="AA1146" t="s">
        <v>52</v>
      </c>
      <c r="AB1146" t="s">
        <v>52</v>
      </c>
      <c r="AC1146" t="s">
        <v>53</v>
      </c>
      <c r="AD1146" t="s">
        <v>52</v>
      </c>
      <c r="AE1146" t="s">
        <v>53</v>
      </c>
      <c r="AF1146" t="s">
        <v>53</v>
      </c>
      <c r="AG1146" t="s">
        <v>53</v>
      </c>
      <c r="AH1146" t="s">
        <v>53</v>
      </c>
      <c r="AI1146" t="s">
        <v>60</v>
      </c>
      <c r="AJ1146" t="s">
        <v>53</v>
      </c>
      <c r="AK1146" t="s">
        <v>61</v>
      </c>
      <c r="AL1146">
        <v>99.65</v>
      </c>
      <c r="AM1146">
        <v>820.5</v>
      </c>
      <c r="AN1146">
        <v>0</v>
      </c>
      <c r="AO1146">
        <v>0</v>
      </c>
      <c r="AP1146">
        <v>97.2</v>
      </c>
      <c r="AQ1146">
        <v>917.7</v>
      </c>
      <c r="AR1146">
        <v>3</v>
      </c>
      <c r="AS1146" t="s">
        <v>62</v>
      </c>
      <c r="AT1146" t="s">
        <v>53</v>
      </c>
      <c r="AU1146">
        <v>86</v>
      </c>
      <c r="AV1146">
        <v>5372</v>
      </c>
      <c r="AW1146" t="s">
        <v>88</v>
      </c>
      <c r="AX1146" t="s">
        <v>173</v>
      </c>
      <c r="AY1146" t="str">
        <f>IF(AND(Table1[[#This Row],[Contract]]="Month-to-Month", Table1[[#This Row],[Tenure in Months]]&lt;6, Table1[[#This Row],[Payment Method]]="Bank Withdrawal"), "High Risk", IF(OR(Table1[[#This Row],[Contract]]="Month-to-Month", Table1[[#This Row],[Tenure in Months]]&lt;12), "Medium Risk", "Low Risk"))</f>
        <v>Medium Risk</v>
      </c>
    </row>
    <row r="1147" spans="1:51" x14ac:dyDescent="0.35">
      <c r="A1147" t="s">
        <v>1873</v>
      </c>
      <c r="B1147" t="s">
        <v>66</v>
      </c>
      <c r="C1147">
        <v>23</v>
      </c>
      <c r="D1147" t="s">
        <v>53</v>
      </c>
      <c r="E1147" t="s">
        <v>52</v>
      </c>
      <c r="F1147" t="s">
        <v>53</v>
      </c>
      <c r="G1147" t="s">
        <v>53</v>
      </c>
      <c r="H1147">
        <v>3</v>
      </c>
      <c r="I1147" t="s">
        <v>54</v>
      </c>
      <c r="J1147" t="s">
        <v>55</v>
      </c>
      <c r="K1147" t="s">
        <v>56</v>
      </c>
      <c r="L1147">
        <v>90010</v>
      </c>
      <c r="M1147">
        <v>34.062125000000002</v>
      </c>
      <c r="N1147">
        <v>-118.315709</v>
      </c>
      <c r="O1147">
        <v>1957</v>
      </c>
      <c r="P1147" t="s">
        <v>57</v>
      </c>
      <c r="Q1147" t="s">
        <v>52</v>
      </c>
      <c r="R1147">
        <v>0</v>
      </c>
      <c r="S1147">
        <v>28</v>
      </c>
      <c r="T1147" t="s">
        <v>75</v>
      </c>
      <c r="U1147" t="s">
        <v>53</v>
      </c>
      <c r="V1147">
        <v>4.8899999999999997</v>
      </c>
      <c r="W1147" t="s">
        <v>53</v>
      </c>
      <c r="X1147" t="s">
        <v>53</v>
      </c>
      <c r="Y1147" t="s">
        <v>68</v>
      </c>
      <c r="Z1147">
        <v>47</v>
      </c>
      <c r="AA1147" t="s">
        <v>52</v>
      </c>
      <c r="AB1147" t="s">
        <v>52</v>
      </c>
      <c r="AC1147" t="s">
        <v>53</v>
      </c>
      <c r="AD1147" t="s">
        <v>53</v>
      </c>
      <c r="AE1147" t="s">
        <v>53</v>
      </c>
      <c r="AF1147" t="s">
        <v>53</v>
      </c>
      <c r="AG1147" t="s">
        <v>53</v>
      </c>
      <c r="AH1147" t="s">
        <v>53</v>
      </c>
      <c r="AI1147" t="s">
        <v>60</v>
      </c>
      <c r="AJ1147" t="s">
        <v>53</v>
      </c>
      <c r="AK1147" t="s">
        <v>61</v>
      </c>
      <c r="AL1147">
        <v>104.8</v>
      </c>
      <c r="AM1147">
        <v>3046.05</v>
      </c>
      <c r="AN1147">
        <v>0</v>
      </c>
      <c r="AO1147">
        <v>0</v>
      </c>
      <c r="AP1147">
        <v>136.91999999999999</v>
      </c>
      <c r="AQ1147">
        <v>3182.97</v>
      </c>
      <c r="AR1147">
        <v>3</v>
      </c>
      <c r="AS1147" t="s">
        <v>62</v>
      </c>
      <c r="AT1147" t="s">
        <v>53</v>
      </c>
      <c r="AU1147">
        <v>84</v>
      </c>
      <c r="AV1147">
        <v>5003</v>
      </c>
      <c r="AW1147" t="s">
        <v>88</v>
      </c>
      <c r="AX1147" t="s">
        <v>173</v>
      </c>
      <c r="AY1147" t="str">
        <f>IF(AND(Table1[[#This Row],[Contract]]="Month-to-Month", Table1[[#This Row],[Tenure in Months]]&lt;6, Table1[[#This Row],[Payment Method]]="Bank Withdrawal"), "High Risk", IF(OR(Table1[[#This Row],[Contract]]="Month-to-Month", Table1[[#This Row],[Tenure in Months]]&lt;12), "Medium Risk", "Low Risk"))</f>
        <v>Medium Risk</v>
      </c>
    </row>
    <row r="1148" spans="1:51" x14ac:dyDescent="0.35">
      <c r="A1148" t="s">
        <v>1874</v>
      </c>
      <c r="B1148" t="s">
        <v>51</v>
      </c>
      <c r="C1148">
        <v>38</v>
      </c>
      <c r="D1148" t="s">
        <v>52</v>
      </c>
      <c r="E1148" t="s">
        <v>52</v>
      </c>
      <c r="F1148" t="s">
        <v>52</v>
      </c>
      <c r="G1148" t="s">
        <v>53</v>
      </c>
      <c r="H1148">
        <v>1</v>
      </c>
      <c r="I1148" t="s">
        <v>54</v>
      </c>
      <c r="J1148" t="s">
        <v>55</v>
      </c>
      <c r="K1148" t="s">
        <v>56</v>
      </c>
      <c r="L1148">
        <v>90015</v>
      </c>
      <c r="M1148">
        <v>34.039223999999997</v>
      </c>
      <c r="N1148">
        <v>-118.266293</v>
      </c>
      <c r="O1148">
        <v>15140</v>
      </c>
      <c r="P1148" t="s">
        <v>57</v>
      </c>
      <c r="Q1148" t="s">
        <v>52</v>
      </c>
      <c r="R1148">
        <v>0</v>
      </c>
      <c r="S1148">
        <v>49</v>
      </c>
      <c r="T1148" t="s">
        <v>58</v>
      </c>
      <c r="U1148" t="s">
        <v>53</v>
      </c>
      <c r="V1148">
        <v>44.33</v>
      </c>
      <c r="W1148" t="s">
        <v>53</v>
      </c>
      <c r="X1148" t="s">
        <v>53</v>
      </c>
      <c r="Y1148" t="s">
        <v>68</v>
      </c>
      <c r="Z1148">
        <v>11</v>
      </c>
      <c r="AA1148" t="s">
        <v>52</v>
      </c>
      <c r="AB1148" t="s">
        <v>53</v>
      </c>
      <c r="AC1148" t="s">
        <v>53</v>
      </c>
      <c r="AD1148" t="s">
        <v>52</v>
      </c>
      <c r="AE1148" t="s">
        <v>53</v>
      </c>
      <c r="AF1148" t="s">
        <v>53</v>
      </c>
      <c r="AG1148" t="s">
        <v>53</v>
      </c>
      <c r="AH1148" t="s">
        <v>53</v>
      </c>
      <c r="AI1148" t="s">
        <v>60</v>
      </c>
      <c r="AJ1148" t="s">
        <v>53</v>
      </c>
      <c r="AK1148" t="s">
        <v>61</v>
      </c>
      <c r="AL1148">
        <v>103.7</v>
      </c>
      <c r="AM1148">
        <v>5036.3</v>
      </c>
      <c r="AN1148">
        <v>0</v>
      </c>
      <c r="AO1148">
        <v>0</v>
      </c>
      <c r="AP1148">
        <v>2172.17</v>
      </c>
      <c r="AQ1148">
        <v>7208.47</v>
      </c>
      <c r="AR1148">
        <v>1</v>
      </c>
      <c r="AS1148" t="s">
        <v>62</v>
      </c>
      <c r="AT1148" t="s">
        <v>53</v>
      </c>
      <c r="AU1148">
        <v>89</v>
      </c>
      <c r="AV1148">
        <v>5340</v>
      </c>
      <c r="AW1148" t="s">
        <v>63</v>
      </c>
      <c r="AX1148" t="s">
        <v>84</v>
      </c>
      <c r="AY1148" t="str">
        <f>IF(AND(Table1[[#This Row],[Contract]]="Month-to-Month", Table1[[#This Row],[Tenure in Months]]&lt;6, Table1[[#This Row],[Payment Method]]="Bank Withdrawal"), "High Risk", IF(OR(Table1[[#This Row],[Contract]]="Month-to-Month", Table1[[#This Row],[Tenure in Months]]&lt;12), "Medium Risk", "Low Risk"))</f>
        <v>Medium Risk</v>
      </c>
    </row>
    <row r="1149" spans="1:51" x14ac:dyDescent="0.35">
      <c r="A1149" t="s">
        <v>1875</v>
      </c>
      <c r="B1149" t="s">
        <v>66</v>
      </c>
      <c r="C1149">
        <v>21</v>
      </c>
      <c r="D1149" t="s">
        <v>53</v>
      </c>
      <c r="E1149" t="s">
        <v>52</v>
      </c>
      <c r="F1149" t="s">
        <v>53</v>
      </c>
      <c r="G1149" t="s">
        <v>52</v>
      </c>
      <c r="H1149">
        <v>0</v>
      </c>
      <c r="I1149" t="s">
        <v>54</v>
      </c>
      <c r="J1149" t="s">
        <v>55</v>
      </c>
      <c r="K1149" t="s">
        <v>117</v>
      </c>
      <c r="L1149">
        <v>92121</v>
      </c>
      <c r="M1149">
        <v>32.898612999999997</v>
      </c>
      <c r="N1149">
        <v>-117.20293700000001</v>
      </c>
      <c r="O1149">
        <v>4258</v>
      </c>
      <c r="P1149" t="s">
        <v>57</v>
      </c>
      <c r="Q1149" t="s">
        <v>53</v>
      </c>
      <c r="R1149">
        <v>6</v>
      </c>
      <c r="S1149">
        <v>10</v>
      </c>
      <c r="T1149" t="s">
        <v>58</v>
      </c>
      <c r="U1149" t="s">
        <v>53</v>
      </c>
      <c r="V1149">
        <v>9.41</v>
      </c>
      <c r="W1149" t="s">
        <v>52</v>
      </c>
      <c r="X1149" t="s">
        <v>53</v>
      </c>
      <c r="Y1149" t="s">
        <v>110</v>
      </c>
      <c r="Z1149">
        <v>69</v>
      </c>
      <c r="AA1149" t="s">
        <v>52</v>
      </c>
      <c r="AB1149" t="s">
        <v>52</v>
      </c>
      <c r="AC1149" t="s">
        <v>53</v>
      </c>
      <c r="AD1149" t="s">
        <v>53</v>
      </c>
      <c r="AE1149" t="s">
        <v>52</v>
      </c>
      <c r="AF1149" t="s">
        <v>52</v>
      </c>
      <c r="AG1149" t="s">
        <v>52</v>
      </c>
      <c r="AH1149" t="s">
        <v>53</v>
      </c>
      <c r="AI1149" t="s">
        <v>60</v>
      </c>
      <c r="AJ1149" t="s">
        <v>52</v>
      </c>
      <c r="AK1149" t="s">
        <v>69</v>
      </c>
      <c r="AL1149">
        <v>55.2</v>
      </c>
      <c r="AM1149">
        <v>528.35</v>
      </c>
      <c r="AN1149">
        <v>0</v>
      </c>
      <c r="AO1149">
        <v>0</v>
      </c>
      <c r="AP1149">
        <v>94.1</v>
      </c>
      <c r="AQ1149">
        <v>622.45000000000005</v>
      </c>
      <c r="AR1149">
        <v>1</v>
      </c>
      <c r="AS1149" t="s">
        <v>62</v>
      </c>
      <c r="AT1149" t="s">
        <v>53</v>
      </c>
      <c r="AU1149">
        <v>78</v>
      </c>
      <c r="AV1149">
        <v>5925</v>
      </c>
      <c r="AW1149" t="s">
        <v>63</v>
      </c>
      <c r="AX1149" t="s">
        <v>70</v>
      </c>
      <c r="AY1149" t="str">
        <f>IF(AND(Table1[[#This Row],[Contract]]="Month-to-Month", Table1[[#This Row],[Tenure in Months]]&lt;6, Table1[[#This Row],[Payment Method]]="Bank Withdrawal"), "High Risk", IF(OR(Table1[[#This Row],[Contract]]="Month-to-Month", Table1[[#This Row],[Tenure in Months]]&lt;12), "Medium Risk", "Low Risk"))</f>
        <v>Medium Risk</v>
      </c>
    </row>
    <row r="1150" spans="1:51" x14ac:dyDescent="0.35">
      <c r="A1150" t="s">
        <v>1876</v>
      </c>
      <c r="B1150" t="s">
        <v>51</v>
      </c>
      <c r="C1150">
        <v>29</v>
      </c>
      <c r="D1150" t="s">
        <v>53</v>
      </c>
      <c r="E1150" t="s">
        <v>52</v>
      </c>
      <c r="F1150" t="s">
        <v>52</v>
      </c>
      <c r="G1150" t="s">
        <v>52</v>
      </c>
      <c r="H1150">
        <v>0</v>
      </c>
      <c r="I1150" t="s">
        <v>54</v>
      </c>
      <c r="J1150" t="s">
        <v>55</v>
      </c>
      <c r="K1150" t="s">
        <v>56</v>
      </c>
      <c r="L1150">
        <v>90024</v>
      </c>
      <c r="M1150">
        <v>34.066302999999998</v>
      </c>
      <c r="N1150">
        <v>-118.435479</v>
      </c>
      <c r="O1150">
        <v>44150</v>
      </c>
      <c r="P1150" t="s">
        <v>57</v>
      </c>
      <c r="Q1150" t="s">
        <v>52</v>
      </c>
      <c r="R1150">
        <v>0</v>
      </c>
      <c r="S1150">
        <v>1</v>
      </c>
      <c r="T1150" t="s">
        <v>58</v>
      </c>
      <c r="U1150" t="s">
        <v>53</v>
      </c>
      <c r="V1150">
        <v>33.58</v>
      </c>
      <c r="W1150" t="s">
        <v>52</v>
      </c>
      <c r="X1150" t="s">
        <v>52</v>
      </c>
      <c r="Y1150" t="s">
        <v>58</v>
      </c>
      <c r="Z1150">
        <v>0</v>
      </c>
      <c r="AA1150" t="s">
        <v>52</v>
      </c>
      <c r="AB1150" t="s">
        <v>52</v>
      </c>
      <c r="AC1150" t="s">
        <v>52</v>
      </c>
      <c r="AD1150" t="s">
        <v>52</v>
      </c>
      <c r="AE1150" t="s">
        <v>52</v>
      </c>
      <c r="AF1150" t="s">
        <v>52</v>
      </c>
      <c r="AG1150" t="s">
        <v>52</v>
      </c>
      <c r="AH1150" t="s">
        <v>52</v>
      </c>
      <c r="AI1150" t="s">
        <v>60</v>
      </c>
      <c r="AJ1150" t="s">
        <v>52</v>
      </c>
      <c r="AK1150" t="s">
        <v>69</v>
      </c>
      <c r="AL1150">
        <v>20.149999999999999</v>
      </c>
      <c r="AM1150">
        <v>20.149999999999999</v>
      </c>
      <c r="AN1150">
        <v>0</v>
      </c>
      <c r="AO1150">
        <v>0</v>
      </c>
      <c r="AP1150">
        <v>33.58</v>
      </c>
      <c r="AQ1150">
        <v>53.73</v>
      </c>
      <c r="AR1150">
        <v>1</v>
      </c>
      <c r="AS1150" t="s">
        <v>62</v>
      </c>
      <c r="AT1150" t="s">
        <v>53</v>
      </c>
      <c r="AU1150">
        <v>92</v>
      </c>
      <c r="AV1150">
        <v>4832</v>
      </c>
      <c r="AW1150" t="s">
        <v>63</v>
      </c>
      <c r="AX1150" t="s">
        <v>70</v>
      </c>
      <c r="AY1150" t="str">
        <f>IF(AND(Table1[[#This Row],[Contract]]="Month-to-Month", Table1[[#This Row],[Tenure in Months]]&lt;6, Table1[[#This Row],[Payment Method]]="Bank Withdrawal"), "High Risk", IF(OR(Table1[[#This Row],[Contract]]="Month-to-Month", Table1[[#This Row],[Tenure in Months]]&lt;12), "Medium Risk", "Low Risk"))</f>
        <v>Medium Risk</v>
      </c>
    </row>
    <row r="1151" spans="1:51" x14ac:dyDescent="0.35">
      <c r="A1151" t="s">
        <v>1877</v>
      </c>
      <c r="B1151" t="s">
        <v>51</v>
      </c>
      <c r="C1151">
        <v>61</v>
      </c>
      <c r="D1151" t="s">
        <v>52</v>
      </c>
      <c r="E1151" t="s">
        <v>52</v>
      </c>
      <c r="F1151" t="s">
        <v>53</v>
      </c>
      <c r="G1151" t="s">
        <v>53</v>
      </c>
      <c r="H1151">
        <v>1</v>
      </c>
      <c r="I1151" t="s">
        <v>54</v>
      </c>
      <c r="J1151" t="s">
        <v>55</v>
      </c>
      <c r="K1151" t="s">
        <v>56</v>
      </c>
      <c r="L1151">
        <v>90028</v>
      </c>
      <c r="M1151">
        <v>34.099868999999998</v>
      </c>
      <c r="N1151">
        <v>-118.326843</v>
      </c>
      <c r="O1151">
        <v>30568</v>
      </c>
      <c r="P1151" t="s">
        <v>57</v>
      </c>
      <c r="Q1151" t="s">
        <v>53</v>
      </c>
      <c r="R1151">
        <v>1</v>
      </c>
      <c r="S1151">
        <v>47</v>
      </c>
      <c r="T1151" t="s">
        <v>58</v>
      </c>
      <c r="U1151" t="s">
        <v>53</v>
      </c>
      <c r="V1151">
        <v>31.35</v>
      </c>
      <c r="W1151" t="s">
        <v>53</v>
      </c>
      <c r="X1151" t="s">
        <v>53</v>
      </c>
      <c r="Y1151" t="s">
        <v>68</v>
      </c>
      <c r="Z1151">
        <v>16</v>
      </c>
      <c r="AA1151" t="s">
        <v>52</v>
      </c>
      <c r="AB1151" t="s">
        <v>53</v>
      </c>
      <c r="AC1151" t="s">
        <v>52</v>
      </c>
      <c r="AD1151" t="s">
        <v>52</v>
      </c>
      <c r="AE1151" t="s">
        <v>53</v>
      </c>
      <c r="AF1151" t="s">
        <v>53</v>
      </c>
      <c r="AG1151" t="s">
        <v>53</v>
      </c>
      <c r="AH1151" t="s">
        <v>53</v>
      </c>
      <c r="AI1151" t="s">
        <v>60</v>
      </c>
      <c r="AJ1151" t="s">
        <v>53</v>
      </c>
      <c r="AK1151" t="s">
        <v>61</v>
      </c>
      <c r="AL1151">
        <v>99.35</v>
      </c>
      <c r="AM1151">
        <v>4749.1499999999996</v>
      </c>
      <c r="AN1151">
        <v>0</v>
      </c>
      <c r="AO1151">
        <v>0</v>
      </c>
      <c r="AP1151">
        <v>1473.45</v>
      </c>
      <c r="AQ1151">
        <v>6222.5999999999904</v>
      </c>
      <c r="AR1151">
        <v>1</v>
      </c>
      <c r="AS1151" t="s">
        <v>62</v>
      </c>
      <c r="AT1151" t="s">
        <v>53</v>
      </c>
      <c r="AU1151">
        <v>77</v>
      </c>
      <c r="AV1151">
        <v>5789</v>
      </c>
      <c r="AW1151" t="s">
        <v>63</v>
      </c>
      <c r="AX1151" t="s">
        <v>84</v>
      </c>
      <c r="AY1151" t="str">
        <f>IF(AND(Table1[[#This Row],[Contract]]="Month-to-Month", Table1[[#This Row],[Tenure in Months]]&lt;6, Table1[[#This Row],[Payment Method]]="Bank Withdrawal"), "High Risk", IF(OR(Table1[[#This Row],[Contract]]="Month-to-Month", Table1[[#This Row],[Tenure in Months]]&lt;12), "Medium Risk", "Low Risk"))</f>
        <v>Medium Risk</v>
      </c>
    </row>
    <row r="1152" spans="1:51" x14ac:dyDescent="0.35">
      <c r="A1152" t="s">
        <v>1878</v>
      </c>
      <c r="B1152" t="s">
        <v>51</v>
      </c>
      <c r="C1152">
        <v>27</v>
      </c>
      <c r="D1152" t="s">
        <v>53</v>
      </c>
      <c r="E1152" t="s">
        <v>52</v>
      </c>
      <c r="F1152" t="s">
        <v>53</v>
      </c>
      <c r="G1152" t="s">
        <v>52</v>
      </c>
      <c r="H1152">
        <v>0</v>
      </c>
      <c r="I1152" t="s">
        <v>54</v>
      </c>
      <c r="J1152" t="s">
        <v>55</v>
      </c>
      <c r="K1152" t="s">
        <v>56</v>
      </c>
      <c r="L1152">
        <v>90029</v>
      </c>
      <c r="M1152">
        <v>34.089953000000001</v>
      </c>
      <c r="N1152">
        <v>-118.29482400000001</v>
      </c>
      <c r="O1152">
        <v>41713</v>
      </c>
      <c r="P1152" t="s">
        <v>57</v>
      </c>
      <c r="Q1152" t="s">
        <v>53</v>
      </c>
      <c r="R1152">
        <v>1</v>
      </c>
      <c r="S1152">
        <v>1</v>
      </c>
      <c r="T1152" t="s">
        <v>58</v>
      </c>
      <c r="U1152" t="s">
        <v>52</v>
      </c>
      <c r="V1152">
        <v>0</v>
      </c>
      <c r="W1152" t="s">
        <v>52</v>
      </c>
      <c r="X1152" t="s">
        <v>53</v>
      </c>
      <c r="Y1152" t="s">
        <v>59</v>
      </c>
      <c r="Z1152">
        <v>58</v>
      </c>
      <c r="AA1152" t="s">
        <v>52</v>
      </c>
      <c r="AB1152" t="s">
        <v>53</v>
      </c>
      <c r="AC1152" t="s">
        <v>52</v>
      </c>
      <c r="AD1152" t="s">
        <v>52</v>
      </c>
      <c r="AE1152" t="s">
        <v>52</v>
      </c>
      <c r="AF1152" t="s">
        <v>52</v>
      </c>
      <c r="AG1152" t="s">
        <v>52</v>
      </c>
      <c r="AH1152" t="s">
        <v>53</v>
      </c>
      <c r="AI1152" t="s">
        <v>60</v>
      </c>
      <c r="AJ1152" t="s">
        <v>52</v>
      </c>
      <c r="AK1152" t="s">
        <v>61</v>
      </c>
      <c r="AL1152">
        <v>30.2</v>
      </c>
      <c r="AM1152">
        <v>30.2</v>
      </c>
      <c r="AN1152">
        <v>0</v>
      </c>
      <c r="AO1152">
        <v>0</v>
      </c>
      <c r="AP1152">
        <v>0</v>
      </c>
      <c r="AQ1152">
        <v>30.2</v>
      </c>
      <c r="AR1152">
        <v>1</v>
      </c>
      <c r="AS1152" t="s">
        <v>62</v>
      </c>
      <c r="AT1152" t="s">
        <v>53</v>
      </c>
      <c r="AU1152">
        <v>90</v>
      </c>
      <c r="AV1152">
        <v>2915</v>
      </c>
      <c r="AW1152" t="s">
        <v>63</v>
      </c>
      <c r="AX1152" t="s">
        <v>84</v>
      </c>
      <c r="AY1152" t="str">
        <f>IF(AND(Table1[[#This Row],[Contract]]="Month-to-Month", Table1[[#This Row],[Tenure in Months]]&lt;6, Table1[[#This Row],[Payment Method]]="Bank Withdrawal"), "High Risk", IF(OR(Table1[[#This Row],[Contract]]="Month-to-Month", Table1[[#This Row],[Tenure in Months]]&lt;12), "Medium Risk", "Low Risk"))</f>
        <v>High Risk</v>
      </c>
    </row>
    <row r="1153" spans="1:51" x14ac:dyDescent="0.35">
      <c r="A1153" t="s">
        <v>1879</v>
      </c>
      <c r="B1153" t="s">
        <v>66</v>
      </c>
      <c r="C1153">
        <v>20</v>
      </c>
      <c r="D1153" t="s">
        <v>53</v>
      </c>
      <c r="E1153" t="s">
        <v>52</v>
      </c>
      <c r="F1153" t="s">
        <v>52</v>
      </c>
      <c r="G1153" t="s">
        <v>52</v>
      </c>
      <c r="H1153">
        <v>0</v>
      </c>
      <c r="I1153" t="s">
        <v>54</v>
      </c>
      <c r="J1153" t="s">
        <v>55</v>
      </c>
      <c r="K1153" t="s">
        <v>56</v>
      </c>
      <c r="L1153">
        <v>90032</v>
      </c>
      <c r="M1153">
        <v>34.078820999999998</v>
      </c>
      <c r="N1153">
        <v>-118.177576</v>
      </c>
      <c r="O1153">
        <v>46960</v>
      </c>
      <c r="P1153" t="s">
        <v>57</v>
      </c>
      <c r="Q1153" t="s">
        <v>52</v>
      </c>
      <c r="R1153">
        <v>0</v>
      </c>
      <c r="S1153">
        <v>17</v>
      </c>
      <c r="T1153" t="s">
        <v>58</v>
      </c>
      <c r="U1153" t="s">
        <v>53</v>
      </c>
      <c r="V1153">
        <v>40.549999999999997</v>
      </c>
      <c r="W1153" t="s">
        <v>52</v>
      </c>
      <c r="X1153" t="s">
        <v>53</v>
      </c>
      <c r="Y1153" t="s">
        <v>110</v>
      </c>
      <c r="Z1153">
        <v>41</v>
      </c>
      <c r="AA1153" t="s">
        <v>52</v>
      </c>
      <c r="AB1153" t="s">
        <v>52</v>
      </c>
      <c r="AC1153" t="s">
        <v>52</v>
      </c>
      <c r="AD1153" t="s">
        <v>52</v>
      </c>
      <c r="AE1153" t="s">
        <v>53</v>
      </c>
      <c r="AF1153" t="s">
        <v>53</v>
      </c>
      <c r="AG1153" t="s">
        <v>53</v>
      </c>
      <c r="AH1153" t="s">
        <v>53</v>
      </c>
      <c r="AI1153" t="s">
        <v>60</v>
      </c>
      <c r="AJ1153" t="s">
        <v>53</v>
      </c>
      <c r="AK1153" t="s">
        <v>69</v>
      </c>
      <c r="AL1153">
        <v>64.7</v>
      </c>
      <c r="AM1153">
        <v>1093.0999999999999</v>
      </c>
      <c r="AN1153">
        <v>0</v>
      </c>
      <c r="AO1153">
        <v>0</v>
      </c>
      <c r="AP1153">
        <v>689.349999999999</v>
      </c>
      <c r="AQ1153">
        <v>1782.44999999999</v>
      </c>
      <c r="AR1153">
        <v>1</v>
      </c>
      <c r="AS1153" t="s">
        <v>62</v>
      </c>
      <c r="AT1153" t="s">
        <v>53</v>
      </c>
      <c r="AU1153">
        <v>74</v>
      </c>
      <c r="AV1153">
        <v>3022</v>
      </c>
      <c r="AW1153" t="s">
        <v>63</v>
      </c>
      <c r="AX1153" t="s">
        <v>154</v>
      </c>
      <c r="AY1153" t="str">
        <f>IF(AND(Table1[[#This Row],[Contract]]="Month-to-Month", Table1[[#This Row],[Tenure in Months]]&lt;6, Table1[[#This Row],[Payment Method]]="Bank Withdrawal"), "High Risk", IF(OR(Table1[[#This Row],[Contract]]="Month-to-Month", Table1[[#This Row],[Tenure in Months]]&lt;12), "Medium Risk", "Low Risk"))</f>
        <v>Medium Risk</v>
      </c>
    </row>
    <row r="1154" spans="1:51" x14ac:dyDescent="0.35">
      <c r="A1154" t="s">
        <v>1880</v>
      </c>
      <c r="B1154" t="s">
        <v>51</v>
      </c>
      <c r="C1154">
        <v>56</v>
      </c>
      <c r="D1154" t="s">
        <v>52</v>
      </c>
      <c r="E1154" t="s">
        <v>52</v>
      </c>
      <c r="F1154" t="s">
        <v>52</v>
      </c>
      <c r="G1154" t="s">
        <v>53</v>
      </c>
      <c r="H1154">
        <v>3</v>
      </c>
      <c r="I1154" t="s">
        <v>54</v>
      </c>
      <c r="J1154" t="s">
        <v>55</v>
      </c>
      <c r="K1154" t="s">
        <v>56</v>
      </c>
      <c r="L1154">
        <v>90039</v>
      </c>
      <c r="M1154">
        <v>34.110844999999998</v>
      </c>
      <c r="N1154">
        <v>-118.259595</v>
      </c>
      <c r="O1154">
        <v>29310</v>
      </c>
      <c r="P1154" t="s">
        <v>57</v>
      </c>
      <c r="Q1154" t="s">
        <v>52</v>
      </c>
      <c r="R1154">
        <v>0</v>
      </c>
      <c r="S1154">
        <v>5</v>
      </c>
      <c r="T1154" t="s">
        <v>58</v>
      </c>
      <c r="U1154" t="s">
        <v>53</v>
      </c>
      <c r="V1154">
        <v>12.6</v>
      </c>
      <c r="W1154" t="s">
        <v>52</v>
      </c>
      <c r="X1154" t="s">
        <v>53</v>
      </c>
      <c r="Y1154" t="s">
        <v>68</v>
      </c>
      <c r="Z1154">
        <v>58</v>
      </c>
      <c r="AA1154" t="s">
        <v>52</v>
      </c>
      <c r="AB1154" t="s">
        <v>52</v>
      </c>
      <c r="AC1154" t="s">
        <v>52</v>
      </c>
      <c r="AD1154" t="s">
        <v>52</v>
      </c>
      <c r="AE1154" t="s">
        <v>52</v>
      </c>
      <c r="AF1154" t="s">
        <v>52</v>
      </c>
      <c r="AG1154" t="s">
        <v>52</v>
      </c>
      <c r="AH1154" t="s">
        <v>53</v>
      </c>
      <c r="AI1154" t="s">
        <v>60</v>
      </c>
      <c r="AJ1154" t="s">
        <v>53</v>
      </c>
      <c r="AK1154" t="s">
        <v>61</v>
      </c>
      <c r="AL1154">
        <v>69.7</v>
      </c>
      <c r="AM1154">
        <v>316.89999999999998</v>
      </c>
      <c r="AN1154">
        <v>0</v>
      </c>
      <c r="AO1154">
        <v>0</v>
      </c>
      <c r="AP1154">
        <v>63</v>
      </c>
      <c r="AQ1154">
        <v>379.9</v>
      </c>
      <c r="AR1154">
        <v>1</v>
      </c>
      <c r="AS1154" t="s">
        <v>62</v>
      </c>
      <c r="AT1154" t="s">
        <v>53</v>
      </c>
      <c r="AU1154">
        <v>66</v>
      </c>
      <c r="AV1154">
        <v>2454</v>
      </c>
      <c r="AW1154" t="s">
        <v>63</v>
      </c>
      <c r="AX1154" t="s">
        <v>84</v>
      </c>
      <c r="AY1154" t="str">
        <f>IF(AND(Table1[[#This Row],[Contract]]="Month-to-Month", Table1[[#This Row],[Tenure in Months]]&lt;6, Table1[[#This Row],[Payment Method]]="Bank Withdrawal"), "High Risk", IF(OR(Table1[[#This Row],[Contract]]="Month-to-Month", Table1[[#This Row],[Tenure in Months]]&lt;12), "Medium Risk", "Low Risk"))</f>
        <v>High Risk</v>
      </c>
    </row>
    <row r="1155" spans="1:51" x14ac:dyDescent="0.35">
      <c r="A1155" t="s">
        <v>1881</v>
      </c>
      <c r="B1155" t="s">
        <v>51</v>
      </c>
      <c r="C1155">
        <v>51</v>
      </c>
      <c r="D1155" t="s">
        <v>52</v>
      </c>
      <c r="E1155" t="s">
        <v>52</v>
      </c>
      <c r="F1155" t="s">
        <v>52</v>
      </c>
      <c r="G1155" t="s">
        <v>53</v>
      </c>
      <c r="H1155">
        <v>1</v>
      </c>
      <c r="I1155" t="s">
        <v>54</v>
      </c>
      <c r="J1155" t="s">
        <v>55</v>
      </c>
      <c r="K1155" t="s">
        <v>56</v>
      </c>
      <c r="L1155">
        <v>90041</v>
      </c>
      <c r="M1155">
        <v>34.137411999999998</v>
      </c>
      <c r="N1155">
        <v>-118.207607</v>
      </c>
      <c r="O1155">
        <v>27866</v>
      </c>
      <c r="P1155" t="s">
        <v>57</v>
      </c>
      <c r="Q1155" t="s">
        <v>52</v>
      </c>
      <c r="R1155">
        <v>0</v>
      </c>
      <c r="S1155">
        <v>34</v>
      </c>
      <c r="T1155" t="s">
        <v>75</v>
      </c>
      <c r="U1155" t="s">
        <v>53</v>
      </c>
      <c r="V1155">
        <v>21.69</v>
      </c>
      <c r="W1155" t="s">
        <v>53</v>
      </c>
      <c r="X1155" t="s">
        <v>53</v>
      </c>
      <c r="Y1155" t="s">
        <v>68</v>
      </c>
      <c r="Z1155">
        <v>28</v>
      </c>
      <c r="AA1155" t="s">
        <v>52</v>
      </c>
      <c r="AB1155" t="s">
        <v>53</v>
      </c>
      <c r="AC1155" t="s">
        <v>53</v>
      </c>
      <c r="AD1155" t="s">
        <v>52</v>
      </c>
      <c r="AE1155" t="s">
        <v>53</v>
      </c>
      <c r="AF1155" t="s">
        <v>53</v>
      </c>
      <c r="AG1155" t="s">
        <v>53</v>
      </c>
      <c r="AH1155" t="s">
        <v>53</v>
      </c>
      <c r="AI1155" t="s">
        <v>60</v>
      </c>
      <c r="AJ1155" t="s">
        <v>53</v>
      </c>
      <c r="AK1155" t="s">
        <v>61</v>
      </c>
      <c r="AL1155">
        <v>106.35</v>
      </c>
      <c r="AM1155">
        <v>3549.25</v>
      </c>
      <c r="AN1155">
        <v>0</v>
      </c>
      <c r="AO1155">
        <v>0</v>
      </c>
      <c r="AP1155">
        <v>737.46</v>
      </c>
      <c r="AQ1155">
        <v>4286.71</v>
      </c>
      <c r="AR1155">
        <v>2</v>
      </c>
      <c r="AS1155" t="s">
        <v>62</v>
      </c>
      <c r="AT1155" t="s">
        <v>53</v>
      </c>
      <c r="AU1155">
        <v>65</v>
      </c>
      <c r="AV1155">
        <v>2941</v>
      </c>
      <c r="AW1155" t="s">
        <v>63</v>
      </c>
      <c r="AX1155" t="s">
        <v>154</v>
      </c>
      <c r="AY1155" t="str">
        <f>IF(AND(Table1[[#This Row],[Contract]]="Month-to-Month", Table1[[#This Row],[Tenure in Months]]&lt;6, Table1[[#This Row],[Payment Method]]="Bank Withdrawal"), "High Risk", IF(OR(Table1[[#This Row],[Contract]]="Month-to-Month", Table1[[#This Row],[Tenure in Months]]&lt;12), "Medium Risk", "Low Risk"))</f>
        <v>Medium Risk</v>
      </c>
    </row>
    <row r="1156" spans="1:51" x14ac:dyDescent="0.35">
      <c r="A1156" t="s">
        <v>1882</v>
      </c>
      <c r="B1156" t="s">
        <v>66</v>
      </c>
      <c r="C1156">
        <v>48</v>
      </c>
      <c r="D1156" t="s">
        <v>52</v>
      </c>
      <c r="E1156" t="s">
        <v>52</v>
      </c>
      <c r="F1156" t="s">
        <v>52</v>
      </c>
      <c r="G1156" t="s">
        <v>53</v>
      </c>
      <c r="H1156">
        <v>2</v>
      </c>
      <c r="I1156" t="s">
        <v>54</v>
      </c>
      <c r="J1156" t="s">
        <v>55</v>
      </c>
      <c r="K1156" t="s">
        <v>56</v>
      </c>
      <c r="L1156">
        <v>90042</v>
      </c>
      <c r="M1156">
        <v>34.115720000000003</v>
      </c>
      <c r="N1156">
        <v>-118.19275399999999</v>
      </c>
      <c r="O1156">
        <v>64672</v>
      </c>
      <c r="P1156" t="s">
        <v>57</v>
      </c>
      <c r="Q1156" t="s">
        <v>52</v>
      </c>
      <c r="R1156">
        <v>0</v>
      </c>
      <c r="S1156">
        <v>11</v>
      </c>
      <c r="T1156" t="s">
        <v>58</v>
      </c>
      <c r="U1156" t="s">
        <v>53</v>
      </c>
      <c r="V1156">
        <v>27.57</v>
      </c>
      <c r="W1156" t="s">
        <v>53</v>
      </c>
      <c r="X1156" t="s">
        <v>53</v>
      </c>
      <c r="Y1156" t="s">
        <v>110</v>
      </c>
      <c r="Z1156">
        <v>18</v>
      </c>
      <c r="AA1156" t="s">
        <v>52</v>
      </c>
      <c r="AB1156" t="s">
        <v>52</v>
      </c>
      <c r="AC1156" t="s">
        <v>53</v>
      </c>
      <c r="AD1156" t="s">
        <v>52</v>
      </c>
      <c r="AE1156" t="s">
        <v>53</v>
      </c>
      <c r="AF1156" t="s">
        <v>53</v>
      </c>
      <c r="AG1156" t="s">
        <v>53</v>
      </c>
      <c r="AH1156" t="s">
        <v>53</v>
      </c>
      <c r="AI1156" t="s">
        <v>60</v>
      </c>
      <c r="AJ1156" t="s">
        <v>53</v>
      </c>
      <c r="AK1156" t="s">
        <v>61</v>
      </c>
      <c r="AL1156">
        <v>97.85</v>
      </c>
      <c r="AM1156">
        <v>1105.4000000000001</v>
      </c>
      <c r="AN1156">
        <v>0</v>
      </c>
      <c r="AO1156">
        <v>0</v>
      </c>
      <c r="AP1156">
        <v>303.27</v>
      </c>
      <c r="AQ1156">
        <v>1408.67</v>
      </c>
      <c r="AR1156">
        <v>3</v>
      </c>
      <c r="AS1156" t="s">
        <v>62</v>
      </c>
      <c r="AT1156" t="s">
        <v>53</v>
      </c>
      <c r="AU1156">
        <v>70</v>
      </c>
      <c r="AV1156">
        <v>5674</v>
      </c>
      <c r="AW1156" t="s">
        <v>63</v>
      </c>
      <c r="AX1156" t="s">
        <v>64</v>
      </c>
      <c r="AY1156" t="str">
        <f>IF(AND(Table1[[#This Row],[Contract]]="Month-to-Month", Table1[[#This Row],[Tenure in Months]]&lt;6, Table1[[#This Row],[Payment Method]]="Bank Withdrawal"), "High Risk", IF(OR(Table1[[#This Row],[Contract]]="Month-to-Month", Table1[[#This Row],[Tenure in Months]]&lt;12), "Medium Risk", "Low Risk"))</f>
        <v>Medium Risk</v>
      </c>
    </row>
    <row r="1157" spans="1:51" x14ac:dyDescent="0.35">
      <c r="A1157" t="s">
        <v>1883</v>
      </c>
      <c r="B1157" t="s">
        <v>66</v>
      </c>
      <c r="C1157">
        <v>32</v>
      </c>
      <c r="D1157" t="s">
        <v>52</v>
      </c>
      <c r="E1157" t="s">
        <v>52</v>
      </c>
      <c r="F1157" t="s">
        <v>52</v>
      </c>
      <c r="G1157" t="s">
        <v>53</v>
      </c>
      <c r="H1157">
        <v>2</v>
      </c>
      <c r="I1157" t="s">
        <v>54</v>
      </c>
      <c r="J1157" t="s">
        <v>55</v>
      </c>
      <c r="K1157" t="s">
        <v>56</v>
      </c>
      <c r="L1157">
        <v>90056</v>
      </c>
      <c r="M1157">
        <v>33.987945000000003</v>
      </c>
      <c r="N1157">
        <v>-118.370442</v>
      </c>
      <c r="O1157">
        <v>8115</v>
      </c>
      <c r="P1157" t="s">
        <v>57</v>
      </c>
      <c r="Q1157" t="s">
        <v>52</v>
      </c>
      <c r="R1157">
        <v>0</v>
      </c>
      <c r="S1157">
        <v>2</v>
      </c>
      <c r="T1157" t="s">
        <v>58</v>
      </c>
      <c r="U1157" t="s">
        <v>53</v>
      </c>
      <c r="V1157">
        <v>5.85</v>
      </c>
      <c r="W1157" t="s">
        <v>52</v>
      </c>
      <c r="X1157" t="s">
        <v>53</v>
      </c>
      <c r="Y1157" t="s">
        <v>68</v>
      </c>
      <c r="Z1157">
        <v>19</v>
      </c>
      <c r="AA1157" t="s">
        <v>52</v>
      </c>
      <c r="AB1157" t="s">
        <v>52</v>
      </c>
      <c r="AC1157" t="s">
        <v>52</v>
      </c>
      <c r="AD1157" t="s">
        <v>52</v>
      </c>
      <c r="AE1157" t="s">
        <v>53</v>
      </c>
      <c r="AF1157" t="s">
        <v>52</v>
      </c>
      <c r="AG1157" t="s">
        <v>52</v>
      </c>
      <c r="AH1157" t="s">
        <v>52</v>
      </c>
      <c r="AI1157" t="s">
        <v>60</v>
      </c>
      <c r="AJ1157" t="s">
        <v>53</v>
      </c>
      <c r="AK1157" t="s">
        <v>61</v>
      </c>
      <c r="AL1157">
        <v>80.650000000000006</v>
      </c>
      <c r="AM1157">
        <v>144.15</v>
      </c>
      <c r="AN1157">
        <v>0</v>
      </c>
      <c r="AO1157">
        <v>20</v>
      </c>
      <c r="AP1157">
        <v>11.7</v>
      </c>
      <c r="AQ1157">
        <v>175.85</v>
      </c>
      <c r="AR1157">
        <v>1</v>
      </c>
      <c r="AS1157" t="s">
        <v>62</v>
      </c>
      <c r="AT1157" t="s">
        <v>53</v>
      </c>
      <c r="AU1157">
        <v>90</v>
      </c>
      <c r="AV1157">
        <v>5586</v>
      </c>
      <c r="AW1157" t="s">
        <v>63</v>
      </c>
      <c r="AX1157" t="s">
        <v>84</v>
      </c>
      <c r="AY1157" t="str">
        <f>IF(AND(Table1[[#This Row],[Contract]]="Month-to-Month", Table1[[#This Row],[Tenure in Months]]&lt;6, Table1[[#This Row],[Payment Method]]="Bank Withdrawal"), "High Risk", IF(OR(Table1[[#This Row],[Contract]]="Month-to-Month", Table1[[#This Row],[Tenure in Months]]&lt;12), "Medium Risk", "Low Risk"))</f>
        <v>High Risk</v>
      </c>
    </row>
    <row r="1158" spans="1:51" x14ac:dyDescent="0.35">
      <c r="A1158" t="s">
        <v>1884</v>
      </c>
      <c r="B1158" t="s">
        <v>66</v>
      </c>
      <c r="C1158">
        <v>34</v>
      </c>
      <c r="D1158" t="s">
        <v>52</v>
      </c>
      <c r="E1158" t="s">
        <v>52</v>
      </c>
      <c r="F1158" t="s">
        <v>52</v>
      </c>
      <c r="G1158" t="s">
        <v>53</v>
      </c>
      <c r="H1158">
        <v>1</v>
      </c>
      <c r="I1158" t="s">
        <v>54</v>
      </c>
      <c r="J1158" t="s">
        <v>55</v>
      </c>
      <c r="K1158" t="s">
        <v>56</v>
      </c>
      <c r="L1158">
        <v>90061</v>
      </c>
      <c r="M1158">
        <v>33.921280000000003</v>
      </c>
      <c r="N1158">
        <v>-118.274186</v>
      </c>
      <c r="O1158">
        <v>24511</v>
      </c>
      <c r="P1158" t="s">
        <v>57</v>
      </c>
      <c r="Q1158" t="s">
        <v>52</v>
      </c>
      <c r="R1158">
        <v>0</v>
      </c>
      <c r="S1158">
        <v>15</v>
      </c>
      <c r="T1158" t="s">
        <v>58</v>
      </c>
      <c r="U1158" t="s">
        <v>53</v>
      </c>
      <c r="V1158">
        <v>3.96</v>
      </c>
      <c r="W1158" t="s">
        <v>52</v>
      </c>
      <c r="X1158" t="s">
        <v>53</v>
      </c>
      <c r="Y1158" t="s">
        <v>68</v>
      </c>
      <c r="Z1158">
        <v>20</v>
      </c>
      <c r="AA1158" t="s">
        <v>53</v>
      </c>
      <c r="AB1158" t="s">
        <v>53</v>
      </c>
      <c r="AC1158" t="s">
        <v>52</v>
      </c>
      <c r="AD1158" t="s">
        <v>52</v>
      </c>
      <c r="AE1158" t="s">
        <v>53</v>
      </c>
      <c r="AF1158" t="s">
        <v>53</v>
      </c>
      <c r="AG1158" t="s">
        <v>53</v>
      </c>
      <c r="AH1158" t="s">
        <v>53</v>
      </c>
      <c r="AI1158" t="s">
        <v>60</v>
      </c>
      <c r="AJ1158" t="s">
        <v>53</v>
      </c>
      <c r="AK1158" t="s">
        <v>69</v>
      </c>
      <c r="AL1158">
        <v>99.1</v>
      </c>
      <c r="AM1158">
        <v>1426.4</v>
      </c>
      <c r="AN1158">
        <v>0</v>
      </c>
      <c r="AO1158">
        <v>0</v>
      </c>
      <c r="AP1158">
        <v>59.4</v>
      </c>
      <c r="AQ1158">
        <v>1485.8</v>
      </c>
      <c r="AR1158">
        <v>1</v>
      </c>
      <c r="AS1158" t="s">
        <v>62</v>
      </c>
      <c r="AT1158" t="s">
        <v>53</v>
      </c>
      <c r="AU1158">
        <v>82</v>
      </c>
      <c r="AV1158">
        <v>2966</v>
      </c>
      <c r="AW1158" t="s">
        <v>63</v>
      </c>
      <c r="AX1158" t="s">
        <v>64</v>
      </c>
      <c r="AY1158" t="str">
        <f>IF(AND(Table1[[#This Row],[Contract]]="Month-to-Month", Table1[[#This Row],[Tenure in Months]]&lt;6, Table1[[#This Row],[Payment Method]]="Bank Withdrawal"), "High Risk", IF(OR(Table1[[#This Row],[Contract]]="Month-to-Month", Table1[[#This Row],[Tenure in Months]]&lt;12), "Medium Risk", "Low Risk"))</f>
        <v>Medium Risk</v>
      </c>
    </row>
    <row r="1159" spans="1:51" x14ac:dyDescent="0.35">
      <c r="A1159" t="s">
        <v>1885</v>
      </c>
      <c r="B1159" t="s">
        <v>66</v>
      </c>
      <c r="C1159">
        <v>41</v>
      </c>
      <c r="D1159" t="s">
        <v>52</v>
      </c>
      <c r="E1159" t="s">
        <v>52</v>
      </c>
      <c r="F1159" t="s">
        <v>52</v>
      </c>
      <c r="G1159" t="s">
        <v>53</v>
      </c>
      <c r="H1159">
        <v>2</v>
      </c>
      <c r="I1159" t="s">
        <v>54</v>
      </c>
      <c r="J1159" t="s">
        <v>55</v>
      </c>
      <c r="K1159" t="s">
        <v>1367</v>
      </c>
      <c r="L1159">
        <v>90211</v>
      </c>
      <c r="M1159">
        <v>34.063946999999999</v>
      </c>
      <c r="N1159">
        <v>-118.38300099999999</v>
      </c>
      <c r="O1159">
        <v>8321</v>
      </c>
      <c r="P1159" t="s">
        <v>57</v>
      </c>
      <c r="Q1159" t="s">
        <v>52</v>
      </c>
      <c r="R1159">
        <v>0</v>
      </c>
      <c r="S1159">
        <v>9</v>
      </c>
      <c r="T1159" t="s">
        <v>58</v>
      </c>
      <c r="U1159" t="s">
        <v>53</v>
      </c>
      <c r="V1159">
        <v>27.21</v>
      </c>
      <c r="W1159" t="s">
        <v>53</v>
      </c>
      <c r="X1159" t="s">
        <v>53</v>
      </c>
      <c r="Y1159" t="s">
        <v>68</v>
      </c>
      <c r="Z1159">
        <v>29</v>
      </c>
      <c r="AA1159" t="s">
        <v>52</v>
      </c>
      <c r="AB1159" t="s">
        <v>52</v>
      </c>
      <c r="AC1159" t="s">
        <v>52</v>
      </c>
      <c r="AD1159" t="s">
        <v>52</v>
      </c>
      <c r="AE1159" t="s">
        <v>53</v>
      </c>
      <c r="AF1159" t="s">
        <v>53</v>
      </c>
      <c r="AG1159" t="s">
        <v>53</v>
      </c>
      <c r="AH1159" t="s">
        <v>53</v>
      </c>
      <c r="AI1159" t="s">
        <v>60</v>
      </c>
      <c r="AJ1159" t="s">
        <v>52</v>
      </c>
      <c r="AK1159" t="s">
        <v>61</v>
      </c>
      <c r="AL1159">
        <v>94.4</v>
      </c>
      <c r="AM1159">
        <v>857.25</v>
      </c>
      <c r="AN1159">
        <v>0</v>
      </c>
      <c r="AO1159">
        <v>0</v>
      </c>
      <c r="AP1159">
        <v>244.89</v>
      </c>
      <c r="AQ1159">
        <v>1102.1400000000001</v>
      </c>
      <c r="AR1159">
        <v>3</v>
      </c>
      <c r="AS1159" t="s">
        <v>62</v>
      </c>
      <c r="AT1159" t="s">
        <v>53</v>
      </c>
      <c r="AU1159">
        <v>96</v>
      </c>
      <c r="AV1159">
        <v>5571</v>
      </c>
      <c r="AW1159" t="s">
        <v>80</v>
      </c>
      <c r="AX1159" t="s">
        <v>182</v>
      </c>
      <c r="AY1159" t="str">
        <f>IF(AND(Table1[[#This Row],[Contract]]="Month-to-Month", Table1[[#This Row],[Tenure in Months]]&lt;6, Table1[[#This Row],[Payment Method]]="Bank Withdrawal"), "High Risk", IF(OR(Table1[[#This Row],[Contract]]="Month-to-Month", Table1[[#This Row],[Tenure in Months]]&lt;12), "Medium Risk", "Low Risk"))</f>
        <v>Medium Risk</v>
      </c>
    </row>
    <row r="1160" spans="1:51" x14ac:dyDescent="0.35">
      <c r="A1160" t="s">
        <v>1886</v>
      </c>
      <c r="B1160" t="s">
        <v>66</v>
      </c>
      <c r="C1160">
        <v>32</v>
      </c>
      <c r="D1160" t="s">
        <v>52</v>
      </c>
      <c r="E1160" t="s">
        <v>52</v>
      </c>
      <c r="F1160" t="s">
        <v>52</v>
      </c>
      <c r="G1160" t="s">
        <v>53</v>
      </c>
      <c r="H1160">
        <v>3</v>
      </c>
      <c r="I1160" t="s">
        <v>54</v>
      </c>
      <c r="J1160" t="s">
        <v>55</v>
      </c>
      <c r="K1160" t="s">
        <v>656</v>
      </c>
      <c r="L1160">
        <v>90255</v>
      </c>
      <c r="M1160">
        <v>33.978029999999997</v>
      </c>
      <c r="N1160">
        <v>-118.217141</v>
      </c>
      <c r="O1160">
        <v>78114</v>
      </c>
      <c r="P1160" t="s">
        <v>57</v>
      </c>
      <c r="Q1160" t="s">
        <v>52</v>
      </c>
      <c r="R1160">
        <v>0</v>
      </c>
      <c r="S1160">
        <v>1</v>
      </c>
      <c r="T1160" t="s">
        <v>58</v>
      </c>
      <c r="U1160" t="s">
        <v>53</v>
      </c>
      <c r="V1160">
        <v>13.13</v>
      </c>
      <c r="W1160" t="s">
        <v>52</v>
      </c>
      <c r="X1160" t="s">
        <v>53</v>
      </c>
      <c r="Y1160" t="s">
        <v>68</v>
      </c>
      <c r="Z1160">
        <v>57</v>
      </c>
      <c r="AA1160" t="s">
        <v>52</v>
      </c>
      <c r="AB1160" t="s">
        <v>52</v>
      </c>
      <c r="AC1160" t="s">
        <v>52</v>
      </c>
      <c r="AD1160" t="s">
        <v>52</v>
      </c>
      <c r="AE1160" t="s">
        <v>53</v>
      </c>
      <c r="AF1160" t="s">
        <v>52</v>
      </c>
      <c r="AG1160" t="s">
        <v>52</v>
      </c>
      <c r="AH1160" t="s">
        <v>53</v>
      </c>
      <c r="AI1160" t="s">
        <v>60</v>
      </c>
      <c r="AJ1160" t="s">
        <v>53</v>
      </c>
      <c r="AK1160" t="s">
        <v>61</v>
      </c>
      <c r="AL1160">
        <v>79.349999999999994</v>
      </c>
      <c r="AM1160">
        <v>79.349999999999994</v>
      </c>
      <c r="AN1160">
        <v>0</v>
      </c>
      <c r="AO1160">
        <v>0</v>
      </c>
      <c r="AP1160">
        <v>13.13</v>
      </c>
      <c r="AQ1160">
        <v>92.479999999999905</v>
      </c>
      <c r="AR1160">
        <v>1</v>
      </c>
      <c r="AS1160" t="s">
        <v>62</v>
      </c>
      <c r="AT1160" t="s">
        <v>53</v>
      </c>
      <c r="AU1160">
        <v>87</v>
      </c>
      <c r="AV1160">
        <v>2483</v>
      </c>
      <c r="AW1160" t="s">
        <v>63</v>
      </c>
      <c r="AX1160" t="s">
        <v>84</v>
      </c>
      <c r="AY1160" t="str">
        <f>IF(AND(Table1[[#This Row],[Contract]]="Month-to-Month", Table1[[#This Row],[Tenure in Months]]&lt;6, Table1[[#This Row],[Payment Method]]="Bank Withdrawal"), "High Risk", IF(OR(Table1[[#This Row],[Contract]]="Month-to-Month", Table1[[#This Row],[Tenure in Months]]&lt;12), "Medium Risk", "Low Risk"))</f>
        <v>High Risk</v>
      </c>
    </row>
    <row r="1161" spans="1:51" x14ac:dyDescent="0.35">
      <c r="A1161" t="s">
        <v>1887</v>
      </c>
      <c r="B1161" t="s">
        <v>66</v>
      </c>
      <c r="C1161">
        <v>34</v>
      </c>
      <c r="D1161" t="s">
        <v>52</v>
      </c>
      <c r="E1161" t="s">
        <v>52</v>
      </c>
      <c r="F1161" t="s">
        <v>53</v>
      </c>
      <c r="G1161" t="s">
        <v>53</v>
      </c>
      <c r="H1161">
        <v>5</v>
      </c>
      <c r="I1161" t="s">
        <v>54</v>
      </c>
      <c r="J1161" t="s">
        <v>55</v>
      </c>
      <c r="K1161" t="s">
        <v>1888</v>
      </c>
      <c r="L1161">
        <v>90262</v>
      </c>
      <c r="M1161">
        <v>33.923572999999998</v>
      </c>
      <c r="N1161">
        <v>-118.200669</v>
      </c>
      <c r="O1161">
        <v>69850</v>
      </c>
      <c r="P1161" t="s">
        <v>57</v>
      </c>
      <c r="Q1161" t="s">
        <v>53</v>
      </c>
      <c r="R1161">
        <v>1</v>
      </c>
      <c r="S1161">
        <v>7</v>
      </c>
      <c r="T1161" t="s">
        <v>58</v>
      </c>
      <c r="U1161" t="s">
        <v>53</v>
      </c>
      <c r="V1161">
        <v>8.69</v>
      </c>
      <c r="W1161" t="s">
        <v>52</v>
      </c>
      <c r="X1161" t="s">
        <v>53</v>
      </c>
      <c r="Y1161" t="s">
        <v>68</v>
      </c>
      <c r="Z1161">
        <v>53</v>
      </c>
      <c r="AA1161" t="s">
        <v>52</v>
      </c>
      <c r="AB1161" t="s">
        <v>52</v>
      </c>
      <c r="AC1161" t="s">
        <v>53</v>
      </c>
      <c r="AD1161" t="s">
        <v>52</v>
      </c>
      <c r="AE1161" t="s">
        <v>52</v>
      </c>
      <c r="AF1161" t="s">
        <v>52</v>
      </c>
      <c r="AG1161" t="s">
        <v>52</v>
      </c>
      <c r="AH1161" t="s">
        <v>53</v>
      </c>
      <c r="AI1161" t="s">
        <v>60</v>
      </c>
      <c r="AJ1161" t="s">
        <v>53</v>
      </c>
      <c r="AK1161" t="s">
        <v>61</v>
      </c>
      <c r="AL1161">
        <v>75.150000000000006</v>
      </c>
      <c r="AM1161">
        <v>496.9</v>
      </c>
      <c r="AN1161">
        <v>0</v>
      </c>
      <c r="AO1161">
        <v>0</v>
      </c>
      <c r="AP1161">
        <v>60.83</v>
      </c>
      <c r="AQ1161">
        <v>557.73</v>
      </c>
      <c r="AR1161">
        <v>1</v>
      </c>
      <c r="AS1161" t="s">
        <v>62</v>
      </c>
      <c r="AT1161" t="s">
        <v>53</v>
      </c>
      <c r="AU1161">
        <v>70</v>
      </c>
      <c r="AV1161">
        <v>3457</v>
      </c>
      <c r="AW1161" t="s">
        <v>76</v>
      </c>
      <c r="AX1161" t="s">
        <v>93</v>
      </c>
      <c r="AY1161" t="str">
        <f>IF(AND(Table1[[#This Row],[Contract]]="Month-to-Month", Table1[[#This Row],[Tenure in Months]]&lt;6, Table1[[#This Row],[Payment Method]]="Bank Withdrawal"), "High Risk", IF(OR(Table1[[#This Row],[Contract]]="Month-to-Month", Table1[[#This Row],[Tenure in Months]]&lt;12), "Medium Risk", "Low Risk"))</f>
        <v>Medium Risk</v>
      </c>
    </row>
    <row r="1162" spans="1:51" x14ac:dyDescent="0.35">
      <c r="A1162" t="s">
        <v>1889</v>
      </c>
      <c r="B1162" t="s">
        <v>66</v>
      </c>
      <c r="C1162">
        <v>34</v>
      </c>
      <c r="D1162" t="s">
        <v>52</v>
      </c>
      <c r="E1162" t="s">
        <v>52</v>
      </c>
      <c r="F1162" t="s">
        <v>52</v>
      </c>
      <c r="G1162" t="s">
        <v>53</v>
      </c>
      <c r="H1162">
        <v>3</v>
      </c>
      <c r="I1162" t="s">
        <v>54</v>
      </c>
      <c r="J1162" t="s">
        <v>55</v>
      </c>
      <c r="K1162" t="s">
        <v>1890</v>
      </c>
      <c r="L1162">
        <v>90292</v>
      </c>
      <c r="M1162">
        <v>33.977468000000002</v>
      </c>
      <c r="N1162">
        <v>-118.445475</v>
      </c>
      <c r="O1162">
        <v>18058</v>
      </c>
      <c r="P1162" t="s">
        <v>57</v>
      </c>
      <c r="Q1162" t="s">
        <v>52</v>
      </c>
      <c r="R1162">
        <v>0</v>
      </c>
      <c r="S1162">
        <v>12</v>
      </c>
      <c r="T1162" t="s">
        <v>58</v>
      </c>
      <c r="U1162" t="s">
        <v>53</v>
      </c>
      <c r="V1162">
        <v>25.34</v>
      </c>
      <c r="W1162" t="s">
        <v>53</v>
      </c>
      <c r="X1162" t="s">
        <v>53</v>
      </c>
      <c r="Y1162" t="s">
        <v>68</v>
      </c>
      <c r="Z1162">
        <v>56</v>
      </c>
      <c r="AA1162" t="s">
        <v>53</v>
      </c>
      <c r="AB1162" t="s">
        <v>52</v>
      </c>
      <c r="AC1162" t="s">
        <v>52</v>
      </c>
      <c r="AD1162" t="s">
        <v>52</v>
      </c>
      <c r="AE1162" t="s">
        <v>52</v>
      </c>
      <c r="AF1162" t="s">
        <v>52</v>
      </c>
      <c r="AG1162" t="s">
        <v>52</v>
      </c>
      <c r="AH1162" t="s">
        <v>52</v>
      </c>
      <c r="AI1162" t="s">
        <v>60</v>
      </c>
      <c r="AJ1162" t="s">
        <v>53</v>
      </c>
      <c r="AK1162" t="s">
        <v>61</v>
      </c>
      <c r="AL1162">
        <v>78.95</v>
      </c>
      <c r="AM1162">
        <v>927.35</v>
      </c>
      <c r="AN1162">
        <v>0</v>
      </c>
      <c r="AO1162">
        <v>80</v>
      </c>
      <c r="AP1162">
        <v>304.08</v>
      </c>
      <c r="AQ1162">
        <v>1311.43</v>
      </c>
      <c r="AR1162">
        <v>1</v>
      </c>
      <c r="AS1162" t="s">
        <v>62</v>
      </c>
      <c r="AT1162" t="s">
        <v>53</v>
      </c>
      <c r="AU1162">
        <v>86</v>
      </c>
      <c r="AV1162">
        <v>5806</v>
      </c>
      <c r="AW1162" t="s">
        <v>120</v>
      </c>
      <c r="AX1162" t="s">
        <v>121</v>
      </c>
      <c r="AY1162" t="str">
        <f>IF(AND(Table1[[#This Row],[Contract]]="Month-to-Month", Table1[[#This Row],[Tenure in Months]]&lt;6, Table1[[#This Row],[Payment Method]]="Bank Withdrawal"), "High Risk", IF(OR(Table1[[#This Row],[Contract]]="Month-to-Month", Table1[[#This Row],[Tenure in Months]]&lt;12), "Medium Risk", "Low Risk"))</f>
        <v>Medium Risk</v>
      </c>
    </row>
    <row r="1163" spans="1:51" x14ac:dyDescent="0.35">
      <c r="A1163" t="s">
        <v>1891</v>
      </c>
      <c r="B1163" t="s">
        <v>51</v>
      </c>
      <c r="C1163">
        <v>30</v>
      </c>
      <c r="D1163" t="s">
        <v>52</v>
      </c>
      <c r="E1163" t="s">
        <v>52</v>
      </c>
      <c r="F1163" t="s">
        <v>52</v>
      </c>
      <c r="G1163" t="s">
        <v>52</v>
      </c>
      <c r="H1163">
        <v>0</v>
      </c>
      <c r="I1163" t="s">
        <v>54</v>
      </c>
      <c r="J1163" t="s">
        <v>55</v>
      </c>
      <c r="K1163" t="s">
        <v>74</v>
      </c>
      <c r="L1163">
        <v>90301</v>
      </c>
      <c r="M1163">
        <v>33.956445000000002</v>
      </c>
      <c r="N1163">
        <v>-118.358634</v>
      </c>
      <c r="O1163">
        <v>37527</v>
      </c>
      <c r="P1163" t="s">
        <v>57</v>
      </c>
      <c r="Q1163" t="s">
        <v>52</v>
      </c>
      <c r="R1163">
        <v>0</v>
      </c>
      <c r="S1163">
        <v>5</v>
      </c>
      <c r="T1163" t="s">
        <v>67</v>
      </c>
      <c r="U1163" t="s">
        <v>53</v>
      </c>
      <c r="V1163">
        <v>34.26</v>
      </c>
      <c r="W1163" t="s">
        <v>52</v>
      </c>
      <c r="X1163" t="s">
        <v>52</v>
      </c>
      <c r="Y1163" t="s">
        <v>58</v>
      </c>
      <c r="Z1163">
        <v>0</v>
      </c>
      <c r="AA1163" t="s">
        <v>52</v>
      </c>
      <c r="AB1163" t="s">
        <v>52</v>
      </c>
      <c r="AC1163" t="s">
        <v>52</v>
      </c>
      <c r="AD1163" t="s">
        <v>52</v>
      </c>
      <c r="AE1163" t="s">
        <v>52</v>
      </c>
      <c r="AF1163" t="s">
        <v>52</v>
      </c>
      <c r="AG1163" t="s">
        <v>52</v>
      </c>
      <c r="AH1163" t="s">
        <v>52</v>
      </c>
      <c r="AI1163" t="s">
        <v>60</v>
      </c>
      <c r="AJ1163" t="s">
        <v>52</v>
      </c>
      <c r="AK1163" t="s">
        <v>69</v>
      </c>
      <c r="AL1163">
        <v>21.05</v>
      </c>
      <c r="AM1163">
        <v>113.85</v>
      </c>
      <c r="AN1163">
        <v>0</v>
      </c>
      <c r="AO1163">
        <v>0</v>
      </c>
      <c r="AP1163">
        <v>171.29999999999899</v>
      </c>
      <c r="AQ1163">
        <v>285.14999999999998</v>
      </c>
      <c r="AR1163">
        <v>3</v>
      </c>
      <c r="AS1163" t="s">
        <v>62</v>
      </c>
      <c r="AT1163" t="s">
        <v>53</v>
      </c>
      <c r="AU1163">
        <v>66</v>
      </c>
      <c r="AV1163">
        <v>2604</v>
      </c>
      <c r="AW1163" t="s">
        <v>120</v>
      </c>
      <c r="AX1163" t="s">
        <v>121</v>
      </c>
      <c r="AY1163" t="str">
        <f>IF(AND(Table1[[#This Row],[Contract]]="Month-to-Month", Table1[[#This Row],[Tenure in Months]]&lt;6, Table1[[#This Row],[Payment Method]]="Bank Withdrawal"), "High Risk", IF(OR(Table1[[#This Row],[Contract]]="Month-to-Month", Table1[[#This Row],[Tenure in Months]]&lt;12), "Medium Risk", "Low Risk"))</f>
        <v>Medium Risk</v>
      </c>
    </row>
    <row r="1164" spans="1:51" x14ac:dyDescent="0.35">
      <c r="A1164" t="s">
        <v>1892</v>
      </c>
      <c r="B1164" t="s">
        <v>51</v>
      </c>
      <c r="C1164">
        <v>26</v>
      </c>
      <c r="D1164" t="s">
        <v>53</v>
      </c>
      <c r="E1164" t="s">
        <v>52</v>
      </c>
      <c r="F1164" t="s">
        <v>53</v>
      </c>
      <c r="G1164" t="s">
        <v>52</v>
      </c>
      <c r="H1164">
        <v>0</v>
      </c>
      <c r="I1164" t="s">
        <v>54</v>
      </c>
      <c r="J1164" t="s">
        <v>55</v>
      </c>
      <c r="K1164" t="s">
        <v>896</v>
      </c>
      <c r="L1164">
        <v>90403</v>
      </c>
      <c r="M1164">
        <v>34.031528999999999</v>
      </c>
      <c r="N1164">
        <v>-118.491156</v>
      </c>
      <c r="O1164">
        <v>23559</v>
      </c>
      <c r="P1164" t="s">
        <v>57</v>
      </c>
      <c r="Q1164" t="s">
        <v>53</v>
      </c>
      <c r="R1164">
        <v>4</v>
      </c>
      <c r="S1164">
        <v>68</v>
      </c>
      <c r="T1164" t="s">
        <v>229</v>
      </c>
      <c r="U1164" t="s">
        <v>53</v>
      </c>
      <c r="V1164">
        <v>14.79</v>
      </c>
      <c r="W1164" t="s">
        <v>53</v>
      </c>
      <c r="X1164" t="s">
        <v>53</v>
      </c>
      <c r="Y1164" t="s">
        <v>68</v>
      </c>
      <c r="Z1164">
        <v>47</v>
      </c>
      <c r="AA1164" t="s">
        <v>52</v>
      </c>
      <c r="AB1164" t="s">
        <v>53</v>
      </c>
      <c r="AC1164" t="s">
        <v>53</v>
      </c>
      <c r="AD1164" t="s">
        <v>53</v>
      </c>
      <c r="AE1164" t="s">
        <v>53</v>
      </c>
      <c r="AF1164" t="s">
        <v>53</v>
      </c>
      <c r="AG1164" t="s">
        <v>53</v>
      </c>
      <c r="AH1164" t="s">
        <v>53</v>
      </c>
      <c r="AI1164" t="s">
        <v>334</v>
      </c>
      <c r="AJ1164" t="s">
        <v>53</v>
      </c>
      <c r="AK1164" t="s">
        <v>61</v>
      </c>
      <c r="AL1164">
        <v>110</v>
      </c>
      <c r="AM1164">
        <v>7611.85</v>
      </c>
      <c r="AN1164">
        <v>0</v>
      </c>
      <c r="AO1164">
        <v>0</v>
      </c>
      <c r="AP1164">
        <v>1005.71999999999</v>
      </c>
      <c r="AQ1164">
        <v>8617.57</v>
      </c>
      <c r="AR1164">
        <v>2</v>
      </c>
      <c r="AS1164" t="s">
        <v>62</v>
      </c>
      <c r="AT1164" t="s">
        <v>53</v>
      </c>
      <c r="AU1164">
        <v>86</v>
      </c>
      <c r="AV1164">
        <v>5034</v>
      </c>
      <c r="AW1164" t="s">
        <v>63</v>
      </c>
      <c r="AX1164" t="s">
        <v>84</v>
      </c>
      <c r="AY1164" t="str">
        <f>IF(AND(Table1[[#This Row],[Contract]]="Month-to-Month", Table1[[#This Row],[Tenure in Months]]&lt;6, Table1[[#This Row],[Payment Method]]="Bank Withdrawal"), "High Risk", IF(OR(Table1[[#This Row],[Contract]]="Month-to-Month", Table1[[#This Row],[Tenure in Months]]&lt;12), "Medium Risk", "Low Risk"))</f>
        <v>Low Risk</v>
      </c>
    </row>
    <row r="1165" spans="1:51" x14ac:dyDescent="0.35">
      <c r="A1165" t="s">
        <v>1893</v>
      </c>
      <c r="B1165" t="s">
        <v>51</v>
      </c>
      <c r="C1165">
        <v>37</v>
      </c>
      <c r="D1165" t="s">
        <v>52</v>
      </c>
      <c r="E1165" t="s">
        <v>52</v>
      </c>
      <c r="F1165" t="s">
        <v>53</v>
      </c>
      <c r="G1165" t="s">
        <v>53</v>
      </c>
      <c r="H1165">
        <v>1</v>
      </c>
      <c r="I1165" t="s">
        <v>54</v>
      </c>
      <c r="J1165" t="s">
        <v>55</v>
      </c>
      <c r="K1165" t="s">
        <v>472</v>
      </c>
      <c r="L1165">
        <v>90504</v>
      </c>
      <c r="M1165">
        <v>33.867257000000002</v>
      </c>
      <c r="N1165">
        <v>-118.330794</v>
      </c>
      <c r="O1165">
        <v>31678</v>
      </c>
      <c r="P1165" t="s">
        <v>57</v>
      </c>
      <c r="Q1165" t="s">
        <v>52</v>
      </c>
      <c r="R1165">
        <v>0</v>
      </c>
      <c r="S1165">
        <v>55</v>
      </c>
      <c r="T1165" t="s">
        <v>58</v>
      </c>
      <c r="U1165" t="s">
        <v>53</v>
      </c>
      <c r="V1165">
        <v>49.06</v>
      </c>
      <c r="W1165" t="s">
        <v>53</v>
      </c>
      <c r="X1165" t="s">
        <v>53</v>
      </c>
      <c r="Y1165" t="s">
        <v>68</v>
      </c>
      <c r="Z1165">
        <v>27</v>
      </c>
      <c r="AA1165" t="s">
        <v>53</v>
      </c>
      <c r="AB1165" t="s">
        <v>53</v>
      </c>
      <c r="AC1165" t="s">
        <v>52</v>
      </c>
      <c r="AD1165" t="s">
        <v>52</v>
      </c>
      <c r="AE1165" t="s">
        <v>53</v>
      </c>
      <c r="AF1165" t="s">
        <v>52</v>
      </c>
      <c r="AG1165" t="s">
        <v>52</v>
      </c>
      <c r="AH1165" t="s">
        <v>53</v>
      </c>
      <c r="AI1165" t="s">
        <v>60</v>
      </c>
      <c r="AJ1165" t="s">
        <v>53</v>
      </c>
      <c r="AK1165" t="s">
        <v>61</v>
      </c>
      <c r="AL1165">
        <v>96.75</v>
      </c>
      <c r="AM1165">
        <v>5238.8999999999996</v>
      </c>
      <c r="AN1165">
        <v>0</v>
      </c>
      <c r="AO1165">
        <v>0</v>
      </c>
      <c r="AP1165">
        <v>2698.3</v>
      </c>
      <c r="AQ1165">
        <v>7937.2</v>
      </c>
      <c r="AR1165">
        <v>1</v>
      </c>
      <c r="AS1165" t="s">
        <v>62</v>
      </c>
      <c r="AT1165" t="s">
        <v>53</v>
      </c>
      <c r="AU1165">
        <v>75</v>
      </c>
      <c r="AV1165">
        <v>5154</v>
      </c>
      <c r="AW1165" t="s">
        <v>80</v>
      </c>
      <c r="AX1165" t="s">
        <v>107</v>
      </c>
      <c r="AY1165" t="str">
        <f>IF(AND(Table1[[#This Row],[Contract]]="Month-to-Month", Table1[[#This Row],[Tenure in Months]]&lt;6, Table1[[#This Row],[Payment Method]]="Bank Withdrawal"), "High Risk", IF(OR(Table1[[#This Row],[Contract]]="Month-to-Month", Table1[[#This Row],[Tenure in Months]]&lt;12), "Medium Risk", "Low Risk"))</f>
        <v>Medium Risk</v>
      </c>
    </row>
    <row r="1166" spans="1:51" x14ac:dyDescent="0.35">
      <c r="A1166" t="s">
        <v>1894</v>
      </c>
      <c r="B1166" t="s">
        <v>66</v>
      </c>
      <c r="C1166">
        <v>62</v>
      </c>
      <c r="D1166" t="s">
        <v>52</v>
      </c>
      <c r="E1166" t="s">
        <v>52</v>
      </c>
      <c r="F1166" t="s">
        <v>53</v>
      </c>
      <c r="G1166" t="s">
        <v>53</v>
      </c>
      <c r="H1166">
        <v>2</v>
      </c>
      <c r="I1166" t="s">
        <v>54</v>
      </c>
      <c r="J1166" t="s">
        <v>55</v>
      </c>
      <c r="K1166" t="s">
        <v>79</v>
      </c>
      <c r="L1166">
        <v>90606</v>
      </c>
      <c r="M1166">
        <v>33.976678</v>
      </c>
      <c r="N1166">
        <v>-118.06587500000001</v>
      </c>
      <c r="O1166">
        <v>32148</v>
      </c>
      <c r="P1166" t="s">
        <v>57</v>
      </c>
      <c r="Q1166" t="s">
        <v>53</v>
      </c>
      <c r="R1166">
        <v>1</v>
      </c>
      <c r="S1166">
        <v>10</v>
      </c>
      <c r="T1166" t="s">
        <v>58</v>
      </c>
      <c r="U1166" t="s">
        <v>53</v>
      </c>
      <c r="V1166">
        <v>24.48</v>
      </c>
      <c r="W1166" t="s">
        <v>53</v>
      </c>
      <c r="X1166" t="s">
        <v>53</v>
      </c>
      <c r="Y1166" t="s">
        <v>68</v>
      </c>
      <c r="Z1166">
        <v>30</v>
      </c>
      <c r="AA1166" t="s">
        <v>53</v>
      </c>
      <c r="AB1166" t="s">
        <v>52</v>
      </c>
      <c r="AC1166" t="s">
        <v>52</v>
      </c>
      <c r="AD1166" t="s">
        <v>52</v>
      </c>
      <c r="AE1166" t="s">
        <v>53</v>
      </c>
      <c r="AF1166" t="s">
        <v>53</v>
      </c>
      <c r="AG1166" t="s">
        <v>53</v>
      </c>
      <c r="AH1166" t="s">
        <v>53</v>
      </c>
      <c r="AI1166" t="s">
        <v>60</v>
      </c>
      <c r="AJ1166" t="s">
        <v>53</v>
      </c>
      <c r="AK1166" t="s">
        <v>61</v>
      </c>
      <c r="AL1166">
        <v>100.25</v>
      </c>
      <c r="AM1166">
        <v>1064.6500000000001</v>
      </c>
      <c r="AN1166">
        <v>0</v>
      </c>
      <c r="AO1166">
        <v>0</v>
      </c>
      <c r="AP1166">
        <v>244.8</v>
      </c>
      <c r="AQ1166">
        <v>1309.45</v>
      </c>
      <c r="AR1166">
        <v>2</v>
      </c>
      <c r="AS1166" t="s">
        <v>62</v>
      </c>
      <c r="AT1166" t="s">
        <v>53</v>
      </c>
      <c r="AU1166">
        <v>87</v>
      </c>
      <c r="AV1166">
        <v>5998</v>
      </c>
      <c r="AW1166" t="s">
        <v>80</v>
      </c>
      <c r="AX1166" t="s">
        <v>182</v>
      </c>
      <c r="AY1166" t="str">
        <f>IF(AND(Table1[[#This Row],[Contract]]="Month-to-Month", Table1[[#This Row],[Tenure in Months]]&lt;6, Table1[[#This Row],[Payment Method]]="Bank Withdrawal"), "High Risk", IF(OR(Table1[[#This Row],[Contract]]="Month-to-Month", Table1[[#This Row],[Tenure in Months]]&lt;12), "Medium Risk", "Low Risk"))</f>
        <v>Medium Risk</v>
      </c>
    </row>
    <row r="1167" spans="1:51" x14ac:dyDescent="0.35">
      <c r="A1167" t="s">
        <v>1895</v>
      </c>
      <c r="B1167" t="s">
        <v>51</v>
      </c>
      <c r="C1167">
        <v>21</v>
      </c>
      <c r="D1167" t="s">
        <v>53</v>
      </c>
      <c r="E1167" t="s">
        <v>52</v>
      </c>
      <c r="F1167" t="s">
        <v>52</v>
      </c>
      <c r="G1167" t="s">
        <v>53</v>
      </c>
      <c r="H1167">
        <v>2</v>
      </c>
      <c r="I1167" t="s">
        <v>54</v>
      </c>
      <c r="J1167" t="s">
        <v>55</v>
      </c>
      <c r="K1167" t="s">
        <v>1896</v>
      </c>
      <c r="L1167">
        <v>90631</v>
      </c>
      <c r="M1167">
        <v>33.940618999999998</v>
      </c>
      <c r="N1167">
        <v>-117.9513</v>
      </c>
      <c r="O1167">
        <v>67354</v>
      </c>
      <c r="P1167" t="s">
        <v>57</v>
      </c>
      <c r="Q1167" t="s">
        <v>52</v>
      </c>
      <c r="R1167">
        <v>0</v>
      </c>
      <c r="S1167">
        <v>3</v>
      </c>
      <c r="T1167" t="s">
        <v>67</v>
      </c>
      <c r="U1167" t="s">
        <v>53</v>
      </c>
      <c r="V1167">
        <v>14.6</v>
      </c>
      <c r="W1167" t="s">
        <v>53</v>
      </c>
      <c r="X1167" t="s">
        <v>53</v>
      </c>
      <c r="Y1167" t="s">
        <v>68</v>
      </c>
      <c r="Z1167">
        <v>71</v>
      </c>
      <c r="AA1167" t="s">
        <v>52</v>
      </c>
      <c r="AB1167" t="s">
        <v>52</v>
      </c>
      <c r="AC1167" t="s">
        <v>52</v>
      </c>
      <c r="AD1167" t="s">
        <v>52</v>
      </c>
      <c r="AE1167" t="s">
        <v>52</v>
      </c>
      <c r="AF1167" t="s">
        <v>52</v>
      </c>
      <c r="AG1167" t="s">
        <v>53</v>
      </c>
      <c r="AH1167" t="s">
        <v>53</v>
      </c>
      <c r="AI1167" t="s">
        <v>60</v>
      </c>
      <c r="AJ1167" t="s">
        <v>53</v>
      </c>
      <c r="AK1167" t="s">
        <v>61</v>
      </c>
      <c r="AL1167">
        <v>74.400000000000006</v>
      </c>
      <c r="AM1167">
        <v>229.55</v>
      </c>
      <c r="AN1167">
        <v>8.74</v>
      </c>
      <c r="AO1167">
        <v>0</v>
      </c>
      <c r="AP1167">
        <v>43.8</v>
      </c>
      <c r="AQ1167">
        <v>264.61</v>
      </c>
      <c r="AR1167">
        <v>1</v>
      </c>
      <c r="AS1167" t="s">
        <v>62</v>
      </c>
      <c r="AT1167" t="s">
        <v>53</v>
      </c>
      <c r="AU1167">
        <v>76</v>
      </c>
      <c r="AV1167">
        <v>4415</v>
      </c>
      <c r="AW1167" t="s">
        <v>76</v>
      </c>
      <c r="AX1167" t="s">
        <v>100</v>
      </c>
      <c r="AY1167" t="str">
        <f>IF(AND(Table1[[#This Row],[Contract]]="Month-to-Month", Table1[[#This Row],[Tenure in Months]]&lt;6, Table1[[#This Row],[Payment Method]]="Bank Withdrawal"), "High Risk", IF(OR(Table1[[#This Row],[Contract]]="Month-to-Month", Table1[[#This Row],[Tenure in Months]]&lt;12), "Medium Risk", "Low Risk"))</f>
        <v>High Risk</v>
      </c>
    </row>
    <row r="1168" spans="1:51" x14ac:dyDescent="0.35">
      <c r="A1168" t="s">
        <v>1897</v>
      </c>
      <c r="B1168" t="s">
        <v>66</v>
      </c>
      <c r="C1168">
        <v>27</v>
      </c>
      <c r="D1168" t="s">
        <v>53</v>
      </c>
      <c r="E1168" t="s">
        <v>52</v>
      </c>
      <c r="F1168" t="s">
        <v>53</v>
      </c>
      <c r="G1168" t="s">
        <v>52</v>
      </c>
      <c r="H1168">
        <v>0</v>
      </c>
      <c r="I1168" t="s">
        <v>54</v>
      </c>
      <c r="J1168" t="s">
        <v>55</v>
      </c>
      <c r="K1168" t="s">
        <v>1898</v>
      </c>
      <c r="L1168">
        <v>90704</v>
      </c>
      <c r="M1168">
        <v>33.391181000000003</v>
      </c>
      <c r="N1168">
        <v>-118.421305</v>
      </c>
      <c r="O1168">
        <v>3699</v>
      </c>
      <c r="P1168" t="s">
        <v>57</v>
      </c>
      <c r="Q1168" t="s">
        <v>53</v>
      </c>
      <c r="R1168">
        <v>6</v>
      </c>
      <c r="S1168">
        <v>25</v>
      </c>
      <c r="T1168" t="s">
        <v>75</v>
      </c>
      <c r="U1168" t="s">
        <v>52</v>
      </c>
      <c r="V1168">
        <v>0</v>
      </c>
      <c r="W1168" t="s">
        <v>52</v>
      </c>
      <c r="X1168" t="s">
        <v>53</v>
      </c>
      <c r="Y1168" t="s">
        <v>59</v>
      </c>
      <c r="Z1168">
        <v>48</v>
      </c>
      <c r="AA1168" t="s">
        <v>53</v>
      </c>
      <c r="AB1168" t="s">
        <v>53</v>
      </c>
      <c r="AC1168" t="s">
        <v>53</v>
      </c>
      <c r="AD1168" t="s">
        <v>52</v>
      </c>
      <c r="AE1168" t="s">
        <v>53</v>
      </c>
      <c r="AF1168" t="s">
        <v>53</v>
      </c>
      <c r="AG1168" t="s">
        <v>53</v>
      </c>
      <c r="AH1168" t="s">
        <v>53</v>
      </c>
      <c r="AI1168" t="s">
        <v>60</v>
      </c>
      <c r="AJ1168" t="s">
        <v>53</v>
      </c>
      <c r="AK1168" t="s">
        <v>69</v>
      </c>
      <c r="AL1168">
        <v>58.6</v>
      </c>
      <c r="AM1168">
        <v>1502.65</v>
      </c>
      <c r="AN1168">
        <v>4.4800000000000004</v>
      </c>
      <c r="AO1168">
        <v>0</v>
      </c>
      <c r="AP1168">
        <v>0</v>
      </c>
      <c r="AQ1168">
        <v>1498.17</v>
      </c>
      <c r="AR1168">
        <v>1</v>
      </c>
      <c r="AS1168" t="s">
        <v>62</v>
      </c>
      <c r="AT1168" t="s">
        <v>53</v>
      </c>
      <c r="AU1168">
        <v>91</v>
      </c>
      <c r="AV1168">
        <v>4190</v>
      </c>
      <c r="AW1168" t="s">
        <v>120</v>
      </c>
      <c r="AX1168" t="s">
        <v>121</v>
      </c>
      <c r="AY1168" t="str">
        <f>IF(AND(Table1[[#This Row],[Contract]]="Month-to-Month", Table1[[#This Row],[Tenure in Months]]&lt;6, Table1[[#This Row],[Payment Method]]="Bank Withdrawal"), "High Risk", IF(OR(Table1[[#This Row],[Contract]]="Month-to-Month", Table1[[#This Row],[Tenure in Months]]&lt;12), "Medium Risk", "Low Risk"))</f>
        <v>Medium Risk</v>
      </c>
    </row>
    <row r="1169" spans="1:51" x14ac:dyDescent="0.35">
      <c r="A1169" t="s">
        <v>1899</v>
      </c>
      <c r="B1169" t="s">
        <v>51</v>
      </c>
      <c r="C1169">
        <v>64</v>
      </c>
      <c r="D1169" t="s">
        <v>52</v>
      </c>
      <c r="E1169" t="s">
        <v>52</v>
      </c>
      <c r="F1169" t="s">
        <v>52</v>
      </c>
      <c r="G1169" t="s">
        <v>52</v>
      </c>
      <c r="H1169">
        <v>0</v>
      </c>
      <c r="I1169" t="s">
        <v>54</v>
      </c>
      <c r="J1169" t="s">
        <v>55</v>
      </c>
      <c r="K1169" t="s">
        <v>1900</v>
      </c>
      <c r="L1169">
        <v>90710</v>
      </c>
      <c r="M1169">
        <v>33.798265999999998</v>
      </c>
      <c r="N1169">
        <v>-118.300237</v>
      </c>
      <c r="O1169">
        <v>24660</v>
      </c>
      <c r="P1169" t="s">
        <v>57</v>
      </c>
      <c r="Q1169" t="s">
        <v>52</v>
      </c>
      <c r="R1169">
        <v>0</v>
      </c>
      <c r="S1169">
        <v>1</v>
      </c>
      <c r="T1169" t="s">
        <v>67</v>
      </c>
      <c r="U1169" t="s">
        <v>52</v>
      </c>
      <c r="V1169">
        <v>0</v>
      </c>
      <c r="W1169" t="s">
        <v>52</v>
      </c>
      <c r="X1169" t="s">
        <v>53</v>
      </c>
      <c r="Y1169" t="s">
        <v>59</v>
      </c>
      <c r="Z1169">
        <v>22</v>
      </c>
      <c r="AA1169" t="s">
        <v>52</v>
      </c>
      <c r="AB1169" t="s">
        <v>52</v>
      </c>
      <c r="AC1169" t="s">
        <v>52</v>
      </c>
      <c r="AD1169" t="s">
        <v>52</v>
      </c>
      <c r="AE1169" t="s">
        <v>52</v>
      </c>
      <c r="AF1169" t="s">
        <v>53</v>
      </c>
      <c r="AG1169" t="s">
        <v>53</v>
      </c>
      <c r="AH1169" t="s">
        <v>53</v>
      </c>
      <c r="AI1169" t="s">
        <v>60</v>
      </c>
      <c r="AJ1169" t="s">
        <v>53</v>
      </c>
      <c r="AK1169" t="s">
        <v>61</v>
      </c>
      <c r="AL1169">
        <v>35.450000000000003</v>
      </c>
      <c r="AM1169">
        <v>35.450000000000003</v>
      </c>
      <c r="AN1169">
        <v>0</v>
      </c>
      <c r="AO1169">
        <v>0</v>
      </c>
      <c r="AP1169">
        <v>0</v>
      </c>
      <c r="AQ1169">
        <v>35.450000000000003</v>
      </c>
      <c r="AR1169">
        <v>3</v>
      </c>
      <c r="AS1169" t="s">
        <v>62</v>
      </c>
      <c r="AT1169" t="s">
        <v>53</v>
      </c>
      <c r="AU1169">
        <v>80</v>
      </c>
      <c r="AV1169">
        <v>2301</v>
      </c>
      <c r="AW1169" t="s">
        <v>76</v>
      </c>
      <c r="AX1169" t="s">
        <v>133</v>
      </c>
      <c r="AY1169" t="str">
        <f>IF(AND(Table1[[#This Row],[Contract]]="Month-to-Month", Table1[[#This Row],[Tenure in Months]]&lt;6, Table1[[#This Row],[Payment Method]]="Bank Withdrawal"), "High Risk", IF(OR(Table1[[#This Row],[Contract]]="Month-to-Month", Table1[[#This Row],[Tenure in Months]]&lt;12), "Medium Risk", "Low Risk"))</f>
        <v>High Risk</v>
      </c>
    </row>
    <row r="1170" spans="1:51" x14ac:dyDescent="0.35">
      <c r="A1170" t="s">
        <v>1901</v>
      </c>
      <c r="B1170" t="s">
        <v>51</v>
      </c>
      <c r="C1170">
        <v>45</v>
      </c>
      <c r="D1170" t="s">
        <v>52</v>
      </c>
      <c r="E1170" t="s">
        <v>52</v>
      </c>
      <c r="F1170" t="s">
        <v>52</v>
      </c>
      <c r="G1170" t="s">
        <v>52</v>
      </c>
      <c r="H1170">
        <v>0</v>
      </c>
      <c r="I1170" t="s">
        <v>54</v>
      </c>
      <c r="J1170" t="s">
        <v>55</v>
      </c>
      <c r="K1170" t="s">
        <v>226</v>
      </c>
      <c r="L1170">
        <v>90712</v>
      </c>
      <c r="M1170">
        <v>33.840524000000002</v>
      </c>
      <c r="N1170">
        <v>-118.148403</v>
      </c>
      <c r="O1170">
        <v>30173</v>
      </c>
      <c r="P1170" t="s">
        <v>57</v>
      </c>
      <c r="Q1170" t="s">
        <v>52</v>
      </c>
      <c r="R1170">
        <v>0</v>
      </c>
      <c r="S1170">
        <v>2</v>
      </c>
      <c r="T1170" t="s">
        <v>67</v>
      </c>
      <c r="U1170" t="s">
        <v>53</v>
      </c>
      <c r="V1170">
        <v>46.84</v>
      </c>
      <c r="W1170" t="s">
        <v>52</v>
      </c>
      <c r="X1170" t="s">
        <v>53</v>
      </c>
      <c r="Y1170" t="s">
        <v>59</v>
      </c>
      <c r="Z1170">
        <v>3</v>
      </c>
      <c r="AA1170" t="s">
        <v>52</v>
      </c>
      <c r="AB1170" t="s">
        <v>52</v>
      </c>
      <c r="AC1170" t="s">
        <v>52</v>
      </c>
      <c r="AD1170" t="s">
        <v>52</v>
      </c>
      <c r="AE1170" t="s">
        <v>52</v>
      </c>
      <c r="AF1170" t="s">
        <v>52</v>
      </c>
      <c r="AG1170" t="s">
        <v>52</v>
      </c>
      <c r="AH1170" t="s">
        <v>53</v>
      </c>
      <c r="AI1170" t="s">
        <v>60</v>
      </c>
      <c r="AJ1170" t="s">
        <v>52</v>
      </c>
      <c r="AK1170" t="s">
        <v>61</v>
      </c>
      <c r="AL1170">
        <v>44.35</v>
      </c>
      <c r="AM1170">
        <v>81.25</v>
      </c>
      <c r="AN1170">
        <v>0</v>
      </c>
      <c r="AO1170">
        <v>0</v>
      </c>
      <c r="AP1170">
        <v>93.68</v>
      </c>
      <c r="AQ1170">
        <v>174.93</v>
      </c>
      <c r="AR1170">
        <v>3</v>
      </c>
      <c r="AS1170" t="s">
        <v>62</v>
      </c>
      <c r="AT1170" t="s">
        <v>53</v>
      </c>
      <c r="AU1170">
        <v>76</v>
      </c>
      <c r="AV1170">
        <v>2570</v>
      </c>
      <c r="AW1170" t="s">
        <v>88</v>
      </c>
      <c r="AX1170" t="s">
        <v>89</v>
      </c>
      <c r="AY1170" t="str">
        <f>IF(AND(Table1[[#This Row],[Contract]]="Month-to-Month", Table1[[#This Row],[Tenure in Months]]&lt;6, Table1[[#This Row],[Payment Method]]="Bank Withdrawal"), "High Risk", IF(OR(Table1[[#This Row],[Contract]]="Month-to-Month", Table1[[#This Row],[Tenure in Months]]&lt;12), "Medium Risk", "Low Risk"))</f>
        <v>High Risk</v>
      </c>
    </row>
    <row r="1171" spans="1:51" x14ac:dyDescent="0.35">
      <c r="A1171" t="s">
        <v>1902</v>
      </c>
      <c r="B1171" t="s">
        <v>66</v>
      </c>
      <c r="C1171">
        <v>53</v>
      </c>
      <c r="D1171" t="s">
        <v>52</v>
      </c>
      <c r="E1171" t="s">
        <v>52</v>
      </c>
      <c r="F1171" t="s">
        <v>52</v>
      </c>
      <c r="G1171" t="s">
        <v>52</v>
      </c>
      <c r="H1171">
        <v>0</v>
      </c>
      <c r="I1171" t="s">
        <v>54</v>
      </c>
      <c r="J1171" t="s">
        <v>55</v>
      </c>
      <c r="K1171" t="s">
        <v>663</v>
      </c>
      <c r="L1171">
        <v>90731</v>
      </c>
      <c r="M1171">
        <v>33.736387000000001</v>
      </c>
      <c r="N1171">
        <v>-118.284363</v>
      </c>
      <c r="O1171">
        <v>58639</v>
      </c>
      <c r="P1171" t="s">
        <v>57</v>
      </c>
      <c r="Q1171" t="s">
        <v>52</v>
      </c>
      <c r="R1171">
        <v>0</v>
      </c>
      <c r="S1171">
        <v>8</v>
      </c>
      <c r="T1171" t="s">
        <v>67</v>
      </c>
      <c r="U1171" t="s">
        <v>53</v>
      </c>
      <c r="V1171">
        <v>48.14</v>
      </c>
      <c r="W1171" t="s">
        <v>53</v>
      </c>
      <c r="X1171" t="s">
        <v>53</v>
      </c>
      <c r="Y1171" t="s">
        <v>59</v>
      </c>
      <c r="Z1171">
        <v>18</v>
      </c>
      <c r="AA1171" t="s">
        <v>53</v>
      </c>
      <c r="AB1171" t="s">
        <v>52</v>
      </c>
      <c r="AC1171" t="s">
        <v>52</v>
      </c>
      <c r="AD1171" t="s">
        <v>53</v>
      </c>
      <c r="AE1171" t="s">
        <v>52</v>
      </c>
      <c r="AF1171" t="s">
        <v>53</v>
      </c>
      <c r="AG1171" t="s">
        <v>53</v>
      </c>
      <c r="AH1171" t="s">
        <v>53</v>
      </c>
      <c r="AI1171" t="s">
        <v>60</v>
      </c>
      <c r="AJ1171" t="s">
        <v>52</v>
      </c>
      <c r="AK1171" t="s">
        <v>61</v>
      </c>
      <c r="AL1171">
        <v>71.150000000000006</v>
      </c>
      <c r="AM1171">
        <v>563.65</v>
      </c>
      <c r="AN1171">
        <v>0</v>
      </c>
      <c r="AO1171">
        <v>0</v>
      </c>
      <c r="AP1171">
        <v>385.12</v>
      </c>
      <c r="AQ1171">
        <v>948.77</v>
      </c>
      <c r="AR1171">
        <v>1</v>
      </c>
      <c r="AS1171" t="s">
        <v>62</v>
      </c>
      <c r="AT1171" t="s">
        <v>53</v>
      </c>
      <c r="AU1171">
        <v>66</v>
      </c>
      <c r="AV1171">
        <v>2662</v>
      </c>
      <c r="AW1171" t="s">
        <v>88</v>
      </c>
      <c r="AX1171" t="s">
        <v>89</v>
      </c>
      <c r="AY1171" t="str">
        <f>IF(AND(Table1[[#This Row],[Contract]]="Month-to-Month", Table1[[#This Row],[Tenure in Months]]&lt;6, Table1[[#This Row],[Payment Method]]="Bank Withdrawal"), "High Risk", IF(OR(Table1[[#This Row],[Contract]]="Month-to-Month", Table1[[#This Row],[Tenure in Months]]&lt;12), "Medium Risk", "Low Risk"))</f>
        <v>Medium Risk</v>
      </c>
    </row>
    <row r="1172" spans="1:51" x14ac:dyDescent="0.35">
      <c r="A1172" t="s">
        <v>1903</v>
      </c>
      <c r="B1172" t="s">
        <v>51</v>
      </c>
      <c r="C1172">
        <v>63</v>
      </c>
      <c r="D1172" t="s">
        <v>52</v>
      </c>
      <c r="E1172" t="s">
        <v>52</v>
      </c>
      <c r="F1172" t="s">
        <v>52</v>
      </c>
      <c r="G1172" t="s">
        <v>52</v>
      </c>
      <c r="H1172">
        <v>0</v>
      </c>
      <c r="I1172" t="s">
        <v>54</v>
      </c>
      <c r="J1172" t="s">
        <v>55</v>
      </c>
      <c r="K1172" t="s">
        <v>1375</v>
      </c>
      <c r="L1172">
        <v>90745</v>
      </c>
      <c r="M1172">
        <v>33.822294999999997</v>
      </c>
      <c r="N1172">
        <v>-118.26411</v>
      </c>
      <c r="O1172">
        <v>55486</v>
      </c>
      <c r="P1172" t="s">
        <v>57</v>
      </c>
      <c r="Q1172" t="s">
        <v>52</v>
      </c>
      <c r="R1172">
        <v>0</v>
      </c>
      <c r="S1172">
        <v>1</v>
      </c>
      <c r="T1172" t="s">
        <v>67</v>
      </c>
      <c r="U1172" t="s">
        <v>53</v>
      </c>
      <c r="V1172">
        <v>14.12</v>
      </c>
      <c r="W1172" t="s">
        <v>52</v>
      </c>
      <c r="X1172" t="s">
        <v>53</v>
      </c>
      <c r="Y1172" t="s">
        <v>110</v>
      </c>
      <c r="Z1172">
        <v>24</v>
      </c>
      <c r="AA1172" t="s">
        <v>52</v>
      </c>
      <c r="AB1172" t="s">
        <v>52</v>
      </c>
      <c r="AC1172" t="s">
        <v>52</v>
      </c>
      <c r="AD1172" t="s">
        <v>52</v>
      </c>
      <c r="AE1172" t="s">
        <v>52</v>
      </c>
      <c r="AF1172" t="s">
        <v>52</v>
      </c>
      <c r="AG1172" t="s">
        <v>52</v>
      </c>
      <c r="AH1172" t="s">
        <v>53</v>
      </c>
      <c r="AI1172" t="s">
        <v>60</v>
      </c>
      <c r="AJ1172" t="s">
        <v>53</v>
      </c>
      <c r="AK1172" t="s">
        <v>61</v>
      </c>
      <c r="AL1172">
        <v>45.65</v>
      </c>
      <c r="AM1172">
        <v>45.65</v>
      </c>
      <c r="AN1172">
        <v>0</v>
      </c>
      <c r="AO1172">
        <v>0</v>
      </c>
      <c r="AP1172">
        <v>14.12</v>
      </c>
      <c r="AQ1172">
        <v>59.769999999999897</v>
      </c>
      <c r="AR1172">
        <v>1</v>
      </c>
      <c r="AS1172" t="s">
        <v>62</v>
      </c>
      <c r="AT1172" t="s">
        <v>53</v>
      </c>
      <c r="AU1172">
        <v>73</v>
      </c>
      <c r="AV1172">
        <v>2600</v>
      </c>
      <c r="AW1172" t="s">
        <v>63</v>
      </c>
      <c r="AX1172" t="s">
        <v>84</v>
      </c>
      <c r="AY1172" t="str">
        <f>IF(AND(Table1[[#This Row],[Contract]]="Month-to-Month", Table1[[#This Row],[Tenure in Months]]&lt;6, Table1[[#This Row],[Payment Method]]="Bank Withdrawal"), "High Risk", IF(OR(Table1[[#This Row],[Contract]]="Month-to-Month", Table1[[#This Row],[Tenure in Months]]&lt;12), "Medium Risk", "Low Risk"))</f>
        <v>High Risk</v>
      </c>
    </row>
    <row r="1173" spans="1:51" x14ac:dyDescent="0.35">
      <c r="A1173" t="s">
        <v>1904</v>
      </c>
      <c r="B1173" t="s">
        <v>51</v>
      </c>
      <c r="C1173">
        <v>32</v>
      </c>
      <c r="D1173" t="s">
        <v>52</v>
      </c>
      <c r="E1173" t="s">
        <v>52</v>
      </c>
      <c r="F1173" t="s">
        <v>52</v>
      </c>
      <c r="G1173" t="s">
        <v>53</v>
      </c>
      <c r="H1173">
        <v>4</v>
      </c>
      <c r="I1173" t="s">
        <v>54</v>
      </c>
      <c r="J1173" t="s">
        <v>55</v>
      </c>
      <c r="K1173" t="s">
        <v>286</v>
      </c>
      <c r="L1173">
        <v>90804</v>
      </c>
      <c r="M1173">
        <v>33.783047000000003</v>
      </c>
      <c r="N1173">
        <v>-118.1486</v>
      </c>
      <c r="O1173">
        <v>43467</v>
      </c>
      <c r="P1173" t="s">
        <v>57</v>
      </c>
      <c r="Q1173" t="s">
        <v>52</v>
      </c>
      <c r="R1173">
        <v>0</v>
      </c>
      <c r="S1173">
        <v>7</v>
      </c>
      <c r="T1173" t="s">
        <v>67</v>
      </c>
      <c r="U1173" t="s">
        <v>53</v>
      </c>
      <c r="V1173">
        <v>20.52</v>
      </c>
      <c r="W1173" t="s">
        <v>53</v>
      </c>
      <c r="X1173" t="s">
        <v>53</v>
      </c>
      <c r="Y1173" t="s">
        <v>110</v>
      </c>
      <c r="Z1173">
        <v>28</v>
      </c>
      <c r="AA1173" t="s">
        <v>52</v>
      </c>
      <c r="AB1173" t="s">
        <v>52</v>
      </c>
      <c r="AC1173" t="s">
        <v>52</v>
      </c>
      <c r="AD1173" t="s">
        <v>52</v>
      </c>
      <c r="AE1173" t="s">
        <v>53</v>
      </c>
      <c r="AF1173" t="s">
        <v>53</v>
      </c>
      <c r="AG1173" t="s">
        <v>53</v>
      </c>
      <c r="AH1173" t="s">
        <v>52</v>
      </c>
      <c r="AI1173" t="s">
        <v>60</v>
      </c>
      <c r="AJ1173" t="s">
        <v>52</v>
      </c>
      <c r="AK1173" t="s">
        <v>69</v>
      </c>
      <c r="AL1173">
        <v>95</v>
      </c>
      <c r="AM1173">
        <v>655.5</v>
      </c>
      <c r="AN1173">
        <v>36.6</v>
      </c>
      <c r="AO1173">
        <v>10</v>
      </c>
      <c r="AP1173">
        <v>143.63999999999999</v>
      </c>
      <c r="AQ1173">
        <v>772.54</v>
      </c>
      <c r="AR1173">
        <v>1</v>
      </c>
      <c r="AS1173" t="s">
        <v>62</v>
      </c>
      <c r="AT1173" t="s">
        <v>53</v>
      </c>
      <c r="AU1173">
        <v>94</v>
      </c>
      <c r="AV1173">
        <v>2786</v>
      </c>
      <c r="AW1173" t="s">
        <v>63</v>
      </c>
      <c r="AX1173" t="s">
        <v>84</v>
      </c>
      <c r="AY1173" t="str">
        <f>IF(AND(Table1[[#This Row],[Contract]]="Month-to-Month", Table1[[#This Row],[Tenure in Months]]&lt;6, Table1[[#This Row],[Payment Method]]="Bank Withdrawal"), "High Risk", IF(OR(Table1[[#This Row],[Contract]]="Month-to-Month", Table1[[#This Row],[Tenure in Months]]&lt;12), "Medium Risk", "Low Risk"))</f>
        <v>Medium Risk</v>
      </c>
    </row>
    <row r="1174" spans="1:51" x14ac:dyDescent="0.35">
      <c r="A1174" t="s">
        <v>1905</v>
      </c>
      <c r="B1174" t="s">
        <v>66</v>
      </c>
      <c r="C1174">
        <v>26</v>
      </c>
      <c r="D1174" t="s">
        <v>53</v>
      </c>
      <c r="E1174" t="s">
        <v>52</v>
      </c>
      <c r="F1174" t="s">
        <v>53</v>
      </c>
      <c r="G1174" t="s">
        <v>53</v>
      </c>
      <c r="H1174">
        <v>1</v>
      </c>
      <c r="I1174" t="s">
        <v>54</v>
      </c>
      <c r="J1174" t="s">
        <v>55</v>
      </c>
      <c r="K1174" t="s">
        <v>1906</v>
      </c>
      <c r="L1174">
        <v>91001</v>
      </c>
      <c r="M1174">
        <v>34.196837000000002</v>
      </c>
      <c r="N1174">
        <v>-118.142236</v>
      </c>
      <c r="O1174">
        <v>36243</v>
      </c>
      <c r="P1174" t="s">
        <v>57</v>
      </c>
      <c r="Q1174" t="s">
        <v>53</v>
      </c>
      <c r="R1174">
        <v>5</v>
      </c>
      <c r="S1174">
        <v>20</v>
      </c>
      <c r="T1174" t="s">
        <v>58</v>
      </c>
      <c r="U1174" t="s">
        <v>53</v>
      </c>
      <c r="V1174">
        <v>36.6</v>
      </c>
      <c r="W1174" t="s">
        <v>53</v>
      </c>
      <c r="X1174" t="s">
        <v>53</v>
      </c>
      <c r="Y1174" t="s">
        <v>68</v>
      </c>
      <c r="Z1174">
        <v>51</v>
      </c>
      <c r="AA1174" t="s">
        <v>53</v>
      </c>
      <c r="AB1174" t="s">
        <v>52</v>
      </c>
      <c r="AC1174" t="s">
        <v>52</v>
      </c>
      <c r="AD1174" t="s">
        <v>52</v>
      </c>
      <c r="AE1174" t="s">
        <v>52</v>
      </c>
      <c r="AF1174" t="s">
        <v>52</v>
      </c>
      <c r="AG1174" t="s">
        <v>53</v>
      </c>
      <c r="AH1174" t="s">
        <v>53</v>
      </c>
      <c r="AI1174" t="s">
        <v>60</v>
      </c>
      <c r="AJ1174" t="s">
        <v>52</v>
      </c>
      <c r="AK1174" t="s">
        <v>61</v>
      </c>
      <c r="AL1174">
        <v>82.4</v>
      </c>
      <c r="AM1174">
        <v>1592.35</v>
      </c>
      <c r="AN1174">
        <v>33.43</v>
      </c>
      <c r="AO1174">
        <v>0</v>
      </c>
      <c r="AP1174">
        <v>732</v>
      </c>
      <c r="AQ1174">
        <v>2290.92</v>
      </c>
      <c r="AR1174">
        <v>1</v>
      </c>
      <c r="AS1174" t="s">
        <v>62</v>
      </c>
      <c r="AT1174" t="s">
        <v>53</v>
      </c>
      <c r="AU1174">
        <v>86</v>
      </c>
      <c r="AV1174">
        <v>5719</v>
      </c>
      <c r="AW1174" t="s">
        <v>80</v>
      </c>
      <c r="AX1174" t="s">
        <v>182</v>
      </c>
      <c r="AY1174" t="str">
        <f>IF(AND(Table1[[#This Row],[Contract]]="Month-to-Month", Table1[[#This Row],[Tenure in Months]]&lt;6, Table1[[#This Row],[Payment Method]]="Bank Withdrawal"), "High Risk", IF(OR(Table1[[#This Row],[Contract]]="Month-to-Month", Table1[[#This Row],[Tenure in Months]]&lt;12), "Medium Risk", "Low Risk"))</f>
        <v>Medium Risk</v>
      </c>
    </row>
    <row r="1175" spans="1:51" x14ac:dyDescent="0.35">
      <c r="A1175" t="s">
        <v>1907</v>
      </c>
      <c r="B1175" t="s">
        <v>66</v>
      </c>
      <c r="C1175">
        <v>42</v>
      </c>
      <c r="D1175" t="s">
        <v>52</v>
      </c>
      <c r="E1175" t="s">
        <v>52</v>
      </c>
      <c r="F1175" t="s">
        <v>52</v>
      </c>
      <c r="G1175" t="s">
        <v>53</v>
      </c>
      <c r="H1175">
        <v>1</v>
      </c>
      <c r="I1175" t="s">
        <v>54</v>
      </c>
      <c r="J1175" t="s">
        <v>55</v>
      </c>
      <c r="K1175" t="s">
        <v>1908</v>
      </c>
      <c r="L1175">
        <v>91016</v>
      </c>
      <c r="M1175">
        <v>34.152799999999999</v>
      </c>
      <c r="N1175">
        <v>-118.00048200000001</v>
      </c>
      <c r="O1175">
        <v>41067</v>
      </c>
      <c r="P1175" t="s">
        <v>57</v>
      </c>
      <c r="Q1175" t="s">
        <v>52</v>
      </c>
      <c r="R1175">
        <v>0</v>
      </c>
      <c r="S1175">
        <v>4</v>
      </c>
      <c r="T1175" t="s">
        <v>67</v>
      </c>
      <c r="U1175" t="s">
        <v>53</v>
      </c>
      <c r="V1175">
        <v>33.5</v>
      </c>
      <c r="W1175" t="s">
        <v>52</v>
      </c>
      <c r="X1175" t="s">
        <v>53</v>
      </c>
      <c r="Y1175" t="s">
        <v>68</v>
      </c>
      <c r="Z1175">
        <v>27</v>
      </c>
      <c r="AA1175" t="s">
        <v>52</v>
      </c>
      <c r="AB1175" t="s">
        <v>52</v>
      </c>
      <c r="AC1175" t="s">
        <v>52</v>
      </c>
      <c r="AD1175" t="s">
        <v>52</v>
      </c>
      <c r="AE1175" t="s">
        <v>52</v>
      </c>
      <c r="AF1175" t="s">
        <v>52</v>
      </c>
      <c r="AG1175" t="s">
        <v>52</v>
      </c>
      <c r="AH1175" t="s">
        <v>53</v>
      </c>
      <c r="AI1175" t="s">
        <v>60</v>
      </c>
      <c r="AJ1175" t="s">
        <v>53</v>
      </c>
      <c r="AK1175" t="s">
        <v>61</v>
      </c>
      <c r="AL1175">
        <v>70.900000000000006</v>
      </c>
      <c r="AM1175">
        <v>273</v>
      </c>
      <c r="AN1175">
        <v>8.74</v>
      </c>
      <c r="AO1175">
        <v>0</v>
      </c>
      <c r="AP1175">
        <v>134</v>
      </c>
      <c r="AQ1175">
        <v>398.26</v>
      </c>
      <c r="AR1175">
        <v>1</v>
      </c>
      <c r="AS1175" t="s">
        <v>62</v>
      </c>
      <c r="AT1175" t="s">
        <v>53</v>
      </c>
      <c r="AU1175">
        <v>75</v>
      </c>
      <c r="AV1175">
        <v>4287</v>
      </c>
      <c r="AW1175" t="s">
        <v>76</v>
      </c>
      <c r="AX1175" t="s">
        <v>100</v>
      </c>
      <c r="AY1175" t="str">
        <f>IF(AND(Table1[[#This Row],[Contract]]="Month-to-Month", Table1[[#This Row],[Tenure in Months]]&lt;6, Table1[[#This Row],[Payment Method]]="Bank Withdrawal"), "High Risk", IF(OR(Table1[[#This Row],[Contract]]="Month-to-Month", Table1[[#This Row],[Tenure in Months]]&lt;12), "Medium Risk", "Low Risk"))</f>
        <v>High Risk</v>
      </c>
    </row>
    <row r="1176" spans="1:51" x14ac:dyDescent="0.35">
      <c r="A1176" t="s">
        <v>1909</v>
      </c>
      <c r="B1176" t="s">
        <v>66</v>
      </c>
      <c r="C1176">
        <v>26</v>
      </c>
      <c r="D1176" t="s">
        <v>53</v>
      </c>
      <c r="E1176" t="s">
        <v>52</v>
      </c>
      <c r="F1176" t="s">
        <v>53</v>
      </c>
      <c r="G1176" t="s">
        <v>53</v>
      </c>
      <c r="H1176">
        <v>3</v>
      </c>
      <c r="I1176" t="s">
        <v>54</v>
      </c>
      <c r="J1176" t="s">
        <v>55</v>
      </c>
      <c r="K1176" t="s">
        <v>1910</v>
      </c>
      <c r="L1176">
        <v>91042</v>
      </c>
      <c r="M1176">
        <v>34.296574</v>
      </c>
      <c r="N1176">
        <v>-118.244839</v>
      </c>
      <c r="O1176">
        <v>26753</v>
      </c>
      <c r="P1176" t="s">
        <v>57</v>
      </c>
      <c r="Q1176" t="s">
        <v>53</v>
      </c>
      <c r="R1176">
        <v>1</v>
      </c>
      <c r="S1176">
        <v>2</v>
      </c>
      <c r="T1176" t="s">
        <v>67</v>
      </c>
      <c r="U1176" t="s">
        <v>53</v>
      </c>
      <c r="V1176">
        <v>11.51</v>
      </c>
      <c r="W1176" t="s">
        <v>53</v>
      </c>
      <c r="X1176" t="s">
        <v>53</v>
      </c>
      <c r="Y1176" t="s">
        <v>68</v>
      </c>
      <c r="Z1176">
        <v>53</v>
      </c>
      <c r="AA1176" t="s">
        <v>52</v>
      </c>
      <c r="AB1176" t="s">
        <v>52</v>
      </c>
      <c r="AC1176" t="s">
        <v>53</v>
      </c>
      <c r="AD1176" t="s">
        <v>53</v>
      </c>
      <c r="AE1176" t="s">
        <v>53</v>
      </c>
      <c r="AF1176" t="s">
        <v>53</v>
      </c>
      <c r="AG1176" t="s">
        <v>53</v>
      </c>
      <c r="AH1176" t="s">
        <v>53</v>
      </c>
      <c r="AI1176" t="s">
        <v>60</v>
      </c>
      <c r="AJ1176" t="s">
        <v>53</v>
      </c>
      <c r="AK1176" t="s">
        <v>61</v>
      </c>
      <c r="AL1176">
        <v>104.4</v>
      </c>
      <c r="AM1176">
        <v>242.8</v>
      </c>
      <c r="AN1176">
        <v>45.44</v>
      </c>
      <c r="AO1176">
        <v>0</v>
      </c>
      <c r="AP1176">
        <v>23.02</v>
      </c>
      <c r="AQ1176">
        <v>220.38</v>
      </c>
      <c r="AR1176">
        <v>3</v>
      </c>
      <c r="AS1176" t="s">
        <v>62</v>
      </c>
      <c r="AT1176" t="s">
        <v>53</v>
      </c>
      <c r="AU1176">
        <v>83</v>
      </c>
      <c r="AV1176">
        <v>4690</v>
      </c>
      <c r="AW1176" t="s">
        <v>120</v>
      </c>
      <c r="AX1176" t="s">
        <v>121</v>
      </c>
      <c r="AY1176" t="str">
        <f>IF(AND(Table1[[#This Row],[Contract]]="Month-to-Month", Table1[[#This Row],[Tenure in Months]]&lt;6, Table1[[#This Row],[Payment Method]]="Bank Withdrawal"), "High Risk", IF(OR(Table1[[#This Row],[Contract]]="Month-to-Month", Table1[[#This Row],[Tenure in Months]]&lt;12), "Medium Risk", "Low Risk"))</f>
        <v>High Risk</v>
      </c>
    </row>
    <row r="1177" spans="1:51" x14ac:dyDescent="0.35">
      <c r="A1177" t="s">
        <v>1911</v>
      </c>
      <c r="B1177" t="s">
        <v>66</v>
      </c>
      <c r="C1177">
        <v>24</v>
      </c>
      <c r="D1177" t="s">
        <v>53</v>
      </c>
      <c r="E1177" t="s">
        <v>52</v>
      </c>
      <c r="F1177" t="s">
        <v>53</v>
      </c>
      <c r="G1177" t="s">
        <v>52</v>
      </c>
      <c r="H1177">
        <v>0</v>
      </c>
      <c r="I1177" t="s">
        <v>54</v>
      </c>
      <c r="J1177" t="s">
        <v>55</v>
      </c>
      <c r="K1177" t="s">
        <v>95</v>
      </c>
      <c r="L1177">
        <v>91103</v>
      </c>
      <c r="M1177">
        <v>34.167465</v>
      </c>
      <c r="N1177">
        <v>-118.165327</v>
      </c>
      <c r="O1177">
        <v>27891</v>
      </c>
      <c r="P1177" t="s">
        <v>57</v>
      </c>
      <c r="Q1177" t="s">
        <v>53</v>
      </c>
      <c r="R1177">
        <v>5</v>
      </c>
      <c r="S1177">
        <v>53</v>
      </c>
      <c r="T1177" t="s">
        <v>58</v>
      </c>
      <c r="U1177" t="s">
        <v>53</v>
      </c>
      <c r="V1177">
        <v>40.619999999999997</v>
      </c>
      <c r="W1177" t="s">
        <v>52</v>
      </c>
      <c r="X1177" t="s">
        <v>53</v>
      </c>
      <c r="Y1177" t="s">
        <v>68</v>
      </c>
      <c r="Z1177">
        <v>73</v>
      </c>
      <c r="AA1177" t="s">
        <v>52</v>
      </c>
      <c r="AB1177" t="s">
        <v>52</v>
      </c>
      <c r="AC1177" t="s">
        <v>53</v>
      </c>
      <c r="AD1177" t="s">
        <v>52</v>
      </c>
      <c r="AE1177" t="s">
        <v>53</v>
      </c>
      <c r="AF1177" t="s">
        <v>53</v>
      </c>
      <c r="AG1177" t="s">
        <v>53</v>
      </c>
      <c r="AH1177" t="s">
        <v>53</v>
      </c>
      <c r="AI1177" t="s">
        <v>124</v>
      </c>
      <c r="AJ1177" t="s">
        <v>53</v>
      </c>
      <c r="AK1177" t="s">
        <v>61</v>
      </c>
      <c r="AL1177">
        <v>94.85</v>
      </c>
      <c r="AM1177">
        <v>5000.2</v>
      </c>
      <c r="AN1177">
        <v>18.55</v>
      </c>
      <c r="AO1177">
        <v>0</v>
      </c>
      <c r="AP1177">
        <v>2152.8599999999901</v>
      </c>
      <c r="AQ1177">
        <v>7134.5099999999902</v>
      </c>
      <c r="AR1177">
        <v>1</v>
      </c>
      <c r="AS1177" t="s">
        <v>62</v>
      </c>
      <c r="AT1177" t="s">
        <v>53</v>
      </c>
      <c r="AU1177">
        <v>80</v>
      </c>
      <c r="AV1177">
        <v>4328</v>
      </c>
      <c r="AW1177" t="s">
        <v>63</v>
      </c>
      <c r="AX1177" t="s">
        <v>84</v>
      </c>
      <c r="AY1177" t="str">
        <f>IF(AND(Table1[[#This Row],[Contract]]="Month-to-Month", Table1[[#This Row],[Tenure in Months]]&lt;6, Table1[[#This Row],[Payment Method]]="Bank Withdrawal"), "High Risk", IF(OR(Table1[[#This Row],[Contract]]="Month-to-Month", Table1[[#This Row],[Tenure in Months]]&lt;12), "Medium Risk", "Low Risk"))</f>
        <v>Low Risk</v>
      </c>
    </row>
    <row r="1178" spans="1:51" x14ac:dyDescent="0.35">
      <c r="A1178" t="s">
        <v>1912</v>
      </c>
      <c r="B1178" t="s">
        <v>66</v>
      </c>
      <c r="C1178">
        <v>54</v>
      </c>
      <c r="D1178" t="s">
        <v>52</v>
      </c>
      <c r="E1178" t="s">
        <v>52</v>
      </c>
      <c r="F1178" t="s">
        <v>52</v>
      </c>
      <c r="G1178" t="s">
        <v>52</v>
      </c>
      <c r="H1178">
        <v>0</v>
      </c>
      <c r="I1178" t="s">
        <v>54</v>
      </c>
      <c r="J1178" t="s">
        <v>55</v>
      </c>
      <c r="K1178" t="s">
        <v>290</v>
      </c>
      <c r="L1178">
        <v>91202</v>
      </c>
      <c r="M1178">
        <v>34.167926000000001</v>
      </c>
      <c r="N1178">
        <v>-118.267539</v>
      </c>
      <c r="O1178">
        <v>21990</v>
      </c>
      <c r="P1178" t="s">
        <v>57</v>
      </c>
      <c r="Q1178" t="s">
        <v>52</v>
      </c>
      <c r="R1178">
        <v>0</v>
      </c>
      <c r="S1178">
        <v>1</v>
      </c>
      <c r="T1178" t="s">
        <v>67</v>
      </c>
      <c r="U1178" t="s">
        <v>52</v>
      </c>
      <c r="V1178">
        <v>0</v>
      </c>
      <c r="W1178" t="s">
        <v>52</v>
      </c>
      <c r="X1178" t="s">
        <v>53</v>
      </c>
      <c r="Y1178" t="s">
        <v>59</v>
      </c>
      <c r="Z1178">
        <v>27</v>
      </c>
      <c r="AA1178" t="s">
        <v>52</v>
      </c>
      <c r="AB1178" t="s">
        <v>53</v>
      </c>
      <c r="AC1178" t="s">
        <v>52</v>
      </c>
      <c r="AD1178" t="s">
        <v>52</v>
      </c>
      <c r="AE1178" t="s">
        <v>52</v>
      </c>
      <c r="AF1178" t="s">
        <v>52</v>
      </c>
      <c r="AG1178" t="s">
        <v>52</v>
      </c>
      <c r="AH1178" t="s">
        <v>53</v>
      </c>
      <c r="AI1178" t="s">
        <v>60</v>
      </c>
      <c r="AJ1178" t="s">
        <v>52</v>
      </c>
      <c r="AK1178" t="s">
        <v>61</v>
      </c>
      <c r="AL1178">
        <v>29.95</v>
      </c>
      <c r="AM1178">
        <v>29.95</v>
      </c>
      <c r="AN1178">
        <v>0</v>
      </c>
      <c r="AO1178">
        <v>0</v>
      </c>
      <c r="AP1178">
        <v>0</v>
      </c>
      <c r="AQ1178">
        <v>29.95</v>
      </c>
      <c r="AR1178">
        <v>1</v>
      </c>
      <c r="AS1178" t="s">
        <v>62</v>
      </c>
      <c r="AT1178" t="s">
        <v>53</v>
      </c>
      <c r="AU1178">
        <v>95</v>
      </c>
      <c r="AV1178">
        <v>4534</v>
      </c>
      <c r="AW1178" t="s">
        <v>63</v>
      </c>
      <c r="AX1178" t="s">
        <v>84</v>
      </c>
      <c r="AY1178" t="str">
        <f>IF(AND(Table1[[#This Row],[Contract]]="Month-to-Month", Table1[[#This Row],[Tenure in Months]]&lt;6, Table1[[#This Row],[Payment Method]]="Bank Withdrawal"), "High Risk", IF(OR(Table1[[#This Row],[Contract]]="Month-to-Month", Table1[[#This Row],[Tenure in Months]]&lt;12), "Medium Risk", "Low Risk"))</f>
        <v>High Risk</v>
      </c>
    </row>
    <row r="1179" spans="1:51" x14ac:dyDescent="0.35">
      <c r="A1179" t="s">
        <v>1913</v>
      </c>
      <c r="B1179" t="s">
        <v>51</v>
      </c>
      <c r="C1179">
        <v>51</v>
      </c>
      <c r="D1179" t="s">
        <v>52</v>
      </c>
      <c r="E1179" t="s">
        <v>52</v>
      </c>
      <c r="F1179" t="s">
        <v>52</v>
      </c>
      <c r="G1179" t="s">
        <v>53</v>
      </c>
      <c r="H1179">
        <v>2</v>
      </c>
      <c r="I1179" t="s">
        <v>54</v>
      </c>
      <c r="J1179" t="s">
        <v>55</v>
      </c>
      <c r="K1179" t="s">
        <v>290</v>
      </c>
      <c r="L1179">
        <v>91204</v>
      </c>
      <c r="M1179">
        <v>34.136305999999998</v>
      </c>
      <c r="N1179">
        <v>-118.26036000000001</v>
      </c>
      <c r="O1179">
        <v>17015</v>
      </c>
      <c r="P1179" t="s">
        <v>57</v>
      </c>
      <c r="Q1179" t="s">
        <v>52</v>
      </c>
      <c r="R1179">
        <v>0</v>
      </c>
      <c r="S1179">
        <v>8</v>
      </c>
      <c r="T1179" t="s">
        <v>67</v>
      </c>
      <c r="U1179" t="s">
        <v>53</v>
      </c>
      <c r="V1179">
        <v>25.73</v>
      </c>
      <c r="W1179" t="s">
        <v>53</v>
      </c>
      <c r="X1179" t="s">
        <v>53</v>
      </c>
      <c r="Y1179" t="s">
        <v>68</v>
      </c>
      <c r="Z1179">
        <v>19</v>
      </c>
      <c r="AA1179" t="s">
        <v>52</v>
      </c>
      <c r="AB1179" t="s">
        <v>52</v>
      </c>
      <c r="AC1179" t="s">
        <v>52</v>
      </c>
      <c r="AD1179" t="s">
        <v>52</v>
      </c>
      <c r="AE1179" t="s">
        <v>52</v>
      </c>
      <c r="AF1179" t="s">
        <v>53</v>
      </c>
      <c r="AG1179" t="s">
        <v>53</v>
      </c>
      <c r="AH1179" t="s">
        <v>53</v>
      </c>
      <c r="AI1179" t="s">
        <v>60</v>
      </c>
      <c r="AJ1179" t="s">
        <v>52</v>
      </c>
      <c r="AK1179" t="s">
        <v>61</v>
      </c>
      <c r="AL1179">
        <v>84.5</v>
      </c>
      <c r="AM1179">
        <v>662.65</v>
      </c>
      <c r="AN1179">
        <v>33.21</v>
      </c>
      <c r="AO1179">
        <v>0</v>
      </c>
      <c r="AP1179">
        <v>205.84</v>
      </c>
      <c r="AQ1179">
        <v>835.28</v>
      </c>
      <c r="AR1179">
        <v>2</v>
      </c>
      <c r="AS1179" t="s">
        <v>62</v>
      </c>
      <c r="AT1179" t="s">
        <v>53</v>
      </c>
      <c r="AU1179">
        <v>86</v>
      </c>
      <c r="AV1179">
        <v>2152</v>
      </c>
      <c r="AW1179" t="s">
        <v>80</v>
      </c>
      <c r="AX1179" t="s">
        <v>81</v>
      </c>
      <c r="AY1179" t="str">
        <f>IF(AND(Table1[[#This Row],[Contract]]="Month-to-Month", Table1[[#This Row],[Tenure in Months]]&lt;6, Table1[[#This Row],[Payment Method]]="Bank Withdrawal"), "High Risk", IF(OR(Table1[[#This Row],[Contract]]="Month-to-Month", Table1[[#This Row],[Tenure in Months]]&lt;12), "Medium Risk", "Low Risk"))</f>
        <v>Medium Risk</v>
      </c>
    </row>
    <row r="1180" spans="1:51" x14ac:dyDescent="0.35">
      <c r="A1180" t="s">
        <v>1914</v>
      </c>
      <c r="B1180" t="s">
        <v>66</v>
      </c>
      <c r="C1180">
        <v>48</v>
      </c>
      <c r="D1180" t="s">
        <v>52</v>
      </c>
      <c r="E1180" t="s">
        <v>52</v>
      </c>
      <c r="F1180" t="s">
        <v>52</v>
      </c>
      <c r="G1180" t="s">
        <v>53</v>
      </c>
      <c r="H1180">
        <v>3</v>
      </c>
      <c r="I1180" t="s">
        <v>54</v>
      </c>
      <c r="J1180" t="s">
        <v>55</v>
      </c>
      <c r="K1180" t="s">
        <v>290</v>
      </c>
      <c r="L1180">
        <v>91206</v>
      </c>
      <c r="M1180">
        <v>34.162514999999999</v>
      </c>
      <c r="N1180">
        <v>-118.203869</v>
      </c>
      <c r="O1180">
        <v>31297</v>
      </c>
      <c r="P1180" t="s">
        <v>57</v>
      </c>
      <c r="Q1180" t="s">
        <v>52</v>
      </c>
      <c r="R1180">
        <v>0</v>
      </c>
      <c r="S1180">
        <v>13</v>
      </c>
      <c r="T1180" t="s">
        <v>58</v>
      </c>
      <c r="U1180" t="s">
        <v>53</v>
      </c>
      <c r="V1180">
        <v>33.54</v>
      </c>
      <c r="W1180" t="s">
        <v>52</v>
      </c>
      <c r="X1180" t="s">
        <v>53</v>
      </c>
      <c r="Y1180" t="s">
        <v>68</v>
      </c>
      <c r="Z1180">
        <v>76</v>
      </c>
      <c r="AA1180" t="s">
        <v>52</v>
      </c>
      <c r="AB1180" t="s">
        <v>53</v>
      </c>
      <c r="AC1180" t="s">
        <v>53</v>
      </c>
      <c r="AD1180" t="s">
        <v>52</v>
      </c>
      <c r="AE1180" t="s">
        <v>52</v>
      </c>
      <c r="AF1180" t="s">
        <v>52</v>
      </c>
      <c r="AG1180" t="s">
        <v>52</v>
      </c>
      <c r="AH1180" t="s">
        <v>53</v>
      </c>
      <c r="AI1180" t="s">
        <v>60</v>
      </c>
      <c r="AJ1180" t="s">
        <v>53</v>
      </c>
      <c r="AK1180" t="s">
        <v>61</v>
      </c>
      <c r="AL1180">
        <v>79.25</v>
      </c>
      <c r="AM1180">
        <v>1111.6500000000001</v>
      </c>
      <c r="AN1180">
        <v>48.25</v>
      </c>
      <c r="AO1180">
        <v>0</v>
      </c>
      <c r="AP1180">
        <v>436.02</v>
      </c>
      <c r="AQ1180">
        <v>1499.42</v>
      </c>
      <c r="AR1180">
        <v>1</v>
      </c>
      <c r="AS1180" t="s">
        <v>62</v>
      </c>
      <c r="AT1180" t="s">
        <v>53</v>
      </c>
      <c r="AU1180">
        <v>73</v>
      </c>
      <c r="AV1180">
        <v>5142</v>
      </c>
      <c r="AW1180" t="s">
        <v>63</v>
      </c>
      <c r="AX1180" t="s">
        <v>84</v>
      </c>
      <c r="AY1180" t="str">
        <f>IF(AND(Table1[[#This Row],[Contract]]="Month-to-Month", Table1[[#This Row],[Tenure in Months]]&lt;6, Table1[[#This Row],[Payment Method]]="Bank Withdrawal"), "High Risk", IF(OR(Table1[[#This Row],[Contract]]="Month-to-Month", Table1[[#This Row],[Tenure in Months]]&lt;12), "Medium Risk", "Low Risk"))</f>
        <v>Medium Risk</v>
      </c>
    </row>
    <row r="1181" spans="1:51" x14ac:dyDescent="0.35">
      <c r="A1181" t="s">
        <v>1915</v>
      </c>
      <c r="B1181" t="s">
        <v>66</v>
      </c>
      <c r="C1181">
        <v>29</v>
      </c>
      <c r="D1181" t="s">
        <v>53</v>
      </c>
      <c r="E1181" t="s">
        <v>52</v>
      </c>
      <c r="F1181" t="s">
        <v>53</v>
      </c>
      <c r="G1181" t="s">
        <v>52</v>
      </c>
      <c r="H1181">
        <v>0</v>
      </c>
      <c r="I1181" t="s">
        <v>54</v>
      </c>
      <c r="J1181" t="s">
        <v>55</v>
      </c>
      <c r="K1181" t="s">
        <v>290</v>
      </c>
      <c r="L1181">
        <v>91207</v>
      </c>
      <c r="M1181">
        <v>34.182378</v>
      </c>
      <c r="N1181">
        <v>-118.262922</v>
      </c>
      <c r="O1181">
        <v>9864</v>
      </c>
      <c r="P1181" t="s">
        <v>57</v>
      </c>
      <c r="Q1181" t="s">
        <v>53</v>
      </c>
      <c r="R1181">
        <v>4</v>
      </c>
      <c r="S1181">
        <v>1</v>
      </c>
      <c r="T1181" t="s">
        <v>67</v>
      </c>
      <c r="U1181" t="s">
        <v>52</v>
      </c>
      <c r="V1181">
        <v>0</v>
      </c>
      <c r="W1181" t="s">
        <v>52</v>
      </c>
      <c r="X1181" t="s">
        <v>53</v>
      </c>
      <c r="Y1181" t="s">
        <v>59</v>
      </c>
      <c r="Z1181">
        <v>29</v>
      </c>
      <c r="AA1181" t="s">
        <v>52</v>
      </c>
      <c r="AB1181" t="s">
        <v>52</v>
      </c>
      <c r="AC1181" t="s">
        <v>52</v>
      </c>
      <c r="AD1181" t="s">
        <v>52</v>
      </c>
      <c r="AE1181" t="s">
        <v>52</v>
      </c>
      <c r="AF1181" t="s">
        <v>52</v>
      </c>
      <c r="AG1181" t="s">
        <v>53</v>
      </c>
      <c r="AH1181" t="s">
        <v>53</v>
      </c>
      <c r="AI1181" t="s">
        <v>60</v>
      </c>
      <c r="AJ1181" t="s">
        <v>53</v>
      </c>
      <c r="AK1181" t="s">
        <v>61</v>
      </c>
      <c r="AL1181">
        <v>24.8</v>
      </c>
      <c r="AM1181">
        <v>24.8</v>
      </c>
      <c r="AN1181">
        <v>0</v>
      </c>
      <c r="AO1181">
        <v>0</v>
      </c>
      <c r="AP1181">
        <v>0</v>
      </c>
      <c r="AQ1181">
        <v>24.8</v>
      </c>
      <c r="AR1181">
        <v>1</v>
      </c>
      <c r="AS1181" t="s">
        <v>62</v>
      </c>
      <c r="AT1181" t="s">
        <v>53</v>
      </c>
      <c r="AU1181">
        <v>94</v>
      </c>
      <c r="AV1181">
        <v>4851</v>
      </c>
      <c r="AW1181" t="s">
        <v>76</v>
      </c>
      <c r="AX1181" t="s">
        <v>100</v>
      </c>
      <c r="AY1181" t="str">
        <f>IF(AND(Table1[[#This Row],[Contract]]="Month-to-Month", Table1[[#This Row],[Tenure in Months]]&lt;6, Table1[[#This Row],[Payment Method]]="Bank Withdrawal"), "High Risk", IF(OR(Table1[[#This Row],[Contract]]="Month-to-Month", Table1[[#This Row],[Tenure in Months]]&lt;12), "Medium Risk", "Low Risk"))</f>
        <v>High Risk</v>
      </c>
    </row>
    <row r="1182" spans="1:51" x14ac:dyDescent="0.35">
      <c r="A1182" t="s">
        <v>1916</v>
      </c>
      <c r="B1182" t="s">
        <v>51</v>
      </c>
      <c r="C1182">
        <v>39</v>
      </c>
      <c r="D1182" t="s">
        <v>52</v>
      </c>
      <c r="E1182" t="s">
        <v>52</v>
      </c>
      <c r="F1182" t="s">
        <v>53</v>
      </c>
      <c r="G1182" t="s">
        <v>53</v>
      </c>
      <c r="H1182">
        <v>2</v>
      </c>
      <c r="I1182" t="s">
        <v>54</v>
      </c>
      <c r="J1182" t="s">
        <v>55</v>
      </c>
      <c r="K1182" t="s">
        <v>479</v>
      </c>
      <c r="L1182">
        <v>91304</v>
      </c>
      <c r="M1182">
        <v>34.224376999999997</v>
      </c>
      <c r="N1182">
        <v>-118.632656</v>
      </c>
      <c r="O1182">
        <v>49242</v>
      </c>
      <c r="P1182" t="s">
        <v>57</v>
      </c>
      <c r="Q1182" t="s">
        <v>53</v>
      </c>
      <c r="R1182">
        <v>5</v>
      </c>
      <c r="S1182">
        <v>6</v>
      </c>
      <c r="T1182" t="s">
        <v>58</v>
      </c>
      <c r="U1182" t="s">
        <v>53</v>
      </c>
      <c r="V1182">
        <v>42.08</v>
      </c>
      <c r="W1182" t="s">
        <v>52</v>
      </c>
      <c r="X1182" t="s">
        <v>53</v>
      </c>
      <c r="Y1182" t="s">
        <v>68</v>
      </c>
      <c r="Z1182">
        <v>29</v>
      </c>
      <c r="AA1182" t="s">
        <v>52</v>
      </c>
      <c r="AB1182" t="s">
        <v>53</v>
      </c>
      <c r="AC1182" t="s">
        <v>53</v>
      </c>
      <c r="AD1182" t="s">
        <v>52</v>
      </c>
      <c r="AE1182" t="s">
        <v>52</v>
      </c>
      <c r="AF1182" t="s">
        <v>53</v>
      </c>
      <c r="AG1182" t="s">
        <v>53</v>
      </c>
      <c r="AH1182" t="s">
        <v>53</v>
      </c>
      <c r="AI1182" t="s">
        <v>60</v>
      </c>
      <c r="AJ1182" t="s">
        <v>53</v>
      </c>
      <c r="AK1182" t="s">
        <v>61</v>
      </c>
      <c r="AL1182">
        <v>91</v>
      </c>
      <c r="AM1182">
        <v>531</v>
      </c>
      <c r="AN1182">
        <v>0</v>
      </c>
      <c r="AO1182">
        <v>0</v>
      </c>
      <c r="AP1182">
        <v>252.48</v>
      </c>
      <c r="AQ1182">
        <v>783.48</v>
      </c>
      <c r="AR1182">
        <v>2</v>
      </c>
      <c r="AS1182" t="s">
        <v>62</v>
      </c>
      <c r="AT1182" t="s">
        <v>53</v>
      </c>
      <c r="AU1182">
        <v>94</v>
      </c>
      <c r="AV1182">
        <v>2283</v>
      </c>
      <c r="AW1182" t="s">
        <v>76</v>
      </c>
      <c r="AX1182" t="s">
        <v>93</v>
      </c>
      <c r="AY1182" t="str">
        <f>IF(AND(Table1[[#This Row],[Contract]]="Month-to-Month", Table1[[#This Row],[Tenure in Months]]&lt;6, Table1[[#This Row],[Payment Method]]="Bank Withdrawal"), "High Risk", IF(OR(Table1[[#This Row],[Contract]]="Month-to-Month", Table1[[#This Row],[Tenure in Months]]&lt;12), "Medium Risk", "Low Risk"))</f>
        <v>Medium Risk</v>
      </c>
    </row>
    <row r="1183" spans="1:51" x14ac:dyDescent="0.35">
      <c r="A1183" t="s">
        <v>1917</v>
      </c>
      <c r="B1183" t="s">
        <v>51</v>
      </c>
      <c r="C1183">
        <v>62</v>
      </c>
      <c r="D1183" t="s">
        <v>52</v>
      </c>
      <c r="E1183" t="s">
        <v>52</v>
      </c>
      <c r="F1183" t="s">
        <v>52</v>
      </c>
      <c r="G1183" t="s">
        <v>53</v>
      </c>
      <c r="H1183">
        <v>3</v>
      </c>
      <c r="I1183" t="s">
        <v>54</v>
      </c>
      <c r="J1183" t="s">
        <v>55</v>
      </c>
      <c r="K1183" t="s">
        <v>1918</v>
      </c>
      <c r="L1183">
        <v>91345</v>
      </c>
      <c r="M1183">
        <v>34.266388999999997</v>
      </c>
      <c r="N1183">
        <v>-118.459744</v>
      </c>
      <c r="O1183">
        <v>17112</v>
      </c>
      <c r="P1183" t="s">
        <v>57</v>
      </c>
      <c r="Q1183" t="s">
        <v>52</v>
      </c>
      <c r="R1183">
        <v>0</v>
      </c>
      <c r="S1183">
        <v>1</v>
      </c>
      <c r="T1183" t="s">
        <v>58</v>
      </c>
      <c r="U1183" t="s">
        <v>53</v>
      </c>
      <c r="V1183">
        <v>23.2</v>
      </c>
      <c r="W1183" t="s">
        <v>52</v>
      </c>
      <c r="X1183" t="s">
        <v>53</v>
      </c>
      <c r="Y1183" t="s">
        <v>68</v>
      </c>
      <c r="Z1183">
        <v>21</v>
      </c>
      <c r="AA1183" t="s">
        <v>52</v>
      </c>
      <c r="AB1183" t="s">
        <v>52</v>
      </c>
      <c r="AC1183" t="s">
        <v>52</v>
      </c>
      <c r="AD1183" t="s">
        <v>52</v>
      </c>
      <c r="AE1183" t="s">
        <v>52</v>
      </c>
      <c r="AF1183" t="s">
        <v>53</v>
      </c>
      <c r="AG1183" t="s">
        <v>53</v>
      </c>
      <c r="AH1183" t="s">
        <v>53</v>
      </c>
      <c r="AI1183" t="s">
        <v>60</v>
      </c>
      <c r="AJ1183" t="s">
        <v>52</v>
      </c>
      <c r="AK1183" t="s">
        <v>61</v>
      </c>
      <c r="AL1183">
        <v>79.900000000000006</v>
      </c>
      <c r="AM1183">
        <v>79.900000000000006</v>
      </c>
      <c r="AN1183">
        <v>0</v>
      </c>
      <c r="AO1183">
        <v>0</v>
      </c>
      <c r="AP1183">
        <v>23.2</v>
      </c>
      <c r="AQ1183">
        <v>103.1</v>
      </c>
      <c r="AR1183">
        <v>2</v>
      </c>
      <c r="AS1183" t="s">
        <v>62</v>
      </c>
      <c r="AT1183" t="s">
        <v>53</v>
      </c>
      <c r="AU1183">
        <v>91</v>
      </c>
      <c r="AV1183">
        <v>3394</v>
      </c>
      <c r="AW1183" t="s">
        <v>120</v>
      </c>
      <c r="AX1183" t="s">
        <v>121</v>
      </c>
      <c r="AY1183" t="str">
        <f>IF(AND(Table1[[#This Row],[Contract]]="Month-to-Month", Table1[[#This Row],[Tenure in Months]]&lt;6, Table1[[#This Row],[Payment Method]]="Bank Withdrawal"), "High Risk", IF(OR(Table1[[#This Row],[Contract]]="Month-to-Month", Table1[[#This Row],[Tenure in Months]]&lt;12), "Medium Risk", "Low Risk"))</f>
        <v>High Risk</v>
      </c>
    </row>
    <row r="1184" spans="1:51" x14ac:dyDescent="0.35">
      <c r="A1184" t="s">
        <v>1919</v>
      </c>
      <c r="B1184" t="s">
        <v>66</v>
      </c>
      <c r="C1184">
        <v>43</v>
      </c>
      <c r="D1184" t="s">
        <v>52</v>
      </c>
      <c r="E1184" t="s">
        <v>52</v>
      </c>
      <c r="F1184" t="s">
        <v>52</v>
      </c>
      <c r="G1184" t="s">
        <v>53</v>
      </c>
      <c r="H1184">
        <v>1</v>
      </c>
      <c r="I1184" t="s">
        <v>54</v>
      </c>
      <c r="J1184" t="s">
        <v>55</v>
      </c>
      <c r="K1184" t="s">
        <v>1386</v>
      </c>
      <c r="L1184">
        <v>91350</v>
      </c>
      <c r="M1184">
        <v>34.502431999999999</v>
      </c>
      <c r="N1184">
        <v>-118.41459</v>
      </c>
      <c r="O1184">
        <v>40077</v>
      </c>
      <c r="P1184" t="s">
        <v>57</v>
      </c>
      <c r="Q1184" t="s">
        <v>52</v>
      </c>
      <c r="R1184">
        <v>0</v>
      </c>
      <c r="S1184">
        <v>19</v>
      </c>
      <c r="T1184" t="s">
        <v>58</v>
      </c>
      <c r="U1184" t="s">
        <v>53</v>
      </c>
      <c r="V1184">
        <v>28.35</v>
      </c>
      <c r="W1184" t="s">
        <v>52</v>
      </c>
      <c r="X1184" t="s">
        <v>53</v>
      </c>
      <c r="Y1184" t="s">
        <v>68</v>
      </c>
      <c r="Z1184">
        <v>19</v>
      </c>
      <c r="AA1184" t="s">
        <v>53</v>
      </c>
      <c r="AB1184" t="s">
        <v>52</v>
      </c>
      <c r="AC1184" t="s">
        <v>53</v>
      </c>
      <c r="AD1184" t="s">
        <v>53</v>
      </c>
      <c r="AE1184" t="s">
        <v>53</v>
      </c>
      <c r="AF1184" t="s">
        <v>53</v>
      </c>
      <c r="AG1184" t="s">
        <v>53</v>
      </c>
      <c r="AH1184" t="s">
        <v>52</v>
      </c>
      <c r="AI1184" t="s">
        <v>60</v>
      </c>
      <c r="AJ1184" t="s">
        <v>53</v>
      </c>
      <c r="AK1184" t="s">
        <v>61</v>
      </c>
      <c r="AL1184">
        <v>106.6</v>
      </c>
      <c r="AM1184">
        <v>1934.45</v>
      </c>
      <c r="AN1184">
        <v>21.72</v>
      </c>
      <c r="AO1184">
        <v>40</v>
      </c>
      <c r="AP1184">
        <v>538.65</v>
      </c>
      <c r="AQ1184">
        <v>2491.38</v>
      </c>
      <c r="AR1184">
        <v>1</v>
      </c>
      <c r="AS1184" t="s">
        <v>62</v>
      </c>
      <c r="AT1184" t="s">
        <v>53</v>
      </c>
      <c r="AU1184">
        <v>71</v>
      </c>
      <c r="AV1184">
        <v>3764</v>
      </c>
      <c r="AW1184" t="s">
        <v>76</v>
      </c>
      <c r="AX1184" t="s">
        <v>133</v>
      </c>
      <c r="AY1184" t="str">
        <f>IF(AND(Table1[[#This Row],[Contract]]="Month-to-Month", Table1[[#This Row],[Tenure in Months]]&lt;6, Table1[[#This Row],[Payment Method]]="Bank Withdrawal"), "High Risk", IF(OR(Table1[[#This Row],[Contract]]="Month-to-Month", Table1[[#This Row],[Tenure in Months]]&lt;12), "Medium Risk", "Low Risk"))</f>
        <v>Medium Risk</v>
      </c>
    </row>
    <row r="1185" spans="1:51" x14ac:dyDescent="0.35">
      <c r="A1185" t="s">
        <v>1920</v>
      </c>
      <c r="B1185" t="s">
        <v>51</v>
      </c>
      <c r="C1185">
        <v>19</v>
      </c>
      <c r="D1185" t="s">
        <v>53</v>
      </c>
      <c r="E1185" t="s">
        <v>52</v>
      </c>
      <c r="F1185" t="s">
        <v>52</v>
      </c>
      <c r="G1185" t="s">
        <v>52</v>
      </c>
      <c r="H1185">
        <v>0</v>
      </c>
      <c r="I1185" t="s">
        <v>54</v>
      </c>
      <c r="J1185" t="s">
        <v>55</v>
      </c>
      <c r="K1185" t="s">
        <v>1164</v>
      </c>
      <c r="L1185">
        <v>91352</v>
      </c>
      <c r="M1185">
        <v>34.231053000000003</v>
      </c>
      <c r="N1185">
        <v>-118.338307</v>
      </c>
      <c r="O1185">
        <v>46639</v>
      </c>
      <c r="P1185" t="s">
        <v>57</v>
      </c>
      <c r="Q1185" t="s">
        <v>52</v>
      </c>
      <c r="R1185">
        <v>0</v>
      </c>
      <c r="S1185">
        <v>2</v>
      </c>
      <c r="T1185" t="s">
        <v>58</v>
      </c>
      <c r="U1185" t="s">
        <v>53</v>
      </c>
      <c r="V1185">
        <v>49.81</v>
      </c>
      <c r="W1185" t="s">
        <v>52</v>
      </c>
      <c r="X1185" t="s">
        <v>53</v>
      </c>
      <c r="Y1185" t="s">
        <v>59</v>
      </c>
      <c r="Z1185">
        <v>41</v>
      </c>
      <c r="AA1185" t="s">
        <v>52</v>
      </c>
      <c r="AB1185" t="s">
        <v>52</v>
      </c>
      <c r="AC1185" t="s">
        <v>52</v>
      </c>
      <c r="AD1185" t="s">
        <v>52</v>
      </c>
      <c r="AE1185" t="s">
        <v>52</v>
      </c>
      <c r="AF1185" t="s">
        <v>52</v>
      </c>
      <c r="AG1185" t="s">
        <v>53</v>
      </c>
      <c r="AH1185" t="s">
        <v>53</v>
      </c>
      <c r="AI1185" t="s">
        <v>60</v>
      </c>
      <c r="AJ1185" t="s">
        <v>53</v>
      </c>
      <c r="AK1185" t="s">
        <v>69</v>
      </c>
      <c r="AL1185">
        <v>46</v>
      </c>
      <c r="AM1185">
        <v>84.5</v>
      </c>
      <c r="AN1185">
        <v>0</v>
      </c>
      <c r="AO1185">
        <v>0</v>
      </c>
      <c r="AP1185">
        <v>99.62</v>
      </c>
      <c r="AQ1185">
        <v>184.12</v>
      </c>
      <c r="AR1185">
        <v>3</v>
      </c>
      <c r="AS1185" t="s">
        <v>62</v>
      </c>
      <c r="AT1185" t="s">
        <v>53</v>
      </c>
      <c r="AU1185">
        <v>76</v>
      </c>
      <c r="AV1185">
        <v>2667</v>
      </c>
      <c r="AW1185" t="s">
        <v>88</v>
      </c>
      <c r="AX1185" t="s">
        <v>89</v>
      </c>
      <c r="AY1185" t="str">
        <f>IF(AND(Table1[[#This Row],[Contract]]="Month-to-Month", Table1[[#This Row],[Tenure in Months]]&lt;6, Table1[[#This Row],[Payment Method]]="Bank Withdrawal"), "High Risk", IF(OR(Table1[[#This Row],[Contract]]="Month-to-Month", Table1[[#This Row],[Tenure in Months]]&lt;12), "Medium Risk", "Low Risk"))</f>
        <v>Medium Risk</v>
      </c>
    </row>
    <row r="1186" spans="1:51" x14ac:dyDescent="0.35">
      <c r="A1186" t="s">
        <v>1921</v>
      </c>
      <c r="B1186" t="s">
        <v>66</v>
      </c>
      <c r="C1186">
        <v>39</v>
      </c>
      <c r="D1186" t="s">
        <v>52</v>
      </c>
      <c r="E1186" t="s">
        <v>52</v>
      </c>
      <c r="F1186" t="s">
        <v>52</v>
      </c>
      <c r="G1186" t="s">
        <v>53</v>
      </c>
      <c r="H1186">
        <v>2</v>
      </c>
      <c r="I1186" t="s">
        <v>54</v>
      </c>
      <c r="J1186" t="s">
        <v>55</v>
      </c>
      <c r="K1186" t="s">
        <v>481</v>
      </c>
      <c r="L1186">
        <v>91381</v>
      </c>
      <c r="M1186">
        <v>34.364153000000002</v>
      </c>
      <c r="N1186">
        <v>-118.615583</v>
      </c>
      <c r="O1186">
        <v>9937</v>
      </c>
      <c r="P1186" t="s">
        <v>57</v>
      </c>
      <c r="Q1186" t="s">
        <v>52</v>
      </c>
      <c r="R1186">
        <v>0</v>
      </c>
      <c r="S1186">
        <v>4</v>
      </c>
      <c r="T1186" t="s">
        <v>58</v>
      </c>
      <c r="U1186" t="s">
        <v>53</v>
      </c>
      <c r="V1186">
        <v>29.4</v>
      </c>
      <c r="W1186" t="s">
        <v>52</v>
      </c>
      <c r="X1186" t="s">
        <v>53</v>
      </c>
      <c r="Y1186" t="s">
        <v>68</v>
      </c>
      <c r="Z1186">
        <v>17</v>
      </c>
      <c r="AA1186" t="s">
        <v>52</v>
      </c>
      <c r="AB1186" t="s">
        <v>52</v>
      </c>
      <c r="AC1186" t="s">
        <v>52</v>
      </c>
      <c r="AD1186" t="s">
        <v>52</v>
      </c>
      <c r="AE1186" t="s">
        <v>52</v>
      </c>
      <c r="AF1186" t="s">
        <v>52</v>
      </c>
      <c r="AG1186" t="s">
        <v>52</v>
      </c>
      <c r="AH1186" t="s">
        <v>53</v>
      </c>
      <c r="AI1186" t="s">
        <v>60</v>
      </c>
      <c r="AJ1186" t="s">
        <v>53</v>
      </c>
      <c r="AK1186" t="s">
        <v>61</v>
      </c>
      <c r="AL1186">
        <v>70.150000000000006</v>
      </c>
      <c r="AM1186">
        <v>268.35000000000002</v>
      </c>
      <c r="AN1186">
        <v>21.69</v>
      </c>
      <c r="AO1186">
        <v>0</v>
      </c>
      <c r="AP1186">
        <v>117.6</v>
      </c>
      <c r="AQ1186">
        <v>364.26</v>
      </c>
      <c r="AR1186">
        <v>2</v>
      </c>
      <c r="AS1186" t="s">
        <v>62</v>
      </c>
      <c r="AT1186" t="s">
        <v>53</v>
      </c>
      <c r="AU1186">
        <v>67</v>
      </c>
      <c r="AV1186">
        <v>2227</v>
      </c>
      <c r="AW1186" t="s">
        <v>88</v>
      </c>
      <c r="AX1186" t="s">
        <v>89</v>
      </c>
      <c r="AY1186" t="str">
        <f>IF(AND(Table1[[#This Row],[Contract]]="Month-to-Month", Table1[[#This Row],[Tenure in Months]]&lt;6, Table1[[#This Row],[Payment Method]]="Bank Withdrawal"), "High Risk", IF(OR(Table1[[#This Row],[Contract]]="Month-to-Month", Table1[[#This Row],[Tenure in Months]]&lt;12), "Medium Risk", "Low Risk"))</f>
        <v>High Risk</v>
      </c>
    </row>
    <row r="1187" spans="1:51" x14ac:dyDescent="0.35">
      <c r="A1187" t="s">
        <v>1922</v>
      </c>
      <c r="B1187" t="s">
        <v>51</v>
      </c>
      <c r="C1187">
        <v>50</v>
      </c>
      <c r="D1187" t="s">
        <v>52</v>
      </c>
      <c r="E1187" t="s">
        <v>52</v>
      </c>
      <c r="F1187" t="s">
        <v>53</v>
      </c>
      <c r="G1187" t="s">
        <v>52</v>
      </c>
      <c r="H1187">
        <v>0</v>
      </c>
      <c r="I1187" t="s">
        <v>54</v>
      </c>
      <c r="J1187" t="s">
        <v>55</v>
      </c>
      <c r="K1187" t="s">
        <v>266</v>
      </c>
      <c r="L1187">
        <v>92028</v>
      </c>
      <c r="M1187">
        <v>33.362575</v>
      </c>
      <c r="N1187">
        <v>-117.299644</v>
      </c>
      <c r="O1187">
        <v>42239</v>
      </c>
      <c r="P1187" t="s">
        <v>57</v>
      </c>
      <c r="Q1187" t="s">
        <v>53</v>
      </c>
      <c r="R1187">
        <v>2</v>
      </c>
      <c r="S1187">
        <v>4</v>
      </c>
      <c r="T1187" t="s">
        <v>58</v>
      </c>
      <c r="U1187" t="s">
        <v>53</v>
      </c>
      <c r="V1187">
        <v>9.67</v>
      </c>
      <c r="W1187" t="s">
        <v>52</v>
      </c>
      <c r="X1187" t="s">
        <v>53</v>
      </c>
      <c r="Y1187" t="s">
        <v>110</v>
      </c>
      <c r="Z1187">
        <v>22</v>
      </c>
      <c r="AA1187" t="s">
        <v>52</v>
      </c>
      <c r="AB1187" t="s">
        <v>52</v>
      </c>
      <c r="AC1187" t="s">
        <v>52</v>
      </c>
      <c r="AD1187" t="s">
        <v>53</v>
      </c>
      <c r="AE1187" t="s">
        <v>52</v>
      </c>
      <c r="AF1187" t="s">
        <v>52</v>
      </c>
      <c r="AG1187" t="s">
        <v>52</v>
      </c>
      <c r="AH1187" t="s">
        <v>53</v>
      </c>
      <c r="AI1187" t="s">
        <v>60</v>
      </c>
      <c r="AJ1187" t="s">
        <v>52</v>
      </c>
      <c r="AK1187" t="s">
        <v>69</v>
      </c>
      <c r="AL1187">
        <v>50.05</v>
      </c>
      <c r="AM1187">
        <v>179.35</v>
      </c>
      <c r="AN1187">
        <v>0</v>
      </c>
      <c r="AO1187">
        <v>0</v>
      </c>
      <c r="AP1187">
        <v>38.68</v>
      </c>
      <c r="AQ1187">
        <v>218.03</v>
      </c>
      <c r="AR1187">
        <v>2</v>
      </c>
      <c r="AS1187" t="s">
        <v>62</v>
      </c>
      <c r="AT1187" t="s">
        <v>53</v>
      </c>
      <c r="AU1187">
        <v>82</v>
      </c>
      <c r="AV1187">
        <v>3394</v>
      </c>
      <c r="AW1187" t="s">
        <v>63</v>
      </c>
      <c r="AX1187" t="s">
        <v>70</v>
      </c>
      <c r="AY1187" t="str">
        <f>IF(AND(Table1[[#This Row],[Contract]]="Month-to-Month", Table1[[#This Row],[Tenure in Months]]&lt;6, Table1[[#This Row],[Payment Method]]="Bank Withdrawal"), "High Risk", IF(OR(Table1[[#This Row],[Contract]]="Month-to-Month", Table1[[#This Row],[Tenure in Months]]&lt;12), "Medium Risk", "Low Risk"))</f>
        <v>Medium Risk</v>
      </c>
    </row>
    <row r="1188" spans="1:51" x14ac:dyDescent="0.35">
      <c r="A1188" t="s">
        <v>1923</v>
      </c>
      <c r="B1188" t="s">
        <v>66</v>
      </c>
      <c r="C1188">
        <v>22</v>
      </c>
      <c r="D1188" t="s">
        <v>53</v>
      </c>
      <c r="E1188" t="s">
        <v>52</v>
      </c>
      <c r="F1188" t="s">
        <v>53</v>
      </c>
      <c r="G1188" t="s">
        <v>52</v>
      </c>
      <c r="H1188">
        <v>0</v>
      </c>
      <c r="I1188" t="s">
        <v>54</v>
      </c>
      <c r="J1188" t="s">
        <v>55</v>
      </c>
      <c r="K1188" t="s">
        <v>485</v>
      </c>
      <c r="L1188">
        <v>91411</v>
      </c>
      <c r="M1188">
        <v>34.178469999999997</v>
      </c>
      <c r="N1188">
        <v>-118.45947200000001</v>
      </c>
      <c r="O1188">
        <v>23646</v>
      </c>
      <c r="P1188" t="s">
        <v>57</v>
      </c>
      <c r="Q1188" t="s">
        <v>52</v>
      </c>
      <c r="R1188">
        <v>0</v>
      </c>
      <c r="S1188">
        <v>1</v>
      </c>
      <c r="T1188" t="s">
        <v>58</v>
      </c>
      <c r="U1188" t="s">
        <v>53</v>
      </c>
      <c r="V1188">
        <v>35.6</v>
      </c>
      <c r="W1188" t="s">
        <v>52</v>
      </c>
      <c r="X1188" t="s">
        <v>53</v>
      </c>
      <c r="Y1188" t="s">
        <v>59</v>
      </c>
      <c r="Z1188">
        <v>58</v>
      </c>
      <c r="AA1188" t="s">
        <v>52</v>
      </c>
      <c r="AB1188" t="s">
        <v>52</v>
      </c>
      <c r="AC1188" t="s">
        <v>52</v>
      </c>
      <c r="AD1188" t="s">
        <v>52</v>
      </c>
      <c r="AE1188" t="s">
        <v>53</v>
      </c>
      <c r="AF1188" t="s">
        <v>52</v>
      </c>
      <c r="AG1188" t="s">
        <v>53</v>
      </c>
      <c r="AH1188" t="s">
        <v>53</v>
      </c>
      <c r="AI1188" t="s">
        <v>60</v>
      </c>
      <c r="AJ1188" t="s">
        <v>52</v>
      </c>
      <c r="AK1188" t="s">
        <v>69</v>
      </c>
      <c r="AL1188">
        <v>55.2</v>
      </c>
      <c r="AM1188">
        <v>55.2</v>
      </c>
      <c r="AN1188">
        <v>0</v>
      </c>
      <c r="AO1188">
        <v>0</v>
      </c>
      <c r="AP1188">
        <v>35.6</v>
      </c>
      <c r="AQ1188">
        <v>90.8</v>
      </c>
      <c r="AR1188">
        <v>2</v>
      </c>
      <c r="AS1188" t="s">
        <v>62</v>
      </c>
      <c r="AT1188" t="s">
        <v>53</v>
      </c>
      <c r="AU1188">
        <v>81</v>
      </c>
      <c r="AV1188">
        <v>3638</v>
      </c>
      <c r="AW1188" t="s">
        <v>76</v>
      </c>
      <c r="AX1188" t="s">
        <v>115</v>
      </c>
      <c r="AY1188" t="str">
        <f>IF(AND(Table1[[#This Row],[Contract]]="Month-to-Month", Table1[[#This Row],[Tenure in Months]]&lt;6, Table1[[#This Row],[Payment Method]]="Bank Withdrawal"), "High Risk", IF(OR(Table1[[#This Row],[Contract]]="Month-to-Month", Table1[[#This Row],[Tenure in Months]]&lt;12), "Medium Risk", "Low Risk"))</f>
        <v>Medium Risk</v>
      </c>
    </row>
    <row r="1189" spans="1:51" x14ac:dyDescent="0.35">
      <c r="A1189" t="s">
        <v>1924</v>
      </c>
      <c r="B1189" t="s">
        <v>51</v>
      </c>
      <c r="C1189">
        <v>40</v>
      </c>
      <c r="D1189" t="s">
        <v>52</v>
      </c>
      <c r="E1189" t="s">
        <v>52</v>
      </c>
      <c r="F1189" t="s">
        <v>52</v>
      </c>
      <c r="G1189" t="s">
        <v>53</v>
      </c>
      <c r="H1189">
        <v>1</v>
      </c>
      <c r="I1189" t="s">
        <v>54</v>
      </c>
      <c r="J1189" t="s">
        <v>55</v>
      </c>
      <c r="K1189" t="s">
        <v>297</v>
      </c>
      <c r="L1189">
        <v>91504</v>
      </c>
      <c r="M1189">
        <v>34.213048999999998</v>
      </c>
      <c r="N1189">
        <v>-118.317651</v>
      </c>
      <c r="O1189">
        <v>25882</v>
      </c>
      <c r="P1189" t="s">
        <v>57</v>
      </c>
      <c r="Q1189" t="s">
        <v>52</v>
      </c>
      <c r="R1189">
        <v>0</v>
      </c>
      <c r="S1189">
        <v>1</v>
      </c>
      <c r="T1189" t="s">
        <v>58</v>
      </c>
      <c r="U1189" t="s">
        <v>53</v>
      </c>
      <c r="V1189">
        <v>26.85</v>
      </c>
      <c r="W1189" t="s">
        <v>52</v>
      </c>
      <c r="X1189" t="s">
        <v>53</v>
      </c>
      <c r="Y1189" t="s">
        <v>68</v>
      </c>
      <c r="Z1189">
        <v>11</v>
      </c>
      <c r="AA1189" t="s">
        <v>53</v>
      </c>
      <c r="AB1189" t="s">
        <v>52</v>
      </c>
      <c r="AC1189" t="s">
        <v>52</v>
      </c>
      <c r="AD1189" t="s">
        <v>52</v>
      </c>
      <c r="AE1189" t="s">
        <v>52</v>
      </c>
      <c r="AF1189" t="s">
        <v>53</v>
      </c>
      <c r="AG1189" t="s">
        <v>53</v>
      </c>
      <c r="AH1189" t="s">
        <v>53</v>
      </c>
      <c r="AI1189" t="s">
        <v>60</v>
      </c>
      <c r="AJ1189" t="s">
        <v>53</v>
      </c>
      <c r="AK1189" t="s">
        <v>69</v>
      </c>
      <c r="AL1189">
        <v>84.6</v>
      </c>
      <c r="AM1189">
        <v>84.6</v>
      </c>
      <c r="AN1189">
        <v>0</v>
      </c>
      <c r="AO1189">
        <v>0</v>
      </c>
      <c r="AP1189">
        <v>26.85</v>
      </c>
      <c r="AQ1189">
        <v>111.44999999999899</v>
      </c>
      <c r="AR1189">
        <v>2</v>
      </c>
      <c r="AS1189" t="s">
        <v>62</v>
      </c>
      <c r="AT1189" t="s">
        <v>53</v>
      </c>
      <c r="AU1189">
        <v>66</v>
      </c>
      <c r="AV1189">
        <v>2484</v>
      </c>
      <c r="AW1189" t="s">
        <v>76</v>
      </c>
      <c r="AX1189" t="s">
        <v>362</v>
      </c>
      <c r="AY1189" t="str">
        <f>IF(AND(Table1[[#This Row],[Contract]]="Month-to-Month", Table1[[#This Row],[Tenure in Months]]&lt;6, Table1[[#This Row],[Payment Method]]="Bank Withdrawal"), "High Risk", IF(OR(Table1[[#This Row],[Contract]]="Month-to-Month", Table1[[#This Row],[Tenure in Months]]&lt;12), "Medium Risk", "Low Risk"))</f>
        <v>Medium Risk</v>
      </c>
    </row>
    <row r="1190" spans="1:51" x14ac:dyDescent="0.35">
      <c r="A1190" t="s">
        <v>1925</v>
      </c>
      <c r="B1190" t="s">
        <v>51</v>
      </c>
      <c r="C1190">
        <v>22</v>
      </c>
      <c r="D1190" t="s">
        <v>53</v>
      </c>
      <c r="E1190" t="s">
        <v>52</v>
      </c>
      <c r="F1190" t="s">
        <v>52</v>
      </c>
      <c r="G1190" t="s">
        <v>52</v>
      </c>
      <c r="H1190">
        <v>0</v>
      </c>
      <c r="I1190" t="s">
        <v>54</v>
      </c>
      <c r="J1190" t="s">
        <v>55</v>
      </c>
      <c r="K1190" t="s">
        <v>99</v>
      </c>
      <c r="L1190">
        <v>91601</v>
      </c>
      <c r="M1190">
        <v>34.169199999999996</v>
      </c>
      <c r="N1190">
        <v>-118.37249799999999</v>
      </c>
      <c r="O1190">
        <v>36625</v>
      </c>
      <c r="P1190" t="s">
        <v>57</v>
      </c>
      <c r="Q1190" t="s">
        <v>52</v>
      </c>
      <c r="R1190">
        <v>0</v>
      </c>
      <c r="S1190">
        <v>2</v>
      </c>
      <c r="T1190" t="s">
        <v>58</v>
      </c>
      <c r="U1190" t="s">
        <v>53</v>
      </c>
      <c r="V1190">
        <v>44.31</v>
      </c>
      <c r="W1190" t="s">
        <v>53</v>
      </c>
      <c r="X1190" t="s">
        <v>53</v>
      </c>
      <c r="Y1190" t="s">
        <v>59</v>
      </c>
      <c r="Z1190">
        <v>73</v>
      </c>
      <c r="AA1190" t="s">
        <v>52</v>
      </c>
      <c r="AB1190" t="s">
        <v>53</v>
      </c>
      <c r="AC1190" t="s">
        <v>52</v>
      </c>
      <c r="AD1190" t="s">
        <v>52</v>
      </c>
      <c r="AE1190" t="s">
        <v>52</v>
      </c>
      <c r="AF1190" t="s">
        <v>52</v>
      </c>
      <c r="AG1190" t="s">
        <v>53</v>
      </c>
      <c r="AH1190" t="s">
        <v>53</v>
      </c>
      <c r="AI1190" t="s">
        <v>60</v>
      </c>
      <c r="AJ1190" t="s">
        <v>53</v>
      </c>
      <c r="AK1190" t="s">
        <v>69</v>
      </c>
      <c r="AL1190">
        <v>54.4</v>
      </c>
      <c r="AM1190">
        <v>114.1</v>
      </c>
      <c r="AN1190">
        <v>0</v>
      </c>
      <c r="AO1190">
        <v>0</v>
      </c>
      <c r="AP1190">
        <v>88.62</v>
      </c>
      <c r="AQ1190">
        <v>202.72</v>
      </c>
      <c r="AR1190">
        <v>3</v>
      </c>
      <c r="AS1190" t="s">
        <v>62</v>
      </c>
      <c r="AT1190" t="s">
        <v>53</v>
      </c>
      <c r="AU1190">
        <v>81</v>
      </c>
      <c r="AV1190">
        <v>2556</v>
      </c>
      <c r="AW1190" t="s">
        <v>80</v>
      </c>
      <c r="AX1190" t="s">
        <v>182</v>
      </c>
      <c r="AY1190" t="str">
        <f>IF(AND(Table1[[#This Row],[Contract]]="Month-to-Month", Table1[[#This Row],[Tenure in Months]]&lt;6, Table1[[#This Row],[Payment Method]]="Bank Withdrawal"), "High Risk", IF(OR(Table1[[#This Row],[Contract]]="Month-to-Month", Table1[[#This Row],[Tenure in Months]]&lt;12), "Medium Risk", "Low Risk"))</f>
        <v>Medium Risk</v>
      </c>
    </row>
    <row r="1191" spans="1:51" x14ac:dyDescent="0.35">
      <c r="A1191" t="s">
        <v>1926</v>
      </c>
      <c r="B1191" t="s">
        <v>51</v>
      </c>
      <c r="C1191">
        <v>37</v>
      </c>
      <c r="D1191" t="s">
        <v>52</v>
      </c>
      <c r="E1191" t="s">
        <v>52</v>
      </c>
      <c r="F1191" t="s">
        <v>52</v>
      </c>
      <c r="G1191" t="s">
        <v>52</v>
      </c>
      <c r="H1191">
        <v>0</v>
      </c>
      <c r="I1191" t="s">
        <v>54</v>
      </c>
      <c r="J1191" t="s">
        <v>55</v>
      </c>
      <c r="K1191" t="s">
        <v>102</v>
      </c>
      <c r="L1191">
        <v>91723</v>
      </c>
      <c r="M1191">
        <v>34.084747</v>
      </c>
      <c r="N1191">
        <v>-117.886844</v>
      </c>
      <c r="O1191">
        <v>17554</v>
      </c>
      <c r="P1191" t="s">
        <v>57</v>
      </c>
      <c r="Q1191" t="s">
        <v>52</v>
      </c>
      <c r="R1191">
        <v>0</v>
      </c>
      <c r="S1191">
        <v>1</v>
      </c>
      <c r="T1191" t="s">
        <v>58</v>
      </c>
      <c r="U1191" t="s">
        <v>53</v>
      </c>
      <c r="V1191">
        <v>11.35</v>
      </c>
      <c r="W1191" t="s">
        <v>52</v>
      </c>
      <c r="X1191" t="s">
        <v>53</v>
      </c>
      <c r="Y1191" t="s">
        <v>59</v>
      </c>
      <c r="Z1191">
        <v>9</v>
      </c>
      <c r="AA1191" t="s">
        <v>53</v>
      </c>
      <c r="AB1191" t="s">
        <v>52</v>
      </c>
      <c r="AC1191" t="s">
        <v>52</v>
      </c>
      <c r="AD1191" t="s">
        <v>52</v>
      </c>
      <c r="AE1191" t="s">
        <v>52</v>
      </c>
      <c r="AF1191" t="s">
        <v>52</v>
      </c>
      <c r="AG1191" t="s">
        <v>52</v>
      </c>
      <c r="AH1191" t="s">
        <v>53</v>
      </c>
      <c r="AI1191" t="s">
        <v>60</v>
      </c>
      <c r="AJ1191" t="s">
        <v>53</v>
      </c>
      <c r="AK1191" t="s">
        <v>69</v>
      </c>
      <c r="AL1191">
        <v>48.55</v>
      </c>
      <c r="AM1191">
        <v>48.55</v>
      </c>
      <c r="AN1191">
        <v>0</v>
      </c>
      <c r="AO1191">
        <v>0</v>
      </c>
      <c r="AP1191">
        <v>11.35</v>
      </c>
      <c r="AQ1191">
        <v>59.9</v>
      </c>
      <c r="AR1191">
        <v>1</v>
      </c>
      <c r="AS1191" t="s">
        <v>62</v>
      </c>
      <c r="AT1191" t="s">
        <v>53</v>
      </c>
      <c r="AU1191">
        <v>77</v>
      </c>
      <c r="AV1191">
        <v>5687</v>
      </c>
      <c r="AW1191" t="s">
        <v>120</v>
      </c>
      <c r="AX1191" t="s">
        <v>121</v>
      </c>
      <c r="AY1191" t="str">
        <f>IF(AND(Table1[[#This Row],[Contract]]="Month-to-Month", Table1[[#This Row],[Tenure in Months]]&lt;6, Table1[[#This Row],[Payment Method]]="Bank Withdrawal"), "High Risk", IF(OR(Table1[[#This Row],[Contract]]="Month-to-Month", Table1[[#This Row],[Tenure in Months]]&lt;12), "Medium Risk", "Low Risk"))</f>
        <v>Medium Risk</v>
      </c>
    </row>
    <row r="1192" spans="1:51" x14ac:dyDescent="0.35">
      <c r="A1192" t="s">
        <v>1927</v>
      </c>
      <c r="B1192" t="s">
        <v>66</v>
      </c>
      <c r="C1192">
        <v>47</v>
      </c>
      <c r="D1192" t="s">
        <v>52</v>
      </c>
      <c r="E1192" t="s">
        <v>52</v>
      </c>
      <c r="F1192" t="s">
        <v>53</v>
      </c>
      <c r="G1192" t="s">
        <v>52</v>
      </c>
      <c r="H1192">
        <v>0</v>
      </c>
      <c r="I1192" t="s">
        <v>54</v>
      </c>
      <c r="J1192" t="s">
        <v>55</v>
      </c>
      <c r="K1192" t="s">
        <v>104</v>
      </c>
      <c r="L1192">
        <v>91731</v>
      </c>
      <c r="M1192">
        <v>34.079934000000002</v>
      </c>
      <c r="N1192">
        <v>-118.046695</v>
      </c>
      <c r="O1192">
        <v>30211</v>
      </c>
      <c r="P1192" t="s">
        <v>57</v>
      </c>
      <c r="Q1192" t="s">
        <v>53</v>
      </c>
      <c r="R1192">
        <v>1</v>
      </c>
      <c r="S1192">
        <v>2</v>
      </c>
      <c r="T1192" t="s">
        <v>58</v>
      </c>
      <c r="U1192" t="s">
        <v>53</v>
      </c>
      <c r="V1192">
        <v>46.23</v>
      </c>
      <c r="W1192" t="s">
        <v>52</v>
      </c>
      <c r="X1192" t="s">
        <v>53</v>
      </c>
      <c r="Y1192" t="s">
        <v>68</v>
      </c>
      <c r="Z1192">
        <v>21</v>
      </c>
      <c r="AA1192" t="s">
        <v>52</v>
      </c>
      <c r="AB1192" t="s">
        <v>52</v>
      </c>
      <c r="AC1192" t="s">
        <v>52</v>
      </c>
      <c r="AD1192" t="s">
        <v>52</v>
      </c>
      <c r="AE1192" t="s">
        <v>52</v>
      </c>
      <c r="AF1192" t="s">
        <v>52</v>
      </c>
      <c r="AG1192" t="s">
        <v>52</v>
      </c>
      <c r="AH1192" t="s">
        <v>53</v>
      </c>
      <c r="AI1192" t="s">
        <v>60</v>
      </c>
      <c r="AJ1192" t="s">
        <v>52</v>
      </c>
      <c r="AK1192" t="s">
        <v>61</v>
      </c>
      <c r="AL1192">
        <v>70.400000000000006</v>
      </c>
      <c r="AM1192">
        <v>147.15</v>
      </c>
      <c r="AN1192">
        <v>0</v>
      </c>
      <c r="AO1192">
        <v>0</v>
      </c>
      <c r="AP1192">
        <v>92.46</v>
      </c>
      <c r="AQ1192">
        <v>239.61</v>
      </c>
      <c r="AR1192">
        <v>1</v>
      </c>
      <c r="AS1192" t="s">
        <v>62</v>
      </c>
      <c r="AT1192" t="s">
        <v>53</v>
      </c>
      <c r="AU1192">
        <v>75</v>
      </c>
      <c r="AV1192">
        <v>5687</v>
      </c>
      <c r="AW1192" t="s">
        <v>76</v>
      </c>
      <c r="AX1192" t="s">
        <v>133</v>
      </c>
      <c r="AY1192" t="str">
        <f>IF(AND(Table1[[#This Row],[Contract]]="Month-to-Month", Table1[[#This Row],[Tenure in Months]]&lt;6, Table1[[#This Row],[Payment Method]]="Bank Withdrawal"), "High Risk", IF(OR(Table1[[#This Row],[Contract]]="Month-to-Month", Table1[[#This Row],[Tenure in Months]]&lt;12), "Medium Risk", "Low Risk"))</f>
        <v>High Risk</v>
      </c>
    </row>
    <row r="1193" spans="1:51" x14ac:dyDescent="0.35">
      <c r="A1193" t="s">
        <v>1928</v>
      </c>
      <c r="B1193" t="s">
        <v>66</v>
      </c>
      <c r="C1193">
        <v>41</v>
      </c>
      <c r="D1193" t="s">
        <v>52</v>
      </c>
      <c r="E1193" t="s">
        <v>52</v>
      </c>
      <c r="F1193" t="s">
        <v>53</v>
      </c>
      <c r="G1193" t="s">
        <v>52</v>
      </c>
      <c r="H1193">
        <v>0</v>
      </c>
      <c r="I1193" t="s">
        <v>54</v>
      </c>
      <c r="J1193" t="s">
        <v>55</v>
      </c>
      <c r="K1193" t="s">
        <v>106</v>
      </c>
      <c r="L1193">
        <v>91744</v>
      </c>
      <c r="M1193">
        <v>34.031441000000001</v>
      </c>
      <c r="N1193">
        <v>-117.936436</v>
      </c>
      <c r="O1193">
        <v>84965</v>
      </c>
      <c r="P1193" t="s">
        <v>57</v>
      </c>
      <c r="Q1193" t="s">
        <v>53</v>
      </c>
      <c r="R1193">
        <v>3</v>
      </c>
      <c r="S1193">
        <v>2</v>
      </c>
      <c r="T1193" t="s">
        <v>67</v>
      </c>
      <c r="U1193" t="s">
        <v>53</v>
      </c>
      <c r="V1193">
        <v>30.19</v>
      </c>
      <c r="W1193" t="s">
        <v>52</v>
      </c>
      <c r="X1193" t="s">
        <v>53</v>
      </c>
      <c r="Y1193" t="s">
        <v>110</v>
      </c>
      <c r="Z1193">
        <v>16</v>
      </c>
      <c r="AA1193" t="s">
        <v>52</v>
      </c>
      <c r="AB1193" t="s">
        <v>52</v>
      </c>
      <c r="AC1193" t="s">
        <v>52</v>
      </c>
      <c r="AD1193" t="s">
        <v>52</v>
      </c>
      <c r="AE1193" t="s">
        <v>52</v>
      </c>
      <c r="AF1193" t="s">
        <v>52</v>
      </c>
      <c r="AG1193" t="s">
        <v>52</v>
      </c>
      <c r="AH1193" t="s">
        <v>53</v>
      </c>
      <c r="AI1193" t="s">
        <v>60</v>
      </c>
      <c r="AJ1193" t="s">
        <v>53</v>
      </c>
      <c r="AK1193" t="s">
        <v>69</v>
      </c>
      <c r="AL1193">
        <v>44.6</v>
      </c>
      <c r="AM1193">
        <v>80.55</v>
      </c>
      <c r="AN1193">
        <v>0</v>
      </c>
      <c r="AO1193">
        <v>0</v>
      </c>
      <c r="AP1193">
        <v>60.38</v>
      </c>
      <c r="AQ1193">
        <v>140.93</v>
      </c>
      <c r="AR1193">
        <v>2</v>
      </c>
      <c r="AS1193" t="s">
        <v>62</v>
      </c>
      <c r="AT1193" t="s">
        <v>53</v>
      </c>
      <c r="AU1193">
        <v>91</v>
      </c>
      <c r="AV1193">
        <v>4884</v>
      </c>
      <c r="AW1193" t="s">
        <v>80</v>
      </c>
      <c r="AX1193" t="s">
        <v>97</v>
      </c>
      <c r="AY1193" t="str">
        <f>IF(AND(Table1[[#This Row],[Contract]]="Month-to-Month", Table1[[#This Row],[Tenure in Months]]&lt;6, Table1[[#This Row],[Payment Method]]="Bank Withdrawal"), "High Risk", IF(OR(Table1[[#This Row],[Contract]]="Month-to-Month", Table1[[#This Row],[Tenure in Months]]&lt;12), "Medium Risk", "Low Risk"))</f>
        <v>Medium Risk</v>
      </c>
    </row>
    <row r="1194" spans="1:51" x14ac:dyDescent="0.35">
      <c r="A1194" t="s">
        <v>1929</v>
      </c>
      <c r="B1194" t="s">
        <v>51</v>
      </c>
      <c r="C1194">
        <v>51</v>
      </c>
      <c r="D1194" t="s">
        <v>52</v>
      </c>
      <c r="E1194" t="s">
        <v>52</v>
      </c>
      <c r="F1194" t="s">
        <v>52</v>
      </c>
      <c r="G1194" t="s">
        <v>52</v>
      </c>
      <c r="H1194">
        <v>0</v>
      </c>
      <c r="I1194" t="s">
        <v>54</v>
      </c>
      <c r="J1194" t="s">
        <v>55</v>
      </c>
      <c r="K1194" t="s">
        <v>112</v>
      </c>
      <c r="L1194">
        <v>91762</v>
      </c>
      <c r="M1194">
        <v>34.057256000000002</v>
      </c>
      <c r="N1194">
        <v>-117.667677</v>
      </c>
      <c r="O1194">
        <v>54254</v>
      </c>
      <c r="P1194" t="s">
        <v>57</v>
      </c>
      <c r="Q1194" t="s">
        <v>52</v>
      </c>
      <c r="R1194">
        <v>0</v>
      </c>
      <c r="S1194">
        <v>59</v>
      </c>
      <c r="T1194" t="s">
        <v>58</v>
      </c>
      <c r="U1194" t="s">
        <v>53</v>
      </c>
      <c r="V1194">
        <v>26.63</v>
      </c>
      <c r="W1194" t="s">
        <v>52</v>
      </c>
      <c r="X1194" t="s">
        <v>52</v>
      </c>
      <c r="Y1194" t="s">
        <v>58</v>
      </c>
      <c r="Z1194">
        <v>0</v>
      </c>
      <c r="AA1194" t="s">
        <v>52</v>
      </c>
      <c r="AB1194" t="s">
        <v>52</v>
      </c>
      <c r="AC1194" t="s">
        <v>52</v>
      </c>
      <c r="AD1194" t="s">
        <v>52</v>
      </c>
      <c r="AE1194" t="s">
        <v>52</v>
      </c>
      <c r="AF1194" t="s">
        <v>52</v>
      </c>
      <c r="AG1194" t="s">
        <v>52</v>
      </c>
      <c r="AH1194" t="s">
        <v>52</v>
      </c>
      <c r="AI1194" t="s">
        <v>334</v>
      </c>
      <c r="AJ1194" t="s">
        <v>52</v>
      </c>
      <c r="AK1194" t="s">
        <v>69</v>
      </c>
      <c r="AL1194">
        <v>19.350000000000001</v>
      </c>
      <c r="AM1194">
        <v>1099.5999999999999</v>
      </c>
      <c r="AN1194">
        <v>14.22</v>
      </c>
      <c r="AO1194">
        <v>0</v>
      </c>
      <c r="AP1194">
        <v>1571.1699999999901</v>
      </c>
      <c r="AQ1194">
        <v>2656.5499999999902</v>
      </c>
      <c r="AR1194">
        <v>3</v>
      </c>
      <c r="AS1194" t="s">
        <v>62</v>
      </c>
      <c r="AT1194" t="s">
        <v>53</v>
      </c>
      <c r="AU1194">
        <v>83</v>
      </c>
      <c r="AV1194">
        <v>5084</v>
      </c>
      <c r="AW1194" t="s">
        <v>80</v>
      </c>
      <c r="AX1194" t="s">
        <v>182</v>
      </c>
      <c r="AY1194" t="str">
        <f>IF(AND(Table1[[#This Row],[Contract]]="Month-to-Month", Table1[[#This Row],[Tenure in Months]]&lt;6, Table1[[#This Row],[Payment Method]]="Bank Withdrawal"), "High Risk", IF(OR(Table1[[#This Row],[Contract]]="Month-to-Month", Table1[[#This Row],[Tenure in Months]]&lt;12), "Medium Risk", "Low Risk"))</f>
        <v>Low Risk</v>
      </c>
    </row>
    <row r="1195" spans="1:51" x14ac:dyDescent="0.35">
      <c r="A1195" t="s">
        <v>1930</v>
      </c>
      <c r="B1195" t="s">
        <v>51</v>
      </c>
      <c r="C1195">
        <v>60</v>
      </c>
      <c r="D1195" t="s">
        <v>52</v>
      </c>
      <c r="E1195" t="s">
        <v>52</v>
      </c>
      <c r="F1195" t="s">
        <v>52</v>
      </c>
      <c r="G1195" t="s">
        <v>52</v>
      </c>
      <c r="H1195">
        <v>0</v>
      </c>
      <c r="I1195" t="s">
        <v>54</v>
      </c>
      <c r="J1195" t="s">
        <v>55</v>
      </c>
      <c r="K1195" t="s">
        <v>680</v>
      </c>
      <c r="L1195">
        <v>91766</v>
      </c>
      <c r="M1195">
        <v>34.042285999999997</v>
      </c>
      <c r="N1195">
        <v>-117.756106</v>
      </c>
      <c r="O1195">
        <v>69974</v>
      </c>
      <c r="P1195" t="s">
        <v>57</v>
      </c>
      <c r="Q1195" t="s">
        <v>52</v>
      </c>
      <c r="R1195">
        <v>0</v>
      </c>
      <c r="S1195">
        <v>1</v>
      </c>
      <c r="T1195" t="s">
        <v>67</v>
      </c>
      <c r="U1195" t="s">
        <v>52</v>
      </c>
      <c r="V1195">
        <v>0</v>
      </c>
      <c r="W1195" t="s">
        <v>52</v>
      </c>
      <c r="X1195" t="s">
        <v>53</v>
      </c>
      <c r="Y1195" t="s">
        <v>110</v>
      </c>
      <c r="Z1195">
        <v>29</v>
      </c>
      <c r="AA1195" t="s">
        <v>52</v>
      </c>
      <c r="AB1195" t="s">
        <v>52</v>
      </c>
      <c r="AC1195" t="s">
        <v>52</v>
      </c>
      <c r="AD1195" t="s">
        <v>52</v>
      </c>
      <c r="AE1195" t="s">
        <v>52</v>
      </c>
      <c r="AF1195" t="s">
        <v>52</v>
      </c>
      <c r="AG1195" t="s">
        <v>52</v>
      </c>
      <c r="AH1195" t="s">
        <v>53</v>
      </c>
      <c r="AI1195" t="s">
        <v>60</v>
      </c>
      <c r="AJ1195" t="s">
        <v>52</v>
      </c>
      <c r="AK1195" t="s">
        <v>61</v>
      </c>
      <c r="AL1195">
        <v>24.8</v>
      </c>
      <c r="AM1195">
        <v>24.8</v>
      </c>
      <c r="AN1195">
        <v>0</v>
      </c>
      <c r="AO1195">
        <v>0</v>
      </c>
      <c r="AP1195">
        <v>0</v>
      </c>
      <c r="AQ1195">
        <v>24.8</v>
      </c>
      <c r="AR1195">
        <v>2</v>
      </c>
      <c r="AS1195" t="s">
        <v>62</v>
      </c>
      <c r="AT1195" t="s">
        <v>53</v>
      </c>
      <c r="AU1195">
        <v>73</v>
      </c>
      <c r="AV1195">
        <v>5087</v>
      </c>
      <c r="AW1195" t="s">
        <v>76</v>
      </c>
      <c r="AX1195" t="s">
        <v>93</v>
      </c>
      <c r="AY1195" t="str">
        <f>IF(AND(Table1[[#This Row],[Contract]]="Month-to-Month", Table1[[#This Row],[Tenure in Months]]&lt;6, Table1[[#This Row],[Payment Method]]="Bank Withdrawal"), "High Risk", IF(OR(Table1[[#This Row],[Contract]]="Month-to-Month", Table1[[#This Row],[Tenure in Months]]&lt;12), "Medium Risk", "Low Risk"))</f>
        <v>High Risk</v>
      </c>
    </row>
    <row r="1196" spans="1:51" x14ac:dyDescent="0.35">
      <c r="A1196" t="s">
        <v>1931</v>
      </c>
      <c r="B1196" t="s">
        <v>51</v>
      </c>
      <c r="C1196">
        <v>30</v>
      </c>
      <c r="D1196" t="s">
        <v>52</v>
      </c>
      <c r="E1196" t="s">
        <v>52</v>
      </c>
      <c r="F1196" t="s">
        <v>52</v>
      </c>
      <c r="G1196" t="s">
        <v>52</v>
      </c>
      <c r="H1196">
        <v>0</v>
      </c>
      <c r="I1196" t="s">
        <v>54</v>
      </c>
      <c r="J1196" t="s">
        <v>55</v>
      </c>
      <c r="K1196" t="s">
        <v>680</v>
      </c>
      <c r="L1196">
        <v>91768</v>
      </c>
      <c r="M1196">
        <v>34.067931999999999</v>
      </c>
      <c r="N1196">
        <v>-117.785168</v>
      </c>
      <c r="O1196">
        <v>36057</v>
      </c>
      <c r="P1196" t="s">
        <v>57</v>
      </c>
      <c r="Q1196" t="s">
        <v>52</v>
      </c>
      <c r="R1196">
        <v>0</v>
      </c>
      <c r="S1196">
        <v>1</v>
      </c>
      <c r="T1196" t="s">
        <v>67</v>
      </c>
      <c r="U1196" t="s">
        <v>53</v>
      </c>
      <c r="V1196">
        <v>44.59</v>
      </c>
      <c r="W1196" t="s">
        <v>52</v>
      </c>
      <c r="X1196" t="s">
        <v>53</v>
      </c>
      <c r="Y1196" t="s">
        <v>68</v>
      </c>
      <c r="Z1196">
        <v>41</v>
      </c>
      <c r="AA1196" t="s">
        <v>52</v>
      </c>
      <c r="AB1196" t="s">
        <v>52</v>
      </c>
      <c r="AC1196" t="s">
        <v>52</v>
      </c>
      <c r="AD1196" t="s">
        <v>52</v>
      </c>
      <c r="AE1196" t="s">
        <v>52</v>
      </c>
      <c r="AF1196" t="s">
        <v>52</v>
      </c>
      <c r="AG1196" t="s">
        <v>52</v>
      </c>
      <c r="AH1196" t="s">
        <v>53</v>
      </c>
      <c r="AI1196" t="s">
        <v>60</v>
      </c>
      <c r="AJ1196" t="s">
        <v>52</v>
      </c>
      <c r="AK1196" t="s">
        <v>69</v>
      </c>
      <c r="AL1196">
        <v>70.599999999999994</v>
      </c>
      <c r="AM1196">
        <v>70.599999999999994</v>
      </c>
      <c r="AN1196">
        <v>0</v>
      </c>
      <c r="AO1196">
        <v>0</v>
      </c>
      <c r="AP1196">
        <v>44.59</v>
      </c>
      <c r="AQ1196">
        <v>115.19</v>
      </c>
      <c r="AR1196">
        <v>2</v>
      </c>
      <c r="AS1196" t="s">
        <v>62</v>
      </c>
      <c r="AT1196" t="s">
        <v>53</v>
      </c>
      <c r="AU1196">
        <v>69</v>
      </c>
      <c r="AV1196">
        <v>3338</v>
      </c>
      <c r="AW1196" t="s">
        <v>120</v>
      </c>
      <c r="AX1196" t="s">
        <v>121</v>
      </c>
      <c r="AY1196" t="str">
        <f>IF(AND(Table1[[#This Row],[Contract]]="Month-to-Month", Table1[[#This Row],[Tenure in Months]]&lt;6, Table1[[#This Row],[Payment Method]]="Bank Withdrawal"), "High Risk", IF(OR(Table1[[#This Row],[Contract]]="Month-to-Month", Table1[[#This Row],[Tenure in Months]]&lt;12), "Medium Risk", "Low Risk"))</f>
        <v>Medium Risk</v>
      </c>
    </row>
    <row r="1197" spans="1:51" x14ac:dyDescent="0.35">
      <c r="A1197" t="s">
        <v>1932</v>
      </c>
      <c r="B1197" t="s">
        <v>51</v>
      </c>
      <c r="C1197">
        <v>51</v>
      </c>
      <c r="D1197" t="s">
        <v>52</v>
      </c>
      <c r="E1197" t="s">
        <v>52</v>
      </c>
      <c r="F1197" t="s">
        <v>53</v>
      </c>
      <c r="G1197" t="s">
        <v>52</v>
      </c>
      <c r="H1197">
        <v>0</v>
      </c>
      <c r="I1197" t="s">
        <v>54</v>
      </c>
      <c r="J1197" t="s">
        <v>55</v>
      </c>
      <c r="K1197" t="s">
        <v>682</v>
      </c>
      <c r="L1197">
        <v>91770</v>
      </c>
      <c r="M1197">
        <v>34.065108000000002</v>
      </c>
      <c r="N1197">
        <v>-118.082791</v>
      </c>
      <c r="O1197">
        <v>61623</v>
      </c>
      <c r="P1197" t="s">
        <v>57</v>
      </c>
      <c r="Q1197" t="s">
        <v>53</v>
      </c>
      <c r="R1197">
        <v>1</v>
      </c>
      <c r="S1197">
        <v>5</v>
      </c>
      <c r="T1197" t="s">
        <v>67</v>
      </c>
      <c r="U1197" t="s">
        <v>53</v>
      </c>
      <c r="V1197">
        <v>42.29</v>
      </c>
      <c r="W1197" t="s">
        <v>53</v>
      </c>
      <c r="X1197" t="s">
        <v>53</v>
      </c>
      <c r="Y1197" t="s">
        <v>68</v>
      </c>
      <c r="Z1197">
        <v>16</v>
      </c>
      <c r="AA1197" t="s">
        <v>52</v>
      </c>
      <c r="AB1197" t="s">
        <v>53</v>
      </c>
      <c r="AC1197" t="s">
        <v>52</v>
      </c>
      <c r="AD1197" t="s">
        <v>53</v>
      </c>
      <c r="AE1197" t="s">
        <v>52</v>
      </c>
      <c r="AF1197" t="s">
        <v>52</v>
      </c>
      <c r="AG1197" t="s">
        <v>52</v>
      </c>
      <c r="AH1197" t="s">
        <v>53</v>
      </c>
      <c r="AI1197" t="s">
        <v>60</v>
      </c>
      <c r="AJ1197" t="s">
        <v>53</v>
      </c>
      <c r="AK1197" t="s">
        <v>61</v>
      </c>
      <c r="AL1197">
        <v>85.4</v>
      </c>
      <c r="AM1197">
        <v>401.1</v>
      </c>
      <c r="AN1197">
        <v>45.37</v>
      </c>
      <c r="AO1197">
        <v>0</v>
      </c>
      <c r="AP1197">
        <v>211.45</v>
      </c>
      <c r="AQ1197">
        <v>567.17999999999995</v>
      </c>
      <c r="AR1197">
        <v>3</v>
      </c>
      <c r="AS1197" t="s">
        <v>62</v>
      </c>
      <c r="AT1197" t="s">
        <v>53</v>
      </c>
      <c r="AU1197">
        <v>80</v>
      </c>
      <c r="AV1197">
        <v>3676</v>
      </c>
      <c r="AW1197" t="s">
        <v>76</v>
      </c>
      <c r="AX1197" t="s">
        <v>133</v>
      </c>
      <c r="AY1197" t="str">
        <f>IF(AND(Table1[[#This Row],[Contract]]="Month-to-Month", Table1[[#This Row],[Tenure in Months]]&lt;6, Table1[[#This Row],[Payment Method]]="Bank Withdrawal"), "High Risk", IF(OR(Table1[[#This Row],[Contract]]="Month-to-Month", Table1[[#This Row],[Tenure in Months]]&lt;12), "Medium Risk", "Low Risk"))</f>
        <v>High Risk</v>
      </c>
    </row>
    <row r="1198" spans="1:51" x14ac:dyDescent="0.35">
      <c r="A1198" t="s">
        <v>1933</v>
      </c>
      <c r="B1198" t="s">
        <v>66</v>
      </c>
      <c r="C1198">
        <v>20</v>
      </c>
      <c r="D1198" t="s">
        <v>53</v>
      </c>
      <c r="E1198" t="s">
        <v>52</v>
      </c>
      <c r="F1198" t="s">
        <v>53</v>
      </c>
      <c r="G1198" t="s">
        <v>52</v>
      </c>
      <c r="H1198">
        <v>0</v>
      </c>
      <c r="I1198" t="s">
        <v>54</v>
      </c>
      <c r="J1198" t="s">
        <v>55</v>
      </c>
      <c r="K1198" t="s">
        <v>1934</v>
      </c>
      <c r="L1198">
        <v>91773</v>
      </c>
      <c r="M1198">
        <v>34.102119000000002</v>
      </c>
      <c r="N1198">
        <v>-117.815532</v>
      </c>
      <c r="O1198">
        <v>33878</v>
      </c>
      <c r="P1198" t="s">
        <v>57</v>
      </c>
      <c r="Q1198" t="s">
        <v>53</v>
      </c>
      <c r="R1198">
        <v>6</v>
      </c>
      <c r="S1198">
        <v>52</v>
      </c>
      <c r="T1198" t="s">
        <v>58</v>
      </c>
      <c r="U1198" t="s">
        <v>53</v>
      </c>
      <c r="V1198">
        <v>10.59</v>
      </c>
      <c r="W1198" t="s">
        <v>53</v>
      </c>
      <c r="X1198" t="s">
        <v>53</v>
      </c>
      <c r="Y1198" t="s">
        <v>68</v>
      </c>
      <c r="Z1198">
        <v>48</v>
      </c>
      <c r="AA1198" t="s">
        <v>52</v>
      </c>
      <c r="AB1198" t="s">
        <v>53</v>
      </c>
      <c r="AC1198" t="s">
        <v>53</v>
      </c>
      <c r="AD1198" t="s">
        <v>52</v>
      </c>
      <c r="AE1198" t="s">
        <v>53</v>
      </c>
      <c r="AF1198" t="s">
        <v>53</v>
      </c>
      <c r="AG1198" t="s">
        <v>53</v>
      </c>
      <c r="AH1198" t="s">
        <v>53</v>
      </c>
      <c r="AI1198" t="s">
        <v>60</v>
      </c>
      <c r="AJ1198" t="s">
        <v>53</v>
      </c>
      <c r="AK1198" t="s">
        <v>61</v>
      </c>
      <c r="AL1198">
        <v>105.05</v>
      </c>
      <c r="AM1198">
        <v>5624.85</v>
      </c>
      <c r="AN1198">
        <v>27.6</v>
      </c>
      <c r="AO1198">
        <v>0</v>
      </c>
      <c r="AP1198">
        <v>550.67999999999995</v>
      </c>
      <c r="AQ1198">
        <v>6147.93</v>
      </c>
      <c r="AR1198">
        <v>2</v>
      </c>
      <c r="AS1198" t="s">
        <v>62</v>
      </c>
      <c r="AT1198" t="s">
        <v>53</v>
      </c>
      <c r="AU1198">
        <v>65</v>
      </c>
      <c r="AV1198">
        <v>4839</v>
      </c>
      <c r="AW1198" t="s">
        <v>88</v>
      </c>
      <c r="AX1198" t="s">
        <v>89</v>
      </c>
      <c r="AY1198" t="str">
        <f>IF(AND(Table1[[#This Row],[Contract]]="Month-to-Month", Table1[[#This Row],[Tenure in Months]]&lt;6, Table1[[#This Row],[Payment Method]]="Bank Withdrawal"), "High Risk", IF(OR(Table1[[#This Row],[Contract]]="Month-to-Month", Table1[[#This Row],[Tenure in Months]]&lt;12), "Medium Risk", "Low Risk"))</f>
        <v>Medium Risk</v>
      </c>
    </row>
    <row r="1199" spans="1:51" x14ac:dyDescent="0.35">
      <c r="A1199" t="s">
        <v>1935</v>
      </c>
      <c r="B1199" t="s">
        <v>51</v>
      </c>
      <c r="C1199">
        <v>52</v>
      </c>
      <c r="D1199" t="s">
        <v>52</v>
      </c>
      <c r="E1199" t="s">
        <v>52</v>
      </c>
      <c r="F1199" t="s">
        <v>53</v>
      </c>
      <c r="G1199" t="s">
        <v>52</v>
      </c>
      <c r="H1199">
        <v>0</v>
      </c>
      <c r="I1199" t="s">
        <v>54</v>
      </c>
      <c r="J1199" t="s">
        <v>55</v>
      </c>
      <c r="K1199" t="s">
        <v>488</v>
      </c>
      <c r="L1199">
        <v>91791</v>
      </c>
      <c r="M1199">
        <v>34.061633999999998</v>
      </c>
      <c r="N1199">
        <v>-117.893169</v>
      </c>
      <c r="O1199">
        <v>30458</v>
      </c>
      <c r="P1199" t="s">
        <v>57</v>
      </c>
      <c r="Q1199" t="s">
        <v>53</v>
      </c>
      <c r="R1199">
        <v>6</v>
      </c>
      <c r="S1199">
        <v>18</v>
      </c>
      <c r="T1199" t="s">
        <v>58</v>
      </c>
      <c r="U1199" t="s">
        <v>53</v>
      </c>
      <c r="V1199">
        <v>1.51</v>
      </c>
      <c r="W1199" t="s">
        <v>52</v>
      </c>
      <c r="X1199" t="s">
        <v>53</v>
      </c>
      <c r="Y1199" t="s">
        <v>68</v>
      </c>
      <c r="Z1199">
        <v>28</v>
      </c>
      <c r="AA1199" t="s">
        <v>52</v>
      </c>
      <c r="AB1199" t="s">
        <v>52</v>
      </c>
      <c r="AC1199" t="s">
        <v>53</v>
      </c>
      <c r="AD1199" t="s">
        <v>52</v>
      </c>
      <c r="AE1199" t="s">
        <v>53</v>
      </c>
      <c r="AF1199" t="s">
        <v>53</v>
      </c>
      <c r="AG1199" t="s">
        <v>53</v>
      </c>
      <c r="AH1199" t="s">
        <v>53</v>
      </c>
      <c r="AI1199" t="s">
        <v>60</v>
      </c>
      <c r="AJ1199" t="s">
        <v>52</v>
      </c>
      <c r="AK1199" t="s">
        <v>69</v>
      </c>
      <c r="AL1199">
        <v>95.15</v>
      </c>
      <c r="AM1199">
        <v>1779.95</v>
      </c>
      <c r="AN1199">
        <v>10.17</v>
      </c>
      <c r="AO1199">
        <v>0</v>
      </c>
      <c r="AP1199">
        <v>27.18</v>
      </c>
      <c r="AQ1199">
        <v>1796.96</v>
      </c>
      <c r="AR1199">
        <v>3</v>
      </c>
      <c r="AS1199" t="s">
        <v>62</v>
      </c>
      <c r="AT1199" t="s">
        <v>53</v>
      </c>
      <c r="AU1199">
        <v>68</v>
      </c>
      <c r="AV1199">
        <v>4643</v>
      </c>
      <c r="AW1199" t="s">
        <v>88</v>
      </c>
      <c r="AX1199" t="s">
        <v>89</v>
      </c>
      <c r="AY1199" t="str">
        <f>IF(AND(Table1[[#This Row],[Contract]]="Month-to-Month", Table1[[#This Row],[Tenure in Months]]&lt;6, Table1[[#This Row],[Payment Method]]="Bank Withdrawal"), "High Risk", IF(OR(Table1[[#This Row],[Contract]]="Month-to-Month", Table1[[#This Row],[Tenure in Months]]&lt;12), "Medium Risk", "Low Risk"))</f>
        <v>Medium Risk</v>
      </c>
    </row>
    <row r="1200" spans="1:51" x14ac:dyDescent="0.35">
      <c r="A1200" t="s">
        <v>1936</v>
      </c>
      <c r="B1200" t="s">
        <v>51</v>
      </c>
      <c r="C1200">
        <v>41</v>
      </c>
      <c r="D1200" t="s">
        <v>52</v>
      </c>
      <c r="E1200" t="s">
        <v>52</v>
      </c>
      <c r="F1200" t="s">
        <v>53</v>
      </c>
      <c r="G1200" t="s">
        <v>52</v>
      </c>
      <c r="H1200">
        <v>0</v>
      </c>
      <c r="I1200" t="s">
        <v>54</v>
      </c>
      <c r="J1200" t="s">
        <v>55</v>
      </c>
      <c r="K1200" t="s">
        <v>863</v>
      </c>
      <c r="L1200">
        <v>91803</v>
      </c>
      <c r="M1200">
        <v>34.074736000000001</v>
      </c>
      <c r="N1200">
        <v>-118.145959</v>
      </c>
      <c r="O1200">
        <v>30635</v>
      </c>
      <c r="P1200" t="s">
        <v>57</v>
      </c>
      <c r="Q1200" t="s">
        <v>53</v>
      </c>
      <c r="R1200">
        <v>1</v>
      </c>
      <c r="S1200">
        <v>1</v>
      </c>
      <c r="T1200" t="s">
        <v>67</v>
      </c>
      <c r="U1200" t="s">
        <v>53</v>
      </c>
      <c r="V1200">
        <v>19.149999999999999</v>
      </c>
      <c r="W1200" t="s">
        <v>52</v>
      </c>
      <c r="X1200" t="s">
        <v>53</v>
      </c>
      <c r="Y1200" t="s">
        <v>68</v>
      </c>
      <c r="Z1200">
        <v>18</v>
      </c>
      <c r="AA1200" t="s">
        <v>52</v>
      </c>
      <c r="AB1200" t="s">
        <v>52</v>
      </c>
      <c r="AC1200" t="s">
        <v>52</v>
      </c>
      <c r="AD1200" t="s">
        <v>52</v>
      </c>
      <c r="AE1200" t="s">
        <v>52</v>
      </c>
      <c r="AF1200" t="s">
        <v>52</v>
      </c>
      <c r="AG1200" t="s">
        <v>52</v>
      </c>
      <c r="AH1200" t="s">
        <v>52</v>
      </c>
      <c r="AI1200" t="s">
        <v>60</v>
      </c>
      <c r="AJ1200" t="s">
        <v>52</v>
      </c>
      <c r="AK1200" t="s">
        <v>61</v>
      </c>
      <c r="AL1200">
        <v>70</v>
      </c>
      <c r="AM1200">
        <v>70</v>
      </c>
      <c r="AN1200">
        <v>0</v>
      </c>
      <c r="AO1200">
        <v>10</v>
      </c>
      <c r="AP1200">
        <v>19.149999999999999</v>
      </c>
      <c r="AQ1200">
        <v>99.15</v>
      </c>
      <c r="AR1200">
        <v>3</v>
      </c>
      <c r="AS1200" t="s">
        <v>62</v>
      </c>
      <c r="AT1200" t="s">
        <v>53</v>
      </c>
      <c r="AU1200">
        <v>90</v>
      </c>
      <c r="AV1200">
        <v>4094</v>
      </c>
      <c r="AW1200" t="s">
        <v>88</v>
      </c>
      <c r="AX1200" t="s">
        <v>89</v>
      </c>
      <c r="AY1200" t="str">
        <f>IF(AND(Table1[[#This Row],[Contract]]="Month-to-Month", Table1[[#This Row],[Tenure in Months]]&lt;6, Table1[[#This Row],[Payment Method]]="Bank Withdrawal"), "High Risk", IF(OR(Table1[[#This Row],[Contract]]="Month-to-Month", Table1[[#This Row],[Tenure in Months]]&lt;12), "Medium Risk", "Low Risk"))</f>
        <v>High Risk</v>
      </c>
    </row>
    <row r="1201" spans="1:51" x14ac:dyDescent="0.35">
      <c r="A1201" t="s">
        <v>1937</v>
      </c>
      <c r="B1201" t="s">
        <v>51</v>
      </c>
      <c r="C1201">
        <v>34</v>
      </c>
      <c r="D1201" t="s">
        <v>52</v>
      </c>
      <c r="E1201" t="s">
        <v>52</v>
      </c>
      <c r="F1201" t="s">
        <v>52</v>
      </c>
      <c r="G1201" t="s">
        <v>52</v>
      </c>
      <c r="H1201">
        <v>0</v>
      </c>
      <c r="I1201" t="s">
        <v>54</v>
      </c>
      <c r="J1201" t="s">
        <v>55</v>
      </c>
      <c r="K1201" t="s">
        <v>117</v>
      </c>
      <c r="L1201">
        <v>92122</v>
      </c>
      <c r="M1201">
        <v>32.857230000000001</v>
      </c>
      <c r="N1201">
        <v>-117.209774</v>
      </c>
      <c r="O1201">
        <v>34902</v>
      </c>
      <c r="P1201" t="s">
        <v>57</v>
      </c>
      <c r="Q1201" t="s">
        <v>52</v>
      </c>
      <c r="R1201">
        <v>0</v>
      </c>
      <c r="S1201">
        <v>10</v>
      </c>
      <c r="T1201" t="s">
        <v>58</v>
      </c>
      <c r="U1201" t="s">
        <v>53</v>
      </c>
      <c r="V1201">
        <v>49.58</v>
      </c>
      <c r="W1201" t="s">
        <v>52</v>
      </c>
      <c r="X1201" t="s">
        <v>53</v>
      </c>
      <c r="Y1201" t="s">
        <v>59</v>
      </c>
      <c r="Z1201">
        <v>17</v>
      </c>
      <c r="AA1201" t="s">
        <v>52</v>
      </c>
      <c r="AB1201" t="s">
        <v>52</v>
      </c>
      <c r="AC1201" t="s">
        <v>52</v>
      </c>
      <c r="AD1201" t="s">
        <v>52</v>
      </c>
      <c r="AE1201" t="s">
        <v>52</v>
      </c>
      <c r="AF1201" t="s">
        <v>52</v>
      </c>
      <c r="AG1201" t="s">
        <v>52</v>
      </c>
      <c r="AH1201" t="s">
        <v>53</v>
      </c>
      <c r="AI1201" t="s">
        <v>60</v>
      </c>
      <c r="AJ1201" t="s">
        <v>53</v>
      </c>
      <c r="AK1201" t="s">
        <v>69</v>
      </c>
      <c r="AL1201">
        <v>44.85</v>
      </c>
      <c r="AM1201">
        <v>435.4</v>
      </c>
      <c r="AN1201">
        <v>0</v>
      </c>
      <c r="AO1201">
        <v>0</v>
      </c>
      <c r="AP1201">
        <v>495.79999999999899</v>
      </c>
      <c r="AQ1201">
        <v>931.19999999999902</v>
      </c>
      <c r="AR1201">
        <v>2</v>
      </c>
      <c r="AS1201" t="s">
        <v>62</v>
      </c>
      <c r="AT1201" t="s">
        <v>53</v>
      </c>
      <c r="AU1201">
        <v>83</v>
      </c>
      <c r="AV1201">
        <v>4061</v>
      </c>
      <c r="AW1201" t="s">
        <v>63</v>
      </c>
      <c r="AX1201" t="s">
        <v>70</v>
      </c>
      <c r="AY1201" t="str">
        <f>IF(AND(Table1[[#This Row],[Contract]]="Month-to-Month", Table1[[#This Row],[Tenure in Months]]&lt;6, Table1[[#This Row],[Payment Method]]="Bank Withdrawal"), "High Risk", IF(OR(Table1[[#This Row],[Contract]]="Month-to-Month", Table1[[#This Row],[Tenure in Months]]&lt;12), "Medium Risk", "Low Risk"))</f>
        <v>Medium Risk</v>
      </c>
    </row>
    <row r="1202" spans="1:51" x14ac:dyDescent="0.35">
      <c r="A1202" t="s">
        <v>1938</v>
      </c>
      <c r="B1202" t="s">
        <v>66</v>
      </c>
      <c r="C1202">
        <v>21</v>
      </c>
      <c r="D1202" t="s">
        <v>53</v>
      </c>
      <c r="E1202" t="s">
        <v>52</v>
      </c>
      <c r="F1202" t="s">
        <v>52</v>
      </c>
      <c r="G1202" t="s">
        <v>52</v>
      </c>
      <c r="H1202">
        <v>0</v>
      </c>
      <c r="I1202" t="s">
        <v>54</v>
      </c>
      <c r="J1202" t="s">
        <v>55</v>
      </c>
      <c r="K1202" t="s">
        <v>117</v>
      </c>
      <c r="L1202">
        <v>92122</v>
      </c>
      <c r="M1202">
        <v>32.857230000000001</v>
      </c>
      <c r="N1202">
        <v>-117.209774</v>
      </c>
      <c r="O1202">
        <v>34902</v>
      </c>
      <c r="P1202" t="s">
        <v>57</v>
      </c>
      <c r="Q1202" t="s">
        <v>52</v>
      </c>
      <c r="R1202">
        <v>0</v>
      </c>
      <c r="S1202">
        <v>1</v>
      </c>
      <c r="T1202" t="s">
        <v>58</v>
      </c>
      <c r="U1202" t="s">
        <v>53</v>
      </c>
      <c r="V1202">
        <v>6.19</v>
      </c>
      <c r="W1202" t="s">
        <v>52</v>
      </c>
      <c r="X1202" t="s">
        <v>53</v>
      </c>
      <c r="Y1202" t="s">
        <v>68</v>
      </c>
      <c r="Z1202">
        <v>52</v>
      </c>
      <c r="AA1202" t="s">
        <v>53</v>
      </c>
      <c r="AB1202" t="s">
        <v>52</v>
      </c>
      <c r="AC1202" t="s">
        <v>52</v>
      </c>
      <c r="AD1202" t="s">
        <v>52</v>
      </c>
      <c r="AE1202" t="s">
        <v>52</v>
      </c>
      <c r="AF1202" t="s">
        <v>52</v>
      </c>
      <c r="AG1202" t="s">
        <v>53</v>
      </c>
      <c r="AH1202" t="s">
        <v>53</v>
      </c>
      <c r="AI1202" t="s">
        <v>60</v>
      </c>
      <c r="AJ1202" t="s">
        <v>53</v>
      </c>
      <c r="AK1202" t="s">
        <v>69</v>
      </c>
      <c r="AL1202">
        <v>73.599999999999994</v>
      </c>
      <c r="AM1202">
        <v>73.599999999999994</v>
      </c>
      <c r="AN1202">
        <v>0</v>
      </c>
      <c r="AO1202">
        <v>0</v>
      </c>
      <c r="AP1202">
        <v>6.19</v>
      </c>
      <c r="AQ1202">
        <v>79.789999999999907</v>
      </c>
      <c r="AR1202">
        <v>1</v>
      </c>
      <c r="AS1202" t="s">
        <v>62</v>
      </c>
      <c r="AT1202" t="s">
        <v>53</v>
      </c>
      <c r="AU1202">
        <v>80</v>
      </c>
      <c r="AV1202">
        <v>2565</v>
      </c>
      <c r="AW1202" t="s">
        <v>63</v>
      </c>
      <c r="AX1202" t="s">
        <v>70</v>
      </c>
      <c r="AY1202" t="str">
        <f>IF(AND(Table1[[#This Row],[Contract]]="Month-to-Month", Table1[[#This Row],[Tenure in Months]]&lt;6, Table1[[#This Row],[Payment Method]]="Bank Withdrawal"), "High Risk", IF(OR(Table1[[#This Row],[Contract]]="Month-to-Month", Table1[[#This Row],[Tenure in Months]]&lt;12), "Medium Risk", "Low Risk"))</f>
        <v>Medium Risk</v>
      </c>
    </row>
    <row r="1203" spans="1:51" x14ac:dyDescent="0.35">
      <c r="A1203" t="s">
        <v>1939</v>
      </c>
      <c r="B1203" t="s">
        <v>51</v>
      </c>
      <c r="C1203">
        <v>30</v>
      </c>
      <c r="D1203" t="s">
        <v>52</v>
      </c>
      <c r="E1203" t="s">
        <v>52</v>
      </c>
      <c r="F1203" t="s">
        <v>52</v>
      </c>
      <c r="G1203" t="s">
        <v>52</v>
      </c>
      <c r="H1203">
        <v>0</v>
      </c>
      <c r="I1203" t="s">
        <v>54</v>
      </c>
      <c r="J1203" t="s">
        <v>55</v>
      </c>
      <c r="K1203" t="s">
        <v>117</v>
      </c>
      <c r="L1203">
        <v>92122</v>
      </c>
      <c r="M1203">
        <v>32.857230000000001</v>
      </c>
      <c r="N1203">
        <v>-117.209774</v>
      </c>
      <c r="O1203">
        <v>34902</v>
      </c>
      <c r="P1203" t="s">
        <v>57</v>
      </c>
      <c r="Q1203" t="s">
        <v>52</v>
      </c>
      <c r="R1203">
        <v>0</v>
      </c>
      <c r="S1203">
        <v>5</v>
      </c>
      <c r="T1203" t="s">
        <v>67</v>
      </c>
      <c r="U1203" t="s">
        <v>53</v>
      </c>
      <c r="V1203">
        <v>5.78</v>
      </c>
      <c r="W1203" t="s">
        <v>52</v>
      </c>
      <c r="X1203" t="s">
        <v>53</v>
      </c>
      <c r="Y1203" t="s">
        <v>68</v>
      </c>
      <c r="Z1203">
        <v>52</v>
      </c>
      <c r="AA1203" t="s">
        <v>52</v>
      </c>
      <c r="AB1203" t="s">
        <v>52</v>
      </c>
      <c r="AC1203" t="s">
        <v>52</v>
      </c>
      <c r="AD1203" t="s">
        <v>52</v>
      </c>
      <c r="AE1203" t="s">
        <v>53</v>
      </c>
      <c r="AF1203" t="s">
        <v>52</v>
      </c>
      <c r="AG1203" t="s">
        <v>52</v>
      </c>
      <c r="AH1203" t="s">
        <v>52</v>
      </c>
      <c r="AI1203" t="s">
        <v>60</v>
      </c>
      <c r="AJ1203" t="s">
        <v>53</v>
      </c>
      <c r="AK1203" t="s">
        <v>61</v>
      </c>
      <c r="AL1203">
        <v>80.599999999999994</v>
      </c>
      <c r="AM1203">
        <v>415.55</v>
      </c>
      <c r="AN1203">
        <v>36.44</v>
      </c>
      <c r="AO1203">
        <v>40</v>
      </c>
      <c r="AP1203">
        <v>28.9</v>
      </c>
      <c r="AQ1203">
        <v>448.01</v>
      </c>
      <c r="AR1203">
        <v>2</v>
      </c>
      <c r="AS1203" t="s">
        <v>62</v>
      </c>
      <c r="AT1203" t="s">
        <v>53</v>
      </c>
      <c r="AU1203">
        <v>69</v>
      </c>
      <c r="AV1203">
        <v>5715</v>
      </c>
      <c r="AW1203" t="s">
        <v>63</v>
      </c>
      <c r="AX1203" t="s">
        <v>70</v>
      </c>
      <c r="AY1203" t="str">
        <f>IF(AND(Table1[[#This Row],[Contract]]="Month-to-Month", Table1[[#This Row],[Tenure in Months]]&lt;6, Table1[[#This Row],[Payment Method]]="Bank Withdrawal"), "High Risk", IF(OR(Table1[[#This Row],[Contract]]="Month-to-Month", Table1[[#This Row],[Tenure in Months]]&lt;12), "Medium Risk", "Low Risk"))</f>
        <v>High Risk</v>
      </c>
    </row>
    <row r="1204" spans="1:51" x14ac:dyDescent="0.35">
      <c r="A1204" t="s">
        <v>1940</v>
      </c>
      <c r="B1204" t="s">
        <v>66</v>
      </c>
      <c r="C1204">
        <v>55</v>
      </c>
      <c r="D1204" t="s">
        <v>52</v>
      </c>
      <c r="E1204" t="s">
        <v>52</v>
      </c>
      <c r="F1204" t="s">
        <v>53</v>
      </c>
      <c r="G1204" t="s">
        <v>52</v>
      </c>
      <c r="H1204">
        <v>0</v>
      </c>
      <c r="I1204" t="s">
        <v>54</v>
      </c>
      <c r="J1204" t="s">
        <v>55</v>
      </c>
      <c r="K1204" t="s">
        <v>117</v>
      </c>
      <c r="L1204">
        <v>92122</v>
      </c>
      <c r="M1204">
        <v>32.857230000000001</v>
      </c>
      <c r="N1204">
        <v>-117.209774</v>
      </c>
      <c r="O1204">
        <v>34902</v>
      </c>
      <c r="P1204" t="s">
        <v>57</v>
      </c>
      <c r="Q1204" t="s">
        <v>53</v>
      </c>
      <c r="R1204">
        <v>1</v>
      </c>
      <c r="S1204">
        <v>38</v>
      </c>
      <c r="T1204" t="s">
        <v>75</v>
      </c>
      <c r="U1204" t="s">
        <v>53</v>
      </c>
      <c r="V1204">
        <v>42.14</v>
      </c>
      <c r="W1204" t="s">
        <v>52</v>
      </c>
      <c r="X1204" t="s">
        <v>53</v>
      </c>
      <c r="Y1204" t="s">
        <v>59</v>
      </c>
      <c r="Z1204">
        <v>19</v>
      </c>
      <c r="AA1204" t="s">
        <v>53</v>
      </c>
      <c r="AB1204" t="s">
        <v>53</v>
      </c>
      <c r="AC1204" t="s">
        <v>52</v>
      </c>
      <c r="AD1204" t="s">
        <v>53</v>
      </c>
      <c r="AE1204" t="s">
        <v>53</v>
      </c>
      <c r="AF1204" t="s">
        <v>53</v>
      </c>
      <c r="AG1204" t="s">
        <v>53</v>
      </c>
      <c r="AH1204" t="s">
        <v>53</v>
      </c>
      <c r="AI1204" t="s">
        <v>124</v>
      </c>
      <c r="AJ1204" t="s">
        <v>52</v>
      </c>
      <c r="AK1204" t="s">
        <v>69</v>
      </c>
      <c r="AL1204">
        <v>80.3</v>
      </c>
      <c r="AM1204">
        <v>3058.65</v>
      </c>
      <c r="AN1204">
        <v>0</v>
      </c>
      <c r="AO1204">
        <v>0</v>
      </c>
      <c r="AP1204">
        <v>1601.32</v>
      </c>
      <c r="AQ1204">
        <v>4659.97</v>
      </c>
      <c r="AR1204">
        <v>1</v>
      </c>
      <c r="AS1204" t="s">
        <v>62</v>
      </c>
      <c r="AT1204" t="s">
        <v>53</v>
      </c>
      <c r="AU1204">
        <v>81</v>
      </c>
      <c r="AV1204">
        <v>2071</v>
      </c>
      <c r="AW1204" t="s">
        <v>88</v>
      </c>
      <c r="AX1204" t="s">
        <v>89</v>
      </c>
      <c r="AY1204" t="str">
        <f>IF(AND(Table1[[#This Row],[Contract]]="Month-to-Month", Table1[[#This Row],[Tenure in Months]]&lt;6, Table1[[#This Row],[Payment Method]]="Bank Withdrawal"), "High Risk", IF(OR(Table1[[#This Row],[Contract]]="Month-to-Month", Table1[[#This Row],[Tenure in Months]]&lt;12), "Medium Risk", "Low Risk"))</f>
        <v>Low Risk</v>
      </c>
    </row>
    <row r="1205" spans="1:51" x14ac:dyDescent="0.35">
      <c r="A1205" t="s">
        <v>1941</v>
      </c>
      <c r="B1205" t="s">
        <v>66</v>
      </c>
      <c r="C1205">
        <v>29</v>
      </c>
      <c r="D1205" t="s">
        <v>53</v>
      </c>
      <c r="E1205" t="s">
        <v>52</v>
      </c>
      <c r="F1205" t="s">
        <v>52</v>
      </c>
      <c r="G1205" t="s">
        <v>52</v>
      </c>
      <c r="H1205">
        <v>0</v>
      </c>
      <c r="I1205" t="s">
        <v>54</v>
      </c>
      <c r="J1205" t="s">
        <v>55</v>
      </c>
      <c r="K1205" t="s">
        <v>117</v>
      </c>
      <c r="L1205">
        <v>92122</v>
      </c>
      <c r="M1205">
        <v>32.857230000000001</v>
      </c>
      <c r="N1205">
        <v>-117.209774</v>
      </c>
      <c r="O1205">
        <v>34902</v>
      </c>
      <c r="P1205" t="s">
        <v>57</v>
      </c>
      <c r="Q1205" t="s">
        <v>52</v>
      </c>
      <c r="R1205">
        <v>0</v>
      </c>
      <c r="S1205">
        <v>7</v>
      </c>
      <c r="T1205" t="s">
        <v>58</v>
      </c>
      <c r="U1205" t="s">
        <v>53</v>
      </c>
      <c r="V1205">
        <v>28.62</v>
      </c>
      <c r="W1205" t="s">
        <v>53</v>
      </c>
      <c r="X1205" t="s">
        <v>53</v>
      </c>
      <c r="Y1205" t="s">
        <v>68</v>
      </c>
      <c r="Z1205">
        <v>26</v>
      </c>
      <c r="AA1205" t="s">
        <v>52</v>
      </c>
      <c r="AB1205" t="s">
        <v>52</v>
      </c>
      <c r="AC1205" t="s">
        <v>52</v>
      </c>
      <c r="AD1205" t="s">
        <v>52</v>
      </c>
      <c r="AE1205" t="s">
        <v>52</v>
      </c>
      <c r="AF1205" t="s">
        <v>52</v>
      </c>
      <c r="AG1205" t="s">
        <v>53</v>
      </c>
      <c r="AH1205" t="s">
        <v>53</v>
      </c>
      <c r="AI1205" t="s">
        <v>60</v>
      </c>
      <c r="AJ1205" t="s">
        <v>53</v>
      </c>
      <c r="AK1205" t="s">
        <v>61</v>
      </c>
      <c r="AL1205">
        <v>73.849999999999994</v>
      </c>
      <c r="AM1205">
        <v>511.25</v>
      </c>
      <c r="AN1205">
        <v>13.03</v>
      </c>
      <c r="AO1205">
        <v>0</v>
      </c>
      <c r="AP1205">
        <v>200.34</v>
      </c>
      <c r="AQ1205">
        <v>698.56</v>
      </c>
      <c r="AR1205">
        <v>3</v>
      </c>
      <c r="AS1205" t="s">
        <v>62</v>
      </c>
      <c r="AT1205" t="s">
        <v>53</v>
      </c>
      <c r="AU1205">
        <v>67</v>
      </c>
      <c r="AV1205">
        <v>2473</v>
      </c>
      <c r="AW1205" t="s">
        <v>63</v>
      </c>
      <c r="AX1205" t="s">
        <v>70</v>
      </c>
      <c r="AY1205" t="str">
        <f>IF(AND(Table1[[#This Row],[Contract]]="Month-to-Month", Table1[[#This Row],[Tenure in Months]]&lt;6, Table1[[#This Row],[Payment Method]]="Bank Withdrawal"), "High Risk", IF(OR(Table1[[#This Row],[Contract]]="Month-to-Month", Table1[[#This Row],[Tenure in Months]]&lt;12), "Medium Risk", "Low Risk"))</f>
        <v>Medium Risk</v>
      </c>
    </row>
    <row r="1206" spans="1:51" x14ac:dyDescent="0.35">
      <c r="A1206" t="s">
        <v>1942</v>
      </c>
      <c r="B1206" t="s">
        <v>66</v>
      </c>
      <c r="C1206">
        <v>54</v>
      </c>
      <c r="D1206" t="s">
        <v>52</v>
      </c>
      <c r="E1206" t="s">
        <v>52</v>
      </c>
      <c r="F1206" t="s">
        <v>52</v>
      </c>
      <c r="G1206" t="s">
        <v>52</v>
      </c>
      <c r="H1206">
        <v>0</v>
      </c>
      <c r="I1206" t="s">
        <v>54</v>
      </c>
      <c r="J1206" t="s">
        <v>55</v>
      </c>
      <c r="K1206" t="s">
        <v>117</v>
      </c>
      <c r="L1206">
        <v>92122</v>
      </c>
      <c r="M1206">
        <v>32.857230000000001</v>
      </c>
      <c r="N1206">
        <v>-117.209774</v>
      </c>
      <c r="O1206">
        <v>34902</v>
      </c>
      <c r="P1206" t="s">
        <v>57</v>
      </c>
      <c r="Q1206" t="s">
        <v>52</v>
      </c>
      <c r="R1206">
        <v>0</v>
      </c>
      <c r="S1206">
        <v>2</v>
      </c>
      <c r="T1206" t="s">
        <v>58</v>
      </c>
      <c r="U1206" t="s">
        <v>53</v>
      </c>
      <c r="V1206">
        <v>5.32</v>
      </c>
      <c r="W1206" t="s">
        <v>53</v>
      </c>
      <c r="X1206" t="s">
        <v>53</v>
      </c>
      <c r="Y1206" t="s">
        <v>68</v>
      </c>
      <c r="Z1206">
        <v>20</v>
      </c>
      <c r="AA1206" t="s">
        <v>52</v>
      </c>
      <c r="AB1206" t="s">
        <v>52</v>
      </c>
      <c r="AC1206" t="s">
        <v>53</v>
      </c>
      <c r="AD1206" t="s">
        <v>52</v>
      </c>
      <c r="AE1206" t="s">
        <v>52</v>
      </c>
      <c r="AF1206" t="s">
        <v>52</v>
      </c>
      <c r="AG1206" t="s">
        <v>52</v>
      </c>
      <c r="AH1206" t="s">
        <v>53</v>
      </c>
      <c r="AI1206" t="s">
        <v>60</v>
      </c>
      <c r="AJ1206" t="s">
        <v>52</v>
      </c>
      <c r="AK1206" t="s">
        <v>69</v>
      </c>
      <c r="AL1206">
        <v>80.599999999999994</v>
      </c>
      <c r="AM1206">
        <v>155.80000000000001</v>
      </c>
      <c r="AN1206">
        <v>0</v>
      </c>
      <c r="AO1206">
        <v>0</v>
      </c>
      <c r="AP1206">
        <v>10.64</v>
      </c>
      <c r="AQ1206">
        <v>166.44</v>
      </c>
      <c r="AR1206">
        <v>1</v>
      </c>
      <c r="AS1206" t="s">
        <v>62</v>
      </c>
      <c r="AT1206" t="s">
        <v>53</v>
      </c>
      <c r="AU1206">
        <v>92</v>
      </c>
      <c r="AV1206">
        <v>2683</v>
      </c>
      <c r="AW1206" t="s">
        <v>63</v>
      </c>
      <c r="AX1206" t="s">
        <v>70</v>
      </c>
      <c r="AY1206" t="str">
        <f>IF(AND(Table1[[#This Row],[Contract]]="Month-to-Month", Table1[[#This Row],[Tenure in Months]]&lt;6, Table1[[#This Row],[Payment Method]]="Bank Withdrawal"), "High Risk", IF(OR(Table1[[#This Row],[Contract]]="Month-to-Month", Table1[[#This Row],[Tenure in Months]]&lt;12), "Medium Risk", "Low Risk"))</f>
        <v>Medium Risk</v>
      </c>
    </row>
    <row r="1207" spans="1:51" x14ac:dyDescent="0.35">
      <c r="A1207" t="s">
        <v>1943</v>
      </c>
      <c r="B1207" t="s">
        <v>51</v>
      </c>
      <c r="C1207">
        <v>63</v>
      </c>
      <c r="D1207" t="s">
        <v>52</v>
      </c>
      <c r="E1207" t="s">
        <v>52</v>
      </c>
      <c r="F1207" t="s">
        <v>53</v>
      </c>
      <c r="G1207" t="s">
        <v>52</v>
      </c>
      <c r="H1207">
        <v>0</v>
      </c>
      <c r="I1207" t="s">
        <v>54</v>
      </c>
      <c r="J1207" t="s">
        <v>55</v>
      </c>
      <c r="K1207" t="s">
        <v>117</v>
      </c>
      <c r="L1207">
        <v>92122</v>
      </c>
      <c r="M1207">
        <v>32.857230000000001</v>
      </c>
      <c r="N1207">
        <v>-117.209774</v>
      </c>
      <c r="O1207">
        <v>34902</v>
      </c>
      <c r="P1207" t="s">
        <v>57</v>
      </c>
      <c r="Q1207" t="s">
        <v>53</v>
      </c>
      <c r="R1207">
        <v>1</v>
      </c>
      <c r="S1207">
        <v>68</v>
      </c>
      <c r="T1207" t="s">
        <v>229</v>
      </c>
      <c r="U1207" t="s">
        <v>53</v>
      </c>
      <c r="V1207">
        <v>29.18</v>
      </c>
      <c r="W1207" t="s">
        <v>53</v>
      </c>
      <c r="X1207" t="s">
        <v>53</v>
      </c>
      <c r="Y1207" t="s">
        <v>59</v>
      </c>
      <c r="Z1207">
        <v>18</v>
      </c>
      <c r="AA1207" t="s">
        <v>52</v>
      </c>
      <c r="AB1207" t="s">
        <v>53</v>
      </c>
      <c r="AC1207" t="s">
        <v>53</v>
      </c>
      <c r="AD1207" t="s">
        <v>53</v>
      </c>
      <c r="AE1207" t="s">
        <v>52</v>
      </c>
      <c r="AF1207" t="s">
        <v>53</v>
      </c>
      <c r="AG1207" t="s">
        <v>53</v>
      </c>
      <c r="AH1207" t="s">
        <v>52</v>
      </c>
      <c r="AI1207" t="s">
        <v>124</v>
      </c>
      <c r="AJ1207" t="s">
        <v>53</v>
      </c>
      <c r="AK1207" t="s">
        <v>61</v>
      </c>
      <c r="AL1207">
        <v>75.8</v>
      </c>
      <c r="AM1207">
        <v>5293.95</v>
      </c>
      <c r="AN1207">
        <v>0</v>
      </c>
      <c r="AO1207">
        <v>90</v>
      </c>
      <c r="AP1207">
        <v>1984.24</v>
      </c>
      <c r="AQ1207">
        <v>7368.19</v>
      </c>
      <c r="AR1207">
        <v>3</v>
      </c>
      <c r="AS1207" t="s">
        <v>62</v>
      </c>
      <c r="AT1207" t="s">
        <v>53</v>
      </c>
      <c r="AU1207">
        <v>81</v>
      </c>
      <c r="AV1207">
        <v>4903</v>
      </c>
      <c r="AW1207" t="s">
        <v>63</v>
      </c>
      <c r="AX1207" t="s">
        <v>70</v>
      </c>
      <c r="AY1207" t="str">
        <f>IF(AND(Table1[[#This Row],[Contract]]="Month-to-Month", Table1[[#This Row],[Tenure in Months]]&lt;6, Table1[[#This Row],[Payment Method]]="Bank Withdrawal"), "High Risk", IF(OR(Table1[[#This Row],[Contract]]="Month-to-Month", Table1[[#This Row],[Tenure in Months]]&lt;12), "Medium Risk", "Low Risk"))</f>
        <v>Low Risk</v>
      </c>
    </row>
    <row r="1208" spans="1:51" x14ac:dyDescent="0.35">
      <c r="A1208" t="s">
        <v>1944</v>
      </c>
      <c r="B1208" t="s">
        <v>66</v>
      </c>
      <c r="C1208">
        <v>24</v>
      </c>
      <c r="D1208" t="s">
        <v>53</v>
      </c>
      <c r="E1208" t="s">
        <v>52</v>
      </c>
      <c r="F1208" t="s">
        <v>52</v>
      </c>
      <c r="G1208" t="s">
        <v>52</v>
      </c>
      <c r="H1208">
        <v>0</v>
      </c>
      <c r="I1208" t="s">
        <v>54</v>
      </c>
      <c r="J1208" t="s">
        <v>55</v>
      </c>
      <c r="K1208" t="s">
        <v>117</v>
      </c>
      <c r="L1208">
        <v>92122</v>
      </c>
      <c r="M1208">
        <v>32.857230000000001</v>
      </c>
      <c r="N1208">
        <v>-117.209774</v>
      </c>
      <c r="O1208">
        <v>34902</v>
      </c>
      <c r="P1208" t="s">
        <v>57</v>
      </c>
      <c r="Q1208" t="s">
        <v>52</v>
      </c>
      <c r="R1208">
        <v>0</v>
      </c>
      <c r="S1208">
        <v>43</v>
      </c>
      <c r="T1208" t="s">
        <v>58</v>
      </c>
      <c r="U1208" t="s">
        <v>53</v>
      </c>
      <c r="V1208">
        <v>12.88</v>
      </c>
      <c r="W1208" t="s">
        <v>53</v>
      </c>
      <c r="X1208" t="s">
        <v>53</v>
      </c>
      <c r="Y1208" t="s">
        <v>68</v>
      </c>
      <c r="Z1208">
        <v>59</v>
      </c>
      <c r="AA1208" t="s">
        <v>52</v>
      </c>
      <c r="AB1208" t="s">
        <v>53</v>
      </c>
      <c r="AC1208" t="s">
        <v>53</v>
      </c>
      <c r="AD1208" t="s">
        <v>52</v>
      </c>
      <c r="AE1208" t="s">
        <v>53</v>
      </c>
      <c r="AF1208" t="s">
        <v>53</v>
      </c>
      <c r="AG1208" t="s">
        <v>53</v>
      </c>
      <c r="AH1208" t="s">
        <v>53</v>
      </c>
      <c r="AI1208" t="s">
        <v>334</v>
      </c>
      <c r="AJ1208" t="s">
        <v>53</v>
      </c>
      <c r="AK1208" t="s">
        <v>61</v>
      </c>
      <c r="AL1208">
        <v>104.6</v>
      </c>
      <c r="AM1208">
        <v>4759.8500000000004</v>
      </c>
      <c r="AN1208">
        <v>0</v>
      </c>
      <c r="AO1208">
        <v>0</v>
      </c>
      <c r="AP1208">
        <v>553.84</v>
      </c>
      <c r="AQ1208">
        <v>5313.69</v>
      </c>
      <c r="AR1208">
        <v>1</v>
      </c>
      <c r="AS1208" t="s">
        <v>62</v>
      </c>
      <c r="AT1208" t="s">
        <v>53</v>
      </c>
      <c r="AU1208">
        <v>91</v>
      </c>
      <c r="AV1208">
        <v>5250</v>
      </c>
      <c r="AW1208" t="s">
        <v>63</v>
      </c>
      <c r="AX1208" t="s">
        <v>70</v>
      </c>
      <c r="AY1208" t="str">
        <f>IF(AND(Table1[[#This Row],[Contract]]="Month-to-Month", Table1[[#This Row],[Tenure in Months]]&lt;6, Table1[[#This Row],[Payment Method]]="Bank Withdrawal"), "High Risk", IF(OR(Table1[[#This Row],[Contract]]="Month-to-Month", Table1[[#This Row],[Tenure in Months]]&lt;12), "Medium Risk", "Low Risk"))</f>
        <v>Low Risk</v>
      </c>
    </row>
    <row r="1209" spans="1:51" x14ac:dyDescent="0.35">
      <c r="A1209" t="s">
        <v>1945</v>
      </c>
      <c r="B1209" t="s">
        <v>51</v>
      </c>
      <c r="C1209">
        <v>61</v>
      </c>
      <c r="D1209" t="s">
        <v>52</v>
      </c>
      <c r="E1209" t="s">
        <v>52</v>
      </c>
      <c r="F1209" t="s">
        <v>53</v>
      </c>
      <c r="G1209" t="s">
        <v>52</v>
      </c>
      <c r="H1209">
        <v>0</v>
      </c>
      <c r="I1209" t="s">
        <v>54</v>
      </c>
      <c r="J1209" t="s">
        <v>55</v>
      </c>
      <c r="K1209" t="s">
        <v>117</v>
      </c>
      <c r="L1209">
        <v>92122</v>
      </c>
      <c r="M1209">
        <v>32.857230000000001</v>
      </c>
      <c r="N1209">
        <v>-117.209774</v>
      </c>
      <c r="O1209">
        <v>34902</v>
      </c>
      <c r="P1209" t="s">
        <v>57</v>
      </c>
      <c r="Q1209" t="s">
        <v>53</v>
      </c>
      <c r="R1209">
        <v>2</v>
      </c>
      <c r="S1209">
        <v>63</v>
      </c>
      <c r="T1209" t="s">
        <v>58</v>
      </c>
      <c r="U1209" t="s">
        <v>53</v>
      </c>
      <c r="V1209">
        <v>48.95</v>
      </c>
      <c r="W1209" t="s">
        <v>53</v>
      </c>
      <c r="X1209" t="s">
        <v>53</v>
      </c>
      <c r="Y1209" t="s">
        <v>68</v>
      </c>
      <c r="Z1209">
        <v>13</v>
      </c>
      <c r="AA1209" t="s">
        <v>52</v>
      </c>
      <c r="AB1209" t="s">
        <v>53</v>
      </c>
      <c r="AC1209" t="s">
        <v>53</v>
      </c>
      <c r="AD1209" t="s">
        <v>52</v>
      </c>
      <c r="AE1209" t="s">
        <v>53</v>
      </c>
      <c r="AF1209" t="s">
        <v>53</v>
      </c>
      <c r="AG1209" t="s">
        <v>53</v>
      </c>
      <c r="AH1209" t="s">
        <v>53</v>
      </c>
      <c r="AI1209" t="s">
        <v>60</v>
      </c>
      <c r="AJ1209" t="s">
        <v>53</v>
      </c>
      <c r="AK1209" t="s">
        <v>61</v>
      </c>
      <c r="AL1209">
        <v>103.4</v>
      </c>
      <c r="AM1209">
        <v>6603</v>
      </c>
      <c r="AN1209">
        <v>0</v>
      </c>
      <c r="AO1209">
        <v>0</v>
      </c>
      <c r="AP1209">
        <v>3083.85</v>
      </c>
      <c r="AQ1209">
        <v>9686.85</v>
      </c>
      <c r="AR1209">
        <v>2</v>
      </c>
      <c r="AS1209" t="s">
        <v>62</v>
      </c>
      <c r="AT1209" t="s">
        <v>53</v>
      </c>
      <c r="AU1209">
        <v>91</v>
      </c>
      <c r="AV1209">
        <v>4352</v>
      </c>
      <c r="AW1209" t="s">
        <v>63</v>
      </c>
      <c r="AX1209" t="s">
        <v>70</v>
      </c>
      <c r="AY1209" t="str">
        <f>IF(AND(Table1[[#This Row],[Contract]]="Month-to-Month", Table1[[#This Row],[Tenure in Months]]&lt;6, Table1[[#This Row],[Payment Method]]="Bank Withdrawal"), "High Risk", IF(OR(Table1[[#This Row],[Contract]]="Month-to-Month", Table1[[#This Row],[Tenure in Months]]&lt;12), "Medium Risk", "Low Risk"))</f>
        <v>Medium Risk</v>
      </c>
    </row>
    <row r="1210" spans="1:51" x14ac:dyDescent="0.35">
      <c r="A1210" t="s">
        <v>1946</v>
      </c>
      <c r="B1210" t="s">
        <v>66</v>
      </c>
      <c r="C1210">
        <v>47</v>
      </c>
      <c r="D1210" t="s">
        <v>52</v>
      </c>
      <c r="E1210" t="s">
        <v>52</v>
      </c>
      <c r="F1210" t="s">
        <v>52</v>
      </c>
      <c r="G1210" t="s">
        <v>52</v>
      </c>
      <c r="H1210">
        <v>0</v>
      </c>
      <c r="I1210" t="s">
        <v>54</v>
      </c>
      <c r="J1210" t="s">
        <v>55</v>
      </c>
      <c r="K1210" t="s">
        <v>117</v>
      </c>
      <c r="L1210">
        <v>92122</v>
      </c>
      <c r="M1210">
        <v>32.857230000000001</v>
      </c>
      <c r="N1210">
        <v>-117.209774</v>
      </c>
      <c r="O1210">
        <v>34902</v>
      </c>
      <c r="P1210" t="s">
        <v>57</v>
      </c>
      <c r="Q1210" t="s">
        <v>52</v>
      </c>
      <c r="R1210">
        <v>0</v>
      </c>
      <c r="S1210">
        <v>2</v>
      </c>
      <c r="T1210" t="s">
        <v>67</v>
      </c>
      <c r="U1210" t="s">
        <v>53</v>
      </c>
      <c r="V1210">
        <v>10.53</v>
      </c>
      <c r="W1210" t="s">
        <v>52</v>
      </c>
      <c r="X1210" t="s">
        <v>53</v>
      </c>
      <c r="Y1210" t="s">
        <v>68</v>
      </c>
      <c r="Z1210">
        <v>8</v>
      </c>
      <c r="AA1210" t="s">
        <v>52</v>
      </c>
      <c r="AB1210" t="s">
        <v>52</v>
      </c>
      <c r="AC1210" t="s">
        <v>52</v>
      </c>
      <c r="AD1210" t="s">
        <v>52</v>
      </c>
      <c r="AE1210" t="s">
        <v>53</v>
      </c>
      <c r="AF1210" t="s">
        <v>53</v>
      </c>
      <c r="AG1210" t="s">
        <v>53</v>
      </c>
      <c r="AH1210" t="s">
        <v>53</v>
      </c>
      <c r="AI1210" t="s">
        <v>60</v>
      </c>
      <c r="AJ1210" t="s">
        <v>53</v>
      </c>
      <c r="AK1210" t="s">
        <v>61</v>
      </c>
      <c r="AL1210">
        <v>90.4</v>
      </c>
      <c r="AM1210">
        <v>168.2</v>
      </c>
      <c r="AN1210">
        <v>0</v>
      </c>
      <c r="AO1210">
        <v>0</v>
      </c>
      <c r="AP1210">
        <v>21.06</v>
      </c>
      <c r="AQ1210">
        <v>189.26</v>
      </c>
      <c r="AR1210">
        <v>3</v>
      </c>
      <c r="AS1210" t="s">
        <v>62</v>
      </c>
      <c r="AT1210" t="s">
        <v>53</v>
      </c>
      <c r="AU1210">
        <v>76</v>
      </c>
      <c r="AV1210">
        <v>4157</v>
      </c>
      <c r="AW1210" t="s">
        <v>88</v>
      </c>
      <c r="AX1210" t="s">
        <v>89</v>
      </c>
      <c r="AY1210" t="str">
        <f>IF(AND(Table1[[#This Row],[Contract]]="Month-to-Month", Table1[[#This Row],[Tenure in Months]]&lt;6, Table1[[#This Row],[Payment Method]]="Bank Withdrawal"), "High Risk", IF(OR(Table1[[#This Row],[Contract]]="Month-to-Month", Table1[[#This Row],[Tenure in Months]]&lt;12), "Medium Risk", "Low Risk"))</f>
        <v>High Risk</v>
      </c>
    </row>
    <row r="1211" spans="1:51" x14ac:dyDescent="0.35">
      <c r="A1211" t="s">
        <v>1947</v>
      </c>
      <c r="B1211" t="s">
        <v>51</v>
      </c>
      <c r="C1211">
        <v>26</v>
      </c>
      <c r="D1211" t="s">
        <v>53</v>
      </c>
      <c r="E1211" t="s">
        <v>52</v>
      </c>
      <c r="F1211" t="s">
        <v>53</v>
      </c>
      <c r="G1211" t="s">
        <v>52</v>
      </c>
      <c r="H1211">
        <v>0</v>
      </c>
      <c r="I1211" t="s">
        <v>54</v>
      </c>
      <c r="J1211" t="s">
        <v>55</v>
      </c>
      <c r="K1211" t="s">
        <v>117</v>
      </c>
      <c r="L1211">
        <v>92122</v>
      </c>
      <c r="M1211">
        <v>32.857230000000001</v>
      </c>
      <c r="N1211">
        <v>-117.209774</v>
      </c>
      <c r="O1211">
        <v>34902</v>
      </c>
      <c r="P1211" t="s">
        <v>57</v>
      </c>
      <c r="Q1211" t="s">
        <v>53</v>
      </c>
      <c r="R1211">
        <v>5</v>
      </c>
      <c r="S1211">
        <v>4</v>
      </c>
      <c r="T1211" t="s">
        <v>67</v>
      </c>
      <c r="U1211" t="s">
        <v>53</v>
      </c>
      <c r="V1211">
        <v>28.77</v>
      </c>
      <c r="W1211" t="s">
        <v>53</v>
      </c>
      <c r="X1211" t="s">
        <v>53</v>
      </c>
      <c r="Y1211" t="s">
        <v>68</v>
      </c>
      <c r="Z1211">
        <v>19</v>
      </c>
      <c r="AA1211" t="s">
        <v>52</v>
      </c>
      <c r="AB1211" t="s">
        <v>53</v>
      </c>
      <c r="AC1211" t="s">
        <v>53</v>
      </c>
      <c r="AD1211" t="s">
        <v>52</v>
      </c>
      <c r="AE1211" t="s">
        <v>52</v>
      </c>
      <c r="AF1211" t="s">
        <v>52</v>
      </c>
      <c r="AG1211" t="s">
        <v>53</v>
      </c>
      <c r="AH1211" t="s">
        <v>53</v>
      </c>
      <c r="AI1211" t="s">
        <v>60</v>
      </c>
      <c r="AJ1211" t="s">
        <v>53</v>
      </c>
      <c r="AK1211" t="s">
        <v>61</v>
      </c>
      <c r="AL1211">
        <v>84.8</v>
      </c>
      <c r="AM1211">
        <v>371.9</v>
      </c>
      <c r="AN1211">
        <v>0</v>
      </c>
      <c r="AO1211">
        <v>0</v>
      </c>
      <c r="AP1211">
        <v>115.08</v>
      </c>
      <c r="AQ1211">
        <v>486.979999999999</v>
      </c>
      <c r="AR1211">
        <v>3</v>
      </c>
      <c r="AS1211" t="s">
        <v>62</v>
      </c>
      <c r="AT1211" t="s">
        <v>53</v>
      </c>
      <c r="AU1211">
        <v>73</v>
      </c>
      <c r="AV1211">
        <v>4939</v>
      </c>
      <c r="AW1211" t="s">
        <v>63</v>
      </c>
      <c r="AX1211" t="s">
        <v>70</v>
      </c>
      <c r="AY1211" t="str">
        <f>IF(AND(Table1[[#This Row],[Contract]]="Month-to-Month", Table1[[#This Row],[Tenure in Months]]&lt;6, Table1[[#This Row],[Payment Method]]="Bank Withdrawal"), "High Risk", IF(OR(Table1[[#This Row],[Contract]]="Month-to-Month", Table1[[#This Row],[Tenure in Months]]&lt;12), "Medium Risk", "Low Risk"))</f>
        <v>High Risk</v>
      </c>
    </row>
    <row r="1212" spans="1:51" x14ac:dyDescent="0.35">
      <c r="A1212" t="s">
        <v>1948</v>
      </c>
      <c r="B1212" t="s">
        <v>66</v>
      </c>
      <c r="C1212">
        <v>40</v>
      </c>
      <c r="D1212" t="s">
        <v>52</v>
      </c>
      <c r="E1212" t="s">
        <v>52</v>
      </c>
      <c r="F1212" t="s">
        <v>52</v>
      </c>
      <c r="G1212" t="s">
        <v>52</v>
      </c>
      <c r="H1212">
        <v>0</v>
      </c>
      <c r="I1212" t="s">
        <v>54</v>
      </c>
      <c r="J1212" t="s">
        <v>55</v>
      </c>
      <c r="K1212" t="s">
        <v>117</v>
      </c>
      <c r="L1212">
        <v>92122</v>
      </c>
      <c r="M1212">
        <v>32.857230000000001</v>
      </c>
      <c r="N1212">
        <v>-117.209774</v>
      </c>
      <c r="O1212">
        <v>34902</v>
      </c>
      <c r="P1212" t="s">
        <v>57</v>
      </c>
      <c r="Q1212" t="s">
        <v>52</v>
      </c>
      <c r="R1212">
        <v>0</v>
      </c>
      <c r="S1212">
        <v>10</v>
      </c>
      <c r="T1212" t="s">
        <v>58</v>
      </c>
      <c r="U1212" t="s">
        <v>53</v>
      </c>
      <c r="V1212">
        <v>27.1</v>
      </c>
      <c r="W1212" t="s">
        <v>52</v>
      </c>
      <c r="X1212" t="s">
        <v>53</v>
      </c>
      <c r="Y1212" t="s">
        <v>68</v>
      </c>
      <c r="Z1212">
        <v>11</v>
      </c>
      <c r="AA1212" t="s">
        <v>52</v>
      </c>
      <c r="AB1212" t="s">
        <v>52</v>
      </c>
      <c r="AC1212" t="s">
        <v>52</v>
      </c>
      <c r="AD1212" t="s">
        <v>52</v>
      </c>
      <c r="AE1212" t="s">
        <v>52</v>
      </c>
      <c r="AF1212" t="s">
        <v>53</v>
      </c>
      <c r="AG1212" t="s">
        <v>53</v>
      </c>
      <c r="AH1212" t="s">
        <v>53</v>
      </c>
      <c r="AI1212" t="s">
        <v>60</v>
      </c>
      <c r="AJ1212" t="s">
        <v>53</v>
      </c>
      <c r="AK1212" t="s">
        <v>61</v>
      </c>
      <c r="AL1212">
        <v>80.25</v>
      </c>
      <c r="AM1212">
        <v>846</v>
      </c>
      <c r="AN1212">
        <v>0</v>
      </c>
      <c r="AO1212">
        <v>0</v>
      </c>
      <c r="AP1212">
        <v>271</v>
      </c>
      <c r="AQ1212">
        <v>1117</v>
      </c>
      <c r="AR1212">
        <v>3</v>
      </c>
      <c r="AS1212" t="s">
        <v>62</v>
      </c>
      <c r="AT1212" t="s">
        <v>53</v>
      </c>
      <c r="AU1212">
        <v>85</v>
      </c>
      <c r="AV1212">
        <v>3598</v>
      </c>
      <c r="AW1212" t="s">
        <v>63</v>
      </c>
      <c r="AX1212" t="s">
        <v>70</v>
      </c>
      <c r="AY1212" t="str">
        <f>IF(AND(Table1[[#This Row],[Contract]]="Month-to-Month", Table1[[#This Row],[Tenure in Months]]&lt;6, Table1[[#This Row],[Payment Method]]="Bank Withdrawal"), "High Risk", IF(OR(Table1[[#This Row],[Contract]]="Month-to-Month", Table1[[#This Row],[Tenure in Months]]&lt;12), "Medium Risk", "Low Risk"))</f>
        <v>Medium Risk</v>
      </c>
    </row>
    <row r="1213" spans="1:51" x14ac:dyDescent="0.35">
      <c r="A1213" t="s">
        <v>1949</v>
      </c>
      <c r="B1213" t="s">
        <v>51</v>
      </c>
      <c r="C1213">
        <v>54</v>
      </c>
      <c r="D1213" t="s">
        <v>52</v>
      </c>
      <c r="E1213" t="s">
        <v>52</v>
      </c>
      <c r="F1213" t="s">
        <v>52</v>
      </c>
      <c r="G1213" t="s">
        <v>52</v>
      </c>
      <c r="H1213">
        <v>0</v>
      </c>
      <c r="I1213" t="s">
        <v>54</v>
      </c>
      <c r="J1213" t="s">
        <v>55</v>
      </c>
      <c r="K1213" t="s">
        <v>117</v>
      </c>
      <c r="L1213">
        <v>92122</v>
      </c>
      <c r="M1213">
        <v>32.857230000000001</v>
      </c>
      <c r="N1213">
        <v>-117.209774</v>
      </c>
      <c r="O1213">
        <v>34902</v>
      </c>
      <c r="P1213" t="s">
        <v>57</v>
      </c>
      <c r="Q1213" t="s">
        <v>52</v>
      </c>
      <c r="R1213">
        <v>0</v>
      </c>
      <c r="S1213">
        <v>5</v>
      </c>
      <c r="T1213" t="s">
        <v>67</v>
      </c>
      <c r="U1213" t="s">
        <v>53</v>
      </c>
      <c r="V1213">
        <v>20.86</v>
      </c>
      <c r="W1213" t="s">
        <v>52</v>
      </c>
      <c r="X1213" t="s">
        <v>53</v>
      </c>
      <c r="Y1213" t="s">
        <v>68</v>
      </c>
      <c r="Z1213">
        <v>8</v>
      </c>
      <c r="AA1213" t="s">
        <v>52</v>
      </c>
      <c r="AB1213" t="s">
        <v>52</v>
      </c>
      <c r="AC1213" t="s">
        <v>53</v>
      </c>
      <c r="AD1213" t="s">
        <v>52</v>
      </c>
      <c r="AE1213" t="s">
        <v>53</v>
      </c>
      <c r="AF1213" t="s">
        <v>53</v>
      </c>
      <c r="AG1213" t="s">
        <v>53</v>
      </c>
      <c r="AH1213" t="s">
        <v>53</v>
      </c>
      <c r="AI1213" t="s">
        <v>60</v>
      </c>
      <c r="AJ1213" t="s">
        <v>52</v>
      </c>
      <c r="AK1213" t="s">
        <v>61</v>
      </c>
      <c r="AL1213">
        <v>96.5</v>
      </c>
      <c r="AM1213">
        <v>492.55</v>
      </c>
      <c r="AN1213">
        <v>0</v>
      </c>
      <c r="AO1213">
        <v>0</v>
      </c>
      <c r="AP1213">
        <v>104.3</v>
      </c>
      <c r="AQ1213">
        <v>596.85</v>
      </c>
      <c r="AR1213">
        <v>3</v>
      </c>
      <c r="AS1213" t="s">
        <v>62</v>
      </c>
      <c r="AT1213" t="s">
        <v>53</v>
      </c>
      <c r="AU1213">
        <v>91</v>
      </c>
      <c r="AV1213">
        <v>5383</v>
      </c>
      <c r="AW1213" t="s">
        <v>63</v>
      </c>
      <c r="AX1213" t="s">
        <v>70</v>
      </c>
      <c r="AY1213" t="str">
        <f>IF(AND(Table1[[#This Row],[Contract]]="Month-to-Month", Table1[[#This Row],[Tenure in Months]]&lt;6, Table1[[#This Row],[Payment Method]]="Bank Withdrawal"), "High Risk", IF(OR(Table1[[#This Row],[Contract]]="Month-to-Month", Table1[[#This Row],[Tenure in Months]]&lt;12), "Medium Risk", "Low Risk"))</f>
        <v>High Risk</v>
      </c>
    </row>
    <row r="1214" spans="1:51" x14ac:dyDescent="0.35">
      <c r="A1214" t="s">
        <v>1950</v>
      </c>
      <c r="B1214" t="s">
        <v>51</v>
      </c>
      <c r="C1214">
        <v>22</v>
      </c>
      <c r="D1214" t="s">
        <v>53</v>
      </c>
      <c r="E1214" t="s">
        <v>52</v>
      </c>
      <c r="F1214" t="s">
        <v>52</v>
      </c>
      <c r="G1214" t="s">
        <v>52</v>
      </c>
      <c r="H1214">
        <v>0</v>
      </c>
      <c r="I1214" t="s">
        <v>54</v>
      </c>
      <c r="J1214" t="s">
        <v>55</v>
      </c>
      <c r="K1214" t="s">
        <v>117</v>
      </c>
      <c r="L1214">
        <v>92122</v>
      </c>
      <c r="M1214">
        <v>32.857230000000001</v>
      </c>
      <c r="N1214">
        <v>-117.209774</v>
      </c>
      <c r="O1214">
        <v>34902</v>
      </c>
      <c r="P1214" t="s">
        <v>57</v>
      </c>
      <c r="Q1214" t="s">
        <v>52</v>
      </c>
      <c r="R1214">
        <v>0</v>
      </c>
      <c r="S1214">
        <v>2</v>
      </c>
      <c r="T1214" t="s">
        <v>67</v>
      </c>
      <c r="U1214" t="s">
        <v>53</v>
      </c>
      <c r="V1214">
        <v>40.43</v>
      </c>
      <c r="W1214" t="s">
        <v>53</v>
      </c>
      <c r="X1214" t="s">
        <v>53</v>
      </c>
      <c r="Y1214" t="s">
        <v>110</v>
      </c>
      <c r="Z1214">
        <v>27</v>
      </c>
      <c r="AA1214" t="s">
        <v>52</v>
      </c>
      <c r="AB1214" t="s">
        <v>52</v>
      </c>
      <c r="AC1214" t="s">
        <v>52</v>
      </c>
      <c r="AD1214" t="s">
        <v>52</v>
      </c>
      <c r="AE1214" t="s">
        <v>53</v>
      </c>
      <c r="AF1214" t="s">
        <v>52</v>
      </c>
      <c r="AG1214" t="s">
        <v>53</v>
      </c>
      <c r="AH1214" t="s">
        <v>53</v>
      </c>
      <c r="AI1214" t="s">
        <v>60</v>
      </c>
      <c r="AJ1214" t="s">
        <v>53</v>
      </c>
      <c r="AK1214" t="s">
        <v>61</v>
      </c>
      <c r="AL1214">
        <v>85.65</v>
      </c>
      <c r="AM1214">
        <v>181.5</v>
      </c>
      <c r="AN1214">
        <v>0</v>
      </c>
      <c r="AO1214">
        <v>0</v>
      </c>
      <c r="AP1214">
        <v>80.86</v>
      </c>
      <c r="AQ1214">
        <v>262.36</v>
      </c>
      <c r="AR1214">
        <v>1</v>
      </c>
      <c r="AS1214" t="s">
        <v>62</v>
      </c>
      <c r="AT1214" t="s">
        <v>53</v>
      </c>
      <c r="AU1214">
        <v>73</v>
      </c>
      <c r="AV1214">
        <v>3878</v>
      </c>
      <c r="AW1214" t="s">
        <v>63</v>
      </c>
      <c r="AX1214" t="s">
        <v>70</v>
      </c>
      <c r="AY1214" t="str">
        <f>IF(AND(Table1[[#This Row],[Contract]]="Month-to-Month", Table1[[#This Row],[Tenure in Months]]&lt;6, Table1[[#This Row],[Payment Method]]="Bank Withdrawal"), "High Risk", IF(OR(Table1[[#This Row],[Contract]]="Month-to-Month", Table1[[#This Row],[Tenure in Months]]&lt;12), "Medium Risk", "Low Risk"))</f>
        <v>High Risk</v>
      </c>
    </row>
    <row r="1215" spans="1:51" x14ac:dyDescent="0.35">
      <c r="A1215" t="s">
        <v>1951</v>
      </c>
      <c r="B1215" t="s">
        <v>66</v>
      </c>
      <c r="C1215">
        <v>48</v>
      </c>
      <c r="D1215" t="s">
        <v>52</v>
      </c>
      <c r="E1215" t="s">
        <v>52</v>
      </c>
      <c r="F1215" t="s">
        <v>53</v>
      </c>
      <c r="G1215" t="s">
        <v>52</v>
      </c>
      <c r="H1215">
        <v>0</v>
      </c>
      <c r="I1215" t="s">
        <v>54</v>
      </c>
      <c r="J1215" t="s">
        <v>55</v>
      </c>
      <c r="K1215" t="s">
        <v>117</v>
      </c>
      <c r="L1215">
        <v>92122</v>
      </c>
      <c r="M1215">
        <v>32.857230000000001</v>
      </c>
      <c r="N1215">
        <v>-117.209774</v>
      </c>
      <c r="O1215">
        <v>34902</v>
      </c>
      <c r="P1215" t="s">
        <v>57</v>
      </c>
      <c r="Q1215" t="s">
        <v>53</v>
      </c>
      <c r="R1215">
        <v>1</v>
      </c>
      <c r="S1215">
        <v>25</v>
      </c>
      <c r="T1215" t="s">
        <v>75</v>
      </c>
      <c r="U1215" t="s">
        <v>53</v>
      </c>
      <c r="V1215">
        <v>8.91</v>
      </c>
      <c r="W1215" t="s">
        <v>53</v>
      </c>
      <c r="X1215" t="s">
        <v>53</v>
      </c>
      <c r="Y1215" t="s">
        <v>68</v>
      </c>
      <c r="Z1215">
        <v>10</v>
      </c>
      <c r="AA1215" t="s">
        <v>52</v>
      </c>
      <c r="AB1215" t="s">
        <v>52</v>
      </c>
      <c r="AC1215" t="s">
        <v>53</v>
      </c>
      <c r="AD1215" t="s">
        <v>53</v>
      </c>
      <c r="AE1215" t="s">
        <v>53</v>
      </c>
      <c r="AF1215" t="s">
        <v>53</v>
      </c>
      <c r="AG1215" t="s">
        <v>53</v>
      </c>
      <c r="AH1215" t="s">
        <v>53</v>
      </c>
      <c r="AI1215" t="s">
        <v>60</v>
      </c>
      <c r="AJ1215" t="s">
        <v>53</v>
      </c>
      <c r="AK1215" t="s">
        <v>61</v>
      </c>
      <c r="AL1215">
        <v>104.95</v>
      </c>
      <c r="AM1215">
        <v>2566.5</v>
      </c>
      <c r="AN1215">
        <v>0</v>
      </c>
      <c r="AO1215">
        <v>0</v>
      </c>
      <c r="AP1215">
        <v>222.75</v>
      </c>
      <c r="AQ1215">
        <v>2789.25</v>
      </c>
      <c r="AR1215">
        <v>3</v>
      </c>
      <c r="AS1215" t="s">
        <v>62</v>
      </c>
      <c r="AT1215" t="s">
        <v>53</v>
      </c>
      <c r="AU1215">
        <v>66</v>
      </c>
      <c r="AV1215">
        <v>3642</v>
      </c>
      <c r="AW1215" t="s">
        <v>63</v>
      </c>
      <c r="AX1215" t="s">
        <v>70</v>
      </c>
      <c r="AY1215" t="str">
        <f>IF(AND(Table1[[#This Row],[Contract]]="Month-to-Month", Table1[[#This Row],[Tenure in Months]]&lt;6, Table1[[#This Row],[Payment Method]]="Bank Withdrawal"), "High Risk", IF(OR(Table1[[#This Row],[Contract]]="Month-to-Month", Table1[[#This Row],[Tenure in Months]]&lt;12), "Medium Risk", "Low Risk"))</f>
        <v>Medium Risk</v>
      </c>
    </row>
    <row r="1216" spans="1:51" x14ac:dyDescent="0.35">
      <c r="A1216" t="s">
        <v>1952</v>
      </c>
      <c r="B1216" t="s">
        <v>51</v>
      </c>
      <c r="C1216">
        <v>26</v>
      </c>
      <c r="D1216" t="s">
        <v>53</v>
      </c>
      <c r="E1216" t="s">
        <v>52</v>
      </c>
      <c r="F1216" t="s">
        <v>52</v>
      </c>
      <c r="G1216" t="s">
        <v>52</v>
      </c>
      <c r="H1216">
        <v>0</v>
      </c>
      <c r="I1216" t="s">
        <v>54</v>
      </c>
      <c r="J1216" t="s">
        <v>55</v>
      </c>
      <c r="K1216" t="s">
        <v>117</v>
      </c>
      <c r="L1216">
        <v>92122</v>
      </c>
      <c r="M1216">
        <v>32.857230000000001</v>
      </c>
      <c r="N1216">
        <v>-117.209774</v>
      </c>
      <c r="O1216">
        <v>34902</v>
      </c>
      <c r="P1216" t="s">
        <v>57</v>
      </c>
      <c r="Q1216" t="s">
        <v>52</v>
      </c>
      <c r="R1216">
        <v>0</v>
      </c>
      <c r="S1216">
        <v>1</v>
      </c>
      <c r="T1216" t="s">
        <v>67</v>
      </c>
      <c r="U1216" t="s">
        <v>53</v>
      </c>
      <c r="V1216">
        <v>14.78</v>
      </c>
      <c r="W1216" t="s">
        <v>52</v>
      </c>
      <c r="X1216" t="s">
        <v>53</v>
      </c>
      <c r="Y1216" t="s">
        <v>59</v>
      </c>
      <c r="Z1216">
        <v>59</v>
      </c>
      <c r="AA1216" t="s">
        <v>52</v>
      </c>
      <c r="AB1216" t="s">
        <v>53</v>
      </c>
      <c r="AC1216" t="s">
        <v>52</v>
      </c>
      <c r="AD1216" t="s">
        <v>52</v>
      </c>
      <c r="AE1216" t="s">
        <v>52</v>
      </c>
      <c r="AF1216" t="s">
        <v>52</v>
      </c>
      <c r="AG1216" t="s">
        <v>53</v>
      </c>
      <c r="AH1216" t="s">
        <v>53</v>
      </c>
      <c r="AI1216" t="s">
        <v>60</v>
      </c>
      <c r="AJ1216" t="s">
        <v>52</v>
      </c>
      <c r="AK1216" t="s">
        <v>69</v>
      </c>
      <c r="AL1216">
        <v>50.65</v>
      </c>
      <c r="AM1216">
        <v>50.65</v>
      </c>
      <c r="AN1216">
        <v>0</v>
      </c>
      <c r="AO1216">
        <v>0</v>
      </c>
      <c r="AP1216">
        <v>14.78</v>
      </c>
      <c r="AQ1216">
        <v>65.429999999999893</v>
      </c>
      <c r="AR1216">
        <v>1</v>
      </c>
      <c r="AS1216" t="s">
        <v>62</v>
      </c>
      <c r="AT1216" t="s">
        <v>53</v>
      </c>
      <c r="AU1216">
        <v>76</v>
      </c>
      <c r="AV1216">
        <v>2431</v>
      </c>
      <c r="AW1216" t="s">
        <v>63</v>
      </c>
      <c r="AX1216" t="s">
        <v>70</v>
      </c>
      <c r="AY1216" t="str">
        <f>IF(AND(Table1[[#This Row],[Contract]]="Month-to-Month", Table1[[#This Row],[Tenure in Months]]&lt;6, Table1[[#This Row],[Payment Method]]="Bank Withdrawal"), "High Risk", IF(OR(Table1[[#This Row],[Contract]]="Month-to-Month", Table1[[#This Row],[Tenure in Months]]&lt;12), "Medium Risk", "Low Risk"))</f>
        <v>Medium Risk</v>
      </c>
    </row>
    <row r="1217" spans="1:51" x14ac:dyDescent="0.35">
      <c r="A1217" t="s">
        <v>1953</v>
      </c>
      <c r="B1217" t="s">
        <v>51</v>
      </c>
      <c r="C1217">
        <v>64</v>
      </c>
      <c r="D1217" t="s">
        <v>52</v>
      </c>
      <c r="E1217" t="s">
        <v>52</v>
      </c>
      <c r="F1217" t="s">
        <v>52</v>
      </c>
      <c r="G1217" t="s">
        <v>52</v>
      </c>
      <c r="H1217">
        <v>0</v>
      </c>
      <c r="I1217" t="s">
        <v>54</v>
      </c>
      <c r="J1217" t="s">
        <v>55</v>
      </c>
      <c r="K1217" t="s">
        <v>117</v>
      </c>
      <c r="L1217">
        <v>92122</v>
      </c>
      <c r="M1217">
        <v>32.857230000000001</v>
      </c>
      <c r="N1217">
        <v>-117.209774</v>
      </c>
      <c r="O1217">
        <v>34902</v>
      </c>
      <c r="P1217" t="s">
        <v>57</v>
      </c>
      <c r="Q1217" t="s">
        <v>52</v>
      </c>
      <c r="R1217">
        <v>0</v>
      </c>
      <c r="S1217">
        <v>1</v>
      </c>
      <c r="T1217" t="s">
        <v>67</v>
      </c>
      <c r="U1217" t="s">
        <v>53</v>
      </c>
      <c r="V1217">
        <v>8.56</v>
      </c>
      <c r="W1217" t="s">
        <v>53</v>
      </c>
      <c r="X1217" t="s">
        <v>53</v>
      </c>
      <c r="Y1217" t="s">
        <v>68</v>
      </c>
      <c r="Z1217">
        <v>24</v>
      </c>
      <c r="AA1217" t="s">
        <v>52</v>
      </c>
      <c r="AB1217" t="s">
        <v>53</v>
      </c>
      <c r="AC1217" t="s">
        <v>52</v>
      </c>
      <c r="AD1217" t="s">
        <v>52</v>
      </c>
      <c r="AE1217" t="s">
        <v>52</v>
      </c>
      <c r="AF1217" t="s">
        <v>53</v>
      </c>
      <c r="AG1217" t="s">
        <v>53</v>
      </c>
      <c r="AH1217" t="s">
        <v>53</v>
      </c>
      <c r="AI1217" t="s">
        <v>60</v>
      </c>
      <c r="AJ1217" t="s">
        <v>53</v>
      </c>
      <c r="AK1217" t="s">
        <v>69</v>
      </c>
      <c r="AL1217">
        <v>90.85</v>
      </c>
      <c r="AM1217">
        <v>90.85</v>
      </c>
      <c r="AN1217">
        <v>0</v>
      </c>
      <c r="AO1217">
        <v>0</v>
      </c>
      <c r="AP1217">
        <v>8.56</v>
      </c>
      <c r="AQ1217">
        <v>99.41</v>
      </c>
      <c r="AR1217">
        <v>3</v>
      </c>
      <c r="AS1217" t="s">
        <v>62</v>
      </c>
      <c r="AT1217" t="s">
        <v>53</v>
      </c>
      <c r="AU1217">
        <v>81</v>
      </c>
      <c r="AV1217">
        <v>3424</v>
      </c>
      <c r="AW1217" t="s">
        <v>63</v>
      </c>
      <c r="AX1217" t="s">
        <v>70</v>
      </c>
      <c r="AY1217" t="str">
        <f>IF(AND(Table1[[#This Row],[Contract]]="Month-to-Month", Table1[[#This Row],[Tenure in Months]]&lt;6, Table1[[#This Row],[Payment Method]]="Bank Withdrawal"), "High Risk", IF(OR(Table1[[#This Row],[Contract]]="Month-to-Month", Table1[[#This Row],[Tenure in Months]]&lt;12), "Medium Risk", "Low Risk"))</f>
        <v>Medium Risk</v>
      </c>
    </row>
    <row r="1218" spans="1:51" x14ac:dyDescent="0.35">
      <c r="A1218" t="s">
        <v>1954</v>
      </c>
      <c r="B1218" t="s">
        <v>66</v>
      </c>
      <c r="C1218">
        <v>63</v>
      </c>
      <c r="D1218" t="s">
        <v>52</v>
      </c>
      <c r="E1218" t="s">
        <v>52</v>
      </c>
      <c r="F1218" t="s">
        <v>52</v>
      </c>
      <c r="G1218" t="s">
        <v>52</v>
      </c>
      <c r="H1218">
        <v>0</v>
      </c>
      <c r="I1218" t="s">
        <v>54</v>
      </c>
      <c r="J1218" t="s">
        <v>55</v>
      </c>
      <c r="K1218" t="s">
        <v>117</v>
      </c>
      <c r="L1218">
        <v>92122</v>
      </c>
      <c r="M1218">
        <v>32.857230000000001</v>
      </c>
      <c r="N1218">
        <v>-117.209774</v>
      </c>
      <c r="O1218">
        <v>34902</v>
      </c>
      <c r="P1218" t="s">
        <v>57</v>
      </c>
      <c r="Q1218" t="s">
        <v>52</v>
      </c>
      <c r="R1218">
        <v>0</v>
      </c>
      <c r="S1218">
        <v>34</v>
      </c>
      <c r="T1218" t="s">
        <v>75</v>
      </c>
      <c r="U1218" t="s">
        <v>53</v>
      </c>
      <c r="V1218">
        <v>1.55</v>
      </c>
      <c r="W1218" t="s">
        <v>52</v>
      </c>
      <c r="X1218" t="s">
        <v>53</v>
      </c>
      <c r="Y1218" t="s">
        <v>68</v>
      </c>
      <c r="Z1218">
        <v>14</v>
      </c>
      <c r="AA1218" t="s">
        <v>52</v>
      </c>
      <c r="AB1218" t="s">
        <v>53</v>
      </c>
      <c r="AC1218" t="s">
        <v>52</v>
      </c>
      <c r="AD1218" t="s">
        <v>52</v>
      </c>
      <c r="AE1218" t="s">
        <v>52</v>
      </c>
      <c r="AF1218" t="s">
        <v>52</v>
      </c>
      <c r="AG1218" t="s">
        <v>52</v>
      </c>
      <c r="AH1218" t="s">
        <v>53</v>
      </c>
      <c r="AI1218" t="s">
        <v>60</v>
      </c>
      <c r="AJ1218" t="s">
        <v>53</v>
      </c>
      <c r="AK1218" t="s">
        <v>69</v>
      </c>
      <c r="AL1218">
        <v>73.95</v>
      </c>
      <c r="AM1218">
        <v>2524.4499999999998</v>
      </c>
      <c r="AN1218">
        <v>0</v>
      </c>
      <c r="AO1218">
        <v>0</v>
      </c>
      <c r="AP1218">
        <v>52.7</v>
      </c>
      <c r="AQ1218">
        <v>2577.1499999999901</v>
      </c>
      <c r="AR1218">
        <v>3</v>
      </c>
      <c r="AS1218" t="s">
        <v>62</v>
      </c>
      <c r="AT1218" t="s">
        <v>53</v>
      </c>
      <c r="AU1218">
        <v>94</v>
      </c>
      <c r="AV1218">
        <v>5795</v>
      </c>
      <c r="AW1218" t="s">
        <v>63</v>
      </c>
      <c r="AX1218" t="s">
        <v>70</v>
      </c>
      <c r="AY1218" t="str">
        <f>IF(AND(Table1[[#This Row],[Contract]]="Month-to-Month", Table1[[#This Row],[Tenure in Months]]&lt;6, Table1[[#This Row],[Payment Method]]="Bank Withdrawal"), "High Risk", IF(OR(Table1[[#This Row],[Contract]]="Month-to-Month", Table1[[#This Row],[Tenure in Months]]&lt;12), "Medium Risk", "Low Risk"))</f>
        <v>Medium Risk</v>
      </c>
    </row>
    <row r="1219" spans="1:51" x14ac:dyDescent="0.35">
      <c r="A1219" t="s">
        <v>1955</v>
      </c>
      <c r="B1219" t="s">
        <v>51</v>
      </c>
      <c r="C1219">
        <v>30</v>
      </c>
      <c r="D1219" t="s">
        <v>52</v>
      </c>
      <c r="E1219" t="s">
        <v>52</v>
      </c>
      <c r="F1219" t="s">
        <v>53</v>
      </c>
      <c r="G1219" t="s">
        <v>52</v>
      </c>
      <c r="H1219">
        <v>0</v>
      </c>
      <c r="I1219" t="s">
        <v>54</v>
      </c>
      <c r="J1219" t="s">
        <v>55</v>
      </c>
      <c r="K1219" t="s">
        <v>117</v>
      </c>
      <c r="L1219">
        <v>92122</v>
      </c>
      <c r="M1219">
        <v>32.857230000000001</v>
      </c>
      <c r="N1219">
        <v>-117.209774</v>
      </c>
      <c r="O1219">
        <v>34902</v>
      </c>
      <c r="P1219" t="s">
        <v>57</v>
      </c>
      <c r="Q1219" t="s">
        <v>53</v>
      </c>
      <c r="R1219">
        <v>2</v>
      </c>
      <c r="S1219">
        <v>69</v>
      </c>
      <c r="T1219" t="s">
        <v>229</v>
      </c>
      <c r="U1219" t="s">
        <v>53</v>
      </c>
      <c r="V1219">
        <v>48.8</v>
      </c>
      <c r="W1219" t="s">
        <v>53</v>
      </c>
      <c r="X1219" t="s">
        <v>53</v>
      </c>
      <c r="Y1219" t="s">
        <v>68</v>
      </c>
      <c r="Z1219">
        <v>26</v>
      </c>
      <c r="AA1219" t="s">
        <v>52</v>
      </c>
      <c r="AB1219" t="s">
        <v>52</v>
      </c>
      <c r="AC1219" t="s">
        <v>53</v>
      </c>
      <c r="AD1219" t="s">
        <v>52</v>
      </c>
      <c r="AE1219" t="s">
        <v>53</v>
      </c>
      <c r="AF1219" t="s">
        <v>53</v>
      </c>
      <c r="AG1219" t="s">
        <v>53</v>
      </c>
      <c r="AH1219" t="s">
        <v>53</v>
      </c>
      <c r="AI1219" t="s">
        <v>60</v>
      </c>
      <c r="AJ1219" t="s">
        <v>53</v>
      </c>
      <c r="AK1219" t="s">
        <v>69</v>
      </c>
      <c r="AL1219">
        <v>99.45</v>
      </c>
      <c r="AM1219">
        <v>7007.6</v>
      </c>
      <c r="AN1219">
        <v>0</v>
      </c>
      <c r="AO1219">
        <v>0</v>
      </c>
      <c r="AP1219">
        <v>3367.2</v>
      </c>
      <c r="AQ1219">
        <v>10374.799999999999</v>
      </c>
      <c r="AR1219">
        <v>3</v>
      </c>
      <c r="AS1219" t="s">
        <v>62</v>
      </c>
      <c r="AT1219" t="s">
        <v>53</v>
      </c>
      <c r="AU1219">
        <v>80</v>
      </c>
      <c r="AV1219">
        <v>4020</v>
      </c>
      <c r="AW1219" t="s">
        <v>63</v>
      </c>
      <c r="AX1219" t="s">
        <v>70</v>
      </c>
      <c r="AY1219" t="str">
        <f>IF(AND(Table1[[#This Row],[Contract]]="Month-to-Month", Table1[[#This Row],[Tenure in Months]]&lt;6, Table1[[#This Row],[Payment Method]]="Bank Withdrawal"), "High Risk", IF(OR(Table1[[#This Row],[Contract]]="Month-to-Month", Table1[[#This Row],[Tenure in Months]]&lt;12), "Medium Risk", "Low Risk"))</f>
        <v>Medium Risk</v>
      </c>
    </row>
    <row r="1220" spans="1:51" x14ac:dyDescent="0.35">
      <c r="A1220" t="s">
        <v>1956</v>
      </c>
      <c r="B1220" t="s">
        <v>66</v>
      </c>
      <c r="C1220">
        <v>59</v>
      </c>
      <c r="D1220" t="s">
        <v>52</v>
      </c>
      <c r="E1220" t="s">
        <v>52</v>
      </c>
      <c r="F1220" t="s">
        <v>52</v>
      </c>
      <c r="G1220" t="s">
        <v>52</v>
      </c>
      <c r="H1220">
        <v>0</v>
      </c>
      <c r="I1220" t="s">
        <v>54</v>
      </c>
      <c r="J1220" t="s">
        <v>55</v>
      </c>
      <c r="K1220" t="s">
        <v>117</v>
      </c>
      <c r="L1220">
        <v>92122</v>
      </c>
      <c r="M1220">
        <v>32.857230000000001</v>
      </c>
      <c r="N1220">
        <v>-117.209774</v>
      </c>
      <c r="O1220">
        <v>34902</v>
      </c>
      <c r="P1220" t="s">
        <v>57</v>
      </c>
      <c r="Q1220" t="s">
        <v>52</v>
      </c>
      <c r="R1220">
        <v>0</v>
      </c>
      <c r="S1220">
        <v>1</v>
      </c>
      <c r="T1220" t="s">
        <v>67</v>
      </c>
      <c r="U1220" t="s">
        <v>53</v>
      </c>
      <c r="V1220">
        <v>36.630000000000003</v>
      </c>
      <c r="W1220" t="s">
        <v>52</v>
      </c>
      <c r="X1220" t="s">
        <v>52</v>
      </c>
      <c r="Y1220" t="s">
        <v>58</v>
      </c>
      <c r="Z1220">
        <v>0</v>
      </c>
      <c r="AA1220" t="s">
        <v>52</v>
      </c>
      <c r="AB1220" t="s">
        <v>52</v>
      </c>
      <c r="AC1220" t="s">
        <v>52</v>
      </c>
      <c r="AD1220" t="s">
        <v>52</v>
      </c>
      <c r="AE1220" t="s">
        <v>52</v>
      </c>
      <c r="AF1220" t="s">
        <v>52</v>
      </c>
      <c r="AG1220" t="s">
        <v>52</v>
      </c>
      <c r="AH1220" t="s">
        <v>52</v>
      </c>
      <c r="AI1220" t="s">
        <v>60</v>
      </c>
      <c r="AJ1220" t="s">
        <v>53</v>
      </c>
      <c r="AK1220" t="s">
        <v>69</v>
      </c>
      <c r="AL1220">
        <v>19.899999999999999</v>
      </c>
      <c r="AM1220">
        <v>19.899999999999999</v>
      </c>
      <c r="AN1220">
        <v>0</v>
      </c>
      <c r="AO1220">
        <v>0</v>
      </c>
      <c r="AP1220">
        <v>36.630000000000003</v>
      </c>
      <c r="AQ1220">
        <v>56.53</v>
      </c>
      <c r="AR1220">
        <v>3</v>
      </c>
      <c r="AS1220" t="s">
        <v>62</v>
      </c>
      <c r="AT1220" t="s">
        <v>53</v>
      </c>
      <c r="AU1220">
        <v>92</v>
      </c>
      <c r="AV1220">
        <v>3351</v>
      </c>
      <c r="AW1220" t="s">
        <v>63</v>
      </c>
      <c r="AX1220" t="s">
        <v>70</v>
      </c>
      <c r="AY1220" t="str">
        <f>IF(AND(Table1[[#This Row],[Contract]]="Month-to-Month", Table1[[#This Row],[Tenure in Months]]&lt;6, Table1[[#This Row],[Payment Method]]="Bank Withdrawal"), "High Risk", IF(OR(Table1[[#This Row],[Contract]]="Month-to-Month", Table1[[#This Row],[Tenure in Months]]&lt;12), "Medium Risk", "Low Risk"))</f>
        <v>Medium Risk</v>
      </c>
    </row>
    <row r="1221" spans="1:51" x14ac:dyDescent="0.35">
      <c r="A1221" t="s">
        <v>1957</v>
      </c>
      <c r="B1221" t="s">
        <v>51</v>
      </c>
      <c r="C1221">
        <v>52</v>
      </c>
      <c r="D1221" t="s">
        <v>52</v>
      </c>
      <c r="E1221" t="s">
        <v>52</v>
      </c>
      <c r="F1221" t="s">
        <v>52</v>
      </c>
      <c r="G1221" t="s">
        <v>52</v>
      </c>
      <c r="H1221">
        <v>0</v>
      </c>
      <c r="I1221" t="s">
        <v>54</v>
      </c>
      <c r="J1221" t="s">
        <v>55</v>
      </c>
      <c r="K1221" t="s">
        <v>117</v>
      </c>
      <c r="L1221">
        <v>92122</v>
      </c>
      <c r="M1221">
        <v>32.857230000000001</v>
      </c>
      <c r="N1221">
        <v>-117.209774</v>
      </c>
      <c r="O1221">
        <v>34902</v>
      </c>
      <c r="P1221" t="s">
        <v>57</v>
      </c>
      <c r="Q1221" t="s">
        <v>52</v>
      </c>
      <c r="R1221">
        <v>0</v>
      </c>
      <c r="S1221">
        <v>1</v>
      </c>
      <c r="T1221" t="s">
        <v>67</v>
      </c>
      <c r="U1221" t="s">
        <v>53</v>
      </c>
      <c r="V1221">
        <v>14.17</v>
      </c>
      <c r="W1221" t="s">
        <v>52</v>
      </c>
      <c r="X1221" t="s">
        <v>52</v>
      </c>
      <c r="Y1221" t="s">
        <v>58</v>
      </c>
      <c r="Z1221">
        <v>0</v>
      </c>
      <c r="AA1221" t="s">
        <v>52</v>
      </c>
      <c r="AB1221" t="s">
        <v>52</v>
      </c>
      <c r="AC1221" t="s">
        <v>52</v>
      </c>
      <c r="AD1221" t="s">
        <v>52</v>
      </c>
      <c r="AE1221" t="s">
        <v>52</v>
      </c>
      <c r="AF1221" t="s">
        <v>52</v>
      </c>
      <c r="AG1221" t="s">
        <v>52</v>
      </c>
      <c r="AH1221" t="s">
        <v>52</v>
      </c>
      <c r="AI1221" t="s">
        <v>60</v>
      </c>
      <c r="AJ1221" t="s">
        <v>53</v>
      </c>
      <c r="AK1221" t="s">
        <v>69</v>
      </c>
      <c r="AL1221">
        <v>19.600000000000001</v>
      </c>
      <c r="AM1221">
        <v>19.600000000000001</v>
      </c>
      <c r="AN1221">
        <v>0</v>
      </c>
      <c r="AO1221">
        <v>0</v>
      </c>
      <c r="AP1221">
        <v>14.17</v>
      </c>
      <c r="AQ1221">
        <v>33.770000000000003</v>
      </c>
      <c r="AR1221">
        <v>1</v>
      </c>
      <c r="AS1221" t="s">
        <v>62</v>
      </c>
      <c r="AT1221" t="s">
        <v>53</v>
      </c>
      <c r="AU1221">
        <v>95</v>
      </c>
      <c r="AV1221">
        <v>3448</v>
      </c>
      <c r="AW1221" t="s">
        <v>63</v>
      </c>
      <c r="AX1221" t="s">
        <v>70</v>
      </c>
      <c r="AY1221" t="str">
        <f>IF(AND(Table1[[#This Row],[Contract]]="Month-to-Month", Table1[[#This Row],[Tenure in Months]]&lt;6, Table1[[#This Row],[Payment Method]]="Bank Withdrawal"), "High Risk", IF(OR(Table1[[#This Row],[Contract]]="Month-to-Month", Table1[[#This Row],[Tenure in Months]]&lt;12), "Medium Risk", "Low Risk"))</f>
        <v>Medium Risk</v>
      </c>
    </row>
    <row r="1222" spans="1:51" x14ac:dyDescent="0.35">
      <c r="A1222" t="s">
        <v>1958</v>
      </c>
      <c r="B1222" t="s">
        <v>66</v>
      </c>
      <c r="C1222">
        <v>23</v>
      </c>
      <c r="D1222" t="s">
        <v>53</v>
      </c>
      <c r="E1222" t="s">
        <v>52</v>
      </c>
      <c r="F1222" t="s">
        <v>53</v>
      </c>
      <c r="G1222" t="s">
        <v>52</v>
      </c>
      <c r="H1222">
        <v>0</v>
      </c>
      <c r="I1222" t="s">
        <v>54</v>
      </c>
      <c r="J1222" t="s">
        <v>55</v>
      </c>
      <c r="K1222" t="s">
        <v>1959</v>
      </c>
      <c r="L1222">
        <v>92273</v>
      </c>
      <c r="M1222">
        <v>32.790281999999998</v>
      </c>
      <c r="N1222">
        <v>-115.689559</v>
      </c>
      <c r="O1222">
        <v>1632</v>
      </c>
      <c r="P1222" t="s">
        <v>57</v>
      </c>
      <c r="Q1222" t="s">
        <v>53</v>
      </c>
      <c r="R1222">
        <v>4</v>
      </c>
      <c r="S1222">
        <v>22</v>
      </c>
      <c r="T1222" t="s">
        <v>58</v>
      </c>
      <c r="U1222" t="s">
        <v>53</v>
      </c>
      <c r="V1222">
        <v>4.01</v>
      </c>
      <c r="W1222" t="s">
        <v>52</v>
      </c>
      <c r="X1222" t="s">
        <v>53</v>
      </c>
      <c r="Y1222" t="s">
        <v>110</v>
      </c>
      <c r="Z1222">
        <v>53</v>
      </c>
      <c r="AA1222" t="s">
        <v>52</v>
      </c>
      <c r="AB1222" t="s">
        <v>53</v>
      </c>
      <c r="AC1222" t="s">
        <v>52</v>
      </c>
      <c r="AD1222" t="s">
        <v>52</v>
      </c>
      <c r="AE1222" t="s">
        <v>52</v>
      </c>
      <c r="AF1222" t="s">
        <v>53</v>
      </c>
      <c r="AG1222" t="s">
        <v>53</v>
      </c>
      <c r="AH1222" t="s">
        <v>53</v>
      </c>
      <c r="AI1222" t="s">
        <v>60</v>
      </c>
      <c r="AJ1222" t="s">
        <v>52</v>
      </c>
      <c r="AK1222" t="s">
        <v>61</v>
      </c>
      <c r="AL1222">
        <v>83.3</v>
      </c>
      <c r="AM1222">
        <v>1845.9</v>
      </c>
      <c r="AN1222">
        <v>0</v>
      </c>
      <c r="AO1222">
        <v>0</v>
      </c>
      <c r="AP1222">
        <v>88.22</v>
      </c>
      <c r="AQ1222">
        <v>1934.12</v>
      </c>
      <c r="AR1222">
        <v>1</v>
      </c>
      <c r="AS1222" t="s">
        <v>62</v>
      </c>
      <c r="AT1222" t="s">
        <v>53</v>
      </c>
      <c r="AU1222">
        <v>88</v>
      </c>
      <c r="AV1222">
        <v>3804</v>
      </c>
      <c r="AW1222" t="s">
        <v>63</v>
      </c>
      <c r="AX1222" t="s">
        <v>84</v>
      </c>
      <c r="AY1222" t="str">
        <f>IF(AND(Table1[[#This Row],[Contract]]="Month-to-Month", Table1[[#This Row],[Tenure in Months]]&lt;6, Table1[[#This Row],[Payment Method]]="Bank Withdrawal"), "High Risk", IF(OR(Table1[[#This Row],[Contract]]="Month-to-Month", Table1[[#This Row],[Tenure in Months]]&lt;12), "Medium Risk", "Low Risk"))</f>
        <v>Medium Risk</v>
      </c>
    </row>
    <row r="1223" spans="1:51" x14ac:dyDescent="0.35">
      <c r="A1223" t="s">
        <v>1960</v>
      </c>
      <c r="B1223" t="s">
        <v>66</v>
      </c>
      <c r="C1223">
        <v>22</v>
      </c>
      <c r="D1223" t="s">
        <v>53</v>
      </c>
      <c r="E1223" t="s">
        <v>52</v>
      </c>
      <c r="F1223" t="s">
        <v>53</v>
      </c>
      <c r="G1223" t="s">
        <v>52</v>
      </c>
      <c r="H1223">
        <v>0</v>
      </c>
      <c r="I1223" t="s">
        <v>54</v>
      </c>
      <c r="J1223" t="s">
        <v>55</v>
      </c>
      <c r="K1223" t="s">
        <v>1424</v>
      </c>
      <c r="L1223">
        <v>92301</v>
      </c>
      <c r="M1223">
        <v>34.667814999999997</v>
      </c>
      <c r="N1223">
        <v>-117.53618299999999</v>
      </c>
      <c r="O1223">
        <v>18980</v>
      </c>
      <c r="P1223" t="s">
        <v>57</v>
      </c>
      <c r="Q1223" t="s">
        <v>53</v>
      </c>
      <c r="R1223">
        <v>3</v>
      </c>
      <c r="S1223">
        <v>61</v>
      </c>
      <c r="T1223" t="s">
        <v>58</v>
      </c>
      <c r="U1223" t="s">
        <v>53</v>
      </c>
      <c r="V1223">
        <v>46.27</v>
      </c>
      <c r="W1223" t="s">
        <v>52</v>
      </c>
      <c r="X1223" t="s">
        <v>52</v>
      </c>
      <c r="Y1223" t="s">
        <v>58</v>
      </c>
      <c r="Z1223">
        <v>0</v>
      </c>
      <c r="AA1223" t="s">
        <v>52</v>
      </c>
      <c r="AB1223" t="s">
        <v>52</v>
      </c>
      <c r="AC1223" t="s">
        <v>52</v>
      </c>
      <c r="AD1223" t="s">
        <v>52</v>
      </c>
      <c r="AE1223" t="s">
        <v>52</v>
      </c>
      <c r="AF1223" t="s">
        <v>52</v>
      </c>
      <c r="AG1223" t="s">
        <v>52</v>
      </c>
      <c r="AH1223" t="s">
        <v>52</v>
      </c>
      <c r="AI1223" t="s">
        <v>60</v>
      </c>
      <c r="AJ1223" t="s">
        <v>53</v>
      </c>
      <c r="AK1223" t="s">
        <v>69</v>
      </c>
      <c r="AL1223">
        <v>19.399999999999999</v>
      </c>
      <c r="AM1223">
        <v>1182.55</v>
      </c>
      <c r="AN1223">
        <v>0</v>
      </c>
      <c r="AO1223">
        <v>0</v>
      </c>
      <c r="AP1223">
        <v>2822.47</v>
      </c>
      <c r="AQ1223">
        <v>4005.02</v>
      </c>
      <c r="AR1223">
        <v>3</v>
      </c>
      <c r="AS1223" t="s">
        <v>62</v>
      </c>
      <c r="AT1223" t="s">
        <v>53</v>
      </c>
      <c r="AU1223">
        <v>82</v>
      </c>
      <c r="AV1223">
        <v>4221</v>
      </c>
      <c r="AW1223" t="s">
        <v>80</v>
      </c>
      <c r="AX1223" t="s">
        <v>107</v>
      </c>
      <c r="AY1223" t="str">
        <f>IF(AND(Table1[[#This Row],[Contract]]="Month-to-Month", Table1[[#This Row],[Tenure in Months]]&lt;6, Table1[[#This Row],[Payment Method]]="Bank Withdrawal"), "High Risk", IF(OR(Table1[[#This Row],[Contract]]="Month-to-Month", Table1[[#This Row],[Tenure in Months]]&lt;12), "Medium Risk", "Low Risk"))</f>
        <v>Medium Risk</v>
      </c>
    </row>
    <row r="1224" spans="1:51" x14ac:dyDescent="0.35">
      <c r="A1224" t="s">
        <v>1961</v>
      </c>
      <c r="B1224" t="s">
        <v>51</v>
      </c>
      <c r="C1224">
        <v>49</v>
      </c>
      <c r="D1224" t="s">
        <v>52</v>
      </c>
      <c r="E1224" t="s">
        <v>52</v>
      </c>
      <c r="F1224" t="s">
        <v>52</v>
      </c>
      <c r="G1224" t="s">
        <v>52</v>
      </c>
      <c r="H1224">
        <v>0</v>
      </c>
      <c r="I1224" t="s">
        <v>54</v>
      </c>
      <c r="J1224" t="s">
        <v>55</v>
      </c>
      <c r="K1224" t="s">
        <v>266</v>
      </c>
      <c r="L1224">
        <v>92028</v>
      </c>
      <c r="M1224">
        <v>33.362575</v>
      </c>
      <c r="N1224">
        <v>-117.299644</v>
      </c>
      <c r="O1224">
        <v>42239</v>
      </c>
      <c r="P1224" t="s">
        <v>57</v>
      </c>
      <c r="Q1224" t="s">
        <v>52</v>
      </c>
      <c r="R1224">
        <v>0</v>
      </c>
      <c r="S1224">
        <v>12</v>
      </c>
      <c r="T1224" t="s">
        <v>58</v>
      </c>
      <c r="U1224" t="s">
        <v>53</v>
      </c>
      <c r="V1224">
        <v>11.12</v>
      </c>
      <c r="W1224" t="s">
        <v>52</v>
      </c>
      <c r="X1224" t="s">
        <v>53</v>
      </c>
      <c r="Y1224" t="s">
        <v>59</v>
      </c>
      <c r="Z1224">
        <v>14</v>
      </c>
      <c r="AA1224" t="s">
        <v>52</v>
      </c>
      <c r="AB1224" t="s">
        <v>52</v>
      </c>
      <c r="AC1224" t="s">
        <v>52</v>
      </c>
      <c r="AD1224" t="s">
        <v>52</v>
      </c>
      <c r="AE1224" t="s">
        <v>52</v>
      </c>
      <c r="AF1224" t="s">
        <v>52</v>
      </c>
      <c r="AG1224" t="s">
        <v>52</v>
      </c>
      <c r="AH1224" t="s">
        <v>53</v>
      </c>
      <c r="AI1224" t="s">
        <v>60</v>
      </c>
      <c r="AJ1224" t="s">
        <v>53</v>
      </c>
      <c r="AK1224" t="s">
        <v>61</v>
      </c>
      <c r="AL1224">
        <v>45.4</v>
      </c>
      <c r="AM1224">
        <v>518.9</v>
      </c>
      <c r="AN1224">
        <v>0</v>
      </c>
      <c r="AO1224">
        <v>0</v>
      </c>
      <c r="AP1224">
        <v>133.44</v>
      </c>
      <c r="AQ1224">
        <v>652.33999999999901</v>
      </c>
      <c r="AR1224">
        <v>3</v>
      </c>
      <c r="AS1224" t="s">
        <v>62</v>
      </c>
      <c r="AT1224" t="s">
        <v>53</v>
      </c>
      <c r="AU1224">
        <v>68</v>
      </c>
      <c r="AV1224">
        <v>2887</v>
      </c>
      <c r="AW1224" t="s">
        <v>63</v>
      </c>
      <c r="AX1224" t="s">
        <v>70</v>
      </c>
      <c r="AY1224" t="str">
        <f>IF(AND(Table1[[#This Row],[Contract]]="Month-to-Month", Table1[[#This Row],[Tenure in Months]]&lt;6, Table1[[#This Row],[Payment Method]]="Bank Withdrawal"), "High Risk", IF(OR(Table1[[#This Row],[Contract]]="Month-to-Month", Table1[[#This Row],[Tenure in Months]]&lt;12), "Medium Risk", "Low Risk"))</f>
        <v>Medium Risk</v>
      </c>
    </row>
    <row r="1225" spans="1:51" x14ac:dyDescent="0.35">
      <c r="A1225" t="s">
        <v>1962</v>
      </c>
      <c r="B1225" t="s">
        <v>66</v>
      </c>
      <c r="C1225">
        <v>20</v>
      </c>
      <c r="D1225" t="s">
        <v>53</v>
      </c>
      <c r="E1225" t="s">
        <v>52</v>
      </c>
      <c r="F1225" t="s">
        <v>52</v>
      </c>
      <c r="G1225" t="s">
        <v>52</v>
      </c>
      <c r="H1225">
        <v>0</v>
      </c>
      <c r="I1225" t="s">
        <v>54</v>
      </c>
      <c r="J1225" t="s">
        <v>55</v>
      </c>
      <c r="K1225" t="s">
        <v>512</v>
      </c>
      <c r="L1225">
        <v>92325</v>
      </c>
      <c r="M1225">
        <v>34.248061</v>
      </c>
      <c r="N1225">
        <v>-117.29028</v>
      </c>
      <c r="O1225">
        <v>10484</v>
      </c>
      <c r="P1225" t="s">
        <v>57</v>
      </c>
      <c r="Q1225" t="s">
        <v>52</v>
      </c>
      <c r="R1225">
        <v>0</v>
      </c>
      <c r="S1225">
        <v>60</v>
      </c>
      <c r="T1225" t="s">
        <v>58</v>
      </c>
      <c r="U1225" t="s">
        <v>53</v>
      </c>
      <c r="V1225">
        <v>10.7</v>
      </c>
      <c r="W1225" t="s">
        <v>53</v>
      </c>
      <c r="X1225" t="s">
        <v>53</v>
      </c>
      <c r="Y1225" t="s">
        <v>68</v>
      </c>
      <c r="Z1225">
        <v>71</v>
      </c>
      <c r="AA1225" t="s">
        <v>52</v>
      </c>
      <c r="AB1225" t="s">
        <v>53</v>
      </c>
      <c r="AC1225" t="s">
        <v>53</v>
      </c>
      <c r="AD1225" t="s">
        <v>52</v>
      </c>
      <c r="AE1225" t="s">
        <v>53</v>
      </c>
      <c r="AF1225" t="s">
        <v>53</v>
      </c>
      <c r="AG1225" t="s">
        <v>53</v>
      </c>
      <c r="AH1225" t="s">
        <v>53</v>
      </c>
      <c r="AI1225" t="s">
        <v>60</v>
      </c>
      <c r="AJ1225" t="s">
        <v>53</v>
      </c>
      <c r="AK1225" t="s">
        <v>61</v>
      </c>
      <c r="AL1225">
        <v>105.9</v>
      </c>
      <c r="AM1225">
        <v>6396.45</v>
      </c>
      <c r="AN1225">
        <v>0</v>
      </c>
      <c r="AO1225">
        <v>0</v>
      </c>
      <c r="AP1225">
        <v>642</v>
      </c>
      <c r="AQ1225">
        <v>7038.45</v>
      </c>
      <c r="AR1225">
        <v>2</v>
      </c>
      <c r="AS1225" t="s">
        <v>62</v>
      </c>
      <c r="AT1225" t="s">
        <v>53</v>
      </c>
      <c r="AU1225">
        <v>84</v>
      </c>
      <c r="AV1225">
        <v>4105</v>
      </c>
      <c r="AW1225" t="s">
        <v>88</v>
      </c>
      <c r="AX1225" t="s">
        <v>89</v>
      </c>
      <c r="AY1225" t="str">
        <f>IF(AND(Table1[[#This Row],[Contract]]="Month-to-Month", Table1[[#This Row],[Tenure in Months]]&lt;6, Table1[[#This Row],[Payment Method]]="Bank Withdrawal"), "High Risk", IF(OR(Table1[[#This Row],[Contract]]="Month-to-Month", Table1[[#This Row],[Tenure in Months]]&lt;12), "Medium Risk", "Low Risk"))</f>
        <v>Medium Risk</v>
      </c>
    </row>
    <row r="1226" spans="1:51" x14ac:dyDescent="0.35">
      <c r="A1226" t="s">
        <v>1963</v>
      </c>
      <c r="B1226" t="s">
        <v>66</v>
      </c>
      <c r="C1226">
        <v>54</v>
      </c>
      <c r="D1226" t="s">
        <v>52</v>
      </c>
      <c r="E1226" t="s">
        <v>52</v>
      </c>
      <c r="F1226" t="s">
        <v>52</v>
      </c>
      <c r="G1226" t="s">
        <v>52</v>
      </c>
      <c r="H1226">
        <v>0</v>
      </c>
      <c r="I1226" t="s">
        <v>54</v>
      </c>
      <c r="J1226" t="s">
        <v>55</v>
      </c>
      <c r="K1226" t="s">
        <v>1426</v>
      </c>
      <c r="L1226">
        <v>92327</v>
      </c>
      <c r="M1226">
        <v>34.875143999999999</v>
      </c>
      <c r="N1226">
        <v>-116.821698</v>
      </c>
      <c r="O1226">
        <v>678</v>
      </c>
      <c r="P1226" t="s">
        <v>57</v>
      </c>
      <c r="Q1226" t="s">
        <v>52</v>
      </c>
      <c r="R1226">
        <v>0</v>
      </c>
      <c r="S1226">
        <v>1</v>
      </c>
      <c r="T1226" t="s">
        <v>67</v>
      </c>
      <c r="U1226" t="s">
        <v>53</v>
      </c>
      <c r="V1226">
        <v>29.78</v>
      </c>
      <c r="W1226" t="s">
        <v>52</v>
      </c>
      <c r="X1226" t="s">
        <v>53</v>
      </c>
      <c r="Y1226" t="s">
        <v>68</v>
      </c>
      <c r="Z1226">
        <v>13</v>
      </c>
      <c r="AA1226" t="s">
        <v>52</v>
      </c>
      <c r="AB1226" t="s">
        <v>52</v>
      </c>
      <c r="AC1226" t="s">
        <v>52</v>
      </c>
      <c r="AD1226" t="s">
        <v>52</v>
      </c>
      <c r="AE1226" t="s">
        <v>52</v>
      </c>
      <c r="AF1226" t="s">
        <v>52</v>
      </c>
      <c r="AG1226" t="s">
        <v>52</v>
      </c>
      <c r="AH1226" t="s">
        <v>53</v>
      </c>
      <c r="AI1226" t="s">
        <v>60</v>
      </c>
      <c r="AJ1226" t="s">
        <v>52</v>
      </c>
      <c r="AK1226" t="s">
        <v>69</v>
      </c>
      <c r="AL1226">
        <v>69.55</v>
      </c>
      <c r="AM1226">
        <v>69.55</v>
      </c>
      <c r="AN1226">
        <v>0</v>
      </c>
      <c r="AO1226">
        <v>0</v>
      </c>
      <c r="AP1226">
        <v>29.78</v>
      </c>
      <c r="AQ1226">
        <v>99.33</v>
      </c>
      <c r="AR1226">
        <v>1</v>
      </c>
      <c r="AS1226" t="s">
        <v>62</v>
      </c>
      <c r="AT1226" t="s">
        <v>53</v>
      </c>
      <c r="AU1226">
        <v>73</v>
      </c>
      <c r="AV1226">
        <v>2792</v>
      </c>
      <c r="AW1226" t="s">
        <v>63</v>
      </c>
      <c r="AX1226" t="s">
        <v>84</v>
      </c>
      <c r="AY1226" t="str">
        <f>IF(AND(Table1[[#This Row],[Contract]]="Month-to-Month", Table1[[#This Row],[Tenure in Months]]&lt;6, Table1[[#This Row],[Payment Method]]="Bank Withdrawal"), "High Risk", IF(OR(Table1[[#This Row],[Contract]]="Month-to-Month", Table1[[#This Row],[Tenure in Months]]&lt;12), "Medium Risk", "Low Risk"))</f>
        <v>Medium Risk</v>
      </c>
    </row>
    <row r="1227" spans="1:51" x14ac:dyDescent="0.35">
      <c r="A1227" t="s">
        <v>1964</v>
      </c>
      <c r="B1227" t="s">
        <v>66</v>
      </c>
      <c r="C1227">
        <v>58</v>
      </c>
      <c r="D1227" t="s">
        <v>52</v>
      </c>
      <c r="E1227" t="s">
        <v>52</v>
      </c>
      <c r="F1227" t="s">
        <v>53</v>
      </c>
      <c r="G1227" t="s">
        <v>52</v>
      </c>
      <c r="H1227">
        <v>0</v>
      </c>
      <c r="I1227" t="s">
        <v>54</v>
      </c>
      <c r="J1227" t="s">
        <v>55</v>
      </c>
      <c r="K1227" t="s">
        <v>1965</v>
      </c>
      <c r="L1227">
        <v>92338</v>
      </c>
      <c r="M1227">
        <v>34.702765999999997</v>
      </c>
      <c r="N1227">
        <v>-116.09337600000001</v>
      </c>
      <c r="O1227">
        <v>23</v>
      </c>
      <c r="P1227" t="s">
        <v>57</v>
      </c>
      <c r="Q1227" t="s">
        <v>53</v>
      </c>
      <c r="R1227">
        <v>1</v>
      </c>
      <c r="S1227">
        <v>28</v>
      </c>
      <c r="T1227" t="s">
        <v>75</v>
      </c>
      <c r="U1227" t="s">
        <v>53</v>
      </c>
      <c r="V1227">
        <v>16.850000000000001</v>
      </c>
      <c r="W1227" t="s">
        <v>52</v>
      </c>
      <c r="X1227" t="s">
        <v>53</v>
      </c>
      <c r="Y1227" t="s">
        <v>68</v>
      </c>
      <c r="Z1227">
        <v>13</v>
      </c>
      <c r="AA1227" t="s">
        <v>52</v>
      </c>
      <c r="AB1227" t="s">
        <v>52</v>
      </c>
      <c r="AC1227" t="s">
        <v>52</v>
      </c>
      <c r="AD1227" t="s">
        <v>52</v>
      </c>
      <c r="AE1227" t="s">
        <v>52</v>
      </c>
      <c r="AF1227" t="s">
        <v>53</v>
      </c>
      <c r="AG1227" t="s">
        <v>53</v>
      </c>
      <c r="AH1227" t="s">
        <v>53</v>
      </c>
      <c r="AI1227" t="s">
        <v>60</v>
      </c>
      <c r="AJ1227" t="s">
        <v>53</v>
      </c>
      <c r="AK1227" t="s">
        <v>61</v>
      </c>
      <c r="AL1227">
        <v>81.05</v>
      </c>
      <c r="AM1227">
        <v>2227.1</v>
      </c>
      <c r="AN1227">
        <v>0</v>
      </c>
      <c r="AO1227">
        <v>0</v>
      </c>
      <c r="AP1227">
        <v>471.8</v>
      </c>
      <c r="AQ1227">
        <v>2698.9</v>
      </c>
      <c r="AR1227">
        <v>1</v>
      </c>
      <c r="AS1227" t="s">
        <v>62</v>
      </c>
      <c r="AT1227" t="s">
        <v>53</v>
      </c>
      <c r="AU1227">
        <v>91</v>
      </c>
      <c r="AV1227">
        <v>5201</v>
      </c>
      <c r="AW1227" t="s">
        <v>63</v>
      </c>
      <c r="AX1227" t="s">
        <v>84</v>
      </c>
      <c r="AY1227" t="str">
        <f>IF(AND(Table1[[#This Row],[Contract]]="Month-to-Month", Table1[[#This Row],[Tenure in Months]]&lt;6, Table1[[#This Row],[Payment Method]]="Bank Withdrawal"), "High Risk", IF(OR(Table1[[#This Row],[Contract]]="Month-to-Month", Table1[[#This Row],[Tenure in Months]]&lt;12), "Medium Risk", "Low Risk"))</f>
        <v>Medium Risk</v>
      </c>
    </row>
    <row r="1228" spans="1:51" x14ac:dyDescent="0.35">
      <c r="A1228" t="s">
        <v>1966</v>
      </c>
      <c r="B1228" t="s">
        <v>51</v>
      </c>
      <c r="C1228">
        <v>21</v>
      </c>
      <c r="D1228" t="s">
        <v>53</v>
      </c>
      <c r="E1228" t="s">
        <v>52</v>
      </c>
      <c r="F1228" t="s">
        <v>53</v>
      </c>
      <c r="G1228" t="s">
        <v>52</v>
      </c>
      <c r="H1228">
        <v>0</v>
      </c>
      <c r="I1228" t="s">
        <v>54</v>
      </c>
      <c r="J1228" t="s">
        <v>55</v>
      </c>
      <c r="K1228" t="s">
        <v>514</v>
      </c>
      <c r="L1228">
        <v>92356</v>
      </c>
      <c r="M1228">
        <v>34.508417000000001</v>
      </c>
      <c r="N1228">
        <v>-116.856103</v>
      </c>
      <c r="O1228">
        <v>5256</v>
      </c>
      <c r="P1228" t="s">
        <v>57</v>
      </c>
      <c r="Q1228" t="s">
        <v>53</v>
      </c>
      <c r="R1228">
        <v>3</v>
      </c>
      <c r="S1228">
        <v>4</v>
      </c>
      <c r="T1228" t="s">
        <v>67</v>
      </c>
      <c r="U1228" t="s">
        <v>53</v>
      </c>
      <c r="V1228">
        <v>9.56</v>
      </c>
      <c r="W1228" t="s">
        <v>53</v>
      </c>
      <c r="X1228" t="s">
        <v>53</v>
      </c>
      <c r="Y1228" t="s">
        <v>68</v>
      </c>
      <c r="Z1228">
        <v>48</v>
      </c>
      <c r="AA1228" t="s">
        <v>52</v>
      </c>
      <c r="AB1228" t="s">
        <v>52</v>
      </c>
      <c r="AC1228" t="s">
        <v>53</v>
      </c>
      <c r="AD1228" t="s">
        <v>52</v>
      </c>
      <c r="AE1228" t="s">
        <v>53</v>
      </c>
      <c r="AF1228" t="s">
        <v>53</v>
      </c>
      <c r="AG1228" t="s">
        <v>53</v>
      </c>
      <c r="AH1228" t="s">
        <v>53</v>
      </c>
      <c r="AI1228" t="s">
        <v>60</v>
      </c>
      <c r="AJ1228" t="s">
        <v>52</v>
      </c>
      <c r="AK1228" t="s">
        <v>61</v>
      </c>
      <c r="AL1228">
        <v>101.15</v>
      </c>
      <c r="AM1228">
        <v>385.9</v>
      </c>
      <c r="AN1228">
        <v>0</v>
      </c>
      <c r="AO1228">
        <v>0</v>
      </c>
      <c r="AP1228">
        <v>38.24</v>
      </c>
      <c r="AQ1228">
        <v>424.14</v>
      </c>
      <c r="AR1228">
        <v>1</v>
      </c>
      <c r="AS1228" t="s">
        <v>62</v>
      </c>
      <c r="AT1228" t="s">
        <v>53</v>
      </c>
      <c r="AU1228">
        <v>84</v>
      </c>
      <c r="AV1228">
        <v>4417</v>
      </c>
      <c r="AW1228" t="s">
        <v>63</v>
      </c>
      <c r="AX1228" t="s">
        <v>84</v>
      </c>
      <c r="AY1228" t="str">
        <f>IF(AND(Table1[[#This Row],[Contract]]="Month-to-Month", Table1[[#This Row],[Tenure in Months]]&lt;6, Table1[[#This Row],[Payment Method]]="Bank Withdrawal"), "High Risk", IF(OR(Table1[[#This Row],[Contract]]="Month-to-Month", Table1[[#This Row],[Tenure in Months]]&lt;12), "Medium Risk", "Low Risk"))</f>
        <v>High Risk</v>
      </c>
    </row>
    <row r="1229" spans="1:51" x14ac:dyDescent="0.35">
      <c r="A1229" t="s">
        <v>1967</v>
      </c>
      <c r="B1229" t="s">
        <v>51</v>
      </c>
      <c r="C1229">
        <v>61</v>
      </c>
      <c r="D1229" t="s">
        <v>52</v>
      </c>
      <c r="E1229" t="s">
        <v>52</v>
      </c>
      <c r="F1229" t="s">
        <v>52</v>
      </c>
      <c r="G1229" t="s">
        <v>52</v>
      </c>
      <c r="H1229">
        <v>0</v>
      </c>
      <c r="I1229" t="s">
        <v>54</v>
      </c>
      <c r="J1229" t="s">
        <v>55</v>
      </c>
      <c r="K1229" t="s">
        <v>1660</v>
      </c>
      <c r="L1229">
        <v>92358</v>
      </c>
      <c r="M1229">
        <v>34.238162000000003</v>
      </c>
      <c r="N1229">
        <v>-117.534306</v>
      </c>
      <c r="O1229">
        <v>1090</v>
      </c>
      <c r="P1229" t="s">
        <v>57</v>
      </c>
      <c r="Q1229" t="s">
        <v>52</v>
      </c>
      <c r="R1229">
        <v>0</v>
      </c>
      <c r="S1229">
        <v>7</v>
      </c>
      <c r="T1229" t="s">
        <v>58</v>
      </c>
      <c r="U1229" t="s">
        <v>53</v>
      </c>
      <c r="V1229">
        <v>47.03</v>
      </c>
      <c r="W1229" t="s">
        <v>53</v>
      </c>
      <c r="X1229" t="s">
        <v>53</v>
      </c>
      <c r="Y1229" t="s">
        <v>68</v>
      </c>
      <c r="Z1229">
        <v>2</v>
      </c>
      <c r="AA1229" t="s">
        <v>52</v>
      </c>
      <c r="AB1229" t="s">
        <v>53</v>
      </c>
      <c r="AC1229" t="s">
        <v>52</v>
      </c>
      <c r="AD1229" t="s">
        <v>52</v>
      </c>
      <c r="AE1229" t="s">
        <v>53</v>
      </c>
      <c r="AF1229" t="s">
        <v>53</v>
      </c>
      <c r="AG1229" t="s">
        <v>53</v>
      </c>
      <c r="AH1229" t="s">
        <v>52</v>
      </c>
      <c r="AI1229" t="s">
        <v>60</v>
      </c>
      <c r="AJ1229" t="s">
        <v>53</v>
      </c>
      <c r="AK1229" t="s">
        <v>61</v>
      </c>
      <c r="AL1229">
        <v>99.8</v>
      </c>
      <c r="AM1229">
        <v>673.25</v>
      </c>
      <c r="AN1229">
        <v>0</v>
      </c>
      <c r="AO1229">
        <v>10</v>
      </c>
      <c r="AP1229">
        <v>329.21</v>
      </c>
      <c r="AQ1229">
        <v>1012.46</v>
      </c>
      <c r="AR1229">
        <v>1</v>
      </c>
      <c r="AS1229" t="s">
        <v>62</v>
      </c>
      <c r="AT1229" t="s">
        <v>53</v>
      </c>
      <c r="AU1229">
        <v>91</v>
      </c>
      <c r="AV1229">
        <v>2031</v>
      </c>
      <c r="AW1229" t="s">
        <v>63</v>
      </c>
      <c r="AX1229" t="s">
        <v>84</v>
      </c>
      <c r="AY1229" t="str">
        <f>IF(AND(Table1[[#This Row],[Contract]]="Month-to-Month", Table1[[#This Row],[Tenure in Months]]&lt;6, Table1[[#This Row],[Payment Method]]="Bank Withdrawal"), "High Risk", IF(OR(Table1[[#This Row],[Contract]]="Month-to-Month", Table1[[#This Row],[Tenure in Months]]&lt;12), "Medium Risk", "Low Risk"))</f>
        <v>Medium Risk</v>
      </c>
    </row>
    <row r="1230" spans="1:51" x14ac:dyDescent="0.35">
      <c r="A1230" t="s">
        <v>1968</v>
      </c>
      <c r="B1230" t="s">
        <v>66</v>
      </c>
      <c r="C1230">
        <v>60</v>
      </c>
      <c r="D1230" t="s">
        <v>52</v>
      </c>
      <c r="E1230" t="s">
        <v>52</v>
      </c>
      <c r="F1230" t="s">
        <v>53</v>
      </c>
      <c r="G1230" t="s">
        <v>52</v>
      </c>
      <c r="H1230">
        <v>0</v>
      </c>
      <c r="I1230" t="s">
        <v>54</v>
      </c>
      <c r="J1230" t="s">
        <v>55</v>
      </c>
      <c r="K1230" t="s">
        <v>1969</v>
      </c>
      <c r="L1230">
        <v>92371</v>
      </c>
      <c r="M1230">
        <v>34.441122999999997</v>
      </c>
      <c r="N1230">
        <v>-117.537886</v>
      </c>
      <c r="O1230">
        <v>12463</v>
      </c>
      <c r="P1230" t="s">
        <v>57</v>
      </c>
      <c r="Q1230" t="s">
        <v>53</v>
      </c>
      <c r="R1230">
        <v>3</v>
      </c>
      <c r="S1230">
        <v>13</v>
      </c>
      <c r="T1230" t="s">
        <v>72</v>
      </c>
      <c r="U1230" t="s">
        <v>53</v>
      </c>
      <c r="V1230">
        <v>19.05</v>
      </c>
      <c r="W1230" t="s">
        <v>52</v>
      </c>
      <c r="X1230" t="s">
        <v>53</v>
      </c>
      <c r="Y1230" t="s">
        <v>59</v>
      </c>
      <c r="Z1230">
        <v>27</v>
      </c>
      <c r="AA1230" t="s">
        <v>52</v>
      </c>
      <c r="AB1230" t="s">
        <v>52</v>
      </c>
      <c r="AC1230" t="s">
        <v>52</v>
      </c>
      <c r="AD1230" t="s">
        <v>52</v>
      </c>
      <c r="AE1230" t="s">
        <v>52</v>
      </c>
      <c r="AF1230" t="s">
        <v>53</v>
      </c>
      <c r="AG1230" t="s">
        <v>53</v>
      </c>
      <c r="AH1230" t="s">
        <v>53</v>
      </c>
      <c r="AI1230" t="s">
        <v>60</v>
      </c>
      <c r="AJ1230" t="s">
        <v>52</v>
      </c>
      <c r="AK1230" t="s">
        <v>61</v>
      </c>
      <c r="AL1230">
        <v>55.95</v>
      </c>
      <c r="AM1230">
        <v>734.35</v>
      </c>
      <c r="AN1230">
        <v>0</v>
      </c>
      <c r="AO1230">
        <v>0</v>
      </c>
      <c r="AP1230">
        <v>247.65</v>
      </c>
      <c r="AQ1230">
        <v>982</v>
      </c>
      <c r="AR1230">
        <v>1</v>
      </c>
      <c r="AS1230" t="s">
        <v>62</v>
      </c>
      <c r="AT1230" t="s">
        <v>53</v>
      </c>
      <c r="AU1230">
        <v>91</v>
      </c>
      <c r="AV1230">
        <v>4498</v>
      </c>
      <c r="AW1230" t="s">
        <v>63</v>
      </c>
      <c r="AX1230" t="s">
        <v>84</v>
      </c>
      <c r="AY1230" t="str">
        <f>IF(AND(Table1[[#This Row],[Contract]]="Month-to-Month", Table1[[#This Row],[Tenure in Months]]&lt;6, Table1[[#This Row],[Payment Method]]="Bank Withdrawal"), "High Risk", IF(OR(Table1[[#This Row],[Contract]]="Month-to-Month", Table1[[#This Row],[Tenure in Months]]&lt;12), "Medium Risk", "Low Risk"))</f>
        <v>Medium Risk</v>
      </c>
    </row>
    <row r="1231" spans="1:51" x14ac:dyDescent="0.35">
      <c r="A1231" t="s">
        <v>1970</v>
      </c>
      <c r="B1231" t="s">
        <v>51</v>
      </c>
      <c r="C1231">
        <v>25</v>
      </c>
      <c r="D1231" t="s">
        <v>53</v>
      </c>
      <c r="E1231" t="s">
        <v>52</v>
      </c>
      <c r="F1231" t="s">
        <v>52</v>
      </c>
      <c r="G1231" t="s">
        <v>52</v>
      </c>
      <c r="H1231">
        <v>0</v>
      </c>
      <c r="I1231" t="s">
        <v>54</v>
      </c>
      <c r="J1231" t="s">
        <v>55</v>
      </c>
      <c r="K1231" t="s">
        <v>516</v>
      </c>
      <c r="L1231">
        <v>92373</v>
      </c>
      <c r="M1231">
        <v>34.003242999999998</v>
      </c>
      <c r="N1231">
        <v>-117.13828599999999</v>
      </c>
      <c r="O1231">
        <v>31230</v>
      </c>
      <c r="P1231" t="s">
        <v>57</v>
      </c>
      <c r="Q1231" t="s">
        <v>52</v>
      </c>
      <c r="R1231">
        <v>0</v>
      </c>
      <c r="S1231">
        <v>1</v>
      </c>
      <c r="T1231" t="s">
        <v>58</v>
      </c>
      <c r="U1231" t="s">
        <v>53</v>
      </c>
      <c r="V1231">
        <v>47.22</v>
      </c>
      <c r="W1231" t="s">
        <v>52</v>
      </c>
      <c r="X1231" t="s">
        <v>53</v>
      </c>
      <c r="Y1231" t="s">
        <v>110</v>
      </c>
      <c r="Z1231">
        <v>53</v>
      </c>
      <c r="AA1231" t="s">
        <v>52</v>
      </c>
      <c r="AB1231" t="s">
        <v>52</v>
      </c>
      <c r="AC1231" t="s">
        <v>52</v>
      </c>
      <c r="AD1231" t="s">
        <v>52</v>
      </c>
      <c r="AE1231" t="s">
        <v>52</v>
      </c>
      <c r="AF1231" t="s">
        <v>53</v>
      </c>
      <c r="AG1231" t="s">
        <v>53</v>
      </c>
      <c r="AH1231" t="s">
        <v>53</v>
      </c>
      <c r="AI1231" t="s">
        <v>60</v>
      </c>
      <c r="AJ1231" t="s">
        <v>53</v>
      </c>
      <c r="AK1231" t="s">
        <v>61</v>
      </c>
      <c r="AL1231">
        <v>55</v>
      </c>
      <c r="AM1231">
        <v>55</v>
      </c>
      <c r="AN1231">
        <v>0</v>
      </c>
      <c r="AO1231">
        <v>0</v>
      </c>
      <c r="AP1231">
        <v>47.22</v>
      </c>
      <c r="AQ1231">
        <v>102.22</v>
      </c>
      <c r="AR1231">
        <v>1</v>
      </c>
      <c r="AS1231" t="s">
        <v>62</v>
      </c>
      <c r="AT1231" t="s">
        <v>53</v>
      </c>
      <c r="AU1231">
        <v>71</v>
      </c>
      <c r="AV1231">
        <v>4877</v>
      </c>
      <c r="AW1231" t="s">
        <v>63</v>
      </c>
      <c r="AX1231" t="s">
        <v>84</v>
      </c>
      <c r="AY1231" t="str">
        <f>IF(AND(Table1[[#This Row],[Contract]]="Month-to-Month", Table1[[#This Row],[Tenure in Months]]&lt;6, Table1[[#This Row],[Payment Method]]="Bank Withdrawal"), "High Risk", IF(OR(Table1[[#This Row],[Contract]]="Month-to-Month", Table1[[#This Row],[Tenure in Months]]&lt;12), "Medium Risk", "Low Risk"))</f>
        <v>High Risk</v>
      </c>
    </row>
    <row r="1232" spans="1:51" x14ac:dyDescent="0.35">
      <c r="A1232" t="s">
        <v>1971</v>
      </c>
      <c r="B1232" t="s">
        <v>66</v>
      </c>
      <c r="C1232">
        <v>52</v>
      </c>
      <c r="D1232" t="s">
        <v>52</v>
      </c>
      <c r="E1232" t="s">
        <v>52</v>
      </c>
      <c r="F1232" t="s">
        <v>53</v>
      </c>
      <c r="G1232" t="s">
        <v>52</v>
      </c>
      <c r="H1232">
        <v>0</v>
      </c>
      <c r="I1232" t="s">
        <v>54</v>
      </c>
      <c r="J1232" t="s">
        <v>55</v>
      </c>
      <c r="K1232" t="s">
        <v>1972</v>
      </c>
      <c r="L1232">
        <v>92377</v>
      </c>
      <c r="M1232">
        <v>34.156758000000004</v>
      </c>
      <c r="N1232">
        <v>-117.404686</v>
      </c>
      <c r="O1232">
        <v>18518</v>
      </c>
      <c r="P1232" t="s">
        <v>57</v>
      </c>
      <c r="Q1232" t="s">
        <v>52</v>
      </c>
      <c r="R1232">
        <v>0</v>
      </c>
      <c r="S1232">
        <v>1</v>
      </c>
      <c r="T1232" t="s">
        <v>58</v>
      </c>
      <c r="U1232" t="s">
        <v>53</v>
      </c>
      <c r="V1232">
        <v>21.91</v>
      </c>
      <c r="W1232" t="s">
        <v>52</v>
      </c>
      <c r="X1232" t="s">
        <v>53</v>
      </c>
      <c r="Y1232" t="s">
        <v>68</v>
      </c>
      <c r="Z1232">
        <v>8</v>
      </c>
      <c r="AA1232" t="s">
        <v>52</v>
      </c>
      <c r="AB1232" t="s">
        <v>53</v>
      </c>
      <c r="AC1232" t="s">
        <v>52</v>
      </c>
      <c r="AD1232" t="s">
        <v>52</v>
      </c>
      <c r="AE1232" t="s">
        <v>52</v>
      </c>
      <c r="AF1232" t="s">
        <v>52</v>
      </c>
      <c r="AG1232" t="s">
        <v>52</v>
      </c>
      <c r="AH1232" t="s">
        <v>53</v>
      </c>
      <c r="AI1232" t="s">
        <v>60</v>
      </c>
      <c r="AJ1232" t="s">
        <v>53</v>
      </c>
      <c r="AK1232" t="s">
        <v>61</v>
      </c>
      <c r="AL1232">
        <v>74.7</v>
      </c>
      <c r="AM1232">
        <v>74.7</v>
      </c>
      <c r="AN1232">
        <v>0</v>
      </c>
      <c r="AO1232">
        <v>0</v>
      </c>
      <c r="AP1232">
        <v>21.91</v>
      </c>
      <c r="AQ1232">
        <v>96.61</v>
      </c>
      <c r="AR1232">
        <v>1</v>
      </c>
      <c r="AS1232" t="s">
        <v>62</v>
      </c>
      <c r="AT1232" t="s">
        <v>53</v>
      </c>
      <c r="AU1232">
        <v>80</v>
      </c>
      <c r="AV1232">
        <v>5980</v>
      </c>
      <c r="AW1232" t="s">
        <v>63</v>
      </c>
      <c r="AX1232" t="s">
        <v>84</v>
      </c>
      <c r="AY1232" t="str">
        <f>IF(AND(Table1[[#This Row],[Contract]]="Month-to-Month", Table1[[#This Row],[Tenure in Months]]&lt;6, Table1[[#This Row],[Payment Method]]="Bank Withdrawal"), "High Risk", IF(OR(Table1[[#This Row],[Contract]]="Month-to-Month", Table1[[#This Row],[Tenure in Months]]&lt;12), "Medium Risk", "Low Risk"))</f>
        <v>High Risk</v>
      </c>
    </row>
    <row r="1233" spans="1:51" x14ac:dyDescent="0.35">
      <c r="A1233" t="s">
        <v>1973</v>
      </c>
      <c r="B1233" t="s">
        <v>51</v>
      </c>
      <c r="C1233">
        <v>52</v>
      </c>
      <c r="D1233" t="s">
        <v>52</v>
      </c>
      <c r="E1233" t="s">
        <v>52</v>
      </c>
      <c r="F1233" t="s">
        <v>52</v>
      </c>
      <c r="G1233" t="s">
        <v>52</v>
      </c>
      <c r="H1233">
        <v>0</v>
      </c>
      <c r="I1233" t="s">
        <v>54</v>
      </c>
      <c r="J1233" t="s">
        <v>55</v>
      </c>
      <c r="K1233" t="s">
        <v>518</v>
      </c>
      <c r="L1233">
        <v>92382</v>
      </c>
      <c r="M1233">
        <v>34.186211</v>
      </c>
      <c r="N1233">
        <v>-117.07683</v>
      </c>
      <c r="O1233">
        <v>5395</v>
      </c>
      <c r="P1233" t="s">
        <v>57</v>
      </c>
      <c r="Q1233" t="s">
        <v>52</v>
      </c>
      <c r="R1233">
        <v>0</v>
      </c>
      <c r="S1233">
        <v>24</v>
      </c>
      <c r="T1233" t="s">
        <v>75</v>
      </c>
      <c r="U1233" t="s">
        <v>53</v>
      </c>
      <c r="V1233">
        <v>49.3</v>
      </c>
      <c r="W1233" t="s">
        <v>53</v>
      </c>
      <c r="X1233" t="s">
        <v>53</v>
      </c>
      <c r="Y1233" t="s">
        <v>68</v>
      </c>
      <c r="Z1233">
        <v>20</v>
      </c>
      <c r="AA1233" t="s">
        <v>52</v>
      </c>
      <c r="AB1233" t="s">
        <v>53</v>
      </c>
      <c r="AC1233" t="s">
        <v>52</v>
      </c>
      <c r="AD1233" t="s">
        <v>52</v>
      </c>
      <c r="AE1233" t="s">
        <v>52</v>
      </c>
      <c r="AF1233" t="s">
        <v>52</v>
      </c>
      <c r="AG1233" t="s">
        <v>52</v>
      </c>
      <c r="AH1233" t="s">
        <v>53</v>
      </c>
      <c r="AI1233" t="s">
        <v>60</v>
      </c>
      <c r="AJ1233" t="s">
        <v>53</v>
      </c>
      <c r="AK1233" t="s">
        <v>61</v>
      </c>
      <c r="AL1233">
        <v>80.25</v>
      </c>
      <c r="AM1233">
        <v>1861.5</v>
      </c>
      <c r="AN1233">
        <v>0</v>
      </c>
      <c r="AO1233">
        <v>0</v>
      </c>
      <c r="AP1233">
        <v>1183.19999999999</v>
      </c>
      <c r="AQ1233">
        <v>3044.7</v>
      </c>
      <c r="AR1233">
        <v>1</v>
      </c>
      <c r="AS1233" t="s">
        <v>62</v>
      </c>
      <c r="AT1233" t="s">
        <v>53</v>
      </c>
      <c r="AU1233">
        <v>77</v>
      </c>
      <c r="AV1233">
        <v>4418</v>
      </c>
      <c r="AW1233" t="s">
        <v>63</v>
      </c>
      <c r="AX1233" t="s">
        <v>84</v>
      </c>
      <c r="AY1233" t="str">
        <f>IF(AND(Table1[[#This Row],[Contract]]="Month-to-Month", Table1[[#This Row],[Tenure in Months]]&lt;6, Table1[[#This Row],[Payment Method]]="Bank Withdrawal"), "High Risk", IF(OR(Table1[[#This Row],[Contract]]="Month-to-Month", Table1[[#This Row],[Tenure in Months]]&lt;12), "Medium Risk", "Low Risk"))</f>
        <v>Medium Risk</v>
      </c>
    </row>
    <row r="1234" spans="1:51" x14ac:dyDescent="0.35">
      <c r="A1234" t="s">
        <v>1974</v>
      </c>
      <c r="B1234" t="s">
        <v>51</v>
      </c>
      <c r="C1234">
        <v>61</v>
      </c>
      <c r="D1234" t="s">
        <v>52</v>
      </c>
      <c r="E1234" t="s">
        <v>52</v>
      </c>
      <c r="F1234" t="s">
        <v>52</v>
      </c>
      <c r="G1234" t="s">
        <v>52</v>
      </c>
      <c r="H1234">
        <v>0</v>
      </c>
      <c r="I1234" t="s">
        <v>54</v>
      </c>
      <c r="J1234" t="s">
        <v>55</v>
      </c>
      <c r="K1234" t="s">
        <v>266</v>
      </c>
      <c r="L1234">
        <v>92028</v>
      </c>
      <c r="M1234">
        <v>33.362575</v>
      </c>
      <c r="N1234">
        <v>-117.299644</v>
      </c>
      <c r="O1234">
        <v>42239</v>
      </c>
      <c r="P1234" t="s">
        <v>57</v>
      </c>
      <c r="Q1234" t="s">
        <v>52</v>
      </c>
      <c r="R1234">
        <v>0</v>
      </c>
      <c r="S1234">
        <v>5</v>
      </c>
      <c r="T1234" t="s">
        <v>58</v>
      </c>
      <c r="U1234" t="s">
        <v>53</v>
      </c>
      <c r="V1234">
        <v>31.09</v>
      </c>
      <c r="W1234" t="s">
        <v>52</v>
      </c>
      <c r="X1234" t="s">
        <v>53</v>
      </c>
      <c r="Y1234" t="s">
        <v>68</v>
      </c>
      <c r="Z1234">
        <v>11</v>
      </c>
      <c r="AA1234" t="s">
        <v>52</v>
      </c>
      <c r="AB1234" t="s">
        <v>52</v>
      </c>
      <c r="AC1234" t="s">
        <v>52</v>
      </c>
      <c r="AD1234" t="s">
        <v>53</v>
      </c>
      <c r="AE1234" t="s">
        <v>53</v>
      </c>
      <c r="AF1234" t="s">
        <v>53</v>
      </c>
      <c r="AG1234" t="s">
        <v>53</v>
      </c>
      <c r="AH1234" t="s">
        <v>53</v>
      </c>
      <c r="AI1234" t="s">
        <v>60</v>
      </c>
      <c r="AJ1234" t="s">
        <v>53</v>
      </c>
      <c r="AK1234" t="s">
        <v>61</v>
      </c>
      <c r="AL1234">
        <v>96.1</v>
      </c>
      <c r="AM1234">
        <v>453.4</v>
      </c>
      <c r="AN1234">
        <v>0</v>
      </c>
      <c r="AO1234">
        <v>0</v>
      </c>
      <c r="AP1234">
        <v>155.44999999999999</v>
      </c>
      <c r="AQ1234">
        <v>608.849999999999</v>
      </c>
      <c r="AR1234">
        <v>1</v>
      </c>
      <c r="AS1234" t="s">
        <v>62</v>
      </c>
      <c r="AT1234" t="s">
        <v>53</v>
      </c>
      <c r="AU1234">
        <v>66</v>
      </c>
      <c r="AV1234">
        <v>4192</v>
      </c>
      <c r="AW1234" t="s">
        <v>63</v>
      </c>
      <c r="AX1234" t="s">
        <v>70</v>
      </c>
      <c r="AY1234" t="str">
        <f>IF(AND(Table1[[#This Row],[Contract]]="Month-to-Month", Table1[[#This Row],[Tenure in Months]]&lt;6, Table1[[#This Row],[Payment Method]]="Bank Withdrawal"), "High Risk", IF(OR(Table1[[#This Row],[Contract]]="Month-to-Month", Table1[[#This Row],[Tenure in Months]]&lt;12), "Medium Risk", "Low Risk"))</f>
        <v>High Risk</v>
      </c>
    </row>
    <row r="1235" spans="1:51" x14ac:dyDescent="0.35">
      <c r="A1235" t="s">
        <v>1975</v>
      </c>
      <c r="B1235" t="s">
        <v>66</v>
      </c>
      <c r="C1235">
        <v>40</v>
      </c>
      <c r="D1235" t="s">
        <v>52</v>
      </c>
      <c r="E1235" t="s">
        <v>52</v>
      </c>
      <c r="F1235" t="s">
        <v>52</v>
      </c>
      <c r="G1235" t="s">
        <v>52</v>
      </c>
      <c r="H1235">
        <v>0</v>
      </c>
      <c r="I1235" t="s">
        <v>54</v>
      </c>
      <c r="J1235" t="s">
        <v>55</v>
      </c>
      <c r="K1235" t="s">
        <v>520</v>
      </c>
      <c r="L1235">
        <v>92392</v>
      </c>
      <c r="M1235">
        <v>34.486834999999999</v>
      </c>
      <c r="N1235">
        <v>-117.362274</v>
      </c>
      <c r="O1235">
        <v>63235</v>
      </c>
      <c r="P1235" t="s">
        <v>57</v>
      </c>
      <c r="Q1235" t="s">
        <v>52</v>
      </c>
      <c r="R1235">
        <v>0</v>
      </c>
      <c r="S1235">
        <v>15</v>
      </c>
      <c r="T1235" t="s">
        <v>72</v>
      </c>
      <c r="U1235" t="s">
        <v>53</v>
      </c>
      <c r="V1235">
        <v>4.67</v>
      </c>
      <c r="W1235" t="s">
        <v>52</v>
      </c>
      <c r="X1235" t="s">
        <v>53</v>
      </c>
      <c r="Y1235" t="s">
        <v>68</v>
      </c>
      <c r="Z1235">
        <v>28</v>
      </c>
      <c r="AA1235" t="s">
        <v>52</v>
      </c>
      <c r="AB1235" t="s">
        <v>52</v>
      </c>
      <c r="AC1235" t="s">
        <v>52</v>
      </c>
      <c r="AD1235" t="s">
        <v>52</v>
      </c>
      <c r="AE1235" t="s">
        <v>52</v>
      </c>
      <c r="AF1235" t="s">
        <v>52</v>
      </c>
      <c r="AG1235" t="s">
        <v>52</v>
      </c>
      <c r="AH1235" t="s">
        <v>53</v>
      </c>
      <c r="AI1235" t="s">
        <v>60</v>
      </c>
      <c r="AJ1235" t="s">
        <v>52</v>
      </c>
      <c r="AK1235" t="s">
        <v>61</v>
      </c>
      <c r="AL1235">
        <v>69</v>
      </c>
      <c r="AM1235">
        <v>994.8</v>
      </c>
      <c r="AN1235">
        <v>0</v>
      </c>
      <c r="AO1235">
        <v>0</v>
      </c>
      <c r="AP1235">
        <v>70.05</v>
      </c>
      <c r="AQ1235">
        <v>1064.8499999999999</v>
      </c>
      <c r="AR1235">
        <v>1</v>
      </c>
      <c r="AS1235" t="s">
        <v>62</v>
      </c>
      <c r="AT1235" t="s">
        <v>53</v>
      </c>
      <c r="AU1235">
        <v>73</v>
      </c>
      <c r="AV1235">
        <v>5671</v>
      </c>
      <c r="AW1235" t="s">
        <v>63</v>
      </c>
      <c r="AX1235" t="s">
        <v>84</v>
      </c>
      <c r="AY1235" t="str">
        <f>IF(AND(Table1[[#This Row],[Contract]]="Month-to-Month", Table1[[#This Row],[Tenure in Months]]&lt;6, Table1[[#This Row],[Payment Method]]="Bank Withdrawal"), "High Risk", IF(OR(Table1[[#This Row],[Contract]]="Month-to-Month", Table1[[#This Row],[Tenure in Months]]&lt;12), "Medium Risk", "Low Risk"))</f>
        <v>Medium Risk</v>
      </c>
    </row>
    <row r="1236" spans="1:51" x14ac:dyDescent="0.35">
      <c r="A1236" t="s">
        <v>1976</v>
      </c>
      <c r="B1236" t="s">
        <v>66</v>
      </c>
      <c r="C1236">
        <v>28</v>
      </c>
      <c r="D1236" t="s">
        <v>53</v>
      </c>
      <c r="E1236" t="s">
        <v>52</v>
      </c>
      <c r="F1236" t="s">
        <v>53</v>
      </c>
      <c r="G1236" t="s">
        <v>52</v>
      </c>
      <c r="H1236">
        <v>0</v>
      </c>
      <c r="I1236" t="s">
        <v>54</v>
      </c>
      <c r="J1236" t="s">
        <v>55</v>
      </c>
      <c r="K1236" t="s">
        <v>313</v>
      </c>
      <c r="L1236">
        <v>92397</v>
      </c>
      <c r="M1236">
        <v>34.358320999999997</v>
      </c>
      <c r="N1236">
        <v>-117.618263</v>
      </c>
      <c r="O1236">
        <v>4253</v>
      </c>
      <c r="P1236" t="s">
        <v>57</v>
      </c>
      <c r="Q1236" t="s">
        <v>53</v>
      </c>
      <c r="R1236">
        <v>3</v>
      </c>
      <c r="S1236">
        <v>48</v>
      </c>
      <c r="T1236" t="s">
        <v>58</v>
      </c>
      <c r="U1236" t="s">
        <v>52</v>
      </c>
      <c r="V1236">
        <v>0</v>
      </c>
      <c r="W1236" t="s">
        <v>52</v>
      </c>
      <c r="X1236" t="s">
        <v>53</v>
      </c>
      <c r="Y1236" t="s">
        <v>110</v>
      </c>
      <c r="Z1236">
        <v>58</v>
      </c>
      <c r="AA1236" t="s">
        <v>53</v>
      </c>
      <c r="AB1236" t="s">
        <v>52</v>
      </c>
      <c r="AC1236" t="s">
        <v>53</v>
      </c>
      <c r="AD1236" t="s">
        <v>52</v>
      </c>
      <c r="AE1236" t="s">
        <v>52</v>
      </c>
      <c r="AF1236" t="s">
        <v>53</v>
      </c>
      <c r="AG1236" t="s">
        <v>53</v>
      </c>
      <c r="AH1236" t="s">
        <v>52</v>
      </c>
      <c r="AI1236" t="s">
        <v>60</v>
      </c>
      <c r="AJ1236" t="s">
        <v>53</v>
      </c>
      <c r="AK1236" t="s">
        <v>61</v>
      </c>
      <c r="AL1236">
        <v>45.3</v>
      </c>
      <c r="AM1236">
        <v>2145</v>
      </c>
      <c r="AN1236">
        <v>0</v>
      </c>
      <c r="AO1236">
        <v>140</v>
      </c>
      <c r="AP1236">
        <v>0</v>
      </c>
      <c r="AQ1236">
        <v>2285</v>
      </c>
      <c r="AR1236">
        <v>1</v>
      </c>
      <c r="AS1236" t="s">
        <v>62</v>
      </c>
      <c r="AT1236" t="s">
        <v>53</v>
      </c>
      <c r="AU1236">
        <v>65</v>
      </c>
      <c r="AV1236">
        <v>4926</v>
      </c>
      <c r="AW1236" t="s">
        <v>80</v>
      </c>
      <c r="AX1236" t="s">
        <v>182</v>
      </c>
      <c r="AY1236" t="str">
        <f>IF(AND(Table1[[#This Row],[Contract]]="Month-to-Month", Table1[[#This Row],[Tenure in Months]]&lt;6, Table1[[#This Row],[Payment Method]]="Bank Withdrawal"), "High Risk", IF(OR(Table1[[#This Row],[Contract]]="Month-to-Month", Table1[[#This Row],[Tenure in Months]]&lt;12), "Medium Risk", "Low Risk"))</f>
        <v>Medium Risk</v>
      </c>
    </row>
    <row r="1237" spans="1:51" x14ac:dyDescent="0.35">
      <c r="A1237" t="s">
        <v>1977</v>
      </c>
      <c r="B1237" t="s">
        <v>66</v>
      </c>
      <c r="C1237">
        <v>32</v>
      </c>
      <c r="D1237" t="s">
        <v>52</v>
      </c>
      <c r="E1237" t="s">
        <v>52</v>
      </c>
      <c r="F1237" t="s">
        <v>53</v>
      </c>
      <c r="G1237" t="s">
        <v>52</v>
      </c>
      <c r="H1237">
        <v>0</v>
      </c>
      <c r="I1237" t="s">
        <v>54</v>
      </c>
      <c r="J1237" t="s">
        <v>55</v>
      </c>
      <c r="K1237" t="s">
        <v>523</v>
      </c>
      <c r="L1237">
        <v>92401</v>
      </c>
      <c r="M1237">
        <v>34.105935000000002</v>
      </c>
      <c r="N1237">
        <v>-117.2914</v>
      </c>
      <c r="O1237">
        <v>1779</v>
      </c>
      <c r="P1237" t="s">
        <v>57</v>
      </c>
      <c r="Q1237" t="s">
        <v>53</v>
      </c>
      <c r="R1237">
        <v>1</v>
      </c>
      <c r="S1237">
        <v>8</v>
      </c>
      <c r="T1237" t="s">
        <v>58</v>
      </c>
      <c r="U1237" t="s">
        <v>53</v>
      </c>
      <c r="V1237">
        <v>32.32</v>
      </c>
      <c r="W1237" t="s">
        <v>52</v>
      </c>
      <c r="X1237" t="s">
        <v>53</v>
      </c>
      <c r="Y1237" t="s">
        <v>110</v>
      </c>
      <c r="Z1237">
        <v>25</v>
      </c>
      <c r="AA1237" t="s">
        <v>52</v>
      </c>
      <c r="AB1237" t="s">
        <v>53</v>
      </c>
      <c r="AC1237" t="s">
        <v>52</v>
      </c>
      <c r="AD1237" t="s">
        <v>52</v>
      </c>
      <c r="AE1237" t="s">
        <v>53</v>
      </c>
      <c r="AF1237" t="s">
        <v>52</v>
      </c>
      <c r="AG1237" t="s">
        <v>52</v>
      </c>
      <c r="AH1237" t="s">
        <v>53</v>
      </c>
      <c r="AI1237" t="s">
        <v>60</v>
      </c>
      <c r="AJ1237" t="s">
        <v>53</v>
      </c>
      <c r="AK1237" t="s">
        <v>61</v>
      </c>
      <c r="AL1237">
        <v>83.55</v>
      </c>
      <c r="AM1237">
        <v>680.05</v>
      </c>
      <c r="AN1237">
        <v>0</v>
      </c>
      <c r="AO1237">
        <v>0</v>
      </c>
      <c r="AP1237">
        <v>258.56</v>
      </c>
      <c r="AQ1237">
        <v>938.60999999999899</v>
      </c>
      <c r="AR1237">
        <v>1</v>
      </c>
      <c r="AS1237" t="s">
        <v>62</v>
      </c>
      <c r="AT1237" t="s">
        <v>53</v>
      </c>
      <c r="AU1237">
        <v>65</v>
      </c>
      <c r="AV1237">
        <v>2879</v>
      </c>
      <c r="AW1237" t="s">
        <v>76</v>
      </c>
      <c r="AX1237" t="s">
        <v>100</v>
      </c>
      <c r="AY1237" t="str">
        <f>IF(AND(Table1[[#This Row],[Contract]]="Month-to-Month", Table1[[#This Row],[Tenure in Months]]&lt;6, Table1[[#This Row],[Payment Method]]="Bank Withdrawal"), "High Risk", IF(OR(Table1[[#This Row],[Contract]]="Month-to-Month", Table1[[#This Row],[Tenure in Months]]&lt;12), "Medium Risk", "Low Risk"))</f>
        <v>Medium Risk</v>
      </c>
    </row>
    <row r="1238" spans="1:51" x14ac:dyDescent="0.35">
      <c r="A1238" t="s">
        <v>1978</v>
      </c>
      <c r="B1238" t="s">
        <v>51</v>
      </c>
      <c r="C1238">
        <v>32</v>
      </c>
      <c r="D1238" t="s">
        <v>52</v>
      </c>
      <c r="E1238" t="s">
        <v>52</v>
      </c>
      <c r="F1238" t="s">
        <v>52</v>
      </c>
      <c r="G1238" t="s">
        <v>52</v>
      </c>
      <c r="H1238">
        <v>0</v>
      </c>
      <c r="I1238" t="s">
        <v>54</v>
      </c>
      <c r="J1238" t="s">
        <v>55</v>
      </c>
      <c r="K1238" t="s">
        <v>523</v>
      </c>
      <c r="L1238">
        <v>92410</v>
      </c>
      <c r="M1238">
        <v>34.106921999999997</v>
      </c>
      <c r="N1238">
        <v>-117.29755299999999</v>
      </c>
      <c r="O1238">
        <v>44556</v>
      </c>
      <c r="P1238" t="s">
        <v>57</v>
      </c>
      <c r="Q1238" t="s">
        <v>52</v>
      </c>
      <c r="R1238">
        <v>0</v>
      </c>
      <c r="S1238">
        <v>1</v>
      </c>
      <c r="T1238" t="s">
        <v>58</v>
      </c>
      <c r="U1238" t="s">
        <v>53</v>
      </c>
      <c r="V1238">
        <v>14.02</v>
      </c>
      <c r="W1238" t="s">
        <v>53</v>
      </c>
      <c r="X1238" t="s">
        <v>53</v>
      </c>
      <c r="Y1238" t="s">
        <v>68</v>
      </c>
      <c r="Z1238">
        <v>2</v>
      </c>
      <c r="AA1238" t="s">
        <v>52</v>
      </c>
      <c r="AB1238" t="s">
        <v>52</v>
      </c>
      <c r="AC1238" t="s">
        <v>52</v>
      </c>
      <c r="AD1238" t="s">
        <v>52</v>
      </c>
      <c r="AE1238" t="s">
        <v>52</v>
      </c>
      <c r="AF1238" t="s">
        <v>52</v>
      </c>
      <c r="AG1238" t="s">
        <v>52</v>
      </c>
      <c r="AH1238" t="s">
        <v>53</v>
      </c>
      <c r="AI1238" t="s">
        <v>60</v>
      </c>
      <c r="AJ1238" t="s">
        <v>53</v>
      </c>
      <c r="AK1238" t="s">
        <v>61</v>
      </c>
      <c r="AL1238">
        <v>74.349999999999994</v>
      </c>
      <c r="AM1238">
        <v>74.349999999999994</v>
      </c>
      <c r="AN1238">
        <v>0</v>
      </c>
      <c r="AO1238">
        <v>0</v>
      </c>
      <c r="AP1238">
        <v>14.02</v>
      </c>
      <c r="AQ1238">
        <v>88.369999999999905</v>
      </c>
      <c r="AR1238">
        <v>1</v>
      </c>
      <c r="AS1238" t="s">
        <v>62</v>
      </c>
      <c r="AT1238" t="s">
        <v>53</v>
      </c>
      <c r="AU1238">
        <v>93</v>
      </c>
      <c r="AV1238">
        <v>2814</v>
      </c>
      <c r="AW1238" t="s">
        <v>63</v>
      </c>
      <c r="AX1238" t="s">
        <v>84</v>
      </c>
      <c r="AY1238" t="str">
        <f>IF(AND(Table1[[#This Row],[Contract]]="Month-to-Month", Table1[[#This Row],[Tenure in Months]]&lt;6, Table1[[#This Row],[Payment Method]]="Bank Withdrawal"), "High Risk", IF(OR(Table1[[#This Row],[Contract]]="Month-to-Month", Table1[[#This Row],[Tenure in Months]]&lt;12), "Medium Risk", "Low Risk"))</f>
        <v>High Risk</v>
      </c>
    </row>
    <row r="1239" spans="1:51" x14ac:dyDescent="0.35">
      <c r="A1239" t="s">
        <v>1979</v>
      </c>
      <c r="B1239" t="s">
        <v>66</v>
      </c>
      <c r="C1239">
        <v>28</v>
      </c>
      <c r="D1239" t="s">
        <v>53</v>
      </c>
      <c r="E1239" t="s">
        <v>52</v>
      </c>
      <c r="F1239" t="s">
        <v>53</v>
      </c>
      <c r="G1239" t="s">
        <v>52</v>
      </c>
      <c r="H1239">
        <v>0</v>
      </c>
      <c r="I1239" t="s">
        <v>54</v>
      </c>
      <c r="J1239" t="s">
        <v>55</v>
      </c>
      <c r="K1239" t="s">
        <v>135</v>
      </c>
      <c r="L1239">
        <v>92503</v>
      </c>
      <c r="M1239">
        <v>33.890045999999998</v>
      </c>
      <c r="N1239">
        <v>-117.455583</v>
      </c>
      <c r="O1239">
        <v>71678</v>
      </c>
      <c r="P1239" t="s">
        <v>57</v>
      </c>
      <c r="Q1239" t="s">
        <v>53</v>
      </c>
      <c r="R1239">
        <v>1</v>
      </c>
      <c r="S1239">
        <v>2</v>
      </c>
      <c r="T1239" t="s">
        <v>58</v>
      </c>
      <c r="U1239" t="s">
        <v>53</v>
      </c>
      <c r="V1239">
        <v>9.7899999999999991</v>
      </c>
      <c r="W1239" t="s">
        <v>52</v>
      </c>
      <c r="X1239" t="s">
        <v>53</v>
      </c>
      <c r="Y1239" t="s">
        <v>68</v>
      </c>
      <c r="Z1239">
        <v>41</v>
      </c>
      <c r="AA1239" t="s">
        <v>53</v>
      </c>
      <c r="AB1239" t="s">
        <v>52</v>
      </c>
      <c r="AC1239" t="s">
        <v>52</v>
      </c>
      <c r="AD1239" t="s">
        <v>52</v>
      </c>
      <c r="AE1239" t="s">
        <v>52</v>
      </c>
      <c r="AF1239" t="s">
        <v>52</v>
      </c>
      <c r="AG1239" t="s">
        <v>52</v>
      </c>
      <c r="AH1239" t="s">
        <v>53</v>
      </c>
      <c r="AI1239" t="s">
        <v>60</v>
      </c>
      <c r="AJ1239" t="s">
        <v>53</v>
      </c>
      <c r="AK1239" t="s">
        <v>61</v>
      </c>
      <c r="AL1239">
        <v>74.400000000000006</v>
      </c>
      <c r="AM1239">
        <v>139.4</v>
      </c>
      <c r="AN1239">
        <v>0</v>
      </c>
      <c r="AO1239">
        <v>0</v>
      </c>
      <c r="AP1239">
        <v>19.579999999999998</v>
      </c>
      <c r="AQ1239">
        <v>158.97999999999999</v>
      </c>
      <c r="AR1239">
        <v>1</v>
      </c>
      <c r="AS1239" t="s">
        <v>62</v>
      </c>
      <c r="AT1239" t="s">
        <v>53</v>
      </c>
      <c r="AU1239">
        <v>77</v>
      </c>
      <c r="AV1239">
        <v>4263</v>
      </c>
      <c r="AW1239" t="s">
        <v>120</v>
      </c>
      <c r="AX1239" t="s">
        <v>121</v>
      </c>
      <c r="AY1239" t="str">
        <f>IF(AND(Table1[[#This Row],[Contract]]="Month-to-Month", Table1[[#This Row],[Tenure in Months]]&lt;6, Table1[[#This Row],[Payment Method]]="Bank Withdrawal"), "High Risk", IF(OR(Table1[[#This Row],[Contract]]="Month-to-Month", Table1[[#This Row],[Tenure in Months]]&lt;12), "Medium Risk", "Low Risk"))</f>
        <v>High Risk</v>
      </c>
    </row>
    <row r="1240" spans="1:51" x14ac:dyDescent="0.35">
      <c r="A1240" t="s">
        <v>1980</v>
      </c>
      <c r="B1240" t="s">
        <v>51</v>
      </c>
      <c r="C1240">
        <v>51</v>
      </c>
      <c r="D1240" t="s">
        <v>52</v>
      </c>
      <c r="E1240" t="s">
        <v>52</v>
      </c>
      <c r="F1240" t="s">
        <v>52</v>
      </c>
      <c r="G1240" t="s">
        <v>52</v>
      </c>
      <c r="H1240">
        <v>0</v>
      </c>
      <c r="I1240" t="s">
        <v>54</v>
      </c>
      <c r="J1240" t="s">
        <v>55</v>
      </c>
      <c r="K1240" t="s">
        <v>135</v>
      </c>
      <c r="L1240">
        <v>92506</v>
      </c>
      <c r="M1240">
        <v>33.930931000000001</v>
      </c>
      <c r="N1240">
        <v>-117.361788</v>
      </c>
      <c r="O1240">
        <v>42425</v>
      </c>
      <c r="P1240" t="s">
        <v>57</v>
      </c>
      <c r="Q1240" t="s">
        <v>52</v>
      </c>
      <c r="R1240">
        <v>0</v>
      </c>
      <c r="S1240">
        <v>22</v>
      </c>
      <c r="T1240" t="s">
        <v>72</v>
      </c>
      <c r="U1240" t="s">
        <v>52</v>
      </c>
      <c r="V1240">
        <v>0</v>
      </c>
      <c r="W1240" t="s">
        <v>52</v>
      </c>
      <c r="X1240" t="s">
        <v>53</v>
      </c>
      <c r="Y1240" t="s">
        <v>59</v>
      </c>
      <c r="Z1240">
        <v>16</v>
      </c>
      <c r="AA1240" t="s">
        <v>52</v>
      </c>
      <c r="AB1240" t="s">
        <v>53</v>
      </c>
      <c r="AC1240" t="s">
        <v>53</v>
      </c>
      <c r="AD1240" t="s">
        <v>52</v>
      </c>
      <c r="AE1240" t="s">
        <v>52</v>
      </c>
      <c r="AF1240" t="s">
        <v>53</v>
      </c>
      <c r="AG1240" t="s">
        <v>53</v>
      </c>
      <c r="AH1240" t="s">
        <v>53</v>
      </c>
      <c r="AI1240" t="s">
        <v>124</v>
      </c>
      <c r="AJ1240" t="s">
        <v>53</v>
      </c>
      <c r="AK1240" t="s">
        <v>61</v>
      </c>
      <c r="AL1240">
        <v>43.75</v>
      </c>
      <c r="AM1240">
        <v>903.6</v>
      </c>
      <c r="AN1240">
        <v>0</v>
      </c>
      <c r="AO1240">
        <v>0</v>
      </c>
      <c r="AP1240">
        <v>0</v>
      </c>
      <c r="AQ1240">
        <v>903.6</v>
      </c>
      <c r="AR1240">
        <v>3</v>
      </c>
      <c r="AS1240" t="s">
        <v>62</v>
      </c>
      <c r="AT1240" t="s">
        <v>53</v>
      </c>
      <c r="AU1240">
        <v>66</v>
      </c>
      <c r="AV1240">
        <v>3099</v>
      </c>
      <c r="AW1240" t="s">
        <v>76</v>
      </c>
      <c r="AX1240" t="s">
        <v>133</v>
      </c>
      <c r="AY1240" t="str">
        <f>IF(AND(Table1[[#This Row],[Contract]]="Month-to-Month", Table1[[#This Row],[Tenure in Months]]&lt;6, Table1[[#This Row],[Payment Method]]="Bank Withdrawal"), "High Risk", IF(OR(Table1[[#This Row],[Contract]]="Month-to-Month", Table1[[#This Row],[Tenure in Months]]&lt;12), "Medium Risk", "Low Risk"))</f>
        <v>Low Risk</v>
      </c>
    </row>
    <row r="1241" spans="1:51" x14ac:dyDescent="0.35">
      <c r="A1241" t="s">
        <v>1981</v>
      </c>
      <c r="B1241" t="s">
        <v>66</v>
      </c>
      <c r="C1241">
        <v>49</v>
      </c>
      <c r="D1241" t="s">
        <v>52</v>
      </c>
      <c r="E1241" t="s">
        <v>52</v>
      </c>
      <c r="F1241" t="s">
        <v>52</v>
      </c>
      <c r="G1241" t="s">
        <v>52</v>
      </c>
      <c r="H1241">
        <v>0</v>
      </c>
      <c r="I1241" t="s">
        <v>54</v>
      </c>
      <c r="J1241" t="s">
        <v>55</v>
      </c>
      <c r="K1241" t="s">
        <v>1982</v>
      </c>
      <c r="L1241">
        <v>92518</v>
      </c>
      <c r="M1241">
        <v>33.888323</v>
      </c>
      <c r="N1241">
        <v>-117.27753300000001</v>
      </c>
      <c r="O1241">
        <v>1005</v>
      </c>
      <c r="P1241" t="s">
        <v>57</v>
      </c>
      <c r="Q1241" t="s">
        <v>52</v>
      </c>
      <c r="R1241">
        <v>0</v>
      </c>
      <c r="S1241">
        <v>12</v>
      </c>
      <c r="T1241" t="s">
        <v>72</v>
      </c>
      <c r="U1241" t="s">
        <v>53</v>
      </c>
      <c r="V1241">
        <v>16.07</v>
      </c>
      <c r="W1241" t="s">
        <v>53</v>
      </c>
      <c r="X1241" t="s">
        <v>53</v>
      </c>
      <c r="Y1241" t="s">
        <v>68</v>
      </c>
      <c r="Z1241">
        <v>14</v>
      </c>
      <c r="AA1241" t="s">
        <v>53</v>
      </c>
      <c r="AB1241" t="s">
        <v>53</v>
      </c>
      <c r="AC1241" t="s">
        <v>53</v>
      </c>
      <c r="AD1241" t="s">
        <v>52</v>
      </c>
      <c r="AE1241" t="s">
        <v>52</v>
      </c>
      <c r="AF1241" t="s">
        <v>53</v>
      </c>
      <c r="AG1241" t="s">
        <v>53</v>
      </c>
      <c r="AH1241" t="s">
        <v>53</v>
      </c>
      <c r="AI1241" t="s">
        <v>60</v>
      </c>
      <c r="AJ1241" t="s">
        <v>53</v>
      </c>
      <c r="AK1241" t="s">
        <v>61</v>
      </c>
      <c r="AL1241">
        <v>99.7</v>
      </c>
      <c r="AM1241">
        <v>1238.45</v>
      </c>
      <c r="AN1241">
        <v>0</v>
      </c>
      <c r="AO1241">
        <v>0</v>
      </c>
      <c r="AP1241">
        <v>192.84</v>
      </c>
      <c r="AQ1241">
        <v>1431.29</v>
      </c>
      <c r="AR1241">
        <v>1</v>
      </c>
      <c r="AS1241" t="s">
        <v>62</v>
      </c>
      <c r="AT1241" t="s">
        <v>53</v>
      </c>
      <c r="AU1241">
        <v>76</v>
      </c>
      <c r="AV1241">
        <v>2538</v>
      </c>
      <c r="AW1241" t="s">
        <v>80</v>
      </c>
      <c r="AX1241" t="s">
        <v>97</v>
      </c>
      <c r="AY1241" t="str">
        <f>IF(AND(Table1[[#This Row],[Contract]]="Month-to-Month", Table1[[#This Row],[Tenure in Months]]&lt;6, Table1[[#This Row],[Payment Method]]="Bank Withdrawal"), "High Risk", IF(OR(Table1[[#This Row],[Contract]]="Month-to-Month", Table1[[#This Row],[Tenure in Months]]&lt;12), "Medium Risk", "Low Risk"))</f>
        <v>Medium Risk</v>
      </c>
    </row>
    <row r="1242" spans="1:51" x14ac:dyDescent="0.35">
      <c r="A1242" t="s">
        <v>1983</v>
      </c>
      <c r="B1242" t="s">
        <v>51</v>
      </c>
      <c r="C1242">
        <v>49</v>
      </c>
      <c r="D1242" t="s">
        <v>52</v>
      </c>
      <c r="E1242" t="s">
        <v>52</v>
      </c>
      <c r="F1242" t="s">
        <v>53</v>
      </c>
      <c r="G1242" t="s">
        <v>52</v>
      </c>
      <c r="H1242">
        <v>0</v>
      </c>
      <c r="I1242" t="s">
        <v>54</v>
      </c>
      <c r="J1242" t="s">
        <v>55</v>
      </c>
      <c r="K1242" t="s">
        <v>1984</v>
      </c>
      <c r="L1242">
        <v>92548</v>
      </c>
      <c r="M1242">
        <v>33.761893999999998</v>
      </c>
      <c r="N1242">
        <v>-117.120868</v>
      </c>
      <c r="O1242">
        <v>4283</v>
      </c>
      <c r="P1242" t="s">
        <v>57</v>
      </c>
      <c r="Q1242" t="s">
        <v>53</v>
      </c>
      <c r="R1242">
        <v>4</v>
      </c>
      <c r="S1242">
        <v>2</v>
      </c>
      <c r="T1242" t="s">
        <v>58</v>
      </c>
      <c r="U1242" t="s">
        <v>53</v>
      </c>
      <c r="V1242">
        <v>18.79</v>
      </c>
      <c r="W1242" t="s">
        <v>52</v>
      </c>
      <c r="X1242" t="s">
        <v>53</v>
      </c>
      <c r="Y1242" t="s">
        <v>68</v>
      </c>
      <c r="Z1242">
        <v>19</v>
      </c>
      <c r="AA1242" t="s">
        <v>52</v>
      </c>
      <c r="AB1242" t="s">
        <v>52</v>
      </c>
      <c r="AC1242" t="s">
        <v>52</v>
      </c>
      <c r="AD1242" t="s">
        <v>53</v>
      </c>
      <c r="AE1242" t="s">
        <v>53</v>
      </c>
      <c r="AF1242" t="s">
        <v>53</v>
      </c>
      <c r="AG1242" t="s">
        <v>53</v>
      </c>
      <c r="AH1242" t="s">
        <v>53</v>
      </c>
      <c r="AI1242" t="s">
        <v>60</v>
      </c>
      <c r="AJ1242" t="s">
        <v>53</v>
      </c>
      <c r="AK1242" t="s">
        <v>61</v>
      </c>
      <c r="AL1242">
        <v>94.2</v>
      </c>
      <c r="AM1242">
        <v>167.5</v>
      </c>
      <c r="AN1242">
        <v>0</v>
      </c>
      <c r="AO1242">
        <v>0</v>
      </c>
      <c r="AP1242">
        <v>37.58</v>
      </c>
      <c r="AQ1242">
        <v>205.07999999999899</v>
      </c>
      <c r="AR1242">
        <v>2</v>
      </c>
      <c r="AS1242" t="s">
        <v>62</v>
      </c>
      <c r="AT1242" t="s">
        <v>53</v>
      </c>
      <c r="AU1242">
        <v>72</v>
      </c>
      <c r="AV1242">
        <v>3715</v>
      </c>
      <c r="AW1242" t="s">
        <v>88</v>
      </c>
      <c r="AX1242" t="s">
        <v>89</v>
      </c>
      <c r="AY1242" t="str">
        <f>IF(AND(Table1[[#This Row],[Contract]]="Month-to-Month", Table1[[#This Row],[Tenure in Months]]&lt;6, Table1[[#This Row],[Payment Method]]="Bank Withdrawal"), "High Risk", IF(OR(Table1[[#This Row],[Contract]]="Month-to-Month", Table1[[#This Row],[Tenure in Months]]&lt;12), "Medium Risk", "Low Risk"))</f>
        <v>High Risk</v>
      </c>
    </row>
    <row r="1243" spans="1:51" x14ac:dyDescent="0.35">
      <c r="A1243" t="s">
        <v>1985</v>
      </c>
      <c r="B1243" t="s">
        <v>66</v>
      </c>
      <c r="C1243">
        <v>64</v>
      </c>
      <c r="D1243" t="s">
        <v>52</v>
      </c>
      <c r="E1243" t="s">
        <v>52</v>
      </c>
      <c r="F1243" t="s">
        <v>53</v>
      </c>
      <c r="G1243" t="s">
        <v>52</v>
      </c>
      <c r="H1243">
        <v>0</v>
      </c>
      <c r="I1243" t="s">
        <v>54</v>
      </c>
      <c r="J1243" t="s">
        <v>55</v>
      </c>
      <c r="K1243" t="s">
        <v>1986</v>
      </c>
      <c r="L1243">
        <v>92549</v>
      </c>
      <c r="M1243">
        <v>33.755038999999996</v>
      </c>
      <c r="N1243">
        <v>-116.74179599999999</v>
      </c>
      <c r="O1243">
        <v>3588</v>
      </c>
      <c r="P1243" t="s">
        <v>57</v>
      </c>
      <c r="Q1243" t="s">
        <v>53</v>
      </c>
      <c r="R1243">
        <v>1</v>
      </c>
      <c r="S1243">
        <v>6</v>
      </c>
      <c r="T1243" t="s">
        <v>58</v>
      </c>
      <c r="U1243" t="s">
        <v>53</v>
      </c>
      <c r="V1243">
        <v>36.119999999999997</v>
      </c>
      <c r="W1243" t="s">
        <v>53</v>
      </c>
      <c r="X1243" t="s">
        <v>53</v>
      </c>
      <c r="Y1243" t="s">
        <v>68</v>
      </c>
      <c r="Z1243">
        <v>23</v>
      </c>
      <c r="AA1243" t="s">
        <v>52</v>
      </c>
      <c r="AB1243" t="s">
        <v>52</v>
      </c>
      <c r="AC1243" t="s">
        <v>52</v>
      </c>
      <c r="AD1243" t="s">
        <v>53</v>
      </c>
      <c r="AE1243" t="s">
        <v>52</v>
      </c>
      <c r="AF1243" t="s">
        <v>52</v>
      </c>
      <c r="AG1243" t="s">
        <v>52</v>
      </c>
      <c r="AH1243" t="s">
        <v>53</v>
      </c>
      <c r="AI1243" t="s">
        <v>60</v>
      </c>
      <c r="AJ1243" t="s">
        <v>53</v>
      </c>
      <c r="AK1243" t="s">
        <v>61</v>
      </c>
      <c r="AL1243">
        <v>80.5</v>
      </c>
      <c r="AM1243">
        <v>502.85</v>
      </c>
      <c r="AN1243">
        <v>0</v>
      </c>
      <c r="AO1243">
        <v>0</v>
      </c>
      <c r="AP1243">
        <v>216.719999999999</v>
      </c>
      <c r="AQ1243">
        <v>719.56999999999903</v>
      </c>
      <c r="AR1243">
        <v>3</v>
      </c>
      <c r="AS1243" t="s">
        <v>62</v>
      </c>
      <c r="AT1243" t="s">
        <v>53</v>
      </c>
      <c r="AU1243">
        <v>91</v>
      </c>
      <c r="AV1243">
        <v>5032</v>
      </c>
      <c r="AW1243" t="s">
        <v>80</v>
      </c>
      <c r="AX1243" t="s">
        <v>182</v>
      </c>
      <c r="AY1243" t="str">
        <f>IF(AND(Table1[[#This Row],[Contract]]="Month-to-Month", Table1[[#This Row],[Tenure in Months]]&lt;6, Table1[[#This Row],[Payment Method]]="Bank Withdrawal"), "High Risk", IF(OR(Table1[[#This Row],[Contract]]="Month-to-Month", Table1[[#This Row],[Tenure in Months]]&lt;12), "Medium Risk", "Low Risk"))</f>
        <v>Medium Risk</v>
      </c>
    </row>
    <row r="1244" spans="1:51" x14ac:dyDescent="0.35">
      <c r="A1244" t="s">
        <v>1987</v>
      </c>
      <c r="B1244" t="s">
        <v>51</v>
      </c>
      <c r="C1244">
        <v>55</v>
      </c>
      <c r="D1244" t="s">
        <v>52</v>
      </c>
      <c r="E1244" t="s">
        <v>52</v>
      </c>
      <c r="F1244" t="s">
        <v>52</v>
      </c>
      <c r="G1244" t="s">
        <v>52</v>
      </c>
      <c r="H1244">
        <v>0</v>
      </c>
      <c r="I1244" t="s">
        <v>54</v>
      </c>
      <c r="J1244" t="s">
        <v>55</v>
      </c>
      <c r="K1244" t="s">
        <v>316</v>
      </c>
      <c r="L1244">
        <v>92563</v>
      </c>
      <c r="M1244">
        <v>33.581045000000003</v>
      </c>
      <c r="N1244">
        <v>-117.14718999999999</v>
      </c>
      <c r="O1244">
        <v>18311</v>
      </c>
      <c r="P1244" t="s">
        <v>57</v>
      </c>
      <c r="Q1244" t="s">
        <v>52</v>
      </c>
      <c r="R1244">
        <v>0</v>
      </c>
      <c r="S1244">
        <v>40</v>
      </c>
      <c r="T1244" t="s">
        <v>58</v>
      </c>
      <c r="U1244" t="s">
        <v>53</v>
      </c>
      <c r="V1244">
        <v>35.58</v>
      </c>
      <c r="W1244" t="s">
        <v>53</v>
      </c>
      <c r="X1244" t="s">
        <v>53</v>
      </c>
      <c r="Y1244" t="s">
        <v>68</v>
      </c>
      <c r="Z1244">
        <v>8</v>
      </c>
      <c r="AA1244" t="s">
        <v>52</v>
      </c>
      <c r="AB1244" t="s">
        <v>52</v>
      </c>
      <c r="AC1244" t="s">
        <v>53</v>
      </c>
      <c r="AD1244" t="s">
        <v>53</v>
      </c>
      <c r="AE1244" t="s">
        <v>53</v>
      </c>
      <c r="AF1244" t="s">
        <v>53</v>
      </c>
      <c r="AG1244" t="s">
        <v>53</v>
      </c>
      <c r="AH1244" t="s">
        <v>53</v>
      </c>
      <c r="AI1244" t="s">
        <v>60</v>
      </c>
      <c r="AJ1244" t="s">
        <v>52</v>
      </c>
      <c r="AK1244" t="s">
        <v>61</v>
      </c>
      <c r="AL1244">
        <v>104.8</v>
      </c>
      <c r="AM1244">
        <v>4131.95</v>
      </c>
      <c r="AN1244">
        <v>0</v>
      </c>
      <c r="AO1244">
        <v>0</v>
      </c>
      <c r="AP1244">
        <v>1423.19999999999</v>
      </c>
      <c r="AQ1244">
        <v>5555.15</v>
      </c>
      <c r="AR1244">
        <v>1</v>
      </c>
      <c r="AS1244" t="s">
        <v>62</v>
      </c>
      <c r="AT1244" t="s">
        <v>53</v>
      </c>
      <c r="AU1244">
        <v>88</v>
      </c>
      <c r="AV1244">
        <v>3492</v>
      </c>
      <c r="AW1244" t="s">
        <v>63</v>
      </c>
      <c r="AX1244" t="s">
        <v>84</v>
      </c>
      <c r="AY1244" t="str">
        <f>IF(AND(Table1[[#This Row],[Contract]]="Month-to-Month", Table1[[#This Row],[Tenure in Months]]&lt;6, Table1[[#This Row],[Payment Method]]="Bank Withdrawal"), "High Risk", IF(OR(Table1[[#This Row],[Contract]]="Month-to-Month", Table1[[#This Row],[Tenure in Months]]&lt;12), "Medium Risk", "Low Risk"))</f>
        <v>Medium Risk</v>
      </c>
    </row>
    <row r="1245" spans="1:51" x14ac:dyDescent="0.35">
      <c r="A1245" t="s">
        <v>1988</v>
      </c>
      <c r="B1245" t="s">
        <v>66</v>
      </c>
      <c r="C1245">
        <v>47</v>
      </c>
      <c r="D1245" t="s">
        <v>52</v>
      </c>
      <c r="E1245" t="s">
        <v>52</v>
      </c>
      <c r="F1245" t="s">
        <v>52</v>
      </c>
      <c r="G1245" t="s">
        <v>52</v>
      </c>
      <c r="H1245">
        <v>0</v>
      </c>
      <c r="I1245" t="s">
        <v>54</v>
      </c>
      <c r="J1245" t="s">
        <v>55</v>
      </c>
      <c r="K1245" t="s">
        <v>1989</v>
      </c>
      <c r="L1245">
        <v>92586</v>
      </c>
      <c r="M1245">
        <v>33.707483000000003</v>
      </c>
      <c r="N1245">
        <v>-117.200006</v>
      </c>
      <c r="O1245">
        <v>18161</v>
      </c>
      <c r="P1245" t="s">
        <v>57</v>
      </c>
      <c r="Q1245" t="s">
        <v>52</v>
      </c>
      <c r="R1245">
        <v>0</v>
      </c>
      <c r="S1245">
        <v>23</v>
      </c>
      <c r="T1245" t="s">
        <v>72</v>
      </c>
      <c r="U1245" t="s">
        <v>53</v>
      </c>
      <c r="V1245">
        <v>27.61</v>
      </c>
      <c r="W1245" t="s">
        <v>53</v>
      </c>
      <c r="X1245" t="s">
        <v>53</v>
      </c>
      <c r="Y1245" t="s">
        <v>68</v>
      </c>
      <c r="Z1245">
        <v>23</v>
      </c>
      <c r="AA1245" t="s">
        <v>52</v>
      </c>
      <c r="AB1245" t="s">
        <v>52</v>
      </c>
      <c r="AC1245" t="s">
        <v>52</v>
      </c>
      <c r="AD1245" t="s">
        <v>52</v>
      </c>
      <c r="AE1245" t="s">
        <v>52</v>
      </c>
      <c r="AF1245" t="s">
        <v>52</v>
      </c>
      <c r="AG1245" t="s">
        <v>52</v>
      </c>
      <c r="AH1245" t="s">
        <v>53</v>
      </c>
      <c r="AI1245" t="s">
        <v>60</v>
      </c>
      <c r="AJ1245" t="s">
        <v>52</v>
      </c>
      <c r="AK1245" t="s">
        <v>61</v>
      </c>
      <c r="AL1245">
        <v>75.599999999999994</v>
      </c>
      <c r="AM1245">
        <v>1758.6</v>
      </c>
      <c r="AN1245">
        <v>0</v>
      </c>
      <c r="AO1245">
        <v>0</v>
      </c>
      <c r="AP1245">
        <v>635.03</v>
      </c>
      <c r="AQ1245">
        <v>2393.63</v>
      </c>
      <c r="AR1245">
        <v>1</v>
      </c>
      <c r="AS1245" t="s">
        <v>62</v>
      </c>
      <c r="AT1245" t="s">
        <v>53</v>
      </c>
      <c r="AU1245">
        <v>81</v>
      </c>
      <c r="AV1245">
        <v>2115</v>
      </c>
      <c r="AW1245" t="s">
        <v>76</v>
      </c>
      <c r="AX1245" t="s">
        <v>133</v>
      </c>
      <c r="AY1245" t="str">
        <f>IF(AND(Table1[[#This Row],[Contract]]="Month-to-Month", Table1[[#This Row],[Tenure in Months]]&lt;6, Table1[[#This Row],[Payment Method]]="Bank Withdrawal"), "High Risk", IF(OR(Table1[[#This Row],[Contract]]="Month-to-Month", Table1[[#This Row],[Tenure in Months]]&lt;12), "Medium Risk", "Low Risk"))</f>
        <v>Medium Risk</v>
      </c>
    </row>
    <row r="1246" spans="1:51" x14ac:dyDescent="0.35">
      <c r="A1246" t="s">
        <v>1990</v>
      </c>
      <c r="B1246" t="s">
        <v>51</v>
      </c>
      <c r="C1246">
        <v>22</v>
      </c>
      <c r="D1246" t="s">
        <v>53</v>
      </c>
      <c r="E1246" t="s">
        <v>52</v>
      </c>
      <c r="F1246" t="s">
        <v>53</v>
      </c>
      <c r="G1246" t="s">
        <v>52</v>
      </c>
      <c r="H1246">
        <v>0</v>
      </c>
      <c r="I1246" t="s">
        <v>54</v>
      </c>
      <c r="J1246" t="s">
        <v>55</v>
      </c>
      <c r="K1246" t="s">
        <v>1989</v>
      </c>
      <c r="L1246">
        <v>92587</v>
      </c>
      <c r="M1246">
        <v>33.698869999999999</v>
      </c>
      <c r="N1246">
        <v>-117.25071</v>
      </c>
      <c r="O1246">
        <v>13151</v>
      </c>
      <c r="P1246" t="s">
        <v>57</v>
      </c>
      <c r="Q1246" t="s">
        <v>53</v>
      </c>
      <c r="R1246">
        <v>2</v>
      </c>
      <c r="S1246">
        <v>34</v>
      </c>
      <c r="T1246" t="s">
        <v>75</v>
      </c>
      <c r="U1246" t="s">
        <v>53</v>
      </c>
      <c r="V1246">
        <v>23.09</v>
      </c>
      <c r="W1246" t="s">
        <v>53</v>
      </c>
      <c r="X1246" t="s">
        <v>53</v>
      </c>
      <c r="Y1246" t="s">
        <v>68</v>
      </c>
      <c r="Z1246">
        <v>52</v>
      </c>
      <c r="AA1246" t="s">
        <v>52</v>
      </c>
      <c r="AB1246" t="s">
        <v>52</v>
      </c>
      <c r="AC1246" t="s">
        <v>53</v>
      </c>
      <c r="AD1246" t="s">
        <v>52</v>
      </c>
      <c r="AE1246" t="s">
        <v>53</v>
      </c>
      <c r="AF1246" t="s">
        <v>53</v>
      </c>
      <c r="AG1246" t="s">
        <v>53</v>
      </c>
      <c r="AH1246" t="s">
        <v>52</v>
      </c>
      <c r="AI1246" t="s">
        <v>60</v>
      </c>
      <c r="AJ1246" t="s">
        <v>53</v>
      </c>
      <c r="AK1246" t="s">
        <v>61</v>
      </c>
      <c r="AL1246">
        <v>100.05</v>
      </c>
      <c r="AM1246">
        <v>3480</v>
      </c>
      <c r="AN1246">
        <v>0</v>
      </c>
      <c r="AO1246">
        <v>20</v>
      </c>
      <c r="AP1246">
        <v>785.06</v>
      </c>
      <c r="AQ1246">
        <v>4285.0599999999904</v>
      </c>
      <c r="AR1246">
        <v>3</v>
      </c>
      <c r="AS1246" t="s">
        <v>62</v>
      </c>
      <c r="AT1246" t="s">
        <v>53</v>
      </c>
      <c r="AU1246">
        <v>72</v>
      </c>
      <c r="AV1246">
        <v>2568</v>
      </c>
      <c r="AW1246" t="s">
        <v>88</v>
      </c>
      <c r="AX1246" t="s">
        <v>115</v>
      </c>
      <c r="AY1246" t="str">
        <f>IF(AND(Table1[[#This Row],[Contract]]="Month-to-Month", Table1[[#This Row],[Tenure in Months]]&lt;6, Table1[[#This Row],[Payment Method]]="Bank Withdrawal"), "High Risk", IF(OR(Table1[[#This Row],[Contract]]="Month-to-Month", Table1[[#This Row],[Tenure in Months]]&lt;12), "Medium Risk", "Low Risk"))</f>
        <v>Medium Risk</v>
      </c>
    </row>
    <row r="1247" spans="1:51" x14ac:dyDescent="0.35">
      <c r="A1247" t="s">
        <v>1991</v>
      </c>
      <c r="B1247" t="s">
        <v>66</v>
      </c>
      <c r="C1247">
        <v>51</v>
      </c>
      <c r="D1247" t="s">
        <v>52</v>
      </c>
      <c r="E1247" t="s">
        <v>52</v>
      </c>
      <c r="F1247" t="s">
        <v>52</v>
      </c>
      <c r="G1247" t="s">
        <v>52</v>
      </c>
      <c r="H1247">
        <v>0</v>
      </c>
      <c r="I1247" t="s">
        <v>54</v>
      </c>
      <c r="J1247" t="s">
        <v>55</v>
      </c>
      <c r="K1247" t="s">
        <v>320</v>
      </c>
      <c r="L1247">
        <v>92612</v>
      </c>
      <c r="M1247">
        <v>33.643095000000002</v>
      </c>
      <c r="N1247">
        <v>-117.810896</v>
      </c>
      <c r="O1247">
        <v>41062</v>
      </c>
      <c r="P1247" t="s">
        <v>57</v>
      </c>
      <c r="Q1247" t="s">
        <v>52</v>
      </c>
      <c r="R1247">
        <v>0</v>
      </c>
      <c r="S1247">
        <v>1</v>
      </c>
      <c r="T1247" t="s">
        <v>67</v>
      </c>
      <c r="U1247" t="s">
        <v>53</v>
      </c>
      <c r="V1247">
        <v>30.52</v>
      </c>
      <c r="W1247" t="s">
        <v>53</v>
      </c>
      <c r="X1247" t="s">
        <v>53</v>
      </c>
      <c r="Y1247" t="s">
        <v>68</v>
      </c>
      <c r="Z1247">
        <v>30</v>
      </c>
      <c r="AA1247" t="s">
        <v>52</v>
      </c>
      <c r="AB1247" t="s">
        <v>52</v>
      </c>
      <c r="AC1247" t="s">
        <v>52</v>
      </c>
      <c r="AD1247" t="s">
        <v>52</v>
      </c>
      <c r="AE1247" t="s">
        <v>52</v>
      </c>
      <c r="AF1247" t="s">
        <v>53</v>
      </c>
      <c r="AG1247" t="s">
        <v>53</v>
      </c>
      <c r="AH1247" t="s">
        <v>53</v>
      </c>
      <c r="AI1247" t="s">
        <v>60</v>
      </c>
      <c r="AJ1247" t="s">
        <v>53</v>
      </c>
      <c r="AK1247" t="s">
        <v>61</v>
      </c>
      <c r="AL1247">
        <v>85</v>
      </c>
      <c r="AM1247">
        <v>85</v>
      </c>
      <c r="AN1247">
        <v>0</v>
      </c>
      <c r="AO1247">
        <v>0</v>
      </c>
      <c r="AP1247">
        <v>30.52</v>
      </c>
      <c r="AQ1247">
        <v>115.52</v>
      </c>
      <c r="AR1247">
        <v>3</v>
      </c>
      <c r="AS1247" t="s">
        <v>62</v>
      </c>
      <c r="AT1247" t="s">
        <v>53</v>
      </c>
      <c r="AU1247">
        <v>80</v>
      </c>
      <c r="AV1247">
        <v>5679</v>
      </c>
      <c r="AW1247" t="s">
        <v>88</v>
      </c>
      <c r="AX1247" t="s">
        <v>89</v>
      </c>
      <c r="AY1247" t="str">
        <f>IF(AND(Table1[[#This Row],[Contract]]="Month-to-Month", Table1[[#This Row],[Tenure in Months]]&lt;6, Table1[[#This Row],[Payment Method]]="Bank Withdrawal"), "High Risk", IF(OR(Table1[[#This Row],[Contract]]="Month-to-Month", Table1[[#This Row],[Tenure in Months]]&lt;12), "Medium Risk", "Low Risk"))</f>
        <v>High Risk</v>
      </c>
    </row>
    <row r="1248" spans="1:51" x14ac:dyDescent="0.35">
      <c r="A1248" t="s">
        <v>1992</v>
      </c>
      <c r="B1248" t="s">
        <v>51</v>
      </c>
      <c r="C1248">
        <v>33</v>
      </c>
      <c r="D1248" t="s">
        <v>52</v>
      </c>
      <c r="E1248" t="s">
        <v>52</v>
      </c>
      <c r="F1248" t="s">
        <v>52</v>
      </c>
      <c r="G1248" t="s">
        <v>52</v>
      </c>
      <c r="H1248">
        <v>0</v>
      </c>
      <c r="I1248" t="s">
        <v>54</v>
      </c>
      <c r="J1248" t="s">
        <v>55</v>
      </c>
      <c r="K1248" t="s">
        <v>705</v>
      </c>
      <c r="L1248">
        <v>92630</v>
      </c>
      <c r="M1248">
        <v>33.644849000000001</v>
      </c>
      <c r="N1248">
        <v>-117.684254</v>
      </c>
      <c r="O1248">
        <v>59176</v>
      </c>
      <c r="P1248" t="s">
        <v>57</v>
      </c>
      <c r="Q1248" t="s">
        <v>52</v>
      </c>
      <c r="R1248">
        <v>0</v>
      </c>
      <c r="S1248">
        <v>10</v>
      </c>
      <c r="T1248" t="s">
        <v>72</v>
      </c>
      <c r="U1248" t="s">
        <v>53</v>
      </c>
      <c r="V1248">
        <v>5.92</v>
      </c>
      <c r="W1248" t="s">
        <v>53</v>
      </c>
      <c r="X1248" t="s">
        <v>53</v>
      </c>
      <c r="Y1248" t="s">
        <v>68</v>
      </c>
      <c r="Z1248">
        <v>11</v>
      </c>
      <c r="AA1248" t="s">
        <v>52</v>
      </c>
      <c r="AB1248" t="s">
        <v>52</v>
      </c>
      <c r="AC1248" t="s">
        <v>52</v>
      </c>
      <c r="AD1248" t="s">
        <v>52</v>
      </c>
      <c r="AE1248" t="s">
        <v>53</v>
      </c>
      <c r="AF1248" t="s">
        <v>52</v>
      </c>
      <c r="AG1248" t="s">
        <v>52</v>
      </c>
      <c r="AH1248" t="s">
        <v>53</v>
      </c>
      <c r="AI1248" t="s">
        <v>60</v>
      </c>
      <c r="AJ1248" t="s">
        <v>53</v>
      </c>
      <c r="AK1248" t="s">
        <v>61</v>
      </c>
      <c r="AL1248">
        <v>86.05</v>
      </c>
      <c r="AM1248">
        <v>834.1</v>
      </c>
      <c r="AN1248">
        <v>0</v>
      </c>
      <c r="AO1248">
        <v>0</v>
      </c>
      <c r="AP1248">
        <v>59.2</v>
      </c>
      <c r="AQ1248">
        <v>893.3</v>
      </c>
      <c r="AR1248">
        <v>3</v>
      </c>
      <c r="AS1248" t="s">
        <v>62</v>
      </c>
      <c r="AT1248" t="s">
        <v>53</v>
      </c>
      <c r="AU1248">
        <v>85</v>
      </c>
      <c r="AV1248">
        <v>2966</v>
      </c>
      <c r="AW1248" t="s">
        <v>88</v>
      </c>
      <c r="AX1248" t="s">
        <v>89</v>
      </c>
      <c r="AY1248" t="str">
        <f>IF(AND(Table1[[#This Row],[Contract]]="Month-to-Month", Table1[[#This Row],[Tenure in Months]]&lt;6, Table1[[#This Row],[Payment Method]]="Bank Withdrawal"), "High Risk", IF(OR(Table1[[#This Row],[Contract]]="Month-to-Month", Table1[[#This Row],[Tenure in Months]]&lt;12), "Medium Risk", "Low Risk"))</f>
        <v>Medium Risk</v>
      </c>
    </row>
    <row r="1249" spans="1:51" x14ac:dyDescent="0.35">
      <c r="A1249" t="s">
        <v>1993</v>
      </c>
      <c r="B1249" t="s">
        <v>51</v>
      </c>
      <c r="C1249">
        <v>52</v>
      </c>
      <c r="D1249" t="s">
        <v>52</v>
      </c>
      <c r="E1249" t="s">
        <v>52</v>
      </c>
      <c r="F1249" t="s">
        <v>52</v>
      </c>
      <c r="G1249" t="s">
        <v>52</v>
      </c>
      <c r="H1249">
        <v>0</v>
      </c>
      <c r="I1249" t="s">
        <v>54</v>
      </c>
      <c r="J1249" t="s">
        <v>55</v>
      </c>
      <c r="K1249" t="s">
        <v>707</v>
      </c>
      <c r="L1249">
        <v>92646</v>
      </c>
      <c r="M1249">
        <v>33.666300999999997</v>
      </c>
      <c r="N1249">
        <v>-117.96950099999999</v>
      </c>
      <c r="O1249">
        <v>56517</v>
      </c>
      <c r="P1249" t="s">
        <v>57</v>
      </c>
      <c r="Q1249" t="s">
        <v>52</v>
      </c>
      <c r="R1249">
        <v>0</v>
      </c>
      <c r="S1249">
        <v>13</v>
      </c>
      <c r="T1249" t="s">
        <v>72</v>
      </c>
      <c r="U1249" t="s">
        <v>52</v>
      </c>
      <c r="V1249">
        <v>0</v>
      </c>
      <c r="W1249" t="s">
        <v>52</v>
      </c>
      <c r="X1249" t="s">
        <v>53</v>
      </c>
      <c r="Y1249" t="s">
        <v>59</v>
      </c>
      <c r="Z1249">
        <v>17</v>
      </c>
      <c r="AA1249" t="s">
        <v>53</v>
      </c>
      <c r="AB1249" t="s">
        <v>52</v>
      </c>
      <c r="AC1249" t="s">
        <v>52</v>
      </c>
      <c r="AD1249" t="s">
        <v>53</v>
      </c>
      <c r="AE1249" t="s">
        <v>53</v>
      </c>
      <c r="AF1249" t="s">
        <v>52</v>
      </c>
      <c r="AG1249" t="s">
        <v>52</v>
      </c>
      <c r="AH1249" t="s">
        <v>53</v>
      </c>
      <c r="AI1249" t="s">
        <v>60</v>
      </c>
      <c r="AJ1249" t="s">
        <v>53</v>
      </c>
      <c r="AK1249" t="s">
        <v>69</v>
      </c>
      <c r="AL1249">
        <v>45.55</v>
      </c>
      <c r="AM1249">
        <v>597</v>
      </c>
      <c r="AN1249">
        <v>0</v>
      </c>
      <c r="AO1249">
        <v>0</v>
      </c>
      <c r="AP1249">
        <v>0</v>
      </c>
      <c r="AQ1249">
        <v>597</v>
      </c>
      <c r="AR1249">
        <v>3</v>
      </c>
      <c r="AS1249" t="s">
        <v>62</v>
      </c>
      <c r="AT1249" t="s">
        <v>53</v>
      </c>
      <c r="AU1249">
        <v>74</v>
      </c>
      <c r="AV1249">
        <v>4856</v>
      </c>
      <c r="AW1249" t="s">
        <v>76</v>
      </c>
      <c r="AX1249" t="s">
        <v>115</v>
      </c>
      <c r="AY1249" t="str">
        <f>IF(AND(Table1[[#This Row],[Contract]]="Month-to-Month", Table1[[#This Row],[Tenure in Months]]&lt;6, Table1[[#This Row],[Payment Method]]="Bank Withdrawal"), "High Risk", IF(OR(Table1[[#This Row],[Contract]]="Month-to-Month", Table1[[#This Row],[Tenure in Months]]&lt;12), "Medium Risk", "Low Risk"))</f>
        <v>Medium Risk</v>
      </c>
    </row>
    <row r="1250" spans="1:51" x14ac:dyDescent="0.35">
      <c r="A1250" t="s">
        <v>1994</v>
      </c>
      <c r="B1250" t="s">
        <v>51</v>
      </c>
      <c r="C1250">
        <v>29</v>
      </c>
      <c r="D1250" t="s">
        <v>53</v>
      </c>
      <c r="E1250" t="s">
        <v>52</v>
      </c>
      <c r="F1250" t="s">
        <v>53</v>
      </c>
      <c r="G1250" t="s">
        <v>52</v>
      </c>
      <c r="H1250">
        <v>0</v>
      </c>
      <c r="I1250" t="s">
        <v>54</v>
      </c>
      <c r="J1250" t="s">
        <v>55</v>
      </c>
      <c r="K1250" t="s">
        <v>707</v>
      </c>
      <c r="L1250">
        <v>92648</v>
      </c>
      <c r="M1250">
        <v>33.679659000000001</v>
      </c>
      <c r="N1250">
        <v>-118.016195</v>
      </c>
      <c r="O1250">
        <v>42663</v>
      </c>
      <c r="P1250" t="s">
        <v>57</v>
      </c>
      <c r="Q1250" t="s">
        <v>53</v>
      </c>
      <c r="R1250">
        <v>5</v>
      </c>
      <c r="S1250">
        <v>39</v>
      </c>
      <c r="T1250" t="s">
        <v>75</v>
      </c>
      <c r="U1250" t="s">
        <v>53</v>
      </c>
      <c r="V1250">
        <v>40.25</v>
      </c>
      <c r="W1250" t="s">
        <v>52</v>
      </c>
      <c r="X1250" t="s">
        <v>53</v>
      </c>
      <c r="Y1250" t="s">
        <v>68</v>
      </c>
      <c r="Z1250">
        <v>19</v>
      </c>
      <c r="AA1250" t="s">
        <v>52</v>
      </c>
      <c r="AB1250" t="s">
        <v>53</v>
      </c>
      <c r="AC1250" t="s">
        <v>52</v>
      </c>
      <c r="AD1250" t="s">
        <v>52</v>
      </c>
      <c r="AE1250" t="s">
        <v>53</v>
      </c>
      <c r="AF1250" t="s">
        <v>52</v>
      </c>
      <c r="AG1250" t="s">
        <v>52</v>
      </c>
      <c r="AH1250" t="s">
        <v>53</v>
      </c>
      <c r="AI1250" t="s">
        <v>60</v>
      </c>
      <c r="AJ1250" t="s">
        <v>53</v>
      </c>
      <c r="AK1250" t="s">
        <v>69</v>
      </c>
      <c r="AL1250">
        <v>86.3</v>
      </c>
      <c r="AM1250">
        <v>3266</v>
      </c>
      <c r="AN1250">
        <v>0</v>
      </c>
      <c r="AO1250">
        <v>0</v>
      </c>
      <c r="AP1250">
        <v>1569.75</v>
      </c>
      <c r="AQ1250">
        <v>4835.75</v>
      </c>
      <c r="AR1250">
        <v>1</v>
      </c>
      <c r="AS1250" t="s">
        <v>62</v>
      </c>
      <c r="AT1250" t="s">
        <v>53</v>
      </c>
      <c r="AU1250">
        <v>91</v>
      </c>
      <c r="AV1250">
        <v>3364</v>
      </c>
      <c r="AW1250" t="s">
        <v>63</v>
      </c>
      <c r="AX1250" t="s">
        <v>84</v>
      </c>
      <c r="AY1250" t="str">
        <f>IF(AND(Table1[[#This Row],[Contract]]="Month-to-Month", Table1[[#This Row],[Tenure in Months]]&lt;6, Table1[[#This Row],[Payment Method]]="Bank Withdrawal"), "High Risk", IF(OR(Table1[[#This Row],[Contract]]="Month-to-Month", Table1[[#This Row],[Tenure in Months]]&lt;12), "Medium Risk", "Low Risk"))</f>
        <v>Medium Risk</v>
      </c>
    </row>
    <row r="1251" spans="1:51" x14ac:dyDescent="0.35">
      <c r="A1251" t="s">
        <v>1995</v>
      </c>
      <c r="B1251" t="s">
        <v>51</v>
      </c>
      <c r="C1251">
        <v>31</v>
      </c>
      <c r="D1251" t="s">
        <v>52</v>
      </c>
      <c r="E1251" t="s">
        <v>52</v>
      </c>
      <c r="F1251" t="s">
        <v>52</v>
      </c>
      <c r="G1251" t="s">
        <v>52</v>
      </c>
      <c r="H1251">
        <v>0</v>
      </c>
      <c r="I1251" t="s">
        <v>54</v>
      </c>
      <c r="J1251" t="s">
        <v>55</v>
      </c>
      <c r="K1251" t="s">
        <v>326</v>
      </c>
      <c r="L1251">
        <v>92661</v>
      </c>
      <c r="M1251">
        <v>33.601309000000001</v>
      </c>
      <c r="N1251">
        <v>-117.902304</v>
      </c>
      <c r="O1251">
        <v>4242</v>
      </c>
      <c r="P1251" t="s">
        <v>57</v>
      </c>
      <c r="Q1251" t="s">
        <v>52</v>
      </c>
      <c r="R1251">
        <v>0</v>
      </c>
      <c r="S1251">
        <v>32</v>
      </c>
      <c r="T1251" t="s">
        <v>75</v>
      </c>
      <c r="U1251" t="s">
        <v>53</v>
      </c>
      <c r="V1251">
        <v>1.49</v>
      </c>
      <c r="W1251" t="s">
        <v>53</v>
      </c>
      <c r="X1251" t="s">
        <v>53</v>
      </c>
      <c r="Y1251" t="s">
        <v>68</v>
      </c>
      <c r="Z1251">
        <v>21</v>
      </c>
      <c r="AA1251" t="s">
        <v>52</v>
      </c>
      <c r="AB1251" t="s">
        <v>53</v>
      </c>
      <c r="AC1251" t="s">
        <v>52</v>
      </c>
      <c r="AD1251" t="s">
        <v>52</v>
      </c>
      <c r="AE1251" t="s">
        <v>52</v>
      </c>
      <c r="AF1251" t="s">
        <v>52</v>
      </c>
      <c r="AG1251" t="s">
        <v>52</v>
      </c>
      <c r="AH1251" t="s">
        <v>53</v>
      </c>
      <c r="AI1251" t="s">
        <v>60</v>
      </c>
      <c r="AJ1251" t="s">
        <v>53</v>
      </c>
      <c r="AK1251" t="s">
        <v>61</v>
      </c>
      <c r="AL1251">
        <v>80.349999999999994</v>
      </c>
      <c r="AM1251">
        <v>2596.15</v>
      </c>
      <c r="AN1251">
        <v>0</v>
      </c>
      <c r="AO1251">
        <v>0</v>
      </c>
      <c r="AP1251">
        <v>47.68</v>
      </c>
      <c r="AQ1251">
        <v>2643.83</v>
      </c>
      <c r="AR1251">
        <v>1</v>
      </c>
      <c r="AS1251" t="s">
        <v>62</v>
      </c>
      <c r="AT1251" t="s">
        <v>53</v>
      </c>
      <c r="AU1251">
        <v>92</v>
      </c>
      <c r="AV1251">
        <v>5974</v>
      </c>
      <c r="AW1251" t="s">
        <v>63</v>
      </c>
      <c r="AX1251" t="s">
        <v>84</v>
      </c>
      <c r="AY1251" t="str">
        <f>IF(AND(Table1[[#This Row],[Contract]]="Month-to-Month", Table1[[#This Row],[Tenure in Months]]&lt;6, Table1[[#This Row],[Payment Method]]="Bank Withdrawal"), "High Risk", IF(OR(Table1[[#This Row],[Contract]]="Month-to-Month", Table1[[#This Row],[Tenure in Months]]&lt;12), "Medium Risk", "Low Risk"))</f>
        <v>Medium Risk</v>
      </c>
    </row>
    <row r="1252" spans="1:51" x14ac:dyDescent="0.35">
      <c r="A1252" t="s">
        <v>1996</v>
      </c>
      <c r="B1252" t="s">
        <v>66</v>
      </c>
      <c r="C1252">
        <v>44</v>
      </c>
      <c r="D1252" t="s">
        <v>52</v>
      </c>
      <c r="E1252" t="s">
        <v>52</v>
      </c>
      <c r="F1252" t="s">
        <v>52</v>
      </c>
      <c r="G1252" t="s">
        <v>52</v>
      </c>
      <c r="H1252">
        <v>0</v>
      </c>
      <c r="I1252" t="s">
        <v>54</v>
      </c>
      <c r="J1252" t="s">
        <v>55</v>
      </c>
      <c r="K1252" t="s">
        <v>329</v>
      </c>
      <c r="L1252">
        <v>92701</v>
      </c>
      <c r="M1252">
        <v>33.748477999999999</v>
      </c>
      <c r="N1252">
        <v>-117.858918</v>
      </c>
      <c r="O1252">
        <v>58157</v>
      </c>
      <c r="P1252" t="s">
        <v>57</v>
      </c>
      <c r="Q1252" t="s">
        <v>52</v>
      </c>
      <c r="R1252">
        <v>0</v>
      </c>
      <c r="S1252">
        <v>35</v>
      </c>
      <c r="T1252" t="s">
        <v>75</v>
      </c>
      <c r="U1252" t="s">
        <v>53</v>
      </c>
      <c r="V1252">
        <v>10.49</v>
      </c>
      <c r="W1252" t="s">
        <v>53</v>
      </c>
      <c r="X1252" t="s">
        <v>53</v>
      </c>
      <c r="Y1252" t="s">
        <v>68</v>
      </c>
      <c r="Z1252">
        <v>17</v>
      </c>
      <c r="AA1252" t="s">
        <v>52</v>
      </c>
      <c r="AB1252" t="s">
        <v>52</v>
      </c>
      <c r="AC1252" t="s">
        <v>53</v>
      </c>
      <c r="AD1252" t="s">
        <v>52</v>
      </c>
      <c r="AE1252" t="s">
        <v>53</v>
      </c>
      <c r="AF1252" t="s">
        <v>53</v>
      </c>
      <c r="AG1252" t="s">
        <v>53</v>
      </c>
      <c r="AH1252" t="s">
        <v>53</v>
      </c>
      <c r="AI1252" t="s">
        <v>60</v>
      </c>
      <c r="AJ1252" t="s">
        <v>53</v>
      </c>
      <c r="AK1252" t="s">
        <v>61</v>
      </c>
      <c r="AL1252">
        <v>100.25</v>
      </c>
      <c r="AM1252">
        <v>3527.6</v>
      </c>
      <c r="AN1252">
        <v>0</v>
      </c>
      <c r="AO1252">
        <v>0</v>
      </c>
      <c r="AP1252">
        <v>367.15</v>
      </c>
      <c r="AQ1252">
        <v>3894.75</v>
      </c>
      <c r="AR1252">
        <v>3</v>
      </c>
      <c r="AS1252" t="s">
        <v>62</v>
      </c>
      <c r="AT1252" t="s">
        <v>53</v>
      </c>
      <c r="AU1252">
        <v>72</v>
      </c>
      <c r="AV1252">
        <v>2744</v>
      </c>
      <c r="AW1252" t="s">
        <v>63</v>
      </c>
      <c r="AX1252" t="s">
        <v>154</v>
      </c>
      <c r="AY1252" t="str">
        <f>IF(AND(Table1[[#This Row],[Contract]]="Month-to-Month", Table1[[#This Row],[Tenure in Months]]&lt;6, Table1[[#This Row],[Payment Method]]="Bank Withdrawal"), "High Risk", IF(OR(Table1[[#This Row],[Contract]]="Month-to-Month", Table1[[#This Row],[Tenure in Months]]&lt;12), "Medium Risk", "Low Risk"))</f>
        <v>Medium Risk</v>
      </c>
    </row>
    <row r="1253" spans="1:51" x14ac:dyDescent="0.35">
      <c r="A1253" t="s">
        <v>1997</v>
      </c>
      <c r="B1253" t="s">
        <v>51</v>
      </c>
      <c r="C1253">
        <v>50</v>
      </c>
      <c r="D1253" t="s">
        <v>52</v>
      </c>
      <c r="E1253" t="s">
        <v>52</v>
      </c>
      <c r="F1253" t="s">
        <v>53</v>
      </c>
      <c r="G1253" t="s">
        <v>52</v>
      </c>
      <c r="H1253">
        <v>0</v>
      </c>
      <c r="I1253" t="s">
        <v>54</v>
      </c>
      <c r="J1253" t="s">
        <v>55</v>
      </c>
      <c r="K1253" t="s">
        <v>329</v>
      </c>
      <c r="L1253">
        <v>92707</v>
      </c>
      <c r="M1253">
        <v>33.714829000000002</v>
      </c>
      <c r="N1253">
        <v>-117.872941</v>
      </c>
      <c r="O1253">
        <v>62634</v>
      </c>
      <c r="P1253" t="s">
        <v>57</v>
      </c>
      <c r="Q1253" t="s">
        <v>53</v>
      </c>
      <c r="R1253">
        <v>2</v>
      </c>
      <c r="S1253">
        <v>56</v>
      </c>
      <c r="T1253" t="s">
        <v>58</v>
      </c>
      <c r="U1253" t="s">
        <v>53</v>
      </c>
      <c r="V1253">
        <v>26.15</v>
      </c>
      <c r="W1253" t="s">
        <v>53</v>
      </c>
      <c r="X1253" t="s">
        <v>53</v>
      </c>
      <c r="Y1253" t="s">
        <v>68</v>
      </c>
      <c r="Z1253">
        <v>7</v>
      </c>
      <c r="AA1253" t="s">
        <v>52</v>
      </c>
      <c r="AB1253" t="s">
        <v>53</v>
      </c>
      <c r="AC1253" t="s">
        <v>52</v>
      </c>
      <c r="AD1253" t="s">
        <v>52</v>
      </c>
      <c r="AE1253" t="s">
        <v>53</v>
      </c>
      <c r="AF1253" t="s">
        <v>53</v>
      </c>
      <c r="AG1253" t="s">
        <v>53</v>
      </c>
      <c r="AH1253" t="s">
        <v>52</v>
      </c>
      <c r="AI1253" t="s">
        <v>124</v>
      </c>
      <c r="AJ1253" t="s">
        <v>52</v>
      </c>
      <c r="AK1253" t="s">
        <v>69</v>
      </c>
      <c r="AL1253">
        <v>100.3</v>
      </c>
      <c r="AM1253">
        <v>5614.45</v>
      </c>
      <c r="AN1253">
        <v>0</v>
      </c>
      <c r="AO1253">
        <v>100</v>
      </c>
      <c r="AP1253">
        <v>1464.3999999999901</v>
      </c>
      <c r="AQ1253">
        <v>7178.8499999999904</v>
      </c>
      <c r="AR1253">
        <v>2</v>
      </c>
      <c r="AS1253" t="s">
        <v>62</v>
      </c>
      <c r="AT1253" t="s">
        <v>53</v>
      </c>
      <c r="AU1253">
        <v>67</v>
      </c>
      <c r="AV1253">
        <v>5170</v>
      </c>
      <c r="AW1253" t="s">
        <v>63</v>
      </c>
      <c r="AX1253" t="s">
        <v>64</v>
      </c>
      <c r="AY1253" t="str">
        <f>IF(AND(Table1[[#This Row],[Contract]]="Month-to-Month", Table1[[#This Row],[Tenure in Months]]&lt;6, Table1[[#This Row],[Payment Method]]="Bank Withdrawal"), "High Risk", IF(OR(Table1[[#This Row],[Contract]]="Month-to-Month", Table1[[#This Row],[Tenure in Months]]&lt;12), "Medium Risk", "Low Risk"))</f>
        <v>Low Risk</v>
      </c>
    </row>
    <row r="1254" spans="1:51" x14ac:dyDescent="0.35">
      <c r="A1254" t="s">
        <v>1998</v>
      </c>
      <c r="B1254" t="s">
        <v>66</v>
      </c>
      <c r="C1254">
        <v>48</v>
      </c>
      <c r="D1254" t="s">
        <v>52</v>
      </c>
      <c r="E1254" t="s">
        <v>52</v>
      </c>
      <c r="F1254" t="s">
        <v>53</v>
      </c>
      <c r="G1254" t="s">
        <v>52</v>
      </c>
      <c r="H1254">
        <v>0</v>
      </c>
      <c r="I1254" t="s">
        <v>54</v>
      </c>
      <c r="J1254" t="s">
        <v>55</v>
      </c>
      <c r="K1254" t="s">
        <v>143</v>
      </c>
      <c r="L1254">
        <v>92805</v>
      </c>
      <c r="M1254">
        <v>33.830209000000004</v>
      </c>
      <c r="N1254">
        <v>-117.906099</v>
      </c>
      <c r="O1254">
        <v>68802</v>
      </c>
      <c r="P1254" t="s">
        <v>57</v>
      </c>
      <c r="Q1254" t="s">
        <v>53</v>
      </c>
      <c r="R1254">
        <v>1</v>
      </c>
      <c r="S1254">
        <v>12</v>
      </c>
      <c r="T1254" t="s">
        <v>72</v>
      </c>
      <c r="U1254" t="s">
        <v>53</v>
      </c>
      <c r="V1254">
        <v>19.48</v>
      </c>
      <c r="W1254" t="s">
        <v>52</v>
      </c>
      <c r="X1254" t="s">
        <v>52</v>
      </c>
      <c r="Y1254" t="s">
        <v>58</v>
      </c>
      <c r="Z1254">
        <v>0</v>
      </c>
      <c r="AA1254" t="s">
        <v>52</v>
      </c>
      <c r="AB1254" t="s">
        <v>52</v>
      </c>
      <c r="AC1254" t="s">
        <v>52</v>
      </c>
      <c r="AD1254" t="s">
        <v>52</v>
      </c>
      <c r="AE1254" t="s">
        <v>52</v>
      </c>
      <c r="AF1254" t="s">
        <v>52</v>
      </c>
      <c r="AG1254" t="s">
        <v>52</v>
      </c>
      <c r="AH1254" t="s">
        <v>52</v>
      </c>
      <c r="AI1254" t="s">
        <v>60</v>
      </c>
      <c r="AJ1254" t="s">
        <v>52</v>
      </c>
      <c r="AK1254" t="s">
        <v>69</v>
      </c>
      <c r="AL1254">
        <v>19</v>
      </c>
      <c r="AM1254">
        <v>233.55</v>
      </c>
      <c r="AN1254">
        <v>0</v>
      </c>
      <c r="AO1254">
        <v>0</v>
      </c>
      <c r="AP1254">
        <v>233.76</v>
      </c>
      <c r="AQ1254">
        <v>467.31</v>
      </c>
      <c r="AR1254">
        <v>1</v>
      </c>
      <c r="AS1254" t="s">
        <v>62</v>
      </c>
      <c r="AT1254" t="s">
        <v>53</v>
      </c>
      <c r="AU1254">
        <v>72</v>
      </c>
      <c r="AV1254">
        <v>3535</v>
      </c>
      <c r="AW1254" t="s">
        <v>63</v>
      </c>
      <c r="AX1254" t="s">
        <v>70</v>
      </c>
      <c r="AY1254" t="str">
        <f>IF(AND(Table1[[#This Row],[Contract]]="Month-to-Month", Table1[[#This Row],[Tenure in Months]]&lt;6, Table1[[#This Row],[Payment Method]]="Bank Withdrawal"), "High Risk", IF(OR(Table1[[#This Row],[Contract]]="Month-to-Month", Table1[[#This Row],[Tenure in Months]]&lt;12), "Medium Risk", "Low Risk"))</f>
        <v>Medium Risk</v>
      </c>
    </row>
    <row r="1255" spans="1:51" x14ac:dyDescent="0.35">
      <c r="A1255" t="s">
        <v>1999</v>
      </c>
      <c r="B1255" t="s">
        <v>66</v>
      </c>
      <c r="C1255">
        <v>28</v>
      </c>
      <c r="D1255" t="s">
        <v>53</v>
      </c>
      <c r="E1255" t="s">
        <v>52</v>
      </c>
      <c r="F1255" t="s">
        <v>52</v>
      </c>
      <c r="G1255" t="s">
        <v>52</v>
      </c>
      <c r="H1255">
        <v>0</v>
      </c>
      <c r="I1255" t="s">
        <v>54</v>
      </c>
      <c r="J1255" t="s">
        <v>55</v>
      </c>
      <c r="K1255" t="s">
        <v>143</v>
      </c>
      <c r="L1255">
        <v>92806</v>
      </c>
      <c r="M1255">
        <v>33.837960000000002</v>
      </c>
      <c r="N1255">
        <v>-117.87049399999999</v>
      </c>
      <c r="O1255">
        <v>34398</v>
      </c>
      <c r="P1255" t="s">
        <v>57</v>
      </c>
      <c r="Q1255" t="s">
        <v>52</v>
      </c>
      <c r="R1255">
        <v>0</v>
      </c>
      <c r="S1255">
        <v>1</v>
      </c>
      <c r="T1255" t="s">
        <v>58</v>
      </c>
      <c r="U1255" t="s">
        <v>53</v>
      </c>
      <c r="V1255">
        <v>4.13</v>
      </c>
      <c r="W1255" t="s">
        <v>52</v>
      </c>
      <c r="X1255" t="s">
        <v>53</v>
      </c>
      <c r="Y1255" t="s">
        <v>68</v>
      </c>
      <c r="Z1255">
        <v>51</v>
      </c>
      <c r="AA1255" t="s">
        <v>53</v>
      </c>
      <c r="AB1255" t="s">
        <v>52</v>
      </c>
      <c r="AC1255" t="s">
        <v>52</v>
      </c>
      <c r="AD1255" t="s">
        <v>52</v>
      </c>
      <c r="AE1255" t="s">
        <v>52</v>
      </c>
      <c r="AF1255" t="s">
        <v>52</v>
      </c>
      <c r="AG1255" t="s">
        <v>52</v>
      </c>
      <c r="AH1255" t="s">
        <v>53</v>
      </c>
      <c r="AI1255" t="s">
        <v>60</v>
      </c>
      <c r="AJ1255" t="s">
        <v>52</v>
      </c>
      <c r="AK1255" t="s">
        <v>87</v>
      </c>
      <c r="AL1255">
        <v>75.3</v>
      </c>
      <c r="AM1255">
        <v>75.3</v>
      </c>
      <c r="AN1255">
        <v>0</v>
      </c>
      <c r="AO1255">
        <v>0</v>
      </c>
      <c r="AP1255">
        <v>4.13</v>
      </c>
      <c r="AQ1255">
        <v>79.429999999999893</v>
      </c>
      <c r="AR1255">
        <v>1</v>
      </c>
      <c r="AS1255" t="s">
        <v>62</v>
      </c>
      <c r="AT1255" t="s">
        <v>53</v>
      </c>
      <c r="AU1255">
        <v>87</v>
      </c>
      <c r="AV1255">
        <v>3244</v>
      </c>
      <c r="AW1255" t="s">
        <v>63</v>
      </c>
      <c r="AX1255" t="s">
        <v>84</v>
      </c>
      <c r="AY1255" t="str">
        <f>IF(AND(Table1[[#This Row],[Contract]]="Month-to-Month", Table1[[#This Row],[Tenure in Months]]&lt;6, Table1[[#This Row],[Payment Method]]="Bank Withdrawal"), "High Risk", IF(OR(Table1[[#This Row],[Contract]]="Month-to-Month", Table1[[#This Row],[Tenure in Months]]&lt;12), "Medium Risk", "Low Risk"))</f>
        <v>Medium Risk</v>
      </c>
    </row>
    <row r="1256" spans="1:51" x14ac:dyDescent="0.35">
      <c r="A1256" t="s">
        <v>2000</v>
      </c>
      <c r="B1256" t="s">
        <v>66</v>
      </c>
      <c r="C1256">
        <v>52</v>
      </c>
      <c r="D1256" t="s">
        <v>52</v>
      </c>
      <c r="E1256" t="s">
        <v>52</v>
      </c>
      <c r="F1256" t="s">
        <v>52</v>
      </c>
      <c r="G1256" t="s">
        <v>52</v>
      </c>
      <c r="H1256">
        <v>0</v>
      </c>
      <c r="I1256" t="s">
        <v>54</v>
      </c>
      <c r="J1256" t="s">
        <v>55</v>
      </c>
      <c r="K1256" t="s">
        <v>1436</v>
      </c>
      <c r="L1256">
        <v>92860</v>
      </c>
      <c r="M1256">
        <v>33.925832999999997</v>
      </c>
      <c r="N1256">
        <v>-117.559639</v>
      </c>
      <c r="O1256">
        <v>22443</v>
      </c>
      <c r="P1256" t="s">
        <v>57</v>
      </c>
      <c r="Q1256" t="s">
        <v>52</v>
      </c>
      <c r="R1256">
        <v>0</v>
      </c>
      <c r="S1256">
        <v>12</v>
      </c>
      <c r="T1256" t="s">
        <v>72</v>
      </c>
      <c r="U1256" t="s">
        <v>53</v>
      </c>
      <c r="V1256">
        <v>36.24</v>
      </c>
      <c r="W1256" t="s">
        <v>53</v>
      </c>
      <c r="X1256" t="s">
        <v>53</v>
      </c>
      <c r="Y1256" t="s">
        <v>59</v>
      </c>
      <c r="Z1256">
        <v>30</v>
      </c>
      <c r="AA1256" t="s">
        <v>53</v>
      </c>
      <c r="AB1256" t="s">
        <v>52</v>
      </c>
      <c r="AC1256" t="s">
        <v>53</v>
      </c>
      <c r="AD1256" t="s">
        <v>53</v>
      </c>
      <c r="AE1256" t="s">
        <v>52</v>
      </c>
      <c r="AF1256" t="s">
        <v>52</v>
      </c>
      <c r="AG1256" t="s">
        <v>52</v>
      </c>
      <c r="AH1256" t="s">
        <v>53</v>
      </c>
      <c r="AI1256" t="s">
        <v>60</v>
      </c>
      <c r="AJ1256" t="s">
        <v>53</v>
      </c>
      <c r="AK1256" t="s">
        <v>87</v>
      </c>
      <c r="AL1256">
        <v>61.65</v>
      </c>
      <c r="AM1256">
        <v>713.75</v>
      </c>
      <c r="AN1256">
        <v>0</v>
      </c>
      <c r="AO1256">
        <v>0</v>
      </c>
      <c r="AP1256">
        <v>434.88</v>
      </c>
      <c r="AQ1256">
        <v>1148.6300000000001</v>
      </c>
      <c r="AR1256">
        <v>1</v>
      </c>
      <c r="AS1256" t="s">
        <v>62</v>
      </c>
      <c r="AT1256" t="s">
        <v>53</v>
      </c>
      <c r="AU1256">
        <v>67</v>
      </c>
      <c r="AV1256">
        <v>5670</v>
      </c>
      <c r="AW1256" t="s">
        <v>63</v>
      </c>
      <c r="AX1256" t="s">
        <v>154</v>
      </c>
      <c r="AY1256" t="str">
        <f>IF(AND(Table1[[#This Row],[Contract]]="Month-to-Month", Table1[[#This Row],[Tenure in Months]]&lt;6, Table1[[#This Row],[Payment Method]]="Bank Withdrawal"), "High Risk", IF(OR(Table1[[#This Row],[Contract]]="Month-to-Month", Table1[[#This Row],[Tenure in Months]]&lt;12), "Medium Risk", "Low Risk"))</f>
        <v>Medium Risk</v>
      </c>
    </row>
    <row r="1257" spans="1:51" x14ac:dyDescent="0.35">
      <c r="A1257" t="s">
        <v>2001</v>
      </c>
      <c r="B1257" t="s">
        <v>51</v>
      </c>
      <c r="C1257">
        <v>32</v>
      </c>
      <c r="D1257" t="s">
        <v>52</v>
      </c>
      <c r="E1257" t="s">
        <v>52</v>
      </c>
      <c r="F1257" t="s">
        <v>53</v>
      </c>
      <c r="G1257" t="s">
        <v>52</v>
      </c>
      <c r="H1257">
        <v>0</v>
      </c>
      <c r="I1257" t="s">
        <v>54</v>
      </c>
      <c r="J1257" t="s">
        <v>55</v>
      </c>
      <c r="K1257" t="s">
        <v>1677</v>
      </c>
      <c r="L1257">
        <v>93001</v>
      </c>
      <c r="M1257">
        <v>34.360261000000001</v>
      </c>
      <c r="N1257">
        <v>-119.306383</v>
      </c>
      <c r="O1257">
        <v>32899</v>
      </c>
      <c r="P1257" t="s">
        <v>57</v>
      </c>
      <c r="Q1257" t="s">
        <v>53</v>
      </c>
      <c r="R1257">
        <v>1</v>
      </c>
      <c r="S1257">
        <v>9</v>
      </c>
      <c r="T1257" t="s">
        <v>67</v>
      </c>
      <c r="U1257" t="s">
        <v>52</v>
      </c>
      <c r="V1257">
        <v>0</v>
      </c>
      <c r="W1257" t="s">
        <v>52</v>
      </c>
      <c r="X1257" t="s">
        <v>53</v>
      </c>
      <c r="Y1257" t="s">
        <v>59</v>
      </c>
      <c r="Z1257">
        <v>9</v>
      </c>
      <c r="AA1257" t="s">
        <v>52</v>
      </c>
      <c r="AB1257" t="s">
        <v>53</v>
      </c>
      <c r="AC1257" t="s">
        <v>52</v>
      </c>
      <c r="AD1257" t="s">
        <v>52</v>
      </c>
      <c r="AE1257" t="s">
        <v>52</v>
      </c>
      <c r="AF1257" t="s">
        <v>52</v>
      </c>
      <c r="AG1257" t="s">
        <v>52</v>
      </c>
      <c r="AH1257" t="s">
        <v>52</v>
      </c>
      <c r="AI1257" t="s">
        <v>60</v>
      </c>
      <c r="AJ1257" t="s">
        <v>53</v>
      </c>
      <c r="AK1257" t="s">
        <v>61</v>
      </c>
      <c r="AL1257">
        <v>29.95</v>
      </c>
      <c r="AM1257">
        <v>248.95</v>
      </c>
      <c r="AN1257">
        <v>0</v>
      </c>
      <c r="AO1257">
        <v>10</v>
      </c>
      <c r="AP1257">
        <v>0</v>
      </c>
      <c r="AQ1257">
        <v>258.95</v>
      </c>
      <c r="AR1257">
        <v>2</v>
      </c>
      <c r="AS1257" t="s">
        <v>62</v>
      </c>
      <c r="AT1257" t="s">
        <v>53</v>
      </c>
      <c r="AU1257">
        <v>83</v>
      </c>
      <c r="AV1257">
        <v>2573</v>
      </c>
      <c r="AW1257" t="s">
        <v>63</v>
      </c>
      <c r="AX1257" t="s">
        <v>64</v>
      </c>
      <c r="AY1257" t="str">
        <f>IF(AND(Table1[[#This Row],[Contract]]="Month-to-Month", Table1[[#This Row],[Tenure in Months]]&lt;6, Table1[[#This Row],[Payment Method]]="Bank Withdrawal"), "High Risk", IF(OR(Table1[[#This Row],[Contract]]="Month-to-Month", Table1[[#This Row],[Tenure in Months]]&lt;12), "Medium Risk", "Low Risk"))</f>
        <v>Medium Risk</v>
      </c>
    </row>
    <row r="1258" spans="1:51" x14ac:dyDescent="0.35">
      <c r="A1258" t="s">
        <v>2002</v>
      </c>
      <c r="B1258" t="s">
        <v>66</v>
      </c>
      <c r="C1258">
        <v>20</v>
      </c>
      <c r="D1258" t="s">
        <v>53</v>
      </c>
      <c r="E1258" t="s">
        <v>52</v>
      </c>
      <c r="F1258" t="s">
        <v>53</v>
      </c>
      <c r="G1258" t="s">
        <v>52</v>
      </c>
      <c r="H1258">
        <v>0</v>
      </c>
      <c r="I1258" t="s">
        <v>54</v>
      </c>
      <c r="J1258" t="s">
        <v>55</v>
      </c>
      <c r="K1258" t="s">
        <v>1677</v>
      </c>
      <c r="L1258">
        <v>93003</v>
      </c>
      <c r="M1258">
        <v>34.279221</v>
      </c>
      <c r="N1258">
        <v>-119.22143699999999</v>
      </c>
      <c r="O1258">
        <v>46894</v>
      </c>
      <c r="P1258" t="s">
        <v>57</v>
      </c>
      <c r="Q1258" t="s">
        <v>53</v>
      </c>
      <c r="R1258">
        <v>1</v>
      </c>
      <c r="S1258">
        <v>9</v>
      </c>
      <c r="T1258" t="s">
        <v>67</v>
      </c>
      <c r="U1258" t="s">
        <v>53</v>
      </c>
      <c r="V1258">
        <v>6.35</v>
      </c>
      <c r="W1258" t="s">
        <v>52</v>
      </c>
      <c r="X1258" t="s">
        <v>53</v>
      </c>
      <c r="Y1258" t="s">
        <v>110</v>
      </c>
      <c r="Z1258">
        <v>69</v>
      </c>
      <c r="AA1258" t="s">
        <v>53</v>
      </c>
      <c r="AB1258" t="s">
        <v>53</v>
      </c>
      <c r="AC1258" t="s">
        <v>53</v>
      </c>
      <c r="AD1258" t="s">
        <v>53</v>
      </c>
      <c r="AE1258" t="s">
        <v>52</v>
      </c>
      <c r="AF1258" t="s">
        <v>52</v>
      </c>
      <c r="AG1258" t="s">
        <v>52</v>
      </c>
      <c r="AH1258" t="s">
        <v>53</v>
      </c>
      <c r="AI1258" t="s">
        <v>60</v>
      </c>
      <c r="AJ1258" t="s">
        <v>52</v>
      </c>
      <c r="AK1258" t="s">
        <v>87</v>
      </c>
      <c r="AL1258">
        <v>65</v>
      </c>
      <c r="AM1258">
        <v>663.05</v>
      </c>
      <c r="AN1258">
        <v>0</v>
      </c>
      <c r="AO1258">
        <v>0</v>
      </c>
      <c r="AP1258">
        <v>57.15</v>
      </c>
      <c r="AQ1258">
        <v>720.19999999999902</v>
      </c>
      <c r="AR1258">
        <v>1</v>
      </c>
      <c r="AS1258" t="s">
        <v>62</v>
      </c>
      <c r="AT1258" t="s">
        <v>53</v>
      </c>
      <c r="AU1258">
        <v>76</v>
      </c>
      <c r="AV1258">
        <v>3983</v>
      </c>
      <c r="AW1258" t="s">
        <v>63</v>
      </c>
      <c r="AX1258" t="s">
        <v>64</v>
      </c>
      <c r="AY1258" t="str">
        <f>IF(AND(Table1[[#This Row],[Contract]]="Month-to-Month", Table1[[#This Row],[Tenure in Months]]&lt;6, Table1[[#This Row],[Payment Method]]="Bank Withdrawal"), "High Risk", IF(OR(Table1[[#This Row],[Contract]]="Month-to-Month", Table1[[#This Row],[Tenure in Months]]&lt;12), "Medium Risk", "Low Risk"))</f>
        <v>Medium Risk</v>
      </c>
    </row>
    <row r="1259" spans="1:51" x14ac:dyDescent="0.35">
      <c r="A1259" t="s">
        <v>2003</v>
      </c>
      <c r="B1259" t="s">
        <v>66</v>
      </c>
      <c r="C1259">
        <v>27</v>
      </c>
      <c r="D1259" t="s">
        <v>53</v>
      </c>
      <c r="E1259" t="s">
        <v>52</v>
      </c>
      <c r="F1259" t="s">
        <v>52</v>
      </c>
      <c r="G1259" t="s">
        <v>52</v>
      </c>
      <c r="H1259">
        <v>0</v>
      </c>
      <c r="I1259" t="s">
        <v>54</v>
      </c>
      <c r="J1259" t="s">
        <v>55</v>
      </c>
      <c r="K1259" t="s">
        <v>1218</v>
      </c>
      <c r="L1259">
        <v>93041</v>
      </c>
      <c r="M1259">
        <v>34.110123999999999</v>
      </c>
      <c r="N1259">
        <v>-119.100972</v>
      </c>
      <c r="O1259">
        <v>25634</v>
      </c>
      <c r="P1259" t="s">
        <v>57</v>
      </c>
      <c r="Q1259" t="s">
        <v>52</v>
      </c>
      <c r="R1259">
        <v>0</v>
      </c>
      <c r="S1259">
        <v>7</v>
      </c>
      <c r="T1259" t="s">
        <v>67</v>
      </c>
      <c r="U1259" t="s">
        <v>53</v>
      </c>
      <c r="V1259">
        <v>16.04</v>
      </c>
      <c r="W1259" t="s">
        <v>52</v>
      </c>
      <c r="X1259" t="s">
        <v>52</v>
      </c>
      <c r="Y1259" t="s">
        <v>58</v>
      </c>
      <c r="Z1259">
        <v>0</v>
      </c>
      <c r="AA1259" t="s">
        <v>52</v>
      </c>
      <c r="AB1259" t="s">
        <v>52</v>
      </c>
      <c r="AC1259" t="s">
        <v>52</v>
      </c>
      <c r="AD1259" t="s">
        <v>52</v>
      </c>
      <c r="AE1259" t="s">
        <v>52</v>
      </c>
      <c r="AF1259" t="s">
        <v>52</v>
      </c>
      <c r="AG1259" t="s">
        <v>52</v>
      </c>
      <c r="AH1259" t="s">
        <v>52</v>
      </c>
      <c r="AI1259" t="s">
        <v>60</v>
      </c>
      <c r="AJ1259" t="s">
        <v>52</v>
      </c>
      <c r="AK1259" t="s">
        <v>61</v>
      </c>
      <c r="AL1259">
        <v>20</v>
      </c>
      <c r="AM1259">
        <v>137.6</v>
      </c>
      <c r="AN1259">
        <v>0</v>
      </c>
      <c r="AO1259">
        <v>0</v>
      </c>
      <c r="AP1259">
        <v>112.28</v>
      </c>
      <c r="AQ1259">
        <v>249.88</v>
      </c>
      <c r="AR1259">
        <v>3</v>
      </c>
      <c r="AS1259" t="s">
        <v>62</v>
      </c>
      <c r="AT1259" t="s">
        <v>53</v>
      </c>
      <c r="AU1259">
        <v>91</v>
      </c>
      <c r="AV1259">
        <v>4479</v>
      </c>
      <c r="AW1259" t="s">
        <v>120</v>
      </c>
      <c r="AX1259" t="s">
        <v>121</v>
      </c>
      <c r="AY1259" t="str">
        <f>IF(AND(Table1[[#This Row],[Contract]]="Month-to-Month", Table1[[#This Row],[Tenure in Months]]&lt;6, Table1[[#This Row],[Payment Method]]="Bank Withdrawal"), "High Risk", IF(OR(Table1[[#This Row],[Contract]]="Month-to-Month", Table1[[#This Row],[Tenure in Months]]&lt;12), "Medium Risk", "Low Risk"))</f>
        <v>Medium Risk</v>
      </c>
    </row>
    <row r="1260" spans="1:51" x14ac:dyDescent="0.35">
      <c r="A1260" t="s">
        <v>2004</v>
      </c>
      <c r="B1260" t="s">
        <v>66</v>
      </c>
      <c r="C1260">
        <v>20</v>
      </c>
      <c r="D1260" t="s">
        <v>53</v>
      </c>
      <c r="E1260" t="s">
        <v>52</v>
      </c>
      <c r="F1260" t="s">
        <v>53</v>
      </c>
      <c r="G1260" t="s">
        <v>52</v>
      </c>
      <c r="H1260">
        <v>0</v>
      </c>
      <c r="I1260" t="s">
        <v>54</v>
      </c>
      <c r="J1260" t="s">
        <v>55</v>
      </c>
      <c r="K1260" t="s">
        <v>151</v>
      </c>
      <c r="L1260">
        <v>93110</v>
      </c>
      <c r="M1260">
        <v>34.437944999999999</v>
      </c>
      <c r="N1260">
        <v>-119.77191000000001</v>
      </c>
      <c r="O1260">
        <v>15757</v>
      </c>
      <c r="P1260" t="s">
        <v>57</v>
      </c>
      <c r="Q1260" t="s">
        <v>53</v>
      </c>
      <c r="R1260">
        <v>7</v>
      </c>
      <c r="S1260">
        <v>65</v>
      </c>
      <c r="T1260" t="s">
        <v>58</v>
      </c>
      <c r="U1260" t="s">
        <v>53</v>
      </c>
      <c r="V1260">
        <v>34.14</v>
      </c>
      <c r="W1260" t="s">
        <v>53</v>
      </c>
      <c r="X1260" t="s">
        <v>53</v>
      </c>
      <c r="Y1260" t="s">
        <v>68</v>
      </c>
      <c r="Z1260">
        <v>26</v>
      </c>
      <c r="AA1260" t="s">
        <v>52</v>
      </c>
      <c r="AB1260" t="s">
        <v>53</v>
      </c>
      <c r="AC1260" t="s">
        <v>53</v>
      </c>
      <c r="AD1260" t="s">
        <v>52</v>
      </c>
      <c r="AE1260" t="s">
        <v>53</v>
      </c>
      <c r="AF1260" t="s">
        <v>53</v>
      </c>
      <c r="AG1260" t="s">
        <v>53</v>
      </c>
      <c r="AH1260" t="s">
        <v>53</v>
      </c>
      <c r="AI1260" t="s">
        <v>60</v>
      </c>
      <c r="AJ1260" t="s">
        <v>53</v>
      </c>
      <c r="AK1260" t="s">
        <v>61</v>
      </c>
      <c r="AL1260">
        <v>105.5</v>
      </c>
      <c r="AM1260">
        <v>6985.65</v>
      </c>
      <c r="AN1260">
        <v>0</v>
      </c>
      <c r="AO1260">
        <v>0</v>
      </c>
      <c r="AP1260">
        <v>2219.1</v>
      </c>
      <c r="AQ1260">
        <v>9204.75</v>
      </c>
      <c r="AR1260">
        <v>1</v>
      </c>
      <c r="AS1260" t="s">
        <v>62</v>
      </c>
      <c r="AT1260" t="s">
        <v>53</v>
      </c>
      <c r="AU1260">
        <v>89</v>
      </c>
      <c r="AV1260">
        <v>5720</v>
      </c>
      <c r="AW1260" t="s">
        <v>63</v>
      </c>
      <c r="AX1260" t="s">
        <v>84</v>
      </c>
      <c r="AY1260" t="str">
        <f>IF(AND(Table1[[#This Row],[Contract]]="Month-to-Month", Table1[[#This Row],[Tenure in Months]]&lt;6, Table1[[#This Row],[Payment Method]]="Bank Withdrawal"), "High Risk", IF(OR(Table1[[#This Row],[Contract]]="Month-to-Month", Table1[[#This Row],[Tenure in Months]]&lt;12), "Medium Risk", "Low Risk"))</f>
        <v>Medium Risk</v>
      </c>
    </row>
    <row r="1261" spans="1:51" x14ac:dyDescent="0.35">
      <c r="A1261" t="s">
        <v>2005</v>
      </c>
      <c r="B1261" t="s">
        <v>51</v>
      </c>
      <c r="C1261">
        <v>26</v>
      </c>
      <c r="D1261" t="s">
        <v>53</v>
      </c>
      <c r="E1261" t="s">
        <v>52</v>
      </c>
      <c r="F1261" t="s">
        <v>53</v>
      </c>
      <c r="G1261" t="s">
        <v>52</v>
      </c>
      <c r="H1261">
        <v>0</v>
      </c>
      <c r="I1261" t="s">
        <v>54</v>
      </c>
      <c r="J1261" t="s">
        <v>55</v>
      </c>
      <c r="K1261" t="s">
        <v>1441</v>
      </c>
      <c r="L1261">
        <v>93202</v>
      </c>
      <c r="M1261">
        <v>36.315978999999999</v>
      </c>
      <c r="N1261">
        <v>-119.710852</v>
      </c>
      <c r="O1261">
        <v>2872</v>
      </c>
      <c r="P1261" t="s">
        <v>57</v>
      </c>
      <c r="Q1261" t="s">
        <v>53</v>
      </c>
      <c r="R1261">
        <v>1</v>
      </c>
      <c r="S1261">
        <v>10</v>
      </c>
      <c r="T1261" t="s">
        <v>72</v>
      </c>
      <c r="U1261" t="s">
        <v>53</v>
      </c>
      <c r="V1261">
        <v>2.02</v>
      </c>
      <c r="W1261" t="s">
        <v>53</v>
      </c>
      <c r="X1261" t="s">
        <v>53</v>
      </c>
      <c r="Y1261" t="s">
        <v>68</v>
      </c>
      <c r="Z1261">
        <v>82</v>
      </c>
      <c r="AA1261" t="s">
        <v>52</v>
      </c>
      <c r="AB1261" t="s">
        <v>52</v>
      </c>
      <c r="AC1261" t="s">
        <v>52</v>
      </c>
      <c r="AD1261" t="s">
        <v>52</v>
      </c>
      <c r="AE1261" t="s">
        <v>52</v>
      </c>
      <c r="AF1261" t="s">
        <v>53</v>
      </c>
      <c r="AG1261" t="s">
        <v>53</v>
      </c>
      <c r="AH1261" t="s">
        <v>52</v>
      </c>
      <c r="AI1261" t="s">
        <v>60</v>
      </c>
      <c r="AJ1261" t="s">
        <v>53</v>
      </c>
      <c r="AK1261" t="s">
        <v>61</v>
      </c>
      <c r="AL1261">
        <v>85.25</v>
      </c>
      <c r="AM1261">
        <v>855.3</v>
      </c>
      <c r="AN1261">
        <v>0</v>
      </c>
      <c r="AO1261">
        <v>100</v>
      </c>
      <c r="AP1261">
        <v>20.2</v>
      </c>
      <c r="AQ1261">
        <v>975.5</v>
      </c>
      <c r="AR1261">
        <v>3</v>
      </c>
      <c r="AS1261" t="s">
        <v>62</v>
      </c>
      <c r="AT1261" t="s">
        <v>53</v>
      </c>
      <c r="AU1261">
        <v>75</v>
      </c>
      <c r="AV1261">
        <v>3573</v>
      </c>
      <c r="AW1261" t="s">
        <v>63</v>
      </c>
      <c r="AX1261" t="s">
        <v>64</v>
      </c>
      <c r="AY1261" t="str">
        <f>IF(AND(Table1[[#This Row],[Contract]]="Month-to-Month", Table1[[#This Row],[Tenure in Months]]&lt;6, Table1[[#This Row],[Payment Method]]="Bank Withdrawal"), "High Risk", IF(OR(Table1[[#This Row],[Contract]]="Month-to-Month", Table1[[#This Row],[Tenure in Months]]&lt;12), "Medium Risk", "Low Risk"))</f>
        <v>Medium Risk</v>
      </c>
    </row>
    <row r="1262" spans="1:51" x14ac:dyDescent="0.35">
      <c r="A1262" t="s">
        <v>2006</v>
      </c>
      <c r="B1262" t="s">
        <v>66</v>
      </c>
      <c r="C1262">
        <v>57</v>
      </c>
      <c r="D1262" t="s">
        <v>52</v>
      </c>
      <c r="E1262" t="s">
        <v>52</v>
      </c>
      <c r="F1262" t="s">
        <v>53</v>
      </c>
      <c r="G1262" t="s">
        <v>52</v>
      </c>
      <c r="H1262">
        <v>0</v>
      </c>
      <c r="I1262" t="s">
        <v>54</v>
      </c>
      <c r="J1262" t="s">
        <v>55</v>
      </c>
      <c r="K1262" t="s">
        <v>716</v>
      </c>
      <c r="L1262">
        <v>93204</v>
      </c>
      <c r="M1262">
        <v>35.916943000000003</v>
      </c>
      <c r="N1262">
        <v>-120.129921</v>
      </c>
      <c r="O1262">
        <v>14697</v>
      </c>
      <c r="P1262" t="s">
        <v>57</v>
      </c>
      <c r="Q1262" t="s">
        <v>53</v>
      </c>
      <c r="R1262">
        <v>3</v>
      </c>
      <c r="S1262">
        <v>43</v>
      </c>
      <c r="T1262" t="s">
        <v>58</v>
      </c>
      <c r="U1262" t="s">
        <v>53</v>
      </c>
      <c r="V1262">
        <v>37.25</v>
      </c>
      <c r="W1262" t="s">
        <v>52</v>
      </c>
      <c r="X1262" t="s">
        <v>53</v>
      </c>
      <c r="Y1262" t="s">
        <v>59</v>
      </c>
      <c r="Z1262">
        <v>20</v>
      </c>
      <c r="AA1262" t="s">
        <v>52</v>
      </c>
      <c r="AB1262" t="s">
        <v>52</v>
      </c>
      <c r="AC1262" t="s">
        <v>52</v>
      </c>
      <c r="AD1262" t="s">
        <v>52</v>
      </c>
      <c r="AE1262" t="s">
        <v>53</v>
      </c>
      <c r="AF1262" t="s">
        <v>52</v>
      </c>
      <c r="AG1262" t="s">
        <v>52</v>
      </c>
      <c r="AH1262" t="s">
        <v>53</v>
      </c>
      <c r="AI1262" t="s">
        <v>60</v>
      </c>
      <c r="AJ1262" t="s">
        <v>52</v>
      </c>
      <c r="AK1262" t="s">
        <v>61</v>
      </c>
      <c r="AL1262">
        <v>56.15</v>
      </c>
      <c r="AM1262">
        <v>2499.3000000000002</v>
      </c>
      <c r="AN1262">
        <v>0</v>
      </c>
      <c r="AO1262">
        <v>0</v>
      </c>
      <c r="AP1262">
        <v>1601.75</v>
      </c>
      <c r="AQ1262">
        <v>4101.05</v>
      </c>
      <c r="AR1262">
        <v>2</v>
      </c>
      <c r="AS1262" t="s">
        <v>62</v>
      </c>
      <c r="AT1262" t="s">
        <v>53</v>
      </c>
      <c r="AU1262">
        <v>65</v>
      </c>
      <c r="AV1262">
        <v>2152</v>
      </c>
      <c r="AW1262" t="s">
        <v>88</v>
      </c>
      <c r="AX1262" t="s">
        <v>89</v>
      </c>
      <c r="AY1262" t="str">
        <f>IF(AND(Table1[[#This Row],[Contract]]="Month-to-Month", Table1[[#This Row],[Tenure in Months]]&lt;6, Table1[[#This Row],[Payment Method]]="Bank Withdrawal"), "High Risk", IF(OR(Table1[[#This Row],[Contract]]="Month-to-Month", Table1[[#This Row],[Tenure in Months]]&lt;12), "Medium Risk", "Low Risk"))</f>
        <v>Medium Risk</v>
      </c>
    </row>
    <row r="1263" spans="1:51" x14ac:dyDescent="0.35">
      <c r="A1263" t="s">
        <v>2007</v>
      </c>
      <c r="B1263" t="s">
        <v>51</v>
      </c>
      <c r="C1263">
        <v>38</v>
      </c>
      <c r="D1263" t="s">
        <v>52</v>
      </c>
      <c r="E1263" t="s">
        <v>52</v>
      </c>
      <c r="F1263" t="s">
        <v>52</v>
      </c>
      <c r="G1263" t="s">
        <v>52</v>
      </c>
      <c r="H1263">
        <v>0</v>
      </c>
      <c r="I1263" t="s">
        <v>54</v>
      </c>
      <c r="J1263" t="s">
        <v>55</v>
      </c>
      <c r="K1263" t="s">
        <v>2008</v>
      </c>
      <c r="L1263">
        <v>93205</v>
      </c>
      <c r="M1263">
        <v>35.523991000000002</v>
      </c>
      <c r="N1263">
        <v>-118.400432</v>
      </c>
      <c r="O1263">
        <v>1954</v>
      </c>
      <c r="P1263" t="s">
        <v>57</v>
      </c>
      <c r="Q1263" t="s">
        <v>52</v>
      </c>
      <c r="R1263">
        <v>0</v>
      </c>
      <c r="S1263">
        <v>1</v>
      </c>
      <c r="T1263" t="s">
        <v>67</v>
      </c>
      <c r="U1263" t="s">
        <v>53</v>
      </c>
      <c r="V1263">
        <v>42.46</v>
      </c>
      <c r="W1263" t="s">
        <v>52</v>
      </c>
      <c r="X1263" t="s">
        <v>53</v>
      </c>
      <c r="Y1263" t="s">
        <v>110</v>
      </c>
      <c r="Z1263">
        <v>27</v>
      </c>
      <c r="AA1263" t="s">
        <v>52</v>
      </c>
      <c r="AB1263" t="s">
        <v>52</v>
      </c>
      <c r="AC1263" t="s">
        <v>52</v>
      </c>
      <c r="AD1263" t="s">
        <v>52</v>
      </c>
      <c r="AE1263" t="s">
        <v>53</v>
      </c>
      <c r="AF1263" t="s">
        <v>53</v>
      </c>
      <c r="AG1263" t="s">
        <v>53</v>
      </c>
      <c r="AH1263" t="s">
        <v>53</v>
      </c>
      <c r="AI1263" t="s">
        <v>60</v>
      </c>
      <c r="AJ1263" t="s">
        <v>53</v>
      </c>
      <c r="AK1263" t="s">
        <v>61</v>
      </c>
      <c r="AL1263">
        <v>89.55</v>
      </c>
      <c r="AM1263">
        <v>89.55</v>
      </c>
      <c r="AN1263">
        <v>0</v>
      </c>
      <c r="AO1263">
        <v>0</v>
      </c>
      <c r="AP1263">
        <v>42.46</v>
      </c>
      <c r="AQ1263">
        <v>132.01</v>
      </c>
      <c r="AR1263">
        <v>2</v>
      </c>
      <c r="AS1263" t="s">
        <v>62</v>
      </c>
      <c r="AT1263" t="s">
        <v>53</v>
      </c>
      <c r="AU1263">
        <v>91</v>
      </c>
      <c r="AV1263">
        <v>4996</v>
      </c>
      <c r="AW1263" t="s">
        <v>63</v>
      </c>
      <c r="AX1263" t="s">
        <v>84</v>
      </c>
      <c r="AY1263" t="str">
        <f>IF(AND(Table1[[#This Row],[Contract]]="Month-to-Month", Table1[[#This Row],[Tenure in Months]]&lt;6, Table1[[#This Row],[Payment Method]]="Bank Withdrawal"), "High Risk", IF(OR(Table1[[#This Row],[Contract]]="Month-to-Month", Table1[[#This Row],[Tenure in Months]]&lt;12), "Medium Risk", "Low Risk"))</f>
        <v>High Risk</v>
      </c>
    </row>
    <row r="1264" spans="1:51" x14ac:dyDescent="0.35">
      <c r="A1264" t="s">
        <v>2009</v>
      </c>
      <c r="B1264" t="s">
        <v>51</v>
      </c>
      <c r="C1264">
        <v>57</v>
      </c>
      <c r="D1264" t="s">
        <v>52</v>
      </c>
      <c r="E1264" t="s">
        <v>52</v>
      </c>
      <c r="F1264" t="s">
        <v>52</v>
      </c>
      <c r="G1264" t="s">
        <v>52</v>
      </c>
      <c r="H1264">
        <v>0</v>
      </c>
      <c r="I1264" t="s">
        <v>54</v>
      </c>
      <c r="J1264" t="s">
        <v>55</v>
      </c>
      <c r="K1264" t="s">
        <v>538</v>
      </c>
      <c r="L1264">
        <v>93210</v>
      </c>
      <c r="M1264">
        <v>36.186866999999999</v>
      </c>
      <c r="N1264">
        <v>-120.387793</v>
      </c>
      <c r="O1264">
        <v>18036</v>
      </c>
      <c r="P1264" t="s">
        <v>57</v>
      </c>
      <c r="Q1264" t="s">
        <v>52</v>
      </c>
      <c r="R1264">
        <v>0</v>
      </c>
      <c r="S1264">
        <v>1</v>
      </c>
      <c r="T1264" t="s">
        <v>67</v>
      </c>
      <c r="U1264" t="s">
        <v>53</v>
      </c>
      <c r="V1264">
        <v>5.55</v>
      </c>
      <c r="W1264" t="s">
        <v>52</v>
      </c>
      <c r="X1264" t="s">
        <v>53</v>
      </c>
      <c r="Y1264" t="s">
        <v>59</v>
      </c>
      <c r="Z1264">
        <v>13</v>
      </c>
      <c r="AA1264" t="s">
        <v>52</v>
      </c>
      <c r="AB1264" t="s">
        <v>52</v>
      </c>
      <c r="AC1264" t="s">
        <v>52</v>
      </c>
      <c r="AD1264" t="s">
        <v>52</v>
      </c>
      <c r="AE1264" t="s">
        <v>52</v>
      </c>
      <c r="AF1264" t="s">
        <v>52</v>
      </c>
      <c r="AG1264" t="s">
        <v>52</v>
      </c>
      <c r="AH1264" t="s">
        <v>53</v>
      </c>
      <c r="AI1264" t="s">
        <v>60</v>
      </c>
      <c r="AJ1264" t="s">
        <v>53</v>
      </c>
      <c r="AK1264" t="s">
        <v>87</v>
      </c>
      <c r="AL1264">
        <v>45.7</v>
      </c>
      <c r="AM1264">
        <v>45.7</v>
      </c>
      <c r="AN1264">
        <v>0</v>
      </c>
      <c r="AO1264">
        <v>0</v>
      </c>
      <c r="AP1264">
        <v>5.55</v>
      </c>
      <c r="AQ1264">
        <v>51.25</v>
      </c>
      <c r="AR1264">
        <v>3</v>
      </c>
      <c r="AS1264" t="s">
        <v>62</v>
      </c>
      <c r="AT1264" t="s">
        <v>53</v>
      </c>
      <c r="AU1264">
        <v>95</v>
      </c>
      <c r="AV1264">
        <v>2295</v>
      </c>
      <c r="AW1264" t="s">
        <v>63</v>
      </c>
      <c r="AX1264" t="s">
        <v>154</v>
      </c>
      <c r="AY1264" t="str">
        <f>IF(AND(Table1[[#This Row],[Contract]]="Month-to-Month", Table1[[#This Row],[Tenure in Months]]&lt;6, Table1[[#This Row],[Payment Method]]="Bank Withdrawal"), "High Risk", IF(OR(Table1[[#This Row],[Contract]]="Month-to-Month", Table1[[#This Row],[Tenure in Months]]&lt;12), "Medium Risk", "Low Risk"))</f>
        <v>Medium Risk</v>
      </c>
    </row>
    <row r="1265" spans="1:51" x14ac:dyDescent="0.35">
      <c r="A1265" t="s">
        <v>2010</v>
      </c>
      <c r="B1265" t="s">
        <v>66</v>
      </c>
      <c r="C1265">
        <v>30</v>
      </c>
      <c r="D1265" t="s">
        <v>52</v>
      </c>
      <c r="E1265" t="s">
        <v>52</v>
      </c>
      <c r="F1265" t="s">
        <v>52</v>
      </c>
      <c r="G1265" t="s">
        <v>52</v>
      </c>
      <c r="H1265">
        <v>0</v>
      </c>
      <c r="I1265" t="s">
        <v>54</v>
      </c>
      <c r="J1265" t="s">
        <v>55</v>
      </c>
      <c r="K1265" t="s">
        <v>1443</v>
      </c>
      <c r="L1265">
        <v>93219</v>
      </c>
      <c r="M1265">
        <v>35.858054000000003</v>
      </c>
      <c r="N1265">
        <v>-119.305858</v>
      </c>
      <c r="O1265">
        <v>9318</v>
      </c>
      <c r="P1265" t="s">
        <v>57</v>
      </c>
      <c r="Q1265" t="s">
        <v>52</v>
      </c>
      <c r="R1265">
        <v>0</v>
      </c>
      <c r="S1265">
        <v>3</v>
      </c>
      <c r="T1265" t="s">
        <v>58</v>
      </c>
      <c r="U1265" t="s">
        <v>53</v>
      </c>
      <c r="V1265">
        <v>26.26</v>
      </c>
      <c r="W1265" t="s">
        <v>52</v>
      </c>
      <c r="X1265" t="s">
        <v>53</v>
      </c>
      <c r="Y1265" t="s">
        <v>68</v>
      </c>
      <c r="Z1265">
        <v>30</v>
      </c>
      <c r="AA1265" t="s">
        <v>52</v>
      </c>
      <c r="AB1265" t="s">
        <v>52</v>
      </c>
      <c r="AC1265" t="s">
        <v>52</v>
      </c>
      <c r="AD1265" t="s">
        <v>52</v>
      </c>
      <c r="AE1265" t="s">
        <v>52</v>
      </c>
      <c r="AF1265" t="s">
        <v>52</v>
      </c>
      <c r="AG1265" t="s">
        <v>52</v>
      </c>
      <c r="AH1265" t="s">
        <v>53</v>
      </c>
      <c r="AI1265" t="s">
        <v>60</v>
      </c>
      <c r="AJ1265" t="s">
        <v>53</v>
      </c>
      <c r="AK1265" t="s">
        <v>61</v>
      </c>
      <c r="AL1265">
        <v>69.55</v>
      </c>
      <c r="AM1265">
        <v>222.3</v>
      </c>
      <c r="AN1265">
        <v>0</v>
      </c>
      <c r="AO1265">
        <v>0</v>
      </c>
      <c r="AP1265">
        <v>78.78</v>
      </c>
      <c r="AQ1265">
        <v>301.08</v>
      </c>
      <c r="AR1265">
        <v>1</v>
      </c>
      <c r="AS1265" t="s">
        <v>62</v>
      </c>
      <c r="AT1265" t="s">
        <v>53</v>
      </c>
      <c r="AU1265">
        <v>87</v>
      </c>
      <c r="AV1265">
        <v>2876</v>
      </c>
      <c r="AW1265" t="s">
        <v>63</v>
      </c>
      <c r="AX1265" t="s">
        <v>154</v>
      </c>
      <c r="AY1265" t="str">
        <f>IF(AND(Table1[[#This Row],[Contract]]="Month-to-Month", Table1[[#This Row],[Tenure in Months]]&lt;6, Table1[[#This Row],[Payment Method]]="Bank Withdrawal"), "High Risk", IF(OR(Table1[[#This Row],[Contract]]="Month-to-Month", Table1[[#This Row],[Tenure in Months]]&lt;12), "Medium Risk", "Low Risk"))</f>
        <v>High Risk</v>
      </c>
    </row>
    <row r="1266" spans="1:51" x14ac:dyDescent="0.35">
      <c r="A1266" t="s">
        <v>2011</v>
      </c>
      <c r="B1266" t="s">
        <v>66</v>
      </c>
      <c r="C1266">
        <v>23</v>
      </c>
      <c r="D1266" t="s">
        <v>53</v>
      </c>
      <c r="E1266" t="s">
        <v>52</v>
      </c>
      <c r="F1266" t="s">
        <v>52</v>
      </c>
      <c r="G1266" t="s">
        <v>52</v>
      </c>
      <c r="H1266">
        <v>0</v>
      </c>
      <c r="I1266" t="s">
        <v>54</v>
      </c>
      <c r="J1266" t="s">
        <v>55</v>
      </c>
      <c r="K1266" t="s">
        <v>718</v>
      </c>
      <c r="L1266">
        <v>93221</v>
      </c>
      <c r="M1266">
        <v>36.301689000000003</v>
      </c>
      <c r="N1266">
        <v>-119.018233</v>
      </c>
      <c r="O1266">
        <v>13333</v>
      </c>
      <c r="P1266" t="s">
        <v>57</v>
      </c>
      <c r="Q1266" t="s">
        <v>52</v>
      </c>
      <c r="R1266">
        <v>0</v>
      </c>
      <c r="S1266">
        <v>1</v>
      </c>
      <c r="T1266" t="s">
        <v>67</v>
      </c>
      <c r="U1266" t="s">
        <v>53</v>
      </c>
      <c r="V1266">
        <v>22.16</v>
      </c>
      <c r="W1266" t="s">
        <v>52</v>
      </c>
      <c r="X1266" t="s">
        <v>53</v>
      </c>
      <c r="Y1266" t="s">
        <v>68</v>
      </c>
      <c r="Z1266">
        <v>47</v>
      </c>
      <c r="AA1266" t="s">
        <v>52</v>
      </c>
      <c r="AB1266" t="s">
        <v>52</v>
      </c>
      <c r="AC1266" t="s">
        <v>53</v>
      </c>
      <c r="AD1266" t="s">
        <v>52</v>
      </c>
      <c r="AE1266" t="s">
        <v>52</v>
      </c>
      <c r="AF1266" t="s">
        <v>52</v>
      </c>
      <c r="AG1266" t="s">
        <v>52</v>
      </c>
      <c r="AH1266" t="s">
        <v>52</v>
      </c>
      <c r="AI1266" t="s">
        <v>60</v>
      </c>
      <c r="AJ1266" t="s">
        <v>53</v>
      </c>
      <c r="AK1266" t="s">
        <v>87</v>
      </c>
      <c r="AL1266">
        <v>74.599999999999994</v>
      </c>
      <c r="AM1266">
        <v>74.599999999999994</v>
      </c>
      <c r="AN1266">
        <v>0</v>
      </c>
      <c r="AO1266">
        <v>10</v>
      </c>
      <c r="AP1266">
        <v>22.16</v>
      </c>
      <c r="AQ1266">
        <v>106.759999999999</v>
      </c>
      <c r="AR1266">
        <v>3</v>
      </c>
      <c r="AS1266" t="s">
        <v>62</v>
      </c>
      <c r="AT1266" t="s">
        <v>53</v>
      </c>
      <c r="AU1266">
        <v>94</v>
      </c>
      <c r="AV1266">
        <v>3860</v>
      </c>
      <c r="AW1266" t="s">
        <v>63</v>
      </c>
      <c r="AX1266" t="s">
        <v>64</v>
      </c>
      <c r="AY1266" t="str">
        <f>IF(AND(Table1[[#This Row],[Contract]]="Month-to-Month", Table1[[#This Row],[Tenure in Months]]&lt;6, Table1[[#This Row],[Payment Method]]="Bank Withdrawal"), "High Risk", IF(OR(Table1[[#This Row],[Contract]]="Month-to-Month", Table1[[#This Row],[Tenure in Months]]&lt;12), "Medium Risk", "Low Risk"))</f>
        <v>Medium Risk</v>
      </c>
    </row>
    <row r="1267" spans="1:51" x14ac:dyDescent="0.35">
      <c r="A1267" t="s">
        <v>2012</v>
      </c>
      <c r="B1267" t="s">
        <v>51</v>
      </c>
      <c r="C1267">
        <v>40</v>
      </c>
      <c r="D1267" t="s">
        <v>52</v>
      </c>
      <c r="E1267" t="s">
        <v>52</v>
      </c>
      <c r="F1267" t="s">
        <v>53</v>
      </c>
      <c r="G1267" t="s">
        <v>52</v>
      </c>
      <c r="H1267">
        <v>0</v>
      </c>
      <c r="I1267" t="s">
        <v>54</v>
      </c>
      <c r="J1267" t="s">
        <v>55</v>
      </c>
      <c r="K1267" t="s">
        <v>542</v>
      </c>
      <c r="L1267">
        <v>93234</v>
      </c>
      <c r="M1267">
        <v>36.217863999999999</v>
      </c>
      <c r="N1267">
        <v>-120.080117</v>
      </c>
      <c r="O1267">
        <v>6918</v>
      </c>
      <c r="P1267" t="s">
        <v>57</v>
      </c>
      <c r="Q1267" t="s">
        <v>53</v>
      </c>
      <c r="R1267">
        <v>2</v>
      </c>
      <c r="S1267">
        <v>2</v>
      </c>
      <c r="T1267" t="s">
        <v>67</v>
      </c>
      <c r="U1267" t="s">
        <v>53</v>
      </c>
      <c r="V1267">
        <v>15.14</v>
      </c>
      <c r="W1267" t="s">
        <v>52</v>
      </c>
      <c r="X1267" t="s">
        <v>52</v>
      </c>
      <c r="Y1267" t="s">
        <v>58</v>
      </c>
      <c r="Z1267">
        <v>0</v>
      </c>
      <c r="AA1267" t="s">
        <v>52</v>
      </c>
      <c r="AB1267" t="s">
        <v>52</v>
      </c>
      <c r="AC1267" t="s">
        <v>52</v>
      </c>
      <c r="AD1267" t="s">
        <v>52</v>
      </c>
      <c r="AE1267" t="s">
        <v>52</v>
      </c>
      <c r="AF1267" t="s">
        <v>52</v>
      </c>
      <c r="AG1267" t="s">
        <v>52</v>
      </c>
      <c r="AH1267" t="s">
        <v>52</v>
      </c>
      <c r="AI1267" t="s">
        <v>124</v>
      </c>
      <c r="AJ1267" t="s">
        <v>52</v>
      </c>
      <c r="AK1267" t="s">
        <v>87</v>
      </c>
      <c r="AL1267">
        <v>19.850000000000001</v>
      </c>
      <c r="AM1267">
        <v>35.9</v>
      </c>
      <c r="AN1267">
        <v>0</v>
      </c>
      <c r="AO1267">
        <v>0</v>
      </c>
      <c r="AP1267">
        <v>30.28</v>
      </c>
      <c r="AQ1267">
        <v>66.180000000000007</v>
      </c>
      <c r="AR1267">
        <v>3</v>
      </c>
      <c r="AS1267" t="s">
        <v>62</v>
      </c>
      <c r="AT1267" t="s">
        <v>53</v>
      </c>
      <c r="AU1267">
        <v>68</v>
      </c>
      <c r="AV1267">
        <v>2362</v>
      </c>
      <c r="AW1267" t="s">
        <v>120</v>
      </c>
      <c r="AX1267" t="s">
        <v>121</v>
      </c>
      <c r="AY1267" t="str">
        <f>IF(AND(Table1[[#This Row],[Contract]]="Month-to-Month", Table1[[#This Row],[Tenure in Months]]&lt;6, Table1[[#This Row],[Payment Method]]="Bank Withdrawal"), "High Risk", IF(OR(Table1[[#This Row],[Contract]]="Month-to-Month", Table1[[#This Row],[Tenure in Months]]&lt;12), "Medium Risk", "Low Risk"))</f>
        <v>Medium Risk</v>
      </c>
    </row>
    <row r="1268" spans="1:51" x14ac:dyDescent="0.35">
      <c r="A1268" t="s">
        <v>2013</v>
      </c>
      <c r="B1268" t="s">
        <v>66</v>
      </c>
      <c r="C1268">
        <v>48</v>
      </c>
      <c r="D1268" t="s">
        <v>52</v>
      </c>
      <c r="E1268" t="s">
        <v>52</v>
      </c>
      <c r="F1268" t="s">
        <v>52</v>
      </c>
      <c r="G1268" t="s">
        <v>52</v>
      </c>
      <c r="H1268">
        <v>0</v>
      </c>
      <c r="I1268" t="s">
        <v>54</v>
      </c>
      <c r="J1268" t="s">
        <v>55</v>
      </c>
      <c r="K1268" t="s">
        <v>2014</v>
      </c>
      <c r="L1268">
        <v>93238</v>
      </c>
      <c r="M1268">
        <v>35.852891999999997</v>
      </c>
      <c r="N1268">
        <v>-118.39778200000001</v>
      </c>
      <c r="O1268">
        <v>1873</v>
      </c>
      <c r="P1268" t="s">
        <v>57</v>
      </c>
      <c r="Q1268" t="s">
        <v>52</v>
      </c>
      <c r="R1268">
        <v>0</v>
      </c>
      <c r="S1268">
        <v>4</v>
      </c>
      <c r="T1268" t="s">
        <v>67</v>
      </c>
      <c r="U1268" t="s">
        <v>52</v>
      </c>
      <c r="V1268">
        <v>0</v>
      </c>
      <c r="W1268" t="s">
        <v>52</v>
      </c>
      <c r="X1268" t="s">
        <v>53</v>
      </c>
      <c r="Y1268" t="s">
        <v>110</v>
      </c>
      <c r="Z1268">
        <v>16</v>
      </c>
      <c r="AA1268" t="s">
        <v>52</v>
      </c>
      <c r="AB1268" t="s">
        <v>52</v>
      </c>
      <c r="AC1268" t="s">
        <v>52</v>
      </c>
      <c r="AD1268" t="s">
        <v>52</v>
      </c>
      <c r="AE1268" t="s">
        <v>52</v>
      </c>
      <c r="AF1268" t="s">
        <v>52</v>
      </c>
      <c r="AG1268" t="s">
        <v>52</v>
      </c>
      <c r="AH1268" t="s">
        <v>53</v>
      </c>
      <c r="AI1268" t="s">
        <v>60</v>
      </c>
      <c r="AJ1268" t="s">
        <v>53</v>
      </c>
      <c r="AK1268" t="s">
        <v>87</v>
      </c>
      <c r="AL1268">
        <v>24.25</v>
      </c>
      <c r="AM1268">
        <v>96.05</v>
      </c>
      <c r="AN1268">
        <v>0</v>
      </c>
      <c r="AO1268">
        <v>0</v>
      </c>
      <c r="AP1268">
        <v>0</v>
      </c>
      <c r="AQ1268">
        <v>96.05</v>
      </c>
      <c r="AR1268">
        <v>2</v>
      </c>
      <c r="AS1268" t="s">
        <v>62</v>
      </c>
      <c r="AT1268" t="s">
        <v>53</v>
      </c>
      <c r="AU1268">
        <v>93</v>
      </c>
      <c r="AV1268">
        <v>2038</v>
      </c>
      <c r="AW1268" t="s">
        <v>63</v>
      </c>
      <c r="AX1268" t="s">
        <v>70</v>
      </c>
      <c r="AY1268" t="str">
        <f>IF(AND(Table1[[#This Row],[Contract]]="Month-to-Month", Table1[[#This Row],[Tenure in Months]]&lt;6, Table1[[#This Row],[Payment Method]]="Bank Withdrawal"), "High Risk", IF(OR(Table1[[#This Row],[Contract]]="Month-to-Month", Table1[[#This Row],[Tenure in Months]]&lt;12), "Medium Risk", "Low Risk"))</f>
        <v>Medium Risk</v>
      </c>
    </row>
    <row r="1269" spans="1:51" x14ac:dyDescent="0.35">
      <c r="A1269" t="s">
        <v>2015</v>
      </c>
      <c r="B1269" t="s">
        <v>66</v>
      </c>
      <c r="C1269">
        <v>52</v>
      </c>
      <c r="D1269" t="s">
        <v>52</v>
      </c>
      <c r="E1269" t="s">
        <v>52</v>
      </c>
      <c r="F1269" t="s">
        <v>52</v>
      </c>
      <c r="G1269" t="s">
        <v>52</v>
      </c>
      <c r="H1269">
        <v>0</v>
      </c>
      <c r="I1269" t="s">
        <v>54</v>
      </c>
      <c r="J1269" t="s">
        <v>55</v>
      </c>
      <c r="K1269" t="s">
        <v>2016</v>
      </c>
      <c r="L1269">
        <v>93244</v>
      </c>
      <c r="M1269">
        <v>36.462671</v>
      </c>
      <c r="N1269">
        <v>-118.997291</v>
      </c>
      <c r="O1269">
        <v>293</v>
      </c>
      <c r="P1269" t="s">
        <v>57</v>
      </c>
      <c r="Q1269" t="s">
        <v>52</v>
      </c>
      <c r="R1269">
        <v>0</v>
      </c>
      <c r="S1269">
        <v>2</v>
      </c>
      <c r="T1269" t="s">
        <v>67</v>
      </c>
      <c r="U1269" t="s">
        <v>53</v>
      </c>
      <c r="V1269">
        <v>7.64</v>
      </c>
      <c r="W1269" t="s">
        <v>52</v>
      </c>
      <c r="X1269" t="s">
        <v>53</v>
      </c>
      <c r="Y1269" t="s">
        <v>68</v>
      </c>
      <c r="Z1269">
        <v>27</v>
      </c>
      <c r="AA1269" t="s">
        <v>52</v>
      </c>
      <c r="AB1269" t="s">
        <v>52</v>
      </c>
      <c r="AC1269" t="s">
        <v>52</v>
      </c>
      <c r="AD1269" t="s">
        <v>52</v>
      </c>
      <c r="AE1269" t="s">
        <v>52</v>
      </c>
      <c r="AF1269" t="s">
        <v>52</v>
      </c>
      <c r="AG1269" t="s">
        <v>52</v>
      </c>
      <c r="AH1269" t="s">
        <v>53</v>
      </c>
      <c r="AI1269" t="s">
        <v>60</v>
      </c>
      <c r="AJ1269" t="s">
        <v>52</v>
      </c>
      <c r="AK1269" t="s">
        <v>61</v>
      </c>
      <c r="AL1269">
        <v>69.650000000000006</v>
      </c>
      <c r="AM1269">
        <v>145.15</v>
      </c>
      <c r="AN1269">
        <v>0</v>
      </c>
      <c r="AO1269">
        <v>0</v>
      </c>
      <c r="AP1269">
        <v>15.28</v>
      </c>
      <c r="AQ1269">
        <v>160.43</v>
      </c>
      <c r="AR1269">
        <v>2</v>
      </c>
      <c r="AS1269" t="s">
        <v>62</v>
      </c>
      <c r="AT1269" t="s">
        <v>53</v>
      </c>
      <c r="AU1269">
        <v>80</v>
      </c>
      <c r="AV1269">
        <v>2323</v>
      </c>
      <c r="AW1269" t="s">
        <v>63</v>
      </c>
      <c r="AX1269" t="s">
        <v>70</v>
      </c>
      <c r="AY1269" t="str">
        <f>IF(AND(Table1[[#This Row],[Contract]]="Month-to-Month", Table1[[#This Row],[Tenure in Months]]&lt;6, Table1[[#This Row],[Payment Method]]="Bank Withdrawal"), "High Risk", IF(OR(Table1[[#This Row],[Contract]]="Month-to-Month", Table1[[#This Row],[Tenure in Months]]&lt;12), "Medium Risk", "Low Risk"))</f>
        <v>High Risk</v>
      </c>
    </row>
    <row r="1270" spans="1:51" x14ac:dyDescent="0.35">
      <c r="A1270" t="s">
        <v>2017</v>
      </c>
      <c r="B1270" t="s">
        <v>66</v>
      </c>
      <c r="C1270">
        <v>47</v>
      </c>
      <c r="D1270" t="s">
        <v>52</v>
      </c>
      <c r="E1270" t="s">
        <v>52</v>
      </c>
      <c r="F1270" t="s">
        <v>52</v>
      </c>
      <c r="G1270" t="s">
        <v>52</v>
      </c>
      <c r="H1270">
        <v>0</v>
      </c>
      <c r="I1270" t="s">
        <v>54</v>
      </c>
      <c r="J1270" t="s">
        <v>55</v>
      </c>
      <c r="K1270" t="s">
        <v>1684</v>
      </c>
      <c r="L1270">
        <v>93247</v>
      </c>
      <c r="M1270">
        <v>36.205464999999997</v>
      </c>
      <c r="N1270">
        <v>-119.085807</v>
      </c>
      <c r="O1270">
        <v>15508</v>
      </c>
      <c r="P1270" t="s">
        <v>57</v>
      </c>
      <c r="Q1270" t="s">
        <v>52</v>
      </c>
      <c r="R1270">
        <v>0</v>
      </c>
      <c r="S1270">
        <v>4</v>
      </c>
      <c r="T1270" t="s">
        <v>58</v>
      </c>
      <c r="U1270" t="s">
        <v>53</v>
      </c>
      <c r="V1270">
        <v>45.4</v>
      </c>
      <c r="W1270" t="s">
        <v>52</v>
      </c>
      <c r="X1270" t="s">
        <v>53</v>
      </c>
      <c r="Y1270" t="s">
        <v>59</v>
      </c>
      <c r="Z1270">
        <v>27</v>
      </c>
      <c r="AA1270" t="s">
        <v>52</v>
      </c>
      <c r="AB1270" t="s">
        <v>52</v>
      </c>
      <c r="AC1270" t="s">
        <v>52</v>
      </c>
      <c r="AD1270" t="s">
        <v>52</v>
      </c>
      <c r="AE1270" t="s">
        <v>52</v>
      </c>
      <c r="AF1270" t="s">
        <v>52</v>
      </c>
      <c r="AG1270" t="s">
        <v>52</v>
      </c>
      <c r="AH1270" t="s">
        <v>53</v>
      </c>
      <c r="AI1270" t="s">
        <v>60</v>
      </c>
      <c r="AJ1270" t="s">
        <v>52</v>
      </c>
      <c r="AK1270" t="s">
        <v>87</v>
      </c>
      <c r="AL1270">
        <v>45.65</v>
      </c>
      <c r="AM1270">
        <v>191.05</v>
      </c>
      <c r="AN1270">
        <v>0</v>
      </c>
      <c r="AO1270">
        <v>0</v>
      </c>
      <c r="AP1270">
        <v>181.6</v>
      </c>
      <c r="AQ1270">
        <v>372.65</v>
      </c>
      <c r="AR1270">
        <v>1</v>
      </c>
      <c r="AS1270" t="s">
        <v>62</v>
      </c>
      <c r="AT1270" t="s">
        <v>53</v>
      </c>
      <c r="AU1270">
        <v>78</v>
      </c>
      <c r="AV1270">
        <v>2864</v>
      </c>
      <c r="AW1270" t="s">
        <v>63</v>
      </c>
      <c r="AX1270" t="s">
        <v>84</v>
      </c>
      <c r="AY1270" t="str">
        <f>IF(AND(Table1[[#This Row],[Contract]]="Month-to-Month", Table1[[#This Row],[Tenure in Months]]&lt;6, Table1[[#This Row],[Payment Method]]="Bank Withdrawal"), "High Risk", IF(OR(Table1[[#This Row],[Contract]]="Month-to-Month", Table1[[#This Row],[Tenure in Months]]&lt;12), "Medium Risk", "Low Risk"))</f>
        <v>Medium Risk</v>
      </c>
    </row>
    <row r="1271" spans="1:51" x14ac:dyDescent="0.35">
      <c r="A1271" t="s">
        <v>2018</v>
      </c>
      <c r="B1271" t="s">
        <v>66</v>
      </c>
      <c r="C1271">
        <v>23</v>
      </c>
      <c r="D1271" t="s">
        <v>53</v>
      </c>
      <c r="E1271" t="s">
        <v>52</v>
      </c>
      <c r="F1271" t="s">
        <v>52</v>
      </c>
      <c r="G1271" t="s">
        <v>52</v>
      </c>
      <c r="H1271">
        <v>0</v>
      </c>
      <c r="I1271" t="s">
        <v>54</v>
      </c>
      <c r="J1271" t="s">
        <v>55</v>
      </c>
      <c r="K1271" t="s">
        <v>162</v>
      </c>
      <c r="L1271">
        <v>92592</v>
      </c>
      <c r="M1271">
        <v>33.507255000000001</v>
      </c>
      <c r="N1271">
        <v>-117.029473</v>
      </c>
      <c r="O1271">
        <v>46171</v>
      </c>
      <c r="P1271" t="s">
        <v>57</v>
      </c>
      <c r="Q1271" t="s">
        <v>52</v>
      </c>
      <c r="R1271">
        <v>0</v>
      </c>
      <c r="S1271">
        <v>1</v>
      </c>
      <c r="T1271" t="s">
        <v>67</v>
      </c>
      <c r="U1271" t="s">
        <v>53</v>
      </c>
      <c r="V1271">
        <v>32.86</v>
      </c>
      <c r="W1271" t="s">
        <v>53</v>
      </c>
      <c r="X1271" t="s">
        <v>53</v>
      </c>
      <c r="Y1271" t="s">
        <v>68</v>
      </c>
      <c r="Z1271">
        <v>58</v>
      </c>
      <c r="AA1271" t="s">
        <v>52</v>
      </c>
      <c r="AB1271" t="s">
        <v>52</v>
      </c>
      <c r="AC1271" t="s">
        <v>52</v>
      </c>
      <c r="AD1271" t="s">
        <v>52</v>
      </c>
      <c r="AE1271" t="s">
        <v>52</v>
      </c>
      <c r="AF1271" t="s">
        <v>52</v>
      </c>
      <c r="AG1271" t="s">
        <v>52</v>
      </c>
      <c r="AH1271" t="s">
        <v>53</v>
      </c>
      <c r="AI1271" t="s">
        <v>60</v>
      </c>
      <c r="AJ1271" t="s">
        <v>53</v>
      </c>
      <c r="AK1271" t="s">
        <v>87</v>
      </c>
      <c r="AL1271">
        <v>75.05</v>
      </c>
      <c r="AM1271">
        <v>75.05</v>
      </c>
      <c r="AN1271">
        <v>0</v>
      </c>
      <c r="AO1271">
        <v>0</v>
      </c>
      <c r="AP1271">
        <v>32.86</v>
      </c>
      <c r="AQ1271">
        <v>107.91</v>
      </c>
      <c r="AR1271">
        <v>2</v>
      </c>
      <c r="AS1271" t="s">
        <v>62</v>
      </c>
      <c r="AT1271" t="s">
        <v>53</v>
      </c>
      <c r="AU1271">
        <v>78</v>
      </c>
      <c r="AV1271">
        <v>4838</v>
      </c>
      <c r="AW1271" t="s">
        <v>63</v>
      </c>
      <c r="AX1271" t="s">
        <v>70</v>
      </c>
      <c r="AY1271" t="str">
        <f>IF(AND(Table1[[#This Row],[Contract]]="Month-to-Month", Table1[[#This Row],[Tenure in Months]]&lt;6, Table1[[#This Row],[Payment Method]]="Bank Withdrawal"), "High Risk", IF(OR(Table1[[#This Row],[Contract]]="Month-to-Month", Table1[[#This Row],[Tenure in Months]]&lt;12), "Medium Risk", "Low Risk"))</f>
        <v>Medium Risk</v>
      </c>
    </row>
    <row r="1272" spans="1:51" x14ac:dyDescent="0.35">
      <c r="A1272" t="s">
        <v>2019</v>
      </c>
      <c r="B1272" t="s">
        <v>66</v>
      </c>
      <c r="C1272">
        <v>19</v>
      </c>
      <c r="D1272" t="s">
        <v>53</v>
      </c>
      <c r="E1272" t="s">
        <v>52</v>
      </c>
      <c r="F1272" t="s">
        <v>52</v>
      </c>
      <c r="G1272" t="s">
        <v>52</v>
      </c>
      <c r="H1272">
        <v>0</v>
      </c>
      <c r="I1272" t="s">
        <v>54</v>
      </c>
      <c r="J1272" t="s">
        <v>55</v>
      </c>
      <c r="K1272" t="s">
        <v>1447</v>
      </c>
      <c r="L1272">
        <v>93260</v>
      </c>
      <c r="M1272">
        <v>35.861927999999999</v>
      </c>
      <c r="N1272">
        <v>-118.636698</v>
      </c>
      <c r="O1272">
        <v>266</v>
      </c>
      <c r="P1272" t="s">
        <v>57</v>
      </c>
      <c r="Q1272" t="s">
        <v>52</v>
      </c>
      <c r="R1272">
        <v>0</v>
      </c>
      <c r="S1272">
        <v>2</v>
      </c>
      <c r="T1272" t="s">
        <v>67</v>
      </c>
      <c r="U1272" t="s">
        <v>52</v>
      </c>
      <c r="V1272">
        <v>0</v>
      </c>
      <c r="W1272" t="s">
        <v>52</v>
      </c>
      <c r="X1272" t="s">
        <v>53</v>
      </c>
      <c r="Y1272" t="s">
        <v>59</v>
      </c>
      <c r="Z1272">
        <v>76</v>
      </c>
      <c r="AA1272" t="s">
        <v>52</v>
      </c>
      <c r="AB1272" t="s">
        <v>52</v>
      </c>
      <c r="AC1272" t="s">
        <v>52</v>
      </c>
      <c r="AD1272" t="s">
        <v>52</v>
      </c>
      <c r="AE1272" t="s">
        <v>52</v>
      </c>
      <c r="AF1272" t="s">
        <v>53</v>
      </c>
      <c r="AG1272" t="s">
        <v>53</v>
      </c>
      <c r="AH1272" t="s">
        <v>53</v>
      </c>
      <c r="AI1272" t="s">
        <v>60</v>
      </c>
      <c r="AJ1272" t="s">
        <v>53</v>
      </c>
      <c r="AK1272" t="s">
        <v>61</v>
      </c>
      <c r="AL1272">
        <v>34.700000000000003</v>
      </c>
      <c r="AM1272">
        <v>62.25</v>
      </c>
      <c r="AN1272">
        <v>0</v>
      </c>
      <c r="AO1272">
        <v>0</v>
      </c>
      <c r="AP1272">
        <v>0</v>
      </c>
      <c r="AQ1272">
        <v>62.25</v>
      </c>
      <c r="AR1272">
        <v>1</v>
      </c>
      <c r="AS1272" t="s">
        <v>62</v>
      </c>
      <c r="AT1272" t="s">
        <v>53</v>
      </c>
      <c r="AU1272">
        <v>65</v>
      </c>
      <c r="AV1272">
        <v>3146</v>
      </c>
      <c r="AW1272" t="s">
        <v>63</v>
      </c>
      <c r="AX1272" t="s">
        <v>70</v>
      </c>
      <c r="AY1272" t="str">
        <f>IF(AND(Table1[[#This Row],[Contract]]="Month-to-Month", Table1[[#This Row],[Tenure in Months]]&lt;6, Table1[[#This Row],[Payment Method]]="Bank Withdrawal"), "High Risk", IF(OR(Table1[[#This Row],[Contract]]="Month-to-Month", Table1[[#This Row],[Tenure in Months]]&lt;12), "Medium Risk", "Low Risk"))</f>
        <v>High Risk</v>
      </c>
    </row>
    <row r="1273" spans="1:51" x14ac:dyDescent="0.35">
      <c r="A1273" t="s">
        <v>2020</v>
      </c>
      <c r="B1273" t="s">
        <v>51</v>
      </c>
      <c r="C1273">
        <v>48</v>
      </c>
      <c r="D1273" t="s">
        <v>52</v>
      </c>
      <c r="E1273" t="s">
        <v>52</v>
      </c>
      <c r="F1273" t="s">
        <v>53</v>
      </c>
      <c r="G1273" t="s">
        <v>52</v>
      </c>
      <c r="H1273">
        <v>0</v>
      </c>
      <c r="I1273" t="s">
        <v>54</v>
      </c>
      <c r="J1273" t="s">
        <v>55</v>
      </c>
      <c r="K1273" t="s">
        <v>2021</v>
      </c>
      <c r="L1273">
        <v>93263</v>
      </c>
      <c r="M1273">
        <v>35.490704999999998</v>
      </c>
      <c r="N1273">
        <v>-119.286833</v>
      </c>
      <c r="O1273">
        <v>15177</v>
      </c>
      <c r="P1273" t="s">
        <v>57</v>
      </c>
      <c r="Q1273" t="s">
        <v>53</v>
      </c>
      <c r="R1273">
        <v>1</v>
      </c>
      <c r="S1273">
        <v>1</v>
      </c>
      <c r="T1273" t="s">
        <v>67</v>
      </c>
      <c r="U1273" t="s">
        <v>53</v>
      </c>
      <c r="V1273">
        <v>35.71</v>
      </c>
      <c r="W1273" t="s">
        <v>52</v>
      </c>
      <c r="X1273" t="s">
        <v>53</v>
      </c>
      <c r="Y1273" t="s">
        <v>110</v>
      </c>
      <c r="Z1273">
        <v>3</v>
      </c>
      <c r="AA1273" t="s">
        <v>52</v>
      </c>
      <c r="AB1273" t="s">
        <v>52</v>
      </c>
      <c r="AC1273" t="s">
        <v>52</v>
      </c>
      <c r="AD1273" t="s">
        <v>52</v>
      </c>
      <c r="AE1273" t="s">
        <v>52</v>
      </c>
      <c r="AF1273" t="s">
        <v>53</v>
      </c>
      <c r="AG1273" t="s">
        <v>53</v>
      </c>
      <c r="AH1273" t="s">
        <v>53</v>
      </c>
      <c r="AI1273" t="s">
        <v>60</v>
      </c>
      <c r="AJ1273" t="s">
        <v>52</v>
      </c>
      <c r="AK1273" t="s">
        <v>61</v>
      </c>
      <c r="AL1273">
        <v>80</v>
      </c>
      <c r="AM1273">
        <v>80</v>
      </c>
      <c r="AN1273">
        <v>0</v>
      </c>
      <c r="AO1273">
        <v>0</v>
      </c>
      <c r="AP1273">
        <v>35.71</v>
      </c>
      <c r="AQ1273">
        <v>115.71</v>
      </c>
      <c r="AR1273">
        <v>1</v>
      </c>
      <c r="AS1273" t="s">
        <v>62</v>
      </c>
      <c r="AT1273" t="s">
        <v>53</v>
      </c>
      <c r="AU1273">
        <v>88</v>
      </c>
      <c r="AV1273">
        <v>2046</v>
      </c>
      <c r="AW1273" t="s">
        <v>63</v>
      </c>
      <c r="AX1273" t="s">
        <v>84</v>
      </c>
      <c r="AY1273" t="str">
        <f>IF(AND(Table1[[#This Row],[Contract]]="Month-to-Month", Table1[[#This Row],[Tenure in Months]]&lt;6, Table1[[#This Row],[Payment Method]]="Bank Withdrawal"), "High Risk", IF(OR(Table1[[#This Row],[Contract]]="Month-to-Month", Table1[[#This Row],[Tenure in Months]]&lt;12), "Medium Risk", "Low Risk"))</f>
        <v>High Risk</v>
      </c>
    </row>
    <row r="1274" spans="1:51" x14ac:dyDescent="0.35">
      <c r="A1274" t="s">
        <v>2022</v>
      </c>
      <c r="B1274" t="s">
        <v>66</v>
      </c>
      <c r="C1274">
        <v>63</v>
      </c>
      <c r="D1274" t="s">
        <v>52</v>
      </c>
      <c r="E1274" t="s">
        <v>52</v>
      </c>
      <c r="F1274" t="s">
        <v>52</v>
      </c>
      <c r="G1274" t="s">
        <v>52</v>
      </c>
      <c r="H1274">
        <v>0</v>
      </c>
      <c r="I1274" t="s">
        <v>54</v>
      </c>
      <c r="J1274" t="s">
        <v>55</v>
      </c>
      <c r="K1274" t="s">
        <v>117</v>
      </c>
      <c r="L1274">
        <v>92129</v>
      </c>
      <c r="M1274">
        <v>32.961064</v>
      </c>
      <c r="N1274">
        <v>-117.134917</v>
      </c>
      <c r="O1274">
        <v>47224</v>
      </c>
      <c r="P1274" t="s">
        <v>57</v>
      </c>
      <c r="Q1274" t="s">
        <v>52</v>
      </c>
      <c r="R1274">
        <v>0</v>
      </c>
      <c r="S1274">
        <v>3</v>
      </c>
      <c r="T1274" t="s">
        <v>67</v>
      </c>
      <c r="U1274" t="s">
        <v>53</v>
      </c>
      <c r="V1274">
        <v>26.52</v>
      </c>
      <c r="W1274" t="s">
        <v>53</v>
      </c>
      <c r="X1274" t="s">
        <v>53</v>
      </c>
      <c r="Y1274" t="s">
        <v>68</v>
      </c>
      <c r="Z1274">
        <v>10</v>
      </c>
      <c r="AA1274" t="s">
        <v>52</v>
      </c>
      <c r="AB1274" t="s">
        <v>52</v>
      </c>
      <c r="AC1274" t="s">
        <v>52</v>
      </c>
      <c r="AD1274" t="s">
        <v>52</v>
      </c>
      <c r="AE1274" t="s">
        <v>52</v>
      </c>
      <c r="AF1274" t="s">
        <v>52</v>
      </c>
      <c r="AG1274" t="s">
        <v>52</v>
      </c>
      <c r="AH1274" t="s">
        <v>53</v>
      </c>
      <c r="AI1274" t="s">
        <v>60</v>
      </c>
      <c r="AJ1274" t="s">
        <v>53</v>
      </c>
      <c r="AK1274" t="s">
        <v>69</v>
      </c>
      <c r="AL1274">
        <v>75.099999999999994</v>
      </c>
      <c r="AM1274">
        <v>270.7</v>
      </c>
      <c r="AN1274">
        <v>0</v>
      </c>
      <c r="AO1274">
        <v>0</v>
      </c>
      <c r="AP1274">
        <v>79.56</v>
      </c>
      <c r="AQ1274">
        <v>350.26</v>
      </c>
      <c r="AR1274">
        <v>3</v>
      </c>
      <c r="AS1274" t="s">
        <v>62</v>
      </c>
      <c r="AT1274" t="s">
        <v>53</v>
      </c>
      <c r="AU1274">
        <v>92</v>
      </c>
      <c r="AV1274">
        <v>4965</v>
      </c>
      <c r="AW1274" t="s">
        <v>63</v>
      </c>
      <c r="AX1274" t="s">
        <v>70</v>
      </c>
      <c r="AY1274" t="str">
        <f>IF(AND(Table1[[#This Row],[Contract]]="Month-to-Month", Table1[[#This Row],[Tenure in Months]]&lt;6, Table1[[#This Row],[Payment Method]]="Bank Withdrawal"), "High Risk", IF(OR(Table1[[#This Row],[Contract]]="Month-to-Month", Table1[[#This Row],[Tenure in Months]]&lt;12), "Medium Risk", "Low Risk"))</f>
        <v>Medium Risk</v>
      </c>
    </row>
    <row r="1275" spans="1:51" x14ac:dyDescent="0.35">
      <c r="A1275" t="s">
        <v>2023</v>
      </c>
      <c r="B1275" t="s">
        <v>51</v>
      </c>
      <c r="C1275">
        <v>23</v>
      </c>
      <c r="D1275" t="s">
        <v>53</v>
      </c>
      <c r="E1275" t="s">
        <v>52</v>
      </c>
      <c r="F1275" t="s">
        <v>53</v>
      </c>
      <c r="G1275" t="s">
        <v>52</v>
      </c>
      <c r="H1275">
        <v>0</v>
      </c>
      <c r="I1275" t="s">
        <v>54</v>
      </c>
      <c r="J1275" t="s">
        <v>55</v>
      </c>
      <c r="K1275" t="s">
        <v>117</v>
      </c>
      <c r="L1275">
        <v>92129</v>
      </c>
      <c r="M1275">
        <v>32.961064</v>
      </c>
      <c r="N1275">
        <v>-117.134917</v>
      </c>
      <c r="O1275">
        <v>47224</v>
      </c>
      <c r="P1275" t="s">
        <v>57</v>
      </c>
      <c r="Q1275" t="s">
        <v>53</v>
      </c>
      <c r="R1275">
        <v>1</v>
      </c>
      <c r="S1275">
        <v>3</v>
      </c>
      <c r="T1275" t="s">
        <v>58</v>
      </c>
      <c r="U1275" t="s">
        <v>53</v>
      </c>
      <c r="V1275">
        <v>13.54</v>
      </c>
      <c r="W1275" t="s">
        <v>52</v>
      </c>
      <c r="X1275" t="s">
        <v>53</v>
      </c>
      <c r="Y1275" t="s">
        <v>110</v>
      </c>
      <c r="Z1275">
        <v>51</v>
      </c>
      <c r="AA1275" t="s">
        <v>52</v>
      </c>
      <c r="AB1275" t="s">
        <v>52</v>
      </c>
      <c r="AC1275" t="s">
        <v>53</v>
      </c>
      <c r="AD1275" t="s">
        <v>52</v>
      </c>
      <c r="AE1275" t="s">
        <v>52</v>
      </c>
      <c r="AF1275" t="s">
        <v>52</v>
      </c>
      <c r="AG1275" t="s">
        <v>52</v>
      </c>
      <c r="AH1275" t="s">
        <v>53</v>
      </c>
      <c r="AI1275" t="s">
        <v>60</v>
      </c>
      <c r="AJ1275" t="s">
        <v>53</v>
      </c>
      <c r="AK1275" t="s">
        <v>61</v>
      </c>
      <c r="AL1275">
        <v>50.15</v>
      </c>
      <c r="AM1275">
        <v>168.15</v>
      </c>
      <c r="AN1275">
        <v>0</v>
      </c>
      <c r="AO1275">
        <v>0</v>
      </c>
      <c r="AP1275">
        <v>40.619999999999997</v>
      </c>
      <c r="AQ1275">
        <v>208.77</v>
      </c>
      <c r="AR1275">
        <v>1</v>
      </c>
      <c r="AS1275" t="s">
        <v>62</v>
      </c>
      <c r="AT1275" t="s">
        <v>53</v>
      </c>
      <c r="AU1275">
        <v>93</v>
      </c>
      <c r="AV1275">
        <v>3273</v>
      </c>
      <c r="AW1275" t="s">
        <v>63</v>
      </c>
      <c r="AX1275" t="s">
        <v>70</v>
      </c>
      <c r="AY1275" t="str">
        <f>IF(AND(Table1[[#This Row],[Contract]]="Month-to-Month", Table1[[#This Row],[Tenure in Months]]&lt;6, Table1[[#This Row],[Payment Method]]="Bank Withdrawal"), "High Risk", IF(OR(Table1[[#This Row],[Contract]]="Month-to-Month", Table1[[#This Row],[Tenure in Months]]&lt;12), "Medium Risk", "Low Risk"))</f>
        <v>High Risk</v>
      </c>
    </row>
    <row r="1276" spans="1:51" x14ac:dyDescent="0.35">
      <c r="A1276" t="s">
        <v>2024</v>
      </c>
      <c r="B1276" t="s">
        <v>66</v>
      </c>
      <c r="C1276">
        <v>54</v>
      </c>
      <c r="D1276" t="s">
        <v>52</v>
      </c>
      <c r="E1276" t="s">
        <v>52</v>
      </c>
      <c r="F1276" t="s">
        <v>52</v>
      </c>
      <c r="G1276" t="s">
        <v>52</v>
      </c>
      <c r="H1276">
        <v>0</v>
      </c>
      <c r="I1276" t="s">
        <v>54</v>
      </c>
      <c r="J1276" t="s">
        <v>55</v>
      </c>
      <c r="K1276" t="s">
        <v>117</v>
      </c>
      <c r="L1276">
        <v>92129</v>
      </c>
      <c r="M1276">
        <v>32.961064</v>
      </c>
      <c r="N1276">
        <v>-117.134917</v>
      </c>
      <c r="O1276">
        <v>47224</v>
      </c>
      <c r="P1276" t="s">
        <v>57</v>
      </c>
      <c r="Q1276" t="s">
        <v>52</v>
      </c>
      <c r="R1276">
        <v>0</v>
      </c>
      <c r="S1276">
        <v>25</v>
      </c>
      <c r="T1276" t="s">
        <v>75</v>
      </c>
      <c r="U1276" t="s">
        <v>53</v>
      </c>
      <c r="V1276">
        <v>26.81</v>
      </c>
      <c r="W1276" t="s">
        <v>52</v>
      </c>
      <c r="X1276" t="s">
        <v>53</v>
      </c>
      <c r="Y1276" t="s">
        <v>68</v>
      </c>
      <c r="Z1276">
        <v>12</v>
      </c>
      <c r="AA1276" t="s">
        <v>53</v>
      </c>
      <c r="AB1276" t="s">
        <v>53</v>
      </c>
      <c r="AC1276" t="s">
        <v>52</v>
      </c>
      <c r="AD1276" t="s">
        <v>52</v>
      </c>
      <c r="AE1276" t="s">
        <v>52</v>
      </c>
      <c r="AF1276" t="s">
        <v>52</v>
      </c>
      <c r="AG1276" t="s">
        <v>52</v>
      </c>
      <c r="AH1276" t="s">
        <v>53</v>
      </c>
      <c r="AI1276" t="s">
        <v>60</v>
      </c>
      <c r="AJ1276" t="s">
        <v>53</v>
      </c>
      <c r="AK1276" t="s">
        <v>61</v>
      </c>
      <c r="AL1276">
        <v>79.849999999999994</v>
      </c>
      <c r="AM1276">
        <v>2015.35</v>
      </c>
      <c r="AN1276">
        <v>0</v>
      </c>
      <c r="AO1276">
        <v>0</v>
      </c>
      <c r="AP1276">
        <v>670.25</v>
      </c>
      <c r="AQ1276">
        <v>2685.6</v>
      </c>
      <c r="AR1276">
        <v>2</v>
      </c>
      <c r="AS1276" t="s">
        <v>62</v>
      </c>
      <c r="AT1276" t="s">
        <v>53</v>
      </c>
      <c r="AU1276">
        <v>91</v>
      </c>
      <c r="AV1276">
        <v>4535</v>
      </c>
      <c r="AW1276" t="s">
        <v>63</v>
      </c>
      <c r="AX1276" t="s">
        <v>70</v>
      </c>
      <c r="AY1276" t="str">
        <f>IF(AND(Table1[[#This Row],[Contract]]="Month-to-Month", Table1[[#This Row],[Tenure in Months]]&lt;6, Table1[[#This Row],[Payment Method]]="Bank Withdrawal"), "High Risk", IF(OR(Table1[[#This Row],[Contract]]="Month-to-Month", Table1[[#This Row],[Tenure in Months]]&lt;12), "Medium Risk", "Low Risk"))</f>
        <v>Medium Risk</v>
      </c>
    </row>
    <row r="1277" spans="1:51" x14ac:dyDescent="0.35">
      <c r="A1277" t="s">
        <v>2025</v>
      </c>
      <c r="B1277" t="s">
        <v>51</v>
      </c>
      <c r="C1277">
        <v>27</v>
      </c>
      <c r="D1277" t="s">
        <v>53</v>
      </c>
      <c r="E1277" t="s">
        <v>52</v>
      </c>
      <c r="F1277" t="s">
        <v>52</v>
      </c>
      <c r="G1277" t="s">
        <v>52</v>
      </c>
      <c r="H1277">
        <v>0</v>
      </c>
      <c r="I1277" t="s">
        <v>54</v>
      </c>
      <c r="J1277" t="s">
        <v>55</v>
      </c>
      <c r="K1277" t="s">
        <v>117</v>
      </c>
      <c r="L1277">
        <v>92129</v>
      </c>
      <c r="M1277">
        <v>32.961064</v>
      </c>
      <c r="N1277">
        <v>-117.134917</v>
      </c>
      <c r="O1277">
        <v>47224</v>
      </c>
      <c r="P1277" t="s">
        <v>57</v>
      </c>
      <c r="Q1277" t="s">
        <v>52</v>
      </c>
      <c r="R1277">
        <v>0</v>
      </c>
      <c r="S1277">
        <v>1</v>
      </c>
      <c r="T1277" t="s">
        <v>58</v>
      </c>
      <c r="U1277" t="s">
        <v>53</v>
      </c>
      <c r="V1277">
        <v>38.44</v>
      </c>
      <c r="W1277" t="s">
        <v>52</v>
      </c>
      <c r="X1277" t="s">
        <v>52</v>
      </c>
      <c r="Y1277" t="s">
        <v>58</v>
      </c>
      <c r="Z1277">
        <v>0</v>
      </c>
      <c r="AA1277" t="s">
        <v>52</v>
      </c>
      <c r="AB1277" t="s">
        <v>52</v>
      </c>
      <c r="AC1277" t="s">
        <v>52</v>
      </c>
      <c r="AD1277" t="s">
        <v>52</v>
      </c>
      <c r="AE1277" t="s">
        <v>52</v>
      </c>
      <c r="AF1277" t="s">
        <v>52</v>
      </c>
      <c r="AG1277" t="s">
        <v>52</v>
      </c>
      <c r="AH1277" t="s">
        <v>52</v>
      </c>
      <c r="AI1277" t="s">
        <v>60</v>
      </c>
      <c r="AJ1277" t="s">
        <v>52</v>
      </c>
      <c r="AK1277" t="s">
        <v>87</v>
      </c>
      <c r="AL1277">
        <v>19.55</v>
      </c>
      <c r="AM1277">
        <v>19.55</v>
      </c>
      <c r="AN1277">
        <v>0</v>
      </c>
      <c r="AO1277">
        <v>0</v>
      </c>
      <c r="AP1277">
        <v>38.44</v>
      </c>
      <c r="AQ1277">
        <v>57.989999999999903</v>
      </c>
      <c r="AR1277">
        <v>2</v>
      </c>
      <c r="AS1277" t="s">
        <v>62</v>
      </c>
      <c r="AT1277" t="s">
        <v>53</v>
      </c>
      <c r="AU1277">
        <v>95</v>
      </c>
      <c r="AV1277">
        <v>3556</v>
      </c>
      <c r="AW1277" t="s">
        <v>63</v>
      </c>
      <c r="AX1277" t="s">
        <v>70</v>
      </c>
      <c r="AY1277" t="str">
        <f>IF(AND(Table1[[#This Row],[Contract]]="Month-to-Month", Table1[[#This Row],[Tenure in Months]]&lt;6, Table1[[#This Row],[Payment Method]]="Bank Withdrawal"), "High Risk", IF(OR(Table1[[#This Row],[Contract]]="Month-to-Month", Table1[[#This Row],[Tenure in Months]]&lt;12), "Medium Risk", "Low Risk"))</f>
        <v>Medium Risk</v>
      </c>
    </row>
    <row r="1278" spans="1:51" x14ac:dyDescent="0.35">
      <c r="A1278" t="s">
        <v>2026</v>
      </c>
      <c r="B1278" t="s">
        <v>66</v>
      </c>
      <c r="C1278">
        <v>48</v>
      </c>
      <c r="D1278" t="s">
        <v>52</v>
      </c>
      <c r="E1278" t="s">
        <v>52</v>
      </c>
      <c r="F1278" t="s">
        <v>53</v>
      </c>
      <c r="G1278" t="s">
        <v>52</v>
      </c>
      <c r="H1278">
        <v>0</v>
      </c>
      <c r="I1278" t="s">
        <v>54</v>
      </c>
      <c r="J1278" t="s">
        <v>55</v>
      </c>
      <c r="K1278" t="s">
        <v>117</v>
      </c>
      <c r="L1278">
        <v>92129</v>
      </c>
      <c r="M1278">
        <v>32.961064</v>
      </c>
      <c r="N1278">
        <v>-117.134917</v>
      </c>
      <c r="O1278">
        <v>47224</v>
      </c>
      <c r="P1278" t="s">
        <v>57</v>
      </c>
      <c r="Q1278" t="s">
        <v>53</v>
      </c>
      <c r="R1278">
        <v>1</v>
      </c>
      <c r="S1278">
        <v>4</v>
      </c>
      <c r="T1278" t="s">
        <v>58</v>
      </c>
      <c r="U1278" t="s">
        <v>53</v>
      </c>
      <c r="V1278">
        <v>4.1399999999999997</v>
      </c>
      <c r="W1278" t="s">
        <v>53</v>
      </c>
      <c r="X1278" t="s">
        <v>53</v>
      </c>
      <c r="Y1278" t="s">
        <v>68</v>
      </c>
      <c r="Z1278">
        <v>30</v>
      </c>
      <c r="AA1278" t="s">
        <v>52</v>
      </c>
      <c r="AB1278" t="s">
        <v>52</v>
      </c>
      <c r="AC1278" t="s">
        <v>52</v>
      </c>
      <c r="AD1278" t="s">
        <v>52</v>
      </c>
      <c r="AE1278" t="s">
        <v>52</v>
      </c>
      <c r="AF1278" t="s">
        <v>53</v>
      </c>
      <c r="AG1278" t="s">
        <v>53</v>
      </c>
      <c r="AH1278" t="s">
        <v>53</v>
      </c>
      <c r="AI1278" t="s">
        <v>60</v>
      </c>
      <c r="AJ1278" t="s">
        <v>53</v>
      </c>
      <c r="AK1278" t="s">
        <v>61</v>
      </c>
      <c r="AL1278">
        <v>85.95</v>
      </c>
      <c r="AM1278">
        <v>381.3</v>
      </c>
      <c r="AN1278">
        <v>0</v>
      </c>
      <c r="AO1278">
        <v>0</v>
      </c>
      <c r="AP1278">
        <v>16.559999999999999</v>
      </c>
      <c r="AQ1278">
        <v>397.86</v>
      </c>
      <c r="AR1278">
        <v>3</v>
      </c>
      <c r="AS1278" t="s">
        <v>62</v>
      </c>
      <c r="AT1278" t="s">
        <v>53</v>
      </c>
      <c r="AU1278">
        <v>95</v>
      </c>
      <c r="AV1278">
        <v>5640</v>
      </c>
      <c r="AW1278" t="s">
        <v>63</v>
      </c>
      <c r="AX1278" t="s">
        <v>70</v>
      </c>
      <c r="AY1278" t="str">
        <f>IF(AND(Table1[[#This Row],[Contract]]="Month-to-Month", Table1[[#This Row],[Tenure in Months]]&lt;6, Table1[[#This Row],[Payment Method]]="Bank Withdrawal"), "High Risk", IF(OR(Table1[[#This Row],[Contract]]="Month-to-Month", Table1[[#This Row],[Tenure in Months]]&lt;12), "Medium Risk", "Low Risk"))</f>
        <v>High Risk</v>
      </c>
    </row>
    <row r="1279" spans="1:51" x14ac:dyDescent="0.35">
      <c r="A1279" t="s">
        <v>2027</v>
      </c>
      <c r="B1279" t="s">
        <v>51</v>
      </c>
      <c r="C1279">
        <v>26</v>
      </c>
      <c r="D1279" t="s">
        <v>53</v>
      </c>
      <c r="E1279" t="s">
        <v>52</v>
      </c>
      <c r="F1279" t="s">
        <v>52</v>
      </c>
      <c r="G1279" t="s">
        <v>52</v>
      </c>
      <c r="H1279">
        <v>0</v>
      </c>
      <c r="I1279" t="s">
        <v>54</v>
      </c>
      <c r="J1279" t="s">
        <v>55</v>
      </c>
      <c r="K1279" t="s">
        <v>117</v>
      </c>
      <c r="L1279">
        <v>92129</v>
      </c>
      <c r="M1279">
        <v>32.961064</v>
      </c>
      <c r="N1279">
        <v>-117.134917</v>
      </c>
      <c r="O1279">
        <v>47224</v>
      </c>
      <c r="P1279" t="s">
        <v>57</v>
      </c>
      <c r="Q1279" t="s">
        <v>52</v>
      </c>
      <c r="R1279">
        <v>0</v>
      </c>
      <c r="S1279">
        <v>3</v>
      </c>
      <c r="T1279" t="s">
        <v>58</v>
      </c>
      <c r="U1279" t="s">
        <v>53</v>
      </c>
      <c r="V1279">
        <v>36.479999999999997</v>
      </c>
      <c r="W1279" t="s">
        <v>52</v>
      </c>
      <c r="X1279" t="s">
        <v>53</v>
      </c>
      <c r="Y1279" t="s">
        <v>59</v>
      </c>
      <c r="Z1279">
        <v>59</v>
      </c>
      <c r="AA1279" t="s">
        <v>52</v>
      </c>
      <c r="AB1279" t="s">
        <v>52</v>
      </c>
      <c r="AC1279" t="s">
        <v>52</v>
      </c>
      <c r="AD1279" t="s">
        <v>52</v>
      </c>
      <c r="AE1279" t="s">
        <v>52</v>
      </c>
      <c r="AF1279" t="s">
        <v>52</v>
      </c>
      <c r="AG1279" t="s">
        <v>52</v>
      </c>
      <c r="AH1279" t="s">
        <v>53</v>
      </c>
      <c r="AI1279" t="s">
        <v>60</v>
      </c>
      <c r="AJ1279" t="s">
        <v>53</v>
      </c>
      <c r="AK1279" t="s">
        <v>61</v>
      </c>
      <c r="AL1279">
        <v>45.35</v>
      </c>
      <c r="AM1279">
        <v>141.5</v>
      </c>
      <c r="AN1279">
        <v>0</v>
      </c>
      <c r="AO1279">
        <v>0</v>
      </c>
      <c r="AP1279">
        <v>109.44</v>
      </c>
      <c r="AQ1279">
        <v>250.94</v>
      </c>
      <c r="AR1279">
        <v>3</v>
      </c>
      <c r="AS1279" t="s">
        <v>62</v>
      </c>
      <c r="AT1279" t="s">
        <v>53</v>
      </c>
      <c r="AU1279">
        <v>90</v>
      </c>
      <c r="AV1279">
        <v>2450</v>
      </c>
      <c r="AW1279" t="s">
        <v>88</v>
      </c>
      <c r="AX1279" t="s">
        <v>89</v>
      </c>
      <c r="AY1279" t="str">
        <f>IF(AND(Table1[[#This Row],[Contract]]="Month-to-Month", Table1[[#This Row],[Tenure in Months]]&lt;6, Table1[[#This Row],[Payment Method]]="Bank Withdrawal"), "High Risk", IF(OR(Table1[[#This Row],[Contract]]="Month-to-Month", Table1[[#This Row],[Tenure in Months]]&lt;12), "Medium Risk", "Low Risk"))</f>
        <v>High Risk</v>
      </c>
    </row>
    <row r="1280" spans="1:51" x14ac:dyDescent="0.35">
      <c r="A1280" t="s">
        <v>2028</v>
      </c>
      <c r="B1280" t="s">
        <v>66</v>
      </c>
      <c r="C1280">
        <v>29</v>
      </c>
      <c r="D1280" t="s">
        <v>53</v>
      </c>
      <c r="E1280" t="s">
        <v>52</v>
      </c>
      <c r="F1280" t="s">
        <v>52</v>
      </c>
      <c r="G1280" t="s">
        <v>52</v>
      </c>
      <c r="H1280">
        <v>0</v>
      </c>
      <c r="I1280" t="s">
        <v>54</v>
      </c>
      <c r="J1280" t="s">
        <v>55</v>
      </c>
      <c r="K1280" t="s">
        <v>117</v>
      </c>
      <c r="L1280">
        <v>92129</v>
      </c>
      <c r="M1280">
        <v>32.961064</v>
      </c>
      <c r="N1280">
        <v>-117.134917</v>
      </c>
      <c r="O1280">
        <v>47224</v>
      </c>
      <c r="P1280" t="s">
        <v>57</v>
      </c>
      <c r="Q1280" t="s">
        <v>52</v>
      </c>
      <c r="R1280">
        <v>0</v>
      </c>
      <c r="S1280">
        <v>45</v>
      </c>
      <c r="T1280" t="s">
        <v>58</v>
      </c>
      <c r="U1280" t="s">
        <v>53</v>
      </c>
      <c r="V1280">
        <v>4.4800000000000004</v>
      </c>
      <c r="W1280" t="s">
        <v>53</v>
      </c>
      <c r="X1280" t="s">
        <v>53</v>
      </c>
      <c r="Y1280" t="s">
        <v>110</v>
      </c>
      <c r="Z1280">
        <v>51</v>
      </c>
      <c r="AA1280" t="s">
        <v>52</v>
      </c>
      <c r="AB1280" t="s">
        <v>52</v>
      </c>
      <c r="AC1280" t="s">
        <v>53</v>
      </c>
      <c r="AD1280" t="s">
        <v>53</v>
      </c>
      <c r="AE1280" t="s">
        <v>52</v>
      </c>
      <c r="AF1280" t="s">
        <v>52</v>
      </c>
      <c r="AG1280" t="s">
        <v>52</v>
      </c>
      <c r="AH1280" t="s">
        <v>53</v>
      </c>
      <c r="AI1280" t="s">
        <v>60</v>
      </c>
      <c r="AJ1280" t="s">
        <v>53</v>
      </c>
      <c r="AK1280" t="s">
        <v>61</v>
      </c>
      <c r="AL1280">
        <v>87.25</v>
      </c>
      <c r="AM1280">
        <v>3941.7</v>
      </c>
      <c r="AN1280">
        <v>0</v>
      </c>
      <c r="AO1280">
        <v>0</v>
      </c>
      <c r="AP1280">
        <v>201.6</v>
      </c>
      <c r="AQ1280">
        <v>4143.3</v>
      </c>
      <c r="AR1280">
        <v>1</v>
      </c>
      <c r="AS1280" t="s">
        <v>62</v>
      </c>
      <c r="AT1280" t="s">
        <v>53</v>
      </c>
      <c r="AU1280">
        <v>90</v>
      </c>
      <c r="AV1280">
        <v>5269</v>
      </c>
      <c r="AW1280" t="s">
        <v>63</v>
      </c>
      <c r="AX1280" t="s">
        <v>70</v>
      </c>
      <c r="AY1280" t="str">
        <f>IF(AND(Table1[[#This Row],[Contract]]="Month-to-Month", Table1[[#This Row],[Tenure in Months]]&lt;6, Table1[[#This Row],[Payment Method]]="Bank Withdrawal"), "High Risk", IF(OR(Table1[[#This Row],[Contract]]="Month-to-Month", Table1[[#This Row],[Tenure in Months]]&lt;12), "Medium Risk", "Low Risk"))</f>
        <v>Medium Risk</v>
      </c>
    </row>
    <row r="1281" spans="1:51" x14ac:dyDescent="0.35">
      <c r="A1281" t="s">
        <v>2029</v>
      </c>
      <c r="B1281" t="s">
        <v>51</v>
      </c>
      <c r="C1281">
        <v>51</v>
      </c>
      <c r="D1281" t="s">
        <v>52</v>
      </c>
      <c r="E1281" t="s">
        <v>52</v>
      </c>
      <c r="F1281" t="s">
        <v>52</v>
      </c>
      <c r="G1281" t="s">
        <v>52</v>
      </c>
      <c r="H1281">
        <v>0</v>
      </c>
      <c r="I1281" t="s">
        <v>54</v>
      </c>
      <c r="J1281" t="s">
        <v>55</v>
      </c>
      <c r="K1281" t="s">
        <v>117</v>
      </c>
      <c r="L1281">
        <v>92129</v>
      </c>
      <c r="M1281">
        <v>32.961064</v>
      </c>
      <c r="N1281">
        <v>-117.134917</v>
      </c>
      <c r="O1281">
        <v>47224</v>
      </c>
      <c r="P1281" t="s">
        <v>57</v>
      </c>
      <c r="Q1281" t="s">
        <v>52</v>
      </c>
      <c r="R1281">
        <v>0</v>
      </c>
      <c r="S1281">
        <v>10</v>
      </c>
      <c r="T1281" t="s">
        <v>72</v>
      </c>
      <c r="U1281" t="s">
        <v>53</v>
      </c>
      <c r="V1281">
        <v>27.57</v>
      </c>
      <c r="W1281" t="s">
        <v>53</v>
      </c>
      <c r="X1281" t="s">
        <v>53</v>
      </c>
      <c r="Y1281" t="s">
        <v>68</v>
      </c>
      <c r="Z1281">
        <v>13</v>
      </c>
      <c r="AA1281" t="s">
        <v>53</v>
      </c>
      <c r="AB1281" t="s">
        <v>52</v>
      </c>
      <c r="AC1281" t="s">
        <v>52</v>
      </c>
      <c r="AD1281" t="s">
        <v>52</v>
      </c>
      <c r="AE1281" t="s">
        <v>53</v>
      </c>
      <c r="AF1281" t="s">
        <v>53</v>
      </c>
      <c r="AG1281" t="s">
        <v>53</v>
      </c>
      <c r="AH1281" t="s">
        <v>53</v>
      </c>
      <c r="AI1281" t="s">
        <v>60</v>
      </c>
      <c r="AJ1281" t="s">
        <v>52</v>
      </c>
      <c r="AK1281" t="s">
        <v>61</v>
      </c>
      <c r="AL1281">
        <v>98.55</v>
      </c>
      <c r="AM1281">
        <v>1008.55</v>
      </c>
      <c r="AN1281">
        <v>0</v>
      </c>
      <c r="AO1281">
        <v>0</v>
      </c>
      <c r="AP1281">
        <v>275.7</v>
      </c>
      <c r="AQ1281">
        <v>1284.25</v>
      </c>
      <c r="AR1281">
        <v>1</v>
      </c>
      <c r="AS1281" t="s">
        <v>62</v>
      </c>
      <c r="AT1281" t="s">
        <v>53</v>
      </c>
      <c r="AU1281">
        <v>93</v>
      </c>
      <c r="AV1281">
        <v>3658</v>
      </c>
      <c r="AW1281" t="s">
        <v>63</v>
      </c>
      <c r="AX1281" t="s">
        <v>70</v>
      </c>
      <c r="AY1281" t="str">
        <f>IF(AND(Table1[[#This Row],[Contract]]="Month-to-Month", Table1[[#This Row],[Tenure in Months]]&lt;6, Table1[[#This Row],[Payment Method]]="Bank Withdrawal"), "High Risk", IF(OR(Table1[[#This Row],[Contract]]="Month-to-Month", Table1[[#This Row],[Tenure in Months]]&lt;12), "Medium Risk", "Low Risk"))</f>
        <v>Medium Risk</v>
      </c>
    </row>
    <row r="1282" spans="1:51" x14ac:dyDescent="0.35">
      <c r="A1282" t="s">
        <v>2030</v>
      </c>
      <c r="B1282" t="s">
        <v>66</v>
      </c>
      <c r="C1282">
        <v>37</v>
      </c>
      <c r="D1282" t="s">
        <v>52</v>
      </c>
      <c r="E1282" t="s">
        <v>52</v>
      </c>
      <c r="F1282" t="s">
        <v>52</v>
      </c>
      <c r="G1282" t="s">
        <v>52</v>
      </c>
      <c r="H1282">
        <v>0</v>
      </c>
      <c r="I1282" t="s">
        <v>54</v>
      </c>
      <c r="J1282" t="s">
        <v>55</v>
      </c>
      <c r="K1282" t="s">
        <v>2031</v>
      </c>
      <c r="L1282">
        <v>93531</v>
      </c>
      <c r="M1282">
        <v>35.214981999999999</v>
      </c>
      <c r="N1282">
        <v>-118.59049</v>
      </c>
      <c r="O1282">
        <v>1436</v>
      </c>
      <c r="P1282" t="s">
        <v>57</v>
      </c>
      <c r="Q1282" t="s">
        <v>52</v>
      </c>
      <c r="R1282">
        <v>0</v>
      </c>
      <c r="S1282">
        <v>15</v>
      </c>
      <c r="T1282" t="s">
        <v>58</v>
      </c>
      <c r="U1282" t="s">
        <v>53</v>
      </c>
      <c r="V1282">
        <v>24.63</v>
      </c>
      <c r="W1282" t="s">
        <v>52</v>
      </c>
      <c r="X1282" t="s">
        <v>53</v>
      </c>
      <c r="Y1282" t="s">
        <v>68</v>
      </c>
      <c r="Z1282">
        <v>13</v>
      </c>
      <c r="AA1282" t="s">
        <v>52</v>
      </c>
      <c r="AB1282" t="s">
        <v>53</v>
      </c>
      <c r="AC1282" t="s">
        <v>52</v>
      </c>
      <c r="AD1282" t="s">
        <v>52</v>
      </c>
      <c r="AE1282" t="s">
        <v>52</v>
      </c>
      <c r="AF1282" t="s">
        <v>53</v>
      </c>
      <c r="AG1282" t="s">
        <v>53</v>
      </c>
      <c r="AH1282" t="s">
        <v>53</v>
      </c>
      <c r="AI1282" t="s">
        <v>60</v>
      </c>
      <c r="AJ1282" t="s">
        <v>53</v>
      </c>
      <c r="AK1282" t="s">
        <v>61</v>
      </c>
      <c r="AL1282">
        <v>85.9</v>
      </c>
      <c r="AM1282">
        <v>1269.55</v>
      </c>
      <c r="AN1282">
        <v>0</v>
      </c>
      <c r="AO1282">
        <v>0</v>
      </c>
      <c r="AP1282">
        <v>369.45</v>
      </c>
      <c r="AQ1282">
        <v>1639</v>
      </c>
      <c r="AR1282">
        <v>3</v>
      </c>
      <c r="AS1282" t="s">
        <v>62</v>
      </c>
      <c r="AT1282" t="s">
        <v>53</v>
      </c>
      <c r="AU1282">
        <v>96</v>
      </c>
      <c r="AV1282">
        <v>3579</v>
      </c>
      <c r="AW1282" t="s">
        <v>88</v>
      </c>
      <c r="AX1282" t="s">
        <v>89</v>
      </c>
      <c r="AY1282" t="str">
        <f>IF(AND(Table1[[#This Row],[Contract]]="Month-to-Month", Table1[[#This Row],[Tenure in Months]]&lt;6, Table1[[#This Row],[Payment Method]]="Bank Withdrawal"), "High Risk", IF(OR(Table1[[#This Row],[Contract]]="Month-to-Month", Table1[[#This Row],[Tenure in Months]]&lt;12), "Medium Risk", "Low Risk"))</f>
        <v>Medium Risk</v>
      </c>
    </row>
    <row r="1283" spans="1:51" x14ac:dyDescent="0.35">
      <c r="A1283" t="s">
        <v>2032</v>
      </c>
      <c r="B1283" t="s">
        <v>66</v>
      </c>
      <c r="C1283">
        <v>38</v>
      </c>
      <c r="D1283" t="s">
        <v>52</v>
      </c>
      <c r="E1283" t="s">
        <v>52</v>
      </c>
      <c r="F1283" t="s">
        <v>52</v>
      </c>
      <c r="G1283" t="s">
        <v>52</v>
      </c>
      <c r="H1283">
        <v>0</v>
      </c>
      <c r="I1283" t="s">
        <v>54</v>
      </c>
      <c r="J1283" t="s">
        <v>55</v>
      </c>
      <c r="K1283" t="s">
        <v>1701</v>
      </c>
      <c r="L1283">
        <v>93535</v>
      </c>
      <c r="M1283">
        <v>34.712707999999999</v>
      </c>
      <c r="N1283">
        <v>-117.889656</v>
      </c>
      <c r="O1283">
        <v>57794</v>
      </c>
      <c r="P1283" t="s">
        <v>57</v>
      </c>
      <c r="Q1283" t="s">
        <v>52</v>
      </c>
      <c r="R1283">
        <v>0</v>
      </c>
      <c r="S1283">
        <v>22</v>
      </c>
      <c r="T1283" t="s">
        <v>58</v>
      </c>
      <c r="U1283" t="s">
        <v>53</v>
      </c>
      <c r="V1283">
        <v>18.010000000000002</v>
      </c>
      <c r="W1283" t="s">
        <v>52</v>
      </c>
      <c r="X1283" t="s">
        <v>53</v>
      </c>
      <c r="Y1283" t="s">
        <v>68</v>
      </c>
      <c r="Z1283">
        <v>2</v>
      </c>
      <c r="AA1283" t="s">
        <v>52</v>
      </c>
      <c r="AB1283" t="s">
        <v>52</v>
      </c>
      <c r="AC1283" t="s">
        <v>52</v>
      </c>
      <c r="AD1283" t="s">
        <v>52</v>
      </c>
      <c r="AE1283" t="s">
        <v>53</v>
      </c>
      <c r="AF1283" t="s">
        <v>53</v>
      </c>
      <c r="AG1283" t="s">
        <v>53</v>
      </c>
      <c r="AH1283" t="s">
        <v>53</v>
      </c>
      <c r="AI1283" t="s">
        <v>60</v>
      </c>
      <c r="AJ1283" t="s">
        <v>52</v>
      </c>
      <c r="AK1283" t="s">
        <v>61</v>
      </c>
      <c r="AL1283">
        <v>89.25</v>
      </c>
      <c r="AM1283">
        <v>1907.85</v>
      </c>
      <c r="AN1283">
        <v>0</v>
      </c>
      <c r="AO1283">
        <v>0</v>
      </c>
      <c r="AP1283">
        <v>396.22</v>
      </c>
      <c r="AQ1283">
        <v>2304.0699999999902</v>
      </c>
      <c r="AR1283">
        <v>1</v>
      </c>
      <c r="AS1283" t="s">
        <v>62</v>
      </c>
      <c r="AT1283" t="s">
        <v>53</v>
      </c>
      <c r="AU1283">
        <v>82</v>
      </c>
      <c r="AV1283">
        <v>3161</v>
      </c>
      <c r="AW1283" t="s">
        <v>63</v>
      </c>
      <c r="AX1283" t="s">
        <v>84</v>
      </c>
      <c r="AY1283" t="str">
        <f>IF(AND(Table1[[#This Row],[Contract]]="Month-to-Month", Table1[[#This Row],[Tenure in Months]]&lt;6, Table1[[#This Row],[Payment Method]]="Bank Withdrawal"), "High Risk", IF(OR(Table1[[#This Row],[Contract]]="Month-to-Month", Table1[[#This Row],[Tenure in Months]]&lt;12), "Medium Risk", "Low Risk"))</f>
        <v>Medium Risk</v>
      </c>
    </row>
    <row r="1284" spans="1:51" x14ac:dyDescent="0.35">
      <c r="A1284" t="s">
        <v>2033</v>
      </c>
      <c r="B1284" t="s">
        <v>51</v>
      </c>
      <c r="C1284">
        <v>31</v>
      </c>
      <c r="D1284" t="s">
        <v>52</v>
      </c>
      <c r="E1284" t="s">
        <v>52</v>
      </c>
      <c r="F1284" t="s">
        <v>53</v>
      </c>
      <c r="G1284" t="s">
        <v>52</v>
      </c>
      <c r="H1284">
        <v>0</v>
      </c>
      <c r="I1284" t="s">
        <v>54</v>
      </c>
      <c r="J1284" t="s">
        <v>55</v>
      </c>
      <c r="K1284" t="s">
        <v>1701</v>
      </c>
      <c r="L1284">
        <v>93536</v>
      </c>
      <c r="M1284">
        <v>34.741405999999998</v>
      </c>
      <c r="N1284">
        <v>-118.38111000000001</v>
      </c>
      <c r="O1284">
        <v>49309</v>
      </c>
      <c r="P1284" t="s">
        <v>57</v>
      </c>
      <c r="Q1284" t="s">
        <v>53</v>
      </c>
      <c r="R1284">
        <v>1</v>
      </c>
      <c r="S1284">
        <v>3</v>
      </c>
      <c r="T1284" t="s">
        <v>58</v>
      </c>
      <c r="U1284" t="s">
        <v>53</v>
      </c>
      <c r="V1284">
        <v>26.71</v>
      </c>
      <c r="W1284" t="s">
        <v>52</v>
      </c>
      <c r="X1284" t="s">
        <v>53</v>
      </c>
      <c r="Y1284" t="s">
        <v>68</v>
      </c>
      <c r="Z1284">
        <v>11</v>
      </c>
      <c r="AA1284" t="s">
        <v>52</v>
      </c>
      <c r="AB1284" t="s">
        <v>52</v>
      </c>
      <c r="AC1284" t="s">
        <v>52</v>
      </c>
      <c r="AD1284" t="s">
        <v>52</v>
      </c>
      <c r="AE1284" t="s">
        <v>52</v>
      </c>
      <c r="AF1284" t="s">
        <v>52</v>
      </c>
      <c r="AG1284" t="s">
        <v>52</v>
      </c>
      <c r="AH1284" t="s">
        <v>53</v>
      </c>
      <c r="AI1284" t="s">
        <v>60</v>
      </c>
      <c r="AJ1284" t="s">
        <v>53</v>
      </c>
      <c r="AK1284" t="s">
        <v>61</v>
      </c>
      <c r="AL1284">
        <v>70.3</v>
      </c>
      <c r="AM1284">
        <v>208.85</v>
      </c>
      <c r="AN1284">
        <v>0</v>
      </c>
      <c r="AO1284">
        <v>0</v>
      </c>
      <c r="AP1284">
        <v>80.13</v>
      </c>
      <c r="AQ1284">
        <v>288.98</v>
      </c>
      <c r="AR1284">
        <v>1</v>
      </c>
      <c r="AS1284" t="s">
        <v>62</v>
      </c>
      <c r="AT1284" t="s">
        <v>53</v>
      </c>
      <c r="AU1284">
        <v>66</v>
      </c>
      <c r="AV1284">
        <v>3038</v>
      </c>
      <c r="AW1284" t="s">
        <v>63</v>
      </c>
      <c r="AX1284" t="s">
        <v>84</v>
      </c>
      <c r="AY1284" t="str">
        <f>IF(AND(Table1[[#This Row],[Contract]]="Month-to-Month", Table1[[#This Row],[Tenure in Months]]&lt;6, Table1[[#This Row],[Payment Method]]="Bank Withdrawal"), "High Risk", IF(OR(Table1[[#This Row],[Contract]]="Month-to-Month", Table1[[#This Row],[Tenure in Months]]&lt;12), "Medium Risk", "Low Risk"))</f>
        <v>High Risk</v>
      </c>
    </row>
    <row r="1285" spans="1:51" x14ac:dyDescent="0.35">
      <c r="A1285" t="s">
        <v>2034</v>
      </c>
      <c r="B1285" t="s">
        <v>51</v>
      </c>
      <c r="C1285">
        <v>49</v>
      </c>
      <c r="D1285" t="s">
        <v>52</v>
      </c>
      <c r="E1285" t="s">
        <v>52</v>
      </c>
      <c r="F1285" t="s">
        <v>52</v>
      </c>
      <c r="G1285" t="s">
        <v>52</v>
      </c>
      <c r="H1285">
        <v>0</v>
      </c>
      <c r="I1285" t="s">
        <v>54</v>
      </c>
      <c r="J1285" t="s">
        <v>55</v>
      </c>
      <c r="K1285" t="s">
        <v>346</v>
      </c>
      <c r="L1285">
        <v>93552</v>
      </c>
      <c r="M1285">
        <v>34.557710999999998</v>
      </c>
      <c r="N1285">
        <v>-118.02944100000001</v>
      </c>
      <c r="O1285">
        <v>25370</v>
      </c>
      <c r="P1285" t="s">
        <v>57</v>
      </c>
      <c r="Q1285" t="s">
        <v>52</v>
      </c>
      <c r="R1285">
        <v>0</v>
      </c>
      <c r="S1285">
        <v>15</v>
      </c>
      <c r="T1285" t="s">
        <v>58</v>
      </c>
      <c r="U1285" t="s">
        <v>53</v>
      </c>
      <c r="V1285">
        <v>48.93</v>
      </c>
      <c r="W1285" t="s">
        <v>53</v>
      </c>
      <c r="X1285" t="s">
        <v>53</v>
      </c>
      <c r="Y1285" t="s">
        <v>68</v>
      </c>
      <c r="Z1285">
        <v>15</v>
      </c>
      <c r="AA1285" t="s">
        <v>52</v>
      </c>
      <c r="AB1285" t="s">
        <v>52</v>
      </c>
      <c r="AC1285" t="s">
        <v>52</v>
      </c>
      <c r="AD1285" t="s">
        <v>52</v>
      </c>
      <c r="AE1285" t="s">
        <v>53</v>
      </c>
      <c r="AF1285" t="s">
        <v>53</v>
      </c>
      <c r="AG1285" t="s">
        <v>53</v>
      </c>
      <c r="AH1285" t="s">
        <v>53</v>
      </c>
      <c r="AI1285" t="s">
        <v>60</v>
      </c>
      <c r="AJ1285" t="s">
        <v>53</v>
      </c>
      <c r="AK1285" t="s">
        <v>61</v>
      </c>
      <c r="AL1285">
        <v>93.35</v>
      </c>
      <c r="AM1285">
        <v>1444.65</v>
      </c>
      <c r="AN1285">
        <v>0</v>
      </c>
      <c r="AO1285">
        <v>0</v>
      </c>
      <c r="AP1285">
        <v>733.95</v>
      </c>
      <c r="AQ1285">
        <v>2178.6</v>
      </c>
      <c r="AR1285">
        <v>1</v>
      </c>
      <c r="AS1285" t="s">
        <v>62</v>
      </c>
      <c r="AT1285" t="s">
        <v>53</v>
      </c>
      <c r="AU1285">
        <v>77</v>
      </c>
      <c r="AV1285">
        <v>5264</v>
      </c>
      <c r="AW1285" t="s">
        <v>63</v>
      </c>
      <c r="AX1285" t="s">
        <v>84</v>
      </c>
      <c r="AY1285" t="str">
        <f>IF(AND(Table1[[#This Row],[Contract]]="Month-to-Month", Table1[[#This Row],[Tenure in Months]]&lt;6, Table1[[#This Row],[Payment Method]]="Bank Withdrawal"), "High Risk", IF(OR(Table1[[#This Row],[Contract]]="Month-to-Month", Table1[[#This Row],[Tenure in Months]]&lt;12), "Medium Risk", "Low Risk"))</f>
        <v>Medium Risk</v>
      </c>
    </row>
    <row r="1286" spans="1:51" x14ac:dyDescent="0.35">
      <c r="A1286" t="s">
        <v>2035</v>
      </c>
      <c r="B1286" t="s">
        <v>66</v>
      </c>
      <c r="C1286">
        <v>45</v>
      </c>
      <c r="D1286" t="s">
        <v>52</v>
      </c>
      <c r="E1286" t="s">
        <v>52</v>
      </c>
      <c r="F1286" t="s">
        <v>52</v>
      </c>
      <c r="G1286" t="s">
        <v>52</v>
      </c>
      <c r="H1286">
        <v>0</v>
      </c>
      <c r="I1286" t="s">
        <v>54</v>
      </c>
      <c r="J1286" t="s">
        <v>55</v>
      </c>
      <c r="K1286" t="s">
        <v>2036</v>
      </c>
      <c r="L1286">
        <v>93553</v>
      </c>
      <c r="M1286">
        <v>34.445239000000001</v>
      </c>
      <c r="N1286">
        <v>-117.894868</v>
      </c>
      <c r="O1286">
        <v>1613</v>
      </c>
      <c r="P1286" t="s">
        <v>57</v>
      </c>
      <c r="Q1286" t="s">
        <v>52</v>
      </c>
      <c r="R1286">
        <v>0</v>
      </c>
      <c r="S1286">
        <v>1</v>
      </c>
      <c r="T1286" t="s">
        <v>58</v>
      </c>
      <c r="U1286" t="s">
        <v>53</v>
      </c>
      <c r="V1286">
        <v>49.51</v>
      </c>
      <c r="W1286" t="s">
        <v>52</v>
      </c>
      <c r="X1286" t="s">
        <v>52</v>
      </c>
      <c r="Y1286" t="s">
        <v>58</v>
      </c>
      <c r="Z1286">
        <v>0</v>
      </c>
      <c r="AA1286" t="s">
        <v>52</v>
      </c>
      <c r="AB1286" t="s">
        <v>52</v>
      </c>
      <c r="AC1286" t="s">
        <v>52</v>
      </c>
      <c r="AD1286" t="s">
        <v>52</v>
      </c>
      <c r="AE1286" t="s">
        <v>52</v>
      </c>
      <c r="AF1286" t="s">
        <v>52</v>
      </c>
      <c r="AG1286" t="s">
        <v>52</v>
      </c>
      <c r="AH1286" t="s">
        <v>52</v>
      </c>
      <c r="AI1286" t="s">
        <v>60</v>
      </c>
      <c r="AJ1286" t="s">
        <v>52</v>
      </c>
      <c r="AK1286" t="s">
        <v>87</v>
      </c>
      <c r="AL1286">
        <v>19.899999999999999</v>
      </c>
      <c r="AM1286">
        <v>19.899999999999999</v>
      </c>
      <c r="AN1286">
        <v>0</v>
      </c>
      <c r="AO1286">
        <v>0</v>
      </c>
      <c r="AP1286">
        <v>49.51</v>
      </c>
      <c r="AQ1286">
        <v>69.41</v>
      </c>
      <c r="AR1286">
        <v>2</v>
      </c>
      <c r="AS1286" t="s">
        <v>62</v>
      </c>
      <c r="AT1286" t="s">
        <v>53</v>
      </c>
      <c r="AU1286">
        <v>91</v>
      </c>
      <c r="AV1286">
        <v>4248</v>
      </c>
      <c r="AW1286" t="s">
        <v>120</v>
      </c>
      <c r="AX1286" t="s">
        <v>121</v>
      </c>
      <c r="AY1286" t="str">
        <f>IF(AND(Table1[[#This Row],[Contract]]="Month-to-Month", Table1[[#This Row],[Tenure in Months]]&lt;6, Table1[[#This Row],[Payment Method]]="Bank Withdrawal"), "High Risk", IF(OR(Table1[[#This Row],[Contract]]="Month-to-Month", Table1[[#This Row],[Tenure in Months]]&lt;12), "Medium Risk", "Low Risk"))</f>
        <v>Medium Risk</v>
      </c>
    </row>
    <row r="1287" spans="1:51" x14ac:dyDescent="0.35">
      <c r="A1287" t="s">
        <v>2037</v>
      </c>
      <c r="B1287" t="s">
        <v>66</v>
      </c>
      <c r="C1287">
        <v>37</v>
      </c>
      <c r="D1287" t="s">
        <v>52</v>
      </c>
      <c r="E1287" t="s">
        <v>52</v>
      </c>
      <c r="F1287" t="s">
        <v>53</v>
      </c>
      <c r="G1287" t="s">
        <v>52</v>
      </c>
      <c r="H1287">
        <v>0</v>
      </c>
      <c r="I1287" t="s">
        <v>54</v>
      </c>
      <c r="J1287" t="s">
        <v>55</v>
      </c>
      <c r="K1287" t="s">
        <v>1465</v>
      </c>
      <c r="L1287">
        <v>93554</v>
      </c>
      <c r="M1287">
        <v>35.405721999999997</v>
      </c>
      <c r="N1287">
        <v>-117.773354</v>
      </c>
      <c r="O1287">
        <v>117</v>
      </c>
      <c r="P1287" t="s">
        <v>57</v>
      </c>
      <c r="Q1287" t="s">
        <v>53</v>
      </c>
      <c r="R1287">
        <v>1</v>
      </c>
      <c r="S1287">
        <v>5</v>
      </c>
      <c r="T1287" t="s">
        <v>58</v>
      </c>
      <c r="U1287" t="s">
        <v>53</v>
      </c>
      <c r="V1287">
        <v>41.57</v>
      </c>
      <c r="W1287" t="s">
        <v>52</v>
      </c>
      <c r="X1287" t="s">
        <v>53</v>
      </c>
      <c r="Y1287" t="s">
        <v>110</v>
      </c>
      <c r="Z1287">
        <v>27</v>
      </c>
      <c r="AA1287" t="s">
        <v>53</v>
      </c>
      <c r="AB1287" t="s">
        <v>52</v>
      </c>
      <c r="AC1287" t="s">
        <v>53</v>
      </c>
      <c r="AD1287" t="s">
        <v>52</v>
      </c>
      <c r="AE1287" t="s">
        <v>52</v>
      </c>
      <c r="AF1287" t="s">
        <v>53</v>
      </c>
      <c r="AG1287" t="s">
        <v>53</v>
      </c>
      <c r="AH1287" t="s">
        <v>53</v>
      </c>
      <c r="AI1287" t="s">
        <v>60</v>
      </c>
      <c r="AJ1287" t="s">
        <v>53</v>
      </c>
      <c r="AK1287" t="s">
        <v>87</v>
      </c>
      <c r="AL1287">
        <v>88.9</v>
      </c>
      <c r="AM1287">
        <v>454.15</v>
      </c>
      <c r="AN1287">
        <v>0</v>
      </c>
      <c r="AO1287">
        <v>0</v>
      </c>
      <c r="AP1287">
        <v>207.85</v>
      </c>
      <c r="AQ1287">
        <v>662</v>
      </c>
      <c r="AR1287">
        <v>1</v>
      </c>
      <c r="AS1287" t="s">
        <v>62</v>
      </c>
      <c r="AT1287" t="s">
        <v>53</v>
      </c>
      <c r="AU1287">
        <v>79</v>
      </c>
      <c r="AV1287">
        <v>4356</v>
      </c>
      <c r="AW1287" t="s">
        <v>63</v>
      </c>
      <c r="AX1287" t="s">
        <v>154</v>
      </c>
      <c r="AY1287" t="str">
        <f>IF(AND(Table1[[#This Row],[Contract]]="Month-to-Month", Table1[[#This Row],[Tenure in Months]]&lt;6, Table1[[#This Row],[Payment Method]]="Bank Withdrawal"), "High Risk", IF(OR(Table1[[#This Row],[Contract]]="Month-to-Month", Table1[[#This Row],[Tenure in Months]]&lt;12), "Medium Risk", "Low Risk"))</f>
        <v>Medium Risk</v>
      </c>
    </row>
    <row r="1288" spans="1:51" x14ac:dyDescent="0.35">
      <c r="A1288" t="s">
        <v>2038</v>
      </c>
      <c r="B1288" t="s">
        <v>51</v>
      </c>
      <c r="C1288">
        <v>24</v>
      </c>
      <c r="D1288" t="s">
        <v>53</v>
      </c>
      <c r="E1288" t="s">
        <v>52</v>
      </c>
      <c r="F1288" t="s">
        <v>53</v>
      </c>
      <c r="G1288" t="s">
        <v>52</v>
      </c>
      <c r="H1288">
        <v>0</v>
      </c>
      <c r="I1288" t="s">
        <v>54</v>
      </c>
      <c r="J1288" t="s">
        <v>55</v>
      </c>
      <c r="K1288" t="s">
        <v>162</v>
      </c>
      <c r="L1288">
        <v>92592</v>
      </c>
      <c r="M1288">
        <v>33.507255000000001</v>
      </c>
      <c r="N1288">
        <v>-117.029473</v>
      </c>
      <c r="O1288">
        <v>46171</v>
      </c>
      <c r="P1288" t="s">
        <v>57</v>
      </c>
      <c r="Q1288" t="s">
        <v>53</v>
      </c>
      <c r="R1288">
        <v>1</v>
      </c>
      <c r="S1288">
        <v>33</v>
      </c>
      <c r="T1288" t="s">
        <v>75</v>
      </c>
      <c r="U1288" t="s">
        <v>53</v>
      </c>
      <c r="V1288">
        <v>41.8</v>
      </c>
      <c r="W1288" t="s">
        <v>52</v>
      </c>
      <c r="X1288" t="s">
        <v>53</v>
      </c>
      <c r="Y1288" t="s">
        <v>68</v>
      </c>
      <c r="Z1288">
        <v>41</v>
      </c>
      <c r="AA1288" t="s">
        <v>52</v>
      </c>
      <c r="AB1288" t="s">
        <v>52</v>
      </c>
      <c r="AC1288" t="s">
        <v>53</v>
      </c>
      <c r="AD1288" t="s">
        <v>52</v>
      </c>
      <c r="AE1288" t="s">
        <v>53</v>
      </c>
      <c r="AF1288" t="s">
        <v>53</v>
      </c>
      <c r="AG1288" t="s">
        <v>53</v>
      </c>
      <c r="AH1288" t="s">
        <v>52</v>
      </c>
      <c r="AI1288" t="s">
        <v>124</v>
      </c>
      <c r="AJ1288" t="s">
        <v>53</v>
      </c>
      <c r="AK1288" t="s">
        <v>61</v>
      </c>
      <c r="AL1288">
        <v>95.8</v>
      </c>
      <c r="AM1288">
        <v>3036.75</v>
      </c>
      <c r="AN1288">
        <v>0</v>
      </c>
      <c r="AO1288">
        <v>60</v>
      </c>
      <c r="AP1288">
        <v>1379.3999999999901</v>
      </c>
      <c r="AQ1288">
        <v>4476.1499999999996</v>
      </c>
      <c r="AR1288">
        <v>2</v>
      </c>
      <c r="AS1288" t="s">
        <v>62</v>
      </c>
      <c r="AT1288" t="s">
        <v>53</v>
      </c>
      <c r="AU1288">
        <v>76</v>
      </c>
      <c r="AV1288">
        <v>4161</v>
      </c>
      <c r="AW1288" t="s">
        <v>63</v>
      </c>
      <c r="AX1288" t="s">
        <v>70</v>
      </c>
      <c r="AY1288" t="str">
        <f>IF(AND(Table1[[#This Row],[Contract]]="Month-to-Month", Table1[[#This Row],[Tenure in Months]]&lt;6, Table1[[#This Row],[Payment Method]]="Bank Withdrawal"), "High Risk", IF(OR(Table1[[#This Row],[Contract]]="Month-to-Month", Table1[[#This Row],[Tenure in Months]]&lt;12), "Medium Risk", "Low Risk"))</f>
        <v>Low Risk</v>
      </c>
    </row>
    <row r="1289" spans="1:51" x14ac:dyDescent="0.35">
      <c r="A1289" t="s">
        <v>2039</v>
      </c>
      <c r="B1289" t="s">
        <v>51</v>
      </c>
      <c r="C1289">
        <v>42</v>
      </c>
      <c r="D1289" t="s">
        <v>52</v>
      </c>
      <c r="E1289" t="s">
        <v>52</v>
      </c>
      <c r="F1289" t="s">
        <v>52</v>
      </c>
      <c r="G1289" t="s">
        <v>52</v>
      </c>
      <c r="H1289">
        <v>0</v>
      </c>
      <c r="I1289" t="s">
        <v>54</v>
      </c>
      <c r="J1289" t="s">
        <v>55</v>
      </c>
      <c r="K1289" t="s">
        <v>162</v>
      </c>
      <c r="L1289">
        <v>92592</v>
      </c>
      <c r="M1289">
        <v>33.507255000000001</v>
      </c>
      <c r="N1289">
        <v>-117.029473</v>
      </c>
      <c r="O1289">
        <v>46171</v>
      </c>
      <c r="P1289" t="s">
        <v>57</v>
      </c>
      <c r="Q1289" t="s">
        <v>52</v>
      </c>
      <c r="R1289">
        <v>0</v>
      </c>
      <c r="S1289">
        <v>2</v>
      </c>
      <c r="T1289" t="s">
        <v>58</v>
      </c>
      <c r="U1289" t="s">
        <v>53</v>
      </c>
      <c r="V1289">
        <v>41.18</v>
      </c>
      <c r="W1289" t="s">
        <v>53</v>
      </c>
      <c r="X1289" t="s">
        <v>53</v>
      </c>
      <c r="Y1289" t="s">
        <v>68</v>
      </c>
      <c r="Z1289">
        <v>14</v>
      </c>
      <c r="AA1289" t="s">
        <v>52</v>
      </c>
      <c r="AB1289" t="s">
        <v>53</v>
      </c>
      <c r="AC1289" t="s">
        <v>52</v>
      </c>
      <c r="AD1289" t="s">
        <v>52</v>
      </c>
      <c r="AE1289" t="s">
        <v>52</v>
      </c>
      <c r="AF1289" t="s">
        <v>52</v>
      </c>
      <c r="AG1289" t="s">
        <v>52</v>
      </c>
      <c r="AH1289" t="s">
        <v>53</v>
      </c>
      <c r="AI1289" t="s">
        <v>60</v>
      </c>
      <c r="AJ1289" t="s">
        <v>53</v>
      </c>
      <c r="AK1289" t="s">
        <v>61</v>
      </c>
      <c r="AL1289">
        <v>82</v>
      </c>
      <c r="AM1289">
        <v>184.65</v>
      </c>
      <c r="AN1289">
        <v>0</v>
      </c>
      <c r="AO1289">
        <v>0</v>
      </c>
      <c r="AP1289">
        <v>82.36</v>
      </c>
      <c r="AQ1289">
        <v>267.01</v>
      </c>
      <c r="AR1289">
        <v>3</v>
      </c>
      <c r="AS1289" t="s">
        <v>62</v>
      </c>
      <c r="AT1289" t="s">
        <v>53</v>
      </c>
      <c r="AU1289">
        <v>90</v>
      </c>
      <c r="AV1289">
        <v>3051</v>
      </c>
      <c r="AW1289" t="s">
        <v>63</v>
      </c>
      <c r="AX1289" t="s">
        <v>70</v>
      </c>
      <c r="AY1289" t="str">
        <f>IF(AND(Table1[[#This Row],[Contract]]="Month-to-Month", Table1[[#This Row],[Tenure in Months]]&lt;6, Table1[[#This Row],[Payment Method]]="Bank Withdrawal"), "High Risk", IF(OR(Table1[[#This Row],[Contract]]="Month-to-Month", Table1[[#This Row],[Tenure in Months]]&lt;12), "Medium Risk", "Low Risk"))</f>
        <v>High Risk</v>
      </c>
    </row>
    <row r="1290" spans="1:51" x14ac:dyDescent="0.35">
      <c r="A1290" t="s">
        <v>2040</v>
      </c>
      <c r="B1290" t="s">
        <v>51</v>
      </c>
      <c r="C1290">
        <v>63</v>
      </c>
      <c r="D1290" t="s">
        <v>52</v>
      </c>
      <c r="E1290" t="s">
        <v>52</v>
      </c>
      <c r="F1290" t="s">
        <v>52</v>
      </c>
      <c r="G1290" t="s">
        <v>52</v>
      </c>
      <c r="H1290">
        <v>0</v>
      </c>
      <c r="I1290" t="s">
        <v>54</v>
      </c>
      <c r="J1290" t="s">
        <v>55</v>
      </c>
      <c r="K1290" t="s">
        <v>346</v>
      </c>
      <c r="L1290">
        <v>93591</v>
      </c>
      <c r="M1290">
        <v>34.598221000000002</v>
      </c>
      <c r="N1290">
        <v>-117.79593</v>
      </c>
      <c r="O1290">
        <v>6787</v>
      </c>
      <c r="P1290" t="s">
        <v>57</v>
      </c>
      <c r="Q1290" t="s">
        <v>52</v>
      </c>
      <c r="R1290">
        <v>0</v>
      </c>
      <c r="S1290">
        <v>2</v>
      </c>
      <c r="T1290" t="s">
        <v>58</v>
      </c>
      <c r="U1290" t="s">
        <v>53</v>
      </c>
      <c r="V1290">
        <v>25.49</v>
      </c>
      <c r="W1290" t="s">
        <v>52</v>
      </c>
      <c r="X1290" t="s">
        <v>53</v>
      </c>
      <c r="Y1290" t="s">
        <v>59</v>
      </c>
      <c r="Z1290">
        <v>9</v>
      </c>
      <c r="AA1290" t="s">
        <v>52</v>
      </c>
      <c r="AB1290" t="s">
        <v>52</v>
      </c>
      <c r="AC1290" t="s">
        <v>52</v>
      </c>
      <c r="AD1290" t="s">
        <v>52</v>
      </c>
      <c r="AE1290" t="s">
        <v>52</v>
      </c>
      <c r="AF1290" t="s">
        <v>52</v>
      </c>
      <c r="AG1290" t="s">
        <v>52</v>
      </c>
      <c r="AH1290" t="s">
        <v>53</v>
      </c>
      <c r="AI1290" t="s">
        <v>60</v>
      </c>
      <c r="AJ1290" t="s">
        <v>52</v>
      </c>
      <c r="AK1290" t="s">
        <v>61</v>
      </c>
      <c r="AL1290">
        <v>45.35</v>
      </c>
      <c r="AM1290">
        <v>89.5</v>
      </c>
      <c r="AN1290">
        <v>0</v>
      </c>
      <c r="AO1290">
        <v>0</v>
      </c>
      <c r="AP1290">
        <v>50.98</v>
      </c>
      <c r="AQ1290">
        <v>140.47999999999999</v>
      </c>
      <c r="AR1290">
        <v>1</v>
      </c>
      <c r="AS1290" t="s">
        <v>62</v>
      </c>
      <c r="AT1290" t="s">
        <v>53</v>
      </c>
      <c r="AU1290">
        <v>81</v>
      </c>
      <c r="AV1290">
        <v>3478</v>
      </c>
      <c r="AW1290" t="s">
        <v>63</v>
      </c>
      <c r="AX1290" t="s">
        <v>84</v>
      </c>
      <c r="AY1290" t="str">
        <f>IF(AND(Table1[[#This Row],[Contract]]="Month-to-Month", Table1[[#This Row],[Tenure in Months]]&lt;6, Table1[[#This Row],[Payment Method]]="Bank Withdrawal"), "High Risk", IF(OR(Table1[[#This Row],[Contract]]="Month-to-Month", Table1[[#This Row],[Tenure in Months]]&lt;12), "Medium Risk", "Low Risk"))</f>
        <v>High Risk</v>
      </c>
    </row>
    <row r="1291" spans="1:51" x14ac:dyDescent="0.35">
      <c r="A1291" t="s">
        <v>2041</v>
      </c>
      <c r="B1291" t="s">
        <v>66</v>
      </c>
      <c r="C1291">
        <v>41</v>
      </c>
      <c r="D1291" t="s">
        <v>52</v>
      </c>
      <c r="E1291" t="s">
        <v>52</v>
      </c>
      <c r="F1291" t="s">
        <v>52</v>
      </c>
      <c r="G1291" t="s">
        <v>52</v>
      </c>
      <c r="H1291">
        <v>0</v>
      </c>
      <c r="I1291" t="s">
        <v>54</v>
      </c>
      <c r="J1291" t="s">
        <v>55</v>
      </c>
      <c r="K1291" t="s">
        <v>1705</v>
      </c>
      <c r="L1291">
        <v>93604</v>
      </c>
      <c r="M1291">
        <v>37.458367000000003</v>
      </c>
      <c r="N1291">
        <v>-119.345011</v>
      </c>
      <c r="O1291">
        <v>613</v>
      </c>
      <c r="P1291" t="s">
        <v>57</v>
      </c>
      <c r="Q1291" t="s">
        <v>52</v>
      </c>
      <c r="R1291">
        <v>0</v>
      </c>
      <c r="S1291">
        <v>1</v>
      </c>
      <c r="T1291" t="s">
        <v>58</v>
      </c>
      <c r="U1291" t="s">
        <v>53</v>
      </c>
      <c r="V1291">
        <v>34.04</v>
      </c>
      <c r="W1291" t="s">
        <v>52</v>
      </c>
      <c r="X1291" t="s">
        <v>53</v>
      </c>
      <c r="Y1291" t="s">
        <v>59</v>
      </c>
      <c r="Z1291">
        <v>23</v>
      </c>
      <c r="AA1291" t="s">
        <v>52</v>
      </c>
      <c r="AB1291" t="s">
        <v>52</v>
      </c>
      <c r="AC1291" t="s">
        <v>52</v>
      </c>
      <c r="AD1291" t="s">
        <v>53</v>
      </c>
      <c r="AE1291" t="s">
        <v>52</v>
      </c>
      <c r="AF1291" t="s">
        <v>52</v>
      </c>
      <c r="AG1291" t="s">
        <v>52</v>
      </c>
      <c r="AH1291" t="s">
        <v>53</v>
      </c>
      <c r="AI1291" t="s">
        <v>60</v>
      </c>
      <c r="AJ1291" t="s">
        <v>53</v>
      </c>
      <c r="AK1291" t="s">
        <v>61</v>
      </c>
      <c r="AL1291">
        <v>52.2</v>
      </c>
      <c r="AM1291">
        <v>52.2</v>
      </c>
      <c r="AN1291">
        <v>0</v>
      </c>
      <c r="AO1291">
        <v>0</v>
      </c>
      <c r="AP1291">
        <v>34.04</v>
      </c>
      <c r="AQ1291">
        <v>86.24</v>
      </c>
      <c r="AR1291">
        <v>1</v>
      </c>
      <c r="AS1291" t="s">
        <v>62</v>
      </c>
      <c r="AT1291" t="s">
        <v>53</v>
      </c>
      <c r="AU1291">
        <v>71</v>
      </c>
      <c r="AV1291">
        <v>4138</v>
      </c>
      <c r="AW1291" t="s">
        <v>63</v>
      </c>
      <c r="AX1291" t="s">
        <v>70</v>
      </c>
      <c r="AY1291" t="str">
        <f>IF(AND(Table1[[#This Row],[Contract]]="Month-to-Month", Table1[[#This Row],[Tenure in Months]]&lt;6, Table1[[#This Row],[Payment Method]]="Bank Withdrawal"), "High Risk", IF(OR(Table1[[#This Row],[Contract]]="Month-to-Month", Table1[[#This Row],[Tenure in Months]]&lt;12), "Medium Risk", "Low Risk"))</f>
        <v>High Risk</v>
      </c>
    </row>
    <row r="1292" spans="1:51" x14ac:dyDescent="0.35">
      <c r="A1292" t="s">
        <v>2042</v>
      </c>
      <c r="B1292" t="s">
        <v>51</v>
      </c>
      <c r="C1292">
        <v>58</v>
      </c>
      <c r="D1292" t="s">
        <v>52</v>
      </c>
      <c r="E1292" t="s">
        <v>52</v>
      </c>
      <c r="F1292" t="s">
        <v>52</v>
      </c>
      <c r="G1292" t="s">
        <v>52</v>
      </c>
      <c r="H1292">
        <v>0</v>
      </c>
      <c r="I1292" t="s">
        <v>54</v>
      </c>
      <c r="J1292" t="s">
        <v>55</v>
      </c>
      <c r="K1292" t="s">
        <v>1715</v>
      </c>
      <c r="L1292">
        <v>93624</v>
      </c>
      <c r="M1292">
        <v>36.397745</v>
      </c>
      <c r="N1292">
        <v>-120.119911</v>
      </c>
      <c r="O1292">
        <v>1852</v>
      </c>
      <c r="P1292" t="s">
        <v>57</v>
      </c>
      <c r="Q1292" t="s">
        <v>52</v>
      </c>
      <c r="R1292">
        <v>0</v>
      </c>
      <c r="S1292">
        <v>62</v>
      </c>
      <c r="T1292" t="s">
        <v>92</v>
      </c>
      <c r="U1292" t="s">
        <v>53</v>
      </c>
      <c r="V1292">
        <v>22.64</v>
      </c>
      <c r="W1292" t="s">
        <v>53</v>
      </c>
      <c r="X1292" t="s">
        <v>53</v>
      </c>
      <c r="Y1292" t="s">
        <v>68</v>
      </c>
      <c r="Z1292">
        <v>9</v>
      </c>
      <c r="AA1292" t="s">
        <v>52</v>
      </c>
      <c r="AB1292" t="s">
        <v>52</v>
      </c>
      <c r="AC1292" t="s">
        <v>53</v>
      </c>
      <c r="AD1292" t="s">
        <v>52</v>
      </c>
      <c r="AE1292" t="s">
        <v>53</v>
      </c>
      <c r="AF1292" t="s">
        <v>53</v>
      </c>
      <c r="AG1292" t="s">
        <v>53</v>
      </c>
      <c r="AH1292" t="s">
        <v>53</v>
      </c>
      <c r="AI1292" t="s">
        <v>124</v>
      </c>
      <c r="AJ1292" t="s">
        <v>53</v>
      </c>
      <c r="AK1292" t="s">
        <v>61</v>
      </c>
      <c r="AL1292">
        <v>96.75</v>
      </c>
      <c r="AM1292">
        <v>6125.4</v>
      </c>
      <c r="AN1292">
        <v>0</v>
      </c>
      <c r="AO1292">
        <v>0</v>
      </c>
      <c r="AP1292">
        <v>1403.68</v>
      </c>
      <c r="AQ1292">
        <v>7529.08</v>
      </c>
      <c r="AR1292">
        <v>2</v>
      </c>
      <c r="AS1292" t="s">
        <v>62</v>
      </c>
      <c r="AT1292" t="s">
        <v>53</v>
      </c>
      <c r="AU1292">
        <v>92</v>
      </c>
      <c r="AV1292">
        <v>5016</v>
      </c>
      <c r="AW1292" t="s">
        <v>120</v>
      </c>
      <c r="AX1292" t="s">
        <v>220</v>
      </c>
      <c r="AY1292" t="str">
        <f>IF(AND(Table1[[#This Row],[Contract]]="Month-to-Month", Table1[[#This Row],[Tenure in Months]]&lt;6, Table1[[#This Row],[Payment Method]]="Bank Withdrawal"), "High Risk", IF(OR(Table1[[#This Row],[Contract]]="Month-to-Month", Table1[[#This Row],[Tenure in Months]]&lt;12), "Medium Risk", "Low Risk"))</f>
        <v>Low Risk</v>
      </c>
    </row>
    <row r="1293" spans="1:51" x14ac:dyDescent="0.35">
      <c r="A1293" t="s">
        <v>2043</v>
      </c>
      <c r="B1293" t="s">
        <v>66</v>
      </c>
      <c r="C1293">
        <v>33</v>
      </c>
      <c r="D1293" t="s">
        <v>52</v>
      </c>
      <c r="E1293" t="s">
        <v>52</v>
      </c>
      <c r="F1293" t="s">
        <v>52</v>
      </c>
      <c r="G1293" t="s">
        <v>52</v>
      </c>
      <c r="H1293">
        <v>0</v>
      </c>
      <c r="I1293" t="s">
        <v>54</v>
      </c>
      <c r="J1293" t="s">
        <v>55</v>
      </c>
      <c r="K1293" t="s">
        <v>1257</v>
      </c>
      <c r="L1293">
        <v>93626</v>
      </c>
      <c r="M1293">
        <v>37.027662999999997</v>
      </c>
      <c r="N1293">
        <v>-119.69056</v>
      </c>
      <c r="O1293">
        <v>1125</v>
      </c>
      <c r="P1293" t="s">
        <v>57</v>
      </c>
      <c r="Q1293" t="s">
        <v>52</v>
      </c>
      <c r="R1293">
        <v>0</v>
      </c>
      <c r="S1293">
        <v>10</v>
      </c>
      <c r="T1293" t="s">
        <v>58</v>
      </c>
      <c r="U1293" t="s">
        <v>53</v>
      </c>
      <c r="V1293">
        <v>14.53</v>
      </c>
      <c r="W1293" t="s">
        <v>53</v>
      </c>
      <c r="X1293" t="s">
        <v>53</v>
      </c>
      <c r="Y1293" t="s">
        <v>68</v>
      </c>
      <c r="Z1293">
        <v>30</v>
      </c>
      <c r="AA1293" t="s">
        <v>52</v>
      </c>
      <c r="AB1293" t="s">
        <v>52</v>
      </c>
      <c r="AC1293" t="s">
        <v>52</v>
      </c>
      <c r="AD1293" t="s">
        <v>53</v>
      </c>
      <c r="AE1293" t="s">
        <v>53</v>
      </c>
      <c r="AF1293" t="s">
        <v>53</v>
      </c>
      <c r="AG1293" t="s">
        <v>53</v>
      </c>
      <c r="AH1293" t="s">
        <v>52</v>
      </c>
      <c r="AI1293" t="s">
        <v>60</v>
      </c>
      <c r="AJ1293" t="s">
        <v>53</v>
      </c>
      <c r="AK1293" t="s">
        <v>61</v>
      </c>
      <c r="AL1293">
        <v>98.5</v>
      </c>
      <c r="AM1293">
        <v>1058.25</v>
      </c>
      <c r="AN1293">
        <v>0</v>
      </c>
      <c r="AO1293">
        <v>110</v>
      </c>
      <c r="AP1293">
        <v>145.29999999999899</v>
      </c>
      <c r="AQ1293">
        <v>1313.55</v>
      </c>
      <c r="AR1293">
        <v>1</v>
      </c>
      <c r="AS1293" t="s">
        <v>62</v>
      </c>
      <c r="AT1293" t="s">
        <v>53</v>
      </c>
      <c r="AU1293">
        <v>74</v>
      </c>
      <c r="AV1293">
        <v>5184</v>
      </c>
      <c r="AW1293" t="s">
        <v>63</v>
      </c>
      <c r="AX1293" t="s">
        <v>84</v>
      </c>
      <c r="AY1293" t="str">
        <f>IF(AND(Table1[[#This Row],[Contract]]="Month-to-Month", Table1[[#This Row],[Tenure in Months]]&lt;6, Table1[[#This Row],[Payment Method]]="Bank Withdrawal"), "High Risk", IF(OR(Table1[[#This Row],[Contract]]="Month-to-Month", Table1[[#This Row],[Tenure in Months]]&lt;12), "Medium Risk", "Low Risk"))</f>
        <v>Medium Risk</v>
      </c>
    </row>
    <row r="1294" spans="1:51" x14ac:dyDescent="0.35">
      <c r="A1294" t="s">
        <v>2044</v>
      </c>
      <c r="B1294" t="s">
        <v>51</v>
      </c>
      <c r="C1294">
        <v>61</v>
      </c>
      <c r="D1294" t="s">
        <v>52</v>
      </c>
      <c r="E1294" t="s">
        <v>52</v>
      </c>
      <c r="F1294" t="s">
        <v>52</v>
      </c>
      <c r="G1294" t="s">
        <v>52</v>
      </c>
      <c r="H1294">
        <v>0</v>
      </c>
      <c r="I1294" t="s">
        <v>54</v>
      </c>
      <c r="J1294" t="s">
        <v>55</v>
      </c>
      <c r="K1294" t="s">
        <v>1718</v>
      </c>
      <c r="L1294">
        <v>93630</v>
      </c>
      <c r="M1294">
        <v>36.727418</v>
      </c>
      <c r="N1294">
        <v>-120.123526</v>
      </c>
      <c r="O1294">
        <v>14062</v>
      </c>
      <c r="P1294" t="s">
        <v>57</v>
      </c>
      <c r="Q1294" t="s">
        <v>52</v>
      </c>
      <c r="R1294">
        <v>0</v>
      </c>
      <c r="S1294">
        <v>6</v>
      </c>
      <c r="T1294" t="s">
        <v>58</v>
      </c>
      <c r="U1294" t="s">
        <v>53</v>
      </c>
      <c r="V1294">
        <v>11.97</v>
      </c>
      <c r="W1294" t="s">
        <v>52</v>
      </c>
      <c r="X1294" t="s">
        <v>53</v>
      </c>
      <c r="Y1294" t="s">
        <v>68</v>
      </c>
      <c r="Z1294">
        <v>27</v>
      </c>
      <c r="AA1294" t="s">
        <v>52</v>
      </c>
      <c r="AB1294" t="s">
        <v>53</v>
      </c>
      <c r="AC1294" t="s">
        <v>52</v>
      </c>
      <c r="AD1294" t="s">
        <v>52</v>
      </c>
      <c r="AE1294" t="s">
        <v>53</v>
      </c>
      <c r="AF1294" t="s">
        <v>52</v>
      </c>
      <c r="AG1294" t="s">
        <v>52</v>
      </c>
      <c r="AH1294" t="s">
        <v>53</v>
      </c>
      <c r="AI1294" t="s">
        <v>60</v>
      </c>
      <c r="AJ1294" t="s">
        <v>53</v>
      </c>
      <c r="AK1294" t="s">
        <v>61</v>
      </c>
      <c r="AL1294">
        <v>85.35</v>
      </c>
      <c r="AM1294">
        <v>489.45</v>
      </c>
      <c r="AN1294">
        <v>0</v>
      </c>
      <c r="AO1294">
        <v>0</v>
      </c>
      <c r="AP1294">
        <v>71.819999999999993</v>
      </c>
      <c r="AQ1294">
        <v>561.27</v>
      </c>
      <c r="AR1294">
        <v>3</v>
      </c>
      <c r="AS1294" t="s">
        <v>62</v>
      </c>
      <c r="AT1294" t="s">
        <v>53</v>
      </c>
      <c r="AU1294">
        <v>75</v>
      </c>
      <c r="AV1294">
        <v>4694</v>
      </c>
      <c r="AW1294" t="s">
        <v>120</v>
      </c>
      <c r="AX1294" t="s">
        <v>220</v>
      </c>
      <c r="AY1294" t="str">
        <f>IF(AND(Table1[[#This Row],[Contract]]="Month-to-Month", Table1[[#This Row],[Tenure in Months]]&lt;6, Table1[[#This Row],[Payment Method]]="Bank Withdrawal"), "High Risk", IF(OR(Table1[[#This Row],[Contract]]="Month-to-Month", Table1[[#This Row],[Tenure in Months]]&lt;12), "Medium Risk", "Low Risk"))</f>
        <v>Medium Risk</v>
      </c>
    </row>
    <row r="1295" spans="1:51" x14ac:dyDescent="0.35">
      <c r="A1295" t="s">
        <v>2045</v>
      </c>
      <c r="B1295" t="s">
        <v>51</v>
      </c>
      <c r="C1295">
        <v>54</v>
      </c>
      <c r="D1295" t="s">
        <v>52</v>
      </c>
      <c r="E1295" t="s">
        <v>52</v>
      </c>
      <c r="F1295" t="s">
        <v>53</v>
      </c>
      <c r="G1295" t="s">
        <v>52</v>
      </c>
      <c r="H1295">
        <v>0</v>
      </c>
      <c r="I1295" t="s">
        <v>54</v>
      </c>
      <c r="J1295" t="s">
        <v>55</v>
      </c>
      <c r="K1295" t="s">
        <v>737</v>
      </c>
      <c r="L1295">
        <v>93637</v>
      </c>
      <c r="M1295">
        <v>36.902954000000001</v>
      </c>
      <c r="N1295">
        <v>-120.19427399999999</v>
      </c>
      <c r="O1295">
        <v>28434</v>
      </c>
      <c r="P1295" t="s">
        <v>57</v>
      </c>
      <c r="Q1295" t="s">
        <v>53</v>
      </c>
      <c r="R1295">
        <v>1</v>
      </c>
      <c r="S1295">
        <v>40</v>
      </c>
      <c r="T1295" t="s">
        <v>92</v>
      </c>
      <c r="U1295" t="s">
        <v>53</v>
      </c>
      <c r="V1295">
        <v>22.56</v>
      </c>
      <c r="W1295" t="s">
        <v>53</v>
      </c>
      <c r="X1295" t="s">
        <v>53</v>
      </c>
      <c r="Y1295" t="s">
        <v>110</v>
      </c>
      <c r="Z1295">
        <v>4</v>
      </c>
      <c r="AA1295" t="s">
        <v>52</v>
      </c>
      <c r="AB1295" t="s">
        <v>53</v>
      </c>
      <c r="AC1295" t="s">
        <v>52</v>
      </c>
      <c r="AD1295" t="s">
        <v>52</v>
      </c>
      <c r="AE1295" t="s">
        <v>53</v>
      </c>
      <c r="AF1295" t="s">
        <v>53</v>
      </c>
      <c r="AG1295" t="s">
        <v>53</v>
      </c>
      <c r="AH1295" t="s">
        <v>53</v>
      </c>
      <c r="AI1295" t="s">
        <v>60</v>
      </c>
      <c r="AJ1295" t="s">
        <v>53</v>
      </c>
      <c r="AK1295" t="s">
        <v>61</v>
      </c>
      <c r="AL1295">
        <v>101.3</v>
      </c>
      <c r="AM1295">
        <v>4113.1000000000004</v>
      </c>
      <c r="AN1295">
        <v>0</v>
      </c>
      <c r="AO1295">
        <v>0</v>
      </c>
      <c r="AP1295">
        <v>902.4</v>
      </c>
      <c r="AQ1295">
        <v>5015.5</v>
      </c>
      <c r="AR1295">
        <v>1</v>
      </c>
      <c r="AS1295" t="s">
        <v>62</v>
      </c>
      <c r="AT1295" t="s">
        <v>53</v>
      </c>
      <c r="AU1295">
        <v>70</v>
      </c>
      <c r="AV1295">
        <v>2576</v>
      </c>
      <c r="AW1295" t="s">
        <v>63</v>
      </c>
      <c r="AX1295" t="s">
        <v>84</v>
      </c>
      <c r="AY1295" t="str">
        <f>IF(AND(Table1[[#This Row],[Contract]]="Month-to-Month", Table1[[#This Row],[Tenure in Months]]&lt;6, Table1[[#This Row],[Payment Method]]="Bank Withdrawal"), "High Risk", IF(OR(Table1[[#This Row],[Contract]]="Month-to-Month", Table1[[#This Row],[Tenure in Months]]&lt;12), "Medium Risk", "Low Risk"))</f>
        <v>Medium Risk</v>
      </c>
    </row>
    <row r="1296" spans="1:51" x14ac:dyDescent="0.35">
      <c r="A1296" t="s">
        <v>2046</v>
      </c>
      <c r="B1296" t="s">
        <v>51</v>
      </c>
      <c r="C1296">
        <v>27</v>
      </c>
      <c r="D1296" t="s">
        <v>53</v>
      </c>
      <c r="E1296" t="s">
        <v>52</v>
      </c>
      <c r="F1296" t="s">
        <v>52</v>
      </c>
      <c r="G1296" t="s">
        <v>52</v>
      </c>
      <c r="H1296">
        <v>0</v>
      </c>
      <c r="I1296" t="s">
        <v>54</v>
      </c>
      <c r="J1296" t="s">
        <v>55</v>
      </c>
      <c r="K1296" t="s">
        <v>737</v>
      </c>
      <c r="L1296">
        <v>93638</v>
      </c>
      <c r="M1296">
        <v>37.004067999999997</v>
      </c>
      <c r="N1296">
        <v>-119.930027</v>
      </c>
      <c r="O1296">
        <v>49247</v>
      </c>
      <c r="P1296" t="s">
        <v>57</v>
      </c>
      <c r="Q1296" t="s">
        <v>52</v>
      </c>
      <c r="R1296">
        <v>0</v>
      </c>
      <c r="S1296">
        <v>1</v>
      </c>
      <c r="T1296" t="s">
        <v>67</v>
      </c>
      <c r="U1296" t="s">
        <v>53</v>
      </c>
      <c r="V1296">
        <v>49.43</v>
      </c>
      <c r="W1296" t="s">
        <v>52</v>
      </c>
      <c r="X1296" t="s">
        <v>53</v>
      </c>
      <c r="Y1296" t="s">
        <v>68</v>
      </c>
      <c r="Z1296">
        <v>48</v>
      </c>
      <c r="AA1296" t="s">
        <v>52</v>
      </c>
      <c r="AB1296" t="s">
        <v>52</v>
      </c>
      <c r="AC1296" t="s">
        <v>52</v>
      </c>
      <c r="AD1296" t="s">
        <v>52</v>
      </c>
      <c r="AE1296" t="s">
        <v>52</v>
      </c>
      <c r="AF1296" t="s">
        <v>52</v>
      </c>
      <c r="AG1296" t="s">
        <v>53</v>
      </c>
      <c r="AH1296" t="s">
        <v>53</v>
      </c>
      <c r="AI1296" t="s">
        <v>60</v>
      </c>
      <c r="AJ1296" t="s">
        <v>53</v>
      </c>
      <c r="AK1296" t="s">
        <v>61</v>
      </c>
      <c r="AL1296">
        <v>69.55</v>
      </c>
      <c r="AM1296">
        <v>69.55</v>
      </c>
      <c r="AN1296">
        <v>0</v>
      </c>
      <c r="AO1296">
        <v>0</v>
      </c>
      <c r="AP1296">
        <v>49.43</v>
      </c>
      <c r="AQ1296">
        <v>118.979999999999</v>
      </c>
      <c r="AR1296">
        <v>2</v>
      </c>
      <c r="AS1296" t="s">
        <v>62</v>
      </c>
      <c r="AT1296" t="s">
        <v>53</v>
      </c>
      <c r="AU1296">
        <v>76</v>
      </c>
      <c r="AV1296">
        <v>3042</v>
      </c>
      <c r="AW1296" t="s">
        <v>120</v>
      </c>
      <c r="AX1296" t="s">
        <v>121</v>
      </c>
      <c r="AY1296" t="str">
        <f>IF(AND(Table1[[#This Row],[Contract]]="Month-to-Month", Table1[[#This Row],[Tenure in Months]]&lt;6, Table1[[#This Row],[Payment Method]]="Bank Withdrawal"), "High Risk", IF(OR(Table1[[#This Row],[Contract]]="Month-to-Month", Table1[[#This Row],[Tenure in Months]]&lt;12), "Medium Risk", "Low Risk"))</f>
        <v>High Risk</v>
      </c>
    </row>
    <row r="1297" spans="1:51" x14ac:dyDescent="0.35">
      <c r="A1297" t="s">
        <v>2047</v>
      </c>
      <c r="B1297" t="s">
        <v>51</v>
      </c>
      <c r="C1297">
        <v>20</v>
      </c>
      <c r="D1297" t="s">
        <v>53</v>
      </c>
      <c r="E1297" t="s">
        <v>52</v>
      </c>
      <c r="F1297" t="s">
        <v>52</v>
      </c>
      <c r="G1297" t="s">
        <v>52</v>
      </c>
      <c r="H1297">
        <v>0</v>
      </c>
      <c r="I1297" t="s">
        <v>54</v>
      </c>
      <c r="J1297" t="s">
        <v>55</v>
      </c>
      <c r="K1297" t="s">
        <v>224</v>
      </c>
      <c r="L1297">
        <v>92027</v>
      </c>
      <c r="M1297">
        <v>33.141264999999997</v>
      </c>
      <c r="N1297">
        <v>-116.967221</v>
      </c>
      <c r="O1297">
        <v>48690</v>
      </c>
      <c r="P1297" t="s">
        <v>57</v>
      </c>
      <c r="Q1297" t="s">
        <v>52</v>
      </c>
      <c r="R1297">
        <v>0</v>
      </c>
      <c r="S1297">
        <v>58</v>
      </c>
      <c r="T1297" t="s">
        <v>92</v>
      </c>
      <c r="U1297" t="s">
        <v>53</v>
      </c>
      <c r="V1297">
        <v>44.5</v>
      </c>
      <c r="W1297" t="s">
        <v>53</v>
      </c>
      <c r="X1297" t="s">
        <v>53</v>
      </c>
      <c r="Y1297" t="s">
        <v>68</v>
      </c>
      <c r="Z1297">
        <v>47</v>
      </c>
      <c r="AA1297" t="s">
        <v>52</v>
      </c>
      <c r="AB1297" t="s">
        <v>53</v>
      </c>
      <c r="AC1297" t="s">
        <v>53</v>
      </c>
      <c r="AD1297" t="s">
        <v>52</v>
      </c>
      <c r="AE1297" t="s">
        <v>53</v>
      </c>
      <c r="AF1297" t="s">
        <v>53</v>
      </c>
      <c r="AG1297" t="s">
        <v>53</v>
      </c>
      <c r="AH1297" t="s">
        <v>53</v>
      </c>
      <c r="AI1297" t="s">
        <v>124</v>
      </c>
      <c r="AJ1297" t="s">
        <v>53</v>
      </c>
      <c r="AK1297" t="s">
        <v>61</v>
      </c>
      <c r="AL1297">
        <v>103.25</v>
      </c>
      <c r="AM1297">
        <v>6017.65</v>
      </c>
      <c r="AN1297">
        <v>0</v>
      </c>
      <c r="AO1297">
        <v>0</v>
      </c>
      <c r="AP1297">
        <v>2581</v>
      </c>
      <c r="AQ1297">
        <v>8598.65</v>
      </c>
      <c r="AR1297">
        <v>1</v>
      </c>
      <c r="AS1297" t="s">
        <v>62</v>
      </c>
      <c r="AT1297" t="s">
        <v>53</v>
      </c>
      <c r="AU1297">
        <v>74</v>
      </c>
      <c r="AV1297">
        <v>6105</v>
      </c>
      <c r="AW1297" t="s">
        <v>63</v>
      </c>
      <c r="AX1297" t="s">
        <v>70</v>
      </c>
      <c r="AY1297" t="str">
        <f>IF(AND(Table1[[#This Row],[Contract]]="Month-to-Month", Table1[[#This Row],[Tenure in Months]]&lt;6, Table1[[#This Row],[Payment Method]]="Bank Withdrawal"), "High Risk", IF(OR(Table1[[#This Row],[Contract]]="Month-to-Month", Table1[[#This Row],[Tenure in Months]]&lt;12), "Medium Risk", "Low Risk"))</f>
        <v>Low Risk</v>
      </c>
    </row>
    <row r="1298" spans="1:51" x14ac:dyDescent="0.35">
      <c r="A1298" t="s">
        <v>2048</v>
      </c>
      <c r="B1298" t="s">
        <v>51</v>
      </c>
      <c r="C1298">
        <v>25</v>
      </c>
      <c r="D1298" t="s">
        <v>53</v>
      </c>
      <c r="E1298" t="s">
        <v>52</v>
      </c>
      <c r="F1298" t="s">
        <v>52</v>
      </c>
      <c r="G1298" t="s">
        <v>52</v>
      </c>
      <c r="H1298">
        <v>0</v>
      </c>
      <c r="I1298" t="s">
        <v>54</v>
      </c>
      <c r="J1298" t="s">
        <v>55</v>
      </c>
      <c r="K1298" t="s">
        <v>2049</v>
      </c>
      <c r="L1298">
        <v>93641</v>
      </c>
      <c r="M1298">
        <v>36.696759</v>
      </c>
      <c r="N1298">
        <v>-119.024051</v>
      </c>
      <c r="O1298">
        <v>571</v>
      </c>
      <c r="P1298" t="s">
        <v>57</v>
      </c>
      <c r="Q1298" t="s">
        <v>52</v>
      </c>
      <c r="R1298">
        <v>0</v>
      </c>
      <c r="S1298">
        <v>70</v>
      </c>
      <c r="T1298" t="s">
        <v>229</v>
      </c>
      <c r="U1298" t="s">
        <v>53</v>
      </c>
      <c r="V1298">
        <v>12.19</v>
      </c>
      <c r="W1298" t="s">
        <v>53</v>
      </c>
      <c r="X1298" t="s">
        <v>53</v>
      </c>
      <c r="Y1298" t="s">
        <v>68</v>
      </c>
      <c r="Z1298">
        <v>42</v>
      </c>
      <c r="AA1298" t="s">
        <v>53</v>
      </c>
      <c r="AB1298" t="s">
        <v>52</v>
      </c>
      <c r="AC1298" t="s">
        <v>52</v>
      </c>
      <c r="AD1298" t="s">
        <v>53</v>
      </c>
      <c r="AE1298" t="s">
        <v>53</v>
      </c>
      <c r="AF1298" t="s">
        <v>53</v>
      </c>
      <c r="AG1298" t="s">
        <v>53</v>
      </c>
      <c r="AH1298" t="s">
        <v>53</v>
      </c>
      <c r="AI1298" t="s">
        <v>334</v>
      </c>
      <c r="AJ1298" t="s">
        <v>53</v>
      </c>
      <c r="AK1298" t="s">
        <v>69</v>
      </c>
      <c r="AL1298">
        <v>104</v>
      </c>
      <c r="AM1298">
        <v>7250.15</v>
      </c>
      <c r="AN1298">
        <v>0</v>
      </c>
      <c r="AO1298">
        <v>0</v>
      </c>
      <c r="AP1298">
        <v>853.3</v>
      </c>
      <c r="AQ1298">
        <v>8103.45</v>
      </c>
      <c r="AR1298">
        <v>1</v>
      </c>
      <c r="AS1298" t="s">
        <v>62</v>
      </c>
      <c r="AT1298" t="s">
        <v>53</v>
      </c>
      <c r="AU1298">
        <v>80</v>
      </c>
      <c r="AV1298">
        <v>4544</v>
      </c>
      <c r="AW1298" t="s">
        <v>120</v>
      </c>
      <c r="AX1298" t="s">
        <v>220</v>
      </c>
      <c r="AY1298" t="str">
        <f>IF(AND(Table1[[#This Row],[Contract]]="Month-to-Month", Table1[[#This Row],[Tenure in Months]]&lt;6, Table1[[#This Row],[Payment Method]]="Bank Withdrawal"), "High Risk", IF(OR(Table1[[#This Row],[Contract]]="Month-to-Month", Table1[[#This Row],[Tenure in Months]]&lt;12), "Medium Risk", "Low Risk"))</f>
        <v>Low Risk</v>
      </c>
    </row>
    <row r="1299" spans="1:51" x14ac:dyDescent="0.35">
      <c r="A1299" t="s">
        <v>2050</v>
      </c>
      <c r="B1299" t="s">
        <v>66</v>
      </c>
      <c r="C1299">
        <v>62</v>
      </c>
      <c r="D1299" t="s">
        <v>52</v>
      </c>
      <c r="E1299" t="s">
        <v>52</v>
      </c>
      <c r="F1299" t="s">
        <v>52</v>
      </c>
      <c r="G1299" t="s">
        <v>52</v>
      </c>
      <c r="H1299">
        <v>0</v>
      </c>
      <c r="I1299" t="s">
        <v>54</v>
      </c>
      <c r="J1299" t="s">
        <v>55</v>
      </c>
      <c r="K1299" t="s">
        <v>2051</v>
      </c>
      <c r="L1299">
        <v>93647</v>
      </c>
      <c r="M1299">
        <v>36.600185000000003</v>
      </c>
      <c r="N1299">
        <v>-119.17565500000001</v>
      </c>
      <c r="O1299">
        <v>9780</v>
      </c>
      <c r="P1299" t="s">
        <v>57</v>
      </c>
      <c r="Q1299" t="s">
        <v>52</v>
      </c>
      <c r="R1299">
        <v>0</v>
      </c>
      <c r="S1299">
        <v>2</v>
      </c>
      <c r="T1299" t="s">
        <v>67</v>
      </c>
      <c r="U1299" t="s">
        <v>53</v>
      </c>
      <c r="V1299">
        <v>24.05</v>
      </c>
      <c r="W1299" t="s">
        <v>52</v>
      </c>
      <c r="X1299" t="s">
        <v>53</v>
      </c>
      <c r="Y1299" t="s">
        <v>68</v>
      </c>
      <c r="Z1299">
        <v>27</v>
      </c>
      <c r="AA1299" t="s">
        <v>52</v>
      </c>
      <c r="AB1299" t="s">
        <v>52</v>
      </c>
      <c r="AC1299" t="s">
        <v>53</v>
      </c>
      <c r="AD1299" t="s">
        <v>52</v>
      </c>
      <c r="AE1299" t="s">
        <v>52</v>
      </c>
      <c r="AF1299" t="s">
        <v>53</v>
      </c>
      <c r="AG1299" t="s">
        <v>53</v>
      </c>
      <c r="AH1299" t="s">
        <v>53</v>
      </c>
      <c r="AI1299" t="s">
        <v>60</v>
      </c>
      <c r="AJ1299" t="s">
        <v>53</v>
      </c>
      <c r="AK1299" t="s">
        <v>87</v>
      </c>
      <c r="AL1299">
        <v>86.2</v>
      </c>
      <c r="AM1299">
        <v>178.7</v>
      </c>
      <c r="AN1299">
        <v>0</v>
      </c>
      <c r="AO1299">
        <v>0</v>
      </c>
      <c r="AP1299">
        <v>48.1</v>
      </c>
      <c r="AQ1299">
        <v>226.79999999999899</v>
      </c>
      <c r="AR1299">
        <v>3</v>
      </c>
      <c r="AS1299" t="s">
        <v>62</v>
      </c>
      <c r="AT1299" t="s">
        <v>53</v>
      </c>
      <c r="AU1299">
        <v>95</v>
      </c>
      <c r="AV1299">
        <v>2969</v>
      </c>
      <c r="AW1299" t="s">
        <v>120</v>
      </c>
      <c r="AX1299" t="s">
        <v>220</v>
      </c>
      <c r="AY1299" t="str">
        <f>IF(AND(Table1[[#This Row],[Contract]]="Month-to-Month", Table1[[#This Row],[Tenure in Months]]&lt;6, Table1[[#This Row],[Payment Method]]="Bank Withdrawal"), "High Risk", IF(OR(Table1[[#This Row],[Contract]]="Month-to-Month", Table1[[#This Row],[Tenure in Months]]&lt;12), "Medium Risk", "Low Risk"))</f>
        <v>Medium Risk</v>
      </c>
    </row>
    <row r="1300" spans="1:51" x14ac:dyDescent="0.35">
      <c r="A1300" t="s">
        <v>2052</v>
      </c>
      <c r="B1300" t="s">
        <v>51</v>
      </c>
      <c r="C1300">
        <v>24</v>
      </c>
      <c r="D1300" t="s">
        <v>53</v>
      </c>
      <c r="E1300" t="s">
        <v>52</v>
      </c>
      <c r="F1300" t="s">
        <v>53</v>
      </c>
      <c r="G1300" t="s">
        <v>52</v>
      </c>
      <c r="H1300">
        <v>0</v>
      </c>
      <c r="I1300" t="s">
        <v>54</v>
      </c>
      <c r="J1300" t="s">
        <v>55</v>
      </c>
      <c r="K1300" t="s">
        <v>175</v>
      </c>
      <c r="L1300">
        <v>93650</v>
      </c>
      <c r="M1300">
        <v>36.841655000000003</v>
      </c>
      <c r="N1300">
        <v>-119.797113</v>
      </c>
      <c r="O1300">
        <v>3258</v>
      </c>
      <c r="P1300" t="s">
        <v>57</v>
      </c>
      <c r="Q1300" t="s">
        <v>53</v>
      </c>
      <c r="R1300">
        <v>1</v>
      </c>
      <c r="S1300">
        <v>21</v>
      </c>
      <c r="T1300" t="s">
        <v>58</v>
      </c>
      <c r="U1300" t="s">
        <v>53</v>
      </c>
      <c r="V1300">
        <v>36.26</v>
      </c>
      <c r="W1300" t="s">
        <v>53</v>
      </c>
      <c r="X1300" t="s">
        <v>53</v>
      </c>
      <c r="Y1300" t="s">
        <v>68</v>
      </c>
      <c r="Z1300">
        <v>59</v>
      </c>
      <c r="AA1300" t="s">
        <v>52</v>
      </c>
      <c r="AB1300" t="s">
        <v>53</v>
      </c>
      <c r="AC1300" t="s">
        <v>53</v>
      </c>
      <c r="AD1300" t="s">
        <v>53</v>
      </c>
      <c r="AE1300" t="s">
        <v>53</v>
      </c>
      <c r="AF1300" t="s">
        <v>53</v>
      </c>
      <c r="AG1300" t="s">
        <v>53</v>
      </c>
      <c r="AH1300" t="s">
        <v>52</v>
      </c>
      <c r="AI1300" t="s">
        <v>60</v>
      </c>
      <c r="AJ1300" t="s">
        <v>53</v>
      </c>
      <c r="AK1300" t="s">
        <v>61</v>
      </c>
      <c r="AL1300">
        <v>111.2</v>
      </c>
      <c r="AM1300">
        <v>2317.1</v>
      </c>
      <c r="AN1300">
        <v>0</v>
      </c>
      <c r="AO1300">
        <v>120</v>
      </c>
      <c r="AP1300">
        <v>761.45999999999901</v>
      </c>
      <c r="AQ1300">
        <v>3198.56</v>
      </c>
      <c r="AR1300">
        <v>3</v>
      </c>
      <c r="AS1300" t="s">
        <v>62</v>
      </c>
      <c r="AT1300" t="s">
        <v>53</v>
      </c>
      <c r="AU1300">
        <v>89</v>
      </c>
      <c r="AV1300">
        <v>4123</v>
      </c>
      <c r="AW1300" t="s">
        <v>120</v>
      </c>
      <c r="AX1300" t="s">
        <v>220</v>
      </c>
      <c r="AY1300" t="str">
        <f>IF(AND(Table1[[#This Row],[Contract]]="Month-to-Month", Table1[[#This Row],[Tenure in Months]]&lt;6, Table1[[#This Row],[Payment Method]]="Bank Withdrawal"), "High Risk", IF(OR(Table1[[#This Row],[Contract]]="Month-to-Month", Table1[[#This Row],[Tenure in Months]]&lt;12), "Medium Risk", "Low Risk"))</f>
        <v>Medium Risk</v>
      </c>
    </row>
    <row r="1301" spans="1:51" x14ac:dyDescent="0.35">
      <c r="A1301" t="s">
        <v>2053</v>
      </c>
      <c r="B1301" t="s">
        <v>66</v>
      </c>
      <c r="C1301">
        <v>41</v>
      </c>
      <c r="D1301" t="s">
        <v>52</v>
      </c>
      <c r="E1301" t="s">
        <v>52</v>
      </c>
      <c r="F1301" t="s">
        <v>53</v>
      </c>
      <c r="G1301" t="s">
        <v>52</v>
      </c>
      <c r="H1301">
        <v>0</v>
      </c>
      <c r="I1301" t="s">
        <v>54</v>
      </c>
      <c r="J1301" t="s">
        <v>55</v>
      </c>
      <c r="K1301" t="s">
        <v>2054</v>
      </c>
      <c r="L1301">
        <v>93660</v>
      </c>
      <c r="M1301">
        <v>36.600192999999997</v>
      </c>
      <c r="N1301">
        <v>-120.15339299999999</v>
      </c>
      <c r="O1301">
        <v>4318</v>
      </c>
      <c r="P1301" t="s">
        <v>57</v>
      </c>
      <c r="Q1301" t="s">
        <v>53</v>
      </c>
      <c r="R1301">
        <v>1</v>
      </c>
      <c r="S1301">
        <v>16</v>
      </c>
      <c r="T1301" t="s">
        <v>58</v>
      </c>
      <c r="U1301" t="s">
        <v>53</v>
      </c>
      <c r="V1301">
        <v>31.73</v>
      </c>
      <c r="W1301" t="s">
        <v>52</v>
      </c>
      <c r="X1301" t="s">
        <v>53</v>
      </c>
      <c r="Y1301" t="s">
        <v>68</v>
      </c>
      <c r="Z1301">
        <v>25</v>
      </c>
      <c r="AA1301" t="s">
        <v>52</v>
      </c>
      <c r="AB1301" t="s">
        <v>53</v>
      </c>
      <c r="AC1301" t="s">
        <v>53</v>
      </c>
      <c r="AD1301" t="s">
        <v>52</v>
      </c>
      <c r="AE1301" t="s">
        <v>53</v>
      </c>
      <c r="AF1301" t="s">
        <v>52</v>
      </c>
      <c r="AG1301" t="s">
        <v>52</v>
      </c>
      <c r="AH1301" t="s">
        <v>53</v>
      </c>
      <c r="AI1301" t="s">
        <v>60</v>
      </c>
      <c r="AJ1301" t="s">
        <v>53</v>
      </c>
      <c r="AK1301" t="s">
        <v>69</v>
      </c>
      <c r="AL1301">
        <v>89.45</v>
      </c>
      <c r="AM1301">
        <v>1430.25</v>
      </c>
      <c r="AN1301">
        <v>0</v>
      </c>
      <c r="AO1301">
        <v>0</v>
      </c>
      <c r="AP1301">
        <v>507.68</v>
      </c>
      <c r="AQ1301">
        <v>1937.93</v>
      </c>
      <c r="AR1301">
        <v>3</v>
      </c>
      <c r="AS1301" t="s">
        <v>62</v>
      </c>
      <c r="AT1301" t="s">
        <v>53</v>
      </c>
      <c r="AU1301">
        <v>73</v>
      </c>
      <c r="AV1301">
        <v>3696</v>
      </c>
      <c r="AW1301" t="s">
        <v>120</v>
      </c>
      <c r="AX1301" t="s">
        <v>121</v>
      </c>
      <c r="AY1301" t="str">
        <f>IF(AND(Table1[[#This Row],[Contract]]="Month-to-Month", Table1[[#This Row],[Tenure in Months]]&lt;6, Table1[[#This Row],[Payment Method]]="Bank Withdrawal"), "High Risk", IF(OR(Table1[[#This Row],[Contract]]="Month-to-Month", Table1[[#This Row],[Tenure in Months]]&lt;12), "Medium Risk", "Low Risk"))</f>
        <v>Medium Risk</v>
      </c>
    </row>
    <row r="1302" spans="1:51" x14ac:dyDescent="0.35">
      <c r="A1302" t="s">
        <v>2055</v>
      </c>
      <c r="B1302" t="s">
        <v>51</v>
      </c>
      <c r="C1302">
        <v>21</v>
      </c>
      <c r="D1302" t="s">
        <v>53</v>
      </c>
      <c r="E1302" t="s">
        <v>52</v>
      </c>
      <c r="F1302" t="s">
        <v>53</v>
      </c>
      <c r="G1302" t="s">
        <v>52</v>
      </c>
      <c r="H1302">
        <v>0</v>
      </c>
      <c r="I1302" t="s">
        <v>54</v>
      </c>
      <c r="J1302" t="s">
        <v>55</v>
      </c>
      <c r="K1302" t="s">
        <v>356</v>
      </c>
      <c r="L1302">
        <v>93665</v>
      </c>
      <c r="M1302">
        <v>36.959730999999998</v>
      </c>
      <c r="N1302">
        <v>-120.653519</v>
      </c>
      <c r="O1302">
        <v>343</v>
      </c>
      <c r="P1302" t="s">
        <v>57</v>
      </c>
      <c r="Q1302" t="s">
        <v>53</v>
      </c>
      <c r="R1302">
        <v>1</v>
      </c>
      <c r="S1302">
        <v>60</v>
      </c>
      <c r="T1302" t="s">
        <v>92</v>
      </c>
      <c r="U1302" t="s">
        <v>53</v>
      </c>
      <c r="V1302">
        <v>33.25</v>
      </c>
      <c r="W1302" t="s">
        <v>52</v>
      </c>
      <c r="X1302" t="s">
        <v>53</v>
      </c>
      <c r="Y1302" t="s">
        <v>68</v>
      </c>
      <c r="Z1302">
        <v>52</v>
      </c>
      <c r="AA1302" t="s">
        <v>52</v>
      </c>
      <c r="AB1302" t="s">
        <v>53</v>
      </c>
      <c r="AC1302" t="s">
        <v>53</v>
      </c>
      <c r="AD1302" t="s">
        <v>52</v>
      </c>
      <c r="AE1302" t="s">
        <v>53</v>
      </c>
      <c r="AF1302" t="s">
        <v>52</v>
      </c>
      <c r="AG1302" t="s">
        <v>53</v>
      </c>
      <c r="AH1302" t="s">
        <v>53</v>
      </c>
      <c r="AI1302" t="s">
        <v>124</v>
      </c>
      <c r="AJ1302" t="s">
        <v>52</v>
      </c>
      <c r="AK1302" t="s">
        <v>61</v>
      </c>
      <c r="AL1302">
        <v>90.95</v>
      </c>
      <c r="AM1302">
        <v>5453.4</v>
      </c>
      <c r="AN1302">
        <v>0</v>
      </c>
      <c r="AO1302">
        <v>0</v>
      </c>
      <c r="AP1302">
        <v>1995</v>
      </c>
      <c r="AQ1302">
        <v>7448.4</v>
      </c>
      <c r="AR1302">
        <v>3</v>
      </c>
      <c r="AS1302" t="s">
        <v>62</v>
      </c>
      <c r="AT1302" t="s">
        <v>53</v>
      </c>
      <c r="AU1302">
        <v>76</v>
      </c>
      <c r="AV1302">
        <v>4111</v>
      </c>
      <c r="AW1302" t="s">
        <v>88</v>
      </c>
      <c r="AX1302" t="s">
        <v>173</v>
      </c>
      <c r="AY1302" t="str">
        <f>IF(AND(Table1[[#This Row],[Contract]]="Month-to-Month", Table1[[#This Row],[Tenure in Months]]&lt;6, Table1[[#This Row],[Payment Method]]="Bank Withdrawal"), "High Risk", IF(OR(Table1[[#This Row],[Contract]]="Month-to-Month", Table1[[#This Row],[Tenure in Months]]&lt;12), "Medium Risk", "Low Risk"))</f>
        <v>Low Risk</v>
      </c>
    </row>
    <row r="1303" spans="1:51" x14ac:dyDescent="0.35">
      <c r="A1303" t="s">
        <v>2056</v>
      </c>
      <c r="B1303" t="s">
        <v>66</v>
      </c>
      <c r="C1303">
        <v>58</v>
      </c>
      <c r="D1303" t="s">
        <v>52</v>
      </c>
      <c r="E1303" t="s">
        <v>52</v>
      </c>
      <c r="F1303" t="s">
        <v>53</v>
      </c>
      <c r="G1303" t="s">
        <v>52</v>
      </c>
      <c r="H1303">
        <v>0</v>
      </c>
      <c r="I1303" t="s">
        <v>54</v>
      </c>
      <c r="J1303" t="s">
        <v>55</v>
      </c>
      <c r="K1303" t="s">
        <v>2057</v>
      </c>
      <c r="L1303">
        <v>93667</v>
      </c>
      <c r="M1303">
        <v>36.993665999999997</v>
      </c>
      <c r="N1303">
        <v>-119.34826700000001</v>
      </c>
      <c r="O1303">
        <v>2633</v>
      </c>
      <c r="P1303" t="s">
        <v>57</v>
      </c>
      <c r="Q1303" t="s">
        <v>53</v>
      </c>
      <c r="R1303">
        <v>1</v>
      </c>
      <c r="S1303">
        <v>50</v>
      </c>
      <c r="T1303" t="s">
        <v>92</v>
      </c>
      <c r="U1303" t="s">
        <v>53</v>
      </c>
      <c r="V1303">
        <v>29.43</v>
      </c>
      <c r="W1303" t="s">
        <v>53</v>
      </c>
      <c r="X1303" t="s">
        <v>53</v>
      </c>
      <c r="Y1303" t="s">
        <v>68</v>
      </c>
      <c r="Z1303">
        <v>14</v>
      </c>
      <c r="AA1303" t="s">
        <v>53</v>
      </c>
      <c r="AB1303" t="s">
        <v>53</v>
      </c>
      <c r="AC1303" t="s">
        <v>52</v>
      </c>
      <c r="AD1303" t="s">
        <v>53</v>
      </c>
      <c r="AE1303" t="s">
        <v>53</v>
      </c>
      <c r="AF1303" t="s">
        <v>53</v>
      </c>
      <c r="AG1303" t="s">
        <v>53</v>
      </c>
      <c r="AH1303" t="s">
        <v>53</v>
      </c>
      <c r="AI1303" t="s">
        <v>124</v>
      </c>
      <c r="AJ1303" t="s">
        <v>52</v>
      </c>
      <c r="AK1303" t="s">
        <v>61</v>
      </c>
      <c r="AL1303">
        <v>108.55</v>
      </c>
      <c r="AM1303">
        <v>5610.7</v>
      </c>
      <c r="AN1303">
        <v>0</v>
      </c>
      <c r="AO1303">
        <v>0</v>
      </c>
      <c r="AP1303">
        <v>1471.5</v>
      </c>
      <c r="AQ1303">
        <v>7082.2</v>
      </c>
      <c r="AR1303">
        <v>2</v>
      </c>
      <c r="AS1303" t="s">
        <v>62</v>
      </c>
      <c r="AT1303" t="s">
        <v>53</v>
      </c>
      <c r="AU1303">
        <v>82</v>
      </c>
      <c r="AV1303">
        <v>4274</v>
      </c>
      <c r="AW1303" t="s">
        <v>88</v>
      </c>
      <c r="AX1303" t="s">
        <v>173</v>
      </c>
      <c r="AY1303" t="str">
        <f>IF(AND(Table1[[#This Row],[Contract]]="Month-to-Month", Table1[[#This Row],[Tenure in Months]]&lt;6, Table1[[#This Row],[Payment Method]]="Bank Withdrawal"), "High Risk", IF(OR(Table1[[#This Row],[Contract]]="Month-to-Month", Table1[[#This Row],[Tenure in Months]]&lt;12), "Medium Risk", "Low Risk"))</f>
        <v>Low Risk</v>
      </c>
    </row>
    <row r="1304" spans="1:51" x14ac:dyDescent="0.35">
      <c r="A1304" t="s">
        <v>2058</v>
      </c>
      <c r="B1304" t="s">
        <v>51</v>
      </c>
      <c r="C1304">
        <v>45</v>
      </c>
      <c r="D1304" t="s">
        <v>52</v>
      </c>
      <c r="E1304" t="s">
        <v>52</v>
      </c>
      <c r="F1304" t="s">
        <v>52</v>
      </c>
      <c r="G1304" t="s">
        <v>52</v>
      </c>
      <c r="H1304">
        <v>0</v>
      </c>
      <c r="I1304" t="s">
        <v>54</v>
      </c>
      <c r="J1304" t="s">
        <v>55</v>
      </c>
      <c r="K1304" t="s">
        <v>175</v>
      </c>
      <c r="L1304">
        <v>93703</v>
      </c>
      <c r="M1304">
        <v>36.768774000000001</v>
      </c>
      <c r="N1304">
        <v>-119.76263299999999</v>
      </c>
      <c r="O1304">
        <v>31180</v>
      </c>
      <c r="P1304" t="s">
        <v>57</v>
      </c>
      <c r="Q1304" t="s">
        <v>52</v>
      </c>
      <c r="R1304">
        <v>0</v>
      </c>
      <c r="S1304">
        <v>1</v>
      </c>
      <c r="T1304" t="s">
        <v>67</v>
      </c>
      <c r="U1304" t="s">
        <v>53</v>
      </c>
      <c r="V1304">
        <v>32.44</v>
      </c>
      <c r="W1304" t="s">
        <v>52</v>
      </c>
      <c r="X1304" t="s">
        <v>53</v>
      </c>
      <c r="Y1304" t="s">
        <v>59</v>
      </c>
      <c r="Z1304">
        <v>12</v>
      </c>
      <c r="AA1304" t="s">
        <v>52</v>
      </c>
      <c r="AB1304" t="s">
        <v>52</v>
      </c>
      <c r="AC1304" t="s">
        <v>52</v>
      </c>
      <c r="AD1304" t="s">
        <v>52</v>
      </c>
      <c r="AE1304" t="s">
        <v>52</v>
      </c>
      <c r="AF1304" t="s">
        <v>52</v>
      </c>
      <c r="AG1304" t="s">
        <v>52</v>
      </c>
      <c r="AH1304" t="s">
        <v>53</v>
      </c>
      <c r="AI1304" t="s">
        <v>60</v>
      </c>
      <c r="AJ1304" t="s">
        <v>52</v>
      </c>
      <c r="AK1304" t="s">
        <v>87</v>
      </c>
      <c r="AL1304">
        <v>44.4</v>
      </c>
      <c r="AM1304">
        <v>44.4</v>
      </c>
      <c r="AN1304">
        <v>0</v>
      </c>
      <c r="AO1304">
        <v>0</v>
      </c>
      <c r="AP1304">
        <v>32.44</v>
      </c>
      <c r="AQ1304">
        <v>76.84</v>
      </c>
      <c r="AR1304">
        <v>1</v>
      </c>
      <c r="AS1304" t="s">
        <v>62</v>
      </c>
      <c r="AT1304" t="s">
        <v>53</v>
      </c>
      <c r="AU1304">
        <v>89</v>
      </c>
      <c r="AV1304">
        <v>3522</v>
      </c>
      <c r="AW1304" t="s">
        <v>63</v>
      </c>
      <c r="AX1304" t="s">
        <v>84</v>
      </c>
      <c r="AY1304" t="str">
        <f>IF(AND(Table1[[#This Row],[Contract]]="Month-to-Month", Table1[[#This Row],[Tenure in Months]]&lt;6, Table1[[#This Row],[Payment Method]]="Bank Withdrawal"), "High Risk", IF(OR(Table1[[#This Row],[Contract]]="Month-to-Month", Table1[[#This Row],[Tenure in Months]]&lt;12), "Medium Risk", "Low Risk"))</f>
        <v>Medium Risk</v>
      </c>
    </row>
    <row r="1305" spans="1:51" x14ac:dyDescent="0.35">
      <c r="A1305" t="s">
        <v>2059</v>
      </c>
      <c r="B1305" t="s">
        <v>66</v>
      </c>
      <c r="C1305">
        <v>59</v>
      </c>
      <c r="D1305" t="s">
        <v>52</v>
      </c>
      <c r="E1305" t="s">
        <v>52</v>
      </c>
      <c r="F1305" t="s">
        <v>53</v>
      </c>
      <c r="G1305" t="s">
        <v>52</v>
      </c>
      <c r="H1305">
        <v>0</v>
      </c>
      <c r="I1305" t="s">
        <v>54</v>
      </c>
      <c r="J1305" t="s">
        <v>55</v>
      </c>
      <c r="K1305" t="s">
        <v>175</v>
      </c>
      <c r="L1305">
        <v>93711</v>
      </c>
      <c r="M1305">
        <v>36.833002</v>
      </c>
      <c r="N1305">
        <v>-119.82947</v>
      </c>
      <c r="O1305">
        <v>36274</v>
      </c>
      <c r="P1305" t="s">
        <v>57</v>
      </c>
      <c r="Q1305" t="s">
        <v>53</v>
      </c>
      <c r="R1305">
        <v>1</v>
      </c>
      <c r="S1305">
        <v>12</v>
      </c>
      <c r="T1305" t="s">
        <v>58</v>
      </c>
      <c r="U1305" t="s">
        <v>53</v>
      </c>
      <c r="V1305">
        <v>37.65</v>
      </c>
      <c r="W1305" t="s">
        <v>52</v>
      </c>
      <c r="X1305" t="s">
        <v>52</v>
      </c>
      <c r="Y1305" t="s">
        <v>58</v>
      </c>
      <c r="Z1305">
        <v>0</v>
      </c>
      <c r="AA1305" t="s">
        <v>52</v>
      </c>
      <c r="AB1305" t="s">
        <v>52</v>
      </c>
      <c r="AC1305" t="s">
        <v>52</v>
      </c>
      <c r="AD1305" t="s">
        <v>52</v>
      </c>
      <c r="AE1305" t="s">
        <v>52</v>
      </c>
      <c r="AF1305" t="s">
        <v>52</v>
      </c>
      <c r="AG1305" t="s">
        <v>52</v>
      </c>
      <c r="AH1305" t="s">
        <v>52</v>
      </c>
      <c r="AI1305" t="s">
        <v>124</v>
      </c>
      <c r="AJ1305" t="s">
        <v>52</v>
      </c>
      <c r="AK1305" t="s">
        <v>61</v>
      </c>
      <c r="AL1305">
        <v>19.8</v>
      </c>
      <c r="AM1305">
        <v>229.6</v>
      </c>
      <c r="AN1305">
        <v>0</v>
      </c>
      <c r="AO1305">
        <v>0</v>
      </c>
      <c r="AP1305">
        <v>451.79999999999899</v>
      </c>
      <c r="AQ1305">
        <v>681.4</v>
      </c>
      <c r="AR1305">
        <v>3</v>
      </c>
      <c r="AS1305" t="s">
        <v>62</v>
      </c>
      <c r="AT1305" t="s">
        <v>53</v>
      </c>
      <c r="AU1305">
        <v>94</v>
      </c>
      <c r="AV1305">
        <v>2653</v>
      </c>
      <c r="AW1305" t="s">
        <v>120</v>
      </c>
      <c r="AX1305" t="s">
        <v>121</v>
      </c>
      <c r="AY1305" t="str">
        <f>IF(AND(Table1[[#This Row],[Contract]]="Month-to-Month", Table1[[#This Row],[Tenure in Months]]&lt;6, Table1[[#This Row],[Payment Method]]="Bank Withdrawal"), "High Risk", IF(OR(Table1[[#This Row],[Contract]]="Month-to-Month", Table1[[#This Row],[Tenure in Months]]&lt;12), "Medium Risk", "Low Risk"))</f>
        <v>Low Risk</v>
      </c>
    </row>
    <row r="1306" spans="1:51" x14ac:dyDescent="0.35">
      <c r="A1306" t="s">
        <v>2060</v>
      </c>
      <c r="B1306" t="s">
        <v>51</v>
      </c>
      <c r="C1306">
        <v>21</v>
      </c>
      <c r="D1306" t="s">
        <v>53</v>
      </c>
      <c r="E1306" t="s">
        <v>52</v>
      </c>
      <c r="F1306" t="s">
        <v>52</v>
      </c>
      <c r="G1306" t="s">
        <v>52</v>
      </c>
      <c r="H1306">
        <v>0</v>
      </c>
      <c r="I1306" t="s">
        <v>54</v>
      </c>
      <c r="J1306" t="s">
        <v>55</v>
      </c>
      <c r="K1306" t="s">
        <v>175</v>
      </c>
      <c r="L1306">
        <v>93721</v>
      </c>
      <c r="M1306">
        <v>36.732694000000002</v>
      </c>
      <c r="N1306">
        <v>-119.78378600000001</v>
      </c>
      <c r="O1306">
        <v>6848</v>
      </c>
      <c r="P1306" t="s">
        <v>57</v>
      </c>
      <c r="Q1306" t="s">
        <v>52</v>
      </c>
      <c r="R1306">
        <v>0</v>
      </c>
      <c r="S1306">
        <v>1</v>
      </c>
      <c r="T1306" t="s">
        <v>67</v>
      </c>
      <c r="U1306" t="s">
        <v>53</v>
      </c>
      <c r="V1306">
        <v>32.85</v>
      </c>
      <c r="W1306" t="s">
        <v>52</v>
      </c>
      <c r="X1306" t="s">
        <v>53</v>
      </c>
      <c r="Y1306" t="s">
        <v>68</v>
      </c>
      <c r="Z1306">
        <v>53</v>
      </c>
      <c r="AA1306" t="s">
        <v>52</v>
      </c>
      <c r="AB1306" t="s">
        <v>52</v>
      </c>
      <c r="AC1306" t="s">
        <v>52</v>
      </c>
      <c r="AD1306" t="s">
        <v>52</v>
      </c>
      <c r="AE1306" t="s">
        <v>53</v>
      </c>
      <c r="AF1306" t="s">
        <v>53</v>
      </c>
      <c r="AG1306" t="s">
        <v>53</v>
      </c>
      <c r="AH1306" t="s">
        <v>53</v>
      </c>
      <c r="AI1306" t="s">
        <v>60</v>
      </c>
      <c r="AJ1306" t="s">
        <v>53</v>
      </c>
      <c r="AK1306" t="s">
        <v>61</v>
      </c>
      <c r="AL1306">
        <v>89.9</v>
      </c>
      <c r="AM1306">
        <v>89.9</v>
      </c>
      <c r="AN1306">
        <v>0</v>
      </c>
      <c r="AO1306">
        <v>0</v>
      </c>
      <c r="AP1306">
        <v>32.85</v>
      </c>
      <c r="AQ1306">
        <v>122.75</v>
      </c>
      <c r="AR1306">
        <v>1</v>
      </c>
      <c r="AS1306" t="s">
        <v>62</v>
      </c>
      <c r="AT1306" t="s">
        <v>53</v>
      </c>
      <c r="AU1306">
        <v>80</v>
      </c>
      <c r="AV1306">
        <v>5951</v>
      </c>
      <c r="AW1306" t="s">
        <v>88</v>
      </c>
      <c r="AX1306" t="s">
        <v>89</v>
      </c>
      <c r="AY1306" t="str">
        <f>IF(AND(Table1[[#This Row],[Contract]]="Month-to-Month", Table1[[#This Row],[Tenure in Months]]&lt;6, Table1[[#This Row],[Payment Method]]="Bank Withdrawal"), "High Risk", IF(OR(Table1[[#This Row],[Contract]]="Month-to-Month", Table1[[#This Row],[Tenure in Months]]&lt;12), "Medium Risk", "Low Risk"))</f>
        <v>High Risk</v>
      </c>
    </row>
    <row r="1307" spans="1:51" x14ac:dyDescent="0.35">
      <c r="A1307" t="s">
        <v>2061</v>
      </c>
      <c r="B1307" t="s">
        <v>66</v>
      </c>
      <c r="C1307">
        <v>41</v>
      </c>
      <c r="D1307" t="s">
        <v>52</v>
      </c>
      <c r="E1307" t="s">
        <v>52</v>
      </c>
      <c r="F1307" t="s">
        <v>52</v>
      </c>
      <c r="G1307" t="s">
        <v>52</v>
      </c>
      <c r="H1307">
        <v>0</v>
      </c>
      <c r="I1307" t="s">
        <v>54</v>
      </c>
      <c r="J1307" t="s">
        <v>55</v>
      </c>
      <c r="K1307" t="s">
        <v>224</v>
      </c>
      <c r="L1307">
        <v>92027</v>
      </c>
      <c r="M1307">
        <v>33.141264999999997</v>
      </c>
      <c r="N1307">
        <v>-116.967221</v>
      </c>
      <c r="O1307">
        <v>48690</v>
      </c>
      <c r="P1307" t="s">
        <v>57</v>
      </c>
      <c r="Q1307" t="s">
        <v>52</v>
      </c>
      <c r="R1307">
        <v>0</v>
      </c>
      <c r="S1307">
        <v>62</v>
      </c>
      <c r="T1307" t="s">
        <v>92</v>
      </c>
      <c r="U1307" t="s">
        <v>53</v>
      </c>
      <c r="V1307">
        <v>32.58</v>
      </c>
      <c r="W1307" t="s">
        <v>53</v>
      </c>
      <c r="X1307" t="s">
        <v>53</v>
      </c>
      <c r="Y1307" t="s">
        <v>68</v>
      </c>
      <c r="Z1307">
        <v>15</v>
      </c>
      <c r="AA1307" t="s">
        <v>52</v>
      </c>
      <c r="AB1307" t="s">
        <v>52</v>
      </c>
      <c r="AC1307" t="s">
        <v>53</v>
      </c>
      <c r="AD1307" t="s">
        <v>52</v>
      </c>
      <c r="AE1307" t="s">
        <v>53</v>
      </c>
      <c r="AF1307" t="s">
        <v>53</v>
      </c>
      <c r="AG1307" t="s">
        <v>53</v>
      </c>
      <c r="AH1307" t="s">
        <v>53</v>
      </c>
      <c r="AI1307" t="s">
        <v>124</v>
      </c>
      <c r="AJ1307" t="s">
        <v>53</v>
      </c>
      <c r="AK1307" t="s">
        <v>61</v>
      </c>
      <c r="AL1307">
        <v>100.15</v>
      </c>
      <c r="AM1307">
        <v>6413.65</v>
      </c>
      <c r="AN1307">
        <v>0</v>
      </c>
      <c r="AO1307">
        <v>0</v>
      </c>
      <c r="AP1307">
        <v>2019.95999999999</v>
      </c>
      <c r="AQ1307">
        <v>8433.6099999999897</v>
      </c>
      <c r="AR1307">
        <v>3</v>
      </c>
      <c r="AS1307" t="s">
        <v>62</v>
      </c>
      <c r="AT1307" t="s">
        <v>53</v>
      </c>
      <c r="AU1307">
        <v>91</v>
      </c>
      <c r="AV1307">
        <v>5600</v>
      </c>
      <c r="AW1307" t="s">
        <v>63</v>
      </c>
      <c r="AX1307" t="s">
        <v>70</v>
      </c>
      <c r="AY1307" t="str">
        <f>IF(AND(Table1[[#This Row],[Contract]]="Month-to-Month", Table1[[#This Row],[Tenure in Months]]&lt;6, Table1[[#This Row],[Payment Method]]="Bank Withdrawal"), "High Risk", IF(OR(Table1[[#This Row],[Contract]]="Month-to-Month", Table1[[#This Row],[Tenure in Months]]&lt;12), "Medium Risk", "Low Risk"))</f>
        <v>Low Risk</v>
      </c>
    </row>
    <row r="1308" spans="1:51" x14ac:dyDescent="0.35">
      <c r="A1308" t="s">
        <v>2062</v>
      </c>
      <c r="B1308" t="s">
        <v>51</v>
      </c>
      <c r="C1308">
        <v>58</v>
      </c>
      <c r="D1308" t="s">
        <v>52</v>
      </c>
      <c r="E1308" t="s">
        <v>52</v>
      </c>
      <c r="F1308" t="s">
        <v>52</v>
      </c>
      <c r="G1308" t="s">
        <v>52</v>
      </c>
      <c r="H1308">
        <v>0</v>
      </c>
      <c r="I1308" t="s">
        <v>54</v>
      </c>
      <c r="J1308" t="s">
        <v>55</v>
      </c>
      <c r="K1308" t="s">
        <v>1478</v>
      </c>
      <c r="L1308">
        <v>93923</v>
      </c>
      <c r="M1308">
        <v>36.460611</v>
      </c>
      <c r="N1308">
        <v>-121.852507</v>
      </c>
      <c r="O1308">
        <v>13121</v>
      </c>
      <c r="P1308" t="s">
        <v>57</v>
      </c>
      <c r="Q1308" t="s">
        <v>52</v>
      </c>
      <c r="R1308">
        <v>0</v>
      </c>
      <c r="S1308">
        <v>1</v>
      </c>
      <c r="T1308" t="s">
        <v>67</v>
      </c>
      <c r="U1308" t="s">
        <v>53</v>
      </c>
      <c r="V1308">
        <v>1.28</v>
      </c>
      <c r="W1308" t="s">
        <v>52</v>
      </c>
      <c r="X1308" t="s">
        <v>53</v>
      </c>
      <c r="Y1308" t="s">
        <v>59</v>
      </c>
      <c r="Z1308">
        <v>27</v>
      </c>
      <c r="AA1308" t="s">
        <v>52</v>
      </c>
      <c r="AB1308" t="s">
        <v>53</v>
      </c>
      <c r="AC1308" t="s">
        <v>52</v>
      </c>
      <c r="AD1308" t="s">
        <v>52</v>
      </c>
      <c r="AE1308" t="s">
        <v>52</v>
      </c>
      <c r="AF1308" t="s">
        <v>52</v>
      </c>
      <c r="AG1308" t="s">
        <v>52</v>
      </c>
      <c r="AH1308" t="s">
        <v>53</v>
      </c>
      <c r="AI1308" t="s">
        <v>60</v>
      </c>
      <c r="AJ1308" t="s">
        <v>52</v>
      </c>
      <c r="AK1308" t="s">
        <v>61</v>
      </c>
      <c r="AL1308">
        <v>50.8</v>
      </c>
      <c r="AM1308">
        <v>50.8</v>
      </c>
      <c r="AN1308">
        <v>0</v>
      </c>
      <c r="AO1308">
        <v>0</v>
      </c>
      <c r="AP1308">
        <v>1.28</v>
      </c>
      <c r="AQ1308">
        <v>52.08</v>
      </c>
      <c r="AR1308">
        <v>1</v>
      </c>
      <c r="AS1308" t="s">
        <v>62</v>
      </c>
      <c r="AT1308" t="s">
        <v>53</v>
      </c>
      <c r="AU1308">
        <v>85</v>
      </c>
      <c r="AV1308">
        <v>3718</v>
      </c>
      <c r="AW1308" t="s">
        <v>63</v>
      </c>
      <c r="AX1308" t="s">
        <v>84</v>
      </c>
      <c r="AY1308" t="str">
        <f>IF(AND(Table1[[#This Row],[Contract]]="Month-to-Month", Table1[[#This Row],[Tenure in Months]]&lt;6, Table1[[#This Row],[Payment Method]]="Bank Withdrawal"), "High Risk", IF(OR(Table1[[#This Row],[Contract]]="Month-to-Month", Table1[[#This Row],[Tenure in Months]]&lt;12), "Medium Risk", "Low Risk"))</f>
        <v>High Risk</v>
      </c>
    </row>
    <row r="1309" spans="1:51" x14ac:dyDescent="0.35">
      <c r="A1309" t="s">
        <v>2063</v>
      </c>
      <c r="B1309" t="s">
        <v>66</v>
      </c>
      <c r="C1309">
        <v>55</v>
      </c>
      <c r="D1309" t="s">
        <v>52</v>
      </c>
      <c r="E1309" t="s">
        <v>52</v>
      </c>
      <c r="F1309" t="s">
        <v>52</v>
      </c>
      <c r="G1309" t="s">
        <v>52</v>
      </c>
      <c r="H1309">
        <v>0</v>
      </c>
      <c r="I1309" t="s">
        <v>54</v>
      </c>
      <c r="J1309" t="s">
        <v>55</v>
      </c>
      <c r="K1309" t="s">
        <v>2064</v>
      </c>
      <c r="L1309">
        <v>93930</v>
      </c>
      <c r="M1309">
        <v>36.220761000000003</v>
      </c>
      <c r="N1309">
        <v>-120.980777</v>
      </c>
      <c r="O1309">
        <v>14477</v>
      </c>
      <c r="P1309" t="s">
        <v>57</v>
      </c>
      <c r="Q1309" t="s">
        <v>52</v>
      </c>
      <c r="R1309">
        <v>0</v>
      </c>
      <c r="S1309">
        <v>3</v>
      </c>
      <c r="T1309" t="s">
        <v>67</v>
      </c>
      <c r="U1309" t="s">
        <v>53</v>
      </c>
      <c r="V1309">
        <v>47.62</v>
      </c>
      <c r="W1309" t="s">
        <v>52</v>
      </c>
      <c r="X1309" t="s">
        <v>53</v>
      </c>
      <c r="Y1309" t="s">
        <v>110</v>
      </c>
      <c r="Z1309">
        <v>29</v>
      </c>
      <c r="AA1309" t="s">
        <v>52</v>
      </c>
      <c r="AB1309" t="s">
        <v>53</v>
      </c>
      <c r="AC1309" t="s">
        <v>52</v>
      </c>
      <c r="AD1309" t="s">
        <v>52</v>
      </c>
      <c r="AE1309" t="s">
        <v>53</v>
      </c>
      <c r="AF1309" t="s">
        <v>53</v>
      </c>
      <c r="AG1309" t="s">
        <v>53</v>
      </c>
      <c r="AH1309" t="s">
        <v>53</v>
      </c>
      <c r="AI1309" t="s">
        <v>60</v>
      </c>
      <c r="AJ1309" t="s">
        <v>53</v>
      </c>
      <c r="AK1309" t="s">
        <v>61</v>
      </c>
      <c r="AL1309">
        <v>95.1</v>
      </c>
      <c r="AM1309">
        <v>307.39999999999998</v>
      </c>
      <c r="AN1309">
        <v>0</v>
      </c>
      <c r="AO1309">
        <v>0</v>
      </c>
      <c r="AP1309">
        <v>142.85999999999899</v>
      </c>
      <c r="AQ1309">
        <v>450.26</v>
      </c>
      <c r="AR1309">
        <v>1</v>
      </c>
      <c r="AS1309" t="s">
        <v>62</v>
      </c>
      <c r="AT1309" t="s">
        <v>53</v>
      </c>
      <c r="AU1309">
        <v>77</v>
      </c>
      <c r="AV1309">
        <v>5861</v>
      </c>
      <c r="AW1309" t="s">
        <v>63</v>
      </c>
      <c r="AX1309" t="s">
        <v>84</v>
      </c>
      <c r="AY1309" t="str">
        <f>IF(AND(Table1[[#This Row],[Contract]]="Month-to-Month", Table1[[#This Row],[Tenure in Months]]&lt;6, Table1[[#This Row],[Payment Method]]="Bank Withdrawal"), "High Risk", IF(OR(Table1[[#This Row],[Contract]]="Month-to-Month", Table1[[#This Row],[Tenure in Months]]&lt;12), "Medium Risk", "Low Risk"))</f>
        <v>High Risk</v>
      </c>
    </row>
    <row r="1310" spans="1:51" x14ac:dyDescent="0.35">
      <c r="A1310" t="s">
        <v>2065</v>
      </c>
      <c r="B1310" t="s">
        <v>51</v>
      </c>
      <c r="C1310">
        <v>52</v>
      </c>
      <c r="D1310" t="s">
        <v>52</v>
      </c>
      <c r="E1310" t="s">
        <v>52</v>
      </c>
      <c r="F1310" t="s">
        <v>52</v>
      </c>
      <c r="G1310" t="s">
        <v>52</v>
      </c>
      <c r="H1310">
        <v>0</v>
      </c>
      <c r="I1310" t="s">
        <v>54</v>
      </c>
      <c r="J1310" t="s">
        <v>55</v>
      </c>
      <c r="K1310" t="s">
        <v>361</v>
      </c>
      <c r="L1310">
        <v>93932</v>
      </c>
      <c r="M1310">
        <v>35.989792000000001</v>
      </c>
      <c r="N1310">
        <v>-121.055933</v>
      </c>
      <c r="O1310">
        <v>538</v>
      </c>
      <c r="P1310" t="s">
        <v>57</v>
      </c>
      <c r="Q1310" t="s">
        <v>52</v>
      </c>
      <c r="R1310">
        <v>0</v>
      </c>
      <c r="S1310">
        <v>22</v>
      </c>
      <c r="T1310" t="s">
        <v>58</v>
      </c>
      <c r="U1310" t="s">
        <v>53</v>
      </c>
      <c r="V1310">
        <v>46.28</v>
      </c>
      <c r="W1310" t="s">
        <v>53</v>
      </c>
      <c r="X1310" t="s">
        <v>53</v>
      </c>
      <c r="Y1310" t="s">
        <v>68</v>
      </c>
      <c r="Z1310">
        <v>16</v>
      </c>
      <c r="AA1310" t="s">
        <v>52</v>
      </c>
      <c r="AB1310" t="s">
        <v>52</v>
      </c>
      <c r="AC1310" t="s">
        <v>52</v>
      </c>
      <c r="AD1310" t="s">
        <v>52</v>
      </c>
      <c r="AE1310" t="s">
        <v>53</v>
      </c>
      <c r="AF1310" t="s">
        <v>53</v>
      </c>
      <c r="AG1310" t="s">
        <v>53</v>
      </c>
      <c r="AH1310" t="s">
        <v>52</v>
      </c>
      <c r="AI1310" t="s">
        <v>60</v>
      </c>
      <c r="AJ1310" t="s">
        <v>53</v>
      </c>
      <c r="AK1310" t="s">
        <v>69</v>
      </c>
      <c r="AL1310">
        <v>94.65</v>
      </c>
      <c r="AM1310">
        <v>2104.5500000000002</v>
      </c>
      <c r="AN1310">
        <v>0</v>
      </c>
      <c r="AO1310">
        <v>40</v>
      </c>
      <c r="AP1310">
        <v>1018.16</v>
      </c>
      <c r="AQ1310">
        <v>3162.71</v>
      </c>
      <c r="AR1310">
        <v>2</v>
      </c>
      <c r="AS1310" t="s">
        <v>62</v>
      </c>
      <c r="AT1310" t="s">
        <v>53</v>
      </c>
      <c r="AU1310">
        <v>85</v>
      </c>
      <c r="AV1310">
        <v>3665</v>
      </c>
      <c r="AW1310" t="s">
        <v>63</v>
      </c>
      <c r="AX1310" t="s">
        <v>154</v>
      </c>
      <c r="AY1310" t="str">
        <f>IF(AND(Table1[[#This Row],[Contract]]="Month-to-Month", Table1[[#This Row],[Tenure in Months]]&lt;6, Table1[[#This Row],[Payment Method]]="Bank Withdrawal"), "High Risk", IF(OR(Table1[[#This Row],[Contract]]="Month-to-Month", Table1[[#This Row],[Tenure in Months]]&lt;12), "Medium Risk", "Low Risk"))</f>
        <v>Medium Risk</v>
      </c>
    </row>
    <row r="1311" spans="1:51" x14ac:dyDescent="0.35">
      <c r="A1311" t="s">
        <v>2066</v>
      </c>
      <c r="B1311" t="s">
        <v>51</v>
      </c>
      <c r="C1311">
        <v>46</v>
      </c>
      <c r="D1311" t="s">
        <v>52</v>
      </c>
      <c r="E1311" t="s">
        <v>52</v>
      </c>
      <c r="F1311" t="s">
        <v>53</v>
      </c>
      <c r="G1311" t="s">
        <v>52</v>
      </c>
      <c r="H1311">
        <v>0</v>
      </c>
      <c r="I1311" t="s">
        <v>54</v>
      </c>
      <c r="J1311" t="s">
        <v>55</v>
      </c>
      <c r="K1311" t="s">
        <v>364</v>
      </c>
      <c r="L1311">
        <v>93933</v>
      </c>
      <c r="M1311">
        <v>36.689582000000001</v>
      </c>
      <c r="N1311">
        <v>-121.758398</v>
      </c>
      <c r="O1311">
        <v>21759</v>
      </c>
      <c r="P1311" t="s">
        <v>57</v>
      </c>
      <c r="Q1311" t="s">
        <v>53</v>
      </c>
      <c r="R1311">
        <v>1</v>
      </c>
      <c r="S1311">
        <v>4</v>
      </c>
      <c r="T1311" t="s">
        <v>67</v>
      </c>
      <c r="U1311" t="s">
        <v>53</v>
      </c>
      <c r="V1311">
        <v>14.3</v>
      </c>
      <c r="W1311" t="s">
        <v>52</v>
      </c>
      <c r="X1311" t="s">
        <v>53</v>
      </c>
      <c r="Y1311" t="s">
        <v>68</v>
      </c>
      <c r="Z1311">
        <v>2</v>
      </c>
      <c r="AA1311" t="s">
        <v>52</v>
      </c>
      <c r="AB1311" t="s">
        <v>52</v>
      </c>
      <c r="AC1311" t="s">
        <v>53</v>
      </c>
      <c r="AD1311" t="s">
        <v>53</v>
      </c>
      <c r="AE1311" t="s">
        <v>52</v>
      </c>
      <c r="AF1311" t="s">
        <v>52</v>
      </c>
      <c r="AG1311" t="s">
        <v>52</v>
      </c>
      <c r="AH1311" t="s">
        <v>53</v>
      </c>
      <c r="AI1311" t="s">
        <v>60</v>
      </c>
      <c r="AJ1311" t="s">
        <v>53</v>
      </c>
      <c r="AK1311" t="s">
        <v>87</v>
      </c>
      <c r="AL1311">
        <v>80.599999999999994</v>
      </c>
      <c r="AM1311">
        <v>319.14999999999998</v>
      </c>
      <c r="AN1311">
        <v>0</v>
      </c>
      <c r="AO1311">
        <v>0</v>
      </c>
      <c r="AP1311">
        <v>57.2</v>
      </c>
      <c r="AQ1311">
        <v>376.349999999999</v>
      </c>
      <c r="AR1311">
        <v>3</v>
      </c>
      <c r="AS1311" t="s">
        <v>62</v>
      </c>
      <c r="AT1311" t="s">
        <v>53</v>
      </c>
      <c r="AU1311">
        <v>86</v>
      </c>
      <c r="AV1311">
        <v>3080</v>
      </c>
      <c r="AW1311" t="s">
        <v>63</v>
      </c>
      <c r="AX1311" t="s">
        <v>64</v>
      </c>
      <c r="AY1311" t="str">
        <f>IF(AND(Table1[[#This Row],[Contract]]="Month-to-Month", Table1[[#This Row],[Tenure in Months]]&lt;6, Table1[[#This Row],[Payment Method]]="Bank Withdrawal"), "High Risk", IF(OR(Table1[[#This Row],[Contract]]="Month-to-Month", Table1[[#This Row],[Tenure in Months]]&lt;12), "Medium Risk", "Low Risk"))</f>
        <v>Medium Risk</v>
      </c>
    </row>
    <row r="1312" spans="1:51" x14ac:dyDescent="0.35">
      <c r="A1312" t="s">
        <v>2067</v>
      </c>
      <c r="B1312" t="s">
        <v>51</v>
      </c>
      <c r="C1312">
        <v>24</v>
      </c>
      <c r="D1312" t="s">
        <v>53</v>
      </c>
      <c r="E1312" t="s">
        <v>52</v>
      </c>
      <c r="F1312" t="s">
        <v>53</v>
      </c>
      <c r="G1312" t="s">
        <v>52</v>
      </c>
      <c r="H1312">
        <v>0</v>
      </c>
      <c r="I1312" t="s">
        <v>54</v>
      </c>
      <c r="J1312" t="s">
        <v>55</v>
      </c>
      <c r="K1312" t="s">
        <v>2068</v>
      </c>
      <c r="L1312">
        <v>93953</v>
      </c>
      <c r="M1312">
        <v>36.587496999999999</v>
      </c>
      <c r="N1312">
        <v>-121.94481500000001</v>
      </c>
      <c r="O1312">
        <v>4602</v>
      </c>
      <c r="P1312" t="s">
        <v>57</v>
      </c>
      <c r="Q1312" t="s">
        <v>52</v>
      </c>
      <c r="R1312">
        <v>0</v>
      </c>
      <c r="S1312">
        <v>59</v>
      </c>
      <c r="T1312" t="s">
        <v>92</v>
      </c>
      <c r="U1312" t="s">
        <v>53</v>
      </c>
      <c r="V1312">
        <v>6.91</v>
      </c>
      <c r="W1312" t="s">
        <v>53</v>
      </c>
      <c r="X1312" t="s">
        <v>53</v>
      </c>
      <c r="Y1312" t="s">
        <v>68</v>
      </c>
      <c r="Z1312">
        <v>52</v>
      </c>
      <c r="AA1312" t="s">
        <v>52</v>
      </c>
      <c r="AB1312" t="s">
        <v>52</v>
      </c>
      <c r="AC1312" t="s">
        <v>52</v>
      </c>
      <c r="AD1312" t="s">
        <v>52</v>
      </c>
      <c r="AE1312" t="s">
        <v>52</v>
      </c>
      <c r="AF1312" t="s">
        <v>53</v>
      </c>
      <c r="AG1312" t="s">
        <v>53</v>
      </c>
      <c r="AH1312" t="s">
        <v>53</v>
      </c>
      <c r="AI1312" t="s">
        <v>124</v>
      </c>
      <c r="AJ1312" t="s">
        <v>52</v>
      </c>
      <c r="AK1312" t="s">
        <v>61</v>
      </c>
      <c r="AL1312">
        <v>85.55</v>
      </c>
      <c r="AM1312">
        <v>5084.6499999999996</v>
      </c>
      <c r="AN1312">
        <v>0</v>
      </c>
      <c r="AO1312">
        <v>0</v>
      </c>
      <c r="AP1312">
        <v>407.69</v>
      </c>
      <c r="AQ1312">
        <v>5492.3399999999901</v>
      </c>
      <c r="AR1312">
        <v>3</v>
      </c>
      <c r="AS1312" t="s">
        <v>62</v>
      </c>
      <c r="AT1312" t="s">
        <v>53</v>
      </c>
      <c r="AU1312">
        <v>80</v>
      </c>
      <c r="AV1312">
        <v>6304</v>
      </c>
      <c r="AW1312" t="s">
        <v>63</v>
      </c>
      <c r="AX1312" t="s">
        <v>64</v>
      </c>
      <c r="AY1312" t="str">
        <f>IF(AND(Table1[[#This Row],[Contract]]="Month-to-Month", Table1[[#This Row],[Tenure in Months]]&lt;6, Table1[[#This Row],[Payment Method]]="Bank Withdrawal"), "High Risk", IF(OR(Table1[[#This Row],[Contract]]="Month-to-Month", Table1[[#This Row],[Tenure in Months]]&lt;12), "Medium Risk", "Low Risk"))</f>
        <v>Low Risk</v>
      </c>
    </row>
    <row r="1313" spans="1:51" x14ac:dyDescent="0.35">
      <c r="A1313" t="s">
        <v>2069</v>
      </c>
      <c r="B1313" t="s">
        <v>66</v>
      </c>
      <c r="C1313">
        <v>58</v>
      </c>
      <c r="D1313" t="s">
        <v>52</v>
      </c>
      <c r="E1313" t="s">
        <v>52</v>
      </c>
      <c r="F1313" t="s">
        <v>52</v>
      </c>
      <c r="G1313" t="s">
        <v>52</v>
      </c>
      <c r="H1313">
        <v>0</v>
      </c>
      <c r="I1313" t="s">
        <v>54</v>
      </c>
      <c r="J1313" t="s">
        <v>55</v>
      </c>
      <c r="K1313" t="s">
        <v>2070</v>
      </c>
      <c r="L1313">
        <v>94002</v>
      </c>
      <c r="M1313">
        <v>37.509366</v>
      </c>
      <c r="N1313">
        <v>-122.30613200000001</v>
      </c>
      <c r="O1313">
        <v>25566</v>
      </c>
      <c r="P1313" t="s">
        <v>57</v>
      </c>
      <c r="Q1313" t="s">
        <v>52</v>
      </c>
      <c r="R1313">
        <v>0</v>
      </c>
      <c r="S1313">
        <v>60</v>
      </c>
      <c r="T1313" t="s">
        <v>92</v>
      </c>
      <c r="U1313" t="s">
        <v>52</v>
      </c>
      <c r="V1313">
        <v>0</v>
      </c>
      <c r="W1313" t="s">
        <v>52</v>
      </c>
      <c r="X1313" t="s">
        <v>53</v>
      </c>
      <c r="Y1313" t="s">
        <v>110</v>
      </c>
      <c r="Z1313">
        <v>5</v>
      </c>
      <c r="AA1313" t="s">
        <v>52</v>
      </c>
      <c r="AB1313" t="s">
        <v>53</v>
      </c>
      <c r="AC1313" t="s">
        <v>52</v>
      </c>
      <c r="AD1313" t="s">
        <v>52</v>
      </c>
      <c r="AE1313" t="s">
        <v>53</v>
      </c>
      <c r="AF1313" t="s">
        <v>53</v>
      </c>
      <c r="AG1313" t="s">
        <v>53</v>
      </c>
      <c r="AH1313" t="s">
        <v>53</v>
      </c>
      <c r="AI1313" t="s">
        <v>60</v>
      </c>
      <c r="AJ1313" t="s">
        <v>53</v>
      </c>
      <c r="AK1313" t="s">
        <v>61</v>
      </c>
      <c r="AL1313">
        <v>50.8</v>
      </c>
      <c r="AM1313">
        <v>3027.4</v>
      </c>
      <c r="AN1313">
        <v>0</v>
      </c>
      <c r="AO1313">
        <v>0</v>
      </c>
      <c r="AP1313">
        <v>0</v>
      </c>
      <c r="AQ1313">
        <v>3027.4</v>
      </c>
      <c r="AR1313">
        <v>2</v>
      </c>
      <c r="AS1313" t="s">
        <v>62</v>
      </c>
      <c r="AT1313" t="s">
        <v>53</v>
      </c>
      <c r="AU1313">
        <v>67</v>
      </c>
      <c r="AV1313">
        <v>4941</v>
      </c>
      <c r="AW1313" t="s">
        <v>63</v>
      </c>
      <c r="AX1313" t="s">
        <v>64</v>
      </c>
      <c r="AY1313" t="str">
        <f>IF(AND(Table1[[#This Row],[Contract]]="Month-to-Month", Table1[[#This Row],[Tenure in Months]]&lt;6, Table1[[#This Row],[Payment Method]]="Bank Withdrawal"), "High Risk", IF(OR(Table1[[#This Row],[Contract]]="Month-to-Month", Table1[[#This Row],[Tenure in Months]]&lt;12), "Medium Risk", "Low Risk"))</f>
        <v>Medium Risk</v>
      </c>
    </row>
    <row r="1314" spans="1:51" x14ac:dyDescent="0.35">
      <c r="A1314" t="s">
        <v>2071</v>
      </c>
      <c r="B1314" t="s">
        <v>66</v>
      </c>
      <c r="C1314">
        <v>54</v>
      </c>
      <c r="D1314" t="s">
        <v>52</v>
      </c>
      <c r="E1314" t="s">
        <v>52</v>
      </c>
      <c r="F1314" t="s">
        <v>52</v>
      </c>
      <c r="G1314" t="s">
        <v>52</v>
      </c>
      <c r="H1314">
        <v>0</v>
      </c>
      <c r="I1314" t="s">
        <v>54</v>
      </c>
      <c r="J1314" t="s">
        <v>55</v>
      </c>
      <c r="K1314" t="s">
        <v>368</v>
      </c>
      <c r="L1314">
        <v>94014</v>
      </c>
      <c r="M1314">
        <v>37.691561</v>
      </c>
      <c r="N1314">
        <v>-122.44520199999999</v>
      </c>
      <c r="O1314">
        <v>47453</v>
      </c>
      <c r="P1314" t="s">
        <v>57</v>
      </c>
      <c r="Q1314" t="s">
        <v>52</v>
      </c>
      <c r="R1314">
        <v>0</v>
      </c>
      <c r="S1314">
        <v>15</v>
      </c>
      <c r="T1314" t="s">
        <v>58</v>
      </c>
      <c r="U1314" t="s">
        <v>53</v>
      </c>
      <c r="V1314">
        <v>22.39</v>
      </c>
      <c r="W1314" t="s">
        <v>52</v>
      </c>
      <c r="X1314" t="s">
        <v>53</v>
      </c>
      <c r="Y1314" t="s">
        <v>68</v>
      </c>
      <c r="Z1314">
        <v>7</v>
      </c>
      <c r="AA1314" t="s">
        <v>53</v>
      </c>
      <c r="AB1314" t="s">
        <v>52</v>
      </c>
      <c r="AC1314" t="s">
        <v>53</v>
      </c>
      <c r="AD1314" t="s">
        <v>53</v>
      </c>
      <c r="AE1314" t="s">
        <v>53</v>
      </c>
      <c r="AF1314" t="s">
        <v>53</v>
      </c>
      <c r="AG1314" t="s">
        <v>53</v>
      </c>
      <c r="AH1314" t="s">
        <v>53</v>
      </c>
      <c r="AI1314" t="s">
        <v>60</v>
      </c>
      <c r="AJ1314" t="s">
        <v>52</v>
      </c>
      <c r="AK1314" t="s">
        <v>61</v>
      </c>
      <c r="AL1314">
        <v>105.1</v>
      </c>
      <c r="AM1314">
        <v>1582.75</v>
      </c>
      <c r="AN1314">
        <v>0</v>
      </c>
      <c r="AO1314">
        <v>0</v>
      </c>
      <c r="AP1314">
        <v>335.85</v>
      </c>
      <c r="AQ1314">
        <v>1918.6</v>
      </c>
      <c r="AR1314">
        <v>1</v>
      </c>
      <c r="AS1314" t="s">
        <v>62</v>
      </c>
      <c r="AT1314" t="s">
        <v>53</v>
      </c>
      <c r="AU1314">
        <v>84</v>
      </c>
      <c r="AV1314">
        <v>2122</v>
      </c>
      <c r="AW1314" t="s">
        <v>63</v>
      </c>
      <c r="AX1314" t="s">
        <v>70</v>
      </c>
      <c r="AY1314" t="str">
        <f>IF(AND(Table1[[#This Row],[Contract]]="Month-to-Month", Table1[[#This Row],[Tenure in Months]]&lt;6, Table1[[#This Row],[Payment Method]]="Bank Withdrawal"), "High Risk", IF(OR(Table1[[#This Row],[Contract]]="Month-to-Month", Table1[[#This Row],[Tenure in Months]]&lt;12), "Medium Risk", "Low Risk"))</f>
        <v>Medium Risk</v>
      </c>
    </row>
    <row r="1315" spans="1:51" x14ac:dyDescent="0.35">
      <c r="A1315" t="s">
        <v>2072</v>
      </c>
      <c r="B1315" t="s">
        <v>51</v>
      </c>
      <c r="C1315">
        <v>53</v>
      </c>
      <c r="D1315" t="s">
        <v>52</v>
      </c>
      <c r="E1315" t="s">
        <v>52</v>
      </c>
      <c r="F1315" t="s">
        <v>52</v>
      </c>
      <c r="G1315" t="s">
        <v>52</v>
      </c>
      <c r="H1315">
        <v>0</v>
      </c>
      <c r="I1315" t="s">
        <v>54</v>
      </c>
      <c r="J1315" t="s">
        <v>55</v>
      </c>
      <c r="K1315" t="s">
        <v>561</v>
      </c>
      <c r="L1315">
        <v>94021</v>
      </c>
      <c r="M1315">
        <v>37.266387999999999</v>
      </c>
      <c r="N1315">
        <v>-122.26308</v>
      </c>
      <c r="O1315">
        <v>148</v>
      </c>
      <c r="P1315" t="s">
        <v>57</v>
      </c>
      <c r="Q1315" t="s">
        <v>52</v>
      </c>
      <c r="R1315">
        <v>0</v>
      </c>
      <c r="S1315">
        <v>10</v>
      </c>
      <c r="T1315" t="s">
        <v>58</v>
      </c>
      <c r="U1315" t="s">
        <v>53</v>
      </c>
      <c r="V1315">
        <v>18.03</v>
      </c>
      <c r="W1315" t="s">
        <v>52</v>
      </c>
      <c r="X1315" t="s">
        <v>53</v>
      </c>
      <c r="Y1315" t="s">
        <v>68</v>
      </c>
      <c r="Z1315">
        <v>6</v>
      </c>
      <c r="AA1315" t="s">
        <v>53</v>
      </c>
      <c r="AB1315" t="s">
        <v>53</v>
      </c>
      <c r="AC1315" t="s">
        <v>53</v>
      </c>
      <c r="AD1315" t="s">
        <v>53</v>
      </c>
      <c r="AE1315" t="s">
        <v>53</v>
      </c>
      <c r="AF1315" t="s">
        <v>53</v>
      </c>
      <c r="AG1315" t="s">
        <v>53</v>
      </c>
      <c r="AH1315" t="s">
        <v>53</v>
      </c>
      <c r="AI1315" t="s">
        <v>60</v>
      </c>
      <c r="AJ1315" t="s">
        <v>53</v>
      </c>
      <c r="AK1315" t="s">
        <v>61</v>
      </c>
      <c r="AL1315">
        <v>110.1</v>
      </c>
      <c r="AM1315">
        <v>1043.3</v>
      </c>
      <c r="AN1315">
        <v>0</v>
      </c>
      <c r="AO1315">
        <v>0</v>
      </c>
      <c r="AP1315">
        <v>180.3</v>
      </c>
      <c r="AQ1315">
        <v>1223.5999999999999</v>
      </c>
      <c r="AR1315">
        <v>1</v>
      </c>
      <c r="AS1315" t="s">
        <v>62</v>
      </c>
      <c r="AT1315" t="s">
        <v>53</v>
      </c>
      <c r="AU1315">
        <v>76</v>
      </c>
      <c r="AV1315">
        <v>5803</v>
      </c>
      <c r="AW1315" t="s">
        <v>63</v>
      </c>
      <c r="AX1315" t="s">
        <v>70</v>
      </c>
      <c r="AY1315" t="str">
        <f>IF(AND(Table1[[#This Row],[Contract]]="Month-to-Month", Table1[[#This Row],[Tenure in Months]]&lt;6, Table1[[#This Row],[Payment Method]]="Bank Withdrawal"), "High Risk", IF(OR(Table1[[#This Row],[Contract]]="Month-to-Month", Table1[[#This Row],[Tenure in Months]]&lt;12), "Medium Risk", "Low Risk"))</f>
        <v>Medium Risk</v>
      </c>
    </row>
    <row r="1316" spans="1:51" x14ac:dyDescent="0.35">
      <c r="A1316" t="s">
        <v>2073</v>
      </c>
      <c r="B1316" t="s">
        <v>66</v>
      </c>
      <c r="C1316">
        <v>40</v>
      </c>
      <c r="D1316" t="s">
        <v>52</v>
      </c>
      <c r="E1316" t="s">
        <v>52</v>
      </c>
      <c r="F1316" t="s">
        <v>52</v>
      </c>
      <c r="G1316" t="s">
        <v>52</v>
      </c>
      <c r="H1316">
        <v>0</v>
      </c>
      <c r="I1316" t="s">
        <v>54</v>
      </c>
      <c r="J1316" t="s">
        <v>55</v>
      </c>
      <c r="K1316" t="s">
        <v>1017</v>
      </c>
      <c r="L1316">
        <v>94024</v>
      </c>
      <c r="M1316">
        <v>37.352910999999999</v>
      </c>
      <c r="N1316">
        <v>-122.093002</v>
      </c>
      <c r="O1316">
        <v>21496</v>
      </c>
      <c r="P1316" t="s">
        <v>57</v>
      </c>
      <c r="Q1316" t="s">
        <v>52</v>
      </c>
      <c r="R1316">
        <v>0</v>
      </c>
      <c r="S1316">
        <v>6</v>
      </c>
      <c r="T1316" t="s">
        <v>58</v>
      </c>
      <c r="U1316" t="s">
        <v>53</v>
      </c>
      <c r="V1316">
        <v>25.93</v>
      </c>
      <c r="W1316" t="s">
        <v>52</v>
      </c>
      <c r="X1316" t="s">
        <v>53</v>
      </c>
      <c r="Y1316" t="s">
        <v>68</v>
      </c>
      <c r="Z1316">
        <v>24</v>
      </c>
      <c r="AA1316" t="s">
        <v>52</v>
      </c>
      <c r="AB1316" t="s">
        <v>52</v>
      </c>
      <c r="AC1316" t="s">
        <v>53</v>
      </c>
      <c r="AD1316" t="s">
        <v>52</v>
      </c>
      <c r="AE1316" t="s">
        <v>52</v>
      </c>
      <c r="AF1316" t="s">
        <v>53</v>
      </c>
      <c r="AG1316" t="s">
        <v>53</v>
      </c>
      <c r="AH1316" t="s">
        <v>53</v>
      </c>
      <c r="AI1316" t="s">
        <v>60</v>
      </c>
      <c r="AJ1316" t="s">
        <v>52</v>
      </c>
      <c r="AK1316" t="s">
        <v>61</v>
      </c>
      <c r="AL1316">
        <v>83.9</v>
      </c>
      <c r="AM1316">
        <v>497.55</v>
      </c>
      <c r="AN1316">
        <v>0</v>
      </c>
      <c r="AO1316">
        <v>0</v>
      </c>
      <c r="AP1316">
        <v>155.57999999999899</v>
      </c>
      <c r="AQ1316">
        <v>653.13</v>
      </c>
      <c r="AR1316">
        <v>1</v>
      </c>
      <c r="AS1316" t="s">
        <v>62</v>
      </c>
      <c r="AT1316" t="s">
        <v>53</v>
      </c>
      <c r="AU1316">
        <v>90</v>
      </c>
      <c r="AV1316">
        <v>3962</v>
      </c>
      <c r="AW1316" t="s">
        <v>63</v>
      </c>
      <c r="AX1316" t="s">
        <v>84</v>
      </c>
      <c r="AY1316" t="str">
        <f>IF(AND(Table1[[#This Row],[Contract]]="Month-to-Month", Table1[[#This Row],[Tenure in Months]]&lt;6, Table1[[#This Row],[Payment Method]]="Bank Withdrawal"), "High Risk", IF(OR(Table1[[#This Row],[Contract]]="Month-to-Month", Table1[[#This Row],[Tenure in Months]]&lt;12), "Medium Risk", "Low Risk"))</f>
        <v>Medium Risk</v>
      </c>
    </row>
    <row r="1317" spans="1:51" x14ac:dyDescent="0.35">
      <c r="A1317" t="s">
        <v>2074</v>
      </c>
      <c r="B1317" t="s">
        <v>66</v>
      </c>
      <c r="C1317">
        <v>48</v>
      </c>
      <c r="D1317" t="s">
        <v>52</v>
      </c>
      <c r="E1317" t="s">
        <v>52</v>
      </c>
      <c r="F1317" t="s">
        <v>53</v>
      </c>
      <c r="G1317" t="s">
        <v>52</v>
      </c>
      <c r="H1317">
        <v>0</v>
      </c>
      <c r="I1317" t="s">
        <v>54</v>
      </c>
      <c r="J1317" t="s">
        <v>55</v>
      </c>
      <c r="K1317" t="s">
        <v>1483</v>
      </c>
      <c r="L1317">
        <v>94040</v>
      </c>
      <c r="M1317">
        <v>37.380662000000001</v>
      </c>
      <c r="N1317">
        <v>-122.086022</v>
      </c>
      <c r="O1317">
        <v>32143</v>
      </c>
      <c r="P1317" t="s">
        <v>57</v>
      </c>
      <c r="Q1317" t="s">
        <v>53</v>
      </c>
      <c r="R1317">
        <v>3</v>
      </c>
      <c r="S1317">
        <v>63</v>
      </c>
      <c r="T1317" t="s">
        <v>92</v>
      </c>
      <c r="U1317" t="s">
        <v>53</v>
      </c>
      <c r="V1317">
        <v>8.98</v>
      </c>
      <c r="W1317" t="s">
        <v>53</v>
      </c>
      <c r="X1317" t="s">
        <v>53</v>
      </c>
      <c r="Y1317" t="s">
        <v>68</v>
      </c>
      <c r="Z1317">
        <v>16</v>
      </c>
      <c r="AA1317" t="s">
        <v>53</v>
      </c>
      <c r="AB1317" t="s">
        <v>53</v>
      </c>
      <c r="AC1317" t="s">
        <v>53</v>
      </c>
      <c r="AD1317" t="s">
        <v>52</v>
      </c>
      <c r="AE1317" t="s">
        <v>53</v>
      </c>
      <c r="AF1317" t="s">
        <v>52</v>
      </c>
      <c r="AG1317" t="s">
        <v>52</v>
      </c>
      <c r="AH1317" t="s">
        <v>52</v>
      </c>
      <c r="AI1317" t="s">
        <v>60</v>
      </c>
      <c r="AJ1317" t="s">
        <v>53</v>
      </c>
      <c r="AK1317" t="s">
        <v>61</v>
      </c>
      <c r="AL1317">
        <v>100.55</v>
      </c>
      <c r="AM1317">
        <v>6215.35</v>
      </c>
      <c r="AN1317">
        <v>0</v>
      </c>
      <c r="AO1317">
        <v>0</v>
      </c>
      <c r="AP1317">
        <v>565.74</v>
      </c>
      <c r="AQ1317">
        <v>6781.09</v>
      </c>
      <c r="AR1317">
        <v>2</v>
      </c>
      <c r="AS1317" t="s">
        <v>62</v>
      </c>
      <c r="AT1317" t="s">
        <v>53</v>
      </c>
      <c r="AU1317">
        <v>79</v>
      </c>
      <c r="AV1317">
        <v>5413</v>
      </c>
      <c r="AW1317" t="s">
        <v>80</v>
      </c>
      <c r="AX1317" t="s">
        <v>182</v>
      </c>
      <c r="AY1317" t="str">
        <f>IF(AND(Table1[[#This Row],[Contract]]="Month-to-Month", Table1[[#This Row],[Tenure in Months]]&lt;6, Table1[[#This Row],[Payment Method]]="Bank Withdrawal"), "High Risk", IF(OR(Table1[[#This Row],[Contract]]="Month-to-Month", Table1[[#This Row],[Tenure in Months]]&lt;12), "Medium Risk", "Low Risk"))</f>
        <v>Medium Risk</v>
      </c>
    </row>
    <row r="1318" spans="1:51" x14ac:dyDescent="0.35">
      <c r="A1318" t="s">
        <v>2075</v>
      </c>
      <c r="B1318" t="s">
        <v>51</v>
      </c>
      <c r="C1318">
        <v>55</v>
      </c>
      <c r="D1318" t="s">
        <v>52</v>
      </c>
      <c r="E1318" t="s">
        <v>52</v>
      </c>
      <c r="F1318" t="s">
        <v>53</v>
      </c>
      <c r="G1318" t="s">
        <v>52</v>
      </c>
      <c r="H1318">
        <v>0</v>
      </c>
      <c r="I1318" t="s">
        <v>54</v>
      </c>
      <c r="J1318" t="s">
        <v>55</v>
      </c>
      <c r="K1318" t="s">
        <v>1483</v>
      </c>
      <c r="L1318">
        <v>94043</v>
      </c>
      <c r="M1318">
        <v>37.419725</v>
      </c>
      <c r="N1318">
        <v>-122.06294699999999</v>
      </c>
      <c r="O1318">
        <v>27822</v>
      </c>
      <c r="P1318" t="s">
        <v>57</v>
      </c>
      <c r="Q1318" t="s">
        <v>53</v>
      </c>
      <c r="R1318">
        <v>6</v>
      </c>
      <c r="S1318">
        <v>50</v>
      </c>
      <c r="T1318" t="s">
        <v>92</v>
      </c>
      <c r="U1318" t="s">
        <v>53</v>
      </c>
      <c r="V1318">
        <v>42.21</v>
      </c>
      <c r="W1318" t="s">
        <v>53</v>
      </c>
      <c r="X1318" t="s">
        <v>53</v>
      </c>
      <c r="Y1318" t="s">
        <v>68</v>
      </c>
      <c r="Z1318">
        <v>14</v>
      </c>
      <c r="AA1318" t="s">
        <v>52</v>
      </c>
      <c r="AB1318" t="s">
        <v>53</v>
      </c>
      <c r="AC1318" t="s">
        <v>53</v>
      </c>
      <c r="AD1318" t="s">
        <v>52</v>
      </c>
      <c r="AE1318" t="s">
        <v>53</v>
      </c>
      <c r="AF1318" t="s">
        <v>53</v>
      </c>
      <c r="AG1318" t="s">
        <v>53</v>
      </c>
      <c r="AH1318" t="s">
        <v>53</v>
      </c>
      <c r="AI1318" t="s">
        <v>60</v>
      </c>
      <c r="AJ1318" t="s">
        <v>53</v>
      </c>
      <c r="AK1318" t="s">
        <v>61</v>
      </c>
      <c r="AL1318">
        <v>103.85</v>
      </c>
      <c r="AM1318">
        <v>5017.8999999999996</v>
      </c>
      <c r="AN1318">
        <v>0</v>
      </c>
      <c r="AO1318">
        <v>0</v>
      </c>
      <c r="AP1318">
        <v>2110.5</v>
      </c>
      <c r="AQ1318">
        <v>7128.4</v>
      </c>
      <c r="AR1318">
        <v>2</v>
      </c>
      <c r="AS1318" t="s">
        <v>62</v>
      </c>
      <c r="AT1318" t="s">
        <v>53</v>
      </c>
      <c r="AU1318">
        <v>91</v>
      </c>
      <c r="AV1318">
        <v>5812</v>
      </c>
      <c r="AW1318" t="s">
        <v>80</v>
      </c>
      <c r="AX1318" t="s">
        <v>182</v>
      </c>
      <c r="AY1318" t="str">
        <f>IF(AND(Table1[[#This Row],[Contract]]="Month-to-Month", Table1[[#This Row],[Tenure in Months]]&lt;6, Table1[[#This Row],[Payment Method]]="Bank Withdrawal"), "High Risk", IF(OR(Table1[[#This Row],[Contract]]="Month-to-Month", Table1[[#This Row],[Tenure in Months]]&lt;12), "Medium Risk", "Low Risk"))</f>
        <v>Medium Risk</v>
      </c>
    </row>
    <row r="1319" spans="1:51" x14ac:dyDescent="0.35">
      <c r="A1319" t="s">
        <v>2076</v>
      </c>
      <c r="B1319" t="s">
        <v>66</v>
      </c>
      <c r="C1319">
        <v>39</v>
      </c>
      <c r="D1319" t="s">
        <v>52</v>
      </c>
      <c r="E1319" t="s">
        <v>52</v>
      </c>
      <c r="F1319" t="s">
        <v>52</v>
      </c>
      <c r="G1319" t="s">
        <v>52</v>
      </c>
      <c r="H1319">
        <v>0</v>
      </c>
      <c r="I1319" t="s">
        <v>54</v>
      </c>
      <c r="J1319" t="s">
        <v>55</v>
      </c>
      <c r="K1319" t="s">
        <v>2077</v>
      </c>
      <c r="L1319">
        <v>94060</v>
      </c>
      <c r="M1319">
        <v>37.225650000000002</v>
      </c>
      <c r="N1319">
        <v>-122.297533</v>
      </c>
      <c r="O1319">
        <v>2055</v>
      </c>
      <c r="P1319" t="s">
        <v>57</v>
      </c>
      <c r="Q1319" t="s">
        <v>52</v>
      </c>
      <c r="R1319">
        <v>0</v>
      </c>
      <c r="S1319">
        <v>1</v>
      </c>
      <c r="T1319" t="s">
        <v>58</v>
      </c>
      <c r="U1319" t="s">
        <v>52</v>
      </c>
      <c r="V1319">
        <v>0</v>
      </c>
      <c r="W1319" t="s">
        <v>52</v>
      </c>
      <c r="X1319" t="s">
        <v>53</v>
      </c>
      <c r="Y1319" t="s">
        <v>59</v>
      </c>
      <c r="Z1319">
        <v>12</v>
      </c>
      <c r="AA1319" t="s">
        <v>52</v>
      </c>
      <c r="AB1319" t="s">
        <v>52</v>
      </c>
      <c r="AC1319" t="s">
        <v>52</v>
      </c>
      <c r="AD1319" t="s">
        <v>52</v>
      </c>
      <c r="AE1319" t="s">
        <v>52</v>
      </c>
      <c r="AF1319" t="s">
        <v>52</v>
      </c>
      <c r="AG1319" t="s">
        <v>52</v>
      </c>
      <c r="AH1319" t="s">
        <v>53</v>
      </c>
      <c r="AI1319" t="s">
        <v>60</v>
      </c>
      <c r="AJ1319" t="s">
        <v>52</v>
      </c>
      <c r="AK1319" t="s">
        <v>61</v>
      </c>
      <c r="AL1319">
        <v>24.6</v>
      </c>
      <c r="AM1319">
        <v>24.6</v>
      </c>
      <c r="AN1319">
        <v>0</v>
      </c>
      <c r="AO1319">
        <v>0</v>
      </c>
      <c r="AP1319">
        <v>0</v>
      </c>
      <c r="AQ1319">
        <v>24.6</v>
      </c>
      <c r="AR1319">
        <v>2</v>
      </c>
      <c r="AS1319" t="s">
        <v>62</v>
      </c>
      <c r="AT1319" t="s">
        <v>53</v>
      </c>
      <c r="AU1319">
        <v>76</v>
      </c>
      <c r="AV1319">
        <v>5768</v>
      </c>
      <c r="AW1319" t="s">
        <v>80</v>
      </c>
      <c r="AX1319" t="s">
        <v>182</v>
      </c>
      <c r="AY1319" t="str">
        <f>IF(AND(Table1[[#This Row],[Contract]]="Month-to-Month", Table1[[#This Row],[Tenure in Months]]&lt;6, Table1[[#This Row],[Payment Method]]="Bank Withdrawal"), "High Risk", IF(OR(Table1[[#This Row],[Contract]]="Month-to-Month", Table1[[#This Row],[Tenure in Months]]&lt;12), "Medium Risk", "Low Risk"))</f>
        <v>High Risk</v>
      </c>
    </row>
    <row r="1320" spans="1:51" x14ac:dyDescent="0.35">
      <c r="A1320" t="s">
        <v>2078</v>
      </c>
      <c r="B1320" t="s">
        <v>66</v>
      </c>
      <c r="C1320">
        <v>64</v>
      </c>
      <c r="D1320" t="s">
        <v>52</v>
      </c>
      <c r="E1320" t="s">
        <v>52</v>
      </c>
      <c r="F1320" t="s">
        <v>52</v>
      </c>
      <c r="G1320" t="s">
        <v>52</v>
      </c>
      <c r="H1320">
        <v>0</v>
      </c>
      <c r="I1320" t="s">
        <v>54</v>
      </c>
      <c r="J1320" t="s">
        <v>55</v>
      </c>
      <c r="K1320" t="s">
        <v>2079</v>
      </c>
      <c r="L1320">
        <v>94066</v>
      </c>
      <c r="M1320">
        <v>37.624436000000003</v>
      </c>
      <c r="N1320">
        <v>-122.430661</v>
      </c>
      <c r="O1320">
        <v>39566</v>
      </c>
      <c r="P1320" t="s">
        <v>57</v>
      </c>
      <c r="Q1320" t="s">
        <v>52</v>
      </c>
      <c r="R1320">
        <v>0</v>
      </c>
      <c r="S1320">
        <v>12</v>
      </c>
      <c r="T1320" t="s">
        <v>58</v>
      </c>
      <c r="U1320" t="s">
        <v>53</v>
      </c>
      <c r="V1320">
        <v>34.92</v>
      </c>
      <c r="W1320" t="s">
        <v>52</v>
      </c>
      <c r="X1320" t="s">
        <v>53</v>
      </c>
      <c r="Y1320" t="s">
        <v>110</v>
      </c>
      <c r="Z1320">
        <v>23</v>
      </c>
      <c r="AA1320" t="s">
        <v>53</v>
      </c>
      <c r="AB1320" t="s">
        <v>52</v>
      </c>
      <c r="AC1320" t="s">
        <v>52</v>
      </c>
      <c r="AD1320" t="s">
        <v>53</v>
      </c>
      <c r="AE1320" t="s">
        <v>53</v>
      </c>
      <c r="AF1320" t="s">
        <v>53</v>
      </c>
      <c r="AG1320" t="s">
        <v>53</v>
      </c>
      <c r="AH1320" t="s">
        <v>53</v>
      </c>
      <c r="AI1320" t="s">
        <v>60</v>
      </c>
      <c r="AJ1320" t="s">
        <v>53</v>
      </c>
      <c r="AK1320" t="s">
        <v>61</v>
      </c>
      <c r="AL1320">
        <v>98.9</v>
      </c>
      <c r="AM1320">
        <v>1120.95</v>
      </c>
      <c r="AN1320">
        <v>0</v>
      </c>
      <c r="AO1320">
        <v>0</v>
      </c>
      <c r="AP1320">
        <v>419.04</v>
      </c>
      <c r="AQ1320">
        <v>1539.99</v>
      </c>
      <c r="AR1320">
        <v>1</v>
      </c>
      <c r="AS1320" t="s">
        <v>62</v>
      </c>
      <c r="AT1320" t="s">
        <v>53</v>
      </c>
      <c r="AU1320">
        <v>71</v>
      </c>
      <c r="AV1320">
        <v>5559</v>
      </c>
      <c r="AW1320" t="s">
        <v>80</v>
      </c>
      <c r="AX1320" t="s">
        <v>182</v>
      </c>
      <c r="AY1320" t="str">
        <f>IF(AND(Table1[[#This Row],[Contract]]="Month-to-Month", Table1[[#This Row],[Tenure in Months]]&lt;6, Table1[[#This Row],[Payment Method]]="Bank Withdrawal"), "High Risk", IF(OR(Table1[[#This Row],[Contract]]="Month-to-Month", Table1[[#This Row],[Tenure in Months]]&lt;12), "Medium Risk", "Low Risk"))</f>
        <v>Medium Risk</v>
      </c>
    </row>
    <row r="1321" spans="1:51" x14ac:dyDescent="0.35">
      <c r="A1321" t="s">
        <v>2080</v>
      </c>
      <c r="B1321" t="s">
        <v>66</v>
      </c>
      <c r="C1321">
        <v>27</v>
      </c>
      <c r="D1321" t="s">
        <v>53</v>
      </c>
      <c r="E1321" t="s">
        <v>52</v>
      </c>
      <c r="F1321" t="s">
        <v>52</v>
      </c>
      <c r="G1321" t="s">
        <v>52</v>
      </c>
      <c r="H1321">
        <v>0</v>
      </c>
      <c r="I1321" t="s">
        <v>54</v>
      </c>
      <c r="J1321" t="s">
        <v>55</v>
      </c>
      <c r="K1321" t="s">
        <v>1272</v>
      </c>
      <c r="L1321">
        <v>94080</v>
      </c>
      <c r="M1321">
        <v>37.654435999999997</v>
      </c>
      <c r="N1321">
        <v>-122.426468</v>
      </c>
      <c r="O1321">
        <v>60599</v>
      </c>
      <c r="P1321" t="s">
        <v>57</v>
      </c>
      <c r="Q1321" t="s">
        <v>52</v>
      </c>
      <c r="R1321">
        <v>0</v>
      </c>
      <c r="S1321">
        <v>9</v>
      </c>
      <c r="T1321" t="s">
        <v>58</v>
      </c>
      <c r="U1321" t="s">
        <v>53</v>
      </c>
      <c r="V1321">
        <v>38.76</v>
      </c>
      <c r="W1321" t="s">
        <v>53</v>
      </c>
      <c r="X1321" t="s">
        <v>53</v>
      </c>
      <c r="Y1321" t="s">
        <v>68</v>
      </c>
      <c r="Z1321">
        <v>82</v>
      </c>
      <c r="AA1321" t="s">
        <v>52</v>
      </c>
      <c r="AB1321" t="s">
        <v>52</v>
      </c>
      <c r="AC1321" t="s">
        <v>53</v>
      </c>
      <c r="AD1321" t="s">
        <v>52</v>
      </c>
      <c r="AE1321" t="s">
        <v>53</v>
      </c>
      <c r="AF1321" t="s">
        <v>53</v>
      </c>
      <c r="AG1321" t="s">
        <v>53</v>
      </c>
      <c r="AH1321" t="s">
        <v>53</v>
      </c>
      <c r="AI1321" t="s">
        <v>60</v>
      </c>
      <c r="AJ1321" t="s">
        <v>52</v>
      </c>
      <c r="AK1321" t="s">
        <v>69</v>
      </c>
      <c r="AL1321">
        <v>98.3</v>
      </c>
      <c r="AM1321">
        <v>923.5</v>
      </c>
      <c r="AN1321">
        <v>0</v>
      </c>
      <c r="AO1321">
        <v>0</v>
      </c>
      <c r="AP1321">
        <v>348.84</v>
      </c>
      <c r="AQ1321">
        <v>1272.3399999999999</v>
      </c>
      <c r="AR1321">
        <v>2</v>
      </c>
      <c r="AS1321" t="s">
        <v>62</v>
      </c>
      <c r="AT1321" t="s">
        <v>53</v>
      </c>
      <c r="AU1321">
        <v>81</v>
      </c>
      <c r="AV1321">
        <v>2954</v>
      </c>
      <c r="AW1321" t="s">
        <v>80</v>
      </c>
      <c r="AX1321" t="s">
        <v>182</v>
      </c>
      <c r="AY1321" t="str">
        <f>IF(AND(Table1[[#This Row],[Contract]]="Month-to-Month", Table1[[#This Row],[Tenure in Months]]&lt;6, Table1[[#This Row],[Payment Method]]="Bank Withdrawal"), "High Risk", IF(OR(Table1[[#This Row],[Contract]]="Month-to-Month", Table1[[#This Row],[Tenure in Months]]&lt;12), "Medium Risk", "Low Risk"))</f>
        <v>Medium Risk</v>
      </c>
    </row>
    <row r="1322" spans="1:51" x14ac:dyDescent="0.35">
      <c r="A1322" t="s">
        <v>2081</v>
      </c>
      <c r="B1322" t="s">
        <v>51</v>
      </c>
      <c r="C1322">
        <v>36</v>
      </c>
      <c r="D1322" t="s">
        <v>52</v>
      </c>
      <c r="E1322" t="s">
        <v>52</v>
      </c>
      <c r="F1322" t="s">
        <v>52</v>
      </c>
      <c r="G1322" t="s">
        <v>52</v>
      </c>
      <c r="H1322">
        <v>0</v>
      </c>
      <c r="I1322" t="s">
        <v>54</v>
      </c>
      <c r="J1322" t="s">
        <v>55</v>
      </c>
      <c r="K1322" t="s">
        <v>2082</v>
      </c>
      <c r="L1322">
        <v>94086</v>
      </c>
      <c r="M1322">
        <v>37.378540999999998</v>
      </c>
      <c r="N1322">
        <v>-122.020456</v>
      </c>
      <c r="O1322">
        <v>64010</v>
      </c>
      <c r="P1322" t="s">
        <v>57</v>
      </c>
      <c r="Q1322" t="s">
        <v>52</v>
      </c>
      <c r="R1322">
        <v>0</v>
      </c>
      <c r="S1322">
        <v>17</v>
      </c>
      <c r="T1322" t="s">
        <v>58</v>
      </c>
      <c r="U1322" t="s">
        <v>53</v>
      </c>
      <c r="V1322">
        <v>4.51</v>
      </c>
      <c r="W1322" t="s">
        <v>52</v>
      </c>
      <c r="X1322" t="s">
        <v>53</v>
      </c>
      <c r="Y1322" t="s">
        <v>68</v>
      </c>
      <c r="Z1322">
        <v>13</v>
      </c>
      <c r="AA1322" t="s">
        <v>53</v>
      </c>
      <c r="AB1322" t="s">
        <v>52</v>
      </c>
      <c r="AC1322" t="s">
        <v>52</v>
      </c>
      <c r="AD1322" t="s">
        <v>52</v>
      </c>
      <c r="AE1322" t="s">
        <v>53</v>
      </c>
      <c r="AF1322" t="s">
        <v>53</v>
      </c>
      <c r="AG1322" t="s">
        <v>53</v>
      </c>
      <c r="AH1322" t="s">
        <v>53</v>
      </c>
      <c r="AI1322" t="s">
        <v>60</v>
      </c>
      <c r="AJ1322" t="s">
        <v>52</v>
      </c>
      <c r="AK1322" t="s">
        <v>61</v>
      </c>
      <c r="AL1322">
        <v>93.85</v>
      </c>
      <c r="AM1322">
        <v>1625.65</v>
      </c>
      <c r="AN1322">
        <v>0</v>
      </c>
      <c r="AO1322">
        <v>0</v>
      </c>
      <c r="AP1322">
        <v>76.67</v>
      </c>
      <c r="AQ1322">
        <v>1702.32</v>
      </c>
      <c r="AR1322">
        <v>1</v>
      </c>
      <c r="AS1322" t="s">
        <v>62</v>
      </c>
      <c r="AT1322" t="s">
        <v>53</v>
      </c>
      <c r="AU1322">
        <v>93</v>
      </c>
      <c r="AV1322">
        <v>4940</v>
      </c>
      <c r="AW1322" t="s">
        <v>80</v>
      </c>
      <c r="AX1322" t="s">
        <v>182</v>
      </c>
      <c r="AY1322" t="str">
        <f>IF(AND(Table1[[#This Row],[Contract]]="Month-to-Month", Table1[[#This Row],[Tenure in Months]]&lt;6, Table1[[#This Row],[Payment Method]]="Bank Withdrawal"), "High Risk", IF(OR(Table1[[#This Row],[Contract]]="Month-to-Month", Table1[[#This Row],[Tenure in Months]]&lt;12), "Medium Risk", "Low Risk"))</f>
        <v>Medium Risk</v>
      </c>
    </row>
    <row r="1323" spans="1:51" x14ac:dyDescent="0.35">
      <c r="A1323" t="s">
        <v>2083</v>
      </c>
      <c r="B1323" t="s">
        <v>66</v>
      </c>
      <c r="C1323">
        <v>37</v>
      </c>
      <c r="D1323" t="s">
        <v>52</v>
      </c>
      <c r="E1323" t="s">
        <v>52</v>
      </c>
      <c r="F1323" t="s">
        <v>52</v>
      </c>
      <c r="G1323" t="s">
        <v>52</v>
      </c>
      <c r="H1323">
        <v>0</v>
      </c>
      <c r="I1323" t="s">
        <v>54</v>
      </c>
      <c r="J1323" t="s">
        <v>55</v>
      </c>
      <c r="K1323" t="s">
        <v>179</v>
      </c>
      <c r="L1323">
        <v>94131</v>
      </c>
      <c r="M1323">
        <v>37.746699</v>
      </c>
      <c r="N1323">
        <v>-122.44283299999999</v>
      </c>
      <c r="O1323">
        <v>27906</v>
      </c>
      <c r="P1323" t="s">
        <v>57</v>
      </c>
      <c r="Q1323" t="s">
        <v>52</v>
      </c>
      <c r="R1323">
        <v>0</v>
      </c>
      <c r="S1323">
        <v>13</v>
      </c>
      <c r="T1323" t="s">
        <v>58</v>
      </c>
      <c r="U1323" t="s">
        <v>53</v>
      </c>
      <c r="V1323">
        <v>3.84</v>
      </c>
      <c r="W1323" t="s">
        <v>52</v>
      </c>
      <c r="X1323" t="s">
        <v>53</v>
      </c>
      <c r="Y1323" t="s">
        <v>68</v>
      </c>
      <c r="Z1323">
        <v>4</v>
      </c>
      <c r="AA1323" t="s">
        <v>52</v>
      </c>
      <c r="AB1323" t="s">
        <v>53</v>
      </c>
      <c r="AC1323" t="s">
        <v>53</v>
      </c>
      <c r="AD1323" t="s">
        <v>52</v>
      </c>
      <c r="AE1323" t="s">
        <v>52</v>
      </c>
      <c r="AF1323" t="s">
        <v>52</v>
      </c>
      <c r="AG1323" t="s">
        <v>52</v>
      </c>
      <c r="AH1323" t="s">
        <v>53</v>
      </c>
      <c r="AI1323" t="s">
        <v>60</v>
      </c>
      <c r="AJ1323" t="s">
        <v>53</v>
      </c>
      <c r="AK1323" t="s">
        <v>61</v>
      </c>
      <c r="AL1323">
        <v>81.150000000000006</v>
      </c>
      <c r="AM1323">
        <v>952.3</v>
      </c>
      <c r="AN1323">
        <v>0</v>
      </c>
      <c r="AO1323">
        <v>0</v>
      </c>
      <c r="AP1323">
        <v>49.92</v>
      </c>
      <c r="AQ1323">
        <v>1002.21999999999</v>
      </c>
      <c r="AR1323">
        <v>1</v>
      </c>
      <c r="AS1323" t="s">
        <v>62</v>
      </c>
      <c r="AT1323" t="s">
        <v>53</v>
      </c>
      <c r="AU1323">
        <v>79</v>
      </c>
      <c r="AV1323">
        <v>4806</v>
      </c>
      <c r="AW1323" t="s">
        <v>63</v>
      </c>
      <c r="AX1323" t="s">
        <v>84</v>
      </c>
      <c r="AY1323" t="str">
        <f>IF(AND(Table1[[#This Row],[Contract]]="Month-to-Month", Table1[[#This Row],[Tenure in Months]]&lt;6, Table1[[#This Row],[Payment Method]]="Bank Withdrawal"), "High Risk", IF(OR(Table1[[#This Row],[Contract]]="Month-to-Month", Table1[[#This Row],[Tenure in Months]]&lt;12), "Medium Risk", "Low Risk"))</f>
        <v>Medium Risk</v>
      </c>
    </row>
    <row r="1324" spans="1:51" x14ac:dyDescent="0.35">
      <c r="A1324" t="s">
        <v>2084</v>
      </c>
      <c r="B1324" t="s">
        <v>66</v>
      </c>
      <c r="C1324">
        <v>51</v>
      </c>
      <c r="D1324" t="s">
        <v>52</v>
      </c>
      <c r="E1324" t="s">
        <v>52</v>
      </c>
      <c r="F1324" t="s">
        <v>52</v>
      </c>
      <c r="G1324" t="s">
        <v>52</v>
      </c>
      <c r="H1324">
        <v>0</v>
      </c>
      <c r="I1324" t="s">
        <v>54</v>
      </c>
      <c r="J1324" t="s">
        <v>55</v>
      </c>
      <c r="K1324" t="s">
        <v>373</v>
      </c>
      <c r="L1324">
        <v>94402</v>
      </c>
      <c r="M1324">
        <v>37.556634000000003</v>
      </c>
      <c r="N1324">
        <v>-122.317723</v>
      </c>
      <c r="O1324">
        <v>23393</v>
      </c>
      <c r="P1324" t="s">
        <v>57</v>
      </c>
      <c r="Q1324" t="s">
        <v>52</v>
      </c>
      <c r="R1324">
        <v>0</v>
      </c>
      <c r="S1324">
        <v>6</v>
      </c>
      <c r="T1324" t="s">
        <v>58</v>
      </c>
      <c r="U1324" t="s">
        <v>53</v>
      </c>
      <c r="V1324">
        <v>19.739999999999998</v>
      </c>
      <c r="W1324" t="s">
        <v>53</v>
      </c>
      <c r="X1324" t="s">
        <v>53</v>
      </c>
      <c r="Y1324" t="s">
        <v>68</v>
      </c>
      <c r="Z1324">
        <v>27</v>
      </c>
      <c r="AA1324" t="s">
        <v>53</v>
      </c>
      <c r="AB1324" t="s">
        <v>52</v>
      </c>
      <c r="AC1324" t="s">
        <v>52</v>
      </c>
      <c r="AD1324" t="s">
        <v>52</v>
      </c>
      <c r="AE1324" t="s">
        <v>52</v>
      </c>
      <c r="AF1324" t="s">
        <v>52</v>
      </c>
      <c r="AG1324" t="s">
        <v>52</v>
      </c>
      <c r="AH1324" t="s">
        <v>53</v>
      </c>
      <c r="AI1324" t="s">
        <v>60</v>
      </c>
      <c r="AJ1324" t="s">
        <v>53</v>
      </c>
      <c r="AK1324" t="s">
        <v>61</v>
      </c>
      <c r="AL1324">
        <v>79.05</v>
      </c>
      <c r="AM1324">
        <v>434.5</v>
      </c>
      <c r="AN1324">
        <v>0</v>
      </c>
      <c r="AO1324">
        <v>0</v>
      </c>
      <c r="AP1324">
        <v>118.44</v>
      </c>
      <c r="AQ1324">
        <v>552.94000000000005</v>
      </c>
      <c r="AR1324">
        <v>1</v>
      </c>
      <c r="AS1324" t="s">
        <v>62</v>
      </c>
      <c r="AT1324" t="s">
        <v>53</v>
      </c>
      <c r="AU1324">
        <v>91</v>
      </c>
      <c r="AV1324">
        <v>3263</v>
      </c>
      <c r="AW1324" t="s">
        <v>76</v>
      </c>
      <c r="AX1324" t="s">
        <v>133</v>
      </c>
      <c r="AY1324" t="str">
        <f>IF(AND(Table1[[#This Row],[Contract]]="Month-to-Month", Table1[[#This Row],[Tenure in Months]]&lt;6, Table1[[#This Row],[Payment Method]]="Bank Withdrawal"), "High Risk", IF(OR(Table1[[#This Row],[Contract]]="Month-to-Month", Table1[[#This Row],[Tenure in Months]]&lt;12), "Medium Risk", "Low Risk"))</f>
        <v>Medium Risk</v>
      </c>
    </row>
    <row r="1325" spans="1:51" x14ac:dyDescent="0.35">
      <c r="A1325" t="s">
        <v>2085</v>
      </c>
      <c r="B1325" t="s">
        <v>66</v>
      </c>
      <c r="C1325">
        <v>32</v>
      </c>
      <c r="D1325" t="s">
        <v>52</v>
      </c>
      <c r="E1325" t="s">
        <v>52</v>
      </c>
      <c r="F1325" t="s">
        <v>52</v>
      </c>
      <c r="G1325" t="s">
        <v>52</v>
      </c>
      <c r="H1325">
        <v>0</v>
      </c>
      <c r="I1325" t="s">
        <v>54</v>
      </c>
      <c r="J1325" t="s">
        <v>55</v>
      </c>
      <c r="K1325" t="s">
        <v>2086</v>
      </c>
      <c r="L1325">
        <v>94509</v>
      </c>
      <c r="M1325">
        <v>37.980057000000002</v>
      </c>
      <c r="N1325">
        <v>-121.801599</v>
      </c>
      <c r="O1325">
        <v>90891</v>
      </c>
      <c r="P1325" t="s">
        <v>57</v>
      </c>
      <c r="Q1325" t="s">
        <v>52</v>
      </c>
      <c r="R1325">
        <v>0</v>
      </c>
      <c r="S1325">
        <v>3</v>
      </c>
      <c r="T1325" t="s">
        <v>58</v>
      </c>
      <c r="U1325" t="s">
        <v>53</v>
      </c>
      <c r="V1325">
        <v>23.82</v>
      </c>
      <c r="W1325" t="s">
        <v>53</v>
      </c>
      <c r="X1325" t="s">
        <v>53</v>
      </c>
      <c r="Y1325" t="s">
        <v>68</v>
      </c>
      <c r="Z1325">
        <v>24</v>
      </c>
      <c r="AA1325" t="s">
        <v>52</v>
      </c>
      <c r="AB1325" t="s">
        <v>52</v>
      </c>
      <c r="AC1325" t="s">
        <v>52</v>
      </c>
      <c r="AD1325" t="s">
        <v>52</v>
      </c>
      <c r="AE1325" t="s">
        <v>52</v>
      </c>
      <c r="AF1325" t="s">
        <v>52</v>
      </c>
      <c r="AG1325" t="s">
        <v>52</v>
      </c>
      <c r="AH1325" t="s">
        <v>53</v>
      </c>
      <c r="AI1325" t="s">
        <v>60</v>
      </c>
      <c r="AJ1325" t="s">
        <v>52</v>
      </c>
      <c r="AK1325" t="s">
        <v>61</v>
      </c>
      <c r="AL1325">
        <v>74.400000000000006</v>
      </c>
      <c r="AM1325">
        <v>215.8</v>
      </c>
      <c r="AN1325">
        <v>0</v>
      </c>
      <c r="AO1325">
        <v>0</v>
      </c>
      <c r="AP1325">
        <v>71.459999999999994</v>
      </c>
      <c r="AQ1325">
        <v>287.26</v>
      </c>
      <c r="AR1325">
        <v>3</v>
      </c>
      <c r="AS1325" t="s">
        <v>62</v>
      </c>
      <c r="AT1325" t="s">
        <v>53</v>
      </c>
      <c r="AU1325">
        <v>90</v>
      </c>
      <c r="AV1325">
        <v>2054</v>
      </c>
      <c r="AW1325" t="s">
        <v>88</v>
      </c>
      <c r="AX1325" t="s">
        <v>89</v>
      </c>
      <c r="AY1325" t="str">
        <f>IF(AND(Table1[[#This Row],[Contract]]="Month-to-Month", Table1[[#This Row],[Tenure in Months]]&lt;6, Table1[[#This Row],[Payment Method]]="Bank Withdrawal"), "High Risk", IF(OR(Table1[[#This Row],[Contract]]="Month-to-Month", Table1[[#This Row],[Tenure in Months]]&lt;12), "Medium Risk", "Low Risk"))</f>
        <v>High Risk</v>
      </c>
    </row>
    <row r="1326" spans="1:51" x14ac:dyDescent="0.35">
      <c r="A1326" t="s">
        <v>2087</v>
      </c>
      <c r="B1326" t="s">
        <v>51</v>
      </c>
      <c r="C1326">
        <v>21</v>
      </c>
      <c r="D1326" t="s">
        <v>53</v>
      </c>
      <c r="E1326" t="s">
        <v>52</v>
      </c>
      <c r="F1326" t="s">
        <v>53</v>
      </c>
      <c r="G1326" t="s">
        <v>52</v>
      </c>
      <c r="H1326">
        <v>0</v>
      </c>
      <c r="I1326" t="s">
        <v>54</v>
      </c>
      <c r="J1326" t="s">
        <v>55</v>
      </c>
      <c r="K1326" t="s">
        <v>375</v>
      </c>
      <c r="L1326">
        <v>94520</v>
      </c>
      <c r="M1326">
        <v>38.013824999999997</v>
      </c>
      <c r="N1326">
        <v>-122.03914399999999</v>
      </c>
      <c r="O1326">
        <v>36186</v>
      </c>
      <c r="P1326" t="s">
        <v>57</v>
      </c>
      <c r="Q1326" t="s">
        <v>53</v>
      </c>
      <c r="R1326">
        <v>1</v>
      </c>
      <c r="S1326">
        <v>1</v>
      </c>
      <c r="T1326" t="s">
        <v>58</v>
      </c>
      <c r="U1326" t="s">
        <v>53</v>
      </c>
      <c r="V1326">
        <v>32.08</v>
      </c>
      <c r="W1326" t="s">
        <v>52</v>
      </c>
      <c r="X1326" t="s">
        <v>53</v>
      </c>
      <c r="Y1326" t="s">
        <v>59</v>
      </c>
      <c r="Z1326">
        <v>73</v>
      </c>
      <c r="AA1326" t="s">
        <v>52</v>
      </c>
      <c r="AB1326" t="s">
        <v>52</v>
      </c>
      <c r="AC1326" t="s">
        <v>52</v>
      </c>
      <c r="AD1326" t="s">
        <v>52</v>
      </c>
      <c r="AE1326" t="s">
        <v>52</v>
      </c>
      <c r="AF1326" t="s">
        <v>52</v>
      </c>
      <c r="AG1326" t="s">
        <v>53</v>
      </c>
      <c r="AH1326" t="s">
        <v>53</v>
      </c>
      <c r="AI1326" t="s">
        <v>60</v>
      </c>
      <c r="AJ1326" t="s">
        <v>52</v>
      </c>
      <c r="AK1326" t="s">
        <v>69</v>
      </c>
      <c r="AL1326">
        <v>44.7</v>
      </c>
      <c r="AM1326">
        <v>44.7</v>
      </c>
      <c r="AN1326">
        <v>0</v>
      </c>
      <c r="AO1326">
        <v>0</v>
      </c>
      <c r="AP1326">
        <v>32.08</v>
      </c>
      <c r="AQ1326">
        <v>76.78</v>
      </c>
      <c r="AR1326">
        <v>3</v>
      </c>
      <c r="AS1326" t="s">
        <v>62</v>
      </c>
      <c r="AT1326" t="s">
        <v>53</v>
      </c>
      <c r="AU1326">
        <v>74</v>
      </c>
      <c r="AV1326">
        <v>3700</v>
      </c>
      <c r="AW1326" t="s">
        <v>88</v>
      </c>
      <c r="AX1326" t="s">
        <v>89</v>
      </c>
      <c r="AY1326" t="str">
        <f>IF(AND(Table1[[#This Row],[Contract]]="Month-to-Month", Table1[[#This Row],[Tenure in Months]]&lt;6, Table1[[#This Row],[Payment Method]]="Bank Withdrawal"), "High Risk", IF(OR(Table1[[#This Row],[Contract]]="Month-to-Month", Table1[[#This Row],[Tenure in Months]]&lt;12), "Medium Risk", "Low Risk"))</f>
        <v>Medium Risk</v>
      </c>
    </row>
    <row r="1327" spans="1:51" x14ac:dyDescent="0.35">
      <c r="A1327" t="s">
        <v>2088</v>
      </c>
      <c r="B1327" t="s">
        <v>51</v>
      </c>
      <c r="C1327">
        <v>36</v>
      </c>
      <c r="D1327" t="s">
        <v>52</v>
      </c>
      <c r="E1327" t="s">
        <v>52</v>
      </c>
      <c r="F1327" t="s">
        <v>52</v>
      </c>
      <c r="G1327" t="s">
        <v>52</v>
      </c>
      <c r="H1327">
        <v>0</v>
      </c>
      <c r="I1327" t="s">
        <v>54</v>
      </c>
      <c r="J1327" t="s">
        <v>55</v>
      </c>
      <c r="K1327" t="s">
        <v>191</v>
      </c>
      <c r="L1327">
        <v>94538</v>
      </c>
      <c r="M1327">
        <v>37.505768000000003</v>
      </c>
      <c r="N1327">
        <v>-121.96247200000001</v>
      </c>
      <c r="O1327">
        <v>56126</v>
      </c>
      <c r="P1327" t="s">
        <v>57</v>
      </c>
      <c r="Q1327" t="s">
        <v>52</v>
      </c>
      <c r="R1327">
        <v>0</v>
      </c>
      <c r="S1327">
        <v>1</v>
      </c>
      <c r="T1327" t="s">
        <v>58</v>
      </c>
      <c r="U1327" t="s">
        <v>53</v>
      </c>
      <c r="V1327">
        <v>10.41</v>
      </c>
      <c r="W1327" t="s">
        <v>52</v>
      </c>
      <c r="X1327" t="s">
        <v>53</v>
      </c>
      <c r="Y1327" t="s">
        <v>59</v>
      </c>
      <c r="Z1327">
        <v>17</v>
      </c>
      <c r="AA1327" t="s">
        <v>52</v>
      </c>
      <c r="AB1327" t="s">
        <v>52</v>
      </c>
      <c r="AC1327" t="s">
        <v>52</v>
      </c>
      <c r="AD1327" t="s">
        <v>52</v>
      </c>
      <c r="AE1327" t="s">
        <v>52</v>
      </c>
      <c r="AF1327" t="s">
        <v>52</v>
      </c>
      <c r="AG1327" t="s">
        <v>52</v>
      </c>
      <c r="AH1327" t="s">
        <v>53</v>
      </c>
      <c r="AI1327" t="s">
        <v>60</v>
      </c>
      <c r="AJ1327" t="s">
        <v>53</v>
      </c>
      <c r="AK1327" t="s">
        <v>87</v>
      </c>
      <c r="AL1327">
        <v>45.7</v>
      </c>
      <c r="AM1327">
        <v>45.7</v>
      </c>
      <c r="AN1327">
        <v>0</v>
      </c>
      <c r="AO1327">
        <v>0</v>
      </c>
      <c r="AP1327">
        <v>10.41</v>
      </c>
      <c r="AQ1327">
        <v>56.11</v>
      </c>
      <c r="AR1327">
        <v>3</v>
      </c>
      <c r="AS1327" t="s">
        <v>62</v>
      </c>
      <c r="AT1327" t="s">
        <v>53</v>
      </c>
      <c r="AU1327">
        <v>72</v>
      </c>
      <c r="AV1327">
        <v>3571</v>
      </c>
      <c r="AW1327" t="s">
        <v>76</v>
      </c>
      <c r="AX1327" t="s">
        <v>362</v>
      </c>
      <c r="AY1327" t="str">
        <f>IF(AND(Table1[[#This Row],[Contract]]="Month-to-Month", Table1[[#This Row],[Tenure in Months]]&lt;6, Table1[[#This Row],[Payment Method]]="Bank Withdrawal"), "High Risk", IF(OR(Table1[[#This Row],[Contract]]="Month-to-Month", Table1[[#This Row],[Tenure in Months]]&lt;12), "Medium Risk", "Low Risk"))</f>
        <v>Medium Risk</v>
      </c>
    </row>
    <row r="1328" spans="1:51" x14ac:dyDescent="0.35">
      <c r="A1328" t="s">
        <v>2089</v>
      </c>
      <c r="B1328" t="s">
        <v>51</v>
      </c>
      <c r="C1328">
        <v>53</v>
      </c>
      <c r="D1328" t="s">
        <v>52</v>
      </c>
      <c r="E1328" t="s">
        <v>52</v>
      </c>
      <c r="F1328" t="s">
        <v>52</v>
      </c>
      <c r="G1328" t="s">
        <v>52</v>
      </c>
      <c r="H1328">
        <v>0</v>
      </c>
      <c r="I1328" t="s">
        <v>54</v>
      </c>
      <c r="J1328" t="s">
        <v>55</v>
      </c>
      <c r="K1328" t="s">
        <v>377</v>
      </c>
      <c r="L1328">
        <v>94541</v>
      </c>
      <c r="M1328">
        <v>37.674002000000002</v>
      </c>
      <c r="N1328">
        <v>-122.076796</v>
      </c>
      <c r="O1328">
        <v>60274</v>
      </c>
      <c r="P1328" t="s">
        <v>57</v>
      </c>
      <c r="Q1328" t="s">
        <v>52</v>
      </c>
      <c r="R1328">
        <v>0</v>
      </c>
      <c r="S1328">
        <v>7</v>
      </c>
      <c r="T1328" t="s">
        <v>58</v>
      </c>
      <c r="U1328" t="s">
        <v>53</v>
      </c>
      <c r="V1328">
        <v>9.14</v>
      </c>
      <c r="W1328" t="s">
        <v>52</v>
      </c>
      <c r="X1328" t="s">
        <v>52</v>
      </c>
      <c r="Y1328" t="s">
        <v>58</v>
      </c>
      <c r="Z1328">
        <v>0</v>
      </c>
      <c r="AA1328" t="s">
        <v>52</v>
      </c>
      <c r="AB1328" t="s">
        <v>52</v>
      </c>
      <c r="AC1328" t="s">
        <v>52</v>
      </c>
      <c r="AD1328" t="s">
        <v>52</v>
      </c>
      <c r="AE1328" t="s">
        <v>52</v>
      </c>
      <c r="AF1328" t="s">
        <v>52</v>
      </c>
      <c r="AG1328" t="s">
        <v>52</v>
      </c>
      <c r="AH1328" t="s">
        <v>52</v>
      </c>
      <c r="AI1328" t="s">
        <v>60</v>
      </c>
      <c r="AJ1328" t="s">
        <v>52</v>
      </c>
      <c r="AK1328" t="s">
        <v>61</v>
      </c>
      <c r="AL1328">
        <v>19.25</v>
      </c>
      <c r="AM1328">
        <v>112.3</v>
      </c>
      <c r="AN1328">
        <v>0</v>
      </c>
      <c r="AO1328">
        <v>0</v>
      </c>
      <c r="AP1328">
        <v>63.98</v>
      </c>
      <c r="AQ1328">
        <v>176.28</v>
      </c>
      <c r="AR1328">
        <v>3</v>
      </c>
      <c r="AS1328" t="s">
        <v>62</v>
      </c>
      <c r="AT1328" t="s">
        <v>53</v>
      </c>
      <c r="AU1328">
        <v>82</v>
      </c>
      <c r="AV1328">
        <v>4489</v>
      </c>
      <c r="AW1328" t="s">
        <v>120</v>
      </c>
      <c r="AX1328" t="s">
        <v>121</v>
      </c>
      <c r="AY1328" t="str">
        <f>IF(AND(Table1[[#This Row],[Contract]]="Month-to-Month", Table1[[#This Row],[Tenure in Months]]&lt;6, Table1[[#This Row],[Payment Method]]="Bank Withdrawal"), "High Risk", IF(OR(Table1[[#This Row],[Contract]]="Month-to-Month", Table1[[#This Row],[Tenure in Months]]&lt;12), "Medium Risk", "Low Risk"))</f>
        <v>Medium Risk</v>
      </c>
    </row>
    <row r="1329" spans="1:51" x14ac:dyDescent="0.35">
      <c r="A1329" t="s">
        <v>2090</v>
      </c>
      <c r="B1329" t="s">
        <v>66</v>
      </c>
      <c r="C1329">
        <v>57</v>
      </c>
      <c r="D1329" t="s">
        <v>52</v>
      </c>
      <c r="E1329" t="s">
        <v>52</v>
      </c>
      <c r="F1329" t="s">
        <v>52</v>
      </c>
      <c r="G1329" t="s">
        <v>52</v>
      </c>
      <c r="H1329">
        <v>0</v>
      </c>
      <c r="I1329" t="s">
        <v>54</v>
      </c>
      <c r="J1329" t="s">
        <v>55</v>
      </c>
      <c r="K1329" t="s">
        <v>377</v>
      </c>
      <c r="L1329">
        <v>94545</v>
      </c>
      <c r="M1329">
        <v>37.629840000000002</v>
      </c>
      <c r="N1329">
        <v>-122.12084299999999</v>
      </c>
      <c r="O1329">
        <v>27311</v>
      </c>
      <c r="P1329" t="s">
        <v>57</v>
      </c>
      <c r="Q1329" t="s">
        <v>52</v>
      </c>
      <c r="R1329">
        <v>0</v>
      </c>
      <c r="S1329">
        <v>2</v>
      </c>
      <c r="T1329" t="s">
        <v>58</v>
      </c>
      <c r="U1329" t="s">
        <v>53</v>
      </c>
      <c r="V1329">
        <v>48.34</v>
      </c>
      <c r="W1329" t="s">
        <v>53</v>
      </c>
      <c r="X1329" t="s">
        <v>53</v>
      </c>
      <c r="Y1329" t="s">
        <v>68</v>
      </c>
      <c r="Z1329">
        <v>28</v>
      </c>
      <c r="AA1329" t="s">
        <v>52</v>
      </c>
      <c r="AB1329" t="s">
        <v>52</v>
      </c>
      <c r="AC1329" t="s">
        <v>52</v>
      </c>
      <c r="AD1329" t="s">
        <v>52</v>
      </c>
      <c r="AE1329" t="s">
        <v>53</v>
      </c>
      <c r="AF1329" t="s">
        <v>53</v>
      </c>
      <c r="AG1329" t="s">
        <v>53</v>
      </c>
      <c r="AH1329" t="s">
        <v>53</v>
      </c>
      <c r="AI1329" t="s">
        <v>60</v>
      </c>
      <c r="AJ1329" t="s">
        <v>53</v>
      </c>
      <c r="AK1329" t="s">
        <v>61</v>
      </c>
      <c r="AL1329">
        <v>96</v>
      </c>
      <c r="AM1329">
        <v>174.8</v>
      </c>
      <c r="AN1329">
        <v>0</v>
      </c>
      <c r="AO1329">
        <v>0</v>
      </c>
      <c r="AP1329">
        <v>96.68</v>
      </c>
      <c r="AQ1329">
        <v>271.48</v>
      </c>
      <c r="AR1329">
        <v>2</v>
      </c>
      <c r="AS1329" t="s">
        <v>62</v>
      </c>
      <c r="AT1329" t="s">
        <v>53</v>
      </c>
      <c r="AU1329">
        <v>83</v>
      </c>
      <c r="AV1329">
        <v>3391</v>
      </c>
      <c r="AW1329" t="s">
        <v>63</v>
      </c>
      <c r="AX1329" t="s">
        <v>64</v>
      </c>
      <c r="AY1329" t="str">
        <f>IF(AND(Table1[[#This Row],[Contract]]="Month-to-Month", Table1[[#This Row],[Tenure in Months]]&lt;6, Table1[[#This Row],[Payment Method]]="Bank Withdrawal"), "High Risk", IF(OR(Table1[[#This Row],[Contract]]="Month-to-Month", Table1[[#This Row],[Tenure in Months]]&lt;12), "Medium Risk", "Low Risk"))</f>
        <v>High Risk</v>
      </c>
    </row>
    <row r="1330" spans="1:51" x14ac:dyDescent="0.35">
      <c r="A1330" t="s">
        <v>2091</v>
      </c>
      <c r="B1330" t="s">
        <v>66</v>
      </c>
      <c r="C1330">
        <v>30</v>
      </c>
      <c r="D1330" t="s">
        <v>52</v>
      </c>
      <c r="E1330" t="s">
        <v>52</v>
      </c>
      <c r="F1330" t="s">
        <v>52</v>
      </c>
      <c r="G1330" t="s">
        <v>52</v>
      </c>
      <c r="H1330">
        <v>0</v>
      </c>
      <c r="I1330" t="s">
        <v>54</v>
      </c>
      <c r="J1330" t="s">
        <v>55</v>
      </c>
      <c r="K1330" t="s">
        <v>1277</v>
      </c>
      <c r="L1330">
        <v>94546</v>
      </c>
      <c r="M1330">
        <v>37.708326999999997</v>
      </c>
      <c r="N1330">
        <v>-122.083473</v>
      </c>
      <c r="O1330">
        <v>41698</v>
      </c>
      <c r="P1330" t="s">
        <v>57</v>
      </c>
      <c r="Q1330" t="s">
        <v>52</v>
      </c>
      <c r="R1330">
        <v>0</v>
      </c>
      <c r="S1330">
        <v>1</v>
      </c>
      <c r="T1330" t="s">
        <v>67</v>
      </c>
      <c r="U1330" t="s">
        <v>53</v>
      </c>
      <c r="V1330">
        <v>15.44</v>
      </c>
      <c r="W1330" t="s">
        <v>52</v>
      </c>
      <c r="X1330" t="s">
        <v>53</v>
      </c>
      <c r="Y1330" t="s">
        <v>68</v>
      </c>
      <c r="Z1330">
        <v>51</v>
      </c>
      <c r="AA1330" t="s">
        <v>52</v>
      </c>
      <c r="AB1330" t="s">
        <v>52</v>
      </c>
      <c r="AC1330" t="s">
        <v>52</v>
      </c>
      <c r="AD1330" t="s">
        <v>52</v>
      </c>
      <c r="AE1330" t="s">
        <v>53</v>
      </c>
      <c r="AF1330" t="s">
        <v>53</v>
      </c>
      <c r="AG1330" t="s">
        <v>53</v>
      </c>
      <c r="AH1330" t="s">
        <v>52</v>
      </c>
      <c r="AI1330" t="s">
        <v>60</v>
      </c>
      <c r="AJ1330" t="s">
        <v>52</v>
      </c>
      <c r="AK1330" t="s">
        <v>61</v>
      </c>
      <c r="AL1330">
        <v>90.55</v>
      </c>
      <c r="AM1330">
        <v>90.55</v>
      </c>
      <c r="AN1330">
        <v>0</v>
      </c>
      <c r="AO1330">
        <v>60</v>
      </c>
      <c r="AP1330">
        <v>15.44</v>
      </c>
      <c r="AQ1330">
        <v>165.99</v>
      </c>
      <c r="AR1330">
        <v>2</v>
      </c>
      <c r="AS1330" t="s">
        <v>62</v>
      </c>
      <c r="AT1330" t="s">
        <v>53</v>
      </c>
      <c r="AU1330">
        <v>72</v>
      </c>
      <c r="AV1330">
        <v>2627</v>
      </c>
      <c r="AW1330" t="s">
        <v>63</v>
      </c>
      <c r="AX1330" t="s">
        <v>70</v>
      </c>
      <c r="AY1330" t="str">
        <f>IF(AND(Table1[[#This Row],[Contract]]="Month-to-Month", Table1[[#This Row],[Tenure in Months]]&lt;6, Table1[[#This Row],[Payment Method]]="Bank Withdrawal"), "High Risk", IF(OR(Table1[[#This Row],[Contract]]="Month-to-Month", Table1[[#This Row],[Tenure in Months]]&lt;12), "Medium Risk", "Low Risk"))</f>
        <v>High Risk</v>
      </c>
    </row>
    <row r="1331" spans="1:51" x14ac:dyDescent="0.35">
      <c r="A1331" t="s">
        <v>2092</v>
      </c>
      <c r="B1331" t="s">
        <v>51</v>
      </c>
      <c r="C1331">
        <v>30</v>
      </c>
      <c r="D1331" t="s">
        <v>52</v>
      </c>
      <c r="E1331" t="s">
        <v>52</v>
      </c>
      <c r="F1331" t="s">
        <v>52</v>
      </c>
      <c r="G1331" t="s">
        <v>52</v>
      </c>
      <c r="H1331">
        <v>0</v>
      </c>
      <c r="I1331" t="s">
        <v>54</v>
      </c>
      <c r="J1331" t="s">
        <v>55</v>
      </c>
      <c r="K1331" t="s">
        <v>755</v>
      </c>
      <c r="L1331">
        <v>94553</v>
      </c>
      <c r="M1331">
        <v>38.014457</v>
      </c>
      <c r="N1331">
        <v>-122.115432</v>
      </c>
      <c r="O1331">
        <v>46677</v>
      </c>
      <c r="P1331" t="s">
        <v>57</v>
      </c>
      <c r="Q1331" t="s">
        <v>52</v>
      </c>
      <c r="R1331">
        <v>0</v>
      </c>
      <c r="S1331">
        <v>71</v>
      </c>
      <c r="T1331" t="s">
        <v>229</v>
      </c>
      <c r="U1331" t="s">
        <v>53</v>
      </c>
      <c r="V1331">
        <v>49.42</v>
      </c>
      <c r="W1331" t="s">
        <v>53</v>
      </c>
      <c r="X1331" t="s">
        <v>53</v>
      </c>
      <c r="Y1331" t="s">
        <v>68</v>
      </c>
      <c r="Z1331">
        <v>53</v>
      </c>
      <c r="AA1331" t="s">
        <v>53</v>
      </c>
      <c r="AB1331" t="s">
        <v>52</v>
      </c>
      <c r="AC1331" t="s">
        <v>53</v>
      </c>
      <c r="AD1331" t="s">
        <v>53</v>
      </c>
      <c r="AE1331" t="s">
        <v>53</v>
      </c>
      <c r="AF1331" t="s">
        <v>53</v>
      </c>
      <c r="AG1331" t="s">
        <v>53</v>
      </c>
      <c r="AH1331" t="s">
        <v>53</v>
      </c>
      <c r="AI1331" t="s">
        <v>334</v>
      </c>
      <c r="AJ1331" t="s">
        <v>53</v>
      </c>
      <c r="AK1331" t="s">
        <v>61</v>
      </c>
      <c r="AL1331">
        <v>108.05</v>
      </c>
      <c r="AM1331">
        <v>7532.15</v>
      </c>
      <c r="AN1331">
        <v>0</v>
      </c>
      <c r="AO1331">
        <v>0</v>
      </c>
      <c r="AP1331">
        <v>3508.82</v>
      </c>
      <c r="AQ1331">
        <v>11040.97</v>
      </c>
      <c r="AR1331">
        <v>1</v>
      </c>
      <c r="AS1331" t="s">
        <v>62</v>
      </c>
      <c r="AT1331" t="s">
        <v>53</v>
      </c>
      <c r="AU1331">
        <v>81</v>
      </c>
      <c r="AV1331">
        <v>5200</v>
      </c>
      <c r="AW1331" t="s">
        <v>63</v>
      </c>
      <c r="AX1331" t="s">
        <v>84</v>
      </c>
      <c r="AY1331" t="str">
        <f>IF(AND(Table1[[#This Row],[Contract]]="Month-to-Month", Table1[[#This Row],[Tenure in Months]]&lt;6, Table1[[#This Row],[Payment Method]]="Bank Withdrawal"), "High Risk", IF(OR(Table1[[#This Row],[Contract]]="Month-to-Month", Table1[[#This Row],[Tenure in Months]]&lt;12), "Medium Risk", "Low Risk"))</f>
        <v>Low Risk</v>
      </c>
    </row>
    <row r="1332" spans="1:51" x14ac:dyDescent="0.35">
      <c r="A1332" t="s">
        <v>2093</v>
      </c>
      <c r="B1332" t="s">
        <v>51</v>
      </c>
      <c r="C1332">
        <v>51</v>
      </c>
      <c r="D1332" t="s">
        <v>52</v>
      </c>
      <c r="E1332" t="s">
        <v>52</v>
      </c>
      <c r="F1332" t="s">
        <v>52</v>
      </c>
      <c r="G1332" t="s">
        <v>52</v>
      </c>
      <c r="H1332">
        <v>0</v>
      </c>
      <c r="I1332" t="s">
        <v>54</v>
      </c>
      <c r="J1332" t="s">
        <v>55</v>
      </c>
      <c r="K1332" t="s">
        <v>191</v>
      </c>
      <c r="L1332">
        <v>94555</v>
      </c>
      <c r="M1332">
        <v>37.555472999999999</v>
      </c>
      <c r="N1332">
        <v>-122.08031200000001</v>
      </c>
      <c r="O1332">
        <v>33883</v>
      </c>
      <c r="P1332" t="s">
        <v>57</v>
      </c>
      <c r="Q1332" t="s">
        <v>52</v>
      </c>
      <c r="R1332">
        <v>0</v>
      </c>
      <c r="S1332">
        <v>1</v>
      </c>
      <c r="T1332" t="s">
        <v>67</v>
      </c>
      <c r="U1332" t="s">
        <v>53</v>
      </c>
      <c r="V1332">
        <v>45.66</v>
      </c>
      <c r="W1332" t="s">
        <v>52</v>
      </c>
      <c r="X1332" t="s">
        <v>53</v>
      </c>
      <c r="Y1332" t="s">
        <v>68</v>
      </c>
      <c r="Z1332">
        <v>28</v>
      </c>
      <c r="AA1332" t="s">
        <v>52</v>
      </c>
      <c r="AB1332" t="s">
        <v>52</v>
      </c>
      <c r="AC1332" t="s">
        <v>52</v>
      </c>
      <c r="AD1332" t="s">
        <v>52</v>
      </c>
      <c r="AE1332" t="s">
        <v>52</v>
      </c>
      <c r="AF1332" t="s">
        <v>52</v>
      </c>
      <c r="AG1332" t="s">
        <v>52</v>
      </c>
      <c r="AH1332" t="s">
        <v>53</v>
      </c>
      <c r="AI1332" t="s">
        <v>60</v>
      </c>
      <c r="AJ1332" t="s">
        <v>53</v>
      </c>
      <c r="AK1332" t="s">
        <v>61</v>
      </c>
      <c r="AL1332">
        <v>69.900000000000006</v>
      </c>
      <c r="AM1332">
        <v>69.900000000000006</v>
      </c>
      <c r="AN1332">
        <v>0</v>
      </c>
      <c r="AO1332">
        <v>0</v>
      </c>
      <c r="AP1332">
        <v>45.66</v>
      </c>
      <c r="AQ1332">
        <v>115.56</v>
      </c>
      <c r="AR1332">
        <v>3</v>
      </c>
      <c r="AS1332" t="s">
        <v>62</v>
      </c>
      <c r="AT1332" t="s">
        <v>53</v>
      </c>
      <c r="AU1332">
        <v>84</v>
      </c>
      <c r="AV1332">
        <v>5367</v>
      </c>
      <c r="AW1332" t="s">
        <v>63</v>
      </c>
      <c r="AX1332" t="s">
        <v>154</v>
      </c>
      <c r="AY1332" t="str">
        <f>IF(AND(Table1[[#This Row],[Contract]]="Month-to-Month", Table1[[#This Row],[Tenure in Months]]&lt;6, Table1[[#This Row],[Payment Method]]="Bank Withdrawal"), "High Risk", IF(OR(Table1[[#This Row],[Contract]]="Month-to-Month", Table1[[#This Row],[Tenure in Months]]&lt;12), "Medium Risk", "Low Risk"))</f>
        <v>High Risk</v>
      </c>
    </row>
    <row r="1333" spans="1:51" x14ac:dyDescent="0.35">
      <c r="A1333" t="s">
        <v>2094</v>
      </c>
      <c r="B1333" t="s">
        <v>51</v>
      </c>
      <c r="C1333">
        <v>41</v>
      </c>
      <c r="D1333" t="s">
        <v>52</v>
      </c>
      <c r="E1333" t="s">
        <v>52</v>
      </c>
      <c r="F1333" t="s">
        <v>52</v>
      </c>
      <c r="G1333" t="s">
        <v>52</v>
      </c>
      <c r="H1333">
        <v>0</v>
      </c>
      <c r="I1333" t="s">
        <v>54</v>
      </c>
      <c r="J1333" t="s">
        <v>55</v>
      </c>
      <c r="K1333" t="s">
        <v>571</v>
      </c>
      <c r="L1333">
        <v>94564</v>
      </c>
      <c r="M1333">
        <v>37.996462000000001</v>
      </c>
      <c r="N1333">
        <v>-122.293716</v>
      </c>
      <c r="O1333">
        <v>16717</v>
      </c>
      <c r="P1333" t="s">
        <v>57</v>
      </c>
      <c r="Q1333" t="s">
        <v>52</v>
      </c>
      <c r="R1333">
        <v>0</v>
      </c>
      <c r="S1333">
        <v>1</v>
      </c>
      <c r="T1333" t="s">
        <v>67</v>
      </c>
      <c r="U1333" t="s">
        <v>53</v>
      </c>
      <c r="V1333">
        <v>5.43</v>
      </c>
      <c r="W1333" t="s">
        <v>53</v>
      </c>
      <c r="X1333" t="s">
        <v>53</v>
      </c>
      <c r="Y1333" t="s">
        <v>68</v>
      </c>
      <c r="Z1333">
        <v>18</v>
      </c>
      <c r="AA1333" t="s">
        <v>52</v>
      </c>
      <c r="AB1333" t="s">
        <v>52</v>
      </c>
      <c r="AC1333" t="s">
        <v>52</v>
      </c>
      <c r="AD1333" t="s">
        <v>52</v>
      </c>
      <c r="AE1333" t="s">
        <v>52</v>
      </c>
      <c r="AF1333" t="s">
        <v>53</v>
      </c>
      <c r="AG1333" t="s">
        <v>53</v>
      </c>
      <c r="AH1333" t="s">
        <v>53</v>
      </c>
      <c r="AI1333" t="s">
        <v>60</v>
      </c>
      <c r="AJ1333" t="s">
        <v>53</v>
      </c>
      <c r="AK1333" t="s">
        <v>61</v>
      </c>
      <c r="AL1333">
        <v>86.6</v>
      </c>
      <c r="AM1333">
        <v>86.6</v>
      </c>
      <c r="AN1333">
        <v>0</v>
      </c>
      <c r="AO1333">
        <v>0</v>
      </c>
      <c r="AP1333">
        <v>5.43</v>
      </c>
      <c r="AQ1333">
        <v>92.03</v>
      </c>
      <c r="AR1333">
        <v>3</v>
      </c>
      <c r="AS1333" t="s">
        <v>62</v>
      </c>
      <c r="AT1333" t="s">
        <v>53</v>
      </c>
      <c r="AU1333">
        <v>93</v>
      </c>
      <c r="AV1333">
        <v>5228</v>
      </c>
      <c r="AW1333" t="s">
        <v>63</v>
      </c>
      <c r="AX1333" t="s">
        <v>154</v>
      </c>
      <c r="AY1333" t="str">
        <f>IF(AND(Table1[[#This Row],[Contract]]="Month-to-Month", Table1[[#This Row],[Tenure in Months]]&lt;6, Table1[[#This Row],[Payment Method]]="Bank Withdrawal"), "High Risk", IF(OR(Table1[[#This Row],[Contract]]="Month-to-Month", Table1[[#This Row],[Tenure in Months]]&lt;12), "Medium Risk", "Low Risk"))</f>
        <v>High Risk</v>
      </c>
    </row>
    <row r="1334" spans="1:51" x14ac:dyDescent="0.35">
      <c r="A1334" t="s">
        <v>2095</v>
      </c>
      <c r="B1334" t="s">
        <v>66</v>
      </c>
      <c r="C1334">
        <v>28</v>
      </c>
      <c r="D1334" t="s">
        <v>53</v>
      </c>
      <c r="E1334" t="s">
        <v>52</v>
      </c>
      <c r="F1334" t="s">
        <v>52</v>
      </c>
      <c r="G1334" t="s">
        <v>52</v>
      </c>
      <c r="H1334">
        <v>0</v>
      </c>
      <c r="I1334" t="s">
        <v>54</v>
      </c>
      <c r="J1334" t="s">
        <v>55</v>
      </c>
      <c r="K1334" t="s">
        <v>1497</v>
      </c>
      <c r="L1334">
        <v>94579</v>
      </c>
      <c r="M1334">
        <v>37.687263999999999</v>
      </c>
      <c r="N1334">
        <v>-122.15728</v>
      </c>
      <c r="O1334">
        <v>19815</v>
      </c>
      <c r="P1334" t="s">
        <v>57</v>
      </c>
      <c r="Q1334" t="s">
        <v>52</v>
      </c>
      <c r="R1334">
        <v>0</v>
      </c>
      <c r="S1334">
        <v>35</v>
      </c>
      <c r="T1334" t="s">
        <v>75</v>
      </c>
      <c r="U1334" t="s">
        <v>53</v>
      </c>
      <c r="V1334">
        <v>45.14</v>
      </c>
      <c r="W1334" t="s">
        <v>53</v>
      </c>
      <c r="X1334" t="s">
        <v>53</v>
      </c>
      <c r="Y1334" t="s">
        <v>68</v>
      </c>
      <c r="Z1334">
        <v>41</v>
      </c>
      <c r="AA1334" t="s">
        <v>52</v>
      </c>
      <c r="AB1334" t="s">
        <v>53</v>
      </c>
      <c r="AC1334" t="s">
        <v>52</v>
      </c>
      <c r="AD1334" t="s">
        <v>53</v>
      </c>
      <c r="AE1334" t="s">
        <v>52</v>
      </c>
      <c r="AF1334" t="s">
        <v>52</v>
      </c>
      <c r="AG1334" t="s">
        <v>53</v>
      </c>
      <c r="AH1334" t="s">
        <v>52</v>
      </c>
      <c r="AI1334" t="s">
        <v>60</v>
      </c>
      <c r="AJ1334" t="s">
        <v>52</v>
      </c>
      <c r="AK1334" t="s">
        <v>69</v>
      </c>
      <c r="AL1334">
        <v>85.3</v>
      </c>
      <c r="AM1334">
        <v>2917.5</v>
      </c>
      <c r="AN1334">
        <v>23.89</v>
      </c>
      <c r="AO1334">
        <v>130</v>
      </c>
      <c r="AP1334">
        <v>1579.9</v>
      </c>
      <c r="AQ1334">
        <v>4603.51</v>
      </c>
      <c r="AR1334">
        <v>2</v>
      </c>
      <c r="AS1334" t="s">
        <v>62</v>
      </c>
      <c r="AT1334" t="s">
        <v>53</v>
      </c>
      <c r="AU1334">
        <v>88</v>
      </c>
      <c r="AV1334">
        <v>2455</v>
      </c>
      <c r="AW1334" t="s">
        <v>63</v>
      </c>
      <c r="AX1334" t="s">
        <v>64</v>
      </c>
      <c r="AY1334" t="str">
        <f>IF(AND(Table1[[#This Row],[Contract]]="Month-to-Month", Table1[[#This Row],[Tenure in Months]]&lt;6, Table1[[#This Row],[Payment Method]]="Bank Withdrawal"), "High Risk", IF(OR(Table1[[#This Row],[Contract]]="Month-to-Month", Table1[[#This Row],[Tenure in Months]]&lt;12), "Medium Risk", "Low Risk"))</f>
        <v>Medium Risk</v>
      </c>
    </row>
    <row r="1335" spans="1:51" x14ac:dyDescent="0.35">
      <c r="A1335" t="s">
        <v>2096</v>
      </c>
      <c r="B1335" t="s">
        <v>66</v>
      </c>
      <c r="C1335">
        <v>61</v>
      </c>
      <c r="D1335" t="s">
        <v>52</v>
      </c>
      <c r="E1335" t="s">
        <v>52</v>
      </c>
      <c r="F1335" t="s">
        <v>52</v>
      </c>
      <c r="G1335" t="s">
        <v>52</v>
      </c>
      <c r="H1335">
        <v>0</v>
      </c>
      <c r="I1335" t="s">
        <v>54</v>
      </c>
      <c r="J1335" t="s">
        <v>55</v>
      </c>
      <c r="K1335" t="s">
        <v>2097</v>
      </c>
      <c r="L1335">
        <v>94580</v>
      </c>
      <c r="M1335">
        <v>37.676248999999999</v>
      </c>
      <c r="N1335">
        <v>-122.13241499999999</v>
      </c>
      <c r="O1335">
        <v>26240</v>
      </c>
      <c r="P1335" t="s">
        <v>57</v>
      </c>
      <c r="Q1335" t="s">
        <v>52</v>
      </c>
      <c r="R1335">
        <v>0</v>
      </c>
      <c r="S1335">
        <v>34</v>
      </c>
      <c r="T1335" t="s">
        <v>75</v>
      </c>
      <c r="U1335" t="s">
        <v>53</v>
      </c>
      <c r="V1335">
        <v>4.66</v>
      </c>
      <c r="W1335" t="s">
        <v>52</v>
      </c>
      <c r="X1335" t="s">
        <v>53</v>
      </c>
      <c r="Y1335" t="s">
        <v>68</v>
      </c>
      <c r="Z1335">
        <v>21</v>
      </c>
      <c r="AA1335" t="s">
        <v>52</v>
      </c>
      <c r="AB1335" t="s">
        <v>52</v>
      </c>
      <c r="AC1335" t="s">
        <v>52</v>
      </c>
      <c r="AD1335" t="s">
        <v>52</v>
      </c>
      <c r="AE1335" t="s">
        <v>52</v>
      </c>
      <c r="AF1335" t="s">
        <v>52</v>
      </c>
      <c r="AG1335" t="s">
        <v>52</v>
      </c>
      <c r="AH1335" t="s">
        <v>53</v>
      </c>
      <c r="AI1335" t="s">
        <v>60</v>
      </c>
      <c r="AJ1335" t="s">
        <v>53</v>
      </c>
      <c r="AK1335" t="s">
        <v>69</v>
      </c>
      <c r="AL1335">
        <v>70</v>
      </c>
      <c r="AM1335">
        <v>2416.1</v>
      </c>
      <c r="AN1335">
        <v>11</v>
      </c>
      <c r="AO1335">
        <v>0</v>
      </c>
      <c r="AP1335">
        <v>158.44</v>
      </c>
      <c r="AQ1335">
        <v>2563.54</v>
      </c>
      <c r="AR1335">
        <v>2</v>
      </c>
      <c r="AS1335" t="s">
        <v>62</v>
      </c>
      <c r="AT1335" t="s">
        <v>53</v>
      </c>
      <c r="AU1335">
        <v>93</v>
      </c>
      <c r="AV1335">
        <v>2318</v>
      </c>
      <c r="AW1335" t="s">
        <v>63</v>
      </c>
      <c r="AX1335" t="s">
        <v>64</v>
      </c>
      <c r="AY1335" t="str">
        <f>IF(AND(Table1[[#This Row],[Contract]]="Month-to-Month", Table1[[#This Row],[Tenure in Months]]&lt;6, Table1[[#This Row],[Payment Method]]="Bank Withdrawal"), "High Risk", IF(OR(Table1[[#This Row],[Contract]]="Month-to-Month", Table1[[#This Row],[Tenure in Months]]&lt;12), "Medium Risk", "Low Risk"))</f>
        <v>Medium Risk</v>
      </c>
    </row>
    <row r="1336" spans="1:51" x14ac:dyDescent="0.35">
      <c r="A1336" t="s">
        <v>2098</v>
      </c>
      <c r="B1336" t="s">
        <v>66</v>
      </c>
      <c r="C1336">
        <v>46</v>
      </c>
      <c r="D1336" t="s">
        <v>52</v>
      </c>
      <c r="E1336" t="s">
        <v>52</v>
      </c>
      <c r="F1336" t="s">
        <v>52</v>
      </c>
      <c r="G1336" t="s">
        <v>52</v>
      </c>
      <c r="H1336">
        <v>0</v>
      </c>
      <c r="I1336" t="s">
        <v>54</v>
      </c>
      <c r="J1336" t="s">
        <v>55</v>
      </c>
      <c r="K1336" t="s">
        <v>2099</v>
      </c>
      <c r="L1336">
        <v>94587</v>
      </c>
      <c r="M1336">
        <v>37.594850000000001</v>
      </c>
      <c r="N1336">
        <v>-122.05152099999999</v>
      </c>
      <c r="O1336">
        <v>66472</v>
      </c>
      <c r="P1336" t="s">
        <v>57</v>
      </c>
      <c r="Q1336" t="s">
        <v>52</v>
      </c>
      <c r="R1336">
        <v>0</v>
      </c>
      <c r="S1336">
        <v>7</v>
      </c>
      <c r="T1336" t="s">
        <v>67</v>
      </c>
      <c r="U1336" t="s">
        <v>53</v>
      </c>
      <c r="V1336">
        <v>48.36</v>
      </c>
      <c r="W1336" t="s">
        <v>52</v>
      </c>
      <c r="X1336" t="s">
        <v>53</v>
      </c>
      <c r="Y1336" t="s">
        <v>68</v>
      </c>
      <c r="Z1336">
        <v>15</v>
      </c>
      <c r="AA1336" t="s">
        <v>52</v>
      </c>
      <c r="AB1336" t="s">
        <v>52</v>
      </c>
      <c r="AC1336" t="s">
        <v>53</v>
      </c>
      <c r="AD1336" t="s">
        <v>52</v>
      </c>
      <c r="AE1336" t="s">
        <v>53</v>
      </c>
      <c r="AF1336" t="s">
        <v>53</v>
      </c>
      <c r="AG1336" t="s">
        <v>53</v>
      </c>
      <c r="AH1336" t="s">
        <v>53</v>
      </c>
      <c r="AI1336" t="s">
        <v>60</v>
      </c>
      <c r="AJ1336" t="s">
        <v>53</v>
      </c>
      <c r="AK1336" t="s">
        <v>61</v>
      </c>
      <c r="AL1336">
        <v>95.35</v>
      </c>
      <c r="AM1336">
        <v>660.9</v>
      </c>
      <c r="AN1336">
        <v>34.29</v>
      </c>
      <c r="AO1336">
        <v>0</v>
      </c>
      <c r="AP1336">
        <v>338.52</v>
      </c>
      <c r="AQ1336">
        <v>965.13</v>
      </c>
      <c r="AR1336">
        <v>2</v>
      </c>
      <c r="AS1336" t="s">
        <v>62</v>
      </c>
      <c r="AT1336" t="s">
        <v>53</v>
      </c>
      <c r="AU1336">
        <v>92</v>
      </c>
      <c r="AV1336">
        <v>3077</v>
      </c>
      <c r="AW1336" t="s">
        <v>63</v>
      </c>
      <c r="AX1336" t="s">
        <v>70</v>
      </c>
      <c r="AY1336" t="str">
        <f>IF(AND(Table1[[#This Row],[Contract]]="Month-to-Month", Table1[[#This Row],[Tenure in Months]]&lt;6, Table1[[#This Row],[Payment Method]]="Bank Withdrawal"), "High Risk", IF(OR(Table1[[#This Row],[Contract]]="Month-to-Month", Table1[[#This Row],[Tenure in Months]]&lt;12), "Medium Risk", "Low Risk"))</f>
        <v>Medium Risk</v>
      </c>
    </row>
    <row r="1337" spans="1:51" x14ac:dyDescent="0.35">
      <c r="A1337" t="s">
        <v>2100</v>
      </c>
      <c r="B1337" t="s">
        <v>66</v>
      </c>
      <c r="C1337">
        <v>33</v>
      </c>
      <c r="D1337" t="s">
        <v>52</v>
      </c>
      <c r="E1337" t="s">
        <v>52</v>
      </c>
      <c r="F1337" t="s">
        <v>52</v>
      </c>
      <c r="G1337" t="s">
        <v>52</v>
      </c>
      <c r="H1337">
        <v>0</v>
      </c>
      <c r="I1337" t="s">
        <v>54</v>
      </c>
      <c r="J1337" t="s">
        <v>55</v>
      </c>
      <c r="K1337" t="s">
        <v>2101</v>
      </c>
      <c r="L1337">
        <v>94595</v>
      </c>
      <c r="M1337">
        <v>37.862127999999998</v>
      </c>
      <c r="N1337">
        <v>-122.075197</v>
      </c>
      <c r="O1337">
        <v>18024</v>
      </c>
      <c r="P1337" t="s">
        <v>57</v>
      </c>
      <c r="Q1337" t="s">
        <v>52</v>
      </c>
      <c r="R1337">
        <v>0</v>
      </c>
      <c r="S1337">
        <v>18</v>
      </c>
      <c r="T1337" t="s">
        <v>58</v>
      </c>
      <c r="U1337" t="s">
        <v>53</v>
      </c>
      <c r="V1337">
        <v>34.21</v>
      </c>
      <c r="W1337" t="s">
        <v>53</v>
      </c>
      <c r="X1337" t="s">
        <v>53</v>
      </c>
      <c r="Y1337" t="s">
        <v>68</v>
      </c>
      <c r="Z1337">
        <v>19</v>
      </c>
      <c r="AA1337" t="s">
        <v>52</v>
      </c>
      <c r="AB1337" t="s">
        <v>52</v>
      </c>
      <c r="AC1337" t="s">
        <v>52</v>
      </c>
      <c r="AD1337" t="s">
        <v>53</v>
      </c>
      <c r="AE1337" t="s">
        <v>52</v>
      </c>
      <c r="AF1337" t="s">
        <v>53</v>
      </c>
      <c r="AG1337" t="s">
        <v>53</v>
      </c>
      <c r="AH1337" t="s">
        <v>53</v>
      </c>
      <c r="AI1337" t="s">
        <v>60</v>
      </c>
      <c r="AJ1337" t="s">
        <v>53</v>
      </c>
      <c r="AK1337" t="s">
        <v>61</v>
      </c>
      <c r="AL1337">
        <v>90.1</v>
      </c>
      <c r="AM1337">
        <v>1612.75</v>
      </c>
      <c r="AN1337">
        <v>48.26</v>
      </c>
      <c r="AO1337">
        <v>0</v>
      </c>
      <c r="AP1337">
        <v>615.78</v>
      </c>
      <c r="AQ1337">
        <v>2180.27</v>
      </c>
      <c r="AR1337">
        <v>1</v>
      </c>
      <c r="AS1337" t="s">
        <v>62</v>
      </c>
      <c r="AT1337" t="s">
        <v>53</v>
      </c>
      <c r="AU1337">
        <v>80</v>
      </c>
      <c r="AV1337">
        <v>4260</v>
      </c>
      <c r="AW1337" t="s">
        <v>63</v>
      </c>
      <c r="AX1337" t="s">
        <v>154</v>
      </c>
      <c r="AY1337" t="str">
        <f>IF(AND(Table1[[#This Row],[Contract]]="Month-to-Month", Table1[[#This Row],[Tenure in Months]]&lt;6, Table1[[#This Row],[Payment Method]]="Bank Withdrawal"), "High Risk", IF(OR(Table1[[#This Row],[Contract]]="Month-to-Month", Table1[[#This Row],[Tenure in Months]]&lt;12), "Medium Risk", "Low Risk"))</f>
        <v>Medium Risk</v>
      </c>
    </row>
    <row r="1338" spans="1:51" x14ac:dyDescent="0.35">
      <c r="A1338" t="s">
        <v>2102</v>
      </c>
      <c r="B1338" t="s">
        <v>66</v>
      </c>
      <c r="C1338">
        <v>26</v>
      </c>
      <c r="D1338" t="s">
        <v>53</v>
      </c>
      <c r="E1338" t="s">
        <v>52</v>
      </c>
      <c r="F1338" t="s">
        <v>52</v>
      </c>
      <c r="G1338" t="s">
        <v>52</v>
      </c>
      <c r="H1338">
        <v>0</v>
      </c>
      <c r="I1338" t="s">
        <v>54</v>
      </c>
      <c r="J1338" t="s">
        <v>55</v>
      </c>
      <c r="K1338" t="s">
        <v>2101</v>
      </c>
      <c r="L1338">
        <v>94596</v>
      </c>
      <c r="M1338">
        <v>37.900661999999997</v>
      </c>
      <c r="N1338">
        <v>-122.05278199999999</v>
      </c>
      <c r="O1338">
        <v>40917</v>
      </c>
      <c r="P1338" t="s">
        <v>57</v>
      </c>
      <c r="Q1338" t="s">
        <v>52</v>
      </c>
      <c r="R1338">
        <v>0</v>
      </c>
      <c r="S1338">
        <v>2</v>
      </c>
      <c r="T1338" t="s">
        <v>58</v>
      </c>
      <c r="U1338" t="s">
        <v>53</v>
      </c>
      <c r="V1338">
        <v>30.73</v>
      </c>
      <c r="W1338" t="s">
        <v>52</v>
      </c>
      <c r="X1338" t="s">
        <v>53</v>
      </c>
      <c r="Y1338" t="s">
        <v>68</v>
      </c>
      <c r="Z1338">
        <v>39</v>
      </c>
      <c r="AA1338" t="s">
        <v>52</v>
      </c>
      <c r="AB1338" t="s">
        <v>52</v>
      </c>
      <c r="AC1338" t="s">
        <v>52</v>
      </c>
      <c r="AD1338" t="s">
        <v>52</v>
      </c>
      <c r="AE1338" t="s">
        <v>52</v>
      </c>
      <c r="AF1338" t="s">
        <v>52</v>
      </c>
      <c r="AG1338" t="s">
        <v>53</v>
      </c>
      <c r="AH1338" t="s">
        <v>53</v>
      </c>
      <c r="AI1338" t="s">
        <v>60</v>
      </c>
      <c r="AJ1338" t="s">
        <v>52</v>
      </c>
      <c r="AK1338" t="s">
        <v>61</v>
      </c>
      <c r="AL1338">
        <v>68.95</v>
      </c>
      <c r="AM1338">
        <v>119.75</v>
      </c>
      <c r="AN1338">
        <v>0</v>
      </c>
      <c r="AO1338">
        <v>0</v>
      </c>
      <c r="AP1338">
        <v>61.46</v>
      </c>
      <c r="AQ1338">
        <v>181.21</v>
      </c>
      <c r="AR1338">
        <v>1</v>
      </c>
      <c r="AS1338" t="s">
        <v>62</v>
      </c>
      <c r="AT1338" t="s">
        <v>53</v>
      </c>
      <c r="AU1338">
        <v>84</v>
      </c>
      <c r="AV1338">
        <v>5225</v>
      </c>
      <c r="AW1338" t="s">
        <v>63</v>
      </c>
      <c r="AX1338" t="s">
        <v>84</v>
      </c>
      <c r="AY1338" t="str">
        <f>IF(AND(Table1[[#This Row],[Contract]]="Month-to-Month", Table1[[#This Row],[Tenure in Months]]&lt;6, Table1[[#This Row],[Payment Method]]="Bank Withdrawal"), "High Risk", IF(OR(Table1[[#This Row],[Contract]]="Month-to-Month", Table1[[#This Row],[Tenure in Months]]&lt;12), "Medium Risk", "Low Risk"))</f>
        <v>High Risk</v>
      </c>
    </row>
    <row r="1339" spans="1:51" x14ac:dyDescent="0.35">
      <c r="A1339" t="s">
        <v>2103</v>
      </c>
      <c r="B1339" t="s">
        <v>51</v>
      </c>
      <c r="C1339">
        <v>39</v>
      </c>
      <c r="D1339" t="s">
        <v>52</v>
      </c>
      <c r="E1339" t="s">
        <v>52</v>
      </c>
      <c r="F1339" t="s">
        <v>53</v>
      </c>
      <c r="G1339" t="s">
        <v>52</v>
      </c>
      <c r="H1339">
        <v>0</v>
      </c>
      <c r="I1339" t="s">
        <v>54</v>
      </c>
      <c r="J1339" t="s">
        <v>55</v>
      </c>
      <c r="K1339" t="s">
        <v>2101</v>
      </c>
      <c r="L1339">
        <v>94598</v>
      </c>
      <c r="M1339">
        <v>37.916648000000002</v>
      </c>
      <c r="N1339">
        <v>-122.008483</v>
      </c>
      <c r="O1339">
        <v>26022</v>
      </c>
      <c r="P1339" t="s">
        <v>57</v>
      </c>
      <c r="Q1339" t="s">
        <v>53</v>
      </c>
      <c r="R1339">
        <v>1</v>
      </c>
      <c r="S1339">
        <v>32</v>
      </c>
      <c r="T1339" t="s">
        <v>75</v>
      </c>
      <c r="U1339" t="s">
        <v>53</v>
      </c>
      <c r="V1339">
        <v>33.57</v>
      </c>
      <c r="W1339" t="s">
        <v>53</v>
      </c>
      <c r="X1339" t="s">
        <v>53</v>
      </c>
      <c r="Y1339" t="s">
        <v>68</v>
      </c>
      <c r="Z1339">
        <v>26</v>
      </c>
      <c r="AA1339" t="s">
        <v>53</v>
      </c>
      <c r="AB1339" t="s">
        <v>52</v>
      </c>
      <c r="AC1339" t="s">
        <v>52</v>
      </c>
      <c r="AD1339" t="s">
        <v>52</v>
      </c>
      <c r="AE1339" t="s">
        <v>53</v>
      </c>
      <c r="AF1339" t="s">
        <v>53</v>
      </c>
      <c r="AG1339" t="s">
        <v>53</v>
      </c>
      <c r="AH1339" t="s">
        <v>52</v>
      </c>
      <c r="AI1339" t="s">
        <v>60</v>
      </c>
      <c r="AJ1339" t="s">
        <v>53</v>
      </c>
      <c r="AK1339" t="s">
        <v>69</v>
      </c>
      <c r="AL1339">
        <v>99.55</v>
      </c>
      <c r="AM1339">
        <v>3204.65</v>
      </c>
      <c r="AN1339">
        <v>35.82</v>
      </c>
      <c r="AO1339">
        <v>110</v>
      </c>
      <c r="AP1339">
        <v>1074.24</v>
      </c>
      <c r="AQ1339">
        <v>4353.07</v>
      </c>
      <c r="AR1339">
        <v>1</v>
      </c>
      <c r="AS1339" t="s">
        <v>62</v>
      </c>
      <c r="AT1339" t="s">
        <v>53</v>
      </c>
      <c r="AU1339">
        <v>71</v>
      </c>
      <c r="AV1339">
        <v>5026</v>
      </c>
      <c r="AW1339" t="s">
        <v>63</v>
      </c>
      <c r="AX1339" t="s">
        <v>70</v>
      </c>
      <c r="AY1339" t="str">
        <f>IF(AND(Table1[[#This Row],[Contract]]="Month-to-Month", Table1[[#This Row],[Tenure in Months]]&lt;6, Table1[[#This Row],[Payment Method]]="Bank Withdrawal"), "High Risk", IF(OR(Table1[[#This Row],[Contract]]="Month-to-Month", Table1[[#This Row],[Tenure in Months]]&lt;12), "Medium Risk", "Low Risk"))</f>
        <v>Medium Risk</v>
      </c>
    </row>
    <row r="1340" spans="1:51" x14ac:dyDescent="0.35">
      <c r="A1340" t="s">
        <v>2104</v>
      </c>
      <c r="B1340" t="s">
        <v>51</v>
      </c>
      <c r="C1340">
        <v>53</v>
      </c>
      <c r="D1340" t="s">
        <v>52</v>
      </c>
      <c r="E1340" t="s">
        <v>52</v>
      </c>
      <c r="F1340" t="s">
        <v>53</v>
      </c>
      <c r="G1340" t="s">
        <v>52</v>
      </c>
      <c r="H1340">
        <v>0</v>
      </c>
      <c r="I1340" t="s">
        <v>54</v>
      </c>
      <c r="J1340" t="s">
        <v>55</v>
      </c>
      <c r="K1340" t="s">
        <v>577</v>
      </c>
      <c r="L1340">
        <v>94606</v>
      </c>
      <c r="M1340">
        <v>37.792489000000003</v>
      </c>
      <c r="N1340">
        <v>-122.244314</v>
      </c>
      <c r="O1340">
        <v>41876</v>
      </c>
      <c r="P1340" t="s">
        <v>57</v>
      </c>
      <c r="Q1340" t="s">
        <v>53</v>
      </c>
      <c r="R1340">
        <v>1</v>
      </c>
      <c r="S1340">
        <v>18</v>
      </c>
      <c r="T1340" t="s">
        <v>58</v>
      </c>
      <c r="U1340" t="s">
        <v>53</v>
      </c>
      <c r="V1340">
        <v>2.86</v>
      </c>
      <c r="W1340" t="s">
        <v>52</v>
      </c>
      <c r="X1340" t="s">
        <v>53</v>
      </c>
      <c r="Y1340" t="s">
        <v>59</v>
      </c>
      <c r="Z1340">
        <v>22</v>
      </c>
      <c r="AA1340" t="s">
        <v>52</v>
      </c>
      <c r="AB1340" t="s">
        <v>52</v>
      </c>
      <c r="AC1340" t="s">
        <v>53</v>
      </c>
      <c r="AD1340" t="s">
        <v>52</v>
      </c>
      <c r="AE1340" t="s">
        <v>52</v>
      </c>
      <c r="AF1340" t="s">
        <v>53</v>
      </c>
      <c r="AG1340" t="s">
        <v>53</v>
      </c>
      <c r="AH1340" t="s">
        <v>53</v>
      </c>
      <c r="AI1340" t="s">
        <v>60</v>
      </c>
      <c r="AJ1340" t="s">
        <v>52</v>
      </c>
      <c r="AK1340" t="s">
        <v>61</v>
      </c>
      <c r="AL1340">
        <v>57.45</v>
      </c>
      <c r="AM1340">
        <v>990.85</v>
      </c>
      <c r="AN1340">
        <v>15.73</v>
      </c>
      <c r="AO1340">
        <v>0</v>
      </c>
      <c r="AP1340">
        <v>51.48</v>
      </c>
      <c r="AQ1340">
        <v>1026.5999999999999</v>
      </c>
      <c r="AR1340">
        <v>1</v>
      </c>
      <c r="AS1340" t="s">
        <v>62</v>
      </c>
      <c r="AT1340" t="s">
        <v>53</v>
      </c>
      <c r="AU1340">
        <v>84</v>
      </c>
      <c r="AV1340">
        <v>2989</v>
      </c>
      <c r="AW1340" t="s">
        <v>63</v>
      </c>
      <c r="AX1340" t="s">
        <v>84</v>
      </c>
      <c r="AY1340" t="str">
        <f>IF(AND(Table1[[#This Row],[Contract]]="Month-to-Month", Table1[[#This Row],[Tenure in Months]]&lt;6, Table1[[#This Row],[Payment Method]]="Bank Withdrawal"), "High Risk", IF(OR(Table1[[#This Row],[Contract]]="Month-to-Month", Table1[[#This Row],[Tenure in Months]]&lt;12), "Medium Risk", "Low Risk"))</f>
        <v>Medium Risk</v>
      </c>
    </row>
    <row r="1341" spans="1:51" x14ac:dyDescent="0.35">
      <c r="A1341" t="s">
        <v>2105</v>
      </c>
      <c r="B1341" t="s">
        <v>51</v>
      </c>
      <c r="C1341">
        <v>27</v>
      </c>
      <c r="D1341" t="s">
        <v>53</v>
      </c>
      <c r="E1341" t="s">
        <v>52</v>
      </c>
      <c r="F1341" t="s">
        <v>53</v>
      </c>
      <c r="G1341" t="s">
        <v>52</v>
      </c>
      <c r="H1341">
        <v>0</v>
      </c>
      <c r="I1341" t="s">
        <v>54</v>
      </c>
      <c r="J1341" t="s">
        <v>55</v>
      </c>
      <c r="K1341" t="s">
        <v>577</v>
      </c>
      <c r="L1341">
        <v>94607</v>
      </c>
      <c r="M1341">
        <v>37.807070000000003</v>
      </c>
      <c r="N1341">
        <v>-122.29740099999999</v>
      </c>
      <c r="O1341">
        <v>21054</v>
      </c>
      <c r="P1341" t="s">
        <v>57</v>
      </c>
      <c r="Q1341" t="s">
        <v>53</v>
      </c>
      <c r="R1341">
        <v>1</v>
      </c>
      <c r="S1341">
        <v>12</v>
      </c>
      <c r="T1341" t="s">
        <v>58</v>
      </c>
      <c r="U1341" t="s">
        <v>53</v>
      </c>
      <c r="V1341">
        <v>27.82</v>
      </c>
      <c r="W1341" t="s">
        <v>52</v>
      </c>
      <c r="X1341" t="s">
        <v>53</v>
      </c>
      <c r="Y1341" t="s">
        <v>59</v>
      </c>
      <c r="Z1341">
        <v>26</v>
      </c>
      <c r="AA1341" t="s">
        <v>52</v>
      </c>
      <c r="AB1341" t="s">
        <v>52</v>
      </c>
      <c r="AC1341" t="s">
        <v>52</v>
      </c>
      <c r="AD1341" t="s">
        <v>52</v>
      </c>
      <c r="AE1341" t="s">
        <v>52</v>
      </c>
      <c r="AF1341" t="s">
        <v>53</v>
      </c>
      <c r="AG1341" t="s">
        <v>53</v>
      </c>
      <c r="AH1341" t="s">
        <v>53</v>
      </c>
      <c r="AI1341" t="s">
        <v>124</v>
      </c>
      <c r="AJ1341" t="s">
        <v>52</v>
      </c>
      <c r="AK1341" t="s">
        <v>69</v>
      </c>
      <c r="AL1341">
        <v>53.65</v>
      </c>
      <c r="AM1341">
        <v>696.35</v>
      </c>
      <c r="AN1341">
        <v>0</v>
      </c>
      <c r="AO1341">
        <v>0</v>
      </c>
      <c r="AP1341">
        <v>333.84</v>
      </c>
      <c r="AQ1341">
        <v>1030.19</v>
      </c>
      <c r="AR1341">
        <v>1</v>
      </c>
      <c r="AS1341" t="s">
        <v>62</v>
      </c>
      <c r="AT1341" t="s">
        <v>53</v>
      </c>
      <c r="AU1341">
        <v>78</v>
      </c>
      <c r="AV1341">
        <v>2595</v>
      </c>
      <c r="AW1341" t="s">
        <v>63</v>
      </c>
      <c r="AX1341" t="s">
        <v>84</v>
      </c>
      <c r="AY1341" t="str">
        <f>IF(AND(Table1[[#This Row],[Contract]]="Month-to-Month", Table1[[#This Row],[Tenure in Months]]&lt;6, Table1[[#This Row],[Payment Method]]="Bank Withdrawal"), "High Risk", IF(OR(Table1[[#This Row],[Contract]]="Month-to-Month", Table1[[#This Row],[Tenure in Months]]&lt;12), "Medium Risk", "Low Risk"))</f>
        <v>Low Risk</v>
      </c>
    </row>
    <row r="1342" spans="1:51" x14ac:dyDescent="0.35">
      <c r="A1342" t="s">
        <v>2106</v>
      </c>
      <c r="B1342" t="s">
        <v>51</v>
      </c>
      <c r="C1342">
        <v>62</v>
      </c>
      <c r="D1342" t="s">
        <v>52</v>
      </c>
      <c r="E1342" t="s">
        <v>52</v>
      </c>
      <c r="F1342" t="s">
        <v>53</v>
      </c>
      <c r="G1342" t="s">
        <v>52</v>
      </c>
      <c r="H1342">
        <v>0</v>
      </c>
      <c r="I1342" t="s">
        <v>54</v>
      </c>
      <c r="J1342" t="s">
        <v>55</v>
      </c>
      <c r="K1342" t="s">
        <v>2107</v>
      </c>
      <c r="L1342">
        <v>94706</v>
      </c>
      <c r="M1342">
        <v>37.890273999999998</v>
      </c>
      <c r="N1342">
        <v>-122.295192</v>
      </c>
      <c r="O1342">
        <v>15882</v>
      </c>
      <c r="P1342" t="s">
        <v>57</v>
      </c>
      <c r="Q1342" t="s">
        <v>53</v>
      </c>
      <c r="R1342">
        <v>1</v>
      </c>
      <c r="S1342">
        <v>26</v>
      </c>
      <c r="T1342" t="s">
        <v>75</v>
      </c>
      <c r="U1342" t="s">
        <v>53</v>
      </c>
      <c r="V1342">
        <v>35.9</v>
      </c>
      <c r="W1342" t="s">
        <v>53</v>
      </c>
      <c r="X1342" t="s">
        <v>53</v>
      </c>
      <c r="Y1342" t="s">
        <v>110</v>
      </c>
      <c r="Z1342">
        <v>26</v>
      </c>
      <c r="AA1342" t="s">
        <v>52</v>
      </c>
      <c r="AB1342" t="s">
        <v>52</v>
      </c>
      <c r="AC1342" t="s">
        <v>52</v>
      </c>
      <c r="AD1342" t="s">
        <v>52</v>
      </c>
      <c r="AE1342" t="s">
        <v>53</v>
      </c>
      <c r="AF1342" t="s">
        <v>52</v>
      </c>
      <c r="AG1342" t="s">
        <v>52</v>
      </c>
      <c r="AH1342" t="s">
        <v>53</v>
      </c>
      <c r="AI1342" t="s">
        <v>60</v>
      </c>
      <c r="AJ1342" t="s">
        <v>53</v>
      </c>
      <c r="AK1342" t="s">
        <v>61</v>
      </c>
      <c r="AL1342">
        <v>83.75</v>
      </c>
      <c r="AM1342">
        <v>2070.6</v>
      </c>
      <c r="AN1342">
        <v>0</v>
      </c>
      <c r="AO1342">
        <v>0</v>
      </c>
      <c r="AP1342">
        <v>933.4</v>
      </c>
      <c r="AQ1342">
        <v>3004</v>
      </c>
      <c r="AR1342">
        <v>3</v>
      </c>
      <c r="AS1342" t="s">
        <v>62</v>
      </c>
      <c r="AT1342" t="s">
        <v>53</v>
      </c>
      <c r="AU1342">
        <v>84</v>
      </c>
      <c r="AV1342">
        <v>2404</v>
      </c>
      <c r="AW1342" t="s">
        <v>63</v>
      </c>
      <c r="AX1342" t="s">
        <v>154</v>
      </c>
      <c r="AY1342" t="str">
        <f>IF(AND(Table1[[#This Row],[Contract]]="Month-to-Month", Table1[[#This Row],[Tenure in Months]]&lt;6, Table1[[#This Row],[Payment Method]]="Bank Withdrawal"), "High Risk", IF(OR(Table1[[#This Row],[Contract]]="Month-to-Month", Table1[[#This Row],[Tenure in Months]]&lt;12), "Medium Risk", "Low Risk"))</f>
        <v>Medium Risk</v>
      </c>
    </row>
    <row r="1343" spans="1:51" x14ac:dyDescent="0.35">
      <c r="A1343" t="s">
        <v>2108</v>
      </c>
      <c r="B1343" t="s">
        <v>51</v>
      </c>
      <c r="C1343">
        <v>44</v>
      </c>
      <c r="D1343" t="s">
        <v>52</v>
      </c>
      <c r="E1343" t="s">
        <v>52</v>
      </c>
      <c r="F1343" t="s">
        <v>53</v>
      </c>
      <c r="G1343" t="s">
        <v>52</v>
      </c>
      <c r="H1343">
        <v>0</v>
      </c>
      <c r="I1343" t="s">
        <v>54</v>
      </c>
      <c r="J1343" t="s">
        <v>55</v>
      </c>
      <c r="K1343" t="s">
        <v>382</v>
      </c>
      <c r="L1343">
        <v>94903</v>
      </c>
      <c r="M1343">
        <v>38.018065</v>
      </c>
      <c r="N1343">
        <v>-122.546024</v>
      </c>
      <c r="O1343">
        <v>28403</v>
      </c>
      <c r="P1343" t="s">
        <v>57</v>
      </c>
      <c r="Q1343" t="s">
        <v>53</v>
      </c>
      <c r="R1343">
        <v>1</v>
      </c>
      <c r="S1343">
        <v>38</v>
      </c>
      <c r="T1343" t="s">
        <v>58</v>
      </c>
      <c r="U1343" t="s">
        <v>53</v>
      </c>
      <c r="V1343">
        <v>35.61</v>
      </c>
      <c r="W1343" t="s">
        <v>52</v>
      </c>
      <c r="X1343" t="s">
        <v>53</v>
      </c>
      <c r="Y1343" t="s">
        <v>68</v>
      </c>
      <c r="Z1343">
        <v>13</v>
      </c>
      <c r="AA1343" t="s">
        <v>53</v>
      </c>
      <c r="AB1343" t="s">
        <v>53</v>
      </c>
      <c r="AC1343" t="s">
        <v>52</v>
      </c>
      <c r="AD1343" t="s">
        <v>52</v>
      </c>
      <c r="AE1343" t="s">
        <v>52</v>
      </c>
      <c r="AF1343" t="s">
        <v>52</v>
      </c>
      <c r="AG1343" t="s">
        <v>52</v>
      </c>
      <c r="AH1343" t="s">
        <v>52</v>
      </c>
      <c r="AI1343" t="s">
        <v>60</v>
      </c>
      <c r="AJ1343" t="s">
        <v>53</v>
      </c>
      <c r="AK1343" t="s">
        <v>61</v>
      </c>
      <c r="AL1343">
        <v>79.45</v>
      </c>
      <c r="AM1343">
        <v>3013.05</v>
      </c>
      <c r="AN1343">
        <v>9.36</v>
      </c>
      <c r="AO1343">
        <v>40</v>
      </c>
      <c r="AP1343">
        <v>1353.18</v>
      </c>
      <c r="AQ1343">
        <v>4396.87</v>
      </c>
      <c r="AR1343">
        <v>1</v>
      </c>
      <c r="AS1343" t="s">
        <v>62</v>
      </c>
      <c r="AT1343" t="s">
        <v>53</v>
      </c>
      <c r="AU1343">
        <v>85</v>
      </c>
      <c r="AV1343">
        <v>2405</v>
      </c>
      <c r="AW1343" t="s">
        <v>63</v>
      </c>
      <c r="AX1343" t="s">
        <v>64</v>
      </c>
      <c r="AY1343" t="str">
        <f>IF(AND(Table1[[#This Row],[Contract]]="Month-to-Month", Table1[[#This Row],[Tenure in Months]]&lt;6, Table1[[#This Row],[Payment Method]]="Bank Withdrawal"), "High Risk", IF(OR(Table1[[#This Row],[Contract]]="Month-to-Month", Table1[[#This Row],[Tenure in Months]]&lt;12), "Medium Risk", "Low Risk"))</f>
        <v>Medium Risk</v>
      </c>
    </row>
    <row r="1344" spans="1:51" x14ac:dyDescent="0.35">
      <c r="A1344" t="s">
        <v>2109</v>
      </c>
      <c r="B1344" t="s">
        <v>51</v>
      </c>
      <c r="C1344">
        <v>37</v>
      </c>
      <c r="D1344" t="s">
        <v>52</v>
      </c>
      <c r="E1344" t="s">
        <v>52</v>
      </c>
      <c r="F1344" t="s">
        <v>53</v>
      </c>
      <c r="G1344" t="s">
        <v>52</v>
      </c>
      <c r="H1344">
        <v>0</v>
      </c>
      <c r="I1344" t="s">
        <v>54</v>
      </c>
      <c r="J1344" t="s">
        <v>55</v>
      </c>
      <c r="K1344" t="s">
        <v>2110</v>
      </c>
      <c r="L1344">
        <v>94923</v>
      </c>
      <c r="M1344">
        <v>38.377164999999998</v>
      </c>
      <c r="N1344">
        <v>-123.03795700000001</v>
      </c>
      <c r="O1344">
        <v>1785</v>
      </c>
      <c r="P1344" t="s">
        <v>57</v>
      </c>
      <c r="Q1344" t="s">
        <v>53</v>
      </c>
      <c r="R1344">
        <v>1</v>
      </c>
      <c r="S1344">
        <v>32</v>
      </c>
      <c r="T1344" t="s">
        <v>58</v>
      </c>
      <c r="U1344" t="s">
        <v>53</v>
      </c>
      <c r="V1344">
        <v>5.99</v>
      </c>
      <c r="W1344" t="s">
        <v>52</v>
      </c>
      <c r="X1344" t="s">
        <v>53</v>
      </c>
      <c r="Y1344" t="s">
        <v>68</v>
      </c>
      <c r="Z1344">
        <v>5</v>
      </c>
      <c r="AA1344" t="s">
        <v>52</v>
      </c>
      <c r="AB1344" t="s">
        <v>52</v>
      </c>
      <c r="AC1344" t="s">
        <v>52</v>
      </c>
      <c r="AD1344" t="s">
        <v>52</v>
      </c>
      <c r="AE1344" t="s">
        <v>52</v>
      </c>
      <c r="AF1344" t="s">
        <v>52</v>
      </c>
      <c r="AG1344" t="s">
        <v>52</v>
      </c>
      <c r="AH1344" t="s">
        <v>53</v>
      </c>
      <c r="AI1344" t="s">
        <v>60</v>
      </c>
      <c r="AJ1344" t="s">
        <v>53</v>
      </c>
      <c r="AK1344" t="s">
        <v>61</v>
      </c>
      <c r="AL1344">
        <v>69.75</v>
      </c>
      <c r="AM1344">
        <v>2347.9</v>
      </c>
      <c r="AN1344">
        <v>19.670000000000002</v>
      </c>
      <c r="AO1344">
        <v>0</v>
      </c>
      <c r="AP1344">
        <v>191.68</v>
      </c>
      <c r="AQ1344">
        <v>2519.91</v>
      </c>
      <c r="AR1344">
        <v>2</v>
      </c>
      <c r="AS1344" t="s">
        <v>62</v>
      </c>
      <c r="AT1344" t="s">
        <v>53</v>
      </c>
      <c r="AU1344">
        <v>96</v>
      </c>
      <c r="AV1344">
        <v>2356</v>
      </c>
      <c r="AW1344" t="s">
        <v>88</v>
      </c>
      <c r="AX1344" t="s">
        <v>89</v>
      </c>
      <c r="AY1344" t="str">
        <f>IF(AND(Table1[[#This Row],[Contract]]="Month-to-Month", Table1[[#This Row],[Tenure in Months]]&lt;6, Table1[[#This Row],[Payment Method]]="Bank Withdrawal"), "High Risk", IF(OR(Table1[[#This Row],[Contract]]="Month-to-Month", Table1[[#This Row],[Tenure in Months]]&lt;12), "Medium Risk", "Low Risk"))</f>
        <v>Medium Risk</v>
      </c>
    </row>
    <row r="1345" spans="1:51" x14ac:dyDescent="0.35">
      <c r="A1345" t="s">
        <v>2111</v>
      </c>
      <c r="B1345" t="s">
        <v>66</v>
      </c>
      <c r="C1345">
        <v>50</v>
      </c>
      <c r="D1345" t="s">
        <v>52</v>
      </c>
      <c r="E1345" t="s">
        <v>52</v>
      </c>
      <c r="F1345" t="s">
        <v>52</v>
      </c>
      <c r="G1345" t="s">
        <v>52</v>
      </c>
      <c r="H1345">
        <v>0</v>
      </c>
      <c r="I1345" t="s">
        <v>54</v>
      </c>
      <c r="J1345" t="s">
        <v>55</v>
      </c>
      <c r="K1345" t="s">
        <v>1745</v>
      </c>
      <c r="L1345">
        <v>94931</v>
      </c>
      <c r="M1345">
        <v>38.326214999999998</v>
      </c>
      <c r="N1345">
        <v>-122.71874200000001</v>
      </c>
      <c r="O1345">
        <v>7936</v>
      </c>
      <c r="P1345" t="s">
        <v>57</v>
      </c>
      <c r="Q1345" t="s">
        <v>52</v>
      </c>
      <c r="R1345">
        <v>0</v>
      </c>
      <c r="S1345">
        <v>1</v>
      </c>
      <c r="T1345" t="s">
        <v>67</v>
      </c>
      <c r="U1345" t="s">
        <v>53</v>
      </c>
      <c r="V1345">
        <v>6.08</v>
      </c>
      <c r="W1345" t="s">
        <v>52</v>
      </c>
      <c r="X1345" t="s">
        <v>52</v>
      </c>
      <c r="Y1345" t="s">
        <v>58</v>
      </c>
      <c r="Z1345">
        <v>0</v>
      </c>
      <c r="AA1345" t="s">
        <v>52</v>
      </c>
      <c r="AB1345" t="s">
        <v>52</v>
      </c>
      <c r="AC1345" t="s">
        <v>52</v>
      </c>
      <c r="AD1345" t="s">
        <v>52</v>
      </c>
      <c r="AE1345" t="s">
        <v>52</v>
      </c>
      <c r="AF1345" t="s">
        <v>52</v>
      </c>
      <c r="AG1345" t="s">
        <v>52</v>
      </c>
      <c r="AH1345" t="s">
        <v>52</v>
      </c>
      <c r="AI1345" t="s">
        <v>60</v>
      </c>
      <c r="AJ1345" t="s">
        <v>52</v>
      </c>
      <c r="AK1345" t="s">
        <v>87</v>
      </c>
      <c r="AL1345">
        <v>19.649999999999999</v>
      </c>
      <c r="AM1345">
        <v>19.649999999999999</v>
      </c>
      <c r="AN1345">
        <v>0</v>
      </c>
      <c r="AO1345">
        <v>0</v>
      </c>
      <c r="AP1345">
        <v>6.08</v>
      </c>
      <c r="AQ1345">
        <v>25.729999999999901</v>
      </c>
      <c r="AR1345">
        <v>3</v>
      </c>
      <c r="AS1345" t="s">
        <v>62</v>
      </c>
      <c r="AT1345" t="s">
        <v>53</v>
      </c>
      <c r="AU1345">
        <v>91</v>
      </c>
      <c r="AV1345">
        <v>5881</v>
      </c>
      <c r="AW1345" t="s">
        <v>63</v>
      </c>
      <c r="AX1345" t="s">
        <v>70</v>
      </c>
      <c r="AY1345" t="str">
        <f>IF(AND(Table1[[#This Row],[Contract]]="Month-to-Month", Table1[[#This Row],[Tenure in Months]]&lt;6, Table1[[#This Row],[Payment Method]]="Bank Withdrawal"), "High Risk", IF(OR(Table1[[#This Row],[Contract]]="Month-to-Month", Table1[[#This Row],[Tenure in Months]]&lt;12), "Medium Risk", "Low Risk"))</f>
        <v>Medium Risk</v>
      </c>
    </row>
    <row r="1346" spans="1:51" x14ac:dyDescent="0.35">
      <c r="A1346" t="s">
        <v>2112</v>
      </c>
      <c r="B1346" t="s">
        <v>66</v>
      </c>
      <c r="C1346">
        <v>55</v>
      </c>
      <c r="D1346" t="s">
        <v>52</v>
      </c>
      <c r="E1346" t="s">
        <v>52</v>
      </c>
      <c r="F1346" t="s">
        <v>52</v>
      </c>
      <c r="G1346" t="s">
        <v>52</v>
      </c>
      <c r="H1346">
        <v>0</v>
      </c>
      <c r="I1346" t="s">
        <v>54</v>
      </c>
      <c r="J1346" t="s">
        <v>55</v>
      </c>
      <c r="K1346" t="s">
        <v>768</v>
      </c>
      <c r="L1346">
        <v>94939</v>
      </c>
      <c r="M1346">
        <v>37.937081999999997</v>
      </c>
      <c r="N1346">
        <v>-122.532369</v>
      </c>
      <c r="O1346">
        <v>6773</v>
      </c>
      <c r="P1346" t="s">
        <v>57</v>
      </c>
      <c r="Q1346" t="s">
        <v>52</v>
      </c>
      <c r="R1346">
        <v>0</v>
      </c>
      <c r="S1346">
        <v>5</v>
      </c>
      <c r="T1346" t="s">
        <v>67</v>
      </c>
      <c r="U1346" t="s">
        <v>52</v>
      </c>
      <c r="V1346">
        <v>0</v>
      </c>
      <c r="W1346" t="s">
        <v>52</v>
      </c>
      <c r="X1346" t="s">
        <v>53</v>
      </c>
      <c r="Y1346" t="s">
        <v>59</v>
      </c>
      <c r="Z1346">
        <v>2</v>
      </c>
      <c r="AA1346" t="s">
        <v>52</v>
      </c>
      <c r="AB1346" t="s">
        <v>52</v>
      </c>
      <c r="AC1346" t="s">
        <v>53</v>
      </c>
      <c r="AD1346" t="s">
        <v>52</v>
      </c>
      <c r="AE1346" t="s">
        <v>52</v>
      </c>
      <c r="AF1346" t="s">
        <v>53</v>
      </c>
      <c r="AG1346" t="s">
        <v>53</v>
      </c>
      <c r="AH1346" t="s">
        <v>53</v>
      </c>
      <c r="AI1346" t="s">
        <v>60</v>
      </c>
      <c r="AJ1346" t="s">
        <v>52</v>
      </c>
      <c r="AK1346" t="s">
        <v>61</v>
      </c>
      <c r="AL1346">
        <v>39.5</v>
      </c>
      <c r="AM1346">
        <v>210.75</v>
      </c>
      <c r="AN1346">
        <v>39.270000000000003</v>
      </c>
      <c r="AO1346">
        <v>0</v>
      </c>
      <c r="AP1346">
        <v>0</v>
      </c>
      <c r="AQ1346">
        <v>171.48</v>
      </c>
      <c r="AR1346">
        <v>2</v>
      </c>
      <c r="AS1346" t="s">
        <v>62</v>
      </c>
      <c r="AT1346" t="s">
        <v>53</v>
      </c>
      <c r="AU1346">
        <v>93</v>
      </c>
      <c r="AV1346">
        <v>2863</v>
      </c>
      <c r="AW1346" t="s">
        <v>63</v>
      </c>
      <c r="AX1346" t="s">
        <v>154</v>
      </c>
      <c r="AY1346" t="str">
        <f>IF(AND(Table1[[#This Row],[Contract]]="Month-to-Month", Table1[[#This Row],[Tenure in Months]]&lt;6, Table1[[#This Row],[Payment Method]]="Bank Withdrawal"), "High Risk", IF(OR(Table1[[#This Row],[Contract]]="Month-to-Month", Table1[[#This Row],[Tenure in Months]]&lt;12), "Medium Risk", "Low Risk"))</f>
        <v>High Risk</v>
      </c>
    </row>
    <row r="1347" spans="1:51" x14ac:dyDescent="0.35">
      <c r="A1347" t="s">
        <v>2113</v>
      </c>
      <c r="B1347" t="s">
        <v>51</v>
      </c>
      <c r="C1347">
        <v>58</v>
      </c>
      <c r="D1347" t="s">
        <v>52</v>
      </c>
      <c r="E1347" t="s">
        <v>52</v>
      </c>
      <c r="F1347" t="s">
        <v>53</v>
      </c>
      <c r="G1347" t="s">
        <v>52</v>
      </c>
      <c r="H1347">
        <v>0</v>
      </c>
      <c r="I1347" t="s">
        <v>54</v>
      </c>
      <c r="J1347" t="s">
        <v>55</v>
      </c>
      <c r="K1347" t="s">
        <v>2114</v>
      </c>
      <c r="L1347">
        <v>94940</v>
      </c>
      <c r="M1347">
        <v>38.129308000000002</v>
      </c>
      <c r="N1347">
        <v>-122.83481500000001</v>
      </c>
      <c r="O1347">
        <v>406</v>
      </c>
      <c r="P1347" t="s">
        <v>57</v>
      </c>
      <c r="Q1347" t="s">
        <v>53</v>
      </c>
      <c r="R1347">
        <v>1</v>
      </c>
      <c r="S1347">
        <v>40</v>
      </c>
      <c r="T1347" t="s">
        <v>92</v>
      </c>
      <c r="U1347" t="s">
        <v>53</v>
      </c>
      <c r="V1347">
        <v>16.329999999999998</v>
      </c>
      <c r="W1347" t="s">
        <v>53</v>
      </c>
      <c r="X1347" t="s">
        <v>53</v>
      </c>
      <c r="Y1347" t="s">
        <v>68</v>
      </c>
      <c r="Z1347">
        <v>23</v>
      </c>
      <c r="AA1347" t="s">
        <v>52</v>
      </c>
      <c r="AB1347" t="s">
        <v>52</v>
      </c>
      <c r="AC1347" t="s">
        <v>52</v>
      </c>
      <c r="AD1347" t="s">
        <v>52</v>
      </c>
      <c r="AE1347" t="s">
        <v>53</v>
      </c>
      <c r="AF1347" t="s">
        <v>53</v>
      </c>
      <c r="AG1347" t="s">
        <v>53</v>
      </c>
      <c r="AH1347" t="s">
        <v>53</v>
      </c>
      <c r="AI1347" t="s">
        <v>60</v>
      </c>
      <c r="AJ1347" t="s">
        <v>53</v>
      </c>
      <c r="AK1347" t="s">
        <v>61</v>
      </c>
      <c r="AL1347">
        <v>97.1</v>
      </c>
      <c r="AM1347">
        <v>3706.95</v>
      </c>
      <c r="AN1347">
        <v>41.85</v>
      </c>
      <c r="AO1347">
        <v>0</v>
      </c>
      <c r="AP1347">
        <v>653.19999999999902</v>
      </c>
      <c r="AQ1347">
        <v>4318.3</v>
      </c>
      <c r="AR1347">
        <v>3</v>
      </c>
      <c r="AS1347" t="s">
        <v>62</v>
      </c>
      <c r="AT1347" t="s">
        <v>53</v>
      </c>
      <c r="AU1347">
        <v>67</v>
      </c>
      <c r="AV1347">
        <v>3099</v>
      </c>
      <c r="AW1347" t="s">
        <v>63</v>
      </c>
      <c r="AX1347" t="s">
        <v>64</v>
      </c>
      <c r="AY1347" t="str">
        <f>IF(AND(Table1[[#This Row],[Contract]]="Month-to-Month", Table1[[#This Row],[Tenure in Months]]&lt;6, Table1[[#This Row],[Payment Method]]="Bank Withdrawal"), "High Risk", IF(OR(Table1[[#This Row],[Contract]]="Month-to-Month", Table1[[#This Row],[Tenure in Months]]&lt;12), "Medium Risk", "Low Risk"))</f>
        <v>Medium Risk</v>
      </c>
    </row>
    <row r="1348" spans="1:51" x14ac:dyDescent="0.35">
      <c r="A1348" t="s">
        <v>2115</v>
      </c>
      <c r="B1348" t="s">
        <v>66</v>
      </c>
      <c r="C1348">
        <v>26</v>
      </c>
      <c r="D1348" t="s">
        <v>53</v>
      </c>
      <c r="E1348" t="s">
        <v>52</v>
      </c>
      <c r="F1348" t="s">
        <v>52</v>
      </c>
      <c r="G1348" t="s">
        <v>52</v>
      </c>
      <c r="H1348">
        <v>0</v>
      </c>
      <c r="I1348" t="s">
        <v>54</v>
      </c>
      <c r="J1348" t="s">
        <v>55</v>
      </c>
      <c r="K1348" t="s">
        <v>384</v>
      </c>
      <c r="L1348">
        <v>94945</v>
      </c>
      <c r="M1348">
        <v>38.135897</v>
      </c>
      <c r="N1348">
        <v>-122.563683</v>
      </c>
      <c r="O1348">
        <v>16429</v>
      </c>
      <c r="P1348" t="s">
        <v>57</v>
      </c>
      <c r="Q1348" t="s">
        <v>52</v>
      </c>
      <c r="R1348">
        <v>0</v>
      </c>
      <c r="S1348">
        <v>5</v>
      </c>
      <c r="T1348" t="s">
        <v>67</v>
      </c>
      <c r="U1348" t="s">
        <v>53</v>
      </c>
      <c r="V1348">
        <v>43.99</v>
      </c>
      <c r="W1348" t="s">
        <v>52</v>
      </c>
      <c r="X1348" t="s">
        <v>53</v>
      </c>
      <c r="Y1348" t="s">
        <v>68</v>
      </c>
      <c r="Z1348">
        <v>42</v>
      </c>
      <c r="AA1348" t="s">
        <v>52</v>
      </c>
      <c r="AB1348" t="s">
        <v>52</v>
      </c>
      <c r="AC1348" t="s">
        <v>52</v>
      </c>
      <c r="AD1348" t="s">
        <v>52</v>
      </c>
      <c r="AE1348" t="s">
        <v>52</v>
      </c>
      <c r="AF1348" t="s">
        <v>53</v>
      </c>
      <c r="AG1348" t="s">
        <v>53</v>
      </c>
      <c r="AH1348" t="s">
        <v>52</v>
      </c>
      <c r="AI1348" t="s">
        <v>60</v>
      </c>
      <c r="AJ1348" t="s">
        <v>53</v>
      </c>
      <c r="AK1348" t="s">
        <v>61</v>
      </c>
      <c r="AL1348">
        <v>80</v>
      </c>
      <c r="AM1348">
        <v>412.5</v>
      </c>
      <c r="AN1348">
        <v>40</v>
      </c>
      <c r="AO1348">
        <v>10</v>
      </c>
      <c r="AP1348">
        <v>219.95</v>
      </c>
      <c r="AQ1348">
        <v>602.45000000000005</v>
      </c>
      <c r="AR1348">
        <v>3</v>
      </c>
      <c r="AS1348" t="s">
        <v>62</v>
      </c>
      <c r="AT1348" t="s">
        <v>53</v>
      </c>
      <c r="AU1348">
        <v>90</v>
      </c>
      <c r="AV1348">
        <v>3937</v>
      </c>
      <c r="AW1348" t="s">
        <v>63</v>
      </c>
      <c r="AX1348" t="s">
        <v>70</v>
      </c>
      <c r="AY1348" t="str">
        <f>IF(AND(Table1[[#This Row],[Contract]]="Month-to-Month", Table1[[#This Row],[Tenure in Months]]&lt;6, Table1[[#This Row],[Payment Method]]="Bank Withdrawal"), "High Risk", IF(OR(Table1[[#This Row],[Contract]]="Month-to-Month", Table1[[#This Row],[Tenure in Months]]&lt;12), "Medium Risk", "Low Risk"))</f>
        <v>High Risk</v>
      </c>
    </row>
    <row r="1349" spans="1:51" x14ac:dyDescent="0.35">
      <c r="A1349" t="s">
        <v>2116</v>
      </c>
      <c r="B1349" t="s">
        <v>66</v>
      </c>
      <c r="C1349">
        <v>40</v>
      </c>
      <c r="D1349" t="s">
        <v>52</v>
      </c>
      <c r="E1349" t="s">
        <v>52</v>
      </c>
      <c r="F1349" t="s">
        <v>52</v>
      </c>
      <c r="G1349" t="s">
        <v>52</v>
      </c>
      <c r="H1349">
        <v>0</v>
      </c>
      <c r="I1349" t="s">
        <v>54</v>
      </c>
      <c r="J1349" t="s">
        <v>55</v>
      </c>
      <c r="K1349" t="s">
        <v>1288</v>
      </c>
      <c r="L1349">
        <v>94946</v>
      </c>
      <c r="M1349">
        <v>38.065359000000001</v>
      </c>
      <c r="N1349">
        <v>-122.665566</v>
      </c>
      <c r="O1349">
        <v>607</v>
      </c>
      <c r="P1349" t="s">
        <v>57</v>
      </c>
      <c r="Q1349" t="s">
        <v>52</v>
      </c>
      <c r="R1349">
        <v>0</v>
      </c>
      <c r="S1349">
        <v>10</v>
      </c>
      <c r="T1349" t="s">
        <v>58</v>
      </c>
      <c r="U1349" t="s">
        <v>53</v>
      </c>
      <c r="V1349">
        <v>45.69</v>
      </c>
      <c r="W1349" t="s">
        <v>52</v>
      </c>
      <c r="X1349" t="s">
        <v>53</v>
      </c>
      <c r="Y1349" t="s">
        <v>68</v>
      </c>
      <c r="Z1349">
        <v>18</v>
      </c>
      <c r="AA1349" t="s">
        <v>53</v>
      </c>
      <c r="AB1349" t="s">
        <v>52</v>
      </c>
      <c r="AC1349" t="s">
        <v>52</v>
      </c>
      <c r="AD1349" t="s">
        <v>52</v>
      </c>
      <c r="AE1349" t="s">
        <v>53</v>
      </c>
      <c r="AF1349" t="s">
        <v>52</v>
      </c>
      <c r="AG1349" t="s">
        <v>52</v>
      </c>
      <c r="AH1349" t="s">
        <v>53</v>
      </c>
      <c r="AI1349" t="s">
        <v>60</v>
      </c>
      <c r="AJ1349" t="s">
        <v>53</v>
      </c>
      <c r="AK1349" t="s">
        <v>87</v>
      </c>
      <c r="AL1349">
        <v>84.7</v>
      </c>
      <c r="AM1349">
        <v>832.05</v>
      </c>
      <c r="AN1349">
        <v>12.81</v>
      </c>
      <c r="AO1349">
        <v>0</v>
      </c>
      <c r="AP1349">
        <v>456.9</v>
      </c>
      <c r="AQ1349">
        <v>1276.1399999999901</v>
      </c>
      <c r="AR1349">
        <v>1</v>
      </c>
      <c r="AS1349" t="s">
        <v>62</v>
      </c>
      <c r="AT1349" t="s">
        <v>53</v>
      </c>
      <c r="AU1349">
        <v>69</v>
      </c>
      <c r="AV1349">
        <v>5686</v>
      </c>
      <c r="AW1349" t="s">
        <v>63</v>
      </c>
      <c r="AX1349" t="s">
        <v>84</v>
      </c>
      <c r="AY1349" t="str">
        <f>IF(AND(Table1[[#This Row],[Contract]]="Month-to-Month", Table1[[#This Row],[Tenure in Months]]&lt;6, Table1[[#This Row],[Payment Method]]="Bank Withdrawal"), "High Risk", IF(OR(Table1[[#This Row],[Contract]]="Month-to-Month", Table1[[#This Row],[Tenure in Months]]&lt;12), "Medium Risk", "Low Risk"))</f>
        <v>Medium Risk</v>
      </c>
    </row>
    <row r="1350" spans="1:51" x14ac:dyDescent="0.35">
      <c r="A1350" t="s">
        <v>2117</v>
      </c>
      <c r="B1350" t="s">
        <v>51</v>
      </c>
      <c r="C1350">
        <v>49</v>
      </c>
      <c r="D1350" t="s">
        <v>52</v>
      </c>
      <c r="E1350" t="s">
        <v>52</v>
      </c>
      <c r="F1350" t="s">
        <v>53</v>
      </c>
      <c r="G1350" t="s">
        <v>52</v>
      </c>
      <c r="H1350">
        <v>0</v>
      </c>
      <c r="I1350" t="s">
        <v>54</v>
      </c>
      <c r="J1350" t="s">
        <v>55</v>
      </c>
      <c r="K1350" t="s">
        <v>384</v>
      </c>
      <c r="L1350">
        <v>94947</v>
      </c>
      <c r="M1350">
        <v>38.112166000000002</v>
      </c>
      <c r="N1350">
        <v>-122.634384</v>
      </c>
      <c r="O1350">
        <v>24741</v>
      </c>
      <c r="P1350" t="s">
        <v>57</v>
      </c>
      <c r="Q1350" t="s">
        <v>53</v>
      </c>
      <c r="R1350">
        <v>1</v>
      </c>
      <c r="S1350">
        <v>2</v>
      </c>
      <c r="T1350" t="s">
        <v>67</v>
      </c>
      <c r="U1350" t="s">
        <v>53</v>
      </c>
      <c r="V1350">
        <v>8.86</v>
      </c>
      <c r="W1350" t="s">
        <v>52</v>
      </c>
      <c r="X1350" t="s">
        <v>53</v>
      </c>
      <c r="Y1350" t="s">
        <v>68</v>
      </c>
      <c r="Z1350">
        <v>23</v>
      </c>
      <c r="AA1350" t="s">
        <v>52</v>
      </c>
      <c r="AB1350" t="s">
        <v>52</v>
      </c>
      <c r="AC1350" t="s">
        <v>52</v>
      </c>
      <c r="AD1350" t="s">
        <v>52</v>
      </c>
      <c r="AE1350" t="s">
        <v>53</v>
      </c>
      <c r="AF1350" t="s">
        <v>53</v>
      </c>
      <c r="AG1350" t="s">
        <v>53</v>
      </c>
      <c r="AH1350" t="s">
        <v>53</v>
      </c>
      <c r="AI1350" t="s">
        <v>60</v>
      </c>
      <c r="AJ1350" t="s">
        <v>53</v>
      </c>
      <c r="AK1350" t="s">
        <v>61</v>
      </c>
      <c r="AL1350">
        <v>89.55</v>
      </c>
      <c r="AM1350">
        <v>185.55</v>
      </c>
      <c r="AN1350">
        <v>0</v>
      </c>
      <c r="AO1350">
        <v>0</v>
      </c>
      <c r="AP1350">
        <v>17.72</v>
      </c>
      <c r="AQ1350">
        <v>203.27</v>
      </c>
      <c r="AR1350">
        <v>1</v>
      </c>
      <c r="AS1350" t="s">
        <v>62</v>
      </c>
      <c r="AT1350" t="s">
        <v>53</v>
      </c>
      <c r="AU1350">
        <v>73</v>
      </c>
      <c r="AV1350">
        <v>3851</v>
      </c>
      <c r="AW1350" t="s">
        <v>63</v>
      </c>
      <c r="AX1350" t="s">
        <v>84</v>
      </c>
      <c r="AY1350" t="str">
        <f>IF(AND(Table1[[#This Row],[Contract]]="Month-to-Month", Table1[[#This Row],[Tenure in Months]]&lt;6, Table1[[#This Row],[Payment Method]]="Bank Withdrawal"), "High Risk", IF(OR(Table1[[#This Row],[Contract]]="Month-to-Month", Table1[[#This Row],[Tenure in Months]]&lt;12), "Medium Risk", "Low Risk"))</f>
        <v>High Risk</v>
      </c>
    </row>
    <row r="1351" spans="1:51" x14ac:dyDescent="0.35">
      <c r="A1351" t="s">
        <v>2118</v>
      </c>
      <c r="B1351" t="s">
        <v>51</v>
      </c>
      <c r="C1351">
        <v>21</v>
      </c>
      <c r="D1351" t="s">
        <v>53</v>
      </c>
      <c r="E1351" t="s">
        <v>52</v>
      </c>
      <c r="F1351" t="s">
        <v>52</v>
      </c>
      <c r="G1351" t="s">
        <v>52</v>
      </c>
      <c r="H1351">
        <v>0</v>
      </c>
      <c r="I1351" t="s">
        <v>54</v>
      </c>
      <c r="J1351" t="s">
        <v>55</v>
      </c>
      <c r="K1351" t="s">
        <v>384</v>
      </c>
      <c r="L1351">
        <v>94949</v>
      </c>
      <c r="M1351">
        <v>38.067203999999997</v>
      </c>
      <c r="N1351">
        <v>-122.52400400000001</v>
      </c>
      <c r="O1351">
        <v>13361</v>
      </c>
      <c r="P1351" t="s">
        <v>57</v>
      </c>
      <c r="Q1351" t="s">
        <v>52</v>
      </c>
      <c r="R1351">
        <v>0</v>
      </c>
      <c r="S1351">
        <v>23</v>
      </c>
      <c r="T1351" t="s">
        <v>58</v>
      </c>
      <c r="U1351" t="s">
        <v>53</v>
      </c>
      <c r="V1351">
        <v>38.69</v>
      </c>
      <c r="W1351" t="s">
        <v>53</v>
      </c>
      <c r="X1351" t="s">
        <v>53</v>
      </c>
      <c r="Y1351" t="s">
        <v>110</v>
      </c>
      <c r="Z1351">
        <v>69</v>
      </c>
      <c r="AA1351" t="s">
        <v>52</v>
      </c>
      <c r="AB1351" t="s">
        <v>52</v>
      </c>
      <c r="AC1351" t="s">
        <v>52</v>
      </c>
      <c r="AD1351" t="s">
        <v>53</v>
      </c>
      <c r="AE1351" t="s">
        <v>53</v>
      </c>
      <c r="AF1351" t="s">
        <v>52</v>
      </c>
      <c r="AG1351" t="s">
        <v>53</v>
      </c>
      <c r="AH1351" t="s">
        <v>53</v>
      </c>
      <c r="AI1351" t="s">
        <v>60</v>
      </c>
      <c r="AJ1351" t="s">
        <v>53</v>
      </c>
      <c r="AK1351" t="s">
        <v>61</v>
      </c>
      <c r="AL1351">
        <v>90.6</v>
      </c>
      <c r="AM1351">
        <v>1943.2</v>
      </c>
      <c r="AN1351">
        <v>4.7300000000000004</v>
      </c>
      <c r="AO1351">
        <v>0</v>
      </c>
      <c r="AP1351">
        <v>889.86999999999898</v>
      </c>
      <c r="AQ1351">
        <v>2828.34</v>
      </c>
      <c r="AR1351">
        <v>2</v>
      </c>
      <c r="AS1351" t="s">
        <v>62</v>
      </c>
      <c r="AT1351" t="s">
        <v>53</v>
      </c>
      <c r="AU1351">
        <v>82</v>
      </c>
      <c r="AV1351">
        <v>4359</v>
      </c>
      <c r="AW1351" t="s">
        <v>63</v>
      </c>
      <c r="AX1351" t="s">
        <v>154</v>
      </c>
      <c r="AY1351" t="str">
        <f>IF(AND(Table1[[#This Row],[Contract]]="Month-to-Month", Table1[[#This Row],[Tenure in Months]]&lt;6, Table1[[#This Row],[Payment Method]]="Bank Withdrawal"), "High Risk", IF(OR(Table1[[#This Row],[Contract]]="Month-to-Month", Table1[[#This Row],[Tenure in Months]]&lt;12), "Medium Risk", "Low Risk"))</f>
        <v>Medium Risk</v>
      </c>
    </row>
    <row r="1352" spans="1:51" x14ac:dyDescent="0.35">
      <c r="A1352" t="s">
        <v>2119</v>
      </c>
      <c r="B1352" t="s">
        <v>66</v>
      </c>
      <c r="C1352">
        <v>64</v>
      </c>
      <c r="D1352" t="s">
        <v>52</v>
      </c>
      <c r="E1352" t="s">
        <v>52</v>
      </c>
      <c r="F1352" t="s">
        <v>52</v>
      </c>
      <c r="G1352" t="s">
        <v>52</v>
      </c>
      <c r="H1352">
        <v>0</v>
      </c>
      <c r="I1352" t="s">
        <v>54</v>
      </c>
      <c r="J1352" t="s">
        <v>55</v>
      </c>
      <c r="K1352" t="s">
        <v>2120</v>
      </c>
      <c r="L1352">
        <v>94960</v>
      </c>
      <c r="M1352">
        <v>37.992719999999998</v>
      </c>
      <c r="N1352">
        <v>-122.57502599999999</v>
      </c>
      <c r="O1352">
        <v>16849</v>
      </c>
      <c r="P1352" t="s">
        <v>57</v>
      </c>
      <c r="Q1352" t="s">
        <v>52</v>
      </c>
      <c r="R1352">
        <v>0</v>
      </c>
      <c r="S1352">
        <v>23</v>
      </c>
      <c r="T1352" t="s">
        <v>58</v>
      </c>
      <c r="U1352" t="s">
        <v>53</v>
      </c>
      <c r="V1352">
        <v>3.55</v>
      </c>
      <c r="W1352" t="s">
        <v>53</v>
      </c>
      <c r="X1352" t="s">
        <v>53</v>
      </c>
      <c r="Y1352" t="s">
        <v>68</v>
      </c>
      <c r="Z1352">
        <v>4</v>
      </c>
      <c r="AA1352" t="s">
        <v>53</v>
      </c>
      <c r="AB1352" t="s">
        <v>52</v>
      </c>
      <c r="AC1352" t="s">
        <v>52</v>
      </c>
      <c r="AD1352" t="s">
        <v>52</v>
      </c>
      <c r="AE1352" t="s">
        <v>53</v>
      </c>
      <c r="AF1352" t="s">
        <v>52</v>
      </c>
      <c r="AG1352" t="s">
        <v>52</v>
      </c>
      <c r="AH1352" t="s">
        <v>53</v>
      </c>
      <c r="AI1352" t="s">
        <v>60</v>
      </c>
      <c r="AJ1352" t="s">
        <v>53</v>
      </c>
      <c r="AK1352" t="s">
        <v>61</v>
      </c>
      <c r="AL1352">
        <v>90.05</v>
      </c>
      <c r="AM1352">
        <v>2169.8000000000002</v>
      </c>
      <c r="AN1352">
        <v>27.38</v>
      </c>
      <c r="AO1352">
        <v>0</v>
      </c>
      <c r="AP1352">
        <v>81.649999999999906</v>
      </c>
      <c r="AQ1352">
        <v>2224.0700000000002</v>
      </c>
      <c r="AR1352">
        <v>2</v>
      </c>
      <c r="AS1352" t="s">
        <v>62</v>
      </c>
      <c r="AT1352" t="s">
        <v>53</v>
      </c>
      <c r="AU1352">
        <v>67</v>
      </c>
      <c r="AV1352">
        <v>4650</v>
      </c>
      <c r="AW1352" t="s">
        <v>63</v>
      </c>
      <c r="AX1352" t="s">
        <v>154</v>
      </c>
      <c r="AY1352" t="str">
        <f>IF(AND(Table1[[#This Row],[Contract]]="Month-to-Month", Table1[[#This Row],[Tenure in Months]]&lt;6, Table1[[#This Row],[Payment Method]]="Bank Withdrawal"), "High Risk", IF(OR(Table1[[#This Row],[Contract]]="Month-to-Month", Table1[[#This Row],[Tenure in Months]]&lt;12), "Medium Risk", "Low Risk"))</f>
        <v>Medium Risk</v>
      </c>
    </row>
    <row r="1353" spans="1:51" x14ac:dyDescent="0.35">
      <c r="A1353" t="s">
        <v>2121</v>
      </c>
      <c r="B1353" t="s">
        <v>51</v>
      </c>
      <c r="C1353">
        <v>54</v>
      </c>
      <c r="D1353" t="s">
        <v>52</v>
      </c>
      <c r="E1353" t="s">
        <v>52</v>
      </c>
      <c r="F1353" t="s">
        <v>53</v>
      </c>
      <c r="G1353" t="s">
        <v>52</v>
      </c>
      <c r="H1353">
        <v>0</v>
      </c>
      <c r="I1353" t="s">
        <v>54</v>
      </c>
      <c r="J1353" t="s">
        <v>55</v>
      </c>
      <c r="K1353" t="s">
        <v>2122</v>
      </c>
      <c r="L1353">
        <v>94965</v>
      </c>
      <c r="M1353">
        <v>37.848641000000001</v>
      </c>
      <c r="N1353">
        <v>-122.515692</v>
      </c>
      <c r="O1353">
        <v>11213</v>
      </c>
      <c r="P1353" t="s">
        <v>57</v>
      </c>
      <c r="Q1353" t="s">
        <v>53</v>
      </c>
      <c r="R1353">
        <v>1</v>
      </c>
      <c r="S1353">
        <v>49</v>
      </c>
      <c r="T1353" t="s">
        <v>92</v>
      </c>
      <c r="U1353" t="s">
        <v>53</v>
      </c>
      <c r="V1353">
        <v>20.48</v>
      </c>
      <c r="W1353" t="s">
        <v>53</v>
      </c>
      <c r="X1353" t="s">
        <v>53</v>
      </c>
      <c r="Y1353" t="s">
        <v>68</v>
      </c>
      <c r="Z1353">
        <v>22</v>
      </c>
      <c r="AA1353" t="s">
        <v>52</v>
      </c>
      <c r="AB1353" t="s">
        <v>53</v>
      </c>
      <c r="AC1353" t="s">
        <v>52</v>
      </c>
      <c r="AD1353" t="s">
        <v>52</v>
      </c>
      <c r="AE1353" t="s">
        <v>53</v>
      </c>
      <c r="AF1353" t="s">
        <v>53</v>
      </c>
      <c r="AG1353" t="s">
        <v>53</v>
      </c>
      <c r="AH1353" t="s">
        <v>53</v>
      </c>
      <c r="AI1353" t="s">
        <v>60</v>
      </c>
      <c r="AJ1353" t="s">
        <v>53</v>
      </c>
      <c r="AK1353" t="s">
        <v>61</v>
      </c>
      <c r="AL1353">
        <v>99.05</v>
      </c>
      <c r="AM1353">
        <v>4853.75</v>
      </c>
      <c r="AN1353">
        <v>14.24</v>
      </c>
      <c r="AO1353">
        <v>0</v>
      </c>
      <c r="AP1353">
        <v>1003.52</v>
      </c>
      <c r="AQ1353">
        <v>5843.03</v>
      </c>
      <c r="AR1353">
        <v>2</v>
      </c>
      <c r="AS1353" t="s">
        <v>62</v>
      </c>
      <c r="AT1353" t="s">
        <v>53</v>
      </c>
      <c r="AU1353">
        <v>91</v>
      </c>
      <c r="AV1353">
        <v>5157</v>
      </c>
      <c r="AW1353" t="s">
        <v>63</v>
      </c>
      <c r="AX1353" t="s">
        <v>154</v>
      </c>
      <c r="AY1353" t="str">
        <f>IF(AND(Table1[[#This Row],[Contract]]="Month-to-Month", Table1[[#This Row],[Tenure in Months]]&lt;6, Table1[[#This Row],[Payment Method]]="Bank Withdrawal"), "High Risk", IF(OR(Table1[[#This Row],[Contract]]="Month-to-Month", Table1[[#This Row],[Tenure in Months]]&lt;12), "Medium Risk", "Low Risk"))</f>
        <v>Medium Risk</v>
      </c>
    </row>
    <row r="1354" spans="1:51" x14ac:dyDescent="0.35">
      <c r="A1354" t="s">
        <v>2123</v>
      </c>
      <c r="B1354" t="s">
        <v>66</v>
      </c>
      <c r="C1354">
        <v>46</v>
      </c>
      <c r="D1354" t="s">
        <v>52</v>
      </c>
      <c r="E1354" t="s">
        <v>52</v>
      </c>
      <c r="F1354" t="s">
        <v>52</v>
      </c>
      <c r="G1354" t="s">
        <v>52</v>
      </c>
      <c r="H1354">
        <v>0</v>
      </c>
      <c r="I1354" t="s">
        <v>54</v>
      </c>
      <c r="J1354" t="s">
        <v>55</v>
      </c>
      <c r="K1354" t="s">
        <v>2124</v>
      </c>
      <c r="L1354">
        <v>94971</v>
      </c>
      <c r="M1354">
        <v>38.240769</v>
      </c>
      <c r="N1354">
        <v>-122.90104100000001</v>
      </c>
      <c r="O1354">
        <v>384</v>
      </c>
      <c r="P1354" t="s">
        <v>57</v>
      </c>
      <c r="Q1354" t="s">
        <v>52</v>
      </c>
      <c r="R1354">
        <v>0</v>
      </c>
      <c r="S1354">
        <v>2</v>
      </c>
      <c r="T1354" t="s">
        <v>58</v>
      </c>
      <c r="U1354" t="s">
        <v>53</v>
      </c>
      <c r="V1354">
        <v>26.44</v>
      </c>
      <c r="W1354" t="s">
        <v>52</v>
      </c>
      <c r="X1354" t="s">
        <v>53</v>
      </c>
      <c r="Y1354" t="s">
        <v>68</v>
      </c>
      <c r="Z1354">
        <v>24</v>
      </c>
      <c r="AA1354" t="s">
        <v>52</v>
      </c>
      <c r="AB1354" t="s">
        <v>52</v>
      </c>
      <c r="AC1354" t="s">
        <v>52</v>
      </c>
      <c r="AD1354" t="s">
        <v>52</v>
      </c>
      <c r="AE1354" t="s">
        <v>52</v>
      </c>
      <c r="AF1354" t="s">
        <v>52</v>
      </c>
      <c r="AG1354" t="s">
        <v>52</v>
      </c>
      <c r="AH1354" t="s">
        <v>53</v>
      </c>
      <c r="AI1354" t="s">
        <v>60</v>
      </c>
      <c r="AJ1354" t="s">
        <v>52</v>
      </c>
      <c r="AK1354" t="s">
        <v>61</v>
      </c>
      <c r="AL1354">
        <v>69.75</v>
      </c>
      <c r="AM1354">
        <v>144.55000000000001</v>
      </c>
      <c r="AN1354">
        <v>0</v>
      </c>
      <c r="AO1354">
        <v>0</v>
      </c>
      <c r="AP1354">
        <v>52.88</v>
      </c>
      <c r="AQ1354">
        <v>197.43</v>
      </c>
      <c r="AR1354">
        <v>1</v>
      </c>
      <c r="AS1354" t="s">
        <v>62</v>
      </c>
      <c r="AT1354" t="s">
        <v>53</v>
      </c>
      <c r="AU1354">
        <v>68</v>
      </c>
      <c r="AV1354">
        <v>5667</v>
      </c>
      <c r="AW1354" t="s">
        <v>63</v>
      </c>
      <c r="AX1354" t="s">
        <v>84</v>
      </c>
      <c r="AY1354" t="str">
        <f>IF(AND(Table1[[#This Row],[Contract]]="Month-to-Month", Table1[[#This Row],[Tenure in Months]]&lt;6, Table1[[#This Row],[Payment Method]]="Bank Withdrawal"), "High Risk", IF(OR(Table1[[#This Row],[Contract]]="Month-to-Month", Table1[[#This Row],[Tenure in Months]]&lt;12), "Medium Risk", "Low Risk"))</f>
        <v>High Risk</v>
      </c>
    </row>
    <row r="1355" spans="1:51" x14ac:dyDescent="0.35">
      <c r="A1355" t="s">
        <v>2125</v>
      </c>
      <c r="B1355" t="s">
        <v>66</v>
      </c>
      <c r="C1355">
        <v>42</v>
      </c>
      <c r="D1355" t="s">
        <v>52</v>
      </c>
      <c r="E1355" t="s">
        <v>52</v>
      </c>
      <c r="F1355" t="s">
        <v>52</v>
      </c>
      <c r="G1355" t="s">
        <v>52</v>
      </c>
      <c r="H1355">
        <v>0</v>
      </c>
      <c r="I1355" t="s">
        <v>54</v>
      </c>
      <c r="J1355" t="s">
        <v>55</v>
      </c>
      <c r="K1355" t="s">
        <v>2126</v>
      </c>
      <c r="L1355">
        <v>94972</v>
      </c>
      <c r="M1355">
        <v>38.339995999999999</v>
      </c>
      <c r="N1355">
        <v>-122.935056</v>
      </c>
      <c r="O1355">
        <v>66</v>
      </c>
      <c r="P1355" t="s">
        <v>57</v>
      </c>
      <c r="Q1355" t="s">
        <v>52</v>
      </c>
      <c r="R1355">
        <v>0</v>
      </c>
      <c r="S1355">
        <v>2</v>
      </c>
      <c r="T1355" t="s">
        <v>67</v>
      </c>
      <c r="U1355" t="s">
        <v>53</v>
      </c>
      <c r="V1355">
        <v>14.7</v>
      </c>
      <c r="W1355" t="s">
        <v>52</v>
      </c>
      <c r="X1355" t="s">
        <v>53</v>
      </c>
      <c r="Y1355" t="s">
        <v>59</v>
      </c>
      <c r="Z1355">
        <v>13</v>
      </c>
      <c r="AA1355" t="s">
        <v>52</v>
      </c>
      <c r="AB1355" t="s">
        <v>53</v>
      </c>
      <c r="AC1355" t="s">
        <v>52</v>
      </c>
      <c r="AD1355" t="s">
        <v>52</v>
      </c>
      <c r="AE1355" t="s">
        <v>52</v>
      </c>
      <c r="AF1355" t="s">
        <v>52</v>
      </c>
      <c r="AG1355" t="s">
        <v>52</v>
      </c>
      <c r="AH1355" t="s">
        <v>52</v>
      </c>
      <c r="AI1355" t="s">
        <v>60</v>
      </c>
      <c r="AJ1355" t="s">
        <v>53</v>
      </c>
      <c r="AK1355" t="s">
        <v>69</v>
      </c>
      <c r="AL1355">
        <v>49.05</v>
      </c>
      <c r="AM1355">
        <v>91.1</v>
      </c>
      <c r="AN1355">
        <v>0</v>
      </c>
      <c r="AO1355">
        <v>40</v>
      </c>
      <c r="AP1355">
        <v>29.4</v>
      </c>
      <c r="AQ1355">
        <v>160.5</v>
      </c>
      <c r="AR1355">
        <v>1</v>
      </c>
      <c r="AS1355" t="s">
        <v>62</v>
      </c>
      <c r="AT1355" t="s">
        <v>53</v>
      </c>
      <c r="AU1355">
        <v>91</v>
      </c>
      <c r="AV1355">
        <v>2960</v>
      </c>
      <c r="AW1355" t="s">
        <v>63</v>
      </c>
      <c r="AX1355" t="s">
        <v>84</v>
      </c>
      <c r="AY1355" t="str">
        <f>IF(AND(Table1[[#This Row],[Contract]]="Month-to-Month", Table1[[#This Row],[Tenure in Months]]&lt;6, Table1[[#This Row],[Payment Method]]="Bank Withdrawal"), "High Risk", IF(OR(Table1[[#This Row],[Contract]]="Month-to-Month", Table1[[#This Row],[Tenure in Months]]&lt;12), "Medium Risk", "Low Risk"))</f>
        <v>Medium Risk</v>
      </c>
    </row>
    <row r="1356" spans="1:51" x14ac:dyDescent="0.35">
      <c r="A1356" t="s">
        <v>2127</v>
      </c>
      <c r="B1356" t="s">
        <v>51</v>
      </c>
      <c r="C1356">
        <v>32</v>
      </c>
      <c r="D1356" t="s">
        <v>52</v>
      </c>
      <c r="E1356" t="s">
        <v>52</v>
      </c>
      <c r="F1356" t="s">
        <v>52</v>
      </c>
      <c r="G1356" t="s">
        <v>52</v>
      </c>
      <c r="H1356">
        <v>0</v>
      </c>
      <c r="I1356" t="s">
        <v>54</v>
      </c>
      <c r="J1356" t="s">
        <v>55</v>
      </c>
      <c r="K1356" t="s">
        <v>2128</v>
      </c>
      <c r="L1356">
        <v>95002</v>
      </c>
      <c r="M1356">
        <v>37.449536999999999</v>
      </c>
      <c r="N1356">
        <v>-121.99481299999999</v>
      </c>
      <c r="O1356">
        <v>2147</v>
      </c>
      <c r="P1356" t="s">
        <v>57</v>
      </c>
      <c r="Q1356" t="s">
        <v>52</v>
      </c>
      <c r="R1356">
        <v>0</v>
      </c>
      <c r="S1356">
        <v>7</v>
      </c>
      <c r="T1356" t="s">
        <v>67</v>
      </c>
      <c r="U1356" t="s">
        <v>53</v>
      </c>
      <c r="V1356">
        <v>9.25</v>
      </c>
      <c r="W1356" t="s">
        <v>53</v>
      </c>
      <c r="X1356" t="s">
        <v>53</v>
      </c>
      <c r="Y1356" t="s">
        <v>68</v>
      </c>
      <c r="Z1356">
        <v>29</v>
      </c>
      <c r="AA1356" t="s">
        <v>52</v>
      </c>
      <c r="AB1356" t="s">
        <v>52</v>
      </c>
      <c r="AC1356" t="s">
        <v>53</v>
      </c>
      <c r="AD1356" t="s">
        <v>52</v>
      </c>
      <c r="AE1356" t="s">
        <v>53</v>
      </c>
      <c r="AF1356" t="s">
        <v>53</v>
      </c>
      <c r="AG1356" t="s">
        <v>53</v>
      </c>
      <c r="AH1356" t="s">
        <v>53</v>
      </c>
      <c r="AI1356" t="s">
        <v>60</v>
      </c>
      <c r="AJ1356" t="s">
        <v>53</v>
      </c>
      <c r="AK1356" t="s">
        <v>61</v>
      </c>
      <c r="AL1356">
        <v>98.05</v>
      </c>
      <c r="AM1356">
        <v>713</v>
      </c>
      <c r="AN1356">
        <v>0</v>
      </c>
      <c r="AO1356">
        <v>0</v>
      </c>
      <c r="AP1356">
        <v>64.75</v>
      </c>
      <c r="AQ1356">
        <v>777.75</v>
      </c>
      <c r="AR1356">
        <v>1</v>
      </c>
      <c r="AS1356" t="s">
        <v>62</v>
      </c>
      <c r="AT1356" t="s">
        <v>53</v>
      </c>
      <c r="AU1356">
        <v>86</v>
      </c>
      <c r="AV1356">
        <v>2561</v>
      </c>
      <c r="AW1356" t="s">
        <v>63</v>
      </c>
      <c r="AX1356" t="s">
        <v>84</v>
      </c>
      <c r="AY1356" t="str">
        <f>IF(AND(Table1[[#This Row],[Contract]]="Month-to-Month", Table1[[#This Row],[Tenure in Months]]&lt;6, Table1[[#This Row],[Payment Method]]="Bank Withdrawal"), "High Risk", IF(OR(Table1[[#This Row],[Contract]]="Month-to-Month", Table1[[#This Row],[Tenure in Months]]&lt;12), "Medium Risk", "Low Risk"))</f>
        <v>Medium Risk</v>
      </c>
    </row>
    <row r="1357" spans="1:51" x14ac:dyDescent="0.35">
      <c r="A1357" t="s">
        <v>2129</v>
      </c>
      <c r="B1357" t="s">
        <v>66</v>
      </c>
      <c r="C1357">
        <v>23</v>
      </c>
      <c r="D1357" t="s">
        <v>53</v>
      </c>
      <c r="E1357" t="s">
        <v>52</v>
      </c>
      <c r="F1357" t="s">
        <v>52</v>
      </c>
      <c r="G1357" t="s">
        <v>52</v>
      </c>
      <c r="H1357">
        <v>0</v>
      </c>
      <c r="I1357" t="s">
        <v>54</v>
      </c>
      <c r="J1357" t="s">
        <v>55</v>
      </c>
      <c r="K1357" t="s">
        <v>586</v>
      </c>
      <c r="L1357">
        <v>95006</v>
      </c>
      <c r="M1357">
        <v>37.171726999999997</v>
      </c>
      <c r="N1357">
        <v>-122.142961</v>
      </c>
      <c r="O1357">
        <v>10520</v>
      </c>
      <c r="P1357" t="s">
        <v>57</v>
      </c>
      <c r="Q1357" t="s">
        <v>52</v>
      </c>
      <c r="R1357">
        <v>0</v>
      </c>
      <c r="S1357">
        <v>41</v>
      </c>
      <c r="T1357" t="s">
        <v>92</v>
      </c>
      <c r="U1357" t="s">
        <v>53</v>
      </c>
      <c r="V1357">
        <v>21.56</v>
      </c>
      <c r="W1357" t="s">
        <v>53</v>
      </c>
      <c r="X1357" t="s">
        <v>53</v>
      </c>
      <c r="Y1357" t="s">
        <v>68</v>
      </c>
      <c r="Z1357">
        <v>59</v>
      </c>
      <c r="AA1357" t="s">
        <v>53</v>
      </c>
      <c r="AB1357" t="s">
        <v>53</v>
      </c>
      <c r="AC1357" t="s">
        <v>53</v>
      </c>
      <c r="AD1357" t="s">
        <v>53</v>
      </c>
      <c r="AE1357" t="s">
        <v>53</v>
      </c>
      <c r="AF1357" t="s">
        <v>53</v>
      </c>
      <c r="AG1357" t="s">
        <v>53</v>
      </c>
      <c r="AH1357" t="s">
        <v>53</v>
      </c>
      <c r="AI1357" t="s">
        <v>60</v>
      </c>
      <c r="AJ1357" t="s">
        <v>53</v>
      </c>
      <c r="AK1357" t="s">
        <v>61</v>
      </c>
      <c r="AL1357">
        <v>114.5</v>
      </c>
      <c r="AM1357">
        <v>4527.45</v>
      </c>
      <c r="AN1357">
        <v>0</v>
      </c>
      <c r="AO1357">
        <v>0</v>
      </c>
      <c r="AP1357">
        <v>883.95999999999901</v>
      </c>
      <c r="AQ1357">
        <v>5411.41</v>
      </c>
      <c r="AR1357">
        <v>1</v>
      </c>
      <c r="AS1357" t="s">
        <v>62</v>
      </c>
      <c r="AT1357" t="s">
        <v>53</v>
      </c>
      <c r="AU1357">
        <v>80</v>
      </c>
      <c r="AV1357">
        <v>3038</v>
      </c>
      <c r="AW1357" t="s">
        <v>63</v>
      </c>
      <c r="AX1357" t="s">
        <v>70</v>
      </c>
      <c r="AY1357" t="str">
        <f>IF(AND(Table1[[#This Row],[Contract]]="Month-to-Month", Table1[[#This Row],[Tenure in Months]]&lt;6, Table1[[#This Row],[Payment Method]]="Bank Withdrawal"), "High Risk", IF(OR(Table1[[#This Row],[Contract]]="Month-to-Month", Table1[[#This Row],[Tenure in Months]]&lt;12), "Medium Risk", "Low Risk"))</f>
        <v>Medium Risk</v>
      </c>
    </row>
    <row r="1358" spans="1:51" x14ac:dyDescent="0.35">
      <c r="A1358" t="s">
        <v>2130</v>
      </c>
      <c r="B1358" t="s">
        <v>51</v>
      </c>
      <c r="C1358">
        <v>51</v>
      </c>
      <c r="D1358" t="s">
        <v>52</v>
      </c>
      <c r="E1358" t="s">
        <v>52</v>
      </c>
      <c r="F1358" t="s">
        <v>52</v>
      </c>
      <c r="G1358" t="s">
        <v>52</v>
      </c>
      <c r="H1358">
        <v>0</v>
      </c>
      <c r="I1358" t="s">
        <v>54</v>
      </c>
      <c r="J1358" t="s">
        <v>55</v>
      </c>
      <c r="K1358" t="s">
        <v>775</v>
      </c>
      <c r="L1358">
        <v>95017</v>
      </c>
      <c r="M1358">
        <v>37.114334999999997</v>
      </c>
      <c r="N1358">
        <v>-122.237162</v>
      </c>
      <c r="O1358">
        <v>857</v>
      </c>
      <c r="P1358" t="s">
        <v>57</v>
      </c>
      <c r="Q1358" t="s">
        <v>52</v>
      </c>
      <c r="R1358">
        <v>0</v>
      </c>
      <c r="S1358">
        <v>2</v>
      </c>
      <c r="T1358" t="s">
        <v>67</v>
      </c>
      <c r="U1358" t="s">
        <v>53</v>
      </c>
      <c r="V1358">
        <v>17.329999999999998</v>
      </c>
      <c r="W1358" t="s">
        <v>52</v>
      </c>
      <c r="X1358" t="s">
        <v>53</v>
      </c>
      <c r="Y1358" t="s">
        <v>68</v>
      </c>
      <c r="Z1358">
        <v>14</v>
      </c>
      <c r="AA1358" t="s">
        <v>52</v>
      </c>
      <c r="AB1358" t="s">
        <v>52</v>
      </c>
      <c r="AC1358" t="s">
        <v>52</v>
      </c>
      <c r="AD1358" t="s">
        <v>52</v>
      </c>
      <c r="AE1358" t="s">
        <v>52</v>
      </c>
      <c r="AF1358" t="s">
        <v>53</v>
      </c>
      <c r="AG1358" t="s">
        <v>53</v>
      </c>
      <c r="AH1358" t="s">
        <v>53</v>
      </c>
      <c r="AI1358" t="s">
        <v>60</v>
      </c>
      <c r="AJ1358" t="s">
        <v>53</v>
      </c>
      <c r="AK1358" t="s">
        <v>61</v>
      </c>
      <c r="AL1358">
        <v>80.95</v>
      </c>
      <c r="AM1358">
        <v>171.15</v>
      </c>
      <c r="AN1358">
        <v>0</v>
      </c>
      <c r="AO1358">
        <v>0</v>
      </c>
      <c r="AP1358">
        <v>34.659999999999997</v>
      </c>
      <c r="AQ1358">
        <v>205.81</v>
      </c>
      <c r="AR1358">
        <v>3</v>
      </c>
      <c r="AS1358" t="s">
        <v>62</v>
      </c>
      <c r="AT1358" t="s">
        <v>53</v>
      </c>
      <c r="AU1358">
        <v>65</v>
      </c>
      <c r="AV1358">
        <v>3533</v>
      </c>
      <c r="AW1358" t="s">
        <v>63</v>
      </c>
      <c r="AX1358" t="s">
        <v>70</v>
      </c>
      <c r="AY1358" t="str">
        <f>IF(AND(Table1[[#This Row],[Contract]]="Month-to-Month", Table1[[#This Row],[Tenure in Months]]&lt;6, Table1[[#This Row],[Payment Method]]="Bank Withdrawal"), "High Risk", IF(OR(Table1[[#This Row],[Contract]]="Month-to-Month", Table1[[#This Row],[Tenure in Months]]&lt;12), "Medium Risk", "Low Risk"))</f>
        <v>High Risk</v>
      </c>
    </row>
    <row r="1359" spans="1:51" x14ac:dyDescent="0.35">
      <c r="A1359" t="s">
        <v>2131</v>
      </c>
      <c r="B1359" t="s">
        <v>51</v>
      </c>
      <c r="C1359">
        <v>63</v>
      </c>
      <c r="D1359" t="s">
        <v>52</v>
      </c>
      <c r="E1359" t="s">
        <v>52</v>
      </c>
      <c r="F1359" t="s">
        <v>53</v>
      </c>
      <c r="G1359" t="s">
        <v>52</v>
      </c>
      <c r="H1359">
        <v>0</v>
      </c>
      <c r="I1359" t="s">
        <v>54</v>
      </c>
      <c r="J1359" t="s">
        <v>55</v>
      </c>
      <c r="K1359" t="s">
        <v>1510</v>
      </c>
      <c r="L1359">
        <v>95046</v>
      </c>
      <c r="M1359">
        <v>37.084696999999998</v>
      </c>
      <c r="N1359">
        <v>-121.60641699999999</v>
      </c>
      <c r="O1359">
        <v>5671</v>
      </c>
      <c r="P1359" t="s">
        <v>57</v>
      </c>
      <c r="Q1359" t="s">
        <v>53</v>
      </c>
      <c r="R1359">
        <v>1</v>
      </c>
      <c r="S1359">
        <v>25</v>
      </c>
      <c r="T1359" t="s">
        <v>58</v>
      </c>
      <c r="U1359" t="s">
        <v>53</v>
      </c>
      <c r="V1359">
        <v>35.270000000000003</v>
      </c>
      <c r="W1359" t="s">
        <v>52</v>
      </c>
      <c r="X1359" t="s">
        <v>53</v>
      </c>
      <c r="Y1359" t="s">
        <v>68</v>
      </c>
      <c r="Z1359">
        <v>4</v>
      </c>
      <c r="AA1359" t="s">
        <v>52</v>
      </c>
      <c r="AB1359" t="s">
        <v>52</v>
      </c>
      <c r="AC1359" t="s">
        <v>52</v>
      </c>
      <c r="AD1359" t="s">
        <v>52</v>
      </c>
      <c r="AE1359" t="s">
        <v>53</v>
      </c>
      <c r="AF1359" t="s">
        <v>53</v>
      </c>
      <c r="AG1359" t="s">
        <v>53</v>
      </c>
      <c r="AH1359" t="s">
        <v>52</v>
      </c>
      <c r="AI1359" t="s">
        <v>124</v>
      </c>
      <c r="AJ1359" t="s">
        <v>53</v>
      </c>
      <c r="AK1359" t="s">
        <v>61</v>
      </c>
      <c r="AL1359">
        <v>90.4</v>
      </c>
      <c r="AM1359">
        <v>2178.6</v>
      </c>
      <c r="AN1359">
        <v>0</v>
      </c>
      <c r="AO1359">
        <v>140</v>
      </c>
      <c r="AP1359">
        <v>881.75</v>
      </c>
      <c r="AQ1359">
        <v>3200.35</v>
      </c>
      <c r="AR1359">
        <v>3</v>
      </c>
      <c r="AS1359" t="s">
        <v>62</v>
      </c>
      <c r="AT1359" t="s">
        <v>53</v>
      </c>
      <c r="AU1359">
        <v>91</v>
      </c>
      <c r="AV1359">
        <v>5801</v>
      </c>
      <c r="AW1359" t="s">
        <v>63</v>
      </c>
      <c r="AX1359" t="s">
        <v>70</v>
      </c>
      <c r="AY1359" t="str">
        <f>IF(AND(Table1[[#This Row],[Contract]]="Month-to-Month", Table1[[#This Row],[Tenure in Months]]&lt;6, Table1[[#This Row],[Payment Method]]="Bank Withdrawal"), "High Risk", IF(OR(Table1[[#This Row],[Contract]]="Month-to-Month", Table1[[#This Row],[Tenure in Months]]&lt;12), "Medium Risk", "Low Risk"))</f>
        <v>Low Risk</v>
      </c>
    </row>
    <row r="1360" spans="1:51" x14ac:dyDescent="0.35">
      <c r="A1360" t="s">
        <v>2132</v>
      </c>
      <c r="B1360" t="s">
        <v>51</v>
      </c>
      <c r="C1360">
        <v>21</v>
      </c>
      <c r="D1360" t="s">
        <v>53</v>
      </c>
      <c r="E1360" t="s">
        <v>52</v>
      </c>
      <c r="F1360" t="s">
        <v>53</v>
      </c>
      <c r="G1360" t="s">
        <v>52</v>
      </c>
      <c r="H1360">
        <v>0</v>
      </c>
      <c r="I1360" t="s">
        <v>54</v>
      </c>
      <c r="J1360" t="s">
        <v>55</v>
      </c>
      <c r="K1360" t="s">
        <v>1753</v>
      </c>
      <c r="L1360">
        <v>95062</v>
      </c>
      <c r="M1360">
        <v>36.974575000000002</v>
      </c>
      <c r="N1360">
        <v>-121.99114899999999</v>
      </c>
      <c r="O1360">
        <v>36631</v>
      </c>
      <c r="P1360" t="s">
        <v>57</v>
      </c>
      <c r="Q1360" t="s">
        <v>53</v>
      </c>
      <c r="R1360">
        <v>1</v>
      </c>
      <c r="S1360">
        <v>3</v>
      </c>
      <c r="T1360" t="s">
        <v>67</v>
      </c>
      <c r="U1360" t="s">
        <v>53</v>
      </c>
      <c r="V1360">
        <v>29.29</v>
      </c>
      <c r="W1360" t="s">
        <v>52</v>
      </c>
      <c r="X1360" t="s">
        <v>53</v>
      </c>
      <c r="Y1360" t="s">
        <v>110</v>
      </c>
      <c r="Z1360">
        <v>52</v>
      </c>
      <c r="AA1360" t="s">
        <v>52</v>
      </c>
      <c r="AB1360" t="s">
        <v>53</v>
      </c>
      <c r="AC1360" t="s">
        <v>53</v>
      </c>
      <c r="AD1360" t="s">
        <v>52</v>
      </c>
      <c r="AE1360" t="s">
        <v>52</v>
      </c>
      <c r="AF1360" t="s">
        <v>52</v>
      </c>
      <c r="AG1360" t="s">
        <v>53</v>
      </c>
      <c r="AH1360" t="s">
        <v>53</v>
      </c>
      <c r="AI1360" t="s">
        <v>60</v>
      </c>
      <c r="AJ1360" t="s">
        <v>53</v>
      </c>
      <c r="AK1360" t="s">
        <v>87</v>
      </c>
      <c r="AL1360">
        <v>56.15</v>
      </c>
      <c r="AM1360">
        <v>168.15</v>
      </c>
      <c r="AN1360">
        <v>0</v>
      </c>
      <c r="AO1360">
        <v>0</v>
      </c>
      <c r="AP1360">
        <v>87.87</v>
      </c>
      <c r="AQ1360">
        <v>256.02</v>
      </c>
      <c r="AR1360">
        <v>1</v>
      </c>
      <c r="AS1360" t="s">
        <v>62</v>
      </c>
      <c r="AT1360" t="s">
        <v>53</v>
      </c>
      <c r="AU1360">
        <v>83</v>
      </c>
      <c r="AV1360">
        <v>2539</v>
      </c>
      <c r="AW1360" t="s">
        <v>63</v>
      </c>
      <c r="AX1360" t="s">
        <v>84</v>
      </c>
      <c r="AY1360" t="str">
        <f>IF(AND(Table1[[#This Row],[Contract]]="Month-to-Month", Table1[[#This Row],[Tenure in Months]]&lt;6, Table1[[#This Row],[Payment Method]]="Bank Withdrawal"), "High Risk", IF(OR(Table1[[#This Row],[Contract]]="Month-to-Month", Table1[[#This Row],[Tenure in Months]]&lt;12), "Medium Risk", "Low Risk"))</f>
        <v>Medium Risk</v>
      </c>
    </row>
    <row r="1361" spans="1:51" x14ac:dyDescent="0.35">
      <c r="A1361" t="s">
        <v>2133</v>
      </c>
      <c r="B1361" t="s">
        <v>66</v>
      </c>
      <c r="C1361">
        <v>59</v>
      </c>
      <c r="D1361" t="s">
        <v>52</v>
      </c>
      <c r="E1361" t="s">
        <v>52</v>
      </c>
      <c r="F1361" t="s">
        <v>52</v>
      </c>
      <c r="G1361" t="s">
        <v>52</v>
      </c>
      <c r="H1361">
        <v>0</v>
      </c>
      <c r="I1361" t="s">
        <v>54</v>
      </c>
      <c r="J1361" t="s">
        <v>55</v>
      </c>
      <c r="K1361" t="s">
        <v>216</v>
      </c>
      <c r="L1361">
        <v>95112</v>
      </c>
      <c r="M1361">
        <v>37.343826999999997</v>
      </c>
      <c r="N1361">
        <v>-121.88311899999999</v>
      </c>
      <c r="O1361">
        <v>52334</v>
      </c>
      <c r="P1361" t="s">
        <v>57</v>
      </c>
      <c r="Q1361" t="s">
        <v>52</v>
      </c>
      <c r="R1361">
        <v>0</v>
      </c>
      <c r="S1361">
        <v>4</v>
      </c>
      <c r="T1361" t="s">
        <v>67</v>
      </c>
      <c r="U1361" t="s">
        <v>53</v>
      </c>
      <c r="V1361">
        <v>39.68</v>
      </c>
      <c r="W1361" t="s">
        <v>52</v>
      </c>
      <c r="X1361" t="s">
        <v>53</v>
      </c>
      <c r="Y1361" t="s">
        <v>68</v>
      </c>
      <c r="Z1361">
        <v>18</v>
      </c>
      <c r="AA1361" t="s">
        <v>53</v>
      </c>
      <c r="AB1361" t="s">
        <v>52</v>
      </c>
      <c r="AC1361" t="s">
        <v>53</v>
      </c>
      <c r="AD1361" t="s">
        <v>53</v>
      </c>
      <c r="AE1361" t="s">
        <v>52</v>
      </c>
      <c r="AF1361" t="s">
        <v>53</v>
      </c>
      <c r="AG1361" t="s">
        <v>53</v>
      </c>
      <c r="AH1361" t="s">
        <v>53</v>
      </c>
      <c r="AI1361" t="s">
        <v>60</v>
      </c>
      <c r="AJ1361" t="s">
        <v>53</v>
      </c>
      <c r="AK1361" t="s">
        <v>61</v>
      </c>
      <c r="AL1361">
        <v>94.4</v>
      </c>
      <c r="AM1361">
        <v>387.2</v>
      </c>
      <c r="AN1361">
        <v>0</v>
      </c>
      <c r="AO1361">
        <v>0</v>
      </c>
      <c r="AP1361">
        <v>158.72</v>
      </c>
      <c r="AQ1361">
        <v>545.91999999999996</v>
      </c>
      <c r="AR1361">
        <v>1</v>
      </c>
      <c r="AS1361" t="s">
        <v>62</v>
      </c>
      <c r="AT1361" t="s">
        <v>53</v>
      </c>
      <c r="AU1361">
        <v>74</v>
      </c>
      <c r="AV1361">
        <v>4249</v>
      </c>
      <c r="AW1361" t="s">
        <v>63</v>
      </c>
      <c r="AX1361" t="s">
        <v>84</v>
      </c>
      <c r="AY1361" t="str">
        <f>IF(AND(Table1[[#This Row],[Contract]]="Month-to-Month", Table1[[#This Row],[Tenure in Months]]&lt;6, Table1[[#This Row],[Payment Method]]="Bank Withdrawal"), "High Risk", IF(OR(Table1[[#This Row],[Contract]]="Month-to-Month", Table1[[#This Row],[Tenure in Months]]&lt;12), "Medium Risk", "Low Risk"))</f>
        <v>High Risk</v>
      </c>
    </row>
    <row r="1362" spans="1:51" x14ac:dyDescent="0.35">
      <c r="A1362" t="s">
        <v>2134</v>
      </c>
      <c r="B1362" t="s">
        <v>66</v>
      </c>
      <c r="C1362">
        <v>62</v>
      </c>
      <c r="D1362" t="s">
        <v>52</v>
      </c>
      <c r="E1362" t="s">
        <v>52</v>
      </c>
      <c r="F1362" t="s">
        <v>53</v>
      </c>
      <c r="G1362" t="s">
        <v>52</v>
      </c>
      <c r="H1362">
        <v>0</v>
      </c>
      <c r="I1362" t="s">
        <v>54</v>
      </c>
      <c r="J1362" t="s">
        <v>55</v>
      </c>
      <c r="K1362" t="s">
        <v>216</v>
      </c>
      <c r="L1362">
        <v>95116</v>
      </c>
      <c r="M1362">
        <v>37.350284000000002</v>
      </c>
      <c r="N1362">
        <v>-121.85285500000001</v>
      </c>
      <c r="O1362">
        <v>51706</v>
      </c>
      <c r="P1362" t="s">
        <v>57</v>
      </c>
      <c r="Q1362" t="s">
        <v>52</v>
      </c>
      <c r="R1362">
        <v>0</v>
      </c>
      <c r="S1362">
        <v>37</v>
      </c>
      <c r="T1362" t="s">
        <v>58</v>
      </c>
      <c r="U1362" t="s">
        <v>53</v>
      </c>
      <c r="V1362">
        <v>37.49</v>
      </c>
      <c r="W1362" t="s">
        <v>53</v>
      </c>
      <c r="X1362" t="s">
        <v>53</v>
      </c>
      <c r="Y1362" t="s">
        <v>68</v>
      </c>
      <c r="Z1362">
        <v>29</v>
      </c>
      <c r="AA1362" t="s">
        <v>52</v>
      </c>
      <c r="AB1362" t="s">
        <v>52</v>
      </c>
      <c r="AC1362" t="s">
        <v>53</v>
      </c>
      <c r="AD1362" t="s">
        <v>52</v>
      </c>
      <c r="AE1362" t="s">
        <v>52</v>
      </c>
      <c r="AF1362" t="s">
        <v>52</v>
      </c>
      <c r="AG1362" t="s">
        <v>52</v>
      </c>
      <c r="AH1362" t="s">
        <v>53</v>
      </c>
      <c r="AI1362" t="s">
        <v>60</v>
      </c>
      <c r="AJ1362" t="s">
        <v>53</v>
      </c>
      <c r="AK1362" t="s">
        <v>69</v>
      </c>
      <c r="AL1362">
        <v>78.95</v>
      </c>
      <c r="AM1362">
        <v>2839.65</v>
      </c>
      <c r="AN1362">
        <v>0</v>
      </c>
      <c r="AO1362">
        <v>0</v>
      </c>
      <c r="AP1362">
        <v>1387.13</v>
      </c>
      <c r="AQ1362">
        <v>4226.78</v>
      </c>
      <c r="AR1362">
        <v>3</v>
      </c>
      <c r="AS1362" t="s">
        <v>62</v>
      </c>
      <c r="AT1362" t="s">
        <v>53</v>
      </c>
      <c r="AU1362">
        <v>90</v>
      </c>
      <c r="AV1362">
        <v>3982</v>
      </c>
      <c r="AW1362" t="s">
        <v>63</v>
      </c>
      <c r="AX1362" t="s">
        <v>154</v>
      </c>
      <c r="AY1362" t="str">
        <f>IF(AND(Table1[[#This Row],[Contract]]="Month-to-Month", Table1[[#This Row],[Tenure in Months]]&lt;6, Table1[[#This Row],[Payment Method]]="Bank Withdrawal"), "High Risk", IF(OR(Table1[[#This Row],[Contract]]="Month-to-Month", Table1[[#This Row],[Tenure in Months]]&lt;12), "Medium Risk", "Low Risk"))</f>
        <v>Medium Risk</v>
      </c>
    </row>
    <row r="1363" spans="1:51" x14ac:dyDescent="0.35">
      <c r="A1363" t="s">
        <v>2135</v>
      </c>
      <c r="B1363" t="s">
        <v>66</v>
      </c>
      <c r="C1363">
        <v>27</v>
      </c>
      <c r="D1363" t="s">
        <v>53</v>
      </c>
      <c r="E1363" t="s">
        <v>52</v>
      </c>
      <c r="F1363" t="s">
        <v>52</v>
      </c>
      <c r="G1363" t="s">
        <v>52</v>
      </c>
      <c r="H1363">
        <v>0</v>
      </c>
      <c r="I1363" t="s">
        <v>54</v>
      </c>
      <c r="J1363" t="s">
        <v>55</v>
      </c>
      <c r="K1363" t="s">
        <v>216</v>
      </c>
      <c r="L1363">
        <v>95125</v>
      </c>
      <c r="M1363">
        <v>37.294925999999997</v>
      </c>
      <c r="N1363">
        <v>-121.894763</v>
      </c>
      <c r="O1363">
        <v>46185</v>
      </c>
      <c r="P1363" t="s">
        <v>57</v>
      </c>
      <c r="Q1363" t="s">
        <v>52</v>
      </c>
      <c r="R1363">
        <v>0</v>
      </c>
      <c r="S1363">
        <v>19</v>
      </c>
      <c r="T1363" t="s">
        <v>58</v>
      </c>
      <c r="U1363" t="s">
        <v>52</v>
      </c>
      <c r="V1363">
        <v>0</v>
      </c>
      <c r="W1363" t="s">
        <v>52</v>
      </c>
      <c r="X1363" t="s">
        <v>53</v>
      </c>
      <c r="Y1363" t="s">
        <v>59</v>
      </c>
      <c r="Z1363">
        <v>48</v>
      </c>
      <c r="AA1363" t="s">
        <v>52</v>
      </c>
      <c r="AB1363" t="s">
        <v>52</v>
      </c>
      <c r="AC1363" t="s">
        <v>52</v>
      </c>
      <c r="AD1363" t="s">
        <v>52</v>
      </c>
      <c r="AE1363" t="s">
        <v>53</v>
      </c>
      <c r="AF1363" t="s">
        <v>53</v>
      </c>
      <c r="AG1363" t="s">
        <v>53</v>
      </c>
      <c r="AH1363" t="s">
        <v>53</v>
      </c>
      <c r="AI1363" t="s">
        <v>124</v>
      </c>
      <c r="AJ1363" t="s">
        <v>53</v>
      </c>
      <c r="AK1363" t="s">
        <v>69</v>
      </c>
      <c r="AL1363">
        <v>44.85</v>
      </c>
      <c r="AM1363">
        <v>893.55</v>
      </c>
      <c r="AN1363">
        <v>0</v>
      </c>
      <c r="AO1363">
        <v>0</v>
      </c>
      <c r="AP1363">
        <v>0</v>
      </c>
      <c r="AQ1363">
        <v>893.55</v>
      </c>
      <c r="AR1363">
        <v>3</v>
      </c>
      <c r="AS1363" t="s">
        <v>62</v>
      </c>
      <c r="AT1363" t="s">
        <v>53</v>
      </c>
      <c r="AU1363">
        <v>72</v>
      </c>
      <c r="AV1363">
        <v>5182</v>
      </c>
      <c r="AW1363" t="s">
        <v>63</v>
      </c>
      <c r="AX1363" t="s">
        <v>154</v>
      </c>
      <c r="AY1363" t="str">
        <f>IF(AND(Table1[[#This Row],[Contract]]="Month-to-Month", Table1[[#This Row],[Tenure in Months]]&lt;6, Table1[[#This Row],[Payment Method]]="Bank Withdrawal"), "High Risk", IF(OR(Table1[[#This Row],[Contract]]="Month-to-Month", Table1[[#This Row],[Tenure in Months]]&lt;12), "Medium Risk", "Low Risk"))</f>
        <v>Low Risk</v>
      </c>
    </row>
    <row r="1364" spans="1:51" x14ac:dyDescent="0.35">
      <c r="A1364" t="s">
        <v>2136</v>
      </c>
      <c r="B1364" t="s">
        <v>51</v>
      </c>
      <c r="C1364">
        <v>23</v>
      </c>
      <c r="D1364" t="s">
        <v>53</v>
      </c>
      <c r="E1364" t="s">
        <v>52</v>
      </c>
      <c r="F1364" t="s">
        <v>52</v>
      </c>
      <c r="G1364" t="s">
        <v>52</v>
      </c>
      <c r="H1364">
        <v>0</v>
      </c>
      <c r="I1364" t="s">
        <v>54</v>
      </c>
      <c r="J1364" t="s">
        <v>55</v>
      </c>
      <c r="K1364" t="s">
        <v>216</v>
      </c>
      <c r="L1364">
        <v>95129</v>
      </c>
      <c r="M1364">
        <v>37.305622</v>
      </c>
      <c r="N1364">
        <v>-122.00088700000001</v>
      </c>
      <c r="O1364">
        <v>37570</v>
      </c>
      <c r="P1364" t="s">
        <v>57</v>
      </c>
      <c r="Q1364" t="s">
        <v>52</v>
      </c>
      <c r="R1364">
        <v>0</v>
      </c>
      <c r="S1364">
        <v>7</v>
      </c>
      <c r="T1364" t="s">
        <v>67</v>
      </c>
      <c r="U1364" t="s">
        <v>53</v>
      </c>
      <c r="V1364">
        <v>21.58</v>
      </c>
      <c r="W1364" t="s">
        <v>52</v>
      </c>
      <c r="X1364" t="s">
        <v>53</v>
      </c>
      <c r="Y1364" t="s">
        <v>68</v>
      </c>
      <c r="Z1364">
        <v>71</v>
      </c>
      <c r="AA1364" t="s">
        <v>52</v>
      </c>
      <c r="AB1364" t="s">
        <v>52</v>
      </c>
      <c r="AC1364" t="s">
        <v>53</v>
      </c>
      <c r="AD1364" t="s">
        <v>52</v>
      </c>
      <c r="AE1364" t="s">
        <v>52</v>
      </c>
      <c r="AF1364" t="s">
        <v>52</v>
      </c>
      <c r="AG1364" t="s">
        <v>53</v>
      </c>
      <c r="AH1364" t="s">
        <v>52</v>
      </c>
      <c r="AI1364" t="s">
        <v>60</v>
      </c>
      <c r="AJ1364" t="s">
        <v>52</v>
      </c>
      <c r="AK1364" t="s">
        <v>87</v>
      </c>
      <c r="AL1364">
        <v>74.650000000000006</v>
      </c>
      <c r="AM1364">
        <v>544.54999999999995</v>
      </c>
      <c r="AN1364">
        <v>0</v>
      </c>
      <c r="AO1364">
        <v>10</v>
      </c>
      <c r="AP1364">
        <v>151.06</v>
      </c>
      <c r="AQ1364">
        <v>705.60999999999899</v>
      </c>
      <c r="AR1364">
        <v>3</v>
      </c>
      <c r="AS1364" t="s">
        <v>62</v>
      </c>
      <c r="AT1364" t="s">
        <v>53</v>
      </c>
      <c r="AU1364">
        <v>75</v>
      </c>
      <c r="AV1364">
        <v>3331</v>
      </c>
      <c r="AW1364" t="s">
        <v>63</v>
      </c>
      <c r="AX1364" t="s">
        <v>64</v>
      </c>
      <c r="AY1364" t="str">
        <f>IF(AND(Table1[[#This Row],[Contract]]="Month-to-Month", Table1[[#This Row],[Tenure in Months]]&lt;6, Table1[[#This Row],[Payment Method]]="Bank Withdrawal"), "High Risk", IF(OR(Table1[[#This Row],[Contract]]="Month-to-Month", Table1[[#This Row],[Tenure in Months]]&lt;12), "Medium Risk", "Low Risk"))</f>
        <v>Medium Risk</v>
      </c>
    </row>
    <row r="1365" spans="1:51" x14ac:dyDescent="0.35">
      <c r="A1365" t="s">
        <v>2137</v>
      </c>
      <c r="B1365" t="s">
        <v>66</v>
      </c>
      <c r="C1365">
        <v>51</v>
      </c>
      <c r="D1365" t="s">
        <v>52</v>
      </c>
      <c r="E1365" t="s">
        <v>52</v>
      </c>
      <c r="F1365" t="s">
        <v>53</v>
      </c>
      <c r="G1365" t="s">
        <v>52</v>
      </c>
      <c r="H1365">
        <v>0</v>
      </c>
      <c r="I1365" t="s">
        <v>54</v>
      </c>
      <c r="J1365" t="s">
        <v>55</v>
      </c>
      <c r="K1365" t="s">
        <v>216</v>
      </c>
      <c r="L1365">
        <v>95134</v>
      </c>
      <c r="M1365">
        <v>37.42765</v>
      </c>
      <c r="N1365">
        <v>-121.94541599999999</v>
      </c>
      <c r="O1365">
        <v>9657</v>
      </c>
      <c r="P1365" t="s">
        <v>57</v>
      </c>
      <c r="Q1365" t="s">
        <v>53</v>
      </c>
      <c r="R1365">
        <v>1</v>
      </c>
      <c r="S1365">
        <v>14</v>
      </c>
      <c r="T1365" t="s">
        <v>72</v>
      </c>
      <c r="U1365" t="s">
        <v>53</v>
      </c>
      <c r="V1365">
        <v>20.399999999999999</v>
      </c>
      <c r="W1365" t="s">
        <v>53</v>
      </c>
      <c r="X1365" t="s">
        <v>53</v>
      </c>
      <c r="Y1365" t="s">
        <v>59</v>
      </c>
      <c r="Z1365">
        <v>30</v>
      </c>
      <c r="AA1365" t="s">
        <v>53</v>
      </c>
      <c r="AB1365" t="s">
        <v>52</v>
      </c>
      <c r="AC1365" t="s">
        <v>52</v>
      </c>
      <c r="AD1365" t="s">
        <v>52</v>
      </c>
      <c r="AE1365" t="s">
        <v>53</v>
      </c>
      <c r="AF1365" t="s">
        <v>52</v>
      </c>
      <c r="AG1365" t="s">
        <v>52</v>
      </c>
      <c r="AH1365" t="s">
        <v>53</v>
      </c>
      <c r="AI1365" t="s">
        <v>60</v>
      </c>
      <c r="AJ1365" t="s">
        <v>53</v>
      </c>
      <c r="AK1365" t="s">
        <v>61</v>
      </c>
      <c r="AL1365">
        <v>64.7</v>
      </c>
      <c r="AM1365">
        <v>941</v>
      </c>
      <c r="AN1365">
        <v>0</v>
      </c>
      <c r="AO1365">
        <v>0</v>
      </c>
      <c r="AP1365">
        <v>285.599999999999</v>
      </c>
      <c r="AQ1365">
        <v>1226.5999999999999</v>
      </c>
      <c r="AR1365">
        <v>1</v>
      </c>
      <c r="AS1365" t="s">
        <v>62</v>
      </c>
      <c r="AT1365" t="s">
        <v>53</v>
      </c>
      <c r="AU1365">
        <v>86</v>
      </c>
      <c r="AV1365">
        <v>4049</v>
      </c>
      <c r="AW1365" t="s">
        <v>63</v>
      </c>
      <c r="AX1365" t="s">
        <v>64</v>
      </c>
      <c r="AY1365" t="str">
        <f>IF(AND(Table1[[#This Row],[Contract]]="Month-to-Month", Table1[[#This Row],[Tenure in Months]]&lt;6, Table1[[#This Row],[Payment Method]]="Bank Withdrawal"), "High Risk", IF(OR(Table1[[#This Row],[Contract]]="Month-to-Month", Table1[[#This Row],[Tenure in Months]]&lt;12), "Medium Risk", "Low Risk"))</f>
        <v>Medium Risk</v>
      </c>
    </row>
    <row r="1366" spans="1:51" x14ac:dyDescent="0.35">
      <c r="A1366" t="s">
        <v>2138</v>
      </c>
      <c r="B1366" t="s">
        <v>51</v>
      </c>
      <c r="C1366">
        <v>38</v>
      </c>
      <c r="D1366" t="s">
        <v>52</v>
      </c>
      <c r="E1366" t="s">
        <v>52</v>
      </c>
      <c r="F1366" t="s">
        <v>52</v>
      </c>
      <c r="G1366" t="s">
        <v>52</v>
      </c>
      <c r="H1366">
        <v>0</v>
      </c>
      <c r="I1366" t="s">
        <v>54</v>
      </c>
      <c r="J1366" t="s">
        <v>55</v>
      </c>
      <c r="K1366" t="s">
        <v>395</v>
      </c>
      <c r="L1366">
        <v>95209</v>
      </c>
      <c r="M1366">
        <v>38.044522999999998</v>
      </c>
      <c r="N1366">
        <v>-121.34804800000001</v>
      </c>
      <c r="O1366">
        <v>30814</v>
      </c>
      <c r="P1366" t="s">
        <v>57</v>
      </c>
      <c r="Q1366" t="s">
        <v>52</v>
      </c>
      <c r="R1366">
        <v>0</v>
      </c>
      <c r="S1366">
        <v>1</v>
      </c>
      <c r="T1366" t="s">
        <v>58</v>
      </c>
      <c r="U1366" t="s">
        <v>52</v>
      </c>
      <c r="V1366">
        <v>0</v>
      </c>
      <c r="W1366" t="s">
        <v>52</v>
      </c>
      <c r="X1366" t="s">
        <v>53</v>
      </c>
      <c r="Y1366" t="s">
        <v>59</v>
      </c>
      <c r="Z1366">
        <v>26</v>
      </c>
      <c r="AA1366" t="s">
        <v>52</v>
      </c>
      <c r="AB1366" t="s">
        <v>52</v>
      </c>
      <c r="AC1366" t="s">
        <v>52</v>
      </c>
      <c r="AD1366" t="s">
        <v>52</v>
      </c>
      <c r="AE1366" t="s">
        <v>52</v>
      </c>
      <c r="AF1366" t="s">
        <v>53</v>
      </c>
      <c r="AG1366" t="s">
        <v>53</v>
      </c>
      <c r="AH1366" t="s">
        <v>53</v>
      </c>
      <c r="AI1366" t="s">
        <v>60</v>
      </c>
      <c r="AJ1366" t="s">
        <v>53</v>
      </c>
      <c r="AK1366" t="s">
        <v>61</v>
      </c>
      <c r="AL1366">
        <v>35.549999999999997</v>
      </c>
      <c r="AM1366">
        <v>35.549999999999997</v>
      </c>
      <c r="AN1366">
        <v>0</v>
      </c>
      <c r="AO1366">
        <v>0</v>
      </c>
      <c r="AP1366">
        <v>0</v>
      </c>
      <c r="AQ1366">
        <v>35.549999999999997</v>
      </c>
      <c r="AR1366">
        <v>1</v>
      </c>
      <c r="AS1366" t="s">
        <v>62</v>
      </c>
      <c r="AT1366" t="s">
        <v>53</v>
      </c>
      <c r="AU1366">
        <v>71</v>
      </c>
      <c r="AV1366">
        <v>3958</v>
      </c>
      <c r="AW1366" t="s">
        <v>88</v>
      </c>
      <c r="AX1366" t="s">
        <v>89</v>
      </c>
      <c r="AY1366" t="str">
        <f>IF(AND(Table1[[#This Row],[Contract]]="Month-to-Month", Table1[[#This Row],[Tenure in Months]]&lt;6, Table1[[#This Row],[Payment Method]]="Bank Withdrawal"), "High Risk", IF(OR(Table1[[#This Row],[Contract]]="Month-to-Month", Table1[[#This Row],[Tenure in Months]]&lt;12), "Medium Risk", "Low Risk"))</f>
        <v>High Risk</v>
      </c>
    </row>
    <row r="1367" spans="1:51" x14ac:dyDescent="0.35">
      <c r="A1367" t="s">
        <v>2139</v>
      </c>
      <c r="B1367" t="s">
        <v>66</v>
      </c>
      <c r="C1367">
        <v>32</v>
      </c>
      <c r="D1367" t="s">
        <v>52</v>
      </c>
      <c r="E1367" t="s">
        <v>52</v>
      </c>
      <c r="F1367" t="s">
        <v>52</v>
      </c>
      <c r="G1367" t="s">
        <v>52</v>
      </c>
      <c r="H1367">
        <v>0</v>
      </c>
      <c r="I1367" t="s">
        <v>54</v>
      </c>
      <c r="J1367" t="s">
        <v>55</v>
      </c>
      <c r="K1367" t="s">
        <v>395</v>
      </c>
      <c r="L1367">
        <v>95219</v>
      </c>
      <c r="M1367">
        <v>38.029729000000003</v>
      </c>
      <c r="N1367">
        <v>-121.38799899999999</v>
      </c>
      <c r="O1367">
        <v>19109</v>
      </c>
      <c r="P1367" t="s">
        <v>57</v>
      </c>
      <c r="Q1367" t="s">
        <v>52</v>
      </c>
      <c r="R1367">
        <v>0</v>
      </c>
      <c r="S1367">
        <v>2</v>
      </c>
      <c r="T1367" t="s">
        <v>67</v>
      </c>
      <c r="U1367" t="s">
        <v>53</v>
      </c>
      <c r="V1367">
        <v>38.51</v>
      </c>
      <c r="W1367" t="s">
        <v>53</v>
      </c>
      <c r="X1367" t="s">
        <v>53</v>
      </c>
      <c r="Y1367" t="s">
        <v>68</v>
      </c>
      <c r="Z1367">
        <v>25</v>
      </c>
      <c r="AA1367" t="s">
        <v>52</v>
      </c>
      <c r="AB1367" t="s">
        <v>52</v>
      </c>
      <c r="AC1367" t="s">
        <v>52</v>
      </c>
      <c r="AD1367" t="s">
        <v>52</v>
      </c>
      <c r="AE1367" t="s">
        <v>53</v>
      </c>
      <c r="AF1367" t="s">
        <v>53</v>
      </c>
      <c r="AG1367" t="s">
        <v>53</v>
      </c>
      <c r="AH1367" t="s">
        <v>53</v>
      </c>
      <c r="AI1367" t="s">
        <v>60</v>
      </c>
      <c r="AJ1367" t="s">
        <v>53</v>
      </c>
      <c r="AK1367" t="s">
        <v>61</v>
      </c>
      <c r="AL1367">
        <v>95.15</v>
      </c>
      <c r="AM1367">
        <v>196.9</v>
      </c>
      <c r="AN1367">
        <v>0</v>
      </c>
      <c r="AO1367">
        <v>0</v>
      </c>
      <c r="AP1367">
        <v>77.02</v>
      </c>
      <c r="AQ1367">
        <v>273.92</v>
      </c>
      <c r="AR1367">
        <v>2</v>
      </c>
      <c r="AS1367" t="s">
        <v>62</v>
      </c>
      <c r="AT1367" t="s">
        <v>53</v>
      </c>
      <c r="AU1367">
        <v>82</v>
      </c>
      <c r="AV1367">
        <v>2414</v>
      </c>
      <c r="AW1367" t="s">
        <v>63</v>
      </c>
      <c r="AX1367" t="s">
        <v>70</v>
      </c>
      <c r="AY1367" t="str">
        <f>IF(AND(Table1[[#This Row],[Contract]]="Month-to-Month", Table1[[#This Row],[Tenure in Months]]&lt;6, Table1[[#This Row],[Payment Method]]="Bank Withdrawal"), "High Risk", IF(OR(Table1[[#This Row],[Contract]]="Month-to-Month", Table1[[#This Row],[Tenure in Months]]&lt;12), "Medium Risk", "Low Risk"))</f>
        <v>High Risk</v>
      </c>
    </row>
    <row r="1368" spans="1:51" x14ac:dyDescent="0.35">
      <c r="A1368" t="s">
        <v>2140</v>
      </c>
      <c r="B1368" t="s">
        <v>51</v>
      </c>
      <c r="C1368">
        <v>54</v>
      </c>
      <c r="D1368" t="s">
        <v>52</v>
      </c>
      <c r="E1368" t="s">
        <v>52</v>
      </c>
      <c r="F1368" t="s">
        <v>53</v>
      </c>
      <c r="G1368" t="s">
        <v>52</v>
      </c>
      <c r="H1368">
        <v>0</v>
      </c>
      <c r="I1368" t="s">
        <v>54</v>
      </c>
      <c r="J1368" t="s">
        <v>55</v>
      </c>
      <c r="K1368" t="s">
        <v>2141</v>
      </c>
      <c r="L1368">
        <v>95220</v>
      </c>
      <c r="M1368">
        <v>38.200231000000002</v>
      </c>
      <c r="N1368">
        <v>-121.235034</v>
      </c>
      <c r="O1368">
        <v>6317</v>
      </c>
      <c r="P1368" t="s">
        <v>57</v>
      </c>
      <c r="Q1368" t="s">
        <v>53</v>
      </c>
      <c r="R1368">
        <v>4</v>
      </c>
      <c r="S1368">
        <v>13</v>
      </c>
      <c r="T1368" t="s">
        <v>72</v>
      </c>
      <c r="U1368" t="s">
        <v>53</v>
      </c>
      <c r="V1368">
        <v>45.6</v>
      </c>
      <c r="W1368" t="s">
        <v>52</v>
      </c>
      <c r="X1368" t="s">
        <v>53</v>
      </c>
      <c r="Y1368" t="s">
        <v>68</v>
      </c>
      <c r="Z1368">
        <v>11</v>
      </c>
      <c r="AA1368" t="s">
        <v>52</v>
      </c>
      <c r="AB1368" t="s">
        <v>52</v>
      </c>
      <c r="AC1368" t="s">
        <v>53</v>
      </c>
      <c r="AD1368" t="s">
        <v>52</v>
      </c>
      <c r="AE1368" t="s">
        <v>53</v>
      </c>
      <c r="AF1368" t="s">
        <v>53</v>
      </c>
      <c r="AG1368" t="s">
        <v>53</v>
      </c>
      <c r="AH1368" t="s">
        <v>53</v>
      </c>
      <c r="AI1368" t="s">
        <v>60</v>
      </c>
      <c r="AJ1368" t="s">
        <v>53</v>
      </c>
      <c r="AK1368" t="s">
        <v>87</v>
      </c>
      <c r="AL1368">
        <v>96.65</v>
      </c>
      <c r="AM1368">
        <v>1162.8499999999999</v>
      </c>
      <c r="AN1368">
        <v>0</v>
      </c>
      <c r="AO1368">
        <v>0</v>
      </c>
      <c r="AP1368">
        <v>592.79999999999995</v>
      </c>
      <c r="AQ1368">
        <v>1755.65</v>
      </c>
      <c r="AR1368">
        <v>1</v>
      </c>
      <c r="AS1368" t="s">
        <v>62</v>
      </c>
      <c r="AT1368" t="s">
        <v>53</v>
      </c>
      <c r="AU1368">
        <v>75</v>
      </c>
      <c r="AV1368">
        <v>5295</v>
      </c>
      <c r="AW1368" t="s">
        <v>63</v>
      </c>
      <c r="AX1368" t="s">
        <v>84</v>
      </c>
      <c r="AY1368" t="str">
        <f>IF(AND(Table1[[#This Row],[Contract]]="Month-to-Month", Table1[[#This Row],[Tenure in Months]]&lt;6, Table1[[#This Row],[Payment Method]]="Bank Withdrawal"), "High Risk", IF(OR(Table1[[#This Row],[Contract]]="Month-to-Month", Table1[[#This Row],[Tenure in Months]]&lt;12), "Medium Risk", "Low Risk"))</f>
        <v>Medium Risk</v>
      </c>
    </row>
    <row r="1369" spans="1:51" x14ac:dyDescent="0.35">
      <c r="A1369" t="s">
        <v>2142</v>
      </c>
      <c r="B1369" t="s">
        <v>51</v>
      </c>
      <c r="C1369">
        <v>41</v>
      </c>
      <c r="D1369" t="s">
        <v>52</v>
      </c>
      <c r="E1369" t="s">
        <v>52</v>
      </c>
      <c r="F1369" t="s">
        <v>52</v>
      </c>
      <c r="G1369" t="s">
        <v>52</v>
      </c>
      <c r="H1369">
        <v>0</v>
      </c>
      <c r="I1369" t="s">
        <v>54</v>
      </c>
      <c r="J1369" t="s">
        <v>55</v>
      </c>
      <c r="K1369" t="s">
        <v>2143</v>
      </c>
      <c r="L1369">
        <v>95236</v>
      </c>
      <c r="M1369">
        <v>38.047745999999997</v>
      </c>
      <c r="N1369">
        <v>-121.03049900000001</v>
      </c>
      <c r="O1369">
        <v>3148</v>
      </c>
      <c r="P1369" t="s">
        <v>57</v>
      </c>
      <c r="Q1369" t="s">
        <v>52</v>
      </c>
      <c r="R1369">
        <v>0</v>
      </c>
      <c r="S1369">
        <v>1</v>
      </c>
      <c r="T1369" t="s">
        <v>67</v>
      </c>
      <c r="U1369" t="s">
        <v>52</v>
      </c>
      <c r="V1369">
        <v>0</v>
      </c>
      <c r="W1369" t="s">
        <v>52</v>
      </c>
      <c r="X1369" t="s">
        <v>53</v>
      </c>
      <c r="Y1369" t="s">
        <v>59</v>
      </c>
      <c r="Z1369">
        <v>6</v>
      </c>
      <c r="AA1369" t="s">
        <v>52</v>
      </c>
      <c r="AB1369" t="s">
        <v>53</v>
      </c>
      <c r="AC1369" t="s">
        <v>52</v>
      </c>
      <c r="AD1369" t="s">
        <v>52</v>
      </c>
      <c r="AE1369" t="s">
        <v>52</v>
      </c>
      <c r="AF1369" t="s">
        <v>52</v>
      </c>
      <c r="AG1369" t="s">
        <v>52</v>
      </c>
      <c r="AH1369" t="s">
        <v>52</v>
      </c>
      <c r="AI1369" t="s">
        <v>60</v>
      </c>
      <c r="AJ1369" t="s">
        <v>53</v>
      </c>
      <c r="AK1369" t="s">
        <v>87</v>
      </c>
      <c r="AL1369">
        <v>31.35</v>
      </c>
      <c r="AM1369">
        <v>31.35</v>
      </c>
      <c r="AN1369">
        <v>0</v>
      </c>
      <c r="AO1369">
        <v>80</v>
      </c>
      <c r="AP1369">
        <v>0</v>
      </c>
      <c r="AQ1369">
        <v>111.35</v>
      </c>
      <c r="AR1369">
        <v>2</v>
      </c>
      <c r="AS1369" t="s">
        <v>62</v>
      </c>
      <c r="AT1369" t="s">
        <v>53</v>
      </c>
      <c r="AU1369">
        <v>85</v>
      </c>
      <c r="AV1369">
        <v>3605</v>
      </c>
      <c r="AW1369" t="s">
        <v>120</v>
      </c>
      <c r="AX1369" t="s">
        <v>220</v>
      </c>
      <c r="AY1369" t="str">
        <f>IF(AND(Table1[[#This Row],[Contract]]="Month-to-Month", Table1[[#This Row],[Tenure in Months]]&lt;6, Table1[[#This Row],[Payment Method]]="Bank Withdrawal"), "High Risk", IF(OR(Table1[[#This Row],[Contract]]="Month-to-Month", Table1[[#This Row],[Tenure in Months]]&lt;12), "Medium Risk", "Low Risk"))</f>
        <v>Medium Risk</v>
      </c>
    </row>
    <row r="1370" spans="1:51" x14ac:dyDescent="0.35">
      <c r="A1370" t="s">
        <v>2144</v>
      </c>
      <c r="B1370" t="s">
        <v>66</v>
      </c>
      <c r="C1370">
        <v>57</v>
      </c>
      <c r="D1370" t="s">
        <v>52</v>
      </c>
      <c r="E1370" t="s">
        <v>52</v>
      </c>
      <c r="F1370" t="s">
        <v>52</v>
      </c>
      <c r="G1370" t="s">
        <v>52</v>
      </c>
      <c r="H1370">
        <v>0</v>
      </c>
      <c r="I1370" t="s">
        <v>54</v>
      </c>
      <c r="J1370" t="s">
        <v>55</v>
      </c>
      <c r="K1370" t="s">
        <v>1058</v>
      </c>
      <c r="L1370">
        <v>95240</v>
      </c>
      <c r="M1370">
        <v>38.123544000000003</v>
      </c>
      <c r="N1370">
        <v>-121.15907799999999</v>
      </c>
      <c r="O1370">
        <v>45755</v>
      </c>
      <c r="P1370" t="s">
        <v>57</v>
      </c>
      <c r="Q1370" t="s">
        <v>52</v>
      </c>
      <c r="R1370">
        <v>0</v>
      </c>
      <c r="S1370">
        <v>12</v>
      </c>
      <c r="T1370" t="s">
        <v>72</v>
      </c>
      <c r="U1370" t="s">
        <v>53</v>
      </c>
      <c r="V1370">
        <v>14.38</v>
      </c>
      <c r="W1370" t="s">
        <v>53</v>
      </c>
      <c r="X1370" t="s">
        <v>53</v>
      </c>
      <c r="Y1370" t="s">
        <v>68</v>
      </c>
      <c r="Z1370">
        <v>6</v>
      </c>
      <c r="AA1370" t="s">
        <v>52</v>
      </c>
      <c r="AB1370" t="s">
        <v>53</v>
      </c>
      <c r="AC1370" t="s">
        <v>52</v>
      </c>
      <c r="AD1370" t="s">
        <v>52</v>
      </c>
      <c r="AE1370" t="s">
        <v>53</v>
      </c>
      <c r="AF1370" t="s">
        <v>52</v>
      </c>
      <c r="AG1370" t="s">
        <v>52</v>
      </c>
      <c r="AH1370" t="s">
        <v>53</v>
      </c>
      <c r="AI1370" t="s">
        <v>60</v>
      </c>
      <c r="AJ1370" t="s">
        <v>53</v>
      </c>
      <c r="AK1370" t="s">
        <v>61</v>
      </c>
      <c r="AL1370">
        <v>89.75</v>
      </c>
      <c r="AM1370">
        <v>1052.4000000000001</v>
      </c>
      <c r="AN1370">
        <v>0</v>
      </c>
      <c r="AO1370">
        <v>0</v>
      </c>
      <c r="AP1370">
        <v>172.56</v>
      </c>
      <c r="AQ1370">
        <v>1224.96</v>
      </c>
      <c r="AR1370">
        <v>3</v>
      </c>
      <c r="AS1370" t="s">
        <v>62</v>
      </c>
      <c r="AT1370" t="s">
        <v>53</v>
      </c>
      <c r="AU1370">
        <v>90</v>
      </c>
      <c r="AV1370">
        <v>5671</v>
      </c>
      <c r="AW1370" t="s">
        <v>120</v>
      </c>
      <c r="AX1370" t="s">
        <v>121</v>
      </c>
      <c r="AY1370" t="str">
        <f>IF(AND(Table1[[#This Row],[Contract]]="Month-to-Month", Table1[[#This Row],[Tenure in Months]]&lt;6, Table1[[#This Row],[Payment Method]]="Bank Withdrawal"), "High Risk", IF(OR(Table1[[#This Row],[Contract]]="Month-to-Month", Table1[[#This Row],[Tenure in Months]]&lt;12), "Medium Risk", "Low Risk"))</f>
        <v>Medium Risk</v>
      </c>
    </row>
    <row r="1371" spans="1:51" x14ac:dyDescent="0.35">
      <c r="A1371" t="s">
        <v>2145</v>
      </c>
      <c r="B1371" t="s">
        <v>51</v>
      </c>
      <c r="C1371">
        <v>33</v>
      </c>
      <c r="D1371" t="s">
        <v>52</v>
      </c>
      <c r="E1371" t="s">
        <v>52</v>
      </c>
      <c r="F1371" t="s">
        <v>53</v>
      </c>
      <c r="G1371" t="s">
        <v>52</v>
      </c>
      <c r="H1371">
        <v>0</v>
      </c>
      <c r="I1371" t="s">
        <v>54</v>
      </c>
      <c r="J1371" t="s">
        <v>55</v>
      </c>
      <c r="K1371" t="s">
        <v>2146</v>
      </c>
      <c r="L1371">
        <v>95252</v>
      </c>
      <c r="M1371">
        <v>38.156970999999999</v>
      </c>
      <c r="N1371">
        <v>-120.849231</v>
      </c>
      <c r="O1371">
        <v>11266</v>
      </c>
      <c r="P1371" t="s">
        <v>57</v>
      </c>
      <c r="Q1371" t="s">
        <v>53</v>
      </c>
      <c r="R1371">
        <v>9</v>
      </c>
      <c r="S1371">
        <v>60</v>
      </c>
      <c r="T1371" t="s">
        <v>92</v>
      </c>
      <c r="U1371" t="s">
        <v>53</v>
      </c>
      <c r="V1371">
        <v>47.4</v>
      </c>
      <c r="W1371" t="s">
        <v>52</v>
      </c>
      <c r="X1371" t="s">
        <v>53</v>
      </c>
      <c r="Y1371" t="s">
        <v>110</v>
      </c>
      <c r="Z1371">
        <v>29</v>
      </c>
      <c r="AA1371" t="s">
        <v>52</v>
      </c>
      <c r="AB1371" t="s">
        <v>53</v>
      </c>
      <c r="AC1371" t="s">
        <v>52</v>
      </c>
      <c r="AD1371" t="s">
        <v>52</v>
      </c>
      <c r="AE1371" t="s">
        <v>53</v>
      </c>
      <c r="AF1371" t="s">
        <v>53</v>
      </c>
      <c r="AG1371" t="s">
        <v>53</v>
      </c>
      <c r="AH1371" t="s">
        <v>53</v>
      </c>
      <c r="AI1371" t="s">
        <v>124</v>
      </c>
      <c r="AJ1371" t="s">
        <v>53</v>
      </c>
      <c r="AK1371" t="s">
        <v>61</v>
      </c>
      <c r="AL1371">
        <v>94.4</v>
      </c>
      <c r="AM1371">
        <v>5610.25</v>
      </c>
      <c r="AN1371">
        <v>0</v>
      </c>
      <c r="AO1371">
        <v>0</v>
      </c>
      <c r="AP1371">
        <v>2844</v>
      </c>
      <c r="AQ1371">
        <v>8454.25</v>
      </c>
      <c r="AR1371">
        <v>2</v>
      </c>
      <c r="AS1371" t="s">
        <v>62</v>
      </c>
      <c r="AT1371" t="s">
        <v>53</v>
      </c>
      <c r="AU1371">
        <v>91</v>
      </c>
      <c r="AV1371">
        <v>4990</v>
      </c>
      <c r="AW1371" t="s">
        <v>120</v>
      </c>
      <c r="AX1371" t="s">
        <v>121</v>
      </c>
      <c r="AY1371" t="str">
        <f>IF(AND(Table1[[#This Row],[Contract]]="Month-to-Month", Table1[[#This Row],[Tenure in Months]]&lt;6, Table1[[#This Row],[Payment Method]]="Bank Withdrawal"), "High Risk", IF(OR(Table1[[#This Row],[Contract]]="Month-to-Month", Table1[[#This Row],[Tenure in Months]]&lt;12), "Medium Risk", "Low Risk"))</f>
        <v>Low Risk</v>
      </c>
    </row>
    <row r="1372" spans="1:51" x14ac:dyDescent="0.35">
      <c r="A1372" t="s">
        <v>2147</v>
      </c>
      <c r="B1372" t="s">
        <v>51</v>
      </c>
      <c r="C1372">
        <v>32</v>
      </c>
      <c r="D1372" t="s">
        <v>52</v>
      </c>
      <c r="E1372" t="s">
        <v>52</v>
      </c>
      <c r="F1372" t="s">
        <v>52</v>
      </c>
      <c r="G1372" t="s">
        <v>52</v>
      </c>
      <c r="H1372">
        <v>0</v>
      </c>
      <c r="I1372" t="s">
        <v>54</v>
      </c>
      <c r="J1372" t="s">
        <v>55</v>
      </c>
      <c r="K1372" t="s">
        <v>2148</v>
      </c>
      <c r="L1372">
        <v>95255</v>
      </c>
      <c r="M1372">
        <v>38.419350000000001</v>
      </c>
      <c r="N1372">
        <v>-120.469545</v>
      </c>
      <c r="O1372">
        <v>2198</v>
      </c>
      <c r="P1372" t="s">
        <v>57</v>
      </c>
      <c r="Q1372" t="s">
        <v>52</v>
      </c>
      <c r="R1372">
        <v>0</v>
      </c>
      <c r="S1372">
        <v>1</v>
      </c>
      <c r="T1372" t="s">
        <v>67</v>
      </c>
      <c r="U1372" t="s">
        <v>53</v>
      </c>
      <c r="V1372">
        <v>31.77</v>
      </c>
      <c r="W1372" t="s">
        <v>52</v>
      </c>
      <c r="X1372" t="s">
        <v>52</v>
      </c>
      <c r="Y1372" t="s">
        <v>58</v>
      </c>
      <c r="Z1372">
        <v>0</v>
      </c>
      <c r="AA1372" t="s">
        <v>52</v>
      </c>
      <c r="AB1372" t="s">
        <v>52</v>
      </c>
      <c r="AC1372" t="s">
        <v>52</v>
      </c>
      <c r="AD1372" t="s">
        <v>52</v>
      </c>
      <c r="AE1372" t="s">
        <v>52</v>
      </c>
      <c r="AF1372" t="s">
        <v>52</v>
      </c>
      <c r="AG1372" t="s">
        <v>52</v>
      </c>
      <c r="AH1372" t="s">
        <v>52</v>
      </c>
      <c r="AI1372" t="s">
        <v>60</v>
      </c>
      <c r="AJ1372" t="s">
        <v>53</v>
      </c>
      <c r="AK1372" t="s">
        <v>61</v>
      </c>
      <c r="AL1372">
        <v>19.850000000000001</v>
      </c>
      <c r="AM1372">
        <v>19.850000000000001</v>
      </c>
      <c r="AN1372">
        <v>0</v>
      </c>
      <c r="AO1372">
        <v>0</v>
      </c>
      <c r="AP1372">
        <v>31.77</v>
      </c>
      <c r="AQ1372">
        <v>51.62</v>
      </c>
      <c r="AR1372">
        <v>2</v>
      </c>
      <c r="AS1372" t="s">
        <v>62</v>
      </c>
      <c r="AT1372" t="s">
        <v>53</v>
      </c>
      <c r="AU1372">
        <v>66</v>
      </c>
      <c r="AV1372">
        <v>3874</v>
      </c>
      <c r="AW1372" t="s">
        <v>120</v>
      </c>
      <c r="AX1372" t="s">
        <v>121</v>
      </c>
      <c r="AY1372" t="str">
        <f>IF(AND(Table1[[#This Row],[Contract]]="Month-to-Month", Table1[[#This Row],[Tenure in Months]]&lt;6, Table1[[#This Row],[Payment Method]]="Bank Withdrawal"), "High Risk", IF(OR(Table1[[#This Row],[Contract]]="Month-to-Month", Table1[[#This Row],[Tenure in Months]]&lt;12), "Medium Risk", "Low Risk"))</f>
        <v>High Risk</v>
      </c>
    </row>
    <row r="1373" spans="1:51" x14ac:dyDescent="0.35">
      <c r="A1373" t="s">
        <v>2149</v>
      </c>
      <c r="B1373" t="s">
        <v>66</v>
      </c>
      <c r="C1373">
        <v>55</v>
      </c>
      <c r="D1373" t="s">
        <v>52</v>
      </c>
      <c r="E1373" t="s">
        <v>52</v>
      </c>
      <c r="F1373" t="s">
        <v>52</v>
      </c>
      <c r="G1373" t="s">
        <v>52</v>
      </c>
      <c r="H1373">
        <v>0</v>
      </c>
      <c r="I1373" t="s">
        <v>54</v>
      </c>
      <c r="J1373" t="s">
        <v>55</v>
      </c>
      <c r="K1373" t="s">
        <v>2150</v>
      </c>
      <c r="L1373">
        <v>95301</v>
      </c>
      <c r="M1373">
        <v>37.321232999999999</v>
      </c>
      <c r="N1373">
        <v>-120.65635399999999</v>
      </c>
      <c r="O1373">
        <v>27808</v>
      </c>
      <c r="P1373" t="s">
        <v>57</v>
      </c>
      <c r="Q1373" t="s">
        <v>52</v>
      </c>
      <c r="R1373">
        <v>0</v>
      </c>
      <c r="S1373">
        <v>6</v>
      </c>
      <c r="T1373" t="s">
        <v>67</v>
      </c>
      <c r="U1373" t="s">
        <v>53</v>
      </c>
      <c r="V1373">
        <v>20.36</v>
      </c>
      <c r="W1373" t="s">
        <v>53</v>
      </c>
      <c r="X1373" t="s">
        <v>53</v>
      </c>
      <c r="Y1373" t="s">
        <v>68</v>
      </c>
      <c r="Z1373">
        <v>10</v>
      </c>
      <c r="AA1373" t="s">
        <v>52</v>
      </c>
      <c r="AB1373" t="s">
        <v>53</v>
      </c>
      <c r="AC1373" t="s">
        <v>53</v>
      </c>
      <c r="AD1373" t="s">
        <v>53</v>
      </c>
      <c r="AE1373" t="s">
        <v>53</v>
      </c>
      <c r="AF1373" t="s">
        <v>53</v>
      </c>
      <c r="AG1373" t="s">
        <v>53</v>
      </c>
      <c r="AH1373" t="s">
        <v>53</v>
      </c>
      <c r="AI1373" t="s">
        <v>60</v>
      </c>
      <c r="AJ1373" t="s">
        <v>53</v>
      </c>
      <c r="AK1373" t="s">
        <v>69</v>
      </c>
      <c r="AL1373">
        <v>109.9</v>
      </c>
      <c r="AM1373">
        <v>669.45</v>
      </c>
      <c r="AN1373">
        <v>0</v>
      </c>
      <c r="AO1373">
        <v>0</v>
      </c>
      <c r="AP1373">
        <v>122.16</v>
      </c>
      <c r="AQ1373">
        <v>791.61</v>
      </c>
      <c r="AR1373">
        <v>1</v>
      </c>
      <c r="AS1373" t="s">
        <v>62</v>
      </c>
      <c r="AT1373" t="s">
        <v>53</v>
      </c>
      <c r="AU1373">
        <v>69</v>
      </c>
      <c r="AV1373">
        <v>5750</v>
      </c>
      <c r="AW1373" t="s">
        <v>63</v>
      </c>
      <c r="AX1373" t="s">
        <v>84</v>
      </c>
      <c r="AY1373" t="str">
        <f>IF(AND(Table1[[#This Row],[Contract]]="Month-to-Month", Table1[[#This Row],[Tenure in Months]]&lt;6, Table1[[#This Row],[Payment Method]]="Bank Withdrawal"), "High Risk", IF(OR(Table1[[#This Row],[Contract]]="Month-to-Month", Table1[[#This Row],[Tenure in Months]]&lt;12), "Medium Risk", "Low Risk"))</f>
        <v>Medium Risk</v>
      </c>
    </row>
    <row r="1374" spans="1:51" x14ac:dyDescent="0.35">
      <c r="A1374" t="s">
        <v>2151</v>
      </c>
      <c r="B1374" t="s">
        <v>51</v>
      </c>
      <c r="C1374">
        <v>42</v>
      </c>
      <c r="D1374" t="s">
        <v>52</v>
      </c>
      <c r="E1374" t="s">
        <v>52</v>
      </c>
      <c r="F1374" t="s">
        <v>52</v>
      </c>
      <c r="G1374" t="s">
        <v>52</v>
      </c>
      <c r="H1374">
        <v>0</v>
      </c>
      <c r="I1374" t="s">
        <v>54</v>
      </c>
      <c r="J1374" t="s">
        <v>55</v>
      </c>
      <c r="K1374" t="s">
        <v>1762</v>
      </c>
      <c r="L1374">
        <v>95305</v>
      </c>
      <c r="M1374">
        <v>37.818589000000003</v>
      </c>
      <c r="N1374">
        <v>-120.256995</v>
      </c>
      <c r="O1374">
        <v>167</v>
      </c>
      <c r="P1374" t="s">
        <v>57</v>
      </c>
      <c r="Q1374" t="s">
        <v>52</v>
      </c>
      <c r="R1374">
        <v>0</v>
      </c>
      <c r="S1374">
        <v>15</v>
      </c>
      <c r="T1374" t="s">
        <v>72</v>
      </c>
      <c r="U1374" t="s">
        <v>53</v>
      </c>
      <c r="V1374">
        <v>45.92</v>
      </c>
      <c r="W1374" t="s">
        <v>52</v>
      </c>
      <c r="X1374" t="s">
        <v>53</v>
      </c>
      <c r="Y1374" t="s">
        <v>68</v>
      </c>
      <c r="Z1374">
        <v>12</v>
      </c>
      <c r="AA1374" t="s">
        <v>52</v>
      </c>
      <c r="AB1374" t="s">
        <v>52</v>
      </c>
      <c r="AC1374" t="s">
        <v>53</v>
      </c>
      <c r="AD1374" t="s">
        <v>53</v>
      </c>
      <c r="AE1374" t="s">
        <v>53</v>
      </c>
      <c r="AF1374" t="s">
        <v>53</v>
      </c>
      <c r="AG1374" t="s">
        <v>53</v>
      </c>
      <c r="AH1374" t="s">
        <v>53</v>
      </c>
      <c r="AI1374" t="s">
        <v>60</v>
      </c>
      <c r="AJ1374" t="s">
        <v>53</v>
      </c>
      <c r="AK1374" t="s">
        <v>61</v>
      </c>
      <c r="AL1374">
        <v>101.35</v>
      </c>
      <c r="AM1374">
        <v>1553.95</v>
      </c>
      <c r="AN1374">
        <v>0</v>
      </c>
      <c r="AO1374">
        <v>0</v>
      </c>
      <c r="AP1374">
        <v>688.8</v>
      </c>
      <c r="AQ1374">
        <v>2242.75</v>
      </c>
      <c r="AR1374">
        <v>2</v>
      </c>
      <c r="AS1374" t="s">
        <v>62</v>
      </c>
      <c r="AT1374" t="s">
        <v>53</v>
      </c>
      <c r="AU1374">
        <v>91</v>
      </c>
      <c r="AV1374">
        <v>3025</v>
      </c>
      <c r="AW1374" t="s">
        <v>120</v>
      </c>
      <c r="AX1374" t="s">
        <v>220</v>
      </c>
      <c r="AY1374" t="str">
        <f>IF(AND(Table1[[#This Row],[Contract]]="Month-to-Month", Table1[[#This Row],[Tenure in Months]]&lt;6, Table1[[#This Row],[Payment Method]]="Bank Withdrawal"), "High Risk", IF(OR(Table1[[#This Row],[Contract]]="Month-to-Month", Table1[[#This Row],[Tenure in Months]]&lt;12), "Medium Risk", "Low Risk"))</f>
        <v>Medium Risk</v>
      </c>
    </row>
    <row r="1375" spans="1:51" x14ac:dyDescent="0.35">
      <c r="A1375" t="s">
        <v>2152</v>
      </c>
      <c r="B1375" t="s">
        <v>66</v>
      </c>
      <c r="C1375">
        <v>19</v>
      </c>
      <c r="D1375" t="s">
        <v>53</v>
      </c>
      <c r="E1375" t="s">
        <v>52</v>
      </c>
      <c r="F1375" t="s">
        <v>52</v>
      </c>
      <c r="G1375" t="s">
        <v>52</v>
      </c>
      <c r="H1375">
        <v>0</v>
      </c>
      <c r="I1375" t="s">
        <v>54</v>
      </c>
      <c r="J1375" t="s">
        <v>55</v>
      </c>
      <c r="K1375" t="s">
        <v>785</v>
      </c>
      <c r="L1375">
        <v>95315</v>
      </c>
      <c r="M1375">
        <v>37.422961000000001</v>
      </c>
      <c r="N1375">
        <v>-120.76549300000001</v>
      </c>
      <c r="O1375">
        <v>10159</v>
      </c>
      <c r="P1375" t="s">
        <v>57</v>
      </c>
      <c r="Q1375" t="s">
        <v>52</v>
      </c>
      <c r="R1375">
        <v>0</v>
      </c>
      <c r="S1375">
        <v>1</v>
      </c>
      <c r="T1375" t="s">
        <v>67</v>
      </c>
      <c r="U1375" t="s">
        <v>53</v>
      </c>
      <c r="V1375">
        <v>33.479999999999997</v>
      </c>
      <c r="W1375" t="s">
        <v>53</v>
      </c>
      <c r="X1375" t="s">
        <v>53</v>
      </c>
      <c r="Y1375" t="s">
        <v>110</v>
      </c>
      <c r="Z1375">
        <v>59</v>
      </c>
      <c r="AA1375" t="s">
        <v>52</v>
      </c>
      <c r="AB1375" t="s">
        <v>52</v>
      </c>
      <c r="AC1375" t="s">
        <v>52</v>
      </c>
      <c r="AD1375" t="s">
        <v>52</v>
      </c>
      <c r="AE1375" t="s">
        <v>52</v>
      </c>
      <c r="AF1375" t="s">
        <v>53</v>
      </c>
      <c r="AG1375" t="s">
        <v>53</v>
      </c>
      <c r="AH1375" t="s">
        <v>52</v>
      </c>
      <c r="AI1375" t="s">
        <v>60</v>
      </c>
      <c r="AJ1375" t="s">
        <v>53</v>
      </c>
      <c r="AK1375" t="s">
        <v>61</v>
      </c>
      <c r="AL1375">
        <v>60.15</v>
      </c>
      <c r="AM1375">
        <v>60.15</v>
      </c>
      <c r="AN1375">
        <v>0</v>
      </c>
      <c r="AO1375">
        <v>20</v>
      </c>
      <c r="AP1375">
        <v>33.479999999999997</v>
      </c>
      <c r="AQ1375">
        <v>113.63</v>
      </c>
      <c r="AR1375">
        <v>3</v>
      </c>
      <c r="AS1375" t="s">
        <v>62</v>
      </c>
      <c r="AT1375" t="s">
        <v>53</v>
      </c>
      <c r="AU1375">
        <v>91</v>
      </c>
      <c r="AV1375">
        <v>4611</v>
      </c>
      <c r="AW1375" t="s">
        <v>120</v>
      </c>
      <c r="AX1375" t="s">
        <v>121</v>
      </c>
      <c r="AY1375" t="str">
        <f>IF(AND(Table1[[#This Row],[Contract]]="Month-to-Month", Table1[[#This Row],[Tenure in Months]]&lt;6, Table1[[#This Row],[Payment Method]]="Bank Withdrawal"), "High Risk", IF(OR(Table1[[#This Row],[Contract]]="Month-to-Month", Table1[[#This Row],[Tenure in Months]]&lt;12), "Medium Risk", "Low Risk"))</f>
        <v>High Risk</v>
      </c>
    </row>
    <row r="1376" spans="1:51" x14ac:dyDescent="0.35">
      <c r="A1376" t="s">
        <v>2153</v>
      </c>
      <c r="B1376" t="s">
        <v>51</v>
      </c>
      <c r="C1376">
        <v>31</v>
      </c>
      <c r="D1376" t="s">
        <v>52</v>
      </c>
      <c r="E1376" t="s">
        <v>52</v>
      </c>
      <c r="F1376" t="s">
        <v>52</v>
      </c>
      <c r="G1376" t="s">
        <v>52</v>
      </c>
      <c r="H1376">
        <v>0</v>
      </c>
      <c r="I1376" t="s">
        <v>54</v>
      </c>
      <c r="J1376" t="s">
        <v>55</v>
      </c>
      <c r="K1376" t="s">
        <v>405</v>
      </c>
      <c r="L1376">
        <v>95323</v>
      </c>
      <c r="M1376">
        <v>37.605925999999997</v>
      </c>
      <c r="N1376">
        <v>-120.69955</v>
      </c>
      <c r="O1376">
        <v>1055</v>
      </c>
      <c r="P1376" t="s">
        <v>57</v>
      </c>
      <c r="Q1376" t="s">
        <v>52</v>
      </c>
      <c r="R1376">
        <v>0</v>
      </c>
      <c r="S1376">
        <v>7</v>
      </c>
      <c r="T1376" t="s">
        <v>67</v>
      </c>
      <c r="U1376" t="s">
        <v>53</v>
      </c>
      <c r="V1376">
        <v>35.909999999999997</v>
      </c>
      <c r="W1376" t="s">
        <v>53</v>
      </c>
      <c r="X1376" t="s">
        <v>53</v>
      </c>
      <c r="Y1376" t="s">
        <v>68</v>
      </c>
      <c r="Z1376">
        <v>27</v>
      </c>
      <c r="AA1376" t="s">
        <v>52</v>
      </c>
      <c r="AB1376" t="s">
        <v>52</v>
      </c>
      <c r="AC1376" t="s">
        <v>53</v>
      </c>
      <c r="AD1376" t="s">
        <v>52</v>
      </c>
      <c r="AE1376" t="s">
        <v>53</v>
      </c>
      <c r="AF1376" t="s">
        <v>52</v>
      </c>
      <c r="AG1376" t="s">
        <v>52</v>
      </c>
      <c r="AH1376" t="s">
        <v>53</v>
      </c>
      <c r="AI1376" t="s">
        <v>60</v>
      </c>
      <c r="AJ1376" t="s">
        <v>53</v>
      </c>
      <c r="AK1376" t="s">
        <v>61</v>
      </c>
      <c r="AL1376">
        <v>90.45</v>
      </c>
      <c r="AM1376">
        <v>593.45000000000005</v>
      </c>
      <c r="AN1376">
        <v>0</v>
      </c>
      <c r="AO1376">
        <v>0</v>
      </c>
      <c r="AP1376">
        <v>251.36999999999901</v>
      </c>
      <c r="AQ1376">
        <v>844.82</v>
      </c>
      <c r="AR1376">
        <v>2</v>
      </c>
      <c r="AS1376" t="s">
        <v>62</v>
      </c>
      <c r="AT1376" t="s">
        <v>53</v>
      </c>
      <c r="AU1376">
        <v>91</v>
      </c>
      <c r="AV1376">
        <v>5356</v>
      </c>
      <c r="AW1376" t="s">
        <v>63</v>
      </c>
      <c r="AX1376" t="s">
        <v>70</v>
      </c>
      <c r="AY1376" t="str">
        <f>IF(AND(Table1[[#This Row],[Contract]]="Month-to-Month", Table1[[#This Row],[Tenure in Months]]&lt;6, Table1[[#This Row],[Payment Method]]="Bank Withdrawal"), "High Risk", IF(OR(Table1[[#This Row],[Contract]]="Month-to-Month", Table1[[#This Row],[Tenure in Months]]&lt;12), "Medium Risk", "Low Risk"))</f>
        <v>Medium Risk</v>
      </c>
    </row>
    <row r="1377" spans="1:51" x14ac:dyDescent="0.35">
      <c r="A1377" t="s">
        <v>2154</v>
      </c>
      <c r="B1377" t="s">
        <v>51</v>
      </c>
      <c r="C1377">
        <v>48</v>
      </c>
      <c r="D1377" t="s">
        <v>52</v>
      </c>
      <c r="E1377" t="s">
        <v>52</v>
      </c>
      <c r="F1377" t="s">
        <v>53</v>
      </c>
      <c r="G1377" t="s">
        <v>52</v>
      </c>
      <c r="H1377">
        <v>0</v>
      </c>
      <c r="I1377" t="s">
        <v>54</v>
      </c>
      <c r="J1377" t="s">
        <v>55</v>
      </c>
      <c r="K1377" t="s">
        <v>1520</v>
      </c>
      <c r="L1377">
        <v>95335</v>
      </c>
      <c r="M1377">
        <v>38.109124999999999</v>
      </c>
      <c r="N1377">
        <v>-120.078597</v>
      </c>
      <c r="O1377">
        <v>683</v>
      </c>
      <c r="P1377" t="s">
        <v>57</v>
      </c>
      <c r="Q1377" t="s">
        <v>53</v>
      </c>
      <c r="R1377">
        <v>1</v>
      </c>
      <c r="S1377">
        <v>53</v>
      </c>
      <c r="T1377" t="s">
        <v>92</v>
      </c>
      <c r="U1377" t="s">
        <v>53</v>
      </c>
      <c r="V1377">
        <v>15.77</v>
      </c>
      <c r="W1377" t="s">
        <v>52</v>
      </c>
      <c r="X1377" t="s">
        <v>53</v>
      </c>
      <c r="Y1377" t="s">
        <v>68</v>
      </c>
      <c r="Z1377">
        <v>9</v>
      </c>
      <c r="AA1377" t="s">
        <v>52</v>
      </c>
      <c r="AB1377" t="s">
        <v>53</v>
      </c>
      <c r="AC1377" t="s">
        <v>52</v>
      </c>
      <c r="AD1377" t="s">
        <v>52</v>
      </c>
      <c r="AE1377" t="s">
        <v>53</v>
      </c>
      <c r="AF1377" t="s">
        <v>53</v>
      </c>
      <c r="AG1377" t="s">
        <v>53</v>
      </c>
      <c r="AH1377" t="s">
        <v>53</v>
      </c>
      <c r="AI1377" t="s">
        <v>124</v>
      </c>
      <c r="AJ1377" t="s">
        <v>53</v>
      </c>
      <c r="AK1377" t="s">
        <v>61</v>
      </c>
      <c r="AL1377">
        <v>94.25</v>
      </c>
      <c r="AM1377">
        <v>4867.95</v>
      </c>
      <c r="AN1377">
        <v>0</v>
      </c>
      <c r="AO1377">
        <v>0</v>
      </c>
      <c r="AP1377">
        <v>835.81</v>
      </c>
      <c r="AQ1377">
        <v>5703.76</v>
      </c>
      <c r="AR1377">
        <v>3</v>
      </c>
      <c r="AS1377" t="s">
        <v>62</v>
      </c>
      <c r="AT1377" t="s">
        <v>53</v>
      </c>
      <c r="AU1377">
        <v>96</v>
      </c>
      <c r="AV1377">
        <v>5414</v>
      </c>
      <c r="AW1377" t="s">
        <v>88</v>
      </c>
      <c r="AX1377" t="s">
        <v>173</v>
      </c>
      <c r="AY1377" t="str">
        <f>IF(AND(Table1[[#This Row],[Contract]]="Month-to-Month", Table1[[#This Row],[Tenure in Months]]&lt;6, Table1[[#This Row],[Payment Method]]="Bank Withdrawal"), "High Risk", IF(OR(Table1[[#This Row],[Contract]]="Month-to-Month", Table1[[#This Row],[Tenure in Months]]&lt;12), "Medium Risk", "Low Risk"))</f>
        <v>Low Risk</v>
      </c>
    </row>
    <row r="1378" spans="1:51" x14ac:dyDescent="0.35">
      <c r="A1378" t="s">
        <v>2155</v>
      </c>
      <c r="B1378" t="s">
        <v>51</v>
      </c>
      <c r="C1378">
        <v>26</v>
      </c>
      <c r="D1378" t="s">
        <v>53</v>
      </c>
      <c r="E1378" t="s">
        <v>52</v>
      </c>
      <c r="F1378" t="s">
        <v>52</v>
      </c>
      <c r="G1378" t="s">
        <v>52</v>
      </c>
      <c r="H1378">
        <v>0</v>
      </c>
      <c r="I1378" t="s">
        <v>54</v>
      </c>
      <c r="J1378" t="s">
        <v>55</v>
      </c>
      <c r="K1378" t="s">
        <v>2156</v>
      </c>
      <c r="L1378">
        <v>95338</v>
      </c>
      <c r="M1378">
        <v>37.526791000000003</v>
      </c>
      <c r="N1378">
        <v>-119.99437</v>
      </c>
      <c r="O1378">
        <v>10226</v>
      </c>
      <c r="P1378" t="s">
        <v>57</v>
      </c>
      <c r="Q1378" t="s">
        <v>52</v>
      </c>
      <c r="R1378">
        <v>0</v>
      </c>
      <c r="S1378">
        <v>1</v>
      </c>
      <c r="T1378" t="s">
        <v>67</v>
      </c>
      <c r="U1378" t="s">
        <v>53</v>
      </c>
      <c r="V1378">
        <v>1.84</v>
      </c>
      <c r="W1378" t="s">
        <v>53</v>
      </c>
      <c r="X1378" t="s">
        <v>53</v>
      </c>
      <c r="Y1378" t="s">
        <v>68</v>
      </c>
      <c r="Z1378">
        <v>76</v>
      </c>
      <c r="AA1378" t="s">
        <v>52</v>
      </c>
      <c r="AB1378" t="s">
        <v>52</v>
      </c>
      <c r="AC1378" t="s">
        <v>52</v>
      </c>
      <c r="AD1378" t="s">
        <v>52</v>
      </c>
      <c r="AE1378" t="s">
        <v>52</v>
      </c>
      <c r="AF1378" t="s">
        <v>52</v>
      </c>
      <c r="AG1378" t="s">
        <v>53</v>
      </c>
      <c r="AH1378" t="s">
        <v>53</v>
      </c>
      <c r="AI1378" t="s">
        <v>60</v>
      </c>
      <c r="AJ1378" t="s">
        <v>53</v>
      </c>
      <c r="AK1378" t="s">
        <v>61</v>
      </c>
      <c r="AL1378">
        <v>74.900000000000006</v>
      </c>
      <c r="AM1378">
        <v>74.900000000000006</v>
      </c>
      <c r="AN1378">
        <v>0</v>
      </c>
      <c r="AO1378">
        <v>0</v>
      </c>
      <c r="AP1378">
        <v>1.84</v>
      </c>
      <c r="AQ1378">
        <v>76.739999999999995</v>
      </c>
      <c r="AR1378">
        <v>3</v>
      </c>
      <c r="AS1378" t="s">
        <v>62</v>
      </c>
      <c r="AT1378" t="s">
        <v>53</v>
      </c>
      <c r="AU1378">
        <v>84</v>
      </c>
      <c r="AV1378">
        <v>2548</v>
      </c>
      <c r="AW1378" t="s">
        <v>88</v>
      </c>
      <c r="AX1378" t="s">
        <v>173</v>
      </c>
      <c r="AY1378" t="str">
        <f>IF(AND(Table1[[#This Row],[Contract]]="Month-to-Month", Table1[[#This Row],[Tenure in Months]]&lt;6, Table1[[#This Row],[Payment Method]]="Bank Withdrawal"), "High Risk", IF(OR(Table1[[#This Row],[Contract]]="Month-to-Month", Table1[[#This Row],[Tenure in Months]]&lt;12), "Medium Risk", "Low Risk"))</f>
        <v>High Risk</v>
      </c>
    </row>
    <row r="1379" spans="1:51" x14ac:dyDescent="0.35">
      <c r="A1379" t="s">
        <v>2157</v>
      </c>
      <c r="B1379" t="s">
        <v>66</v>
      </c>
      <c r="C1379">
        <v>34</v>
      </c>
      <c r="D1379" t="s">
        <v>52</v>
      </c>
      <c r="E1379" t="s">
        <v>52</v>
      </c>
      <c r="F1379" t="s">
        <v>52</v>
      </c>
      <c r="G1379" t="s">
        <v>52</v>
      </c>
      <c r="H1379">
        <v>0</v>
      </c>
      <c r="I1379" t="s">
        <v>54</v>
      </c>
      <c r="J1379" t="s">
        <v>55</v>
      </c>
      <c r="K1379" t="s">
        <v>1305</v>
      </c>
      <c r="L1379">
        <v>95346</v>
      </c>
      <c r="M1379">
        <v>38.121600999999998</v>
      </c>
      <c r="N1379">
        <v>-120.133915</v>
      </c>
      <c r="O1379">
        <v>1278</v>
      </c>
      <c r="P1379" t="s">
        <v>57</v>
      </c>
      <c r="Q1379" t="s">
        <v>52</v>
      </c>
      <c r="R1379">
        <v>0</v>
      </c>
      <c r="S1379">
        <v>1</v>
      </c>
      <c r="T1379" t="s">
        <v>67</v>
      </c>
      <c r="U1379" t="s">
        <v>53</v>
      </c>
      <c r="V1379">
        <v>32.92</v>
      </c>
      <c r="W1379" t="s">
        <v>52</v>
      </c>
      <c r="X1379" t="s">
        <v>53</v>
      </c>
      <c r="Y1379" t="s">
        <v>68</v>
      </c>
      <c r="Z1379">
        <v>3</v>
      </c>
      <c r="AA1379" t="s">
        <v>52</v>
      </c>
      <c r="AB1379" t="s">
        <v>52</v>
      </c>
      <c r="AC1379" t="s">
        <v>52</v>
      </c>
      <c r="AD1379" t="s">
        <v>52</v>
      </c>
      <c r="AE1379" t="s">
        <v>53</v>
      </c>
      <c r="AF1379" t="s">
        <v>52</v>
      </c>
      <c r="AG1379" t="s">
        <v>52</v>
      </c>
      <c r="AH1379" t="s">
        <v>53</v>
      </c>
      <c r="AI1379" t="s">
        <v>60</v>
      </c>
      <c r="AJ1379" t="s">
        <v>53</v>
      </c>
      <c r="AK1379" t="s">
        <v>61</v>
      </c>
      <c r="AL1379">
        <v>80.25</v>
      </c>
      <c r="AM1379">
        <v>80.25</v>
      </c>
      <c r="AN1379">
        <v>0</v>
      </c>
      <c r="AO1379">
        <v>0</v>
      </c>
      <c r="AP1379">
        <v>32.92</v>
      </c>
      <c r="AQ1379">
        <v>113.17</v>
      </c>
      <c r="AR1379">
        <v>2</v>
      </c>
      <c r="AS1379" t="s">
        <v>62</v>
      </c>
      <c r="AT1379" t="s">
        <v>53</v>
      </c>
      <c r="AU1379">
        <v>69</v>
      </c>
      <c r="AV1379">
        <v>2502</v>
      </c>
      <c r="AW1379" t="s">
        <v>88</v>
      </c>
      <c r="AX1379" t="s">
        <v>173</v>
      </c>
      <c r="AY1379" t="str">
        <f>IF(AND(Table1[[#This Row],[Contract]]="Month-to-Month", Table1[[#This Row],[Tenure in Months]]&lt;6, Table1[[#This Row],[Payment Method]]="Bank Withdrawal"), "High Risk", IF(OR(Table1[[#This Row],[Contract]]="Month-to-Month", Table1[[#This Row],[Tenure in Months]]&lt;12), "Medium Risk", "Low Risk"))</f>
        <v>High Risk</v>
      </c>
    </row>
    <row r="1380" spans="1:51" x14ac:dyDescent="0.35">
      <c r="A1380" t="s">
        <v>2158</v>
      </c>
      <c r="B1380" t="s">
        <v>51</v>
      </c>
      <c r="C1380">
        <v>58</v>
      </c>
      <c r="D1380" t="s">
        <v>52</v>
      </c>
      <c r="E1380" t="s">
        <v>52</v>
      </c>
      <c r="F1380" t="s">
        <v>53</v>
      </c>
      <c r="G1380" t="s">
        <v>52</v>
      </c>
      <c r="H1380">
        <v>0</v>
      </c>
      <c r="I1380" t="s">
        <v>54</v>
      </c>
      <c r="J1380" t="s">
        <v>55</v>
      </c>
      <c r="K1380" t="s">
        <v>599</v>
      </c>
      <c r="L1380">
        <v>95350</v>
      </c>
      <c r="M1380">
        <v>37.671805999999997</v>
      </c>
      <c r="N1380">
        <v>-121.007575</v>
      </c>
      <c r="O1380">
        <v>52872</v>
      </c>
      <c r="P1380" t="s">
        <v>57</v>
      </c>
      <c r="Q1380" t="s">
        <v>53</v>
      </c>
      <c r="R1380">
        <v>1</v>
      </c>
      <c r="S1380">
        <v>17</v>
      </c>
      <c r="T1380" t="s">
        <v>72</v>
      </c>
      <c r="U1380" t="s">
        <v>53</v>
      </c>
      <c r="V1380">
        <v>44.97</v>
      </c>
      <c r="W1380" t="s">
        <v>52</v>
      </c>
      <c r="X1380" t="s">
        <v>53</v>
      </c>
      <c r="Y1380" t="s">
        <v>68</v>
      </c>
      <c r="Z1380">
        <v>11</v>
      </c>
      <c r="AA1380" t="s">
        <v>52</v>
      </c>
      <c r="AB1380" t="s">
        <v>52</v>
      </c>
      <c r="AC1380" t="s">
        <v>52</v>
      </c>
      <c r="AD1380" t="s">
        <v>52</v>
      </c>
      <c r="AE1380" t="s">
        <v>52</v>
      </c>
      <c r="AF1380" t="s">
        <v>52</v>
      </c>
      <c r="AG1380" t="s">
        <v>52</v>
      </c>
      <c r="AH1380" t="s">
        <v>53</v>
      </c>
      <c r="AI1380" t="s">
        <v>60</v>
      </c>
      <c r="AJ1380" t="s">
        <v>53</v>
      </c>
      <c r="AK1380" t="s">
        <v>61</v>
      </c>
      <c r="AL1380">
        <v>69</v>
      </c>
      <c r="AM1380">
        <v>1149.6500000000001</v>
      </c>
      <c r="AN1380">
        <v>0</v>
      </c>
      <c r="AO1380">
        <v>0</v>
      </c>
      <c r="AP1380">
        <v>764.49</v>
      </c>
      <c r="AQ1380">
        <v>1914.14</v>
      </c>
      <c r="AR1380">
        <v>2</v>
      </c>
      <c r="AS1380" t="s">
        <v>62</v>
      </c>
      <c r="AT1380" t="s">
        <v>53</v>
      </c>
      <c r="AU1380">
        <v>77</v>
      </c>
      <c r="AV1380">
        <v>3368</v>
      </c>
      <c r="AW1380" t="s">
        <v>63</v>
      </c>
      <c r="AX1380" t="s">
        <v>154</v>
      </c>
      <c r="AY1380" t="str">
        <f>IF(AND(Table1[[#This Row],[Contract]]="Month-to-Month", Table1[[#This Row],[Tenure in Months]]&lt;6, Table1[[#This Row],[Payment Method]]="Bank Withdrawal"), "High Risk", IF(OR(Table1[[#This Row],[Contract]]="Month-to-Month", Table1[[#This Row],[Tenure in Months]]&lt;12), "Medium Risk", "Low Risk"))</f>
        <v>Medium Risk</v>
      </c>
    </row>
    <row r="1381" spans="1:51" x14ac:dyDescent="0.35">
      <c r="A1381" t="s">
        <v>2159</v>
      </c>
      <c r="B1381" t="s">
        <v>66</v>
      </c>
      <c r="C1381">
        <v>62</v>
      </c>
      <c r="D1381" t="s">
        <v>52</v>
      </c>
      <c r="E1381" t="s">
        <v>52</v>
      </c>
      <c r="F1381" t="s">
        <v>53</v>
      </c>
      <c r="G1381" t="s">
        <v>52</v>
      </c>
      <c r="H1381">
        <v>0</v>
      </c>
      <c r="I1381" t="s">
        <v>54</v>
      </c>
      <c r="J1381" t="s">
        <v>55</v>
      </c>
      <c r="K1381" t="s">
        <v>599</v>
      </c>
      <c r="L1381">
        <v>95351</v>
      </c>
      <c r="M1381">
        <v>37.621457999999997</v>
      </c>
      <c r="N1381">
        <v>-121.01229499999999</v>
      </c>
      <c r="O1381">
        <v>47536</v>
      </c>
      <c r="P1381" t="s">
        <v>57</v>
      </c>
      <c r="Q1381" t="s">
        <v>53</v>
      </c>
      <c r="R1381">
        <v>1</v>
      </c>
      <c r="S1381">
        <v>11</v>
      </c>
      <c r="T1381" t="s">
        <v>72</v>
      </c>
      <c r="U1381" t="s">
        <v>53</v>
      </c>
      <c r="V1381">
        <v>15.69</v>
      </c>
      <c r="W1381" t="s">
        <v>53</v>
      </c>
      <c r="X1381" t="s">
        <v>53</v>
      </c>
      <c r="Y1381" t="s">
        <v>59</v>
      </c>
      <c r="Z1381">
        <v>12</v>
      </c>
      <c r="AA1381" t="s">
        <v>52</v>
      </c>
      <c r="AB1381" t="s">
        <v>52</v>
      </c>
      <c r="AC1381" t="s">
        <v>52</v>
      </c>
      <c r="AD1381" t="s">
        <v>53</v>
      </c>
      <c r="AE1381" t="s">
        <v>52</v>
      </c>
      <c r="AF1381" t="s">
        <v>53</v>
      </c>
      <c r="AG1381" t="s">
        <v>53</v>
      </c>
      <c r="AH1381" t="s">
        <v>53</v>
      </c>
      <c r="AI1381" t="s">
        <v>60</v>
      </c>
      <c r="AJ1381" t="s">
        <v>53</v>
      </c>
      <c r="AK1381" t="s">
        <v>61</v>
      </c>
      <c r="AL1381">
        <v>66.349999999999994</v>
      </c>
      <c r="AM1381">
        <v>740.8</v>
      </c>
      <c r="AN1381">
        <v>0</v>
      </c>
      <c r="AO1381">
        <v>0</v>
      </c>
      <c r="AP1381">
        <v>172.59</v>
      </c>
      <c r="AQ1381">
        <v>913.39</v>
      </c>
      <c r="AR1381">
        <v>1</v>
      </c>
      <c r="AS1381" t="s">
        <v>62</v>
      </c>
      <c r="AT1381" t="s">
        <v>53</v>
      </c>
      <c r="AU1381">
        <v>91</v>
      </c>
      <c r="AV1381">
        <v>2860</v>
      </c>
      <c r="AW1381" t="s">
        <v>63</v>
      </c>
      <c r="AX1381" t="s">
        <v>84</v>
      </c>
      <c r="AY1381" t="str">
        <f>IF(AND(Table1[[#This Row],[Contract]]="Month-to-Month", Table1[[#This Row],[Tenure in Months]]&lt;6, Table1[[#This Row],[Payment Method]]="Bank Withdrawal"), "High Risk", IF(OR(Table1[[#This Row],[Contract]]="Month-to-Month", Table1[[#This Row],[Tenure in Months]]&lt;12), "Medium Risk", "Low Risk"))</f>
        <v>Medium Risk</v>
      </c>
    </row>
    <row r="1382" spans="1:51" x14ac:dyDescent="0.35">
      <c r="A1382" t="s">
        <v>2160</v>
      </c>
      <c r="B1382" t="s">
        <v>51</v>
      </c>
      <c r="C1382">
        <v>58</v>
      </c>
      <c r="D1382" t="s">
        <v>52</v>
      </c>
      <c r="E1382" t="s">
        <v>52</v>
      </c>
      <c r="F1382" t="s">
        <v>52</v>
      </c>
      <c r="G1382" t="s">
        <v>52</v>
      </c>
      <c r="H1382">
        <v>0</v>
      </c>
      <c r="I1382" t="s">
        <v>54</v>
      </c>
      <c r="J1382" t="s">
        <v>55</v>
      </c>
      <c r="K1382" t="s">
        <v>599</v>
      </c>
      <c r="L1382">
        <v>95356</v>
      </c>
      <c r="M1382">
        <v>37.716186</v>
      </c>
      <c r="N1382">
        <v>-121.025836</v>
      </c>
      <c r="O1382">
        <v>26055</v>
      </c>
      <c r="P1382" t="s">
        <v>57</v>
      </c>
      <c r="Q1382" t="s">
        <v>52</v>
      </c>
      <c r="R1382">
        <v>0</v>
      </c>
      <c r="S1382">
        <v>19</v>
      </c>
      <c r="T1382" t="s">
        <v>72</v>
      </c>
      <c r="U1382" t="s">
        <v>53</v>
      </c>
      <c r="V1382">
        <v>20.41</v>
      </c>
      <c r="W1382" t="s">
        <v>53</v>
      </c>
      <c r="X1382" t="s">
        <v>53</v>
      </c>
      <c r="Y1382" t="s">
        <v>68</v>
      </c>
      <c r="Z1382">
        <v>11</v>
      </c>
      <c r="AA1382" t="s">
        <v>52</v>
      </c>
      <c r="AB1382" t="s">
        <v>52</v>
      </c>
      <c r="AC1382" t="s">
        <v>52</v>
      </c>
      <c r="AD1382" t="s">
        <v>52</v>
      </c>
      <c r="AE1382" t="s">
        <v>52</v>
      </c>
      <c r="AF1382" t="s">
        <v>53</v>
      </c>
      <c r="AG1382" t="s">
        <v>53</v>
      </c>
      <c r="AH1382" t="s">
        <v>52</v>
      </c>
      <c r="AI1382" t="s">
        <v>60</v>
      </c>
      <c r="AJ1382" t="s">
        <v>53</v>
      </c>
      <c r="AK1382" t="s">
        <v>61</v>
      </c>
      <c r="AL1382">
        <v>86</v>
      </c>
      <c r="AM1382">
        <v>1532.45</v>
      </c>
      <c r="AN1382">
        <v>0</v>
      </c>
      <c r="AO1382">
        <v>30</v>
      </c>
      <c r="AP1382">
        <v>387.79</v>
      </c>
      <c r="AQ1382">
        <v>1950.24</v>
      </c>
      <c r="AR1382">
        <v>1</v>
      </c>
      <c r="AS1382" t="s">
        <v>62</v>
      </c>
      <c r="AT1382" t="s">
        <v>53</v>
      </c>
      <c r="AU1382">
        <v>91</v>
      </c>
      <c r="AV1382">
        <v>4857</v>
      </c>
      <c r="AW1382" t="s">
        <v>63</v>
      </c>
      <c r="AX1382" t="s">
        <v>84</v>
      </c>
      <c r="AY1382" t="str">
        <f>IF(AND(Table1[[#This Row],[Contract]]="Month-to-Month", Table1[[#This Row],[Tenure in Months]]&lt;6, Table1[[#This Row],[Payment Method]]="Bank Withdrawal"), "High Risk", IF(OR(Table1[[#This Row],[Contract]]="Month-to-Month", Table1[[#This Row],[Tenure in Months]]&lt;12), "Medium Risk", "Low Risk"))</f>
        <v>Medium Risk</v>
      </c>
    </row>
    <row r="1383" spans="1:51" x14ac:dyDescent="0.35">
      <c r="A1383" t="s">
        <v>2161</v>
      </c>
      <c r="B1383" t="s">
        <v>66</v>
      </c>
      <c r="C1383">
        <v>37</v>
      </c>
      <c r="D1383" t="s">
        <v>52</v>
      </c>
      <c r="E1383" t="s">
        <v>52</v>
      </c>
      <c r="F1383" t="s">
        <v>53</v>
      </c>
      <c r="G1383" t="s">
        <v>52</v>
      </c>
      <c r="H1383">
        <v>0</v>
      </c>
      <c r="I1383" t="s">
        <v>54</v>
      </c>
      <c r="J1383" t="s">
        <v>55</v>
      </c>
      <c r="K1383" t="s">
        <v>599</v>
      </c>
      <c r="L1383">
        <v>95357</v>
      </c>
      <c r="M1383">
        <v>37.670526000000002</v>
      </c>
      <c r="N1383">
        <v>-120.877572</v>
      </c>
      <c r="O1383">
        <v>13343</v>
      </c>
      <c r="P1383" t="s">
        <v>57</v>
      </c>
      <c r="Q1383" t="s">
        <v>53</v>
      </c>
      <c r="R1383">
        <v>1</v>
      </c>
      <c r="S1383">
        <v>3</v>
      </c>
      <c r="T1383" t="s">
        <v>67</v>
      </c>
      <c r="U1383" t="s">
        <v>53</v>
      </c>
      <c r="V1383">
        <v>48.38</v>
      </c>
      <c r="W1383" t="s">
        <v>52</v>
      </c>
      <c r="X1383" t="s">
        <v>53</v>
      </c>
      <c r="Y1383" t="s">
        <v>68</v>
      </c>
      <c r="Z1383">
        <v>14</v>
      </c>
      <c r="AA1383" t="s">
        <v>52</v>
      </c>
      <c r="AB1383" t="s">
        <v>52</v>
      </c>
      <c r="AC1383" t="s">
        <v>52</v>
      </c>
      <c r="AD1383" t="s">
        <v>52</v>
      </c>
      <c r="AE1383" t="s">
        <v>52</v>
      </c>
      <c r="AF1383" t="s">
        <v>53</v>
      </c>
      <c r="AG1383" t="s">
        <v>53</v>
      </c>
      <c r="AH1383" t="s">
        <v>53</v>
      </c>
      <c r="AI1383" t="s">
        <v>60</v>
      </c>
      <c r="AJ1383" t="s">
        <v>53</v>
      </c>
      <c r="AK1383" t="s">
        <v>61</v>
      </c>
      <c r="AL1383">
        <v>80.3</v>
      </c>
      <c r="AM1383">
        <v>250.05</v>
      </c>
      <c r="AN1383">
        <v>0</v>
      </c>
      <c r="AO1383">
        <v>0</v>
      </c>
      <c r="AP1383">
        <v>145.13999999999999</v>
      </c>
      <c r="AQ1383">
        <v>395.19</v>
      </c>
      <c r="AR1383">
        <v>1</v>
      </c>
      <c r="AS1383" t="s">
        <v>62</v>
      </c>
      <c r="AT1383" t="s">
        <v>53</v>
      </c>
      <c r="AU1383">
        <v>72</v>
      </c>
      <c r="AV1383">
        <v>3212</v>
      </c>
      <c r="AW1383" t="s">
        <v>63</v>
      </c>
      <c r="AX1383" t="s">
        <v>154</v>
      </c>
      <c r="AY1383" t="str">
        <f>IF(AND(Table1[[#This Row],[Contract]]="Month-to-Month", Table1[[#This Row],[Tenure in Months]]&lt;6, Table1[[#This Row],[Payment Method]]="Bank Withdrawal"), "High Risk", IF(OR(Table1[[#This Row],[Contract]]="Month-to-Month", Table1[[#This Row],[Tenure in Months]]&lt;12), "Medium Risk", "Low Risk"))</f>
        <v>High Risk</v>
      </c>
    </row>
    <row r="1384" spans="1:51" x14ac:dyDescent="0.35">
      <c r="A1384" t="s">
        <v>2162</v>
      </c>
      <c r="B1384" t="s">
        <v>51</v>
      </c>
      <c r="C1384">
        <v>40</v>
      </c>
      <c r="D1384" t="s">
        <v>52</v>
      </c>
      <c r="E1384" t="s">
        <v>52</v>
      </c>
      <c r="F1384" t="s">
        <v>52</v>
      </c>
      <c r="G1384" t="s">
        <v>52</v>
      </c>
      <c r="H1384">
        <v>0</v>
      </c>
      <c r="I1384" t="s">
        <v>54</v>
      </c>
      <c r="J1384" t="s">
        <v>55</v>
      </c>
      <c r="K1384" t="s">
        <v>2163</v>
      </c>
      <c r="L1384">
        <v>95361</v>
      </c>
      <c r="M1384">
        <v>37.785032999999999</v>
      </c>
      <c r="N1384">
        <v>-120.776141</v>
      </c>
      <c r="O1384">
        <v>25384</v>
      </c>
      <c r="P1384" t="s">
        <v>57</v>
      </c>
      <c r="Q1384" t="s">
        <v>52</v>
      </c>
      <c r="R1384">
        <v>0</v>
      </c>
      <c r="S1384">
        <v>24</v>
      </c>
      <c r="T1384" t="s">
        <v>58</v>
      </c>
      <c r="U1384" t="s">
        <v>53</v>
      </c>
      <c r="V1384">
        <v>35.93</v>
      </c>
      <c r="W1384" t="s">
        <v>53</v>
      </c>
      <c r="X1384" t="s">
        <v>53</v>
      </c>
      <c r="Y1384" t="s">
        <v>68</v>
      </c>
      <c r="Z1384">
        <v>5</v>
      </c>
      <c r="AA1384" t="s">
        <v>52</v>
      </c>
      <c r="AB1384" t="s">
        <v>53</v>
      </c>
      <c r="AC1384" t="s">
        <v>52</v>
      </c>
      <c r="AD1384" t="s">
        <v>52</v>
      </c>
      <c r="AE1384" t="s">
        <v>53</v>
      </c>
      <c r="AF1384" t="s">
        <v>52</v>
      </c>
      <c r="AG1384" t="s">
        <v>52</v>
      </c>
      <c r="AH1384" t="s">
        <v>53</v>
      </c>
      <c r="AI1384" t="s">
        <v>60</v>
      </c>
      <c r="AJ1384" t="s">
        <v>53</v>
      </c>
      <c r="AK1384" t="s">
        <v>69</v>
      </c>
      <c r="AL1384">
        <v>90.55</v>
      </c>
      <c r="AM1384">
        <v>2282.5500000000002</v>
      </c>
      <c r="AN1384">
        <v>0</v>
      </c>
      <c r="AO1384">
        <v>0</v>
      </c>
      <c r="AP1384">
        <v>862.31999999999903</v>
      </c>
      <c r="AQ1384">
        <v>3144.87</v>
      </c>
      <c r="AR1384">
        <v>2</v>
      </c>
      <c r="AS1384" t="s">
        <v>62</v>
      </c>
      <c r="AT1384" t="s">
        <v>53</v>
      </c>
      <c r="AU1384">
        <v>67</v>
      </c>
      <c r="AV1384">
        <v>5927</v>
      </c>
      <c r="AW1384" t="s">
        <v>88</v>
      </c>
      <c r="AX1384" t="s">
        <v>89</v>
      </c>
      <c r="AY1384" t="str">
        <f>IF(AND(Table1[[#This Row],[Contract]]="Month-to-Month", Table1[[#This Row],[Tenure in Months]]&lt;6, Table1[[#This Row],[Payment Method]]="Bank Withdrawal"), "High Risk", IF(OR(Table1[[#This Row],[Contract]]="Month-to-Month", Table1[[#This Row],[Tenure in Months]]&lt;12), "Medium Risk", "Low Risk"))</f>
        <v>Medium Risk</v>
      </c>
    </row>
    <row r="1385" spans="1:51" x14ac:dyDescent="0.35">
      <c r="A1385" t="s">
        <v>2164</v>
      </c>
      <c r="B1385" t="s">
        <v>66</v>
      </c>
      <c r="C1385">
        <v>30</v>
      </c>
      <c r="D1385" t="s">
        <v>52</v>
      </c>
      <c r="E1385" t="s">
        <v>52</v>
      </c>
      <c r="F1385" t="s">
        <v>52</v>
      </c>
      <c r="G1385" t="s">
        <v>52</v>
      </c>
      <c r="H1385">
        <v>0</v>
      </c>
      <c r="I1385" t="s">
        <v>54</v>
      </c>
      <c r="J1385" t="s">
        <v>55</v>
      </c>
      <c r="K1385" t="s">
        <v>787</v>
      </c>
      <c r="L1385">
        <v>95367</v>
      </c>
      <c r="M1385">
        <v>37.734971000000002</v>
      </c>
      <c r="N1385">
        <v>-120.95427100000001</v>
      </c>
      <c r="O1385">
        <v>16525</v>
      </c>
      <c r="P1385" t="s">
        <v>57</v>
      </c>
      <c r="Q1385" t="s">
        <v>52</v>
      </c>
      <c r="R1385">
        <v>0</v>
      </c>
      <c r="S1385">
        <v>2</v>
      </c>
      <c r="T1385" t="s">
        <v>58</v>
      </c>
      <c r="U1385" t="s">
        <v>53</v>
      </c>
      <c r="V1385">
        <v>26.87</v>
      </c>
      <c r="W1385" t="s">
        <v>53</v>
      </c>
      <c r="X1385" t="s">
        <v>53</v>
      </c>
      <c r="Y1385" t="s">
        <v>68</v>
      </c>
      <c r="Z1385">
        <v>52</v>
      </c>
      <c r="AA1385" t="s">
        <v>52</v>
      </c>
      <c r="AB1385" t="s">
        <v>52</v>
      </c>
      <c r="AC1385" t="s">
        <v>52</v>
      </c>
      <c r="AD1385" t="s">
        <v>52</v>
      </c>
      <c r="AE1385" t="s">
        <v>52</v>
      </c>
      <c r="AF1385" t="s">
        <v>52</v>
      </c>
      <c r="AG1385" t="s">
        <v>52</v>
      </c>
      <c r="AH1385" t="s">
        <v>53</v>
      </c>
      <c r="AI1385" t="s">
        <v>60</v>
      </c>
      <c r="AJ1385" t="s">
        <v>53</v>
      </c>
      <c r="AK1385" t="s">
        <v>61</v>
      </c>
      <c r="AL1385">
        <v>75.900000000000006</v>
      </c>
      <c r="AM1385">
        <v>143.35</v>
      </c>
      <c r="AN1385">
        <v>0</v>
      </c>
      <c r="AO1385">
        <v>0</v>
      </c>
      <c r="AP1385">
        <v>53.74</v>
      </c>
      <c r="AQ1385">
        <v>197.09</v>
      </c>
      <c r="AR1385">
        <v>1</v>
      </c>
      <c r="AS1385" t="s">
        <v>62</v>
      </c>
      <c r="AT1385" t="s">
        <v>53</v>
      </c>
      <c r="AU1385">
        <v>86</v>
      </c>
      <c r="AV1385">
        <v>2101</v>
      </c>
      <c r="AW1385" t="s">
        <v>88</v>
      </c>
      <c r="AX1385" t="s">
        <v>89</v>
      </c>
      <c r="AY1385" t="str">
        <f>IF(AND(Table1[[#This Row],[Contract]]="Month-to-Month", Table1[[#This Row],[Tenure in Months]]&lt;6, Table1[[#This Row],[Payment Method]]="Bank Withdrawal"), "High Risk", IF(OR(Table1[[#This Row],[Contract]]="Month-to-Month", Table1[[#This Row],[Tenure in Months]]&lt;12), "Medium Risk", "Low Risk"))</f>
        <v>High Risk</v>
      </c>
    </row>
    <row r="1386" spans="1:51" x14ac:dyDescent="0.35">
      <c r="A1386" t="s">
        <v>2165</v>
      </c>
      <c r="B1386" t="s">
        <v>51</v>
      </c>
      <c r="C1386">
        <v>47</v>
      </c>
      <c r="D1386" t="s">
        <v>52</v>
      </c>
      <c r="E1386" t="s">
        <v>52</v>
      </c>
      <c r="F1386" t="s">
        <v>53</v>
      </c>
      <c r="G1386" t="s">
        <v>52</v>
      </c>
      <c r="H1386">
        <v>0</v>
      </c>
      <c r="I1386" t="s">
        <v>54</v>
      </c>
      <c r="J1386" t="s">
        <v>55</v>
      </c>
      <c r="K1386" t="s">
        <v>1780</v>
      </c>
      <c r="L1386">
        <v>95368</v>
      </c>
      <c r="M1386">
        <v>37.713152000000001</v>
      </c>
      <c r="N1386">
        <v>-121.08739</v>
      </c>
      <c r="O1386">
        <v>12466</v>
      </c>
      <c r="P1386" t="s">
        <v>57</v>
      </c>
      <c r="Q1386" t="s">
        <v>53</v>
      </c>
      <c r="R1386">
        <v>1</v>
      </c>
      <c r="S1386">
        <v>1</v>
      </c>
      <c r="T1386" t="s">
        <v>58</v>
      </c>
      <c r="U1386" t="s">
        <v>53</v>
      </c>
      <c r="V1386">
        <v>14.9</v>
      </c>
      <c r="W1386" t="s">
        <v>52</v>
      </c>
      <c r="X1386" t="s">
        <v>53</v>
      </c>
      <c r="Y1386" t="s">
        <v>59</v>
      </c>
      <c r="Z1386">
        <v>6</v>
      </c>
      <c r="AA1386" t="s">
        <v>52</v>
      </c>
      <c r="AB1386" t="s">
        <v>52</v>
      </c>
      <c r="AC1386" t="s">
        <v>52</v>
      </c>
      <c r="AD1386" t="s">
        <v>52</v>
      </c>
      <c r="AE1386" t="s">
        <v>52</v>
      </c>
      <c r="AF1386" t="s">
        <v>52</v>
      </c>
      <c r="AG1386" t="s">
        <v>52</v>
      </c>
      <c r="AH1386" t="s">
        <v>53</v>
      </c>
      <c r="AI1386" t="s">
        <v>60</v>
      </c>
      <c r="AJ1386" t="s">
        <v>53</v>
      </c>
      <c r="AK1386" t="s">
        <v>69</v>
      </c>
      <c r="AL1386">
        <v>45.85</v>
      </c>
      <c r="AM1386">
        <v>45.85</v>
      </c>
      <c r="AN1386">
        <v>0</v>
      </c>
      <c r="AO1386">
        <v>0</v>
      </c>
      <c r="AP1386">
        <v>14.9</v>
      </c>
      <c r="AQ1386">
        <v>60.75</v>
      </c>
      <c r="AR1386">
        <v>2</v>
      </c>
      <c r="AS1386" t="s">
        <v>62</v>
      </c>
      <c r="AT1386" t="s">
        <v>53</v>
      </c>
      <c r="AU1386">
        <v>73</v>
      </c>
      <c r="AV1386">
        <v>3706</v>
      </c>
      <c r="AW1386" t="s">
        <v>88</v>
      </c>
      <c r="AX1386" t="s">
        <v>89</v>
      </c>
      <c r="AY1386" t="str">
        <f>IF(AND(Table1[[#This Row],[Contract]]="Month-to-Month", Table1[[#This Row],[Tenure in Months]]&lt;6, Table1[[#This Row],[Payment Method]]="Bank Withdrawal"), "High Risk", IF(OR(Table1[[#This Row],[Contract]]="Month-to-Month", Table1[[#This Row],[Tenure in Months]]&lt;12), "Medium Risk", "Low Risk"))</f>
        <v>Medium Risk</v>
      </c>
    </row>
    <row r="1387" spans="1:51" x14ac:dyDescent="0.35">
      <c r="A1387" t="s">
        <v>2166</v>
      </c>
      <c r="B1387" t="s">
        <v>66</v>
      </c>
      <c r="C1387">
        <v>36</v>
      </c>
      <c r="D1387" t="s">
        <v>52</v>
      </c>
      <c r="E1387" t="s">
        <v>52</v>
      </c>
      <c r="F1387" t="s">
        <v>53</v>
      </c>
      <c r="G1387" t="s">
        <v>52</v>
      </c>
      <c r="H1387">
        <v>0</v>
      </c>
      <c r="I1387" t="s">
        <v>54</v>
      </c>
      <c r="J1387" t="s">
        <v>55</v>
      </c>
      <c r="K1387" t="s">
        <v>1525</v>
      </c>
      <c r="L1387">
        <v>95369</v>
      </c>
      <c r="M1387">
        <v>37.521707999999997</v>
      </c>
      <c r="N1387">
        <v>-120.42684300000001</v>
      </c>
      <c r="O1387">
        <v>1158</v>
      </c>
      <c r="P1387" t="s">
        <v>57</v>
      </c>
      <c r="Q1387" t="s">
        <v>53</v>
      </c>
      <c r="R1387">
        <v>1</v>
      </c>
      <c r="S1387">
        <v>16</v>
      </c>
      <c r="T1387" t="s">
        <v>72</v>
      </c>
      <c r="U1387" t="s">
        <v>52</v>
      </c>
      <c r="V1387">
        <v>0</v>
      </c>
      <c r="W1387" t="s">
        <v>52</v>
      </c>
      <c r="X1387" t="s">
        <v>53</v>
      </c>
      <c r="Y1387" t="s">
        <v>59</v>
      </c>
      <c r="Z1387">
        <v>29</v>
      </c>
      <c r="AA1387" t="s">
        <v>52</v>
      </c>
      <c r="AB1387" t="s">
        <v>52</v>
      </c>
      <c r="AC1387" t="s">
        <v>52</v>
      </c>
      <c r="AD1387" t="s">
        <v>53</v>
      </c>
      <c r="AE1387" t="s">
        <v>53</v>
      </c>
      <c r="AF1387" t="s">
        <v>53</v>
      </c>
      <c r="AG1387" t="s">
        <v>53</v>
      </c>
      <c r="AH1387" t="s">
        <v>53</v>
      </c>
      <c r="AI1387" t="s">
        <v>60</v>
      </c>
      <c r="AJ1387" t="s">
        <v>53</v>
      </c>
      <c r="AK1387" t="s">
        <v>61</v>
      </c>
      <c r="AL1387">
        <v>49.95</v>
      </c>
      <c r="AM1387">
        <v>810.2</v>
      </c>
      <c r="AN1387">
        <v>0</v>
      </c>
      <c r="AO1387">
        <v>0</v>
      </c>
      <c r="AP1387">
        <v>0</v>
      </c>
      <c r="AQ1387">
        <v>810.2</v>
      </c>
      <c r="AR1387">
        <v>1</v>
      </c>
      <c r="AS1387" t="s">
        <v>62</v>
      </c>
      <c r="AT1387" t="s">
        <v>53</v>
      </c>
      <c r="AU1387">
        <v>78</v>
      </c>
      <c r="AV1387">
        <v>4840</v>
      </c>
      <c r="AW1387" t="s">
        <v>88</v>
      </c>
      <c r="AX1387" t="s">
        <v>89</v>
      </c>
      <c r="AY1387" t="str">
        <f>IF(AND(Table1[[#This Row],[Contract]]="Month-to-Month", Table1[[#This Row],[Tenure in Months]]&lt;6, Table1[[#This Row],[Payment Method]]="Bank Withdrawal"), "High Risk", IF(OR(Table1[[#This Row],[Contract]]="Month-to-Month", Table1[[#This Row],[Tenure in Months]]&lt;12), "Medium Risk", "Low Risk"))</f>
        <v>Medium Risk</v>
      </c>
    </row>
    <row r="1388" spans="1:51" x14ac:dyDescent="0.35">
      <c r="A1388" t="s">
        <v>2167</v>
      </c>
      <c r="B1388" t="s">
        <v>51</v>
      </c>
      <c r="C1388">
        <v>36</v>
      </c>
      <c r="D1388" t="s">
        <v>52</v>
      </c>
      <c r="E1388" t="s">
        <v>52</v>
      </c>
      <c r="F1388" t="s">
        <v>53</v>
      </c>
      <c r="G1388" t="s">
        <v>52</v>
      </c>
      <c r="H1388">
        <v>0</v>
      </c>
      <c r="I1388" t="s">
        <v>54</v>
      </c>
      <c r="J1388" t="s">
        <v>55</v>
      </c>
      <c r="K1388" t="s">
        <v>1307</v>
      </c>
      <c r="L1388">
        <v>95382</v>
      </c>
      <c r="M1388">
        <v>37.529656000000003</v>
      </c>
      <c r="N1388">
        <v>-120.85435699999999</v>
      </c>
      <c r="O1388">
        <v>24708</v>
      </c>
      <c r="P1388" t="s">
        <v>57</v>
      </c>
      <c r="Q1388" t="s">
        <v>53</v>
      </c>
      <c r="R1388">
        <v>1</v>
      </c>
      <c r="S1388">
        <v>34</v>
      </c>
      <c r="T1388" t="s">
        <v>58</v>
      </c>
      <c r="U1388" t="s">
        <v>53</v>
      </c>
      <c r="V1388">
        <v>13.45</v>
      </c>
      <c r="W1388" t="s">
        <v>52</v>
      </c>
      <c r="X1388" t="s">
        <v>53</v>
      </c>
      <c r="Y1388" t="s">
        <v>68</v>
      </c>
      <c r="Z1388">
        <v>12</v>
      </c>
      <c r="AA1388" t="s">
        <v>52</v>
      </c>
      <c r="AB1388" t="s">
        <v>52</v>
      </c>
      <c r="AC1388" t="s">
        <v>52</v>
      </c>
      <c r="AD1388" t="s">
        <v>52</v>
      </c>
      <c r="AE1388" t="s">
        <v>53</v>
      </c>
      <c r="AF1388" t="s">
        <v>52</v>
      </c>
      <c r="AG1388" t="s">
        <v>52</v>
      </c>
      <c r="AH1388" t="s">
        <v>53</v>
      </c>
      <c r="AI1388" t="s">
        <v>60</v>
      </c>
      <c r="AJ1388" t="s">
        <v>52</v>
      </c>
      <c r="AK1388" t="s">
        <v>61</v>
      </c>
      <c r="AL1388">
        <v>78.3</v>
      </c>
      <c r="AM1388">
        <v>2564.3000000000002</v>
      </c>
      <c r="AN1388">
        <v>0</v>
      </c>
      <c r="AO1388">
        <v>0</v>
      </c>
      <c r="AP1388">
        <v>457.29999999999899</v>
      </c>
      <c r="AQ1388">
        <v>3021.6</v>
      </c>
      <c r="AR1388">
        <v>3</v>
      </c>
      <c r="AS1388" t="s">
        <v>62</v>
      </c>
      <c r="AT1388" t="s">
        <v>53</v>
      </c>
      <c r="AU1388">
        <v>77</v>
      </c>
      <c r="AV1388">
        <v>2777</v>
      </c>
      <c r="AW1388" t="s">
        <v>88</v>
      </c>
      <c r="AX1388" t="s">
        <v>89</v>
      </c>
      <c r="AY1388" t="str">
        <f>IF(AND(Table1[[#This Row],[Contract]]="Month-to-Month", Table1[[#This Row],[Tenure in Months]]&lt;6, Table1[[#This Row],[Payment Method]]="Bank Withdrawal"), "High Risk", IF(OR(Table1[[#This Row],[Contract]]="Month-to-Month", Table1[[#This Row],[Tenure in Months]]&lt;12), "Medium Risk", "Low Risk"))</f>
        <v>Medium Risk</v>
      </c>
    </row>
    <row r="1389" spans="1:51" x14ac:dyDescent="0.35">
      <c r="A1389" t="s">
        <v>2168</v>
      </c>
      <c r="B1389" t="s">
        <v>51</v>
      </c>
      <c r="C1389">
        <v>44</v>
      </c>
      <c r="D1389" t="s">
        <v>52</v>
      </c>
      <c r="E1389" t="s">
        <v>52</v>
      </c>
      <c r="F1389" t="s">
        <v>52</v>
      </c>
      <c r="G1389" t="s">
        <v>52</v>
      </c>
      <c r="H1389">
        <v>0</v>
      </c>
      <c r="I1389" t="s">
        <v>54</v>
      </c>
      <c r="J1389" t="s">
        <v>55</v>
      </c>
      <c r="K1389" t="s">
        <v>224</v>
      </c>
      <c r="L1389">
        <v>92027</v>
      </c>
      <c r="M1389">
        <v>33.141264999999997</v>
      </c>
      <c r="N1389">
        <v>-116.967221</v>
      </c>
      <c r="O1389">
        <v>48690</v>
      </c>
      <c r="P1389" t="s">
        <v>57</v>
      </c>
      <c r="Q1389" t="s">
        <v>52</v>
      </c>
      <c r="R1389">
        <v>0</v>
      </c>
      <c r="S1389">
        <v>3</v>
      </c>
      <c r="T1389" t="s">
        <v>58</v>
      </c>
      <c r="U1389" t="s">
        <v>53</v>
      </c>
      <c r="V1389">
        <v>38.380000000000003</v>
      </c>
      <c r="W1389" t="s">
        <v>53</v>
      </c>
      <c r="X1389" t="s">
        <v>53</v>
      </c>
      <c r="Y1389" t="s">
        <v>68</v>
      </c>
      <c r="Z1389">
        <v>23</v>
      </c>
      <c r="AA1389" t="s">
        <v>52</v>
      </c>
      <c r="AB1389" t="s">
        <v>52</v>
      </c>
      <c r="AC1389" t="s">
        <v>52</v>
      </c>
      <c r="AD1389" t="s">
        <v>52</v>
      </c>
      <c r="AE1389" t="s">
        <v>52</v>
      </c>
      <c r="AF1389" t="s">
        <v>52</v>
      </c>
      <c r="AG1389" t="s">
        <v>52</v>
      </c>
      <c r="AH1389" t="s">
        <v>52</v>
      </c>
      <c r="AI1389" t="s">
        <v>60</v>
      </c>
      <c r="AJ1389" t="s">
        <v>53</v>
      </c>
      <c r="AK1389" t="s">
        <v>61</v>
      </c>
      <c r="AL1389">
        <v>76.95</v>
      </c>
      <c r="AM1389">
        <v>228.4</v>
      </c>
      <c r="AN1389">
        <v>0</v>
      </c>
      <c r="AO1389">
        <v>10</v>
      </c>
      <c r="AP1389">
        <v>115.14</v>
      </c>
      <c r="AQ1389">
        <v>353.54</v>
      </c>
      <c r="AR1389">
        <v>2</v>
      </c>
      <c r="AS1389" t="s">
        <v>62</v>
      </c>
      <c r="AT1389" t="s">
        <v>53</v>
      </c>
      <c r="AU1389">
        <v>92</v>
      </c>
      <c r="AV1389">
        <v>4428</v>
      </c>
      <c r="AW1389" t="s">
        <v>63</v>
      </c>
      <c r="AX1389" t="s">
        <v>70</v>
      </c>
      <c r="AY1389" t="str">
        <f>IF(AND(Table1[[#This Row],[Contract]]="Month-to-Month", Table1[[#This Row],[Tenure in Months]]&lt;6, Table1[[#This Row],[Payment Method]]="Bank Withdrawal"), "High Risk", IF(OR(Table1[[#This Row],[Contract]]="Month-to-Month", Table1[[#This Row],[Tenure in Months]]&lt;12), "Medium Risk", "Low Risk"))</f>
        <v>High Risk</v>
      </c>
    </row>
    <row r="1390" spans="1:51" x14ac:dyDescent="0.35">
      <c r="A1390" t="s">
        <v>2169</v>
      </c>
      <c r="B1390" t="s">
        <v>51</v>
      </c>
      <c r="C1390">
        <v>49</v>
      </c>
      <c r="D1390" t="s">
        <v>52</v>
      </c>
      <c r="E1390" t="s">
        <v>52</v>
      </c>
      <c r="F1390" t="s">
        <v>52</v>
      </c>
      <c r="G1390" t="s">
        <v>52</v>
      </c>
      <c r="H1390">
        <v>0</v>
      </c>
      <c r="I1390" t="s">
        <v>54</v>
      </c>
      <c r="J1390" t="s">
        <v>55</v>
      </c>
      <c r="K1390" t="s">
        <v>789</v>
      </c>
      <c r="L1390">
        <v>95407</v>
      </c>
      <c r="M1390">
        <v>38.394091000000003</v>
      </c>
      <c r="N1390">
        <v>-122.739814</v>
      </c>
      <c r="O1390">
        <v>30876</v>
      </c>
      <c r="P1390" t="s">
        <v>57</v>
      </c>
      <c r="Q1390" t="s">
        <v>52</v>
      </c>
      <c r="R1390">
        <v>0</v>
      </c>
      <c r="S1390">
        <v>1</v>
      </c>
      <c r="T1390" t="s">
        <v>58</v>
      </c>
      <c r="U1390" t="s">
        <v>53</v>
      </c>
      <c r="V1390">
        <v>34.369999999999997</v>
      </c>
      <c r="W1390" t="s">
        <v>52</v>
      </c>
      <c r="X1390" t="s">
        <v>53</v>
      </c>
      <c r="Y1390" t="s">
        <v>59</v>
      </c>
      <c r="Z1390">
        <v>28</v>
      </c>
      <c r="AA1390" t="s">
        <v>52</v>
      </c>
      <c r="AB1390" t="s">
        <v>52</v>
      </c>
      <c r="AC1390" t="s">
        <v>52</v>
      </c>
      <c r="AD1390" t="s">
        <v>52</v>
      </c>
      <c r="AE1390" t="s">
        <v>52</v>
      </c>
      <c r="AF1390" t="s">
        <v>52</v>
      </c>
      <c r="AG1390" t="s">
        <v>52</v>
      </c>
      <c r="AH1390" t="s">
        <v>53</v>
      </c>
      <c r="AI1390" t="s">
        <v>60</v>
      </c>
      <c r="AJ1390" t="s">
        <v>52</v>
      </c>
      <c r="AK1390" t="s">
        <v>61</v>
      </c>
      <c r="AL1390">
        <v>45.3</v>
      </c>
      <c r="AM1390">
        <v>45.3</v>
      </c>
      <c r="AN1390">
        <v>0</v>
      </c>
      <c r="AO1390">
        <v>0</v>
      </c>
      <c r="AP1390">
        <v>34.369999999999997</v>
      </c>
      <c r="AQ1390">
        <v>79.669999999999902</v>
      </c>
      <c r="AR1390">
        <v>3</v>
      </c>
      <c r="AS1390" t="s">
        <v>62</v>
      </c>
      <c r="AT1390" t="s">
        <v>53</v>
      </c>
      <c r="AU1390">
        <v>66</v>
      </c>
      <c r="AV1390">
        <v>4568</v>
      </c>
      <c r="AW1390" t="s">
        <v>88</v>
      </c>
      <c r="AX1390" t="s">
        <v>115</v>
      </c>
      <c r="AY1390" t="str">
        <f>IF(AND(Table1[[#This Row],[Contract]]="Month-to-Month", Table1[[#This Row],[Tenure in Months]]&lt;6, Table1[[#This Row],[Payment Method]]="Bank Withdrawal"), "High Risk", IF(OR(Table1[[#This Row],[Contract]]="Month-to-Month", Table1[[#This Row],[Tenure in Months]]&lt;12), "Medium Risk", "Low Risk"))</f>
        <v>High Risk</v>
      </c>
    </row>
    <row r="1391" spans="1:51" x14ac:dyDescent="0.35">
      <c r="A1391" t="s">
        <v>2170</v>
      </c>
      <c r="B1391" t="s">
        <v>66</v>
      </c>
      <c r="C1391">
        <v>47</v>
      </c>
      <c r="D1391" t="s">
        <v>52</v>
      </c>
      <c r="E1391" t="s">
        <v>52</v>
      </c>
      <c r="F1391" t="s">
        <v>52</v>
      </c>
      <c r="G1391" t="s">
        <v>52</v>
      </c>
      <c r="H1391">
        <v>0</v>
      </c>
      <c r="I1391" t="s">
        <v>54</v>
      </c>
      <c r="J1391" t="s">
        <v>55</v>
      </c>
      <c r="K1391" t="s">
        <v>789</v>
      </c>
      <c r="L1391">
        <v>95409</v>
      </c>
      <c r="M1391">
        <v>38.468893000000001</v>
      </c>
      <c r="N1391">
        <v>-122.580539</v>
      </c>
      <c r="O1391">
        <v>25718</v>
      </c>
      <c r="P1391" t="s">
        <v>57</v>
      </c>
      <c r="Q1391" t="s">
        <v>52</v>
      </c>
      <c r="R1391">
        <v>0</v>
      </c>
      <c r="S1391">
        <v>15</v>
      </c>
      <c r="T1391" t="s">
        <v>72</v>
      </c>
      <c r="U1391" t="s">
        <v>53</v>
      </c>
      <c r="V1391">
        <v>33.14</v>
      </c>
      <c r="W1391" t="s">
        <v>52</v>
      </c>
      <c r="X1391" t="s">
        <v>52</v>
      </c>
      <c r="Y1391" t="s">
        <v>58</v>
      </c>
      <c r="Z1391">
        <v>0</v>
      </c>
      <c r="AA1391" t="s">
        <v>52</v>
      </c>
      <c r="AB1391" t="s">
        <v>52</v>
      </c>
      <c r="AC1391" t="s">
        <v>52</v>
      </c>
      <c r="AD1391" t="s">
        <v>52</v>
      </c>
      <c r="AE1391" t="s">
        <v>52</v>
      </c>
      <c r="AF1391" t="s">
        <v>52</v>
      </c>
      <c r="AG1391" t="s">
        <v>52</v>
      </c>
      <c r="AH1391" t="s">
        <v>52</v>
      </c>
      <c r="AI1391" t="s">
        <v>60</v>
      </c>
      <c r="AJ1391" t="s">
        <v>52</v>
      </c>
      <c r="AK1391" t="s">
        <v>61</v>
      </c>
      <c r="AL1391">
        <v>19.399999999999999</v>
      </c>
      <c r="AM1391">
        <v>289.3</v>
      </c>
      <c r="AN1391">
        <v>0</v>
      </c>
      <c r="AO1391">
        <v>0</v>
      </c>
      <c r="AP1391">
        <v>497.1</v>
      </c>
      <c r="AQ1391">
        <v>786.4</v>
      </c>
      <c r="AR1391">
        <v>1</v>
      </c>
      <c r="AS1391" t="s">
        <v>62</v>
      </c>
      <c r="AT1391" t="s">
        <v>53</v>
      </c>
      <c r="AU1391">
        <v>87</v>
      </c>
      <c r="AV1391">
        <v>5379</v>
      </c>
      <c r="AW1391" t="s">
        <v>80</v>
      </c>
      <c r="AX1391" t="s">
        <v>107</v>
      </c>
      <c r="AY1391" t="str">
        <f>IF(AND(Table1[[#This Row],[Contract]]="Month-to-Month", Table1[[#This Row],[Tenure in Months]]&lt;6, Table1[[#This Row],[Payment Method]]="Bank Withdrawal"), "High Risk", IF(OR(Table1[[#This Row],[Contract]]="Month-to-Month", Table1[[#This Row],[Tenure in Months]]&lt;12), "Medium Risk", "Low Risk"))</f>
        <v>Medium Risk</v>
      </c>
    </row>
    <row r="1392" spans="1:51" x14ac:dyDescent="0.35">
      <c r="A1392" t="s">
        <v>2171</v>
      </c>
      <c r="B1392" t="s">
        <v>66</v>
      </c>
      <c r="C1392">
        <v>46</v>
      </c>
      <c r="D1392" t="s">
        <v>52</v>
      </c>
      <c r="E1392" t="s">
        <v>52</v>
      </c>
      <c r="F1392" t="s">
        <v>52</v>
      </c>
      <c r="G1392" t="s">
        <v>52</v>
      </c>
      <c r="H1392">
        <v>0</v>
      </c>
      <c r="I1392" t="s">
        <v>54</v>
      </c>
      <c r="J1392" t="s">
        <v>55</v>
      </c>
      <c r="K1392" t="s">
        <v>411</v>
      </c>
      <c r="L1392">
        <v>95417</v>
      </c>
      <c r="M1392">
        <v>39.710591000000001</v>
      </c>
      <c r="N1392">
        <v>-123.682799</v>
      </c>
      <c r="O1392">
        <v>176</v>
      </c>
      <c r="P1392" t="s">
        <v>57</v>
      </c>
      <c r="Q1392" t="s">
        <v>52</v>
      </c>
      <c r="R1392">
        <v>0</v>
      </c>
      <c r="S1392">
        <v>11</v>
      </c>
      <c r="T1392" t="s">
        <v>72</v>
      </c>
      <c r="U1392" t="s">
        <v>53</v>
      </c>
      <c r="V1392">
        <v>22.36</v>
      </c>
      <c r="W1392" t="s">
        <v>53</v>
      </c>
      <c r="X1392" t="s">
        <v>53</v>
      </c>
      <c r="Y1392" t="s">
        <v>110</v>
      </c>
      <c r="Z1392">
        <v>3</v>
      </c>
      <c r="AA1392" t="s">
        <v>52</v>
      </c>
      <c r="AB1392" t="s">
        <v>52</v>
      </c>
      <c r="AC1392" t="s">
        <v>52</v>
      </c>
      <c r="AD1392" t="s">
        <v>53</v>
      </c>
      <c r="AE1392" t="s">
        <v>53</v>
      </c>
      <c r="AF1392" t="s">
        <v>52</v>
      </c>
      <c r="AG1392" t="s">
        <v>52</v>
      </c>
      <c r="AH1392" t="s">
        <v>53</v>
      </c>
      <c r="AI1392" t="s">
        <v>60</v>
      </c>
      <c r="AJ1392" t="s">
        <v>52</v>
      </c>
      <c r="AK1392" t="s">
        <v>61</v>
      </c>
      <c r="AL1392">
        <v>90.15</v>
      </c>
      <c r="AM1392">
        <v>987.95</v>
      </c>
      <c r="AN1392">
        <v>0</v>
      </c>
      <c r="AO1392">
        <v>0</v>
      </c>
      <c r="AP1392">
        <v>245.95999999999901</v>
      </c>
      <c r="AQ1392">
        <v>1233.9100000000001</v>
      </c>
      <c r="AR1392">
        <v>1</v>
      </c>
      <c r="AS1392" t="s">
        <v>62</v>
      </c>
      <c r="AT1392" t="s">
        <v>53</v>
      </c>
      <c r="AU1392">
        <v>66</v>
      </c>
      <c r="AV1392">
        <v>5250</v>
      </c>
      <c r="AW1392" t="s">
        <v>63</v>
      </c>
      <c r="AX1392" t="s">
        <v>84</v>
      </c>
      <c r="AY1392" t="str">
        <f>IF(AND(Table1[[#This Row],[Contract]]="Month-to-Month", Table1[[#This Row],[Tenure in Months]]&lt;6, Table1[[#This Row],[Payment Method]]="Bank Withdrawal"), "High Risk", IF(OR(Table1[[#This Row],[Contract]]="Month-to-Month", Table1[[#This Row],[Tenure in Months]]&lt;12), "Medium Risk", "Low Risk"))</f>
        <v>Medium Risk</v>
      </c>
    </row>
    <row r="1393" spans="1:51" x14ac:dyDescent="0.35">
      <c r="A1393" t="s">
        <v>2172</v>
      </c>
      <c r="B1393" t="s">
        <v>51</v>
      </c>
      <c r="C1393">
        <v>23</v>
      </c>
      <c r="D1393" t="s">
        <v>53</v>
      </c>
      <c r="E1393" t="s">
        <v>52</v>
      </c>
      <c r="F1393" t="s">
        <v>52</v>
      </c>
      <c r="G1393" t="s">
        <v>52</v>
      </c>
      <c r="H1393">
        <v>0</v>
      </c>
      <c r="I1393" t="s">
        <v>54</v>
      </c>
      <c r="J1393" t="s">
        <v>55</v>
      </c>
      <c r="K1393" t="s">
        <v>2173</v>
      </c>
      <c r="L1393">
        <v>95420</v>
      </c>
      <c r="M1393">
        <v>39.361283</v>
      </c>
      <c r="N1393">
        <v>-123.784599</v>
      </c>
      <c r="O1393">
        <v>333</v>
      </c>
      <c r="P1393" t="s">
        <v>57</v>
      </c>
      <c r="Q1393" t="s">
        <v>52</v>
      </c>
      <c r="R1393">
        <v>0</v>
      </c>
      <c r="S1393">
        <v>1</v>
      </c>
      <c r="T1393" t="s">
        <v>58</v>
      </c>
      <c r="U1393" t="s">
        <v>53</v>
      </c>
      <c r="V1393">
        <v>48.03</v>
      </c>
      <c r="W1393" t="s">
        <v>52</v>
      </c>
      <c r="X1393" t="s">
        <v>53</v>
      </c>
      <c r="Y1393" t="s">
        <v>110</v>
      </c>
      <c r="Z1393">
        <v>73</v>
      </c>
      <c r="AA1393" t="s">
        <v>52</v>
      </c>
      <c r="AB1393" t="s">
        <v>52</v>
      </c>
      <c r="AC1393" t="s">
        <v>52</v>
      </c>
      <c r="AD1393" t="s">
        <v>52</v>
      </c>
      <c r="AE1393" t="s">
        <v>52</v>
      </c>
      <c r="AF1393" t="s">
        <v>52</v>
      </c>
      <c r="AG1393" t="s">
        <v>53</v>
      </c>
      <c r="AH1393" t="s">
        <v>53</v>
      </c>
      <c r="AI1393" t="s">
        <v>60</v>
      </c>
      <c r="AJ1393" t="s">
        <v>52</v>
      </c>
      <c r="AK1393" t="s">
        <v>69</v>
      </c>
      <c r="AL1393">
        <v>45.05</v>
      </c>
      <c r="AM1393">
        <v>45.05</v>
      </c>
      <c r="AN1393">
        <v>0</v>
      </c>
      <c r="AO1393">
        <v>0</v>
      </c>
      <c r="AP1393">
        <v>48.03</v>
      </c>
      <c r="AQ1393">
        <v>93.08</v>
      </c>
      <c r="AR1393">
        <v>1</v>
      </c>
      <c r="AS1393" t="s">
        <v>62</v>
      </c>
      <c r="AT1393" t="s">
        <v>53</v>
      </c>
      <c r="AU1393">
        <v>91</v>
      </c>
      <c r="AV1393">
        <v>4094</v>
      </c>
      <c r="AW1393" t="s">
        <v>63</v>
      </c>
      <c r="AX1393" t="s">
        <v>84</v>
      </c>
      <c r="AY1393" t="str">
        <f>IF(AND(Table1[[#This Row],[Contract]]="Month-to-Month", Table1[[#This Row],[Tenure in Months]]&lt;6, Table1[[#This Row],[Payment Method]]="Bank Withdrawal"), "High Risk", IF(OR(Table1[[#This Row],[Contract]]="Month-to-Month", Table1[[#This Row],[Tenure in Months]]&lt;12), "Medium Risk", "Low Risk"))</f>
        <v>Medium Risk</v>
      </c>
    </row>
    <row r="1394" spans="1:51" x14ac:dyDescent="0.35">
      <c r="A1394" t="s">
        <v>2174</v>
      </c>
      <c r="B1394" t="s">
        <v>66</v>
      </c>
      <c r="C1394">
        <v>53</v>
      </c>
      <c r="D1394" t="s">
        <v>52</v>
      </c>
      <c r="E1394" t="s">
        <v>52</v>
      </c>
      <c r="F1394" t="s">
        <v>52</v>
      </c>
      <c r="G1394" t="s">
        <v>52</v>
      </c>
      <c r="H1394">
        <v>0</v>
      </c>
      <c r="I1394" t="s">
        <v>54</v>
      </c>
      <c r="J1394" t="s">
        <v>55</v>
      </c>
      <c r="K1394" t="s">
        <v>791</v>
      </c>
      <c r="L1394">
        <v>95422</v>
      </c>
      <c r="M1394">
        <v>38.965803999999999</v>
      </c>
      <c r="N1394">
        <v>-122.63177899999999</v>
      </c>
      <c r="O1394">
        <v>13485</v>
      </c>
      <c r="P1394" t="s">
        <v>57</v>
      </c>
      <c r="Q1394" t="s">
        <v>52</v>
      </c>
      <c r="R1394">
        <v>0</v>
      </c>
      <c r="S1394">
        <v>1</v>
      </c>
      <c r="T1394" t="s">
        <v>58</v>
      </c>
      <c r="U1394" t="s">
        <v>53</v>
      </c>
      <c r="V1394">
        <v>14.48</v>
      </c>
      <c r="W1394" t="s">
        <v>52</v>
      </c>
      <c r="X1394" t="s">
        <v>53</v>
      </c>
      <c r="Y1394" t="s">
        <v>68</v>
      </c>
      <c r="Z1394">
        <v>26</v>
      </c>
      <c r="AA1394" t="s">
        <v>52</v>
      </c>
      <c r="AB1394" t="s">
        <v>53</v>
      </c>
      <c r="AC1394" t="s">
        <v>52</v>
      </c>
      <c r="AD1394" t="s">
        <v>52</v>
      </c>
      <c r="AE1394" t="s">
        <v>52</v>
      </c>
      <c r="AF1394" t="s">
        <v>52</v>
      </c>
      <c r="AG1394" t="s">
        <v>52</v>
      </c>
      <c r="AH1394" t="s">
        <v>53</v>
      </c>
      <c r="AI1394" t="s">
        <v>60</v>
      </c>
      <c r="AJ1394" t="s">
        <v>52</v>
      </c>
      <c r="AK1394" t="s">
        <v>61</v>
      </c>
      <c r="AL1394">
        <v>75.8</v>
      </c>
      <c r="AM1394">
        <v>75.8</v>
      </c>
      <c r="AN1394">
        <v>0</v>
      </c>
      <c r="AO1394">
        <v>0</v>
      </c>
      <c r="AP1394">
        <v>14.48</v>
      </c>
      <c r="AQ1394">
        <v>90.28</v>
      </c>
      <c r="AR1394">
        <v>1</v>
      </c>
      <c r="AS1394" t="s">
        <v>62</v>
      </c>
      <c r="AT1394" t="s">
        <v>53</v>
      </c>
      <c r="AU1394">
        <v>70</v>
      </c>
      <c r="AV1394">
        <v>3940</v>
      </c>
      <c r="AW1394" t="s">
        <v>63</v>
      </c>
      <c r="AX1394" t="s">
        <v>84</v>
      </c>
      <c r="AY1394" t="str">
        <f>IF(AND(Table1[[#This Row],[Contract]]="Month-to-Month", Table1[[#This Row],[Tenure in Months]]&lt;6, Table1[[#This Row],[Payment Method]]="Bank Withdrawal"), "High Risk", IF(OR(Table1[[#This Row],[Contract]]="Month-to-Month", Table1[[#This Row],[Tenure in Months]]&lt;12), "Medium Risk", "Low Risk"))</f>
        <v>High Risk</v>
      </c>
    </row>
    <row r="1395" spans="1:51" x14ac:dyDescent="0.35">
      <c r="A1395" t="s">
        <v>2175</v>
      </c>
      <c r="B1395" t="s">
        <v>66</v>
      </c>
      <c r="C1395">
        <v>54</v>
      </c>
      <c r="D1395" t="s">
        <v>52</v>
      </c>
      <c r="E1395" t="s">
        <v>52</v>
      </c>
      <c r="F1395" t="s">
        <v>52</v>
      </c>
      <c r="G1395" t="s">
        <v>52</v>
      </c>
      <c r="H1395">
        <v>0</v>
      </c>
      <c r="I1395" t="s">
        <v>54</v>
      </c>
      <c r="J1395" t="s">
        <v>55</v>
      </c>
      <c r="K1395" t="s">
        <v>2176</v>
      </c>
      <c r="L1395">
        <v>95425</v>
      </c>
      <c r="M1395">
        <v>38.801935999999998</v>
      </c>
      <c r="N1395">
        <v>-122.938935</v>
      </c>
      <c r="O1395">
        <v>9210</v>
      </c>
      <c r="P1395" t="s">
        <v>57</v>
      </c>
      <c r="Q1395" t="s">
        <v>52</v>
      </c>
      <c r="R1395">
        <v>0</v>
      </c>
      <c r="S1395">
        <v>7</v>
      </c>
      <c r="T1395" t="s">
        <v>58</v>
      </c>
      <c r="U1395" t="s">
        <v>53</v>
      </c>
      <c r="V1395">
        <v>19.21</v>
      </c>
      <c r="W1395" t="s">
        <v>52</v>
      </c>
      <c r="X1395" t="s">
        <v>53</v>
      </c>
      <c r="Y1395" t="s">
        <v>68</v>
      </c>
      <c r="Z1395">
        <v>16</v>
      </c>
      <c r="AA1395" t="s">
        <v>52</v>
      </c>
      <c r="AB1395" t="s">
        <v>52</v>
      </c>
      <c r="AC1395" t="s">
        <v>52</v>
      </c>
      <c r="AD1395" t="s">
        <v>52</v>
      </c>
      <c r="AE1395" t="s">
        <v>52</v>
      </c>
      <c r="AF1395" t="s">
        <v>53</v>
      </c>
      <c r="AG1395" t="s">
        <v>53</v>
      </c>
      <c r="AH1395" t="s">
        <v>52</v>
      </c>
      <c r="AI1395" t="s">
        <v>60</v>
      </c>
      <c r="AJ1395" t="s">
        <v>53</v>
      </c>
      <c r="AK1395" t="s">
        <v>61</v>
      </c>
      <c r="AL1395">
        <v>79.3</v>
      </c>
      <c r="AM1395">
        <v>523.15</v>
      </c>
      <c r="AN1395">
        <v>0</v>
      </c>
      <c r="AO1395">
        <v>10</v>
      </c>
      <c r="AP1395">
        <v>134.47</v>
      </c>
      <c r="AQ1395">
        <v>667.62</v>
      </c>
      <c r="AR1395">
        <v>1</v>
      </c>
      <c r="AS1395" t="s">
        <v>62</v>
      </c>
      <c r="AT1395" t="s">
        <v>53</v>
      </c>
      <c r="AU1395">
        <v>69</v>
      </c>
      <c r="AV1395">
        <v>3830</v>
      </c>
      <c r="AW1395" t="s">
        <v>63</v>
      </c>
      <c r="AX1395" t="s">
        <v>84</v>
      </c>
      <c r="AY1395" t="str">
        <f>IF(AND(Table1[[#This Row],[Contract]]="Month-to-Month", Table1[[#This Row],[Tenure in Months]]&lt;6, Table1[[#This Row],[Payment Method]]="Bank Withdrawal"), "High Risk", IF(OR(Table1[[#This Row],[Contract]]="Month-to-Month", Table1[[#This Row],[Tenure in Months]]&lt;12), "Medium Risk", "Low Risk"))</f>
        <v>Medium Risk</v>
      </c>
    </row>
    <row r="1396" spans="1:51" x14ac:dyDescent="0.35">
      <c r="A1396" t="s">
        <v>2177</v>
      </c>
      <c r="B1396" t="s">
        <v>66</v>
      </c>
      <c r="C1396">
        <v>53</v>
      </c>
      <c r="D1396" t="s">
        <v>52</v>
      </c>
      <c r="E1396" t="s">
        <v>52</v>
      </c>
      <c r="F1396" t="s">
        <v>52</v>
      </c>
      <c r="G1396" t="s">
        <v>52</v>
      </c>
      <c r="H1396">
        <v>0</v>
      </c>
      <c r="I1396" t="s">
        <v>54</v>
      </c>
      <c r="J1396" t="s">
        <v>55</v>
      </c>
      <c r="K1396" t="s">
        <v>2178</v>
      </c>
      <c r="L1396">
        <v>95427</v>
      </c>
      <c r="M1396">
        <v>39.239818</v>
      </c>
      <c r="N1396">
        <v>-123.565432</v>
      </c>
      <c r="O1396">
        <v>371</v>
      </c>
      <c r="P1396" t="s">
        <v>57</v>
      </c>
      <c r="Q1396" t="s">
        <v>52</v>
      </c>
      <c r="R1396">
        <v>0</v>
      </c>
      <c r="S1396">
        <v>2</v>
      </c>
      <c r="T1396" t="s">
        <v>58</v>
      </c>
      <c r="U1396" t="s">
        <v>52</v>
      </c>
      <c r="V1396">
        <v>0</v>
      </c>
      <c r="W1396" t="s">
        <v>52</v>
      </c>
      <c r="X1396" t="s">
        <v>53</v>
      </c>
      <c r="Y1396" t="s">
        <v>59</v>
      </c>
      <c r="Z1396">
        <v>18</v>
      </c>
      <c r="AA1396" t="s">
        <v>52</v>
      </c>
      <c r="AB1396" t="s">
        <v>52</v>
      </c>
      <c r="AC1396" t="s">
        <v>52</v>
      </c>
      <c r="AD1396" t="s">
        <v>53</v>
      </c>
      <c r="AE1396" t="s">
        <v>52</v>
      </c>
      <c r="AF1396" t="s">
        <v>52</v>
      </c>
      <c r="AG1396" t="s">
        <v>52</v>
      </c>
      <c r="AH1396" t="s">
        <v>53</v>
      </c>
      <c r="AI1396" t="s">
        <v>60</v>
      </c>
      <c r="AJ1396" t="s">
        <v>53</v>
      </c>
      <c r="AK1396" t="s">
        <v>61</v>
      </c>
      <c r="AL1396">
        <v>30.9</v>
      </c>
      <c r="AM1396">
        <v>59.05</v>
      </c>
      <c r="AN1396">
        <v>0</v>
      </c>
      <c r="AO1396">
        <v>0</v>
      </c>
      <c r="AP1396">
        <v>0</v>
      </c>
      <c r="AQ1396">
        <v>59.05</v>
      </c>
      <c r="AR1396">
        <v>2</v>
      </c>
      <c r="AS1396" t="s">
        <v>62</v>
      </c>
      <c r="AT1396" t="s">
        <v>53</v>
      </c>
      <c r="AU1396">
        <v>91</v>
      </c>
      <c r="AV1396">
        <v>2860</v>
      </c>
      <c r="AW1396" t="s">
        <v>76</v>
      </c>
      <c r="AX1396" t="s">
        <v>133</v>
      </c>
      <c r="AY1396" t="str">
        <f>IF(AND(Table1[[#This Row],[Contract]]="Month-to-Month", Table1[[#This Row],[Tenure in Months]]&lt;6, Table1[[#This Row],[Payment Method]]="Bank Withdrawal"), "High Risk", IF(OR(Table1[[#This Row],[Contract]]="Month-to-Month", Table1[[#This Row],[Tenure in Months]]&lt;12), "Medium Risk", "Low Risk"))</f>
        <v>High Risk</v>
      </c>
    </row>
    <row r="1397" spans="1:51" x14ac:dyDescent="0.35">
      <c r="A1397" t="s">
        <v>2179</v>
      </c>
      <c r="B1397" t="s">
        <v>51</v>
      </c>
      <c r="C1397">
        <v>43</v>
      </c>
      <c r="D1397" t="s">
        <v>52</v>
      </c>
      <c r="E1397" t="s">
        <v>52</v>
      </c>
      <c r="F1397" t="s">
        <v>53</v>
      </c>
      <c r="G1397" t="s">
        <v>52</v>
      </c>
      <c r="H1397">
        <v>0</v>
      </c>
      <c r="I1397" t="s">
        <v>54</v>
      </c>
      <c r="J1397" t="s">
        <v>55</v>
      </c>
      <c r="K1397" t="s">
        <v>2180</v>
      </c>
      <c r="L1397">
        <v>95445</v>
      </c>
      <c r="M1397">
        <v>38.848081999999998</v>
      </c>
      <c r="N1397">
        <v>-123.50608</v>
      </c>
      <c r="O1397">
        <v>1916</v>
      </c>
      <c r="P1397" t="s">
        <v>57</v>
      </c>
      <c r="Q1397" t="s">
        <v>53</v>
      </c>
      <c r="R1397">
        <v>1</v>
      </c>
      <c r="S1397">
        <v>59</v>
      </c>
      <c r="T1397" t="s">
        <v>92</v>
      </c>
      <c r="U1397" t="s">
        <v>53</v>
      </c>
      <c r="V1397">
        <v>22.71</v>
      </c>
      <c r="W1397" t="s">
        <v>53</v>
      </c>
      <c r="X1397" t="s">
        <v>53</v>
      </c>
      <c r="Y1397" t="s">
        <v>68</v>
      </c>
      <c r="Z1397">
        <v>26</v>
      </c>
      <c r="AA1397" t="s">
        <v>53</v>
      </c>
      <c r="AB1397" t="s">
        <v>53</v>
      </c>
      <c r="AC1397" t="s">
        <v>53</v>
      </c>
      <c r="AD1397" t="s">
        <v>52</v>
      </c>
      <c r="AE1397" t="s">
        <v>53</v>
      </c>
      <c r="AF1397" t="s">
        <v>53</v>
      </c>
      <c r="AG1397" t="s">
        <v>53</v>
      </c>
      <c r="AH1397" t="s">
        <v>53</v>
      </c>
      <c r="AI1397" t="s">
        <v>124</v>
      </c>
      <c r="AJ1397" t="s">
        <v>53</v>
      </c>
      <c r="AK1397" t="s">
        <v>61</v>
      </c>
      <c r="AL1397">
        <v>110.15</v>
      </c>
      <c r="AM1397">
        <v>6448.05</v>
      </c>
      <c r="AN1397">
        <v>0</v>
      </c>
      <c r="AO1397">
        <v>0</v>
      </c>
      <c r="AP1397">
        <v>1339.89</v>
      </c>
      <c r="AQ1397">
        <v>7787.94</v>
      </c>
      <c r="AR1397">
        <v>1</v>
      </c>
      <c r="AS1397" t="s">
        <v>62</v>
      </c>
      <c r="AT1397" t="s">
        <v>53</v>
      </c>
      <c r="AU1397">
        <v>90</v>
      </c>
      <c r="AV1397">
        <v>4601</v>
      </c>
      <c r="AW1397" t="s">
        <v>76</v>
      </c>
      <c r="AX1397" t="s">
        <v>133</v>
      </c>
      <c r="AY1397" t="str">
        <f>IF(AND(Table1[[#This Row],[Contract]]="Month-to-Month", Table1[[#This Row],[Tenure in Months]]&lt;6, Table1[[#This Row],[Payment Method]]="Bank Withdrawal"), "High Risk", IF(OR(Table1[[#This Row],[Contract]]="Month-to-Month", Table1[[#This Row],[Tenure in Months]]&lt;12), "Medium Risk", "Low Risk"))</f>
        <v>Low Risk</v>
      </c>
    </row>
    <row r="1398" spans="1:51" x14ac:dyDescent="0.35">
      <c r="A1398" t="s">
        <v>2181</v>
      </c>
      <c r="B1398" t="s">
        <v>51</v>
      </c>
      <c r="C1398">
        <v>20</v>
      </c>
      <c r="D1398" t="s">
        <v>53</v>
      </c>
      <c r="E1398" t="s">
        <v>52</v>
      </c>
      <c r="F1398" t="s">
        <v>53</v>
      </c>
      <c r="G1398" t="s">
        <v>52</v>
      </c>
      <c r="H1398">
        <v>0</v>
      </c>
      <c r="I1398" t="s">
        <v>54</v>
      </c>
      <c r="J1398" t="s">
        <v>55</v>
      </c>
      <c r="K1398" t="s">
        <v>2182</v>
      </c>
      <c r="L1398">
        <v>95471</v>
      </c>
      <c r="M1398">
        <v>38.522328000000002</v>
      </c>
      <c r="N1398">
        <v>-122.97932</v>
      </c>
      <c r="O1398">
        <v>298</v>
      </c>
      <c r="P1398" t="s">
        <v>57</v>
      </c>
      <c r="Q1398" t="s">
        <v>53</v>
      </c>
      <c r="R1398">
        <v>1</v>
      </c>
      <c r="S1398">
        <v>8</v>
      </c>
      <c r="T1398" t="s">
        <v>58</v>
      </c>
      <c r="U1398" t="s">
        <v>53</v>
      </c>
      <c r="V1398">
        <v>5.34</v>
      </c>
      <c r="W1398" t="s">
        <v>52</v>
      </c>
      <c r="X1398" t="s">
        <v>53</v>
      </c>
      <c r="Y1398" t="s">
        <v>68</v>
      </c>
      <c r="Z1398">
        <v>42</v>
      </c>
      <c r="AA1398" t="s">
        <v>53</v>
      </c>
      <c r="AB1398" t="s">
        <v>52</v>
      </c>
      <c r="AC1398" t="s">
        <v>52</v>
      </c>
      <c r="AD1398" t="s">
        <v>52</v>
      </c>
      <c r="AE1398" t="s">
        <v>52</v>
      </c>
      <c r="AF1398" t="s">
        <v>52</v>
      </c>
      <c r="AG1398" t="s">
        <v>53</v>
      </c>
      <c r="AH1398" t="s">
        <v>53</v>
      </c>
      <c r="AI1398" t="s">
        <v>60</v>
      </c>
      <c r="AJ1398" t="s">
        <v>52</v>
      </c>
      <c r="AK1398" t="s">
        <v>61</v>
      </c>
      <c r="AL1398">
        <v>75</v>
      </c>
      <c r="AM1398">
        <v>632.95000000000005</v>
      </c>
      <c r="AN1398">
        <v>0</v>
      </c>
      <c r="AO1398">
        <v>0</v>
      </c>
      <c r="AP1398">
        <v>42.72</v>
      </c>
      <c r="AQ1398">
        <v>675.67</v>
      </c>
      <c r="AR1398">
        <v>1</v>
      </c>
      <c r="AS1398" t="s">
        <v>62</v>
      </c>
      <c r="AT1398" t="s">
        <v>53</v>
      </c>
      <c r="AU1398">
        <v>80</v>
      </c>
      <c r="AV1398">
        <v>2587</v>
      </c>
      <c r="AW1398" t="s">
        <v>76</v>
      </c>
      <c r="AX1398" t="s">
        <v>133</v>
      </c>
      <c r="AY1398" t="str">
        <f>IF(AND(Table1[[#This Row],[Contract]]="Month-to-Month", Table1[[#This Row],[Tenure in Months]]&lt;6, Table1[[#This Row],[Payment Method]]="Bank Withdrawal"), "High Risk", IF(OR(Table1[[#This Row],[Contract]]="Month-to-Month", Table1[[#This Row],[Tenure in Months]]&lt;12), "Medium Risk", "Low Risk"))</f>
        <v>Medium Risk</v>
      </c>
    </row>
    <row r="1399" spans="1:51" x14ac:dyDescent="0.35">
      <c r="A1399" t="s">
        <v>2183</v>
      </c>
      <c r="B1399" t="s">
        <v>51</v>
      </c>
      <c r="C1399">
        <v>35</v>
      </c>
      <c r="D1399" t="s">
        <v>52</v>
      </c>
      <c r="E1399" t="s">
        <v>52</v>
      </c>
      <c r="F1399" t="s">
        <v>52</v>
      </c>
      <c r="G1399" t="s">
        <v>52</v>
      </c>
      <c r="H1399">
        <v>0</v>
      </c>
      <c r="I1399" t="s">
        <v>54</v>
      </c>
      <c r="J1399" t="s">
        <v>55</v>
      </c>
      <c r="K1399" t="s">
        <v>2184</v>
      </c>
      <c r="L1399">
        <v>95482</v>
      </c>
      <c r="M1399">
        <v>39.134075000000003</v>
      </c>
      <c r="N1399">
        <v>-123.23421999999999</v>
      </c>
      <c r="O1399">
        <v>30988</v>
      </c>
      <c r="P1399" t="s">
        <v>57</v>
      </c>
      <c r="Q1399" t="s">
        <v>52</v>
      </c>
      <c r="R1399">
        <v>0</v>
      </c>
      <c r="S1399">
        <v>6</v>
      </c>
      <c r="T1399" t="s">
        <v>58</v>
      </c>
      <c r="U1399" t="s">
        <v>53</v>
      </c>
      <c r="V1399">
        <v>41.16</v>
      </c>
      <c r="W1399" t="s">
        <v>52</v>
      </c>
      <c r="X1399" t="s">
        <v>53</v>
      </c>
      <c r="Y1399" t="s">
        <v>110</v>
      </c>
      <c r="Z1399">
        <v>10</v>
      </c>
      <c r="AA1399" t="s">
        <v>52</v>
      </c>
      <c r="AB1399" t="s">
        <v>52</v>
      </c>
      <c r="AC1399" t="s">
        <v>52</v>
      </c>
      <c r="AD1399" t="s">
        <v>52</v>
      </c>
      <c r="AE1399" t="s">
        <v>52</v>
      </c>
      <c r="AF1399" t="s">
        <v>52</v>
      </c>
      <c r="AG1399" t="s">
        <v>52</v>
      </c>
      <c r="AH1399" t="s">
        <v>52</v>
      </c>
      <c r="AI1399" t="s">
        <v>60</v>
      </c>
      <c r="AJ1399" t="s">
        <v>52</v>
      </c>
      <c r="AK1399" t="s">
        <v>61</v>
      </c>
      <c r="AL1399">
        <v>44.75</v>
      </c>
      <c r="AM1399">
        <v>270.95</v>
      </c>
      <c r="AN1399">
        <v>0</v>
      </c>
      <c r="AO1399">
        <v>10</v>
      </c>
      <c r="AP1399">
        <v>246.95999999999901</v>
      </c>
      <c r="AQ1399">
        <v>527.91</v>
      </c>
      <c r="AR1399">
        <v>2</v>
      </c>
      <c r="AS1399" t="s">
        <v>62</v>
      </c>
      <c r="AT1399" t="s">
        <v>53</v>
      </c>
      <c r="AU1399">
        <v>78</v>
      </c>
      <c r="AV1399">
        <v>2087</v>
      </c>
      <c r="AW1399" t="s">
        <v>76</v>
      </c>
      <c r="AX1399" t="s">
        <v>133</v>
      </c>
      <c r="AY1399" t="str">
        <f>IF(AND(Table1[[#This Row],[Contract]]="Month-to-Month", Table1[[#This Row],[Tenure in Months]]&lt;6, Table1[[#This Row],[Payment Method]]="Bank Withdrawal"), "High Risk", IF(OR(Table1[[#This Row],[Contract]]="Month-to-Month", Table1[[#This Row],[Tenure in Months]]&lt;12), "Medium Risk", "Low Risk"))</f>
        <v>Medium Risk</v>
      </c>
    </row>
    <row r="1400" spans="1:51" x14ac:dyDescent="0.35">
      <c r="A1400" t="s">
        <v>2185</v>
      </c>
      <c r="B1400" t="s">
        <v>66</v>
      </c>
      <c r="C1400">
        <v>41</v>
      </c>
      <c r="D1400" t="s">
        <v>52</v>
      </c>
      <c r="E1400" t="s">
        <v>52</v>
      </c>
      <c r="F1400" t="s">
        <v>53</v>
      </c>
      <c r="G1400" t="s">
        <v>52</v>
      </c>
      <c r="H1400">
        <v>0</v>
      </c>
      <c r="I1400" t="s">
        <v>54</v>
      </c>
      <c r="J1400" t="s">
        <v>55</v>
      </c>
      <c r="K1400" t="s">
        <v>1789</v>
      </c>
      <c r="L1400">
        <v>95493</v>
      </c>
      <c r="M1400">
        <v>39.222323000000003</v>
      </c>
      <c r="N1400">
        <v>-122.985488</v>
      </c>
      <c r="O1400">
        <v>240</v>
      </c>
      <c r="P1400" t="s">
        <v>57</v>
      </c>
      <c r="Q1400" t="s">
        <v>53</v>
      </c>
      <c r="R1400">
        <v>1</v>
      </c>
      <c r="S1400">
        <v>11</v>
      </c>
      <c r="T1400" t="s">
        <v>72</v>
      </c>
      <c r="U1400" t="s">
        <v>53</v>
      </c>
      <c r="V1400">
        <v>24.83</v>
      </c>
      <c r="W1400" t="s">
        <v>52</v>
      </c>
      <c r="X1400" t="s">
        <v>53</v>
      </c>
      <c r="Y1400" t="s">
        <v>59</v>
      </c>
      <c r="Z1400">
        <v>30</v>
      </c>
      <c r="AA1400" t="s">
        <v>52</v>
      </c>
      <c r="AB1400" t="s">
        <v>52</v>
      </c>
      <c r="AC1400" t="s">
        <v>52</v>
      </c>
      <c r="AD1400" t="s">
        <v>52</v>
      </c>
      <c r="AE1400" t="s">
        <v>52</v>
      </c>
      <c r="AF1400" t="s">
        <v>52</v>
      </c>
      <c r="AG1400" t="s">
        <v>52</v>
      </c>
      <c r="AH1400" t="s">
        <v>53</v>
      </c>
      <c r="AI1400" t="s">
        <v>60</v>
      </c>
      <c r="AJ1400" t="s">
        <v>53</v>
      </c>
      <c r="AK1400" t="s">
        <v>61</v>
      </c>
      <c r="AL1400">
        <v>44.05</v>
      </c>
      <c r="AM1400">
        <v>483.7</v>
      </c>
      <c r="AN1400">
        <v>0</v>
      </c>
      <c r="AO1400">
        <v>0</v>
      </c>
      <c r="AP1400">
        <v>273.13</v>
      </c>
      <c r="AQ1400">
        <v>756.82999999999902</v>
      </c>
      <c r="AR1400">
        <v>1</v>
      </c>
      <c r="AS1400" t="s">
        <v>62</v>
      </c>
      <c r="AT1400" t="s">
        <v>53</v>
      </c>
      <c r="AU1400">
        <v>84</v>
      </c>
      <c r="AV1400">
        <v>3200</v>
      </c>
      <c r="AW1400" t="s">
        <v>63</v>
      </c>
      <c r="AX1400" t="s">
        <v>84</v>
      </c>
      <c r="AY1400" t="str">
        <f>IF(AND(Table1[[#This Row],[Contract]]="Month-to-Month", Table1[[#This Row],[Tenure in Months]]&lt;6, Table1[[#This Row],[Payment Method]]="Bank Withdrawal"), "High Risk", IF(OR(Table1[[#This Row],[Contract]]="Month-to-Month", Table1[[#This Row],[Tenure in Months]]&lt;12), "Medium Risk", "Low Risk"))</f>
        <v>Medium Risk</v>
      </c>
    </row>
    <row r="1401" spans="1:51" x14ac:dyDescent="0.35">
      <c r="A1401" t="s">
        <v>2186</v>
      </c>
      <c r="B1401" t="s">
        <v>66</v>
      </c>
      <c r="C1401">
        <v>30</v>
      </c>
      <c r="D1401" t="s">
        <v>52</v>
      </c>
      <c r="E1401" t="s">
        <v>52</v>
      </c>
      <c r="F1401" t="s">
        <v>52</v>
      </c>
      <c r="G1401" t="s">
        <v>52</v>
      </c>
      <c r="H1401">
        <v>0</v>
      </c>
      <c r="I1401" t="s">
        <v>54</v>
      </c>
      <c r="J1401" t="s">
        <v>55</v>
      </c>
      <c r="K1401" t="s">
        <v>2187</v>
      </c>
      <c r="L1401">
        <v>95519</v>
      </c>
      <c r="M1401">
        <v>40.965010999999997</v>
      </c>
      <c r="N1401">
        <v>-124.015255</v>
      </c>
      <c r="O1401">
        <v>15921</v>
      </c>
      <c r="P1401" t="s">
        <v>57</v>
      </c>
      <c r="Q1401" t="s">
        <v>52</v>
      </c>
      <c r="R1401">
        <v>0</v>
      </c>
      <c r="S1401">
        <v>70</v>
      </c>
      <c r="T1401" t="s">
        <v>229</v>
      </c>
      <c r="U1401" t="s">
        <v>53</v>
      </c>
      <c r="V1401">
        <v>10.210000000000001</v>
      </c>
      <c r="W1401" t="s">
        <v>53</v>
      </c>
      <c r="X1401" t="s">
        <v>53</v>
      </c>
      <c r="Y1401" t="s">
        <v>68</v>
      </c>
      <c r="Z1401">
        <v>52</v>
      </c>
      <c r="AA1401" t="s">
        <v>53</v>
      </c>
      <c r="AB1401" t="s">
        <v>53</v>
      </c>
      <c r="AC1401" t="s">
        <v>53</v>
      </c>
      <c r="AD1401" t="s">
        <v>53</v>
      </c>
      <c r="AE1401" t="s">
        <v>53</v>
      </c>
      <c r="AF1401" t="s">
        <v>53</v>
      </c>
      <c r="AG1401" t="s">
        <v>53</v>
      </c>
      <c r="AH1401" t="s">
        <v>53</v>
      </c>
      <c r="AI1401" t="s">
        <v>124</v>
      </c>
      <c r="AJ1401" t="s">
        <v>52</v>
      </c>
      <c r="AK1401" t="s">
        <v>69</v>
      </c>
      <c r="AL1401">
        <v>115.55</v>
      </c>
      <c r="AM1401">
        <v>8127.6</v>
      </c>
      <c r="AN1401">
        <v>0</v>
      </c>
      <c r="AO1401">
        <v>0</v>
      </c>
      <c r="AP1401">
        <v>714.7</v>
      </c>
      <c r="AQ1401">
        <v>8842.2999999999993</v>
      </c>
      <c r="AR1401">
        <v>1</v>
      </c>
      <c r="AS1401" t="s">
        <v>62</v>
      </c>
      <c r="AT1401" t="s">
        <v>53</v>
      </c>
      <c r="AU1401">
        <v>87</v>
      </c>
      <c r="AV1401">
        <v>4838</v>
      </c>
      <c r="AW1401" t="s">
        <v>76</v>
      </c>
      <c r="AX1401" t="s">
        <v>133</v>
      </c>
      <c r="AY1401" t="str">
        <f>IF(AND(Table1[[#This Row],[Contract]]="Month-to-Month", Table1[[#This Row],[Tenure in Months]]&lt;6, Table1[[#This Row],[Payment Method]]="Bank Withdrawal"), "High Risk", IF(OR(Table1[[#This Row],[Contract]]="Month-to-Month", Table1[[#This Row],[Tenure in Months]]&lt;12), "Medium Risk", "Low Risk"))</f>
        <v>Low Risk</v>
      </c>
    </row>
    <row r="1402" spans="1:51" x14ac:dyDescent="0.35">
      <c r="A1402" t="s">
        <v>2188</v>
      </c>
      <c r="B1402" t="s">
        <v>66</v>
      </c>
      <c r="C1402">
        <v>27</v>
      </c>
      <c r="D1402" t="s">
        <v>53</v>
      </c>
      <c r="E1402" t="s">
        <v>52</v>
      </c>
      <c r="F1402" t="s">
        <v>52</v>
      </c>
      <c r="G1402" t="s">
        <v>52</v>
      </c>
      <c r="H1402">
        <v>0</v>
      </c>
      <c r="I1402" t="s">
        <v>54</v>
      </c>
      <c r="J1402" t="s">
        <v>55</v>
      </c>
      <c r="K1402" t="s">
        <v>608</v>
      </c>
      <c r="L1402">
        <v>95525</v>
      </c>
      <c r="M1402">
        <v>40.943379999999998</v>
      </c>
      <c r="N1402">
        <v>-123.831799</v>
      </c>
      <c r="O1402">
        <v>1584</v>
      </c>
      <c r="P1402" t="s">
        <v>57</v>
      </c>
      <c r="Q1402" t="s">
        <v>52</v>
      </c>
      <c r="R1402">
        <v>0</v>
      </c>
      <c r="S1402">
        <v>18</v>
      </c>
      <c r="T1402" t="s">
        <v>58</v>
      </c>
      <c r="U1402" t="s">
        <v>53</v>
      </c>
      <c r="V1402">
        <v>24.4</v>
      </c>
      <c r="W1402" t="s">
        <v>53</v>
      </c>
      <c r="X1402" t="s">
        <v>53</v>
      </c>
      <c r="Y1402" t="s">
        <v>68</v>
      </c>
      <c r="Z1402">
        <v>71</v>
      </c>
      <c r="AA1402" t="s">
        <v>52</v>
      </c>
      <c r="AB1402" t="s">
        <v>52</v>
      </c>
      <c r="AC1402" t="s">
        <v>52</v>
      </c>
      <c r="AD1402" t="s">
        <v>52</v>
      </c>
      <c r="AE1402" t="s">
        <v>53</v>
      </c>
      <c r="AF1402" t="s">
        <v>52</v>
      </c>
      <c r="AG1402" t="s">
        <v>53</v>
      </c>
      <c r="AH1402" t="s">
        <v>53</v>
      </c>
      <c r="AI1402" t="s">
        <v>60</v>
      </c>
      <c r="AJ1402" t="s">
        <v>53</v>
      </c>
      <c r="AK1402" t="s">
        <v>61</v>
      </c>
      <c r="AL1402">
        <v>85.2</v>
      </c>
      <c r="AM1402">
        <v>1553.9</v>
      </c>
      <c r="AN1402">
        <v>0</v>
      </c>
      <c r="AO1402">
        <v>0</v>
      </c>
      <c r="AP1402">
        <v>439.2</v>
      </c>
      <c r="AQ1402">
        <v>1993.1</v>
      </c>
      <c r="AR1402">
        <v>3</v>
      </c>
      <c r="AS1402" t="s">
        <v>62</v>
      </c>
      <c r="AT1402" t="s">
        <v>53</v>
      </c>
      <c r="AU1402">
        <v>77</v>
      </c>
      <c r="AV1402">
        <v>3326</v>
      </c>
      <c r="AW1402" t="s">
        <v>88</v>
      </c>
      <c r="AX1402" t="s">
        <v>89</v>
      </c>
      <c r="AY1402" t="str">
        <f>IF(AND(Table1[[#This Row],[Contract]]="Month-to-Month", Table1[[#This Row],[Tenure in Months]]&lt;6, Table1[[#This Row],[Payment Method]]="Bank Withdrawal"), "High Risk", IF(OR(Table1[[#This Row],[Contract]]="Month-to-Month", Table1[[#This Row],[Tenure in Months]]&lt;12), "Medium Risk", "Low Risk"))</f>
        <v>Medium Risk</v>
      </c>
    </row>
    <row r="1403" spans="1:51" x14ac:dyDescent="0.35">
      <c r="A1403" t="s">
        <v>2189</v>
      </c>
      <c r="B1403" t="s">
        <v>66</v>
      </c>
      <c r="C1403">
        <v>35</v>
      </c>
      <c r="D1403" t="s">
        <v>52</v>
      </c>
      <c r="E1403" t="s">
        <v>52</v>
      </c>
      <c r="F1403" t="s">
        <v>53</v>
      </c>
      <c r="G1403" t="s">
        <v>52</v>
      </c>
      <c r="H1403">
        <v>0</v>
      </c>
      <c r="I1403" t="s">
        <v>54</v>
      </c>
      <c r="J1403" t="s">
        <v>55</v>
      </c>
      <c r="K1403" t="s">
        <v>801</v>
      </c>
      <c r="L1403">
        <v>95526</v>
      </c>
      <c r="M1403">
        <v>40.372532</v>
      </c>
      <c r="N1403">
        <v>-123.525626</v>
      </c>
      <c r="O1403">
        <v>695</v>
      </c>
      <c r="P1403" t="s">
        <v>57</v>
      </c>
      <c r="Q1403" t="s">
        <v>53</v>
      </c>
      <c r="R1403">
        <v>1</v>
      </c>
      <c r="S1403">
        <v>34</v>
      </c>
      <c r="T1403" t="s">
        <v>58</v>
      </c>
      <c r="U1403" t="s">
        <v>53</v>
      </c>
      <c r="V1403">
        <v>43.33</v>
      </c>
      <c r="W1403" t="s">
        <v>53</v>
      </c>
      <c r="X1403" t="s">
        <v>53</v>
      </c>
      <c r="Y1403" t="s">
        <v>68</v>
      </c>
      <c r="Z1403">
        <v>16</v>
      </c>
      <c r="AA1403" t="s">
        <v>52</v>
      </c>
      <c r="AB1403" t="s">
        <v>52</v>
      </c>
      <c r="AC1403" t="s">
        <v>52</v>
      </c>
      <c r="AD1403" t="s">
        <v>52</v>
      </c>
      <c r="AE1403" t="s">
        <v>53</v>
      </c>
      <c r="AF1403" t="s">
        <v>53</v>
      </c>
      <c r="AG1403" t="s">
        <v>53</v>
      </c>
      <c r="AH1403" t="s">
        <v>53</v>
      </c>
      <c r="AI1403" t="s">
        <v>60</v>
      </c>
      <c r="AJ1403" t="s">
        <v>53</v>
      </c>
      <c r="AK1403" t="s">
        <v>61</v>
      </c>
      <c r="AL1403">
        <v>97.65</v>
      </c>
      <c r="AM1403">
        <v>3207.55</v>
      </c>
      <c r="AN1403">
        <v>0</v>
      </c>
      <c r="AO1403">
        <v>0</v>
      </c>
      <c r="AP1403">
        <v>1473.22</v>
      </c>
      <c r="AQ1403">
        <v>4680.7700000000004</v>
      </c>
      <c r="AR1403">
        <v>2</v>
      </c>
      <c r="AS1403" t="s">
        <v>62</v>
      </c>
      <c r="AT1403" t="s">
        <v>53</v>
      </c>
      <c r="AU1403">
        <v>87</v>
      </c>
      <c r="AV1403">
        <v>3979</v>
      </c>
      <c r="AW1403" t="s">
        <v>88</v>
      </c>
      <c r="AX1403" t="s">
        <v>89</v>
      </c>
      <c r="AY1403" t="str">
        <f>IF(AND(Table1[[#This Row],[Contract]]="Month-to-Month", Table1[[#This Row],[Tenure in Months]]&lt;6, Table1[[#This Row],[Payment Method]]="Bank Withdrawal"), "High Risk", IF(OR(Table1[[#This Row],[Contract]]="Month-to-Month", Table1[[#This Row],[Tenure in Months]]&lt;12), "Medium Risk", "Low Risk"))</f>
        <v>Medium Risk</v>
      </c>
    </row>
    <row r="1404" spans="1:51" x14ac:dyDescent="0.35">
      <c r="A1404" t="s">
        <v>2190</v>
      </c>
      <c r="B1404" t="s">
        <v>51</v>
      </c>
      <c r="C1404">
        <v>54</v>
      </c>
      <c r="D1404" t="s">
        <v>52</v>
      </c>
      <c r="E1404" t="s">
        <v>52</v>
      </c>
      <c r="F1404" t="s">
        <v>53</v>
      </c>
      <c r="G1404" t="s">
        <v>52</v>
      </c>
      <c r="H1404">
        <v>0</v>
      </c>
      <c r="I1404" t="s">
        <v>54</v>
      </c>
      <c r="J1404" t="s">
        <v>55</v>
      </c>
      <c r="K1404" t="s">
        <v>266</v>
      </c>
      <c r="L1404">
        <v>92028</v>
      </c>
      <c r="M1404">
        <v>33.362575</v>
      </c>
      <c r="N1404">
        <v>-117.299644</v>
      </c>
      <c r="O1404">
        <v>42239</v>
      </c>
      <c r="P1404" t="s">
        <v>57</v>
      </c>
      <c r="Q1404" t="s">
        <v>53</v>
      </c>
      <c r="R1404">
        <v>1</v>
      </c>
      <c r="S1404">
        <v>47</v>
      </c>
      <c r="T1404" t="s">
        <v>92</v>
      </c>
      <c r="U1404" t="s">
        <v>53</v>
      </c>
      <c r="V1404">
        <v>7.62</v>
      </c>
      <c r="W1404" t="s">
        <v>53</v>
      </c>
      <c r="X1404" t="s">
        <v>53</v>
      </c>
      <c r="Y1404" t="s">
        <v>68</v>
      </c>
      <c r="Z1404">
        <v>20</v>
      </c>
      <c r="AA1404" t="s">
        <v>52</v>
      </c>
      <c r="AB1404" t="s">
        <v>53</v>
      </c>
      <c r="AC1404" t="s">
        <v>53</v>
      </c>
      <c r="AD1404" t="s">
        <v>53</v>
      </c>
      <c r="AE1404" t="s">
        <v>53</v>
      </c>
      <c r="AF1404" t="s">
        <v>53</v>
      </c>
      <c r="AG1404" t="s">
        <v>53</v>
      </c>
      <c r="AH1404" t="s">
        <v>52</v>
      </c>
      <c r="AI1404" t="s">
        <v>60</v>
      </c>
      <c r="AJ1404" t="s">
        <v>53</v>
      </c>
      <c r="AK1404" t="s">
        <v>61</v>
      </c>
      <c r="AL1404">
        <v>109.55</v>
      </c>
      <c r="AM1404">
        <v>5124.55</v>
      </c>
      <c r="AN1404">
        <v>0</v>
      </c>
      <c r="AO1404">
        <v>0</v>
      </c>
      <c r="AP1404">
        <v>358.14</v>
      </c>
      <c r="AQ1404">
        <v>5482.69</v>
      </c>
      <c r="AR1404">
        <v>2</v>
      </c>
      <c r="AS1404" t="s">
        <v>62</v>
      </c>
      <c r="AT1404" t="s">
        <v>53</v>
      </c>
      <c r="AU1404">
        <v>90</v>
      </c>
      <c r="AV1404">
        <v>5863</v>
      </c>
      <c r="AW1404" t="s">
        <v>63</v>
      </c>
      <c r="AX1404" t="s">
        <v>70</v>
      </c>
      <c r="AY1404" t="str">
        <f>IF(AND(Table1[[#This Row],[Contract]]="Month-to-Month", Table1[[#This Row],[Tenure in Months]]&lt;6, Table1[[#This Row],[Payment Method]]="Bank Withdrawal"), "High Risk", IF(OR(Table1[[#This Row],[Contract]]="Month-to-Month", Table1[[#This Row],[Tenure in Months]]&lt;12), "Medium Risk", "Low Risk"))</f>
        <v>Medium Risk</v>
      </c>
    </row>
    <row r="1405" spans="1:51" x14ac:dyDescent="0.35">
      <c r="A1405" t="s">
        <v>2191</v>
      </c>
      <c r="B1405" t="s">
        <v>66</v>
      </c>
      <c r="C1405">
        <v>50</v>
      </c>
      <c r="D1405" t="s">
        <v>52</v>
      </c>
      <c r="E1405" t="s">
        <v>52</v>
      </c>
      <c r="F1405" t="s">
        <v>53</v>
      </c>
      <c r="G1405" t="s">
        <v>52</v>
      </c>
      <c r="H1405">
        <v>0</v>
      </c>
      <c r="I1405" t="s">
        <v>54</v>
      </c>
      <c r="J1405" t="s">
        <v>55</v>
      </c>
      <c r="K1405" t="s">
        <v>1318</v>
      </c>
      <c r="L1405">
        <v>95536</v>
      </c>
      <c r="M1405">
        <v>40.478499999999997</v>
      </c>
      <c r="N1405">
        <v>-124.301372</v>
      </c>
      <c r="O1405">
        <v>2965</v>
      </c>
      <c r="P1405" t="s">
        <v>57</v>
      </c>
      <c r="Q1405" t="s">
        <v>53</v>
      </c>
      <c r="R1405">
        <v>1</v>
      </c>
      <c r="S1405">
        <v>39</v>
      </c>
      <c r="T1405" t="s">
        <v>58</v>
      </c>
      <c r="U1405" t="s">
        <v>53</v>
      </c>
      <c r="V1405">
        <v>35.32</v>
      </c>
      <c r="W1405" t="s">
        <v>53</v>
      </c>
      <c r="X1405" t="s">
        <v>53</v>
      </c>
      <c r="Y1405" t="s">
        <v>68</v>
      </c>
      <c r="Z1405">
        <v>30</v>
      </c>
      <c r="AA1405" t="s">
        <v>52</v>
      </c>
      <c r="AB1405" t="s">
        <v>53</v>
      </c>
      <c r="AC1405" t="s">
        <v>53</v>
      </c>
      <c r="AD1405" t="s">
        <v>53</v>
      </c>
      <c r="AE1405" t="s">
        <v>52</v>
      </c>
      <c r="AF1405" t="s">
        <v>52</v>
      </c>
      <c r="AG1405" t="s">
        <v>52</v>
      </c>
      <c r="AH1405" t="s">
        <v>53</v>
      </c>
      <c r="AI1405" t="s">
        <v>124</v>
      </c>
      <c r="AJ1405" t="s">
        <v>53</v>
      </c>
      <c r="AK1405" t="s">
        <v>61</v>
      </c>
      <c r="AL1405">
        <v>89.55</v>
      </c>
      <c r="AM1405">
        <v>3474.45</v>
      </c>
      <c r="AN1405">
        <v>0</v>
      </c>
      <c r="AO1405">
        <v>0</v>
      </c>
      <c r="AP1405">
        <v>1377.48</v>
      </c>
      <c r="AQ1405">
        <v>4851.93</v>
      </c>
      <c r="AR1405">
        <v>2</v>
      </c>
      <c r="AS1405" t="s">
        <v>62</v>
      </c>
      <c r="AT1405" t="s">
        <v>53</v>
      </c>
      <c r="AU1405">
        <v>65</v>
      </c>
      <c r="AV1405">
        <v>3849</v>
      </c>
      <c r="AW1405" t="s">
        <v>76</v>
      </c>
      <c r="AX1405" t="s">
        <v>115</v>
      </c>
      <c r="AY1405" t="str">
        <f>IF(AND(Table1[[#This Row],[Contract]]="Month-to-Month", Table1[[#This Row],[Tenure in Months]]&lt;6, Table1[[#This Row],[Payment Method]]="Bank Withdrawal"), "High Risk", IF(OR(Table1[[#This Row],[Contract]]="Month-to-Month", Table1[[#This Row],[Tenure in Months]]&lt;12), "Medium Risk", "Low Risk"))</f>
        <v>Low Risk</v>
      </c>
    </row>
    <row r="1406" spans="1:51" x14ac:dyDescent="0.35">
      <c r="A1406" t="s">
        <v>2192</v>
      </c>
      <c r="B1406" t="s">
        <v>51</v>
      </c>
      <c r="C1406">
        <v>42</v>
      </c>
      <c r="D1406" t="s">
        <v>52</v>
      </c>
      <c r="E1406" t="s">
        <v>52</v>
      </c>
      <c r="F1406" t="s">
        <v>52</v>
      </c>
      <c r="G1406" t="s">
        <v>52</v>
      </c>
      <c r="H1406">
        <v>0</v>
      </c>
      <c r="I1406" t="s">
        <v>54</v>
      </c>
      <c r="J1406" t="s">
        <v>55</v>
      </c>
      <c r="K1406" t="s">
        <v>1537</v>
      </c>
      <c r="L1406">
        <v>95545</v>
      </c>
      <c r="M1406">
        <v>40.342928000000001</v>
      </c>
      <c r="N1406">
        <v>-124.063329</v>
      </c>
      <c r="O1406">
        <v>82</v>
      </c>
      <c r="P1406" t="s">
        <v>57</v>
      </c>
      <c r="Q1406" t="s">
        <v>52</v>
      </c>
      <c r="R1406">
        <v>0</v>
      </c>
      <c r="S1406">
        <v>1</v>
      </c>
      <c r="T1406" t="s">
        <v>67</v>
      </c>
      <c r="U1406" t="s">
        <v>53</v>
      </c>
      <c r="V1406">
        <v>48.96</v>
      </c>
      <c r="W1406" t="s">
        <v>52</v>
      </c>
      <c r="X1406" t="s">
        <v>52</v>
      </c>
      <c r="Y1406" t="s">
        <v>58</v>
      </c>
      <c r="Z1406">
        <v>0</v>
      </c>
      <c r="AA1406" t="s">
        <v>52</v>
      </c>
      <c r="AB1406" t="s">
        <v>52</v>
      </c>
      <c r="AC1406" t="s">
        <v>52</v>
      </c>
      <c r="AD1406" t="s">
        <v>52</v>
      </c>
      <c r="AE1406" t="s">
        <v>52</v>
      </c>
      <c r="AF1406" t="s">
        <v>52</v>
      </c>
      <c r="AG1406" t="s">
        <v>52</v>
      </c>
      <c r="AH1406" t="s">
        <v>52</v>
      </c>
      <c r="AI1406" t="s">
        <v>60</v>
      </c>
      <c r="AJ1406" t="s">
        <v>53</v>
      </c>
      <c r="AK1406" t="s">
        <v>69</v>
      </c>
      <c r="AL1406">
        <v>19.45</v>
      </c>
      <c r="AM1406">
        <v>19.45</v>
      </c>
      <c r="AN1406">
        <v>0</v>
      </c>
      <c r="AO1406">
        <v>0</v>
      </c>
      <c r="AP1406">
        <v>48.96</v>
      </c>
      <c r="AQ1406">
        <v>68.41</v>
      </c>
      <c r="AR1406">
        <v>2</v>
      </c>
      <c r="AS1406" t="s">
        <v>62</v>
      </c>
      <c r="AT1406" t="s">
        <v>53</v>
      </c>
      <c r="AU1406">
        <v>78</v>
      </c>
      <c r="AV1406">
        <v>5687</v>
      </c>
      <c r="AW1406" t="s">
        <v>76</v>
      </c>
      <c r="AX1406" t="s">
        <v>362</v>
      </c>
      <c r="AY1406" t="str">
        <f>IF(AND(Table1[[#This Row],[Contract]]="Month-to-Month", Table1[[#This Row],[Tenure in Months]]&lt;6, Table1[[#This Row],[Payment Method]]="Bank Withdrawal"), "High Risk", IF(OR(Table1[[#This Row],[Contract]]="Month-to-Month", Table1[[#This Row],[Tenure in Months]]&lt;12), "Medium Risk", "Low Risk"))</f>
        <v>Medium Risk</v>
      </c>
    </row>
    <row r="1407" spans="1:51" x14ac:dyDescent="0.35">
      <c r="A1407" t="s">
        <v>2193</v>
      </c>
      <c r="B1407" t="s">
        <v>66</v>
      </c>
      <c r="C1407">
        <v>34</v>
      </c>
      <c r="D1407" t="s">
        <v>52</v>
      </c>
      <c r="E1407" t="s">
        <v>52</v>
      </c>
      <c r="F1407" t="s">
        <v>53</v>
      </c>
      <c r="G1407" t="s">
        <v>52</v>
      </c>
      <c r="H1407">
        <v>0</v>
      </c>
      <c r="I1407" t="s">
        <v>54</v>
      </c>
      <c r="J1407" t="s">
        <v>55</v>
      </c>
      <c r="K1407" t="s">
        <v>2194</v>
      </c>
      <c r="L1407">
        <v>95550</v>
      </c>
      <c r="M1407">
        <v>40.766599999999997</v>
      </c>
      <c r="N1407">
        <v>-123.80458</v>
      </c>
      <c r="O1407">
        <v>155</v>
      </c>
      <c r="P1407" t="s">
        <v>57</v>
      </c>
      <c r="Q1407" t="s">
        <v>52</v>
      </c>
      <c r="R1407">
        <v>0</v>
      </c>
      <c r="S1407">
        <v>4</v>
      </c>
      <c r="T1407" t="s">
        <v>67</v>
      </c>
      <c r="U1407" t="s">
        <v>53</v>
      </c>
      <c r="V1407">
        <v>12.43</v>
      </c>
      <c r="W1407" t="s">
        <v>52</v>
      </c>
      <c r="X1407" t="s">
        <v>52</v>
      </c>
      <c r="Y1407" t="s">
        <v>58</v>
      </c>
      <c r="Z1407">
        <v>0</v>
      </c>
      <c r="AA1407" t="s">
        <v>52</v>
      </c>
      <c r="AB1407" t="s">
        <v>52</v>
      </c>
      <c r="AC1407" t="s">
        <v>52</v>
      </c>
      <c r="AD1407" t="s">
        <v>52</v>
      </c>
      <c r="AE1407" t="s">
        <v>52</v>
      </c>
      <c r="AF1407" t="s">
        <v>52</v>
      </c>
      <c r="AG1407" t="s">
        <v>52</v>
      </c>
      <c r="AH1407" t="s">
        <v>52</v>
      </c>
      <c r="AI1407" t="s">
        <v>60</v>
      </c>
      <c r="AJ1407" t="s">
        <v>52</v>
      </c>
      <c r="AK1407" t="s">
        <v>69</v>
      </c>
      <c r="AL1407">
        <v>20.350000000000001</v>
      </c>
      <c r="AM1407">
        <v>76.349999999999994</v>
      </c>
      <c r="AN1407">
        <v>0</v>
      </c>
      <c r="AO1407">
        <v>0</v>
      </c>
      <c r="AP1407">
        <v>49.72</v>
      </c>
      <c r="AQ1407">
        <v>126.07</v>
      </c>
      <c r="AR1407">
        <v>1</v>
      </c>
      <c r="AS1407" t="s">
        <v>62</v>
      </c>
      <c r="AT1407" t="s">
        <v>53</v>
      </c>
      <c r="AU1407">
        <v>81</v>
      </c>
      <c r="AV1407">
        <v>4133</v>
      </c>
      <c r="AW1407" t="s">
        <v>80</v>
      </c>
      <c r="AX1407" t="s">
        <v>107</v>
      </c>
      <c r="AY1407" t="str">
        <f>IF(AND(Table1[[#This Row],[Contract]]="Month-to-Month", Table1[[#This Row],[Tenure in Months]]&lt;6, Table1[[#This Row],[Payment Method]]="Bank Withdrawal"), "High Risk", IF(OR(Table1[[#This Row],[Contract]]="Month-to-Month", Table1[[#This Row],[Tenure in Months]]&lt;12), "Medium Risk", "Low Risk"))</f>
        <v>Medium Risk</v>
      </c>
    </row>
    <row r="1408" spans="1:51" x14ac:dyDescent="0.35">
      <c r="A1408" t="s">
        <v>2195</v>
      </c>
      <c r="B1408" t="s">
        <v>51</v>
      </c>
      <c r="C1408">
        <v>33</v>
      </c>
      <c r="D1408" t="s">
        <v>52</v>
      </c>
      <c r="E1408" t="s">
        <v>52</v>
      </c>
      <c r="F1408" t="s">
        <v>53</v>
      </c>
      <c r="G1408" t="s">
        <v>52</v>
      </c>
      <c r="H1408">
        <v>0</v>
      </c>
      <c r="I1408" t="s">
        <v>54</v>
      </c>
      <c r="J1408" t="s">
        <v>55</v>
      </c>
      <c r="K1408" t="s">
        <v>1320</v>
      </c>
      <c r="L1408">
        <v>95553</v>
      </c>
      <c r="M1408">
        <v>40.210895000000001</v>
      </c>
      <c r="N1408">
        <v>-123.86</v>
      </c>
      <c r="O1408">
        <v>867</v>
      </c>
      <c r="P1408" t="s">
        <v>57</v>
      </c>
      <c r="Q1408" t="s">
        <v>53</v>
      </c>
      <c r="R1408">
        <v>1</v>
      </c>
      <c r="S1408">
        <v>59</v>
      </c>
      <c r="T1408" t="s">
        <v>92</v>
      </c>
      <c r="U1408" t="s">
        <v>53</v>
      </c>
      <c r="V1408">
        <v>10.76</v>
      </c>
      <c r="W1408" t="s">
        <v>53</v>
      </c>
      <c r="X1408" t="s">
        <v>53</v>
      </c>
      <c r="Y1408" t="s">
        <v>68</v>
      </c>
      <c r="Z1408">
        <v>5</v>
      </c>
      <c r="AA1408" t="s">
        <v>52</v>
      </c>
      <c r="AB1408" t="s">
        <v>52</v>
      </c>
      <c r="AC1408" t="s">
        <v>53</v>
      </c>
      <c r="AD1408" t="s">
        <v>52</v>
      </c>
      <c r="AE1408" t="s">
        <v>53</v>
      </c>
      <c r="AF1408" t="s">
        <v>53</v>
      </c>
      <c r="AG1408" t="s">
        <v>53</v>
      </c>
      <c r="AH1408" t="s">
        <v>53</v>
      </c>
      <c r="AI1408" t="s">
        <v>124</v>
      </c>
      <c r="AJ1408" t="s">
        <v>53</v>
      </c>
      <c r="AK1408" t="s">
        <v>61</v>
      </c>
      <c r="AL1408">
        <v>99.5</v>
      </c>
      <c r="AM1408">
        <v>5961.1</v>
      </c>
      <c r="AN1408">
        <v>0</v>
      </c>
      <c r="AO1408">
        <v>0</v>
      </c>
      <c r="AP1408">
        <v>634.84</v>
      </c>
      <c r="AQ1408">
        <v>6595.94</v>
      </c>
      <c r="AR1408">
        <v>3</v>
      </c>
      <c r="AS1408" t="s">
        <v>62</v>
      </c>
      <c r="AT1408" t="s">
        <v>53</v>
      </c>
      <c r="AU1408">
        <v>76</v>
      </c>
      <c r="AV1408">
        <v>6098</v>
      </c>
      <c r="AW1408" t="s">
        <v>63</v>
      </c>
      <c r="AX1408" t="s">
        <v>64</v>
      </c>
      <c r="AY1408" t="str">
        <f>IF(AND(Table1[[#This Row],[Contract]]="Month-to-Month", Table1[[#This Row],[Tenure in Months]]&lt;6, Table1[[#This Row],[Payment Method]]="Bank Withdrawal"), "High Risk", IF(OR(Table1[[#This Row],[Contract]]="Month-to-Month", Table1[[#This Row],[Tenure in Months]]&lt;12), "Medium Risk", "Low Risk"))</f>
        <v>Low Risk</v>
      </c>
    </row>
    <row r="1409" spans="1:51" x14ac:dyDescent="0.35">
      <c r="A1409" t="s">
        <v>2196</v>
      </c>
      <c r="B1409" t="s">
        <v>51</v>
      </c>
      <c r="C1409">
        <v>44</v>
      </c>
      <c r="D1409" t="s">
        <v>52</v>
      </c>
      <c r="E1409" t="s">
        <v>52</v>
      </c>
      <c r="F1409" t="s">
        <v>52</v>
      </c>
      <c r="G1409" t="s">
        <v>52</v>
      </c>
      <c r="H1409">
        <v>0</v>
      </c>
      <c r="I1409" t="s">
        <v>54</v>
      </c>
      <c r="J1409" t="s">
        <v>55</v>
      </c>
      <c r="K1409" t="s">
        <v>1545</v>
      </c>
      <c r="L1409">
        <v>95563</v>
      </c>
      <c r="M1409">
        <v>40.89866</v>
      </c>
      <c r="N1409">
        <v>-123.539754</v>
      </c>
      <c r="O1409">
        <v>660</v>
      </c>
      <c r="P1409" t="s">
        <v>57</v>
      </c>
      <c r="Q1409" t="s">
        <v>52</v>
      </c>
      <c r="R1409">
        <v>0</v>
      </c>
      <c r="S1409">
        <v>2</v>
      </c>
      <c r="T1409" t="s">
        <v>58</v>
      </c>
      <c r="U1409" t="s">
        <v>53</v>
      </c>
      <c r="V1409">
        <v>17.25</v>
      </c>
      <c r="W1409" t="s">
        <v>52</v>
      </c>
      <c r="X1409" t="s">
        <v>53</v>
      </c>
      <c r="Y1409" t="s">
        <v>110</v>
      </c>
      <c r="Z1409">
        <v>3</v>
      </c>
      <c r="AA1409" t="s">
        <v>52</v>
      </c>
      <c r="AB1409" t="s">
        <v>52</v>
      </c>
      <c r="AC1409" t="s">
        <v>52</v>
      </c>
      <c r="AD1409" t="s">
        <v>52</v>
      </c>
      <c r="AE1409" t="s">
        <v>52</v>
      </c>
      <c r="AF1409" t="s">
        <v>52</v>
      </c>
      <c r="AG1409" t="s">
        <v>52</v>
      </c>
      <c r="AH1409" t="s">
        <v>52</v>
      </c>
      <c r="AI1409" t="s">
        <v>60</v>
      </c>
      <c r="AJ1409" t="s">
        <v>53</v>
      </c>
      <c r="AK1409" t="s">
        <v>69</v>
      </c>
      <c r="AL1409">
        <v>45</v>
      </c>
      <c r="AM1409">
        <v>96.45</v>
      </c>
      <c r="AN1409">
        <v>0</v>
      </c>
      <c r="AO1409">
        <v>30</v>
      </c>
      <c r="AP1409">
        <v>34.5</v>
      </c>
      <c r="AQ1409">
        <v>160.94999999999999</v>
      </c>
      <c r="AR1409">
        <v>1</v>
      </c>
      <c r="AS1409" t="s">
        <v>62</v>
      </c>
      <c r="AT1409" t="s">
        <v>53</v>
      </c>
      <c r="AU1409">
        <v>93</v>
      </c>
      <c r="AV1409">
        <v>5704</v>
      </c>
      <c r="AW1409" t="s">
        <v>63</v>
      </c>
      <c r="AX1409" t="s">
        <v>84</v>
      </c>
      <c r="AY1409" t="str">
        <f>IF(AND(Table1[[#This Row],[Contract]]="Month-to-Month", Table1[[#This Row],[Tenure in Months]]&lt;6, Table1[[#This Row],[Payment Method]]="Bank Withdrawal"), "High Risk", IF(OR(Table1[[#This Row],[Contract]]="Month-to-Month", Table1[[#This Row],[Tenure in Months]]&lt;12), "Medium Risk", "Low Risk"))</f>
        <v>Medium Risk</v>
      </c>
    </row>
    <row r="1410" spans="1:51" x14ac:dyDescent="0.35">
      <c r="A1410" t="s">
        <v>2197</v>
      </c>
      <c r="B1410" t="s">
        <v>51</v>
      </c>
      <c r="C1410">
        <v>35</v>
      </c>
      <c r="D1410" t="s">
        <v>52</v>
      </c>
      <c r="E1410" t="s">
        <v>52</v>
      </c>
      <c r="F1410" t="s">
        <v>52</v>
      </c>
      <c r="G1410" t="s">
        <v>52</v>
      </c>
      <c r="H1410">
        <v>0</v>
      </c>
      <c r="I1410" t="s">
        <v>54</v>
      </c>
      <c r="J1410" t="s">
        <v>55</v>
      </c>
      <c r="K1410" t="s">
        <v>2198</v>
      </c>
      <c r="L1410">
        <v>95567</v>
      </c>
      <c r="M1410">
        <v>41.950682999999998</v>
      </c>
      <c r="N1410">
        <v>-124.097094</v>
      </c>
      <c r="O1410">
        <v>2020</v>
      </c>
      <c r="P1410" t="s">
        <v>57</v>
      </c>
      <c r="Q1410" t="s">
        <v>52</v>
      </c>
      <c r="R1410">
        <v>0</v>
      </c>
      <c r="S1410">
        <v>1</v>
      </c>
      <c r="T1410" t="s">
        <v>67</v>
      </c>
      <c r="U1410" t="s">
        <v>53</v>
      </c>
      <c r="V1410">
        <v>40.51</v>
      </c>
      <c r="W1410" t="s">
        <v>52</v>
      </c>
      <c r="X1410" t="s">
        <v>52</v>
      </c>
      <c r="Y1410" t="s">
        <v>58</v>
      </c>
      <c r="Z1410">
        <v>0</v>
      </c>
      <c r="AA1410" t="s">
        <v>52</v>
      </c>
      <c r="AB1410" t="s">
        <v>52</v>
      </c>
      <c r="AC1410" t="s">
        <v>52</v>
      </c>
      <c r="AD1410" t="s">
        <v>52</v>
      </c>
      <c r="AE1410" t="s">
        <v>52</v>
      </c>
      <c r="AF1410" t="s">
        <v>52</v>
      </c>
      <c r="AG1410" t="s">
        <v>52</v>
      </c>
      <c r="AH1410" t="s">
        <v>52</v>
      </c>
      <c r="AI1410" t="s">
        <v>60</v>
      </c>
      <c r="AJ1410" t="s">
        <v>52</v>
      </c>
      <c r="AK1410" t="s">
        <v>69</v>
      </c>
      <c r="AL1410">
        <v>20.149999999999999</v>
      </c>
      <c r="AM1410">
        <v>20.149999999999999</v>
      </c>
      <c r="AN1410">
        <v>0</v>
      </c>
      <c r="AO1410">
        <v>0</v>
      </c>
      <c r="AP1410">
        <v>40.51</v>
      </c>
      <c r="AQ1410">
        <v>60.66</v>
      </c>
      <c r="AR1410">
        <v>2</v>
      </c>
      <c r="AS1410" t="s">
        <v>62</v>
      </c>
      <c r="AT1410" t="s">
        <v>53</v>
      </c>
      <c r="AU1410">
        <v>70</v>
      </c>
      <c r="AV1410">
        <v>4103</v>
      </c>
      <c r="AW1410" t="s">
        <v>80</v>
      </c>
      <c r="AX1410" t="s">
        <v>107</v>
      </c>
      <c r="AY1410" t="str">
        <f>IF(AND(Table1[[#This Row],[Contract]]="Month-to-Month", Table1[[#This Row],[Tenure in Months]]&lt;6, Table1[[#This Row],[Payment Method]]="Bank Withdrawal"), "High Risk", IF(OR(Table1[[#This Row],[Contract]]="Month-to-Month", Table1[[#This Row],[Tenure in Months]]&lt;12), "Medium Risk", "Low Risk"))</f>
        <v>Medium Risk</v>
      </c>
    </row>
    <row r="1411" spans="1:51" x14ac:dyDescent="0.35">
      <c r="A1411" t="s">
        <v>2199</v>
      </c>
      <c r="B1411" t="s">
        <v>51</v>
      </c>
      <c r="C1411">
        <v>28</v>
      </c>
      <c r="D1411" t="s">
        <v>53</v>
      </c>
      <c r="E1411" t="s">
        <v>52</v>
      </c>
      <c r="F1411" t="s">
        <v>53</v>
      </c>
      <c r="G1411" t="s">
        <v>52</v>
      </c>
      <c r="H1411">
        <v>0</v>
      </c>
      <c r="I1411" t="s">
        <v>54</v>
      </c>
      <c r="J1411" t="s">
        <v>55</v>
      </c>
      <c r="K1411" t="s">
        <v>1322</v>
      </c>
      <c r="L1411">
        <v>95568</v>
      </c>
      <c r="M1411">
        <v>41.444606</v>
      </c>
      <c r="N1411">
        <v>-123.471895</v>
      </c>
      <c r="O1411">
        <v>202</v>
      </c>
      <c r="P1411" t="s">
        <v>57</v>
      </c>
      <c r="Q1411" t="s">
        <v>52</v>
      </c>
      <c r="R1411">
        <v>0</v>
      </c>
      <c r="S1411">
        <v>66</v>
      </c>
      <c r="T1411" t="s">
        <v>229</v>
      </c>
      <c r="U1411" t="s">
        <v>53</v>
      </c>
      <c r="V1411">
        <v>7.28</v>
      </c>
      <c r="W1411" t="s">
        <v>53</v>
      </c>
      <c r="X1411" t="s">
        <v>53</v>
      </c>
      <c r="Y1411" t="s">
        <v>68</v>
      </c>
      <c r="Z1411">
        <v>51</v>
      </c>
      <c r="AA1411" t="s">
        <v>52</v>
      </c>
      <c r="AB1411" t="s">
        <v>53</v>
      </c>
      <c r="AC1411" t="s">
        <v>53</v>
      </c>
      <c r="AD1411" t="s">
        <v>52</v>
      </c>
      <c r="AE1411" t="s">
        <v>53</v>
      </c>
      <c r="AF1411" t="s">
        <v>53</v>
      </c>
      <c r="AG1411" t="s">
        <v>53</v>
      </c>
      <c r="AH1411" t="s">
        <v>53</v>
      </c>
      <c r="AI1411" t="s">
        <v>60</v>
      </c>
      <c r="AJ1411" t="s">
        <v>53</v>
      </c>
      <c r="AK1411" t="s">
        <v>69</v>
      </c>
      <c r="AL1411">
        <v>105</v>
      </c>
      <c r="AM1411">
        <v>7133.25</v>
      </c>
      <c r="AN1411">
        <v>0</v>
      </c>
      <c r="AO1411">
        <v>0</v>
      </c>
      <c r="AP1411">
        <v>480.48</v>
      </c>
      <c r="AQ1411">
        <v>7613.73</v>
      </c>
      <c r="AR1411">
        <v>1</v>
      </c>
      <c r="AS1411" t="s">
        <v>62</v>
      </c>
      <c r="AT1411" t="s">
        <v>53</v>
      </c>
      <c r="AU1411">
        <v>96</v>
      </c>
      <c r="AV1411">
        <v>5723</v>
      </c>
      <c r="AW1411" t="s">
        <v>63</v>
      </c>
      <c r="AX1411" t="s">
        <v>84</v>
      </c>
      <c r="AY1411" t="str">
        <f>IF(AND(Table1[[#This Row],[Contract]]="Month-to-Month", Table1[[#This Row],[Tenure in Months]]&lt;6, Table1[[#This Row],[Payment Method]]="Bank Withdrawal"), "High Risk", IF(OR(Table1[[#This Row],[Contract]]="Month-to-Month", Table1[[#This Row],[Tenure in Months]]&lt;12), "Medium Risk", "Low Risk"))</f>
        <v>Medium Risk</v>
      </c>
    </row>
    <row r="1412" spans="1:51" x14ac:dyDescent="0.35">
      <c r="A1412" t="s">
        <v>2200</v>
      </c>
      <c r="B1412" t="s">
        <v>51</v>
      </c>
      <c r="C1412">
        <v>58</v>
      </c>
      <c r="D1412" t="s">
        <v>52</v>
      </c>
      <c r="E1412" t="s">
        <v>52</v>
      </c>
      <c r="F1412" t="s">
        <v>52</v>
      </c>
      <c r="G1412" t="s">
        <v>52</v>
      </c>
      <c r="H1412">
        <v>0</v>
      </c>
      <c r="I1412" t="s">
        <v>54</v>
      </c>
      <c r="J1412" t="s">
        <v>55</v>
      </c>
      <c r="K1412" t="s">
        <v>2201</v>
      </c>
      <c r="L1412">
        <v>95570</v>
      </c>
      <c r="M1412">
        <v>41.162295</v>
      </c>
      <c r="N1412">
        <v>-124.02738100000001</v>
      </c>
      <c r="O1412">
        <v>2369</v>
      </c>
      <c r="P1412" t="s">
        <v>57</v>
      </c>
      <c r="Q1412" t="s">
        <v>52</v>
      </c>
      <c r="R1412">
        <v>0</v>
      </c>
      <c r="S1412">
        <v>3</v>
      </c>
      <c r="T1412" t="s">
        <v>67</v>
      </c>
      <c r="U1412" t="s">
        <v>53</v>
      </c>
      <c r="V1412">
        <v>2.88</v>
      </c>
      <c r="W1412" t="s">
        <v>52</v>
      </c>
      <c r="X1412" t="s">
        <v>53</v>
      </c>
      <c r="Y1412" t="s">
        <v>59</v>
      </c>
      <c r="Z1412">
        <v>17</v>
      </c>
      <c r="AA1412" t="s">
        <v>52</v>
      </c>
      <c r="AB1412" t="s">
        <v>52</v>
      </c>
      <c r="AC1412" t="s">
        <v>52</v>
      </c>
      <c r="AD1412" t="s">
        <v>52</v>
      </c>
      <c r="AE1412" t="s">
        <v>53</v>
      </c>
      <c r="AF1412" t="s">
        <v>52</v>
      </c>
      <c r="AG1412" t="s">
        <v>52</v>
      </c>
      <c r="AH1412" t="s">
        <v>53</v>
      </c>
      <c r="AI1412" t="s">
        <v>60</v>
      </c>
      <c r="AJ1412" t="s">
        <v>53</v>
      </c>
      <c r="AK1412" t="s">
        <v>69</v>
      </c>
      <c r="AL1412">
        <v>54.7</v>
      </c>
      <c r="AM1412">
        <v>169.45</v>
      </c>
      <c r="AN1412">
        <v>0</v>
      </c>
      <c r="AO1412">
        <v>0</v>
      </c>
      <c r="AP1412">
        <v>8.64</v>
      </c>
      <c r="AQ1412">
        <v>178.08999999999901</v>
      </c>
      <c r="AR1412">
        <v>1</v>
      </c>
      <c r="AS1412" t="s">
        <v>62</v>
      </c>
      <c r="AT1412" t="s">
        <v>53</v>
      </c>
      <c r="AU1412">
        <v>66</v>
      </c>
      <c r="AV1412">
        <v>3335</v>
      </c>
      <c r="AW1412" t="s">
        <v>63</v>
      </c>
      <c r="AX1412" t="s">
        <v>84</v>
      </c>
      <c r="AY1412" t="str">
        <f>IF(AND(Table1[[#This Row],[Contract]]="Month-to-Month", Table1[[#This Row],[Tenure in Months]]&lt;6, Table1[[#This Row],[Payment Method]]="Bank Withdrawal"), "High Risk", IF(OR(Table1[[#This Row],[Contract]]="Month-to-Month", Table1[[#This Row],[Tenure in Months]]&lt;12), "Medium Risk", "Low Risk"))</f>
        <v>Medium Risk</v>
      </c>
    </row>
    <row r="1413" spans="1:51" x14ac:dyDescent="0.35">
      <c r="A1413" t="s">
        <v>2202</v>
      </c>
      <c r="B1413" t="s">
        <v>66</v>
      </c>
      <c r="C1413">
        <v>49</v>
      </c>
      <c r="D1413" t="s">
        <v>52</v>
      </c>
      <c r="E1413" t="s">
        <v>52</v>
      </c>
      <c r="F1413" t="s">
        <v>53</v>
      </c>
      <c r="G1413" t="s">
        <v>52</v>
      </c>
      <c r="H1413">
        <v>0</v>
      </c>
      <c r="I1413" t="s">
        <v>54</v>
      </c>
      <c r="J1413" t="s">
        <v>55</v>
      </c>
      <c r="K1413" t="s">
        <v>266</v>
      </c>
      <c r="L1413">
        <v>92028</v>
      </c>
      <c r="M1413">
        <v>33.362575</v>
      </c>
      <c r="N1413">
        <v>-117.299644</v>
      </c>
      <c r="O1413">
        <v>42239</v>
      </c>
      <c r="P1413" t="s">
        <v>57</v>
      </c>
      <c r="Q1413" t="s">
        <v>53</v>
      </c>
      <c r="R1413">
        <v>1</v>
      </c>
      <c r="S1413">
        <v>14</v>
      </c>
      <c r="T1413" t="s">
        <v>58</v>
      </c>
      <c r="U1413" t="s">
        <v>53</v>
      </c>
      <c r="V1413">
        <v>29.18</v>
      </c>
      <c r="W1413" t="s">
        <v>53</v>
      </c>
      <c r="X1413" t="s">
        <v>53</v>
      </c>
      <c r="Y1413" t="s">
        <v>68</v>
      </c>
      <c r="Z1413">
        <v>19</v>
      </c>
      <c r="AA1413" t="s">
        <v>52</v>
      </c>
      <c r="AB1413" t="s">
        <v>52</v>
      </c>
      <c r="AC1413" t="s">
        <v>53</v>
      </c>
      <c r="AD1413" t="s">
        <v>52</v>
      </c>
      <c r="AE1413" t="s">
        <v>52</v>
      </c>
      <c r="AF1413" t="s">
        <v>53</v>
      </c>
      <c r="AG1413" t="s">
        <v>53</v>
      </c>
      <c r="AH1413" t="s">
        <v>53</v>
      </c>
      <c r="AI1413" t="s">
        <v>60</v>
      </c>
      <c r="AJ1413" t="s">
        <v>53</v>
      </c>
      <c r="AK1413" t="s">
        <v>61</v>
      </c>
      <c r="AL1413">
        <v>87.25</v>
      </c>
      <c r="AM1413">
        <v>1258.5999999999999</v>
      </c>
      <c r="AN1413">
        <v>0</v>
      </c>
      <c r="AO1413">
        <v>0</v>
      </c>
      <c r="AP1413">
        <v>408.52</v>
      </c>
      <c r="AQ1413">
        <v>1667.12</v>
      </c>
      <c r="AR1413">
        <v>2</v>
      </c>
      <c r="AS1413" t="s">
        <v>62</v>
      </c>
      <c r="AT1413" t="s">
        <v>53</v>
      </c>
      <c r="AU1413">
        <v>78</v>
      </c>
      <c r="AV1413">
        <v>4786</v>
      </c>
      <c r="AW1413" t="s">
        <v>63</v>
      </c>
      <c r="AX1413" t="s">
        <v>70</v>
      </c>
      <c r="AY1413" t="str">
        <f>IF(AND(Table1[[#This Row],[Contract]]="Month-to-Month", Table1[[#This Row],[Tenure in Months]]&lt;6, Table1[[#This Row],[Payment Method]]="Bank Withdrawal"), "High Risk", IF(OR(Table1[[#This Row],[Contract]]="Month-to-Month", Table1[[#This Row],[Tenure in Months]]&lt;12), "Medium Risk", "Low Risk"))</f>
        <v>Medium Risk</v>
      </c>
    </row>
    <row r="1414" spans="1:51" x14ac:dyDescent="0.35">
      <c r="A1414" t="s">
        <v>2203</v>
      </c>
      <c r="B1414" t="s">
        <v>51</v>
      </c>
      <c r="C1414">
        <v>38</v>
      </c>
      <c r="D1414" t="s">
        <v>52</v>
      </c>
      <c r="E1414" t="s">
        <v>52</v>
      </c>
      <c r="F1414" t="s">
        <v>53</v>
      </c>
      <c r="G1414" t="s">
        <v>52</v>
      </c>
      <c r="H1414">
        <v>0</v>
      </c>
      <c r="I1414" t="s">
        <v>54</v>
      </c>
      <c r="J1414" t="s">
        <v>55</v>
      </c>
      <c r="K1414" t="s">
        <v>2204</v>
      </c>
      <c r="L1414">
        <v>95601</v>
      </c>
      <c r="M1414">
        <v>38.431407</v>
      </c>
      <c r="N1414">
        <v>-120.8421</v>
      </c>
      <c r="O1414">
        <v>222</v>
      </c>
      <c r="P1414" t="s">
        <v>57</v>
      </c>
      <c r="Q1414" t="s">
        <v>53</v>
      </c>
      <c r="R1414">
        <v>1</v>
      </c>
      <c r="S1414">
        <v>10</v>
      </c>
      <c r="T1414" t="s">
        <v>58</v>
      </c>
      <c r="U1414" t="s">
        <v>53</v>
      </c>
      <c r="V1414">
        <v>11.3</v>
      </c>
      <c r="W1414" t="s">
        <v>52</v>
      </c>
      <c r="X1414" t="s">
        <v>53</v>
      </c>
      <c r="Y1414" t="s">
        <v>68</v>
      </c>
      <c r="Z1414">
        <v>4</v>
      </c>
      <c r="AA1414" t="s">
        <v>52</v>
      </c>
      <c r="AB1414" t="s">
        <v>52</v>
      </c>
      <c r="AC1414" t="s">
        <v>52</v>
      </c>
      <c r="AD1414" t="s">
        <v>52</v>
      </c>
      <c r="AE1414" t="s">
        <v>53</v>
      </c>
      <c r="AF1414" t="s">
        <v>52</v>
      </c>
      <c r="AG1414" t="s">
        <v>52</v>
      </c>
      <c r="AH1414" t="s">
        <v>53</v>
      </c>
      <c r="AI1414" t="s">
        <v>60</v>
      </c>
      <c r="AJ1414" t="s">
        <v>53</v>
      </c>
      <c r="AK1414" t="s">
        <v>61</v>
      </c>
      <c r="AL1414">
        <v>79.95</v>
      </c>
      <c r="AM1414">
        <v>857.2</v>
      </c>
      <c r="AN1414">
        <v>0</v>
      </c>
      <c r="AO1414">
        <v>0</v>
      </c>
      <c r="AP1414">
        <v>113</v>
      </c>
      <c r="AQ1414">
        <v>970.2</v>
      </c>
      <c r="AR1414">
        <v>1</v>
      </c>
      <c r="AS1414" t="s">
        <v>62</v>
      </c>
      <c r="AT1414" t="s">
        <v>53</v>
      </c>
      <c r="AU1414">
        <v>68</v>
      </c>
      <c r="AV1414">
        <v>5640</v>
      </c>
      <c r="AW1414" t="s">
        <v>63</v>
      </c>
      <c r="AX1414" t="s">
        <v>84</v>
      </c>
      <c r="AY1414" t="str">
        <f>IF(AND(Table1[[#This Row],[Contract]]="Month-to-Month", Table1[[#This Row],[Tenure in Months]]&lt;6, Table1[[#This Row],[Payment Method]]="Bank Withdrawal"), "High Risk", IF(OR(Table1[[#This Row],[Contract]]="Month-to-Month", Table1[[#This Row],[Tenure in Months]]&lt;12), "Medium Risk", "Low Risk"))</f>
        <v>Medium Risk</v>
      </c>
    </row>
    <row r="1415" spans="1:51" x14ac:dyDescent="0.35">
      <c r="A1415" t="s">
        <v>2205</v>
      </c>
      <c r="B1415" t="s">
        <v>66</v>
      </c>
      <c r="C1415">
        <v>47</v>
      </c>
      <c r="D1415" t="s">
        <v>52</v>
      </c>
      <c r="E1415" t="s">
        <v>52</v>
      </c>
      <c r="F1415" t="s">
        <v>52</v>
      </c>
      <c r="G1415" t="s">
        <v>52</v>
      </c>
      <c r="H1415">
        <v>0</v>
      </c>
      <c r="I1415" t="s">
        <v>54</v>
      </c>
      <c r="J1415" t="s">
        <v>55</v>
      </c>
      <c r="K1415" t="s">
        <v>423</v>
      </c>
      <c r="L1415">
        <v>95608</v>
      </c>
      <c r="M1415">
        <v>38.626128000000001</v>
      </c>
      <c r="N1415">
        <v>-121.328011</v>
      </c>
      <c r="O1415">
        <v>58830</v>
      </c>
      <c r="P1415" t="s">
        <v>57</v>
      </c>
      <c r="Q1415" t="s">
        <v>52</v>
      </c>
      <c r="R1415">
        <v>0</v>
      </c>
      <c r="S1415">
        <v>18</v>
      </c>
      <c r="T1415" t="s">
        <v>58</v>
      </c>
      <c r="U1415" t="s">
        <v>53</v>
      </c>
      <c r="V1415">
        <v>12.67</v>
      </c>
      <c r="W1415" t="s">
        <v>53</v>
      </c>
      <c r="X1415" t="s">
        <v>53</v>
      </c>
      <c r="Y1415" t="s">
        <v>68</v>
      </c>
      <c r="Z1415">
        <v>23</v>
      </c>
      <c r="AA1415" t="s">
        <v>52</v>
      </c>
      <c r="AB1415" t="s">
        <v>52</v>
      </c>
      <c r="AC1415" t="s">
        <v>52</v>
      </c>
      <c r="AD1415" t="s">
        <v>53</v>
      </c>
      <c r="AE1415" t="s">
        <v>53</v>
      </c>
      <c r="AF1415" t="s">
        <v>52</v>
      </c>
      <c r="AG1415" t="s">
        <v>52</v>
      </c>
      <c r="AH1415" t="s">
        <v>53</v>
      </c>
      <c r="AI1415" t="s">
        <v>60</v>
      </c>
      <c r="AJ1415" t="s">
        <v>53</v>
      </c>
      <c r="AK1415" t="s">
        <v>61</v>
      </c>
      <c r="AL1415">
        <v>88.35</v>
      </c>
      <c r="AM1415">
        <v>1639.3</v>
      </c>
      <c r="AN1415">
        <v>0</v>
      </c>
      <c r="AO1415">
        <v>0</v>
      </c>
      <c r="AP1415">
        <v>228.06</v>
      </c>
      <c r="AQ1415">
        <v>1867.36</v>
      </c>
      <c r="AR1415">
        <v>3</v>
      </c>
      <c r="AS1415" t="s">
        <v>62</v>
      </c>
      <c r="AT1415" t="s">
        <v>53</v>
      </c>
      <c r="AU1415">
        <v>96</v>
      </c>
      <c r="AV1415">
        <v>5727</v>
      </c>
      <c r="AW1415" t="s">
        <v>63</v>
      </c>
      <c r="AX1415" t="s">
        <v>64</v>
      </c>
      <c r="AY1415" t="str">
        <f>IF(AND(Table1[[#This Row],[Contract]]="Month-to-Month", Table1[[#This Row],[Tenure in Months]]&lt;6, Table1[[#This Row],[Payment Method]]="Bank Withdrawal"), "High Risk", IF(OR(Table1[[#This Row],[Contract]]="Month-to-Month", Table1[[#This Row],[Tenure in Months]]&lt;12), "Medium Risk", "Low Risk"))</f>
        <v>Medium Risk</v>
      </c>
    </row>
    <row r="1416" spans="1:51" x14ac:dyDescent="0.35">
      <c r="A1416" t="s">
        <v>2206</v>
      </c>
      <c r="B1416" t="s">
        <v>66</v>
      </c>
      <c r="C1416">
        <v>34</v>
      </c>
      <c r="D1416" t="s">
        <v>52</v>
      </c>
      <c r="E1416" t="s">
        <v>52</v>
      </c>
      <c r="F1416" t="s">
        <v>52</v>
      </c>
      <c r="G1416" t="s">
        <v>52</v>
      </c>
      <c r="H1416">
        <v>0</v>
      </c>
      <c r="I1416" t="s">
        <v>54</v>
      </c>
      <c r="J1416" t="s">
        <v>55</v>
      </c>
      <c r="K1416" t="s">
        <v>241</v>
      </c>
      <c r="L1416">
        <v>95616</v>
      </c>
      <c r="M1416">
        <v>38.508735000000001</v>
      </c>
      <c r="N1416">
        <v>-121.67881300000001</v>
      </c>
      <c r="O1416">
        <v>67411</v>
      </c>
      <c r="P1416" t="s">
        <v>57</v>
      </c>
      <c r="Q1416" t="s">
        <v>52</v>
      </c>
      <c r="R1416">
        <v>0</v>
      </c>
      <c r="S1416">
        <v>9</v>
      </c>
      <c r="T1416" t="s">
        <v>67</v>
      </c>
      <c r="U1416" t="s">
        <v>53</v>
      </c>
      <c r="V1416">
        <v>10.07</v>
      </c>
      <c r="W1416" t="s">
        <v>53</v>
      </c>
      <c r="X1416" t="s">
        <v>53</v>
      </c>
      <c r="Y1416" t="s">
        <v>68</v>
      </c>
      <c r="Z1416">
        <v>26</v>
      </c>
      <c r="AA1416" t="s">
        <v>52</v>
      </c>
      <c r="AB1416" t="s">
        <v>52</v>
      </c>
      <c r="AC1416" t="s">
        <v>52</v>
      </c>
      <c r="AD1416" t="s">
        <v>52</v>
      </c>
      <c r="AE1416" t="s">
        <v>53</v>
      </c>
      <c r="AF1416" t="s">
        <v>53</v>
      </c>
      <c r="AG1416" t="s">
        <v>53</v>
      </c>
      <c r="AH1416" t="s">
        <v>52</v>
      </c>
      <c r="AI1416" t="s">
        <v>60</v>
      </c>
      <c r="AJ1416" t="s">
        <v>53</v>
      </c>
      <c r="AK1416" t="s">
        <v>61</v>
      </c>
      <c r="AL1416">
        <v>94.75</v>
      </c>
      <c r="AM1416">
        <v>889.9</v>
      </c>
      <c r="AN1416">
        <v>0</v>
      </c>
      <c r="AO1416">
        <v>30</v>
      </c>
      <c r="AP1416">
        <v>90.63</v>
      </c>
      <c r="AQ1416">
        <v>1010.53</v>
      </c>
      <c r="AR1416">
        <v>2</v>
      </c>
      <c r="AS1416" t="s">
        <v>62</v>
      </c>
      <c r="AT1416" t="s">
        <v>53</v>
      </c>
      <c r="AU1416">
        <v>83</v>
      </c>
      <c r="AV1416">
        <v>2893</v>
      </c>
      <c r="AW1416" t="s">
        <v>63</v>
      </c>
      <c r="AX1416" t="s">
        <v>64</v>
      </c>
      <c r="AY1416" t="str">
        <f>IF(AND(Table1[[#This Row],[Contract]]="Month-to-Month", Table1[[#This Row],[Tenure in Months]]&lt;6, Table1[[#This Row],[Payment Method]]="Bank Withdrawal"), "High Risk", IF(OR(Table1[[#This Row],[Contract]]="Month-to-Month", Table1[[#This Row],[Tenure in Months]]&lt;12), "Medium Risk", "Low Risk"))</f>
        <v>Medium Risk</v>
      </c>
    </row>
    <row r="1417" spans="1:51" x14ac:dyDescent="0.35">
      <c r="A1417" t="s">
        <v>2207</v>
      </c>
      <c r="B1417" t="s">
        <v>51</v>
      </c>
      <c r="C1417">
        <v>28</v>
      </c>
      <c r="D1417" t="s">
        <v>53</v>
      </c>
      <c r="E1417" t="s">
        <v>52</v>
      </c>
      <c r="F1417" t="s">
        <v>52</v>
      </c>
      <c r="G1417" t="s">
        <v>52</v>
      </c>
      <c r="H1417">
        <v>0</v>
      </c>
      <c r="I1417" t="s">
        <v>54</v>
      </c>
      <c r="J1417" t="s">
        <v>55</v>
      </c>
      <c r="K1417" t="s">
        <v>2208</v>
      </c>
      <c r="L1417">
        <v>95619</v>
      </c>
      <c r="M1417">
        <v>38.683605</v>
      </c>
      <c r="N1417">
        <v>-120.811852</v>
      </c>
      <c r="O1417">
        <v>4426</v>
      </c>
      <c r="P1417" t="s">
        <v>57</v>
      </c>
      <c r="Q1417" t="s">
        <v>52</v>
      </c>
      <c r="R1417">
        <v>0</v>
      </c>
      <c r="S1417">
        <v>4</v>
      </c>
      <c r="T1417" t="s">
        <v>67</v>
      </c>
      <c r="U1417" t="s">
        <v>53</v>
      </c>
      <c r="V1417">
        <v>42.06</v>
      </c>
      <c r="W1417" t="s">
        <v>53</v>
      </c>
      <c r="X1417" t="s">
        <v>53</v>
      </c>
      <c r="Y1417" t="s">
        <v>68</v>
      </c>
      <c r="Z1417">
        <v>58</v>
      </c>
      <c r="AA1417" t="s">
        <v>52</v>
      </c>
      <c r="AB1417" t="s">
        <v>53</v>
      </c>
      <c r="AC1417" t="s">
        <v>52</v>
      </c>
      <c r="AD1417" t="s">
        <v>52</v>
      </c>
      <c r="AE1417" t="s">
        <v>52</v>
      </c>
      <c r="AF1417" t="s">
        <v>52</v>
      </c>
      <c r="AG1417" t="s">
        <v>53</v>
      </c>
      <c r="AH1417" t="s">
        <v>53</v>
      </c>
      <c r="AI1417" t="s">
        <v>60</v>
      </c>
      <c r="AJ1417" t="s">
        <v>52</v>
      </c>
      <c r="AK1417" t="s">
        <v>61</v>
      </c>
      <c r="AL1417">
        <v>78.45</v>
      </c>
      <c r="AM1417">
        <v>330.05</v>
      </c>
      <c r="AN1417">
        <v>0</v>
      </c>
      <c r="AO1417">
        <v>0</v>
      </c>
      <c r="AP1417">
        <v>168.24</v>
      </c>
      <c r="AQ1417">
        <v>498.29</v>
      </c>
      <c r="AR1417">
        <v>1</v>
      </c>
      <c r="AS1417" t="s">
        <v>62</v>
      </c>
      <c r="AT1417" t="s">
        <v>53</v>
      </c>
      <c r="AU1417">
        <v>67</v>
      </c>
      <c r="AV1417">
        <v>5048</v>
      </c>
      <c r="AW1417" t="s">
        <v>63</v>
      </c>
      <c r="AX1417" t="s">
        <v>70</v>
      </c>
      <c r="AY1417" t="str">
        <f>IF(AND(Table1[[#This Row],[Contract]]="Month-to-Month", Table1[[#This Row],[Tenure in Months]]&lt;6, Table1[[#This Row],[Payment Method]]="Bank Withdrawal"), "High Risk", IF(OR(Table1[[#This Row],[Contract]]="Month-to-Month", Table1[[#This Row],[Tenure in Months]]&lt;12), "Medium Risk", "Low Risk"))</f>
        <v>High Risk</v>
      </c>
    </row>
    <row r="1418" spans="1:51" x14ac:dyDescent="0.35">
      <c r="A1418" t="s">
        <v>2209</v>
      </c>
      <c r="B1418" t="s">
        <v>51</v>
      </c>
      <c r="C1418">
        <v>43</v>
      </c>
      <c r="D1418" t="s">
        <v>52</v>
      </c>
      <c r="E1418" t="s">
        <v>52</v>
      </c>
      <c r="F1418" t="s">
        <v>52</v>
      </c>
      <c r="G1418" t="s">
        <v>52</v>
      </c>
      <c r="H1418">
        <v>0</v>
      </c>
      <c r="I1418" t="s">
        <v>54</v>
      </c>
      <c r="J1418" t="s">
        <v>55</v>
      </c>
      <c r="K1418" t="s">
        <v>1328</v>
      </c>
      <c r="L1418">
        <v>95620</v>
      </c>
      <c r="M1418">
        <v>38.392820999999998</v>
      </c>
      <c r="N1418">
        <v>-121.79991699999999</v>
      </c>
      <c r="O1418">
        <v>18529</v>
      </c>
      <c r="P1418" t="s">
        <v>57</v>
      </c>
      <c r="Q1418" t="s">
        <v>52</v>
      </c>
      <c r="R1418">
        <v>0</v>
      </c>
      <c r="S1418">
        <v>4</v>
      </c>
      <c r="T1418" t="s">
        <v>58</v>
      </c>
      <c r="U1418" t="s">
        <v>53</v>
      </c>
      <c r="V1418">
        <v>13.02</v>
      </c>
      <c r="W1418" t="s">
        <v>52</v>
      </c>
      <c r="X1418" t="s">
        <v>53</v>
      </c>
      <c r="Y1418" t="s">
        <v>68</v>
      </c>
      <c r="Z1418">
        <v>15</v>
      </c>
      <c r="AA1418" t="s">
        <v>52</v>
      </c>
      <c r="AB1418" t="s">
        <v>52</v>
      </c>
      <c r="AC1418" t="s">
        <v>52</v>
      </c>
      <c r="AD1418" t="s">
        <v>52</v>
      </c>
      <c r="AE1418" t="s">
        <v>52</v>
      </c>
      <c r="AF1418" t="s">
        <v>52</v>
      </c>
      <c r="AG1418" t="s">
        <v>52</v>
      </c>
      <c r="AH1418" t="s">
        <v>53</v>
      </c>
      <c r="AI1418" t="s">
        <v>60</v>
      </c>
      <c r="AJ1418" t="s">
        <v>53</v>
      </c>
      <c r="AK1418" t="s">
        <v>61</v>
      </c>
      <c r="AL1418">
        <v>70.2</v>
      </c>
      <c r="AM1418">
        <v>237.95</v>
      </c>
      <c r="AN1418">
        <v>0</v>
      </c>
      <c r="AO1418">
        <v>0</v>
      </c>
      <c r="AP1418">
        <v>52.08</v>
      </c>
      <c r="AQ1418">
        <v>290.02999999999997</v>
      </c>
      <c r="AR1418">
        <v>1</v>
      </c>
      <c r="AS1418" t="s">
        <v>62</v>
      </c>
      <c r="AT1418" t="s">
        <v>53</v>
      </c>
      <c r="AU1418">
        <v>92</v>
      </c>
      <c r="AV1418">
        <v>5094</v>
      </c>
      <c r="AW1418" t="s">
        <v>63</v>
      </c>
      <c r="AX1418" t="s">
        <v>84</v>
      </c>
      <c r="AY1418" t="str">
        <f>IF(AND(Table1[[#This Row],[Contract]]="Month-to-Month", Table1[[#This Row],[Tenure in Months]]&lt;6, Table1[[#This Row],[Payment Method]]="Bank Withdrawal"), "High Risk", IF(OR(Table1[[#This Row],[Contract]]="Month-to-Month", Table1[[#This Row],[Tenure in Months]]&lt;12), "Medium Risk", "Low Risk"))</f>
        <v>High Risk</v>
      </c>
    </row>
    <row r="1419" spans="1:51" x14ac:dyDescent="0.35">
      <c r="A1419" t="s">
        <v>2210</v>
      </c>
      <c r="B1419" t="s">
        <v>51</v>
      </c>
      <c r="C1419">
        <v>23</v>
      </c>
      <c r="D1419" t="s">
        <v>53</v>
      </c>
      <c r="E1419" t="s">
        <v>52</v>
      </c>
      <c r="F1419" t="s">
        <v>53</v>
      </c>
      <c r="G1419" t="s">
        <v>52</v>
      </c>
      <c r="H1419">
        <v>0</v>
      </c>
      <c r="I1419" t="s">
        <v>54</v>
      </c>
      <c r="J1419" t="s">
        <v>55</v>
      </c>
      <c r="K1419" t="s">
        <v>2211</v>
      </c>
      <c r="L1419">
        <v>95624</v>
      </c>
      <c r="M1419">
        <v>38.434137999999997</v>
      </c>
      <c r="N1419">
        <v>-121.30587</v>
      </c>
      <c r="O1419">
        <v>38534</v>
      </c>
      <c r="P1419" t="s">
        <v>57</v>
      </c>
      <c r="Q1419" t="s">
        <v>53</v>
      </c>
      <c r="R1419">
        <v>1</v>
      </c>
      <c r="S1419">
        <v>59</v>
      </c>
      <c r="T1419" t="s">
        <v>92</v>
      </c>
      <c r="U1419" t="s">
        <v>52</v>
      </c>
      <c r="V1419">
        <v>0</v>
      </c>
      <c r="W1419" t="s">
        <v>52</v>
      </c>
      <c r="X1419" t="s">
        <v>53</v>
      </c>
      <c r="Y1419" t="s">
        <v>59</v>
      </c>
      <c r="Z1419">
        <v>69</v>
      </c>
      <c r="AA1419" t="s">
        <v>52</v>
      </c>
      <c r="AB1419" t="s">
        <v>53</v>
      </c>
      <c r="AC1419" t="s">
        <v>52</v>
      </c>
      <c r="AD1419" t="s">
        <v>52</v>
      </c>
      <c r="AE1419" t="s">
        <v>52</v>
      </c>
      <c r="AF1419" t="s">
        <v>53</v>
      </c>
      <c r="AG1419" t="s">
        <v>53</v>
      </c>
      <c r="AH1419" t="s">
        <v>53</v>
      </c>
      <c r="AI1419" t="s">
        <v>60</v>
      </c>
      <c r="AJ1419" t="s">
        <v>53</v>
      </c>
      <c r="AK1419" t="s">
        <v>61</v>
      </c>
      <c r="AL1419">
        <v>41.05</v>
      </c>
      <c r="AM1419">
        <v>2452.6999999999998</v>
      </c>
      <c r="AN1419">
        <v>0</v>
      </c>
      <c r="AO1419">
        <v>0</v>
      </c>
      <c r="AP1419">
        <v>0</v>
      </c>
      <c r="AQ1419">
        <v>2452.6999999999998</v>
      </c>
      <c r="AR1419">
        <v>2</v>
      </c>
      <c r="AS1419" t="s">
        <v>62</v>
      </c>
      <c r="AT1419" t="s">
        <v>53</v>
      </c>
      <c r="AU1419">
        <v>70</v>
      </c>
      <c r="AV1419">
        <v>4324</v>
      </c>
      <c r="AW1419" t="s">
        <v>63</v>
      </c>
      <c r="AX1419" t="s">
        <v>154</v>
      </c>
      <c r="AY1419" t="str">
        <f>IF(AND(Table1[[#This Row],[Contract]]="Month-to-Month", Table1[[#This Row],[Tenure in Months]]&lt;6, Table1[[#This Row],[Payment Method]]="Bank Withdrawal"), "High Risk", IF(OR(Table1[[#This Row],[Contract]]="Month-to-Month", Table1[[#This Row],[Tenure in Months]]&lt;12), "Medium Risk", "Low Risk"))</f>
        <v>Medium Risk</v>
      </c>
    </row>
    <row r="1420" spans="1:51" x14ac:dyDescent="0.35">
      <c r="A1420" t="s">
        <v>2212</v>
      </c>
      <c r="B1420" t="s">
        <v>51</v>
      </c>
      <c r="C1420">
        <v>63</v>
      </c>
      <c r="D1420" t="s">
        <v>52</v>
      </c>
      <c r="E1420" t="s">
        <v>52</v>
      </c>
      <c r="F1420" t="s">
        <v>53</v>
      </c>
      <c r="G1420" t="s">
        <v>52</v>
      </c>
      <c r="H1420">
        <v>0</v>
      </c>
      <c r="I1420" t="s">
        <v>54</v>
      </c>
      <c r="J1420" t="s">
        <v>55</v>
      </c>
      <c r="K1420" t="s">
        <v>1330</v>
      </c>
      <c r="L1420">
        <v>95625</v>
      </c>
      <c r="M1420">
        <v>38.349195000000002</v>
      </c>
      <c r="N1420">
        <v>-121.90294299999999</v>
      </c>
      <c r="O1420">
        <v>171</v>
      </c>
      <c r="P1420" t="s">
        <v>57</v>
      </c>
      <c r="Q1420" t="s">
        <v>53</v>
      </c>
      <c r="R1420">
        <v>1</v>
      </c>
      <c r="S1420">
        <v>10</v>
      </c>
      <c r="T1420" t="s">
        <v>58</v>
      </c>
      <c r="U1420" t="s">
        <v>53</v>
      </c>
      <c r="V1420">
        <v>30.1</v>
      </c>
      <c r="W1420" t="s">
        <v>53</v>
      </c>
      <c r="X1420" t="s">
        <v>53</v>
      </c>
      <c r="Y1420" t="s">
        <v>110</v>
      </c>
      <c r="Z1420">
        <v>29</v>
      </c>
      <c r="AA1420" t="s">
        <v>52</v>
      </c>
      <c r="AB1420" t="s">
        <v>52</v>
      </c>
      <c r="AC1420" t="s">
        <v>52</v>
      </c>
      <c r="AD1420" t="s">
        <v>52</v>
      </c>
      <c r="AE1420" t="s">
        <v>53</v>
      </c>
      <c r="AF1420" t="s">
        <v>52</v>
      </c>
      <c r="AG1420" t="s">
        <v>52</v>
      </c>
      <c r="AH1420" t="s">
        <v>53</v>
      </c>
      <c r="AI1420" t="s">
        <v>60</v>
      </c>
      <c r="AJ1420" t="s">
        <v>53</v>
      </c>
      <c r="AK1420" t="s">
        <v>61</v>
      </c>
      <c r="AL1420">
        <v>85.6</v>
      </c>
      <c r="AM1420">
        <v>813.85</v>
      </c>
      <c r="AN1420">
        <v>0</v>
      </c>
      <c r="AO1420">
        <v>0</v>
      </c>
      <c r="AP1420">
        <v>301</v>
      </c>
      <c r="AQ1420">
        <v>1114.8499999999999</v>
      </c>
      <c r="AR1420">
        <v>2</v>
      </c>
      <c r="AS1420" t="s">
        <v>62</v>
      </c>
      <c r="AT1420" t="s">
        <v>53</v>
      </c>
      <c r="AU1420">
        <v>70</v>
      </c>
      <c r="AV1420">
        <v>5146</v>
      </c>
      <c r="AW1420" t="s">
        <v>63</v>
      </c>
      <c r="AX1420" t="s">
        <v>64</v>
      </c>
      <c r="AY1420" t="str">
        <f>IF(AND(Table1[[#This Row],[Contract]]="Month-to-Month", Table1[[#This Row],[Tenure in Months]]&lt;6, Table1[[#This Row],[Payment Method]]="Bank Withdrawal"), "High Risk", IF(OR(Table1[[#This Row],[Contract]]="Month-to-Month", Table1[[#This Row],[Tenure in Months]]&lt;12), "Medium Risk", "Low Risk"))</f>
        <v>Medium Risk</v>
      </c>
    </row>
    <row r="1421" spans="1:51" x14ac:dyDescent="0.35">
      <c r="A1421" t="s">
        <v>2213</v>
      </c>
      <c r="B1421" t="s">
        <v>51</v>
      </c>
      <c r="C1421">
        <v>39</v>
      </c>
      <c r="D1421" t="s">
        <v>52</v>
      </c>
      <c r="E1421" t="s">
        <v>52</v>
      </c>
      <c r="F1421" t="s">
        <v>52</v>
      </c>
      <c r="G1421" t="s">
        <v>52</v>
      </c>
      <c r="H1421">
        <v>0</v>
      </c>
      <c r="I1421" t="s">
        <v>54</v>
      </c>
      <c r="J1421" t="s">
        <v>55</v>
      </c>
      <c r="K1421" t="s">
        <v>1547</v>
      </c>
      <c r="L1421">
        <v>95635</v>
      </c>
      <c r="M1421">
        <v>38.921332999999997</v>
      </c>
      <c r="N1421">
        <v>-120.897718</v>
      </c>
      <c r="O1421">
        <v>1140</v>
      </c>
      <c r="P1421" t="s">
        <v>57</v>
      </c>
      <c r="Q1421" t="s">
        <v>52</v>
      </c>
      <c r="R1421">
        <v>0</v>
      </c>
      <c r="S1421">
        <v>5</v>
      </c>
      <c r="T1421" t="s">
        <v>58</v>
      </c>
      <c r="U1421" t="s">
        <v>53</v>
      </c>
      <c r="V1421">
        <v>45.25</v>
      </c>
      <c r="W1421" t="s">
        <v>52</v>
      </c>
      <c r="X1421" t="s">
        <v>53</v>
      </c>
      <c r="Y1421" t="s">
        <v>59</v>
      </c>
      <c r="Z1421">
        <v>22</v>
      </c>
      <c r="AA1421" t="s">
        <v>52</v>
      </c>
      <c r="AB1421" t="s">
        <v>52</v>
      </c>
      <c r="AC1421" t="s">
        <v>53</v>
      </c>
      <c r="AD1421" t="s">
        <v>52</v>
      </c>
      <c r="AE1421" t="s">
        <v>53</v>
      </c>
      <c r="AF1421" t="s">
        <v>53</v>
      </c>
      <c r="AG1421" t="s">
        <v>53</v>
      </c>
      <c r="AH1421" t="s">
        <v>52</v>
      </c>
      <c r="AI1421" t="s">
        <v>124</v>
      </c>
      <c r="AJ1421" t="s">
        <v>53</v>
      </c>
      <c r="AK1421" t="s">
        <v>69</v>
      </c>
      <c r="AL1421">
        <v>70</v>
      </c>
      <c r="AM1421">
        <v>347.4</v>
      </c>
      <c r="AN1421">
        <v>0</v>
      </c>
      <c r="AO1421">
        <v>10</v>
      </c>
      <c r="AP1421">
        <v>226.25</v>
      </c>
      <c r="AQ1421">
        <v>583.65</v>
      </c>
      <c r="AR1421">
        <v>2</v>
      </c>
      <c r="AS1421" t="s">
        <v>62</v>
      </c>
      <c r="AT1421" t="s">
        <v>53</v>
      </c>
      <c r="AU1421">
        <v>77</v>
      </c>
      <c r="AV1421">
        <v>2673</v>
      </c>
      <c r="AW1421" t="s">
        <v>63</v>
      </c>
      <c r="AX1421" t="s">
        <v>84</v>
      </c>
      <c r="AY1421" t="str">
        <f>IF(AND(Table1[[#This Row],[Contract]]="Month-to-Month", Table1[[#This Row],[Tenure in Months]]&lt;6, Table1[[#This Row],[Payment Method]]="Bank Withdrawal"), "High Risk", IF(OR(Table1[[#This Row],[Contract]]="Month-to-Month", Table1[[#This Row],[Tenure in Months]]&lt;12), "Medium Risk", "Low Risk"))</f>
        <v>Medium Risk</v>
      </c>
    </row>
    <row r="1422" spans="1:51" x14ac:dyDescent="0.35">
      <c r="A1422" t="s">
        <v>2214</v>
      </c>
      <c r="B1422" t="s">
        <v>66</v>
      </c>
      <c r="C1422">
        <v>51</v>
      </c>
      <c r="D1422" t="s">
        <v>52</v>
      </c>
      <c r="E1422" t="s">
        <v>52</v>
      </c>
      <c r="F1422" t="s">
        <v>52</v>
      </c>
      <c r="G1422" t="s">
        <v>52</v>
      </c>
      <c r="H1422">
        <v>0</v>
      </c>
      <c r="I1422" t="s">
        <v>54</v>
      </c>
      <c r="J1422" t="s">
        <v>55</v>
      </c>
      <c r="K1422" t="s">
        <v>1332</v>
      </c>
      <c r="L1422">
        <v>95642</v>
      </c>
      <c r="M1422">
        <v>38.336216</v>
      </c>
      <c r="N1422">
        <v>-120.76900999999999</v>
      </c>
      <c r="O1422">
        <v>6202</v>
      </c>
      <c r="P1422" t="s">
        <v>57</v>
      </c>
      <c r="Q1422" t="s">
        <v>52</v>
      </c>
      <c r="R1422">
        <v>0</v>
      </c>
      <c r="S1422">
        <v>1</v>
      </c>
      <c r="T1422" t="s">
        <v>58</v>
      </c>
      <c r="U1422" t="s">
        <v>53</v>
      </c>
      <c r="V1422">
        <v>43.49</v>
      </c>
      <c r="W1422" t="s">
        <v>53</v>
      </c>
      <c r="X1422" t="s">
        <v>53</v>
      </c>
      <c r="Y1422" t="s">
        <v>110</v>
      </c>
      <c r="Z1422">
        <v>4</v>
      </c>
      <c r="AA1422" t="s">
        <v>52</v>
      </c>
      <c r="AB1422" t="s">
        <v>52</v>
      </c>
      <c r="AC1422" t="s">
        <v>52</v>
      </c>
      <c r="AD1422" t="s">
        <v>52</v>
      </c>
      <c r="AE1422" t="s">
        <v>52</v>
      </c>
      <c r="AF1422" t="s">
        <v>52</v>
      </c>
      <c r="AG1422" t="s">
        <v>52</v>
      </c>
      <c r="AH1422" t="s">
        <v>53</v>
      </c>
      <c r="AI1422" t="s">
        <v>60</v>
      </c>
      <c r="AJ1422" t="s">
        <v>53</v>
      </c>
      <c r="AK1422" t="s">
        <v>61</v>
      </c>
      <c r="AL1422">
        <v>49.95</v>
      </c>
      <c r="AM1422">
        <v>49.95</v>
      </c>
      <c r="AN1422">
        <v>0</v>
      </c>
      <c r="AO1422">
        <v>0</v>
      </c>
      <c r="AP1422">
        <v>43.49</v>
      </c>
      <c r="AQ1422">
        <v>93.44</v>
      </c>
      <c r="AR1422">
        <v>2</v>
      </c>
      <c r="AS1422" t="s">
        <v>62</v>
      </c>
      <c r="AT1422" t="s">
        <v>53</v>
      </c>
      <c r="AU1422">
        <v>71</v>
      </c>
      <c r="AV1422">
        <v>2041</v>
      </c>
      <c r="AW1422" t="s">
        <v>63</v>
      </c>
      <c r="AX1422" t="s">
        <v>84</v>
      </c>
      <c r="AY1422" t="str">
        <f>IF(AND(Table1[[#This Row],[Contract]]="Month-to-Month", Table1[[#This Row],[Tenure in Months]]&lt;6, Table1[[#This Row],[Payment Method]]="Bank Withdrawal"), "High Risk", IF(OR(Table1[[#This Row],[Contract]]="Month-to-Month", Table1[[#This Row],[Tenure in Months]]&lt;12), "Medium Risk", "Low Risk"))</f>
        <v>High Risk</v>
      </c>
    </row>
    <row r="1423" spans="1:51" x14ac:dyDescent="0.35">
      <c r="A1423" t="s">
        <v>2215</v>
      </c>
      <c r="B1423" t="s">
        <v>66</v>
      </c>
      <c r="C1423">
        <v>19</v>
      </c>
      <c r="D1423" t="s">
        <v>53</v>
      </c>
      <c r="E1423" t="s">
        <v>52</v>
      </c>
      <c r="F1423" t="s">
        <v>53</v>
      </c>
      <c r="G1423" t="s">
        <v>52</v>
      </c>
      <c r="H1423">
        <v>0</v>
      </c>
      <c r="I1423" t="s">
        <v>54</v>
      </c>
      <c r="J1423" t="s">
        <v>55</v>
      </c>
      <c r="K1423" t="s">
        <v>1551</v>
      </c>
      <c r="L1423">
        <v>95645</v>
      </c>
      <c r="M1423">
        <v>38.875508000000004</v>
      </c>
      <c r="N1423">
        <v>-121.765866</v>
      </c>
      <c r="O1423">
        <v>1793</v>
      </c>
      <c r="P1423" t="s">
        <v>57</v>
      </c>
      <c r="Q1423" t="s">
        <v>53</v>
      </c>
      <c r="R1423">
        <v>1</v>
      </c>
      <c r="S1423">
        <v>22</v>
      </c>
      <c r="T1423" t="s">
        <v>58</v>
      </c>
      <c r="U1423" t="s">
        <v>53</v>
      </c>
      <c r="V1423">
        <v>32.11</v>
      </c>
      <c r="W1423" t="s">
        <v>52</v>
      </c>
      <c r="X1423" t="s">
        <v>53</v>
      </c>
      <c r="Y1423" t="s">
        <v>68</v>
      </c>
      <c r="Z1423">
        <v>52</v>
      </c>
      <c r="AA1423" t="s">
        <v>52</v>
      </c>
      <c r="AB1423" t="s">
        <v>52</v>
      </c>
      <c r="AC1423" t="s">
        <v>52</v>
      </c>
      <c r="AD1423" t="s">
        <v>52</v>
      </c>
      <c r="AE1423" t="s">
        <v>52</v>
      </c>
      <c r="AF1423" t="s">
        <v>52</v>
      </c>
      <c r="AG1423" t="s">
        <v>52</v>
      </c>
      <c r="AH1423" t="s">
        <v>53</v>
      </c>
      <c r="AI1423" t="s">
        <v>60</v>
      </c>
      <c r="AJ1423" t="s">
        <v>53</v>
      </c>
      <c r="AK1423" t="s">
        <v>61</v>
      </c>
      <c r="AL1423">
        <v>69.25</v>
      </c>
      <c r="AM1423">
        <v>1554</v>
      </c>
      <c r="AN1423">
        <v>0</v>
      </c>
      <c r="AO1423">
        <v>0</v>
      </c>
      <c r="AP1423">
        <v>706.42</v>
      </c>
      <c r="AQ1423">
        <v>2260.42</v>
      </c>
      <c r="AR1423">
        <v>1</v>
      </c>
      <c r="AS1423" t="s">
        <v>62</v>
      </c>
      <c r="AT1423" t="s">
        <v>53</v>
      </c>
      <c r="AU1423">
        <v>85</v>
      </c>
      <c r="AV1423">
        <v>2159</v>
      </c>
      <c r="AW1423" t="s">
        <v>63</v>
      </c>
      <c r="AX1423" t="s">
        <v>154</v>
      </c>
      <c r="AY1423" t="str">
        <f>IF(AND(Table1[[#This Row],[Contract]]="Month-to-Month", Table1[[#This Row],[Tenure in Months]]&lt;6, Table1[[#This Row],[Payment Method]]="Bank Withdrawal"), "High Risk", IF(OR(Table1[[#This Row],[Contract]]="Month-to-Month", Table1[[#This Row],[Tenure in Months]]&lt;12), "Medium Risk", "Low Risk"))</f>
        <v>Medium Risk</v>
      </c>
    </row>
    <row r="1424" spans="1:51" x14ac:dyDescent="0.35">
      <c r="A1424" t="s">
        <v>2216</v>
      </c>
      <c r="B1424" t="s">
        <v>51</v>
      </c>
      <c r="C1424">
        <v>34</v>
      </c>
      <c r="D1424" t="s">
        <v>52</v>
      </c>
      <c r="E1424" t="s">
        <v>52</v>
      </c>
      <c r="F1424" t="s">
        <v>53</v>
      </c>
      <c r="G1424" t="s">
        <v>52</v>
      </c>
      <c r="H1424">
        <v>0</v>
      </c>
      <c r="I1424" t="s">
        <v>54</v>
      </c>
      <c r="J1424" t="s">
        <v>55</v>
      </c>
      <c r="K1424" t="s">
        <v>2217</v>
      </c>
      <c r="L1424">
        <v>95662</v>
      </c>
      <c r="M1424">
        <v>38.689174000000001</v>
      </c>
      <c r="N1424">
        <v>-121.218435</v>
      </c>
      <c r="O1424">
        <v>32040</v>
      </c>
      <c r="P1424" t="s">
        <v>57</v>
      </c>
      <c r="Q1424" t="s">
        <v>53</v>
      </c>
      <c r="R1424">
        <v>1</v>
      </c>
      <c r="S1424">
        <v>41</v>
      </c>
      <c r="T1424" t="s">
        <v>58</v>
      </c>
      <c r="U1424" t="s">
        <v>53</v>
      </c>
      <c r="V1424">
        <v>15.91</v>
      </c>
      <c r="W1424" t="s">
        <v>53</v>
      </c>
      <c r="X1424" t="s">
        <v>53</v>
      </c>
      <c r="Y1424" t="s">
        <v>59</v>
      </c>
      <c r="Z1424">
        <v>29</v>
      </c>
      <c r="AA1424" t="s">
        <v>52</v>
      </c>
      <c r="AB1424" t="s">
        <v>52</v>
      </c>
      <c r="AC1424" t="s">
        <v>53</v>
      </c>
      <c r="AD1424" t="s">
        <v>52</v>
      </c>
      <c r="AE1424" t="s">
        <v>53</v>
      </c>
      <c r="AF1424" t="s">
        <v>53</v>
      </c>
      <c r="AG1424" t="s">
        <v>53</v>
      </c>
      <c r="AH1424" t="s">
        <v>53</v>
      </c>
      <c r="AI1424" t="s">
        <v>124</v>
      </c>
      <c r="AJ1424" t="s">
        <v>53</v>
      </c>
      <c r="AK1424" t="s">
        <v>61</v>
      </c>
      <c r="AL1424">
        <v>73</v>
      </c>
      <c r="AM1424">
        <v>3001.2</v>
      </c>
      <c r="AN1424">
        <v>0</v>
      </c>
      <c r="AO1424">
        <v>0</v>
      </c>
      <c r="AP1424">
        <v>652.30999999999995</v>
      </c>
      <c r="AQ1424">
        <v>3653.5099999999902</v>
      </c>
      <c r="AR1424">
        <v>2</v>
      </c>
      <c r="AS1424" t="s">
        <v>62</v>
      </c>
      <c r="AT1424" t="s">
        <v>53</v>
      </c>
      <c r="AU1424">
        <v>86</v>
      </c>
      <c r="AV1424">
        <v>2041</v>
      </c>
      <c r="AW1424" t="s">
        <v>63</v>
      </c>
      <c r="AX1424" t="s">
        <v>154</v>
      </c>
      <c r="AY1424" t="str">
        <f>IF(AND(Table1[[#This Row],[Contract]]="Month-to-Month", Table1[[#This Row],[Tenure in Months]]&lt;6, Table1[[#This Row],[Payment Method]]="Bank Withdrawal"), "High Risk", IF(OR(Table1[[#This Row],[Contract]]="Month-to-Month", Table1[[#This Row],[Tenure in Months]]&lt;12), "Medium Risk", "Low Risk"))</f>
        <v>Low Risk</v>
      </c>
    </row>
    <row r="1425" spans="1:51" x14ac:dyDescent="0.35">
      <c r="A1425" t="s">
        <v>2218</v>
      </c>
      <c r="B1425" t="s">
        <v>66</v>
      </c>
      <c r="C1425">
        <v>39</v>
      </c>
      <c r="D1425" t="s">
        <v>52</v>
      </c>
      <c r="E1425" t="s">
        <v>52</v>
      </c>
      <c r="F1425" t="s">
        <v>52</v>
      </c>
      <c r="G1425" t="s">
        <v>52</v>
      </c>
      <c r="H1425">
        <v>0</v>
      </c>
      <c r="I1425" t="s">
        <v>54</v>
      </c>
      <c r="J1425" t="s">
        <v>55</v>
      </c>
      <c r="K1425" t="s">
        <v>2219</v>
      </c>
      <c r="L1425">
        <v>95663</v>
      </c>
      <c r="M1425">
        <v>38.859093000000001</v>
      </c>
      <c r="N1425">
        <v>-121.182872</v>
      </c>
      <c r="O1425">
        <v>2048</v>
      </c>
      <c r="P1425" t="s">
        <v>57</v>
      </c>
      <c r="Q1425" t="s">
        <v>52</v>
      </c>
      <c r="R1425">
        <v>0</v>
      </c>
      <c r="S1425">
        <v>64</v>
      </c>
      <c r="T1425" t="s">
        <v>58</v>
      </c>
      <c r="U1425" t="s">
        <v>53</v>
      </c>
      <c r="V1425">
        <v>28.13</v>
      </c>
      <c r="W1425" t="s">
        <v>53</v>
      </c>
      <c r="X1425" t="s">
        <v>53</v>
      </c>
      <c r="Y1425" t="s">
        <v>68</v>
      </c>
      <c r="Z1425">
        <v>18</v>
      </c>
      <c r="AA1425" t="s">
        <v>52</v>
      </c>
      <c r="AB1425" t="s">
        <v>52</v>
      </c>
      <c r="AC1425" t="s">
        <v>53</v>
      </c>
      <c r="AD1425" t="s">
        <v>52</v>
      </c>
      <c r="AE1425" t="s">
        <v>53</v>
      </c>
      <c r="AF1425" t="s">
        <v>53</v>
      </c>
      <c r="AG1425" t="s">
        <v>53</v>
      </c>
      <c r="AH1425" t="s">
        <v>53</v>
      </c>
      <c r="AI1425" t="s">
        <v>124</v>
      </c>
      <c r="AJ1425" t="s">
        <v>53</v>
      </c>
      <c r="AK1425" t="s">
        <v>69</v>
      </c>
      <c r="AL1425">
        <v>100.05</v>
      </c>
      <c r="AM1425">
        <v>6254.2</v>
      </c>
      <c r="AN1425">
        <v>0</v>
      </c>
      <c r="AO1425">
        <v>0</v>
      </c>
      <c r="AP1425">
        <v>1800.32</v>
      </c>
      <c r="AQ1425">
        <v>8054.5199999999904</v>
      </c>
      <c r="AR1425">
        <v>1</v>
      </c>
      <c r="AS1425" t="s">
        <v>62</v>
      </c>
      <c r="AT1425" t="s">
        <v>53</v>
      </c>
      <c r="AU1425">
        <v>69</v>
      </c>
      <c r="AV1425">
        <v>5452</v>
      </c>
      <c r="AW1425" t="s">
        <v>63</v>
      </c>
      <c r="AX1425" t="s">
        <v>84</v>
      </c>
      <c r="AY1425" t="str">
        <f>IF(AND(Table1[[#This Row],[Contract]]="Month-to-Month", Table1[[#This Row],[Tenure in Months]]&lt;6, Table1[[#This Row],[Payment Method]]="Bank Withdrawal"), "High Risk", IF(OR(Table1[[#This Row],[Contract]]="Month-to-Month", Table1[[#This Row],[Tenure in Months]]&lt;12), "Medium Risk", "Low Risk"))</f>
        <v>Low Risk</v>
      </c>
    </row>
    <row r="1426" spans="1:51" x14ac:dyDescent="0.35">
      <c r="A1426" t="s">
        <v>2220</v>
      </c>
      <c r="B1426" t="s">
        <v>66</v>
      </c>
      <c r="C1426">
        <v>27</v>
      </c>
      <c r="D1426" t="s">
        <v>53</v>
      </c>
      <c r="E1426" t="s">
        <v>52</v>
      </c>
      <c r="F1426" t="s">
        <v>52</v>
      </c>
      <c r="G1426" t="s">
        <v>52</v>
      </c>
      <c r="H1426">
        <v>0</v>
      </c>
      <c r="I1426" t="s">
        <v>54</v>
      </c>
      <c r="J1426" t="s">
        <v>55</v>
      </c>
      <c r="K1426" t="s">
        <v>2221</v>
      </c>
      <c r="L1426">
        <v>95669</v>
      </c>
      <c r="M1426">
        <v>38.489272999999997</v>
      </c>
      <c r="N1426">
        <v>-120.891614</v>
      </c>
      <c r="O1426">
        <v>2220</v>
      </c>
      <c r="P1426" t="s">
        <v>57</v>
      </c>
      <c r="Q1426" t="s">
        <v>52</v>
      </c>
      <c r="R1426">
        <v>0</v>
      </c>
      <c r="S1426">
        <v>18</v>
      </c>
      <c r="T1426" t="s">
        <v>58</v>
      </c>
      <c r="U1426" t="s">
        <v>52</v>
      </c>
      <c r="V1426">
        <v>0</v>
      </c>
      <c r="W1426" t="s">
        <v>52</v>
      </c>
      <c r="X1426" t="s">
        <v>53</v>
      </c>
      <c r="Y1426" t="s">
        <v>59</v>
      </c>
      <c r="Z1426">
        <v>85</v>
      </c>
      <c r="AA1426" t="s">
        <v>52</v>
      </c>
      <c r="AB1426" t="s">
        <v>52</v>
      </c>
      <c r="AC1426" t="s">
        <v>52</v>
      </c>
      <c r="AD1426" t="s">
        <v>52</v>
      </c>
      <c r="AE1426" t="s">
        <v>52</v>
      </c>
      <c r="AF1426" t="s">
        <v>53</v>
      </c>
      <c r="AG1426" t="s">
        <v>53</v>
      </c>
      <c r="AH1426" t="s">
        <v>52</v>
      </c>
      <c r="AI1426" t="s">
        <v>60</v>
      </c>
      <c r="AJ1426" t="s">
        <v>53</v>
      </c>
      <c r="AK1426" t="s">
        <v>61</v>
      </c>
      <c r="AL1426">
        <v>35</v>
      </c>
      <c r="AM1426">
        <v>553</v>
      </c>
      <c r="AN1426">
        <v>0</v>
      </c>
      <c r="AO1426">
        <v>70</v>
      </c>
      <c r="AP1426">
        <v>0</v>
      </c>
      <c r="AQ1426">
        <v>623</v>
      </c>
      <c r="AR1426">
        <v>2</v>
      </c>
      <c r="AS1426" t="s">
        <v>62</v>
      </c>
      <c r="AT1426" t="s">
        <v>53</v>
      </c>
      <c r="AU1426">
        <v>76</v>
      </c>
      <c r="AV1426">
        <v>2649</v>
      </c>
      <c r="AW1426" t="s">
        <v>63</v>
      </c>
      <c r="AX1426" t="s">
        <v>64</v>
      </c>
      <c r="AY1426" t="str">
        <f>IF(AND(Table1[[#This Row],[Contract]]="Month-to-Month", Table1[[#This Row],[Tenure in Months]]&lt;6, Table1[[#This Row],[Payment Method]]="Bank Withdrawal"), "High Risk", IF(OR(Table1[[#This Row],[Contract]]="Month-to-Month", Table1[[#This Row],[Tenure in Months]]&lt;12), "Medium Risk", "Low Risk"))</f>
        <v>Medium Risk</v>
      </c>
    </row>
    <row r="1427" spans="1:51" x14ac:dyDescent="0.35">
      <c r="A1427" t="s">
        <v>2222</v>
      </c>
      <c r="B1427" t="s">
        <v>66</v>
      </c>
      <c r="C1427">
        <v>20</v>
      </c>
      <c r="D1427" t="s">
        <v>53</v>
      </c>
      <c r="E1427" t="s">
        <v>52</v>
      </c>
      <c r="F1427" t="s">
        <v>52</v>
      </c>
      <c r="G1427" t="s">
        <v>52</v>
      </c>
      <c r="H1427">
        <v>0</v>
      </c>
      <c r="I1427" t="s">
        <v>54</v>
      </c>
      <c r="J1427" t="s">
        <v>55</v>
      </c>
      <c r="K1427" t="s">
        <v>1557</v>
      </c>
      <c r="L1427">
        <v>95673</v>
      </c>
      <c r="M1427">
        <v>38.688763999999999</v>
      </c>
      <c r="N1427">
        <v>-121.457596</v>
      </c>
      <c r="O1427">
        <v>14010</v>
      </c>
      <c r="P1427" t="s">
        <v>57</v>
      </c>
      <c r="Q1427" t="s">
        <v>52</v>
      </c>
      <c r="R1427">
        <v>0</v>
      </c>
      <c r="S1427">
        <v>1</v>
      </c>
      <c r="T1427" t="s">
        <v>58</v>
      </c>
      <c r="U1427" t="s">
        <v>53</v>
      </c>
      <c r="V1427">
        <v>35.01</v>
      </c>
      <c r="W1427" t="s">
        <v>53</v>
      </c>
      <c r="X1427" t="s">
        <v>53</v>
      </c>
      <c r="Y1427" t="s">
        <v>68</v>
      </c>
      <c r="Z1427">
        <v>52</v>
      </c>
      <c r="AA1427" t="s">
        <v>52</v>
      </c>
      <c r="AB1427" t="s">
        <v>52</v>
      </c>
      <c r="AC1427" t="s">
        <v>52</v>
      </c>
      <c r="AD1427" t="s">
        <v>52</v>
      </c>
      <c r="AE1427" t="s">
        <v>52</v>
      </c>
      <c r="AF1427" t="s">
        <v>52</v>
      </c>
      <c r="AG1427" t="s">
        <v>52</v>
      </c>
      <c r="AH1427" t="s">
        <v>53</v>
      </c>
      <c r="AI1427" t="s">
        <v>60</v>
      </c>
      <c r="AJ1427" t="s">
        <v>52</v>
      </c>
      <c r="AK1427" t="s">
        <v>61</v>
      </c>
      <c r="AL1427">
        <v>76</v>
      </c>
      <c r="AM1427">
        <v>76</v>
      </c>
      <c r="AN1427">
        <v>0</v>
      </c>
      <c r="AO1427">
        <v>0</v>
      </c>
      <c r="AP1427">
        <v>35.01</v>
      </c>
      <c r="AQ1427">
        <v>111.009999999999</v>
      </c>
      <c r="AR1427">
        <v>1</v>
      </c>
      <c r="AS1427" t="s">
        <v>62</v>
      </c>
      <c r="AT1427" t="s">
        <v>53</v>
      </c>
      <c r="AU1427">
        <v>72</v>
      </c>
      <c r="AV1427">
        <v>2567</v>
      </c>
      <c r="AW1427" t="s">
        <v>63</v>
      </c>
      <c r="AX1427" t="s">
        <v>70</v>
      </c>
      <c r="AY1427" t="str">
        <f>IF(AND(Table1[[#This Row],[Contract]]="Month-to-Month", Table1[[#This Row],[Tenure in Months]]&lt;6, Table1[[#This Row],[Payment Method]]="Bank Withdrawal"), "High Risk", IF(OR(Table1[[#This Row],[Contract]]="Month-to-Month", Table1[[#This Row],[Tenure in Months]]&lt;12), "Medium Risk", "Low Risk"))</f>
        <v>High Risk</v>
      </c>
    </row>
    <row r="1428" spans="1:51" x14ac:dyDescent="0.35">
      <c r="A1428" t="s">
        <v>2223</v>
      </c>
      <c r="B1428" t="s">
        <v>66</v>
      </c>
      <c r="C1428">
        <v>36</v>
      </c>
      <c r="D1428" t="s">
        <v>52</v>
      </c>
      <c r="E1428" t="s">
        <v>52</v>
      </c>
      <c r="F1428" t="s">
        <v>53</v>
      </c>
      <c r="G1428" t="s">
        <v>52</v>
      </c>
      <c r="H1428">
        <v>0</v>
      </c>
      <c r="I1428" t="s">
        <v>54</v>
      </c>
      <c r="J1428" t="s">
        <v>55</v>
      </c>
      <c r="K1428" t="s">
        <v>813</v>
      </c>
      <c r="L1428">
        <v>95683</v>
      </c>
      <c r="M1428">
        <v>38.470422999999997</v>
      </c>
      <c r="N1428">
        <v>-121.114897</v>
      </c>
      <c r="O1428">
        <v>4731</v>
      </c>
      <c r="P1428" t="s">
        <v>57</v>
      </c>
      <c r="Q1428" t="s">
        <v>53</v>
      </c>
      <c r="R1428">
        <v>1</v>
      </c>
      <c r="S1428">
        <v>15</v>
      </c>
      <c r="T1428" t="s">
        <v>58</v>
      </c>
      <c r="U1428" t="s">
        <v>53</v>
      </c>
      <c r="V1428">
        <v>28.3</v>
      </c>
      <c r="W1428" t="s">
        <v>52</v>
      </c>
      <c r="X1428" t="s">
        <v>53</v>
      </c>
      <c r="Y1428" t="s">
        <v>110</v>
      </c>
      <c r="Z1428">
        <v>28</v>
      </c>
      <c r="AA1428" t="s">
        <v>52</v>
      </c>
      <c r="AB1428" t="s">
        <v>52</v>
      </c>
      <c r="AC1428" t="s">
        <v>53</v>
      </c>
      <c r="AD1428" t="s">
        <v>52</v>
      </c>
      <c r="AE1428" t="s">
        <v>53</v>
      </c>
      <c r="AF1428" t="s">
        <v>52</v>
      </c>
      <c r="AG1428" t="s">
        <v>52</v>
      </c>
      <c r="AH1428" t="s">
        <v>53</v>
      </c>
      <c r="AI1428" t="s">
        <v>60</v>
      </c>
      <c r="AJ1428" t="s">
        <v>53</v>
      </c>
      <c r="AK1428" t="s">
        <v>61</v>
      </c>
      <c r="AL1428">
        <v>84.3</v>
      </c>
      <c r="AM1428">
        <v>1308.4000000000001</v>
      </c>
      <c r="AN1428">
        <v>0</v>
      </c>
      <c r="AO1428">
        <v>0</v>
      </c>
      <c r="AP1428">
        <v>424.5</v>
      </c>
      <c r="AQ1428">
        <v>1732.9</v>
      </c>
      <c r="AR1428">
        <v>1</v>
      </c>
      <c r="AS1428" t="s">
        <v>62</v>
      </c>
      <c r="AT1428" t="s">
        <v>53</v>
      </c>
      <c r="AU1428">
        <v>86</v>
      </c>
      <c r="AV1428">
        <v>4003</v>
      </c>
      <c r="AW1428" t="s">
        <v>63</v>
      </c>
      <c r="AX1428" t="s">
        <v>84</v>
      </c>
      <c r="AY1428" t="str">
        <f>IF(AND(Table1[[#This Row],[Contract]]="Month-to-Month", Table1[[#This Row],[Tenure in Months]]&lt;6, Table1[[#This Row],[Payment Method]]="Bank Withdrawal"), "High Risk", IF(OR(Table1[[#This Row],[Contract]]="Month-to-Month", Table1[[#This Row],[Tenure in Months]]&lt;12), "Medium Risk", "Low Risk"))</f>
        <v>Medium Risk</v>
      </c>
    </row>
    <row r="1429" spans="1:51" x14ac:dyDescent="0.35">
      <c r="A1429" t="s">
        <v>2224</v>
      </c>
      <c r="B1429" t="s">
        <v>51</v>
      </c>
      <c r="C1429">
        <v>62</v>
      </c>
      <c r="D1429" t="s">
        <v>52</v>
      </c>
      <c r="E1429" t="s">
        <v>52</v>
      </c>
      <c r="F1429" t="s">
        <v>53</v>
      </c>
      <c r="G1429" t="s">
        <v>52</v>
      </c>
      <c r="H1429">
        <v>0</v>
      </c>
      <c r="I1429" t="s">
        <v>54</v>
      </c>
      <c r="J1429" t="s">
        <v>55</v>
      </c>
      <c r="K1429" t="s">
        <v>2225</v>
      </c>
      <c r="L1429">
        <v>95694</v>
      </c>
      <c r="M1429">
        <v>38.578603999999999</v>
      </c>
      <c r="N1429">
        <v>-122.024579</v>
      </c>
      <c r="O1429">
        <v>8406</v>
      </c>
      <c r="P1429" t="s">
        <v>57</v>
      </c>
      <c r="Q1429" t="s">
        <v>53</v>
      </c>
      <c r="R1429">
        <v>1</v>
      </c>
      <c r="S1429">
        <v>15</v>
      </c>
      <c r="T1429" t="s">
        <v>58</v>
      </c>
      <c r="U1429" t="s">
        <v>53</v>
      </c>
      <c r="V1429">
        <v>40.700000000000003</v>
      </c>
      <c r="W1429" t="s">
        <v>53</v>
      </c>
      <c r="X1429" t="s">
        <v>53</v>
      </c>
      <c r="Y1429" t="s">
        <v>68</v>
      </c>
      <c r="Z1429">
        <v>29</v>
      </c>
      <c r="AA1429" t="s">
        <v>52</v>
      </c>
      <c r="AB1429" t="s">
        <v>52</v>
      </c>
      <c r="AC1429" t="s">
        <v>53</v>
      </c>
      <c r="AD1429" t="s">
        <v>52</v>
      </c>
      <c r="AE1429" t="s">
        <v>53</v>
      </c>
      <c r="AF1429" t="s">
        <v>53</v>
      </c>
      <c r="AG1429" t="s">
        <v>53</v>
      </c>
      <c r="AH1429" t="s">
        <v>53</v>
      </c>
      <c r="AI1429" t="s">
        <v>60</v>
      </c>
      <c r="AJ1429" t="s">
        <v>53</v>
      </c>
      <c r="AK1429" t="s">
        <v>61</v>
      </c>
      <c r="AL1429">
        <v>101.1</v>
      </c>
      <c r="AM1429">
        <v>1504.05</v>
      </c>
      <c r="AN1429">
        <v>0</v>
      </c>
      <c r="AO1429">
        <v>0</v>
      </c>
      <c r="AP1429">
        <v>610.5</v>
      </c>
      <c r="AQ1429">
        <v>2114.5500000000002</v>
      </c>
      <c r="AR1429">
        <v>2</v>
      </c>
      <c r="AS1429" t="s">
        <v>62</v>
      </c>
      <c r="AT1429" t="s">
        <v>53</v>
      </c>
      <c r="AU1429">
        <v>90</v>
      </c>
      <c r="AV1429">
        <v>2055</v>
      </c>
      <c r="AW1429" t="s">
        <v>63</v>
      </c>
      <c r="AX1429" t="s">
        <v>64</v>
      </c>
      <c r="AY1429" t="str">
        <f>IF(AND(Table1[[#This Row],[Contract]]="Month-to-Month", Table1[[#This Row],[Tenure in Months]]&lt;6, Table1[[#This Row],[Payment Method]]="Bank Withdrawal"), "High Risk", IF(OR(Table1[[#This Row],[Contract]]="Month-to-Month", Table1[[#This Row],[Tenure in Months]]&lt;12), "Medium Risk", "Low Risk"))</f>
        <v>Medium Risk</v>
      </c>
    </row>
    <row r="1430" spans="1:51" x14ac:dyDescent="0.35">
      <c r="A1430" t="s">
        <v>2226</v>
      </c>
      <c r="B1430" t="s">
        <v>51</v>
      </c>
      <c r="C1430">
        <v>37</v>
      </c>
      <c r="D1430" t="s">
        <v>52</v>
      </c>
      <c r="E1430" t="s">
        <v>52</v>
      </c>
      <c r="F1430" t="s">
        <v>52</v>
      </c>
      <c r="G1430" t="s">
        <v>52</v>
      </c>
      <c r="H1430">
        <v>0</v>
      </c>
      <c r="I1430" t="s">
        <v>54</v>
      </c>
      <c r="J1430" t="s">
        <v>55</v>
      </c>
      <c r="K1430" t="s">
        <v>2227</v>
      </c>
      <c r="L1430">
        <v>95713</v>
      </c>
      <c r="M1430">
        <v>39.084645000000002</v>
      </c>
      <c r="N1430">
        <v>-120.894014</v>
      </c>
      <c r="O1430">
        <v>8525</v>
      </c>
      <c r="P1430" t="s">
        <v>57</v>
      </c>
      <c r="Q1430" t="s">
        <v>52</v>
      </c>
      <c r="R1430">
        <v>0</v>
      </c>
      <c r="S1430">
        <v>1</v>
      </c>
      <c r="T1430" t="s">
        <v>58</v>
      </c>
      <c r="U1430" t="s">
        <v>53</v>
      </c>
      <c r="V1430">
        <v>28.25</v>
      </c>
      <c r="W1430" t="s">
        <v>53</v>
      </c>
      <c r="X1430" t="s">
        <v>53</v>
      </c>
      <c r="Y1430" t="s">
        <v>110</v>
      </c>
      <c r="Z1430">
        <v>9</v>
      </c>
      <c r="AA1430" t="s">
        <v>52</v>
      </c>
      <c r="AB1430" t="s">
        <v>52</v>
      </c>
      <c r="AC1430" t="s">
        <v>52</v>
      </c>
      <c r="AD1430" t="s">
        <v>52</v>
      </c>
      <c r="AE1430" t="s">
        <v>52</v>
      </c>
      <c r="AF1430" t="s">
        <v>52</v>
      </c>
      <c r="AG1430" t="s">
        <v>52</v>
      </c>
      <c r="AH1430" t="s">
        <v>53</v>
      </c>
      <c r="AI1430" t="s">
        <v>60</v>
      </c>
      <c r="AJ1430" t="s">
        <v>53</v>
      </c>
      <c r="AK1430" t="s">
        <v>61</v>
      </c>
      <c r="AL1430">
        <v>50.45</v>
      </c>
      <c r="AM1430">
        <v>50.45</v>
      </c>
      <c r="AN1430">
        <v>0</v>
      </c>
      <c r="AO1430">
        <v>0</v>
      </c>
      <c r="AP1430">
        <v>28.25</v>
      </c>
      <c r="AQ1430">
        <v>78.7</v>
      </c>
      <c r="AR1430">
        <v>3</v>
      </c>
      <c r="AS1430" t="s">
        <v>62</v>
      </c>
      <c r="AT1430" t="s">
        <v>53</v>
      </c>
      <c r="AU1430">
        <v>68</v>
      </c>
      <c r="AV1430">
        <v>2928</v>
      </c>
      <c r="AW1430" t="s">
        <v>63</v>
      </c>
      <c r="AX1430" t="s">
        <v>70</v>
      </c>
      <c r="AY1430" t="str">
        <f>IF(AND(Table1[[#This Row],[Contract]]="Month-to-Month", Table1[[#This Row],[Tenure in Months]]&lt;6, Table1[[#This Row],[Payment Method]]="Bank Withdrawal"), "High Risk", IF(OR(Table1[[#This Row],[Contract]]="Month-to-Month", Table1[[#This Row],[Tenure in Months]]&lt;12), "Medium Risk", "Low Risk"))</f>
        <v>High Risk</v>
      </c>
    </row>
    <row r="1431" spans="1:51" x14ac:dyDescent="0.35">
      <c r="A1431" t="s">
        <v>2228</v>
      </c>
      <c r="B1431" t="s">
        <v>51</v>
      </c>
      <c r="C1431">
        <v>20</v>
      </c>
      <c r="D1431" t="s">
        <v>53</v>
      </c>
      <c r="E1431" t="s">
        <v>52</v>
      </c>
      <c r="F1431" t="s">
        <v>52</v>
      </c>
      <c r="G1431" t="s">
        <v>52</v>
      </c>
      <c r="H1431">
        <v>0</v>
      </c>
      <c r="I1431" t="s">
        <v>54</v>
      </c>
      <c r="J1431" t="s">
        <v>55</v>
      </c>
      <c r="K1431" t="s">
        <v>2229</v>
      </c>
      <c r="L1431">
        <v>95722</v>
      </c>
      <c r="M1431">
        <v>39.003357999999999</v>
      </c>
      <c r="N1431">
        <v>-121.02253899999999</v>
      </c>
      <c r="O1431">
        <v>3747</v>
      </c>
      <c r="P1431" t="s">
        <v>57</v>
      </c>
      <c r="Q1431" t="s">
        <v>52</v>
      </c>
      <c r="R1431">
        <v>0</v>
      </c>
      <c r="S1431">
        <v>12</v>
      </c>
      <c r="T1431" t="s">
        <v>58</v>
      </c>
      <c r="U1431" t="s">
        <v>53</v>
      </c>
      <c r="V1431">
        <v>28.16</v>
      </c>
      <c r="W1431" t="s">
        <v>53</v>
      </c>
      <c r="X1431" t="s">
        <v>53</v>
      </c>
      <c r="Y1431" t="s">
        <v>68</v>
      </c>
      <c r="Z1431">
        <v>42</v>
      </c>
      <c r="AA1431" t="s">
        <v>52</v>
      </c>
      <c r="AB1431" t="s">
        <v>52</v>
      </c>
      <c r="AC1431" t="s">
        <v>52</v>
      </c>
      <c r="AD1431" t="s">
        <v>53</v>
      </c>
      <c r="AE1431" t="s">
        <v>53</v>
      </c>
      <c r="AF1431" t="s">
        <v>53</v>
      </c>
      <c r="AG1431" t="s">
        <v>53</v>
      </c>
      <c r="AH1431" t="s">
        <v>52</v>
      </c>
      <c r="AI1431" t="s">
        <v>60</v>
      </c>
      <c r="AJ1431" t="s">
        <v>53</v>
      </c>
      <c r="AK1431" t="s">
        <v>69</v>
      </c>
      <c r="AL1431">
        <v>99.95</v>
      </c>
      <c r="AM1431">
        <v>1132.75</v>
      </c>
      <c r="AN1431">
        <v>0</v>
      </c>
      <c r="AO1431">
        <v>120</v>
      </c>
      <c r="AP1431">
        <v>337.92</v>
      </c>
      <c r="AQ1431">
        <v>1590.67</v>
      </c>
      <c r="AR1431">
        <v>1</v>
      </c>
      <c r="AS1431" t="s">
        <v>62</v>
      </c>
      <c r="AT1431" t="s">
        <v>53</v>
      </c>
      <c r="AU1431">
        <v>80</v>
      </c>
      <c r="AV1431">
        <v>5598</v>
      </c>
      <c r="AW1431" t="s">
        <v>63</v>
      </c>
      <c r="AX1431" t="s">
        <v>84</v>
      </c>
      <c r="AY1431" t="str">
        <f>IF(AND(Table1[[#This Row],[Contract]]="Month-to-Month", Table1[[#This Row],[Tenure in Months]]&lt;6, Table1[[#This Row],[Payment Method]]="Bank Withdrawal"), "High Risk", IF(OR(Table1[[#This Row],[Contract]]="Month-to-Month", Table1[[#This Row],[Tenure in Months]]&lt;12), "Medium Risk", "Low Risk"))</f>
        <v>Medium Risk</v>
      </c>
    </row>
    <row r="1432" spans="1:51" x14ac:dyDescent="0.35">
      <c r="A1432" t="s">
        <v>2230</v>
      </c>
      <c r="B1432" t="s">
        <v>66</v>
      </c>
      <c r="C1432">
        <v>50</v>
      </c>
      <c r="D1432" t="s">
        <v>52</v>
      </c>
      <c r="E1432" t="s">
        <v>52</v>
      </c>
      <c r="F1432" t="s">
        <v>52</v>
      </c>
      <c r="G1432" t="s">
        <v>52</v>
      </c>
      <c r="H1432">
        <v>0</v>
      </c>
      <c r="I1432" t="s">
        <v>54</v>
      </c>
      <c r="J1432" t="s">
        <v>55</v>
      </c>
      <c r="K1432" t="s">
        <v>622</v>
      </c>
      <c r="L1432">
        <v>95728</v>
      </c>
      <c r="M1432">
        <v>39.279068000000002</v>
      </c>
      <c r="N1432">
        <v>-120.414275</v>
      </c>
      <c r="O1432">
        <v>88</v>
      </c>
      <c r="P1432" t="s">
        <v>57</v>
      </c>
      <c r="Q1432" t="s">
        <v>52</v>
      </c>
      <c r="R1432">
        <v>0</v>
      </c>
      <c r="S1432">
        <v>2</v>
      </c>
      <c r="T1432" t="s">
        <v>58</v>
      </c>
      <c r="U1432" t="s">
        <v>53</v>
      </c>
      <c r="V1432">
        <v>39.619999999999997</v>
      </c>
      <c r="W1432" t="s">
        <v>53</v>
      </c>
      <c r="X1432" t="s">
        <v>53</v>
      </c>
      <c r="Y1432" t="s">
        <v>68</v>
      </c>
      <c r="Z1432">
        <v>7</v>
      </c>
      <c r="AA1432" t="s">
        <v>52</v>
      </c>
      <c r="AB1432" t="s">
        <v>52</v>
      </c>
      <c r="AC1432" t="s">
        <v>53</v>
      </c>
      <c r="AD1432" t="s">
        <v>52</v>
      </c>
      <c r="AE1432" t="s">
        <v>53</v>
      </c>
      <c r="AF1432" t="s">
        <v>52</v>
      </c>
      <c r="AG1432" t="s">
        <v>52</v>
      </c>
      <c r="AH1432" t="s">
        <v>53</v>
      </c>
      <c r="AI1432" t="s">
        <v>60</v>
      </c>
      <c r="AJ1432" t="s">
        <v>53</v>
      </c>
      <c r="AK1432" t="s">
        <v>61</v>
      </c>
      <c r="AL1432">
        <v>91.4</v>
      </c>
      <c r="AM1432">
        <v>193.6</v>
      </c>
      <c r="AN1432">
        <v>0</v>
      </c>
      <c r="AO1432">
        <v>0</v>
      </c>
      <c r="AP1432">
        <v>79.239999999999995</v>
      </c>
      <c r="AQ1432">
        <v>272.83999999999997</v>
      </c>
      <c r="AR1432">
        <v>1</v>
      </c>
      <c r="AS1432" t="s">
        <v>62</v>
      </c>
      <c r="AT1432" t="s">
        <v>53</v>
      </c>
      <c r="AU1432">
        <v>80</v>
      </c>
      <c r="AV1432">
        <v>5100</v>
      </c>
      <c r="AW1432" t="s">
        <v>63</v>
      </c>
      <c r="AX1432" t="s">
        <v>84</v>
      </c>
      <c r="AY1432" t="str">
        <f>IF(AND(Table1[[#This Row],[Contract]]="Month-to-Month", Table1[[#This Row],[Tenure in Months]]&lt;6, Table1[[#This Row],[Payment Method]]="Bank Withdrawal"), "High Risk", IF(OR(Table1[[#This Row],[Contract]]="Month-to-Month", Table1[[#This Row],[Tenure in Months]]&lt;12), "Medium Risk", "Low Risk"))</f>
        <v>High Risk</v>
      </c>
    </row>
    <row r="1433" spans="1:51" x14ac:dyDescent="0.35">
      <c r="A1433" t="s">
        <v>2231</v>
      </c>
      <c r="B1433" t="s">
        <v>51</v>
      </c>
      <c r="C1433">
        <v>28</v>
      </c>
      <c r="D1433" t="s">
        <v>53</v>
      </c>
      <c r="E1433" t="s">
        <v>52</v>
      </c>
      <c r="F1433" t="s">
        <v>52</v>
      </c>
      <c r="G1433" t="s">
        <v>52</v>
      </c>
      <c r="H1433">
        <v>0</v>
      </c>
      <c r="I1433" t="s">
        <v>54</v>
      </c>
      <c r="J1433" t="s">
        <v>55</v>
      </c>
      <c r="K1433" t="s">
        <v>435</v>
      </c>
      <c r="L1433">
        <v>95815</v>
      </c>
      <c r="M1433">
        <v>38.608404999999998</v>
      </c>
      <c r="N1433">
        <v>-121.44994199999999</v>
      </c>
      <c r="O1433">
        <v>25355</v>
      </c>
      <c r="P1433" t="s">
        <v>57</v>
      </c>
      <c r="Q1433" t="s">
        <v>52</v>
      </c>
      <c r="R1433">
        <v>0</v>
      </c>
      <c r="S1433">
        <v>4</v>
      </c>
      <c r="T1433" t="s">
        <v>58</v>
      </c>
      <c r="U1433" t="s">
        <v>53</v>
      </c>
      <c r="V1433">
        <v>42.33</v>
      </c>
      <c r="W1433" t="s">
        <v>53</v>
      </c>
      <c r="X1433" t="s">
        <v>53</v>
      </c>
      <c r="Y1433" t="s">
        <v>68</v>
      </c>
      <c r="Z1433">
        <v>76</v>
      </c>
      <c r="AA1433" t="s">
        <v>52</v>
      </c>
      <c r="AB1433" t="s">
        <v>52</v>
      </c>
      <c r="AC1433" t="s">
        <v>52</v>
      </c>
      <c r="AD1433" t="s">
        <v>53</v>
      </c>
      <c r="AE1433" t="s">
        <v>52</v>
      </c>
      <c r="AF1433" t="s">
        <v>52</v>
      </c>
      <c r="AG1433" t="s">
        <v>53</v>
      </c>
      <c r="AH1433" t="s">
        <v>53</v>
      </c>
      <c r="AI1433" t="s">
        <v>60</v>
      </c>
      <c r="AJ1433" t="s">
        <v>52</v>
      </c>
      <c r="AK1433" t="s">
        <v>69</v>
      </c>
      <c r="AL1433">
        <v>80.8</v>
      </c>
      <c r="AM1433">
        <v>332.45</v>
      </c>
      <c r="AN1433">
        <v>0</v>
      </c>
      <c r="AO1433">
        <v>0</v>
      </c>
      <c r="AP1433">
        <v>169.32</v>
      </c>
      <c r="AQ1433">
        <v>501.77</v>
      </c>
      <c r="AR1433">
        <v>2</v>
      </c>
      <c r="AS1433" t="s">
        <v>62</v>
      </c>
      <c r="AT1433" t="s">
        <v>53</v>
      </c>
      <c r="AU1433">
        <v>72</v>
      </c>
      <c r="AV1433">
        <v>5436</v>
      </c>
      <c r="AW1433" t="s">
        <v>63</v>
      </c>
      <c r="AX1433" t="s">
        <v>154</v>
      </c>
      <c r="AY1433" t="str">
        <f>IF(AND(Table1[[#This Row],[Contract]]="Month-to-Month", Table1[[#This Row],[Tenure in Months]]&lt;6, Table1[[#This Row],[Payment Method]]="Bank Withdrawal"), "High Risk", IF(OR(Table1[[#This Row],[Contract]]="Month-to-Month", Table1[[#This Row],[Tenure in Months]]&lt;12), "Medium Risk", "Low Risk"))</f>
        <v>Medium Risk</v>
      </c>
    </row>
    <row r="1434" spans="1:51" x14ac:dyDescent="0.35">
      <c r="A1434" t="s">
        <v>2232</v>
      </c>
      <c r="B1434" t="s">
        <v>66</v>
      </c>
      <c r="C1434">
        <v>61</v>
      </c>
      <c r="D1434" t="s">
        <v>52</v>
      </c>
      <c r="E1434" t="s">
        <v>52</v>
      </c>
      <c r="F1434" t="s">
        <v>53</v>
      </c>
      <c r="G1434" t="s">
        <v>52</v>
      </c>
      <c r="H1434">
        <v>0</v>
      </c>
      <c r="I1434" t="s">
        <v>54</v>
      </c>
      <c r="J1434" t="s">
        <v>55</v>
      </c>
      <c r="K1434" t="s">
        <v>435</v>
      </c>
      <c r="L1434">
        <v>95824</v>
      </c>
      <c r="M1434">
        <v>38.517294999999997</v>
      </c>
      <c r="N1434">
        <v>-121.439819</v>
      </c>
      <c r="O1434">
        <v>30580</v>
      </c>
      <c r="P1434" t="s">
        <v>57</v>
      </c>
      <c r="Q1434" t="s">
        <v>53</v>
      </c>
      <c r="R1434">
        <v>1</v>
      </c>
      <c r="S1434">
        <v>16</v>
      </c>
      <c r="T1434" t="s">
        <v>58</v>
      </c>
      <c r="U1434" t="s">
        <v>53</v>
      </c>
      <c r="V1434">
        <v>37.83</v>
      </c>
      <c r="W1434" t="s">
        <v>53</v>
      </c>
      <c r="X1434" t="s">
        <v>53</v>
      </c>
      <c r="Y1434" t="s">
        <v>110</v>
      </c>
      <c r="Z1434">
        <v>26</v>
      </c>
      <c r="AA1434" t="s">
        <v>52</v>
      </c>
      <c r="AB1434" t="s">
        <v>53</v>
      </c>
      <c r="AC1434" t="s">
        <v>52</v>
      </c>
      <c r="AD1434" t="s">
        <v>52</v>
      </c>
      <c r="AE1434" t="s">
        <v>53</v>
      </c>
      <c r="AF1434" t="s">
        <v>53</v>
      </c>
      <c r="AG1434" t="s">
        <v>53</v>
      </c>
      <c r="AH1434" t="s">
        <v>53</v>
      </c>
      <c r="AI1434" t="s">
        <v>60</v>
      </c>
      <c r="AJ1434" t="s">
        <v>53</v>
      </c>
      <c r="AK1434" t="s">
        <v>61</v>
      </c>
      <c r="AL1434">
        <v>100</v>
      </c>
      <c r="AM1434">
        <v>1534.75</v>
      </c>
      <c r="AN1434">
        <v>0</v>
      </c>
      <c r="AO1434">
        <v>0</v>
      </c>
      <c r="AP1434">
        <v>605.28</v>
      </c>
      <c r="AQ1434">
        <v>2140.0299999999902</v>
      </c>
      <c r="AR1434">
        <v>1</v>
      </c>
      <c r="AS1434" t="s">
        <v>62</v>
      </c>
      <c r="AT1434" t="s">
        <v>53</v>
      </c>
      <c r="AU1434">
        <v>68</v>
      </c>
      <c r="AV1434">
        <v>3794</v>
      </c>
      <c r="AW1434" t="s">
        <v>63</v>
      </c>
      <c r="AX1434" t="s">
        <v>84</v>
      </c>
      <c r="AY1434" t="str">
        <f>IF(AND(Table1[[#This Row],[Contract]]="Month-to-Month", Table1[[#This Row],[Tenure in Months]]&lt;6, Table1[[#This Row],[Payment Method]]="Bank Withdrawal"), "High Risk", IF(OR(Table1[[#This Row],[Contract]]="Month-to-Month", Table1[[#This Row],[Tenure in Months]]&lt;12), "Medium Risk", "Low Risk"))</f>
        <v>Medium Risk</v>
      </c>
    </row>
    <row r="1435" spans="1:51" x14ac:dyDescent="0.35">
      <c r="A1435" t="s">
        <v>2233</v>
      </c>
      <c r="B1435" t="s">
        <v>51</v>
      </c>
      <c r="C1435">
        <v>53</v>
      </c>
      <c r="D1435" t="s">
        <v>52</v>
      </c>
      <c r="E1435" t="s">
        <v>52</v>
      </c>
      <c r="F1435" t="s">
        <v>52</v>
      </c>
      <c r="G1435" t="s">
        <v>52</v>
      </c>
      <c r="H1435">
        <v>0</v>
      </c>
      <c r="I1435" t="s">
        <v>54</v>
      </c>
      <c r="J1435" t="s">
        <v>55</v>
      </c>
      <c r="K1435" t="s">
        <v>435</v>
      </c>
      <c r="L1435">
        <v>95826</v>
      </c>
      <c r="M1435">
        <v>38.542532000000001</v>
      </c>
      <c r="N1435">
        <v>-121.378826</v>
      </c>
      <c r="O1435">
        <v>38818</v>
      </c>
      <c r="P1435" t="s">
        <v>57</v>
      </c>
      <c r="Q1435" t="s">
        <v>52</v>
      </c>
      <c r="R1435">
        <v>0</v>
      </c>
      <c r="S1435">
        <v>1</v>
      </c>
      <c r="T1435" t="s">
        <v>58</v>
      </c>
      <c r="U1435" t="s">
        <v>53</v>
      </c>
      <c r="V1435">
        <v>15.91</v>
      </c>
      <c r="W1435" t="s">
        <v>52</v>
      </c>
      <c r="X1435" t="s">
        <v>52</v>
      </c>
      <c r="Y1435" t="s">
        <v>58</v>
      </c>
      <c r="Z1435">
        <v>0</v>
      </c>
      <c r="AA1435" t="s">
        <v>52</v>
      </c>
      <c r="AB1435" t="s">
        <v>52</v>
      </c>
      <c r="AC1435" t="s">
        <v>52</v>
      </c>
      <c r="AD1435" t="s">
        <v>52</v>
      </c>
      <c r="AE1435" t="s">
        <v>52</v>
      </c>
      <c r="AF1435" t="s">
        <v>52</v>
      </c>
      <c r="AG1435" t="s">
        <v>52</v>
      </c>
      <c r="AH1435" t="s">
        <v>52</v>
      </c>
      <c r="AI1435" t="s">
        <v>60</v>
      </c>
      <c r="AJ1435" t="s">
        <v>52</v>
      </c>
      <c r="AK1435" t="s">
        <v>61</v>
      </c>
      <c r="AL1435">
        <v>20.55</v>
      </c>
      <c r="AM1435">
        <v>20.55</v>
      </c>
      <c r="AN1435">
        <v>0</v>
      </c>
      <c r="AO1435">
        <v>0</v>
      </c>
      <c r="AP1435">
        <v>15.91</v>
      </c>
      <c r="AQ1435">
        <v>36.46</v>
      </c>
      <c r="AR1435">
        <v>2</v>
      </c>
      <c r="AS1435" t="s">
        <v>62</v>
      </c>
      <c r="AT1435" t="s">
        <v>53</v>
      </c>
      <c r="AU1435">
        <v>87</v>
      </c>
      <c r="AV1435">
        <v>5636</v>
      </c>
      <c r="AW1435" t="s">
        <v>120</v>
      </c>
      <c r="AX1435" t="s">
        <v>220</v>
      </c>
      <c r="AY1435" t="str">
        <f>IF(AND(Table1[[#This Row],[Contract]]="Month-to-Month", Table1[[#This Row],[Tenure in Months]]&lt;6, Table1[[#This Row],[Payment Method]]="Bank Withdrawal"), "High Risk", IF(OR(Table1[[#This Row],[Contract]]="Month-to-Month", Table1[[#This Row],[Tenure in Months]]&lt;12), "Medium Risk", "Low Risk"))</f>
        <v>High Risk</v>
      </c>
    </row>
    <row r="1436" spans="1:51" x14ac:dyDescent="0.35">
      <c r="A1436" t="s">
        <v>2234</v>
      </c>
      <c r="B1436" t="s">
        <v>51</v>
      </c>
      <c r="C1436">
        <v>30</v>
      </c>
      <c r="D1436" t="s">
        <v>52</v>
      </c>
      <c r="E1436" t="s">
        <v>52</v>
      </c>
      <c r="F1436" t="s">
        <v>52</v>
      </c>
      <c r="G1436" t="s">
        <v>52</v>
      </c>
      <c r="H1436">
        <v>0</v>
      </c>
      <c r="I1436" t="s">
        <v>54</v>
      </c>
      <c r="J1436" t="s">
        <v>55</v>
      </c>
      <c r="K1436" t="s">
        <v>435</v>
      </c>
      <c r="L1436">
        <v>95828</v>
      </c>
      <c r="M1436">
        <v>38.486938000000002</v>
      </c>
      <c r="N1436">
        <v>-121.395805</v>
      </c>
      <c r="O1436">
        <v>54880</v>
      </c>
      <c r="P1436" t="s">
        <v>57</v>
      </c>
      <c r="Q1436" t="s">
        <v>52</v>
      </c>
      <c r="R1436">
        <v>0</v>
      </c>
      <c r="S1436">
        <v>5</v>
      </c>
      <c r="T1436" t="s">
        <v>58</v>
      </c>
      <c r="U1436" t="s">
        <v>53</v>
      </c>
      <c r="V1436">
        <v>36.520000000000003</v>
      </c>
      <c r="W1436" t="s">
        <v>53</v>
      </c>
      <c r="X1436" t="s">
        <v>53</v>
      </c>
      <c r="Y1436" t="s">
        <v>68</v>
      </c>
      <c r="Z1436">
        <v>27</v>
      </c>
      <c r="AA1436" t="s">
        <v>52</v>
      </c>
      <c r="AB1436" t="s">
        <v>53</v>
      </c>
      <c r="AC1436" t="s">
        <v>53</v>
      </c>
      <c r="AD1436" t="s">
        <v>52</v>
      </c>
      <c r="AE1436" t="s">
        <v>52</v>
      </c>
      <c r="AF1436" t="s">
        <v>52</v>
      </c>
      <c r="AG1436" t="s">
        <v>52</v>
      </c>
      <c r="AH1436" t="s">
        <v>53</v>
      </c>
      <c r="AI1436" t="s">
        <v>60</v>
      </c>
      <c r="AJ1436" t="s">
        <v>53</v>
      </c>
      <c r="AK1436" t="s">
        <v>61</v>
      </c>
      <c r="AL1436">
        <v>85.3</v>
      </c>
      <c r="AM1436">
        <v>424.15</v>
      </c>
      <c r="AN1436">
        <v>0</v>
      </c>
      <c r="AO1436">
        <v>0</v>
      </c>
      <c r="AP1436">
        <v>182.6</v>
      </c>
      <c r="AQ1436">
        <v>606.75</v>
      </c>
      <c r="AR1436">
        <v>1</v>
      </c>
      <c r="AS1436" t="s">
        <v>62</v>
      </c>
      <c r="AT1436" t="s">
        <v>53</v>
      </c>
      <c r="AU1436">
        <v>81</v>
      </c>
      <c r="AV1436">
        <v>2264</v>
      </c>
      <c r="AW1436" t="s">
        <v>63</v>
      </c>
      <c r="AX1436" t="s">
        <v>84</v>
      </c>
      <c r="AY1436" t="str">
        <f>IF(AND(Table1[[#This Row],[Contract]]="Month-to-Month", Table1[[#This Row],[Tenure in Months]]&lt;6, Table1[[#This Row],[Payment Method]]="Bank Withdrawal"), "High Risk", IF(OR(Table1[[#This Row],[Contract]]="Month-to-Month", Table1[[#This Row],[Tenure in Months]]&lt;12), "Medium Risk", "Low Risk"))</f>
        <v>High Risk</v>
      </c>
    </row>
    <row r="1437" spans="1:51" x14ac:dyDescent="0.35">
      <c r="A1437" t="s">
        <v>2235</v>
      </c>
      <c r="B1437" t="s">
        <v>66</v>
      </c>
      <c r="C1437">
        <v>19</v>
      </c>
      <c r="D1437" t="s">
        <v>53</v>
      </c>
      <c r="E1437" t="s">
        <v>52</v>
      </c>
      <c r="F1437" t="s">
        <v>52</v>
      </c>
      <c r="G1437" t="s">
        <v>52</v>
      </c>
      <c r="H1437">
        <v>0</v>
      </c>
      <c r="I1437" t="s">
        <v>54</v>
      </c>
      <c r="J1437" t="s">
        <v>55</v>
      </c>
      <c r="K1437" t="s">
        <v>435</v>
      </c>
      <c r="L1437">
        <v>95831</v>
      </c>
      <c r="M1437">
        <v>38.494832000000002</v>
      </c>
      <c r="N1437">
        <v>-121.529447</v>
      </c>
      <c r="O1437">
        <v>42832</v>
      </c>
      <c r="P1437" t="s">
        <v>57</v>
      </c>
      <c r="Q1437" t="s">
        <v>52</v>
      </c>
      <c r="R1437">
        <v>0</v>
      </c>
      <c r="S1437">
        <v>4</v>
      </c>
      <c r="T1437" t="s">
        <v>58</v>
      </c>
      <c r="U1437" t="s">
        <v>53</v>
      </c>
      <c r="V1437">
        <v>41.12</v>
      </c>
      <c r="W1437" t="s">
        <v>52</v>
      </c>
      <c r="X1437" t="s">
        <v>53</v>
      </c>
      <c r="Y1437" t="s">
        <v>68</v>
      </c>
      <c r="Z1437">
        <v>42</v>
      </c>
      <c r="AA1437" t="s">
        <v>52</v>
      </c>
      <c r="AB1437" t="s">
        <v>52</v>
      </c>
      <c r="AC1437" t="s">
        <v>52</v>
      </c>
      <c r="AD1437" t="s">
        <v>52</v>
      </c>
      <c r="AE1437" t="s">
        <v>52</v>
      </c>
      <c r="AF1437" t="s">
        <v>52</v>
      </c>
      <c r="AG1437" t="s">
        <v>53</v>
      </c>
      <c r="AH1437" t="s">
        <v>52</v>
      </c>
      <c r="AI1437" t="s">
        <v>60</v>
      </c>
      <c r="AJ1437" t="s">
        <v>52</v>
      </c>
      <c r="AK1437" t="s">
        <v>61</v>
      </c>
      <c r="AL1437">
        <v>70.400000000000006</v>
      </c>
      <c r="AM1437">
        <v>281</v>
      </c>
      <c r="AN1437">
        <v>0</v>
      </c>
      <c r="AO1437">
        <v>70</v>
      </c>
      <c r="AP1437">
        <v>164.48</v>
      </c>
      <c r="AQ1437">
        <v>515.48</v>
      </c>
      <c r="AR1437">
        <v>1</v>
      </c>
      <c r="AS1437" t="s">
        <v>62</v>
      </c>
      <c r="AT1437" t="s">
        <v>53</v>
      </c>
      <c r="AU1437">
        <v>88</v>
      </c>
      <c r="AV1437">
        <v>4494</v>
      </c>
      <c r="AW1437" t="s">
        <v>63</v>
      </c>
      <c r="AX1437" t="s">
        <v>84</v>
      </c>
      <c r="AY1437" t="str">
        <f>IF(AND(Table1[[#This Row],[Contract]]="Month-to-Month", Table1[[#This Row],[Tenure in Months]]&lt;6, Table1[[#This Row],[Payment Method]]="Bank Withdrawal"), "High Risk", IF(OR(Table1[[#This Row],[Contract]]="Month-to-Month", Table1[[#This Row],[Tenure in Months]]&lt;12), "Medium Risk", "Low Risk"))</f>
        <v>High Risk</v>
      </c>
    </row>
    <row r="1438" spans="1:51" x14ac:dyDescent="0.35">
      <c r="A1438" t="s">
        <v>2236</v>
      </c>
      <c r="B1438" t="s">
        <v>51</v>
      </c>
      <c r="C1438">
        <v>27</v>
      </c>
      <c r="D1438" t="s">
        <v>53</v>
      </c>
      <c r="E1438" t="s">
        <v>52</v>
      </c>
      <c r="F1438" t="s">
        <v>52</v>
      </c>
      <c r="G1438" t="s">
        <v>52</v>
      </c>
      <c r="H1438">
        <v>0</v>
      </c>
      <c r="I1438" t="s">
        <v>54</v>
      </c>
      <c r="J1438" t="s">
        <v>55</v>
      </c>
      <c r="K1438" t="s">
        <v>435</v>
      </c>
      <c r="L1438">
        <v>95838</v>
      </c>
      <c r="M1438">
        <v>38.646096</v>
      </c>
      <c r="N1438">
        <v>-121.44243299999999</v>
      </c>
      <c r="O1438">
        <v>34894</v>
      </c>
      <c r="P1438" t="s">
        <v>57</v>
      </c>
      <c r="Q1438" t="s">
        <v>52</v>
      </c>
      <c r="R1438">
        <v>0</v>
      </c>
      <c r="S1438">
        <v>37</v>
      </c>
      <c r="T1438" t="s">
        <v>58</v>
      </c>
      <c r="U1438" t="s">
        <v>53</v>
      </c>
      <c r="V1438">
        <v>30.72</v>
      </c>
      <c r="W1438" t="s">
        <v>53</v>
      </c>
      <c r="X1438" t="s">
        <v>53</v>
      </c>
      <c r="Y1438" t="s">
        <v>68</v>
      </c>
      <c r="Z1438">
        <v>42</v>
      </c>
      <c r="AA1438" t="s">
        <v>52</v>
      </c>
      <c r="AB1438" t="s">
        <v>52</v>
      </c>
      <c r="AC1438" t="s">
        <v>52</v>
      </c>
      <c r="AD1438" t="s">
        <v>53</v>
      </c>
      <c r="AE1438" t="s">
        <v>53</v>
      </c>
      <c r="AF1438" t="s">
        <v>53</v>
      </c>
      <c r="AG1438" t="s">
        <v>53</v>
      </c>
      <c r="AH1438" t="s">
        <v>53</v>
      </c>
      <c r="AI1438" t="s">
        <v>60</v>
      </c>
      <c r="AJ1438" t="s">
        <v>52</v>
      </c>
      <c r="AK1438" t="s">
        <v>61</v>
      </c>
      <c r="AL1438">
        <v>98.8</v>
      </c>
      <c r="AM1438">
        <v>3475.55</v>
      </c>
      <c r="AN1438">
        <v>0</v>
      </c>
      <c r="AO1438">
        <v>0</v>
      </c>
      <c r="AP1438">
        <v>1136.6399999999901</v>
      </c>
      <c r="AQ1438">
        <v>4612.1899999999996</v>
      </c>
      <c r="AR1438">
        <v>1</v>
      </c>
      <c r="AS1438" t="s">
        <v>62</v>
      </c>
      <c r="AT1438" t="s">
        <v>53</v>
      </c>
      <c r="AU1438">
        <v>82</v>
      </c>
      <c r="AV1438">
        <v>3066</v>
      </c>
      <c r="AW1438" t="s">
        <v>63</v>
      </c>
      <c r="AX1438" t="s">
        <v>70</v>
      </c>
      <c r="AY1438" t="str">
        <f>IF(AND(Table1[[#This Row],[Contract]]="Month-to-Month", Table1[[#This Row],[Tenure in Months]]&lt;6, Table1[[#This Row],[Payment Method]]="Bank Withdrawal"), "High Risk", IF(OR(Table1[[#This Row],[Contract]]="Month-to-Month", Table1[[#This Row],[Tenure in Months]]&lt;12), "Medium Risk", "Low Risk"))</f>
        <v>Medium Risk</v>
      </c>
    </row>
    <row r="1439" spans="1:51" x14ac:dyDescent="0.35">
      <c r="A1439" t="s">
        <v>2237</v>
      </c>
      <c r="B1439" t="s">
        <v>51</v>
      </c>
      <c r="C1439">
        <v>36</v>
      </c>
      <c r="D1439" t="s">
        <v>52</v>
      </c>
      <c r="E1439" t="s">
        <v>52</v>
      </c>
      <c r="F1439" t="s">
        <v>53</v>
      </c>
      <c r="G1439" t="s">
        <v>52</v>
      </c>
      <c r="H1439">
        <v>0</v>
      </c>
      <c r="I1439" t="s">
        <v>54</v>
      </c>
      <c r="J1439" t="s">
        <v>55</v>
      </c>
      <c r="K1439" t="s">
        <v>2238</v>
      </c>
      <c r="L1439">
        <v>95843</v>
      </c>
      <c r="M1439">
        <v>38.715497999999997</v>
      </c>
      <c r="N1439">
        <v>-121.363411</v>
      </c>
      <c r="O1439">
        <v>36432</v>
      </c>
      <c r="P1439" t="s">
        <v>57</v>
      </c>
      <c r="Q1439" t="s">
        <v>53</v>
      </c>
      <c r="R1439">
        <v>1</v>
      </c>
      <c r="S1439">
        <v>13</v>
      </c>
      <c r="T1439" t="s">
        <v>58</v>
      </c>
      <c r="U1439" t="s">
        <v>53</v>
      </c>
      <c r="V1439">
        <v>2.92</v>
      </c>
      <c r="W1439" t="s">
        <v>53</v>
      </c>
      <c r="X1439" t="s">
        <v>53</v>
      </c>
      <c r="Y1439" t="s">
        <v>68</v>
      </c>
      <c r="Z1439">
        <v>21</v>
      </c>
      <c r="AA1439" t="s">
        <v>52</v>
      </c>
      <c r="AB1439" t="s">
        <v>52</v>
      </c>
      <c r="AC1439" t="s">
        <v>52</v>
      </c>
      <c r="AD1439" t="s">
        <v>52</v>
      </c>
      <c r="AE1439" t="s">
        <v>52</v>
      </c>
      <c r="AF1439" t="s">
        <v>52</v>
      </c>
      <c r="AG1439" t="s">
        <v>52</v>
      </c>
      <c r="AH1439" t="s">
        <v>53</v>
      </c>
      <c r="AI1439" t="s">
        <v>60</v>
      </c>
      <c r="AJ1439" t="s">
        <v>53</v>
      </c>
      <c r="AK1439" t="s">
        <v>69</v>
      </c>
      <c r="AL1439">
        <v>74.400000000000006</v>
      </c>
      <c r="AM1439">
        <v>896.75</v>
      </c>
      <c r="AN1439">
        <v>0</v>
      </c>
      <c r="AO1439">
        <v>0</v>
      </c>
      <c r="AP1439">
        <v>37.96</v>
      </c>
      <c r="AQ1439">
        <v>934.71</v>
      </c>
      <c r="AR1439">
        <v>1</v>
      </c>
      <c r="AS1439" t="s">
        <v>62</v>
      </c>
      <c r="AT1439" t="s">
        <v>53</v>
      </c>
      <c r="AU1439">
        <v>89</v>
      </c>
      <c r="AV1439">
        <v>3687</v>
      </c>
      <c r="AW1439" t="s">
        <v>63</v>
      </c>
      <c r="AX1439" t="s">
        <v>70</v>
      </c>
      <c r="AY1439" t="str">
        <f>IF(AND(Table1[[#This Row],[Contract]]="Month-to-Month", Table1[[#This Row],[Tenure in Months]]&lt;6, Table1[[#This Row],[Payment Method]]="Bank Withdrawal"), "High Risk", IF(OR(Table1[[#This Row],[Contract]]="Month-to-Month", Table1[[#This Row],[Tenure in Months]]&lt;12), "Medium Risk", "Low Risk"))</f>
        <v>Medium Risk</v>
      </c>
    </row>
    <row r="1440" spans="1:51" x14ac:dyDescent="0.35">
      <c r="A1440" t="s">
        <v>2239</v>
      </c>
      <c r="B1440" t="s">
        <v>66</v>
      </c>
      <c r="C1440">
        <v>35</v>
      </c>
      <c r="D1440" t="s">
        <v>52</v>
      </c>
      <c r="E1440" t="s">
        <v>52</v>
      </c>
      <c r="F1440" t="s">
        <v>52</v>
      </c>
      <c r="G1440" t="s">
        <v>52</v>
      </c>
      <c r="H1440">
        <v>0</v>
      </c>
      <c r="I1440" t="s">
        <v>54</v>
      </c>
      <c r="J1440" t="s">
        <v>55</v>
      </c>
      <c r="K1440" t="s">
        <v>435</v>
      </c>
      <c r="L1440">
        <v>95864</v>
      </c>
      <c r="M1440">
        <v>38.585825999999997</v>
      </c>
      <c r="N1440">
        <v>-121.37626299999999</v>
      </c>
      <c r="O1440">
        <v>23362</v>
      </c>
      <c r="P1440" t="s">
        <v>57</v>
      </c>
      <c r="Q1440" t="s">
        <v>52</v>
      </c>
      <c r="R1440">
        <v>0</v>
      </c>
      <c r="S1440">
        <v>24</v>
      </c>
      <c r="T1440" t="s">
        <v>58</v>
      </c>
      <c r="U1440" t="s">
        <v>53</v>
      </c>
      <c r="V1440">
        <v>37.69</v>
      </c>
      <c r="W1440" t="s">
        <v>53</v>
      </c>
      <c r="X1440" t="s">
        <v>53</v>
      </c>
      <c r="Y1440" t="s">
        <v>68</v>
      </c>
      <c r="Z1440">
        <v>18</v>
      </c>
      <c r="AA1440" t="s">
        <v>52</v>
      </c>
      <c r="AB1440" t="s">
        <v>52</v>
      </c>
      <c r="AC1440" t="s">
        <v>53</v>
      </c>
      <c r="AD1440" t="s">
        <v>52</v>
      </c>
      <c r="AE1440" t="s">
        <v>53</v>
      </c>
      <c r="AF1440" t="s">
        <v>53</v>
      </c>
      <c r="AG1440" t="s">
        <v>53</v>
      </c>
      <c r="AH1440" t="s">
        <v>53</v>
      </c>
      <c r="AI1440" t="s">
        <v>60</v>
      </c>
      <c r="AJ1440" t="s">
        <v>53</v>
      </c>
      <c r="AK1440" t="s">
        <v>61</v>
      </c>
      <c r="AL1440">
        <v>98.75</v>
      </c>
      <c r="AM1440">
        <v>2407.3000000000002</v>
      </c>
      <c r="AN1440">
        <v>0</v>
      </c>
      <c r="AO1440">
        <v>0</v>
      </c>
      <c r="AP1440">
        <v>904.56</v>
      </c>
      <c r="AQ1440">
        <v>3311.86</v>
      </c>
      <c r="AR1440">
        <v>1</v>
      </c>
      <c r="AS1440" t="s">
        <v>62</v>
      </c>
      <c r="AT1440" t="s">
        <v>53</v>
      </c>
      <c r="AU1440">
        <v>85</v>
      </c>
      <c r="AV1440">
        <v>4016</v>
      </c>
      <c r="AW1440" t="s">
        <v>63</v>
      </c>
      <c r="AX1440" t="s">
        <v>84</v>
      </c>
      <c r="AY1440" t="str">
        <f>IF(AND(Table1[[#This Row],[Contract]]="Month-to-Month", Table1[[#This Row],[Tenure in Months]]&lt;6, Table1[[#This Row],[Payment Method]]="Bank Withdrawal"), "High Risk", IF(OR(Table1[[#This Row],[Contract]]="Month-to-Month", Table1[[#This Row],[Tenure in Months]]&lt;12), "Medium Risk", "Low Risk"))</f>
        <v>Medium Risk</v>
      </c>
    </row>
    <row r="1441" spans="1:51" x14ac:dyDescent="0.35">
      <c r="A1441" t="s">
        <v>2240</v>
      </c>
      <c r="B1441" t="s">
        <v>51</v>
      </c>
      <c r="C1441">
        <v>52</v>
      </c>
      <c r="D1441" t="s">
        <v>52</v>
      </c>
      <c r="E1441" t="s">
        <v>52</v>
      </c>
      <c r="F1441" t="s">
        <v>53</v>
      </c>
      <c r="G1441" t="s">
        <v>52</v>
      </c>
      <c r="H1441">
        <v>0</v>
      </c>
      <c r="I1441" t="s">
        <v>54</v>
      </c>
      <c r="J1441" t="s">
        <v>55</v>
      </c>
      <c r="K1441" t="s">
        <v>2241</v>
      </c>
      <c r="L1441">
        <v>95912</v>
      </c>
      <c r="M1441">
        <v>38.982373000000003</v>
      </c>
      <c r="N1441">
        <v>-122.04775100000001</v>
      </c>
      <c r="O1441">
        <v>4796</v>
      </c>
      <c r="P1441" t="s">
        <v>57</v>
      </c>
      <c r="Q1441" t="s">
        <v>53</v>
      </c>
      <c r="R1441">
        <v>1</v>
      </c>
      <c r="S1441">
        <v>61</v>
      </c>
      <c r="T1441" t="s">
        <v>58</v>
      </c>
      <c r="U1441" t="s">
        <v>53</v>
      </c>
      <c r="V1441">
        <v>46.95</v>
      </c>
      <c r="W1441" t="s">
        <v>53</v>
      </c>
      <c r="X1441" t="s">
        <v>53</v>
      </c>
      <c r="Y1441" t="s">
        <v>110</v>
      </c>
      <c r="Z1441">
        <v>21</v>
      </c>
      <c r="AA1441" t="s">
        <v>53</v>
      </c>
      <c r="AB1441" t="s">
        <v>53</v>
      </c>
      <c r="AC1441" t="s">
        <v>52</v>
      </c>
      <c r="AD1441" t="s">
        <v>52</v>
      </c>
      <c r="AE1441" t="s">
        <v>53</v>
      </c>
      <c r="AF1441" t="s">
        <v>53</v>
      </c>
      <c r="AG1441" t="s">
        <v>53</v>
      </c>
      <c r="AH1441" t="s">
        <v>53</v>
      </c>
      <c r="AI1441" t="s">
        <v>124</v>
      </c>
      <c r="AJ1441" t="s">
        <v>53</v>
      </c>
      <c r="AK1441" t="s">
        <v>61</v>
      </c>
      <c r="AL1441">
        <v>106</v>
      </c>
      <c r="AM1441">
        <v>6547.7</v>
      </c>
      <c r="AN1441">
        <v>0</v>
      </c>
      <c r="AO1441">
        <v>0</v>
      </c>
      <c r="AP1441">
        <v>2863.95</v>
      </c>
      <c r="AQ1441">
        <v>9411.65</v>
      </c>
      <c r="AR1441">
        <v>1</v>
      </c>
      <c r="AS1441" t="s">
        <v>62</v>
      </c>
      <c r="AT1441" t="s">
        <v>53</v>
      </c>
      <c r="AU1441">
        <v>92</v>
      </c>
      <c r="AV1441">
        <v>4334</v>
      </c>
      <c r="AW1441" t="s">
        <v>63</v>
      </c>
      <c r="AX1441" t="s">
        <v>154</v>
      </c>
      <c r="AY1441" t="str">
        <f>IF(AND(Table1[[#This Row],[Contract]]="Month-to-Month", Table1[[#This Row],[Tenure in Months]]&lt;6, Table1[[#This Row],[Payment Method]]="Bank Withdrawal"), "High Risk", IF(OR(Table1[[#This Row],[Contract]]="Month-to-Month", Table1[[#This Row],[Tenure in Months]]&lt;12), "Medium Risk", "Low Risk"))</f>
        <v>Low Risk</v>
      </c>
    </row>
    <row r="1442" spans="1:51" x14ac:dyDescent="0.35">
      <c r="A1442" t="s">
        <v>2242</v>
      </c>
      <c r="B1442" t="s">
        <v>51</v>
      </c>
      <c r="C1442">
        <v>21</v>
      </c>
      <c r="D1442" t="s">
        <v>53</v>
      </c>
      <c r="E1442" t="s">
        <v>52</v>
      </c>
      <c r="F1442" t="s">
        <v>52</v>
      </c>
      <c r="G1442" t="s">
        <v>52</v>
      </c>
      <c r="H1442">
        <v>0</v>
      </c>
      <c r="I1442" t="s">
        <v>54</v>
      </c>
      <c r="J1442" t="s">
        <v>55</v>
      </c>
      <c r="K1442" t="s">
        <v>2243</v>
      </c>
      <c r="L1442">
        <v>95914</v>
      </c>
      <c r="M1442">
        <v>39.396585000000002</v>
      </c>
      <c r="N1442">
        <v>-121.38029</v>
      </c>
      <c r="O1442">
        <v>626</v>
      </c>
      <c r="P1442" t="s">
        <v>57</v>
      </c>
      <c r="Q1442" t="s">
        <v>52</v>
      </c>
      <c r="R1442">
        <v>0</v>
      </c>
      <c r="S1442">
        <v>41</v>
      </c>
      <c r="T1442" t="s">
        <v>58</v>
      </c>
      <c r="U1442" t="s">
        <v>53</v>
      </c>
      <c r="V1442">
        <v>47.74</v>
      </c>
      <c r="W1442" t="s">
        <v>53</v>
      </c>
      <c r="X1442" t="s">
        <v>53</v>
      </c>
      <c r="Y1442" t="s">
        <v>68</v>
      </c>
      <c r="Z1442">
        <v>48</v>
      </c>
      <c r="AA1442" t="s">
        <v>52</v>
      </c>
      <c r="AB1442" t="s">
        <v>53</v>
      </c>
      <c r="AC1442" t="s">
        <v>53</v>
      </c>
      <c r="AD1442" t="s">
        <v>52</v>
      </c>
      <c r="AE1442" t="s">
        <v>53</v>
      </c>
      <c r="AF1442" t="s">
        <v>53</v>
      </c>
      <c r="AG1442" t="s">
        <v>53</v>
      </c>
      <c r="AH1442" t="s">
        <v>53</v>
      </c>
      <c r="AI1442" t="s">
        <v>60</v>
      </c>
      <c r="AJ1442" t="s">
        <v>53</v>
      </c>
      <c r="AK1442" t="s">
        <v>61</v>
      </c>
      <c r="AL1442">
        <v>104.7</v>
      </c>
      <c r="AM1442">
        <v>4346.3999999999996</v>
      </c>
      <c r="AN1442">
        <v>0</v>
      </c>
      <c r="AO1442">
        <v>0</v>
      </c>
      <c r="AP1442">
        <v>1957.34</v>
      </c>
      <c r="AQ1442">
        <v>6303.74</v>
      </c>
      <c r="AR1442">
        <v>1</v>
      </c>
      <c r="AS1442" t="s">
        <v>62</v>
      </c>
      <c r="AT1442" t="s">
        <v>53</v>
      </c>
      <c r="AU1442">
        <v>84</v>
      </c>
      <c r="AV1442">
        <v>3316</v>
      </c>
      <c r="AW1442" t="s">
        <v>63</v>
      </c>
      <c r="AX1442" t="s">
        <v>84</v>
      </c>
      <c r="AY1442" t="str">
        <f>IF(AND(Table1[[#This Row],[Contract]]="Month-to-Month", Table1[[#This Row],[Tenure in Months]]&lt;6, Table1[[#This Row],[Payment Method]]="Bank Withdrawal"), "High Risk", IF(OR(Table1[[#This Row],[Contract]]="Month-to-Month", Table1[[#This Row],[Tenure in Months]]&lt;12), "Medium Risk", "Low Risk"))</f>
        <v>Medium Risk</v>
      </c>
    </row>
    <row r="1443" spans="1:51" x14ac:dyDescent="0.35">
      <c r="A1443" t="s">
        <v>2244</v>
      </c>
      <c r="B1443" t="s">
        <v>66</v>
      </c>
      <c r="C1443">
        <v>47</v>
      </c>
      <c r="D1443" t="s">
        <v>52</v>
      </c>
      <c r="E1443" t="s">
        <v>52</v>
      </c>
      <c r="F1443" t="s">
        <v>52</v>
      </c>
      <c r="G1443" t="s">
        <v>52</v>
      </c>
      <c r="H1443">
        <v>0</v>
      </c>
      <c r="I1443" t="s">
        <v>54</v>
      </c>
      <c r="J1443" t="s">
        <v>55</v>
      </c>
      <c r="K1443" t="s">
        <v>1568</v>
      </c>
      <c r="L1443">
        <v>95925</v>
      </c>
      <c r="M1443">
        <v>39.461767999999999</v>
      </c>
      <c r="N1443">
        <v>-121.195825</v>
      </c>
      <c r="O1443">
        <v>262</v>
      </c>
      <c r="P1443" t="s">
        <v>57</v>
      </c>
      <c r="Q1443" t="s">
        <v>52</v>
      </c>
      <c r="R1443">
        <v>0</v>
      </c>
      <c r="S1443">
        <v>2</v>
      </c>
      <c r="T1443" t="s">
        <v>67</v>
      </c>
      <c r="U1443" t="s">
        <v>53</v>
      </c>
      <c r="V1443">
        <v>42.55</v>
      </c>
      <c r="W1443" t="s">
        <v>52</v>
      </c>
      <c r="X1443" t="s">
        <v>53</v>
      </c>
      <c r="Y1443" t="s">
        <v>59</v>
      </c>
      <c r="Z1443">
        <v>30</v>
      </c>
      <c r="AA1443" t="s">
        <v>52</v>
      </c>
      <c r="AB1443" t="s">
        <v>53</v>
      </c>
      <c r="AC1443" t="s">
        <v>52</v>
      </c>
      <c r="AD1443" t="s">
        <v>53</v>
      </c>
      <c r="AE1443" t="s">
        <v>52</v>
      </c>
      <c r="AF1443" t="s">
        <v>52</v>
      </c>
      <c r="AG1443" t="s">
        <v>52</v>
      </c>
      <c r="AH1443" t="s">
        <v>53</v>
      </c>
      <c r="AI1443" t="s">
        <v>60</v>
      </c>
      <c r="AJ1443" t="s">
        <v>53</v>
      </c>
      <c r="AK1443" t="s">
        <v>69</v>
      </c>
      <c r="AL1443">
        <v>55.05</v>
      </c>
      <c r="AM1443">
        <v>102.75</v>
      </c>
      <c r="AN1443">
        <v>0</v>
      </c>
      <c r="AO1443">
        <v>0</v>
      </c>
      <c r="AP1443">
        <v>85.1</v>
      </c>
      <c r="AQ1443">
        <v>187.85</v>
      </c>
      <c r="AR1443">
        <v>1</v>
      </c>
      <c r="AS1443" t="s">
        <v>62</v>
      </c>
      <c r="AT1443" t="s">
        <v>53</v>
      </c>
      <c r="AU1443">
        <v>81</v>
      </c>
      <c r="AV1443">
        <v>5855</v>
      </c>
      <c r="AW1443" t="s">
        <v>63</v>
      </c>
      <c r="AX1443" t="s">
        <v>84</v>
      </c>
      <c r="AY1443" t="str">
        <f>IF(AND(Table1[[#This Row],[Contract]]="Month-to-Month", Table1[[#This Row],[Tenure in Months]]&lt;6, Table1[[#This Row],[Payment Method]]="Bank Withdrawal"), "High Risk", IF(OR(Table1[[#This Row],[Contract]]="Month-to-Month", Table1[[#This Row],[Tenure in Months]]&lt;12), "Medium Risk", "Low Risk"))</f>
        <v>Medium Risk</v>
      </c>
    </row>
    <row r="1444" spans="1:51" x14ac:dyDescent="0.35">
      <c r="A1444" t="s">
        <v>2245</v>
      </c>
      <c r="B1444" t="s">
        <v>66</v>
      </c>
      <c r="C1444">
        <v>44</v>
      </c>
      <c r="D1444" t="s">
        <v>52</v>
      </c>
      <c r="E1444" t="s">
        <v>52</v>
      </c>
      <c r="F1444" t="s">
        <v>53</v>
      </c>
      <c r="G1444" t="s">
        <v>52</v>
      </c>
      <c r="H1444">
        <v>0</v>
      </c>
      <c r="I1444" t="s">
        <v>54</v>
      </c>
      <c r="J1444" t="s">
        <v>55</v>
      </c>
      <c r="K1444" t="s">
        <v>1570</v>
      </c>
      <c r="L1444">
        <v>95937</v>
      </c>
      <c r="M1444">
        <v>38.931424999999997</v>
      </c>
      <c r="N1444">
        <v>-121.94608100000001</v>
      </c>
      <c r="O1444">
        <v>19</v>
      </c>
      <c r="P1444" t="s">
        <v>57</v>
      </c>
      <c r="Q1444" t="s">
        <v>53</v>
      </c>
      <c r="R1444">
        <v>1</v>
      </c>
      <c r="S1444">
        <v>8</v>
      </c>
      <c r="T1444" t="s">
        <v>67</v>
      </c>
      <c r="U1444" t="s">
        <v>53</v>
      </c>
      <c r="V1444">
        <v>46.13</v>
      </c>
      <c r="W1444" t="s">
        <v>52</v>
      </c>
      <c r="X1444" t="s">
        <v>52</v>
      </c>
      <c r="Y1444" t="s">
        <v>58</v>
      </c>
      <c r="Z1444">
        <v>0</v>
      </c>
      <c r="AA1444" t="s">
        <v>52</v>
      </c>
      <c r="AB1444" t="s">
        <v>52</v>
      </c>
      <c r="AC1444" t="s">
        <v>52</v>
      </c>
      <c r="AD1444" t="s">
        <v>52</v>
      </c>
      <c r="AE1444" t="s">
        <v>52</v>
      </c>
      <c r="AF1444" t="s">
        <v>52</v>
      </c>
      <c r="AG1444" t="s">
        <v>52</v>
      </c>
      <c r="AH1444" t="s">
        <v>52</v>
      </c>
      <c r="AI1444" t="s">
        <v>124</v>
      </c>
      <c r="AJ1444" t="s">
        <v>53</v>
      </c>
      <c r="AK1444" t="s">
        <v>69</v>
      </c>
      <c r="AL1444">
        <v>19.75</v>
      </c>
      <c r="AM1444">
        <v>145</v>
      </c>
      <c r="AN1444">
        <v>0</v>
      </c>
      <c r="AO1444">
        <v>0</v>
      </c>
      <c r="AP1444">
        <v>369.04</v>
      </c>
      <c r="AQ1444">
        <v>514.04</v>
      </c>
      <c r="AR1444">
        <v>3</v>
      </c>
      <c r="AS1444" t="s">
        <v>62</v>
      </c>
      <c r="AT1444" t="s">
        <v>53</v>
      </c>
      <c r="AU1444">
        <v>89</v>
      </c>
      <c r="AV1444">
        <v>2247</v>
      </c>
      <c r="AW1444" t="s">
        <v>80</v>
      </c>
      <c r="AX1444" t="s">
        <v>107</v>
      </c>
      <c r="AY1444" t="str">
        <f>IF(AND(Table1[[#This Row],[Contract]]="Month-to-Month", Table1[[#This Row],[Tenure in Months]]&lt;6, Table1[[#This Row],[Payment Method]]="Bank Withdrawal"), "High Risk", IF(OR(Table1[[#This Row],[Contract]]="Month-to-Month", Table1[[#This Row],[Tenure in Months]]&lt;12), "Medium Risk", "Low Risk"))</f>
        <v>Medium Risk</v>
      </c>
    </row>
    <row r="1445" spans="1:51" x14ac:dyDescent="0.35">
      <c r="A1445" t="s">
        <v>2246</v>
      </c>
      <c r="B1445" t="s">
        <v>51</v>
      </c>
      <c r="C1445">
        <v>62</v>
      </c>
      <c r="D1445" t="s">
        <v>52</v>
      </c>
      <c r="E1445" t="s">
        <v>52</v>
      </c>
      <c r="F1445" t="s">
        <v>52</v>
      </c>
      <c r="G1445" t="s">
        <v>52</v>
      </c>
      <c r="H1445">
        <v>0</v>
      </c>
      <c r="I1445" t="s">
        <v>54</v>
      </c>
      <c r="J1445" t="s">
        <v>55</v>
      </c>
      <c r="K1445" t="s">
        <v>2247</v>
      </c>
      <c r="L1445">
        <v>95954</v>
      </c>
      <c r="M1445">
        <v>39.933852000000002</v>
      </c>
      <c r="N1445">
        <v>-121.584371</v>
      </c>
      <c r="O1445">
        <v>11168</v>
      </c>
      <c r="P1445" t="s">
        <v>57</v>
      </c>
      <c r="Q1445" t="s">
        <v>52</v>
      </c>
      <c r="R1445">
        <v>0</v>
      </c>
      <c r="S1445">
        <v>17</v>
      </c>
      <c r="T1445" t="s">
        <v>58</v>
      </c>
      <c r="U1445" t="s">
        <v>53</v>
      </c>
      <c r="V1445">
        <v>30.61</v>
      </c>
      <c r="W1445" t="s">
        <v>52</v>
      </c>
      <c r="X1445" t="s">
        <v>53</v>
      </c>
      <c r="Y1445" t="s">
        <v>68</v>
      </c>
      <c r="Z1445">
        <v>7</v>
      </c>
      <c r="AA1445" t="s">
        <v>52</v>
      </c>
      <c r="AB1445" t="s">
        <v>52</v>
      </c>
      <c r="AC1445" t="s">
        <v>53</v>
      </c>
      <c r="AD1445" t="s">
        <v>52</v>
      </c>
      <c r="AE1445" t="s">
        <v>52</v>
      </c>
      <c r="AF1445" t="s">
        <v>52</v>
      </c>
      <c r="AG1445" t="s">
        <v>52</v>
      </c>
      <c r="AH1445" t="s">
        <v>53</v>
      </c>
      <c r="AI1445" t="s">
        <v>60</v>
      </c>
      <c r="AJ1445" t="s">
        <v>53</v>
      </c>
      <c r="AK1445" t="s">
        <v>61</v>
      </c>
      <c r="AL1445">
        <v>76.650000000000006</v>
      </c>
      <c r="AM1445">
        <v>1313.55</v>
      </c>
      <c r="AN1445">
        <v>0</v>
      </c>
      <c r="AO1445">
        <v>0</v>
      </c>
      <c r="AP1445">
        <v>520.37</v>
      </c>
      <c r="AQ1445">
        <v>1833.92</v>
      </c>
      <c r="AR1445">
        <v>2</v>
      </c>
      <c r="AS1445" t="s">
        <v>62</v>
      </c>
      <c r="AT1445" t="s">
        <v>53</v>
      </c>
      <c r="AU1445">
        <v>87</v>
      </c>
      <c r="AV1445">
        <v>3182</v>
      </c>
      <c r="AW1445" t="s">
        <v>63</v>
      </c>
      <c r="AX1445" t="s">
        <v>64</v>
      </c>
      <c r="AY1445" t="str">
        <f>IF(AND(Table1[[#This Row],[Contract]]="Month-to-Month", Table1[[#This Row],[Tenure in Months]]&lt;6, Table1[[#This Row],[Payment Method]]="Bank Withdrawal"), "High Risk", IF(OR(Table1[[#This Row],[Contract]]="Month-to-Month", Table1[[#This Row],[Tenure in Months]]&lt;12), "Medium Risk", "Low Risk"))</f>
        <v>Medium Risk</v>
      </c>
    </row>
    <row r="1446" spans="1:51" x14ac:dyDescent="0.35">
      <c r="A1446" t="s">
        <v>2248</v>
      </c>
      <c r="B1446" t="s">
        <v>66</v>
      </c>
      <c r="C1446">
        <v>49</v>
      </c>
      <c r="D1446" t="s">
        <v>52</v>
      </c>
      <c r="E1446" t="s">
        <v>52</v>
      </c>
      <c r="F1446" t="s">
        <v>52</v>
      </c>
      <c r="G1446" t="s">
        <v>52</v>
      </c>
      <c r="H1446">
        <v>0</v>
      </c>
      <c r="I1446" t="s">
        <v>54</v>
      </c>
      <c r="J1446" t="s">
        <v>55</v>
      </c>
      <c r="K1446" t="s">
        <v>2249</v>
      </c>
      <c r="L1446">
        <v>95966</v>
      </c>
      <c r="M1446">
        <v>39.473896000000003</v>
      </c>
      <c r="N1446">
        <v>-121.415927</v>
      </c>
      <c r="O1446">
        <v>28382</v>
      </c>
      <c r="P1446" t="s">
        <v>57</v>
      </c>
      <c r="Q1446" t="s">
        <v>52</v>
      </c>
      <c r="R1446">
        <v>0</v>
      </c>
      <c r="S1446">
        <v>2</v>
      </c>
      <c r="T1446" t="s">
        <v>67</v>
      </c>
      <c r="U1446" t="s">
        <v>52</v>
      </c>
      <c r="V1446">
        <v>0</v>
      </c>
      <c r="W1446" t="s">
        <v>52</v>
      </c>
      <c r="X1446" t="s">
        <v>53</v>
      </c>
      <c r="Y1446" t="s">
        <v>59</v>
      </c>
      <c r="Z1446">
        <v>21</v>
      </c>
      <c r="AA1446" t="s">
        <v>53</v>
      </c>
      <c r="AB1446" t="s">
        <v>53</v>
      </c>
      <c r="AC1446" t="s">
        <v>52</v>
      </c>
      <c r="AD1446" t="s">
        <v>52</v>
      </c>
      <c r="AE1446" t="s">
        <v>52</v>
      </c>
      <c r="AF1446" t="s">
        <v>53</v>
      </c>
      <c r="AG1446" t="s">
        <v>53</v>
      </c>
      <c r="AH1446" t="s">
        <v>53</v>
      </c>
      <c r="AI1446" t="s">
        <v>60</v>
      </c>
      <c r="AJ1446" t="s">
        <v>53</v>
      </c>
      <c r="AK1446" t="s">
        <v>61</v>
      </c>
      <c r="AL1446">
        <v>42.6</v>
      </c>
      <c r="AM1446">
        <v>72.400000000000006</v>
      </c>
      <c r="AN1446">
        <v>0</v>
      </c>
      <c r="AO1446">
        <v>0</v>
      </c>
      <c r="AP1446">
        <v>0</v>
      </c>
      <c r="AQ1446">
        <v>72.400000000000006</v>
      </c>
      <c r="AR1446">
        <v>2</v>
      </c>
      <c r="AS1446" t="s">
        <v>62</v>
      </c>
      <c r="AT1446" t="s">
        <v>53</v>
      </c>
      <c r="AU1446">
        <v>79</v>
      </c>
      <c r="AV1446">
        <v>4648</v>
      </c>
      <c r="AW1446" t="s">
        <v>63</v>
      </c>
      <c r="AX1446" t="s">
        <v>64</v>
      </c>
      <c r="AY1446" t="str">
        <f>IF(AND(Table1[[#This Row],[Contract]]="Month-to-Month", Table1[[#This Row],[Tenure in Months]]&lt;6, Table1[[#This Row],[Payment Method]]="Bank Withdrawal"), "High Risk", IF(OR(Table1[[#This Row],[Contract]]="Month-to-Month", Table1[[#This Row],[Tenure in Months]]&lt;12), "Medium Risk", "Low Risk"))</f>
        <v>High Risk</v>
      </c>
    </row>
    <row r="1447" spans="1:51" x14ac:dyDescent="0.35">
      <c r="A1447" t="s">
        <v>2250</v>
      </c>
      <c r="B1447" t="s">
        <v>66</v>
      </c>
      <c r="C1447">
        <v>45</v>
      </c>
      <c r="D1447" t="s">
        <v>52</v>
      </c>
      <c r="E1447" t="s">
        <v>52</v>
      </c>
      <c r="F1447" t="s">
        <v>52</v>
      </c>
      <c r="G1447" t="s">
        <v>52</v>
      </c>
      <c r="H1447">
        <v>0</v>
      </c>
      <c r="I1447" t="s">
        <v>54</v>
      </c>
      <c r="J1447" t="s">
        <v>55</v>
      </c>
      <c r="K1447" t="s">
        <v>630</v>
      </c>
      <c r="L1447">
        <v>95970</v>
      </c>
      <c r="M1447">
        <v>39.424956999999999</v>
      </c>
      <c r="N1447">
        <v>-122.03930699999999</v>
      </c>
      <c r="O1447">
        <v>495</v>
      </c>
      <c r="P1447" t="s">
        <v>57</v>
      </c>
      <c r="Q1447" t="s">
        <v>52</v>
      </c>
      <c r="R1447">
        <v>0</v>
      </c>
      <c r="S1447">
        <v>29</v>
      </c>
      <c r="T1447" t="s">
        <v>58</v>
      </c>
      <c r="U1447" t="s">
        <v>53</v>
      </c>
      <c r="V1447">
        <v>1.02</v>
      </c>
      <c r="W1447" t="s">
        <v>52</v>
      </c>
      <c r="X1447" t="s">
        <v>53</v>
      </c>
      <c r="Y1447" t="s">
        <v>59</v>
      </c>
      <c r="Z1447">
        <v>19</v>
      </c>
      <c r="AA1447" t="s">
        <v>53</v>
      </c>
      <c r="AB1447" t="s">
        <v>53</v>
      </c>
      <c r="AC1447" t="s">
        <v>53</v>
      </c>
      <c r="AD1447" t="s">
        <v>52</v>
      </c>
      <c r="AE1447" t="s">
        <v>52</v>
      </c>
      <c r="AF1447" t="s">
        <v>53</v>
      </c>
      <c r="AG1447" t="s">
        <v>53</v>
      </c>
      <c r="AH1447" t="s">
        <v>53</v>
      </c>
      <c r="AI1447" t="s">
        <v>60</v>
      </c>
      <c r="AJ1447" t="s">
        <v>53</v>
      </c>
      <c r="AK1447" t="s">
        <v>61</v>
      </c>
      <c r="AL1447">
        <v>68.849999999999994</v>
      </c>
      <c r="AM1447">
        <v>1970.5</v>
      </c>
      <c r="AN1447">
        <v>0</v>
      </c>
      <c r="AO1447">
        <v>0</v>
      </c>
      <c r="AP1447">
        <v>29.58</v>
      </c>
      <c r="AQ1447">
        <v>2000.08</v>
      </c>
      <c r="AR1447">
        <v>1</v>
      </c>
      <c r="AS1447" t="s">
        <v>62</v>
      </c>
      <c r="AT1447" t="s">
        <v>53</v>
      </c>
      <c r="AU1447">
        <v>79</v>
      </c>
      <c r="AV1447">
        <v>5449</v>
      </c>
      <c r="AW1447" t="s">
        <v>63</v>
      </c>
      <c r="AX1447" t="s">
        <v>70</v>
      </c>
      <c r="AY1447" t="str">
        <f>IF(AND(Table1[[#This Row],[Contract]]="Month-to-Month", Table1[[#This Row],[Tenure in Months]]&lt;6, Table1[[#This Row],[Payment Method]]="Bank Withdrawal"), "High Risk", IF(OR(Table1[[#This Row],[Contract]]="Month-to-Month", Table1[[#This Row],[Tenure in Months]]&lt;12), "Medium Risk", "Low Risk"))</f>
        <v>Medium Risk</v>
      </c>
    </row>
    <row r="1448" spans="1:51" x14ac:dyDescent="0.35">
      <c r="A1448" t="s">
        <v>2251</v>
      </c>
      <c r="B1448" t="s">
        <v>51</v>
      </c>
      <c r="C1448">
        <v>51</v>
      </c>
      <c r="D1448" t="s">
        <v>52</v>
      </c>
      <c r="E1448" t="s">
        <v>52</v>
      </c>
      <c r="F1448" t="s">
        <v>53</v>
      </c>
      <c r="G1448" t="s">
        <v>52</v>
      </c>
      <c r="H1448">
        <v>0</v>
      </c>
      <c r="I1448" t="s">
        <v>54</v>
      </c>
      <c r="J1448" t="s">
        <v>55</v>
      </c>
      <c r="K1448" t="s">
        <v>2252</v>
      </c>
      <c r="L1448">
        <v>95981</v>
      </c>
      <c r="M1448">
        <v>39.584580000000003</v>
      </c>
      <c r="N1448">
        <v>-121.093256</v>
      </c>
      <c r="O1448">
        <v>101</v>
      </c>
      <c r="P1448" t="s">
        <v>57</v>
      </c>
      <c r="Q1448" t="s">
        <v>53</v>
      </c>
      <c r="R1448">
        <v>1</v>
      </c>
      <c r="S1448">
        <v>2</v>
      </c>
      <c r="T1448" t="s">
        <v>58</v>
      </c>
      <c r="U1448" t="s">
        <v>53</v>
      </c>
      <c r="V1448">
        <v>46.92</v>
      </c>
      <c r="W1448" t="s">
        <v>52</v>
      </c>
      <c r="X1448" t="s">
        <v>53</v>
      </c>
      <c r="Y1448" t="s">
        <v>68</v>
      </c>
      <c r="Z1448">
        <v>7</v>
      </c>
      <c r="AA1448" t="s">
        <v>52</v>
      </c>
      <c r="AB1448" t="s">
        <v>52</v>
      </c>
      <c r="AC1448" t="s">
        <v>53</v>
      </c>
      <c r="AD1448" t="s">
        <v>53</v>
      </c>
      <c r="AE1448" t="s">
        <v>52</v>
      </c>
      <c r="AF1448" t="s">
        <v>53</v>
      </c>
      <c r="AG1448" t="s">
        <v>53</v>
      </c>
      <c r="AH1448" t="s">
        <v>53</v>
      </c>
      <c r="AI1448" t="s">
        <v>60</v>
      </c>
      <c r="AJ1448" t="s">
        <v>52</v>
      </c>
      <c r="AK1448" t="s">
        <v>69</v>
      </c>
      <c r="AL1448">
        <v>90</v>
      </c>
      <c r="AM1448">
        <v>190.05</v>
      </c>
      <c r="AN1448">
        <v>0</v>
      </c>
      <c r="AO1448">
        <v>0</v>
      </c>
      <c r="AP1448">
        <v>93.84</v>
      </c>
      <c r="AQ1448">
        <v>283.89</v>
      </c>
      <c r="AR1448">
        <v>2</v>
      </c>
      <c r="AS1448" t="s">
        <v>62</v>
      </c>
      <c r="AT1448" t="s">
        <v>53</v>
      </c>
      <c r="AU1448">
        <v>91</v>
      </c>
      <c r="AV1448">
        <v>3902</v>
      </c>
      <c r="AW1448" t="s">
        <v>63</v>
      </c>
      <c r="AX1448" t="s">
        <v>70</v>
      </c>
      <c r="AY1448" t="str">
        <f>IF(AND(Table1[[#This Row],[Contract]]="Month-to-Month", Table1[[#This Row],[Tenure in Months]]&lt;6, Table1[[#This Row],[Payment Method]]="Bank Withdrawal"), "High Risk", IF(OR(Table1[[#This Row],[Contract]]="Month-to-Month", Table1[[#This Row],[Tenure in Months]]&lt;12), "Medium Risk", "Low Risk"))</f>
        <v>Medium Risk</v>
      </c>
    </row>
    <row r="1449" spans="1:51" x14ac:dyDescent="0.35">
      <c r="A1449" t="s">
        <v>2253</v>
      </c>
      <c r="B1449" t="s">
        <v>66</v>
      </c>
      <c r="C1449">
        <v>42</v>
      </c>
      <c r="D1449" t="s">
        <v>52</v>
      </c>
      <c r="E1449" t="s">
        <v>52</v>
      </c>
      <c r="F1449" t="s">
        <v>52</v>
      </c>
      <c r="G1449" t="s">
        <v>52</v>
      </c>
      <c r="H1449">
        <v>0</v>
      </c>
      <c r="I1449" t="s">
        <v>54</v>
      </c>
      <c r="J1449" t="s">
        <v>55</v>
      </c>
      <c r="K1449" t="s">
        <v>448</v>
      </c>
      <c r="L1449">
        <v>95984</v>
      </c>
      <c r="M1449">
        <v>40.022184000000003</v>
      </c>
      <c r="N1449">
        <v>-121.06238399999999</v>
      </c>
      <c r="O1449">
        <v>73</v>
      </c>
      <c r="P1449" t="s">
        <v>57</v>
      </c>
      <c r="Q1449" t="s">
        <v>52</v>
      </c>
      <c r="R1449">
        <v>0</v>
      </c>
      <c r="S1449">
        <v>14</v>
      </c>
      <c r="T1449" t="s">
        <v>72</v>
      </c>
      <c r="U1449" t="s">
        <v>53</v>
      </c>
      <c r="V1449">
        <v>18.739999999999998</v>
      </c>
      <c r="W1449" t="s">
        <v>52</v>
      </c>
      <c r="X1449" t="s">
        <v>53</v>
      </c>
      <c r="Y1449" t="s">
        <v>110</v>
      </c>
      <c r="Z1449">
        <v>20</v>
      </c>
      <c r="AA1449" t="s">
        <v>52</v>
      </c>
      <c r="AB1449" t="s">
        <v>52</v>
      </c>
      <c r="AC1449" t="s">
        <v>53</v>
      </c>
      <c r="AD1449" t="s">
        <v>52</v>
      </c>
      <c r="AE1449" t="s">
        <v>52</v>
      </c>
      <c r="AF1449" t="s">
        <v>52</v>
      </c>
      <c r="AG1449" t="s">
        <v>52</v>
      </c>
      <c r="AH1449" t="s">
        <v>53</v>
      </c>
      <c r="AI1449" t="s">
        <v>60</v>
      </c>
      <c r="AJ1449" t="s">
        <v>52</v>
      </c>
      <c r="AK1449" t="s">
        <v>61</v>
      </c>
      <c r="AL1449">
        <v>75.349999999999994</v>
      </c>
      <c r="AM1449">
        <v>1025.95</v>
      </c>
      <c r="AN1449">
        <v>0</v>
      </c>
      <c r="AO1449">
        <v>0</v>
      </c>
      <c r="AP1449">
        <v>262.35999999999899</v>
      </c>
      <c r="AQ1449">
        <v>1288.31</v>
      </c>
      <c r="AR1449">
        <v>2</v>
      </c>
      <c r="AS1449" t="s">
        <v>62</v>
      </c>
      <c r="AT1449" t="s">
        <v>53</v>
      </c>
      <c r="AU1449">
        <v>71</v>
      </c>
      <c r="AV1449">
        <v>4995</v>
      </c>
      <c r="AW1449" t="s">
        <v>120</v>
      </c>
      <c r="AX1449" t="s">
        <v>220</v>
      </c>
      <c r="AY1449" t="str">
        <f>IF(AND(Table1[[#This Row],[Contract]]="Month-to-Month", Table1[[#This Row],[Tenure in Months]]&lt;6, Table1[[#This Row],[Payment Method]]="Bank Withdrawal"), "High Risk", IF(OR(Table1[[#This Row],[Contract]]="Month-to-Month", Table1[[#This Row],[Tenure in Months]]&lt;12), "Medium Risk", "Low Risk"))</f>
        <v>Medium Risk</v>
      </c>
    </row>
    <row r="1450" spans="1:51" x14ac:dyDescent="0.35">
      <c r="A1450" t="s">
        <v>2254</v>
      </c>
      <c r="B1450" t="s">
        <v>51</v>
      </c>
      <c r="C1450">
        <v>56</v>
      </c>
      <c r="D1450" t="s">
        <v>52</v>
      </c>
      <c r="E1450" t="s">
        <v>52</v>
      </c>
      <c r="F1450" t="s">
        <v>52</v>
      </c>
      <c r="G1450" t="s">
        <v>52</v>
      </c>
      <c r="H1450">
        <v>0</v>
      </c>
      <c r="I1450" t="s">
        <v>54</v>
      </c>
      <c r="J1450" t="s">
        <v>55</v>
      </c>
      <c r="K1450" t="s">
        <v>634</v>
      </c>
      <c r="L1450">
        <v>95993</v>
      </c>
      <c r="M1450">
        <v>39.075693999999999</v>
      </c>
      <c r="N1450">
        <v>-121.70605999999999</v>
      </c>
      <c r="O1450">
        <v>27786</v>
      </c>
      <c r="P1450" t="s">
        <v>57</v>
      </c>
      <c r="Q1450" t="s">
        <v>52</v>
      </c>
      <c r="R1450">
        <v>0</v>
      </c>
      <c r="S1450">
        <v>8</v>
      </c>
      <c r="T1450" t="s">
        <v>67</v>
      </c>
      <c r="U1450" t="s">
        <v>53</v>
      </c>
      <c r="V1450">
        <v>3.27</v>
      </c>
      <c r="W1450" t="s">
        <v>53</v>
      </c>
      <c r="X1450" t="s">
        <v>53</v>
      </c>
      <c r="Y1450" t="s">
        <v>68</v>
      </c>
      <c r="Z1450">
        <v>6</v>
      </c>
      <c r="AA1450" t="s">
        <v>52</v>
      </c>
      <c r="AB1450" t="s">
        <v>53</v>
      </c>
      <c r="AC1450" t="s">
        <v>52</v>
      </c>
      <c r="AD1450" t="s">
        <v>52</v>
      </c>
      <c r="AE1450" t="s">
        <v>53</v>
      </c>
      <c r="AF1450" t="s">
        <v>53</v>
      </c>
      <c r="AG1450" t="s">
        <v>53</v>
      </c>
      <c r="AH1450" t="s">
        <v>53</v>
      </c>
      <c r="AI1450" t="s">
        <v>60</v>
      </c>
      <c r="AJ1450" t="s">
        <v>52</v>
      </c>
      <c r="AK1450" t="s">
        <v>61</v>
      </c>
      <c r="AL1450">
        <v>100.85</v>
      </c>
      <c r="AM1450">
        <v>819.55</v>
      </c>
      <c r="AN1450">
        <v>0</v>
      </c>
      <c r="AO1450">
        <v>0</v>
      </c>
      <c r="AP1450">
        <v>26.16</v>
      </c>
      <c r="AQ1450">
        <v>845.70999999999901</v>
      </c>
      <c r="AR1450">
        <v>2</v>
      </c>
      <c r="AS1450" t="s">
        <v>62</v>
      </c>
      <c r="AT1450" t="s">
        <v>53</v>
      </c>
      <c r="AU1450">
        <v>90</v>
      </c>
      <c r="AV1450">
        <v>3849</v>
      </c>
      <c r="AW1450" t="s">
        <v>120</v>
      </c>
      <c r="AX1450" t="s">
        <v>220</v>
      </c>
      <c r="AY1450" t="str">
        <f>IF(AND(Table1[[#This Row],[Contract]]="Month-to-Month", Table1[[#This Row],[Tenure in Months]]&lt;6, Table1[[#This Row],[Payment Method]]="Bank Withdrawal"), "High Risk", IF(OR(Table1[[#This Row],[Contract]]="Month-to-Month", Table1[[#This Row],[Tenure in Months]]&lt;12), "Medium Risk", "Low Risk"))</f>
        <v>Medium Risk</v>
      </c>
    </row>
    <row r="1451" spans="1:51" x14ac:dyDescent="0.35">
      <c r="A1451" t="s">
        <v>2255</v>
      </c>
      <c r="B1451" t="s">
        <v>66</v>
      </c>
      <c r="C1451">
        <v>55</v>
      </c>
      <c r="D1451" t="s">
        <v>52</v>
      </c>
      <c r="E1451" t="s">
        <v>52</v>
      </c>
      <c r="F1451" t="s">
        <v>53</v>
      </c>
      <c r="G1451" t="s">
        <v>52</v>
      </c>
      <c r="H1451">
        <v>0</v>
      </c>
      <c r="I1451" t="s">
        <v>54</v>
      </c>
      <c r="J1451" t="s">
        <v>55</v>
      </c>
      <c r="K1451" t="s">
        <v>636</v>
      </c>
      <c r="L1451">
        <v>96007</v>
      </c>
      <c r="M1451">
        <v>40.448632000000003</v>
      </c>
      <c r="N1451">
        <v>-122.306657</v>
      </c>
      <c r="O1451">
        <v>21418</v>
      </c>
      <c r="P1451" t="s">
        <v>57</v>
      </c>
      <c r="Q1451" t="s">
        <v>53</v>
      </c>
      <c r="R1451">
        <v>1</v>
      </c>
      <c r="S1451">
        <v>5</v>
      </c>
      <c r="T1451" t="s">
        <v>67</v>
      </c>
      <c r="U1451" t="s">
        <v>53</v>
      </c>
      <c r="V1451">
        <v>17.079999999999998</v>
      </c>
      <c r="W1451" t="s">
        <v>52</v>
      </c>
      <c r="X1451" t="s">
        <v>53</v>
      </c>
      <c r="Y1451" t="s">
        <v>68</v>
      </c>
      <c r="Z1451">
        <v>10</v>
      </c>
      <c r="AA1451" t="s">
        <v>52</v>
      </c>
      <c r="AB1451" t="s">
        <v>52</v>
      </c>
      <c r="AC1451" t="s">
        <v>52</v>
      </c>
      <c r="AD1451" t="s">
        <v>52</v>
      </c>
      <c r="AE1451" t="s">
        <v>52</v>
      </c>
      <c r="AF1451" t="s">
        <v>52</v>
      </c>
      <c r="AG1451" t="s">
        <v>52</v>
      </c>
      <c r="AH1451" t="s">
        <v>53</v>
      </c>
      <c r="AI1451" t="s">
        <v>60</v>
      </c>
      <c r="AJ1451" t="s">
        <v>52</v>
      </c>
      <c r="AK1451" t="s">
        <v>61</v>
      </c>
      <c r="AL1451">
        <v>69.95</v>
      </c>
      <c r="AM1451">
        <v>330.15</v>
      </c>
      <c r="AN1451">
        <v>0</v>
      </c>
      <c r="AO1451">
        <v>0</v>
      </c>
      <c r="AP1451">
        <v>85.399999999999906</v>
      </c>
      <c r="AQ1451">
        <v>415.54999999999899</v>
      </c>
      <c r="AR1451">
        <v>2</v>
      </c>
      <c r="AS1451" t="s">
        <v>62</v>
      </c>
      <c r="AT1451" t="s">
        <v>53</v>
      </c>
      <c r="AU1451">
        <v>81</v>
      </c>
      <c r="AV1451">
        <v>2969</v>
      </c>
      <c r="AW1451" t="s">
        <v>120</v>
      </c>
      <c r="AX1451" t="s">
        <v>220</v>
      </c>
      <c r="AY1451" t="str">
        <f>IF(AND(Table1[[#This Row],[Contract]]="Month-to-Month", Table1[[#This Row],[Tenure in Months]]&lt;6, Table1[[#This Row],[Payment Method]]="Bank Withdrawal"), "High Risk", IF(OR(Table1[[#This Row],[Contract]]="Month-to-Month", Table1[[#This Row],[Tenure in Months]]&lt;12), "Medium Risk", "Low Risk"))</f>
        <v>High Risk</v>
      </c>
    </row>
    <row r="1452" spans="1:51" x14ac:dyDescent="0.35">
      <c r="A1452" t="s">
        <v>2256</v>
      </c>
      <c r="B1452" t="s">
        <v>66</v>
      </c>
      <c r="C1452">
        <v>50</v>
      </c>
      <c r="D1452" t="s">
        <v>52</v>
      </c>
      <c r="E1452" t="s">
        <v>52</v>
      </c>
      <c r="F1452" t="s">
        <v>53</v>
      </c>
      <c r="G1452" t="s">
        <v>52</v>
      </c>
      <c r="H1452">
        <v>0</v>
      </c>
      <c r="I1452" t="s">
        <v>54</v>
      </c>
      <c r="J1452" t="s">
        <v>55</v>
      </c>
      <c r="K1452" t="s">
        <v>638</v>
      </c>
      <c r="L1452">
        <v>96011</v>
      </c>
      <c r="M1452">
        <v>41.096569000000002</v>
      </c>
      <c r="N1452">
        <v>-121.879082</v>
      </c>
      <c r="O1452">
        <v>265</v>
      </c>
      <c r="P1452" t="s">
        <v>57</v>
      </c>
      <c r="Q1452" t="s">
        <v>53</v>
      </c>
      <c r="R1452">
        <v>1</v>
      </c>
      <c r="S1452">
        <v>63</v>
      </c>
      <c r="T1452" t="s">
        <v>58</v>
      </c>
      <c r="U1452" t="s">
        <v>53</v>
      </c>
      <c r="V1452">
        <v>1.93</v>
      </c>
      <c r="W1452" t="s">
        <v>53</v>
      </c>
      <c r="X1452" t="s">
        <v>53</v>
      </c>
      <c r="Y1452" t="s">
        <v>68</v>
      </c>
      <c r="Z1452">
        <v>21</v>
      </c>
      <c r="AA1452" t="s">
        <v>52</v>
      </c>
      <c r="AB1452" t="s">
        <v>53</v>
      </c>
      <c r="AC1452" t="s">
        <v>53</v>
      </c>
      <c r="AD1452" t="s">
        <v>52</v>
      </c>
      <c r="AE1452" t="s">
        <v>53</v>
      </c>
      <c r="AF1452" t="s">
        <v>53</v>
      </c>
      <c r="AG1452" t="s">
        <v>53</v>
      </c>
      <c r="AH1452" t="s">
        <v>52</v>
      </c>
      <c r="AI1452" t="s">
        <v>124</v>
      </c>
      <c r="AJ1452" t="s">
        <v>53</v>
      </c>
      <c r="AK1452" t="s">
        <v>61</v>
      </c>
      <c r="AL1452">
        <v>107.5</v>
      </c>
      <c r="AM1452">
        <v>6873.75</v>
      </c>
      <c r="AN1452">
        <v>0</v>
      </c>
      <c r="AO1452">
        <v>60</v>
      </c>
      <c r="AP1452">
        <v>121.58999999999899</v>
      </c>
      <c r="AQ1452">
        <v>7055.34</v>
      </c>
      <c r="AR1452">
        <v>3</v>
      </c>
      <c r="AS1452" t="s">
        <v>62</v>
      </c>
      <c r="AT1452" t="s">
        <v>53</v>
      </c>
      <c r="AU1452">
        <v>96</v>
      </c>
      <c r="AV1452">
        <v>6144</v>
      </c>
      <c r="AW1452" t="s">
        <v>120</v>
      </c>
      <c r="AX1452" t="s">
        <v>121</v>
      </c>
      <c r="AY1452" t="str">
        <f>IF(AND(Table1[[#This Row],[Contract]]="Month-to-Month", Table1[[#This Row],[Tenure in Months]]&lt;6, Table1[[#This Row],[Payment Method]]="Bank Withdrawal"), "High Risk", IF(OR(Table1[[#This Row],[Contract]]="Month-to-Month", Table1[[#This Row],[Tenure in Months]]&lt;12), "Medium Risk", "Low Risk"))</f>
        <v>Low Risk</v>
      </c>
    </row>
    <row r="1453" spans="1:51" x14ac:dyDescent="0.35">
      <c r="A1453" t="s">
        <v>2257</v>
      </c>
      <c r="B1453" t="s">
        <v>51</v>
      </c>
      <c r="C1453">
        <v>58</v>
      </c>
      <c r="D1453" t="s">
        <v>52</v>
      </c>
      <c r="E1453" t="s">
        <v>52</v>
      </c>
      <c r="F1453" t="s">
        <v>52</v>
      </c>
      <c r="G1453" t="s">
        <v>52</v>
      </c>
      <c r="H1453">
        <v>0</v>
      </c>
      <c r="I1453" t="s">
        <v>54</v>
      </c>
      <c r="J1453" t="s">
        <v>55</v>
      </c>
      <c r="K1453" t="s">
        <v>2258</v>
      </c>
      <c r="L1453">
        <v>96014</v>
      </c>
      <c r="M1453">
        <v>41.388396999999998</v>
      </c>
      <c r="N1453">
        <v>-122.794636</v>
      </c>
      <c r="O1453">
        <v>290</v>
      </c>
      <c r="P1453" t="s">
        <v>57</v>
      </c>
      <c r="Q1453" t="s">
        <v>52</v>
      </c>
      <c r="R1453">
        <v>0</v>
      </c>
      <c r="S1453">
        <v>1</v>
      </c>
      <c r="T1453" t="s">
        <v>67</v>
      </c>
      <c r="U1453" t="s">
        <v>53</v>
      </c>
      <c r="V1453">
        <v>44.75</v>
      </c>
      <c r="W1453" t="s">
        <v>52</v>
      </c>
      <c r="X1453" t="s">
        <v>53</v>
      </c>
      <c r="Y1453" t="s">
        <v>110</v>
      </c>
      <c r="Z1453">
        <v>12</v>
      </c>
      <c r="AA1453" t="s">
        <v>52</v>
      </c>
      <c r="AB1453" t="s">
        <v>52</v>
      </c>
      <c r="AC1453" t="s">
        <v>52</v>
      </c>
      <c r="AD1453" t="s">
        <v>52</v>
      </c>
      <c r="AE1453" t="s">
        <v>52</v>
      </c>
      <c r="AF1453" t="s">
        <v>52</v>
      </c>
      <c r="AG1453" t="s">
        <v>52</v>
      </c>
      <c r="AH1453" t="s">
        <v>53</v>
      </c>
      <c r="AI1453" t="s">
        <v>60</v>
      </c>
      <c r="AJ1453" t="s">
        <v>53</v>
      </c>
      <c r="AK1453" t="s">
        <v>69</v>
      </c>
      <c r="AL1453">
        <v>45.85</v>
      </c>
      <c r="AM1453">
        <v>45.85</v>
      </c>
      <c r="AN1453">
        <v>0</v>
      </c>
      <c r="AO1453">
        <v>0</v>
      </c>
      <c r="AP1453">
        <v>44.75</v>
      </c>
      <c r="AQ1453">
        <v>90.6</v>
      </c>
      <c r="AR1453">
        <v>2</v>
      </c>
      <c r="AS1453" t="s">
        <v>62</v>
      </c>
      <c r="AT1453" t="s">
        <v>53</v>
      </c>
      <c r="AU1453">
        <v>94</v>
      </c>
      <c r="AV1453">
        <v>5930</v>
      </c>
      <c r="AW1453" t="s">
        <v>120</v>
      </c>
      <c r="AX1453" t="s">
        <v>121</v>
      </c>
      <c r="AY1453" t="str">
        <f>IF(AND(Table1[[#This Row],[Contract]]="Month-to-Month", Table1[[#This Row],[Tenure in Months]]&lt;6, Table1[[#This Row],[Payment Method]]="Bank Withdrawal"), "High Risk", IF(OR(Table1[[#This Row],[Contract]]="Month-to-Month", Table1[[#This Row],[Tenure in Months]]&lt;12), "Medium Risk", "Low Risk"))</f>
        <v>Medium Risk</v>
      </c>
    </row>
    <row r="1454" spans="1:51" x14ac:dyDescent="0.35">
      <c r="A1454" t="s">
        <v>2259</v>
      </c>
      <c r="B1454" t="s">
        <v>66</v>
      </c>
      <c r="C1454">
        <v>44</v>
      </c>
      <c r="D1454" t="s">
        <v>52</v>
      </c>
      <c r="E1454" t="s">
        <v>52</v>
      </c>
      <c r="F1454" t="s">
        <v>53</v>
      </c>
      <c r="G1454" t="s">
        <v>52</v>
      </c>
      <c r="H1454">
        <v>0</v>
      </c>
      <c r="I1454" t="s">
        <v>54</v>
      </c>
      <c r="J1454" t="s">
        <v>55</v>
      </c>
      <c r="K1454" t="s">
        <v>1580</v>
      </c>
      <c r="L1454">
        <v>96021</v>
      </c>
      <c r="M1454">
        <v>39.913777000000003</v>
      </c>
      <c r="N1454">
        <v>-122.289984</v>
      </c>
      <c r="O1454">
        <v>13840</v>
      </c>
      <c r="P1454" t="s">
        <v>57</v>
      </c>
      <c r="Q1454" t="s">
        <v>53</v>
      </c>
      <c r="R1454">
        <v>1</v>
      </c>
      <c r="S1454">
        <v>53</v>
      </c>
      <c r="T1454" t="s">
        <v>58</v>
      </c>
      <c r="U1454" t="s">
        <v>53</v>
      </c>
      <c r="V1454">
        <v>30.09</v>
      </c>
      <c r="W1454" t="s">
        <v>52</v>
      </c>
      <c r="X1454" t="s">
        <v>53</v>
      </c>
      <c r="Y1454" t="s">
        <v>68</v>
      </c>
      <c r="Z1454">
        <v>11</v>
      </c>
      <c r="AA1454" t="s">
        <v>53</v>
      </c>
      <c r="AB1454" t="s">
        <v>53</v>
      </c>
      <c r="AC1454" t="s">
        <v>53</v>
      </c>
      <c r="AD1454" t="s">
        <v>52</v>
      </c>
      <c r="AE1454" t="s">
        <v>53</v>
      </c>
      <c r="AF1454" t="s">
        <v>53</v>
      </c>
      <c r="AG1454" t="s">
        <v>53</v>
      </c>
      <c r="AH1454" t="s">
        <v>53</v>
      </c>
      <c r="AI1454" t="s">
        <v>124</v>
      </c>
      <c r="AJ1454" t="s">
        <v>53</v>
      </c>
      <c r="AK1454" t="s">
        <v>61</v>
      </c>
      <c r="AL1454">
        <v>106.1</v>
      </c>
      <c r="AM1454">
        <v>5769.75</v>
      </c>
      <c r="AN1454">
        <v>0</v>
      </c>
      <c r="AO1454">
        <v>0</v>
      </c>
      <c r="AP1454">
        <v>1594.77</v>
      </c>
      <c r="AQ1454">
        <v>7364.52</v>
      </c>
      <c r="AR1454">
        <v>3</v>
      </c>
      <c r="AS1454" t="s">
        <v>62</v>
      </c>
      <c r="AT1454" t="s">
        <v>53</v>
      </c>
      <c r="AU1454">
        <v>94</v>
      </c>
      <c r="AV1454">
        <v>4471</v>
      </c>
      <c r="AW1454" t="s">
        <v>120</v>
      </c>
      <c r="AX1454" t="s">
        <v>121</v>
      </c>
      <c r="AY1454" t="str">
        <f>IF(AND(Table1[[#This Row],[Contract]]="Month-to-Month", Table1[[#This Row],[Tenure in Months]]&lt;6, Table1[[#This Row],[Payment Method]]="Bank Withdrawal"), "High Risk", IF(OR(Table1[[#This Row],[Contract]]="Month-to-Month", Table1[[#This Row],[Tenure in Months]]&lt;12), "Medium Risk", "Low Risk"))</f>
        <v>Low Risk</v>
      </c>
    </row>
    <row r="1455" spans="1:51" x14ac:dyDescent="0.35">
      <c r="A1455" t="s">
        <v>2260</v>
      </c>
      <c r="B1455" t="s">
        <v>66</v>
      </c>
      <c r="C1455">
        <v>20</v>
      </c>
      <c r="D1455" t="s">
        <v>53</v>
      </c>
      <c r="E1455" t="s">
        <v>52</v>
      </c>
      <c r="F1455" t="s">
        <v>52</v>
      </c>
      <c r="G1455" t="s">
        <v>52</v>
      </c>
      <c r="H1455">
        <v>0</v>
      </c>
      <c r="I1455" t="s">
        <v>54</v>
      </c>
      <c r="J1455" t="s">
        <v>55</v>
      </c>
      <c r="K1455" t="s">
        <v>2261</v>
      </c>
      <c r="L1455">
        <v>96022</v>
      </c>
      <c r="M1455">
        <v>40.336391999999996</v>
      </c>
      <c r="N1455">
        <v>-122.448533</v>
      </c>
      <c r="O1455">
        <v>12348</v>
      </c>
      <c r="P1455" t="s">
        <v>57</v>
      </c>
      <c r="Q1455" t="s">
        <v>52</v>
      </c>
      <c r="R1455">
        <v>0</v>
      </c>
      <c r="S1455">
        <v>1</v>
      </c>
      <c r="T1455" t="s">
        <v>67</v>
      </c>
      <c r="U1455" t="s">
        <v>53</v>
      </c>
      <c r="V1455">
        <v>17.23</v>
      </c>
      <c r="W1455" t="s">
        <v>52</v>
      </c>
      <c r="X1455" t="s">
        <v>53</v>
      </c>
      <c r="Y1455" t="s">
        <v>68</v>
      </c>
      <c r="Z1455">
        <v>52</v>
      </c>
      <c r="AA1455" t="s">
        <v>52</v>
      </c>
      <c r="AB1455" t="s">
        <v>53</v>
      </c>
      <c r="AC1455" t="s">
        <v>52</v>
      </c>
      <c r="AD1455" t="s">
        <v>53</v>
      </c>
      <c r="AE1455" t="s">
        <v>53</v>
      </c>
      <c r="AF1455" t="s">
        <v>52</v>
      </c>
      <c r="AG1455" t="s">
        <v>53</v>
      </c>
      <c r="AH1455" t="s">
        <v>53</v>
      </c>
      <c r="AI1455" t="s">
        <v>60</v>
      </c>
      <c r="AJ1455" t="s">
        <v>52</v>
      </c>
      <c r="AK1455" t="s">
        <v>61</v>
      </c>
      <c r="AL1455">
        <v>91.7</v>
      </c>
      <c r="AM1455">
        <v>91.7</v>
      </c>
      <c r="AN1455">
        <v>0</v>
      </c>
      <c r="AO1455">
        <v>0</v>
      </c>
      <c r="AP1455">
        <v>17.23</v>
      </c>
      <c r="AQ1455">
        <v>108.93</v>
      </c>
      <c r="AR1455">
        <v>3</v>
      </c>
      <c r="AS1455" t="s">
        <v>62</v>
      </c>
      <c r="AT1455" t="s">
        <v>53</v>
      </c>
      <c r="AU1455">
        <v>71</v>
      </c>
      <c r="AV1455">
        <v>4319</v>
      </c>
      <c r="AW1455" t="s">
        <v>120</v>
      </c>
      <c r="AX1455" t="s">
        <v>220</v>
      </c>
      <c r="AY1455" t="str">
        <f>IF(AND(Table1[[#This Row],[Contract]]="Month-to-Month", Table1[[#This Row],[Tenure in Months]]&lt;6, Table1[[#This Row],[Payment Method]]="Bank Withdrawal"), "High Risk", IF(OR(Table1[[#This Row],[Contract]]="Month-to-Month", Table1[[#This Row],[Tenure in Months]]&lt;12), "Medium Risk", "Low Risk"))</f>
        <v>High Risk</v>
      </c>
    </row>
    <row r="1456" spans="1:51" x14ac:dyDescent="0.35">
      <c r="A1456" t="s">
        <v>2262</v>
      </c>
      <c r="B1456" t="s">
        <v>66</v>
      </c>
      <c r="C1456">
        <v>39</v>
      </c>
      <c r="D1456" t="s">
        <v>52</v>
      </c>
      <c r="E1456" t="s">
        <v>52</v>
      </c>
      <c r="F1456" t="s">
        <v>52</v>
      </c>
      <c r="G1456" t="s">
        <v>52</v>
      </c>
      <c r="H1456">
        <v>0</v>
      </c>
      <c r="I1456" t="s">
        <v>54</v>
      </c>
      <c r="J1456" t="s">
        <v>55</v>
      </c>
      <c r="K1456" t="s">
        <v>2263</v>
      </c>
      <c r="L1456">
        <v>96024</v>
      </c>
      <c r="M1456">
        <v>40.586587999999999</v>
      </c>
      <c r="N1456">
        <v>-122.903677</v>
      </c>
      <c r="O1456">
        <v>960</v>
      </c>
      <c r="P1456" t="s">
        <v>57</v>
      </c>
      <c r="Q1456" t="s">
        <v>52</v>
      </c>
      <c r="R1456">
        <v>0</v>
      </c>
      <c r="S1456">
        <v>16</v>
      </c>
      <c r="T1456" t="s">
        <v>72</v>
      </c>
      <c r="U1456" t="s">
        <v>53</v>
      </c>
      <c r="V1456">
        <v>18.989999999999998</v>
      </c>
      <c r="W1456" t="s">
        <v>53</v>
      </c>
      <c r="X1456" t="s">
        <v>53</v>
      </c>
      <c r="Y1456" t="s">
        <v>68</v>
      </c>
      <c r="Z1456">
        <v>30</v>
      </c>
      <c r="AA1456" t="s">
        <v>52</v>
      </c>
      <c r="AB1456" t="s">
        <v>53</v>
      </c>
      <c r="AC1456" t="s">
        <v>53</v>
      </c>
      <c r="AD1456" t="s">
        <v>52</v>
      </c>
      <c r="AE1456" t="s">
        <v>52</v>
      </c>
      <c r="AF1456" t="s">
        <v>53</v>
      </c>
      <c r="AG1456" t="s">
        <v>53</v>
      </c>
      <c r="AH1456" t="s">
        <v>53</v>
      </c>
      <c r="AI1456" t="s">
        <v>60</v>
      </c>
      <c r="AJ1456" t="s">
        <v>53</v>
      </c>
      <c r="AK1456" t="s">
        <v>69</v>
      </c>
      <c r="AL1456">
        <v>95.6</v>
      </c>
      <c r="AM1456">
        <v>1555.65</v>
      </c>
      <c r="AN1456">
        <v>0</v>
      </c>
      <c r="AO1456">
        <v>0</v>
      </c>
      <c r="AP1456">
        <v>303.83999999999997</v>
      </c>
      <c r="AQ1456">
        <v>1859.49</v>
      </c>
      <c r="AR1456">
        <v>1</v>
      </c>
      <c r="AS1456" t="s">
        <v>62</v>
      </c>
      <c r="AT1456" t="s">
        <v>53</v>
      </c>
      <c r="AU1456">
        <v>96</v>
      </c>
      <c r="AV1456">
        <v>5915</v>
      </c>
      <c r="AW1456" t="s">
        <v>120</v>
      </c>
      <c r="AX1456" t="s">
        <v>220</v>
      </c>
      <c r="AY1456" t="str">
        <f>IF(AND(Table1[[#This Row],[Contract]]="Month-to-Month", Table1[[#This Row],[Tenure in Months]]&lt;6, Table1[[#This Row],[Payment Method]]="Bank Withdrawal"), "High Risk", IF(OR(Table1[[#This Row],[Contract]]="Month-to-Month", Table1[[#This Row],[Tenure in Months]]&lt;12), "Medium Risk", "Low Risk"))</f>
        <v>Medium Risk</v>
      </c>
    </row>
    <row r="1457" spans="1:51" x14ac:dyDescent="0.35">
      <c r="A1457" t="s">
        <v>2264</v>
      </c>
      <c r="B1457" t="s">
        <v>51</v>
      </c>
      <c r="C1457">
        <v>59</v>
      </c>
      <c r="D1457" t="s">
        <v>52</v>
      </c>
      <c r="E1457" t="s">
        <v>52</v>
      </c>
      <c r="F1457" t="s">
        <v>52</v>
      </c>
      <c r="G1457" t="s">
        <v>52</v>
      </c>
      <c r="H1457">
        <v>0</v>
      </c>
      <c r="I1457" t="s">
        <v>54</v>
      </c>
      <c r="J1457" t="s">
        <v>55</v>
      </c>
      <c r="K1457" t="s">
        <v>2265</v>
      </c>
      <c r="L1457">
        <v>96028</v>
      </c>
      <c r="M1457">
        <v>41.017282000000002</v>
      </c>
      <c r="N1457">
        <v>-121.46894500000001</v>
      </c>
      <c r="O1457">
        <v>1902</v>
      </c>
      <c r="P1457" t="s">
        <v>57</v>
      </c>
      <c r="Q1457" t="s">
        <v>52</v>
      </c>
      <c r="R1457">
        <v>0</v>
      </c>
      <c r="S1457">
        <v>1</v>
      </c>
      <c r="T1457" t="s">
        <v>67</v>
      </c>
      <c r="U1457" t="s">
        <v>53</v>
      </c>
      <c r="V1457">
        <v>30.07</v>
      </c>
      <c r="W1457" t="s">
        <v>53</v>
      </c>
      <c r="X1457" t="s">
        <v>53</v>
      </c>
      <c r="Y1457" t="s">
        <v>68</v>
      </c>
      <c r="Z1457">
        <v>26</v>
      </c>
      <c r="AA1457" t="s">
        <v>52</v>
      </c>
      <c r="AB1457" t="s">
        <v>52</v>
      </c>
      <c r="AC1457" t="s">
        <v>52</v>
      </c>
      <c r="AD1457" t="s">
        <v>52</v>
      </c>
      <c r="AE1457" t="s">
        <v>52</v>
      </c>
      <c r="AF1457" t="s">
        <v>52</v>
      </c>
      <c r="AG1457" t="s">
        <v>52</v>
      </c>
      <c r="AH1457" t="s">
        <v>53</v>
      </c>
      <c r="AI1457" t="s">
        <v>60</v>
      </c>
      <c r="AJ1457" t="s">
        <v>53</v>
      </c>
      <c r="AK1457" t="s">
        <v>61</v>
      </c>
      <c r="AL1457">
        <v>74.95</v>
      </c>
      <c r="AM1457">
        <v>74.95</v>
      </c>
      <c r="AN1457">
        <v>0</v>
      </c>
      <c r="AO1457">
        <v>0</v>
      </c>
      <c r="AP1457">
        <v>30.07</v>
      </c>
      <c r="AQ1457">
        <v>105.02</v>
      </c>
      <c r="AR1457">
        <v>1</v>
      </c>
      <c r="AS1457" t="s">
        <v>62</v>
      </c>
      <c r="AT1457" t="s">
        <v>53</v>
      </c>
      <c r="AU1457">
        <v>82</v>
      </c>
      <c r="AV1457">
        <v>2591</v>
      </c>
      <c r="AW1457" t="s">
        <v>63</v>
      </c>
      <c r="AX1457" t="s">
        <v>84</v>
      </c>
      <c r="AY1457" t="str">
        <f>IF(AND(Table1[[#This Row],[Contract]]="Month-to-Month", Table1[[#This Row],[Tenure in Months]]&lt;6, Table1[[#This Row],[Payment Method]]="Bank Withdrawal"), "High Risk", IF(OR(Table1[[#This Row],[Contract]]="Month-to-Month", Table1[[#This Row],[Tenure in Months]]&lt;12), "Medium Risk", "Low Risk"))</f>
        <v>High Risk</v>
      </c>
    </row>
    <row r="1458" spans="1:51" x14ac:dyDescent="0.35">
      <c r="A1458" t="s">
        <v>2266</v>
      </c>
      <c r="B1458" t="s">
        <v>51</v>
      </c>
      <c r="C1458">
        <v>62</v>
      </c>
      <c r="D1458" t="s">
        <v>52</v>
      </c>
      <c r="E1458" t="s">
        <v>52</v>
      </c>
      <c r="F1458" t="s">
        <v>52</v>
      </c>
      <c r="G1458" t="s">
        <v>52</v>
      </c>
      <c r="H1458">
        <v>0</v>
      </c>
      <c r="I1458" t="s">
        <v>54</v>
      </c>
      <c r="J1458" t="s">
        <v>55</v>
      </c>
      <c r="K1458" t="s">
        <v>1584</v>
      </c>
      <c r="L1458">
        <v>96047</v>
      </c>
      <c r="M1458">
        <v>40.524535</v>
      </c>
      <c r="N1458">
        <v>-122.647172</v>
      </c>
      <c r="O1458">
        <v>911</v>
      </c>
      <c r="P1458" t="s">
        <v>57</v>
      </c>
      <c r="Q1458" t="s">
        <v>52</v>
      </c>
      <c r="R1458">
        <v>0</v>
      </c>
      <c r="S1458">
        <v>66</v>
      </c>
      <c r="T1458" t="s">
        <v>229</v>
      </c>
      <c r="U1458" t="s">
        <v>53</v>
      </c>
      <c r="V1458">
        <v>25.82</v>
      </c>
      <c r="W1458" t="s">
        <v>52</v>
      </c>
      <c r="X1458" t="s">
        <v>53</v>
      </c>
      <c r="Y1458" t="s">
        <v>110</v>
      </c>
      <c r="Z1458">
        <v>26</v>
      </c>
      <c r="AA1458" t="s">
        <v>52</v>
      </c>
      <c r="AB1458" t="s">
        <v>53</v>
      </c>
      <c r="AC1458" t="s">
        <v>53</v>
      </c>
      <c r="AD1458" t="s">
        <v>52</v>
      </c>
      <c r="AE1458" t="s">
        <v>53</v>
      </c>
      <c r="AF1458" t="s">
        <v>53</v>
      </c>
      <c r="AG1458" t="s">
        <v>53</v>
      </c>
      <c r="AH1458" t="s">
        <v>53</v>
      </c>
      <c r="AI1458" t="s">
        <v>60</v>
      </c>
      <c r="AJ1458" t="s">
        <v>52</v>
      </c>
      <c r="AK1458" t="s">
        <v>61</v>
      </c>
      <c r="AL1458">
        <v>99.5</v>
      </c>
      <c r="AM1458">
        <v>6710.5</v>
      </c>
      <c r="AN1458">
        <v>0</v>
      </c>
      <c r="AO1458">
        <v>0</v>
      </c>
      <c r="AP1458">
        <v>1704.12</v>
      </c>
      <c r="AQ1458">
        <v>8414.6200000000008</v>
      </c>
      <c r="AR1458">
        <v>2</v>
      </c>
      <c r="AS1458" t="s">
        <v>62</v>
      </c>
      <c r="AT1458" t="s">
        <v>53</v>
      </c>
      <c r="AU1458">
        <v>73</v>
      </c>
      <c r="AV1458">
        <v>4001</v>
      </c>
      <c r="AW1458" t="s">
        <v>88</v>
      </c>
      <c r="AX1458" t="s">
        <v>173</v>
      </c>
      <c r="AY1458" t="str">
        <f>IF(AND(Table1[[#This Row],[Contract]]="Month-to-Month", Table1[[#This Row],[Tenure in Months]]&lt;6, Table1[[#This Row],[Payment Method]]="Bank Withdrawal"), "High Risk", IF(OR(Table1[[#This Row],[Contract]]="Month-to-Month", Table1[[#This Row],[Tenure in Months]]&lt;12), "Medium Risk", "Low Risk"))</f>
        <v>Medium Risk</v>
      </c>
    </row>
    <row r="1459" spans="1:51" x14ac:dyDescent="0.35">
      <c r="A1459" t="s">
        <v>2267</v>
      </c>
      <c r="B1459" t="s">
        <v>66</v>
      </c>
      <c r="C1459">
        <v>38</v>
      </c>
      <c r="D1459" t="s">
        <v>52</v>
      </c>
      <c r="E1459" t="s">
        <v>52</v>
      </c>
      <c r="F1459" t="s">
        <v>53</v>
      </c>
      <c r="G1459" t="s">
        <v>52</v>
      </c>
      <c r="H1459">
        <v>0</v>
      </c>
      <c r="I1459" t="s">
        <v>54</v>
      </c>
      <c r="J1459" t="s">
        <v>55</v>
      </c>
      <c r="K1459" t="s">
        <v>1819</v>
      </c>
      <c r="L1459">
        <v>96050</v>
      </c>
      <c r="M1459">
        <v>41.816595</v>
      </c>
      <c r="N1459">
        <v>-122.94828699999999</v>
      </c>
      <c r="O1459">
        <v>482</v>
      </c>
      <c r="P1459" t="s">
        <v>57</v>
      </c>
      <c r="Q1459" t="s">
        <v>53</v>
      </c>
      <c r="R1459">
        <v>1</v>
      </c>
      <c r="S1459">
        <v>17</v>
      </c>
      <c r="T1459" t="s">
        <v>72</v>
      </c>
      <c r="U1459" t="s">
        <v>53</v>
      </c>
      <c r="V1459">
        <v>5.4</v>
      </c>
      <c r="W1459" t="s">
        <v>52</v>
      </c>
      <c r="X1459" t="s">
        <v>53</v>
      </c>
      <c r="Y1459" t="s">
        <v>68</v>
      </c>
      <c r="Z1459">
        <v>8</v>
      </c>
      <c r="AA1459" t="s">
        <v>52</v>
      </c>
      <c r="AB1459" t="s">
        <v>52</v>
      </c>
      <c r="AC1459" t="s">
        <v>53</v>
      </c>
      <c r="AD1459" t="s">
        <v>53</v>
      </c>
      <c r="AE1459" t="s">
        <v>53</v>
      </c>
      <c r="AF1459" t="s">
        <v>53</v>
      </c>
      <c r="AG1459" t="s">
        <v>53</v>
      </c>
      <c r="AH1459" t="s">
        <v>53</v>
      </c>
      <c r="AI1459" t="s">
        <v>124</v>
      </c>
      <c r="AJ1459" t="s">
        <v>52</v>
      </c>
      <c r="AK1459" t="s">
        <v>61</v>
      </c>
      <c r="AL1459">
        <v>98.6</v>
      </c>
      <c r="AM1459">
        <v>1704.95</v>
      </c>
      <c r="AN1459">
        <v>0</v>
      </c>
      <c r="AO1459">
        <v>0</v>
      </c>
      <c r="AP1459">
        <v>91.8</v>
      </c>
      <c r="AQ1459">
        <v>1796.75</v>
      </c>
      <c r="AR1459">
        <v>2</v>
      </c>
      <c r="AS1459" t="s">
        <v>62</v>
      </c>
      <c r="AT1459" t="s">
        <v>53</v>
      </c>
      <c r="AU1459">
        <v>91</v>
      </c>
      <c r="AV1459">
        <v>5160</v>
      </c>
      <c r="AW1459" t="s">
        <v>63</v>
      </c>
      <c r="AX1459" t="s">
        <v>84</v>
      </c>
      <c r="AY1459" t="str">
        <f>IF(AND(Table1[[#This Row],[Contract]]="Month-to-Month", Table1[[#This Row],[Tenure in Months]]&lt;6, Table1[[#This Row],[Payment Method]]="Bank Withdrawal"), "High Risk", IF(OR(Table1[[#This Row],[Contract]]="Month-to-Month", Table1[[#This Row],[Tenure in Months]]&lt;12), "Medium Risk", "Low Risk"))</f>
        <v>Low Risk</v>
      </c>
    </row>
    <row r="1460" spans="1:51" x14ac:dyDescent="0.35">
      <c r="A1460" t="s">
        <v>2268</v>
      </c>
      <c r="B1460" t="s">
        <v>66</v>
      </c>
      <c r="C1460">
        <v>54</v>
      </c>
      <c r="D1460" t="s">
        <v>52</v>
      </c>
      <c r="E1460" t="s">
        <v>52</v>
      </c>
      <c r="F1460" t="s">
        <v>52</v>
      </c>
      <c r="G1460" t="s">
        <v>52</v>
      </c>
      <c r="H1460">
        <v>0</v>
      </c>
      <c r="I1460" t="s">
        <v>54</v>
      </c>
      <c r="J1460" t="s">
        <v>55</v>
      </c>
      <c r="K1460" t="s">
        <v>1821</v>
      </c>
      <c r="L1460">
        <v>96051</v>
      </c>
      <c r="M1460">
        <v>40.883853000000002</v>
      </c>
      <c r="N1460">
        <v>-122.41825799999999</v>
      </c>
      <c r="O1460">
        <v>1236</v>
      </c>
      <c r="P1460" t="s">
        <v>57</v>
      </c>
      <c r="Q1460" t="s">
        <v>52</v>
      </c>
      <c r="R1460">
        <v>0</v>
      </c>
      <c r="S1460">
        <v>7</v>
      </c>
      <c r="T1460" t="s">
        <v>67</v>
      </c>
      <c r="U1460" t="s">
        <v>53</v>
      </c>
      <c r="V1460">
        <v>2.2400000000000002</v>
      </c>
      <c r="W1460" t="s">
        <v>52</v>
      </c>
      <c r="X1460" t="s">
        <v>53</v>
      </c>
      <c r="Y1460" t="s">
        <v>59</v>
      </c>
      <c r="Z1460">
        <v>22</v>
      </c>
      <c r="AA1460" t="s">
        <v>52</v>
      </c>
      <c r="AB1460" t="s">
        <v>52</v>
      </c>
      <c r="AC1460" t="s">
        <v>52</v>
      </c>
      <c r="AD1460" t="s">
        <v>53</v>
      </c>
      <c r="AE1460" t="s">
        <v>53</v>
      </c>
      <c r="AF1460" t="s">
        <v>52</v>
      </c>
      <c r="AG1460" t="s">
        <v>52</v>
      </c>
      <c r="AH1460" t="s">
        <v>53</v>
      </c>
      <c r="AI1460" t="s">
        <v>60</v>
      </c>
      <c r="AJ1460" t="s">
        <v>53</v>
      </c>
      <c r="AK1460" t="s">
        <v>69</v>
      </c>
      <c r="AL1460">
        <v>59.5</v>
      </c>
      <c r="AM1460">
        <v>415.95</v>
      </c>
      <c r="AN1460">
        <v>0</v>
      </c>
      <c r="AO1460">
        <v>0</v>
      </c>
      <c r="AP1460">
        <v>15.68</v>
      </c>
      <c r="AQ1460">
        <v>431.63</v>
      </c>
      <c r="AR1460">
        <v>3</v>
      </c>
      <c r="AS1460" t="s">
        <v>62</v>
      </c>
      <c r="AT1460" t="s">
        <v>53</v>
      </c>
      <c r="AU1460">
        <v>91</v>
      </c>
      <c r="AV1460">
        <v>4661</v>
      </c>
      <c r="AW1460" t="s">
        <v>88</v>
      </c>
      <c r="AX1460" t="s">
        <v>173</v>
      </c>
      <c r="AY1460" t="str">
        <f>IF(AND(Table1[[#This Row],[Contract]]="Month-to-Month", Table1[[#This Row],[Tenure in Months]]&lt;6, Table1[[#This Row],[Payment Method]]="Bank Withdrawal"), "High Risk", IF(OR(Table1[[#This Row],[Contract]]="Month-to-Month", Table1[[#This Row],[Tenure in Months]]&lt;12), "Medium Risk", "Low Risk"))</f>
        <v>Medium Risk</v>
      </c>
    </row>
    <row r="1461" spans="1:51" x14ac:dyDescent="0.35">
      <c r="A1461" t="s">
        <v>2269</v>
      </c>
      <c r="B1461" t="s">
        <v>66</v>
      </c>
      <c r="C1461">
        <v>53</v>
      </c>
      <c r="D1461" t="s">
        <v>52</v>
      </c>
      <c r="E1461" t="s">
        <v>52</v>
      </c>
      <c r="F1461" t="s">
        <v>53</v>
      </c>
      <c r="G1461" t="s">
        <v>52</v>
      </c>
      <c r="H1461">
        <v>0</v>
      </c>
      <c r="I1461" t="s">
        <v>54</v>
      </c>
      <c r="J1461" t="s">
        <v>55</v>
      </c>
      <c r="K1461" t="s">
        <v>2270</v>
      </c>
      <c r="L1461">
        <v>96068</v>
      </c>
      <c r="M1461">
        <v>41.082472000000003</v>
      </c>
      <c r="N1461">
        <v>-121.195215</v>
      </c>
      <c r="O1461">
        <v>240</v>
      </c>
      <c r="P1461" t="s">
        <v>57</v>
      </c>
      <c r="Q1461" t="s">
        <v>53</v>
      </c>
      <c r="R1461">
        <v>1</v>
      </c>
      <c r="S1461">
        <v>42</v>
      </c>
      <c r="T1461" t="s">
        <v>58</v>
      </c>
      <c r="U1461" t="s">
        <v>53</v>
      </c>
      <c r="V1461">
        <v>34.020000000000003</v>
      </c>
      <c r="W1461" t="s">
        <v>52</v>
      </c>
      <c r="X1461" t="s">
        <v>53</v>
      </c>
      <c r="Y1461" t="s">
        <v>68</v>
      </c>
      <c r="Z1461">
        <v>18</v>
      </c>
      <c r="AA1461" t="s">
        <v>52</v>
      </c>
      <c r="AB1461" t="s">
        <v>52</v>
      </c>
      <c r="AC1461" t="s">
        <v>52</v>
      </c>
      <c r="AD1461" t="s">
        <v>52</v>
      </c>
      <c r="AE1461" t="s">
        <v>53</v>
      </c>
      <c r="AF1461" t="s">
        <v>52</v>
      </c>
      <c r="AG1461" t="s">
        <v>52</v>
      </c>
      <c r="AH1461" t="s">
        <v>53</v>
      </c>
      <c r="AI1461" t="s">
        <v>60</v>
      </c>
      <c r="AJ1461" t="s">
        <v>53</v>
      </c>
      <c r="AK1461" t="s">
        <v>69</v>
      </c>
      <c r="AL1461">
        <v>77.95</v>
      </c>
      <c r="AM1461">
        <v>3384</v>
      </c>
      <c r="AN1461">
        <v>0</v>
      </c>
      <c r="AO1461">
        <v>0</v>
      </c>
      <c r="AP1461">
        <v>1428.84</v>
      </c>
      <c r="AQ1461">
        <v>4812.84</v>
      </c>
      <c r="AR1461">
        <v>1</v>
      </c>
      <c r="AS1461" t="s">
        <v>62</v>
      </c>
      <c r="AT1461" t="s">
        <v>53</v>
      </c>
      <c r="AU1461">
        <v>82</v>
      </c>
      <c r="AV1461">
        <v>5396</v>
      </c>
      <c r="AW1461" t="s">
        <v>63</v>
      </c>
      <c r="AX1461" t="s">
        <v>70</v>
      </c>
      <c r="AY1461" t="str">
        <f>IF(AND(Table1[[#This Row],[Contract]]="Month-to-Month", Table1[[#This Row],[Tenure in Months]]&lt;6, Table1[[#This Row],[Payment Method]]="Bank Withdrawal"), "High Risk", IF(OR(Table1[[#This Row],[Contract]]="Month-to-Month", Table1[[#This Row],[Tenure in Months]]&lt;12), "Medium Risk", "Low Risk"))</f>
        <v>Medium Risk</v>
      </c>
    </row>
    <row r="1462" spans="1:51" x14ac:dyDescent="0.35">
      <c r="A1462" t="s">
        <v>2271</v>
      </c>
      <c r="B1462" t="s">
        <v>51</v>
      </c>
      <c r="C1462">
        <v>33</v>
      </c>
      <c r="D1462" t="s">
        <v>52</v>
      </c>
      <c r="E1462" t="s">
        <v>52</v>
      </c>
      <c r="F1462" t="s">
        <v>52</v>
      </c>
      <c r="G1462" t="s">
        <v>52</v>
      </c>
      <c r="H1462">
        <v>0</v>
      </c>
      <c r="I1462" t="s">
        <v>54</v>
      </c>
      <c r="J1462" t="s">
        <v>55</v>
      </c>
      <c r="K1462" t="s">
        <v>117</v>
      </c>
      <c r="L1462">
        <v>92130</v>
      </c>
      <c r="M1462">
        <v>32.957194999999999</v>
      </c>
      <c r="N1462">
        <v>-117.20254199999999</v>
      </c>
      <c r="O1462">
        <v>28201</v>
      </c>
      <c r="P1462" t="s">
        <v>57</v>
      </c>
      <c r="Q1462" t="s">
        <v>52</v>
      </c>
      <c r="R1462">
        <v>0</v>
      </c>
      <c r="S1462">
        <v>30</v>
      </c>
      <c r="T1462" t="s">
        <v>58</v>
      </c>
      <c r="U1462" t="s">
        <v>53</v>
      </c>
      <c r="V1462">
        <v>30.06</v>
      </c>
      <c r="W1462" t="s">
        <v>52</v>
      </c>
      <c r="X1462" t="s">
        <v>53</v>
      </c>
      <c r="Y1462" t="s">
        <v>68</v>
      </c>
      <c r="Z1462">
        <v>19</v>
      </c>
      <c r="AA1462" t="s">
        <v>52</v>
      </c>
      <c r="AB1462" t="s">
        <v>52</v>
      </c>
      <c r="AC1462" t="s">
        <v>52</v>
      </c>
      <c r="AD1462" t="s">
        <v>52</v>
      </c>
      <c r="AE1462" t="s">
        <v>53</v>
      </c>
      <c r="AF1462" t="s">
        <v>53</v>
      </c>
      <c r="AG1462" t="s">
        <v>53</v>
      </c>
      <c r="AH1462" t="s">
        <v>53</v>
      </c>
      <c r="AI1462" t="s">
        <v>60</v>
      </c>
      <c r="AJ1462" t="s">
        <v>53</v>
      </c>
      <c r="AK1462" t="s">
        <v>61</v>
      </c>
      <c r="AL1462">
        <v>90.25</v>
      </c>
      <c r="AM1462">
        <v>2755.35</v>
      </c>
      <c r="AN1462">
        <v>0</v>
      </c>
      <c r="AO1462">
        <v>0</v>
      </c>
      <c r="AP1462">
        <v>901.8</v>
      </c>
      <c r="AQ1462">
        <v>3657.1499999999901</v>
      </c>
      <c r="AR1462">
        <v>2</v>
      </c>
      <c r="AS1462" t="s">
        <v>62</v>
      </c>
      <c r="AT1462" t="s">
        <v>53</v>
      </c>
      <c r="AU1462">
        <v>84</v>
      </c>
      <c r="AV1462">
        <v>5654</v>
      </c>
      <c r="AW1462" t="s">
        <v>63</v>
      </c>
      <c r="AX1462" t="s">
        <v>70</v>
      </c>
      <c r="AY1462" t="str">
        <f>IF(AND(Table1[[#This Row],[Contract]]="Month-to-Month", Table1[[#This Row],[Tenure in Months]]&lt;6, Table1[[#This Row],[Payment Method]]="Bank Withdrawal"), "High Risk", IF(OR(Table1[[#This Row],[Contract]]="Month-to-Month", Table1[[#This Row],[Tenure in Months]]&lt;12), "Medium Risk", "Low Risk"))</f>
        <v>Medium Risk</v>
      </c>
    </row>
    <row r="1463" spans="1:51" x14ac:dyDescent="0.35">
      <c r="A1463" t="s">
        <v>2272</v>
      </c>
      <c r="B1463" t="s">
        <v>66</v>
      </c>
      <c r="C1463">
        <v>51</v>
      </c>
      <c r="D1463" t="s">
        <v>52</v>
      </c>
      <c r="E1463" t="s">
        <v>52</v>
      </c>
      <c r="F1463" t="s">
        <v>52</v>
      </c>
      <c r="G1463" t="s">
        <v>52</v>
      </c>
      <c r="H1463">
        <v>0</v>
      </c>
      <c r="I1463" t="s">
        <v>54</v>
      </c>
      <c r="J1463" t="s">
        <v>55</v>
      </c>
      <c r="K1463" t="s">
        <v>117</v>
      </c>
      <c r="L1463">
        <v>92130</v>
      </c>
      <c r="M1463">
        <v>32.957194999999999</v>
      </c>
      <c r="N1463">
        <v>-117.20254199999999</v>
      </c>
      <c r="O1463">
        <v>28201</v>
      </c>
      <c r="P1463" t="s">
        <v>57</v>
      </c>
      <c r="Q1463" t="s">
        <v>52</v>
      </c>
      <c r="R1463">
        <v>0</v>
      </c>
      <c r="S1463">
        <v>15</v>
      </c>
      <c r="T1463" t="s">
        <v>72</v>
      </c>
      <c r="U1463" t="s">
        <v>53</v>
      </c>
      <c r="V1463">
        <v>47.57</v>
      </c>
      <c r="W1463" t="s">
        <v>53</v>
      </c>
      <c r="X1463" t="s">
        <v>53</v>
      </c>
      <c r="Y1463" t="s">
        <v>59</v>
      </c>
      <c r="Z1463">
        <v>26</v>
      </c>
      <c r="AA1463" t="s">
        <v>53</v>
      </c>
      <c r="AB1463" t="s">
        <v>52</v>
      </c>
      <c r="AC1463" t="s">
        <v>52</v>
      </c>
      <c r="AD1463" t="s">
        <v>52</v>
      </c>
      <c r="AE1463" t="s">
        <v>52</v>
      </c>
      <c r="AF1463" t="s">
        <v>53</v>
      </c>
      <c r="AG1463" t="s">
        <v>53</v>
      </c>
      <c r="AH1463" t="s">
        <v>53</v>
      </c>
      <c r="AI1463" t="s">
        <v>60</v>
      </c>
      <c r="AJ1463" t="s">
        <v>53</v>
      </c>
      <c r="AK1463" t="s">
        <v>61</v>
      </c>
      <c r="AL1463">
        <v>64.650000000000006</v>
      </c>
      <c r="AM1463">
        <v>994.55</v>
      </c>
      <c r="AN1463">
        <v>0</v>
      </c>
      <c r="AO1463">
        <v>0</v>
      </c>
      <c r="AP1463">
        <v>713.55</v>
      </c>
      <c r="AQ1463">
        <v>1708.1</v>
      </c>
      <c r="AR1463">
        <v>1</v>
      </c>
      <c r="AS1463" t="s">
        <v>62</v>
      </c>
      <c r="AT1463" t="s">
        <v>53</v>
      </c>
      <c r="AU1463">
        <v>89</v>
      </c>
      <c r="AV1463">
        <v>4780</v>
      </c>
      <c r="AW1463" t="s">
        <v>63</v>
      </c>
      <c r="AX1463" t="s">
        <v>70</v>
      </c>
      <c r="AY1463" t="str">
        <f>IF(AND(Table1[[#This Row],[Contract]]="Month-to-Month", Table1[[#This Row],[Tenure in Months]]&lt;6, Table1[[#This Row],[Payment Method]]="Bank Withdrawal"), "High Risk", IF(OR(Table1[[#This Row],[Contract]]="Month-to-Month", Table1[[#This Row],[Tenure in Months]]&lt;12), "Medium Risk", "Low Risk"))</f>
        <v>Medium Risk</v>
      </c>
    </row>
    <row r="1464" spans="1:51" x14ac:dyDescent="0.35">
      <c r="A1464" t="s">
        <v>2273</v>
      </c>
      <c r="B1464" t="s">
        <v>51</v>
      </c>
      <c r="C1464">
        <v>34</v>
      </c>
      <c r="D1464" t="s">
        <v>52</v>
      </c>
      <c r="E1464" t="s">
        <v>52</v>
      </c>
      <c r="F1464" t="s">
        <v>53</v>
      </c>
      <c r="G1464" t="s">
        <v>52</v>
      </c>
      <c r="H1464">
        <v>0</v>
      </c>
      <c r="I1464" t="s">
        <v>54</v>
      </c>
      <c r="J1464" t="s">
        <v>55</v>
      </c>
      <c r="K1464" t="s">
        <v>117</v>
      </c>
      <c r="L1464">
        <v>92130</v>
      </c>
      <c r="M1464">
        <v>32.957194999999999</v>
      </c>
      <c r="N1464">
        <v>-117.20254199999999</v>
      </c>
      <c r="O1464">
        <v>28201</v>
      </c>
      <c r="P1464" t="s">
        <v>57</v>
      </c>
      <c r="Q1464" t="s">
        <v>53</v>
      </c>
      <c r="R1464">
        <v>1</v>
      </c>
      <c r="S1464">
        <v>67</v>
      </c>
      <c r="T1464" t="s">
        <v>229</v>
      </c>
      <c r="U1464" t="s">
        <v>53</v>
      </c>
      <c r="V1464">
        <v>28.4</v>
      </c>
      <c r="W1464" t="s">
        <v>53</v>
      </c>
      <c r="X1464" t="s">
        <v>53</v>
      </c>
      <c r="Y1464" t="s">
        <v>110</v>
      </c>
      <c r="Z1464">
        <v>10</v>
      </c>
      <c r="AA1464" t="s">
        <v>52</v>
      </c>
      <c r="AB1464" t="s">
        <v>53</v>
      </c>
      <c r="AC1464" t="s">
        <v>53</v>
      </c>
      <c r="AD1464" t="s">
        <v>52</v>
      </c>
      <c r="AE1464" t="s">
        <v>52</v>
      </c>
      <c r="AF1464" t="s">
        <v>52</v>
      </c>
      <c r="AG1464" t="s">
        <v>52</v>
      </c>
      <c r="AH1464" t="s">
        <v>53</v>
      </c>
      <c r="AI1464" t="s">
        <v>124</v>
      </c>
      <c r="AJ1464" t="s">
        <v>52</v>
      </c>
      <c r="AK1464" t="s">
        <v>61</v>
      </c>
      <c r="AL1464">
        <v>87.4</v>
      </c>
      <c r="AM1464">
        <v>5918.8</v>
      </c>
      <c r="AN1464">
        <v>0</v>
      </c>
      <c r="AO1464">
        <v>0</v>
      </c>
      <c r="AP1464">
        <v>1902.8</v>
      </c>
      <c r="AQ1464">
        <v>7821.6</v>
      </c>
      <c r="AR1464">
        <v>2</v>
      </c>
      <c r="AS1464" t="s">
        <v>62</v>
      </c>
      <c r="AT1464" t="s">
        <v>53</v>
      </c>
      <c r="AU1464">
        <v>65</v>
      </c>
      <c r="AV1464">
        <v>4421</v>
      </c>
      <c r="AW1464" t="s">
        <v>63</v>
      </c>
      <c r="AX1464" t="s">
        <v>70</v>
      </c>
      <c r="AY1464" t="str">
        <f>IF(AND(Table1[[#This Row],[Contract]]="Month-to-Month", Table1[[#This Row],[Tenure in Months]]&lt;6, Table1[[#This Row],[Payment Method]]="Bank Withdrawal"), "High Risk", IF(OR(Table1[[#This Row],[Contract]]="Month-to-Month", Table1[[#This Row],[Tenure in Months]]&lt;12), "Medium Risk", "Low Risk"))</f>
        <v>Low Risk</v>
      </c>
    </row>
    <row r="1465" spans="1:51" x14ac:dyDescent="0.35">
      <c r="A1465" t="s">
        <v>2274</v>
      </c>
      <c r="B1465" t="s">
        <v>66</v>
      </c>
      <c r="C1465">
        <v>32</v>
      </c>
      <c r="D1465" t="s">
        <v>52</v>
      </c>
      <c r="E1465" t="s">
        <v>52</v>
      </c>
      <c r="F1465" t="s">
        <v>52</v>
      </c>
      <c r="G1465" t="s">
        <v>52</v>
      </c>
      <c r="H1465">
        <v>0</v>
      </c>
      <c r="I1465" t="s">
        <v>54</v>
      </c>
      <c r="J1465" t="s">
        <v>55</v>
      </c>
      <c r="K1465" t="s">
        <v>117</v>
      </c>
      <c r="L1465">
        <v>92130</v>
      </c>
      <c r="M1465">
        <v>32.957194999999999</v>
      </c>
      <c r="N1465">
        <v>-117.20254199999999</v>
      </c>
      <c r="O1465">
        <v>28201</v>
      </c>
      <c r="P1465" t="s">
        <v>57</v>
      </c>
      <c r="Q1465" t="s">
        <v>52</v>
      </c>
      <c r="R1465">
        <v>0</v>
      </c>
      <c r="S1465">
        <v>35</v>
      </c>
      <c r="T1465" t="s">
        <v>58</v>
      </c>
      <c r="U1465" t="s">
        <v>53</v>
      </c>
      <c r="V1465">
        <v>19.07</v>
      </c>
      <c r="W1465" t="s">
        <v>53</v>
      </c>
      <c r="X1465" t="s">
        <v>53</v>
      </c>
      <c r="Y1465" t="s">
        <v>68</v>
      </c>
      <c r="Z1465">
        <v>17</v>
      </c>
      <c r="AA1465" t="s">
        <v>52</v>
      </c>
      <c r="AB1465" t="s">
        <v>52</v>
      </c>
      <c r="AC1465" t="s">
        <v>52</v>
      </c>
      <c r="AD1465" t="s">
        <v>52</v>
      </c>
      <c r="AE1465" t="s">
        <v>53</v>
      </c>
      <c r="AF1465" t="s">
        <v>52</v>
      </c>
      <c r="AG1465" t="s">
        <v>52</v>
      </c>
      <c r="AH1465" t="s">
        <v>53</v>
      </c>
      <c r="AI1465" t="s">
        <v>60</v>
      </c>
      <c r="AJ1465" t="s">
        <v>53</v>
      </c>
      <c r="AK1465" t="s">
        <v>61</v>
      </c>
      <c r="AL1465">
        <v>86.45</v>
      </c>
      <c r="AM1465">
        <v>3029.1</v>
      </c>
      <c r="AN1465">
        <v>0</v>
      </c>
      <c r="AO1465">
        <v>0</v>
      </c>
      <c r="AP1465">
        <v>667.45</v>
      </c>
      <c r="AQ1465">
        <v>3696.55</v>
      </c>
      <c r="AR1465">
        <v>1</v>
      </c>
      <c r="AS1465" t="s">
        <v>62</v>
      </c>
      <c r="AT1465" t="s">
        <v>53</v>
      </c>
      <c r="AU1465">
        <v>68</v>
      </c>
      <c r="AV1465">
        <v>5874</v>
      </c>
      <c r="AW1465" t="s">
        <v>63</v>
      </c>
      <c r="AX1465" t="s">
        <v>70</v>
      </c>
      <c r="AY1465" t="str">
        <f>IF(AND(Table1[[#This Row],[Contract]]="Month-to-Month", Table1[[#This Row],[Tenure in Months]]&lt;6, Table1[[#This Row],[Payment Method]]="Bank Withdrawal"), "High Risk", IF(OR(Table1[[#This Row],[Contract]]="Month-to-Month", Table1[[#This Row],[Tenure in Months]]&lt;12), "Medium Risk", "Low Risk"))</f>
        <v>Medium Risk</v>
      </c>
    </row>
    <row r="1466" spans="1:51" x14ac:dyDescent="0.35">
      <c r="A1466" t="s">
        <v>2275</v>
      </c>
      <c r="B1466" t="s">
        <v>66</v>
      </c>
      <c r="C1466">
        <v>21</v>
      </c>
      <c r="D1466" t="s">
        <v>53</v>
      </c>
      <c r="E1466" t="s">
        <v>52</v>
      </c>
      <c r="F1466" t="s">
        <v>53</v>
      </c>
      <c r="G1466" t="s">
        <v>52</v>
      </c>
      <c r="H1466">
        <v>0</v>
      </c>
      <c r="I1466" t="s">
        <v>54</v>
      </c>
      <c r="J1466" t="s">
        <v>55</v>
      </c>
      <c r="K1466" t="s">
        <v>117</v>
      </c>
      <c r="L1466">
        <v>92130</v>
      </c>
      <c r="M1466">
        <v>32.957194999999999</v>
      </c>
      <c r="N1466">
        <v>-117.20254199999999</v>
      </c>
      <c r="O1466">
        <v>28201</v>
      </c>
      <c r="P1466" t="s">
        <v>57</v>
      </c>
      <c r="Q1466" t="s">
        <v>53</v>
      </c>
      <c r="R1466">
        <v>1</v>
      </c>
      <c r="S1466">
        <v>56</v>
      </c>
      <c r="T1466" t="s">
        <v>58</v>
      </c>
      <c r="U1466" t="s">
        <v>53</v>
      </c>
      <c r="V1466">
        <v>19.16</v>
      </c>
      <c r="W1466" t="s">
        <v>53</v>
      </c>
      <c r="X1466" t="s">
        <v>53</v>
      </c>
      <c r="Y1466" t="s">
        <v>68</v>
      </c>
      <c r="Z1466">
        <v>48</v>
      </c>
      <c r="AA1466" t="s">
        <v>52</v>
      </c>
      <c r="AB1466" t="s">
        <v>53</v>
      </c>
      <c r="AC1466" t="s">
        <v>52</v>
      </c>
      <c r="AD1466" t="s">
        <v>52</v>
      </c>
      <c r="AE1466" t="s">
        <v>53</v>
      </c>
      <c r="AF1466" t="s">
        <v>53</v>
      </c>
      <c r="AG1466" t="s">
        <v>53</v>
      </c>
      <c r="AH1466" t="s">
        <v>52</v>
      </c>
      <c r="AI1466" t="s">
        <v>124</v>
      </c>
      <c r="AJ1466" t="s">
        <v>53</v>
      </c>
      <c r="AK1466" t="s">
        <v>61</v>
      </c>
      <c r="AL1466">
        <v>98.25</v>
      </c>
      <c r="AM1466">
        <v>5508.35</v>
      </c>
      <c r="AN1466">
        <v>0</v>
      </c>
      <c r="AO1466">
        <v>150</v>
      </c>
      <c r="AP1466">
        <v>1072.96</v>
      </c>
      <c r="AQ1466">
        <v>6731.31</v>
      </c>
      <c r="AR1466">
        <v>1</v>
      </c>
      <c r="AS1466" t="s">
        <v>62</v>
      </c>
      <c r="AT1466" t="s">
        <v>53</v>
      </c>
      <c r="AU1466">
        <v>90</v>
      </c>
      <c r="AV1466">
        <v>4886</v>
      </c>
      <c r="AW1466" t="s">
        <v>63</v>
      </c>
      <c r="AX1466" t="s">
        <v>70</v>
      </c>
      <c r="AY1466" t="str">
        <f>IF(AND(Table1[[#This Row],[Contract]]="Month-to-Month", Table1[[#This Row],[Tenure in Months]]&lt;6, Table1[[#This Row],[Payment Method]]="Bank Withdrawal"), "High Risk", IF(OR(Table1[[#This Row],[Contract]]="Month-to-Month", Table1[[#This Row],[Tenure in Months]]&lt;12), "Medium Risk", "Low Risk"))</f>
        <v>Low Risk</v>
      </c>
    </row>
    <row r="1467" spans="1:51" x14ac:dyDescent="0.35">
      <c r="A1467" t="s">
        <v>2276</v>
      </c>
      <c r="B1467" t="s">
        <v>66</v>
      </c>
      <c r="C1467">
        <v>46</v>
      </c>
      <c r="D1467" t="s">
        <v>52</v>
      </c>
      <c r="E1467" t="s">
        <v>52</v>
      </c>
      <c r="F1467" t="s">
        <v>53</v>
      </c>
      <c r="G1467" t="s">
        <v>52</v>
      </c>
      <c r="H1467">
        <v>0</v>
      </c>
      <c r="I1467" t="s">
        <v>54</v>
      </c>
      <c r="J1467" t="s">
        <v>55</v>
      </c>
      <c r="K1467" t="s">
        <v>117</v>
      </c>
      <c r="L1467">
        <v>92130</v>
      </c>
      <c r="M1467">
        <v>32.957194999999999</v>
      </c>
      <c r="N1467">
        <v>-117.20254199999999</v>
      </c>
      <c r="O1467">
        <v>28201</v>
      </c>
      <c r="P1467" t="s">
        <v>57</v>
      </c>
      <c r="Q1467" t="s">
        <v>53</v>
      </c>
      <c r="R1467">
        <v>1</v>
      </c>
      <c r="S1467">
        <v>9</v>
      </c>
      <c r="T1467" t="s">
        <v>67</v>
      </c>
      <c r="U1467" t="s">
        <v>53</v>
      </c>
      <c r="V1467">
        <v>31.75</v>
      </c>
      <c r="W1467" t="s">
        <v>52</v>
      </c>
      <c r="X1467" t="s">
        <v>53</v>
      </c>
      <c r="Y1467" t="s">
        <v>68</v>
      </c>
      <c r="Z1467">
        <v>25</v>
      </c>
      <c r="AA1467" t="s">
        <v>52</v>
      </c>
      <c r="AB1467" t="s">
        <v>52</v>
      </c>
      <c r="AC1467" t="s">
        <v>53</v>
      </c>
      <c r="AD1467" t="s">
        <v>52</v>
      </c>
      <c r="AE1467" t="s">
        <v>52</v>
      </c>
      <c r="AF1467" t="s">
        <v>52</v>
      </c>
      <c r="AG1467" t="s">
        <v>52</v>
      </c>
      <c r="AH1467" t="s">
        <v>53</v>
      </c>
      <c r="AI1467" t="s">
        <v>60</v>
      </c>
      <c r="AJ1467" t="s">
        <v>53</v>
      </c>
      <c r="AK1467" t="s">
        <v>61</v>
      </c>
      <c r="AL1467">
        <v>75.75</v>
      </c>
      <c r="AM1467">
        <v>655.9</v>
      </c>
      <c r="AN1467">
        <v>0</v>
      </c>
      <c r="AO1467">
        <v>0</v>
      </c>
      <c r="AP1467">
        <v>285.75</v>
      </c>
      <c r="AQ1467">
        <v>941.65</v>
      </c>
      <c r="AR1467">
        <v>3</v>
      </c>
      <c r="AS1467" t="s">
        <v>62</v>
      </c>
      <c r="AT1467" t="s">
        <v>53</v>
      </c>
      <c r="AU1467">
        <v>92</v>
      </c>
      <c r="AV1467">
        <v>5105</v>
      </c>
      <c r="AW1467" t="s">
        <v>63</v>
      </c>
      <c r="AX1467" t="s">
        <v>70</v>
      </c>
      <c r="AY1467" t="str">
        <f>IF(AND(Table1[[#This Row],[Contract]]="Month-to-Month", Table1[[#This Row],[Tenure in Months]]&lt;6, Table1[[#This Row],[Payment Method]]="Bank Withdrawal"), "High Risk", IF(OR(Table1[[#This Row],[Contract]]="Month-to-Month", Table1[[#This Row],[Tenure in Months]]&lt;12), "Medium Risk", "Low Risk"))</f>
        <v>Medium Risk</v>
      </c>
    </row>
    <row r="1468" spans="1:51" x14ac:dyDescent="0.35">
      <c r="A1468" t="s">
        <v>2277</v>
      </c>
      <c r="B1468" t="s">
        <v>51</v>
      </c>
      <c r="C1468">
        <v>55</v>
      </c>
      <c r="D1468" t="s">
        <v>52</v>
      </c>
      <c r="E1468" t="s">
        <v>52</v>
      </c>
      <c r="F1468" t="s">
        <v>52</v>
      </c>
      <c r="G1468" t="s">
        <v>52</v>
      </c>
      <c r="H1468">
        <v>0</v>
      </c>
      <c r="I1468" t="s">
        <v>54</v>
      </c>
      <c r="J1468" t="s">
        <v>55</v>
      </c>
      <c r="K1468" t="s">
        <v>117</v>
      </c>
      <c r="L1468">
        <v>92130</v>
      </c>
      <c r="M1468">
        <v>32.957194999999999</v>
      </c>
      <c r="N1468">
        <v>-117.20254199999999</v>
      </c>
      <c r="O1468">
        <v>28201</v>
      </c>
      <c r="P1468" t="s">
        <v>57</v>
      </c>
      <c r="Q1468" t="s">
        <v>52</v>
      </c>
      <c r="R1468">
        <v>0</v>
      </c>
      <c r="S1468">
        <v>48</v>
      </c>
      <c r="T1468" t="s">
        <v>58</v>
      </c>
      <c r="U1468" t="s">
        <v>53</v>
      </c>
      <c r="V1468">
        <v>24.73</v>
      </c>
      <c r="W1468" t="s">
        <v>53</v>
      </c>
      <c r="X1468" t="s">
        <v>53</v>
      </c>
      <c r="Y1468" t="s">
        <v>68</v>
      </c>
      <c r="Z1468">
        <v>4</v>
      </c>
      <c r="AA1468" t="s">
        <v>52</v>
      </c>
      <c r="AB1468" t="s">
        <v>53</v>
      </c>
      <c r="AC1468" t="s">
        <v>53</v>
      </c>
      <c r="AD1468" t="s">
        <v>52</v>
      </c>
      <c r="AE1468" t="s">
        <v>53</v>
      </c>
      <c r="AF1468" t="s">
        <v>53</v>
      </c>
      <c r="AG1468" t="s">
        <v>53</v>
      </c>
      <c r="AH1468" t="s">
        <v>53</v>
      </c>
      <c r="AI1468" t="s">
        <v>124</v>
      </c>
      <c r="AJ1468" t="s">
        <v>53</v>
      </c>
      <c r="AK1468" t="s">
        <v>69</v>
      </c>
      <c r="AL1468">
        <v>106.1</v>
      </c>
      <c r="AM1468">
        <v>5082.8</v>
      </c>
      <c r="AN1468">
        <v>0</v>
      </c>
      <c r="AO1468">
        <v>0</v>
      </c>
      <c r="AP1468">
        <v>1187.04</v>
      </c>
      <c r="AQ1468">
        <v>6269.84</v>
      </c>
      <c r="AR1468">
        <v>1</v>
      </c>
      <c r="AS1468" t="s">
        <v>62</v>
      </c>
      <c r="AT1468" t="s">
        <v>53</v>
      </c>
      <c r="AU1468">
        <v>89</v>
      </c>
      <c r="AV1468">
        <v>5898</v>
      </c>
      <c r="AW1468" t="s">
        <v>88</v>
      </c>
      <c r="AX1468" t="s">
        <v>89</v>
      </c>
      <c r="AY1468" t="str">
        <f>IF(AND(Table1[[#This Row],[Contract]]="Month-to-Month", Table1[[#This Row],[Tenure in Months]]&lt;6, Table1[[#This Row],[Payment Method]]="Bank Withdrawal"), "High Risk", IF(OR(Table1[[#This Row],[Contract]]="Month-to-Month", Table1[[#This Row],[Tenure in Months]]&lt;12), "Medium Risk", "Low Risk"))</f>
        <v>Low Risk</v>
      </c>
    </row>
    <row r="1469" spans="1:51" x14ac:dyDescent="0.35">
      <c r="A1469" t="s">
        <v>2278</v>
      </c>
      <c r="B1469" t="s">
        <v>66</v>
      </c>
      <c r="C1469">
        <v>23</v>
      </c>
      <c r="D1469" t="s">
        <v>53</v>
      </c>
      <c r="E1469" t="s">
        <v>52</v>
      </c>
      <c r="F1469" t="s">
        <v>52</v>
      </c>
      <c r="G1469" t="s">
        <v>52</v>
      </c>
      <c r="H1469">
        <v>0</v>
      </c>
      <c r="I1469" t="s">
        <v>54</v>
      </c>
      <c r="J1469" t="s">
        <v>55</v>
      </c>
      <c r="K1469" t="s">
        <v>117</v>
      </c>
      <c r="L1469">
        <v>92130</v>
      </c>
      <c r="M1469">
        <v>32.957194999999999</v>
      </c>
      <c r="N1469">
        <v>-117.20254199999999</v>
      </c>
      <c r="O1469">
        <v>28201</v>
      </c>
      <c r="P1469" t="s">
        <v>57</v>
      </c>
      <c r="Q1469" t="s">
        <v>52</v>
      </c>
      <c r="R1469">
        <v>0</v>
      </c>
      <c r="S1469">
        <v>34</v>
      </c>
      <c r="T1469" t="s">
        <v>58</v>
      </c>
      <c r="U1469" t="s">
        <v>53</v>
      </c>
      <c r="V1469">
        <v>7.99</v>
      </c>
      <c r="W1469" t="s">
        <v>53</v>
      </c>
      <c r="X1469" t="s">
        <v>53</v>
      </c>
      <c r="Y1469" t="s">
        <v>68</v>
      </c>
      <c r="Z1469">
        <v>76</v>
      </c>
      <c r="AA1469" t="s">
        <v>53</v>
      </c>
      <c r="AB1469" t="s">
        <v>53</v>
      </c>
      <c r="AC1469" t="s">
        <v>53</v>
      </c>
      <c r="AD1469" t="s">
        <v>52</v>
      </c>
      <c r="AE1469" t="s">
        <v>53</v>
      </c>
      <c r="AF1469" t="s">
        <v>53</v>
      </c>
      <c r="AG1469" t="s">
        <v>53</v>
      </c>
      <c r="AH1469" t="s">
        <v>53</v>
      </c>
      <c r="AI1469" t="s">
        <v>60</v>
      </c>
      <c r="AJ1469" t="s">
        <v>53</v>
      </c>
      <c r="AK1469" t="s">
        <v>69</v>
      </c>
      <c r="AL1469">
        <v>109.8</v>
      </c>
      <c r="AM1469">
        <v>3587.25</v>
      </c>
      <c r="AN1469">
        <v>0</v>
      </c>
      <c r="AO1469">
        <v>0</v>
      </c>
      <c r="AP1469">
        <v>271.66000000000003</v>
      </c>
      <c r="AQ1469">
        <v>3858.91</v>
      </c>
      <c r="AR1469">
        <v>1</v>
      </c>
      <c r="AS1469" t="s">
        <v>62</v>
      </c>
      <c r="AT1469" t="s">
        <v>53</v>
      </c>
      <c r="AU1469">
        <v>89</v>
      </c>
      <c r="AV1469">
        <v>3410</v>
      </c>
      <c r="AW1469" t="s">
        <v>63</v>
      </c>
      <c r="AX1469" t="s">
        <v>70</v>
      </c>
      <c r="AY1469" t="str">
        <f>IF(AND(Table1[[#This Row],[Contract]]="Month-to-Month", Table1[[#This Row],[Tenure in Months]]&lt;6, Table1[[#This Row],[Payment Method]]="Bank Withdrawal"), "High Risk", IF(OR(Table1[[#This Row],[Contract]]="Month-to-Month", Table1[[#This Row],[Tenure in Months]]&lt;12), "Medium Risk", "Low Risk"))</f>
        <v>Medium Risk</v>
      </c>
    </row>
    <row r="1470" spans="1:51" x14ac:dyDescent="0.35">
      <c r="A1470" t="s">
        <v>2279</v>
      </c>
      <c r="B1470" t="s">
        <v>51</v>
      </c>
      <c r="C1470">
        <v>61</v>
      </c>
      <c r="D1470" t="s">
        <v>52</v>
      </c>
      <c r="E1470" t="s">
        <v>52</v>
      </c>
      <c r="F1470" t="s">
        <v>53</v>
      </c>
      <c r="G1470" t="s">
        <v>52</v>
      </c>
      <c r="H1470">
        <v>0</v>
      </c>
      <c r="I1470" t="s">
        <v>54</v>
      </c>
      <c r="J1470" t="s">
        <v>55</v>
      </c>
      <c r="K1470" t="s">
        <v>117</v>
      </c>
      <c r="L1470">
        <v>92130</v>
      </c>
      <c r="M1470">
        <v>32.957194999999999</v>
      </c>
      <c r="N1470">
        <v>-117.20254199999999</v>
      </c>
      <c r="O1470">
        <v>28201</v>
      </c>
      <c r="P1470" t="s">
        <v>57</v>
      </c>
      <c r="Q1470" t="s">
        <v>53</v>
      </c>
      <c r="R1470">
        <v>1</v>
      </c>
      <c r="S1470">
        <v>11</v>
      </c>
      <c r="T1470" t="s">
        <v>72</v>
      </c>
      <c r="U1470" t="s">
        <v>53</v>
      </c>
      <c r="V1470">
        <v>13.33</v>
      </c>
      <c r="W1470" t="s">
        <v>52</v>
      </c>
      <c r="X1470" t="s">
        <v>53</v>
      </c>
      <c r="Y1470" t="s">
        <v>68</v>
      </c>
      <c r="Z1470">
        <v>19</v>
      </c>
      <c r="AA1470" t="s">
        <v>52</v>
      </c>
      <c r="AB1470" t="s">
        <v>52</v>
      </c>
      <c r="AC1470" t="s">
        <v>52</v>
      </c>
      <c r="AD1470" t="s">
        <v>52</v>
      </c>
      <c r="AE1470" t="s">
        <v>53</v>
      </c>
      <c r="AF1470" t="s">
        <v>52</v>
      </c>
      <c r="AG1470" t="s">
        <v>52</v>
      </c>
      <c r="AH1470" t="s">
        <v>52</v>
      </c>
      <c r="AI1470" t="s">
        <v>60</v>
      </c>
      <c r="AJ1470" t="s">
        <v>53</v>
      </c>
      <c r="AK1470" t="s">
        <v>61</v>
      </c>
      <c r="AL1470">
        <v>79.5</v>
      </c>
      <c r="AM1470">
        <v>868.5</v>
      </c>
      <c r="AN1470">
        <v>0</v>
      </c>
      <c r="AO1470">
        <v>50</v>
      </c>
      <c r="AP1470">
        <v>146.63</v>
      </c>
      <c r="AQ1470">
        <v>1065.1300000000001</v>
      </c>
      <c r="AR1470">
        <v>1</v>
      </c>
      <c r="AS1470" t="s">
        <v>62</v>
      </c>
      <c r="AT1470" t="s">
        <v>53</v>
      </c>
      <c r="AU1470">
        <v>91</v>
      </c>
      <c r="AV1470">
        <v>3469</v>
      </c>
      <c r="AW1470" t="s">
        <v>63</v>
      </c>
      <c r="AX1470" t="s">
        <v>70</v>
      </c>
      <c r="AY1470" t="str">
        <f>IF(AND(Table1[[#This Row],[Contract]]="Month-to-Month", Table1[[#This Row],[Tenure in Months]]&lt;6, Table1[[#This Row],[Payment Method]]="Bank Withdrawal"), "High Risk", IF(OR(Table1[[#This Row],[Contract]]="Month-to-Month", Table1[[#This Row],[Tenure in Months]]&lt;12), "Medium Risk", "Low Risk"))</f>
        <v>Medium Risk</v>
      </c>
    </row>
    <row r="1471" spans="1:51" x14ac:dyDescent="0.35">
      <c r="A1471" t="s">
        <v>2280</v>
      </c>
      <c r="B1471" t="s">
        <v>66</v>
      </c>
      <c r="C1471">
        <v>30</v>
      </c>
      <c r="D1471" t="s">
        <v>52</v>
      </c>
      <c r="E1471" t="s">
        <v>52</v>
      </c>
      <c r="F1471" t="s">
        <v>52</v>
      </c>
      <c r="G1471" t="s">
        <v>52</v>
      </c>
      <c r="H1471">
        <v>0</v>
      </c>
      <c r="I1471" t="s">
        <v>54</v>
      </c>
      <c r="J1471" t="s">
        <v>55</v>
      </c>
      <c r="K1471" t="s">
        <v>117</v>
      </c>
      <c r="L1471">
        <v>92130</v>
      </c>
      <c r="M1471">
        <v>32.957194999999999</v>
      </c>
      <c r="N1471">
        <v>-117.20254199999999</v>
      </c>
      <c r="O1471">
        <v>28201</v>
      </c>
      <c r="P1471" t="s">
        <v>57</v>
      </c>
      <c r="Q1471" t="s">
        <v>52</v>
      </c>
      <c r="R1471">
        <v>0</v>
      </c>
      <c r="S1471">
        <v>1</v>
      </c>
      <c r="T1471" t="s">
        <v>67</v>
      </c>
      <c r="U1471" t="s">
        <v>53</v>
      </c>
      <c r="V1471">
        <v>34.47</v>
      </c>
      <c r="W1471" t="s">
        <v>53</v>
      </c>
      <c r="X1471" t="s">
        <v>53</v>
      </c>
      <c r="Y1471" t="s">
        <v>68</v>
      </c>
      <c r="Z1471">
        <v>59</v>
      </c>
      <c r="AA1471" t="s">
        <v>52</v>
      </c>
      <c r="AB1471" t="s">
        <v>52</v>
      </c>
      <c r="AC1471" t="s">
        <v>52</v>
      </c>
      <c r="AD1471" t="s">
        <v>52</v>
      </c>
      <c r="AE1471" t="s">
        <v>52</v>
      </c>
      <c r="AF1471" t="s">
        <v>53</v>
      </c>
      <c r="AG1471" t="s">
        <v>53</v>
      </c>
      <c r="AH1471" t="s">
        <v>53</v>
      </c>
      <c r="AI1471" t="s">
        <v>60</v>
      </c>
      <c r="AJ1471" t="s">
        <v>52</v>
      </c>
      <c r="AK1471" t="s">
        <v>69</v>
      </c>
      <c r="AL1471">
        <v>85.8</v>
      </c>
      <c r="AM1471">
        <v>85.8</v>
      </c>
      <c r="AN1471">
        <v>0</v>
      </c>
      <c r="AO1471">
        <v>0</v>
      </c>
      <c r="AP1471">
        <v>34.47</v>
      </c>
      <c r="AQ1471">
        <v>120.27</v>
      </c>
      <c r="AR1471">
        <v>3</v>
      </c>
      <c r="AS1471" t="s">
        <v>62</v>
      </c>
      <c r="AT1471" t="s">
        <v>53</v>
      </c>
      <c r="AU1471">
        <v>89</v>
      </c>
      <c r="AV1471">
        <v>2850</v>
      </c>
      <c r="AW1471" t="s">
        <v>63</v>
      </c>
      <c r="AX1471" t="s">
        <v>70</v>
      </c>
      <c r="AY1471" t="str">
        <f>IF(AND(Table1[[#This Row],[Contract]]="Month-to-Month", Table1[[#This Row],[Tenure in Months]]&lt;6, Table1[[#This Row],[Payment Method]]="Bank Withdrawal"), "High Risk", IF(OR(Table1[[#This Row],[Contract]]="Month-to-Month", Table1[[#This Row],[Tenure in Months]]&lt;12), "Medium Risk", "Low Risk"))</f>
        <v>Medium Risk</v>
      </c>
    </row>
    <row r="1472" spans="1:51" x14ac:dyDescent="0.35">
      <c r="A1472" t="s">
        <v>2281</v>
      </c>
      <c r="B1472" t="s">
        <v>66</v>
      </c>
      <c r="C1472">
        <v>19</v>
      </c>
      <c r="D1472" t="s">
        <v>53</v>
      </c>
      <c r="E1472" t="s">
        <v>52</v>
      </c>
      <c r="F1472" t="s">
        <v>53</v>
      </c>
      <c r="G1472" t="s">
        <v>52</v>
      </c>
      <c r="H1472">
        <v>0</v>
      </c>
      <c r="I1472" t="s">
        <v>54</v>
      </c>
      <c r="J1472" t="s">
        <v>55</v>
      </c>
      <c r="K1472" t="s">
        <v>56</v>
      </c>
      <c r="L1472">
        <v>90004</v>
      </c>
      <c r="M1472">
        <v>34.076259</v>
      </c>
      <c r="N1472">
        <v>-118.310715</v>
      </c>
      <c r="O1472">
        <v>67852</v>
      </c>
      <c r="P1472" t="s">
        <v>57</v>
      </c>
      <c r="Q1472" t="s">
        <v>53</v>
      </c>
      <c r="R1472">
        <v>1</v>
      </c>
      <c r="S1472">
        <v>3</v>
      </c>
      <c r="T1472" t="s">
        <v>67</v>
      </c>
      <c r="U1472" t="s">
        <v>53</v>
      </c>
      <c r="V1472">
        <v>44.46</v>
      </c>
      <c r="W1472" t="s">
        <v>52</v>
      </c>
      <c r="X1472" t="s">
        <v>53</v>
      </c>
      <c r="Y1472" t="s">
        <v>59</v>
      </c>
      <c r="Z1472">
        <v>51</v>
      </c>
      <c r="AA1472" t="s">
        <v>52</v>
      </c>
      <c r="AB1472" t="s">
        <v>52</v>
      </c>
      <c r="AC1472" t="s">
        <v>52</v>
      </c>
      <c r="AD1472" t="s">
        <v>52</v>
      </c>
      <c r="AE1472" t="s">
        <v>52</v>
      </c>
      <c r="AF1472" t="s">
        <v>52</v>
      </c>
      <c r="AG1472" t="s">
        <v>53</v>
      </c>
      <c r="AH1472" t="s">
        <v>53</v>
      </c>
      <c r="AI1472" t="s">
        <v>60</v>
      </c>
      <c r="AJ1472" t="s">
        <v>52</v>
      </c>
      <c r="AK1472" t="s">
        <v>69</v>
      </c>
      <c r="AL1472">
        <v>44.3</v>
      </c>
      <c r="AM1472">
        <v>134.5</v>
      </c>
      <c r="AN1472">
        <v>0</v>
      </c>
      <c r="AO1472">
        <v>0</v>
      </c>
      <c r="AP1472">
        <v>133.38</v>
      </c>
      <c r="AQ1472">
        <v>267.88</v>
      </c>
      <c r="AR1472">
        <v>2</v>
      </c>
      <c r="AS1472" t="s">
        <v>62</v>
      </c>
      <c r="AT1472" t="s">
        <v>53</v>
      </c>
      <c r="AU1472">
        <v>88</v>
      </c>
      <c r="AV1472">
        <v>4903</v>
      </c>
      <c r="AW1472" t="s">
        <v>80</v>
      </c>
      <c r="AX1472" t="s">
        <v>81</v>
      </c>
      <c r="AY1472" t="str">
        <f>IF(AND(Table1[[#This Row],[Contract]]="Month-to-Month", Table1[[#This Row],[Tenure in Months]]&lt;6, Table1[[#This Row],[Payment Method]]="Bank Withdrawal"), "High Risk", IF(OR(Table1[[#This Row],[Contract]]="Month-to-Month", Table1[[#This Row],[Tenure in Months]]&lt;12), "Medium Risk", "Low Risk"))</f>
        <v>Medium Risk</v>
      </c>
    </row>
    <row r="1473" spans="1:51" x14ac:dyDescent="0.35">
      <c r="A1473" t="s">
        <v>2282</v>
      </c>
      <c r="B1473" t="s">
        <v>51</v>
      </c>
      <c r="C1473">
        <v>37</v>
      </c>
      <c r="D1473" t="s">
        <v>52</v>
      </c>
      <c r="E1473" t="s">
        <v>52</v>
      </c>
      <c r="F1473" t="s">
        <v>53</v>
      </c>
      <c r="G1473" t="s">
        <v>52</v>
      </c>
      <c r="H1473">
        <v>0</v>
      </c>
      <c r="I1473" t="s">
        <v>54</v>
      </c>
      <c r="J1473" t="s">
        <v>55</v>
      </c>
      <c r="K1473" t="s">
        <v>56</v>
      </c>
      <c r="L1473">
        <v>90007</v>
      </c>
      <c r="M1473">
        <v>34.027337000000003</v>
      </c>
      <c r="N1473">
        <v>-118.28515</v>
      </c>
      <c r="O1473">
        <v>45025</v>
      </c>
      <c r="P1473" t="s">
        <v>57</v>
      </c>
      <c r="Q1473" t="s">
        <v>52</v>
      </c>
      <c r="R1473">
        <v>0</v>
      </c>
      <c r="S1473">
        <v>50</v>
      </c>
      <c r="T1473" t="s">
        <v>58</v>
      </c>
      <c r="U1473" t="s">
        <v>53</v>
      </c>
      <c r="V1473">
        <v>20.88</v>
      </c>
      <c r="W1473" t="s">
        <v>53</v>
      </c>
      <c r="X1473" t="s">
        <v>53</v>
      </c>
      <c r="Y1473" t="s">
        <v>68</v>
      </c>
      <c r="Z1473">
        <v>13</v>
      </c>
      <c r="AA1473" t="s">
        <v>53</v>
      </c>
      <c r="AB1473" t="s">
        <v>52</v>
      </c>
      <c r="AC1473" t="s">
        <v>53</v>
      </c>
      <c r="AD1473" t="s">
        <v>52</v>
      </c>
      <c r="AE1473" t="s">
        <v>53</v>
      </c>
      <c r="AF1473" t="s">
        <v>53</v>
      </c>
      <c r="AG1473" t="s">
        <v>53</v>
      </c>
      <c r="AH1473" t="s">
        <v>53</v>
      </c>
      <c r="AI1473" t="s">
        <v>60</v>
      </c>
      <c r="AJ1473" t="s">
        <v>52</v>
      </c>
      <c r="AK1473" t="s">
        <v>69</v>
      </c>
      <c r="AL1473">
        <v>105.95</v>
      </c>
      <c r="AM1473">
        <v>5341.8</v>
      </c>
      <c r="AN1473">
        <v>0</v>
      </c>
      <c r="AO1473">
        <v>0</v>
      </c>
      <c r="AP1473">
        <v>1044</v>
      </c>
      <c r="AQ1473">
        <v>6385.8</v>
      </c>
      <c r="AR1473">
        <v>1</v>
      </c>
      <c r="AS1473" t="s">
        <v>62</v>
      </c>
      <c r="AT1473" t="s">
        <v>53</v>
      </c>
      <c r="AU1473">
        <v>79</v>
      </c>
      <c r="AV1473">
        <v>5536</v>
      </c>
      <c r="AW1473" t="s">
        <v>80</v>
      </c>
      <c r="AX1473" t="s">
        <v>81</v>
      </c>
      <c r="AY1473" t="str">
        <f>IF(AND(Table1[[#This Row],[Contract]]="Month-to-Month", Table1[[#This Row],[Tenure in Months]]&lt;6, Table1[[#This Row],[Payment Method]]="Bank Withdrawal"), "High Risk", IF(OR(Table1[[#This Row],[Contract]]="Month-to-Month", Table1[[#This Row],[Tenure in Months]]&lt;12), "Medium Risk", "Low Risk"))</f>
        <v>Medium Risk</v>
      </c>
    </row>
    <row r="1474" spans="1:51" x14ac:dyDescent="0.35">
      <c r="A1474" t="s">
        <v>2283</v>
      </c>
      <c r="B1474" t="s">
        <v>51</v>
      </c>
      <c r="C1474">
        <v>32</v>
      </c>
      <c r="D1474" t="s">
        <v>52</v>
      </c>
      <c r="E1474" t="s">
        <v>52</v>
      </c>
      <c r="F1474" t="s">
        <v>52</v>
      </c>
      <c r="G1474" t="s">
        <v>52</v>
      </c>
      <c r="H1474">
        <v>0</v>
      </c>
      <c r="I1474" t="s">
        <v>54</v>
      </c>
      <c r="J1474" t="s">
        <v>55</v>
      </c>
      <c r="K1474" t="s">
        <v>56</v>
      </c>
      <c r="L1474">
        <v>90012</v>
      </c>
      <c r="M1474">
        <v>34.065874999999998</v>
      </c>
      <c r="N1474">
        <v>-118.23872799999999</v>
      </c>
      <c r="O1474">
        <v>30596</v>
      </c>
      <c r="P1474" t="s">
        <v>57</v>
      </c>
      <c r="Q1474" t="s">
        <v>52</v>
      </c>
      <c r="R1474">
        <v>0</v>
      </c>
      <c r="S1474">
        <v>5</v>
      </c>
      <c r="T1474" t="s">
        <v>67</v>
      </c>
      <c r="U1474" t="s">
        <v>53</v>
      </c>
      <c r="V1474">
        <v>31.14</v>
      </c>
      <c r="W1474" t="s">
        <v>52</v>
      </c>
      <c r="X1474" t="s">
        <v>53</v>
      </c>
      <c r="Y1474" t="s">
        <v>68</v>
      </c>
      <c r="Z1474">
        <v>5</v>
      </c>
      <c r="AA1474" t="s">
        <v>52</v>
      </c>
      <c r="AB1474" t="s">
        <v>52</v>
      </c>
      <c r="AC1474" t="s">
        <v>52</v>
      </c>
      <c r="AD1474" t="s">
        <v>52</v>
      </c>
      <c r="AE1474" t="s">
        <v>52</v>
      </c>
      <c r="AF1474" t="s">
        <v>52</v>
      </c>
      <c r="AG1474" t="s">
        <v>52</v>
      </c>
      <c r="AH1474" t="s">
        <v>53</v>
      </c>
      <c r="AI1474" t="s">
        <v>60</v>
      </c>
      <c r="AJ1474" t="s">
        <v>53</v>
      </c>
      <c r="AK1474" t="s">
        <v>61</v>
      </c>
      <c r="AL1474">
        <v>69.75</v>
      </c>
      <c r="AM1474">
        <v>324.60000000000002</v>
      </c>
      <c r="AN1474">
        <v>0</v>
      </c>
      <c r="AO1474">
        <v>0</v>
      </c>
      <c r="AP1474">
        <v>155.69999999999999</v>
      </c>
      <c r="AQ1474">
        <v>480.3</v>
      </c>
      <c r="AR1474">
        <v>1</v>
      </c>
      <c r="AS1474" t="s">
        <v>62</v>
      </c>
      <c r="AT1474" t="s">
        <v>53</v>
      </c>
      <c r="AU1474">
        <v>91</v>
      </c>
      <c r="AV1474">
        <v>3965</v>
      </c>
      <c r="AW1474" t="s">
        <v>63</v>
      </c>
      <c r="AX1474" t="s">
        <v>84</v>
      </c>
      <c r="AY1474" t="str">
        <f>IF(AND(Table1[[#This Row],[Contract]]="Month-to-Month", Table1[[#This Row],[Tenure in Months]]&lt;6, Table1[[#This Row],[Payment Method]]="Bank Withdrawal"), "High Risk", IF(OR(Table1[[#This Row],[Contract]]="Month-to-Month", Table1[[#This Row],[Tenure in Months]]&lt;12), "Medium Risk", "Low Risk"))</f>
        <v>High Risk</v>
      </c>
    </row>
    <row r="1475" spans="1:51" x14ac:dyDescent="0.35">
      <c r="A1475" t="s">
        <v>2284</v>
      </c>
      <c r="B1475" t="s">
        <v>51</v>
      </c>
      <c r="C1475">
        <v>44</v>
      </c>
      <c r="D1475" t="s">
        <v>52</v>
      </c>
      <c r="E1475" t="s">
        <v>52</v>
      </c>
      <c r="F1475" t="s">
        <v>53</v>
      </c>
      <c r="G1475" t="s">
        <v>52</v>
      </c>
      <c r="H1475">
        <v>0</v>
      </c>
      <c r="I1475" t="s">
        <v>54</v>
      </c>
      <c r="J1475" t="s">
        <v>55</v>
      </c>
      <c r="K1475" t="s">
        <v>56</v>
      </c>
      <c r="L1475">
        <v>90013</v>
      </c>
      <c r="M1475">
        <v>34.044638999999997</v>
      </c>
      <c r="N1475">
        <v>-118.240413</v>
      </c>
      <c r="O1475">
        <v>9732</v>
      </c>
      <c r="P1475" t="s">
        <v>57</v>
      </c>
      <c r="Q1475" t="s">
        <v>53</v>
      </c>
      <c r="R1475">
        <v>1</v>
      </c>
      <c r="S1475">
        <v>51</v>
      </c>
      <c r="T1475" t="s">
        <v>58</v>
      </c>
      <c r="U1475" t="s">
        <v>53</v>
      </c>
      <c r="V1475">
        <v>21.08</v>
      </c>
      <c r="W1475" t="s">
        <v>53</v>
      </c>
      <c r="X1475" t="s">
        <v>53</v>
      </c>
      <c r="Y1475" t="s">
        <v>68</v>
      </c>
      <c r="Z1475">
        <v>9</v>
      </c>
      <c r="AA1475" t="s">
        <v>52</v>
      </c>
      <c r="AB1475" t="s">
        <v>52</v>
      </c>
      <c r="AC1475" t="s">
        <v>52</v>
      </c>
      <c r="AD1475" t="s">
        <v>52</v>
      </c>
      <c r="AE1475" t="s">
        <v>53</v>
      </c>
      <c r="AF1475" t="s">
        <v>53</v>
      </c>
      <c r="AG1475" t="s">
        <v>53</v>
      </c>
      <c r="AH1475" t="s">
        <v>53</v>
      </c>
      <c r="AI1475" t="s">
        <v>60</v>
      </c>
      <c r="AJ1475" t="s">
        <v>53</v>
      </c>
      <c r="AK1475" t="s">
        <v>61</v>
      </c>
      <c r="AL1475">
        <v>94.65</v>
      </c>
      <c r="AM1475">
        <v>4812.75</v>
      </c>
      <c r="AN1475">
        <v>0</v>
      </c>
      <c r="AO1475">
        <v>0</v>
      </c>
      <c r="AP1475">
        <v>1075.08</v>
      </c>
      <c r="AQ1475">
        <v>5887.83</v>
      </c>
      <c r="AR1475">
        <v>1</v>
      </c>
      <c r="AS1475" t="s">
        <v>62</v>
      </c>
      <c r="AT1475" t="s">
        <v>53</v>
      </c>
      <c r="AU1475">
        <v>91</v>
      </c>
      <c r="AV1475">
        <v>4747</v>
      </c>
      <c r="AW1475" t="s">
        <v>63</v>
      </c>
      <c r="AX1475" t="s">
        <v>84</v>
      </c>
      <c r="AY1475" t="str">
        <f>IF(AND(Table1[[#This Row],[Contract]]="Month-to-Month", Table1[[#This Row],[Tenure in Months]]&lt;6, Table1[[#This Row],[Payment Method]]="Bank Withdrawal"), "High Risk", IF(OR(Table1[[#This Row],[Contract]]="Month-to-Month", Table1[[#This Row],[Tenure in Months]]&lt;12), "Medium Risk", "Low Risk"))</f>
        <v>Medium Risk</v>
      </c>
    </row>
    <row r="1476" spans="1:51" x14ac:dyDescent="0.35">
      <c r="A1476" t="s">
        <v>2285</v>
      </c>
      <c r="B1476" t="s">
        <v>66</v>
      </c>
      <c r="C1476">
        <v>57</v>
      </c>
      <c r="D1476" t="s">
        <v>52</v>
      </c>
      <c r="E1476" t="s">
        <v>52</v>
      </c>
      <c r="F1476" t="s">
        <v>52</v>
      </c>
      <c r="G1476" t="s">
        <v>52</v>
      </c>
      <c r="H1476">
        <v>0</v>
      </c>
      <c r="I1476" t="s">
        <v>54</v>
      </c>
      <c r="J1476" t="s">
        <v>55</v>
      </c>
      <c r="K1476" t="s">
        <v>56</v>
      </c>
      <c r="L1476">
        <v>90014</v>
      </c>
      <c r="M1476">
        <v>34.043143999999998</v>
      </c>
      <c r="N1476">
        <v>-118.251977</v>
      </c>
      <c r="O1476">
        <v>3524</v>
      </c>
      <c r="P1476" t="s">
        <v>57</v>
      </c>
      <c r="Q1476" t="s">
        <v>52</v>
      </c>
      <c r="R1476">
        <v>0</v>
      </c>
      <c r="S1476">
        <v>46</v>
      </c>
      <c r="T1476" t="s">
        <v>58</v>
      </c>
      <c r="U1476" t="s">
        <v>53</v>
      </c>
      <c r="V1476">
        <v>6.18</v>
      </c>
      <c r="W1476" t="s">
        <v>53</v>
      </c>
      <c r="X1476" t="s">
        <v>53</v>
      </c>
      <c r="Y1476" t="s">
        <v>110</v>
      </c>
      <c r="Z1476">
        <v>8</v>
      </c>
      <c r="AA1476" t="s">
        <v>52</v>
      </c>
      <c r="AB1476" t="s">
        <v>52</v>
      </c>
      <c r="AC1476" t="s">
        <v>52</v>
      </c>
      <c r="AD1476" t="s">
        <v>52</v>
      </c>
      <c r="AE1476" t="s">
        <v>53</v>
      </c>
      <c r="AF1476" t="s">
        <v>53</v>
      </c>
      <c r="AG1476" t="s">
        <v>53</v>
      </c>
      <c r="AH1476" t="s">
        <v>52</v>
      </c>
      <c r="AI1476" t="s">
        <v>60</v>
      </c>
      <c r="AJ1476" t="s">
        <v>52</v>
      </c>
      <c r="AK1476" t="s">
        <v>61</v>
      </c>
      <c r="AL1476">
        <v>96.05</v>
      </c>
      <c r="AM1476">
        <v>4399.5</v>
      </c>
      <c r="AN1476">
        <v>0</v>
      </c>
      <c r="AO1476">
        <v>80</v>
      </c>
      <c r="AP1476">
        <v>284.27999999999997</v>
      </c>
      <c r="AQ1476">
        <v>4763.78</v>
      </c>
      <c r="AR1476">
        <v>2</v>
      </c>
      <c r="AS1476" t="s">
        <v>62</v>
      </c>
      <c r="AT1476" t="s">
        <v>53</v>
      </c>
      <c r="AU1476">
        <v>77</v>
      </c>
      <c r="AV1476">
        <v>2712</v>
      </c>
      <c r="AW1476" t="s">
        <v>80</v>
      </c>
      <c r="AX1476" t="s">
        <v>81</v>
      </c>
      <c r="AY1476" t="str">
        <f>IF(AND(Table1[[#This Row],[Contract]]="Month-to-Month", Table1[[#This Row],[Tenure in Months]]&lt;6, Table1[[#This Row],[Payment Method]]="Bank Withdrawal"), "High Risk", IF(OR(Table1[[#This Row],[Contract]]="Month-to-Month", Table1[[#This Row],[Tenure in Months]]&lt;12), "Medium Risk", "Low Risk"))</f>
        <v>Medium Risk</v>
      </c>
    </row>
    <row r="1477" spans="1:51" x14ac:dyDescent="0.35">
      <c r="A1477" t="s">
        <v>2286</v>
      </c>
      <c r="B1477" t="s">
        <v>66</v>
      </c>
      <c r="C1477">
        <v>41</v>
      </c>
      <c r="D1477" t="s">
        <v>52</v>
      </c>
      <c r="E1477" t="s">
        <v>52</v>
      </c>
      <c r="F1477" t="s">
        <v>53</v>
      </c>
      <c r="G1477" t="s">
        <v>52</v>
      </c>
      <c r="H1477">
        <v>0</v>
      </c>
      <c r="I1477" t="s">
        <v>54</v>
      </c>
      <c r="J1477" t="s">
        <v>55</v>
      </c>
      <c r="K1477" t="s">
        <v>56</v>
      </c>
      <c r="L1477">
        <v>90023</v>
      </c>
      <c r="M1477">
        <v>34.017696999999998</v>
      </c>
      <c r="N1477">
        <v>-118.200577</v>
      </c>
      <c r="O1477">
        <v>47487</v>
      </c>
      <c r="P1477" t="s">
        <v>57</v>
      </c>
      <c r="Q1477" t="s">
        <v>53</v>
      </c>
      <c r="R1477">
        <v>1</v>
      </c>
      <c r="S1477">
        <v>41</v>
      </c>
      <c r="T1477" t="s">
        <v>58</v>
      </c>
      <c r="U1477" t="s">
        <v>53</v>
      </c>
      <c r="V1477">
        <v>5.01</v>
      </c>
      <c r="W1477" t="s">
        <v>53</v>
      </c>
      <c r="X1477" t="s">
        <v>53</v>
      </c>
      <c r="Y1477" t="s">
        <v>68</v>
      </c>
      <c r="Z1477">
        <v>10</v>
      </c>
      <c r="AA1477" t="s">
        <v>53</v>
      </c>
      <c r="AB1477" t="s">
        <v>53</v>
      </c>
      <c r="AC1477" t="s">
        <v>53</v>
      </c>
      <c r="AD1477" t="s">
        <v>53</v>
      </c>
      <c r="AE1477" t="s">
        <v>53</v>
      </c>
      <c r="AF1477" t="s">
        <v>53</v>
      </c>
      <c r="AG1477" t="s">
        <v>53</v>
      </c>
      <c r="AH1477" t="s">
        <v>53</v>
      </c>
      <c r="AI1477" t="s">
        <v>60</v>
      </c>
      <c r="AJ1477" t="s">
        <v>53</v>
      </c>
      <c r="AK1477" t="s">
        <v>61</v>
      </c>
      <c r="AL1477">
        <v>113.6</v>
      </c>
      <c r="AM1477">
        <v>4594.95</v>
      </c>
      <c r="AN1477">
        <v>0</v>
      </c>
      <c r="AO1477">
        <v>0</v>
      </c>
      <c r="AP1477">
        <v>205.41</v>
      </c>
      <c r="AQ1477">
        <v>4800.3599999999997</v>
      </c>
      <c r="AR1477">
        <v>1</v>
      </c>
      <c r="AS1477" t="s">
        <v>62</v>
      </c>
      <c r="AT1477" t="s">
        <v>53</v>
      </c>
      <c r="AU1477">
        <v>96</v>
      </c>
      <c r="AV1477">
        <v>4963</v>
      </c>
      <c r="AW1477" t="s">
        <v>80</v>
      </c>
      <c r="AX1477" t="s">
        <v>81</v>
      </c>
      <c r="AY1477" t="str">
        <f>IF(AND(Table1[[#This Row],[Contract]]="Month-to-Month", Table1[[#This Row],[Tenure in Months]]&lt;6, Table1[[#This Row],[Payment Method]]="Bank Withdrawal"), "High Risk", IF(OR(Table1[[#This Row],[Contract]]="Month-to-Month", Table1[[#This Row],[Tenure in Months]]&lt;12), "Medium Risk", "Low Risk"))</f>
        <v>Medium Risk</v>
      </c>
    </row>
    <row r="1478" spans="1:51" x14ac:dyDescent="0.35">
      <c r="A1478" t="s">
        <v>2287</v>
      </c>
      <c r="B1478" t="s">
        <v>66</v>
      </c>
      <c r="C1478">
        <v>37</v>
      </c>
      <c r="D1478" t="s">
        <v>52</v>
      </c>
      <c r="E1478" t="s">
        <v>52</v>
      </c>
      <c r="F1478" t="s">
        <v>52</v>
      </c>
      <c r="G1478" t="s">
        <v>52</v>
      </c>
      <c r="H1478">
        <v>0</v>
      </c>
      <c r="I1478" t="s">
        <v>54</v>
      </c>
      <c r="J1478" t="s">
        <v>55</v>
      </c>
      <c r="K1478" t="s">
        <v>56</v>
      </c>
      <c r="L1478">
        <v>90025</v>
      </c>
      <c r="M1478">
        <v>34.046174000000001</v>
      </c>
      <c r="N1478">
        <v>-118.446333</v>
      </c>
      <c r="O1478">
        <v>41175</v>
      </c>
      <c r="P1478" t="s">
        <v>57</v>
      </c>
      <c r="Q1478" t="s">
        <v>52</v>
      </c>
      <c r="R1478">
        <v>0</v>
      </c>
      <c r="S1478">
        <v>29</v>
      </c>
      <c r="T1478" t="s">
        <v>58</v>
      </c>
      <c r="U1478" t="s">
        <v>53</v>
      </c>
      <c r="V1478">
        <v>44.33</v>
      </c>
      <c r="W1478" t="s">
        <v>52</v>
      </c>
      <c r="X1478" t="s">
        <v>53</v>
      </c>
      <c r="Y1478" t="s">
        <v>68</v>
      </c>
      <c r="Z1478">
        <v>7</v>
      </c>
      <c r="AA1478" t="s">
        <v>52</v>
      </c>
      <c r="AB1478" t="s">
        <v>52</v>
      </c>
      <c r="AC1478" t="s">
        <v>52</v>
      </c>
      <c r="AD1478" t="s">
        <v>52</v>
      </c>
      <c r="AE1478" t="s">
        <v>53</v>
      </c>
      <c r="AF1478" t="s">
        <v>52</v>
      </c>
      <c r="AG1478" t="s">
        <v>52</v>
      </c>
      <c r="AH1478" t="s">
        <v>53</v>
      </c>
      <c r="AI1478" t="s">
        <v>60</v>
      </c>
      <c r="AJ1478" t="s">
        <v>53</v>
      </c>
      <c r="AK1478" t="s">
        <v>61</v>
      </c>
      <c r="AL1478">
        <v>78.900000000000006</v>
      </c>
      <c r="AM1478">
        <v>2384.15</v>
      </c>
      <c r="AN1478">
        <v>0</v>
      </c>
      <c r="AO1478">
        <v>0</v>
      </c>
      <c r="AP1478">
        <v>1285.57</v>
      </c>
      <c r="AQ1478">
        <v>3669.72</v>
      </c>
      <c r="AR1478">
        <v>2</v>
      </c>
      <c r="AS1478" t="s">
        <v>62</v>
      </c>
      <c r="AT1478" t="s">
        <v>53</v>
      </c>
      <c r="AU1478">
        <v>90</v>
      </c>
      <c r="AV1478">
        <v>3249</v>
      </c>
      <c r="AW1478" t="s">
        <v>80</v>
      </c>
      <c r="AX1478" t="s">
        <v>81</v>
      </c>
      <c r="AY1478" t="str">
        <f>IF(AND(Table1[[#This Row],[Contract]]="Month-to-Month", Table1[[#This Row],[Tenure in Months]]&lt;6, Table1[[#This Row],[Payment Method]]="Bank Withdrawal"), "High Risk", IF(OR(Table1[[#This Row],[Contract]]="Month-to-Month", Table1[[#This Row],[Tenure in Months]]&lt;12), "Medium Risk", "Low Risk"))</f>
        <v>Medium Risk</v>
      </c>
    </row>
    <row r="1479" spans="1:51" x14ac:dyDescent="0.35">
      <c r="A1479" t="s">
        <v>2288</v>
      </c>
      <c r="B1479" t="s">
        <v>66</v>
      </c>
      <c r="C1479">
        <v>35</v>
      </c>
      <c r="D1479" t="s">
        <v>52</v>
      </c>
      <c r="E1479" t="s">
        <v>52</v>
      </c>
      <c r="F1479" t="s">
        <v>53</v>
      </c>
      <c r="G1479" t="s">
        <v>52</v>
      </c>
      <c r="H1479">
        <v>0</v>
      </c>
      <c r="I1479" t="s">
        <v>54</v>
      </c>
      <c r="J1479" t="s">
        <v>55</v>
      </c>
      <c r="K1479" t="s">
        <v>56</v>
      </c>
      <c r="L1479">
        <v>90037</v>
      </c>
      <c r="M1479">
        <v>34.002642000000002</v>
      </c>
      <c r="N1479">
        <v>-118.28759599999999</v>
      </c>
      <c r="O1479">
        <v>56709</v>
      </c>
      <c r="P1479" t="s">
        <v>57</v>
      </c>
      <c r="Q1479" t="s">
        <v>53</v>
      </c>
      <c r="R1479">
        <v>1</v>
      </c>
      <c r="S1479">
        <v>26</v>
      </c>
      <c r="T1479" t="s">
        <v>58</v>
      </c>
      <c r="U1479" t="s">
        <v>53</v>
      </c>
      <c r="V1479">
        <v>22.33</v>
      </c>
      <c r="W1479" t="s">
        <v>53</v>
      </c>
      <c r="X1479" t="s">
        <v>53</v>
      </c>
      <c r="Y1479" t="s">
        <v>59</v>
      </c>
      <c r="Z1479">
        <v>13</v>
      </c>
      <c r="AA1479" t="s">
        <v>52</v>
      </c>
      <c r="AB1479" t="s">
        <v>53</v>
      </c>
      <c r="AC1479" t="s">
        <v>52</v>
      </c>
      <c r="AD1479" t="s">
        <v>53</v>
      </c>
      <c r="AE1479" t="s">
        <v>52</v>
      </c>
      <c r="AF1479" t="s">
        <v>52</v>
      </c>
      <c r="AG1479" t="s">
        <v>52</v>
      </c>
      <c r="AH1479" t="s">
        <v>53</v>
      </c>
      <c r="AI1479" t="s">
        <v>60</v>
      </c>
      <c r="AJ1479" t="s">
        <v>53</v>
      </c>
      <c r="AK1479" t="s">
        <v>61</v>
      </c>
      <c r="AL1479">
        <v>60.05</v>
      </c>
      <c r="AM1479">
        <v>1616.15</v>
      </c>
      <c r="AN1479">
        <v>0</v>
      </c>
      <c r="AO1479">
        <v>0</v>
      </c>
      <c r="AP1479">
        <v>580.57999999999902</v>
      </c>
      <c r="AQ1479">
        <v>2196.73</v>
      </c>
      <c r="AR1479">
        <v>2</v>
      </c>
      <c r="AS1479" t="s">
        <v>62</v>
      </c>
      <c r="AT1479" t="s">
        <v>53</v>
      </c>
      <c r="AU1479">
        <v>71</v>
      </c>
      <c r="AV1479">
        <v>2039</v>
      </c>
      <c r="AW1479" t="s">
        <v>88</v>
      </c>
      <c r="AX1479" t="s">
        <v>89</v>
      </c>
      <c r="AY1479" t="str">
        <f>IF(AND(Table1[[#This Row],[Contract]]="Month-to-Month", Table1[[#This Row],[Tenure in Months]]&lt;6, Table1[[#This Row],[Payment Method]]="Bank Withdrawal"), "High Risk", IF(OR(Table1[[#This Row],[Contract]]="Month-to-Month", Table1[[#This Row],[Tenure in Months]]&lt;12), "Medium Risk", "Low Risk"))</f>
        <v>Medium Risk</v>
      </c>
    </row>
    <row r="1480" spans="1:51" x14ac:dyDescent="0.35">
      <c r="A1480" t="s">
        <v>2289</v>
      </c>
      <c r="B1480" t="s">
        <v>66</v>
      </c>
      <c r="C1480">
        <v>31</v>
      </c>
      <c r="D1480" t="s">
        <v>52</v>
      </c>
      <c r="E1480" t="s">
        <v>52</v>
      </c>
      <c r="F1480" t="s">
        <v>52</v>
      </c>
      <c r="G1480" t="s">
        <v>52</v>
      </c>
      <c r="H1480">
        <v>0</v>
      </c>
      <c r="I1480" t="s">
        <v>54</v>
      </c>
      <c r="J1480" t="s">
        <v>55</v>
      </c>
      <c r="K1480" t="s">
        <v>56</v>
      </c>
      <c r="L1480">
        <v>90045</v>
      </c>
      <c r="M1480">
        <v>33.954017</v>
      </c>
      <c r="N1480">
        <v>-118.402447</v>
      </c>
      <c r="O1480">
        <v>39334</v>
      </c>
      <c r="P1480" t="s">
        <v>57</v>
      </c>
      <c r="Q1480" t="s">
        <v>52</v>
      </c>
      <c r="R1480">
        <v>0</v>
      </c>
      <c r="S1480">
        <v>1</v>
      </c>
      <c r="T1480" t="s">
        <v>67</v>
      </c>
      <c r="U1480" t="s">
        <v>52</v>
      </c>
      <c r="V1480">
        <v>0</v>
      </c>
      <c r="W1480" t="s">
        <v>52</v>
      </c>
      <c r="X1480" t="s">
        <v>53</v>
      </c>
      <c r="Y1480" t="s">
        <v>59</v>
      </c>
      <c r="Z1480">
        <v>8</v>
      </c>
      <c r="AA1480" t="s">
        <v>52</v>
      </c>
      <c r="AB1480" t="s">
        <v>52</v>
      </c>
      <c r="AC1480" t="s">
        <v>52</v>
      </c>
      <c r="AD1480" t="s">
        <v>52</v>
      </c>
      <c r="AE1480" t="s">
        <v>53</v>
      </c>
      <c r="AF1480" t="s">
        <v>52</v>
      </c>
      <c r="AG1480" t="s">
        <v>52</v>
      </c>
      <c r="AH1480" t="s">
        <v>53</v>
      </c>
      <c r="AI1480" t="s">
        <v>60</v>
      </c>
      <c r="AJ1480" t="s">
        <v>53</v>
      </c>
      <c r="AK1480" t="s">
        <v>61</v>
      </c>
      <c r="AL1480">
        <v>34.700000000000003</v>
      </c>
      <c r="AM1480">
        <v>34.700000000000003</v>
      </c>
      <c r="AN1480">
        <v>0</v>
      </c>
      <c r="AO1480">
        <v>0</v>
      </c>
      <c r="AP1480">
        <v>0</v>
      </c>
      <c r="AQ1480">
        <v>34.700000000000003</v>
      </c>
      <c r="AR1480">
        <v>3</v>
      </c>
      <c r="AS1480" t="s">
        <v>62</v>
      </c>
      <c r="AT1480" t="s">
        <v>53</v>
      </c>
      <c r="AU1480">
        <v>81</v>
      </c>
      <c r="AV1480">
        <v>4476</v>
      </c>
      <c r="AW1480" t="s">
        <v>88</v>
      </c>
      <c r="AX1480" t="s">
        <v>89</v>
      </c>
      <c r="AY1480" t="str">
        <f>IF(AND(Table1[[#This Row],[Contract]]="Month-to-Month", Table1[[#This Row],[Tenure in Months]]&lt;6, Table1[[#This Row],[Payment Method]]="Bank Withdrawal"), "High Risk", IF(OR(Table1[[#This Row],[Contract]]="Month-to-Month", Table1[[#This Row],[Tenure in Months]]&lt;12), "Medium Risk", "Low Risk"))</f>
        <v>High Risk</v>
      </c>
    </row>
    <row r="1481" spans="1:51" x14ac:dyDescent="0.35">
      <c r="A1481" t="s">
        <v>2290</v>
      </c>
      <c r="B1481" t="s">
        <v>51</v>
      </c>
      <c r="C1481">
        <v>46</v>
      </c>
      <c r="D1481" t="s">
        <v>52</v>
      </c>
      <c r="E1481" t="s">
        <v>52</v>
      </c>
      <c r="F1481" t="s">
        <v>52</v>
      </c>
      <c r="G1481" t="s">
        <v>52</v>
      </c>
      <c r="H1481">
        <v>0</v>
      </c>
      <c r="I1481" t="s">
        <v>54</v>
      </c>
      <c r="J1481" t="s">
        <v>55</v>
      </c>
      <c r="K1481" t="s">
        <v>56</v>
      </c>
      <c r="L1481">
        <v>90047</v>
      </c>
      <c r="M1481">
        <v>33.958148999999999</v>
      </c>
      <c r="N1481">
        <v>-118.308441</v>
      </c>
      <c r="O1481">
        <v>47107</v>
      </c>
      <c r="P1481" t="s">
        <v>57</v>
      </c>
      <c r="Q1481" t="s">
        <v>52</v>
      </c>
      <c r="R1481">
        <v>0</v>
      </c>
      <c r="S1481">
        <v>3</v>
      </c>
      <c r="T1481" t="s">
        <v>67</v>
      </c>
      <c r="U1481" t="s">
        <v>53</v>
      </c>
      <c r="V1481">
        <v>14.28</v>
      </c>
      <c r="W1481" t="s">
        <v>53</v>
      </c>
      <c r="X1481" t="s">
        <v>53</v>
      </c>
      <c r="Y1481" t="s">
        <v>68</v>
      </c>
      <c r="Z1481">
        <v>21</v>
      </c>
      <c r="AA1481" t="s">
        <v>52</v>
      </c>
      <c r="AB1481" t="s">
        <v>52</v>
      </c>
      <c r="AC1481" t="s">
        <v>52</v>
      </c>
      <c r="AD1481" t="s">
        <v>52</v>
      </c>
      <c r="AE1481" t="s">
        <v>52</v>
      </c>
      <c r="AF1481" t="s">
        <v>53</v>
      </c>
      <c r="AG1481" t="s">
        <v>53</v>
      </c>
      <c r="AH1481" t="s">
        <v>53</v>
      </c>
      <c r="AI1481" t="s">
        <v>60</v>
      </c>
      <c r="AJ1481" t="s">
        <v>53</v>
      </c>
      <c r="AK1481" t="s">
        <v>61</v>
      </c>
      <c r="AL1481">
        <v>85.3</v>
      </c>
      <c r="AM1481">
        <v>264.8</v>
      </c>
      <c r="AN1481">
        <v>0</v>
      </c>
      <c r="AO1481">
        <v>0</v>
      </c>
      <c r="AP1481">
        <v>42.839999999999897</v>
      </c>
      <c r="AQ1481">
        <v>307.64</v>
      </c>
      <c r="AR1481">
        <v>1</v>
      </c>
      <c r="AS1481" t="s">
        <v>62</v>
      </c>
      <c r="AT1481" t="s">
        <v>53</v>
      </c>
      <c r="AU1481">
        <v>67</v>
      </c>
      <c r="AV1481">
        <v>4934</v>
      </c>
      <c r="AW1481" t="s">
        <v>88</v>
      </c>
      <c r="AX1481" t="s">
        <v>89</v>
      </c>
      <c r="AY1481" t="str">
        <f>IF(AND(Table1[[#This Row],[Contract]]="Month-to-Month", Table1[[#This Row],[Tenure in Months]]&lt;6, Table1[[#This Row],[Payment Method]]="Bank Withdrawal"), "High Risk", IF(OR(Table1[[#This Row],[Contract]]="Month-to-Month", Table1[[#This Row],[Tenure in Months]]&lt;12), "Medium Risk", "Low Risk"))</f>
        <v>High Risk</v>
      </c>
    </row>
    <row r="1482" spans="1:51" x14ac:dyDescent="0.35">
      <c r="A1482" t="s">
        <v>2291</v>
      </c>
      <c r="B1482" t="s">
        <v>66</v>
      </c>
      <c r="C1482">
        <v>41</v>
      </c>
      <c r="D1482" t="s">
        <v>52</v>
      </c>
      <c r="E1482" t="s">
        <v>52</v>
      </c>
      <c r="F1482" t="s">
        <v>53</v>
      </c>
      <c r="G1482" t="s">
        <v>52</v>
      </c>
      <c r="H1482">
        <v>0</v>
      </c>
      <c r="I1482" t="s">
        <v>54</v>
      </c>
      <c r="J1482" t="s">
        <v>55</v>
      </c>
      <c r="K1482" t="s">
        <v>56</v>
      </c>
      <c r="L1482">
        <v>90058</v>
      </c>
      <c r="M1482">
        <v>34.001617000000003</v>
      </c>
      <c r="N1482">
        <v>-118.222274</v>
      </c>
      <c r="O1482">
        <v>3642</v>
      </c>
      <c r="P1482" t="s">
        <v>57</v>
      </c>
      <c r="Q1482" t="s">
        <v>53</v>
      </c>
      <c r="R1482">
        <v>1</v>
      </c>
      <c r="S1482">
        <v>66</v>
      </c>
      <c r="T1482" t="s">
        <v>229</v>
      </c>
      <c r="U1482" t="s">
        <v>53</v>
      </c>
      <c r="V1482">
        <v>48.77</v>
      </c>
      <c r="W1482" t="s">
        <v>53</v>
      </c>
      <c r="X1482" t="s">
        <v>53</v>
      </c>
      <c r="Y1482" t="s">
        <v>68</v>
      </c>
      <c r="Z1482">
        <v>12</v>
      </c>
      <c r="AA1482" t="s">
        <v>52</v>
      </c>
      <c r="AB1482" t="s">
        <v>53</v>
      </c>
      <c r="AC1482" t="s">
        <v>53</v>
      </c>
      <c r="AD1482" t="s">
        <v>52</v>
      </c>
      <c r="AE1482" t="s">
        <v>53</v>
      </c>
      <c r="AF1482" t="s">
        <v>53</v>
      </c>
      <c r="AG1482" t="s">
        <v>53</v>
      </c>
      <c r="AH1482" t="s">
        <v>52</v>
      </c>
      <c r="AI1482" t="s">
        <v>124</v>
      </c>
      <c r="AJ1482" t="s">
        <v>53</v>
      </c>
      <c r="AK1482" t="s">
        <v>69</v>
      </c>
      <c r="AL1482">
        <v>102.45</v>
      </c>
      <c r="AM1482">
        <v>6615.15</v>
      </c>
      <c r="AN1482">
        <v>0</v>
      </c>
      <c r="AO1482">
        <v>130</v>
      </c>
      <c r="AP1482">
        <v>3218.82</v>
      </c>
      <c r="AQ1482">
        <v>9963.9699999999993</v>
      </c>
      <c r="AR1482">
        <v>1</v>
      </c>
      <c r="AS1482" t="s">
        <v>62</v>
      </c>
      <c r="AT1482" t="s">
        <v>53</v>
      </c>
      <c r="AU1482">
        <v>82</v>
      </c>
      <c r="AV1482">
        <v>4688</v>
      </c>
      <c r="AW1482" t="s">
        <v>63</v>
      </c>
      <c r="AX1482" t="s">
        <v>84</v>
      </c>
      <c r="AY1482" t="str">
        <f>IF(AND(Table1[[#This Row],[Contract]]="Month-to-Month", Table1[[#This Row],[Tenure in Months]]&lt;6, Table1[[#This Row],[Payment Method]]="Bank Withdrawal"), "High Risk", IF(OR(Table1[[#This Row],[Contract]]="Month-to-Month", Table1[[#This Row],[Tenure in Months]]&lt;12), "Medium Risk", "Low Risk"))</f>
        <v>Low Risk</v>
      </c>
    </row>
    <row r="1483" spans="1:51" x14ac:dyDescent="0.35">
      <c r="A1483" t="s">
        <v>2292</v>
      </c>
      <c r="B1483" t="s">
        <v>66</v>
      </c>
      <c r="C1483">
        <v>22</v>
      </c>
      <c r="D1483" t="s">
        <v>53</v>
      </c>
      <c r="E1483" t="s">
        <v>52</v>
      </c>
      <c r="F1483" t="s">
        <v>53</v>
      </c>
      <c r="G1483" t="s">
        <v>52</v>
      </c>
      <c r="H1483">
        <v>0</v>
      </c>
      <c r="I1483" t="s">
        <v>54</v>
      </c>
      <c r="J1483" t="s">
        <v>55</v>
      </c>
      <c r="K1483" t="s">
        <v>56</v>
      </c>
      <c r="L1483">
        <v>90059</v>
      </c>
      <c r="M1483">
        <v>33.927253999999998</v>
      </c>
      <c r="N1483">
        <v>-118.249826</v>
      </c>
      <c r="O1483">
        <v>38128</v>
      </c>
      <c r="P1483" t="s">
        <v>57</v>
      </c>
      <c r="Q1483" t="s">
        <v>53</v>
      </c>
      <c r="R1483">
        <v>1</v>
      </c>
      <c r="S1483">
        <v>21</v>
      </c>
      <c r="T1483" t="s">
        <v>72</v>
      </c>
      <c r="U1483" t="s">
        <v>53</v>
      </c>
      <c r="V1483">
        <v>38.520000000000003</v>
      </c>
      <c r="W1483" t="s">
        <v>53</v>
      </c>
      <c r="X1483" t="s">
        <v>53</v>
      </c>
      <c r="Y1483" t="s">
        <v>68</v>
      </c>
      <c r="Z1483">
        <v>59</v>
      </c>
      <c r="AA1483" t="s">
        <v>53</v>
      </c>
      <c r="AB1483" t="s">
        <v>52</v>
      </c>
      <c r="AC1483" t="s">
        <v>53</v>
      </c>
      <c r="AD1483" t="s">
        <v>52</v>
      </c>
      <c r="AE1483" t="s">
        <v>53</v>
      </c>
      <c r="AF1483" t="s">
        <v>53</v>
      </c>
      <c r="AG1483" t="s">
        <v>53</v>
      </c>
      <c r="AH1483" t="s">
        <v>53</v>
      </c>
      <c r="AI1483" t="s">
        <v>60</v>
      </c>
      <c r="AJ1483" t="s">
        <v>53</v>
      </c>
      <c r="AK1483" t="s">
        <v>61</v>
      </c>
      <c r="AL1483">
        <v>104.4</v>
      </c>
      <c r="AM1483">
        <v>2200.25</v>
      </c>
      <c r="AN1483">
        <v>0</v>
      </c>
      <c r="AO1483">
        <v>0</v>
      </c>
      <c r="AP1483">
        <v>808.92</v>
      </c>
      <c r="AQ1483">
        <v>3009.17</v>
      </c>
      <c r="AR1483">
        <v>1</v>
      </c>
      <c r="AS1483" t="s">
        <v>62</v>
      </c>
      <c r="AT1483" t="s">
        <v>53</v>
      </c>
      <c r="AU1483">
        <v>67</v>
      </c>
      <c r="AV1483">
        <v>5570</v>
      </c>
      <c r="AW1483" t="s">
        <v>120</v>
      </c>
      <c r="AX1483" t="s">
        <v>121</v>
      </c>
      <c r="AY1483" t="str">
        <f>IF(AND(Table1[[#This Row],[Contract]]="Month-to-Month", Table1[[#This Row],[Tenure in Months]]&lt;6, Table1[[#This Row],[Payment Method]]="Bank Withdrawal"), "High Risk", IF(OR(Table1[[#This Row],[Contract]]="Month-to-Month", Table1[[#This Row],[Tenure in Months]]&lt;12), "Medium Risk", "Low Risk"))</f>
        <v>Medium Risk</v>
      </c>
    </row>
    <row r="1484" spans="1:51" x14ac:dyDescent="0.35">
      <c r="A1484" t="s">
        <v>2293</v>
      </c>
      <c r="B1484" t="s">
        <v>51</v>
      </c>
      <c r="C1484">
        <v>59</v>
      </c>
      <c r="D1484" t="s">
        <v>52</v>
      </c>
      <c r="E1484" t="s">
        <v>52</v>
      </c>
      <c r="F1484" t="s">
        <v>52</v>
      </c>
      <c r="G1484" t="s">
        <v>52</v>
      </c>
      <c r="H1484">
        <v>0</v>
      </c>
      <c r="I1484" t="s">
        <v>54</v>
      </c>
      <c r="J1484" t="s">
        <v>55</v>
      </c>
      <c r="K1484" t="s">
        <v>56</v>
      </c>
      <c r="L1484">
        <v>90062</v>
      </c>
      <c r="M1484">
        <v>34.003552999999997</v>
      </c>
      <c r="N1484">
        <v>-118.308933</v>
      </c>
      <c r="O1484">
        <v>29299</v>
      </c>
      <c r="P1484" t="s">
        <v>57</v>
      </c>
      <c r="Q1484" t="s">
        <v>52</v>
      </c>
      <c r="R1484">
        <v>0</v>
      </c>
      <c r="S1484">
        <v>1</v>
      </c>
      <c r="T1484" t="s">
        <v>58</v>
      </c>
      <c r="U1484" t="s">
        <v>53</v>
      </c>
      <c r="V1484">
        <v>40.71</v>
      </c>
      <c r="W1484" t="s">
        <v>53</v>
      </c>
      <c r="X1484" t="s">
        <v>53</v>
      </c>
      <c r="Y1484" t="s">
        <v>68</v>
      </c>
      <c r="Z1484">
        <v>25</v>
      </c>
      <c r="AA1484" t="s">
        <v>52</v>
      </c>
      <c r="AB1484" t="s">
        <v>52</v>
      </c>
      <c r="AC1484" t="s">
        <v>53</v>
      </c>
      <c r="AD1484" t="s">
        <v>52</v>
      </c>
      <c r="AE1484" t="s">
        <v>53</v>
      </c>
      <c r="AF1484" t="s">
        <v>53</v>
      </c>
      <c r="AG1484" t="s">
        <v>53</v>
      </c>
      <c r="AH1484" t="s">
        <v>53</v>
      </c>
      <c r="AI1484" t="s">
        <v>60</v>
      </c>
      <c r="AJ1484" t="s">
        <v>53</v>
      </c>
      <c r="AK1484" t="s">
        <v>61</v>
      </c>
      <c r="AL1484">
        <v>99.75</v>
      </c>
      <c r="AM1484">
        <v>99.75</v>
      </c>
      <c r="AN1484">
        <v>0</v>
      </c>
      <c r="AO1484">
        <v>0</v>
      </c>
      <c r="AP1484">
        <v>40.71</v>
      </c>
      <c r="AQ1484">
        <v>140.46</v>
      </c>
      <c r="AR1484">
        <v>1</v>
      </c>
      <c r="AS1484" t="s">
        <v>62</v>
      </c>
      <c r="AT1484" t="s">
        <v>53</v>
      </c>
      <c r="AU1484">
        <v>93</v>
      </c>
      <c r="AV1484">
        <v>4214</v>
      </c>
      <c r="AW1484" t="s">
        <v>63</v>
      </c>
      <c r="AX1484" t="s">
        <v>84</v>
      </c>
      <c r="AY1484" t="str">
        <f>IF(AND(Table1[[#This Row],[Contract]]="Month-to-Month", Table1[[#This Row],[Tenure in Months]]&lt;6, Table1[[#This Row],[Payment Method]]="Bank Withdrawal"), "High Risk", IF(OR(Table1[[#This Row],[Contract]]="Month-to-Month", Table1[[#This Row],[Tenure in Months]]&lt;12), "Medium Risk", "Low Risk"))</f>
        <v>High Risk</v>
      </c>
    </row>
    <row r="1485" spans="1:51" x14ac:dyDescent="0.35">
      <c r="A1485" t="s">
        <v>2294</v>
      </c>
      <c r="B1485" t="s">
        <v>51</v>
      </c>
      <c r="C1485">
        <v>39</v>
      </c>
      <c r="D1485" t="s">
        <v>52</v>
      </c>
      <c r="E1485" t="s">
        <v>52</v>
      </c>
      <c r="F1485" t="s">
        <v>52</v>
      </c>
      <c r="G1485" t="s">
        <v>52</v>
      </c>
      <c r="H1485">
        <v>0</v>
      </c>
      <c r="I1485" t="s">
        <v>54</v>
      </c>
      <c r="J1485" t="s">
        <v>55</v>
      </c>
      <c r="K1485" t="s">
        <v>56</v>
      </c>
      <c r="L1485">
        <v>90066</v>
      </c>
      <c r="M1485">
        <v>34.002028000000003</v>
      </c>
      <c r="N1485">
        <v>-118.430656</v>
      </c>
      <c r="O1485">
        <v>55204</v>
      </c>
      <c r="P1485" t="s">
        <v>57</v>
      </c>
      <c r="Q1485" t="s">
        <v>52</v>
      </c>
      <c r="R1485">
        <v>0</v>
      </c>
      <c r="S1485">
        <v>4</v>
      </c>
      <c r="T1485" t="s">
        <v>58</v>
      </c>
      <c r="U1485" t="s">
        <v>53</v>
      </c>
      <c r="V1485">
        <v>28.89</v>
      </c>
      <c r="W1485" t="s">
        <v>52</v>
      </c>
      <c r="X1485" t="s">
        <v>53</v>
      </c>
      <c r="Y1485" t="s">
        <v>59</v>
      </c>
      <c r="Z1485">
        <v>3</v>
      </c>
      <c r="AA1485" t="s">
        <v>52</v>
      </c>
      <c r="AB1485" t="s">
        <v>52</v>
      </c>
      <c r="AC1485" t="s">
        <v>53</v>
      </c>
      <c r="AD1485" t="s">
        <v>53</v>
      </c>
      <c r="AE1485" t="s">
        <v>53</v>
      </c>
      <c r="AF1485" t="s">
        <v>53</v>
      </c>
      <c r="AG1485" t="s">
        <v>53</v>
      </c>
      <c r="AH1485" t="s">
        <v>53</v>
      </c>
      <c r="AI1485" t="s">
        <v>60</v>
      </c>
      <c r="AJ1485" t="s">
        <v>53</v>
      </c>
      <c r="AK1485" t="s">
        <v>61</v>
      </c>
      <c r="AL1485">
        <v>74.400000000000006</v>
      </c>
      <c r="AM1485">
        <v>299.7</v>
      </c>
      <c r="AN1485">
        <v>0</v>
      </c>
      <c r="AO1485">
        <v>0</v>
      </c>
      <c r="AP1485">
        <v>115.56</v>
      </c>
      <c r="AQ1485">
        <v>415.26</v>
      </c>
      <c r="AR1485">
        <v>2</v>
      </c>
      <c r="AS1485" t="s">
        <v>62</v>
      </c>
      <c r="AT1485" t="s">
        <v>53</v>
      </c>
      <c r="AU1485">
        <v>69</v>
      </c>
      <c r="AV1485">
        <v>3633</v>
      </c>
      <c r="AW1485" t="s">
        <v>120</v>
      </c>
      <c r="AX1485" t="s">
        <v>121</v>
      </c>
      <c r="AY1485" t="str">
        <f>IF(AND(Table1[[#This Row],[Contract]]="Month-to-Month", Table1[[#This Row],[Tenure in Months]]&lt;6, Table1[[#This Row],[Payment Method]]="Bank Withdrawal"), "High Risk", IF(OR(Table1[[#This Row],[Contract]]="Month-to-Month", Table1[[#This Row],[Tenure in Months]]&lt;12), "Medium Risk", "Low Risk"))</f>
        <v>High Risk</v>
      </c>
    </row>
    <row r="1486" spans="1:51" x14ac:dyDescent="0.35">
      <c r="A1486" t="s">
        <v>2295</v>
      </c>
      <c r="B1486" t="s">
        <v>66</v>
      </c>
      <c r="C1486">
        <v>23</v>
      </c>
      <c r="D1486" t="s">
        <v>53</v>
      </c>
      <c r="E1486" t="s">
        <v>52</v>
      </c>
      <c r="F1486" t="s">
        <v>52</v>
      </c>
      <c r="G1486" t="s">
        <v>52</v>
      </c>
      <c r="H1486">
        <v>0</v>
      </c>
      <c r="I1486" t="s">
        <v>54</v>
      </c>
      <c r="J1486" t="s">
        <v>55</v>
      </c>
      <c r="K1486" t="s">
        <v>467</v>
      </c>
      <c r="L1486">
        <v>90230</v>
      </c>
      <c r="M1486">
        <v>33.993991000000001</v>
      </c>
      <c r="N1486">
        <v>-118.39704</v>
      </c>
      <c r="O1486">
        <v>31963</v>
      </c>
      <c r="P1486" t="s">
        <v>57</v>
      </c>
      <c r="Q1486" t="s">
        <v>52</v>
      </c>
      <c r="R1486">
        <v>0</v>
      </c>
      <c r="S1486">
        <v>9</v>
      </c>
      <c r="T1486" t="s">
        <v>58</v>
      </c>
      <c r="U1486" t="s">
        <v>53</v>
      </c>
      <c r="V1486">
        <v>13.86</v>
      </c>
      <c r="W1486" t="s">
        <v>52</v>
      </c>
      <c r="X1486" t="s">
        <v>53</v>
      </c>
      <c r="Y1486" t="s">
        <v>68</v>
      </c>
      <c r="Z1486">
        <v>76</v>
      </c>
      <c r="AA1486" t="s">
        <v>53</v>
      </c>
      <c r="AB1486" t="s">
        <v>52</v>
      </c>
      <c r="AC1486" t="s">
        <v>52</v>
      </c>
      <c r="AD1486" t="s">
        <v>52</v>
      </c>
      <c r="AE1486" t="s">
        <v>52</v>
      </c>
      <c r="AF1486" t="s">
        <v>52</v>
      </c>
      <c r="AG1486" t="s">
        <v>53</v>
      </c>
      <c r="AH1486" t="s">
        <v>53</v>
      </c>
      <c r="AI1486" t="s">
        <v>60</v>
      </c>
      <c r="AJ1486" t="s">
        <v>53</v>
      </c>
      <c r="AK1486" t="s">
        <v>69</v>
      </c>
      <c r="AL1486">
        <v>74.25</v>
      </c>
      <c r="AM1486">
        <v>639.65</v>
      </c>
      <c r="AN1486">
        <v>0</v>
      </c>
      <c r="AO1486">
        <v>0</v>
      </c>
      <c r="AP1486">
        <v>124.74</v>
      </c>
      <c r="AQ1486">
        <v>764.39</v>
      </c>
      <c r="AR1486">
        <v>1</v>
      </c>
      <c r="AS1486" t="s">
        <v>62</v>
      </c>
      <c r="AT1486" t="s">
        <v>53</v>
      </c>
      <c r="AU1486">
        <v>76</v>
      </c>
      <c r="AV1486">
        <v>5393</v>
      </c>
      <c r="AW1486" t="s">
        <v>120</v>
      </c>
      <c r="AX1486" t="s">
        <v>121</v>
      </c>
      <c r="AY1486" t="str">
        <f>IF(AND(Table1[[#This Row],[Contract]]="Month-to-Month", Table1[[#This Row],[Tenure in Months]]&lt;6, Table1[[#This Row],[Payment Method]]="Bank Withdrawal"), "High Risk", IF(OR(Table1[[#This Row],[Contract]]="Month-to-Month", Table1[[#This Row],[Tenure in Months]]&lt;12), "Medium Risk", "Low Risk"))</f>
        <v>Medium Risk</v>
      </c>
    </row>
    <row r="1487" spans="1:51" x14ac:dyDescent="0.35">
      <c r="A1487" t="s">
        <v>2296</v>
      </c>
      <c r="B1487" t="s">
        <v>51</v>
      </c>
      <c r="C1487">
        <v>50</v>
      </c>
      <c r="D1487" t="s">
        <v>52</v>
      </c>
      <c r="E1487" t="s">
        <v>52</v>
      </c>
      <c r="F1487" t="s">
        <v>52</v>
      </c>
      <c r="G1487" t="s">
        <v>52</v>
      </c>
      <c r="H1487">
        <v>0</v>
      </c>
      <c r="I1487" t="s">
        <v>54</v>
      </c>
      <c r="J1487" t="s">
        <v>55</v>
      </c>
      <c r="K1487" t="s">
        <v>892</v>
      </c>
      <c r="L1487">
        <v>90250</v>
      </c>
      <c r="M1487">
        <v>33.914774999999999</v>
      </c>
      <c r="N1487">
        <v>-118.348083</v>
      </c>
      <c r="O1487">
        <v>93315</v>
      </c>
      <c r="P1487" t="s">
        <v>57</v>
      </c>
      <c r="Q1487" t="s">
        <v>52</v>
      </c>
      <c r="R1487">
        <v>0</v>
      </c>
      <c r="S1487">
        <v>1</v>
      </c>
      <c r="T1487" t="s">
        <v>58</v>
      </c>
      <c r="U1487" t="s">
        <v>53</v>
      </c>
      <c r="V1487">
        <v>22.05</v>
      </c>
      <c r="W1487" t="s">
        <v>53</v>
      </c>
      <c r="X1487" t="s">
        <v>53</v>
      </c>
      <c r="Y1487" t="s">
        <v>110</v>
      </c>
      <c r="Z1487">
        <v>28</v>
      </c>
      <c r="AA1487" t="s">
        <v>52</v>
      </c>
      <c r="AB1487" t="s">
        <v>52</v>
      </c>
      <c r="AC1487" t="s">
        <v>52</v>
      </c>
      <c r="AD1487" t="s">
        <v>52</v>
      </c>
      <c r="AE1487" t="s">
        <v>53</v>
      </c>
      <c r="AF1487" t="s">
        <v>52</v>
      </c>
      <c r="AG1487" t="s">
        <v>52</v>
      </c>
      <c r="AH1487" t="s">
        <v>53</v>
      </c>
      <c r="AI1487" t="s">
        <v>60</v>
      </c>
      <c r="AJ1487" t="s">
        <v>53</v>
      </c>
      <c r="AK1487" t="s">
        <v>61</v>
      </c>
      <c r="AL1487">
        <v>59.85</v>
      </c>
      <c r="AM1487">
        <v>59.85</v>
      </c>
      <c r="AN1487">
        <v>0</v>
      </c>
      <c r="AO1487">
        <v>0</v>
      </c>
      <c r="AP1487">
        <v>22.05</v>
      </c>
      <c r="AQ1487">
        <v>81.900000000000006</v>
      </c>
      <c r="AR1487">
        <v>2</v>
      </c>
      <c r="AS1487" t="s">
        <v>62</v>
      </c>
      <c r="AT1487" t="s">
        <v>53</v>
      </c>
      <c r="AU1487">
        <v>71</v>
      </c>
      <c r="AV1487">
        <v>4017</v>
      </c>
      <c r="AW1487" t="s">
        <v>120</v>
      </c>
      <c r="AX1487" t="s">
        <v>121</v>
      </c>
      <c r="AY1487" t="str">
        <f>IF(AND(Table1[[#This Row],[Contract]]="Month-to-Month", Table1[[#This Row],[Tenure in Months]]&lt;6, Table1[[#This Row],[Payment Method]]="Bank Withdrawal"), "High Risk", IF(OR(Table1[[#This Row],[Contract]]="Month-to-Month", Table1[[#This Row],[Tenure in Months]]&lt;12), "Medium Risk", "Low Risk"))</f>
        <v>High Risk</v>
      </c>
    </row>
    <row r="1488" spans="1:51" x14ac:dyDescent="0.35">
      <c r="A1488" t="s">
        <v>2297</v>
      </c>
      <c r="B1488" t="s">
        <v>51</v>
      </c>
      <c r="C1488">
        <v>54</v>
      </c>
      <c r="D1488" t="s">
        <v>52</v>
      </c>
      <c r="E1488" t="s">
        <v>52</v>
      </c>
      <c r="F1488" t="s">
        <v>52</v>
      </c>
      <c r="G1488" t="s">
        <v>52</v>
      </c>
      <c r="H1488">
        <v>0</v>
      </c>
      <c r="I1488" t="s">
        <v>54</v>
      </c>
      <c r="J1488" t="s">
        <v>55</v>
      </c>
      <c r="K1488" t="s">
        <v>1888</v>
      </c>
      <c r="L1488">
        <v>90262</v>
      </c>
      <c r="M1488">
        <v>33.923572999999998</v>
      </c>
      <c r="N1488">
        <v>-118.200669</v>
      </c>
      <c r="O1488">
        <v>69850</v>
      </c>
      <c r="P1488" t="s">
        <v>57</v>
      </c>
      <c r="Q1488" t="s">
        <v>52</v>
      </c>
      <c r="R1488">
        <v>0</v>
      </c>
      <c r="S1488">
        <v>9</v>
      </c>
      <c r="T1488" t="s">
        <v>58</v>
      </c>
      <c r="U1488" t="s">
        <v>52</v>
      </c>
      <c r="V1488">
        <v>0</v>
      </c>
      <c r="W1488" t="s">
        <v>52</v>
      </c>
      <c r="X1488" t="s">
        <v>53</v>
      </c>
      <c r="Y1488" t="s">
        <v>110</v>
      </c>
      <c r="Z1488">
        <v>20</v>
      </c>
      <c r="AA1488" t="s">
        <v>52</v>
      </c>
      <c r="AB1488" t="s">
        <v>52</v>
      </c>
      <c r="AC1488" t="s">
        <v>52</v>
      </c>
      <c r="AD1488" t="s">
        <v>52</v>
      </c>
      <c r="AE1488" t="s">
        <v>53</v>
      </c>
      <c r="AF1488" t="s">
        <v>53</v>
      </c>
      <c r="AG1488" t="s">
        <v>53</v>
      </c>
      <c r="AH1488" t="s">
        <v>52</v>
      </c>
      <c r="AI1488" t="s">
        <v>60</v>
      </c>
      <c r="AJ1488" t="s">
        <v>53</v>
      </c>
      <c r="AK1488" t="s">
        <v>61</v>
      </c>
      <c r="AL1488">
        <v>45.4</v>
      </c>
      <c r="AM1488">
        <v>418.8</v>
      </c>
      <c r="AN1488">
        <v>0</v>
      </c>
      <c r="AO1488">
        <v>20</v>
      </c>
      <c r="AP1488">
        <v>0</v>
      </c>
      <c r="AQ1488">
        <v>438.8</v>
      </c>
      <c r="AR1488">
        <v>1</v>
      </c>
      <c r="AS1488" t="s">
        <v>62</v>
      </c>
      <c r="AT1488" t="s">
        <v>53</v>
      </c>
      <c r="AU1488">
        <v>81</v>
      </c>
      <c r="AV1488">
        <v>5028</v>
      </c>
      <c r="AW1488" t="s">
        <v>63</v>
      </c>
      <c r="AX1488" t="s">
        <v>84</v>
      </c>
      <c r="AY1488" t="str">
        <f>IF(AND(Table1[[#This Row],[Contract]]="Month-to-Month", Table1[[#This Row],[Tenure in Months]]&lt;6, Table1[[#This Row],[Payment Method]]="Bank Withdrawal"), "High Risk", IF(OR(Table1[[#This Row],[Contract]]="Month-to-Month", Table1[[#This Row],[Tenure in Months]]&lt;12), "Medium Risk", "Low Risk"))</f>
        <v>Medium Risk</v>
      </c>
    </row>
    <row r="1489" spans="1:51" x14ac:dyDescent="0.35">
      <c r="A1489" t="s">
        <v>2298</v>
      </c>
      <c r="B1489" t="s">
        <v>66</v>
      </c>
      <c r="C1489">
        <v>54</v>
      </c>
      <c r="D1489" t="s">
        <v>52</v>
      </c>
      <c r="E1489" t="s">
        <v>52</v>
      </c>
      <c r="F1489" t="s">
        <v>52</v>
      </c>
      <c r="G1489" t="s">
        <v>52</v>
      </c>
      <c r="H1489">
        <v>0</v>
      </c>
      <c r="I1489" t="s">
        <v>54</v>
      </c>
      <c r="J1489" t="s">
        <v>55</v>
      </c>
      <c r="K1489" t="s">
        <v>658</v>
      </c>
      <c r="L1489">
        <v>90265</v>
      </c>
      <c r="M1489">
        <v>34.074572000000003</v>
      </c>
      <c r="N1489">
        <v>-118.831181</v>
      </c>
      <c r="O1489">
        <v>19630</v>
      </c>
      <c r="P1489" t="s">
        <v>57</v>
      </c>
      <c r="Q1489" t="s">
        <v>52</v>
      </c>
      <c r="R1489">
        <v>0</v>
      </c>
      <c r="S1489">
        <v>1</v>
      </c>
      <c r="T1489" t="s">
        <v>58</v>
      </c>
      <c r="U1489" t="s">
        <v>53</v>
      </c>
      <c r="V1489">
        <v>32.450000000000003</v>
      </c>
      <c r="W1489" t="s">
        <v>52</v>
      </c>
      <c r="X1489" t="s">
        <v>52</v>
      </c>
      <c r="Y1489" t="s">
        <v>58</v>
      </c>
      <c r="Z1489">
        <v>0</v>
      </c>
      <c r="AA1489" t="s">
        <v>52</v>
      </c>
      <c r="AB1489" t="s">
        <v>52</v>
      </c>
      <c r="AC1489" t="s">
        <v>52</v>
      </c>
      <c r="AD1489" t="s">
        <v>52</v>
      </c>
      <c r="AE1489" t="s">
        <v>52</v>
      </c>
      <c r="AF1489" t="s">
        <v>52</v>
      </c>
      <c r="AG1489" t="s">
        <v>52</v>
      </c>
      <c r="AH1489" t="s">
        <v>52</v>
      </c>
      <c r="AI1489" t="s">
        <v>60</v>
      </c>
      <c r="AJ1489" t="s">
        <v>52</v>
      </c>
      <c r="AK1489" t="s">
        <v>69</v>
      </c>
      <c r="AL1489">
        <v>19.5</v>
      </c>
      <c r="AM1489">
        <v>19.5</v>
      </c>
      <c r="AN1489">
        <v>0</v>
      </c>
      <c r="AO1489">
        <v>0</v>
      </c>
      <c r="AP1489">
        <v>32.450000000000003</v>
      </c>
      <c r="AQ1489">
        <v>51.95</v>
      </c>
      <c r="AR1489">
        <v>2</v>
      </c>
      <c r="AS1489" t="s">
        <v>62</v>
      </c>
      <c r="AT1489" t="s">
        <v>53</v>
      </c>
      <c r="AU1489">
        <v>77</v>
      </c>
      <c r="AV1489">
        <v>5211</v>
      </c>
      <c r="AW1489" t="s">
        <v>120</v>
      </c>
      <c r="AX1489" t="s">
        <v>121</v>
      </c>
      <c r="AY1489" t="str">
        <f>IF(AND(Table1[[#This Row],[Contract]]="Month-to-Month", Table1[[#This Row],[Tenure in Months]]&lt;6, Table1[[#This Row],[Payment Method]]="Bank Withdrawal"), "High Risk", IF(OR(Table1[[#This Row],[Contract]]="Month-to-Month", Table1[[#This Row],[Tenure in Months]]&lt;12), "Medium Risk", "Low Risk"))</f>
        <v>Medium Risk</v>
      </c>
    </row>
    <row r="1490" spans="1:51" x14ac:dyDescent="0.35">
      <c r="A1490" t="s">
        <v>2299</v>
      </c>
      <c r="B1490" t="s">
        <v>51</v>
      </c>
      <c r="C1490">
        <v>56</v>
      </c>
      <c r="D1490" t="s">
        <v>52</v>
      </c>
      <c r="E1490" t="s">
        <v>52</v>
      </c>
      <c r="F1490" t="s">
        <v>52</v>
      </c>
      <c r="G1490" t="s">
        <v>52</v>
      </c>
      <c r="H1490">
        <v>0</v>
      </c>
      <c r="I1490" t="s">
        <v>54</v>
      </c>
      <c r="J1490" t="s">
        <v>55</v>
      </c>
      <c r="K1490" t="s">
        <v>660</v>
      </c>
      <c r="L1490">
        <v>90272</v>
      </c>
      <c r="M1490">
        <v>34.079448999999997</v>
      </c>
      <c r="N1490">
        <v>-118.548306</v>
      </c>
      <c r="O1490">
        <v>22548</v>
      </c>
      <c r="P1490" t="s">
        <v>57</v>
      </c>
      <c r="Q1490" t="s">
        <v>52</v>
      </c>
      <c r="R1490">
        <v>0</v>
      </c>
      <c r="S1490">
        <v>1</v>
      </c>
      <c r="T1490" t="s">
        <v>58</v>
      </c>
      <c r="U1490" t="s">
        <v>53</v>
      </c>
      <c r="V1490">
        <v>45.5</v>
      </c>
      <c r="W1490" t="s">
        <v>52</v>
      </c>
      <c r="X1490" t="s">
        <v>53</v>
      </c>
      <c r="Y1490" t="s">
        <v>68</v>
      </c>
      <c r="Z1490">
        <v>12</v>
      </c>
      <c r="AA1490" t="s">
        <v>52</v>
      </c>
      <c r="AB1490" t="s">
        <v>52</v>
      </c>
      <c r="AC1490" t="s">
        <v>52</v>
      </c>
      <c r="AD1490" t="s">
        <v>52</v>
      </c>
      <c r="AE1490" t="s">
        <v>52</v>
      </c>
      <c r="AF1490" t="s">
        <v>52</v>
      </c>
      <c r="AG1490" t="s">
        <v>52</v>
      </c>
      <c r="AH1490" t="s">
        <v>53</v>
      </c>
      <c r="AI1490" t="s">
        <v>60</v>
      </c>
      <c r="AJ1490" t="s">
        <v>53</v>
      </c>
      <c r="AK1490" t="s">
        <v>61</v>
      </c>
      <c r="AL1490">
        <v>69.900000000000006</v>
      </c>
      <c r="AM1490">
        <v>69.900000000000006</v>
      </c>
      <c r="AN1490">
        <v>0</v>
      </c>
      <c r="AO1490">
        <v>0</v>
      </c>
      <c r="AP1490">
        <v>45.5</v>
      </c>
      <c r="AQ1490">
        <v>115.4</v>
      </c>
      <c r="AR1490">
        <v>2</v>
      </c>
      <c r="AS1490" t="s">
        <v>62</v>
      </c>
      <c r="AT1490" t="s">
        <v>53</v>
      </c>
      <c r="AU1490">
        <v>88</v>
      </c>
      <c r="AV1490">
        <v>3349</v>
      </c>
      <c r="AW1490" t="s">
        <v>120</v>
      </c>
      <c r="AX1490" t="s">
        <v>121</v>
      </c>
      <c r="AY1490" t="str">
        <f>IF(AND(Table1[[#This Row],[Contract]]="Month-to-Month", Table1[[#This Row],[Tenure in Months]]&lt;6, Table1[[#This Row],[Payment Method]]="Bank Withdrawal"), "High Risk", IF(OR(Table1[[#This Row],[Contract]]="Month-to-Month", Table1[[#This Row],[Tenure in Months]]&lt;12), "Medium Risk", "Low Risk"))</f>
        <v>High Risk</v>
      </c>
    </row>
    <row r="1491" spans="1:51" x14ac:dyDescent="0.35">
      <c r="A1491" t="s">
        <v>2300</v>
      </c>
      <c r="B1491" t="s">
        <v>66</v>
      </c>
      <c r="C1491">
        <v>50</v>
      </c>
      <c r="D1491" t="s">
        <v>52</v>
      </c>
      <c r="E1491" t="s">
        <v>52</v>
      </c>
      <c r="F1491" t="s">
        <v>52</v>
      </c>
      <c r="G1491" t="s">
        <v>52</v>
      </c>
      <c r="H1491">
        <v>0</v>
      </c>
      <c r="I1491" t="s">
        <v>54</v>
      </c>
      <c r="J1491" t="s">
        <v>55</v>
      </c>
      <c r="K1491" t="s">
        <v>894</v>
      </c>
      <c r="L1491">
        <v>90277</v>
      </c>
      <c r="M1491">
        <v>33.830452999999999</v>
      </c>
      <c r="N1491">
        <v>-118.38456499999999</v>
      </c>
      <c r="O1491">
        <v>34191</v>
      </c>
      <c r="P1491" t="s">
        <v>57</v>
      </c>
      <c r="Q1491" t="s">
        <v>52</v>
      </c>
      <c r="R1491">
        <v>0</v>
      </c>
      <c r="S1491">
        <v>2</v>
      </c>
      <c r="T1491" t="s">
        <v>58</v>
      </c>
      <c r="U1491" t="s">
        <v>53</v>
      </c>
      <c r="V1491">
        <v>6.2</v>
      </c>
      <c r="W1491" t="s">
        <v>52</v>
      </c>
      <c r="X1491" t="s">
        <v>53</v>
      </c>
      <c r="Y1491" t="s">
        <v>68</v>
      </c>
      <c r="Z1491">
        <v>6</v>
      </c>
      <c r="AA1491" t="s">
        <v>52</v>
      </c>
      <c r="AB1491" t="s">
        <v>53</v>
      </c>
      <c r="AC1491" t="s">
        <v>52</v>
      </c>
      <c r="AD1491" t="s">
        <v>52</v>
      </c>
      <c r="AE1491" t="s">
        <v>53</v>
      </c>
      <c r="AF1491" t="s">
        <v>52</v>
      </c>
      <c r="AG1491" t="s">
        <v>52</v>
      </c>
      <c r="AH1491" t="s">
        <v>53</v>
      </c>
      <c r="AI1491" t="s">
        <v>60</v>
      </c>
      <c r="AJ1491" t="s">
        <v>53</v>
      </c>
      <c r="AK1491" t="s">
        <v>61</v>
      </c>
      <c r="AL1491">
        <v>87.15</v>
      </c>
      <c r="AM1491">
        <v>183.75</v>
      </c>
      <c r="AN1491">
        <v>0</v>
      </c>
      <c r="AO1491">
        <v>0</v>
      </c>
      <c r="AP1491">
        <v>12.4</v>
      </c>
      <c r="AQ1491">
        <v>196.15</v>
      </c>
      <c r="AR1491">
        <v>2</v>
      </c>
      <c r="AS1491" t="s">
        <v>62</v>
      </c>
      <c r="AT1491" t="s">
        <v>53</v>
      </c>
      <c r="AU1491">
        <v>72</v>
      </c>
      <c r="AV1491">
        <v>4149</v>
      </c>
      <c r="AW1491" t="s">
        <v>88</v>
      </c>
      <c r="AX1491" t="s">
        <v>89</v>
      </c>
      <c r="AY1491" t="str">
        <f>IF(AND(Table1[[#This Row],[Contract]]="Month-to-Month", Table1[[#This Row],[Tenure in Months]]&lt;6, Table1[[#This Row],[Payment Method]]="Bank Withdrawal"), "High Risk", IF(OR(Table1[[#This Row],[Contract]]="Month-to-Month", Table1[[#This Row],[Tenure in Months]]&lt;12), "Medium Risk", "Low Risk"))</f>
        <v>High Risk</v>
      </c>
    </row>
    <row r="1492" spans="1:51" x14ac:dyDescent="0.35">
      <c r="A1492" t="s">
        <v>2301</v>
      </c>
      <c r="B1492" t="s">
        <v>66</v>
      </c>
      <c r="C1492">
        <v>47</v>
      </c>
      <c r="D1492" t="s">
        <v>52</v>
      </c>
      <c r="E1492" t="s">
        <v>52</v>
      </c>
      <c r="F1492" t="s">
        <v>53</v>
      </c>
      <c r="G1492" t="s">
        <v>52</v>
      </c>
      <c r="H1492">
        <v>0</v>
      </c>
      <c r="I1492" t="s">
        <v>54</v>
      </c>
      <c r="J1492" t="s">
        <v>55</v>
      </c>
      <c r="K1492" t="s">
        <v>1890</v>
      </c>
      <c r="L1492">
        <v>90292</v>
      </c>
      <c r="M1492">
        <v>33.977468000000002</v>
      </c>
      <c r="N1492">
        <v>-118.445475</v>
      </c>
      <c r="O1492">
        <v>18058</v>
      </c>
      <c r="P1492" t="s">
        <v>57</v>
      </c>
      <c r="Q1492" t="s">
        <v>53</v>
      </c>
      <c r="R1492">
        <v>1</v>
      </c>
      <c r="S1492">
        <v>3</v>
      </c>
      <c r="T1492" t="s">
        <v>58</v>
      </c>
      <c r="U1492" t="s">
        <v>53</v>
      </c>
      <c r="V1492">
        <v>38.090000000000003</v>
      </c>
      <c r="W1492" t="s">
        <v>53</v>
      </c>
      <c r="X1492" t="s">
        <v>53</v>
      </c>
      <c r="Y1492" t="s">
        <v>68</v>
      </c>
      <c r="Z1492">
        <v>30</v>
      </c>
      <c r="AA1492" t="s">
        <v>52</v>
      </c>
      <c r="AB1492" t="s">
        <v>52</v>
      </c>
      <c r="AC1492" t="s">
        <v>52</v>
      </c>
      <c r="AD1492" t="s">
        <v>52</v>
      </c>
      <c r="AE1492" t="s">
        <v>52</v>
      </c>
      <c r="AF1492" t="s">
        <v>53</v>
      </c>
      <c r="AG1492" t="s">
        <v>53</v>
      </c>
      <c r="AH1492" t="s">
        <v>53</v>
      </c>
      <c r="AI1492" t="s">
        <v>60</v>
      </c>
      <c r="AJ1492" t="s">
        <v>53</v>
      </c>
      <c r="AK1492" t="s">
        <v>61</v>
      </c>
      <c r="AL1492">
        <v>84.75</v>
      </c>
      <c r="AM1492">
        <v>264.85000000000002</v>
      </c>
      <c r="AN1492">
        <v>0</v>
      </c>
      <c r="AO1492">
        <v>0</v>
      </c>
      <c r="AP1492">
        <v>114.27</v>
      </c>
      <c r="AQ1492">
        <v>379.12</v>
      </c>
      <c r="AR1492">
        <v>1</v>
      </c>
      <c r="AS1492" t="s">
        <v>62</v>
      </c>
      <c r="AT1492" t="s">
        <v>53</v>
      </c>
      <c r="AU1492">
        <v>91</v>
      </c>
      <c r="AV1492">
        <v>2014</v>
      </c>
      <c r="AW1492" t="s">
        <v>63</v>
      </c>
      <c r="AX1492" t="s">
        <v>84</v>
      </c>
      <c r="AY1492" t="str">
        <f>IF(AND(Table1[[#This Row],[Contract]]="Month-to-Month", Table1[[#This Row],[Tenure in Months]]&lt;6, Table1[[#This Row],[Payment Method]]="Bank Withdrawal"), "High Risk", IF(OR(Table1[[#This Row],[Contract]]="Month-to-Month", Table1[[#This Row],[Tenure in Months]]&lt;12), "Medium Risk", "Low Risk"))</f>
        <v>High Risk</v>
      </c>
    </row>
    <row r="1493" spans="1:51" x14ac:dyDescent="0.35">
      <c r="A1493" t="s">
        <v>2302</v>
      </c>
      <c r="B1493" t="s">
        <v>51</v>
      </c>
      <c r="C1493">
        <v>40</v>
      </c>
      <c r="D1493" t="s">
        <v>52</v>
      </c>
      <c r="E1493" t="s">
        <v>52</v>
      </c>
      <c r="F1493" t="s">
        <v>52</v>
      </c>
      <c r="G1493" t="s">
        <v>52</v>
      </c>
      <c r="H1493">
        <v>0</v>
      </c>
      <c r="I1493" t="s">
        <v>54</v>
      </c>
      <c r="J1493" t="s">
        <v>55</v>
      </c>
      <c r="K1493" t="s">
        <v>74</v>
      </c>
      <c r="L1493">
        <v>90303</v>
      </c>
      <c r="M1493">
        <v>33.936290999999997</v>
      </c>
      <c r="N1493">
        <v>-118.332639</v>
      </c>
      <c r="O1493">
        <v>27778</v>
      </c>
      <c r="P1493" t="s">
        <v>57</v>
      </c>
      <c r="Q1493" t="s">
        <v>52</v>
      </c>
      <c r="R1493">
        <v>0</v>
      </c>
      <c r="S1493">
        <v>14</v>
      </c>
      <c r="T1493" t="s">
        <v>72</v>
      </c>
      <c r="U1493" t="s">
        <v>53</v>
      </c>
      <c r="V1493">
        <v>28.65</v>
      </c>
      <c r="W1493" t="s">
        <v>53</v>
      </c>
      <c r="X1493" t="s">
        <v>53</v>
      </c>
      <c r="Y1493" t="s">
        <v>110</v>
      </c>
      <c r="Z1493">
        <v>27</v>
      </c>
      <c r="AA1493" t="s">
        <v>52</v>
      </c>
      <c r="AB1493" t="s">
        <v>52</v>
      </c>
      <c r="AC1493" t="s">
        <v>52</v>
      </c>
      <c r="AD1493" t="s">
        <v>53</v>
      </c>
      <c r="AE1493" t="s">
        <v>53</v>
      </c>
      <c r="AF1493" t="s">
        <v>52</v>
      </c>
      <c r="AG1493" t="s">
        <v>52</v>
      </c>
      <c r="AH1493" t="s">
        <v>53</v>
      </c>
      <c r="AI1493" t="s">
        <v>60</v>
      </c>
      <c r="AJ1493" t="s">
        <v>53</v>
      </c>
      <c r="AK1493" t="s">
        <v>61</v>
      </c>
      <c r="AL1493">
        <v>89.95</v>
      </c>
      <c r="AM1493">
        <v>1178.4000000000001</v>
      </c>
      <c r="AN1493">
        <v>0</v>
      </c>
      <c r="AO1493">
        <v>0</v>
      </c>
      <c r="AP1493">
        <v>401.099999999999</v>
      </c>
      <c r="AQ1493">
        <v>1579.5</v>
      </c>
      <c r="AR1493">
        <v>2</v>
      </c>
      <c r="AS1493" t="s">
        <v>62</v>
      </c>
      <c r="AT1493" t="s">
        <v>53</v>
      </c>
      <c r="AU1493">
        <v>90</v>
      </c>
      <c r="AV1493">
        <v>5463</v>
      </c>
      <c r="AW1493" t="s">
        <v>120</v>
      </c>
      <c r="AX1493" t="s">
        <v>121</v>
      </c>
      <c r="AY1493" t="str">
        <f>IF(AND(Table1[[#This Row],[Contract]]="Month-to-Month", Table1[[#This Row],[Tenure in Months]]&lt;6, Table1[[#This Row],[Payment Method]]="Bank Withdrawal"), "High Risk", IF(OR(Table1[[#This Row],[Contract]]="Month-to-Month", Table1[[#This Row],[Tenure in Months]]&lt;12), "Medium Risk", "Low Risk"))</f>
        <v>Medium Risk</v>
      </c>
    </row>
    <row r="1494" spans="1:51" x14ac:dyDescent="0.35">
      <c r="A1494" t="s">
        <v>2303</v>
      </c>
      <c r="B1494" t="s">
        <v>51</v>
      </c>
      <c r="C1494">
        <v>33</v>
      </c>
      <c r="D1494" t="s">
        <v>52</v>
      </c>
      <c r="E1494" t="s">
        <v>52</v>
      </c>
      <c r="F1494" t="s">
        <v>52</v>
      </c>
      <c r="G1494" t="s">
        <v>52</v>
      </c>
      <c r="H1494">
        <v>0</v>
      </c>
      <c r="I1494" t="s">
        <v>54</v>
      </c>
      <c r="J1494" t="s">
        <v>55</v>
      </c>
      <c r="K1494" t="s">
        <v>2304</v>
      </c>
      <c r="L1494">
        <v>90623</v>
      </c>
      <c r="M1494">
        <v>33.850504000000001</v>
      </c>
      <c r="N1494">
        <v>-118.03989199999999</v>
      </c>
      <c r="O1494">
        <v>15505</v>
      </c>
      <c r="P1494" t="s">
        <v>57</v>
      </c>
      <c r="Q1494" t="s">
        <v>52</v>
      </c>
      <c r="R1494">
        <v>0</v>
      </c>
      <c r="S1494">
        <v>2</v>
      </c>
      <c r="T1494" t="s">
        <v>58</v>
      </c>
      <c r="U1494" t="s">
        <v>53</v>
      </c>
      <c r="V1494">
        <v>48.66</v>
      </c>
      <c r="W1494" t="s">
        <v>52</v>
      </c>
      <c r="X1494" t="s">
        <v>53</v>
      </c>
      <c r="Y1494" t="s">
        <v>68</v>
      </c>
      <c r="Z1494">
        <v>21</v>
      </c>
      <c r="AA1494" t="s">
        <v>52</v>
      </c>
      <c r="AB1494" t="s">
        <v>52</v>
      </c>
      <c r="AC1494" t="s">
        <v>52</v>
      </c>
      <c r="AD1494" t="s">
        <v>52</v>
      </c>
      <c r="AE1494" t="s">
        <v>53</v>
      </c>
      <c r="AF1494" t="s">
        <v>52</v>
      </c>
      <c r="AG1494" t="s">
        <v>52</v>
      </c>
      <c r="AH1494" t="s">
        <v>53</v>
      </c>
      <c r="AI1494" t="s">
        <v>60</v>
      </c>
      <c r="AJ1494" t="s">
        <v>52</v>
      </c>
      <c r="AK1494" t="s">
        <v>61</v>
      </c>
      <c r="AL1494">
        <v>79</v>
      </c>
      <c r="AM1494">
        <v>143.65</v>
      </c>
      <c r="AN1494">
        <v>0</v>
      </c>
      <c r="AO1494">
        <v>0</v>
      </c>
      <c r="AP1494">
        <v>97.32</v>
      </c>
      <c r="AQ1494">
        <v>240.97</v>
      </c>
      <c r="AR1494">
        <v>3</v>
      </c>
      <c r="AS1494" t="s">
        <v>62</v>
      </c>
      <c r="AT1494" t="s">
        <v>53</v>
      </c>
      <c r="AU1494">
        <v>92</v>
      </c>
      <c r="AV1494">
        <v>5239</v>
      </c>
      <c r="AW1494" t="s">
        <v>120</v>
      </c>
      <c r="AX1494" t="s">
        <v>121</v>
      </c>
      <c r="AY1494" t="str">
        <f>IF(AND(Table1[[#This Row],[Contract]]="Month-to-Month", Table1[[#This Row],[Tenure in Months]]&lt;6, Table1[[#This Row],[Payment Method]]="Bank Withdrawal"), "High Risk", IF(OR(Table1[[#This Row],[Contract]]="Month-to-Month", Table1[[#This Row],[Tenure in Months]]&lt;12), "Medium Risk", "Low Risk"))</f>
        <v>High Risk</v>
      </c>
    </row>
    <row r="1495" spans="1:51" x14ac:dyDescent="0.35">
      <c r="A1495" t="s">
        <v>2305</v>
      </c>
      <c r="B1495" t="s">
        <v>66</v>
      </c>
      <c r="C1495">
        <v>39</v>
      </c>
      <c r="D1495" t="s">
        <v>52</v>
      </c>
      <c r="E1495" t="s">
        <v>52</v>
      </c>
      <c r="F1495" t="s">
        <v>52</v>
      </c>
      <c r="G1495" t="s">
        <v>52</v>
      </c>
      <c r="H1495">
        <v>0</v>
      </c>
      <c r="I1495" t="s">
        <v>54</v>
      </c>
      <c r="J1495" t="s">
        <v>55</v>
      </c>
      <c r="K1495" t="s">
        <v>2306</v>
      </c>
      <c r="L1495">
        <v>90680</v>
      </c>
      <c r="M1495">
        <v>33.801869000000003</v>
      </c>
      <c r="N1495">
        <v>-117.995068</v>
      </c>
      <c r="O1495">
        <v>29694</v>
      </c>
      <c r="P1495" t="s">
        <v>57</v>
      </c>
      <c r="Q1495" t="s">
        <v>52</v>
      </c>
      <c r="R1495">
        <v>0</v>
      </c>
      <c r="S1495">
        <v>18</v>
      </c>
      <c r="T1495" t="s">
        <v>72</v>
      </c>
      <c r="U1495" t="s">
        <v>53</v>
      </c>
      <c r="V1495">
        <v>8.9499999999999993</v>
      </c>
      <c r="W1495" t="s">
        <v>52</v>
      </c>
      <c r="X1495" t="s">
        <v>52</v>
      </c>
      <c r="Y1495" t="s">
        <v>58</v>
      </c>
      <c r="Z1495">
        <v>0</v>
      </c>
      <c r="AA1495" t="s">
        <v>52</v>
      </c>
      <c r="AB1495" t="s">
        <v>52</v>
      </c>
      <c r="AC1495" t="s">
        <v>52</v>
      </c>
      <c r="AD1495" t="s">
        <v>52</v>
      </c>
      <c r="AE1495" t="s">
        <v>52</v>
      </c>
      <c r="AF1495" t="s">
        <v>52</v>
      </c>
      <c r="AG1495" t="s">
        <v>52</v>
      </c>
      <c r="AH1495" t="s">
        <v>52</v>
      </c>
      <c r="AI1495" t="s">
        <v>124</v>
      </c>
      <c r="AJ1495" t="s">
        <v>52</v>
      </c>
      <c r="AK1495" t="s">
        <v>61</v>
      </c>
      <c r="AL1495">
        <v>20.149999999999999</v>
      </c>
      <c r="AM1495">
        <v>390.85</v>
      </c>
      <c r="AN1495">
        <v>0</v>
      </c>
      <c r="AO1495">
        <v>0</v>
      </c>
      <c r="AP1495">
        <v>161.1</v>
      </c>
      <c r="AQ1495">
        <v>551.95000000000005</v>
      </c>
      <c r="AR1495">
        <v>3</v>
      </c>
      <c r="AS1495" t="s">
        <v>62</v>
      </c>
      <c r="AT1495" t="s">
        <v>53</v>
      </c>
      <c r="AU1495">
        <v>85</v>
      </c>
      <c r="AV1495">
        <v>4931</v>
      </c>
      <c r="AW1495" t="s">
        <v>120</v>
      </c>
      <c r="AX1495" t="s">
        <v>121</v>
      </c>
      <c r="AY1495" t="str">
        <f>IF(AND(Table1[[#This Row],[Contract]]="Month-to-Month", Table1[[#This Row],[Tenure in Months]]&lt;6, Table1[[#This Row],[Payment Method]]="Bank Withdrawal"), "High Risk", IF(OR(Table1[[#This Row],[Contract]]="Month-to-Month", Table1[[#This Row],[Tenure in Months]]&lt;12), "Medium Risk", "Low Risk"))</f>
        <v>Low Risk</v>
      </c>
    </row>
    <row r="1496" spans="1:51" x14ac:dyDescent="0.35">
      <c r="A1496" t="s">
        <v>2307</v>
      </c>
      <c r="B1496" t="s">
        <v>51</v>
      </c>
      <c r="C1496">
        <v>60</v>
      </c>
      <c r="D1496" t="s">
        <v>52</v>
      </c>
      <c r="E1496" t="s">
        <v>52</v>
      </c>
      <c r="F1496" t="s">
        <v>52</v>
      </c>
      <c r="G1496" t="s">
        <v>52</v>
      </c>
      <c r="H1496">
        <v>0</v>
      </c>
      <c r="I1496" t="s">
        <v>54</v>
      </c>
      <c r="J1496" t="s">
        <v>55</v>
      </c>
      <c r="K1496" t="s">
        <v>1898</v>
      </c>
      <c r="L1496">
        <v>90704</v>
      </c>
      <c r="M1496">
        <v>33.391181000000003</v>
      </c>
      <c r="N1496">
        <v>-118.421305</v>
      </c>
      <c r="O1496">
        <v>3699</v>
      </c>
      <c r="P1496" t="s">
        <v>57</v>
      </c>
      <c r="Q1496" t="s">
        <v>52</v>
      </c>
      <c r="R1496">
        <v>0</v>
      </c>
      <c r="S1496">
        <v>1</v>
      </c>
      <c r="T1496" t="s">
        <v>58</v>
      </c>
      <c r="U1496" t="s">
        <v>53</v>
      </c>
      <c r="V1496">
        <v>17.54</v>
      </c>
      <c r="W1496" t="s">
        <v>52</v>
      </c>
      <c r="X1496" t="s">
        <v>53</v>
      </c>
      <c r="Y1496" t="s">
        <v>68</v>
      </c>
      <c r="Z1496">
        <v>16</v>
      </c>
      <c r="AA1496" t="s">
        <v>52</v>
      </c>
      <c r="AB1496" t="s">
        <v>52</v>
      </c>
      <c r="AC1496" t="s">
        <v>52</v>
      </c>
      <c r="AD1496" t="s">
        <v>52</v>
      </c>
      <c r="AE1496" t="s">
        <v>52</v>
      </c>
      <c r="AF1496" t="s">
        <v>52</v>
      </c>
      <c r="AG1496" t="s">
        <v>52</v>
      </c>
      <c r="AH1496" t="s">
        <v>53</v>
      </c>
      <c r="AI1496" t="s">
        <v>60</v>
      </c>
      <c r="AJ1496" t="s">
        <v>53</v>
      </c>
      <c r="AK1496" t="s">
        <v>61</v>
      </c>
      <c r="AL1496">
        <v>71.650000000000006</v>
      </c>
      <c r="AM1496">
        <v>71.650000000000006</v>
      </c>
      <c r="AN1496">
        <v>0</v>
      </c>
      <c r="AO1496">
        <v>0</v>
      </c>
      <c r="AP1496">
        <v>17.54</v>
      </c>
      <c r="AQ1496">
        <v>89.19</v>
      </c>
      <c r="AR1496">
        <v>1</v>
      </c>
      <c r="AS1496" t="s">
        <v>62</v>
      </c>
      <c r="AT1496" t="s">
        <v>53</v>
      </c>
      <c r="AU1496">
        <v>93</v>
      </c>
      <c r="AV1496">
        <v>2377</v>
      </c>
      <c r="AW1496" t="s">
        <v>63</v>
      </c>
      <c r="AX1496" t="s">
        <v>84</v>
      </c>
      <c r="AY1496" t="str">
        <f>IF(AND(Table1[[#This Row],[Contract]]="Month-to-Month", Table1[[#This Row],[Tenure in Months]]&lt;6, Table1[[#This Row],[Payment Method]]="Bank Withdrawal"), "High Risk", IF(OR(Table1[[#This Row],[Contract]]="Month-to-Month", Table1[[#This Row],[Tenure in Months]]&lt;12), "Medium Risk", "Low Risk"))</f>
        <v>High Risk</v>
      </c>
    </row>
    <row r="1497" spans="1:51" x14ac:dyDescent="0.35">
      <c r="A1497" t="s">
        <v>2308</v>
      </c>
      <c r="B1497" t="s">
        <v>66</v>
      </c>
      <c r="C1497">
        <v>35</v>
      </c>
      <c r="D1497" t="s">
        <v>52</v>
      </c>
      <c r="E1497" t="s">
        <v>52</v>
      </c>
      <c r="F1497" t="s">
        <v>52</v>
      </c>
      <c r="G1497" t="s">
        <v>52</v>
      </c>
      <c r="H1497">
        <v>0</v>
      </c>
      <c r="I1497" t="s">
        <v>54</v>
      </c>
      <c r="J1497" t="s">
        <v>55</v>
      </c>
      <c r="K1497" t="s">
        <v>842</v>
      </c>
      <c r="L1497">
        <v>90706</v>
      </c>
      <c r="M1497">
        <v>33.887675999999999</v>
      </c>
      <c r="N1497">
        <v>-118.127289</v>
      </c>
      <c r="O1497">
        <v>72893</v>
      </c>
      <c r="P1497" t="s">
        <v>57</v>
      </c>
      <c r="Q1497" t="s">
        <v>52</v>
      </c>
      <c r="R1497">
        <v>0</v>
      </c>
      <c r="S1497">
        <v>4</v>
      </c>
      <c r="T1497" t="s">
        <v>58</v>
      </c>
      <c r="U1497" t="s">
        <v>53</v>
      </c>
      <c r="V1497">
        <v>37.659999999999997</v>
      </c>
      <c r="W1497" t="s">
        <v>52</v>
      </c>
      <c r="X1497" t="s">
        <v>52</v>
      </c>
      <c r="Y1497" t="s">
        <v>58</v>
      </c>
      <c r="Z1497">
        <v>0</v>
      </c>
      <c r="AA1497" t="s">
        <v>52</v>
      </c>
      <c r="AB1497" t="s">
        <v>52</v>
      </c>
      <c r="AC1497" t="s">
        <v>52</v>
      </c>
      <c r="AD1497" t="s">
        <v>52</v>
      </c>
      <c r="AE1497" t="s">
        <v>52</v>
      </c>
      <c r="AF1497" t="s">
        <v>52</v>
      </c>
      <c r="AG1497" t="s">
        <v>52</v>
      </c>
      <c r="AH1497" t="s">
        <v>52</v>
      </c>
      <c r="AI1497" t="s">
        <v>60</v>
      </c>
      <c r="AJ1497" t="s">
        <v>52</v>
      </c>
      <c r="AK1497" t="s">
        <v>69</v>
      </c>
      <c r="AL1497">
        <v>20.350000000000001</v>
      </c>
      <c r="AM1497">
        <v>77.5</v>
      </c>
      <c r="AN1497">
        <v>0</v>
      </c>
      <c r="AO1497">
        <v>0</v>
      </c>
      <c r="AP1497">
        <v>150.63999999999999</v>
      </c>
      <c r="AQ1497">
        <v>228.14</v>
      </c>
      <c r="AR1497">
        <v>3</v>
      </c>
      <c r="AS1497" t="s">
        <v>62</v>
      </c>
      <c r="AT1497" t="s">
        <v>53</v>
      </c>
      <c r="AU1497">
        <v>76</v>
      </c>
      <c r="AV1497">
        <v>5984</v>
      </c>
      <c r="AW1497" t="s">
        <v>120</v>
      </c>
      <c r="AX1497" t="s">
        <v>121</v>
      </c>
      <c r="AY1497" t="str">
        <f>IF(AND(Table1[[#This Row],[Contract]]="Month-to-Month", Table1[[#This Row],[Tenure in Months]]&lt;6, Table1[[#This Row],[Payment Method]]="Bank Withdrawal"), "High Risk", IF(OR(Table1[[#This Row],[Contract]]="Month-to-Month", Table1[[#This Row],[Tenure in Months]]&lt;12), "Medium Risk", "Low Risk"))</f>
        <v>Medium Risk</v>
      </c>
    </row>
    <row r="1498" spans="1:51" x14ac:dyDescent="0.35">
      <c r="A1498" t="s">
        <v>2309</v>
      </c>
      <c r="B1498" t="s">
        <v>66</v>
      </c>
      <c r="C1498">
        <v>26</v>
      </c>
      <c r="D1498" t="s">
        <v>53</v>
      </c>
      <c r="E1498" t="s">
        <v>52</v>
      </c>
      <c r="F1498" t="s">
        <v>52</v>
      </c>
      <c r="G1498" t="s">
        <v>52</v>
      </c>
      <c r="H1498">
        <v>0</v>
      </c>
      <c r="I1498" t="s">
        <v>54</v>
      </c>
      <c r="J1498" t="s">
        <v>55</v>
      </c>
      <c r="K1498" t="s">
        <v>226</v>
      </c>
      <c r="L1498">
        <v>90712</v>
      </c>
      <c r="M1498">
        <v>33.840524000000002</v>
      </c>
      <c r="N1498">
        <v>-118.148403</v>
      </c>
      <c r="O1498">
        <v>30173</v>
      </c>
      <c r="P1498" t="s">
        <v>57</v>
      </c>
      <c r="Q1498" t="s">
        <v>52</v>
      </c>
      <c r="R1498">
        <v>0</v>
      </c>
      <c r="S1498">
        <v>38</v>
      </c>
      <c r="T1498" t="s">
        <v>58</v>
      </c>
      <c r="U1498" t="s">
        <v>53</v>
      </c>
      <c r="V1498">
        <v>17.66</v>
      </c>
      <c r="W1498" t="s">
        <v>52</v>
      </c>
      <c r="X1498" t="s">
        <v>53</v>
      </c>
      <c r="Y1498" t="s">
        <v>68</v>
      </c>
      <c r="Z1498">
        <v>41</v>
      </c>
      <c r="AA1498" t="s">
        <v>52</v>
      </c>
      <c r="AB1498" t="s">
        <v>53</v>
      </c>
      <c r="AC1498" t="s">
        <v>53</v>
      </c>
      <c r="AD1498" t="s">
        <v>53</v>
      </c>
      <c r="AE1498" t="s">
        <v>52</v>
      </c>
      <c r="AF1498" t="s">
        <v>52</v>
      </c>
      <c r="AG1498" t="s">
        <v>53</v>
      </c>
      <c r="AH1498" t="s">
        <v>53</v>
      </c>
      <c r="AI1498" t="s">
        <v>60</v>
      </c>
      <c r="AJ1498" t="s">
        <v>53</v>
      </c>
      <c r="AK1498" t="s">
        <v>69</v>
      </c>
      <c r="AL1498">
        <v>84.25</v>
      </c>
      <c r="AM1498">
        <v>3264.5</v>
      </c>
      <c r="AN1498">
        <v>0</v>
      </c>
      <c r="AO1498">
        <v>0</v>
      </c>
      <c r="AP1498">
        <v>671.08</v>
      </c>
      <c r="AQ1498">
        <v>3935.58</v>
      </c>
      <c r="AR1498">
        <v>2</v>
      </c>
      <c r="AS1498" t="s">
        <v>62</v>
      </c>
      <c r="AT1498" t="s">
        <v>53</v>
      </c>
      <c r="AU1498">
        <v>70</v>
      </c>
      <c r="AV1498">
        <v>2885</v>
      </c>
      <c r="AW1498" t="s">
        <v>120</v>
      </c>
      <c r="AX1498" t="s">
        <v>121</v>
      </c>
      <c r="AY1498" t="str">
        <f>IF(AND(Table1[[#This Row],[Contract]]="Month-to-Month", Table1[[#This Row],[Tenure in Months]]&lt;6, Table1[[#This Row],[Payment Method]]="Bank Withdrawal"), "High Risk", IF(OR(Table1[[#This Row],[Contract]]="Month-to-Month", Table1[[#This Row],[Tenure in Months]]&lt;12), "Medium Risk", "Low Risk"))</f>
        <v>Medium Risk</v>
      </c>
    </row>
    <row r="1499" spans="1:51" x14ac:dyDescent="0.35">
      <c r="A1499" t="s">
        <v>2310</v>
      </c>
      <c r="B1499" t="s">
        <v>66</v>
      </c>
      <c r="C1499">
        <v>32</v>
      </c>
      <c r="D1499" t="s">
        <v>52</v>
      </c>
      <c r="E1499" t="s">
        <v>52</v>
      </c>
      <c r="F1499" t="s">
        <v>52</v>
      </c>
      <c r="G1499" t="s">
        <v>52</v>
      </c>
      <c r="H1499">
        <v>0</v>
      </c>
      <c r="I1499" t="s">
        <v>54</v>
      </c>
      <c r="J1499" t="s">
        <v>55</v>
      </c>
      <c r="K1499" t="s">
        <v>2311</v>
      </c>
      <c r="L1499">
        <v>90717</v>
      </c>
      <c r="M1499">
        <v>33.794209000000002</v>
      </c>
      <c r="N1499">
        <v>-118.31735399999999</v>
      </c>
      <c r="O1499">
        <v>21065</v>
      </c>
      <c r="P1499" t="s">
        <v>57</v>
      </c>
      <c r="Q1499" t="s">
        <v>52</v>
      </c>
      <c r="R1499">
        <v>0</v>
      </c>
      <c r="S1499">
        <v>12</v>
      </c>
      <c r="T1499" t="s">
        <v>72</v>
      </c>
      <c r="U1499" t="s">
        <v>53</v>
      </c>
      <c r="V1499">
        <v>42.55</v>
      </c>
      <c r="W1499" t="s">
        <v>52</v>
      </c>
      <c r="X1499" t="s">
        <v>53</v>
      </c>
      <c r="Y1499" t="s">
        <v>68</v>
      </c>
      <c r="Z1499">
        <v>18</v>
      </c>
      <c r="AA1499" t="s">
        <v>52</v>
      </c>
      <c r="AB1499" t="s">
        <v>52</v>
      </c>
      <c r="AC1499" t="s">
        <v>52</v>
      </c>
      <c r="AD1499" t="s">
        <v>52</v>
      </c>
      <c r="AE1499" t="s">
        <v>52</v>
      </c>
      <c r="AF1499" t="s">
        <v>53</v>
      </c>
      <c r="AG1499" t="s">
        <v>53</v>
      </c>
      <c r="AH1499" t="s">
        <v>53</v>
      </c>
      <c r="AI1499" t="s">
        <v>60</v>
      </c>
      <c r="AJ1499" t="s">
        <v>52</v>
      </c>
      <c r="AK1499" t="s">
        <v>61</v>
      </c>
      <c r="AL1499">
        <v>78.099999999999994</v>
      </c>
      <c r="AM1499">
        <v>947.3</v>
      </c>
      <c r="AN1499">
        <v>0</v>
      </c>
      <c r="AO1499">
        <v>0</v>
      </c>
      <c r="AP1499">
        <v>510.599999999999</v>
      </c>
      <c r="AQ1499">
        <v>1457.8999999999901</v>
      </c>
      <c r="AR1499">
        <v>3</v>
      </c>
      <c r="AS1499" t="s">
        <v>62</v>
      </c>
      <c r="AT1499" t="s">
        <v>53</v>
      </c>
      <c r="AU1499">
        <v>89</v>
      </c>
      <c r="AV1499">
        <v>4741</v>
      </c>
      <c r="AW1499" t="s">
        <v>120</v>
      </c>
      <c r="AX1499" t="s">
        <v>121</v>
      </c>
      <c r="AY1499" t="str">
        <f>IF(AND(Table1[[#This Row],[Contract]]="Month-to-Month", Table1[[#This Row],[Tenure in Months]]&lt;6, Table1[[#This Row],[Payment Method]]="Bank Withdrawal"), "High Risk", IF(OR(Table1[[#This Row],[Contract]]="Month-to-Month", Table1[[#This Row],[Tenure in Months]]&lt;12), "Medium Risk", "Low Risk"))</f>
        <v>Medium Risk</v>
      </c>
    </row>
    <row r="1500" spans="1:51" x14ac:dyDescent="0.35">
      <c r="A1500" t="s">
        <v>2312</v>
      </c>
      <c r="B1500" t="s">
        <v>66</v>
      </c>
      <c r="C1500">
        <v>20</v>
      </c>
      <c r="D1500" t="s">
        <v>53</v>
      </c>
      <c r="E1500" t="s">
        <v>52</v>
      </c>
      <c r="F1500" t="s">
        <v>53</v>
      </c>
      <c r="G1500" t="s">
        <v>52</v>
      </c>
      <c r="H1500">
        <v>0</v>
      </c>
      <c r="I1500" t="s">
        <v>54</v>
      </c>
      <c r="J1500" t="s">
        <v>55</v>
      </c>
      <c r="K1500" t="s">
        <v>2313</v>
      </c>
      <c r="L1500">
        <v>90740</v>
      </c>
      <c r="M1500">
        <v>33.754620000000003</v>
      </c>
      <c r="N1500">
        <v>-118.071128</v>
      </c>
      <c r="O1500">
        <v>24180</v>
      </c>
      <c r="P1500" t="s">
        <v>57</v>
      </c>
      <c r="Q1500" t="s">
        <v>53</v>
      </c>
      <c r="R1500">
        <v>1</v>
      </c>
      <c r="S1500">
        <v>19</v>
      </c>
      <c r="T1500" t="s">
        <v>72</v>
      </c>
      <c r="U1500" t="s">
        <v>53</v>
      </c>
      <c r="V1500">
        <v>21.71</v>
      </c>
      <c r="W1500" t="s">
        <v>53</v>
      </c>
      <c r="X1500" t="s">
        <v>53</v>
      </c>
      <c r="Y1500" t="s">
        <v>68</v>
      </c>
      <c r="Z1500">
        <v>47</v>
      </c>
      <c r="AA1500" t="s">
        <v>52</v>
      </c>
      <c r="AB1500" t="s">
        <v>52</v>
      </c>
      <c r="AC1500" t="s">
        <v>53</v>
      </c>
      <c r="AD1500" t="s">
        <v>52</v>
      </c>
      <c r="AE1500" t="s">
        <v>52</v>
      </c>
      <c r="AF1500" t="s">
        <v>53</v>
      </c>
      <c r="AG1500" t="s">
        <v>53</v>
      </c>
      <c r="AH1500" t="s">
        <v>52</v>
      </c>
      <c r="AI1500" t="s">
        <v>60</v>
      </c>
      <c r="AJ1500" t="s">
        <v>52</v>
      </c>
      <c r="AK1500" t="s">
        <v>69</v>
      </c>
      <c r="AL1500">
        <v>89.65</v>
      </c>
      <c r="AM1500">
        <v>1761.05</v>
      </c>
      <c r="AN1500">
        <v>0</v>
      </c>
      <c r="AO1500">
        <v>80</v>
      </c>
      <c r="AP1500">
        <v>412.49</v>
      </c>
      <c r="AQ1500">
        <v>2253.54</v>
      </c>
      <c r="AR1500">
        <v>3</v>
      </c>
      <c r="AS1500" t="s">
        <v>62</v>
      </c>
      <c r="AT1500" t="s">
        <v>53</v>
      </c>
      <c r="AU1500">
        <v>74</v>
      </c>
      <c r="AV1500">
        <v>3046</v>
      </c>
      <c r="AW1500" t="s">
        <v>120</v>
      </c>
      <c r="AX1500" t="s">
        <v>121</v>
      </c>
      <c r="AY1500" t="str">
        <f>IF(AND(Table1[[#This Row],[Contract]]="Month-to-Month", Table1[[#This Row],[Tenure in Months]]&lt;6, Table1[[#This Row],[Payment Method]]="Bank Withdrawal"), "High Risk", IF(OR(Table1[[#This Row],[Contract]]="Month-to-Month", Table1[[#This Row],[Tenure in Months]]&lt;12), "Medium Risk", "Low Risk"))</f>
        <v>Medium Risk</v>
      </c>
    </row>
    <row r="1501" spans="1:51" x14ac:dyDescent="0.35">
      <c r="A1501" t="s">
        <v>2314</v>
      </c>
      <c r="B1501" t="s">
        <v>66</v>
      </c>
      <c r="C1501">
        <v>35</v>
      </c>
      <c r="D1501" t="s">
        <v>52</v>
      </c>
      <c r="E1501" t="s">
        <v>52</v>
      </c>
      <c r="F1501" t="s">
        <v>52</v>
      </c>
      <c r="G1501" t="s">
        <v>52</v>
      </c>
      <c r="H1501">
        <v>0</v>
      </c>
      <c r="I1501" t="s">
        <v>54</v>
      </c>
      <c r="J1501" t="s">
        <v>55</v>
      </c>
      <c r="K1501" t="s">
        <v>1375</v>
      </c>
      <c r="L1501">
        <v>90745</v>
      </c>
      <c r="M1501">
        <v>33.822294999999997</v>
      </c>
      <c r="N1501">
        <v>-118.26411</v>
      </c>
      <c r="O1501">
        <v>55486</v>
      </c>
      <c r="P1501" t="s">
        <v>57</v>
      </c>
      <c r="Q1501" t="s">
        <v>52</v>
      </c>
      <c r="R1501">
        <v>0</v>
      </c>
      <c r="S1501">
        <v>10</v>
      </c>
      <c r="T1501" t="s">
        <v>72</v>
      </c>
      <c r="U1501" t="s">
        <v>53</v>
      </c>
      <c r="V1501">
        <v>37.36</v>
      </c>
      <c r="W1501" t="s">
        <v>53</v>
      </c>
      <c r="X1501" t="s">
        <v>53</v>
      </c>
      <c r="Y1501" t="s">
        <v>68</v>
      </c>
      <c r="Z1501">
        <v>28</v>
      </c>
      <c r="AA1501" t="s">
        <v>53</v>
      </c>
      <c r="AB1501" t="s">
        <v>52</v>
      </c>
      <c r="AC1501" t="s">
        <v>52</v>
      </c>
      <c r="AD1501" t="s">
        <v>52</v>
      </c>
      <c r="AE1501" t="s">
        <v>53</v>
      </c>
      <c r="AF1501" t="s">
        <v>53</v>
      </c>
      <c r="AG1501" t="s">
        <v>53</v>
      </c>
      <c r="AH1501" t="s">
        <v>53</v>
      </c>
      <c r="AI1501" t="s">
        <v>60</v>
      </c>
      <c r="AJ1501" t="s">
        <v>53</v>
      </c>
      <c r="AK1501" t="s">
        <v>61</v>
      </c>
      <c r="AL1501">
        <v>98.7</v>
      </c>
      <c r="AM1501">
        <v>973.25</v>
      </c>
      <c r="AN1501">
        <v>0</v>
      </c>
      <c r="AO1501">
        <v>0</v>
      </c>
      <c r="AP1501">
        <v>373.6</v>
      </c>
      <c r="AQ1501">
        <v>1346.85</v>
      </c>
      <c r="AR1501">
        <v>1</v>
      </c>
      <c r="AS1501" t="s">
        <v>62</v>
      </c>
      <c r="AT1501" t="s">
        <v>53</v>
      </c>
      <c r="AU1501">
        <v>68</v>
      </c>
      <c r="AV1501">
        <v>5561</v>
      </c>
      <c r="AW1501" t="s">
        <v>120</v>
      </c>
      <c r="AX1501" t="s">
        <v>121</v>
      </c>
      <c r="AY1501" t="str">
        <f>IF(AND(Table1[[#This Row],[Contract]]="Month-to-Month", Table1[[#This Row],[Tenure in Months]]&lt;6, Table1[[#This Row],[Payment Method]]="Bank Withdrawal"), "High Risk", IF(OR(Table1[[#This Row],[Contract]]="Month-to-Month", Table1[[#This Row],[Tenure in Months]]&lt;12), "Medium Risk", "Low Risk"))</f>
        <v>Medium Risk</v>
      </c>
    </row>
    <row r="1502" spans="1:51" x14ac:dyDescent="0.35">
      <c r="A1502" t="s">
        <v>2315</v>
      </c>
      <c r="B1502" t="s">
        <v>66</v>
      </c>
      <c r="C1502">
        <v>63</v>
      </c>
      <c r="D1502" t="s">
        <v>52</v>
      </c>
      <c r="E1502" t="s">
        <v>52</v>
      </c>
      <c r="F1502" t="s">
        <v>52</v>
      </c>
      <c r="G1502" t="s">
        <v>52</v>
      </c>
      <c r="H1502">
        <v>0</v>
      </c>
      <c r="I1502" t="s">
        <v>54</v>
      </c>
      <c r="J1502" t="s">
        <v>55</v>
      </c>
      <c r="K1502" t="s">
        <v>286</v>
      </c>
      <c r="L1502">
        <v>90808</v>
      </c>
      <c r="M1502">
        <v>33.823943</v>
      </c>
      <c r="N1502">
        <v>-118.111335</v>
      </c>
      <c r="O1502">
        <v>37417</v>
      </c>
      <c r="P1502" t="s">
        <v>57</v>
      </c>
      <c r="Q1502" t="s">
        <v>52</v>
      </c>
      <c r="R1502">
        <v>0</v>
      </c>
      <c r="S1502">
        <v>1</v>
      </c>
      <c r="T1502" t="s">
        <v>58</v>
      </c>
      <c r="U1502" t="s">
        <v>53</v>
      </c>
      <c r="V1502">
        <v>7.26</v>
      </c>
      <c r="W1502" t="s">
        <v>52</v>
      </c>
      <c r="X1502" t="s">
        <v>53</v>
      </c>
      <c r="Y1502" t="s">
        <v>110</v>
      </c>
      <c r="Z1502">
        <v>9</v>
      </c>
      <c r="AA1502" t="s">
        <v>52</v>
      </c>
      <c r="AB1502" t="s">
        <v>52</v>
      </c>
      <c r="AC1502" t="s">
        <v>53</v>
      </c>
      <c r="AD1502" t="s">
        <v>52</v>
      </c>
      <c r="AE1502" t="s">
        <v>52</v>
      </c>
      <c r="AF1502" t="s">
        <v>52</v>
      </c>
      <c r="AG1502" t="s">
        <v>52</v>
      </c>
      <c r="AH1502" t="s">
        <v>53</v>
      </c>
      <c r="AI1502" t="s">
        <v>60</v>
      </c>
      <c r="AJ1502" t="s">
        <v>52</v>
      </c>
      <c r="AK1502" t="s">
        <v>61</v>
      </c>
      <c r="AL1502">
        <v>76.349999999999994</v>
      </c>
      <c r="AM1502">
        <v>76.349999999999994</v>
      </c>
      <c r="AN1502">
        <v>0</v>
      </c>
      <c r="AO1502">
        <v>0</v>
      </c>
      <c r="AP1502">
        <v>7.26</v>
      </c>
      <c r="AQ1502">
        <v>83.61</v>
      </c>
      <c r="AR1502">
        <v>2</v>
      </c>
      <c r="AS1502" t="s">
        <v>62</v>
      </c>
      <c r="AT1502" t="s">
        <v>53</v>
      </c>
      <c r="AU1502">
        <v>67</v>
      </c>
      <c r="AV1502">
        <v>5613</v>
      </c>
      <c r="AW1502" t="s">
        <v>120</v>
      </c>
      <c r="AX1502" t="s">
        <v>121</v>
      </c>
      <c r="AY1502" t="str">
        <f>IF(AND(Table1[[#This Row],[Contract]]="Month-to-Month", Table1[[#This Row],[Tenure in Months]]&lt;6, Table1[[#This Row],[Payment Method]]="Bank Withdrawal"), "High Risk", IF(OR(Table1[[#This Row],[Contract]]="Month-to-Month", Table1[[#This Row],[Tenure in Months]]&lt;12), "Medium Risk", "Low Risk"))</f>
        <v>High Risk</v>
      </c>
    </row>
    <row r="1503" spans="1:51" x14ac:dyDescent="0.35">
      <c r="A1503" t="s">
        <v>2316</v>
      </c>
      <c r="B1503" t="s">
        <v>66</v>
      </c>
      <c r="C1503">
        <v>51</v>
      </c>
      <c r="D1503" t="s">
        <v>52</v>
      </c>
      <c r="E1503" t="s">
        <v>52</v>
      </c>
      <c r="F1503" t="s">
        <v>52</v>
      </c>
      <c r="G1503" t="s">
        <v>52</v>
      </c>
      <c r="H1503">
        <v>0</v>
      </c>
      <c r="I1503" t="s">
        <v>54</v>
      </c>
      <c r="J1503" t="s">
        <v>55</v>
      </c>
      <c r="K1503" t="s">
        <v>286</v>
      </c>
      <c r="L1503">
        <v>90810</v>
      </c>
      <c r="M1503">
        <v>33.819814000000001</v>
      </c>
      <c r="N1503">
        <v>-118.222416</v>
      </c>
      <c r="O1503">
        <v>35656</v>
      </c>
      <c r="P1503" t="s">
        <v>57</v>
      </c>
      <c r="Q1503" t="s">
        <v>52</v>
      </c>
      <c r="R1503">
        <v>0</v>
      </c>
      <c r="S1503">
        <v>23</v>
      </c>
      <c r="T1503" t="s">
        <v>72</v>
      </c>
      <c r="U1503" t="s">
        <v>53</v>
      </c>
      <c r="V1503">
        <v>33.44</v>
      </c>
      <c r="W1503" t="s">
        <v>53</v>
      </c>
      <c r="X1503" t="s">
        <v>53</v>
      </c>
      <c r="Y1503" t="s">
        <v>68</v>
      </c>
      <c r="Z1503">
        <v>11</v>
      </c>
      <c r="AA1503" t="s">
        <v>52</v>
      </c>
      <c r="AB1503" t="s">
        <v>53</v>
      </c>
      <c r="AC1503" t="s">
        <v>52</v>
      </c>
      <c r="AD1503" t="s">
        <v>52</v>
      </c>
      <c r="AE1503" t="s">
        <v>52</v>
      </c>
      <c r="AF1503" t="s">
        <v>52</v>
      </c>
      <c r="AG1503" t="s">
        <v>52</v>
      </c>
      <c r="AH1503" t="s">
        <v>53</v>
      </c>
      <c r="AI1503" t="s">
        <v>60</v>
      </c>
      <c r="AJ1503" t="s">
        <v>53</v>
      </c>
      <c r="AK1503" t="s">
        <v>61</v>
      </c>
      <c r="AL1503">
        <v>79.150000000000006</v>
      </c>
      <c r="AM1503">
        <v>1676.95</v>
      </c>
      <c r="AN1503">
        <v>0</v>
      </c>
      <c r="AO1503">
        <v>0</v>
      </c>
      <c r="AP1503">
        <v>769.11999999999898</v>
      </c>
      <c r="AQ1503">
        <v>2446.0699999999902</v>
      </c>
      <c r="AR1503">
        <v>1</v>
      </c>
      <c r="AS1503" t="s">
        <v>62</v>
      </c>
      <c r="AT1503" t="s">
        <v>53</v>
      </c>
      <c r="AU1503">
        <v>68</v>
      </c>
      <c r="AV1503">
        <v>5216</v>
      </c>
      <c r="AW1503" t="s">
        <v>63</v>
      </c>
      <c r="AX1503" t="s">
        <v>84</v>
      </c>
      <c r="AY1503" t="str">
        <f>IF(AND(Table1[[#This Row],[Contract]]="Month-to-Month", Table1[[#This Row],[Tenure in Months]]&lt;6, Table1[[#This Row],[Payment Method]]="Bank Withdrawal"), "High Risk", IF(OR(Table1[[#This Row],[Contract]]="Month-to-Month", Table1[[#This Row],[Tenure in Months]]&lt;12), "Medium Risk", "Low Risk"))</f>
        <v>Medium Risk</v>
      </c>
    </row>
    <row r="1504" spans="1:51" x14ac:dyDescent="0.35">
      <c r="A1504" t="s">
        <v>2317</v>
      </c>
      <c r="B1504" t="s">
        <v>66</v>
      </c>
      <c r="C1504">
        <v>44</v>
      </c>
      <c r="D1504" t="s">
        <v>52</v>
      </c>
      <c r="E1504" t="s">
        <v>52</v>
      </c>
      <c r="F1504" t="s">
        <v>52</v>
      </c>
      <c r="G1504" t="s">
        <v>52</v>
      </c>
      <c r="H1504">
        <v>0</v>
      </c>
      <c r="I1504" t="s">
        <v>54</v>
      </c>
      <c r="J1504" t="s">
        <v>55</v>
      </c>
      <c r="K1504" t="s">
        <v>1380</v>
      </c>
      <c r="L1504">
        <v>91040</v>
      </c>
      <c r="M1504">
        <v>34.282704000000003</v>
      </c>
      <c r="N1504">
        <v>-118.312929</v>
      </c>
      <c r="O1504">
        <v>18752</v>
      </c>
      <c r="P1504" t="s">
        <v>57</v>
      </c>
      <c r="Q1504" t="s">
        <v>52</v>
      </c>
      <c r="R1504">
        <v>0</v>
      </c>
      <c r="S1504">
        <v>31</v>
      </c>
      <c r="T1504" t="s">
        <v>58</v>
      </c>
      <c r="U1504" t="s">
        <v>53</v>
      </c>
      <c r="V1504">
        <v>33.380000000000003</v>
      </c>
      <c r="W1504" t="s">
        <v>53</v>
      </c>
      <c r="X1504" t="s">
        <v>53</v>
      </c>
      <c r="Y1504" t="s">
        <v>68</v>
      </c>
      <c r="Z1504">
        <v>27</v>
      </c>
      <c r="AA1504" t="s">
        <v>52</v>
      </c>
      <c r="AB1504" t="s">
        <v>52</v>
      </c>
      <c r="AC1504" t="s">
        <v>52</v>
      </c>
      <c r="AD1504" t="s">
        <v>52</v>
      </c>
      <c r="AE1504" t="s">
        <v>53</v>
      </c>
      <c r="AF1504" t="s">
        <v>52</v>
      </c>
      <c r="AG1504" t="s">
        <v>52</v>
      </c>
      <c r="AH1504" t="s">
        <v>53</v>
      </c>
      <c r="AI1504" t="s">
        <v>60</v>
      </c>
      <c r="AJ1504" t="s">
        <v>53</v>
      </c>
      <c r="AK1504" t="s">
        <v>69</v>
      </c>
      <c r="AL1504">
        <v>86.55</v>
      </c>
      <c r="AM1504">
        <v>2697.4</v>
      </c>
      <c r="AN1504">
        <v>0</v>
      </c>
      <c r="AO1504">
        <v>0</v>
      </c>
      <c r="AP1504">
        <v>1034.78</v>
      </c>
      <c r="AQ1504">
        <v>3732.18</v>
      </c>
      <c r="AR1504">
        <v>3</v>
      </c>
      <c r="AS1504" t="s">
        <v>62</v>
      </c>
      <c r="AT1504" t="s">
        <v>53</v>
      </c>
      <c r="AU1504">
        <v>74</v>
      </c>
      <c r="AV1504">
        <v>4198</v>
      </c>
      <c r="AW1504" t="s">
        <v>120</v>
      </c>
      <c r="AX1504" t="s">
        <v>121</v>
      </c>
      <c r="AY1504" t="str">
        <f>IF(AND(Table1[[#This Row],[Contract]]="Month-to-Month", Table1[[#This Row],[Tenure in Months]]&lt;6, Table1[[#This Row],[Payment Method]]="Bank Withdrawal"), "High Risk", IF(OR(Table1[[#This Row],[Contract]]="Month-to-Month", Table1[[#This Row],[Tenure in Months]]&lt;12), "Medium Risk", "Low Risk"))</f>
        <v>Medium Risk</v>
      </c>
    </row>
    <row r="1505" spans="1:51" x14ac:dyDescent="0.35">
      <c r="A1505" t="s">
        <v>2318</v>
      </c>
      <c r="B1505" t="s">
        <v>51</v>
      </c>
      <c r="C1505">
        <v>47</v>
      </c>
      <c r="D1505" t="s">
        <v>52</v>
      </c>
      <c r="E1505" t="s">
        <v>52</v>
      </c>
      <c r="F1505" t="s">
        <v>52</v>
      </c>
      <c r="G1505" t="s">
        <v>52</v>
      </c>
      <c r="H1505">
        <v>0</v>
      </c>
      <c r="I1505" t="s">
        <v>54</v>
      </c>
      <c r="J1505" t="s">
        <v>55</v>
      </c>
      <c r="K1505" t="s">
        <v>1910</v>
      </c>
      <c r="L1505">
        <v>91042</v>
      </c>
      <c r="M1505">
        <v>34.296574</v>
      </c>
      <c r="N1505">
        <v>-118.244839</v>
      </c>
      <c r="O1505">
        <v>26753</v>
      </c>
      <c r="P1505" t="s">
        <v>57</v>
      </c>
      <c r="Q1505" t="s">
        <v>52</v>
      </c>
      <c r="R1505">
        <v>0</v>
      </c>
      <c r="S1505">
        <v>19</v>
      </c>
      <c r="T1505" t="s">
        <v>72</v>
      </c>
      <c r="U1505" t="s">
        <v>53</v>
      </c>
      <c r="V1505">
        <v>1.79</v>
      </c>
      <c r="W1505" t="s">
        <v>52</v>
      </c>
      <c r="X1505" t="s">
        <v>53</v>
      </c>
      <c r="Y1505" t="s">
        <v>68</v>
      </c>
      <c r="Z1505">
        <v>14</v>
      </c>
      <c r="AA1505" t="s">
        <v>52</v>
      </c>
      <c r="AB1505" t="s">
        <v>53</v>
      </c>
      <c r="AC1505" t="s">
        <v>52</v>
      </c>
      <c r="AD1505" t="s">
        <v>52</v>
      </c>
      <c r="AE1505" t="s">
        <v>52</v>
      </c>
      <c r="AF1505" t="s">
        <v>52</v>
      </c>
      <c r="AG1505" t="s">
        <v>52</v>
      </c>
      <c r="AH1505" t="s">
        <v>52</v>
      </c>
      <c r="AI1505" t="s">
        <v>60</v>
      </c>
      <c r="AJ1505" t="s">
        <v>53</v>
      </c>
      <c r="AK1505" t="s">
        <v>69</v>
      </c>
      <c r="AL1505">
        <v>73.849999999999994</v>
      </c>
      <c r="AM1505">
        <v>1424.5</v>
      </c>
      <c r="AN1505">
        <v>0</v>
      </c>
      <c r="AO1505">
        <v>130</v>
      </c>
      <c r="AP1505">
        <v>34.01</v>
      </c>
      <c r="AQ1505">
        <v>1588.51</v>
      </c>
      <c r="AR1505">
        <v>3</v>
      </c>
      <c r="AS1505" t="s">
        <v>62</v>
      </c>
      <c r="AT1505" t="s">
        <v>53</v>
      </c>
      <c r="AU1505">
        <v>89</v>
      </c>
      <c r="AV1505">
        <v>2251</v>
      </c>
      <c r="AW1505" t="s">
        <v>120</v>
      </c>
      <c r="AX1505" t="s">
        <v>121</v>
      </c>
      <c r="AY1505" t="str">
        <f>IF(AND(Table1[[#This Row],[Contract]]="Month-to-Month", Table1[[#This Row],[Tenure in Months]]&lt;6, Table1[[#This Row],[Payment Method]]="Bank Withdrawal"), "High Risk", IF(OR(Table1[[#This Row],[Contract]]="Month-to-Month", Table1[[#This Row],[Tenure in Months]]&lt;12), "Medium Risk", "Low Risk"))</f>
        <v>Medium Risk</v>
      </c>
    </row>
    <row r="1506" spans="1:51" x14ac:dyDescent="0.35">
      <c r="A1506" t="s">
        <v>2319</v>
      </c>
      <c r="B1506" t="s">
        <v>51</v>
      </c>
      <c r="C1506">
        <v>44</v>
      </c>
      <c r="D1506" t="s">
        <v>52</v>
      </c>
      <c r="E1506" t="s">
        <v>52</v>
      </c>
      <c r="F1506" t="s">
        <v>52</v>
      </c>
      <c r="G1506" t="s">
        <v>52</v>
      </c>
      <c r="H1506">
        <v>0</v>
      </c>
      <c r="I1506" t="s">
        <v>54</v>
      </c>
      <c r="J1506" t="s">
        <v>55</v>
      </c>
      <c r="K1506" t="s">
        <v>290</v>
      </c>
      <c r="L1506">
        <v>91206</v>
      </c>
      <c r="M1506">
        <v>34.162514999999999</v>
      </c>
      <c r="N1506">
        <v>-118.203869</v>
      </c>
      <c r="O1506">
        <v>31297</v>
      </c>
      <c r="P1506" t="s">
        <v>57</v>
      </c>
      <c r="Q1506" t="s">
        <v>52</v>
      </c>
      <c r="R1506">
        <v>0</v>
      </c>
      <c r="S1506">
        <v>24</v>
      </c>
      <c r="T1506" t="s">
        <v>58</v>
      </c>
      <c r="U1506" t="s">
        <v>53</v>
      </c>
      <c r="V1506">
        <v>24.76</v>
      </c>
      <c r="W1506" t="s">
        <v>52</v>
      </c>
      <c r="X1506" t="s">
        <v>53</v>
      </c>
      <c r="Y1506" t="s">
        <v>68</v>
      </c>
      <c r="Z1506">
        <v>2</v>
      </c>
      <c r="AA1506" t="s">
        <v>52</v>
      </c>
      <c r="AB1506" t="s">
        <v>52</v>
      </c>
      <c r="AC1506" t="s">
        <v>52</v>
      </c>
      <c r="AD1506" t="s">
        <v>53</v>
      </c>
      <c r="AE1506" t="s">
        <v>53</v>
      </c>
      <c r="AF1506" t="s">
        <v>53</v>
      </c>
      <c r="AG1506" t="s">
        <v>53</v>
      </c>
      <c r="AH1506" t="s">
        <v>53</v>
      </c>
      <c r="AI1506" t="s">
        <v>60</v>
      </c>
      <c r="AJ1506" t="s">
        <v>53</v>
      </c>
      <c r="AK1506" t="s">
        <v>61</v>
      </c>
      <c r="AL1506">
        <v>96</v>
      </c>
      <c r="AM1506">
        <v>2122.4499999999998</v>
      </c>
      <c r="AN1506">
        <v>0</v>
      </c>
      <c r="AO1506">
        <v>0</v>
      </c>
      <c r="AP1506">
        <v>594.24</v>
      </c>
      <c r="AQ1506">
        <v>2716.6899999999901</v>
      </c>
      <c r="AR1506">
        <v>1</v>
      </c>
      <c r="AS1506" t="s">
        <v>62</v>
      </c>
      <c r="AT1506" t="s">
        <v>53</v>
      </c>
      <c r="AU1506">
        <v>71</v>
      </c>
      <c r="AV1506">
        <v>3068</v>
      </c>
      <c r="AW1506" t="s">
        <v>63</v>
      </c>
      <c r="AX1506" t="s">
        <v>84</v>
      </c>
      <c r="AY1506" t="str">
        <f>IF(AND(Table1[[#This Row],[Contract]]="Month-to-Month", Table1[[#This Row],[Tenure in Months]]&lt;6, Table1[[#This Row],[Payment Method]]="Bank Withdrawal"), "High Risk", IF(OR(Table1[[#This Row],[Contract]]="Month-to-Month", Table1[[#This Row],[Tenure in Months]]&lt;12), "Medium Risk", "Low Risk"))</f>
        <v>Medium Risk</v>
      </c>
    </row>
    <row r="1507" spans="1:51" x14ac:dyDescent="0.35">
      <c r="A1507" t="s">
        <v>2320</v>
      </c>
      <c r="B1507" t="s">
        <v>51</v>
      </c>
      <c r="C1507">
        <v>57</v>
      </c>
      <c r="D1507" t="s">
        <v>52</v>
      </c>
      <c r="E1507" t="s">
        <v>52</v>
      </c>
      <c r="F1507" t="s">
        <v>52</v>
      </c>
      <c r="G1507" t="s">
        <v>52</v>
      </c>
      <c r="H1507">
        <v>0</v>
      </c>
      <c r="I1507" t="s">
        <v>54</v>
      </c>
      <c r="J1507" t="s">
        <v>55</v>
      </c>
      <c r="K1507" t="s">
        <v>290</v>
      </c>
      <c r="L1507">
        <v>91207</v>
      </c>
      <c r="M1507">
        <v>34.182378</v>
      </c>
      <c r="N1507">
        <v>-118.262922</v>
      </c>
      <c r="O1507">
        <v>9864</v>
      </c>
      <c r="P1507" t="s">
        <v>57</v>
      </c>
      <c r="Q1507" t="s">
        <v>52</v>
      </c>
      <c r="R1507">
        <v>0</v>
      </c>
      <c r="S1507">
        <v>1</v>
      </c>
      <c r="T1507" t="s">
        <v>58</v>
      </c>
      <c r="U1507" t="s">
        <v>53</v>
      </c>
      <c r="V1507">
        <v>12</v>
      </c>
      <c r="W1507" t="s">
        <v>52</v>
      </c>
      <c r="X1507" t="s">
        <v>52</v>
      </c>
      <c r="Y1507" t="s">
        <v>58</v>
      </c>
      <c r="Z1507">
        <v>0</v>
      </c>
      <c r="AA1507" t="s">
        <v>52</v>
      </c>
      <c r="AB1507" t="s">
        <v>52</v>
      </c>
      <c r="AC1507" t="s">
        <v>52</v>
      </c>
      <c r="AD1507" t="s">
        <v>52</v>
      </c>
      <c r="AE1507" t="s">
        <v>52</v>
      </c>
      <c r="AF1507" t="s">
        <v>52</v>
      </c>
      <c r="AG1507" t="s">
        <v>52</v>
      </c>
      <c r="AH1507" t="s">
        <v>52</v>
      </c>
      <c r="AI1507" t="s">
        <v>60</v>
      </c>
      <c r="AJ1507" t="s">
        <v>52</v>
      </c>
      <c r="AK1507" t="s">
        <v>61</v>
      </c>
      <c r="AL1507">
        <v>20.05</v>
      </c>
      <c r="AM1507">
        <v>20.05</v>
      </c>
      <c r="AN1507">
        <v>0</v>
      </c>
      <c r="AO1507">
        <v>0</v>
      </c>
      <c r="AP1507">
        <v>12</v>
      </c>
      <c r="AQ1507">
        <v>32.049999999999997</v>
      </c>
      <c r="AR1507">
        <v>2</v>
      </c>
      <c r="AS1507" t="s">
        <v>62</v>
      </c>
      <c r="AT1507" t="s">
        <v>53</v>
      </c>
      <c r="AU1507">
        <v>66</v>
      </c>
      <c r="AV1507">
        <v>4710</v>
      </c>
      <c r="AW1507" t="s">
        <v>120</v>
      </c>
      <c r="AX1507" t="s">
        <v>121</v>
      </c>
      <c r="AY1507" t="str">
        <f>IF(AND(Table1[[#This Row],[Contract]]="Month-to-Month", Table1[[#This Row],[Tenure in Months]]&lt;6, Table1[[#This Row],[Payment Method]]="Bank Withdrawal"), "High Risk", IF(OR(Table1[[#This Row],[Contract]]="Month-to-Month", Table1[[#This Row],[Tenure in Months]]&lt;12), "Medium Risk", "Low Risk"))</f>
        <v>High Risk</v>
      </c>
    </row>
    <row r="1508" spans="1:51" x14ac:dyDescent="0.35">
      <c r="A1508" t="s">
        <v>2321</v>
      </c>
      <c r="B1508" t="s">
        <v>51</v>
      </c>
      <c r="C1508">
        <v>53</v>
      </c>
      <c r="D1508" t="s">
        <v>52</v>
      </c>
      <c r="E1508" t="s">
        <v>52</v>
      </c>
      <c r="F1508" t="s">
        <v>53</v>
      </c>
      <c r="G1508" t="s">
        <v>52</v>
      </c>
      <c r="H1508">
        <v>0</v>
      </c>
      <c r="I1508" t="s">
        <v>54</v>
      </c>
      <c r="J1508" t="s">
        <v>55</v>
      </c>
      <c r="K1508" t="s">
        <v>1624</v>
      </c>
      <c r="L1508">
        <v>91301</v>
      </c>
      <c r="M1508">
        <v>34.129058000000001</v>
      </c>
      <c r="N1508">
        <v>-118.759788</v>
      </c>
      <c r="O1508">
        <v>25303</v>
      </c>
      <c r="P1508" t="s">
        <v>57</v>
      </c>
      <c r="Q1508" t="s">
        <v>52</v>
      </c>
      <c r="R1508">
        <v>0</v>
      </c>
      <c r="S1508">
        <v>65</v>
      </c>
      <c r="T1508" t="s">
        <v>58</v>
      </c>
      <c r="U1508" t="s">
        <v>53</v>
      </c>
      <c r="V1508">
        <v>41.88</v>
      </c>
      <c r="W1508" t="s">
        <v>53</v>
      </c>
      <c r="X1508" t="s">
        <v>53</v>
      </c>
      <c r="Y1508" t="s">
        <v>68</v>
      </c>
      <c r="Z1508">
        <v>7</v>
      </c>
      <c r="AA1508" t="s">
        <v>53</v>
      </c>
      <c r="AB1508" t="s">
        <v>52</v>
      </c>
      <c r="AC1508" t="s">
        <v>53</v>
      </c>
      <c r="AD1508" t="s">
        <v>53</v>
      </c>
      <c r="AE1508" t="s">
        <v>53</v>
      </c>
      <c r="AF1508" t="s">
        <v>53</v>
      </c>
      <c r="AG1508" t="s">
        <v>53</v>
      </c>
      <c r="AH1508" t="s">
        <v>53</v>
      </c>
      <c r="AI1508" t="s">
        <v>334</v>
      </c>
      <c r="AJ1508" t="s">
        <v>52</v>
      </c>
      <c r="AK1508" t="s">
        <v>61</v>
      </c>
      <c r="AL1508">
        <v>108.65</v>
      </c>
      <c r="AM1508">
        <v>6937.95</v>
      </c>
      <c r="AN1508">
        <v>0</v>
      </c>
      <c r="AO1508">
        <v>0</v>
      </c>
      <c r="AP1508">
        <v>2722.2</v>
      </c>
      <c r="AQ1508">
        <v>9660.15</v>
      </c>
      <c r="AR1508">
        <v>1</v>
      </c>
      <c r="AS1508" t="s">
        <v>62</v>
      </c>
      <c r="AT1508" t="s">
        <v>53</v>
      </c>
      <c r="AU1508">
        <v>79</v>
      </c>
      <c r="AV1508">
        <v>6120</v>
      </c>
      <c r="AW1508" t="s">
        <v>120</v>
      </c>
      <c r="AX1508" t="s">
        <v>121</v>
      </c>
      <c r="AY1508" t="str">
        <f>IF(AND(Table1[[#This Row],[Contract]]="Month-to-Month", Table1[[#This Row],[Tenure in Months]]&lt;6, Table1[[#This Row],[Payment Method]]="Bank Withdrawal"), "High Risk", IF(OR(Table1[[#This Row],[Contract]]="Month-to-Month", Table1[[#This Row],[Tenure in Months]]&lt;12), "Medium Risk", "Low Risk"))</f>
        <v>Low Risk</v>
      </c>
    </row>
    <row r="1509" spans="1:51" x14ac:dyDescent="0.35">
      <c r="A1509" t="s">
        <v>2322</v>
      </c>
      <c r="B1509" t="s">
        <v>51</v>
      </c>
      <c r="C1509">
        <v>28</v>
      </c>
      <c r="D1509" t="s">
        <v>53</v>
      </c>
      <c r="E1509" t="s">
        <v>52</v>
      </c>
      <c r="F1509" t="s">
        <v>52</v>
      </c>
      <c r="G1509" t="s">
        <v>52</v>
      </c>
      <c r="H1509">
        <v>0</v>
      </c>
      <c r="I1509" t="s">
        <v>54</v>
      </c>
      <c r="J1509" t="s">
        <v>55</v>
      </c>
      <c r="K1509" t="s">
        <v>1626</v>
      </c>
      <c r="L1509">
        <v>91321</v>
      </c>
      <c r="M1509">
        <v>34.370378000000002</v>
      </c>
      <c r="N1509">
        <v>-118.50411800000001</v>
      </c>
      <c r="O1509">
        <v>30742</v>
      </c>
      <c r="P1509" t="s">
        <v>57</v>
      </c>
      <c r="Q1509" t="s">
        <v>52</v>
      </c>
      <c r="R1509">
        <v>0</v>
      </c>
      <c r="S1509">
        <v>10</v>
      </c>
      <c r="T1509" t="s">
        <v>72</v>
      </c>
      <c r="U1509" t="s">
        <v>53</v>
      </c>
      <c r="V1509">
        <v>34.44</v>
      </c>
      <c r="W1509" t="s">
        <v>52</v>
      </c>
      <c r="X1509" t="s">
        <v>53</v>
      </c>
      <c r="Y1509" t="s">
        <v>110</v>
      </c>
      <c r="Z1509">
        <v>69</v>
      </c>
      <c r="AA1509" t="s">
        <v>52</v>
      </c>
      <c r="AB1509" t="s">
        <v>52</v>
      </c>
      <c r="AC1509" t="s">
        <v>52</v>
      </c>
      <c r="AD1509" t="s">
        <v>52</v>
      </c>
      <c r="AE1509" t="s">
        <v>52</v>
      </c>
      <c r="AF1509" t="s">
        <v>52</v>
      </c>
      <c r="AG1509" t="s">
        <v>53</v>
      </c>
      <c r="AH1509" t="s">
        <v>53</v>
      </c>
      <c r="AI1509" t="s">
        <v>60</v>
      </c>
      <c r="AJ1509" t="s">
        <v>53</v>
      </c>
      <c r="AK1509" t="s">
        <v>61</v>
      </c>
      <c r="AL1509">
        <v>45.55</v>
      </c>
      <c r="AM1509">
        <v>402.6</v>
      </c>
      <c r="AN1509">
        <v>0</v>
      </c>
      <c r="AO1509">
        <v>0</v>
      </c>
      <c r="AP1509">
        <v>344.4</v>
      </c>
      <c r="AQ1509">
        <v>747</v>
      </c>
      <c r="AR1509">
        <v>1</v>
      </c>
      <c r="AS1509" t="s">
        <v>62</v>
      </c>
      <c r="AT1509" t="s">
        <v>53</v>
      </c>
      <c r="AU1509">
        <v>67</v>
      </c>
      <c r="AV1509">
        <v>4097</v>
      </c>
      <c r="AW1509" t="s">
        <v>120</v>
      </c>
      <c r="AX1509" t="s">
        <v>121</v>
      </c>
      <c r="AY1509" t="str">
        <f>IF(AND(Table1[[#This Row],[Contract]]="Month-to-Month", Table1[[#This Row],[Tenure in Months]]&lt;6, Table1[[#This Row],[Payment Method]]="Bank Withdrawal"), "High Risk", IF(OR(Table1[[#This Row],[Contract]]="Month-to-Month", Table1[[#This Row],[Tenure in Months]]&lt;12), "Medium Risk", "Low Risk"))</f>
        <v>Medium Risk</v>
      </c>
    </row>
    <row r="1510" spans="1:51" x14ac:dyDescent="0.35">
      <c r="A1510" t="s">
        <v>2323</v>
      </c>
      <c r="B1510" t="s">
        <v>66</v>
      </c>
      <c r="C1510">
        <v>36</v>
      </c>
      <c r="D1510" t="s">
        <v>52</v>
      </c>
      <c r="E1510" t="s">
        <v>52</v>
      </c>
      <c r="F1510" t="s">
        <v>53</v>
      </c>
      <c r="G1510" t="s">
        <v>52</v>
      </c>
      <c r="H1510">
        <v>0</v>
      </c>
      <c r="I1510" t="s">
        <v>54</v>
      </c>
      <c r="J1510" t="s">
        <v>55</v>
      </c>
      <c r="K1510" t="s">
        <v>1162</v>
      </c>
      <c r="L1510">
        <v>91325</v>
      </c>
      <c r="M1510">
        <v>34.236682999999999</v>
      </c>
      <c r="N1510">
        <v>-118.517588</v>
      </c>
      <c r="O1510">
        <v>32307</v>
      </c>
      <c r="P1510" t="s">
        <v>57</v>
      </c>
      <c r="Q1510" t="s">
        <v>53</v>
      </c>
      <c r="R1510">
        <v>1</v>
      </c>
      <c r="S1510">
        <v>2</v>
      </c>
      <c r="T1510" t="s">
        <v>67</v>
      </c>
      <c r="U1510" t="s">
        <v>52</v>
      </c>
      <c r="V1510">
        <v>0</v>
      </c>
      <c r="W1510" t="s">
        <v>52</v>
      </c>
      <c r="X1510" t="s">
        <v>53</v>
      </c>
      <c r="Y1510" t="s">
        <v>59</v>
      </c>
      <c r="Z1510">
        <v>12</v>
      </c>
      <c r="AA1510" t="s">
        <v>52</v>
      </c>
      <c r="AB1510" t="s">
        <v>52</v>
      </c>
      <c r="AC1510" t="s">
        <v>52</v>
      </c>
      <c r="AD1510" t="s">
        <v>52</v>
      </c>
      <c r="AE1510" t="s">
        <v>52</v>
      </c>
      <c r="AF1510" t="s">
        <v>53</v>
      </c>
      <c r="AG1510" t="s">
        <v>53</v>
      </c>
      <c r="AH1510" t="s">
        <v>52</v>
      </c>
      <c r="AI1510" t="s">
        <v>60</v>
      </c>
      <c r="AJ1510" t="s">
        <v>53</v>
      </c>
      <c r="AK1510" t="s">
        <v>61</v>
      </c>
      <c r="AL1510">
        <v>35.1</v>
      </c>
      <c r="AM1510">
        <v>68.75</v>
      </c>
      <c r="AN1510">
        <v>0</v>
      </c>
      <c r="AO1510">
        <v>10</v>
      </c>
      <c r="AP1510">
        <v>0</v>
      </c>
      <c r="AQ1510">
        <v>78.75</v>
      </c>
      <c r="AR1510">
        <v>2</v>
      </c>
      <c r="AS1510" t="s">
        <v>62</v>
      </c>
      <c r="AT1510" t="s">
        <v>53</v>
      </c>
      <c r="AU1510">
        <v>78</v>
      </c>
      <c r="AV1510">
        <v>2643</v>
      </c>
      <c r="AW1510" t="s">
        <v>120</v>
      </c>
      <c r="AX1510" t="s">
        <v>121</v>
      </c>
      <c r="AY1510" t="str">
        <f>IF(AND(Table1[[#This Row],[Contract]]="Month-to-Month", Table1[[#This Row],[Tenure in Months]]&lt;6, Table1[[#This Row],[Payment Method]]="Bank Withdrawal"), "High Risk", IF(OR(Table1[[#This Row],[Contract]]="Month-to-Month", Table1[[#This Row],[Tenure in Months]]&lt;12), "Medium Risk", "Low Risk"))</f>
        <v>High Risk</v>
      </c>
    </row>
    <row r="1511" spans="1:51" x14ac:dyDescent="0.35">
      <c r="A1511" t="s">
        <v>2324</v>
      </c>
      <c r="B1511" t="s">
        <v>51</v>
      </c>
      <c r="C1511">
        <v>47</v>
      </c>
      <c r="D1511" t="s">
        <v>52</v>
      </c>
      <c r="E1511" t="s">
        <v>52</v>
      </c>
      <c r="F1511" t="s">
        <v>52</v>
      </c>
      <c r="G1511" t="s">
        <v>52</v>
      </c>
      <c r="H1511">
        <v>0</v>
      </c>
      <c r="I1511" t="s">
        <v>54</v>
      </c>
      <c r="J1511" t="s">
        <v>55</v>
      </c>
      <c r="K1511" t="s">
        <v>2325</v>
      </c>
      <c r="L1511">
        <v>91326</v>
      </c>
      <c r="M1511">
        <v>34.281911000000001</v>
      </c>
      <c r="N1511">
        <v>-118.556218</v>
      </c>
      <c r="O1511">
        <v>28067</v>
      </c>
      <c r="P1511" t="s">
        <v>57</v>
      </c>
      <c r="Q1511" t="s">
        <v>52</v>
      </c>
      <c r="R1511">
        <v>0</v>
      </c>
      <c r="S1511">
        <v>1</v>
      </c>
      <c r="T1511" t="s">
        <v>67</v>
      </c>
      <c r="U1511" t="s">
        <v>53</v>
      </c>
      <c r="V1511">
        <v>48.58</v>
      </c>
      <c r="W1511" t="s">
        <v>52</v>
      </c>
      <c r="X1511" t="s">
        <v>53</v>
      </c>
      <c r="Y1511" t="s">
        <v>59</v>
      </c>
      <c r="Z1511">
        <v>21</v>
      </c>
      <c r="AA1511" t="s">
        <v>52</v>
      </c>
      <c r="AB1511" t="s">
        <v>52</v>
      </c>
      <c r="AC1511" t="s">
        <v>52</v>
      </c>
      <c r="AD1511" t="s">
        <v>52</v>
      </c>
      <c r="AE1511" t="s">
        <v>52</v>
      </c>
      <c r="AF1511" t="s">
        <v>52</v>
      </c>
      <c r="AG1511" t="s">
        <v>52</v>
      </c>
      <c r="AH1511" t="s">
        <v>53</v>
      </c>
      <c r="AI1511" t="s">
        <v>60</v>
      </c>
      <c r="AJ1511" t="s">
        <v>52</v>
      </c>
      <c r="AK1511" t="s">
        <v>69</v>
      </c>
      <c r="AL1511">
        <v>46.2</v>
      </c>
      <c r="AM1511">
        <v>46.2</v>
      </c>
      <c r="AN1511">
        <v>0</v>
      </c>
      <c r="AO1511">
        <v>0</v>
      </c>
      <c r="AP1511">
        <v>48.58</v>
      </c>
      <c r="AQ1511">
        <v>94.78</v>
      </c>
      <c r="AR1511">
        <v>2</v>
      </c>
      <c r="AS1511" t="s">
        <v>62</v>
      </c>
      <c r="AT1511" t="s">
        <v>53</v>
      </c>
      <c r="AU1511">
        <v>76</v>
      </c>
      <c r="AV1511">
        <v>4167</v>
      </c>
      <c r="AW1511" t="s">
        <v>120</v>
      </c>
      <c r="AX1511" t="s">
        <v>121</v>
      </c>
      <c r="AY1511" t="str">
        <f>IF(AND(Table1[[#This Row],[Contract]]="Month-to-Month", Table1[[#This Row],[Tenure in Months]]&lt;6, Table1[[#This Row],[Payment Method]]="Bank Withdrawal"), "High Risk", IF(OR(Table1[[#This Row],[Contract]]="Month-to-Month", Table1[[#This Row],[Tenure in Months]]&lt;12), "Medium Risk", "Low Risk"))</f>
        <v>Medium Risk</v>
      </c>
    </row>
    <row r="1512" spans="1:51" x14ac:dyDescent="0.35">
      <c r="A1512" t="s">
        <v>2326</v>
      </c>
      <c r="B1512" t="s">
        <v>66</v>
      </c>
      <c r="C1512">
        <v>29</v>
      </c>
      <c r="D1512" t="s">
        <v>53</v>
      </c>
      <c r="E1512" t="s">
        <v>52</v>
      </c>
      <c r="F1512" t="s">
        <v>52</v>
      </c>
      <c r="G1512" t="s">
        <v>52</v>
      </c>
      <c r="H1512">
        <v>0</v>
      </c>
      <c r="I1512" t="s">
        <v>54</v>
      </c>
      <c r="J1512" t="s">
        <v>55</v>
      </c>
      <c r="K1512" t="s">
        <v>848</v>
      </c>
      <c r="L1512">
        <v>91331</v>
      </c>
      <c r="M1512">
        <v>34.255442000000002</v>
      </c>
      <c r="N1512">
        <v>-118.421314</v>
      </c>
      <c r="O1512">
        <v>97318</v>
      </c>
      <c r="P1512" t="s">
        <v>57</v>
      </c>
      <c r="Q1512" t="s">
        <v>52</v>
      </c>
      <c r="R1512">
        <v>0</v>
      </c>
      <c r="S1512">
        <v>1</v>
      </c>
      <c r="T1512" t="s">
        <v>67</v>
      </c>
      <c r="U1512" t="s">
        <v>53</v>
      </c>
      <c r="V1512">
        <v>30.92</v>
      </c>
      <c r="W1512" t="s">
        <v>52</v>
      </c>
      <c r="X1512" t="s">
        <v>53</v>
      </c>
      <c r="Y1512" t="s">
        <v>59</v>
      </c>
      <c r="Z1512">
        <v>69</v>
      </c>
      <c r="AA1512" t="s">
        <v>52</v>
      </c>
      <c r="AB1512" t="s">
        <v>52</v>
      </c>
      <c r="AC1512" t="s">
        <v>52</v>
      </c>
      <c r="AD1512" t="s">
        <v>52</v>
      </c>
      <c r="AE1512" t="s">
        <v>52</v>
      </c>
      <c r="AF1512" t="s">
        <v>52</v>
      </c>
      <c r="AG1512" t="s">
        <v>53</v>
      </c>
      <c r="AH1512" t="s">
        <v>53</v>
      </c>
      <c r="AI1512" t="s">
        <v>60</v>
      </c>
      <c r="AJ1512" t="s">
        <v>52</v>
      </c>
      <c r="AK1512" t="s">
        <v>61</v>
      </c>
      <c r="AL1512">
        <v>45.15</v>
      </c>
      <c r="AM1512">
        <v>45.15</v>
      </c>
      <c r="AN1512">
        <v>0</v>
      </c>
      <c r="AO1512">
        <v>0</v>
      </c>
      <c r="AP1512">
        <v>30.92</v>
      </c>
      <c r="AQ1512">
        <v>76.069999999999993</v>
      </c>
      <c r="AR1512">
        <v>3</v>
      </c>
      <c r="AS1512" t="s">
        <v>62</v>
      </c>
      <c r="AT1512" t="s">
        <v>53</v>
      </c>
      <c r="AU1512">
        <v>89</v>
      </c>
      <c r="AV1512">
        <v>5828</v>
      </c>
      <c r="AW1512" t="s">
        <v>120</v>
      </c>
      <c r="AX1512" t="s">
        <v>121</v>
      </c>
      <c r="AY1512" t="str">
        <f>IF(AND(Table1[[#This Row],[Contract]]="Month-to-Month", Table1[[#This Row],[Tenure in Months]]&lt;6, Table1[[#This Row],[Payment Method]]="Bank Withdrawal"), "High Risk", IF(OR(Table1[[#This Row],[Contract]]="Month-to-Month", Table1[[#This Row],[Tenure in Months]]&lt;12), "Medium Risk", "Low Risk"))</f>
        <v>High Risk</v>
      </c>
    </row>
    <row r="1513" spans="1:51" x14ac:dyDescent="0.35">
      <c r="A1513" t="s">
        <v>2327</v>
      </c>
      <c r="B1513" t="s">
        <v>66</v>
      </c>
      <c r="C1513">
        <v>31</v>
      </c>
      <c r="D1513" t="s">
        <v>52</v>
      </c>
      <c r="E1513" t="s">
        <v>52</v>
      </c>
      <c r="F1513" t="s">
        <v>53</v>
      </c>
      <c r="G1513" t="s">
        <v>52</v>
      </c>
      <c r="H1513">
        <v>0</v>
      </c>
      <c r="I1513" t="s">
        <v>54</v>
      </c>
      <c r="J1513" t="s">
        <v>55</v>
      </c>
      <c r="K1513" t="s">
        <v>1847</v>
      </c>
      <c r="L1513">
        <v>91344</v>
      </c>
      <c r="M1513">
        <v>34.291272999999997</v>
      </c>
      <c r="N1513">
        <v>-118.505104</v>
      </c>
      <c r="O1513">
        <v>48867</v>
      </c>
      <c r="P1513" t="s">
        <v>57</v>
      </c>
      <c r="Q1513" t="s">
        <v>53</v>
      </c>
      <c r="R1513">
        <v>1</v>
      </c>
      <c r="S1513">
        <v>19</v>
      </c>
      <c r="T1513" t="s">
        <v>72</v>
      </c>
      <c r="U1513" t="s">
        <v>53</v>
      </c>
      <c r="V1513">
        <v>25.75</v>
      </c>
      <c r="W1513" t="s">
        <v>52</v>
      </c>
      <c r="X1513" t="s">
        <v>53</v>
      </c>
      <c r="Y1513" t="s">
        <v>68</v>
      </c>
      <c r="Z1513">
        <v>22</v>
      </c>
      <c r="AA1513" t="s">
        <v>53</v>
      </c>
      <c r="AB1513" t="s">
        <v>52</v>
      </c>
      <c r="AC1513" t="s">
        <v>52</v>
      </c>
      <c r="AD1513" t="s">
        <v>52</v>
      </c>
      <c r="AE1513" t="s">
        <v>52</v>
      </c>
      <c r="AF1513" t="s">
        <v>52</v>
      </c>
      <c r="AG1513" t="s">
        <v>52</v>
      </c>
      <c r="AH1513" t="s">
        <v>53</v>
      </c>
      <c r="AI1513" t="s">
        <v>60</v>
      </c>
      <c r="AJ1513" t="s">
        <v>53</v>
      </c>
      <c r="AK1513" t="s">
        <v>61</v>
      </c>
      <c r="AL1513">
        <v>73.2</v>
      </c>
      <c r="AM1513">
        <v>1441.1</v>
      </c>
      <c r="AN1513">
        <v>0</v>
      </c>
      <c r="AO1513">
        <v>0</v>
      </c>
      <c r="AP1513">
        <v>489.25</v>
      </c>
      <c r="AQ1513">
        <v>1930.35</v>
      </c>
      <c r="AR1513">
        <v>2</v>
      </c>
      <c r="AS1513" t="s">
        <v>62</v>
      </c>
      <c r="AT1513" t="s">
        <v>53</v>
      </c>
      <c r="AU1513">
        <v>90</v>
      </c>
      <c r="AV1513">
        <v>4718</v>
      </c>
      <c r="AW1513" t="s">
        <v>120</v>
      </c>
      <c r="AX1513" t="s">
        <v>121</v>
      </c>
      <c r="AY1513" t="str">
        <f>IF(AND(Table1[[#This Row],[Contract]]="Month-to-Month", Table1[[#This Row],[Tenure in Months]]&lt;6, Table1[[#This Row],[Payment Method]]="Bank Withdrawal"), "High Risk", IF(OR(Table1[[#This Row],[Contract]]="Month-to-Month", Table1[[#This Row],[Tenure in Months]]&lt;12), "Medium Risk", "Low Risk"))</f>
        <v>Medium Risk</v>
      </c>
    </row>
    <row r="1514" spans="1:51" x14ac:dyDescent="0.35">
      <c r="A1514" t="s">
        <v>2328</v>
      </c>
      <c r="B1514" t="s">
        <v>51</v>
      </c>
      <c r="C1514">
        <v>46</v>
      </c>
      <c r="D1514" t="s">
        <v>52</v>
      </c>
      <c r="E1514" t="s">
        <v>52</v>
      </c>
      <c r="F1514" t="s">
        <v>52</v>
      </c>
      <c r="G1514" t="s">
        <v>52</v>
      </c>
      <c r="H1514">
        <v>0</v>
      </c>
      <c r="I1514" t="s">
        <v>54</v>
      </c>
      <c r="J1514" t="s">
        <v>55</v>
      </c>
      <c r="K1514" t="s">
        <v>1918</v>
      </c>
      <c r="L1514">
        <v>91345</v>
      </c>
      <c r="M1514">
        <v>34.266388999999997</v>
      </c>
      <c r="N1514">
        <v>-118.459744</v>
      </c>
      <c r="O1514">
        <v>17112</v>
      </c>
      <c r="P1514" t="s">
        <v>57</v>
      </c>
      <c r="Q1514" t="s">
        <v>52</v>
      </c>
      <c r="R1514">
        <v>0</v>
      </c>
      <c r="S1514">
        <v>52</v>
      </c>
      <c r="T1514" t="s">
        <v>58</v>
      </c>
      <c r="U1514" t="s">
        <v>53</v>
      </c>
      <c r="V1514">
        <v>48.13</v>
      </c>
      <c r="W1514" t="s">
        <v>52</v>
      </c>
      <c r="X1514" t="s">
        <v>53</v>
      </c>
      <c r="Y1514" t="s">
        <v>68</v>
      </c>
      <c r="Z1514">
        <v>12</v>
      </c>
      <c r="AA1514" t="s">
        <v>52</v>
      </c>
      <c r="AB1514" t="s">
        <v>53</v>
      </c>
      <c r="AC1514" t="s">
        <v>52</v>
      </c>
      <c r="AD1514" t="s">
        <v>52</v>
      </c>
      <c r="AE1514" t="s">
        <v>52</v>
      </c>
      <c r="AF1514" t="s">
        <v>53</v>
      </c>
      <c r="AG1514" t="s">
        <v>53</v>
      </c>
      <c r="AH1514" t="s">
        <v>52</v>
      </c>
      <c r="AI1514" t="s">
        <v>60</v>
      </c>
      <c r="AJ1514" t="s">
        <v>53</v>
      </c>
      <c r="AK1514" t="s">
        <v>61</v>
      </c>
      <c r="AL1514">
        <v>85.35</v>
      </c>
      <c r="AM1514">
        <v>4338.6000000000004</v>
      </c>
      <c r="AN1514">
        <v>0</v>
      </c>
      <c r="AO1514">
        <v>90</v>
      </c>
      <c r="AP1514">
        <v>2502.7600000000002</v>
      </c>
      <c r="AQ1514">
        <v>6931.36</v>
      </c>
      <c r="AR1514">
        <v>3</v>
      </c>
      <c r="AS1514" t="s">
        <v>62</v>
      </c>
      <c r="AT1514" t="s">
        <v>53</v>
      </c>
      <c r="AU1514">
        <v>91</v>
      </c>
      <c r="AV1514">
        <v>6402</v>
      </c>
      <c r="AW1514" t="s">
        <v>120</v>
      </c>
      <c r="AX1514" t="s">
        <v>121</v>
      </c>
      <c r="AY1514" t="str">
        <f>IF(AND(Table1[[#This Row],[Contract]]="Month-to-Month", Table1[[#This Row],[Tenure in Months]]&lt;6, Table1[[#This Row],[Payment Method]]="Bank Withdrawal"), "High Risk", IF(OR(Table1[[#This Row],[Contract]]="Month-to-Month", Table1[[#This Row],[Tenure in Months]]&lt;12), "Medium Risk", "Low Risk"))</f>
        <v>Medium Risk</v>
      </c>
    </row>
    <row r="1515" spans="1:51" x14ac:dyDescent="0.35">
      <c r="A1515" t="s">
        <v>2329</v>
      </c>
      <c r="B1515" t="s">
        <v>66</v>
      </c>
      <c r="C1515">
        <v>23</v>
      </c>
      <c r="D1515" t="s">
        <v>53</v>
      </c>
      <c r="E1515" t="s">
        <v>52</v>
      </c>
      <c r="F1515" t="s">
        <v>52</v>
      </c>
      <c r="G1515" t="s">
        <v>52</v>
      </c>
      <c r="H1515">
        <v>0</v>
      </c>
      <c r="I1515" t="s">
        <v>54</v>
      </c>
      <c r="J1515" t="s">
        <v>55</v>
      </c>
      <c r="K1515" t="s">
        <v>672</v>
      </c>
      <c r="L1515">
        <v>91351</v>
      </c>
      <c r="M1515">
        <v>34.422519000000001</v>
      </c>
      <c r="N1515">
        <v>-118.420717</v>
      </c>
      <c r="O1515">
        <v>59259</v>
      </c>
      <c r="P1515" t="s">
        <v>57</v>
      </c>
      <c r="Q1515" t="s">
        <v>52</v>
      </c>
      <c r="R1515">
        <v>0</v>
      </c>
      <c r="S1515">
        <v>1</v>
      </c>
      <c r="T1515" t="s">
        <v>67</v>
      </c>
      <c r="U1515" t="s">
        <v>53</v>
      </c>
      <c r="V1515">
        <v>5.12</v>
      </c>
      <c r="W1515" t="s">
        <v>52</v>
      </c>
      <c r="X1515" t="s">
        <v>53</v>
      </c>
      <c r="Y1515" t="s">
        <v>59</v>
      </c>
      <c r="Z1515">
        <v>30</v>
      </c>
      <c r="AA1515" t="s">
        <v>52</v>
      </c>
      <c r="AB1515" t="s">
        <v>52</v>
      </c>
      <c r="AC1515" t="s">
        <v>52</v>
      </c>
      <c r="AD1515" t="s">
        <v>52</v>
      </c>
      <c r="AE1515" t="s">
        <v>52</v>
      </c>
      <c r="AF1515" t="s">
        <v>52</v>
      </c>
      <c r="AG1515" t="s">
        <v>53</v>
      </c>
      <c r="AH1515" t="s">
        <v>53</v>
      </c>
      <c r="AI1515" t="s">
        <v>60</v>
      </c>
      <c r="AJ1515" t="s">
        <v>52</v>
      </c>
      <c r="AK1515" t="s">
        <v>69</v>
      </c>
      <c r="AL1515">
        <v>45.95</v>
      </c>
      <c r="AM1515">
        <v>45.95</v>
      </c>
      <c r="AN1515">
        <v>0</v>
      </c>
      <c r="AO1515">
        <v>0</v>
      </c>
      <c r="AP1515">
        <v>5.12</v>
      </c>
      <c r="AQ1515">
        <v>51.07</v>
      </c>
      <c r="AR1515">
        <v>2</v>
      </c>
      <c r="AS1515" t="s">
        <v>62</v>
      </c>
      <c r="AT1515" t="s">
        <v>53</v>
      </c>
      <c r="AU1515">
        <v>69</v>
      </c>
      <c r="AV1515">
        <v>4888</v>
      </c>
      <c r="AW1515" t="s">
        <v>120</v>
      </c>
      <c r="AX1515" t="s">
        <v>121</v>
      </c>
      <c r="AY1515" t="str">
        <f>IF(AND(Table1[[#This Row],[Contract]]="Month-to-Month", Table1[[#This Row],[Tenure in Months]]&lt;6, Table1[[#This Row],[Payment Method]]="Bank Withdrawal"), "High Risk", IF(OR(Table1[[#This Row],[Contract]]="Month-to-Month", Table1[[#This Row],[Tenure in Months]]&lt;12), "Medium Risk", "Low Risk"))</f>
        <v>Medium Risk</v>
      </c>
    </row>
    <row r="1516" spans="1:51" x14ac:dyDescent="0.35">
      <c r="A1516" t="s">
        <v>2330</v>
      </c>
      <c r="B1516" t="s">
        <v>66</v>
      </c>
      <c r="C1516">
        <v>55</v>
      </c>
      <c r="D1516" t="s">
        <v>52</v>
      </c>
      <c r="E1516" t="s">
        <v>52</v>
      </c>
      <c r="F1516" t="s">
        <v>52</v>
      </c>
      <c r="G1516" t="s">
        <v>52</v>
      </c>
      <c r="H1516">
        <v>0</v>
      </c>
      <c r="I1516" t="s">
        <v>54</v>
      </c>
      <c r="J1516" t="s">
        <v>55</v>
      </c>
      <c r="K1516" t="s">
        <v>1388</v>
      </c>
      <c r="L1516">
        <v>91361</v>
      </c>
      <c r="M1516">
        <v>34.130991999999999</v>
      </c>
      <c r="N1516">
        <v>-118.894673</v>
      </c>
      <c r="O1516">
        <v>18735</v>
      </c>
      <c r="P1516" t="s">
        <v>57</v>
      </c>
      <c r="Q1516" t="s">
        <v>52</v>
      </c>
      <c r="R1516">
        <v>0</v>
      </c>
      <c r="S1516">
        <v>3</v>
      </c>
      <c r="T1516" t="s">
        <v>67</v>
      </c>
      <c r="U1516" t="s">
        <v>53</v>
      </c>
      <c r="V1516">
        <v>46.36</v>
      </c>
      <c r="W1516" t="s">
        <v>52</v>
      </c>
      <c r="X1516" t="s">
        <v>53</v>
      </c>
      <c r="Y1516" t="s">
        <v>68</v>
      </c>
      <c r="Z1516">
        <v>4</v>
      </c>
      <c r="AA1516" t="s">
        <v>52</v>
      </c>
      <c r="AB1516" t="s">
        <v>53</v>
      </c>
      <c r="AC1516" t="s">
        <v>52</v>
      </c>
      <c r="AD1516" t="s">
        <v>52</v>
      </c>
      <c r="AE1516" t="s">
        <v>53</v>
      </c>
      <c r="AF1516" t="s">
        <v>52</v>
      </c>
      <c r="AG1516" t="s">
        <v>52</v>
      </c>
      <c r="AH1516" t="s">
        <v>53</v>
      </c>
      <c r="AI1516" t="s">
        <v>60</v>
      </c>
      <c r="AJ1516" t="s">
        <v>52</v>
      </c>
      <c r="AK1516" t="s">
        <v>61</v>
      </c>
      <c r="AL1516">
        <v>83.75</v>
      </c>
      <c r="AM1516">
        <v>247.25</v>
      </c>
      <c r="AN1516">
        <v>0</v>
      </c>
      <c r="AO1516">
        <v>0</v>
      </c>
      <c r="AP1516">
        <v>139.07999999999899</v>
      </c>
      <c r="AQ1516">
        <v>386.33</v>
      </c>
      <c r="AR1516">
        <v>2</v>
      </c>
      <c r="AS1516" t="s">
        <v>62</v>
      </c>
      <c r="AT1516" t="s">
        <v>53</v>
      </c>
      <c r="AU1516">
        <v>65</v>
      </c>
      <c r="AV1516">
        <v>4852</v>
      </c>
      <c r="AW1516" t="s">
        <v>120</v>
      </c>
      <c r="AX1516" t="s">
        <v>121</v>
      </c>
      <c r="AY1516" t="str">
        <f>IF(AND(Table1[[#This Row],[Contract]]="Month-to-Month", Table1[[#This Row],[Tenure in Months]]&lt;6, Table1[[#This Row],[Payment Method]]="Bank Withdrawal"), "High Risk", IF(OR(Table1[[#This Row],[Contract]]="Month-to-Month", Table1[[#This Row],[Tenure in Months]]&lt;12), "Medium Risk", "Low Risk"))</f>
        <v>High Risk</v>
      </c>
    </row>
    <row r="1517" spans="1:51" x14ac:dyDescent="0.35">
      <c r="A1517" t="s">
        <v>2331</v>
      </c>
      <c r="B1517" t="s">
        <v>51</v>
      </c>
      <c r="C1517">
        <v>38</v>
      </c>
      <c r="D1517" t="s">
        <v>52</v>
      </c>
      <c r="E1517" t="s">
        <v>52</v>
      </c>
      <c r="F1517" t="s">
        <v>52</v>
      </c>
      <c r="G1517" t="s">
        <v>52</v>
      </c>
      <c r="H1517">
        <v>0</v>
      </c>
      <c r="I1517" t="s">
        <v>54</v>
      </c>
      <c r="J1517" t="s">
        <v>55</v>
      </c>
      <c r="K1517" t="s">
        <v>485</v>
      </c>
      <c r="L1517">
        <v>91411</v>
      </c>
      <c r="M1517">
        <v>34.178469999999997</v>
      </c>
      <c r="N1517">
        <v>-118.45947200000001</v>
      </c>
      <c r="O1517">
        <v>23646</v>
      </c>
      <c r="P1517" t="s">
        <v>57</v>
      </c>
      <c r="Q1517" t="s">
        <v>52</v>
      </c>
      <c r="R1517">
        <v>0</v>
      </c>
      <c r="S1517">
        <v>1</v>
      </c>
      <c r="T1517" t="s">
        <v>58</v>
      </c>
      <c r="U1517" t="s">
        <v>53</v>
      </c>
      <c r="V1517">
        <v>27.89</v>
      </c>
      <c r="W1517" t="s">
        <v>52</v>
      </c>
      <c r="X1517" t="s">
        <v>53</v>
      </c>
      <c r="Y1517" t="s">
        <v>68</v>
      </c>
      <c r="Z1517">
        <v>20</v>
      </c>
      <c r="AA1517" t="s">
        <v>52</v>
      </c>
      <c r="AB1517" t="s">
        <v>52</v>
      </c>
      <c r="AC1517" t="s">
        <v>52</v>
      </c>
      <c r="AD1517" t="s">
        <v>52</v>
      </c>
      <c r="AE1517" t="s">
        <v>52</v>
      </c>
      <c r="AF1517" t="s">
        <v>52</v>
      </c>
      <c r="AG1517" t="s">
        <v>52</v>
      </c>
      <c r="AH1517" t="s">
        <v>53</v>
      </c>
      <c r="AI1517" t="s">
        <v>60</v>
      </c>
      <c r="AJ1517" t="s">
        <v>53</v>
      </c>
      <c r="AK1517" t="s">
        <v>61</v>
      </c>
      <c r="AL1517">
        <v>70.05</v>
      </c>
      <c r="AM1517">
        <v>70.05</v>
      </c>
      <c r="AN1517">
        <v>0</v>
      </c>
      <c r="AO1517">
        <v>0</v>
      </c>
      <c r="AP1517">
        <v>27.89</v>
      </c>
      <c r="AQ1517">
        <v>97.94</v>
      </c>
      <c r="AR1517">
        <v>2</v>
      </c>
      <c r="AS1517" t="s">
        <v>62</v>
      </c>
      <c r="AT1517" t="s">
        <v>53</v>
      </c>
      <c r="AU1517">
        <v>69</v>
      </c>
      <c r="AV1517">
        <v>2699</v>
      </c>
      <c r="AW1517" t="s">
        <v>120</v>
      </c>
      <c r="AX1517" t="s">
        <v>121</v>
      </c>
      <c r="AY1517" t="str">
        <f>IF(AND(Table1[[#This Row],[Contract]]="Month-to-Month", Table1[[#This Row],[Tenure in Months]]&lt;6, Table1[[#This Row],[Payment Method]]="Bank Withdrawal"), "High Risk", IF(OR(Table1[[#This Row],[Contract]]="Month-to-Month", Table1[[#This Row],[Tenure in Months]]&lt;12), "Medium Risk", "Low Risk"))</f>
        <v>High Risk</v>
      </c>
    </row>
    <row r="1518" spans="1:51" x14ac:dyDescent="0.35">
      <c r="A1518" t="s">
        <v>2332</v>
      </c>
      <c r="B1518" t="s">
        <v>51</v>
      </c>
      <c r="C1518">
        <v>61</v>
      </c>
      <c r="D1518" t="s">
        <v>52</v>
      </c>
      <c r="E1518" t="s">
        <v>52</v>
      </c>
      <c r="F1518" t="s">
        <v>52</v>
      </c>
      <c r="G1518" t="s">
        <v>52</v>
      </c>
      <c r="H1518">
        <v>0</v>
      </c>
      <c r="I1518" t="s">
        <v>54</v>
      </c>
      <c r="J1518" t="s">
        <v>55</v>
      </c>
      <c r="K1518" t="s">
        <v>855</v>
      </c>
      <c r="L1518">
        <v>91423</v>
      </c>
      <c r="M1518">
        <v>34.146957</v>
      </c>
      <c r="N1518">
        <v>-118.43213799999999</v>
      </c>
      <c r="O1518">
        <v>29387</v>
      </c>
      <c r="P1518" t="s">
        <v>57</v>
      </c>
      <c r="Q1518" t="s">
        <v>52</v>
      </c>
      <c r="R1518">
        <v>0</v>
      </c>
      <c r="S1518">
        <v>2</v>
      </c>
      <c r="T1518" t="s">
        <v>67</v>
      </c>
      <c r="U1518" t="s">
        <v>53</v>
      </c>
      <c r="V1518">
        <v>43.47</v>
      </c>
      <c r="W1518" t="s">
        <v>53</v>
      </c>
      <c r="X1518" t="s">
        <v>53</v>
      </c>
      <c r="Y1518" t="s">
        <v>68</v>
      </c>
      <c r="Z1518">
        <v>30</v>
      </c>
      <c r="AA1518" t="s">
        <v>52</v>
      </c>
      <c r="AB1518" t="s">
        <v>52</v>
      </c>
      <c r="AC1518" t="s">
        <v>52</v>
      </c>
      <c r="AD1518" t="s">
        <v>52</v>
      </c>
      <c r="AE1518" t="s">
        <v>52</v>
      </c>
      <c r="AF1518" t="s">
        <v>53</v>
      </c>
      <c r="AG1518" t="s">
        <v>53</v>
      </c>
      <c r="AH1518" t="s">
        <v>53</v>
      </c>
      <c r="AI1518" t="s">
        <v>60</v>
      </c>
      <c r="AJ1518" t="s">
        <v>53</v>
      </c>
      <c r="AK1518" t="s">
        <v>61</v>
      </c>
      <c r="AL1518">
        <v>86</v>
      </c>
      <c r="AM1518">
        <v>165.45</v>
      </c>
      <c r="AN1518">
        <v>0</v>
      </c>
      <c r="AO1518">
        <v>0</v>
      </c>
      <c r="AP1518">
        <v>86.94</v>
      </c>
      <c r="AQ1518">
        <v>252.39</v>
      </c>
      <c r="AR1518">
        <v>2</v>
      </c>
      <c r="AS1518" t="s">
        <v>62</v>
      </c>
      <c r="AT1518" t="s">
        <v>53</v>
      </c>
      <c r="AU1518">
        <v>77</v>
      </c>
      <c r="AV1518">
        <v>4546</v>
      </c>
      <c r="AW1518" t="s">
        <v>120</v>
      </c>
      <c r="AX1518" t="s">
        <v>121</v>
      </c>
      <c r="AY1518" t="str">
        <f>IF(AND(Table1[[#This Row],[Contract]]="Month-to-Month", Table1[[#This Row],[Tenure in Months]]&lt;6, Table1[[#This Row],[Payment Method]]="Bank Withdrawal"), "High Risk", IF(OR(Table1[[#This Row],[Contract]]="Month-to-Month", Table1[[#This Row],[Tenure in Months]]&lt;12), "Medium Risk", "Low Risk"))</f>
        <v>High Risk</v>
      </c>
    </row>
    <row r="1519" spans="1:51" x14ac:dyDescent="0.35">
      <c r="A1519" t="s">
        <v>2333</v>
      </c>
      <c r="B1519" t="s">
        <v>66</v>
      </c>
      <c r="C1519">
        <v>35</v>
      </c>
      <c r="D1519" t="s">
        <v>52</v>
      </c>
      <c r="E1519" t="s">
        <v>52</v>
      </c>
      <c r="F1519" t="s">
        <v>52</v>
      </c>
      <c r="G1519" t="s">
        <v>52</v>
      </c>
      <c r="H1519">
        <v>0</v>
      </c>
      <c r="I1519" t="s">
        <v>54</v>
      </c>
      <c r="J1519" t="s">
        <v>55</v>
      </c>
      <c r="K1519" t="s">
        <v>99</v>
      </c>
      <c r="L1519">
        <v>91601</v>
      </c>
      <c r="M1519">
        <v>34.169199999999996</v>
      </c>
      <c r="N1519">
        <v>-118.37249799999999</v>
      </c>
      <c r="O1519">
        <v>36625</v>
      </c>
      <c r="P1519" t="s">
        <v>57</v>
      </c>
      <c r="Q1519" t="s">
        <v>52</v>
      </c>
      <c r="R1519">
        <v>0</v>
      </c>
      <c r="S1519">
        <v>16</v>
      </c>
      <c r="T1519" t="s">
        <v>72</v>
      </c>
      <c r="U1519" t="s">
        <v>53</v>
      </c>
      <c r="V1519">
        <v>46.99</v>
      </c>
      <c r="W1519" t="s">
        <v>53</v>
      </c>
      <c r="X1519" t="s">
        <v>53</v>
      </c>
      <c r="Y1519" t="s">
        <v>68</v>
      </c>
      <c r="Z1519">
        <v>17</v>
      </c>
      <c r="AA1519" t="s">
        <v>52</v>
      </c>
      <c r="AB1519" t="s">
        <v>52</v>
      </c>
      <c r="AC1519" t="s">
        <v>52</v>
      </c>
      <c r="AD1519" t="s">
        <v>52</v>
      </c>
      <c r="AE1519" t="s">
        <v>52</v>
      </c>
      <c r="AF1519" t="s">
        <v>52</v>
      </c>
      <c r="AG1519" t="s">
        <v>52</v>
      </c>
      <c r="AH1519" t="s">
        <v>53</v>
      </c>
      <c r="AI1519" t="s">
        <v>60</v>
      </c>
      <c r="AJ1519" t="s">
        <v>52</v>
      </c>
      <c r="AK1519" t="s">
        <v>61</v>
      </c>
      <c r="AL1519">
        <v>72.650000000000006</v>
      </c>
      <c r="AM1519">
        <v>1194.3</v>
      </c>
      <c r="AN1519">
        <v>0</v>
      </c>
      <c r="AO1519">
        <v>0</v>
      </c>
      <c r="AP1519">
        <v>751.84</v>
      </c>
      <c r="AQ1519">
        <v>1946.1399999999901</v>
      </c>
      <c r="AR1519">
        <v>1</v>
      </c>
      <c r="AS1519" t="s">
        <v>62</v>
      </c>
      <c r="AT1519" t="s">
        <v>53</v>
      </c>
      <c r="AU1519">
        <v>73</v>
      </c>
      <c r="AV1519">
        <v>2850</v>
      </c>
      <c r="AW1519" t="s">
        <v>63</v>
      </c>
      <c r="AX1519" t="s">
        <v>84</v>
      </c>
      <c r="AY1519" t="str">
        <f>IF(AND(Table1[[#This Row],[Contract]]="Month-to-Month", Table1[[#This Row],[Tenure in Months]]&lt;6, Table1[[#This Row],[Payment Method]]="Bank Withdrawal"), "High Risk", IF(OR(Table1[[#This Row],[Contract]]="Month-to-Month", Table1[[#This Row],[Tenure in Months]]&lt;12), "Medium Risk", "Low Risk"))</f>
        <v>Medium Risk</v>
      </c>
    </row>
    <row r="1520" spans="1:51" x14ac:dyDescent="0.35">
      <c r="A1520" t="s">
        <v>2334</v>
      </c>
      <c r="B1520" t="s">
        <v>66</v>
      </c>
      <c r="C1520">
        <v>30</v>
      </c>
      <c r="D1520" t="s">
        <v>52</v>
      </c>
      <c r="E1520" t="s">
        <v>52</v>
      </c>
      <c r="F1520" t="s">
        <v>53</v>
      </c>
      <c r="G1520" t="s">
        <v>52</v>
      </c>
      <c r="H1520">
        <v>0</v>
      </c>
      <c r="I1520" t="s">
        <v>54</v>
      </c>
      <c r="J1520" t="s">
        <v>55</v>
      </c>
      <c r="K1520" t="s">
        <v>99</v>
      </c>
      <c r="L1520">
        <v>91605</v>
      </c>
      <c r="M1520">
        <v>34.207295000000002</v>
      </c>
      <c r="N1520">
        <v>-118.40002200000001</v>
      </c>
      <c r="O1520">
        <v>57146</v>
      </c>
      <c r="P1520" t="s">
        <v>57</v>
      </c>
      <c r="Q1520" t="s">
        <v>53</v>
      </c>
      <c r="R1520">
        <v>1</v>
      </c>
      <c r="S1520">
        <v>1</v>
      </c>
      <c r="T1520" t="s">
        <v>67</v>
      </c>
      <c r="U1520" t="s">
        <v>53</v>
      </c>
      <c r="V1520">
        <v>16.66</v>
      </c>
      <c r="W1520" t="s">
        <v>52</v>
      </c>
      <c r="X1520" t="s">
        <v>52</v>
      </c>
      <c r="Y1520" t="s">
        <v>58</v>
      </c>
      <c r="Z1520">
        <v>0</v>
      </c>
      <c r="AA1520" t="s">
        <v>52</v>
      </c>
      <c r="AB1520" t="s">
        <v>52</v>
      </c>
      <c r="AC1520" t="s">
        <v>52</v>
      </c>
      <c r="AD1520" t="s">
        <v>52</v>
      </c>
      <c r="AE1520" t="s">
        <v>52</v>
      </c>
      <c r="AF1520" t="s">
        <v>52</v>
      </c>
      <c r="AG1520" t="s">
        <v>52</v>
      </c>
      <c r="AH1520" t="s">
        <v>52</v>
      </c>
      <c r="AI1520" t="s">
        <v>60</v>
      </c>
      <c r="AJ1520" t="s">
        <v>53</v>
      </c>
      <c r="AK1520" t="s">
        <v>61</v>
      </c>
      <c r="AL1520">
        <v>21</v>
      </c>
      <c r="AM1520">
        <v>21</v>
      </c>
      <c r="AN1520">
        <v>0</v>
      </c>
      <c r="AO1520">
        <v>0</v>
      </c>
      <c r="AP1520">
        <v>16.66</v>
      </c>
      <c r="AQ1520">
        <v>37.659999999999997</v>
      </c>
      <c r="AR1520">
        <v>2</v>
      </c>
      <c r="AS1520" t="s">
        <v>62</v>
      </c>
      <c r="AT1520" t="s">
        <v>53</v>
      </c>
      <c r="AU1520">
        <v>90</v>
      </c>
      <c r="AV1520">
        <v>3753</v>
      </c>
      <c r="AW1520" t="s">
        <v>120</v>
      </c>
      <c r="AX1520" t="s">
        <v>121</v>
      </c>
      <c r="AY1520" t="str">
        <f>IF(AND(Table1[[#This Row],[Contract]]="Month-to-Month", Table1[[#This Row],[Tenure in Months]]&lt;6, Table1[[#This Row],[Payment Method]]="Bank Withdrawal"), "High Risk", IF(OR(Table1[[#This Row],[Contract]]="Month-to-Month", Table1[[#This Row],[Tenure in Months]]&lt;12), "Medium Risk", "Low Risk"))</f>
        <v>High Risk</v>
      </c>
    </row>
    <row r="1521" spans="1:51" x14ac:dyDescent="0.35">
      <c r="A1521" t="s">
        <v>2335</v>
      </c>
      <c r="B1521" t="s">
        <v>51</v>
      </c>
      <c r="C1521">
        <v>21</v>
      </c>
      <c r="D1521" t="s">
        <v>53</v>
      </c>
      <c r="E1521" t="s">
        <v>52</v>
      </c>
      <c r="F1521" t="s">
        <v>52</v>
      </c>
      <c r="G1521" t="s">
        <v>52</v>
      </c>
      <c r="H1521">
        <v>0</v>
      </c>
      <c r="I1521" t="s">
        <v>54</v>
      </c>
      <c r="J1521" t="s">
        <v>55</v>
      </c>
      <c r="K1521" t="s">
        <v>104</v>
      </c>
      <c r="L1521">
        <v>91732</v>
      </c>
      <c r="M1521">
        <v>34.074491999999999</v>
      </c>
      <c r="N1521">
        <v>-118.01461999999999</v>
      </c>
      <c r="O1521">
        <v>62660</v>
      </c>
      <c r="P1521" t="s">
        <v>57</v>
      </c>
      <c r="Q1521" t="s">
        <v>52</v>
      </c>
      <c r="R1521">
        <v>0</v>
      </c>
      <c r="S1521">
        <v>56</v>
      </c>
      <c r="T1521" t="s">
        <v>58</v>
      </c>
      <c r="U1521" t="s">
        <v>53</v>
      </c>
      <c r="V1521">
        <v>25.41</v>
      </c>
      <c r="W1521" t="s">
        <v>53</v>
      </c>
      <c r="X1521" t="s">
        <v>53</v>
      </c>
      <c r="Y1521" t="s">
        <v>68</v>
      </c>
      <c r="Z1521">
        <v>51</v>
      </c>
      <c r="AA1521" t="s">
        <v>52</v>
      </c>
      <c r="AB1521" t="s">
        <v>53</v>
      </c>
      <c r="AC1521" t="s">
        <v>52</v>
      </c>
      <c r="AD1521" t="s">
        <v>53</v>
      </c>
      <c r="AE1521" t="s">
        <v>52</v>
      </c>
      <c r="AF1521" t="s">
        <v>53</v>
      </c>
      <c r="AG1521" t="s">
        <v>53</v>
      </c>
      <c r="AH1521" t="s">
        <v>53</v>
      </c>
      <c r="AI1521" t="s">
        <v>60</v>
      </c>
      <c r="AJ1521" t="s">
        <v>53</v>
      </c>
      <c r="AK1521" t="s">
        <v>61</v>
      </c>
      <c r="AL1521">
        <v>94.45</v>
      </c>
      <c r="AM1521">
        <v>5124.6000000000004</v>
      </c>
      <c r="AN1521">
        <v>0</v>
      </c>
      <c r="AO1521">
        <v>0</v>
      </c>
      <c r="AP1521">
        <v>1422.96</v>
      </c>
      <c r="AQ1521">
        <v>6547.56</v>
      </c>
      <c r="AR1521">
        <v>3</v>
      </c>
      <c r="AS1521" t="s">
        <v>62</v>
      </c>
      <c r="AT1521" t="s">
        <v>53</v>
      </c>
      <c r="AU1521">
        <v>96</v>
      </c>
      <c r="AV1521">
        <v>4830</v>
      </c>
      <c r="AW1521" t="s">
        <v>120</v>
      </c>
      <c r="AX1521" t="s">
        <v>121</v>
      </c>
      <c r="AY1521" t="str">
        <f>IF(AND(Table1[[#This Row],[Contract]]="Month-to-Month", Table1[[#This Row],[Tenure in Months]]&lt;6, Table1[[#This Row],[Payment Method]]="Bank Withdrawal"), "High Risk", IF(OR(Table1[[#This Row],[Contract]]="Month-to-Month", Table1[[#This Row],[Tenure in Months]]&lt;12), "Medium Risk", "Low Risk"))</f>
        <v>Medium Risk</v>
      </c>
    </row>
    <row r="1522" spans="1:51" x14ac:dyDescent="0.35">
      <c r="A1522" t="s">
        <v>2336</v>
      </c>
      <c r="B1522" t="s">
        <v>66</v>
      </c>
      <c r="C1522">
        <v>54</v>
      </c>
      <c r="D1522" t="s">
        <v>52</v>
      </c>
      <c r="E1522" t="s">
        <v>52</v>
      </c>
      <c r="F1522" t="s">
        <v>52</v>
      </c>
      <c r="G1522" t="s">
        <v>52</v>
      </c>
      <c r="H1522">
        <v>0</v>
      </c>
      <c r="I1522" t="s">
        <v>54</v>
      </c>
      <c r="J1522" t="s">
        <v>55</v>
      </c>
      <c r="K1522" t="s">
        <v>1171</v>
      </c>
      <c r="L1522">
        <v>91754</v>
      </c>
      <c r="M1522">
        <v>34.050322000000001</v>
      </c>
      <c r="N1522">
        <v>-118.147037</v>
      </c>
      <c r="O1522">
        <v>33280</v>
      </c>
      <c r="P1522" t="s">
        <v>57</v>
      </c>
      <c r="Q1522" t="s">
        <v>52</v>
      </c>
      <c r="R1522">
        <v>0</v>
      </c>
      <c r="S1522">
        <v>44</v>
      </c>
      <c r="T1522" t="s">
        <v>58</v>
      </c>
      <c r="U1522" t="s">
        <v>53</v>
      </c>
      <c r="V1522">
        <v>40.17</v>
      </c>
      <c r="W1522" t="s">
        <v>53</v>
      </c>
      <c r="X1522" t="s">
        <v>53</v>
      </c>
      <c r="Y1522" t="s">
        <v>68</v>
      </c>
      <c r="Z1522">
        <v>6</v>
      </c>
      <c r="AA1522" t="s">
        <v>52</v>
      </c>
      <c r="AB1522" t="s">
        <v>53</v>
      </c>
      <c r="AC1522" t="s">
        <v>53</v>
      </c>
      <c r="AD1522" t="s">
        <v>52</v>
      </c>
      <c r="AE1522" t="s">
        <v>52</v>
      </c>
      <c r="AF1522" t="s">
        <v>52</v>
      </c>
      <c r="AG1522" t="s">
        <v>52</v>
      </c>
      <c r="AH1522" t="s">
        <v>53</v>
      </c>
      <c r="AI1522" t="s">
        <v>60</v>
      </c>
      <c r="AJ1522" t="s">
        <v>53</v>
      </c>
      <c r="AK1522" t="s">
        <v>61</v>
      </c>
      <c r="AL1522">
        <v>84.8</v>
      </c>
      <c r="AM1522">
        <v>3862.55</v>
      </c>
      <c r="AN1522">
        <v>0</v>
      </c>
      <c r="AO1522">
        <v>0</v>
      </c>
      <c r="AP1522">
        <v>1767.48</v>
      </c>
      <c r="AQ1522">
        <v>5630.03</v>
      </c>
      <c r="AR1522">
        <v>2</v>
      </c>
      <c r="AS1522" t="s">
        <v>62</v>
      </c>
      <c r="AT1522" t="s">
        <v>53</v>
      </c>
      <c r="AU1522">
        <v>66</v>
      </c>
      <c r="AV1522">
        <v>3997</v>
      </c>
      <c r="AW1522" t="s">
        <v>120</v>
      </c>
      <c r="AX1522" t="s">
        <v>121</v>
      </c>
      <c r="AY1522" t="str">
        <f>IF(AND(Table1[[#This Row],[Contract]]="Month-to-Month", Table1[[#This Row],[Tenure in Months]]&lt;6, Table1[[#This Row],[Payment Method]]="Bank Withdrawal"), "High Risk", IF(OR(Table1[[#This Row],[Contract]]="Month-to-Month", Table1[[#This Row],[Tenure in Months]]&lt;12), "Medium Risk", "Low Risk"))</f>
        <v>Medium Risk</v>
      </c>
    </row>
    <row r="1523" spans="1:51" x14ac:dyDescent="0.35">
      <c r="A1523" t="s">
        <v>2337</v>
      </c>
      <c r="B1523" t="s">
        <v>51</v>
      </c>
      <c r="C1523">
        <v>50</v>
      </c>
      <c r="D1523" t="s">
        <v>52</v>
      </c>
      <c r="E1523" t="s">
        <v>52</v>
      </c>
      <c r="F1523" t="s">
        <v>52</v>
      </c>
      <c r="G1523" t="s">
        <v>52</v>
      </c>
      <c r="H1523">
        <v>0</v>
      </c>
      <c r="I1523" t="s">
        <v>54</v>
      </c>
      <c r="J1523" t="s">
        <v>55</v>
      </c>
      <c r="K1523" t="s">
        <v>112</v>
      </c>
      <c r="L1523">
        <v>91761</v>
      </c>
      <c r="M1523">
        <v>34.035601999999997</v>
      </c>
      <c r="N1523">
        <v>-117.591528</v>
      </c>
      <c r="O1523">
        <v>56280</v>
      </c>
      <c r="P1523" t="s">
        <v>57</v>
      </c>
      <c r="Q1523" t="s">
        <v>52</v>
      </c>
      <c r="R1523">
        <v>0</v>
      </c>
      <c r="S1523">
        <v>1</v>
      </c>
      <c r="T1523" t="s">
        <v>67</v>
      </c>
      <c r="U1523" t="s">
        <v>53</v>
      </c>
      <c r="V1523">
        <v>6.95</v>
      </c>
      <c r="W1523" t="s">
        <v>52</v>
      </c>
      <c r="X1523" t="s">
        <v>53</v>
      </c>
      <c r="Y1523" t="s">
        <v>59</v>
      </c>
      <c r="Z1523">
        <v>11</v>
      </c>
      <c r="AA1523" t="s">
        <v>52</v>
      </c>
      <c r="AB1523" t="s">
        <v>52</v>
      </c>
      <c r="AC1523" t="s">
        <v>53</v>
      </c>
      <c r="AD1523" t="s">
        <v>52</v>
      </c>
      <c r="AE1523" t="s">
        <v>52</v>
      </c>
      <c r="AF1523" t="s">
        <v>52</v>
      </c>
      <c r="AG1523" t="s">
        <v>52</v>
      </c>
      <c r="AH1523" t="s">
        <v>53</v>
      </c>
      <c r="AI1523" t="s">
        <v>60</v>
      </c>
      <c r="AJ1523" t="s">
        <v>52</v>
      </c>
      <c r="AK1523" t="s">
        <v>69</v>
      </c>
      <c r="AL1523">
        <v>50.9</v>
      </c>
      <c r="AM1523">
        <v>50.9</v>
      </c>
      <c r="AN1523">
        <v>0</v>
      </c>
      <c r="AO1523">
        <v>0</v>
      </c>
      <c r="AP1523">
        <v>6.95</v>
      </c>
      <c r="AQ1523">
        <v>57.85</v>
      </c>
      <c r="AR1523">
        <v>1</v>
      </c>
      <c r="AS1523" t="s">
        <v>62</v>
      </c>
      <c r="AT1523" t="s">
        <v>53</v>
      </c>
      <c r="AU1523">
        <v>83</v>
      </c>
      <c r="AV1523">
        <v>5111</v>
      </c>
      <c r="AW1523" t="s">
        <v>120</v>
      </c>
      <c r="AX1523" t="s">
        <v>121</v>
      </c>
      <c r="AY1523" t="str">
        <f>IF(AND(Table1[[#This Row],[Contract]]="Month-to-Month", Table1[[#This Row],[Tenure in Months]]&lt;6, Table1[[#This Row],[Payment Method]]="Bank Withdrawal"), "High Risk", IF(OR(Table1[[#This Row],[Contract]]="Month-to-Month", Table1[[#This Row],[Tenure in Months]]&lt;12), "Medium Risk", "Low Risk"))</f>
        <v>Medium Risk</v>
      </c>
    </row>
    <row r="1524" spans="1:51" x14ac:dyDescent="0.35">
      <c r="A1524" t="s">
        <v>2338</v>
      </c>
      <c r="B1524" t="s">
        <v>51</v>
      </c>
      <c r="C1524">
        <v>27</v>
      </c>
      <c r="D1524" t="s">
        <v>53</v>
      </c>
      <c r="E1524" t="s">
        <v>52</v>
      </c>
      <c r="F1524" t="s">
        <v>53</v>
      </c>
      <c r="G1524" t="s">
        <v>52</v>
      </c>
      <c r="H1524">
        <v>0</v>
      </c>
      <c r="I1524" t="s">
        <v>54</v>
      </c>
      <c r="J1524" t="s">
        <v>55</v>
      </c>
      <c r="K1524" t="s">
        <v>680</v>
      </c>
      <c r="L1524">
        <v>91768</v>
      </c>
      <c r="M1524">
        <v>34.067931999999999</v>
      </c>
      <c r="N1524">
        <v>-117.785168</v>
      </c>
      <c r="O1524">
        <v>36057</v>
      </c>
      <c r="P1524" t="s">
        <v>57</v>
      </c>
      <c r="Q1524" t="s">
        <v>53</v>
      </c>
      <c r="R1524">
        <v>1</v>
      </c>
      <c r="S1524">
        <v>49</v>
      </c>
      <c r="T1524" t="s">
        <v>58</v>
      </c>
      <c r="U1524" t="s">
        <v>53</v>
      </c>
      <c r="V1524">
        <v>46.94</v>
      </c>
      <c r="W1524" t="s">
        <v>53</v>
      </c>
      <c r="X1524" t="s">
        <v>53</v>
      </c>
      <c r="Y1524" t="s">
        <v>68</v>
      </c>
      <c r="Z1524">
        <v>73</v>
      </c>
      <c r="AA1524" t="s">
        <v>52</v>
      </c>
      <c r="AB1524" t="s">
        <v>52</v>
      </c>
      <c r="AC1524" t="s">
        <v>53</v>
      </c>
      <c r="AD1524" t="s">
        <v>52</v>
      </c>
      <c r="AE1524" t="s">
        <v>53</v>
      </c>
      <c r="AF1524" t="s">
        <v>53</v>
      </c>
      <c r="AG1524" t="s">
        <v>53</v>
      </c>
      <c r="AH1524" t="s">
        <v>52</v>
      </c>
      <c r="AI1524" t="s">
        <v>60</v>
      </c>
      <c r="AJ1524" t="s">
        <v>53</v>
      </c>
      <c r="AK1524" t="s">
        <v>61</v>
      </c>
      <c r="AL1524">
        <v>99.8</v>
      </c>
      <c r="AM1524">
        <v>4872.45</v>
      </c>
      <c r="AN1524">
        <v>0</v>
      </c>
      <c r="AO1524">
        <v>130</v>
      </c>
      <c r="AP1524">
        <v>2300.06</v>
      </c>
      <c r="AQ1524">
        <v>7302.51</v>
      </c>
      <c r="AR1524">
        <v>1</v>
      </c>
      <c r="AS1524" t="s">
        <v>62</v>
      </c>
      <c r="AT1524" t="s">
        <v>53</v>
      </c>
      <c r="AU1524">
        <v>83</v>
      </c>
      <c r="AV1524">
        <v>6088</v>
      </c>
      <c r="AW1524" t="s">
        <v>120</v>
      </c>
      <c r="AX1524" t="s">
        <v>121</v>
      </c>
      <c r="AY1524" t="str">
        <f>IF(AND(Table1[[#This Row],[Contract]]="Month-to-Month", Table1[[#This Row],[Tenure in Months]]&lt;6, Table1[[#This Row],[Payment Method]]="Bank Withdrawal"), "High Risk", IF(OR(Table1[[#This Row],[Contract]]="Month-to-Month", Table1[[#This Row],[Tenure in Months]]&lt;12), "Medium Risk", "Low Risk"))</f>
        <v>Medium Risk</v>
      </c>
    </row>
    <row r="1525" spans="1:51" x14ac:dyDescent="0.35">
      <c r="A1525" t="s">
        <v>2339</v>
      </c>
      <c r="B1525" t="s">
        <v>51</v>
      </c>
      <c r="C1525">
        <v>43</v>
      </c>
      <c r="D1525" t="s">
        <v>52</v>
      </c>
      <c r="E1525" t="s">
        <v>52</v>
      </c>
      <c r="F1525" t="s">
        <v>53</v>
      </c>
      <c r="G1525" t="s">
        <v>52</v>
      </c>
      <c r="H1525">
        <v>0</v>
      </c>
      <c r="I1525" t="s">
        <v>54</v>
      </c>
      <c r="J1525" t="s">
        <v>55</v>
      </c>
      <c r="K1525" t="s">
        <v>682</v>
      </c>
      <c r="L1525">
        <v>91770</v>
      </c>
      <c r="M1525">
        <v>34.065108000000002</v>
      </c>
      <c r="N1525">
        <v>-118.082791</v>
      </c>
      <c r="O1525">
        <v>61623</v>
      </c>
      <c r="P1525" t="s">
        <v>57</v>
      </c>
      <c r="Q1525" t="s">
        <v>53</v>
      </c>
      <c r="R1525">
        <v>1</v>
      </c>
      <c r="S1525">
        <v>47</v>
      </c>
      <c r="T1525" t="s">
        <v>58</v>
      </c>
      <c r="U1525" t="s">
        <v>53</v>
      </c>
      <c r="V1525">
        <v>37.74</v>
      </c>
      <c r="W1525" t="s">
        <v>53</v>
      </c>
      <c r="X1525" t="s">
        <v>53</v>
      </c>
      <c r="Y1525" t="s">
        <v>68</v>
      </c>
      <c r="Z1525">
        <v>7</v>
      </c>
      <c r="AA1525" t="s">
        <v>52</v>
      </c>
      <c r="AB1525" t="s">
        <v>52</v>
      </c>
      <c r="AC1525" t="s">
        <v>53</v>
      </c>
      <c r="AD1525" t="s">
        <v>53</v>
      </c>
      <c r="AE1525" t="s">
        <v>53</v>
      </c>
      <c r="AF1525" t="s">
        <v>53</v>
      </c>
      <c r="AG1525" t="s">
        <v>53</v>
      </c>
      <c r="AH1525" t="s">
        <v>53</v>
      </c>
      <c r="AI1525" t="s">
        <v>60</v>
      </c>
      <c r="AJ1525" t="s">
        <v>53</v>
      </c>
      <c r="AK1525" t="s">
        <v>61</v>
      </c>
      <c r="AL1525">
        <v>107.35</v>
      </c>
      <c r="AM1525">
        <v>5118.95</v>
      </c>
      <c r="AN1525">
        <v>0</v>
      </c>
      <c r="AO1525">
        <v>0</v>
      </c>
      <c r="AP1525">
        <v>1773.78</v>
      </c>
      <c r="AQ1525">
        <v>6892.73</v>
      </c>
      <c r="AR1525">
        <v>2</v>
      </c>
      <c r="AS1525" t="s">
        <v>62</v>
      </c>
      <c r="AT1525" t="s">
        <v>53</v>
      </c>
      <c r="AU1525">
        <v>91</v>
      </c>
      <c r="AV1525">
        <v>3620</v>
      </c>
      <c r="AW1525" t="s">
        <v>120</v>
      </c>
      <c r="AX1525" t="s">
        <v>121</v>
      </c>
      <c r="AY1525" t="str">
        <f>IF(AND(Table1[[#This Row],[Contract]]="Month-to-Month", Table1[[#This Row],[Tenure in Months]]&lt;6, Table1[[#This Row],[Payment Method]]="Bank Withdrawal"), "High Risk", IF(OR(Table1[[#This Row],[Contract]]="Month-to-Month", Table1[[#This Row],[Tenure in Months]]&lt;12), "Medium Risk", "Low Risk"))</f>
        <v>Medium Risk</v>
      </c>
    </row>
    <row r="1526" spans="1:51" x14ac:dyDescent="0.35">
      <c r="A1526" t="s">
        <v>2340</v>
      </c>
      <c r="B1526" t="s">
        <v>66</v>
      </c>
      <c r="C1526">
        <v>45</v>
      </c>
      <c r="D1526" t="s">
        <v>52</v>
      </c>
      <c r="E1526" t="s">
        <v>52</v>
      </c>
      <c r="F1526" t="s">
        <v>53</v>
      </c>
      <c r="G1526" t="s">
        <v>52</v>
      </c>
      <c r="H1526">
        <v>0</v>
      </c>
      <c r="I1526" t="s">
        <v>54</v>
      </c>
      <c r="J1526" t="s">
        <v>55</v>
      </c>
      <c r="K1526" t="s">
        <v>1934</v>
      </c>
      <c r="L1526">
        <v>91773</v>
      </c>
      <c r="M1526">
        <v>34.102119000000002</v>
      </c>
      <c r="N1526">
        <v>-117.815532</v>
      </c>
      <c r="O1526">
        <v>33878</v>
      </c>
      <c r="P1526" t="s">
        <v>57</v>
      </c>
      <c r="Q1526" t="s">
        <v>53</v>
      </c>
      <c r="R1526">
        <v>1</v>
      </c>
      <c r="S1526">
        <v>31</v>
      </c>
      <c r="T1526" t="s">
        <v>58</v>
      </c>
      <c r="U1526" t="s">
        <v>53</v>
      </c>
      <c r="V1526">
        <v>30.07</v>
      </c>
      <c r="W1526" t="s">
        <v>52</v>
      </c>
      <c r="X1526" t="s">
        <v>52</v>
      </c>
      <c r="Y1526" t="s">
        <v>58</v>
      </c>
      <c r="Z1526">
        <v>0</v>
      </c>
      <c r="AA1526" t="s">
        <v>52</v>
      </c>
      <c r="AB1526" t="s">
        <v>52</v>
      </c>
      <c r="AC1526" t="s">
        <v>52</v>
      </c>
      <c r="AD1526" t="s">
        <v>52</v>
      </c>
      <c r="AE1526" t="s">
        <v>52</v>
      </c>
      <c r="AF1526" t="s">
        <v>52</v>
      </c>
      <c r="AG1526" t="s">
        <v>52</v>
      </c>
      <c r="AH1526" t="s">
        <v>52</v>
      </c>
      <c r="AI1526" t="s">
        <v>60</v>
      </c>
      <c r="AJ1526" t="s">
        <v>53</v>
      </c>
      <c r="AK1526" t="s">
        <v>69</v>
      </c>
      <c r="AL1526">
        <v>19.55</v>
      </c>
      <c r="AM1526">
        <v>658.95</v>
      </c>
      <c r="AN1526">
        <v>0</v>
      </c>
      <c r="AO1526">
        <v>0</v>
      </c>
      <c r="AP1526">
        <v>932.17</v>
      </c>
      <c r="AQ1526">
        <v>1591.12</v>
      </c>
      <c r="AR1526">
        <v>3</v>
      </c>
      <c r="AS1526" t="s">
        <v>62</v>
      </c>
      <c r="AT1526" t="s">
        <v>53</v>
      </c>
      <c r="AU1526">
        <v>67</v>
      </c>
      <c r="AV1526">
        <v>2687</v>
      </c>
      <c r="AW1526" t="s">
        <v>120</v>
      </c>
      <c r="AX1526" t="s">
        <v>121</v>
      </c>
      <c r="AY1526" t="str">
        <f>IF(AND(Table1[[#This Row],[Contract]]="Month-to-Month", Table1[[#This Row],[Tenure in Months]]&lt;6, Table1[[#This Row],[Payment Method]]="Bank Withdrawal"), "High Risk", IF(OR(Table1[[#This Row],[Contract]]="Month-to-Month", Table1[[#This Row],[Tenure in Months]]&lt;12), "Medium Risk", "Low Risk"))</f>
        <v>Medium Risk</v>
      </c>
    </row>
    <row r="1527" spans="1:51" x14ac:dyDescent="0.35">
      <c r="A1527" t="s">
        <v>2341</v>
      </c>
      <c r="B1527" t="s">
        <v>66</v>
      </c>
      <c r="C1527">
        <v>60</v>
      </c>
      <c r="D1527" t="s">
        <v>52</v>
      </c>
      <c r="E1527" t="s">
        <v>52</v>
      </c>
      <c r="F1527" t="s">
        <v>52</v>
      </c>
      <c r="G1527" t="s">
        <v>52</v>
      </c>
      <c r="H1527">
        <v>0</v>
      </c>
      <c r="I1527" t="s">
        <v>54</v>
      </c>
      <c r="J1527" t="s">
        <v>55</v>
      </c>
      <c r="K1527" t="s">
        <v>2342</v>
      </c>
      <c r="L1527">
        <v>91789</v>
      </c>
      <c r="M1527">
        <v>34.018354000000002</v>
      </c>
      <c r="N1527">
        <v>-117.85492000000001</v>
      </c>
      <c r="O1527">
        <v>45118</v>
      </c>
      <c r="P1527" t="s">
        <v>57</v>
      </c>
      <c r="Q1527" t="s">
        <v>52</v>
      </c>
      <c r="R1527">
        <v>0</v>
      </c>
      <c r="S1527">
        <v>3</v>
      </c>
      <c r="T1527" t="s">
        <v>67</v>
      </c>
      <c r="U1527" t="s">
        <v>53</v>
      </c>
      <c r="V1527">
        <v>32.43</v>
      </c>
      <c r="W1527" t="s">
        <v>52</v>
      </c>
      <c r="X1527" t="s">
        <v>53</v>
      </c>
      <c r="Y1527" t="s">
        <v>68</v>
      </c>
      <c r="Z1527">
        <v>2</v>
      </c>
      <c r="AA1527" t="s">
        <v>53</v>
      </c>
      <c r="AB1527" t="s">
        <v>53</v>
      </c>
      <c r="AC1527" t="s">
        <v>52</v>
      </c>
      <c r="AD1527" t="s">
        <v>52</v>
      </c>
      <c r="AE1527" t="s">
        <v>52</v>
      </c>
      <c r="AF1527" t="s">
        <v>52</v>
      </c>
      <c r="AG1527" t="s">
        <v>52</v>
      </c>
      <c r="AH1527" t="s">
        <v>53</v>
      </c>
      <c r="AI1527" t="s">
        <v>60</v>
      </c>
      <c r="AJ1527" t="s">
        <v>53</v>
      </c>
      <c r="AK1527" t="s">
        <v>61</v>
      </c>
      <c r="AL1527">
        <v>79.099999999999994</v>
      </c>
      <c r="AM1527">
        <v>246.5</v>
      </c>
      <c r="AN1527">
        <v>0</v>
      </c>
      <c r="AO1527">
        <v>0</v>
      </c>
      <c r="AP1527">
        <v>97.289999999999907</v>
      </c>
      <c r="AQ1527">
        <v>343.789999999999</v>
      </c>
      <c r="AR1527">
        <v>1</v>
      </c>
      <c r="AS1527" t="s">
        <v>62</v>
      </c>
      <c r="AT1527" t="s">
        <v>53</v>
      </c>
      <c r="AU1527">
        <v>74</v>
      </c>
      <c r="AV1527">
        <v>5339</v>
      </c>
      <c r="AW1527" t="s">
        <v>120</v>
      </c>
      <c r="AX1527" t="s">
        <v>121</v>
      </c>
      <c r="AY1527" t="str">
        <f>IF(AND(Table1[[#This Row],[Contract]]="Month-to-Month", Table1[[#This Row],[Tenure in Months]]&lt;6, Table1[[#This Row],[Payment Method]]="Bank Withdrawal"), "High Risk", IF(OR(Table1[[#This Row],[Contract]]="Month-to-Month", Table1[[#This Row],[Tenure in Months]]&lt;12), "Medium Risk", "Low Risk"))</f>
        <v>High Risk</v>
      </c>
    </row>
    <row r="1528" spans="1:51" x14ac:dyDescent="0.35">
      <c r="A1528" t="s">
        <v>2343</v>
      </c>
      <c r="B1528" t="s">
        <v>51</v>
      </c>
      <c r="C1528">
        <v>40</v>
      </c>
      <c r="D1528" t="s">
        <v>52</v>
      </c>
      <c r="E1528" t="s">
        <v>52</v>
      </c>
      <c r="F1528" t="s">
        <v>52</v>
      </c>
      <c r="G1528" t="s">
        <v>52</v>
      </c>
      <c r="H1528">
        <v>0</v>
      </c>
      <c r="I1528" t="s">
        <v>54</v>
      </c>
      <c r="J1528" t="s">
        <v>55</v>
      </c>
      <c r="K1528" t="s">
        <v>117</v>
      </c>
      <c r="L1528">
        <v>92117</v>
      </c>
      <c r="M1528">
        <v>32.825085999999999</v>
      </c>
      <c r="N1528">
        <v>-117.19942399999999</v>
      </c>
      <c r="O1528">
        <v>51213</v>
      </c>
      <c r="P1528" t="s">
        <v>57</v>
      </c>
      <c r="Q1528" t="s">
        <v>52</v>
      </c>
      <c r="R1528">
        <v>0</v>
      </c>
      <c r="S1528">
        <v>8</v>
      </c>
      <c r="T1528" t="s">
        <v>58</v>
      </c>
      <c r="U1528" t="s">
        <v>52</v>
      </c>
      <c r="V1528">
        <v>0</v>
      </c>
      <c r="W1528" t="s">
        <v>52</v>
      </c>
      <c r="X1528" t="s">
        <v>53</v>
      </c>
      <c r="Y1528" t="s">
        <v>59</v>
      </c>
      <c r="Z1528">
        <v>16</v>
      </c>
      <c r="AA1528" t="s">
        <v>52</v>
      </c>
      <c r="AB1528" t="s">
        <v>52</v>
      </c>
      <c r="AC1528" t="s">
        <v>52</v>
      </c>
      <c r="AD1528" t="s">
        <v>52</v>
      </c>
      <c r="AE1528" t="s">
        <v>52</v>
      </c>
      <c r="AF1528" t="s">
        <v>52</v>
      </c>
      <c r="AG1528" t="s">
        <v>52</v>
      </c>
      <c r="AH1528" t="s">
        <v>53</v>
      </c>
      <c r="AI1528" t="s">
        <v>60</v>
      </c>
      <c r="AJ1528" t="s">
        <v>52</v>
      </c>
      <c r="AK1528" t="s">
        <v>87</v>
      </c>
      <c r="AL1528">
        <v>25.5</v>
      </c>
      <c r="AM1528">
        <v>215.2</v>
      </c>
      <c r="AN1528">
        <v>0</v>
      </c>
      <c r="AO1528">
        <v>0</v>
      </c>
      <c r="AP1528">
        <v>0</v>
      </c>
      <c r="AQ1528">
        <v>215.2</v>
      </c>
      <c r="AR1528">
        <v>2</v>
      </c>
      <c r="AS1528" t="s">
        <v>62</v>
      </c>
      <c r="AT1528" t="s">
        <v>53</v>
      </c>
      <c r="AU1528">
        <v>78</v>
      </c>
      <c r="AV1528">
        <v>5578</v>
      </c>
      <c r="AW1528" t="s">
        <v>120</v>
      </c>
      <c r="AX1528" t="s">
        <v>121</v>
      </c>
      <c r="AY1528" t="str">
        <f>IF(AND(Table1[[#This Row],[Contract]]="Month-to-Month", Table1[[#This Row],[Tenure in Months]]&lt;6, Table1[[#This Row],[Payment Method]]="Bank Withdrawal"), "High Risk", IF(OR(Table1[[#This Row],[Contract]]="Month-to-Month", Table1[[#This Row],[Tenure in Months]]&lt;12), "Medium Risk", "Low Risk"))</f>
        <v>Medium Risk</v>
      </c>
    </row>
    <row r="1529" spans="1:51" x14ac:dyDescent="0.35">
      <c r="A1529" t="s">
        <v>2344</v>
      </c>
      <c r="B1529" t="s">
        <v>66</v>
      </c>
      <c r="C1529">
        <v>41</v>
      </c>
      <c r="D1529" t="s">
        <v>52</v>
      </c>
      <c r="E1529" t="s">
        <v>52</v>
      </c>
      <c r="F1529" t="s">
        <v>52</v>
      </c>
      <c r="G1529" t="s">
        <v>52</v>
      </c>
      <c r="H1529">
        <v>0</v>
      </c>
      <c r="I1529" t="s">
        <v>54</v>
      </c>
      <c r="J1529" t="s">
        <v>55</v>
      </c>
      <c r="K1529" t="s">
        <v>117</v>
      </c>
      <c r="L1529">
        <v>92117</v>
      </c>
      <c r="M1529">
        <v>32.825085999999999</v>
      </c>
      <c r="N1529">
        <v>-117.19942399999999</v>
      </c>
      <c r="O1529">
        <v>51213</v>
      </c>
      <c r="P1529" t="s">
        <v>57</v>
      </c>
      <c r="Q1529" t="s">
        <v>52</v>
      </c>
      <c r="R1529">
        <v>0</v>
      </c>
      <c r="S1529">
        <v>2</v>
      </c>
      <c r="T1529" t="s">
        <v>58</v>
      </c>
      <c r="U1529" t="s">
        <v>53</v>
      </c>
      <c r="V1529">
        <v>5.1100000000000003</v>
      </c>
      <c r="W1529" t="s">
        <v>52</v>
      </c>
      <c r="X1529" t="s">
        <v>53</v>
      </c>
      <c r="Y1529" t="s">
        <v>68</v>
      </c>
      <c r="Z1529">
        <v>6</v>
      </c>
      <c r="AA1529" t="s">
        <v>52</v>
      </c>
      <c r="AB1529" t="s">
        <v>52</v>
      </c>
      <c r="AC1529" t="s">
        <v>52</v>
      </c>
      <c r="AD1529" t="s">
        <v>52</v>
      </c>
      <c r="AE1529" t="s">
        <v>52</v>
      </c>
      <c r="AF1529" t="s">
        <v>53</v>
      </c>
      <c r="AG1529" t="s">
        <v>53</v>
      </c>
      <c r="AH1529" t="s">
        <v>53</v>
      </c>
      <c r="AI1529" t="s">
        <v>60</v>
      </c>
      <c r="AJ1529" t="s">
        <v>52</v>
      </c>
      <c r="AK1529" t="s">
        <v>61</v>
      </c>
      <c r="AL1529">
        <v>80.75</v>
      </c>
      <c r="AM1529">
        <v>159.44999999999999</v>
      </c>
      <c r="AN1529">
        <v>0</v>
      </c>
      <c r="AO1529">
        <v>0</v>
      </c>
      <c r="AP1529">
        <v>10.220000000000001</v>
      </c>
      <c r="AQ1529">
        <v>169.67</v>
      </c>
      <c r="AR1529">
        <v>3</v>
      </c>
      <c r="AS1529" t="s">
        <v>62</v>
      </c>
      <c r="AT1529" t="s">
        <v>53</v>
      </c>
      <c r="AU1529">
        <v>87</v>
      </c>
      <c r="AV1529">
        <v>2176</v>
      </c>
      <c r="AW1529" t="s">
        <v>63</v>
      </c>
      <c r="AX1529" t="s">
        <v>70</v>
      </c>
      <c r="AY1529" t="str">
        <f>IF(AND(Table1[[#This Row],[Contract]]="Month-to-Month", Table1[[#This Row],[Tenure in Months]]&lt;6, Table1[[#This Row],[Payment Method]]="Bank Withdrawal"), "High Risk", IF(OR(Table1[[#This Row],[Contract]]="Month-to-Month", Table1[[#This Row],[Tenure in Months]]&lt;12), "Medium Risk", "Low Risk"))</f>
        <v>High Risk</v>
      </c>
    </row>
    <row r="1530" spans="1:51" x14ac:dyDescent="0.35">
      <c r="A1530" t="s">
        <v>2345</v>
      </c>
      <c r="B1530" t="s">
        <v>51</v>
      </c>
      <c r="C1530">
        <v>29</v>
      </c>
      <c r="D1530" t="s">
        <v>53</v>
      </c>
      <c r="E1530" t="s">
        <v>52</v>
      </c>
      <c r="F1530" t="s">
        <v>53</v>
      </c>
      <c r="G1530" t="s">
        <v>52</v>
      </c>
      <c r="H1530">
        <v>0</v>
      </c>
      <c r="I1530" t="s">
        <v>54</v>
      </c>
      <c r="J1530" t="s">
        <v>55</v>
      </c>
      <c r="K1530" t="s">
        <v>117</v>
      </c>
      <c r="L1530">
        <v>92117</v>
      </c>
      <c r="M1530">
        <v>32.825085999999999</v>
      </c>
      <c r="N1530">
        <v>-117.19942399999999</v>
      </c>
      <c r="O1530">
        <v>51213</v>
      </c>
      <c r="P1530" t="s">
        <v>57</v>
      </c>
      <c r="Q1530" t="s">
        <v>52</v>
      </c>
      <c r="R1530">
        <v>0</v>
      </c>
      <c r="S1530">
        <v>65</v>
      </c>
      <c r="T1530" t="s">
        <v>58</v>
      </c>
      <c r="U1530" t="s">
        <v>53</v>
      </c>
      <c r="V1530">
        <v>36.75</v>
      </c>
      <c r="W1530" t="s">
        <v>53</v>
      </c>
      <c r="X1530" t="s">
        <v>53</v>
      </c>
      <c r="Y1530" t="s">
        <v>68</v>
      </c>
      <c r="Z1530">
        <v>73</v>
      </c>
      <c r="AA1530" t="s">
        <v>52</v>
      </c>
      <c r="AB1530" t="s">
        <v>53</v>
      </c>
      <c r="AC1530" t="s">
        <v>52</v>
      </c>
      <c r="AD1530" t="s">
        <v>52</v>
      </c>
      <c r="AE1530" t="s">
        <v>53</v>
      </c>
      <c r="AF1530" t="s">
        <v>52</v>
      </c>
      <c r="AG1530" t="s">
        <v>53</v>
      </c>
      <c r="AH1530" t="s">
        <v>53</v>
      </c>
      <c r="AI1530" t="s">
        <v>60</v>
      </c>
      <c r="AJ1530" t="s">
        <v>53</v>
      </c>
      <c r="AK1530" t="s">
        <v>61</v>
      </c>
      <c r="AL1530">
        <v>91.85</v>
      </c>
      <c r="AM1530">
        <v>5940.85</v>
      </c>
      <c r="AN1530">
        <v>0</v>
      </c>
      <c r="AO1530">
        <v>0</v>
      </c>
      <c r="AP1530">
        <v>2388.75</v>
      </c>
      <c r="AQ1530">
        <v>8329.6</v>
      </c>
      <c r="AR1530">
        <v>3</v>
      </c>
      <c r="AS1530" t="s">
        <v>62</v>
      </c>
      <c r="AT1530" t="s">
        <v>53</v>
      </c>
      <c r="AU1530">
        <v>82</v>
      </c>
      <c r="AV1530">
        <v>5530</v>
      </c>
      <c r="AW1530" t="s">
        <v>63</v>
      </c>
      <c r="AX1530" t="s">
        <v>70</v>
      </c>
      <c r="AY1530" t="str">
        <f>IF(AND(Table1[[#This Row],[Contract]]="Month-to-Month", Table1[[#This Row],[Tenure in Months]]&lt;6, Table1[[#This Row],[Payment Method]]="Bank Withdrawal"), "High Risk", IF(OR(Table1[[#This Row],[Contract]]="Month-to-Month", Table1[[#This Row],[Tenure in Months]]&lt;12), "Medium Risk", "Low Risk"))</f>
        <v>Medium Risk</v>
      </c>
    </row>
    <row r="1531" spans="1:51" x14ac:dyDescent="0.35">
      <c r="A1531" t="s">
        <v>2346</v>
      </c>
      <c r="B1531" t="s">
        <v>51</v>
      </c>
      <c r="C1531">
        <v>41</v>
      </c>
      <c r="D1531" t="s">
        <v>52</v>
      </c>
      <c r="E1531" t="s">
        <v>52</v>
      </c>
      <c r="F1531" t="s">
        <v>52</v>
      </c>
      <c r="G1531" t="s">
        <v>52</v>
      </c>
      <c r="H1531">
        <v>0</v>
      </c>
      <c r="I1531" t="s">
        <v>54</v>
      </c>
      <c r="J1531" t="s">
        <v>55</v>
      </c>
      <c r="K1531" t="s">
        <v>117</v>
      </c>
      <c r="L1531">
        <v>92117</v>
      </c>
      <c r="M1531">
        <v>32.825085999999999</v>
      </c>
      <c r="N1531">
        <v>-117.19942399999999</v>
      </c>
      <c r="O1531">
        <v>51213</v>
      </c>
      <c r="P1531" t="s">
        <v>57</v>
      </c>
      <c r="Q1531" t="s">
        <v>52</v>
      </c>
      <c r="R1531">
        <v>0</v>
      </c>
      <c r="S1531">
        <v>1</v>
      </c>
      <c r="T1531" t="s">
        <v>58</v>
      </c>
      <c r="U1531" t="s">
        <v>53</v>
      </c>
      <c r="V1531">
        <v>32.82</v>
      </c>
      <c r="W1531" t="s">
        <v>52</v>
      </c>
      <c r="X1531" t="s">
        <v>53</v>
      </c>
      <c r="Y1531" t="s">
        <v>68</v>
      </c>
      <c r="Z1531">
        <v>21</v>
      </c>
      <c r="AA1531" t="s">
        <v>52</v>
      </c>
      <c r="AB1531" t="s">
        <v>53</v>
      </c>
      <c r="AC1531" t="s">
        <v>52</v>
      </c>
      <c r="AD1531" t="s">
        <v>52</v>
      </c>
      <c r="AE1531" t="s">
        <v>52</v>
      </c>
      <c r="AF1531" t="s">
        <v>52</v>
      </c>
      <c r="AG1531" t="s">
        <v>52</v>
      </c>
      <c r="AH1531" t="s">
        <v>52</v>
      </c>
      <c r="AI1531" t="s">
        <v>60</v>
      </c>
      <c r="AJ1531" t="s">
        <v>53</v>
      </c>
      <c r="AK1531" t="s">
        <v>61</v>
      </c>
      <c r="AL1531">
        <v>75.349999999999994</v>
      </c>
      <c r="AM1531">
        <v>75.349999999999994</v>
      </c>
      <c r="AN1531">
        <v>0</v>
      </c>
      <c r="AO1531">
        <v>10</v>
      </c>
      <c r="AP1531">
        <v>32.82</v>
      </c>
      <c r="AQ1531">
        <v>118.16999999999901</v>
      </c>
      <c r="AR1531">
        <v>3</v>
      </c>
      <c r="AS1531" t="s">
        <v>62</v>
      </c>
      <c r="AT1531" t="s">
        <v>53</v>
      </c>
      <c r="AU1531">
        <v>90</v>
      </c>
      <c r="AV1531">
        <v>5284</v>
      </c>
      <c r="AW1531" t="s">
        <v>63</v>
      </c>
      <c r="AX1531" t="s">
        <v>70</v>
      </c>
      <c r="AY1531" t="str">
        <f>IF(AND(Table1[[#This Row],[Contract]]="Month-to-Month", Table1[[#This Row],[Tenure in Months]]&lt;6, Table1[[#This Row],[Payment Method]]="Bank Withdrawal"), "High Risk", IF(OR(Table1[[#This Row],[Contract]]="Month-to-Month", Table1[[#This Row],[Tenure in Months]]&lt;12), "Medium Risk", "Low Risk"))</f>
        <v>High Risk</v>
      </c>
    </row>
    <row r="1532" spans="1:51" x14ac:dyDescent="0.35">
      <c r="A1532" t="s">
        <v>2347</v>
      </c>
      <c r="B1532" t="s">
        <v>51</v>
      </c>
      <c r="C1532">
        <v>55</v>
      </c>
      <c r="D1532" t="s">
        <v>52</v>
      </c>
      <c r="E1532" t="s">
        <v>52</v>
      </c>
      <c r="F1532" t="s">
        <v>52</v>
      </c>
      <c r="G1532" t="s">
        <v>52</v>
      </c>
      <c r="H1532">
        <v>0</v>
      </c>
      <c r="I1532" t="s">
        <v>54</v>
      </c>
      <c r="J1532" t="s">
        <v>55</v>
      </c>
      <c r="K1532" t="s">
        <v>117</v>
      </c>
      <c r="L1532">
        <v>92117</v>
      </c>
      <c r="M1532">
        <v>32.825085999999999</v>
      </c>
      <c r="N1532">
        <v>-117.19942399999999</v>
      </c>
      <c r="O1532">
        <v>51213</v>
      </c>
      <c r="P1532" t="s">
        <v>57</v>
      </c>
      <c r="Q1532" t="s">
        <v>52</v>
      </c>
      <c r="R1532">
        <v>0</v>
      </c>
      <c r="S1532">
        <v>1</v>
      </c>
      <c r="T1532" t="s">
        <v>58</v>
      </c>
      <c r="U1532" t="s">
        <v>53</v>
      </c>
      <c r="V1532">
        <v>11.58</v>
      </c>
      <c r="W1532" t="s">
        <v>53</v>
      </c>
      <c r="X1532" t="s">
        <v>53</v>
      </c>
      <c r="Y1532" t="s">
        <v>68</v>
      </c>
      <c r="Z1532">
        <v>15</v>
      </c>
      <c r="AA1532" t="s">
        <v>52</v>
      </c>
      <c r="AB1532" t="s">
        <v>52</v>
      </c>
      <c r="AC1532" t="s">
        <v>52</v>
      </c>
      <c r="AD1532" t="s">
        <v>52</v>
      </c>
      <c r="AE1532" t="s">
        <v>52</v>
      </c>
      <c r="AF1532" t="s">
        <v>52</v>
      </c>
      <c r="AG1532" t="s">
        <v>52</v>
      </c>
      <c r="AH1532" t="s">
        <v>53</v>
      </c>
      <c r="AI1532" t="s">
        <v>60</v>
      </c>
      <c r="AJ1532" t="s">
        <v>53</v>
      </c>
      <c r="AK1532" t="s">
        <v>61</v>
      </c>
      <c r="AL1532">
        <v>75.45</v>
      </c>
      <c r="AM1532">
        <v>75.45</v>
      </c>
      <c r="AN1532">
        <v>0</v>
      </c>
      <c r="AO1532">
        <v>0</v>
      </c>
      <c r="AP1532">
        <v>11.58</v>
      </c>
      <c r="AQ1532">
        <v>87.03</v>
      </c>
      <c r="AR1532">
        <v>3</v>
      </c>
      <c r="AS1532" t="s">
        <v>62</v>
      </c>
      <c r="AT1532" t="s">
        <v>53</v>
      </c>
      <c r="AU1532">
        <v>74</v>
      </c>
      <c r="AV1532">
        <v>5518</v>
      </c>
      <c r="AW1532" t="s">
        <v>63</v>
      </c>
      <c r="AX1532" t="s">
        <v>70</v>
      </c>
      <c r="AY1532" t="str">
        <f>IF(AND(Table1[[#This Row],[Contract]]="Month-to-Month", Table1[[#This Row],[Tenure in Months]]&lt;6, Table1[[#This Row],[Payment Method]]="Bank Withdrawal"), "High Risk", IF(OR(Table1[[#This Row],[Contract]]="Month-to-Month", Table1[[#This Row],[Tenure in Months]]&lt;12), "Medium Risk", "Low Risk"))</f>
        <v>High Risk</v>
      </c>
    </row>
    <row r="1533" spans="1:51" x14ac:dyDescent="0.35">
      <c r="A1533" t="s">
        <v>2348</v>
      </c>
      <c r="B1533" t="s">
        <v>51</v>
      </c>
      <c r="C1533">
        <v>35</v>
      </c>
      <c r="D1533" t="s">
        <v>52</v>
      </c>
      <c r="E1533" t="s">
        <v>52</v>
      </c>
      <c r="F1533" t="s">
        <v>52</v>
      </c>
      <c r="G1533" t="s">
        <v>52</v>
      </c>
      <c r="H1533">
        <v>0</v>
      </c>
      <c r="I1533" t="s">
        <v>54</v>
      </c>
      <c r="J1533" t="s">
        <v>55</v>
      </c>
      <c r="K1533" t="s">
        <v>117</v>
      </c>
      <c r="L1533">
        <v>92117</v>
      </c>
      <c r="M1533">
        <v>32.825085999999999</v>
      </c>
      <c r="N1533">
        <v>-117.19942399999999</v>
      </c>
      <c r="O1533">
        <v>51213</v>
      </c>
      <c r="P1533" t="s">
        <v>57</v>
      </c>
      <c r="Q1533" t="s">
        <v>52</v>
      </c>
      <c r="R1533">
        <v>0</v>
      </c>
      <c r="S1533">
        <v>24</v>
      </c>
      <c r="T1533" t="s">
        <v>58</v>
      </c>
      <c r="U1533" t="s">
        <v>53</v>
      </c>
      <c r="V1533">
        <v>14.39</v>
      </c>
      <c r="W1533" t="s">
        <v>52</v>
      </c>
      <c r="X1533" t="s">
        <v>53</v>
      </c>
      <c r="Y1533" t="s">
        <v>59</v>
      </c>
      <c r="Z1533">
        <v>28</v>
      </c>
      <c r="AA1533" t="s">
        <v>53</v>
      </c>
      <c r="AB1533" t="s">
        <v>52</v>
      </c>
      <c r="AC1533" t="s">
        <v>52</v>
      </c>
      <c r="AD1533" t="s">
        <v>52</v>
      </c>
      <c r="AE1533" t="s">
        <v>52</v>
      </c>
      <c r="AF1533" t="s">
        <v>52</v>
      </c>
      <c r="AG1533" t="s">
        <v>52</v>
      </c>
      <c r="AH1533" t="s">
        <v>53</v>
      </c>
      <c r="AI1533" t="s">
        <v>60</v>
      </c>
      <c r="AJ1533" t="s">
        <v>53</v>
      </c>
      <c r="AK1533" t="s">
        <v>61</v>
      </c>
      <c r="AL1533">
        <v>49.55</v>
      </c>
      <c r="AM1533">
        <v>1210.4000000000001</v>
      </c>
      <c r="AN1533">
        <v>0</v>
      </c>
      <c r="AO1533">
        <v>0</v>
      </c>
      <c r="AP1533">
        <v>345.36</v>
      </c>
      <c r="AQ1533">
        <v>1555.76</v>
      </c>
      <c r="AR1533">
        <v>1</v>
      </c>
      <c r="AS1533" t="s">
        <v>62</v>
      </c>
      <c r="AT1533" t="s">
        <v>53</v>
      </c>
      <c r="AU1533">
        <v>80</v>
      </c>
      <c r="AV1533">
        <v>5005</v>
      </c>
      <c r="AW1533" t="s">
        <v>88</v>
      </c>
      <c r="AX1533" t="s">
        <v>89</v>
      </c>
      <c r="AY1533" t="str">
        <f>IF(AND(Table1[[#This Row],[Contract]]="Month-to-Month", Table1[[#This Row],[Tenure in Months]]&lt;6, Table1[[#This Row],[Payment Method]]="Bank Withdrawal"), "High Risk", IF(OR(Table1[[#This Row],[Contract]]="Month-to-Month", Table1[[#This Row],[Tenure in Months]]&lt;12), "Medium Risk", "Low Risk"))</f>
        <v>Medium Risk</v>
      </c>
    </row>
    <row r="1534" spans="1:51" x14ac:dyDescent="0.35">
      <c r="A1534" t="s">
        <v>2349</v>
      </c>
      <c r="B1534" t="s">
        <v>51</v>
      </c>
      <c r="C1534">
        <v>51</v>
      </c>
      <c r="D1534" t="s">
        <v>52</v>
      </c>
      <c r="E1534" t="s">
        <v>52</v>
      </c>
      <c r="F1534" t="s">
        <v>52</v>
      </c>
      <c r="G1534" t="s">
        <v>52</v>
      </c>
      <c r="H1534">
        <v>0</v>
      </c>
      <c r="I1534" t="s">
        <v>54</v>
      </c>
      <c r="J1534" t="s">
        <v>55</v>
      </c>
      <c r="K1534" t="s">
        <v>117</v>
      </c>
      <c r="L1534">
        <v>92117</v>
      </c>
      <c r="M1534">
        <v>32.825085999999999</v>
      </c>
      <c r="N1534">
        <v>-117.19942399999999</v>
      </c>
      <c r="O1534">
        <v>51213</v>
      </c>
      <c r="P1534" t="s">
        <v>57</v>
      </c>
      <c r="Q1534" t="s">
        <v>52</v>
      </c>
      <c r="R1534">
        <v>0</v>
      </c>
      <c r="S1534">
        <v>69</v>
      </c>
      <c r="T1534" t="s">
        <v>229</v>
      </c>
      <c r="U1534" t="s">
        <v>53</v>
      </c>
      <c r="V1534">
        <v>29.38</v>
      </c>
      <c r="W1534" t="s">
        <v>53</v>
      </c>
      <c r="X1534" t="s">
        <v>53</v>
      </c>
      <c r="Y1534" t="s">
        <v>59</v>
      </c>
      <c r="Z1534">
        <v>9</v>
      </c>
      <c r="AA1534" t="s">
        <v>53</v>
      </c>
      <c r="AB1534" t="s">
        <v>53</v>
      </c>
      <c r="AC1534" t="s">
        <v>53</v>
      </c>
      <c r="AD1534" t="s">
        <v>53</v>
      </c>
      <c r="AE1534" t="s">
        <v>52</v>
      </c>
      <c r="AF1534" t="s">
        <v>53</v>
      </c>
      <c r="AG1534" t="s">
        <v>53</v>
      </c>
      <c r="AH1534" t="s">
        <v>53</v>
      </c>
      <c r="AI1534" t="s">
        <v>124</v>
      </c>
      <c r="AJ1534" t="s">
        <v>53</v>
      </c>
      <c r="AK1534" t="s">
        <v>69</v>
      </c>
      <c r="AL1534">
        <v>78.599999999999994</v>
      </c>
      <c r="AM1534">
        <v>5356.45</v>
      </c>
      <c r="AN1534">
        <v>0</v>
      </c>
      <c r="AO1534">
        <v>0</v>
      </c>
      <c r="AP1534">
        <v>2027.22</v>
      </c>
      <c r="AQ1534">
        <v>7383.67</v>
      </c>
      <c r="AR1534">
        <v>1</v>
      </c>
      <c r="AS1534" t="s">
        <v>62</v>
      </c>
      <c r="AT1534" t="s">
        <v>53</v>
      </c>
      <c r="AU1534">
        <v>93</v>
      </c>
      <c r="AV1534">
        <v>6230</v>
      </c>
      <c r="AW1534" t="s">
        <v>63</v>
      </c>
      <c r="AX1534" t="s">
        <v>70</v>
      </c>
      <c r="AY1534" t="str">
        <f>IF(AND(Table1[[#This Row],[Contract]]="Month-to-Month", Table1[[#This Row],[Tenure in Months]]&lt;6, Table1[[#This Row],[Payment Method]]="Bank Withdrawal"), "High Risk", IF(OR(Table1[[#This Row],[Contract]]="Month-to-Month", Table1[[#This Row],[Tenure in Months]]&lt;12), "Medium Risk", "Low Risk"))</f>
        <v>Low Risk</v>
      </c>
    </row>
    <row r="1535" spans="1:51" x14ac:dyDescent="0.35">
      <c r="A1535" t="s">
        <v>2350</v>
      </c>
      <c r="B1535" t="s">
        <v>66</v>
      </c>
      <c r="C1535">
        <v>35</v>
      </c>
      <c r="D1535" t="s">
        <v>52</v>
      </c>
      <c r="E1535" t="s">
        <v>52</v>
      </c>
      <c r="F1535" t="s">
        <v>53</v>
      </c>
      <c r="G1535" t="s">
        <v>52</v>
      </c>
      <c r="H1535">
        <v>0</v>
      </c>
      <c r="I1535" t="s">
        <v>54</v>
      </c>
      <c r="J1535" t="s">
        <v>55</v>
      </c>
      <c r="K1535" t="s">
        <v>117</v>
      </c>
      <c r="L1535">
        <v>92117</v>
      </c>
      <c r="M1535">
        <v>32.825085999999999</v>
      </c>
      <c r="N1535">
        <v>-117.19942399999999</v>
      </c>
      <c r="O1535">
        <v>51213</v>
      </c>
      <c r="P1535" t="s">
        <v>57</v>
      </c>
      <c r="Q1535" t="s">
        <v>53</v>
      </c>
      <c r="R1535">
        <v>1</v>
      </c>
      <c r="S1535">
        <v>7</v>
      </c>
      <c r="T1535" t="s">
        <v>58</v>
      </c>
      <c r="U1535" t="s">
        <v>53</v>
      </c>
      <c r="V1535">
        <v>11.58</v>
      </c>
      <c r="W1535" t="s">
        <v>52</v>
      </c>
      <c r="X1535" t="s">
        <v>53</v>
      </c>
      <c r="Y1535" t="s">
        <v>68</v>
      </c>
      <c r="Z1535">
        <v>27</v>
      </c>
      <c r="AA1535" t="s">
        <v>52</v>
      </c>
      <c r="AB1535" t="s">
        <v>52</v>
      </c>
      <c r="AC1535" t="s">
        <v>52</v>
      </c>
      <c r="AD1535" t="s">
        <v>52</v>
      </c>
      <c r="AE1535" t="s">
        <v>53</v>
      </c>
      <c r="AF1535" t="s">
        <v>52</v>
      </c>
      <c r="AG1535" t="s">
        <v>52</v>
      </c>
      <c r="AH1535" t="s">
        <v>53</v>
      </c>
      <c r="AI1535" t="s">
        <v>60</v>
      </c>
      <c r="AJ1535" t="s">
        <v>53</v>
      </c>
      <c r="AK1535" t="s">
        <v>61</v>
      </c>
      <c r="AL1535">
        <v>81.099999999999994</v>
      </c>
      <c r="AM1535">
        <v>576.65</v>
      </c>
      <c r="AN1535">
        <v>0</v>
      </c>
      <c r="AO1535">
        <v>0</v>
      </c>
      <c r="AP1535">
        <v>81.06</v>
      </c>
      <c r="AQ1535">
        <v>657.71</v>
      </c>
      <c r="AR1535">
        <v>2</v>
      </c>
      <c r="AS1535" t="s">
        <v>62</v>
      </c>
      <c r="AT1535" t="s">
        <v>53</v>
      </c>
      <c r="AU1535">
        <v>87</v>
      </c>
      <c r="AV1535">
        <v>3238</v>
      </c>
      <c r="AW1535" t="s">
        <v>63</v>
      </c>
      <c r="AX1535" t="s">
        <v>70</v>
      </c>
      <c r="AY1535" t="str">
        <f>IF(AND(Table1[[#This Row],[Contract]]="Month-to-Month", Table1[[#This Row],[Tenure in Months]]&lt;6, Table1[[#This Row],[Payment Method]]="Bank Withdrawal"), "High Risk", IF(OR(Table1[[#This Row],[Contract]]="Month-to-Month", Table1[[#This Row],[Tenure in Months]]&lt;12), "Medium Risk", "Low Risk"))</f>
        <v>Medium Risk</v>
      </c>
    </row>
    <row r="1536" spans="1:51" x14ac:dyDescent="0.35">
      <c r="A1536" t="s">
        <v>2351</v>
      </c>
      <c r="B1536" t="s">
        <v>51</v>
      </c>
      <c r="C1536">
        <v>39</v>
      </c>
      <c r="D1536" t="s">
        <v>52</v>
      </c>
      <c r="E1536" t="s">
        <v>52</v>
      </c>
      <c r="F1536" t="s">
        <v>53</v>
      </c>
      <c r="G1536" t="s">
        <v>52</v>
      </c>
      <c r="H1536">
        <v>0</v>
      </c>
      <c r="I1536" t="s">
        <v>54</v>
      </c>
      <c r="J1536" t="s">
        <v>55</v>
      </c>
      <c r="K1536" t="s">
        <v>117</v>
      </c>
      <c r="L1536">
        <v>92117</v>
      </c>
      <c r="M1536">
        <v>32.825085999999999</v>
      </c>
      <c r="N1536">
        <v>-117.19942399999999</v>
      </c>
      <c r="O1536">
        <v>51213</v>
      </c>
      <c r="P1536" t="s">
        <v>57</v>
      </c>
      <c r="Q1536" t="s">
        <v>53</v>
      </c>
      <c r="R1536">
        <v>1</v>
      </c>
      <c r="S1536">
        <v>11</v>
      </c>
      <c r="T1536" t="s">
        <v>72</v>
      </c>
      <c r="U1536" t="s">
        <v>53</v>
      </c>
      <c r="V1536">
        <v>21.58</v>
      </c>
      <c r="W1536" t="s">
        <v>53</v>
      </c>
      <c r="X1536" t="s">
        <v>53</v>
      </c>
      <c r="Y1536" t="s">
        <v>68</v>
      </c>
      <c r="Z1536">
        <v>30</v>
      </c>
      <c r="AA1536" t="s">
        <v>52</v>
      </c>
      <c r="AB1536" t="s">
        <v>52</v>
      </c>
      <c r="AC1536" t="s">
        <v>52</v>
      </c>
      <c r="AD1536" t="s">
        <v>52</v>
      </c>
      <c r="AE1536" t="s">
        <v>52</v>
      </c>
      <c r="AF1536" t="s">
        <v>52</v>
      </c>
      <c r="AG1536" t="s">
        <v>52</v>
      </c>
      <c r="AH1536" t="s">
        <v>53</v>
      </c>
      <c r="AI1536" t="s">
        <v>60</v>
      </c>
      <c r="AJ1536" t="s">
        <v>53</v>
      </c>
      <c r="AK1536" t="s">
        <v>61</v>
      </c>
      <c r="AL1536">
        <v>74.95</v>
      </c>
      <c r="AM1536">
        <v>825.7</v>
      </c>
      <c r="AN1536">
        <v>0</v>
      </c>
      <c r="AO1536">
        <v>0</v>
      </c>
      <c r="AP1536">
        <v>237.38</v>
      </c>
      <c r="AQ1536">
        <v>1063.08</v>
      </c>
      <c r="AR1536">
        <v>1</v>
      </c>
      <c r="AS1536" t="s">
        <v>62</v>
      </c>
      <c r="AT1536" t="s">
        <v>53</v>
      </c>
      <c r="AU1536">
        <v>70</v>
      </c>
      <c r="AV1536">
        <v>2044</v>
      </c>
      <c r="AW1536" t="s">
        <v>63</v>
      </c>
      <c r="AX1536" t="s">
        <v>70</v>
      </c>
      <c r="AY1536" t="str">
        <f>IF(AND(Table1[[#This Row],[Contract]]="Month-to-Month", Table1[[#This Row],[Tenure in Months]]&lt;6, Table1[[#This Row],[Payment Method]]="Bank Withdrawal"), "High Risk", IF(OR(Table1[[#This Row],[Contract]]="Month-to-Month", Table1[[#This Row],[Tenure in Months]]&lt;12), "Medium Risk", "Low Risk"))</f>
        <v>Medium Risk</v>
      </c>
    </row>
    <row r="1537" spans="1:51" x14ac:dyDescent="0.35">
      <c r="A1537" t="s">
        <v>2352</v>
      </c>
      <c r="B1537" t="s">
        <v>66</v>
      </c>
      <c r="C1537">
        <v>33</v>
      </c>
      <c r="D1537" t="s">
        <v>52</v>
      </c>
      <c r="E1537" t="s">
        <v>52</v>
      </c>
      <c r="F1537" t="s">
        <v>53</v>
      </c>
      <c r="G1537" t="s">
        <v>52</v>
      </c>
      <c r="H1537">
        <v>0</v>
      </c>
      <c r="I1537" t="s">
        <v>54</v>
      </c>
      <c r="J1537" t="s">
        <v>55</v>
      </c>
      <c r="K1537" t="s">
        <v>117</v>
      </c>
      <c r="L1537">
        <v>92117</v>
      </c>
      <c r="M1537">
        <v>32.825085999999999</v>
      </c>
      <c r="N1537">
        <v>-117.19942399999999</v>
      </c>
      <c r="O1537">
        <v>51213</v>
      </c>
      <c r="P1537" t="s">
        <v>57</v>
      </c>
      <c r="Q1537" t="s">
        <v>53</v>
      </c>
      <c r="R1537">
        <v>1</v>
      </c>
      <c r="S1537">
        <v>58</v>
      </c>
      <c r="T1537" t="s">
        <v>58</v>
      </c>
      <c r="U1537" t="s">
        <v>53</v>
      </c>
      <c r="V1537">
        <v>3.51</v>
      </c>
      <c r="W1537" t="s">
        <v>53</v>
      </c>
      <c r="X1537" t="s">
        <v>53</v>
      </c>
      <c r="Y1537" t="s">
        <v>68</v>
      </c>
      <c r="Z1537">
        <v>28</v>
      </c>
      <c r="AA1537" t="s">
        <v>52</v>
      </c>
      <c r="AB1537" t="s">
        <v>52</v>
      </c>
      <c r="AC1537" t="s">
        <v>53</v>
      </c>
      <c r="AD1537" t="s">
        <v>53</v>
      </c>
      <c r="AE1537" t="s">
        <v>53</v>
      </c>
      <c r="AF1537" t="s">
        <v>53</v>
      </c>
      <c r="AG1537" t="s">
        <v>53</v>
      </c>
      <c r="AH1537" t="s">
        <v>52</v>
      </c>
      <c r="AI1537" t="s">
        <v>60</v>
      </c>
      <c r="AJ1537" t="s">
        <v>53</v>
      </c>
      <c r="AK1537" t="s">
        <v>69</v>
      </c>
      <c r="AL1537">
        <v>102.1</v>
      </c>
      <c r="AM1537">
        <v>5885.4</v>
      </c>
      <c r="AN1537">
        <v>0</v>
      </c>
      <c r="AO1537">
        <v>100</v>
      </c>
      <c r="AP1537">
        <v>203.57999999999899</v>
      </c>
      <c r="AQ1537">
        <v>6188.98</v>
      </c>
      <c r="AR1537">
        <v>2</v>
      </c>
      <c r="AS1537" t="s">
        <v>62</v>
      </c>
      <c r="AT1537" t="s">
        <v>53</v>
      </c>
      <c r="AU1537">
        <v>96</v>
      </c>
      <c r="AV1537">
        <v>4415</v>
      </c>
      <c r="AW1537" t="s">
        <v>63</v>
      </c>
      <c r="AX1537" t="s">
        <v>70</v>
      </c>
      <c r="AY1537" t="str">
        <f>IF(AND(Table1[[#This Row],[Contract]]="Month-to-Month", Table1[[#This Row],[Tenure in Months]]&lt;6, Table1[[#This Row],[Payment Method]]="Bank Withdrawal"), "High Risk", IF(OR(Table1[[#This Row],[Contract]]="Month-to-Month", Table1[[#This Row],[Tenure in Months]]&lt;12), "Medium Risk", "Low Risk"))</f>
        <v>Medium Risk</v>
      </c>
    </row>
    <row r="1538" spans="1:51" x14ac:dyDescent="0.35">
      <c r="A1538" t="s">
        <v>2353</v>
      </c>
      <c r="B1538" t="s">
        <v>66</v>
      </c>
      <c r="C1538">
        <v>64</v>
      </c>
      <c r="D1538" t="s">
        <v>52</v>
      </c>
      <c r="E1538" t="s">
        <v>52</v>
      </c>
      <c r="F1538" t="s">
        <v>53</v>
      </c>
      <c r="G1538" t="s">
        <v>52</v>
      </c>
      <c r="H1538">
        <v>0</v>
      </c>
      <c r="I1538" t="s">
        <v>54</v>
      </c>
      <c r="J1538" t="s">
        <v>55</v>
      </c>
      <c r="K1538" t="s">
        <v>117</v>
      </c>
      <c r="L1538">
        <v>92117</v>
      </c>
      <c r="M1538">
        <v>32.825085999999999</v>
      </c>
      <c r="N1538">
        <v>-117.19942399999999</v>
      </c>
      <c r="O1538">
        <v>51213</v>
      </c>
      <c r="P1538" t="s">
        <v>57</v>
      </c>
      <c r="Q1538" t="s">
        <v>53</v>
      </c>
      <c r="R1538">
        <v>1</v>
      </c>
      <c r="S1538">
        <v>14</v>
      </c>
      <c r="T1538" t="s">
        <v>72</v>
      </c>
      <c r="U1538" t="s">
        <v>53</v>
      </c>
      <c r="V1538">
        <v>13.64</v>
      </c>
      <c r="W1538" t="s">
        <v>53</v>
      </c>
      <c r="X1538" t="s">
        <v>53</v>
      </c>
      <c r="Y1538" t="s">
        <v>68</v>
      </c>
      <c r="Z1538">
        <v>9</v>
      </c>
      <c r="AA1538" t="s">
        <v>52</v>
      </c>
      <c r="AB1538" t="s">
        <v>53</v>
      </c>
      <c r="AC1538" t="s">
        <v>52</v>
      </c>
      <c r="AD1538" t="s">
        <v>52</v>
      </c>
      <c r="AE1538" t="s">
        <v>52</v>
      </c>
      <c r="AF1538" t="s">
        <v>53</v>
      </c>
      <c r="AG1538" t="s">
        <v>53</v>
      </c>
      <c r="AH1538" t="s">
        <v>53</v>
      </c>
      <c r="AI1538" t="s">
        <v>60</v>
      </c>
      <c r="AJ1538" t="s">
        <v>53</v>
      </c>
      <c r="AK1538" t="s">
        <v>61</v>
      </c>
      <c r="AL1538">
        <v>90.9</v>
      </c>
      <c r="AM1538">
        <v>1259</v>
      </c>
      <c r="AN1538">
        <v>0</v>
      </c>
      <c r="AO1538">
        <v>0</v>
      </c>
      <c r="AP1538">
        <v>190.96</v>
      </c>
      <c r="AQ1538">
        <v>1449.96</v>
      </c>
      <c r="AR1538">
        <v>2</v>
      </c>
      <c r="AS1538" t="s">
        <v>62</v>
      </c>
      <c r="AT1538" t="s">
        <v>53</v>
      </c>
      <c r="AU1538">
        <v>70</v>
      </c>
      <c r="AV1538">
        <v>5148</v>
      </c>
      <c r="AW1538" t="s">
        <v>63</v>
      </c>
      <c r="AX1538" t="s">
        <v>70</v>
      </c>
      <c r="AY1538" t="str">
        <f>IF(AND(Table1[[#This Row],[Contract]]="Month-to-Month", Table1[[#This Row],[Tenure in Months]]&lt;6, Table1[[#This Row],[Payment Method]]="Bank Withdrawal"), "High Risk", IF(OR(Table1[[#This Row],[Contract]]="Month-to-Month", Table1[[#This Row],[Tenure in Months]]&lt;12), "Medium Risk", "Low Risk"))</f>
        <v>Medium Risk</v>
      </c>
    </row>
    <row r="1539" spans="1:51" x14ac:dyDescent="0.35">
      <c r="A1539" t="s">
        <v>2354</v>
      </c>
      <c r="B1539" t="s">
        <v>66</v>
      </c>
      <c r="C1539">
        <v>46</v>
      </c>
      <c r="D1539" t="s">
        <v>52</v>
      </c>
      <c r="E1539" t="s">
        <v>52</v>
      </c>
      <c r="F1539" t="s">
        <v>53</v>
      </c>
      <c r="G1539" t="s">
        <v>52</v>
      </c>
      <c r="H1539">
        <v>0</v>
      </c>
      <c r="I1539" t="s">
        <v>54</v>
      </c>
      <c r="J1539" t="s">
        <v>55</v>
      </c>
      <c r="K1539" t="s">
        <v>117</v>
      </c>
      <c r="L1539">
        <v>92117</v>
      </c>
      <c r="M1539">
        <v>32.825085999999999</v>
      </c>
      <c r="N1539">
        <v>-117.19942399999999</v>
      </c>
      <c r="O1539">
        <v>51213</v>
      </c>
      <c r="P1539" t="s">
        <v>57</v>
      </c>
      <c r="Q1539" t="s">
        <v>53</v>
      </c>
      <c r="R1539">
        <v>1</v>
      </c>
      <c r="S1539">
        <v>12</v>
      </c>
      <c r="T1539" t="s">
        <v>58</v>
      </c>
      <c r="U1539" t="s">
        <v>52</v>
      </c>
      <c r="V1539">
        <v>0</v>
      </c>
      <c r="W1539" t="s">
        <v>52</v>
      </c>
      <c r="X1539" t="s">
        <v>53</v>
      </c>
      <c r="Y1539" t="s">
        <v>59</v>
      </c>
      <c r="Z1539">
        <v>27</v>
      </c>
      <c r="AA1539" t="s">
        <v>52</v>
      </c>
      <c r="AB1539" t="s">
        <v>53</v>
      </c>
      <c r="AC1539" t="s">
        <v>52</v>
      </c>
      <c r="AD1539" t="s">
        <v>52</v>
      </c>
      <c r="AE1539" t="s">
        <v>52</v>
      </c>
      <c r="AF1539" t="s">
        <v>52</v>
      </c>
      <c r="AG1539" t="s">
        <v>52</v>
      </c>
      <c r="AH1539" t="s">
        <v>53</v>
      </c>
      <c r="AI1539" t="s">
        <v>60</v>
      </c>
      <c r="AJ1539" t="s">
        <v>52</v>
      </c>
      <c r="AK1539" t="s">
        <v>87</v>
      </c>
      <c r="AL1539">
        <v>29.2</v>
      </c>
      <c r="AM1539">
        <v>309.10000000000002</v>
      </c>
      <c r="AN1539">
        <v>0</v>
      </c>
      <c r="AO1539">
        <v>0</v>
      </c>
      <c r="AP1539">
        <v>0</v>
      </c>
      <c r="AQ1539">
        <v>309.10000000000002</v>
      </c>
      <c r="AR1539">
        <v>1</v>
      </c>
      <c r="AS1539" t="s">
        <v>62</v>
      </c>
      <c r="AT1539" t="s">
        <v>53</v>
      </c>
      <c r="AU1539">
        <v>94</v>
      </c>
      <c r="AV1539">
        <v>3747</v>
      </c>
      <c r="AW1539" t="s">
        <v>63</v>
      </c>
      <c r="AX1539" t="s">
        <v>70</v>
      </c>
      <c r="AY1539" t="str">
        <f>IF(AND(Table1[[#This Row],[Contract]]="Month-to-Month", Table1[[#This Row],[Tenure in Months]]&lt;6, Table1[[#This Row],[Payment Method]]="Bank Withdrawal"), "High Risk", IF(OR(Table1[[#This Row],[Contract]]="Month-to-Month", Table1[[#This Row],[Tenure in Months]]&lt;12), "Medium Risk", "Low Risk"))</f>
        <v>Medium Risk</v>
      </c>
    </row>
    <row r="1540" spans="1:51" x14ac:dyDescent="0.35">
      <c r="A1540" t="s">
        <v>2355</v>
      </c>
      <c r="B1540" t="s">
        <v>66</v>
      </c>
      <c r="C1540">
        <v>36</v>
      </c>
      <c r="D1540" t="s">
        <v>52</v>
      </c>
      <c r="E1540" t="s">
        <v>52</v>
      </c>
      <c r="F1540" t="s">
        <v>53</v>
      </c>
      <c r="G1540" t="s">
        <v>52</v>
      </c>
      <c r="H1540">
        <v>0</v>
      </c>
      <c r="I1540" t="s">
        <v>54</v>
      </c>
      <c r="J1540" t="s">
        <v>55</v>
      </c>
      <c r="K1540" t="s">
        <v>117</v>
      </c>
      <c r="L1540">
        <v>92117</v>
      </c>
      <c r="M1540">
        <v>32.825085999999999</v>
      </c>
      <c r="N1540">
        <v>-117.19942399999999</v>
      </c>
      <c r="O1540">
        <v>51213</v>
      </c>
      <c r="P1540" t="s">
        <v>57</v>
      </c>
      <c r="Q1540" t="s">
        <v>53</v>
      </c>
      <c r="R1540">
        <v>1</v>
      </c>
      <c r="S1540">
        <v>25</v>
      </c>
      <c r="T1540" t="s">
        <v>58</v>
      </c>
      <c r="U1540" t="s">
        <v>53</v>
      </c>
      <c r="V1540">
        <v>24.64</v>
      </c>
      <c r="W1540" t="s">
        <v>52</v>
      </c>
      <c r="X1540" t="s">
        <v>53</v>
      </c>
      <c r="Y1540" t="s">
        <v>68</v>
      </c>
      <c r="Z1540">
        <v>5</v>
      </c>
      <c r="AA1540" t="s">
        <v>52</v>
      </c>
      <c r="AB1540" t="s">
        <v>53</v>
      </c>
      <c r="AC1540" t="s">
        <v>53</v>
      </c>
      <c r="AD1540" t="s">
        <v>52</v>
      </c>
      <c r="AE1540" t="s">
        <v>53</v>
      </c>
      <c r="AF1540" t="s">
        <v>52</v>
      </c>
      <c r="AG1540" t="s">
        <v>52</v>
      </c>
      <c r="AH1540" t="s">
        <v>53</v>
      </c>
      <c r="AI1540" t="s">
        <v>60</v>
      </c>
      <c r="AJ1540" t="s">
        <v>53</v>
      </c>
      <c r="AK1540" t="s">
        <v>61</v>
      </c>
      <c r="AL1540">
        <v>89.15</v>
      </c>
      <c r="AM1540">
        <v>2257.75</v>
      </c>
      <c r="AN1540">
        <v>0</v>
      </c>
      <c r="AO1540">
        <v>0</v>
      </c>
      <c r="AP1540">
        <v>616</v>
      </c>
      <c r="AQ1540">
        <v>2873.75</v>
      </c>
      <c r="AR1540">
        <v>2</v>
      </c>
      <c r="AS1540" t="s">
        <v>62</v>
      </c>
      <c r="AT1540" t="s">
        <v>53</v>
      </c>
      <c r="AU1540">
        <v>90</v>
      </c>
      <c r="AV1540">
        <v>5853</v>
      </c>
      <c r="AW1540" t="s">
        <v>63</v>
      </c>
      <c r="AX1540" t="s">
        <v>70</v>
      </c>
      <c r="AY1540" t="str">
        <f>IF(AND(Table1[[#This Row],[Contract]]="Month-to-Month", Table1[[#This Row],[Tenure in Months]]&lt;6, Table1[[#This Row],[Payment Method]]="Bank Withdrawal"), "High Risk", IF(OR(Table1[[#This Row],[Contract]]="Month-to-Month", Table1[[#This Row],[Tenure in Months]]&lt;12), "Medium Risk", "Low Risk"))</f>
        <v>Medium Risk</v>
      </c>
    </row>
    <row r="1541" spans="1:51" x14ac:dyDescent="0.35">
      <c r="A1541" t="s">
        <v>2356</v>
      </c>
      <c r="B1541" t="s">
        <v>66</v>
      </c>
      <c r="C1541">
        <v>37</v>
      </c>
      <c r="D1541" t="s">
        <v>52</v>
      </c>
      <c r="E1541" t="s">
        <v>52</v>
      </c>
      <c r="F1541" t="s">
        <v>53</v>
      </c>
      <c r="G1541" t="s">
        <v>52</v>
      </c>
      <c r="H1541">
        <v>0</v>
      </c>
      <c r="I1541" t="s">
        <v>54</v>
      </c>
      <c r="J1541" t="s">
        <v>55</v>
      </c>
      <c r="K1541" t="s">
        <v>117</v>
      </c>
      <c r="L1541">
        <v>92117</v>
      </c>
      <c r="M1541">
        <v>32.825085999999999</v>
      </c>
      <c r="N1541">
        <v>-117.19942399999999</v>
      </c>
      <c r="O1541">
        <v>51213</v>
      </c>
      <c r="P1541" t="s">
        <v>57</v>
      </c>
      <c r="Q1541" t="s">
        <v>53</v>
      </c>
      <c r="R1541">
        <v>3</v>
      </c>
      <c r="S1541">
        <v>1</v>
      </c>
      <c r="T1541" t="s">
        <v>58</v>
      </c>
      <c r="U1541" t="s">
        <v>53</v>
      </c>
      <c r="V1541">
        <v>12.8</v>
      </c>
      <c r="W1541" t="s">
        <v>52</v>
      </c>
      <c r="X1541" t="s">
        <v>53</v>
      </c>
      <c r="Y1541" t="s">
        <v>59</v>
      </c>
      <c r="Z1541">
        <v>5</v>
      </c>
      <c r="AA1541" t="s">
        <v>52</v>
      </c>
      <c r="AB1541" t="s">
        <v>52</v>
      </c>
      <c r="AC1541" t="s">
        <v>52</v>
      </c>
      <c r="AD1541" t="s">
        <v>52</v>
      </c>
      <c r="AE1541" t="s">
        <v>52</v>
      </c>
      <c r="AF1541" t="s">
        <v>52</v>
      </c>
      <c r="AG1541" t="s">
        <v>52</v>
      </c>
      <c r="AH1541" t="s">
        <v>53</v>
      </c>
      <c r="AI1541" t="s">
        <v>60</v>
      </c>
      <c r="AJ1541" t="s">
        <v>53</v>
      </c>
      <c r="AK1541" t="s">
        <v>61</v>
      </c>
      <c r="AL1541">
        <v>45.7</v>
      </c>
      <c r="AM1541">
        <v>45.7</v>
      </c>
      <c r="AN1541">
        <v>0</v>
      </c>
      <c r="AO1541">
        <v>0</v>
      </c>
      <c r="AP1541">
        <v>12.8</v>
      </c>
      <c r="AQ1541">
        <v>58.5</v>
      </c>
      <c r="AR1541">
        <v>1</v>
      </c>
      <c r="AS1541" t="s">
        <v>62</v>
      </c>
      <c r="AT1541" t="s">
        <v>53</v>
      </c>
      <c r="AU1541">
        <v>91</v>
      </c>
      <c r="AV1541">
        <v>3187</v>
      </c>
      <c r="AW1541" t="s">
        <v>63</v>
      </c>
      <c r="AX1541" t="s">
        <v>70</v>
      </c>
      <c r="AY1541" t="str">
        <f>IF(AND(Table1[[#This Row],[Contract]]="Month-to-Month", Table1[[#This Row],[Tenure in Months]]&lt;6, Table1[[#This Row],[Payment Method]]="Bank Withdrawal"), "High Risk", IF(OR(Table1[[#This Row],[Contract]]="Month-to-Month", Table1[[#This Row],[Tenure in Months]]&lt;12), "Medium Risk", "Low Risk"))</f>
        <v>High Risk</v>
      </c>
    </row>
    <row r="1542" spans="1:51" x14ac:dyDescent="0.35">
      <c r="A1542" t="s">
        <v>2357</v>
      </c>
      <c r="B1542" t="s">
        <v>66</v>
      </c>
      <c r="C1542">
        <v>23</v>
      </c>
      <c r="D1542" t="s">
        <v>53</v>
      </c>
      <c r="E1542" t="s">
        <v>52</v>
      </c>
      <c r="F1542" t="s">
        <v>53</v>
      </c>
      <c r="G1542" t="s">
        <v>52</v>
      </c>
      <c r="H1542">
        <v>0</v>
      </c>
      <c r="I1542" t="s">
        <v>54</v>
      </c>
      <c r="J1542" t="s">
        <v>55</v>
      </c>
      <c r="K1542" t="s">
        <v>117</v>
      </c>
      <c r="L1542">
        <v>92117</v>
      </c>
      <c r="M1542">
        <v>32.825085999999999</v>
      </c>
      <c r="N1542">
        <v>-117.19942399999999</v>
      </c>
      <c r="O1542">
        <v>51213</v>
      </c>
      <c r="P1542" t="s">
        <v>57</v>
      </c>
      <c r="Q1542" t="s">
        <v>53</v>
      </c>
      <c r="R1542">
        <v>1</v>
      </c>
      <c r="S1542">
        <v>2</v>
      </c>
      <c r="T1542" t="s">
        <v>58</v>
      </c>
      <c r="U1542" t="s">
        <v>52</v>
      </c>
      <c r="V1542">
        <v>0</v>
      </c>
      <c r="W1542" t="s">
        <v>52</v>
      </c>
      <c r="X1542" t="s">
        <v>53</v>
      </c>
      <c r="Y1542" t="s">
        <v>110</v>
      </c>
      <c r="Z1542">
        <v>51</v>
      </c>
      <c r="AA1542" t="s">
        <v>52</v>
      </c>
      <c r="AB1542" t="s">
        <v>52</v>
      </c>
      <c r="AC1542" t="s">
        <v>52</v>
      </c>
      <c r="AD1542" t="s">
        <v>52</v>
      </c>
      <c r="AE1542" t="s">
        <v>53</v>
      </c>
      <c r="AF1542" t="s">
        <v>53</v>
      </c>
      <c r="AG1542" t="s">
        <v>53</v>
      </c>
      <c r="AH1542" t="s">
        <v>53</v>
      </c>
      <c r="AI1542" t="s">
        <v>60</v>
      </c>
      <c r="AJ1542" t="s">
        <v>52</v>
      </c>
      <c r="AK1542" t="s">
        <v>61</v>
      </c>
      <c r="AL1542">
        <v>44.6</v>
      </c>
      <c r="AM1542">
        <v>97.1</v>
      </c>
      <c r="AN1542">
        <v>0</v>
      </c>
      <c r="AO1542">
        <v>0</v>
      </c>
      <c r="AP1542">
        <v>0</v>
      </c>
      <c r="AQ1542">
        <v>97.1</v>
      </c>
      <c r="AR1542">
        <v>3</v>
      </c>
      <c r="AS1542" t="s">
        <v>62</v>
      </c>
      <c r="AT1542" t="s">
        <v>53</v>
      </c>
      <c r="AU1542">
        <v>70</v>
      </c>
      <c r="AV1542">
        <v>5482</v>
      </c>
      <c r="AW1542" t="s">
        <v>63</v>
      </c>
      <c r="AX1542" t="s">
        <v>70</v>
      </c>
      <c r="AY1542" t="str">
        <f>IF(AND(Table1[[#This Row],[Contract]]="Month-to-Month", Table1[[#This Row],[Tenure in Months]]&lt;6, Table1[[#This Row],[Payment Method]]="Bank Withdrawal"), "High Risk", IF(OR(Table1[[#This Row],[Contract]]="Month-to-Month", Table1[[#This Row],[Tenure in Months]]&lt;12), "Medium Risk", "Low Risk"))</f>
        <v>High Risk</v>
      </c>
    </row>
    <row r="1543" spans="1:51" x14ac:dyDescent="0.35">
      <c r="A1543" t="s">
        <v>2358</v>
      </c>
      <c r="B1543" t="s">
        <v>51</v>
      </c>
      <c r="C1543">
        <v>48</v>
      </c>
      <c r="D1543" t="s">
        <v>52</v>
      </c>
      <c r="E1543" t="s">
        <v>52</v>
      </c>
      <c r="F1543" t="s">
        <v>52</v>
      </c>
      <c r="G1543" t="s">
        <v>52</v>
      </c>
      <c r="H1543">
        <v>0</v>
      </c>
      <c r="I1543" t="s">
        <v>54</v>
      </c>
      <c r="J1543" t="s">
        <v>55</v>
      </c>
      <c r="K1543" t="s">
        <v>117</v>
      </c>
      <c r="L1543">
        <v>92117</v>
      </c>
      <c r="M1543">
        <v>32.825085999999999</v>
      </c>
      <c r="N1543">
        <v>-117.19942399999999</v>
      </c>
      <c r="O1543">
        <v>51213</v>
      </c>
      <c r="P1543" t="s">
        <v>57</v>
      </c>
      <c r="Q1543" t="s">
        <v>52</v>
      </c>
      <c r="R1543">
        <v>0</v>
      </c>
      <c r="S1543">
        <v>23</v>
      </c>
      <c r="T1543" t="s">
        <v>58</v>
      </c>
      <c r="U1543" t="s">
        <v>53</v>
      </c>
      <c r="V1543">
        <v>28.8</v>
      </c>
      <c r="W1543" t="s">
        <v>53</v>
      </c>
      <c r="X1543" t="s">
        <v>53</v>
      </c>
      <c r="Y1543" t="s">
        <v>110</v>
      </c>
      <c r="Z1543">
        <v>13</v>
      </c>
      <c r="AA1543" t="s">
        <v>52</v>
      </c>
      <c r="AB1543" t="s">
        <v>52</v>
      </c>
      <c r="AC1543" t="s">
        <v>52</v>
      </c>
      <c r="AD1543" t="s">
        <v>52</v>
      </c>
      <c r="AE1543" t="s">
        <v>52</v>
      </c>
      <c r="AF1543" t="s">
        <v>52</v>
      </c>
      <c r="AG1543" t="s">
        <v>52</v>
      </c>
      <c r="AH1543" t="s">
        <v>53</v>
      </c>
      <c r="AI1543" t="s">
        <v>60</v>
      </c>
      <c r="AJ1543" t="s">
        <v>53</v>
      </c>
      <c r="AK1543" t="s">
        <v>61</v>
      </c>
      <c r="AL1543">
        <v>74.95</v>
      </c>
      <c r="AM1543">
        <v>1710.45</v>
      </c>
      <c r="AN1543">
        <v>0</v>
      </c>
      <c r="AO1543">
        <v>0</v>
      </c>
      <c r="AP1543">
        <v>662.4</v>
      </c>
      <c r="AQ1543">
        <v>2372.85</v>
      </c>
      <c r="AR1543">
        <v>3</v>
      </c>
      <c r="AS1543" t="s">
        <v>62</v>
      </c>
      <c r="AT1543" t="s">
        <v>53</v>
      </c>
      <c r="AU1543">
        <v>89</v>
      </c>
      <c r="AV1543">
        <v>5897</v>
      </c>
      <c r="AW1543" t="s">
        <v>63</v>
      </c>
      <c r="AX1543" t="s">
        <v>70</v>
      </c>
      <c r="AY1543" t="str">
        <f>IF(AND(Table1[[#This Row],[Contract]]="Month-to-Month", Table1[[#This Row],[Tenure in Months]]&lt;6, Table1[[#This Row],[Payment Method]]="Bank Withdrawal"), "High Risk", IF(OR(Table1[[#This Row],[Contract]]="Month-to-Month", Table1[[#This Row],[Tenure in Months]]&lt;12), "Medium Risk", "Low Risk"))</f>
        <v>Medium Risk</v>
      </c>
    </row>
    <row r="1544" spans="1:51" x14ac:dyDescent="0.35">
      <c r="A1544" t="s">
        <v>2359</v>
      </c>
      <c r="B1544" t="s">
        <v>66</v>
      </c>
      <c r="C1544">
        <v>39</v>
      </c>
      <c r="D1544" t="s">
        <v>52</v>
      </c>
      <c r="E1544" t="s">
        <v>52</v>
      </c>
      <c r="F1544" t="s">
        <v>52</v>
      </c>
      <c r="G1544" t="s">
        <v>52</v>
      </c>
      <c r="H1544">
        <v>0</v>
      </c>
      <c r="I1544" t="s">
        <v>54</v>
      </c>
      <c r="J1544" t="s">
        <v>55</v>
      </c>
      <c r="K1544" t="s">
        <v>117</v>
      </c>
      <c r="L1544">
        <v>92117</v>
      </c>
      <c r="M1544">
        <v>32.825085999999999</v>
      </c>
      <c r="N1544">
        <v>-117.19942399999999</v>
      </c>
      <c r="O1544">
        <v>51213</v>
      </c>
      <c r="P1544" t="s">
        <v>57</v>
      </c>
      <c r="Q1544" t="s">
        <v>52</v>
      </c>
      <c r="R1544">
        <v>0</v>
      </c>
      <c r="S1544">
        <v>57</v>
      </c>
      <c r="T1544" t="s">
        <v>58</v>
      </c>
      <c r="U1544" t="s">
        <v>53</v>
      </c>
      <c r="V1544">
        <v>17.55</v>
      </c>
      <c r="W1544" t="s">
        <v>52</v>
      </c>
      <c r="X1544" t="s">
        <v>53</v>
      </c>
      <c r="Y1544" t="s">
        <v>68</v>
      </c>
      <c r="Z1544">
        <v>15</v>
      </c>
      <c r="AA1544" t="s">
        <v>52</v>
      </c>
      <c r="AB1544" t="s">
        <v>52</v>
      </c>
      <c r="AC1544" t="s">
        <v>53</v>
      </c>
      <c r="AD1544" t="s">
        <v>52</v>
      </c>
      <c r="AE1544" t="s">
        <v>53</v>
      </c>
      <c r="AF1544" t="s">
        <v>53</v>
      </c>
      <c r="AG1544" t="s">
        <v>53</v>
      </c>
      <c r="AH1544" t="s">
        <v>53</v>
      </c>
      <c r="AI1544" t="s">
        <v>334</v>
      </c>
      <c r="AJ1544" t="s">
        <v>53</v>
      </c>
      <c r="AK1544" t="s">
        <v>61</v>
      </c>
      <c r="AL1544">
        <v>95.25</v>
      </c>
      <c r="AM1544">
        <v>5464.65</v>
      </c>
      <c r="AN1544">
        <v>0</v>
      </c>
      <c r="AO1544">
        <v>0</v>
      </c>
      <c r="AP1544">
        <v>1000.35</v>
      </c>
      <c r="AQ1544">
        <v>6465</v>
      </c>
      <c r="AR1544">
        <v>1</v>
      </c>
      <c r="AS1544" t="s">
        <v>62</v>
      </c>
      <c r="AT1544" t="s">
        <v>53</v>
      </c>
      <c r="AU1544">
        <v>93</v>
      </c>
      <c r="AV1544">
        <v>5789</v>
      </c>
      <c r="AW1544" t="s">
        <v>63</v>
      </c>
      <c r="AX1544" t="s">
        <v>70</v>
      </c>
      <c r="AY1544" t="str">
        <f>IF(AND(Table1[[#This Row],[Contract]]="Month-to-Month", Table1[[#This Row],[Tenure in Months]]&lt;6, Table1[[#This Row],[Payment Method]]="Bank Withdrawal"), "High Risk", IF(OR(Table1[[#This Row],[Contract]]="Month-to-Month", Table1[[#This Row],[Tenure in Months]]&lt;12), "Medium Risk", "Low Risk"))</f>
        <v>Low Risk</v>
      </c>
    </row>
    <row r="1545" spans="1:51" x14ac:dyDescent="0.35">
      <c r="A1545" t="s">
        <v>2360</v>
      </c>
      <c r="B1545" t="s">
        <v>51</v>
      </c>
      <c r="C1545">
        <v>23</v>
      </c>
      <c r="D1545" t="s">
        <v>53</v>
      </c>
      <c r="E1545" t="s">
        <v>52</v>
      </c>
      <c r="F1545" t="s">
        <v>52</v>
      </c>
      <c r="G1545" t="s">
        <v>52</v>
      </c>
      <c r="H1545">
        <v>0</v>
      </c>
      <c r="I1545" t="s">
        <v>54</v>
      </c>
      <c r="J1545" t="s">
        <v>55</v>
      </c>
      <c r="K1545" t="s">
        <v>117</v>
      </c>
      <c r="L1545">
        <v>92117</v>
      </c>
      <c r="M1545">
        <v>32.825085999999999</v>
      </c>
      <c r="N1545">
        <v>-117.19942399999999</v>
      </c>
      <c r="O1545">
        <v>51213</v>
      </c>
      <c r="P1545" t="s">
        <v>57</v>
      </c>
      <c r="Q1545" t="s">
        <v>52</v>
      </c>
      <c r="R1545">
        <v>0</v>
      </c>
      <c r="S1545">
        <v>24</v>
      </c>
      <c r="T1545" t="s">
        <v>58</v>
      </c>
      <c r="U1545" t="s">
        <v>53</v>
      </c>
      <c r="V1545">
        <v>27.97</v>
      </c>
      <c r="W1545" t="s">
        <v>53</v>
      </c>
      <c r="X1545" t="s">
        <v>53</v>
      </c>
      <c r="Y1545" t="s">
        <v>68</v>
      </c>
      <c r="Z1545">
        <v>58</v>
      </c>
      <c r="AA1545" t="s">
        <v>52</v>
      </c>
      <c r="AB1545" t="s">
        <v>52</v>
      </c>
      <c r="AC1545" t="s">
        <v>53</v>
      </c>
      <c r="AD1545" t="s">
        <v>52</v>
      </c>
      <c r="AE1545" t="s">
        <v>53</v>
      </c>
      <c r="AF1545" t="s">
        <v>52</v>
      </c>
      <c r="AG1545" t="s">
        <v>53</v>
      </c>
      <c r="AH1545" t="s">
        <v>53</v>
      </c>
      <c r="AI1545" t="s">
        <v>60</v>
      </c>
      <c r="AJ1545" t="s">
        <v>53</v>
      </c>
      <c r="AK1545" t="s">
        <v>87</v>
      </c>
      <c r="AL1545">
        <v>89.85</v>
      </c>
      <c r="AM1545">
        <v>2165.0500000000002</v>
      </c>
      <c r="AN1545">
        <v>0</v>
      </c>
      <c r="AO1545">
        <v>0</v>
      </c>
      <c r="AP1545">
        <v>671.28</v>
      </c>
      <c r="AQ1545">
        <v>2836.33</v>
      </c>
      <c r="AR1545">
        <v>3</v>
      </c>
      <c r="AS1545" t="s">
        <v>62</v>
      </c>
      <c r="AT1545" t="s">
        <v>53</v>
      </c>
      <c r="AU1545">
        <v>95</v>
      </c>
      <c r="AV1545">
        <v>2050</v>
      </c>
      <c r="AW1545" t="s">
        <v>63</v>
      </c>
      <c r="AX1545" t="s">
        <v>70</v>
      </c>
      <c r="AY1545" t="str">
        <f>IF(AND(Table1[[#This Row],[Contract]]="Month-to-Month", Table1[[#This Row],[Tenure in Months]]&lt;6, Table1[[#This Row],[Payment Method]]="Bank Withdrawal"), "High Risk", IF(OR(Table1[[#This Row],[Contract]]="Month-to-Month", Table1[[#This Row],[Tenure in Months]]&lt;12), "Medium Risk", "Low Risk"))</f>
        <v>Medium Risk</v>
      </c>
    </row>
    <row r="1546" spans="1:51" x14ac:dyDescent="0.35">
      <c r="A1546" t="s">
        <v>2361</v>
      </c>
      <c r="B1546" t="s">
        <v>66</v>
      </c>
      <c r="C1546">
        <v>35</v>
      </c>
      <c r="D1546" t="s">
        <v>52</v>
      </c>
      <c r="E1546" t="s">
        <v>52</v>
      </c>
      <c r="F1546" t="s">
        <v>53</v>
      </c>
      <c r="G1546" t="s">
        <v>52</v>
      </c>
      <c r="H1546">
        <v>0</v>
      </c>
      <c r="I1546" t="s">
        <v>54</v>
      </c>
      <c r="J1546" t="s">
        <v>55</v>
      </c>
      <c r="K1546" t="s">
        <v>117</v>
      </c>
      <c r="L1546">
        <v>92117</v>
      </c>
      <c r="M1546">
        <v>32.825085999999999</v>
      </c>
      <c r="N1546">
        <v>-117.19942399999999</v>
      </c>
      <c r="O1546">
        <v>51213</v>
      </c>
      <c r="P1546" t="s">
        <v>57</v>
      </c>
      <c r="Q1546" t="s">
        <v>53</v>
      </c>
      <c r="R1546">
        <v>1</v>
      </c>
      <c r="S1546">
        <v>49</v>
      </c>
      <c r="T1546" t="s">
        <v>58</v>
      </c>
      <c r="U1546" t="s">
        <v>53</v>
      </c>
      <c r="V1546">
        <v>26.37</v>
      </c>
      <c r="W1546" t="s">
        <v>53</v>
      </c>
      <c r="X1546" t="s">
        <v>53</v>
      </c>
      <c r="Y1546" t="s">
        <v>68</v>
      </c>
      <c r="Z1546">
        <v>19</v>
      </c>
      <c r="AA1546" t="s">
        <v>52</v>
      </c>
      <c r="AB1546" t="s">
        <v>53</v>
      </c>
      <c r="AC1546" t="s">
        <v>52</v>
      </c>
      <c r="AD1546" t="s">
        <v>52</v>
      </c>
      <c r="AE1546" t="s">
        <v>53</v>
      </c>
      <c r="AF1546" t="s">
        <v>53</v>
      </c>
      <c r="AG1546" t="s">
        <v>53</v>
      </c>
      <c r="AH1546" t="s">
        <v>53</v>
      </c>
      <c r="AI1546" t="s">
        <v>124</v>
      </c>
      <c r="AJ1546" t="s">
        <v>52</v>
      </c>
      <c r="AK1546" t="s">
        <v>87</v>
      </c>
      <c r="AL1546">
        <v>100.45</v>
      </c>
      <c r="AM1546">
        <v>4941.8</v>
      </c>
      <c r="AN1546">
        <v>0</v>
      </c>
      <c r="AO1546">
        <v>0</v>
      </c>
      <c r="AP1546">
        <v>1292.1300000000001</v>
      </c>
      <c r="AQ1546">
        <v>6233.93</v>
      </c>
      <c r="AR1546">
        <v>3</v>
      </c>
      <c r="AS1546" t="s">
        <v>62</v>
      </c>
      <c r="AT1546" t="s">
        <v>53</v>
      </c>
      <c r="AU1546">
        <v>90</v>
      </c>
      <c r="AV1546">
        <v>4235</v>
      </c>
      <c r="AW1546" t="s">
        <v>88</v>
      </c>
      <c r="AX1546" t="s">
        <v>115</v>
      </c>
      <c r="AY1546" t="str">
        <f>IF(AND(Table1[[#This Row],[Contract]]="Month-to-Month", Table1[[#This Row],[Tenure in Months]]&lt;6, Table1[[#This Row],[Payment Method]]="Bank Withdrawal"), "High Risk", IF(OR(Table1[[#This Row],[Contract]]="Month-to-Month", Table1[[#This Row],[Tenure in Months]]&lt;12), "Medium Risk", "Low Risk"))</f>
        <v>Low Risk</v>
      </c>
    </row>
    <row r="1547" spans="1:51" x14ac:dyDescent="0.35">
      <c r="A1547" t="s">
        <v>2362</v>
      </c>
      <c r="B1547" t="s">
        <v>51</v>
      </c>
      <c r="C1547">
        <v>25</v>
      </c>
      <c r="D1547" t="s">
        <v>53</v>
      </c>
      <c r="E1547" t="s">
        <v>52</v>
      </c>
      <c r="F1547" t="s">
        <v>52</v>
      </c>
      <c r="G1547" t="s">
        <v>52</v>
      </c>
      <c r="H1547">
        <v>0</v>
      </c>
      <c r="I1547" t="s">
        <v>54</v>
      </c>
      <c r="J1547" t="s">
        <v>55</v>
      </c>
      <c r="K1547" t="s">
        <v>117</v>
      </c>
      <c r="L1547">
        <v>92117</v>
      </c>
      <c r="M1547">
        <v>32.825085999999999</v>
      </c>
      <c r="N1547">
        <v>-117.19942399999999</v>
      </c>
      <c r="O1547">
        <v>51213</v>
      </c>
      <c r="P1547" t="s">
        <v>57</v>
      </c>
      <c r="Q1547" t="s">
        <v>52</v>
      </c>
      <c r="R1547">
        <v>0</v>
      </c>
      <c r="S1547">
        <v>5</v>
      </c>
      <c r="T1547" t="s">
        <v>58</v>
      </c>
      <c r="U1547" t="s">
        <v>53</v>
      </c>
      <c r="V1547">
        <v>22.01</v>
      </c>
      <c r="W1547" t="s">
        <v>53</v>
      </c>
      <c r="X1547" t="s">
        <v>53</v>
      </c>
      <c r="Y1547" t="s">
        <v>110</v>
      </c>
      <c r="Z1547">
        <v>85</v>
      </c>
      <c r="AA1547" t="s">
        <v>52</v>
      </c>
      <c r="AB1547" t="s">
        <v>52</v>
      </c>
      <c r="AC1547" t="s">
        <v>52</v>
      </c>
      <c r="AD1547" t="s">
        <v>52</v>
      </c>
      <c r="AE1547" t="s">
        <v>52</v>
      </c>
      <c r="AF1547" t="s">
        <v>52</v>
      </c>
      <c r="AG1547" t="s">
        <v>53</v>
      </c>
      <c r="AH1547" t="s">
        <v>53</v>
      </c>
      <c r="AI1547" t="s">
        <v>60</v>
      </c>
      <c r="AJ1547" t="s">
        <v>52</v>
      </c>
      <c r="AK1547" t="s">
        <v>61</v>
      </c>
      <c r="AL1547">
        <v>47.15</v>
      </c>
      <c r="AM1547">
        <v>223.15</v>
      </c>
      <c r="AN1547">
        <v>0</v>
      </c>
      <c r="AO1547">
        <v>0</v>
      </c>
      <c r="AP1547">
        <v>110.05</v>
      </c>
      <c r="AQ1547">
        <v>333.2</v>
      </c>
      <c r="AR1547">
        <v>2</v>
      </c>
      <c r="AS1547" t="s">
        <v>62</v>
      </c>
      <c r="AT1547" t="s">
        <v>53</v>
      </c>
      <c r="AU1547">
        <v>82</v>
      </c>
      <c r="AV1547">
        <v>2857</v>
      </c>
      <c r="AW1547" t="s">
        <v>63</v>
      </c>
      <c r="AX1547" t="s">
        <v>70</v>
      </c>
      <c r="AY1547" t="str">
        <f>IF(AND(Table1[[#This Row],[Contract]]="Month-to-Month", Table1[[#This Row],[Tenure in Months]]&lt;6, Table1[[#This Row],[Payment Method]]="Bank Withdrawal"), "High Risk", IF(OR(Table1[[#This Row],[Contract]]="Month-to-Month", Table1[[#This Row],[Tenure in Months]]&lt;12), "Medium Risk", "Low Risk"))</f>
        <v>High Risk</v>
      </c>
    </row>
    <row r="1548" spans="1:51" x14ac:dyDescent="0.35">
      <c r="A1548" t="s">
        <v>2363</v>
      </c>
      <c r="B1548" t="s">
        <v>51</v>
      </c>
      <c r="C1548">
        <v>58</v>
      </c>
      <c r="D1548" t="s">
        <v>52</v>
      </c>
      <c r="E1548" t="s">
        <v>52</v>
      </c>
      <c r="F1548" t="s">
        <v>52</v>
      </c>
      <c r="G1548" t="s">
        <v>52</v>
      </c>
      <c r="H1548">
        <v>0</v>
      </c>
      <c r="I1548" t="s">
        <v>54</v>
      </c>
      <c r="J1548" t="s">
        <v>55</v>
      </c>
      <c r="K1548" t="s">
        <v>117</v>
      </c>
      <c r="L1548">
        <v>92117</v>
      </c>
      <c r="M1548">
        <v>32.825085999999999</v>
      </c>
      <c r="N1548">
        <v>-117.19942399999999</v>
      </c>
      <c r="O1548">
        <v>51213</v>
      </c>
      <c r="P1548" t="s">
        <v>57</v>
      </c>
      <c r="Q1548" t="s">
        <v>52</v>
      </c>
      <c r="R1548">
        <v>0</v>
      </c>
      <c r="S1548">
        <v>2</v>
      </c>
      <c r="T1548" t="s">
        <v>58</v>
      </c>
      <c r="U1548" t="s">
        <v>53</v>
      </c>
      <c r="V1548">
        <v>26.47</v>
      </c>
      <c r="W1548" t="s">
        <v>52</v>
      </c>
      <c r="X1548" t="s">
        <v>53</v>
      </c>
      <c r="Y1548" t="s">
        <v>68</v>
      </c>
      <c r="Z1548">
        <v>10</v>
      </c>
      <c r="AA1548" t="s">
        <v>52</v>
      </c>
      <c r="AB1548" t="s">
        <v>52</v>
      </c>
      <c r="AC1548" t="s">
        <v>52</v>
      </c>
      <c r="AD1548" t="s">
        <v>52</v>
      </c>
      <c r="AE1548" t="s">
        <v>52</v>
      </c>
      <c r="AF1548" t="s">
        <v>53</v>
      </c>
      <c r="AG1548" t="s">
        <v>53</v>
      </c>
      <c r="AH1548" t="s">
        <v>52</v>
      </c>
      <c r="AI1548" t="s">
        <v>60</v>
      </c>
      <c r="AJ1548" t="s">
        <v>53</v>
      </c>
      <c r="AK1548" t="s">
        <v>61</v>
      </c>
      <c r="AL1548">
        <v>80.2</v>
      </c>
      <c r="AM1548">
        <v>181.1</v>
      </c>
      <c r="AN1548">
        <v>0</v>
      </c>
      <c r="AO1548">
        <v>10</v>
      </c>
      <c r="AP1548">
        <v>52.94</v>
      </c>
      <c r="AQ1548">
        <v>244.04</v>
      </c>
      <c r="AR1548">
        <v>1</v>
      </c>
      <c r="AS1548" t="s">
        <v>62</v>
      </c>
      <c r="AT1548" t="s">
        <v>53</v>
      </c>
      <c r="AU1548">
        <v>91</v>
      </c>
      <c r="AV1548">
        <v>2384</v>
      </c>
      <c r="AW1548" t="s">
        <v>63</v>
      </c>
      <c r="AX1548" t="s">
        <v>70</v>
      </c>
      <c r="AY1548" t="str">
        <f>IF(AND(Table1[[#This Row],[Contract]]="Month-to-Month", Table1[[#This Row],[Tenure in Months]]&lt;6, Table1[[#This Row],[Payment Method]]="Bank Withdrawal"), "High Risk", IF(OR(Table1[[#This Row],[Contract]]="Month-to-Month", Table1[[#This Row],[Tenure in Months]]&lt;12), "Medium Risk", "Low Risk"))</f>
        <v>High Risk</v>
      </c>
    </row>
    <row r="1549" spans="1:51" x14ac:dyDescent="0.35">
      <c r="A1549" t="s">
        <v>2364</v>
      </c>
      <c r="B1549" t="s">
        <v>66</v>
      </c>
      <c r="C1549">
        <v>33</v>
      </c>
      <c r="D1549" t="s">
        <v>52</v>
      </c>
      <c r="E1549" t="s">
        <v>52</v>
      </c>
      <c r="F1549" t="s">
        <v>52</v>
      </c>
      <c r="G1549" t="s">
        <v>52</v>
      </c>
      <c r="H1549">
        <v>0</v>
      </c>
      <c r="I1549" t="s">
        <v>54</v>
      </c>
      <c r="J1549" t="s">
        <v>55</v>
      </c>
      <c r="K1549" t="s">
        <v>117</v>
      </c>
      <c r="L1549">
        <v>92117</v>
      </c>
      <c r="M1549">
        <v>32.825085999999999</v>
      </c>
      <c r="N1549">
        <v>-117.19942399999999</v>
      </c>
      <c r="O1549">
        <v>51213</v>
      </c>
      <c r="P1549" t="s">
        <v>57</v>
      </c>
      <c r="Q1549" t="s">
        <v>52</v>
      </c>
      <c r="R1549">
        <v>0</v>
      </c>
      <c r="S1549">
        <v>4</v>
      </c>
      <c r="T1549" t="s">
        <v>58</v>
      </c>
      <c r="U1549" t="s">
        <v>53</v>
      </c>
      <c r="V1549">
        <v>32.46</v>
      </c>
      <c r="W1549" t="s">
        <v>53</v>
      </c>
      <c r="X1549" t="s">
        <v>53</v>
      </c>
      <c r="Y1549" t="s">
        <v>68</v>
      </c>
      <c r="Z1549">
        <v>3</v>
      </c>
      <c r="AA1549" t="s">
        <v>52</v>
      </c>
      <c r="AB1549" t="s">
        <v>52</v>
      </c>
      <c r="AC1549" t="s">
        <v>53</v>
      </c>
      <c r="AD1549" t="s">
        <v>53</v>
      </c>
      <c r="AE1549" t="s">
        <v>52</v>
      </c>
      <c r="AF1549" t="s">
        <v>52</v>
      </c>
      <c r="AG1549" t="s">
        <v>52</v>
      </c>
      <c r="AH1549" t="s">
        <v>53</v>
      </c>
      <c r="AI1549" t="s">
        <v>60</v>
      </c>
      <c r="AJ1549" t="s">
        <v>53</v>
      </c>
      <c r="AK1549" t="s">
        <v>87</v>
      </c>
      <c r="AL1549">
        <v>87.1</v>
      </c>
      <c r="AM1549">
        <v>341.45</v>
      </c>
      <c r="AN1549">
        <v>0</v>
      </c>
      <c r="AO1549">
        <v>0</v>
      </c>
      <c r="AP1549">
        <v>129.84</v>
      </c>
      <c r="AQ1549">
        <v>471.289999999999</v>
      </c>
      <c r="AR1549">
        <v>2</v>
      </c>
      <c r="AS1549" t="s">
        <v>62</v>
      </c>
      <c r="AT1549" t="s">
        <v>53</v>
      </c>
      <c r="AU1549">
        <v>80</v>
      </c>
      <c r="AV1549">
        <v>5587</v>
      </c>
      <c r="AW1549" t="s">
        <v>63</v>
      </c>
      <c r="AX1549" t="s">
        <v>70</v>
      </c>
      <c r="AY1549" t="str">
        <f>IF(AND(Table1[[#This Row],[Contract]]="Month-to-Month", Table1[[#This Row],[Tenure in Months]]&lt;6, Table1[[#This Row],[Payment Method]]="Bank Withdrawal"), "High Risk", IF(OR(Table1[[#This Row],[Contract]]="Month-to-Month", Table1[[#This Row],[Tenure in Months]]&lt;12), "Medium Risk", "Low Risk"))</f>
        <v>Medium Risk</v>
      </c>
    </row>
    <row r="1550" spans="1:51" x14ac:dyDescent="0.35">
      <c r="A1550" t="s">
        <v>2365</v>
      </c>
      <c r="B1550" t="s">
        <v>51</v>
      </c>
      <c r="C1550">
        <v>30</v>
      </c>
      <c r="D1550" t="s">
        <v>52</v>
      </c>
      <c r="E1550" t="s">
        <v>52</v>
      </c>
      <c r="F1550" t="s">
        <v>52</v>
      </c>
      <c r="G1550" t="s">
        <v>52</v>
      </c>
      <c r="H1550">
        <v>0</v>
      </c>
      <c r="I1550" t="s">
        <v>54</v>
      </c>
      <c r="J1550" t="s">
        <v>55</v>
      </c>
      <c r="K1550" t="s">
        <v>117</v>
      </c>
      <c r="L1550">
        <v>92117</v>
      </c>
      <c r="M1550">
        <v>32.825085999999999</v>
      </c>
      <c r="N1550">
        <v>-117.19942399999999</v>
      </c>
      <c r="O1550">
        <v>51213</v>
      </c>
      <c r="P1550" t="s">
        <v>57</v>
      </c>
      <c r="Q1550" t="s">
        <v>52</v>
      </c>
      <c r="R1550">
        <v>0</v>
      </c>
      <c r="S1550">
        <v>5</v>
      </c>
      <c r="T1550" t="s">
        <v>58</v>
      </c>
      <c r="U1550" t="s">
        <v>53</v>
      </c>
      <c r="V1550">
        <v>46.88</v>
      </c>
      <c r="W1550" t="s">
        <v>53</v>
      </c>
      <c r="X1550" t="s">
        <v>53</v>
      </c>
      <c r="Y1550" t="s">
        <v>68</v>
      </c>
      <c r="Z1550">
        <v>59</v>
      </c>
      <c r="AA1550" t="s">
        <v>52</v>
      </c>
      <c r="AB1550" t="s">
        <v>52</v>
      </c>
      <c r="AC1550" t="s">
        <v>52</v>
      </c>
      <c r="AD1550" t="s">
        <v>52</v>
      </c>
      <c r="AE1550" t="s">
        <v>52</v>
      </c>
      <c r="AF1550" t="s">
        <v>52</v>
      </c>
      <c r="AG1550" t="s">
        <v>52</v>
      </c>
      <c r="AH1550" t="s">
        <v>53</v>
      </c>
      <c r="AI1550" t="s">
        <v>60</v>
      </c>
      <c r="AJ1550" t="s">
        <v>53</v>
      </c>
      <c r="AK1550" t="s">
        <v>61</v>
      </c>
      <c r="AL1550">
        <v>75.900000000000006</v>
      </c>
      <c r="AM1550">
        <v>357.75</v>
      </c>
      <c r="AN1550">
        <v>0</v>
      </c>
      <c r="AO1550">
        <v>0</v>
      </c>
      <c r="AP1550">
        <v>234.4</v>
      </c>
      <c r="AQ1550">
        <v>592.15</v>
      </c>
      <c r="AR1550">
        <v>2</v>
      </c>
      <c r="AS1550" t="s">
        <v>62</v>
      </c>
      <c r="AT1550" t="s">
        <v>53</v>
      </c>
      <c r="AU1550">
        <v>87</v>
      </c>
      <c r="AV1550">
        <v>3520</v>
      </c>
      <c r="AW1550" t="s">
        <v>63</v>
      </c>
      <c r="AX1550" t="s">
        <v>70</v>
      </c>
      <c r="AY1550" t="str">
        <f>IF(AND(Table1[[#This Row],[Contract]]="Month-to-Month", Table1[[#This Row],[Tenure in Months]]&lt;6, Table1[[#This Row],[Payment Method]]="Bank Withdrawal"), "High Risk", IF(OR(Table1[[#This Row],[Contract]]="Month-to-Month", Table1[[#This Row],[Tenure in Months]]&lt;12), "Medium Risk", "Low Risk"))</f>
        <v>High Risk</v>
      </c>
    </row>
    <row r="1551" spans="1:51" x14ac:dyDescent="0.35">
      <c r="A1551" t="s">
        <v>2366</v>
      </c>
      <c r="B1551" t="s">
        <v>66</v>
      </c>
      <c r="C1551">
        <v>29</v>
      </c>
      <c r="D1551" t="s">
        <v>53</v>
      </c>
      <c r="E1551" t="s">
        <v>52</v>
      </c>
      <c r="F1551" t="s">
        <v>53</v>
      </c>
      <c r="G1551" t="s">
        <v>52</v>
      </c>
      <c r="H1551">
        <v>0</v>
      </c>
      <c r="I1551" t="s">
        <v>54</v>
      </c>
      <c r="J1551" t="s">
        <v>55</v>
      </c>
      <c r="K1551" t="s">
        <v>117</v>
      </c>
      <c r="L1551">
        <v>92117</v>
      </c>
      <c r="M1551">
        <v>32.825085999999999</v>
      </c>
      <c r="N1551">
        <v>-117.19942399999999</v>
      </c>
      <c r="O1551">
        <v>51213</v>
      </c>
      <c r="P1551" t="s">
        <v>57</v>
      </c>
      <c r="Q1551" t="s">
        <v>53</v>
      </c>
      <c r="R1551">
        <v>1</v>
      </c>
      <c r="S1551">
        <v>47</v>
      </c>
      <c r="T1551" t="s">
        <v>58</v>
      </c>
      <c r="U1551" t="s">
        <v>53</v>
      </c>
      <c r="V1551">
        <v>2.87</v>
      </c>
      <c r="W1551" t="s">
        <v>53</v>
      </c>
      <c r="X1551" t="s">
        <v>53</v>
      </c>
      <c r="Y1551" t="s">
        <v>68</v>
      </c>
      <c r="Z1551">
        <v>51</v>
      </c>
      <c r="AA1551" t="s">
        <v>53</v>
      </c>
      <c r="AB1551" t="s">
        <v>53</v>
      </c>
      <c r="AC1551" t="s">
        <v>53</v>
      </c>
      <c r="AD1551" t="s">
        <v>52</v>
      </c>
      <c r="AE1551" t="s">
        <v>53</v>
      </c>
      <c r="AF1551" t="s">
        <v>52</v>
      </c>
      <c r="AG1551" t="s">
        <v>53</v>
      </c>
      <c r="AH1551" t="s">
        <v>53</v>
      </c>
      <c r="AI1551" t="s">
        <v>60</v>
      </c>
      <c r="AJ1551" t="s">
        <v>53</v>
      </c>
      <c r="AK1551" t="s">
        <v>61</v>
      </c>
      <c r="AL1551">
        <v>98.75</v>
      </c>
      <c r="AM1551">
        <v>4533.7</v>
      </c>
      <c r="AN1551">
        <v>0</v>
      </c>
      <c r="AO1551">
        <v>0</v>
      </c>
      <c r="AP1551">
        <v>134.88999999999999</v>
      </c>
      <c r="AQ1551">
        <v>4668.59</v>
      </c>
      <c r="AR1551">
        <v>1</v>
      </c>
      <c r="AS1551" t="s">
        <v>62</v>
      </c>
      <c r="AT1551" t="s">
        <v>53</v>
      </c>
      <c r="AU1551">
        <v>80</v>
      </c>
      <c r="AV1551">
        <v>4622</v>
      </c>
      <c r="AW1551" t="s">
        <v>63</v>
      </c>
      <c r="AX1551" t="s">
        <v>70</v>
      </c>
      <c r="AY1551" t="str">
        <f>IF(AND(Table1[[#This Row],[Contract]]="Month-to-Month", Table1[[#This Row],[Tenure in Months]]&lt;6, Table1[[#This Row],[Payment Method]]="Bank Withdrawal"), "High Risk", IF(OR(Table1[[#This Row],[Contract]]="Month-to-Month", Table1[[#This Row],[Tenure in Months]]&lt;12), "Medium Risk", "Low Risk"))</f>
        <v>Medium Risk</v>
      </c>
    </row>
    <row r="1552" spans="1:51" x14ac:dyDescent="0.35">
      <c r="A1552" t="s">
        <v>2367</v>
      </c>
      <c r="B1552" t="s">
        <v>66</v>
      </c>
      <c r="C1552">
        <v>57</v>
      </c>
      <c r="D1552" t="s">
        <v>52</v>
      </c>
      <c r="E1552" t="s">
        <v>52</v>
      </c>
      <c r="F1552" t="s">
        <v>52</v>
      </c>
      <c r="G1552" t="s">
        <v>52</v>
      </c>
      <c r="H1552">
        <v>0</v>
      </c>
      <c r="I1552" t="s">
        <v>54</v>
      </c>
      <c r="J1552" t="s">
        <v>55</v>
      </c>
      <c r="K1552" t="s">
        <v>117</v>
      </c>
      <c r="L1552">
        <v>92117</v>
      </c>
      <c r="M1552">
        <v>32.825085999999999</v>
      </c>
      <c r="N1552">
        <v>-117.19942399999999</v>
      </c>
      <c r="O1552">
        <v>51213</v>
      </c>
      <c r="P1552" t="s">
        <v>57</v>
      </c>
      <c r="Q1552" t="s">
        <v>52</v>
      </c>
      <c r="R1552">
        <v>0</v>
      </c>
      <c r="S1552">
        <v>10</v>
      </c>
      <c r="T1552" t="s">
        <v>58</v>
      </c>
      <c r="U1552" t="s">
        <v>53</v>
      </c>
      <c r="V1552">
        <v>17.649999999999999</v>
      </c>
      <c r="W1552" t="s">
        <v>53</v>
      </c>
      <c r="X1552" t="s">
        <v>53</v>
      </c>
      <c r="Y1552" t="s">
        <v>68</v>
      </c>
      <c r="Z1552">
        <v>20</v>
      </c>
      <c r="AA1552" t="s">
        <v>52</v>
      </c>
      <c r="AB1552" t="s">
        <v>52</v>
      </c>
      <c r="AC1552" t="s">
        <v>52</v>
      </c>
      <c r="AD1552" t="s">
        <v>52</v>
      </c>
      <c r="AE1552" t="s">
        <v>52</v>
      </c>
      <c r="AF1552" t="s">
        <v>53</v>
      </c>
      <c r="AG1552" t="s">
        <v>53</v>
      </c>
      <c r="AH1552" t="s">
        <v>53</v>
      </c>
      <c r="AI1552" t="s">
        <v>60</v>
      </c>
      <c r="AJ1552" t="s">
        <v>52</v>
      </c>
      <c r="AK1552" t="s">
        <v>61</v>
      </c>
      <c r="AL1552">
        <v>86.45</v>
      </c>
      <c r="AM1552">
        <v>830.85</v>
      </c>
      <c r="AN1552">
        <v>0</v>
      </c>
      <c r="AO1552">
        <v>0</v>
      </c>
      <c r="AP1552">
        <v>176.5</v>
      </c>
      <c r="AQ1552">
        <v>1007.35</v>
      </c>
      <c r="AR1552">
        <v>2</v>
      </c>
      <c r="AS1552" t="s">
        <v>62</v>
      </c>
      <c r="AT1552" t="s">
        <v>53</v>
      </c>
      <c r="AU1552">
        <v>80</v>
      </c>
      <c r="AV1552">
        <v>5699</v>
      </c>
      <c r="AW1552" t="s">
        <v>63</v>
      </c>
      <c r="AX1552" t="s">
        <v>70</v>
      </c>
      <c r="AY1552" t="str">
        <f>IF(AND(Table1[[#This Row],[Contract]]="Month-to-Month", Table1[[#This Row],[Tenure in Months]]&lt;6, Table1[[#This Row],[Payment Method]]="Bank Withdrawal"), "High Risk", IF(OR(Table1[[#This Row],[Contract]]="Month-to-Month", Table1[[#This Row],[Tenure in Months]]&lt;12), "Medium Risk", "Low Risk"))</f>
        <v>Medium Risk</v>
      </c>
    </row>
    <row r="1553" spans="1:51" x14ac:dyDescent="0.35">
      <c r="A1553" t="s">
        <v>2368</v>
      </c>
      <c r="B1553" t="s">
        <v>66</v>
      </c>
      <c r="C1553">
        <v>28</v>
      </c>
      <c r="D1553" t="s">
        <v>53</v>
      </c>
      <c r="E1553" t="s">
        <v>52</v>
      </c>
      <c r="F1553" t="s">
        <v>52</v>
      </c>
      <c r="G1553" t="s">
        <v>52</v>
      </c>
      <c r="H1553">
        <v>0</v>
      </c>
      <c r="I1553" t="s">
        <v>54</v>
      </c>
      <c r="J1553" t="s">
        <v>55</v>
      </c>
      <c r="K1553" t="s">
        <v>117</v>
      </c>
      <c r="L1553">
        <v>92117</v>
      </c>
      <c r="M1553">
        <v>32.825085999999999</v>
      </c>
      <c r="N1553">
        <v>-117.19942399999999</v>
      </c>
      <c r="O1553">
        <v>51213</v>
      </c>
      <c r="P1553" t="s">
        <v>57</v>
      </c>
      <c r="Q1553" t="s">
        <v>52</v>
      </c>
      <c r="R1553">
        <v>0</v>
      </c>
      <c r="S1553">
        <v>1</v>
      </c>
      <c r="T1553" t="s">
        <v>58</v>
      </c>
      <c r="U1553" t="s">
        <v>53</v>
      </c>
      <c r="V1553">
        <v>39.94</v>
      </c>
      <c r="W1553" t="s">
        <v>52</v>
      </c>
      <c r="X1553" t="s">
        <v>53</v>
      </c>
      <c r="Y1553" t="s">
        <v>110</v>
      </c>
      <c r="Z1553">
        <v>59</v>
      </c>
      <c r="AA1553" t="s">
        <v>52</v>
      </c>
      <c r="AB1553" t="s">
        <v>52</v>
      </c>
      <c r="AC1553" t="s">
        <v>52</v>
      </c>
      <c r="AD1553" t="s">
        <v>52</v>
      </c>
      <c r="AE1553" t="s">
        <v>52</v>
      </c>
      <c r="AF1553" t="s">
        <v>52</v>
      </c>
      <c r="AG1553" t="s">
        <v>53</v>
      </c>
      <c r="AH1553" t="s">
        <v>53</v>
      </c>
      <c r="AI1553" t="s">
        <v>60</v>
      </c>
      <c r="AJ1553" t="s">
        <v>53</v>
      </c>
      <c r="AK1553" t="s">
        <v>87</v>
      </c>
      <c r="AL1553">
        <v>45.3</v>
      </c>
      <c r="AM1553">
        <v>45.3</v>
      </c>
      <c r="AN1553">
        <v>0</v>
      </c>
      <c r="AO1553">
        <v>0</v>
      </c>
      <c r="AP1553">
        <v>39.94</v>
      </c>
      <c r="AQ1553">
        <v>85.24</v>
      </c>
      <c r="AR1553">
        <v>1</v>
      </c>
      <c r="AS1553" t="s">
        <v>62</v>
      </c>
      <c r="AT1553" t="s">
        <v>53</v>
      </c>
      <c r="AU1553">
        <v>69</v>
      </c>
      <c r="AV1553">
        <v>3049</v>
      </c>
      <c r="AW1553" t="s">
        <v>63</v>
      </c>
      <c r="AX1553" t="s">
        <v>70</v>
      </c>
      <c r="AY1553" t="str">
        <f>IF(AND(Table1[[#This Row],[Contract]]="Month-to-Month", Table1[[#This Row],[Tenure in Months]]&lt;6, Table1[[#This Row],[Payment Method]]="Bank Withdrawal"), "High Risk", IF(OR(Table1[[#This Row],[Contract]]="Month-to-Month", Table1[[#This Row],[Tenure in Months]]&lt;12), "Medium Risk", "Low Risk"))</f>
        <v>Medium Risk</v>
      </c>
    </row>
    <row r="1554" spans="1:51" x14ac:dyDescent="0.35">
      <c r="A1554" t="s">
        <v>2369</v>
      </c>
      <c r="B1554" t="s">
        <v>51</v>
      </c>
      <c r="C1554">
        <v>61</v>
      </c>
      <c r="D1554" t="s">
        <v>52</v>
      </c>
      <c r="E1554" t="s">
        <v>52</v>
      </c>
      <c r="F1554" t="s">
        <v>53</v>
      </c>
      <c r="G1554" t="s">
        <v>52</v>
      </c>
      <c r="H1554">
        <v>0</v>
      </c>
      <c r="I1554" t="s">
        <v>54</v>
      </c>
      <c r="J1554" t="s">
        <v>55</v>
      </c>
      <c r="K1554" t="s">
        <v>2370</v>
      </c>
      <c r="L1554">
        <v>92118</v>
      </c>
      <c r="M1554">
        <v>32.68674</v>
      </c>
      <c r="N1554">
        <v>-117.186612</v>
      </c>
      <c r="O1554">
        <v>24093</v>
      </c>
      <c r="P1554" t="s">
        <v>57</v>
      </c>
      <c r="Q1554" t="s">
        <v>53</v>
      </c>
      <c r="R1554">
        <v>4</v>
      </c>
      <c r="S1554">
        <v>67</v>
      </c>
      <c r="T1554" t="s">
        <v>229</v>
      </c>
      <c r="U1554" t="s">
        <v>53</v>
      </c>
      <c r="V1554">
        <v>8.18</v>
      </c>
      <c r="W1554" t="s">
        <v>53</v>
      </c>
      <c r="X1554" t="s">
        <v>53</v>
      </c>
      <c r="Y1554" t="s">
        <v>68</v>
      </c>
      <c r="Z1554">
        <v>3</v>
      </c>
      <c r="AA1554" t="s">
        <v>52</v>
      </c>
      <c r="AB1554" t="s">
        <v>53</v>
      </c>
      <c r="AC1554" t="s">
        <v>53</v>
      </c>
      <c r="AD1554" t="s">
        <v>52</v>
      </c>
      <c r="AE1554" t="s">
        <v>53</v>
      </c>
      <c r="AF1554" t="s">
        <v>53</v>
      </c>
      <c r="AG1554" t="s">
        <v>53</v>
      </c>
      <c r="AH1554" t="s">
        <v>53</v>
      </c>
      <c r="AI1554" t="s">
        <v>124</v>
      </c>
      <c r="AJ1554" t="s">
        <v>52</v>
      </c>
      <c r="AK1554" t="s">
        <v>61</v>
      </c>
      <c r="AL1554">
        <v>104.1</v>
      </c>
      <c r="AM1554">
        <v>7040.85</v>
      </c>
      <c r="AN1554">
        <v>0</v>
      </c>
      <c r="AO1554">
        <v>0</v>
      </c>
      <c r="AP1554">
        <v>548.05999999999995</v>
      </c>
      <c r="AQ1554">
        <v>7588.91</v>
      </c>
      <c r="AR1554">
        <v>2</v>
      </c>
      <c r="AS1554" t="s">
        <v>62</v>
      </c>
      <c r="AT1554" t="s">
        <v>53</v>
      </c>
      <c r="AU1554">
        <v>74</v>
      </c>
      <c r="AV1554">
        <v>4857</v>
      </c>
      <c r="AW1554" t="s">
        <v>76</v>
      </c>
      <c r="AX1554" t="s">
        <v>100</v>
      </c>
      <c r="AY1554" t="str">
        <f>IF(AND(Table1[[#This Row],[Contract]]="Month-to-Month", Table1[[#This Row],[Tenure in Months]]&lt;6, Table1[[#This Row],[Payment Method]]="Bank Withdrawal"), "High Risk", IF(OR(Table1[[#This Row],[Contract]]="Month-to-Month", Table1[[#This Row],[Tenure in Months]]&lt;12), "Medium Risk", "Low Risk"))</f>
        <v>Low Risk</v>
      </c>
    </row>
    <row r="1555" spans="1:51" x14ac:dyDescent="0.35">
      <c r="A1555" t="s">
        <v>2371</v>
      </c>
      <c r="B1555" t="s">
        <v>51</v>
      </c>
      <c r="C1555">
        <v>31</v>
      </c>
      <c r="D1555" t="s">
        <v>52</v>
      </c>
      <c r="E1555" t="s">
        <v>52</v>
      </c>
      <c r="F1555" t="s">
        <v>53</v>
      </c>
      <c r="G1555" t="s">
        <v>52</v>
      </c>
      <c r="H1555">
        <v>0</v>
      </c>
      <c r="I1555" t="s">
        <v>54</v>
      </c>
      <c r="J1555" t="s">
        <v>55</v>
      </c>
      <c r="K1555" t="s">
        <v>117</v>
      </c>
      <c r="L1555">
        <v>92129</v>
      </c>
      <c r="M1555">
        <v>32.961064</v>
      </c>
      <c r="N1555">
        <v>-117.134917</v>
      </c>
      <c r="O1555">
        <v>47224</v>
      </c>
      <c r="P1555" t="s">
        <v>57</v>
      </c>
      <c r="Q1555" t="s">
        <v>53</v>
      </c>
      <c r="R1555">
        <v>1</v>
      </c>
      <c r="S1555">
        <v>67</v>
      </c>
      <c r="T1555" t="s">
        <v>229</v>
      </c>
      <c r="U1555" t="s">
        <v>53</v>
      </c>
      <c r="V1555">
        <v>30.75</v>
      </c>
      <c r="W1555" t="s">
        <v>52</v>
      </c>
      <c r="X1555" t="s">
        <v>53</v>
      </c>
      <c r="Y1555" t="s">
        <v>68</v>
      </c>
      <c r="Z1555">
        <v>5</v>
      </c>
      <c r="AA1555" t="s">
        <v>53</v>
      </c>
      <c r="AB1555" t="s">
        <v>53</v>
      </c>
      <c r="AC1555" t="s">
        <v>52</v>
      </c>
      <c r="AD1555" t="s">
        <v>52</v>
      </c>
      <c r="AE1555" t="s">
        <v>52</v>
      </c>
      <c r="AF1555" t="s">
        <v>53</v>
      </c>
      <c r="AG1555" t="s">
        <v>53</v>
      </c>
      <c r="AH1555" t="s">
        <v>53</v>
      </c>
      <c r="AI1555" t="s">
        <v>124</v>
      </c>
      <c r="AJ1555" t="s">
        <v>53</v>
      </c>
      <c r="AK1555" t="s">
        <v>69</v>
      </c>
      <c r="AL1555">
        <v>90.6</v>
      </c>
      <c r="AM1555">
        <v>6056.15</v>
      </c>
      <c r="AN1555">
        <v>0</v>
      </c>
      <c r="AO1555">
        <v>0</v>
      </c>
      <c r="AP1555">
        <v>2060.25</v>
      </c>
      <c r="AQ1555">
        <v>8116.4</v>
      </c>
      <c r="AR1555">
        <v>1</v>
      </c>
      <c r="AS1555" t="s">
        <v>62</v>
      </c>
      <c r="AT1555" t="s">
        <v>53</v>
      </c>
      <c r="AU1555">
        <v>73</v>
      </c>
      <c r="AV1555">
        <v>4394</v>
      </c>
      <c r="AW1555" t="s">
        <v>63</v>
      </c>
      <c r="AX1555" t="s">
        <v>70</v>
      </c>
      <c r="AY1555" t="str">
        <f>IF(AND(Table1[[#This Row],[Contract]]="Month-to-Month", Table1[[#This Row],[Tenure in Months]]&lt;6, Table1[[#This Row],[Payment Method]]="Bank Withdrawal"), "High Risk", IF(OR(Table1[[#This Row],[Contract]]="Month-to-Month", Table1[[#This Row],[Tenure in Months]]&lt;12), "Medium Risk", "Low Risk"))</f>
        <v>Low Risk</v>
      </c>
    </row>
    <row r="1556" spans="1:51" x14ac:dyDescent="0.35">
      <c r="A1556" t="s">
        <v>2372</v>
      </c>
      <c r="B1556" t="s">
        <v>66</v>
      </c>
      <c r="C1556">
        <v>21</v>
      </c>
      <c r="D1556" t="s">
        <v>53</v>
      </c>
      <c r="E1556" t="s">
        <v>52</v>
      </c>
      <c r="F1556" t="s">
        <v>53</v>
      </c>
      <c r="G1556" t="s">
        <v>52</v>
      </c>
      <c r="H1556">
        <v>0</v>
      </c>
      <c r="I1556" t="s">
        <v>54</v>
      </c>
      <c r="J1556" t="s">
        <v>55</v>
      </c>
      <c r="K1556" t="s">
        <v>117</v>
      </c>
      <c r="L1556">
        <v>92139</v>
      </c>
      <c r="M1556">
        <v>32.677715999999997</v>
      </c>
      <c r="N1556">
        <v>-117.04766600000001</v>
      </c>
      <c r="O1556">
        <v>36351</v>
      </c>
      <c r="P1556" t="s">
        <v>57</v>
      </c>
      <c r="Q1556" t="s">
        <v>53</v>
      </c>
      <c r="R1556">
        <v>1</v>
      </c>
      <c r="S1556">
        <v>15</v>
      </c>
      <c r="T1556" t="s">
        <v>58</v>
      </c>
      <c r="U1556" t="s">
        <v>53</v>
      </c>
      <c r="V1556">
        <v>12.27</v>
      </c>
      <c r="W1556" t="s">
        <v>52</v>
      </c>
      <c r="X1556" t="s">
        <v>53</v>
      </c>
      <c r="Y1556" t="s">
        <v>68</v>
      </c>
      <c r="Z1556">
        <v>76</v>
      </c>
      <c r="AA1556" t="s">
        <v>52</v>
      </c>
      <c r="AB1556" t="s">
        <v>52</v>
      </c>
      <c r="AC1556" t="s">
        <v>52</v>
      </c>
      <c r="AD1556" t="s">
        <v>52</v>
      </c>
      <c r="AE1556" t="s">
        <v>53</v>
      </c>
      <c r="AF1556" t="s">
        <v>53</v>
      </c>
      <c r="AG1556" t="s">
        <v>53</v>
      </c>
      <c r="AH1556" t="s">
        <v>53</v>
      </c>
      <c r="AI1556" t="s">
        <v>60</v>
      </c>
      <c r="AJ1556" t="s">
        <v>52</v>
      </c>
      <c r="AK1556" t="s">
        <v>61</v>
      </c>
      <c r="AL1556">
        <v>88.15</v>
      </c>
      <c r="AM1556">
        <v>1390.6</v>
      </c>
      <c r="AN1556">
        <v>0</v>
      </c>
      <c r="AO1556">
        <v>0</v>
      </c>
      <c r="AP1556">
        <v>184.04999999999899</v>
      </c>
      <c r="AQ1556">
        <v>1574.6499999999901</v>
      </c>
      <c r="AR1556">
        <v>1</v>
      </c>
      <c r="AS1556" t="s">
        <v>62</v>
      </c>
      <c r="AT1556" t="s">
        <v>53</v>
      </c>
      <c r="AU1556">
        <v>79</v>
      </c>
      <c r="AV1556">
        <v>2524</v>
      </c>
      <c r="AW1556" t="s">
        <v>76</v>
      </c>
      <c r="AX1556" t="s">
        <v>100</v>
      </c>
      <c r="AY1556" t="str">
        <f>IF(AND(Table1[[#This Row],[Contract]]="Month-to-Month", Table1[[#This Row],[Tenure in Months]]&lt;6, Table1[[#This Row],[Payment Method]]="Bank Withdrawal"), "High Risk", IF(OR(Table1[[#This Row],[Contract]]="Month-to-Month", Table1[[#This Row],[Tenure in Months]]&lt;12), "Medium Risk", "Low Risk"))</f>
        <v>Medium Risk</v>
      </c>
    </row>
    <row r="1557" spans="1:51" x14ac:dyDescent="0.35">
      <c r="A1557" t="s">
        <v>2373</v>
      </c>
      <c r="B1557" t="s">
        <v>51</v>
      </c>
      <c r="C1557">
        <v>55</v>
      </c>
      <c r="D1557" t="s">
        <v>52</v>
      </c>
      <c r="E1557" t="s">
        <v>52</v>
      </c>
      <c r="F1557" t="s">
        <v>52</v>
      </c>
      <c r="G1557" t="s">
        <v>52</v>
      </c>
      <c r="H1557">
        <v>0</v>
      </c>
      <c r="I1557" t="s">
        <v>54</v>
      </c>
      <c r="J1557" t="s">
        <v>55</v>
      </c>
      <c r="K1557" t="s">
        <v>117</v>
      </c>
      <c r="L1557">
        <v>92154</v>
      </c>
      <c r="M1557">
        <v>32.578102999999999</v>
      </c>
      <c r="N1557">
        <v>-117.012975</v>
      </c>
      <c r="O1557">
        <v>68776</v>
      </c>
      <c r="P1557" t="s">
        <v>57</v>
      </c>
      <c r="Q1557" t="s">
        <v>52</v>
      </c>
      <c r="R1557">
        <v>0</v>
      </c>
      <c r="S1557">
        <v>1</v>
      </c>
      <c r="T1557" t="s">
        <v>58</v>
      </c>
      <c r="U1557" t="s">
        <v>53</v>
      </c>
      <c r="V1557">
        <v>13.27</v>
      </c>
      <c r="W1557" t="s">
        <v>52</v>
      </c>
      <c r="X1557" t="s">
        <v>52</v>
      </c>
      <c r="Y1557" t="s">
        <v>58</v>
      </c>
      <c r="Z1557">
        <v>0</v>
      </c>
      <c r="AA1557" t="s">
        <v>52</v>
      </c>
      <c r="AB1557" t="s">
        <v>52</v>
      </c>
      <c r="AC1557" t="s">
        <v>52</v>
      </c>
      <c r="AD1557" t="s">
        <v>52</v>
      </c>
      <c r="AE1557" t="s">
        <v>52</v>
      </c>
      <c r="AF1557" t="s">
        <v>52</v>
      </c>
      <c r="AG1557" t="s">
        <v>52</v>
      </c>
      <c r="AH1557" t="s">
        <v>52</v>
      </c>
      <c r="AI1557" t="s">
        <v>60</v>
      </c>
      <c r="AJ1557" t="s">
        <v>53</v>
      </c>
      <c r="AK1557" t="s">
        <v>87</v>
      </c>
      <c r="AL1557">
        <v>20.2</v>
      </c>
      <c r="AM1557">
        <v>20.2</v>
      </c>
      <c r="AN1557">
        <v>0</v>
      </c>
      <c r="AO1557">
        <v>0</v>
      </c>
      <c r="AP1557">
        <v>13.27</v>
      </c>
      <c r="AQ1557">
        <v>33.47</v>
      </c>
      <c r="AR1557">
        <v>1</v>
      </c>
      <c r="AS1557" t="s">
        <v>62</v>
      </c>
      <c r="AT1557" t="s">
        <v>53</v>
      </c>
      <c r="AU1557">
        <v>92</v>
      </c>
      <c r="AV1557">
        <v>4325</v>
      </c>
      <c r="AW1557" t="s">
        <v>80</v>
      </c>
      <c r="AX1557" t="s">
        <v>107</v>
      </c>
      <c r="AY1557" t="str">
        <f>IF(AND(Table1[[#This Row],[Contract]]="Month-to-Month", Table1[[#This Row],[Tenure in Months]]&lt;6, Table1[[#This Row],[Payment Method]]="Bank Withdrawal"), "High Risk", IF(OR(Table1[[#This Row],[Contract]]="Month-to-Month", Table1[[#This Row],[Tenure in Months]]&lt;12), "Medium Risk", "Low Risk"))</f>
        <v>Medium Risk</v>
      </c>
    </row>
    <row r="1558" spans="1:51" x14ac:dyDescent="0.35">
      <c r="A1558" t="s">
        <v>2374</v>
      </c>
      <c r="B1558" t="s">
        <v>66</v>
      </c>
      <c r="C1558">
        <v>47</v>
      </c>
      <c r="D1558" t="s">
        <v>52</v>
      </c>
      <c r="E1558" t="s">
        <v>52</v>
      </c>
      <c r="F1558" t="s">
        <v>53</v>
      </c>
      <c r="G1558" t="s">
        <v>52</v>
      </c>
      <c r="H1558">
        <v>0</v>
      </c>
      <c r="I1558" t="s">
        <v>54</v>
      </c>
      <c r="J1558" t="s">
        <v>55</v>
      </c>
      <c r="K1558" t="s">
        <v>1422</v>
      </c>
      <c r="L1558">
        <v>92211</v>
      </c>
      <c r="M1558">
        <v>33.762759000000003</v>
      </c>
      <c r="N1558">
        <v>-116.324817</v>
      </c>
      <c r="O1558">
        <v>19702</v>
      </c>
      <c r="P1558" t="s">
        <v>57</v>
      </c>
      <c r="Q1558" t="s">
        <v>53</v>
      </c>
      <c r="R1558">
        <v>1</v>
      </c>
      <c r="S1558">
        <v>26</v>
      </c>
      <c r="T1558" t="s">
        <v>58</v>
      </c>
      <c r="U1558" t="s">
        <v>53</v>
      </c>
      <c r="V1558">
        <v>15.37</v>
      </c>
      <c r="W1558" t="s">
        <v>52</v>
      </c>
      <c r="X1558" t="s">
        <v>53</v>
      </c>
      <c r="Y1558" t="s">
        <v>68</v>
      </c>
      <c r="Z1558">
        <v>11</v>
      </c>
      <c r="AA1558" t="s">
        <v>52</v>
      </c>
      <c r="AB1558" t="s">
        <v>52</v>
      </c>
      <c r="AC1558" t="s">
        <v>52</v>
      </c>
      <c r="AD1558" t="s">
        <v>52</v>
      </c>
      <c r="AE1558" t="s">
        <v>53</v>
      </c>
      <c r="AF1558" t="s">
        <v>53</v>
      </c>
      <c r="AG1558" t="s">
        <v>53</v>
      </c>
      <c r="AH1558" t="s">
        <v>53</v>
      </c>
      <c r="AI1558" t="s">
        <v>60</v>
      </c>
      <c r="AJ1558" t="s">
        <v>53</v>
      </c>
      <c r="AK1558" t="s">
        <v>61</v>
      </c>
      <c r="AL1558">
        <v>90.8</v>
      </c>
      <c r="AM1558">
        <v>2361.8000000000002</v>
      </c>
      <c r="AN1558">
        <v>0</v>
      </c>
      <c r="AO1558">
        <v>0</v>
      </c>
      <c r="AP1558">
        <v>399.62</v>
      </c>
      <c r="AQ1558">
        <v>2761.42</v>
      </c>
      <c r="AR1558">
        <v>1</v>
      </c>
      <c r="AS1558" t="s">
        <v>62</v>
      </c>
      <c r="AT1558" t="s">
        <v>53</v>
      </c>
      <c r="AU1558">
        <v>75</v>
      </c>
      <c r="AV1558">
        <v>2641</v>
      </c>
      <c r="AW1558" t="s">
        <v>88</v>
      </c>
      <c r="AX1558" t="s">
        <v>89</v>
      </c>
      <c r="AY1558" t="str">
        <f>IF(AND(Table1[[#This Row],[Contract]]="Month-to-Month", Table1[[#This Row],[Tenure in Months]]&lt;6, Table1[[#This Row],[Payment Method]]="Bank Withdrawal"), "High Risk", IF(OR(Table1[[#This Row],[Contract]]="Month-to-Month", Table1[[#This Row],[Tenure in Months]]&lt;12), "Medium Risk", "Low Risk"))</f>
        <v>Medium Risk</v>
      </c>
    </row>
    <row r="1559" spans="1:51" x14ac:dyDescent="0.35">
      <c r="A1559" t="s">
        <v>2375</v>
      </c>
      <c r="B1559" t="s">
        <v>51</v>
      </c>
      <c r="C1559">
        <v>48</v>
      </c>
      <c r="D1559" t="s">
        <v>52</v>
      </c>
      <c r="E1559" t="s">
        <v>52</v>
      </c>
      <c r="F1559" t="s">
        <v>52</v>
      </c>
      <c r="G1559" t="s">
        <v>52</v>
      </c>
      <c r="H1559">
        <v>0</v>
      </c>
      <c r="I1559" t="s">
        <v>54</v>
      </c>
      <c r="J1559" t="s">
        <v>55</v>
      </c>
      <c r="K1559" t="s">
        <v>2376</v>
      </c>
      <c r="L1559">
        <v>92220</v>
      </c>
      <c r="M1559">
        <v>33.936298000000001</v>
      </c>
      <c r="N1559">
        <v>-116.849577</v>
      </c>
      <c r="O1559">
        <v>25859</v>
      </c>
      <c r="P1559" t="s">
        <v>57</v>
      </c>
      <c r="Q1559" t="s">
        <v>52</v>
      </c>
      <c r="R1559">
        <v>0</v>
      </c>
      <c r="S1559">
        <v>22</v>
      </c>
      <c r="T1559" t="s">
        <v>58</v>
      </c>
      <c r="U1559" t="s">
        <v>53</v>
      </c>
      <c r="V1559">
        <v>19.190000000000001</v>
      </c>
      <c r="W1559" t="s">
        <v>53</v>
      </c>
      <c r="X1559" t="s">
        <v>53</v>
      </c>
      <c r="Y1559" t="s">
        <v>68</v>
      </c>
      <c r="Z1559">
        <v>17</v>
      </c>
      <c r="AA1559" t="s">
        <v>52</v>
      </c>
      <c r="AB1559" t="s">
        <v>53</v>
      </c>
      <c r="AC1559" t="s">
        <v>52</v>
      </c>
      <c r="AD1559" t="s">
        <v>52</v>
      </c>
      <c r="AE1559" t="s">
        <v>52</v>
      </c>
      <c r="AF1559" t="s">
        <v>52</v>
      </c>
      <c r="AG1559" t="s">
        <v>52</v>
      </c>
      <c r="AH1559" t="s">
        <v>53</v>
      </c>
      <c r="AI1559" t="s">
        <v>60</v>
      </c>
      <c r="AJ1559" t="s">
        <v>53</v>
      </c>
      <c r="AK1559" t="s">
        <v>61</v>
      </c>
      <c r="AL1559">
        <v>79.349999999999994</v>
      </c>
      <c r="AM1559">
        <v>1730.35</v>
      </c>
      <c r="AN1559">
        <v>0</v>
      </c>
      <c r="AO1559">
        <v>0</v>
      </c>
      <c r="AP1559">
        <v>422.18</v>
      </c>
      <c r="AQ1559">
        <v>2152.5299999999902</v>
      </c>
      <c r="AR1559">
        <v>1</v>
      </c>
      <c r="AS1559" t="s">
        <v>62</v>
      </c>
      <c r="AT1559" t="s">
        <v>53</v>
      </c>
      <c r="AU1559">
        <v>68</v>
      </c>
      <c r="AV1559">
        <v>4718</v>
      </c>
      <c r="AW1559" t="s">
        <v>76</v>
      </c>
      <c r="AX1559" t="s">
        <v>100</v>
      </c>
      <c r="AY1559" t="str">
        <f>IF(AND(Table1[[#This Row],[Contract]]="Month-to-Month", Table1[[#This Row],[Tenure in Months]]&lt;6, Table1[[#This Row],[Payment Method]]="Bank Withdrawal"), "High Risk", IF(OR(Table1[[#This Row],[Contract]]="Month-to-Month", Table1[[#This Row],[Tenure in Months]]&lt;12), "Medium Risk", "Low Risk"))</f>
        <v>Medium Risk</v>
      </c>
    </row>
    <row r="1560" spans="1:51" x14ac:dyDescent="0.35">
      <c r="A1560" t="s">
        <v>2377</v>
      </c>
      <c r="B1560" t="s">
        <v>51</v>
      </c>
      <c r="C1560">
        <v>26</v>
      </c>
      <c r="D1560" t="s">
        <v>53</v>
      </c>
      <c r="E1560" t="s">
        <v>52</v>
      </c>
      <c r="F1560" t="s">
        <v>53</v>
      </c>
      <c r="G1560" t="s">
        <v>52</v>
      </c>
      <c r="H1560">
        <v>0</v>
      </c>
      <c r="I1560" t="s">
        <v>54</v>
      </c>
      <c r="J1560" t="s">
        <v>55</v>
      </c>
      <c r="K1560" t="s">
        <v>2378</v>
      </c>
      <c r="L1560">
        <v>92249</v>
      </c>
      <c r="M1560">
        <v>32.730583000000003</v>
      </c>
      <c r="N1560">
        <v>-115.50108299999999</v>
      </c>
      <c r="O1560">
        <v>3535</v>
      </c>
      <c r="P1560" t="s">
        <v>57</v>
      </c>
      <c r="Q1560" t="s">
        <v>53</v>
      </c>
      <c r="R1560">
        <v>1</v>
      </c>
      <c r="S1560">
        <v>47</v>
      </c>
      <c r="T1560" t="s">
        <v>92</v>
      </c>
      <c r="U1560" t="s">
        <v>53</v>
      </c>
      <c r="V1560">
        <v>17.54</v>
      </c>
      <c r="W1560" t="s">
        <v>53</v>
      </c>
      <c r="X1560" t="s">
        <v>53</v>
      </c>
      <c r="Y1560" t="s">
        <v>68</v>
      </c>
      <c r="Z1560">
        <v>59</v>
      </c>
      <c r="AA1560" t="s">
        <v>52</v>
      </c>
      <c r="AB1560" t="s">
        <v>53</v>
      </c>
      <c r="AC1560" t="s">
        <v>53</v>
      </c>
      <c r="AD1560" t="s">
        <v>52</v>
      </c>
      <c r="AE1560" t="s">
        <v>52</v>
      </c>
      <c r="AF1560" t="s">
        <v>52</v>
      </c>
      <c r="AG1560" t="s">
        <v>53</v>
      </c>
      <c r="AH1560" t="s">
        <v>52</v>
      </c>
      <c r="AI1560" t="s">
        <v>60</v>
      </c>
      <c r="AJ1560" t="s">
        <v>53</v>
      </c>
      <c r="AK1560" t="s">
        <v>61</v>
      </c>
      <c r="AL1560">
        <v>83.35</v>
      </c>
      <c r="AM1560">
        <v>4065</v>
      </c>
      <c r="AN1560">
        <v>0</v>
      </c>
      <c r="AO1560">
        <v>140</v>
      </c>
      <c r="AP1560">
        <v>824.38</v>
      </c>
      <c r="AQ1560">
        <v>5029.38</v>
      </c>
      <c r="AR1560">
        <v>1</v>
      </c>
      <c r="AS1560" t="s">
        <v>62</v>
      </c>
      <c r="AT1560" t="s">
        <v>53</v>
      </c>
      <c r="AU1560">
        <v>91</v>
      </c>
      <c r="AV1560">
        <v>2516</v>
      </c>
      <c r="AW1560" t="s">
        <v>76</v>
      </c>
      <c r="AX1560" t="s">
        <v>100</v>
      </c>
      <c r="AY1560" t="str">
        <f>IF(AND(Table1[[#This Row],[Contract]]="Month-to-Month", Table1[[#This Row],[Tenure in Months]]&lt;6, Table1[[#This Row],[Payment Method]]="Bank Withdrawal"), "High Risk", IF(OR(Table1[[#This Row],[Contract]]="Month-to-Month", Table1[[#This Row],[Tenure in Months]]&lt;12), "Medium Risk", "Low Risk"))</f>
        <v>Medium Risk</v>
      </c>
    </row>
    <row r="1561" spans="1:51" x14ac:dyDescent="0.35">
      <c r="A1561" t="s">
        <v>2379</v>
      </c>
      <c r="B1561" t="s">
        <v>66</v>
      </c>
      <c r="C1561">
        <v>27</v>
      </c>
      <c r="D1561" t="s">
        <v>53</v>
      </c>
      <c r="E1561" t="s">
        <v>52</v>
      </c>
      <c r="F1561" t="s">
        <v>52</v>
      </c>
      <c r="G1561" t="s">
        <v>52</v>
      </c>
      <c r="H1561">
        <v>0</v>
      </c>
      <c r="I1561" t="s">
        <v>54</v>
      </c>
      <c r="J1561" t="s">
        <v>55</v>
      </c>
      <c r="K1561" t="s">
        <v>266</v>
      </c>
      <c r="L1561">
        <v>92028</v>
      </c>
      <c r="M1561">
        <v>33.362575</v>
      </c>
      <c r="N1561">
        <v>-117.299644</v>
      </c>
      <c r="O1561">
        <v>42239</v>
      </c>
      <c r="P1561" t="s">
        <v>57</v>
      </c>
      <c r="Q1561" t="s">
        <v>52</v>
      </c>
      <c r="R1561">
        <v>0</v>
      </c>
      <c r="S1561">
        <v>2</v>
      </c>
      <c r="T1561" t="s">
        <v>58</v>
      </c>
      <c r="U1561" t="s">
        <v>53</v>
      </c>
      <c r="V1561">
        <v>24.83</v>
      </c>
      <c r="W1561" t="s">
        <v>53</v>
      </c>
      <c r="X1561" t="s">
        <v>53</v>
      </c>
      <c r="Y1561" t="s">
        <v>110</v>
      </c>
      <c r="Z1561">
        <v>52</v>
      </c>
      <c r="AA1561" t="s">
        <v>52</v>
      </c>
      <c r="AB1561" t="s">
        <v>52</v>
      </c>
      <c r="AC1561" t="s">
        <v>52</v>
      </c>
      <c r="AD1561" t="s">
        <v>52</v>
      </c>
      <c r="AE1561" t="s">
        <v>52</v>
      </c>
      <c r="AF1561" t="s">
        <v>52</v>
      </c>
      <c r="AG1561" t="s">
        <v>53</v>
      </c>
      <c r="AH1561" t="s">
        <v>53</v>
      </c>
      <c r="AI1561" t="s">
        <v>60</v>
      </c>
      <c r="AJ1561" t="s">
        <v>53</v>
      </c>
      <c r="AK1561" t="s">
        <v>61</v>
      </c>
      <c r="AL1561">
        <v>49.4</v>
      </c>
      <c r="AM1561">
        <v>106.55</v>
      </c>
      <c r="AN1561">
        <v>0</v>
      </c>
      <c r="AO1561">
        <v>0</v>
      </c>
      <c r="AP1561">
        <v>49.66</v>
      </c>
      <c r="AQ1561">
        <v>156.20999999999901</v>
      </c>
      <c r="AR1561">
        <v>1</v>
      </c>
      <c r="AS1561" t="s">
        <v>62</v>
      </c>
      <c r="AT1561" t="s">
        <v>53</v>
      </c>
      <c r="AU1561">
        <v>90</v>
      </c>
      <c r="AV1561">
        <v>5115</v>
      </c>
      <c r="AW1561" t="s">
        <v>63</v>
      </c>
      <c r="AX1561" t="s">
        <v>70</v>
      </c>
      <c r="AY1561" t="str">
        <f>IF(AND(Table1[[#This Row],[Contract]]="Month-to-Month", Table1[[#This Row],[Tenure in Months]]&lt;6, Table1[[#This Row],[Payment Method]]="Bank Withdrawal"), "High Risk", IF(OR(Table1[[#This Row],[Contract]]="Month-to-Month", Table1[[#This Row],[Tenure in Months]]&lt;12), "Medium Risk", "Low Risk"))</f>
        <v>High Risk</v>
      </c>
    </row>
    <row r="1562" spans="1:51" x14ac:dyDescent="0.35">
      <c r="A1562" t="s">
        <v>2380</v>
      </c>
      <c r="B1562" t="s">
        <v>66</v>
      </c>
      <c r="C1562">
        <v>27</v>
      </c>
      <c r="D1562" t="s">
        <v>53</v>
      </c>
      <c r="E1562" t="s">
        <v>52</v>
      </c>
      <c r="F1562" t="s">
        <v>53</v>
      </c>
      <c r="G1562" t="s">
        <v>52</v>
      </c>
      <c r="H1562">
        <v>0</v>
      </c>
      <c r="I1562" t="s">
        <v>54</v>
      </c>
      <c r="J1562" t="s">
        <v>55</v>
      </c>
      <c r="K1562" t="s">
        <v>2381</v>
      </c>
      <c r="L1562">
        <v>92253</v>
      </c>
      <c r="M1562">
        <v>33.695532</v>
      </c>
      <c r="N1562">
        <v>-116.310571</v>
      </c>
      <c r="O1562">
        <v>23971</v>
      </c>
      <c r="P1562" t="s">
        <v>57</v>
      </c>
      <c r="Q1562" t="s">
        <v>53</v>
      </c>
      <c r="R1562">
        <v>1</v>
      </c>
      <c r="S1562">
        <v>22</v>
      </c>
      <c r="T1562" t="s">
        <v>58</v>
      </c>
      <c r="U1562" t="s">
        <v>53</v>
      </c>
      <c r="V1562">
        <v>13.11</v>
      </c>
      <c r="W1562" t="s">
        <v>53</v>
      </c>
      <c r="X1562" t="s">
        <v>53</v>
      </c>
      <c r="Y1562" t="s">
        <v>59</v>
      </c>
      <c r="Z1562">
        <v>51</v>
      </c>
      <c r="AA1562" t="s">
        <v>53</v>
      </c>
      <c r="AB1562" t="s">
        <v>52</v>
      </c>
      <c r="AC1562" t="s">
        <v>52</v>
      </c>
      <c r="AD1562" t="s">
        <v>53</v>
      </c>
      <c r="AE1562" t="s">
        <v>53</v>
      </c>
      <c r="AF1562" t="s">
        <v>53</v>
      </c>
      <c r="AG1562" t="s">
        <v>53</v>
      </c>
      <c r="AH1562" t="s">
        <v>53</v>
      </c>
      <c r="AI1562" t="s">
        <v>60</v>
      </c>
      <c r="AJ1562" t="s">
        <v>53</v>
      </c>
      <c r="AK1562" t="s">
        <v>61</v>
      </c>
      <c r="AL1562">
        <v>79.2</v>
      </c>
      <c r="AM1562">
        <v>1742.75</v>
      </c>
      <c r="AN1562">
        <v>0</v>
      </c>
      <c r="AO1562">
        <v>0</v>
      </c>
      <c r="AP1562">
        <v>288.41999999999899</v>
      </c>
      <c r="AQ1562">
        <v>2031.17</v>
      </c>
      <c r="AR1562">
        <v>1</v>
      </c>
      <c r="AS1562" t="s">
        <v>62</v>
      </c>
      <c r="AT1562" t="s">
        <v>53</v>
      </c>
      <c r="AU1562">
        <v>91</v>
      </c>
      <c r="AV1562">
        <v>3410</v>
      </c>
      <c r="AW1562" t="s">
        <v>76</v>
      </c>
      <c r="AX1562" t="s">
        <v>100</v>
      </c>
      <c r="AY1562" t="str">
        <f>IF(AND(Table1[[#This Row],[Contract]]="Month-to-Month", Table1[[#This Row],[Tenure in Months]]&lt;6, Table1[[#This Row],[Payment Method]]="Bank Withdrawal"), "High Risk", IF(OR(Table1[[#This Row],[Contract]]="Month-to-Month", Table1[[#This Row],[Tenure in Months]]&lt;12), "Medium Risk", "Low Risk"))</f>
        <v>Medium Risk</v>
      </c>
    </row>
    <row r="1563" spans="1:51" x14ac:dyDescent="0.35">
      <c r="A1563" t="s">
        <v>2382</v>
      </c>
      <c r="B1563" t="s">
        <v>51</v>
      </c>
      <c r="C1563">
        <v>61</v>
      </c>
      <c r="D1563" t="s">
        <v>52</v>
      </c>
      <c r="E1563" t="s">
        <v>52</v>
      </c>
      <c r="F1563" t="s">
        <v>53</v>
      </c>
      <c r="G1563" t="s">
        <v>52</v>
      </c>
      <c r="H1563">
        <v>0</v>
      </c>
      <c r="I1563" t="s">
        <v>54</v>
      </c>
      <c r="J1563" t="s">
        <v>55</v>
      </c>
      <c r="K1563" t="s">
        <v>510</v>
      </c>
      <c r="L1563">
        <v>92258</v>
      </c>
      <c r="M1563">
        <v>33.906495999999997</v>
      </c>
      <c r="N1563">
        <v>-116.56949899999999</v>
      </c>
      <c r="O1563">
        <v>732</v>
      </c>
      <c r="P1563" t="s">
        <v>57</v>
      </c>
      <c r="Q1563" t="s">
        <v>53</v>
      </c>
      <c r="R1563">
        <v>1</v>
      </c>
      <c r="S1563">
        <v>7</v>
      </c>
      <c r="T1563" t="s">
        <v>58</v>
      </c>
      <c r="U1563" t="s">
        <v>53</v>
      </c>
      <c r="V1563">
        <v>5.13</v>
      </c>
      <c r="W1563" t="s">
        <v>52</v>
      </c>
      <c r="X1563" t="s">
        <v>53</v>
      </c>
      <c r="Y1563" t="s">
        <v>59</v>
      </c>
      <c r="Z1563">
        <v>4</v>
      </c>
      <c r="AA1563" t="s">
        <v>52</v>
      </c>
      <c r="AB1563" t="s">
        <v>52</v>
      </c>
      <c r="AC1563" t="s">
        <v>53</v>
      </c>
      <c r="AD1563" t="s">
        <v>52</v>
      </c>
      <c r="AE1563" t="s">
        <v>52</v>
      </c>
      <c r="AF1563" t="s">
        <v>52</v>
      </c>
      <c r="AG1563" t="s">
        <v>52</v>
      </c>
      <c r="AH1563" t="s">
        <v>53</v>
      </c>
      <c r="AI1563" t="s">
        <v>60</v>
      </c>
      <c r="AJ1563" t="s">
        <v>52</v>
      </c>
      <c r="AK1563" t="s">
        <v>61</v>
      </c>
      <c r="AL1563">
        <v>48.7</v>
      </c>
      <c r="AM1563">
        <v>340.25</v>
      </c>
      <c r="AN1563">
        <v>0</v>
      </c>
      <c r="AO1563">
        <v>0</v>
      </c>
      <c r="AP1563">
        <v>35.909999999999997</v>
      </c>
      <c r="AQ1563">
        <v>376.159999999999</v>
      </c>
      <c r="AR1563">
        <v>2</v>
      </c>
      <c r="AS1563" t="s">
        <v>62</v>
      </c>
      <c r="AT1563" t="s">
        <v>53</v>
      </c>
      <c r="AU1563">
        <v>91</v>
      </c>
      <c r="AV1563">
        <v>2984</v>
      </c>
      <c r="AW1563" t="s">
        <v>88</v>
      </c>
      <c r="AX1563" t="s">
        <v>89</v>
      </c>
      <c r="AY1563" t="str">
        <f>IF(AND(Table1[[#This Row],[Contract]]="Month-to-Month", Table1[[#This Row],[Tenure in Months]]&lt;6, Table1[[#This Row],[Payment Method]]="Bank Withdrawal"), "High Risk", IF(OR(Table1[[#This Row],[Contract]]="Month-to-Month", Table1[[#This Row],[Tenure in Months]]&lt;12), "Medium Risk", "Low Risk"))</f>
        <v>Medium Risk</v>
      </c>
    </row>
    <row r="1564" spans="1:51" x14ac:dyDescent="0.35">
      <c r="A1564" t="s">
        <v>2383</v>
      </c>
      <c r="B1564" t="s">
        <v>66</v>
      </c>
      <c r="C1564">
        <v>29</v>
      </c>
      <c r="D1564" t="s">
        <v>53</v>
      </c>
      <c r="E1564" t="s">
        <v>52</v>
      </c>
      <c r="F1564" t="s">
        <v>52</v>
      </c>
      <c r="G1564" t="s">
        <v>52</v>
      </c>
      <c r="H1564">
        <v>0</v>
      </c>
      <c r="I1564" t="s">
        <v>54</v>
      </c>
      <c r="J1564" t="s">
        <v>55</v>
      </c>
      <c r="K1564" t="s">
        <v>2384</v>
      </c>
      <c r="L1564">
        <v>92270</v>
      </c>
      <c r="M1564">
        <v>33.763677999999999</v>
      </c>
      <c r="N1564">
        <v>-116.429928</v>
      </c>
      <c r="O1564">
        <v>12465</v>
      </c>
      <c r="P1564" t="s">
        <v>57</v>
      </c>
      <c r="Q1564" t="s">
        <v>52</v>
      </c>
      <c r="R1564">
        <v>0</v>
      </c>
      <c r="S1564">
        <v>1</v>
      </c>
      <c r="T1564" t="s">
        <v>58</v>
      </c>
      <c r="U1564" t="s">
        <v>53</v>
      </c>
      <c r="V1564">
        <v>6.67</v>
      </c>
      <c r="W1564" t="s">
        <v>52</v>
      </c>
      <c r="X1564" t="s">
        <v>53</v>
      </c>
      <c r="Y1564" t="s">
        <v>68</v>
      </c>
      <c r="Z1564">
        <v>27</v>
      </c>
      <c r="AA1564" t="s">
        <v>53</v>
      </c>
      <c r="AB1564" t="s">
        <v>52</v>
      </c>
      <c r="AC1564" t="s">
        <v>52</v>
      </c>
      <c r="AD1564" t="s">
        <v>52</v>
      </c>
      <c r="AE1564" t="s">
        <v>53</v>
      </c>
      <c r="AF1564" t="s">
        <v>53</v>
      </c>
      <c r="AG1564" t="s">
        <v>53</v>
      </c>
      <c r="AH1564" t="s">
        <v>53</v>
      </c>
      <c r="AI1564" t="s">
        <v>60</v>
      </c>
      <c r="AJ1564" t="s">
        <v>53</v>
      </c>
      <c r="AK1564" t="s">
        <v>61</v>
      </c>
      <c r="AL1564">
        <v>95.6</v>
      </c>
      <c r="AM1564">
        <v>95.6</v>
      </c>
      <c r="AN1564">
        <v>0</v>
      </c>
      <c r="AO1564">
        <v>0</v>
      </c>
      <c r="AP1564">
        <v>6.67</v>
      </c>
      <c r="AQ1564">
        <v>102.27</v>
      </c>
      <c r="AR1564">
        <v>2</v>
      </c>
      <c r="AS1564" t="s">
        <v>62</v>
      </c>
      <c r="AT1564" t="s">
        <v>53</v>
      </c>
      <c r="AU1564">
        <v>79</v>
      </c>
      <c r="AV1564">
        <v>4091</v>
      </c>
      <c r="AW1564" t="s">
        <v>88</v>
      </c>
      <c r="AX1564" t="s">
        <v>89</v>
      </c>
      <c r="AY1564" t="str">
        <f>IF(AND(Table1[[#This Row],[Contract]]="Month-to-Month", Table1[[#This Row],[Tenure in Months]]&lt;6, Table1[[#This Row],[Payment Method]]="Bank Withdrawal"), "High Risk", IF(OR(Table1[[#This Row],[Contract]]="Month-to-Month", Table1[[#This Row],[Tenure in Months]]&lt;12), "Medium Risk", "Low Risk"))</f>
        <v>High Risk</v>
      </c>
    </row>
    <row r="1565" spans="1:51" x14ac:dyDescent="0.35">
      <c r="A1565" t="s">
        <v>2385</v>
      </c>
      <c r="B1565" t="s">
        <v>66</v>
      </c>
      <c r="C1565">
        <v>40</v>
      </c>
      <c r="D1565" t="s">
        <v>52</v>
      </c>
      <c r="E1565" t="s">
        <v>52</v>
      </c>
      <c r="F1565" t="s">
        <v>52</v>
      </c>
      <c r="G1565" t="s">
        <v>52</v>
      </c>
      <c r="H1565">
        <v>0</v>
      </c>
      <c r="I1565" t="s">
        <v>54</v>
      </c>
      <c r="J1565" t="s">
        <v>55</v>
      </c>
      <c r="K1565" t="s">
        <v>1959</v>
      </c>
      <c r="L1565">
        <v>92273</v>
      </c>
      <c r="M1565">
        <v>32.790281999999998</v>
      </c>
      <c r="N1565">
        <v>-115.689559</v>
      </c>
      <c r="O1565">
        <v>1632</v>
      </c>
      <c r="P1565" t="s">
        <v>57</v>
      </c>
      <c r="Q1565" t="s">
        <v>52</v>
      </c>
      <c r="R1565">
        <v>0</v>
      </c>
      <c r="S1565">
        <v>49</v>
      </c>
      <c r="T1565" t="s">
        <v>92</v>
      </c>
      <c r="U1565" t="s">
        <v>53</v>
      </c>
      <c r="V1565">
        <v>35.869999999999997</v>
      </c>
      <c r="W1565" t="s">
        <v>53</v>
      </c>
      <c r="X1565" t="s">
        <v>53</v>
      </c>
      <c r="Y1565" t="s">
        <v>59</v>
      </c>
      <c r="Z1565">
        <v>30</v>
      </c>
      <c r="AA1565" t="s">
        <v>53</v>
      </c>
      <c r="AB1565" t="s">
        <v>53</v>
      </c>
      <c r="AC1565" t="s">
        <v>52</v>
      </c>
      <c r="AD1565" t="s">
        <v>52</v>
      </c>
      <c r="AE1565" t="s">
        <v>52</v>
      </c>
      <c r="AF1565" t="s">
        <v>52</v>
      </c>
      <c r="AG1565" t="s">
        <v>52</v>
      </c>
      <c r="AH1565" t="s">
        <v>53</v>
      </c>
      <c r="AI1565" t="s">
        <v>60</v>
      </c>
      <c r="AJ1565" t="s">
        <v>53</v>
      </c>
      <c r="AK1565" t="s">
        <v>69</v>
      </c>
      <c r="AL1565">
        <v>59.75</v>
      </c>
      <c r="AM1565">
        <v>2934.3</v>
      </c>
      <c r="AN1565">
        <v>0</v>
      </c>
      <c r="AO1565">
        <v>0</v>
      </c>
      <c r="AP1565">
        <v>1757.6299999999901</v>
      </c>
      <c r="AQ1565">
        <v>4691.93</v>
      </c>
      <c r="AR1565">
        <v>1</v>
      </c>
      <c r="AS1565" t="s">
        <v>62</v>
      </c>
      <c r="AT1565" t="s">
        <v>53</v>
      </c>
      <c r="AU1565">
        <v>78</v>
      </c>
      <c r="AV1565">
        <v>6006</v>
      </c>
      <c r="AW1565" t="s">
        <v>88</v>
      </c>
      <c r="AX1565" t="s">
        <v>89</v>
      </c>
      <c r="AY1565" t="str">
        <f>IF(AND(Table1[[#This Row],[Contract]]="Month-to-Month", Table1[[#This Row],[Tenure in Months]]&lt;6, Table1[[#This Row],[Payment Method]]="Bank Withdrawal"), "High Risk", IF(OR(Table1[[#This Row],[Contract]]="Month-to-Month", Table1[[#This Row],[Tenure in Months]]&lt;12), "Medium Risk", "Low Risk"))</f>
        <v>Medium Risk</v>
      </c>
    </row>
    <row r="1566" spans="1:51" x14ac:dyDescent="0.35">
      <c r="A1566" t="s">
        <v>2386</v>
      </c>
      <c r="B1566" t="s">
        <v>66</v>
      </c>
      <c r="C1566">
        <v>43</v>
      </c>
      <c r="D1566" t="s">
        <v>52</v>
      </c>
      <c r="E1566" t="s">
        <v>52</v>
      </c>
      <c r="F1566" t="s">
        <v>52</v>
      </c>
      <c r="G1566" t="s">
        <v>52</v>
      </c>
      <c r="H1566">
        <v>0</v>
      </c>
      <c r="I1566" t="s">
        <v>54</v>
      </c>
      <c r="J1566" t="s">
        <v>55</v>
      </c>
      <c r="K1566" t="s">
        <v>948</v>
      </c>
      <c r="L1566">
        <v>92281</v>
      </c>
      <c r="M1566">
        <v>33.036790000000003</v>
      </c>
      <c r="N1566">
        <v>-115.60503</v>
      </c>
      <c r="O1566">
        <v>2388</v>
      </c>
      <c r="P1566" t="s">
        <v>57</v>
      </c>
      <c r="Q1566" t="s">
        <v>52</v>
      </c>
      <c r="R1566">
        <v>0</v>
      </c>
      <c r="S1566">
        <v>1</v>
      </c>
      <c r="T1566" t="s">
        <v>58</v>
      </c>
      <c r="U1566" t="s">
        <v>53</v>
      </c>
      <c r="V1566">
        <v>40.4</v>
      </c>
      <c r="W1566" t="s">
        <v>52</v>
      </c>
      <c r="X1566" t="s">
        <v>53</v>
      </c>
      <c r="Y1566" t="s">
        <v>110</v>
      </c>
      <c r="Z1566">
        <v>13</v>
      </c>
      <c r="AA1566" t="s">
        <v>52</v>
      </c>
      <c r="AB1566" t="s">
        <v>52</v>
      </c>
      <c r="AC1566" t="s">
        <v>52</v>
      </c>
      <c r="AD1566" t="s">
        <v>52</v>
      </c>
      <c r="AE1566" t="s">
        <v>52</v>
      </c>
      <c r="AF1566" t="s">
        <v>52</v>
      </c>
      <c r="AG1566" t="s">
        <v>52</v>
      </c>
      <c r="AH1566" t="s">
        <v>52</v>
      </c>
      <c r="AI1566" t="s">
        <v>60</v>
      </c>
      <c r="AJ1566" t="s">
        <v>52</v>
      </c>
      <c r="AK1566" t="s">
        <v>61</v>
      </c>
      <c r="AL1566">
        <v>71.349999999999994</v>
      </c>
      <c r="AM1566">
        <v>71.349999999999994</v>
      </c>
      <c r="AN1566">
        <v>0</v>
      </c>
      <c r="AO1566">
        <v>0</v>
      </c>
      <c r="AP1566">
        <v>40.4</v>
      </c>
      <c r="AQ1566">
        <v>111.75</v>
      </c>
      <c r="AR1566">
        <v>3</v>
      </c>
      <c r="AS1566" t="s">
        <v>62</v>
      </c>
      <c r="AT1566" t="s">
        <v>53</v>
      </c>
      <c r="AU1566">
        <v>77</v>
      </c>
      <c r="AV1566">
        <v>2619</v>
      </c>
      <c r="AW1566" t="s">
        <v>76</v>
      </c>
      <c r="AX1566" t="s">
        <v>362</v>
      </c>
      <c r="AY1566" t="str">
        <f>IF(AND(Table1[[#This Row],[Contract]]="Month-to-Month", Table1[[#This Row],[Tenure in Months]]&lt;6, Table1[[#This Row],[Payment Method]]="Bank Withdrawal"), "High Risk", IF(OR(Table1[[#This Row],[Contract]]="Month-to-Month", Table1[[#This Row],[Tenure in Months]]&lt;12), "Medium Risk", "Low Risk"))</f>
        <v>High Risk</v>
      </c>
    </row>
    <row r="1567" spans="1:51" x14ac:dyDescent="0.35">
      <c r="A1567" t="s">
        <v>2387</v>
      </c>
      <c r="B1567" t="s">
        <v>66</v>
      </c>
      <c r="C1567">
        <v>42</v>
      </c>
      <c r="D1567" t="s">
        <v>52</v>
      </c>
      <c r="E1567" t="s">
        <v>52</v>
      </c>
      <c r="F1567" t="s">
        <v>52</v>
      </c>
      <c r="G1567" t="s">
        <v>52</v>
      </c>
      <c r="H1567">
        <v>0</v>
      </c>
      <c r="I1567" t="s">
        <v>54</v>
      </c>
      <c r="J1567" t="s">
        <v>55</v>
      </c>
      <c r="K1567" t="s">
        <v>2388</v>
      </c>
      <c r="L1567">
        <v>92304</v>
      </c>
      <c r="M1567">
        <v>34.559882000000002</v>
      </c>
      <c r="N1567">
        <v>-115.637164</v>
      </c>
      <c r="O1567">
        <v>42</v>
      </c>
      <c r="P1567" t="s">
        <v>57</v>
      </c>
      <c r="Q1567" t="s">
        <v>52</v>
      </c>
      <c r="R1567">
        <v>0</v>
      </c>
      <c r="S1567">
        <v>1</v>
      </c>
      <c r="T1567" t="s">
        <v>67</v>
      </c>
      <c r="U1567" t="s">
        <v>53</v>
      </c>
      <c r="V1567">
        <v>21.59</v>
      </c>
      <c r="W1567" t="s">
        <v>52</v>
      </c>
      <c r="X1567" t="s">
        <v>52</v>
      </c>
      <c r="Y1567" t="s">
        <v>58</v>
      </c>
      <c r="Z1567">
        <v>0</v>
      </c>
      <c r="AA1567" t="s">
        <v>52</v>
      </c>
      <c r="AB1567" t="s">
        <v>52</v>
      </c>
      <c r="AC1567" t="s">
        <v>52</v>
      </c>
      <c r="AD1567" t="s">
        <v>52</v>
      </c>
      <c r="AE1567" t="s">
        <v>52</v>
      </c>
      <c r="AF1567" t="s">
        <v>52</v>
      </c>
      <c r="AG1567" t="s">
        <v>52</v>
      </c>
      <c r="AH1567" t="s">
        <v>52</v>
      </c>
      <c r="AI1567" t="s">
        <v>60</v>
      </c>
      <c r="AJ1567" t="s">
        <v>53</v>
      </c>
      <c r="AK1567" t="s">
        <v>87</v>
      </c>
      <c r="AL1567">
        <v>20.149999999999999</v>
      </c>
      <c r="AM1567">
        <v>20.149999999999999</v>
      </c>
      <c r="AN1567">
        <v>0</v>
      </c>
      <c r="AO1567">
        <v>0</v>
      </c>
      <c r="AP1567">
        <v>21.59</v>
      </c>
      <c r="AQ1567">
        <v>41.739999999999903</v>
      </c>
      <c r="AR1567">
        <v>3</v>
      </c>
      <c r="AS1567" t="s">
        <v>62</v>
      </c>
      <c r="AT1567" t="s">
        <v>53</v>
      </c>
      <c r="AU1567">
        <v>86</v>
      </c>
      <c r="AV1567">
        <v>4939</v>
      </c>
      <c r="AW1567" t="s">
        <v>120</v>
      </c>
      <c r="AX1567" t="s">
        <v>121</v>
      </c>
      <c r="AY1567" t="str">
        <f>IF(AND(Table1[[#This Row],[Contract]]="Month-to-Month", Table1[[#This Row],[Tenure in Months]]&lt;6, Table1[[#This Row],[Payment Method]]="Bank Withdrawal"), "High Risk", IF(OR(Table1[[#This Row],[Contract]]="Month-to-Month", Table1[[#This Row],[Tenure in Months]]&lt;12), "Medium Risk", "Low Risk"))</f>
        <v>Medium Risk</v>
      </c>
    </row>
    <row r="1568" spans="1:51" x14ac:dyDescent="0.35">
      <c r="A1568" t="s">
        <v>2389</v>
      </c>
      <c r="B1568" t="s">
        <v>51</v>
      </c>
      <c r="C1568">
        <v>35</v>
      </c>
      <c r="D1568" t="s">
        <v>52</v>
      </c>
      <c r="E1568" t="s">
        <v>52</v>
      </c>
      <c r="F1568" t="s">
        <v>52</v>
      </c>
      <c r="G1568" t="s">
        <v>52</v>
      </c>
      <c r="H1568">
        <v>0</v>
      </c>
      <c r="I1568" t="s">
        <v>54</v>
      </c>
      <c r="J1568" t="s">
        <v>55</v>
      </c>
      <c r="K1568" t="s">
        <v>2390</v>
      </c>
      <c r="L1568">
        <v>92305</v>
      </c>
      <c r="M1568">
        <v>34.1678</v>
      </c>
      <c r="N1568">
        <v>-116.86433</v>
      </c>
      <c r="O1568">
        <v>301</v>
      </c>
      <c r="P1568" t="s">
        <v>57</v>
      </c>
      <c r="Q1568" t="s">
        <v>52</v>
      </c>
      <c r="R1568">
        <v>0</v>
      </c>
      <c r="S1568">
        <v>1</v>
      </c>
      <c r="T1568" t="s">
        <v>67</v>
      </c>
      <c r="U1568" t="s">
        <v>53</v>
      </c>
      <c r="V1568">
        <v>27.97</v>
      </c>
      <c r="W1568" t="s">
        <v>52</v>
      </c>
      <c r="X1568" t="s">
        <v>53</v>
      </c>
      <c r="Y1568" t="s">
        <v>68</v>
      </c>
      <c r="Z1568">
        <v>18</v>
      </c>
      <c r="AA1568" t="s">
        <v>52</v>
      </c>
      <c r="AB1568" t="s">
        <v>52</v>
      </c>
      <c r="AC1568" t="s">
        <v>52</v>
      </c>
      <c r="AD1568" t="s">
        <v>52</v>
      </c>
      <c r="AE1568" t="s">
        <v>52</v>
      </c>
      <c r="AF1568" t="s">
        <v>52</v>
      </c>
      <c r="AG1568" t="s">
        <v>52</v>
      </c>
      <c r="AH1568" t="s">
        <v>53</v>
      </c>
      <c r="AI1568" t="s">
        <v>60</v>
      </c>
      <c r="AJ1568" t="s">
        <v>52</v>
      </c>
      <c r="AK1568" t="s">
        <v>61</v>
      </c>
      <c r="AL1568">
        <v>69.75</v>
      </c>
      <c r="AM1568">
        <v>69.75</v>
      </c>
      <c r="AN1568">
        <v>0</v>
      </c>
      <c r="AO1568">
        <v>0</v>
      </c>
      <c r="AP1568">
        <v>27.97</v>
      </c>
      <c r="AQ1568">
        <v>97.72</v>
      </c>
      <c r="AR1568">
        <v>2</v>
      </c>
      <c r="AS1568" t="s">
        <v>62</v>
      </c>
      <c r="AT1568" t="s">
        <v>53</v>
      </c>
      <c r="AU1568">
        <v>66</v>
      </c>
      <c r="AV1568">
        <v>2901</v>
      </c>
      <c r="AW1568" t="s">
        <v>120</v>
      </c>
      <c r="AX1568" t="s">
        <v>121</v>
      </c>
      <c r="AY1568" t="str">
        <f>IF(AND(Table1[[#This Row],[Contract]]="Month-to-Month", Table1[[#This Row],[Tenure in Months]]&lt;6, Table1[[#This Row],[Payment Method]]="Bank Withdrawal"), "High Risk", IF(OR(Table1[[#This Row],[Contract]]="Month-to-Month", Table1[[#This Row],[Tenure in Months]]&lt;12), "Medium Risk", "Low Risk"))</f>
        <v>High Risk</v>
      </c>
    </row>
    <row r="1569" spans="1:51" x14ac:dyDescent="0.35">
      <c r="A1569" t="s">
        <v>2391</v>
      </c>
      <c r="B1569" t="s">
        <v>51</v>
      </c>
      <c r="C1569">
        <v>41</v>
      </c>
      <c r="D1569" t="s">
        <v>52</v>
      </c>
      <c r="E1569" t="s">
        <v>52</v>
      </c>
      <c r="F1569" t="s">
        <v>53</v>
      </c>
      <c r="G1569" t="s">
        <v>52</v>
      </c>
      <c r="H1569">
        <v>0</v>
      </c>
      <c r="I1569" t="s">
        <v>54</v>
      </c>
      <c r="J1569" t="s">
        <v>55</v>
      </c>
      <c r="K1569" t="s">
        <v>2392</v>
      </c>
      <c r="L1569">
        <v>92308</v>
      </c>
      <c r="M1569">
        <v>34.424925999999999</v>
      </c>
      <c r="N1569">
        <v>-117.18450300000001</v>
      </c>
      <c r="O1569">
        <v>28819</v>
      </c>
      <c r="P1569" t="s">
        <v>57</v>
      </c>
      <c r="Q1569" t="s">
        <v>53</v>
      </c>
      <c r="R1569">
        <v>1</v>
      </c>
      <c r="S1569">
        <v>17</v>
      </c>
      <c r="T1569" t="s">
        <v>58</v>
      </c>
      <c r="U1569" t="s">
        <v>53</v>
      </c>
      <c r="V1569">
        <v>16.61</v>
      </c>
      <c r="W1569" t="s">
        <v>52</v>
      </c>
      <c r="X1569" t="s">
        <v>53</v>
      </c>
      <c r="Y1569" t="s">
        <v>68</v>
      </c>
      <c r="Z1569">
        <v>3</v>
      </c>
      <c r="AA1569" t="s">
        <v>52</v>
      </c>
      <c r="AB1569" t="s">
        <v>52</v>
      </c>
      <c r="AC1569" t="s">
        <v>52</v>
      </c>
      <c r="AD1569" t="s">
        <v>52</v>
      </c>
      <c r="AE1569" t="s">
        <v>53</v>
      </c>
      <c r="AF1569" t="s">
        <v>52</v>
      </c>
      <c r="AG1569" t="s">
        <v>52</v>
      </c>
      <c r="AH1569" t="s">
        <v>53</v>
      </c>
      <c r="AI1569" t="s">
        <v>60</v>
      </c>
      <c r="AJ1569" t="s">
        <v>52</v>
      </c>
      <c r="AK1569" t="s">
        <v>61</v>
      </c>
      <c r="AL1569">
        <v>80.849999999999994</v>
      </c>
      <c r="AM1569">
        <v>1400.85</v>
      </c>
      <c r="AN1569">
        <v>0</v>
      </c>
      <c r="AO1569">
        <v>0</v>
      </c>
      <c r="AP1569">
        <v>282.37</v>
      </c>
      <c r="AQ1569">
        <v>1683.21999999999</v>
      </c>
      <c r="AR1569">
        <v>1</v>
      </c>
      <c r="AS1569" t="s">
        <v>62</v>
      </c>
      <c r="AT1569" t="s">
        <v>53</v>
      </c>
      <c r="AU1569">
        <v>77</v>
      </c>
      <c r="AV1569">
        <v>5174</v>
      </c>
      <c r="AW1569" t="s">
        <v>63</v>
      </c>
      <c r="AX1569" t="s">
        <v>84</v>
      </c>
      <c r="AY1569" t="str">
        <f>IF(AND(Table1[[#This Row],[Contract]]="Month-to-Month", Table1[[#This Row],[Tenure in Months]]&lt;6, Table1[[#This Row],[Payment Method]]="Bank Withdrawal"), "High Risk", IF(OR(Table1[[#This Row],[Contract]]="Month-to-Month", Table1[[#This Row],[Tenure in Months]]&lt;12), "Medium Risk", "Low Risk"))</f>
        <v>Medium Risk</v>
      </c>
    </row>
    <row r="1570" spans="1:51" x14ac:dyDescent="0.35">
      <c r="A1570" t="s">
        <v>2393</v>
      </c>
      <c r="B1570" t="s">
        <v>66</v>
      </c>
      <c r="C1570">
        <v>47</v>
      </c>
      <c r="D1570" t="s">
        <v>52</v>
      </c>
      <c r="E1570" t="s">
        <v>52</v>
      </c>
      <c r="F1570" t="s">
        <v>52</v>
      </c>
      <c r="G1570" t="s">
        <v>52</v>
      </c>
      <c r="H1570">
        <v>0</v>
      </c>
      <c r="I1570" t="s">
        <v>54</v>
      </c>
      <c r="J1570" t="s">
        <v>55</v>
      </c>
      <c r="K1570" t="s">
        <v>2394</v>
      </c>
      <c r="L1570">
        <v>92309</v>
      </c>
      <c r="M1570">
        <v>35.289520000000003</v>
      </c>
      <c r="N1570">
        <v>-116.092214</v>
      </c>
      <c r="O1570">
        <v>904</v>
      </c>
      <c r="P1570" t="s">
        <v>57</v>
      </c>
      <c r="Q1570" t="s">
        <v>52</v>
      </c>
      <c r="R1570">
        <v>0</v>
      </c>
      <c r="S1570">
        <v>4</v>
      </c>
      <c r="T1570" t="s">
        <v>67</v>
      </c>
      <c r="U1570" t="s">
        <v>52</v>
      </c>
      <c r="V1570">
        <v>0</v>
      </c>
      <c r="W1570" t="s">
        <v>52</v>
      </c>
      <c r="X1570" t="s">
        <v>53</v>
      </c>
      <c r="Y1570" t="s">
        <v>59</v>
      </c>
      <c r="Z1570">
        <v>4</v>
      </c>
      <c r="AA1570" t="s">
        <v>53</v>
      </c>
      <c r="AB1570" t="s">
        <v>53</v>
      </c>
      <c r="AC1570" t="s">
        <v>52</v>
      </c>
      <c r="AD1570" t="s">
        <v>52</v>
      </c>
      <c r="AE1570" t="s">
        <v>52</v>
      </c>
      <c r="AF1570" t="s">
        <v>52</v>
      </c>
      <c r="AG1570" t="s">
        <v>52</v>
      </c>
      <c r="AH1570" t="s">
        <v>53</v>
      </c>
      <c r="AI1570" t="s">
        <v>60</v>
      </c>
      <c r="AJ1570" t="s">
        <v>53</v>
      </c>
      <c r="AK1570" t="s">
        <v>61</v>
      </c>
      <c r="AL1570">
        <v>33.65</v>
      </c>
      <c r="AM1570">
        <v>137.85</v>
      </c>
      <c r="AN1570">
        <v>0</v>
      </c>
      <c r="AO1570">
        <v>0</v>
      </c>
      <c r="AP1570">
        <v>0</v>
      </c>
      <c r="AQ1570">
        <v>137.85</v>
      </c>
      <c r="AR1570">
        <v>2</v>
      </c>
      <c r="AS1570" t="s">
        <v>62</v>
      </c>
      <c r="AT1570" t="s">
        <v>53</v>
      </c>
      <c r="AU1570">
        <v>95</v>
      </c>
      <c r="AV1570">
        <v>2563</v>
      </c>
      <c r="AW1570" t="s">
        <v>120</v>
      </c>
      <c r="AX1570" t="s">
        <v>220</v>
      </c>
      <c r="AY1570" t="str">
        <f>IF(AND(Table1[[#This Row],[Contract]]="Month-to-Month", Table1[[#This Row],[Tenure in Months]]&lt;6, Table1[[#This Row],[Payment Method]]="Bank Withdrawal"), "High Risk", IF(OR(Table1[[#This Row],[Contract]]="Month-to-Month", Table1[[#This Row],[Tenure in Months]]&lt;12), "Medium Risk", "Low Risk"))</f>
        <v>High Risk</v>
      </c>
    </row>
    <row r="1571" spans="1:51" x14ac:dyDescent="0.35">
      <c r="A1571" t="s">
        <v>2395</v>
      </c>
      <c r="B1571" t="s">
        <v>51</v>
      </c>
      <c r="C1571">
        <v>56</v>
      </c>
      <c r="D1571" t="s">
        <v>52</v>
      </c>
      <c r="E1571" t="s">
        <v>52</v>
      </c>
      <c r="F1571" t="s">
        <v>52</v>
      </c>
      <c r="G1571" t="s">
        <v>52</v>
      </c>
      <c r="H1571">
        <v>0</v>
      </c>
      <c r="I1571" t="s">
        <v>54</v>
      </c>
      <c r="J1571" t="s">
        <v>55</v>
      </c>
      <c r="K1571" t="s">
        <v>2396</v>
      </c>
      <c r="L1571">
        <v>92321</v>
      </c>
      <c r="M1571">
        <v>34.255203000000002</v>
      </c>
      <c r="N1571">
        <v>-117.17565399999999</v>
      </c>
      <c r="O1571">
        <v>455</v>
      </c>
      <c r="P1571" t="s">
        <v>57</v>
      </c>
      <c r="Q1571" t="s">
        <v>52</v>
      </c>
      <c r="R1571">
        <v>0</v>
      </c>
      <c r="S1571">
        <v>1</v>
      </c>
      <c r="T1571" t="s">
        <v>67</v>
      </c>
      <c r="U1571" t="s">
        <v>53</v>
      </c>
      <c r="V1571">
        <v>3.13</v>
      </c>
      <c r="W1571" t="s">
        <v>52</v>
      </c>
      <c r="X1571" t="s">
        <v>53</v>
      </c>
      <c r="Y1571" t="s">
        <v>68</v>
      </c>
      <c r="Z1571">
        <v>5</v>
      </c>
      <c r="AA1571" t="s">
        <v>52</v>
      </c>
      <c r="AB1571" t="s">
        <v>52</v>
      </c>
      <c r="AC1571" t="s">
        <v>52</v>
      </c>
      <c r="AD1571" t="s">
        <v>52</v>
      </c>
      <c r="AE1571" t="s">
        <v>53</v>
      </c>
      <c r="AF1571" t="s">
        <v>52</v>
      </c>
      <c r="AG1571" t="s">
        <v>52</v>
      </c>
      <c r="AH1571" t="s">
        <v>53</v>
      </c>
      <c r="AI1571" t="s">
        <v>60</v>
      </c>
      <c r="AJ1571" t="s">
        <v>53</v>
      </c>
      <c r="AK1571" t="s">
        <v>61</v>
      </c>
      <c r="AL1571">
        <v>79.95</v>
      </c>
      <c r="AM1571">
        <v>79.95</v>
      </c>
      <c r="AN1571">
        <v>0</v>
      </c>
      <c r="AO1571">
        <v>0</v>
      </c>
      <c r="AP1571">
        <v>3.13</v>
      </c>
      <c r="AQ1571">
        <v>83.08</v>
      </c>
      <c r="AR1571">
        <v>3</v>
      </c>
      <c r="AS1571" t="s">
        <v>62</v>
      </c>
      <c r="AT1571" t="s">
        <v>53</v>
      </c>
      <c r="AU1571">
        <v>91</v>
      </c>
      <c r="AV1571">
        <v>4815</v>
      </c>
      <c r="AW1571" t="s">
        <v>120</v>
      </c>
      <c r="AX1571" t="s">
        <v>121</v>
      </c>
      <c r="AY1571" t="str">
        <f>IF(AND(Table1[[#This Row],[Contract]]="Month-to-Month", Table1[[#This Row],[Tenure in Months]]&lt;6, Table1[[#This Row],[Payment Method]]="Bank Withdrawal"), "High Risk", IF(OR(Table1[[#This Row],[Contract]]="Month-to-Month", Table1[[#This Row],[Tenure in Months]]&lt;12), "Medium Risk", "Low Risk"))</f>
        <v>High Risk</v>
      </c>
    </row>
    <row r="1572" spans="1:51" x14ac:dyDescent="0.35">
      <c r="A1572" t="s">
        <v>2397</v>
      </c>
      <c r="B1572" t="s">
        <v>66</v>
      </c>
      <c r="C1572">
        <v>58</v>
      </c>
      <c r="D1572" t="s">
        <v>52</v>
      </c>
      <c r="E1572" t="s">
        <v>52</v>
      </c>
      <c r="F1572" t="s">
        <v>52</v>
      </c>
      <c r="G1572" t="s">
        <v>52</v>
      </c>
      <c r="H1572">
        <v>0</v>
      </c>
      <c r="I1572" t="s">
        <v>54</v>
      </c>
      <c r="J1572" t="s">
        <v>55</v>
      </c>
      <c r="K1572" t="s">
        <v>2398</v>
      </c>
      <c r="L1572">
        <v>92324</v>
      </c>
      <c r="M1572">
        <v>34.030915</v>
      </c>
      <c r="N1572">
        <v>-117.273201</v>
      </c>
      <c r="O1572">
        <v>52202</v>
      </c>
      <c r="P1572" t="s">
        <v>57</v>
      </c>
      <c r="Q1572" t="s">
        <v>52</v>
      </c>
      <c r="R1572">
        <v>0</v>
      </c>
      <c r="S1572">
        <v>1</v>
      </c>
      <c r="T1572" t="s">
        <v>67</v>
      </c>
      <c r="U1572" t="s">
        <v>53</v>
      </c>
      <c r="V1572">
        <v>25.62</v>
      </c>
      <c r="W1572" t="s">
        <v>52</v>
      </c>
      <c r="X1572" t="s">
        <v>52</v>
      </c>
      <c r="Y1572" t="s">
        <v>58</v>
      </c>
      <c r="Z1572">
        <v>0</v>
      </c>
      <c r="AA1572" t="s">
        <v>52</v>
      </c>
      <c r="AB1572" t="s">
        <v>52</v>
      </c>
      <c r="AC1572" t="s">
        <v>52</v>
      </c>
      <c r="AD1572" t="s">
        <v>52</v>
      </c>
      <c r="AE1572" t="s">
        <v>52</v>
      </c>
      <c r="AF1572" t="s">
        <v>52</v>
      </c>
      <c r="AG1572" t="s">
        <v>52</v>
      </c>
      <c r="AH1572" t="s">
        <v>52</v>
      </c>
      <c r="AI1572" t="s">
        <v>60</v>
      </c>
      <c r="AJ1572" t="s">
        <v>52</v>
      </c>
      <c r="AK1572" t="s">
        <v>61</v>
      </c>
      <c r="AL1572">
        <v>19.3</v>
      </c>
      <c r="AM1572">
        <v>19.3</v>
      </c>
      <c r="AN1572">
        <v>0</v>
      </c>
      <c r="AO1572">
        <v>0</v>
      </c>
      <c r="AP1572">
        <v>25.62</v>
      </c>
      <c r="AQ1572">
        <v>44.92</v>
      </c>
      <c r="AR1572">
        <v>2</v>
      </c>
      <c r="AS1572" t="s">
        <v>62</v>
      </c>
      <c r="AT1572" t="s">
        <v>53</v>
      </c>
      <c r="AU1572">
        <v>92</v>
      </c>
      <c r="AV1572">
        <v>3236</v>
      </c>
      <c r="AW1572" t="s">
        <v>120</v>
      </c>
      <c r="AX1572" t="s">
        <v>121</v>
      </c>
      <c r="AY1572" t="str">
        <f>IF(AND(Table1[[#This Row],[Contract]]="Month-to-Month", Table1[[#This Row],[Tenure in Months]]&lt;6, Table1[[#This Row],[Payment Method]]="Bank Withdrawal"), "High Risk", IF(OR(Table1[[#This Row],[Contract]]="Month-to-Month", Table1[[#This Row],[Tenure in Months]]&lt;12), "Medium Risk", "Low Risk"))</f>
        <v>High Risk</v>
      </c>
    </row>
    <row r="1573" spans="1:51" x14ac:dyDescent="0.35">
      <c r="A1573" t="s">
        <v>2399</v>
      </c>
      <c r="B1573" t="s">
        <v>66</v>
      </c>
      <c r="C1573">
        <v>55</v>
      </c>
      <c r="D1573" t="s">
        <v>52</v>
      </c>
      <c r="E1573" t="s">
        <v>52</v>
      </c>
      <c r="F1573" t="s">
        <v>53</v>
      </c>
      <c r="G1573" t="s">
        <v>52</v>
      </c>
      <c r="H1573">
        <v>0</v>
      </c>
      <c r="I1573" t="s">
        <v>54</v>
      </c>
      <c r="J1573" t="s">
        <v>55</v>
      </c>
      <c r="K1573" t="s">
        <v>2400</v>
      </c>
      <c r="L1573">
        <v>92333</v>
      </c>
      <c r="M1573">
        <v>34.274845999999997</v>
      </c>
      <c r="N1573">
        <v>-116.93758099999999</v>
      </c>
      <c r="O1573">
        <v>414</v>
      </c>
      <c r="P1573" t="s">
        <v>57</v>
      </c>
      <c r="Q1573" t="s">
        <v>53</v>
      </c>
      <c r="R1573">
        <v>1</v>
      </c>
      <c r="S1573">
        <v>37</v>
      </c>
      <c r="T1573" t="s">
        <v>58</v>
      </c>
      <c r="U1573" t="s">
        <v>53</v>
      </c>
      <c r="V1573">
        <v>30.16</v>
      </c>
      <c r="W1573" t="s">
        <v>53</v>
      </c>
      <c r="X1573" t="s">
        <v>53</v>
      </c>
      <c r="Y1573" t="s">
        <v>68</v>
      </c>
      <c r="Z1573">
        <v>4</v>
      </c>
      <c r="AA1573" t="s">
        <v>53</v>
      </c>
      <c r="AB1573" t="s">
        <v>52</v>
      </c>
      <c r="AC1573" t="s">
        <v>53</v>
      </c>
      <c r="AD1573" t="s">
        <v>53</v>
      </c>
      <c r="AE1573" t="s">
        <v>52</v>
      </c>
      <c r="AF1573" t="s">
        <v>53</v>
      </c>
      <c r="AG1573" t="s">
        <v>53</v>
      </c>
      <c r="AH1573" t="s">
        <v>53</v>
      </c>
      <c r="AI1573" t="s">
        <v>124</v>
      </c>
      <c r="AJ1573" t="s">
        <v>53</v>
      </c>
      <c r="AK1573" t="s">
        <v>61</v>
      </c>
      <c r="AL1573">
        <v>99.2</v>
      </c>
      <c r="AM1573">
        <v>3754.6</v>
      </c>
      <c r="AN1573">
        <v>0</v>
      </c>
      <c r="AO1573">
        <v>0</v>
      </c>
      <c r="AP1573">
        <v>1115.92</v>
      </c>
      <c r="AQ1573">
        <v>4870.5200000000004</v>
      </c>
      <c r="AR1573">
        <v>1</v>
      </c>
      <c r="AS1573" t="s">
        <v>62</v>
      </c>
      <c r="AT1573" t="s">
        <v>53</v>
      </c>
      <c r="AU1573">
        <v>79</v>
      </c>
      <c r="AV1573">
        <v>3599</v>
      </c>
      <c r="AW1573" t="s">
        <v>120</v>
      </c>
      <c r="AX1573" t="s">
        <v>121</v>
      </c>
      <c r="AY1573" t="str">
        <f>IF(AND(Table1[[#This Row],[Contract]]="Month-to-Month", Table1[[#This Row],[Tenure in Months]]&lt;6, Table1[[#This Row],[Payment Method]]="Bank Withdrawal"), "High Risk", IF(OR(Table1[[#This Row],[Contract]]="Month-to-Month", Table1[[#This Row],[Tenure in Months]]&lt;12), "Medium Risk", "Low Risk"))</f>
        <v>Low Risk</v>
      </c>
    </row>
    <row r="1574" spans="1:51" x14ac:dyDescent="0.35">
      <c r="A1574" t="s">
        <v>2401</v>
      </c>
      <c r="B1574" t="s">
        <v>66</v>
      </c>
      <c r="C1574">
        <v>32</v>
      </c>
      <c r="D1574" t="s">
        <v>52</v>
      </c>
      <c r="E1574" t="s">
        <v>52</v>
      </c>
      <c r="F1574" t="s">
        <v>53</v>
      </c>
      <c r="G1574" t="s">
        <v>52</v>
      </c>
      <c r="H1574">
        <v>0</v>
      </c>
      <c r="I1574" t="s">
        <v>54</v>
      </c>
      <c r="J1574" t="s">
        <v>55</v>
      </c>
      <c r="K1574" t="s">
        <v>954</v>
      </c>
      <c r="L1574">
        <v>92337</v>
      </c>
      <c r="M1574">
        <v>34.049670999999996</v>
      </c>
      <c r="N1574">
        <v>-117.468896</v>
      </c>
      <c r="O1574">
        <v>29847</v>
      </c>
      <c r="P1574" t="s">
        <v>57</v>
      </c>
      <c r="Q1574" t="s">
        <v>52</v>
      </c>
      <c r="R1574">
        <v>0</v>
      </c>
      <c r="S1574">
        <v>8</v>
      </c>
      <c r="T1574" t="s">
        <v>67</v>
      </c>
      <c r="U1574" t="s">
        <v>53</v>
      </c>
      <c r="V1574">
        <v>26.41</v>
      </c>
      <c r="W1574" t="s">
        <v>53</v>
      </c>
      <c r="X1574" t="s">
        <v>53</v>
      </c>
      <c r="Y1574" t="s">
        <v>68</v>
      </c>
      <c r="Z1574">
        <v>16</v>
      </c>
      <c r="AA1574" t="s">
        <v>52</v>
      </c>
      <c r="AB1574" t="s">
        <v>52</v>
      </c>
      <c r="AC1574" t="s">
        <v>52</v>
      </c>
      <c r="AD1574" t="s">
        <v>52</v>
      </c>
      <c r="AE1574" t="s">
        <v>52</v>
      </c>
      <c r="AF1574" t="s">
        <v>53</v>
      </c>
      <c r="AG1574" t="s">
        <v>53</v>
      </c>
      <c r="AH1574" t="s">
        <v>53</v>
      </c>
      <c r="AI1574" t="s">
        <v>60</v>
      </c>
      <c r="AJ1574" t="s">
        <v>53</v>
      </c>
      <c r="AK1574" t="s">
        <v>69</v>
      </c>
      <c r="AL1574">
        <v>85.2</v>
      </c>
      <c r="AM1574">
        <v>627.4</v>
      </c>
      <c r="AN1574">
        <v>0</v>
      </c>
      <c r="AO1574">
        <v>0</v>
      </c>
      <c r="AP1574">
        <v>211.28</v>
      </c>
      <c r="AQ1574">
        <v>838.68</v>
      </c>
      <c r="AR1574">
        <v>1</v>
      </c>
      <c r="AS1574" t="s">
        <v>62</v>
      </c>
      <c r="AT1574" t="s">
        <v>53</v>
      </c>
      <c r="AU1574">
        <v>95</v>
      </c>
      <c r="AV1574">
        <v>2887</v>
      </c>
      <c r="AW1574" t="s">
        <v>63</v>
      </c>
      <c r="AX1574" t="s">
        <v>84</v>
      </c>
      <c r="AY1574" t="str">
        <f>IF(AND(Table1[[#This Row],[Contract]]="Month-to-Month", Table1[[#This Row],[Tenure in Months]]&lt;6, Table1[[#This Row],[Payment Method]]="Bank Withdrawal"), "High Risk", IF(OR(Table1[[#This Row],[Contract]]="Month-to-Month", Table1[[#This Row],[Tenure in Months]]&lt;12), "Medium Risk", "Low Risk"))</f>
        <v>Medium Risk</v>
      </c>
    </row>
    <row r="1575" spans="1:51" x14ac:dyDescent="0.35">
      <c r="A1575" t="s">
        <v>2402</v>
      </c>
      <c r="B1575" t="s">
        <v>66</v>
      </c>
      <c r="C1575">
        <v>40</v>
      </c>
      <c r="D1575" t="s">
        <v>52</v>
      </c>
      <c r="E1575" t="s">
        <v>52</v>
      </c>
      <c r="F1575" t="s">
        <v>52</v>
      </c>
      <c r="G1575" t="s">
        <v>52</v>
      </c>
      <c r="H1575">
        <v>0</v>
      </c>
      <c r="I1575" t="s">
        <v>54</v>
      </c>
      <c r="J1575" t="s">
        <v>55</v>
      </c>
      <c r="K1575" t="s">
        <v>1965</v>
      </c>
      <c r="L1575">
        <v>92338</v>
      </c>
      <c r="M1575">
        <v>34.702765999999997</v>
      </c>
      <c r="N1575">
        <v>-116.09337600000001</v>
      </c>
      <c r="O1575">
        <v>23</v>
      </c>
      <c r="P1575" t="s">
        <v>57</v>
      </c>
      <c r="Q1575" t="s">
        <v>52</v>
      </c>
      <c r="R1575">
        <v>0</v>
      </c>
      <c r="S1575">
        <v>3</v>
      </c>
      <c r="T1575" t="s">
        <v>58</v>
      </c>
      <c r="U1575" t="s">
        <v>53</v>
      </c>
      <c r="V1575">
        <v>17.87</v>
      </c>
      <c r="W1575" t="s">
        <v>53</v>
      </c>
      <c r="X1575" t="s">
        <v>53</v>
      </c>
      <c r="Y1575" t="s">
        <v>68</v>
      </c>
      <c r="Z1575">
        <v>25</v>
      </c>
      <c r="AA1575" t="s">
        <v>52</v>
      </c>
      <c r="AB1575" t="s">
        <v>52</v>
      </c>
      <c r="AC1575" t="s">
        <v>52</v>
      </c>
      <c r="AD1575" t="s">
        <v>52</v>
      </c>
      <c r="AE1575" t="s">
        <v>52</v>
      </c>
      <c r="AF1575" t="s">
        <v>52</v>
      </c>
      <c r="AG1575" t="s">
        <v>52</v>
      </c>
      <c r="AH1575" t="s">
        <v>53</v>
      </c>
      <c r="AI1575" t="s">
        <v>60</v>
      </c>
      <c r="AJ1575" t="s">
        <v>52</v>
      </c>
      <c r="AK1575" t="s">
        <v>61</v>
      </c>
      <c r="AL1575">
        <v>75.25</v>
      </c>
      <c r="AM1575">
        <v>242</v>
      </c>
      <c r="AN1575">
        <v>0</v>
      </c>
      <c r="AO1575">
        <v>0</v>
      </c>
      <c r="AP1575">
        <v>53.61</v>
      </c>
      <c r="AQ1575">
        <v>295.61</v>
      </c>
      <c r="AR1575">
        <v>3</v>
      </c>
      <c r="AS1575" t="s">
        <v>62</v>
      </c>
      <c r="AT1575" t="s">
        <v>53</v>
      </c>
      <c r="AU1575">
        <v>83</v>
      </c>
      <c r="AV1575">
        <v>5898</v>
      </c>
      <c r="AW1575" t="s">
        <v>120</v>
      </c>
      <c r="AX1575" t="s">
        <v>220</v>
      </c>
      <c r="AY1575" t="str">
        <f>IF(AND(Table1[[#This Row],[Contract]]="Month-to-Month", Table1[[#This Row],[Tenure in Months]]&lt;6, Table1[[#This Row],[Payment Method]]="Bank Withdrawal"), "High Risk", IF(OR(Table1[[#This Row],[Contract]]="Month-to-Month", Table1[[#This Row],[Tenure in Months]]&lt;12), "Medium Risk", "Low Risk"))</f>
        <v>High Risk</v>
      </c>
    </row>
    <row r="1576" spans="1:51" x14ac:dyDescent="0.35">
      <c r="A1576" t="s">
        <v>2403</v>
      </c>
      <c r="B1576" t="s">
        <v>51</v>
      </c>
      <c r="C1576">
        <v>30</v>
      </c>
      <c r="D1576" t="s">
        <v>52</v>
      </c>
      <c r="E1576" t="s">
        <v>52</v>
      </c>
      <c r="F1576" t="s">
        <v>52</v>
      </c>
      <c r="G1576" t="s">
        <v>52</v>
      </c>
      <c r="H1576">
        <v>0</v>
      </c>
      <c r="I1576" t="s">
        <v>54</v>
      </c>
      <c r="J1576" t="s">
        <v>55</v>
      </c>
      <c r="K1576" t="s">
        <v>956</v>
      </c>
      <c r="L1576">
        <v>92359</v>
      </c>
      <c r="M1576">
        <v>34.103577999999999</v>
      </c>
      <c r="N1576">
        <v>-117.04053999999999</v>
      </c>
      <c r="O1576">
        <v>7324</v>
      </c>
      <c r="P1576" t="s">
        <v>57</v>
      </c>
      <c r="Q1576" t="s">
        <v>52</v>
      </c>
      <c r="R1576">
        <v>0</v>
      </c>
      <c r="S1576">
        <v>1</v>
      </c>
      <c r="T1576" t="s">
        <v>67</v>
      </c>
      <c r="U1576" t="s">
        <v>53</v>
      </c>
      <c r="V1576">
        <v>25.39</v>
      </c>
      <c r="W1576" t="s">
        <v>53</v>
      </c>
      <c r="X1576" t="s">
        <v>53</v>
      </c>
      <c r="Y1576" t="s">
        <v>59</v>
      </c>
      <c r="Z1576">
        <v>52</v>
      </c>
      <c r="AA1576" t="s">
        <v>52</v>
      </c>
      <c r="AB1576" t="s">
        <v>52</v>
      </c>
      <c r="AC1576" t="s">
        <v>53</v>
      </c>
      <c r="AD1576" t="s">
        <v>52</v>
      </c>
      <c r="AE1576" t="s">
        <v>52</v>
      </c>
      <c r="AF1576" t="s">
        <v>52</v>
      </c>
      <c r="AG1576" t="s">
        <v>52</v>
      </c>
      <c r="AH1576" t="s">
        <v>53</v>
      </c>
      <c r="AI1576" t="s">
        <v>60</v>
      </c>
      <c r="AJ1576" t="s">
        <v>52</v>
      </c>
      <c r="AK1576" t="s">
        <v>61</v>
      </c>
      <c r="AL1576">
        <v>54.35</v>
      </c>
      <c r="AM1576">
        <v>54.35</v>
      </c>
      <c r="AN1576">
        <v>0</v>
      </c>
      <c r="AO1576">
        <v>0</v>
      </c>
      <c r="AP1576">
        <v>25.39</v>
      </c>
      <c r="AQ1576">
        <v>79.739999999999995</v>
      </c>
      <c r="AR1576">
        <v>3</v>
      </c>
      <c r="AS1576" t="s">
        <v>62</v>
      </c>
      <c r="AT1576" t="s">
        <v>53</v>
      </c>
      <c r="AU1576">
        <v>87</v>
      </c>
      <c r="AV1576">
        <v>4212</v>
      </c>
      <c r="AW1576" t="s">
        <v>120</v>
      </c>
      <c r="AX1576" t="s">
        <v>220</v>
      </c>
      <c r="AY1576" t="str">
        <f>IF(AND(Table1[[#This Row],[Contract]]="Month-to-Month", Table1[[#This Row],[Tenure in Months]]&lt;6, Table1[[#This Row],[Payment Method]]="Bank Withdrawal"), "High Risk", IF(OR(Table1[[#This Row],[Contract]]="Month-to-Month", Table1[[#This Row],[Tenure in Months]]&lt;12), "Medium Risk", "Low Risk"))</f>
        <v>High Risk</v>
      </c>
    </row>
    <row r="1577" spans="1:51" x14ac:dyDescent="0.35">
      <c r="A1577" t="s">
        <v>2404</v>
      </c>
      <c r="B1577" t="s">
        <v>51</v>
      </c>
      <c r="C1577">
        <v>37</v>
      </c>
      <c r="D1577" t="s">
        <v>52</v>
      </c>
      <c r="E1577" t="s">
        <v>52</v>
      </c>
      <c r="F1577" t="s">
        <v>53</v>
      </c>
      <c r="G1577" t="s">
        <v>52</v>
      </c>
      <c r="H1577">
        <v>0</v>
      </c>
      <c r="I1577" t="s">
        <v>54</v>
      </c>
      <c r="J1577" t="s">
        <v>55</v>
      </c>
      <c r="K1577" t="s">
        <v>516</v>
      </c>
      <c r="L1577">
        <v>92374</v>
      </c>
      <c r="M1577">
        <v>34.064073</v>
      </c>
      <c r="N1577">
        <v>-117.166158</v>
      </c>
      <c r="O1577">
        <v>36675</v>
      </c>
      <c r="P1577" t="s">
        <v>57</v>
      </c>
      <c r="Q1577" t="s">
        <v>53</v>
      </c>
      <c r="R1577">
        <v>1</v>
      </c>
      <c r="S1577">
        <v>5</v>
      </c>
      <c r="T1577" t="s">
        <v>67</v>
      </c>
      <c r="U1577" t="s">
        <v>52</v>
      </c>
      <c r="V1577">
        <v>0</v>
      </c>
      <c r="W1577" t="s">
        <v>52</v>
      </c>
      <c r="X1577" t="s">
        <v>53</v>
      </c>
      <c r="Y1577" t="s">
        <v>59</v>
      </c>
      <c r="Z1577">
        <v>7</v>
      </c>
      <c r="AA1577" t="s">
        <v>52</v>
      </c>
      <c r="AB1577" t="s">
        <v>52</v>
      </c>
      <c r="AC1577" t="s">
        <v>52</v>
      </c>
      <c r="AD1577" t="s">
        <v>52</v>
      </c>
      <c r="AE1577" t="s">
        <v>52</v>
      </c>
      <c r="AF1577" t="s">
        <v>52</v>
      </c>
      <c r="AG1577" t="s">
        <v>52</v>
      </c>
      <c r="AH1577" t="s">
        <v>53</v>
      </c>
      <c r="AI1577" t="s">
        <v>60</v>
      </c>
      <c r="AJ1577" t="s">
        <v>53</v>
      </c>
      <c r="AK1577" t="s">
        <v>61</v>
      </c>
      <c r="AL1577">
        <v>24.95</v>
      </c>
      <c r="AM1577">
        <v>100.4</v>
      </c>
      <c r="AN1577">
        <v>0</v>
      </c>
      <c r="AO1577">
        <v>0</v>
      </c>
      <c r="AP1577">
        <v>0</v>
      </c>
      <c r="AQ1577">
        <v>100.4</v>
      </c>
      <c r="AR1577">
        <v>1</v>
      </c>
      <c r="AS1577" t="s">
        <v>62</v>
      </c>
      <c r="AT1577" t="s">
        <v>53</v>
      </c>
      <c r="AU1577">
        <v>79</v>
      </c>
      <c r="AV1577">
        <v>5865</v>
      </c>
      <c r="AW1577" t="s">
        <v>63</v>
      </c>
      <c r="AX1577" t="s">
        <v>84</v>
      </c>
      <c r="AY1577" t="str">
        <f>IF(AND(Table1[[#This Row],[Contract]]="Month-to-Month", Table1[[#This Row],[Tenure in Months]]&lt;6, Table1[[#This Row],[Payment Method]]="Bank Withdrawal"), "High Risk", IF(OR(Table1[[#This Row],[Contract]]="Month-to-Month", Table1[[#This Row],[Tenure in Months]]&lt;12), "Medium Risk", "Low Risk"))</f>
        <v>High Risk</v>
      </c>
    </row>
    <row r="1578" spans="1:51" x14ac:dyDescent="0.35">
      <c r="A1578" t="s">
        <v>2405</v>
      </c>
      <c r="B1578" t="s">
        <v>51</v>
      </c>
      <c r="C1578">
        <v>39</v>
      </c>
      <c r="D1578" t="s">
        <v>52</v>
      </c>
      <c r="E1578" t="s">
        <v>52</v>
      </c>
      <c r="F1578" t="s">
        <v>53</v>
      </c>
      <c r="G1578" t="s">
        <v>52</v>
      </c>
      <c r="H1578">
        <v>0</v>
      </c>
      <c r="I1578" t="s">
        <v>54</v>
      </c>
      <c r="J1578" t="s">
        <v>55</v>
      </c>
      <c r="K1578" t="s">
        <v>518</v>
      </c>
      <c r="L1578">
        <v>92382</v>
      </c>
      <c r="M1578">
        <v>34.186211</v>
      </c>
      <c r="N1578">
        <v>-117.07683</v>
      </c>
      <c r="O1578">
        <v>5395</v>
      </c>
      <c r="P1578" t="s">
        <v>57</v>
      </c>
      <c r="Q1578" t="s">
        <v>53</v>
      </c>
      <c r="R1578">
        <v>1</v>
      </c>
      <c r="S1578">
        <v>40</v>
      </c>
      <c r="T1578" t="s">
        <v>92</v>
      </c>
      <c r="U1578" t="s">
        <v>52</v>
      </c>
      <c r="V1578">
        <v>0</v>
      </c>
      <c r="W1578" t="s">
        <v>52</v>
      </c>
      <c r="X1578" t="s">
        <v>53</v>
      </c>
      <c r="Y1578" t="s">
        <v>59</v>
      </c>
      <c r="Z1578">
        <v>21</v>
      </c>
      <c r="AA1578" t="s">
        <v>53</v>
      </c>
      <c r="AB1578" t="s">
        <v>53</v>
      </c>
      <c r="AC1578" t="s">
        <v>53</v>
      </c>
      <c r="AD1578" t="s">
        <v>52</v>
      </c>
      <c r="AE1578" t="s">
        <v>52</v>
      </c>
      <c r="AF1578" t="s">
        <v>52</v>
      </c>
      <c r="AG1578" t="s">
        <v>52</v>
      </c>
      <c r="AH1578" t="s">
        <v>53</v>
      </c>
      <c r="AI1578" t="s">
        <v>124</v>
      </c>
      <c r="AJ1578" t="s">
        <v>53</v>
      </c>
      <c r="AK1578" t="s">
        <v>61</v>
      </c>
      <c r="AL1578">
        <v>42.35</v>
      </c>
      <c r="AM1578">
        <v>1716.45</v>
      </c>
      <c r="AN1578">
        <v>0</v>
      </c>
      <c r="AO1578">
        <v>0</v>
      </c>
      <c r="AP1578">
        <v>0</v>
      </c>
      <c r="AQ1578">
        <v>1716.45</v>
      </c>
      <c r="AR1578">
        <v>1</v>
      </c>
      <c r="AS1578" t="s">
        <v>62</v>
      </c>
      <c r="AT1578" t="s">
        <v>53</v>
      </c>
      <c r="AU1578">
        <v>67</v>
      </c>
      <c r="AV1578">
        <v>5422</v>
      </c>
      <c r="AW1578" t="s">
        <v>120</v>
      </c>
      <c r="AX1578" t="s">
        <v>121</v>
      </c>
      <c r="AY1578" t="str">
        <f>IF(AND(Table1[[#This Row],[Contract]]="Month-to-Month", Table1[[#This Row],[Tenure in Months]]&lt;6, Table1[[#This Row],[Payment Method]]="Bank Withdrawal"), "High Risk", IF(OR(Table1[[#This Row],[Contract]]="Month-to-Month", Table1[[#This Row],[Tenure in Months]]&lt;12), "Medium Risk", "Low Risk"))</f>
        <v>Low Risk</v>
      </c>
    </row>
    <row r="1579" spans="1:51" x14ac:dyDescent="0.35">
      <c r="A1579" t="s">
        <v>2406</v>
      </c>
      <c r="B1579" t="s">
        <v>51</v>
      </c>
      <c r="C1579">
        <v>38</v>
      </c>
      <c r="D1579" t="s">
        <v>52</v>
      </c>
      <c r="E1579" t="s">
        <v>52</v>
      </c>
      <c r="F1579" t="s">
        <v>52</v>
      </c>
      <c r="G1579" t="s">
        <v>52</v>
      </c>
      <c r="H1579">
        <v>0</v>
      </c>
      <c r="I1579" t="s">
        <v>54</v>
      </c>
      <c r="J1579" t="s">
        <v>55</v>
      </c>
      <c r="K1579" t="s">
        <v>2407</v>
      </c>
      <c r="L1579">
        <v>92386</v>
      </c>
      <c r="M1579">
        <v>34.243088</v>
      </c>
      <c r="N1579">
        <v>-116.830015</v>
      </c>
      <c r="O1579">
        <v>1834</v>
      </c>
      <c r="P1579" t="s">
        <v>57</v>
      </c>
      <c r="Q1579" t="s">
        <v>52</v>
      </c>
      <c r="R1579">
        <v>0</v>
      </c>
      <c r="S1579">
        <v>1</v>
      </c>
      <c r="T1579" t="s">
        <v>67</v>
      </c>
      <c r="U1579" t="s">
        <v>53</v>
      </c>
      <c r="V1579">
        <v>39.44</v>
      </c>
      <c r="W1579" t="s">
        <v>53</v>
      </c>
      <c r="X1579" t="s">
        <v>53</v>
      </c>
      <c r="Y1579" t="s">
        <v>68</v>
      </c>
      <c r="Z1579">
        <v>18</v>
      </c>
      <c r="AA1579" t="s">
        <v>52</v>
      </c>
      <c r="AB1579" t="s">
        <v>52</v>
      </c>
      <c r="AC1579" t="s">
        <v>52</v>
      </c>
      <c r="AD1579" t="s">
        <v>52</v>
      </c>
      <c r="AE1579" t="s">
        <v>52</v>
      </c>
      <c r="AF1579" t="s">
        <v>52</v>
      </c>
      <c r="AG1579" t="s">
        <v>52</v>
      </c>
      <c r="AH1579" t="s">
        <v>52</v>
      </c>
      <c r="AI1579" t="s">
        <v>60</v>
      </c>
      <c r="AJ1579" t="s">
        <v>53</v>
      </c>
      <c r="AK1579" t="s">
        <v>61</v>
      </c>
      <c r="AL1579">
        <v>75.3</v>
      </c>
      <c r="AM1579">
        <v>75.3</v>
      </c>
      <c r="AN1579">
        <v>0</v>
      </c>
      <c r="AO1579">
        <v>0</v>
      </c>
      <c r="AP1579">
        <v>39.44</v>
      </c>
      <c r="AQ1579">
        <v>114.74</v>
      </c>
      <c r="AR1579">
        <v>3</v>
      </c>
      <c r="AS1579" t="s">
        <v>62</v>
      </c>
      <c r="AT1579" t="s">
        <v>53</v>
      </c>
      <c r="AU1579">
        <v>91</v>
      </c>
      <c r="AV1579">
        <v>3596</v>
      </c>
      <c r="AW1579" t="s">
        <v>120</v>
      </c>
      <c r="AX1579" t="s">
        <v>121</v>
      </c>
      <c r="AY1579" t="str">
        <f>IF(AND(Table1[[#This Row],[Contract]]="Month-to-Month", Table1[[#This Row],[Tenure in Months]]&lt;6, Table1[[#This Row],[Payment Method]]="Bank Withdrawal"), "High Risk", IF(OR(Table1[[#This Row],[Contract]]="Month-to-Month", Table1[[#This Row],[Tenure in Months]]&lt;12), "Medium Risk", "Low Risk"))</f>
        <v>High Risk</v>
      </c>
    </row>
    <row r="1580" spans="1:51" x14ac:dyDescent="0.35">
      <c r="A1580" t="s">
        <v>2408</v>
      </c>
      <c r="B1580" t="s">
        <v>51</v>
      </c>
      <c r="C1580">
        <v>22</v>
      </c>
      <c r="D1580" t="s">
        <v>53</v>
      </c>
      <c r="E1580" t="s">
        <v>52</v>
      </c>
      <c r="F1580" t="s">
        <v>52</v>
      </c>
      <c r="G1580" t="s">
        <v>52</v>
      </c>
      <c r="H1580">
        <v>0</v>
      </c>
      <c r="I1580" t="s">
        <v>54</v>
      </c>
      <c r="J1580" t="s">
        <v>55</v>
      </c>
      <c r="K1580" t="s">
        <v>266</v>
      </c>
      <c r="L1580">
        <v>92028</v>
      </c>
      <c r="M1580">
        <v>33.362575</v>
      </c>
      <c r="N1580">
        <v>-117.299644</v>
      </c>
      <c r="O1580">
        <v>42239</v>
      </c>
      <c r="P1580" t="s">
        <v>57</v>
      </c>
      <c r="Q1580" t="s">
        <v>52</v>
      </c>
      <c r="R1580">
        <v>0</v>
      </c>
      <c r="S1580">
        <v>51</v>
      </c>
      <c r="T1580" t="s">
        <v>92</v>
      </c>
      <c r="U1580" t="s">
        <v>53</v>
      </c>
      <c r="V1580">
        <v>44.77</v>
      </c>
      <c r="W1580" t="s">
        <v>53</v>
      </c>
      <c r="X1580" t="s">
        <v>53</v>
      </c>
      <c r="Y1580" t="s">
        <v>68</v>
      </c>
      <c r="Z1580">
        <v>58</v>
      </c>
      <c r="AA1580" t="s">
        <v>53</v>
      </c>
      <c r="AB1580" t="s">
        <v>53</v>
      </c>
      <c r="AC1580" t="s">
        <v>52</v>
      </c>
      <c r="AD1580" t="s">
        <v>52</v>
      </c>
      <c r="AE1580" t="s">
        <v>53</v>
      </c>
      <c r="AF1580" t="s">
        <v>52</v>
      </c>
      <c r="AG1580" t="s">
        <v>53</v>
      </c>
      <c r="AH1580" t="s">
        <v>53</v>
      </c>
      <c r="AI1580" t="s">
        <v>124</v>
      </c>
      <c r="AJ1580" t="s">
        <v>53</v>
      </c>
      <c r="AK1580" t="s">
        <v>61</v>
      </c>
      <c r="AL1580">
        <v>94.8</v>
      </c>
      <c r="AM1580">
        <v>4837.6000000000004</v>
      </c>
      <c r="AN1580">
        <v>0</v>
      </c>
      <c r="AO1580">
        <v>0</v>
      </c>
      <c r="AP1580">
        <v>2283.27</v>
      </c>
      <c r="AQ1580">
        <v>7120.87</v>
      </c>
      <c r="AR1580">
        <v>3</v>
      </c>
      <c r="AS1580" t="s">
        <v>62</v>
      </c>
      <c r="AT1580" t="s">
        <v>53</v>
      </c>
      <c r="AU1580">
        <v>94</v>
      </c>
      <c r="AV1580">
        <v>5074</v>
      </c>
      <c r="AW1580" t="s">
        <v>63</v>
      </c>
      <c r="AX1580" t="s">
        <v>70</v>
      </c>
      <c r="AY1580" t="str">
        <f>IF(AND(Table1[[#This Row],[Contract]]="Month-to-Month", Table1[[#This Row],[Tenure in Months]]&lt;6, Table1[[#This Row],[Payment Method]]="Bank Withdrawal"), "High Risk", IF(OR(Table1[[#This Row],[Contract]]="Month-to-Month", Table1[[#This Row],[Tenure in Months]]&lt;12), "Medium Risk", "Low Risk"))</f>
        <v>Low Risk</v>
      </c>
    </row>
    <row r="1581" spans="1:51" x14ac:dyDescent="0.35">
      <c r="A1581" t="s">
        <v>2409</v>
      </c>
      <c r="B1581" t="s">
        <v>66</v>
      </c>
      <c r="C1581">
        <v>63</v>
      </c>
      <c r="D1581" t="s">
        <v>52</v>
      </c>
      <c r="E1581" t="s">
        <v>52</v>
      </c>
      <c r="F1581" t="s">
        <v>53</v>
      </c>
      <c r="G1581" t="s">
        <v>52</v>
      </c>
      <c r="H1581">
        <v>0</v>
      </c>
      <c r="I1581" t="s">
        <v>54</v>
      </c>
      <c r="J1581" t="s">
        <v>55</v>
      </c>
      <c r="K1581" t="s">
        <v>523</v>
      </c>
      <c r="L1581">
        <v>92408</v>
      </c>
      <c r="M1581">
        <v>34.084909000000003</v>
      </c>
      <c r="N1581">
        <v>-117.258107</v>
      </c>
      <c r="O1581">
        <v>12149</v>
      </c>
      <c r="P1581" t="s">
        <v>57</v>
      </c>
      <c r="Q1581" t="s">
        <v>53</v>
      </c>
      <c r="R1581">
        <v>1</v>
      </c>
      <c r="S1581">
        <v>33</v>
      </c>
      <c r="T1581" t="s">
        <v>58</v>
      </c>
      <c r="U1581" t="s">
        <v>53</v>
      </c>
      <c r="V1581">
        <v>14.34</v>
      </c>
      <c r="W1581" t="s">
        <v>53</v>
      </c>
      <c r="X1581" t="s">
        <v>53</v>
      </c>
      <c r="Y1581" t="s">
        <v>68</v>
      </c>
      <c r="Z1581">
        <v>28</v>
      </c>
      <c r="AA1581" t="s">
        <v>52</v>
      </c>
      <c r="AB1581" t="s">
        <v>52</v>
      </c>
      <c r="AC1581" t="s">
        <v>52</v>
      </c>
      <c r="AD1581" t="s">
        <v>52</v>
      </c>
      <c r="AE1581" t="s">
        <v>52</v>
      </c>
      <c r="AF1581" t="s">
        <v>53</v>
      </c>
      <c r="AG1581" t="s">
        <v>53</v>
      </c>
      <c r="AH1581" t="s">
        <v>53</v>
      </c>
      <c r="AI1581" t="s">
        <v>60</v>
      </c>
      <c r="AJ1581" t="s">
        <v>52</v>
      </c>
      <c r="AK1581" t="s">
        <v>69</v>
      </c>
      <c r="AL1581">
        <v>86.15</v>
      </c>
      <c r="AM1581">
        <v>2745.7</v>
      </c>
      <c r="AN1581">
        <v>0</v>
      </c>
      <c r="AO1581">
        <v>0</v>
      </c>
      <c r="AP1581">
        <v>473.219999999999</v>
      </c>
      <c r="AQ1581">
        <v>3218.9199999999901</v>
      </c>
      <c r="AR1581">
        <v>2</v>
      </c>
      <c r="AS1581" t="s">
        <v>62</v>
      </c>
      <c r="AT1581" t="s">
        <v>53</v>
      </c>
      <c r="AU1581">
        <v>66</v>
      </c>
      <c r="AV1581">
        <v>3336</v>
      </c>
      <c r="AW1581" t="s">
        <v>120</v>
      </c>
      <c r="AX1581" t="s">
        <v>220</v>
      </c>
      <c r="AY1581" t="str">
        <f>IF(AND(Table1[[#This Row],[Contract]]="Month-to-Month", Table1[[#This Row],[Tenure in Months]]&lt;6, Table1[[#This Row],[Payment Method]]="Bank Withdrawal"), "High Risk", IF(OR(Table1[[#This Row],[Contract]]="Month-to-Month", Table1[[#This Row],[Tenure in Months]]&lt;12), "Medium Risk", "Low Risk"))</f>
        <v>Medium Risk</v>
      </c>
    </row>
    <row r="1582" spans="1:51" x14ac:dyDescent="0.35">
      <c r="A1582" t="s">
        <v>2410</v>
      </c>
      <c r="B1582" t="s">
        <v>66</v>
      </c>
      <c r="C1582">
        <v>25</v>
      </c>
      <c r="D1582" t="s">
        <v>53</v>
      </c>
      <c r="E1582" t="s">
        <v>52</v>
      </c>
      <c r="F1582" t="s">
        <v>53</v>
      </c>
      <c r="G1582" t="s">
        <v>52</v>
      </c>
      <c r="H1582">
        <v>0</v>
      </c>
      <c r="I1582" t="s">
        <v>54</v>
      </c>
      <c r="J1582" t="s">
        <v>55</v>
      </c>
      <c r="K1582" t="s">
        <v>2411</v>
      </c>
      <c r="L1582">
        <v>92539</v>
      </c>
      <c r="M1582">
        <v>33.527605000000001</v>
      </c>
      <c r="N1582">
        <v>-116.666551</v>
      </c>
      <c r="O1582">
        <v>3745</v>
      </c>
      <c r="P1582" t="s">
        <v>57</v>
      </c>
      <c r="Q1582" t="s">
        <v>53</v>
      </c>
      <c r="R1582">
        <v>1</v>
      </c>
      <c r="S1582">
        <v>30</v>
      </c>
      <c r="T1582" t="s">
        <v>75</v>
      </c>
      <c r="U1582" t="s">
        <v>53</v>
      </c>
      <c r="V1582">
        <v>4.82</v>
      </c>
      <c r="W1582" t="s">
        <v>53</v>
      </c>
      <c r="X1582" t="s">
        <v>53</v>
      </c>
      <c r="Y1582" t="s">
        <v>68</v>
      </c>
      <c r="Z1582">
        <v>41</v>
      </c>
      <c r="AA1582" t="s">
        <v>52</v>
      </c>
      <c r="AB1582" t="s">
        <v>52</v>
      </c>
      <c r="AC1582" t="s">
        <v>52</v>
      </c>
      <c r="AD1582" t="s">
        <v>52</v>
      </c>
      <c r="AE1582" t="s">
        <v>52</v>
      </c>
      <c r="AF1582" t="s">
        <v>53</v>
      </c>
      <c r="AG1582" t="s">
        <v>53</v>
      </c>
      <c r="AH1582" t="s">
        <v>53</v>
      </c>
      <c r="AI1582" t="s">
        <v>60</v>
      </c>
      <c r="AJ1582" t="s">
        <v>53</v>
      </c>
      <c r="AK1582" t="s">
        <v>61</v>
      </c>
      <c r="AL1582">
        <v>85</v>
      </c>
      <c r="AM1582">
        <v>2624.25</v>
      </c>
      <c r="AN1582">
        <v>0</v>
      </c>
      <c r="AO1582">
        <v>0</v>
      </c>
      <c r="AP1582">
        <v>144.6</v>
      </c>
      <c r="AQ1582">
        <v>2768.85</v>
      </c>
      <c r="AR1582">
        <v>2</v>
      </c>
      <c r="AS1582" t="s">
        <v>62</v>
      </c>
      <c r="AT1582" t="s">
        <v>53</v>
      </c>
      <c r="AU1582">
        <v>90</v>
      </c>
      <c r="AV1582">
        <v>3698</v>
      </c>
      <c r="AW1582" t="s">
        <v>88</v>
      </c>
      <c r="AX1582" t="s">
        <v>89</v>
      </c>
      <c r="AY1582" t="str">
        <f>IF(AND(Table1[[#This Row],[Contract]]="Month-to-Month", Table1[[#This Row],[Tenure in Months]]&lt;6, Table1[[#This Row],[Payment Method]]="Bank Withdrawal"), "High Risk", IF(OR(Table1[[#This Row],[Contract]]="Month-to-Month", Table1[[#This Row],[Tenure in Months]]&lt;12), "Medium Risk", "Low Risk"))</f>
        <v>Medium Risk</v>
      </c>
    </row>
    <row r="1583" spans="1:51" x14ac:dyDescent="0.35">
      <c r="A1583" t="s">
        <v>2412</v>
      </c>
      <c r="B1583" t="s">
        <v>66</v>
      </c>
      <c r="C1583">
        <v>29</v>
      </c>
      <c r="D1583" t="s">
        <v>53</v>
      </c>
      <c r="E1583" t="s">
        <v>52</v>
      </c>
      <c r="F1583" t="s">
        <v>52</v>
      </c>
      <c r="G1583" t="s">
        <v>52</v>
      </c>
      <c r="H1583">
        <v>0</v>
      </c>
      <c r="I1583" t="s">
        <v>54</v>
      </c>
      <c r="J1583" t="s">
        <v>55</v>
      </c>
      <c r="K1583" t="s">
        <v>137</v>
      </c>
      <c r="L1583">
        <v>92543</v>
      </c>
      <c r="M1583">
        <v>33.739415000000001</v>
      </c>
      <c r="N1583">
        <v>-116.968339</v>
      </c>
      <c r="O1583">
        <v>29687</v>
      </c>
      <c r="P1583" t="s">
        <v>57</v>
      </c>
      <c r="Q1583" t="s">
        <v>52</v>
      </c>
      <c r="R1583">
        <v>0</v>
      </c>
      <c r="S1583">
        <v>2</v>
      </c>
      <c r="T1583" t="s">
        <v>67</v>
      </c>
      <c r="U1583" t="s">
        <v>53</v>
      </c>
      <c r="V1583">
        <v>33.89</v>
      </c>
      <c r="W1583" t="s">
        <v>52</v>
      </c>
      <c r="X1583" t="s">
        <v>53</v>
      </c>
      <c r="Y1583" t="s">
        <v>68</v>
      </c>
      <c r="Z1583">
        <v>41</v>
      </c>
      <c r="AA1583" t="s">
        <v>52</v>
      </c>
      <c r="AB1583" t="s">
        <v>52</v>
      </c>
      <c r="AC1583" t="s">
        <v>52</v>
      </c>
      <c r="AD1583" t="s">
        <v>52</v>
      </c>
      <c r="AE1583" t="s">
        <v>52</v>
      </c>
      <c r="AF1583" t="s">
        <v>53</v>
      </c>
      <c r="AG1583" t="s">
        <v>53</v>
      </c>
      <c r="AH1583" t="s">
        <v>53</v>
      </c>
      <c r="AI1583" t="s">
        <v>60</v>
      </c>
      <c r="AJ1583" t="s">
        <v>52</v>
      </c>
      <c r="AK1583" t="s">
        <v>61</v>
      </c>
      <c r="AL1583">
        <v>80.55</v>
      </c>
      <c r="AM1583">
        <v>184.1</v>
      </c>
      <c r="AN1583">
        <v>0</v>
      </c>
      <c r="AO1583">
        <v>0</v>
      </c>
      <c r="AP1583">
        <v>67.78</v>
      </c>
      <c r="AQ1583">
        <v>251.88</v>
      </c>
      <c r="AR1583">
        <v>3</v>
      </c>
      <c r="AS1583" t="s">
        <v>62</v>
      </c>
      <c r="AT1583" t="s">
        <v>53</v>
      </c>
      <c r="AU1583">
        <v>69</v>
      </c>
      <c r="AV1583">
        <v>2856</v>
      </c>
      <c r="AW1583" t="s">
        <v>120</v>
      </c>
      <c r="AX1583" t="s">
        <v>121</v>
      </c>
      <c r="AY1583" t="str">
        <f>IF(AND(Table1[[#This Row],[Contract]]="Month-to-Month", Table1[[#This Row],[Tenure in Months]]&lt;6, Table1[[#This Row],[Payment Method]]="Bank Withdrawal"), "High Risk", IF(OR(Table1[[#This Row],[Contract]]="Month-to-Month", Table1[[#This Row],[Tenure in Months]]&lt;12), "Medium Risk", "Low Risk"))</f>
        <v>High Risk</v>
      </c>
    </row>
    <row r="1584" spans="1:51" x14ac:dyDescent="0.35">
      <c r="A1584" t="s">
        <v>2413</v>
      </c>
      <c r="B1584" t="s">
        <v>66</v>
      </c>
      <c r="C1584">
        <v>37</v>
      </c>
      <c r="D1584" t="s">
        <v>52</v>
      </c>
      <c r="E1584" t="s">
        <v>52</v>
      </c>
      <c r="F1584" t="s">
        <v>52</v>
      </c>
      <c r="G1584" t="s">
        <v>52</v>
      </c>
      <c r="H1584">
        <v>0</v>
      </c>
      <c r="I1584" t="s">
        <v>54</v>
      </c>
      <c r="J1584" t="s">
        <v>55</v>
      </c>
      <c r="K1584" t="s">
        <v>139</v>
      </c>
      <c r="L1584">
        <v>92551</v>
      </c>
      <c r="M1584">
        <v>33.882739999999998</v>
      </c>
      <c r="N1584">
        <v>-117.224878</v>
      </c>
      <c r="O1584">
        <v>22983</v>
      </c>
      <c r="P1584" t="s">
        <v>57</v>
      </c>
      <c r="Q1584" t="s">
        <v>52</v>
      </c>
      <c r="R1584">
        <v>0</v>
      </c>
      <c r="S1584">
        <v>2</v>
      </c>
      <c r="T1584" t="s">
        <v>67</v>
      </c>
      <c r="U1584" t="s">
        <v>53</v>
      </c>
      <c r="V1584">
        <v>24.31</v>
      </c>
      <c r="W1584" t="s">
        <v>52</v>
      </c>
      <c r="X1584" t="s">
        <v>53</v>
      </c>
      <c r="Y1584" t="s">
        <v>68</v>
      </c>
      <c r="Z1584">
        <v>16</v>
      </c>
      <c r="AA1584" t="s">
        <v>52</v>
      </c>
      <c r="AB1584" t="s">
        <v>52</v>
      </c>
      <c r="AC1584" t="s">
        <v>53</v>
      </c>
      <c r="AD1584" t="s">
        <v>52</v>
      </c>
      <c r="AE1584" t="s">
        <v>52</v>
      </c>
      <c r="AF1584" t="s">
        <v>52</v>
      </c>
      <c r="AG1584" t="s">
        <v>52</v>
      </c>
      <c r="AH1584" t="s">
        <v>53</v>
      </c>
      <c r="AI1584" t="s">
        <v>60</v>
      </c>
      <c r="AJ1584" t="s">
        <v>53</v>
      </c>
      <c r="AK1584" t="s">
        <v>61</v>
      </c>
      <c r="AL1584">
        <v>75.8</v>
      </c>
      <c r="AM1584">
        <v>160.75</v>
      </c>
      <c r="AN1584">
        <v>0</v>
      </c>
      <c r="AO1584">
        <v>0</v>
      </c>
      <c r="AP1584">
        <v>48.62</v>
      </c>
      <c r="AQ1584">
        <v>209.37</v>
      </c>
      <c r="AR1584">
        <v>1</v>
      </c>
      <c r="AS1584" t="s">
        <v>62</v>
      </c>
      <c r="AT1584" t="s">
        <v>53</v>
      </c>
      <c r="AU1584">
        <v>91</v>
      </c>
      <c r="AV1584">
        <v>5270</v>
      </c>
      <c r="AW1584" t="s">
        <v>63</v>
      </c>
      <c r="AX1584" t="s">
        <v>84</v>
      </c>
      <c r="AY1584" t="str">
        <f>IF(AND(Table1[[#This Row],[Contract]]="Month-to-Month", Table1[[#This Row],[Tenure in Months]]&lt;6, Table1[[#This Row],[Payment Method]]="Bank Withdrawal"), "High Risk", IF(OR(Table1[[#This Row],[Contract]]="Month-to-Month", Table1[[#This Row],[Tenure in Months]]&lt;12), "Medium Risk", "Low Risk"))</f>
        <v>High Risk</v>
      </c>
    </row>
    <row r="1585" spans="1:51" x14ac:dyDescent="0.35">
      <c r="A1585" t="s">
        <v>2414</v>
      </c>
      <c r="B1585" t="s">
        <v>66</v>
      </c>
      <c r="C1585">
        <v>45</v>
      </c>
      <c r="D1585" t="s">
        <v>52</v>
      </c>
      <c r="E1585" t="s">
        <v>52</v>
      </c>
      <c r="F1585" t="s">
        <v>52</v>
      </c>
      <c r="G1585" t="s">
        <v>52</v>
      </c>
      <c r="H1585">
        <v>0</v>
      </c>
      <c r="I1585" t="s">
        <v>54</v>
      </c>
      <c r="J1585" t="s">
        <v>55</v>
      </c>
      <c r="K1585" t="s">
        <v>1989</v>
      </c>
      <c r="L1585">
        <v>92586</v>
      </c>
      <c r="M1585">
        <v>33.707483000000003</v>
      </c>
      <c r="N1585">
        <v>-117.200006</v>
      </c>
      <c r="O1585">
        <v>18161</v>
      </c>
      <c r="P1585" t="s">
        <v>57</v>
      </c>
      <c r="Q1585" t="s">
        <v>52</v>
      </c>
      <c r="R1585">
        <v>0</v>
      </c>
      <c r="S1585">
        <v>30</v>
      </c>
      <c r="T1585" t="s">
        <v>75</v>
      </c>
      <c r="U1585" t="s">
        <v>53</v>
      </c>
      <c r="V1585">
        <v>9.34</v>
      </c>
      <c r="W1585" t="s">
        <v>52</v>
      </c>
      <c r="X1585" t="s">
        <v>53</v>
      </c>
      <c r="Y1585" t="s">
        <v>68</v>
      </c>
      <c r="Z1585">
        <v>8</v>
      </c>
      <c r="AA1585" t="s">
        <v>52</v>
      </c>
      <c r="AB1585" t="s">
        <v>52</v>
      </c>
      <c r="AC1585" t="s">
        <v>52</v>
      </c>
      <c r="AD1585" t="s">
        <v>53</v>
      </c>
      <c r="AE1585" t="s">
        <v>53</v>
      </c>
      <c r="AF1585" t="s">
        <v>52</v>
      </c>
      <c r="AG1585" t="s">
        <v>52</v>
      </c>
      <c r="AH1585" t="s">
        <v>53</v>
      </c>
      <c r="AI1585" t="s">
        <v>60</v>
      </c>
      <c r="AJ1585" t="s">
        <v>52</v>
      </c>
      <c r="AK1585" t="s">
        <v>61</v>
      </c>
      <c r="AL1585">
        <v>85.15</v>
      </c>
      <c r="AM1585">
        <v>2555.9</v>
      </c>
      <c r="AN1585">
        <v>0</v>
      </c>
      <c r="AO1585">
        <v>0</v>
      </c>
      <c r="AP1585">
        <v>280.2</v>
      </c>
      <c r="AQ1585">
        <v>2836.1</v>
      </c>
      <c r="AR1585">
        <v>2</v>
      </c>
      <c r="AS1585" t="s">
        <v>62</v>
      </c>
      <c r="AT1585" t="s">
        <v>53</v>
      </c>
      <c r="AU1585">
        <v>76</v>
      </c>
      <c r="AV1585">
        <v>4417</v>
      </c>
      <c r="AW1585" t="s">
        <v>120</v>
      </c>
      <c r="AX1585" t="s">
        <v>121</v>
      </c>
      <c r="AY1585" t="str">
        <f>IF(AND(Table1[[#This Row],[Contract]]="Month-to-Month", Table1[[#This Row],[Tenure in Months]]&lt;6, Table1[[#This Row],[Payment Method]]="Bank Withdrawal"), "High Risk", IF(OR(Table1[[#This Row],[Contract]]="Month-to-Month", Table1[[#This Row],[Tenure in Months]]&lt;12), "Medium Risk", "Low Risk"))</f>
        <v>Medium Risk</v>
      </c>
    </row>
    <row r="1586" spans="1:51" x14ac:dyDescent="0.35">
      <c r="A1586" t="s">
        <v>2415</v>
      </c>
      <c r="B1586" t="s">
        <v>51</v>
      </c>
      <c r="C1586">
        <v>63</v>
      </c>
      <c r="D1586" t="s">
        <v>52</v>
      </c>
      <c r="E1586" t="s">
        <v>52</v>
      </c>
      <c r="F1586" t="s">
        <v>53</v>
      </c>
      <c r="G1586" t="s">
        <v>53</v>
      </c>
      <c r="H1586">
        <v>2</v>
      </c>
      <c r="I1586" t="s">
        <v>54</v>
      </c>
      <c r="J1586" t="s">
        <v>55</v>
      </c>
      <c r="K1586" t="s">
        <v>975</v>
      </c>
      <c r="L1586">
        <v>92610</v>
      </c>
      <c r="M1586">
        <v>33.698728000000003</v>
      </c>
      <c r="N1586">
        <v>-117.67768</v>
      </c>
      <c r="O1586">
        <v>10936</v>
      </c>
      <c r="P1586" t="s">
        <v>57</v>
      </c>
      <c r="Q1586" t="s">
        <v>53</v>
      </c>
      <c r="R1586">
        <v>1</v>
      </c>
      <c r="S1586">
        <v>24</v>
      </c>
      <c r="T1586" t="s">
        <v>75</v>
      </c>
      <c r="U1586" t="s">
        <v>53</v>
      </c>
      <c r="V1586">
        <v>17.27</v>
      </c>
      <c r="W1586" t="s">
        <v>53</v>
      </c>
      <c r="X1586" t="s">
        <v>53</v>
      </c>
      <c r="Y1586" t="s">
        <v>59</v>
      </c>
      <c r="Z1586">
        <v>18</v>
      </c>
      <c r="AA1586" t="s">
        <v>53</v>
      </c>
      <c r="AB1586" t="s">
        <v>52</v>
      </c>
      <c r="AC1586" t="s">
        <v>52</v>
      </c>
      <c r="AD1586" t="s">
        <v>52</v>
      </c>
      <c r="AE1586" t="s">
        <v>52</v>
      </c>
      <c r="AF1586" t="s">
        <v>52</v>
      </c>
      <c r="AG1586" t="s">
        <v>52</v>
      </c>
      <c r="AH1586" t="s">
        <v>53</v>
      </c>
      <c r="AI1586" t="s">
        <v>60</v>
      </c>
      <c r="AJ1586" t="s">
        <v>52</v>
      </c>
      <c r="AK1586" t="s">
        <v>61</v>
      </c>
      <c r="AL1586">
        <v>54.75</v>
      </c>
      <c r="AM1586">
        <v>1338.15</v>
      </c>
      <c r="AN1586">
        <v>0</v>
      </c>
      <c r="AO1586">
        <v>0</v>
      </c>
      <c r="AP1586">
        <v>414.48</v>
      </c>
      <c r="AQ1586">
        <v>1752.63</v>
      </c>
      <c r="AR1586">
        <v>1</v>
      </c>
      <c r="AS1586" t="s">
        <v>62</v>
      </c>
      <c r="AT1586" t="s">
        <v>53</v>
      </c>
      <c r="AU1586">
        <v>90</v>
      </c>
      <c r="AV1586">
        <v>5699</v>
      </c>
      <c r="AW1586" t="s">
        <v>120</v>
      </c>
      <c r="AX1586" t="s">
        <v>121</v>
      </c>
      <c r="AY1586" t="str">
        <f>IF(AND(Table1[[#This Row],[Contract]]="Month-to-Month", Table1[[#This Row],[Tenure in Months]]&lt;6, Table1[[#This Row],[Payment Method]]="Bank Withdrawal"), "High Risk", IF(OR(Table1[[#This Row],[Contract]]="Month-to-Month", Table1[[#This Row],[Tenure in Months]]&lt;12), "Medium Risk", "Low Risk"))</f>
        <v>Medium Risk</v>
      </c>
    </row>
    <row r="1587" spans="1:51" x14ac:dyDescent="0.35">
      <c r="A1587" t="s">
        <v>2416</v>
      </c>
      <c r="B1587" t="s">
        <v>51</v>
      </c>
      <c r="C1587">
        <v>60</v>
      </c>
      <c r="D1587" t="s">
        <v>52</v>
      </c>
      <c r="E1587" t="s">
        <v>52</v>
      </c>
      <c r="F1587" t="s">
        <v>52</v>
      </c>
      <c r="G1587" t="s">
        <v>52</v>
      </c>
      <c r="H1587">
        <v>0</v>
      </c>
      <c r="I1587" t="s">
        <v>54</v>
      </c>
      <c r="J1587" t="s">
        <v>55</v>
      </c>
      <c r="K1587" t="s">
        <v>703</v>
      </c>
      <c r="L1587">
        <v>92629</v>
      </c>
      <c r="M1587">
        <v>33.477922999999997</v>
      </c>
      <c r="N1587">
        <v>-117.705314</v>
      </c>
      <c r="O1587">
        <v>27730</v>
      </c>
      <c r="P1587" t="s">
        <v>57</v>
      </c>
      <c r="Q1587" t="s">
        <v>52</v>
      </c>
      <c r="R1587">
        <v>0</v>
      </c>
      <c r="S1587">
        <v>1</v>
      </c>
      <c r="T1587" t="s">
        <v>67</v>
      </c>
      <c r="U1587" t="s">
        <v>53</v>
      </c>
      <c r="V1587">
        <v>48.97</v>
      </c>
      <c r="W1587" t="s">
        <v>52</v>
      </c>
      <c r="X1587" t="s">
        <v>53</v>
      </c>
      <c r="Y1587" t="s">
        <v>68</v>
      </c>
      <c r="Z1587">
        <v>23</v>
      </c>
      <c r="AA1587" t="s">
        <v>52</v>
      </c>
      <c r="AB1587" t="s">
        <v>52</v>
      </c>
      <c r="AC1587" t="s">
        <v>52</v>
      </c>
      <c r="AD1587" t="s">
        <v>52</v>
      </c>
      <c r="AE1587" t="s">
        <v>53</v>
      </c>
      <c r="AF1587" t="s">
        <v>52</v>
      </c>
      <c r="AG1587" t="s">
        <v>52</v>
      </c>
      <c r="AH1587" t="s">
        <v>52</v>
      </c>
      <c r="AI1587" t="s">
        <v>60</v>
      </c>
      <c r="AJ1587" t="s">
        <v>53</v>
      </c>
      <c r="AK1587" t="s">
        <v>61</v>
      </c>
      <c r="AL1587">
        <v>79.5</v>
      </c>
      <c r="AM1587">
        <v>79.5</v>
      </c>
      <c r="AN1587">
        <v>0</v>
      </c>
      <c r="AO1587">
        <v>0</v>
      </c>
      <c r="AP1587">
        <v>48.97</v>
      </c>
      <c r="AQ1587">
        <v>128.47</v>
      </c>
      <c r="AR1587">
        <v>2</v>
      </c>
      <c r="AS1587" t="s">
        <v>62</v>
      </c>
      <c r="AT1587" t="s">
        <v>53</v>
      </c>
      <c r="AU1587">
        <v>92</v>
      </c>
      <c r="AV1587">
        <v>4490</v>
      </c>
      <c r="AW1587" t="s">
        <v>120</v>
      </c>
      <c r="AX1587" t="s">
        <v>220</v>
      </c>
      <c r="AY1587" t="str">
        <f>IF(AND(Table1[[#This Row],[Contract]]="Month-to-Month", Table1[[#This Row],[Tenure in Months]]&lt;6, Table1[[#This Row],[Payment Method]]="Bank Withdrawal"), "High Risk", IF(OR(Table1[[#This Row],[Contract]]="Month-to-Month", Table1[[#This Row],[Tenure in Months]]&lt;12), "Medium Risk", "Low Risk"))</f>
        <v>High Risk</v>
      </c>
    </row>
    <row r="1588" spans="1:51" x14ac:dyDescent="0.35">
      <c r="A1588" t="s">
        <v>2417</v>
      </c>
      <c r="B1588" t="s">
        <v>51</v>
      </c>
      <c r="C1588">
        <v>58</v>
      </c>
      <c r="D1588" t="s">
        <v>52</v>
      </c>
      <c r="E1588" t="s">
        <v>52</v>
      </c>
      <c r="F1588" t="s">
        <v>53</v>
      </c>
      <c r="G1588" t="s">
        <v>52</v>
      </c>
      <c r="H1588">
        <v>0</v>
      </c>
      <c r="I1588" t="s">
        <v>54</v>
      </c>
      <c r="J1588" t="s">
        <v>55</v>
      </c>
      <c r="K1588" t="s">
        <v>2418</v>
      </c>
      <c r="L1588">
        <v>92657</v>
      </c>
      <c r="M1588">
        <v>33.603282</v>
      </c>
      <c r="N1588">
        <v>-117.82184100000001</v>
      </c>
      <c r="O1588">
        <v>5597</v>
      </c>
      <c r="P1588" t="s">
        <v>57</v>
      </c>
      <c r="Q1588" t="s">
        <v>52</v>
      </c>
      <c r="R1588">
        <v>0</v>
      </c>
      <c r="S1588">
        <v>67</v>
      </c>
      <c r="T1588" t="s">
        <v>229</v>
      </c>
      <c r="U1588" t="s">
        <v>53</v>
      </c>
      <c r="V1588">
        <v>29.24</v>
      </c>
      <c r="W1588" t="s">
        <v>53</v>
      </c>
      <c r="X1588" t="s">
        <v>53</v>
      </c>
      <c r="Y1588" t="s">
        <v>68</v>
      </c>
      <c r="Z1588">
        <v>21</v>
      </c>
      <c r="AA1588" t="s">
        <v>53</v>
      </c>
      <c r="AB1588" t="s">
        <v>53</v>
      </c>
      <c r="AC1588" t="s">
        <v>53</v>
      </c>
      <c r="AD1588" t="s">
        <v>52</v>
      </c>
      <c r="AE1588" t="s">
        <v>53</v>
      </c>
      <c r="AF1588" t="s">
        <v>53</v>
      </c>
      <c r="AG1588" t="s">
        <v>53</v>
      </c>
      <c r="AH1588" t="s">
        <v>53</v>
      </c>
      <c r="AI1588" t="s">
        <v>124</v>
      </c>
      <c r="AJ1588" t="s">
        <v>53</v>
      </c>
      <c r="AK1588" t="s">
        <v>61</v>
      </c>
      <c r="AL1588">
        <v>111.3</v>
      </c>
      <c r="AM1588">
        <v>7482.1</v>
      </c>
      <c r="AN1588">
        <v>0</v>
      </c>
      <c r="AO1588">
        <v>0</v>
      </c>
      <c r="AP1588">
        <v>1959.08</v>
      </c>
      <c r="AQ1588">
        <v>9441.18</v>
      </c>
      <c r="AR1588">
        <v>3</v>
      </c>
      <c r="AS1588" t="s">
        <v>62</v>
      </c>
      <c r="AT1588" t="s">
        <v>53</v>
      </c>
      <c r="AU1588">
        <v>85</v>
      </c>
      <c r="AV1588">
        <v>4146</v>
      </c>
      <c r="AW1588" t="s">
        <v>120</v>
      </c>
      <c r="AX1588" t="s">
        <v>121</v>
      </c>
      <c r="AY1588" t="str">
        <f>IF(AND(Table1[[#This Row],[Contract]]="Month-to-Month", Table1[[#This Row],[Tenure in Months]]&lt;6, Table1[[#This Row],[Payment Method]]="Bank Withdrawal"), "High Risk", IF(OR(Table1[[#This Row],[Contract]]="Month-to-Month", Table1[[#This Row],[Tenure in Months]]&lt;12), "Medium Risk", "Low Risk"))</f>
        <v>Low Risk</v>
      </c>
    </row>
    <row r="1589" spans="1:51" x14ac:dyDescent="0.35">
      <c r="A1589" t="s">
        <v>2419</v>
      </c>
      <c r="B1589" t="s">
        <v>66</v>
      </c>
      <c r="C1589">
        <v>63</v>
      </c>
      <c r="D1589" t="s">
        <v>52</v>
      </c>
      <c r="E1589" t="s">
        <v>52</v>
      </c>
      <c r="F1589" t="s">
        <v>53</v>
      </c>
      <c r="G1589" t="s">
        <v>52</v>
      </c>
      <c r="H1589">
        <v>0</v>
      </c>
      <c r="I1589" t="s">
        <v>54</v>
      </c>
      <c r="J1589" t="s">
        <v>55</v>
      </c>
      <c r="K1589" t="s">
        <v>326</v>
      </c>
      <c r="L1589">
        <v>92662</v>
      </c>
      <c r="M1589">
        <v>33.606335999999999</v>
      </c>
      <c r="N1589">
        <v>-117.89304199999999</v>
      </c>
      <c r="O1589">
        <v>3124</v>
      </c>
      <c r="P1589" t="s">
        <v>57</v>
      </c>
      <c r="Q1589" t="s">
        <v>53</v>
      </c>
      <c r="R1589">
        <v>1</v>
      </c>
      <c r="S1589">
        <v>7</v>
      </c>
      <c r="T1589" t="s">
        <v>67</v>
      </c>
      <c r="U1589" t="s">
        <v>53</v>
      </c>
      <c r="V1589">
        <v>44.66</v>
      </c>
      <c r="W1589" t="s">
        <v>52</v>
      </c>
      <c r="X1589" t="s">
        <v>53</v>
      </c>
      <c r="Y1589" t="s">
        <v>68</v>
      </c>
      <c r="Z1589">
        <v>26</v>
      </c>
      <c r="AA1589" t="s">
        <v>52</v>
      </c>
      <c r="AB1589" t="s">
        <v>52</v>
      </c>
      <c r="AC1589" t="s">
        <v>53</v>
      </c>
      <c r="AD1589" t="s">
        <v>52</v>
      </c>
      <c r="AE1589" t="s">
        <v>53</v>
      </c>
      <c r="AF1589" t="s">
        <v>52</v>
      </c>
      <c r="AG1589" t="s">
        <v>52</v>
      </c>
      <c r="AH1589" t="s">
        <v>53</v>
      </c>
      <c r="AI1589" t="s">
        <v>60</v>
      </c>
      <c r="AJ1589" t="s">
        <v>53</v>
      </c>
      <c r="AK1589" t="s">
        <v>61</v>
      </c>
      <c r="AL1589">
        <v>86.25</v>
      </c>
      <c r="AM1589">
        <v>587.1</v>
      </c>
      <c r="AN1589">
        <v>0</v>
      </c>
      <c r="AO1589">
        <v>0</v>
      </c>
      <c r="AP1589">
        <v>312.62</v>
      </c>
      <c r="AQ1589">
        <v>899.72</v>
      </c>
      <c r="AR1589">
        <v>2</v>
      </c>
      <c r="AS1589" t="s">
        <v>62</v>
      </c>
      <c r="AT1589" t="s">
        <v>53</v>
      </c>
      <c r="AU1589">
        <v>89</v>
      </c>
      <c r="AV1589">
        <v>3344</v>
      </c>
      <c r="AW1589" t="s">
        <v>120</v>
      </c>
      <c r="AX1589" t="s">
        <v>121</v>
      </c>
      <c r="AY1589" t="str">
        <f>IF(AND(Table1[[#This Row],[Contract]]="Month-to-Month", Table1[[#This Row],[Tenure in Months]]&lt;6, Table1[[#This Row],[Payment Method]]="Bank Withdrawal"), "High Risk", IF(OR(Table1[[#This Row],[Contract]]="Month-to-Month", Table1[[#This Row],[Tenure in Months]]&lt;12), "Medium Risk", "Low Risk"))</f>
        <v>Medium Risk</v>
      </c>
    </row>
    <row r="1590" spans="1:51" x14ac:dyDescent="0.35">
      <c r="A1590" t="s">
        <v>2420</v>
      </c>
      <c r="B1590" t="s">
        <v>66</v>
      </c>
      <c r="C1590">
        <v>64</v>
      </c>
      <c r="D1590" t="s">
        <v>52</v>
      </c>
      <c r="E1590" t="s">
        <v>52</v>
      </c>
      <c r="F1590" t="s">
        <v>52</v>
      </c>
      <c r="G1590" t="s">
        <v>52</v>
      </c>
      <c r="H1590">
        <v>0</v>
      </c>
      <c r="I1590" t="s">
        <v>54</v>
      </c>
      <c r="J1590" t="s">
        <v>55</v>
      </c>
      <c r="K1590" t="s">
        <v>2421</v>
      </c>
      <c r="L1590">
        <v>92679</v>
      </c>
      <c r="M1590">
        <v>33.631118999999998</v>
      </c>
      <c r="N1590">
        <v>-117.567346</v>
      </c>
      <c r="O1590">
        <v>32268</v>
      </c>
      <c r="P1590" t="s">
        <v>57</v>
      </c>
      <c r="Q1590" t="s">
        <v>52</v>
      </c>
      <c r="R1590">
        <v>0</v>
      </c>
      <c r="S1590">
        <v>14</v>
      </c>
      <c r="T1590" t="s">
        <v>58</v>
      </c>
      <c r="U1590" t="s">
        <v>53</v>
      </c>
      <c r="V1590">
        <v>29.3</v>
      </c>
      <c r="W1590" t="s">
        <v>52</v>
      </c>
      <c r="X1590" t="s">
        <v>53</v>
      </c>
      <c r="Y1590" t="s">
        <v>68</v>
      </c>
      <c r="Z1590">
        <v>26</v>
      </c>
      <c r="AA1590" t="s">
        <v>52</v>
      </c>
      <c r="AB1590" t="s">
        <v>53</v>
      </c>
      <c r="AC1590" t="s">
        <v>52</v>
      </c>
      <c r="AD1590" t="s">
        <v>52</v>
      </c>
      <c r="AE1590" t="s">
        <v>52</v>
      </c>
      <c r="AF1590" t="s">
        <v>53</v>
      </c>
      <c r="AG1590" t="s">
        <v>53</v>
      </c>
      <c r="AH1590" t="s">
        <v>52</v>
      </c>
      <c r="AI1590" t="s">
        <v>60</v>
      </c>
      <c r="AJ1590" t="s">
        <v>53</v>
      </c>
      <c r="AK1590" t="s">
        <v>61</v>
      </c>
      <c r="AL1590">
        <v>86.3</v>
      </c>
      <c r="AM1590">
        <v>1180.95</v>
      </c>
      <c r="AN1590">
        <v>0</v>
      </c>
      <c r="AO1590">
        <v>10</v>
      </c>
      <c r="AP1590">
        <v>410.2</v>
      </c>
      <c r="AQ1590">
        <v>1601.15</v>
      </c>
      <c r="AR1590">
        <v>2</v>
      </c>
      <c r="AS1590" t="s">
        <v>62</v>
      </c>
      <c r="AT1590" t="s">
        <v>53</v>
      </c>
      <c r="AU1590">
        <v>74</v>
      </c>
      <c r="AV1590">
        <v>3677</v>
      </c>
      <c r="AW1590" t="s">
        <v>120</v>
      </c>
      <c r="AX1590" t="s">
        <v>220</v>
      </c>
      <c r="AY1590" t="str">
        <f>IF(AND(Table1[[#This Row],[Contract]]="Month-to-Month", Table1[[#This Row],[Tenure in Months]]&lt;6, Table1[[#This Row],[Payment Method]]="Bank Withdrawal"), "High Risk", IF(OR(Table1[[#This Row],[Contract]]="Month-to-Month", Table1[[#This Row],[Tenure in Months]]&lt;12), "Medium Risk", "Low Risk"))</f>
        <v>Medium Risk</v>
      </c>
    </row>
    <row r="1591" spans="1:51" x14ac:dyDescent="0.35">
      <c r="A1591" t="s">
        <v>2422</v>
      </c>
      <c r="B1591" t="s">
        <v>66</v>
      </c>
      <c r="C1591">
        <v>56</v>
      </c>
      <c r="D1591" t="s">
        <v>52</v>
      </c>
      <c r="E1591" t="s">
        <v>52</v>
      </c>
      <c r="F1591" t="s">
        <v>52</v>
      </c>
      <c r="G1591" t="s">
        <v>52</v>
      </c>
      <c r="H1591">
        <v>0</v>
      </c>
      <c r="I1591" t="s">
        <v>54</v>
      </c>
      <c r="J1591" t="s">
        <v>55</v>
      </c>
      <c r="K1591" t="s">
        <v>329</v>
      </c>
      <c r="L1591">
        <v>92705</v>
      </c>
      <c r="M1591">
        <v>33.766004000000002</v>
      </c>
      <c r="N1591">
        <v>-117.78676299999999</v>
      </c>
      <c r="O1591">
        <v>44117</v>
      </c>
      <c r="P1591" t="s">
        <v>57</v>
      </c>
      <c r="Q1591" t="s">
        <v>52</v>
      </c>
      <c r="R1591">
        <v>0</v>
      </c>
      <c r="S1591">
        <v>28</v>
      </c>
      <c r="T1591" t="s">
        <v>75</v>
      </c>
      <c r="U1591" t="s">
        <v>53</v>
      </c>
      <c r="V1591">
        <v>30.28</v>
      </c>
      <c r="W1591" t="s">
        <v>53</v>
      </c>
      <c r="X1591" t="s">
        <v>53</v>
      </c>
      <c r="Y1591" t="s">
        <v>68</v>
      </c>
      <c r="Z1591">
        <v>30</v>
      </c>
      <c r="AA1591" t="s">
        <v>52</v>
      </c>
      <c r="AB1591" t="s">
        <v>53</v>
      </c>
      <c r="AC1591" t="s">
        <v>52</v>
      </c>
      <c r="AD1591" t="s">
        <v>52</v>
      </c>
      <c r="AE1591" t="s">
        <v>52</v>
      </c>
      <c r="AF1591" t="s">
        <v>53</v>
      </c>
      <c r="AG1591" t="s">
        <v>53</v>
      </c>
      <c r="AH1591" t="s">
        <v>53</v>
      </c>
      <c r="AI1591" t="s">
        <v>60</v>
      </c>
      <c r="AJ1591" t="s">
        <v>53</v>
      </c>
      <c r="AK1591" t="s">
        <v>61</v>
      </c>
      <c r="AL1591">
        <v>89.95</v>
      </c>
      <c r="AM1591">
        <v>2625.55</v>
      </c>
      <c r="AN1591">
        <v>0</v>
      </c>
      <c r="AO1591">
        <v>0</v>
      </c>
      <c r="AP1591">
        <v>847.84</v>
      </c>
      <c r="AQ1591">
        <v>3473.39</v>
      </c>
      <c r="AR1591">
        <v>1</v>
      </c>
      <c r="AS1591" t="s">
        <v>62</v>
      </c>
      <c r="AT1591" t="s">
        <v>53</v>
      </c>
      <c r="AU1591">
        <v>90</v>
      </c>
      <c r="AV1591">
        <v>2468</v>
      </c>
      <c r="AW1591" t="s">
        <v>120</v>
      </c>
      <c r="AX1591" t="s">
        <v>220</v>
      </c>
      <c r="AY1591" t="str">
        <f>IF(AND(Table1[[#This Row],[Contract]]="Month-to-Month", Table1[[#This Row],[Tenure in Months]]&lt;6, Table1[[#This Row],[Payment Method]]="Bank Withdrawal"), "High Risk", IF(OR(Table1[[#This Row],[Contract]]="Month-to-Month", Table1[[#This Row],[Tenure in Months]]&lt;12), "Medium Risk", "Low Risk"))</f>
        <v>Medium Risk</v>
      </c>
    </row>
    <row r="1592" spans="1:51" x14ac:dyDescent="0.35">
      <c r="A1592" t="s">
        <v>2423</v>
      </c>
      <c r="B1592" t="s">
        <v>51</v>
      </c>
      <c r="C1592">
        <v>41</v>
      </c>
      <c r="D1592" t="s">
        <v>52</v>
      </c>
      <c r="E1592" t="s">
        <v>52</v>
      </c>
      <c r="F1592" t="s">
        <v>52</v>
      </c>
      <c r="G1592" t="s">
        <v>52</v>
      </c>
      <c r="H1592">
        <v>0</v>
      </c>
      <c r="I1592" t="s">
        <v>54</v>
      </c>
      <c r="J1592" t="s">
        <v>55</v>
      </c>
      <c r="K1592" t="s">
        <v>143</v>
      </c>
      <c r="L1592">
        <v>92804</v>
      </c>
      <c r="M1592">
        <v>33.817999999999998</v>
      </c>
      <c r="N1592">
        <v>-117.97440400000001</v>
      </c>
      <c r="O1592">
        <v>81333</v>
      </c>
      <c r="P1592" t="s">
        <v>57</v>
      </c>
      <c r="Q1592" t="s">
        <v>52</v>
      </c>
      <c r="R1592">
        <v>0</v>
      </c>
      <c r="S1592">
        <v>10</v>
      </c>
      <c r="T1592" t="s">
        <v>58</v>
      </c>
      <c r="U1592" t="s">
        <v>53</v>
      </c>
      <c r="V1592">
        <v>27.28</v>
      </c>
      <c r="W1592" t="s">
        <v>52</v>
      </c>
      <c r="X1592" t="s">
        <v>53</v>
      </c>
      <c r="Y1592" t="s">
        <v>68</v>
      </c>
      <c r="Z1592">
        <v>27</v>
      </c>
      <c r="AA1592" t="s">
        <v>52</v>
      </c>
      <c r="AB1592" t="s">
        <v>52</v>
      </c>
      <c r="AC1592" t="s">
        <v>52</v>
      </c>
      <c r="AD1592" t="s">
        <v>52</v>
      </c>
      <c r="AE1592" t="s">
        <v>52</v>
      </c>
      <c r="AF1592" t="s">
        <v>52</v>
      </c>
      <c r="AG1592" t="s">
        <v>52</v>
      </c>
      <c r="AH1592" t="s">
        <v>53</v>
      </c>
      <c r="AI1592" t="s">
        <v>60</v>
      </c>
      <c r="AJ1592" t="s">
        <v>53</v>
      </c>
      <c r="AK1592" t="s">
        <v>61</v>
      </c>
      <c r="AL1592">
        <v>70</v>
      </c>
      <c r="AM1592">
        <v>740</v>
      </c>
      <c r="AN1592">
        <v>0</v>
      </c>
      <c r="AO1592">
        <v>0</v>
      </c>
      <c r="AP1592">
        <v>272.8</v>
      </c>
      <c r="AQ1592">
        <v>1012.8</v>
      </c>
      <c r="AR1592">
        <v>1</v>
      </c>
      <c r="AS1592" t="s">
        <v>62</v>
      </c>
      <c r="AT1592" t="s">
        <v>53</v>
      </c>
      <c r="AU1592">
        <v>67</v>
      </c>
      <c r="AV1592">
        <v>3156</v>
      </c>
      <c r="AW1592" t="s">
        <v>63</v>
      </c>
      <c r="AX1592" t="s">
        <v>84</v>
      </c>
      <c r="AY1592" t="str">
        <f>IF(AND(Table1[[#This Row],[Contract]]="Month-to-Month", Table1[[#This Row],[Tenure in Months]]&lt;6, Table1[[#This Row],[Payment Method]]="Bank Withdrawal"), "High Risk", IF(OR(Table1[[#This Row],[Contract]]="Month-to-Month", Table1[[#This Row],[Tenure in Months]]&lt;12), "Medium Risk", "Low Risk"))</f>
        <v>Medium Risk</v>
      </c>
    </row>
    <row r="1593" spans="1:51" x14ac:dyDescent="0.35">
      <c r="A1593" t="s">
        <v>2424</v>
      </c>
      <c r="B1593" t="s">
        <v>66</v>
      </c>
      <c r="C1593">
        <v>53</v>
      </c>
      <c r="D1593" t="s">
        <v>52</v>
      </c>
      <c r="E1593" t="s">
        <v>52</v>
      </c>
      <c r="F1593" t="s">
        <v>52</v>
      </c>
      <c r="G1593" t="s">
        <v>52</v>
      </c>
      <c r="H1593">
        <v>0</v>
      </c>
      <c r="I1593" t="s">
        <v>54</v>
      </c>
      <c r="J1593" t="s">
        <v>55</v>
      </c>
      <c r="K1593" t="s">
        <v>1209</v>
      </c>
      <c r="L1593">
        <v>92843</v>
      </c>
      <c r="M1593">
        <v>33.764018</v>
      </c>
      <c r="N1593">
        <v>-117.931507</v>
      </c>
      <c r="O1593">
        <v>43491</v>
      </c>
      <c r="P1593" t="s">
        <v>57</v>
      </c>
      <c r="Q1593" t="s">
        <v>52</v>
      </c>
      <c r="R1593">
        <v>0</v>
      </c>
      <c r="S1593">
        <v>34</v>
      </c>
      <c r="T1593" t="s">
        <v>75</v>
      </c>
      <c r="U1593" t="s">
        <v>53</v>
      </c>
      <c r="V1593">
        <v>34.409999999999997</v>
      </c>
      <c r="W1593" t="s">
        <v>53</v>
      </c>
      <c r="X1593" t="s">
        <v>53</v>
      </c>
      <c r="Y1593" t="s">
        <v>59</v>
      </c>
      <c r="Z1593">
        <v>4</v>
      </c>
      <c r="AA1593" t="s">
        <v>53</v>
      </c>
      <c r="AB1593" t="s">
        <v>53</v>
      </c>
      <c r="AC1593" t="s">
        <v>52</v>
      </c>
      <c r="AD1593" t="s">
        <v>53</v>
      </c>
      <c r="AE1593" t="s">
        <v>52</v>
      </c>
      <c r="AF1593" t="s">
        <v>52</v>
      </c>
      <c r="AG1593" t="s">
        <v>52</v>
      </c>
      <c r="AH1593" t="s">
        <v>53</v>
      </c>
      <c r="AI1593" t="s">
        <v>124</v>
      </c>
      <c r="AJ1593" t="s">
        <v>53</v>
      </c>
      <c r="AK1593" t="s">
        <v>87</v>
      </c>
      <c r="AL1593">
        <v>64.400000000000006</v>
      </c>
      <c r="AM1593">
        <v>2088.75</v>
      </c>
      <c r="AN1593">
        <v>0</v>
      </c>
      <c r="AO1593">
        <v>0</v>
      </c>
      <c r="AP1593">
        <v>1169.9399999999901</v>
      </c>
      <c r="AQ1593">
        <v>3258.6899999999901</v>
      </c>
      <c r="AR1593">
        <v>2</v>
      </c>
      <c r="AS1593" t="s">
        <v>62</v>
      </c>
      <c r="AT1593" t="s">
        <v>53</v>
      </c>
      <c r="AU1593">
        <v>75</v>
      </c>
      <c r="AV1593">
        <v>5189</v>
      </c>
      <c r="AW1593" t="s">
        <v>120</v>
      </c>
      <c r="AX1593" t="s">
        <v>121</v>
      </c>
      <c r="AY1593" t="str">
        <f>IF(AND(Table1[[#This Row],[Contract]]="Month-to-Month", Table1[[#This Row],[Tenure in Months]]&lt;6, Table1[[#This Row],[Payment Method]]="Bank Withdrawal"), "High Risk", IF(OR(Table1[[#This Row],[Contract]]="Month-to-Month", Table1[[#This Row],[Tenure in Months]]&lt;12), "Medium Risk", "Low Risk"))</f>
        <v>Low Risk</v>
      </c>
    </row>
    <row r="1594" spans="1:51" x14ac:dyDescent="0.35">
      <c r="A1594" t="s">
        <v>2425</v>
      </c>
      <c r="B1594" t="s">
        <v>66</v>
      </c>
      <c r="C1594">
        <v>52</v>
      </c>
      <c r="D1594" t="s">
        <v>52</v>
      </c>
      <c r="E1594" t="s">
        <v>52</v>
      </c>
      <c r="F1594" t="s">
        <v>53</v>
      </c>
      <c r="G1594" t="s">
        <v>52</v>
      </c>
      <c r="H1594">
        <v>0</v>
      </c>
      <c r="I1594" t="s">
        <v>54</v>
      </c>
      <c r="J1594" t="s">
        <v>55</v>
      </c>
      <c r="K1594" t="s">
        <v>1209</v>
      </c>
      <c r="L1594">
        <v>92845</v>
      </c>
      <c r="M1594">
        <v>33.782955000000001</v>
      </c>
      <c r="N1594">
        <v>-118.026456</v>
      </c>
      <c r="O1594">
        <v>15878</v>
      </c>
      <c r="P1594" t="s">
        <v>57</v>
      </c>
      <c r="Q1594" t="s">
        <v>53</v>
      </c>
      <c r="R1594">
        <v>1</v>
      </c>
      <c r="S1594">
        <v>1</v>
      </c>
      <c r="T1594" t="s">
        <v>58</v>
      </c>
      <c r="U1594" t="s">
        <v>53</v>
      </c>
      <c r="V1594">
        <v>25.88</v>
      </c>
      <c r="W1594" t="s">
        <v>53</v>
      </c>
      <c r="X1594" t="s">
        <v>53</v>
      </c>
      <c r="Y1594" t="s">
        <v>68</v>
      </c>
      <c r="Z1594">
        <v>9</v>
      </c>
      <c r="AA1594" t="s">
        <v>53</v>
      </c>
      <c r="AB1594" t="s">
        <v>52</v>
      </c>
      <c r="AC1594" t="s">
        <v>53</v>
      </c>
      <c r="AD1594" t="s">
        <v>52</v>
      </c>
      <c r="AE1594" t="s">
        <v>53</v>
      </c>
      <c r="AF1594" t="s">
        <v>53</v>
      </c>
      <c r="AG1594" t="s">
        <v>53</v>
      </c>
      <c r="AH1594" t="s">
        <v>53</v>
      </c>
      <c r="AI1594" t="s">
        <v>60</v>
      </c>
      <c r="AJ1594" t="s">
        <v>53</v>
      </c>
      <c r="AK1594" t="s">
        <v>61</v>
      </c>
      <c r="AL1594">
        <v>102.45</v>
      </c>
      <c r="AM1594">
        <v>102.45</v>
      </c>
      <c r="AN1594">
        <v>0</v>
      </c>
      <c r="AO1594">
        <v>0</v>
      </c>
      <c r="AP1594">
        <v>25.88</v>
      </c>
      <c r="AQ1594">
        <v>128.33000000000001</v>
      </c>
      <c r="AR1594">
        <v>1</v>
      </c>
      <c r="AS1594" t="s">
        <v>62</v>
      </c>
      <c r="AT1594" t="s">
        <v>53</v>
      </c>
      <c r="AU1594">
        <v>85</v>
      </c>
      <c r="AV1594">
        <v>4811</v>
      </c>
      <c r="AW1594" t="s">
        <v>120</v>
      </c>
      <c r="AX1594" t="s">
        <v>220</v>
      </c>
      <c r="AY1594" t="str">
        <f>IF(AND(Table1[[#This Row],[Contract]]="Month-to-Month", Table1[[#This Row],[Tenure in Months]]&lt;6, Table1[[#This Row],[Payment Method]]="Bank Withdrawal"), "High Risk", IF(OR(Table1[[#This Row],[Contract]]="Month-to-Month", Table1[[#This Row],[Tenure in Months]]&lt;12), "Medium Risk", "Low Risk"))</f>
        <v>High Risk</v>
      </c>
    </row>
    <row r="1595" spans="1:51" x14ac:dyDescent="0.35">
      <c r="A1595" t="s">
        <v>2426</v>
      </c>
      <c r="B1595" t="s">
        <v>66</v>
      </c>
      <c r="C1595">
        <v>30</v>
      </c>
      <c r="D1595" t="s">
        <v>52</v>
      </c>
      <c r="E1595" t="s">
        <v>52</v>
      </c>
      <c r="F1595" t="s">
        <v>52</v>
      </c>
      <c r="G1595" t="s">
        <v>52</v>
      </c>
      <c r="H1595">
        <v>0</v>
      </c>
      <c r="I1595" t="s">
        <v>54</v>
      </c>
      <c r="J1595" t="s">
        <v>55</v>
      </c>
      <c r="K1595" t="s">
        <v>147</v>
      </c>
      <c r="L1595">
        <v>92886</v>
      </c>
      <c r="M1595">
        <v>33.897252999999999</v>
      </c>
      <c r="N1595">
        <v>-117.792202</v>
      </c>
      <c r="O1595">
        <v>39458</v>
      </c>
      <c r="P1595" t="s">
        <v>57</v>
      </c>
      <c r="Q1595" t="s">
        <v>52</v>
      </c>
      <c r="R1595">
        <v>0</v>
      </c>
      <c r="S1595">
        <v>3</v>
      </c>
      <c r="T1595" t="s">
        <v>67</v>
      </c>
      <c r="U1595" t="s">
        <v>53</v>
      </c>
      <c r="V1595">
        <v>40.67</v>
      </c>
      <c r="W1595" t="s">
        <v>52</v>
      </c>
      <c r="X1595" t="s">
        <v>53</v>
      </c>
      <c r="Y1595" t="s">
        <v>68</v>
      </c>
      <c r="Z1595">
        <v>58</v>
      </c>
      <c r="AA1595" t="s">
        <v>52</v>
      </c>
      <c r="AB1595" t="s">
        <v>52</v>
      </c>
      <c r="AC1595" t="s">
        <v>53</v>
      </c>
      <c r="AD1595" t="s">
        <v>53</v>
      </c>
      <c r="AE1595" t="s">
        <v>52</v>
      </c>
      <c r="AF1595" t="s">
        <v>52</v>
      </c>
      <c r="AG1595" t="s">
        <v>52</v>
      </c>
      <c r="AH1595" t="s">
        <v>53</v>
      </c>
      <c r="AI1595" t="s">
        <v>60</v>
      </c>
      <c r="AJ1595" t="s">
        <v>52</v>
      </c>
      <c r="AK1595" t="s">
        <v>69</v>
      </c>
      <c r="AL1595">
        <v>80.099999999999994</v>
      </c>
      <c r="AM1595">
        <v>217.55</v>
      </c>
      <c r="AN1595">
        <v>0</v>
      </c>
      <c r="AO1595">
        <v>0</v>
      </c>
      <c r="AP1595">
        <v>122.01</v>
      </c>
      <c r="AQ1595">
        <v>339.56</v>
      </c>
      <c r="AR1595">
        <v>3</v>
      </c>
      <c r="AS1595" t="s">
        <v>62</v>
      </c>
      <c r="AT1595" t="s">
        <v>53</v>
      </c>
      <c r="AU1595">
        <v>65</v>
      </c>
      <c r="AV1595">
        <v>4330</v>
      </c>
      <c r="AW1595" t="s">
        <v>120</v>
      </c>
      <c r="AX1595" t="s">
        <v>220</v>
      </c>
      <c r="AY1595" t="str">
        <f>IF(AND(Table1[[#This Row],[Contract]]="Month-to-Month", Table1[[#This Row],[Tenure in Months]]&lt;6, Table1[[#This Row],[Payment Method]]="Bank Withdrawal"), "High Risk", IF(OR(Table1[[#This Row],[Contract]]="Month-to-Month", Table1[[#This Row],[Tenure in Months]]&lt;12), "Medium Risk", "Low Risk"))</f>
        <v>Medium Risk</v>
      </c>
    </row>
    <row r="1596" spans="1:51" x14ac:dyDescent="0.35">
      <c r="A1596" t="s">
        <v>2427</v>
      </c>
      <c r="B1596" t="s">
        <v>66</v>
      </c>
      <c r="C1596">
        <v>51</v>
      </c>
      <c r="D1596" t="s">
        <v>52</v>
      </c>
      <c r="E1596" t="s">
        <v>52</v>
      </c>
      <c r="F1596" t="s">
        <v>52</v>
      </c>
      <c r="G1596" t="s">
        <v>52</v>
      </c>
      <c r="H1596">
        <v>0</v>
      </c>
      <c r="I1596" t="s">
        <v>54</v>
      </c>
      <c r="J1596" t="s">
        <v>55</v>
      </c>
      <c r="K1596" t="s">
        <v>1677</v>
      </c>
      <c r="L1596">
        <v>93001</v>
      </c>
      <c r="M1596">
        <v>34.360261000000001</v>
      </c>
      <c r="N1596">
        <v>-119.306383</v>
      </c>
      <c r="O1596">
        <v>32899</v>
      </c>
      <c r="P1596" t="s">
        <v>57</v>
      </c>
      <c r="Q1596" t="s">
        <v>52</v>
      </c>
      <c r="R1596">
        <v>0</v>
      </c>
      <c r="S1596">
        <v>2</v>
      </c>
      <c r="T1596" t="s">
        <v>67</v>
      </c>
      <c r="U1596" t="s">
        <v>53</v>
      </c>
      <c r="V1596">
        <v>49.79</v>
      </c>
      <c r="W1596" t="s">
        <v>52</v>
      </c>
      <c r="X1596" t="s">
        <v>53</v>
      </c>
      <c r="Y1596" t="s">
        <v>68</v>
      </c>
      <c r="Z1596">
        <v>22</v>
      </c>
      <c r="AA1596" t="s">
        <v>52</v>
      </c>
      <c r="AB1596" t="s">
        <v>52</v>
      </c>
      <c r="AC1596" t="s">
        <v>52</v>
      </c>
      <c r="AD1596" t="s">
        <v>52</v>
      </c>
      <c r="AE1596" t="s">
        <v>53</v>
      </c>
      <c r="AF1596" t="s">
        <v>52</v>
      </c>
      <c r="AG1596" t="s">
        <v>52</v>
      </c>
      <c r="AH1596" t="s">
        <v>52</v>
      </c>
      <c r="AI1596" t="s">
        <v>60</v>
      </c>
      <c r="AJ1596" t="s">
        <v>53</v>
      </c>
      <c r="AK1596" t="s">
        <v>61</v>
      </c>
      <c r="AL1596">
        <v>80.2</v>
      </c>
      <c r="AM1596">
        <v>146.05000000000001</v>
      </c>
      <c r="AN1596">
        <v>0</v>
      </c>
      <c r="AO1596">
        <v>10</v>
      </c>
      <c r="AP1596">
        <v>99.58</v>
      </c>
      <c r="AQ1596">
        <v>255.63</v>
      </c>
      <c r="AR1596">
        <v>2</v>
      </c>
      <c r="AS1596" t="s">
        <v>62</v>
      </c>
      <c r="AT1596" t="s">
        <v>53</v>
      </c>
      <c r="AU1596">
        <v>85</v>
      </c>
      <c r="AV1596">
        <v>4381</v>
      </c>
      <c r="AW1596" t="s">
        <v>120</v>
      </c>
      <c r="AX1596" t="s">
        <v>220</v>
      </c>
      <c r="AY1596" t="str">
        <f>IF(AND(Table1[[#This Row],[Contract]]="Month-to-Month", Table1[[#This Row],[Tenure in Months]]&lt;6, Table1[[#This Row],[Payment Method]]="Bank Withdrawal"), "High Risk", IF(OR(Table1[[#This Row],[Contract]]="Month-to-Month", Table1[[#This Row],[Tenure in Months]]&lt;12), "Medium Risk", "Low Risk"))</f>
        <v>High Risk</v>
      </c>
    </row>
    <row r="1597" spans="1:51" x14ac:dyDescent="0.35">
      <c r="A1597" t="s">
        <v>2428</v>
      </c>
      <c r="B1597" t="s">
        <v>66</v>
      </c>
      <c r="C1597">
        <v>20</v>
      </c>
      <c r="D1597" t="s">
        <v>53</v>
      </c>
      <c r="E1597" t="s">
        <v>52</v>
      </c>
      <c r="F1597" t="s">
        <v>52</v>
      </c>
      <c r="G1597" t="s">
        <v>52</v>
      </c>
      <c r="H1597">
        <v>0</v>
      </c>
      <c r="I1597" t="s">
        <v>54</v>
      </c>
      <c r="J1597" t="s">
        <v>55</v>
      </c>
      <c r="K1597" t="s">
        <v>1677</v>
      </c>
      <c r="L1597">
        <v>93003</v>
      </c>
      <c r="M1597">
        <v>34.279221</v>
      </c>
      <c r="N1597">
        <v>-119.22143699999999</v>
      </c>
      <c r="O1597">
        <v>46894</v>
      </c>
      <c r="P1597" t="s">
        <v>57</v>
      </c>
      <c r="Q1597" t="s">
        <v>52</v>
      </c>
      <c r="R1597">
        <v>0</v>
      </c>
      <c r="S1597">
        <v>6</v>
      </c>
      <c r="T1597" t="s">
        <v>67</v>
      </c>
      <c r="U1597" t="s">
        <v>53</v>
      </c>
      <c r="V1597">
        <v>20.260000000000002</v>
      </c>
      <c r="W1597" t="s">
        <v>52</v>
      </c>
      <c r="X1597" t="s">
        <v>53</v>
      </c>
      <c r="Y1597" t="s">
        <v>68</v>
      </c>
      <c r="Z1597">
        <v>26</v>
      </c>
      <c r="AA1597" t="s">
        <v>53</v>
      </c>
      <c r="AB1597" t="s">
        <v>53</v>
      </c>
      <c r="AC1597" t="s">
        <v>53</v>
      </c>
      <c r="AD1597" t="s">
        <v>53</v>
      </c>
      <c r="AE1597" t="s">
        <v>52</v>
      </c>
      <c r="AF1597" t="s">
        <v>53</v>
      </c>
      <c r="AG1597" t="s">
        <v>53</v>
      </c>
      <c r="AH1597" t="s">
        <v>53</v>
      </c>
      <c r="AI1597" t="s">
        <v>60</v>
      </c>
      <c r="AJ1597" t="s">
        <v>53</v>
      </c>
      <c r="AK1597" t="s">
        <v>61</v>
      </c>
      <c r="AL1597">
        <v>98.15</v>
      </c>
      <c r="AM1597">
        <v>567.45000000000005</v>
      </c>
      <c r="AN1597">
        <v>0</v>
      </c>
      <c r="AO1597">
        <v>0</v>
      </c>
      <c r="AP1597">
        <v>121.56</v>
      </c>
      <c r="AQ1597">
        <v>689.01</v>
      </c>
      <c r="AR1597">
        <v>1</v>
      </c>
      <c r="AS1597" t="s">
        <v>62</v>
      </c>
      <c r="AT1597" t="s">
        <v>53</v>
      </c>
      <c r="AU1597">
        <v>80</v>
      </c>
      <c r="AV1597">
        <v>3578</v>
      </c>
      <c r="AW1597" t="s">
        <v>120</v>
      </c>
      <c r="AX1597" t="s">
        <v>121</v>
      </c>
      <c r="AY1597" t="str">
        <f>IF(AND(Table1[[#This Row],[Contract]]="Month-to-Month", Table1[[#This Row],[Tenure in Months]]&lt;6, Table1[[#This Row],[Payment Method]]="Bank Withdrawal"), "High Risk", IF(OR(Table1[[#This Row],[Contract]]="Month-to-Month", Table1[[#This Row],[Tenure in Months]]&lt;12), "Medium Risk", "Low Risk"))</f>
        <v>Medium Risk</v>
      </c>
    </row>
    <row r="1598" spans="1:51" x14ac:dyDescent="0.35">
      <c r="A1598" t="s">
        <v>2429</v>
      </c>
      <c r="B1598" t="s">
        <v>51</v>
      </c>
      <c r="C1598">
        <v>60</v>
      </c>
      <c r="D1598" t="s">
        <v>52</v>
      </c>
      <c r="E1598" t="s">
        <v>52</v>
      </c>
      <c r="F1598" t="s">
        <v>52</v>
      </c>
      <c r="G1598" t="s">
        <v>52</v>
      </c>
      <c r="H1598">
        <v>0</v>
      </c>
      <c r="I1598" t="s">
        <v>54</v>
      </c>
      <c r="J1598" t="s">
        <v>55</v>
      </c>
      <c r="K1598" t="s">
        <v>534</v>
      </c>
      <c r="L1598">
        <v>93010</v>
      </c>
      <c r="M1598">
        <v>34.227846</v>
      </c>
      <c r="N1598">
        <v>-119.079903</v>
      </c>
      <c r="O1598">
        <v>42853</v>
      </c>
      <c r="P1598" t="s">
        <v>57</v>
      </c>
      <c r="Q1598" t="s">
        <v>52</v>
      </c>
      <c r="R1598">
        <v>0</v>
      </c>
      <c r="S1598">
        <v>12</v>
      </c>
      <c r="T1598" t="s">
        <v>58</v>
      </c>
      <c r="U1598" t="s">
        <v>53</v>
      </c>
      <c r="V1598">
        <v>16.45</v>
      </c>
      <c r="W1598" t="s">
        <v>53</v>
      </c>
      <c r="X1598" t="s">
        <v>53</v>
      </c>
      <c r="Y1598" t="s">
        <v>110</v>
      </c>
      <c r="Z1598">
        <v>23</v>
      </c>
      <c r="AA1598" t="s">
        <v>52</v>
      </c>
      <c r="AB1598" t="s">
        <v>53</v>
      </c>
      <c r="AC1598" t="s">
        <v>53</v>
      </c>
      <c r="AD1598" t="s">
        <v>53</v>
      </c>
      <c r="AE1598" t="s">
        <v>53</v>
      </c>
      <c r="AF1598" t="s">
        <v>53</v>
      </c>
      <c r="AG1598" t="s">
        <v>53</v>
      </c>
      <c r="AH1598" t="s">
        <v>53</v>
      </c>
      <c r="AI1598" t="s">
        <v>60</v>
      </c>
      <c r="AJ1598" t="s">
        <v>53</v>
      </c>
      <c r="AK1598" t="s">
        <v>87</v>
      </c>
      <c r="AL1598">
        <v>112.95</v>
      </c>
      <c r="AM1598">
        <v>1384.75</v>
      </c>
      <c r="AN1598">
        <v>0</v>
      </c>
      <c r="AO1598">
        <v>0</v>
      </c>
      <c r="AP1598">
        <v>197.39999999999901</v>
      </c>
      <c r="AQ1598">
        <v>1582.15</v>
      </c>
      <c r="AR1598">
        <v>2</v>
      </c>
      <c r="AS1598" t="s">
        <v>62</v>
      </c>
      <c r="AT1598" t="s">
        <v>53</v>
      </c>
      <c r="AU1598">
        <v>90</v>
      </c>
      <c r="AV1598">
        <v>3965</v>
      </c>
      <c r="AW1598" t="s">
        <v>120</v>
      </c>
      <c r="AX1598" t="s">
        <v>121</v>
      </c>
      <c r="AY1598" t="str">
        <f>IF(AND(Table1[[#This Row],[Contract]]="Month-to-Month", Table1[[#This Row],[Tenure in Months]]&lt;6, Table1[[#This Row],[Payment Method]]="Bank Withdrawal"), "High Risk", IF(OR(Table1[[#This Row],[Contract]]="Month-to-Month", Table1[[#This Row],[Tenure in Months]]&lt;12), "Medium Risk", "Low Risk"))</f>
        <v>Medium Risk</v>
      </c>
    </row>
    <row r="1599" spans="1:51" x14ac:dyDescent="0.35">
      <c r="A1599" t="s">
        <v>2430</v>
      </c>
      <c r="B1599" t="s">
        <v>66</v>
      </c>
      <c r="C1599">
        <v>43</v>
      </c>
      <c r="D1599" t="s">
        <v>52</v>
      </c>
      <c r="E1599" t="s">
        <v>52</v>
      </c>
      <c r="F1599" t="s">
        <v>52</v>
      </c>
      <c r="G1599" t="s">
        <v>52</v>
      </c>
      <c r="H1599">
        <v>0</v>
      </c>
      <c r="I1599" t="s">
        <v>54</v>
      </c>
      <c r="J1599" t="s">
        <v>55</v>
      </c>
      <c r="K1599" t="s">
        <v>712</v>
      </c>
      <c r="L1599">
        <v>93021</v>
      </c>
      <c r="M1599">
        <v>34.312944999999999</v>
      </c>
      <c r="N1599">
        <v>-118.858169</v>
      </c>
      <c r="O1599">
        <v>32984</v>
      </c>
      <c r="P1599" t="s">
        <v>57</v>
      </c>
      <c r="Q1599" t="s">
        <v>52</v>
      </c>
      <c r="R1599">
        <v>0</v>
      </c>
      <c r="S1599">
        <v>1</v>
      </c>
      <c r="T1599" t="s">
        <v>67</v>
      </c>
      <c r="U1599" t="s">
        <v>53</v>
      </c>
      <c r="V1599">
        <v>39.81</v>
      </c>
      <c r="W1599" t="s">
        <v>52</v>
      </c>
      <c r="X1599" t="s">
        <v>53</v>
      </c>
      <c r="Y1599" t="s">
        <v>68</v>
      </c>
      <c r="Z1599">
        <v>23</v>
      </c>
      <c r="AA1599" t="s">
        <v>52</v>
      </c>
      <c r="AB1599" t="s">
        <v>52</v>
      </c>
      <c r="AC1599" t="s">
        <v>52</v>
      </c>
      <c r="AD1599" t="s">
        <v>52</v>
      </c>
      <c r="AE1599" t="s">
        <v>52</v>
      </c>
      <c r="AF1599" t="s">
        <v>52</v>
      </c>
      <c r="AG1599" t="s">
        <v>52</v>
      </c>
      <c r="AH1599" t="s">
        <v>53</v>
      </c>
      <c r="AI1599" t="s">
        <v>60</v>
      </c>
      <c r="AJ1599" t="s">
        <v>52</v>
      </c>
      <c r="AK1599" t="s">
        <v>87</v>
      </c>
      <c r="AL1599">
        <v>70.900000000000006</v>
      </c>
      <c r="AM1599">
        <v>70.900000000000006</v>
      </c>
      <c r="AN1599">
        <v>0</v>
      </c>
      <c r="AO1599">
        <v>0</v>
      </c>
      <c r="AP1599">
        <v>39.81</v>
      </c>
      <c r="AQ1599">
        <v>110.71</v>
      </c>
      <c r="AR1599">
        <v>1</v>
      </c>
      <c r="AS1599" t="s">
        <v>62</v>
      </c>
      <c r="AT1599" t="s">
        <v>53</v>
      </c>
      <c r="AU1599">
        <v>78</v>
      </c>
      <c r="AV1599">
        <v>4739</v>
      </c>
      <c r="AW1599" t="s">
        <v>63</v>
      </c>
      <c r="AX1599" t="s">
        <v>84</v>
      </c>
      <c r="AY1599" t="str">
        <f>IF(AND(Table1[[#This Row],[Contract]]="Month-to-Month", Table1[[#This Row],[Tenure in Months]]&lt;6, Table1[[#This Row],[Payment Method]]="Bank Withdrawal"), "High Risk", IF(OR(Table1[[#This Row],[Contract]]="Month-to-Month", Table1[[#This Row],[Tenure in Months]]&lt;12), "Medium Risk", "Low Risk"))</f>
        <v>Medium Risk</v>
      </c>
    </row>
    <row r="1600" spans="1:51" x14ac:dyDescent="0.35">
      <c r="A1600" t="s">
        <v>2431</v>
      </c>
      <c r="B1600" t="s">
        <v>51</v>
      </c>
      <c r="C1600">
        <v>28</v>
      </c>
      <c r="D1600" t="s">
        <v>53</v>
      </c>
      <c r="E1600" t="s">
        <v>52</v>
      </c>
      <c r="F1600" t="s">
        <v>53</v>
      </c>
      <c r="G1600" t="s">
        <v>52</v>
      </c>
      <c r="H1600">
        <v>0</v>
      </c>
      <c r="I1600" t="s">
        <v>54</v>
      </c>
      <c r="J1600" t="s">
        <v>55</v>
      </c>
      <c r="K1600" t="s">
        <v>984</v>
      </c>
      <c r="L1600">
        <v>93035</v>
      </c>
      <c r="M1600">
        <v>34.184539999999998</v>
      </c>
      <c r="N1600">
        <v>-119.224666</v>
      </c>
      <c r="O1600">
        <v>25322</v>
      </c>
      <c r="P1600" t="s">
        <v>57</v>
      </c>
      <c r="Q1600" t="s">
        <v>53</v>
      </c>
      <c r="R1600">
        <v>1</v>
      </c>
      <c r="S1600">
        <v>23</v>
      </c>
      <c r="T1600" t="s">
        <v>58</v>
      </c>
      <c r="U1600" t="s">
        <v>53</v>
      </c>
      <c r="V1600">
        <v>37.950000000000003</v>
      </c>
      <c r="W1600" t="s">
        <v>52</v>
      </c>
      <c r="X1600" t="s">
        <v>53</v>
      </c>
      <c r="Y1600" t="s">
        <v>68</v>
      </c>
      <c r="Z1600">
        <v>27</v>
      </c>
      <c r="AA1600" t="s">
        <v>53</v>
      </c>
      <c r="AB1600" t="s">
        <v>52</v>
      </c>
      <c r="AC1600" t="s">
        <v>52</v>
      </c>
      <c r="AD1600" t="s">
        <v>53</v>
      </c>
      <c r="AE1600" t="s">
        <v>53</v>
      </c>
      <c r="AF1600" t="s">
        <v>53</v>
      </c>
      <c r="AG1600" t="s">
        <v>53</v>
      </c>
      <c r="AH1600" t="s">
        <v>53</v>
      </c>
      <c r="AI1600" t="s">
        <v>60</v>
      </c>
      <c r="AJ1600" t="s">
        <v>53</v>
      </c>
      <c r="AK1600" t="s">
        <v>61</v>
      </c>
      <c r="AL1600">
        <v>99.85</v>
      </c>
      <c r="AM1600">
        <v>2331.3000000000002</v>
      </c>
      <c r="AN1600">
        <v>0</v>
      </c>
      <c r="AO1600">
        <v>0</v>
      </c>
      <c r="AP1600">
        <v>872.85</v>
      </c>
      <c r="AQ1600">
        <v>3204.15</v>
      </c>
      <c r="AR1600">
        <v>1</v>
      </c>
      <c r="AS1600" t="s">
        <v>62</v>
      </c>
      <c r="AT1600" t="s">
        <v>53</v>
      </c>
      <c r="AU1600">
        <v>83</v>
      </c>
      <c r="AV1600">
        <v>3425</v>
      </c>
      <c r="AW1600" t="s">
        <v>88</v>
      </c>
      <c r="AX1600" t="s">
        <v>89</v>
      </c>
      <c r="AY1600" t="str">
        <f>IF(AND(Table1[[#This Row],[Contract]]="Month-to-Month", Table1[[#This Row],[Tenure in Months]]&lt;6, Table1[[#This Row],[Payment Method]]="Bank Withdrawal"), "High Risk", IF(OR(Table1[[#This Row],[Contract]]="Month-to-Month", Table1[[#This Row],[Tenure in Months]]&lt;12), "Medium Risk", "Low Risk"))</f>
        <v>Medium Risk</v>
      </c>
    </row>
    <row r="1601" spans="1:51" x14ac:dyDescent="0.35">
      <c r="A1601" t="s">
        <v>2432</v>
      </c>
      <c r="B1601" t="s">
        <v>51</v>
      </c>
      <c r="C1601">
        <v>41</v>
      </c>
      <c r="D1601" t="s">
        <v>52</v>
      </c>
      <c r="E1601" t="s">
        <v>52</v>
      </c>
      <c r="F1601" t="s">
        <v>53</v>
      </c>
      <c r="G1601" t="s">
        <v>52</v>
      </c>
      <c r="H1601">
        <v>0</v>
      </c>
      <c r="I1601" t="s">
        <v>54</v>
      </c>
      <c r="J1601" t="s">
        <v>55</v>
      </c>
      <c r="K1601" t="s">
        <v>2433</v>
      </c>
      <c r="L1601">
        <v>93040</v>
      </c>
      <c r="M1601">
        <v>34.432842999999998</v>
      </c>
      <c r="N1601">
        <v>-118.73010600000001</v>
      </c>
      <c r="O1601">
        <v>1459</v>
      </c>
      <c r="P1601" t="s">
        <v>57</v>
      </c>
      <c r="Q1601" t="s">
        <v>52</v>
      </c>
      <c r="R1601">
        <v>0</v>
      </c>
      <c r="S1601">
        <v>1</v>
      </c>
      <c r="T1601" t="s">
        <v>58</v>
      </c>
      <c r="U1601" t="s">
        <v>53</v>
      </c>
      <c r="V1601">
        <v>36.44</v>
      </c>
      <c r="W1601" t="s">
        <v>53</v>
      </c>
      <c r="X1601" t="s">
        <v>53</v>
      </c>
      <c r="Y1601" t="s">
        <v>68</v>
      </c>
      <c r="Z1601">
        <v>16</v>
      </c>
      <c r="AA1601" t="s">
        <v>52</v>
      </c>
      <c r="AB1601" t="s">
        <v>52</v>
      </c>
      <c r="AC1601" t="s">
        <v>52</v>
      </c>
      <c r="AD1601" t="s">
        <v>52</v>
      </c>
      <c r="AE1601" t="s">
        <v>52</v>
      </c>
      <c r="AF1601" t="s">
        <v>52</v>
      </c>
      <c r="AG1601" t="s">
        <v>52</v>
      </c>
      <c r="AH1601" t="s">
        <v>53</v>
      </c>
      <c r="AI1601" t="s">
        <v>60</v>
      </c>
      <c r="AJ1601" t="s">
        <v>53</v>
      </c>
      <c r="AK1601" t="s">
        <v>61</v>
      </c>
      <c r="AL1601">
        <v>74.5</v>
      </c>
      <c r="AM1601">
        <v>74.5</v>
      </c>
      <c r="AN1601">
        <v>0</v>
      </c>
      <c r="AO1601">
        <v>0</v>
      </c>
      <c r="AP1601">
        <v>36.44</v>
      </c>
      <c r="AQ1601">
        <v>110.94</v>
      </c>
      <c r="AR1601">
        <v>3</v>
      </c>
      <c r="AS1601" t="s">
        <v>62</v>
      </c>
      <c r="AT1601" t="s">
        <v>53</v>
      </c>
      <c r="AU1601">
        <v>75</v>
      </c>
      <c r="AV1601">
        <v>5554</v>
      </c>
      <c r="AW1601" t="s">
        <v>120</v>
      </c>
      <c r="AX1601" t="s">
        <v>220</v>
      </c>
      <c r="AY1601" t="str">
        <f>IF(AND(Table1[[#This Row],[Contract]]="Month-to-Month", Table1[[#This Row],[Tenure in Months]]&lt;6, Table1[[#This Row],[Payment Method]]="Bank Withdrawal"), "High Risk", IF(OR(Table1[[#This Row],[Contract]]="Month-to-Month", Table1[[#This Row],[Tenure in Months]]&lt;12), "Medium Risk", "Low Risk"))</f>
        <v>High Risk</v>
      </c>
    </row>
    <row r="1602" spans="1:51" x14ac:dyDescent="0.35">
      <c r="A1602" t="s">
        <v>2434</v>
      </c>
      <c r="B1602" t="s">
        <v>51</v>
      </c>
      <c r="C1602">
        <v>60</v>
      </c>
      <c r="D1602" t="s">
        <v>52</v>
      </c>
      <c r="E1602" t="s">
        <v>52</v>
      </c>
      <c r="F1602" t="s">
        <v>52</v>
      </c>
      <c r="G1602" t="s">
        <v>52</v>
      </c>
      <c r="H1602">
        <v>0</v>
      </c>
      <c r="I1602" t="s">
        <v>54</v>
      </c>
      <c r="J1602" t="s">
        <v>55</v>
      </c>
      <c r="K1602" t="s">
        <v>2435</v>
      </c>
      <c r="L1602">
        <v>93060</v>
      </c>
      <c r="M1602">
        <v>34.402343000000002</v>
      </c>
      <c r="N1602">
        <v>-119.094824</v>
      </c>
      <c r="O1602">
        <v>32511</v>
      </c>
      <c r="P1602" t="s">
        <v>57</v>
      </c>
      <c r="Q1602" t="s">
        <v>52</v>
      </c>
      <c r="R1602">
        <v>0</v>
      </c>
      <c r="S1602">
        <v>65</v>
      </c>
      <c r="T1602" t="s">
        <v>92</v>
      </c>
      <c r="U1602" t="s">
        <v>53</v>
      </c>
      <c r="V1602">
        <v>9.36</v>
      </c>
      <c r="W1602" t="s">
        <v>53</v>
      </c>
      <c r="X1602" t="s">
        <v>53</v>
      </c>
      <c r="Y1602" t="s">
        <v>68</v>
      </c>
      <c r="Z1602">
        <v>4</v>
      </c>
      <c r="AA1602" t="s">
        <v>52</v>
      </c>
      <c r="AB1602" t="s">
        <v>53</v>
      </c>
      <c r="AC1602" t="s">
        <v>53</v>
      </c>
      <c r="AD1602" t="s">
        <v>53</v>
      </c>
      <c r="AE1602" t="s">
        <v>53</v>
      </c>
      <c r="AF1602" t="s">
        <v>53</v>
      </c>
      <c r="AG1602" t="s">
        <v>53</v>
      </c>
      <c r="AH1602" t="s">
        <v>52</v>
      </c>
      <c r="AI1602" t="s">
        <v>60</v>
      </c>
      <c r="AJ1602" t="s">
        <v>53</v>
      </c>
      <c r="AK1602" t="s">
        <v>61</v>
      </c>
      <c r="AL1602">
        <v>109.15</v>
      </c>
      <c r="AM1602">
        <v>6941.2</v>
      </c>
      <c r="AN1602">
        <v>0</v>
      </c>
      <c r="AO1602">
        <v>140</v>
      </c>
      <c r="AP1602">
        <v>608.4</v>
      </c>
      <c r="AQ1602">
        <v>7689.5999999999904</v>
      </c>
      <c r="AR1602">
        <v>2</v>
      </c>
      <c r="AS1602" t="s">
        <v>62</v>
      </c>
      <c r="AT1602" t="s">
        <v>53</v>
      </c>
      <c r="AU1602">
        <v>91</v>
      </c>
      <c r="AV1602">
        <v>6001</v>
      </c>
      <c r="AW1602" t="s">
        <v>120</v>
      </c>
      <c r="AX1602" t="s">
        <v>121</v>
      </c>
      <c r="AY1602" t="str">
        <f>IF(AND(Table1[[#This Row],[Contract]]="Month-to-Month", Table1[[#This Row],[Tenure in Months]]&lt;6, Table1[[#This Row],[Payment Method]]="Bank Withdrawal"), "High Risk", IF(OR(Table1[[#This Row],[Contract]]="Month-to-Month", Table1[[#This Row],[Tenure in Months]]&lt;12), "Medium Risk", "Low Risk"))</f>
        <v>Medium Risk</v>
      </c>
    </row>
    <row r="1603" spans="1:51" x14ac:dyDescent="0.35">
      <c r="A1603" t="s">
        <v>2436</v>
      </c>
      <c r="B1603" t="s">
        <v>66</v>
      </c>
      <c r="C1603">
        <v>48</v>
      </c>
      <c r="D1603" t="s">
        <v>52</v>
      </c>
      <c r="E1603" t="s">
        <v>52</v>
      </c>
      <c r="F1603" t="s">
        <v>52</v>
      </c>
      <c r="G1603" t="s">
        <v>52</v>
      </c>
      <c r="H1603">
        <v>0</v>
      </c>
      <c r="I1603" t="s">
        <v>54</v>
      </c>
      <c r="J1603" t="s">
        <v>55</v>
      </c>
      <c r="K1603" t="s">
        <v>149</v>
      </c>
      <c r="L1603">
        <v>93067</v>
      </c>
      <c r="M1603">
        <v>34.420997999999997</v>
      </c>
      <c r="N1603">
        <v>-119.60137</v>
      </c>
      <c r="O1603">
        <v>576</v>
      </c>
      <c r="P1603" t="s">
        <v>57</v>
      </c>
      <c r="Q1603" t="s">
        <v>52</v>
      </c>
      <c r="R1603">
        <v>0</v>
      </c>
      <c r="S1603">
        <v>16</v>
      </c>
      <c r="T1603" t="s">
        <v>58</v>
      </c>
      <c r="U1603" t="s">
        <v>53</v>
      </c>
      <c r="V1603">
        <v>47.45</v>
      </c>
      <c r="W1603" t="s">
        <v>53</v>
      </c>
      <c r="X1603" t="s">
        <v>53</v>
      </c>
      <c r="Y1603" t="s">
        <v>59</v>
      </c>
      <c r="Z1603">
        <v>30</v>
      </c>
      <c r="AA1603" t="s">
        <v>52</v>
      </c>
      <c r="AB1603" t="s">
        <v>52</v>
      </c>
      <c r="AC1603" t="s">
        <v>53</v>
      </c>
      <c r="AD1603" t="s">
        <v>52</v>
      </c>
      <c r="AE1603" t="s">
        <v>52</v>
      </c>
      <c r="AF1603" t="s">
        <v>53</v>
      </c>
      <c r="AG1603" t="s">
        <v>53</v>
      </c>
      <c r="AH1603" t="s">
        <v>53</v>
      </c>
      <c r="AI1603" t="s">
        <v>60</v>
      </c>
      <c r="AJ1603" t="s">
        <v>53</v>
      </c>
      <c r="AK1603" t="s">
        <v>69</v>
      </c>
      <c r="AL1603">
        <v>65.2</v>
      </c>
      <c r="AM1603">
        <v>1043.3499999999999</v>
      </c>
      <c r="AN1603">
        <v>0</v>
      </c>
      <c r="AO1603">
        <v>0</v>
      </c>
      <c r="AP1603">
        <v>759.2</v>
      </c>
      <c r="AQ1603">
        <v>1802.55</v>
      </c>
      <c r="AR1603">
        <v>1</v>
      </c>
      <c r="AS1603" t="s">
        <v>62</v>
      </c>
      <c r="AT1603" t="s">
        <v>53</v>
      </c>
      <c r="AU1603">
        <v>73</v>
      </c>
      <c r="AV1603">
        <v>4722</v>
      </c>
      <c r="AW1603" t="s">
        <v>63</v>
      </c>
      <c r="AX1603" t="s">
        <v>84</v>
      </c>
      <c r="AY1603" t="str">
        <f>IF(AND(Table1[[#This Row],[Contract]]="Month-to-Month", Table1[[#This Row],[Tenure in Months]]&lt;6, Table1[[#This Row],[Payment Method]]="Bank Withdrawal"), "High Risk", IF(OR(Table1[[#This Row],[Contract]]="Month-to-Month", Table1[[#This Row],[Tenure in Months]]&lt;12), "Medium Risk", "Low Risk"))</f>
        <v>Medium Risk</v>
      </c>
    </row>
    <row r="1604" spans="1:51" x14ac:dyDescent="0.35">
      <c r="A1604" t="s">
        <v>2437</v>
      </c>
      <c r="B1604" t="s">
        <v>51</v>
      </c>
      <c r="C1604">
        <v>42</v>
      </c>
      <c r="D1604" t="s">
        <v>52</v>
      </c>
      <c r="E1604" t="s">
        <v>52</v>
      </c>
      <c r="F1604" t="s">
        <v>52</v>
      </c>
      <c r="G1604" t="s">
        <v>52</v>
      </c>
      <c r="H1604">
        <v>0</v>
      </c>
      <c r="I1604" t="s">
        <v>54</v>
      </c>
      <c r="J1604" t="s">
        <v>55</v>
      </c>
      <c r="K1604" t="s">
        <v>151</v>
      </c>
      <c r="L1604">
        <v>93103</v>
      </c>
      <c r="M1604">
        <v>34.438580999999999</v>
      </c>
      <c r="N1604">
        <v>-119.685368</v>
      </c>
      <c r="O1604">
        <v>20893</v>
      </c>
      <c r="P1604" t="s">
        <v>57</v>
      </c>
      <c r="Q1604" t="s">
        <v>52</v>
      </c>
      <c r="R1604">
        <v>0</v>
      </c>
      <c r="S1604">
        <v>1</v>
      </c>
      <c r="T1604" t="s">
        <v>67</v>
      </c>
      <c r="U1604" t="s">
        <v>53</v>
      </c>
      <c r="V1604">
        <v>17.27</v>
      </c>
      <c r="W1604" t="s">
        <v>52</v>
      </c>
      <c r="X1604" t="s">
        <v>53</v>
      </c>
      <c r="Y1604" t="s">
        <v>68</v>
      </c>
      <c r="Z1604">
        <v>10</v>
      </c>
      <c r="AA1604" t="s">
        <v>52</v>
      </c>
      <c r="AB1604" t="s">
        <v>52</v>
      </c>
      <c r="AC1604" t="s">
        <v>52</v>
      </c>
      <c r="AD1604" t="s">
        <v>52</v>
      </c>
      <c r="AE1604" t="s">
        <v>52</v>
      </c>
      <c r="AF1604" t="s">
        <v>52</v>
      </c>
      <c r="AG1604" t="s">
        <v>52</v>
      </c>
      <c r="AH1604" t="s">
        <v>53</v>
      </c>
      <c r="AI1604" t="s">
        <v>60</v>
      </c>
      <c r="AJ1604" t="s">
        <v>53</v>
      </c>
      <c r="AK1604" t="s">
        <v>87</v>
      </c>
      <c r="AL1604">
        <v>71.55</v>
      </c>
      <c r="AM1604">
        <v>71.55</v>
      </c>
      <c r="AN1604">
        <v>0</v>
      </c>
      <c r="AO1604">
        <v>0</v>
      </c>
      <c r="AP1604">
        <v>17.27</v>
      </c>
      <c r="AQ1604">
        <v>88.82</v>
      </c>
      <c r="AR1604">
        <v>1</v>
      </c>
      <c r="AS1604" t="s">
        <v>62</v>
      </c>
      <c r="AT1604" t="s">
        <v>53</v>
      </c>
      <c r="AU1604">
        <v>91</v>
      </c>
      <c r="AV1604">
        <v>5739</v>
      </c>
      <c r="AW1604" t="s">
        <v>63</v>
      </c>
      <c r="AX1604" t="s">
        <v>84</v>
      </c>
      <c r="AY1604" t="str">
        <f>IF(AND(Table1[[#This Row],[Contract]]="Month-to-Month", Table1[[#This Row],[Tenure in Months]]&lt;6, Table1[[#This Row],[Payment Method]]="Bank Withdrawal"), "High Risk", IF(OR(Table1[[#This Row],[Contract]]="Month-to-Month", Table1[[#This Row],[Tenure in Months]]&lt;12), "Medium Risk", "Low Risk"))</f>
        <v>Medium Risk</v>
      </c>
    </row>
    <row r="1605" spans="1:51" x14ac:dyDescent="0.35">
      <c r="A1605" t="s">
        <v>2438</v>
      </c>
      <c r="B1605" t="s">
        <v>51</v>
      </c>
      <c r="C1605">
        <v>27</v>
      </c>
      <c r="D1605" t="s">
        <v>53</v>
      </c>
      <c r="E1605" t="s">
        <v>52</v>
      </c>
      <c r="F1605" t="s">
        <v>53</v>
      </c>
      <c r="G1605" t="s">
        <v>52</v>
      </c>
      <c r="H1605">
        <v>0</v>
      </c>
      <c r="I1605" t="s">
        <v>54</v>
      </c>
      <c r="J1605" t="s">
        <v>55</v>
      </c>
      <c r="K1605" t="s">
        <v>151</v>
      </c>
      <c r="L1605">
        <v>93108</v>
      </c>
      <c r="M1605">
        <v>34.457540999999999</v>
      </c>
      <c r="N1605">
        <v>-119.631072</v>
      </c>
      <c r="O1605">
        <v>12741</v>
      </c>
      <c r="P1605" t="s">
        <v>57</v>
      </c>
      <c r="Q1605" t="s">
        <v>53</v>
      </c>
      <c r="R1605">
        <v>1</v>
      </c>
      <c r="S1605">
        <v>53</v>
      </c>
      <c r="T1605" t="s">
        <v>92</v>
      </c>
      <c r="U1605" t="s">
        <v>53</v>
      </c>
      <c r="V1605">
        <v>31.24</v>
      </c>
      <c r="W1605" t="s">
        <v>53</v>
      </c>
      <c r="X1605" t="s">
        <v>53</v>
      </c>
      <c r="Y1605" t="s">
        <v>68</v>
      </c>
      <c r="Z1605">
        <v>73</v>
      </c>
      <c r="AA1605" t="s">
        <v>53</v>
      </c>
      <c r="AB1605" t="s">
        <v>52</v>
      </c>
      <c r="AC1605" t="s">
        <v>53</v>
      </c>
      <c r="AD1605" t="s">
        <v>52</v>
      </c>
      <c r="AE1605" t="s">
        <v>52</v>
      </c>
      <c r="AF1605" t="s">
        <v>53</v>
      </c>
      <c r="AG1605" t="s">
        <v>53</v>
      </c>
      <c r="AH1605" t="s">
        <v>53</v>
      </c>
      <c r="AI1605" t="s">
        <v>60</v>
      </c>
      <c r="AJ1605" t="s">
        <v>52</v>
      </c>
      <c r="AK1605" t="s">
        <v>61</v>
      </c>
      <c r="AL1605">
        <v>93.9</v>
      </c>
      <c r="AM1605">
        <v>5029.2</v>
      </c>
      <c r="AN1605">
        <v>0</v>
      </c>
      <c r="AO1605">
        <v>0</v>
      </c>
      <c r="AP1605">
        <v>1655.72</v>
      </c>
      <c r="AQ1605">
        <v>6684.92</v>
      </c>
      <c r="AR1605">
        <v>1</v>
      </c>
      <c r="AS1605" t="s">
        <v>62</v>
      </c>
      <c r="AT1605" t="s">
        <v>53</v>
      </c>
      <c r="AU1605">
        <v>68</v>
      </c>
      <c r="AV1605">
        <v>5543</v>
      </c>
      <c r="AW1605" t="s">
        <v>120</v>
      </c>
      <c r="AX1605" t="s">
        <v>220</v>
      </c>
      <c r="AY1605" t="str">
        <f>IF(AND(Table1[[#This Row],[Contract]]="Month-to-Month", Table1[[#This Row],[Tenure in Months]]&lt;6, Table1[[#This Row],[Payment Method]]="Bank Withdrawal"), "High Risk", IF(OR(Table1[[#This Row],[Contract]]="Month-to-Month", Table1[[#This Row],[Tenure in Months]]&lt;12), "Medium Risk", "Low Risk"))</f>
        <v>Medium Risk</v>
      </c>
    </row>
    <row r="1606" spans="1:51" x14ac:dyDescent="0.35">
      <c r="A1606" t="s">
        <v>2439</v>
      </c>
      <c r="B1606" t="s">
        <v>66</v>
      </c>
      <c r="C1606">
        <v>42</v>
      </c>
      <c r="D1606" t="s">
        <v>52</v>
      </c>
      <c r="E1606" t="s">
        <v>52</v>
      </c>
      <c r="F1606" t="s">
        <v>53</v>
      </c>
      <c r="G1606" t="s">
        <v>52</v>
      </c>
      <c r="H1606">
        <v>0</v>
      </c>
      <c r="I1606" t="s">
        <v>54</v>
      </c>
      <c r="J1606" t="s">
        <v>55</v>
      </c>
      <c r="K1606" t="s">
        <v>153</v>
      </c>
      <c r="L1606">
        <v>93201</v>
      </c>
      <c r="M1606">
        <v>35.869625999999997</v>
      </c>
      <c r="N1606">
        <v>-119.498771</v>
      </c>
      <c r="O1606">
        <v>1054</v>
      </c>
      <c r="P1606" t="s">
        <v>57</v>
      </c>
      <c r="Q1606" t="s">
        <v>53</v>
      </c>
      <c r="R1606">
        <v>1</v>
      </c>
      <c r="S1606">
        <v>13</v>
      </c>
      <c r="T1606" t="s">
        <v>58</v>
      </c>
      <c r="U1606" t="s">
        <v>52</v>
      </c>
      <c r="V1606">
        <v>0</v>
      </c>
      <c r="W1606" t="s">
        <v>52</v>
      </c>
      <c r="X1606" t="s">
        <v>53</v>
      </c>
      <c r="Y1606" t="s">
        <v>59</v>
      </c>
      <c r="Z1606">
        <v>8</v>
      </c>
      <c r="AA1606" t="s">
        <v>52</v>
      </c>
      <c r="AB1606" t="s">
        <v>52</v>
      </c>
      <c r="AC1606" t="s">
        <v>53</v>
      </c>
      <c r="AD1606" t="s">
        <v>52</v>
      </c>
      <c r="AE1606" t="s">
        <v>53</v>
      </c>
      <c r="AF1606" t="s">
        <v>53</v>
      </c>
      <c r="AG1606" t="s">
        <v>53</v>
      </c>
      <c r="AH1606" t="s">
        <v>53</v>
      </c>
      <c r="AI1606" t="s">
        <v>60</v>
      </c>
      <c r="AJ1606" t="s">
        <v>53</v>
      </c>
      <c r="AK1606" t="s">
        <v>61</v>
      </c>
      <c r="AL1606">
        <v>48.75</v>
      </c>
      <c r="AM1606">
        <v>633.4</v>
      </c>
      <c r="AN1606">
        <v>0</v>
      </c>
      <c r="AO1606">
        <v>0</v>
      </c>
      <c r="AP1606">
        <v>0</v>
      </c>
      <c r="AQ1606">
        <v>633.4</v>
      </c>
      <c r="AR1606">
        <v>2</v>
      </c>
      <c r="AS1606" t="s">
        <v>62</v>
      </c>
      <c r="AT1606" t="s">
        <v>53</v>
      </c>
      <c r="AU1606">
        <v>86</v>
      </c>
      <c r="AV1606">
        <v>2655</v>
      </c>
      <c r="AW1606" t="s">
        <v>120</v>
      </c>
      <c r="AX1606" t="s">
        <v>121</v>
      </c>
      <c r="AY1606" t="str">
        <f>IF(AND(Table1[[#This Row],[Contract]]="Month-to-Month", Table1[[#This Row],[Tenure in Months]]&lt;6, Table1[[#This Row],[Payment Method]]="Bank Withdrawal"), "High Risk", IF(OR(Table1[[#This Row],[Contract]]="Month-to-Month", Table1[[#This Row],[Tenure in Months]]&lt;12), "Medium Risk", "Low Risk"))</f>
        <v>Medium Risk</v>
      </c>
    </row>
    <row r="1607" spans="1:51" x14ac:dyDescent="0.35">
      <c r="A1607" t="s">
        <v>2440</v>
      </c>
      <c r="B1607" t="s">
        <v>66</v>
      </c>
      <c r="C1607">
        <v>63</v>
      </c>
      <c r="D1607" t="s">
        <v>52</v>
      </c>
      <c r="E1607" t="s">
        <v>52</v>
      </c>
      <c r="F1607" t="s">
        <v>52</v>
      </c>
      <c r="G1607" t="s">
        <v>52</v>
      </c>
      <c r="H1607">
        <v>0</v>
      </c>
      <c r="I1607" t="s">
        <v>54</v>
      </c>
      <c r="J1607" t="s">
        <v>55</v>
      </c>
      <c r="K1607" t="s">
        <v>1441</v>
      </c>
      <c r="L1607">
        <v>93202</v>
      </c>
      <c r="M1607">
        <v>36.315978999999999</v>
      </c>
      <c r="N1607">
        <v>-119.710852</v>
      </c>
      <c r="O1607">
        <v>2872</v>
      </c>
      <c r="P1607" t="s">
        <v>57</v>
      </c>
      <c r="Q1607" t="s">
        <v>52</v>
      </c>
      <c r="R1607">
        <v>0</v>
      </c>
      <c r="S1607">
        <v>4</v>
      </c>
      <c r="T1607" t="s">
        <v>67</v>
      </c>
      <c r="U1607" t="s">
        <v>53</v>
      </c>
      <c r="V1607">
        <v>43.32</v>
      </c>
      <c r="W1607" t="s">
        <v>53</v>
      </c>
      <c r="X1607" t="s">
        <v>53</v>
      </c>
      <c r="Y1607" t="s">
        <v>68</v>
      </c>
      <c r="Z1607">
        <v>20</v>
      </c>
      <c r="AA1607" t="s">
        <v>52</v>
      </c>
      <c r="AB1607" t="s">
        <v>52</v>
      </c>
      <c r="AC1607" t="s">
        <v>52</v>
      </c>
      <c r="AD1607" t="s">
        <v>52</v>
      </c>
      <c r="AE1607" t="s">
        <v>53</v>
      </c>
      <c r="AF1607" t="s">
        <v>52</v>
      </c>
      <c r="AG1607" t="s">
        <v>52</v>
      </c>
      <c r="AH1607" t="s">
        <v>52</v>
      </c>
      <c r="AI1607" t="s">
        <v>60</v>
      </c>
      <c r="AJ1607" t="s">
        <v>53</v>
      </c>
      <c r="AK1607" t="s">
        <v>61</v>
      </c>
      <c r="AL1607">
        <v>85.65</v>
      </c>
      <c r="AM1607">
        <v>321.64999999999998</v>
      </c>
      <c r="AN1607">
        <v>0</v>
      </c>
      <c r="AO1607">
        <v>10</v>
      </c>
      <c r="AP1607">
        <v>173.28</v>
      </c>
      <c r="AQ1607">
        <v>504.92999999999898</v>
      </c>
      <c r="AR1607">
        <v>1</v>
      </c>
      <c r="AS1607" t="s">
        <v>62</v>
      </c>
      <c r="AT1607" t="s">
        <v>53</v>
      </c>
      <c r="AU1607">
        <v>96</v>
      </c>
      <c r="AV1607">
        <v>3223</v>
      </c>
      <c r="AW1607" t="s">
        <v>63</v>
      </c>
      <c r="AX1607" t="s">
        <v>84</v>
      </c>
      <c r="AY1607" t="str">
        <f>IF(AND(Table1[[#This Row],[Contract]]="Month-to-Month", Table1[[#This Row],[Tenure in Months]]&lt;6, Table1[[#This Row],[Payment Method]]="Bank Withdrawal"), "High Risk", IF(OR(Table1[[#This Row],[Contract]]="Month-to-Month", Table1[[#This Row],[Tenure in Months]]&lt;12), "Medium Risk", "Low Risk"))</f>
        <v>High Risk</v>
      </c>
    </row>
    <row r="1608" spans="1:51" x14ac:dyDescent="0.35">
      <c r="A1608" t="s">
        <v>2441</v>
      </c>
      <c r="B1608" t="s">
        <v>51</v>
      </c>
      <c r="C1608">
        <v>44</v>
      </c>
      <c r="D1608" t="s">
        <v>52</v>
      </c>
      <c r="E1608" t="s">
        <v>52</v>
      </c>
      <c r="F1608" t="s">
        <v>52</v>
      </c>
      <c r="G1608" t="s">
        <v>52</v>
      </c>
      <c r="H1608">
        <v>0</v>
      </c>
      <c r="I1608" t="s">
        <v>54</v>
      </c>
      <c r="J1608" t="s">
        <v>55</v>
      </c>
      <c r="K1608" t="s">
        <v>2008</v>
      </c>
      <c r="L1608">
        <v>93205</v>
      </c>
      <c r="M1608">
        <v>35.523991000000002</v>
      </c>
      <c r="N1608">
        <v>-118.400432</v>
      </c>
      <c r="O1608">
        <v>1954</v>
      </c>
      <c r="P1608" t="s">
        <v>57</v>
      </c>
      <c r="Q1608" t="s">
        <v>52</v>
      </c>
      <c r="R1608">
        <v>0</v>
      </c>
      <c r="S1608">
        <v>12</v>
      </c>
      <c r="T1608" t="s">
        <v>58</v>
      </c>
      <c r="U1608" t="s">
        <v>53</v>
      </c>
      <c r="V1608">
        <v>25.19</v>
      </c>
      <c r="W1608" t="s">
        <v>53</v>
      </c>
      <c r="X1608" t="s">
        <v>53</v>
      </c>
      <c r="Y1608" t="s">
        <v>68</v>
      </c>
      <c r="Z1608">
        <v>12</v>
      </c>
      <c r="AA1608" t="s">
        <v>52</v>
      </c>
      <c r="AB1608" t="s">
        <v>53</v>
      </c>
      <c r="AC1608" t="s">
        <v>53</v>
      </c>
      <c r="AD1608" t="s">
        <v>52</v>
      </c>
      <c r="AE1608" t="s">
        <v>53</v>
      </c>
      <c r="AF1608" t="s">
        <v>53</v>
      </c>
      <c r="AG1608" t="s">
        <v>53</v>
      </c>
      <c r="AH1608" t="s">
        <v>53</v>
      </c>
      <c r="AI1608" t="s">
        <v>60</v>
      </c>
      <c r="AJ1608" t="s">
        <v>53</v>
      </c>
      <c r="AK1608" t="s">
        <v>61</v>
      </c>
      <c r="AL1608">
        <v>106.7</v>
      </c>
      <c r="AM1608">
        <v>1253.9000000000001</v>
      </c>
      <c r="AN1608">
        <v>0</v>
      </c>
      <c r="AO1608">
        <v>0</v>
      </c>
      <c r="AP1608">
        <v>302.27999999999997</v>
      </c>
      <c r="AQ1608">
        <v>1556.18</v>
      </c>
      <c r="AR1608">
        <v>2</v>
      </c>
      <c r="AS1608" t="s">
        <v>62</v>
      </c>
      <c r="AT1608" t="s">
        <v>53</v>
      </c>
      <c r="AU1608">
        <v>92</v>
      </c>
      <c r="AV1608">
        <v>2406</v>
      </c>
      <c r="AW1608" t="s">
        <v>120</v>
      </c>
      <c r="AX1608" t="s">
        <v>121</v>
      </c>
      <c r="AY1608" t="str">
        <f>IF(AND(Table1[[#This Row],[Contract]]="Month-to-Month", Table1[[#This Row],[Tenure in Months]]&lt;6, Table1[[#This Row],[Payment Method]]="Bank Withdrawal"), "High Risk", IF(OR(Table1[[#This Row],[Contract]]="Month-to-Month", Table1[[#This Row],[Tenure in Months]]&lt;12), "Medium Risk", "Low Risk"))</f>
        <v>Medium Risk</v>
      </c>
    </row>
    <row r="1609" spans="1:51" x14ac:dyDescent="0.35">
      <c r="A1609" t="s">
        <v>2442</v>
      </c>
      <c r="B1609" t="s">
        <v>51</v>
      </c>
      <c r="C1609">
        <v>46</v>
      </c>
      <c r="D1609" t="s">
        <v>52</v>
      </c>
      <c r="E1609" t="s">
        <v>52</v>
      </c>
      <c r="F1609" t="s">
        <v>52</v>
      </c>
      <c r="G1609" t="s">
        <v>52</v>
      </c>
      <c r="H1609">
        <v>0</v>
      </c>
      <c r="I1609" t="s">
        <v>54</v>
      </c>
      <c r="J1609" t="s">
        <v>55</v>
      </c>
      <c r="K1609" t="s">
        <v>988</v>
      </c>
      <c r="L1609">
        <v>93206</v>
      </c>
      <c r="M1609">
        <v>35.451402000000002</v>
      </c>
      <c r="N1609">
        <v>-119.48841299999999</v>
      </c>
      <c r="O1609">
        <v>2078</v>
      </c>
      <c r="P1609" t="s">
        <v>57</v>
      </c>
      <c r="Q1609" t="s">
        <v>52</v>
      </c>
      <c r="R1609">
        <v>0</v>
      </c>
      <c r="S1609">
        <v>1</v>
      </c>
      <c r="T1609" t="s">
        <v>67</v>
      </c>
      <c r="U1609" t="s">
        <v>52</v>
      </c>
      <c r="V1609">
        <v>0</v>
      </c>
      <c r="W1609" t="s">
        <v>52</v>
      </c>
      <c r="X1609" t="s">
        <v>53</v>
      </c>
      <c r="Y1609" t="s">
        <v>59</v>
      </c>
      <c r="Z1609">
        <v>5</v>
      </c>
      <c r="AA1609" t="s">
        <v>52</v>
      </c>
      <c r="AB1609" t="s">
        <v>52</v>
      </c>
      <c r="AC1609" t="s">
        <v>52</v>
      </c>
      <c r="AD1609" t="s">
        <v>52</v>
      </c>
      <c r="AE1609" t="s">
        <v>52</v>
      </c>
      <c r="AF1609" t="s">
        <v>52</v>
      </c>
      <c r="AG1609" t="s">
        <v>52</v>
      </c>
      <c r="AH1609" t="s">
        <v>53</v>
      </c>
      <c r="AI1609" t="s">
        <v>60</v>
      </c>
      <c r="AJ1609" t="s">
        <v>53</v>
      </c>
      <c r="AK1609" t="s">
        <v>61</v>
      </c>
      <c r="AL1609">
        <v>25.15</v>
      </c>
      <c r="AM1609">
        <v>25.15</v>
      </c>
      <c r="AN1609">
        <v>0</v>
      </c>
      <c r="AO1609">
        <v>0</v>
      </c>
      <c r="AP1609">
        <v>0</v>
      </c>
      <c r="AQ1609">
        <v>25.15</v>
      </c>
      <c r="AR1609">
        <v>1</v>
      </c>
      <c r="AS1609" t="s">
        <v>62</v>
      </c>
      <c r="AT1609" t="s">
        <v>53</v>
      </c>
      <c r="AU1609">
        <v>91</v>
      </c>
      <c r="AV1609">
        <v>5386</v>
      </c>
      <c r="AW1609" t="s">
        <v>63</v>
      </c>
      <c r="AX1609" t="s">
        <v>84</v>
      </c>
      <c r="AY1609" t="str">
        <f>IF(AND(Table1[[#This Row],[Contract]]="Month-to-Month", Table1[[#This Row],[Tenure in Months]]&lt;6, Table1[[#This Row],[Payment Method]]="Bank Withdrawal"), "High Risk", IF(OR(Table1[[#This Row],[Contract]]="Month-to-Month", Table1[[#This Row],[Tenure in Months]]&lt;12), "Medium Risk", "Low Risk"))</f>
        <v>High Risk</v>
      </c>
    </row>
    <row r="1610" spans="1:51" x14ac:dyDescent="0.35">
      <c r="A1610" t="s">
        <v>2443</v>
      </c>
      <c r="B1610" t="s">
        <v>66</v>
      </c>
      <c r="C1610">
        <v>21</v>
      </c>
      <c r="D1610" t="s">
        <v>53</v>
      </c>
      <c r="E1610" t="s">
        <v>52</v>
      </c>
      <c r="F1610" t="s">
        <v>53</v>
      </c>
      <c r="G1610" t="s">
        <v>52</v>
      </c>
      <c r="H1610">
        <v>0</v>
      </c>
      <c r="I1610" t="s">
        <v>54</v>
      </c>
      <c r="J1610" t="s">
        <v>55</v>
      </c>
      <c r="K1610" t="s">
        <v>156</v>
      </c>
      <c r="L1610">
        <v>93208</v>
      </c>
      <c r="M1610">
        <v>36.057457999999997</v>
      </c>
      <c r="N1610">
        <v>-118.59195099999999</v>
      </c>
      <c r="O1610">
        <v>191</v>
      </c>
      <c r="P1610" t="s">
        <v>57</v>
      </c>
      <c r="Q1610" t="s">
        <v>53</v>
      </c>
      <c r="R1610">
        <v>1</v>
      </c>
      <c r="S1610">
        <v>54</v>
      </c>
      <c r="T1610" t="s">
        <v>92</v>
      </c>
      <c r="U1610" t="s">
        <v>53</v>
      </c>
      <c r="V1610">
        <v>2.1800000000000002</v>
      </c>
      <c r="W1610" t="s">
        <v>53</v>
      </c>
      <c r="X1610" t="s">
        <v>53</v>
      </c>
      <c r="Y1610" t="s">
        <v>68</v>
      </c>
      <c r="Z1610">
        <v>71</v>
      </c>
      <c r="AA1610" t="s">
        <v>52</v>
      </c>
      <c r="AB1610" t="s">
        <v>53</v>
      </c>
      <c r="AC1610" t="s">
        <v>53</v>
      </c>
      <c r="AD1610" t="s">
        <v>53</v>
      </c>
      <c r="AE1610" t="s">
        <v>53</v>
      </c>
      <c r="AF1610" t="s">
        <v>53</v>
      </c>
      <c r="AG1610" t="s">
        <v>53</v>
      </c>
      <c r="AH1610" t="s">
        <v>53</v>
      </c>
      <c r="AI1610" t="s">
        <v>124</v>
      </c>
      <c r="AJ1610" t="s">
        <v>52</v>
      </c>
      <c r="AK1610" t="s">
        <v>61</v>
      </c>
      <c r="AL1610">
        <v>110.35</v>
      </c>
      <c r="AM1610">
        <v>5893.15</v>
      </c>
      <c r="AN1610">
        <v>0</v>
      </c>
      <c r="AO1610">
        <v>0</v>
      </c>
      <c r="AP1610">
        <v>117.72</v>
      </c>
      <c r="AQ1610">
        <v>6010.87</v>
      </c>
      <c r="AR1610">
        <v>1</v>
      </c>
      <c r="AS1610" t="s">
        <v>62</v>
      </c>
      <c r="AT1610" t="s">
        <v>53</v>
      </c>
      <c r="AU1610">
        <v>90</v>
      </c>
      <c r="AV1610">
        <v>6189</v>
      </c>
      <c r="AW1610" t="s">
        <v>63</v>
      </c>
      <c r="AX1610" t="s">
        <v>84</v>
      </c>
      <c r="AY1610" t="str">
        <f>IF(AND(Table1[[#This Row],[Contract]]="Month-to-Month", Table1[[#This Row],[Tenure in Months]]&lt;6, Table1[[#This Row],[Payment Method]]="Bank Withdrawal"), "High Risk", IF(OR(Table1[[#This Row],[Contract]]="Month-to-Month", Table1[[#This Row],[Tenure in Months]]&lt;12), "Medium Risk", "Low Risk"))</f>
        <v>Low Risk</v>
      </c>
    </row>
    <row r="1611" spans="1:51" x14ac:dyDescent="0.35">
      <c r="A1611" t="s">
        <v>2444</v>
      </c>
      <c r="B1611" t="s">
        <v>66</v>
      </c>
      <c r="C1611">
        <v>24</v>
      </c>
      <c r="D1611" t="s">
        <v>53</v>
      </c>
      <c r="E1611" t="s">
        <v>52</v>
      </c>
      <c r="F1611" t="s">
        <v>53</v>
      </c>
      <c r="G1611" t="s">
        <v>52</v>
      </c>
      <c r="H1611">
        <v>0</v>
      </c>
      <c r="I1611" t="s">
        <v>54</v>
      </c>
      <c r="J1611" t="s">
        <v>55</v>
      </c>
      <c r="K1611" t="s">
        <v>158</v>
      </c>
      <c r="L1611">
        <v>93215</v>
      </c>
      <c r="M1611">
        <v>35.772244000000001</v>
      </c>
      <c r="N1611">
        <v>-119.209689</v>
      </c>
      <c r="O1611">
        <v>37280</v>
      </c>
      <c r="P1611" t="s">
        <v>57</v>
      </c>
      <c r="Q1611" t="s">
        <v>53</v>
      </c>
      <c r="R1611">
        <v>1</v>
      </c>
      <c r="S1611">
        <v>48</v>
      </c>
      <c r="T1611" t="s">
        <v>92</v>
      </c>
      <c r="U1611" t="s">
        <v>53</v>
      </c>
      <c r="V1611">
        <v>6.36</v>
      </c>
      <c r="W1611" t="s">
        <v>53</v>
      </c>
      <c r="X1611" t="s">
        <v>53</v>
      </c>
      <c r="Y1611" t="s">
        <v>68</v>
      </c>
      <c r="Z1611">
        <v>47</v>
      </c>
      <c r="AA1611" t="s">
        <v>53</v>
      </c>
      <c r="AB1611" t="s">
        <v>53</v>
      </c>
      <c r="AC1611" t="s">
        <v>52</v>
      </c>
      <c r="AD1611" t="s">
        <v>52</v>
      </c>
      <c r="AE1611" t="s">
        <v>53</v>
      </c>
      <c r="AF1611" t="s">
        <v>53</v>
      </c>
      <c r="AG1611" t="s">
        <v>53</v>
      </c>
      <c r="AH1611" t="s">
        <v>53</v>
      </c>
      <c r="AI1611" t="s">
        <v>124</v>
      </c>
      <c r="AJ1611" t="s">
        <v>53</v>
      </c>
      <c r="AK1611" t="s">
        <v>69</v>
      </c>
      <c r="AL1611">
        <v>103.25</v>
      </c>
      <c r="AM1611">
        <v>5037.55</v>
      </c>
      <c r="AN1611">
        <v>0</v>
      </c>
      <c r="AO1611">
        <v>0</v>
      </c>
      <c r="AP1611">
        <v>305.27999999999997</v>
      </c>
      <c r="AQ1611">
        <v>5342.83</v>
      </c>
      <c r="AR1611">
        <v>1</v>
      </c>
      <c r="AS1611" t="s">
        <v>62</v>
      </c>
      <c r="AT1611" t="s">
        <v>53</v>
      </c>
      <c r="AU1611">
        <v>71</v>
      </c>
      <c r="AV1611">
        <v>4736</v>
      </c>
      <c r="AW1611" t="s">
        <v>120</v>
      </c>
      <c r="AX1611" t="s">
        <v>220</v>
      </c>
      <c r="AY1611" t="str">
        <f>IF(AND(Table1[[#This Row],[Contract]]="Month-to-Month", Table1[[#This Row],[Tenure in Months]]&lt;6, Table1[[#This Row],[Payment Method]]="Bank Withdrawal"), "High Risk", IF(OR(Table1[[#This Row],[Contract]]="Month-to-Month", Table1[[#This Row],[Tenure in Months]]&lt;12), "Medium Risk", "Low Risk"))</f>
        <v>Low Risk</v>
      </c>
    </row>
    <row r="1612" spans="1:51" x14ac:dyDescent="0.35">
      <c r="A1612" t="s">
        <v>2445</v>
      </c>
      <c r="B1612" t="s">
        <v>51</v>
      </c>
      <c r="C1612">
        <v>35</v>
      </c>
      <c r="D1612" t="s">
        <v>52</v>
      </c>
      <c r="E1612" t="s">
        <v>52</v>
      </c>
      <c r="F1612" t="s">
        <v>52</v>
      </c>
      <c r="G1612" t="s">
        <v>52</v>
      </c>
      <c r="H1612">
        <v>0</v>
      </c>
      <c r="I1612" t="s">
        <v>54</v>
      </c>
      <c r="J1612" t="s">
        <v>55</v>
      </c>
      <c r="K1612" t="s">
        <v>718</v>
      </c>
      <c r="L1612">
        <v>93221</v>
      </c>
      <c r="M1612">
        <v>36.301689000000003</v>
      </c>
      <c r="N1612">
        <v>-119.018233</v>
      </c>
      <c r="O1612">
        <v>13333</v>
      </c>
      <c r="P1612" t="s">
        <v>57</v>
      </c>
      <c r="Q1612" t="s">
        <v>52</v>
      </c>
      <c r="R1612">
        <v>0</v>
      </c>
      <c r="S1612">
        <v>2</v>
      </c>
      <c r="T1612" t="s">
        <v>67</v>
      </c>
      <c r="U1612" t="s">
        <v>53</v>
      </c>
      <c r="V1612">
        <v>13.73</v>
      </c>
      <c r="W1612" t="s">
        <v>52</v>
      </c>
      <c r="X1612" t="s">
        <v>53</v>
      </c>
      <c r="Y1612" t="s">
        <v>59</v>
      </c>
      <c r="Z1612">
        <v>11</v>
      </c>
      <c r="AA1612" t="s">
        <v>53</v>
      </c>
      <c r="AB1612" t="s">
        <v>52</v>
      </c>
      <c r="AC1612" t="s">
        <v>52</v>
      </c>
      <c r="AD1612" t="s">
        <v>52</v>
      </c>
      <c r="AE1612" t="s">
        <v>52</v>
      </c>
      <c r="AF1612" t="s">
        <v>52</v>
      </c>
      <c r="AG1612" t="s">
        <v>52</v>
      </c>
      <c r="AH1612" t="s">
        <v>53</v>
      </c>
      <c r="AI1612" t="s">
        <v>60</v>
      </c>
      <c r="AJ1612" t="s">
        <v>53</v>
      </c>
      <c r="AK1612" t="s">
        <v>61</v>
      </c>
      <c r="AL1612">
        <v>47.8</v>
      </c>
      <c r="AM1612">
        <v>92.45</v>
      </c>
      <c r="AN1612">
        <v>0</v>
      </c>
      <c r="AO1612">
        <v>0</v>
      </c>
      <c r="AP1612">
        <v>27.46</v>
      </c>
      <c r="AQ1612">
        <v>119.91</v>
      </c>
      <c r="AR1612">
        <v>1</v>
      </c>
      <c r="AS1612" t="s">
        <v>62</v>
      </c>
      <c r="AT1612" t="s">
        <v>53</v>
      </c>
      <c r="AU1612">
        <v>89</v>
      </c>
      <c r="AV1612">
        <v>4134</v>
      </c>
      <c r="AW1612" t="s">
        <v>120</v>
      </c>
      <c r="AX1612" t="s">
        <v>121</v>
      </c>
      <c r="AY1612" t="str">
        <f>IF(AND(Table1[[#This Row],[Contract]]="Month-to-Month", Table1[[#This Row],[Tenure in Months]]&lt;6, Table1[[#This Row],[Payment Method]]="Bank Withdrawal"), "High Risk", IF(OR(Table1[[#This Row],[Contract]]="Month-to-Month", Table1[[#This Row],[Tenure in Months]]&lt;12), "Medium Risk", "Low Risk"))</f>
        <v>High Risk</v>
      </c>
    </row>
    <row r="1613" spans="1:51" x14ac:dyDescent="0.35">
      <c r="A1613" t="s">
        <v>2446</v>
      </c>
      <c r="B1613" t="s">
        <v>66</v>
      </c>
      <c r="C1613">
        <v>49</v>
      </c>
      <c r="D1613" t="s">
        <v>52</v>
      </c>
      <c r="E1613" t="s">
        <v>52</v>
      </c>
      <c r="F1613" t="s">
        <v>52</v>
      </c>
      <c r="G1613" t="s">
        <v>52</v>
      </c>
      <c r="H1613">
        <v>0</v>
      </c>
      <c r="I1613" t="s">
        <v>54</v>
      </c>
      <c r="J1613" t="s">
        <v>55</v>
      </c>
      <c r="K1613" t="s">
        <v>544</v>
      </c>
      <c r="L1613">
        <v>93251</v>
      </c>
      <c r="M1613">
        <v>35.383809999999997</v>
      </c>
      <c r="N1613">
        <v>-119.730885</v>
      </c>
      <c r="O1613">
        <v>302</v>
      </c>
      <c r="P1613" t="s">
        <v>57</v>
      </c>
      <c r="Q1613" t="s">
        <v>52</v>
      </c>
      <c r="R1613">
        <v>0</v>
      </c>
      <c r="S1613">
        <v>29</v>
      </c>
      <c r="T1613" t="s">
        <v>75</v>
      </c>
      <c r="U1613" t="s">
        <v>53</v>
      </c>
      <c r="V1613">
        <v>27.75</v>
      </c>
      <c r="W1613" t="s">
        <v>53</v>
      </c>
      <c r="X1613" t="s">
        <v>53</v>
      </c>
      <c r="Y1613" t="s">
        <v>68</v>
      </c>
      <c r="Z1613">
        <v>2</v>
      </c>
      <c r="AA1613" t="s">
        <v>52</v>
      </c>
      <c r="AB1613" t="s">
        <v>52</v>
      </c>
      <c r="AC1613" t="s">
        <v>53</v>
      </c>
      <c r="AD1613" t="s">
        <v>52</v>
      </c>
      <c r="AE1613" t="s">
        <v>53</v>
      </c>
      <c r="AF1613" t="s">
        <v>53</v>
      </c>
      <c r="AG1613" t="s">
        <v>53</v>
      </c>
      <c r="AH1613" t="s">
        <v>53</v>
      </c>
      <c r="AI1613" t="s">
        <v>60</v>
      </c>
      <c r="AJ1613" t="s">
        <v>53</v>
      </c>
      <c r="AK1613" t="s">
        <v>69</v>
      </c>
      <c r="AL1613">
        <v>98.6</v>
      </c>
      <c r="AM1613">
        <v>2933.2</v>
      </c>
      <c r="AN1613">
        <v>0</v>
      </c>
      <c r="AO1613">
        <v>0</v>
      </c>
      <c r="AP1613">
        <v>804.75</v>
      </c>
      <c r="AQ1613">
        <v>3737.95</v>
      </c>
      <c r="AR1613">
        <v>1</v>
      </c>
      <c r="AS1613" t="s">
        <v>62</v>
      </c>
      <c r="AT1613" t="s">
        <v>53</v>
      </c>
      <c r="AU1613">
        <v>72</v>
      </c>
      <c r="AV1613">
        <v>5144</v>
      </c>
      <c r="AW1613" t="s">
        <v>63</v>
      </c>
      <c r="AX1613" t="s">
        <v>84</v>
      </c>
      <c r="AY1613" t="str">
        <f>IF(AND(Table1[[#This Row],[Contract]]="Month-to-Month", Table1[[#This Row],[Tenure in Months]]&lt;6, Table1[[#This Row],[Payment Method]]="Bank Withdrawal"), "High Risk", IF(OR(Table1[[#This Row],[Contract]]="Month-to-Month", Table1[[#This Row],[Tenure in Months]]&lt;12), "Medium Risk", "Low Risk"))</f>
        <v>Medium Risk</v>
      </c>
    </row>
    <row r="1614" spans="1:51" x14ac:dyDescent="0.35">
      <c r="A1614" t="s">
        <v>2447</v>
      </c>
      <c r="B1614" t="s">
        <v>51</v>
      </c>
      <c r="C1614">
        <v>35</v>
      </c>
      <c r="D1614" t="s">
        <v>52</v>
      </c>
      <c r="E1614" t="s">
        <v>52</v>
      </c>
      <c r="F1614" t="s">
        <v>53</v>
      </c>
      <c r="G1614" t="s">
        <v>52</v>
      </c>
      <c r="H1614">
        <v>0</v>
      </c>
      <c r="I1614" t="s">
        <v>54</v>
      </c>
      <c r="J1614" t="s">
        <v>55</v>
      </c>
      <c r="K1614" t="s">
        <v>2448</v>
      </c>
      <c r="L1614">
        <v>93268</v>
      </c>
      <c r="M1614">
        <v>35.184837000000002</v>
      </c>
      <c r="N1614">
        <v>-119.402525</v>
      </c>
      <c r="O1614">
        <v>14937</v>
      </c>
      <c r="P1614" t="s">
        <v>57</v>
      </c>
      <c r="Q1614" t="s">
        <v>53</v>
      </c>
      <c r="R1614">
        <v>1</v>
      </c>
      <c r="S1614">
        <v>17</v>
      </c>
      <c r="T1614" t="s">
        <v>58</v>
      </c>
      <c r="U1614" t="s">
        <v>53</v>
      </c>
      <c r="V1614">
        <v>13.68</v>
      </c>
      <c r="W1614" t="s">
        <v>52</v>
      </c>
      <c r="X1614" t="s">
        <v>53</v>
      </c>
      <c r="Y1614" t="s">
        <v>68</v>
      </c>
      <c r="Z1614">
        <v>11</v>
      </c>
      <c r="AA1614" t="s">
        <v>52</v>
      </c>
      <c r="AB1614" t="s">
        <v>52</v>
      </c>
      <c r="AC1614" t="s">
        <v>52</v>
      </c>
      <c r="AD1614" t="s">
        <v>52</v>
      </c>
      <c r="AE1614" t="s">
        <v>52</v>
      </c>
      <c r="AF1614" t="s">
        <v>52</v>
      </c>
      <c r="AG1614" t="s">
        <v>52</v>
      </c>
      <c r="AH1614" t="s">
        <v>53</v>
      </c>
      <c r="AI1614" t="s">
        <v>60</v>
      </c>
      <c r="AJ1614" t="s">
        <v>53</v>
      </c>
      <c r="AK1614" t="s">
        <v>61</v>
      </c>
      <c r="AL1614">
        <v>70.400000000000006</v>
      </c>
      <c r="AM1614">
        <v>1214.05</v>
      </c>
      <c r="AN1614">
        <v>0</v>
      </c>
      <c r="AO1614">
        <v>0</v>
      </c>
      <c r="AP1614">
        <v>232.56</v>
      </c>
      <c r="AQ1614">
        <v>1446.61</v>
      </c>
      <c r="AR1614">
        <v>1</v>
      </c>
      <c r="AS1614" t="s">
        <v>62</v>
      </c>
      <c r="AT1614" t="s">
        <v>53</v>
      </c>
      <c r="AU1614">
        <v>67</v>
      </c>
      <c r="AV1614">
        <v>4469</v>
      </c>
      <c r="AW1614" t="s">
        <v>63</v>
      </c>
      <c r="AX1614" t="s">
        <v>84</v>
      </c>
      <c r="AY1614" t="str">
        <f>IF(AND(Table1[[#This Row],[Contract]]="Month-to-Month", Table1[[#This Row],[Tenure in Months]]&lt;6, Table1[[#This Row],[Payment Method]]="Bank Withdrawal"), "High Risk", IF(OR(Table1[[#This Row],[Contract]]="Month-to-Month", Table1[[#This Row],[Tenure in Months]]&lt;12), "Medium Risk", "Low Risk"))</f>
        <v>Medium Risk</v>
      </c>
    </row>
    <row r="1615" spans="1:51" x14ac:dyDescent="0.35">
      <c r="A1615" t="s">
        <v>2449</v>
      </c>
      <c r="B1615" t="s">
        <v>66</v>
      </c>
      <c r="C1615">
        <v>49</v>
      </c>
      <c r="D1615" t="s">
        <v>52</v>
      </c>
      <c r="E1615" t="s">
        <v>52</v>
      </c>
      <c r="F1615" t="s">
        <v>52</v>
      </c>
      <c r="G1615" t="s">
        <v>53</v>
      </c>
      <c r="H1615">
        <v>1</v>
      </c>
      <c r="I1615" t="s">
        <v>54</v>
      </c>
      <c r="J1615" t="s">
        <v>55</v>
      </c>
      <c r="K1615" t="s">
        <v>2450</v>
      </c>
      <c r="L1615">
        <v>93402</v>
      </c>
      <c r="M1615">
        <v>35.279983999999999</v>
      </c>
      <c r="N1615">
        <v>-120.824288</v>
      </c>
      <c r="O1615">
        <v>14859</v>
      </c>
      <c r="P1615" t="s">
        <v>57</v>
      </c>
      <c r="Q1615" t="s">
        <v>52</v>
      </c>
      <c r="R1615">
        <v>0</v>
      </c>
      <c r="S1615">
        <v>1</v>
      </c>
      <c r="T1615" t="s">
        <v>67</v>
      </c>
      <c r="U1615" t="s">
        <v>53</v>
      </c>
      <c r="V1615">
        <v>46.17</v>
      </c>
      <c r="W1615" t="s">
        <v>52</v>
      </c>
      <c r="X1615" t="s">
        <v>53</v>
      </c>
      <c r="Y1615" t="s">
        <v>110</v>
      </c>
      <c r="Z1615">
        <v>19</v>
      </c>
      <c r="AA1615" t="s">
        <v>52</v>
      </c>
      <c r="AB1615" t="s">
        <v>52</v>
      </c>
      <c r="AC1615" t="s">
        <v>52</v>
      </c>
      <c r="AD1615" t="s">
        <v>52</v>
      </c>
      <c r="AE1615" t="s">
        <v>52</v>
      </c>
      <c r="AF1615" t="s">
        <v>52</v>
      </c>
      <c r="AG1615" t="s">
        <v>52</v>
      </c>
      <c r="AH1615" t="s">
        <v>53</v>
      </c>
      <c r="AI1615" t="s">
        <v>60</v>
      </c>
      <c r="AJ1615" t="s">
        <v>52</v>
      </c>
      <c r="AK1615" t="s">
        <v>87</v>
      </c>
      <c r="AL1615">
        <v>45.95</v>
      </c>
      <c r="AM1615">
        <v>45.95</v>
      </c>
      <c r="AN1615">
        <v>0</v>
      </c>
      <c r="AO1615">
        <v>0</v>
      </c>
      <c r="AP1615">
        <v>46.17</v>
      </c>
      <c r="AQ1615">
        <v>92.12</v>
      </c>
      <c r="AR1615">
        <v>1</v>
      </c>
      <c r="AS1615" t="s">
        <v>62</v>
      </c>
      <c r="AT1615" t="s">
        <v>53</v>
      </c>
      <c r="AU1615">
        <v>82</v>
      </c>
      <c r="AV1615">
        <v>4563</v>
      </c>
      <c r="AW1615" t="s">
        <v>63</v>
      </c>
      <c r="AX1615" t="s">
        <v>84</v>
      </c>
      <c r="AY1615" t="str">
        <f>IF(AND(Table1[[#This Row],[Contract]]="Month-to-Month", Table1[[#This Row],[Tenure in Months]]&lt;6, Table1[[#This Row],[Payment Method]]="Bank Withdrawal"), "High Risk", IF(OR(Table1[[#This Row],[Contract]]="Month-to-Month", Table1[[#This Row],[Tenure in Months]]&lt;12), "Medium Risk", "Low Risk"))</f>
        <v>Medium Risk</v>
      </c>
    </row>
    <row r="1616" spans="1:51" x14ac:dyDescent="0.35">
      <c r="A1616" t="s">
        <v>2451</v>
      </c>
      <c r="B1616" t="s">
        <v>66</v>
      </c>
      <c r="C1616">
        <v>45</v>
      </c>
      <c r="D1616" t="s">
        <v>52</v>
      </c>
      <c r="E1616" t="s">
        <v>52</v>
      </c>
      <c r="F1616" t="s">
        <v>52</v>
      </c>
      <c r="G1616" t="s">
        <v>52</v>
      </c>
      <c r="H1616">
        <v>0</v>
      </c>
      <c r="I1616" t="s">
        <v>54</v>
      </c>
      <c r="J1616" t="s">
        <v>55</v>
      </c>
      <c r="K1616" t="s">
        <v>2452</v>
      </c>
      <c r="L1616">
        <v>93427</v>
      </c>
      <c r="M1616">
        <v>34.631362000000003</v>
      </c>
      <c r="N1616">
        <v>-120.238218</v>
      </c>
      <c r="O1616">
        <v>4644</v>
      </c>
      <c r="P1616" t="s">
        <v>57</v>
      </c>
      <c r="Q1616" t="s">
        <v>52</v>
      </c>
      <c r="R1616">
        <v>0</v>
      </c>
      <c r="S1616">
        <v>1</v>
      </c>
      <c r="T1616" t="s">
        <v>67</v>
      </c>
      <c r="U1616" t="s">
        <v>53</v>
      </c>
      <c r="V1616">
        <v>33.340000000000003</v>
      </c>
      <c r="W1616" t="s">
        <v>52</v>
      </c>
      <c r="X1616" t="s">
        <v>53</v>
      </c>
      <c r="Y1616" t="s">
        <v>68</v>
      </c>
      <c r="Z1616">
        <v>4</v>
      </c>
      <c r="AA1616" t="s">
        <v>52</v>
      </c>
      <c r="AB1616" t="s">
        <v>52</v>
      </c>
      <c r="AC1616" t="s">
        <v>53</v>
      </c>
      <c r="AD1616" t="s">
        <v>52</v>
      </c>
      <c r="AE1616" t="s">
        <v>53</v>
      </c>
      <c r="AF1616" t="s">
        <v>52</v>
      </c>
      <c r="AG1616" t="s">
        <v>52</v>
      </c>
      <c r="AH1616" t="s">
        <v>53</v>
      </c>
      <c r="AI1616" t="s">
        <v>60</v>
      </c>
      <c r="AJ1616" t="s">
        <v>53</v>
      </c>
      <c r="AK1616" t="s">
        <v>69</v>
      </c>
      <c r="AL1616">
        <v>85.55</v>
      </c>
      <c r="AM1616">
        <v>85.55</v>
      </c>
      <c r="AN1616">
        <v>0</v>
      </c>
      <c r="AO1616">
        <v>0</v>
      </c>
      <c r="AP1616">
        <v>33.340000000000003</v>
      </c>
      <c r="AQ1616">
        <v>118.89</v>
      </c>
      <c r="AR1616">
        <v>2</v>
      </c>
      <c r="AS1616" t="s">
        <v>62</v>
      </c>
      <c r="AT1616" t="s">
        <v>53</v>
      </c>
      <c r="AU1616">
        <v>86</v>
      </c>
      <c r="AV1616">
        <v>3967</v>
      </c>
      <c r="AW1616" t="s">
        <v>88</v>
      </c>
      <c r="AX1616" t="s">
        <v>173</v>
      </c>
      <c r="AY1616" t="str">
        <f>IF(AND(Table1[[#This Row],[Contract]]="Month-to-Month", Table1[[#This Row],[Tenure in Months]]&lt;6, Table1[[#This Row],[Payment Method]]="Bank Withdrawal"), "High Risk", IF(OR(Table1[[#This Row],[Contract]]="Month-to-Month", Table1[[#This Row],[Tenure in Months]]&lt;12), "Medium Risk", "Low Risk"))</f>
        <v>Medium Risk</v>
      </c>
    </row>
    <row r="1617" spans="1:51" x14ac:dyDescent="0.35">
      <c r="A1617" t="s">
        <v>2453</v>
      </c>
      <c r="B1617" t="s">
        <v>66</v>
      </c>
      <c r="C1617">
        <v>61</v>
      </c>
      <c r="D1617" t="s">
        <v>52</v>
      </c>
      <c r="E1617" t="s">
        <v>52</v>
      </c>
      <c r="F1617" t="s">
        <v>53</v>
      </c>
      <c r="G1617" t="s">
        <v>52</v>
      </c>
      <c r="H1617">
        <v>0</v>
      </c>
      <c r="I1617" t="s">
        <v>54</v>
      </c>
      <c r="J1617" t="s">
        <v>55</v>
      </c>
      <c r="K1617" t="s">
        <v>2454</v>
      </c>
      <c r="L1617">
        <v>93442</v>
      </c>
      <c r="M1617">
        <v>35.369553000000003</v>
      </c>
      <c r="N1617">
        <v>-120.763864</v>
      </c>
      <c r="O1617">
        <v>10909</v>
      </c>
      <c r="P1617" t="s">
        <v>57</v>
      </c>
      <c r="Q1617" t="s">
        <v>53</v>
      </c>
      <c r="R1617">
        <v>4</v>
      </c>
      <c r="S1617">
        <v>35</v>
      </c>
      <c r="T1617" t="s">
        <v>75</v>
      </c>
      <c r="U1617" t="s">
        <v>53</v>
      </c>
      <c r="V1617">
        <v>10.43</v>
      </c>
      <c r="W1617" t="s">
        <v>52</v>
      </c>
      <c r="X1617" t="s">
        <v>53</v>
      </c>
      <c r="Y1617" t="s">
        <v>68</v>
      </c>
      <c r="Z1617">
        <v>4</v>
      </c>
      <c r="AA1617" t="s">
        <v>52</v>
      </c>
      <c r="AB1617" t="s">
        <v>52</v>
      </c>
      <c r="AC1617" t="s">
        <v>52</v>
      </c>
      <c r="AD1617" t="s">
        <v>52</v>
      </c>
      <c r="AE1617" t="s">
        <v>52</v>
      </c>
      <c r="AF1617" t="s">
        <v>52</v>
      </c>
      <c r="AG1617" t="s">
        <v>52</v>
      </c>
      <c r="AH1617" t="s">
        <v>52</v>
      </c>
      <c r="AI1617" t="s">
        <v>60</v>
      </c>
      <c r="AJ1617" t="s">
        <v>53</v>
      </c>
      <c r="AK1617" t="s">
        <v>61</v>
      </c>
      <c r="AL1617">
        <v>70.3</v>
      </c>
      <c r="AM1617">
        <v>2416.5500000000002</v>
      </c>
      <c r="AN1617">
        <v>0</v>
      </c>
      <c r="AO1617">
        <v>80</v>
      </c>
      <c r="AP1617">
        <v>365.05</v>
      </c>
      <c r="AQ1617">
        <v>2861.6</v>
      </c>
      <c r="AR1617">
        <v>3</v>
      </c>
      <c r="AS1617" t="s">
        <v>62</v>
      </c>
      <c r="AT1617" t="s">
        <v>53</v>
      </c>
      <c r="AU1617">
        <v>79</v>
      </c>
      <c r="AV1617">
        <v>5413</v>
      </c>
      <c r="AW1617" t="s">
        <v>88</v>
      </c>
      <c r="AX1617" t="s">
        <v>173</v>
      </c>
      <c r="AY1617" t="str">
        <f>IF(AND(Table1[[#This Row],[Contract]]="Month-to-Month", Table1[[#This Row],[Tenure in Months]]&lt;6, Table1[[#This Row],[Payment Method]]="Bank Withdrawal"), "High Risk", IF(OR(Table1[[#This Row],[Contract]]="Month-to-Month", Table1[[#This Row],[Tenure in Months]]&lt;12), "Medium Risk", "Low Risk"))</f>
        <v>Medium Risk</v>
      </c>
    </row>
    <row r="1618" spans="1:51" x14ac:dyDescent="0.35">
      <c r="A1618" t="s">
        <v>2455</v>
      </c>
      <c r="B1618" t="s">
        <v>66</v>
      </c>
      <c r="C1618">
        <v>22</v>
      </c>
      <c r="D1618" t="s">
        <v>53</v>
      </c>
      <c r="E1618" t="s">
        <v>52</v>
      </c>
      <c r="F1618" t="s">
        <v>53</v>
      </c>
      <c r="G1618" t="s">
        <v>52</v>
      </c>
      <c r="H1618">
        <v>0</v>
      </c>
      <c r="I1618" t="s">
        <v>54</v>
      </c>
      <c r="J1618" t="s">
        <v>55</v>
      </c>
      <c r="K1618" t="s">
        <v>2456</v>
      </c>
      <c r="L1618">
        <v>93465</v>
      </c>
      <c r="M1618">
        <v>35.536115000000002</v>
      </c>
      <c r="N1618">
        <v>-120.739231</v>
      </c>
      <c r="O1618">
        <v>7918</v>
      </c>
      <c r="P1618" t="s">
        <v>57</v>
      </c>
      <c r="Q1618" t="s">
        <v>53</v>
      </c>
      <c r="R1618">
        <v>1</v>
      </c>
      <c r="S1618">
        <v>33</v>
      </c>
      <c r="T1618" t="s">
        <v>75</v>
      </c>
      <c r="U1618" t="s">
        <v>53</v>
      </c>
      <c r="V1618">
        <v>41.61</v>
      </c>
      <c r="W1618" t="s">
        <v>53</v>
      </c>
      <c r="X1618" t="s">
        <v>53</v>
      </c>
      <c r="Y1618" t="s">
        <v>68</v>
      </c>
      <c r="Z1618">
        <v>73</v>
      </c>
      <c r="AA1618" t="s">
        <v>53</v>
      </c>
      <c r="AB1618" t="s">
        <v>52</v>
      </c>
      <c r="AC1618" t="s">
        <v>53</v>
      </c>
      <c r="AD1618" t="s">
        <v>52</v>
      </c>
      <c r="AE1618" t="s">
        <v>53</v>
      </c>
      <c r="AF1618" t="s">
        <v>53</v>
      </c>
      <c r="AG1618" t="s">
        <v>53</v>
      </c>
      <c r="AH1618" t="s">
        <v>53</v>
      </c>
      <c r="AI1618" t="s">
        <v>124</v>
      </c>
      <c r="AJ1618" t="s">
        <v>53</v>
      </c>
      <c r="AK1618" t="s">
        <v>87</v>
      </c>
      <c r="AL1618">
        <v>103.7</v>
      </c>
      <c r="AM1618">
        <v>3467</v>
      </c>
      <c r="AN1618">
        <v>0</v>
      </c>
      <c r="AO1618">
        <v>0</v>
      </c>
      <c r="AP1618">
        <v>1373.1299999999901</v>
      </c>
      <c r="AQ1618">
        <v>4840.13</v>
      </c>
      <c r="AR1618">
        <v>2</v>
      </c>
      <c r="AS1618" t="s">
        <v>62</v>
      </c>
      <c r="AT1618" t="s">
        <v>53</v>
      </c>
      <c r="AU1618">
        <v>76</v>
      </c>
      <c r="AV1618">
        <v>4461</v>
      </c>
      <c r="AW1618" t="s">
        <v>63</v>
      </c>
      <c r="AX1618" t="s">
        <v>84</v>
      </c>
      <c r="AY1618" t="str">
        <f>IF(AND(Table1[[#This Row],[Contract]]="Month-to-Month", Table1[[#This Row],[Tenure in Months]]&lt;6, Table1[[#This Row],[Payment Method]]="Bank Withdrawal"), "High Risk", IF(OR(Table1[[#This Row],[Contract]]="Month-to-Month", Table1[[#This Row],[Tenure in Months]]&lt;12), "Medium Risk", "Low Risk"))</f>
        <v>Low Risk</v>
      </c>
    </row>
    <row r="1619" spans="1:51" x14ac:dyDescent="0.35">
      <c r="A1619" t="s">
        <v>2457</v>
      </c>
      <c r="B1619" t="s">
        <v>51</v>
      </c>
      <c r="C1619">
        <v>23</v>
      </c>
      <c r="D1619" t="s">
        <v>53</v>
      </c>
      <c r="E1619" t="s">
        <v>52</v>
      </c>
      <c r="F1619" t="s">
        <v>52</v>
      </c>
      <c r="G1619" t="s">
        <v>52</v>
      </c>
      <c r="H1619">
        <v>0</v>
      </c>
      <c r="I1619" t="s">
        <v>54</v>
      </c>
      <c r="J1619" t="s">
        <v>55</v>
      </c>
      <c r="K1619" t="s">
        <v>1008</v>
      </c>
      <c r="L1619">
        <v>93512</v>
      </c>
      <c r="M1619">
        <v>37.653947000000002</v>
      </c>
      <c r="N1619">
        <v>-118.231443</v>
      </c>
      <c r="O1619">
        <v>340</v>
      </c>
      <c r="P1619" t="s">
        <v>57</v>
      </c>
      <c r="Q1619" t="s">
        <v>52</v>
      </c>
      <c r="R1619">
        <v>0</v>
      </c>
      <c r="S1619">
        <v>1</v>
      </c>
      <c r="T1619" t="s">
        <v>58</v>
      </c>
      <c r="U1619" t="s">
        <v>53</v>
      </c>
      <c r="V1619">
        <v>14.26</v>
      </c>
      <c r="W1619" t="s">
        <v>52</v>
      </c>
      <c r="X1619" t="s">
        <v>53</v>
      </c>
      <c r="Y1619" t="s">
        <v>68</v>
      </c>
      <c r="Z1619">
        <v>46</v>
      </c>
      <c r="AA1619" t="s">
        <v>52</v>
      </c>
      <c r="AB1619" t="s">
        <v>52</v>
      </c>
      <c r="AC1619" t="s">
        <v>52</v>
      </c>
      <c r="AD1619" t="s">
        <v>52</v>
      </c>
      <c r="AE1619" t="s">
        <v>53</v>
      </c>
      <c r="AF1619" t="s">
        <v>53</v>
      </c>
      <c r="AG1619" t="s">
        <v>53</v>
      </c>
      <c r="AH1619" t="s">
        <v>53</v>
      </c>
      <c r="AI1619" t="s">
        <v>60</v>
      </c>
      <c r="AJ1619" t="s">
        <v>53</v>
      </c>
      <c r="AK1619" t="s">
        <v>61</v>
      </c>
      <c r="AL1619">
        <v>88.35</v>
      </c>
      <c r="AM1619">
        <v>88.35</v>
      </c>
      <c r="AN1619">
        <v>0</v>
      </c>
      <c r="AO1619">
        <v>0</v>
      </c>
      <c r="AP1619">
        <v>14.26</v>
      </c>
      <c r="AQ1619">
        <v>102.61</v>
      </c>
      <c r="AR1619">
        <v>1</v>
      </c>
      <c r="AS1619" t="s">
        <v>62</v>
      </c>
      <c r="AT1619" t="s">
        <v>53</v>
      </c>
      <c r="AU1619">
        <v>72</v>
      </c>
      <c r="AV1619">
        <v>4254</v>
      </c>
      <c r="AW1619" t="s">
        <v>63</v>
      </c>
      <c r="AX1619" t="s">
        <v>154</v>
      </c>
      <c r="AY1619" t="str">
        <f>IF(AND(Table1[[#This Row],[Contract]]="Month-to-Month", Table1[[#This Row],[Tenure in Months]]&lt;6, Table1[[#This Row],[Payment Method]]="Bank Withdrawal"), "High Risk", IF(OR(Table1[[#This Row],[Contract]]="Month-to-Month", Table1[[#This Row],[Tenure in Months]]&lt;12), "Medium Risk", "Low Risk"))</f>
        <v>High Risk</v>
      </c>
    </row>
    <row r="1620" spans="1:51" x14ac:dyDescent="0.35">
      <c r="A1620" t="s">
        <v>2458</v>
      </c>
      <c r="B1620" t="s">
        <v>66</v>
      </c>
      <c r="C1620">
        <v>22</v>
      </c>
      <c r="D1620" t="s">
        <v>53</v>
      </c>
      <c r="E1620" t="s">
        <v>52</v>
      </c>
      <c r="F1620" t="s">
        <v>53</v>
      </c>
      <c r="G1620" t="s">
        <v>52</v>
      </c>
      <c r="H1620">
        <v>0</v>
      </c>
      <c r="I1620" t="s">
        <v>54</v>
      </c>
      <c r="J1620" t="s">
        <v>55</v>
      </c>
      <c r="K1620" t="s">
        <v>2459</v>
      </c>
      <c r="L1620">
        <v>93526</v>
      </c>
      <c r="M1620">
        <v>36.869584000000003</v>
      </c>
      <c r="N1620">
        <v>-118.189241</v>
      </c>
      <c r="O1620">
        <v>734</v>
      </c>
      <c r="P1620" t="s">
        <v>57</v>
      </c>
      <c r="Q1620" t="s">
        <v>53</v>
      </c>
      <c r="R1620">
        <v>1</v>
      </c>
      <c r="S1620">
        <v>8</v>
      </c>
      <c r="T1620" t="s">
        <v>67</v>
      </c>
      <c r="U1620" t="s">
        <v>53</v>
      </c>
      <c r="V1620">
        <v>38.83</v>
      </c>
      <c r="W1620" t="s">
        <v>52</v>
      </c>
      <c r="X1620" t="s">
        <v>53</v>
      </c>
      <c r="Y1620" t="s">
        <v>68</v>
      </c>
      <c r="Z1620">
        <v>76</v>
      </c>
      <c r="AA1620" t="s">
        <v>52</v>
      </c>
      <c r="AB1620" t="s">
        <v>52</v>
      </c>
      <c r="AC1620" t="s">
        <v>53</v>
      </c>
      <c r="AD1620" t="s">
        <v>52</v>
      </c>
      <c r="AE1620" t="s">
        <v>53</v>
      </c>
      <c r="AF1620" t="s">
        <v>53</v>
      </c>
      <c r="AG1620" t="s">
        <v>53</v>
      </c>
      <c r="AH1620" t="s">
        <v>53</v>
      </c>
      <c r="AI1620" t="s">
        <v>60</v>
      </c>
      <c r="AJ1620" t="s">
        <v>53</v>
      </c>
      <c r="AK1620" t="s">
        <v>61</v>
      </c>
      <c r="AL1620">
        <v>94.2</v>
      </c>
      <c r="AM1620">
        <v>777.3</v>
      </c>
      <c r="AN1620">
        <v>0</v>
      </c>
      <c r="AO1620">
        <v>0</v>
      </c>
      <c r="AP1620">
        <v>310.64</v>
      </c>
      <c r="AQ1620">
        <v>1087.94</v>
      </c>
      <c r="AR1620">
        <v>1</v>
      </c>
      <c r="AS1620" t="s">
        <v>62</v>
      </c>
      <c r="AT1620" t="s">
        <v>53</v>
      </c>
      <c r="AU1620">
        <v>80</v>
      </c>
      <c r="AV1620">
        <v>2939</v>
      </c>
      <c r="AW1620" t="s">
        <v>63</v>
      </c>
      <c r="AX1620" t="s">
        <v>84</v>
      </c>
      <c r="AY1620" t="str">
        <f>IF(AND(Table1[[#This Row],[Contract]]="Month-to-Month", Table1[[#This Row],[Tenure in Months]]&lt;6, Table1[[#This Row],[Payment Method]]="Bank Withdrawal"), "High Risk", IF(OR(Table1[[#This Row],[Contract]]="Month-to-Month", Table1[[#This Row],[Tenure in Months]]&lt;12), "Medium Risk", "Low Risk"))</f>
        <v>Medium Risk</v>
      </c>
    </row>
    <row r="1621" spans="1:51" x14ac:dyDescent="0.35">
      <c r="A1621" t="s">
        <v>2460</v>
      </c>
      <c r="B1621" t="s">
        <v>66</v>
      </c>
      <c r="C1621">
        <v>62</v>
      </c>
      <c r="D1621" t="s">
        <v>52</v>
      </c>
      <c r="E1621" t="s">
        <v>52</v>
      </c>
      <c r="F1621" t="s">
        <v>52</v>
      </c>
      <c r="G1621" t="s">
        <v>52</v>
      </c>
      <c r="H1621">
        <v>0</v>
      </c>
      <c r="I1621" t="s">
        <v>54</v>
      </c>
      <c r="J1621" t="s">
        <v>55</v>
      </c>
      <c r="K1621" t="s">
        <v>162</v>
      </c>
      <c r="L1621">
        <v>92592</v>
      </c>
      <c r="M1621">
        <v>33.507255000000001</v>
      </c>
      <c r="N1621">
        <v>-117.029473</v>
      </c>
      <c r="O1621">
        <v>46171</v>
      </c>
      <c r="P1621" t="s">
        <v>57</v>
      </c>
      <c r="Q1621" t="s">
        <v>52</v>
      </c>
      <c r="R1621">
        <v>0</v>
      </c>
      <c r="S1621">
        <v>5</v>
      </c>
      <c r="T1621" t="s">
        <v>67</v>
      </c>
      <c r="U1621" t="s">
        <v>53</v>
      </c>
      <c r="V1621">
        <v>32.119999999999997</v>
      </c>
      <c r="W1621" t="s">
        <v>52</v>
      </c>
      <c r="X1621" t="s">
        <v>53</v>
      </c>
      <c r="Y1621" t="s">
        <v>68</v>
      </c>
      <c r="Z1621">
        <v>10</v>
      </c>
      <c r="AA1621" t="s">
        <v>52</v>
      </c>
      <c r="AB1621" t="s">
        <v>53</v>
      </c>
      <c r="AC1621" t="s">
        <v>52</v>
      </c>
      <c r="AD1621" t="s">
        <v>52</v>
      </c>
      <c r="AE1621" t="s">
        <v>53</v>
      </c>
      <c r="AF1621" t="s">
        <v>53</v>
      </c>
      <c r="AG1621" t="s">
        <v>53</v>
      </c>
      <c r="AH1621" t="s">
        <v>53</v>
      </c>
      <c r="AI1621" t="s">
        <v>60</v>
      </c>
      <c r="AJ1621" t="s">
        <v>53</v>
      </c>
      <c r="AK1621" t="s">
        <v>61</v>
      </c>
      <c r="AL1621">
        <v>96.25</v>
      </c>
      <c r="AM1621">
        <v>512.45000000000005</v>
      </c>
      <c r="AN1621">
        <v>0</v>
      </c>
      <c r="AO1621">
        <v>0</v>
      </c>
      <c r="AP1621">
        <v>160.6</v>
      </c>
      <c r="AQ1621">
        <v>673.05</v>
      </c>
      <c r="AR1621">
        <v>2</v>
      </c>
      <c r="AS1621" t="s">
        <v>62</v>
      </c>
      <c r="AT1621" t="s">
        <v>53</v>
      </c>
      <c r="AU1621">
        <v>74</v>
      </c>
      <c r="AV1621">
        <v>5056</v>
      </c>
      <c r="AW1621" t="s">
        <v>63</v>
      </c>
      <c r="AX1621" t="s">
        <v>70</v>
      </c>
      <c r="AY1621" t="str">
        <f>IF(AND(Table1[[#This Row],[Contract]]="Month-to-Month", Table1[[#This Row],[Tenure in Months]]&lt;6, Table1[[#This Row],[Payment Method]]="Bank Withdrawal"), "High Risk", IF(OR(Table1[[#This Row],[Contract]]="Month-to-Month", Table1[[#This Row],[Tenure in Months]]&lt;12), "Medium Risk", "Low Risk"))</f>
        <v>High Risk</v>
      </c>
    </row>
    <row r="1622" spans="1:51" x14ac:dyDescent="0.35">
      <c r="A1622" t="s">
        <v>2461</v>
      </c>
      <c r="B1622" t="s">
        <v>66</v>
      </c>
      <c r="C1622">
        <v>28</v>
      </c>
      <c r="D1622" t="s">
        <v>53</v>
      </c>
      <c r="E1622" t="s">
        <v>52</v>
      </c>
      <c r="F1622" t="s">
        <v>53</v>
      </c>
      <c r="G1622" t="s">
        <v>52</v>
      </c>
      <c r="H1622">
        <v>0</v>
      </c>
      <c r="I1622" t="s">
        <v>54</v>
      </c>
      <c r="J1622" t="s">
        <v>55</v>
      </c>
      <c r="K1622" t="s">
        <v>117</v>
      </c>
      <c r="L1622">
        <v>92129</v>
      </c>
      <c r="M1622">
        <v>32.961064</v>
      </c>
      <c r="N1622">
        <v>-117.134917</v>
      </c>
      <c r="O1622">
        <v>47224</v>
      </c>
      <c r="P1622" t="s">
        <v>57</v>
      </c>
      <c r="Q1622" t="s">
        <v>53</v>
      </c>
      <c r="R1622">
        <v>1</v>
      </c>
      <c r="S1622">
        <v>2</v>
      </c>
      <c r="T1622" t="s">
        <v>67</v>
      </c>
      <c r="U1622" t="s">
        <v>53</v>
      </c>
      <c r="V1622">
        <v>9.76</v>
      </c>
      <c r="W1622" t="s">
        <v>52</v>
      </c>
      <c r="X1622" t="s">
        <v>53</v>
      </c>
      <c r="Y1622" t="s">
        <v>110</v>
      </c>
      <c r="Z1622">
        <v>27</v>
      </c>
      <c r="AA1622" t="s">
        <v>52</v>
      </c>
      <c r="AB1622" t="s">
        <v>52</v>
      </c>
      <c r="AC1622" t="s">
        <v>52</v>
      </c>
      <c r="AD1622" t="s">
        <v>52</v>
      </c>
      <c r="AE1622" t="s">
        <v>52</v>
      </c>
      <c r="AF1622" t="s">
        <v>52</v>
      </c>
      <c r="AG1622" t="s">
        <v>52</v>
      </c>
      <c r="AH1622" t="s">
        <v>53</v>
      </c>
      <c r="AI1622" t="s">
        <v>60</v>
      </c>
      <c r="AJ1622" t="s">
        <v>53</v>
      </c>
      <c r="AK1622" t="s">
        <v>61</v>
      </c>
      <c r="AL1622">
        <v>70.7</v>
      </c>
      <c r="AM1622">
        <v>141.44999999999999</v>
      </c>
      <c r="AN1622">
        <v>0</v>
      </c>
      <c r="AO1622">
        <v>0</v>
      </c>
      <c r="AP1622">
        <v>19.52</v>
      </c>
      <c r="AQ1622">
        <v>160.97</v>
      </c>
      <c r="AR1622">
        <v>2</v>
      </c>
      <c r="AS1622" t="s">
        <v>62</v>
      </c>
      <c r="AT1622" t="s">
        <v>53</v>
      </c>
      <c r="AU1622">
        <v>86</v>
      </c>
      <c r="AV1622">
        <v>4559</v>
      </c>
      <c r="AW1622" t="s">
        <v>63</v>
      </c>
      <c r="AX1622" t="s">
        <v>70</v>
      </c>
      <c r="AY1622" t="str">
        <f>IF(AND(Table1[[#This Row],[Contract]]="Month-to-Month", Table1[[#This Row],[Tenure in Months]]&lt;6, Table1[[#This Row],[Payment Method]]="Bank Withdrawal"), "High Risk", IF(OR(Table1[[#This Row],[Contract]]="Month-to-Month", Table1[[#This Row],[Tenure in Months]]&lt;12), "Medium Risk", "Low Risk"))</f>
        <v>High Risk</v>
      </c>
    </row>
    <row r="1623" spans="1:51" x14ac:dyDescent="0.35">
      <c r="A1623" t="s">
        <v>2462</v>
      </c>
      <c r="B1623" t="s">
        <v>66</v>
      </c>
      <c r="C1623">
        <v>55</v>
      </c>
      <c r="D1623" t="s">
        <v>52</v>
      </c>
      <c r="E1623" t="s">
        <v>52</v>
      </c>
      <c r="F1623" t="s">
        <v>53</v>
      </c>
      <c r="G1623" t="s">
        <v>52</v>
      </c>
      <c r="H1623">
        <v>0</v>
      </c>
      <c r="I1623" t="s">
        <v>54</v>
      </c>
      <c r="J1623" t="s">
        <v>55</v>
      </c>
      <c r="K1623" t="s">
        <v>1701</v>
      </c>
      <c r="L1623">
        <v>93534</v>
      </c>
      <c r="M1623">
        <v>34.727528999999997</v>
      </c>
      <c r="N1623">
        <v>-118.153098</v>
      </c>
      <c r="O1623">
        <v>35109</v>
      </c>
      <c r="P1623" t="s">
        <v>57</v>
      </c>
      <c r="Q1623" t="s">
        <v>53</v>
      </c>
      <c r="R1623">
        <v>1</v>
      </c>
      <c r="S1623">
        <v>42</v>
      </c>
      <c r="T1623" t="s">
        <v>92</v>
      </c>
      <c r="U1623" t="s">
        <v>52</v>
      </c>
      <c r="V1623">
        <v>0</v>
      </c>
      <c r="W1623" t="s">
        <v>52</v>
      </c>
      <c r="X1623" t="s">
        <v>53</v>
      </c>
      <c r="Y1623" t="s">
        <v>110</v>
      </c>
      <c r="Z1623">
        <v>5</v>
      </c>
      <c r="AA1623" t="s">
        <v>52</v>
      </c>
      <c r="AB1623" t="s">
        <v>53</v>
      </c>
      <c r="AC1623" t="s">
        <v>52</v>
      </c>
      <c r="AD1623" t="s">
        <v>53</v>
      </c>
      <c r="AE1623" t="s">
        <v>52</v>
      </c>
      <c r="AF1623" t="s">
        <v>52</v>
      </c>
      <c r="AG1623" t="s">
        <v>52</v>
      </c>
      <c r="AH1623" t="s">
        <v>52</v>
      </c>
      <c r="AI1623" t="s">
        <v>124</v>
      </c>
      <c r="AJ1623" t="s">
        <v>52</v>
      </c>
      <c r="AK1623" t="s">
        <v>87</v>
      </c>
      <c r="AL1623">
        <v>33.549999999999997</v>
      </c>
      <c r="AM1623">
        <v>1445.3</v>
      </c>
      <c r="AN1623">
        <v>0</v>
      </c>
      <c r="AO1623">
        <v>50</v>
      </c>
      <c r="AP1623">
        <v>0</v>
      </c>
      <c r="AQ1623">
        <v>1495.3</v>
      </c>
      <c r="AR1623">
        <v>2</v>
      </c>
      <c r="AS1623" t="s">
        <v>62</v>
      </c>
      <c r="AT1623" t="s">
        <v>53</v>
      </c>
      <c r="AU1623">
        <v>82</v>
      </c>
      <c r="AV1623">
        <v>2044</v>
      </c>
      <c r="AW1623" t="s">
        <v>63</v>
      </c>
      <c r="AX1623" t="s">
        <v>84</v>
      </c>
      <c r="AY1623" t="str">
        <f>IF(AND(Table1[[#This Row],[Contract]]="Month-to-Month", Table1[[#This Row],[Tenure in Months]]&lt;6, Table1[[#This Row],[Payment Method]]="Bank Withdrawal"), "High Risk", IF(OR(Table1[[#This Row],[Contract]]="Month-to-Month", Table1[[#This Row],[Tenure in Months]]&lt;12), "Medium Risk", "Low Risk"))</f>
        <v>Low Risk</v>
      </c>
    </row>
    <row r="1624" spans="1:51" x14ac:dyDescent="0.35">
      <c r="A1624" t="s">
        <v>2463</v>
      </c>
      <c r="B1624" t="s">
        <v>66</v>
      </c>
      <c r="C1624">
        <v>38</v>
      </c>
      <c r="D1624" t="s">
        <v>52</v>
      </c>
      <c r="E1624" t="s">
        <v>52</v>
      </c>
      <c r="F1624" t="s">
        <v>52</v>
      </c>
      <c r="G1624" t="s">
        <v>52</v>
      </c>
      <c r="H1624">
        <v>0</v>
      </c>
      <c r="I1624" t="s">
        <v>54</v>
      </c>
      <c r="J1624" t="s">
        <v>55</v>
      </c>
      <c r="K1624" t="s">
        <v>2036</v>
      </c>
      <c r="L1624">
        <v>93553</v>
      </c>
      <c r="M1624">
        <v>34.445239000000001</v>
      </c>
      <c r="N1624">
        <v>-117.894868</v>
      </c>
      <c r="O1624">
        <v>1613</v>
      </c>
      <c r="P1624" t="s">
        <v>57</v>
      </c>
      <c r="Q1624" t="s">
        <v>52</v>
      </c>
      <c r="R1624">
        <v>0</v>
      </c>
      <c r="S1624">
        <v>57</v>
      </c>
      <c r="T1624" t="s">
        <v>58</v>
      </c>
      <c r="U1624" t="s">
        <v>53</v>
      </c>
      <c r="V1624">
        <v>48.86</v>
      </c>
      <c r="W1624" t="s">
        <v>53</v>
      </c>
      <c r="X1624" t="s">
        <v>53</v>
      </c>
      <c r="Y1624" t="s">
        <v>68</v>
      </c>
      <c r="Z1624">
        <v>6</v>
      </c>
      <c r="AA1624" t="s">
        <v>53</v>
      </c>
      <c r="AB1624" t="s">
        <v>53</v>
      </c>
      <c r="AC1624" t="s">
        <v>53</v>
      </c>
      <c r="AD1624" t="s">
        <v>52</v>
      </c>
      <c r="AE1624" t="s">
        <v>53</v>
      </c>
      <c r="AF1624" t="s">
        <v>53</v>
      </c>
      <c r="AG1624" t="s">
        <v>53</v>
      </c>
      <c r="AH1624" t="s">
        <v>53</v>
      </c>
      <c r="AI1624" t="s">
        <v>334</v>
      </c>
      <c r="AJ1624" t="s">
        <v>53</v>
      </c>
      <c r="AK1624" t="s">
        <v>61</v>
      </c>
      <c r="AL1624">
        <v>112.95</v>
      </c>
      <c r="AM1624">
        <v>6465</v>
      </c>
      <c r="AN1624">
        <v>0</v>
      </c>
      <c r="AO1624">
        <v>0</v>
      </c>
      <c r="AP1624">
        <v>2785.02</v>
      </c>
      <c r="AQ1624">
        <v>9250.02</v>
      </c>
      <c r="AR1624">
        <v>1</v>
      </c>
      <c r="AS1624" t="s">
        <v>62</v>
      </c>
      <c r="AT1624" t="s">
        <v>53</v>
      </c>
      <c r="AU1624">
        <v>89</v>
      </c>
      <c r="AV1624">
        <v>4738</v>
      </c>
      <c r="AW1624" t="s">
        <v>63</v>
      </c>
      <c r="AX1624" t="s">
        <v>154</v>
      </c>
      <c r="AY1624" t="str">
        <f>IF(AND(Table1[[#This Row],[Contract]]="Month-to-Month", Table1[[#This Row],[Tenure in Months]]&lt;6, Table1[[#This Row],[Payment Method]]="Bank Withdrawal"), "High Risk", IF(OR(Table1[[#This Row],[Contract]]="Month-to-Month", Table1[[#This Row],[Tenure in Months]]&lt;12), "Medium Risk", "Low Risk"))</f>
        <v>Low Risk</v>
      </c>
    </row>
    <row r="1625" spans="1:51" x14ac:dyDescent="0.35">
      <c r="A1625" t="s">
        <v>2464</v>
      </c>
      <c r="B1625" t="s">
        <v>51</v>
      </c>
      <c r="C1625">
        <v>54</v>
      </c>
      <c r="D1625" t="s">
        <v>52</v>
      </c>
      <c r="E1625" t="s">
        <v>52</v>
      </c>
      <c r="F1625" t="s">
        <v>52</v>
      </c>
      <c r="G1625" t="s">
        <v>52</v>
      </c>
      <c r="H1625">
        <v>0</v>
      </c>
      <c r="I1625" t="s">
        <v>54</v>
      </c>
      <c r="J1625" t="s">
        <v>55</v>
      </c>
      <c r="K1625" t="s">
        <v>2465</v>
      </c>
      <c r="L1625">
        <v>93560</v>
      </c>
      <c r="M1625">
        <v>34.903052000000002</v>
      </c>
      <c r="N1625">
        <v>-118.41125099999999</v>
      </c>
      <c r="O1625">
        <v>14931</v>
      </c>
      <c r="P1625" t="s">
        <v>57</v>
      </c>
      <c r="Q1625" t="s">
        <v>52</v>
      </c>
      <c r="R1625">
        <v>0</v>
      </c>
      <c r="S1625">
        <v>1</v>
      </c>
      <c r="T1625" t="s">
        <v>67</v>
      </c>
      <c r="U1625" t="s">
        <v>52</v>
      </c>
      <c r="V1625">
        <v>0</v>
      </c>
      <c r="W1625" t="s">
        <v>52</v>
      </c>
      <c r="X1625" t="s">
        <v>53</v>
      </c>
      <c r="Y1625" t="s">
        <v>110</v>
      </c>
      <c r="Z1625">
        <v>29</v>
      </c>
      <c r="AA1625" t="s">
        <v>52</v>
      </c>
      <c r="AB1625" t="s">
        <v>52</v>
      </c>
      <c r="AC1625" t="s">
        <v>52</v>
      </c>
      <c r="AD1625" t="s">
        <v>52</v>
      </c>
      <c r="AE1625" t="s">
        <v>52</v>
      </c>
      <c r="AF1625" t="s">
        <v>53</v>
      </c>
      <c r="AG1625" t="s">
        <v>53</v>
      </c>
      <c r="AH1625" t="s">
        <v>53</v>
      </c>
      <c r="AI1625" t="s">
        <v>60</v>
      </c>
      <c r="AJ1625" t="s">
        <v>52</v>
      </c>
      <c r="AK1625" t="s">
        <v>61</v>
      </c>
      <c r="AL1625">
        <v>35.9</v>
      </c>
      <c r="AM1625">
        <v>35.9</v>
      </c>
      <c r="AN1625">
        <v>0</v>
      </c>
      <c r="AO1625">
        <v>0</v>
      </c>
      <c r="AP1625">
        <v>0</v>
      </c>
      <c r="AQ1625">
        <v>35.9</v>
      </c>
      <c r="AR1625">
        <v>1</v>
      </c>
      <c r="AS1625" t="s">
        <v>62</v>
      </c>
      <c r="AT1625" t="s">
        <v>53</v>
      </c>
      <c r="AU1625">
        <v>93</v>
      </c>
      <c r="AV1625">
        <v>4747</v>
      </c>
      <c r="AW1625" t="s">
        <v>63</v>
      </c>
      <c r="AX1625" t="s">
        <v>154</v>
      </c>
      <c r="AY1625" t="str">
        <f>IF(AND(Table1[[#This Row],[Contract]]="Month-to-Month", Table1[[#This Row],[Tenure in Months]]&lt;6, Table1[[#This Row],[Payment Method]]="Bank Withdrawal"), "High Risk", IF(OR(Table1[[#This Row],[Contract]]="Month-to-Month", Table1[[#This Row],[Tenure in Months]]&lt;12), "Medium Risk", "Low Risk"))</f>
        <v>High Risk</v>
      </c>
    </row>
    <row r="1626" spans="1:51" x14ac:dyDescent="0.35">
      <c r="A1626" t="s">
        <v>2466</v>
      </c>
      <c r="B1626" t="s">
        <v>51</v>
      </c>
      <c r="C1626">
        <v>30</v>
      </c>
      <c r="D1626" t="s">
        <v>52</v>
      </c>
      <c r="E1626" t="s">
        <v>52</v>
      </c>
      <c r="F1626" t="s">
        <v>52</v>
      </c>
      <c r="G1626" t="s">
        <v>52</v>
      </c>
      <c r="H1626">
        <v>0</v>
      </c>
      <c r="I1626" t="s">
        <v>54</v>
      </c>
      <c r="J1626" t="s">
        <v>55</v>
      </c>
      <c r="K1626" t="s">
        <v>1703</v>
      </c>
      <c r="L1626">
        <v>93561</v>
      </c>
      <c r="M1626">
        <v>35.073777</v>
      </c>
      <c r="N1626">
        <v>-118.652112</v>
      </c>
      <c r="O1626">
        <v>25805</v>
      </c>
      <c r="P1626" t="s">
        <v>57</v>
      </c>
      <c r="Q1626" t="s">
        <v>52</v>
      </c>
      <c r="R1626">
        <v>0</v>
      </c>
      <c r="S1626">
        <v>38</v>
      </c>
      <c r="T1626" t="s">
        <v>75</v>
      </c>
      <c r="U1626" t="s">
        <v>53</v>
      </c>
      <c r="V1626">
        <v>31.27</v>
      </c>
      <c r="W1626" t="s">
        <v>53</v>
      </c>
      <c r="X1626" t="s">
        <v>53</v>
      </c>
      <c r="Y1626" t="s">
        <v>68</v>
      </c>
      <c r="Z1626">
        <v>85</v>
      </c>
      <c r="AA1626" t="s">
        <v>52</v>
      </c>
      <c r="AB1626" t="s">
        <v>52</v>
      </c>
      <c r="AC1626" t="s">
        <v>53</v>
      </c>
      <c r="AD1626" t="s">
        <v>52</v>
      </c>
      <c r="AE1626" t="s">
        <v>53</v>
      </c>
      <c r="AF1626" t="s">
        <v>53</v>
      </c>
      <c r="AG1626" t="s">
        <v>53</v>
      </c>
      <c r="AH1626" t="s">
        <v>53</v>
      </c>
      <c r="AI1626" t="s">
        <v>60</v>
      </c>
      <c r="AJ1626" t="s">
        <v>53</v>
      </c>
      <c r="AK1626" t="s">
        <v>61</v>
      </c>
      <c r="AL1626">
        <v>99.25</v>
      </c>
      <c r="AM1626">
        <v>3777.15</v>
      </c>
      <c r="AN1626">
        <v>0</v>
      </c>
      <c r="AO1626">
        <v>0</v>
      </c>
      <c r="AP1626">
        <v>1188.26</v>
      </c>
      <c r="AQ1626">
        <v>4965.41</v>
      </c>
      <c r="AR1626">
        <v>1</v>
      </c>
      <c r="AS1626" t="s">
        <v>62</v>
      </c>
      <c r="AT1626" t="s">
        <v>53</v>
      </c>
      <c r="AU1626">
        <v>76</v>
      </c>
      <c r="AV1626">
        <v>5274</v>
      </c>
      <c r="AW1626" t="s">
        <v>63</v>
      </c>
      <c r="AX1626" t="s">
        <v>84</v>
      </c>
      <c r="AY1626" t="str">
        <f>IF(AND(Table1[[#This Row],[Contract]]="Month-to-Month", Table1[[#This Row],[Tenure in Months]]&lt;6, Table1[[#This Row],[Payment Method]]="Bank Withdrawal"), "High Risk", IF(OR(Table1[[#This Row],[Contract]]="Month-to-Month", Table1[[#This Row],[Tenure in Months]]&lt;12), "Medium Risk", "Low Risk"))</f>
        <v>Medium Risk</v>
      </c>
    </row>
    <row r="1627" spans="1:51" x14ac:dyDescent="0.35">
      <c r="A1627" t="s">
        <v>2467</v>
      </c>
      <c r="B1627" t="s">
        <v>66</v>
      </c>
      <c r="C1627">
        <v>26</v>
      </c>
      <c r="D1627" t="s">
        <v>53</v>
      </c>
      <c r="E1627" t="s">
        <v>52</v>
      </c>
      <c r="F1627" t="s">
        <v>52</v>
      </c>
      <c r="G1627" t="s">
        <v>52</v>
      </c>
      <c r="H1627">
        <v>0</v>
      </c>
      <c r="I1627" t="s">
        <v>54</v>
      </c>
      <c r="J1627" t="s">
        <v>55</v>
      </c>
      <c r="K1627" t="s">
        <v>1707</v>
      </c>
      <c r="L1627">
        <v>93608</v>
      </c>
      <c r="M1627">
        <v>36.488056</v>
      </c>
      <c r="N1627">
        <v>-120.407691</v>
      </c>
      <c r="O1627">
        <v>1766</v>
      </c>
      <c r="P1627" t="s">
        <v>57</v>
      </c>
      <c r="Q1627" t="s">
        <v>52</v>
      </c>
      <c r="R1627">
        <v>0</v>
      </c>
      <c r="S1627">
        <v>8</v>
      </c>
      <c r="T1627" t="s">
        <v>67</v>
      </c>
      <c r="U1627" t="s">
        <v>53</v>
      </c>
      <c r="V1627">
        <v>19.68</v>
      </c>
      <c r="W1627" t="s">
        <v>53</v>
      </c>
      <c r="X1627" t="s">
        <v>53</v>
      </c>
      <c r="Y1627" t="s">
        <v>68</v>
      </c>
      <c r="Z1627">
        <v>41</v>
      </c>
      <c r="AA1627" t="s">
        <v>53</v>
      </c>
      <c r="AB1627" t="s">
        <v>52</v>
      </c>
      <c r="AC1627" t="s">
        <v>52</v>
      </c>
      <c r="AD1627" t="s">
        <v>53</v>
      </c>
      <c r="AE1627" t="s">
        <v>53</v>
      </c>
      <c r="AF1627" t="s">
        <v>53</v>
      </c>
      <c r="AG1627" t="s">
        <v>53</v>
      </c>
      <c r="AH1627" t="s">
        <v>53</v>
      </c>
      <c r="AI1627" t="s">
        <v>60</v>
      </c>
      <c r="AJ1627" t="s">
        <v>53</v>
      </c>
      <c r="AK1627" t="s">
        <v>61</v>
      </c>
      <c r="AL1627">
        <v>103.35</v>
      </c>
      <c r="AM1627">
        <v>847.3</v>
      </c>
      <c r="AN1627">
        <v>0</v>
      </c>
      <c r="AO1627">
        <v>0</v>
      </c>
      <c r="AP1627">
        <v>157.44</v>
      </c>
      <c r="AQ1627">
        <v>1004.74</v>
      </c>
      <c r="AR1627">
        <v>1</v>
      </c>
      <c r="AS1627" t="s">
        <v>62</v>
      </c>
      <c r="AT1627" t="s">
        <v>53</v>
      </c>
      <c r="AU1627">
        <v>71</v>
      </c>
      <c r="AV1627">
        <v>2363</v>
      </c>
      <c r="AW1627" t="s">
        <v>63</v>
      </c>
      <c r="AX1627" t="s">
        <v>64</v>
      </c>
      <c r="AY1627" t="str">
        <f>IF(AND(Table1[[#This Row],[Contract]]="Month-to-Month", Table1[[#This Row],[Tenure in Months]]&lt;6, Table1[[#This Row],[Payment Method]]="Bank Withdrawal"), "High Risk", IF(OR(Table1[[#This Row],[Contract]]="Month-to-Month", Table1[[#This Row],[Tenure in Months]]&lt;12), "Medium Risk", "Low Risk"))</f>
        <v>Medium Risk</v>
      </c>
    </row>
    <row r="1628" spans="1:51" x14ac:dyDescent="0.35">
      <c r="A1628" t="s">
        <v>2468</v>
      </c>
      <c r="B1628" t="s">
        <v>66</v>
      </c>
      <c r="C1628">
        <v>55</v>
      </c>
      <c r="D1628" t="s">
        <v>52</v>
      </c>
      <c r="E1628" t="s">
        <v>52</v>
      </c>
      <c r="F1628" t="s">
        <v>52</v>
      </c>
      <c r="G1628" t="s">
        <v>52</v>
      </c>
      <c r="H1628">
        <v>0</v>
      </c>
      <c r="I1628" t="s">
        <v>54</v>
      </c>
      <c r="J1628" t="s">
        <v>55</v>
      </c>
      <c r="K1628" t="s">
        <v>735</v>
      </c>
      <c r="L1628">
        <v>93618</v>
      </c>
      <c r="M1628">
        <v>36.523618999999997</v>
      </c>
      <c r="N1628">
        <v>-119.38686800000001</v>
      </c>
      <c r="O1628">
        <v>24206</v>
      </c>
      <c r="P1628" t="s">
        <v>57</v>
      </c>
      <c r="Q1628" t="s">
        <v>52</v>
      </c>
      <c r="R1628">
        <v>0</v>
      </c>
      <c r="S1628">
        <v>18</v>
      </c>
      <c r="T1628" t="s">
        <v>58</v>
      </c>
      <c r="U1628" t="s">
        <v>53</v>
      </c>
      <c r="V1628">
        <v>13.65</v>
      </c>
      <c r="W1628" t="s">
        <v>53</v>
      </c>
      <c r="X1628" t="s">
        <v>53</v>
      </c>
      <c r="Y1628" t="s">
        <v>68</v>
      </c>
      <c r="Z1628">
        <v>5</v>
      </c>
      <c r="AA1628" t="s">
        <v>52</v>
      </c>
      <c r="AB1628" t="s">
        <v>53</v>
      </c>
      <c r="AC1628" t="s">
        <v>52</v>
      </c>
      <c r="AD1628" t="s">
        <v>52</v>
      </c>
      <c r="AE1628" t="s">
        <v>53</v>
      </c>
      <c r="AF1628" t="s">
        <v>52</v>
      </c>
      <c r="AG1628" t="s">
        <v>52</v>
      </c>
      <c r="AH1628" t="s">
        <v>53</v>
      </c>
      <c r="AI1628" t="s">
        <v>60</v>
      </c>
      <c r="AJ1628" t="s">
        <v>53</v>
      </c>
      <c r="AK1628" t="s">
        <v>69</v>
      </c>
      <c r="AL1628">
        <v>90</v>
      </c>
      <c r="AM1628">
        <v>1527.35</v>
      </c>
      <c r="AN1628">
        <v>0</v>
      </c>
      <c r="AO1628">
        <v>0</v>
      </c>
      <c r="AP1628">
        <v>245.7</v>
      </c>
      <c r="AQ1628">
        <v>1773.05</v>
      </c>
      <c r="AR1628">
        <v>1</v>
      </c>
      <c r="AS1628" t="s">
        <v>62</v>
      </c>
      <c r="AT1628" t="s">
        <v>53</v>
      </c>
      <c r="AU1628">
        <v>90</v>
      </c>
      <c r="AV1628">
        <v>2708</v>
      </c>
      <c r="AW1628" t="s">
        <v>63</v>
      </c>
      <c r="AX1628" t="s">
        <v>84</v>
      </c>
      <c r="AY1628" t="str">
        <f>IF(AND(Table1[[#This Row],[Contract]]="Month-to-Month", Table1[[#This Row],[Tenure in Months]]&lt;6, Table1[[#This Row],[Payment Method]]="Bank Withdrawal"), "High Risk", IF(OR(Table1[[#This Row],[Contract]]="Month-to-Month", Table1[[#This Row],[Tenure in Months]]&lt;12), "Medium Risk", "Low Risk"))</f>
        <v>Medium Risk</v>
      </c>
    </row>
    <row r="1629" spans="1:51" x14ac:dyDescent="0.35">
      <c r="A1629" t="s">
        <v>2469</v>
      </c>
      <c r="B1629" t="s">
        <v>51</v>
      </c>
      <c r="C1629">
        <v>58</v>
      </c>
      <c r="D1629" t="s">
        <v>52</v>
      </c>
      <c r="E1629" t="s">
        <v>52</v>
      </c>
      <c r="F1629" t="s">
        <v>53</v>
      </c>
      <c r="G1629" t="s">
        <v>52</v>
      </c>
      <c r="H1629">
        <v>0</v>
      </c>
      <c r="I1629" t="s">
        <v>54</v>
      </c>
      <c r="J1629" t="s">
        <v>55</v>
      </c>
      <c r="K1629" t="s">
        <v>1715</v>
      </c>
      <c r="L1629">
        <v>93624</v>
      </c>
      <c r="M1629">
        <v>36.397745</v>
      </c>
      <c r="N1629">
        <v>-120.119911</v>
      </c>
      <c r="O1629">
        <v>1852</v>
      </c>
      <c r="P1629" t="s">
        <v>57</v>
      </c>
      <c r="Q1629" t="s">
        <v>53</v>
      </c>
      <c r="R1629">
        <v>1</v>
      </c>
      <c r="S1629">
        <v>28</v>
      </c>
      <c r="T1629" t="s">
        <v>75</v>
      </c>
      <c r="U1629" t="s">
        <v>53</v>
      </c>
      <c r="V1629">
        <v>9.6199999999999992</v>
      </c>
      <c r="W1629" t="s">
        <v>53</v>
      </c>
      <c r="X1629" t="s">
        <v>53</v>
      </c>
      <c r="Y1629" t="s">
        <v>68</v>
      </c>
      <c r="Z1629">
        <v>24</v>
      </c>
      <c r="AA1629" t="s">
        <v>53</v>
      </c>
      <c r="AB1629" t="s">
        <v>53</v>
      </c>
      <c r="AC1629" t="s">
        <v>52</v>
      </c>
      <c r="AD1629" t="s">
        <v>52</v>
      </c>
      <c r="AE1629" t="s">
        <v>53</v>
      </c>
      <c r="AF1629" t="s">
        <v>53</v>
      </c>
      <c r="AG1629" t="s">
        <v>53</v>
      </c>
      <c r="AH1629" t="s">
        <v>53</v>
      </c>
      <c r="AI1629" t="s">
        <v>124</v>
      </c>
      <c r="AJ1629" t="s">
        <v>52</v>
      </c>
      <c r="AK1629" t="s">
        <v>61</v>
      </c>
      <c r="AL1629">
        <v>106.1</v>
      </c>
      <c r="AM1629">
        <v>2847.4</v>
      </c>
      <c r="AN1629">
        <v>0</v>
      </c>
      <c r="AO1629">
        <v>0</v>
      </c>
      <c r="AP1629">
        <v>269.35999999999899</v>
      </c>
      <c r="AQ1629">
        <v>3116.76</v>
      </c>
      <c r="AR1629">
        <v>1</v>
      </c>
      <c r="AS1629" t="s">
        <v>62</v>
      </c>
      <c r="AT1629" t="s">
        <v>53</v>
      </c>
      <c r="AU1629">
        <v>85</v>
      </c>
      <c r="AV1629">
        <v>3770</v>
      </c>
      <c r="AW1629" t="s">
        <v>76</v>
      </c>
      <c r="AX1629" t="s">
        <v>93</v>
      </c>
      <c r="AY1629" t="str">
        <f>IF(AND(Table1[[#This Row],[Contract]]="Month-to-Month", Table1[[#This Row],[Tenure in Months]]&lt;6, Table1[[#This Row],[Payment Method]]="Bank Withdrawal"), "High Risk", IF(OR(Table1[[#This Row],[Contract]]="Month-to-Month", Table1[[#This Row],[Tenure in Months]]&lt;12), "Medium Risk", "Low Risk"))</f>
        <v>Low Risk</v>
      </c>
    </row>
    <row r="1630" spans="1:51" x14ac:dyDescent="0.35">
      <c r="A1630" t="s">
        <v>2470</v>
      </c>
      <c r="B1630" t="s">
        <v>66</v>
      </c>
      <c r="C1630">
        <v>30</v>
      </c>
      <c r="D1630" t="s">
        <v>52</v>
      </c>
      <c r="E1630" t="s">
        <v>52</v>
      </c>
      <c r="F1630" t="s">
        <v>52</v>
      </c>
      <c r="G1630" t="s">
        <v>52</v>
      </c>
      <c r="H1630">
        <v>0</v>
      </c>
      <c r="I1630" t="s">
        <v>54</v>
      </c>
      <c r="J1630" t="s">
        <v>55</v>
      </c>
      <c r="K1630" t="s">
        <v>2471</v>
      </c>
      <c r="L1630">
        <v>93628</v>
      </c>
      <c r="M1630">
        <v>36.807594999999999</v>
      </c>
      <c r="N1630">
        <v>-118.901544</v>
      </c>
      <c r="O1630">
        <v>93</v>
      </c>
      <c r="P1630" t="s">
        <v>57</v>
      </c>
      <c r="Q1630" t="s">
        <v>52</v>
      </c>
      <c r="R1630">
        <v>0</v>
      </c>
      <c r="S1630">
        <v>5</v>
      </c>
      <c r="T1630" t="s">
        <v>67</v>
      </c>
      <c r="U1630" t="s">
        <v>53</v>
      </c>
      <c r="V1630">
        <v>10.11</v>
      </c>
      <c r="W1630" t="s">
        <v>52</v>
      </c>
      <c r="X1630" t="s">
        <v>53</v>
      </c>
      <c r="Y1630" t="s">
        <v>68</v>
      </c>
      <c r="Z1630">
        <v>69</v>
      </c>
      <c r="AA1630" t="s">
        <v>52</v>
      </c>
      <c r="AB1630" t="s">
        <v>53</v>
      </c>
      <c r="AC1630" t="s">
        <v>52</v>
      </c>
      <c r="AD1630" t="s">
        <v>53</v>
      </c>
      <c r="AE1630" t="s">
        <v>52</v>
      </c>
      <c r="AF1630" t="s">
        <v>53</v>
      </c>
      <c r="AG1630" t="s">
        <v>53</v>
      </c>
      <c r="AH1630" t="s">
        <v>53</v>
      </c>
      <c r="AI1630" t="s">
        <v>60</v>
      </c>
      <c r="AJ1630" t="s">
        <v>53</v>
      </c>
      <c r="AK1630" t="s">
        <v>61</v>
      </c>
      <c r="AL1630">
        <v>89.35</v>
      </c>
      <c r="AM1630">
        <v>461.7</v>
      </c>
      <c r="AN1630">
        <v>0</v>
      </c>
      <c r="AO1630">
        <v>0</v>
      </c>
      <c r="AP1630">
        <v>50.55</v>
      </c>
      <c r="AQ1630">
        <v>512.25</v>
      </c>
      <c r="AR1630">
        <v>3</v>
      </c>
      <c r="AS1630" t="s">
        <v>62</v>
      </c>
      <c r="AT1630" t="s">
        <v>53</v>
      </c>
      <c r="AU1630">
        <v>70</v>
      </c>
      <c r="AV1630">
        <v>4584</v>
      </c>
      <c r="AW1630" t="s">
        <v>76</v>
      </c>
      <c r="AX1630" t="s">
        <v>133</v>
      </c>
      <c r="AY1630" t="str">
        <f>IF(AND(Table1[[#This Row],[Contract]]="Month-to-Month", Table1[[#This Row],[Tenure in Months]]&lt;6, Table1[[#This Row],[Payment Method]]="Bank Withdrawal"), "High Risk", IF(OR(Table1[[#This Row],[Contract]]="Month-to-Month", Table1[[#This Row],[Tenure in Months]]&lt;12), "Medium Risk", "Low Risk"))</f>
        <v>High Risk</v>
      </c>
    </row>
    <row r="1631" spans="1:51" x14ac:dyDescent="0.35">
      <c r="A1631" t="s">
        <v>2472</v>
      </c>
      <c r="B1631" t="s">
        <v>66</v>
      </c>
      <c r="C1631">
        <v>32</v>
      </c>
      <c r="D1631" t="s">
        <v>52</v>
      </c>
      <c r="E1631" t="s">
        <v>52</v>
      </c>
      <c r="F1631" t="s">
        <v>52</v>
      </c>
      <c r="G1631" t="s">
        <v>52</v>
      </c>
      <c r="H1631">
        <v>0</v>
      </c>
      <c r="I1631" t="s">
        <v>54</v>
      </c>
      <c r="J1631" t="s">
        <v>55</v>
      </c>
      <c r="K1631" t="s">
        <v>2473</v>
      </c>
      <c r="L1631">
        <v>93643</v>
      </c>
      <c r="M1631">
        <v>37.244306999999999</v>
      </c>
      <c r="N1631">
        <v>-119.47025600000001</v>
      </c>
      <c r="O1631">
        <v>3376</v>
      </c>
      <c r="P1631" t="s">
        <v>57</v>
      </c>
      <c r="Q1631" t="s">
        <v>52</v>
      </c>
      <c r="R1631">
        <v>0</v>
      </c>
      <c r="S1631">
        <v>1</v>
      </c>
      <c r="T1631" t="s">
        <v>58</v>
      </c>
      <c r="U1631" t="s">
        <v>53</v>
      </c>
      <c r="V1631">
        <v>27.7</v>
      </c>
      <c r="W1631" t="s">
        <v>53</v>
      </c>
      <c r="X1631" t="s">
        <v>53</v>
      </c>
      <c r="Y1631" t="s">
        <v>68</v>
      </c>
      <c r="Z1631">
        <v>19</v>
      </c>
      <c r="AA1631" t="s">
        <v>52</v>
      </c>
      <c r="AB1631" t="s">
        <v>52</v>
      </c>
      <c r="AC1631" t="s">
        <v>52</v>
      </c>
      <c r="AD1631" t="s">
        <v>52</v>
      </c>
      <c r="AE1631" t="s">
        <v>52</v>
      </c>
      <c r="AF1631" t="s">
        <v>52</v>
      </c>
      <c r="AG1631" t="s">
        <v>52</v>
      </c>
      <c r="AH1631" t="s">
        <v>52</v>
      </c>
      <c r="AI1631" t="s">
        <v>60</v>
      </c>
      <c r="AJ1631" t="s">
        <v>53</v>
      </c>
      <c r="AK1631" t="s">
        <v>61</v>
      </c>
      <c r="AL1631">
        <v>77.150000000000006</v>
      </c>
      <c r="AM1631">
        <v>77.150000000000006</v>
      </c>
      <c r="AN1631">
        <v>0</v>
      </c>
      <c r="AO1631">
        <v>10</v>
      </c>
      <c r="AP1631">
        <v>27.7</v>
      </c>
      <c r="AQ1631">
        <v>114.85</v>
      </c>
      <c r="AR1631">
        <v>3</v>
      </c>
      <c r="AS1631" t="s">
        <v>62</v>
      </c>
      <c r="AT1631" t="s">
        <v>53</v>
      </c>
      <c r="AU1631">
        <v>79</v>
      </c>
      <c r="AV1631">
        <v>2756</v>
      </c>
      <c r="AW1631" t="s">
        <v>76</v>
      </c>
      <c r="AX1631" t="s">
        <v>77</v>
      </c>
      <c r="AY1631" t="str">
        <f>IF(AND(Table1[[#This Row],[Contract]]="Month-to-Month", Table1[[#This Row],[Tenure in Months]]&lt;6, Table1[[#This Row],[Payment Method]]="Bank Withdrawal"), "High Risk", IF(OR(Table1[[#This Row],[Contract]]="Month-to-Month", Table1[[#This Row],[Tenure in Months]]&lt;12), "Medium Risk", "Low Risk"))</f>
        <v>High Risk</v>
      </c>
    </row>
    <row r="1632" spans="1:51" x14ac:dyDescent="0.35">
      <c r="A1632" t="s">
        <v>2474</v>
      </c>
      <c r="B1632" t="s">
        <v>51</v>
      </c>
      <c r="C1632">
        <v>53</v>
      </c>
      <c r="D1632" t="s">
        <v>52</v>
      </c>
      <c r="E1632" t="s">
        <v>52</v>
      </c>
      <c r="F1632" t="s">
        <v>52</v>
      </c>
      <c r="G1632" t="s">
        <v>52</v>
      </c>
      <c r="H1632">
        <v>0</v>
      </c>
      <c r="I1632" t="s">
        <v>54</v>
      </c>
      <c r="J1632" t="s">
        <v>55</v>
      </c>
      <c r="K1632" t="s">
        <v>2475</v>
      </c>
      <c r="L1632">
        <v>93644</v>
      </c>
      <c r="M1632">
        <v>37.648646999999997</v>
      </c>
      <c r="N1632">
        <v>-119.231447</v>
      </c>
      <c r="O1632">
        <v>8521</v>
      </c>
      <c r="P1632" t="s">
        <v>57</v>
      </c>
      <c r="Q1632" t="s">
        <v>52</v>
      </c>
      <c r="R1632">
        <v>0</v>
      </c>
      <c r="S1632">
        <v>1</v>
      </c>
      <c r="T1632" t="s">
        <v>58</v>
      </c>
      <c r="U1632" t="s">
        <v>52</v>
      </c>
      <c r="V1632">
        <v>0</v>
      </c>
      <c r="W1632" t="s">
        <v>52</v>
      </c>
      <c r="X1632" t="s">
        <v>53</v>
      </c>
      <c r="Y1632" t="s">
        <v>59</v>
      </c>
      <c r="Z1632">
        <v>9</v>
      </c>
      <c r="AA1632" t="s">
        <v>52</v>
      </c>
      <c r="AB1632" t="s">
        <v>52</v>
      </c>
      <c r="AC1632" t="s">
        <v>52</v>
      </c>
      <c r="AD1632" t="s">
        <v>52</v>
      </c>
      <c r="AE1632" t="s">
        <v>52</v>
      </c>
      <c r="AF1632" t="s">
        <v>53</v>
      </c>
      <c r="AG1632" t="s">
        <v>53</v>
      </c>
      <c r="AH1632" t="s">
        <v>53</v>
      </c>
      <c r="AI1632" t="s">
        <v>60</v>
      </c>
      <c r="AJ1632" t="s">
        <v>53</v>
      </c>
      <c r="AK1632" t="s">
        <v>61</v>
      </c>
      <c r="AL1632">
        <v>35.25</v>
      </c>
      <c r="AM1632">
        <v>35.25</v>
      </c>
      <c r="AN1632">
        <v>0</v>
      </c>
      <c r="AO1632">
        <v>0</v>
      </c>
      <c r="AP1632">
        <v>0</v>
      </c>
      <c r="AQ1632">
        <v>35.25</v>
      </c>
      <c r="AR1632">
        <v>2</v>
      </c>
      <c r="AS1632" t="s">
        <v>62</v>
      </c>
      <c r="AT1632" t="s">
        <v>53</v>
      </c>
      <c r="AU1632">
        <v>88</v>
      </c>
      <c r="AV1632">
        <v>2548</v>
      </c>
      <c r="AW1632" t="s">
        <v>80</v>
      </c>
      <c r="AX1632" t="s">
        <v>97</v>
      </c>
      <c r="AY1632" t="str">
        <f>IF(AND(Table1[[#This Row],[Contract]]="Month-to-Month", Table1[[#This Row],[Tenure in Months]]&lt;6, Table1[[#This Row],[Payment Method]]="Bank Withdrawal"), "High Risk", IF(OR(Table1[[#This Row],[Contract]]="Month-to-Month", Table1[[#This Row],[Tenure in Months]]&lt;12), "Medium Risk", "Low Risk"))</f>
        <v>High Risk</v>
      </c>
    </row>
    <row r="1633" spans="1:51" x14ac:dyDescent="0.35">
      <c r="A1633" t="s">
        <v>2476</v>
      </c>
      <c r="B1633" t="s">
        <v>51</v>
      </c>
      <c r="C1633">
        <v>26</v>
      </c>
      <c r="D1633" t="s">
        <v>53</v>
      </c>
      <c r="E1633" t="s">
        <v>52</v>
      </c>
      <c r="F1633" t="s">
        <v>53</v>
      </c>
      <c r="G1633" t="s">
        <v>52</v>
      </c>
      <c r="H1633">
        <v>0</v>
      </c>
      <c r="I1633" t="s">
        <v>54</v>
      </c>
      <c r="J1633" t="s">
        <v>55</v>
      </c>
      <c r="K1633" t="s">
        <v>2051</v>
      </c>
      <c r="L1633">
        <v>93647</v>
      </c>
      <c r="M1633">
        <v>36.600185000000003</v>
      </c>
      <c r="N1633">
        <v>-119.17565500000001</v>
      </c>
      <c r="O1633">
        <v>9780</v>
      </c>
      <c r="P1633" t="s">
        <v>57</v>
      </c>
      <c r="Q1633" t="s">
        <v>53</v>
      </c>
      <c r="R1633">
        <v>4</v>
      </c>
      <c r="S1633">
        <v>4</v>
      </c>
      <c r="T1633" t="s">
        <v>58</v>
      </c>
      <c r="U1633" t="s">
        <v>52</v>
      </c>
      <c r="V1633">
        <v>0</v>
      </c>
      <c r="W1633" t="s">
        <v>52</v>
      </c>
      <c r="X1633" t="s">
        <v>53</v>
      </c>
      <c r="Y1633" t="s">
        <v>59</v>
      </c>
      <c r="Z1633">
        <v>76</v>
      </c>
      <c r="AA1633" t="s">
        <v>52</v>
      </c>
      <c r="AB1633" t="s">
        <v>53</v>
      </c>
      <c r="AC1633" t="s">
        <v>52</v>
      </c>
      <c r="AD1633" t="s">
        <v>52</v>
      </c>
      <c r="AE1633" t="s">
        <v>53</v>
      </c>
      <c r="AF1633" t="s">
        <v>53</v>
      </c>
      <c r="AG1633" t="s">
        <v>53</v>
      </c>
      <c r="AH1633" t="s">
        <v>53</v>
      </c>
      <c r="AI1633" t="s">
        <v>60</v>
      </c>
      <c r="AJ1633" t="s">
        <v>53</v>
      </c>
      <c r="AK1633" t="s">
        <v>61</v>
      </c>
      <c r="AL1633">
        <v>48.55</v>
      </c>
      <c r="AM1633">
        <v>201</v>
      </c>
      <c r="AN1633">
        <v>0</v>
      </c>
      <c r="AO1633">
        <v>0</v>
      </c>
      <c r="AP1633">
        <v>0</v>
      </c>
      <c r="AQ1633">
        <v>201</v>
      </c>
      <c r="AR1633">
        <v>2</v>
      </c>
      <c r="AS1633" t="s">
        <v>62</v>
      </c>
      <c r="AT1633" t="s">
        <v>53</v>
      </c>
      <c r="AU1633">
        <v>90</v>
      </c>
      <c r="AV1633">
        <v>3955</v>
      </c>
      <c r="AW1633" t="s">
        <v>80</v>
      </c>
      <c r="AX1633" t="s">
        <v>107</v>
      </c>
      <c r="AY1633" t="str">
        <f>IF(AND(Table1[[#This Row],[Contract]]="Month-to-Month", Table1[[#This Row],[Tenure in Months]]&lt;6, Table1[[#This Row],[Payment Method]]="Bank Withdrawal"), "High Risk", IF(OR(Table1[[#This Row],[Contract]]="Month-to-Month", Table1[[#This Row],[Tenure in Months]]&lt;12), "Medium Risk", "Low Risk"))</f>
        <v>High Risk</v>
      </c>
    </row>
    <row r="1634" spans="1:51" x14ac:dyDescent="0.35">
      <c r="A1634" t="s">
        <v>2477</v>
      </c>
      <c r="B1634" t="s">
        <v>66</v>
      </c>
      <c r="C1634">
        <v>45</v>
      </c>
      <c r="D1634" t="s">
        <v>52</v>
      </c>
      <c r="E1634" t="s">
        <v>52</v>
      </c>
      <c r="F1634" t="s">
        <v>53</v>
      </c>
      <c r="G1634" t="s">
        <v>52</v>
      </c>
      <c r="H1634">
        <v>0</v>
      </c>
      <c r="I1634" t="s">
        <v>54</v>
      </c>
      <c r="J1634" t="s">
        <v>55</v>
      </c>
      <c r="K1634" t="s">
        <v>1467</v>
      </c>
      <c r="L1634">
        <v>93651</v>
      </c>
      <c r="M1634">
        <v>37.007238000000001</v>
      </c>
      <c r="N1634">
        <v>-119.505661</v>
      </c>
      <c r="O1634">
        <v>1314</v>
      </c>
      <c r="P1634" t="s">
        <v>57</v>
      </c>
      <c r="Q1634" t="s">
        <v>53</v>
      </c>
      <c r="R1634">
        <v>1</v>
      </c>
      <c r="S1634">
        <v>53</v>
      </c>
      <c r="T1634" t="s">
        <v>58</v>
      </c>
      <c r="U1634" t="s">
        <v>53</v>
      </c>
      <c r="V1634">
        <v>41.74</v>
      </c>
      <c r="W1634" t="s">
        <v>53</v>
      </c>
      <c r="X1634" t="s">
        <v>53</v>
      </c>
      <c r="Y1634" t="s">
        <v>68</v>
      </c>
      <c r="Z1634">
        <v>24</v>
      </c>
      <c r="AA1634" t="s">
        <v>52</v>
      </c>
      <c r="AB1634" t="s">
        <v>53</v>
      </c>
      <c r="AC1634" t="s">
        <v>52</v>
      </c>
      <c r="AD1634" t="s">
        <v>52</v>
      </c>
      <c r="AE1634" t="s">
        <v>53</v>
      </c>
      <c r="AF1634" t="s">
        <v>53</v>
      </c>
      <c r="AG1634" t="s">
        <v>53</v>
      </c>
      <c r="AH1634" t="s">
        <v>53</v>
      </c>
      <c r="AI1634" t="s">
        <v>60</v>
      </c>
      <c r="AJ1634" t="s">
        <v>53</v>
      </c>
      <c r="AK1634" t="s">
        <v>69</v>
      </c>
      <c r="AL1634">
        <v>98.4</v>
      </c>
      <c r="AM1634">
        <v>5149.5</v>
      </c>
      <c r="AN1634">
        <v>0</v>
      </c>
      <c r="AO1634">
        <v>0</v>
      </c>
      <c r="AP1634">
        <v>2212.2199999999998</v>
      </c>
      <c r="AQ1634">
        <v>7361.72</v>
      </c>
      <c r="AR1634">
        <v>2</v>
      </c>
      <c r="AS1634" t="s">
        <v>62</v>
      </c>
      <c r="AT1634" t="s">
        <v>53</v>
      </c>
      <c r="AU1634">
        <v>87</v>
      </c>
      <c r="AV1634">
        <v>6481</v>
      </c>
      <c r="AW1634" t="s">
        <v>80</v>
      </c>
      <c r="AX1634" t="s">
        <v>81</v>
      </c>
      <c r="AY1634" t="str">
        <f>IF(AND(Table1[[#This Row],[Contract]]="Month-to-Month", Table1[[#This Row],[Tenure in Months]]&lt;6, Table1[[#This Row],[Payment Method]]="Bank Withdrawal"), "High Risk", IF(OR(Table1[[#This Row],[Contract]]="Month-to-Month", Table1[[#This Row],[Tenure in Months]]&lt;12), "Medium Risk", "Low Risk"))</f>
        <v>Medium Risk</v>
      </c>
    </row>
    <row r="1635" spans="1:51" x14ac:dyDescent="0.35">
      <c r="A1635" t="s">
        <v>2478</v>
      </c>
      <c r="B1635" t="s">
        <v>66</v>
      </c>
      <c r="C1635">
        <v>44</v>
      </c>
      <c r="D1635" t="s">
        <v>52</v>
      </c>
      <c r="E1635" t="s">
        <v>52</v>
      </c>
      <c r="F1635" t="s">
        <v>52</v>
      </c>
      <c r="G1635" t="s">
        <v>52</v>
      </c>
      <c r="H1635">
        <v>0</v>
      </c>
      <c r="I1635" t="s">
        <v>54</v>
      </c>
      <c r="J1635" t="s">
        <v>55</v>
      </c>
      <c r="K1635" t="s">
        <v>2479</v>
      </c>
      <c r="L1635">
        <v>93673</v>
      </c>
      <c r="M1635">
        <v>36.456091000000001</v>
      </c>
      <c r="N1635">
        <v>-119.486225</v>
      </c>
      <c r="O1635">
        <v>646</v>
      </c>
      <c r="P1635" t="s">
        <v>57</v>
      </c>
      <c r="Q1635" t="s">
        <v>52</v>
      </c>
      <c r="R1635">
        <v>0</v>
      </c>
      <c r="S1635">
        <v>14</v>
      </c>
      <c r="T1635" t="s">
        <v>58</v>
      </c>
      <c r="U1635" t="s">
        <v>53</v>
      </c>
      <c r="V1635">
        <v>1.19</v>
      </c>
      <c r="W1635" t="s">
        <v>53</v>
      </c>
      <c r="X1635" t="s">
        <v>53</v>
      </c>
      <c r="Y1635" t="s">
        <v>68</v>
      </c>
      <c r="Z1635">
        <v>23</v>
      </c>
      <c r="AA1635" t="s">
        <v>52</v>
      </c>
      <c r="AB1635" t="s">
        <v>52</v>
      </c>
      <c r="AC1635" t="s">
        <v>53</v>
      </c>
      <c r="AD1635" t="s">
        <v>52</v>
      </c>
      <c r="AE1635" t="s">
        <v>52</v>
      </c>
      <c r="AF1635" t="s">
        <v>52</v>
      </c>
      <c r="AG1635" t="s">
        <v>52</v>
      </c>
      <c r="AH1635" t="s">
        <v>53</v>
      </c>
      <c r="AI1635" t="s">
        <v>60</v>
      </c>
      <c r="AJ1635" t="s">
        <v>53</v>
      </c>
      <c r="AK1635" t="s">
        <v>61</v>
      </c>
      <c r="AL1635">
        <v>80.45</v>
      </c>
      <c r="AM1635">
        <v>1072</v>
      </c>
      <c r="AN1635">
        <v>0</v>
      </c>
      <c r="AO1635">
        <v>0</v>
      </c>
      <c r="AP1635">
        <v>16.66</v>
      </c>
      <c r="AQ1635">
        <v>1088.6600000000001</v>
      </c>
      <c r="AR1635">
        <v>1</v>
      </c>
      <c r="AS1635" t="s">
        <v>62</v>
      </c>
      <c r="AT1635" t="s">
        <v>53</v>
      </c>
      <c r="AU1635">
        <v>94</v>
      </c>
      <c r="AV1635">
        <v>4155</v>
      </c>
      <c r="AW1635" t="s">
        <v>63</v>
      </c>
      <c r="AX1635" t="s">
        <v>84</v>
      </c>
      <c r="AY1635" t="str">
        <f>IF(AND(Table1[[#This Row],[Contract]]="Month-to-Month", Table1[[#This Row],[Tenure in Months]]&lt;6, Table1[[#This Row],[Payment Method]]="Bank Withdrawal"), "High Risk", IF(OR(Table1[[#This Row],[Contract]]="Month-to-Month", Table1[[#This Row],[Tenure in Months]]&lt;12), "Medium Risk", "Low Risk"))</f>
        <v>Medium Risk</v>
      </c>
    </row>
    <row r="1636" spans="1:51" x14ac:dyDescent="0.35">
      <c r="A1636" t="s">
        <v>2480</v>
      </c>
      <c r="B1636" t="s">
        <v>51</v>
      </c>
      <c r="C1636">
        <v>60</v>
      </c>
      <c r="D1636" t="s">
        <v>52</v>
      </c>
      <c r="E1636" t="s">
        <v>52</v>
      </c>
      <c r="F1636" t="s">
        <v>52</v>
      </c>
      <c r="G1636" t="s">
        <v>52</v>
      </c>
      <c r="H1636">
        <v>0</v>
      </c>
      <c r="I1636" t="s">
        <v>54</v>
      </c>
      <c r="J1636" t="s">
        <v>55</v>
      </c>
      <c r="K1636" t="s">
        <v>175</v>
      </c>
      <c r="L1636">
        <v>93702</v>
      </c>
      <c r="M1636">
        <v>36.739384999999999</v>
      </c>
      <c r="N1636">
        <v>-119.753649</v>
      </c>
      <c r="O1636">
        <v>47999</v>
      </c>
      <c r="P1636" t="s">
        <v>57</v>
      </c>
      <c r="Q1636" t="s">
        <v>52</v>
      </c>
      <c r="R1636">
        <v>0</v>
      </c>
      <c r="S1636">
        <v>31</v>
      </c>
      <c r="T1636" t="s">
        <v>75</v>
      </c>
      <c r="U1636" t="s">
        <v>53</v>
      </c>
      <c r="V1636">
        <v>1.53</v>
      </c>
      <c r="W1636" t="s">
        <v>52</v>
      </c>
      <c r="X1636" t="s">
        <v>53</v>
      </c>
      <c r="Y1636" t="s">
        <v>59</v>
      </c>
      <c r="Z1636">
        <v>6</v>
      </c>
      <c r="AA1636" t="s">
        <v>52</v>
      </c>
      <c r="AB1636" t="s">
        <v>52</v>
      </c>
      <c r="AC1636" t="s">
        <v>53</v>
      </c>
      <c r="AD1636" t="s">
        <v>53</v>
      </c>
      <c r="AE1636" t="s">
        <v>52</v>
      </c>
      <c r="AF1636" t="s">
        <v>52</v>
      </c>
      <c r="AG1636" t="s">
        <v>52</v>
      </c>
      <c r="AH1636" t="s">
        <v>52</v>
      </c>
      <c r="AI1636" t="s">
        <v>60</v>
      </c>
      <c r="AJ1636" t="s">
        <v>53</v>
      </c>
      <c r="AK1636" t="s">
        <v>61</v>
      </c>
      <c r="AL1636">
        <v>55.25</v>
      </c>
      <c r="AM1636">
        <v>1715.65</v>
      </c>
      <c r="AN1636">
        <v>0</v>
      </c>
      <c r="AO1636">
        <v>10</v>
      </c>
      <c r="AP1636">
        <v>47.43</v>
      </c>
      <c r="AQ1636">
        <v>1773.08</v>
      </c>
      <c r="AR1636">
        <v>3</v>
      </c>
      <c r="AS1636" t="s">
        <v>62</v>
      </c>
      <c r="AT1636" t="s">
        <v>53</v>
      </c>
      <c r="AU1636">
        <v>78</v>
      </c>
      <c r="AV1636">
        <v>2933</v>
      </c>
      <c r="AW1636" t="s">
        <v>120</v>
      </c>
      <c r="AX1636" t="s">
        <v>121</v>
      </c>
      <c r="AY1636" t="str">
        <f>IF(AND(Table1[[#This Row],[Contract]]="Month-to-Month", Table1[[#This Row],[Tenure in Months]]&lt;6, Table1[[#This Row],[Payment Method]]="Bank Withdrawal"), "High Risk", IF(OR(Table1[[#This Row],[Contract]]="Month-to-Month", Table1[[#This Row],[Tenure in Months]]&lt;12), "Medium Risk", "Low Risk"))</f>
        <v>Medium Risk</v>
      </c>
    </row>
    <row r="1637" spans="1:51" x14ac:dyDescent="0.35">
      <c r="A1637" t="s">
        <v>2481</v>
      </c>
      <c r="B1637" t="s">
        <v>51</v>
      </c>
      <c r="C1637">
        <v>28</v>
      </c>
      <c r="D1637" t="s">
        <v>53</v>
      </c>
      <c r="E1637" t="s">
        <v>52</v>
      </c>
      <c r="F1637" t="s">
        <v>53</v>
      </c>
      <c r="G1637" t="s">
        <v>52</v>
      </c>
      <c r="H1637">
        <v>0</v>
      </c>
      <c r="I1637" t="s">
        <v>54</v>
      </c>
      <c r="J1637" t="s">
        <v>55</v>
      </c>
      <c r="K1637" t="s">
        <v>175</v>
      </c>
      <c r="L1637">
        <v>93706</v>
      </c>
      <c r="M1637">
        <v>36.654614000000002</v>
      </c>
      <c r="N1637">
        <v>-119.903674</v>
      </c>
      <c r="O1637">
        <v>35790</v>
      </c>
      <c r="P1637" t="s">
        <v>57</v>
      </c>
      <c r="Q1637" t="s">
        <v>53</v>
      </c>
      <c r="R1637">
        <v>1</v>
      </c>
      <c r="S1637">
        <v>13</v>
      </c>
      <c r="T1637" t="s">
        <v>58</v>
      </c>
      <c r="U1637" t="s">
        <v>52</v>
      </c>
      <c r="V1637">
        <v>0</v>
      </c>
      <c r="W1637" t="s">
        <v>52</v>
      </c>
      <c r="X1637" t="s">
        <v>53</v>
      </c>
      <c r="Y1637" t="s">
        <v>110</v>
      </c>
      <c r="Z1637">
        <v>71</v>
      </c>
      <c r="AA1637" t="s">
        <v>53</v>
      </c>
      <c r="AB1637" t="s">
        <v>52</v>
      </c>
      <c r="AC1637" t="s">
        <v>52</v>
      </c>
      <c r="AD1637" t="s">
        <v>53</v>
      </c>
      <c r="AE1637" t="s">
        <v>53</v>
      </c>
      <c r="AF1637" t="s">
        <v>53</v>
      </c>
      <c r="AG1637" t="s">
        <v>53</v>
      </c>
      <c r="AH1637" t="s">
        <v>53</v>
      </c>
      <c r="AI1637" t="s">
        <v>60</v>
      </c>
      <c r="AJ1637" t="s">
        <v>53</v>
      </c>
      <c r="AK1637" t="s">
        <v>61</v>
      </c>
      <c r="AL1637">
        <v>54.45</v>
      </c>
      <c r="AM1637">
        <v>706.85</v>
      </c>
      <c r="AN1637">
        <v>0</v>
      </c>
      <c r="AO1637">
        <v>0</v>
      </c>
      <c r="AP1637">
        <v>0</v>
      </c>
      <c r="AQ1637">
        <v>706.85</v>
      </c>
      <c r="AR1637">
        <v>1</v>
      </c>
      <c r="AS1637" t="s">
        <v>62</v>
      </c>
      <c r="AT1637" t="s">
        <v>53</v>
      </c>
      <c r="AU1637">
        <v>88</v>
      </c>
      <c r="AV1637">
        <v>5212</v>
      </c>
      <c r="AW1637" t="s">
        <v>76</v>
      </c>
      <c r="AX1637" t="s">
        <v>133</v>
      </c>
      <c r="AY1637" t="str">
        <f>IF(AND(Table1[[#This Row],[Contract]]="Month-to-Month", Table1[[#This Row],[Tenure in Months]]&lt;6, Table1[[#This Row],[Payment Method]]="Bank Withdrawal"), "High Risk", IF(OR(Table1[[#This Row],[Contract]]="Month-to-Month", Table1[[#This Row],[Tenure in Months]]&lt;12), "Medium Risk", "Low Risk"))</f>
        <v>Medium Risk</v>
      </c>
    </row>
    <row r="1638" spans="1:51" x14ac:dyDescent="0.35">
      <c r="A1638" t="s">
        <v>2482</v>
      </c>
      <c r="B1638" t="s">
        <v>51</v>
      </c>
      <c r="C1638">
        <v>53</v>
      </c>
      <c r="D1638" t="s">
        <v>52</v>
      </c>
      <c r="E1638" t="s">
        <v>52</v>
      </c>
      <c r="F1638" t="s">
        <v>52</v>
      </c>
      <c r="G1638" t="s">
        <v>52</v>
      </c>
      <c r="H1638">
        <v>0</v>
      </c>
      <c r="I1638" t="s">
        <v>54</v>
      </c>
      <c r="J1638" t="s">
        <v>55</v>
      </c>
      <c r="K1638" t="s">
        <v>1934</v>
      </c>
      <c r="L1638">
        <v>91773</v>
      </c>
      <c r="M1638">
        <v>34.102119000000002</v>
      </c>
      <c r="N1638">
        <v>-117.815532</v>
      </c>
      <c r="O1638">
        <v>33878</v>
      </c>
      <c r="P1638" t="s">
        <v>57</v>
      </c>
      <c r="Q1638" t="s">
        <v>52</v>
      </c>
      <c r="R1638">
        <v>0</v>
      </c>
      <c r="S1638">
        <v>35</v>
      </c>
      <c r="T1638" t="s">
        <v>75</v>
      </c>
      <c r="U1638" t="s">
        <v>53</v>
      </c>
      <c r="V1638">
        <v>25.04</v>
      </c>
      <c r="W1638" t="s">
        <v>53</v>
      </c>
      <c r="X1638" t="s">
        <v>53</v>
      </c>
      <c r="Y1638" t="s">
        <v>68</v>
      </c>
      <c r="Z1638">
        <v>21</v>
      </c>
      <c r="AA1638" t="s">
        <v>52</v>
      </c>
      <c r="AB1638" t="s">
        <v>52</v>
      </c>
      <c r="AC1638" t="s">
        <v>52</v>
      </c>
      <c r="AD1638" t="s">
        <v>52</v>
      </c>
      <c r="AE1638" t="s">
        <v>52</v>
      </c>
      <c r="AF1638" t="s">
        <v>52</v>
      </c>
      <c r="AG1638" t="s">
        <v>52</v>
      </c>
      <c r="AH1638" t="s">
        <v>53</v>
      </c>
      <c r="AI1638" t="s">
        <v>60</v>
      </c>
      <c r="AJ1638" t="s">
        <v>52</v>
      </c>
      <c r="AK1638" t="s">
        <v>69</v>
      </c>
      <c r="AL1638">
        <v>75.349999999999994</v>
      </c>
      <c r="AM1638">
        <v>2636.05</v>
      </c>
      <c r="AN1638">
        <v>0</v>
      </c>
      <c r="AO1638">
        <v>0</v>
      </c>
      <c r="AP1638">
        <v>876.4</v>
      </c>
      <c r="AQ1638">
        <v>3512.45</v>
      </c>
      <c r="AR1638">
        <v>3</v>
      </c>
      <c r="AS1638" t="s">
        <v>62</v>
      </c>
      <c r="AT1638" t="s">
        <v>53</v>
      </c>
      <c r="AU1638">
        <v>79</v>
      </c>
      <c r="AV1638">
        <v>2785</v>
      </c>
      <c r="AW1638" t="s">
        <v>88</v>
      </c>
      <c r="AX1638" t="s">
        <v>115</v>
      </c>
      <c r="AY1638" t="str">
        <f>IF(AND(Table1[[#This Row],[Contract]]="Month-to-Month", Table1[[#This Row],[Tenure in Months]]&lt;6, Table1[[#This Row],[Payment Method]]="Bank Withdrawal"), "High Risk", IF(OR(Table1[[#This Row],[Contract]]="Month-to-Month", Table1[[#This Row],[Tenure in Months]]&lt;12), "Medium Risk", "Low Risk"))</f>
        <v>Medium Risk</v>
      </c>
    </row>
    <row r="1639" spans="1:51" x14ac:dyDescent="0.35">
      <c r="A1639" t="s">
        <v>2483</v>
      </c>
      <c r="B1639" t="s">
        <v>51</v>
      </c>
      <c r="C1639">
        <v>55</v>
      </c>
      <c r="D1639" t="s">
        <v>52</v>
      </c>
      <c r="E1639" t="s">
        <v>52</v>
      </c>
      <c r="F1639" t="s">
        <v>52</v>
      </c>
      <c r="G1639" t="s">
        <v>52</v>
      </c>
      <c r="H1639">
        <v>0</v>
      </c>
      <c r="I1639" t="s">
        <v>54</v>
      </c>
      <c r="J1639" t="s">
        <v>55</v>
      </c>
      <c r="K1639" t="s">
        <v>1265</v>
      </c>
      <c r="L1639">
        <v>93906</v>
      </c>
      <c r="M1639">
        <v>36.722898000000001</v>
      </c>
      <c r="N1639">
        <v>-121.63364799999999</v>
      </c>
      <c r="O1639">
        <v>53946</v>
      </c>
      <c r="P1639" t="s">
        <v>57</v>
      </c>
      <c r="Q1639" t="s">
        <v>52</v>
      </c>
      <c r="R1639">
        <v>0</v>
      </c>
      <c r="S1639">
        <v>2</v>
      </c>
      <c r="T1639" t="s">
        <v>58</v>
      </c>
      <c r="U1639" t="s">
        <v>53</v>
      </c>
      <c r="V1639">
        <v>42.16</v>
      </c>
      <c r="W1639" t="s">
        <v>52</v>
      </c>
      <c r="X1639" t="s">
        <v>53</v>
      </c>
      <c r="Y1639" t="s">
        <v>110</v>
      </c>
      <c r="Z1639">
        <v>2</v>
      </c>
      <c r="AA1639" t="s">
        <v>53</v>
      </c>
      <c r="AB1639" t="s">
        <v>52</v>
      </c>
      <c r="AC1639" t="s">
        <v>52</v>
      </c>
      <c r="AD1639" t="s">
        <v>52</v>
      </c>
      <c r="AE1639" t="s">
        <v>52</v>
      </c>
      <c r="AF1639" t="s">
        <v>52</v>
      </c>
      <c r="AG1639" t="s">
        <v>52</v>
      </c>
      <c r="AH1639" t="s">
        <v>53</v>
      </c>
      <c r="AI1639" t="s">
        <v>60</v>
      </c>
      <c r="AJ1639" t="s">
        <v>53</v>
      </c>
      <c r="AK1639" t="s">
        <v>61</v>
      </c>
      <c r="AL1639">
        <v>75.7</v>
      </c>
      <c r="AM1639">
        <v>189.2</v>
      </c>
      <c r="AN1639">
        <v>0</v>
      </c>
      <c r="AO1639">
        <v>0</v>
      </c>
      <c r="AP1639">
        <v>84.32</v>
      </c>
      <c r="AQ1639">
        <v>273.52</v>
      </c>
      <c r="AR1639">
        <v>1</v>
      </c>
      <c r="AS1639" t="s">
        <v>62</v>
      </c>
      <c r="AT1639" t="s">
        <v>53</v>
      </c>
      <c r="AU1639">
        <v>82</v>
      </c>
      <c r="AV1639">
        <v>4676</v>
      </c>
      <c r="AW1639" t="s">
        <v>88</v>
      </c>
      <c r="AX1639" t="s">
        <v>89</v>
      </c>
      <c r="AY1639" t="str">
        <f>IF(AND(Table1[[#This Row],[Contract]]="Month-to-Month", Table1[[#This Row],[Tenure in Months]]&lt;6, Table1[[#This Row],[Payment Method]]="Bank Withdrawal"), "High Risk", IF(OR(Table1[[#This Row],[Contract]]="Month-to-Month", Table1[[#This Row],[Tenure in Months]]&lt;12), "Medium Risk", "Low Risk"))</f>
        <v>High Risk</v>
      </c>
    </row>
    <row r="1640" spans="1:51" x14ac:dyDescent="0.35">
      <c r="A1640" t="s">
        <v>2484</v>
      </c>
      <c r="B1640" t="s">
        <v>51</v>
      </c>
      <c r="C1640">
        <v>28</v>
      </c>
      <c r="D1640" t="s">
        <v>53</v>
      </c>
      <c r="E1640" t="s">
        <v>52</v>
      </c>
      <c r="F1640" t="s">
        <v>52</v>
      </c>
      <c r="G1640" t="s">
        <v>52</v>
      </c>
      <c r="H1640">
        <v>0</v>
      </c>
      <c r="I1640" t="s">
        <v>54</v>
      </c>
      <c r="J1640" t="s">
        <v>55</v>
      </c>
      <c r="K1640" t="s">
        <v>2485</v>
      </c>
      <c r="L1640">
        <v>93924</v>
      </c>
      <c r="M1640">
        <v>36.414611000000001</v>
      </c>
      <c r="N1640">
        <v>-121.6386</v>
      </c>
      <c r="O1640">
        <v>6691</v>
      </c>
      <c r="P1640" t="s">
        <v>57</v>
      </c>
      <c r="Q1640" t="s">
        <v>52</v>
      </c>
      <c r="R1640">
        <v>0</v>
      </c>
      <c r="S1640">
        <v>1</v>
      </c>
      <c r="T1640" t="s">
        <v>58</v>
      </c>
      <c r="U1640" t="s">
        <v>53</v>
      </c>
      <c r="V1640">
        <v>21.8</v>
      </c>
      <c r="W1640" t="s">
        <v>53</v>
      </c>
      <c r="X1640" t="s">
        <v>53</v>
      </c>
      <c r="Y1640" t="s">
        <v>68</v>
      </c>
      <c r="Z1640">
        <v>42</v>
      </c>
      <c r="AA1640" t="s">
        <v>52</v>
      </c>
      <c r="AB1640" t="s">
        <v>52</v>
      </c>
      <c r="AC1640" t="s">
        <v>52</v>
      </c>
      <c r="AD1640" t="s">
        <v>52</v>
      </c>
      <c r="AE1640" t="s">
        <v>52</v>
      </c>
      <c r="AF1640" t="s">
        <v>52</v>
      </c>
      <c r="AG1640" t="s">
        <v>52</v>
      </c>
      <c r="AH1640" t="s">
        <v>53</v>
      </c>
      <c r="AI1640" t="s">
        <v>60</v>
      </c>
      <c r="AJ1640" t="s">
        <v>53</v>
      </c>
      <c r="AK1640" t="s">
        <v>87</v>
      </c>
      <c r="AL1640">
        <v>74.25</v>
      </c>
      <c r="AM1640">
        <v>74.25</v>
      </c>
      <c r="AN1640">
        <v>0</v>
      </c>
      <c r="AO1640">
        <v>0</v>
      </c>
      <c r="AP1640">
        <v>21.8</v>
      </c>
      <c r="AQ1640">
        <v>96.05</v>
      </c>
      <c r="AR1640">
        <v>1</v>
      </c>
      <c r="AS1640" t="s">
        <v>62</v>
      </c>
      <c r="AT1640" t="s">
        <v>53</v>
      </c>
      <c r="AU1640">
        <v>93</v>
      </c>
      <c r="AV1640">
        <v>4750</v>
      </c>
      <c r="AW1640" t="s">
        <v>88</v>
      </c>
      <c r="AX1640" t="s">
        <v>89</v>
      </c>
      <c r="AY1640" t="str">
        <f>IF(AND(Table1[[#This Row],[Contract]]="Month-to-Month", Table1[[#This Row],[Tenure in Months]]&lt;6, Table1[[#This Row],[Payment Method]]="Bank Withdrawal"), "High Risk", IF(OR(Table1[[#This Row],[Contract]]="Month-to-Month", Table1[[#This Row],[Tenure in Months]]&lt;12), "Medium Risk", "Low Risk"))</f>
        <v>Medium Risk</v>
      </c>
    </row>
    <row r="1641" spans="1:51" x14ac:dyDescent="0.35">
      <c r="A1641" t="s">
        <v>2486</v>
      </c>
      <c r="B1641" t="s">
        <v>51</v>
      </c>
      <c r="C1641">
        <v>52</v>
      </c>
      <c r="D1641" t="s">
        <v>52</v>
      </c>
      <c r="E1641" t="s">
        <v>52</v>
      </c>
      <c r="F1641" t="s">
        <v>52</v>
      </c>
      <c r="G1641" t="s">
        <v>52</v>
      </c>
      <c r="H1641">
        <v>0</v>
      </c>
      <c r="I1641" t="s">
        <v>54</v>
      </c>
      <c r="J1641" t="s">
        <v>55</v>
      </c>
      <c r="K1641" t="s">
        <v>2487</v>
      </c>
      <c r="L1641">
        <v>94005</v>
      </c>
      <c r="M1641">
        <v>37.684694</v>
      </c>
      <c r="N1641">
        <v>-122.40712000000001</v>
      </c>
      <c r="O1641">
        <v>3635</v>
      </c>
      <c r="P1641" t="s">
        <v>57</v>
      </c>
      <c r="Q1641" t="s">
        <v>52</v>
      </c>
      <c r="R1641">
        <v>0</v>
      </c>
      <c r="S1641">
        <v>1</v>
      </c>
      <c r="T1641" t="s">
        <v>58</v>
      </c>
      <c r="U1641" t="s">
        <v>53</v>
      </c>
      <c r="V1641">
        <v>3.14</v>
      </c>
      <c r="W1641" t="s">
        <v>52</v>
      </c>
      <c r="X1641" t="s">
        <v>52</v>
      </c>
      <c r="Y1641" t="s">
        <v>58</v>
      </c>
      <c r="Z1641">
        <v>0</v>
      </c>
      <c r="AA1641" t="s">
        <v>52</v>
      </c>
      <c r="AB1641" t="s">
        <v>52</v>
      </c>
      <c r="AC1641" t="s">
        <v>52</v>
      </c>
      <c r="AD1641" t="s">
        <v>52</v>
      </c>
      <c r="AE1641" t="s">
        <v>52</v>
      </c>
      <c r="AF1641" t="s">
        <v>52</v>
      </c>
      <c r="AG1641" t="s">
        <v>52</v>
      </c>
      <c r="AH1641" t="s">
        <v>52</v>
      </c>
      <c r="AI1641" t="s">
        <v>60</v>
      </c>
      <c r="AJ1641" t="s">
        <v>52</v>
      </c>
      <c r="AK1641" t="s">
        <v>87</v>
      </c>
      <c r="AL1641">
        <v>19.399999999999999</v>
      </c>
      <c r="AM1641">
        <v>19.399999999999999</v>
      </c>
      <c r="AN1641">
        <v>0</v>
      </c>
      <c r="AO1641">
        <v>0</v>
      </c>
      <c r="AP1641">
        <v>3.14</v>
      </c>
      <c r="AQ1641">
        <v>22.54</v>
      </c>
      <c r="AR1641">
        <v>2</v>
      </c>
      <c r="AS1641" t="s">
        <v>62</v>
      </c>
      <c r="AT1641" t="s">
        <v>53</v>
      </c>
      <c r="AU1641">
        <v>66</v>
      </c>
      <c r="AV1641">
        <v>4152</v>
      </c>
      <c r="AW1641" t="s">
        <v>76</v>
      </c>
      <c r="AX1641" t="s">
        <v>93</v>
      </c>
      <c r="AY1641" t="str">
        <f>IF(AND(Table1[[#This Row],[Contract]]="Month-to-Month", Table1[[#This Row],[Tenure in Months]]&lt;6, Table1[[#This Row],[Payment Method]]="Bank Withdrawal"), "High Risk", IF(OR(Table1[[#This Row],[Contract]]="Month-to-Month", Table1[[#This Row],[Tenure in Months]]&lt;12), "Medium Risk", "Low Risk"))</f>
        <v>Medium Risk</v>
      </c>
    </row>
    <row r="1642" spans="1:51" x14ac:dyDescent="0.35">
      <c r="A1642" t="s">
        <v>2488</v>
      </c>
      <c r="B1642" t="s">
        <v>66</v>
      </c>
      <c r="C1642">
        <v>46</v>
      </c>
      <c r="D1642" t="s">
        <v>52</v>
      </c>
      <c r="E1642" t="s">
        <v>52</v>
      </c>
      <c r="F1642" t="s">
        <v>52</v>
      </c>
      <c r="G1642" t="s">
        <v>52</v>
      </c>
      <c r="H1642">
        <v>0</v>
      </c>
      <c r="I1642" t="s">
        <v>54</v>
      </c>
      <c r="J1642" t="s">
        <v>55</v>
      </c>
      <c r="K1642" t="s">
        <v>1481</v>
      </c>
      <c r="L1642">
        <v>94010</v>
      </c>
      <c r="M1642">
        <v>37.570279999999997</v>
      </c>
      <c r="N1642">
        <v>-122.36577800000001</v>
      </c>
      <c r="O1642">
        <v>40346</v>
      </c>
      <c r="P1642" t="s">
        <v>57</v>
      </c>
      <c r="Q1642" t="s">
        <v>52</v>
      </c>
      <c r="R1642">
        <v>0</v>
      </c>
      <c r="S1642">
        <v>9</v>
      </c>
      <c r="T1642" t="s">
        <v>58</v>
      </c>
      <c r="U1642" t="s">
        <v>53</v>
      </c>
      <c r="V1642">
        <v>29.7</v>
      </c>
      <c r="W1642" t="s">
        <v>53</v>
      </c>
      <c r="X1642" t="s">
        <v>53</v>
      </c>
      <c r="Y1642" t="s">
        <v>68</v>
      </c>
      <c r="Z1642">
        <v>17</v>
      </c>
      <c r="AA1642" t="s">
        <v>52</v>
      </c>
      <c r="AB1642" t="s">
        <v>52</v>
      </c>
      <c r="AC1642" t="s">
        <v>52</v>
      </c>
      <c r="AD1642" t="s">
        <v>52</v>
      </c>
      <c r="AE1642" t="s">
        <v>52</v>
      </c>
      <c r="AF1642" t="s">
        <v>53</v>
      </c>
      <c r="AG1642" t="s">
        <v>53</v>
      </c>
      <c r="AH1642" t="s">
        <v>53</v>
      </c>
      <c r="AI1642" t="s">
        <v>60</v>
      </c>
      <c r="AJ1642" t="s">
        <v>53</v>
      </c>
      <c r="AK1642" t="s">
        <v>61</v>
      </c>
      <c r="AL1642">
        <v>83.3</v>
      </c>
      <c r="AM1642">
        <v>803.3</v>
      </c>
      <c r="AN1642">
        <v>0</v>
      </c>
      <c r="AO1642">
        <v>0</v>
      </c>
      <c r="AP1642">
        <v>267.3</v>
      </c>
      <c r="AQ1642">
        <v>1070.5999999999999</v>
      </c>
      <c r="AR1642">
        <v>2</v>
      </c>
      <c r="AS1642" t="s">
        <v>62</v>
      </c>
      <c r="AT1642" t="s">
        <v>53</v>
      </c>
      <c r="AU1642">
        <v>90</v>
      </c>
      <c r="AV1642">
        <v>3520</v>
      </c>
      <c r="AW1642" t="s">
        <v>120</v>
      </c>
      <c r="AX1642" t="s">
        <v>121</v>
      </c>
      <c r="AY1642" t="str">
        <f>IF(AND(Table1[[#This Row],[Contract]]="Month-to-Month", Table1[[#This Row],[Tenure in Months]]&lt;6, Table1[[#This Row],[Payment Method]]="Bank Withdrawal"), "High Risk", IF(OR(Table1[[#This Row],[Contract]]="Month-to-Month", Table1[[#This Row],[Tenure in Months]]&lt;12), "Medium Risk", "Low Risk"))</f>
        <v>Medium Risk</v>
      </c>
    </row>
    <row r="1643" spans="1:51" x14ac:dyDescent="0.35">
      <c r="A1643" t="s">
        <v>2489</v>
      </c>
      <c r="B1643" t="s">
        <v>66</v>
      </c>
      <c r="C1643">
        <v>34</v>
      </c>
      <c r="D1643" t="s">
        <v>52</v>
      </c>
      <c r="E1643" t="s">
        <v>52</v>
      </c>
      <c r="F1643" t="s">
        <v>52</v>
      </c>
      <c r="G1643" t="s">
        <v>52</v>
      </c>
      <c r="H1643">
        <v>0</v>
      </c>
      <c r="I1643" t="s">
        <v>54</v>
      </c>
      <c r="J1643" t="s">
        <v>55</v>
      </c>
      <c r="K1643" t="s">
        <v>368</v>
      </c>
      <c r="L1643">
        <v>94014</v>
      </c>
      <c r="M1643">
        <v>37.691561</v>
      </c>
      <c r="N1643">
        <v>-122.44520199999999</v>
      </c>
      <c r="O1643">
        <v>47453</v>
      </c>
      <c r="P1643" t="s">
        <v>57</v>
      </c>
      <c r="Q1643" t="s">
        <v>52</v>
      </c>
      <c r="R1643">
        <v>0</v>
      </c>
      <c r="S1643">
        <v>8</v>
      </c>
      <c r="T1643" t="s">
        <v>58</v>
      </c>
      <c r="U1643" t="s">
        <v>53</v>
      </c>
      <c r="V1643">
        <v>36.39</v>
      </c>
      <c r="W1643" t="s">
        <v>52</v>
      </c>
      <c r="X1643" t="s">
        <v>53</v>
      </c>
      <c r="Y1643" t="s">
        <v>68</v>
      </c>
      <c r="Z1643">
        <v>7</v>
      </c>
      <c r="AA1643" t="s">
        <v>52</v>
      </c>
      <c r="AB1643" t="s">
        <v>52</v>
      </c>
      <c r="AC1643" t="s">
        <v>52</v>
      </c>
      <c r="AD1643" t="s">
        <v>52</v>
      </c>
      <c r="AE1643" t="s">
        <v>53</v>
      </c>
      <c r="AF1643" t="s">
        <v>52</v>
      </c>
      <c r="AG1643" t="s">
        <v>52</v>
      </c>
      <c r="AH1643" t="s">
        <v>53</v>
      </c>
      <c r="AI1643" t="s">
        <v>60</v>
      </c>
      <c r="AJ1643" t="s">
        <v>53</v>
      </c>
      <c r="AK1643" t="s">
        <v>61</v>
      </c>
      <c r="AL1643">
        <v>80.099999999999994</v>
      </c>
      <c r="AM1643">
        <v>679.3</v>
      </c>
      <c r="AN1643">
        <v>0</v>
      </c>
      <c r="AO1643">
        <v>0</v>
      </c>
      <c r="AP1643">
        <v>291.12</v>
      </c>
      <c r="AQ1643">
        <v>970.42</v>
      </c>
      <c r="AR1643">
        <v>1</v>
      </c>
      <c r="AS1643" t="s">
        <v>62</v>
      </c>
      <c r="AT1643" t="s">
        <v>53</v>
      </c>
      <c r="AU1643">
        <v>67</v>
      </c>
      <c r="AV1643">
        <v>5071</v>
      </c>
      <c r="AW1643" t="s">
        <v>63</v>
      </c>
      <c r="AX1643" t="s">
        <v>84</v>
      </c>
      <c r="AY1643" t="str">
        <f>IF(AND(Table1[[#This Row],[Contract]]="Month-to-Month", Table1[[#This Row],[Tenure in Months]]&lt;6, Table1[[#This Row],[Payment Method]]="Bank Withdrawal"), "High Risk", IF(OR(Table1[[#This Row],[Contract]]="Month-to-Month", Table1[[#This Row],[Tenure in Months]]&lt;12), "Medium Risk", "Low Risk"))</f>
        <v>Medium Risk</v>
      </c>
    </row>
    <row r="1644" spans="1:51" x14ac:dyDescent="0.35">
      <c r="A1644" t="s">
        <v>2490</v>
      </c>
      <c r="B1644" t="s">
        <v>51</v>
      </c>
      <c r="C1644">
        <v>62</v>
      </c>
      <c r="D1644" t="s">
        <v>52</v>
      </c>
      <c r="E1644" t="s">
        <v>52</v>
      </c>
      <c r="F1644" t="s">
        <v>52</v>
      </c>
      <c r="G1644" t="s">
        <v>52</v>
      </c>
      <c r="H1644">
        <v>0</v>
      </c>
      <c r="I1644" t="s">
        <v>54</v>
      </c>
      <c r="J1644" t="s">
        <v>55</v>
      </c>
      <c r="K1644" t="s">
        <v>563</v>
      </c>
      <c r="L1644">
        <v>94027</v>
      </c>
      <c r="M1644">
        <v>37.454923999999998</v>
      </c>
      <c r="N1644">
        <v>-122.20316800000001</v>
      </c>
      <c r="O1644">
        <v>6876</v>
      </c>
      <c r="P1644" t="s">
        <v>57</v>
      </c>
      <c r="Q1644" t="s">
        <v>52</v>
      </c>
      <c r="R1644">
        <v>0</v>
      </c>
      <c r="S1644">
        <v>25</v>
      </c>
      <c r="T1644" t="s">
        <v>75</v>
      </c>
      <c r="U1644" t="s">
        <v>53</v>
      </c>
      <c r="V1644">
        <v>5.57</v>
      </c>
      <c r="W1644" t="s">
        <v>53</v>
      </c>
      <c r="X1644" t="s">
        <v>52</v>
      </c>
      <c r="Y1644" t="s">
        <v>58</v>
      </c>
      <c r="Z1644">
        <v>0</v>
      </c>
      <c r="AA1644" t="s">
        <v>52</v>
      </c>
      <c r="AB1644" t="s">
        <v>52</v>
      </c>
      <c r="AC1644" t="s">
        <v>52</v>
      </c>
      <c r="AD1644" t="s">
        <v>52</v>
      </c>
      <c r="AE1644" t="s">
        <v>52</v>
      </c>
      <c r="AF1644" t="s">
        <v>52</v>
      </c>
      <c r="AG1644" t="s">
        <v>52</v>
      </c>
      <c r="AH1644" t="s">
        <v>52</v>
      </c>
      <c r="AI1644" t="s">
        <v>124</v>
      </c>
      <c r="AJ1644" t="s">
        <v>52</v>
      </c>
      <c r="AK1644" t="s">
        <v>61</v>
      </c>
      <c r="AL1644">
        <v>25.3</v>
      </c>
      <c r="AM1644">
        <v>676.35</v>
      </c>
      <c r="AN1644">
        <v>0</v>
      </c>
      <c r="AO1644">
        <v>0</v>
      </c>
      <c r="AP1644">
        <v>139.25</v>
      </c>
      <c r="AQ1644">
        <v>815.6</v>
      </c>
      <c r="AR1644">
        <v>3</v>
      </c>
      <c r="AS1644" t="s">
        <v>62</v>
      </c>
      <c r="AT1644" t="s">
        <v>53</v>
      </c>
      <c r="AU1644">
        <v>79</v>
      </c>
      <c r="AV1644">
        <v>3779</v>
      </c>
      <c r="AW1644" t="s">
        <v>80</v>
      </c>
      <c r="AX1644" t="s">
        <v>107</v>
      </c>
      <c r="AY1644" t="str">
        <f>IF(AND(Table1[[#This Row],[Contract]]="Month-to-Month", Table1[[#This Row],[Tenure in Months]]&lt;6, Table1[[#This Row],[Payment Method]]="Bank Withdrawal"), "High Risk", IF(OR(Table1[[#This Row],[Contract]]="Month-to-Month", Table1[[#This Row],[Tenure in Months]]&lt;12), "Medium Risk", "Low Risk"))</f>
        <v>Low Risk</v>
      </c>
    </row>
    <row r="1645" spans="1:51" x14ac:dyDescent="0.35">
      <c r="A1645" t="s">
        <v>2491</v>
      </c>
      <c r="B1645" t="s">
        <v>51</v>
      </c>
      <c r="C1645">
        <v>46</v>
      </c>
      <c r="D1645" t="s">
        <v>52</v>
      </c>
      <c r="E1645" t="s">
        <v>52</v>
      </c>
      <c r="F1645" t="s">
        <v>52</v>
      </c>
      <c r="G1645" t="s">
        <v>52</v>
      </c>
      <c r="H1645">
        <v>0</v>
      </c>
      <c r="I1645" t="s">
        <v>54</v>
      </c>
      <c r="J1645" t="s">
        <v>55</v>
      </c>
      <c r="K1645" t="s">
        <v>1483</v>
      </c>
      <c r="L1645">
        <v>94043</v>
      </c>
      <c r="M1645">
        <v>37.419725</v>
      </c>
      <c r="N1645">
        <v>-122.06294699999999</v>
      </c>
      <c r="O1645">
        <v>27822</v>
      </c>
      <c r="P1645" t="s">
        <v>57</v>
      </c>
      <c r="Q1645" t="s">
        <v>52</v>
      </c>
      <c r="R1645">
        <v>0</v>
      </c>
      <c r="S1645">
        <v>13</v>
      </c>
      <c r="T1645" t="s">
        <v>58</v>
      </c>
      <c r="U1645" t="s">
        <v>53</v>
      </c>
      <c r="V1645">
        <v>3.36</v>
      </c>
      <c r="W1645" t="s">
        <v>53</v>
      </c>
      <c r="X1645" t="s">
        <v>53</v>
      </c>
      <c r="Y1645" t="s">
        <v>68</v>
      </c>
      <c r="Z1645">
        <v>15</v>
      </c>
      <c r="AA1645" t="s">
        <v>53</v>
      </c>
      <c r="AB1645" t="s">
        <v>52</v>
      </c>
      <c r="AC1645" t="s">
        <v>52</v>
      </c>
      <c r="AD1645" t="s">
        <v>52</v>
      </c>
      <c r="AE1645" t="s">
        <v>53</v>
      </c>
      <c r="AF1645" t="s">
        <v>53</v>
      </c>
      <c r="AG1645" t="s">
        <v>53</v>
      </c>
      <c r="AH1645" t="s">
        <v>52</v>
      </c>
      <c r="AI1645" t="s">
        <v>60</v>
      </c>
      <c r="AJ1645" t="s">
        <v>52</v>
      </c>
      <c r="AK1645" t="s">
        <v>87</v>
      </c>
      <c r="AL1645">
        <v>98.15</v>
      </c>
      <c r="AM1645">
        <v>1230.25</v>
      </c>
      <c r="AN1645">
        <v>0</v>
      </c>
      <c r="AO1645">
        <v>40</v>
      </c>
      <c r="AP1645">
        <v>43.68</v>
      </c>
      <c r="AQ1645">
        <v>1313.93</v>
      </c>
      <c r="AR1645">
        <v>1</v>
      </c>
      <c r="AS1645" t="s">
        <v>62</v>
      </c>
      <c r="AT1645" t="s">
        <v>53</v>
      </c>
      <c r="AU1645">
        <v>91</v>
      </c>
      <c r="AV1645">
        <v>5525</v>
      </c>
      <c r="AW1645" t="s">
        <v>80</v>
      </c>
      <c r="AX1645" t="s">
        <v>107</v>
      </c>
      <c r="AY1645" t="str">
        <f>IF(AND(Table1[[#This Row],[Contract]]="Month-to-Month", Table1[[#This Row],[Tenure in Months]]&lt;6, Table1[[#This Row],[Payment Method]]="Bank Withdrawal"), "High Risk", IF(OR(Table1[[#This Row],[Contract]]="Month-to-Month", Table1[[#This Row],[Tenure in Months]]&lt;12), "Medium Risk", "Low Risk"))</f>
        <v>Medium Risk</v>
      </c>
    </row>
    <row r="1646" spans="1:51" x14ac:dyDescent="0.35">
      <c r="A1646" t="s">
        <v>2492</v>
      </c>
      <c r="B1646" t="s">
        <v>51</v>
      </c>
      <c r="C1646">
        <v>48</v>
      </c>
      <c r="D1646" t="s">
        <v>52</v>
      </c>
      <c r="E1646" t="s">
        <v>52</v>
      </c>
      <c r="F1646" t="s">
        <v>52</v>
      </c>
      <c r="G1646" t="s">
        <v>52</v>
      </c>
      <c r="H1646">
        <v>0</v>
      </c>
      <c r="I1646" t="s">
        <v>54</v>
      </c>
      <c r="J1646" t="s">
        <v>55</v>
      </c>
      <c r="K1646" t="s">
        <v>179</v>
      </c>
      <c r="L1646">
        <v>94105</v>
      </c>
      <c r="M1646">
        <v>37.789167999999997</v>
      </c>
      <c r="N1646">
        <v>-122.395009</v>
      </c>
      <c r="O1646">
        <v>2066</v>
      </c>
      <c r="P1646" t="s">
        <v>57</v>
      </c>
      <c r="Q1646" t="s">
        <v>52</v>
      </c>
      <c r="R1646">
        <v>0</v>
      </c>
      <c r="S1646">
        <v>46</v>
      </c>
      <c r="T1646" t="s">
        <v>58</v>
      </c>
      <c r="U1646" t="s">
        <v>53</v>
      </c>
      <c r="V1646">
        <v>15.78</v>
      </c>
      <c r="W1646" t="s">
        <v>53</v>
      </c>
      <c r="X1646" t="s">
        <v>53</v>
      </c>
      <c r="Y1646" t="s">
        <v>68</v>
      </c>
      <c r="Z1646">
        <v>3</v>
      </c>
      <c r="AA1646" t="s">
        <v>53</v>
      </c>
      <c r="AB1646" t="s">
        <v>53</v>
      </c>
      <c r="AC1646" t="s">
        <v>52</v>
      </c>
      <c r="AD1646" t="s">
        <v>52</v>
      </c>
      <c r="AE1646" t="s">
        <v>52</v>
      </c>
      <c r="AF1646" t="s">
        <v>53</v>
      </c>
      <c r="AG1646" t="s">
        <v>53</v>
      </c>
      <c r="AH1646" t="s">
        <v>53</v>
      </c>
      <c r="AI1646" t="s">
        <v>60</v>
      </c>
      <c r="AJ1646" t="s">
        <v>53</v>
      </c>
      <c r="AK1646" t="s">
        <v>61</v>
      </c>
      <c r="AL1646">
        <v>93.7</v>
      </c>
      <c r="AM1646">
        <v>4154.8</v>
      </c>
      <c r="AN1646">
        <v>0</v>
      </c>
      <c r="AO1646">
        <v>0</v>
      </c>
      <c r="AP1646">
        <v>725.88</v>
      </c>
      <c r="AQ1646">
        <v>4880.68</v>
      </c>
      <c r="AR1646">
        <v>1</v>
      </c>
      <c r="AS1646" t="s">
        <v>62</v>
      </c>
      <c r="AT1646" t="s">
        <v>53</v>
      </c>
      <c r="AU1646">
        <v>70</v>
      </c>
      <c r="AV1646">
        <v>3378</v>
      </c>
      <c r="AW1646" t="s">
        <v>80</v>
      </c>
      <c r="AX1646" t="s">
        <v>81</v>
      </c>
      <c r="AY1646" t="str">
        <f>IF(AND(Table1[[#This Row],[Contract]]="Month-to-Month", Table1[[#This Row],[Tenure in Months]]&lt;6, Table1[[#This Row],[Payment Method]]="Bank Withdrawal"), "High Risk", IF(OR(Table1[[#This Row],[Contract]]="Month-to-Month", Table1[[#This Row],[Tenure in Months]]&lt;12), "Medium Risk", "Low Risk"))</f>
        <v>Medium Risk</v>
      </c>
    </row>
    <row r="1647" spans="1:51" x14ac:dyDescent="0.35">
      <c r="A1647" t="s">
        <v>2493</v>
      </c>
      <c r="B1647" t="s">
        <v>51</v>
      </c>
      <c r="C1647">
        <v>36</v>
      </c>
      <c r="D1647" t="s">
        <v>52</v>
      </c>
      <c r="E1647" t="s">
        <v>52</v>
      </c>
      <c r="F1647" t="s">
        <v>52</v>
      </c>
      <c r="G1647" t="s">
        <v>52</v>
      </c>
      <c r="H1647">
        <v>0</v>
      </c>
      <c r="I1647" t="s">
        <v>54</v>
      </c>
      <c r="J1647" t="s">
        <v>55</v>
      </c>
      <c r="K1647" t="s">
        <v>179</v>
      </c>
      <c r="L1647">
        <v>94110</v>
      </c>
      <c r="M1647">
        <v>37.750020999999997</v>
      </c>
      <c r="N1647">
        <v>-122.415201</v>
      </c>
      <c r="O1647">
        <v>74641</v>
      </c>
      <c r="P1647" t="s">
        <v>57</v>
      </c>
      <c r="Q1647" t="s">
        <v>52</v>
      </c>
      <c r="R1647">
        <v>0</v>
      </c>
      <c r="S1647">
        <v>18</v>
      </c>
      <c r="T1647" t="s">
        <v>58</v>
      </c>
      <c r="U1647" t="s">
        <v>53</v>
      </c>
      <c r="V1647">
        <v>12.5</v>
      </c>
      <c r="W1647" t="s">
        <v>53</v>
      </c>
      <c r="X1647" t="s">
        <v>53</v>
      </c>
      <c r="Y1647" t="s">
        <v>59</v>
      </c>
      <c r="Z1647">
        <v>5</v>
      </c>
      <c r="AA1647" t="s">
        <v>52</v>
      </c>
      <c r="AB1647" t="s">
        <v>52</v>
      </c>
      <c r="AC1647" t="s">
        <v>53</v>
      </c>
      <c r="AD1647" t="s">
        <v>53</v>
      </c>
      <c r="AE1647" t="s">
        <v>53</v>
      </c>
      <c r="AF1647" t="s">
        <v>53</v>
      </c>
      <c r="AG1647" t="s">
        <v>53</v>
      </c>
      <c r="AH1647" t="s">
        <v>53</v>
      </c>
      <c r="AI1647" t="s">
        <v>124</v>
      </c>
      <c r="AJ1647" t="s">
        <v>53</v>
      </c>
      <c r="AK1647" t="s">
        <v>69</v>
      </c>
      <c r="AL1647">
        <v>82</v>
      </c>
      <c r="AM1647">
        <v>1425.45</v>
      </c>
      <c r="AN1647">
        <v>0</v>
      </c>
      <c r="AO1647">
        <v>0</v>
      </c>
      <c r="AP1647">
        <v>225</v>
      </c>
      <c r="AQ1647">
        <v>1650.45</v>
      </c>
      <c r="AR1647">
        <v>1</v>
      </c>
      <c r="AS1647" t="s">
        <v>62</v>
      </c>
      <c r="AT1647" t="s">
        <v>53</v>
      </c>
      <c r="AU1647">
        <v>79</v>
      </c>
      <c r="AV1647">
        <v>3306</v>
      </c>
      <c r="AW1647" t="s">
        <v>76</v>
      </c>
      <c r="AX1647" t="s">
        <v>100</v>
      </c>
      <c r="AY1647" t="str">
        <f>IF(AND(Table1[[#This Row],[Contract]]="Month-to-Month", Table1[[#This Row],[Tenure in Months]]&lt;6, Table1[[#This Row],[Payment Method]]="Bank Withdrawal"), "High Risk", IF(OR(Table1[[#This Row],[Contract]]="Month-to-Month", Table1[[#This Row],[Tenure in Months]]&lt;12), "Medium Risk", "Low Risk"))</f>
        <v>Low Risk</v>
      </c>
    </row>
    <row r="1648" spans="1:51" x14ac:dyDescent="0.35">
      <c r="A1648" t="s">
        <v>2494</v>
      </c>
      <c r="B1648" t="s">
        <v>51</v>
      </c>
      <c r="C1648">
        <v>59</v>
      </c>
      <c r="D1648" t="s">
        <v>52</v>
      </c>
      <c r="E1648" t="s">
        <v>52</v>
      </c>
      <c r="F1648" t="s">
        <v>53</v>
      </c>
      <c r="G1648" t="s">
        <v>52</v>
      </c>
      <c r="H1648">
        <v>0</v>
      </c>
      <c r="I1648" t="s">
        <v>54</v>
      </c>
      <c r="J1648" t="s">
        <v>55</v>
      </c>
      <c r="K1648" t="s">
        <v>179</v>
      </c>
      <c r="L1648">
        <v>94114</v>
      </c>
      <c r="M1648">
        <v>37.758085000000001</v>
      </c>
      <c r="N1648">
        <v>-122.43480099999999</v>
      </c>
      <c r="O1648">
        <v>30587</v>
      </c>
      <c r="P1648" t="s">
        <v>57</v>
      </c>
      <c r="Q1648" t="s">
        <v>53</v>
      </c>
      <c r="R1648">
        <v>1</v>
      </c>
      <c r="S1648">
        <v>60</v>
      </c>
      <c r="T1648" t="s">
        <v>58</v>
      </c>
      <c r="U1648" t="s">
        <v>53</v>
      </c>
      <c r="V1648">
        <v>35.22</v>
      </c>
      <c r="W1648" t="s">
        <v>53</v>
      </c>
      <c r="X1648" t="s">
        <v>53</v>
      </c>
      <c r="Y1648" t="s">
        <v>68</v>
      </c>
      <c r="Z1648">
        <v>16</v>
      </c>
      <c r="AA1648" t="s">
        <v>52</v>
      </c>
      <c r="AB1648" t="s">
        <v>53</v>
      </c>
      <c r="AC1648" t="s">
        <v>53</v>
      </c>
      <c r="AD1648" t="s">
        <v>52</v>
      </c>
      <c r="AE1648" t="s">
        <v>53</v>
      </c>
      <c r="AF1648" t="s">
        <v>52</v>
      </c>
      <c r="AG1648" t="s">
        <v>52</v>
      </c>
      <c r="AH1648" t="s">
        <v>53</v>
      </c>
      <c r="AI1648" t="s">
        <v>60</v>
      </c>
      <c r="AJ1648" t="s">
        <v>53</v>
      </c>
      <c r="AK1648" t="s">
        <v>61</v>
      </c>
      <c r="AL1648">
        <v>95.75</v>
      </c>
      <c r="AM1648">
        <v>5742.9</v>
      </c>
      <c r="AN1648">
        <v>0</v>
      </c>
      <c r="AO1648">
        <v>0</v>
      </c>
      <c r="AP1648">
        <v>2113.1999999999998</v>
      </c>
      <c r="AQ1648">
        <v>7856.0999999999904</v>
      </c>
      <c r="AR1648">
        <v>2</v>
      </c>
      <c r="AS1648" t="s">
        <v>62</v>
      </c>
      <c r="AT1648" t="s">
        <v>53</v>
      </c>
      <c r="AU1648">
        <v>88</v>
      </c>
      <c r="AV1648">
        <v>4129</v>
      </c>
      <c r="AW1648" t="s">
        <v>76</v>
      </c>
      <c r="AX1648" t="s">
        <v>93</v>
      </c>
      <c r="AY1648" t="str">
        <f>IF(AND(Table1[[#This Row],[Contract]]="Month-to-Month", Table1[[#This Row],[Tenure in Months]]&lt;6, Table1[[#This Row],[Payment Method]]="Bank Withdrawal"), "High Risk", IF(OR(Table1[[#This Row],[Contract]]="Month-to-Month", Table1[[#This Row],[Tenure in Months]]&lt;12), "Medium Risk", "Low Risk"))</f>
        <v>Medium Risk</v>
      </c>
    </row>
    <row r="1649" spans="1:51" x14ac:dyDescent="0.35">
      <c r="A1649" t="s">
        <v>2495</v>
      </c>
      <c r="B1649" t="s">
        <v>51</v>
      </c>
      <c r="C1649">
        <v>33</v>
      </c>
      <c r="D1649" t="s">
        <v>52</v>
      </c>
      <c r="E1649" t="s">
        <v>52</v>
      </c>
      <c r="F1649" t="s">
        <v>53</v>
      </c>
      <c r="G1649" t="s">
        <v>52</v>
      </c>
      <c r="H1649">
        <v>0</v>
      </c>
      <c r="I1649" t="s">
        <v>54</v>
      </c>
      <c r="J1649" t="s">
        <v>55</v>
      </c>
      <c r="K1649" t="s">
        <v>179</v>
      </c>
      <c r="L1649">
        <v>94117</v>
      </c>
      <c r="M1649">
        <v>37.770533</v>
      </c>
      <c r="N1649">
        <v>-122.445121</v>
      </c>
      <c r="O1649">
        <v>38756</v>
      </c>
      <c r="P1649" t="s">
        <v>57</v>
      </c>
      <c r="Q1649" t="s">
        <v>53</v>
      </c>
      <c r="R1649">
        <v>1</v>
      </c>
      <c r="S1649">
        <v>30</v>
      </c>
      <c r="T1649" t="s">
        <v>75</v>
      </c>
      <c r="U1649" t="s">
        <v>53</v>
      </c>
      <c r="V1649">
        <v>10.5</v>
      </c>
      <c r="W1649" t="s">
        <v>53</v>
      </c>
      <c r="X1649" t="s">
        <v>53</v>
      </c>
      <c r="Y1649" t="s">
        <v>68</v>
      </c>
      <c r="Z1649">
        <v>22</v>
      </c>
      <c r="AA1649" t="s">
        <v>52</v>
      </c>
      <c r="AB1649" t="s">
        <v>52</v>
      </c>
      <c r="AC1649" t="s">
        <v>52</v>
      </c>
      <c r="AD1649" t="s">
        <v>52</v>
      </c>
      <c r="AE1649" t="s">
        <v>53</v>
      </c>
      <c r="AF1649" t="s">
        <v>53</v>
      </c>
      <c r="AG1649" t="s">
        <v>53</v>
      </c>
      <c r="AH1649" t="s">
        <v>53</v>
      </c>
      <c r="AI1649" t="s">
        <v>60</v>
      </c>
      <c r="AJ1649" t="s">
        <v>53</v>
      </c>
      <c r="AK1649" t="s">
        <v>69</v>
      </c>
      <c r="AL1649">
        <v>94.05</v>
      </c>
      <c r="AM1649">
        <v>2866.45</v>
      </c>
      <c r="AN1649">
        <v>0</v>
      </c>
      <c r="AO1649">
        <v>0</v>
      </c>
      <c r="AP1649">
        <v>315</v>
      </c>
      <c r="AQ1649">
        <v>3181.45</v>
      </c>
      <c r="AR1649">
        <v>3</v>
      </c>
      <c r="AS1649" t="s">
        <v>62</v>
      </c>
      <c r="AT1649" t="s">
        <v>53</v>
      </c>
      <c r="AU1649">
        <v>68</v>
      </c>
      <c r="AV1649">
        <v>4095</v>
      </c>
      <c r="AW1649" t="s">
        <v>120</v>
      </c>
      <c r="AX1649" t="s">
        <v>121</v>
      </c>
      <c r="AY1649" t="str">
        <f>IF(AND(Table1[[#This Row],[Contract]]="Month-to-Month", Table1[[#This Row],[Tenure in Months]]&lt;6, Table1[[#This Row],[Payment Method]]="Bank Withdrawal"), "High Risk", IF(OR(Table1[[#This Row],[Contract]]="Month-to-Month", Table1[[#This Row],[Tenure in Months]]&lt;12), "Medium Risk", "Low Risk"))</f>
        <v>Medium Risk</v>
      </c>
    </row>
    <row r="1650" spans="1:51" x14ac:dyDescent="0.35">
      <c r="A1650" t="s">
        <v>2496</v>
      </c>
      <c r="B1650" t="s">
        <v>66</v>
      </c>
      <c r="C1650">
        <v>44</v>
      </c>
      <c r="D1650" t="s">
        <v>52</v>
      </c>
      <c r="E1650" t="s">
        <v>52</v>
      </c>
      <c r="F1650" t="s">
        <v>52</v>
      </c>
      <c r="G1650" t="s">
        <v>52</v>
      </c>
      <c r="H1650">
        <v>0</v>
      </c>
      <c r="I1650" t="s">
        <v>54</v>
      </c>
      <c r="J1650" t="s">
        <v>55</v>
      </c>
      <c r="K1650" t="s">
        <v>179</v>
      </c>
      <c r="L1650">
        <v>94122</v>
      </c>
      <c r="M1650">
        <v>37.760412000000002</v>
      </c>
      <c r="N1650">
        <v>-122.484966</v>
      </c>
      <c r="O1650">
        <v>55504</v>
      </c>
      <c r="P1650" t="s">
        <v>57</v>
      </c>
      <c r="Q1650" t="s">
        <v>52</v>
      </c>
      <c r="R1650">
        <v>0</v>
      </c>
      <c r="S1650">
        <v>1</v>
      </c>
      <c r="T1650" t="s">
        <v>58</v>
      </c>
      <c r="U1650" t="s">
        <v>53</v>
      </c>
      <c r="V1650">
        <v>13.01</v>
      </c>
      <c r="W1650" t="s">
        <v>52</v>
      </c>
      <c r="X1650" t="s">
        <v>53</v>
      </c>
      <c r="Y1650" t="s">
        <v>59</v>
      </c>
      <c r="Z1650">
        <v>12</v>
      </c>
      <c r="AA1650" t="s">
        <v>52</v>
      </c>
      <c r="AB1650" t="s">
        <v>52</v>
      </c>
      <c r="AC1650" t="s">
        <v>52</v>
      </c>
      <c r="AD1650" t="s">
        <v>52</v>
      </c>
      <c r="AE1650" t="s">
        <v>52</v>
      </c>
      <c r="AF1650" t="s">
        <v>53</v>
      </c>
      <c r="AG1650" t="s">
        <v>53</v>
      </c>
      <c r="AH1650" t="s">
        <v>53</v>
      </c>
      <c r="AI1650" t="s">
        <v>60</v>
      </c>
      <c r="AJ1650" t="s">
        <v>53</v>
      </c>
      <c r="AK1650" t="s">
        <v>87</v>
      </c>
      <c r="AL1650">
        <v>54.75</v>
      </c>
      <c r="AM1650">
        <v>54.75</v>
      </c>
      <c r="AN1650">
        <v>0</v>
      </c>
      <c r="AO1650">
        <v>0</v>
      </c>
      <c r="AP1650">
        <v>13.01</v>
      </c>
      <c r="AQ1650">
        <v>67.760000000000005</v>
      </c>
      <c r="AR1650">
        <v>3</v>
      </c>
      <c r="AS1650" t="s">
        <v>62</v>
      </c>
      <c r="AT1650" t="s">
        <v>53</v>
      </c>
      <c r="AU1650">
        <v>83</v>
      </c>
      <c r="AV1650">
        <v>2614</v>
      </c>
      <c r="AW1650" t="s">
        <v>76</v>
      </c>
      <c r="AX1650" t="s">
        <v>133</v>
      </c>
      <c r="AY1650" t="str">
        <f>IF(AND(Table1[[#This Row],[Contract]]="Month-to-Month", Table1[[#This Row],[Tenure in Months]]&lt;6, Table1[[#This Row],[Payment Method]]="Bank Withdrawal"), "High Risk", IF(OR(Table1[[#This Row],[Contract]]="Month-to-Month", Table1[[#This Row],[Tenure in Months]]&lt;12), "Medium Risk", "Low Risk"))</f>
        <v>Medium Risk</v>
      </c>
    </row>
    <row r="1651" spans="1:51" x14ac:dyDescent="0.35">
      <c r="A1651" t="s">
        <v>2497</v>
      </c>
      <c r="B1651" t="s">
        <v>66</v>
      </c>
      <c r="C1651">
        <v>56</v>
      </c>
      <c r="D1651" t="s">
        <v>52</v>
      </c>
      <c r="E1651" t="s">
        <v>52</v>
      </c>
      <c r="F1651" t="s">
        <v>52</v>
      </c>
      <c r="G1651" t="s">
        <v>52</v>
      </c>
      <c r="H1651">
        <v>0</v>
      </c>
      <c r="I1651" t="s">
        <v>54</v>
      </c>
      <c r="J1651" t="s">
        <v>55</v>
      </c>
      <c r="K1651" t="s">
        <v>179</v>
      </c>
      <c r="L1651">
        <v>94129</v>
      </c>
      <c r="M1651">
        <v>37.797525999999998</v>
      </c>
      <c r="N1651">
        <v>-122.46453099999999</v>
      </c>
      <c r="O1651">
        <v>2240</v>
      </c>
      <c r="P1651" t="s">
        <v>57</v>
      </c>
      <c r="Q1651" t="s">
        <v>52</v>
      </c>
      <c r="R1651">
        <v>0</v>
      </c>
      <c r="S1651">
        <v>1</v>
      </c>
      <c r="T1651" t="s">
        <v>58</v>
      </c>
      <c r="U1651" t="s">
        <v>53</v>
      </c>
      <c r="V1651">
        <v>1.17</v>
      </c>
      <c r="W1651" t="s">
        <v>53</v>
      </c>
      <c r="X1651" t="s">
        <v>53</v>
      </c>
      <c r="Y1651" t="s">
        <v>68</v>
      </c>
      <c r="Z1651">
        <v>27</v>
      </c>
      <c r="AA1651" t="s">
        <v>52</v>
      </c>
      <c r="AB1651" t="s">
        <v>52</v>
      </c>
      <c r="AC1651" t="s">
        <v>52</v>
      </c>
      <c r="AD1651" t="s">
        <v>52</v>
      </c>
      <c r="AE1651" t="s">
        <v>53</v>
      </c>
      <c r="AF1651" t="s">
        <v>53</v>
      </c>
      <c r="AG1651" t="s">
        <v>53</v>
      </c>
      <c r="AH1651" t="s">
        <v>53</v>
      </c>
      <c r="AI1651" t="s">
        <v>60</v>
      </c>
      <c r="AJ1651" t="s">
        <v>53</v>
      </c>
      <c r="AK1651" t="s">
        <v>61</v>
      </c>
      <c r="AL1651">
        <v>94.6</v>
      </c>
      <c r="AM1651">
        <v>94.6</v>
      </c>
      <c r="AN1651">
        <v>0</v>
      </c>
      <c r="AO1651">
        <v>0</v>
      </c>
      <c r="AP1651">
        <v>1.17</v>
      </c>
      <c r="AQ1651">
        <v>95.77</v>
      </c>
      <c r="AR1651">
        <v>1</v>
      </c>
      <c r="AS1651" t="s">
        <v>62</v>
      </c>
      <c r="AT1651" t="s">
        <v>53</v>
      </c>
      <c r="AU1651">
        <v>96</v>
      </c>
      <c r="AV1651">
        <v>4033</v>
      </c>
      <c r="AW1651" t="s">
        <v>88</v>
      </c>
      <c r="AX1651" t="s">
        <v>89</v>
      </c>
      <c r="AY1651" t="str">
        <f>IF(AND(Table1[[#This Row],[Contract]]="Month-to-Month", Table1[[#This Row],[Tenure in Months]]&lt;6, Table1[[#This Row],[Payment Method]]="Bank Withdrawal"), "High Risk", IF(OR(Table1[[#This Row],[Contract]]="Month-to-Month", Table1[[#This Row],[Tenure in Months]]&lt;12), "Medium Risk", "Low Risk"))</f>
        <v>High Risk</v>
      </c>
    </row>
    <row r="1652" spans="1:51" x14ac:dyDescent="0.35">
      <c r="A1652" t="s">
        <v>2498</v>
      </c>
      <c r="B1652" t="s">
        <v>51</v>
      </c>
      <c r="C1652">
        <v>61</v>
      </c>
      <c r="D1652" t="s">
        <v>52</v>
      </c>
      <c r="E1652" t="s">
        <v>52</v>
      </c>
      <c r="F1652" t="s">
        <v>53</v>
      </c>
      <c r="G1652" t="s">
        <v>53</v>
      </c>
      <c r="H1652">
        <v>6</v>
      </c>
      <c r="I1652" t="s">
        <v>54</v>
      </c>
      <c r="J1652" t="s">
        <v>55</v>
      </c>
      <c r="K1652" t="s">
        <v>375</v>
      </c>
      <c r="L1652">
        <v>94521</v>
      </c>
      <c r="M1652">
        <v>37.971420999999999</v>
      </c>
      <c r="N1652">
        <v>-121.971504</v>
      </c>
      <c r="O1652">
        <v>39888</v>
      </c>
      <c r="P1652" t="s">
        <v>57</v>
      </c>
      <c r="Q1652" t="s">
        <v>53</v>
      </c>
      <c r="R1652">
        <v>2</v>
      </c>
      <c r="S1652">
        <v>7</v>
      </c>
      <c r="T1652" t="s">
        <v>58</v>
      </c>
      <c r="U1652" t="s">
        <v>52</v>
      </c>
      <c r="V1652">
        <v>0</v>
      </c>
      <c r="W1652" t="s">
        <v>52</v>
      </c>
      <c r="X1652" t="s">
        <v>53</v>
      </c>
      <c r="Y1652" t="s">
        <v>110</v>
      </c>
      <c r="Z1652">
        <v>30</v>
      </c>
      <c r="AA1652" t="s">
        <v>53</v>
      </c>
      <c r="AB1652" t="s">
        <v>52</v>
      </c>
      <c r="AC1652" t="s">
        <v>52</v>
      </c>
      <c r="AD1652" t="s">
        <v>53</v>
      </c>
      <c r="AE1652" t="s">
        <v>52</v>
      </c>
      <c r="AF1652" t="s">
        <v>52</v>
      </c>
      <c r="AG1652" t="s">
        <v>52</v>
      </c>
      <c r="AH1652" t="s">
        <v>53</v>
      </c>
      <c r="AI1652" t="s">
        <v>60</v>
      </c>
      <c r="AJ1652" t="s">
        <v>53</v>
      </c>
      <c r="AK1652" t="s">
        <v>61</v>
      </c>
      <c r="AL1652">
        <v>34.5</v>
      </c>
      <c r="AM1652">
        <v>279.25</v>
      </c>
      <c r="AN1652">
        <v>0</v>
      </c>
      <c r="AO1652">
        <v>0</v>
      </c>
      <c r="AP1652">
        <v>0</v>
      </c>
      <c r="AQ1652">
        <v>279.25</v>
      </c>
      <c r="AR1652">
        <v>1</v>
      </c>
      <c r="AS1652" t="s">
        <v>62</v>
      </c>
      <c r="AT1652" t="s">
        <v>53</v>
      </c>
      <c r="AU1652">
        <v>93</v>
      </c>
      <c r="AV1652">
        <v>3520</v>
      </c>
      <c r="AW1652" t="s">
        <v>76</v>
      </c>
      <c r="AX1652" t="s">
        <v>93</v>
      </c>
      <c r="AY1652" t="str">
        <f>IF(AND(Table1[[#This Row],[Contract]]="Month-to-Month", Table1[[#This Row],[Tenure in Months]]&lt;6, Table1[[#This Row],[Payment Method]]="Bank Withdrawal"), "High Risk", IF(OR(Table1[[#This Row],[Contract]]="Month-to-Month", Table1[[#This Row],[Tenure in Months]]&lt;12), "Medium Risk", "Low Risk"))</f>
        <v>Medium Risk</v>
      </c>
    </row>
    <row r="1653" spans="1:51" x14ac:dyDescent="0.35">
      <c r="A1653" t="s">
        <v>2499</v>
      </c>
      <c r="B1653" t="s">
        <v>51</v>
      </c>
      <c r="C1653">
        <v>44</v>
      </c>
      <c r="D1653" t="s">
        <v>52</v>
      </c>
      <c r="E1653" t="s">
        <v>52</v>
      </c>
      <c r="F1653" t="s">
        <v>53</v>
      </c>
      <c r="G1653" t="s">
        <v>52</v>
      </c>
      <c r="H1653">
        <v>0</v>
      </c>
      <c r="I1653" t="s">
        <v>54</v>
      </c>
      <c r="J1653" t="s">
        <v>55</v>
      </c>
      <c r="K1653" t="s">
        <v>2500</v>
      </c>
      <c r="L1653">
        <v>94523</v>
      </c>
      <c r="M1653">
        <v>37.953380000000003</v>
      </c>
      <c r="N1653">
        <v>-122.076886</v>
      </c>
      <c r="O1653">
        <v>32685</v>
      </c>
      <c r="P1653" t="s">
        <v>57</v>
      </c>
      <c r="Q1653" t="s">
        <v>53</v>
      </c>
      <c r="R1653">
        <v>1</v>
      </c>
      <c r="S1653">
        <v>61</v>
      </c>
      <c r="T1653" t="s">
        <v>58</v>
      </c>
      <c r="U1653" t="s">
        <v>53</v>
      </c>
      <c r="V1653">
        <v>45.7</v>
      </c>
      <c r="W1653" t="s">
        <v>53</v>
      </c>
      <c r="X1653" t="s">
        <v>53</v>
      </c>
      <c r="Y1653" t="s">
        <v>68</v>
      </c>
      <c r="Z1653">
        <v>24</v>
      </c>
      <c r="AA1653" t="s">
        <v>52</v>
      </c>
      <c r="AB1653" t="s">
        <v>53</v>
      </c>
      <c r="AC1653" t="s">
        <v>53</v>
      </c>
      <c r="AD1653" t="s">
        <v>52</v>
      </c>
      <c r="AE1653" t="s">
        <v>53</v>
      </c>
      <c r="AF1653" t="s">
        <v>53</v>
      </c>
      <c r="AG1653" t="s">
        <v>53</v>
      </c>
      <c r="AH1653" t="s">
        <v>53</v>
      </c>
      <c r="AI1653" t="s">
        <v>60</v>
      </c>
      <c r="AJ1653" t="s">
        <v>53</v>
      </c>
      <c r="AK1653" t="s">
        <v>61</v>
      </c>
      <c r="AL1653">
        <v>105.55</v>
      </c>
      <c r="AM1653">
        <v>6281.45</v>
      </c>
      <c r="AN1653">
        <v>0</v>
      </c>
      <c r="AO1653">
        <v>0</v>
      </c>
      <c r="AP1653">
        <v>2787.7</v>
      </c>
      <c r="AQ1653">
        <v>9069.15</v>
      </c>
      <c r="AR1653">
        <v>1</v>
      </c>
      <c r="AS1653" t="s">
        <v>62</v>
      </c>
      <c r="AT1653" t="s">
        <v>53</v>
      </c>
      <c r="AU1653">
        <v>86</v>
      </c>
      <c r="AV1653">
        <v>5011</v>
      </c>
      <c r="AW1653" t="s">
        <v>63</v>
      </c>
      <c r="AX1653" t="s">
        <v>84</v>
      </c>
      <c r="AY1653" t="str">
        <f>IF(AND(Table1[[#This Row],[Contract]]="Month-to-Month", Table1[[#This Row],[Tenure in Months]]&lt;6, Table1[[#This Row],[Payment Method]]="Bank Withdrawal"), "High Risk", IF(OR(Table1[[#This Row],[Contract]]="Month-to-Month", Table1[[#This Row],[Tenure in Months]]&lt;12), "Medium Risk", "Low Risk"))</f>
        <v>Medium Risk</v>
      </c>
    </row>
    <row r="1654" spans="1:51" x14ac:dyDescent="0.35">
      <c r="A1654" t="s">
        <v>2501</v>
      </c>
      <c r="B1654" t="s">
        <v>66</v>
      </c>
      <c r="C1654">
        <v>56</v>
      </c>
      <c r="D1654" t="s">
        <v>52</v>
      </c>
      <c r="E1654" t="s">
        <v>52</v>
      </c>
      <c r="F1654" t="s">
        <v>52</v>
      </c>
      <c r="G1654" t="s">
        <v>53</v>
      </c>
      <c r="H1654">
        <v>2</v>
      </c>
      <c r="I1654" t="s">
        <v>54</v>
      </c>
      <c r="J1654" t="s">
        <v>55</v>
      </c>
      <c r="K1654" t="s">
        <v>567</v>
      </c>
      <c r="L1654">
        <v>94525</v>
      </c>
      <c r="M1654">
        <v>38.049292000000001</v>
      </c>
      <c r="N1654">
        <v>-122.228415</v>
      </c>
      <c r="O1654">
        <v>3193</v>
      </c>
      <c r="P1654" t="s">
        <v>57</v>
      </c>
      <c r="Q1654" t="s">
        <v>52</v>
      </c>
      <c r="R1654">
        <v>0</v>
      </c>
      <c r="S1654">
        <v>39</v>
      </c>
      <c r="T1654" t="s">
        <v>58</v>
      </c>
      <c r="U1654" t="s">
        <v>52</v>
      </c>
      <c r="V1654">
        <v>0</v>
      </c>
      <c r="W1654" t="s">
        <v>52</v>
      </c>
      <c r="X1654" t="s">
        <v>53</v>
      </c>
      <c r="Y1654" t="s">
        <v>59</v>
      </c>
      <c r="Z1654">
        <v>24</v>
      </c>
      <c r="AA1654" t="s">
        <v>52</v>
      </c>
      <c r="AB1654" t="s">
        <v>52</v>
      </c>
      <c r="AC1654" t="s">
        <v>53</v>
      </c>
      <c r="AD1654" t="s">
        <v>52</v>
      </c>
      <c r="AE1654" t="s">
        <v>52</v>
      </c>
      <c r="AF1654" t="s">
        <v>52</v>
      </c>
      <c r="AG1654" t="s">
        <v>52</v>
      </c>
      <c r="AH1654" t="s">
        <v>52</v>
      </c>
      <c r="AI1654" t="s">
        <v>60</v>
      </c>
      <c r="AJ1654" t="s">
        <v>52</v>
      </c>
      <c r="AK1654" t="s">
        <v>69</v>
      </c>
      <c r="AL1654">
        <v>30.1</v>
      </c>
      <c r="AM1654">
        <v>1131.3</v>
      </c>
      <c r="AN1654">
        <v>0</v>
      </c>
      <c r="AO1654">
        <v>150</v>
      </c>
      <c r="AP1654">
        <v>0</v>
      </c>
      <c r="AQ1654">
        <v>1281.3</v>
      </c>
      <c r="AR1654">
        <v>3</v>
      </c>
      <c r="AS1654" t="s">
        <v>62</v>
      </c>
      <c r="AT1654" t="s">
        <v>53</v>
      </c>
      <c r="AU1654">
        <v>72</v>
      </c>
      <c r="AV1654">
        <v>3106</v>
      </c>
      <c r="AW1654" t="s">
        <v>76</v>
      </c>
      <c r="AX1654" t="s">
        <v>133</v>
      </c>
      <c r="AY1654" t="str">
        <f>IF(AND(Table1[[#This Row],[Contract]]="Month-to-Month", Table1[[#This Row],[Tenure in Months]]&lt;6, Table1[[#This Row],[Payment Method]]="Bank Withdrawal"), "High Risk", IF(OR(Table1[[#This Row],[Contract]]="Month-to-Month", Table1[[#This Row],[Tenure in Months]]&lt;12), "Medium Risk", "Low Risk"))</f>
        <v>Medium Risk</v>
      </c>
    </row>
    <row r="1655" spans="1:51" x14ac:dyDescent="0.35">
      <c r="A1655" t="s">
        <v>2502</v>
      </c>
      <c r="B1655" t="s">
        <v>51</v>
      </c>
      <c r="C1655">
        <v>36</v>
      </c>
      <c r="D1655" t="s">
        <v>52</v>
      </c>
      <c r="E1655" t="s">
        <v>52</v>
      </c>
      <c r="F1655" t="s">
        <v>53</v>
      </c>
      <c r="G1655" t="s">
        <v>52</v>
      </c>
      <c r="H1655">
        <v>0</v>
      </c>
      <c r="I1655" t="s">
        <v>54</v>
      </c>
      <c r="J1655" t="s">
        <v>55</v>
      </c>
      <c r="K1655" t="s">
        <v>2503</v>
      </c>
      <c r="L1655">
        <v>94526</v>
      </c>
      <c r="M1655">
        <v>37.815458999999997</v>
      </c>
      <c r="N1655">
        <v>-121.977203</v>
      </c>
      <c r="O1655">
        <v>32873</v>
      </c>
      <c r="P1655" t="s">
        <v>57</v>
      </c>
      <c r="Q1655" t="s">
        <v>53</v>
      </c>
      <c r="R1655">
        <v>1</v>
      </c>
      <c r="S1655">
        <v>10</v>
      </c>
      <c r="T1655" t="s">
        <v>72</v>
      </c>
      <c r="U1655" t="s">
        <v>53</v>
      </c>
      <c r="V1655">
        <v>31.72</v>
      </c>
      <c r="W1655" t="s">
        <v>52</v>
      </c>
      <c r="X1655" t="s">
        <v>53</v>
      </c>
      <c r="Y1655" t="s">
        <v>68</v>
      </c>
      <c r="Z1655">
        <v>23</v>
      </c>
      <c r="AA1655" t="s">
        <v>52</v>
      </c>
      <c r="AB1655" t="s">
        <v>52</v>
      </c>
      <c r="AC1655" t="s">
        <v>52</v>
      </c>
      <c r="AD1655" t="s">
        <v>52</v>
      </c>
      <c r="AE1655" t="s">
        <v>52</v>
      </c>
      <c r="AF1655" t="s">
        <v>52</v>
      </c>
      <c r="AG1655" t="s">
        <v>52</v>
      </c>
      <c r="AH1655" t="s">
        <v>53</v>
      </c>
      <c r="AI1655" t="s">
        <v>60</v>
      </c>
      <c r="AJ1655" t="s">
        <v>53</v>
      </c>
      <c r="AK1655" t="s">
        <v>61</v>
      </c>
      <c r="AL1655">
        <v>70.3</v>
      </c>
      <c r="AM1655">
        <v>738.2</v>
      </c>
      <c r="AN1655">
        <v>0</v>
      </c>
      <c r="AO1655">
        <v>0</v>
      </c>
      <c r="AP1655">
        <v>317.2</v>
      </c>
      <c r="AQ1655">
        <v>1055.4000000000001</v>
      </c>
      <c r="AR1655">
        <v>3</v>
      </c>
      <c r="AS1655" t="s">
        <v>62</v>
      </c>
      <c r="AT1655" t="s">
        <v>53</v>
      </c>
      <c r="AU1655">
        <v>94</v>
      </c>
      <c r="AV1655">
        <v>2162</v>
      </c>
      <c r="AW1655" t="s">
        <v>76</v>
      </c>
      <c r="AX1655" t="s">
        <v>77</v>
      </c>
      <c r="AY1655" t="str">
        <f>IF(AND(Table1[[#This Row],[Contract]]="Month-to-Month", Table1[[#This Row],[Tenure in Months]]&lt;6, Table1[[#This Row],[Payment Method]]="Bank Withdrawal"), "High Risk", IF(OR(Table1[[#This Row],[Contract]]="Month-to-Month", Table1[[#This Row],[Tenure in Months]]&lt;12), "Medium Risk", "Low Risk"))</f>
        <v>Medium Risk</v>
      </c>
    </row>
    <row r="1656" spans="1:51" x14ac:dyDescent="0.35">
      <c r="A1656" t="s">
        <v>2504</v>
      </c>
      <c r="B1656" t="s">
        <v>66</v>
      </c>
      <c r="C1656">
        <v>25</v>
      </c>
      <c r="D1656" t="s">
        <v>53</v>
      </c>
      <c r="E1656" t="s">
        <v>52</v>
      </c>
      <c r="F1656" t="s">
        <v>52</v>
      </c>
      <c r="G1656" t="s">
        <v>52</v>
      </c>
      <c r="H1656">
        <v>0</v>
      </c>
      <c r="I1656" t="s">
        <v>54</v>
      </c>
      <c r="J1656" t="s">
        <v>55</v>
      </c>
      <c r="K1656" t="s">
        <v>569</v>
      </c>
      <c r="L1656">
        <v>94533</v>
      </c>
      <c r="M1656">
        <v>38.287135999999997</v>
      </c>
      <c r="N1656">
        <v>-122.02710999999999</v>
      </c>
      <c r="O1656">
        <v>77683</v>
      </c>
      <c r="P1656" t="s">
        <v>57</v>
      </c>
      <c r="Q1656" t="s">
        <v>52</v>
      </c>
      <c r="R1656">
        <v>0</v>
      </c>
      <c r="S1656">
        <v>1</v>
      </c>
      <c r="T1656" t="s">
        <v>67</v>
      </c>
      <c r="U1656" t="s">
        <v>53</v>
      </c>
      <c r="V1656">
        <v>1.23</v>
      </c>
      <c r="W1656" t="s">
        <v>53</v>
      </c>
      <c r="X1656" t="s">
        <v>53</v>
      </c>
      <c r="Y1656" t="s">
        <v>68</v>
      </c>
      <c r="Z1656">
        <v>69</v>
      </c>
      <c r="AA1656" t="s">
        <v>52</v>
      </c>
      <c r="AB1656" t="s">
        <v>53</v>
      </c>
      <c r="AC1656" t="s">
        <v>52</v>
      </c>
      <c r="AD1656" t="s">
        <v>52</v>
      </c>
      <c r="AE1656" t="s">
        <v>52</v>
      </c>
      <c r="AF1656" t="s">
        <v>52</v>
      </c>
      <c r="AG1656" t="s">
        <v>52</v>
      </c>
      <c r="AH1656" t="s">
        <v>53</v>
      </c>
      <c r="AI1656" t="s">
        <v>60</v>
      </c>
      <c r="AJ1656" t="s">
        <v>53</v>
      </c>
      <c r="AK1656" t="s">
        <v>87</v>
      </c>
      <c r="AL1656">
        <v>80.2</v>
      </c>
      <c r="AM1656">
        <v>80.2</v>
      </c>
      <c r="AN1656">
        <v>0</v>
      </c>
      <c r="AO1656">
        <v>0</v>
      </c>
      <c r="AP1656">
        <v>1.23</v>
      </c>
      <c r="AQ1656">
        <v>81.430000000000007</v>
      </c>
      <c r="AR1656">
        <v>3</v>
      </c>
      <c r="AS1656" t="s">
        <v>62</v>
      </c>
      <c r="AT1656" t="s">
        <v>53</v>
      </c>
      <c r="AU1656">
        <v>90</v>
      </c>
      <c r="AV1656">
        <v>3056</v>
      </c>
      <c r="AW1656" t="s">
        <v>80</v>
      </c>
      <c r="AX1656" t="s">
        <v>97</v>
      </c>
      <c r="AY1656" t="str">
        <f>IF(AND(Table1[[#This Row],[Contract]]="Month-to-Month", Table1[[#This Row],[Tenure in Months]]&lt;6, Table1[[#This Row],[Payment Method]]="Bank Withdrawal"), "High Risk", IF(OR(Table1[[#This Row],[Contract]]="Month-to-Month", Table1[[#This Row],[Tenure in Months]]&lt;12), "Medium Risk", "Low Risk"))</f>
        <v>Medium Risk</v>
      </c>
    </row>
    <row r="1657" spans="1:51" x14ac:dyDescent="0.35">
      <c r="A1657" t="s">
        <v>2505</v>
      </c>
      <c r="B1657" t="s">
        <v>66</v>
      </c>
      <c r="C1657">
        <v>41</v>
      </c>
      <c r="D1657" t="s">
        <v>52</v>
      </c>
      <c r="E1657" t="s">
        <v>52</v>
      </c>
      <c r="F1657" t="s">
        <v>53</v>
      </c>
      <c r="G1657" t="s">
        <v>52</v>
      </c>
      <c r="H1657">
        <v>0</v>
      </c>
      <c r="I1657" t="s">
        <v>54</v>
      </c>
      <c r="J1657" t="s">
        <v>55</v>
      </c>
      <c r="K1657" t="s">
        <v>1033</v>
      </c>
      <c r="L1657">
        <v>94535</v>
      </c>
      <c r="M1657">
        <v>38.265898999999997</v>
      </c>
      <c r="N1657">
        <v>-121.93946099999999</v>
      </c>
      <c r="O1657">
        <v>9978</v>
      </c>
      <c r="P1657" t="s">
        <v>57</v>
      </c>
      <c r="Q1657" t="s">
        <v>53</v>
      </c>
      <c r="R1657">
        <v>1</v>
      </c>
      <c r="S1657">
        <v>67</v>
      </c>
      <c r="T1657" t="s">
        <v>229</v>
      </c>
      <c r="U1657" t="s">
        <v>53</v>
      </c>
      <c r="V1657">
        <v>30.94</v>
      </c>
      <c r="W1657" t="s">
        <v>53</v>
      </c>
      <c r="X1657" t="s">
        <v>53</v>
      </c>
      <c r="Y1657" t="s">
        <v>68</v>
      </c>
      <c r="Z1657">
        <v>11</v>
      </c>
      <c r="AA1657" t="s">
        <v>53</v>
      </c>
      <c r="AB1657" t="s">
        <v>52</v>
      </c>
      <c r="AC1657" t="s">
        <v>52</v>
      </c>
      <c r="AD1657" t="s">
        <v>53</v>
      </c>
      <c r="AE1657" t="s">
        <v>52</v>
      </c>
      <c r="AF1657" t="s">
        <v>53</v>
      </c>
      <c r="AG1657" t="s">
        <v>53</v>
      </c>
      <c r="AH1657" t="s">
        <v>53</v>
      </c>
      <c r="AI1657" t="s">
        <v>124</v>
      </c>
      <c r="AJ1657" t="s">
        <v>53</v>
      </c>
      <c r="AK1657" t="s">
        <v>69</v>
      </c>
      <c r="AL1657">
        <v>94.35</v>
      </c>
      <c r="AM1657">
        <v>6341.45</v>
      </c>
      <c r="AN1657">
        <v>0</v>
      </c>
      <c r="AO1657">
        <v>0</v>
      </c>
      <c r="AP1657">
        <v>2072.98</v>
      </c>
      <c r="AQ1657">
        <v>8414.43</v>
      </c>
      <c r="AR1657">
        <v>1</v>
      </c>
      <c r="AS1657" t="s">
        <v>62</v>
      </c>
      <c r="AT1657" t="s">
        <v>53</v>
      </c>
      <c r="AU1657">
        <v>91</v>
      </c>
      <c r="AV1657">
        <v>4348</v>
      </c>
      <c r="AW1657" t="s">
        <v>80</v>
      </c>
      <c r="AX1657" t="s">
        <v>107</v>
      </c>
      <c r="AY1657" t="str">
        <f>IF(AND(Table1[[#This Row],[Contract]]="Month-to-Month", Table1[[#This Row],[Tenure in Months]]&lt;6, Table1[[#This Row],[Payment Method]]="Bank Withdrawal"), "High Risk", IF(OR(Table1[[#This Row],[Contract]]="Month-to-Month", Table1[[#This Row],[Tenure in Months]]&lt;12), "Medium Risk", "Low Risk"))</f>
        <v>Low Risk</v>
      </c>
    </row>
    <row r="1658" spans="1:51" x14ac:dyDescent="0.35">
      <c r="A1658" t="s">
        <v>2506</v>
      </c>
      <c r="B1658" t="s">
        <v>51</v>
      </c>
      <c r="C1658">
        <v>61</v>
      </c>
      <c r="D1658" t="s">
        <v>52</v>
      </c>
      <c r="E1658" t="s">
        <v>52</v>
      </c>
      <c r="F1658" t="s">
        <v>53</v>
      </c>
      <c r="G1658" t="s">
        <v>53</v>
      </c>
      <c r="H1658">
        <v>1</v>
      </c>
      <c r="I1658" t="s">
        <v>54</v>
      </c>
      <c r="J1658" t="s">
        <v>55</v>
      </c>
      <c r="K1658" t="s">
        <v>191</v>
      </c>
      <c r="L1658">
        <v>94538</v>
      </c>
      <c r="M1658">
        <v>37.505768000000003</v>
      </c>
      <c r="N1658">
        <v>-121.96247200000001</v>
      </c>
      <c r="O1658">
        <v>56126</v>
      </c>
      <c r="P1658" t="s">
        <v>57</v>
      </c>
      <c r="Q1658" t="s">
        <v>53</v>
      </c>
      <c r="R1658">
        <v>5</v>
      </c>
      <c r="S1658">
        <v>6</v>
      </c>
      <c r="T1658" t="s">
        <v>67</v>
      </c>
      <c r="U1658" t="s">
        <v>53</v>
      </c>
      <c r="V1658">
        <v>49.2</v>
      </c>
      <c r="W1658" t="s">
        <v>52</v>
      </c>
      <c r="X1658" t="s">
        <v>53</v>
      </c>
      <c r="Y1658" t="s">
        <v>59</v>
      </c>
      <c r="Z1658">
        <v>21</v>
      </c>
      <c r="AA1658" t="s">
        <v>52</v>
      </c>
      <c r="AB1658" t="s">
        <v>52</v>
      </c>
      <c r="AC1658" t="s">
        <v>52</v>
      </c>
      <c r="AD1658" t="s">
        <v>52</v>
      </c>
      <c r="AE1658" t="s">
        <v>52</v>
      </c>
      <c r="AF1658" t="s">
        <v>52</v>
      </c>
      <c r="AG1658" t="s">
        <v>52</v>
      </c>
      <c r="AH1658" t="s">
        <v>53</v>
      </c>
      <c r="AI1658" t="s">
        <v>60</v>
      </c>
      <c r="AJ1658" t="s">
        <v>53</v>
      </c>
      <c r="AK1658" t="s">
        <v>61</v>
      </c>
      <c r="AL1658">
        <v>44.6</v>
      </c>
      <c r="AM1658">
        <v>260.8</v>
      </c>
      <c r="AN1658">
        <v>0</v>
      </c>
      <c r="AO1658">
        <v>0</v>
      </c>
      <c r="AP1658">
        <v>295.2</v>
      </c>
      <c r="AQ1658">
        <v>556</v>
      </c>
      <c r="AR1658">
        <v>2</v>
      </c>
      <c r="AS1658" t="s">
        <v>62</v>
      </c>
      <c r="AT1658" t="s">
        <v>53</v>
      </c>
      <c r="AU1658">
        <v>90</v>
      </c>
      <c r="AV1658">
        <v>4525</v>
      </c>
      <c r="AW1658" t="s">
        <v>80</v>
      </c>
      <c r="AX1658" t="s">
        <v>81</v>
      </c>
      <c r="AY1658" t="str">
        <f>IF(AND(Table1[[#This Row],[Contract]]="Month-to-Month", Table1[[#This Row],[Tenure in Months]]&lt;6, Table1[[#This Row],[Payment Method]]="Bank Withdrawal"), "High Risk", IF(OR(Table1[[#This Row],[Contract]]="Month-to-Month", Table1[[#This Row],[Tenure in Months]]&lt;12), "Medium Risk", "Low Risk"))</f>
        <v>Medium Risk</v>
      </c>
    </row>
    <row r="1659" spans="1:51" x14ac:dyDescent="0.35">
      <c r="A1659" t="s">
        <v>2507</v>
      </c>
      <c r="B1659" t="s">
        <v>66</v>
      </c>
      <c r="C1659">
        <v>24</v>
      </c>
      <c r="D1659" t="s">
        <v>53</v>
      </c>
      <c r="E1659" t="s">
        <v>52</v>
      </c>
      <c r="F1659" t="s">
        <v>52</v>
      </c>
      <c r="G1659" t="s">
        <v>52</v>
      </c>
      <c r="H1659">
        <v>0</v>
      </c>
      <c r="I1659" t="s">
        <v>54</v>
      </c>
      <c r="J1659" t="s">
        <v>55</v>
      </c>
      <c r="K1659" t="s">
        <v>191</v>
      </c>
      <c r="L1659">
        <v>94539</v>
      </c>
      <c r="M1659">
        <v>37.516790999999998</v>
      </c>
      <c r="N1659">
        <v>-121.899117</v>
      </c>
      <c r="O1659">
        <v>46917</v>
      </c>
      <c r="P1659" t="s">
        <v>57</v>
      </c>
      <c r="Q1659" t="s">
        <v>52</v>
      </c>
      <c r="R1659">
        <v>0</v>
      </c>
      <c r="S1659">
        <v>1</v>
      </c>
      <c r="T1659" t="s">
        <v>67</v>
      </c>
      <c r="U1659" t="s">
        <v>53</v>
      </c>
      <c r="V1659">
        <v>5.36</v>
      </c>
      <c r="W1659" t="s">
        <v>52</v>
      </c>
      <c r="X1659" t="s">
        <v>52</v>
      </c>
      <c r="Y1659" t="s">
        <v>58</v>
      </c>
      <c r="Z1659">
        <v>0</v>
      </c>
      <c r="AA1659" t="s">
        <v>52</v>
      </c>
      <c r="AB1659" t="s">
        <v>52</v>
      </c>
      <c r="AC1659" t="s">
        <v>52</v>
      </c>
      <c r="AD1659" t="s">
        <v>52</v>
      </c>
      <c r="AE1659" t="s">
        <v>52</v>
      </c>
      <c r="AF1659" t="s">
        <v>52</v>
      </c>
      <c r="AG1659" t="s">
        <v>52</v>
      </c>
      <c r="AH1659" t="s">
        <v>52</v>
      </c>
      <c r="AI1659" t="s">
        <v>60</v>
      </c>
      <c r="AJ1659" t="s">
        <v>53</v>
      </c>
      <c r="AK1659" t="s">
        <v>69</v>
      </c>
      <c r="AL1659">
        <v>19.600000000000001</v>
      </c>
      <c r="AM1659">
        <v>19.600000000000001</v>
      </c>
      <c r="AN1659">
        <v>0</v>
      </c>
      <c r="AO1659">
        <v>0</v>
      </c>
      <c r="AP1659">
        <v>5.36</v>
      </c>
      <c r="AQ1659">
        <v>24.96</v>
      </c>
      <c r="AR1659">
        <v>2</v>
      </c>
      <c r="AS1659" t="s">
        <v>62</v>
      </c>
      <c r="AT1659" t="s">
        <v>53</v>
      </c>
      <c r="AU1659">
        <v>91</v>
      </c>
      <c r="AV1659">
        <v>4205</v>
      </c>
      <c r="AW1659" t="s">
        <v>80</v>
      </c>
      <c r="AX1659" t="s">
        <v>182</v>
      </c>
      <c r="AY1659" t="str">
        <f>IF(AND(Table1[[#This Row],[Contract]]="Month-to-Month", Table1[[#This Row],[Tenure in Months]]&lt;6, Table1[[#This Row],[Payment Method]]="Bank Withdrawal"), "High Risk", IF(OR(Table1[[#This Row],[Contract]]="Month-to-Month", Table1[[#This Row],[Tenure in Months]]&lt;12), "Medium Risk", "Low Risk"))</f>
        <v>Medium Risk</v>
      </c>
    </row>
    <row r="1660" spans="1:51" x14ac:dyDescent="0.35">
      <c r="A1660" t="s">
        <v>2508</v>
      </c>
      <c r="B1660" t="s">
        <v>51</v>
      </c>
      <c r="C1660">
        <v>21</v>
      </c>
      <c r="D1660" t="s">
        <v>53</v>
      </c>
      <c r="E1660" t="s">
        <v>52</v>
      </c>
      <c r="F1660" t="s">
        <v>52</v>
      </c>
      <c r="G1660" t="s">
        <v>52</v>
      </c>
      <c r="H1660">
        <v>0</v>
      </c>
      <c r="I1660" t="s">
        <v>54</v>
      </c>
      <c r="J1660" t="s">
        <v>55</v>
      </c>
      <c r="K1660" t="s">
        <v>757</v>
      </c>
      <c r="L1660">
        <v>94556</v>
      </c>
      <c r="M1660">
        <v>37.827945999999997</v>
      </c>
      <c r="N1660">
        <v>-122.107185</v>
      </c>
      <c r="O1660">
        <v>16510</v>
      </c>
      <c r="P1660" t="s">
        <v>57</v>
      </c>
      <c r="Q1660" t="s">
        <v>52</v>
      </c>
      <c r="R1660">
        <v>0</v>
      </c>
      <c r="S1660">
        <v>2</v>
      </c>
      <c r="T1660" t="s">
        <v>58</v>
      </c>
      <c r="U1660" t="s">
        <v>53</v>
      </c>
      <c r="V1660">
        <v>36.06</v>
      </c>
      <c r="W1660" t="s">
        <v>52</v>
      </c>
      <c r="X1660" t="s">
        <v>53</v>
      </c>
      <c r="Y1660" t="s">
        <v>68</v>
      </c>
      <c r="Z1660">
        <v>85</v>
      </c>
      <c r="AA1660" t="s">
        <v>52</v>
      </c>
      <c r="AB1660" t="s">
        <v>52</v>
      </c>
      <c r="AC1660" t="s">
        <v>52</v>
      </c>
      <c r="AD1660" t="s">
        <v>52</v>
      </c>
      <c r="AE1660" t="s">
        <v>52</v>
      </c>
      <c r="AF1660" t="s">
        <v>52</v>
      </c>
      <c r="AG1660" t="s">
        <v>52</v>
      </c>
      <c r="AH1660" t="s">
        <v>53</v>
      </c>
      <c r="AI1660" t="s">
        <v>60</v>
      </c>
      <c r="AJ1660" t="s">
        <v>52</v>
      </c>
      <c r="AK1660" t="s">
        <v>69</v>
      </c>
      <c r="AL1660">
        <v>70.7</v>
      </c>
      <c r="AM1660">
        <v>140.69999999999999</v>
      </c>
      <c r="AN1660">
        <v>0</v>
      </c>
      <c r="AO1660">
        <v>0</v>
      </c>
      <c r="AP1660">
        <v>72.12</v>
      </c>
      <c r="AQ1660">
        <v>212.82</v>
      </c>
      <c r="AR1660">
        <v>1</v>
      </c>
      <c r="AS1660" t="s">
        <v>62</v>
      </c>
      <c r="AT1660" t="s">
        <v>53</v>
      </c>
      <c r="AU1660">
        <v>96</v>
      </c>
      <c r="AV1660">
        <v>5317</v>
      </c>
      <c r="AW1660" t="s">
        <v>76</v>
      </c>
      <c r="AX1660" t="s">
        <v>93</v>
      </c>
      <c r="AY1660" t="str">
        <f>IF(AND(Table1[[#This Row],[Contract]]="Month-to-Month", Table1[[#This Row],[Tenure in Months]]&lt;6, Table1[[#This Row],[Payment Method]]="Bank Withdrawal"), "High Risk", IF(OR(Table1[[#This Row],[Contract]]="Month-to-Month", Table1[[#This Row],[Tenure in Months]]&lt;12), "Medium Risk", "Low Risk"))</f>
        <v>Medium Risk</v>
      </c>
    </row>
    <row r="1661" spans="1:51" x14ac:dyDescent="0.35">
      <c r="A1661" t="s">
        <v>2509</v>
      </c>
      <c r="B1661" t="s">
        <v>51</v>
      </c>
      <c r="C1661">
        <v>21</v>
      </c>
      <c r="D1661" t="s">
        <v>53</v>
      </c>
      <c r="E1661" t="s">
        <v>52</v>
      </c>
      <c r="F1661" t="s">
        <v>53</v>
      </c>
      <c r="G1661" t="s">
        <v>52</v>
      </c>
      <c r="H1661">
        <v>0</v>
      </c>
      <c r="I1661" t="s">
        <v>54</v>
      </c>
      <c r="J1661" t="s">
        <v>55</v>
      </c>
      <c r="K1661" t="s">
        <v>1740</v>
      </c>
      <c r="L1661">
        <v>94563</v>
      </c>
      <c r="M1661">
        <v>37.873916000000001</v>
      </c>
      <c r="N1661">
        <v>-122.20522</v>
      </c>
      <c r="O1661">
        <v>17964</v>
      </c>
      <c r="P1661" t="s">
        <v>57</v>
      </c>
      <c r="Q1661" t="s">
        <v>53</v>
      </c>
      <c r="R1661">
        <v>1</v>
      </c>
      <c r="S1661">
        <v>1</v>
      </c>
      <c r="T1661" t="s">
        <v>67</v>
      </c>
      <c r="U1661" t="s">
        <v>53</v>
      </c>
      <c r="V1661">
        <v>37.83</v>
      </c>
      <c r="W1661" t="s">
        <v>52</v>
      </c>
      <c r="X1661" t="s">
        <v>53</v>
      </c>
      <c r="Y1661" t="s">
        <v>68</v>
      </c>
      <c r="Z1661">
        <v>51</v>
      </c>
      <c r="AA1661" t="s">
        <v>52</v>
      </c>
      <c r="AB1661" t="s">
        <v>52</v>
      </c>
      <c r="AC1661" t="s">
        <v>52</v>
      </c>
      <c r="AD1661" t="s">
        <v>53</v>
      </c>
      <c r="AE1661" t="s">
        <v>53</v>
      </c>
      <c r="AF1661" t="s">
        <v>52</v>
      </c>
      <c r="AG1661" t="s">
        <v>52</v>
      </c>
      <c r="AH1661" t="s">
        <v>53</v>
      </c>
      <c r="AI1661" t="s">
        <v>60</v>
      </c>
      <c r="AJ1661" t="s">
        <v>53</v>
      </c>
      <c r="AK1661" t="s">
        <v>61</v>
      </c>
      <c r="AL1661">
        <v>84.8</v>
      </c>
      <c r="AM1661">
        <v>84.8</v>
      </c>
      <c r="AN1661">
        <v>0</v>
      </c>
      <c r="AO1661">
        <v>0</v>
      </c>
      <c r="AP1661">
        <v>37.83</v>
      </c>
      <c r="AQ1661">
        <v>122.63</v>
      </c>
      <c r="AR1661">
        <v>3</v>
      </c>
      <c r="AS1661" t="s">
        <v>62</v>
      </c>
      <c r="AT1661" t="s">
        <v>53</v>
      </c>
      <c r="AU1661">
        <v>80</v>
      </c>
      <c r="AV1661">
        <v>2627</v>
      </c>
      <c r="AW1661" t="s">
        <v>76</v>
      </c>
      <c r="AX1661" t="s">
        <v>133</v>
      </c>
      <c r="AY1661" t="str">
        <f>IF(AND(Table1[[#This Row],[Contract]]="Month-to-Month", Table1[[#This Row],[Tenure in Months]]&lt;6, Table1[[#This Row],[Payment Method]]="Bank Withdrawal"), "High Risk", IF(OR(Table1[[#This Row],[Contract]]="Month-to-Month", Table1[[#This Row],[Tenure in Months]]&lt;12), "Medium Risk", "Low Risk"))</f>
        <v>High Risk</v>
      </c>
    </row>
    <row r="1662" spans="1:51" x14ac:dyDescent="0.35">
      <c r="A1662" t="s">
        <v>2510</v>
      </c>
      <c r="B1662" t="s">
        <v>51</v>
      </c>
      <c r="C1662">
        <v>21</v>
      </c>
      <c r="D1662" t="s">
        <v>53</v>
      </c>
      <c r="E1662" t="s">
        <v>52</v>
      </c>
      <c r="F1662" t="s">
        <v>52</v>
      </c>
      <c r="G1662" t="s">
        <v>52</v>
      </c>
      <c r="H1662">
        <v>0</v>
      </c>
      <c r="I1662" t="s">
        <v>54</v>
      </c>
      <c r="J1662" t="s">
        <v>55</v>
      </c>
      <c r="K1662" t="s">
        <v>2511</v>
      </c>
      <c r="L1662">
        <v>94567</v>
      </c>
      <c r="M1662">
        <v>38.672708</v>
      </c>
      <c r="N1662">
        <v>-122.40321900000001</v>
      </c>
      <c r="O1662">
        <v>494</v>
      </c>
      <c r="P1662" t="s">
        <v>57</v>
      </c>
      <c r="Q1662" t="s">
        <v>52</v>
      </c>
      <c r="R1662">
        <v>0</v>
      </c>
      <c r="S1662">
        <v>52</v>
      </c>
      <c r="T1662" t="s">
        <v>58</v>
      </c>
      <c r="U1662" t="s">
        <v>53</v>
      </c>
      <c r="V1662">
        <v>49.29</v>
      </c>
      <c r="W1662" t="s">
        <v>52</v>
      </c>
      <c r="X1662" t="s">
        <v>53</v>
      </c>
      <c r="Y1662" t="s">
        <v>68</v>
      </c>
      <c r="Z1662">
        <v>51</v>
      </c>
      <c r="AA1662" t="s">
        <v>52</v>
      </c>
      <c r="AB1662" t="s">
        <v>53</v>
      </c>
      <c r="AC1662" t="s">
        <v>53</v>
      </c>
      <c r="AD1662" t="s">
        <v>53</v>
      </c>
      <c r="AE1662" t="s">
        <v>53</v>
      </c>
      <c r="AF1662" t="s">
        <v>53</v>
      </c>
      <c r="AG1662" t="s">
        <v>53</v>
      </c>
      <c r="AH1662" t="s">
        <v>53</v>
      </c>
      <c r="AI1662" t="s">
        <v>124</v>
      </c>
      <c r="AJ1662" t="s">
        <v>53</v>
      </c>
      <c r="AK1662" t="s">
        <v>61</v>
      </c>
      <c r="AL1662">
        <v>105</v>
      </c>
      <c r="AM1662">
        <v>5426.85</v>
      </c>
      <c r="AN1662">
        <v>0</v>
      </c>
      <c r="AO1662">
        <v>0</v>
      </c>
      <c r="AP1662">
        <v>2563.08</v>
      </c>
      <c r="AQ1662">
        <v>7989.93</v>
      </c>
      <c r="AR1662">
        <v>2</v>
      </c>
      <c r="AS1662" t="s">
        <v>62</v>
      </c>
      <c r="AT1662" t="s">
        <v>53</v>
      </c>
      <c r="AU1662">
        <v>85</v>
      </c>
      <c r="AV1662">
        <v>4630</v>
      </c>
      <c r="AW1662" t="s">
        <v>88</v>
      </c>
      <c r="AX1662" t="s">
        <v>89</v>
      </c>
      <c r="AY1662" t="str">
        <f>IF(AND(Table1[[#This Row],[Contract]]="Month-to-Month", Table1[[#This Row],[Tenure in Months]]&lt;6, Table1[[#This Row],[Payment Method]]="Bank Withdrawal"), "High Risk", IF(OR(Table1[[#This Row],[Contract]]="Month-to-Month", Table1[[#This Row],[Tenure in Months]]&lt;12), "Medium Risk", "Low Risk"))</f>
        <v>Low Risk</v>
      </c>
    </row>
    <row r="1663" spans="1:51" x14ac:dyDescent="0.35">
      <c r="A1663" t="s">
        <v>2512</v>
      </c>
      <c r="B1663" t="s">
        <v>51</v>
      </c>
      <c r="C1663">
        <v>62</v>
      </c>
      <c r="D1663" t="s">
        <v>52</v>
      </c>
      <c r="E1663" t="s">
        <v>52</v>
      </c>
      <c r="F1663" t="s">
        <v>52</v>
      </c>
      <c r="G1663" t="s">
        <v>52</v>
      </c>
      <c r="H1663">
        <v>0</v>
      </c>
      <c r="I1663" t="s">
        <v>54</v>
      </c>
      <c r="J1663" t="s">
        <v>55</v>
      </c>
      <c r="K1663" t="s">
        <v>2513</v>
      </c>
      <c r="L1663">
        <v>94568</v>
      </c>
      <c r="M1663">
        <v>37.713926000000001</v>
      </c>
      <c r="N1663">
        <v>-121.928425</v>
      </c>
      <c r="O1663">
        <v>29636</v>
      </c>
      <c r="P1663" t="s">
        <v>57</v>
      </c>
      <c r="Q1663" t="s">
        <v>52</v>
      </c>
      <c r="R1663">
        <v>0</v>
      </c>
      <c r="S1663">
        <v>22</v>
      </c>
      <c r="T1663" t="s">
        <v>72</v>
      </c>
      <c r="U1663" t="s">
        <v>53</v>
      </c>
      <c r="V1663">
        <v>7.28</v>
      </c>
      <c r="W1663" t="s">
        <v>53</v>
      </c>
      <c r="X1663" t="s">
        <v>53</v>
      </c>
      <c r="Y1663" t="s">
        <v>59</v>
      </c>
      <c r="Z1663">
        <v>7</v>
      </c>
      <c r="AA1663" t="s">
        <v>53</v>
      </c>
      <c r="AB1663" t="s">
        <v>52</v>
      </c>
      <c r="AC1663" t="s">
        <v>52</v>
      </c>
      <c r="AD1663" t="s">
        <v>52</v>
      </c>
      <c r="AE1663" t="s">
        <v>52</v>
      </c>
      <c r="AF1663" t="s">
        <v>52</v>
      </c>
      <c r="AG1663" t="s">
        <v>52</v>
      </c>
      <c r="AH1663" t="s">
        <v>53</v>
      </c>
      <c r="AI1663" t="s">
        <v>60</v>
      </c>
      <c r="AJ1663" t="s">
        <v>53</v>
      </c>
      <c r="AK1663" t="s">
        <v>61</v>
      </c>
      <c r="AL1663">
        <v>54.45</v>
      </c>
      <c r="AM1663">
        <v>1127.3499999999999</v>
      </c>
      <c r="AN1663">
        <v>0</v>
      </c>
      <c r="AO1663">
        <v>0</v>
      </c>
      <c r="AP1663">
        <v>160.16</v>
      </c>
      <c r="AQ1663">
        <v>1287.51</v>
      </c>
      <c r="AR1663">
        <v>1</v>
      </c>
      <c r="AS1663" t="s">
        <v>62</v>
      </c>
      <c r="AT1663" t="s">
        <v>53</v>
      </c>
      <c r="AU1663">
        <v>71</v>
      </c>
      <c r="AV1663">
        <v>2445</v>
      </c>
      <c r="AW1663" t="s">
        <v>88</v>
      </c>
      <c r="AX1663" t="s">
        <v>89</v>
      </c>
      <c r="AY1663" t="str">
        <f>IF(AND(Table1[[#This Row],[Contract]]="Month-to-Month", Table1[[#This Row],[Tenure in Months]]&lt;6, Table1[[#This Row],[Payment Method]]="Bank Withdrawal"), "High Risk", IF(OR(Table1[[#This Row],[Contract]]="Month-to-Month", Table1[[#This Row],[Tenure in Months]]&lt;12), "Medium Risk", "Low Risk"))</f>
        <v>Medium Risk</v>
      </c>
    </row>
    <row r="1664" spans="1:51" x14ac:dyDescent="0.35">
      <c r="A1664" t="s">
        <v>2514</v>
      </c>
      <c r="B1664" t="s">
        <v>66</v>
      </c>
      <c r="C1664">
        <v>40</v>
      </c>
      <c r="D1664" t="s">
        <v>52</v>
      </c>
      <c r="E1664" t="s">
        <v>52</v>
      </c>
      <c r="F1664" t="s">
        <v>53</v>
      </c>
      <c r="G1664" t="s">
        <v>52</v>
      </c>
      <c r="H1664">
        <v>0</v>
      </c>
      <c r="I1664" t="s">
        <v>54</v>
      </c>
      <c r="J1664" t="s">
        <v>55</v>
      </c>
      <c r="K1664" t="s">
        <v>2515</v>
      </c>
      <c r="L1664">
        <v>94572</v>
      </c>
      <c r="M1664">
        <v>38.027217999999998</v>
      </c>
      <c r="N1664">
        <v>-122.23463</v>
      </c>
      <c r="O1664">
        <v>8506</v>
      </c>
      <c r="P1664" t="s">
        <v>57</v>
      </c>
      <c r="Q1664" t="s">
        <v>53</v>
      </c>
      <c r="R1664">
        <v>1</v>
      </c>
      <c r="S1664">
        <v>47</v>
      </c>
      <c r="T1664" t="s">
        <v>58</v>
      </c>
      <c r="U1664" t="s">
        <v>53</v>
      </c>
      <c r="V1664">
        <v>44.26</v>
      </c>
      <c r="W1664" t="s">
        <v>52</v>
      </c>
      <c r="X1664" t="s">
        <v>53</v>
      </c>
      <c r="Y1664" t="s">
        <v>110</v>
      </c>
      <c r="Z1664">
        <v>23</v>
      </c>
      <c r="AA1664" t="s">
        <v>52</v>
      </c>
      <c r="AB1664" t="s">
        <v>52</v>
      </c>
      <c r="AC1664" t="s">
        <v>53</v>
      </c>
      <c r="AD1664" t="s">
        <v>52</v>
      </c>
      <c r="AE1664" t="s">
        <v>52</v>
      </c>
      <c r="AF1664" t="s">
        <v>53</v>
      </c>
      <c r="AG1664" t="s">
        <v>53</v>
      </c>
      <c r="AH1664" t="s">
        <v>53</v>
      </c>
      <c r="AI1664" t="s">
        <v>60</v>
      </c>
      <c r="AJ1664" t="s">
        <v>53</v>
      </c>
      <c r="AK1664" t="s">
        <v>61</v>
      </c>
      <c r="AL1664">
        <v>85.3</v>
      </c>
      <c r="AM1664">
        <v>4045.65</v>
      </c>
      <c r="AN1664">
        <v>0</v>
      </c>
      <c r="AO1664">
        <v>0</v>
      </c>
      <c r="AP1664">
        <v>2080.2199999999998</v>
      </c>
      <c r="AQ1664">
        <v>6125.87</v>
      </c>
      <c r="AR1664">
        <v>2</v>
      </c>
      <c r="AS1664" t="s">
        <v>62</v>
      </c>
      <c r="AT1664" t="s">
        <v>53</v>
      </c>
      <c r="AU1664">
        <v>90</v>
      </c>
      <c r="AV1664">
        <v>3631</v>
      </c>
      <c r="AW1664" t="s">
        <v>88</v>
      </c>
      <c r="AX1664" t="s">
        <v>89</v>
      </c>
      <c r="AY1664" t="str">
        <f>IF(AND(Table1[[#This Row],[Contract]]="Month-to-Month", Table1[[#This Row],[Tenure in Months]]&lt;6, Table1[[#This Row],[Payment Method]]="Bank Withdrawal"), "High Risk", IF(OR(Table1[[#This Row],[Contract]]="Month-to-Month", Table1[[#This Row],[Tenure in Months]]&lt;12), "Medium Risk", "Low Risk"))</f>
        <v>Medium Risk</v>
      </c>
    </row>
    <row r="1665" spans="1:51" x14ac:dyDescent="0.35">
      <c r="A1665" t="s">
        <v>2516</v>
      </c>
      <c r="B1665" t="s">
        <v>66</v>
      </c>
      <c r="C1665">
        <v>51</v>
      </c>
      <c r="D1665" t="s">
        <v>52</v>
      </c>
      <c r="E1665" t="s">
        <v>52</v>
      </c>
      <c r="F1665" t="s">
        <v>52</v>
      </c>
      <c r="G1665" t="s">
        <v>52</v>
      </c>
      <c r="H1665">
        <v>0</v>
      </c>
      <c r="I1665" t="s">
        <v>54</v>
      </c>
      <c r="J1665" t="s">
        <v>55</v>
      </c>
      <c r="K1665" t="s">
        <v>1495</v>
      </c>
      <c r="L1665">
        <v>94574</v>
      </c>
      <c r="M1665">
        <v>38.581353999999997</v>
      </c>
      <c r="N1665">
        <v>-122.296283</v>
      </c>
      <c r="O1665">
        <v>9423</v>
      </c>
      <c r="P1665" t="s">
        <v>57</v>
      </c>
      <c r="Q1665" t="s">
        <v>52</v>
      </c>
      <c r="R1665">
        <v>0</v>
      </c>
      <c r="S1665">
        <v>33</v>
      </c>
      <c r="T1665" t="s">
        <v>58</v>
      </c>
      <c r="U1665" t="s">
        <v>53</v>
      </c>
      <c r="V1665">
        <v>20.29</v>
      </c>
      <c r="W1665" t="s">
        <v>53</v>
      </c>
      <c r="X1665" t="s">
        <v>53</v>
      </c>
      <c r="Y1665" t="s">
        <v>68</v>
      </c>
      <c r="Z1665">
        <v>30</v>
      </c>
      <c r="AA1665" t="s">
        <v>52</v>
      </c>
      <c r="AB1665" t="s">
        <v>52</v>
      </c>
      <c r="AC1665" t="s">
        <v>52</v>
      </c>
      <c r="AD1665" t="s">
        <v>52</v>
      </c>
      <c r="AE1665" t="s">
        <v>52</v>
      </c>
      <c r="AF1665" t="s">
        <v>53</v>
      </c>
      <c r="AG1665" t="s">
        <v>53</v>
      </c>
      <c r="AH1665" t="s">
        <v>52</v>
      </c>
      <c r="AI1665" t="s">
        <v>60</v>
      </c>
      <c r="AJ1665" t="s">
        <v>53</v>
      </c>
      <c r="AK1665" t="s">
        <v>61</v>
      </c>
      <c r="AL1665">
        <v>83.35</v>
      </c>
      <c r="AM1665">
        <v>2757.85</v>
      </c>
      <c r="AN1665">
        <v>0</v>
      </c>
      <c r="AO1665">
        <v>40</v>
      </c>
      <c r="AP1665">
        <v>669.56999999999903</v>
      </c>
      <c r="AQ1665">
        <v>3467.42</v>
      </c>
      <c r="AR1665">
        <v>2</v>
      </c>
      <c r="AS1665" t="s">
        <v>62</v>
      </c>
      <c r="AT1665" t="s">
        <v>53</v>
      </c>
      <c r="AU1665">
        <v>66</v>
      </c>
      <c r="AV1665">
        <v>5456</v>
      </c>
      <c r="AW1665" t="s">
        <v>80</v>
      </c>
      <c r="AX1665" t="s">
        <v>182</v>
      </c>
      <c r="AY1665" t="str">
        <f>IF(AND(Table1[[#This Row],[Contract]]="Month-to-Month", Table1[[#This Row],[Tenure in Months]]&lt;6, Table1[[#This Row],[Payment Method]]="Bank Withdrawal"), "High Risk", IF(OR(Table1[[#This Row],[Contract]]="Month-to-Month", Table1[[#This Row],[Tenure in Months]]&lt;12), "Medium Risk", "Low Risk"))</f>
        <v>Medium Risk</v>
      </c>
    </row>
    <row r="1666" spans="1:51" x14ac:dyDescent="0.35">
      <c r="A1666" t="s">
        <v>2517</v>
      </c>
      <c r="B1666" t="s">
        <v>51</v>
      </c>
      <c r="C1666">
        <v>59</v>
      </c>
      <c r="D1666" t="s">
        <v>52</v>
      </c>
      <c r="E1666" t="s">
        <v>52</v>
      </c>
      <c r="F1666" t="s">
        <v>52</v>
      </c>
      <c r="G1666" t="s">
        <v>52</v>
      </c>
      <c r="H1666">
        <v>0</v>
      </c>
      <c r="I1666" t="s">
        <v>54</v>
      </c>
      <c r="J1666" t="s">
        <v>55</v>
      </c>
      <c r="K1666" t="s">
        <v>2518</v>
      </c>
      <c r="L1666">
        <v>94576</v>
      </c>
      <c r="M1666">
        <v>38.554383000000001</v>
      </c>
      <c r="N1666">
        <v>-122.474773</v>
      </c>
      <c r="O1666">
        <v>223</v>
      </c>
      <c r="P1666" t="s">
        <v>57</v>
      </c>
      <c r="Q1666" t="s">
        <v>52</v>
      </c>
      <c r="R1666">
        <v>0</v>
      </c>
      <c r="S1666">
        <v>18</v>
      </c>
      <c r="T1666" t="s">
        <v>72</v>
      </c>
      <c r="U1666" t="s">
        <v>52</v>
      </c>
      <c r="V1666">
        <v>0</v>
      </c>
      <c r="W1666" t="s">
        <v>52</v>
      </c>
      <c r="X1666" t="s">
        <v>53</v>
      </c>
      <c r="Y1666" t="s">
        <v>59</v>
      </c>
      <c r="Z1666">
        <v>26</v>
      </c>
      <c r="AA1666" t="s">
        <v>52</v>
      </c>
      <c r="AB1666" t="s">
        <v>53</v>
      </c>
      <c r="AC1666" t="s">
        <v>53</v>
      </c>
      <c r="AD1666" t="s">
        <v>52</v>
      </c>
      <c r="AE1666" t="s">
        <v>52</v>
      </c>
      <c r="AF1666" t="s">
        <v>52</v>
      </c>
      <c r="AG1666" t="s">
        <v>52</v>
      </c>
      <c r="AH1666" t="s">
        <v>53</v>
      </c>
      <c r="AI1666" t="s">
        <v>60</v>
      </c>
      <c r="AJ1666" t="s">
        <v>53</v>
      </c>
      <c r="AK1666" t="s">
        <v>69</v>
      </c>
      <c r="AL1666">
        <v>33.5</v>
      </c>
      <c r="AM1666">
        <v>600</v>
      </c>
      <c r="AN1666">
        <v>0</v>
      </c>
      <c r="AO1666">
        <v>0</v>
      </c>
      <c r="AP1666">
        <v>0</v>
      </c>
      <c r="AQ1666">
        <v>600</v>
      </c>
      <c r="AR1666">
        <v>2</v>
      </c>
      <c r="AS1666" t="s">
        <v>62</v>
      </c>
      <c r="AT1666" t="s">
        <v>53</v>
      </c>
      <c r="AU1666">
        <v>82</v>
      </c>
      <c r="AV1666">
        <v>5474</v>
      </c>
      <c r="AW1666" t="s">
        <v>76</v>
      </c>
      <c r="AX1666" t="s">
        <v>100</v>
      </c>
      <c r="AY1666" t="str">
        <f>IF(AND(Table1[[#This Row],[Contract]]="Month-to-Month", Table1[[#This Row],[Tenure in Months]]&lt;6, Table1[[#This Row],[Payment Method]]="Bank Withdrawal"), "High Risk", IF(OR(Table1[[#This Row],[Contract]]="Month-to-Month", Table1[[#This Row],[Tenure in Months]]&lt;12), "Medium Risk", "Low Risk"))</f>
        <v>Medium Risk</v>
      </c>
    </row>
    <row r="1667" spans="1:51" x14ac:dyDescent="0.35">
      <c r="A1667" t="s">
        <v>2519</v>
      </c>
      <c r="B1667" t="s">
        <v>51</v>
      </c>
      <c r="C1667">
        <v>64</v>
      </c>
      <c r="D1667" t="s">
        <v>52</v>
      </c>
      <c r="E1667" t="s">
        <v>52</v>
      </c>
      <c r="F1667" t="s">
        <v>52</v>
      </c>
      <c r="G1667" t="s">
        <v>52</v>
      </c>
      <c r="H1667">
        <v>0</v>
      </c>
      <c r="I1667" t="s">
        <v>54</v>
      </c>
      <c r="J1667" t="s">
        <v>55</v>
      </c>
      <c r="K1667" t="s">
        <v>2520</v>
      </c>
      <c r="L1667">
        <v>94586</v>
      </c>
      <c r="M1667">
        <v>37.587494</v>
      </c>
      <c r="N1667">
        <v>-121.86285599999999</v>
      </c>
      <c r="O1667">
        <v>790</v>
      </c>
      <c r="P1667" t="s">
        <v>57</v>
      </c>
      <c r="Q1667" t="s">
        <v>52</v>
      </c>
      <c r="R1667">
        <v>0</v>
      </c>
      <c r="S1667">
        <v>24</v>
      </c>
      <c r="T1667" t="s">
        <v>58</v>
      </c>
      <c r="U1667" t="s">
        <v>53</v>
      </c>
      <c r="V1667">
        <v>32.49</v>
      </c>
      <c r="W1667" t="s">
        <v>52</v>
      </c>
      <c r="X1667" t="s">
        <v>53</v>
      </c>
      <c r="Y1667" t="s">
        <v>68</v>
      </c>
      <c r="Z1667">
        <v>23</v>
      </c>
      <c r="AA1667" t="s">
        <v>52</v>
      </c>
      <c r="AB1667" t="s">
        <v>52</v>
      </c>
      <c r="AC1667" t="s">
        <v>52</v>
      </c>
      <c r="AD1667" t="s">
        <v>52</v>
      </c>
      <c r="AE1667" t="s">
        <v>53</v>
      </c>
      <c r="AF1667" t="s">
        <v>53</v>
      </c>
      <c r="AG1667" t="s">
        <v>53</v>
      </c>
      <c r="AH1667" t="s">
        <v>53</v>
      </c>
      <c r="AI1667" t="s">
        <v>60</v>
      </c>
      <c r="AJ1667" t="s">
        <v>53</v>
      </c>
      <c r="AK1667" t="s">
        <v>61</v>
      </c>
      <c r="AL1667">
        <v>90.35</v>
      </c>
      <c r="AM1667">
        <v>2238.5</v>
      </c>
      <c r="AN1667">
        <v>0</v>
      </c>
      <c r="AO1667">
        <v>0</v>
      </c>
      <c r="AP1667">
        <v>779.76</v>
      </c>
      <c r="AQ1667">
        <v>3018.26</v>
      </c>
      <c r="AR1667">
        <v>1</v>
      </c>
      <c r="AS1667" t="s">
        <v>62</v>
      </c>
      <c r="AT1667" t="s">
        <v>53</v>
      </c>
      <c r="AU1667">
        <v>67</v>
      </c>
      <c r="AV1667">
        <v>5546</v>
      </c>
      <c r="AW1667" t="s">
        <v>63</v>
      </c>
      <c r="AX1667" t="s">
        <v>84</v>
      </c>
      <c r="AY1667" t="str">
        <f>IF(AND(Table1[[#This Row],[Contract]]="Month-to-Month", Table1[[#This Row],[Tenure in Months]]&lt;6, Table1[[#This Row],[Payment Method]]="Bank Withdrawal"), "High Risk", IF(OR(Table1[[#This Row],[Contract]]="Month-to-Month", Table1[[#This Row],[Tenure in Months]]&lt;12), "Medium Risk", "Low Risk"))</f>
        <v>Medium Risk</v>
      </c>
    </row>
    <row r="1668" spans="1:51" x14ac:dyDescent="0.35">
      <c r="A1668" t="s">
        <v>2521</v>
      </c>
      <c r="B1668" t="s">
        <v>51</v>
      </c>
      <c r="C1668">
        <v>26</v>
      </c>
      <c r="D1668" t="s">
        <v>53</v>
      </c>
      <c r="E1668" t="s">
        <v>52</v>
      </c>
      <c r="F1668" t="s">
        <v>53</v>
      </c>
      <c r="G1668" t="s">
        <v>52</v>
      </c>
      <c r="H1668">
        <v>0</v>
      </c>
      <c r="I1668" t="s">
        <v>54</v>
      </c>
      <c r="J1668" t="s">
        <v>55</v>
      </c>
      <c r="K1668" t="s">
        <v>575</v>
      </c>
      <c r="L1668">
        <v>94589</v>
      </c>
      <c r="M1668">
        <v>38.161321000000001</v>
      </c>
      <c r="N1668">
        <v>-122.27158799999999</v>
      </c>
      <c r="O1668">
        <v>42209</v>
      </c>
      <c r="P1668" t="s">
        <v>57</v>
      </c>
      <c r="Q1668" t="s">
        <v>52</v>
      </c>
      <c r="R1668">
        <v>0</v>
      </c>
      <c r="S1668">
        <v>1</v>
      </c>
      <c r="T1668" t="s">
        <v>67</v>
      </c>
      <c r="U1668" t="s">
        <v>53</v>
      </c>
      <c r="V1668">
        <v>23.06</v>
      </c>
      <c r="W1668" t="s">
        <v>52</v>
      </c>
      <c r="X1668" t="s">
        <v>53</v>
      </c>
      <c r="Y1668" t="s">
        <v>68</v>
      </c>
      <c r="Z1668">
        <v>52</v>
      </c>
      <c r="AA1668" t="s">
        <v>52</v>
      </c>
      <c r="AB1668" t="s">
        <v>52</v>
      </c>
      <c r="AC1668" t="s">
        <v>52</v>
      </c>
      <c r="AD1668" t="s">
        <v>52</v>
      </c>
      <c r="AE1668" t="s">
        <v>53</v>
      </c>
      <c r="AF1668" t="s">
        <v>53</v>
      </c>
      <c r="AG1668" t="s">
        <v>53</v>
      </c>
      <c r="AH1668" t="s">
        <v>53</v>
      </c>
      <c r="AI1668" t="s">
        <v>60</v>
      </c>
      <c r="AJ1668" t="s">
        <v>53</v>
      </c>
      <c r="AK1668" t="s">
        <v>61</v>
      </c>
      <c r="AL1668">
        <v>90.75</v>
      </c>
      <c r="AM1668">
        <v>90.75</v>
      </c>
      <c r="AN1668">
        <v>0</v>
      </c>
      <c r="AO1668">
        <v>0</v>
      </c>
      <c r="AP1668">
        <v>23.06</v>
      </c>
      <c r="AQ1668">
        <v>113.81</v>
      </c>
      <c r="AR1668">
        <v>3</v>
      </c>
      <c r="AS1668" t="s">
        <v>62</v>
      </c>
      <c r="AT1668" t="s">
        <v>53</v>
      </c>
      <c r="AU1668">
        <v>86</v>
      </c>
      <c r="AV1668">
        <v>5460</v>
      </c>
      <c r="AW1668" t="s">
        <v>120</v>
      </c>
      <c r="AX1668" t="s">
        <v>121</v>
      </c>
      <c r="AY1668" t="str">
        <f>IF(AND(Table1[[#This Row],[Contract]]="Month-to-Month", Table1[[#This Row],[Tenure in Months]]&lt;6, Table1[[#This Row],[Payment Method]]="Bank Withdrawal"), "High Risk", IF(OR(Table1[[#This Row],[Contract]]="Month-to-Month", Table1[[#This Row],[Tenure in Months]]&lt;12), "Medium Risk", "Low Risk"))</f>
        <v>High Risk</v>
      </c>
    </row>
    <row r="1669" spans="1:51" x14ac:dyDescent="0.35">
      <c r="A1669" t="s">
        <v>2522</v>
      </c>
      <c r="B1669" t="s">
        <v>66</v>
      </c>
      <c r="C1669">
        <v>64</v>
      </c>
      <c r="D1669" t="s">
        <v>52</v>
      </c>
      <c r="E1669" t="s">
        <v>52</v>
      </c>
      <c r="F1669" t="s">
        <v>52</v>
      </c>
      <c r="G1669" t="s">
        <v>52</v>
      </c>
      <c r="H1669">
        <v>0</v>
      </c>
      <c r="I1669" t="s">
        <v>54</v>
      </c>
      <c r="J1669" t="s">
        <v>55</v>
      </c>
      <c r="K1669" t="s">
        <v>575</v>
      </c>
      <c r="L1669">
        <v>94590</v>
      </c>
      <c r="M1669">
        <v>38.104705000000003</v>
      </c>
      <c r="N1669">
        <v>-122.247387</v>
      </c>
      <c r="O1669">
        <v>37218</v>
      </c>
      <c r="P1669" t="s">
        <v>57</v>
      </c>
      <c r="Q1669" t="s">
        <v>52</v>
      </c>
      <c r="R1669">
        <v>0</v>
      </c>
      <c r="S1669">
        <v>4</v>
      </c>
      <c r="T1669" t="s">
        <v>67</v>
      </c>
      <c r="U1669" t="s">
        <v>53</v>
      </c>
      <c r="V1669">
        <v>36.76</v>
      </c>
      <c r="W1669" t="s">
        <v>53</v>
      </c>
      <c r="X1669" t="s">
        <v>53</v>
      </c>
      <c r="Y1669" t="s">
        <v>68</v>
      </c>
      <c r="Z1669">
        <v>20</v>
      </c>
      <c r="AA1669" t="s">
        <v>52</v>
      </c>
      <c r="AB1669" t="s">
        <v>53</v>
      </c>
      <c r="AC1669" t="s">
        <v>52</v>
      </c>
      <c r="AD1669" t="s">
        <v>52</v>
      </c>
      <c r="AE1669" t="s">
        <v>53</v>
      </c>
      <c r="AF1669" t="s">
        <v>52</v>
      </c>
      <c r="AG1669" t="s">
        <v>52</v>
      </c>
      <c r="AH1669" t="s">
        <v>53</v>
      </c>
      <c r="AI1669" t="s">
        <v>60</v>
      </c>
      <c r="AJ1669" t="s">
        <v>52</v>
      </c>
      <c r="AK1669" t="s">
        <v>69</v>
      </c>
      <c r="AL1669">
        <v>89.6</v>
      </c>
      <c r="AM1669">
        <v>365.65</v>
      </c>
      <c r="AN1669">
        <v>0</v>
      </c>
      <c r="AO1669">
        <v>0</v>
      </c>
      <c r="AP1669">
        <v>147.04</v>
      </c>
      <c r="AQ1669">
        <v>512.68999999999903</v>
      </c>
      <c r="AR1669">
        <v>1</v>
      </c>
      <c r="AS1669" t="s">
        <v>62</v>
      </c>
      <c r="AT1669" t="s">
        <v>53</v>
      </c>
      <c r="AU1669">
        <v>87</v>
      </c>
      <c r="AV1669">
        <v>4689</v>
      </c>
      <c r="AW1669" t="s">
        <v>63</v>
      </c>
      <c r="AX1669" t="s">
        <v>84</v>
      </c>
      <c r="AY1669" t="str">
        <f>IF(AND(Table1[[#This Row],[Contract]]="Month-to-Month", Table1[[#This Row],[Tenure in Months]]&lt;6, Table1[[#This Row],[Payment Method]]="Bank Withdrawal"), "High Risk", IF(OR(Table1[[#This Row],[Contract]]="Month-to-Month", Table1[[#This Row],[Tenure in Months]]&lt;12), "Medium Risk", "Low Risk"))</f>
        <v>Medium Risk</v>
      </c>
    </row>
    <row r="1670" spans="1:51" x14ac:dyDescent="0.35">
      <c r="A1670" t="s">
        <v>2523</v>
      </c>
      <c r="B1670" t="s">
        <v>51</v>
      </c>
      <c r="C1670">
        <v>21</v>
      </c>
      <c r="D1670" t="s">
        <v>53</v>
      </c>
      <c r="E1670" t="s">
        <v>52</v>
      </c>
      <c r="F1670" t="s">
        <v>52</v>
      </c>
      <c r="G1670" t="s">
        <v>52</v>
      </c>
      <c r="H1670">
        <v>0</v>
      </c>
      <c r="I1670" t="s">
        <v>54</v>
      </c>
      <c r="J1670" t="s">
        <v>55</v>
      </c>
      <c r="K1670" t="s">
        <v>577</v>
      </c>
      <c r="L1670">
        <v>94601</v>
      </c>
      <c r="M1670">
        <v>37.776522999999997</v>
      </c>
      <c r="N1670">
        <v>-122.219268</v>
      </c>
      <c r="O1670">
        <v>54876</v>
      </c>
      <c r="P1670" t="s">
        <v>57</v>
      </c>
      <c r="Q1670" t="s">
        <v>52</v>
      </c>
      <c r="R1670">
        <v>0</v>
      </c>
      <c r="S1670">
        <v>2</v>
      </c>
      <c r="T1670" t="s">
        <v>67</v>
      </c>
      <c r="U1670" t="s">
        <v>52</v>
      </c>
      <c r="V1670">
        <v>0</v>
      </c>
      <c r="W1670" t="s">
        <v>52</v>
      </c>
      <c r="X1670" t="s">
        <v>53</v>
      </c>
      <c r="Y1670" t="s">
        <v>59</v>
      </c>
      <c r="Z1670">
        <v>51</v>
      </c>
      <c r="AA1670" t="s">
        <v>52</v>
      </c>
      <c r="AB1670" t="s">
        <v>52</v>
      </c>
      <c r="AC1670" t="s">
        <v>53</v>
      </c>
      <c r="AD1670" t="s">
        <v>52</v>
      </c>
      <c r="AE1670" t="s">
        <v>53</v>
      </c>
      <c r="AF1670" t="s">
        <v>53</v>
      </c>
      <c r="AG1670" t="s">
        <v>53</v>
      </c>
      <c r="AH1670" t="s">
        <v>53</v>
      </c>
      <c r="AI1670" t="s">
        <v>60</v>
      </c>
      <c r="AJ1670" t="s">
        <v>53</v>
      </c>
      <c r="AK1670" t="s">
        <v>61</v>
      </c>
      <c r="AL1670">
        <v>49.25</v>
      </c>
      <c r="AM1670">
        <v>90.35</v>
      </c>
      <c r="AN1670">
        <v>0</v>
      </c>
      <c r="AO1670">
        <v>0</v>
      </c>
      <c r="AP1670">
        <v>0</v>
      </c>
      <c r="AQ1670">
        <v>90.35</v>
      </c>
      <c r="AR1670">
        <v>3</v>
      </c>
      <c r="AS1670" t="s">
        <v>62</v>
      </c>
      <c r="AT1670" t="s">
        <v>53</v>
      </c>
      <c r="AU1670">
        <v>90</v>
      </c>
      <c r="AV1670">
        <v>5775</v>
      </c>
      <c r="AW1670" t="s">
        <v>76</v>
      </c>
      <c r="AX1670" t="s">
        <v>77</v>
      </c>
      <c r="AY1670" t="str">
        <f>IF(AND(Table1[[#This Row],[Contract]]="Month-to-Month", Table1[[#This Row],[Tenure in Months]]&lt;6, Table1[[#This Row],[Payment Method]]="Bank Withdrawal"), "High Risk", IF(OR(Table1[[#This Row],[Contract]]="Month-to-Month", Table1[[#This Row],[Tenure in Months]]&lt;12), "Medium Risk", "Low Risk"))</f>
        <v>High Risk</v>
      </c>
    </row>
    <row r="1671" spans="1:51" x14ac:dyDescent="0.35">
      <c r="A1671" t="s">
        <v>2524</v>
      </c>
      <c r="B1671" t="s">
        <v>51</v>
      </c>
      <c r="C1671">
        <v>43</v>
      </c>
      <c r="D1671" t="s">
        <v>52</v>
      </c>
      <c r="E1671" t="s">
        <v>52</v>
      </c>
      <c r="F1671" t="s">
        <v>52</v>
      </c>
      <c r="G1671" t="s">
        <v>53</v>
      </c>
      <c r="H1671">
        <v>3</v>
      </c>
      <c r="I1671" t="s">
        <v>54</v>
      </c>
      <c r="J1671" t="s">
        <v>55</v>
      </c>
      <c r="K1671" t="s">
        <v>764</v>
      </c>
      <c r="L1671">
        <v>94608</v>
      </c>
      <c r="M1671">
        <v>37.837260000000001</v>
      </c>
      <c r="N1671">
        <v>-122.287648</v>
      </c>
      <c r="O1671">
        <v>24589</v>
      </c>
      <c r="P1671" t="s">
        <v>57</v>
      </c>
      <c r="Q1671" t="s">
        <v>52</v>
      </c>
      <c r="R1671">
        <v>0</v>
      </c>
      <c r="S1671">
        <v>1</v>
      </c>
      <c r="T1671" t="s">
        <v>58</v>
      </c>
      <c r="U1671" t="s">
        <v>53</v>
      </c>
      <c r="V1671">
        <v>11.91</v>
      </c>
      <c r="W1671" t="s">
        <v>52</v>
      </c>
      <c r="X1671" t="s">
        <v>52</v>
      </c>
      <c r="Y1671" t="s">
        <v>58</v>
      </c>
      <c r="Z1671">
        <v>0</v>
      </c>
      <c r="AA1671" t="s">
        <v>52</v>
      </c>
      <c r="AB1671" t="s">
        <v>52</v>
      </c>
      <c r="AC1671" t="s">
        <v>52</v>
      </c>
      <c r="AD1671" t="s">
        <v>52</v>
      </c>
      <c r="AE1671" t="s">
        <v>52</v>
      </c>
      <c r="AF1671" t="s">
        <v>52</v>
      </c>
      <c r="AG1671" t="s">
        <v>52</v>
      </c>
      <c r="AH1671" t="s">
        <v>52</v>
      </c>
      <c r="AI1671" t="s">
        <v>60</v>
      </c>
      <c r="AJ1671" t="s">
        <v>52</v>
      </c>
      <c r="AK1671" t="s">
        <v>69</v>
      </c>
      <c r="AL1671">
        <v>19.75</v>
      </c>
      <c r="AM1671">
        <v>19.75</v>
      </c>
      <c r="AN1671">
        <v>0</v>
      </c>
      <c r="AO1671">
        <v>0</v>
      </c>
      <c r="AP1671">
        <v>11.91</v>
      </c>
      <c r="AQ1671">
        <v>31.66</v>
      </c>
      <c r="AR1671">
        <v>3</v>
      </c>
      <c r="AS1671" t="s">
        <v>62</v>
      </c>
      <c r="AT1671" t="s">
        <v>53</v>
      </c>
      <c r="AU1671">
        <v>92</v>
      </c>
      <c r="AV1671">
        <v>2611</v>
      </c>
      <c r="AW1671" t="s">
        <v>120</v>
      </c>
      <c r="AX1671" t="s">
        <v>121</v>
      </c>
      <c r="AY1671" t="str">
        <f>IF(AND(Table1[[#This Row],[Contract]]="Month-to-Month", Table1[[#This Row],[Tenure in Months]]&lt;6, Table1[[#This Row],[Payment Method]]="Bank Withdrawal"), "High Risk", IF(OR(Table1[[#This Row],[Contract]]="Month-to-Month", Table1[[#This Row],[Tenure in Months]]&lt;12), "Medium Risk", "Low Risk"))</f>
        <v>Medium Risk</v>
      </c>
    </row>
    <row r="1672" spans="1:51" x14ac:dyDescent="0.35">
      <c r="A1672" t="s">
        <v>2525</v>
      </c>
      <c r="B1672" t="s">
        <v>66</v>
      </c>
      <c r="C1672">
        <v>64</v>
      </c>
      <c r="D1672" t="s">
        <v>52</v>
      </c>
      <c r="E1672" t="s">
        <v>52</v>
      </c>
      <c r="F1672" t="s">
        <v>52</v>
      </c>
      <c r="G1672" t="s">
        <v>52</v>
      </c>
      <c r="H1672">
        <v>0</v>
      </c>
      <c r="I1672" t="s">
        <v>54</v>
      </c>
      <c r="J1672" t="s">
        <v>55</v>
      </c>
      <c r="K1672" t="s">
        <v>577</v>
      </c>
      <c r="L1672">
        <v>94609</v>
      </c>
      <c r="M1672">
        <v>37.834341000000002</v>
      </c>
      <c r="N1672">
        <v>-122.26437</v>
      </c>
      <c r="O1672">
        <v>21097</v>
      </c>
      <c r="P1672" t="s">
        <v>57</v>
      </c>
      <c r="Q1672" t="s">
        <v>52</v>
      </c>
      <c r="R1672">
        <v>0</v>
      </c>
      <c r="S1672">
        <v>19</v>
      </c>
      <c r="T1672" t="s">
        <v>72</v>
      </c>
      <c r="U1672" t="s">
        <v>53</v>
      </c>
      <c r="V1672">
        <v>32.869999999999997</v>
      </c>
      <c r="W1672" t="s">
        <v>53</v>
      </c>
      <c r="X1672" t="s">
        <v>53</v>
      </c>
      <c r="Y1672" t="s">
        <v>68</v>
      </c>
      <c r="Z1672">
        <v>17</v>
      </c>
      <c r="AA1672" t="s">
        <v>53</v>
      </c>
      <c r="AB1672" t="s">
        <v>53</v>
      </c>
      <c r="AC1672" t="s">
        <v>52</v>
      </c>
      <c r="AD1672" t="s">
        <v>52</v>
      </c>
      <c r="AE1672" t="s">
        <v>52</v>
      </c>
      <c r="AF1672" t="s">
        <v>53</v>
      </c>
      <c r="AG1672" t="s">
        <v>53</v>
      </c>
      <c r="AH1672" t="s">
        <v>52</v>
      </c>
      <c r="AI1672" t="s">
        <v>60</v>
      </c>
      <c r="AJ1672" t="s">
        <v>53</v>
      </c>
      <c r="AK1672" t="s">
        <v>61</v>
      </c>
      <c r="AL1672">
        <v>95.15</v>
      </c>
      <c r="AM1672">
        <v>1789.25</v>
      </c>
      <c r="AN1672">
        <v>0</v>
      </c>
      <c r="AO1672">
        <v>120</v>
      </c>
      <c r="AP1672">
        <v>624.53</v>
      </c>
      <c r="AQ1672">
        <v>2533.7799999999902</v>
      </c>
      <c r="AR1672">
        <v>3</v>
      </c>
      <c r="AS1672" t="s">
        <v>62</v>
      </c>
      <c r="AT1672" t="s">
        <v>53</v>
      </c>
      <c r="AU1672">
        <v>78</v>
      </c>
      <c r="AV1672">
        <v>5830</v>
      </c>
      <c r="AW1672" t="s">
        <v>80</v>
      </c>
      <c r="AX1672" t="s">
        <v>107</v>
      </c>
      <c r="AY1672" t="str">
        <f>IF(AND(Table1[[#This Row],[Contract]]="Month-to-Month", Table1[[#This Row],[Tenure in Months]]&lt;6, Table1[[#This Row],[Payment Method]]="Bank Withdrawal"), "High Risk", IF(OR(Table1[[#This Row],[Contract]]="Month-to-Month", Table1[[#This Row],[Tenure in Months]]&lt;12), "Medium Risk", "Low Risk"))</f>
        <v>Medium Risk</v>
      </c>
    </row>
    <row r="1673" spans="1:51" x14ac:dyDescent="0.35">
      <c r="A1673" t="s">
        <v>2526</v>
      </c>
      <c r="B1673" t="s">
        <v>51</v>
      </c>
      <c r="C1673">
        <v>44</v>
      </c>
      <c r="D1673" t="s">
        <v>52</v>
      </c>
      <c r="E1673" t="s">
        <v>52</v>
      </c>
      <c r="F1673" t="s">
        <v>52</v>
      </c>
      <c r="G1673" t="s">
        <v>52</v>
      </c>
      <c r="H1673">
        <v>0</v>
      </c>
      <c r="I1673" t="s">
        <v>54</v>
      </c>
      <c r="J1673" t="s">
        <v>55</v>
      </c>
      <c r="K1673" t="s">
        <v>577</v>
      </c>
      <c r="L1673">
        <v>94618</v>
      </c>
      <c r="M1673">
        <v>37.845509999999997</v>
      </c>
      <c r="N1673">
        <v>-122.235181</v>
      </c>
      <c r="O1673">
        <v>15438</v>
      </c>
      <c r="P1673" t="s">
        <v>57</v>
      </c>
      <c r="Q1673" t="s">
        <v>52</v>
      </c>
      <c r="R1673">
        <v>0</v>
      </c>
      <c r="S1673">
        <v>22</v>
      </c>
      <c r="T1673" t="s">
        <v>72</v>
      </c>
      <c r="U1673" t="s">
        <v>53</v>
      </c>
      <c r="V1673">
        <v>10.33</v>
      </c>
      <c r="W1673" t="s">
        <v>53</v>
      </c>
      <c r="X1673" t="s">
        <v>53</v>
      </c>
      <c r="Y1673" t="s">
        <v>68</v>
      </c>
      <c r="Z1673">
        <v>19</v>
      </c>
      <c r="AA1673" t="s">
        <v>53</v>
      </c>
      <c r="AB1673" t="s">
        <v>52</v>
      </c>
      <c r="AC1673" t="s">
        <v>52</v>
      </c>
      <c r="AD1673" t="s">
        <v>52</v>
      </c>
      <c r="AE1673" t="s">
        <v>53</v>
      </c>
      <c r="AF1673" t="s">
        <v>53</v>
      </c>
      <c r="AG1673" t="s">
        <v>53</v>
      </c>
      <c r="AH1673" t="s">
        <v>53</v>
      </c>
      <c r="AI1673" t="s">
        <v>60</v>
      </c>
      <c r="AJ1673" t="s">
        <v>53</v>
      </c>
      <c r="AK1673" t="s">
        <v>61</v>
      </c>
      <c r="AL1673">
        <v>101.35</v>
      </c>
      <c r="AM1673">
        <v>2317.1</v>
      </c>
      <c r="AN1673">
        <v>0</v>
      </c>
      <c r="AO1673">
        <v>0</v>
      </c>
      <c r="AP1673">
        <v>227.26</v>
      </c>
      <c r="AQ1673">
        <v>2544.3599999999901</v>
      </c>
      <c r="AR1673">
        <v>1</v>
      </c>
      <c r="AS1673" t="s">
        <v>62</v>
      </c>
      <c r="AT1673" t="s">
        <v>53</v>
      </c>
      <c r="AU1673">
        <v>77</v>
      </c>
      <c r="AV1673">
        <v>4694</v>
      </c>
      <c r="AW1673" t="s">
        <v>80</v>
      </c>
      <c r="AX1673" t="s">
        <v>81</v>
      </c>
      <c r="AY1673" t="str">
        <f>IF(AND(Table1[[#This Row],[Contract]]="Month-to-Month", Table1[[#This Row],[Tenure in Months]]&lt;6, Table1[[#This Row],[Payment Method]]="Bank Withdrawal"), "High Risk", IF(OR(Table1[[#This Row],[Contract]]="Month-to-Month", Table1[[#This Row],[Tenure in Months]]&lt;12), "Medium Risk", "Low Risk"))</f>
        <v>Medium Risk</v>
      </c>
    </row>
    <row r="1674" spans="1:51" x14ac:dyDescent="0.35">
      <c r="A1674" t="s">
        <v>2527</v>
      </c>
      <c r="B1674" t="s">
        <v>66</v>
      </c>
      <c r="C1674">
        <v>46</v>
      </c>
      <c r="D1674" t="s">
        <v>52</v>
      </c>
      <c r="E1674" t="s">
        <v>52</v>
      </c>
      <c r="F1674" t="s">
        <v>52</v>
      </c>
      <c r="G1674" t="s">
        <v>52</v>
      </c>
      <c r="H1674">
        <v>0</v>
      </c>
      <c r="I1674" t="s">
        <v>54</v>
      </c>
      <c r="J1674" t="s">
        <v>55</v>
      </c>
      <c r="K1674" t="s">
        <v>202</v>
      </c>
      <c r="L1674">
        <v>94703</v>
      </c>
      <c r="M1674">
        <v>37.863843000000003</v>
      </c>
      <c r="N1674">
        <v>-122.275684</v>
      </c>
      <c r="O1674">
        <v>19763</v>
      </c>
      <c r="P1674" t="s">
        <v>57</v>
      </c>
      <c r="Q1674" t="s">
        <v>52</v>
      </c>
      <c r="R1674">
        <v>0</v>
      </c>
      <c r="S1674">
        <v>4</v>
      </c>
      <c r="T1674" t="s">
        <v>58</v>
      </c>
      <c r="U1674" t="s">
        <v>53</v>
      </c>
      <c r="V1674">
        <v>12.58</v>
      </c>
      <c r="W1674" t="s">
        <v>52</v>
      </c>
      <c r="X1674" t="s">
        <v>53</v>
      </c>
      <c r="Y1674" t="s">
        <v>68</v>
      </c>
      <c r="Z1674">
        <v>19</v>
      </c>
      <c r="AA1674" t="s">
        <v>52</v>
      </c>
      <c r="AB1674" t="s">
        <v>52</v>
      </c>
      <c r="AC1674" t="s">
        <v>52</v>
      </c>
      <c r="AD1674" t="s">
        <v>52</v>
      </c>
      <c r="AE1674" t="s">
        <v>52</v>
      </c>
      <c r="AF1674" t="s">
        <v>52</v>
      </c>
      <c r="AG1674" t="s">
        <v>52</v>
      </c>
      <c r="AH1674" t="s">
        <v>53</v>
      </c>
      <c r="AI1674" t="s">
        <v>60</v>
      </c>
      <c r="AJ1674" t="s">
        <v>53</v>
      </c>
      <c r="AK1674" t="s">
        <v>69</v>
      </c>
      <c r="AL1674">
        <v>70.05</v>
      </c>
      <c r="AM1674">
        <v>266.89999999999998</v>
      </c>
      <c r="AN1674">
        <v>0</v>
      </c>
      <c r="AO1674">
        <v>0</v>
      </c>
      <c r="AP1674">
        <v>50.32</v>
      </c>
      <c r="AQ1674">
        <v>317.219999999999</v>
      </c>
      <c r="AR1674">
        <v>1</v>
      </c>
      <c r="AS1674" t="s">
        <v>62</v>
      </c>
      <c r="AT1674" t="s">
        <v>53</v>
      </c>
      <c r="AU1674">
        <v>89</v>
      </c>
      <c r="AV1674">
        <v>3600</v>
      </c>
      <c r="AW1674" t="s">
        <v>63</v>
      </c>
      <c r="AX1674" t="s">
        <v>84</v>
      </c>
      <c r="AY1674" t="str">
        <f>IF(AND(Table1[[#This Row],[Contract]]="Month-to-Month", Table1[[#This Row],[Tenure in Months]]&lt;6, Table1[[#This Row],[Payment Method]]="Bank Withdrawal"), "High Risk", IF(OR(Table1[[#This Row],[Contract]]="Month-to-Month", Table1[[#This Row],[Tenure in Months]]&lt;12), "Medium Risk", "Low Risk"))</f>
        <v>Medium Risk</v>
      </c>
    </row>
    <row r="1675" spans="1:51" x14ac:dyDescent="0.35">
      <c r="A1675" t="s">
        <v>2528</v>
      </c>
      <c r="B1675" t="s">
        <v>51</v>
      </c>
      <c r="C1675">
        <v>24</v>
      </c>
      <c r="D1675" t="s">
        <v>53</v>
      </c>
      <c r="E1675" t="s">
        <v>52</v>
      </c>
      <c r="F1675" t="s">
        <v>53</v>
      </c>
      <c r="G1675" t="s">
        <v>52</v>
      </c>
      <c r="H1675">
        <v>0</v>
      </c>
      <c r="I1675" t="s">
        <v>54</v>
      </c>
      <c r="J1675" t="s">
        <v>55</v>
      </c>
      <c r="K1675" t="s">
        <v>202</v>
      </c>
      <c r="L1675">
        <v>94705</v>
      </c>
      <c r="M1675">
        <v>37.858898000000003</v>
      </c>
      <c r="N1675">
        <v>-122.240512</v>
      </c>
      <c r="O1675">
        <v>12448</v>
      </c>
      <c r="P1675" t="s">
        <v>57</v>
      </c>
      <c r="Q1675" t="s">
        <v>53</v>
      </c>
      <c r="R1675">
        <v>8</v>
      </c>
      <c r="S1675">
        <v>4</v>
      </c>
      <c r="T1675" t="s">
        <v>58</v>
      </c>
      <c r="U1675" t="s">
        <v>53</v>
      </c>
      <c r="V1675">
        <v>48.64</v>
      </c>
      <c r="W1675" t="s">
        <v>53</v>
      </c>
      <c r="X1675" t="s">
        <v>53</v>
      </c>
      <c r="Y1675" t="s">
        <v>68</v>
      </c>
      <c r="Z1675">
        <v>30</v>
      </c>
      <c r="AA1675" t="s">
        <v>52</v>
      </c>
      <c r="AB1675" t="s">
        <v>52</v>
      </c>
      <c r="AC1675" t="s">
        <v>52</v>
      </c>
      <c r="AD1675" t="s">
        <v>52</v>
      </c>
      <c r="AE1675" t="s">
        <v>52</v>
      </c>
      <c r="AF1675" t="s">
        <v>52</v>
      </c>
      <c r="AG1675" t="s">
        <v>52</v>
      </c>
      <c r="AH1675" t="s">
        <v>53</v>
      </c>
      <c r="AI1675" t="s">
        <v>60</v>
      </c>
      <c r="AJ1675" t="s">
        <v>53</v>
      </c>
      <c r="AK1675" t="s">
        <v>61</v>
      </c>
      <c r="AL1675">
        <v>74.650000000000006</v>
      </c>
      <c r="AM1675">
        <v>301.39999999999998</v>
      </c>
      <c r="AN1675">
        <v>0</v>
      </c>
      <c r="AO1675">
        <v>0</v>
      </c>
      <c r="AP1675">
        <v>194.56</v>
      </c>
      <c r="AQ1675">
        <v>495.96</v>
      </c>
      <c r="AR1675">
        <v>1</v>
      </c>
      <c r="AS1675" t="s">
        <v>62</v>
      </c>
      <c r="AT1675" t="s">
        <v>53</v>
      </c>
      <c r="AU1675">
        <v>87</v>
      </c>
      <c r="AV1675">
        <v>4013</v>
      </c>
      <c r="AW1675" t="s">
        <v>76</v>
      </c>
      <c r="AX1675" t="s">
        <v>100</v>
      </c>
      <c r="AY1675" t="str">
        <f>IF(AND(Table1[[#This Row],[Contract]]="Month-to-Month", Table1[[#This Row],[Tenure in Months]]&lt;6, Table1[[#This Row],[Payment Method]]="Bank Withdrawal"), "High Risk", IF(OR(Table1[[#This Row],[Contract]]="Month-to-Month", Table1[[#This Row],[Tenure in Months]]&lt;12), "Medium Risk", "Low Risk"))</f>
        <v>High Risk</v>
      </c>
    </row>
    <row r="1676" spans="1:51" x14ac:dyDescent="0.35">
      <c r="A1676" t="s">
        <v>2529</v>
      </c>
      <c r="B1676" t="s">
        <v>51</v>
      </c>
      <c r="C1676">
        <v>60</v>
      </c>
      <c r="D1676" t="s">
        <v>52</v>
      </c>
      <c r="E1676" t="s">
        <v>52</v>
      </c>
      <c r="F1676" t="s">
        <v>52</v>
      </c>
      <c r="G1676" t="s">
        <v>52</v>
      </c>
      <c r="H1676">
        <v>0</v>
      </c>
      <c r="I1676" t="s">
        <v>54</v>
      </c>
      <c r="J1676" t="s">
        <v>55</v>
      </c>
      <c r="K1676" t="s">
        <v>202</v>
      </c>
      <c r="L1676">
        <v>94708</v>
      </c>
      <c r="M1676">
        <v>37.897742999999998</v>
      </c>
      <c r="N1676">
        <v>-122.263124</v>
      </c>
      <c r="O1676">
        <v>10737</v>
      </c>
      <c r="P1676" t="s">
        <v>57</v>
      </c>
      <c r="Q1676" t="s">
        <v>52</v>
      </c>
      <c r="R1676">
        <v>0</v>
      </c>
      <c r="S1676">
        <v>4</v>
      </c>
      <c r="T1676" t="s">
        <v>58</v>
      </c>
      <c r="U1676" t="s">
        <v>53</v>
      </c>
      <c r="V1676">
        <v>30.44</v>
      </c>
      <c r="W1676" t="s">
        <v>53</v>
      </c>
      <c r="X1676" t="s">
        <v>53</v>
      </c>
      <c r="Y1676" t="s">
        <v>110</v>
      </c>
      <c r="Z1676">
        <v>10</v>
      </c>
      <c r="AA1676" t="s">
        <v>52</v>
      </c>
      <c r="AB1676" t="s">
        <v>52</v>
      </c>
      <c r="AC1676" t="s">
        <v>52</v>
      </c>
      <c r="AD1676" t="s">
        <v>52</v>
      </c>
      <c r="AE1676" t="s">
        <v>52</v>
      </c>
      <c r="AF1676" t="s">
        <v>52</v>
      </c>
      <c r="AG1676" t="s">
        <v>52</v>
      </c>
      <c r="AH1676" t="s">
        <v>53</v>
      </c>
      <c r="AI1676" t="s">
        <v>60</v>
      </c>
      <c r="AJ1676" t="s">
        <v>52</v>
      </c>
      <c r="AK1676" t="s">
        <v>69</v>
      </c>
      <c r="AL1676">
        <v>50.4</v>
      </c>
      <c r="AM1676">
        <v>206.6</v>
      </c>
      <c r="AN1676">
        <v>0</v>
      </c>
      <c r="AO1676">
        <v>0</v>
      </c>
      <c r="AP1676">
        <v>121.76</v>
      </c>
      <c r="AQ1676">
        <v>328.36</v>
      </c>
      <c r="AR1676">
        <v>1</v>
      </c>
      <c r="AS1676" t="s">
        <v>62</v>
      </c>
      <c r="AT1676" t="s">
        <v>53</v>
      </c>
      <c r="AU1676">
        <v>92</v>
      </c>
      <c r="AV1676">
        <v>4399</v>
      </c>
      <c r="AW1676" t="s">
        <v>63</v>
      </c>
      <c r="AX1676" t="s">
        <v>84</v>
      </c>
      <c r="AY1676" t="str">
        <f>IF(AND(Table1[[#This Row],[Contract]]="Month-to-Month", Table1[[#This Row],[Tenure in Months]]&lt;6, Table1[[#This Row],[Payment Method]]="Bank Withdrawal"), "High Risk", IF(OR(Table1[[#This Row],[Contract]]="Month-to-Month", Table1[[#This Row],[Tenure in Months]]&lt;12), "Medium Risk", "Low Risk"))</f>
        <v>Medium Risk</v>
      </c>
    </row>
    <row r="1677" spans="1:51" x14ac:dyDescent="0.35">
      <c r="A1677" t="s">
        <v>2530</v>
      </c>
      <c r="B1677" t="s">
        <v>66</v>
      </c>
      <c r="C1677">
        <v>61</v>
      </c>
      <c r="D1677" t="s">
        <v>52</v>
      </c>
      <c r="E1677" t="s">
        <v>52</v>
      </c>
      <c r="F1677" t="s">
        <v>52</v>
      </c>
      <c r="G1677" t="s">
        <v>52</v>
      </c>
      <c r="H1677">
        <v>0</v>
      </c>
      <c r="I1677" t="s">
        <v>54</v>
      </c>
      <c r="J1677" t="s">
        <v>55</v>
      </c>
      <c r="K1677" t="s">
        <v>202</v>
      </c>
      <c r="L1677">
        <v>94709</v>
      </c>
      <c r="M1677">
        <v>37.878554000000001</v>
      </c>
      <c r="N1677">
        <v>-122.26609000000001</v>
      </c>
      <c r="O1677">
        <v>10147</v>
      </c>
      <c r="P1677" t="s">
        <v>57</v>
      </c>
      <c r="Q1677" t="s">
        <v>52</v>
      </c>
      <c r="R1677">
        <v>0</v>
      </c>
      <c r="S1677">
        <v>7</v>
      </c>
      <c r="T1677" t="s">
        <v>58</v>
      </c>
      <c r="U1677" t="s">
        <v>53</v>
      </c>
      <c r="V1677">
        <v>40.32</v>
      </c>
      <c r="W1677" t="s">
        <v>53</v>
      </c>
      <c r="X1677" t="s">
        <v>53</v>
      </c>
      <c r="Y1677" t="s">
        <v>68</v>
      </c>
      <c r="Z1677">
        <v>18</v>
      </c>
      <c r="AA1677" t="s">
        <v>53</v>
      </c>
      <c r="AB1677" t="s">
        <v>52</v>
      </c>
      <c r="AC1677" t="s">
        <v>52</v>
      </c>
      <c r="AD1677" t="s">
        <v>52</v>
      </c>
      <c r="AE1677" t="s">
        <v>52</v>
      </c>
      <c r="AF1677" t="s">
        <v>52</v>
      </c>
      <c r="AG1677" t="s">
        <v>52</v>
      </c>
      <c r="AH1677" t="s">
        <v>53</v>
      </c>
      <c r="AI1677" t="s">
        <v>60</v>
      </c>
      <c r="AJ1677" t="s">
        <v>53</v>
      </c>
      <c r="AK1677" t="s">
        <v>69</v>
      </c>
      <c r="AL1677">
        <v>79.650000000000006</v>
      </c>
      <c r="AM1677">
        <v>604.70000000000005</v>
      </c>
      <c r="AN1677">
        <v>0</v>
      </c>
      <c r="AO1677">
        <v>0</v>
      </c>
      <c r="AP1677">
        <v>282.24</v>
      </c>
      <c r="AQ1677">
        <v>886.94</v>
      </c>
      <c r="AR1677">
        <v>1</v>
      </c>
      <c r="AS1677" t="s">
        <v>62</v>
      </c>
      <c r="AT1677" t="s">
        <v>53</v>
      </c>
      <c r="AU1677">
        <v>81</v>
      </c>
      <c r="AV1677">
        <v>4513</v>
      </c>
      <c r="AW1677" t="s">
        <v>120</v>
      </c>
      <c r="AX1677" t="s">
        <v>121</v>
      </c>
      <c r="AY1677" t="str">
        <f>IF(AND(Table1[[#This Row],[Contract]]="Month-to-Month", Table1[[#This Row],[Tenure in Months]]&lt;6, Table1[[#This Row],[Payment Method]]="Bank Withdrawal"), "High Risk", IF(OR(Table1[[#This Row],[Contract]]="Month-to-Month", Table1[[#This Row],[Tenure in Months]]&lt;12), "Medium Risk", "Low Risk"))</f>
        <v>Medium Risk</v>
      </c>
    </row>
    <row r="1678" spans="1:51" x14ac:dyDescent="0.35">
      <c r="A1678" t="s">
        <v>2531</v>
      </c>
      <c r="B1678" t="s">
        <v>51</v>
      </c>
      <c r="C1678">
        <v>55</v>
      </c>
      <c r="D1678" t="s">
        <v>52</v>
      </c>
      <c r="E1678" t="s">
        <v>52</v>
      </c>
      <c r="F1678" t="s">
        <v>53</v>
      </c>
      <c r="G1678" t="s">
        <v>52</v>
      </c>
      <c r="H1678">
        <v>0</v>
      </c>
      <c r="I1678" t="s">
        <v>54</v>
      </c>
      <c r="J1678" t="s">
        <v>55</v>
      </c>
      <c r="K1678" t="s">
        <v>766</v>
      </c>
      <c r="L1678">
        <v>94805</v>
      </c>
      <c r="M1678">
        <v>37.941456000000002</v>
      </c>
      <c r="N1678">
        <v>-122.32096799999999</v>
      </c>
      <c r="O1678">
        <v>13984</v>
      </c>
      <c r="P1678" t="s">
        <v>57</v>
      </c>
      <c r="Q1678" t="s">
        <v>53</v>
      </c>
      <c r="R1678">
        <v>1</v>
      </c>
      <c r="S1678">
        <v>5</v>
      </c>
      <c r="T1678" t="s">
        <v>58</v>
      </c>
      <c r="U1678" t="s">
        <v>53</v>
      </c>
      <c r="V1678">
        <v>1.1599999999999999</v>
      </c>
      <c r="W1678" t="s">
        <v>53</v>
      </c>
      <c r="X1678" t="s">
        <v>53</v>
      </c>
      <c r="Y1678" t="s">
        <v>68</v>
      </c>
      <c r="Z1678">
        <v>7</v>
      </c>
      <c r="AA1678" t="s">
        <v>52</v>
      </c>
      <c r="AB1678" t="s">
        <v>53</v>
      </c>
      <c r="AC1678" t="s">
        <v>52</v>
      </c>
      <c r="AD1678" t="s">
        <v>52</v>
      </c>
      <c r="AE1678" t="s">
        <v>52</v>
      </c>
      <c r="AF1678" t="s">
        <v>52</v>
      </c>
      <c r="AG1678" t="s">
        <v>52</v>
      </c>
      <c r="AH1678" t="s">
        <v>52</v>
      </c>
      <c r="AI1678" t="s">
        <v>60</v>
      </c>
      <c r="AJ1678" t="s">
        <v>53</v>
      </c>
      <c r="AK1678" t="s">
        <v>61</v>
      </c>
      <c r="AL1678">
        <v>78.75</v>
      </c>
      <c r="AM1678">
        <v>412.1</v>
      </c>
      <c r="AN1678">
        <v>0</v>
      </c>
      <c r="AO1678">
        <v>10</v>
      </c>
      <c r="AP1678">
        <v>5.8</v>
      </c>
      <c r="AQ1678">
        <v>427.9</v>
      </c>
      <c r="AR1678">
        <v>2</v>
      </c>
      <c r="AS1678" t="s">
        <v>62</v>
      </c>
      <c r="AT1678" t="s">
        <v>53</v>
      </c>
      <c r="AU1678">
        <v>72</v>
      </c>
      <c r="AV1678">
        <v>3401</v>
      </c>
      <c r="AW1678" t="s">
        <v>88</v>
      </c>
      <c r="AX1678" t="s">
        <v>89</v>
      </c>
      <c r="AY1678" t="str">
        <f>IF(AND(Table1[[#This Row],[Contract]]="Month-to-Month", Table1[[#This Row],[Tenure in Months]]&lt;6, Table1[[#This Row],[Payment Method]]="Bank Withdrawal"), "High Risk", IF(OR(Table1[[#This Row],[Contract]]="Month-to-Month", Table1[[#This Row],[Tenure in Months]]&lt;12), "Medium Risk", "Low Risk"))</f>
        <v>High Risk</v>
      </c>
    </row>
    <row r="1679" spans="1:51" x14ac:dyDescent="0.35">
      <c r="A1679" t="s">
        <v>2532</v>
      </c>
      <c r="B1679" t="s">
        <v>66</v>
      </c>
      <c r="C1679">
        <v>47</v>
      </c>
      <c r="D1679" t="s">
        <v>52</v>
      </c>
      <c r="E1679" t="s">
        <v>52</v>
      </c>
      <c r="F1679" t="s">
        <v>52</v>
      </c>
      <c r="G1679" t="s">
        <v>52</v>
      </c>
      <c r="H1679">
        <v>0</v>
      </c>
      <c r="I1679" t="s">
        <v>54</v>
      </c>
      <c r="J1679" t="s">
        <v>55</v>
      </c>
      <c r="K1679" t="s">
        <v>2533</v>
      </c>
      <c r="L1679">
        <v>94937</v>
      </c>
      <c r="M1679">
        <v>38.099322999999998</v>
      </c>
      <c r="N1679">
        <v>-122.945723</v>
      </c>
      <c r="O1679">
        <v>1004</v>
      </c>
      <c r="P1679" t="s">
        <v>57</v>
      </c>
      <c r="Q1679" t="s">
        <v>52</v>
      </c>
      <c r="R1679">
        <v>0</v>
      </c>
      <c r="S1679">
        <v>1</v>
      </c>
      <c r="T1679" t="s">
        <v>58</v>
      </c>
      <c r="U1679" t="s">
        <v>53</v>
      </c>
      <c r="V1679">
        <v>46.49</v>
      </c>
      <c r="W1679" t="s">
        <v>53</v>
      </c>
      <c r="X1679" t="s">
        <v>53</v>
      </c>
      <c r="Y1679" t="s">
        <v>59</v>
      </c>
      <c r="Z1679">
        <v>14</v>
      </c>
      <c r="AA1679" t="s">
        <v>52</v>
      </c>
      <c r="AB1679" t="s">
        <v>52</v>
      </c>
      <c r="AC1679" t="s">
        <v>52</v>
      </c>
      <c r="AD1679" t="s">
        <v>52</v>
      </c>
      <c r="AE1679" t="s">
        <v>52</v>
      </c>
      <c r="AF1679" t="s">
        <v>52</v>
      </c>
      <c r="AG1679" t="s">
        <v>52</v>
      </c>
      <c r="AH1679" t="s">
        <v>53</v>
      </c>
      <c r="AI1679" t="s">
        <v>60</v>
      </c>
      <c r="AJ1679" t="s">
        <v>53</v>
      </c>
      <c r="AK1679" t="s">
        <v>69</v>
      </c>
      <c r="AL1679">
        <v>50.1</v>
      </c>
      <c r="AM1679">
        <v>50.1</v>
      </c>
      <c r="AN1679">
        <v>0</v>
      </c>
      <c r="AO1679">
        <v>0</v>
      </c>
      <c r="AP1679">
        <v>46.49</v>
      </c>
      <c r="AQ1679">
        <v>96.59</v>
      </c>
      <c r="AR1679">
        <v>2</v>
      </c>
      <c r="AS1679" t="s">
        <v>62</v>
      </c>
      <c r="AT1679" t="s">
        <v>53</v>
      </c>
      <c r="AU1679">
        <v>90</v>
      </c>
      <c r="AV1679">
        <v>4778</v>
      </c>
      <c r="AW1679" t="s">
        <v>88</v>
      </c>
      <c r="AX1679" t="s">
        <v>89</v>
      </c>
      <c r="AY1679" t="str">
        <f>IF(AND(Table1[[#This Row],[Contract]]="Month-to-Month", Table1[[#This Row],[Tenure in Months]]&lt;6, Table1[[#This Row],[Payment Method]]="Bank Withdrawal"), "High Risk", IF(OR(Table1[[#This Row],[Contract]]="Month-to-Month", Table1[[#This Row],[Tenure in Months]]&lt;12), "Medium Risk", "Low Risk"))</f>
        <v>Medium Risk</v>
      </c>
    </row>
    <row r="1680" spans="1:51" x14ac:dyDescent="0.35">
      <c r="A1680" t="s">
        <v>2534</v>
      </c>
      <c r="B1680" t="s">
        <v>51</v>
      </c>
      <c r="C1680">
        <v>19</v>
      </c>
      <c r="D1680" t="s">
        <v>53</v>
      </c>
      <c r="E1680" t="s">
        <v>52</v>
      </c>
      <c r="F1680" t="s">
        <v>53</v>
      </c>
      <c r="G1680" t="s">
        <v>52</v>
      </c>
      <c r="H1680">
        <v>0</v>
      </c>
      <c r="I1680" t="s">
        <v>54</v>
      </c>
      <c r="J1680" t="s">
        <v>55</v>
      </c>
      <c r="K1680" t="s">
        <v>2114</v>
      </c>
      <c r="L1680">
        <v>94940</v>
      </c>
      <c r="M1680">
        <v>38.129308000000002</v>
      </c>
      <c r="N1680">
        <v>-122.83481500000001</v>
      </c>
      <c r="O1680">
        <v>406</v>
      </c>
      <c r="P1680" t="s">
        <v>57</v>
      </c>
      <c r="Q1680" t="s">
        <v>53</v>
      </c>
      <c r="R1680">
        <v>1</v>
      </c>
      <c r="S1680">
        <v>2</v>
      </c>
      <c r="T1680" t="s">
        <v>67</v>
      </c>
      <c r="U1680" t="s">
        <v>53</v>
      </c>
      <c r="V1680">
        <v>20.5</v>
      </c>
      <c r="W1680" t="s">
        <v>52</v>
      </c>
      <c r="X1680" t="s">
        <v>53</v>
      </c>
      <c r="Y1680" t="s">
        <v>68</v>
      </c>
      <c r="Z1680">
        <v>51</v>
      </c>
      <c r="AA1680" t="s">
        <v>52</v>
      </c>
      <c r="AB1680" t="s">
        <v>52</v>
      </c>
      <c r="AC1680" t="s">
        <v>53</v>
      </c>
      <c r="AD1680" t="s">
        <v>52</v>
      </c>
      <c r="AE1680" t="s">
        <v>52</v>
      </c>
      <c r="AF1680" t="s">
        <v>52</v>
      </c>
      <c r="AG1680" t="s">
        <v>52</v>
      </c>
      <c r="AH1680" t="s">
        <v>53</v>
      </c>
      <c r="AI1680" t="s">
        <v>60</v>
      </c>
      <c r="AJ1680" t="s">
        <v>52</v>
      </c>
      <c r="AK1680" t="s">
        <v>61</v>
      </c>
      <c r="AL1680">
        <v>76.400000000000006</v>
      </c>
      <c r="AM1680">
        <v>151.80000000000001</v>
      </c>
      <c r="AN1680">
        <v>0</v>
      </c>
      <c r="AO1680">
        <v>0</v>
      </c>
      <c r="AP1680">
        <v>41</v>
      </c>
      <c r="AQ1680">
        <v>192.8</v>
      </c>
      <c r="AR1680">
        <v>1</v>
      </c>
      <c r="AS1680" t="s">
        <v>62</v>
      </c>
      <c r="AT1680" t="s">
        <v>53</v>
      </c>
      <c r="AU1680">
        <v>71</v>
      </c>
      <c r="AV1680">
        <v>4340</v>
      </c>
      <c r="AW1680" t="s">
        <v>63</v>
      </c>
      <c r="AX1680" t="s">
        <v>84</v>
      </c>
      <c r="AY1680" t="str">
        <f>IF(AND(Table1[[#This Row],[Contract]]="Month-to-Month", Table1[[#This Row],[Tenure in Months]]&lt;6, Table1[[#This Row],[Payment Method]]="Bank Withdrawal"), "High Risk", IF(OR(Table1[[#This Row],[Contract]]="Month-to-Month", Table1[[#This Row],[Tenure in Months]]&lt;12), "Medium Risk", "Low Risk"))</f>
        <v>High Risk</v>
      </c>
    </row>
    <row r="1681" spans="1:51" x14ac:dyDescent="0.35">
      <c r="A1681" t="s">
        <v>2535</v>
      </c>
      <c r="B1681" t="s">
        <v>51</v>
      </c>
      <c r="C1681">
        <v>28</v>
      </c>
      <c r="D1681" t="s">
        <v>53</v>
      </c>
      <c r="E1681" t="s">
        <v>52</v>
      </c>
      <c r="F1681" t="s">
        <v>52</v>
      </c>
      <c r="G1681" t="s">
        <v>52</v>
      </c>
      <c r="H1681">
        <v>0</v>
      </c>
      <c r="I1681" t="s">
        <v>54</v>
      </c>
      <c r="J1681" t="s">
        <v>55</v>
      </c>
      <c r="K1681" t="s">
        <v>2536</v>
      </c>
      <c r="L1681">
        <v>94941</v>
      </c>
      <c r="M1681">
        <v>37.901370999999997</v>
      </c>
      <c r="N1681">
        <v>-122.572024</v>
      </c>
      <c r="O1681">
        <v>28727</v>
      </c>
      <c r="P1681" t="s">
        <v>57</v>
      </c>
      <c r="Q1681" t="s">
        <v>52</v>
      </c>
      <c r="R1681">
        <v>0</v>
      </c>
      <c r="S1681">
        <v>3</v>
      </c>
      <c r="T1681" t="s">
        <v>67</v>
      </c>
      <c r="U1681" t="s">
        <v>53</v>
      </c>
      <c r="V1681">
        <v>32.76</v>
      </c>
      <c r="W1681" t="s">
        <v>52</v>
      </c>
      <c r="X1681" t="s">
        <v>53</v>
      </c>
      <c r="Y1681" t="s">
        <v>68</v>
      </c>
      <c r="Z1681">
        <v>73</v>
      </c>
      <c r="AA1681" t="s">
        <v>52</v>
      </c>
      <c r="AB1681" t="s">
        <v>52</v>
      </c>
      <c r="AC1681" t="s">
        <v>53</v>
      </c>
      <c r="AD1681" t="s">
        <v>53</v>
      </c>
      <c r="AE1681" t="s">
        <v>53</v>
      </c>
      <c r="AF1681" t="s">
        <v>53</v>
      </c>
      <c r="AG1681" t="s">
        <v>53</v>
      </c>
      <c r="AH1681" t="s">
        <v>53</v>
      </c>
      <c r="AI1681" t="s">
        <v>60</v>
      </c>
      <c r="AJ1681" t="s">
        <v>53</v>
      </c>
      <c r="AK1681" t="s">
        <v>61</v>
      </c>
      <c r="AL1681">
        <v>98.7</v>
      </c>
      <c r="AM1681">
        <v>293.64999999999998</v>
      </c>
      <c r="AN1681">
        <v>0</v>
      </c>
      <c r="AO1681">
        <v>0</v>
      </c>
      <c r="AP1681">
        <v>98.28</v>
      </c>
      <c r="AQ1681">
        <v>391.92999999999898</v>
      </c>
      <c r="AR1681">
        <v>3</v>
      </c>
      <c r="AS1681" t="s">
        <v>62</v>
      </c>
      <c r="AT1681" t="s">
        <v>53</v>
      </c>
      <c r="AU1681">
        <v>72</v>
      </c>
      <c r="AV1681">
        <v>3916</v>
      </c>
      <c r="AW1681" t="s">
        <v>120</v>
      </c>
      <c r="AX1681" t="s">
        <v>220</v>
      </c>
      <c r="AY1681" t="str">
        <f>IF(AND(Table1[[#This Row],[Contract]]="Month-to-Month", Table1[[#This Row],[Tenure in Months]]&lt;6, Table1[[#This Row],[Payment Method]]="Bank Withdrawal"), "High Risk", IF(OR(Table1[[#This Row],[Contract]]="Month-to-Month", Table1[[#This Row],[Tenure in Months]]&lt;12), "Medium Risk", "Low Risk"))</f>
        <v>High Risk</v>
      </c>
    </row>
    <row r="1682" spans="1:51" x14ac:dyDescent="0.35">
      <c r="A1682" t="s">
        <v>2537</v>
      </c>
      <c r="B1682" t="s">
        <v>66</v>
      </c>
      <c r="C1682">
        <v>37</v>
      </c>
      <c r="D1682" t="s">
        <v>52</v>
      </c>
      <c r="E1682" t="s">
        <v>52</v>
      </c>
      <c r="F1682" t="s">
        <v>53</v>
      </c>
      <c r="G1682" t="s">
        <v>52</v>
      </c>
      <c r="H1682">
        <v>0</v>
      </c>
      <c r="I1682" t="s">
        <v>54</v>
      </c>
      <c r="J1682" t="s">
        <v>55</v>
      </c>
      <c r="K1682" t="s">
        <v>384</v>
      </c>
      <c r="L1682">
        <v>94949</v>
      </c>
      <c r="M1682">
        <v>38.067203999999997</v>
      </c>
      <c r="N1682">
        <v>-122.52400400000001</v>
      </c>
      <c r="O1682">
        <v>13361</v>
      </c>
      <c r="P1682" t="s">
        <v>57</v>
      </c>
      <c r="Q1682" t="s">
        <v>53</v>
      </c>
      <c r="R1682">
        <v>1</v>
      </c>
      <c r="S1682">
        <v>28</v>
      </c>
      <c r="T1682" t="s">
        <v>58</v>
      </c>
      <c r="U1682" t="s">
        <v>53</v>
      </c>
      <c r="V1682">
        <v>18.309999999999999</v>
      </c>
      <c r="W1682" t="s">
        <v>52</v>
      </c>
      <c r="X1682" t="s">
        <v>53</v>
      </c>
      <c r="Y1682" t="s">
        <v>68</v>
      </c>
      <c r="Z1682">
        <v>13</v>
      </c>
      <c r="AA1682" t="s">
        <v>52</v>
      </c>
      <c r="AB1682" t="s">
        <v>52</v>
      </c>
      <c r="AC1682" t="s">
        <v>52</v>
      </c>
      <c r="AD1682" t="s">
        <v>52</v>
      </c>
      <c r="AE1682" t="s">
        <v>53</v>
      </c>
      <c r="AF1682" t="s">
        <v>53</v>
      </c>
      <c r="AG1682" t="s">
        <v>53</v>
      </c>
      <c r="AH1682" t="s">
        <v>53</v>
      </c>
      <c r="AI1682" t="s">
        <v>124</v>
      </c>
      <c r="AJ1682" t="s">
        <v>53</v>
      </c>
      <c r="AK1682" t="s">
        <v>61</v>
      </c>
      <c r="AL1682">
        <v>90.1</v>
      </c>
      <c r="AM1682">
        <v>2598.9499999999998</v>
      </c>
      <c r="AN1682">
        <v>0</v>
      </c>
      <c r="AO1682">
        <v>0</v>
      </c>
      <c r="AP1682">
        <v>512.67999999999995</v>
      </c>
      <c r="AQ1682">
        <v>3111.6299999999901</v>
      </c>
      <c r="AR1682">
        <v>3</v>
      </c>
      <c r="AS1682" t="s">
        <v>62</v>
      </c>
      <c r="AT1682" t="s">
        <v>53</v>
      </c>
      <c r="AU1682">
        <v>91</v>
      </c>
      <c r="AV1682">
        <v>5958</v>
      </c>
      <c r="AW1682" t="s">
        <v>88</v>
      </c>
      <c r="AX1682" t="s">
        <v>115</v>
      </c>
      <c r="AY1682" t="str">
        <f>IF(AND(Table1[[#This Row],[Contract]]="Month-to-Month", Table1[[#This Row],[Tenure in Months]]&lt;6, Table1[[#This Row],[Payment Method]]="Bank Withdrawal"), "High Risk", IF(OR(Table1[[#This Row],[Contract]]="Month-to-Month", Table1[[#This Row],[Tenure in Months]]&lt;12), "Medium Risk", "Low Risk"))</f>
        <v>Low Risk</v>
      </c>
    </row>
    <row r="1683" spans="1:51" x14ac:dyDescent="0.35">
      <c r="A1683" t="s">
        <v>2538</v>
      </c>
      <c r="B1683" t="s">
        <v>51</v>
      </c>
      <c r="C1683">
        <v>47</v>
      </c>
      <c r="D1683" t="s">
        <v>52</v>
      </c>
      <c r="E1683" t="s">
        <v>52</v>
      </c>
      <c r="F1683" t="s">
        <v>52</v>
      </c>
      <c r="G1683" t="s">
        <v>52</v>
      </c>
      <c r="H1683">
        <v>0</v>
      </c>
      <c r="I1683" t="s">
        <v>54</v>
      </c>
      <c r="J1683" t="s">
        <v>55</v>
      </c>
      <c r="K1683" t="s">
        <v>2122</v>
      </c>
      <c r="L1683">
        <v>94965</v>
      </c>
      <c r="M1683">
        <v>37.848641000000001</v>
      </c>
      <c r="N1683">
        <v>-122.515692</v>
      </c>
      <c r="O1683">
        <v>11213</v>
      </c>
      <c r="P1683" t="s">
        <v>57</v>
      </c>
      <c r="Q1683" t="s">
        <v>52</v>
      </c>
      <c r="R1683">
        <v>0</v>
      </c>
      <c r="S1683">
        <v>15</v>
      </c>
      <c r="T1683" t="s">
        <v>72</v>
      </c>
      <c r="U1683" t="s">
        <v>53</v>
      </c>
      <c r="V1683">
        <v>3.15</v>
      </c>
      <c r="W1683" t="s">
        <v>53</v>
      </c>
      <c r="X1683" t="s">
        <v>53</v>
      </c>
      <c r="Y1683" t="s">
        <v>59</v>
      </c>
      <c r="Z1683">
        <v>26</v>
      </c>
      <c r="AA1683" t="s">
        <v>52</v>
      </c>
      <c r="AB1683" t="s">
        <v>52</v>
      </c>
      <c r="AC1683" t="s">
        <v>52</v>
      </c>
      <c r="AD1683" t="s">
        <v>52</v>
      </c>
      <c r="AE1683" t="s">
        <v>52</v>
      </c>
      <c r="AF1683" t="s">
        <v>52</v>
      </c>
      <c r="AG1683" t="s">
        <v>52</v>
      </c>
      <c r="AH1683" t="s">
        <v>52</v>
      </c>
      <c r="AI1683" t="s">
        <v>60</v>
      </c>
      <c r="AJ1683" t="s">
        <v>52</v>
      </c>
      <c r="AK1683" t="s">
        <v>61</v>
      </c>
      <c r="AL1683">
        <v>51.55</v>
      </c>
      <c r="AM1683">
        <v>765.5</v>
      </c>
      <c r="AN1683">
        <v>0</v>
      </c>
      <c r="AO1683">
        <v>20</v>
      </c>
      <c r="AP1683">
        <v>47.25</v>
      </c>
      <c r="AQ1683">
        <v>832.75</v>
      </c>
      <c r="AR1683">
        <v>2</v>
      </c>
      <c r="AS1683" t="s">
        <v>62</v>
      </c>
      <c r="AT1683" t="s">
        <v>53</v>
      </c>
      <c r="AU1683">
        <v>66</v>
      </c>
      <c r="AV1683">
        <v>2087</v>
      </c>
      <c r="AW1683" t="s">
        <v>120</v>
      </c>
      <c r="AX1683" t="s">
        <v>121</v>
      </c>
      <c r="AY1683" t="str">
        <f>IF(AND(Table1[[#This Row],[Contract]]="Month-to-Month", Table1[[#This Row],[Tenure in Months]]&lt;6, Table1[[#This Row],[Payment Method]]="Bank Withdrawal"), "High Risk", IF(OR(Table1[[#This Row],[Contract]]="Month-to-Month", Table1[[#This Row],[Tenure in Months]]&lt;12), "Medium Risk", "Low Risk"))</f>
        <v>Medium Risk</v>
      </c>
    </row>
    <row r="1684" spans="1:51" x14ac:dyDescent="0.35">
      <c r="A1684" t="s">
        <v>2539</v>
      </c>
      <c r="B1684" t="s">
        <v>51</v>
      </c>
      <c r="C1684">
        <v>44</v>
      </c>
      <c r="D1684" t="s">
        <v>52</v>
      </c>
      <c r="E1684" t="s">
        <v>52</v>
      </c>
      <c r="F1684" t="s">
        <v>52</v>
      </c>
      <c r="G1684" t="s">
        <v>52</v>
      </c>
      <c r="H1684">
        <v>0</v>
      </c>
      <c r="I1684" t="s">
        <v>54</v>
      </c>
      <c r="J1684" t="s">
        <v>55</v>
      </c>
      <c r="K1684" t="s">
        <v>1749</v>
      </c>
      <c r="L1684">
        <v>95004</v>
      </c>
      <c r="M1684">
        <v>36.878363999999998</v>
      </c>
      <c r="N1684">
        <v>-121.62978099999999</v>
      </c>
      <c r="O1684">
        <v>3373</v>
      </c>
      <c r="P1684" t="s">
        <v>57</v>
      </c>
      <c r="Q1684" t="s">
        <v>52</v>
      </c>
      <c r="R1684">
        <v>0</v>
      </c>
      <c r="S1684">
        <v>5</v>
      </c>
      <c r="T1684" t="s">
        <v>67</v>
      </c>
      <c r="U1684" t="s">
        <v>53</v>
      </c>
      <c r="V1684">
        <v>40.15</v>
      </c>
      <c r="W1684" t="s">
        <v>53</v>
      </c>
      <c r="X1684" t="s">
        <v>53</v>
      </c>
      <c r="Y1684" t="s">
        <v>68</v>
      </c>
      <c r="Z1684">
        <v>19</v>
      </c>
      <c r="AA1684" t="s">
        <v>52</v>
      </c>
      <c r="AB1684" t="s">
        <v>52</v>
      </c>
      <c r="AC1684" t="s">
        <v>52</v>
      </c>
      <c r="AD1684" t="s">
        <v>52</v>
      </c>
      <c r="AE1684" t="s">
        <v>53</v>
      </c>
      <c r="AF1684" t="s">
        <v>53</v>
      </c>
      <c r="AG1684" t="s">
        <v>53</v>
      </c>
      <c r="AH1684" t="s">
        <v>53</v>
      </c>
      <c r="AI1684" t="s">
        <v>60</v>
      </c>
      <c r="AJ1684" t="s">
        <v>53</v>
      </c>
      <c r="AK1684" t="s">
        <v>61</v>
      </c>
      <c r="AL1684">
        <v>94.85</v>
      </c>
      <c r="AM1684">
        <v>462.8</v>
      </c>
      <c r="AN1684">
        <v>0</v>
      </c>
      <c r="AO1684">
        <v>0</v>
      </c>
      <c r="AP1684">
        <v>200.75</v>
      </c>
      <c r="AQ1684">
        <v>663.55</v>
      </c>
      <c r="AR1684">
        <v>3</v>
      </c>
      <c r="AS1684" t="s">
        <v>62</v>
      </c>
      <c r="AT1684" t="s">
        <v>53</v>
      </c>
      <c r="AU1684">
        <v>69</v>
      </c>
      <c r="AV1684">
        <v>5701</v>
      </c>
      <c r="AW1684" t="s">
        <v>120</v>
      </c>
      <c r="AX1684" t="s">
        <v>220</v>
      </c>
      <c r="AY1684" t="str">
        <f>IF(AND(Table1[[#This Row],[Contract]]="Month-to-Month", Table1[[#This Row],[Tenure in Months]]&lt;6, Table1[[#This Row],[Payment Method]]="Bank Withdrawal"), "High Risk", IF(OR(Table1[[#This Row],[Contract]]="Month-to-Month", Table1[[#This Row],[Tenure in Months]]&lt;12), "Medium Risk", "Low Risk"))</f>
        <v>High Risk</v>
      </c>
    </row>
    <row r="1685" spans="1:51" x14ac:dyDescent="0.35">
      <c r="A1685" t="s">
        <v>2540</v>
      </c>
      <c r="B1685" t="s">
        <v>66</v>
      </c>
      <c r="C1685">
        <v>39</v>
      </c>
      <c r="D1685" t="s">
        <v>52</v>
      </c>
      <c r="E1685" t="s">
        <v>52</v>
      </c>
      <c r="F1685" t="s">
        <v>52</v>
      </c>
      <c r="G1685" t="s">
        <v>52</v>
      </c>
      <c r="H1685">
        <v>0</v>
      </c>
      <c r="I1685" t="s">
        <v>54</v>
      </c>
      <c r="J1685" t="s">
        <v>55</v>
      </c>
      <c r="K1685" t="s">
        <v>586</v>
      </c>
      <c r="L1685">
        <v>95006</v>
      </c>
      <c r="M1685">
        <v>37.171726999999997</v>
      </c>
      <c r="N1685">
        <v>-122.142961</v>
      </c>
      <c r="O1685">
        <v>10520</v>
      </c>
      <c r="P1685" t="s">
        <v>57</v>
      </c>
      <c r="Q1685" t="s">
        <v>52</v>
      </c>
      <c r="R1685">
        <v>0</v>
      </c>
      <c r="S1685">
        <v>2</v>
      </c>
      <c r="T1685" t="s">
        <v>58</v>
      </c>
      <c r="U1685" t="s">
        <v>53</v>
      </c>
      <c r="V1685">
        <v>14.07</v>
      </c>
      <c r="W1685" t="s">
        <v>53</v>
      </c>
      <c r="X1685" t="s">
        <v>53</v>
      </c>
      <c r="Y1685" t="s">
        <v>68</v>
      </c>
      <c r="Z1685">
        <v>6</v>
      </c>
      <c r="AA1685" t="s">
        <v>52</v>
      </c>
      <c r="AB1685" t="s">
        <v>52</v>
      </c>
      <c r="AC1685" t="s">
        <v>52</v>
      </c>
      <c r="AD1685" t="s">
        <v>52</v>
      </c>
      <c r="AE1685" t="s">
        <v>52</v>
      </c>
      <c r="AF1685" t="s">
        <v>53</v>
      </c>
      <c r="AG1685" t="s">
        <v>53</v>
      </c>
      <c r="AH1685" t="s">
        <v>53</v>
      </c>
      <c r="AI1685" t="s">
        <v>60</v>
      </c>
      <c r="AJ1685" t="s">
        <v>53</v>
      </c>
      <c r="AK1685" t="s">
        <v>61</v>
      </c>
      <c r="AL1685">
        <v>85.7</v>
      </c>
      <c r="AM1685">
        <v>169.8</v>
      </c>
      <c r="AN1685">
        <v>0</v>
      </c>
      <c r="AO1685">
        <v>0</v>
      </c>
      <c r="AP1685">
        <v>28.14</v>
      </c>
      <c r="AQ1685">
        <v>197.94</v>
      </c>
      <c r="AR1685">
        <v>2</v>
      </c>
      <c r="AS1685" t="s">
        <v>62</v>
      </c>
      <c r="AT1685" t="s">
        <v>53</v>
      </c>
      <c r="AU1685">
        <v>95</v>
      </c>
      <c r="AV1685">
        <v>2187</v>
      </c>
      <c r="AW1685" t="s">
        <v>120</v>
      </c>
      <c r="AX1685" t="s">
        <v>220</v>
      </c>
      <c r="AY1685" t="str">
        <f>IF(AND(Table1[[#This Row],[Contract]]="Month-to-Month", Table1[[#This Row],[Tenure in Months]]&lt;6, Table1[[#This Row],[Payment Method]]="Bank Withdrawal"), "High Risk", IF(OR(Table1[[#This Row],[Contract]]="Month-to-Month", Table1[[#This Row],[Tenure in Months]]&lt;12), "Medium Risk", "Low Risk"))</f>
        <v>High Risk</v>
      </c>
    </row>
    <row r="1686" spans="1:51" x14ac:dyDescent="0.35">
      <c r="A1686" t="s">
        <v>2541</v>
      </c>
      <c r="B1686" t="s">
        <v>66</v>
      </c>
      <c r="C1686">
        <v>58</v>
      </c>
      <c r="D1686" t="s">
        <v>52</v>
      </c>
      <c r="E1686" t="s">
        <v>52</v>
      </c>
      <c r="F1686" t="s">
        <v>52</v>
      </c>
      <c r="G1686" t="s">
        <v>52</v>
      </c>
      <c r="H1686">
        <v>0</v>
      </c>
      <c r="I1686" t="s">
        <v>54</v>
      </c>
      <c r="J1686" t="s">
        <v>55</v>
      </c>
      <c r="K1686" t="s">
        <v>214</v>
      </c>
      <c r="L1686">
        <v>95030</v>
      </c>
      <c r="M1686">
        <v>37.222842</v>
      </c>
      <c r="N1686">
        <v>-121.988727</v>
      </c>
      <c r="O1686">
        <v>13290</v>
      </c>
      <c r="P1686" t="s">
        <v>57</v>
      </c>
      <c r="Q1686" t="s">
        <v>52</v>
      </c>
      <c r="R1686">
        <v>0</v>
      </c>
      <c r="S1686">
        <v>1</v>
      </c>
      <c r="T1686" t="s">
        <v>67</v>
      </c>
      <c r="U1686" t="s">
        <v>53</v>
      </c>
      <c r="V1686">
        <v>26.53</v>
      </c>
      <c r="W1686" t="s">
        <v>52</v>
      </c>
      <c r="X1686" t="s">
        <v>53</v>
      </c>
      <c r="Y1686" t="s">
        <v>59</v>
      </c>
      <c r="Z1686">
        <v>30</v>
      </c>
      <c r="AA1686" t="s">
        <v>52</v>
      </c>
      <c r="AB1686" t="s">
        <v>52</v>
      </c>
      <c r="AC1686" t="s">
        <v>52</v>
      </c>
      <c r="AD1686" t="s">
        <v>52</v>
      </c>
      <c r="AE1686" t="s">
        <v>52</v>
      </c>
      <c r="AF1686" t="s">
        <v>52</v>
      </c>
      <c r="AG1686" t="s">
        <v>52</v>
      </c>
      <c r="AH1686" t="s">
        <v>53</v>
      </c>
      <c r="AI1686" t="s">
        <v>60</v>
      </c>
      <c r="AJ1686" t="s">
        <v>52</v>
      </c>
      <c r="AK1686" t="s">
        <v>69</v>
      </c>
      <c r="AL1686">
        <v>44.4</v>
      </c>
      <c r="AM1686">
        <v>44.4</v>
      </c>
      <c r="AN1686">
        <v>0</v>
      </c>
      <c r="AO1686">
        <v>0</v>
      </c>
      <c r="AP1686">
        <v>26.53</v>
      </c>
      <c r="AQ1686">
        <v>70.930000000000007</v>
      </c>
      <c r="AR1686">
        <v>2</v>
      </c>
      <c r="AS1686" t="s">
        <v>62</v>
      </c>
      <c r="AT1686" t="s">
        <v>53</v>
      </c>
      <c r="AU1686">
        <v>76</v>
      </c>
      <c r="AV1686">
        <v>3204</v>
      </c>
      <c r="AW1686" t="s">
        <v>120</v>
      </c>
      <c r="AX1686" t="s">
        <v>121</v>
      </c>
      <c r="AY1686" t="str">
        <f>IF(AND(Table1[[#This Row],[Contract]]="Month-to-Month", Table1[[#This Row],[Tenure in Months]]&lt;6, Table1[[#This Row],[Payment Method]]="Bank Withdrawal"), "High Risk", IF(OR(Table1[[#This Row],[Contract]]="Month-to-Month", Table1[[#This Row],[Tenure in Months]]&lt;12), "Medium Risk", "Low Risk"))</f>
        <v>Medium Risk</v>
      </c>
    </row>
    <row r="1687" spans="1:51" x14ac:dyDescent="0.35">
      <c r="A1687" t="s">
        <v>2542</v>
      </c>
      <c r="B1687" t="s">
        <v>51</v>
      </c>
      <c r="C1687">
        <v>44</v>
      </c>
      <c r="D1687" t="s">
        <v>52</v>
      </c>
      <c r="E1687" t="s">
        <v>52</v>
      </c>
      <c r="F1687" t="s">
        <v>52</v>
      </c>
      <c r="G1687" t="s">
        <v>52</v>
      </c>
      <c r="H1687">
        <v>0</v>
      </c>
      <c r="I1687" t="s">
        <v>54</v>
      </c>
      <c r="J1687" t="s">
        <v>55</v>
      </c>
      <c r="K1687" t="s">
        <v>2543</v>
      </c>
      <c r="L1687">
        <v>95045</v>
      </c>
      <c r="M1687">
        <v>36.810568000000004</v>
      </c>
      <c r="N1687">
        <v>-121.503022</v>
      </c>
      <c r="O1687">
        <v>3402</v>
      </c>
      <c r="P1687" t="s">
        <v>57</v>
      </c>
      <c r="Q1687" t="s">
        <v>52</v>
      </c>
      <c r="R1687">
        <v>0</v>
      </c>
      <c r="S1687">
        <v>4</v>
      </c>
      <c r="T1687" t="s">
        <v>67</v>
      </c>
      <c r="U1687" t="s">
        <v>52</v>
      </c>
      <c r="V1687">
        <v>0</v>
      </c>
      <c r="W1687" t="s">
        <v>52</v>
      </c>
      <c r="X1687" t="s">
        <v>53</v>
      </c>
      <c r="Y1687" t="s">
        <v>110</v>
      </c>
      <c r="Z1687">
        <v>20</v>
      </c>
      <c r="AA1687" t="s">
        <v>52</v>
      </c>
      <c r="AB1687" t="s">
        <v>52</v>
      </c>
      <c r="AC1687" t="s">
        <v>52</v>
      </c>
      <c r="AD1687" t="s">
        <v>52</v>
      </c>
      <c r="AE1687" t="s">
        <v>53</v>
      </c>
      <c r="AF1687" t="s">
        <v>53</v>
      </c>
      <c r="AG1687" t="s">
        <v>53</v>
      </c>
      <c r="AH1687" t="s">
        <v>52</v>
      </c>
      <c r="AI1687" t="s">
        <v>60</v>
      </c>
      <c r="AJ1687" t="s">
        <v>53</v>
      </c>
      <c r="AK1687" t="s">
        <v>61</v>
      </c>
      <c r="AL1687">
        <v>44.55</v>
      </c>
      <c r="AM1687">
        <v>174.3</v>
      </c>
      <c r="AN1687">
        <v>0</v>
      </c>
      <c r="AO1687">
        <v>10</v>
      </c>
      <c r="AP1687">
        <v>0</v>
      </c>
      <c r="AQ1687">
        <v>184.3</v>
      </c>
      <c r="AR1687">
        <v>2</v>
      </c>
      <c r="AS1687" t="s">
        <v>62</v>
      </c>
      <c r="AT1687" t="s">
        <v>53</v>
      </c>
      <c r="AU1687">
        <v>66</v>
      </c>
      <c r="AV1687">
        <v>5605</v>
      </c>
      <c r="AW1687" t="s">
        <v>120</v>
      </c>
      <c r="AX1687" t="s">
        <v>220</v>
      </c>
      <c r="AY1687" t="str">
        <f>IF(AND(Table1[[#This Row],[Contract]]="Month-to-Month", Table1[[#This Row],[Tenure in Months]]&lt;6, Table1[[#This Row],[Payment Method]]="Bank Withdrawal"), "High Risk", IF(OR(Table1[[#This Row],[Contract]]="Month-to-Month", Table1[[#This Row],[Tenure in Months]]&lt;12), "Medium Risk", "Low Risk"))</f>
        <v>High Risk</v>
      </c>
    </row>
    <row r="1688" spans="1:51" x14ac:dyDescent="0.35">
      <c r="A1688" t="s">
        <v>2544</v>
      </c>
      <c r="B1688" t="s">
        <v>51</v>
      </c>
      <c r="C1688">
        <v>41</v>
      </c>
      <c r="D1688" t="s">
        <v>52</v>
      </c>
      <c r="E1688" t="s">
        <v>52</v>
      </c>
      <c r="F1688" t="s">
        <v>53</v>
      </c>
      <c r="G1688" t="s">
        <v>53</v>
      </c>
      <c r="H1688">
        <v>3</v>
      </c>
      <c r="I1688" t="s">
        <v>54</v>
      </c>
      <c r="J1688" t="s">
        <v>55</v>
      </c>
      <c r="K1688" t="s">
        <v>2545</v>
      </c>
      <c r="L1688">
        <v>95054</v>
      </c>
      <c r="M1688">
        <v>37.393554000000002</v>
      </c>
      <c r="N1688">
        <v>-121.965114</v>
      </c>
      <c r="O1688">
        <v>13031</v>
      </c>
      <c r="P1688" t="s">
        <v>57</v>
      </c>
      <c r="Q1688" t="s">
        <v>53</v>
      </c>
      <c r="R1688">
        <v>1</v>
      </c>
      <c r="S1688">
        <v>31</v>
      </c>
      <c r="T1688" t="s">
        <v>58</v>
      </c>
      <c r="U1688" t="s">
        <v>52</v>
      </c>
      <c r="V1688">
        <v>0</v>
      </c>
      <c r="W1688" t="s">
        <v>52</v>
      </c>
      <c r="X1688" t="s">
        <v>53</v>
      </c>
      <c r="Y1688" t="s">
        <v>59</v>
      </c>
      <c r="Z1688">
        <v>23</v>
      </c>
      <c r="AA1688" t="s">
        <v>53</v>
      </c>
      <c r="AB1688" t="s">
        <v>52</v>
      </c>
      <c r="AC1688" t="s">
        <v>52</v>
      </c>
      <c r="AD1688" t="s">
        <v>53</v>
      </c>
      <c r="AE1688" t="s">
        <v>52</v>
      </c>
      <c r="AF1688" t="s">
        <v>52</v>
      </c>
      <c r="AG1688" t="s">
        <v>52</v>
      </c>
      <c r="AH1688" t="s">
        <v>53</v>
      </c>
      <c r="AI1688" t="s">
        <v>60</v>
      </c>
      <c r="AJ1688" t="s">
        <v>52</v>
      </c>
      <c r="AK1688" t="s">
        <v>61</v>
      </c>
      <c r="AL1688">
        <v>35.4</v>
      </c>
      <c r="AM1688">
        <v>1077.5</v>
      </c>
      <c r="AN1688">
        <v>0</v>
      </c>
      <c r="AO1688">
        <v>0</v>
      </c>
      <c r="AP1688">
        <v>0</v>
      </c>
      <c r="AQ1688">
        <v>1077.5</v>
      </c>
      <c r="AR1688">
        <v>1</v>
      </c>
      <c r="AS1688" t="s">
        <v>62</v>
      </c>
      <c r="AT1688" t="s">
        <v>53</v>
      </c>
      <c r="AU1688">
        <v>77</v>
      </c>
      <c r="AV1688">
        <v>2067</v>
      </c>
      <c r="AW1688" t="s">
        <v>120</v>
      </c>
      <c r="AX1688" t="s">
        <v>220</v>
      </c>
      <c r="AY1688" t="str">
        <f>IF(AND(Table1[[#This Row],[Contract]]="Month-to-Month", Table1[[#This Row],[Tenure in Months]]&lt;6, Table1[[#This Row],[Payment Method]]="Bank Withdrawal"), "High Risk", IF(OR(Table1[[#This Row],[Contract]]="Month-to-Month", Table1[[#This Row],[Tenure in Months]]&lt;12), "Medium Risk", "Low Risk"))</f>
        <v>Medium Risk</v>
      </c>
    </row>
    <row r="1689" spans="1:51" x14ac:dyDescent="0.35">
      <c r="A1689" t="s">
        <v>2546</v>
      </c>
      <c r="B1689" t="s">
        <v>66</v>
      </c>
      <c r="C1689">
        <v>45</v>
      </c>
      <c r="D1689" t="s">
        <v>52</v>
      </c>
      <c r="E1689" t="s">
        <v>52</v>
      </c>
      <c r="F1689" t="s">
        <v>52</v>
      </c>
      <c r="G1689" t="s">
        <v>52</v>
      </c>
      <c r="H1689">
        <v>0</v>
      </c>
      <c r="I1689" t="s">
        <v>54</v>
      </c>
      <c r="J1689" t="s">
        <v>55</v>
      </c>
      <c r="K1689" t="s">
        <v>1753</v>
      </c>
      <c r="L1689">
        <v>95060</v>
      </c>
      <c r="M1689">
        <v>36.993451</v>
      </c>
      <c r="N1689">
        <v>-122.09885800000001</v>
      </c>
      <c r="O1689">
        <v>43192</v>
      </c>
      <c r="P1689" t="s">
        <v>57</v>
      </c>
      <c r="Q1689" t="s">
        <v>52</v>
      </c>
      <c r="R1689">
        <v>0</v>
      </c>
      <c r="S1689">
        <v>1</v>
      </c>
      <c r="T1689" t="s">
        <v>67</v>
      </c>
      <c r="U1689" t="s">
        <v>53</v>
      </c>
      <c r="V1689">
        <v>32.33</v>
      </c>
      <c r="W1689" t="s">
        <v>53</v>
      </c>
      <c r="X1689" t="s">
        <v>53</v>
      </c>
      <c r="Y1689" t="s">
        <v>68</v>
      </c>
      <c r="Z1689">
        <v>9</v>
      </c>
      <c r="AA1689" t="s">
        <v>52</v>
      </c>
      <c r="AB1689" t="s">
        <v>52</v>
      </c>
      <c r="AC1689" t="s">
        <v>52</v>
      </c>
      <c r="AD1689" t="s">
        <v>52</v>
      </c>
      <c r="AE1689" t="s">
        <v>53</v>
      </c>
      <c r="AF1689" t="s">
        <v>53</v>
      </c>
      <c r="AG1689" t="s">
        <v>53</v>
      </c>
      <c r="AH1689" t="s">
        <v>53</v>
      </c>
      <c r="AI1689" t="s">
        <v>60</v>
      </c>
      <c r="AJ1689" t="s">
        <v>52</v>
      </c>
      <c r="AK1689" t="s">
        <v>69</v>
      </c>
      <c r="AL1689">
        <v>95.65</v>
      </c>
      <c r="AM1689">
        <v>95.65</v>
      </c>
      <c r="AN1689">
        <v>0</v>
      </c>
      <c r="AO1689">
        <v>0</v>
      </c>
      <c r="AP1689">
        <v>32.33</v>
      </c>
      <c r="AQ1689">
        <v>127.98</v>
      </c>
      <c r="AR1689">
        <v>2</v>
      </c>
      <c r="AS1689" t="s">
        <v>62</v>
      </c>
      <c r="AT1689" t="s">
        <v>53</v>
      </c>
      <c r="AU1689">
        <v>87</v>
      </c>
      <c r="AV1689">
        <v>3473</v>
      </c>
      <c r="AW1689" t="s">
        <v>120</v>
      </c>
      <c r="AX1689" t="s">
        <v>220</v>
      </c>
      <c r="AY1689" t="str">
        <f>IF(AND(Table1[[#This Row],[Contract]]="Month-to-Month", Table1[[#This Row],[Tenure in Months]]&lt;6, Table1[[#This Row],[Payment Method]]="Bank Withdrawal"), "High Risk", IF(OR(Table1[[#This Row],[Contract]]="Month-to-Month", Table1[[#This Row],[Tenure in Months]]&lt;12), "Medium Risk", "Low Risk"))</f>
        <v>Medium Risk</v>
      </c>
    </row>
    <row r="1690" spans="1:51" x14ac:dyDescent="0.35">
      <c r="A1690" t="s">
        <v>2547</v>
      </c>
      <c r="B1690" t="s">
        <v>66</v>
      </c>
      <c r="C1690">
        <v>19</v>
      </c>
      <c r="D1690" t="s">
        <v>53</v>
      </c>
      <c r="E1690" t="s">
        <v>52</v>
      </c>
      <c r="F1690" t="s">
        <v>52</v>
      </c>
      <c r="G1690" t="s">
        <v>52</v>
      </c>
      <c r="H1690">
        <v>0</v>
      </c>
      <c r="I1690" t="s">
        <v>54</v>
      </c>
      <c r="J1690" t="s">
        <v>55</v>
      </c>
      <c r="K1690" t="s">
        <v>1753</v>
      </c>
      <c r="L1690">
        <v>95065</v>
      </c>
      <c r="M1690">
        <v>37.031404000000002</v>
      </c>
      <c r="N1690">
        <v>-121.981865</v>
      </c>
      <c r="O1690">
        <v>8365</v>
      </c>
      <c r="P1690" t="s">
        <v>57</v>
      </c>
      <c r="Q1690" t="s">
        <v>52</v>
      </c>
      <c r="R1690">
        <v>0</v>
      </c>
      <c r="S1690">
        <v>1</v>
      </c>
      <c r="T1690" t="s">
        <v>58</v>
      </c>
      <c r="U1690" t="s">
        <v>53</v>
      </c>
      <c r="V1690">
        <v>40.479999999999997</v>
      </c>
      <c r="W1690" t="s">
        <v>52</v>
      </c>
      <c r="X1690" t="s">
        <v>52</v>
      </c>
      <c r="Y1690" t="s">
        <v>58</v>
      </c>
      <c r="Z1690">
        <v>0</v>
      </c>
      <c r="AA1690" t="s">
        <v>52</v>
      </c>
      <c r="AB1690" t="s">
        <v>52</v>
      </c>
      <c r="AC1690" t="s">
        <v>52</v>
      </c>
      <c r="AD1690" t="s">
        <v>52</v>
      </c>
      <c r="AE1690" t="s">
        <v>52</v>
      </c>
      <c r="AF1690" t="s">
        <v>52</v>
      </c>
      <c r="AG1690" t="s">
        <v>52</v>
      </c>
      <c r="AH1690" t="s">
        <v>52</v>
      </c>
      <c r="AI1690" t="s">
        <v>60</v>
      </c>
      <c r="AJ1690" t="s">
        <v>52</v>
      </c>
      <c r="AK1690" t="s">
        <v>69</v>
      </c>
      <c r="AL1690">
        <v>20.95</v>
      </c>
      <c r="AM1690">
        <v>20.95</v>
      </c>
      <c r="AN1690">
        <v>0</v>
      </c>
      <c r="AO1690">
        <v>0</v>
      </c>
      <c r="AP1690">
        <v>40.479999999999997</v>
      </c>
      <c r="AQ1690">
        <v>61.4299999999999</v>
      </c>
      <c r="AR1690">
        <v>1</v>
      </c>
      <c r="AS1690" t="s">
        <v>62</v>
      </c>
      <c r="AT1690" t="s">
        <v>53</v>
      </c>
      <c r="AU1690">
        <v>70</v>
      </c>
      <c r="AV1690">
        <v>4285</v>
      </c>
      <c r="AW1690" t="s">
        <v>80</v>
      </c>
      <c r="AX1690" t="s">
        <v>107</v>
      </c>
      <c r="AY1690" t="str">
        <f>IF(AND(Table1[[#This Row],[Contract]]="Month-to-Month", Table1[[#This Row],[Tenure in Months]]&lt;6, Table1[[#This Row],[Payment Method]]="Bank Withdrawal"), "High Risk", IF(OR(Table1[[#This Row],[Contract]]="Month-to-Month", Table1[[#This Row],[Tenure in Months]]&lt;12), "Medium Risk", "Low Risk"))</f>
        <v>Medium Risk</v>
      </c>
    </row>
    <row r="1691" spans="1:51" x14ac:dyDescent="0.35">
      <c r="A1691" t="s">
        <v>2548</v>
      </c>
      <c r="B1691" t="s">
        <v>66</v>
      </c>
      <c r="C1691">
        <v>54</v>
      </c>
      <c r="D1691" t="s">
        <v>52</v>
      </c>
      <c r="E1691" t="s">
        <v>52</v>
      </c>
      <c r="F1691" t="s">
        <v>52</v>
      </c>
      <c r="G1691" t="s">
        <v>52</v>
      </c>
      <c r="H1691">
        <v>0</v>
      </c>
      <c r="I1691" t="s">
        <v>54</v>
      </c>
      <c r="J1691" t="s">
        <v>55</v>
      </c>
      <c r="K1691" t="s">
        <v>216</v>
      </c>
      <c r="L1691">
        <v>95120</v>
      </c>
      <c r="M1691">
        <v>37.186140999999999</v>
      </c>
      <c r="N1691">
        <v>-121.843554</v>
      </c>
      <c r="O1691">
        <v>37090</v>
      </c>
      <c r="P1691" t="s">
        <v>57</v>
      </c>
      <c r="Q1691" t="s">
        <v>52</v>
      </c>
      <c r="R1691">
        <v>0</v>
      </c>
      <c r="S1691">
        <v>15</v>
      </c>
      <c r="T1691" t="s">
        <v>72</v>
      </c>
      <c r="U1691" t="s">
        <v>53</v>
      </c>
      <c r="V1691">
        <v>39.840000000000003</v>
      </c>
      <c r="W1691" t="s">
        <v>52</v>
      </c>
      <c r="X1691" t="s">
        <v>52</v>
      </c>
      <c r="Y1691" t="s">
        <v>58</v>
      </c>
      <c r="Z1691">
        <v>0</v>
      </c>
      <c r="AA1691" t="s">
        <v>52</v>
      </c>
      <c r="AB1691" t="s">
        <v>52</v>
      </c>
      <c r="AC1691" t="s">
        <v>52</v>
      </c>
      <c r="AD1691" t="s">
        <v>52</v>
      </c>
      <c r="AE1691" t="s">
        <v>52</v>
      </c>
      <c r="AF1691" t="s">
        <v>52</v>
      </c>
      <c r="AG1691" t="s">
        <v>52</v>
      </c>
      <c r="AH1691" t="s">
        <v>52</v>
      </c>
      <c r="AI1691" t="s">
        <v>60</v>
      </c>
      <c r="AJ1691" t="s">
        <v>52</v>
      </c>
      <c r="AK1691" t="s">
        <v>61</v>
      </c>
      <c r="AL1691">
        <v>19.75</v>
      </c>
      <c r="AM1691">
        <v>297.3</v>
      </c>
      <c r="AN1691">
        <v>0</v>
      </c>
      <c r="AO1691">
        <v>0</v>
      </c>
      <c r="AP1691">
        <v>597.6</v>
      </c>
      <c r="AQ1691">
        <v>894.9</v>
      </c>
      <c r="AR1691">
        <v>2</v>
      </c>
      <c r="AS1691" t="s">
        <v>62</v>
      </c>
      <c r="AT1691" t="s">
        <v>53</v>
      </c>
      <c r="AU1691">
        <v>69</v>
      </c>
      <c r="AV1691">
        <v>2428</v>
      </c>
      <c r="AW1691" t="s">
        <v>88</v>
      </c>
      <c r="AX1691" t="s">
        <v>173</v>
      </c>
      <c r="AY1691" t="str">
        <f>IF(AND(Table1[[#This Row],[Contract]]="Month-to-Month", Table1[[#This Row],[Tenure in Months]]&lt;6, Table1[[#This Row],[Payment Method]]="Bank Withdrawal"), "High Risk", IF(OR(Table1[[#This Row],[Contract]]="Month-to-Month", Table1[[#This Row],[Tenure in Months]]&lt;12), "Medium Risk", "Low Risk"))</f>
        <v>Medium Risk</v>
      </c>
    </row>
    <row r="1692" spans="1:51" x14ac:dyDescent="0.35">
      <c r="A1692" t="s">
        <v>2549</v>
      </c>
      <c r="B1692" t="s">
        <v>51</v>
      </c>
      <c r="C1692">
        <v>42</v>
      </c>
      <c r="D1692" t="s">
        <v>52</v>
      </c>
      <c r="E1692" t="s">
        <v>52</v>
      </c>
      <c r="F1692" t="s">
        <v>53</v>
      </c>
      <c r="G1692" t="s">
        <v>52</v>
      </c>
      <c r="H1692">
        <v>0</v>
      </c>
      <c r="I1692" t="s">
        <v>54</v>
      </c>
      <c r="J1692" t="s">
        <v>55</v>
      </c>
      <c r="K1692" t="s">
        <v>216</v>
      </c>
      <c r="L1692">
        <v>95121</v>
      </c>
      <c r="M1692">
        <v>37.304681000000002</v>
      </c>
      <c r="N1692">
        <v>-121.809955</v>
      </c>
      <c r="O1692">
        <v>37127</v>
      </c>
      <c r="P1692" t="s">
        <v>57</v>
      </c>
      <c r="Q1692" t="s">
        <v>53</v>
      </c>
      <c r="R1692">
        <v>1</v>
      </c>
      <c r="S1692">
        <v>17</v>
      </c>
      <c r="T1692" t="s">
        <v>72</v>
      </c>
      <c r="U1692" t="s">
        <v>53</v>
      </c>
      <c r="V1692">
        <v>17.71</v>
      </c>
      <c r="W1692" t="s">
        <v>53</v>
      </c>
      <c r="X1692" t="s">
        <v>53</v>
      </c>
      <c r="Y1692" t="s">
        <v>68</v>
      </c>
      <c r="Z1692">
        <v>13</v>
      </c>
      <c r="AA1692" t="s">
        <v>52</v>
      </c>
      <c r="AB1692" t="s">
        <v>52</v>
      </c>
      <c r="AC1692" t="s">
        <v>52</v>
      </c>
      <c r="AD1692" t="s">
        <v>52</v>
      </c>
      <c r="AE1692" t="s">
        <v>53</v>
      </c>
      <c r="AF1692" t="s">
        <v>53</v>
      </c>
      <c r="AG1692" t="s">
        <v>53</v>
      </c>
      <c r="AH1692" t="s">
        <v>53</v>
      </c>
      <c r="AI1692" t="s">
        <v>60</v>
      </c>
      <c r="AJ1692" t="s">
        <v>53</v>
      </c>
      <c r="AK1692" t="s">
        <v>61</v>
      </c>
      <c r="AL1692">
        <v>92.55</v>
      </c>
      <c r="AM1692">
        <v>1515.1</v>
      </c>
      <c r="AN1692">
        <v>0</v>
      </c>
      <c r="AO1692">
        <v>0</v>
      </c>
      <c r="AP1692">
        <v>301.07</v>
      </c>
      <c r="AQ1692">
        <v>1816.1699999999901</v>
      </c>
      <c r="AR1692">
        <v>3</v>
      </c>
      <c r="AS1692" t="s">
        <v>62</v>
      </c>
      <c r="AT1692" t="s">
        <v>53</v>
      </c>
      <c r="AU1692">
        <v>91</v>
      </c>
      <c r="AV1692">
        <v>5775</v>
      </c>
      <c r="AW1692" t="s">
        <v>88</v>
      </c>
      <c r="AX1692" t="s">
        <v>173</v>
      </c>
      <c r="AY1692" t="str">
        <f>IF(AND(Table1[[#This Row],[Contract]]="Month-to-Month", Table1[[#This Row],[Tenure in Months]]&lt;6, Table1[[#This Row],[Payment Method]]="Bank Withdrawal"), "High Risk", IF(OR(Table1[[#This Row],[Contract]]="Month-to-Month", Table1[[#This Row],[Tenure in Months]]&lt;12), "Medium Risk", "Low Risk"))</f>
        <v>Medium Risk</v>
      </c>
    </row>
    <row r="1693" spans="1:51" x14ac:dyDescent="0.35">
      <c r="A1693" t="s">
        <v>2550</v>
      </c>
      <c r="B1693" t="s">
        <v>51</v>
      </c>
      <c r="C1693">
        <v>28</v>
      </c>
      <c r="D1693" t="s">
        <v>53</v>
      </c>
      <c r="E1693" t="s">
        <v>52</v>
      </c>
      <c r="F1693" t="s">
        <v>52</v>
      </c>
      <c r="G1693" t="s">
        <v>52</v>
      </c>
      <c r="H1693">
        <v>0</v>
      </c>
      <c r="I1693" t="s">
        <v>54</v>
      </c>
      <c r="J1693" t="s">
        <v>55</v>
      </c>
      <c r="K1693" t="s">
        <v>216</v>
      </c>
      <c r="L1693">
        <v>95130</v>
      </c>
      <c r="M1693">
        <v>37.277591999999999</v>
      </c>
      <c r="N1693">
        <v>-121.98647699999999</v>
      </c>
      <c r="O1693">
        <v>13481</v>
      </c>
      <c r="P1693" t="s">
        <v>57</v>
      </c>
      <c r="Q1693" t="s">
        <v>52</v>
      </c>
      <c r="R1693">
        <v>0</v>
      </c>
      <c r="S1693">
        <v>9</v>
      </c>
      <c r="T1693" t="s">
        <v>67</v>
      </c>
      <c r="U1693" t="s">
        <v>53</v>
      </c>
      <c r="V1693">
        <v>49.14</v>
      </c>
      <c r="W1693" t="s">
        <v>53</v>
      </c>
      <c r="X1693" t="s">
        <v>53</v>
      </c>
      <c r="Y1693" t="s">
        <v>68</v>
      </c>
      <c r="Z1693">
        <v>58</v>
      </c>
      <c r="AA1693" t="s">
        <v>52</v>
      </c>
      <c r="AB1693" t="s">
        <v>52</v>
      </c>
      <c r="AC1693" t="s">
        <v>52</v>
      </c>
      <c r="AD1693" t="s">
        <v>52</v>
      </c>
      <c r="AE1693" t="s">
        <v>53</v>
      </c>
      <c r="AF1693" t="s">
        <v>52</v>
      </c>
      <c r="AG1693" t="s">
        <v>52</v>
      </c>
      <c r="AH1693" t="s">
        <v>53</v>
      </c>
      <c r="AI1693" t="s">
        <v>60</v>
      </c>
      <c r="AJ1693" t="s">
        <v>53</v>
      </c>
      <c r="AK1693" t="s">
        <v>61</v>
      </c>
      <c r="AL1693">
        <v>85.35</v>
      </c>
      <c r="AM1693">
        <v>758.6</v>
      </c>
      <c r="AN1693">
        <v>0</v>
      </c>
      <c r="AO1693">
        <v>0</v>
      </c>
      <c r="AP1693">
        <v>442.26</v>
      </c>
      <c r="AQ1693">
        <v>1200.8599999999999</v>
      </c>
      <c r="AR1693">
        <v>2</v>
      </c>
      <c r="AS1693" t="s">
        <v>62</v>
      </c>
      <c r="AT1693" t="s">
        <v>53</v>
      </c>
      <c r="AU1693">
        <v>89</v>
      </c>
      <c r="AV1693">
        <v>2752</v>
      </c>
      <c r="AW1693" t="s">
        <v>63</v>
      </c>
      <c r="AX1693" t="s">
        <v>154</v>
      </c>
      <c r="AY1693" t="str">
        <f>IF(AND(Table1[[#This Row],[Contract]]="Month-to-Month", Table1[[#This Row],[Tenure in Months]]&lt;6, Table1[[#This Row],[Payment Method]]="Bank Withdrawal"), "High Risk", IF(OR(Table1[[#This Row],[Contract]]="Month-to-Month", Table1[[#This Row],[Tenure in Months]]&lt;12), "Medium Risk", "Low Risk"))</f>
        <v>Medium Risk</v>
      </c>
    </row>
    <row r="1694" spans="1:51" x14ac:dyDescent="0.35">
      <c r="A1694" t="s">
        <v>2551</v>
      </c>
      <c r="B1694" t="s">
        <v>66</v>
      </c>
      <c r="C1694">
        <v>48</v>
      </c>
      <c r="D1694" t="s">
        <v>52</v>
      </c>
      <c r="E1694" t="s">
        <v>52</v>
      </c>
      <c r="F1694" t="s">
        <v>52</v>
      </c>
      <c r="G1694" t="s">
        <v>52</v>
      </c>
      <c r="H1694">
        <v>0</v>
      </c>
      <c r="I1694" t="s">
        <v>54</v>
      </c>
      <c r="J1694" t="s">
        <v>55</v>
      </c>
      <c r="K1694" t="s">
        <v>216</v>
      </c>
      <c r="L1694">
        <v>95131</v>
      </c>
      <c r="M1694">
        <v>37.387027000000003</v>
      </c>
      <c r="N1694">
        <v>-121.897775</v>
      </c>
      <c r="O1694">
        <v>26389</v>
      </c>
      <c r="P1694" t="s">
        <v>57</v>
      </c>
      <c r="Q1694" t="s">
        <v>52</v>
      </c>
      <c r="R1694">
        <v>0</v>
      </c>
      <c r="S1694">
        <v>25</v>
      </c>
      <c r="T1694" t="s">
        <v>58</v>
      </c>
      <c r="U1694" t="s">
        <v>53</v>
      </c>
      <c r="V1694">
        <v>1.37</v>
      </c>
      <c r="W1694" t="s">
        <v>52</v>
      </c>
      <c r="X1694" t="s">
        <v>53</v>
      </c>
      <c r="Y1694" t="s">
        <v>59</v>
      </c>
      <c r="Z1694">
        <v>21</v>
      </c>
      <c r="AA1694" t="s">
        <v>53</v>
      </c>
      <c r="AB1694" t="s">
        <v>53</v>
      </c>
      <c r="AC1694" t="s">
        <v>53</v>
      </c>
      <c r="AD1694" t="s">
        <v>53</v>
      </c>
      <c r="AE1694" t="s">
        <v>53</v>
      </c>
      <c r="AF1694" t="s">
        <v>52</v>
      </c>
      <c r="AG1694" t="s">
        <v>52</v>
      </c>
      <c r="AH1694" t="s">
        <v>53</v>
      </c>
      <c r="AI1694" t="s">
        <v>124</v>
      </c>
      <c r="AJ1694" t="s">
        <v>52</v>
      </c>
      <c r="AK1694" t="s">
        <v>69</v>
      </c>
      <c r="AL1694">
        <v>74.3</v>
      </c>
      <c r="AM1694">
        <v>1863.8</v>
      </c>
      <c r="AN1694">
        <v>0</v>
      </c>
      <c r="AO1694">
        <v>0</v>
      </c>
      <c r="AP1694">
        <v>34.25</v>
      </c>
      <c r="AQ1694">
        <v>1898.05</v>
      </c>
      <c r="AR1694">
        <v>1</v>
      </c>
      <c r="AS1694" t="s">
        <v>62</v>
      </c>
      <c r="AT1694" t="s">
        <v>53</v>
      </c>
      <c r="AU1694">
        <v>85</v>
      </c>
      <c r="AV1694">
        <v>5175</v>
      </c>
      <c r="AW1694" t="s">
        <v>63</v>
      </c>
      <c r="AX1694" t="s">
        <v>64</v>
      </c>
      <c r="AY1694" t="str">
        <f>IF(AND(Table1[[#This Row],[Contract]]="Month-to-Month", Table1[[#This Row],[Tenure in Months]]&lt;6, Table1[[#This Row],[Payment Method]]="Bank Withdrawal"), "High Risk", IF(OR(Table1[[#This Row],[Contract]]="Month-to-Month", Table1[[#This Row],[Tenure in Months]]&lt;12), "Medium Risk", "Low Risk"))</f>
        <v>Low Risk</v>
      </c>
    </row>
    <row r="1695" spans="1:51" x14ac:dyDescent="0.35">
      <c r="A1695" t="s">
        <v>2552</v>
      </c>
      <c r="B1695" t="s">
        <v>66</v>
      </c>
      <c r="C1695">
        <v>34</v>
      </c>
      <c r="D1695" t="s">
        <v>52</v>
      </c>
      <c r="E1695" t="s">
        <v>52</v>
      </c>
      <c r="F1695" t="s">
        <v>52</v>
      </c>
      <c r="G1695" t="s">
        <v>52</v>
      </c>
      <c r="H1695">
        <v>0</v>
      </c>
      <c r="I1695" t="s">
        <v>54</v>
      </c>
      <c r="J1695" t="s">
        <v>55</v>
      </c>
      <c r="K1695" t="s">
        <v>216</v>
      </c>
      <c r="L1695">
        <v>95135</v>
      </c>
      <c r="M1695">
        <v>37.286819999999999</v>
      </c>
      <c r="N1695">
        <v>-121.723877</v>
      </c>
      <c r="O1695">
        <v>15798</v>
      </c>
      <c r="P1695" t="s">
        <v>57</v>
      </c>
      <c r="Q1695" t="s">
        <v>52</v>
      </c>
      <c r="R1695">
        <v>0</v>
      </c>
      <c r="S1695">
        <v>4</v>
      </c>
      <c r="T1695" t="s">
        <v>67</v>
      </c>
      <c r="U1695" t="s">
        <v>53</v>
      </c>
      <c r="V1695">
        <v>5.63</v>
      </c>
      <c r="W1695" t="s">
        <v>52</v>
      </c>
      <c r="X1695" t="s">
        <v>53</v>
      </c>
      <c r="Y1695" t="s">
        <v>68</v>
      </c>
      <c r="Z1695">
        <v>18</v>
      </c>
      <c r="AA1695" t="s">
        <v>52</v>
      </c>
      <c r="AB1695" t="s">
        <v>52</v>
      </c>
      <c r="AC1695" t="s">
        <v>53</v>
      </c>
      <c r="AD1695" t="s">
        <v>53</v>
      </c>
      <c r="AE1695" t="s">
        <v>53</v>
      </c>
      <c r="AF1695" t="s">
        <v>53</v>
      </c>
      <c r="AG1695" t="s">
        <v>53</v>
      </c>
      <c r="AH1695" t="s">
        <v>53</v>
      </c>
      <c r="AI1695" t="s">
        <v>60</v>
      </c>
      <c r="AJ1695" t="s">
        <v>53</v>
      </c>
      <c r="AK1695" t="s">
        <v>61</v>
      </c>
      <c r="AL1695">
        <v>98.1</v>
      </c>
      <c r="AM1695">
        <v>396.3</v>
      </c>
      <c r="AN1695">
        <v>0</v>
      </c>
      <c r="AO1695">
        <v>0</v>
      </c>
      <c r="AP1695">
        <v>22.52</v>
      </c>
      <c r="AQ1695">
        <v>418.82</v>
      </c>
      <c r="AR1695">
        <v>1</v>
      </c>
      <c r="AS1695" t="s">
        <v>62</v>
      </c>
      <c r="AT1695" t="s">
        <v>53</v>
      </c>
      <c r="AU1695">
        <v>87</v>
      </c>
      <c r="AV1695">
        <v>2895</v>
      </c>
      <c r="AW1695" t="s">
        <v>63</v>
      </c>
      <c r="AX1695" t="s">
        <v>70</v>
      </c>
      <c r="AY1695" t="str">
        <f>IF(AND(Table1[[#This Row],[Contract]]="Month-to-Month", Table1[[#This Row],[Tenure in Months]]&lt;6, Table1[[#This Row],[Payment Method]]="Bank Withdrawal"), "High Risk", IF(OR(Table1[[#This Row],[Contract]]="Month-to-Month", Table1[[#This Row],[Tenure in Months]]&lt;12), "Medium Risk", "Low Risk"))</f>
        <v>High Risk</v>
      </c>
    </row>
    <row r="1696" spans="1:51" x14ac:dyDescent="0.35">
      <c r="A1696" t="s">
        <v>2553</v>
      </c>
      <c r="B1696" t="s">
        <v>66</v>
      </c>
      <c r="C1696">
        <v>63</v>
      </c>
      <c r="D1696" t="s">
        <v>52</v>
      </c>
      <c r="E1696" t="s">
        <v>52</v>
      </c>
      <c r="F1696" t="s">
        <v>52</v>
      </c>
      <c r="G1696" t="s">
        <v>52</v>
      </c>
      <c r="H1696">
        <v>0</v>
      </c>
      <c r="I1696" t="s">
        <v>54</v>
      </c>
      <c r="J1696" t="s">
        <v>55</v>
      </c>
      <c r="K1696" t="s">
        <v>395</v>
      </c>
      <c r="L1696">
        <v>95202</v>
      </c>
      <c r="M1696">
        <v>37.959705999999997</v>
      </c>
      <c r="N1696">
        <v>-121.28766899999999</v>
      </c>
      <c r="O1696">
        <v>7071</v>
      </c>
      <c r="P1696" t="s">
        <v>57</v>
      </c>
      <c r="Q1696" t="s">
        <v>52</v>
      </c>
      <c r="R1696">
        <v>0</v>
      </c>
      <c r="S1696">
        <v>50</v>
      </c>
      <c r="T1696" t="s">
        <v>58</v>
      </c>
      <c r="U1696" t="s">
        <v>53</v>
      </c>
      <c r="V1696">
        <v>27.7</v>
      </c>
      <c r="W1696" t="s">
        <v>53</v>
      </c>
      <c r="X1696" t="s">
        <v>53</v>
      </c>
      <c r="Y1696" t="s">
        <v>68</v>
      </c>
      <c r="Z1696">
        <v>28</v>
      </c>
      <c r="AA1696" t="s">
        <v>53</v>
      </c>
      <c r="AB1696" t="s">
        <v>53</v>
      </c>
      <c r="AC1696" t="s">
        <v>52</v>
      </c>
      <c r="AD1696" t="s">
        <v>53</v>
      </c>
      <c r="AE1696" t="s">
        <v>53</v>
      </c>
      <c r="AF1696" t="s">
        <v>53</v>
      </c>
      <c r="AG1696" t="s">
        <v>53</v>
      </c>
      <c r="AH1696" t="s">
        <v>53</v>
      </c>
      <c r="AI1696" t="s">
        <v>334</v>
      </c>
      <c r="AJ1696" t="s">
        <v>53</v>
      </c>
      <c r="AK1696" t="s">
        <v>61</v>
      </c>
      <c r="AL1696">
        <v>109.65</v>
      </c>
      <c r="AM1696">
        <v>5551.15</v>
      </c>
      <c r="AN1696">
        <v>0</v>
      </c>
      <c r="AO1696">
        <v>0</v>
      </c>
      <c r="AP1696">
        <v>1385</v>
      </c>
      <c r="AQ1696">
        <v>6936.15</v>
      </c>
      <c r="AR1696">
        <v>1</v>
      </c>
      <c r="AS1696" t="s">
        <v>62</v>
      </c>
      <c r="AT1696" t="s">
        <v>53</v>
      </c>
      <c r="AU1696">
        <v>84</v>
      </c>
      <c r="AV1696">
        <v>5855</v>
      </c>
      <c r="AW1696" t="s">
        <v>63</v>
      </c>
      <c r="AX1696" t="s">
        <v>84</v>
      </c>
      <c r="AY1696" t="str">
        <f>IF(AND(Table1[[#This Row],[Contract]]="Month-to-Month", Table1[[#This Row],[Tenure in Months]]&lt;6, Table1[[#This Row],[Payment Method]]="Bank Withdrawal"), "High Risk", IF(OR(Table1[[#This Row],[Contract]]="Month-to-Month", Table1[[#This Row],[Tenure in Months]]&lt;12), "Medium Risk", "Low Risk"))</f>
        <v>Low Risk</v>
      </c>
    </row>
    <row r="1697" spans="1:51" x14ac:dyDescent="0.35">
      <c r="A1697" t="s">
        <v>2554</v>
      </c>
      <c r="B1697" t="s">
        <v>51</v>
      </c>
      <c r="C1697">
        <v>32</v>
      </c>
      <c r="D1697" t="s">
        <v>52</v>
      </c>
      <c r="E1697" t="s">
        <v>52</v>
      </c>
      <c r="F1697" t="s">
        <v>52</v>
      </c>
      <c r="G1697" t="s">
        <v>52</v>
      </c>
      <c r="H1697">
        <v>0</v>
      </c>
      <c r="I1697" t="s">
        <v>54</v>
      </c>
      <c r="J1697" t="s">
        <v>55</v>
      </c>
      <c r="K1697" t="s">
        <v>395</v>
      </c>
      <c r="L1697">
        <v>95210</v>
      </c>
      <c r="M1697">
        <v>38.033219000000003</v>
      </c>
      <c r="N1697">
        <v>-121.297433</v>
      </c>
      <c r="O1697">
        <v>40611</v>
      </c>
      <c r="P1697" t="s">
        <v>57</v>
      </c>
      <c r="Q1697" t="s">
        <v>52</v>
      </c>
      <c r="R1697">
        <v>0</v>
      </c>
      <c r="S1697">
        <v>3</v>
      </c>
      <c r="T1697" t="s">
        <v>67</v>
      </c>
      <c r="U1697" t="s">
        <v>53</v>
      </c>
      <c r="V1697">
        <v>11.94</v>
      </c>
      <c r="W1697" t="s">
        <v>53</v>
      </c>
      <c r="X1697" t="s">
        <v>53</v>
      </c>
      <c r="Y1697" t="s">
        <v>110</v>
      </c>
      <c r="Z1697">
        <v>30</v>
      </c>
      <c r="AA1697" t="s">
        <v>52</v>
      </c>
      <c r="AB1697" t="s">
        <v>52</v>
      </c>
      <c r="AC1697" t="s">
        <v>53</v>
      </c>
      <c r="AD1697" t="s">
        <v>52</v>
      </c>
      <c r="AE1697" t="s">
        <v>53</v>
      </c>
      <c r="AF1697" t="s">
        <v>53</v>
      </c>
      <c r="AG1697" t="s">
        <v>53</v>
      </c>
      <c r="AH1697" t="s">
        <v>52</v>
      </c>
      <c r="AI1697" t="s">
        <v>60</v>
      </c>
      <c r="AJ1697" t="s">
        <v>53</v>
      </c>
      <c r="AK1697" t="s">
        <v>61</v>
      </c>
      <c r="AL1697">
        <v>100.95</v>
      </c>
      <c r="AM1697">
        <v>329.95</v>
      </c>
      <c r="AN1697">
        <v>0</v>
      </c>
      <c r="AO1697">
        <v>10</v>
      </c>
      <c r="AP1697">
        <v>35.82</v>
      </c>
      <c r="AQ1697">
        <v>375.77</v>
      </c>
      <c r="AR1697">
        <v>1</v>
      </c>
      <c r="AS1697" t="s">
        <v>62</v>
      </c>
      <c r="AT1697" t="s">
        <v>53</v>
      </c>
      <c r="AU1697">
        <v>81</v>
      </c>
      <c r="AV1697">
        <v>5351</v>
      </c>
      <c r="AW1697" t="s">
        <v>63</v>
      </c>
      <c r="AX1697" t="s">
        <v>84</v>
      </c>
      <c r="AY1697" t="str">
        <f>IF(AND(Table1[[#This Row],[Contract]]="Month-to-Month", Table1[[#This Row],[Tenure in Months]]&lt;6, Table1[[#This Row],[Payment Method]]="Bank Withdrawal"), "High Risk", IF(OR(Table1[[#This Row],[Contract]]="Month-to-Month", Table1[[#This Row],[Tenure in Months]]&lt;12), "Medium Risk", "Low Risk"))</f>
        <v>High Risk</v>
      </c>
    </row>
    <row r="1698" spans="1:51" x14ac:dyDescent="0.35">
      <c r="A1698" t="s">
        <v>2555</v>
      </c>
      <c r="B1698" t="s">
        <v>51</v>
      </c>
      <c r="C1698">
        <v>25</v>
      </c>
      <c r="D1698" t="s">
        <v>53</v>
      </c>
      <c r="E1698" t="s">
        <v>52</v>
      </c>
      <c r="F1698" t="s">
        <v>52</v>
      </c>
      <c r="G1698" t="s">
        <v>52</v>
      </c>
      <c r="H1698">
        <v>0</v>
      </c>
      <c r="I1698" t="s">
        <v>54</v>
      </c>
      <c r="J1698" t="s">
        <v>55</v>
      </c>
      <c r="K1698" t="s">
        <v>395</v>
      </c>
      <c r="L1698">
        <v>95212</v>
      </c>
      <c r="M1698">
        <v>38.049456999999997</v>
      </c>
      <c r="N1698">
        <v>-121.21653000000001</v>
      </c>
      <c r="O1698">
        <v>6951</v>
      </c>
      <c r="P1698" t="s">
        <v>57</v>
      </c>
      <c r="Q1698" t="s">
        <v>52</v>
      </c>
      <c r="R1698">
        <v>0</v>
      </c>
      <c r="S1698">
        <v>10</v>
      </c>
      <c r="T1698" t="s">
        <v>72</v>
      </c>
      <c r="U1698" t="s">
        <v>53</v>
      </c>
      <c r="V1698">
        <v>40.22</v>
      </c>
      <c r="W1698" t="s">
        <v>52</v>
      </c>
      <c r="X1698" t="s">
        <v>53</v>
      </c>
      <c r="Y1698" t="s">
        <v>68</v>
      </c>
      <c r="Z1698">
        <v>41</v>
      </c>
      <c r="AA1698" t="s">
        <v>52</v>
      </c>
      <c r="AB1698" t="s">
        <v>52</v>
      </c>
      <c r="AC1698" t="s">
        <v>53</v>
      </c>
      <c r="AD1698" t="s">
        <v>52</v>
      </c>
      <c r="AE1698" t="s">
        <v>53</v>
      </c>
      <c r="AF1698" t="s">
        <v>53</v>
      </c>
      <c r="AG1698" t="s">
        <v>53</v>
      </c>
      <c r="AH1698" t="s">
        <v>53</v>
      </c>
      <c r="AI1698" t="s">
        <v>60</v>
      </c>
      <c r="AJ1698" t="s">
        <v>53</v>
      </c>
      <c r="AK1698" t="s">
        <v>61</v>
      </c>
      <c r="AL1698">
        <v>94.9</v>
      </c>
      <c r="AM1698">
        <v>1048.8499999999999</v>
      </c>
      <c r="AN1698">
        <v>0</v>
      </c>
      <c r="AO1698">
        <v>0</v>
      </c>
      <c r="AP1698">
        <v>402.2</v>
      </c>
      <c r="AQ1698">
        <v>1451.05</v>
      </c>
      <c r="AR1698">
        <v>1</v>
      </c>
      <c r="AS1698" t="s">
        <v>62</v>
      </c>
      <c r="AT1698" t="s">
        <v>53</v>
      </c>
      <c r="AU1698">
        <v>83</v>
      </c>
      <c r="AV1698">
        <v>2832</v>
      </c>
      <c r="AW1698" t="s">
        <v>63</v>
      </c>
      <c r="AX1698" t="s">
        <v>84</v>
      </c>
      <c r="AY1698" t="str">
        <f>IF(AND(Table1[[#This Row],[Contract]]="Month-to-Month", Table1[[#This Row],[Tenure in Months]]&lt;6, Table1[[#This Row],[Payment Method]]="Bank Withdrawal"), "High Risk", IF(OR(Table1[[#This Row],[Contract]]="Month-to-Month", Table1[[#This Row],[Tenure in Months]]&lt;12), "Medium Risk", "Low Risk"))</f>
        <v>Medium Risk</v>
      </c>
    </row>
    <row r="1699" spans="1:51" x14ac:dyDescent="0.35">
      <c r="A1699" t="s">
        <v>2556</v>
      </c>
      <c r="B1699" t="s">
        <v>51</v>
      </c>
      <c r="C1699">
        <v>53</v>
      </c>
      <c r="D1699" t="s">
        <v>52</v>
      </c>
      <c r="E1699" t="s">
        <v>52</v>
      </c>
      <c r="F1699" t="s">
        <v>53</v>
      </c>
      <c r="G1699" t="s">
        <v>52</v>
      </c>
      <c r="H1699">
        <v>0</v>
      </c>
      <c r="I1699" t="s">
        <v>54</v>
      </c>
      <c r="J1699" t="s">
        <v>55</v>
      </c>
      <c r="K1699" t="s">
        <v>2557</v>
      </c>
      <c r="L1699">
        <v>95224</v>
      </c>
      <c r="M1699">
        <v>38.208336000000003</v>
      </c>
      <c r="N1699">
        <v>-120.339938</v>
      </c>
      <c r="O1699">
        <v>115</v>
      </c>
      <c r="P1699" t="s">
        <v>57</v>
      </c>
      <c r="Q1699" t="s">
        <v>53</v>
      </c>
      <c r="R1699">
        <v>1</v>
      </c>
      <c r="S1699">
        <v>9</v>
      </c>
      <c r="T1699" t="s">
        <v>67</v>
      </c>
      <c r="U1699" t="s">
        <v>52</v>
      </c>
      <c r="V1699">
        <v>0</v>
      </c>
      <c r="W1699" t="s">
        <v>52</v>
      </c>
      <c r="X1699" t="s">
        <v>53</v>
      </c>
      <c r="Y1699" t="s">
        <v>59</v>
      </c>
      <c r="Z1699">
        <v>15</v>
      </c>
      <c r="AA1699" t="s">
        <v>52</v>
      </c>
      <c r="AB1699" t="s">
        <v>52</v>
      </c>
      <c r="AC1699" t="s">
        <v>52</v>
      </c>
      <c r="AD1699" t="s">
        <v>52</v>
      </c>
      <c r="AE1699" t="s">
        <v>52</v>
      </c>
      <c r="AF1699" t="s">
        <v>52</v>
      </c>
      <c r="AG1699" t="s">
        <v>52</v>
      </c>
      <c r="AH1699" t="s">
        <v>53</v>
      </c>
      <c r="AI1699" t="s">
        <v>124</v>
      </c>
      <c r="AJ1699" t="s">
        <v>52</v>
      </c>
      <c r="AK1699" t="s">
        <v>61</v>
      </c>
      <c r="AL1699">
        <v>24.1</v>
      </c>
      <c r="AM1699">
        <v>259.8</v>
      </c>
      <c r="AN1699">
        <v>0</v>
      </c>
      <c r="AO1699">
        <v>0</v>
      </c>
      <c r="AP1699">
        <v>0</v>
      </c>
      <c r="AQ1699">
        <v>259.8</v>
      </c>
      <c r="AR1699">
        <v>2</v>
      </c>
      <c r="AS1699" t="s">
        <v>62</v>
      </c>
      <c r="AT1699" t="s">
        <v>53</v>
      </c>
      <c r="AU1699">
        <v>82</v>
      </c>
      <c r="AV1699">
        <v>3195</v>
      </c>
      <c r="AW1699" t="s">
        <v>63</v>
      </c>
      <c r="AX1699" t="s">
        <v>64</v>
      </c>
      <c r="AY1699" t="str">
        <f>IF(AND(Table1[[#This Row],[Contract]]="Month-to-Month", Table1[[#This Row],[Tenure in Months]]&lt;6, Table1[[#This Row],[Payment Method]]="Bank Withdrawal"), "High Risk", IF(OR(Table1[[#This Row],[Contract]]="Month-to-Month", Table1[[#This Row],[Tenure in Months]]&lt;12), "Medium Risk", "Low Risk"))</f>
        <v>Medium Risk</v>
      </c>
    </row>
    <row r="1700" spans="1:51" x14ac:dyDescent="0.35">
      <c r="A1700" t="s">
        <v>2558</v>
      </c>
      <c r="B1700" t="s">
        <v>51</v>
      </c>
      <c r="C1700">
        <v>23</v>
      </c>
      <c r="D1700" t="s">
        <v>53</v>
      </c>
      <c r="E1700" t="s">
        <v>52</v>
      </c>
      <c r="F1700" t="s">
        <v>53</v>
      </c>
      <c r="G1700" t="s">
        <v>52</v>
      </c>
      <c r="H1700">
        <v>0</v>
      </c>
      <c r="I1700" t="s">
        <v>54</v>
      </c>
      <c r="J1700" t="s">
        <v>55</v>
      </c>
      <c r="K1700" t="s">
        <v>1056</v>
      </c>
      <c r="L1700">
        <v>95233</v>
      </c>
      <c r="M1700">
        <v>38.184913999999999</v>
      </c>
      <c r="N1700">
        <v>-120.364085</v>
      </c>
      <c r="O1700">
        <v>335</v>
      </c>
      <c r="P1700" t="s">
        <v>57</v>
      </c>
      <c r="Q1700" t="s">
        <v>53</v>
      </c>
      <c r="R1700">
        <v>1</v>
      </c>
      <c r="S1700">
        <v>66</v>
      </c>
      <c r="T1700" t="s">
        <v>229</v>
      </c>
      <c r="U1700" t="s">
        <v>53</v>
      </c>
      <c r="V1700">
        <v>20.07</v>
      </c>
      <c r="W1700" t="s">
        <v>53</v>
      </c>
      <c r="X1700" t="s">
        <v>53</v>
      </c>
      <c r="Y1700" t="s">
        <v>68</v>
      </c>
      <c r="Z1700">
        <v>85</v>
      </c>
      <c r="AA1700" t="s">
        <v>52</v>
      </c>
      <c r="AB1700" t="s">
        <v>53</v>
      </c>
      <c r="AC1700" t="s">
        <v>52</v>
      </c>
      <c r="AD1700" t="s">
        <v>53</v>
      </c>
      <c r="AE1700" t="s">
        <v>53</v>
      </c>
      <c r="AF1700" t="s">
        <v>53</v>
      </c>
      <c r="AG1700" t="s">
        <v>53</v>
      </c>
      <c r="AH1700" t="s">
        <v>53</v>
      </c>
      <c r="AI1700" t="s">
        <v>124</v>
      </c>
      <c r="AJ1700" t="s">
        <v>53</v>
      </c>
      <c r="AK1700" t="s">
        <v>61</v>
      </c>
      <c r="AL1700">
        <v>104.05</v>
      </c>
      <c r="AM1700">
        <v>6890</v>
      </c>
      <c r="AN1700">
        <v>0</v>
      </c>
      <c r="AO1700">
        <v>0</v>
      </c>
      <c r="AP1700">
        <v>1324.62</v>
      </c>
      <c r="AQ1700">
        <v>8214.6200000000008</v>
      </c>
      <c r="AR1700">
        <v>2</v>
      </c>
      <c r="AS1700" t="s">
        <v>62</v>
      </c>
      <c r="AT1700" t="s">
        <v>53</v>
      </c>
      <c r="AU1700">
        <v>95</v>
      </c>
      <c r="AV1700">
        <v>5504</v>
      </c>
      <c r="AW1700" t="s">
        <v>63</v>
      </c>
      <c r="AX1700" t="s">
        <v>64</v>
      </c>
      <c r="AY1700" t="str">
        <f>IF(AND(Table1[[#This Row],[Contract]]="Month-to-Month", Table1[[#This Row],[Tenure in Months]]&lt;6, Table1[[#This Row],[Payment Method]]="Bank Withdrawal"), "High Risk", IF(OR(Table1[[#This Row],[Contract]]="Month-to-Month", Table1[[#This Row],[Tenure in Months]]&lt;12), "Medium Risk", "Low Risk"))</f>
        <v>Low Risk</v>
      </c>
    </row>
    <row r="1701" spans="1:51" x14ac:dyDescent="0.35">
      <c r="A1701" t="s">
        <v>2559</v>
      </c>
      <c r="B1701" t="s">
        <v>51</v>
      </c>
      <c r="C1701">
        <v>33</v>
      </c>
      <c r="D1701" t="s">
        <v>52</v>
      </c>
      <c r="E1701" t="s">
        <v>52</v>
      </c>
      <c r="F1701" t="s">
        <v>52</v>
      </c>
      <c r="G1701" t="s">
        <v>52</v>
      </c>
      <c r="H1701">
        <v>0</v>
      </c>
      <c r="I1701" t="s">
        <v>54</v>
      </c>
      <c r="J1701" t="s">
        <v>55</v>
      </c>
      <c r="K1701" t="s">
        <v>1058</v>
      </c>
      <c r="L1701">
        <v>95240</v>
      </c>
      <c r="M1701">
        <v>38.123544000000003</v>
      </c>
      <c r="N1701">
        <v>-121.15907799999999</v>
      </c>
      <c r="O1701">
        <v>45755</v>
      </c>
      <c r="P1701" t="s">
        <v>57</v>
      </c>
      <c r="Q1701" t="s">
        <v>52</v>
      </c>
      <c r="R1701">
        <v>0</v>
      </c>
      <c r="S1701">
        <v>3</v>
      </c>
      <c r="T1701" t="s">
        <v>67</v>
      </c>
      <c r="U1701" t="s">
        <v>53</v>
      </c>
      <c r="V1701">
        <v>49.4</v>
      </c>
      <c r="W1701" t="s">
        <v>52</v>
      </c>
      <c r="X1701" t="s">
        <v>53</v>
      </c>
      <c r="Y1701" t="s">
        <v>68</v>
      </c>
      <c r="Z1701">
        <v>10</v>
      </c>
      <c r="AA1701" t="s">
        <v>52</v>
      </c>
      <c r="AB1701" t="s">
        <v>52</v>
      </c>
      <c r="AC1701" t="s">
        <v>53</v>
      </c>
      <c r="AD1701" t="s">
        <v>53</v>
      </c>
      <c r="AE1701" t="s">
        <v>53</v>
      </c>
      <c r="AF1701" t="s">
        <v>52</v>
      </c>
      <c r="AG1701" t="s">
        <v>52</v>
      </c>
      <c r="AH1701" t="s">
        <v>53</v>
      </c>
      <c r="AI1701" t="s">
        <v>60</v>
      </c>
      <c r="AJ1701" t="s">
        <v>53</v>
      </c>
      <c r="AK1701" t="s">
        <v>69</v>
      </c>
      <c r="AL1701">
        <v>88.35</v>
      </c>
      <c r="AM1701">
        <v>262.05</v>
      </c>
      <c r="AN1701">
        <v>0</v>
      </c>
      <c r="AO1701">
        <v>0</v>
      </c>
      <c r="AP1701">
        <v>148.19999999999999</v>
      </c>
      <c r="AQ1701">
        <v>410.25</v>
      </c>
      <c r="AR1701">
        <v>2</v>
      </c>
      <c r="AS1701" t="s">
        <v>62</v>
      </c>
      <c r="AT1701" t="s">
        <v>53</v>
      </c>
      <c r="AU1701">
        <v>93</v>
      </c>
      <c r="AV1701">
        <v>5202</v>
      </c>
      <c r="AW1701" t="s">
        <v>63</v>
      </c>
      <c r="AX1701" t="s">
        <v>64</v>
      </c>
      <c r="AY1701" t="str">
        <f>IF(AND(Table1[[#This Row],[Contract]]="Month-to-Month", Table1[[#This Row],[Tenure in Months]]&lt;6, Table1[[#This Row],[Payment Method]]="Bank Withdrawal"), "High Risk", IF(OR(Table1[[#This Row],[Contract]]="Month-to-Month", Table1[[#This Row],[Tenure in Months]]&lt;12), "Medium Risk", "Low Risk"))</f>
        <v>Medium Risk</v>
      </c>
    </row>
    <row r="1702" spans="1:51" x14ac:dyDescent="0.35">
      <c r="A1702" t="s">
        <v>2560</v>
      </c>
      <c r="B1702" t="s">
        <v>51</v>
      </c>
      <c r="C1702">
        <v>43</v>
      </c>
      <c r="D1702" t="s">
        <v>52</v>
      </c>
      <c r="E1702" t="s">
        <v>52</v>
      </c>
      <c r="F1702" t="s">
        <v>53</v>
      </c>
      <c r="G1702" t="s">
        <v>52</v>
      </c>
      <c r="H1702">
        <v>0</v>
      </c>
      <c r="I1702" t="s">
        <v>54</v>
      </c>
      <c r="J1702" t="s">
        <v>55</v>
      </c>
      <c r="K1702" t="s">
        <v>2561</v>
      </c>
      <c r="L1702">
        <v>95246</v>
      </c>
      <c r="M1702">
        <v>38.264262000000002</v>
      </c>
      <c r="N1702">
        <v>-120.51513300000001</v>
      </c>
      <c r="O1702">
        <v>1692</v>
      </c>
      <c r="P1702" t="s">
        <v>57</v>
      </c>
      <c r="Q1702" t="s">
        <v>53</v>
      </c>
      <c r="R1702">
        <v>1</v>
      </c>
      <c r="S1702">
        <v>29</v>
      </c>
      <c r="T1702" t="s">
        <v>58</v>
      </c>
      <c r="U1702" t="s">
        <v>53</v>
      </c>
      <c r="V1702">
        <v>40.49</v>
      </c>
      <c r="W1702" t="s">
        <v>52</v>
      </c>
      <c r="X1702" t="s">
        <v>53</v>
      </c>
      <c r="Y1702" t="s">
        <v>68</v>
      </c>
      <c r="Z1702">
        <v>15</v>
      </c>
      <c r="AA1702" t="s">
        <v>53</v>
      </c>
      <c r="AB1702" t="s">
        <v>52</v>
      </c>
      <c r="AC1702" t="s">
        <v>52</v>
      </c>
      <c r="AD1702" t="s">
        <v>52</v>
      </c>
      <c r="AE1702" t="s">
        <v>53</v>
      </c>
      <c r="AF1702" t="s">
        <v>53</v>
      </c>
      <c r="AG1702" t="s">
        <v>53</v>
      </c>
      <c r="AH1702" t="s">
        <v>53</v>
      </c>
      <c r="AI1702" t="s">
        <v>60</v>
      </c>
      <c r="AJ1702" t="s">
        <v>52</v>
      </c>
      <c r="AK1702" t="s">
        <v>69</v>
      </c>
      <c r="AL1702">
        <v>94.65</v>
      </c>
      <c r="AM1702">
        <v>2649.15</v>
      </c>
      <c r="AN1702">
        <v>0</v>
      </c>
      <c r="AO1702">
        <v>0</v>
      </c>
      <c r="AP1702">
        <v>1174.21</v>
      </c>
      <c r="AQ1702">
        <v>3823.36</v>
      </c>
      <c r="AR1702">
        <v>1</v>
      </c>
      <c r="AS1702" t="s">
        <v>62</v>
      </c>
      <c r="AT1702" t="s">
        <v>53</v>
      </c>
      <c r="AU1702">
        <v>70</v>
      </c>
      <c r="AV1702">
        <v>5150</v>
      </c>
      <c r="AW1702" t="s">
        <v>88</v>
      </c>
      <c r="AX1702" t="s">
        <v>89</v>
      </c>
      <c r="AY1702" t="str">
        <f>IF(AND(Table1[[#This Row],[Contract]]="Month-to-Month", Table1[[#This Row],[Tenure in Months]]&lt;6, Table1[[#This Row],[Payment Method]]="Bank Withdrawal"), "High Risk", IF(OR(Table1[[#This Row],[Contract]]="Month-to-Month", Table1[[#This Row],[Tenure in Months]]&lt;12), "Medium Risk", "Low Risk"))</f>
        <v>Medium Risk</v>
      </c>
    </row>
    <row r="1703" spans="1:51" x14ac:dyDescent="0.35">
      <c r="A1703" t="s">
        <v>2562</v>
      </c>
      <c r="B1703" t="s">
        <v>66</v>
      </c>
      <c r="C1703">
        <v>42</v>
      </c>
      <c r="D1703" t="s">
        <v>52</v>
      </c>
      <c r="E1703" t="s">
        <v>52</v>
      </c>
      <c r="F1703" t="s">
        <v>53</v>
      </c>
      <c r="G1703" t="s">
        <v>53</v>
      </c>
      <c r="H1703">
        <v>3</v>
      </c>
      <c r="I1703" t="s">
        <v>54</v>
      </c>
      <c r="J1703" t="s">
        <v>55</v>
      </c>
      <c r="K1703" t="s">
        <v>781</v>
      </c>
      <c r="L1703">
        <v>95251</v>
      </c>
      <c r="M1703">
        <v>38.055562000000002</v>
      </c>
      <c r="N1703">
        <v>-120.456298</v>
      </c>
      <c r="O1703">
        <v>460</v>
      </c>
      <c r="P1703" t="s">
        <v>57</v>
      </c>
      <c r="Q1703" t="s">
        <v>53</v>
      </c>
      <c r="R1703">
        <v>1</v>
      </c>
      <c r="S1703">
        <v>41</v>
      </c>
      <c r="T1703" t="s">
        <v>58</v>
      </c>
      <c r="U1703" t="s">
        <v>53</v>
      </c>
      <c r="V1703">
        <v>45.26</v>
      </c>
      <c r="W1703" t="s">
        <v>53</v>
      </c>
      <c r="X1703" t="s">
        <v>53</v>
      </c>
      <c r="Y1703" t="s">
        <v>110</v>
      </c>
      <c r="Z1703">
        <v>56</v>
      </c>
      <c r="AA1703" t="s">
        <v>53</v>
      </c>
      <c r="AB1703" t="s">
        <v>53</v>
      </c>
      <c r="AC1703" t="s">
        <v>53</v>
      </c>
      <c r="AD1703" t="s">
        <v>53</v>
      </c>
      <c r="AE1703" t="s">
        <v>52</v>
      </c>
      <c r="AF1703" t="s">
        <v>53</v>
      </c>
      <c r="AG1703" t="s">
        <v>53</v>
      </c>
      <c r="AH1703" t="s">
        <v>53</v>
      </c>
      <c r="AI1703" t="s">
        <v>60</v>
      </c>
      <c r="AJ1703" t="s">
        <v>52</v>
      </c>
      <c r="AK1703" t="s">
        <v>69</v>
      </c>
      <c r="AL1703">
        <v>79.900000000000006</v>
      </c>
      <c r="AM1703">
        <v>3326.2</v>
      </c>
      <c r="AN1703">
        <v>0</v>
      </c>
      <c r="AO1703">
        <v>0</v>
      </c>
      <c r="AP1703">
        <v>1855.6599999999901</v>
      </c>
      <c r="AQ1703">
        <v>5181.8599999999997</v>
      </c>
      <c r="AR1703">
        <v>1</v>
      </c>
      <c r="AS1703" t="s">
        <v>62</v>
      </c>
      <c r="AT1703" t="s">
        <v>53</v>
      </c>
      <c r="AU1703">
        <v>84</v>
      </c>
      <c r="AV1703">
        <v>4734</v>
      </c>
      <c r="AW1703" t="s">
        <v>80</v>
      </c>
      <c r="AX1703" t="s">
        <v>182</v>
      </c>
      <c r="AY1703" t="str">
        <f>IF(AND(Table1[[#This Row],[Contract]]="Month-to-Month", Table1[[#This Row],[Tenure in Months]]&lt;6, Table1[[#This Row],[Payment Method]]="Bank Withdrawal"), "High Risk", IF(OR(Table1[[#This Row],[Contract]]="Month-to-Month", Table1[[#This Row],[Tenure in Months]]&lt;12), "Medium Risk", "Low Risk"))</f>
        <v>Medium Risk</v>
      </c>
    </row>
    <row r="1704" spans="1:51" x14ac:dyDescent="0.35">
      <c r="A1704" t="s">
        <v>2563</v>
      </c>
      <c r="B1704" t="s">
        <v>66</v>
      </c>
      <c r="C1704">
        <v>24</v>
      </c>
      <c r="D1704" t="s">
        <v>53</v>
      </c>
      <c r="E1704" t="s">
        <v>52</v>
      </c>
      <c r="F1704" t="s">
        <v>52</v>
      </c>
      <c r="G1704" t="s">
        <v>52</v>
      </c>
      <c r="H1704">
        <v>0</v>
      </c>
      <c r="I1704" t="s">
        <v>54</v>
      </c>
      <c r="J1704" t="s">
        <v>55</v>
      </c>
      <c r="K1704" t="s">
        <v>785</v>
      </c>
      <c r="L1704">
        <v>95315</v>
      </c>
      <c r="M1704">
        <v>37.422961000000001</v>
      </c>
      <c r="N1704">
        <v>-120.76549300000001</v>
      </c>
      <c r="O1704">
        <v>10159</v>
      </c>
      <c r="P1704" t="s">
        <v>57</v>
      </c>
      <c r="Q1704" t="s">
        <v>52</v>
      </c>
      <c r="R1704">
        <v>0</v>
      </c>
      <c r="S1704">
        <v>1</v>
      </c>
      <c r="T1704" t="s">
        <v>67</v>
      </c>
      <c r="U1704" t="s">
        <v>53</v>
      </c>
      <c r="V1704">
        <v>26.12</v>
      </c>
      <c r="W1704" t="s">
        <v>52</v>
      </c>
      <c r="X1704" t="s">
        <v>52</v>
      </c>
      <c r="Y1704" t="s">
        <v>58</v>
      </c>
      <c r="Z1704">
        <v>0</v>
      </c>
      <c r="AA1704" t="s">
        <v>52</v>
      </c>
      <c r="AB1704" t="s">
        <v>52</v>
      </c>
      <c r="AC1704" t="s">
        <v>52</v>
      </c>
      <c r="AD1704" t="s">
        <v>52</v>
      </c>
      <c r="AE1704" t="s">
        <v>52</v>
      </c>
      <c r="AF1704" t="s">
        <v>52</v>
      </c>
      <c r="AG1704" t="s">
        <v>52</v>
      </c>
      <c r="AH1704" t="s">
        <v>52</v>
      </c>
      <c r="AI1704" t="s">
        <v>60</v>
      </c>
      <c r="AJ1704" t="s">
        <v>52</v>
      </c>
      <c r="AK1704" t="s">
        <v>69</v>
      </c>
      <c r="AL1704">
        <v>20.5</v>
      </c>
      <c r="AM1704">
        <v>20.5</v>
      </c>
      <c r="AN1704">
        <v>0</v>
      </c>
      <c r="AO1704">
        <v>0</v>
      </c>
      <c r="AP1704">
        <v>26.12</v>
      </c>
      <c r="AQ1704">
        <v>46.62</v>
      </c>
      <c r="AR1704">
        <v>2</v>
      </c>
      <c r="AS1704" t="s">
        <v>62</v>
      </c>
      <c r="AT1704" t="s">
        <v>53</v>
      </c>
      <c r="AU1704">
        <v>76</v>
      </c>
      <c r="AV1704">
        <v>3820</v>
      </c>
      <c r="AW1704" t="s">
        <v>80</v>
      </c>
      <c r="AX1704" t="s">
        <v>107</v>
      </c>
      <c r="AY1704" t="str">
        <f>IF(AND(Table1[[#This Row],[Contract]]="Month-to-Month", Table1[[#This Row],[Tenure in Months]]&lt;6, Table1[[#This Row],[Payment Method]]="Bank Withdrawal"), "High Risk", IF(OR(Table1[[#This Row],[Contract]]="Month-to-Month", Table1[[#This Row],[Tenure in Months]]&lt;12), "Medium Risk", "Low Risk"))</f>
        <v>Medium Risk</v>
      </c>
    </row>
    <row r="1705" spans="1:51" x14ac:dyDescent="0.35">
      <c r="A1705" t="s">
        <v>2564</v>
      </c>
      <c r="B1705" t="s">
        <v>66</v>
      </c>
      <c r="C1705">
        <v>44</v>
      </c>
      <c r="D1705" t="s">
        <v>52</v>
      </c>
      <c r="E1705" t="s">
        <v>52</v>
      </c>
      <c r="F1705" t="s">
        <v>52</v>
      </c>
      <c r="G1705" t="s">
        <v>52</v>
      </c>
      <c r="H1705">
        <v>0</v>
      </c>
      <c r="I1705" t="s">
        <v>54</v>
      </c>
      <c r="J1705" t="s">
        <v>55</v>
      </c>
      <c r="K1705" t="s">
        <v>597</v>
      </c>
      <c r="L1705">
        <v>95348</v>
      </c>
      <c r="M1705">
        <v>37.401220000000002</v>
      </c>
      <c r="N1705">
        <v>-120.514191</v>
      </c>
      <c r="O1705">
        <v>23100</v>
      </c>
      <c r="P1705" t="s">
        <v>57</v>
      </c>
      <c r="Q1705" t="s">
        <v>52</v>
      </c>
      <c r="R1705">
        <v>0</v>
      </c>
      <c r="S1705">
        <v>1</v>
      </c>
      <c r="T1705" t="s">
        <v>67</v>
      </c>
      <c r="U1705" t="s">
        <v>53</v>
      </c>
      <c r="V1705">
        <v>44.94</v>
      </c>
      <c r="W1705" t="s">
        <v>52</v>
      </c>
      <c r="X1705" t="s">
        <v>53</v>
      </c>
      <c r="Y1705" t="s">
        <v>68</v>
      </c>
      <c r="Z1705">
        <v>16</v>
      </c>
      <c r="AA1705" t="s">
        <v>52</v>
      </c>
      <c r="AB1705" t="s">
        <v>52</v>
      </c>
      <c r="AC1705" t="s">
        <v>52</v>
      </c>
      <c r="AD1705" t="s">
        <v>52</v>
      </c>
      <c r="AE1705" t="s">
        <v>52</v>
      </c>
      <c r="AF1705" t="s">
        <v>53</v>
      </c>
      <c r="AG1705" t="s">
        <v>53</v>
      </c>
      <c r="AH1705" t="s">
        <v>53</v>
      </c>
      <c r="AI1705" t="s">
        <v>60</v>
      </c>
      <c r="AJ1705" t="s">
        <v>53</v>
      </c>
      <c r="AK1705" t="s">
        <v>61</v>
      </c>
      <c r="AL1705">
        <v>81.95</v>
      </c>
      <c r="AM1705">
        <v>81.95</v>
      </c>
      <c r="AN1705">
        <v>0</v>
      </c>
      <c r="AO1705">
        <v>0</v>
      </c>
      <c r="AP1705">
        <v>44.94</v>
      </c>
      <c r="AQ1705">
        <v>126.89</v>
      </c>
      <c r="AR1705">
        <v>1</v>
      </c>
      <c r="AS1705" t="s">
        <v>62</v>
      </c>
      <c r="AT1705" t="s">
        <v>53</v>
      </c>
      <c r="AU1705">
        <v>85</v>
      </c>
      <c r="AV1705">
        <v>5622</v>
      </c>
      <c r="AW1705" t="s">
        <v>63</v>
      </c>
      <c r="AX1705" t="s">
        <v>84</v>
      </c>
      <c r="AY1705" t="str">
        <f>IF(AND(Table1[[#This Row],[Contract]]="Month-to-Month", Table1[[#This Row],[Tenure in Months]]&lt;6, Table1[[#This Row],[Payment Method]]="Bank Withdrawal"), "High Risk", IF(OR(Table1[[#This Row],[Contract]]="Month-to-Month", Table1[[#This Row],[Tenure in Months]]&lt;12), "Medium Risk", "Low Risk"))</f>
        <v>High Risk</v>
      </c>
    </row>
    <row r="1706" spans="1:51" x14ac:dyDescent="0.35">
      <c r="A1706" t="s">
        <v>2565</v>
      </c>
      <c r="B1706" t="s">
        <v>51</v>
      </c>
      <c r="C1706">
        <v>39</v>
      </c>
      <c r="D1706" t="s">
        <v>52</v>
      </c>
      <c r="E1706" t="s">
        <v>52</v>
      </c>
      <c r="F1706" t="s">
        <v>53</v>
      </c>
      <c r="G1706" t="s">
        <v>52</v>
      </c>
      <c r="H1706">
        <v>0</v>
      </c>
      <c r="I1706" t="s">
        <v>54</v>
      </c>
      <c r="J1706" t="s">
        <v>55</v>
      </c>
      <c r="K1706" t="s">
        <v>599</v>
      </c>
      <c r="L1706">
        <v>95350</v>
      </c>
      <c r="M1706">
        <v>37.671805999999997</v>
      </c>
      <c r="N1706">
        <v>-121.007575</v>
      </c>
      <c r="O1706">
        <v>52872</v>
      </c>
      <c r="P1706" t="s">
        <v>57</v>
      </c>
      <c r="Q1706" t="s">
        <v>53</v>
      </c>
      <c r="R1706">
        <v>1</v>
      </c>
      <c r="S1706">
        <v>7</v>
      </c>
      <c r="T1706" t="s">
        <v>67</v>
      </c>
      <c r="U1706" t="s">
        <v>53</v>
      </c>
      <c r="V1706">
        <v>14.75</v>
      </c>
      <c r="W1706" t="s">
        <v>52</v>
      </c>
      <c r="X1706" t="s">
        <v>53</v>
      </c>
      <c r="Y1706" t="s">
        <v>68</v>
      </c>
      <c r="Z1706">
        <v>28</v>
      </c>
      <c r="AA1706" t="s">
        <v>52</v>
      </c>
      <c r="AB1706" t="s">
        <v>52</v>
      </c>
      <c r="AC1706" t="s">
        <v>52</v>
      </c>
      <c r="AD1706" t="s">
        <v>52</v>
      </c>
      <c r="AE1706" t="s">
        <v>52</v>
      </c>
      <c r="AF1706" t="s">
        <v>52</v>
      </c>
      <c r="AG1706" t="s">
        <v>52</v>
      </c>
      <c r="AH1706" t="s">
        <v>52</v>
      </c>
      <c r="AI1706" t="s">
        <v>60</v>
      </c>
      <c r="AJ1706" t="s">
        <v>53</v>
      </c>
      <c r="AK1706" t="s">
        <v>61</v>
      </c>
      <c r="AL1706">
        <v>69.349999999999994</v>
      </c>
      <c r="AM1706">
        <v>451.1</v>
      </c>
      <c r="AN1706">
        <v>0</v>
      </c>
      <c r="AO1706">
        <v>10</v>
      </c>
      <c r="AP1706">
        <v>103.25</v>
      </c>
      <c r="AQ1706">
        <v>564.35</v>
      </c>
      <c r="AR1706">
        <v>1</v>
      </c>
      <c r="AS1706" t="s">
        <v>62</v>
      </c>
      <c r="AT1706" t="s">
        <v>53</v>
      </c>
      <c r="AU1706">
        <v>82</v>
      </c>
      <c r="AV1706">
        <v>4292</v>
      </c>
      <c r="AW1706" t="s">
        <v>63</v>
      </c>
      <c r="AX1706" t="s">
        <v>84</v>
      </c>
      <c r="AY1706" t="str">
        <f>IF(AND(Table1[[#This Row],[Contract]]="Month-to-Month", Table1[[#This Row],[Tenure in Months]]&lt;6, Table1[[#This Row],[Payment Method]]="Bank Withdrawal"), "High Risk", IF(OR(Table1[[#This Row],[Contract]]="Month-to-Month", Table1[[#This Row],[Tenure in Months]]&lt;12), "Medium Risk", "Low Risk"))</f>
        <v>Medium Risk</v>
      </c>
    </row>
    <row r="1707" spans="1:51" x14ac:dyDescent="0.35">
      <c r="A1707" t="s">
        <v>2566</v>
      </c>
      <c r="B1707" t="s">
        <v>66</v>
      </c>
      <c r="C1707">
        <v>53</v>
      </c>
      <c r="D1707" t="s">
        <v>52</v>
      </c>
      <c r="E1707" t="s">
        <v>52</v>
      </c>
      <c r="F1707" t="s">
        <v>52</v>
      </c>
      <c r="G1707" t="s">
        <v>52</v>
      </c>
      <c r="H1707">
        <v>0</v>
      </c>
      <c r="I1707" t="s">
        <v>54</v>
      </c>
      <c r="J1707" t="s">
        <v>55</v>
      </c>
      <c r="K1707" t="s">
        <v>1776</v>
      </c>
      <c r="L1707">
        <v>95360</v>
      </c>
      <c r="M1707">
        <v>37.343845999999999</v>
      </c>
      <c r="N1707">
        <v>-121.03939099999999</v>
      </c>
      <c r="O1707">
        <v>8504</v>
      </c>
      <c r="P1707" t="s">
        <v>57</v>
      </c>
      <c r="Q1707" t="s">
        <v>52</v>
      </c>
      <c r="R1707">
        <v>0</v>
      </c>
      <c r="S1707">
        <v>6</v>
      </c>
      <c r="T1707" t="s">
        <v>58</v>
      </c>
      <c r="U1707" t="s">
        <v>53</v>
      </c>
      <c r="V1707">
        <v>11.81</v>
      </c>
      <c r="W1707" t="s">
        <v>52</v>
      </c>
      <c r="X1707" t="s">
        <v>53</v>
      </c>
      <c r="Y1707" t="s">
        <v>68</v>
      </c>
      <c r="Z1707">
        <v>24</v>
      </c>
      <c r="AA1707" t="s">
        <v>52</v>
      </c>
      <c r="AB1707" t="s">
        <v>52</v>
      </c>
      <c r="AC1707" t="s">
        <v>52</v>
      </c>
      <c r="AD1707" t="s">
        <v>52</v>
      </c>
      <c r="AE1707" t="s">
        <v>53</v>
      </c>
      <c r="AF1707" t="s">
        <v>53</v>
      </c>
      <c r="AG1707" t="s">
        <v>53</v>
      </c>
      <c r="AH1707" t="s">
        <v>53</v>
      </c>
      <c r="AI1707" t="s">
        <v>60</v>
      </c>
      <c r="AJ1707" t="s">
        <v>53</v>
      </c>
      <c r="AK1707" t="s">
        <v>61</v>
      </c>
      <c r="AL1707">
        <v>91.1</v>
      </c>
      <c r="AM1707">
        <v>455.3</v>
      </c>
      <c r="AN1707">
        <v>0</v>
      </c>
      <c r="AO1707">
        <v>0</v>
      </c>
      <c r="AP1707">
        <v>70.86</v>
      </c>
      <c r="AQ1707">
        <v>526.16</v>
      </c>
      <c r="AR1707">
        <v>2</v>
      </c>
      <c r="AS1707" t="s">
        <v>62</v>
      </c>
      <c r="AT1707" t="s">
        <v>53</v>
      </c>
      <c r="AU1707">
        <v>68</v>
      </c>
      <c r="AV1707">
        <v>2266</v>
      </c>
      <c r="AW1707" t="s">
        <v>80</v>
      </c>
      <c r="AX1707" t="s">
        <v>107</v>
      </c>
      <c r="AY1707" t="str">
        <f>IF(AND(Table1[[#This Row],[Contract]]="Month-to-Month", Table1[[#This Row],[Tenure in Months]]&lt;6, Table1[[#This Row],[Payment Method]]="Bank Withdrawal"), "High Risk", IF(OR(Table1[[#This Row],[Contract]]="Month-to-Month", Table1[[#This Row],[Tenure in Months]]&lt;12), "Medium Risk", "Low Risk"))</f>
        <v>Medium Risk</v>
      </c>
    </row>
    <row r="1708" spans="1:51" x14ac:dyDescent="0.35">
      <c r="A1708" t="s">
        <v>2567</v>
      </c>
      <c r="B1708" t="s">
        <v>51</v>
      </c>
      <c r="C1708">
        <v>20</v>
      </c>
      <c r="D1708" t="s">
        <v>53</v>
      </c>
      <c r="E1708" t="s">
        <v>52</v>
      </c>
      <c r="F1708" t="s">
        <v>53</v>
      </c>
      <c r="G1708" t="s">
        <v>52</v>
      </c>
      <c r="H1708">
        <v>0</v>
      </c>
      <c r="I1708" t="s">
        <v>54</v>
      </c>
      <c r="J1708" t="s">
        <v>55</v>
      </c>
      <c r="K1708" t="s">
        <v>1523</v>
      </c>
      <c r="L1708">
        <v>95363</v>
      </c>
      <c r="M1708">
        <v>37.410235999999998</v>
      </c>
      <c r="N1708">
        <v>-121.32033699999999</v>
      </c>
      <c r="O1708">
        <v>15536</v>
      </c>
      <c r="P1708" t="s">
        <v>57</v>
      </c>
      <c r="Q1708" t="s">
        <v>53</v>
      </c>
      <c r="R1708">
        <v>1</v>
      </c>
      <c r="S1708">
        <v>14</v>
      </c>
      <c r="T1708" t="s">
        <v>72</v>
      </c>
      <c r="U1708" t="s">
        <v>53</v>
      </c>
      <c r="V1708">
        <v>7.26</v>
      </c>
      <c r="W1708" t="s">
        <v>53</v>
      </c>
      <c r="X1708" t="s">
        <v>53</v>
      </c>
      <c r="Y1708" t="s">
        <v>68</v>
      </c>
      <c r="Z1708">
        <v>42</v>
      </c>
      <c r="AA1708" t="s">
        <v>52</v>
      </c>
      <c r="AB1708" t="s">
        <v>52</v>
      </c>
      <c r="AC1708" t="s">
        <v>52</v>
      </c>
      <c r="AD1708" t="s">
        <v>52</v>
      </c>
      <c r="AE1708" t="s">
        <v>53</v>
      </c>
      <c r="AF1708" t="s">
        <v>52</v>
      </c>
      <c r="AG1708" t="s">
        <v>52</v>
      </c>
      <c r="AH1708" t="s">
        <v>53</v>
      </c>
      <c r="AI1708" t="s">
        <v>60</v>
      </c>
      <c r="AJ1708" t="s">
        <v>53</v>
      </c>
      <c r="AK1708" t="s">
        <v>61</v>
      </c>
      <c r="AL1708">
        <v>86.1</v>
      </c>
      <c r="AM1708">
        <v>1235.55</v>
      </c>
      <c r="AN1708">
        <v>0</v>
      </c>
      <c r="AO1708">
        <v>0</v>
      </c>
      <c r="AP1708">
        <v>101.64</v>
      </c>
      <c r="AQ1708">
        <v>1337.19</v>
      </c>
      <c r="AR1708">
        <v>1</v>
      </c>
      <c r="AS1708" t="s">
        <v>62</v>
      </c>
      <c r="AT1708" t="s">
        <v>53</v>
      </c>
      <c r="AU1708">
        <v>89</v>
      </c>
      <c r="AV1708">
        <v>2177</v>
      </c>
      <c r="AW1708" t="s">
        <v>63</v>
      </c>
      <c r="AX1708" t="s">
        <v>84</v>
      </c>
      <c r="AY1708" t="str">
        <f>IF(AND(Table1[[#This Row],[Contract]]="Month-to-Month", Table1[[#This Row],[Tenure in Months]]&lt;6, Table1[[#This Row],[Payment Method]]="Bank Withdrawal"), "High Risk", IF(OR(Table1[[#This Row],[Contract]]="Month-to-Month", Table1[[#This Row],[Tenure in Months]]&lt;12), "Medium Risk", "Low Risk"))</f>
        <v>Medium Risk</v>
      </c>
    </row>
    <row r="1709" spans="1:51" x14ac:dyDescent="0.35">
      <c r="A1709" t="s">
        <v>2568</v>
      </c>
      <c r="B1709" t="s">
        <v>51</v>
      </c>
      <c r="C1709">
        <v>41</v>
      </c>
      <c r="D1709" t="s">
        <v>52</v>
      </c>
      <c r="E1709" t="s">
        <v>52</v>
      </c>
      <c r="F1709" t="s">
        <v>52</v>
      </c>
      <c r="G1709" t="s">
        <v>52</v>
      </c>
      <c r="H1709">
        <v>0</v>
      </c>
      <c r="I1709" t="s">
        <v>54</v>
      </c>
      <c r="J1709" t="s">
        <v>55</v>
      </c>
      <c r="K1709" t="s">
        <v>2569</v>
      </c>
      <c r="L1709">
        <v>95365</v>
      </c>
      <c r="M1709">
        <v>37.329725000000003</v>
      </c>
      <c r="N1709">
        <v>-120.306399</v>
      </c>
      <c r="O1709">
        <v>4150</v>
      </c>
      <c r="P1709" t="s">
        <v>57</v>
      </c>
      <c r="Q1709" t="s">
        <v>52</v>
      </c>
      <c r="R1709">
        <v>0</v>
      </c>
      <c r="S1709">
        <v>25</v>
      </c>
      <c r="T1709" t="s">
        <v>58</v>
      </c>
      <c r="U1709" t="s">
        <v>53</v>
      </c>
      <c r="V1709">
        <v>34.880000000000003</v>
      </c>
      <c r="W1709" t="s">
        <v>53</v>
      </c>
      <c r="X1709" t="s">
        <v>53</v>
      </c>
      <c r="Y1709" t="s">
        <v>68</v>
      </c>
      <c r="Z1709">
        <v>8</v>
      </c>
      <c r="AA1709" t="s">
        <v>52</v>
      </c>
      <c r="AB1709" t="s">
        <v>52</v>
      </c>
      <c r="AC1709" t="s">
        <v>52</v>
      </c>
      <c r="AD1709" t="s">
        <v>52</v>
      </c>
      <c r="AE1709" t="s">
        <v>53</v>
      </c>
      <c r="AF1709" t="s">
        <v>53</v>
      </c>
      <c r="AG1709" t="s">
        <v>53</v>
      </c>
      <c r="AH1709" t="s">
        <v>53</v>
      </c>
      <c r="AI1709" t="s">
        <v>60</v>
      </c>
      <c r="AJ1709" t="s">
        <v>53</v>
      </c>
      <c r="AK1709" t="s">
        <v>61</v>
      </c>
      <c r="AL1709">
        <v>94.7</v>
      </c>
      <c r="AM1709">
        <v>2362.1</v>
      </c>
      <c r="AN1709">
        <v>0</v>
      </c>
      <c r="AO1709">
        <v>0</v>
      </c>
      <c r="AP1709">
        <v>872</v>
      </c>
      <c r="AQ1709">
        <v>3234.1</v>
      </c>
      <c r="AR1709">
        <v>1</v>
      </c>
      <c r="AS1709" t="s">
        <v>62</v>
      </c>
      <c r="AT1709" t="s">
        <v>53</v>
      </c>
      <c r="AU1709">
        <v>82</v>
      </c>
      <c r="AV1709">
        <v>5641</v>
      </c>
      <c r="AW1709" t="s">
        <v>63</v>
      </c>
      <c r="AX1709" t="s">
        <v>84</v>
      </c>
      <c r="AY1709" t="str">
        <f>IF(AND(Table1[[#This Row],[Contract]]="Month-to-Month", Table1[[#This Row],[Tenure in Months]]&lt;6, Table1[[#This Row],[Payment Method]]="Bank Withdrawal"), "High Risk", IF(OR(Table1[[#This Row],[Contract]]="Month-to-Month", Table1[[#This Row],[Tenure in Months]]&lt;12), "Medium Risk", "Low Risk"))</f>
        <v>Medium Risk</v>
      </c>
    </row>
    <row r="1710" spans="1:51" x14ac:dyDescent="0.35">
      <c r="A1710" t="s">
        <v>2570</v>
      </c>
      <c r="B1710" t="s">
        <v>51</v>
      </c>
      <c r="C1710">
        <v>40</v>
      </c>
      <c r="D1710" t="s">
        <v>52</v>
      </c>
      <c r="E1710" t="s">
        <v>52</v>
      </c>
      <c r="F1710" t="s">
        <v>53</v>
      </c>
      <c r="G1710" t="s">
        <v>52</v>
      </c>
      <c r="H1710">
        <v>0</v>
      </c>
      <c r="I1710" t="s">
        <v>54</v>
      </c>
      <c r="J1710" t="s">
        <v>55</v>
      </c>
      <c r="K1710" t="s">
        <v>787</v>
      </c>
      <c r="L1710">
        <v>95367</v>
      </c>
      <c r="M1710">
        <v>37.734971000000002</v>
      </c>
      <c r="N1710">
        <v>-120.95427100000001</v>
      </c>
      <c r="O1710">
        <v>16525</v>
      </c>
      <c r="P1710" t="s">
        <v>57</v>
      </c>
      <c r="Q1710" t="s">
        <v>53</v>
      </c>
      <c r="R1710">
        <v>1</v>
      </c>
      <c r="S1710">
        <v>22</v>
      </c>
      <c r="T1710" t="s">
        <v>72</v>
      </c>
      <c r="U1710" t="s">
        <v>53</v>
      </c>
      <c r="V1710">
        <v>16.2</v>
      </c>
      <c r="W1710" t="s">
        <v>53</v>
      </c>
      <c r="X1710" t="s">
        <v>53</v>
      </c>
      <c r="Y1710" t="s">
        <v>68</v>
      </c>
      <c r="Z1710">
        <v>17</v>
      </c>
      <c r="AA1710" t="s">
        <v>52</v>
      </c>
      <c r="AB1710" t="s">
        <v>52</v>
      </c>
      <c r="AC1710" t="s">
        <v>52</v>
      </c>
      <c r="AD1710" t="s">
        <v>52</v>
      </c>
      <c r="AE1710" t="s">
        <v>52</v>
      </c>
      <c r="AF1710" t="s">
        <v>53</v>
      </c>
      <c r="AG1710" t="s">
        <v>53</v>
      </c>
      <c r="AH1710" t="s">
        <v>53</v>
      </c>
      <c r="AI1710" t="s">
        <v>60</v>
      </c>
      <c r="AJ1710" t="s">
        <v>53</v>
      </c>
      <c r="AK1710" t="s">
        <v>61</v>
      </c>
      <c r="AL1710">
        <v>85.1</v>
      </c>
      <c r="AM1710">
        <v>1873.7</v>
      </c>
      <c r="AN1710">
        <v>0</v>
      </c>
      <c r="AO1710">
        <v>0</v>
      </c>
      <c r="AP1710">
        <v>356.4</v>
      </c>
      <c r="AQ1710">
        <v>2230.1</v>
      </c>
      <c r="AR1710">
        <v>1</v>
      </c>
      <c r="AS1710" t="s">
        <v>62</v>
      </c>
      <c r="AT1710" t="s">
        <v>53</v>
      </c>
      <c r="AU1710">
        <v>68</v>
      </c>
      <c r="AV1710">
        <v>5248</v>
      </c>
      <c r="AW1710" t="s">
        <v>76</v>
      </c>
      <c r="AX1710" t="s">
        <v>100</v>
      </c>
      <c r="AY1710" t="str">
        <f>IF(AND(Table1[[#This Row],[Contract]]="Month-to-Month", Table1[[#This Row],[Tenure in Months]]&lt;6, Table1[[#This Row],[Payment Method]]="Bank Withdrawal"), "High Risk", IF(OR(Table1[[#This Row],[Contract]]="Month-to-Month", Table1[[#This Row],[Tenure in Months]]&lt;12), "Medium Risk", "Low Risk"))</f>
        <v>Medium Risk</v>
      </c>
    </row>
    <row r="1711" spans="1:51" x14ac:dyDescent="0.35">
      <c r="A1711" t="s">
        <v>2571</v>
      </c>
      <c r="B1711" t="s">
        <v>66</v>
      </c>
      <c r="C1711">
        <v>63</v>
      </c>
      <c r="D1711" t="s">
        <v>52</v>
      </c>
      <c r="E1711" t="s">
        <v>52</v>
      </c>
      <c r="F1711" t="s">
        <v>53</v>
      </c>
      <c r="G1711" t="s">
        <v>52</v>
      </c>
      <c r="H1711">
        <v>0</v>
      </c>
      <c r="I1711" t="s">
        <v>54</v>
      </c>
      <c r="J1711" t="s">
        <v>55</v>
      </c>
      <c r="K1711" t="s">
        <v>1525</v>
      </c>
      <c r="L1711">
        <v>95369</v>
      </c>
      <c r="M1711">
        <v>37.521707999999997</v>
      </c>
      <c r="N1711">
        <v>-120.42684300000001</v>
      </c>
      <c r="O1711">
        <v>1158</v>
      </c>
      <c r="P1711" t="s">
        <v>57</v>
      </c>
      <c r="Q1711" t="s">
        <v>53</v>
      </c>
      <c r="R1711">
        <v>1</v>
      </c>
      <c r="S1711">
        <v>61</v>
      </c>
      <c r="T1711" t="s">
        <v>58</v>
      </c>
      <c r="U1711" t="s">
        <v>53</v>
      </c>
      <c r="V1711">
        <v>49.33</v>
      </c>
      <c r="W1711" t="s">
        <v>53</v>
      </c>
      <c r="X1711" t="s">
        <v>53</v>
      </c>
      <c r="Y1711" t="s">
        <v>68</v>
      </c>
      <c r="Z1711">
        <v>7</v>
      </c>
      <c r="AA1711" t="s">
        <v>52</v>
      </c>
      <c r="AB1711" t="s">
        <v>53</v>
      </c>
      <c r="AC1711" t="s">
        <v>52</v>
      </c>
      <c r="AD1711" t="s">
        <v>52</v>
      </c>
      <c r="AE1711" t="s">
        <v>53</v>
      </c>
      <c r="AF1711" t="s">
        <v>53</v>
      </c>
      <c r="AG1711" t="s">
        <v>53</v>
      </c>
      <c r="AH1711" t="s">
        <v>53</v>
      </c>
      <c r="AI1711" t="s">
        <v>60</v>
      </c>
      <c r="AJ1711" t="s">
        <v>53</v>
      </c>
      <c r="AK1711" t="s">
        <v>61</v>
      </c>
      <c r="AL1711">
        <v>99.15</v>
      </c>
      <c r="AM1711">
        <v>6010.05</v>
      </c>
      <c r="AN1711">
        <v>0</v>
      </c>
      <c r="AO1711">
        <v>0</v>
      </c>
      <c r="AP1711">
        <v>3009.13</v>
      </c>
      <c r="AQ1711">
        <v>9019.18</v>
      </c>
      <c r="AR1711">
        <v>3</v>
      </c>
      <c r="AS1711" t="s">
        <v>62</v>
      </c>
      <c r="AT1711" t="s">
        <v>53</v>
      </c>
      <c r="AU1711">
        <v>77</v>
      </c>
      <c r="AV1711">
        <v>5612</v>
      </c>
      <c r="AW1711" t="s">
        <v>76</v>
      </c>
      <c r="AX1711" t="s">
        <v>93</v>
      </c>
      <c r="AY1711" t="str">
        <f>IF(AND(Table1[[#This Row],[Contract]]="Month-to-Month", Table1[[#This Row],[Tenure in Months]]&lt;6, Table1[[#This Row],[Payment Method]]="Bank Withdrawal"), "High Risk", IF(OR(Table1[[#This Row],[Contract]]="Month-to-Month", Table1[[#This Row],[Tenure in Months]]&lt;12), "Medium Risk", "Low Risk"))</f>
        <v>Medium Risk</v>
      </c>
    </row>
    <row r="1712" spans="1:51" x14ac:dyDescent="0.35">
      <c r="A1712" t="s">
        <v>2572</v>
      </c>
      <c r="B1712" t="s">
        <v>51</v>
      </c>
      <c r="C1712">
        <v>31</v>
      </c>
      <c r="D1712" t="s">
        <v>52</v>
      </c>
      <c r="E1712" t="s">
        <v>52</v>
      </c>
      <c r="F1712" t="s">
        <v>52</v>
      </c>
      <c r="G1712" t="s">
        <v>52</v>
      </c>
      <c r="H1712">
        <v>0</v>
      </c>
      <c r="I1712" t="s">
        <v>54</v>
      </c>
      <c r="J1712" t="s">
        <v>55</v>
      </c>
      <c r="K1712" t="s">
        <v>1068</v>
      </c>
      <c r="L1712">
        <v>95386</v>
      </c>
      <c r="M1712">
        <v>37.669516000000002</v>
      </c>
      <c r="N1712">
        <v>-120.626964</v>
      </c>
      <c r="O1712">
        <v>8308</v>
      </c>
      <c r="P1712" t="s">
        <v>57</v>
      </c>
      <c r="Q1712" t="s">
        <v>52</v>
      </c>
      <c r="R1712">
        <v>0</v>
      </c>
      <c r="S1712">
        <v>1</v>
      </c>
      <c r="T1712" t="s">
        <v>58</v>
      </c>
      <c r="U1712" t="s">
        <v>53</v>
      </c>
      <c r="V1712">
        <v>13.84</v>
      </c>
      <c r="W1712" t="s">
        <v>52</v>
      </c>
      <c r="X1712" t="s">
        <v>53</v>
      </c>
      <c r="Y1712" t="s">
        <v>59</v>
      </c>
      <c r="Z1712">
        <v>26</v>
      </c>
      <c r="AA1712" t="s">
        <v>52</v>
      </c>
      <c r="AB1712" t="s">
        <v>52</v>
      </c>
      <c r="AC1712" t="s">
        <v>52</v>
      </c>
      <c r="AD1712" t="s">
        <v>52</v>
      </c>
      <c r="AE1712" t="s">
        <v>52</v>
      </c>
      <c r="AF1712" t="s">
        <v>52</v>
      </c>
      <c r="AG1712" t="s">
        <v>52</v>
      </c>
      <c r="AH1712" t="s">
        <v>52</v>
      </c>
      <c r="AI1712" t="s">
        <v>60</v>
      </c>
      <c r="AJ1712" t="s">
        <v>53</v>
      </c>
      <c r="AK1712" t="s">
        <v>69</v>
      </c>
      <c r="AL1712">
        <v>45.05</v>
      </c>
      <c r="AM1712">
        <v>45.05</v>
      </c>
      <c r="AN1712">
        <v>0</v>
      </c>
      <c r="AO1712">
        <v>70</v>
      </c>
      <c r="AP1712">
        <v>13.84</v>
      </c>
      <c r="AQ1712">
        <v>128.88999999999999</v>
      </c>
      <c r="AR1712">
        <v>3</v>
      </c>
      <c r="AS1712" t="s">
        <v>62</v>
      </c>
      <c r="AT1712" t="s">
        <v>53</v>
      </c>
      <c r="AU1712">
        <v>73</v>
      </c>
      <c r="AV1712">
        <v>2644</v>
      </c>
      <c r="AW1712" t="s">
        <v>76</v>
      </c>
      <c r="AX1712" t="s">
        <v>133</v>
      </c>
      <c r="AY1712" t="str">
        <f>IF(AND(Table1[[#This Row],[Contract]]="Month-to-Month", Table1[[#This Row],[Tenure in Months]]&lt;6, Table1[[#This Row],[Payment Method]]="Bank Withdrawal"), "High Risk", IF(OR(Table1[[#This Row],[Contract]]="Month-to-Month", Table1[[#This Row],[Tenure in Months]]&lt;12), "Medium Risk", "Low Risk"))</f>
        <v>Medium Risk</v>
      </c>
    </row>
    <row r="1713" spans="1:51" x14ac:dyDescent="0.35">
      <c r="A1713" t="s">
        <v>2573</v>
      </c>
      <c r="B1713" t="s">
        <v>66</v>
      </c>
      <c r="C1713">
        <v>39</v>
      </c>
      <c r="D1713" t="s">
        <v>52</v>
      </c>
      <c r="E1713" t="s">
        <v>52</v>
      </c>
      <c r="F1713" t="s">
        <v>52</v>
      </c>
      <c r="G1713" t="s">
        <v>52</v>
      </c>
      <c r="H1713">
        <v>0</v>
      </c>
      <c r="I1713" t="s">
        <v>54</v>
      </c>
      <c r="J1713" t="s">
        <v>55</v>
      </c>
      <c r="K1713" t="s">
        <v>789</v>
      </c>
      <c r="L1713">
        <v>95401</v>
      </c>
      <c r="M1713">
        <v>38.460517000000003</v>
      </c>
      <c r="N1713">
        <v>-122.790335</v>
      </c>
      <c r="O1713">
        <v>36125</v>
      </c>
      <c r="P1713" t="s">
        <v>57</v>
      </c>
      <c r="Q1713" t="s">
        <v>52</v>
      </c>
      <c r="R1713">
        <v>0</v>
      </c>
      <c r="S1713">
        <v>1</v>
      </c>
      <c r="T1713" t="s">
        <v>58</v>
      </c>
      <c r="U1713" t="s">
        <v>53</v>
      </c>
      <c r="V1713">
        <v>33.880000000000003</v>
      </c>
      <c r="W1713" t="s">
        <v>52</v>
      </c>
      <c r="X1713" t="s">
        <v>53</v>
      </c>
      <c r="Y1713" t="s">
        <v>68</v>
      </c>
      <c r="Z1713">
        <v>26</v>
      </c>
      <c r="AA1713" t="s">
        <v>52</v>
      </c>
      <c r="AB1713" t="s">
        <v>52</v>
      </c>
      <c r="AC1713" t="s">
        <v>52</v>
      </c>
      <c r="AD1713" t="s">
        <v>52</v>
      </c>
      <c r="AE1713" t="s">
        <v>52</v>
      </c>
      <c r="AF1713" t="s">
        <v>53</v>
      </c>
      <c r="AG1713" t="s">
        <v>53</v>
      </c>
      <c r="AH1713" t="s">
        <v>53</v>
      </c>
      <c r="AI1713" t="s">
        <v>60</v>
      </c>
      <c r="AJ1713" t="s">
        <v>53</v>
      </c>
      <c r="AK1713" t="s">
        <v>61</v>
      </c>
      <c r="AL1713">
        <v>79.7</v>
      </c>
      <c r="AM1713">
        <v>79.7</v>
      </c>
      <c r="AN1713">
        <v>0</v>
      </c>
      <c r="AO1713">
        <v>0</v>
      </c>
      <c r="AP1713">
        <v>33.880000000000003</v>
      </c>
      <c r="AQ1713">
        <v>113.58</v>
      </c>
      <c r="AR1713">
        <v>3</v>
      </c>
      <c r="AS1713" t="s">
        <v>62</v>
      </c>
      <c r="AT1713" t="s">
        <v>53</v>
      </c>
      <c r="AU1713">
        <v>75</v>
      </c>
      <c r="AV1713">
        <v>2066</v>
      </c>
      <c r="AW1713" t="s">
        <v>88</v>
      </c>
      <c r="AX1713" t="s">
        <v>115</v>
      </c>
      <c r="AY1713" t="str">
        <f>IF(AND(Table1[[#This Row],[Contract]]="Month-to-Month", Table1[[#This Row],[Tenure in Months]]&lt;6, Table1[[#This Row],[Payment Method]]="Bank Withdrawal"), "High Risk", IF(OR(Table1[[#This Row],[Contract]]="Month-to-Month", Table1[[#This Row],[Tenure in Months]]&lt;12), "Medium Risk", "Low Risk"))</f>
        <v>High Risk</v>
      </c>
    </row>
    <row r="1714" spans="1:51" x14ac:dyDescent="0.35">
      <c r="A1714" t="s">
        <v>2574</v>
      </c>
      <c r="B1714" t="s">
        <v>51</v>
      </c>
      <c r="C1714">
        <v>46</v>
      </c>
      <c r="D1714" t="s">
        <v>52</v>
      </c>
      <c r="E1714" t="s">
        <v>52</v>
      </c>
      <c r="F1714" t="s">
        <v>52</v>
      </c>
      <c r="G1714" t="s">
        <v>52</v>
      </c>
      <c r="H1714">
        <v>0</v>
      </c>
      <c r="I1714" t="s">
        <v>54</v>
      </c>
      <c r="J1714" t="s">
        <v>55</v>
      </c>
      <c r="K1714" t="s">
        <v>789</v>
      </c>
      <c r="L1714">
        <v>95404</v>
      </c>
      <c r="M1714">
        <v>38.526941000000001</v>
      </c>
      <c r="N1714">
        <v>-122.709096</v>
      </c>
      <c r="O1714">
        <v>35057</v>
      </c>
      <c r="P1714" t="s">
        <v>57</v>
      </c>
      <c r="Q1714" t="s">
        <v>52</v>
      </c>
      <c r="R1714">
        <v>0</v>
      </c>
      <c r="S1714">
        <v>22</v>
      </c>
      <c r="T1714" t="s">
        <v>72</v>
      </c>
      <c r="U1714" t="s">
        <v>53</v>
      </c>
      <c r="V1714">
        <v>49.43</v>
      </c>
      <c r="W1714" t="s">
        <v>53</v>
      </c>
      <c r="X1714" t="s">
        <v>53</v>
      </c>
      <c r="Y1714" t="s">
        <v>110</v>
      </c>
      <c r="Z1714">
        <v>17</v>
      </c>
      <c r="AA1714" t="s">
        <v>53</v>
      </c>
      <c r="AB1714" t="s">
        <v>53</v>
      </c>
      <c r="AC1714" t="s">
        <v>52</v>
      </c>
      <c r="AD1714" t="s">
        <v>52</v>
      </c>
      <c r="AE1714" t="s">
        <v>52</v>
      </c>
      <c r="AF1714" t="s">
        <v>52</v>
      </c>
      <c r="AG1714" t="s">
        <v>52</v>
      </c>
      <c r="AH1714" t="s">
        <v>53</v>
      </c>
      <c r="AI1714" t="s">
        <v>60</v>
      </c>
      <c r="AJ1714" t="s">
        <v>52</v>
      </c>
      <c r="AK1714" t="s">
        <v>61</v>
      </c>
      <c r="AL1714">
        <v>59</v>
      </c>
      <c r="AM1714">
        <v>1254.7</v>
      </c>
      <c r="AN1714">
        <v>0</v>
      </c>
      <c r="AO1714">
        <v>0</v>
      </c>
      <c r="AP1714">
        <v>1087.46</v>
      </c>
      <c r="AQ1714">
        <v>2342.16</v>
      </c>
      <c r="AR1714">
        <v>3</v>
      </c>
      <c r="AS1714" t="s">
        <v>62</v>
      </c>
      <c r="AT1714" t="s">
        <v>53</v>
      </c>
      <c r="AU1714">
        <v>77</v>
      </c>
      <c r="AV1714">
        <v>2195</v>
      </c>
      <c r="AW1714" t="s">
        <v>76</v>
      </c>
      <c r="AX1714" t="s">
        <v>115</v>
      </c>
      <c r="AY1714" t="str">
        <f>IF(AND(Table1[[#This Row],[Contract]]="Month-to-Month", Table1[[#This Row],[Tenure in Months]]&lt;6, Table1[[#This Row],[Payment Method]]="Bank Withdrawal"), "High Risk", IF(OR(Table1[[#This Row],[Contract]]="Month-to-Month", Table1[[#This Row],[Tenure in Months]]&lt;12), "Medium Risk", "Low Risk"))</f>
        <v>Medium Risk</v>
      </c>
    </row>
    <row r="1715" spans="1:51" x14ac:dyDescent="0.35">
      <c r="A1715" t="s">
        <v>2575</v>
      </c>
      <c r="B1715" t="s">
        <v>66</v>
      </c>
      <c r="C1715">
        <v>51</v>
      </c>
      <c r="D1715" t="s">
        <v>52</v>
      </c>
      <c r="E1715" t="s">
        <v>52</v>
      </c>
      <c r="F1715" t="s">
        <v>52</v>
      </c>
      <c r="G1715" t="s">
        <v>52</v>
      </c>
      <c r="H1715">
        <v>0</v>
      </c>
      <c r="I1715" t="s">
        <v>54</v>
      </c>
      <c r="J1715" t="s">
        <v>55</v>
      </c>
      <c r="K1715" t="s">
        <v>789</v>
      </c>
      <c r="L1715">
        <v>95405</v>
      </c>
      <c r="M1715">
        <v>38.439695999999998</v>
      </c>
      <c r="N1715">
        <v>-122.668817</v>
      </c>
      <c r="O1715">
        <v>22250</v>
      </c>
      <c r="P1715" t="s">
        <v>57</v>
      </c>
      <c r="Q1715" t="s">
        <v>52</v>
      </c>
      <c r="R1715">
        <v>0</v>
      </c>
      <c r="S1715">
        <v>48</v>
      </c>
      <c r="T1715" t="s">
        <v>58</v>
      </c>
      <c r="U1715" t="s">
        <v>53</v>
      </c>
      <c r="V1715">
        <v>33.909999999999997</v>
      </c>
      <c r="W1715" t="s">
        <v>52</v>
      </c>
      <c r="X1715" t="s">
        <v>53</v>
      </c>
      <c r="Y1715" t="s">
        <v>59</v>
      </c>
      <c r="Z1715">
        <v>13</v>
      </c>
      <c r="AA1715" t="s">
        <v>53</v>
      </c>
      <c r="AB1715" t="s">
        <v>52</v>
      </c>
      <c r="AC1715" t="s">
        <v>53</v>
      </c>
      <c r="AD1715" t="s">
        <v>53</v>
      </c>
      <c r="AE1715" t="s">
        <v>52</v>
      </c>
      <c r="AF1715" t="s">
        <v>52</v>
      </c>
      <c r="AG1715" t="s">
        <v>52</v>
      </c>
      <c r="AH1715" t="s">
        <v>53</v>
      </c>
      <c r="AI1715" t="s">
        <v>124</v>
      </c>
      <c r="AJ1715" t="s">
        <v>53</v>
      </c>
      <c r="AK1715" t="s">
        <v>69</v>
      </c>
      <c r="AL1715">
        <v>60.35</v>
      </c>
      <c r="AM1715">
        <v>2896.4</v>
      </c>
      <c r="AN1715">
        <v>0</v>
      </c>
      <c r="AO1715">
        <v>0</v>
      </c>
      <c r="AP1715">
        <v>1627.6799999999901</v>
      </c>
      <c r="AQ1715">
        <v>4524.08</v>
      </c>
      <c r="AR1715">
        <v>1</v>
      </c>
      <c r="AS1715" t="s">
        <v>62</v>
      </c>
      <c r="AT1715" t="s">
        <v>53</v>
      </c>
      <c r="AU1715">
        <v>69</v>
      </c>
      <c r="AV1715">
        <v>2681</v>
      </c>
      <c r="AW1715" t="s">
        <v>76</v>
      </c>
      <c r="AX1715" t="s">
        <v>362</v>
      </c>
      <c r="AY1715" t="str">
        <f>IF(AND(Table1[[#This Row],[Contract]]="Month-to-Month", Table1[[#This Row],[Tenure in Months]]&lt;6, Table1[[#This Row],[Payment Method]]="Bank Withdrawal"), "High Risk", IF(OR(Table1[[#This Row],[Contract]]="Month-to-Month", Table1[[#This Row],[Tenure in Months]]&lt;12), "Medium Risk", "Low Risk"))</f>
        <v>Low Risk</v>
      </c>
    </row>
    <row r="1716" spans="1:51" x14ac:dyDescent="0.35">
      <c r="A1716" t="s">
        <v>2576</v>
      </c>
      <c r="B1716" t="s">
        <v>51</v>
      </c>
      <c r="C1716">
        <v>52</v>
      </c>
      <c r="D1716" t="s">
        <v>52</v>
      </c>
      <c r="E1716" t="s">
        <v>52</v>
      </c>
      <c r="F1716" t="s">
        <v>52</v>
      </c>
      <c r="G1716" t="s">
        <v>52</v>
      </c>
      <c r="H1716">
        <v>0</v>
      </c>
      <c r="I1716" t="s">
        <v>54</v>
      </c>
      <c r="J1716" t="s">
        <v>55</v>
      </c>
      <c r="K1716" t="s">
        <v>2577</v>
      </c>
      <c r="L1716">
        <v>95423</v>
      </c>
      <c r="M1716">
        <v>39.071159999999999</v>
      </c>
      <c r="N1716">
        <v>-122.59854199999999</v>
      </c>
      <c r="O1716">
        <v>3684</v>
      </c>
      <c r="P1716" t="s">
        <v>57</v>
      </c>
      <c r="Q1716" t="s">
        <v>52</v>
      </c>
      <c r="R1716">
        <v>0</v>
      </c>
      <c r="S1716">
        <v>25</v>
      </c>
      <c r="T1716" t="s">
        <v>58</v>
      </c>
      <c r="U1716" t="s">
        <v>53</v>
      </c>
      <c r="V1716">
        <v>24.91</v>
      </c>
      <c r="W1716" t="s">
        <v>52</v>
      </c>
      <c r="X1716" t="s">
        <v>53</v>
      </c>
      <c r="Y1716" t="s">
        <v>68</v>
      </c>
      <c r="Z1716">
        <v>18</v>
      </c>
      <c r="AA1716" t="s">
        <v>52</v>
      </c>
      <c r="AB1716" t="s">
        <v>52</v>
      </c>
      <c r="AC1716" t="s">
        <v>52</v>
      </c>
      <c r="AD1716" t="s">
        <v>52</v>
      </c>
      <c r="AE1716" t="s">
        <v>52</v>
      </c>
      <c r="AF1716" t="s">
        <v>52</v>
      </c>
      <c r="AG1716" t="s">
        <v>52</v>
      </c>
      <c r="AH1716" t="s">
        <v>52</v>
      </c>
      <c r="AI1716" t="s">
        <v>60</v>
      </c>
      <c r="AJ1716" t="s">
        <v>52</v>
      </c>
      <c r="AK1716" t="s">
        <v>69</v>
      </c>
      <c r="AL1716">
        <v>70.95</v>
      </c>
      <c r="AM1716">
        <v>1767.35</v>
      </c>
      <c r="AN1716">
        <v>0</v>
      </c>
      <c r="AO1716">
        <v>20</v>
      </c>
      <c r="AP1716">
        <v>622.75</v>
      </c>
      <c r="AQ1716">
        <v>2410.1</v>
      </c>
      <c r="AR1716">
        <v>1</v>
      </c>
      <c r="AS1716" t="s">
        <v>62</v>
      </c>
      <c r="AT1716" t="s">
        <v>53</v>
      </c>
      <c r="AU1716">
        <v>75</v>
      </c>
      <c r="AV1716">
        <v>4881</v>
      </c>
      <c r="AW1716" t="s">
        <v>76</v>
      </c>
      <c r="AX1716" t="s">
        <v>100</v>
      </c>
      <c r="AY1716" t="str">
        <f>IF(AND(Table1[[#This Row],[Contract]]="Month-to-Month", Table1[[#This Row],[Tenure in Months]]&lt;6, Table1[[#This Row],[Payment Method]]="Bank Withdrawal"), "High Risk", IF(OR(Table1[[#This Row],[Contract]]="Month-to-Month", Table1[[#This Row],[Tenure in Months]]&lt;12), "Medium Risk", "Low Risk"))</f>
        <v>Medium Risk</v>
      </c>
    </row>
    <row r="1717" spans="1:51" x14ac:dyDescent="0.35">
      <c r="A1717" t="s">
        <v>2578</v>
      </c>
      <c r="B1717" t="s">
        <v>51</v>
      </c>
      <c r="C1717">
        <v>35</v>
      </c>
      <c r="D1717" t="s">
        <v>52</v>
      </c>
      <c r="E1717" t="s">
        <v>52</v>
      </c>
      <c r="F1717" t="s">
        <v>53</v>
      </c>
      <c r="G1717" t="s">
        <v>52</v>
      </c>
      <c r="H1717">
        <v>0</v>
      </c>
      <c r="I1717" t="s">
        <v>54</v>
      </c>
      <c r="J1717" t="s">
        <v>55</v>
      </c>
      <c r="K1717" t="s">
        <v>2178</v>
      </c>
      <c r="L1717">
        <v>95427</v>
      </c>
      <c r="M1717">
        <v>39.239818</v>
      </c>
      <c r="N1717">
        <v>-123.565432</v>
      </c>
      <c r="O1717">
        <v>371</v>
      </c>
      <c r="P1717" t="s">
        <v>57</v>
      </c>
      <c r="Q1717" t="s">
        <v>53</v>
      </c>
      <c r="R1717">
        <v>1</v>
      </c>
      <c r="S1717">
        <v>20</v>
      </c>
      <c r="T1717" t="s">
        <v>72</v>
      </c>
      <c r="U1717" t="s">
        <v>53</v>
      </c>
      <c r="V1717">
        <v>18.05</v>
      </c>
      <c r="W1717" t="s">
        <v>52</v>
      </c>
      <c r="X1717" t="s">
        <v>53</v>
      </c>
      <c r="Y1717" t="s">
        <v>68</v>
      </c>
      <c r="Z1717">
        <v>5</v>
      </c>
      <c r="AA1717" t="s">
        <v>52</v>
      </c>
      <c r="AB1717" t="s">
        <v>52</v>
      </c>
      <c r="AC1717" t="s">
        <v>52</v>
      </c>
      <c r="AD1717" t="s">
        <v>52</v>
      </c>
      <c r="AE1717" t="s">
        <v>53</v>
      </c>
      <c r="AF1717" t="s">
        <v>53</v>
      </c>
      <c r="AG1717" t="s">
        <v>53</v>
      </c>
      <c r="AH1717" t="s">
        <v>53</v>
      </c>
      <c r="AI1717" t="s">
        <v>60</v>
      </c>
      <c r="AJ1717" t="s">
        <v>53</v>
      </c>
      <c r="AK1717" t="s">
        <v>69</v>
      </c>
      <c r="AL1717">
        <v>89</v>
      </c>
      <c r="AM1717">
        <v>1820.45</v>
      </c>
      <c r="AN1717">
        <v>0</v>
      </c>
      <c r="AO1717">
        <v>0</v>
      </c>
      <c r="AP1717">
        <v>361</v>
      </c>
      <c r="AQ1717">
        <v>2181.4499999999998</v>
      </c>
      <c r="AR1717">
        <v>2</v>
      </c>
      <c r="AS1717" t="s">
        <v>62</v>
      </c>
      <c r="AT1717" t="s">
        <v>53</v>
      </c>
      <c r="AU1717">
        <v>78</v>
      </c>
      <c r="AV1717">
        <v>4594</v>
      </c>
      <c r="AW1717" t="s">
        <v>76</v>
      </c>
      <c r="AX1717" t="s">
        <v>93</v>
      </c>
      <c r="AY1717" t="str">
        <f>IF(AND(Table1[[#This Row],[Contract]]="Month-to-Month", Table1[[#This Row],[Tenure in Months]]&lt;6, Table1[[#This Row],[Payment Method]]="Bank Withdrawal"), "High Risk", IF(OR(Table1[[#This Row],[Contract]]="Month-to-Month", Table1[[#This Row],[Tenure in Months]]&lt;12), "Medium Risk", "Low Risk"))</f>
        <v>Medium Risk</v>
      </c>
    </row>
    <row r="1718" spans="1:51" x14ac:dyDescent="0.35">
      <c r="A1718" t="s">
        <v>2579</v>
      </c>
      <c r="B1718" t="s">
        <v>51</v>
      </c>
      <c r="C1718">
        <v>51</v>
      </c>
      <c r="D1718" t="s">
        <v>52</v>
      </c>
      <c r="E1718" t="s">
        <v>52</v>
      </c>
      <c r="F1718" t="s">
        <v>53</v>
      </c>
      <c r="G1718" t="s">
        <v>52</v>
      </c>
      <c r="H1718">
        <v>0</v>
      </c>
      <c r="I1718" t="s">
        <v>54</v>
      </c>
      <c r="J1718" t="s">
        <v>55</v>
      </c>
      <c r="K1718" t="s">
        <v>2580</v>
      </c>
      <c r="L1718">
        <v>95428</v>
      </c>
      <c r="M1718">
        <v>39.833069999999999</v>
      </c>
      <c r="N1718">
        <v>-123.178765</v>
      </c>
      <c r="O1718">
        <v>2296</v>
      </c>
      <c r="P1718" t="s">
        <v>57</v>
      </c>
      <c r="Q1718" t="s">
        <v>53</v>
      </c>
      <c r="R1718">
        <v>1</v>
      </c>
      <c r="S1718">
        <v>18</v>
      </c>
      <c r="T1718" t="s">
        <v>58</v>
      </c>
      <c r="U1718" t="s">
        <v>53</v>
      </c>
      <c r="V1718">
        <v>11.3</v>
      </c>
      <c r="W1718" t="s">
        <v>53</v>
      </c>
      <c r="X1718" t="s">
        <v>53</v>
      </c>
      <c r="Y1718" t="s">
        <v>68</v>
      </c>
      <c r="Z1718">
        <v>16</v>
      </c>
      <c r="AA1718" t="s">
        <v>53</v>
      </c>
      <c r="AB1718" t="s">
        <v>52</v>
      </c>
      <c r="AC1718" t="s">
        <v>52</v>
      </c>
      <c r="AD1718" t="s">
        <v>52</v>
      </c>
      <c r="AE1718" t="s">
        <v>53</v>
      </c>
      <c r="AF1718" t="s">
        <v>53</v>
      </c>
      <c r="AG1718" t="s">
        <v>53</v>
      </c>
      <c r="AH1718" t="s">
        <v>53</v>
      </c>
      <c r="AI1718" t="s">
        <v>60</v>
      </c>
      <c r="AJ1718" t="s">
        <v>53</v>
      </c>
      <c r="AK1718" t="s">
        <v>61</v>
      </c>
      <c r="AL1718">
        <v>99.4</v>
      </c>
      <c r="AM1718">
        <v>1742.95</v>
      </c>
      <c r="AN1718">
        <v>0</v>
      </c>
      <c r="AO1718">
        <v>0</v>
      </c>
      <c r="AP1718">
        <v>203.4</v>
      </c>
      <c r="AQ1718">
        <v>1946.35</v>
      </c>
      <c r="AR1718">
        <v>1</v>
      </c>
      <c r="AS1718" t="s">
        <v>62</v>
      </c>
      <c r="AT1718" t="s">
        <v>53</v>
      </c>
      <c r="AU1718">
        <v>86</v>
      </c>
      <c r="AV1718">
        <v>2421</v>
      </c>
      <c r="AW1718" t="s">
        <v>120</v>
      </c>
      <c r="AX1718" t="s">
        <v>121</v>
      </c>
      <c r="AY1718" t="str">
        <f>IF(AND(Table1[[#This Row],[Contract]]="Month-to-Month", Table1[[#This Row],[Tenure in Months]]&lt;6, Table1[[#This Row],[Payment Method]]="Bank Withdrawal"), "High Risk", IF(OR(Table1[[#This Row],[Contract]]="Month-to-Month", Table1[[#This Row],[Tenure in Months]]&lt;12), "Medium Risk", "Low Risk"))</f>
        <v>Medium Risk</v>
      </c>
    </row>
    <row r="1719" spans="1:51" x14ac:dyDescent="0.35">
      <c r="A1719" t="s">
        <v>2581</v>
      </c>
      <c r="B1719" t="s">
        <v>66</v>
      </c>
      <c r="C1719">
        <v>50</v>
      </c>
      <c r="D1719" t="s">
        <v>52</v>
      </c>
      <c r="E1719" t="s">
        <v>52</v>
      </c>
      <c r="F1719" t="s">
        <v>52</v>
      </c>
      <c r="G1719" t="s">
        <v>52</v>
      </c>
      <c r="H1719">
        <v>0</v>
      </c>
      <c r="I1719" t="s">
        <v>54</v>
      </c>
      <c r="J1719" t="s">
        <v>55</v>
      </c>
      <c r="K1719" t="s">
        <v>2582</v>
      </c>
      <c r="L1719">
        <v>95431</v>
      </c>
      <c r="M1719">
        <v>38.348883999999998</v>
      </c>
      <c r="N1719">
        <v>-122.51699000000001</v>
      </c>
      <c r="O1719">
        <v>363</v>
      </c>
      <c r="P1719" t="s">
        <v>57</v>
      </c>
      <c r="Q1719" t="s">
        <v>52</v>
      </c>
      <c r="R1719">
        <v>0</v>
      </c>
      <c r="S1719">
        <v>1</v>
      </c>
      <c r="T1719" t="s">
        <v>58</v>
      </c>
      <c r="U1719" t="s">
        <v>53</v>
      </c>
      <c r="V1719">
        <v>3.84</v>
      </c>
      <c r="W1719" t="s">
        <v>52</v>
      </c>
      <c r="X1719" t="s">
        <v>53</v>
      </c>
      <c r="Y1719" t="s">
        <v>68</v>
      </c>
      <c r="Z1719">
        <v>2</v>
      </c>
      <c r="AA1719" t="s">
        <v>52</v>
      </c>
      <c r="AB1719" t="s">
        <v>52</v>
      </c>
      <c r="AC1719" t="s">
        <v>53</v>
      </c>
      <c r="AD1719" t="s">
        <v>52</v>
      </c>
      <c r="AE1719" t="s">
        <v>52</v>
      </c>
      <c r="AF1719" t="s">
        <v>52</v>
      </c>
      <c r="AG1719" t="s">
        <v>52</v>
      </c>
      <c r="AH1719" t="s">
        <v>53</v>
      </c>
      <c r="AI1719" t="s">
        <v>60</v>
      </c>
      <c r="AJ1719" t="s">
        <v>52</v>
      </c>
      <c r="AK1719" t="s">
        <v>61</v>
      </c>
      <c r="AL1719">
        <v>73.5</v>
      </c>
      <c r="AM1719">
        <v>73.5</v>
      </c>
      <c r="AN1719">
        <v>0</v>
      </c>
      <c r="AO1719">
        <v>0</v>
      </c>
      <c r="AP1719">
        <v>3.84</v>
      </c>
      <c r="AQ1719">
        <v>77.34</v>
      </c>
      <c r="AR1719">
        <v>2</v>
      </c>
      <c r="AS1719" t="s">
        <v>62</v>
      </c>
      <c r="AT1719" t="s">
        <v>53</v>
      </c>
      <c r="AU1719">
        <v>74</v>
      </c>
      <c r="AV1719">
        <v>4378</v>
      </c>
      <c r="AW1719" t="s">
        <v>76</v>
      </c>
      <c r="AX1719" t="s">
        <v>133</v>
      </c>
      <c r="AY1719" t="str">
        <f>IF(AND(Table1[[#This Row],[Contract]]="Month-to-Month", Table1[[#This Row],[Tenure in Months]]&lt;6, Table1[[#This Row],[Payment Method]]="Bank Withdrawal"), "High Risk", IF(OR(Table1[[#This Row],[Contract]]="Month-to-Month", Table1[[#This Row],[Tenure in Months]]&lt;12), "Medium Risk", "Low Risk"))</f>
        <v>High Risk</v>
      </c>
    </row>
    <row r="1720" spans="1:51" x14ac:dyDescent="0.35">
      <c r="A1720" t="s">
        <v>2583</v>
      </c>
      <c r="B1720" t="s">
        <v>51</v>
      </c>
      <c r="C1720">
        <v>45</v>
      </c>
      <c r="D1720" t="s">
        <v>52</v>
      </c>
      <c r="E1720" t="s">
        <v>52</v>
      </c>
      <c r="F1720" t="s">
        <v>52</v>
      </c>
      <c r="G1720" t="s">
        <v>52</v>
      </c>
      <c r="H1720">
        <v>0</v>
      </c>
      <c r="I1720" t="s">
        <v>54</v>
      </c>
      <c r="J1720" t="s">
        <v>55</v>
      </c>
      <c r="K1720" t="s">
        <v>2584</v>
      </c>
      <c r="L1720">
        <v>95446</v>
      </c>
      <c r="M1720">
        <v>38.525759999999998</v>
      </c>
      <c r="N1720">
        <v>-123.013347</v>
      </c>
      <c r="O1720">
        <v>4913</v>
      </c>
      <c r="P1720" t="s">
        <v>57</v>
      </c>
      <c r="Q1720" t="s">
        <v>52</v>
      </c>
      <c r="R1720">
        <v>0</v>
      </c>
      <c r="S1720">
        <v>9</v>
      </c>
      <c r="T1720" t="s">
        <v>58</v>
      </c>
      <c r="U1720" t="s">
        <v>53</v>
      </c>
      <c r="V1720">
        <v>19.22</v>
      </c>
      <c r="W1720" t="s">
        <v>53</v>
      </c>
      <c r="X1720" t="s">
        <v>53</v>
      </c>
      <c r="Y1720" t="s">
        <v>68</v>
      </c>
      <c r="Z1720">
        <v>10</v>
      </c>
      <c r="AA1720" t="s">
        <v>52</v>
      </c>
      <c r="AB1720" t="s">
        <v>52</v>
      </c>
      <c r="AC1720" t="s">
        <v>52</v>
      </c>
      <c r="AD1720" t="s">
        <v>52</v>
      </c>
      <c r="AE1720" t="s">
        <v>53</v>
      </c>
      <c r="AF1720" t="s">
        <v>53</v>
      </c>
      <c r="AG1720" t="s">
        <v>53</v>
      </c>
      <c r="AH1720" t="s">
        <v>53</v>
      </c>
      <c r="AI1720" t="s">
        <v>60</v>
      </c>
      <c r="AJ1720" t="s">
        <v>53</v>
      </c>
      <c r="AK1720" t="s">
        <v>61</v>
      </c>
      <c r="AL1720">
        <v>95.5</v>
      </c>
      <c r="AM1720">
        <v>829.1</v>
      </c>
      <c r="AN1720">
        <v>0</v>
      </c>
      <c r="AO1720">
        <v>0</v>
      </c>
      <c r="AP1720">
        <v>172.98</v>
      </c>
      <c r="AQ1720">
        <v>1002.08</v>
      </c>
      <c r="AR1720">
        <v>2</v>
      </c>
      <c r="AS1720" t="s">
        <v>62</v>
      </c>
      <c r="AT1720" t="s">
        <v>53</v>
      </c>
      <c r="AU1720">
        <v>90</v>
      </c>
      <c r="AV1720">
        <v>5007</v>
      </c>
      <c r="AW1720" t="s">
        <v>76</v>
      </c>
      <c r="AX1720" t="s">
        <v>77</v>
      </c>
      <c r="AY1720" t="str">
        <f>IF(AND(Table1[[#This Row],[Contract]]="Month-to-Month", Table1[[#This Row],[Tenure in Months]]&lt;6, Table1[[#This Row],[Payment Method]]="Bank Withdrawal"), "High Risk", IF(OR(Table1[[#This Row],[Contract]]="Month-to-Month", Table1[[#This Row],[Tenure in Months]]&lt;12), "Medium Risk", "Low Risk"))</f>
        <v>Medium Risk</v>
      </c>
    </row>
    <row r="1721" spans="1:51" x14ac:dyDescent="0.35">
      <c r="A1721" t="s">
        <v>2585</v>
      </c>
      <c r="B1721" t="s">
        <v>66</v>
      </c>
      <c r="C1721">
        <v>47</v>
      </c>
      <c r="D1721" t="s">
        <v>52</v>
      </c>
      <c r="E1721" t="s">
        <v>52</v>
      </c>
      <c r="F1721" t="s">
        <v>53</v>
      </c>
      <c r="G1721" t="s">
        <v>52</v>
      </c>
      <c r="H1721">
        <v>0</v>
      </c>
      <c r="I1721" t="s">
        <v>54</v>
      </c>
      <c r="J1721" t="s">
        <v>55</v>
      </c>
      <c r="K1721" t="s">
        <v>1528</v>
      </c>
      <c r="L1721">
        <v>95448</v>
      </c>
      <c r="M1721">
        <v>38.618347</v>
      </c>
      <c r="N1721">
        <v>-122.908422</v>
      </c>
      <c r="O1721">
        <v>17979</v>
      </c>
      <c r="P1721" t="s">
        <v>57</v>
      </c>
      <c r="Q1721" t="s">
        <v>53</v>
      </c>
      <c r="R1721">
        <v>1</v>
      </c>
      <c r="S1721">
        <v>28</v>
      </c>
      <c r="T1721" t="s">
        <v>58</v>
      </c>
      <c r="U1721" t="s">
        <v>53</v>
      </c>
      <c r="V1721">
        <v>37.659999999999997</v>
      </c>
      <c r="W1721" t="s">
        <v>52</v>
      </c>
      <c r="X1721" t="s">
        <v>53</v>
      </c>
      <c r="Y1721" t="s">
        <v>68</v>
      </c>
      <c r="Z1721">
        <v>20</v>
      </c>
      <c r="AA1721" t="s">
        <v>53</v>
      </c>
      <c r="AB1721" t="s">
        <v>52</v>
      </c>
      <c r="AC1721" t="s">
        <v>52</v>
      </c>
      <c r="AD1721" t="s">
        <v>52</v>
      </c>
      <c r="AE1721" t="s">
        <v>53</v>
      </c>
      <c r="AF1721" t="s">
        <v>53</v>
      </c>
      <c r="AG1721" t="s">
        <v>53</v>
      </c>
      <c r="AH1721" t="s">
        <v>53</v>
      </c>
      <c r="AI1721" t="s">
        <v>60</v>
      </c>
      <c r="AJ1721" t="s">
        <v>53</v>
      </c>
      <c r="AK1721" t="s">
        <v>69</v>
      </c>
      <c r="AL1721">
        <v>92.35</v>
      </c>
      <c r="AM1721">
        <v>2602.9</v>
      </c>
      <c r="AN1721">
        <v>0</v>
      </c>
      <c r="AO1721">
        <v>0</v>
      </c>
      <c r="AP1721">
        <v>1054.48</v>
      </c>
      <c r="AQ1721">
        <v>3657.38</v>
      </c>
      <c r="AR1721">
        <v>1</v>
      </c>
      <c r="AS1721" t="s">
        <v>62</v>
      </c>
      <c r="AT1721" t="s">
        <v>53</v>
      </c>
      <c r="AU1721">
        <v>71</v>
      </c>
      <c r="AV1721">
        <v>2990</v>
      </c>
      <c r="AW1721" t="s">
        <v>80</v>
      </c>
      <c r="AX1721" t="s">
        <v>97</v>
      </c>
      <c r="AY1721" t="str">
        <f>IF(AND(Table1[[#This Row],[Contract]]="Month-to-Month", Table1[[#This Row],[Tenure in Months]]&lt;6, Table1[[#This Row],[Payment Method]]="Bank Withdrawal"), "High Risk", IF(OR(Table1[[#This Row],[Contract]]="Month-to-Month", Table1[[#This Row],[Tenure in Months]]&lt;12), "Medium Risk", "Low Risk"))</f>
        <v>Medium Risk</v>
      </c>
    </row>
    <row r="1722" spans="1:51" x14ac:dyDescent="0.35">
      <c r="A1722" t="s">
        <v>2586</v>
      </c>
      <c r="B1722" t="s">
        <v>51</v>
      </c>
      <c r="C1722">
        <v>20</v>
      </c>
      <c r="D1722" t="s">
        <v>53</v>
      </c>
      <c r="E1722" t="s">
        <v>52</v>
      </c>
      <c r="F1722" t="s">
        <v>52</v>
      </c>
      <c r="G1722" t="s">
        <v>52</v>
      </c>
      <c r="H1722">
        <v>0</v>
      </c>
      <c r="I1722" t="s">
        <v>54</v>
      </c>
      <c r="J1722" t="s">
        <v>55</v>
      </c>
      <c r="K1722" t="s">
        <v>2587</v>
      </c>
      <c r="L1722">
        <v>95450</v>
      </c>
      <c r="M1722">
        <v>38.505994999999999</v>
      </c>
      <c r="N1722">
        <v>-123.18701900000001</v>
      </c>
      <c r="O1722">
        <v>438</v>
      </c>
      <c r="P1722" t="s">
        <v>57</v>
      </c>
      <c r="Q1722" t="s">
        <v>52</v>
      </c>
      <c r="R1722">
        <v>0</v>
      </c>
      <c r="S1722">
        <v>11</v>
      </c>
      <c r="T1722" t="s">
        <v>58</v>
      </c>
      <c r="U1722" t="s">
        <v>53</v>
      </c>
      <c r="V1722">
        <v>5.4</v>
      </c>
      <c r="W1722" t="s">
        <v>52</v>
      </c>
      <c r="X1722" t="s">
        <v>53</v>
      </c>
      <c r="Y1722" t="s">
        <v>68</v>
      </c>
      <c r="Z1722">
        <v>41</v>
      </c>
      <c r="AA1722" t="s">
        <v>52</v>
      </c>
      <c r="AB1722" t="s">
        <v>53</v>
      </c>
      <c r="AC1722" t="s">
        <v>52</v>
      </c>
      <c r="AD1722" t="s">
        <v>52</v>
      </c>
      <c r="AE1722" t="s">
        <v>52</v>
      </c>
      <c r="AF1722" t="s">
        <v>52</v>
      </c>
      <c r="AG1722" t="s">
        <v>52</v>
      </c>
      <c r="AH1722" t="s">
        <v>53</v>
      </c>
      <c r="AI1722" t="s">
        <v>60</v>
      </c>
      <c r="AJ1722" t="s">
        <v>53</v>
      </c>
      <c r="AK1722" t="s">
        <v>61</v>
      </c>
      <c r="AL1722">
        <v>74.55</v>
      </c>
      <c r="AM1722">
        <v>824.75</v>
      </c>
      <c r="AN1722">
        <v>0</v>
      </c>
      <c r="AO1722">
        <v>0</v>
      </c>
      <c r="AP1722">
        <v>59.4</v>
      </c>
      <c r="AQ1722">
        <v>884.15</v>
      </c>
      <c r="AR1722">
        <v>2</v>
      </c>
      <c r="AS1722" t="s">
        <v>62</v>
      </c>
      <c r="AT1722" t="s">
        <v>53</v>
      </c>
      <c r="AU1722">
        <v>81</v>
      </c>
      <c r="AV1722">
        <v>4601</v>
      </c>
      <c r="AW1722" t="s">
        <v>80</v>
      </c>
      <c r="AX1722" t="s">
        <v>107</v>
      </c>
      <c r="AY1722" t="str">
        <f>IF(AND(Table1[[#This Row],[Contract]]="Month-to-Month", Table1[[#This Row],[Tenure in Months]]&lt;6, Table1[[#This Row],[Payment Method]]="Bank Withdrawal"), "High Risk", IF(OR(Table1[[#This Row],[Contract]]="Month-to-Month", Table1[[#This Row],[Tenure in Months]]&lt;12), "Medium Risk", "Low Risk"))</f>
        <v>Medium Risk</v>
      </c>
    </row>
    <row r="1723" spans="1:51" x14ac:dyDescent="0.35">
      <c r="A1723" t="s">
        <v>2588</v>
      </c>
      <c r="B1723" t="s">
        <v>66</v>
      </c>
      <c r="C1723">
        <v>57</v>
      </c>
      <c r="D1723" t="s">
        <v>52</v>
      </c>
      <c r="E1723" t="s">
        <v>52</v>
      </c>
      <c r="F1723" t="s">
        <v>53</v>
      </c>
      <c r="G1723" t="s">
        <v>52</v>
      </c>
      <c r="H1723">
        <v>0</v>
      </c>
      <c r="I1723" t="s">
        <v>54</v>
      </c>
      <c r="J1723" t="s">
        <v>55</v>
      </c>
      <c r="K1723" t="s">
        <v>799</v>
      </c>
      <c r="L1723">
        <v>95497</v>
      </c>
      <c r="M1723">
        <v>38.696658999999997</v>
      </c>
      <c r="N1723">
        <v>-123.43686099999999</v>
      </c>
      <c r="O1723">
        <v>752</v>
      </c>
      <c r="P1723" t="s">
        <v>57</v>
      </c>
      <c r="Q1723" t="s">
        <v>53</v>
      </c>
      <c r="R1723">
        <v>3</v>
      </c>
      <c r="S1723">
        <v>20</v>
      </c>
      <c r="T1723" t="s">
        <v>58</v>
      </c>
      <c r="U1723" t="s">
        <v>53</v>
      </c>
      <c r="V1723">
        <v>28.79</v>
      </c>
      <c r="W1723" t="s">
        <v>53</v>
      </c>
      <c r="X1723" t="s">
        <v>53</v>
      </c>
      <c r="Y1723" t="s">
        <v>68</v>
      </c>
      <c r="Z1723">
        <v>16</v>
      </c>
      <c r="AA1723" t="s">
        <v>52</v>
      </c>
      <c r="AB1723" t="s">
        <v>53</v>
      </c>
      <c r="AC1723" t="s">
        <v>53</v>
      </c>
      <c r="AD1723" t="s">
        <v>52</v>
      </c>
      <c r="AE1723" t="s">
        <v>53</v>
      </c>
      <c r="AF1723" t="s">
        <v>53</v>
      </c>
      <c r="AG1723" t="s">
        <v>53</v>
      </c>
      <c r="AH1723" t="s">
        <v>53</v>
      </c>
      <c r="AI1723" t="s">
        <v>60</v>
      </c>
      <c r="AJ1723" t="s">
        <v>53</v>
      </c>
      <c r="AK1723" t="s">
        <v>61</v>
      </c>
      <c r="AL1723">
        <v>105.85</v>
      </c>
      <c r="AM1723">
        <v>2239.65</v>
      </c>
      <c r="AN1723">
        <v>0</v>
      </c>
      <c r="AO1723">
        <v>0</v>
      </c>
      <c r="AP1723">
        <v>575.79999999999995</v>
      </c>
      <c r="AQ1723">
        <v>2815.45</v>
      </c>
      <c r="AR1723">
        <v>2</v>
      </c>
      <c r="AS1723" t="s">
        <v>62</v>
      </c>
      <c r="AT1723" t="s">
        <v>53</v>
      </c>
      <c r="AU1723">
        <v>84</v>
      </c>
      <c r="AV1723">
        <v>4223</v>
      </c>
      <c r="AW1723" t="s">
        <v>76</v>
      </c>
      <c r="AX1723" t="s">
        <v>93</v>
      </c>
      <c r="AY1723" t="str">
        <f>IF(AND(Table1[[#This Row],[Contract]]="Month-to-Month", Table1[[#This Row],[Tenure in Months]]&lt;6, Table1[[#This Row],[Payment Method]]="Bank Withdrawal"), "High Risk", IF(OR(Table1[[#This Row],[Contract]]="Month-to-Month", Table1[[#This Row],[Tenure in Months]]&lt;12), "Medium Risk", "Low Risk"))</f>
        <v>Medium Risk</v>
      </c>
    </row>
    <row r="1724" spans="1:51" x14ac:dyDescent="0.35">
      <c r="A1724" t="s">
        <v>2589</v>
      </c>
      <c r="B1724" t="s">
        <v>66</v>
      </c>
      <c r="C1724">
        <v>35</v>
      </c>
      <c r="D1724" t="s">
        <v>52</v>
      </c>
      <c r="E1724" t="s">
        <v>52</v>
      </c>
      <c r="F1724" t="s">
        <v>52</v>
      </c>
      <c r="G1724" t="s">
        <v>52</v>
      </c>
      <c r="H1724">
        <v>0</v>
      </c>
      <c r="I1724" t="s">
        <v>54</v>
      </c>
      <c r="J1724" t="s">
        <v>55</v>
      </c>
      <c r="K1724" t="s">
        <v>2590</v>
      </c>
      <c r="L1724">
        <v>95501</v>
      </c>
      <c r="M1724">
        <v>40.796621000000002</v>
      </c>
      <c r="N1724">
        <v>-124.15428</v>
      </c>
      <c r="O1724">
        <v>23224</v>
      </c>
      <c r="P1724" t="s">
        <v>57</v>
      </c>
      <c r="Q1724" t="s">
        <v>52</v>
      </c>
      <c r="R1724">
        <v>0</v>
      </c>
      <c r="S1724">
        <v>7</v>
      </c>
      <c r="T1724" t="s">
        <v>58</v>
      </c>
      <c r="U1724" t="s">
        <v>53</v>
      </c>
      <c r="V1724">
        <v>18.100000000000001</v>
      </c>
      <c r="W1724" t="s">
        <v>53</v>
      </c>
      <c r="X1724" t="s">
        <v>53</v>
      </c>
      <c r="Y1724" t="s">
        <v>68</v>
      </c>
      <c r="Z1724">
        <v>15</v>
      </c>
      <c r="AA1724" t="s">
        <v>52</v>
      </c>
      <c r="AB1724" t="s">
        <v>52</v>
      </c>
      <c r="AC1724" t="s">
        <v>52</v>
      </c>
      <c r="AD1724" t="s">
        <v>52</v>
      </c>
      <c r="AE1724" t="s">
        <v>52</v>
      </c>
      <c r="AF1724" t="s">
        <v>52</v>
      </c>
      <c r="AG1724" t="s">
        <v>52</v>
      </c>
      <c r="AH1724" t="s">
        <v>53</v>
      </c>
      <c r="AI1724" t="s">
        <v>60</v>
      </c>
      <c r="AJ1724" t="s">
        <v>52</v>
      </c>
      <c r="AK1724" t="s">
        <v>69</v>
      </c>
      <c r="AL1724">
        <v>75.45</v>
      </c>
      <c r="AM1724">
        <v>480.75</v>
      </c>
      <c r="AN1724">
        <v>0</v>
      </c>
      <c r="AO1724">
        <v>0</v>
      </c>
      <c r="AP1724">
        <v>126.7</v>
      </c>
      <c r="AQ1724">
        <v>607.45000000000005</v>
      </c>
      <c r="AR1724">
        <v>1</v>
      </c>
      <c r="AS1724" t="s">
        <v>62</v>
      </c>
      <c r="AT1724" t="s">
        <v>53</v>
      </c>
      <c r="AU1724">
        <v>75</v>
      </c>
      <c r="AV1724">
        <v>2872</v>
      </c>
      <c r="AW1724" t="s">
        <v>63</v>
      </c>
      <c r="AX1724" t="s">
        <v>84</v>
      </c>
      <c r="AY1724" t="str">
        <f>IF(AND(Table1[[#This Row],[Contract]]="Month-to-Month", Table1[[#This Row],[Tenure in Months]]&lt;6, Table1[[#This Row],[Payment Method]]="Bank Withdrawal"), "High Risk", IF(OR(Table1[[#This Row],[Contract]]="Month-to-Month", Table1[[#This Row],[Tenure in Months]]&lt;12), "Medium Risk", "Low Risk"))</f>
        <v>Medium Risk</v>
      </c>
    </row>
    <row r="1725" spans="1:51" x14ac:dyDescent="0.35">
      <c r="A1725" t="s">
        <v>2591</v>
      </c>
      <c r="B1725" t="s">
        <v>51</v>
      </c>
      <c r="C1725">
        <v>60</v>
      </c>
      <c r="D1725" t="s">
        <v>52</v>
      </c>
      <c r="E1725" t="s">
        <v>52</v>
      </c>
      <c r="F1725" t="s">
        <v>52</v>
      </c>
      <c r="G1725" t="s">
        <v>52</v>
      </c>
      <c r="H1725">
        <v>0</v>
      </c>
      <c r="I1725" t="s">
        <v>54</v>
      </c>
      <c r="J1725" t="s">
        <v>55</v>
      </c>
      <c r="K1725" t="s">
        <v>2590</v>
      </c>
      <c r="L1725">
        <v>95503</v>
      </c>
      <c r="M1725">
        <v>40.737431000000001</v>
      </c>
      <c r="N1725">
        <v>-124.108897</v>
      </c>
      <c r="O1725">
        <v>23570</v>
      </c>
      <c r="P1725" t="s">
        <v>57</v>
      </c>
      <c r="Q1725" t="s">
        <v>52</v>
      </c>
      <c r="R1725">
        <v>0</v>
      </c>
      <c r="S1725">
        <v>7</v>
      </c>
      <c r="T1725" t="s">
        <v>58</v>
      </c>
      <c r="U1725" t="s">
        <v>53</v>
      </c>
      <c r="V1725">
        <v>15.51</v>
      </c>
      <c r="W1725" t="s">
        <v>53</v>
      </c>
      <c r="X1725" t="s">
        <v>53</v>
      </c>
      <c r="Y1725" t="s">
        <v>68</v>
      </c>
      <c r="Z1725">
        <v>23</v>
      </c>
      <c r="AA1725" t="s">
        <v>52</v>
      </c>
      <c r="AB1725" t="s">
        <v>52</v>
      </c>
      <c r="AC1725" t="s">
        <v>52</v>
      </c>
      <c r="AD1725" t="s">
        <v>52</v>
      </c>
      <c r="AE1725" t="s">
        <v>53</v>
      </c>
      <c r="AF1725" t="s">
        <v>53</v>
      </c>
      <c r="AG1725" t="s">
        <v>53</v>
      </c>
      <c r="AH1725" t="s">
        <v>53</v>
      </c>
      <c r="AI1725" t="s">
        <v>60</v>
      </c>
      <c r="AJ1725" t="s">
        <v>53</v>
      </c>
      <c r="AK1725" t="s">
        <v>61</v>
      </c>
      <c r="AL1725">
        <v>93.85</v>
      </c>
      <c r="AM1725">
        <v>635.6</v>
      </c>
      <c r="AN1725">
        <v>0</v>
      </c>
      <c r="AO1725">
        <v>0</v>
      </c>
      <c r="AP1725">
        <v>108.57</v>
      </c>
      <c r="AQ1725">
        <v>744.17</v>
      </c>
      <c r="AR1725">
        <v>1</v>
      </c>
      <c r="AS1725" t="s">
        <v>62</v>
      </c>
      <c r="AT1725" t="s">
        <v>53</v>
      </c>
      <c r="AU1725">
        <v>79</v>
      </c>
      <c r="AV1725">
        <v>3506</v>
      </c>
      <c r="AW1725" t="s">
        <v>63</v>
      </c>
      <c r="AX1725" t="s">
        <v>84</v>
      </c>
      <c r="AY1725" t="str">
        <f>IF(AND(Table1[[#This Row],[Contract]]="Month-to-Month", Table1[[#This Row],[Tenure in Months]]&lt;6, Table1[[#This Row],[Payment Method]]="Bank Withdrawal"), "High Risk", IF(OR(Table1[[#This Row],[Contract]]="Month-to-Month", Table1[[#This Row],[Tenure in Months]]&lt;12), "Medium Risk", "Low Risk"))</f>
        <v>Medium Risk</v>
      </c>
    </row>
    <row r="1726" spans="1:51" x14ac:dyDescent="0.35">
      <c r="A1726" t="s">
        <v>2592</v>
      </c>
      <c r="B1726" t="s">
        <v>51</v>
      </c>
      <c r="C1726">
        <v>51</v>
      </c>
      <c r="D1726" t="s">
        <v>52</v>
      </c>
      <c r="E1726" t="s">
        <v>52</v>
      </c>
      <c r="F1726" t="s">
        <v>52</v>
      </c>
      <c r="G1726" t="s">
        <v>52</v>
      </c>
      <c r="H1726">
        <v>0</v>
      </c>
      <c r="I1726" t="s">
        <v>54</v>
      </c>
      <c r="J1726" t="s">
        <v>55</v>
      </c>
      <c r="K1726" t="s">
        <v>235</v>
      </c>
      <c r="L1726">
        <v>95524</v>
      </c>
      <c r="M1726">
        <v>40.825485999999998</v>
      </c>
      <c r="N1726">
        <v>-124.049485</v>
      </c>
      <c r="O1726">
        <v>1689</v>
      </c>
      <c r="P1726" t="s">
        <v>57</v>
      </c>
      <c r="Q1726" t="s">
        <v>52</v>
      </c>
      <c r="R1726">
        <v>0</v>
      </c>
      <c r="S1726">
        <v>22</v>
      </c>
      <c r="T1726" t="s">
        <v>58</v>
      </c>
      <c r="U1726" t="s">
        <v>53</v>
      </c>
      <c r="V1726">
        <v>35.93</v>
      </c>
      <c r="W1726" t="s">
        <v>53</v>
      </c>
      <c r="X1726" t="s">
        <v>53</v>
      </c>
      <c r="Y1726" t="s">
        <v>68</v>
      </c>
      <c r="Z1726">
        <v>17</v>
      </c>
      <c r="AA1726" t="s">
        <v>53</v>
      </c>
      <c r="AB1726" t="s">
        <v>52</v>
      </c>
      <c r="AC1726" t="s">
        <v>52</v>
      </c>
      <c r="AD1726" t="s">
        <v>52</v>
      </c>
      <c r="AE1726" t="s">
        <v>53</v>
      </c>
      <c r="AF1726" t="s">
        <v>53</v>
      </c>
      <c r="AG1726" t="s">
        <v>53</v>
      </c>
      <c r="AH1726" t="s">
        <v>53</v>
      </c>
      <c r="AI1726" t="s">
        <v>60</v>
      </c>
      <c r="AJ1726" t="s">
        <v>53</v>
      </c>
      <c r="AK1726" t="s">
        <v>61</v>
      </c>
      <c r="AL1726">
        <v>100.75</v>
      </c>
      <c r="AM1726">
        <v>2095</v>
      </c>
      <c r="AN1726">
        <v>0</v>
      </c>
      <c r="AO1726">
        <v>0</v>
      </c>
      <c r="AP1726">
        <v>790.46</v>
      </c>
      <c r="AQ1726">
        <v>2885.46</v>
      </c>
      <c r="AR1726">
        <v>2</v>
      </c>
      <c r="AS1726" t="s">
        <v>62</v>
      </c>
      <c r="AT1726" t="s">
        <v>53</v>
      </c>
      <c r="AU1726">
        <v>91</v>
      </c>
      <c r="AV1726">
        <v>4152</v>
      </c>
      <c r="AW1726" t="s">
        <v>88</v>
      </c>
      <c r="AX1726" t="s">
        <v>89</v>
      </c>
      <c r="AY1726" t="str">
        <f>IF(AND(Table1[[#This Row],[Contract]]="Month-to-Month", Table1[[#This Row],[Tenure in Months]]&lt;6, Table1[[#This Row],[Payment Method]]="Bank Withdrawal"), "High Risk", IF(OR(Table1[[#This Row],[Contract]]="Month-to-Month", Table1[[#This Row],[Tenure in Months]]&lt;12), "Medium Risk", "Low Risk"))</f>
        <v>Medium Risk</v>
      </c>
    </row>
    <row r="1727" spans="1:51" x14ac:dyDescent="0.35">
      <c r="A1727" t="s">
        <v>2593</v>
      </c>
      <c r="B1727" t="s">
        <v>66</v>
      </c>
      <c r="C1727">
        <v>43</v>
      </c>
      <c r="D1727" t="s">
        <v>52</v>
      </c>
      <c r="E1727" t="s">
        <v>52</v>
      </c>
      <c r="F1727" t="s">
        <v>53</v>
      </c>
      <c r="G1727" t="s">
        <v>53</v>
      </c>
      <c r="H1727">
        <v>1</v>
      </c>
      <c r="I1727" t="s">
        <v>54</v>
      </c>
      <c r="J1727" t="s">
        <v>55</v>
      </c>
      <c r="K1727" t="s">
        <v>801</v>
      </c>
      <c r="L1727">
        <v>95526</v>
      </c>
      <c r="M1727">
        <v>40.372532</v>
      </c>
      <c r="N1727">
        <v>-123.525626</v>
      </c>
      <c r="O1727">
        <v>695</v>
      </c>
      <c r="P1727" t="s">
        <v>57</v>
      </c>
      <c r="Q1727" t="s">
        <v>53</v>
      </c>
      <c r="R1727">
        <v>1</v>
      </c>
      <c r="S1727">
        <v>3</v>
      </c>
      <c r="T1727" t="s">
        <v>58</v>
      </c>
      <c r="U1727" t="s">
        <v>52</v>
      </c>
      <c r="V1727">
        <v>0</v>
      </c>
      <c r="W1727" t="s">
        <v>52</v>
      </c>
      <c r="X1727" t="s">
        <v>53</v>
      </c>
      <c r="Y1727" t="s">
        <v>59</v>
      </c>
      <c r="Z1727">
        <v>19</v>
      </c>
      <c r="AA1727" t="s">
        <v>52</v>
      </c>
      <c r="AB1727" t="s">
        <v>52</v>
      </c>
      <c r="AC1727" t="s">
        <v>52</v>
      </c>
      <c r="AD1727" t="s">
        <v>53</v>
      </c>
      <c r="AE1727" t="s">
        <v>52</v>
      </c>
      <c r="AF1727" t="s">
        <v>52</v>
      </c>
      <c r="AG1727" t="s">
        <v>52</v>
      </c>
      <c r="AH1727" t="s">
        <v>52</v>
      </c>
      <c r="AI1727" t="s">
        <v>60</v>
      </c>
      <c r="AJ1727" t="s">
        <v>53</v>
      </c>
      <c r="AK1727" t="s">
        <v>69</v>
      </c>
      <c r="AL1727">
        <v>31</v>
      </c>
      <c r="AM1727">
        <v>95.05</v>
      </c>
      <c r="AN1727">
        <v>0</v>
      </c>
      <c r="AO1727">
        <v>20</v>
      </c>
      <c r="AP1727">
        <v>0</v>
      </c>
      <c r="AQ1727">
        <v>115.05</v>
      </c>
      <c r="AR1727">
        <v>3</v>
      </c>
      <c r="AS1727" t="s">
        <v>62</v>
      </c>
      <c r="AT1727" t="s">
        <v>53</v>
      </c>
      <c r="AU1727">
        <v>67</v>
      </c>
      <c r="AV1727">
        <v>5122</v>
      </c>
      <c r="AW1727" t="s">
        <v>88</v>
      </c>
      <c r="AX1727" t="s">
        <v>115</v>
      </c>
      <c r="AY1727" t="str">
        <f>IF(AND(Table1[[#This Row],[Contract]]="Month-to-Month", Table1[[#This Row],[Tenure in Months]]&lt;6, Table1[[#This Row],[Payment Method]]="Bank Withdrawal"), "High Risk", IF(OR(Table1[[#This Row],[Contract]]="Month-to-Month", Table1[[#This Row],[Tenure in Months]]&lt;12), "Medium Risk", "Low Risk"))</f>
        <v>Medium Risk</v>
      </c>
    </row>
    <row r="1728" spans="1:51" x14ac:dyDescent="0.35">
      <c r="A1728" t="s">
        <v>2594</v>
      </c>
      <c r="B1728" t="s">
        <v>51</v>
      </c>
      <c r="C1728">
        <v>38</v>
      </c>
      <c r="D1728" t="s">
        <v>52</v>
      </c>
      <c r="E1728" t="s">
        <v>52</v>
      </c>
      <c r="F1728" t="s">
        <v>52</v>
      </c>
      <c r="G1728" t="s">
        <v>52</v>
      </c>
      <c r="H1728">
        <v>0</v>
      </c>
      <c r="I1728" t="s">
        <v>54</v>
      </c>
      <c r="J1728" t="s">
        <v>55</v>
      </c>
      <c r="K1728" t="s">
        <v>266</v>
      </c>
      <c r="L1728">
        <v>92028</v>
      </c>
      <c r="M1728">
        <v>33.362575</v>
      </c>
      <c r="N1728">
        <v>-117.299644</v>
      </c>
      <c r="O1728">
        <v>42239</v>
      </c>
      <c r="P1728" t="s">
        <v>57</v>
      </c>
      <c r="Q1728" t="s">
        <v>52</v>
      </c>
      <c r="R1728">
        <v>0</v>
      </c>
      <c r="S1728">
        <v>51</v>
      </c>
      <c r="T1728" t="s">
        <v>58</v>
      </c>
      <c r="U1728" t="s">
        <v>53</v>
      </c>
      <c r="V1728">
        <v>5.62</v>
      </c>
      <c r="W1728" t="s">
        <v>53</v>
      </c>
      <c r="X1728" t="s">
        <v>53</v>
      </c>
      <c r="Y1728" t="s">
        <v>68</v>
      </c>
      <c r="Z1728">
        <v>16</v>
      </c>
      <c r="AA1728" t="s">
        <v>52</v>
      </c>
      <c r="AB1728" t="s">
        <v>52</v>
      </c>
      <c r="AC1728" t="s">
        <v>53</v>
      </c>
      <c r="AD1728" t="s">
        <v>52</v>
      </c>
      <c r="AE1728" t="s">
        <v>52</v>
      </c>
      <c r="AF1728" t="s">
        <v>52</v>
      </c>
      <c r="AG1728" t="s">
        <v>52</v>
      </c>
      <c r="AH1728" t="s">
        <v>53</v>
      </c>
      <c r="AI1728" t="s">
        <v>60</v>
      </c>
      <c r="AJ1728" t="s">
        <v>52</v>
      </c>
      <c r="AK1728" t="s">
        <v>69</v>
      </c>
      <c r="AL1728">
        <v>80</v>
      </c>
      <c r="AM1728">
        <v>4242.3500000000004</v>
      </c>
      <c r="AN1728">
        <v>0</v>
      </c>
      <c r="AO1728">
        <v>0</v>
      </c>
      <c r="AP1728">
        <v>286.62</v>
      </c>
      <c r="AQ1728">
        <v>4528.97</v>
      </c>
      <c r="AR1728">
        <v>3</v>
      </c>
      <c r="AS1728" t="s">
        <v>62</v>
      </c>
      <c r="AT1728" t="s">
        <v>53</v>
      </c>
      <c r="AU1728">
        <v>91</v>
      </c>
      <c r="AV1728">
        <v>4769</v>
      </c>
      <c r="AW1728" t="s">
        <v>88</v>
      </c>
      <c r="AX1728" t="s">
        <v>115</v>
      </c>
      <c r="AY1728" t="str">
        <f>IF(AND(Table1[[#This Row],[Contract]]="Month-to-Month", Table1[[#This Row],[Tenure in Months]]&lt;6, Table1[[#This Row],[Payment Method]]="Bank Withdrawal"), "High Risk", IF(OR(Table1[[#This Row],[Contract]]="Month-to-Month", Table1[[#This Row],[Tenure in Months]]&lt;12), "Medium Risk", "Low Risk"))</f>
        <v>Medium Risk</v>
      </c>
    </row>
    <row r="1729" spans="1:51" x14ac:dyDescent="0.35">
      <c r="A1729" t="s">
        <v>2595</v>
      </c>
      <c r="B1729" t="s">
        <v>66</v>
      </c>
      <c r="C1729">
        <v>32</v>
      </c>
      <c r="D1729" t="s">
        <v>52</v>
      </c>
      <c r="E1729" t="s">
        <v>52</v>
      </c>
      <c r="F1729" t="s">
        <v>53</v>
      </c>
      <c r="G1729" t="s">
        <v>52</v>
      </c>
      <c r="H1729">
        <v>0</v>
      </c>
      <c r="I1729" t="s">
        <v>54</v>
      </c>
      <c r="J1729" t="s">
        <v>55</v>
      </c>
      <c r="K1729" t="s">
        <v>1539</v>
      </c>
      <c r="L1729">
        <v>95547</v>
      </c>
      <c r="M1729">
        <v>40.557313999999998</v>
      </c>
      <c r="N1729">
        <v>-124.08166199999999</v>
      </c>
      <c r="O1729">
        <v>1201</v>
      </c>
      <c r="P1729" t="s">
        <v>57</v>
      </c>
      <c r="Q1729" t="s">
        <v>53</v>
      </c>
      <c r="R1729">
        <v>1</v>
      </c>
      <c r="S1729">
        <v>62</v>
      </c>
      <c r="T1729" t="s">
        <v>58</v>
      </c>
      <c r="U1729" t="s">
        <v>53</v>
      </c>
      <c r="V1729">
        <v>48.58</v>
      </c>
      <c r="W1729" t="s">
        <v>52</v>
      </c>
      <c r="X1729" t="s">
        <v>53</v>
      </c>
      <c r="Y1729" t="s">
        <v>68</v>
      </c>
      <c r="Z1729">
        <v>13</v>
      </c>
      <c r="AA1729" t="s">
        <v>52</v>
      </c>
      <c r="AB1729" t="s">
        <v>53</v>
      </c>
      <c r="AC1729" t="s">
        <v>53</v>
      </c>
      <c r="AD1729" t="s">
        <v>52</v>
      </c>
      <c r="AE1729" t="s">
        <v>53</v>
      </c>
      <c r="AF1729" t="s">
        <v>53</v>
      </c>
      <c r="AG1729" t="s">
        <v>53</v>
      </c>
      <c r="AH1729" t="s">
        <v>53</v>
      </c>
      <c r="AI1729" t="s">
        <v>60</v>
      </c>
      <c r="AJ1729" t="s">
        <v>53</v>
      </c>
      <c r="AK1729" t="s">
        <v>61</v>
      </c>
      <c r="AL1729">
        <v>100.15</v>
      </c>
      <c r="AM1729">
        <v>6283.3</v>
      </c>
      <c r="AN1729">
        <v>0</v>
      </c>
      <c r="AO1729">
        <v>0</v>
      </c>
      <c r="AP1729">
        <v>3011.96</v>
      </c>
      <c r="AQ1729">
        <v>9295.26</v>
      </c>
      <c r="AR1729">
        <v>1</v>
      </c>
      <c r="AS1729" t="s">
        <v>62</v>
      </c>
      <c r="AT1729" t="s">
        <v>53</v>
      </c>
      <c r="AU1729">
        <v>93</v>
      </c>
      <c r="AV1729">
        <v>4120</v>
      </c>
      <c r="AW1729" t="s">
        <v>63</v>
      </c>
      <c r="AX1729" t="s">
        <v>84</v>
      </c>
      <c r="AY1729" t="str">
        <f>IF(AND(Table1[[#This Row],[Contract]]="Month-to-Month", Table1[[#This Row],[Tenure in Months]]&lt;6, Table1[[#This Row],[Payment Method]]="Bank Withdrawal"), "High Risk", IF(OR(Table1[[#This Row],[Contract]]="Month-to-Month", Table1[[#This Row],[Tenure in Months]]&lt;12), "Medium Risk", "Low Risk"))</f>
        <v>Medium Risk</v>
      </c>
    </row>
    <row r="1730" spans="1:51" x14ac:dyDescent="0.35">
      <c r="A1730" t="s">
        <v>2596</v>
      </c>
      <c r="B1730" t="s">
        <v>51</v>
      </c>
      <c r="C1730">
        <v>52</v>
      </c>
      <c r="D1730" t="s">
        <v>52</v>
      </c>
      <c r="E1730" t="s">
        <v>52</v>
      </c>
      <c r="F1730" t="s">
        <v>52</v>
      </c>
      <c r="G1730" t="s">
        <v>52</v>
      </c>
      <c r="H1730">
        <v>0</v>
      </c>
      <c r="I1730" t="s">
        <v>54</v>
      </c>
      <c r="J1730" t="s">
        <v>55</v>
      </c>
      <c r="K1730" t="s">
        <v>1541</v>
      </c>
      <c r="L1730">
        <v>95548</v>
      </c>
      <c r="M1730">
        <v>41.572812999999996</v>
      </c>
      <c r="N1730">
        <v>-124.035011</v>
      </c>
      <c r="O1730">
        <v>1215</v>
      </c>
      <c r="P1730" t="s">
        <v>57</v>
      </c>
      <c r="Q1730" t="s">
        <v>52</v>
      </c>
      <c r="R1730">
        <v>0</v>
      </c>
      <c r="S1730">
        <v>28</v>
      </c>
      <c r="T1730" t="s">
        <v>58</v>
      </c>
      <c r="U1730" t="s">
        <v>53</v>
      </c>
      <c r="V1730">
        <v>35.520000000000003</v>
      </c>
      <c r="W1730" t="s">
        <v>53</v>
      </c>
      <c r="X1730" t="s">
        <v>53</v>
      </c>
      <c r="Y1730" t="s">
        <v>68</v>
      </c>
      <c r="Z1730">
        <v>26</v>
      </c>
      <c r="AA1730" t="s">
        <v>53</v>
      </c>
      <c r="AB1730" t="s">
        <v>53</v>
      </c>
      <c r="AC1730" t="s">
        <v>52</v>
      </c>
      <c r="AD1730" t="s">
        <v>52</v>
      </c>
      <c r="AE1730" t="s">
        <v>52</v>
      </c>
      <c r="AF1730" t="s">
        <v>53</v>
      </c>
      <c r="AG1730" t="s">
        <v>53</v>
      </c>
      <c r="AH1730" t="s">
        <v>53</v>
      </c>
      <c r="AI1730" t="s">
        <v>60</v>
      </c>
      <c r="AJ1730" t="s">
        <v>53</v>
      </c>
      <c r="AK1730" t="s">
        <v>69</v>
      </c>
      <c r="AL1730">
        <v>94.5</v>
      </c>
      <c r="AM1730">
        <v>2659.4</v>
      </c>
      <c r="AN1730">
        <v>0</v>
      </c>
      <c r="AO1730">
        <v>0</v>
      </c>
      <c r="AP1730">
        <v>994.56</v>
      </c>
      <c r="AQ1730">
        <v>3653.96</v>
      </c>
      <c r="AR1730">
        <v>1</v>
      </c>
      <c r="AS1730" t="s">
        <v>62</v>
      </c>
      <c r="AT1730" t="s">
        <v>53</v>
      </c>
      <c r="AU1730">
        <v>80</v>
      </c>
      <c r="AV1730">
        <v>5433</v>
      </c>
      <c r="AW1730" t="s">
        <v>76</v>
      </c>
      <c r="AX1730" t="s">
        <v>93</v>
      </c>
      <c r="AY1730" t="str">
        <f>IF(AND(Table1[[#This Row],[Contract]]="Month-to-Month", Table1[[#This Row],[Tenure in Months]]&lt;6, Table1[[#This Row],[Payment Method]]="Bank Withdrawal"), "High Risk", IF(OR(Table1[[#This Row],[Contract]]="Month-to-Month", Table1[[#This Row],[Tenure in Months]]&lt;12), "Medium Risk", "Low Risk"))</f>
        <v>Medium Risk</v>
      </c>
    </row>
    <row r="1731" spans="1:51" x14ac:dyDescent="0.35">
      <c r="A1731" t="s">
        <v>2597</v>
      </c>
      <c r="B1731" t="s">
        <v>51</v>
      </c>
      <c r="C1731">
        <v>42</v>
      </c>
      <c r="D1731" t="s">
        <v>52</v>
      </c>
      <c r="E1731" t="s">
        <v>52</v>
      </c>
      <c r="F1731" t="s">
        <v>52</v>
      </c>
      <c r="G1731" t="s">
        <v>52</v>
      </c>
      <c r="H1731">
        <v>0</v>
      </c>
      <c r="I1731" t="s">
        <v>54</v>
      </c>
      <c r="J1731" t="s">
        <v>55</v>
      </c>
      <c r="K1731" t="s">
        <v>2198</v>
      </c>
      <c r="L1731">
        <v>95567</v>
      </c>
      <c r="M1731">
        <v>41.950682999999998</v>
      </c>
      <c r="N1731">
        <v>-124.097094</v>
      </c>
      <c r="O1731">
        <v>2020</v>
      </c>
      <c r="P1731" t="s">
        <v>57</v>
      </c>
      <c r="Q1731" t="s">
        <v>52</v>
      </c>
      <c r="R1731">
        <v>0</v>
      </c>
      <c r="S1731">
        <v>10</v>
      </c>
      <c r="T1731" t="s">
        <v>58</v>
      </c>
      <c r="U1731" t="s">
        <v>52</v>
      </c>
      <c r="V1731">
        <v>0</v>
      </c>
      <c r="W1731" t="s">
        <v>52</v>
      </c>
      <c r="X1731" t="s">
        <v>53</v>
      </c>
      <c r="Y1731" t="s">
        <v>59</v>
      </c>
      <c r="Z1731">
        <v>30</v>
      </c>
      <c r="AA1731" t="s">
        <v>52</v>
      </c>
      <c r="AB1731" t="s">
        <v>52</v>
      </c>
      <c r="AC1731" t="s">
        <v>52</v>
      </c>
      <c r="AD1731" t="s">
        <v>52</v>
      </c>
      <c r="AE1731" t="s">
        <v>52</v>
      </c>
      <c r="AF1731" t="s">
        <v>53</v>
      </c>
      <c r="AG1731" t="s">
        <v>53</v>
      </c>
      <c r="AH1731" t="s">
        <v>53</v>
      </c>
      <c r="AI1731" t="s">
        <v>60</v>
      </c>
      <c r="AJ1731" t="s">
        <v>53</v>
      </c>
      <c r="AK1731" t="s">
        <v>69</v>
      </c>
      <c r="AL1731">
        <v>33.9</v>
      </c>
      <c r="AM1731">
        <v>298.45</v>
      </c>
      <c r="AN1731">
        <v>0</v>
      </c>
      <c r="AO1731">
        <v>0</v>
      </c>
      <c r="AP1731">
        <v>0</v>
      </c>
      <c r="AQ1731">
        <v>298.45</v>
      </c>
      <c r="AR1731">
        <v>1</v>
      </c>
      <c r="AS1731" t="s">
        <v>62</v>
      </c>
      <c r="AT1731" t="s">
        <v>53</v>
      </c>
      <c r="AU1731">
        <v>84</v>
      </c>
      <c r="AV1731">
        <v>2529</v>
      </c>
      <c r="AW1731" t="s">
        <v>120</v>
      </c>
      <c r="AX1731" t="s">
        <v>121</v>
      </c>
      <c r="AY1731" t="str">
        <f>IF(AND(Table1[[#This Row],[Contract]]="Month-to-Month", Table1[[#This Row],[Tenure in Months]]&lt;6, Table1[[#This Row],[Payment Method]]="Bank Withdrawal"), "High Risk", IF(OR(Table1[[#This Row],[Contract]]="Month-to-Month", Table1[[#This Row],[Tenure in Months]]&lt;12), "Medium Risk", "Low Risk"))</f>
        <v>Medium Risk</v>
      </c>
    </row>
    <row r="1732" spans="1:51" x14ac:dyDescent="0.35">
      <c r="A1732" t="s">
        <v>2598</v>
      </c>
      <c r="B1732" t="s">
        <v>51</v>
      </c>
      <c r="C1732">
        <v>41</v>
      </c>
      <c r="D1732" t="s">
        <v>52</v>
      </c>
      <c r="E1732" t="s">
        <v>52</v>
      </c>
      <c r="F1732" t="s">
        <v>52</v>
      </c>
      <c r="G1732" t="s">
        <v>52</v>
      </c>
      <c r="H1732">
        <v>0</v>
      </c>
      <c r="I1732" t="s">
        <v>54</v>
      </c>
      <c r="J1732" t="s">
        <v>55</v>
      </c>
      <c r="K1732" t="s">
        <v>2204</v>
      </c>
      <c r="L1732">
        <v>95601</v>
      </c>
      <c r="M1732">
        <v>38.431407</v>
      </c>
      <c r="N1732">
        <v>-120.8421</v>
      </c>
      <c r="O1732">
        <v>222</v>
      </c>
      <c r="P1732" t="s">
        <v>57</v>
      </c>
      <c r="Q1732" t="s">
        <v>52</v>
      </c>
      <c r="R1732">
        <v>0</v>
      </c>
      <c r="S1732">
        <v>12</v>
      </c>
      <c r="T1732" t="s">
        <v>58</v>
      </c>
      <c r="U1732" t="s">
        <v>53</v>
      </c>
      <c r="V1732">
        <v>12.36</v>
      </c>
      <c r="W1732" t="s">
        <v>53</v>
      </c>
      <c r="X1732" t="s">
        <v>53</v>
      </c>
      <c r="Y1732" t="s">
        <v>68</v>
      </c>
      <c r="Z1732">
        <v>23</v>
      </c>
      <c r="AA1732" t="s">
        <v>52</v>
      </c>
      <c r="AB1732" t="s">
        <v>52</v>
      </c>
      <c r="AC1732" t="s">
        <v>52</v>
      </c>
      <c r="AD1732" t="s">
        <v>52</v>
      </c>
      <c r="AE1732" t="s">
        <v>53</v>
      </c>
      <c r="AF1732" t="s">
        <v>52</v>
      </c>
      <c r="AG1732" t="s">
        <v>52</v>
      </c>
      <c r="AH1732" t="s">
        <v>53</v>
      </c>
      <c r="AI1732" t="s">
        <v>60</v>
      </c>
      <c r="AJ1732" t="s">
        <v>53</v>
      </c>
      <c r="AK1732" t="s">
        <v>61</v>
      </c>
      <c r="AL1732">
        <v>84.45</v>
      </c>
      <c r="AM1732">
        <v>1059.55</v>
      </c>
      <c r="AN1732">
        <v>0</v>
      </c>
      <c r="AO1732">
        <v>0</v>
      </c>
      <c r="AP1732">
        <v>148.32</v>
      </c>
      <c r="AQ1732">
        <v>1207.8699999999999</v>
      </c>
      <c r="AR1732">
        <v>2</v>
      </c>
      <c r="AS1732" t="s">
        <v>62</v>
      </c>
      <c r="AT1732" t="s">
        <v>53</v>
      </c>
      <c r="AU1732">
        <v>91</v>
      </c>
      <c r="AV1732">
        <v>3330</v>
      </c>
      <c r="AW1732" t="s">
        <v>76</v>
      </c>
      <c r="AX1732" t="s">
        <v>77</v>
      </c>
      <c r="AY1732" t="str">
        <f>IF(AND(Table1[[#This Row],[Contract]]="Month-to-Month", Table1[[#This Row],[Tenure in Months]]&lt;6, Table1[[#This Row],[Payment Method]]="Bank Withdrawal"), "High Risk", IF(OR(Table1[[#This Row],[Contract]]="Month-to-Month", Table1[[#This Row],[Tenure in Months]]&lt;12), "Medium Risk", "Low Risk"))</f>
        <v>Medium Risk</v>
      </c>
    </row>
    <row r="1733" spans="1:51" x14ac:dyDescent="0.35">
      <c r="A1733" t="s">
        <v>2599</v>
      </c>
      <c r="B1733" t="s">
        <v>51</v>
      </c>
      <c r="C1733">
        <v>35</v>
      </c>
      <c r="D1733" t="s">
        <v>52</v>
      </c>
      <c r="E1733" t="s">
        <v>52</v>
      </c>
      <c r="F1733" t="s">
        <v>52</v>
      </c>
      <c r="G1733" t="s">
        <v>52</v>
      </c>
      <c r="H1733">
        <v>0</v>
      </c>
      <c r="I1733" t="s">
        <v>54</v>
      </c>
      <c r="J1733" t="s">
        <v>55</v>
      </c>
      <c r="K1733" t="s">
        <v>2600</v>
      </c>
      <c r="L1733">
        <v>95605</v>
      </c>
      <c r="M1733">
        <v>38.592745000000001</v>
      </c>
      <c r="N1733">
        <v>-121.540036</v>
      </c>
      <c r="O1733">
        <v>12756</v>
      </c>
      <c r="P1733" t="s">
        <v>57</v>
      </c>
      <c r="Q1733" t="s">
        <v>52</v>
      </c>
      <c r="R1733">
        <v>0</v>
      </c>
      <c r="S1733">
        <v>27</v>
      </c>
      <c r="T1733" t="s">
        <v>58</v>
      </c>
      <c r="U1733" t="s">
        <v>53</v>
      </c>
      <c r="V1733">
        <v>24.72</v>
      </c>
      <c r="W1733" t="s">
        <v>53</v>
      </c>
      <c r="X1733" t="s">
        <v>53</v>
      </c>
      <c r="Y1733" t="s">
        <v>68</v>
      </c>
      <c r="Z1733">
        <v>29</v>
      </c>
      <c r="AA1733" t="s">
        <v>52</v>
      </c>
      <c r="AB1733" t="s">
        <v>52</v>
      </c>
      <c r="AC1733" t="s">
        <v>52</v>
      </c>
      <c r="AD1733" t="s">
        <v>53</v>
      </c>
      <c r="AE1733" t="s">
        <v>52</v>
      </c>
      <c r="AF1733" t="s">
        <v>52</v>
      </c>
      <c r="AG1733" t="s">
        <v>52</v>
      </c>
      <c r="AH1733" t="s">
        <v>53</v>
      </c>
      <c r="AI1733" t="s">
        <v>60</v>
      </c>
      <c r="AJ1733" t="s">
        <v>53</v>
      </c>
      <c r="AK1733" t="s">
        <v>61</v>
      </c>
      <c r="AL1733">
        <v>79.5</v>
      </c>
      <c r="AM1733">
        <v>2180.5500000000002</v>
      </c>
      <c r="AN1733">
        <v>0</v>
      </c>
      <c r="AO1733">
        <v>0</v>
      </c>
      <c r="AP1733">
        <v>667.43999999999903</v>
      </c>
      <c r="AQ1733">
        <v>2847.99</v>
      </c>
      <c r="AR1733">
        <v>1</v>
      </c>
      <c r="AS1733" t="s">
        <v>62</v>
      </c>
      <c r="AT1733" t="s">
        <v>53</v>
      </c>
      <c r="AU1733">
        <v>91</v>
      </c>
      <c r="AV1733">
        <v>2518</v>
      </c>
      <c r="AW1733" t="s">
        <v>80</v>
      </c>
      <c r="AX1733" t="s">
        <v>97</v>
      </c>
      <c r="AY1733" t="str">
        <f>IF(AND(Table1[[#This Row],[Contract]]="Month-to-Month", Table1[[#This Row],[Tenure in Months]]&lt;6, Table1[[#This Row],[Payment Method]]="Bank Withdrawal"), "High Risk", IF(OR(Table1[[#This Row],[Contract]]="Month-to-Month", Table1[[#This Row],[Tenure in Months]]&lt;12), "Medium Risk", "Low Risk"))</f>
        <v>Medium Risk</v>
      </c>
    </row>
    <row r="1734" spans="1:51" x14ac:dyDescent="0.35">
      <c r="A1734" t="s">
        <v>2601</v>
      </c>
      <c r="B1734" t="s">
        <v>51</v>
      </c>
      <c r="C1734">
        <v>44</v>
      </c>
      <c r="D1734" t="s">
        <v>52</v>
      </c>
      <c r="E1734" t="s">
        <v>52</v>
      </c>
      <c r="F1734" t="s">
        <v>53</v>
      </c>
      <c r="G1734" t="s">
        <v>52</v>
      </c>
      <c r="H1734">
        <v>0</v>
      </c>
      <c r="I1734" t="s">
        <v>54</v>
      </c>
      <c r="J1734" t="s">
        <v>55</v>
      </c>
      <c r="K1734" t="s">
        <v>2602</v>
      </c>
      <c r="L1734">
        <v>95606</v>
      </c>
      <c r="M1734">
        <v>38.809804</v>
      </c>
      <c r="N1734">
        <v>-122.241383</v>
      </c>
      <c r="O1734">
        <v>382</v>
      </c>
      <c r="P1734" t="s">
        <v>57</v>
      </c>
      <c r="Q1734" t="s">
        <v>53</v>
      </c>
      <c r="R1734">
        <v>1</v>
      </c>
      <c r="S1734">
        <v>1</v>
      </c>
      <c r="T1734" t="s">
        <v>58</v>
      </c>
      <c r="U1734" t="s">
        <v>53</v>
      </c>
      <c r="V1734">
        <v>32.35</v>
      </c>
      <c r="W1734" t="s">
        <v>52</v>
      </c>
      <c r="X1734" t="s">
        <v>53</v>
      </c>
      <c r="Y1734" t="s">
        <v>68</v>
      </c>
      <c r="Z1734">
        <v>18</v>
      </c>
      <c r="AA1734" t="s">
        <v>52</v>
      </c>
      <c r="AB1734" t="s">
        <v>52</v>
      </c>
      <c r="AC1734" t="s">
        <v>52</v>
      </c>
      <c r="AD1734" t="s">
        <v>52</v>
      </c>
      <c r="AE1734" t="s">
        <v>53</v>
      </c>
      <c r="AF1734" t="s">
        <v>53</v>
      </c>
      <c r="AG1734" t="s">
        <v>53</v>
      </c>
      <c r="AH1734" t="s">
        <v>53</v>
      </c>
      <c r="AI1734" t="s">
        <v>60</v>
      </c>
      <c r="AJ1734" t="s">
        <v>52</v>
      </c>
      <c r="AK1734" t="s">
        <v>87</v>
      </c>
      <c r="AL1734">
        <v>89.15</v>
      </c>
      <c r="AM1734">
        <v>89.15</v>
      </c>
      <c r="AN1734">
        <v>0</v>
      </c>
      <c r="AO1734">
        <v>0</v>
      </c>
      <c r="AP1734">
        <v>32.35</v>
      </c>
      <c r="AQ1734">
        <v>121.5</v>
      </c>
      <c r="AR1734">
        <v>1</v>
      </c>
      <c r="AS1734" t="s">
        <v>62</v>
      </c>
      <c r="AT1734" t="s">
        <v>53</v>
      </c>
      <c r="AU1734">
        <v>68</v>
      </c>
      <c r="AV1734">
        <v>3123</v>
      </c>
      <c r="AW1734" t="s">
        <v>63</v>
      </c>
      <c r="AX1734" t="s">
        <v>84</v>
      </c>
      <c r="AY1734" t="str">
        <f>IF(AND(Table1[[#This Row],[Contract]]="Month-to-Month", Table1[[#This Row],[Tenure in Months]]&lt;6, Table1[[#This Row],[Payment Method]]="Bank Withdrawal"), "High Risk", IF(OR(Table1[[#This Row],[Contract]]="Month-to-Month", Table1[[#This Row],[Tenure in Months]]&lt;12), "Medium Risk", "Low Risk"))</f>
        <v>Medium Risk</v>
      </c>
    </row>
    <row r="1735" spans="1:51" x14ac:dyDescent="0.35">
      <c r="A1735" t="s">
        <v>2603</v>
      </c>
      <c r="B1735" t="s">
        <v>66</v>
      </c>
      <c r="C1735">
        <v>45</v>
      </c>
      <c r="D1735" t="s">
        <v>52</v>
      </c>
      <c r="E1735" t="s">
        <v>52</v>
      </c>
      <c r="F1735" t="s">
        <v>52</v>
      </c>
      <c r="G1735" t="s">
        <v>52</v>
      </c>
      <c r="H1735">
        <v>0</v>
      </c>
      <c r="I1735" t="s">
        <v>54</v>
      </c>
      <c r="J1735" t="s">
        <v>55</v>
      </c>
      <c r="K1735" t="s">
        <v>2604</v>
      </c>
      <c r="L1735">
        <v>95623</v>
      </c>
      <c r="M1735">
        <v>38.631529999999998</v>
      </c>
      <c r="N1735">
        <v>-120.842609</v>
      </c>
      <c r="O1735">
        <v>4097</v>
      </c>
      <c r="P1735" t="s">
        <v>57</v>
      </c>
      <c r="Q1735" t="s">
        <v>52</v>
      </c>
      <c r="R1735">
        <v>0</v>
      </c>
      <c r="S1735">
        <v>3</v>
      </c>
      <c r="T1735" t="s">
        <v>58</v>
      </c>
      <c r="U1735" t="s">
        <v>53</v>
      </c>
      <c r="V1735">
        <v>25.96</v>
      </c>
      <c r="W1735" t="s">
        <v>52</v>
      </c>
      <c r="X1735" t="s">
        <v>53</v>
      </c>
      <c r="Y1735" t="s">
        <v>59</v>
      </c>
      <c r="Z1735">
        <v>7</v>
      </c>
      <c r="AA1735" t="s">
        <v>52</v>
      </c>
      <c r="AB1735" t="s">
        <v>52</v>
      </c>
      <c r="AC1735" t="s">
        <v>52</v>
      </c>
      <c r="AD1735" t="s">
        <v>52</v>
      </c>
      <c r="AE1735" t="s">
        <v>52</v>
      </c>
      <c r="AF1735" t="s">
        <v>53</v>
      </c>
      <c r="AG1735" t="s">
        <v>53</v>
      </c>
      <c r="AH1735" t="s">
        <v>53</v>
      </c>
      <c r="AI1735" t="s">
        <v>60</v>
      </c>
      <c r="AJ1735" t="s">
        <v>53</v>
      </c>
      <c r="AK1735" t="s">
        <v>61</v>
      </c>
      <c r="AL1735">
        <v>55.3</v>
      </c>
      <c r="AM1735">
        <v>196.15</v>
      </c>
      <c r="AN1735">
        <v>0</v>
      </c>
      <c r="AO1735">
        <v>0</v>
      </c>
      <c r="AP1735">
        <v>77.88</v>
      </c>
      <c r="AQ1735">
        <v>274.02999999999997</v>
      </c>
      <c r="AR1735">
        <v>1</v>
      </c>
      <c r="AS1735" t="s">
        <v>62</v>
      </c>
      <c r="AT1735" t="s">
        <v>53</v>
      </c>
      <c r="AU1735">
        <v>96</v>
      </c>
      <c r="AV1735">
        <v>3190</v>
      </c>
      <c r="AW1735" t="s">
        <v>76</v>
      </c>
      <c r="AX1735" t="s">
        <v>100</v>
      </c>
      <c r="AY1735" t="str">
        <f>IF(AND(Table1[[#This Row],[Contract]]="Month-to-Month", Table1[[#This Row],[Tenure in Months]]&lt;6, Table1[[#This Row],[Payment Method]]="Bank Withdrawal"), "High Risk", IF(OR(Table1[[#This Row],[Contract]]="Month-to-Month", Table1[[#This Row],[Tenure in Months]]&lt;12), "Medium Risk", "Low Risk"))</f>
        <v>High Risk</v>
      </c>
    </row>
    <row r="1736" spans="1:51" x14ac:dyDescent="0.35">
      <c r="A1736" t="s">
        <v>2605</v>
      </c>
      <c r="B1736" t="s">
        <v>66</v>
      </c>
      <c r="C1736">
        <v>32</v>
      </c>
      <c r="D1736" t="s">
        <v>52</v>
      </c>
      <c r="E1736" t="s">
        <v>52</v>
      </c>
      <c r="F1736" t="s">
        <v>53</v>
      </c>
      <c r="G1736" t="s">
        <v>53</v>
      </c>
      <c r="H1736">
        <v>1</v>
      </c>
      <c r="I1736" t="s">
        <v>54</v>
      </c>
      <c r="J1736" t="s">
        <v>55</v>
      </c>
      <c r="K1736" t="s">
        <v>1088</v>
      </c>
      <c r="L1736">
        <v>95626</v>
      </c>
      <c r="M1736">
        <v>38.734997</v>
      </c>
      <c r="N1736">
        <v>-121.463719</v>
      </c>
      <c r="O1736">
        <v>6197</v>
      </c>
      <c r="P1736" t="s">
        <v>57</v>
      </c>
      <c r="Q1736" t="s">
        <v>53</v>
      </c>
      <c r="R1736">
        <v>1</v>
      </c>
      <c r="S1736">
        <v>22</v>
      </c>
      <c r="T1736" t="s">
        <v>58</v>
      </c>
      <c r="U1736" t="s">
        <v>53</v>
      </c>
      <c r="V1736">
        <v>5.26</v>
      </c>
      <c r="W1736" t="s">
        <v>52</v>
      </c>
      <c r="X1736" t="s">
        <v>53</v>
      </c>
      <c r="Y1736" t="s">
        <v>59</v>
      </c>
      <c r="Z1736">
        <v>19</v>
      </c>
      <c r="AA1736" t="s">
        <v>52</v>
      </c>
      <c r="AB1736" t="s">
        <v>53</v>
      </c>
      <c r="AC1736" t="s">
        <v>52</v>
      </c>
      <c r="AD1736" t="s">
        <v>53</v>
      </c>
      <c r="AE1736" t="s">
        <v>52</v>
      </c>
      <c r="AF1736" t="s">
        <v>52</v>
      </c>
      <c r="AG1736" t="s">
        <v>52</v>
      </c>
      <c r="AH1736" t="s">
        <v>52</v>
      </c>
      <c r="AI1736" t="s">
        <v>60</v>
      </c>
      <c r="AJ1736" t="s">
        <v>52</v>
      </c>
      <c r="AK1736" t="s">
        <v>61</v>
      </c>
      <c r="AL1736">
        <v>55.15</v>
      </c>
      <c r="AM1736">
        <v>1206.05</v>
      </c>
      <c r="AN1736">
        <v>0</v>
      </c>
      <c r="AO1736">
        <v>30</v>
      </c>
      <c r="AP1736">
        <v>115.72</v>
      </c>
      <c r="AQ1736">
        <v>1351.77</v>
      </c>
      <c r="AR1736">
        <v>2</v>
      </c>
      <c r="AS1736" t="s">
        <v>62</v>
      </c>
      <c r="AT1736" t="s">
        <v>53</v>
      </c>
      <c r="AU1736">
        <v>79</v>
      </c>
      <c r="AV1736">
        <v>5115</v>
      </c>
      <c r="AW1736" t="s">
        <v>76</v>
      </c>
      <c r="AX1736" t="s">
        <v>93</v>
      </c>
      <c r="AY1736" t="str">
        <f>IF(AND(Table1[[#This Row],[Contract]]="Month-to-Month", Table1[[#This Row],[Tenure in Months]]&lt;6, Table1[[#This Row],[Payment Method]]="Bank Withdrawal"), "High Risk", IF(OR(Table1[[#This Row],[Contract]]="Month-to-Month", Table1[[#This Row],[Tenure in Months]]&lt;12), "Medium Risk", "Low Risk"))</f>
        <v>Medium Risk</v>
      </c>
    </row>
    <row r="1737" spans="1:51" x14ac:dyDescent="0.35">
      <c r="A1737" t="s">
        <v>2606</v>
      </c>
      <c r="B1737" t="s">
        <v>66</v>
      </c>
      <c r="C1737">
        <v>34</v>
      </c>
      <c r="D1737" t="s">
        <v>52</v>
      </c>
      <c r="E1737" t="s">
        <v>52</v>
      </c>
      <c r="F1737" t="s">
        <v>53</v>
      </c>
      <c r="G1737" t="s">
        <v>52</v>
      </c>
      <c r="H1737">
        <v>0</v>
      </c>
      <c r="I1737" t="s">
        <v>54</v>
      </c>
      <c r="J1737" t="s">
        <v>55</v>
      </c>
      <c r="K1737" t="s">
        <v>2607</v>
      </c>
      <c r="L1737">
        <v>95633</v>
      </c>
      <c r="M1737">
        <v>38.852544000000002</v>
      </c>
      <c r="N1737">
        <v>-120.83766900000001</v>
      </c>
      <c r="O1737">
        <v>2536</v>
      </c>
      <c r="P1737" t="s">
        <v>57</v>
      </c>
      <c r="Q1737" t="s">
        <v>53</v>
      </c>
      <c r="R1737">
        <v>1</v>
      </c>
      <c r="S1737">
        <v>16</v>
      </c>
      <c r="T1737" t="s">
        <v>58</v>
      </c>
      <c r="U1737" t="s">
        <v>53</v>
      </c>
      <c r="V1737">
        <v>6.82</v>
      </c>
      <c r="W1737" t="s">
        <v>53</v>
      </c>
      <c r="X1737" t="s">
        <v>53</v>
      </c>
      <c r="Y1737" t="s">
        <v>68</v>
      </c>
      <c r="Z1737">
        <v>7</v>
      </c>
      <c r="AA1737" t="s">
        <v>52</v>
      </c>
      <c r="AB1737" t="s">
        <v>52</v>
      </c>
      <c r="AC1737" t="s">
        <v>52</v>
      </c>
      <c r="AD1737" t="s">
        <v>52</v>
      </c>
      <c r="AE1737" t="s">
        <v>53</v>
      </c>
      <c r="AF1737" t="s">
        <v>52</v>
      </c>
      <c r="AG1737" t="s">
        <v>52</v>
      </c>
      <c r="AH1737" t="s">
        <v>53</v>
      </c>
      <c r="AI1737" t="s">
        <v>60</v>
      </c>
      <c r="AJ1737" t="s">
        <v>53</v>
      </c>
      <c r="AK1737" t="s">
        <v>61</v>
      </c>
      <c r="AL1737">
        <v>84.95</v>
      </c>
      <c r="AM1737">
        <v>1378.25</v>
      </c>
      <c r="AN1737">
        <v>0</v>
      </c>
      <c r="AO1737">
        <v>0</v>
      </c>
      <c r="AP1737">
        <v>109.12</v>
      </c>
      <c r="AQ1737">
        <v>1487.37</v>
      </c>
      <c r="AR1737">
        <v>3</v>
      </c>
      <c r="AS1737" t="s">
        <v>62</v>
      </c>
      <c r="AT1737" t="s">
        <v>53</v>
      </c>
      <c r="AU1737">
        <v>67</v>
      </c>
      <c r="AV1737">
        <v>3075</v>
      </c>
      <c r="AW1737" t="s">
        <v>120</v>
      </c>
      <c r="AX1737" t="s">
        <v>121</v>
      </c>
      <c r="AY1737" t="str">
        <f>IF(AND(Table1[[#This Row],[Contract]]="Month-to-Month", Table1[[#This Row],[Tenure in Months]]&lt;6, Table1[[#This Row],[Payment Method]]="Bank Withdrawal"), "High Risk", IF(OR(Table1[[#This Row],[Contract]]="Month-to-Month", Table1[[#This Row],[Tenure in Months]]&lt;12), "Medium Risk", "Low Risk"))</f>
        <v>Medium Risk</v>
      </c>
    </row>
    <row r="1738" spans="1:51" x14ac:dyDescent="0.35">
      <c r="A1738" t="s">
        <v>2608</v>
      </c>
      <c r="B1738" t="s">
        <v>51</v>
      </c>
      <c r="C1738">
        <v>30</v>
      </c>
      <c r="D1738" t="s">
        <v>52</v>
      </c>
      <c r="E1738" t="s">
        <v>52</v>
      </c>
      <c r="F1738" t="s">
        <v>52</v>
      </c>
      <c r="G1738" t="s">
        <v>52</v>
      </c>
      <c r="H1738">
        <v>0</v>
      </c>
      <c r="I1738" t="s">
        <v>54</v>
      </c>
      <c r="J1738" t="s">
        <v>55</v>
      </c>
      <c r="K1738" t="s">
        <v>1547</v>
      </c>
      <c r="L1738">
        <v>95635</v>
      </c>
      <c r="M1738">
        <v>38.921332999999997</v>
      </c>
      <c r="N1738">
        <v>-120.897718</v>
      </c>
      <c r="O1738">
        <v>1140</v>
      </c>
      <c r="P1738" t="s">
        <v>57</v>
      </c>
      <c r="Q1738" t="s">
        <v>52</v>
      </c>
      <c r="R1738">
        <v>0</v>
      </c>
      <c r="S1738">
        <v>5</v>
      </c>
      <c r="T1738" t="s">
        <v>58</v>
      </c>
      <c r="U1738" t="s">
        <v>52</v>
      </c>
      <c r="V1738">
        <v>0</v>
      </c>
      <c r="W1738" t="s">
        <v>52</v>
      </c>
      <c r="X1738" t="s">
        <v>53</v>
      </c>
      <c r="Y1738" t="s">
        <v>110</v>
      </c>
      <c r="Z1738">
        <v>59</v>
      </c>
      <c r="AA1738" t="s">
        <v>53</v>
      </c>
      <c r="AB1738" t="s">
        <v>53</v>
      </c>
      <c r="AC1738" t="s">
        <v>53</v>
      </c>
      <c r="AD1738" t="s">
        <v>53</v>
      </c>
      <c r="AE1738" t="s">
        <v>52</v>
      </c>
      <c r="AF1738" t="s">
        <v>52</v>
      </c>
      <c r="AG1738" t="s">
        <v>52</v>
      </c>
      <c r="AH1738" t="s">
        <v>53</v>
      </c>
      <c r="AI1738" t="s">
        <v>60</v>
      </c>
      <c r="AJ1738" t="s">
        <v>53</v>
      </c>
      <c r="AK1738" t="s">
        <v>87</v>
      </c>
      <c r="AL1738">
        <v>43.25</v>
      </c>
      <c r="AM1738">
        <v>219</v>
      </c>
      <c r="AN1738">
        <v>0</v>
      </c>
      <c r="AO1738">
        <v>0</v>
      </c>
      <c r="AP1738">
        <v>0</v>
      </c>
      <c r="AQ1738">
        <v>219</v>
      </c>
      <c r="AR1738">
        <v>2</v>
      </c>
      <c r="AS1738" t="s">
        <v>62</v>
      </c>
      <c r="AT1738" t="s">
        <v>53</v>
      </c>
      <c r="AU1738">
        <v>67</v>
      </c>
      <c r="AV1738">
        <v>5824</v>
      </c>
      <c r="AW1738" t="s">
        <v>76</v>
      </c>
      <c r="AX1738" t="s">
        <v>133</v>
      </c>
      <c r="AY1738" t="str">
        <f>IF(AND(Table1[[#This Row],[Contract]]="Month-to-Month", Table1[[#This Row],[Tenure in Months]]&lt;6, Table1[[#This Row],[Payment Method]]="Bank Withdrawal"), "High Risk", IF(OR(Table1[[#This Row],[Contract]]="Month-to-Month", Table1[[#This Row],[Tenure in Months]]&lt;12), "Medium Risk", "Low Risk"))</f>
        <v>Medium Risk</v>
      </c>
    </row>
    <row r="1739" spans="1:51" x14ac:dyDescent="0.35">
      <c r="A1739" t="s">
        <v>2609</v>
      </c>
      <c r="B1739" t="s">
        <v>51</v>
      </c>
      <c r="C1739">
        <v>60</v>
      </c>
      <c r="D1739" t="s">
        <v>52</v>
      </c>
      <c r="E1739" t="s">
        <v>52</v>
      </c>
      <c r="F1739" t="s">
        <v>53</v>
      </c>
      <c r="G1739" t="s">
        <v>52</v>
      </c>
      <c r="H1739">
        <v>0</v>
      </c>
      <c r="I1739" t="s">
        <v>54</v>
      </c>
      <c r="J1739" t="s">
        <v>55</v>
      </c>
      <c r="K1739" t="s">
        <v>613</v>
      </c>
      <c r="L1739">
        <v>95636</v>
      </c>
      <c r="M1739">
        <v>38.636102000000001</v>
      </c>
      <c r="N1739">
        <v>-120.522149</v>
      </c>
      <c r="O1739">
        <v>659</v>
      </c>
      <c r="P1739" t="s">
        <v>57</v>
      </c>
      <c r="Q1739" t="s">
        <v>53</v>
      </c>
      <c r="R1739">
        <v>1</v>
      </c>
      <c r="S1739">
        <v>23</v>
      </c>
      <c r="T1739" t="s">
        <v>58</v>
      </c>
      <c r="U1739" t="s">
        <v>53</v>
      </c>
      <c r="V1739">
        <v>5.8</v>
      </c>
      <c r="W1739" t="s">
        <v>53</v>
      </c>
      <c r="X1739" t="s">
        <v>53</v>
      </c>
      <c r="Y1739" t="s">
        <v>59</v>
      </c>
      <c r="Z1739">
        <v>12</v>
      </c>
      <c r="AA1739" t="s">
        <v>52</v>
      </c>
      <c r="AB1739" t="s">
        <v>52</v>
      </c>
      <c r="AC1739" t="s">
        <v>52</v>
      </c>
      <c r="AD1739" t="s">
        <v>52</v>
      </c>
      <c r="AE1739" t="s">
        <v>52</v>
      </c>
      <c r="AF1739" t="s">
        <v>52</v>
      </c>
      <c r="AG1739" t="s">
        <v>52</v>
      </c>
      <c r="AH1739" t="s">
        <v>53</v>
      </c>
      <c r="AI1739" t="s">
        <v>124</v>
      </c>
      <c r="AJ1739" t="s">
        <v>53</v>
      </c>
      <c r="AK1739" t="s">
        <v>69</v>
      </c>
      <c r="AL1739">
        <v>48.35</v>
      </c>
      <c r="AM1739">
        <v>1067.1500000000001</v>
      </c>
      <c r="AN1739">
        <v>0</v>
      </c>
      <c r="AO1739">
        <v>0</v>
      </c>
      <c r="AP1739">
        <v>133.4</v>
      </c>
      <c r="AQ1739">
        <v>1200.55</v>
      </c>
      <c r="AR1739">
        <v>2</v>
      </c>
      <c r="AS1739" t="s">
        <v>62</v>
      </c>
      <c r="AT1739" t="s">
        <v>53</v>
      </c>
      <c r="AU1739">
        <v>83</v>
      </c>
      <c r="AV1739">
        <v>4580</v>
      </c>
      <c r="AW1739" t="s">
        <v>88</v>
      </c>
      <c r="AX1739" t="s">
        <v>89</v>
      </c>
      <c r="AY1739" t="str">
        <f>IF(AND(Table1[[#This Row],[Contract]]="Month-to-Month", Table1[[#This Row],[Tenure in Months]]&lt;6, Table1[[#This Row],[Payment Method]]="Bank Withdrawal"), "High Risk", IF(OR(Table1[[#This Row],[Contract]]="Month-to-Month", Table1[[#This Row],[Tenure in Months]]&lt;12), "Medium Risk", "Low Risk"))</f>
        <v>Low Risk</v>
      </c>
    </row>
    <row r="1740" spans="1:51" x14ac:dyDescent="0.35">
      <c r="A1740" t="s">
        <v>2610</v>
      </c>
      <c r="B1740" t="s">
        <v>51</v>
      </c>
      <c r="C1740">
        <v>59</v>
      </c>
      <c r="D1740" t="s">
        <v>52</v>
      </c>
      <c r="E1740" t="s">
        <v>52</v>
      </c>
      <c r="F1740" t="s">
        <v>52</v>
      </c>
      <c r="G1740" t="s">
        <v>52</v>
      </c>
      <c r="H1740">
        <v>0</v>
      </c>
      <c r="I1740" t="s">
        <v>54</v>
      </c>
      <c r="J1740" t="s">
        <v>55</v>
      </c>
      <c r="K1740" t="s">
        <v>615</v>
      </c>
      <c r="L1740">
        <v>95637</v>
      </c>
      <c r="M1740">
        <v>38.830739000000001</v>
      </c>
      <c r="N1740">
        <v>-122.196202</v>
      </c>
      <c r="O1740">
        <v>228</v>
      </c>
      <c r="P1740" t="s">
        <v>57</v>
      </c>
      <c r="Q1740" t="s">
        <v>52</v>
      </c>
      <c r="R1740">
        <v>0</v>
      </c>
      <c r="S1740">
        <v>1</v>
      </c>
      <c r="T1740" t="s">
        <v>58</v>
      </c>
      <c r="U1740" t="s">
        <v>53</v>
      </c>
      <c r="V1740">
        <v>4.04</v>
      </c>
      <c r="W1740" t="s">
        <v>52</v>
      </c>
      <c r="X1740" t="s">
        <v>53</v>
      </c>
      <c r="Y1740" t="s">
        <v>68</v>
      </c>
      <c r="Z1740">
        <v>6</v>
      </c>
      <c r="AA1740" t="s">
        <v>52</v>
      </c>
      <c r="AB1740" t="s">
        <v>52</v>
      </c>
      <c r="AC1740" t="s">
        <v>52</v>
      </c>
      <c r="AD1740" t="s">
        <v>52</v>
      </c>
      <c r="AE1740" t="s">
        <v>53</v>
      </c>
      <c r="AF1740" t="s">
        <v>52</v>
      </c>
      <c r="AG1740" t="s">
        <v>52</v>
      </c>
      <c r="AH1740" t="s">
        <v>53</v>
      </c>
      <c r="AI1740" t="s">
        <v>60</v>
      </c>
      <c r="AJ1740" t="s">
        <v>53</v>
      </c>
      <c r="AK1740" t="s">
        <v>61</v>
      </c>
      <c r="AL1740">
        <v>79.55</v>
      </c>
      <c r="AM1740">
        <v>79.55</v>
      </c>
      <c r="AN1740">
        <v>0</v>
      </c>
      <c r="AO1740">
        <v>0</v>
      </c>
      <c r="AP1740">
        <v>4.04</v>
      </c>
      <c r="AQ1740">
        <v>83.59</v>
      </c>
      <c r="AR1740">
        <v>2</v>
      </c>
      <c r="AS1740" t="s">
        <v>62</v>
      </c>
      <c r="AT1740" t="s">
        <v>53</v>
      </c>
      <c r="AU1740">
        <v>72</v>
      </c>
      <c r="AV1740">
        <v>5593</v>
      </c>
      <c r="AW1740" t="s">
        <v>88</v>
      </c>
      <c r="AX1740" t="s">
        <v>89</v>
      </c>
      <c r="AY1740" t="str">
        <f>IF(AND(Table1[[#This Row],[Contract]]="Month-to-Month", Table1[[#This Row],[Tenure in Months]]&lt;6, Table1[[#This Row],[Payment Method]]="Bank Withdrawal"), "High Risk", IF(OR(Table1[[#This Row],[Contract]]="Month-to-Month", Table1[[#This Row],[Tenure in Months]]&lt;12), "Medium Risk", "Low Risk"))</f>
        <v>High Risk</v>
      </c>
    </row>
    <row r="1741" spans="1:51" x14ac:dyDescent="0.35">
      <c r="A1741" t="s">
        <v>2611</v>
      </c>
      <c r="B1741" t="s">
        <v>51</v>
      </c>
      <c r="C1741">
        <v>31</v>
      </c>
      <c r="D1741" t="s">
        <v>52</v>
      </c>
      <c r="E1741" t="s">
        <v>52</v>
      </c>
      <c r="F1741" t="s">
        <v>52</v>
      </c>
      <c r="G1741" t="s">
        <v>52</v>
      </c>
      <c r="H1741">
        <v>0</v>
      </c>
      <c r="I1741" t="s">
        <v>54</v>
      </c>
      <c r="J1741" t="s">
        <v>55</v>
      </c>
      <c r="K1741" t="s">
        <v>1549</v>
      </c>
      <c r="L1741">
        <v>95641</v>
      </c>
      <c r="M1741">
        <v>38.154823</v>
      </c>
      <c r="N1741">
        <v>-121.601358</v>
      </c>
      <c r="O1741">
        <v>2010</v>
      </c>
      <c r="P1741" t="s">
        <v>57</v>
      </c>
      <c r="Q1741" t="s">
        <v>52</v>
      </c>
      <c r="R1741">
        <v>0</v>
      </c>
      <c r="S1741">
        <v>1</v>
      </c>
      <c r="T1741" t="s">
        <v>58</v>
      </c>
      <c r="U1741" t="s">
        <v>53</v>
      </c>
      <c r="V1741">
        <v>6.89</v>
      </c>
      <c r="W1741" t="s">
        <v>53</v>
      </c>
      <c r="X1741" t="s">
        <v>53</v>
      </c>
      <c r="Y1741" t="s">
        <v>68</v>
      </c>
      <c r="Z1741">
        <v>12</v>
      </c>
      <c r="AA1741" t="s">
        <v>52</v>
      </c>
      <c r="AB1741" t="s">
        <v>52</v>
      </c>
      <c r="AC1741" t="s">
        <v>52</v>
      </c>
      <c r="AD1741" t="s">
        <v>52</v>
      </c>
      <c r="AE1741" t="s">
        <v>53</v>
      </c>
      <c r="AF1741" t="s">
        <v>52</v>
      </c>
      <c r="AG1741" t="s">
        <v>52</v>
      </c>
      <c r="AH1741" t="s">
        <v>53</v>
      </c>
      <c r="AI1741" t="s">
        <v>60</v>
      </c>
      <c r="AJ1741" t="s">
        <v>52</v>
      </c>
      <c r="AK1741" t="s">
        <v>61</v>
      </c>
      <c r="AL1741">
        <v>84.5</v>
      </c>
      <c r="AM1741">
        <v>84.5</v>
      </c>
      <c r="AN1741">
        <v>0</v>
      </c>
      <c r="AO1741">
        <v>0</v>
      </c>
      <c r="AP1741">
        <v>6.89</v>
      </c>
      <c r="AQ1741">
        <v>91.39</v>
      </c>
      <c r="AR1741">
        <v>2</v>
      </c>
      <c r="AS1741" t="s">
        <v>62</v>
      </c>
      <c r="AT1741" t="s">
        <v>53</v>
      </c>
      <c r="AU1741">
        <v>73</v>
      </c>
      <c r="AV1741">
        <v>4340</v>
      </c>
      <c r="AW1741" t="s">
        <v>80</v>
      </c>
      <c r="AX1741" t="s">
        <v>182</v>
      </c>
      <c r="AY1741" t="str">
        <f>IF(AND(Table1[[#This Row],[Contract]]="Month-to-Month", Table1[[#This Row],[Tenure in Months]]&lt;6, Table1[[#This Row],[Payment Method]]="Bank Withdrawal"), "High Risk", IF(OR(Table1[[#This Row],[Contract]]="Month-to-Month", Table1[[#This Row],[Tenure in Months]]&lt;12), "Medium Risk", "Low Risk"))</f>
        <v>High Risk</v>
      </c>
    </row>
    <row r="1742" spans="1:51" x14ac:dyDescent="0.35">
      <c r="A1742" t="s">
        <v>2612</v>
      </c>
      <c r="B1742" t="s">
        <v>51</v>
      </c>
      <c r="C1742">
        <v>57</v>
      </c>
      <c r="D1742" t="s">
        <v>52</v>
      </c>
      <c r="E1742" t="s">
        <v>52</v>
      </c>
      <c r="F1742" t="s">
        <v>53</v>
      </c>
      <c r="G1742" t="s">
        <v>52</v>
      </c>
      <c r="H1742">
        <v>0</v>
      </c>
      <c r="I1742" t="s">
        <v>54</v>
      </c>
      <c r="J1742" t="s">
        <v>55</v>
      </c>
      <c r="K1742" t="s">
        <v>808</v>
      </c>
      <c r="L1742">
        <v>95651</v>
      </c>
      <c r="M1742">
        <v>38.815514999999998</v>
      </c>
      <c r="N1742">
        <v>-120.91699699999999</v>
      </c>
      <c r="O1742">
        <v>485</v>
      </c>
      <c r="P1742" t="s">
        <v>57</v>
      </c>
      <c r="Q1742" t="s">
        <v>53</v>
      </c>
      <c r="R1742">
        <v>1</v>
      </c>
      <c r="S1742">
        <v>71</v>
      </c>
      <c r="T1742" t="s">
        <v>229</v>
      </c>
      <c r="U1742" t="s">
        <v>53</v>
      </c>
      <c r="V1742">
        <v>5.76</v>
      </c>
      <c r="W1742" t="s">
        <v>53</v>
      </c>
      <c r="X1742" t="s">
        <v>53</v>
      </c>
      <c r="Y1742" t="s">
        <v>68</v>
      </c>
      <c r="Z1742">
        <v>11</v>
      </c>
      <c r="AA1742" t="s">
        <v>52</v>
      </c>
      <c r="AB1742" t="s">
        <v>53</v>
      </c>
      <c r="AC1742" t="s">
        <v>53</v>
      </c>
      <c r="AD1742" t="s">
        <v>53</v>
      </c>
      <c r="AE1742" t="s">
        <v>53</v>
      </c>
      <c r="AF1742" t="s">
        <v>53</v>
      </c>
      <c r="AG1742" t="s">
        <v>53</v>
      </c>
      <c r="AH1742" t="s">
        <v>52</v>
      </c>
      <c r="AI1742" t="s">
        <v>334</v>
      </c>
      <c r="AJ1742" t="s">
        <v>53</v>
      </c>
      <c r="AK1742" t="s">
        <v>69</v>
      </c>
      <c r="AL1742">
        <v>108.6</v>
      </c>
      <c r="AM1742">
        <v>7690.9</v>
      </c>
      <c r="AN1742">
        <v>0</v>
      </c>
      <c r="AO1742">
        <v>20</v>
      </c>
      <c r="AP1742">
        <v>408.96</v>
      </c>
      <c r="AQ1742">
        <v>8119.86</v>
      </c>
      <c r="AR1742">
        <v>1</v>
      </c>
      <c r="AS1742" t="s">
        <v>62</v>
      </c>
      <c r="AT1742" t="s">
        <v>53</v>
      </c>
      <c r="AU1742">
        <v>90</v>
      </c>
      <c r="AV1742">
        <v>4982</v>
      </c>
      <c r="AW1742" t="s">
        <v>76</v>
      </c>
      <c r="AX1742" t="s">
        <v>100</v>
      </c>
      <c r="AY1742" t="str">
        <f>IF(AND(Table1[[#This Row],[Contract]]="Month-to-Month", Table1[[#This Row],[Tenure in Months]]&lt;6, Table1[[#This Row],[Payment Method]]="Bank Withdrawal"), "High Risk", IF(OR(Table1[[#This Row],[Contract]]="Month-to-Month", Table1[[#This Row],[Tenure in Months]]&lt;12), "Medium Risk", "Low Risk"))</f>
        <v>Low Risk</v>
      </c>
    </row>
    <row r="1743" spans="1:51" x14ac:dyDescent="0.35">
      <c r="A1743" t="s">
        <v>2613</v>
      </c>
      <c r="B1743" t="s">
        <v>51</v>
      </c>
      <c r="C1743">
        <v>57</v>
      </c>
      <c r="D1743" t="s">
        <v>52</v>
      </c>
      <c r="E1743" t="s">
        <v>52</v>
      </c>
      <c r="F1743" t="s">
        <v>52</v>
      </c>
      <c r="G1743" t="s">
        <v>52</v>
      </c>
      <c r="H1743">
        <v>0</v>
      </c>
      <c r="I1743" t="s">
        <v>54</v>
      </c>
      <c r="J1743" t="s">
        <v>55</v>
      </c>
      <c r="K1743" t="s">
        <v>810</v>
      </c>
      <c r="L1743">
        <v>95655</v>
      </c>
      <c r="M1743">
        <v>38.549821999999999</v>
      </c>
      <c r="N1743">
        <v>-121.26672499999999</v>
      </c>
      <c r="O1743">
        <v>929</v>
      </c>
      <c r="P1743" t="s">
        <v>57</v>
      </c>
      <c r="Q1743" t="s">
        <v>52</v>
      </c>
      <c r="R1743">
        <v>0</v>
      </c>
      <c r="S1743">
        <v>46</v>
      </c>
      <c r="T1743" t="s">
        <v>58</v>
      </c>
      <c r="U1743" t="s">
        <v>52</v>
      </c>
      <c r="V1743">
        <v>0</v>
      </c>
      <c r="W1743" t="s">
        <v>52</v>
      </c>
      <c r="X1743" t="s">
        <v>53</v>
      </c>
      <c r="Y1743" t="s">
        <v>59</v>
      </c>
      <c r="Z1743">
        <v>26</v>
      </c>
      <c r="AA1743" t="s">
        <v>52</v>
      </c>
      <c r="AB1743" t="s">
        <v>53</v>
      </c>
      <c r="AC1743" t="s">
        <v>52</v>
      </c>
      <c r="AD1743" t="s">
        <v>52</v>
      </c>
      <c r="AE1743" t="s">
        <v>52</v>
      </c>
      <c r="AF1743" t="s">
        <v>52</v>
      </c>
      <c r="AG1743" t="s">
        <v>52</v>
      </c>
      <c r="AH1743" t="s">
        <v>53</v>
      </c>
      <c r="AI1743" t="s">
        <v>60</v>
      </c>
      <c r="AJ1743" t="s">
        <v>52</v>
      </c>
      <c r="AK1743" t="s">
        <v>61</v>
      </c>
      <c r="AL1743">
        <v>30.3</v>
      </c>
      <c r="AM1743">
        <v>1380.1</v>
      </c>
      <c r="AN1743">
        <v>0</v>
      </c>
      <c r="AO1743">
        <v>0</v>
      </c>
      <c r="AP1743">
        <v>0</v>
      </c>
      <c r="AQ1743">
        <v>1380.1</v>
      </c>
      <c r="AR1743">
        <v>2</v>
      </c>
      <c r="AS1743" t="s">
        <v>62</v>
      </c>
      <c r="AT1743" t="s">
        <v>53</v>
      </c>
      <c r="AU1743">
        <v>95</v>
      </c>
      <c r="AV1743">
        <v>2243</v>
      </c>
      <c r="AW1743" t="s">
        <v>76</v>
      </c>
      <c r="AX1743" t="s">
        <v>93</v>
      </c>
      <c r="AY1743" t="str">
        <f>IF(AND(Table1[[#This Row],[Contract]]="Month-to-Month", Table1[[#This Row],[Tenure in Months]]&lt;6, Table1[[#This Row],[Payment Method]]="Bank Withdrawal"), "High Risk", IF(OR(Table1[[#This Row],[Contract]]="Month-to-Month", Table1[[#This Row],[Tenure in Months]]&lt;12), "Medium Risk", "Low Risk"))</f>
        <v>Medium Risk</v>
      </c>
    </row>
    <row r="1744" spans="1:51" x14ac:dyDescent="0.35">
      <c r="A1744" t="s">
        <v>2614</v>
      </c>
      <c r="B1744" t="s">
        <v>66</v>
      </c>
      <c r="C1744">
        <v>32</v>
      </c>
      <c r="D1744" t="s">
        <v>52</v>
      </c>
      <c r="E1744" t="s">
        <v>52</v>
      </c>
      <c r="F1744" t="s">
        <v>52</v>
      </c>
      <c r="G1744" t="s">
        <v>52</v>
      </c>
      <c r="H1744">
        <v>0</v>
      </c>
      <c r="I1744" t="s">
        <v>54</v>
      </c>
      <c r="J1744" t="s">
        <v>55</v>
      </c>
      <c r="K1744" t="s">
        <v>2615</v>
      </c>
      <c r="L1744">
        <v>95659</v>
      </c>
      <c r="M1744">
        <v>38.788898000000003</v>
      </c>
      <c r="N1744">
        <v>-121.60862400000001</v>
      </c>
      <c r="O1744">
        <v>751</v>
      </c>
      <c r="P1744" t="s">
        <v>57</v>
      </c>
      <c r="Q1744" t="s">
        <v>52</v>
      </c>
      <c r="R1744">
        <v>0</v>
      </c>
      <c r="S1744">
        <v>1</v>
      </c>
      <c r="T1744" t="s">
        <v>58</v>
      </c>
      <c r="U1744" t="s">
        <v>53</v>
      </c>
      <c r="V1744">
        <v>38.31</v>
      </c>
      <c r="W1744" t="s">
        <v>52</v>
      </c>
      <c r="X1744" t="s">
        <v>53</v>
      </c>
      <c r="Y1744" t="s">
        <v>110</v>
      </c>
      <c r="Z1744">
        <v>26</v>
      </c>
      <c r="AA1744" t="s">
        <v>52</v>
      </c>
      <c r="AB1744" t="s">
        <v>52</v>
      </c>
      <c r="AC1744" t="s">
        <v>52</v>
      </c>
      <c r="AD1744" t="s">
        <v>52</v>
      </c>
      <c r="AE1744" t="s">
        <v>52</v>
      </c>
      <c r="AF1744" t="s">
        <v>52</v>
      </c>
      <c r="AG1744" t="s">
        <v>52</v>
      </c>
      <c r="AH1744" t="s">
        <v>53</v>
      </c>
      <c r="AI1744" t="s">
        <v>60</v>
      </c>
      <c r="AJ1744" t="s">
        <v>53</v>
      </c>
      <c r="AK1744" t="s">
        <v>69</v>
      </c>
      <c r="AL1744">
        <v>45.4</v>
      </c>
      <c r="AM1744">
        <v>45.4</v>
      </c>
      <c r="AN1744">
        <v>0</v>
      </c>
      <c r="AO1744">
        <v>0</v>
      </c>
      <c r="AP1744">
        <v>38.31</v>
      </c>
      <c r="AQ1744">
        <v>83.71</v>
      </c>
      <c r="AR1744">
        <v>2</v>
      </c>
      <c r="AS1744" t="s">
        <v>62</v>
      </c>
      <c r="AT1744" t="s">
        <v>53</v>
      </c>
      <c r="AU1744">
        <v>67</v>
      </c>
      <c r="AV1744">
        <v>2168</v>
      </c>
      <c r="AW1744" t="s">
        <v>76</v>
      </c>
      <c r="AX1744" t="s">
        <v>133</v>
      </c>
      <c r="AY1744" t="str">
        <f>IF(AND(Table1[[#This Row],[Contract]]="Month-to-Month", Table1[[#This Row],[Tenure in Months]]&lt;6, Table1[[#This Row],[Payment Method]]="Bank Withdrawal"), "High Risk", IF(OR(Table1[[#This Row],[Contract]]="Month-to-Month", Table1[[#This Row],[Tenure in Months]]&lt;12), "Medium Risk", "Low Risk"))</f>
        <v>Medium Risk</v>
      </c>
    </row>
    <row r="1745" spans="1:51" x14ac:dyDescent="0.35">
      <c r="A1745" t="s">
        <v>2616</v>
      </c>
      <c r="B1745" t="s">
        <v>66</v>
      </c>
      <c r="C1745">
        <v>53</v>
      </c>
      <c r="D1745" t="s">
        <v>52</v>
      </c>
      <c r="E1745" t="s">
        <v>52</v>
      </c>
      <c r="F1745" t="s">
        <v>53</v>
      </c>
      <c r="G1745" t="s">
        <v>52</v>
      </c>
      <c r="H1745">
        <v>0</v>
      </c>
      <c r="I1745" t="s">
        <v>54</v>
      </c>
      <c r="J1745" t="s">
        <v>55</v>
      </c>
      <c r="K1745" t="s">
        <v>2217</v>
      </c>
      <c r="L1745">
        <v>95662</v>
      </c>
      <c r="M1745">
        <v>38.689174000000001</v>
      </c>
      <c r="N1745">
        <v>-121.218435</v>
      </c>
      <c r="O1745">
        <v>32040</v>
      </c>
      <c r="P1745" t="s">
        <v>57</v>
      </c>
      <c r="Q1745" t="s">
        <v>53</v>
      </c>
      <c r="R1745">
        <v>1</v>
      </c>
      <c r="S1745">
        <v>32</v>
      </c>
      <c r="T1745" t="s">
        <v>58</v>
      </c>
      <c r="U1745" t="s">
        <v>53</v>
      </c>
      <c r="V1745">
        <v>37.479999999999997</v>
      </c>
      <c r="W1745" t="s">
        <v>52</v>
      </c>
      <c r="X1745" t="s">
        <v>53</v>
      </c>
      <c r="Y1745" t="s">
        <v>68</v>
      </c>
      <c r="Z1745">
        <v>13</v>
      </c>
      <c r="AA1745" t="s">
        <v>52</v>
      </c>
      <c r="AB1745" t="s">
        <v>53</v>
      </c>
      <c r="AC1745" t="s">
        <v>52</v>
      </c>
      <c r="AD1745" t="s">
        <v>52</v>
      </c>
      <c r="AE1745" t="s">
        <v>52</v>
      </c>
      <c r="AF1745" t="s">
        <v>53</v>
      </c>
      <c r="AG1745" t="s">
        <v>53</v>
      </c>
      <c r="AH1745" t="s">
        <v>53</v>
      </c>
      <c r="AI1745" t="s">
        <v>60</v>
      </c>
      <c r="AJ1745" t="s">
        <v>52</v>
      </c>
      <c r="AK1745" t="s">
        <v>61</v>
      </c>
      <c r="AL1745">
        <v>84.15</v>
      </c>
      <c r="AM1745">
        <v>2585.9499999999998</v>
      </c>
      <c r="AN1745">
        <v>0</v>
      </c>
      <c r="AO1745">
        <v>0</v>
      </c>
      <c r="AP1745">
        <v>1199.3599999999999</v>
      </c>
      <c r="AQ1745">
        <v>3785.3099999999899</v>
      </c>
      <c r="AR1745">
        <v>2</v>
      </c>
      <c r="AS1745" t="s">
        <v>62</v>
      </c>
      <c r="AT1745" t="s">
        <v>53</v>
      </c>
      <c r="AU1745">
        <v>74</v>
      </c>
      <c r="AV1745">
        <v>4017</v>
      </c>
      <c r="AW1745" t="s">
        <v>76</v>
      </c>
      <c r="AX1745" t="s">
        <v>77</v>
      </c>
      <c r="AY1745" t="str">
        <f>IF(AND(Table1[[#This Row],[Contract]]="Month-to-Month", Table1[[#This Row],[Tenure in Months]]&lt;6, Table1[[#This Row],[Payment Method]]="Bank Withdrawal"), "High Risk", IF(OR(Table1[[#This Row],[Contract]]="Month-to-Month", Table1[[#This Row],[Tenure in Months]]&lt;12), "Medium Risk", "Low Risk"))</f>
        <v>Medium Risk</v>
      </c>
    </row>
    <row r="1746" spans="1:51" x14ac:dyDescent="0.35">
      <c r="A1746" t="s">
        <v>2617</v>
      </c>
      <c r="B1746" t="s">
        <v>66</v>
      </c>
      <c r="C1746">
        <v>41</v>
      </c>
      <c r="D1746" t="s">
        <v>52</v>
      </c>
      <c r="E1746" t="s">
        <v>52</v>
      </c>
      <c r="F1746" t="s">
        <v>52</v>
      </c>
      <c r="G1746" t="s">
        <v>52</v>
      </c>
      <c r="H1746">
        <v>0</v>
      </c>
      <c r="I1746" t="s">
        <v>54</v>
      </c>
      <c r="J1746" t="s">
        <v>55</v>
      </c>
      <c r="K1746" t="s">
        <v>1553</v>
      </c>
      <c r="L1746">
        <v>95664</v>
      </c>
      <c r="M1746">
        <v>38.803730999999999</v>
      </c>
      <c r="N1746">
        <v>-121.04379900000001</v>
      </c>
      <c r="O1746">
        <v>1173</v>
      </c>
      <c r="P1746" t="s">
        <v>57</v>
      </c>
      <c r="Q1746" t="s">
        <v>52</v>
      </c>
      <c r="R1746">
        <v>0</v>
      </c>
      <c r="S1746">
        <v>3</v>
      </c>
      <c r="T1746" t="s">
        <v>67</v>
      </c>
      <c r="U1746" t="s">
        <v>53</v>
      </c>
      <c r="V1746">
        <v>24.63</v>
      </c>
      <c r="W1746" t="s">
        <v>52</v>
      </c>
      <c r="X1746" t="s">
        <v>52</v>
      </c>
      <c r="Y1746" t="s">
        <v>58</v>
      </c>
      <c r="Z1746">
        <v>0</v>
      </c>
      <c r="AA1746" t="s">
        <v>52</v>
      </c>
      <c r="AB1746" t="s">
        <v>52</v>
      </c>
      <c r="AC1746" t="s">
        <v>52</v>
      </c>
      <c r="AD1746" t="s">
        <v>52</v>
      </c>
      <c r="AE1746" t="s">
        <v>52</v>
      </c>
      <c r="AF1746" t="s">
        <v>52</v>
      </c>
      <c r="AG1746" t="s">
        <v>52</v>
      </c>
      <c r="AH1746" t="s">
        <v>52</v>
      </c>
      <c r="AI1746" t="s">
        <v>60</v>
      </c>
      <c r="AJ1746" t="s">
        <v>52</v>
      </c>
      <c r="AK1746" t="s">
        <v>61</v>
      </c>
      <c r="AL1746">
        <v>19.75</v>
      </c>
      <c r="AM1746">
        <v>58.85</v>
      </c>
      <c r="AN1746">
        <v>0</v>
      </c>
      <c r="AO1746">
        <v>0</v>
      </c>
      <c r="AP1746">
        <v>73.89</v>
      </c>
      <c r="AQ1746">
        <v>132.74</v>
      </c>
      <c r="AR1746">
        <v>3</v>
      </c>
      <c r="AS1746" t="s">
        <v>62</v>
      </c>
      <c r="AT1746" t="s">
        <v>53</v>
      </c>
      <c r="AU1746">
        <v>83</v>
      </c>
      <c r="AV1746">
        <v>2647</v>
      </c>
      <c r="AW1746" t="s">
        <v>120</v>
      </c>
      <c r="AX1746" t="s">
        <v>121</v>
      </c>
      <c r="AY1746" t="str">
        <f>IF(AND(Table1[[#This Row],[Contract]]="Month-to-Month", Table1[[#This Row],[Tenure in Months]]&lt;6, Table1[[#This Row],[Payment Method]]="Bank Withdrawal"), "High Risk", IF(OR(Table1[[#This Row],[Contract]]="Month-to-Month", Table1[[#This Row],[Tenure in Months]]&lt;12), "Medium Risk", "Low Risk"))</f>
        <v>High Risk</v>
      </c>
    </row>
    <row r="1747" spans="1:51" x14ac:dyDescent="0.35">
      <c r="A1747" t="s">
        <v>2618</v>
      </c>
      <c r="B1747" t="s">
        <v>66</v>
      </c>
      <c r="C1747">
        <v>62</v>
      </c>
      <c r="D1747" t="s">
        <v>52</v>
      </c>
      <c r="E1747" t="s">
        <v>52</v>
      </c>
      <c r="F1747" t="s">
        <v>52</v>
      </c>
      <c r="G1747" t="s">
        <v>52</v>
      </c>
      <c r="H1747">
        <v>0</v>
      </c>
      <c r="I1747" t="s">
        <v>54</v>
      </c>
      <c r="J1747" t="s">
        <v>55</v>
      </c>
      <c r="K1747" t="s">
        <v>1555</v>
      </c>
      <c r="L1747">
        <v>95665</v>
      </c>
      <c r="M1747">
        <v>38.400264</v>
      </c>
      <c r="N1747">
        <v>-120.641274</v>
      </c>
      <c r="O1747">
        <v>4354</v>
      </c>
      <c r="P1747" t="s">
        <v>57</v>
      </c>
      <c r="Q1747" t="s">
        <v>52</v>
      </c>
      <c r="R1747">
        <v>0</v>
      </c>
      <c r="S1747">
        <v>5</v>
      </c>
      <c r="T1747" t="s">
        <v>67</v>
      </c>
      <c r="U1747" t="s">
        <v>53</v>
      </c>
      <c r="V1747">
        <v>43.51</v>
      </c>
      <c r="W1747" t="s">
        <v>52</v>
      </c>
      <c r="X1747" t="s">
        <v>53</v>
      </c>
      <c r="Y1747" t="s">
        <v>68</v>
      </c>
      <c r="Z1747">
        <v>17</v>
      </c>
      <c r="AA1747" t="s">
        <v>52</v>
      </c>
      <c r="AB1747" t="s">
        <v>52</v>
      </c>
      <c r="AC1747" t="s">
        <v>52</v>
      </c>
      <c r="AD1747" t="s">
        <v>53</v>
      </c>
      <c r="AE1747" t="s">
        <v>52</v>
      </c>
      <c r="AF1747" t="s">
        <v>53</v>
      </c>
      <c r="AG1747" t="s">
        <v>53</v>
      </c>
      <c r="AH1747" t="s">
        <v>53</v>
      </c>
      <c r="AI1747" t="s">
        <v>60</v>
      </c>
      <c r="AJ1747" t="s">
        <v>53</v>
      </c>
      <c r="AK1747" t="s">
        <v>69</v>
      </c>
      <c r="AL1747">
        <v>85.4</v>
      </c>
      <c r="AM1747">
        <v>425.9</v>
      </c>
      <c r="AN1747">
        <v>0</v>
      </c>
      <c r="AO1747">
        <v>0</v>
      </c>
      <c r="AP1747">
        <v>217.54999999999899</v>
      </c>
      <c r="AQ1747">
        <v>643.44999999999902</v>
      </c>
      <c r="AR1747">
        <v>2</v>
      </c>
      <c r="AS1747" t="s">
        <v>62</v>
      </c>
      <c r="AT1747" t="s">
        <v>53</v>
      </c>
      <c r="AU1747">
        <v>90</v>
      </c>
      <c r="AV1747">
        <v>3716</v>
      </c>
      <c r="AW1747" t="s">
        <v>80</v>
      </c>
      <c r="AX1747" t="s">
        <v>107</v>
      </c>
      <c r="AY1747" t="str">
        <f>IF(AND(Table1[[#This Row],[Contract]]="Month-to-Month", Table1[[#This Row],[Tenure in Months]]&lt;6, Table1[[#This Row],[Payment Method]]="Bank Withdrawal"), "High Risk", IF(OR(Table1[[#This Row],[Contract]]="Month-to-Month", Table1[[#This Row],[Tenure in Months]]&lt;12), "Medium Risk", "Low Risk"))</f>
        <v>Medium Risk</v>
      </c>
    </row>
    <row r="1748" spans="1:51" x14ac:dyDescent="0.35">
      <c r="A1748" t="s">
        <v>2619</v>
      </c>
      <c r="B1748" t="s">
        <v>51</v>
      </c>
      <c r="C1748">
        <v>62</v>
      </c>
      <c r="D1748" t="s">
        <v>52</v>
      </c>
      <c r="E1748" t="s">
        <v>52</v>
      </c>
      <c r="F1748" t="s">
        <v>52</v>
      </c>
      <c r="G1748" t="s">
        <v>52</v>
      </c>
      <c r="H1748">
        <v>0</v>
      </c>
      <c r="I1748" t="s">
        <v>54</v>
      </c>
      <c r="J1748" t="s">
        <v>55</v>
      </c>
      <c r="K1748" t="s">
        <v>253</v>
      </c>
      <c r="L1748">
        <v>95670</v>
      </c>
      <c r="M1748">
        <v>38.602722999999997</v>
      </c>
      <c r="N1748">
        <v>-121.27991299999999</v>
      </c>
      <c r="O1748">
        <v>49729</v>
      </c>
      <c r="P1748" t="s">
        <v>57</v>
      </c>
      <c r="Q1748" t="s">
        <v>52</v>
      </c>
      <c r="R1748">
        <v>0</v>
      </c>
      <c r="S1748">
        <v>49</v>
      </c>
      <c r="T1748" t="s">
        <v>58</v>
      </c>
      <c r="U1748" t="s">
        <v>53</v>
      </c>
      <c r="V1748">
        <v>19.079999999999998</v>
      </c>
      <c r="W1748" t="s">
        <v>53</v>
      </c>
      <c r="X1748" t="s">
        <v>53</v>
      </c>
      <c r="Y1748" t="s">
        <v>68</v>
      </c>
      <c r="Z1748">
        <v>24</v>
      </c>
      <c r="AA1748" t="s">
        <v>52</v>
      </c>
      <c r="AB1748" t="s">
        <v>52</v>
      </c>
      <c r="AC1748" t="s">
        <v>52</v>
      </c>
      <c r="AD1748" t="s">
        <v>52</v>
      </c>
      <c r="AE1748" t="s">
        <v>52</v>
      </c>
      <c r="AF1748" t="s">
        <v>52</v>
      </c>
      <c r="AG1748" t="s">
        <v>52</v>
      </c>
      <c r="AH1748" t="s">
        <v>52</v>
      </c>
      <c r="AI1748" t="s">
        <v>60</v>
      </c>
      <c r="AJ1748" t="s">
        <v>52</v>
      </c>
      <c r="AK1748" t="s">
        <v>69</v>
      </c>
      <c r="AL1748">
        <v>75.2</v>
      </c>
      <c r="AM1748">
        <v>3678.3</v>
      </c>
      <c r="AN1748">
        <v>0</v>
      </c>
      <c r="AO1748">
        <v>20</v>
      </c>
      <c r="AP1748">
        <v>934.92</v>
      </c>
      <c r="AQ1748">
        <v>4633.22</v>
      </c>
      <c r="AR1748">
        <v>2</v>
      </c>
      <c r="AS1748" t="s">
        <v>62</v>
      </c>
      <c r="AT1748" t="s">
        <v>53</v>
      </c>
      <c r="AU1748">
        <v>90</v>
      </c>
      <c r="AV1748">
        <v>5283</v>
      </c>
      <c r="AW1748" t="s">
        <v>80</v>
      </c>
      <c r="AX1748" t="s">
        <v>81</v>
      </c>
      <c r="AY1748" t="str">
        <f>IF(AND(Table1[[#This Row],[Contract]]="Month-to-Month", Table1[[#This Row],[Tenure in Months]]&lt;6, Table1[[#This Row],[Payment Method]]="Bank Withdrawal"), "High Risk", IF(OR(Table1[[#This Row],[Contract]]="Month-to-Month", Table1[[#This Row],[Tenure in Months]]&lt;12), "Medium Risk", "Low Risk"))</f>
        <v>Medium Risk</v>
      </c>
    </row>
    <row r="1749" spans="1:51" x14ac:dyDescent="0.35">
      <c r="A1749" t="s">
        <v>2620</v>
      </c>
      <c r="B1749" t="s">
        <v>66</v>
      </c>
      <c r="C1749">
        <v>50</v>
      </c>
      <c r="D1749" t="s">
        <v>52</v>
      </c>
      <c r="E1749" t="s">
        <v>52</v>
      </c>
      <c r="F1749" t="s">
        <v>52</v>
      </c>
      <c r="G1749" t="s">
        <v>52</v>
      </c>
      <c r="H1749">
        <v>0</v>
      </c>
      <c r="I1749" t="s">
        <v>54</v>
      </c>
      <c r="J1749" t="s">
        <v>55</v>
      </c>
      <c r="K1749" t="s">
        <v>2621</v>
      </c>
      <c r="L1749">
        <v>95674</v>
      </c>
      <c r="M1749">
        <v>38.954143999999999</v>
      </c>
      <c r="N1749">
        <v>-121.482536</v>
      </c>
      <c r="O1749">
        <v>947</v>
      </c>
      <c r="P1749" t="s">
        <v>57</v>
      </c>
      <c r="Q1749" t="s">
        <v>52</v>
      </c>
      <c r="R1749">
        <v>0</v>
      </c>
      <c r="S1749">
        <v>17</v>
      </c>
      <c r="T1749" t="s">
        <v>58</v>
      </c>
      <c r="U1749" t="s">
        <v>53</v>
      </c>
      <c r="V1749">
        <v>24.31</v>
      </c>
      <c r="W1749" t="s">
        <v>53</v>
      </c>
      <c r="X1749" t="s">
        <v>53</v>
      </c>
      <c r="Y1749" t="s">
        <v>59</v>
      </c>
      <c r="Z1749">
        <v>21</v>
      </c>
      <c r="AA1749" t="s">
        <v>52</v>
      </c>
      <c r="AB1749" t="s">
        <v>52</v>
      </c>
      <c r="AC1749" t="s">
        <v>53</v>
      </c>
      <c r="AD1749" t="s">
        <v>52</v>
      </c>
      <c r="AE1749" t="s">
        <v>52</v>
      </c>
      <c r="AF1749" t="s">
        <v>52</v>
      </c>
      <c r="AG1749" t="s">
        <v>52</v>
      </c>
      <c r="AH1749" t="s">
        <v>53</v>
      </c>
      <c r="AI1749" t="s">
        <v>124</v>
      </c>
      <c r="AJ1749" t="s">
        <v>53</v>
      </c>
      <c r="AK1749" t="s">
        <v>87</v>
      </c>
      <c r="AL1749">
        <v>55.85</v>
      </c>
      <c r="AM1749">
        <v>937.5</v>
      </c>
      <c r="AN1749">
        <v>0</v>
      </c>
      <c r="AO1749">
        <v>0</v>
      </c>
      <c r="AP1749">
        <v>413.27</v>
      </c>
      <c r="AQ1749">
        <v>1350.77</v>
      </c>
      <c r="AR1749">
        <v>2</v>
      </c>
      <c r="AS1749" t="s">
        <v>62</v>
      </c>
      <c r="AT1749" t="s">
        <v>53</v>
      </c>
      <c r="AU1749">
        <v>76</v>
      </c>
      <c r="AV1749">
        <v>5472</v>
      </c>
      <c r="AW1749" t="s">
        <v>80</v>
      </c>
      <c r="AX1749" t="s">
        <v>182</v>
      </c>
      <c r="AY1749" t="str">
        <f>IF(AND(Table1[[#This Row],[Contract]]="Month-to-Month", Table1[[#This Row],[Tenure in Months]]&lt;6, Table1[[#This Row],[Payment Method]]="Bank Withdrawal"), "High Risk", IF(OR(Table1[[#This Row],[Contract]]="Month-to-Month", Table1[[#This Row],[Tenure in Months]]&lt;12), "Medium Risk", "Low Risk"))</f>
        <v>Low Risk</v>
      </c>
    </row>
    <row r="1750" spans="1:51" x14ac:dyDescent="0.35">
      <c r="A1750" t="s">
        <v>2622</v>
      </c>
      <c r="B1750" t="s">
        <v>51</v>
      </c>
      <c r="C1750">
        <v>53</v>
      </c>
      <c r="D1750" t="s">
        <v>52</v>
      </c>
      <c r="E1750" t="s">
        <v>52</v>
      </c>
      <c r="F1750" t="s">
        <v>52</v>
      </c>
      <c r="G1750" t="s">
        <v>52</v>
      </c>
      <c r="H1750">
        <v>0</v>
      </c>
      <c r="I1750" t="s">
        <v>54</v>
      </c>
      <c r="J1750" t="s">
        <v>55</v>
      </c>
      <c r="K1750" t="s">
        <v>2623</v>
      </c>
      <c r="L1750">
        <v>95686</v>
      </c>
      <c r="M1750">
        <v>38.157794000000003</v>
      </c>
      <c r="N1750">
        <v>-121.520223</v>
      </c>
      <c r="O1750">
        <v>1472</v>
      </c>
      <c r="P1750" t="s">
        <v>57</v>
      </c>
      <c r="Q1750" t="s">
        <v>52</v>
      </c>
      <c r="R1750">
        <v>0</v>
      </c>
      <c r="S1750">
        <v>6</v>
      </c>
      <c r="T1750" t="s">
        <v>58</v>
      </c>
      <c r="U1750" t="s">
        <v>53</v>
      </c>
      <c r="V1750">
        <v>21.97</v>
      </c>
      <c r="W1750" t="s">
        <v>52</v>
      </c>
      <c r="X1750" t="s">
        <v>53</v>
      </c>
      <c r="Y1750" t="s">
        <v>68</v>
      </c>
      <c r="Z1750">
        <v>9</v>
      </c>
      <c r="AA1750" t="s">
        <v>52</v>
      </c>
      <c r="AB1750" t="s">
        <v>53</v>
      </c>
      <c r="AC1750" t="s">
        <v>52</v>
      </c>
      <c r="AD1750" t="s">
        <v>52</v>
      </c>
      <c r="AE1750" t="s">
        <v>52</v>
      </c>
      <c r="AF1750" t="s">
        <v>53</v>
      </c>
      <c r="AG1750" t="s">
        <v>53</v>
      </c>
      <c r="AH1750" t="s">
        <v>53</v>
      </c>
      <c r="AI1750" t="s">
        <v>60</v>
      </c>
      <c r="AJ1750" t="s">
        <v>53</v>
      </c>
      <c r="AK1750" t="s">
        <v>61</v>
      </c>
      <c r="AL1750">
        <v>84.4</v>
      </c>
      <c r="AM1750">
        <v>556.35</v>
      </c>
      <c r="AN1750">
        <v>0</v>
      </c>
      <c r="AO1750">
        <v>0</v>
      </c>
      <c r="AP1750">
        <v>131.82</v>
      </c>
      <c r="AQ1750">
        <v>688.17</v>
      </c>
      <c r="AR1750">
        <v>3</v>
      </c>
      <c r="AS1750" t="s">
        <v>62</v>
      </c>
      <c r="AT1750" t="s">
        <v>53</v>
      </c>
      <c r="AU1750">
        <v>77</v>
      </c>
      <c r="AV1750">
        <v>4539</v>
      </c>
      <c r="AW1750" t="s">
        <v>76</v>
      </c>
      <c r="AX1750" t="s">
        <v>93</v>
      </c>
      <c r="AY1750" t="str">
        <f>IF(AND(Table1[[#This Row],[Contract]]="Month-to-Month", Table1[[#This Row],[Tenure in Months]]&lt;6, Table1[[#This Row],[Payment Method]]="Bank Withdrawal"), "High Risk", IF(OR(Table1[[#This Row],[Contract]]="Month-to-Month", Table1[[#This Row],[Tenure in Months]]&lt;12), "Medium Risk", "Low Risk"))</f>
        <v>Medium Risk</v>
      </c>
    </row>
    <row r="1751" spans="1:51" x14ac:dyDescent="0.35">
      <c r="A1751" t="s">
        <v>2624</v>
      </c>
      <c r="B1751" t="s">
        <v>66</v>
      </c>
      <c r="C1751">
        <v>44</v>
      </c>
      <c r="D1751" t="s">
        <v>52</v>
      </c>
      <c r="E1751" t="s">
        <v>52</v>
      </c>
      <c r="F1751" t="s">
        <v>52</v>
      </c>
      <c r="G1751" t="s">
        <v>52</v>
      </c>
      <c r="H1751">
        <v>0</v>
      </c>
      <c r="I1751" t="s">
        <v>54</v>
      </c>
      <c r="J1751" t="s">
        <v>55</v>
      </c>
      <c r="K1751" t="s">
        <v>1801</v>
      </c>
      <c r="L1751">
        <v>95695</v>
      </c>
      <c r="M1751">
        <v>38.719670000000001</v>
      </c>
      <c r="N1751">
        <v>-121.862416</v>
      </c>
      <c r="O1751">
        <v>38547</v>
      </c>
      <c r="P1751" t="s">
        <v>57</v>
      </c>
      <c r="Q1751" t="s">
        <v>52</v>
      </c>
      <c r="R1751">
        <v>0</v>
      </c>
      <c r="S1751">
        <v>6</v>
      </c>
      <c r="T1751" t="s">
        <v>67</v>
      </c>
      <c r="U1751" t="s">
        <v>53</v>
      </c>
      <c r="V1751">
        <v>17.18</v>
      </c>
      <c r="W1751" t="s">
        <v>52</v>
      </c>
      <c r="X1751" t="s">
        <v>53</v>
      </c>
      <c r="Y1751" t="s">
        <v>59</v>
      </c>
      <c r="Z1751">
        <v>22</v>
      </c>
      <c r="AA1751" t="s">
        <v>53</v>
      </c>
      <c r="AB1751" t="s">
        <v>53</v>
      </c>
      <c r="AC1751" t="s">
        <v>52</v>
      </c>
      <c r="AD1751" t="s">
        <v>52</v>
      </c>
      <c r="AE1751" t="s">
        <v>52</v>
      </c>
      <c r="AF1751" t="s">
        <v>52</v>
      </c>
      <c r="AG1751" t="s">
        <v>52</v>
      </c>
      <c r="AH1751" t="s">
        <v>53</v>
      </c>
      <c r="AI1751" t="s">
        <v>60</v>
      </c>
      <c r="AJ1751" t="s">
        <v>52</v>
      </c>
      <c r="AK1751" t="s">
        <v>61</v>
      </c>
      <c r="AL1751">
        <v>56.25</v>
      </c>
      <c r="AM1751">
        <v>389.1</v>
      </c>
      <c r="AN1751">
        <v>0</v>
      </c>
      <c r="AO1751">
        <v>0</v>
      </c>
      <c r="AP1751">
        <v>103.08</v>
      </c>
      <c r="AQ1751">
        <v>492.18</v>
      </c>
      <c r="AR1751">
        <v>1</v>
      </c>
      <c r="AS1751" t="s">
        <v>62</v>
      </c>
      <c r="AT1751" t="s">
        <v>53</v>
      </c>
      <c r="AU1751">
        <v>95</v>
      </c>
      <c r="AV1751">
        <v>4110</v>
      </c>
      <c r="AW1751" t="s">
        <v>120</v>
      </c>
      <c r="AX1751" t="s">
        <v>121</v>
      </c>
      <c r="AY1751" t="str">
        <f>IF(AND(Table1[[#This Row],[Contract]]="Month-to-Month", Table1[[#This Row],[Tenure in Months]]&lt;6, Table1[[#This Row],[Payment Method]]="Bank Withdrawal"), "High Risk", IF(OR(Table1[[#This Row],[Contract]]="Month-to-Month", Table1[[#This Row],[Tenure in Months]]&lt;12), "Medium Risk", "Low Risk"))</f>
        <v>Medium Risk</v>
      </c>
    </row>
    <row r="1752" spans="1:51" x14ac:dyDescent="0.35">
      <c r="A1752" t="s">
        <v>2625</v>
      </c>
      <c r="B1752" t="s">
        <v>66</v>
      </c>
      <c r="C1752">
        <v>51</v>
      </c>
      <c r="D1752" t="s">
        <v>52</v>
      </c>
      <c r="E1752" t="s">
        <v>52</v>
      </c>
      <c r="F1752" t="s">
        <v>52</v>
      </c>
      <c r="G1752" t="s">
        <v>52</v>
      </c>
      <c r="H1752">
        <v>0</v>
      </c>
      <c r="I1752" t="s">
        <v>54</v>
      </c>
      <c r="J1752" t="s">
        <v>55</v>
      </c>
      <c r="K1752" t="s">
        <v>1095</v>
      </c>
      <c r="L1752">
        <v>95709</v>
      </c>
      <c r="M1752">
        <v>38.748316000000003</v>
      </c>
      <c r="N1752">
        <v>-120.675512</v>
      </c>
      <c r="O1752">
        <v>4829</v>
      </c>
      <c r="P1752" t="s">
        <v>57</v>
      </c>
      <c r="Q1752" t="s">
        <v>52</v>
      </c>
      <c r="R1752">
        <v>0</v>
      </c>
      <c r="S1752">
        <v>4</v>
      </c>
      <c r="T1752" t="s">
        <v>67</v>
      </c>
      <c r="U1752" t="s">
        <v>53</v>
      </c>
      <c r="V1752">
        <v>10.64</v>
      </c>
      <c r="W1752" t="s">
        <v>52</v>
      </c>
      <c r="X1752" t="s">
        <v>53</v>
      </c>
      <c r="Y1752" t="s">
        <v>59</v>
      </c>
      <c r="Z1752">
        <v>23</v>
      </c>
      <c r="AA1752" t="s">
        <v>52</v>
      </c>
      <c r="AB1752" t="s">
        <v>53</v>
      </c>
      <c r="AC1752" t="s">
        <v>52</v>
      </c>
      <c r="AD1752" t="s">
        <v>52</v>
      </c>
      <c r="AE1752" t="s">
        <v>53</v>
      </c>
      <c r="AF1752" t="s">
        <v>53</v>
      </c>
      <c r="AG1752" t="s">
        <v>53</v>
      </c>
      <c r="AH1752" t="s">
        <v>53</v>
      </c>
      <c r="AI1752" t="s">
        <v>60</v>
      </c>
      <c r="AJ1752" t="s">
        <v>53</v>
      </c>
      <c r="AK1752" t="s">
        <v>61</v>
      </c>
      <c r="AL1752">
        <v>68.650000000000006</v>
      </c>
      <c r="AM1752">
        <v>261.25</v>
      </c>
      <c r="AN1752">
        <v>0</v>
      </c>
      <c r="AO1752">
        <v>0</v>
      </c>
      <c r="AP1752">
        <v>42.56</v>
      </c>
      <c r="AQ1752">
        <v>303.81</v>
      </c>
      <c r="AR1752">
        <v>3</v>
      </c>
      <c r="AS1752" t="s">
        <v>62</v>
      </c>
      <c r="AT1752" t="s">
        <v>53</v>
      </c>
      <c r="AU1752">
        <v>76</v>
      </c>
      <c r="AV1752">
        <v>5274</v>
      </c>
      <c r="AW1752" t="s">
        <v>88</v>
      </c>
      <c r="AX1752" t="s">
        <v>115</v>
      </c>
      <c r="AY1752" t="str">
        <f>IF(AND(Table1[[#This Row],[Contract]]="Month-to-Month", Table1[[#This Row],[Tenure in Months]]&lt;6, Table1[[#This Row],[Payment Method]]="Bank Withdrawal"), "High Risk", IF(OR(Table1[[#This Row],[Contract]]="Month-to-Month", Table1[[#This Row],[Tenure in Months]]&lt;12), "Medium Risk", "Low Risk"))</f>
        <v>High Risk</v>
      </c>
    </row>
    <row r="1753" spans="1:51" x14ac:dyDescent="0.35">
      <c r="A1753" t="s">
        <v>2626</v>
      </c>
      <c r="B1753" t="s">
        <v>51</v>
      </c>
      <c r="C1753">
        <v>48</v>
      </c>
      <c r="D1753" t="s">
        <v>52</v>
      </c>
      <c r="E1753" t="s">
        <v>52</v>
      </c>
      <c r="F1753" t="s">
        <v>52</v>
      </c>
      <c r="G1753" t="s">
        <v>52</v>
      </c>
      <c r="H1753">
        <v>0</v>
      </c>
      <c r="I1753" t="s">
        <v>54</v>
      </c>
      <c r="J1753" t="s">
        <v>55</v>
      </c>
      <c r="K1753" t="s">
        <v>2627</v>
      </c>
      <c r="L1753">
        <v>95714</v>
      </c>
      <c r="M1753">
        <v>39.197215</v>
      </c>
      <c r="N1753">
        <v>-120.83678999999999</v>
      </c>
      <c r="O1753">
        <v>350</v>
      </c>
      <c r="P1753" t="s">
        <v>57</v>
      </c>
      <c r="Q1753" t="s">
        <v>52</v>
      </c>
      <c r="R1753">
        <v>0</v>
      </c>
      <c r="S1753">
        <v>4</v>
      </c>
      <c r="T1753" t="s">
        <v>67</v>
      </c>
      <c r="U1753" t="s">
        <v>53</v>
      </c>
      <c r="V1753">
        <v>42.8</v>
      </c>
      <c r="W1753" t="s">
        <v>52</v>
      </c>
      <c r="X1753" t="s">
        <v>53</v>
      </c>
      <c r="Y1753" t="s">
        <v>68</v>
      </c>
      <c r="Z1753">
        <v>28</v>
      </c>
      <c r="AA1753" t="s">
        <v>52</v>
      </c>
      <c r="AB1753" t="s">
        <v>52</v>
      </c>
      <c r="AC1753" t="s">
        <v>52</v>
      </c>
      <c r="AD1753" t="s">
        <v>52</v>
      </c>
      <c r="AE1753" t="s">
        <v>53</v>
      </c>
      <c r="AF1753" t="s">
        <v>52</v>
      </c>
      <c r="AG1753" t="s">
        <v>52</v>
      </c>
      <c r="AH1753" t="s">
        <v>52</v>
      </c>
      <c r="AI1753" t="s">
        <v>60</v>
      </c>
      <c r="AJ1753" t="s">
        <v>52</v>
      </c>
      <c r="AK1753" t="s">
        <v>61</v>
      </c>
      <c r="AL1753">
        <v>77.849999999999994</v>
      </c>
      <c r="AM1753">
        <v>299.2</v>
      </c>
      <c r="AN1753">
        <v>0</v>
      </c>
      <c r="AO1753">
        <v>10</v>
      </c>
      <c r="AP1753">
        <v>171.2</v>
      </c>
      <c r="AQ1753">
        <v>480.4</v>
      </c>
      <c r="AR1753">
        <v>2</v>
      </c>
      <c r="AS1753" t="s">
        <v>62</v>
      </c>
      <c r="AT1753" t="s">
        <v>53</v>
      </c>
      <c r="AU1753">
        <v>65</v>
      </c>
      <c r="AV1753">
        <v>2140</v>
      </c>
      <c r="AW1753" t="s">
        <v>88</v>
      </c>
      <c r="AX1753" t="s">
        <v>89</v>
      </c>
      <c r="AY1753" t="str">
        <f>IF(AND(Table1[[#This Row],[Contract]]="Month-to-Month", Table1[[#This Row],[Tenure in Months]]&lt;6, Table1[[#This Row],[Payment Method]]="Bank Withdrawal"), "High Risk", IF(OR(Table1[[#This Row],[Contract]]="Month-to-Month", Table1[[#This Row],[Tenure in Months]]&lt;12), "Medium Risk", "Low Risk"))</f>
        <v>High Risk</v>
      </c>
    </row>
    <row r="1754" spans="1:51" x14ac:dyDescent="0.35">
      <c r="A1754" t="s">
        <v>2628</v>
      </c>
      <c r="B1754" t="s">
        <v>51</v>
      </c>
      <c r="C1754">
        <v>50</v>
      </c>
      <c r="D1754" t="s">
        <v>52</v>
      </c>
      <c r="E1754" t="s">
        <v>52</v>
      </c>
      <c r="F1754" t="s">
        <v>52</v>
      </c>
      <c r="G1754" t="s">
        <v>52</v>
      </c>
      <c r="H1754">
        <v>0</v>
      </c>
      <c r="I1754" t="s">
        <v>54</v>
      </c>
      <c r="J1754" t="s">
        <v>55</v>
      </c>
      <c r="K1754" t="s">
        <v>2629</v>
      </c>
      <c r="L1754">
        <v>95721</v>
      </c>
      <c r="M1754">
        <v>38.851841999999998</v>
      </c>
      <c r="N1754">
        <v>-120.076204</v>
      </c>
      <c r="O1754">
        <v>69</v>
      </c>
      <c r="P1754" t="s">
        <v>57</v>
      </c>
      <c r="Q1754" t="s">
        <v>52</v>
      </c>
      <c r="R1754">
        <v>0</v>
      </c>
      <c r="S1754">
        <v>3</v>
      </c>
      <c r="T1754" t="s">
        <v>67</v>
      </c>
      <c r="U1754" t="s">
        <v>53</v>
      </c>
      <c r="V1754">
        <v>13.83</v>
      </c>
      <c r="W1754" t="s">
        <v>53</v>
      </c>
      <c r="X1754" t="s">
        <v>53</v>
      </c>
      <c r="Y1754" t="s">
        <v>68</v>
      </c>
      <c r="Z1754">
        <v>14</v>
      </c>
      <c r="AA1754" t="s">
        <v>52</v>
      </c>
      <c r="AB1754" t="s">
        <v>53</v>
      </c>
      <c r="AC1754" t="s">
        <v>53</v>
      </c>
      <c r="AD1754" t="s">
        <v>52</v>
      </c>
      <c r="AE1754" t="s">
        <v>53</v>
      </c>
      <c r="AF1754" t="s">
        <v>53</v>
      </c>
      <c r="AG1754" t="s">
        <v>53</v>
      </c>
      <c r="AH1754" t="s">
        <v>53</v>
      </c>
      <c r="AI1754" t="s">
        <v>60</v>
      </c>
      <c r="AJ1754" t="s">
        <v>53</v>
      </c>
      <c r="AK1754" t="s">
        <v>61</v>
      </c>
      <c r="AL1754">
        <v>105.35</v>
      </c>
      <c r="AM1754">
        <v>323.25</v>
      </c>
      <c r="AN1754">
        <v>0</v>
      </c>
      <c r="AO1754">
        <v>0</v>
      </c>
      <c r="AP1754">
        <v>41.49</v>
      </c>
      <c r="AQ1754">
        <v>364.74</v>
      </c>
      <c r="AR1754">
        <v>3</v>
      </c>
      <c r="AS1754" t="s">
        <v>62</v>
      </c>
      <c r="AT1754" t="s">
        <v>53</v>
      </c>
      <c r="AU1754">
        <v>65</v>
      </c>
      <c r="AV1754">
        <v>3662</v>
      </c>
      <c r="AW1754" t="s">
        <v>88</v>
      </c>
      <c r="AX1754" t="s">
        <v>115</v>
      </c>
      <c r="AY1754" t="str">
        <f>IF(AND(Table1[[#This Row],[Contract]]="Month-to-Month", Table1[[#This Row],[Tenure in Months]]&lt;6, Table1[[#This Row],[Payment Method]]="Bank Withdrawal"), "High Risk", IF(OR(Table1[[#This Row],[Contract]]="Month-to-Month", Table1[[#This Row],[Tenure in Months]]&lt;12), "Medium Risk", "Low Risk"))</f>
        <v>High Risk</v>
      </c>
    </row>
    <row r="1755" spans="1:51" x14ac:dyDescent="0.35">
      <c r="A1755" t="s">
        <v>2630</v>
      </c>
      <c r="B1755" t="s">
        <v>66</v>
      </c>
      <c r="C1755">
        <v>48</v>
      </c>
      <c r="D1755" t="s">
        <v>52</v>
      </c>
      <c r="E1755" t="s">
        <v>52</v>
      </c>
      <c r="F1755" t="s">
        <v>52</v>
      </c>
      <c r="G1755" t="s">
        <v>52</v>
      </c>
      <c r="H1755">
        <v>0</v>
      </c>
      <c r="I1755" t="s">
        <v>54</v>
      </c>
      <c r="J1755" t="s">
        <v>55</v>
      </c>
      <c r="K1755" t="s">
        <v>1097</v>
      </c>
      <c r="L1755">
        <v>95726</v>
      </c>
      <c r="M1755">
        <v>38.733908</v>
      </c>
      <c r="N1755">
        <v>-120.453416</v>
      </c>
      <c r="O1755">
        <v>8577</v>
      </c>
      <c r="P1755" t="s">
        <v>57</v>
      </c>
      <c r="Q1755" t="s">
        <v>52</v>
      </c>
      <c r="R1755">
        <v>0</v>
      </c>
      <c r="S1755">
        <v>8</v>
      </c>
      <c r="T1755" t="s">
        <v>67</v>
      </c>
      <c r="U1755" t="s">
        <v>53</v>
      </c>
      <c r="V1755">
        <v>45.59</v>
      </c>
      <c r="W1755" t="s">
        <v>53</v>
      </c>
      <c r="X1755" t="s">
        <v>53</v>
      </c>
      <c r="Y1755" t="s">
        <v>68</v>
      </c>
      <c r="Z1755">
        <v>8</v>
      </c>
      <c r="AA1755" t="s">
        <v>52</v>
      </c>
      <c r="AB1755" t="s">
        <v>52</v>
      </c>
      <c r="AC1755" t="s">
        <v>52</v>
      </c>
      <c r="AD1755" t="s">
        <v>52</v>
      </c>
      <c r="AE1755" t="s">
        <v>53</v>
      </c>
      <c r="AF1755" t="s">
        <v>52</v>
      </c>
      <c r="AG1755" t="s">
        <v>52</v>
      </c>
      <c r="AH1755" t="s">
        <v>53</v>
      </c>
      <c r="AI1755" t="s">
        <v>60</v>
      </c>
      <c r="AJ1755" t="s">
        <v>53</v>
      </c>
      <c r="AK1755" t="s">
        <v>61</v>
      </c>
      <c r="AL1755">
        <v>87.05</v>
      </c>
      <c r="AM1755">
        <v>762.1</v>
      </c>
      <c r="AN1755">
        <v>0</v>
      </c>
      <c r="AO1755">
        <v>0</v>
      </c>
      <c r="AP1755">
        <v>364.72</v>
      </c>
      <c r="AQ1755">
        <v>1126.82</v>
      </c>
      <c r="AR1755">
        <v>1</v>
      </c>
      <c r="AS1755" t="s">
        <v>62</v>
      </c>
      <c r="AT1755" t="s">
        <v>53</v>
      </c>
      <c r="AU1755">
        <v>69</v>
      </c>
      <c r="AV1755">
        <v>2545</v>
      </c>
      <c r="AW1755" t="s">
        <v>80</v>
      </c>
      <c r="AX1755" t="s">
        <v>182</v>
      </c>
      <c r="AY1755" t="str">
        <f>IF(AND(Table1[[#This Row],[Contract]]="Month-to-Month", Table1[[#This Row],[Tenure in Months]]&lt;6, Table1[[#This Row],[Payment Method]]="Bank Withdrawal"), "High Risk", IF(OR(Table1[[#This Row],[Contract]]="Month-to-Month", Table1[[#This Row],[Tenure in Months]]&lt;12), "Medium Risk", "Low Risk"))</f>
        <v>Medium Risk</v>
      </c>
    </row>
    <row r="1756" spans="1:51" x14ac:dyDescent="0.35">
      <c r="A1756" t="s">
        <v>2631</v>
      </c>
      <c r="B1756" t="s">
        <v>51</v>
      </c>
      <c r="C1756">
        <v>22</v>
      </c>
      <c r="D1756" t="s">
        <v>53</v>
      </c>
      <c r="E1756" t="s">
        <v>52</v>
      </c>
      <c r="F1756" t="s">
        <v>52</v>
      </c>
      <c r="G1756" t="s">
        <v>52</v>
      </c>
      <c r="H1756">
        <v>0</v>
      </c>
      <c r="I1756" t="s">
        <v>54</v>
      </c>
      <c r="J1756" t="s">
        <v>55</v>
      </c>
      <c r="K1756" t="s">
        <v>2632</v>
      </c>
      <c r="L1756">
        <v>95736</v>
      </c>
      <c r="M1756">
        <v>39.009779999999999</v>
      </c>
      <c r="N1756">
        <v>-120.978273</v>
      </c>
      <c r="O1756">
        <v>31</v>
      </c>
      <c r="P1756" t="s">
        <v>57</v>
      </c>
      <c r="Q1756" t="s">
        <v>52</v>
      </c>
      <c r="R1756">
        <v>0</v>
      </c>
      <c r="S1756">
        <v>1</v>
      </c>
      <c r="T1756" t="s">
        <v>58</v>
      </c>
      <c r="U1756" t="s">
        <v>53</v>
      </c>
      <c r="V1756">
        <v>14.58</v>
      </c>
      <c r="W1756" t="s">
        <v>52</v>
      </c>
      <c r="X1756" t="s">
        <v>53</v>
      </c>
      <c r="Y1756" t="s">
        <v>59</v>
      </c>
      <c r="Z1756">
        <v>73</v>
      </c>
      <c r="AA1756" t="s">
        <v>52</v>
      </c>
      <c r="AB1756" t="s">
        <v>52</v>
      </c>
      <c r="AC1756" t="s">
        <v>52</v>
      </c>
      <c r="AD1756" t="s">
        <v>52</v>
      </c>
      <c r="AE1756" t="s">
        <v>53</v>
      </c>
      <c r="AF1756" t="s">
        <v>52</v>
      </c>
      <c r="AG1756" t="s">
        <v>52</v>
      </c>
      <c r="AH1756" t="s">
        <v>53</v>
      </c>
      <c r="AI1756" t="s">
        <v>60</v>
      </c>
      <c r="AJ1756" t="s">
        <v>53</v>
      </c>
      <c r="AK1756" t="s">
        <v>87</v>
      </c>
      <c r="AL1756">
        <v>53.5</v>
      </c>
      <c r="AM1756">
        <v>53.5</v>
      </c>
      <c r="AN1756">
        <v>0</v>
      </c>
      <c r="AO1756">
        <v>0</v>
      </c>
      <c r="AP1756">
        <v>14.58</v>
      </c>
      <c r="AQ1756">
        <v>68.08</v>
      </c>
      <c r="AR1756">
        <v>1</v>
      </c>
      <c r="AS1756" t="s">
        <v>62</v>
      </c>
      <c r="AT1756" t="s">
        <v>53</v>
      </c>
      <c r="AU1756">
        <v>80</v>
      </c>
      <c r="AV1756">
        <v>5094</v>
      </c>
      <c r="AW1756" t="s">
        <v>76</v>
      </c>
      <c r="AX1756" t="s">
        <v>100</v>
      </c>
      <c r="AY1756" t="str">
        <f>IF(AND(Table1[[#This Row],[Contract]]="Month-to-Month", Table1[[#This Row],[Tenure in Months]]&lt;6, Table1[[#This Row],[Payment Method]]="Bank Withdrawal"), "High Risk", IF(OR(Table1[[#This Row],[Contract]]="Month-to-Month", Table1[[#This Row],[Tenure in Months]]&lt;12), "Medium Risk", "Low Risk"))</f>
        <v>Medium Risk</v>
      </c>
    </row>
    <row r="1757" spans="1:51" x14ac:dyDescent="0.35">
      <c r="A1757" t="s">
        <v>2633</v>
      </c>
      <c r="B1757" t="s">
        <v>66</v>
      </c>
      <c r="C1757">
        <v>35</v>
      </c>
      <c r="D1757" t="s">
        <v>52</v>
      </c>
      <c r="E1757" t="s">
        <v>52</v>
      </c>
      <c r="F1757" t="s">
        <v>52</v>
      </c>
      <c r="G1757" t="s">
        <v>52</v>
      </c>
      <c r="H1757">
        <v>0</v>
      </c>
      <c r="I1757" t="s">
        <v>54</v>
      </c>
      <c r="J1757" t="s">
        <v>55</v>
      </c>
      <c r="K1757" t="s">
        <v>1563</v>
      </c>
      <c r="L1757">
        <v>95746</v>
      </c>
      <c r="M1757">
        <v>38.749465999999998</v>
      </c>
      <c r="N1757">
        <v>-121.184196</v>
      </c>
      <c r="O1757">
        <v>20675</v>
      </c>
      <c r="P1757" t="s">
        <v>57</v>
      </c>
      <c r="Q1757" t="s">
        <v>52</v>
      </c>
      <c r="R1757">
        <v>0</v>
      </c>
      <c r="S1757">
        <v>1</v>
      </c>
      <c r="T1757" t="s">
        <v>58</v>
      </c>
      <c r="U1757" t="s">
        <v>52</v>
      </c>
      <c r="V1757">
        <v>0</v>
      </c>
      <c r="W1757" t="s">
        <v>52</v>
      </c>
      <c r="X1757" t="s">
        <v>53</v>
      </c>
      <c r="Y1757" t="s">
        <v>110</v>
      </c>
      <c r="Z1757">
        <v>28</v>
      </c>
      <c r="AA1757" t="s">
        <v>52</v>
      </c>
      <c r="AB1757" t="s">
        <v>52</v>
      </c>
      <c r="AC1757" t="s">
        <v>52</v>
      </c>
      <c r="AD1757" t="s">
        <v>52</v>
      </c>
      <c r="AE1757" t="s">
        <v>52</v>
      </c>
      <c r="AF1757" t="s">
        <v>52</v>
      </c>
      <c r="AG1757" t="s">
        <v>52</v>
      </c>
      <c r="AH1757" t="s">
        <v>53</v>
      </c>
      <c r="AI1757" t="s">
        <v>60</v>
      </c>
      <c r="AJ1757" t="s">
        <v>53</v>
      </c>
      <c r="AK1757" t="s">
        <v>87</v>
      </c>
      <c r="AL1757">
        <v>25.1</v>
      </c>
      <c r="AM1757">
        <v>25.1</v>
      </c>
      <c r="AN1757">
        <v>0</v>
      </c>
      <c r="AO1757">
        <v>0</v>
      </c>
      <c r="AP1757">
        <v>0</v>
      </c>
      <c r="AQ1757">
        <v>25.1</v>
      </c>
      <c r="AR1757">
        <v>1</v>
      </c>
      <c r="AS1757" t="s">
        <v>62</v>
      </c>
      <c r="AT1757" t="s">
        <v>53</v>
      </c>
      <c r="AU1757">
        <v>79</v>
      </c>
      <c r="AV1757">
        <v>4769</v>
      </c>
      <c r="AW1757" t="s">
        <v>63</v>
      </c>
      <c r="AX1757" t="s">
        <v>84</v>
      </c>
      <c r="AY1757" t="str">
        <f>IF(AND(Table1[[#This Row],[Contract]]="Month-to-Month", Table1[[#This Row],[Tenure in Months]]&lt;6, Table1[[#This Row],[Payment Method]]="Bank Withdrawal"), "High Risk", IF(OR(Table1[[#This Row],[Contract]]="Month-to-Month", Table1[[#This Row],[Tenure in Months]]&lt;12), "Medium Risk", "Low Risk"))</f>
        <v>Medium Risk</v>
      </c>
    </row>
    <row r="1758" spans="1:51" x14ac:dyDescent="0.35">
      <c r="A1758" t="s">
        <v>2634</v>
      </c>
      <c r="B1758" t="s">
        <v>66</v>
      </c>
      <c r="C1758">
        <v>21</v>
      </c>
      <c r="D1758" t="s">
        <v>53</v>
      </c>
      <c r="E1758" t="s">
        <v>52</v>
      </c>
      <c r="F1758" t="s">
        <v>52</v>
      </c>
      <c r="G1758" t="s">
        <v>52</v>
      </c>
      <c r="H1758">
        <v>0</v>
      </c>
      <c r="I1758" t="s">
        <v>54</v>
      </c>
      <c r="J1758" t="s">
        <v>55</v>
      </c>
      <c r="K1758" t="s">
        <v>435</v>
      </c>
      <c r="L1758">
        <v>95818</v>
      </c>
      <c r="M1758">
        <v>38.556305999999999</v>
      </c>
      <c r="N1758">
        <v>-121.495817</v>
      </c>
      <c r="O1758">
        <v>21313</v>
      </c>
      <c r="P1758" t="s">
        <v>57</v>
      </c>
      <c r="Q1758" t="s">
        <v>52</v>
      </c>
      <c r="R1758">
        <v>0</v>
      </c>
      <c r="S1758">
        <v>5</v>
      </c>
      <c r="T1758" t="s">
        <v>58</v>
      </c>
      <c r="U1758" t="s">
        <v>53</v>
      </c>
      <c r="V1758">
        <v>3.61</v>
      </c>
      <c r="W1758" t="s">
        <v>52</v>
      </c>
      <c r="X1758" t="s">
        <v>53</v>
      </c>
      <c r="Y1758" t="s">
        <v>59</v>
      </c>
      <c r="Z1758">
        <v>69</v>
      </c>
      <c r="AA1758" t="s">
        <v>53</v>
      </c>
      <c r="AB1758" t="s">
        <v>52</v>
      </c>
      <c r="AC1758" t="s">
        <v>52</v>
      </c>
      <c r="AD1758" t="s">
        <v>53</v>
      </c>
      <c r="AE1758" t="s">
        <v>52</v>
      </c>
      <c r="AF1758" t="s">
        <v>52</v>
      </c>
      <c r="AG1758" t="s">
        <v>52</v>
      </c>
      <c r="AH1758" t="s">
        <v>53</v>
      </c>
      <c r="AI1758" t="s">
        <v>60</v>
      </c>
      <c r="AJ1758" t="s">
        <v>52</v>
      </c>
      <c r="AK1758" t="s">
        <v>61</v>
      </c>
      <c r="AL1758">
        <v>54.2</v>
      </c>
      <c r="AM1758">
        <v>308.25</v>
      </c>
      <c r="AN1758">
        <v>0</v>
      </c>
      <c r="AO1758">
        <v>0</v>
      </c>
      <c r="AP1758">
        <v>18.05</v>
      </c>
      <c r="AQ1758">
        <v>326.3</v>
      </c>
      <c r="AR1758">
        <v>1</v>
      </c>
      <c r="AS1758" t="s">
        <v>62</v>
      </c>
      <c r="AT1758" t="s">
        <v>53</v>
      </c>
      <c r="AU1758">
        <v>78</v>
      </c>
      <c r="AV1758">
        <v>5476</v>
      </c>
      <c r="AW1758" t="s">
        <v>76</v>
      </c>
      <c r="AX1758" t="s">
        <v>133</v>
      </c>
      <c r="AY1758" t="str">
        <f>IF(AND(Table1[[#This Row],[Contract]]="Month-to-Month", Table1[[#This Row],[Tenure in Months]]&lt;6, Table1[[#This Row],[Payment Method]]="Bank Withdrawal"), "High Risk", IF(OR(Table1[[#This Row],[Contract]]="Month-to-Month", Table1[[#This Row],[Tenure in Months]]&lt;12), "Medium Risk", "Low Risk"))</f>
        <v>High Risk</v>
      </c>
    </row>
    <row r="1759" spans="1:51" x14ac:dyDescent="0.35">
      <c r="A1759" t="s">
        <v>2635</v>
      </c>
      <c r="B1759" t="s">
        <v>51</v>
      </c>
      <c r="C1759">
        <v>47</v>
      </c>
      <c r="D1759" t="s">
        <v>52</v>
      </c>
      <c r="E1759" t="s">
        <v>52</v>
      </c>
      <c r="F1759" t="s">
        <v>53</v>
      </c>
      <c r="G1759" t="s">
        <v>52</v>
      </c>
      <c r="H1759">
        <v>0</v>
      </c>
      <c r="I1759" t="s">
        <v>54</v>
      </c>
      <c r="J1759" t="s">
        <v>55</v>
      </c>
      <c r="K1759" t="s">
        <v>435</v>
      </c>
      <c r="L1759">
        <v>95827</v>
      </c>
      <c r="M1759">
        <v>38.549185000000001</v>
      </c>
      <c r="N1759">
        <v>-121.32838599999999</v>
      </c>
      <c r="O1759">
        <v>19611</v>
      </c>
      <c r="P1759" t="s">
        <v>57</v>
      </c>
      <c r="Q1759" t="s">
        <v>53</v>
      </c>
      <c r="R1759">
        <v>1</v>
      </c>
      <c r="S1759">
        <v>72</v>
      </c>
      <c r="T1759" t="s">
        <v>58</v>
      </c>
      <c r="U1759" t="s">
        <v>53</v>
      </c>
      <c r="V1759">
        <v>3.07</v>
      </c>
      <c r="W1759" t="s">
        <v>53</v>
      </c>
      <c r="X1759" t="s">
        <v>53</v>
      </c>
      <c r="Y1759" t="s">
        <v>68</v>
      </c>
      <c r="Z1759">
        <v>23</v>
      </c>
      <c r="AA1759" t="s">
        <v>52</v>
      </c>
      <c r="AB1759" t="s">
        <v>53</v>
      </c>
      <c r="AC1759" t="s">
        <v>53</v>
      </c>
      <c r="AD1759" t="s">
        <v>52</v>
      </c>
      <c r="AE1759" t="s">
        <v>53</v>
      </c>
      <c r="AF1759" t="s">
        <v>53</v>
      </c>
      <c r="AG1759" t="s">
        <v>53</v>
      </c>
      <c r="AH1759" t="s">
        <v>53</v>
      </c>
      <c r="AI1759" t="s">
        <v>334</v>
      </c>
      <c r="AJ1759" t="s">
        <v>53</v>
      </c>
      <c r="AK1759" t="s">
        <v>61</v>
      </c>
      <c r="AL1759">
        <v>103.4</v>
      </c>
      <c r="AM1759">
        <v>7372.65</v>
      </c>
      <c r="AN1759">
        <v>0</v>
      </c>
      <c r="AO1759">
        <v>0</v>
      </c>
      <c r="AP1759">
        <v>221.04</v>
      </c>
      <c r="AQ1759">
        <v>7593.69</v>
      </c>
      <c r="AR1759">
        <v>3</v>
      </c>
      <c r="AS1759" t="s">
        <v>62</v>
      </c>
      <c r="AT1759" t="s">
        <v>53</v>
      </c>
      <c r="AU1759">
        <v>83</v>
      </c>
      <c r="AV1759">
        <v>5055</v>
      </c>
      <c r="AW1759" t="s">
        <v>80</v>
      </c>
      <c r="AX1759" t="s">
        <v>97</v>
      </c>
      <c r="AY1759" t="str">
        <f>IF(AND(Table1[[#This Row],[Contract]]="Month-to-Month", Table1[[#This Row],[Tenure in Months]]&lt;6, Table1[[#This Row],[Payment Method]]="Bank Withdrawal"), "High Risk", IF(OR(Table1[[#This Row],[Contract]]="Month-to-Month", Table1[[#This Row],[Tenure in Months]]&lt;12), "Medium Risk", "Low Risk"))</f>
        <v>Low Risk</v>
      </c>
    </row>
    <row r="1760" spans="1:51" x14ac:dyDescent="0.35">
      <c r="A1760" t="s">
        <v>2636</v>
      </c>
      <c r="B1760" t="s">
        <v>66</v>
      </c>
      <c r="C1760">
        <v>60</v>
      </c>
      <c r="D1760" t="s">
        <v>52</v>
      </c>
      <c r="E1760" t="s">
        <v>52</v>
      </c>
      <c r="F1760" t="s">
        <v>52</v>
      </c>
      <c r="G1760" t="s">
        <v>52</v>
      </c>
      <c r="H1760">
        <v>0</v>
      </c>
      <c r="I1760" t="s">
        <v>54</v>
      </c>
      <c r="J1760" t="s">
        <v>55</v>
      </c>
      <c r="K1760" t="s">
        <v>435</v>
      </c>
      <c r="L1760">
        <v>95831</v>
      </c>
      <c r="M1760">
        <v>38.494832000000002</v>
      </c>
      <c r="N1760">
        <v>-121.529447</v>
      </c>
      <c r="O1760">
        <v>42832</v>
      </c>
      <c r="P1760" t="s">
        <v>57</v>
      </c>
      <c r="Q1760" t="s">
        <v>52</v>
      </c>
      <c r="R1760">
        <v>0</v>
      </c>
      <c r="S1760">
        <v>13</v>
      </c>
      <c r="T1760" t="s">
        <v>58</v>
      </c>
      <c r="U1760" t="s">
        <v>53</v>
      </c>
      <c r="V1760">
        <v>21.88</v>
      </c>
      <c r="W1760" t="s">
        <v>53</v>
      </c>
      <c r="X1760" t="s">
        <v>53</v>
      </c>
      <c r="Y1760" t="s">
        <v>68</v>
      </c>
      <c r="Z1760">
        <v>4</v>
      </c>
      <c r="AA1760" t="s">
        <v>52</v>
      </c>
      <c r="AB1760" t="s">
        <v>53</v>
      </c>
      <c r="AC1760" t="s">
        <v>53</v>
      </c>
      <c r="AD1760" t="s">
        <v>52</v>
      </c>
      <c r="AE1760" t="s">
        <v>52</v>
      </c>
      <c r="AF1760" t="s">
        <v>52</v>
      </c>
      <c r="AG1760" t="s">
        <v>52</v>
      </c>
      <c r="AH1760" t="s">
        <v>53</v>
      </c>
      <c r="AI1760" t="s">
        <v>60</v>
      </c>
      <c r="AJ1760" t="s">
        <v>53</v>
      </c>
      <c r="AK1760" t="s">
        <v>61</v>
      </c>
      <c r="AL1760">
        <v>84.45</v>
      </c>
      <c r="AM1760">
        <v>1058.5999999999999</v>
      </c>
      <c r="AN1760">
        <v>0</v>
      </c>
      <c r="AO1760">
        <v>0</v>
      </c>
      <c r="AP1760">
        <v>284.44</v>
      </c>
      <c r="AQ1760">
        <v>1343.04</v>
      </c>
      <c r="AR1760">
        <v>2</v>
      </c>
      <c r="AS1760" t="s">
        <v>62</v>
      </c>
      <c r="AT1760" t="s">
        <v>53</v>
      </c>
      <c r="AU1760">
        <v>74</v>
      </c>
      <c r="AV1760">
        <v>5801</v>
      </c>
      <c r="AW1760" t="s">
        <v>80</v>
      </c>
      <c r="AX1760" t="s">
        <v>107</v>
      </c>
      <c r="AY1760" t="str">
        <f>IF(AND(Table1[[#This Row],[Contract]]="Month-to-Month", Table1[[#This Row],[Tenure in Months]]&lt;6, Table1[[#This Row],[Payment Method]]="Bank Withdrawal"), "High Risk", IF(OR(Table1[[#This Row],[Contract]]="Month-to-Month", Table1[[#This Row],[Tenure in Months]]&lt;12), "Medium Risk", "Low Risk"))</f>
        <v>Medium Risk</v>
      </c>
    </row>
    <row r="1761" spans="1:51" x14ac:dyDescent="0.35">
      <c r="A1761" t="s">
        <v>2637</v>
      </c>
      <c r="B1761" t="s">
        <v>66</v>
      </c>
      <c r="C1761">
        <v>53</v>
      </c>
      <c r="D1761" t="s">
        <v>52</v>
      </c>
      <c r="E1761" t="s">
        <v>52</v>
      </c>
      <c r="F1761" t="s">
        <v>52</v>
      </c>
      <c r="G1761" t="s">
        <v>52</v>
      </c>
      <c r="H1761">
        <v>0</v>
      </c>
      <c r="I1761" t="s">
        <v>54</v>
      </c>
      <c r="J1761" t="s">
        <v>55</v>
      </c>
      <c r="K1761" t="s">
        <v>1102</v>
      </c>
      <c r="L1761">
        <v>95903</v>
      </c>
      <c r="M1761">
        <v>39.125311000000004</v>
      </c>
      <c r="N1761">
        <v>-121.39228300000001</v>
      </c>
      <c r="O1761">
        <v>5654</v>
      </c>
      <c r="P1761" t="s">
        <v>57</v>
      </c>
      <c r="Q1761" t="s">
        <v>52</v>
      </c>
      <c r="R1761">
        <v>0</v>
      </c>
      <c r="S1761">
        <v>29</v>
      </c>
      <c r="T1761" t="s">
        <v>58</v>
      </c>
      <c r="U1761" t="s">
        <v>52</v>
      </c>
      <c r="V1761">
        <v>0</v>
      </c>
      <c r="W1761" t="s">
        <v>52</v>
      </c>
      <c r="X1761" t="s">
        <v>53</v>
      </c>
      <c r="Y1761" t="s">
        <v>59</v>
      </c>
      <c r="Z1761">
        <v>7</v>
      </c>
      <c r="AA1761" t="s">
        <v>52</v>
      </c>
      <c r="AB1761" t="s">
        <v>53</v>
      </c>
      <c r="AC1761" t="s">
        <v>52</v>
      </c>
      <c r="AD1761" t="s">
        <v>52</v>
      </c>
      <c r="AE1761" t="s">
        <v>52</v>
      </c>
      <c r="AF1761" t="s">
        <v>52</v>
      </c>
      <c r="AG1761" t="s">
        <v>52</v>
      </c>
      <c r="AH1761" t="s">
        <v>53</v>
      </c>
      <c r="AI1761" t="s">
        <v>60</v>
      </c>
      <c r="AJ1761" t="s">
        <v>53</v>
      </c>
      <c r="AK1761" t="s">
        <v>61</v>
      </c>
      <c r="AL1761">
        <v>30.6</v>
      </c>
      <c r="AM1761">
        <v>856.35</v>
      </c>
      <c r="AN1761">
        <v>0</v>
      </c>
      <c r="AO1761">
        <v>0</v>
      </c>
      <c r="AP1761">
        <v>0</v>
      </c>
      <c r="AQ1761">
        <v>856.35</v>
      </c>
      <c r="AR1761">
        <v>2</v>
      </c>
      <c r="AS1761" t="s">
        <v>62</v>
      </c>
      <c r="AT1761" t="s">
        <v>53</v>
      </c>
      <c r="AU1761">
        <v>77</v>
      </c>
      <c r="AV1761">
        <v>3615</v>
      </c>
      <c r="AW1761" t="s">
        <v>76</v>
      </c>
      <c r="AX1761" t="s">
        <v>100</v>
      </c>
      <c r="AY1761" t="str">
        <f>IF(AND(Table1[[#This Row],[Contract]]="Month-to-Month", Table1[[#This Row],[Tenure in Months]]&lt;6, Table1[[#This Row],[Payment Method]]="Bank Withdrawal"), "High Risk", IF(OR(Table1[[#This Row],[Contract]]="Month-to-Month", Table1[[#This Row],[Tenure in Months]]&lt;12), "Medium Risk", "Low Risk"))</f>
        <v>Medium Risk</v>
      </c>
    </row>
    <row r="1762" spans="1:51" x14ac:dyDescent="0.35">
      <c r="A1762" t="s">
        <v>2638</v>
      </c>
      <c r="B1762" t="s">
        <v>66</v>
      </c>
      <c r="C1762">
        <v>51</v>
      </c>
      <c r="D1762" t="s">
        <v>52</v>
      </c>
      <c r="E1762" t="s">
        <v>52</v>
      </c>
      <c r="F1762" t="s">
        <v>52</v>
      </c>
      <c r="G1762" t="s">
        <v>52</v>
      </c>
      <c r="H1762">
        <v>0</v>
      </c>
      <c r="I1762" t="s">
        <v>54</v>
      </c>
      <c r="J1762" t="s">
        <v>55</v>
      </c>
      <c r="K1762" t="s">
        <v>1105</v>
      </c>
      <c r="L1762">
        <v>95922</v>
      </c>
      <c r="M1762">
        <v>39.432127000000001</v>
      </c>
      <c r="N1762">
        <v>-121.099287</v>
      </c>
      <c r="O1762">
        <v>632</v>
      </c>
      <c r="P1762" t="s">
        <v>57</v>
      </c>
      <c r="Q1762" t="s">
        <v>52</v>
      </c>
      <c r="R1762">
        <v>0</v>
      </c>
      <c r="S1762">
        <v>17</v>
      </c>
      <c r="T1762" t="s">
        <v>58</v>
      </c>
      <c r="U1762" t="s">
        <v>53</v>
      </c>
      <c r="V1762">
        <v>7.66</v>
      </c>
      <c r="W1762" t="s">
        <v>52</v>
      </c>
      <c r="X1762" t="s">
        <v>53</v>
      </c>
      <c r="Y1762" t="s">
        <v>68</v>
      </c>
      <c r="Z1762">
        <v>17</v>
      </c>
      <c r="AA1762" t="s">
        <v>52</v>
      </c>
      <c r="AB1762" t="s">
        <v>52</v>
      </c>
      <c r="AC1762" t="s">
        <v>52</v>
      </c>
      <c r="AD1762" t="s">
        <v>52</v>
      </c>
      <c r="AE1762" t="s">
        <v>52</v>
      </c>
      <c r="AF1762" t="s">
        <v>52</v>
      </c>
      <c r="AG1762" t="s">
        <v>52</v>
      </c>
      <c r="AH1762" t="s">
        <v>52</v>
      </c>
      <c r="AI1762" t="s">
        <v>60</v>
      </c>
      <c r="AJ1762" t="s">
        <v>53</v>
      </c>
      <c r="AK1762" t="s">
        <v>61</v>
      </c>
      <c r="AL1762">
        <v>70</v>
      </c>
      <c r="AM1762">
        <v>1144.5</v>
      </c>
      <c r="AN1762">
        <v>0</v>
      </c>
      <c r="AO1762">
        <v>80</v>
      </c>
      <c r="AP1762">
        <v>130.22</v>
      </c>
      <c r="AQ1762">
        <v>1354.72</v>
      </c>
      <c r="AR1762">
        <v>1</v>
      </c>
      <c r="AS1762" t="s">
        <v>62</v>
      </c>
      <c r="AT1762" t="s">
        <v>53</v>
      </c>
      <c r="AU1762">
        <v>70</v>
      </c>
      <c r="AV1762">
        <v>4390</v>
      </c>
      <c r="AW1762" t="s">
        <v>120</v>
      </c>
      <c r="AX1762" t="s">
        <v>121</v>
      </c>
      <c r="AY1762" t="str">
        <f>IF(AND(Table1[[#This Row],[Contract]]="Month-to-Month", Table1[[#This Row],[Tenure in Months]]&lt;6, Table1[[#This Row],[Payment Method]]="Bank Withdrawal"), "High Risk", IF(OR(Table1[[#This Row],[Contract]]="Month-to-Month", Table1[[#This Row],[Tenure in Months]]&lt;12), "Medium Risk", "Low Risk"))</f>
        <v>Medium Risk</v>
      </c>
    </row>
    <row r="1763" spans="1:51" x14ac:dyDescent="0.35">
      <c r="A1763" t="s">
        <v>2639</v>
      </c>
      <c r="B1763" t="s">
        <v>66</v>
      </c>
      <c r="C1763">
        <v>37</v>
      </c>
      <c r="D1763" t="s">
        <v>52</v>
      </c>
      <c r="E1763" t="s">
        <v>52</v>
      </c>
      <c r="F1763" t="s">
        <v>52</v>
      </c>
      <c r="G1763" t="s">
        <v>52</v>
      </c>
      <c r="H1763">
        <v>0</v>
      </c>
      <c r="I1763" t="s">
        <v>54</v>
      </c>
      <c r="J1763" t="s">
        <v>55</v>
      </c>
      <c r="K1763" t="s">
        <v>1568</v>
      </c>
      <c r="L1763">
        <v>95925</v>
      </c>
      <c r="M1763">
        <v>39.461767999999999</v>
      </c>
      <c r="N1763">
        <v>-121.195825</v>
      </c>
      <c r="O1763">
        <v>262</v>
      </c>
      <c r="P1763" t="s">
        <v>57</v>
      </c>
      <c r="Q1763" t="s">
        <v>52</v>
      </c>
      <c r="R1763">
        <v>0</v>
      </c>
      <c r="S1763">
        <v>1</v>
      </c>
      <c r="T1763" t="s">
        <v>58</v>
      </c>
      <c r="U1763" t="s">
        <v>53</v>
      </c>
      <c r="V1763">
        <v>26.41</v>
      </c>
      <c r="W1763" t="s">
        <v>52</v>
      </c>
      <c r="X1763" t="s">
        <v>53</v>
      </c>
      <c r="Y1763" t="s">
        <v>110</v>
      </c>
      <c r="Z1763">
        <v>26</v>
      </c>
      <c r="AA1763" t="s">
        <v>52</v>
      </c>
      <c r="AB1763" t="s">
        <v>52</v>
      </c>
      <c r="AC1763" t="s">
        <v>52</v>
      </c>
      <c r="AD1763" t="s">
        <v>52</v>
      </c>
      <c r="AE1763" t="s">
        <v>52</v>
      </c>
      <c r="AF1763" t="s">
        <v>52</v>
      </c>
      <c r="AG1763" t="s">
        <v>52</v>
      </c>
      <c r="AH1763" t="s">
        <v>53</v>
      </c>
      <c r="AI1763" t="s">
        <v>60</v>
      </c>
      <c r="AJ1763" t="s">
        <v>53</v>
      </c>
      <c r="AK1763" t="s">
        <v>61</v>
      </c>
      <c r="AL1763">
        <v>45.3</v>
      </c>
      <c r="AM1763">
        <v>45.3</v>
      </c>
      <c r="AN1763">
        <v>0</v>
      </c>
      <c r="AO1763">
        <v>0</v>
      </c>
      <c r="AP1763">
        <v>26.41</v>
      </c>
      <c r="AQ1763">
        <v>71.709999999999994</v>
      </c>
      <c r="AR1763">
        <v>1</v>
      </c>
      <c r="AS1763" t="s">
        <v>62</v>
      </c>
      <c r="AT1763" t="s">
        <v>53</v>
      </c>
      <c r="AU1763">
        <v>86</v>
      </c>
      <c r="AV1763">
        <v>2293</v>
      </c>
      <c r="AW1763" t="s">
        <v>63</v>
      </c>
      <c r="AX1763" t="s">
        <v>84</v>
      </c>
      <c r="AY1763" t="str">
        <f>IF(AND(Table1[[#This Row],[Contract]]="Month-to-Month", Table1[[#This Row],[Tenure in Months]]&lt;6, Table1[[#This Row],[Payment Method]]="Bank Withdrawal"), "High Risk", IF(OR(Table1[[#This Row],[Contract]]="Month-to-Month", Table1[[#This Row],[Tenure in Months]]&lt;12), "Medium Risk", "Low Risk"))</f>
        <v>High Risk</v>
      </c>
    </row>
    <row r="1764" spans="1:51" x14ac:dyDescent="0.35">
      <c r="A1764" t="s">
        <v>2640</v>
      </c>
      <c r="B1764" t="s">
        <v>51</v>
      </c>
      <c r="C1764">
        <v>64</v>
      </c>
      <c r="D1764" t="s">
        <v>52</v>
      </c>
      <c r="E1764" t="s">
        <v>52</v>
      </c>
      <c r="F1764" t="s">
        <v>52</v>
      </c>
      <c r="G1764" t="s">
        <v>52</v>
      </c>
      <c r="H1764">
        <v>0</v>
      </c>
      <c r="I1764" t="s">
        <v>54</v>
      </c>
      <c r="J1764" t="s">
        <v>55</v>
      </c>
      <c r="K1764" t="s">
        <v>624</v>
      </c>
      <c r="L1764">
        <v>95926</v>
      </c>
      <c r="M1764">
        <v>39.745711999999997</v>
      </c>
      <c r="N1764">
        <v>-121.84332999999999</v>
      </c>
      <c r="O1764">
        <v>35808</v>
      </c>
      <c r="P1764" t="s">
        <v>57</v>
      </c>
      <c r="Q1764" t="s">
        <v>52</v>
      </c>
      <c r="R1764">
        <v>0</v>
      </c>
      <c r="S1764">
        <v>2</v>
      </c>
      <c r="T1764" t="s">
        <v>58</v>
      </c>
      <c r="U1764" t="s">
        <v>52</v>
      </c>
      <c r="V1764">
        <v>0</v>
      </c>
      <c r="W1764" t="s">
        <v>52</v>
      </c>
      <c r="X1764" t="s">
        <v>53</v>
      </c>
      <c r="Y1764" t="s">
        <v>110</v>
      </c>
      <c r="Z1764">
        <v>11</v>
      </c>
      <c r="AA1764" t="s">
        <v>52</v>
      </c>
      <c r="AB1764" t="s">
        <v>52</v>
      </c>
      <c r="AC1764" t="s">
        <v>52</v>
      </c>
      <c r="AD1764" t="s">
        <v>53</v>
      </c>
      <c r="AE1764" t="s">
        <v>52</v>
      </c>
      <c r="AF1764" t="s">
        <v>52</v>
      </c>
      <c r="AG1764" t="s">
        <v>52</v>
      </c>
      <c r="AH1764" t="s">
        <v>53</v>
      </c>
      <c r="AI1764" t="s">
        <v>60</v>
      </c>
      <c r="AJ1764" t="s">
        <v>52</v>
      </c>
      <c r="AK1764" t="s">
        <v>61</v>
      </c>
      <c r="AL1764">
        <v>29.85</v>
      </c>
      <c r="AM1764">
        <v>75.599999999999994</v>
      </c>
      <c r="AN1764">
        <v>0</v>
      </c>
      <c r="AO1764">
        <v>0</v>
      </c>
      <c r="AP1764">
        <v>0</v>
      </c>
      <c r="AQ1764">
        <v>75.599999999999994</v>
      </c>
      <c r="AR1764">
        <v>2</v>
      </c>
      <c r="AS1764" t="s">
        <v>62</v>
      </c>
      <c r="AT1764" t="s">
        <v>53</v>
      </c>
      <c r="AU1764">
        <v>95</v>
      </c>
      <c r="AV1764">
        <v>4268</v>
      </c>
      <c r="AW1764" t="s">
        <v>88</v>
      </c>
      <c r="AX1764" t="s">
        <v>89</v>
      </c>
      <c r="AY1764" t="str">
        <f>IF(AND(Table1[[#This Row],[Contract]]="Month-to-Month", Table1[[#This Row],[Tenure in Months]]&lt;6, Table1[[#This Row],[Payment Method]]="Bank Withdrawal"), "High Risk", IF(OR(Table1[[#This Row],[Contract]]="Month-to-Month", Table1[[#This Row],[Tenure in Months]]&lt;12), "Medium Risk", "Low Risk"))</f>
        <v>High Risk</v>
      </c>
    </row>
    <row r="1765" spans="1:51" x14ac:dyDescent="0.35">
      <c r="A1765" t="s">
        <v>2641</v>
      </c>
      <c r="B1765" t="s">
        <v>51</v>
      </c>
      <c r="C1765">
        <v>40</v>
      </c>
      <c r="D1765" t="s">
        <v>52</v>
      </c>
      <c r="E1765" t="s">
        <v>52</v>
      </c>
      <c r="F1765" t="s">
        <v>52</v>
      </c>
      <c r="G1765" t="s">
        <v>52</v>
      </c>
      <c r="H1765">
        <v>0</v>
      </c>
      <c r="I1765" t="s">
        <v>54</v>
      </c>
      <c r="J1765" t="s">
        <v>55</v>
      </c>
      <c r="K1765" t="s">
        <v>1107</v>
      </c>
      <c r="L1765">
        <v>95932</v>
      </c>
      <c r="M1765">
        <v>39.273096000000002</v>
      </c>
      <c r="N1765">
        <v>-122.050763</v>
      </c>
      <c r="O1765">
        <v>7503</v>
      </c>
      <c r="P1765" t="s">
        <v>57</v>
      </c>
      <c r="Q1765" t="s">
        <v>52</v>
      </c>
      <c r="R1765">
        <v>0</v>
      </c>
      <c r="S1765">
        <v>1</v>
      </c>
      <c r="T1765" t="s">
        <v>58</v>
      </c>
      <c r="U1765" t="s">
        <v>53</v>
      </c>
      <c r="V1765">
        <v>9.66</v>
      </c>
      <c r="W1765" t="s">
        <v>52</v>
      </c>
      <c r="X1765" t="s">
        <v>52</v>
      </c>
      <c r="Y1765" t="s">
        <v>58</v>
      </c>
      <c r="Z1765">
        <v>0</v>
      </c>
      <c r="AA1765" t="s">
        <v>52</v>
      </c>
      <c r="AB1765" t="s">
        <v>52</v>
      </c>
      <c r="AC1765" t="s">
        <v>52</v>
      </c>
      <c r="AD1765" t="s">
        <v>52</v>
      </c>
      <c r="AE1765" t="s">
        <v>52</v>
      </c>
      <c r="AF1765" t="s">
        <v>52</v>
      </c>
      <c r="AG1765" t="s">
        <v>52</v>
      </c>
      <c r="AH1765" t="s">
        <v>52</v>
      </c>
      <c r="AI1765" t="s">
        <v>60</v>
      </c>
      <c r="AJ1765" t="s">
        <v>52</v>
      </c>
      <c r="AK1765" t="s">
        <v>87</v>
      </c>
      <c r="AL1765">
        <v>19.8</v>
      </c>
      <c r="AM1765">
        <v>19.8</v>
      </c>
      <c r="AN1765">
        <v>0</v>
      </c>
      <c r="AO1765">
        <v>0</v>
      </c>
      <c r="AP1765">
        <v>9.66</v>
      </c>
      <c r="AQ1765">
        <v>29.46</v>
      </c>
      <c r="AR1765">
        <v>3</v>
      </c>
      <c r="AS1765" t="s">
        <v>62</v>
      </c>
      <c r="AT1765" t="s">
        <v>53</v>
      </c>
      <c r="AU1765">
        <v>96</v>
      </c>
      <c r="AV1765">
        <v>5600</v>
      </c>
      <c r="AW1765" t="s">
        <v>80</v>
      </c>
      <c r="AX1765" t="s">
        <v>107</v>
      </c>
      <c r="AY1765" t="str">
        <f>IF(AND(Table1[[#This Row],[Contract]]="Month-to-Month", Table1[[#This Row],[Tenure in Months]]&lt;6, Table1[[#This Row],[Payment Method]]="Bank Withdrawal"), "High Risk", IF(OR(Table1[[#This Row],[Contract]]="Month-to-Month", Table1[[#This Row],[Tenure in Months]]&lt;12), "Medium Risk", "Low Risk"))</f>
        <v>Medium Risk</v>
      </c>
    </row>
    <row r="1766" spans="1:51" x14ac:dyDescent="0.35">
      <c r="A1766" t="s">
        <v>2642</v>
      </c>
      <c r="B1766" t="s">
        <v>66</v>
      </c>
      <c r="C1766">
        <v>36</v>
      </c>
      <c r="D1766" t="s">
        <v>52</v>
      </c>
      <c r="E1766" t="s">
        <v>52</v>
      </c>
      <c r="F1766" t="s">
        <v>52</v>
      </c>
      <c r="G1766" t="s">
        <v>52</v>
      </c>
      <c r="H1766">
        <v>0</v>
      </c>
      <c r="I1766" t="s">
        <v>54</v>
      </c>
      <c r="J1766" t="s">
        <v>55</v>
      </c>
      <c r="K1766" t="s">
        <v>2643</v>
      </c>
      <c r="L1766">
        <v>95936</v>
      </c>
      <c r="M1766">
        <v>39.578792</v>
      </c>
      <c r="N1766">
        <v>-120.78078600000001</v>
      </c>
      <c r="O1766">
        <v>404</v>
      </c>
      <c r="P1766" t="s">
        <v>57</v>
      </c>
      <c r="Q1766" t="s">
        <v>52</v>
      </c>
      <c r="R1766">
        <v>0</v>
      </c>
      <c r="S1766">
        <v>4</v>
      </c>
      <c r="T1766" t="s">
        <v>58</v>
      </c>
      <c r="U1766" t="s">
        <v>53</v>
      </c>
      <c r="V1766">
        <v>24.09</v>
      </c>
      <c r="W1766" t="s">
        <v>52</v>
      </c>
      <c r="X1766" t="s">
        <v>53</v>
      </c>
      <c r="Y1766" t="s">
        <v>68</v>
      </c>
      <c r="Z1766">
        <v>17</v>
      </c>
      <c r="AA1766" t="s">
        <v>52</v>
      </c>
      <c r="AB1766" t="s">
        <v>53</v>
      </c>
      <c r="AC1766" t="s">
        <v>52</v>
      </c>
      <c r="AD1766" t="s">
        <v>52</v>
      </c>
      <c r="AE1766" t="s">
        <v>52</v>
      </c>
      <c r="AF1766" t="s">
        <v>52</v>
      </c>
      <c r="AG1766" t="s">
        <v>52</v>
      </c>
      <c r="AH1766" t="s">
        <v>53</v>
      </c>
      <c r="AI1766" t="s">
        <v>60</v>
      </c>
      <c r="AJ1766" t="s">
        <v>53</v>
      </c>
      <c r="AK1766" t="s">
        <v>61</v>
      </c>
      <c r="AL1766">
        <v>76.650000000000006</v>
      </c>
      <c r="AM1766">
        <v>333.6</v>
      </c>
      <c r="AN1766">
        <v>0</v>
      </c>
      <c r="AO1766">
        <v>0</v>
      </c>
      <c r="AP1766">
        <v>96.36</v>
      </c>
      <c r="AQ1766">
        <v>429.96</v>
      </c>
      <c r="AR1766">
        <v>1</v>
      </c>
      <c r="AS1766" t="s">
        <v>62</v>
      </c>
      <c r="AT1766" t="s">
        <v>53</v>
      </c>
      <c r="AU1766">
        <v>90</v>
      </c>
      <c r="AV1766">
        <v>4580</v>
      </c>
      <c r="AW1766" t="s">
        <v>88</v>
      </c>
      <c r="AX1766" t="s">
        <v>173</v>
      </c>
      <c r="AY1766" t="str">
        <f>IF(AND(Table1[[#This Row],[Contract]]="Month-to-Month", Table1[[#This Row],[Tenure in Months]]&lt;6, Table1[[#This Row],[Payment Method]]="Bank Withdrawal"), "High Risk", IF(OR(Table1[[#This Row],[Contract]]="Month-to-Month", Table1[[#This Row],[Tenure in Months]]&lt;12), "Medium Risk", "Low Risk"))</f>
        <v>High Risk</v>
      </c>
    </row>
    <row r="1767" spans="1:51" x14ac:dyDescent="0.35">
      <c r="A1767" t="s">
        <v>2644</v>
      </c>
      <c r="B1767" t="s">
        <v>66</v>
      </c>
      <c r="C1767">
        <v>45</v>
      </c>
      <c r="D1767" t="s">
        <v>52</v>
      </c>
      <c r="E1767" t="s">
        <v>52</v>
      </c>
      <c r="F1767" t="s">
        <v>53</v>
      </c>
      <c r="G1767" t="s">
        <v>52</v>
      </c>
      <c r="H1767">
        <v>0</v>
      </c>
      <c r="I1767" t="s">
        <v>54</v>
      </c>
      <c r="J1767" t="s">
        <v>55</v>
      </c>
      <c r="K1767" t="s">
        <v>1570</v>
      </c>
      <c r="L1767">
        <v>95937</v>
      </c>
      <c r="M1767">
        <v>38.931424999999997</v>
      </c>
      <c r="N1767">
        <v>-121.94608100000001</v>
      </c>
      <c r="O1767">
        <v>19</v>
      </c>
      <c r="P1767" t="s">
        <v>57</v>
      </c>
      <c r="Q1767" t="s">
        <v>53</v>
      </c>
      <c r="R1767">
        <v>1</v>
      </c>
      <c r="S1767">
        <v>5</v>
      </c>
      <c r="T1767" t="s">
        <v>58</v>
      </c>
      <c r="U1767" t="s">
        <v>53</v>
      </c>
      <c r="V1767">
        <v>9.23</v>
      </c>
      <c r="W1767" t="s">
        <v>52</v>
      </c>
      <c r="X1767" t="s">
        <v>53</v>
      </c>
      <c r="Y1767" t="s">
        <v>68</v>
      </c>
      <c r="Z1767">
        <v>25</v>
      </c>
      <c r="AA1767" t="s">
        <v>52</v>
      </c>
      <c r="AB1767" t="s">
        <v>53</v>
      </c>
      <c r="AC1767" t="s">
        <v>52</v>
      </c>
      <c r="AD1767" t="s">
        <v>53</v>
      </c>
      <c r="AE1767" t="s">
        <v>53</v>
      </c>
      <c r="AF1767" t="s">
        <v>53</v>
      </c>
      <c r="AG1767" t="s">
        <v>53</v>
      </c>
      <c r="AH1767" t="s">
        <v>53</v>
      </c>
      <c r="AI1767" t="s">
        <v>60</v>
      </c>
      <c r="AJ1767" t="s">
        <v>53</v>
      </c>
      <c r="AK1767" t="s">
        <v>87</v>
      </c>
      <c r="AL1767">
        <v>99.15</v>
      </c>
      <c r="AM1767">
        <v>465.05</v>
      </c>
      <c r="AN1767">
        <v>0</v>
      </c>
      <c r="AO1767">
        <v>0</v>
      </c>
      <c r="AP1767">
        <v>46.15</v>
      </c>
      <c r="AQ1767">
        <v>511.2</v>
      </c>
      <c r="AR1767">
        <v>2</v>
      </c>
      <c r="AS1767" t="s">
        <v>62</v>
      </c>
      <c r="AT1767" t="s">
        <v>53</v>
      </c>
      <c r="AU1767">
        <v>74</v>
      </c>
      <c r="AV1767">
        <v>2283</v>
      </c>
      <c r="AW1767" t="s">
        <v>88</v>
      </c>
      <c r="AX1767" t="s">
        <v>173</v>
      </c>
      <c r="AY1767" t="str">
        <f>IF(AND(Table1[[#This Row],[Contract]]="Month-to-Month", Table1[[#This Row],[Tenure in Months]]&lt;6, Table1[[#This Row],[Payment Method]]="Bank Withdrawal"), "High Risk", IF(OR(Table1[[#This Row],[Contract]]="Month-to-Month", Table1[[#This Row],[Tenure in Months]]&lt;12), "Medium Risk", "Low Risk"))</f>
        <v>Medium Risk</v>
      </c>
    </row>
    <row r="1768" spans="1:51" x14ac:dyDescent="0.35">
      <c r="A1768" t="s">
        <v>2645</v>
      </c>
      <c r="B1768" t="s">
        <v>51</v>
      </c>
      <c r="C1768">
        <v>57</v>
      </c>
      <c r="D1768" t="s">
        <v>52</v>
      </c>
      <c r="E1768" t="s">
        <v>52</v>
      </c>
      <c r="F1768" t="s">
        <v>52</v>
      </c>
      <c r="G1768" t="s">
        <v>52</v>
      </c>
      <c r="H1768">
        <v>0</v>
      </c>
      <c r="I1768" t="s">
        <v>54</v>
      </c>
      <c r="J1768" t="s">
        <v>55</v>
      </c>
      <c r="K1768" t="s">
        <v>261</v>
      </c>
      <c r="L1768">
        <v>95949</v>
      </c>
      <c r="M1768">
        <v>39.099204</v>
      </c>
      <c r="N1768">
        <v>-121.137962</v>
      </c>
      <c r="O1768">
        <v>17922</v>
      </c>
      <c r="P1768" t="s">
        <v>57</v>
      </c>
      <c r="Q1768" t="s">
        <v>52</v>
      </c>
      <c r="R1768">
        <v>0</v>
      </c>
      <c r="S1768">
        <v>9</v>
      </c>
      <c r="T1768" t="s">
        <v>67</v>
      </c>
      <c r="U1768" t="s">
        <v>53</v>
      </c>
      <c r="V1768">
        <v>2.88</v>
      </c>
      <c r="W1768" t="s">
        <v>52</v>
      </c>
      <c r="X1768" t="s">
        <v>53</v>
      </c>
      <c r="Y1768" t="s">
        <v>59</v>
      </c>
      <c r="Z1768">
        <v>26</v>
      </c>
      <c r="AA1768" t="s">
        <v>52</v>
      </c>
      <c r="AB1768" t="s">
        <v>52</v>
      </c>
      <c r="AC1768" t="s">
        <v>52</v>
      </c>
      <c r="AD1768" t="s">
        <v>52</v>
      </c>
      <c r="AE1768" t="s">
        <v>52</v>
      </c>
      <c r="AF1768" t="s">
        <v>52</v>
      </c>
      <c r="AG1768" t="s">
        <v>52</v>
      </c>
      <c r="AH1768" t="s">
        <v>52</v>
      </c>
      <c r="AI1768" t="s">
        <v>60</v>
      </c>
      <c r="AJ1768" t="s">
        <v>52</v>
      </c>
      <c r="AK1768" t="s">
        <v>87</v>
      </c>
      <c r="AL1768">
        <v>44.95</v>
      </c>
      <c r="AM1768">
        <v>431</v>
      </c>
      <c r="AN1768">
        <v>0</v>
      </c>
      <c r="AO1768">
        <v>10</v>
      </c>
      <c r="AP1768">
        <v>25.919999999999899</v>
      </c>
      <c r="AQ1768">
        <v>466.92</v>
      </c>
      <c r="AR1768">
        <v>1</v>
      </c>
      <c r="AS1768" t="s">
        <v>62</v>
      </c>
      <c r="AT1768" t="s">
        <v>53</v>
      </c>
      <c r="AU1768">
        <v>66</v>
      </c>
      <c r="AV1768">
        <v>5023</v>
      </c>
      <c r="AW1768" t="s">
        <v>63</v>
      </c>
      <c r="AX1768" t="s">
        <v>84</v>
      </c>
      <c r="AY1768" t="str">
        <f>IF(AND(Table1[[#This Row],[Contract]]="Month-to-Month", Table1[[#This Row],[Tenure in Months]]&lt;6, Table1[[#This Row],[Payment Method]]="Bank Withdrawal"), "High Risk", IF(OR(Table1[[#This Row],[Contract]]="Month-to-Month", Table1[[#This Row],[Tenure in Months]]&lt;12), "Medium Risk", "Low Risk"))</f>
        <v>Medium Risk</v>
      </c>
    </row>
    <row r="1769" spans="1:51" x14ac:dyDescent="0.35">
      <c r="A1769" t="s">
        <v>2646</v>
      </c>
      <c r="B1769" t="s">
        <v>51</v>
      </c>
      <c r="C1769">
        <v>53</v>
      </c>
      <c r="D1769" t="s">
        <v>52</v>
      </c>
      <c r="E1769" t="s">
        <v>52</v>
      </c>
      <c r="F1769" t="s">
        <v>53</v>
      </c>
      <c r="G1769" t="s">
        <v>52</v>
      </c>
      <c r="H1769">
        <v>0</v>
      </c>
      <c r="I1769" t="s">
        <v>54</v>
      </c>
      <c r="J1769" t="s">
        <v>55</v>
      </c>
      <c r="K1769" t="s">
        <v>628</v>
      </c>
      <c r="L1769">
        <v>95950</v>
      </c>
      <c r="M1769">
        <v>39.033057999999997</v>
      </c>
      <c r="N1769">
        <v>-121.895718</v>
      </c>
      <c r="O1769">
        <v>531</v>
      </c>
      <c r="P1769" t="s">
        <v>57</v>
      </c>
      <c r="Q1769" t="s">
        <v>53</v>
      </c>
      <c r="R1769">
        <v>1</v>
      </c>
      <c r="S1769">
        <v>18</v>
      </c>
      <c r="T1769" t="s">
        <v>58</v>
      </c>
      <c r="U1769" t="s">
        <v>53</v>
      </c>
      <c r="V1769">
        <v>19.05</v>
      </c>
      <c r="W1769" t="s">
        <v>52</v>
      </c>
      <c r="X1769" t="s">
        <v>53</v>
      </c>
      <c r="Y1769" t="s">
        <v>59</v>
      </c>
      <c r="Z1769">
        <v>26</v>
      </c>
      <c r="AA1769" t="s">
        <v>52</v>
      </c>
      <c r="AB1769" t="s">
        <v>52</v>
      </c>
      <c r="AC1769" t="s">
        <v>53</v>
      </c>
      <c r="AD1769" t="s">
        <v>52</v>
      </c>
      <c r="AE1769" t="s">
        <v>52</v>
      </c>
      <c r="AF1769" t="s">
        <v>52</v>
      </c>
      <c r="AG1769" t="s">
        <v>52</v>
      </c>
      <c r="AH1769" t="s">
        <v>53</v>
      </c>
      <c r="AI1769" t="s">
        <v>60</v>
      </c>
      <c r="AJ1769" t="s">
        <v>53</v>
      </c>
      <c r="AK1769" t="s">
        <v>87</v>
      </c>
      <c r="AL1769">
        <v>49.55</v>
      </c>
      <c r="AM1769">
        <v>878.35</v>
      </c>
      <c r="AN1769">
        <v>0</v>
      </c>
      <c r="AO1769">
        <v>0</v>
      </c>
      <c r="AP1769">
        <v>342.9</v>
      </c>
      <c r="AQ1769">
        <v>1221.25</v>
      </c>
      <c r="AR1769">
        <v>1</v>
      </c>
      <c r="AS1769" t="s">
        <v>62</v>
      </c>
      <c r="AT1769" t="s">
        <v>53</v>
      </c>
      <c r="AU1769">
        <v>90</v>
      </c>
      <c r="AV1769">
        <v>2815</v>
      </c>
      <c r="AW1769" t="s">
        <v>63</v>
      </c>
      <c r="AX1769" t="s">
        <v>84</v>
      </c>
      <c r="AY1769" t="str">
        <f>IF(AND(Table1[[#This Row],[Contract]]="Month-to-Month", Table1[[#This Row],[Tenure in Months]]&lt;6, Table1[[#This Row],[Payment Method]]="Bank Withdrawal"), "High Risk", IF(OR(Table1[[#This Row],[Contract]]="Month-to-Month", Table1[[#This Row],[Tenure in Months]]&lt;12), "Medium Risk", "Low Risk"))</f>
        <v>Medium Risk</v>
      </c>
    </row>
    <row r="1770" spans="1:51" x14ac:dyDescent="0.35">
      <c r="A1770" t="s">
        <v>2647</v>
      </c>
      <c r="B1770" t="s">
        <v>51</v>
      </c>
      <c r="C1770">
        <v>55</v>
      </c>
      <c r="D1770" t="s">
        <v>52</v>
      </c>
      <c r="E1770" t="s">
        <v>52</v>
      </c>
      <c r="F1770" t="s">
        <v>52</v>
      </c>
      <c r="G1770" t="s">
        <v>52</v>
      </c>
      <c r="H1770">
        <v>0</v>
      </c>
      <c r="I1770" t="s">
        <v>54</v>
      </c>
      <c r="J1770" t="s">
        <v>55</v>
      </c>
      <c r="K1770" t="s">
        <v>1574</v>
      </c>
      <c r="L1770">
        <v>95968</v>
      </c>
      <c r="M1770">
        <v>39.435755999999998</v>
      </c>
      <c r="N1770">
        <v>-121.552071</v>
      </c>
      <c r="O1770">
        <v>1254</v>
      </c>
      <c r="P1770" t="s">
        <v>57</v>
      </c>
      <c r="Q1770" t="s">
        <v>52</v>
      </c>
      <c r="R1770">
        <v>0</v>
      </c>
      <c r="S1770">
        <v>25</v>
      </c>
      <c r="T1770" t="s">
        <v>58</v>
      </c>
      <c r="U1770" t="s">
        <v>53</v>
      </c>
      <c r="V1770">
        <v>5.27</v>
      </c>
      <c r="W1770" t="s">
        <v>52</v>
      </c>
      <c r="X1770" t="s">
        <v>53</v>
      </c>
      <c r="Y1770" t="s">
        <v>68</v>
      </c>
      <c r="Z1770">
        <v>4</v>
      </c>
      <c r="AA1770" t="s">
        <v>52</v>
      </c>
      <c r="AB1770" t="s">
        <v>53</v>
      </c>
      <c r="AC1770" t="s">
        <v>52</v>
      </c>
      <c r="AD1770" t="s">
        <v>52</v>
      </c>
      <c r="AE1770" t="s">
        <v>53</v>
      </c>
      <c r="AF1770" t="s">
        <v>53</v>
      </c>
      <c r="AG1770" t="s">
        <v>53</v>
      </c>
      <c r="AH1770" t="s">
        <v>53</v>
      </c>
      <c r="AI1770" t="s">
        <v>60</v>
      </c>
      <c r="AJ1770" t="s">
        <v>53</v>
      </c>
      <c r="AK1770" t="s">
        <v>61</v>
      </c>
      <c r="AL1770">
        <v>95.9</v>
      </c>
      <c r="AM1770">
        <v>2448.75</v>
      </c>
      <c r="AN1770">
        <v>0</v>
      </c>
      <c r="AO1770">
        <v>0</v>
      </c>
      <c r="AP1770">
        <v>131.75</v>
      </c>
      <c r="AQ1770">
        <v>2580.5</v>
      </c>
      <c r="AR1770">
        <v>1</v>
      </c>
      <c r="AS1770" t="s">
        <v>62</v>
      </c>
      <c r="AT1770" t="s">
        <v>53</v>
      </c>
      <c r="AU1770">
        <v>68</v>
      </c>
      <c r="AV1770">
        <v>2241</v>
      </c>
      <c r="AW1770" t="s">
        <v>63</v>
      </c>
      <c r="AX1770" t="s">
        <v>64</v>
      </c>
      <c r="AY1770" t="str">
        <f>IF(AND(Table1[[#This Row],[Contract]]="Month-to-Month", Table1[[#This Row],[Tenure in Months]]&lt;6, Table1[[#This Row],[Payment Method]]="Bank Withdrawal"), "High Risk", IF(OR(Table1[[#This Row],[Contract]]="Month-to-Month", Table1[[#This Row],[Tenure in Months]]&lt;12), "Medium Risk", "Low Risk"))</f>
        <v>Medium Risk</v>
      </c>
    </row>
    <row r="1771" spans="1:51" x14ac:dyDescent="0.35">
      <c r="A1771" t="s">
        <v>2648</v>
      </c>
      <c r="B1771" t="s">
        <v>51</v>
      </c>
      <c r="C1771">
        <v>40</v>
      </c>
      <c r="D1771" t="s">
        <v>52</v>
      </c>
      <c r="E1771" t="s">
        <v>52</v>
      </c>
      <c r="F1771" t="s">
        <v>53</v>
      </c>
      <c r="G1771" t="s">
        <v>52</v>
      </c>
      <c r="H1771">
        <v>0</v>
      </c>
      <c r="I1771" t="s">
        <v>54</v>
      </c>
      <c r="J1771" t="s">
        <v>55</v>
      </c>
      <c r="K1771" t="s">
        <v>2649</v>
      </c>
      <c r="L1771">
        <v>95975</v>
      </c>
      <c r="M1771">
        <v>39.225633999999999</v>
      </c>
      <c r="N1771">
        <v>-121.15616300000001</v>
      </c>
      <c r="O1771">
        <v>1601</v>
      </c>
      <c r="P1771" t="s">
        <v>57</v>
      </c>
      <c r="Q1771" t="s">
        <v>53</v>
      </c>
      <c r="R1771">
        <v>1</v>
      </c>
      <c r="S1771">
        <v>52</v>
      </c>
      <c r="T1771" t="s">
        <v>58</v>
      </c>
      <c r="U1771" t="s">
        <v>53</v>
      </c>
      <c r="V1771">
        <v>38.369999999999997</v>
      </c>
      <c r="W1771" t="s">
        <v>52</v>
      </c>
      <c r="X1771" t="s">
        <v>53</v>
      </c>
      <c r="Y1771" t="s">
        <v>68</v>
      </c>
      <c r="Z1771">
        <v>14</v>
      </c>
      <c r="AA1771" t="s">
        <v>53</v>
      </c>
      <c r="AB1771" t="s">
        <v>52</v>
      </c>
      <c r="AC1771" t="s">
        <v>52</v>
      </c>
      <c r="AD1771" t="s">
        <v>52</v>
      </c>
      <c r="AE1771" t="s">
        <v>53</v>
      </c>
      <c r="AF1771" t="s">
        <v>52</v>
      </c>
      <c r="AG1771" t="s">
        <v>52</v>
      </c>
      <c r="AH1771" t="s">
        <v>53</v>
      </c>
      <c r="AI1771" t="s">
        <v>60</v>
      </c>
      <c r="AJ1771" t="s">
        <v>52</v>
      </c>
      <c r="AK1771" t="s">
        <v>61</v>
      </c>
      <c r="AL1771">
        <v>84.1</v>
      </c>
      <c r="AM1771">
        <v>4348.6499999999996</v>
      </c>
      <c r="AN1771">
        <v>0</v>
      </c>
      <c r="AO1771">
        <v>0</v>
      </c>
      <c r="AP1771">
        <v>1995.23999999999</v>
      </c>
      <c r="AQ1771">
        <v>6343.8899999999903</v>
      </c>
      <c r="AR1771">
        <v>1</v>
      </c>
      <c r="AS1771" t="s">
        <v>62</v>
      </c>
      <c r="AT1771" t="s">
        <v>53</v>
      </c>
      <c r="AU1771">
        <v>75</v>
      </c>
      <c r="AV1771">
        <v>6216</v>
      </c>
      <c r="AW1771" t="s">
        <v>63</v>
      </c>
      <c r="AX1771" t="s">
        <v>84</v>
      </c>
      <c r="AY1771" t="str">
        <f>IF(AND(Table1[[#This Row],[Contract]]="Month-to-Month", Table1[[#This Row],[Tenure in Months]]&lt;6, Table1[[#This Row],[Payment Method]]="Bank Withdrawal"), "High Risk", IF(OR(Table1[[#This Row],[Contract]]="Month-to-Month", Table1[[#This Row],[Tenure in Months]]&lt;12), "Medium Risk", "Low Risk"))</f>
        <v>Medium Risk</v>
      </c>
    </row>
    <row r="1772" spans="1:51" x14ac:dyDescent="0.35">
      <c r="A1772" t="s">
        <v>2650</v>
      </c>
      <c r="B1772" t="s">
        <v>66</v>
      </c>
      <c r="C1772">
        <v>48</v>
      </c>
      <c r="D1772" t="s">
        <v>52</v>
      </c>
      <c r="E1772" t="s">
        <v>52</v>
      </c>
      <c r="F1772" t="s">
        <v>52</v>
      </c>
      <c r="G1772" t="s">
        <v>52</v>
      </c>
      <c r="H1772">
        <v>0</v>
      </c>
      <c r="I1772" t="s">
        <v>54</v>
      </c>
      <c r="J1772" t="s">
        <v>55</v>
      </c>
      <c r="K1772" t="s">
        <v>1576</v>
      </c>
      <c r="L1772">
        <v>95988</v>
      </c>
      <c r="M1772">
        <v>39.493991000000001</v>
      </c>
      <c r="N1772">
        <v>-122.28636299999999</v>
      </c>
      <c r="O1772">
        <v>8812</v>
      </c>
      <c r="P1772" t="s">
        <v>57</v>
      </c>
      <c r="Q1772" t="s">
        <v>52</v>
      </c>
      <c r="R1772">
        <v>0</v>
      </c>
      <c r="S1772">
        <v>8</v>
      </c>
      <c r="T1772" t="s">
        <v>58</v>
      </c>
      <c r="U1772" t="s">
        <v>53</v>
      </c>
      <c r="V1772">
        <v>37.79</v>
      </c>
      <c r="W1772" t="s">
        <v>52</v>
      </c>
      <c r="X1772" t="s">
        <v>53</v>
      </c>
      <c r="Y1772" t="s">
        <v>110</v>
      </c>
      <c r="Z1772">
        <v>25</v>
      </c>
      <c r="AA1772" t="s">
        <v>53</v>
      </c>
      <c r="AB1772" t="s">
        <v>52</v>
      </c>
      <c r="AC1772" t="s">
        <v>52</v>
      </c>
      <c r="AD1772" t="s">
        <v>52</v>
      </c>
      <c r="AE1772" t="s">
        <v>52</v>
      </c>
      <c r="AF1772" t="s">
        <v>52</v>
      </c>
      <c r="AG1772" t="s">
        <v>52</v>
      </c>
      <c r="AH1772" t="s">
        <v>52</v>
      </c>
      <c r="AI1772" t="s">
        <v>60</v>
      </c>
      <c r="AJ1772" t="s">
        <v>53</v>
      </c>
      <c r="AK1772" t="s">
        <v>61</v>
      </c>
      <c r="AL1772">
        <v>49.85</v>
      </c>
      <c r="AM1772">
        <v>365.55</v>
      </c>
      <c r="AN1772">
        <v>13.01</v>
      </c>
      <c r="AO1772">
        <v>10</v>
      </c>
      <c r="AP1772">
        <v>302.32</v>
      </c>
      <c r="AQ1772">
        <v>664.86</v>
      </c>
      <c r="AR1772">
        <v>3</v>
      </c>
      <c r="AS1772" t="s">
        <v>62</v>
      </c>
      <c r="AT1772" t="s">
        <v>53</v>
      </c>
      <c r="AU1772">
        <v>75</v>
      </c>
      <c r="AV1772">
        <v>2269</v>
      </c>
      <c r="AW1772" t="s">
        <v>63</v>
      </c>
      <c r="AX1772" t="s">
        <v>154</v>
      </c>
      <c r="AY1772" t="str">
        <f>IF(AND(Table1[[#This Row],[Contract]]="Month-to-Month", Table1[[#This Row],[Tenure in Months]]&lt;6, Table1[[#This Row],[Payment Method]]="Bank Withdrawal"), "High Risk", IF(OR(Table1[[#This Row],[Contract]]="Month-to-Month", Table1[[#This Row],[Tenure in Months]]&lt;12), "Medium Risk", "Low Risk"))</f>
        <v>Medium Risk</v>
      </c>
    </row>
    <row r="1773" spans="1:51" x14ac:dyDescent="0.35">
      <c r="A1773" t="s">
        <v>2651</v>
      </c>
      <c r="B1773" t="s">
        <v>66</v>
      </c>
      <c r="C1773">
        <v>22</v>
      </c>
      <c r="D1773" t="s">
        <v>53</v>
      </c>
      <c r="E1773" t="s">
        <v>52</v>
      </c>
      <c r="F1773" t="s">
        <v>53</v>
      </c>
      <c r="G1773" t="s">
        <v>52</v>
      </c>
      <c r="H1773">
        <v>0</v>
      </c>
      <c r="I1773" t="s">
        <v>54</v>
      </c>
      <c r="J1773" t="s">
        <v>55</v>
      </c>
      <c r="K1773" t="s">
        <v>2652</v>
      </c>
      <c r="L1773">
        <v>96009</v>
      </c>
      <c r="M1773">
        <v>41.083463999999999</v>
      </c>
      <c r="N1773">
        <v>-121.107929</v>
      </c>
      <c r="O1773">
        <v>595</v>
      </c>
      <c r="P1773" t="s">
        <v>57</v>
      </c>
      <c r="Q1773" t="s">
        <v>53</v>
      </c>
      <c r="R1773">
        <v>1</v>
      </c>
      <c r="S1773">
        <v>22</v>
      </c>
      <c r="T1773" t="s">
        <v>58</v>
      </c>
      <c r="U1773" t="s">
        <v>53</v>
      </c>
      <c r="V1773">
        <v>35.04</v>
      </c>
      <c r="W1773" t="s">
        <v>52</v>
      </c>
      <c r="X1773" t="s">
        <v>53</v>
      </c>
      <c r="Y1773" t="s">
        <v>59</v>
      </c>
      <c r="Z1773">
        <v>76</v>
      </c>
      <c r="AA1773" t="s">
        <v>52</v>
      </c>
      <c r="AB1773" t="s">
        <v>53</v>
      </c>
      <c r="AC1773" t="s">
        <v>52</v>
      </c>
      <c r="AD1773" t="s">
        <v>52</v>
      </c>
      <c r="AE1773" t="s">
        <v>53</v>
      </c>
      <c r="AF1773" t="s">
        <v>53</v>
      </c>
      <c r="AG1773" t="s">
        <v>53</v>
      </c>
      <c r="AH1773" t="s">
        <v>53</v>
      </c>
      <c r="AI1773" t="s">
        <v>124</v>
      </c>
      <c r="AJ1773" t="s">
        <v>53</v>
      </c>
      <c r="AK1773" t="s">
        <v>61</v>
      </c>
      <c r="AL1773">
        <v>69.5</v>
      </c>
      <c r="AM1773">
        <v>1498.2</v>
      </c>
      <c r="AN1773">
        <v>49.57</v>
      </c>
      <c r="AO1773">
        <v>0</v>
      </c>
      <c r="AP1773">
        <v>770.88</v>
      </c>
      <c r="AQ1773">
        <v>2219.5100000000002</v>
      </c>
      <c r="AR1773">
        <v>2</v>
      </c>
      <c r="AS1773" t="s">
        <v>62</v>
      </c>
      <c r="AT1773" t="s">
        <v>53</v>
      </c>
      <c r="AU1773">
        <v>94</v>
      </c>
      <c r="AV1773">
        <v>5922</v>
      </c>
      <c r="AW1773" t="s">
        <v>63</v>
      </c>
      <c r="AX1773" t="s">
        <v>64</v>
      </c>
      <c r="AY1773" t="str">
        <f>IF(AND(Table1[[#This Row],[Contract]]="Month-to-Month", Table1[[#This Row],[Tenure in Months]]&lt;6, Table1[[#This Row],[Payment Method]]="Bank Withdrawal"), "High Risk", IF(OR(Table1[[#This Row],[Contract]]="Month-to-Month", Table1[[#This Row],[Tenure in Months]]&lt;12), "Medium Risk", "Low Risk"))</f>
        <v>Low Risk</v>
      </c>
    </row>
    <row r="1774" spans="1:51" x14ac:dyDescent="0.35">
      <c r="A1774" t="s">
        <v>2653</v>
      </c>
      <c r="B1774" t="s">
        <v>51</v>
      </c>
      <c r="C1774">
        <v>47</v>
      </c>
      <c r="D1774" t="s">
        <v>52</v>
      </c>
      <c r="E1774" t="s">
        <v>52</v>
      </c>
      <c r="F1774" t="s">
        <v>53</v>
      </c>
      <c r="G1774" t="s">
        <v>52</v>
      </c>
      <c r="H1774">
        <v>0</v>
      </c>
      <c r="I1774" t="s">
        <v>54</v>
      </c>
      <c r="J1774" t="s">
        <v>55</v>
      </c>
      <c r="K1774" t="s">
        <v>1578</v>
      </c>
      <c r="L1774">
        <v>96013</v>
      </c>
      <c r="M1774">
        <v>40.946784999999998</v>
      </c>
      <c r="N1774">
        <v>-121.719489</v>
      </c>
      <c r="O1774">
        <v>4552</v>
      </c>
      <c r="P1774" t="s">
        <v>57</v>
      </c>
      <c r="Q1774" t="s">
        <v>53</v>
      </c>
      <c r="R1774">
        <v>1</v>
      </c>
      <c r="S1774">
        <v>54</v>
      </c>
      <c r="T1774" t="s">
        <v>58</v>
      </c>
      <c r="U1774" t="s">
        <v>53</v>
      </c>
      <c r="V1774">
        <v>35.46</v>
      </c>
      <c r="W1774" t="s">
        <v>53</v>
      </c>
      <c r="X1774" t="s">
        <v>53</v>
      </c>
      <c r="Y1774" t="s">
        <v>68</v>
      </c>
      <c r="Z1774">
        <v>23</v>
      </c>
      <c r="AA1774" t="s">
        <v>52</v>
      </c>
      <c r="AB1774" t="s">
        <v>53</v>
      </c>
      <c r="AC1774" t="s">
        <v>53</v>
      </c>
      <c r="AD1774" t="s">
        <v>52</v>
      </c>
      <c r="AE1774" t="s">
        <v>53</v>
      </c>
      <c r="AF1774" t="s">
        <v>53</v>
      </c>
      <c r="AG1774" t="s">
        <v>53</v>
      </c>
      <c r="AH1774" t="s">
        <v>53</v>
      </c>
      <c r="AI1774" t="s">
        <v>60</v>
      </c>
      <c r="AJ1774" t="s">
        <v>53</v>
      </c>
      <c r="AK1774" t="s">
        <v>61</v>
      </c>
      <c r="AL1774">
        <v>104.3</v>
      </c>
      <c r="AM1774">
        <v>5278.15</v>
      </c>
      <c r="AN1774">
        <v>11.45</v>
      </c>
      <c r="AO1774">
        <v>0</v>
      </c>
      <c r="AP1774">
        <v>1914.84</v>
      </c>
      <c r="AQ1774">
        <v>7181.54</v>
      </c>
      <c r="AR1774">
        <v>1</v>
      </c>
      <c r="AS1774" t="s">
        <v>62</v>
      </c>
      <c r="AT1774" t="s">
        <v>53</v>
      </c>
      <c r="AU1774">
        <v>77</v>
      </c>
      <c r="AV1774">
        <v>4019</v>
      </c>
      <c r="AW1774" t="s">
        <v>63</v>
      </c>
      <c r="AX1774" t="s">
        <v>64</v>
      </c>
      <c r="AY1774" t="str">
        <f>IF(AND(Table1[[#This Row],[Contract]]="Month-to-Month", Table1[[#This Row],[Tenure in Months]]&lt;6, Table1[[#This Row],[Payment Method]]="Bank Withdrawal"), "High Risk", IF(OR(Table1[[#This Row],[Contract]]="Month-to-Month", Table1[[#This Row],[Tenure in Months]]&lt;12), "Medium Risk", "Low Risk"))</f>
        <v>Medium Risk</v>
      </c>
    </row>
    <row r="1775" spans="1:51" x14ac:dyDescent="0.35">
      <c r="A1775" t="s">
        <v>2654</v>
      </c>
      <c r="B1775" t="s">
        <v>66</v>
      </c>
      <c r="C1775">
        <v>49</v>
      </c>
      <c r="D1775" t="s">
        <v>52</v>
      </c>
      <c r="E1775" t="s">
        <v>52</v>
      </c>
      <c r="F1775" t="s">
        <v>52</v>
      </c>
      <c r="G1775" t="s">
        <v>52</v>
      </c>
      <c r="H1775">
        <v>0</v>
      </c>
      <c r="I1775" t="s">
        <v>54</v>
      </c>
      <c r="J1775" t="s">
        <v>55</v>
      </c>
      <c r="K1775" t="s">
        <v>1582</v>
      </c>
      <c r="L1775">
        <v>96023</v>
      </c>
      <c r="M1775">
        <v>41.949216</v>
      </c>
      <c r="N1775">
        <v>-122.050062</v>
      </c>
      <c r="O1775">
        <v>1162</v>
      </c>
      <c r="P1775" t="s">
        <v>57</v>
      </c>
      <c r="Q1775" t="s">
        <v>52</v>
      </c>
      <c r="R1775">
        <v>0</v>
      </c>
      <c r="S1775">
        <v>1</v>
      </c>
      <c r="T1775" t="s">
        <v>67</v>
      </c>
      <c r="U1775" t="s">
        <v>53</v>
      </c>
      <c r="V1775">
        <v>16.149999999999999</v>
      </c>
      <c r="W1775" t="s">
        <v>53</v>
      </c>
      <c r="X1775" t="s">
        <v>53</v>
      </c>
      <c r="Y1775" t="s">
        <v>68</v>
      </c>
      <c r="Z1775">
        <v>12</v>
      </c>
      <c r="AA1775" t="s">
        <v>52</v>
      </c>
      <c r="AB1775" t="s">
        <v>52</v>
      </c>
      <c r="AC1775" t="s">
        <v>52</v>
      </c>
      <c r="AD1775" t="s">
        <v>52</v>
      </c>
      <c r="AE1775" t="s">
        <v>53</v>
      </c>
      <c r="AF1775" t="s">
        <v>53</v>
      </c>
      <c r="AG1775" t="s">
        <v>53</v>
      </c>
      <c r="AH1775" t="s">
        <v>53</v>
      </c>
      <c r="AI1775" t="s">
        <v>60</v>
      </c>
      <c r="AJ1775" t="s">
        <v>53</v>
      </c>
      <c r="AK1775" t="s">
        <v>61</v>
      </c>
      <c r="AL1775">
        <v>93.85</v>
      </c>
      <c r="AM1775">
        <v>93.85</v>
      </c>
      <c r="AN1775">
        <v>0</v>
      </c>
      <c r="AO1775">
        <v>0</v>
      </c>
      <c r="AP1775">
        <v>16.149999999999999</v>
      </c>
      <c r="AQ1775">
        <v>110</v>
      </c>
      <c r="AR1775">
        <v>3</v>
      </c>
      <c r="AS1775" t="s">
        <v>62</v>
      </c>
      <c r="AT1775" t="s">
        <v>53</v>
      </c>
      <c r="AU1775">
        <v>78</v>
      </c>
      <c r="AV1775">
        <v>3014</v>
      </c>
      <c r="AW1775" t="s">
        <v>63</v>
      </c>
      <c r="AX1775" t="s">
        <v>64</v>
      </c>
      <c r="AY1775" t="str">
        <f>IF(AND(Table1[[#This Row],[Contract]]="Month-to-Month", Table1[[#This Row],[Tenure in Months]]&lt;6, Table1[[#This Row],[Payment Method]]="Bank Withdrawal"), "High Risk", IF(OR(Table1[[#This Row],[Contract]]="Month-to-Month", Table1[[#This Row],[Tenure in Months]]&lt;12), "Medium Risk", "Low Risk"))</f>
        <v>High Risk</v>
      </c>
    </row>
    <row r="1776" spans="1:51" x14ac:dyDescent="0.35">
      <c r="A1776" t="s">
        <v>2655</v>
      </c>
      <c r="B1776" t="s">
        <v>66</v>
      </c>
      <c r="C1776">
        <v>47</v>
      </c>
      <c r="D1776" t="s">
        <v>52</v>
      </c>
      <c r="E1776" t="s">
        <v>52</v>
      </c>
      <c r="F1776" t="s">
        <v>53</v>
      </c>
      <c r="G1776" t="s">
        <v>53</v>
      </c>
      <c r="H1776">
        <v>2</v>
      </c>
      <c r="I1776" t="s">
        <v>54</v>
      </c>
      <c r="J1776" t="s">
        <v>55</v>
      </c>
      <c r="K1776" t="s">
        <v>224</v>
      </c>
      <c r="L1776">
        <v>92027</v>
      </c>
      <c r="M1776">
        <v>33.141264999999997</v>
      </c>
      <c r="N1776">
        <v>-116.967221</v>
      </c>
      <c r="O1776">
        <v>48690</v>
      </c>
      <c r="P1776" t="s">
        <v>57</v>
      </c>
      <c r="Q1776" t="s">
        <v>53</v>
      </c>
      <c r="R1776">
        <v>1</v>
      </c>
      <c r="S1776">
        <v>1</v>
      </c>
      <c r="T1776" t="s">
        <v>67</v>
      </c>
      <c r="U1776" t="s">
        <v>53</v>
      </c>
      <c r="V1776">
        <v>9.73</v>
      </c>
      <c r="W1776" t="s">
        <v>52</v>
      </c>
      <c r="X1776" t="s">
        <v>53</v>
      </c>
      <c r="Y1776" t="s">
        <v>59</v>
      </c>
      <c r="Z1776">
        <v>29</v>
      </c>
      <c r="AA1776" t="s">
        <v>52</v>
      </c>
      <c r="AB1776" t="s">
        <v>52</v>
      </c>
      <c r="AC1776" t="s">
        <v>53</v>
      </c>
      <c r="AD1776" t="s">
        <v>52</v>
      </c>
      <c r="AE1776" t="s">
        <v>52</v>
      </c>
      <c r="AF1776" t="s">
        <v>52</v>
      </c>
      <c r="AG1776" t="s">
        <v>52</v>
      </c>
      <c r="AH1776" t="s">
        <v>53</v>
      </c>
      <c r="AI1776" t="s">
        <v>60</v>
      </c>
      <c r="AJ1776" t="s">
        <v>52</v>
      </c>
      <c r="AK1776" t="s">
        <v>87</v>
      </c>
      <c r="AL1776">
        <v>50.45</v>
      </c>
      <c r="AM1776">
        <v>50.45</v>
      </c>
      <c r="AN1776">
        <v>0</v>
      </c>
      <c r="AO1776">
        <v>0</v>
      </c>
      <c r="AP1776">
        <v>9.73</v>
      </c>
      <c r="AQ1776">
        <v>60.18</v>
      </c>
      <c r="AR1776">
        <v>2</v>
      </c>
      <c r="AS1776" t="s">
        <v>62</v>
      </c>
      <c r="AT1776" t="s">
        <v>53</v>
      </c>
      <c r="AU1776">
        <v>75</v>
      </c>
      <c r="AV1776">
        <v>2426</v>
      </c>
      <c r="AW1776" t="s">
        <v>63</v>
      </c>
      <c r="AX1776" t="s">
        <v>70</v>
      </c>
      <c r="AY1776" t="str">
        <f>IF(AND(Table1[[#This Row],[Contract]]="Month-to-Month", Table1[[#This Row],[Tenure in Months]]&lt;6, Table1[[#This Row],[Payment Method]]="Bank Withdrawal"), "High Risk", IF(OR(Table1[[#This Row],[Contract]]="Month-to-Month", Table1[[#This Row],[Tenure in Months]]&lt;12), "Medium Risk", "Low Risk"))</f>
        <v>Medium Risk</v>
      </c>
    </row>
    <row r="1777" spans="1:51" x14ac:dyDescent="0.35">
      <c r="A1777" t="s">
        <v>2656</v>
      </c>
      <c r="B1777" t="s">
        <v>66</v>
      </c>
      <c r="C1777">
        <v>33</v>
      </c>
      <c r="D1777" t="s">
        <v>52</v>
      </c>
      <c r="E1777" t="s">
        <v>52</v>
      </c>
      <c r="F1777" t="s">
        <v>52</v>
      </c>
      <c r="G1777" t="s">
        <v>52</v>
      </c>
      <c r="H1777">
        <v>0</v>
      </c>
      <c r="I1777" t="s">
        <v>54</v>
      </c>
      <c r="J1777" t="s">
        <v>55</v>
      </c>
      <c r="K1777" t="s">
        <v>266</v>
      </c>
      <c r="L1777">
        <v>92028</v>
      </c>
      <c r="M1777">
        <v>33.362575</v>
      </c>
      <c r="N1777">
        <v>-117.299644</v>
      </c>
      <c r="O1777">
        <v>42239</v>
      </c>
      <c r="P1777" t="s">
        <v>57</v>
      </c>
      <c r="Q1777" t="s">
        <v>52</v>
      </c>
      <c r="R1777">
        <v>0</v>
      </c>
      <c r="S1777">
        <v>7</v>
      </c>
      <c r="T1777" t="s">
        <v>67</v>
      </c>
      <c r="U1777" t="s">
        <v>53</v>
      </c>
      <c r="V1777">
        <v>48.82</v>
      </c>
      <c r="W1777" t="s">
        <v>53</v>
      </c>
      <c r="X1777" t="s">
        <v>53</v>
      </c>
      <c r="Y1777" t="s">
        <v>110</v>
      </c>
      <c r="Z1777">
        <v>19</v>
      </c>
      <c r="AA1777" t="s">
        <v>52</v>
      </c>
      <c r="AB1777" t="s">
        <v>52</v>
      </c>
      <c r="AC1777" t="s">
        <v>52</v>
      </c>
      <c r="AD1777" t="s">
        <v>53</v>
      </c>
      <c r="AE1777" t="s">
        <v>53</v>
      </c>
      <c r="AF1777" t="s">
        <v>53</v>
      </c>
      <c r="AG1777" t="s">
        <v>53</v>
      </c>
      <c r="AH1777" t="s">
        <v>53</v>
      </c>
      <c r="AI1777" t="s">
        <v>60</v>
      </c>
      <c r="AJ1777" t="s">
        <v>53</v>
      </c>
      <c r="AK1777" t="s">
        <v>61</v>
      </c>
      <c r="AL1777">
        <v>74.650000000000006</v>
      </c>
      <c r="AM1777">
        <v>521.1</v>
      </c>
      <c r="AN1777">
        <v>28.35</v>
      </c>
      <c r="AO1777">
        <v>0</v>
      </c>
      <c r="AP1777">
        <v>341.74</v>
      </c>
      <c r="AQ1777">
        <v>834.49</v>
      </c>
      <c r="AR1777">
        <v>3</v>
      </c>
      <c r="AS1777" t="s">
        <v>62</v>
      </c>
      <c r="AT1777" t="s">
        <v>53</v>
      </c>
      <c r="AU1777">
        <v>67</v>
      </c>
      <c r="AV1777">
        <v>4612</v>
      </c>
      <c r="AW1777" t="s">
        <v>63</v>
      </c>
      <c r="AX1777" t="s">
        <v>70</v>
      </c>
      <c r="AY1777" t="str">
        <f>IF(AND(Table1[[#This Row],[Contract]]="Month-to-Month", Table1[[#This Row],[Tenure in Months]]&lt;6, Table1[[#This Row],[Payment Method]]="Bank Withdrawal"), "High Risk", IF(OR(Table1[[#This Row],[Contract]]="Month-to-Month", Table1[[#This Row],[Tenure in Months]]&lt;12), "Medium Risk", "Low Risk"))</f>
        <v>Medium Risk</v>
      </c>
    </row>
    <row r="1778" spans="1:51" x14ac:dyDescent="0.35">
      <c r="A1778" t="s">
        <v>2657</v>
      </c>
      <c r="B1778" t="s">
        <v>66</v>
      </c>
      <c r="C1778">
        <v>53</v>
      </c>
      <c r="D1778" t="s">
        <v>52</v>
      </c>
      <c r="E1778" t="s">
        <v>52</v>
      </c>
      <c r="F1778" t="s">
        <v>52</v>
      </c>
      <c r="G1778" t="s">
        <v>52</v>
      </c>
      <c r="H1778">
        <v>0</v>
      </c>
      <c r="I1778" t="s">
        <v>54</v>
      </c>
      <c r="J1778" t="s">
        <v>55</v>
      </c>
      <c r="K1778" t="s">
        <v>1819</v>
      </c>
      <c r="L1778">
        <v>96050</v>
      </c>
      <c r="M1778">
        <v>41.816595</v>
      </c>
      <c r="N1778">
        <v>-122.94828699999999</v>
      </c>
      <c r="O1778">
        <v>482</v>
      </c>
      <c r="P1778" t="s">
        <v>57</v>
      </c>
      <c r="Q1778" t="s">
        <v>52</v>
      </c>
      <c r="R1778">
        <v>0</v>
      </c>
      <c r="S1778">
        <v>12</v>
      </c>
      <c r="T1778" t="s">
        <v>58</v>
      </c>
      <c r="U1778" t="s">
        <v>53</v>
      </c>
      <c r="V1778">
        <v>12.75</v>
      </c>
      <c r="W1778" t="s">
        <v>53</v>
      </c>
      <c r="X1778" t="s">
        <v>53</v>
      </c>
      <c r="Y1778" t="s">
        <v>68</v>
      </c>
      <c r="Z1778">
        <v>24</v>
      </c>
      <c r="AA1778" t="s">
        <v>52</v>
      </c>
      <c r="AB1778" t="s">
        <v>52</v>
      </c>
      <c r="AC1778" t="s">
        <v>52</v>
      </c>
      <c r="AD1778" t="s">
        <v>52</v>
      </c>
      <c r="AE1778" t="s">
        <v>53</v>
      </c>
      <c r="AF1778" t="s">
        <v>53</v>
      </c>
      <c r="AG1778" t="s">
        <v>53</v>
      </c>
      <c r="AH1778" t="s">
        <v>52</v>
      </c>
      <c r="AI1778" t="s">
        <v>60</v>
      </c>
      <c r="AJ1778" t="s">
        <v>53</v>
      </c>
      <c r="AK1778" t="s">
        <v>61</v>
      </c>
      <c r="AL1778">
        <v>94.2</v>
      </c>
      <c r="AM1778">
        <v>1046.0999999999999</v>
      </c>
      <c r="AN1778">
        <v>7.39</v>
      </c>
      <c r="AO1778">
        <v>120</v>
      </c>
      <c r="AP1778">
        <v>153</v>
      </c>
      <c r="AQ1778">
        <v>1311.70999999999</v>
      </c>
      <c r="AR1778">
        <v>3</v>
      </c>
      <c r="AS1778" t="s">
        <v>62</v>
      </c>
      <c r="AT1778" t="s">
        <v>53</v>
      </c>
      <c r="AU1778">
        <v>73</v>
      </c>
      <c r="AV1778">
        <v>3975</v>
      </c>
      <c r="AW1778" t="s">
        <v>80</v>
      </c>
      <c r="AX1778" t="s">
        <v>182</v>
      </c>
      <c r="AY1778" t="str">
        <f>IF(AND(Table1[[#This Row],[Contract]]="Month-to-Month", Table1[[#This Row],[Tenure in Months]]&lt;6, Table1[[#This Row],[Payment Method]]="Bank Withdrawal"), "High Risk", IF(OR(Table1[[#This Row],[Contract]]="Month-to-Month", Table1[[#This Row],[Tenure in Months]]&lt;12), "Medium Risk", "Low Risk"))</f>
        <v>Medium Risk</v>
      </c>
    </row>
    <row r="1779" spans="1:51" x14ac:dyDescent="0.35">
      <c r="A1779" t="s">
        <v>2658</v>
      </c>
      <c r="B1779" t="s">
        <v>66</v>
      </c>
      <c r="C1779">
        <v>59</v>
      </c>
      <c r="D1779" t="s">
        <v>52</v>
      </c>
      <c r="E1779" t="s">
        <v>52</v>
      </c>
      <c r="F1779" t="s">
        <v>53</v>
      </c>
      <c r="G1779" t="s">
        <v>52</v>
      </c>
      <c r="H1779">
        <v>0</v>
      </c>
      <c r="I1779" t="s">
        <v>54</v>
      </c>
      <c r="J1779" t="s">
        <v>55</v>
      </c>
      <c r="K1779" t="s">
        <v>826</v>
      </c>
      <c r="L1779">
        <v>96063</v>
      </c>
      <c r="M1779">
        <v>40.408796000000002</v>
      </c>
      <c r="N1779">
        <v>-121.579609</v>
      </c>
      <c r="O1779">
        <v>124</v>
      </c>
      <c r="P1779" t="s">
        <v>57</v>
      </c>
      <c r="Q1779" t="s">
        <v>53</v>
      </c>
      <c r="R1779">
        <v>2</v>
      </c>
      <c r="S1779">
        <v>54</v>
      </c>
      <c r="T1779" t="s">
        <v>58</v>
      </c>
      <c r="U1779" t="s">
        <v>53</v>
      </c>
      <c r="V1779">
        <v>8.83</v>
      </c>
      <c r="W1779" t="s">
        <v>53</v>
      </c>
      <c r="X1779" t="s">
        <v>53</v>
      </c>
      <c r="Y1779" t="s">
        <v>68</v>
      </c>
      <c r="Z1779">
        <v>21</v>
      </c>
      <c r="AA1779" t="s">
        <v>53</v>
      </c>
      <c r="AB1779" t="s">
        <v>53</v>
      </c>
      <c r="AC1779" t="s">
        <v>52</v>
      </c>
      <c r="AD1779" t="s">
        <v>52</v>
      </c>
      <c r="AE1779" t="s">
        <v>53</v>
      </c>
      <c r="AF1779" t="s">
        <v>53</v>
      </c>
      <c r="AG1779" t="s">
        <v>53</v>
      </c>
      <c r="AH1779" t="s">
        <v>53</v>
      </c>
      <c r="AI1779" t="s">
        <v>124</v>
      </c>
      <c r="AJ1779" t="s">
        <v>52</v>
      </c>
      <c r="AK1779" t="s">
        <v>61</v>
      </c>
      <c r="AL1779">
        <v>106.55</v>
      </c>
      <c r="AM1779">
        <v>5763.3</v>
      </c>
      <c r="AN1779">
        <v>0</v>
      </c>
      <c r="AO1779">
        <v>0</v>
      </c>
      <c r="AP1779">
        <v>476.82</v>
      </c>
      <c r="AQ1779">
        <v>6240.12</v>
      </c>
      <c r="AR1779">
        <v>1</v>
      </c>
      <c r="AS1779" t="s">
        <v>62</v>
      </c>
      <c r="AT1779" t="s">
        <v>53</v>
      </c>
      <c r="AU1779">
        <v>90</v>
      </c>
      <c r="AV1779">
        <v>4893</v>
      </c>
      <c r="AW1779" t="s">
        <v>76</v>
      </c>
      <c r="AX1779" t="s">
        <v>100</v>
      </c>
      <c r="AY1779" t="str">
        <f>IF(AND(Table1[[#This Row],[Contract]]="Month-to-Month", Table1[[#This Row],[Tenure in Months]]&lt;6, Table1[[#This Row],[Payment Method]]="Bank Withdrawal"), "High Risk", IF(OR(Table1[[#This Row],[Contract]]="Month-to-Month", Table1[[#This Row],[Tenure in Months]]&lt;12), "Medium Risk", "Low Risk"))</f>
        <v>Low Risk</v>
      </c>
    </row>
    <row r="1780" spans="1:51" x14ac:dyDescent="0.35">
      <c r="A1780" t="s">
        <v>2659</v>
      </c>
      <c r="B1780" t="s">
        <v>51</v>
      </c>
      <c r="C1780">
        <v>33</v>
      </c>
      <c r="D1780" t="s">
        <v>52</v>
      </c>
      <c r="E1780" t="s">
        <v>52</v>
      </c>
      <c r="F1780" t="s">
        <v>52</v>
      </c>
      <c r="G1780" t="s">
        <v>52</v>
      </c>
      <c r="H1780">
        <v>0</v>
      </c>
      <c r="I1780" t="s">
        <v>54</v>
      </c>
      <c r="J1780" t="s">
        <v>55</v>
      </c>
      <c r="K1780" t="s">
        <v>266</v>
      </c>
      <c r="L1780">
        <v>92028</v>
      </c>
      <c r="M1780">
        <v>33.362575</v>
      </c>
      <c r="N1780">
        <v>-117.299644</v>
      </c>
      <c r="O1780">
        <v>42239</v>
      </c>
      <c r="P1780" t="s">
        <v>57</v>
      </c>
      <c r="Q1780" t="s">
        <v>52</v>
      </c>
      <c r="R1780">
        <v>0</v>
      </c>
      <c r="S1780">
        <v>1</v>
      </c>
      <c r="T1780" t="s">
        <v>67</v>
      </c>
      <c r="U1780" t="s">
        <v>53</v>
      </c>
      <c r="V1780">
        <v>16.809999999999999</v>
      </c>
      <c r="W1780" t="s">
        <v>52</v>
      </c>
      <c r="X1780" t="s">
        <v>52</v>
      </c>
      <c r="Y1780" t="s">
        <v>58</v>
      </c>
      <c r="Z1780">
        <v>0</v>
      </c>
      <c r="AA1780" t="s">
        <v>52</v>
      </c>
      <c r="AB1780" t="s">
        <v>52</v>
      </c>
      <c r="AC1780" t="s">
        <v>52</v>
      </c>
      <c r="AD1780" t="s">
        <v>52</v>
      </c>
      <c r="AE1780" t="s">
        <v>52</v>
      </c>
      <c r="AF1780" t="s">
        <v>52</v>
      </c>
      <c r="AG1780" t="s">
        <v>52</v>
      </c>
      <c r="AH1780" t="s">
        <v>52</v>
      </c>
      <c r="AI1780" t="s">
        <v>60</v>
      </c>
      <c r="AJ1780" t="s">
        <v>52</v>
      </c>
      <c r="AK1780" t="s">
        <v>69</v>
      </c>
      <c r="AL1780">
        <v>20.100000000000001</v>
      </c>
      <c r="AM1780">
        <v>20.100000000000001</v>
      </c>
      <c r="AN1780">
        <v>0</v>
      </c>
      <c r="AO1780">
        <v>0</v>
      </c>
      <c r="AP1780">
        <v>16.809999999999999</v>
      </c>
      <c r="AQ1780">
        <v>36.909999999999997</v>
      </c>
      <c r="AR1780">
        <v>1</v>
      </c>
      <c r="AS1780" t="s">
        <v>62</v>
      </c>
      <c r="AT1780" t="s">
        <v>53</v>
      </c>
      <c r="AU1780">
        <v>80</v>
      </c>
      <c r="AV1780">
        <v>5747</v>
      </c>
      <c r="AW1780" t="s">
        <v>63</v>
      </c>
      <c r="AX1780" t="s">
        <v>70</v>
      </c>
      <c r="AY1780" t="str">
        <f>IF(AND(Table1[[#This Row],[Contract]]="Month-to-Month", Table1[[#This Row],[Tenure in Months]]&lt;6, Table1[[#This Row],[Payment Method]]="Bank Withdrawal"), "High Risk", IF(OR(Table1[[#This Row],[Contract]]="Month-to-Month", Table1[[#This Row],[Tenure in Months]]&lt;12), "Medium Risk", "Low Risk"))</f>
        <v>Medium Risk</v>
      </c>
    </row>
    <row r="1781" spans="1:51" x14ac:dyDescent="0.35">
      <c r="A1781" t="s">
        <v>2660</v>
      </c>
      <c r="B1781" t="s">
        <v>66</v>
      </c>
      <c r="C1781">
        <v>45</v>
      </c>
      <c r="D1781" t="s">
        <v>52</v>
      </c>
      <c r="E1781" t="s">
        <v>52</v>
      </c>
      <c r="F1781" t="s">
        <v>53</v>
      </c>
      <c r="G1781" t="s">
        <v>52</v>
      </c>
      <c r="H1781">
        <v>0</v>
      </c>
      <c r="I1781" t="s">
        <v>54</v>
      </c>
      <c r="J1781" t="s">
        <v>55</v>
      </c>
      <c r="K1781" t="s">
        <v>2661</v>
      </c>
      <c r="L1781">
        <v>96069</v>
      </c>
      <c r="M1781">
        <v>40.689242999999998</v>
      </c>
      <c r="N1781">
        <v>-122.037023</v>
      </c>
      <c r="O1781">
        <v>829</v>
      </c>
      <c r="P1781" t="s">
        <v>57</v>
      </c>
      <c r="Q1781" t="s">
        <v>52</v>
      </c>
      <c r="R1781">
        <v>0</v>
      </c>
      <c r="S1781">
        <v>23</v>
      </c>
      <c r="T1781" t="s">
        <v>58</v>
      </c>
      <c r="U1781" t="s">
        <v>53</v>
      </c>
      <c r="V1781">
        <v>38.81</v>
      </c>
      <c r="W1781" t="s">
        <v>52</v>
      </c>
      <c r="X1781" t="s">
        <v>53</v>
      </c>
      <c r="Y1781" t="s">
        <v>68</v>
      </c>
      <c r="Z1781">
        <v>28</v>
      </c>
      <c r="AA1781" t="s">
        <v>52</v>
      </c>
      <c r="AB1781" t="s">
        <v>53</v>
      </c>
      <c r="AC1781" t="s">
        <v>53</v>
      </c>
      <c r="AD1781" t="s">
        <v>53</v>
      </c>
      <c r="AE1781" t="s">
        <v>52</v>
      </c>
      <c r="AF1781" t="s">
        <v>52</v>
      </c>
      <c r="AG1781" t="s">
        <v>52</v>
      </c>
      <c r="AH1781" t="s">
        <v>53</v>
      </c>
      <c r="AI1781" t="s">
        <v>60</v>
      </c>
      <c r="AJ1781" t="s">
        <v>52</v>
      </c>
      <c r="AK1781" t="s">
        <v>61</v>
      </c>
      <c r="AL1781">
        <v>83.8</v>
      </c>
      <c r="AM1781">
        <v>1900.25</v>
      </c>
      <c r="AN1781">
        <v>0</v>
      </c>
      <c r="AO1781">
        <v>0</v>
      </c>
      <c r="AP1781">
        <v>892.63</v>
      </c>
      <c r="AQ1781">
        <v>2792.88</v>
      </c>
      <c r="AR1781">
        <v>1</v>
      </c>
      <c r="AS1781" t="s">
        <v>62</v>
      </c>
      <c r="AT1781" t="s">
        <v>53</v>
      </c>
      <c r="AU1781">
        <v>80</v>
      </c>
      <c r="AV1781">
        <v>5737</v>
      </c>
      <c r="AW1781" t="s">
        <v>120</v>
      </c>
      <c r="AX1781" t="s">
        <v>121</v>
      </c>
      <c r="AY1781" t="str">
        <f>IF(AND(Table1[[#This Row],[Contract]]="Month-to-Month", Table1[[#This Row],[Tenure in Months]]&lt;6, Table1[[#This Row],[Payment Method]]="Bank Withdrawal"), "High Risk", IF(OR(Table1[[#This Row],[Contract]]="Month-to-Month", Table1[[#This Row],[Tenure in Months]]&lt;12), "Medium Risk", "Low Risk"))</f>
        <v>Medium Risk</v>
      </c>
    </row>
    <row r="1782" spans="1:51" x14ac:dyDescent="0.35">
      <c r="A1782" t="s">
        <v>2662</v>
      </c>
      <c r="B1782" t="s">
        <v>51</v>
      </c>
      <c r="C1782">
        <v>25</v>
      </c>
      <c r="D1782" t="s">
        <v>53</v>
      </c>
      <c r="E1782" t="s">
        <v>52</v>
      </c>
      <c r="F1782" t="s">
        <v>52</v>
      </c>
      <c r="G1782" t="s">
        <v>52</v>
      </c>
      <c r="H1782">
        <v>0</v>
      </c>
      <c r="I1782" t="s">
        <v>54</v>
      </c>
      <c r="J1782" t="s">
        <v>55</v>
      </c>
      <c r="K1782" t="s">
        <v>2663</v>
      </c>
      <c r="L1782">
        <v>96071</v>
      </c>
      <c r="M1782">
        <v>40.656286999999999</v>
      </c>
      <c r="N1782">
        <v>-121.42896500000001</v>
      </c>
      <c r="O1782">
        <v>182</v>
      </c>
      <c r="P1782" t="s">
        <v>57</v>
      </c>
      <c r="Q1782" t="s">
        <v>52</v>
      </c>
      <c r="R1782">
        <v>0</v>
      </c>
      <c r="S1782">
        <v>3</v>
      </c>
      <c r="T1782" t="s">
        <v>67</v>
      </c>
      <c r="U1782" t="s">
        <v>53</v>
      </c>
      <c r="V1782">
        <v>22.77</v>
      </c>
      <c r="W1782" t="s">
        <v>52</v>
      </c>
      <c r="X1782" t="s">
        <v>53</v>
      </c>
      <c r="Y1782" t="s">
        <v>59</v>
      </c>
      <c r="Z1782">
        <v>51</v>
      </c>
      <c r="AA1782" t="s">
        <v>52</v>
      </c>
      <c r="AB1782" t="s">
        <v>52</v>
      </c>
      <c r="AC1782" t="s">
        <v>52</v>
      </c>
      <c r="AD1782" t="s">
        <v>52</v>
      </c>
      <c r="AE1782" t="s">
        <v>53</v>
      </c>
      <c r="AF1782" t="s">
        <v>52</v>
      </c>
      <c r="AG1782" t="s">
        <v>53</v>
      </c>
      <c r="AH1782" t="s">
        <v>53</v>
      </c>
      <c r="AI1782" t="s">
        <v>60</v>
      </c>
      <c r="AJ1782" t="s">
        <v>52</v>
      </c>
      <c r="AK1782" t="s">
        <v>69</v>
      </c>
      <c r="AL1782">
        <v>55.15</v>
      </c>
      <c r="AM1782">
        <v>159.15</v>
      </c>
      <c r="AN1782">
        <v>0</v>
      </c>
      <c r="AO1782">
        <v>0</v>
      </c>
      <c r="AP1782">
        <v>68.31</v>
      </c>
      <c r="AQ1782">
        <v>227.46</v>
      </c>
      <c r="AR1782">
        <v>2</v>
      </c>
      <c r="AS1782" t="s">
        <v>62</v>
      </c>
      <c r="AT1782" t="s">
        <v>53</v>
      </c>
      <c r="AU1782">
        <v>78</v>
      </c>
      <c r="AV1782">
        <v>5698</v>
      </c>
      <c r="AW1782" t="s">
        <v>76</v>
      </c>
      <c r="AX1782" t="s">
        <v>133</v>
      </c>
      <c r="AY1782" t="str">
        <f>IF(AND(Table1[[#This Row],[Contract]]="Month-to-Month", Table1[[#This Row],[Tenure in Months]]&lt;6, Table1[[#This Row],[Payment Method]]="Bank Withdrawal"), "High Risk", IF(OR(Table1[[#This Row],[Contract]]="Month-to-Month", Table1[[#This Row],[Tenure in Months]]&lt;12), "Medium Risk", "Low Risk"))</f>
        <v>Medium Risk</v>
      </c>
    </row>
    <row r="1783" spans="1:51" x14ac:dyDescent="0.35">
      <c r="A1783" t="s">
        <v>2664</v>
      </c>
      <c r="B1783" t="s">
        <v>51</v>
      </c>
      <c r="C1783">
        <v>46</v>
      </c>
      <c r="D1783" t="s">
        <v>52</v>
      </c>
      <c r="E1783" t="s">
        <v>52</v>
      </c>
      <c r="F1783" t="s">
        <v>52</v>
      </c>
      <c r="G1783" t="s">
        <v>52</v>
      </c>
      <c r="H1783">
        <v>0</v>
      </c>
      <c r="I1783" t="s">
        <v>54</v>
      </c>
      <c r="J1783" t="s">
        <v>55</v>
      </c>
      <c r="K1783" t="s">
        <v>646</v>
      </c>
      <c r="L1783">
        <v>96093</v>
      </c>
      <c r="M1783">
        <v>40.759400999999997</v>
      </c>
      <c r="N1783">
        <v>-122.93933699999999</v>
      </c>
      <c r="O1783">
        <v>3749</v>
      </c>
      <c r="P1783" t="s">
        <v>57</v>
      </c>
      <c r="Q1783" t="s">
        <v>52</v>
      </c>
      <c r="R1783">
        <v>0</v>
      </c>
      <c r="S1783">
        <v>31</v>
      </c>
      <c r="T1783" t="s">
        <v>58</v>
      </c>
      <c r="U1783" t="s">
        <v>53</v>
      </c>
      <c r="V1783">
        <v>34.380000000000003</v>
      </c>
      <c r="W1783" t="s">
        <v>52</v>
      </c>
      <c r="X1783" t="s">
        <v>53</v>
      </c>
      <c r="Y1783" t="s">
        <v>68</v>
      </c>
      <c r="Z1783">
        <v>20</v>
      </c>
      <c r="AA1783" t="s">
        <v>52</v>
      </c>
      <c r="AB1783" t="s">
        <v>53</v>
      </c>
      <c r="AC1783" t="s">
        <v>52</v>
      </c>
      <c r="AD1783" t="s">
        <v>53</v>
      </c>
      <c r="AE1783" t="s">
        <v>52</v>
      </c>
      <c r="AF1783" t="s">
        <v>52</v>
      </c>
      <c r="AG1783" t="s">
        <v>52</v>
      </c>
      <c r="AH1783" t="s">
        <v>52</v>
      </c>
      <c r="AI1783" t="s">
        <v>60</v>
      </c>
      <c r="AJ1783" t="s">
        <v>53</v>
      </c>
      <c r="AK1783" t="s">
        <v>61</v>
      </c>
      <c r="AL1783">
        <v>78.45</v>
      </c>
      <c r="AM1783">
        <v>2435.15</v>
      </c>
      <c r="AN1783">
        <v>0</v>
      </c>
      <c r="AO1783">
        <v>40</v>
      </c>
      <c r="AP1783">
        <v>1065.78</v>
      </c>
      <c r="AQ1783">
        <v>3540.93</v>
      </c>
      <c r="AR1783">
        <v>1</v>
      </c>
      <c r="AS1783" t="s">
        <v>62</v>
      </c>
      <c r="AT1783" t="s">
        <v>53</v>
      </c>
      <c r="AU1783">
        <v>72</v>
      </c>
      <c r="AV1783">
        <v>3091</v>
      </c>
      <c r="AW1783" t="s">
        <v>80</v>
      </c>
      <c r="AX1783" t="s">
        <v>107</v>
      </c>
      <c r="AY1783" t="str">
        <f>IF(AND(Table1[[#This Row],[Contract]]="Month-to-Month", Table1[[#This Row],[Tenure in Months]]&lt;6, Table1[[#This Row],[Payment Method]]="Bank Withdrawal"), "High Risk", IF(OR(Table1[[#This Row],[Contract]]="Month-to-Month", Table1[[#This Row],[Tenure in Months]]&lt;12), "Medium Risk", "Low Risk"))</f>
        <v>Medium Risk</v>
      </c>
    </row>
    <row r="1784" spans="1:51" x14ac:dyDescent="0.35">
      <c r="A1784" t="s">
        <v>2665</v>
      </c>
      <c r="B1784" t="s">
        <v>66</v>
      </c>
      <c r="C1784">
        <v>39</v>
      </c>
      <c r="D1784" t="s">
        <v>52</v>
      </c>
      <c r="E1784" t="s">
        <v>52</v>
      </c>
      <c r="F1784" t="s">
        <v>53</v>
      </c>
      <c r="G1784" t="s">
        <v>52</v>
      </c>
      <c r="H1784">
        <v>0</v>
      </c>
      <c r="I1784" t="s">
        <v>54</v>
      </c>
      <c r="J1784" t="s">
        <v>55</v>
      </c>
      <c r="K1784" t="s">
        <v>2666</v>
      </c>
      <c r="L1784">
        <v>96096</v>
      </c>
      <c r="M1784">
        <v>40.637104999999998</v>
      </c>
      <c r="N1784">
        <v>-121.906949</v>
      </c>
      <c r="O1784">
        <v>843</v>
      </c>
      <c r="P1784" t="s">
        <v>57</v>
      </c>
      <c r="Q1784" t="s">
        <v>53</v>
      </c>
      <c r="R1784">
        <v>1</v>
      </c>
      <c r="S1784">
        <v>34</v>
      </c>
      <c r="T1784" t="s">
        <v>58</v>
      </c>
      <c r="U1784" t="s">
        <v>53</v>
      </c>
      <c r="V1784">
        <v>40.78</v>
      </c>
      <c r="W1784" t="s">
        <v>53</v>
      </c>
      <c r="X1784" t="s">
        <v>53</v>
      </c>
      <c r="Y1784" t="s">
        <v>68</v>
      </c>
      <c r="Z1784">
        <v>4</v>
      </c>
      <c r="AA1784" t="s">
        <v>52</v>
      </c>
      <c r="AB1784" t="s">
        <v>52</v>
      </c>
      <c r="AC1784" t="s">
        <v>53</v>
      </c>
      <c r="AD1784" t="s">
        <v>52</v>
      </c>
      <c r="AE1784" t="s">
        <v>53</v>
      </c>
      <c r="AF1784" t="s">
        <v>52</v>
      </c>
      <c r="AG1784" t="s">
        <v>52</v>
      </c>
      <c r="AH1784" t="s">
        <v>53</v>
      </c>
      <c r="AI1784" t="s">
        <v>60</v>
      </c>
      <c r="AJ1784" t="s">
        <v>52</v>
      </c>
      <c r="AK1784" t="s">
        <v>61</v>
      </c>
      <c r="AL1784">
        <v>87.45</v>
      </c>
      <c r="AM1784">
        <v>2874.15</v>
      </c>
      <c r="AN1784">
        <v>0</v>
      </c>
      <c r="AO1784">
        <v>0</v>
      </c>
      <c r="AP1784">
        <v>1386.52</v>
      </c>
      <c r="AQ1784">
        <v>4260.67</v>
      </c>
      <c r="AR1784">
        <v>3</v>
      </c>
      <c r="AS1784" t="s">
        <v>62</v>
      </c>
      <c r="AT1784" t="s">
        <v>53</v>
      </c>
      <c r="AU1784">
        <v>91</v>
      </c>
      <c r="AV1784">
        <v>3358</v>
      </c>
      <c r="AW1784" t="s">
        <v>80</v>
      </c>
      <c r="AX1784" t="s">
        <v>81</v>
      </c>
      <c r="AY1784" t="str">
        <f>IF(AND(Table1[[#This Row],[Contract]]="Month-to-Month", Table1[[#This Row],[Tenure in Months]]&lt;6, Table1[[#This Row],[Payment Method]]="Bank Withdrawal"), "High Risk", IF(OR(Table1[[#This Row],[Contract]]="Month-to-Month", Table1[[#This Row],[Tenure in Months]]&lt;12), "Medium Risk", "Low Risk"))</f>
        <v>Medium Risk</v>
      </c>
    </row>
    <row r="1785" spans="1:51" x14ac:dyDescent="0.35">
      <c r="A1785" t="s">
        <v>2667</v>
      </c>
      <c r="B1785" t="s">
        <v>51</v>
      </c>
      <c r="C1785">
        <v>36</v>
      </c>
      <c r="D1785" t="s">
        <v>52</v>
      </c>
      <c r="E1785" t="s">
        <v>52</v>
      </c>
      <c r="F1785" t="s">
        <v>53</v>
      </c>
      <c r="G1785" t="s">
        <v>52</v>
      </c>
      <c r="H1785">
        <v>0</v>
      </c>
      <c r="I1785" t="s">
        <v>54</v>
      </c>
      <c r="J1785" t="s">
        <v>55</v>
      </c>
      <c r="K1785" t="s">
        <v>2668</v>
      </c>
      <c r="L1785">
        <v>96103</v>
      </c>
      <c r="M1785">
        <v>39.783746999999998</v>
      </c>
      <c r="N1785">
        <v>-120.66103200000001</v>
      </c>
      <c r="O1785">
        <v>1839</v>
      </c>
      <c r="P1785" t="s">
        <v>57</v>
      </c>
      <c r="Q1785" t="s">
        <v>53</v>
      </c>
      <c r="R1785">
        <v>1</v>
      </c>
      <c r="S1785">
        <v>29</v>
      </c>
      <c r="T1785" t="s">
        <v>58</v>
      </c>
      <c r="U1785" t="s">
        <v>53</v>
      </c>
      <c r="V1785">
        <v>11.24</v>
      </c>
      <c r="W1785" t="s">
        <v>52</v>
      </c>
      <c r="X1785" t="s">
        <v>53</v>
      </c>
      <c r="Y1785" t="s">
        <v>68</v>
      </c>
      <c r="Z1785">
        <v>16</v>
      </c>
      <c r="AA1785" t="s">
        <v>52</v>
      </c>
      <c r="AB1785" t="s">
        <v>52</v>
      </c>
      <c r="AC1785" t="s">
        <v>52</v>
      </c>
      <c r="AD1785" t="s">
        <v>52</v>
      </c>
      <c r="AE1785" t="s">
        <v>52</v>
      </c>
      <c r="AF1785" t="s">
        <v>52</v>
      </c>
      <c r="AG1785" t="s">
        <v>52</v>
      </c>
      <c r="AH1785" t="s">
        <v>53</v>
      </c>
      <c r="AI1785" t="s">
        <v>60</v>
      </c>
      <c r="AJ1785" t="s">
        <v>53</v>
      </c>
      <c r="AK1785" t="s">
        <v>61</v>
      </c>
      <c r="AL1785">
        <v>70.75</v>
      </c>
      <c r="AM1785">
        <v>1974.8</v>
      </c>
      <c r="AN1785">
        <v>0</v>
      </c>
      <c r="AO1785">
        <v>0</v>
      </c>
      <c r="AP1785">
        <v>325.95999999999998</v>
      </c>
      <c r="AQ1785">
        <v>2300.7599999999902</v>
      </c>
      <c r="AR1785">
        <v>1</v>
      </c>
      <c r="AS1785" t="s">
        <v>62</v>
      </c>
      <c r="AT1785" t="s">
        <v>53</v>
      </c>
      <c r="AU1785">
        <v>73</v>
      </c>
      <c r="AV1785">
        <v>2663</v>
      </c>
      <c r="AW1785" t="s">
        <v>80</v>
      </c>
      <c r="AX1785" t="s">
        <v>182</v>
      </c>
      <c r="AY1785" t="str">
        <f>IF(AND(Table1[[#This Row],[Contract]]="Month-to-Month", Table1[[#This Row],[Tenure in Months]]&lt;6, Table1[[#This Row],[Payment Method]]="Bank Withdrawal"), "High Risk", IF(OR(Table1[[#This Row],[Contract]]="Month-to-Month", Table1[[#This Row],[Tenure in Months]]&lt;12), "Medium Risk", "Low Risk"))</f>
        <v>Medium Risk</v>
      </c>
    </row>
    <row r="1786" spans="1:51" x14ac:dyDescent="0.35">
      <c r="A1786" t="s">
        <v>2669</v>
      </c>
      <c r="B1786" t="s">
        <v>51</v>
      </c>
      <c r="C1786">
        <v>31</v>
      </c>
      <c r="D1786" t="s">
        <v>52</v>
      </c>
      <c r="E1786" t="s">
        <v>52</v>
      </c>
      <c r="F1786" t="s">
        <v>52</v>
      </c>
      <c r="G1786" t="s">
        <v>52</v>
      </c>
      <c r="H1786">
        <v>0</v>
      </c>
      <c r="I1786" t="s">
        <v>54</v>
      </c>
      <c r="J1786" t="s">
        <v>55</v>
      </c>
      <c r="K1786" t="s">
        <v>2670</v>
      </c>
      <c r="L1786">
        <v>96110</v>
      </c>
      <c r="M1786">
        <v>41.280341</v>
      </c>
      <c r="N1786">
        <v>-120.150381</v>
      </c>
      <c r="O1786">
        <v>132</v>
      </c>
      <c r="P1786" t="s">
        <v>57</v>
      </c>
      <c r="Q1786" t="s">
        <v>52</v>
      </c>
      <c r="R1786">
        <v>0</v>
      </c>
      <c r="S1786">
        <v>1</v>
      </c>
      <c r="T1786" t="s">
        <v>67</v>
      </c>
      <c r="U1786" t="s">
        <v>53</v>
      </c>
      <c r="V1786">
        <v>9.81</v>
      </c>
      <c r="W1786" t="s">
        <v>53</v>
      </c>
      <c r="X1786" t="s">
        <v>53</v>
      </c>
      <c r="Y1786" t="s">
        <v>68</v>
      </c>
      <c r="Z1786">
        <v>28</v>
      </c>
      <c r="AA1786" t="s">
        <v>53</v>
      </c>
      <c r="AB1786" t="s">
        <v>52</v>
      </c>
      <c r="AC1786" t="s">
        <v>52</v>
      </c>
      <c r="AD1786" t="s">
        <v>52</v>
      </c>
      <c r="AE1786" t="s">
        <v>52</v>
      </c>
      <c r="AF1786" t="s">
        <v>52</v>
      </c>
      <c r="AG1786" t="s">
        <v>52</v>
      </c>
      <c r="AH1786" t="s">
        <v>53</v>
      </c>
      <c r="AI1786" t="s">
        <v>60</v>
      </c>
      <c r="AJ1786" t="s">
        <v>53</v>
      </c>
      <c r="AK1786" t="s">
        <v>61</v>
      </c>
      <c r="AL1786">
        <v>81.7</v>
      </c>
      <c r="AM1786">
        <v>81.7</v>
      </c>
      <c r="AN1786">
        <v>0</v>
      </c>
      <c r="AO1786">
        <v>0</v>
      </c>
      <c r="AP1786">
        <v>9.81</v>
      </c>
      <c r="AQ1786">
        <v>91.51</v>
      </c>
      <c r="AR1786">
        <v>1</v>
      </c>
      <c r="AS1786" t="s">
        <v>62</v>
      </c>
      <c r="AT1786" t="s">
        <v>53</v>
      </c>
      <c r="AU1786">
        <v>83</v>
      </c>
      <c r="AV1786">
        <v>5574</v>
      </c>
      <c r="AW1786" t="s">
        <v>76</v>
      </c>
      <c r="AX1786" t="s">
        <v>93</v>
      </c>
      <c r="AY1786" t="str">
        <f>IF(AND(Table1[[#This Row],[Contract]]="Month-to-Month", Table1[[#This Row],[Tenure in Months]]&lt;6, Table1[[#This Row],[Payment Method]]="Bank Withdrawal"), "High Risk", IF(OR(Table1[[#This Row],[Contract]]="Month-to-Month", Table1[[#This Row],[Tenure in Months]]&lt;12), "Medium Risk", "Low Risk"))</f>
        <v>High Risk</v>
      </c>
    </row>
    <row r="1787" spans="1:51" x14ac:dyDescent="0.35">
      <c r="A1787" t="s">
        <v>2671</v>
      </c>
      <c r="B1787" t="s">
        <v>51</v>
      </c>
      <c r="C1787">
        <v>37</v>
      </c>
      <c r="D1787" t="s">
        <v>52</v>
      </c>
      <c r="E1787" t="s">
        <v>52</v>
      </c>
      <c r="F1787" t="s">
        <v>52</v>
      </c>
      <c r="G1787" t="s">
        <v>52</v>
      </c>
      <c r="H1787">
        <v>0</v>
      </c>
      <c r="I1787" t="s">
        <v>54</v>
      </c>
      <c r="J1787" t="s">
        <v>55</v>
      </c>
      <c r="K1787" t="s">
        <v>2672</v>
      </c>
      <c r="L1787">
        <v>96112</v>
      </c>
      <c r="M1787">
        <v>41.932206999999998</v>
      </c>
      <c r="N1787">
        <v>-120.135941</v>
      </c>
      <c r="O1787">
        <v>231</v>
      </c>
      <c r="P1787" t="s">
        <v>57</v>
      </c>
      <c r="Q1787" t="s">
        <v>52</v>
      </c>
      <c r="R1787">
        <v>0</v>
      </c>
      <c r="S1787">
        <v>33</v>
      </c>
      <c r="T1787" t="s">
        <v>58</v>
      </c>
      <c r="U1787" t="s">
        <v>53</v>
      </c>
      <c r="V1787">
        <v>28.84</v>
      </c>
      <c r="W1787" t="s">
        <v>52</v>
      </c>
      <c r="X1787" t="s">
        <v>53</v>
      </c>
      <c r="Y1787" t="s">
        <v>68</v>
      </c>
      <c r="Z1787">
        <v>23</v>
      </c>
      <c r="AA1787" t="s">
        <v>52</v>
      </c>
      <c r="AB1787" t="s">
        <v>52</v>
      </c>
      <c r="AC1787" t="s">
        <v>52</v>
      </c>
      <c r="AD1787" t="s">
        <v>52</v>
      </c>
      <c r="AE1787" t="s">
        <v>52</v>
      </c>
      <c r="AF1787" t="s">
        <v>52</v>
      </c>
      <c r="AG1787" t="s">
        <v>52</v>
      </c>
      <c r="AH1787" t="s">
        <v>53</v>
      </c>
      <c r="AI1787" t="s">
        <v>60</v>
      </c>
      <c r="AJ1787" t="s">
        <v>52</v>
      </c>
      <c r="AK1787" t="s">
        <v>61</v>
      </c>
      <c r="AL1787">
        <v>68.25</v>
      </c>
      <c r="AM1787">
        <v>2171.15</v>
      </c>
      <c r="AN1787">
        <v>0</v>
      </c>
      <c r="AO1787">
        <v>0</v>
      </c>
      <c r="AP1787">
        <v>951.72</v>
      </c>
      <c r="AQ1787">
        <v>3122.87</v>
      </c>
      <c r="AR1787">
        <v>2</v>
      </c>
      <c r="AS1787" t="s">
        <v>62</v>
      </c>
      <c r="AT1787" t="s">
        <v>53</v>
      </c>
      <c r="AU1787">
        <v>91</v>
      </c>
      <c r="AV1787">
        <v>5647</v>
      </c>
      <c r="AW1787" t="s">
        <v>120</v>
      </c>
      <c r="AX1787" t="s">
        <v>121</v>
      </c>
      <c r="AY1787" t="str">
        <f>IF(AND(Table1[[#This Row],[Contract]]="Month-to-Month", Table1[[#This Row],[Tenure in Months]]&lt;6, Table1[[#This Row],[Payment Method]]="Bank Withdrawal"), "High Risk", IF(OR(Table1[[#This Row],[Contract]]="Month-to-Month", Table1[[#This Row],[Tenure in Months]]&lt;12), "Medium Risk", "Low Risk"))</f>
        <v>Medium Risk</v>
      </c>
    </row>
    <row r="1788" spans="1:51" x14ac:dyDescent="0.35">
      <c r="A1788" t="s">
        <v>2673</v>
      </c>
      <c r="B1788" t="s">
        <v>66</v>
      </c>
      <c r="C1788">
        <v>41</v>
      </c>
      <c r="D1788" t="s">
        <v>52</v>
      </c>
      <c r="E1788" t="s">
        <v>52</v>
      </c>
      <c r="F1788" t="s">
        <v>52</v>
      </c>
      <c r="G1788" t="s">
        <v>52</v>
      </c>
      <c r="H1788">
        <v>0</v>
      </c>
      <c r="I1788" t="s">
        <v>54</v>
      </c>
      <c r="J1788" t="s">
        <v>55</v>
      </c>
      <c r="K1788" t="s">
        <v>266</v>
      </c>
      <c r="L1788">
        <v>92028</v>
      </c>
      <c r="M1788">
        <v>33.362575</v>
      </c>
      <c r="N1788">
        <v>-117.299644</v>
      </c>
      <c r="O1788">
        <v>42239</v>
      </c>
      <c r="P1788" t="s">
        <v>57</v>
      </c>
      <c r="Q1788" t="s">
        <v>52</v>
      </c>
      <c r="R1788">
        <v>0</v>
      </c>
      <c r="S1788">
        <v>4</v>
      </c>
      <c r="T1788" t="s">
        <v>67</v>
      </c>
      <c r="U1788" t="s">
        <v>53</v>
      </c>
      <c r="V1788">
        <v>36.909999999999997</v>
      </c>
      <c r="W1788" t="s">
        <v>52</v>
      </c>
      <c r="X1788" t="s">
        <v>53</v>
      </c>
      <c r="Y1788" t="s">
        <v>68</v>
      </c>
      <c r="Z1788">
        <v>23</v>
      </c>
      <c r="AA1788" t="s">
        <v>52</v>
      </c>
      <c r="AB1788" t="s">
        <v>52</v>
      </c>
      <c r="AC1788" t="s">
        <v>52</v>
      </c>
      <c r="AD1788" t="s">
        <v>52</v>
      </c>
      <c r="AE1788" t="s">
        <v>52</v>
      </c>
      <c r="AF1788" t="s">
        <v>53</v>
      </c>
      <c r="AG1788" t="s">
        <v>53</v>
      </c>
      <c r="AH1788" t="s">
        <v>53</v>
      </c>
      <c r="AI1788" t="s">
        <v>60</v>
      </c>
      <c r="AJ1788" t="s">
        <v>53</v>
      </c>
      <c r="AK1788" t="s">
        <v>61</v>
      </c>
      <c r="AL1788">
        <v>79.150000000000006</v>
      </c>
      <c r="AM1788">
        <v>317.25</v>
      </c>
      <c r="AN1788">
        <v>0</v>
      </c>
      <c r="AO1788">
        <v>0</v>
      </c>
      <c r="AP1788">
        <v>147.63999999999999</v>
      </c>
      <c r="AQ1788">
        <v>464.89</v>
      </c>
      <c r="AR1788">
        <v>1</v>
      </c>
      <c r="AS1788" t="s">
        <v>62</v>
      </c>
      <c r="AT1788" t="s">
        <v>53</v>
      </c>
      <c r="AU1788">
        <v>68</v>
      </c>
      <c r="AV1788">
        <v>5762</v>
      </c>
      <c r="AW1788" t="s">
        <v>63</v>
      </c>
      <c r="AX1788" t="s">
        <v>70</v>
      </c>
      <c r="AY1788" t="str">
        <f>IF(AND(Table1[[#This Row],[Contract]]="Month-to-Month", Table1[[#This Row],[Tenure in Months]]&lt;6, Table1[[#This Row],[Payment Method]]="Bank Withdrawal"), "High Risk", IF(OR(Table1[[#This Row],[Contract]]="Month-to-Month", Table1[[#This Row],[Tenure in Months]]&lt;12), "Medium Risk", "Low Risk"))</f>
        <v>High Risk</v>
      </c>
    </row>
    <row r="1789" spans="1:51" x14ac:dyDescent="0.35">
      <c r="A1789" t="s">
        <v>2674</v>
      </c>
      <c r="B1789" t="s">
        <v>51</v>
      </c>
      <c r="C1789">
        <v>29</v>
      </c>
      <c r="D1789" t="s">
        <v>53</v>
      </c>
      <c r="E1789" t="s">
        <v>52</v>
      </c>
      <c r="F1789" t="s">
        <v>53</v>
      </c>
      <c r="G1789" t="s">
        <v>52</v>
      </c>
      <c r="H1789">
        <v>0</v>
      </c>
      <c r="I1789" t="s">
        <v>54</v>
      </c>
      <c r="J1789" t="s">
        <v>55</v>
      </c>
      <c r="K1789" t="s">
        <v>2675</v>
      </c>
      <c r="L1789">
        <v>96126</v>
      </c>
      <c r="M1789">
        <v>39.559708999999998</v>
      </c>
      <c r="N1789">
        <v>-120.34563900000001</v>
      </c>
      <c r="O1789">
        <v>227</v>
      </c>
      <c r="P1789" t="s">
        <v>57</v>
      </c>
      <c r="Q1789" t="s">
        <v>53</v>
      </c>
      <c r="R1789">
        <v>1</v>
      </c>
      <c r="S1789">
        <v>19</v>
      </c>
      <c r="T1789" t="s">
        <v>58</v>
      </c>
      <c r="U1789" t="s">
        <v>53</v>
      </c>
      <c r="V1789">
        <v>5.93</v>
      </c>
      <c r="W1789" t="s">
        <v>53</v>
      </c>
      <c r="X1789" t="s">
        <v>53</v>
      </c>
      <c r="Y1789" t="s">
        <v>68</v>
      </c>
      <c r="Z1789">
        <v>51</v>
      </c>
      <c r="AA1789" t="s">
        <v>52</v>
      </c>
      <c r="AB1789" t="s">
        <v>52</v>
      </c>
      <c r="AC1789" t="s">
        <v>52</v>
      </c>
      <c r="AD1789" t="s">
        <v>53</v>
      </c>
      <c r="AE1789" t="s">
        <v>53</v>
      </c>
      <c r="AF1789" t="s">
        <v>53</v>
      </c>
      <c r="AG1789" t="s">
        <v>53</v>
      </c>
      <c r="AH1789" t="s">
        <v>53</v>
      </c>
      <c r="AI1789" t="s">
        <v>124</v>
      </c>
      <c r="AJ1789" t="s">
        <v>53</v>
      </c>
      <c r="AK1789" t="s">
        <v>61</v>
      </c>
      <c r="AL1789">
        <v>100.95</v>
      </c>
      <c r="AM1789">
        <v>1875.55</v>
      </c>
      <c r="AN1789">
        <v>0</v>
      </c>
      <c r="AO1789">
        <v>0</v>
      </c>
      <c r="AP1789">
        <v>112.66999999999901</v>
      </c>
      <c r="AQ1789">
        <v>1988.22</v>
      </c>
      <c r="AR1789">
        <v>3</v>
      </c>
      <c r="AS1789" t="s">
        <v>62</v>
      </c>
      <c r="AT1789" t="s">
        <v>53</v>
      </c>
      <c r="AU1789">
        <v>73</v>
      </c>
      <c r="AV1789">
        <v>4072</v>
      </c>
      <c r="AW1789" t="s">
        <v>88</v>
      </c>
      <c r="AX1789" t="s">
        <v>115</v>
      </c>
      <c r="AY1789" t="str">
        <f>IF(AND(Table1[[#This Row],[Contract]]="Month-to-Month", Table1[[#This Row],[Tenure in Months]]&lt;6, Table1[[#This Row],[Payment Method]]="Bank Withdrawal"), "High Risk", IF(OR(Table1[[#This Row],[Contract]]="Month-to-Month", Table1[[#This Row],[Tenure in Months]]&lt;12), "Medium Risk", "Low Risk"))</f>
        <v>Low Risk</v>
      </c>
    </row>
    <row r="1790" spans="1:51" x14ac:dyDescent="0.35">
      <c r="A1790" t="s">
        <v>2676</v>
      </c>
      <c r="B1790" t="s">
        <v>66</v>
      </c>
      <c r="C1790">
        <v>46</v>
      </c>
      <c r="D1790" t="s">
        <v>52</v>
      </c>
      <c r="E1790" t="s">
        <v>52</v>
      </c>
      <c r="F1790" t="s">
        <v>53</v>
      </c>
      <c r="G1790" t="s">
        <v>52</v>
      </c>
      <c r="H1790">
        <v>0</v>
      </c>
      <c r="I1790" t="s">
        <v>54</v>
      </c>
      <c r="J1790" t="s">
        <v>55</v>
      </c>
      <c r="K1790" t="s">
        <v>2677</v>
      </c>
      <c r="L1790">
        <v>96137</v>
      </c>
      <c r="M1790">
        <v>40.271535</v>
      </c>
      <c r="N1790">
        <v>-121.01808699999999</v>
      </c>
      <c r="O1790">
        <v>4158</v>
      </c>
      <c r="P1790" t="s">
        <v>57</v>
      </c>
      <c r="Q1790" t="s">
        <v>53</v>
      </c>
      <c r="R1790">
        <v>1</v>
      </c>
      <c r="S1790">
        <v>1</v>
      </c>
      <c r="T1790" t="s">
        <v>67</v>
      </c>
      <c r="U1790" t="s">
        <v>53</v>
      </c>
      <c r="V1790">
        <v>16.55</v>
      </c>
      <c r="W1790" t="s">
        <v>52</v>
      </c>
      <c r="X1790" t="s">
        <v>53</v>
      </c>
      <c r="Y1790" t="s">
        <v>68</v>
      </c>
      <c r="Z1790">
        <v>19</v>
      </c>
      <c r="AA1790" t="s">
        <v>52</v>
      </c>
      <c r="AB1790" t="s">
        <v>52</v>
      </c>
      <c r="AC1790" t="s">
        <v>52</v>
      </c>
      <c r="AD1790" t="s">
        <v>52</v>
      </c>
      <c r="AE1790" t="s">
        <v>52</v>
      </c>
      <c r="AF1790" t="s">
        <v>52</v>
      </c>
      <c r="AG1790" t="s">
        <v>52</v>
      </c>
      <c r="AH1790" t="s">
        <v>53</v>
      </c>
      <c r="AI1790" t="s">
        <v>60</v>
      </c>
      <c r="AJ1790" t="s">
        <v>53</v>
      </c>
      <c r="AK1790" t="s">
        <v>69</v>
      </c>
      <c r="AL1790">
        <v>69.099999999999994</v>
      </c>
      <c r="AM1790">
        <v>69.099999999999994</v>
      </c>
      <c r="AN1790">
        <v>0</v>
      </c>
      <c r="AO1790">
        <v>0</v>
      </c>
      <c r="AP1790">
        <v>16.55</v>
      </c>
      <c r="AQ1790">
        <v>85.649999999999906</v>
      </c>
      <c r="AR1790">
        <v>1</v>
      </c>
      <c r="AS1790" t="s">
        <v>62</v>
      </c>
      <c r="AT1790" t="s">
        <v>53</v>
      </c>
      <c r="AU1790">
        <v>92</v>
      </c>
      <c r="AV1790">
        <v>4779</v>
      </c>
      <c r="AW1790" t="s">
        <v>88</v>
      </c>
      <c r="AX1790" t="s">
        <v>89</v>
      </c>
      <c r="AY1790" t="str">
        <f>IF(AND(Table1[[#This Row],[Contract]]="Month-to-Month", Table1[[#This Row],[Tenure in Months]]&lt;6, Table1[[#This Row],[Payment Method]]="Bank Withdrawal"), "High Risk", IF(OR(Table1[[#This Row],[Contract]]="Month-to-Month", Table1[[#This Row],[Tenure in Months]]&lt;12), "Medium Risk", "Low Risk"))</f>
        <v>Medium Risk</v>
      </c>
    </row>
    <row r="1791" spans="1:51" x14ac:dyDescent="0.35">
      <c r="A1791" t="s">
        <v>2678</v>
      </c>
      <c r="B1791" t="s">
        <v>51</v>
      </c>
      <c r="C1791">
        <v>53</v>
      </c>
      <c r="D1791" t="s">
        <v>52</v>
      </c>
      <c r="E1791" t="s">
        <v>52</v>
      </c>
      <c r="F1791" t="s">
        <v>52</v>
      </c>
      <c r="G1791" t="s">
        <v>52</v>
      </c>
      <c r="H1791">
        <v>0</v>
      </c>
      <c r="I1791" t="s">
        <v>54</v>
      </c>
      <c r="J1791" t="s">
        <v>55</v>
      </c>
      <c r="K1791" t="s">
        <v>2679</v>
      </c>
      <c r="L1791">
        <v>96150</v>
      </c>
      <c r="M1791">
        <v>38.911577000000001</v>
      </c>
      <c r="N1791">
        <v>-120.10616899999999</v>
      </c>
      <c r="O1791">
        <v>33038</v>
      </c>
      <c r="P1791" t="s">
        <v>57</v>
      </c>
      <c r="Q1791" t="s">
        <v>52</v>
      </c>
      <c r="R1791">
        <v>0</v>
      </c>
      <c r="S1791">
        <v>31</v>
      </c>
      <c r="T1791" t="s">
        <v>58</v>
      </c>
      <c r="U1791" t="s">
        <v>53</v>
      </c>
      <c r="V1791">
        <v>9.27</v>
      </c>
      <c r="W1791" t="s">
        <v>53</v>
      </c>
      <c r="X1791" t="s">
        <v>53</v>
      </c>
      <c r="Y1791" t="s">
        <v>68</v>
      </c>
      <c r="Z1791">
        <v>30</v>
      </c>
      <c r="AA1791" t="s">
        <v>52</v>
      </c>
      <c r="AB1791" t="s">
        <v>53</v>
      </c>
      <c r="AC1791" t="s">
        <v>53</v>
      </c>
      <c r="AD1791" t="s">
        <v>52</v>
      </c>
      <c r="AE1791" t="s">
        <v>53</v>
      </c>
      <c r="AF1791" t="s">
        <v>53</v>
      </c>
      <c r="AG1791" t="s">
        <v>53</v>
      </c>
      <c r="AH1791" t="s">
        <v>53</v>
      </c>
      <c r="AI1791" t="s">
        <v>124</v>
      </c>
      <c r="AJ1791" t="s">
        <v>53</v>
      </c>
      <c r="AK1791" t="s">
        <v>61</v>
      </c>
      <c r="AL1791">
        <v>103.45</v>
      </c>
      <c r="AM1791">
        <v>3066.45</v>
      </c>
      <c r="AN1791">
        <v>0</v>
      </c>
      <c r="AO1791">
        <v>0</v>
      </c>
      <c r="AP1791">
        <v>287.37</v>
      </c>
      <c r="AQ1791">
        <v>3353.8199999999902</v>
      </c>
      <c r="AR1791">
        <v>3</v>
      </c>
      <c r="AS1791" t="s">
        <v>62</v>
      </c>
      <c r="AT1791" t="s">
        <v>53</v>
      </c>
      <c r="AU1791">
        <v>65</v>
      </c>
      <c r="AV1791">
        <v>5387</v>
      </c>
      <c r="AW1791" t="s">
        <v>76</v>
      </c>
      <c r="AX1791" t="s">
        <v>362</v>
      </c>
      <c r="AY1791" t="str">
        <f>IF(AND(Table1[[#This Row],[Contract]]="Month-to-Month", Table1[[#This Row],[Tenure in Months]]&lt;6, Table1[[#This Row],[Payment Method]]="Bank Withdrawal"), "High Risk", IF(OR(Table1[[#This Row],[Contract]]="Month-to-Month", Table1[[#This Row],[Tenure in Months]]&lt;12), "Medium Risk", "Low Risk"))</f>
        <v>Low Risk</v>
      </c>
    </row>
    <row r="1792" spans="1:51" x14ac:dyDescent="0.35">
      <c r="A1792" t="s">
        <v>2680</v>
      </c>
      <c r="B1792" t="s">
        <v>66</v>
      </c>
      <c r="C1792">
        <v>31</v>
      </c>
      <c r="D1792" t="s">
        <v>52</v>
      </c>
      <c r="E1792" t="s">
        <v>52</v>
      </c>
      <c r="F1792" t="s">
        <v>52</v>
      </c>
      <c r="G1792" t="s">
        <v>52</v>
      </c>
      <c r="H1792">
        <v>0</v>
      </c>
      <c r="I1792" t="s">
        <v>54</v>
      </c>
      <c r="J1792" t="s">
        <v>55</v>
      </c>
      <c r="K1792" t="s">
        <v>117</v>
      </c>
      <c r="L1792">
        <v>92130</v>
      </c>
      <c r="M1792">
        <v>32.957194999999999</v>
      </c>
      <c r="N1792">
        <v>-117.20254199999999</v>
      </c>
      <c r="O1792">
        <v>28201</v>
      </c>
      <c r="P1792" t="s">
        <v>57</v>
      </c>
      <c r="Q1792" t="s">
        <v>52</v>
      </c>
      <c r="R1792">
        <v>0</v>
      </c>
      <c r="S1792">
        <v>4</v>
      </c>
      <c r="T1792" t="s">
        <v>58</v>
      </c>
      <c r="U1792" t="s">
        <v>53</v>
      </c>
      <c r="V1792">
        <v>30.95</v>
      </c>
      <c r="W1792" t="s">
        <v>53</v>
      </c>
      <c r="X1792" t="s">
        <v>53</v>
      </c>
      <c r="Y1792" t="s">
        <v>68</v>
      </c>
      <c r="Z1792">
        <v>26</v>
      </c>
      <c r="AA1792" t="s">
        <v>52</v>
      </c>
      <c r="AB1792" t="s">
        <v>53</v>
      </c>
      <c r="AC1792" t="s">
        <v>52</v>
      </c>
      <c r="AD1792" t="s">
        <v>52</v>
      </c>
      <c r="AE1792" t="s">
        <v>52</v>
      </c>
      <c r="AF1792" t="s">
        <v>52</v>
      </c>
      <c r="AG1792" t="s">
        <v>52</v>
      </c>
      <c r="AH1792" t="s">
        <v>53</v>
      </c>
      <c r="AI1792" t="s">
        <v>60</v>
      </c>
      <c r="AJ1792" t="s">
        <v>52</v>
      </c>
      <c r="AK1792" t="s">
        <v>61</v>
      </c>
      <c r="AL1792">
        <v>77.95</v>
      </c>
      <c r="AM1792">
        <v>305.55</v>
      </c>
      <c r="AN1792">
        <v>0</v>
      </c>
      <c r="AO1792">
        <v>0</v>
      </c>
      <c r="AP1792">
        <v>123.8</v>
      </c>
      <c r="AQ1792">
        <v>429.35</v>
      </c>
      <c r="AR1792">
        <v>2</v>
      </c>
      <c r="AS1792" t="s">
        <v>62</v>
      </c>
      <c r="AT1792" t="s">
        <v>53</v>
      </c>
      <c r="AU1792">
        <v>89</v>
      </c>
      <c r="AV1792">
        <v>5365</v>
      </c>
      <c r="AW1792" t="s">
        <v>63</v>
      </c>
      <c r="AX1792" t="s">
        <v>70</v>
      </c>
      <c r="AY1792" t="str">
        <f>IF(AND(Table1[[#This Row],[Contract]]="Month-to-Month", Table1[[#This Row],[Tenure in Months]]&lt;6, Table1[[#This Row],[Payment Method]]="Bank Withdrawal"), "High Risk", IF(OR(Table1[[#This Row],[Contract]]="Month-to-Month", Table1[[#This Row],[Tenure in Months]]&lt;12), "Medium Risk", "Low Risk"))</f>
        <v>High Risk</v>
      </c>
    </row>
    <row r="1793" spans="1:51" x14ac:dyDescent="0.35">
      <c r="A1793" t="s">
        <v>2681</v>
      </c>
      <c r="B1793" t="s">
        <v>51</v>
      </c>
      <c r="C1793">
        <v>46</v>
      </c>
      <c r="D1793" t="s">
        <v>52</v>
      </c>
      <c r="E1793" t="s">
        <v>52</v>
      </c>
      <c r="F1793" t="s">
        <v>52</v>
      </c>
      <c r="G1793" t="s">
        <v>52</v>
      </c>
      <c r="H1793">
        <v>0</v>
      </c>
      <c r="I1793" t="s">
        <v>54</v>
      </c>
      <c r="J1793" t="s">
        <v>55</v>
      </c>
      <c r="K1793" t="s">
        <v>56</v>
      </c>
      <c r="L1793">
        <v>90016</v>
      </c>
      <c r="M1793">
        <v>34.028331000000001</v>
      </c>
      <c r="N1793">
        <v>-118.354338</v>
      </c>
      <c r="O1793">
        <v>46984</v>
      </c>
      <c r="P1793" t="s">
        <v>57</v>
      </c>
      <c r="Q1793" t="s">
        <v>52</v>
      </c>
      <c r="R1793">
        <v>0</v>
      </c>
      <c r="S1793">
        <v>10</v>
      </c>
      <c r="T1793" t="s">
        <v>72</v>
      </c>
      <c r="U1793" t="s">
        <v>52</v>
      </c>
      <c r="V1793">
        <v>0</v>
      </c>
      <c r="W1793" t="s">
        <v>52</v>
      </c>
      <c r="X1793" t="s">
        <v>53</v>
      </c>
      <c r="Y1793" t="s">
        <v>59</v>
      </c>
      <c r="Z1793">
        <v>30</v>
      </c>
      <c r="AA1793" t="s">
        <v>52</v>
      </c>
      <c r="AB1793" t="s">
        <v>52</v>
      </c>
      <c r="AC1793" t="s">
        <v>53</v>
      </c>
      <c r="AD1793" t="s">
        <v>52</v>
      </c>
      <c r="AE1793" t="s">
        <v>52</v>
      </c>
      <c r="AF1793" t="s">
        <v>52</v>
      </c>
      <c r="AG1793" t="s">
        <v>52</v>
      </c>
      <c r="AH1793" t="s">
        <v>52</v>
      </c>
      <c r="AI1793" t="s">
        <v>60</v>
      </c>
      <c r="AJ1793" t="s">
        <v>52</v>
      </c>
      <c r="AK1793" t="s">
        <v>69</v>
      </c>
      <c r="AL1793">
        <v>29.5</v>
      </c>
      <c r="AM1793">
        <v>255.25</v>
      </c>
      <c r="AN1793">
        <v>0</v>
      </c>
      <c r="AO1793">
        <v>40</v>
      </c>
      <c r="AP1793">
        <v>0</v>
      </c>
      <c r="AQ1793">
        <v>295.25</v>
      </c>
      <c r="AR1793">
        <v>3</v>
      </c>
      <c r="AS1793" t="s">
        <v>62</v>
      </c>
      <c r="AT1793" t="s">
        <v>53</v>
      </c>
      <c r="AU1793">
        <v>69</v>
      </c>
      <c r="AV1793">
        <v>3797</v>
      </c>
      <c r="AW1793" t="s">
        <v>76</v>
      </c>
      <c r="AX1793" t="s">
        <v>93</v>
      </c>
      <c r="AY1793" t="str">
        <f>IF(AND(Table1[[#This Row],[Contract]]="Month-to-Month", Table1[[#This Row],[Tenure in Months]]&lt;6, Table1[[#This Row],[Payment Method]]="Bank Withdrawal"), "High Risk", IF(OR(Table1[[#This Row],[Contract]]="Month-to-Month", Table1[[#This Row],[Tenure in Months]]&lt;12), "Medium Risk", "Low Risk"))</f>
        <v>Medium Risk</v>
      </c>
    </row>
    <row r="1794" spans="1:51" x14ac:dyDescent="0.35">
      <c r="A1794" t="s">
        <v>2682</v>
      </c>
      <c r="B1794" t="s">
        <v>66</v>
      </c>
      <c r="C1794">
        <v>64</v>
      </c>
      <c r="D1794" t="s">
        <v>52</v>
      </c>
      <c r="E1794" t="s">
        <v>52</v>
      </c>
      <c r="F1794" t="s">
        <v>52</v>
      </c>
      <c r="G1794" t="s">
        <v>52</v>
      </c>
      <c r="H1794">
        <v>0</v>
      </c>
      <c r="I1794" t="s">
        <v>54</v>
      </c>
      <c r="J1794" t="s">
        <v>55</v>
      </c>
      <c r="K1794" t="s">
        <v>56</v>
      </c>
      <c r="L1794">
        <v>90017</v>
      </c>
      <c r="M1794">
        <v>34.052841999999998</v>
      </c>
      <c r="N1794">
        <v>-118.264495</v>
      </c>
      <c r="O1794">
        <v>20692</v>
      </c>
      <c r="P1794" t="s">
        <v>57</v>
      </c>
      <c r="Q1794" t="s">
        <v>52</v>
      </c>
      <c r="R1794">
        <v>0</v>
      </c>
      <c r="S1794">
        <v>2</v>
      </c>
      <c r="T1794" t="s">
        <v>58</v>
      </c>
      <c r="U1794" t="s">
        <v>53</v>
      </c>
      <c r="V1794">
        <v>26.93</v>
      </c>
      <c r="W1794" t="s">
        <v>52</v>
      </c>
      <c r="X1794" t="s">
        <v>53</v>
      </c>
      <c r="Y1794" t="s">
        <v>59</v>
      </c>
      <c r="Z1794">
        <v>10</v>
      </c>
      <c r="AA1794" t="s">
        <v>53</v>
      </c>
      <c r="AB1794" t="s">
        <v>52</v>
      </c>
      <c r="AC1794" t="s">
        <v>52</v>
      </c>
      <c r="AD1794" t="s">
        <v>52</v>
      </c>
      <c r="AE1794" t="s">
        <v>53</v>
      </c>
      <c r="AF1794" t="s">
        <v>53</v>
      </c>
      <c r="AG1794" t="s">
        <v>53</v>
      </c>
      <c r="AH1794" t="s">
        <v>53</v>
      </c>
      <c r="AI1794" t="s">
        <v>60</v>
      </c>
      <c r="AJ1794" t="s">
        <v>53</v>
      </c>
      <c r="AK1794" t="s">
        <v>61</v>
      </c>
      <c r="AL1794">
        <v>70.75</v>
      </c>
      <c r="AM1794">
        <v>146.9</v>
      </c>
      <c r="AN1794">
        <v>0</v>
      </c>
      <c r="AO1794">
        <v>0</v>
      </c>
      <c r="AP1794">
        <v>53.86</v>
      </c>
      <c r="AQ1794">
        <v>200.76</v>
      </c>
      <c r="AR1794">
        <v>1</v>
      </c>
      <c r="AS1794" t="s">
        <v>62</v>
      </c>
      <c r="AT1794" t="s">
        <v>53</v>
      </c>
      <c r="AU1794">
        <v>72</v>
      </c>
      <c r="AV1794">
        <v>3257</v>
      </c>
      <c r="AW1794" t="s">
        <v>120</v>
      </c>
      <c r="AX1794" t="s">
        <v>121</v>
      </c>
      <c r="AY1794" t="str">
        <f>IF(AND(Table1[[#This Row],[Contract]]="Month-to-Month", Table1[[#This Row],[Tenure in Months]]&lt;6, Table1[[#This Row],[Payment Method]]="Bank Withdrawal"), "High Risk", IF(OR(Table1[[#This Row],[Contract]]="Month-to-Month", Table1[[#This Row],[Tenure in Months]]&lt;12), "Medium Risk", "Low Risk"))</f>
        <v>High Risk</v>
      </c>
    </row>
    <row r="1795" spans="1:51" x14ac:dyDescent="0.35">
      <c r="A1795" t="s">
        <v>2683</v>
      </c>
      <c r="B1795" t="s">
        <v>51</v>
      </c>
      <c r="C1795">
        <v>19</v>
      </c>
      <c r="D1795" t="s">
        <v>53</v>
      </c>
      <c r="E1795" t="s">
        <v>52</v>
      </c>
      <c r="F1795" t="s">
        <v>52</v>
      </c>
      <c r="G1795" t="s">
        <v>52</v>
      </c>
      <c r="H1795">
        <v>0</v>
      </c>
      <c r="I1795" t="s">
        <v>54</v>
      </c>
      <c r="J1795" t="s">
        <v>55</v>
      </c>
      <c r="K1795" t="s">
        <v>56</v>
      </c>
      <c r="L1795">
        <v>90023</v>
      </c>
      <c r="M1795">
        <v>34.017696999999998</v>
      </c>
      <c r="N1795">
        <v>-118.200577</v>
      </c>
      <c r="O1795">
        <v>47487</v>
      </c>
      <c r="P1795" t="s">
        <v>57</v>
      </c>
      <c r="Q1795" t="s">
        <v>52</v>
      </c>
      <c r="R1795">
        <v>0</v>
      </c>
      <c r="S1795">
        <v>4</v>
      </c>
      <c r="T1795" t="s">
        <v>58</v>
      </c>
      <c r="U1795" t="s">
        <v>53</v>
      </c>
      <c r="V1795">
        <v>6.91</v>
      </c>
      <c r="W1795" t="s">
        <v>53</v>
      </c>
      <c r="X1795" t="s">
        <v>53</v>
      </c>
      <c r="Y1795" t="s">
        <v>68</v>
      </c>
      <c r="Z1795">
        <v>53</v>
      </c>
      <c r="AA1795" t="s">
        <v>52</v>
      </c>
      <c r="AB1795" t="s">
        <v>52</v>
      </c>
      <c r="AC1795" t="s">
        <v>52</v>
      </c>
      <c r="AD1795" t="s">
        <v>52</v>
      </c>
      <c r="AE1795" t="s">
        <v>52</v>
      </c>
      <c r="AF1795" t="s">
        <v>53</v>
      </c>
      <c r="AG1795" t="s">
        <v>53</v>
      </c>
      <c r="AH1795" t="s">
        <v>53</v>
      </c>
      <c r="AI1795" t="s">
        <v>60</v>
      </c>
      <c r="AJ1795" t="s">
        <v>53</v>
      </c>
      <c r="AK1795" t="s">
        <v>61</v>
      </c>
      <c r="AL1795">
        <v>85.65</v>
      </c>
      <c r="AM1795">
        <v>338.9</v>
      </c>
      <c r="AN1795">
        <v>0</v>
      </c>
      <c r="AO1795">
        <v>0</v>
      </c>
      <c r="AP1795">
        <v>27.64</v>
      </c>
      <c r="AQ1795">
        <v>366.539999999999</v>
      </c>
      <c r="AR1795">
        <v>1</v>
      </c>
      <c r="AS1795" t="s">
        <v>62</v>
      </c>
      <c r="AT1795" t="s">
        <v>53</v>
      </c>
      <c r="AU1795">
        <v>87</v>
      </c>
      <c r="AV1795">
        <v>2330</v>
      </c>
      <c r="AW1795" t="s">
        <v>76</v>
      </c>
      <c r="AX1795" t="s">
        <v>77</v>
      </c>
      <c r="AY1795" t="str">
        <f>IF(AND(Table1[[#This Row],[Contract]]="Month-to-Month", Table1[[#This Row],[Tenure in Months]]&lt;6, Table1[[#This Row],[Payment Method]]="Bank Withdrawal"), "High Risk", IF(OR(Table1[[#This Row],[Contract]]="Month-to-Month", Table1[[#This Row],[Tenure in Months]]&lt;12), "Medium Risk", "Low Risk"))</f>
        <v>High Risk</v>
      </c>
    </row>
    <row r="1796" spans="1:51" x14ac:dyDescent="0.35">
      <c r="A1796" t="s">
        <v>2684</v>
      </c>
      <c r="B1796" t="s">
        <v>51</v>
      </c>
      <c r="C1796">
        <v>39</v>
      </c>
      <c r="D1796" t="s">
        <v>52</v>
      </c>
      <c r="E1796" t="s">
        <v>52</v>
      </c>
      <c r="F1796" t="s">
        <v>52</v>
      </c>
      <c r="G1796" t="s">
        <v>52</v>
      </c>
      <c r="H1796">
        <v>0</v>
      </c>
      <c r="I1796" t="s">
        <v>54</v>
      </c>
      <c r="J1796" t="s">
        <v>55</v>
      </c>
      <c r="K1796" t="s">
        <v>56</v>
      </c>
      <c r="L1796">
        <v>90031</v>
      </c>
      <c r="M1796">
        <v>34.085807000000003</v>
      </c>
      <c r="N1796">
        <v>-118.20661699999999</v>
      </c>
      <c r="O1796">
        <v>38415</v>
      </c>
      <c r="P1796" t="s">
        <v>57</v>
      </c>
      <c r="Q1796" t="s">
        <v>52</v>
      </c>
      <c r="R1796">
        <v>0</v>
      </c>
      <c r="S1796">
        <v>1</v>
      </c>
      <c r="T1796" t="s">
        <v>58</v>
      </c>
      <c r="U1796" t="s">
        <v>53</v>
      </c>
      <c r="V1796">
        <v>48.22</v>
      </c>
      <c r="W1796" t="s">
        <v>52</v>
      </c>
      <c r="X1796" t="s">
        <v>53</v>
      </c>
      <c r="Y1796" t="s">
        <v>59</v>
      </c>
      <c r="Z1796">
        <v>21</v>
      </c>
      <c r="AA1796" t="s">
        <v>52</v>
      </c>
      <c r="AB1796" t="s">
        <v>52</v>
      </c>
      <c r="AC1796" t="s">
        <v>52</v>
      </c>
      <c r="AD1796" t="s">
        <v>52</v>
      </c>
      <c r="AE1796" t="s">
        <v>52</v>
      </c>
      <c r="AF1796" t="s">
        <v>52</v>
      </c>
      <c r="AG1796" t="s">
        <v>52</v>
      </c>
      <c r="AH1796" t="s">
        <v>53</v>
      </c>
      <c r="AI1796" t="s">
        <v>60</v>
      </c>
      <c r="AJ1796" t="s">
        <v>52</v>
      </c>
      <c r="AK1796" t="s">
        <v>69</v>
      </c>
      <c r="AL1796">
        <v>46.3</v>
      </c>
      <c r="AM1796">
        <v>46.3</v>
      </c>
      <c r="AN1796">
        <v>0</v>
      </c>
      <c r="AO1796">
        <v>0</v>
      </c>
      <c r="AP1796">
        <v>48.22</v>
      </c>
      <c r="AQ1796">
        <v>94.52</v>
      </c>
      <c r="AR1796">
        <v>1</v>
      </c>
      <c r="AS1796" t="s">
        <v>62</v>
      </c>
      <c r="AT1796" t="s">
        <v>53</v>
      </c>
      <c r="AU1796">
        <v>73</v>
      </c>
      <c r="AV1796">
        <v>3017</v>
      </c>
      <c r="AW1796" t="s">
        <v>80</v>
      </c>
      <c r="AX1796" t="s">
        <v>81</v>
      </c>
      <c r="AY1796" t="str">
        <f>IF(AND(Table1[[#This Row],[Contract]]="Month-to-Month", Table1[[#This Row],[Tenure in Months]]&lt;6, Table1[[#This Row],[Payment Method]]="Bank Withdrawal"), "High Risk", IF(OR(Table1[[#This Row],[Contract]]="Month-to-Month", Table1[[#This Row],[Tenure in Months]]&lt;12), "Medium Risk", "Low Risk"))</f>
        <v>Medium Risk</v>
      </c>
    </row>
    <row r="1797" spans="1:51" x14ac:dyDescent="0.35">
      <c r="A1797" t="s">
        <v>2685</v>
      </c>
      <c r="B1797" t="s">
        <v>66</v>
      </c>
      <c r="C1797">
        <v>63</v>
      </c>
      <c r="D1797" t="s">
        <v>52</v>
      </c>
      <c r="E1797" t="s">
        <v>52</v>
      </c>
      <c r="F1797" t="s">
        <v>52</v>
      </c>
      <c r="G1797" t="s">
        <v>52</v>
      </c>
      <c r="H1797">
        <v>0</v>
      </c>
      <c r="I1797" t="s">
        <v>54</v>
      </c>
      <c r="J1797" t="s">
        <v>55</v>
      </c>
      <c r="K1797" t="s">
        <v>56</v>
      </c>
      <c r="L1797">
        <v>90033</v>
      </c>
      <c r="M1797">
        <v>34.050198000000002</v>
      </c>
      <c r="N1797">
        <v>-118.21094600000001</v>
      </c>
      <c r="O1797">
        <v>49431</v>
      </c>
      <c r="P1797" t="s">
        <v>57</v>
      </c>
      <c r="Q1797" t="s">
        <v>52</v>
      </c>
      <c r="R1797">
        <v>0</v>
      </c>
      <c r="S1797">
        <v>41</v>
      </c>
      <c r="T1797" t="s">
        <v>58</v>
      </c>
      <c r="U1797" t="s">
        <v>53</v>
      </c>
      <c r="V1797">
        <v>10.43</v>
      </c>
      <c r="W1797" t="s">
        <v>53</v>
      </c>
      <c r="X1797" t="s">
        <v>53</v>
      </c>
      <c r="Y1797" t="s">
        <v>68</v>
      </c>
      <c r="Z1797">
        <v>22</v>
      </c>
      <c r="AA1797" t="s">
        <v>52</v>
      </c>
      <c r="AB1797" t="s">
        <v>53</v>
      </c>
      <c r="AC1797" t="s">
        <v>53</v>
      </c>
      <c r="AD1797" t="s">
        <v>52</v>
      </c>
      <c r="AE1797" t="s">
        <v>53</v>
      </c>
      <c r="AF1797" t="s">
        <v>53</v>
      </c>
      <c r="AG1797" t="s">
        <v>53</v>
      </c>
      <c r="AH1797" t="s">
        <v>52</v>
      </c>
      <c r="AI1797" t="s">
        <v>60</v>
      </c>
      <c r="AJ1797" t="s">
        <v>53</v>
      </c>
      <c r="AK1797" t="s">
        <v>61</v>
      </c>
      <c r="AL1797">
        <v>106.3</v>
      </c>
      <c r="AM1797">
        <v>4443.45</v>
      </c>
      <c r="AN1797">
        <v>0</v>
      </c>
      <c r="AO1797">
        <v>130</v>
      </c>
      <c r="AP1797">
        <v>427.63</v>
      </c>
      <c r="AQ1797">
        <v>5001.08</v>
      </c>
      <c r="AR1797">
        <v>2</v>
      </c>
      <c r="AS1797" t="s">
        <v>62</v>
      </c>
      <c r="AT1797" t="s">
        <v>53</v>
      </c>
      <c r="AU1797">
        <v>85</v>
      </c>
      <c r="AV1797">
        <v>5383</v>
      </c>
      <c r="AW1797" t="s">
        <v>80</v>
      </c>
      <c r="AX1797" t="s">
        <v>182</v>
      </c>
      <c r="AY1797" t="str">
        <f>IF(AND(Table1[[#This Row],[Contract]]="Month-to-Month", Table1[[#This Row],[Tenure in Months]]&lt;6, Table1[[#This Row],[Payment Method]]="Bank Withdrawal"), "High Risk", IF(OR(Table1[[#This Row],[Contract]]="Month-to-Month", Table1[[#This Row],[Tenure in Months]]&lt;12), "Medium Risk", "Low Risk"))</f>
        <v>Medium Risk</v>
      </c>
    </row>
    <row r="1798" spans="1:51" x14ac:dyDescent="0.35">
      <c r="A1798" t="s">
        <v>2686</v>
      </c>
      <c r="B1798" t="s">
        <v>66</v>
      </c>
      <c r="C1798">
        <v>36</v>
      </c>
      <c r="D1798" t="s">
        <v>52</v>
      </c>
      <c r="E1798" t="s">
        <v>52</v>
      </c>
      <c r="F1798" t="s">
        <v>52</v>
      </c>
      <c r="G1798" t="s">
        <v>52</v>
      </c>
      <c r="H1798">
        <v>0</v>
      </c>
      <c r="I1798" t="s">
        <v>54</v>
      </c>
      <c r="J1798" t="s">
        <v>55</v>
      </c>
      <c r="K1798" t="s">
        <v>56</v>
      </c>
      <c r="L1798">
        <v>90037</v>
      </c>
      <c r="M1798">
        <v>34.002642000000002</v>
      </c>
      <c r="N1798">
        <v>-118.28759599999999</v>
      </c>
      <c r="O1798">
        <v>56709</v>
      </c>
      <c r="P1798" t="s">
        <v>57</v>
      </c>
      <c r="Q1798" t="s">
        <v>52</v>
      </c>
      <c r="R1798">
        <v>0</v>
      </c>
      <c r="S1798">
        <v>12</v>
      </c>
      <c r="T1798" t="s">
        <v>72</v>
      </c>
      <c r="U1798" t="s">
        <v>53</v>
      </c>
      <c r="V1798">
        <v>17.46</v>
      </c>
      <c r="W1798" t="s">
        <v>52</v>
      </c>
      <c r="X1798" t="s">
        <v>53</v>
      </c>
      <c r="Y1798" t="s">
        <v>68</v>
      </c>
      <c r="Z1798">
        <v>9</v>
      </c>
      <c r="AA1798" t="s">
        <v>52</v>
      </c>
      <c r="AB1798" t="s">
        <v>52</v>
      </c>
      <c r="AC1798" t="s">
        <v>53</v>
      </c>
      <c r="AD1798" t="s">
        <v>53</v>
      </c>
      <c r="AE1798" t="s">
        <v>52</v>
      </c>
      <c r="AF1798" t="s">
        <v>53</v>
      </c>
      <c r="AG1798" t="s">
        <v>53</v>
      </c>
      <c r="AH1798" t="s">
        <v>53</v>
      </c>
      <c r="AI1798" t="s">
        <v>60</v>
      </c>
      <c r="AJ1798" t="s">
        <v>53</v>
      </c>
      <c r="AK1798" t="s">
        <v>61</v>
      </c>
      <c r="AL1798">
        <v>89.4</v>
      </c>
      <c r="AM1798">
        <v>1095.6500000000001</v>
      </c>
      <c r="AN1798">
        <v>0</v>
      </c>
      <c r="AO1798">
        <v>0</v>
      </c>
      <c r="AP1798">
        <v>209.52</v>
      </c>
      <c r="AQ1798">
        <v>1305.17</v>
      </c>
      <c r="AR1798">
        <v>1</v>
      </c>
      <c r="AS1798" t="s">
        <v>62</v>
      </c>
      <c r="AT1798" t="s">
        <v>53</v>
      </c>
      <c r="AU1798">
        <v>79</v>
      </c>
      <c r="AV1798">
        <v>5047</v>
      </c>
      <c r="AW1798" t="s">
        <v>76</v>
      </c>
      <c r="AX1798" t="s">
        <v>100</v>
      </c>
      <c r="AY1798" t="str">
        <f>IF(AND(Table1[[#This Row],[Contract]]="Month-to-Month", Table1[[#This Row],[Tenure in Months]]&lt;6, Table1[[#This Row],[Payment Method]]="Bank Withdrawal"), "High Risk", IF(OR(Table1[[#This Row],[Contract]]="Month-to-Month", Table1[[#This Row],[Tenure in Months]]&lt;12), "Medium Risk", "Low Risk"))</f>
        <v>Medium Risk</v>
      </c>
    </row>
    <row r="1799" spans="1:51" x14ac:dyDescent="0.35">
      <c r="A1799" t="s">
        <v>2687</v>
      </c>
      <c r="B1799" t="s">
        <v>51</v>
      </c>
      <c r="C1799">
        <v>28</v>
      </c>
      <c r="D1799" t="s">
        <v>53</v>
      </c>
      <c r="E1799" t="s">
        <v>52</v>
      </c>
      <c r="F1799" t="s">
        <v>52</v>
      </c>
      <c r="G1799" t="s">
        <v>52</v>
      </c>
      <c r="H1799">
        <v>0</v>
      </c>
      <c r="I1799" t="s">
        <v>54</v>
      </c>
      <c r="J1799" t="s">
        <v>55</v>
      </c>
      <c r="K1799" t="s">
        <v>56</v>
      </c>
      <c r="L1799">
        <v>90043</v>
      </c>
      <c r="M1799">
        <v>33.988543</v>
      </c>
      <c r="N1799">
        <v>-118.334081</v>
      </c>
      <c r="O1799">
        <v>44764</v>
      </c>
      <c r="P1799" t="s">
        <v>57</v>
      </c>
      <c r="Q1799" t="s">
        <v>52</v>
      </c>
      <c r="R1799">
        <v>0</v>
      </c>
      <c r="S1799">
        <v>10</v>
      </c>
      <c r="T1799" t="s">
        <v>72</v>
      </c>
      <c r="U1799" t="s">
        <v>53</v>
      </c>
      <c r="V1799">
        <v>29.24</v>
      </c>
      <c r="W1799" t="s">
        <v>53</v>
      </c>
      <c r="X1799" t="s">
        <v>53</v>
      </c>
      <c r="Y1799" t="s">
        <v>68</v>
      </c>
      <c r="Z1799">
        <v>85</v>
      </c>
      <c r="AA1799" t="s">
        <v>52</v>
      </c>
      <c r="AB1799" t="s">
        <v>52</v>
      </c>
      <c r="AC1799" t="s">
        <v>52</v>
      </c>
      <c r="AD1799" t="s">
        <v>52</v>
      </c>
      <c r="AE1799" t="s">
        <v>52</v>
      </c>
      <c r="AF1799" t="s">
        <v>52</v>
      </c>
      <c r="AG1799" t="s">
        <v>53</v>
      </c>
      <c r="AH1799" t="s">
        <v>53</v>
      </c>
      <c r="AI1799" t="s">
        <v>60</v>
      </c>
      <c r="AJ1799" t="s">
        <v>53</v>
      </c>
      <c r="AK1799" t="s">
        <v>69</v>
      </c>
      <c r="AL1799">
        <v>74.150000000000006</v>
      </c>
      <c r="AM1799">
        <v>811.8</v>
      </c>
      <c r="AN1799">
        <v>0</v>
      </c>
      <c r="AO1799">
        <v>0</v>
      </c>
      <c r="AP1799">
        <v>292.39999999999998</v>
      </c>
      <c r="AQ1799">
        <v>1104.19999999999</v>
      </c>
      <c r="AR1799">
        <v>1</v>
      </c>
      <c r="AS1799" t="s">
        <v>62</v>
      </c>
      <c r="AT1799" t="s">
        <v>53</v>
      </c>
      <c r="AU1799">
        <v>90</v>
      </c>
      <c r="AV1799">
        <v>4231</v>
      </c>
      <c r="AW1799" t="s">
        <v>120</v>
      </c>
      <c r="AX1799" t="s">
        <v>121</v>
      </c>
      <c r="AY1799" t="str">
        <f>IF(AND(Table1[[#This Row],[Contract]]="Month-to-Month", Table1[[#This Row],[Tenure in Months]]&lt;6, Table1[[#This Row],[Payment Method]]="Bank Withdrawal"), "High Risk", IF(OR(Table1[[#This Row],[Contract]]="Month-to-Month", Table1[[#This Row],[Tenure in Months]]&lt;12), "Medium Risk", "Low Risk"))</f>
        <v>Medium Risk</v>
      </c>
    </row>
    <row r="1800" spans="1:51" x14ac:dyDescent="0.35">
      <c r="A1800" t="s">
        <v>2688</v>
      </c>
      <c r="B1800" t="s">
        <v>66</v>
      </c>
      <c r="C1800">
        <v>43</v>
      </c>
      <c r="D1800" t="s">
        <v>52</v>
      </c>
      <c r="E1800" t="s">
        <v>52</v>
      </c>
      <c r="F1800" t="s">
        <v>53</v>
      </c>
      <c r="G1800" t="s">
        <v>52</v>
      </c>
      <c r="H1800">
        <v>0</v>
      </c>
      <c r="I1800" t="s">
        <v>54</v>
      </c>
      <c r="J1800" t="s">
        <v>55</v>
      </c>
      <c r="K1800" t="s">
        <v>56</v>
      </c>
      <c r="L1800">
        <v>90048</v>
      </c>
      <c r="M1800">
        <v>34.072944999999997</v>
      </c>
      <c r="N1800">
        <v>-118.37267</v>
      </c>
      <c r="O1800">
        <v>21739</v>
      </c>
      <c r="P1800" t="s">
        <v>57</v>
      </c>
      <c r="Q1800" t="s">
        <v>53</v>
      </c>
      <c r="R1800">
        <v>1</v>
      </c>
      <c r="S1800">
        <v>11</v>
      </c>
      <c r="T1800" t="s">
        <v>72</v>
      </c>
      <c r="U1800" t="s">
        <v>53</v>
      </c>
      <c r="V1800">
        <v>31.08</v>
      </c>
      <c r="W1800" t="s">
        <v>53</v>
      </c>
      <c r="X1800" t="s">
        <v>53</v>
      </c>
      <c r="Y1800" t="s">
        <v>68</v>
      </c>
      <c r="Z1800">
        <v>26</v>
      </c>
      <c r="AA1800" t="s">
        <v>52</v>
      </c>
      <c r="AB1800" t="s">
        <v>52</v>
      </c>
      <c r="AC1800" t="s">
        <v>53</v>
      </c>
      <c r="AD1800" t="s">
        <v>52</v>
      </c>
      <c r="AE1800" t="s">
        <v>53</v>
      </c>
      <c r="AF1800" t="s">
        <v>53</v>
      </c>
      <c r="AG1800" t="s">
        <v>53</v>
      </c>
      <c r="AH1800" t="s">
        <v>53</v>
      </c>
      <c r="AI1800" t="s">
        <v>60</v>
      </c>
      <c r="AJ1800" t="s">
        <v>53</v>
      </c>
      <c r="AK1800" t="s">
        <v>61</v>
      </c>
      <c r="AL1800">
        <v>99.5</v>
      </c>
      <c r="AM1800">
        <v>1056.95</v>
      </c>
      <c r="AN1800">
        <v>0</v>
      </c>
      <c r="AO1800">
        <v>0</v>
      </c>
      <c r="AP1800">
        <v>341.88</v>
      </c>
      <c r="AQ1800">
        <v>1398.83</v>
      </c>
      <c r="AR1800">
        <v>3</v>
      </c>
      <c r="AS1800" t="s">
        <v>62</v>
      </c>
      <c r="AT1800" t="s">
        <v>53</v>
      </c>
      <c r="AU1800">
        <v>84</v>
      </c>
      <c r="AV1800">
        <v>5286</v>
      </c>
      <c r="AW1800" t="s">
        <v>76</v>
      </c>
      <c r="AX1800" t="s">
        <v>133</v>
      </c>
      <c r="AY1800" t="str">
        <f>IF(AND(Table1[[#This Row],[Contract]]="Month-to-Month", Table1[[#This Row],[Tenure in Months]]&lt;6, Table1[[#This Row],[Payment Method]]="Bank Withdrawal"), "High Risk", IF(OR(Table1[[#This Row],[Contract]]="Month-to-Month", Table1[[#This Row],[Tenure in Months]]&lt;12), "Medium Risk", "Low Risk"))</f>
        <v>Medium Risk</v>
      </c>
    </row>
    <row r="1801" spans="1:51" x14ac:dyDescent="0.35">
      <c r="A1801" t="s">
        <v>2689</v>
      </c>
      <c r="B1801" t="s">
        <v>51</v>
      </c>
      <c r="C1801">
        <v>44</v>
      </c>
      <c r="D1801" t="s">
        <v>52</v>
      </c>
      <c r="E1801" t="s">
        <v>52</v>
      </c>
      <c r="F1801" t="s">
        <v>52</v>
      </c>
      <c r="G1801" t="s">
        <v>52</v>
      </c>
      <c r="H1801">
        <v>0</v>
      </c>
      <c r="I1801" t="s">
        <v>54</v>
      </c>
      <c r="J1801" t="s">
        <v>55</v>
      </c>
      <c r="K1801" t="s">
        <v>56</v>
      </c>
      <c r="L1801">
        <v>90049</v>
      </c>
      <c r="M1801">
        <v>34.091828999999997</v>
      </c>
      <c r="N1801">
        <v>-118.49124399999999</v>
      </c>
      <c r="O1801">
        <v>33523</v>
      </c>
      <c r="P1801" t="s">
        <v>57</v>
      </c>
      <c r="Q1801" t="s">
        <v>52</v>
      </c>
      <c r="R1801">
        <v>0</v>
      </c>
      <c r="S1801">
        <v>1</v>
      </c>
      <c r="T1801" t="s">
        <v>58</v>
      </c>
      <c r="U1801" t="s">
        <v>53</v>
      </c>
      <c r="V1801">
        <v>8.77</v>
      </c>
      <c r="W1801" t="s">
        <v>52</v>
      </c>
      <c r="X1801" t="s">
        <v>53</v>
      </c>
      <c r="Y1801" t="s">
        <v>59</v>
      </c>
      <c r="Z1801">
        <v>10</v>
      </c>
      <c r="AA1801" t="s">
        <v>52</v>
      </c>
      <c r="AB1801" t="s">
        <v>52</v>
      </c>
      <c r="AC1801" t="s">
        <v>52</v>
      </c>
      <c r="AD1801" t="s">
        <v>52</v>
      </c>
      <c r="AE1801" t="s">
        <v>52</v>
      </c>
      <c r="AF1801" t="s">
        <v>52</v>
      </c>
      <c r="AG1801" t="s">
        <v>52</v>
      </c>
      <c r="AH1801" t="s">
        <v>53</v>
      </c>
      <c r="AI1801" t="s">
        <v>60</v>
      </c>
      <c r="AJ1801" t="s">
        <v>53</v>
      </c>
      <c r="AK1801" t="s">
        <v>69</v>
      </c>
      <c r="AL1801">
        <v>44.15</v>
      </c>
      <c r="AM1801">
        <v>44.15</v>
      </c>
      <c r="AN1801">
        <v>0</v>
      </c>
      <c r="AO1801">
        <v>0</v>
      </c>
      <c r="AP1801">
        <v>8.77</v>
      </c>
      <c r="AQ1801">
        <v>52.92</v>
      </c>
      <c r="AR1801">
        <v>1</v>
      </c>
      <c r="AS1801" t="s">
        <v>62</v>
      </c>
      <c r="AT1801" t="s">
        <v>53</v>
      </c>
      <c r="AU1801">
        <v>90</v>
      </c>
      <c r="AV1801">
        <v>4773</v>
      </c>
      <c r="AW1801" t="s">
        <v>88</v>
      </c>
      <c r="AX1801" t="s">
        <v>89</v>
      </c>
      <c r="AY1801" t="str">
        <f>IF(AND(Table1[[#This Row],[Contract]]="Month-to-Month", Table1[[#This Row],[Tenure in Months]]&lt;6, Table1[[#This Row],[Payment Method]]="Bank Withdrawal"), "High Risk", IF(OR(Table1[[#This Row],[Contract]]="Month-to-Month", Table1[[#This Row],[Tenure in Months]]&lt;12), "Medium Risk", "Low Risk"))</f>
        <v>Medium Risk</v>
      </c>
    </row>
    <row r="1802" spans="1:51" x14ac:dyDescent="0.35">
      <c r="A1802" t="s">
        <v>2690</v>
      </c>
      <c r="B1802" t="s">
        <v>66</v>
      </c>
      <c r="C1802">
        <v>36</v>
      </c>
      <c r="D1802" t="s">
        <v>52</v>
      </c>
      <c r="E1802" t="s">
        <v>52</v>
      </c>
      <c r="F1802" t="s">
        <v>52</v>
      </c>
      <c r="G1802" t="s">
        <v>52</v>
      </c>
      <c r="H1802">
        <v>0</v>
      </c>
      <c r="I1802" t="s">
        <v>54</v>
      </c>
      <c r="J1802" t="s">
        <v>55</v>
      </c>
      <c r="K1802" t="s">
        <v>56</v>
      </c>
      <c r="L1802">
        <v>90056</v>
      </c>
      <c r="M1802">
        <v>33.987945000000003</v>
      </c>
      <c r="N1802">
        <v>-118.370442</v>
      </c>
      <c r="O1802">
        <v>8115</v>
      </c>
      <c r="P1802" t="s">
        <v>57</v>
      </c>
      <c r="Q1802" t="s">
        <v>52</v>
      </c>
      <c r="R1802">
        <v>0</v>
      </c>
      <c r="S1802">
        <v>16</v>
      </c>
      <c r="T1802" t="s">
        <v>72</v>
      </c>
      <c r="U1802" t="s">
        <v>53</v>
      </c>
      <c r="V1802">
        <v>6.86</v>
      </c>
      <c r="W1802" t="s">
        <v>52</v>
      </c>
      <c r="X1802" t="s">
        <v>53</v>
      </c>
      <c r="Y1802" t="s">
        <v>59</v>
      </c>
      <c r="Z1802">
        <v>8</v>
      </c>
      <c r="AA1802" t="s">
        <v>52</v>
      </c>
      <c r="AB1802" t="s">
        <v>53</v>
      </c>
      <c r="AC1802" t="s">
        <v>52</v>
      </c>
      <c r="AD1802" t="s">
        <v>53</v>
      </c>
      <c r="AE1802" t="s">
        <v>52</v>
      </c>
      <c r="AF1802" t="s">
        <v>52</v>
      </c>
      <c r="AG1802" t="s">
        <v>52</v>
      </c>
      <c r="AH1802" t="s">
        <v>52</v>
      </c>
      <c r="AI1802" t="s">
        <v>60</v>
      </c>
      <c r="AJ1802" t="s">
        <v>53</v>
      </c>
      <c r="AK1802" t="s">
        <v>69</v>
      </c>
      <c r="AL1802">
        <v>53.9</v>
      </c>
      <c r="AM1802">
        <v>834.15</v>
      </c>
      <c r="AN1802">
        <v>0</v>
      </c>
      <c r="AO1802">
        <v>40</v>
      </c>
      <c r="AP1802">
        <v>109.76</v>
      </c>
      <c r="AQ1802">
        <v>983.91</v>
      </c>
      <c r="AR1802">
        <v>3</v>
      </c>
      <c r="AS1802" t="s">
        <v>62</v>
      </c>
      <c r="AT1802" t="s">
        <v>53</v>
      </c>
      <c r="AU1802">
        <v>65</v>
      </c>
      <c r="AV1802">
        <v>5091</v>
      </c>
      <c r="AW1802" t="s">
        <v>88</v>
      </c>
      <c r="AX1802" t="s">
        <v>89</v>
      </c>
      <c r="AY1802" t="str">
        <f>IF(AND(Table1[[#This Row],[Contract]]="Month-to-Month", Table1[[#This Row],[Tenure in Months]]&lt;6, Table1[[#This Row],[Payment Method]]="Bank Withdrawal"), "High Risk", IF(OR(Table1[[#This Row],[Contract]]="Month-to-Month", Table1[[#This Row],[Tenure in Months]]&lt;12), "Medium Risk", "Low Risk"))</f>
        <v>Medium Risk</v>
      </c>
    </row>
    <row r="1803" spans="1:51" x14ac:dyDescent="0.35">
      <c r="A1803" t="s">
        <v>2691</v>
      </c>
      <c r="B1803" t="s">
        <v>66</v>
      </c>
      <c r="C1803">
        <v>22</v>
      </c>
      <c r="D1803" t="s">
        <v>53</v>
      </c>
      <c r="E1803" t="s">
        <v>52</v>
      </c>
      <c r="F1803" t="s">
        <v>52</v>
      </c>
      <c r="G1803" t="s">
        <v>52</v>
      </c>
      <c r="H1803">
        <v>0</v>
      </c>
      <c r="I1803" t="s">
        <v>54</v>
      </c>
      <c r="J1803" t="s">
        <v>55</v>
      </c>
      <c r="K1803" t="s">
        <v>56</v>
      </c>
      <c r="L1803">
        <v>90057</v>
      </c>
      <c r="M1803">
        <v>34.061917999999999</v>
      </c>
      <c r="N1803">
        <v>-118.277939</v>
      </c>
      <c r="O1803">
        <v>44004</v>
      </c>
      <c r="P1803" t="s">
        <v>57</v>
      </c>
      <c r="Q1803" t="s">
        <v>52</v>
      </c>
      <c r="R1803">
        <v>0</v>
      </c>
      <c r="S1803">
        <v>1</v>
      </c>
      <c r="T1803" t="s">
        <v>58</v>
      </c>
      <c r="U1803" t="s">
        <v>53</v>
      </c>
      <c r="V1803">
        <v>31.03</v>
      </c>
      <c r="W1803" t="s">
        <v>53</v>
      </c>
      <c r="X1803" t="s">
        <v>53</v>
      </c>
      <c r="Y1803" t="s">
        <v>68</v>
      </c>
      <c r="Z1803">
        <v>27</v>
      </c>
      <c r="AA1803" t="s">
        <v>52</v>
      </c>
      <c r="AB1803" t="s">
        <v>52</v>
      </c>
      <c r="AC1803" t="s">
        <v>52</v>
      </c>
      <c r="AD1803" t="s">
        <v>52</v>
      </c>
      <c r="AE1803" t="s">
        <v>52</v>
      </c>
      <c r="AF1803" t="s">
        <v>53</v>
      </c>
      <c r="AG1803" t="s">
        <v>53</v>
      </c>
      <c r="AH1803" t="s">
        <v>53</v>
      </c>
      <c r="AI1803" t="s">
        <v>60</v>
      </c>
      <c r="AJ1803" t="s">
        <v>53</v>
      </c>
      <c r="AK1803" t="s">
        <v>69</v>
      </c>
      <c r="AL1803">
        <v>85.45</v>
      </c>
      <c r="AM1803">
        <v>85.45</v>
      </c>
      <c r="AN1803">
        <v>0</v>
      </c>
      <c r="AO1803">
        <v>0</v>
      </c>
      <c r="AP1803">
        <v>31.03</v>
      </c>
      <c r="AQ1803">
        <v>116.48</v>
      </c>
      <c r="AR1803">
        <v>1</v>
      </c>
      <c r="AS1803" t="s">
        <v>62</v>
      </c>
      <c r="AT1803" t="s">
        <v>53</v>
      </c>
      <c r="AU1803">
        <v>91</v>
      </c>
      <c r="AV1803">
        <v>2318</v>
      </c>
      <c r="AW1803" t="s">
        <v>80</v>
      </c>
      <c r="AX1803" t="s">
        <v>182</v>
      </c>
      <c r="AY1803" t="str">
        <f>IF(AND(Table1[[#This Row],[Contract]]="Month-to-Month", Table1[[#This Row],[Tenure in Months]]&lt;6, Table1[[#This Row],[Payment Method]]="Bank Withdrawal"), "High Risk", IF(OR(Table1[[#This Row],[Contract]]="Month-to-Month", Table1[[#This Row],[Tenure in Months]]&lt;12), "Medium Risk", "Low Risk"))</f>
        <v>Medium Risk</v>
      </c>
    </row>
    <row r="1804" spans="1:51" x14ac:dyDescent="0.35">
      <c r="A1804" t="s">
        <v>2692</v>
      </c>
      <c r="B1804" t="s">
        <v>66</v>
      </c>
      <c r="C1804">
        <v>36</v>
      </c>
      <c r="D1804" t="s">
        <v>52</v>
      </c>
      <c r="E1804" t="s">
        <v>52</v>
      </c>
      <c r="F1804" t="s">
        <v>53</v>
      </c>
      <c r="G1804" t="s">
        <v>53</v>
      </c>
      <c r="H1804">
        <v>1</v>
      </c>
      <c r="I1804" t="s">
        <v>54</v>
      </c>
      <c r="J1804" t="s">
        <v>55</v>
      </c>
      <c r="K1804" t="s">
        <v>56</v>
      </c>
      <c r="L1804">
        <v>90062</v>
      </c>
      <c r="M1804">
        <v>34.003552999999997</v>
      </c>
      <c r="N1804">
        <v>-118.308933</v>
      </c>
      <c r="O1804">
        <v>29299</v>
      </c>
      <c r="P1804" t="s">
        <v>57</v>
      </c>
      <c r="Q1804" t="s">
        <v>53</v>
      </c>
      <c r="R1804">
        <v>1</v>
      </c>
      <c r="S1804">
        <v>4</v>
      </c>
      <c r="T1804" t="s">
        <v>58</v>
      </c>
      <c r="U1804" t="s">
        <v>53</v>
      </c>
      <c r="V1804">
        <v>12.88</v>
      </c>
      <c r="W1804" t="s">
        <v>53</v>
      </c>
      <c r="X1804" t="s">
        <v>53</v>
      </c>
      <c r="Y1804" t="s">
        <v>110</v>
      </c>
      <c r="Z1804">
        <v>22</v>
      </c>
      <c r="AA1804" t="s">
        <v>52</v>
      </c>
      <c r="AB1804" t="s">
        <v>52</v>
      </c>
      <c r="AC1804" t="s">
        <v>52</v>
      </c>
      <c r="AD1804" t="s">
        <v>52</v>
      </c>
      <c r="AE1804" t="s">
        <v>52</v>
      </c>
      <c r="AF1804" t="s">
        <v>52</v>
      </c>
      <c r="AG1804" t="s">
        <v>52</v>
      </c>
      <c r="AH1804" t="s">
        <v>53</v>
      </c>
      <c r="AI1804" t="s">
        <v>60</v>
      </c>
      <c r="AJ1804" t="s">
        <v>52</v>
      </c>
      <c r="AK1804" t="s">
        <v>69</v>
      </c>
      <c r="AL1804">
        <v>50.85</v>
      </c>
      <c r="AM1804">
        <v>239.55</v>
      </c>
      <c r="AN1804">
        <v>0</v>
      </c>
      <c r="AO1804">
        <v>0</v>
      </c>
      <c r="AP1804">
        <v>51.52</v>
      </c>
      <c r="AQ1804">
        <v>291.07</v>
      </c>
      <c r="AR1804">
        <v>1</v>
      </c>
      <c r="AS1804" t="s">
        <v>62</v>
      </c>
      <c r="AT1804" t="s">
        <v>53</v>
      </c>
      <c r="AU1804">
        <v>90</v>
      </c>
      <c r="AV1804">
        <v>5386</v>
      </c>
      <c r="AW1804" t="s">
        <v>76</v>
      </c>
      <c r="AX1804" t="s">
        <v>100</v>
      </c>
      <c r="AY1804" t="str">
        <f>IF(AND(Table1[[#This Row],[Contract]]="Month-to-Month", Table1[[#This Row],[Tenure in Months]]&lt;6, Table1[[#This Row],[Payment Method]]="Bank Withdrawal"), "High Risk", IF(OR(Table1[[#This Row],[Contract]]="Month-to-Month", Table1[[#This Row],[Tenure in Months]]&lt;12), "Medium Risk", "Low Risk"))</f>
        <v>Medium Risk</v>
      </c>
    </row>
    <row r="1805" spans="1:51" x14ac:dyDescent="0.35">
      <c r="A1805" t="s">
        <v>2693</v>
      </c>
      <c r="B1805" t="s">
        <v>66</v>
      </c>
      <c r="C1805">
        <v>40</v>
      </c>
      <c r="D1805" t="s">
        <v>52</v>
      </c>
      <c r="E1805" t="s">
        <v>52</v>
      </c>
      <c r="F1805" t="s">
        <v>52</v>
      </c>
      <c r="G1805" t="s">
        <v>53</v>
      </c>
      <c r="H1805">
        <v>3</v>
      </c>
      <c r="I1805" t="s">
        <v>54</v>
      </c>
      <c r="J1805" t="s">
        <v>55</v>
      </c>
      <c r="K1805" t="s">
        <v>56</v>
      </c>
      <c r="L1805">
        <v>90063</v>
      </c>
      <c r="M1805">
        <v>34.044271000000002</v>
      </c>
      <c r="N1805">
        <v>-118.185237</v>
      </c>
      <c r="O1805">
        <v>55668</v>
      </c>
      <c r="P1805" t="s">
        <v>57</v>
      </c>
      <c r="Q1805" t="s">
        <v>52</v>
      </c>
      <c r="R1805">
        <v>0</v>
      </c>
      <c r="S1805">
        <v>1</v>
      </c>
      <c r="T1805" t="s">
        <v>58</v>
      </c>
      <c r="U1805" t="s">
        <v>53</v>
      </c>
      <c r="V1805">
        <v>13.58</v>
      </c>
      <c r="W1805" t="s">
        <v>52</v>
      </c>
      <c r="X1805" t="s">
        <v>53</v>
      </c>
      <c r="Y1805" t="s">
        <v>59</v>
      </c>
      <c r="Z1805">
        <v>24</v>
      </c>
      <c r="AA1805" t="s">
        <v>52</v>
      </c>
      <c r="AB1805" t="s">
        <v>52</v>
      </c>
      <c r="AC1805" t="s">
        <v>53</v>
      </c>
      <c r="AD1805" t="s">
        <v>52</v>
      </c>
      <c r="AE1805" t="s">
        <v>52</v>
      </c>
      <c r="AF1805" t="s">
        <v>53</v>
      </c>
      <c r="AG1805" t="s">
        <v>53</v>
      </c>
      <c r="AH1805" t="s">
        <v>53</v>
      </c>
      <c r="AI1805" t="s">
        <v>60</v>
      </c>
      <c r="AJ1805" t="s">
        <v>52</v>
      </c>
      <c r="AK1805" t="s">
        <v>61</v>
      </c>
      <c r="AL1805">
        <v>59.2</v>
      </c>
      <c r="AM1805">
        <v>59.2</v>
      </c>
      <c r="AN1805">
        <v>0</v>
      </c>
      <c r="AO1805">
        <v>0</v>
      </c>
      <c r="AP1805">
        <v>13.58</v>
      </c>
      <c r="AQ1805">
        <v>72.78</v>
      </c>
      <c r="AR1805">
        <v>1</v>
      </c>
      <c r="AS1805" t="s">
        <v>62</v>
      </c>
      <c r="AT1805" t="s">
        <v>53</v>
      </c>
      <c r="AU1805">
        <v>65</v>
      </c>
      <c r="AV1805">
        <v>5020</v>
      </c>
      <c r="AW1805" t="s">
        <v>76</v>
      </c>
      <c r="AX1805" t="s">
        <v>93</v>
      </c>
      <c r="AY1805" t="str">
        <f>IF(AND(Table1[[#This Row],[Contract]]="Month-to-Month", Table1[[#This Row],[Tenure in Months]]&lt;6, Table1[[#This Row],[Payment Method]]="Bank Withdrawal"), "High Risk", IF(OR(Table1[[#This Row],[Contract]]="Month-to-Month", Table1[[#This Row],[Tenure in Months]]&lt;12), "Medium Risk", "Low Risk"))</f>
        <v>High Risk</v>
      </c>
    </row>
    <row r="1806" spans="1:51" x14ac:dyDescent="0.35">
      <c r="A1806" t="s">
        <v>2694</v>
      </c>
      <c r="B1806" t="s">
        <v>51</v>
      </c>
      <c r="C1806">
        <v>42</v>
      </c>
      <c r="D1806" t="s">
        <v>52</v>
      </c>
      <c r="E1806" t="s">
        <v>52</v>
      </c>
      <c r="F1806" t="s">
        <v>52</v>
      </c>
      <c r="G1806" t="s">
        <v>52</v>
      </c>
      <c r="H1806">
        <v>0</v>
      </c>
      <c r="I1806" t="s">
        <v>54</v>
      </c>
      <c r="J1806" t="s">
        <v>55</v>
      </c>
      <c r="K1806" t="s">
        <v>56</v>
      </c>
      <c r="L1806">
        <v>90066</v>
      </c>
      <c r="M1806">
        <v>34.002028000000003</v>
      </c>
      <c r="N1806">
        <v>-118.430656</v>
      </c>
      <c r="O1806">
        <v>55204</v>
      </c>
      <c r="P1806" t="s">
        <v>57</v>
      </c>
      <c r="Q1806" t="s">
        <v>52</v>
      </c>
      <c r="R1806">
        <v>0</v>
      </c>
      <c r="S1806">
        <v>13</v>
      </c>
      <c r="T1806" t="s">
        <v>72</v>
      </c>
      <c r="U1806" t="s">
        <v>53</v>
      </c>
      <c r="V1806">
        <v>35.4</v>
      </c>
      <c r="W1806" t="s">
        <v>52</v>
      </c>
      <c r="X1806" t="s">
        <v>53</v>
      </c>
      <c r="Y1806" t="s">
        <v>68</v>
      </c>
      <c r="Z1806">
        <v>18</v>
      </c>
      <c r="AA1806" t="s">
        <v>52</v>
      </c>
      <c r="AB1806" t="s">
        <v>52</v>
      </c>
      <c r="AC1806" t="s">
        <v>53</v>
      </c>
      <c r="AD1806" t="s">
        <v>52</v>
      </c>
      <c r="AE1806" t="s">
        <v>53</v>
      </c>
      <c r="AF1806" t="s">
        <v>52</v>
      </c>
      <c r="AG1806" t="s">
        <v>52</v>
      </c>
      <c r="AH1806" t="s">
        <v>53</v>
      </c>
      <c r="AI1806" t="s">
        <v>60</v>
      </c>
      <c r="AJ1806" t="s">
        <v>53</v>
      </c>
      <c r="AK1806" t="s">
        <v>61</v>
      </c>
      <c r="AL1806">
        <v>83.2</v>
      </c>
      <c r="AM1806">
        <v>1060.5999999999999</v>
      </c>
      <c r="AN1806">
        <v>0</v>
      </c>
      <c r="AO1806">
        <v>0</v>
      </c>
      <c r="AP1806">
        <v>460.2</v>
      </c>
      <c r="AQ1806">
        <v>1520.8</v>
      </c>
      <c r="AR1806">
        <v>2</v>
      </c>
      <c r="AS1806" t="s">
        <v>62</v>
      </c>
      <c r="AT1806" t="s">
        <v>53</v>
      </c>
      <c r="AU1806">
        <v>86</v>
      </c>
      <c r="AV1806">
        <v>4028</v>
      </c>
      <c r="AW1806" t="s">
        <v>120</v>
      </c>
      <c r="AX1806" t="s">
        <v>121</v>
      </c>
      <c r="AY1806" t="str">
        <f>IF(AND(Table1[[#This Row],[Contract]]="Month-to-Month", Table1[[#This Row],[Tenure in Months]]&lt;6, Table1[[#This Row],[Payment Method]]="Bank Withdrawal"), "High Risk", IF(OR(Table1[[#This Row],[Contract]]="Month-to-Month", Table1[[#This Row],[Tenure in Months]]&lt;12), "Medium Risk", "Low Risk"))</f>
        <v>Medium Risk</v>
      </c>
    </row>
    <row r="1807" spans="1:51" x14ac:dyDescent="0.35">
      <c r="A1807" t="s">
        <v>2695</v>
      </c>
      <c r="B1807" t="s">
        <v>66</v>
      </c>
      <c r="C1807">
        <v>19</v>
      </c>
      <c r="D1807" t="s">
        <v>53</v>
      </c>
      <c r="E1807" t="s">
        <v>52</v>
      </c>
      <c r="F1807" t="s">
        <v>52</v>
      </c>
      <c r="G1807" t="s">
        <v>52</v>
      </c>
      <c r="H1807">
        <v>0</v>
      </c>
      <c r="I1807" t="s">
        <v>54</v>
      </c>
      <c r="J1807" t="s">
        <v>55</v>
      </c>
      <c r="K1807" t="s">
        <v>56</v>
      </c>
      <c r="L1807">
        <v>90068</v>
      </c>
      <c r="M1807">
        <v>34.137411</v>
      </c>
      <c r="N1807">
        <v>-118.32891499999999</v>
      </c>
      <c r="O1807">
        <v>21728</v>
      </c>
      <c r="P1807" t="s">
        <v>57</v>
      </c>
      <c r="Q1807" t="s">
        <v>52</v>
      </c>
      <c r="R1807">
        <v>0</v>
      </c>
      <c r="S1807">
        <v>1</v>
      </c>
      <c r="T1807" t="s">
        <v>58</v>
      </c>
      <c r="U1807" t="s">
        <v>53</v>
      </c>
      <c r="V1807">
        <v>44.36</v>
      </c>
      <c r="W1807" t="s">
        <v>52</v>
      </c>
      <c r="X1807" t="s">
        <v>53</v>
      </c>
      <c r="Y1807" t="s">
        <v>59</v>
      </c>
      <c r="Z1807">
        <v>58</v>
      </c>
      <c r="AA1807" t="s">
        <v>53</v>
      </c>
      <c r="AB1807" t="s">
        <v>53</v>
      </c>
      <c r="AC1807" t="s">
        <v>52</v>
      </c>
      <c r="AD1807" t="s">
        <v>52</v>
      </c>
      <c r="AE1807" t="s">
        <v>52</v>
      </c>
      <c r="AF1807" t="s">
        <v>52</v>
      </c>
      <c r="AG1807" t="s">
        <v>53</v>
      </c>
      <c r="AH1807" t="s">
        <v>53</v>
      </c>
      <c r="AI1807" t="s">
        <v>60</v>
      </c>
      <c r="AJ1807" t="s">
        <v>53</v>
      </c>
      <c r="AK1807" t="s">
        <v>61</v>
      </c>
      <c r="AL1807">
        <v>54.9</v>
      </c>
      <c r="AM1807">
        <v>54.9</v>
      </c>
      <c r="AN1807">
        <v>0</v>
      </c>
      <c r="AO1807">
        <v>0</v>
      </c>
      <c r="AP1807">
        <v>44.36</v>
      </c>
      <c r="AQ1807">
        <v>99.259999999999906</v>
      </c>
      <c r="AR1807">
        <v>1</v>
      </c>
      <c r="AS1807" t="s">
        <v>62</v>
      </c>
      <c r="AT1807" t="s">
        <v>53</v>
      </c>
      <c r="AU1807">
        <v>89</v>
      </c>
      <c r="AV1807">
        <v>2833</v>
      </c>
      <c r="AW1807" t="s">
        <v>76</v>
      </c>
      <c r="AX1807" t="s">
        <v>133</v>
      </c>
      <c r="AY1807" t="str">
        <f>IF(AND(Table1[[#This Row],[Contract]]="Month-to-Month", Table1[[#This Row],[Tenure in Months]]&lt;6, Table1[[#This Row],[Payment Method]]="Bank Withdrawal"), "High Risk", IF(OR(Table1[[#This Row],[Contract]]="Month-to-Month", Table1[[#This Row],[Tenure in Months]]&lt;12), "Medium Risk", "Low Risk"))</f>
        <v>High Risk</v>
      </c>
    </row>
    <row r="1808" spans="1:51" x14ac:dyDescent="0.35">
      <c r="A1808" t="s">
        <v>2696</v>
      </c>
      <c r="B1808" t="s">
        <v>66</v>
      </c>
      <c r="C1808">
        <v>57</v>
      </c>
      <c r="D1808" t="s">
        <v>52</v>
      </c>
      <c r="E1808" t="s">
        <v>52</v>
      </c>
      <c r="F1808" t="s">
        <v>53</v>
      </c>
      <c r="G1808" t="s">
        <v>52</v>
      </c>
      <c r="H1808">
        <v>0</v>
      </c>
      <c r="I1808" t="s">
        <v>54</v>
      </c>
      <c r="J1808" t="s">
        <v>55</v>
      </c>
      <c r="K1808" t="s">
        <v>56</v>
      </c>
      <c r="L1808">
        <v>90071</v>
      </c>
      <c r="M1808">
        <v>34.052917000000001</v>
      </c>
      <c r="N1808">
        <v>-118.255178</v>
      </c>
      <c r="O1808">
        <v>21</v>
      </c>
      <c r="P1808" t="s">
        <v>57</v>
      </c>
      <c r="Q1808" t="s">
        <v>53</v>
      </c>
      <c r="R1808">
        <v>1</v>
      </c>
      <c r="S1808">
        <v>21</v>
      </c>
      <c r="T1808" t="s">
        <v>72</v>
      </c>
      <c r="U1808" t="s">
        <v>53</v>
      </c>
      <c r="V1808">
        <v>1.21</v>
      </c>
      <c r="W1808" t="s">
        <v>53</v>
      </c>
      <c r="X1808" t="s">
        <v>53</v>
      </c>
      <c r="Y1808" t="s">
        <v>68</v>
      </c>
      <c r="Z1808">
        <v>16</v>
      </c>
      <c r="AA1808" t="s">
        <v>53</v>
      </c>
      <c r="AB1808" t="s">
        <v>52</v>
      </c>
      <c r="AC1808" t="s">
        <v>53</v>
      </c>
      <c r="AD1808" t="s">
        <v>52</v>
      </c>
      <c r="AE1808" t="s">
        <v>53</v>
      </c>
      <c r="AF1808" t="s">
        <v>53</v>
      </c>
      <c r="AG1808" t="s">
        <v>53</v>
      </c>
      <c r="AH1808" t="s">
        <v>53</v>
      </c>
      <c r="AI1808" t="s">
        <v>60</v>
      </c>
      <c r="AJ1808" t="s">
        <v>53</v>
      </c>
      <c r="AK1808" t="s">
        <v>61</v>
      </c>
      <c r="AL1808">
        <v>103.9</v>
      </c>
      <c r="AM1808">
        <v>2254.1999999999998</v>
      </c>
      <c r="AN1808">
        <v>0</v>
      </c>
      <c r="AO1808">
        <v>0</v>
      </c>
      <c r="AP1808">
        <v>25.41</v>
      </c>
      <c r="AQ1808">
        <v>2279.6099999999901</v>
      </c>
      <c r="AR1808">
        <v>1</v>
      </c>
      <c r="AS1808" t="s">
        <v>62</v>
      </c>
      <c r="AT1808" t="s">
        <v>53</v>
      </c>
      <c r="AU1808">
        <v>91</v>
      </c>
      <c r="AV1808">
        <v>3769</v>
      </c>
      <c r="AW1808" t="s">
        <v>76</v>
      </c>
      <c r="AX1808" t="s">
        <v>77</v>
      </c>
      <c r="AY1808" t="str">
        <f>IF(AND(Table1[[#This Row],[Contract]]="Month-to-Month", Table1[[#This Row],[Tenure in Months]]&lt;6, Table1[[#This Row],[Payment Method]]="Bank Withdrawal"), "High Risk", IF(OR(Table1[[#This Row],[Contract]]="Month-to-Month", Table1[[#This Row],[Tenure in Months]]&lt;12), "Medium Risk", "Low Risk"))</f>
        <v>Medium Risk</v>
      </c>
    </row>
    <row r="1809" spans="1:51" x14ac:dyDescent="0.35">
      <c r="A1809" t="s">
        <v>2697</v>
      </c>
      <c r="B1809" t="s">
        <v>66</v>
      </c>
      <c r="C1809">
        <v>35</v>
      </c>
      <c r="D1809" t="s">
        <v>52</v>
      </c>
      <c r="E1809" t="s">
        <v>52</v>
      </c>
      <c r="F1809" t="s">
        <v>53</v>
      </c>
      <c r="G1809" t="s">
        <v>53</v>
      </c>
      <c r="H1809">
        <v>3</v>
      </c>
      <c r="I1809" t="s">
        <v>54</v>
      </c>
      <c r="J1809" t="s">
        <v>55</v>
      </c>
      <c r="K1809" t="s">
        <v>1144</v>
      </c>
      <c r="L1809">
        <v>90221</v>
      </c>
      <c r="M1809">
        <v>33.885810999999997</v>
      </c>
      <c r="N1809">
        <v>-118.206459</v>
      </c>
      <c r="O1809">
        <v>51387</v>
      </c>
      <c r="P1809" t="s">
        <v>57</v>
      </c>
      <c r="Q1809" t="s">
        <v>53</v>
      </c>
      <c r="R1809">
        <v>1</v>
      </c>
      <c r="S1809">
        <v>11</v>
      </c>
      <c r="T1809" t="s">
        <v>72</v>
      </c>
      <c r="U1809" t="s">
        <v>53</v>
      </c>
      <c r="V1809">
        <v>29.01</v>
      </c>
      <c r="W1809" t="s">
        <v>52</v>
      </c>
      <c r="X1809" t="s">
        <v>52</v>
      </c>
      <c r="Y1809" t="s">
        <v>58</v>
      </c>
      <c r="Z1809">
        <v>0</v>
      </c>
      <c r="AA1809" t="s">
        <v>52</v>
      </c>
      <c r="AB1809" t="s">
        <v>52</v>
      </c>
      <c r="AC1809" t="s">
        <v>52</v>
      </c>
      <c r="AD1809" t="s">
        <v>52</v>
      </c>
      <c r="AE1809" t="s">
        <v>52</v>
      </c>
      <c r="AF1809" t="s">
        <v>52</v>
      </c>
      <c r="AG1809" t="s">
        <v>52</v>
      </c>
      <c r="AH1809" t="s">
        <v>52</v>
      </c>
      <c r="AI1809" t="s">
        <v>60</v>
      </c>
      <c r="AJ1809" t="s">
        <v>53</v>
      </c>
      <c r="AK1809" t="s">
        <v>69</v>
      </c>
      <c r="AL1809">
        <v>19.25</v>
      </c>
      <c r="AM1809">
        <v>180.3</v>
      </c>
      <c r="AN1809">
        <v>0</v>
      </c>
      <c r="AO1809">
        <v>0</v>
      </c>
      <c r="AP1809">
        <v>319.11</v>
      </c>
      <c r="AQ1809">
        <v>499.41</v>
      </c>
      <c r="AR1809">
        <v>1</v>
      </c>
      <c r="AS1809" t="s">
        <v>62</v>
      </c>
      <c r="AT1809" t="s">
        <v>53</v>
      </c>
      <c r="AU1809">
        <v>69</v>
      </c>
      <c r="AV1809">
        <v>5638</v>
      </c>
      <c r="AW1809" t="s">
        <v>120</v>
      </c>
      <c r="AX1809" t="s">
        <v>121</v>
      </c>
      <c r="AY1809" t="str">
        <f>IF(AND(Table1[[#This Row],[Contract]]="Month-to-Month", Table1[[#This Row],[Tenure in Months]]&lt;6, Table1[[#This Row],[Payment Method]]="Bank Withdrawal"), "High Risk", IF(OR(Table1[[#This Row],[Contract]]="Month-to-Month", Table1[[#This Row],[Tenure in Months]]&lt;12), "Medium Risk", "Low Risk"))</f>
        <v>Medium Risk</v>
      </c>
    </row>
    <row r="1810" spans="1:51" x14ac:dyDescent="0.35">
      <c r="A1810" t="s">
        <v>2698</v>
      </c>
      <c r="B1810" t="s">
        <v>51</v>
      </c>
      <c r="C1810">
        <v>33</v>
      </c>
      <c r="D1810" t="s">
        <v>52</v>
      </c>
      <c r="E1810" t="s">
        <v>52</v>
      </c>
      <c r="F1810" t="s">
        <v>53</v>
      </c>
      <c r="G1810" t="s">
        <v>52</v>
      </c>
      <c r="H1810">
        <v>0</v>
      </c>
      <c r="I1810" t="s">
        <v>54</v>
      </c>
      <c r="J1810" t="s">
        <v>55</v>
      </c>
      <c r="K1810" t="s">
        <v>281</v>
      </c>
      <c r="L1810">
        <v>90254</v>
      </c>
      <c r="M1810">
        <v>33.865319999999997</v>
      </c>
      <c r="N1810">
        <v>-118.39633600000001</v>
      </c>
      <c r="O1810">
        <v>18693</v>
      </c>
      <c r="P1810" t="s">
        <v>57</v>
      </c>
      <c r="Q1810" t="s">
        <v>53</v>
      </c>
      <c r="R1810">
        <v>4</v>
      </c>
      <c r="S1810">
        <v>6</v>
      </c>
      <c r="T1810" t="s">
        <v>58</v>
      </c>
      <c r="U1810" t="s">
        <v>53</v>
      </c>
      <c r="V1810">
        <v>21.23</v>
      </c>
      <c r="W1810" t="s">
        <v>53</v>
      </c>
      <c r="X1810" t="s">
        <v>53</v>
      </c>
      <c r="Y1810" t="s">
        <v>68</v>
      </c>
      <c r="Z1810">
        <v>13</v>
      </c>
      <c r="AA1810" t="s">
        <v>52</v>
      </c>
      <c r="AB1810" t="s">
        <v>52</v>
      </c>
      <c r="AC1810" t="s">
        <v>52</v>
      </c>
      <c r="AD1810" t="s">
        <v>52</v>
      </c>
      <c r="AE1810" t="s">
        <v>52</v>
      </c>
      <c r="AF1810" t="s">
        <v>52</v>
      </c>
      <c r="AG1810" t="s">
        <v>52</v>
      </c>
      <c r="AH1810" t="s">
        <v>53</v>
      </c>
      <c r="AI1810" t="s">
        <v>60</v>
      </c>
      <c r="AJ1810" t="s">
        <v>53</v>
      </c>
      <c r="AK1810" t="s">
        <v>61</v>
      </c>
      <c r="AL1810">
        <v>75.5</v>
      </c>
      <c r="AM1810">
        <v>438</v>
      </c>
      <c r="AN1810">
        <v>0</v>
      </c>
      <c r="AO1810">
        <v>0</v>
      </c>
      <c r="AP1810">
        <v>127.38</v>
      </c>
      <c r="AQ1810">
        <v>565.38</v>
      </c>
      <c r="AR1810">
        <v>1</v>
      </c>
      <c r="AS1810" t="s">
        <v>62</v>
      </c>
      <c r="AT1810" t="s">
        <v>53</v>
      </c>
      <c r="AU1810">
        <v>88</v>
      </c>
      <c r="AV1810">
        <v>5838</v>
      </c>
      <c r="AW1810" t="s">
        <v>76</v>
      </c>
      <c r="AX1810" t="s">
        <v>100</v>
      </c>
      <c r="AY1810" t="str">
        <f>IF(AND(Table1[[#This Row],[Contract]]="Month-to-Month", Table1[[#This Row],[Tenure in Months]]&lt;6, Table1[[#This Row],[Payment Method]]="Bank Withdrawal"), "High Risk", IF(OR(Table1[[#This Row],[Contract]]="Month-to-Month", Table1[[#This Row],[Tenure in Months]]&lt;12), "Medium Risk", "Low Risk"))</f>
        <v>Medium Risk</v>
      </c>
    </row>
    <row r="1811" spans="1:51" x14ac:dyDescent="0.35">
      <c r="A1811" t="s">
        <v>2699</v>
      </c>
      <c r="B1811" t="s">
        <v>66</v>
      </c>
      <c r="C1811">
        <v>25</v>
      </c>
      <c r="D1811" t="s">
        <v>53</v>
      </c>
      <c r="E1811" t="s">
        <v>52</v>
      </c>
      <c r="F1811" t="s">
        <v>53</v>
      </c>
      <c r="G1811" t="s">
        <v>52</v>
      </c>
      <c r="H1811">
        <v>0</v>
      </c>
      <c r="I1811" t="s">
        <v>54</v>
      </c>
      <c r="J1811" t="s">
        <v>55</v>
      </c>
      <c r="K1811" t="s">
        <v>656</v>
      </c>
      <c r="L1811">
        <v>90255</v>
      </c>
      <c r="M1811">
        <v>33.978029999999997</v>
      </c>
      <c r="N1811">
        <v>-118.217141</v>
      </c>
      <c r="O1811">
        <v>78114</v>
      </c>
      <c r="P1811" t="s">
        <v>57</v>
      </c>
      <c r="Q1811" t="s">
        <v>53</v>
      </c>
      <c r="R1811">
        <v>5</v>
      </c>
      <c r="S1811">
        <v>4</v>
      </c>
      <c r="T1811" t="s">
        <v>58</v>
      </c>
      <c r="U1811" t="s">
        <v>53</v>
      </c>
      <c r="V1811">
        <v>48.48</v>
      </c>
      <c r="W1811" t="s">
        <v>52</v>
      </c>
      <c r="X1811" t="s">
        <v>53</v>
      </c>
      <c r="Y1811" t="s">
        <v>68</v>
      </c>
      <c r="Z1811">
        <v>58</v>
      </c>
      <c r="AA1811" t="s">
        <v>52</v>
      </c>
      <c r="AB1811" t="s">
        <v>52</v>
      </c>
      <c r="AC1811" t="s">
        <v>53</v>
      </c>
      <c r="AD1811" t="s">
        <v>52</v>
      </c>
      <c r="AE1811" t="s">
        <v>52</v>
      </c>
      <c r="AF1811" t="s">
        <v>52</v>
      </c>
      <c r="AG1811" t="s">
        <v>53</v>
      </c>
      <c r="AH1811" t="s">
        <v>53</v>
      </c>
      <c r="AI1811" t="s">
        <v>60</v>
      </c>
      <c r="AJ1811" t="s">
        <v>53</v>
      </c>
      <c r="AK1811" t="s">
        <v>61</v>
      </c>
      <c r="AL1811">
        <v>73.75</v>
      </c>
      <c r="AM1811">
        <v>325.45</v>
      </c>
      <c r="AN1811">
        <v>0</v>
      </c>
      <c r="AO1811">
        <v>0</v>
      </c>
      <c r="AP1811">
        <v>193.92</v>
      </c>
      <c r="AQ1811">
        <v>519.37</v>
      </c>
      <c r="AR1811">
        <v>1</v>
      </c>
      <c r="AS1811" t="s">
        <v>62</v>
      </c>
      <c r="AT1811" t="s">
        <v>53</v>
      </c>
      <c r="AU1811">
        <v>83</v>
      </c>
      <c r="AV1811">
        <v>5026</v>
      </c>
      <c r="AW1811" t="s">
        <v>76</v>
      </c>
      <c r="AX1811" t="s">
        <v>93</v>
      </c>
      <c r="AY1811" t="str">
        <f>IF(AND(Table1[[#This Row],[Contract]]="Month-to-Month", Table1[[#This Row],[Tenure in Months]]&lt;6, Table1[[#This Row],[Payment Method]]="Bank Withdrawal"), "High Risk", IF(OR(Table1[[#This Row],[Contract]]="Month-to-Month", Table1[[#This Row],[Tenure in Months]]&lt;12), "Medium Risk", "Low Risk"))</f>
        <v>High Risk</v>
      </c>
    </row>
    <row r="1812" spans="1:51" x14ac:dyDescent="0.35">
      <c r="A1812" t="s">
        <v>2700</v>
      </c>
      <c r="B1812" t="s">
        <v>51</v>
      </c>
      <c r="C1812">
        <v>39</v>
      </c>
      <c r="D1812" t="s">
        <v>52</v>
      </c>
      <c r="E1812" t="s">
        <v>52</v>
      </c>
      <c r="F1812" t="s">
        <v>52</v>
      </c>
      <c r="G1812" t="s">
        <v>52</v>
      </c>
      <c r="H1812">
        <v>0</v>
      </c>
      <c r="I1812" t="s">
        <v>54</v>
      </c>
      <c r="J1812" t="s">
        <v>55</v>
      </c>
      <c r="K1812" t="s">
        <v>2701</v>
      </c>
      <c r="L1812">
        <v>90260</v>
      </c>
      <c r="M1812">
        <v>33.888559999999998</v>
      </c>
      <c r="N1812">
        <v>-118.35181300000001</v>
      </c>
      <c r="O1812">
        <v>33300</v>
      </c>
      <c r="P1812" t="s">
        <v>57</v>
      </c>
      <c r="Q1812" t="s">
        <v>52</v>
      </c>
      <c r="R1812">
        <v>0</v>
      </c>
      <c r="S1812">
        <v>12</v>
      </c>
      <c r="T1812" t="s">
        <v>72</v>
      </c>
      <c r="U1812" t="s">
        <v>53</v>
      </c>
      <c r="V1812">
        <v>44.71</v>
      </c>
      <c r="W1812" t="s">
        <v>53</v>
      </c>
      <c r="X1812" t="s">
        <v>53</v>
      </c>
      <c r="Y1812" t="s">
        <v>110</v>
      </c>
      <c r="Z1812">
        <v>25</v>
      </c>
      <c r="AA1812" t="s">
        <v>52</v>
      </c>
      <c r="AB1812" t="s">
        <v>52</v>
      </c>
      <c r="AC1812" t="s">
        <v>52</v>
      </c>
      <c r="AD1812" t="s">
        <v>52</v>
      </c>
      <c r="AE1812" t="s">
        <v>53</v>
      </c>
      <c r="AF1812" t="s">
        <v>53</v>
      </c>
      <c r="AG1812" t="s">
        <v>53</v>
      </c>
      <c r="AH1812" t="s">
        <v>53</v>
      </c>
      <c r="AI1812" t="s">
        <v>60</v>
      </c>
      <c r="AJ1812" t="s">
        <v>53</v>
      </c>
      <c r="AK1812" t="s">
        <v>61</v>
      </c>
      <c r="AL1812">
        <v>96.05</v>
      </c>
      <c r="AM1812">
        <v>1148.0999999999999</v>
      </c>
      <c r="AN1812">
        <v>0</v>
      </c>
      <c r="AO1812">
        <v>0</v>
      </c>
      <c r="AP1812">
        <v>536.52</v>
      </c>
      <c r="AQ1812">
        <v>1684.62</v>
      </c>
      <c r="AR1812">
        <v>1</v>
      </c>
      <c r="AS1812" t="s">
        <v>62</v>
      </c>
      <c r="AT1812" t="s">
        <v>53</v>
      </c>
      <c r="AU1812">
        <v>89</v>
      </c>
      <c r="AV1812">
        <v>2577</v>
      </c>
      <c r="AW1812" t="s">
        <v>120</v>
      </c>
      <c r="AX1812" t="s">
        <v>121</v>
      </c>
      <c r="AY1812" t="str">
        <f>IF(AND(Table1[[#This Row],[Contract]]="Month-to-Month", Table1[[#This Row],[Tenure in Months]]&lt;6, Table1[[#This Row],[Payment Method]]="Bank Withdrawal"), "High Risk", IF(OR(Table1[[#This Row],[Contract]]="Month-to-Month", Table1[[#This Row],[Tenure in Months]]&lt;12), "Medium Risk", "Low Risk"))</f>
        <v>Medium Risk</v>
      </c>
    </row>
    <row r="1813" spans="1:51" x14ac:dyDescent="0.35">
      <c r="A1813" t="s">
        <v>2702</v>
      </c>
      <c r="B1813" t="s">
        <v>66</v>
      </c>
      <c r="C1813">
        <v>30</v>
      </c>
      <c r="D1813" t="s">
        <v>52</v>
      </c>
      <c r="E1813" t="s">
        <v>52</v>
      </c>
      <c r="F1813" t="s">
        <v>52</v>
      </c>
      <c r="G1813" t="s">
        <v>52</v>
      </c>
      <c r="H1813">
        <v>0</v>
      </c>
      <c r="I1813" t="s">
        <v>54</v>
      </c>
      <c r="J1813" t="s">
        <v>55</v>
      </c>
      <c r="K1813" t="s">
        <v>74</v>
      </c>
      <c r="L1813">
        <v>90302</v>
      </c>
      <c r="M1813">
        <v>33.975332000000002</v>
      </c>
      <c r="N1813">
        <v>-118.35525199999999</v>
      </c>
      <c r="O1813">
        <v>30779</v>
      </c>
      <c r="P1813" t="s">
        <v>57</v>
      </c>
      <c r="Q1813" t="s">
        <v>52</v>
      </c>
      <c r="R1813">
        <v>0</v>
      </c>
      <c r="S1813">
        <v>4</v>
      </c>
      <c r="T1813" t="s">
        <v>58</v>
      </c>
      <c r="U1813" t="s">
        <v>53</v>
      </c>
      <c r="V1813">
        <v>48.32</v>
      </c>
      <c r="W1813" t="s">
        <v>53</v>
      </c>
      <c r="X1813" t="s">
        <v>53</v>
      </c>
      <c r="Y1813" t="s">
        <v>68</v>
      </c>
      <c r="Z1813">
        <v>51</v>
      </c>
      <c r="AA1813" t="s">
        <v>52</v>
      </c>
      <c r="AB1813" t="s">
        <v>53</v>
      </c>
      <c r="AC1813" t="s">
        <v>52</v>
      </c>
      <c r="AD1813" t="s">
        <v>52</v>
      </c>
      <c r="AE1813" t="s">
        <v>52</v>
      </c>
      <c r="AF1813" t="s">
        <v>53</v>
      </c>
      <c r="AG1813" t="s">
        <v>53</v>
      </c>
      <c r="AH1813" t="s">
        <v>52</v>
      </c>
      <c r="AI1813" t="s">
        <v>60</v>
      </c>
      <c r="AJ1813" t="s">
        <v>53</v>
      </c>
      <c r="AK1813" t="s">
        <v>61</v>
      </c>
      <c r="AL1813">
        <v>88.95</v>
      </c>
      <c r="AM1813">
        <v>355.2</v>
      </c>
      <c r="AN1813">
        <v>0</v>
      </c>
      <c r="AO1813">
        <v>40</v>
      </c>
      <c r="AP1813">
        <v>193.28</v>
      </c>
      <c r="AQ1813">
        <v>588.48</v>
      </c>
      <c r="AR1813">
        <v>1</v>
      </c>
      <c r="AS1813" t="s">
        <v>62</v>
      </c>
      <c r="AT1813" t="s">
        <v>53</v>
      </c>
      <c r="AU1813">
        <v>72</v>
      </c>
      <c r="AV1813">
        <v>5948</v>
      </c>
      <c r="AW1813" t="s">
        <v>76</v>
      </c>
      <c r="AX1813" t="s">
        <v>133</v>
      </c>
      <c r="AY1813" t="str">
        <f>IF(AND(Table1[[#This Row],[Contract]]="Month-to-Month", Table1[[#This Row],[Tenure in Months]]&lt;6, Table1[[#This Row],[Payment Method]]="Bank Withdrawal"), "High Risk", IF(OR(Table1[[#This Row],[Contract]]="Month-to-Month", Table1[[#This Row],[Tenure in Months]]&lt;12), "Medium Risk", "Low Risk"))</f>
        <v>High Risk</v>
      </c>
    </row>
    <row r="1814" spans="1:51" x14ac:dyDescent="0.35">
      <c r="A1814" t="s">
        <v>2703</v>
      </c>
      <c r="B1814" t="s">
        <v>66</v>
      </c>
      <c r="C1814">
        <v>42</v>
      </c>
      <c r="D1814" t="s">
        <v>52</v>
      </c>
      <c r="E1814" t="s">
        <v>52</v>
      </c>
      <c r="F1814" t="s">
        <v>52</v>
      </c>
      <c r="G1814" t="s">
        <v>52</v>
      </c>
      <c r="H1814">
        <v>0</v>
      </c>
      <c r="I1814" t="s">
        <v>54</v>
      </c>
      <c r="J1814" t="s">
        <v>55</v>
      </c>
      <c r="K1814" t="s">
        <v>896</v>
      </c>
      <c r="L1814">
        <v>90403</v>
      </c>
      <c r="M1814">
        <v>34.031528999999999</v>
      </c>
      <c r="N1814">
        <v>-118.491156</v>
      </c>
      <c r="O1814">
        <v>23559</v>
      </c>
      <c r="P1814" t="s">
        <v>57</v>
      </c>
      <c r="Q1814" t="s">
        <v>52</v>
      </c>
      <c r="R1814">
        <v>0</v>
      </c>
      <c r="S1814">
        <v>4</v>
      </c>
      <c r="T1814" t="s">
        <v>58</v>
      </c>
      <c r="U1814" t="s">
        <v>53</v>
      </c>
      <c r="V1814">
        <v>9.81</v>
      </c>
      <c r="W1814" t="s">
        <v>52</v>
      </c>
      <c r="X1814" t="s">
        <v>53</v>
      </c>
      <c r="Y1814" t="s">
        <v>59</v>
      </c>
      <c r="Z1814">
        <v>30</v>
      </c>
      <c r="AA1814" t="s">
        <v>52</v>
      </c>
      <c r="AB1814" t="s">
        <v>53</v>
      </c>
      <c r="AC1814" t="s">
        <v>52</v>
      </c>
      <c r="AD1814" t="s">
        <v>52</v>
      </c>
      <c r="AE1814" t="s">
        <v>52</v>
      </c>
      <c r="AF1814" t="s">
        <v>52</v>
      </c>
      <c r="AG1814" t="s">
        <v>52</v>
      </c>
      <c r="AH1814" t="s">
        <v>53</v>
      </c>
      <c r="AI1814" t="s">
        <v>60</v>
      </c>
      <c r="AJ1814" t="s">
        <v>52</v>
      </c>
      <c r="AK1814" t="s">
        <v>69</v>
      </c>
      <c r="AL1814">
        <v>50.7</v>
      </c>
      <c r="AM1814">
        <v>151.30000000000001</v>
      </c>
      <c r="AN1814">
        <v>0</v>
      </c>
      <c r="AO1814">
        <v>0</v>
      </c>
      <c r="AP1814">
        <v>39.24</v>
      </c>
      <c r="AQ1814">
        <v>190.54</v>
      </c>
      <c r="AR1814">
        <v>3</v>
      </c>
      <c r="AS1814" t="s">
        <v>62</v>
      </c>
      <c r="AT1814" t="s">
        <v>53</v>
      </c>
      <c r="AU1814">
        <v>90</v>
      </c>
      <c r="AV1814">
        <v>4930</v>
      </c>
      <c r="AW1814" t="s">
        <v>88</v>
      </c>
      <c r="AX1814" t="s">
        <v>89</v>
      </c>
      <c r="AY1814" t="str">
        <f>IF(AND(Table1[[#This Row],[Contract]]="Month-to-Month", Table1[[#This Row],[Tenure in Months]]&lt;6, Table1[[#This Row],[Payment Method]]="Bank Withdrawal"), "High Risk", IF(OR(Table1[[#This Row],[Contract]]="Month-to-Month", Table1[[#This Row],[Tenure in Months]]&lt;12), "Medium Risk", "Low Risk"))</f>
        <v>Medium Risk</v>
      </c>
    </row>
    <row r="1815" spans="1:51" x14ac:dyDescent="0.35">
      <c r="A1815" t="s">
        <v>2704</v>
      </c>
      <c r="B1815" t="s">
        <v>51</v>
      </c>
      <c r="C1815">
        <v>23</v>
      </c>
      <c r="D1815" t="s">
        <v>53</v>
      </c>
      <c r="E1815" t="s">
        <v>52</v>
      </c>
      <c r="F1815" t="s">
        <v>52</v>
      </c>
      <c r="G1815" t="s">
        <v>52</v>
      </c>
      <c r="H1815">
        <v>0</v>
      </c>
      <c r="I1815" t="s">
        <v>54</v>
      </c>
      <c r="J1815" t="s">
        <v>55</v>
      </c>
      <c r="K1815" t="s">
        <v>896</v>
      </c>
      <c r="L1815">
        <v>90405</v>
      </c>
      <c r="M1815">
        <v>34.005439000000003</v>
      </c>
      <c r="N1815">
        <v>-118.477507</v>
      </c>
      <c r="O1815">
        <v>26099</v>
      </c>
      <c r="P1815" t="s">
        <v>57</v>
      </c>
      <c r="Q1815" t="s">
        <v>52</v>
      </c>
      <c r="R1815">
        <v>0</v>
      </c>
      <c r="S1815">
        <v>3</v>
      </c>
      <c r="T1815" t="s">
        <v>58</v>
      </c>
      <c r="U1815" t="s">
        <v>53</v>
      </c>
      <c r="V1815">
        <v>47.68</v>
      </c>
      <c r="W1815" t="s">
        <v>52</v>
      </c>
      <c r="X1815" t="s">
        <v>53</v>
      </c>
      <c r="Y1815" t="s">
        <v>59</v>
      </c>
      <c r="Z1815">
        <v>82</v>
      </c>
      <c r="AA1815" t="s">
        <v>52</v>
      </c>
      <c r="AB1815" t="s">
        <v>52</v>
      </c>
      <c r="AC1815" t="s">
        <v>52</v>
      </c>
      <c r="AD1815" t="s">
        <v>52</v>
      </c>
      <c r="AE1815" t="s">
        <v>53</v>
      </c>
      <c r="AF1815" t="s">
        <v>52</v>
      </c>
      <c r="AG1815" t="s">
        <v>53</v>
      </c>
      <c r="AH1815" t="s">
        <v>53</v>
      </c>
      <c r="AI1815" t="s">
        <v>60</v>
      </c>
      <c r="AJ1815" t="s">
        <v>52</v>
      </c>
      <c r="AK1815" t="s">
        <v>69</v>
      </c>
      <c r="AL1815">
        <v>53.4</v>
      </c>
      <c r="AM1815">
        <v>188.7</v>
      </c>
      <c r="AN1815">
        <v>0</v>
      </c>
      <c r="AO1815">
        <v>0</v>
      </c>
      <c r="AP1815">
        <v>143.04</v>
      </c>
      <c r="AQ1815">
        <v>331.74</v>
      </c>
      <c r="AR1815">
        <v>2</v>
      </c>
      <c r="AS1815" t="s">
        <v>62</v>
      </c>
      <c r="AT1815" t="s">
        <v>53</v>
      </c>
      <c r="AU1815">
        <v>65</v>
      </c>
      <c r="AV1815">
        <v>2755</v>
      </c>
      <c r="AW1815" t="s">
        <v>88</v>
      </c>
      <c r="AX1815" t="s">
        <v>89</v>
      </c>
      <c r="AY1815" t="str">
        <f>IF(AND(Table1[[#This Row],[Contract]]="Month-to-Month", Table1[[#This Row],[Tenure in Months]]&lt;6, Table1[[#This Row],[Payment Method]]="Bank Withdrawal"), "High Risk", IF(OR(Table1[[#This Row],[Contract]]="Month-to-Month", Table1[[#This Row],[Tenure in Months]]&lt;12), "Medium Risk", "Low Risk"))</f>
        <v>Medium Risk</v>
      </c>
    </row>
    <row r="1816" spans="1:51" x14ac:dyDescent="0.35">
      <c r="A1816" t="s">
        <v>2705</v>
      </c>
      <c r="B1816" t="s">
        <v>66</v>
      </c>
      <c r="C1816">
        <v>42</v>
      </c>
      <c r="D1816" t="s">
        <v>52</v>
      </c>
      <c r="E1816" t="s">
        <v>52</v>
      </c>
      <c r="F1816" t="s">
        <v>53</v>
      </c>
      <c r="G1816" t="s">
        <v>52</v>
      </c>
      <c r="H1816">
        <v>0</v>
      </c>
      <c r="I1816" t="s">
        <v>54</v>
      </c>
      <c r="J1816" t="s">
        <v>55</v>
      </c>
      <c r="K1816" t="s">
        <v>472</v>
      </c>
      <c r="L1816">
        <v>90505</v>
      </c>
      <c r="M1816">
        <v>33.807881999999999</v>
      </c>
      <c r="N1816">
        <v>-118.34795699999999</v>
      </c>
      <c r="O1816">
        <v>34873</v>
      </c>
      <c r="P1816" t="s">
        <v>57</v>
      </c>
      <c r="Q1816" t="s">
        <v>53</v>
      </c>
      <c r="R1816">
        <v>1</v>
      </c>
      <c r="S1816">
        <v>68</v>
      </c>
      <c r="T1816" t="s">
        <v>58</v>
      </c>
      <c r="U1816" t="s">
        <v>53</v>
      </c>
      <c r="V1816">
        <v>44.24</v>
      </c>
      <c r="W1816" t="s">
        <v>53</v>
      </c>
      <c r="X1816" t="s">
        <v>53</v>
      </c>
      <c r="Y1816" t="s">
        <v>68</v>
      </c>
      <c r="Z1816">
        <v>5</v>
      </c>
      <c r="AA1816" t="s">
        <v>52</v>
      </c>
      <c r="AB1816" t="s">
        <v>52</v>
      </c>
      <c r="AC1816" t="s">
        <v>52</v>
      </c>
      <c r="AD1816" t="s">
        <v>52</v>
      </c>
      <c r="AE1816" t="s">
        <v>53</v>
      </c>
      <c r="AF1816" t="s">
        <v>52</v>
      </c>
      <c r="AG1816" t="s">
        <v>52</v>
      </c>
      <c r="AH1816" t="s">
        <v>53</v>
      </c>
      <c r="AI1816" t="s">
        <v>124</v>
      </c>
      <c r="AJ1816" t="s">
        <v>53</v>
      </c>
      <c r="AK1816" t="s">
        <v>61</v>
      </c>
      <c r="AL1816">
        <v>83</v>
      </c>
      <c r="AM1816">
        <v>5685.8</v>
      </c>
      <c r="AN1816">
        <v>0</v>
      </c>
      <c r="AO1816">
        <v>0</v>
      </c>
      <c r="AP1816">
        <v>3008.32</v>
      </c>
      <c r="AQ1816">
        <v>8694.1200000000008</v>
      </c>
      <c r="AR1816">
        <v>1</v>
      </c>
      <c r="AS1816" t="s">
        <v>62</v>
      </c>
      <c r="AT1816" t="s">
        <v>53</v>
      </c>
      <c r="AU1816">
        <v>86</v>
      </c>
      <c r="AV1816">
        <v>4714</v>
      </c>
      <c r="AW1816" t="s">
        <v>76</v>
      </c>
      <c r="AX1816" t="s">
        <v>100</v>
      </c>
      <c r="AY1816" t="str">
        <f>IF(AND(Table1[[#This Row],[Contract]]="Month-to-Month", Table1[[#This Row],[Tenure in Months]]&lt;6, Table1[[#This Row],[Payment Method]]="Bank Withdrawal"), "High Risk", IF(OR(Table1[[#This Row],[Contract]]="Month-to-Month", Table1[[#This Row],[Tenure in Months]]&lt;12), "Medium Risk", "Low Risk"))</f>
        <v>Low Risk</v>
      </c>
    </row>
    <row r="1817" spans="1:51" x14ac:dyDescent="0.35">
      <c r="A1817" t="s">
        <v>2706</v>
      </c>
      <c r="B1817" t="s">
        <v>51</v>
      </c>
      <c r="C1817">
        <v>47</v>
      </c>
      <c r="D1817" t="s">
        <v>52</v>
      </c>
      <c r="E1817" t="s">
        <v>52</v>
      </c>
      <c r="F1817" t="s">
        <v>52</v>
      </c>
      <c r="G1817" t="s">
        <v>53</v>
      </c>
      <c r="H1817">
        <v>2</v>
      </c>
      <c r="I1817" t="s">
        <v>54</v>
      </c>
      <c r="J1817" t="s">
        <v>55</v>
      </c>
      <c r="K1817" t="s">
        <v>283</v>
      </c>
      <c r="L1817">
        <v>90621</v>
      </c>
      <c r="M1817">
        <v>33.874223999999998</v>
      </c>
      <c r="N1817">
        <v>-117.993368</v>
      </c>
      <c r="O1817">
        <v>33528</v>
      </c>
      <c r="P1817" t="s">
        <v>57</v>
      </c>
      <c r="Q1817" t="s">
        <v>52</v>
      </c>
      <c r="R1817">
        <v>0</v>
      </c>
      <c r="S1817">
        <v>1</v>
      </c>
      <c r="T1817" t="s">
        <v>58</v>
      </c>
      <c r="U1817" t="s">
        <v>53</v>
      </c>
      <c r="V1817">
        <v>11.86</v>
      </c>
      <c r="W1817" t="s">
        <v>52</v>
      </c>
      <c r="X1817" t="s">
        <v>53</v>
      </c>
      <c r="Y1817" t="s">
        <v>110</v>
      </c>
      <c r="Z1817">
        <v>13</v>
      </c>
      <c r="AA1817" t="s">
        <v>53</v>
      </c>
      <c r="AB1817" t="s">
        <v>52</v>
      </c>
      <c r="AC1817" t="s">
        <v>52</v>
      </c>
      <c r="AD1817" t="s">
        <v>52</v>
      </c>
      <c r="AE1817" t="s">
        <v>52</v>
      </c>
      <c r="AF1817" t="s">
        <v>52</v>
      </c>
      <c r="AG1817" t="s">
        <v>52</v>
      </c>
      <c r="AH1817" t="s">
        <v>53</v>
      </c>
      <c r="AI1817" t="s">
        <v>60</v>
      </c>
      <c r="AJ1817" t="s">
        <v>52</v>
      </c>
      <c r="AK1817" t="s">
        <v>69</v>
      </c>
      <c r="AL1817">
        <v>50.6</v>
      </c>
      <c r="AM1817">
        <v>50.6</v>
      </c>
      <c r="AN1817">
        <v>0</v>
      </c>
      <c r="AO1817">
        <v>0</v>
      </c>
      <c r="AP1817">
        <v>11.86</v>
      </c>
      <c r="AQ1817">
        <v>62.46</v>
      </c>
      <c r="AR1817">
        <v>1</v>
      </c>
      <c r="AS1817" t="s">
        <v>62</v>
      </c>
      <c r="AT1817" t="s">
        <v>53</v>
      </c>
      <c r="AU1817">
        <v>82</v>
      </c>
      <c r="AV1817">
        <v>3677</v>
      </c>
      <c r="AW1817" t="s">
        <v>76</v>
      </c>
      <c r="AX1817" t="s">
        <v>93</v>
      </c>
      <c r="AY1817" t="str">
        <f>IF(AND(Table1[[#This Row],[Contract]]="Month-to-Month", Table1[[#This Row],[Tenure in Months]]&lt;6, Table1[[#This Row],[Payment Method]]="Bank Withdrawal"), "High Risk", IF(OR(Table1[[#This Row],[Contract]]="Month-to-Month", Table1[[#This Row],[Tenure in Months]]&lt;12), "Medium Risk", "Low Risk"))</f>
        <v>Medium Risk</v>
      </c>
    </row>
    <row r="1818" spans="1:51" x14ac:dyDescent="0.35">
      <c r="A1818" t="s">
        <v>2707</v>
      </c>
      <c r="B1818" t="s">
        <v>51</v>
      </c>
      <c r="C1818">
        <v>55</v>
      </c>
      <c r="D1818" t="s">
        <v>52</v>
      </c>
      <c r="E1818" t="s">
        <v>52</v>
      </c>
      <c r="F1818" t="s">
        <v>52</v>
      </c>
      <c r="G1818" t="s">
        <v>52</v>
      </c>
      <c r="H1818">
        <v>0</v>
      </c>
      <c r="I1818" t="s">
        <v>54</v>
      </c>
      <c r="J1818" t="s">
        <v>55</v>
      </c>
      <c r="K1818" t="s">
        <v>2304</v>
      </c>
      <c r="L1818">
        <v>90623</v>
      </c>
      <c r="M1818">
        <v>33.850504000000001</v>
      </c>
      <c r="N1818">
        <v>-118.03989199999999</v>
      </c>
      <c r="O1818">
        <v>15505</v>
      </c>
      <c r="P1818" t="s">
        <v>57</v>
      </c>
      <c r="Q1818" t="s">
        <v>52</v>
      </c>
      <c r="R1818">
        <v>0</v>
      </c>
      <c r="S1818">
        <v>10</v>
      </c>
      <c r="T1818" t="s">
        <v>72</v>
      </c>
      <c r="U1818" t="s">
        <v>53</v>
      </c>
      <c r="V1818">
        <v>12.78</v>
      </c>
      <c r="W1818" t="s">
        <v>52</v>
      </c>
      <c r="X1818" t="s">
        <v>53</v>
      </c>
      <c r="Y1818" t="s">
        <v>68</v>
      </c>
      <c r="Z1818">
        <v>2</v>
      </c>
      <c r="AA1818" t="s">
        <v>52</v>
      </c>
      <c r="AB1818" t="s">
        <v>52</v>
      </c>
      <c r="AC1818" t="s">
        <v>52</v>
      </c>
      <c r="AD1818" t="s">
        <v>52</v>
      </c>
      <c r="AE1818" t="s">
        <v>53</v>
      </c>
      <c r="AF1818" t="s">
        <v>53</v>
      </c>
      <c r="AG1818" t="s">
        <v>53</v>
      </c>
      <c r="AH1818" t="s">
        <v>53</v>
      </c>
      <c r="AI1818" t="s">
        <v>60</v>
      </c>
      <c r="AJ1818" t="s">
        <v>53</v>
      </c>
      <c r="AK1818" t="s">
        <v>61</v>
      </c>
      <c r="AL1818">
        <v>89.5</v>
      </c>
      <c r="AM1818">
        <v>863.1</v>
      </c>
      <c r="AN1818">
        <v>0</v>
      </c>
      <c r="AO1818">
        <v>0</v>
      </c>
      <c r="AP1818">
        <v>127.8</v>
      </c>
      <c r="AQ1818">
        <v>990.9</v>
      </c>
      <c r="AR1818">
        <v>3</v>
      </c>
      <c r="AS1818" t="s">
        <v>62</v>
      </c>
      <c r="AT1818" t="s">
        <v>53</v>
      </c>
      <c r="AU1818">
        <v>84</v>
      </c>
      <c r="AV1818">
        <v>4206</v>
      </c>
      <c r="AW1818" t="s">
        <v>120</v>
      </c>
      <c r="AX1818" t="s">
        <v>121</v>
      </c>
      <c r="AY1818" t="str">
        <f>IF(AND(Table1[[#This Row],[Contract]]="Month-to-Month", Table1[[#This Row],[Tenure in Months]]&lt;6, Table1[[#This Row],[Payment Method]]="Bank Withdrawal"), "High Risk", IF(OR(Table1[[#This Row],[Contract]]="Month-to-Month", Table1[[#This Row],[Tenure in Months]]&lt;12), "Medium Risk", "Low Risk"))</f>
        <v>Medium Risk</v>
      </c>
    </row>
    <row r="1819" spans="1:51" x14ac:dyDescent="0.35">
      <c r="A1819" t="s">
        <v>2708</v>
      </c>
      <c r="B1819" t="s">
        <v>51</v>
      </c>
      <c r="C1819">
        <v>50</v>
      </c>
      <c r="D1819" t="s">
        <v>52</v>
      </c>
      <c r="E1819" t="s">
        <v>52</v>
      </c>
      <c r="F1819" t="s">
        <v>52</v>
      </c>
      <c r="G1819" t="s">
        <v>52</v>
      </c>
      <c r="H1819">
        <v>0</v>
      </c>
      <c r="I1819" t="s">
        <v>54</v>
      </c>
      <c r="J1819" t="s">
        <v>55</v>
      </c>
      <c r="K1819" t="s">
        <v>1896</v>
      </c>
      <c r="L1819">
        <v>90631</v>
      </c>
      <c r="M1819">
        <v>33.940618999999998</v>
      </c>
      <c r="N1819">
        <v>-117.9513</v>
      </c>
      <c r="O1819">
        <v>67354</v>
      </c>
      <c r="P1819" t="s">
        <v>57</v>
      </c>
      <c r="Q1819" t="s">
        <v>52</v>
      </c>
      <c r="R1819">
        <v>0</v>
      </c>
      <c r="S1819">
        <v>1</v>
      </c>
      <c r="T1819" t="s">
        <v>58</v>
      </c>
      <c r="U1819" t="s">
        <v>53</v>
      </c>
      <c r="V1819">
        <v>22.86</v>
      </c>
      <c r="W1819" t="s">
        <v>52</v>
      </c>
      <c r="X1819" t="s">
        <v>53</v>
      </c>
      <c r="Y1819" t="s">
        <v>68</v>
      </c>
      <c r="Z1819">
        <v>25</v>
      </c>
      <c r="AA1819" t="s">
        <v>52</v>
      </c>
      <c r="AB1819" t="s">
        <v>52</v>
      </c>
      <c r="AC1819" t="s">
        <v>52</v>
      </c>
      <c r="AD1819" t="s">
        <v>52</v>
      </c>
      <c r="AE1819" t="s">
        <v>52</v>
      </c>
      <c r="AF1819" t="s">
        <v>52</v>
      </c>
      <c r="AG1819" t="s">
        <v>52</v>
      </c>
      <c r="AH1819" t="s">
        <v>52</v>
      </c>
      <c r="AI1819" t="s">
        <v>60</v>
      </c>
      <c r="AJ1819" t="s">
        <v>53</v>
      </c>
      <c r="AK1819" t="s">
        <v>61</v>
      </c>
      <c r="AL1819">
        <v>69.8</v>
      </c>
      <c r="AM1819">
        <v>69.8</v>
      </c>
      <c r="AN1819">
        <v>0</v>
      </c>
      <c r="AO1819">
        <v>10</v>
      </c>
      <c r="AP1819">
        <v>22.86</v>
      </c>
      <c r="AQ1819">
        <v>102.66</v>
      </c>
      <c r="AR1819">
        <v>2</v>
      </c>
      <c r="AS1819" t="s">
        <v>62</v>
      </c>
      <c r="AT1819" t="s">
        <v>53</v>
      </c>
      <c r="AU1819">
        <v>90</v>
      </c>
      <c r="AV1819">
        <v>4154</v>
      </c>
      <c r="AW1819" t="s">
        <v>76</v>
      </c>
      <c r="AX1819" t="s">
        <v>133</v>
      </c>
      <c r="AY1819" t="str">
        <f>IF(AND(Table1[[#This Row],[Contract]]="Month-to-Month", Table1[[#This Row],[Tenure in Months]]&lt;6, Table1[[#This Row],[Payment Method]]="Bank Withdrawal"), "High Risk", IF(OR(Table1[[#This Row],[Contract]]="Month-to-Month", Table1[[#This Row],[Tenure in Months]]&lt;12), "Medium Risk", "Low Risk"))</f>
        <v>High Risk</v>
      </c>
    </row>
    <row r="1820" spans="1:51" x14ac:dyDescent="0.35">
      <c r="A1820" t="s">
        <v>2709</v>
      </c>
      <c r="B1820" t="s">
        <v>51</v>
      </c>
      <c r="C1820">
        <v>44</v>
      </c>
      <c r="D1820" t="s">
        <v>52</v>
      </c>
      <c r="E1820" t="s">
        <v>52</v>
      </c>
      <c r="F1820" t="s">
        <v>53</v>
      </c>
      <c r="G1820" t="s">
        <v>52</v>
      </c>
      <c r="H1820">
        <v>0</v>
      </c>
      <c r="I1820" t="s">
        <v>54</v>
      </c>
      <c r="J1820" t="s">
        <v>55</v>
      </c>
      <c r="K1820" t="s">
        <v>2710</v>
      </c>
      <c r="L1820">
        <v>90670</v>
      </c>
      <c r="M1820">
        <v>33.933565000000002</v>
      </c>
      <c r="N1820">
        <v>-118.062611</v>
      </c>
      <c r="O1820">
        <v>16271</v>
      </c>
      <c r="P1820" t="s">
        <v>57</v>
      </c>
      <c r="Q1820" t="s">
        <v>53</v>
      </c>
      <c r="R1820">
        <v>1</v>
      </c>
      <c r="S1820">
        <v>24</v>
      </c>
      <c r="T1820" t="s">
        <v>58</v>
      </c>
      <c r="U1820" t="s">
        <v>53</v>
      </c>
      <c r="V1820">
        <v>34.619999999999997</v>
      </c>
      <c r="W1820" t="s">
        <v>53</v>
      </c>
      <c r="X1820" t="s">
        <v>53</v>
      </c>
      <c r="Y1820" t="s">
        <v>68</v>
      </c>
      <c r="Z1820">
        <v>23</v>
      </c>
      <c r="AA1820" t="s">
        <v>52</v>
      </c>
      <c r="AB1820" t="s">
        <v>52</v>
      </c>
      <c r="AC1820" t="s">
        <v>53</v>
      </c>
      <c r="AD1820" t="s">
        <v>52</v>
      </c>
      <c r="AE1820" t="s">
        <v>53</v>
      </c>
      <c r="AF1820" t="s">
        <v>53</v>
      </c>
      <c r="AG1820" t="s">
        <v>53</v>
      </c>
      <c r="AH1820" t="s">
        <v>53</v>
      </c>
      <c r="AI1820" t="s">
        <v>60</v>
      </c>
      <c r="AJ1820" t="s">
        <v>53</v>
      </c>
      <c r="AK1820" t="s">
        <v>61</v>
      </c>
      <c r="AL1820">
        <v>101.05</v>
      </c>
      <c r="AM1820">
        <v>2391.8000000000002</v>
      </c>
      <c r="AN1820">
        <v>0</v>
      </c>
      <c r="AO1820">
        <v>0</v>
      </c>
      <c r="AP1820">
        <v>830.87999999999897</v>
      </c>
      <c r="AQ1820">
        <v>3222.68</v>
      </c>
      <c r="AR1820">
        <v>1</v>
      </c>
      <c r="AS1820" t="s">
        <v>62</v>
      </c>
      <c r="AT1820" t="s">
        <v>53</v>
      </c>
      <c r="AU1820">
        <v>66</v>
      </c>
      <c r="AV1820">
        <v>4766</v>
      </c>
      <c r="AW1820" t="s">
        <v>80</v>
      </c>
      <c r="AX1820" t="s">
        <v>97</v>
      </c>
      <c r="AY1820" t="str">
        <f>IF(AND(Table1[[#This Row],[Contract]]="Month-to-Month", Table1[[#This Row],[Tenure in Months]]&lt;6, Table1[[#This Row],[Payment Method]]="Bank Withdrawal"), "High Risk", IF(OR(Table1[[#This Row],[Contract]]="Month-to-Month", Table1[[#This Row],[Tenure in Months]]&lt;12), "Medium Risk", "Low Risk"))</f>
        <v>Medium Risk</v>
      </c>
    </row>
    <row r="1821" spans="1:51" x14ac:dyDescent="0.35">
      <c r="A1821" t="s">
        <v>2711</v>
      </c>
      <c r="B1821" t="s">
        <v>51</v>
      </c>
      <c r="C1821">
        <v>53</v>
      </c>
      <c r="D1821" t="s">
        <v>52</v>
      </c>
      <c r="E1821" t="s">
        <v>52</v>
      </c>
      <c r="F1821" t="s">
        <v>53</v>
      </c>
      <c r="G1821" t="s">
        <v>52</v>
      </c>
      <c r="H1821">
        <v>0</v>
      </c>
      <c r="I1821" t="s">
        <v>54</v>
      </c>
      <c r="J1821" t="s">
        <v>55</v>
      </c>
      <c r="K1821" t="s">
        <v>226</v>
      </c>
      <c r="L1821">
        <v>90712</v>
      </c>
      <c r="M1821">
        <v>33.840524000000002</v>
      </c>
      <c r="N1821">
        <v>-118.148403</v>
      </c>
      <c r="O1821">
        <v>30173</v>
      </c>
      <c r="P1821" t="s">
        <v>57</v>
      </c>
      <c r="Q1821" t="s">
        <v>53</v>
      </c>
      <c r="R1821">
        <v>1</v>
      </c>
      <c r="S1821">
        <v>18</v>
      </c>
      <c r="T1821" t="s">
        <v>72</v>
      </c>
      <c r="U1821" t="s">
        <v>53</v>
      </c>
      <c r="V1821">
        <v>31.49</v>
      </c>
      <c r="W1821" t="s">
        <v>53</v>
      </c>
      <c r="X1821" t="s">
        <v>53</v>
      </c>
      <c r="Y1821" t="s">
        <v>68</v>
      </c>
      <c r="Z1821">
        <v>20</v>
      </c>
      <c r="AA1821" t="s">
        <v>52</v>
      </c>
      <c r="AB1821" t="s">
        <v>52</v>
      </c>
      <c r="AC1821" t="s">
        <v>52</v>
      </c>
      <c r="AD1821" t="s">
        <v>52</v>
      </c>
      <c r="AE1821" t="s">
        <v>53</v>
      </c>
      <c r="AF1821" t="s">
        <v>53</v>
      </c>
      <c r="AG1821" t="s">
        <v>53</v>
      </c>
      <c r="AH1821" t="s">
        <v>53</v>
      </c>
      <c r="AI1821" t="s">
        <v>60</v>
      </c>
      <c r="AJ1821" t="s">
        <v>53</v>
      </c>
      <c r="AK1821" t="s">
        <v>61</v>
      </c>
      <c r="AL1821">
        <v>94.7</v>
      </c>
      <c r="AM1821">
        <v>1687.95</v>
      </c>
      <c r="AN1821">
        <v>0</v>
      </c>
      <c r="AO1821">
        <v>0</v>
      </c>
      <c r="AP1821">
        <v>566.81999999999903</v>
      </c>
      <c r="AQ1821">
        <v>2254.77</v>
      </c>
      <c r="AR1821">
        <v>1</v>
      </c>
      <c r="AS1821" t="s">
        <v>62</v>
      </c>
      <c r="AT1821" t="s">
        <v>53</v>
      </c>
      <c r="AU1821">
        <v>72</v>
      </c>
      <c r="AV1821">
        <v>2206</v>
      </c>
      <c r="AW1821" t="s">
        <v>80</v>
      </c>
      <c r="AX1821" t="s">
        <v>107</v>
      </c>
      <c r="AY1821" t="str">
        <f>IF(AND(Table1[[#This Row],[Contract]]="Month-to-Month", Table1[[#This Row],[Tenure in Months]]&lt;6, Table1[[#This Row],[Payment Method]]="Bank Withdrawal"), "High Risk", IF(OR(Table1[[#This Row],[Contract]]="Month-to-Month", Table1[[#This Row],[Tenure in Months]]&lt;12), "Medium Risk", "Low Risk"))</f>
        <v>Medium Risk</v>
      </c>
    </row>
    <row r="1822" spans="1:51" x14ac:dyDescent="0.35">
      <c r="A1822" t="s">
        <v>2712</v>
      </c>
      <c r="B1822" t="s">
        <v>51</v>
      </c>
      <c r="C1822">
        <v>44</v>
      </c>
      <c r="D1822" t="s">
        <v>52</v>
      </c>
      <c r="E1822" t="s">
        <v>52</v>
      </c>
      <c r="F1822" t="s">
        <v>53</v>
      </c>
      <c r="G1822" t="s">
        <v>53</v>
      </c>
      <c r="H1822">
        <v>1</v>
      </c>
      <c r="I1822" t="s">
        <v>54</v>
      </c>
      <c r="J1822" t="s">
        <v>55</v>
      </c>
      <c r="K1822" t="s">
        <v>901</v>
      </c>
      <c r="L1822">
        <v>90742</v>
      </c>
      <c r="M1822">
        <v>33.719220999999997</v>
      </c>
      <c r="N1822">
        <v>-118.07359599999999</v>
      </c>
      <c r="O1822">
        <v>1107</v>
      </c>
      <c r="P1822" t="s">
        <v>57</v>
      </c>
      <c r="Q1822" t="s">
        <v>53</v>
      </c>
      <c r="R1822">
        <v>4</v>
      </c>
      <c r="S1822">
        <v>4</v>
      </c>
      <c r="T1822" t="s">
        <v>58</v>
      </c>
      <c r="U1822" t="s">
        <v>53</v>
      </c>
      <c r="V1822">
        <v>27.24</v>
      </c>
      <c r="W1822" t="s">
        <v>52</v>
      </c>
      <c r="X1822" t="s">
        <v>53</v>
      </c>
      <c r="Y1822" t="s">
        <v>59</v>
      </c>
      <c r="Z1822">
        <v>21</v>
      </c>
      <c r="AA1822" t="s">
        <v>52</v>
      </c>
      <c r="AB1822" t="s">
        <v>52</v>
      </c>
      <c r="AC1822" t="s">
        <v>52</v>
      </c>
      <c r="AD1822" t="s">
        <v>53</v>
      </c>
      <c r="AE1822" t="s">
        <v>52</v>
      </c>
      <c r="AF1822" t="s">
        <v>53</v>
      </c>
      <c r="AG1822" t="s">
        <v>53</v>
      </c>
      <c r="AH1822" t="s">
        <v>53</v>
      </c>
      <c r="AI1822" t="s">
        <v>60</v>
      </c>
      <c r="AJ1822" t="s">
        <v>52</v>
      </c>
      <c r="AK1822" t="s">
        <v>69</v>
      </c>
      <c r="AL1822">
        <v>61.45</v>
      </c>
      <c r="AM1822">
        <v>229.55</v>
      </c>
      <c r="AN1822">
        <v>0</v>
      </c>
      <c r="AO1822">
        <v>0</v>
      </c>
      <c r="AP1822">
        <v>108.96</v>
      </c>
      <c r="AQ1822">
        <v>338.51</v>
      </c>
      <c r="AR1822">
        <v>2</v>
      </c>
      <c r="AS1822" t="s">
        <v>62</v>
      </c>
      <c r="AT1822" t="s">
        <v>53</v>
      </c>
      <c r="AU1822">
        <v>83</v>
      </c>
      <c r="AV1822">
        <v>2131</v>
      </c>
      <c r="AW1822" t="s">
        <v>80</v>
      </c>
      <c r="AX1822" t="s">
        <v>182</v>
      </c>
      <c r="AY1822" t="str">
        <f>IF(AND(Table1[[#This Row],[Contract]]="Month-to-Month", Table1[[#This Row],[Tenure in Months]]&lt;6, Table1[[#This Row],[Payment Method]]="Bank Withdrawal"), "High Risk", IF(OR(Table1[[#This Row],[Contract]]="Month-to-Month", Table1[[#This Row],[Tenure in Months]]&lt;12), "Medium Risk", "Low Risk"))</f>
        <v>Medium Risk</v>
      </c>
    </row>
    <row r="1823" spans="1:51" x14ac:dyDescent="0.35">
      <c r="A1823" t="s">
        <v>2713</v>
      </c>
      <c r="B1823" t="s">
        <v>51</v>
      </c>
      <c r="C1823">
        <v>20</v>
      </c>
      <c r="D1823" t="s">
        <v>53</v>
      </c>
      <c r="E1823" t="s">
        <v>52</v>
      </c>
      <c r="F1823" t="s">
        <v>52</v>
      </c>
      <c r="G1823" t="s">
        <v>52</v>
      </c>
      <c r="H1823">
        <v>0</v>
      </c>
      <c r="I1823" t="s">
        <v>54</v>
      </c>
      <c r="J1823" t="s">
        <v>55</v>
      </c>
      <c r="K1823" t="s">
        <v>286</v>
      </c>
      <c r="L1823">
        <v>90804</v>
      </c>
      <c r="M1823">
        <v>33.783047000000003</v>
      </c>
      <c r="N1823">
        <v>-118.1486</v>
      </c>
      <c r="O1823">
        <v>43467</v>
      </c>
      <c r="P1823" t="s">
        <v>57</v>
      </c>
      <c r="Q1823" t="s">
        <v>52</v>
      </c>
      <c r="R1823">
        <v>0</v>
      </c>
      <c r="S1823">
        <v>1</v>
      </c>
      <c r="T1823" t="s">
        <v>67</v>
      </c>
      <c r="U1823" t="s">
        <v>53</v>
      </c>
      <c r="V1823">
        <v>7.15</v>
      </c>
      <c r="W1823" t="s">
        <v>52</v>
      </c>
      <c r="X1823" t="s">
        <v>53</v>
      </c>
      <c r="Y1823" t="s">
        <v>68</v>
      </c>
      <c r="Z1823">
        <v>48</v>
      </c>
      <c r="AA1823" t="s">
        <v>52</v>
      </c>
      <c r="AB1823" t="s">
        <v>52</v>
      </c>
      <c r="AC1823" t="s">
        <v>52</v>
      </c>
      <c r="AD1823" t="s">
        <v>52</v>
      </c>
      <c r="AE1823" t="s">
        <v>53</v>
      </c>
      <c r="AF1823" t="s">
        <v>53</v>
      </c>
      <c r="AG1823" t="s">
        <v>53</v>
      </c>
      <c r="AH1823" t="s">
        <v>53</v>
      </c>
      <c r="AI1823" t="s">
        <v>60</v>
      </c>
      <c r="AJ1823" t="s">
        <v>53</v>
      </c>
      <c r="AK1823" t="s">
        <v>61</v>
      </c>
      <c r="AL1823">
        <v>90.55</v>
      </c>
      <c r="AM1823">
        <v>90.55</v>
      </c>
      <c r="AN1823">
        <v>0</v>
      </c>
      <c r="AO1823">
        <v>0</v>
      </c>
      <c r="AP1823">
        <v>7.15</v>
      </c>
      <c r="AQ1823">
        <v>97.7</v>
      </c>
      <c r="AR1823">
        <v>1</v>
      </c>
      <c r="AS1823" t="s">
        <v>62</v>
      </c>
      <c r="AT1823" t="s">
        <v>53</v>
      </c>
      <c r="AU1823">
        <v>89</v>
      </c>
      <c r="AV1823">
        <v>3898</v>
      </c>
      <c r="AW1823" t="s">
        <v>76</v>
      </c>
      <c r="AX1823" t="s">
        <v>100</v>
      </c>
      <c r="AY1823" t="str">
        <f>IF(AND(Table1[[#This Row],[Contract]]="Month-to-Month", Table1[[#This Row],[Tenure in Months]]&lt;6, Table1[[#This Row],[Payment Method]]="Bank Withdrawal"), "High Risk", IF(OR(Table1[[#This Row],[Contract]]="Month-to-Month", Table1[[#This Row],[Tenure in Months]]&lt;12), "Medium Risk", "Low Risk"))</f>
        <v>High Risk</v>
      </c>
    </row>
    <row r="1824" spans="1:51" x14ac:dyDescent="0.35">
      <c r="A1824" t="s">
        <v>2714</v>
      </c>
      <c r="B1824" t="s">
        <v>66</v>
      </c>
      <c r="C1824">
        <v>58</v>
      </c>
      <c r="D1824" t="s">
        <v>52</v>
      </c>
      <c r="E1824" t="s">
        <v>52</v>
      </c>
      <c r="F1824" t="s">
        <v>52</v>
      </c>
      <c r="G1824" t="s">
        <v>52</v>
      </c>
      <c r="H1824">
        <v>0</v>
      </c>
      <c r="I1824" t="s">
        <v>54</v>
      </c>
      <c r="J1824" t="s">
        <v>55</v>
      </c>
      <c r="K1824" t="s">
        <v>286</v>
      </c>
      <c r="L1824">
        <v>90807</v>
      </c>
      <c r="M1824">
        <v>33.830098999999997</v>
      </c>
      <c r="N1824">
        <v>-118.182239</v>
      </c>
      <c r="O1824">
        <v>31556</v>
      </c>
      <c r="P1824" t="s">
        <v>57</v>
      </c>
      <c r="Q1824" t="s">
        <v>52</v>
      </c>
      <c r="R1824">
        <v>0</v>
      </c>
      <c r="S1824">
        <v>26</v>
      </c>
      <c r="T1824" t="s">
        <v>58</v>
      </c>
      <c r="U1824" t="s">
        <v>53</v>
      </c>
      <c r="V1824">
        <v>38.090000000000003</v>
      </c>
      <c r="W1824" t="s">
        <v>52</v>
      </c>
      <c r="X1824" t="s">
        <v>53</v>
      </c>
      <c r="Y1824" t="s">
        <v>68</v>
      </c>
      <c r="Z1824">
        <v>22</v>
      </c>
      <c r="AA1824" t="s">
        <v>52</v>
      </c>
      <c r="AB1824" t="s">
        <v>52</v>
      </c>
      <c r="AC1824" t="s">
        <v>52</v>
      </c>
      <c r="AD1824" t="s">
        <v>52</v>
      </c>
      <c r="AE1824" t="s">
        <v>53</v>
      </c>
      <c r="AF1824" t="s">
        <v>53</v>
      </c>
      <c r="AG1824" t="s">
        <v>53</v>
      </c>
      <c r="AH1824" t="s">
        <v>52</v>
      </c>
      <c r="AI1824" t="s">
        <v>60</v>
      </c>
      <c r="AJ1824" t="s">
        <v>53</v>
      </c>
      <c r="AK1824" t="s">
        <v>61</v>
      </c>
      <c r="AL1824">
        <v>88.8</v>
      </c>
      <c r="AM1824">
        <v>2274.35</v>
      </c>
      <c r="AN1824">
        <v>0</v>
      </c>
      <c r="AO1824">
        <v>50</v>
      </c>
      <c r="AP1824">
        <v>990.34</v>
      </c>
      <c r="AQ1824">
        <v>3314.69</v>
      </c>
      <c r="AR1824">
        <v>2</v>
      </c>
      <c r="AS1824" t="s">
        <v>62</v>
      </c>
      <c r="AT1824" t="s">
        <v>53</v>
      </c>
      <c r="AU1824">
        <v>82</v>
      </c>
      <c r="AV1824">
        <v>4910</v>
      </c>
      <c r="AW1824" t="s">
        <v>76</v>
      </c>
      <c r="AX1824" t="s">
        <v>93</v>
      </c>
      <c r="AY1824" t="str">
        <f>IF(AND(Table1[[#This Row],[Contract]]="Month-to-Month", Table1[[#This Row],[Tenure in Months]]&lt;6, Table1[[#This Row],[Payment Method]]="Bank Withdrawal"), "High Risk", IF(OR(Table1[[#This Row],[Contract]]="Month-to-Month", Table1[[#This Row],[Tenure in Months]]&lt;12), "Medium Risk", "Low Risk"))</f>
        <v>Medium Risk</v>
      </c>
    </row>
    <row r="1825" spans="1:51" x14ac:dyDescent="0.35">
      <c r="A1825" t="s">
        <v>2715</v>
      </c>
      <c r="B1825" t="s">
        <v>51</v>
      </c>
      <c r="C1825">
        <v>23</v>
      </c>
      <c r="D1825" t="s">
        <v>53</v>
      </c>
      <c r="E1825" t="s">
        <v>52</v>
      </c>
      <c r="F1825" t="s">
        <v>52</v>
      </c>
      <c r="G1825" t="s">
        <v>52</v>
      </c>
      <c r="H1825">
        <v>0</v>
      </c>
      <c r="I1825" t="s">
        <v>54</v>
      </c>
      <c r="J1825" t="s">
        <v>55</v>
      </c>
      <c r="K1825" t="s">
        <v>286</v>
      </c>
      <c r="L1825">
        <v>90814</v>
      </c>
      <c r="M1825">
        <v>33.771611999999998</v>
      </c>
      <c r="N1825">
        <v>-118.143866</v>
      </c>
      <c r="O1825">
        <v>19034</v>
      </c>
      <c r="P1825" t="s">
        <v>57</v>
      </c>
      <c r="Q1825" t="s">
        <v>52</v>
      </c>
      <c r="R1825">
        <v>0</v>
      </c>
      <c r="S1825">
        <v>7</v>
      </c>
      <c r="T1825" t="s">
        <v>67</v>
      </c>
      <c r="U1825" t="s">
        <v>53</v>
      </c>
      <c r="V1825">
        <v>18.829999999999998</v>
      </c>
      <c r="W1825" t="s">
        <v>53</v>
      </c>
      <c r="X1825" t="s">
        <v>53</v>
      </c>
      <c r="Y1825" t="s">
        <v>68</v>
      </c>
      <c r="Z1825">
        <v>26</v>
      </c>
      <c r="AA1825" t="s">
        <v>52</v>
      </c>
      <c r="AB1825" t="s">
        <v>52</v>
      </c>
      <c r="AC1825" t="s">
        <v>52</v>
      </c>
      <c r="AD1825" t="s">
        <v>52</v>
      </c>
      <c r="AE1825" t="s">
        <v>52</v>
      </c>
      <c r="AF1825" t="s">
        <v>53</v>
      </c>
      <c r="AG1825" t="s">
        <v>53</v>
      </c>
      <c r="AH1825" t="s">
        <v>53</v>
      </c>
      <c r="AI1825" t="s">
        <v>60</v>
      </c>
      <c r="AJ1825" t="s">
        <v>53</v>
      </c>
      <c r="AK1825" t="s">
        <v>69</v>
      </c>
      <c r="AL1825">
        <v>85.2</v>
      </c>
      <c r="AM1825">
        <v>602.54999999999995</v>
      </c>
      <c r="AN1825">
        <v>0</v>
      </c>
      <c r="AO1825">
        <v>0</v>
      </c>
      <c r="AP1825">
        <v>131.81</v>
      </c>
      <c r="AQ1825">
        <v>734.35999999999899</v>
      </c>
      <c r="AR1825">
        <v>1</v>
      </c>
      <c r="AS1825" t="s">
        <v>62</v>
      </c>
      <c r="AT1825" t="s">
        <v>53</v>
      </c>
      <c r="AU1825">
        <v>86</v>
      </c>
      <c r="AV1825">
        <v>3905</v>
      </c>
      <c r="AW1825" t="s">
        <v>120</v>
      </c>
      <c r="AX1825" t="s">
        <v>121</v>
      </c>
      <c r="AY1825" t="str">
        <f>IF(AND(Table1[[#This Row],[Contract]]="Month-to-Month", Table1[[#This Row],[Tenure in Months]]&lt;6, Table1[[#This Row],[Payment Method]]="Bank Withdrawal"), "High Risk", IF(OR(Table1[[#This Row],[Contract]]="Month-to-Month", Table1[[#This Row],[Tenure in Months]]&lt;12), "Medium Risk", "Low Risk"))</f>
        <v>Medium Risk</v>
      </c>
    </row>
    <row r="1826" spans="1:51" x14ac:dyDescent="0.35">
      <c r="A1826" t="s">
        <v>2716</v>
      </c>
      <c r="B1826" t="s">
        <v>51</v>
      </c>
      <c r="C1826">
        <v>54</v>
      </c>
      <c r="D1826" t="s">
        <v>52</v>
      </c>
      <c r="E1826" t="s">
        <v>52</v>
      </c>
      <c r="F1826" t="s">
        <v>53</v>
      </c>
      <c r="G1826" t="s">
        <v>52</v>
      </c>
      <c r="H1826">
        <v>0</v>
      </c>
      <c r="I1826" t="s">
        <v>54</v>
      </c>
      <c r="J1826" t="s">
        <v>55</v>
      </c>
      <c r="K1826" t="s">
        <v>288</v>
      </c>
      <c r="L1826">
        <v>91030</v>
      </c>
      <c r="M1826">
        <v>34.110444000000001</v>
      </c>
      <c r="N1826">
        <v>-118.15695700000001</v>
      </c>
      <c r="O1826">
        <v>23984</v>
      </c>
      <c r="P1826" t="s">
        <v>57</v>
      </c>
      <c r="Q1826" t="s">
        <v>53</v>
      </c>
      <c r="R1826">
        <v>1</v>
      </c>
      <c r="S1826">
        <v>42</v>
      </c>
      <c r="T1826" t="s">
        <v>58</v>
      </c>
      <c r="U1826" t="s">
        <v>53</v>
      </c>
      <c r="V1826">
        <v>2.41</v>
      </c>
      <c r="W1826" t="s">
        <v>53</v>
      </c>
      <c r="X1826" t="s">
        <v>53</v>
      </c>
      <c r="Y1826" t="s">
        <v>68</v>
      </c>
      <c r="Z1826">
        <v>21</v>
      </c>
      <c r="AA1826" t="s">
        <v>52</v>
      </c>
      <c r="AB1826" t="s">
        <v>52</v>
      </c>
      <c r="AC1826" t="s">
        <v>53</v>
      </c>
      <c r="AD1826" t="s">
        <v>53</v>
      </c>
      <c r="AE1826" t="s">
        <v>53</v>
      </c>
      <c r="AF1826" t="s">
        <v>53</v>
      </c>
      <c r="AG1826" t="s">
        <v>53</v>
      </c>
      <c r="AH1826" t="s">
        <v>53</v>
      </c>
      <c r="AI1826" t="s">
        <v>60</v>
      </c>
      <c r="AJ1826" t="s">
        <v>53</v>
      </c>
      <c r="AK1826" t="s">
        <v>61</v>
      </c>
      <c r="AL1826">
        <v>106.15</v>
      </c>
      <c r="AM1826">
        <v>4512.7</v>
      </c>
      <c r="AN1826">
        <v>0</v>
      </c>
      <c r="AO1826">
        <v>0</v>
      </c>
      <c r="AP1826">
        <v>101.22</v>
      </c>
      <c r="AQ1826">
        <v>4613.92</v>
      </c>
      <c r="AR1826">
        <v>1</v>
      </c>
      <c r="AS1826" t="s">
        <v>62</v>
      </c>
      <c r="AT1826" t="s">
        <v>53</v>
      </c>
      <c r="AU1826">
        <v>93</v>
      </c>
      <c r="AV1826">
        <v>2265</v>
      </c>
      <c r="AW1826" t="s">
        <v>88</v>
      </c>
      <c r="AX1826" t="s">
        <v>89</v>
      </c>
      <c r="AY1826" t="str">
        <f>IF(AND(Table1[[#This Row],[Contract]]="Month-to-Month", Table1[[#This Row],[Tenure in Months]]&lt;6, Table1[[#This Row],[Payment Method]]="Bank Withdrawal"), "High Risk", IF(OR(Table1[[#This Row],[Contract]]="Month-to-Month", Table1[[#This Row],[Tenure in Months]]&lt;12), "Medium Risk", "Low Risk"))</f>
        <v>Medium Risk</v>
      </c>
    </row>
    <row r="1827" spans="1:51" x14ac:dyDescent="0.35">
      <c r="A1827" t="s">
        <v>2717</v>
      </c>
      <c r="B1827" t="s">
        <v>66</v>
      </c>
      <c r="C1827">
        <v>36</v>
      </c>
      <c r="D1827" t="s">
        <v>52</v>
      </c>
      <c r="E1827" t="s">
        <v>52</v>
      </c>
      <c r="F1827" t="s">
        <v>52</v>
      </c>
      <c r="G1827" t="s">
        <v>52</v>
      </c>
      <c r="H1827">
        <v>0</v>
      </c>
      <c r="I1827" t="s">
        <v>54</v>
      </c>
      <c r="J1827" t="s">
        <v>55</v>
      </c>
      <c r="K1827" t="s">
        <v>95</v>
      </c>
      <c r="L1827">
        <v>91105</v>
      </c>
      <c r="M1827">
        <v>34.13946</v>
      </c>
      <c r="N1827">
        <v>-118.16664900000001</v>
      </c>
      <c r="O1827">
        <v>10253</v>
      </c>
      <c r="P1827" t="s">
        <v>57</v>
      </c>
      <c r="Q1827" t="s">
        <v>52</v>
      </c>
      <c r="R1827">
        <v>0</v>
      </c>
      <c r="S1827">
        <v>4</v>
      </c>
      <c r="T1827" t="s">
        <v>67</v>
      </c>
      <c r="U1827" t="s">
        <v>53</v>
      </c>
      <c r="V1827">
        <v>39.9</v>
      </c>
      <c r="W1827" t="s">
        <v>52</v>
      </c>
      <c r="X1827" t="s">
        <v>53</v>
      </c>
      <c r="Y1827" t="s">
        <v>110</v>
      </c>
      <c r="Z1827">
        <v>20</v>
      </c>
      <c r="AA1827" t="s">
        <v>52</v>
      </c>
      <c r="AB1827" t="s">
        <v>52</v>
      </c>
      <c r="AC1827" t="s">
        <v>52</v>
      </c>
      <c r="AD1827" t="s">
        <v>52</v>
      </c>
      <c r="AE1827" t="s">
        <v>52</v>
      </c>
      <c r="AF1827" t="s">
        <v>52</v>
      </c>
      <c r="AG1827" t="s">
        <v>52</v>
      </c>
      <c r="AH1827" t="s">
        <v>53</v>
      </c>
      <c r="AI1827" t="s">
        <v>60</v>
      </c>
      <c r="AJ1827" t="s">
        <v>53</v>
      </c>
      <c r="AK1827" t="s">
        <v>69</v>
      </c>
      <c r="AL1827">
        <v>45.3</v>
      </c>
      <c r="AM1827">
        <v>196.95</v>
      </c>
      <c r="AN1827">
        <v>0</v>
      </c>
      <c r="AO1827">
        <v>0</v>
      </c>
      <c r="AP1827">
        <v>159.6</v>
      </c>
      <c r="AQ1827">
        <v>356.54999999999899</v>
      </c>
      <c r="AR1827">
        <v>2</v>
      </c>
      <c r="AS1827" t="s">
        <v>62</v>
      </c>
      <c r="AT1827" t="s">
        <v>53</v>
      </c>
      <c r="AU1827">
        <v>91</v>
      </c>
      <c r="AV1827">
        <v>3443</v>
      </c>
      <c r="AW1827" t="s">
        <v>88</v>
      </c>
      <c r="AX1827" t="s">
        <v>89</v>
      </c>
      <c r="AY1827" t="str">
        <f>IF(AND(Table1[[#This Row],[Contract]]="Month-to-Month", Table1[[#This Row],[Tenure in Months]]&lt;6, Table1[[#This Row],[Payment Method]]="Bank Withdrawal"), "High Risk", IF(OR(Table1[[#This Row],[Contract]]="Month-to-Month", Table1[[#This Row],[Tenure in Months]]&lt;12), "Medium Risk", "Low Risk"))</f>
        <v>Medium Risk</v>
      </c>
    </row>
    <row r="1828" spans="1:51" x14ac:dyDescent="0.35">
      <c r="A1828" t="s">
        <v>2718</v>
      </c>
      <c r="B1828" t="s">
        <v>51</v>
      </c>
      <c r="C1828">
        <v>37</v>
      </c>
      <c r="D1828" t="s">
        <v>52</v>
      </c>
      <c r="E1828" t="s">
        <v>52</v>
      </c>
      <c r="F1828" t="s">
        <v>52</v>
      </c>
      <c r="G1828" t="s">
        <v>52</v>
      </c>
      <c r="H1828">
        <v>0</v>
      </c>
      <c r="I1828" t="s">
        <v>54</v>
      </c>
      <c r="J1828" t="s">
        <v>55</v>
      </c>
      <c r="K1828" t="s">
        <v>290</v>
      </c>
      <c r="L1828">
        <v>91203</v>
      </c>
      <c r="M1828">
        <v>34.153337999999998</v>
      </c>
      <c r="N1828">
        <v>-118.262974</v>
      </c>
      <c r="O1828">
        <v>14493</v>
      </c>
      <c r="P1828" t="s">
        <v>57</v>
      </c>
      <c r="Q1828" t="s">
        <v>52</v>
      </c>
      <c r="R1828">
        <v>0</v>
      </c>
      <c r="S1828">
        <v>2</v>
      </c>
      <c r="T1828" t="s">
        <v>58</v>
      </c>
      <c r="U1828" t="s">
        <v>53</v>
      </c>
      <c r="V1828">
        <v>2.96</v>
      </c>
      <c r="W1828" t="s">
        <v>53</v>
      </c>
      <c r="X1828" t="s">
        <v>53</v>
      </c>
      <c r="Y1828" t="s">
        <v>68</v>
      </c>
      <c r="Z1828">
        <v>15</v>
      </c>
      <c r="AA1828" t="s">
        <v>52</v>
      </c>
      <c r="AB1828" t="s">
        <v>52</v>
      </c>
      <c r="AC1828" t="s">
        <v>52</v>
      </c>
      <c r="AD1828" t="s">
        <v>52</v>
      </c>
      <c r="AE1828" t="s">
        <v>52</v>
      </c>
      <c r="AF1828" t="s">
        <v>52</v>
      </c>
      <c r="AG1828" t="s">
        <v>52</v>
      </c>
      <c r="AH1828" t="s">
        <v>53</v>
      </c>
      <c r="AI1828" t="s">
        <v>60</v>
      </c>
      <c r="AJ1828" t="s">
        <v>53</v>
      </c>
      <c r="AK1828" t="s">
        <v>69</v>
      </c>
      <c r="AL1828">
        <v>73.25</v>
      </c>
      <c r="AM1828">
        <v>131.05000000000001</v>
      </c>
      <c r="AN1828">
        <v>0</v>
      </c>
      <c r="AO1828">
        <v>0</v>
      </c>
      <c r="AP1828">
        <v>5.92</v>
      </c>
      <c r="AQ1828">
        <v>136.97</v>
      </c>
      <c r="AR1828">
        <v>1</v>
      </c>
      <c r="AS1828" t="s">
        <v>62</v>
      </c>
      <c r="AT1828" t="s">
        <v>53</v>
      </c>
      <c r="AU1828">
        <v>78</v>
      </c>
      <c r="AV1828">
        <v>2919</v>
      </c>
      <c r="AW1828" t="s">
        <v>80</v>
      </c>
      <c r="AX1828" t="s">
        <v>182</v>
      </c>
      <c r="AY1828" t="str">
        <f>IF(AND(Table1[[#This Row],[Contract]]="Month-to-Month", Table1[[#This Row],[Tenure in Months]]&lt;6, Table1[[#This Row],[Payment Method]]="Bank Withdrawal"), "High Risk", IF(OR(Table1[[#This Row],[Contract]]="Month-to-Month", Table1[[#This Row],[Tenure in Months]]&lt;12), "Medium Risk", "Low Risk"))</f>
        <v>Medium Risk</v>
      </c>
    </row>
    <row r="1829" spans="1:51" x14ac:dyDescent="0.35">
      <c r="A1829" t="s">
        <v>2719</v>
      </c>
      <c r="B1829" t="s">
        <v>51</v>
      </c>
      <c r="C1829">
        <v>47</v>
      </c>
      <c r="D1829" t="s">
        <v>52</v>
      </c>
      <c r="E1829" t="s">
        <v>52</v>
      </c>
      <c r="F1829" t="s">
        <v>53</v>
      </c>
      <c r="G1829" t="s">
        <v>53</v>
      </c>
      <c r="H1829">
        <v>1</v>
      </c>
      <c r="I1829" t="s">
        <v>54</v>
      </c>
      <c r="J1829" t="s">
        <v>55</v>
      </c>
      <c r="K1829" t="s">
        <v>290</v>
      </c>
      <c r="L1829">
        <v>91208</v>
      </c>
      <c r="M1829">
        <v>34.195385999999999</v>
      </c>
      <c r="N1829">
        <v>-118.238508</v>
      </c>
      <c r="O1829">
        <v>16910</v>
      </c>
      <c r="P1829" t="s">
        <v>57</v>
      </c>
      <c r="Q1829" t="s">
        <v>53</v>
      </c>
      <c r="R1829">
        <v>1</v>
      </c>
      <c r="S1829">
        <v>8</v>
      </c>
      <c r="T1829" t="s">
        <v>67</v>
      </c>
      <c r="U1829" t="s">
        <v>53</v>
      </c>
      <c r="V1829">
        <v>3.85</v>
      </c>
      <c r="W1829" t="s">
        <v>52</v>
      </c>
      <c r="X1829" t="s">
        <v>53</v>
      </c>
      <c r="Y1829" t="s">
        <v>59</v>
      </c>
      <c r="Z1829">
        <v>20</v>
      </c>
      <c r="AA1829" t="s">
        <v>52</v>
      </c>
      <c r="AB1829" t="s">
        <v>52</v>
      </c>
      <c r="AC1829" t="s">
        <v>53</v>
      </c>
      <c r="AD1829" t="s">
        <v>52</v>
      </c>
      <c r="AE1829" t="s">
        <v>52</v>
      </c>
      <c r="AF1829" t="s">
        <v>52</v>
      </c>
      <c r="AG1829" t="s">
        <v>52</v>
      </c>
      <c r="AH1829" t="s">
        <v>53</v>
      </c>
      <c r="AI1829" t="s">
        <v>60</v>
      </c>
      <c r="AJ1829" t="s">
        <v>53</v>
      </c>
      <c r="AK1829" t="s">
        <v>61</v>
      </c>
      <c r="AL1829">
        <v>51.05</v>
      </c>
      <c r="AM1829">
        <v>415.05</v>
      </c>
      <c r="AN1829">
        <v>0</v>
      </c>
      <c r="AO1829">
        <v>0</v>
      </c>
      <c r="AP1829">
        <v>30.8</v>
      </c>
      <c r="AQ1829">
        <v>445.85</v>
      </c>
      <c r="AR1829">
        <v>1</v>
      </c>
      <c r="AS1829" t="s">
        <v>62</v>
      </c>
      <c r="AT1829" t="s">
        <v>53</v>
      </c>
      <c r="AU1829">
        <v>77</v>
      </c>
      <c r="AV1829">
        <v>3758</v>
      </c>
      <c r="AW1829" t="s">
        <v>76</v>
      </c>
      <c r="AX1829" t="s">
        <v>100</v>
      </c>
      <c r="AY1829" t="str">
        <f>IF(AND(Table1[[#This Row],[Contract]]="Month-to-Month", Table1[[#This Row],[Tenure in Months]]&lt;6, Table1[[#This Row],[Payment Method]]="Bank Withdrawal"), "High Risk", IF(OR(Table1[[#This Row],[Contract]]="Month-to-Month", Table1[[#This Row],[Tenure in Months]]&lt;12), "Medium Risk", "Low Risk"))</f>
        <v>Medium Risk</v>
      </c>
    </row>
    <row r="1830" spans="1:51" x14ac:dyDescent="0.35">
      <c r="A1830" t="s">
        <v>2720</v>
      </c>
      <c r="B1830" t="s">
        <v>66</v>
      </c>
      <c r="C1830">
        <v>63</v>
      </c>
      <c r="D1830" t="s">
        <v>52</v>
      </c>
      <c r="E1830" t="s">
        <v>52</v>
      </c>
      <c r="F1830" t="s">
        <v>53</v>
      </c>
      <c r="G1830" t="s">
        <v>52</v>
      </c>
      <c r="H1830">
        <v>0</v>
      </c>
      <c r="I1830" t="s">
        <v>54</v>
      </c>
      <c r="J1830" t="s">
        <v>55</v>
      </c>
      <c r="K1830" t="s">
        <v>479</v>
      </c>
      <c r="L1830">
        <v>91303</v>
      </c>
      <c r="M1830">
        <v>34.19829</v>
      </c>
      <c r="N1830">
        <v>-118.602203</v>
      </c>
      <c r="O1830">
        <v>23519</v>
      </c>
      <c r="P1830" t="s">
        <v>57</v>
      </c>
      <c r="Q1830" t="s">
        <v>53</v>
      </c>
      <c r="R1830">
        <v>1</v>
      </c>
      <c r="S1830">
        <v>9</v>
      </c>
      <c r="T1830" t="s">
        <v>67</v>
      </c>
      <c r="U1830" t="s">
        <v>53</v>
      </c>
      <c r="V1830">
        <v>14.21</v>
      </c>
      <c r="W1830" t="s">
        <v>53</v>
      </c>
      <c r="X1830" t="s">
        <v>53</v>
      </c>
      <c r="Y1830" t="s">
        <v>68</v>
      </c>
      <c r="Z1830">
        <v>5</v>
      </c>
      <c r="AA1830" t="s">
        <v>52</v>
      </c>
      <c r="AB1830" t="s">
        <v>52</v>
      </c>
      <c r="AC1830" t="s">
        <v>52</v>
      </c>
      <c r="AD1830" t="s">
        <v>52</v>
      </c>
      <c r="AE1830" t="s">
        <v>53</v>
      </c>
      <c r="AF1830" t="s">
        <v>52</v>
      </c>
      <c r="AG1830" t="s">
        <v>52</v>
      </c>
      <c r="AH1830" t="s">
        <v>52</v>
      </c>
      <c r="AI1830" t="s">
        <v>60</v>
      </c>
      <c r="AJ1830" t="s">
        <v>53</v>
      </c>
      <c r="AK1830" t="s">
        <v>61</v>
      </c>
      <c r="AL1830">
        <v>85.35</v>
      </c>
      <c r="AM1830">
        <v>754.65</v>
      </c>
      <c r="AN1830">
        <v>0</v>
      </c>
      <c r="AO1830">
        <v>50</v>
      </c>
      <c r="AP1830">
        <v>127.89</v>
      </c>
      <c r="AQ1830">
        <v>932.54</v>
      </c>
      <c r="AR1830">
        <v>3</v>
      </c>
      <c r="AS1830" t="s">
        <v>62</v>
      </c>
      <c r="AT1830" t="s">
        <v>53</v>
      </c>
      <c r="AU1830">
        <v>95</v>
      </c>
      <c r="AV1830">
        <v>2445</v>
      </c>
      <c r="AW1830" t="s">
        <v>76</v>
      </c>
      <c r="AX1830" t="s">
        <v>93</v>
      </c>
      <c r="AY1830" t="str">
        <f>IF(AND(Table1[[#This Row],[Contract]]="Month-to-Month", Table1[[#This Row],[Tenure in Months]]&lt;6, Table1[[#This Row],[Payment Method]]="Bank Withdrawal"), "High Risk", IF(OR(Table1[[#This Row],[Contract]]="Month-to-Month", Table1[[#This Row],[Tenure in Months]]&lt;12), "Medium Risk", "Low Risk"))</f>
        <v>Medium Risk</v>
      </c>
    </row>
    <row r="1831" spans="1:51" x14ac:dyDescent="0.35">
      <c r="A1831" t="s">
        <v>2721</v>
      </c>
      <c r="B1831" t="s">
        <v>51</v>
      </c>
      <c r="C1831">
        <v>63</v>
      </c>
      <c r="D1831" t="s">
        <v>52</v>
      </c>
      <c r="E1831" t="s">
        <v>52</v>
      </c>
      <c r="F1831" t="s">
        <v>52</v>
      </c>
      <c r="G1831" t="s">
        <v>52</v>
      </c>
      <c r="H1831">
        <v>0</v>
      </c>
      <c r="I1831" t="s">
        <v>54</v>
      </c>
      <c r="J1831" t="s">
        <v>55</v>
      </c>
      <c r="K1831" t="s">
        <v>2722</v>
      </c>
      <c r="L1831">
        <v>91311</v>
      </c>
      <c r="M1831">
        <v>34.294142000000001</v>
      </c>
      <c r="N1831">
        <v>-118.603883</v>
      </c>
      <c r="O1831">
        <v>35325</v>
      </c>
      <c r="P1831" t="s">
        <v>57</v>
      </c>
      <c r="Q1831" t="s">
        <v>52</v>
      </c>
      <c r="R1831">
        <v>0</v>
      </c>
      <c r="S1831">
        <v>43</v>
      </c>
      <c r="T1831" t="s">
        <v>58</v>
      </c>
      <c r="U1831" t="s">
        <v>53</v>
      </c>
      <c r="V1831">
        <v>34</v>
      </c>
      <c r="W1831" t="s">
        <v>52</v>
      </c>
      <c r="X1831" t="s">
        <v>53</v>
      </c>
      <c r="Y1831" t="s">
        <v>68</v>
      </c>
      <c r="Z1831">
        <v>11</v>
      </c>
      <c r="AA1831" t="s">
        <v>53</v>
      </c>
      <c r="AB1831" t="s">
        <v>52</v>
      </c>
      <c r="AC1831" t="s">
        <v>52</v>
      </c>
      <c r="AD1831" t="s">
        <v>52</v>
      </c>
      <c r="AE1831" t="s">
        <v>52</v>
      </c>
      <c r="AF1831" t="s">
        <v>52</v>
      </c>
      <c r="AG1831" t="s">
        <v>52</v>
      </c>
      <c r="AH1831" t="s">
        <v>53</v>
      </c>
      <c r="AI1831" t="s">
        <v>60</v>
      </c>
      <c r="AJ1831" t="s">
        <v>53</v>
      </c>
      <c r="AK1831" t="s">
        <v>61</v>
      </c>
      <c r="AL1831">
        <v>75.2</v>
      </c>
      <c r="AM1831">
        <v>3198.6</v>
      </c>
      <c r="AN1831">
        <v>0</v>
      </c>
      <c r="AO1831">
        <v>0</v>
      </c>
      <c r="AP1831">
        <v>1462</v>
      </c>
      <c r="AQ1831">
        <v>4660.6000000000004</v>
      </c>
      <c r="AR1831">
        <v>1</v>
      </c>
      <c r="AS1831" t="s">
        <v>62</v>
      </c>
      <c r="AT1831" t="s">
        <v>53</v>
      </c>
      <c r="AU1831">
        <v>68</v>
      </c>
      <c r="AV1831">
        <v>4673</v>
      </c>
      <c r="AW1831" t="s">
        <v>76</v>
      </c>
      <c r="AX1831" t="s">
        <v>133</v>
      </c>
      <c r="AY1831" t="str">
        <f>IF(AND(Table1[[#This Row],[Contract]]="Month-to-Month", Table1[[#This Row],[Tenure in Months]]&lt;6, Table1[[#This Row],[Payment Method]]="Bank Withdrawal"), "High Risk", IF(OR(Table1[[#This Row],[Contract]]="Month-to-Month", Table1[[#This Row],[Tenure in Months]]&lt;12), "Medium Risk", "Low Risk"))</f>
        <v>Medium Risk</v>
      </c>
    </row>
    <row r="1832" spans="1:51" x14ac:dyDescent="0.35">
      <c r="A1832" t="s">
        <v>2723</v>
      </c>
      <c r="B1832" t="s">
        <v>66</v>
      </c>
      <c r="C1832">
        <v>54</v>
      </c>
      <c r="D1832" t="s">
        <v>52</v>
      </c>
      <c r="E1832" t="s">
        <v>52</v>
      </c>
      <c r="F1832" t="s">
        <v>52</v>
      </c>
      <c r="G1832" t="s">
        <v>52</v>
      </c>
      <c r="H1832">
        <v>0</v>
      </c>
      <c r="I1832" t="s">
        <v>54</v>
      </c>
      <c r="J1832" t="s">
        <v>55</v>
      </c>
      <c r="K1832" t="s">
        <v>1850</v>
      </c>
      <c r="L1832">
        <v>91316</v>
      </c>
      <c r="M1832">
        <v>34.150354</v>
      </c>
      <c r="N1832">
        <v>-118.518292</v>
      </c>
      <c r="O1832">
        <v>27614</v>
      </c>
      <c r="P1832" t="s">
        <v>57</v>
      </c>
      <c r="Q1832" t="s">
        <v>52</v>
      </c>
      <c r="R1832">
        <v>0</v>
      </c>
      <c r="S1832">
        <v>1</v>
      </c>
      <c r="T1832" t="s">
        <v>67</v>
      </c>
      <c r="U1832" t="s">
        <v>53</v>
      </c>
      <c r="V1832">
        <v>15.51</v>
      </c>
      <c r="W1832" t="s">
        <v>52</v>
      </c>
      <c r="X1832" t="s">
        <v>52</v>
      </c>
      <c r="Y1832" t="s">
        <v>58</v>
      </c>
      <c r="Z1832">
        <v>0</v>
      </c>
      <c r="AA1832" t="s">
        <v>52</v>
      </c>
      <c r="AB1832" t="s">
        <v>52</v>
      </c>
      <c r="AC1832" t="s">
        <v>52</v>
      </c>
      <c r="AD1832" t="s">
        <v>52</v>
      </c>
      <c r="AE1832" t="s">
        <v>52</v>
      </c>
      <c r="AF1832" t="s">
        <v>52</v>
      </c>
      <c r="AG1832" t="s">
        <v>52</v>
      </c>
      <c r="AH1832" t="s">
        <v>52</v>
      </c>
      <c r="AI1832" t="s">
        <v>60</v>
      </c>
      <c r="AJ1832" t="s">
        <v>52</v>
      </c>
      <c r="AK1832" t="s">
        <v>69</v>
      </c>
      <c r="AL1832">
        <v>20.9</v>
      </c>
      <c r="AM1832">
        <v>20.9</v>
      </c>
      <c r="AN1832">
        <v>0</v>
      </c>
      <c r="AO1832">
        <v>0</v>
      </c>
      <c r="AP1832">
        <v>15.51</v>
      </c>
      <c r="AQ1832">
        <v>36.409999999999997</v>
      </c>
      <c r="AR1832">
        <v>3</v>
      </c>
      <c r="AS1832" t="s">
        <v>62</v>
      </c>
      <c r="AT1832" t="s">
        <v>53</v>
      </c>
      <c r="AU1832">
        <v>90</v>
      </c>
      <c r="AV1832">
        <v>5527</v>
      </c>
      <c r="AW1832" t="s">
        <v>76</v>
      </c>
      <c r="AX1832" t="s">
        <v>77</v>
      </c>
      <c r="AY1832" t="str">
        <f>IF(AND(Table1[[#This Row],[Contract]]="Month-to-Month", Table1[[#This Row],[Tenure in Months]]&lt;6, Table1[[#This Row],[Payment Method]]="Bank Withdrawal"), "High Risk", IF(OR(Table1[[#This Row],[Contract]]="Month-to-Month", Table1[[#This Row],[Tenure in Months]]&lt;12), "Medium Risk", "Low Risk"))</f>
        <v>Medium Risk</v>
      </c>
    </row>
    <row r="1833" spans="1:51" x14ac:dyDescent="0.35">
      <c r="A1833" t="s">
        <v>2724</v>
      </c>
      <c r="B1833" t="s">
        <v>51</v>
      </c>
      <c r="C1833">
        <v>23</v>
      </c>
      <c r="D1833" t="s">
        <v>53</v>
      </c>
      <c r="E1833" t="s">
        <v>52</v>
      </c>
      <c r="F1833" t="s">
        <v>52</v>
      </c>
      <c r="G1833" t="s">
        <v>52</v>
      </c>
      <c r="H1833">
        <v>0</v>
      </c>
      <c r="I1833" t="s">
        <v>54</v>
      </c>
      <c r="J1833" t="s">
        <v>55</v>
      </c>
      <c r="K1833" t="s">
        <v>850</v>
      </c>
      <c r="L1833">
        <v>91355</v>
      </c>
      <c r="M1833">
        <v>34.439869999999999</v>
      </c>
      <c r="N1833">
        <v>-118.644609</v>
      </c>
      <c r="O1833">
        <v>24977</v>
      </c>
      <c r="P1833" t="s">
        <v>57</v>
      </c>
      <c r="Q1833" t="s">
        <v>52</v>
      </c>
      <c r="R1833">
        <v>0</v>
      </c>
      <c r="S1833">
        <v>3</v>
      </c>
      <c r="T1833" t="s">
        <v>67</v>
      </c>
      <c r="U1833" t="s">
        <v>53</v>
      </c>
      <c r="V1833">
        <v>48.84</v>
      </c>
      <c r="W1833" t="s">
        <v>52</v>
      </c>
      <c r="X1833" t="s">
        <v>53</v>
      </c>
      <c r="Y1833" t="s">
        <v>59</v>
      </c>
      <c r="Z1833">
        <v>41</v>
      </c>
      <c r="AA1833" t="s">
        <v>52</v>
      </c>
      <c r="AB1833" t="s">
        <v>52</v>
      </c>
      <c r="AC1833" t="s">
        <v>52</v>
      </c>
      <c r="AD1833" t="s">
        <v>52</v>
      </c>
      <c r="AE1833" t="s">
        <v>52</v>
      </c>
      <c r="AF1833" t="s">
        <v>52</v>
      </c>
      <c r="AG1833" t="s">
        <v>53</v>
      </c>
      <c r="AH1833" t="s">
        <v>53</v>
      </c>
      <c r="AI1833" t="s">
        <v>60</v>
      </c>
      <c r="AJ1833" t="s">
        <v>53</v>
      </c>
      <c r="AK1833" t="s">
        <v>61</v>
      </c>
      <c r="AL1833">
        <v>43.3</v>
      </c>
      <c r="AM1833">
        <v>123.65</v>
      </c>
      <c r="AN1833">
        <v>0</v>
      </c>
      <c r="AO1833">
        <v>0</v>
      </c>
      <c r="AP1833">
        <v>146.52000000000001</v>
      </c>
      <c r="AQ1833">
        <v>270.17</v>
      </c>
      <c r="AR1833">
        <v>3</v>
      </c>
      <c r="AS1833" t="s">
        <v>62</v>
      </c>
      <c r="AT1833" t="s">
        <v>53</v>
      </c>
      <c r="AU1833">
        <v>91</v>
      </c>
      <c r="AV1833">
        <v>4849</v>
      </c>
      <c r="AW1833" t="s">
        <v>80</v>
      </c>
      <c r="AX1833" t="s">
        <v>97</v>
      </c>
      <c r="AY1833" t="str">
        <f>IF(AND(Table1[[#This Row],[Contract]]="Month-to-Month", Table1[[#This Row],[Tenure in Months]]&lt;6, Table1[[#This Row],[Payment Method]]="Bank Withdrawal"), "High Risk", IF(OR(Table1[[#This Row],[Contract]]="Month-to-Month", Table1[[#This Row],[Tenure in Months]]&lt;12), "Medium Risk", "Low Risk"))</f>
        <v>High Risk</v>
      </c>
    </row>
    <row r="1834" spans="1:51" x14ac:dyDescent="0.35">
      <c r="A1834" t="s">
        <v>2725</v>
      </c>
      <c r="B1834" t="s">
        <v>51</v>
      </c>
      <c r="C1834">
        <v>38</v>
      </c>
      <c r="D1834" t="s">
        <v>52</v>
      </c>
      <c r="E1834" t="s">
        <v>52</v>
      </c>
      <c r="F1834" t="s">
        <v>53</v>
      </c>
      <c r="G1834" t="s">
        <v>52</v>
      </c>
      <c r="H1834">
        <v>0</v>
      </c>
      <c r="I1834" t="s">
        <v>54</v>
      </c>
      <c r="J1834" t="s">
        <v>55</v>
      </c>
      <c r="K1834" t="s">
        <v>1167</v>
      </c>
      <c r="L1834">
        <v>91356</v>
      </c>
      <c r="M1834">
        <v>34.157136999999999</v>
      </c>
      <c r="N1834">
        <v>-118.548511</v>
      </c>
      <c r="O1834">
        <v>27424</v>
      </c>
      <c r="P1834" t="s">
        <v>57</v>
      </c>
      <c r="Q1834" t="s">
        <v>53</v>
      </c>
      <c r="R1834">
        <v>1</v>
      </c>
      <c r="S1834">
        <v>70</v>
      </c>
      <c r="T1834" t="s">
        <v>58</v>
      </c>
      <c r="U1834" t="s">
        <v>53</v>
      </c>
      <c r="V1834">
        <v>39.630000000000003</v>
      </c>
      <c r="W1834" t="s">
        <v>52</v>
      </c>
      <c r="X1834" t="s">
        <v>53</v>
      </c>
      <c r="Y1834" t="s">
        <v>68</v>
      </c>
      <c r="Z1834">
        <v>26</v>
      </c>
      <c r="AA1834" t="s">
        <v>53</v>
      </c>
      <c r="AB1834" t="s">
        <v>53</v>
      </c>
      <c r="AC1834" t="s">
        <v>53</v>
      </c>
      <c r="AD1834" t="s">
        <v>53</v>
      </c>
      <c r="AE1834" t="s">
        <v>53</v>
      </c>
      <c r="AF1834" t="s">
        <v>53</v>
      </c>
      <c r="AG1834" t="s">
        <v>53</v>
      </c>
      <c r="AH1834" t="s">
        <v>53</v>
      </c>
      <c r="AI1834" t="s">
        <v>124</v>
      </c>
      <c r="AJ1834" t="s">
        <v>53</v>
      </c>
      <c r="AK1834" t="s">
        <v>61</v>
      </c>
      <c r="AL1834">
        <v>109.5</v>
      </c>
      <c r="AM1834">
        <v>7534.65</v>
      </c>
      <c r="AN1834">
        <v>0</v>
      </c>
      <c r="AO1834">
        <v>0</v>
      </c>
      <c r="AP1834">
        <v>2774.1</v>
      </c>
      <c r="AQ1834">
        <v>10308.75</v>
      </c>
      <c r="AR1834">
        <v>2</v>
      </c>
      <c r="AS1834" t="s">
        <v>62</v>
      </c>
      <c r="AT1834" t="s">
        <v>53</v>
      </c>
      <c r="AU1834">
        <v>82</v>
      </c>
      <c r="AV1834">
        <v>6136</v>
      </c>
      <c r="AW1834" t="s">
        <v>80</v>
      </c>
      <c r="AX1834" t="s">
        <v>107</v>
      </c>
      <c r="AY1834" t="str">
        <f>IF(AND(Table1[[#This Row],[Contract]]="Month-to-Month", Table1[[#This Row],[Tenure in Months]]&lt;6, Table1[[#This Row],[Payment Method]]="Bank Withdrawal"), "High Risk", IF(OR(Table1[[#This Row],[Contract]]="Month-to-Month", Table1[[#This Row],[Tenure in Months]]&lt;12), "Medium Risk", "Low Risk"))</f>
        <v>Low Risk</v>
      </c>
    </row>
    <row r="1835" spans="1:51" x14ac:dyDescent="0.35">
      <c r="A1835" t="s">
        <v>2726</v>
      </c>
      <c r="B1835" t="s">
        <v>51</v>
      </c>
      <c r="C1835">
        <v>63</v>
      </c>
      <c r="D1835" t="s">
        <v>52</v>
      </c>
      <c r="E1835" t="s">
        <v>52</v>
      </c>
      <c r="F1835" t="s">
        <v>53</v>
      </c>
      <c r="G1835" t="s">
        <v>52</v>
      </c>
      <c r="H1835">
        <v>0</v>
      </c>
      <c r="I1835" t="s">
        <v>54</v>
      </c>
      <c r="J1835" t="s">
        <v>55</v>
      </c>
      <c r="K1835" t="s">
        <v>266</v>
      </c>
      <c r="L1835">
        <v>92028</v>
      </c>
      <c r="M1835">
        <v>33.362575</v>
      </c>
      <c r="N1835">
        <v>-117.299644</v>
      </c>
      <c r="O1835">
        <v>42239</v>
      </c>
      <c r="P1835" t="s">
        <v>57</v>
      </c>
      <c r="Q1835" t="s">
        <v>53</v>
      </c>
      <c r="R1835">
        <v>1</v>
      </c>
      <c r="S1835">
        <v>1</v>
      </c>
      <c r="T1835" t="s">
        <v>67</v>
      </c>
      <c r="U1835" t="s">
        <v>53</v>
      </c>
      <c r="V1835">
        <v>44.73</v>
      </c>
      <c r="W1835" t="s">
        <v>53</v>
      </c>
      <c r="X1835" t="s">
        <v>53</v>
      </c>
      <c r="Y1835" t="s">
        <v>68</v>
      </c>
      <c r="Z1835">
        <v>3</v>
      </c>
      <c r="AA1835" t="s">
        <v>52</v>
      </c>
      <c r="AB1835" t="s">
        <v>52</v>
      </c>
      <c r="AC1835" t="s">
        <v>52</v>
      </c>
      <c r="AD1835" t="s">
        <v>52</v>
      </c>
      <c r="AE1835" t="s">
        <v>52</v>
      </c>
      <c r="AF1835" t="s">
        <v>52</v>
      </c>
      <c r="AG1835" t="s">
        <v>52</v>
      </c>
      <c r="AH1835" t="s">
        <v>53</v>
      </c>
      <c r="AI1835" t="s">
        <v>60</v>
      </c>
      <c r="AJ1835" t="s">
        <v>53</v>
      </c>
      <c r="AK1835" t="s">
        <v>61</v>
      </c>
      <c r="AL1835">
        <v>74.599999999999994</v>
      </c>
      <c r="AM1835">
        <v>74.599999999999994</v>
      </c>
      <c r="AN1835">
        <v>0</v>
      </c>
      <c r="AO1835">
        <v>0</v>
      </c>
      <c r="AP1835">
        <v>44.73</v>
      </c>
      <c r="AQ1835">
        <v>119.329999999999</v>
      </c>
      <c r="AR1835">
        <v>1</v>
      </c>
      <c r="AS1835" t="s">
        <v>62</v>
      </c>
      <c r="AT1835" t="s">
        <v>53</v>
      </c>
      <c r="AU1835">
        <v>75</v>
      </c>
      <c r="AV1835">
        <v>5861</v>
      </c>
      <c r="AW1835" t="s">
        <v>63</v>
      </c>
      <c r="AX1835" t="s">
        <v>70</v>
      </c>
      <c r="AY1835" t="str">
        <f>IF(AND(Table1[[#This Row],[Contract]]="Month-to-Month", Table1[[#This Row],[Tenure in Months]]&lt;6, Table1[[#This Row],[Payment Method]]="Bank Withdrawal"), "High Risk", IF(OR(Table1[[#This Row],[Contract]]="Month-to-Month", Table1[[#This Row],[Tenure in Months]]&lt;12), "Medium Risk", "Low Risk"))</f>
        <v>High Risk</v>
      </c>
    </row>
    <row r="1836" spans="1:51" x14ac:dyDescent="0.35">
      <c r="A1836" t="s">
        <v>2727</v>
      </c>
      <c r="B1836" t="s">
        <v>51</v>
      </c>
      <c r="C1836">
        <v>35</v>
      </c>
      <c r="D1836" t="s">
        <v>52</v>
      </c>
      <c r="E1836" t="s">
        <v>52</v>
      </c>
      <c r="F1836" t="s">
        <v>52</v>
      </c>
      <c r="G1836" t="s">
        <v>52</v>
      </c>
      <c r="H1836">
        <v>0</v>
      </c>
      <c r="I1836" t="s">
        <v>54</v>
      </c>
      <c r="J1836" t="s">
        <v>55</v>
      </c>
      <c r="K1836" t="s">
        <v>855</v>
      </c>
      <c r="L1836">
        <v>91403</v>
      </c>
      <c r="M1836">
        <v>34.147148999999999</v>
      </c>
      <c r="N1836">
        <v>-118.463365</v>
      </c>
      <c r="O1836">
        <v>22085</v>
      </c>
      <c r="P1836" t="s">
        <v>57</v>
      </c>
      <c r="Q1836" t="s">
        <v>52</v>
      </c>
      <c r="R1836">
        <v>0</v>
      </c>
      <c r="S1836">
        <v>16</v>
      </c>
      <c r="T1836" t="s">
        <v>72</v>
      </c>
      <c r="U1836" t="s">
        <v>53</v>
      </c>
      <c r="V1836">
        <v>5.74</v>
      </c>
      <c r="W1836" t="s">
        <v>52</v>
      </c>
      <c r="X1836" t="s">
        <v>52</v>
      </c>
      <c r="Y1836" t="s">
        <v>58</v>
      </c>
      <c r="Z1836">
        <v>0</v>
      </c>
      <c r="AA1836" t="s">
        <v>52</v>
      </c>
      <c r="AB1836" t="s">
        <v>52</v>
      </c>
      <c r="AC1836" t="s">
        <v>52</v>
      </c>
      <c r="AD1836" t="s">
        <v>52</v>
      </c>
      <c r="AE1836" t="s">
        <v>52</v>
      </c>
      <c r="AF1836" t="s">
        <v>52</v>
      </c>
      <c r="AG1836" t="s">
        <v>52</v>
      </c>
      <c r="AH1836" t="s">
        <v>52</v>
      </c>
      <c r="AI1836" t="s">
        <v>60</v>
      </c>
      <c r="AJ1836" t="s">
        <v>53</v>
      </c>
      <c r="AK1836" t="s">
        <v>69</v>
      </c>
      <c r="AL1836">
        <v>19.7</v>
      </c>
      <c r="AM1836">
        <v>342.4</v>
      </c>
      <c r="AN1836">
        <v>0</v>
      </c>
      <c r="AO1836">
        <v>0</v>
      </c>
      <c r="AP1836">
        <v>91.84</v>
      </c>
      <c r="AQ1836">
        <v>434.24</v>
      </c>
      <c r="AR1836">
        <v>1</v>
      </c>
      <c r="AS1836" t="s">
        <v>62</v>
      </c>
      <c r="AT1836" t="s">
        <v>53</v>
      </c>
      <c r="AU1836">
        <v>82</v>
      </c>
      <c r="AV1836">
        <v>3438</v>
      </c>
      <c r="AW1836" t="s">
        <v>80</v>
      </c>
      <c r="AX1836" t="s">
        <v>107</v>
      </c>
      <c r="AY1836" t="str">
        <f>IF(AND(Table1[[#This Row],[Contract]]="Month-to-Month", Table1[[#This Row],[Tenure in Months]]&lt;6, Table1[[#This Row],[Payment Method]]="Bank Withdrawal"), "High Risk", IF(OR(Table1[[#This Row],[Contract]]="Month-to-Month", Table1[[#This Row],[Tenure in Months]]&lt;12), "Medium Risk", "Low Risk"))</f>
        <v>Medium Risk</v>
      </c>
    </row>
    <row r="1837" spans="1:51" x14ac:dyDescent="0.35">
      <c r="A1837" t="s">
        <v>2728</v>
      </c>
      <c r="B1837" t="s">
        <v>66</v>
      </c>
      <c r="C1837">
        <v>25</v>
      </c>
      <c r="D1837" t="s">
        <v>53</v>
      </c>
      <c r="E1837" t="s">
        <v>52</v>
      </c>
      <c r="F1837" t="s">
        <v>52</v>
      </c>
      <c r="G1837" t="s">
        <v>52</v>
      </c>
      <c r="H1837">
        <v>0</v>
      </c>
      <c r="I1837" t="s">
        <v>54</v>
      </c>
      <c r="J1837" t="s">
        <v>55</v>
      </c>
      <c r="K1837" t="s">
        <v>855</v>
      </c>
      <c r="L1837">
        <v>91423</v>
      </c>
      <c r="M1837">
        <v>34.146957</v>
      </c>
      <c r="N1837">
        <v>-118.43213799999999</v>
      </c>
      <c r="O1837">
        <v>29387</v>
      </c>
      <c r="P1837" t="s">
        <v>57</v>
      </c>
      <c r="Q1837" t="s">
        <v>52</v>
      </c>
      <c r="R1837">
        <v>0</v>
      </c>
      <c r="S1837">
        <v>15</v>
      </c>
      <c r="T1837" t="s">
        <v>72</v>
      </c>
      <c r="U1837" t="s">
        <v>53</v>
      </c>
      <c r="V1837">
        <v>36.340000000000003</v>
      </c>
      <c r="W1837" t="s">
        <v>52</v>
      </c>
      <c r="X1837" t="s">
        <v>53</v>
      </c>
      <c r="Y1837" t="s">
        <v>59</v>
      </c>
      <c r="Z1837">
        <v>48</v>
      </c>
      <c r="AA1837" t="s">
        <v>52</v>
      </c>
      <c r="AB1837" t="s">
        <v>52</v>
      </c>
      <c r="AC1837" t="s">
        <v>53</v>
      </c>
      <c r="AD1837" t="s">
        <v>52</v>
      </c>
      <c r="AE1837" t="s">
        <v>52</v>
      </c>
      <c r="AF1837" t="s">
        <v>53</v>
      </c>
      <c r="AG1837" t="s">
        <v>53</v>
      </c>
      <c r="AH1837" t="s">
        <v>53</v>
      </c>
      <c r="AI1837" t="s">
        <v>60</v>
      </c>
      <c r="AJ1837" t="s">
        <v>53</v>
      </c>
      <c r="AK1837" t="s">
        <v>61</v>
      </c>
      <c r="AL1837">
        <v>59.45</v>
      </c>
      <c r="AM1837">
        <v>892.65</v>
      </c>
      <c r="AN1837">
        <v>0</v>
      </c>
      <c r="AO1837">
        <v>0</v>
      </c>
      <c r="AP1837">
        <v>545.1</v>
      </c>
      <c r="AQ1837">
        <v>1437.75</v>
      </c>
      <c r="AR1837">
        <v>1</v>
      </c>
      <c r="AS1837" t="s">
        <v>62</v>
      </c>
      <c r="AT1837" t="s">
        <v>53</v>
      </c>
      <c r="AU1837">
        <v>68</v>
      </c>
      <c r="AV1837">
        <v>5129</v>
      </c>
      <c r="AW1837" t="s">
        <v>76</v>
      </c>
      <c r="AX1837" t="s">
        <v>133</v>
      </c>
      <c r="AY1837" t="str">
        <f>IF(AND(Table1[[#This Row],[Contract]]="Month-to-Month", Table1[[#This Row],[Tenure in Months]]&lt;6, Table1[[#This Row],[Payment Method]]="Bank Withdrawal"), "High Risk", IF(OR(Table1[[#This Row],[Contract]]="Month-to-Month", Table1[[#This Row],[Tenure in Months]]&lt;12), "Medium Risk", "Low Risk"))</f>
        <v>Medium Risk</v>
      </c>
    </row>
    <row r="1838" spans="1:51" x14ac:dyDescent="0.35">
      <c r="A1838" t="s">
        <v>2729</v>
      </c>
      <c r="B1838" t="s">
        <v>66</v>
      </c>
      <c r="C1838">
        <v>23</v>
      </c>
      <c r="D1838" t="s">
        <v>53</v>
      </c>
      <c r="E1838" t="s">
        <v>52</v>
      </c>
      <c r="F1838" t="s">
        <v>52</v>
      </c>
      <c r="G1838" t="s">
        <v>52</v>
      </c>
      <c r="H1838">
        <v>0</v>
      </c>
      <c r="I1838" t="s">
        <v>54</v>
      </c>
      <c r="J1838" t="s">
        <v>55</v>
      </c>
      <c r="K1838" t="s">
        <v>297</v>
      </c>
      <c r="L1838">
        <v>91501</v>
      </c>
      <c r="M1838">
        <v>34.188338999999999</v>
      </c>
      <c r="N1838">
        <v>-118.30094200000001</v>
      </c>
      <c r="O1838">
        <v>18112</v>
      </c>
      <c r="P1838" t="s">
        <v>57</v>
      </c>
      <c r="Q1838" t="s">
        <v>52</v>
      </c>
      <c r="R1838">
        <v>0</v>
      </c>
      <c r="S1838">
        <v>46</v>
      </c>
      <c r="T1838" t="s">
        <v>58</v>
      </c>
      <c r="U1838" t="s">
        <v>53</v>
      </c>
      <c r="V1838">
        <v>43.04</v>
      </c>
      <c r="W1838" t="s">
        <v>52</v>
      </c>
      <c r="X1838" t="s">
        <v>53</v>
      </c>
      <c r="Y1838" t="s">
        <v>68</v>
      </c>
      <c r="Z1838">
        <v>71</v>
      </c>
      <c r="AA1838" t="s">
        <v>53</v>
      </c>
      <c r="AB1838" t="s">
        <v>53</v>
      </c>
      <c r="AC1838" t="s">
        <v>52</v>
      </c>
      <c r="AD1838" t="s">
        <v>53</v>
      </c>
      <c r="AE1838" t="s">
        <v>53</v>
      </c>
      <c r="AF1838" t="s">
        <v>53</v>
      </c>
      <c r="AG1838" t="s">
        <v>53</v>
      </c>
      <c r="AH1838" t="s">
        <v>53</v>
      </c>
      <c r="AI1838" t="s">
        <v>124</v>
      </c>
      <c r="AJ1838" t="s">
        <v>53</v>
      </c>
      <c r="AK1838" t="s">
        <v>61</v>
      </c>
      <c r="AL1838">
        <v>105.2</v>
      </c>
      <c r="AM1838">
        <v>4822.8500000000004</v>
      </c>
      <c r="AN1838">
        <v>0</v>
      </c>
      <c r="AO1838">
        <v>0</v>
      </c>
      <c r="AP1838">
        <v>1979.84</v>
      </c>
      <c r="AQ1838">
        <v>6802.69</v>
      </c>
      <c r="AR1838">
        <v>2</v>
      </c>
      <c r="AS1838" t="s">
        <v>62</v>
      </c>
      <c r="AT1838" t="s">
        <v>53</v>
      </c>
      <c r="AU1838">
        <v>91</v>
      </c>
      <c r="AV1838">
        <v>3322</v>
      </c>
      <c r="AW1838" t="s">
        <v>88</v>
      </c>
      <c r="AX1838" t="s">
        <v>89</v>
      </c>
      <c r="AY1838" t="str">
        <f>IF(AND(Table1[[#This Row],[Contract]]="Month-to-Month", Table1[[#This Row],[Tenure in Months]]&lt;6, Table1[[#This Row],[Payment Method]]="Bank Withdrawal"), "High Risk", IF(OR(Table1[[#This Row],[Contract]]="Month-to-Month", Table1[[#This Row],[Tenure in Months]]&lt;12), "Medium Risk", "Low Risk"))</f>
        <v>Low Risk</v>
      </c>
    </row>
    <row r="1839" spans="1:51" x14ac:dyDescent="0.35">
      <c r="A1839" t="s">
        <v>2730</v>
      </c>
      <c r="B1839" t="s">
        <v>51</v>
      </c>
      <c r="C1839">
        <v>59</v>
      </c>
      <c r="D1839" t="s">
        <v>52</v>
      </c>
      <c r="E1839" t="s">
        <v>52</v>
      </c>
      <c r="F1839" t="s">
        <v>52</v>
      </c>
      <c r="G1839" t="s">
        <v>52</v>
      </c>
      <c r="H1839">
        <v>0</v>
      </c>
      <c r="I1839" t="s">
        <v>54</v>
      </c>
      <c r="J1839" t="s">
        <v>55</v>
      </c>
      <c r="K1839" t="s">
        <v>56</v>
      </c>
      <c r="L1839">
        <v>90028</v>
      </c>
      <c r="M1839">
        <v>34.099868999999998</v>
      </c>
      <c r="N1839">
        <v>-118.326843</v>
      </c>
      <c r="O1839">
        <v>30568</v>
      </c>
      <c r="P1839" t="s">
        <v>57</v>
      </c>
      <c r="Q1839" t="s">
        <v>52</v>
      </c>
      <c r="R1839">
        <v>0</v>
      </c>
      <c r="S1839">
        <v>8</v>
      </c>
      <c r="T1839" t="s">
        <v>58</v>
      </c>
      <c r="U1839" t="s">
        <v>53</v>
      </c>
      <c r="V1839">
        <v>35.53</v>
      </c>
      <c r="W1839" t="s">
        <v>52</v>
      </c>
      <c r="X1839" t="s">
        <v>53</v>
      </c>
      <c r="Y1839" t="s">
        <v>110</v>
      </c>
      <c r="Z1839">
        <v>5</v>
      </c>
      <c r="AA1839" t="s">
        <v>52</v>
      </c>
      <c r="AB1839" t="s">
        <v>52</v>
      </c>
      <c r="AC1839" t="s">
        <v>52</v>
      </c>
      <c r="AD1839" t="s">
        <v>52</v>
      </c>
      <c r="AE1839" t="s">
        <v>52</v>
      </c>
      <c r="AF1839" t="s">
        <v>52</v>
      </c>
      <c r="AG1839" t="s">
        <v>52</v>
      </c>
      <c r="AH1839" t="s">
        <v>53</v>
      </c>
      <c r="AI1839" t="s">
        <v>60</v>
      </c>
      <c r="AJ1839" t="s">
        <v>53</v>
      </c>
      <c r="AK1839" t="s">
        <v>69</v>
      </c>
      <c r="AL1839">
        <v>45.15</v>
      </c>
      <c r="AM1839">
        <v>438.4</v>
      </c>
      <c r="AN1839">
        <v>0</v>
      </c>
      <c r="AO1839">
        <v>0</v>
      </c>
      <c r="AP1839">
        <v>284.24</v>
      </c>
      <c r="AQ1839">
        <v>722.64</v>
      </c>
      <c r="AR1839">
        <v>2</v>
      </c>
      <c r="AS1839" t="s">
        <v>62</v>
      </c>
      <c r="AT1839" t="s">
        <v>53</v>
      </c>
      <c r="AU1839">
        <v>91</v>
      </c>
      <c r="AV1839">
        <v>3721</v>
      </c>
      <c r="AW1839" t="s">
        <v>88</v>
      </c>
      <c r="AX1839" t="s">
        <v>89</v>
      </c>
      <c r="AY1839" t="str">
        <f>IF(AND(Table1[[#This Row],[Contract]]="Month-to-Month", Table1[[#This Row],[Tenure in Months]]&lt;6, Table1[[#This Row],[Payment Method]]="Bank Withdrawal"), "High Risk", IF(OR(Table1[[#This Row],[Contract]]="Month-to-Month", Table1[[#This Row],[Tenure in Months]]&lt;12), "Medium Risk", "Low Risk"))</f>
        <v>Medium Risk</v>
      </c>
    </row>
    <row r="1840" spans="1:51" x14ac:dyDescent="0.35">
      <c r="A1840" t="s">
        <v>2731</v>
      </c>
      <c r="B1840" t="s">
        <v>51</v>
      </c>
      <c r="C1840">
        <v>62</v>
      </c>
      <c r="D1840" t="s">
        <v>52</v>
      </c>
      <c r="E1840" t="s">
        <v>52</v>
      </c>
      <c r="F1840" t="s">
        <v>53</v>
      </c>
      <c r="G1840" t="s">
        <v>52</v>
      </c>
      <c r="H1840">
        <v>0</v>
      </c>
      <c r="I1840" t="s">
        <v>54</v>
      </c>
      <c r="J1840" t="s">
        <v>55</v>
      </c>
      <c r="K1840" t="s">
        <v>1169</v>
      </c>
      <c r="L1840">
        <v>91607</v>
      </c>
      <c r="M1840">
        <v>34.165782999999998</v>
      </c>
      <c r="N1840">
        <v>-118.399795</v>
      </c>
      <c r="O1840">
        <v>27453</v>
      </c>
      <c r="P1840" t="s">
        <v>57</v>
      </c>
      <c r="Q1840" t="s">
        <v>53</v>
      </c>
      <c r="R1840">
        <v>1</v>
      </c>
      <c r="S1840">
        <v>31</v>
      </c>
      <c r="T1840" t="s">
        <v>58</v>
      </c>
      <c r="U1840" t="s">
        <v>53</v>
      </c>
      <c r="V1840">
        <v>2.12</v>
      </c>
      <c r="W1840" t="s">
        <v>53</v>
      </c>
      <c r="X1840" t="s">
        <v>53</v>
      </c>
      <c r="Y1840" t="s">
        <v>68</v>
      </c>
      <c r="Z1840">
        <v>17</v>
      </c>
      <c r="AA1840" t="s">
        <v>52</v>
      </c>
      <c r="AB1840" t="s">
        <v>53</v>
      </c>
      <c r="AC1840" t="s">
        <v>53</v>
      </c>
      <c r="AD1840" t="s">
        <v>52</v>
      </c>
      <c r="AE1840" t="s">
        <v>53</v>
      </c>
      <c r="AF1840" t="s">
        <v>52</v>
      </c>
      <c r="AG1840" t="s">
        <v>52</v>
      </c>
      <c r="AH1840" t="s">
        <v>52</v>
      </c>
      <c r="AI1840" t="s">
        <v>60</v>
      </c>
      <c r="AJ1840" t="s">
        <v>52</v>
      </c>
      <c r="AK1840" t="s">
        <v>61</v>
      </c>
      <c r="AL1840">
        <v>93.8</v>
      </c>
      <c r="AM1840">
        <v>3019.5</v>
      </c>
      <c r="AN1840">
        <v>0</v>
      </c>
      <c r="AO1840">
        <v>50</v>
      </c>
      <c r="AP1840">
        <v>65.72</v>
      </c>
      <c r="AQ1840">
        <v>3135.22</v>
      </c>
      <c r="AR1840">
        <v>1</v>
      </c>
      <c r="AS1840" t="s">
        <v>62</v>
      </c>
      <c r="AT1840" t="s">
        <v>53</v>
      </c>
      <c r="AU1840">
        <v>79</v>
      </c>
      <c r="AV1840">
        <v>4115</v>
      </c>
      <c r="AW1840" t="s">
        <v>88</v>
      </c>
      <c r="AX1840" t="s">
        <v>89</v>
      </c>
      <c r="AY1840" t="str">
        <f>IF(AND(Table1[[#This Row],[Contract]]="Month-to-Month", Table1[[#This Row],[Tenure in Months]]&lt;6, Table1[[#This Row],[Payment Method]]="Bank Withdrawal"), "High Risk", IF(OR(Table1[[#This Row],[Contract]]="Month-to-Month", Table1[[#This Row],[Tenure in Months]]&lt;12), "Medium Risk", "Low Risk"))</f>
        <v>Medium Risk</v>
      </c>
    </row>
    <row r="1841" spans="1:51" x14ac:dyDescent="0.35">
      <c r="A1841" t="s">
        <v>2732</v>
      </c>
      <c r="B1841" t="s">
        <v>51</v>
      </c>
      <c r="C1841">
        <v>45</v>
      </c>
      <c r="D1841" t="s">
        <v>52</v>
      </c>
      <c r="E1841" t="s">
        <v>52</v>
      </c>
      <c r="F1841" t="s">
        <v>52</v>
      </c>
      <c r="G1841" t="s">
        <v>52</v>
      </c>
      <c r="H1841">
        <v>0</v>
      </c>
      <c r="I1841" t="s">
        <v>54</v>
      </c>
      <c r="J1841" t="s">
        <v>55</v>
      </c>
      <c r="K1841" t="s">
        <v>302</v>
      </c>
      <c r="L1841">
        <v>91711</v>
      </c>
      <c r="M1841">
        <v>34.127620999999998</v>
      </c>
      <c r="N1841">
        <v>-117.71786299999999</v>
      </c>
      <c r="O1841">
        <v>34716</v>
      </c>
      <c r="P1841" t="s">
        <v>57</v>
      </c>
      <c r="Q1841" t="s">
        <v>52</v>
      </c>
      <c r="R1841">
        <v>0</v>
      </c>
      <c r="S1841">
        <v>32</v>
      </c>
      <c r="T1841" t="s">
        <v>58</v>
      </c>
      <c r="U1841" t="s">
        <v>53</v>
      </c>
      <c r="V1841">
        <v>25.21</v>
      </c>
      <c r="W1841" t="s">
        <v>52</v>
      </c>
      <c r="X1841" t="s">
        <v>53</v>
      </c>
      <c r="Y1841" t="s">
        <v>68</v>
      </c>
      <c r="Z1841">
        <v>26</v>
      </c>
      <c r="AA1841" t="s">
        <v>52</v>
      </c>
      <c r="AB1841" t="s">
        <v>52</v>
      </c>
      <c r="AC1841" t="s">
        <v>52</v>
      </c>
      <c r="AD1841" t="s">
        <v>53</v>
      </c>
      <c r="AE1841" t="s">
        <v>53</v>
      </c>
      <c r="AF1841" t="s">
        <v>53</v>
      </c>
      <c r="AG1841" t="s">
        <v>53</v>
      </c>
      <c r="AH1841" t="s">
        <v>53</v>
      </c>
      <c r="AI1841" t="s">
        <v>60</v>
      </c>
      <c r="AJ1841" t="s">
        <v>53</v>
      </c>
      <c r="AK1841" t="s">
        <v>61</v>
      </c>
      <c r="AL1841">
        <v>96.2</v>
      </c>
      <c r="AM1841">
        <v>3183.4</v>
      </c>
      <c r="AN1841">
        <v>0</v>
      </c>
      <c r="AO1841">
        <v>0</v>
      </c>
      <c r="AP1841">
        <v>806.72</v>
      </c>
      <c r="AQ1841">
        <v>3990.12</v>
      </c>
      <c r="AR1841">
        <v>3</v>
      </c>
      <c r="AS1841" t="s">
        <v>62</v>
      </c>
      <c r="AT1841" t="s">
        <v>53</v>
      </c>
      <c r="AU1841">
        <v>93</v>
      </c>
      <c r="AV1841">
        <v>3606</v>
      </c>
      <c r="AW1841" t="s">
        <v>120</v>
      </c>
      <c r="AX1841" t="s">
        <v>121</v>
      </c>
      <c r="AY1841" t="str">
        <f>IF(AND(Table1[[#This Row],[Contract]]="Month-to-Month", Table1[[#This Row],[Tenure in Months]]&lt;6, Table1[[#This Row],[Payment Method]]="Bank Withdrawal"), "High Risk", IF(OR(Table1[[#This Row],[Contract]]="Month-to-Month", Table1[[#This Row],[Tenure in Months]]&lt;12), "Medium Risk", "Low Risk"))</f>
        <v>Medium Risk</v>
      </c>
    </row>
    <row r="1842" spans="1:51" x14ac:dyDescent="0.35">
      <c r="A1842" t="s">
        <v>2733</v>
      </c>
      <c r="B1842" t="s">
        <v>66</v>
      </c>
      <c r="C1842">
        <v>20</v>
      </c>
      <c r="D1842" t="s">
        <v>53</v>
      </c>
      <c r="E1842" t="s">
        <v>52</v>
      </c>
      <c r="F1842" t="s">
        <v>52</v>
      </c>
      <c r="G1842" t="s">
        <v>52</v>
      </c>
      <c r="H1842">
        <v>0</v>
      </c>
      <c r="I1842" t="s">
        <v>54</v>
      </c>
      <c r="J1842" t="s">
        <v>55</v>
      </c>
      <c r="K1842" t="s">
        <v>102</v>
      </c>
      <c r="L1842">
        <v>91722</v>
      </c>
      <c r="M1842">
        <v>34.097344999999997</v>
      </c>
      <c r="N1842">
        <v>-117.906736</v>
      </c>
      <c r="O1842">
        <v>33817</v>
      </c>
      <c r="P1842" t="s">
        <v>57</v>
      </c>
      <c r="Q1842" t="s">
        <v>52</v>
      </c>
      <c r="R1842">
        <v>0</v>
      </c>
      <c r="S1842">
        <v>1</v>
      </c>
      <c r="T1842" t="s">
        <v>67</v>
      </c>
      <c r="U1842" t="s">
        <v>53</v>
      </c>
      <c r="V1842">
        <v>21.72</v>
      </c>
      <c r="W1842" t="s">
        <v>52</v>
      </c>
      <c r="X1842" t="s">
        <v>53</v>
      </c>
      <c r="Y1842" t="s">
        <v>68</v>
      </c>
      <c r="Z1842">
        <v>52</v>
      </c>
      <c r="AA1842" t="s">
        <v>52</v>
      </c>
      <c r="AB1842" t="s">
        <v>52</v>
      </c>
      <c r="AC1842" t="s">
        <v>52</v>
      </c>
      <c r="AD1842" t="s">
        <v>52</v>
      </c>
      <c r="AE1842" t="s">
        <v>52</v>
      </c>
      <c r="AF1842" t="s">
        <v>53</v>
      </c>
      <c r="AG1842" t="s">
        <v>53</v>
      </c>
      <c r="AH1842" t="s">
        <v>53</v>
      </c>
      <c r="AI1842" t="s">
        <v>60</v>
      </c>
      <c r="AJ1842" t="s">
        <v>53</v>
      </c>
      <c r="AK1842" t="s">
        <v>61</v>
      </c>
      <c r="AL1842">
        <v>79.599999999999994</v>
      </c>
      <c r="AM1842">
        <v>79.599999999999994</v>
      </c>
      <c r="AN1842">
        <v>0</v>
      </c>
      <c r="AO1842">
        <v>0</v>
      </c>
      <c r="AP1842">
        <v>21.72</v>
      </c>
      <c r="AQ1842">
        <v>101.32</v>
      </c>
      <c r="AR1842">
        <v>2</v>
      </c>
      <c r="AS1842" t="s">
        <v>62</v>
      </c>
      <c r="AT1842" t="s">
        <v>53</v>
      </c>
      <c r="AU1842">
        <v>94</v>
      </c>
      <c r="AV1842">
        <v>3108</v>
      </c>
      <c r="AW1842" t="s">
        <v>88</v>
      </c>
      <c r="AX1842" t="s">
        <v>391</v>
      </c>
      <c r="AY1842" t="str">
        <f>IF(AND(Table1[[#This Row],[Contract]]="Month-to-Month", Table1[[#This Row],[Tenure in Months]]&lt;6, Table1[[#This Row],[Payment Method]]="Bank Withdrawal"), "High Risk", IF(OR(Table1[[#This Row],[Contract]]="Month-to-Month", Table1[[#This Row],[Tenure in Months]]&lt;12), "Medium Risk", "Low Risk"))</f>
        <v>High Risk</v>
      </c>
    </row>
    <row r="1843" spans="1:51" x14ac:dyDescent="0.35">
      <c r="A1843" t="s">
        <v>2734</v>
      </c>
      <c r="B1843" t="s">
        <v>51</v>
      </c>
      <c r="C1843">
        <v>49</v>
      </c>
      <c r="D1843" t="s">
        <v>52</v>
      </c>
      <c r="E1843" t="s">
        <v>52</v>
      </c>
      <c r="F1843" t="s">
        <v>52</v>
      </c>
      <c r="G1843" t="s">
        <v>52</v>
      </c>
      <c r="H1843">
        <v>0</v>
      </c>
      <c r="I1843" t="s">
        <v>54</v>
      </c>
      <c r="J1843" t="s">
        <v>55</v>
      </c>
      <c r="K1843" t="s">
        <v>104</v>
      </c>
      <c r="L1843">
        <v>91731</v>
      </c>
      <c r="M1843">
        <v>34.079934000000002</v>
      </c>
      <c r="N1843">
        <v>-118.046695</v>
      </c>
      <c r="O1843">
        <v>30211</v>
      </c>
      <c r="P1843" t="s">
        <v>57</v>
      </c>
      <c r="Q1843" t="s">
        <v>52</v>
      </c>
      <c r="R1843">
        <v>0</v>
      </c>
      <c r="S1843">
        <v>20</v>
      </c>
      <c r="T1843" t="s">
        <v>72</v>
      </c>
      <c r="U1843" t="s">
        <v>53</v>
      </c>
      <c r="V1843">
        <v>1.36</v>
      </c>
      <c r="W1843" t="s">
        <v>53</v>
      </c>
      <c r="X1843" t="s">
        <v>53</v>
      </c>
      <c r="Y1843" t="s">
        <v>68</v>
      </c>
      <c r="Z1843">
        <v>25</v>
      </c>
      <c r="AA1843" t="s">
        <v>52</v>
      </c>
      <c r="AB1843" t="s">
        <v>52</v>
      </c>
      <c r="AC1843" t="s">
        <v>52</v>
      </c>
      <c r="AD1843" t="s">
        <v>52</v>
      </c>
      <c r="AE1843" t="s">
        <v>53</v>
      </c>
      <c r="AF1843" t="s">
        <v>52</v>
      </c>
      <c r="AG1843" t="s">
        <v>52</v>
      </c>
      <c r="AH1843" t="s">
        <v>53</v>
      </c>
      <c r="AI1843" t="s">
        <v>60</v>
      </c>
      <c r="AJ1843" t="s">
        <v>53</v>
      </c>
      <c r="AK1843" t="s">
        <v>61</v>
      </c>
      <c r="AL1843">
        <v>85.25</v>
      </c>
      <c r="AM1843">
        <v>1734.5</v>
      </c>
      <c r="AN1843">
        <v>0</v>
      </c>
      <c r="AO1843">
        <v>0</v>
      </c>
      <c r="AP1843">
        <v>27.2</v>
      </c>
      <c r="AQ1843">
        <v>1761.7</v>
      </c>
      <c r="AR1843">
        <v>2</v>
      </c>
      <c r="AS1843" t="s">
        <v>62</v>
      </c>
      <c r="AT1843" t="s">
        <v>53</v>
      </c>
      <c r="AU1843">
        <v>92</v>
      </c>
      <c r="AV1843">
        <v>2414</v>
      </c>
      <c r="AW1843" t="s">
        <v>88</v>
      </c>
      <c r="AX1843" t="s">
        <v>173</v>
      </c>
      <c r="AY1843" t="str">
        <f>IF(AND(Table1[[#This Row],[Contract]]="Month-to-Month", Table1[[#This Row],[Tenure in Months]]&lt;6, Table1[[#This Row],[Payment Method]]="Bank Withdrawal"), "High Risk", IF(OR(Table1[[#This Row],[Contract]]="Month-to-Month", Table1[[#This Row],[Tenure in Months]]&lt;12), "Medium Risk", "Low Risk"))</f>
        <v>Medium Risk</v>
      </c>
    </row>
    <row r="1844" spans="1:51" x14ac:dyDescent="0.35">
      <c r="A1844" t="s">
        <v>2735</v>
      </c>
      <c r="B1844" t="s">
        <v>51</v>
      </c>
      <c r="C1844">
        <v>34</v>
      </c>
      <c r="D1844" t="s">
        <v>52</v>
      </c>
      <c r="E1844" t="s">
        <v>52</v>
      </c>
      <c r="F1844" t="s">
        <v>52</v>
      </c>
      <c r="G1844" t="s">
        <v>52</v>
      </c>
      <c r="H1844">
        <v>0</v>
      </c>
      <c r="I1844" t="s">
        <v>54</v>
      </c>
      <c r="J1844" t="s">
        <v>55</v>
      </c>
      <c r="K1844" t="s">
        <v>859</v>
      </c>
      <c r="L1844">
        <v>91741</v>
      </c>
      <c r="M1844">
        <v>34.14649</v>
      </c>
      <c r="N1844">
        <v>-117.84981500000001</v>
      </c>
      <c r="O1844">
        <v>24973</v>
      </c>
      <c r="P1844" t="s">
        <v>57</v>
      </c>
      <c r="Q1844" t="s">
        <v>52</v>
      </c>
      <c r="R1844">
        <v>0</v>
      </c>
      <c r="S1844">
        <v>26</v>
      </c>
      <c r="T1844" t="s">
        <v>58</v>
      </c>
      <c r="U1844" t="s">
        <v>53</v>
      </c>
      <c r="V1844">
        <v>24.16</v>
      </c>
      <c r="W1844" t="s">
        <v>53</v>
      </c>
      <c r="X1844" t="s">
        <v>53</v>
      </c>
      <c r="Y1844" t="s">
        <v>68</v>
      </c>
      <c r="Z1844">
        <v>22</v>
      </c>
      <c r="AA1844" t="s">
        <v>52</v>
      </c>
      <c r="AB1844" t="s">
        <v>52</v>
      </c>
      <c r="AC1844" t="s">
        <v>52</v>
      </c>
      <c r="AD1844" t="s">
        <v>53</v>
      </c>
      <c r="AE1844" t="s">
        <v>52</v>
      </c>
      <c r="AF1844" t="s">
        <v>52</v>
      </c>
      <c r="AG1844" t="s">
        <v>52</v>
      </c>
      <c r="AH1844" t="s">
        <v>53</v>
      </c>
      <c r="AI1844" t="s">
        <v>60</v>
      </c>
      <c r="AJ1844" t="s">
        <v>53</v>
      </c>
      <c r="AK1844" t="s">
        <v>61</v>
      </c>
      <c r="AL1844">
        <v>80.5</v>
      </c>
      <c r="AM1844">
        <v>2088.8000000000002</v>
      </c>
      <c r="AN1844">
        <v>0</v>
      </c>
      <c r="AO1844">
        <v>0</v>
      </c>
      <c r="AP1844">
        <v>628.16</v>
      </c>
      <c r="AQ1844">
        <v>2716.96</v>
      </c>
      <c r="AR1844">
        <v>3</v>
      </c>
      <c r="AS1844" t="s">
        <v>62</v>
      </c>
      <c r="AT1844" t="s">
        <v>53</v>
      </c>
      <c r="AU1844">
        <v>72</v>
      </c>
      <c r="AV1844">
        <v>2729</v>
      </c>
      <c r="AW1844" t="s">
        <v>88</v>
      </c>
      <c r="AX1844" t="s">
        <v>173</v>
      </c>
      <c r="AY1844" t="str">
        <f>IF(AND(Table1[[#This Row],[Contract]]="Month-to-Month", Table1[[#This Row],[Tenure in Months]]&lt;6, Table1[[#This Row],[Payment Method]]="Bank Withdrawal"), "High Risk", IF(OR(Table1[[#This Row],[Contract]]="Month-to-Month", Table1[[#This Row],[Tenure in Months]]&lt;12), "Medium Risk", "Low Risk"))</f>
        <v>Medium Risk</v>
      </c>
    </row>
    <row r="1845" spans="1:51" x14ac:dyDescent="0.35">
      <c r="A1845" t="s">
        <v>2736</v>
      </c>
      <c r="B1845" t="s">
        <v>51</v>
      </c>
      <c r="C1845">
        <v>61</v>
      </c>
      <c r="D1845" t="s">
        <v>52</v>
      </c>
      <c r="E1845" t="s">
        <v>52</v>
      </c>
      <c r="F1845" t="s">
        <v>52</v>
      </c>
      <c r="G1845" t="s">
        <v>52</v>
      </c>
      <c r="H1845">
        <v>0</v>
      </c>
      <c r="I1845" t="s">
        <v>54</v>
      </c>
      <c r="J1845" t="s">
        <v>55</v>
      </c>
      <c r="K1845" t="s">
        <v>109</v>
      </c>
      <c r="L1845">
        <v>91748</v>
      </c>
      <c r="M1845">
        <v>33.976753000000002</v>
      </c>
      <c r="N1845">
        <v>-117.897367</v>
      </c>
      <c r="O1845">
        <v>46342</v>
      </c>
      <c r="P1845" t="s">
        <v>57</v>
      </c>
      <c r="Q1845" t="s">
        <v>52</v>
      </c>
      <c r="R1845">
        <v>0</v>
      </c>
      <c r="S1845">
        <v>1</v>
      </c>
      <c r="T1845" t="s">
        <v>67</v>
      </c>
      <c r="U1845" t="s">
        <v>53</v>
      </c>
      <c r="V1845">
        <v>43.03</v>
      </c>
      <c r="W1845" t="s">
        <v>52</v>
      </c>
      <c r="X1845" t="s">
        <v>53</v>
      </c>
      <c r="Y1845" t="s">
        <v>59</v>
      </c>
      <c r="Z1845">
        <v>3</v>
      </c>
      <c r="AA1845" t="s">
        <v>52</v>
      </c>
      <c r="AB1845" t="s">
        <v>53</v>
      </c>
      <c r="AC1845" t="s">
        <v>52</v>
      </c>
      <c r="AD1845" t="s">
        <v>52</v>
      </c>
      <c r="AE1845" t="s">
        <v>52</v>
      </c>
      <c r="AF1845" t="s">
        <v>52</v>
      </c>
      <c r="AG1845" t="s">
        <v>52</v>
      </c>
      <c r="AH1845" t="s">
        <v>53</v>
      </c>
      <c r="AI1845" t="s">
        <v>60</v>
      </c>
      <c r="AJ1845" t="s">
        <v>53</v>
      </c>
      <c r="AK1845" t="s">
        <v>61</v>
      </c>
      <c r="AL1845">
        <v>50.75</v>
      </c>
      <c r="AM1845">
        <v>50.75</v>
      </c>
      <c r="AN1845">
        <v>0</v>
      </c>
      <c r="AO1845">
        <v>0</v>
      </c>
      <c r="AP1845">
        <v>43.03</v>
      </c>
      <c r="AQ1845">
        <v>93.78</v>
      </c>
      <c r="AR1845">
        <v>2</v>
      </c>
      <c r="AS1845" t="s">
        <v>62</v>
      </c>
      <c r="AT1845" t="s">
        <v>53</v>
      </c>
      <c r="AU1845">
        <v>93</v>
      </c>
      <c r="AV1845">
        <v>5355</v>
      </c>
      <c r="AW1845" t="s">
        <v>63</v>
      </c>
      <c r="AX1845" t="s">
        <v>84</v>
      </c>
      <c r="AY1845" t="str">
        <f>IF(AND(Table1[[#This Row],[Contract]]="Month-to-Month", Table1[[#This Row],[Tenure in Months]]&lt;6, Table1[[#This Row],[Payment Method]]="Bank Withdrawal"), "High Risk", IF(OR(Table1[[#This Row],[Contract]]="Month-to-Month", Table1[[#This Row],[Tenure in Months]]&lt;12), "Medium Risk", "Low Risk"))</f>
        <v>High Risk</v>
      </c>
    </row>
    <row r="1846" spans="1:51" x14ac:dyDescent="0.35">
      <c r="A1846" t="s">
        <v>2737</v>
      </c>
      <c r="B1846" t="s">
        <v>66</v>
      </c>
      <c r="C1846">
        <v>57</v>
      </c>
      <c r="D1846" t="s">
        <v>52</v>
      </c>
      <c r="E1846" t="s">
        <v>52</v>
      </c>
      <c r="F1846" t="s">
        <v>53</v>
      </c>
      <c r="G1846" t="s">
        <v>52</v>
      </c>
      <c r="H1846">
        <v>0</v>
      </c>
      <c r="I1846" t="s">
        <v>54</v>
      </c>
      <c r="J1846" t="s">
        <v>55</v>
      </c>
      <c r="K1846" t="s">
        <v>2738</v>
      </c>
      <c r="L1846">
        <v>91752</v>
      </c>
      <c r="M1846">
        <v>33.999991999999999</v>
      </c>
      <c r="N1846">
        <v>-117.53539499999999</v>
      </c>
      <c r="O1846">
        <v>18980</v>
      </c>
      <c r="P1846" t="s">
        <v>57</v>
      </c>
      <c r="Q1846" t="s">
        <v>53</v>
      </c>
      <c r="R1846">
        <v>1</v>
      </c>
      <c r="S1846">
        <v>14</v>
      </c>
      <c r="T1846" t="s">
        <v>72</v>
      </c>
      <c r="U1846" t="s">
        <v>53</v>
      </c>
      <c r="V1846">
        <v>7.62</v>
      </c>
      <c r="W1846" t="s">
        <v>52</v>
      </c>
      <c r="X1846" t="s">
        <v>53</v>
      </c>
      <c r="Y1846" t="s">
        <v>68</v>
      </c>
      <c r="Z1846">
        <v>3</v>
      </c>
      <c r="AA1846" t="s">
        <v>52</v>
      </c>
      <c r="AB1846" t="s">
        <v>53</v>
      </c>
      <c r="AC1846" t="s">
        <v>52</v>
      </c>
      <c r="AD1846" t="s">
        <v>53</v>
      </c>
      <c r="AE1846" t="s">
        <v>52</v>
      </c>
      <c r="AF1846" t="s">
        <v>53</v>
      </c>
      <c r="AG1846" t="s">
        <v>53</v>
      </c>
      <c r="AH1846" t="s">
        <v>52</v>
      </c>
      <c r="AI1846" t="s">
        <v>60</v>
      </c>
      <c r="AJ1846" t="s">
        <v>53</v>
      </c>
      <c r="AK1846" t="s">
        <v>69</v>
      </c>
      <c r="AL1846">
        <v>89.65</v>
      </c>
      <c r="AM1846">
        <v>1208.3499999999999</v>
      </c>
      <c r="AN1846">
        <v>0</v>
      </c>
      <c r="AO1846">
        <v>120</v>
      </c>
      <c r="AP1846">
        <v>106.68</v>
      </c>
      <c r="AQ1846">
        <v>1435.03</v>
      </c>
      <c r="AR1846">
        <v>1</v>
      </c>
      <c r="AS1846" t="s">
        <v>62</v>
      </c>
      <c r="AT1846" t="s">
        <v>53</v>
      </c>
      <c r="AU1846">
        <v>91</v>
      </c>
      <c r="AV1846">
        <v>2504</v>
      </c>
      <c r="AW1846" t="s">
        <v>63</v>
      </c>
      <c r="AX1846" t="s">
        <v>84</v>
      </c>
      <c r="AY1846" t="str">
        <f>IF(AND(Table1[[#This Row],[Contract]]="Month-to-Month", Table1[[#This Row],[Tenure in Months]]&lt;6, Table1[[#This Row],[Payment Method]]="Bank Withdrawal"), "High Risk", IF(OR(Table1[[#This Row],[Contract]]="Month-to-Month", Table1[[#This Row],[Tenure in Months]]&lt;12), "Medium Risk", "Low Risk"))</f>
        <v>Medium Risk</v>
      </c>
    </row>
    <row r="1847" spans="1:51" x14ac:dyDescent="0.35">
      <c r="A1847" t="s">
        <v>2739</v>
      </c>
      <c r="B1847" t="s">
        <v>51</v>
      </c>
      <c r="C1847">
        <v>25</v>
      </c>
      <c r="D1847" t="s">
        <v>53</v>
      </c>
      <c r="E1847" t="s">
        <v>52</v>
      </c>
      <c r="F1847" t="s">
        <v>52</v>
      </c>
      <c r="G1847" t="s">
        <v>52</v>
      </c>
      <c r="H1847">
        <v>0</v>
      </c>
      <c r="I1847" t="s">
        <v>54</v>
      </c>
      <c r="J1847" t="s">
        <v>55</v>
      </c>
      <c r="K1847" t="s">
        <v>680</v>
      </c>
      <c r="L1847">
        <v>91767</v>
      </c>
      <c r="M1847">
        <v>34.083086000000002</v>
      </c>
      <c r="N1847">
        <v>-117.73799699999999</v>
      </c>
      <c r="O1847">
        <v>46626</v>
      </c>
      <c r="P1847" t="s">
        <v>57</v>
      </c>
      <c r="Q1847" t="s">
        <v>52</v>
      </c>
      <c r="R1847">
        <v>0</v>
      </c>
      <c r="S1847">
        <v>36</v>
      </c>
      <c r="T1847" t="s">
        <v>58</v>
      </c>
      <c r="U1847" t="s">
        <v>53</v>
      </c>
      <c r="V1847">
        <v>26.51</v>
      </c>
      <c r="W1847" t="s">
        <v>52</v>
      </c>
      <c r="X1847" t="s">
        <v>53</v>
      </c>
      <c r="Y1847" t="s">
        <v>110</v>
      </c>
      <c r="Z1847">
        <v>85</v>
      </c>
      <c r="AA1847" t="s">
        <v>52</v>
      </c>
      <c r="AB1847" t="s">
        <v>53</v>
      </c>
      <c r="AC1847" t="s">
        <v>52</v>
      </c>
      <c r="AD1847" t="s">
        <v>53</v>
      </c>
      <c r="AE1847" t="s">
        <v>52</v>
      </c>
      <c r="AF1847" t="s">
        <v>53</v>
      </c>
      <c r="AG1847" t="s">
        <v>53</v>
      </c>
      <c r="AH1847" t="s">
        <v>53</v>
      </c>
      <c r="AI1847" t="s">
        <v>124</v>
      </c>
      <c r="AJ1847" t="s">
        <v>53</v>
      </c>
      <c r="AK1847" t="s">
        <v>69</v>
      </c>
      <c r="AL1847">
        <v>65.400000000000006</v>
      </c>
      <c r="AM1847">
        <v>2498.4</v>
      </c>
      <c r="AN1847">
        <v>0</v>
      </c>
      <c r="AO1847">
        <v>0</v>
      </c>
      <c r="AP1847">
        <v>954.36</v>
      </c>
      <c r="AQ1847">
        <v>3452.76</v>
      </c>
      <c r="AR1847">
        <v>1</v>
      </c>
      <c r="AS1847" t="s">
        <v>62</v>
      </c>
      <c r="AT1847" t="s">
        <v>53</v>
      </c>
      <c r="AU1847">
        <v>71</v>
      </c>
      <c r="AV1847">
        <v>5220</v>
      </c>
      <c r="AW1847" t="s">
        <v>88</v>
      </c>
      <c r="AX1847" t="s">
        <v>89</v>
      </c>
      <c r="AY1847" t="str">
        <f>IF(AND(Table1[[#This Row],[Contract]]="Month-to-Month", Table1[[#This Row],[Tenure in Months]]&lt;6, Table1[[#This Row],[Payment Method]]="Bank Withdrawal"), "High Risk", IF(OR(Table1[[#This Row],[Contract]]="Month-to-Month", Table1[[#This Row],[Tenure in Months]]&lt;12), "Medium Risk", "Low Risk"))</f>
        <v>Low Risk</v>
      </c>
    </row>
    <row r="1848" spans="1:51" x14ac:dyDescent="0.35">
      <c r="A1848" t="s">
        <v>2740</v>
      </c>
      <c r="B1848" t="s">
        <v>66</v>
      </c>
      <c r="C1848">
        <v>50</v>
      </c>
      <c r="D1848" t="s">
        <v>52</v>
      </c>
      <c r="E1848" t="s">
        <v>52</v>
      </c>
      <c r="F1848" t="s">
        <v>52</v>
      </c>
      <c r="G1848" t="s">
        <v>53</v>
      </c>
      <c r="H1848">
        <v>2</v>
      </c>
      <c r="I1848" t="s">
        <v>54</v>
      </c>
      <c r="J1848" t="s">
        <v>55</v>
      </c>
      <c r="K1848" t="s">
        <v>1934</v>
      </c>
      <c r="L1848">
        <v>91773</v>
      </c>
      <c r="M1848">
        <v>34.102119000000002</v>
      </c>
      <c r="N1848">
        <v>-117.815532</v>
      </c>
      <c r="O1848">
        <v>33878</v>
      </c>
      <c r="P1848" t="s">
        <v>57</v>
      </c>
      <c r="Q1848" t="s">
        <v>52</v>
      </c>
      <c r="R1848">
        <v>0</v>
      </c>
      <c r="S1848">
        <v>9</v>
      </c>
      <c r="T1848" t="s">
        <v>58</v>
      </c>
      <c r="U1848" t="s">
        <v>53</v>
      </c>
      <c r="V1848">
        <v>35.49</v>
      </c>
      <c r="W1848" t="s">
        <v>52</v>
      </c>
      <c r="X1848" t="s">
        <v>53</v>
      </c>
      <c r="Y1848" t="s">
        <v>110</v>
      </c>
      <c r="Z1848">
        <v>11</v>
      </c>
      <c r="AA1848" t="s">
        <v>52</v>
      </c>
      <c r="AB1848" t="s">
        <v>52</v>
      </c>
      <c r="AC1848" t="s">
        <v>53</v>
      </c>
      <c r="AD1848" t="s">
        <v>53</v>
      </c>
      <c r="AE1848" t="s">
        <v>53</v>
      </c>
      <c r="AF1848" t="s">
        <v>53</v>
      </c>
      <c r="AG1848" t="s">
        <v>53</v>
      </c>
      <c r="AH1848" t="s">
        <v>53</v>
      </c>
      <c r="AI1848" t="s">
        <v>60</v>
      </c>
      <c r="AJ1848" t="s">
        <v>53</v>
      </c>
      <c r="AK1848" t="s">
        <v>69</v>
      </c>
      <c r="AL1848">
        <v>72.900000000000006</v>
      </c>
      <c r="AM1848">
        <v>651.4</v>
      </c>
      <c r="AN1848">
        <v>0</v>
      </c>
      <c r="AO1848">
        <v>0</v>
      </c>
      <c r="AP1848">
        <v>319.41000000000003</v>
      </c>
      <c r="AQ1848">
        <v>970.81</v>
      </c>
      <c r="AR1848">
        <v>1</v>
      </c>
      <c r="AS1848" t="s">
        <v>62</v>
      </c>
      <c r="AT1848" t="s">
        <v>53</v>
      </c>
      <c r="AU1848">
        <v>65</v>
      </c>
      <c r="AV1848">
        <v>3585</v>
      </c>
      <c r="AW1848" t="s">
        <v>63</v>
      </c>
      <c r="AX1848" t="s">
        <v>70</v>
      </c>
      <c r="AY1848" t="str">
        <f>IF(AND(Table1[[#This Row],[Contract]]="Month-to-Month", Table1[[#This Row],[Tenure in Months]]&lt;6, Table1[[#This Row],[Payment Method]]="Bank Withdrawal"), "High Risk", IF(OR(Table1[[#This Row],[Contract]]="Month-to-Month", Table1[[#This Row],[Tenure in Months]]&lt;12), "Medium Risk", "Low Risk"))</f>
        <v>Medium Risk</v>
      </c>
    </row>
    <row r="1849" spans="1:51" x14ac:dyDescent="0.35">
      <c r="A1849" t="s">
        <v>2741</v>
      </c>
      <c r="B1849" t="s">
        <v>51</v>
      </c>
      <c r="C1849">
        <v>25</v>
      </c>
      <c r="D1849" t="s">
        <v>53</v>
      </c>
      <c r="E1849" t="s">
        <v>52</v>
      </c>
      <c r="F1849" t="s">
        <v>52</v>
      </c>
      <c r="G1849" t="s">
        <v>52</v>
      </c>
      <c r="H1849">
        <v>0</v>
      </c>
      <c r="I1849" t="s">
        <v>54</v>
      </c>
      <c r="J1849" t="s">
        <v>55</v>
      </c>
      <c r="K1849" t="s">
        <v>2342</v>
      </c>
      <c r="L1849">
        <v>91789</v>
      </c>
      <c r="M1849">
        <v>34.018354000000002</v>
      </c>
      <c r="N1849">
        <v>-117.85492000000001</v>
      </c>
      <c r="O1849">
        <v>45118</v>
      </c>
      <c r="P1849" t="s">
        <v>57</v>
      </c>
      <c r="Q1849" t="s">
        <v>52</v>
      </c>
      <c r="R1849">
        <v>0</v>
      </c>
      <c r="S1849">
        <v>5</v>
      </c>
      <c r="T1849" t="s">
        <v>58</v>
      </c>
      <c r="U1849" t="s">
        <v>52</v>
      </c>
      <c r="V1849">
        <v>0</v>
      </c>
      <c r="W1849" t="s">
        <v>52</v>
      </c>
      <c r="X1849" t="s">
        <v>53</v>
      </c>
      <c r="Y1849" t="s">
        <v>110</v>
      </c>
      <c r="Z1849">
        <v>59</v>
      </c>
      <c r="AA1849" t="s">
        <v>53</v>
      </c>
      <c r="AB1849" t="s">
        <v>52</v>
      </c>
      <c r="AC1849" t="s">
        <v>53</v>
      </c>
      <c r="AD1849" t="s">
        <v>53</v>
      </c>
      <c r="AE1849" t="s">
        <v>52</v>
      </c>
      <c r="AF1849" t="s">
        <v>52</v>
      </c>
      <c r="AG1849" t="s">
        <v>53</v>
      </c>
      <c r="AH1849" t="s">
        <v>53</v>
      </c>
      <c r="AI1849" t="s">
        <v>60</v>
      </c>
      <c r="AJ1849" t="s">
        <v>52</v>
      </c>
      <c r="AK1849" t="s">
        <v>69</v>
      </c>
      <c r="AL1849">
        <v>40</v>
      </c>
      <c r="AM1849">
        <v>223.45</v>
      </c>
      <c r="AN1849">
        <v>0</v>
      </c>
      <c r="AO1849">
        <v>0</v>
      </c>
      <c r="AP1849">
        <v>0</v>
      </c>
      <c r="AQ1849">
        <v>223.45</v>
      </c>
      <c r="AR1849">
        <v>1</v>
      </c>
      <c r="AS1849" t="s">
        <v>62</v>
      </c>
      <c r="AT1849" t="s">
        <v>53</v>
      </c>
      <c r="AU1849">
        <v>80</v>
      </c>
      <c r="AV1849">
        <v>3125</v>
      </c>
      <c r="AW1849" t="s">
        <v>63</v>
      </c>
      <c r="AX1849" t="s">
        <v>84</v>
      </c>
      <c r="AY1849" t="str">
        <f>IF(AND(Table1[[#This Row],[Contract]]="Month-to-Month", Table1[[#This Row],[Tenure in Months]]&lt;6, Table1[[#This Row],[Payment Method]]="Bank Withdrawal"), "High Risk", IF(OR(Table1[[#This Row],[Contract]]="Month-to-Month", Table1[[#This Row],[Tenure in Months]]&lt;12), "Medium Risk", "Low Risk"))</f>
        <v>Medium Risk</v>
      </c>
    </row>
    <row r="1850" spans="1:51" x14ac:dyDescent="0.35">
      <c r="A1850" t="s">
        <v>2742</v>
      </c>
      <c r="B1850" t="s">
        <v>66</v>
      </c>
      <c r="C1850">
        <v>40</v>
      </c>
      <c r="D1850" t="s">
        <v>52</v>
      </c>
      <c r="E1850" t="s">
        <v>52</v>
      </c>
      <c r="F1850" t="s">
        <v>52</v>
      </c>
      <c r="G1850" t="s">
        <v>52</v>
      </c>
      <c r="H1850">
        <v>0</v>
      </c>
      <c r="I1850" t="s">
        <v>54</v>
      </c>
      <c r="J1850" t="s">
        <v>55</v>
      </c>
      <c r="K1850" t="s">
        <v>863</v>
      </c>
      <c r="L1850">
        <v>91803</v>
      </c>
      <c r="M1850">
        <v>34.074736000000001</v>
      </c>
      <c r="N1850">
        <v>-118.145959</v>
      </c>
      <c r="O1850">
        <v>30635</v>
      </c>
      <c r="P1850" t="s">
        <v>57</v>
      </c>
      <c r="Q1850" t="s">
        <v>52</v>
      </c>
      <c r="R1850">
        <v>0</v>
      </c>
      <c r="S1850">
        <v>2</v>
      </c>
      <c r="T1850" t="s">
        <v>58</v>
      </c>
      <c r="U1850" t="s">
        <v>53</v>
      </c>
      <c r="V1850">
        <v>36.81</v>
      </c>
      <c r="W1850" t="s">
        <v>52</v>
      </c>
      <c r="X1850" t="s">
        <v>53</v>
      </c>
      <c r="Y1850" t="s">
        <v>68</v>
      </c>
      <c r="Z1850">
        <v>16</v>
      </c>
      <c r="AA1850" t="s">
        <v>53</v>
      </c>
      <c r="AB1850" t="s">
        <v>53</v>
      </c>
      <c r="AC1850" t="s">
        <v>52</v>
      </c>
      <c r="AD1850" t="s">
        <v>53</v>
      </c>
      <c r="AE1850" t="s">
        <v>52</v>
      </c>
      <c r="AF1850" t="s">
        <v>52</v>
      </c>
      <c r="AG1850" t="s">
        <v>52</v>
      </c>
      <c r="AH1850" t="s">
        <v>53</v>
      </c>
      <c r="AI1850" t="s">
        <v>60</v>
      </c>
      <c r="AJ1850" t="s">
        <v>53</v>
      </c>
      <c r="AK1850" t="s">
        <v>61</v>
      </c>
      <c r="AL1850">
        <v>86.25</v>
      </c>
      <c r="AM1850">
        <v>181.65</v>
      </c>
      <c r="AN1850">
        <v>0</v>
      </c>
      <c r="AO1850">
        <v>0</v>
      </c>
      <c r="AP1850">
        <v>73.62</v>
      </c>
      <c r="AQ1850">
        <v>255.27</v>
      </c>
      <c r="AR1850">
        <v>2</v>
      </c>
      <c r="AS1850" t="s">
        <v>62</v>
      </c>
      <c r="AT1850" t="s">
        <v>53</v>
      </c>
      <c r="AU1850">
        <v>94</v>
      </c>
      <c r="AV1850">
        <v>3529</v>
      </c>
      <c r="AW1850" t="s">
        <v>63</v>
      </c>
      <c r="AX1850" t="s">
        <v>154</v>
      </c>
      <c r="AY1850" t="str">
        <f>IF(AND(Table1[[#This Row],[Contract]]="Month-to-Month", Table1[[#This Row],[Tenure in Months]]&lt;6, Table1[[#This Row],[Payment Method]]="Bank Withdrawal"), "High Risk", IF(OR(Table1[[#This Row],[Contract]]="Month-to-Month", Table1[[#This Row],[Tenure in Months]]&lt;12), "Medium Risk", "Low Risk"))</f>
        <v>High Risk</v>
      </c>
    </row>
    <row r="1851" spans="1:51" x14ac:dyDescent="0.35">
      <c r="A1851" t="s">
        <v>2743</v>
      </c>
      <c r="B1851" t="s">
        <v>66</v>
      </c>
      <c r="C1851">
        <v>43</v>
      </c>
      <c r="D1851" t="s">
        <v>52</v>
      </c>
      <c r="E1851" t="s">
        <v>52</v>
      </c>
      <c r="F1851" t="s">
        <v>52</v>
      </c>
      <c r="G1851" t="s">
        <v>52</v>
      </c>
      <c r="H1851">
        <v>0</v>
      </c>
      <c r="I1851" t="s">
        <v>54</v>
      </c>
      <c r="J1851" t="s">
        <v>55</v>
      </c>
      <c r="K1851" t="s">
        <v>114</v>
      </c>
      <c r="L1851">
        <v>91901</v>
      </c>
      <c r="M1851">
        <v>32.827184000000003</v>
      </c>
      <c r="N1851">
        <v>-116.703729</v>
      </c>
      <c r="O1851">
        <v>16486</v>
      </c>
      <c r="P1851" t="s">
        <v>57</v>
      </c>
      <c r="Q1851" t="s">
        <v>52</v>
      </c>
      <c r="R1851">
        <v>0</v>
      </c>
      <c r="S1851">
        <v>1</v>
      </c>
      <c r="T1851" t="s">
        <v>58</v>
      </c>
      <c r="U1851" t="s">
        <v>53</v>
      </c>
      <c r="V1851">
        <v>36.99</v>
      </c>
      <c r="W1851" t="s">
        <v>52</v>
      </c>
      <c r="X1851" t="s">
        <v>53</v>
      </c>
      <c r="Y1851" t="s">
        <v>110</v>
      </c>
      <c r="Z1851">
        <v>22</v>
      </c>
      <c r="AA1851" t="s">
        <v>52</v>
      </c>
      <c r="AB1851" t="s">
        <v>52</v>
      </c>
      <c r="AC1851" t="s">
        <v>52</v>
      </c>
      <c r="AD1851" t="s">
        <v>52</v>
      </c>
      <c r="AE1851" t="s">
        <v>52</v>
      </c>
      <c r="AF1851" t="s">
        <v>52</v>
      </c>
      <c r="AG1851" t="s">
        <v>52</v>
      </c>
      <c r="AH1851" t="s">
        <v>53</v>
      </c>
      <c r="AI1851" t="s">
        <v>60</v>
      </c>
      <c r="AJ1851" t="s">
        <v>53</v>
      </c>
      <c r="AK1851" t="s">
        <v>61</v>
      </c>
      <c r="AL1851">
        <v>45.65</v>
      </c>
      <c r="AM1851">
        <v>45.65</v>
      </c>
      <c r="AN1851">
        <v>0</v>
      </c>
      <c r="AO1851">
        <v>0</v>
      </c>
      <c r="AP1851">
        <v>36.99</v>
      </c>
      <c r="AQ1851">
        <v>82.64</v>
      </c>
      <c r="AR1851">
        <v>2</v>
      </c>
      <c r="AS1851" t="s">
        <v>62</v>
      </c>
      <c r="AT1851" t="s">
        <v>53</v>
      </c>
      <c r="AU1851">
        <v>78</v>
      </c>
      <c r="AV1851">
        <v>4689</v>
      </c>
      <c r="AW1851" t="s">
        <v>63</v>
      </c>
      <c r="AX1851" t="s">
        <v>154</v>
      </c>
      <c r="AY1851" t="str">
        <f>IF(AND(Table1[[#This Row],[Contract]]="Month-to-Month", Table1[[#This Row],[Tenure in Months]]&lt;6, Table1[[#This Row],[Payment Method]]="Bank Withdrawal"), "High Risk", IF(OR(Table1[[#This Row],[Contract]]="Month-to-Month", Table1[[#This Row],[Tenure in Months]]&lt;12), "Medium Risk", "Low Risk"))</f>
        <v>High Risk</v>
      </c>
    </row>
    <row r="1852" spans="1:51" x14ac:dyDescent="0.35">
      <c r="A1852" t="s">
        <v>2744</v>
      </c>
      <c r="B1852" t="s">
        <v>51</v>
      </c>
      <c r="C1852">
        <v>30</v>
      </c>
      <c r="D1852" t="s">
        <v>52</v>
      </c>
      <c r="E1852" t="s">
        <v>52</v>
      </c>
      <c r="F1852" t="s">
        <v>52</v>
      </c>
      <c r="G1852" t="s">
        <v>52</v>
      </c>
      <c r="H1852">
        <v>0</v>
      </c>
      <c r="I1852" t="s">
        <v>54</v>
      </c>
      <c r="J1852" t="s">
        <v>55</v>
      </c>
      <c r="K1852" t="s">
        <v>2745</v>
      </c>
      <c r="L1852">
        <v>91902</v>
      </c>
      <c r="M1852">
        <v>32.671169999999996</v>
      </c>
      <c r="N1852">
        <v>-117.00232</v>
      </c>
      <c r="O1852">
        <v>17389</v>
      </c>
      <c r="P1852" t="s">
        <v>57</v>
      </c>
      <c r="Q1852" t="s">
        <v>52</v>
      </c>
      <c r="R1852">
        <v>0</v>
      </c>
      <c r="S1852">
        <v>8</v>
      </c>
      <c r="T1852" t="s">
        <v>58</v>
      </c>
      <c r="U1852" t="s">
        <v>53</v>
      </c>
      <c r="V1852">
        <v>13.04</v>
      </c>
      <c r="W1852" t="s">
        <v>52</v>
      </c>
      <c r="X1852" t="s">
        <v>53</v>
      </c>
      <c r="Y1852" t="s">
        <v>68</v>
      </c>
      <c r="Z1852">
        <v>85</v>
      </c>
      <c r="AA1852" t="s">
        <v>52</v>
      </c>
      <c r="AB1852" t="s">
        <v>52</v>
      </c>
      <c r="AC1852" t="s">
        <v>52</v>
      </c>
      <c r="AD1852" t="s">
        <v>52</v>
      </c>
      <c r="AE1852" t="s">
        <v>52</v>
      </c>
      <c r="AF1852" t="s">
        <v>52</v>
      </c>
      <c r="AG1852" t="s">
        <v>52</v>
      </c>
      <c r="AH1852" t="s">
        <v>52</v>
      </c>
      <c r="AI1852" t="s">
        <v>60</v>
      </c>
      <c r="AJ1852" t="s">
        <v>53</v>
      </c>
      <c r="AK1852" t="s">
        <v>69</v>
      </c>
      <c r="AL1852">
        <v>70.099999999999994</v>
      </c>
      <c r="AM1852">
        <v>551.35</v>
      </c>
      <c r="AN1852">
        <v>0</v>
      </c>
      <c r="AO1852">
        <v>10</v>
      </c>
      <c r="AP1852">
        <v>104.32</v>
      </c>
      <c r="AQ1852">
        <v>665.67</v>
      </c>
      <c r="AR1852">
        <v>1</v>
      </c>
      <c r="AS1852" t="s">
        <v>62</v>
      </c>
      <c r="AT1852" t="s">
        <v>53</v>
      </c>
      <c r="AU1852">
        <v>75</v>
      </c>
      <c r="AV1852">
        <v>2899</v>
      </c>
      <c r="AW1852" t="s">
        <v>63</v>
      </c>
      <c r="AX1852" t="s">
        <v>154</v>
      </c>
      <c r="AY1852" t="str">
        <f>IF(AND(Table1[[#This Row],[Contract]]="Month-to-Month", Table1[[#This Row],[Tenure in Months]]&lt;6, Table1[[#This Row],[Payment Method]]="Bank Withdrawal"), "High Risk", IF(OR(Table1[[#This Row],[Contract]]="Month-to-Month", Table1[[#This Row],[Tenure in Months]]&lt;12), "Medium Risk", "Low Risk"))</f>
        <v>Medium Risk</v>
      </c>
    </row>
    <row r="1853" spans="1:51" x14ac:dyDescent="0.35">
      <c r="A1853" t="s">
        <v>2746</v>
      </c>
      <c r="B1853" t="s">
        <v>66</v>
      </c>
      <c r="C1853">
        <v>19</v>
      </c>
      <c r="D1853" t="s">
        <v>53</v>
      </c>
      <c r="E1853" t="s">
        <v>52</v>
      </c>
      <c r="F1853" t="s">
        <v>52</v>
      </c>
      <c r="G1853" t="s">
        <v>52</v>
      </c>
      <c r="H1853">
        <v>0</v>
      </c>
      <c r="I1853" t="s">
        <v>54</v>
      </c>
      <c r="J1853" t="s">
        <v>55</v>
      </c>
      <c r="K1853" t="s">
        <v>492</v>
      </c>
      <c r="L1853">
        <v>91910</v>
      </c>
      <c r="M1853">
        <v>32.636792</v>
      </c>
      <c r="N1853">
        <v>-117.05498900000001</v>
      </c>
      <c r="O1853">
        <v>74025</v>
      </c>
      <c r="P1853" t="s">
        <v>57</v>
      </c>
      <c r="Q1853" t="s">
        <v>52</v>
      </c>
      <c r="R1853">
        <v>0</v>
      </c>
      <c r="S1853">
        <v>3</v>
      </c>
      <c r="T1853" t="s">
        <v>58</v>
      </c>
      <c r="U1853" t="s">
        <v>53</v>
      </c>
      <c r="V1853">
        <v>1.24</v>
      </c>
      <c r="W1853" t="s">
        <v>52</v>
      </c>
      <c r="X1853" t="s">
        <v>53</v>
      </c>
      <c r="Y1853" t="s">
        <v>59</v>
      </c>
      <c r="Z1853">
        <v>52</v>
      </c>
      <c r="AA1853" t="s">
        <v>53</v>
      </c>
      <c r="AB1853" t="s">
        <v>53</v>
      </c>
      <c r="AC1853" t="s">
        <v>52</v>
      </c>
      <c r="AD1853" t="s">
        <v>52</v>
      </c>
      <c r="AE1853" t="s">
        <v>52</v>
      </c>
      <c r="AF1853" t="s">
        <v>52</v>
      </c>
      <c r="AG1853" t="s">
        <v>53</v>
      </c>
      <c r="AH1853" t="s">
        <v>53</v>
      </c>
      <c r="AI1853" t="s">
        <v>60</v>
      </c>
      <c r="AJ1853" t="s">
        <v>52</v>
      </c>
      <c r="AK1853" t="s">
        <v>61</v>
      </c>
      <c r="AL1853">
        <v>55.35</v>
      </c>
      <c r="AM1853">
        <v>165.2</v>
      </c>
      <c r="AN1853">
        <v>0</v>
      </c>
      <c r="AO1853">
        <v>0</v>
      </c>
      <c r="AP1853">
        <v>3.71999999999999</v>
      </c>
      <c r="AQ1853">
        <v>168.92</v>
      </c>
      <c r="AR1853">
        <v>2</v>
      </c>
      <c r="AS1853" t="s">
        <v>62</v>
      </c>
      <c r="AT1853" t="s">
        <v>53</v>
      </c>
      <c r="AU1853">
        <v>65</v>
      </c>
      <c r="AV1853">
        <v>5787</v>
      </c>
      <c r="AW1853" t="s">
        <v>63</v>
      </c>
      <c r="AX1853" t="s">
        <v>64</v>
      </c>
      <c r="AY1853" t="str">
        <f>IF(AND(Table1[[#This Row],[Contract]]="Month-to-Month", Table1[[#This Row],[Tenure in Months]]&lt;6, Table1[[#This Row],[Payment Method]]="Bank Withdrawal"), "High Risk", IF(OR(Table1[[#This Row],[Contract]]="Month-to-Month", Table1[[#This Row],[Tenure in Months]]&lt;12), "Medium Risk", "Low Risk"))</f>
        <v>High Risk</v>
      </c>
    </row>
    <row r="1854" spans="1:51" x14ac:dyDescent="0.35">
      <c r="A1854" t="s">
        <v>2747</v>
      </c>
      <c r="B1854" t="s">
        <v>51</v>
      </c>
      <c r="C1854">
        <v>34</v>
      </c>
      <c r="D1854" t="s">
        <v>52</v>
      </c>
      <c r="E1854" t="s">
        <v>52</v>
      </c>
      <c r="F1854" t="s">
        <v>52</v>
      </c>
      <c r="G1854" t="s">
        <v>52</v>
      </c>
      <c r="H1854">
        <v>0</v>
      </c>
      <c r="I1854" t="s">
        <v>54</v>
      </c>
      <c r="J1854" t="s">
        <v>55</v>
      </c>
      <c r="K1854" t="s">
        <v>2748</v>
      </c>
      <c r="L1854">
        <v>91931</v>
      </c>
      <c r="M1854">
        <v>32.857945999999998</v>
      </c>
      <c r="N1854">
        <v>-116.56191699999999</v>
      </c>
      <c r="O1854">
        <v>796</v>
      </c>
      <c r="P1854" t="s">
        <v>57</v>
      </c>
      <c r="Q1854" t="s">
        <v>52</v>
      </c>
      <c r="R1854">
        <v>0</v>
      </c>
      <c r="S1854">
        <v>2</v>
      </c>
      <c r="T1854" t="s">
        <v>58</v>
      </c>
      <c r="U1854" t="s">
        <v>53</v>
      </c>
      <c r="V1854">
        <v>19.52</v>
      </c>
      <c r="W1854" t="s">
        <v>52</v>
      </c>
      <c r="X1854" t="s">
        <v>53</v>
      </c>
      <c r="Y1854" t="s">
        <v>110</v>
      </c>
      <c r="Z1854">
        <v>16</v>
      </c>
      <c r="AA1854" t="s">
        <v>52</v>
      </c>
      <c r="AB1854" t="s">
        <v>52</v>
      </c>
      <c r="AC1854" t="s">
        <v>52</v>
      </c>
      <c r="AD1854" t="s">
        <v>52</v>
      </c>
      <c r="AE1854" t="s">
        <v>52</v>
      </c>
      <c r="AF1854" t="s">
        <v>52</v>
      </c>
      <c r="AG1854" t="s">
        <v>52</v>
      </c>
      <c r="AH1854" t="s">
        <v>53</v>
      </c>
      <c r="AI1854" t="s">
        <v>60</v>
      </c>
      <c r="AJ1854" t="s">
        <v>52</v>
      </c>
      <c r="AK1854" t="s">
        <v>69</v>
      </c>
      <c r="AL1854">
        <v>45.85</v>
      </c>
      <c r="AM1854">
        <v>81</v>
      </c>
      <c r="AN1854">
        <v>0</v>
      </c>
      <c r="AO1854">
        <v>0</v>
      </c>
      <c r="AP1854">
        <v>39.04</v>
      </c>
      <c r="AQ1854">
        <v>120.039999999999</v>
      </c>
      <c r="AR1854">
        <v>1</v>
      </c>
      <c r="AS1854" t="s">
        <v>62</v>
      </c>
      <c r="AT1854" t="s">
        <v>53</v>
      </c>
      <c r="AU1854">
        <v>81</v>
      </c>
      <c r="AV1854">
        <v>3843</v>
      </c>
      <c r="AW1854" t="s">
        <v>63</v>
      </c>
      <c r="AX1854" t="s">
        <v>70</v>
      </c>
      <c r="AY1854" t="str">
        <f>IF(AND(Table1[[#This Row],[Contract]]="Month-to-Month", Table1[[#This Row],[Tenure in Months]]&lt;6, Table1[[#This Row],[Payment Method]]="Bank Withdrawal"), "High Risk", IF(OR(Table1[[#This Row],[Contract]]="Month-to-Month", Table1[[#This Row],[Tenure in Months]]&lt;12), "Medium Risk", "Low Risk"))</f>
        <v>Medium Risk</v>
      </c>
    </row>
    <row r="1855" spans="1:51" x14ac:dyDescent="0.35">
      <c r="A1855" t="s">
        <v>2749</v>
      </c>
      <c r="B1855" t="s">
        <v>51</v>
      </c>
      <c r="C1855">
        <v>64</v>
      </c>
      <c r="D1855" t="s">
        <v>52</v>
      </c>
      <c r="E1855" t="s">
        <v>52</v>
      </c>
      <c r="F1855" t="s">
        <v>52</v>
      </c>
      <c r="G1855" t="s">
        <v>52</v>
      </c>
      <c r="H1855">
        <v>0</v>
      </c>
      <c r="I1855" t="s">
        <v>54</v>
      </c>
      <c r="J1855" t="s">
        <v>55</v>
      </c>
      <c r="K1855" t="s">
        <v>1639</v>
      </c>
      <c r="L1855">
        <v>91942</v>
      </c>
      <c r="M1855">
        <v>32.782501000000003</v>
      </c>
      <c r="N1855">
        <v>-117.01611</v>
      </c>
      <c r="O1855">
        <v>24005</v>
      </c>
      <c r="P1855" t="s">
        <v>57</v>
      </c>
      <c r="Q1855" t="s">
        <v>52</v>
      </c>
      <c r="R1855">
        <v>0</v>
      </c>
      <c r="S1855">
        <v>39</v>
      </c>
      <c r="T1855" t="s">
        <v>75</v>
      </c>
      <c r="U1855" t="s">
        <v>53</v>
      </c>
      <c r="V1855">
        <v>36.17</v>
      </c>
      <c r="W1855" t="s">
        <v>53</v>
      </c>
      <c r="X1855" t="s">
        <v>53</v>
      </c>
      <c r="Y1855" t="s">
        <v>68</v>
      </c>
      <c r="Z1855">
        <v>5</v>
      </c>
      <c r="AA1855" t="s">
        <v>52</v>
      </c>
      <c r="AB1855" t="s">
        <v>52</v>
      </c>
      <c r="AC1855" t="s">
        <v>52</v>
      </c>
      <c r="AD1855" t="s">
        <v>52</v>
      </c>
      <c r="AE1855" t="s">
        <v>52</v>
      </c>
      <c r="AF1855" t="s">
        <v>52</v>
      </c>
      <c r="AG1855" t="s">
        <v>52</v>
      </c>
      <c r="AH1855" t="s">
        <v>53</v>
      </c>
      <c r="AI1855" t="s">
        <v>60</v>
      </c>
      <c r="AJ1855" t="s">
        <v>52</v>
      </c>
      <c r="AK1855" t="s">
        <v>61</v>
      </c>
      <c r="AL1855">
        <v>75.25</v>
      </c>
      <c r="AM1855">
        <v>3017.65</v>
      </c>
      <c r="AN1855">
        <v>0</v>
      </c>
      <c r="AO1855">
        <v>0</v>
      </c>
      <c r="AP1855">
        <v>1410.63</v>
      </c>
      <c r="AQ1855">
        <v>4428.28</v>
      </c>
      <c r="AR1855">
        <v>3</v>
      </c>
      <c r="AS1855" t="s">
        <v>62</v>
      </c>
      <c r="AT1855" t="s">
        <v>53</v>
      </c>
      <c r="AU1855">
        <v>96</v>
      </c>
      <c r="AV1855">
        <v>4696</v>
      </c>
      <c r="AW1855" t="s">
        <v>63</v>
      </c>
      <c r="AX1855" t="s">
        <v>70</v>
      </c>
      <c r="AY1855" t="str">
        <f>IF(AND(Table1[[#This Row],[Contract]]="Month-to-Month", Table1[[#This Row],[Tenure in Months]]&lt;6, Table1[[#This Row],[Payment Method]]="Bank Withdrawal"), "High Risk", IF(OR(Table1[[#This Row],[Contract]]="Month-to-Month", Table1[[#This Row],[Tenure in Months]]&lt;12), "Medium Risk", "Low Risk"))</f>
        <v>Medium Risk</v>
      </c>
    </row>
    <row r="1856" spans="1:51" x14ac:dyDescent="0.35">
      <c r="A1856" t="s">
        <v>2750</v>
      </c>
      <c r="B1856" t="s">
        <v>66</v>
      </c>
      <c r="C1856">
        <v>24</v>
      </c>
      <c r="D1856" t="s">
        <v>53</v>
      </c>
      <c r="E1856" t="s">
        <v>52</v>
      </c>
      <c r="F1856" t="s">
        <v>52</v>
      </c>
      <c r="G1856" t="s">
        <v>52</v>
      </c>
      <c r="H1856">
        <v>0</v>
      </c>
      <c r="I1856" t="s">
        <v>54</v>
      </c>
      <c r="J1856" t="s">
        <v>55</v>
      </c>
      <c r="K1856" t="s">
        <v>865</v>
      </c>
      <c r="L1856">
        <v>91948</v>
      </c>
      <c r="M1856">
        <v>32.830852</v>
      </c>
      <c r="N1856">
        <v>-116.44460100000001</v>
      </c>
      <c r="O1856">
        <v>81</v>
      </c>
      <c r="P1856" t="s">
        <v>57</v>
      </c>
      <c r="Q1856" t="s">
        <v>52</v>
      </c>
      <c r="R1856">
        <v>0</v>
      </c>
      <c r="S1856">
        <v>12</v>
      </c>
      <c r="T1856" t="s">
        <v>72</v>
      </c>
      <c r="U1856" t="s">
        <v>53</v>
      </c>
      <c r="V1856">
        <v>30.54</v>
      </c>
      <c r="W1856" t="s">
        <v>53</v>
      </c>
      <c r="X1856" t="s">
        <v>53</v>
      </c>
      <c r="Y1856" t="s">
        <v>68</v>
      </c>
      <c r="Z1856">
        <v>47</v>
      </c>
      <c r="AA1856" t="s">
        <v>52</v>
      </c>
      <c r="AB1856" t="s">
        <v>52</v>
      </c>
      <c r="AC1856" t="s">
        <v>53</v>
      </c>
      <c r="AD1856" t="s">
        <v>52</v>
      </c>
      <c r="AE1856" t="s">
        <v>53</v>
      </c>
      <c r="AF1856" t="s">
        <v>53</v>
      </c>
      <c r="AG1856" t="s">
        <v>53</v>
      </c>
      <c r="AH1856" t="s">
        <v>53</v>
      </c>
      <c r="AI1856" t="s">
        <v>60</v>
      </c>
      <c r="AJ1856" t="s">
        <v>53</v>
      </c>
      <c r="AK1856" t="s">
        <v>61</v>
      </c>
      <c r="AL1856">
        <v>100.15</v>
      </c>
      <c r="AM1856">
        <v>1164.3</v>
      </c>
      <c r="AN1856">
        <v>0</v>
      </c>
      <c r="AO1856">
        <v>0</v>
      </c>
      <c r="AP1856">
        <v>366.48</v>
      </c>
      <c r="AQ1856">
        <v>1530.78</v>
      </c>
      <c r="AR1856">
        <v>2</v>
      </c>
      <c r="AS1856" t="s">
        <v>62</v>
      </c>
      <c r="AT1856" t="s">
        <v>53</v>
      </c>
      <c r="AU1856">
        <v>96</v>
      </c>
      <c r="AV1856">
        <v>3682</v>
      </c>
      <c r="AW1856" t="s">
        <v>80</v>
      </c>
      <c r="AX1856" t="s">
        <v>182</v>
      </c>
      <c r="AY1856" t="str">
        <f>IF(AND(Table1[[#This Row],[Contract]]="Month-to-Month", Table1[[#This Row],[Tenure in Months]]&lt;6, Table1[[#This Row],[Payment Method]]="Bank Withdrawal"), "High Risk", IF(OR(Table1[[#This Row],[Contract]]="Month-to-Month", Table1[[#This Row],[Tenure in Months]]&lt;12), "Medium Risk", "Low Risk"))</f>
        <v>Medium Risk</v>
      </c>
    </row>
    <row r="1857" spans="1:51" x14ac:dyDescent="0.35">
      <c r="A1857" t="s">
        <v>2751</v>
      </c>
      <c r="B1857" t="s">
        <v>66</v>
      </c>
      <c r="C1857">
        <v>53</v>
      </c>
      <c r="D1857" t="s">
        <v>52</v>
      </c>
      <c r="E1857" t="s">
        <v>52</v>
      </c>
      <c r="F1857" t="s">
        <v>53</v>
      </c>
      <c r="G1857" t="s">
        <v>53</v>
      </c>
      <c r="H1857">
        <v>3</v>
      </c>
      <c r="I1857" t="s">
        <v>54</v>
      </c>
      <c r="J1857" t="s">
        <v>55</v>
      </c>
      <c r="K1857" t="s">
        <v>1403</v>
      </c>
      <c r="L1857">
        <v>92009</v>
      </c>
      <c r="M1857">
        <v>33.098018000000003</v>
      </c>
      <c r="N1857">
        <v>-117.25820299999999</v>
      </c>
      <c r="O1857">
        <v>43161</v>
      </c>
      <c r="P1857" t="s">
        <v>57</v>
      </c>
      <c r="Q1857" t="s">
        <v>52</v>
      </c>
      <c r="R1857">
        <v>0</v>
      </c>
      <c r="S1857">
        <v>2</v>
      </c>
      <c r="T1857" t="s">
        <v>58</v>
      </c>
      <c r="U1857" t="s">
        <v>52</v>
      </c>
      <c r="V1857">
        <v>0</v>
      </c>
      <c r="W1857" t="s">
        <v>52</v>
      </c>
      <c r="X1857" t="s">
        <v>53</v>
      </c>
      <c r="Y1857" t="s">
        <v>59</v>
      </c>
      <c r="Z1857">
        <v>52</v>
      </c>
      <c r="AA1857" t="s">
        <v>52</v>
      </c>
      <c r="AB1857" t="s">
        <v>52</v>
      </c>
      <c r="AC1857" t="s">
        <v>52</v>
      </c>
      <c r="AD1857" t="s">
        <v>52</v>
      </c>
      <c r="AE1857" t="s">
        <v>52</v>
      </c>
      <c r="AF1857" t="s">
        <v>52</v>
      </c>
      <c r="AG1857" t="s">
        <v>52</v>
      </c>
      <c r="AH1857" t="s">
        <v>53</v>
      </c>
      <c r="AI1857" t="s">
        <v>60</v>
      </c>
      <c r="AJ1857" t="s">
        <v>53</v>
      </c>
      <c r="AK1857" t="s">
        <v>69</v>
      </c>
      <c r="AL1857">
        <v>24.4</v>
      </c>
      <c r="AM1857">
        <v>36.549999999999997</v>
      </c>
      <c r="AN1857">
        <v>0</v>
      </c>
      <c r="AO1857">
        <v>0</v>
      </c>
      <c r="AP1857">
        <v>0</v>
      </c>
      <c r="AQ1857">
        <v>36.549999999999997</v>
      </c>
      <c r="AR1857">
        <v>3</v>
      </c>
      <c r="AS1857" t="s">
        <v>62</v>
      </c>
      <c r="AT1857" t="s">
        <v>53</v>
      </c>
      <c r="AU1857">
        <v>91</v>
      </c>
      <c r="AV1857">
        <v>2635</v>
      </c>
      <c r="AW1857" t="s">
        <v>76</v>
      </c>
      <c r="AX1857" t="s">
        <v>2752</v>
      </c>
      <c r="AY1857" t="str">
        <f>IF(AND(Table1[[#This Row],[Contract]]="Month-to-Month", Table1[[#This Row],[Tenure in Months]]&lt;6, Table1[[#This Row],[Payment Method]]="Bank Withdrawal"), "High Risk", IF(OR(Table1[[#This Row],[Contract]]="Month-to-Month", Table1[[#This Row],[Tenure in Months]]&lt;12), "Medium Risk", "Low Risk"))</f>
        <v>Medium Risk</v>
      </c>
    </row>
    <row r="1858" spans="1:51" x14ac:dyDescent="0.35">
      <c r="A1858" t="s">
        <v>2753</v>
      </c>
      <c r="B1858" t="s">
        <v>66</v>
      </c>
      <c r="C1858">
        <v>36</v>
      </c>
      <c r="D1858" t="s">
        <v>52</v>
      </c>
      <c r="E1858" t="s">
        <v>52</v>
      </c>
      <c r="F1858" t="s">
        <v>52</v>
      </c>
      <c r="G1858" t="s">
        <v>52</v>
      </c>
      <c r="H1858">
        <v>0</v>
      </c>
      <c r="I1858" t="s">
        <v>54</v>
      </c>
      <c r="J1858" t="s">
        <v>55</v>
      </c>
      <c r="K1858" t="s">
        <v>266</v>
      </c>
      <c r="L1858">
        <v>92028</v>
      </c>
      <c r="M1858">
        <v>33.362575</v>
      </c>
      <c r="N1858">
        <v>-117.299644</v>
      </c>
      <c r="O1858">
        <v>42239</v>
      </c>
      <c r="P1858" t="s">
        <v>57</v>
      </c>
      <c r="Q1858" t="s">
        <v>52</v>
      </c>
      <c r="R1858">
        <v>0</v>
      </c>
      <c r="S1858">
        <v>4</v>
      </c>
      <c r="T1858" t="s">
        <v>58</v>
      </c>
      <c r="U1858" t="s">
        <v>53</v>
      </c>
      <c r="V1858">
        <v>2.0099999999999998</v>
      </c>
      <c r="W1858" t="s">
        <v>52</v>
      </c>
      <c r="X1858" t="s">
        <v>52</v>
      </c>
      <c r="Y1858" t="s">
        <v>58</v>
      </c>
      <c r="Z1858">
        <v>0</v>
      </c>
      <c r="AA1858" t="s">
        <v>52</v>
      </c>
      <c r="AB1858" t="s">
        <v>52</v>
      </c>
      <c r="AC1858" t="s">
        <v>52</v>
      </c>
      <c r="AD1858" t="s">
        <v>52</v>
      </c>
      <c r="AE1858" t="s">
        <v>52</v>
      </c>
      <c r="AF1858" t="s">
        <v>52</v>
      </c>
      <c r="AG1858" t="s">
        <v>52</v>
      </c>
      <c r="AH1858" t="s">
        <v>52</v>
      </c>
      <c r="AI1858" t="s">
        <v>60</v>
      </c>
      <c r="AJ1858" t="s">
        <v>52</v>
      </c>
      <c r="AK1858" t="s">
        <v>61</v>
      </c>
      <c r="AL1858">
        <v>20.95</v>
      </c>
      <c r="AM1858">
        <v>85.5</v>
      </c>
      <c r="AN1858">
        <v>0</v>
      </c>
      <c r="AO1858">
        <v>0</v>
      </c>
      <c r="AP1858">
        <v>8.0399999999999991</v>
      </c>
      <c r="AQ1858">
        <v>93.539999999999907</v>
      </c>
      <c r="AR1858">
        <v>1</v>
      </c>
      <c r="AS1858" t="s">
        <v>62</v>
      </c>
      <c r="AT1858" t="s">
        <v>53</v>
      </c>
      <c r="AU1858">
        <v>85</v>
      </c>
      <c r="AV1858">
        <v>5822</v>
      </c>
      <c r="AW1858" t="s">
        <v>63</v>
      </c>
      <c r="AX1858" t="s">
        <v>70</v>
      </c>
      <c r="AY1858" t="str">
        <f>IF(AND(Table1[[#This Row],[Contract]]="Month-to-Month", Table1[[#This Row],[Tenure in Months]]&lt;6, Table1[[#This Row],[Payment Method]]="Bank Withdrawal"), "High Risk", IF(OR(Table1[[#This Row],[Contract]]="Month-to-Month", Table1[[#This Row],[Tenure in Months]]&lt;12), "Medium Risk", "Low Risk"))</f>
        <v>High Risk</v>
      </c>
    </row>
    <row r="1859" spans="1:51" x14ac:dyDescent="0.35">
      <c r="A1859" t="s">
        <v>2754</v>
      </c>
      <c r="B1859" t="s">
        <v>51</v>
      </c>
      <c r="C1859">
        <v>37</v>
      </c>
      <c r="D1859" t="s">
        <v>52</v>
      </c>
      <c r="E1859" t="s">
        <v>52</v>
      </c>
      <c r="F1859" t="s">
        <v>52</v>
      </c>
      <c r="G1859" t="s">
        <v>52</v>
      </c>
      <c r="H1859">
        <v>0</v>
      </c>
      <c r="I1859" t="s">
        <v>54</v>
      </c>
      <c r="J1859" t="s">
        <v>55</v>
      </c>
      <c r="K1859" t="s">
        <v>2755</v>
      </c>
      <c r="L1859">
        <v>92057</v>
      </c>
      <c r="M1859">
        <v>33.254497000000001</v>
      </c>
      <c r="N1859">
        <v>-117.28587899999999</v>
      </c>
      <c r="O1859">
        <v>46893</v>
      </c>
      <c r="P1859" t="s">
        <v>57</v>
      </c>
      <c r="Q1859" t="s">
        <v>52</v>
      </c>
      <c r="R1859">
        <v>0</v>
      </c>
      <c r="S1859">
        <v>9</v>
      </c>
      <c r="T1859" t="s">
        <v>58</v>
      </c>
      <c r="U1859" t="s">
        <v>53</v>
      </c>
      <c r="V1859">
        <v>8.91</v>
      </c>
      <c r="W1859" t="s">
        <v>52</v>
      </c>
      <c r="X1859" t="s">
        <v>52</v>
      </c>
      <c r="Y1859" t="s">
        <v>58</v>
      </c>
      <c r="Z1859">
        <v>0</v>
      </c>
      <c r="AA1859" t="s">
        <v>52</v>
      </c>
      <c r="AB1859" t="s">
        <v>52</v>
      </c>
      <c r="AC1859" t="s">
        <v>52</v>
      </c>
      <c r="AD1859" t="s">
        <v>52</v>
      </c>
      <c r="AE1859" t="s">
        <v>52</v>
      </c>
      <c r="AF1859" t="s">
        <v>52</v>
      </c>
      <c r="AG1859" t="s">
        <v>52</v>
      </c>
      <c r="AH1859" t="s">
        <v>52</v>
      </c>
      <c r="AI1859" t="s">
        <v>60</v>
      </c>
      <c r="AJ1859" t="s">
        <v>52</v>
      </c>
      <c r="AK1859" t="s">
        <v>69</v>
      </c>
      <c r="AL1859">
        <v>20.25</v>
      </c>
      <c r="AM1859">
        <v>178.5</v>
      </c>
      <c r="AN1859">
        <v>0</v>
      </c>
      <c r="AO1859">
        <v>0</v>
      </c>
      <c r="AP1859">
        <v>80.19</v>
      </c>
      <c r="AQ1859">
        <v>258.69</v>
      </c>
      <c r="AR1859">
        <v>1</v>
      </c>
      <c r="AS1859" t="s">
        <v>62</v>
      </c>
      <c r="AT1859" t="s">
        <v>53</v>
      </c>
      <c r="AU1859">
        <v>91</v>
      </c>
      <c r="AV1859">
        <v>3361</v>
      </c>
      <c r="AW1859" t="s">
        <v>120</v>
      </c>
      <c r="AX1859" t="s">
        <v>121</v>
      </c>
      <c r="AY1859" t="str">
        <f>IF(AND(Table1[[#This Row],[Contract]]="Month-to-Month", Table1[[#This Row],[Tenure in Months]]&lt;6, Table1[[#This Row],[Payment Method]]="Bank Withdrawal"), "High Risk", IF(OR(Table1[[#This Row],[Contract]]="Month-to-Month", Table1[[#This Row],[Tenure in Months]]&lt;12), "Medium Risk", "Low Risk"))</f>
        <v>Medium Risk</v>
      </c>
    </row>
    <row r="1860" spans="1:51" x14ac:dyDescent="0.35">
      <c r="A1860" t="s">
        <v>2756</v>
      </c>
      <c r="B1860" t="s">
        <v>66</v>
      </c>
      <c r="C1860">
        <v>38</v>
      </c>
      <c r="D1860" t="s">
        <v>52</v>
      </c>
      <c r="E1860" t="s">
        <v>52</v>
      </c>
      <c r="F1860" t="s">
        <v>52</v>
      </c>
      <c r="G1860" t="s">
        <v>52</v>
      </c>
      <c r="H1860">
        <v>0</v>
      </c>
      <c r="I1860" t="s">
        <v>54</v>
      </c>
      <c r="J1860" t="s">
        <v>55</v>
      </c>
      <c r="K1860" t="s">
        <v>117</v>
      </c>
      <c r="L1860">
        <v>92108</v>
      </c>
      <c r="M1860">
        <v>32.774045999999998</v>
      </c>
      <c r="N1860">
        <v>-117.142454</v>
      </c>
      <c r="O1860">
        <v>11650</v>
      </c>
      <c r="P1860" t="s">
        <v>57</v>
      </c>
      <c r="Q1860" t="s">
        <v>52</v>
      </c>
      <c r="R1860">
        <v>0</v>
      </c>
      <c r="S1860">
        <v>9</v>
      </c>
      <c r="T1860" t="s">
        <v>58</v>
      </c>
      <c r="U1860" t="s">
        <v>53</v>
      </c>
      <c r="V1860">
        <v>15.62</v>
      </c>
      <c r="W1860" t="s">
        <v>52</v>
      </c>
      <c r="X1860" t="s">
        <v>53</v>
      </c>
      <c r="Y1860" t="s">
        <v>59</v>
      </c>
      <c r="Z1860">
        <v>2</v>
      </c>
      <c r="AA1860" t="s">
        <v>52</v>
      </c>
      <c r="AB1860" t="s">
        <v>52</v>
      </c>
      <c r="AC1860" t="s">
        <v>52</v>
      </c>
      <c r="AD1860" t="s">
        <v>52</v>
      </c>
      <c r="AE1860" t="s">
        <v>52</v>
      </c>
      <c r="AF1860" t="s">
        <v>52</v>
      </c>
      <c r="AG1860" t="s">
        <v>52</v>
      </c>
      <c r="AH1860" t="s">
        <v>53</v>
      </c>
      <c r="AI1860" t="s">
        <v>60</v>
      </c>
      <c r="AJ1860" t="s">
        <v>52</v>
      </c>
      <c r="AK1860" t="s">
        <v>61</v>
      </c>
      <c r="AL1860">
        <v>45.15</v>
      </c>
      <c r="AM1860">
        <v>416.45</v>
      </c>
      <c r="AN1860">
        <v>0</v>
      </c>
      <c r="AO1860">
        <v>0</v>
      </c>
      <c r="AP1860">
        <v>140.57999999999899</v>
      </c>
      <c r="AQ1860">
        <v>557.03</v>
      </c>
      <c r="AR1860">
        <v>1</v>
      </c>
      <c r="AS1860" t="s">
        <v>62</v>
      </c>
      <c r="AT1860" t="s">
        <v>53</v>
      </c>
      <c r="AU1860">
        <v>73</v>
      </c>
      <c r="AV1860">
        <v>3757</v>
      </c>
      <c r="AW1860" t="s">
        <v>76</v>
      </c>
      <c r="AX1860" t="s">
        <v>100</v>
      </c>
      <c r="AY1860" t="str">
        <f>IF(AND(Table1[[#This Row],[Contract]]="Month-to-Month", Table1[[#This Row],[Tenure in Months]]&lt;6, Table1[[#This Row],[Payment Method]]="Bank Withdrawal"), "High Risk", IF(OR(Table1[[#This Row],[Contract]]="Month-to-Month", Table1[[#This Row],[Tenure in Months]]&lt;12), "Medium Risk", "Low Risk"))</f>
        <v>Medium Risk</v>
      </c>
    </row>
    <row r="1861" spans="1:51" x14ac:dyDescent="0.35">
      <c r="A1861" t="s">
        <v>2757</v>
      </c>
      <c r="B1861" t="s">
        <v>66</v>
      </c>
      <c r="C1861">
        <v>59</v>
      </c>
      <c r="D1861" t="s">
        <v>52</v>
      </c>
      <c r="E1861" t="s">
        <v>52</v>
      </c>
      <c r="F1861" t="s">
        <v>53</v>
      </c>
      <c r="G1861" t="s">
        <v>52</v>
      </c>
      <c r="H1861">
        <v>0</v>
      </c>
      <c r="I1861" t="s">
        <v>54</v>
      </c>
      <c r="J1861" t="s">
        <v>55</v>
      </c>
      <c r="K1861" t="s">
        <v>117</v>
      </c>
      <c r="L1861">
        <v>92113</v>
      </c>
      <c r="M1861">
        <v>32.697097999999997</v>
      </c>
      <c r="N1861">
        <v>-117.116587</v>
      </c>
      <c r="O1861">
        <v>47431</v>
      </c>
      <c r="P1861" t="s">
        <v>57</v>
      </c>
      <c r="Q1861" t="s">
        <v>53</v>
      </c>
      <c r="R1861">
        <v>1</v>
      </c>
      <c r="S1861">
        <v>50</v>
      </c>
      <c r="T1861" t="s">
        <v>58</v>
      </c>
      <c r="U1861" t="s">
        <v>53</v>
      </c>
      <c r="V1861">
        <v>35.33</v>
      </c>
      <c r="W1861" t="s">
        <v>53</v>
      </c>
      <c r="X1861" t="s">
        <v>53</v>
      </c>
      <c r="Y1861" t="s">
        <v>68</v>
      </c>
      <c r="Z1861">
        <v>17</v>
      </c>
      <c r="AA1861" t="s">
        <v>52</v>
      </c>
      <c r="AB1861" t="s">
        <v>52</v>
      </c>
      <c r="AC1861" t="s">
        <v>52</v>
      </c>
      <c r="AD1861" t="s">
        <v>52</v>
      </c>
      <c r="AE1861" t="s">
        <v>53</v>
      </c>
      <c r="AF1861" t="s">
        <v>52</v>
      </c>
      <c r="AG1861" t="s">
        <v>52</v>
      </c>
      <c r="AH1861" t="s">
        <v>53</v>
      </c>
      <c r="AI1861" t="s">
        <v>60</v>
      </c>
      <c r="AJ1861" t="s">
        <v>53</v>
      </c>
      <c r="AK1861" t="s">
        <v>61</v>
      </c>
      <c r="AL1861">
        <v>84.4</v>
      </c>
      <c r="AM1861">
        <v>4116.1499999999996</v>
      </c>
      <c r="AN1861">
        <v>0</v>
      </c>
      <c r="AO1861">
        <v>0</v>
      </c>
      <c r="AP1861">
        <v>1766.5</v>
      </c>
      <c r="AQ1861">
        <v>5882.65</v>
      </c>
      <c r="AR1861">
        <v>1</v>
      </c>
      <c r="AS1861" t="s">
        <v>62</v>
      </c>
      <c r="AT1861" t="s">
        <v>53</v>
      </c>
      <c r="AU1861">
        <v>80</v>
      </c>
      <c r="AV1861">
        <v>5135</v>
      </c>
      <c r="AW1861" t="s">
        <v>63</v>
      </c>
      <c r="AX1861" t="s">
        <v>84</v>
      </c>
      <c r="AY1861" t="str">
        <f>IF(AND(Table1[[#This Row],[Contract]]="Month-to-Month", Table1[[#This Row],[Tenure in Months]]&lt;6, Table1[[#This Row],[Payment Method]]="Bank Withdrawal"), "High Risk", IF(OR(Table1[[#This Row],[Contract]]="Month-to-Month", Table1[[#This Row],[Tenure in Months]]&lt;12), "Medium Risk", "Low Risk"))</f>
        <v>Medium Risk</v>
      </c>
    </row>
    <row r="1862" spans="1:51" x14ac:dyDescent="0.35">
      <c r="A1862" t="s">
        <v>2758</v>
      </c>
      <c r="B1862" t="s">
        <v>66</v>
      </c>
      <c r="C1862">
        <v>36</v>
      </c>
      <c r="D1862" t="s">
        <v>52</v>
      </c>
      <c r="E1862" t="s">
        <v>52</v>
      </c>
      <c r="F1862" t="s">
        <v>52</v>
      </c>
      <c r="G1862" t="s">
        <v>52</v>
      </c>
      <c r="H1862">
        <v>0</v>
      </c>
      <c r="I1862" t="s">
        <v>54</v>
      </c>
      <c r="J1862" t="s">
        <v>55</v>
      </c>
      <c r="K1862" t="s">
        <v>2370</v>
      </c>
      <c r="L1862">
        <v>92118</v>
      </c>
      <c r="M1862">
        <v>32.68674</v>
      </c>
      <c r="N1862">
        <v>-117.186612</v>
      </c>
      <c r="O1862">
        <v>24093</v>
      </c>
      <c r="P1862" t="s">
        <v>57</v>
      </c>
      <c r="Q1862" t="s">
        <v>52</v>
      </c>
      <c r="R1862">
        <v>0</v>
      </c>
      <c r="S1862">
        <v>1</v>
      </c>
      <c r="T1862" t="s">
        <v>58</v>
      </c>
      <c r="U1862" t="s">
        <v>53</v>
      </c>
      <c r="V1862">
        <v>5.94</v>
      </c>
      <c r="W1862" t="s">
        <v>53</v>
      </c>
      <c r="X1862" t="s">
        <v>53</v>
      </c>
      <c r="Y1862" t="s">
        <v>68</v>
      </c>
      <c r="Z1862">
        <v>8</v>
      </c>
      <c r="AA1862" t="s">
        <v>52</v>
      </c>
      <c r="AB1862" t="s">
        <v>52</v>
      </c>
      <c r="AC1862" t="s">
        <v>52</v>
      </c>
      <c r="AD1862" t="s">
        <v>52</v>
      </c>
      <c r="AE1862" t="s">
        <v>52</v>
      </c>
      <c r="AF1862" t="s">
        <v>52</v>
      </c>
      <c r="AG1862" t="s">
        <v>52</v>
      </c>
      <c r="AH1862" t="s">
        <v>53</v>
      </c>
      <c r="AI1862" t="s">
        <v>60</v>
      </c>
      <c r="AJ1862" t="s">
        <v>53</v>
      </c>
      <c r="AK1862" t="s">
        <v>61</v>
      </c>
      <c r="AL1862">
        <v>75.099999999999994</v>
      </c>
      <c r="AM1862">
        <v>75.099999999999994</v>
      </c>
      <c r="AN1862">
        <v>0</v>
      </c>
      <c r="AO1862">
        <v>0</v>
      </c>
      <c r="AP1862">
        <v>5.94</v>
      </c>
      <c r="AQ1862">
        <v>81.039999999999907</v>
      </c>
      <c r="AR1862">
        <v>2</v>
      </c>
      <c r="AS1862" t="s">
        <v>62</v>
      </c>
      <c r="AT1862" t="s">
        <v>53</v>
      </c>
      <c r="AU1862">
        <v>83</v>
      </c>
      <c r="AV1862">
        <v>4335</v>
      </c>
      <c r="AW1862" t="s">
        <v>76</v>
      </c>
      <c r="AX1862" t="s">
        <v>2752</v>
      </c>
      <c r="AY1862" t="str">
        <f>IF(AND(Table1[[#This Row],[Contract]]="Month-to-Month", Table1[[#This Row],[Tenure in Months]]&lt;6, Table1[[#This Row],[Payment Method]]="Bank Withdrawal"), "High Risk", IF(OR(Table1[[#This Row],[Contract]]="Month-to-Month", Table1[[#This Row],[Tenure in Months]]&lt;12), "Medium Risk", "Low Risk"))</f>
        <v>High Risk</v>
      </c>
    </row>
    <row r="1863" spans="1:51" x14ac:dyDescent="0.35">
      <c r="A1863" t="s">
        <v>2759</v>
      </c>
      <c r="B1863" t="s">
        <v>66</v>
      </c>
      <c r="C1863">
        <v>50</v>
      </c>
      <c r="D1863" t="s">
        <v>52</v>
      </c>
      <c r="E1863" t="s">
        <v>52</v>
      </c>
      <c r="F1863" t="s">
        <v>53</v>
      </c>
      <c r="G1863" t="s">
        <v>52</v>
      </c>
      <c r="H1863">
        <v>0</v>
      </c>
      <c r="I1863" t="s">
        <v>54</v>
      </c>
      <c r="J1863" t="s">
        <v>55</v>
      </c>
      <c r="K1863" t="s">
        <v>117</v>
      </c>
      <c r="L1863">
        <v>92119</v>
      </c>
      <c r="M1863">
        <v>32.802959000000001</v>
      </c>
      <c r="N1863">
        <v>-117.027095</v>
      </c>
      <c r="O1863">
        <v>21866</v>
      </c>
      <c r="P1863" t="s">
        <v>57</v>
      </c>
      <c r="Q1863" t="s">
        <v>53</v>
      </c>
      <c r="R1863">
        <v>1</v>
      </c>
      <c r="S1863">
        <v>54</v>
      </c>
      <c r="T1863" t="s">
        <v>58</v>
      </c>
      <c r="U1863" t="s">
        <v>53</v>
      </c>
      <c r="V1863">
        <v>42.1</v>
      </c>
      <c r="W1863" t="s">
        <v>53</v>
      </c>
      <c r="X1863" t="s">
        <v>53</v>
      </c>
      <c r="Y1863" t="s">
        <v>59</v>
      </c>
      <c r="Z1863">
        <v>12</v>
      </c>
      <c r="AA1863" t="s">
        <v>52</v>
      </c>
      <c r="AB1863" t="s">
        <v>52</v>
      </c>
      <c r="AC1863" t="s">
        <v>52</v>
      </c>
      <c r="AD1863" t="s">
        <v>52</v>
      </c>
      <c r="AE1863" t="s">
        <v>53</v>
      </c>
      <c r="AF1863" t="s">
        <v>53</v>
      </c>
      <c r="AG1863" t="s">
        <v>53</v>
      </c>
      <c r="AH1863" t="s">
        <v>53</v>
      </c>
      <c r="AI1863" t="s">
        <v>124</v>
      </c>
      <c r="AJ1863" t="s">
        <v>53</v>
      </c>
      <c r="AK1863" t="s">
        <v>69</v>
      </c>
      <c r="AL1863">
        <v>70.150000000000006</v>
      </c>
      <c r="AM1863">
        <v>3715.65</v>
      </c>
      <c r="AN1863">
        <v>0</v>
      </c>
      <c r="AO1863">
        <v>0</v>
      </c>
      <c r="AP1863">
        <v>2273.4</v>
      </c>
      <c r="AQ1863">
        <v>5989.05</v>
      </c>
      <c r="AR1863">
        <v>3</v>
      </c>
      <c r="AS1863" t="s">
        <v>62</v>
      </c>
      <c r="AT1863" t="s">
        <v>53</v>
      </c>
      <c r="AU1863">
        <v>95</v>
      </c>
      <c r="AV1863">
        <v>4596</v>
      </c>
      <c r="AW1863" t="s">
        <v>76</v>
      </c>
      <c r="AX1863" t="s">
        <v>133</v>
      </c>
      <c r="AY1863" t="str">
        <f>IF(AND(Table1[[#This Row],[Contract]]="Month-to-Month", Table1[[#This Row],[Tenure in Months]]&lt;6, Table1[[#This Row],[Payment Method]]="Bank Withdrawal"), "High Risk", IF(OR(Table1[[#This Row],[Contract]]="Month-to-Month", Table1[[#This Row],[Tenure in Months]]&lt;12), "Medium Risk", "Low Risk"))</f>
        <v>Low Risk</v>
      </c>
    </row>
    <row r="1864" spans="1:51" x14ac:dyDescent="0.35">
      <c r="A1864" t="s">
        <v>2760</v>
      </c>
      <c r="B1864" t="s">
        <v>51</v>
      </c>
      <c r="C1864">
        <v>64</v>
      </c>
      <c r="D1864" t="s">
        <v>52</v>
      </c>
      <c r="E1864" t="s">
        <v>52</v>
      </c>
      <c r="F1864" t="s">
        <v>52</v>
      </c>
      <c r="G1864" t="s">
        <v>52</v>
      </c>
      <c r="H1864">
        <v>0</v>
      </c>
      <c r="I1864" t="s">
        <v>54</v>
      </c>
      <c r="J1864" t="s">
        <v>55</v>
      </c>
      <c r="K1864" t="s">
        <v>117</v>
      </c>
      <c r="L1864">
        <v>92120</v>
      </c>
      <c r="M1864">
        <v>32.807867000000002</v>
      </c>
      <c r="N1864">
        <v>-117.060993</v>
      </c>
      <c r="O1864">
        <v>25569</v>
      </c>
      <c r="P1864" t="s">
        <v>57</v>
      </c>
      <c r="Q1864" t="s">
        <v>52</v>
      </c>
      <c r="R1864">
        <v>0</v>
      </c>
      <c r="S1864">
        <v>42</v>
      </c>
      <c r="T1864" t="s">
        <v>58</v>
      </c>
      <c r="U1864" t="s">
        <v>53</v>
      </c>
      <c r="V1864">
        <v>18.79</v>
      </c>
      <c r="W1864" t="s">
        <v>53</v>
      </c>
      <c r="X1864" t="s">
        <v>53</v>
      </c>
      <c r="Y1864" t="s">
        <v>68</v>
      </c>
      <c r="Z1864">
        <v>16</v>
      </c>
      <c r="AA1864" t="s">
        <v>52</v>
      </c>
      <c r="AB1864" t="s">
        <v>53</v>
      </c>
      <c r="AC1864" t="s">
        <v>52</v>
      </c>
      <c r="AD1864" t="s">
        <v>52</v>
      </c>
      <c r="AE1864" t="s">
        <v>53</v>
      </c>
      <c r="AF1864" t="s">
        <v>53</v>
      </c>
      <c r="AG1864" t="s">
        <v>53</v>
      </c>
      <c r="AH1864" t="s">
        <v>53</v>
      </c>
      <c r="AI1864" t="s">
        <v>60</v>
      </c>
      <c r="AJ1864" t="s">
        <v>53</v>
      </c>
      <c r="AK1864" t="s">
        <v>61</v>
      </c>
      <c r="AL1864">
        <v>101.75</v>
      </c>
      <c r="AM1864">
        <v>4273.45</v>
      </c>
      <c r="AN1864">
        <v>0</v>
      </c>
      <c r="AO1864">
        <v>0</v>
      </c>
      <c r="AP1864">
        <v>789.18</v>
      </c>
      <c r="AQ1864">
        <v>5062.63</v>
      </c>
      <c r="AR1864">
        <v>2</v>
      </c>
      <c r="AS1864" t="s">
        <v>62</v>
      </c>
      <c r="AT1864" t="s">
        <v>53</v>
      </c>
      <c r="AU1864">
        <v>66</v>
      </c>
      <c r="AV1864">
        <v>5545</v>
      </c>
      <c r="AW1864" t="s">
        <v>88</v>
      </c>
      <c r="AX1864" t="s">
        <v>89</v>
      </c>
      <c r="AY1864" t="str">
        <f>IF(AND(Table1[[#This Row],[Contract]]="Month-to-Month", Table1[[#This Row],[Tenure in Months]]&lt;6, Table1[[#This Row],[Payment Method]]="Bank Withdrawal"), "High Risk", IF(OR(Table1[[#This Row],[Contract]]="Month-to-Month", Table1[[#This Row],[Tenure in Months]]&lt;12), "Medium Risk", "Low Risk"))</f>
        <v>Medium Risk</v>
      </c>
    </row>
    <row r="1865" spans="1:51" x14ac:dyDescent="0.35">
      <c r="A1865" t="s">
        <v>2761</v>
      </c>
      <c r="B1865" t="s">
        <v>66</v>
      </c>
      <c r="C1865">
        <v>41</v>
      </c>
      <c r="D1865" t="s">
        <v>52</v>
      </c>
      <c r="E1865" t="s">
        <v>52</v>
      </c>
      <c r="F1865" t="s">
        <v>52</v>
      </c>
      <c r="G1865" t="s">
        <v>52</v>
      </c>
      <c r="H1865">
        <v>0</v>
      </c>
      <c r="I1865" t="s">
        <v>54</v>
      </c>
      <c r="J1865" t="s">
        <v>55</v>
      </c>
      <c r="K1865" t="s">
        <v>117</v>
      </c>
      <c r="L1865">
        <v>92121</v>
      </c>
      <c r="M1865">
        <v>32.898612999999997</v>
      </c>
      <c r="N1865">
        <v>-117.20293700000001</v>
      </c>
      <c r="O1865">
        <v>4258</v>
      </c>
      <c r="P1865" t="s">
        <v>57</v>
      </c>
      <c r="Q1865" t="s">
        <v>52</v>
      </c>
      <c r="R1865">
        <v>0</v>
      </c>
      <c r="S1865">
        <v>1</v>
      </c>
      <c r="T1865" t="s">
        <v>67</v>
      </c>
      <c r="U1865" t="s">
        <v>53</v>
      </c>
      <c r="V1865">
        <v>22.11</v>
      </c>
      <c r="W1865" t="s">
        <v>52</v>
      </c>
      <c r="X1865" t="s">
        <v>53</v>
      </c>
      <c r="Y1865" t="s">
        <v>59</v>
      </c>
      <c r="Z1865">
        <v>18</v>
      </c>
      <c r="AA1865" t="s">
        <v>52</v>
      </c>
      <c r="AB1865" t="s">
        <v>52</v>
      </c>
      <c r="AC1865" t="s">
        <v>52</v>
      </c>
      <c r="AD1865" t="s">
        <v>52</v>
      </c>
      <c r="AE1865" t="s">
        <v>52</v>
      </c>
      <c r="AF1865" t="s">
        <v>52</v>
      </c>
      <c r="AG1865" t="s">
        <v>52</v>
      </c>
      <c r="AH1865" t="s">
        <v>52</v>
      </c>
      <c r="AI1865" t="s">
        <v>60</v>
      </c>
      <c r="AJ1865" t="s">
        <v>52</v>
      </c>
      <c r="AK1865" t="s">
        <v>61</v>
      </c>
      <c r="AL1865">
        <v>45.8</v>
      </c>
      <c r="AM1865">
        <v>45.8</v>
      </c>
      <c r="AN1865">
        <v>0</v>
      </c>
      <c r="AO1865">
        <v>10</v>
      </c>
      <c r="AP1865">
        <v>22.11</v>
      </c>
      <c r="AQ1865">
        <v>77.91</v>
      </c>
      <c r="AR1865">
        <v>1</v>
      </c>
      <c r="AS1865" t="s">
        <v>62</v>
      </c>
      <c r="AT1865" t="s">
        <v>53</v>
      </c>
      <c r="AU1865">
        <v>78</v>
      </c>
      <c r="AV1865">
        <v>5973</v>
      </c>
      <c r="AW1865" t="s">
        <v>63</v>
      </c>
      <c r="AX1865" t="s">
        <v>70</v>
      </c>
      <c r="AY1865" t="str">
        <f>IF(AND(Table1[[#This Row],[Contract]]="Month-to-Month", Table1[[#This Row],[Tenure in Months]]&lt;6, Table1[[#This Row],[Payment Method]]="Bank Withdrawal"), "High Risk", IF(OR(Table1[[#This Row],[Contract]]="Month-to-Month", Table1[[#This Row],[Tenure in Months]]&lt;12), "Medium Risk", "Low Risk"))</f>
        <v>High Risk</v>
      </c>
    </row>
    <row r="1866" spans="1:51" x14ac:dyDescent="0.35">
      <c r="A1866" t="s">
        <v>2762</v>
      </c>
      <c r="B1866" t="s">
        <v>51</v>
      </c>
      <c r="C1866">
        <v>63</v>
      </c>
      <c r="D1866" t="s">
        <v>52</v>
      </c>
      <c r="E1866" t="s">
        <v>52</v>
      </c>
      <c r="F1866" t="s">
        <v>52</v>
      </c>
      <c r="G1866" t="s">
        <v>52</v>
      </c>
      <c r="H1866">
        <v>0</v>
      </c>
      <c r="I1866" t="s">
        <v>54</v>
      </c>
      <c r="J1866" t="s">
        <v>55</v>
      </c>
      <c r="K1866" t="s">
        <v>117</v>
      </c>
      <c r="L1866">
        <v>92127</v>
      </c>
      <c r="M1866">
        <v>33.017518000000003</v>
      </c>
      <c r="N1866">
        <v>-117.11845599999999</v>
      </c>
      <c r="O1866">
        <v>20046</v>
      </c>
      <c r="P1866" t="s">
        <v>57</v>
      </c>
      <c r="Q1866" t="s">
        <v>52</v>
      </c>
      <c r="R1866">
        <v>0</v>
      </c>
      <c r="S1866">
        <v>1</v>
      </c>
      <c r="T1866" t="s">
        <v>67</v>
      </c>
      <c r="U1866" t="s">
        <v>53</v>
      </c>
      <c r="V1866">
        <v>40.83</v>
      </c>
      <c r="W1866" t="s">
        <v>52</v>
      </c>
      <c r="X1866" t="s">
        <v>52</v>
      </c>
      <c r="Y1866" t="s">
        <v>58</v>
      </c>
      <c r="Z1866">
        <v>0</v>
      </c>
      <c r="AA1866" t="s">
        <v>52</v>
      </c>
      <c r="AB1866" t="s">
        <v>52</v>
      </c>
      <c r="AC1866" t="s">
        <v>52</v>
      </c>
      <c r="AD1866" t="s">
        <v>52</v>
      </c>
      <c r="AE1866" t="s">
        <v>52</v>
      </c>
      <c r="AF1866" t="s">
        <v>52</v>
      </c>
      <c r="AG1866" t="s">
        <v>52</v>
      </c>
      <c r="AH1866" t="s">
        <v>52</v>
      </c>
      <c r="AI1866" t="s">
        <v>60</v>
      </c>
      <c r="AJ1866" t="s">
        <v>53</v>
      </c>
      <c r="AK1866" t="s">
        <v>69</v>
      </c>
      <c r="AL1866">
        <v>20.100000000000001</v>
      </c>
      <c r="AM1866">
        <v>20.100000000000001</v>
      </c>
      <c r="AN1866">
        <v>0</v>
      </c>
      <c r="AO1866">
        <v>0</v>
      </c>
      <c r="AP1866">
        <v>40.83</v>
      </c>
      <c r="AQ1866">
        <v>60.93</v>
      </c>
      <c r="AR1866">
        <v>3</v>
      </c>
      <c r="AS1866" t="s">
        <v>62</v>
      </c>
      <c r="AT1866" t="s">
        <v>53</v>
      </c>
      <c r="AU1866">
        <v>95</v>
      </c>
      <c r="AV1866">
        <v>4933</v>
      </c>
      <c r="AW1866" t="s">
        <v>80</v>
      </c>
      <c r="AX1866" t="s">
        <v>107</v>
      </c>
      <c r="AY1866" t="str">
        <f>IF(AND(Table1[[#This Row],[Contract]]="Month-to-Month", Table1[[#This Row],[Tenure in Months]]&lt;6, Table1[[#This Row],[Payment Method]]="Bank Withdrawal"), "High Risk", IF(OR(Table1[[#This Row],[Contract]]="Month-to-Month", Table1[[#This Row],[Tenure in Months]]&lt;12), "Medium Risk", "Low Risk"))</f>
        <v>Medium Risk</v>
      </c>
    </row>
    <row r="1867" spans="1:51" x14ac:dyDescent="0.35">
      <c r="A1867" t="s">
        <v>2763</v>
      </c>
      <c r="B1867" t="s">
        <v>51</v>
      </c>
      <c r="C1867">
        <v>64</v>
      </c>
      <c r="D1867" t="s">
        <v>52</v>
      </c>
      <c r="E1867" t="s">
        <v>52</v>
      </c>
      <c r="F1867" t="s">
        <v>53</v>
      </c>
      <c r="G1867" t="s">
        <v>52</v>
      </c>
      <c r="H1867">
        <v>0</v>
      </c>
      <c r="I1867" t="s">
        <v>54</v>
      </c>
      <c r="J1867" t="s">
        <v>55</v>
      </c>
      <c r="K1867" t="s">
        <v>117</v>
      </c>
      <c r="L1867">
        <v>92128</v>
      </c>
      <c r="M1867">
        <v>33.000269000000003</v>
      </c>
      <c r="N1867">
        <v>-117.072093</v>
      </c>
      <c r="O1867">
        <v>42733</v>
      </c>
      <c r="P1867" t="s">
        <v>57</v>
      </c>
      <c r="Q1867" t="s">
        <v>53</v>
      </c>
      <c r="R1867">
        <v>2</v>
      </c>
      <c r="S1867">
        <v>9</v>
      </c>
      <c r="T1867" t="s">
        <v>67</v>
      </c>
      <c r="U1867" t="s">
        <v>52</v>
      </c>
      <c r="V1867">
        <v>0</v>
      </c>
      <c r="W1867" t="s">
        <v>52</v>
      </c>
      <c r="X1867" t="s">
        <v>53</v>
      </c>
      <c r="Y1867" t="s">
        <v>59</v>
      </c>
      <c r="Z1867">
        <v>26</v>
      </c>
      <c r="AA1867" t="s">
        <v>52</v>
      </c>
      <c r="AB1867" t="s">
        <v>52</v>
      </c>
      <c r="AC1867" t="s">
        <v>52</v>
      </c>
      <c r="AD1867" t="s">
        <v>53</v>
      </c>
      <c r="AE1867" t="s">
        <v>53</v>
      </c>
      <c r="AF1867" t="s">
        <v>52</v>
      </c>
      <c r="AG1867" t="s">
        <v>52</v>
      </c>
      <c r="AH1867" t="s">
        <v>53</v>
      </c>
      <c r="AI1867" t="s">
        <v>60</v>
      </c>
      <c r="AJ1867" t="s">
        <v>52</v>
      </c>
      <c r="AK1867" t="s">
        <v>87</v>
      </c>
      <c r="AL1867">
        <v>40.65</v>
      </c>
      <c r="AM1867">
        <v>328.95</v>
      </c>
      <c r="AN1867">
        <v>0</v>
      </c>
      <c r="AO1867">
        <v>0</v>
      </c>
      <c r="AP1867">
        <v>0</v>
      </c>
      <c r="AQ1867">
        <v>328.95</v>
      </c>
      <c r="AR1867">
        <v>1</v>
      </c>
      <c r="AS1867" t="s">
        <v>62</v>
      </c>
      <c r="AT1867" t="s">
        <v>53</v>
      </c>
      <c r="AU1867">
        <v>91</v>
      </c>
      <c r="AV1867">
        <v>4800</v>
      </c>
      <c r="AW1867" t="s">
        <v>63</v>
      </c>
      <c r="AX1867" t="s">
        <v>84</v>
      </c>
      <c r="AY1867" t="str">
        <f>IF(AND(Table1[[#This Row],[Contract]]="Month-to-Month", Table1[[#This Row],[Tenure in Months]]&lt;6, Table1[[#This Row],[Payment Method]]="Bank Withdrawal"), "High Risk", IF(OR(Table1[[#This Row],[Contract]]="Month-to-Month", Table1[[#This Row],[Tenure in Months]]&lt;12), "Medium Risk", "Low Risk"))</f>
        <v>Medium Risk</v>
      </c>
    </row>
    <row r="1868" spans="1:51" x14ac:dyDescent="0.35">
      <c r="A1868" t="s">
        <v>2764</v>
      </c>
      <c r="B1868" t="s">
        <v>51</v>
      </c>
      <c r="C1868">
        <v>62</v>
      </c>
      <c r="D1868" t="s">
        <v>52</v>
      </c>
      <c r="E1868" t="s">
        <v>52</v>
      </c>
      <c r="F1868" t="s">
        <v>52</v>
      </c>
      <c r="G1868" t="s">
        <v>52</v>
      </c>
      <c r="H1868">
        <v>0</v>
      </c>
      <c r="I1868" t="s">
        <v>54</v>
      </c>
      <c r="J1868" t="s">
        <v>55</v>
      </c>
      <c r="K1868" t="s">
        <v>117</v>
      </c>
      <c r="L1868">
        <v>92130</v>
      </c>
      <c r="M1868">
        <v>32.957194999999999</v>
      </c>
      <c r="N1868">
        <v>-117.20254199999999</v>
      </c>
      <c r="O1868">
        <v>28201</v>
      </c>
      <c r="P1868" t="s">
        <v>57</v>
      </c>
      <c r="Q1868" t="s">
        <v>52</v>
      </c>
      <c r="R1868">
        <v>0</v>
      </c>
      <c r="S1868">
        <v>1</v>
      </c>
      <c r="T1868" t="s">
        <v>67</v>
      </c>
      <c r="U1868" t="s">
        <v>53</v>
      </c>
      <c r="V1868">
        <v>38.659999999999997</v>
      </c>
      <c r="W1868" t="s">
        <v>52</v>
      </c>
      <c r="X1868" t="s">
        <v>53</v>
      </c>
      <c r="Y1868" t="s">
        <v>68</v>
      </c>
      <c r="Z1868">
        <v>18</v>
      </c>
      <c r="AA1868" t="s">
        <v>52</v>
      </c>
      <c r="AB1868" t="s">
        <v>52</v>
      </c>
      <c r="AC1868" t="s">
        <v>52</v>
      </c>
      <c r="AD1868" t="s">
        <v>52</v>
      </c>
      <c r="AE1868" t="s">
        <v>52</v>
      </c>
      <c r="AF1868" t="s">
        <v>52</v>
      </c>
      <c r="AG1868" t="s">
        <v>52</v>
      </c>
      <c r="AH1868" t="s">
        <v>53</v>
      </c>
      <c r="AI1868" t="s">
        <v>60</v>
      </c>
      <c r="AJ1868" t="s">
        <v>53</v>
      </c>
      <c r="AK1868" t="s">
        <v>61</v>
      </c>
      <c r="AL1868">
        <v>69.099999999999994</v>
      </c>
      <c r="AM1868">
        <v>69.099999999999994</v>
      </c>
      <c r="AN1868">
        <v>0</v>
      </c>
      <c r="AO1868">
        <v>0</v>
      </c>
      <c r="AP1868">
        <v>38.659999999999997</v>
      </c>
      <c r="AQ1868">
        <v>107.759999999999</v>
      </c>
      <c r="AR1868">
        <v>1</v>
      </c>
      <c r="AS1868" t="s">
        <v>62</v>
      </c>
      <c r="AT1868" t="s">
        <v>53</v>
      </c>
      <c r="AU1868">
        <v>82</v>
      </c>
      <c r="AV1868">
        <v>5795</v>
      </c>
      <c r="AW1868" t="s">
        <v>63</v>
      </c>
      <c r="AX1868" t="s">
        <v>70</v>
      </c>
      <c r="AY1868" t="str">
        <f>IF(AND(Table1[[#This Row],[Contract]]="Month-to-Month", Table1[[#This Row],[Tenure in Months]]&lt;6, Table1[[#This Row],[Payment Method]]="Bank Withdrawal"), "High Risk", IF(OR(Table1[[#This Row],[Contract]]="Month-to-Month", Table1[[#This Row],[Tenure in Months]]&lt;12), "Medium Risk", "Low Risk"))</f>
        <v>High Risk</v>
      </c>
    </row>
    <row r="1869" spans="1:51" x14ac:dyDescent="0.35">
      <c r="A1869" t="s">
        <v>2765</v>
      </c>
      <c r="B1869" t="s">
        <v>66</v>
      </c>
      <c r="C1869">
        <v>25</v>
      </c>
      <c r="D1869" t="s">
        <v>53</v>
      </c>
      <c r="E1869" t="s">
        <v>52</v>
      </c>
      <c r="F1869" t="s">
        <v>52</v>
      </c>
      <c r="G1869" t="s">
        <v>52</v>
      </c>
      <c r="H1869">
        <v>0</v>
      </c>
      <c r="I1869" t="s">
        <v>54</v>
      </c>
      <c r="J1869" t="s">
        <v>55</v>
      </c>
      <c r="K1869" t="s">
        <v>934</v>
      </c>
      <c r="L1869">
        <v>92173</v>
      </c>
      <c r="M1869">
        <v>32.555827999999998</v>
      </c>
      <c r="N1869">
        <v>-117.04007300000001</v>
      </c>
      <c r="O1869">
        <v>28488</v>
      </c>
      <c r="P1869" t="s">
        <v>57</v>
      </c>
      <c r="Q1869" t="s">
        <v>52</v>
      </c>
      <c r="R1869">
        <v>0</v>
      </c>
      <c r="S1869">
        <v>13</v>
      </c>
      <c r="T1869" t="s">
        <v>72</v>
      </c>
      <c r="U1869" t="s">
        <v>53</v>
      </c>
      <c r="V1869">
        <v>6.03</v>
      </c>
      <c r="W1869" t="s">
        <v>53</v>
      </c>
      <c r="X1869" t="s">
        <v>53</v>
      </c>
      <c r="Y1869" t="s">
        <v>68</v>
      </c>
      <c r="Z1869">
        <v>48</v>
      </c>
      <c r="AA1869" t="s">
        <v>52</v>
      </c>
      <c r="AB1869" t="s">
        <v>52</v>
      </c>
      <c r="AC1869" t="s">
        <v>52</v>
      </c>
      <c r="AD1869" t="s">
        <v>52</v>
      </c>
      <c r="AE1869" t="s">
        <v>52</v>
      </c>
      <c r="AF1869" t="s">
        <v>52</v>
      </c>
      <c r="AG1869" t="s">
        <v>53</v>
      </c>
      <c r="AH1869" t="s">
        <v>53</v>
      </c>
      <c r="AI1869" t="s">
        <v>60</v>
      </c>
      <c r="AJ1869" t="s">
        <v>53</v>
      </c>
      <c r="AK1869" t="s">
        <v>87</v>
      </c>
      <c r="AL1869">
        <v>75</v>
      </c>
      <c r="AM1869">
        <v>999.45</v>
      </c>
      <c r="AN1869">
        <v>0</v>
      </c>
      <c r="AO1869">
        <v>0</v>
      </c>
      <c r="AP1869">
        <v>78.39</v>
      </c>
      <c r="AQ1869">
        <v>1077.8399999999999</v>
      </c>
      <c r="AR1869">
        <v>2</v>
      </c>
      <c r="AS1869" t="s">
        <v>62</v>
      </c>
      <c r="AT1869" t="s">
        <v>53</v>
      </c>
      <c r="AU1869">
        <v>68</v>
      </c>
      <c r="AV1869">
        <v>2189</v>
      </c>
      <c r="AW1869" t="s">
        <v>63</v>
      </c>
      <c r="AX1869" t="s">
        <v>154</v>
      </c>
      <c r="AY1869" t="str">
        <f>IF(AND(Table1[[#This Row],[Contract]]="Month-to-Month", Table1[[#This Row],[Tenure in Months]]&lt;6, Table1[[#This Row],[Payment Method]]="Bank Withdrawal"), "High Risk", IF(OR(Table1[[#This Row],[Contract]]="Month-to-Month", Table1[[#This Row],[Tenure in Months]]&lt;12), "Medium Risk", "Low Risk"))</f>
        <v>Medium Risk</v>
      </c>
    </row>
    <row r="1870" spans="1:51" x14ac:dyDescent="0.35">
      <c r="A1870" t="s">
        <v>2766</v>
      </c>
      <c r="B1870" t="s">
        <v>51</v>
      </c>
      <c r="C1870">
        <v>56</v>
      </c>
      <c r="D1870" t="s">
        <v>52</v>
      </c>
      <c r="E1870" t="s">
        <v>52</v>
      </c>
      <c r="F1870" t="s">
        <v>53</v>
      </c>
      <c r="G1870" t="s">
        <v>52</v>
      </c>
      <c r="H1870">
        <v>0</v>
      </c>
      <c r="I1870" t="s">
        <v>54</v>
      </c>
      <c r="J1870" t="s">
        <v>55</v>
      </c>
      <c r="K1870" t="s">
        <v>1179</v>
      </c>
      <c r="L1870">
        <v>92201</v>
      </c>
      <c r="M1870">
        <v>33.713890999999997</v>
      </c>
      <c r="N1870">
        <v>-116.237257</v>
      </c>
      <c r="O1870">
        <v>56307</v>
      </c>
      <c r="P1870" t="s">
        <v>57</v>
      </c>
      <c r="Q1870" t="s">
        <v>53</v>
      </c>
      <c r="R1870">
        <v>1</v>
      </c>
      <c r="S1870">
        <v>19</v>
      </c>
      <c r="T1870" t="s">
        <v>58</v>
      </c>
      <c r="U1870" t="s">
        <v>53</v>
      </c>
      <c r="V1870">
        <v>43.95</v>
      </c>
      <c r="W1870" t="s">
        <v>52</v>
      </c>
      <c r="X1870" t="s">
        <v>53</v>
      </c>
      <c r="Y1870" t="s">
        <v>68</v>
      </c>
      <c r="Z1870">
        <v>20</v>
      </c>
      <c r="AA1870" t="s">
        <v>52</v>
      </c>
      <c r="AB1870" t="s">
        <v>53</v>
      </c>
      <c r="AC1870" t="s">
        <v>52</v>
      </c>
      <c r="AD1870" t="s">
        <v>53</v>
      </c>
      <c r="AE1870" t="s">
        <v>53</v>
      </c>
      <c r="AF1870" t="s">
        <v>53</v>
      </c>
      <c r="AG1870" t="s">
        <v>53</v>
      </c>
      <c r="AH1870" t="s">
        <v>53</v>
      </c>
      <c r="AI1870" t="s">
        <v>124</v>
      </c>
      <c r="AJ1870" t="s">
        <v>52</v>
      </c>
      <c r="AK1870" t="s">
        <v>61</v>
      </c>
      <c r="AL1870">
        <v>100</v>
      </c>
      <c r="AM1870">
        <v>1888.65</v>
      </c>
      <c r="AN1870">
        <v>0</v>
      </c>
      <c r="AO1870">
        <v>0</v>
      </c>
      <c r="AP1870">
        <v>835.05</v>
      </c>
      <c r="AQ1870">
        <v>2723.7</v>
      </c>
      <c r="AR1870">
        <v>2</v>
      </c>
      <c r="AS1870" t="s">
        <v>62</v>
      </c>
      <c r="AT1870" t="s">
        <v>53</v>
      </c>
      <c r="AU1870">
        <v>71</v>
      </c>
      <c r="AV1870">
        <v>2608</v>
      </c>
      <c r="AW1870" t="s">
        <v>63</v>
      </c>
      <c r="AX1870" t="s">
        <v>64</v>
      </c>
      <c r="AY1870" t="str">
        <f>IF(AND(Table1[[#This Row],[Contract]]="Month-to-Month", Table1[[#This Row],[Tenure in Months]]&lt;6, Table1[[#This Row],[Payment Method]]="Bank Withdrawal"), "High Risk", IF(OR(Table1[[#This Row],[Contract]]="Month-to-Month", Table1[[#This Row],[Tenure in Months]]&lt;12), "Medium Risk", "Low Risk"))</f>
        <v>Low Risk</v>
      </c>
    </row>
    <row r="1871" spans="1:51" x14ac:dyDescent="0.35">
      <c r="A1871" t="s">
        <v>2767</v>
      </c>
      <c r="B1871" t="s">
        <v>66</v>
      </c>
      <c r="C1871">
        <v>25</v>
      </c>
      <c r="D1871" t="s">
        <v>53</v>
      </c>
      <c r="E1871" t="s">
        <v>52</v>
      </c>
      <c r="F1871" t="s">
        <v>52</v>
      </c>
      <c r="G1871" t="s">
        <v>52</v>
      </c>
      <c r="H1871">
        <v>0</v>
      </c>
      <c r="I1871" t="s">
        <v>54</v>
      </c>
      <c r="J1871" t="s">
        <v>55</v>
      </c>
      <c r="K1871" t="s">
        <v>1422</v>
      </c>
      <c r="L1871">
        <v>92211</v>
      </c>
      <c r="M1871">
        <v>33.762759000000003</v>
      </c>
      <c r="N1871">
        <v>-116.324817</v>
      </c>
      <c r="O1871">
        <v>19702</v>
      </c>
      <c r="P1871" t="s">
        <v>57</v>
      </c>
      <c r="Q1871" t="s">
        <v>52</v>
      </c>
      <c r="R1871">
        <v>0</v>
      </c>
      <c r="S1871">
        <v>24</v>
      </c>
      <c r="T1871" t="s">
        <v>75</v>
      </c>
      <c r="U1871" t="s">
        <v>52</v>
      </c>
      <c r="V1871">
        <v>0</v>
      </c>
      <c r="W1871" t="s">
        <v>52</v>
      </c>
      <c r="X1871" t="s">
        <v>53</v>
      </c>
      <c r="Y1871" t="s">
        <v>59</v>
      </c>
      <c r="Z1871">
        <v>52</v>
      </c>
      <c r="AA1871" t="s">
        <v>52</v>
      </c>
      <c r="AB1871" t="s">
        <v>53</v>
      </c>
      <c r="AC1871" t="s">
        <v>53</v>
      </c>
      <c r="AD1871" t="s">
        <v>52</v>
      </c>
      <c r="AE1871" t="s">
        <v>53</v>
      </c>
      <c r="AF1871" t="s">
        <v>53</v>
      </c>
      <c r="AG1871" t="s">
        <v>53</v>
      </c>
      <c r="AH1871" t="s">
        <v>53</v>
      </c>
      <c r="AI1871" t="s">
        <v>60</v>
      </c>
      <c r="AJ1871" t="s">
        <v>53</v>
      </c>
      <c r="AK1871" t="s">
        <v>69</v>
      </c>
      <c r="AL1871">
        <v>54.15</v>
      </c>
      <c r="AM1871">
        <v>1240.25</v>
      </c>
      <c r="AN1871">
        <v>0</v>
      </c>
      <c r="AO1871">
        <v>0</v>
      </c>
      <c r="AP1871">
        <v>0</v>
      </c>
      <c r="AQ1871">
        <v>1240.25</v>
      </c>
      <c r="AR1871">
        <v>1</v>
      </c>
      <c r="AS1871" t="s">
        <v>62</v>
      </c>
      <c r="AT1871" t="s">
        <v>53</v>
      </c>
      <c r="AU1871">
        <v>95</v>
      </c>
      <c r="AV1871">
        <v>5153</v>
      </c>
      <c r="AW1871" t="s">
        <v>63</v>
      </c>
      <c r="AX1871" t="s">
        <v>84</v>
      </c>
      <c r="AY1871" t="str">
        <f>IF(AND(Table1[[#This Row],[Contract]]="Month-to-Month", Table1[[#This Row],[Tenure in Months]]&lt;6, Table1[[#This Row],[Payment Method]]="Bank Withdrawal"), "High Risk", IF(OR(Table1[[#This Row],[Contract]]="Month-to-Month", Table1[[#This Row],[Tenure in Months]]&lt;12), "Medium Risk", "Low Risk"))</f>
        <v>Medium Risk</v>
      </c>
    </row>
    <row r="1872" spans="1:51" x14ac:dyDescent="0.35">
      <c r="A1872" t="s">
        <v>2768</v>
      </c>
      <c r="B1872" t="s">
        <v>66</v>
      </c>
      <c r="C1872">
        <v>59</v>
      </c>
      <c r="D1872" t="s">
        <v>52</v>
      </c>
      <c r="E1872" t="s">
        <v>52</v>
      </c>
      <c r="F1872" t="s">
        <v>53</v>
      </c>
      <c r="G1872" t="s">
        <v>52</v>
      </c>
      <c r="H1872">
        <v>0</v>
      </c>
      <c r="I1872" t="s">
        <v>54</v>
      </c>
      <c r="J1872" t="s">
        <v>55</v>
      </c>
      <c r="K1872" t="s">
        <v>1182</v>
      </c>
      <c r="L1872">
        <v>92227</v>
      </c>
      <c r="M1872">
        <v>33.03933</v>
      </c>
      <c r="N1872">
        <v>-115.191857</v>
      </c>
      <c r="O1872">
        <v>23394</v>
      </c>
      <c r="P1872" t="s">
        <v>57</v>
      </c>
      <c r="Q1872" t="s">
        <v>53</v>
      </c>
      <c r="R1872">
        <v>1</v>
      </c>
      <c r="S1872">
        <v>67</v>
      </c>
      <c r="T1872" t="s">
        <v>58</v>
      </c>
      <c r="U1872" t="s">
        <v>53</v>
      </c>
      <c r="V1872">
        <v>32.15</v>
      </c>
      <c r="W1872" t="s">
        <v>53</v>
      </c>
      <c r="X1872" t="s">
        <v>53</v>
      </c>
      <c r="Y1872" t="s">
        <v>68</v>
      </c>
      <c r="Z1872">
        <v>28</v>
      </c>
      <c r="AA1872" t="s">
        <v>53</v>
      </c>
      <c r="AB1872" t="s">
        <v>52</v>
      </c>
      <c r="AC1872" t="s">
        <v>53</v>
      </c>
      <c r="AD1872" t="s">
        <v>53</v>
      </c>
      <c r="AE1872" t="s">
        <v>53</v>
      </c>
      <c r="AF1872" t="s">
        <v>53</v>
      </c>
      <c r="AG1872" t="s">
        <v>53</v>
      </c>
      <c r="AH1872" t="s">
        <v>53</v>
      </c>
      <c r="AI1872" t="s">
        <v>334</v>
      </c>
      <c r="AJ1872" t="s">
        <v>53</v>
      </c>
      <c r="AK1872" t="s">
        <v>69</v>
      </c>
      <c r="AL1872">
        <v>108.75</v>
      </c>
      <c r="AM1872">
        <v>7156.2</v>
      </c>
      <c r="AN1872">
        <v>0</v>
      </c>
      <c r="AO1872">
        <v>0</v>
      </c>
      <c r="AP1872">
        <v>2154.0499999999902</v>
      </c>
      <c r="AQ1872">
        <v>9310.25</v>
      </c>
      <c r="AR1872">
        <v>1</v>
      </c>
      <c r="AS1872" t="s">
        <v>62</v>
      </c>
      <c r="AT1872" t="s">
        <v>53</v>
      </c>
      <c r="AU1872">
        <v>90</v>
      </c>
      <c r="AV1872">
        <v>5516</v>
      </c>
      <c r="AW1872" t="s">
        <v>63</v>
      </c>
      <c r="AX1872" t="s">
        <v>84</v>
      </c>
      <c r="AY1872" t="str">
        <f>IF(AND(Table1[[#This Row],[Contract]]="Month-to-Month", Table1[[#This Row],[Tenure in Months]]&lt;6, Table1[[#This Row],[Payment Method]]="Bank Withdrawal"), "High Risk", IF(OR(Table1[[#This Row],[Contract]]="Month-to-Month", Table1[[#This Row],[Tenure in Months]]&lt;12), "Medium Risk", "Low Risk"))</f>
        <v>Low Risk</v>
      </c>
    </row>
    <row r="1873" spans="1:51" x14ac:dyDescent="0.35">
      <c r="A1873" t="s">
        <v>2769</v>
      </c>
      <c r="B1873" t="s">
        <v>66</v>
      </c>
      <c r="C1873">
        <v>59</v>
      </c>
      <c r="D1873" t="s">
        <v>52</v>
      </c>
      <c r="E1873" t="s">
        <v>52</v>
      </c>
      <c r="F1873" t="s">
        <v>53</v>
      </c>
      <c r="G1873" t="s">
        <v>52</v>
      </c>
      <c r="H1873">
        <v>0</v>
      </c>
      <c r="I1873" t="s">
        <v>54</v>
      </c>
      <c r="J1873" t="s">
        <v>55</v>
      </c>
      <c r="K1873" t="s">
        <v>938</v>
      </c>
      <c r="L1873">
        <v>92231</v>
      </c>
      <c r="M1873">
        <v>32.690654000000002</v>
      </c>
      <c r="N1873">
        <v>-115.431225</v>
      </c>
      <c r="O1873">
        <v>27804</v>
      </c>
      <c r="P1873" t="s">
        <v>57</v>
      </c>
      <c r="Q1873" t="s">
        <v>53</v>
      </c>
      <c r="R1873">
        <v>1</v>
      </c>
      <c r="S1873">
        <v>6</v>
      </c>
      <c r="T1873" t="s">
        <v>67</v>
      </c>
      <c r="U1873" t="s">
        <v>53</v>
      </c>
      <c r="V1873">
        <v>6.94</v>
      </c>
      <c r="W1873" t="s">
        <v>52</v>
      </c>
      <c r="X1873" t="s">
        <v>53</v>
      </c>
      <c r="Y1873" t="s">
        <v>59</v>
      </c>
      <c r="Z1873">
        <v>28</v>
      </c>
      <c r="AA1873" t="s">
        <v>52</v>
      </c>
      <c r="AB1873" t="s">
        <v>52</v>
      </c>
      <c r="AC1873" t="s">
        <v>52</v>
      </c>
      <c r="AD1873" t="s">
        <v>53</v>
      </c>
      <c r="AE1873" t="s">
        <v>52</v>
      </c>
      <c r="AF1873" t="s">
        <v>52</v>
      </c>
      <c r="AG1873" t="s">
        <v>52</v>
      </c>
      <c r="AH1873" t="s">
        <v>53</v>
      </c>
      <c r="AI1873" t="s">
        <v>60</v>
      </c>
      <c r="AJ1873" t="s">
        <v>53</v>
      </c>
      <c r="AK1873" t="s">
        <v>61</v>
      </c>
      <c r="AL1873">
        <v>49.15</v>
      </c>
      <c r="AM1873">
        <v>270.8</v>
      </c>
      <c r="AN1873">
        <v>0</v>
      </c>
      <c r="AO1873">
        <v>0</v>
      </c>
      <c r="AP1873">
        <v>41.64</v>
      </c>
      <c r="AQ1873">
        <v>312.44</v>
      </c>
      <c r="AR1873">
        <v>1</v>
      </c>
      <c r="AS1873" t="s">
        <v>62</v>
      </c>
      <c r="AT1873" t="s">
        <v>53</v>
      </c>
      <c r="AU1873">
        <v>86</v>
      </c>
      <c r="AV1873">
        <v>5271</v>
      </c>
      <c r="AW1873" t="s">
        <v>63</v>
      </c>
      <c r="AX1873" t="s">
        <v>84</v>
      </c>
      <c r="AY1873" t="str">
        <f>IF(AND(Table1[[#This Row],[Contract]]="Month-to-Month", Table1[[#This Row],[Tenure in Months]]&lt;6, Table1[[#This Row],[Payment Method]]="Bank Withdrawal"), "High Risk", IF(OR(Table1[[#This Row],[Contract]]="Month-to-Month", Table1[[#This Row],[Tenure in Months]]&lt;12), "Medium Risk", "Low Risk"))</f>
        <v>Medium Risk</v>
      </c>
    </row>
    <row r="1874" spans="1:51" x14ac:dyDescent="0.35">
      <c r="A1874" t="s">
        <v>2770</v>
      </c>
      <c r="B1874" t="s">
        <v>51</v>
      </c>
      <c r="C1874">
        <v>30</v>
      </c>
      <c r="D1874" t="s">
        <v>52</v>
      </c>
      <c r="E1874" t="s">
        <v>52</v>
      </c>
      <c r="F1874" t="s">
        <v>52</v>
      </c>
      <c r="G1874" t="s">
        <v>53</v>
      </c>
      <c r="H1874">
        <v>3</v>
      </c>
      <c r="I1874" t="s">
        <v>54</v>
      </c>
      <c r="J1874" t="s">
        <v>55</v>
      </c>
      <c r="K1874" t="s">
        <v>309</v>
      </c>
      <c r="L1874">
        <v>92239</v>
      </c>
      <c r="M1874">
        <v>33.889605000000003</v>
      </c>
      <c r="N1874">
        <v>-115.257009</v>
      </c>
      <c r="O1874">
        <v>964</v>
      </c>
      <c r="P1874" t="s">
        <v>57</v>
      </c>
      <c r="Q1874" t="s">
        <v>52</v>
      </c>
      <c r="R1874">
        <v>0</v>
      </c>
      <c r="S1874">
        <v>20</v>
      </c>
      <c r="T1874" t="s">
        <v>58</v>
      </c>
      <c r="U1874" t="s">
        <v>53</v>
      </c>
      <c r="V1874">
        <v>22.78</v>
      </c>
      <c r="W1874" t="s">
        <v>52</v>
      </c>
      <c r="X1874" t="s">
        <v>52</v>
      </c>
      <c r="Y1874" t="s">
        <v>58</v>
      </c>
      <c r="Z1874">
        <v>0</v>
      </c>
      <c r="AA1874" t="s">
        <v>52</v>
      </c>
      <c r="AB1874" t="s">
        <v>52</v>
      </c>
      <c r="AC1874" t="s">
        <v>52</v>
      </c>
      <c r="AD1874" t="s">
        <v>52</v>
      </c>
      <c r="AE1874" t="s">
        <v>52</v>
      </c>
      <c r="AF1874" t="s">
        <v>52</v>
      </c>
      <c r="AG1874" t="s">
        <v>52</v>
      </c>
      <c r="AH1874" t="s">
        <v>52</v>
      </c>
      <c r="AI1874" t="s">
        <v>60</v>
      </c>
      <c r="AJ1874" t="s">
        <v>53</v>
      </c>
      <c r="AK1874" t="s">
        <v>61</v>
      </c>
      <c r="AL1874">
        <v>19.399999999999999</v>
      </c>
      <c r="AM1874">
        <v>374.5</v>
      </c>
      <c r="AN1874">
        <v>0</v>
      </c>
      <c r="AO1874">
        <v>0</v>
      </c>
      <c r="AP1874">
        <v>455.6</v>
      </c>
      <c r="AQ1874">
        <v>830.1</v>
      </c>
      <c r="AR1874">
        <v>2</v>
      </c>
      <c r="AS1874" t="s">
        <v>62</v>
      </c>
      <c r="AT1874" t="s">
        <v>53</v>
      </c>
      <c r="AU1874">
        <v>86</v>
      </c>
      <c r="AV1874">
        <v>3785</v>
      </c>
      <c r="AW1874" t="s">
        <v>120</v>
      </c>
      <c r="AX1874" t="s">
        <v>121</v>
      </c>
      <c r="AY1874" t="str">
        <f>IF(AND(Table1[[#This Row],[Contract]]="Month-to-Month", Table1[[#This Row],[Tenure in Months]]&lt;6, Table1[[#This Row],[Payment Method]]="Bank Withdrawal"), "High Risk", IF(OR(Table1[[#This Row],[Contract]]="Month-to-Month", Table1[[#This Row],[Tenure in Months]]&lt;12), "Medium Risk", "Low Risk"))</f>
        <v>Medium Risk</v>
      </c>
    </row>
    <row r="1875" spans="1:51" x14ac:dyDescent="0.35">
      <c r="A1875" t="s">
        <v>2771</v>
      </c>
      <c r="B1875" t="s">
        <v>66</v>
      </c>
      <c r="C1875">
        <v>36</v>
      </c>
      <c r="D1875" t="s">
        <v>52</v>
      </c>
      <c r="E1875" t="s">
        <v>52</v>
      </c>
      <c r="F1875" t="s">
        <v>53</v>
      </c>
      <c r="G1875" t="s">
        <v>52</v>
      </c>
      <c r="H1875">
        <v>0</v>
      </c>
      <c r="I1875" t="s">
        <v>54</v>
      </c>
      <c r="J1875" t="s">
        <v>55</v>
      </c>
      <c r="K1875" t="s">
        <v>2772</v>
      </c>
      <c r="L1875">
        <v>92262</v>
      </c>
      <c r="M1875">
        <v>33.839989000000003</v>
      </c>
      <c r="N1875">
        <v>-116.659215</v>
      </c>
      <c r="O1875">
        <v>24924</v>
      </c>
      <c r="P1875" t="s">
        <v>57</v>
      </c>
      <c r="Q1875" t="s">
        <v>53</v>
      </c>
      <c r="R1875">
        <v>1</v>
      </c>
      <c r="S1875">
        <v>11</v>
      </c>
      <c r="T1875" t="s">
        <v>58</v>
      </c>
      <c r="U1875" t="s">
        <v>53</v>
      </c>
      <c r="V1875">
        <v>7.89</v>
      </c>
      <c r="W1875" t="s">
        <v>53</v>
      </c>
      <c r="X1875" t="s">
        <v>53</v>
      </c>
      <c r="Y1875" t="s">
        <v>68</v>
      </c>
      <c r="Z1875">
        <v>10</v>
      </c>
      <c r="AA1875" t="s">
        <v>52</v>
      </c>
      <c r="AB1875" t="s">
        <v>53</v>
      </c>
      <c r="AC1875" t="s">
        <v>52</v>
      </c>
      <c r="AD1875" t="s">
        <v>52</v>
      </c>
      <c r="AE1875" t="s">
        <v>53</v>
      </c>
      <c r="AF1875" t="s">
        <v>53</v>
      </c>
      <c r="AG1875" t="s">
        <v>53</v>
      </c>
      <c r="AH1875" t="s">
        <v>53</v>
      </c>
      <c r="AI1875" t="s">
        <v>60</v>
      </c>
      <c r="AJ1875" t="s">
        <v>53</v>
      </c>
      <c r="AK1875" t="s">
        <v>61</v>
      </c>
      <c r="AL1875">
        <v>102</v>
      </c>
      <c r="AM1875">
        <v>1145.3499999999999</v>
      </c>
      <c r="AN1875">
        <v>0</v>
      </c>
      <c r="AO1875">
        <v>0</v>
      </c>
      <c r="AP1875">
        <v>86.789999999999907</v>
      </c>
      <c r="AQ1875">
        <v>1232.1399999999901</v>
      </c>
      <c r="AR1875">
        <v>1</v>
      </c>
      <c r="AS1875" t="s">
        <v>62</v>
      </c>
      <c r="AT1875" t="s">
        <v>53</v>
      </c>
      <c r="AU1875">
        <v>88</v>
      </c>
      <c r="AV1875">
        <v>5750</v>
      </c>
      <c r="AW1875" t="s">
        <v>63</v>
      </c>
      <c r="AX1875" t="s">
        <v>64</v>
      </c>
      <c r="AY1875" t="str">
        <f>IF(AND(Table1[[#This Row],[Contract]]="Month-to-Month", Table1[[#This Row],[Tenure in Months]]&lt;6, Table1[[#This Row],[Payment Method]]="Bank Withdrawal"), "High Risk", IF(OR(Table1[[#This Row],[Contract]]="Month-to-Month", Table1[[#This Row],[Tenure in Months]]&lt;12), "Medium Risk", "Low Risk"))</f>
        <v>Medium Risk</v>
      </c>
    </row>
    <row r="1876" spans="1:51" x14ac:dyDescent="0.35">
      <c r="A1876" t="s">
        <v>2773</v>
      </c>
      <c r="B1876" t="s">
        <v>66</v>
      </c>
      <c r="C1876">
        <v>60</v>
      </c>
      <c r="D1876" t="s">
        <v>52</v>
      </c>
      <c r="E1876" t="s">
        <v>52</v>
      </c>
      <c r="F1876" t="s">
        <v>52</v>
      </c>
      <c r="G1876" t="s">
        <v>52</v>
      </c>
      <c r="H1876">
        <v>0</v>
      </c>
      <c r="I1876" t="s">
        <v>54</v>
      </c>
      <c r="J1876" t="s">
        <v>55</v>
      </c>
      <c r="K1876" t="s">
        <v>2384</v>
      </c>
      <c r="L1876">
        <v>92270</v>
      </c>
      <c r="M1876">
        <v>33.763677999999999</v>
      </c>
      <c r="N1876">
        <v>-116.429928</v>
      </c>
      <c r="O1876">
        <v>12465</v>
      </c>
      <c r="P1876" t="s">
        <v>57</v>
      </c>
      <c r="Q1876" t="s">
        <v>52</v>
      </c>
      <c r="R1876">
        <v>0</v>
      </c>
      <c r="S1876">
        <v>2</v>
      </c>
      <c r="T1876" t="s">
        <v>67</v>
      </c>
      <c r="U1876" t="s">
        <v>53</v>
      </c>
      <c r="V1876">
        <v>24.71</v>
      </c>
      <c r="W1876" t="s">
        <v>52</v>
      </c>
      <c r="X1876" t="s">
        <v>52</v>
      </c>
      <c r="Y1876" t="s">
        <v>58</v>
      </c>
      <c r="Z1876">
        <v>0</v>
      </c>
      <c r="AA1876" t="s">
        <v>52</v>
      </c>
      <c r="AB1876" t="s">
        <v>52</v>
      </c>
      <c r="AC1876" t="s">
        <v>52</v>
      </c>
      <c r="AD1876" t="s">
        <v>52</v>
      </c>
      <c r="AE1876" t="s">
        <v>52</v>
      </c>
      <c r="AF1876" t="s">
        <v>52</v>
      </c>
      <c r="AG1876" t="s">
        <v>52</v>
      </c>
      <c r="AH1876" t="s">
        <v>52</v>
      </c>
      <c r="AI1876" t="s">
        <v>60</v>
      </c>
      <c r="AJ1876" t="s">
        <v>52</v>
      </c>
      <c r="AK1876" t="s">
        <v>87</v>
      </c>
      <c r="AL1876">
        <v>20.65</v>
      </c>
      <c r="AM1876">
        <v>38.700000000000003</v>
      </c>
      <c r="AN1876">
        <v>0</v>
      </c>
      <c r="AO1876">
        <v>0</v>
      </c>
      <c r="AP1876">
        <v>49.42</v>
      </c>
      <c r="AQ1876">
        <v>88.12</v>
      </c>
      <c r="AR1876">
        <v>2</v>
      </c>
      <c r="AS1876" t="s">
        <v>62</v>
      </c>
      <c r="AT1876" t="s">
        <v>53</v>
      </c>
      <c r="AU1876">
        <v>83</v>
      </c>
      <c r="AV1876">
        <v>3845</v>
      </c>
      <c r="AW1876" t="s">
        <v>120</v>
      </c>
      <c r="AX1876" t="s">
        <v>121</v>
      </c>
      <c r="AY1876" t="str">
        <f>IF(AND(Table1[[#This Row],[Contract]]="Month-to-Month", Table1[[#This Row],[Tenure in Months]]&lt;6, Table1[[#This Row],[Payment Method]]="Bank Withdrawal"), "High Risk", IF(OR(Table1[[#This Row],[Contract]]="Month-to-Month", Table1[[#This Row],[Tenure in Months]]&lt;12), "Medium Risk", "Low Risk"))</f>
        <v>Medium Risk</v>
      </c>
    </row>
    <row r="1877" spans="1:51" x14ac:dyDescent="0.35">
      <c r="A1877" t="s">
        <v>2774</v>
      </c>
      <c r="B1877" t="s">
        <v>66</v>
      </c>
      <c r="C1877">
        <v>23</v>
      </c>
      <c r="D1877" t="s">
        <v>53</v>
      </c>
      <c r="E1877" t="s">
        <v>52</v>
      </c>
      <c r="F1877" t="s">
        <v>52</v>
      </c>
      <c r="G1877" t="s">
        <v>52</v>
      </c>
      <c r="H1877">
        <v>0</v>
      </c>
      <c r="I1877" t="s">
        <v>54</v>
      </c>
      <c r="J1877" t="s">
        <v>55</v>
      </c>
      <c r="K1877" t="s">
        <v>1868</v>
      </c>
      <c r="L1877">
        <v>92276</v>
      </c>
      <c r="M1877">
        <v>33.849263000000001</v>
      </c>
      <c r="N1877">
        <v>-116.382778</v>
      </c>
      <c r="O1877">
        <v>6242</v>
      </c>
      <c r="P1877" t="s">
        <v>57</v>
      </c>
      <c r="Q1877" t="s">
        <v>52</v>
      </c>
      <c r="R1877">
        <v>0</v>
      </c>
      <c r="S1877">
        <v>1</v>
      </c>
      <c r="T1877" t="s">
        <v>67</v>
      </c>
      <c r="U1877" t="s">
        <v>53</v>
      </c>
      <c r="V1877">
        <v>30.6</v>
      </c>
      <c r="W1877" t="s">
        <v>52</v>
      </c>
      <c r="X1877" t="s">
        <v>53</v>
      </c>
      <c r="Y1877" t="s">
        <v>68</v>
      </c>
      <c r="Z1877">
        <v>27</v>
      </c>
      <c r="AA1877" t="s">
        <v>52</v>
      </c>
      <c r="AB1877" t="s">
        <v>52</v>
      </c>
      <c r="AC1877" t="s">
        <v>52</v>
      </c>
      <c r="AD1877" t="s">
        <v>52</v>
      </c>
      <c r="AE1877" t="s">
        <v>52</v>
      </c>
      <c r="AF1877" t="s">
        <v>52</v>
      </c>
      <c r="AG1877" t="s">
        <v>53</v>
      </c>
      <c r="AH1877" t="s">
        <v>53</v>
      </c>
      <c r="AI1877" t="s">
        <v>60</v>
      </c>
      <c r="AJ1877" t="s">
        <v>53</v>
      </c>
      <c r="AK1877" t="s">
        <v>87</v>
      </c>
      <c r="AL1877">
        <v>70.8</v>
      </c>
      <c r="AM1877">
        <v>70.8</v>
      </c>
      <c r="AN1877">
        <v>0</v>
      </c>
      <c r="AO1877">
        <v>0</v>
      </c>
      <c r="AP1877">
        <v>30.6</v>
      </c>
      <c r="AQ1877">
        <v>101.4</v>
      </c>
      <c r="AR1877">
        <v>3</v>
      </c>
      <c r="AS1877" t="s">
        <v>62</v>
      </c>
      <c r="AT1877" t="s">
        <v>53</v>
      </c>
      <c r="AU1877">
        <v>73</v>
      </c>
      <c r="AV1877">
        <v>3901</v>
      </c>
      <c r="AW1877" t="s">
        <v>63</v>
      </c>
      <c r="AX1877" t="s">
        <v>70</v>
      </c>
      <c r="AY1877" t="str">
        <f>IF(AND(Table1[[#This Row],[Contract]]="Month-to-Month", Table1[[#This Row],[Tenure in Months]]&lt;6, Table1[[#This Row],[Payment Method]]="Bank Withdrawal"), "High Risk", IF(OR(Table1[[#This Row],[Contract]]="Month-to-Month", Table1[[#This Row],[Tenure in Months]]&lt;12), "Medium Risk", "Low Risk"))</f>
        <v>Medium Risk</v>
      </c>
    </row>
    <row r="1878" spans="1:51" x14ac:dyDescent="0.35">
      <c r="A1878" t="s">
        <v>2775</v>
      </c>
      <c r="B1878" t="s">
        <v>51</v>
      </c>
      <c r="C1878">
        <v>37</v>
      </c>
      <c r="D1878" t="s">
        <v>52</v>
      </c>
      <c r="E1878" t="s">
        <v>52</v>
      </c>
      <c r="F1878" t="s">
        <v>52</v>
      </c>
      <c r="G1878" t="s">
        <v>52</v>
      </c>
      <c r="H1878">
        <v>0</v>
      </c>
      <c r="I1878" t="s">
        <v>54</v>
      </c>
      <c r="J1878" t="s">
        <v>55</v>
      </c>
      <c r="K1878" t="s">
        <v>224</v>
      </c>
      <c r="L1878">
        <v>92027</v>
      </c>
      <c r="M1878">
        <v>33.141264999999997</v>
      </c>
      <c r="N1878">
        <v>-116.967221</v>
      </c>
      <c r="O1878">
        <v>48690</v>
      </c>
      <c r="P1878" t="s">
        <v>57</v>
      </c>
      <c r="Q1878" t="s">
        <v>52</v>
      </c>
      <c r="R1878">
        <v>0</v>
      </c>
      <c r="S1878">
        <v>16</v>
      </c>
      <c r="T1878" t="s">
        <v>58</v>
      </c>
      <c r="U1878" t="s">
        <v>53</v>
      </c>
      <c r="V1878">
        <v>11.96</v>
      </c>
      <c r="W1878" t="s">
        <v>53</v>
      </c>
      <c r="X1878" t="s">
        <v>53</v>
      </c>
      <c r="Y1878" t="s">
        <v>68</v>
      </c>
      <c r="Z1878">
        <v>18</v>
      </c>
      <c r="AA1878" t="s">
        <v>52</v>
      </c>
      <c r="AB1878" t="s">
        <v>52</v>
      </c>
      <c r="AC1878" t="s">
        <v>52</v>
      </c>
      <c r="AD1878" t="s">
        <v>53</v>
      </c>
      <c r="AE1878" t="s">
        <v>52</v>
      </c>
      <c r="AF1878" t="s">
        <v>53</v>
      </c>
      <c r="AG1878" t="s">
        <v>53</v>
      </c>
      <c r="AH1878" t="s">
        <v>53</v>
      </c>
      <c r="AI1878" t="s">
        <v>60</v>
      </c>
      <c r="AJ1878" t="s">
        <v>53</v>
      </c>
      <c r="AK1878" t="s">
        <v>69</v>
      </c>
      <c r="AL1878">
        <v>89.05</v>
      </c>
      <c r="AM1878">
        <v>1448.6</v>
      </c>
      <c r="AN1878">
        <v>0</v>
      </c>
      <c r="AO1878">
        <v>0</v>
      </c>
      <c r="AP1878">
        <v>191.36</v>
      </c>
      <c r="AQ1878">
        <v>1639.96</v>
      </c>
      <c r="AR1878">
        <v>3</v>
      </c>
      <c r="AS1878" t="s">
        <v>62</v>
      </c>
      <c r="AT1878" t="s">
        <v>53</v>
      </c>
      <c r="AU1878">
        <v>87</v>
      </c>
      <c r="AV1878">
        <v>5953</v>
      </c>
      <c r="AW1878" t="s">
        <v>63</v>
      </c>
      <c r="AX1878" t="s">
        <v>70</v>
      </c>
      <c r="AY1878" t="str">
        <f>IF(AND(Table1[[#This Row],[Contract]]="Month-to-Month", Table1[[#This Row],[Tenure in Months]]&lt;6, Table1[[#This Row],[Payment Method]]="Bank Withdrawal"), "High Risk", IF(OR(Table1[[#This Row],[Contract]]="Month-to-Month", Table1[[#This Row],[Tenure in Months]]&lt;12), "Medium Risk", "Low Risk"))</f>
        <v>Medium Risk</v>
      </c>
    </row>
    <row r="1879" spans="1:51" x14ac:dyDescent="0.35">
      <c r="A1879" t="s">
        <v>2776</v>
      </c>
      <c r="B1879" t="s">
        <v>66</v>
      </c>
      <c r="C1879">
        <v>48</v>
      </c>
      <c r="D1879" t="s">
        <v>52</v>
      </c>
      <c r="E1879" t="s">
        <v>52</v>
      </c>
      <c r="F1879" t="s">
        <v>52</v>
      </c>
      <c r="G1879" t="s">
        <v>52</v>
      </c>
      <c r="H1879">
        <v>0</v>
      </c>
      <c r="I1879" t="s">
        <v>54</v>
      </c>
      <c r="J1879" t="s">
        <v>55</v>
      </c>
      <c r="K1879" t="s">
        <v>1187</v>
      </c>
      <c r="L1879">
        <v>92278</v>
      </c>
      <c r="M1879">
        <v>34.457828999999997</v>
      </c>
      <c r="N1879">
        <v>-116.139589</v>
      </c>
      <c r="O1879">
        <v>14104</v>
      </c>
      <c r="P1879" t="s">
        <v>57</v>
      </c>
      <c r="Q1879" t="s">
        <v>52</v>
      </c>
      <c r="R1879">
        <v>0</v>
      </c>
      <c r="S1879">
        <v>3</v>
      </c>
      <c r="T1879" t="s">
        <v>67</v>
      </c>
      <c r="U1879" t="s">
        <v>53</v>
      </c>
      <c r="V1879">
        <v>9.9499999999999993</v>
      </c>
      <c r="W1879" t="s">
        <v>53</v>
      </c>
      <c r="X1879" t="s">
        <v>53</v>
      </c>
      <c r="Y1879" t="s">
        <v>68</v>
      </c>
      <c r="Z1879">
        <v>13</v>
      </c>
      <c r="AA1879" t="s">
        <v>52</v>
      </c>
      <c r="AB1879" t="s">
        <v>52</v>
      </c>
      <c r="AC1879" t="s">
        <v>52</v>
      </c>
      <c r="AD1879" t="s">
        <v>52</v>
      </c>
      <c r="AE1879" t="s">
        <v>53</v>
      </c>
      <c r="AF1879" t="s">
        <v>53</v>
      </c>
      <c r="AG1879" t="s">
        <v>53</v>
      </c>
      <c r="AH1879" t="s">
        <v>53</v>
      </c>
      <c r="AI1879" t="s">
        <v>60</v>
      </c>
      <c r="AJ1879" t="s">
        <v>53</v>
      </c>
      <c r="AK1879" t="s">
        <v>61</v>
      </c>
      <c r="AL1879">
        <v>96.6</v>
      </c>
      <c r="AM1879">
        <v>291.89999999999998</v>
      </c>
      <c r="AN1879">
        <v>0</v>
      </c>
      <c r="AO1879">
        <v>0</v>
      </c>
      <c r="AP1879">
        <v>29.849999999999898</v>
      </c>
      <c r="AQ1879">
        <v>321.75</v>
      </c>
      <c r="AR1879">
        <v>1</v>
      </c>
      <c r="AS1879" t="s">
        <v>62</v>
      </c>
      <c r="AT1879" t="s">
        <v>53</v>
      </c>
      <c r="AU1879">
        <v>72</v>
      </c>
      <c r="AV1879">
        <v>3260</v>
      </c>
      <c r="AW1879" t="s">
        <v>80</v>
      </c>
      <c r="AX1879" t="s">
        <v>182</v>
      </c>
      <c r="AY1879" t="str">
        <f>IF(AND(Table1[[#This Row],[Contract]]="Month-to-Month", Table1[[#This Row],[Tenure in Months]]&lt;6, Table1[[#This Row],[Payment Method]]="Bank Withdrawal"), "High Risk", IF(OR(Table1[[#This Row],[Contract]]="Month-to-Month", Table1[[#This Row],[Tenure in Months]]&lt;12), "Medium Risk", "Low Risk"))</f>
        <v>High Risk</v>
      </c>
    </row>
    <row r="1880" spans="1:51" x14ac:dyDescent="0.35">
      <c r="A1880" t="s">
        <v>2777</v>
      </c>
      <c r="B1880" t="s">
        <v>66</v>
      </c>
      <c r="C1880">
        <v>47</v>
      </c>
      <c r="D1880" t="s">
        <v>52</v>
      </c>
      <c r="E1880" t="s">
        <v>52</v>
      </c>
      <c r="F1880" t="s">
        <v>53</v>
      </c>
      <c r="G1880" t="s">
        <v>52</v>
      </c>
      <c r="H1880">
        <v>0</v>
      </c>
      <c r="I1880" t="s">
        <v>54</v>
      </c>
      <c r="J1880" t="s">
        <v>55</v>
      </c>
      <c r="K1880" t="s">
        <v>950</v>
      </c>
      <c r="L1880">
        <v>92282</v>
      </c>
      <c r="M1880">
        <v>33.972293000000001</v>
      </c>
      <c r="N1880">
        <v>-116.654195</v>
      </c>
      <c r="O1880">
        <v>805</v>
      </c>
      <c r="P1880" t="s">
        <v>57</v>
      </c>
      <c r="Q1880" t="s">
        <v>53</v>
      </c>
      <c r="R1880">
        <v>1</v>
      </c>
      <c r="S1880">
        <v>57</v>
      </c>
      <c r="T1880" t="s">
        <v>58</v>
      </c>
      <c r="U1880" t="s">
        <v>53</v>
      </c>
      <c r="V1880">
        <v>40.130000000000003</v>
      </c>
      <c r="W1880" t="s">
        <v>53</v>
      </c>
      <c r="X1880" t="s">
        <v>53</v>
      </c>
      <c r="Y1880" t="s">
        <v>68</v>
      </c>
      <c r="Z1880">
        <v>25</v>
      </c>
      <c r="AA1880" t="s">
        <v>52</v>
      </c>
      <c r="AB1880" t="s">
        <v>53</v>
      </c>
      <c r="AC1880" t="s">
        <v>53</v>
      </c>
      <c r="AD1880" t="s">
        <v>52</v>
      </c>
      <c r="AE1880" t="s">
        <v>53</v>
      </c>
      <c r="AF1880" t="s">
        <v>53</v>
      </c>
      <c r="AG1880" t="s">
        <v>53</v>
      </c>
      <c r="AH1880" t="s">
        <v>53</v>
      </c>
      <c r="AI1880" t="s">
        <v>60</v>
      </c>
      <c r="AJ1880" t="s">
        <v>53</v>
      </c>
      <c r="AK1880" t="s">
        <v>69</v>
      </c>
      <c r="AL1880">
        <v>104.5</v>
      </c>
      <c r="AM1880">
        <v>5921.35</v>
      </c>
      <c r="AN1880">
        <v>0</v>
      </c>
      <c r="AO1880">
        <v>0</v>
      </c>
      <c r="AP1880">
        <v>2287.41</v>
      </c>
      <c r="AQ1880">
        <v>8208.76</v>
      </c>
      <c r="AR1880">
        <v>1</v>
      </c>
      <c r="AS1880" t="s">
        <v>62</v>
      </c>
      <c r="AT1880" t="s">
        <v>53</v>
      </c>
      <c r="AU1880">
        <v>80</v>
      </c>
      <c r="AV1880">
        <v>4471</v>
      </c>
      <c r="AW1880" t="s">
        <v>76</v>
      </c>
      <c r="AX1880" t="s">
        <v>100</v>
      </c>
      <c r="AY1880" t="str">
        <f>IF(AND(Table1[[#This Row],[Contract]]="Month-to-Month", Table1[[#This Row],[Tenure in Months]]&lt;6, Table1[[#This Row],[Payment Method]]="Bank Withdrawal"), "High Risk", IF(OR(Table1[[#This Row],[Contract]]="Month-to-Month", Table1[[#This Row],[Tenure in Months]]&lt;12), "Medium Risk", "Low Risk"))</f>
        <v>Medium Risk</v>
      </c>
    </row>
    <row r="1881" spans="1:51" x14ac:dyDescent="0.35">
      <c r="A1881" t="s">
        <v>2778</v>
      </c>
      <c r="B1881" t="s">
        <v>66</v>
      </c>
      <c r="C1881">
        <v>54</v>
      </c>
      <c r="D1881" t="s">
        <v>52</v>
      </c>
      <c r="E1881" t="s">
        <v>52</v>
      </c>
      <c r="F1881" t="s">
        <v>52</v>
      </c>
      <c r="G1881" t="s">
        <v>52</v>
      </c>
      <c r="H1881">
        <v>0</v>
      </c>
      <c r="I1881" t="s">
        <v>54</v>
      </c>
      <c r="J1881" t="s">
        <v>55</v>
      </c>
      <c r="K1881" t="s">
        <v>266</v>
      </c>
      <c r="L1881">
        <v>92028</v>
      </c>
      <c r="M1881">
        <v>33.362575</v>
      </c>
      <c r="N1881">
        <v>-117.299644</v>
      </c>
      <c r="O1881">
        <v>42239</v>
      </c>
      <c r="P1881" t="s">
        <v>57</v>
      </c>
      <c r="Q1881" t="s">
        <v>52</v>
      </c>
      <c r="R1881">
        <v>0</v>
      </c>
      <c r="S1881">
        <v>5</v>
      </c>
      <c r="T1881" t="s">
        <v>67</v>
      </c>
      <c r="U1881" t="s">
        <v>53</v>
      </c>
      <c r="V1881">
        <v>37.1</v>
      </c>
      <c r="W1881" t="s">
        <v>53</v>
      </c>
      <c r="X1881" t="s">
        <v>53</v>
      </c>
      <c r="Y1881" t="s">
        <v>110</v>
      </c>
      <c r="Z1881">
        <v>2</v>
      </c>
      <c r="AA1881" t="s">
        <v>52</v>
      </c>
      <c r="AB1881" t="s">
        <v>52</v>
      </c>
      <c r="AC1881" t="s">
        <v>52</v>
      </c>
      <c r="AD1881" t="s">
        <v>52</v>
      </c>
      <c r="AE1881" t="s">
        <v>52</v>
      </c>
      <c r="AF1881" t="s">
        <v>52</v>
      </c>
      <c r="AG1881" t="s">
        <v>52</v>
      </c>
      <c r="AH1881" t="s">
        <v>52</v>
      </c>
      <c r="AI1881" t="s">
        <v>60</v>
      </c>
      <c r="AJ1881" t="s">
        <v>53</v>
      </c>
      <c r="AK1881" t="s">
        <v>87</v>
      </c>
      <c r="AL1881">
        <v>50.6</v>
      </c>
      <c r="AM1881">
        <v>249.95</v>
      </c>
      <c r="AN1881">
        <v>0</v>
      </c>
      <c r="AO1881">
        <v>20</v>
      </c>
      <c r="AP1881">
        <v>185.5</v>
      </c>
      <c r="AQ1881">
        <v>455.45</v>
      </c>
      <c r="AR1881">
        <v>2</v>
      </c>
      <c r="AS1881" t="s">
        <v>62</v>
      </c>
      <c r="AT1881" t="s">
        <v>53</v>
      </c>
      <c r="AU1881">
        <v>94</v>
      </c>
      <c r="AV1881">
        <v>2353</v>
      </c>
      <c r="AW1881" t="s">
        <v>63</v>
      </c>
      <c r="AX1881" t="s">
        <v>70</v>
      </c>
      <c r="AY1881" t="str">
        <f>IF(AND(Table1[[#This Row],[Contract]]="Month-to-Month", Table1[[#This Row],[Tenure in Months]]&lt;6, Table1[[#This Row],[Payment Method]]="Bank Withdrawal"), "High Risk", IF(OR(Table1[[#This Row],[Contract]]="Month-to-Month", Table1[[#This Row],[Tenure in Months]]&lt;12), "Medium Risk", "Low Risk"))</f>
        <v>Medium Risk</v>
      </c>
    </row>
    <row r="1882" spans="1:51" x14ac:dyDescent="0.35">
      <c r="A1882" t="s">
        <v>2779</v>
      </c>
      <c r="B1882" t="s">
        <v>51</v>
      </c>
      <c r="C1882">
        <v>40</v>
      </c>
      <c r="D1882" t="s">
        <v>52</v>
      </c>
      <c r="E1882" t="s">
        <v>52</v>
      </c>
      <c r="F1882" t="s">
        <v>52</v>
      </c>
      <c r="G1882" t="s">
        <v>53</v>
      </c>
      <c r="H1882">
        <v>1</v>
      </c>
      <c r="I1882" t="s">
        <v>54</v>
      </c>
      <c r="J1882" t="s">
        <v>55</v>
      </c>
      <c r="K1882" t="s">
        <v>2780</v>
      </c>
      <c r="L1882">
        <v>92314</v>
      </c>
      <c r="M1882">
        <v>34.278967000000002</v>
      </c>
      <c r="N1882">
        <v>-116.773825</v>
      </c>
      <c r="O1882">
        <v>9899</v>
      </c>
      <c r="P1882" t="s">
        <v>57</v>
      </c>
      <c r="Q1882" t="s">
        <v>52</v>
      </c>
      <c r="R1882">
        <v>0</v>
      </c>
      <c r="S1882">
        <v>4</v>
      </c>
      <c r="T1882" t="s">
        <v>67</v>
      </c>
      <c r="U1882" t="s">
        <v>53</v>
      </c>
      <c r="V1882">
        <v>26.04</v>
      </c>
      <c r="W1882" t="s">
        <v>52</v>
      </c>
      <c r="X1882" t="s">
        <v>53</v>
      </c>
      <c r="Y1882" t="s">
        <v>59</v>
      </c>
      <c r="Z1882">
        <v>27</v>
      </c>
      <c r="AA1882" t="s">
        <v>53</v>
      </c>
      <c r="AB1882" t="s">
        <v>52</v>
      </c>
      <c r="AC1882" t="s">
        <v>52</v>
      </c>
      <c r="AD1882" t="s">
        <v>52</v>
      </c>
      <c r="AE1882" t="s">
        <v>52</v>
      </c>
      <c r="AF1882" t="s">
        <v>52</v>
      </c>
      <c r="AG1882" t="s">
        <v>52</v>
      </c>
      <c r="AH1882" t="s">
        <v>53</v>
      </c>
      <c r="AI1882" t="s">
        <v>60</v>
      </c>
      <c r="AJ1882" t="s">
        <v>52</v>
      </c>
      <c r="AK1882" t="s">
        <v>61</v>
      </c>
      <c r="AL1882">
        <v>49.35</v>
      </c>
      <c r="AM1882">
        <v>219.65</v>
      </c>
      <c r="AN1882">
        <v>0</v>
      </c>
      <c r="AO1882">
        <v>0</v>
      </c>
      <c r="AP1882">
        <v>104.16</v>
      </c>
      <c r="AQ1882">
        <v>323.81</v>
      </c>
      <c r="AR1882">
        <v>1</v>
      </c>
      <c r="AS1882" t="s">
        <v>62</v>
      </c>
      <c r="AT1882" t="s">
        <v>53</v>
      </c>
      <c r="AU1882">
        <v>83</v>
      </c>
      <c r="AV1882">
        <v>5858</v>
      </c>
      <c r="AW1882" t="s">
        <v>76</v>
      </c>
      <c r="AX1882" t="s">
        <v>2752</v>
      </c>
      <c r="AY1882" t="str">
        <f>IF(AND(Table1[[#This Row],[Contract]]="Month-to-Month", Table1[[#This Row],[Tenure in Months]]&lt;6, Table1[[#This Row],[Payment Method]]="Bank Withdrawal"), "High Risk", IF(OR(Table1[[#This Row],[Contract]]="Month-to-Month", Table1[[#This Row],[Tenure in Months]]&lt;12), "Medium Risk", "Low Risk"))</f>
        <v>High Risk</v>
      </c>
    </row>
    <row r="1883" spans="1:51" x14ac:dyDescent="0.35">
      <c r="A1883" t="s">
        <v>2781</v>
      </c>
      <c r="B1883" t="s">
        <v>51</v>
      </c>
      <c r="C1883">
        <v>22</v>
      </c>
      <c r="D1883" t="s">
        <v>53</v>
      </c>
      <c r="E1883" t="s">
        <v>52</v>
      </c>
      <c r="F1883" t="s">
        <v>52</v>
      </c>
      <c r="G1883" t="s">
        <v>52</v>
      </c>
      <c r="H1883">
        <v>0</v>
      </c>
      <c r="I1883" t="s">
        <v>54</v>
      </c>
      <c r="J1883" t="s">
        <v>55</v>
      </c>
      <c r="K1883" t="s">
        <v>952</v>
      </c>
      <c r="L1883">
        <v>92316</v>
      </c>
      <c r="M1883">
        <v>34.059722000000001</v>
      </c>
      <c r="N1883">
        <v>-117.39104</v>
      </c>
      <c r="O1883">
        <v>25995</v>
      </c>
      <c r="P1883" t="s">
        <v>57</v>
      </c>
      <c r="Q1883" t="s">
        <v>52</v>
      </c>
      <c r="R1883">
        <v>0</v>
      </c>
      <c r="S1883">
        <v>7</v>
      </c>
      <c r="T1883" t="s">
        <v>67</v>
      </c>
      <c r="U1883" t="s">
        <v>53</v>
      </c>
      <c r="V1883">
        <v>12.05</v>
      </c>
      <c r="W1883" t="s">
        <v>52</v>
      </c>
      <c r="X1883" t="s">
        <v>53</v>
      </c>
      <c r="Y1883" t="s">
        <v>68</v>
      </c>
      <c r="Z1883">
        <v>69</v>
      </c>
      <c r="AA1883" t="s">
        <v>52</v>
      </c>
      <c r="AB1883" t="s">
        <v>53</v>
      </c>
      <c r="AC1883" t="s">
        <v>52</v>
      </c>
      <c r="AD1883" t="s">
        <v>52</v>
      </c>
      <c r="AE1883" t="s">
        <v>53</v>
      </c>
      <c r="AF1883" t="s">
        <v>53</v>
      </c>
      <c r="AG1883" t="s">
        <v>53</v>
      </c>
      <c r="AH1883" t="s">
        <v>53</v>
      </c>
      <c r="AI1883" t="s">
        <v>60</v>
      </c>
      <c r="AJ1883" t="s">
        <v>53</v>
      </c>
      <c r="AK1883" t="s">
        <v>61</v>
      </c>
      <c r="AL1883">
        <v>94.25</v>
      </c>
      <c r="AM1883">
        <v>669</v>
      </c>
      <c r="AN1883">
        <v>0</v>
      </c>
      <c r="AO1883">
        <v>0</v>
      </c>
      <c r="AP1883">
        <v>84.35</v>
      </c>
      <c r="AQ1883">
        <v>753.35</v>
      </c>
      <c r="AR1883">
        <v>3</v>
      </c>
      <c r="AS1883" t="s">
        <v>62</v>
      </c>
      <c r="AT1883" t="s">
        <v>53</v>
      </c>
      <c r="AU1883">
        <v>91</v>
      </c>
      <c r="AV1883">
        <v>5267</v>
      </c>
      <c r="AW1883" t="s">
        <v>76</v>
      </c>
      <c r="AX1883" t="s">
        <v>133</v>
      </c>
      <c r="AY1883" t="str">
        <f>IF(AND(Table1[[#This Row],[Contract]]="Month-to-Month", Table1[[#This Row],[Tenure in Months]]&lt;6, Table1[[#This Row],[Payment Method]]="Bank Withdrawal"), "High Risk", IF(OR(Table1[[#This Row],[Contract]]="Month-to-Month", Table1[[#This Row],[Tenure in Months]]&lt;12), "Medium Risk", "Low Risk"))</f>
        <v>Medium Risk</v>
      </c>
    </row>
    <row r="1884" spans="1:51" x14ac:dyDescent="0.35">
      <c r="A1884" t="s">
        <v>2782</v>
      </c>
      <c r="B1884" t="s">
        <v>66</v>
      </c>
      <c r="C1884">
        <v>64</v>
      </c>
      <c r="D1884" t="s">
        <v>52</v>
      </c>
      <c r="E1884" t="s">
        <v>52</v>
      </c>
      <c r="F1884" t="s">
        <v>53</v>
      </c>
      <c r="G1884" t="s">
        <v>52</v>
      </c>
      <c r="H1884">
        <v>0</v>
      </c>
      <c r="I1884" t="s">
        <v>54</v>
      </c>
      <c r="J1884" t="s">
        <v>55</v>
      </c>
      <c r="K1884" t="s">
        <v>2783</v>
      </c>
      <c r="L1884">
        <v>92320</v>
      </c>
      <c r="M1884">
        <v>33.982787000000002</v>
      </c>
      <c r="N1884">
        <v>-117.057627</v>
      </c>
      <c r="O1884">
        <v>7334</v>
      </c>
      <c r="P1884" t="s">
        <v>57</v>
      </c>
      <c r="Q1884" t="s">
        <v>53</v>
      </c>
      <c r="R1884">
        <v>1</v>
      </c>
      <c r="S1884">
        <v>1</v>
      </c>
      <c r="T1884" t="s">
        <v>67</v>
      </c>
      <c r="U1884" t="s">
        <v>53</v>
      </c>
      <c r="V1884">
        <v>21.65</v>
      </c>
      <c r="W1884" t="s">
        <v>52</v>
      </c>
      <c r="X1884" t="s">
        <v>53</v>
      </c>
      <c r="Y1884" t="s">
        <v>68</v>
      </c>
      <c r="Z1884">
        <v>13</v>
      </c>
      <c r="AA1884" t="s">
        <v>52</v>
      </c>
      <c r="AB1884" t="s">
        <v>52</v>
      </c>
      <c r="AC1884" t="s">
        <v>52</v>
      </c>
      <c r="AD1884" t="s">
        <v>52</v>
      </c>
      <c r="AE1884" t="s">
        <v>52</v>
      </c>
      <c r="AF1884" t="s">
        <v>52</v>
      </c>
      <c r="AG1884" t="s">
        <v>52</v>
      </c>
      <c r="AH1884" t="s">
        <v>53</v>
      </c>
      <c r="AI1884" t="s">
        <v>60</v>
      </c>
      <c r="AJ1884" t="s">
        <v>53</v>
      </c>
      <c r="AK1884" t="s">
        <v>61</v>
      </c>
      <c r="AL1884">
        <v>68.95</v>
      </c>
      <c r="AM1884">
        <v>68.95</v>
      </c>
      <c r="AN1884">
        <v>0</v>
      </c>
      <c r="AO1884">
        <v>0</v>
      </c>
      <c r="AP1884">
        <v>21.65</v>
      </c>
      <c r="AQ1884">
        <v>90.6</v>
      </c>
      <c r="AR1884">
        <v>2</v>
      </c>
      <c r="AS1884" t="s">
        <v>62</v>
      </c>
      <c r="AT1884" t="s">
        <v>53</v>
      </c>
      <c r="AU1884">
        <v>75</v>
      </c>
      <c r="AV1884">
        <v>5644</v>
      </c>
      <c r="AW1884" t="s">
        <v>76</v>
      </c>
      <c r="AX1884" t="s">
        <v>77</v>
      </c>
      <c r="AY1884" t="str">
        <f>IF(AND(Table1[[#This Row],[Contract]]="Month-to-Month", Table1[[#This Row],[Tenure in Months]]&lt;6, Table1[[#This Row],[Payment Method]]="Bank Withdrawal"), "High Risk", IF(OR(Table1[[#This Row],[Contract]]="Month-to-Month", Table1[[#This Row],[Tenure in Months]]&lt;12), "Medium Risk", "Low Risk"))</f>
        <v>High Risk</v>
      </c>
    </row>
    <row r="1885" spans="1:51" x14ac:dyDescent="0.35">
      <c r="A1885" t="s">
        <v>2784</v>
      </c>
      <c r="B1885" t="s">
        <v>51</v>
      </c>
      <c r="C1885">
        <v>62</v>
      </c>
      <c r="D1885" t="s">
        <v>52</v>
      </c>
      <c r="E1885" t="s">
        <v>52</v>
      </c>
      <c r="F1885" t="s">
        <v>52</v>
      </c>
      <c r="G1885" t="s">
        <v>52</v>
      </c>
      <c r="H1885">
        <v>0</v>
      </c>
      <c r="I1885" t="s">
        <v>54</v>
      </c>
      <c r="J1885" t="s">
        <v>55</v>
      </c>
      <c r="K1885" t="s">
        <v>954</v>
      </c>
      <c r="L1885">
        <v>92336</v>
      </c>
      <c r="M1885">
        <v>34.136367</v>
      </c>
      <c r="N1885">
        <v>-117.460803</v>
      </c>
      <c r="O1885">
        <v>54586</v>
      </c>
      <c r="P1885" t="s">
        <v>57</v>
      </c>
      <c r="Q1885" t="s">
        <v>52</v>
      </c>
      <c r="R1885">
        <v>0</v>
      </c>
      <c r="S1885">
        <v>4</v>
      </c>
      <c r="T1885" t="s">
        <v>58</v>
      </c>
      <c r="U1885" t="s">
        <v>53</v>
      </c>
      <c r="V1885">
        <v>42.44</v>
      </c>
      <c r="W1885" t="s">
        <v>53</v>
      </c>
      <c r="X1885" t="s">
        <v>53</v>
      </c>
      <c r="Y1885" t="s">
        <v>68</v>
      </c>
      <c r="Z1885">
        <v>29</v>
      </c>
      <c r="AA1885" t="s">
        <v>52</v>
      </c>
      <c r="AB1885" t="s">
        <v>52</v>
      </c>
      <c r="AC1885" t="s">
        <v>52</v>
      </c>
      <c r="AD1885" t="s">
        <v>52</v>
      </c>
      <c r="AE1885" t="s">
        <v>52</v>
      </c>
      <c r="AF1885" t="s">
        <v>52</v>
      </c>
      <c r="AG1885" t="s">
        <v>52</v>
      </c>
      <c r="AH1885" t="s">
        <v>53</v>
      </c>
      <c r="AI1885" t="s">
        <v>60</v>
      </c>
      <c r="AJ1885" t="s">
        <v>53</v>
      </c>
      <c r="AK1885" t="s">
        <v>61</v>
      </c>
      <c r="AL1885">
        <v>76.05</v>
      </c>
      <c r="AM1885">
        <v>318.89999999999998</v>
      </c>
      <c r="AN1885">
        <v>0</v>
      </c>
      <c r="AO1885">
        <v>0</v>
      </c>
      <c r="AP1885">
        <v>169.76</v>
      </c>
      <c r="AQ1885">
        <v>488.659999999999</v>
      </c>
      <c r="AR1885">
        <v>1</v>
      </c>
      <c r="AS1885" t="s">
        <v>62</v>
      </c>
      <c r="AT1885" t="s">
        <v>53</v>
      </c>
      <c r="AU1885">
        <v>75</v>
      </c>
      <c r="AV1885">
        <v>3685</v>
      </c>
      <c r="AW1885" t="s">
        <v>80</v>
      </c>
      <c r="AX1885" t="s">
        <v>107</v>
      </c>
      <c r="AY1885" t="str">
        <f>IF(AND(Table1[[#This Row],[Contract]]="Month-to-Month", Table1[[#This Row],[Tenure in Months]]&lt;6, Table1[[#This Row],[Payment Method]]="Bank Withdrawal"), "High Risk", IF(OR(Table1[[#This Row],[Contract]]="Month-to-Month", Table1[[#This Row],[Tenure in Months]]&lt;12), "Medium Risk", "Low Risk"))</f>
        <v>High Risk</v>
      </c>
    </row>
    <row r="1886" spans="1:51" x14ac:dyDescent="0.35">
      <c r="A1886" t="s">
        <v>2785</v>
      </c>
      <c r="B1886" t="s">
        <v>51</v>
      </c>
      <c r="C1886">
        <v>44</v>
      </c>
      <c r="D1886" t="s">
        <v>52</v>
      </c>
      <c r="E1886" t="s">
        <v>52</v>
      </c>
      <c r="F1886" t="s">
        <v>52</v>
      </c>
      <c r="G1886" t="s">
        <v>52</v>
      </c>
      <c r="H1886">
        <v>0</v>
      </c>
      <c r="I1886" t="s">
        <v>54</v>
      </c>
      <c r="J1886" t="s">
        <v>55</v>
      </c>
      <c r="K1886" t="s">
        <v>954</v>
      </c>
      <c r="L1886">
        <v>92337</v>
      </c>
      <c r="M1886">
        <v>34.049670999999996</v>
      </c>
      <c r="N1886">
        <v>-117.468896</v>
      </c>
      <c r="O1886">
        <v>29847</v>
      </c>
      <c r="P1886" t="s">
        <v>57</v>
      </c>
      <c r="Q1886" t="s">
        <v>52</v>
      </c>
      <c r="R1886">
        <v>0</v>
      </c>
      <c r="S1886">
        <v>1</v>
      </c>
      <c r="T1886" t="s">
        <v>58</v>
      </c>
      <c r="U1886" t="s">
        <v>52</v>
      </c>
      <c r="V1886">
        <v>0</v>
      </c>
      <c r="W1886" t="s">
        <v>52</v>
      </c>
      <c r="X1886" t="s">
        <v>53</v>
      </c>
      <c r="Y1886" t="s">
        <v>110</v>
      </c>
      <c r="Z1886">
        <v>2</v>
      </c>
      <c r="AA1886" t="s">
        <v>52</v>
      </c>
      <c r="AB1886" t="s">
        <v>52</v>
      </c>
      <c r="AC1886" t="s">
        <v>52</v>
      </c>
      <c r="AD1886" t="s">
        <v>52</v>
      </c>
      <c r="AE1886" t="s">
        <v>52</v>
      </c>
      <c r="AF1886" t="s">
        <v>52</v>
      </c>
      <c r="AG1886" t="s">
        <v>52</v>
      </c>
      <c r="AH1886" t="s">
        <v>53</v>
      </c>
      <c r="AI1886" t="s">
        <v>60</v>
      </c>
      <c r="AJ1886" t="s">
        <v>53</v>
      </c>
      <c r="AK1886" t="s">
        <v>87</v>
      </c>
      <c r="AL1886">
        <v>24.45</v>
      </c>
      <c r="AM1886">
        <v>24.45</v>
      </c>
      <c r="AN1886">
        <v>0</v>
      </c>
      <c r="AO1886">
        <v>0</v>
      </c>
      <c r="AP1886">
        <v>0</v>
      </c>
      <c r="AQ1886">
        <v>24.45</v>
      </c>
      <c r="AR1886">
        <v>3</v>
      </c>
      <c r="AS1886" t="s">
        <v>62</v>
      </c>
      <c r="AT1886" t="s">
        <v>53</v>
      </c>
      <c r="AU1886">
        <v>65</v>
      </c>
      <c r="AV1886">
        <v>2121</v>
      </c>
      <c r="AW1886" t="s">
        <v>80</v>
      </c>
      <c r="AX1886" t="s">
        <v>81</v>
      </c>
      <c r="AY1886" t="str">
        <f>IF(AND(Table1[[#This Row],[Contract]]="Month-to-Month", Table1[[#This Row],[Tenure in Months]]&lt;6, Table1[[#This Row],[Payment Method]]="Bank Withdrawal"), "High Risk", IF(OR(Table1[[#This Row],[Contract]]="Month-to-Month", Table1[[#This Row],[Tenure in Months]]&lt;12), "Medium Risk", "Low Risk"))</f>
        <v>Medium Risk</v>
      </c>
    </row>
    <row r="1887" spans="1:51" x14ac:dyDescent="0.35">
      <c r="A1887" t="s">
        <v>2786</v>
      </c>
      <c r="B1887" t="s">
        <v>51</v>
      </c>
      <c r="C1887">
        <v>35</v>
      </c>
      <c r="D1887" t="s">
        <v>52</v>
      </c>
      <c r="E1887" t="s">
        <v>52</v>
      </c>
      <c r="F1887" t="s">
        <v>52</v>
      </c>
      <c r="G1887" t="s">
        <v>52</v>
      </c>
      <c r="H1887">
        <v>0</v>
      </c>
      <c r="I1887" t="s">
        <v>54</v>
      </c>
      <c r="J1887" t="s">
        <v>55</v>
      </c>
      <c r="K1887" t="s">
        <v>2787</v>
      </c>
      <c r="L1887">
        <v>92341</v>
      </c>
      <c r="M1887">
        <v>34.244410999999999</v>
      </c>
      <c r="N1887">
        <v>-117.072654</v>
      </c>
      <c r="O1887">
        <v>317</v>
      </c>
      <c r="P1887" t="s">
        <v>57</v>
      </c>
      <c r="Q1887" t="s">
        <v>52</v>
      </c>
      <c r="R1887">
        <v>0</v>
      </c>
      <c r="S1887">
        <v>7</v>
      </c>
      <c r="T1887" t="s">
        <v>58</v>
      </c>
      <c r="U1887" t="s">
        <v>53</v>
      </c>
      <c r="V1887">
        <v>36.840000000000003</v>
      </c>
      <c r="W1887" t="s">
        <v>53</v>
      </c>
      <c r="X1887" t="s">
        <v>53</v>
      </c>
      <c r="Y1887" t="s">
        <v>68</v>
      </c>
      <c r="Z1887">
        <v>17</v>
      </c>
      <c r="AA1887" t="s">
        <v>52</v>
      </c>
      <c r="AB1887" t="s">
        <v>52</v>
      </c>
      <c r="AC1887" t="s">
        <v>53</v>
      </c>
      <c r="AD1887" t="s">
        <v>52</v>
      </c>
      <c r="AE1887" t="s">
        <v>53</v>
      </c>
      <c r="AF1887" t="s">
        <v>52</v>
      </c>
      <c r="AG1887" t="s">
        <v>52</v>
      </c>
      <c r="AH1887" t="s">
        <v>52</v>
      </c>
      <c r="AI1887" t="s">
        <v>60</v>
      </c>
      <c r="AJ1887" t="s">
        <v>53</v>
      </c>
      <c r="AK1887" t="s">
        <v>69</v>
      </c>
      <c r="AL1887">
        <v>89.35</v>
      </c>
      <c r="AM1887">
        <v>631.85</v>
      </c>
      <c r="AN1887">
        <v>0</v>
      </c>
      <c r="AO1887">
        <v>60</v>
      </c>
      <c r="AP1887">
        <v>257.88</v>
      </c>
      <c r="AQ1887">
        <v>949.73</v>
      </c>
      <c r="AR1887">
        <v>1</v>
      </c>
      <c r="AS1887" t="s">
        <v>62</v>
      </c>
      <c r="AT1887" t="s">
        <v>53</v>
      </c>
      <c r="AU1887">
        <v>91</v>
      </c>
      <c r="AV1887">
        <v>4154</v>
      </c>
      <c r="AW1887" t="s">
        <v>80</v>
      </c>
      <c r="AX1887" t="s">
        <v>182</v>
      </c>
      <c r="AY1887" t="str">
        <f>IF(AND(Table1[[#This Row],[Contract]]="Month-to-Month", Table1[[#This Row],[Tenure in Months]]&lt;6, Table1[[#This Row],[Payment Method]]="Bank Withdrawal"), "High Risk", IF(OR(Table1[[#This Row],[Contract]]="Month-to-Month", Table1[[#This Row],[Tenure in Months]]&lt;12), "Medium Risk", "Low Risk"))</f>
        <v>Medium Risk</v>
      </c>
    </row>
    <row r="1888" spans="1:51" x14ac:dyDescent="0.35">
      <c r="A1888" t="s">
        <v>2788</v>
      </c>
      <c r="B1888" t="s">
        <v>51</v>
      </c>
      <c r="C1888">
        <v>60</v>
      </c>
      <c r="D1888" t="s">
        <v>52</v>
      </c>
      <c r="E1888" t="s">
        <v>52</v>
      </c>
      <c r="F1888" t="s">
        <v>53</v>
      </c>
      <c r="G1888" t="s">
        <v>52</v>
      </c>
      <c r="H1888">
        <v>0</v>
      </c>
      <c r="I1888" t="s">
        <v>54</v>
      </c>
      <c r="J1888" t="s">
        <v>55</v>
      </c>
      <c r="K1888" t="s">
        <v>2789</v>
      </c>
      <c r="L1888">
        <v>92347</v>
      </c>
      <c r="M1888">
        <v>34.983808000000003</v>
      </c>
      <c r="N1888">
        <v>-117.239306</v>
      </c>
      <c r="O1888">
        <v>1933</v>
      </c>
      <c r="P1888" t="s">
        <v>57</v>
      </c>
      <c r="Q1888" t="s">
        <v>53</v>
      </c>
      <c r="R1888">
        <v>3</v>
      </c>
      <c r="S1888">
        <v>4</v>
      </c>
      <c r="T1888" t="s">
        <v>58</v>
      </c>
      <c r="U1888" t="s">
        <v>53</v>
      </c>
      <c r="V1888">
        <v>32.43</v>
      </c>
      <c r="W1888" t="s">
        <v>52</v>
      </c>
      <c r="X1888" t="s">
        <v>53</v>
      </c>
      <c r="Y1888" t="s">
        <v>68</v>
      </c>
      <c r="Z1888">
        <v>13</v>
      </c>
      <c r="AA1888" t="s">
        <v>52</v>
      </c>
      <c r="AB1888" t="s">
        <v>52</v>
      </c>
      <c r="AC1888" t="s">
        <v>52</v>
      </c>
      <c r="AD1888" t="s">
        <v>52</v>
      </c>
      <c r="AE1888" t="s">
        <v>53</v>
      </c>
      <c r="AF1888" t="s">
        <v>52</v>
      </c>
      <c r="AG1888" t="s">
        <v>52</v>
      </c>
      <c r="AH1888" t="s">
        <v>53</v>
      </c>
      <c r="AI1888" t="s">
        <v>60</v>
      </c>
      <c r="AJ1888" t="s">
        <v>53</v>
      </c>
      <c r="AK1888" t="s">
        <v>61</v>
      </c>
      <c r="AL1888">
        <v>80.349999999999994</v>
      </c>
      <c r="AM1888">
        <v>307.39999999999998</v>
      </c>
      <c r="AN1888">
        <v>0</v>
      </c>
      <c r="AO1888">
        <v>0</v>
      </c>
      <c r="AP1888">
        <v>129.72</v>
      </c>
      <c r="AQ1888">
        <v>437.12</v>
      </c>
      <c r="AR1888">
        <v>1</v>
      </c>
      <c r="AS1888" t="s">
        <v>62</v>
      </c>
      <c r="AT1888" t="s">
        <v>53</v>
      </c>
      <c r="AU1888">
        <v>65</v>
      </c>
      <c r="AV1888">
        <v>4167</v>
      </c>
      <c r="AW1888" t="s">
        <v>76</v>
      </c>
      <c r="AX1888" t="s">
        <v>100</v>
      </c>
      <c r="AY1888" t="str">
        <f>IF(AND(Table1[[#This Row],[Contract]]="Month-to-Month", Table1[[#This Row],[Tenure in Months]]&lt;6, Table1[[#This Row],[Payment Method]]="Bank Withdrawal"), "High Risk", IF(OR(Table1[[#This Row],[Contract]]="Month-to-Month", Table1[[#This Row],[Tenure in Months]]&lt;12), "Medium Risk", "Low Risk"))</f>
        <v>High Risk</v>
      </c>
    </row>
    <row r="1889" spans="1:51" x14ac:dyDescent="0.35">
      <c r="A1889" t="s">
        <v>2790</v>
      </c>
      <c r="B1889" t="s">
        <v>51</v>
      </c>
      <c r="C1889">
        <v>24</v>
      </c>
      <c r="D1889" t="s">
        <v>53</v>
      </c>
      <c r="E1889" t="s">
        <v>52</v>
      </c>
      <c r="F1889" t="s">
        <v>52</v>
      </c>
      <c r="G1889" t="s">
        <v>52</v>
      </c>
      <c r="H1889">
        <v>0</v>
      </c>
      <c r="I1889" t="s">
        <v>54</v>
      </c>
      <c r="J1889" t="s">
        <v>55</v>
      </c>
      <c r="K1889" t="s">
        <v>162</v>
      </c>
      <c r="L1889">
        <v>92592</v>
      </c>
      <c r="M1889">
        <v>33.507255000000001</v>
      </c>
      <c r="N1889">
        <v>-117.029473</v>
      </c>
      <c r="O1889">
        <v>46171</v>
      </c>
      <c r="P1889" t="s">
        <v>57</v>
      </c>
      <c r="Q1889" t="s">
        <v>52</v>
      </c>
      <c r="R1889">
        <v>0</v>
      </c>
      <c r="S1889">
        <v>1</v>
      </c>
      <c r="T1889" t="s">
        <v>58</v>
      </c>
      <c r="U1889" t="s">
        <v>53</v>
      </c>
      <c r="V1889">
        <v>31.34</v>
      </c>
      <c r="W1889" t="s">
        <v>52</v>
      </c>
      <c r="X1889" t="s">
        <v>53</v>
      </c>
      <c r="Y1889" t="s">
        <v>68</v>
      </c>
      <c r="Z1889">
        <v>52</v>
      </c>
      <c r="AA1889" t="s">
        <v>52</v>
      </c>
      <c r="AB1889" t="s">
        <v>52</v>
      </c>
      <c r="AC1889" t="s">
        <v>52</v>
      </c>
      <c r="AD1889" t="s">
        <v>52</v>
      </c>
      <c r="AE1889" t="s">
        <v>53</v>
      </c>
      <c r="AF1889" t="s">
        <v>52</v>
      </c>
      <c r="AG1889" t="s">
        <v>53</v>
      </c>
      <c r="AH1889" t="s">
        <v>53</v>
      </c>
      <c r="AI1889" t="s">
        <v>60</v>
      </c>
      <c r="AJ1889" t="s">
        <v>53</v>
      </c>
      <c r="AK1889" t="s">
        <v>61</v>
      </c>
      <c r="AL1889">
        <v>79.05</v>
      </c>
      <c r="AM1889">
        <v>79.05</v>
      </c>
      <c r="AN1889">
        <v>0</v>
      </c>
      <c r="AO1889">
        <v>0</v>
      </c>
      <c r="AP1889">
        <v>31.34</v>
      </c>
      <c r="AQ1889">
        <v>110.39</v>
      </c>
      <c r="AR1889">
        <v>1</v>
      </c>
      <c r="AS1889" t="s">
        <v>62</v>
      </c>
      <c r="AT1889" t="s">
        <v>53</v>
      </c>
      <c r="AU1889">
        <v>80</v>
      </c>
      <c r="AV1889">
        <v>3555</v>
      </c>
      <c r="AW1889" t="s">
        <v>63</v>
      </c>
      <c r="AX1889" t="s">
        <v>70</v>
      </c>
      <c r="AY1889" t="str">
        <f>IF(AND(Table1[[#This Row],[Contract]]="Month-to-Month", Table1[[#This Row],[Tenure in Months]]&lt;6, Table1[[#This Row],[Payment Method]]="Bank Withdrawal"), "High Risk", IF(OR(Table1[[#This Row],[Contract]]="Month-to-Month", Table1[[#This Row],[Tenure in Months]]&lt;12), "Medium Risk", "Low Risk"))</f>
        <v>High Risk</v>
      </c>
    </row>
    <row r="1890" spans="1:51" x14ac:dyDescent="0.35">
      <c r="A1890" t="s">
        <v>2791</v>
      </c>
      <c r="B1890" t="s">
        <v>51</v>
      </c>
      <c r="C1890">
        <v>42</v>
      </c>
      <c r="D1890" t="s">
        <v>52</v>
      </c>
      <c r="E1890" t="s">
        <v>52</v>
      </c>
      <c r="F1890" t="s">
        <v>53</v>
      </c>
      <c r="G1890" t="s">
        <v>52</v>
      </c>
      <c r="H1890">
        <v>0</v>
      </c>
      <c r="I1890" t="s">
        <v>54</v>
      </c>
      <c r="J1890" t="s">
        <v>55</v>
      </c>
      <c r="K1890" t="s">
        <v>1662</v>
      </c>
      <c r="L1890">
        <v>92368</v>
      </c>
      <c r="M1890">
        <v>34.647959</v>
      </c>
      <c r="N1890">
        <v>-117.29695700000001</v>
      </c>
      <c r="O1890">
        <v>909</v>
      </c>
      <c r="P1890" t="s">
        <v>57</v>
      </c>
      <c r="Q1890" t="s">
        <v>53</v>
      </c>
      <c r="R1890">
        <v>1</v>
      </c>
      <c r="S1890">
        <v>1</v>
      </c>
      <c r="T1890" t="s">
        <v>58</v>
      </c>
      <c r="U1890" t="s">
        <v>53</v>
      </c>
      <c r="V1890">
        <v>12.04</v>
      </c>
      <c r="W1890" t="s">
        <v>52</v>
      </c>
      <c r="X1890" t="s">
        <v>53</v>
      </c>
      <c r="Y1890" t="s">
        <v>110</v>
      </c>
      <c r="Z1890">
        <v>5</v>
      </c>
      <c r="AA1890" t="s">
        <v>53</v>
      </c>
      <c r="AB1890" t="s">
        <v>52</v>
      </c>
      <c r="AC1890" t="s">
        <v>52</v>
      </c>
      <c r="AD1890" t="s">
        <v>52</v>
      </c>
      <c r="AE1890" t="s">
        <v>53</v>
      </c>
      <c r="AF1890" t="s">
        <v>53</v>
      </c>
      <c r="AG1890" t="s">
        <v>53</v>
      </c>
      <c r="AH1890" t="s">
        <v>53</v>
      </c>
      <c r="AI1890" t="s">
        <v>60</v>
      </c>
      <c r="AJ1890" t="s">
        <v>53</v>
      </c>
      <c r="AK1890" t="s">
        <v>61</v>
      </c>
      <c r="AL1890">
        <v>95</v>
      </c>
      <c r="AM1890">
        <v>95</v>
      </c>
      <c r="AN1890">
        <v>0</v>
      </c>
      <c r="AO1890">
        <v>0</v>
      </c>
      <c r="AP1890">
        <v>12.04</v>
      </c>
      <c r="AQ1890">
        <v>107.039999999999</v>
      </c>
      <c r="AR1890">
        <v>1</v>
      </c>
      <c r="AS1890" t="s">
        <v>62</v>
      </c>
      <c r="AT1890" t="s">
        <v>53</v>
      </c>
      <c r="AU1890">
        <v>82</v>
      </c>
      <c r="AV1890">
        <v>4489</v>
      </c>
      <c r="AW1890" t="s">
        <v>76</v>
      </c>
      <c r="AX1890" t="s">
        <v>133</v>
      </c>
      <c r="AY1890" t="str">
        <f>IF(AND(Table1[[#This Row],[Contract]]="Month-to-Month", Table1[[#This Row],[Tenure in Months]]&lt;6, Table1[[#This Row],[Payment Method]]="Bank Withdrawal"), "High Risk", IF(OR(Table1[[#This Row],[Contract]]="Month-to-Month", Table1[[#This Row],[Tenure in Months]]&lt;12), "Medium Risk", "Low Risk"))</f>
        <v>High Risk</v>
      </c>
    </row>
    <row r="1891" spans="1:51" x14ac:dyDescent="0.35">
      <c r="A1891" t="s">
        <v>2792</v>
      </c>
      <c r="B1891" t="s">
        <v>66</v>
      </c>
      <c r="C1891">
        <v>29</v>
      </c>
      <c r="D1891" t="s">
        <v>53</v>
      </c>
      <c r="E1891" t="s">
        <v>52</v>
      </c>
      <c r="F1891" t="s">
        <v>52</v>
      </c>
      <c r="G1891" t="s">
        <v>52</v>
      </c>
      <c r="H1891">
        <v>0</v>
      </c>
      <c r="I1891" t="s">
        <v>54</v>
      </c>
      <c r="J1891" t="s">
        <v>55</v>
      </c>
      <c r="K1891" t="s">
        <v>1969</v>
      </c>
      <c r="L1891">
        <v>92371</v>
      </c>
      <c r="M1891">
        <v>34.441122999999997</v>
      </c>
      <c r="N1891">
        <v>-117.537886</v>
      </c>
      <c r="O1891">
        <v>12463</v>
      </c>
      <c r="P1891" t="s">
        <v>57</v>
      </c>
      <c r="Q1891" t="s">
        <v>52</v>
      </c>
      <c r="R1891">
        <v>0</v>
      </c>
      <c r="S1891">
        <v>1</v>
      </c>
      <c r="T1891" t="s">
        <v>58</v>
      </c>
      <c r="U1891" t="s">
        <v>52</v>
      </c>
      <c r="V1891">
        <v>0</v>
      </c>
      <c r="W1891" t="s">
        <v>52</v>
      </c>
      <c r="X1891" t="s">
        <v>53</v>
      </c>
      <c r="Y1891" t="s">
        <v>59</v>
      </c>
      <c r="Z1891">
        <v>73</v>
      </c>
      <c r="AA1891" t="s">
        <v>52</v>
      </c>
      <c r="AB1891" t="s">
        <v>52</v>
      </c>
      <c r="AC1891" t="s">
        <v>52</v>
      </c>
      <c r="AD1891" t="s">
        <v>52</v>
      </c>
      <c r="AE1891" t="s">
        <v>52</v>
      </c>
      <c r="AF1891" t="s">
        <v>52</v>
      </c>
      <c r="AG1891" t="s">
        <v>53</v>
      </c>
      <c r="AH1891" t="s">
        <v>53</v>
      </c>
      <c r="AI1891" t="s">
        <v>60</v>
      </c>
      <c r="AJ1891" t="s">
        <v>52</v>
      </c>
      <c r="AK1891" t="s">
        <v>87</v>
      </c>
      <c r="AL1891">
        <v>25.2</v>
      </c>
      <c r="AM1891">
        <v>25.2</v>
      </c>
      <c r="AN1891">
        <v>0</v>
      </c>
      <c r="AO1891">
        <v>0</v>
      </c>
      <c r="AP1891">
        <v>0</v>
      </c>
      <c r="AQ1891">
        <v>25.2</v>
      </c>
      <c r="AR1891">
        <v>2</v>
      </c>
      <c r="AS1891" t="s">
        <v>62</v>
      </c>
      <c r="AT1891" t="s">
        <v>53</v>
      </c>
      <c r="AU1891">
        <v>82</v>
      </c>
      <c r="AV1891">
        <v>3196</v>
      </c>
      <c r="AW1891" t="s">
        <v>88</v>
      </c>
      <c r="AX1891" t="s">
        <v>89</v>
      </c>
      <c r="AY1891" t="str">
        <f>IF(AND(Table1[[#This Row],[Contract]]="Month-to-Month", Table1[[#This Row],[Tenure in Months]]&lt;6, Table1[[#This Row],[Payment Method]]="Bank Withdrawal"), "High Risk", IF(OR(Table1[[#This Row],[Contract]]="Month-to-Month", Table1[[#This Row],[Tenure in Months]]&lt;12), "Medium Risk", "Low Risk"))</f>
        <v>Medium Risk</v>
      </c>
    </row>
    <row r="1892" spans="1:51" x14ac:dyDescent="0.35">
      <c r="A1892" t="s">
        <v>2793</v>
      </c>
      <c r="B1892" t="s">
        <v>51</v>
      </c>
      <c r="C1892">
        <v>34</v>
      </c>
      <c r="D1892" t="s">
        <v>52</v>
      </c>
      <c r="E1892" t="s">
        <v>52</v>
      </c>
      <c r="F1892" t="s">
        <v>53</v>
      </c>
      <c r="G1892" t="s">
        <v>52</v>
      </c>
      <c r="H1892">
        <v>0</v>
      </c>
      <c r="I1892" t="s">
        <v>54</v>
      </c>
      <c r="J1892" t="s">
        <v>55</v>
      </c>
      <c r="K1892" t="s">
        <v>523</v>
      </c>
      <c r="L1892">
        <v>92401</v>
      </c>
      <c r="M1892">
        <v>34.105935000000002</v>
      </c>
      <c r="N1892">
        <v>-117.2914</v>
      </c>
      <c r="O1892">
        <v>1779</v>
      </c>
      <c r="P1892" t="s">
        <v>57</v>
      </c>
      <c r="Q1892" t="s">
        <v>53</v>
      </c>
      <c r="R1892">
        <v>1</v>
      </c>
      <c r="S1892">
        <v>54</v>
      </c>
      <c r="T1892" t="s">
        <v>58</v>
      </c>
      <c r="U1892" t="s">
        <v>53</v>
      </c>
      <c r="V1892">
        <v>42.09</v>
      </c>
      <c r="W1892" t="s">
        <v>52</v>
      </c>
      <c r="X1892" t="s">
        <v>53</v>
      </c>
      <c r="Y1892" t="s">
        <v>68</v>
      </c>
      <c r="Z1892">
        <v>9</v>
      </c>
      <c r="AA1892" t="s">
        <v>53</v>
      </c>
      <c r="AB1892" t="s">
        <v>53</v>
      </c>
      <c r="AC1892" t="s">
        <v>53</v>
      </c>
      <c r="AD1892" t="s">
        <v>53</v>
      </c>
      <c r="AE1892" t="s">
        <v>53</v>
      </c>
      <c r="AF1892" t="s">
        <v>53</v>
      </c>
      <c r="AG1892" t="s">
        <v>53</v>
      </c>
      <c r="AH1892" t="s">
        <v>53</v>
      </c>
      <c r="AI1892" t="s">
        <v>334</v>
      </c>
      <c r="AJ1892" t="s">
        <v>52</v>
      </c>
      <c r="AK1892" t="s">
        <v>61</v>
      </c>
      <c r="AL1892">
        <v>109.75</v>
      </c>
      <c r="AM1892">
        <v>6110.2</v>
      </c>
      <c r="AN1892">
        <v>0</v>
      </c>
      <c r="AO1892">
        <v>0</v>
      </c>
      <c r="AP1892">
        <v>2272.86</v>
      </c>
      <c r="AQ1892">
        <v>8383.06</v>
      </c>
      <c r="AR1892">
        <v>2</v>
      </c>
      <c r="AS1892" t="s">
        <v>62</v>
      </c>
      <c r="AT1892" t="s">
        <v>53</v>
      </c>
      <c r="AU1892">
        <v>90</v>
      </c>
      <c r="AV1892">
        <v>6274</v>
      </c>
      <c r="AW1892" t="s">
        <v>63</v>
      </c>
      <c r="AX1892" t="s">
        <v>84</v>
      </c>
      <c r="AY1892" t="str">
        <f>IF(AND(Table1[[#This Row],[Contract]]="Month-to-Month", Table1[[#This Row],[Tenure in Months]]&lt;6, Table1[[#This Row],[Payment Method]]="Bank Withdrawal"), "High Risk", IF(OR(Table1[[#This Row],[Contract]]="Month-to-Month", Table1[[#This Row],[Tenure in Months]]&lt;12), "Medium Risk", "Low Risk"))</f>
        <v>Low Risk</v>
      </c>
    </row>
    <row r="1893" spans="1:51" x14ac:dyDescent="0.35">
      <c r="A1893" t="s">
        <v>2794</v>
      </c>
      <c r="B1893" t="s">
        <v>51</v>
      </c>
      <c r="C1893">
        <v>56</v>
      </c>
      <c r="D1893" t="s">
        <v>52</v>
      </c>
      <c r="E1893" t="s">
        <v>52</v>
      </c>
      <c r="F1893" t="s">
        <v>52</v>
      </c>
      <c r="G1893" t="s">
        <v>52</v>
      </c>
      <c r="H1893">
        <v>0</v>
      </c>
      <c r="I1893" t="s">
        <v>54</v>
      </c>
      <c r="J1893" t="s">
        <v>55</v>
      </c>
      <c r="K1893" t="s">
        <v>523</v>
      </c>
      <c r="L1893">
        <v>92405</v>
      </c>
      <c r="M1893">
        <v>34.142747</v>
      </c>
      <c r="N1893">
        <v>-117.300864</v>
      </c>
      <c r="O1893">
        <v>24644</v>
      </c>
      <c r="P1893" t="s">
        <v>57</v>
      </c>
      <c r="Q1893" t="s">
        <v>52</v>
      </c>
      <c r="R1893">
        <v>0</v>
      </c>
      <c r="S1893">
        <v>2</v>
      </c>
      <c r="T1893" t="s">
        <v>58</v>
      </c>
      <c r="U1893" t="s">
        <v>53</v>
      </c>
      <c r="V1893">
        <v>15.79</v>
      </c>
      <c r="W1893" t="s">
        <v>52</v>
      </c>
      <c r="X1893" t="s">
        <v>52</v>
      </c>
      <c r="Y1893" t="s">
        <v>58</v>
      </c>
      <c r="Z1893">
        <v>0</v>
      </c>
      <c r="AA1893" t="s">
        <v>52</v>
      </c>
      <c r="AB1893" t="s">
        <v>52</v>
      </c>
      <c r="AC1893" t="s">
        <v>52</v>
      </c>
      <c r="AD1893" t="s">
        <v>52</v>
      </c>
      <c r="AE1893" t="s">
        <v>52</v>
      </c>
      <c r="AF1893" t="s">
        <v>52</v>
      </c>
      <c r="AG1893" t="s">
        <v>52</v>
      </c>
      <c r="AH1893" t="s">
        <v>52</v>
      </c>
      <c r="AI1893" t="s">
        <v>124</v>
      </c>
      <c r="AJ1893" t="s">
        <v>52</v>
      </c>
      <c r="AK1893" t="s">
        <v>69</v>
      </c>
      <c r="AL1893">
        <v>19.3</v>
      </c>
      <c r="AM1893">
        <v>28.3</v>
      </c>
      <c r="AN1893">
        <v>0</v>
      </c>
      <c r="AO1893">
        <v>0</v>
      </c>
      <c r="AP1893">
        <v>31.58</v>
      </c>
      <c r="AQ1893">
        <v>59.879999999999903</v>
      </c>
      <c r="AR1893">
        <v>3</v>
      </c>
      <c r="AS1893" t="s">
        <v>62</v>
      </c>
      <c r="AT1893" t="s">
        <v>53</v>
      </c>
      <c r="AU1893">
        <v>94</v>
      </c>
      <c r="AV1893">
        <v>2279</v>
      </c>
      <c r="AW1893" t="s">
        <v>80</v>
      </c>
      <c r="AX1893" t="s">
        <v>107</v>
      </c>
      <c r="AY1893" t="str">
        <f>IF(AND(Table1[[#This Row],[Contract]]="Month-to-Month", Table1[[#This Row],[Tenure in Months]]&lt;6, Table1[[#This Row],[Payment Method]]="Bank Withdrawal"), "High Risk", IF(OR(Table1[[#This Row],[Contract]]="Month-to-Month", Table1[[#This Row],[Tenure in Months]]&lt;12), "Medium Risk", "Low Risk"))</f>
        <v>Medium Risk</v>
      </c>
    </row>
    <row r="1894" spans="1:51" x14ac:dyDescent="0.35">
      <c r="A1894" t="s">
        <v>2795</v>
      </c>
      <c r="B1894" t="s">
        <v>66</v>
      </c>
      <c r="C1894">
        <v>33</v>
      </c>
      <c r="D1894" t="s">
        <v>52</v>
      </c>
      <c r="E1894" t="s">
        <v>52</v>
      </c>
      <c r="F1894" t="s">
        <v>52</v>
      </c>
      <c r="G1894" t="s">
        <v>52</v>
      </c>
      <c r="H1894">
        <v>0</v>
      </c>
      <c r="I1894" t="s">
        <v>54</v>
      </c>
      <c r="J1894" t="s">
        <v>55</v>
      </c>
      <c r="K1894" t="s">
        <v>135</v>
      </c>
      <c r="L1894">
        <v>92503</v>
      </c>
      <c r="M1894">
        <v>33.890045999999998</v>
      </c>
      <c r="N1894">
        <v>-117.455583</v>
      </c>
      <c r="O1894">
        <v>71678</v>
      </c>
      <c r="P1894" t="s">
        <v>57</v>
      </c>
      <c r="Q1894" t="s">
        <v>52</v>
      </c>
      <c r="R1894">
        <v>0</v>
      </c>
      <c r="S1894">
        <v>15</v>
      </c>
      <c r="T1894" t="s">
        <v>58</v>
      </c>
      <c r="U1894" t="s">
        <v>53</v>
      </c>
      <c r="V1894">
        <v>9.7100000000000009</v>
      </c>
      <c r="W1894" t="s">
        <v>53</v>
      </c>
      <c r="X1894" t="s">
        <v>53</v>
      </c>
      <c r="Y1894" t="s">
        <v>59</v>
      </c>
      <c r="Z1894">
        <v>26</v>
      </c>
      <c r="AA1894" t="s">
        <v>52</v>
      </c>
      <c r="AB1894" t="s">
        <v>52</v>
      </c>
      <c r="AC1894" t="s">
        <v>52</v>
      </c>
      <c r="AD1894" t="s">
        <v>52</v>
      </c>
      <c r="AE1894" t="s">
        <v>52</v>
      </c>
      <c r="AF1894" t="s">
        <v>52</v>
      </c>
      <c r="AG1894" t="s">
        <v>52</v>
      </c>
      <c r="AH1894" t="s">
        <v>53</v>
      </c>
      <c r="AI1894" t="s">
        <v>60</v>
      </c>
      <c r="AJ1894" t="s">
        <v>53</v>
      </c>
      <c r="AK1894" t="s">
        <v>61</v>
      </c>
      <c r="AL1894">
        <v>49.1</v>
      </c>
      <c r="AM1894">
        <v>679.55</v>
      </c>
      <c r="AN1894">
        <v>0</v>
      </c>
      <c r="AO1894">
        <v>0</v>
      </c>
      <c r="AP1894">
        <v>145.65</v>
      </c>
      <c r="AQ1894">
        <v>825.19999999999902</v>
      </c>
      <c r="AR1894">
        <v>1</v>
      </c>
      <c r="AS1894" t="s">
        <v>62</v>
      </c>
      <c r="AT1894" t="s">
        <v>53</v>
      </c>
      <c r="AU1894">
        <v>86</v>
      </c>
      <c r="AV1894">
        <v>5209</v>
      </c>
      <c r="AW1894" t="s">
        <v>63</v>
      </c>
      <c r="AX1894" t="s">
        <v>84</v>
      </c>
      <c r="AY1894" t="str">
        <f>IF(AND(Table1[[#This Row],[Contract]]="Month-to-Month", Table1[[#This Row],[Tenure in Months]]&lt;6, Table1[[#This Row],[Payment Method]]="Bank Withdrawal"), "High Risk", IF(OR(Table1[[#This Row],[Contract]]="Month-to-Month", Table1[[#This Row],[Tenure in Months]]&lt;12), "Medium Risk", "Low Risk"))</f>
        <v>Medium Risk</v>
      </c>
    </row>
    <row r="1895" spans="1:51" x14ac:dyDescent="0.35">
      <c r="A1895" t="s">
        <v>2796</v>
      </c>
      <c r="B1895" t="s">
        <v>66</v>
      </c>
      <c r="C1895">
        <v>29</v>
      </c>
      <c r="D1895" t="s">
        <v>53</v>
      </c>
      <c r="E1895" t="s">
        <v>52</v>
      </c>
      <c r="F1895" t="s">
        <v>52</v>
      </c>
      <c r="G1895" t="s">
        <v>52</v>
      </c>
      <c r="H1895">
        <v>0</v>
      </c>
      <c r="I1895" t="s">
        <v>54</v>
      </c>
      <c r="J1895" t="s">
        <v>55</v>
      </c>
      <c r="K1895" t="s">
        <v>135</v>
      </c>
      <c r="L1895">
        <v>92506</v>
      </c>
      <c r="M1895">
        <v>33.930931000000001</v>
      </c>
      <c r="N1895">
        <v>-117.361788</v>
      </c>
      <c r="O1895">
        <v>42425</v>
      </c>
      <c r="P1895" t="s">
        <v>57</v>
      </c>
      <c r="Q1895" t="s">
        <v>52</v>
      </c>
      <c r="R1895">
        <v>0</v>
      </c>
      <c r="S1895">
        <v>31</v>
      </c>
      <c r="T1895" t="s">
        <v>75</v>
      </c>
      <c r="U1895" t="s">
        <v>53</v>
      </c>
      <c r="V1895">
        <v>31.14</v>
      </c>
      <c r="W1895" t="s">
        <v>53</v>
      </c>
      <c r="X1895" t="s">
        <v>53</v>
      </c>
      <c r="Y1895" t="s">
        <v>110</v>
      </c>
      <c r="Z1895">
        <v>52</v>
      </c>
      <c r="AA1895" t="s">
        <v>53</v>
      </c>
      <c r="AB1895" t="s">
        <v>52</v>
      </c>
      <c r="AC1895" t="s">
        <v>53</v>
      </c>
      <c r="AD1895" t="s">
        <v>53</v>
      </c>
      <c r="AE1895" t="s">
        <v>52</v>
      </c>
      <c r="AF1895" t="s">
        <v>52</v>
      </c>
      <c r="AG1895" t="s">
        <v>52</v>
      </c>
      <c r="AH1895" t="s">
        <v>52</v>
      </c>
      <c r="AI1895" t="s">
        <v>60</v>
      </c>
      <c r="AJ1895" t="s">
        <v>52</v>
      </c>
      <c r="AK1895" t="s">
        <v>69</v>
      </c>
      <c r="AL1895">
        <v>65.25</v>
      </c>
      <c r="AM1895">
        <v>1994.3</v>
      </c>
      <c r="AN1895">
        <v>0</v>
      </c>
      <c r="AO1895">
        <v>120</v>
      </c>
      <c r="AP1895">
        <v>965.34</v>
      </c>
      <c r="AQ1895">
        <v>3079.64</v>
      </c>
      <c r="AR1895">
        <v>1</v>
      </c>
      <c r="AS1895" t="s">
        <v>62</v>
      </c>
      <c r="AT1895" t="s">
        <v>53</v>
      </c>
      <c r="AU1895">
        <v>68</v>
      </c>
      <c r="AV1895">
        <v>4403</v>
      </c>
      <c r="AW1895" t="s">
        <v>63</v>
      </c>
      <c r="AX1895" t="s">
        <v>154</v>
      </c>
      <c r="AY1895" t="str">
        <f>IF(AND(Table1[[#This Row],[Contract]]="Month-to-Month", Table1[[#This Row],[Tenure in Months]]&lt;6, Table1[[#This Row],[Payment Method]]="Bank Withdrawal"), "High Risk", IF(OR(Table1[[#This Row],[Contract]]="Month-to-Month", Table1[[#This Row],[Tenure in Months]]&lt;12), "Medium Risk", "Low Risk"))</f>
        <v>Medium Risk</v>
      </c>
    </row>
    <row r="1896" spans="1:51" x14ac:dyDescent="0.35">
      <c r="A1896" t="s">
        <v>2797</v>
      </c>
      <c r="B1896" t="s">
        <v>51</v>
      </c>
      <c r="C1896">
        <v>46</v>
      </c>
      <c r="D1896" t="s">
        <v>52</v>
      </c>
      <c r="E1896" t="s">
        <v>52</v>
      </c>
      <c r="F1896" t="s">
        <v>53</v>
      </c>
      <c r="G1896" t="s">
        <v>52</v>
      </c>
      <c r="H1896">
        <v>0</v>
      </c>
      <c r="I1896" t="s">
        <v>54</v>
      </c>
      <c r="J1896" t="s">
        <v>55</v>
      </c>
      <c r="K1896" t="s">
        <v>1982</v>
      </c>
      <c r="L1896">
        <v>92518</v>
      </c>
      <c r="M1896">
        <v>33.888323</v>
      </c>
      <c r="N1896">
        <v>-117.27753300000001</v>
      </c>
      <c r="O1896">
        <v>1005</v>
      </c>
      <c r="P1896" t="s">
        <v>57</v>
      </c>
      <c r="Q1896" t="s">
        <v>53</v>
      </c>
      <c r="R1896">
        <v>9</v>
      </c>
      <c r="S1896">
        <v>61</v>
      </c>
      <c r="T1896" t="s">
        <v>92</v>
      </c>
      <c r="U1896" t="s">
        <v>53</v>
      </c>
      <c r="V1896">
        <v>26.94</v>
      </c>
      <c r="W1896" t="s">
        <v>53</v>
      </c>
      <c r="X1896" t="s">
        <v>53</v>
      </c>
      <c r="Y1896" t="s">
        <v>68</v>
      </c>
      <c r="Z1896">
        <v>11</v>
      </c>
      <c r="AA1896" t="s">
        <v>52</v>
      </c>
      <c r="AB1896" t="s">
        <v>53</v>
      </c>
      <c r="AC1896" t="s">
        <v>52</v>
      </c>
      <c r="AD1896" t="s">
        <v>53</v>
      </c>
      <c r="AE1896" t="s">
        <v>53</v>
      </c>
      <c r="AF1896" t="s">
        <v>52</v>
      </c>
      <c r="AG1896" t="s">
        <v>52</v>
      </c>
      <c r="AH1896" t="s">
        <v>53</v>
      </c>
      <c r="AI1896" t="s">
        <v>334</v>
      </c>
      <c r="AJ1896" t="s">
        <v>53</v>
      </c>
      <c r="AK1896" t="s">
        <v>61</v>
      </c>
      <c r="AL1896">
        <v>94.1</v>
      </c>
      <c r="AM1896">
        <v>5638.3</v>
      </c>
      <c r="AN1896">
        <v>0</v>
      </c>
      <c r="AO1896">
        <v>0</v>
      </c>
      <c r="AP1896">
        <v>1643.34</v>
      </c>
      <c r="AQ1896">
        <v>7281.64</v>
      </c>
      <c r="AR1896">
        <v>3</v>
      </c>
      <c r="AS1896" t="s">
        <v>62</v>
      </c>
      <c r="AT1896" t="s">
        <v>53</v>
      </c>
      <c r="AU1896">
        <v>71</v>
      </c>
      <c r="AV1896">
        <v>6295</v>
      </c>
      <c r="AW1896" t="s">
        <v>63</v>
      </c>
      <c r="AX1896" t="s">
        <v>64</v>
      </c>
      <c r="AY1896" t="str">
        <f>IF(AND(Table1[[#This Row],[Contract]]="Month-to-Month", Table1[[#This Row],[Tenure in Months]]&lt;6, Table1[[#This Row],[Payment Method]]="Bank Withdrawal"), "High Risk", IF(OR(Table1[[#This Row],[Contract]]="Month-to-Month", Table1[[#This Row],[Tenure in Months]]&lt;12), "Medium Risk", "Low Risk"))</f>
        <v>Low Risk</v>
      </c>
    </row>
    <row r="1897" spans="1:51" x14ac:dyDescent="0.35">
      <c r="A1897" t="s">
        <v>2798</v>
      </c>
      <c r="B1897" t="s">
        <v>51</v>
      </c>
      <c r="C1897">
        <v>51</v>
      </c>
      <c r="D1897" t="s">
        <v>52</v>
      </c>
      <c r="E1897" t="s">
        <v>52</v>
      </c>
      <c r="F1897" t="s">
        <v>53</v>
      </c>
      <c r="G1897" t="s">
        <v>52</v>
      </c>
      <c r="H1897">
        <v>0</v>
      </c>
      <c r="I1897" t="s">
        <v>54</v>
      </c>
      <c r="J1897" t="s">
        <v>55</v>
      </c>
      <c r="K1897" t="s">
        <v>2411</v>
      </c>
      <c r="L1897">
        <v>92539</v>
      </c>
      <c r="M1897">
        <v>33.527605000000001</v>
      </c>
      <c r="N1897">
        <v>-116.666551</v>
      </c>
      <c r="O1897">
        <v>3745</v>
      </c>
      <c r="P1897" t="s">
        <v>57</v>
      </c>
      <c r="Q1897" t="s">
        <v>53</v>
      </c>
      <c r="R1897">
        <v>2</v>
      </c>
      <c r="S1897">
        <v>24</v>
      </c>
      <c r="T1897" t="s">
        <v>75</v>
      </c>
      <c r="U1897" t="s">
        <v>53</v>
      </c>
      <c r="V1897">
        <v>3</v>
      </c>
      <c r="W1897" t="s">
        <v>53</v>
      </c>
      <c r="X1897" t="s">
        <v>53</v>
      </c>
      <c r="Y1897" t="s">
        <v>68</v>
      </c>
      <c r="Z1897">
        <v>15</v>
      </c>
      <c r="AA1897" t="s">
        <v>52</v>
      </c>
      <c r="AB1897" t="s">
        <v>53</v>
      </c>
      <c r="AC1897" t="s">
        <v>53</v>
      </c>
      <c r="AD1897" t="s">
        <v>52</v>
      </c>
      <c r="AE1897" t="s">
        <v>53</v>
      </c>
      <c r="AF1897" t="s">
        <v>53</v>
      </c>
      <c r="AG1897" t="s">
        <v>53</v>
      </c>
      <c r="AH1897" t="s">
        <v>53</v>
      </c>
      <c r="AI1897" t="s">
        <v>60</v>
      </c>
      <c r="AJ1897" t="s">
        <v>53</v>
      </c>
      <c r="AK1897" t="s">
        <v>61</v>
      </c>
      <c r="AL1897">
        <v>104.65</v>
      </c>
      <c r="AM1897">
        <v>2542.4499999999998</v>
      </c>
      <c r="AN1897">
        <v>0</v>
      </c>
      <c r="AO1897">
        <v>0</v>
      </c>
      <c r="AP1897">
        <v>72</v>
      </c>
      <c r="AQ1897">
        <v>2614.4499999999998</v>
      </c>
      <c r="AR1897">
        <v>3</v>
      </c>
      <c r="AS1897" t="s">
        <v>62</v>
      </c>
      <c r="AT1897" t="s">
        <v>53</v>
      </c>
      <c r="AU1897">
        <v>72</v>
      </c>
      <c r="AV1897">
        <v>4734</v>
      </c>
      <c r="AW1897" t="s">
        <v>63</v>
      </c>
      <c r="AX1897" t="s">
        <v>70</v>
      </c>
      <c r="AY1897" t="str">
        <f>IF(AND(Table1[[#This Row],[Contract]]="Month-to-Month", Table1[[#This Row],[Tenure in Months]]&lt;6, Table1[[#This Row],[Payment Method]]="Bank Withdrawal"), "High Risk", IF(OR(Table1[[#This Row],[Contract]]="Month-to-Month", Table1[[#This Row],[Tenure in Months]]&lt;12), "Medium Risk", "Low Risk"))</f>
        <v>Medium Risk</v>
      </c>
    </row>
    <row r="1898" spans="1:51" x14ac:dyDescent="0.35">
      <c r="A1898" t="s">
        <v>2799</v>
      </c>
      <c r="B1898" t="s">
        <v>66</v>
      </c>
      <c r="C1898">
        <v>44</v>
      </c>
      <c r="D1898" t="s">
        <v>52</v>
      </c>
      <c r="E1898" t="s">
        <v>52</v>
      </c>
      <c r="F1898" t="s">
        <v>52</v>
      </c>
      <c r="G1898" t="s">
        <v>52</v>
      </c>
      <c r="H1898">
        <v>0</v>
      </c>
      <c r="I1898" t="s">
        <v>54</v>
      </c>
      <c r="J1898" t="s">
        <v>55</v>
      </c>
      <c r="K1898" t="s">
        <v>139</v>
      </c>
      <c r="L1898">
        <v>92555</v>
      </c>
      <c r="M1898">
        <v>33.907361000000002</v>
      </c>
      <c r="N1898">
        <v>-117.109972</v>
      </c>
      <c r="O1898">
        <v>12743</v>
      </c>
      <c r="P1898" t="s">
        <v>57</v>
      </c>
      <c r="Q1898" t="s">
        <v>52</v>
      </c>
      <c r="R1898">
        <v>0</v>
      </c>
      <c r="S1898">
        <v>3</v>
      </c>
      <c r="T1898" t="s">
        <v>58</v>
      </c>
      <c r="U1898" t="s">
        <v>53</v>
      </c>
      <c r="V1898">
        <v>35.54</v>
      </c>
      <c r="W1898" t="s">
        <v>53</v>
      </c>
      <c r="X1898" t="s">
        <v>53</v>
      </c>
      <c r="Y1898" t="s">
        <v>68</v>
      </c>
      <c r="Z1898">
        <v>27</v>
      </c>
      <c r="AA1898" t="s">
        <v>52</v>
      </c>
      <c r="AB1898" t="s">
        <v>52</v>
      </c>
      <c r="AC1898" t="s">
        <v>52</v>
      </c>
      <c r="AD1898" t="s">
        <v>52</v>
      </c>
      <c r="AE1898" t="s">
        <v>52</v>
      </c>
      <c r="AF1898" t="s">
        <v>52</v>
      </c>
      <c r="AG1898" t="s">
        <v>52</v>
      </c>
      <c r="AH1898" t="s">
        <v>53</v>
      </c>
      <c r="AI1898" t="s">
        <v>60</v>
      </c>
      <c r="AJ1898" t="s">
        <v>53</v>
      </c>
      <c r="AK1898" t="s">
        <v>61</v>
      </c>
      <c r="AL1898">
        <v>74.25</v>
      </c>
      <c r="AM1898">
        <v>210.3</v>
      </c>
      <c r="AN1898">
        <v>0</v>
      </c>
      <c r="AO1898">
        <v>0</v>
      </c>
      <c r="AP1898">
        <v>106.62</v>
      </c>
      <c r="AQ1898">
        <v>316.92</v>
      </c>
      <c r="AR1898">
        <v>3</v>
      </c>
      <c r="AS1898" t="s">
        <v>62</v>
      </c>
      <c r="AT1898" t="s">
        <v>53</v>
      </c>
      <c r="AU1898">
        <v>94</v>
      </c>
      <c r="AV1898">
        <v>3207</v>
      </c>
      <c r="AW1898" t="s">
        <v>63</v>
      </c>
      <c r="AX1898" t="s">
        <v>70</v>
      </c>
      <c r="AY1898" t="str">
        <f>IF(AND(Table1[[#This Row],[Contract]]="Month-to-Month", Table1[[#This Row],[Tenure in Months]]&lt;6, Table1[[#This Row],[Payment Method]]="Bank Withdrawal"), "High Risk", IF(OR(Table1[[#This Row],[Contract]]="Month-to-Month", Table1[[#This Row],[Tenure in Months]]&lt;12), "Medium Risk", "Low Risk"))</f>
        <v>High Risk</v>
      </c>
    </row>
    <row r="1899" spans="1:51" x14ac:dyDescent="0.35">
      <c r="A1899" t="s">
        <v>2800</v>
      </c>
      <c r="B1899" t="s">
        <v>51</v>
      </c>
      <c r="C1899">
        <v>57</v>
      </c>
      <c r="D1899" t="s">
        <v>52</v>
      </c>
      <c r="E1899" t="s">
        <v>52</v>
      </c>
      <c r="F1899" t="s">
        <v>53</v>
      </c>
      <c r="G1899" t="s">
        <v>52</v>
      </c>
      <c r="H1899">
        <v>0</v>
      </c>
      <c r="I1899" t="s">
        <v>54</v>
      </c>
      <c r="J1899" t="s">
        <v>55</v>
      </c>
      <c r="K1899" t="s">
        <v>162</v>
      </c>
      <c r="L1899">
        <v>92591</v>
      </c>
      <c r="M1899">
        <v>33.540604000000002</v>
      </c>
      <c r="N1899">
        <v>-117.10908999999999</v>
      </c>
      <c r="O1899">
        <v>25655</v>
      </c>
      <c r="P1899" t="s">
        <v>57</v>
      </c>
      <c r="Q1899" t="s">
        <v>53</v>
      </c>
      <c r="R1899">
        <v>1</v>
      </c>
      <c r="S1899">
        <v>4</v>
      </c>
      <c r="T1899" t="s">
        <v>58</v>
      </c>
      <c r="U1899" t="s">
        <v>53</v>
      </c>
      <c r="V1899">
        <v>28.22</v>
      </c>
      <c r="W1899" t="s">
        <v>53</v>
      </c>
      <c r="X1899" t="s">
        <v>53</v>
      </c>
      <c r="Y1899" t="s">
        <v>68</v>
      </c>
      <c r="Z1899">
        <v>10</v>
      </c>
      <c r="AA1899" t="s">
        <v>52</v>
      </c>
      <c r="AB1899" t="s">
        <v>53</v>
      </c>
      <c r="AC1899" t="s">
        <v>52</v>
      </c>
      <c r="AD1899" t="s">
        <v>52</v>
      </c>
      <c r="AE1899" t="s">
        <v>53</v>
      </c>
      <c r="AF1899" t="s">
        <v>53</v>
      </c>
      <c r="AG1899" t="s">
        <v>53</v>
      </c>
      <c r="AH1899" t="s">
        <v>53</v>
      </c>
      <c r="AI1899" t="s">
        <v>60</v>
      </c>
      <c r="AJ1899" t="s">
        <v>53</v>
      </c>
      <c r="AK1899" t="s">
        <v>61</v>
      </c>
      <c r="AL1899">
        <v>100.2</v>
      </c>
      <c r="AM1899">
        <v>420.2</v>
      </c>
      <c r="AN1899">
        <v>0</v>
      </c>
      <c r="AO1899">
        <v>0</v>
      </c>
      <c r="AP1899">
        <v>112.88</v>
      </c>
      <c r="AQ1899">
        <v>533.07999999999902</v>
      </c>
      <c r="AR1899">
        <v>2</v>
      </c>
      <c r="AS1899" t="s">
        <v>62</v>
      </c>
      <c r="AT1899" t="s">
        <v>53</v>
      </c>
      <c r="AU1899">
        <v>82</v>
      </c>
      <c r="AV1899">
        <v>2650</v>
      </c>
      <c r="AW1899" t="s">
        <v>76</v>
      </c>
      <c r="AX1899" t="s">
        <v>93</v>
      </c>
      <c r="AY1899" t="str">
        <f>IF(AND(Table1[[#This Row],[Contract]]="Month-to-Month", Table1[[#This Row],[Tenure in Months]]&lt;6, Table1[[#This Row],[Payment Method]]="Bank Withdrawal"), "High Risk", IF(OR(Table1[[#This Row],[Contract]]="Month-to-Month", Table1[[#This Row],[Tenure in Months]]&lt;12), "Medium Risk", "Low Risk"))</f>
        <v>High Risk</v>
      </c>
    </row>
    <row r="1900" spans="1:51" x14ac:dyDescent="0.35">
      <c r="A1900" t="s">
        <v>2801</v>
      </c>
      <c r="B1900" t="s">
        <v>66</v>
      </c>
      <c r="C1900">
        <v>46</v>
      </c>
      <c r="D1900" t="s">
        <v>52</v>
      </c>
      <c r="E1900" t="s">
        <v>52</v>
      </c>
      <c r="F1900" t="s">
        <v>53</v>
      </c>
      <c r="G1900" t="s">
        <v>52</v>
      </c>
      <c r="H1900">
        <v>0</v>
      </c>
      <c r="I1900" t="s">
        <v>54</v>
      </c>
      <c r="J1900" t="s">
        <v>55</v>
      </c>
      <c r="K1900" t="s">
        <v>320</v>
      </c>
      <c r="L1900">
        <v>92602</v>
      </c>
      <c r="M1900">
        <v>33.720359000000002</v>
      </c>
      <c r="N1900">
        <v>-117.733655</v>
      </c>
      <c r="O1900">
        <v>2762</v>
      </c>
      <c r="P1900" t="s">
        <v>57</v>
      </c>
      <c r="Q1900" t="s">
        <v>53</v>
      </c>
      <c r="R1900">
        <v>1</v>
      </c>
      <c r="S1900">
        <v>57</v>
      </c>
      <c r="T1900" t="s">
        <v>92</v>
      </c>
      <c r="U1900" t="s">
        <v>53</v>
      </c>
      <c r="V1900">
        <v>36.65</v>
      </c>
      <c r="W1900" t="s">
        <v>52</v>
      </c>
      <c r="X1900" t="s">
        <v>53</v>
      </c>
      <c r="Y1900" t="s">
        <v>59</v>
      </c>
      <c r="Z1900">
        <v>7</v>
      </c>
      <c r="AA1900" t="s">
        <v>53</v>
      </c>
      <c r="AB1900" t="s">
        <v>52</v>
      </c>
      <c r="AC1900" t="s">
        <v>52</v>
      </c>
      <c r="AD1900" t="s">
        <v>52</v>
      </c>
      <c r="AE1900" t="s">
        <v>53</v>
      </c>
      <c r="AF1900" t="s">
        <v>53</v>
      </c>
      <c r="AG1900" t="s">
        <v>53</v>
      </c>
      <c r="AH1900" t="s">
        <v>53</v>
      </c>
      <c r="AI1900" t="s">
        <v>124</v>
      </c>
      <c r="AJ1900" t="s">
        <v>53</v>
      </c>
      <c r="AK1900" t="s">
        <v>61</v>
      </c>
      <c r="AL1900">
        <v>70.099999999999994</v>
      </c>
      <c r="AM1900">
        <v>3913.3</v>
      </c>
      <c r="AN1900">
        <v>0</v>
      </c>
      <c r="AO1900">
        <v>0</v>
      </c>
      <c r="AP1900">
        <v>2089.0499999999902</v>
      </c>
      <c r="AQ1900">
        <v>6002.35</v>
      </c>
      <c r="AR1900">
        <v>1</v>
      </c>
      <c r="AS1900" t="s">
        <v>62</v>
      </c>
      <c r="AT1900" t="s">
        <v>53</v>
      </c>
      <c r="AU1900">
        <v>81</v>
      </c>
      <c r="AV1900">
        <v>4669</v>
      </c>
      <c r="AW1900" t="s">
        <v>76</v>
      </c>
      <c r="AX1900" t="s">
        <v>133</v>
      </c>
      <c r="AY1900" t="str">
        <f>IF(AND(Table1[[#This Row],[Contract]]="Month-to-Month", Table1[[#This Row],[Tenure in Months]]&lt;6, Table1[[#This Row],[Payment Method]]="Bank Withdrawal"), "High Risk", IF(OR(Table1[[#This Row],[Contract]]="Month-to-Month", Table1[[#This Row],[Tenure in Months]]&lt;12), "Medium Risk", "Low Risk"))</f>
        <v>Low Risk</v>
      </c>
    </row>
    <row r="1901" spans="1:51" x14ac:dyDescent="0.35">
      <c r="A1901" t="s">
        <v>2802</v>
      </c>
      <c r="B1901" t="s">
        <v>66</v>
      </c>
      <c r="C1901">
        <v>29</v>
      </c>
      <c r="D1901" t="s">
        <v>53</v>
      </c>
      <c r="E1901" t="s">
        <v>52</v>
      </c>
      <c r="F1901" t="s">
        <v>52</v>
      </c>
      <c r="G1901" t="s">
        <v>52</v>
      </c>
      <c r="H1901">
        <v>0</v>
      </c>
      <c r="I1901" t="s">
        <v>54</v>
      </c>
      <c r="J1901" t="s">
        <v>55</v>
      </c>
      <c r="K1901" t="s">
        <v>975</v>
      </c>
      <c r="L1901">
        <v>92610</v>
      </c>
      <c r="M1901">
        <v>33.698728000000003</v>
      </c>
      <c r="N1901">
        <v>-117.67768</v>
      </c>
      <c r="O1901">
        <v>10936</v>
      </c>
      <c r="P1901" t="s">
        <v>57</v>
      </c>
      <c r="Q1901" t="s">
        <v>52</v>
      </c>
      <c r="R1901">
        <v>0</v>
      </c>
      <c r="S1901">
        <v>4</v>
      </c>
      <c r="T1901" t="s">
        <v>58</v>
      </c>
      <c r="U1901" t="s">
        <v>53</v>
      </c>
      <c r="V1901">
        <v>43.45</v>
      </c>
      <c r="W1901" t="s">
        <v>52</v>
      </c>
      <c r="X1901" t="s">
        <v>53</v>
      </c>
      <c r="Y1901" t="s">
        <v>68</v>
      </c>
      <c r="Z1901">
        <v>52</v>
      </c>
      <c r="AA1901" t="s">
        <v>52</v>
      </c>
      <c r="AB1901" t="s">
        <v>53</v>
      </c>
      <c r="AC1901" t="s">
        <v>53</v>
      </c>
      <c r="AD1901" t="s">
        <v>53</v>
      </c>
      <c r="AE1901" t="s">
        <v>53</v>
      </c>
      <c r="AF1901" t="s">
        <v>53</v>
      </c>
      <c r="AG1901" t="s">
        <v>53</v>
      </c>
      <c r="AH1901" t="s">
        <v>53</v>
      </c>
      <c r="AI1901" t="s">
        <v>124</v>
      </c>
      <c r="AJ1901" t="s">
        <v>53</v>
      </c>
      <c r="AK1901" t="s">
        <v>61</v>
      </c>
      <c r="AL1901">
        <v>105.65</v>
      </c>
      <c r="AM1901">
        <v>443.9</v>
      </c>
      <c r="AN1901">
        <v>0</v>
      </c>
      <c r="AO1901">
        <v>0</v>
      </c>
      <c r="AP1901">
        <v>173.8</v>
      </c>
      <c r="AQ1901">
        <v>617.70000000000005</v>
      </c>
      <c r="AR1901">
        <v>2</v>
      </c>
      <c r="AS1901" t="s">
        <v>62</v>
      </c>
      <c r="AT1901" t="s">
        <v>53</v>
      </c>
      <c r="AU1901">
        <v>66</v>
      </c>
      <c r="AV1901">
        <v>4663</v>
      </c>
      <c r="AW1901" t="s">
        <v>76</v>
      </c>
      <c r="AX1901" t="s">
        <v>77</v>
      </c>
      <c r="AY1901" t="str">
        <f>IF(AND(Table1[[#This Row],[Contract]]="Month-to-Month", Table1[[#This Row],[Tenure in Months]]&lt;6, Table1[[#This Row],[Payment Method]]="Bank Withdrawal"), "High Risk", IF(OR(Table1[[#This Row],[Contract]]="Month-to-Month", Table1[[#This Row],[Tenure in Months]]&lt;12), "Medium Risk", "Low Risk"))</f>
        <v>Medium Risk</v>
      </c>
    </row>
    <row r="1902" spans="1:51" x14ac:dyDescent="0.35">
      <c r="A1902" t="s">
        <v>2803</v>
      </c>
      <c r="B1902" t="s">
        <v>66</v>
      </c>
      <c r="C1902">
        <v>27</v>
      </c>
      <c r="D1902" t="s">
        <v>53</v>
      </c>
      <c r="E1902" t="s">
        <v>52</v>
      </c>
      <c r="F1902" t="s">
        <v>52</v>
      </c>
      <c r="G1902" t="s">
        <v>52</v>
      </c>
      <c r="H1902">
        <v>0</v>
      </c>
      <c r="I1902" t="s">
        <v>54</v>
      </c>
      <c r="J1902" t="s">
        <v>55</v>
      </c>
      <c r="K1902" t="s">
        <v>1197</v>
      </c>
      <c r="L1902">
        <v>92626</v>
      </c>
      <c r="M1902">
        <v>33.678590999999997</v>
      </c>
      <c r="N1902">
        <v>-117.90547100000001</v>
      </c>
      <c r="O1902">
        <v>48207</v>
      </c>
      <c r="P1902" t="s">
        <v>57</v>
      </c>
      <c r="Q1902" t="s">
        <v>52</v>
      </c>
      <c r="R1902">
        <v>0</v>
      </c>
      <c r="S1902">
        <v>35</v>
      </c>
      <c r="T1902" t="s">
        <v>75</v>
      </c>
      <c r="U1902" t="s">
        <v>53</v>
      </c>
      <c r="V1902">
        <v>8.8000000000000007</v>
      </c>
      <c r="W1902" t="s">
        <v>53</v>
      </c>
      <c r="X1902" t="s">
        <v>53</v>
      </c>
      <c r="Y1902" t="s">
        <v>110</v>
      </c>
      <c r="Z1902">
        <v>46</v>
      </c>
      <c r="AA1902" t="s">
        <v>53</v>
      </c>
      <c r="AB1902" t="s">
        <v>52</v>
      </c>
      <c r="AC1902" t="s">
        <v>53</v>
      </c>
      <c r="AD1902" t="s">
        <v>53</v>
      </c>
      <c r="AE1902" t="s">
        <v>53</v>
      </c>
      <c r="AF1902" t="s">
        <v>53</v>
      </c>
      <c r="AG1902" t="s">
        <v>53</v>
      </c>
      <c r="AH1902" t="s">
        <v>52</v>
      </c>
      <c r="AI1902" t="s">
        <v>124</v>
      </c>
      <c r="AJ1902" t="s">
        <v>53</v>
      </c>
      <c r="AK1902" t="s">
        <v>69</v>
      </c>
      <c r="AL1902">
        <v>85.95</v>
      </c>
      <c r="AM1902">
        <v>3110.1</v>
      </c>
      <c r="AN1902">
        <v>0</v>
      </c>
      <c r="AO1902">
        <v>0</v>
      </c>
      <c r="AP1902">
        <v>308</v>
      </c>
      <c r="AQ1902">
        <v>3418.1</v>
      </c>
      <c r="AR1902">
        <v>1</v>
      </c>
      <c r="AS1902" t="s">
        <v>62</v>
      </c>
      <c r="AT1902" t="s">
        <v>53</v>
      </c>
      <c r="AU1902">
        <v>91</v>
      </c>
      <c r="AV1902">
        <v>3833</v>
      </c>
      <c r="AW1902" t="s">
        <v>80</v>
      </c>
      <c r="AX1902" t="s">
        <v>81</v>
      </c>
      <c r="AY1902" t="str">
        <f>IF(AND(Table1[[#This Row],[Contract]]="Month-to-Month", Table1[[#This Row],[Tenure in Months]]&lt;6, Table1[[#This Row],[Payment Method]]="Bank Withdrawal"), "High Risk", IF(OR(Table1[[#This Row],[Contract]]="Month-to-Month", Table1[[#This Row],[Tenure in Months]]&lt;12), "Medium Risk", "Low Risk"))</f>
        <v>Low Risk</v>
      </c>
    </row>
    <row r="1903" spans="1:51" x14ac:dyDescent="0.35">
      <c r="A1903" t="s">
        <v>2804</v>
      </c>
      <c r="B1903" t="s">
        <v>51</v>
      </c>
      <c r="C1903">
        <v>50</v>
      </c>
      <c r="D1903" t="s">
        <v>52</v>
      </c>
      <c r="E1903" t="s">
        <v>52</v>
      </c>
      <c r="F1903" t="s">
        <v>52</v>
      </c>
      <c r="G1903" t="s">
        <v>52</v>
      </c>
      <c r="H1903">
        <v>0</v>
      </c>
      <c r="I1903" t="s">
        <v>54</v>
      </c>
      <c r="J1903" t="s">
        <v>55</v>
      </c>
      <c r="K1903" t="s">
        <v>1197</v>
      </c>
      <c r="L1903">
        <v>92627</v>
      </c>
      <c r="M1903">
        <v>33.645671999999998</v>
      </c>
      <c r="N1903">
        <v>-117.922613</v>
      </c>
      <c r="O1903">
        <v>62069</v>
      </c>
      <c r="P1903" t="s">
        <v>57</v>
      </c>
      <c r="Q1903" t="s">
        <v>52</v>
      </c>
      <c r="R1903">
        <v>0</v>
      </c>
      <c r="S1903">
        <v>4</v>
      </c>
      <c r="T1903" t="s">
        <v>67</v>
      </c>
      <c r="U1903" t="s">
        <v>53</v>
      </c>
      <c r="V1903">
        <v>33.65</v>
      </c>
      <c r="W1903" t="s">
        <v>52</v>
      </c>
      <c r="X1903" t="s">
        <v>53</v>
      </c>
      <c r="Y1903" t="s">
        <v>68</v>
      </c>
      <c r="Z1903">
        <v>30</v>
      </c>
      <c r="AA1903" t="s">
        <v>52</v>
      </c>
      <c r="AB1903" t="s">
        <v>52</v>
      </c>
      <c r="AC1903" t="s">
        <v>53</v>
      </c>
      <c r="AD1903" t="s">
        <v>52</v>
      </c>
      <c r="AE1903" t="s">
        <v>52</v>
      </c>
      <c r="AF1903" t="s">
        <v>52</v>
      </c>
      <c r="AG1903" t="s">
        <v>52</v>
      </c>
      <c r="AH1903" t="s">
        <v>53</v>
      </c>
      <c r="AI1903" t="s">
        <v>60</v>
      </c>
      <c r="AJ1903" t="s">
        <v>53</v>
      </c>
      <c r="AK1903" t="s">
        <v>61</v>
      </c>
      <c r="AL1903">
        <v>73.900000000000006</v>
      </c>
      <c r="AM1903">
        <v>280.85000000000002</v>
      </c>
      <c r="AN1903">
        <v>0</v>
      </c>
      <c r="AO1903">
        <v>0</v>
      </c>
      <c r="AP1903">
        <v>134.6</v>
      </c>
      <c r="AQ1903">
        <v>415.45</v>
      </c>
      <c r="AR1903">
        <v>1</v>
      </c>
      <c r="AS1903" t="s">
        <v>62</v>
      </c>
      <c r="AT1903" t="s">
        <v>53</v>
      </c>
      <c r="AU1903">
        <v>71</v>
      </c>
      <c r="AV1903">
        <v>4479</v>
      </c>
      <c r="AW1903" t="s">
        <v>63</v>
      </c>
      <c r="AX1903" t="s">
        <v>84</v>
      </c>
      <c r="AY1903" t="str">
        <f>IF(AND(Table1[[#This Row],[Contract]]="Month-to-Month", Table1[[#This Row],[Tenure in Months]]&lt;6, Table1[[#This Row],[Payment Method]]="Bank Withdrawal"), "High Risk", IF(OR(Table1[[#This Row],[Contract]]="Month-to-Month", Table1[[#This Row],[Tenure in Months]]&lt;12), "Medium Risk", "Low Risk"))</f>
        <v>High Risk</v>
      </c>
    </row>
    <row r="1904" spans="1:51" x14ac:dyDescent="0.35">
      <c r="A1904" t="s">
        <v>2805</v>
      </c>
      <c r="B1904" t="s">
        <v>66</v>
      </c>
      <c r="C1904">
        <v>39</v>
      </c>
      <c r="D1904" t="s">
        <v>52</v>
      </c>
      <c r="E1904" t="s">
        <v>52</v>
      </c>
      <c r="F1904" t="s">
        <v>53</v>
      </c>
      <c r="G1904" t="s">
        <v>52</v>
      </c>
      <c r="H1904">
        <v>0</v>
      </c>
      <c r="I1904" t="s">
        <v>54</v>
      </c>
      <c r="J1904" t="s">
        <v>55</v>
      </c>
      <c r="K1904" t="s">
        <v>707</v>
      </c>
      <c r="L1904">
        <v>92647</v>
      </c>
      <c r="M1904">
        <v>33.723579000000001</v>
      </c>
      <c r="N1904">
        <v>-118.005441</v>
      </c>
      <c r="O1904">
        <v>58764</v>
      </c>
      <c r="P1904" t="s">
        <v>57</v>
      </c>
      <c r="Q1904" t="s">
        <v>53</v>
      </c>
      <c r="R1904">
        <v>1</v>
      </c>
      <c r="S1904">
        <v>58</v>
      </c>
      <c r="T1904" t="s">
        <v>92</v>
      </c>
      <c r="U1904" t="s">
        <v>53</v>
      </c>
      <c r="V1904">
        <v>27.99</v>
      </c>
      <c r="W1904" t="s">
        <v>53</v>
      </c>
      <c r="X1904" t="s">
        <v>53</v>
      </c>
      <c r="Y1904" t="s">
        <v>68</v>
      </c>
      <c r="Z1904">
        <v>24</v>
      </c>
      <c r="AA1904" t="s">
        <v>53</v>
      </c>
      <c r="AB1904" t="s">
        <v>53</v>
      </c>
      <c r="AC1904" t="s">
        <v>53</v>
      </c>
      <c r="AD1904" t="s">
        <v>52</v>
      </c>
      <c r="AE1904" t="s">
        <v>53</v>
      </c>
      <c r="AF1904" t="s">
        <v>53</v>
      </c>
      <c r="AG1904" t="s">
        <v>53</v>
      </c>
      <c r="AH1904" t="s">
        <v>53</v>
      </c>
      <c r="AI1904" t="s">
        <v>334</v>
      </c>
      <c r="AJ1904" t="s">
        <v>53</v>
      </c>
      <c r="AK1904" t="s">
        <v>61</v>
      </c>
      <c r="AL1904">
        <v>109.45</v>
      </c>
      <c r="AM1904">
        <v>6144.55</v>
      </c>
      <c r="AN1904">
        <v>0</v>
      </c>
      <c r="AO1904">
        <v>0</v>
      </c>
      <c r="AP1904">
        <v>1623.4199999999901</v>
      </c>
      <c r="AQ1904">
        <v>7767.97</v>
      </c>
      <c r="AR1904">
        <v>1</v>
      </c>
      <c r="AS1904" t="s">
        <v>62</v>
      </c>
      <c r="AT1904" t="s">
        <v>53</v>
      </c>
      <c r="AU1904">
        <v>89</v>
      </c>
      <c r="AV1904">
        <v>6424</v>
      </c>
      <c r="AW1904" t="s">
        <v>76</v>
      </c>
      <c r="AX1904" t="s">
        <v>100</v>
      </c>
      <c r="AY1904" t="str">
        <f>IF(AND(Table1[[#This Row],[Contract]]="Month-to-Month", Table1[[#This Row],[Tenure in Months]]&lt;6, Table1[[#This Row],[Payment Method]]="Bank Withdrawal"), "High Risk", IF(OR(Table1[[#This Row],[Contract]]="Month-to-Month", Table1[[#This Row],[Tenure in Months]]&lt;12), "Medium Risk", "Low Risk"))</f>
        <v>Low Risk</v>
      </c>
    </row>
    <row r="1905" spans="1:51" x14ac:dyDescent="0.35">
      <c r="A1905" t="s">
        <v>2806</v>
      </c>
      <c r="B1905" t="s">
        <v>66</v>
      </c>
      <c r="C1905">
        <v>21</v>
      </c>
      <c r="D1905" t="s">
        <v>53</v>
      </c>
      <c r="E1905" t="s">
        <v>52</v>
      </c>
      <c r="F1905" t="s">
        <v>52</v>
      </c>
      <c r="G1905" t="s">
        <v>52</v>
      </c>
      <c r="H1905">
        <v>0</v>
      </c>
      <c r="I1905" t="s">
        <v>54</v>
      </c>
      <c r="J1905" t="s">
        <v>55</v>
      </c>
      <c r="K1905" t="s">
        <v>2807</v>
      </c>
      <c r="L1905">
        <v>92676</v>
      </c>
      <c r="M1905">
        <v>33.782345999999997</v>
      </c>
      <c r="N1905">
        <v>-117.63526299999999</v>
      </c>
      <c r="O1905">
        <v>1859</v>
      </c>
      <c r="P1905" t="s">
        <v>57</v>
      </c>
      <c r="Q1905" t="s">
        <v>52</v>
      </c>
      <c r="R1905">
        <v>0</v>
      </c>
      <c r="S1905">
        <v>30</v>
      </c>
      <c r="T1905" t="s">
        <v>75</v>
      </c>
      <c r="U1905" t="s">
        <v>53</v>
      </c>
      <c r="V1905">
        <v>11.73</v>
      </c>
      <c r="W1905" t="s">
        <v>53</v>
      </c>
      <c r="X1905" t="s">
        <v>53</v>
      </c>
      <c r="Y1905" t="s">
        <v>68</v>
      </c>
      <c r="Z1905">
        <v>82</v>
      </c>
      <c r="AA1905" t="s">
        <v>52</v>
      </c>
      <c r="AB1905" t="s">
        <v>53</v>
      </c>
      <c r="AC1905" t="s">
        <v>52</v>
      </c>
      <c r="AD1905" t="s">
        <v>52</v>
      </c>
      <c r="AE1905" t="s">
        <v>53</v>
      </c>
      <c r="AF1905" t="s">
        <v>53</v>
      </c>
      <c r="AG1905" t="s">
        <v>53</v>
      </c>
      <c r="AH1905" t="s">
        <v>53</v>
      </c>
      <c r="AI1905" t="s">
        <v>60</v>
      </c>
      <c r="AJ1905" t="s">
        <v>53</v>
      </c>
      <c r="AK1905" t="s">
        <v>61</v>
      </c>
      <c r="AL1905">
        <v>100.2</v>
      </c>
      <c r="AM1905">
        <v>2983.8</v>
      </c>
      <c r="AN1905">
        <v>0</v>
      </c>
      <c r="AO1905">
        <v>0</v>
      </c>
      <c r="AP1905">
        <v>351.9</v>
      </c>
      <c r="AQ1905">
        <v>3335.7</v>
      </c>
      <c r="AR1905">
        <v>1</v>
      </c>
      <c r="AS1905" t="s">
        <v>62</v>
      </c>
      <c r="AT1905" t="s">
        <v>53</v>
      </c>
      <c r="AU1905">
        <v>90</v>
      </c>
      <c r="AV1905">
        <v>3598</v>
      </c>
      <c r="AW1905" t="s">
        <v>76</v>
      </c>
      <c r="AX1905" t="s">
        <v>93</v>
      </c>
      <c r="AY1905" t="str">
        <f>IF(AND(Table1[[#This Row],[Contract]]="Month-to-Month", Table1[[#This Row],[Tenure in Months]]&lt;6, Table1[[#This Row],[Payment Method]]="Bank Withdrawal"), "High Risk", IF(OR(Table1[[#This Row],[Contract]]="Month-to-Month", Table1[[#This Row],[Tenure in Months]]&lt;12), "Medium Risk", "Low Risk"))</f>
        <v>Medium Risk</v>
      </c>
    </row>
    <row r="1906" spans="1:51" x14ac:dyDescent="0.35">
      <c r="A1906" t="s">
        <v>2808</v>
      </c>
      <c r="B1906" t="s">
        <v>66</v>
      </c>
      <c r="C1906">
        <v>32</v>
      </c>
      <c r="D1906" t="s">
        <v>52</v>
      </c>
      <c r="E1906" t="s">
        <v>52</v>
      </c>
      <c r="F1906" t="s">
        <v>53</v>
      </c>
      <c r="G1906" t="s">
        <v>52</v>
      </c>
      <c r="H1906">
        <v>0</v>
      </c>
      <c r="I1906" t="s">
        <v>54</v>
      </c>
      <c r="J1906" t="s">
        <v>55</v>
      </c>
      <c r="K1906" t="s">
        <v>1200</v>
      </c>
      <c r="L1906">
        <v>92688</v>
      </c>
      <c r="M1906">
        <v>33.624654</v>
      </c>
      <c r="N1906">
        <v>-117.611733</v>
      </c>
      <c r="O1906">
        <v>42193</v>
      </c>
      <c r="P1906" t="s">
        <v>57</v>
      </c>
      <c r="Q1906" t="s">
        <v>53</v>
      </c>
      <c r="R1906">
        <v>1</v>
      </c>
      <c r="S1906">
        <v>21</v>
      </c>
      <c r="T1906" t="s">
        <v>58</v>
      </c>
      <c r="U1906" t="s">
        <v>53</v>
      </c>
      <c r="V1906">
        <v>5.07</v>
      </c>
      <c r="W1906" t="s">
        <v>52</v>
      </c>
      <c r="X1906" t="s">
        <v>53</v>
      </c>
      <c r="Y1906" t="s">
        <v>68</v>
      </c>
      <c r="Z1906">
        <v>26</v>
      </c>
      <c r="AA1906" t="s">
        <v>52</v>
      </c>
      <c r="AB1906" t="s">
        <v>53</v>
      </c>
      <c r="AC1906" t="s">
        <v>52</v>
      </c>
      <c r="AD1906" t="s">
        <v>52</v>
      </c>
      <c r="AE1906" t="s">
        <v>52</v>
      </c>
      <c r="AF1906" t="s">
        <v>52</v>
      </c>
      <c r="AG1906" t="s">
        <v>52</v>
      </c>
      <c r="AH1906" t="s">
        <v>53</v>
      </c>
      <c r="AI1906" t="s">
        <v>60</v>
      </c>
      <c r="AJ1906" t="s">
        <v>53</v>
      </c>
      <c r="AK1906" t="s">
        <v>61</v>
      </c>
      <c r="AL1906">
        <v>74.05</v>
      </c>
      <c r="AM1906">
        <v>1565.7</v>
      </c>
      <c r="AN1906">
        <v>0</v>
      </c>
      <c r="AO1906">
        <v>0</v>
      </c>
      <c r="AP1906">
        <v>106.47</v>
      </c>
      <c r="AQ1906">
        <v>1672.17</v>
      </c>
      <c r="AR1906">
        <v>3</v>
      </c>
      <c r="AS1906" t="s">
        <v>62</v>
      </c>
      <c r="AT1906" t="s">
        <v>53</v>
      </c>
      <c r="AU1906">
        <v>91</v>
      </c>
      <c r="AV1906">
        <v>5630</v>
      </c>
      <c r="AW1906" t="s">
        <v>76</v>
      </c>
      <c r="AX1906" t="s">
        <v>2752</v>
      </c>
      <c r="AY1906" t="str">
        <f>IF(AND(Table1[[#This Row],[Contract]]="Month-to-Month", Table1[[#This Row],[Tenure in Months]]&lt;6, Table1[[#This Row],[Payment Method]]="Bank Withdrawal"), "High Risk", IF(OR(Table1[[#This Row],[Contract]]="Month-to-Month", Table1[[#This Row],[Tenure in Months]]&lt;12), "Medium Risk", "Low Risk"))</f>
        <v>Medium Risk</v>
      </c>
    </row>
    <row r="1907" spans="1:51" x14ac:dyDescent="0.35">
      <c r="A1907" t="s">
        <v>2809</v>
      </c>
      <c r="B1907" t="s">
        <v>51</v>
      </c>
      <c r="C1907">
        <v>57</v>
      </c>
      <c r="D1907" t="s">
        <v>52</v>
      </c>
      <c r="E1907" t="s">
        <v>52</v>
      </c>
      <c r="F1907" t="s">
        <v>52</v>
      </c>
      <c r="G1907" t="s">
        <v>52</v>
      </c>
      <c r="H1907">
        <v>0</v>
      </c>
      <c r="I1907" t="s">
        <v>54</v>
      </c>
      <c r="J1907" t="s">
        <v>55</v>
      </c>
      <c r="K1907" t="s">
        <v>1202</v>
      </c>
      <c r="L1907">
        <v>92694</v>
      </c>
      <c r="M1907">
        <v>33.569186000000002</v>
      </c>
      <c r="N1907">
        <v>-117.640055</v>
      </c>
      <c r="O1907">
        <v>350</v>
      </c>
      <c r="P1907" t="s">
        <v>57</v>
      </c>
      <c r="Q1907" t="s">
        <v>52</v>
      </c>
      <c r="R1907">
        <v>0</v>
      </c>
      <c r="S1907">
        <v>3</v>
      </c>
      <c r="T1907" t="s">
        <v>67</v>
      </c>
      <c r="U1907" t="s">
        <v>53</v>
      </c>
      <c r="V1907">
        <v>21.86</v>
      </c>
      <c r="W1907" t="s">
        <v>53</v>
      </c>
      <c r="X1907" t="s">
        <v>53</v>
      </c>
      <c r="Y1907" t="s">
        <v>68</v>
      </c>
      <c r="Z1907">
        <v>6</v>
      </c>
      <c r="AA1907" t="s">
        <v>52</v>
      </c>
      <c r="AB1907" t="s">
        <v>52</v>
      </c>
      <c r="AC1907" t="s">
        <v>53</v>
      </c>
      <c r="AD1907" t="s">
        <v>52</v>
      </c>
      <c r="AE1907" t="s">
        <v>53</v>
      </c>
      <c r="AF1907" t="s">
        <v>53</v>
      </c>
      <c r="AG1907" t="s">
        <v>53</v>
      </c>
      <c r="AH1907" t="s">
        <v>53</v>
      </c>
      <c r="AI1907" t="s">
        <v>60</v>
      </c>
      <c r="AJ1907" t="s">
        <v>53</v>
      </c>
      <c r="AK1907" t="s">
        <v>61</v>
      </c>
      <c r="AL1907">
        <v>101.55</v>
      </c>
      <c r="AM1907">
        <v>298.35000000000002</v>
      </c>
      <c r="AN1907">
        <v>0</v>
      </c>
      <c r="AO1907">
        <v>0</v>
      </c>
      <c r="AP1907">
        <v>65.58</v>
      </c>
      <c r="AQ1907">
        <v>363.93</v>
      </c>
      <c r="AR1907">
        <v>3</v>
      </c>
      <c r="AS1907" t="s">
        <v>62</v>
      </c>
      <c r="AT1907" t="s">
        <v>53</v>
      </c>
      <c r="AU1907">
        <v>73</v>
      </c>
      <c r="AV1907">
        <v>4480</v>
      </c>
      <c r="AW1907" t="s">
        <v>76</v>
      </c>
      <c r="AX1907" t="s">
        <v>133</v>
      </c>
      <c r="AY1907" t="str">
        <f>IF(AND(Table1[[#This Row],[Contract]]="Month-to-Month", Table1[[#This Row],[Tenure in Months]]&lt;6, Table1[[#This Row],[Payment Method]]="Bank Withdrawal"), "High Risk", IF(OR(Table1[[#This Row],[Contract]]="Month-to-Month", Table1[[#This Row],[Tenure in Months]]&lt;12), "Medium Risk", "Low Risk"))</f>
        <v>High Risk</v>
      </c>
    </row>
    <row r="1908" spans="1:51" x14ac:dyDescent="0.35">
      <c r="A1908" t="s">
        <v>2810</v>
      </c>
      <c r="B1908" t="s">
        <v>66</v>
      </c>
      <c r="C1908">
        <v>30</v>
      </c>
      <c r="D1908" t="s">
        <v>52</v>
      </c>
      <c r="E1908" t="s">
        <v>52</v>
      </c>
      <c r="F1908" t="s">
        <v>53</v>
      </c>
      <c r="G1908" t="s">
        <v>52</v>
      </c>
      <c r="H1908">
        <v>0</v>
      </c>
      <c r="I1908" t="s">
        <v>54</v>
      </c>
      <c r="J1908" t="s">
        <v>55</v>
      </c>
      <c r="K1908" t="s">
        <v>329</v>
      </c>
      <c r="L1908">
        <v>92707</v>
      </c>
      <c r="M1908">
        <v>33.714829000000002</v>
      </c>
      <c r="N1908">
        <v>-117.872941</v>
      </c>
      <c r="O1908">
        <v>62634</v>
      </c>
      <c r="P1908" t="s">
        <v>57</v>
      </c>
      <c r="Q1908" t="s">
        <v>53</v>
      </c>
      <c r="R1908">
        <v>1</v>
      </c>
      <c r="S1908">
        <v>21</v>
      </c>
      <c r="T1908" t="s">
        <v>58</v>
      </c>
      <c r="U1908" t="s">
        <v>52</v>
      </c>
      <c r="V1908">
        <v>0</v>
      </c>
      <c r="W1908" t="s">
        <v>52</v>
      </c>
      <c r="X1908" t="s">
        <v>53</v>
      </c>
      <c r="Y1908" t="s">
        <v>110</v>
      </c>
      <c r="Z1908">
        <v>69</v>
      </c>
      <c r="AA1908" t="s">
        <v>53</v>
      </c>
      <c r="AB1908" t="s">
        <v>52</v>
      </c>
      <c r="AC1908" t="s">
        <v>53</v>
      </c>
      <c r="AD1908" t="s">
        <v>52</v>
      </c>
      <c r="AE1908" t="s">
        <v>53</v>
      </c>
      <c r="AF1908" t="s">
        <v>53</v>
      </c>
      <c r="AG1908" t="s">
        <v>53</v>
      </c>
      <c r="AH1908" t="s">
        <v>52</v>
      </c>
      <c r="AI1908" t="s">
        <v>124</v>
      </c>
      <c r="AJ1908" t="s">
        <v>53</v>
      </c>
      <c r="AK1908" t="s">
        <v>61</v>
      </c>
      <c r="AL1908">
        <v>55.95</v>
      </c>
      <c r="AM1908">
        <v>1157.05</v>
      </c>
      <c r="AN1908">
        <v>0</v>
      </c>
      <c r="AO1908">
        <v>10</v>
      </c>
      <c r="AP1908">
        <v>0</v>
      </c>
      <c r="AQ1908">
        <v>1167.05</v>
      </c>
      <c r="AR1908">
        <v>1</v>
      </c>
      <c r="AS1908" t="s">
        <v>62</v>
      </c>
      <c r="AT1908" t="s">
        <v>53</v>
      </c>
      <c r="AU1908">
        <v>74</v>
      </c>
      <c r="AV1908">
        <v>5531</v>
      </c>
      <c r="AW1908" t="s">
        <v>120</v>
      </c>
      <c r="AX1908" t="s">
        <v>220</v>
      </c>
      <c r="AY1908" t="str">
        <f>IF(AND(Table1[[#This Row],[Contract]]="Month-to-Month", Table1[[#This Row],[Tenure in Months]]&lt;6, Table1[[#This Row],[Payment Method]]="Bank Withdrawal"), "High Risk", IF(OR(Table1[[#This Row],[Contract]]="Month-to-Month", Table1[[#This Row],[Tenure in Months]]&lt;12), "Medium Risk", "Low Risk"))</f>
        <v>Low Risk</v>
      </c>
    </row>
    <row r="1909" spans="1:51" x14ac:dyDescent="0.35">
      <c r="A1909" t="s">
        <v>2811</v>
      </c>
      <c r="B1909" t="s">
        <v>51</v>
      </c>
      <c r="C1909">
        <v>36</v>
      </c>
      <c r="D1909" t="s">
        <v>52</v>
      </c>
      <c r="E1909" t="s">
        <v>52</v>
      </c>
      <c r="F1909" t="s">
        <v>52</v>
      </c>
      <c r="G1909" t="s">
        <v>52</v>
      </c>
      <c r="H1909">
        <v>0</v>
      </c>
      <c r="I1909" t="s">
        <v>54</v>
      </c>
      <c r="J1909" t="s">
        <v>55</v>
      </c>
      <c r="K1909" t="s">
        <v>1204</v>
      </c>
      <c r="L1909">
        <v>92780</v>
      </c>
      <c r="M1909">
        <v>33.735802</v>
      </c>
      <c r="N1909">
        <v>-117.818805</v>
      </c>
      <c r="O1909">
        <v>55062</v>
      </c>
      <c r="P1909" t="s">
        <v>57</v>
      </c>
      <c r="Q1909" t="s">
        <v>52</v>
      </c>
      <c r="R1909">
        <v>0</v>
      </c>
      <c r="S1909">
        <v>1</v>
      </c>
      <c r="T1909" t="s">
        <v>58</v>
      </c>
      <c r="U1909" t="s">
        <v>53</v>
      </c>
      <c r="V1909">
        <v>24.24</v>
      </c>
      <c r="W1909" t="s">
        <v>52</v>
      </c>
      <c r="X1909" t="s">
        <v>53</v>
      </c>
      <c r="Y1909" t="s">
        <v>59</v>
      </c>
      <c r="Z1909">
        <v>28</v>
      </c>
      <c r="AA1909" t="s">
        <v>52</v>
      </c>
      <c r="AB1909" t="s">
        <v>52</v>
      </c>
      <c r="AC1909" t="s">
        <v>52</v>
      </c>
      <c r="AD1909" t="s">
        <v>52</v>
      </c>
      <c r="AE1909" t="s">
        <v>52</v>
      </c>
      <c r="AF1909" t="s">
        <v>52</v>
      </c>
      <c r="AG1909" t="s">
        <v>52</v>
      </c>
      <c r="AH1909" t="s">
        <v>53</v>
      </c>
      <c r="AI1909" t="s">
        <v>60</v>
      </c>
      <c r="AJ1909" t="s">
        <v>52</v>
      </c>
      <c r="AK1909" t="s">
        <v>61</v>
      </c>
      <c r="AL1909">
        <v>45.75</v>
      </c>
      <c r="AM1909">
        <v>45.75</v>
      </c>
      <c r="AN1909">
        <v>0</v>
      </c>
      <c r="AO1909">
        <v>0</v>
      </c>
      <c r="AP1909">
        <v>24.24</v>
      </c>
      <c r="AQ1909">
        <v>69.989999999999995</v>
      </c>
      <c r="AR1909">
        <v>1</v>
      </c>
      <c r="AS1909" t="s">
        <v>62</v>
      </c>
      <c r="AT1909" t="s">
        <v>53</v>
      </c>
      <c r="AU1909">
        <v>90</v>
      </c>
      <c r="AV1909">
        <v>3531</v>
      </c>
      <c r="AW1909" t="s">
        <v>120</v>
      </c>
      <c r="AX1909" t="s">
        <v>121</v>
      </c>
      <c r="AY1909" t="str">
        <f>IF(AND(Table1[[#This Row],[Contract]]="Month-to-Month", Table1[[#This Row],[Tenure in Months]]&lt;6, Table1[[#This Row],[Payment Method]]="Bank Withdrawal"), "High Risk", IF(OR(Table1[[#This Row],[Contract]]="Month-to-Month", Table1[[#This Row],[Tenure in Months]]&lt;12), "Medium Risk", "Low Risk"))</f>
        <v>High Risk</v>
      </c>
    </row>
    <row r="1910" spans="1:51" x14ac:dyDescent="0.35">
      <c r="A1910" t="s">
        <v>2812</v>
      </c>
      <c r="B1910" t="s">
        <v>51</v>
      </c>
      <c r="C1910">
        <v>41</v>
      </c>
      <c r="D1910" t="s">
        <v>52</v>
      </c>
      <c r="E1910" t="s">
        <v>52</v>
      </c>
      <c r="F1910" t="s">
        <v>52</v>
      </c>
      <c r="G1910" t="s">
        <v>52</v>
      </c>
      <c r="H1910">
        <v>0</v>
      </c>
      <c r="I1910" t="s">
        <v>54</v>
      </c>
      <c r="J1910" t="s">
        <v>55</v>
      </c>
      <c r="K1910" t="s">
        <v>143</v>
      </c>
      <c r="L1910">
        <v>92808</v>
      </c>
      <c r="M1910">
        <v>33.850451999999997</v>
      </c>
      <c r="N1910">
        <v>-117.726668</v>
      </c>
      <c r="O1910">
        <v>19629</v>
      </c>
      <c r="P1910" t="s">
        <v>57</v>
      </c>
      <c r="Q1910" t="s">
        <v>52</v>
      </c>
      <c r="R1910">
        <v>0</v>
      </c>
      <c r="S1910">
        <v>11</v>
      </c>
      <c r="T1910" t="s">
        <v>58</v>
      </c>
      <c r="U1910" t="s">
        <v>53</v>
      </c>
      <c r="V1910">
        <v>25.24</v>
      </c>
      <c r="W1910" t="s">
        <v>52</v>
      </c>
      <c r="X1910" t="s">
        <v>53</v>
      </c>
      <c r="Y1910" t="s">
        <v>68</v>
      </c>
      <c r="Z1910">
        <v>29</v>
      </c>
      <c r="AA1910" t="s">
        <v>52</v>
      </c>
      <c r="AB1910" t="s">
        <v>53</v>
      </c>
      <c r="AC1910" t="s">
        <v>52</v>
      </c>
      <c r="AD1910" t="s">
        <v>52</v>
      </c>
      <c r="AE1910" t="s">
        <v>52</v>
      </c>
      <c r="AF1910" t="s">
        <v>52</v>
      </c>
      <c r="AG1910" t="s">
        <v>52</v>
      </c>
      <c r="AH1910" t="s">
        <v>53</v>
      </c>
      <c r="AI1910" t="s">
        <v>60</v>
      </c>
      <c r="AJ1910" t="s">
        <v>52</v>
      </c>
      <c r="AK1910" t="s">
        <v>61</v>
      </c>
      <c r="AL1910">
        <v>74.95</v>
      </c>
      <c r="AM1910">
        <v>815.5</v>
      </c>
      <c r="AN1910">
        <v>0</v>
      </c>
      <c r="AO1910">
        <v>0</v>
      </c>
      <c r="AP1910">
        <v>277.64</v>
      </c>
      <c r="AQ1910">
        <v>1093.1399999999901</v>
      </c>
      <c r="AR1910">
        <v>1</v>
      </c>
      <c r="AS1910" t="s">
        <v>62</v>
      </c>
      <c r="AT1910" t="s">
        <v>53</v>
      </c>
      <c r="AU1910">
        <v>76</v>
      </c>
      <c r="AV1910">
        <v>4251</v>
      </c>
      <c r="AW1910" t="s">
        <v>120</v>
      </c>
      <c r="AX1910" t="s">
        <v>121</v>
      </c>
      <c r="AY1910" t="str">
        <f>IF(AND(Table1[[#This Row],[Contract]]="Month-to-Month", Table1[[#This Row],[Tenure in Months]]&lt;6, Table1[[#This Row],[Payment Method]]="Bank Withdrawal"), "High Risk", IF(OR(Table1[[#This Row],[Contract]]="Month-to-Month", Table1[[#This Row],[Tenure in Months]]&lt;12), "Medium Risk", "Low Risk"))</f>
        <v>Medium Risk</v>
      </c>
    </row>
    <row r="1911" spans="1:51" x14ac:dyDescent="0.35">
      <c r="A1911" t="s">
        <v>2813</v>
      </c>
      <c r="B1911" t="s">
        <v>66</v>
      </c>
      <c r="C1911">
        <v>53</v>
      </c>
      <c r="D1911" t="s">
        <v>52</v>
      </c>
      <c r="E1911" t="s">
        <v>52</v>
      </c>
      <c r="F1911" t="s">
        <v>52</v>
      </c>
      <c r="G1911" t="s">
        <v>52</v>
      </c>
      <c r="H1911">
        <v>0</v>
      </c>
      <c r="I1911" t="s">
        <v>54</v>
      </c>
      <c r="J1911" t="s">
        <v>55</v>
      </c>
      <c r="K1911" t="s">
        <v>145</v>
      </c>
      <c r="L1911">
        <v>92821</v>
      </c>
      <c r="M1911">
        <v>33.930199000000002</v>
      </c>
      <c r="N1911">
        <v>-117.862898</v>
      </c>
      <c r="O1911">
        <v>34055</v>
      </c>
      <c r="P1911" t="s">
        <v>57</v>
      </c>
      <c r="Q1911" t="s">
        <v>52</v>
      </c>
      <c r="R1911">
        <v>0</v>
      </c>
      <c r="S1911">
        <v>1</v>
      </c>
      <c r="T1911" t="s">
        <v>67</v>
      </c>
      <c r="U1911" t="s">
        <v>53</v>
      </c>
      <c r="V1911">
        <v>4.67</v>
      </c>
      <c r="W1911" t="s">
        <v>52</v>
      </c>
      <c r="X1911" t="s">
        <v>53</v>
      </c>
      <c r="Y1911" t="s">
        <v>68</v>
      </c>
      <c r="Z1911">
        <v>11</v>
      </c>
      <c r="AA1911" t="s">
        <v>52</v>
      </c>
      <c r="AB1911" t="s">
        <v>52</v>
      </c>
      <c r="AC1911" t="s">
        <v>52</v>
      </c>
      <c r="AD1911" t="s">
        <v>52</v>
      </c>
      <c r="AE1911" t="s">
        <v>52</v>
      </c>
      <c r="AF1911" t="s">
        <v>53</v>
      </c>
      <c r="AG1911" t="s">
        <v>53</v>
      </c>
      <c r="AH1911" t="s">
        <v>53</v>
      </c>
      <c r="AI1911" t="s">
        <v>60</v>
      </c>
      <c r="AJ1911" t="s">
        <v>52</v>
      </c>
      <c r="AK1911" t="s">
        <v>69</v>
      </c>
      <c r="AL1911">
        <v>80.150000000000006</v>
      </c>
      <c r="AM1911">
        <v>80.150000000000006</v>
      </c>
      <c r="AN1911">
        <v>0</v>
      </c>
      <c r="AO1911">
        <v>0</v>
      </c>
      <c r="AP1911">
        <v>4.67</v>
      </c>
      <c r="AQ1911">
        <v>84.82</v>
      </c>
      <c r="AR1911">
        <v>1</v>
      </c>
      <c r="AS1911" t="s">
        <v>62</v>
      </c>
      <c r="AT1911" t="s">
        <v>53</v>
      </c>
      <c r="AU1911">
        <v>72</v>
      </c>
      <c r="AV1911">
        <v>3947</v>
      </c>
      <c r="AW1911" t="s">
        <v>120</v>
      </c>
      <c r="AX1911" t="s">
        <v>121</v>
      </c>
      <c r="AY1911" t="str">
        <f>IF(AND(Table1[[#This Row],[Contract]]="Month-to-Month", Table1[[#This Row],[Tenure in Months]]&lt;6, Table1[[#This Row],[Payment Method]]="Bank Withdrawal"), "High Risk", IF(OR(Table1[[#This Row],[Contract]]="Month-to-Month", Table1[[#This Row],[Tenure in Months]]&lt;12), "Medium Risk", "Low Risk"))</f>
        <v>Medium Risk</v>
      </c>
    </row>
    <row r="1912" spans="1:51" x14ac:dyDescent="0.35">
      <c r="A1912" t="s">
        <v>2814</v>
      </c>
      <c r="B1912" t="s">
        <v>66</v>
      </c>
      <c r="C1912">
        <v>57</v>
      </c>
      <c r="D1912" t="s">
        <v>52</v>
      </c>
      <c r="E1912" t="s">
        <v>52</v>
      </c>
      <c r="F1912" t="s">
        <v>53</v>
      </c>
      <c r="G1912" t="s">
        <v>52</v>
      </c>
      <c r="H1912">
        <v>0</v>
      </c>
      <c r="I1912" t="s">
        <v>54</v>
      </c>
      <c r="J1912" t="s">
        <v>55</v>
      </c>
      <c r="K1912" t="s">
        <v>1207</v>
      </c>
      <c r="L1912">
        <v>92831</v>
      </c>
      <c r="M1912">
        <v>33.879983000000003</v>
      </c>
      <c r="N1912">
        <v>-117.895482</v>
      </c>
      <c r="O1912">
        <v>34592</v>
      </c>
      <c r="P1912" t="s">
        <v>57</v>
      </c>
      <c r="Q1912" t="s">
        <v>53</v>
      </c>
      <c r="R1912">
        <v>1</v>
      </c>
      <c r="S1912">
        <v>72</v>
      </c>
      <c r="T1912" t="s">
        <v>58</v>
      </c>
      <c r="U1912" t="s">
        <v>53</v>
      </c>
      <c r="V1912">
        <v>31.13</v>
      </c>
      <c r="W1912" t="s">
        <v>53</v>
      </c>
      <c r="X1912" t="s">
        <v>53</v>
      </c>
      <c r="Y1912" t="s">
        <v>68</v>
      </c>
      <c r="Z1912">
        <v>11</v>
      </c>
      <c r="AA1912" t="s">
        <v>52</v>
      </c>
      <c r="AB1912" t="s">
        <v>53</v>
      </c>
      <c r="AC1912" t="s">
        <v>53</v>
      </c>
      <c r="AD1912" t="s">
        <v>53</v>
      </c>
      <c r="AE1912" t="s">
        <v>53</v>
      </c>
      <c r="AF1912" t="s">
        <v>53</v>
      </c>
      <c r="AG1912" t="s">
        <v>53</v>
      </c>
      <c r="AH1912" t="s">
        <v>53</v>
      </c>
      <c r="AI1912" t="s">
        <v>124</v>
      </c>
      <c r="AJ1912" t="s">
        <v>53</v>
      </c>
      <c r="AK1912" t="s">
        <v>61</v>
      </c>
      <c r="AL1912">
        <v>109.25</v>
      </c>
      <c r="AM1912">
        <v>8109.8</v>
      </c>
      <c r="AN1912">
        <v>0</v>
      </c>
      <c r="AO1912">
        <v>0</v>
      </c>
      <c r="AP1912">
        <v>2241.36</v>
      </c>
      <c r="AQ1912">
        <v>10351.16</v>
      </c>
      <c r="AR1912">
        <v>1</v>
      </c>
      <c r="AS1912" t="s">
        <v>62</v>
      </c>
      <c r="AT1912" t="s">
        <v>53</v>
      </c>
      <c r="AU1912">
        <v>90</v>
      </c>
      <c r="AV1912">
        <v>4261</v>
      </c>
      <c r="AW1912" t="s">
        <v>63</v>
      </c>
      <c r="AX1912" t="s">
        <v>84</v>
      </c>
      <c r="AY1912" t="str">
        <f>IF(AND(Table1[[#This Row],[Contract]]="Month-to-Month", Table1[[#This Row],[Tenure in Months]]&lt;6, Table1[[#This Row],[Payment Method]]="Bank Withdrawal"), "High Risk", IF(OR(Table1[[#This Row],[Contract]]="Month-to-Month", Table1[[#This Row],[Tenure in Months]]&lt;12), "Medium Risk", "Low Risk"))</f>
        <v>Low Risk</v>
      </c>
    </row>
    <row r="1913" spans="1:51" x14ac:dyDescent="0.35">
      <c r="A1913" t="s">
        <v>2815</v>
      </c>
      <c r="B1913" t="s">
        <v>66</v>
      </c>
      <c r="C1913">
        <v>20</v>
      </c>
      <c r="D1913" t="s">
        <v>53</v>
      </c>
      <c r="E1913" t="s">
        <v>52</v>
      </c>
      <c r="F1913" t="s">
        <v>52</v>
      </c>
      <c r="G1913" t="s">
        <v>52</v>
      </c>
      <c r="H1913">
        <v>0</v>
      </c>
      <c r="I1913" t="s">
        <v>54</v>
      </c>
      <c r="J1913" t="s">
        <v>55</v>
      </c>
      <c r="K1913" t="s">
        <v>1211</v>
      </c>
      <c r="L1913">
        <v>92869</v>
      </c>
      <c r="M1913">
        <v>33.792791000000001</v>
      </c>
      <c r="N1913">
        <v>-117.789749</v>
      </c>
      <c r="O1913">
        <v>37916</v>
      </c>
      <c r="P1913" t="s">
        <v>57</v>
      </c>
      <c r="Q1913" t="s">
        <v>52</v>
      </c>
      <c r="R1913">
        <v>0</v>
      </c>
      <c r="S1913">
        <v>3</v>
      </c>
      <c r="T1913" t="s">
        <v>67</v>
      </c>
      <c r="U1913" t="s">
        <v>52</v>
      </c>
      <c r="V1913">
        <v>0</v>
      </c>
      <c r="W1913" t="s">
        <v>52</v>
      </c>
      <c r="X1913" t="s">
        <v>53</v>
      </c>
      <c r="Y1913" t="s">
        <v>59</v>
      </c>
      <c r="Z1913">
        <v>30</v>
      </c>
      <c r="AA1913" t="s">
        <v>52</v>
      </c>
      <c r="AB1913" t="s">
        <v>52</v>
      </c>
      <c r="AC1913" t="s">
        <v>52</v>
      </c>
      <c r="AD1913" t="s">
        <v>52</v>
      </c>
      <c r="AE1913" t="s">
        <v>53</v>
      </c>
      <c r="AF1913" t="s">
        <v>52</v>
      </c>
      <c r="AG1913" t="s">
        <v>52</v>
      </c>
      <c r="AH1913" t="s">
        <v>53</v>
      </c>
      <c r="AI1913" t="s">
        <v>60</v>
      </c>
      <c r="AJ1913" t="s">
        <v>52</v>
      </c>
      <c r="AK1913" t="s">
        <v>69</v>
      </c>
      <c r="AL1913">
        <v>35.200000000000003</v>
      </c>
      <c r="AM1913">
        <v>108.95</v>
      </c>
      <c r="AN1913">
        <v>0</v>
      </c>
      <c r="AO1913">
        <v>0</v>
      </c>
      <c r="AP1913">
        <v>0</v>
      </c>
      <c r="AQ1913">
        <v>108.95</v>
      </c>
      <c r="AR1913">
        <v>1</v>
      </c>
      <c r="AS1913" t="s">
        <v>62</v>
      </c>
      <c r="AT1913" t="s">
        <v>53</v>
      </c>
      <c r="AU1913">
        <v>91</v>
      </c>
      <c r="AV1913">
        <v>5450</v>
      </c>
      <c r="AW1913" t="s">
        <v>63</v>
      </c>
      <c r="AX1913" t="s">
        <v>84</v>
      </c>
      <c r="AY1913" t="str">
        <f>IF(AND(Table1[[#This Row],[Contract]]="Month-to-Month", Table1[[#This Row],[Tenure in Months]]&lt;6, Table1[[#This Row],[Payment Method]]="Bank Withdrawal"), "High Risk", IF(OR(Table1[[#This Row],[Contract]]="Month-to-Month", Table1[[#This Row],[Tenure in Months]]&lt;12), "Medium Risk", "Low Risk"))</f>
        <v>Medium Risk</v>
      </c>
    </row>
    <row r="1914" spans="1:51" x14ac:dyDescent="0.35">
      <c r="A1914" t="s">
        <v>2816</v>
      </c>
      <c r="B1914" t="s">
        <v>66</v>
      </c>
      <c r="C1914">
        <v>55</v>
      </c>
      <c r="D1914" t="s">
        <v>52</v>
      </c>
      <c r="E1914" t="s">
        <v>52</v>
      </c>
      <c r="F1914" t="s">
        <v>53</v>
      </c>
      <c r="G1914" t="s">
        <v>52</v>
      </c>
      <c r="H1914">
        <v>0</v>
      </c>
      <c r="I1914" t="s">
        <v>54</v>
      </c>
      <c r="J1914" t="s">
        <v>55</v>
      </c>
      <c r="K1914" t="s">
        <v>1213</v>
      </c>
      <c r="L1914">
        <v>92870</v>
      </c>
      <c r="M1914">
        <v>33.881157999999999</v>
      </c>
      <c r="N1914">
        <v>-117.854783</v>
      </c>
      <c r="O1914">
        <v>48170</v>
      </c>
      <c r="P1914" t="s">
        <v>57</v>
      </c>
      <c r="Q1914" t="s">
        <v>53</v>
      </c>
      <c r="R1914">
        <v>1</v>
      </c>
      <c r="S1914">
        <v>1</v>
      </c>
      <c r="T1914" t="s">
        <v>67</v>
      </c>
      <c r="U1914" t="s">
        <v>53</v>
      </c>
      <c r="V1914">
        <v>28.04</v>
      </c>
      <c r="W1914" t="s">
        <v>52</v>
      </c>
      <c r="X1914" t="s">
        <v>53</v>
      </c>
      <c r="Y1914" t="s">
        <v>68</v>
      </c>
      <c r="Z1914">
        <v>30</v>
      </c>
      <c r="AA1914" t="s">
        <v>52</v>
      </c>
      <c r="AB1914" t="s">
        <v>52</v>
      </c>
      <c r="AC1914" t="s">
        <v>52</v>
      </c>
      <c r="AD1914" t="s">
        <v>52</v>
      </c>
      <c r="AE1914" t="s">
        <v>53</v>
      </c>
      <c r="AF1914" t="s">
        <v>52</v>
      </c>
      <c r="AG1914" t="s">
        <v>52</v>
      </c>
      <c r="AH1914" t="s">
        <v>53</v>
      </c>
      <c r="AI1914" t="s">
        <v>60</v>
      </c>
      <c r="AJ1914" t="s">
        <v>52</v>
      </c>
      <c r="AK1914" t="s">
        <v>61</v>
      </c>
      <c r="AL1914">
        <v>78.8</v>
      </c>
      <c r="AM1914">
        <v>78.8</v>
      </c>
      <c r="AN1914">
        <v>0</v>
      </c>
      <c r="AO1914">
        <v>0</v>
      </c>
      <c r="AP1914">
        <v>28.04</v>
      </c>
      <c r="AQ1914">
        <v>106.84</v>
      </c>
      <c r="AR1914">
        <v>3</v>
      </c>
      <c r="AS1914" t="s">
        <v>62</v>
      </c>
      <c r="AT1914" t="s">
        <v>53</v>
      </c>
      <c r="AU1914">
        <v>87</v>
      </c>
      <c r="AV1914">
        <v>5075</v>
      </c>
      <c r="AW1914" t="s">
        <v>120</v>
      </c>
      <c r="AX1914" t="s">
        <v>220</v>
      </c>
      <c r="AY1914" t="str">
        <f>IF(AND(Table1[[#This Row],[Contract]]="Month-to-Month", Table1[[#This Row],[Tenure in Months]]&lt;6, Table1[[#This Row],[Payment Method]]="Bank Withdrawal"), "High Risk", IF(OR(Table1[[#This Row],[Contract]]="Month-to-Month", Table1[[#This Row],[Tenure in Months]]&lt;12), "Medium Risk", "Low Risk"))</f>
        <v>High Risk</v>
      </c>
    </row>
    <row r="1915" spans="1:51" x14ac:dyDescent="0.35">
      <c r="A1915" t="s">
        <v>2817</v>
      </c>
      <c r="B1915" t="s">
        <v>66</v>
      </c>
      <c r="C1915">
        <v>42</v>
      </c>
      <c r="D1915" t="s">
        <v>52</v>
      </c>
      <c r="E1915" t="s">
        <v>52</v>
      </c>
      <c r="F1915" t="s">
        <v>52</v>
      </c>
      <c r="G1915" t="s">
        <v>52</v>
      </c>
      <c r="H1915">
        <v>0</v>
      </c>
      <c r="I1915" t="s">
        <v>54</v>
      </c>
      <c r="J1915" t="s">
        <v>55</v>
      </c>
      <c r="K1915" t="s">
        <v>1438</v>
      </c>
      <c r="L1915">
        <v>92882</v>
      </c>
      <c r="M1915">
        <v>33.819384999999997</v>
      </c>
      <c r="N1915">
        <v>-117.600213</v>
      </c>
      <c r="O1915">
        <v>60294</v>
      </c>
      <c r="P1915" t="s">
        <v>57</v>
      </c>
      <c r="Q1915" t="s">
        <v>52</v>
      </c>
      <c r="R1915">
        <v>0</v>
      </c>
      <c r="S1915">
        <v>47</v>
      </c>
      <c r="T1915" t="s">
        <v>92</v>
      </c>
      <c r="U1915" t="s">
        <v>53</v>
      </c>
      <c r="V1915">
        <v>35.97</v>
      </c>
      <c r="W1915" t="s">
        <v>53</v>
      </c>
      <c r="X1915" t="s">
        <v>53</v>
      </c>
      <c r="Y1915" t="s">
        <v>68</v>
      </c>
      <c r="Z1915">
        <v>25</v>
      </c>
      <c r="AA1915" t="s">
        <v>52</v>
      </c>
      <c r="AB1915" t="s">
        <v>53</v>
      </c>
      <c r="AC1915" t="s">
        <v>53</v>
      </c>
      <c r="AD1915" t="s">
        <v>52</v>
      </c>
      <c r="AE1915" t="s">
        <v>53</v>
      </c>
      <c r="AF1915" t="s">
        <v>53</v>
      </c>
      <c r="AG1915" t="s">
        <v>53</v>
      </c>
      <c r="AH1915" t="s">
        <v>52</v>
      </c>
      <c r="AI1915" t="s">
        <v>60</v>
      </c>
      <c r="AJ1915" t="s">
        <v>53</v>
      </c>
      <c r="AK1915" t="s">
        <v>61</v>
      </c>
      <c r="AL1915">
        <v>106.4</v>
      </c>
      <c r="AM1915">
        <v>5127.95</v>
      </c>
      <c r="AN1915">
        <v>0</v>
      </c>
      <c r="AO1915">
        <v>0</v>
      </c>
      <c r="AP1915">
        <v>1690.59</v>
      </c>
      <c r="AQ1915">
        <v>6818.54</v>
      </c>
      <c r="AR1915">
        <v>1</v>
      </c>
      <c r="AS1915" t="s">
        <v>62</v>
      </c>
      <c r="AT1915" t="s">
        <v>53</v>
      </c>
      <c r="AU1915">
        <v>91</v>
      </c>
      <c r="AV1915">
        <v>4804</v>
      </c>
      <c r="AW1915" t="s">
        <v>63</v>
      </c>
      <c r="AX1915" t="s">
        <v>84</v>
      </c>
      <c r="AY1915" t="str">
        <f>IF(AND(Table1[[#This Row],[Contract]]="Month-to-Month", Table1[[#This Row],[Tenure in Months]]&lt;6, Table1[[#This Row],[Payment Method]]="Bank Withdrawal"), "High Risk", IF(OR(Table1[[#This Row],[Contract]]="Month-to-Month", Table1[[#This Row],[Tenure in Months]]&lt;12), "Medium Risk", "Low Risk"))</f>
        <v>Medium Risk</v>
      </c>
    </row>
    <row r="1916" spans="1:51" x14ac:dyDescent="0.35">
      <c r="A1916" t="s">
        <v>2818</v>
      </c>
      <c r="B1916" t="s">
        <v>51</v>
      </c>
      <c r="C1916">
        <v>31</v>
      </c>
      <c r="D1916" t="s">
        <v>52</v>
      </c>
      <c r="E1916" t="s">
        <v>52</v>
      </c>
      <c r="F1916" t="s">
        <v>52</v>
      </c>
      <c r="G1916" t="s">
        <v>52</v>
      </c>
      <c r="H1916">
        <v>0</v>
      </c>
      <c r="I1916" t="s">
        <v>54</v>
      </c>
      <c r="J1916" t="s">
        <v>55</v>
      </c>
      <c r="K1916" t="s">
        <v>1438</v>
      </c>
      <c r="L1916">
        <v>92883</v>
      </c>
      <c r="M1916">
        <v>33.762351000000002</v>
      </c>
      <c r="N1916">
        <v>-117.488725</v>
      </c>
      <c r="O1916">
        <v>13188</v>
      </c>
      <c r="P1916" t="s">
        <v>57</v>
      </c>
      <c r="Q1916" t="s">
        <v>52</v>
      </c>
      <c r="R1916">
        <v>0</v>
      </c>
      <c r="S1916">
        <v>18</v>
      </c>
      <c r="T1916" t="s">
        <v>58</v>
      </c>
      <c r="U1916" t="s">
        <v>53</v>
      </c>
      <c r="V1916">
        <v>20.86</v>
      </c>
      <c r="W1916" t="s">
        <v>52</v>
      </c>
      <c r="X1916" t="s">
        <v>53</v>
      </c>
      <c r="Y1916" t="s">
        <v>59</v>
      </c>
      <c r="Z1916">
        <v>3</v>
      </c>
      <c r="AA1916" t="s">
        <v>53</v>
      </c>
      <c r="AB1916" t="s">
        <v>52</v>
      </c>
      <c r="AC1916" t="s">
        <v>52</v>
      </c>
      <c r="AD1916" t="s">
        <v>52</v>
      </c>
      <c r="AE1916" t="s">
        <v>52</v>
      </c>
      <c r="AF1916" t="s">
        <v>52</v>
      </c>
      <c r="AG1916" t="s">
        <v>52</v>
      </c>
      <c r="AH1916" t="s">
        <v>53</v>
      </c>
      <c r="AI1916" t="s">
        <v>60</v>
      </c>
      <c r="AJ1916" t="s">
        <v>52</v>
      </c>
      <c r="AK1916" t="s">
        <v>61</v>
      </c>
      <c r="AL1916">
        <v>49.4</v>
      </c>
      <c r="AM1916">
        <v>874.8</v>
      </c>
      <c r="AN1916">
        <v>0</v>
      </c>
      <c r="AO1916">
        <v>0</v>
      </c>
      <c r="AP1916">
        <v>375.48</v>
      </c>
      <c r="AQ1916">
        <v>1250.28</v>
      </c>
      <c r="AR1916">
        <v>1</v>
      </c>
      <c r="AS1916" t="s">
        <v>62</v>
      </c>
      <c r="AT1916" t="s">
        <v>53</v>
      </c>
      <c r="AU1916">
        <v>75</v>
      </c>
      <c r="AV1916">
        <v>4028</v>
      </c>
      <c r="AW1916" t="s">
        <v>88</v>
      </c>
      <c r="AX1916" t="s">
        <v>391</v>
      </c>
      <c r="AY1916" t="str">
        <f>IF(AND(Table1[[#This Row],[Contract]]="Month-to-Month", Table1[[#This Row],[Tenure in Months]]&lt;6, Table1[[#This Row],[Payment Method]]="Bank Withdrawal"), "High Risk", IF(OR(Table1[[#This Row],[Contract]]="Month-to-Month", Table1[[#This Row],[Tenure in Months]]&lt;12), "Medium Risk", "Low Risk"))</f>
        <v>Medium Risk</v>
      </c>
    </row>
    <row r="1917" spans="1:51" x14ac:dyDescent="0.35">
      <c r="A1917" t="s">
        <v>2819</v>
      </c>
      <c r="B1917" t="s">
        <v>51</v>
      </c>
      <c r="C1917">
        <v>63</v>
      </c>
      <c r="D1917" t="s">
        <v>52</v>
      </c>
      <c r="E1917" t="s">
        <v>52</v>
      </c>
      <c r="F1917" t="s">
        <v>53</v>
      </c>
      <c r="G1917" t="s">
        <v>52</v>
      </c>
      <c r="H1917">
        <v>0</v>
      </c>
      <c r="I1917" t="s">
        <v>54</v>
      </c>
      <c r="J1917" t="s">
        <v>55</v>
      </c>
      <c r="K1917" t="s">
        <v>534</v>
      </c>
      <c r="L1917">
        <v>93012</v>
      </c>
      <c r="M1917">
        <v>34.205503999999998</v>
      </c>
      <c r="N1917">
        <v>-118.993111</v>
      </c>
      <c r="O1917">
        <v>24945</v>
      </c>
      <c r="P1917" t="s">
        <v>57</v>
      </c>
      <c r="Q1917" t="s">
        <v>53</v>
      </c>
      <c r="R1917">
        <v>1</v>
      </c>
      <c r="S1917">
        <v>20</v>
      </c>
      <c r="T1917" t="s">
        <v>58</v>
      </c>
      <c r="U1917" t="s">
        <v>53</v>
      </c>
      <c r="V1917">
        <v>49.69</v>
      </c>
      <c r="W1917" t="s">
        <v>52</v>
      </c>
      <c r="X1917" t="s">
        <v>53</v>
      </c>
      <c r="Y1917" t="s">
        <v>68</v>
      </c>
      <c r="Z1917">
        <v>10</v>
      </c>
      <c r="AA1917" t="s">
        <v>52</v>
      </c>
      <c r="AB1917" t="s">
        <v>52</v>
      </c>
      <c r="AC1917" t="s">
        <v>52</v>
      </c>
      <c r="AD1917" t="s">
        <v>52</v>
      </c>
      <c r="AE1917" t="s">
        <v>53</v>
      </c>
      <c r="AF1917" t="s">
        <v>53</v>
      </c>
      <c r="AG1917" t="s">
        <v>53</v>
      </c>
      <c r="AH1917" t="s">
        <v>53</v>
      </c>
      <c r="AI1917" t="s">
        <v>60</v>
      </c>
      <c r="AJ1917" t="s">
        <v>53</v>
      </c>
      <c r="AK1917" t="s">
        <v>61</v>
      </c>
      <c r="AL1917">
        <v>90.2</v>
      </c>
      <c r="AM1917">
        <v>1776.55</v>
      </c>
      <c r="AN1917">
        <v>0</v>
      </c>
      <c r="AO1917">
        <v>0</v>
      </c>
      <c r="AP1917">
        <v>993.8</v>
      </c>
      <c r="AQ1917">
        <v>2770.35</v>
      </c>
      <c r="AR1917">
        <v>1</v>
      </c>
      <c r="AS1917" t="s">
        <v>62</v>
      </c>
      <c r="AT1917" t="s">
        <v>53</v>
      </c>
      <c r="AU1917">
        <v>85</v>
      </c>
      <c r="AV1917">
        <v>2058</v>
      </c>
      <c r="AW1917" t="s">
        <v>88</v>
      </c>
      <c r="AX1917" t="s">
        <v>173</v>
      </c>
      <c r="AY1917" t="str">
        <f>IF(AND(Table1[[#This Row],[Contract]]="Month-to-Month", Table1[[#This Row],[Tenure in Months]]&lt;6, Table1[[#This Row],[Payment Method]]="Bank Withdrawal"), "High Risk", IF(OR(Table1[[#This Row],[Contract]]="Month-to-Month", Table1[[#This Row],[Tenure in Months]]&lt;12), "Medium Risk", "Low Risk"))</f>
        <v>Medium Risk</v>
      </c>
    </row>
    <row r="1918" spans="1:51" x14ac:dyDescent="0.35">
      <c r="A1918" t="s">
        <v>2820</v>
      </c>
      <c r="B1918" t="s">
        <v>66</v>
      </c>
      <c r="C1918">
        <v>42</v>
      </c>
      <c r="D1918" t="s">
        <v>52</v>
      </c>
      <c r="E1918" t="s">
        <v>52</v>
      </c>
      <c r="F1918" t="s">
        <v>52</v>
      </c>
      <c r="G1918" t="s">
        <v>52</v>
      </c>
      <c r="H1918">
        <v>0</v>
      </c>
      <c r="I1918" t="s">
        <v>54</v>
      </c>
      <c r="J1918" t="s">
        <v>55</v>
      </c>
      <c r="K1918" t="s">
        <v>2821</v>
      </c>
      <c r="L1918">
        <v>93013</v>
      </c>
      <c r="M1918">
        <v>34.441398</v>
      </c>
      <c r="N1918">
        <v>-119.51316300000001</v>
      </c>
      <c r="O1918">
        <v>17409</v>
      </c>
      <c r="P1918" t="s">
        <v>57</v>
      </c>
      <c r="Q1918" t="s">
        <v>52</v>
      </c>
      <c r="R1918">
        <v>0</v>
      </c>
      <c r="S1918">
        <v>6</v>
      </c>
      <c r="T1918" t="s">
        <v>67</v>
      </c>
      <c r="U1918" t="s">
        <v>53</v>
      </c>
      <c r="V1918">
        <v>43.8</v>
      </c>
      <c r="W1918" t="s">
        <v>53</v>
      </c>
      <c r="X1918" t="s">
        <v>53</v>
      </c>
      <c r="Y1918" t="s">
        <v>68</v>
      </c>
      <c r="Z1918">
        <v>5</v>
      </c>
      <c r="AA1918" t="s">
        <v>52</v>
      </c>
      <c r="AB1918" t="s">
        <v>52</v>
      </c>
      <c r="AC1918" t="s">
        <v>52</v>
      </c>
      <c r="AD1918" t="s">
        <v>52</v>
      </c>
      <c r="AE1918" t="s">
        <v>53</v>
      </c>
      <c r="AF1918" t="s">
        <v>53</v>
      </c>
      <c r="AG1918" t="s">
        <v>53</v>
      </c>
      <c r="AH1918" t="s">
        <v>53</v>
      </c>
      <c r="AI1918" t="s">
        <v>60</v>
      </c>
      <c r="AJ1918" t="s">
        <v>53</v>
      </c>
      <c r="AK1918" t="s">
        <v>61</v>
      </c>
      <c r="AL1918">
        <v>93.55</v>
      </c>
      <c r="AM1918">
        <v>536.4</v>
      </c>
      <c r="AN1918">
        <v>0</v>
      </c>
      <c r="AO1918">
        <v>0</v>
      </c>
      <c r="AP1918">
        <v>262.79999999999899</v>
      </c>
      <c r="AQ1918">
        <v>799.19999999999902</v>
      </c>
      <c r="AR1918">
        <v>2</v>
      </c>
      <c r="AS1918" t="s">
        <v>62</v>
      </c>
      <c r="AT1918" t="s">
        <v>53</v>
      </c>
      <c r="AU1918">
        <v>71</v>
      </c>
      <c r="AV1918">
        <v>5617</v>
      </c>
      <c r="AW1918" t="s">
        <v>88</v>
      </c>
      <c r="AX1918" t="s">
        <v>173</v>
      </c>
      <c r="AY1918" t="str">
        <f>IF(AND(Table1[[#This Row],[Contract]]="Month-to-Month", Table1[[#This Row],[Tenure in Months]]&lt;6, Table1[[#This Row],[Payment Method]]="Bank Withdrawal"), "High Risk", IF(OR(Table1[[#This Row],[Contract]]="Month-to-Month", Table1[[#This Row],[Tenure in Months]]&lt;12), "Medium Risk", "Low Risk"))</f>
        <v>Medium Risk</v>
      </c>
    </row>
    <row r="1919" spans="1:51" x14ac:dyDescent="0.35">
      <c r="A1919" t="s">
        <v>2822</v>
      </c>
      <c r="B1919" t="s">
        <v>51</v>
      </c>
      <c r="C1919">
        <v>64</v>
      </c>
      <c r="D1919" t="s">
        <v>52</v>
      </c>
      <c r="E1919" t="s">
        <v>52</v>
      </c>
      <c r="F1919" t="s">
        <v>52</v>
      </c>
      <c r="G1919" t="s">
        <v>52</v>
      </c>
      <c r="H1919">
        <v>0</v>
      </c>
      <c r="I1919" t="s">
        <v>54</v>
      </c>
      <c r="J1919" t="s">
        <v>55</v>
      </c>
      <c r="K1919" t="s">
        <v>1216</v>
      </c>
      <c r="L1919">
        <v>93023</v>
      </c>
      <c r="M1919">
        <v>34.581308</v>
      </c>
      <c r="N1919">
        <v>-118.93194800000001</v>
      </c>
      <c r="O1919">
        <v>21633</v>
      </c>
      <c r="P1919" t="s">
        <v>57</v>
      </c>
      <c r="Q1919" t="s">
        <v>52</v>
      </c>
      <c r="R1919">
        <v>0</v>
      </c>
      <c r="S1919">
        <v>1</v>
      </c>
      <c r="T1919" t="s">
        <v>58</v>
      </c>
      <c r="U1919" t="s">
        <v>53</v>
      </c>
      <c r="V1919">
        <v>14.91</v>
      </c>
      <c r="W1919" t="s">
        <v>52</v>
      </c>
      <c r="X1919" t="s">
        <v>53</v>
      </c>
      <c r="Y1919" t="s">
        <v>68</v>
      </c>
      <c r="Z1919">
        <v>21</v>
      </c>
      <c r="AA1919" t="s">
        <v>52</v>
      </c>
      <c r="AB1919" t="s">
        <v>52</v>
      </c>
      <c r="AC1919" t="s">
        <v>52</v>
      </c>
      <c r="AD1919" t="s">
        <v>52</v>
      </c>
      <c r="AE1919" t="s">
        <v>52</v>
      </c>
      <c r="AF1919" t="s">
        <v>53</v>
      </c>
      <c r="AG1919" t="s">
        <v>53</v>
      </c>
      <c r="AH1919" t="s">
        <v>53</v>
      </c>
      <c r="AI1919" t="s">
        <v>60</v>
      </c>
      <c r="AJ1919" t="s">
        <v>53</v>
      </c>
      <c r="AK1919" t="s">
        <v>69</v>
      </c>
      <c r="AL1919">
        <v>80.849999999999994</v>
      </c>
      <c r="AM1919">
        <v>80.849999999999994</v>
      </c>
      <c r="AN1919">
        <v>0</v>
      </c>
      <c r="AO1919">
        <v>0</v>
      </c>
      <c r="AP1919">
        <v>14.91</v>
      </c>
      <c r="AQ1919">
        <v>95.759999999999906</v>
      </c>
      <c r="AR1919">
        <v>1</v>
      </c>
      <c r="AS1919" t="s">
        <v>62</v>
      </c>
      <c r="AT1919" t="s">
        <v>53</v>
      </c>
      <c r="AU1919">
        <v>77</v>
      </c>
      <c r="AV1919">
        <v>3096</v>
      </c>
      <c r="AW1919" t="s">
        <v>63</v>
      </c>
      <c r="AX1919" t="s">
        <v>84</v>
      </c>
      <c r="AY1919" t="str">
        <f>IF(AND(Table1[[#This Row],[Contract]]="Month-to-Month", Table1[[#This Row],[Tenure in Months]]&lt;6, Table1[[#This Row],[Payment Method]]="Bank Withdrawal"), "High Risk", IF(OR(Table1[[#This Row],[Contract]]="Month-to-Month", Table1[[#This Row],[Tenure in Months]]&lt;12), "Medium Risk", "Low Risk"))</f>
        <v>Medium Risk</v>
      </c>
    </row>
    <row r="1920" spans="1:51" x14ac:dyDescent="0.35">
      <c r="A1920" t="s">
        <v>2823</v>
      </c>
      <c r="B1920" t="s">
        <v>66</v>
      </c>
      <c r="C1920">
        <v>41</v>
      </c>
      <c r="D1920" t="s">
        <v>52</v>
      </c>
      <c r="E1920" t="s">
        <v>52</v>
      </c>
      <c r="F1920" t="s">
        <v>53</v>
      </c>
      <c r="G1920" t="s">
        <v>52</v>
      </c>
      <c r="H1920">
        <v>0</v>
      </c>
      <c r="I1920" t="s">
        <v>54</v>
      </c>
      <c r="J1920" t="s">
        <v>55</v>
      </c>
      <c r="K1920" t="s">
        <v>984</v>
      </c>
      <c r="L1920">
        <v>93030</v>
      </c>
      <c r="M1920">
        <v>34.223244000000001</v>
      </c>
      <c r="N1920">
        <v>-119.18012</v>
      </c>
      <c r="O1920">
        <v>79736</v>
      </c>
      <c r="P1920" t="s">
        <v>57</v>
      </c>
      <c r="Q1920" t="s">
        <v>53</v>
      </c>
      <c r="R1920">
        <v>1</v>
      </c>
      <c r="S1920">
        <v>48</v>
      </c>
      <c r="T1920" t="s">
        <v>92</v>
      </c>
      <c r="U1920" t="s">
        <v>53</v>
      </c>
      <c r="V1920">
        <v>23.95</v>
      </c>
      <c r="W1920" t="s">
        <v>53</v>
      </c>
      <c r="X1920" t="s">
        <v>53</v>
      </c>
      <c r="Y1920" t="s">
        <v>68</v>
      </c>
      <c r="Z1920">
        <v>30</v>
      </c>
      <c r="AA1920" t="s">
        <v>52</v>
      </c>
      <c r="AB1920" t="s">
        <v>52</v>
      </c>
      <c r="AC1920" t="s">
        <v>52</v>
      </c>
      <c r="AD1920" t="s">
        <v>52</v>
      </c>
      <c r="AE1920" t="s">
        <v>52</v>
      </c>
      <c r="AF1920" t="s">
        <v>53</v>
      </c>
      <c r="AG1920" t="s">
        <v>53</v>
      </c>
      <c r="AH1920" t="s">
        <v>53</v>
      </c>
      <c r="AI1920" t="s">
        <v>124</v>
      </c>
      <c r="AJ1920" t="s">
        <v>53</v>
      </c>
      <c r="AK1920" t="s">
        <v>87</v>
      </c>
      <c r="AL1920">
        <v>82.05</v>
      </c>
      <c r="AM1920">
        <v>4029.95</v>
      </c>
      <c r="AN1920">
        <v>0</v>
      </c>
      <c r="AO1920">
        <v>0</v>
      </c>
      <c r="AP1920">
        <v>1149.5999999999999</v>
      </c>
      <c r="AQ1920">
        <v>5179.5499999999902</v>
      </c>
      <c r="AR1920">
        <v>2</v>
      </c>
      <c r="AS1920" t="s">
        <v>62</v>
      </c>
      <c r="AT1920" t="s">
        <v>53</v>
      </c>
      <c r="AU1920">
        <v>93</v>
      </c>
      <c r="AV1920">
        <v>3365</v>
      </c>
      <c r="AW1920" t="s">
        <v>63</v>
      </c>
      <c r="AX1920" t="s">
        <v>154</v>
      </c>
      <c r="AY1920" t="str">
        <f>IF(AND(Table1[[#This Row],[Contract]]="Month-to-Month", Table1[[#This Row],[Tenure in Months]]&lt;6, Table1[[#This Row],[Payment Method]]="Bank Withdrawal"), "High Risk", IF(OR(Table1[[#This Row],[Contract]]="Month-to-Month", Table1[[#This Row],[Tenure in Months]]&lt;12), "Medium Risk", "Low Risk"))</f>
        <v>Low Risk</v>
      </c>
    </row>
    <row r="1921" spans="1:51" x14ac:dyDescent="0.35">
      <c r="A1921" t="s">
        <v>2824</v>
      </c>
      <c r="B1921" t="s">
        <v>51</v>
      </c>
      <c r="C1921">
        <v>41</v>
      </c>
      <c r="D1921" t="s">
        <v>52</v>
      </c>
      <c r="E1921" t="s">
        <v>52</v>
      </c>
      <c r="F1921" t="s">
        <v>53</v>
      </c>
      <c r="G1921" t="s">
        <v>52</v>
      </c>
      <c r="H1921">
        <v>0</v>
      </c>
      <c r="I1921" t="s">
        <v>54</v>
      </c>
      <c r="J1921" t="s">
        <v>55</v>
      </c>
      <c r="K1921" t="s">
        <v>2433</v>
      </c>
      <c r="L1921">
        <v>93040</v>
      </c>
      <c r="M1921">
        <v>34.432842999999998</v>
      </c>
      <c r="N1921">
        <v>-118.73010600000001</v>
      </c>
      <c r="O1921">
        <v>1459</v>
      </c>
      <c r="P1921" t="s">
        <v>57</v>
      </c>
      <c r="Q1921" t="s">
        <v>53</v>
      </c>
      <c r="R1921">
        <v>1</v>
      </c>
      <c r="S1921">
        <v>3</v>
      </c>
      <c r="T1921" t="s">
        <v>67</v>
      </c>
      <c r="U1921" t="s">
        <v>53</v>
      </c>
      <c r="V1921">
        <v>37.61</v>
      </c>
      <c r="W1921" t="s">
        <v>52</v>
      </c>
      <c r="X1921" t="s">
        <v>52</v>
      </c>
      <c r="Y1921" t="s">
        <v>58</v>
      </c>
      <c r="Z1921">
        <v>0</v>
      </c>
      <c r="AA1921" t="s">
        <v>52</v>
      </c>
      <c r="AB1921" t="s">
        <v>52</v>
      </c>
      <c r="AC1921" t="s">
        <v>52</v>
      </c>
      <c r="AD1921" t="s">
        <v>52</v>
      </c>
      <c r="AE1921" t="s">
        <v>52</v>
      </c>
      <c r="AF1921" t="s">
        <v>52</v>
      </c>
      <c r="AG1921" t="s">
        <v>52</v>
      </c>
      <c r="AH1921" t="s">
        <v>52</v>
      </c>
      <c r="AI1921" t="s">
        <v>60</v>
      </c>
      <c r="AJ1921" t="s">
        <v>53</v>
      </c>
      <c r="AK1921" t="s">
        <v>69</v>
      </c>
      <c r="AL1921">
        <v>20.55</v>
      </c>
      <c r="AM1921">
        <v>51.15</v>
      </c>
      <c r="AN1921">
        <v>0</v>
      </c>
      <c r="AO1921">
        <v>0</v>
      </c>
      <c r="AP1921">
        <v>112.83</v>
      </c>
      <c r="AQ1921">
        <v>163.98</v>
      </c>
      <c r="AR1921">
        <v>1</v>
      </c>
      <c r="AS1921" t="s">
        <v>62</v>
      </c>
      <c r="AT1921" t="s">
        <v>53</v>
      </c>
      <c r="AU1921">
        <v>90</v>
      </c>
      <c r="AV1921">
        <v>4115</v>
      </c>
      <c r="AW1921" t="s">
        <v>120</v>
      </c>
      <c r="AX1921" t="s">
        <v>121</v>
      </c>
      <c r="AY1921" t="str">
        <f>IF(AND(Table1[[#This Row],[Contract]]="Month-to-Month", Table1[[#This Row],[Tenure in Months]]&lt;6, Table1[[#This Row],[Payment Method]]="Bank Withdrawal"), "High Risk", IF(OR(Table1[[#This Row],[Contract]]="Month-to-Month", Table1[[#This Row],[Tenure in Months]]&lt;12), "Medium Risk", "Low Risk"))</f>
        <v>Medium Risk</v>
      </c>
    </row>
    <row r="1922" spans="1:51" x14ac:dyDescent="0.35">
      <c r="A1922" t="s">
        <v>2825</v>
      </c>
      <c r="B1922" t="s">
        <v>66</v>
      </c>
      <c r="C1922">
        <v>41</v>
      </c>
      <c r="D1922" t="s">
        <v>52</v>
      </c>
      <c r="E1922" t="s">
        <v>52</v>
      </c>
      <c r="F1922" t="s">
        <v>52</v>
      </c>
      <c r="G1922" t="s">
        <v>52</v>
      </c>
      <c r="H1922">
        <v>0</v>
      </c>
      <c r="I1922" t="s">
        <v>54</v>
      </c>
      <c r="J1922" t="s">
        <v>55</v>
      </c>
      <c r="K1922" t="s">
        <v>151</v>
      </c>
      <c r="L1922">
        <v>93110</v>
      </c>
      <c r="M1922">
        <v>34.437944999999999</v>
      </c>
      <c r="N1922">
        <v>-119.77191000000001</v>
      </c>
      <c r="O1922">
        <v>15757</v>
      </c>
      <c r="P1922" t="s">
        <v>57</v>
      </c>
      <c r="Q1922" t="s">
        <v>52</v>
      </c>
      <c r="R1922">
        <v>0</v>
      </c>
      <c r="S1922">
        <v>1</v>
      </c>
      <c r="T1922" t="s">
        <v>67</v>
      </c>
      <c r="U1922" t="s">
        <v>53</v>
      </c>
      <c r="V1922">
        <v>46.09</v>
      </c>
      <c r="W1922" t="s">
        <v>52</v>
      </c>
      <c r="X1922" t="s">
        <v>53</v>
      </c>
      <c r="Y1922" t="s">
        <v>68</v>
      </c>
      <c r="Z1922">
        <v>10</v>
      </c>
      <c r="AA1922" t="s">
        <v>52</v>
      </c>
      <c r="AB1922" t="s">
        <v>52</v>
      </c>
      <c r="AC1922" t="s">
        <v>52</v>
      </c>
      <c r="AD1922" t="s">
        <v>52</v>
      </c>
      <c r="AE1922" t="s">
        <v>52</v>
      </c>
      <c r="AF1922" t="s">
        <v>53</v>
      </c>
      <c r="AG1922" t="s">
        <v>53</v>
      </c>
      <c r="AH1922" t="s">
        <v>53</v>
      </c>
      <c r="AI1922" t="s">
        <v>60</v>
      </c>
      <c r="AJ1922" t="s">
        <v>52</v>
      </c>
      <c r="AK1922" t="s">
        <v>61</v>
      </c>
      <c r="AL1922">
        <v>78.650000000000006</v>
      </c>
      <c r="AM1922">
        <v>78.650000000000006</v>
      </c>
      <c r="AN1922">
        <v>0</v>
      </c>
      <c r="AO1922">
        <v>0</v>
      </c>
      <c r="AP1922">
        <v>46.09</v>
      </c>
      <c r="AQ1922">
        <v>124.74</v>
      </c>
      <c r="AR1922">
        <v>1</v>
      </c>
      <c r="AS1922" t="s">
        <v>62</v>
      </c>
      <c r="AT1922" t="s">
        <v>53</v>
      </c>
      <c r="AU1922">
        <v>81</v>
      </c>
      <c r="AV1922">
        <v>2728</v>
      </c>
      <c r="AW1922" t="s">
        <v>63</v>
      </c>
      <c r="AX1922" t="s">
        <v>84</v>
      </c>
      <c r="AY1922" t="str">
        <f>IF(AND(Table1[[#This Row],[Contract]]="Month-to-Month", Table1[[#This Row],[Tenure in Months]]&lt;6, Table1[[#This Row],[Payment Method]]="Bank Withdrawal"), "High Risk", IF(OR(Table1[[#This Row],[Contract]]="Month-to-Month", Table1[[#This Row],[Tenure in Months]]&lt;12), "Medium Risk", "Low Risk"))</f>
        <v>High Risk</v>
      </c>
    </row>
    <row r="1923" spans="1:51" x14ac:dyDescent="0.35">
      <c r="A1923" t="s">
        <v>2826</v>
      </c>
      <c r="B1923" t="s">
        <v>51</v>
      </c>
      <c r="C1923">
        <v>47</v>
      </c>
      <c r="D1923" t="s">
        <v>52</v>
      </c>
      <c r="E1923" t="s">
        <v>52</v>
      </c>
      <c r="F1923" t="s">
        <v>52</v>
      </c>
      <c r="G1923" t="s">
        <v>52</v>
      </c>
      <c r="H1923">
        <v>0</v>
      </c>
      <c r="I1923" t="s">
        <v>54</v>
      </c>
      <c r="J1923" t="s">
        <v>55</v>
      </c>
      <c r="K1923" t="s">
        <v>153</v>
      </c>
      <c r="L1923">
        <v>93201</v>
      </c>
      <c r="M1923">
        <v>35.869625999999997</v>
      </c>
      <c r="N1923">
        <v>-119.498771</v>
      </c>
      <c r="O1923">
        <v>1054</v>
      </c>
      <c r="P1923" t="s">
        <v>57</v>
      </c>
      <c r="Q1923" t="s">
        <v>52</v>
      </c>
      <c r="R1923">
        <v>0</v>
      </c>
      <c r="S1923">
        <v>1</v>
      </c>
      <c r="T1923" t="s">
        <v>67</v>
      </c>
      <c r="U1923" t="s">
        <v>53</v>
      </c>
      <c r="V1923">
        <v>4.0199999999999996</v>
      </c>
      <c r="W1923" t="s">
        <v>52</v>
      </c>
      <c r="X1923" t="s">
        <v>53</v>
      </c>
      <c r="Y1923" t="s">
        <v>110</v>
      </c>
      <c r="Z1923">
        <v>11</v>
      </c>
      <c r="AA1923" t="s">
        <v>52</v>
      </c>
      <c r="AB1923" t="s">
        <v>52</v>
      </c>
      <c r="AC1923" t="s">
        <v>52</v>
      </c>
      <c r="AD1923" t="s">
        <v>52</v>
      </c>
      <c r="AE1923" t="s">
        <v>52</v>
      </c>
      <c r="AF1923" t="s">
        <v>52</v>
      </c>
      <c r="AG1923" t="s">
        <v>52</v>
      </c>
      <c r="AH1923" t="s">
        <v>53</v>
      </c>
      <c r="AI1923" t="s">
        <v>60</v>
      </c>
      <c r="AJ1923" t="s">
        <v>53</v>
      </c>
      <c r="AK1923" t="s">
        <v>61</v>
      </c>
      <c r="AL1923">
        <v>42.9</v>
      </c>
      <c r="AM1923">
        <v>42.9</v>
      </c>
      <c r="AN1923">
        <v>0</v>
      </c>
      <c r="AO1923">
        <v>0</v>
      </c>
      <c r="AP1923">
        <v>4.0199999999999996</v>
      </c>
      <c r="AQ1923">
        <v>46.92</v>
      </c>
      <c r="AR1923">
        <v>1</v>
      </c>
      <c r="AS1923" t="s">
        <v>62</v>
      </c>
      <c r="AT1923" t="s">
        <v>53</v>
      </c>
      <c r="AU1923">
        <v>87</v>
      </c>
      <c r="AV1923">
        <v>4895</v>
      </c>
      <c r="AW1923" t="s">
        <v>63</v>
      </c>
      <c r="AX1923" t="s">
        <v>84</v>
      </c>
      <c r="AY1923" t="str">
        <f>IF(AND(Table1[[#This Row],[Contract]]="Month-to-Month", Table1[[#This Row],[Tenure in Months]]&lt;6, Table1[[#This Row],[Payment Method]]="Bank Withdrawal"), "High Risk", IF(OR(Table1[[#This Row],[Contract]]="Month-to-Month", Table1[[#This Row],[Tenure in Months]]&lt;12), "Medium Risk", "Low Risk"))</f>
        <v>High Risk</v>
      </c>
    </row>
    <row r="1924" spans="1:51" x14ac:dyDescent="0.35">
      <c r="A1924" t="s">
        <v>2827</v>
      </c>
      <c r="B1924" t="s">
        <v>66</v>
      </c>
      <c r="C1924">
        <v>26</v>
      </c>
      <c r="D1924" t="s">
        <v>53</v>
      </c>
      <c r="E1924" t="s">
        <v>52</v>
      </c>
      <c r="F1924" t="s">
        <v>52</v>
      </c>
      <c r="G1924" t="s">
        <v>52</v>
      </c>
      <c r="H1924">
        <v>0</v>
      </c>
      <c r="I1924" t="s">
        <v>54</v>
      </c>
      <c r="J1924" t="s">
        <v>55</v>
      </c>
      <c r="K1924" t="s">
        <v>716</v>
      </c>
      <c r="L1924">
        <v>93204</v>
      </c>
      <c r="M1924">
        <v>35.916943000000003</v>
      </c>
      <c r="N1924">
        <v>-120.129921</v>
      </c>
      <c r="O1924">
        <v>14697</v>
      </c>
      <c r="P1924" t="s">
        <v>57</v>
      </c>
      <c r="Q1924" t="s">
        <v>52</v>
      </c>
      <c r="R1924">
        <v>0</v>
      </c>
      <c r="S1924">
        <v>3</v>
      </c>
      <c r="T1924" t="s">
        <v>67</v>
      </c>
      <c r="U1924" t="s">
        <v>52</v>
      </c>
      <c r="V1924">
        <v>0</v>
      </c>
      <c r="W1924" t="s">
        <v>52</v>
      </c>
      <c r="X1924" t="s">
        <v>53</v>
      </c>
      <c r="Y1924" t="s">
        <v>110</v>
      </c>
      <c r="Z1924">
        <v>52</v>
      </c>
      <c r="AA1924" t="s">
        <v>53</v>
      </c>
      <c r="AB1924" t="s">
        <v>52</v>
      </c>
      <c r="AC1924" t="s">
        <v>52</v>
      </c>
      <c r="AD1924" t="s">
        <v>53</v>
      </c>
      <c r="AE1924" t="s">
        <v>52</v>
      </c>
      <c r="AF1924" t="s">
        <v>52</v>
      </c>
      <c r="AG1924" t="s">
        <v>52</v>
      </c>
      <c r="AH1924" t="s">
        <v>53</v>
      </c>
      <c r="AI1924" t="s">
        <v>60</v>
      </c>
      <c r="AJ1924" t="s">
        <v>52</v>
      </c>
      <c r="AK1924" t="s">
        <v>87</v>
      </c>
      <c r="AL1924">
        <v>34.25</v>
      </c>
      <c r="AM1924">
        <v>139.35</v>
      </c>
      <c r="AN1924">
        <v>0</v>
      </c>
      <c r="AO1924">
        <v>0</v>
      </c>
      <c r="AP1924">
        <v>0</v>
      </c>
      <c r="AQ1924">
        <v>139.35</v>
      </c>
      <c r="AR1924">
        <v>1</v>
      </c>
      <c r="AS1924" t="s">
        <v>62</v>
      </c>
      <c r="AT1924" t="s">
        <v>53</v>
      </c>
      <c r="AU1924">
        <v>88</v>
      </c>
      <c r="AV1924">
        <v>2802</v>
      </c>
      <c r="AW1924" t="s">
        <v>63</v>
      </c>
      <c r="AX1924" t="s">
        <v>154</v>
      </c>
      <c r="AY1924" t="str">
        <f>IF(AND(Table1[[#This Row],[Contract]]="Month-to-Month", Table1[[#This Row],[Tenure in Months]]&lt;6, Table1[[#This Row],[Payment Method]]="Bank Withdrawal"), "High Risk", IF(OR(Table1[[#This Row],[Contract]]="Month-to-Month", Table1[[#This Row],[Tenure in Months]]&lt;12), "Medium Risk", "Low Risk"))</f>
        <v>Medium Risk</v>
      </c>
    </row>
    <row r="1925" spans="1:51" x14ac:dyDescent="0.35">
      <c r="A1925" t="s">
        <v>2828</v>
      </c>
      <c r="B1925" t="s">
        <v>66</v>
      </c>
      <c r="C1925">
        <v>30</v>
      </c>
      <c r="D1925" t="s">
        <v>52</v>
      </c>
      <c r="E1925" t="s">
        <v>52</v>
      </c>
      <c r="F1925" t="s">
        <v>52</v>
      </c>
      <c r="G1925" t="s">
        <v>52</v>
      </c>
      <c r="H1925">
        <v>0</v>
      </c>
      <c r="I1925" t="s">
        <v>54</v>
      </c>
      <c r="J1925" t="s">
        <v>55</v>
      </c>
      <c r="K1925" t="s">
        <v>2008</v>
      </c>
      <c r="L1925">
        <v>93205</v>
      </c>
      <c r="M1925">
        <v>35.523991000000002</v>
      </c>
      <c r="N1925">
        <v>-118.400432</v>
      </c>
      <c r="O1925">
        <v>1954</v>
      </c>
      <c r="P1925" t="s">
        <v>57</v>
      </c>
      <c r="Q1925" t="s">
        <v>52</v>
      </c>
      <c r="R1925">
        <v>0</v>
      </c>
      <c r="S1925">
        <v>9</v>
      </c>
      <c r="T1925" t="s">
        <v>67</v>
      </c>
      <c r="U1925" t="s">
        <v>52</v>
      </c>
      <c r="V1925">
        <v>0</v>
      </c>
      <c r="W1925" t="s">
        <v>52</v>
      </c>
      <c r="X1925" t="s">
        <v>53</v>
      </c>
      <c r="Y1925" t="s">
        <v>110</v>
      </c>
      <c r="Z1925">
        <v>48</v>
      </c>
      <c r="AA1925" t="s">
        <v>53</v>
      </c>
      <c r="AB1925" t="s">
        <v>52</v>
      </c>
      <c r="AC1925" t="s">
        <v>53</v>
      </c>
      <c r="AD1925" t="s">
        <v>53</v>
      </c>
      <c r="AE1925" t="s">
        <v>53</v>
      </c>
      <c r="AF1925" t="s">
        <v>53</v>
      </c>
      <c r="AG1925" t="s">
        <v>53</v>
      </c>
      <c r="AH1925" t="s">
        <v>53</v>
      </c>
      <c r="AI1925" t="s">
        <v>60</v>
      </c>
      <c r="AJ1925" t="s">
        <v>52</v>
      </c>
      <c r="AK1925" t="s">
        <v>87</v>
      </c>
      <c r="AL1925">
        <v>58.5</v>
      </c>
      <c r="AM1925">
        <v>539.85</v>
      </c>
      <c r="AN1925">
        <v>0</v>
      </c>
      <c r="AO1925">
        <v>0</v>
      </c>
      <c r="AP1925">
        <v>0</v>
      </c>
      <c r="AQ1925">
        <v>539.85</v>
      </c>
      <c r="AR1925">
        <v>1</v>
      </c>
      <c r="AS1925" t="s">
        <v>62</v>
      </c>
      <c r="AT1925" t="s">
        <v>53</v>
      </c>
      <c r="AU1925">
        <v>95</v>
      </c>
      <c r="AV1925">
        <v>3032</v>
      </c>
      <c r="AW1925" t="s">
        <v>63</v>
      </c>
      <c r="AX1925" t="s">
        <v>154</v>
      </c>
      <c r="AY1925" t="str">
        <f>IF(AND(Table1[[#This Row],[Contract]]="Month-to-Month", Table1[[#This Row],[Tenure in Months]]&lt;6, Table1[[#This Row],[Payment Method]]="Bank Withdrawal"), "High Risk", IF(OR(Table1[[#This Row],[Contract]]="Month-to-Month", Table1[[#This Row],[Tenure in Months]]&lt;12), "Medium Risk", "Low Risk"))</f>
        <v>Medium Risk</v>
      </c>
    </row>
    <row r="1926" spans="1:51" x14ac:dyDescent="0.35">
      <c r="A1926" t="s">
        <v>2829</v>
      </c>
      <c r="B1926" t="s">
        <v>66</v>
      </c>
      <c r="C1926">
        <v>23</v>
      </c>
      <c r="D1926" t="s">
        <v>53</v>
      </c>
      <c r="E1926" t="s">
        <v>52</v>
      </c>
      <c r="F1926" t="s">
        <v>53</v>
      </c>
      <c r="G1926" t="s">
        <v>52</v>
      </c>
      <c r="H1926">
        <v>0</v>
      </c>
      <c r="I1926" t="s">
        <v>54</v>
      </c>
      <c r="J1926" t="s">
        <v>55</v>
      </c>
      <c r="K1926" t="s">
        <v>1680</v>
      </c>
      <c r="L1926">
        <v>93222</v>
      </c>
      <c r="M1926">
        <v>34.907910999999999</v>
      </c>
      <c r="N1926">
        <v>-119.234281</v>
      </c>
      <c r="O1926">
        <v>1526</v>
      </c>
      <c r="P1926" t="s">
        <v>57</v>
      </c>
      <c r="Q1926" t="s">
        <v>53</v>
      </c>
      <c r="R1926">
        <v>1</v>
      </c>
      <c r="S1926">
        <v>6</v>
      </c>
      <c r="T1926" t="s">
        <v>67</v>
      </c>
      <c r="U1926" t="s">
        <v>53</v>
      </c>
      <c r="V1926">
        <v>27.44</v>
      </c>
      <c r="W1926" t="s">
        <v>53</v>
      </c>
      <c r="X1926" t="s">
        <v>53</v>
      </c>
      <c r="Y1926" t="s">
        <v>68</v>
      </c>
      <c r="Z1926">
        <v>58</v>
      </c>
      <c r="AA1926" t="s">
        <v>52</v>
      </c>
      <c r="AB1926" t="s">
        <v>53</v>
      </c>
      <c r="AC1926" t="s">
        <v>53</v>
      </c>
      <c r="AD1926" t="s">
        <v>52</v>
      </c>
      <c r="AE1926" t="s">
        <v>53</v>
      </c>
      <c r="AF1926" t="s">
        <v>53</v>
      </c>
      <c r="AG1926" t="s">
        <v>53</v>
      </c>
      <c r="AH1926" t="s">
        <v>53</v>
      </c>
      <c r="AI1926" t="s">
        <v>60</v>
      </c>
      <c r="AJ1926" t="s">
        <v>53</v>
      </c>
      <c r="AK1926" t="s">
        <v>61</v>
      </c>
      <c r="AL1926">
        <v>105.3</v>
      </c>
      <c r="AM1926">
        <v>545.20000000000005</v>
      </c>
      <c r="AN1926">
        <v>0</v>
      </c>
      <c r="AO1926">
        <v>0</v>
      </c>
      <c r="AP1926">
        <v>164.64</v>
      </c>
      <c r="AQ1926">
        <v>709.84</v>
      </c>
      <c r="AR1926">
        <v>1</v>
      </c>
      <c r="AS1926" t="s">
        <v>62</v>
      </c>
      <c r="AT1926" t="s">
        <v>53</v>
      </c>
      <c r="AU1926">
        <v>90</v>
      </c>
      <c r="AV1926">
        <v>4163</v>
      </c>
      <c r="AW1926" t="s">
        <v>63</v>
      </c>
      <c r="AX1926" t="s">
        <v>64</v>
      </c>
      <c r="AY1926" t="str">
        <f>IF(AND(Table1[[#This Row],[Contract]]="Month-to-Month", Table1[[#This Row],[Tenure in Months]]&lt;6, Table1[[#This Row],[Payment Method]]="Bank Withdrawal"), "High Risk", IF(OR(Table1[[#This Row],[Contract]]="Month-to-Month", Table1[[#This Row],[Tenure in Months]]&lt;12), "Medium Risk", "Low Risk"))</f>
        <v>Medium Risk</v>
      </c>
    </row>
    <row r="1927" spans="1:51" x14ac:dyDescent="0.35">
      <c r="A1927" t="s">
        <v>2830</v>
      </c>
      <c r="B1927" t="s">
        <v>51</v>
      </c>
      <c r="C1927">
        <v>32</v>
      </c>
      <c r="D1927" t="s">
        <v>52</v>
      </c>
      <c r="E1927" t="s">
        <v>52</v>
      </c>
      <c r="F1927" t="s">
        <v>53</v>
      </c>
      <c r="G1927" t="s">
        <v>52</v>
      </c>
      <c r="H1927">
        <v>0</v>
      </c>
      <c r="I1927" t="s">
        <v>54</v>
      </c>
      <c r="J1927" t="s">
        <v>55</v>
      </c>
      <c r="K1927" t="s">
        <v>160</v>
      </c>
      <c r="L1927">
        <v>93224</v>
      </c>
      <c r="M1927">
        <v>35.215730999999998</v>
      </c>
      <c r="N1927">
        <v>-119.57013000000001</v>
      </c>
      <c r="O1927">
        <v>626</v>
      </c>
      <c r="P1927" t="s">
        <v>57</v>
      </c>
      <c r="Q1927" t="s">
        <v>53</v>
      </c>
      <c r="R1927">
        <v>1</v>
      </c>
      <c r="S1927">
        <v>16</v>
      </c>
      <c r="T1927" t="s">
        <v>58</v>
      </c>
      <c r="U1927" t="s">
        <v>53</v>
      </c>
      <c r="V1927">
        <v>17.96</v>
      </c>
      <c r="W1927" t="s">
        <v>53</v>
      </c>
      <c r="X1927" t="s">
        <v>53</v>
      </c>
      <c r="Y1927" t="s">
        <v>68</v>
      </c>
      <c r="Z1927">
        <v>30</v>
      </c>
      <c r="AA1927" t="s">
        <v>52</v>
      </c>
      <c r="AB1927" t="s">
        <v>52</v>
      </c>
      <c r="AC1927" t="s">
        <v>52</v>
      </c>
      <c r="AD1927" t="s">
        <v>52</v>
      </c>
      <c r="AE1927" t="s">
        <v>52</v>
      </c>
      <c r="AF1927" t="s">
        <v>52</v>
      </c>
      <c r="AG1927" t="s">
        <v>52</v>
      </c>
      <c r="AH1927" t="s">
        <v>53</v>
      </c>
      <c r="AI1927" t="s">
        <v>60</v>
      </c>
      <c r="AJ1927" t="s">
        <v>53</v>
      </c>
      <c r="AK1927" t="s">
        <v>61</v>
      </c>
      <c r="AL1927">
        <v>73.849999999999994</v>
      </c>
      <c r="AM1927">
        <v>1284.2</v>
      </c>
      <c r="AN1927">
        <v>0</v>
      </c>
      <c r="AO1927">
        <v>0</v>
      </c>
      <c r="AP1927">
        <v>287.36</v>
      </c>
      <c r="AQ1927">
        <v>1571.56</v>
      </c>
      <c r="AR1927">
        <v>1</v>
      </c>
      <c r="AS1927" t="s">
        <v>62</v>
      </c>
      <c r="AT1927" t="s">
        <v>53</v>
      </c>
      <c r="AU1927">
        <v>77</v>
      </c>
      <c r="AV1927">
        <v>3226</v>
      </c>
      <c r="AW1927" t="s">
        <v>88</v>
      </c>
      <c r="AX1927" t="s">
        <v>89</v>
      </c>
      <c r="AY1927" t="str">
        <f>IF(AND(Table1[[#This Row],[Contract]]="Month-to-Month", Table1[[#This Row],[Tenure in Months]]&lt;6, Table1[[#This Row],[Payment Method]]="Bank Withdrawal"), "High Risk", IF(OR(Table1[[#This Row],[Contract]]="Month-to-Month", Table1[[#This Row],[Tenure in Months]]&lt;12), "Medium Risk", "Low Risk"))</f>
        <v>Medium Risk</v>
      </c>
    </row>
    <row r="1928" spans="1:51" x14ac:dyDescent="0.35">
      <c r="A1928" t="s">
        <v>2831</v>
      </c>
      <c r="B1928" t="s">
        <v>66</v>
      </c>
      <c r="C1928">
        <v>61</v>
      </c>
      <c r="D1928" t="s">
        <v>52</v>
      </c>
      <c r="E1928" t="s">
        <v>52</v>
      </c>
      <c r="F1928" t="s">
        <v>52</v>
      </c>
      <c r="G1928" t="s">
        <v>52</v>
      </c>
      <c r="H1928">
        <v>0</v>
      </c>
      <c r="I1928" t="s">
        <v>54</v>
      </c>
      <c r="J1928" t="s">
        <v>55</v>
      </c>
      <c r="K1928" t="s">
        <v>2832</v>
      </c>
      <c r="L1928">
        <v>93245</v>
      </c>
      <c r="M1928">
        <v>36.303666</v>
      </c>
      <c r="N1928">
        <v>-119.82565700000001</v>
      </c>
      <c r="O1928">
        <v>30419</v>
      </c>
      <c r="P1928" t="s">
        <v>57</v>
      </c>
      <c r="Q1928" t="s">
        <v>52</v>
      </c>
      <c r="R1928">
        <v>0</v>
      </c>
      <c r="S1928">
        <v>25</v>
      </c>
      <c r="T1928" t="s">
        <v>75</v>
      </c>
      <c r="U1928" t="s">
        <v>53</v>
      </c>
      <c r="V1928">
        <v>19.75</v>
      </c>
      <c r="W1928" t="s">
        <v>53</v>
      </c>
      <c r="X1928" t="s">
        <v>52</v>
      </c>
      <c r="Y1928" t="s">
        <v>58</v>
      </c>
      <c r="Z1928">
        <v>0</v>
      </c>
      <c r="AA1928" t="s">
        <v>52</v>
      </c>
      <c r="AB1928" t="s">
        <v>52</v>
      </c>
      <c r="AC1928" t="s">
        <v>52</v>
      </c>
      <c r="AD1928" t="s">
        <v>52</v>
      </c>
      <c r="AE1928" t="s">
        <v>52</v>
      </c>
      <c r="AF1928" t="s">
        <v>52</v>
      </c>
      <c r="AG1928" t="s">
        <v>52</v>
      </c>
      <c r="AH1928" t="s">
        <v>52</v>
      </c>
      <c r="AI1928" t="s">
        <v>334</v>
      </c>
      <c r="AJ1928" t="s">
        <v>52</v>
      </c>
      <c r="AK1928" t="s">
        <v>69</v>
      </c>
      <c r="AL1928">
        <v>24.75</v>
      </c>
      <c r="AM1928">
        <v>692.1</v>
      </c>
      <c r="AN1928">
        <v>0</v>
      </c>
      <c r="AO1928">
        <v>0</v>
      </c>
      <c r="AP1928">
        <v>493.75</v>
      </c>
      <c r="AQ1928">
        <v>1185.8499999999999</v>
      </c>
      <c r="AR1928">
        <v>3</v>
      </c>
      <c r="AS1928" t="s">
        <v>62</v>
      </c>
      <c r="AT1928" t="s">
        <v>53</v>
      </c>
      <c r="AU1928">
        <v>94</v>
      </c>
      <c r="AV1928">
        <v>4931</v>
      </c>
      <c r="AW1928" t="s">
        <v>63</v>
      </c>
      <c r="AX1928" t="s">
        <v>70</v>
      </c>
      <c r="AY1928" t="str">
        <f>IF(AND(Table1[[#This Row],[Contract]]="Month-to-Month", Table1[[#This Row],[Tenure in Months]]&lt;6, Table1[[#This Row],[Payment Method]]="Bank Withdrawal"), "High Risk", IF(OR(Table1[[#This Row],[Contract]]="Month-to-Month", Table1[[#This Row],[Tenure in Months]]&lt;12), "Medium Risk", "Low Risk"))</f>
        <v>Low Risk</v>
      </c>
    </row>
    <row r="1929" spans="1:51" x14ac:dyDescent="0.35">
      <c r="A1929" t="s">
        <v>2833</v>
      </c>
      <c r="B1929" t="s">
        <v>66</v>
      </c>
      <c r="C1929">
        <v>31</v>
      </c>
      <c r="D1929" t="s">
        <v>52</v>
      </c>
      <c r="E1929" t="s">
        <v>52</v>
      </c>
      <c r="F1929" t="s">
        <v>52</v>
      </c>
      <c r="G1929" t="s">
        <v>52</v>
      </c>
      <c r="H1929">
        <v>0</v>
      </c>
      <c r="I1929" t="s">
        <v>54</v>
      </c>
      <c r="J1929" t="s">
        <v>55</v>
      </c>
      <c r="K1929" t="s">
        <v>162</v>
      </c>
      <c r="L1929">
        <v>92592</v>
      </c>
      <c r="M1929">
        <v>33.507255000000001</v>
      </c>
      <c r="N1929">
        <v>-117.029473</v>
      </c>
      <c r="O1929">
        <v>46171</v>
      </c>
      <c r="P1929" t="s">
        <v>57</v>
      </c>
      <c r="Q1929" t="s">
        <v>52</v>
      </c>
      <c r="R1929">
        <v>0</v>
      </c>
      <c r="S1929">
        <v>4</v>
      </c>
      <c r="T1929" t="s">
        <v>67</v>
      </c>
      <c r="U1929" t="s">
        <v>52</v>
      </c>
      <c r="V1929">
        <v>0</v>
      </c>
      <c r="W1929" t="s">
        <v>52</v>
      </c>
      <c r="X1929" t="s">
        <v>53</v>
      </c>
      <c r="Y1929" t="s">
        <v>59</v>
      </c>
      <c r="Z1929">
        <v>9</v>
      </c>
      <c r="AA1929" t="s">
        <v>52</v>
      </c>
      <c r="AB1929" t="s">
        <v>52</v>
      </c>
      <c r="AC1929" t="s">
        <v>52</v>
      </c>
      <c r="AD1929" t="s">
        <v>52</v>
      </c>
      <c r="AE1929" t="s">
        <v>52</v>
      </c>
      <c r="AF1929" t="s">
        <v>52</v>
      </c>
      <c r="AG1929" t="s">
        <v>52</v>
      </c>
      <c r="AH1929" t="s">
        <v>53</v>
      </c>
      <c r="AI1929" t="s">
        <v>60</v>
      </c>
      <c r="AJ1929" t="s">
        <v>53</v>
      </c>
      <c r="AK1929" t="s">
        <v>61</v>
      </c>
      <c r="AL1929">
        <v>24.45</v>
      </c>
      <c r="AM1929">
        <v>86.6</v>
      </c>
      <c r="AN1929">
        <v>0</v>
      </c>
      <c r="AO1929">
        <v>0</v>
      </c>
      <c r="AP1929">
        <v>0</v>
      </c>
      <c r="AQ1929">
        <v>86.6</v>
      </c>
      <c r="AR1929">
        <v>1</v>
      </c>
      <c r="AS1929" t="s">
        <v>62</v>
      </c>
      <c r="AT1929" t="s">
        <v>53</v>
      </c>
      <c r="AU1929">
        <v>70</v>
      </c>
      <c r="AV1929">
        <v>4909</v>
      </c>
      <c r="AW1929" t="s">
        <v>63</v>
      </c>
      <c r="AX1929" t="s">
        <v>70</v>
      </c>
      <c r="AY1929" t="str">
        <f>IF(AND(Table1[[#This Row],[Contract]]="Month-to-Month", Table1[[#This Row],[Tenure in Months]]&lt;6, Table1[[#This Row],[Payment Method]]="Bank Withdrawal"), "High Risk", IF(OR(Table1[[#This Row],[Contract]]="Month-to-Month", Table1[[#This Row],[Tenure in Months]]&lt;12), "Medium Risk", "Low Risk"))</f>
        <v>High Risk</v>
      </c>
    </row>
    <row r="1930" spans="1:51" x14ac:dyDescent="0.35">
      <c r="A1930" t="s">
        <v>2834</v>
      </c>
      <c r="B1930" t="s">
        <v>51</v>
      </c>
      <c r="C1930">
        <v>33</v>
      </c>
      <c r="D1930" t="s">
        <v>52</v>
      </c>
      <c r="E1930" t="s">
        <v>52</v>
      </c>
      <c r="F1930" t="s">
        <v>52</v>
      </c>
      <c r="G1930" t="s">
        <v>52</v>
      </c>
      <c r="H1930">
        <v>0</v>
      </c>
      <c r="I1930" t="s">
        <v>54</v>
      </c>
      <c r="J1930" t="s">
        <v>55</v>
      </c>
      <c r="K1930" t="s">
        <v>1231</v>
      </c>
      <c r="L1930">
        <v>93257</v>
      </c>
      <c r="M1930">
        <v>36.008958</v>
      </c>
      <c r="N1930">
        <v>-118.891593</v>
      </c>
      <c r="O1930">
        <v>65566</v>
      </c>
      <c r="P1930" t="s">
        <v>57</v>
      </c>
      <c r="Q1930" t="s">
        <v>52</v>
      </c>
      <c r="R1930">
        <v>0</v>
      </c>
      <c r="S1930">
        <v>28</v>
      </c>
      <c r="T1930" t="s">
        <v>75</v>
      </c>
      <c r="U1930" t="s">
        <v>53</v>
      </c>
      <c r="V1930">
        <v>30.48</v>
      </c>
      <c r="W1930" t="s">
        <v>53</v>
      </c>
      <c r="X1930" t="s">
        <v>53</v>
      </c>
      <c r="Y1930" t="s">
        <v>68</v>
      </c>
      <c r="Z1930">
        <v>13</v>
      </c>
      <c r="AA1930" t="s">
        <v>52</v>
      </c>
      <c r="AB1930" t="s">
        <v>53</v>
      </c>
      <c r="AC1930" t="s">
        <v>53</v>
      </c>
      <c r="AD1930" t="s">
        <v>52</v>
      </c>
      <c r="AE1930" t="s">
        <v>53</v>
      </c>
      <c r="AF1930" t="s">
        <v>53</v>
      </c>
      <c r="AG1930" t="s">
        <v>53</v>
      </c>
      <c r="AH1930" t="s">
        <v>52</v>
      </c>
      <c r="AI1930" t="s">
        <v>60</v>
      </c>
      <c r="AJ1930" t="s">
        <v>53</v>
      </c>
      <c r="AK1930" t="s">
        <v>61</v>
      </c>
      <c r="AL1930">
        <v>105.7</v>
      </c>
      <c r="AM1930">
        <v>2979.5</v>
      </c>
      <c r="AN1930">
        <v>0</v>
      </c>
      <c r="AO1930">
        <v>80</v>
      </c>
      <c r="AP1930">
        <v>853.44</v>
      </c>
      <c r="AQ1930">
        <v>3912.94</v>
      </c>
      <c r="AR1930">
        <v>3</v>
      </c>
      <c r="AS1930" t="s">
        <v>62</v>
      </c>
      <c r="AT1930" t="s">
        <v>53</v>
      </c>
      <c r="AU1930">
        <v>72</v>
      </c>
      <c r="AV1930">
        <v>2464</v>
      </c>
      <c r="AW1930" t="s">
        <v>76</v>
      </c>
      <c r="AX1930" t="s">
        <v>93</v>
      </c>
      <c r="AY1930" t="str">
        <f>IF(AND(Table1[[#This Row],[Contract]]="Month-to-Month", Table1[[#This Row],[Tenure in Months]]&lt;6, Table1[[#This Row],[Payment Method]]="Bank Withdrawal"), "High Risk", IF(OR(Table1[[#This Row],[Contract]]="Month-to-Month", Table1[[#This Row],[Tenure in Months]]&lt;12), "Medium Risk", "Low Risk"))</f>
        <v>Medium Risk</v>
      </c>
    </row>
    <row r="1931" spans="1:51" x14ac:dyDescent="0.35">
      <c r="A1931" t="s">
        <v>2835</v>
      </c>
      <c r="B1931" t="s">
        <v>51</v>
      </c>
      <c r="C1931">
        <v>64</v>
      </c>
      <c r="D1931" t="s">
        <v>52</v>
      </c>
      <c r="E1931" t="s">
        <v>52</v>
      </c>
      <c r="F1931" t="s">
        <v>52</v>
      </c>
      <c r="G1931" t="s">
        <v>52</v>
      </c>
      <c r="H1931">
        <v>0</v>
      </c>
      <c r="I1931" t="s">
        <v>54</v>
      </c>
      <c r="J1931" t="s">
        <v>55</v>
      </c>
      <c r="K1931" t="s">
        <v>2836</v>
      </c>
      <c r="L1931">
        <v>93262</v>
      </c>
      <c r="M1931">
        <v>36.527242999999999</v>
      </c>
      <c r="N1931">
        <v>-118.594938</v>
      </c>
      <c r="O1931">
        <v>56</v>
      </c>
      <c r="P1931" t="s">
        <v>57</v>
      </c>
      <c r="Q1931" t="s">
        <v>52</v>
      </c>
      <c r="R1931">
        <v>0</v>
      </c>
      <c r="S1931">
        <v>1</v>
      </c>
      <c r="T1931" t="s">
        <v>67</v>
      </c>
      <c r="U1931" t="s">
        <v>52</v>
      </c>
      <c r="V1931">
        <v>0</v>
      </c>
      <c r="W1931" t="s">
        <v>52</v>
      </c>
      <c r="X1931" t="s">
        <v>53</v>
      </c>
      <c r="Y1931" t="s">
        <v>59</v>
      </c>
      <c r="Z1931">
        <v>7</v>
      </c>
      <c r="AA1931" t="s">
        <v>52</v>
      </c>
      <c r="AB1931" t="s">
        <v>52</v>
      </c>
      <c r="AC1931" t="s">
        <v>52</v>
      </c>
      <c r="AD1931" t="s">
        <v>52</v>
      </c>
      <c r="AE1931" t="s">
        <v>52</v>
      </c>
      <c r="AF1931" t="s">
        <v>52</v>
      </c>
      <c r="AG1931" t="s">
        <v>52</v>
      </c>
      <c r="AH1931" t="s">
        <v>53</v>
      </c>
      <c r="AI1931" t="s">
        <v>60</v>
      </c>
      <c r="AJ1931" t="s">
        <v>53</v>
      </c>
      <c r="AK1931" t="s">
        <v>61</v>
      </c>
      <c r="AL1931">
        <v>24.25</v>
      </c>
      <c r="AM1931">
        <v>24.25</v>
      </c>
      <c r="AN1931">
        <v>0</v>
      </c>
      <c r="AO1931">
        <v>0</v>
      </c>
      <c r="AP1931">
        <v>0</v>
      </c>
      <c r="AQ1931">
        <v>24.25</v>
      </c>
      <c r="AR1931">
        <v>1</v>
      </c>
      <c r="AS1931" t="s">
        <v>62</v>
      </c>
      <c r="AT1931" t="s">
        <v>53</v>
      </c>
      <c r="AU1931">
        <v>85</v>
      </c>
      <c r="AV1931">
        <v>2846</v>
      </c>
      <c r="AW1931" t="s">
        <v>76</v>
      </c>
      <c r="AX1931" t="s">
        <v>2752</v>
      </c>
      <c r="AY1931" t="str">
        <f>IF(AND(Table1[[#This Row],[Contract]]="Month-to-Month", Table1[[#This Row],[Tenure in Months]]&lt;6, Table1[[#This Row],[Payment Method]]="Bank Withdrawal"), "High Risk", IF(OR(Table1[[#This Row],[Contract]]="Month-to-Month", Table1[[#This Row],[Tenure in Months]]&lt;12), "Medium Risk", "Low Risk"))</f>
        <v>High Risk</v>
      </c>
    </row>
    <row r="1932" spans="1:51" x14ac:dyDescent="0.35">
      <c r="A1932" t="s">
        <v>2837</v>
      </c>
      <c r="B1932" t="s">
        <v>66</v>
      </c>
      <c r="C1932">
        <v>48</v>
      </c>
      <c r="D1932" t="s">
        <v>52</v>
      </c>
      <c r="E1932" t="s">
        <v>52</v>
      </c>
      <c r="F1932" t="s">
        <v>52</v>
      </c>
      <c r="G1932" t="s">
        <v>52</v>
      </c>
      <c r="H1932">
        <v>0</v>
      </c>
      <c r="I1932" t="s">
        <v>54</v>
      </c>
      <c r="J1932" t="s">
        <v>55</v>
      </c>
      <c r="K1932" t="s">
        <v>993</v>
      </c>
      <c r="L1932">
        <v>93267</v>
      </c>
      <c r="M1932">
        <v>36.141319000000003</v>
      </c>
      <c r="N1932">
        <v>-119.129075</v>
      </c>
      <c r="O1932">
        <v>5689</v>
      </c>
      <c r="P1932" t="s">
        <v>57</v>
      </c>
      <c r="Q1932" t="s">
        <v>52</v>
      </c>
      <c r="R1932">
        <v>0</v>
      </c>
      <c r="S1932">
        <v>11</v>
      </c>
      <c r="T1932" t="s">
        <v>58</v>
      </c>
      <c r="U1932" t="s">
        <v>53</v>
      </c>
      <c r="V1932">
        <v>15.6</v>
      </c>
      <c r="W1932" t="s">
        <v>53</v>
      </c>
      <c r="X1932" t="s">
        <v>53</v>
      </c>
      <c r="Y1932" t="s">
        <v>68</v>
      </c>
      <c r="Z1932">
        <v>4</v>
      </c>
      <c r="AA1932" t="s">
        <v>52</v>
      </c>
      <c r="AB1932" t="s">
        <v>52</v>
      </c>
      <c r="AC1932" t="s">
        <v>52</v>
      </c>
      <c r="AD1932" t="s">
        <v>52</v>
      </c>
      <c r="AE1932" t="s">
        <v>52</v>
      </c>
      <c r="AF1932" t="s">
        <v>52</v>
      </c>
      <c r="AG1932" t="s">
        <v>52</v>
      </c>
      <c r="AH1932" t="s">
        <v>53</v>
      </c>
      <c r="AI1932" t="s">
        <v>60</v>
      </c>
      <c r="AJ1932" t="s">
        <v>53</v>
      </c>
      <c r="AK1932" t="s">
        <v>61</v>
      </c>
      <c r="AL1932">
        <v>76.5</v>
      </c>
      <c r="AM1932">
        <v>837.95</v>
      </c>
      <c r="AN1932">
        <v>0</v>
      </c>
      <c r="AO1932">
        <v>0</v>
      </c>
      <c r="AP1932">
        <v>171.6</v>
      </c>
      <c r="AQ1932">
        <v>1009.55</v>
      </c>
      <c r="AR1932">
        <v>3</v>
      </c>
      <c r="AS1932" t="s">
        <v>62</v>
      </c>
      <c r="AT1932" t="s">
        <v>53</v>
      </c>
      <c r="AU1932">
        <v>76</v>
      </c>
      <c r="AV1932">
        <v>2291</v>
      </c>
      <c r="AW1932" t="s">
        <v>76</v>
      </c>
      <c r="AX1932" t="s">
        <v>133</v>
      </c>
      <c r="AY1932" t="str">
        <f>IF(AND(Table1[[#This Row],[Contract]]="Month-to-Month", Table1[[#This Row],[Tenure in Months]]&lt;6, Table1[[#This Row],[Payment Method]]="Bank Withdrawal"), "High Risk", IF(OR(Table1[[#This Row],[Contract]]="Month-to-Month", Table1[[#This Row],[Tenure in Months]]&lt;12), "Medium Risk", "Low Risk"))</f>
        <v>Medium Risk</v>
      </c>
    </row>
    <row r="1933" spans="1:51" x14ac:dyDescent="0.35">
      <c r="A1933" t="s">
        <v>2838</v>
      </c>
      <c r="B1933" t="s">
        <v>66</v>
      </c>
      <c r="C1933">
        <v>47</v>
      </c>
      <c r="D1933" t="s">
        <v>52</v>
      </c>
      <c r="E1933" t="s">
        <v>52</v>
      </c>
      <c r="F1933" t="s">
        <v>52</v>
      </c>
      <c r="G1933" t="s">
        <v>52</v>
      </c>
      <c r="H1933">
        <v>0</v>
      </c>
      <c r="I1933" t="s">
        <v>54</v>
      </c>
      <c r="J1933" t="s">
        <v>55</v>
      </c>
      <c r="K1933" t="s">
        <v>162</v>
      </c>
      <c r="L1933">
        <v>92592</v>
      </c>
      <c r="M1933">
        <v>33.507255000000001</v>
      </c>
      <c r="N1933">
        <v>-117.029473</v>
      </c>
      <c r="O1933">
        <v>46171</v>
      </c>
      <c r="P1933" t="s">
        <v>57</v>
      </c>
      <c r="Q1933" t="s">
        <v>52</v>
      </c>
      <c r="R1933">
        <v>0</v>
      </c>
      <c r="S1933">
        <v>4</v>
      </c>
      <c r="T1933" t="s">
        <v>67</v>
      </c>
      <c r="U1933" t="s">
        <v>53</v>
      </c>
      <c r="V1933">
        <v>7.39</v>
      </c>
      <c r="W1933" t="s">
        <v>53</v>
      </c>
      <c r="X1933" t="s">
        <v>53</v>
      </c>
      <c r="Y1933" t="s">
        <v>68</v>
      </c>
      <c r="Z1933">
        <v>4</v>
      </c>
      <c r="AA1933" t="s">
        <v>52</v>
      </c>
      <c r="AB1933" t="s">
        <v>53</v>
      </c>
      <c r="AC1933" t="s">
        <v>52</v>
      </c>
      <c r="AD1933" t="s">
        <v>53</v>
      </c>
      <c r="AE1933" t="s">
        <v>52</v>
      </c>
      <c r="AF1933" t="s">
        <v>53</v>
      </c>
      <c r="AG1933" t="s">
        <v>53</v>
      </c>
      <c r="AH1933" t="s">
        <v>53</v>
      </c>
      <c r="AI1933" t="s">
        <v>60</v>
      </c>
      <c r="AJ1933" t="s">
        <v>53</v>
      </c>
      <c r="AK1933" t="s">
        <v>61</v>
      </c>
      <c r="AL1933">
        <v>93.5</v>
      </c>
      <c r="AM1933">
        <v>362.2</v>
      </c>
      <c r="AN1933">
        <v>0</v>
      </c>
      <c r="AO1933">
        <v>0</v>
      </c>
      <c r="AP1933">
        <v>29.56</v>
      </c>
      <c r="AQ1933">
        <v>391.76</v>
      </c>
      <c r="AR1933">
        <v>2</v>
      </c>
      <c r="AS1933" t="s">
        <v>62</v>
      </c>
      <c r="AT1933" t="s">
        <v>53</v>
      </c>
      <c r="AU1933">
        <v>73</v>
      </c>
      <c r="AV1933">
        <v>4554</v>
      </c>
      <c r="AW1933" t="s">
        <v>63</v>
      </c>
      <c r="AX1933" t="s">
        <v>70</v>
      </c>
      <c r="AY1933" t="str">
        <f>IF(AND(Table1[[#This Row],[Contract]]="Month-to-Month", Table1[[#This Row],[Tenure in Months]]&lt;6, Table1[[#This Row],[Payment Method]]="Bank Withdrawal"), "High Risk", IF(OR(Table1[[#This Row],[Contract]]="Month-to-Month", Table1[[#This Row],[Tenure in Months]]&lt;12), "Medium Risk", "Low Risk"))</f>
        <v>High Risk</v>
      </c>
    </row>
    <row r="1934" spans="1:51" x14ac:dyDescent="0.35">
      <c r="A1934" t="s">
        <v>2839</v>
      </c>
      <c r="B1934" t="s">
        <v>51</v>
      </c>
      <c r="C1934">
        <v>60</v>
      </c>
      <c r="D1934" t="s">
        <v>52</v>
      </c>
      <c r="E1934" t="s">
        <v>52</v>
      </c>
      <c r="F1934" t="s">
        <v>52</v>
      </c>
      <c r="G1934" t="s">
        <v>52</v>
      </c>
      <c r="H1934">
        <v>0</v>
      </c>
      <c r="I1934" t="s">
        <v>54</v>
      </c>
      <c r="J1934" t="s">
        <v>55</v>
      </c>
      <c r="K1934" t="s">
        <v>2840</v>
      </c>
      <c r="L1934">
        <v>93280</v>
      </c>
      <c r="M1934">
        <v>35.652242000000001</v>
      </c>
      <c r="N1934">
        <v>-119.4464</v>
      </c>
      <c r="O1934">
        <v>22760</v>
      </c>
      <c r="P1934" t="s">
        <v>57</v>
      </c>
      <c r="Q1934" t="s">
        <v>52</v>
      </c>
      <c r="R1934">
        <v>0</v>
      </c>
      <c r="S1934">
        <v>28</v>
      </c>
      <c r="T1934" t="s">
        <v>75</v>
      </c>
      <c r="U1934" t="s">
        <v>53</v>
      </c>
      <c r="V1934">
        <v>44.28</v>
      </c>
      <c r="W1934" t="s">
        <v>52</v>
      </c>
      <c r="X1934" t="s">
        <v>53</v>
      </c>
      <c r="Y1934" t="s">
        <v>68</v>
      </c>
      <c r="Z1934">
        <v>5</v>
      </c>
      <c r="AA1934" t="s">
        <v>53</v>
      </c>
      <c r="AB1934" t="s">
        <v>52</v>
      </c>
      <c r="AC1934" t="s">
        <v>52</v>
      </c>
      <c r="AD1934" t="s">
        <v>52</v>
      </c>
      <c r="AE1934" t="s">
        <v>52</v>
      </c>
      <c r="AF1934" t="s">
        <v>52</v>
      </c>
      <c r="AG1934" t="s">
        <v>52</v>
      </c>
      <c r="AH1934" t="s">
        <v>53</v>
      </c>
      <c r="AI1934" t="s">
        <v>60</v>
      </c>
      <c r="AJ1934" t="s">
        <v>53</v>
      </c>
      <c r="AK1934" t="s">
        <v>61</v>
      </c>
      <c r="AL1934">
        <v>74.900000000000006</v>
      </c>
      <c r="AM1934">
        <v>2068.5500000000002</v>
      </c>
      <c r="AN1934">
        <v>0</v>
      </c>
      <c r="AO1934">
        <v>0</v>
      </c>
      <c r="AP1934">
        <v>1239.8399999999999</v>
      </c>
      <c r="AQ1934">
        <v>3308.39</v>
      </c>
      <c r="AR1934">
        <v>1</v>
      </c>
      <c r="AS1934" t="s">
        <v>62</v>
      </c>
      <c r="AT1934" t="s">
        <v>53</v>
      </c>
      <c r="AU1934">
        <v>91</v>
      </c>
      <c r="AV1934">
        <v>5392</v>
      </c>
      <c r="AW1934" t="s">
        <v>80</v>
      </c>
      <c r="AX1934" t="s">
        <v>107</v>
      </c>
      <c r="AY1934" t="str">
        <f>IF(AND(Table1[[#This Row],[Contract]]="Month-to-Month", Table1[[#This Row],[Tenure in Months]]&lt;6, Table1[[#This Row],[Payment Method]]="Bank Withdrawal"), "High Risk", IF(OR(Table1[[#This Row],[Contract]]="Month-to-Month", Table1[[#This Row],[Tenure in Months]]&lt;12), "Medium Risk", "Low Risk"))</f>
        <v>Medium Risk</v>
      </c>
    </row>
    <row r="1935" spans="1:51" x14ac:dyDescent="0.35">
      <c r="A1935" t="s">
        <v>2841</v>
      </c>
      <c r="B1935" t="s">
        <v>51</v>
      </c>
      <c r="C1935">
        <v>21</v>
      </c>
      <c r="D1935" t="s">
        <v>53</v>
      </c>
      <c r="E1935" t="s">
        <v>52</v>
      </c>
      <c r="F1935" t="s">
        <v>52</v>
      </c>
      <c r="G1935" t="s">
        <v>52</v>
      </c>
      <c r="H1935">
        <v>0</v>
      </c>
      <c r="I1935" t="s">
        <v>54</v>
      </c>
      <c r="J1935" t="s">
        <v>55</v>
      </c>
      <c r="K1935" t="s">
        <v>997</v>
      </c>
      <c r="L1935">
        <v>93306</v>
      </c>
      <c r="M1935">
        <v>35.449880999999998</v>
      </c>
      <c r="N1935">
        <v>-118.841442</v>
      </c>
      <c r="O1935">
        <v>53481</v>
      </c>
      <c r="P1935" t="s">
        <v>57</v>
      </c>
      <c r="Q1935" t="s">
        <v>52</v>
      </c>
      <c r="R1935">
        <v>0</v>
      </c>
      <c r="S1935">
        <v>1</v>
      </c>
      <c r="T1935" t="s">
        <v>58</v>
      </c>
      <c r="U1935" t="s">
        <v>53</v>
      </c>
      <c r="V1935">
        <v>20.260000000000002</v>
      </c>
      <c r="W1935" t="s">
        <v>53</v>
      </c>
      <c r="X1935" t="s">
        <v>52</v>
      </c>
      <c r="Y1935" t="s">
        <v>58</v>
      </c>
      <c r="Z1935">
        <v>0</v>
      </c>
      <c r="AA1935" t="s">
        <v>52</v>
      </c>
      <c r="AB1935" t="s">
        <v>52</v>
      </c>
      <c r="AC1935" t="s">
        <v>52</v>
      </c>
      <c r="AD1935" t="s">
        <v>52</v>
      </c>
      <c r="AE1935" t="s">
        <v>52</v>
      </c>
      <c r="AF1935" t="s">
        <v>52</v>
      </c>
      <c r="AG1935" t="s">
        <v>52</v>
      </c>
      <c r="AH1935" t="s">
        <v>52</v>
      </c>
      <c r="AI1935" t="s">
        <v>60</v>
      </c>
      <c r="AJ1935" t="s">
        <v>53</v>
      </c>
      <c r="AK1935" t="s">
        <v>87</v>
      </c>
      <c r="AL1935">
        <v>24.05</v>
      </c>
      <c r="AM1935">
        <v>24.05</v>
      </c>
      <c r="AN1935">
        <v>0</v>
      </c>
      <c r="AO1935">
        <v>0</v>
      </c>
      <c r="AP1935">
        <v>20.260000000000002</v>
      </c>
      <c r="AQ1935">
        <v>44.31</v>
      </c>
      <c r="AR1935">
        <v>2</v>
      </c>
      <c r="AS1935" t="s">
        <v>62</v>
      </c>
      <c r="AT1935" t="s">
        <v>53</v>
      </c>
      <c r="AU1935">
        <v>67</v>
      </c>
      <c r="AV1935">
        <v>3162</v>
      </c>
      <c r="AW1935" t="s">
        <v>80</v>
      </c>
      <c r="AX1935" t="s">
        <v>182</v>
      </c>
      <c r="AY1935" t="str">
        <f>IF(AND(Table1[[#This Row],[Contract]]="Month-to-Month", Table1[[#This Row],[Tenure in Months]]&lt;6, Table1[[#This Row],[Payment Method]]="Bank Withdrawal"), "High Risk", IF(OR(Table1[[#This Row],[Contract]]="Month-to-Month", Table1[[#This Row],[Tenure in Months]]&lt;12), "Medium Risk", "Low Risk"))</f>
        <v>Medium Risk</v>
      </c>
    </row>
    <row r="1936" spans="1:51" x14ac:dyDescent="0.35">
      <c r="A1936" t="s">
        <v>2842</v>
      </c>
      <c r="B1936" t="s">
        <v>66</v>
      </c>
      <c r="C1936">
        <v>36</v>
      </c>
      <c r="D1936" t="s">
        <v>52</v>
      </c>
      <c r="E1936" t="s">
        <v>52</v>
      </c>
      <c r="F1936" t="s">
        <v>52</v>
      </c>
      <c r="G1936" t="s">
        <v>52</v>
      </c>
      <c r="H1936">
        <v>0</v>
      </c>
      <c r="I1936" t="s">
        <v>54</v>
      </c>
      <c r="J1936" t="s">
        <v>55</v>
      </c>
      <c r="K1936" t="s">
        <v>722</v>
      </c>
      <c r="L1936">
        <v>93401</v>
      </c>
      <c r="M1936">
        <v>35.233744999999999</v>
      </c>
      <c r="N1936">
        <v>-120.626442</v>
      </c>
      <c r="O1936">
        <v>27047</v>
      </c>
      <c r="P1936" t="s">
        <v>57</v>
      </c>
      <c r="Q1936" t="s">
        <v>52</v>
      </c>
      <c r="R1936">
        <v>0</v>
      </c>
      <c r="S1936">
        <v>1</v>
      </c>
      <c r="T1936" t="s">
        <v>58</v>
      </c>
      <c r="U1936" t="s">
        <v>53</v>
      </c>
      <c r="V1936">
        <v>30.96</v>
      </c>
      <c r="W1936" t="s">
        <v>52</v>
      </c>
      <c r="X1936" t="s">
        <v>53</v>
      </c>
      <c r="Y1936" t="s">
        <v>59</v>
      </c>
      <c r="Z1936">
        <v>5</v>
      </c>
      <c r="AA1936" t="s">
        <v>52</v>
      </c>
      <c r="AB1936" t="s">
        <v>53</v>
      </c>
      <c r="AC1936" t="s">
        <v>52</v>
      </c>
      <c r="AD1936" t="s">
        <v>52</v>
      </c>
      <c r="AE1936" t="s">
        <v>52</v>
      </c>
      <c r="AF1936" t="s">
        <v>52</v>
      </c>
      <c r="AG1936" t="s">
        <v>52</v>
      </c>
      <c r="AH1936" t="s">
        <v>53</v>
      </c>
      <c r="AI1936" t="s">
        <v>60</v>
      </c>
      <c r="AJ1936" t="s">
        <v>52</v>
      </c>
      <c r="AK1936" t="s">
        <v>61</v>
      </c>
      <c r="AL1936">
        <v>50.55</v>
      </c>
      <c r="AM1936">
        <v>50.55</v>
      </c>
      <c r="AN1936">
        <v>0</v>
      </c>
      <c r="AO1936">
        <v>0</v>
      </c>
      <c r="AP1936">
        <v>30.96</v>
      </c>
      <c r="AQ1936">
        <v>81.509999999999906</v>
      </c>
      <c r="AR1936">
        <v>1</v>
      </c>
      <c r="AS1936" t="s">
        <v>62</v>
      </c>
      <c r="AT1936" t="s">
        <v>53</v>
      </c>
      <c r="AU1936">
        <v>87</v>
      </c>
      <c r="AV1936">
        <v>3420</v>
      </c>
      <c r="AW1936" t="s">
        <v>76</v>
      </c>
      <c r="AX1936" t="s">
        <v>100</v>
      </c>
      <c r="AY1936" t="str">
        <f>IF(AND(Table1[[#This Row],[Contract]]="Month-to-Month", Table1[[#This Row],[Tenure in Months]]&lt;6, Table1[[#This Row],[Payment Method]]="Bank Withdrawal"), "High Risk", IF(OR(Table1[[#This Row],[Contract]]="Month-to-Month", Table1[[#This Row],[Tenure in Months]]&lt;12), "Medium Risk", "Low Risk"))</f>
        <v>High Risk</v>
      </c>
    </row>
    <row r="1937" spans="1:51" x14ac:dyDescent="0.35">
      <c r="A1937" t="s">
        <v>2843</v>
      </c>
      <c r="B1937" t="s">
        <v>51</v>
      </c>
      <c r="C1937">
        <v>56</v>
      </c>
      <c r="D1937" t="s">
        <v>52</v>
      </c>
      <c r="E1937" t="s">
        <v>52</v>
      </c>
      <c r="F1937" t="s">
        <v>52</v>
      </c>
      <c r="G1937" t="s">
        <v>52</v>
      </c>
      <c r="H1937">
        <v>0</v>
      </c>
      <c r="I1937" t="s">
        <v>54</v>
      </c>
      <c r="J1937" t="s">
        <v>55</v>
      </c>
      <c r="K1937" t="s">
        <v>2452</v>
      </c>
      <c r="L1937">
        <v>93427</v>
      </c>
      <c r="M1937">
        <v>34.631362000000003</v>
      </c>
      <c r="N1937">
        <v>-120.238218</v>
      </c>
      <c r="O1937">
        <v>4644</v>
      </c>
      <c r="P1937" t="s">
        <v>57</v>
      </c>
      <c r="Q1937" t="s">
        <v>52</v>
      </c>
      <c r="R1937">
        <v>0</v>
      </c>
      <c r="S1937">
        <v>14</v>
      </c>
      <c r="T1937" t="s">
        <v>58</v>
      </c>
      <c r="U1937" t="s">
        <v>53</v>
      </c>
      <c r="V1937">
        <v>36.97</v>
      </c>
      <c r="W1937" t="s">
        <v>53</v>
      </c>
      <c r="X1937" t="s">
        <v>53</v>
      </c>
      <c r="Y1937" t="s">
        <v>68</v>
      </c>
      <c r="Z1937">
        <v>27</v>
      </c>
      <c r="AA1937" t="s">
        <v>52</v>
      </c>
      <c r="AB1937" t="s">
        <v>53</v>
      </c>
      <c r="AC1937" t="s">
        <v>52</v>
      </c>
      <c r="AD1937" t="s">
        <v>52</v>
      </c>
      <c r="AE1937" t="s">
        <v>53</v>
      </c>
      <c r="AF1937" t="s">
        <v>53</v>
      </c>
      <c r="AG1937" t="s">
        <v>53</v>
      </c>
      <c r="AH1937" t="s">
        <v>53</v>
      </c>
      <c r="AI1937" t="s">
        <v>60</v>
      </c>
      <c r="AJ1937" t="s">
        <v>53</v>
      </c>
      <c r="AK1937" t="s">
        <v>61</v>
      </c>
      <c r="AL1937">
        <v>100.55</v>
      </c>
      <c r="AM1937">
        <v>1415.55</v>
      </c>
      <c r="AN1937">
        <v>0</v>
      </c>
      <c r="AO1937">
        <v>0</v>
      </c>
      <c r="AP1937">
        <v>517.57999999999902</v>
      </c>
      <c r="AQ1937">
        <v>1933.1299999999901</v>
      </c>
      <c r="AR1937">
        <v>2</v>
      </c>
      <c r="AS1937" t="s">
        <v>62</v>
      </c>
      <c r="AT1937" t="s">
        <v>53</v>
      </c>
      <c r="AU1937">
        <v>72</v>
      </c>
      <c r="AV1937">
        <v>5224</v>
      </c>
      <c r="AW1937" t="s">
        <v>76</v>
      </c>
      <c r="AX1937" t="s">
        <v>93</v>
      </c>
      <c r="AY1937" t="str">
        <f>IF(AND(Table1[[#This Row],[Contract]]="Month-to-Month", Table1[[#This Row],[Tenure in Months]]&lt;6, Table1[[#This Row],[Payment Method]]="Bank Withdrawal"), "High Risk", IF(OR(Table1[[#This Row],[Contract]]="Month-to-Month", Table1[[#This Row],[Tenure in Months]]&lt;12), "Medium Risk", "Low Risk"))</f>
        <v>Medium Risk</v>
      </c>
    </row>
    <row r="1938" spans="1:51" x14ac:dyDescent="0.35">
      <c r="A1938" t="s">
        <v>2844</v>
      </c>
      <c r="B1938" t="s">
        <v>66</v>
      </c>
      <c r="C1938">
        <v>47</v>
      </c>
      <c r="D1938" t="s">
        <v>52</v>
      </c>
      <c r="E1938" t="s">
        <v>52</v>
      </c>
      <c r="F1938" t="s">
        <v>53</v>
      </c>
      <c r="G1938" t="s">
        <v>53</v>
      </c>
      <c r="H1938">
        <v>3</v>
      </c>
      <c r="I1938" t="s">
        <v>54</v>
      </c>
      <c r="J1938" t="s">
        <v>55</v>
      </c>
      <c r="K1938" t="s">
        <v>2845</v>
      </c>
      <c r="L1938">
        <v>93429</v>
      </c>
      <c r="M1938">
        <v>34.866031999999997</v>
      </c>
      <c r="N1938">
        <v>-120.536546</v>
      </c>
      <c r="O1938">
        <v>210</v>
      </c>
      <c r="P1938" t="s">
        <v>57</v>
      </c>
      <c r="Q1938" t="s">
        <v>52</v>
      </c>
      <c r="R1938">
        <v>0</v>
      </c>
      <c r="S1938">
        <v>1</v>
      </c>
      <c r="T1938" t="s">
        <v>58</v>
      </c>
      <c r="U1938" t="s">
        <v>53</v>
      </c>
      <c r="V1938">
        <v>34.57</v>
      </c>
      <c r="W1938" t="s">
        <v>52</v>
      </c>
      <c r="X1938" t="s">
        <v>52</v>
      </c>
      <c r="Y1938" t="s">
        <v>58</v>
      </c>
      <c r="Z1938">
        <v>0</v>
      </c>
      <c r="AA1938" t="s">
        <v>52</v>
      </c>
      <c r="AB1938" t="s">
        <v>52</v>
      </c>
      <c r="AC1938" t="s">
        <v>52</v>
      </c>
      <c r="AD1938" t="s">
        <v>52</v>
      </c>
      <c r="AE1938" t="s">
        <v>52</v>
      </c>
      <c r="AF1938" t="s">
        <v>52</v>
      </c>
      <c r="AG1938" t="s">
        <v>52</v>
      </c>
      <c r="AH1938" t="s">
        <v>52</v>
      </c>
      <c r="AI1938" t="s">
        <v>60</v>
      </c>
      <c r="AJ1938" t="s">
        <v>53</v>
      </c>
      <c r="AK1938" t="s">
        <v>87</v>
      </c>
      <c r="AL1938">
        <v>20.5</v>
      </c>
      <c r="AM1938">
        <v>20.5</v>
      </c>
      <c r="AN1938">
        <v>0</v>
      </c>
      <c r="AO1938">
        <v>0</v>
      </c>
      <c r="AP1938">
        <v>34.57</v>
      </c>
      <c r="AQ1938">
        <v>55.07</v>
      </c>
      <c r="AR1938">
        <v>1</v>
      </c>
      <c r="AS1938" t="s">
        <v>62</v>
      </c>
      <c r="AT1938" t="s">
        <v>53</v>
      </c>
      <c r="AU1938">
        <v>76</v>
      </c>
      <c r="AV1938">
        <v>2398</v>
      </c>
      <c r="AW1938" t="s">
        <v>80</v>
      </c>
      <c r="AX1938" t="s">
        <v>107</v>
      </c>
      <c r="AY1938" t="str">
        <f>IF(AND(Table1[[#This Row],[Contract]]="Month-to-Month", Table1[[#This Row],[Tenure in Months]]&lt;6, Table1[[#This Row],[Payment Method]]="Bank Withdrawal"), "High Risk", IF(OR(Table1[[#This Row],[Contract]]="Month-to-Month", Table1[[#This Row],[Tenure in Months]]&lt;12), "Medium Risk", "Low Risk"))</f>
        <v>Medium Risk</v>
      </c>
    </row>
    <row r="1939" spans="1:51" x14ac:dyDescent="0.35">
      <c r="A1939" t="s">
        <v>2846</v>
      </c>
      <c r="B1939" t="s">
        <v>51</v>
      </c>
      <c r="C1939">
        <v>51</v>
      </c>
      <c r="D1939" t="s">
        <v>52</v>
      </c>
      <c r="E1939" t="s">
        <v>52</v>
      </c>
      <c r="F1939" t="s">
        <v>52</v>
      </c>
      <c r="G1939" t="s">
        <v>52</v>
      </c>
      <c r="H1939">
        <v>0</v>
      </c>
      <c r="I1939" t="s">
        <v>54</v>
      </c>
      <c r="J1939" t="s">
        <v>55</v>
      </c>
      <c r="K1939" t="s">
        <v>2847</v>
      </c>
      <c r="L1939">
        <v>93434</v>
      </c>
      <c r="M1939">
        <v>34.936</v>
      </c>
      <c r="N1939">
        <v>-120.594655</v>
      </c>
      <c r="O1939">
        <v>5726</v>
      </c>
      <c r="P1939" t="s">
        <v>57</v>
      </c>
      <c r="Q1939" t="s">
        <v>52</v>
      </c>
      <c r="R1939">
        <v>0</v>
      </c>
      <c r="S1939">
        <v>4</v>
      </c>
      <c r="T1939" t="s">
        <v>58</v>
      </c>
      <c r="U1939" t="s">
        <v>53</v>
      </c>
      <c r="V1939">
        <v>7.26</v>
      </c>
      <c r="W1939" t="s">
        <v>52</v>
      </c>
      <c r="X1939" t="s">
        <v>53</v>
      </c>
      <c r="Y1939" t="s">
        <v>68</v>
      </c>
      <c r="Z1939">
        <v>29</v>
      </c>
      <c r="AA1939" t="s">
        <v>52</v>
      </c>
      <c r="AB1939" t="s">
        <v>52</v>
      </c>
      <c r="AC1939" t="s">
        <v>53</v>
      </c>
      <c r="AD1939" t="s">
        <v>52</v>
      </c>
      <c r="AE1939" t="s">
        <v>52</v>
      </c>
      <c r="AF1939" t="s">
        <v>52</v>
      </c>
      <c r="AG1939" t="s">
        <v>52</v>
      </c>
      <c r="AH1939" t="s">
        <v>53</v>
      </c>
      <c r="AI1939" t="s">
        <v>60</v>
      </c>
      <c r="AJ1939" t="s">
        <v>53</v>
      </c>
      <c r="AK1939" t="s">
        <v>61</v>
      </c>
      <c r="AL1939">
        <v>74.8</v>
      </c>
      <c r="AM1939">
        <v>321.89999999999998</v>
      </c>
      <c r="AN1939">
        <v>0</v>
      </c>
      <c r="AO1939">
        <v>0</v>
      </c>
      <c r="AP1939">
        <v>29.04</v>
      </c>
      <c r="AQ1939">
        <v>350.94</v>
      </c>
      <c r="AR1939">
        <v>1</v>
      </c>
      <c r="AS1939" t="s">
        <v>62</v>
      </c>
      <c r="AT1939" t="s">
        <v>53</v>
      </c>
      <c r="AU1939">
        <v>71</v>
      </c>
      <c r="AV1939">
        <v>5882</v>
      </c>
      <c r="AW1939" t="s">
        <v>76</v>
      </c>
      <c r="AX1939" t="s">
        <v>133</v>
      </c>
      <c r="AY1939" t="str">
        <f>IF(AND(Table1[[#This Row],[Contract]]="Month-to-Month", Table1[[#This Row],[Tenure in Months]]&lt;6, Table1[[#This Row],[Payment Method]]="Bank Withdrawal"), "High Risk", IF(OR(Table1[[#This Row],[Contract]]="Month-to-Month", Table1[[#This Row],[Tenure in Months]]&lt;12), "Medium Risk", "Low Risk"))</f>
        <v>High Risk</v>
      </c>
    </row>
    <row r="1940" spans="1:51" x14ac:dyDescent="0.35">
      <c r="A1940" t="s">
        <v>2848</v>
      </c>
      <c r="B1940" t="s">
        <v>66</v>
      </c>
      <c r="C1940">
        <v>44</v>
      </c>
      <c r="D1940" t="s">
        <v>52</v>
      </c>
      <c r="E1940" t="s">
        <v>52</v>
      </c>
      <c r="F1940" t="s">
        <v>53</v>
      </c>
      <c r="G1940" t="s">
        <v>52</v>
      </c>
      <c r="H1940">
        <v>0</v>
      </c>
      <c r="I1940" t="s">
        <v>54</v>
      </c>
      <c r="J1940" t="s">
        <v>55</v>
      </c>
      <c r="K1940" t="s">
        <v>1239</v>
      </c>
      <c r="L1940">
        <v>93437</v>
      </c>
      <c r="M1940">
        <v>34.757477000000002</v>
      </c>
      <c r="N1940">
        <v>-120.550507</v>
      </c>
      <c r="O1940">
        <v>6165</v>
      </c>
      <c r="P1940" t="s">
        <v>57</v>
      </c>
      <c r="Q1940" t="s">
        <v>53</v>
      </c>
      <c r="R1940">
        <v>1</v>
      </c>
      <c r="S1940">
        <v>20</v>
      </c>
      <c r="T1940" t="s">
        <v>58</v>
      </c>
      <c r="U1940" t="s">
        <v>52</v>
      </c>
      <c r="V1940">
        <v>0</v>
      </c>
      <c r="W1940" t="s">
        <v>52</v>
      </c>
      <c r="X1940" t="s">
        <v>53</v>
      </c>
      <c r="Y1940" t="s">
        <v>59</v>
      </c>
      <c r="Z1940">
        <v>10</v>
      </c>
      <c r="AA1940" t="s">
        <v>52</v>
      </c>
      <c r="AB1940" t="s">
        <v>52</v>
      </c>
      <c r="AC1940" t="s">
        <v>52</v>
      </c>
      <c r="AD1940" t="s">
        <v>52</v>
      </c>
      <c r="AE1940" t="s">
        <v>52</v>
      </c>
      <c r="AF1940" t="s">
        <v>52</v>
      </c>
      <c r="AG1940" t="s">
        <v>52</v>
      </c>
      <c r="AH1940" t="s">
        <v>53</v>
      </c>
      <c r="AI1940" t="s">
        <v>60</v>
      </c>
      <c r="AJ1940" t="s">
        <v>53</v>
      </c>
      <c r="AK1940" t="s">
        <v>61</v>
      </c>
      <c r="AL1940">
        <v>24.45</v>
      </c>
      <c r="AM1940">
        <v>482.8</v>
      </c>
      <c r="AN1940">
        <v>0</v>
      </c>
      <c r="AO1940">
        <v>0</v>
      </c>
      <c r="AP1940">
        <v>0</v>
      </c>
      <c r="AQ1940">
        <v>482.8</v>
      </c>
      <c r="AR1940">
        <v>3</v>
      </c>
      <c r="AS1940" t="s">
        <v>62</v>
      </c>
      <c r="AT1940" t="s">
        <v>53</v>
      </c>
      <c r="AU1940">
        <v>94</v>
      </c>
      <c r="AV1940">
        <v>3298</v>
      </c>
      <c r="AW1940" t="s">
        <v>88</v>
      </c>
      <c r="AX1940" t="s">
        <v>89</v>
      </c>
      <c r="AY1940" t="str">
        <f>IF(AND(Table1[[#This Row],[Contract]]="Month-to-Month", Table1[[#This Row],[Tenure in Months]]&lt;6, Table1[[#This Row],[Payment Method]]="Bank Withdrawal"), "High Risk", IF(OR(Table1[[#This Row],[Contract]]="Month-to-Month", Table1[[#This Row],[Tenure in Months]]&lt;12), "Medium Risk", "Low Risk"))</f>
        <v>Medium Risk</v>
      </c>
    </row>
    <row r="1941" spans="1:51" x14ac:dyDescent="0.35">
      <c r="A1941" t="s">
        <v>2849</v>
      </c>
      <c r="B1941" t="s">
        <v>66</v>
      </c>
      <c r="C1941">
        <v>27</v>
      </c>
      <c r="D1941" t="s">
        <v>53</v>
      </c>
      <c r="E1941" t="s">
        <v>52</v>
      </c>
      <c r="F1941" t="s">
        <v>52</v>
      </c>
      <c r="G1941" t="s">
        <v>52</v>
      </c>
      <c r="H1941">
        <v>0</v>
      </c>
      <c r="I1941" t="s">
        <v>54</v>
      </c>
      <c r="J1941" t="s">
        <v>55</v>
      </c>
      <c r="K1941" t="s">
        <v>2456</v>
      </c>
      <c r="L1941">
        <v>93465</v>
      </c>
      <c r="M1941">
        <v>35.536115000000002</v>
      </c>
      <c r="N1941">
        <v>-120.739231</v>
      </c>
      <c r="O1941">
        <v>7918</v>
      </c>
      <c r="P1941" t="s">
        <v>57</v>
      </c>
      <c r="Q1941" t="s">
        <v>52</v>
      </c>
      <c r="R1941">
        <v>0</v>
      </c>
      <c r="S1941">
        <v>14</v>
      </c>
      <c r="T1941" t="s">
        <v>58</v>
      </c>
      <c r="U1941" t="s">
        <v>53</v>
      </c>
      <c r="V1941">
        <v>36.25</v>
      </c>
      <c r="W1941" t="s">
        <v>52</v>
      </c>
      <c r="X1941" t="s">
        <v>53</v>
      </c>
      <c r="Y1941" t="s">
        <v>68</v>
      </c>
      <c r="Z1941">
        <v>52</v>
      </c>
      <c r="AA1941" t="s">
        <v>52</v>
      </c>
      <c r="AB1941" t="s">
        <v>52</v>
      </c>
      <c r="AC1941" t="s">
        <v>52</v>
      </c>
      <c r="AD1941" t="s">
        <v>52</v>
      </c>
      <c r="AE1941" t="s">
        <v>52</v>
      </c>
      <c r="AF1941" t="s">
        <v>52</v>
      </c>
      <c r="AG1941" t="s">
        <v>52</v>
      </c>
      <c r="AH1941" t="s">
        <v>53</v>
      </c>
      <c r="AI1941" t="s">
        <v>60</v>
      </c>
      <c r="AJ1941" t="s">
        <v>53</v>
      </c>
      <c r="AK1941" t="s">
        <v>69</v>
      </c>
      <c r="AL1941">
        <v>71</v>
      </c>
      <c r="AM1941">
        <v>914</v>
      </c>
      <c r="AN1941">
        <v>0</v>
      </c>
      <c r="AO1941">
        <v>0</v>
      </c>
      <c r="AP1941">
        <v>507.5</v>
      </c>
      <c r="AQ1941">
        <v>1421.5</v>
      </c>
      <c r="AR1941">
        <v>1</v>
      </c>
      <c r="AS1941" t="s">
        <v>62</v>
      </c>
      <c r="AT1941" t="s">
        <v>53</v>
      </c>
      <c r="AU1941">
        <v>95</v>
      </c>
      <c r="AV1941">
        <v>3228</v>
      </c>
      <c r="AW1941" t="s">
        <v>88</v>
      </c>
      <c r="AX1941" t="s">
        <v>89</v>
      </c>
      <c r="AY1941" t="str">
        <f>IF(AND(Table1[[#This Row],[Contract]]="Month-to-Month", Table1[[#This Row],[Tenure in Months]]&lt;6, Table1[[#This Row],[Payment Method]]="Bank Withdrawal"), "High Risk", IF(OR(Table1[[#This Row],[Contract]]="Month-to-Month", Table1[[#This Row],[Tenure in Months]]&lt;12), "Medium Risk", "Low Risk"))</f>
        <v>Medium Risk</v>
      </c>
    </row>
    <row r="1942" spans="1:51" x14ac:dyDescent="0.35">
      <c r="A1942" t="s">
        <v>2850</v>
      </c>
      <c r="B1942" t="s">
        <v>66</v>
      </c>
      <c r="C1942">
        <v>56</v>
      </c>
      <c r="D1942" t="s">
        <v>52</v>
      </c>
      <c r="E1942" t="s">
        <v>52</v>
      </c>
      <c r="F1942" t="s">
        <v>52</v>
      </c>
      <c r="G1942" t="s">
        <v>52</v>
      </c>
      <c r="H1942">
        <v>0</v>
      </c>
      <c r="I1942" t="s">
        <v>54</v>
      </c>
      <c r="J1942" t="s">
        <v>55</v>
      </c>
      <c r="K1942" t="s">
        <v>1697</v>
      </c>
      <c r="L1942">
        <v>93523</v>
      </c>
      <c r="M1942">
        <v>34.966777</v>
      </c>
      <c r="N1942">
        <v>-117.961179</v>
      </c>
      <c r="O1942">
        <v>7685</v>
      </c>
      <c r="P1942" t="s">
        <v>57</v>
      </c>
      <c r="Q1942" t="s">
        <v>52</v>
      </c>
      <c r="R1942">
        <v>0</v>
      </c>
      <c r="S1942">
        <v>3</v>
      </c>
      <c r="T1942" t="s">
        <v>58</v>
      </c>
      <c r="U1942" t="s">
        <v>52</v>
      </c>
      <c r="V1942">
        <v>0</v>
      </c>
      <c r="W1942" t="s">
        <v>52</v>
      </c>
      <c r="X1942" t="s">
        <v>53</v>
      </c>
      <c r="Y1942" t="s">
        <v>110</v>
      </c>
      <c r="Z1942">
        <v>25</v>
      </c>
      <c r="AA1942" t="s">
        <v>52</v>
      </c>
      <c r="AB1942" t="s">
        <v>53</v>
      </c>
      <c r="AC1942" t="s">
        <v>52</v>
      </c>
      <c r="AD1942" t="s">
        <v>52</v>
      </c>
      <c r="AE1942" t="s">
        <v>53</v>
      </c>
      <c r="AF1942" t="s">
        <v>53</v>
      </c>
      <c r="AG1942" t="s">
        <v>53</v>
      </c>
      <c r="AH1942" t="s">
        <v>53</v>
      </c>
      <c r="AI1942" t="s">
        <v>60</v>
      </c>
      <c r="AJ1942" t="s">
        <v>53</v>
      </c>
      <c r="AK1942" t="s">
        <v>61</v>
      </c>
      <c r="AL1942">
        <v>50.6</v>
      </c>
      <c r="AM1942">
        <v>155.35</v>
      </c>
      <c r="AN1942">
        <v>0</v>
      </c>
      <c r="AO1942">
        <v>0</v>
      </c>
      <c r="AP1942">
        <v>0</v>
      </c>
      <c r="AQ1942">
        <v>155.35</v>
      </c>
      <c r="AR1942">
        <v>1</v>
      </c>
      <c r="AS1942" t="s">
        <v>62</v>
      </c>
      <c r="AT1942" t="s">
        <v>53</v>
      </c>
      <c r="AU1942">
        <v>83</v>
      </c>
      <c r="AV1942">
        <v>4800</v>
      </c>
      <c r="AW1942" t="s">
        <v>76</v>
      </c>
      <c r="AX1942" t="s">
        <v>115</v>
      </c>
      <c r="AY1942" t="str">
        <f>IF(AND(Table1[[#This Row],[Contract]]="Month-to-Month", Table1[[#This Row],[Tenure in Months]]&lt;6, Table1[[#This Row],[Payment Method]]="Bank Withdrawal"), "High Risk", IF(OR(Table1[[#This Row],[Contract]]="Month-to-Month", Table1[[#This Row],[Tenure in Months]]&lt;12), "Medium Risk", "Low Risk"))</f>
        <v>High Risk</v>
      </c>
    </row>
    <row r="1943" spans="1:51" x14ac:dyDescent="0.35">
      <c r="A1943" t="s">
        <v>2851</v>
      </c>
      <c r="B1943" t="s">
        <v>66</v>
      </c>
      <c r="C1943">
        <v>64</v>
      </c>
      <c r="D1943" t="s">
        <v>52</v>
      </c>
      <c r="E1943" t="s">
        <v>52</v>
      </c>
      <c r="F1943" t="s">
        <v>53</v>
      </c>
      <c r="G1943" t="s">
        <v>52</v>
      </c>
      <c r="H1943">
        <v>0</v>
      </c>
      <c r="I1943" t="s">
        <v>54</v>
      </c>
      <c r="J1943" t="s">
        <v>55</v>
      </c>
      <c r="K1943" t="s">
        <v>162</v>
      </c>
      <c r="L1943">
        <v>92592</v>
      </c>
      <c r="M1943">
        <v>33.507255000000001</v>
      </c>
      <c r="N1943">
        <v>-117.029473</v>
      </c>
      <c r="O1943">
        <v>46171</v>
      </c>
      <c r="P1943" t="s">
        <v>57</v>
      </c>
      <c r="Q1943" t="s">
        <v>53</v>
      </c>
      <c r="R1943">
        <v>1</v>
      </c>
      <c r="S1943">
        <v>40</v>
      </c>
      <c r="T1943" t="s">
        <v>92</v>
      </c>
      <c r="U1943" t="s">
        <v>53</v>
      </c>
      <c r="V1943">
        <v>2.0299999999999998</v>
      </c>
      <c r="W1943" t="s">
        <v>53</v>
      </c>
      <c r="X1943" t="s">
        <v>53</v>
      </c>
      <c r="Y1943" t="s">
        <v>68</v>
      </c>
      <c r="Z1943">
        <v>19</v>
      </c>
      <c r="AA1943" t="s">
        <v>52</v>
      </c>
      <c r="AB1943" t="s">
        <v>52</v>
      </c>
      <c r="AC1943" t="s">
        <v>53</v>
      </c>
      <c r="AD1943" t="s">
        <v>53</v>
      </c>
      <c r="AE1943" t="s">
        <v>52</v>
      </c>
      <c r="AF1943" t="s">
        <v>52</v>
      </c>
      <c r="AG1943" t="s">
        <v>52</v>
      </c>
      <c r="AH1943" t="s">
        <v>53</v>
      </c>
      <c r="AI1943" t="s">
        <v>60</v>
      </c>
      <c r="AJ1943" t="s">
        <v>53</v>
      </c>
      <c r="AK1943" t="s">
        <v>61</v>
      </c>
      <c r="AL1943">
        <v>84.85</v>
      </c>
      <c r="AM1943">
        <v>3303.05</v>
      </c>
      <c r="AN1943">
        <v>0</v>
      </c>
      <c r="AO1943">
        <v>0</v>
      </c>
      <c r="AP1943">
        <v>81.199999999999903</v>
      </c>
      <c r="AQ1943">
        <v>3384.25</v>
      </c>
      <c r="AR1943">
        <v>2</v>
      </c>
      <c r="AS1943" t="s">
        <v>62</v>
      </c>
      <c r="AT1943" t="s">
        <v>53</v>
      </c>
      <c r="AU1943">
        <v>91</v>
      </c>
      <c r="AV1943">
        <v>5764</v>
      </c>
      <c r="AW1943" t="s">
        <v>63</v>
      </c>
      <c r="AX1943" t="s">
        <v>70</v>
      </c>
      <c r="AY1943" t="str">
        <f>IF(AND(Table1[[#This Row],[Contract]]="Month-to-Month", Table1[[#This Row],[Tenure in Months]]&lt;6, Table1[[#This Row],[Payment Method]]="Bank Withdrawal"), "High Risk", IF(OR(Table1[[#This Row],[Contract]]="Month-to-Month", Table1[[#This Row],[Tenure in Months]]&lt;12), "Medium Risk", "Low Risk"))</f>
        <v>Medium Risk</v>
      </c>
    </row>
    <row r="1944" spans="1:51" x14ac:dyDescent="0.35">
      <c r="A1944" t="s">
        <v>2852</v>
      </c>
      <c r="B1944" t="s">
        <v>66</v>
      </c>
      <c r="C1944">
        <v>21</v>
      </c>
      <c r="D1944" t="s">
        <v>53</v>
      </c>
      <c r="E1944" t="s">
        <v>52</v>
      </c>
      <c r="F1944" t="s">
        <v>53</v>
      </c>
      <c r="G1944" t="s">
        <v>53</v>
      </c>
      <c r="H1944">
        <v>2</v>
      </c>
      <c r="I1944" t="s">
        <v>54</v>
      </c>
      <c r="J1944" t="s">
        <v>55</v>
      </c>
      <c r="K1944" t="s">
        <v>732</v>
      </c>
      <c r="L1944">
        <v>93528</v>
      </c>
      <c r="M1944">
        <v>35.363339000000003</v>
      </c>
      <c r="N1944">
        <v>-117.637641</v>
      </c>
      <c r="O1944">
        <v>207</v>
      </c>
      <c r="P1944" t="s">
        <v>57</v>
      </c>
      <c r="Q1944" t="s">
        <v>53</v>
      </c>
      <c r="R1944">
        <v>1</v>
      </c>
      <c r="S1944">
        <v>2</v>
      </c>
      <c r="T1944" t="s">
        <v>58</v>
      </c>
      <c r="U1944" t="s">
        <v>53</v>
      </c>
      <c r="V1944">
        <v>27.27</v>
      </c>
      <c r="W1944" t="s">
        <v>52</v>
      </c>
      <c r="X1944" t="s">
        <v>53</v>
      </c>
      <c r="Y1944" t="s">
        <v>59</v>
      </c>
      <c r="Z1944">
        <v>51</v>
      </c>
      <c r="AA1944" t="s">
        <v>52</v>
      </c>
      <c r="AB1944" t="s">
        <v>52</v>
      </c>
      <c r="AC1944" t="s">
        <v>52</v>
      </c>
      <c r="AD1944" t="s">
        <v>52</v>
      </c>
      <c r="AE1944" t="s">
        <v>53</v>
      </c>
      <c r="AF1944" t="s">
        <v>53</v>
      </c>
      <c r="AG1944" t="s">
        <v>53</v>
      </c>
      <c r="AH1944" t="s">
        <v>53</v>
      </c>
      <c r="AI1944" t="s">
        <v>60</v>
      </c>
      <c r="AJ1944" t="s">
        <v>52</v>
      </c>
      <c r="AK1944" t="s">
        <v>69</v>
      </c>
      <c r="AL1944">
        <v>65.7</v>
      </c>
      <c r="AM1944">
        <v>134.35</v>
      </c>
      <c r="AN1944">
        <v>0</v>
      </c>
      <c r="AO1944">
        <v>0</v>
      </c>
      <c r="AP1944">
        <v>54.54</v>
      </c>
      <c r="AQ1944">
        <v>188.89</v>
      </c>
      <c r="AR1944">
        <v>1</v>
      </c>
      <c r="AS1944" t="s">
        <v>62</v>
      </c>
      <c r="AT1944" t="s">
        <v>53</v>
      </c>
      <c r="AU1944">
        <v>96</v>
      </c>
      <c r="AV1944">
        <v>4265</v>
      </c>
      <c r="AW1944" t="s">
        <v>63</v>
      </c>
      <c r="AX1944" t="s">
        <v>84</v>
      </c>
      <c r="AY1944" t="str">
        <f>IF(AND(Table1[[#This Row],[Contract]]="Month-to-Month", Table1[[#This Row],[Tenure in Months]]&lt;6, Table1[[#This Row],[Payment Method]]="Bank Withdrawal"), "High Risk", IF(OR(Table1[[#This Row],[Contract]]="Month-to-Month", Table1[[#This Row],[Tenure in Months]]&lt;12), "Medium Risk", "Low Risk"))</f>
        <v>Medium Risk</v>
      </c>
    </row>
    <row r="1945" spans="1:51" x14ac:dyDescent="0.35">
      <c r="A1945" t="s">
        <v>2853</v>
      </c>
      <c r="B1945" t="s">
        <v>66</v>
      </c>
      <c r="C1945">
        <v>53</v>
      </c>
      <c r="D1945" t="s">
        <v>52</v>
      </c>
      <c r="E1945" t="s">
        <v>52</v>
      </c>
      <c r="F1945" t="s">
        <v>52</v>
      </c>
      <c r="G1945" t="s">
        <v>52</v>
      </c>
      <c r="H1945">
        <v>0</v>
      </c>
      <c r="I1945" t="s">
        <v>54</v>
      </c>
      <c r="J1945" t="s">
        <v>55</v>
      </c>
      <c r="K1945" t="s">
        <v>2031</v>
      </c>
      <c r="L1945">
        <v>93531</v>
      </c>
      <c r="M1945">
        <v>35.214981999999999</v>
      </c>
      <c r="N1945">
        <v>-118.59049</v>
      </c>
      <c r="O1945">
        <v>1436</v>
      </c>
      <c r="P1945" t="s">
        <v>57</v>
      </c>
      <c r="Q1945" t="s">
        <v>52</v>
      </c>
      <c r="R1945">
        <v>0</v>
      </c>
      <c r="S1945">
        <v>1</v>
      </c>
      <c r="T1945" t="s">
        <v>58</v>
      </c>
      <c r="U1945" t="s">
        <v>53</v>
      </c>
      <c r="V1945">
        <v>41.39</v>
      </c>
      <c r="W1945" t="s">
        <v>52</v>
      </c>
      <c r="X1945" t="s">
        <v>53</v>
      </c>
      <c r="Y1945" t="s">
        <v>68</v>
      </c>
      <c r="Z1945">
        <v>3</v>
      </c>
      <c r="AA1945" t="s">
        <v>52</v>
      </c>
      <c r="AB1945" t="s">
        <v>52</v>
      </c>
      <c r="AC1945" t="s">
        <v>52</v>
      </c>
      <c r="AD1945" t="s">
        <v>52</v>
      </c>
      <c r="AE1945" t="s">
        <v>52</v>
      </c>
      <c r="AF1945" t="s">
        <v>52</v>
      </c>
      <c r="AG1945" t="s">
        <v>52</v>
      </c>
      <c r="AH1945" t="s">
        <v>53</v>
      </c>
      <c r="AI1945" t="s">
        <v>60</v>
      </c>
      <c r="AJ1945" t="s">
        <v>52</v>
      </c>
      <c r="AK1945" t="s">
        <v>61</v>
      </c>
      <c r="AL1945">
        <v>70.5</v>
      </c>
      <c r="AM1945">
        <v>70.5</v>
      </c>
      <c r="AN1945">
        <v>0</v>
      </c>
      <c r="AO1945">
        <v>0</v>
      </c>
      <c r="AP1945">
        <v>41.39</v>
      </c>
      <c r="AQ1945">
        <v>111.89</v>
      </c>
      <c r="AR1945">
        <v>2</v>
      </c>
      <c r="AS1945" t="s">
        <v>62</v>
      </c>
      <c r="AT1945" t="s">
        <v>53</v>
      </c>
      <c r="AU1945">
        <v>90</v>
      </c>
      <c r="AV1945">
        <v>4123</v>
      </c>
      <c r="AW1945" t="s">
        <v>63</v>
      </c>
      <c r="AX1945" t="s">
        <v>154</v>
      </c>
      <c r="AY1945" t="str">
        <f>IF(AND(Table1[[#This Row],[Contract]]="Month-to-Month", Table1[[#This Row],[Tenure in Months]]&lt;6, Table1[[#This Row],[Payment Method]]="Bank Withdrawal"), "High Risk", IF(OR(Table1[[#This Row],[Contract]]="Month-to-Month", Table1[[#This Row],[Tenure in Months]]&lt;12), "Medium Risk", "Low Risk"))</f>
        <v>High Risk</v>
      </c>
    </row>
    <row r="1946" spans="1:51" x14ac:dyDescent="0.35">
      <c r="A1946" t="s">
        <v>2854</v>
      </c>
      <c r="B1946" t="s">
        <v>66</v>
      </c>
      <c r="C1946">
        <v>34</v>
      </c>
      <c r="D1946" t="s">
        <v>52</v>
      </c>
      <c r="E1946" t="s">
        <v>52</v>
      </c>
      <c r="F1946" t="s">
        <v>52</v>
      </c>
      <c r="G1946" t="s">
        <v>52</v>
      </c>
      <c r="H1946">
        <v>0</v>
      </c>
      <c r="I1946" t="s">
        <v>54</v>
      </c>
      <c r="J1946" t="s">
        <v>55</v>
      </c>
      <c r="K1946" t="s">
        <v>2855</v>
      </c>
      <c r="L1946">
        <v>93532</v>
      </c>
      <c r="M1946">
        <v>34.659579000000001</v>
      </c>
      <c r="N1946">
        <v>-118.58421199999999</v>
      </c>
      <c r="O1946">
        <v>2771</v>
      </c>
      <c r="P1946" t="s">
        <v>57</v>
      </c>
      <c r="Q1946" t="s">
        <v>52</v>
      </c>
      <c r="R1946">
        <v>0</v>
      </c>
      <c r="S1946">
        <v>10</v>
      </c>
      <c r="T1946" t="s">
        <v>58</v>
      </c>
      <c r="U1946" t="s">
        <v>53</v>
      </c>
      <c r="V1946">
        <v>43.26</v>
      </c>
      <c r="W1946" t="s">
        <v>53</v>
      </c>
      <c r="X1946" t="s">
        <v>53</v>
      </c>
      <c r="Y1946" t="s">
        <v>68</v>
      </c>
      <c r="Z1946">
        <v>21</v>
      </c>
      <c r="AA1946" t="s">
        <v>52</v>
      </c>
      <c r="AB1946" t="s">
        <v>53</v>
      </c>
      <c r="AC1946" t="s">
        <v>53</v>
      </c>
      <c r="AD1946" t="s">
        <v>52</v>
      </c>
      <c r="AE1946" t="s">
        <v>52</v>
      </c>
      <c r="AF1946" t="s">
        <v>53</v>
      </c>
      <c r="AG1946" t="s">
        <v>53</v>
      </c>
      <c r="AH1946" t="s">
        <v>53</v>
      </c>
      <c r="AI1946" t="s">
        <v>60</v>
      </c>
      <c r="AJ1946" t="s">
        <v>53</v>
      </c>
      <c r="AK1946" t="s">
        <v>61</v>
      </c>
      <c r="AL1946">
        <v>94.85</v>
      </c>
      <c r="AM1946">
        <v>953.45</v>
      </c>
      <c r="AN1946">
        <v>0</v>
      </c>
      <c r="AO1946">
        <v>0</v>
      </c>
      <c r="AP1946">
        <v>432.599999999999</v>
      </c>
      <c r="AQ1946">
        <v>1386.05</v>
      </c>
      <c r="AR1946">
        <v>3</v>
      </c>
      <c r="AS1946" t="s">
        <v>62</v>
      </c>
      <c r="AT1946" t="s">
        <v>53</v>
      </c>
      <c r="AU1946">
        <v>90</v>
      </c>
      <c r="AV1946">
        <v>3074</v>
      </c>
      <c r="AW1946" t="s">
        <v>63</v>
      </c>
      <c r="AX1946" t="s">
        <v>64</v>
      </c>
      <c r="AY1946" t="str">
        <f>IF(AND(Table1[[#This Row],[Contract]]="Month-to-Month", Table1[[#This Row],[Tenure in Months]]&lt;6, Table1[[#This Row],[Payment Method]]="Bank Withdrawal"), "High Risk", IF(OR(Table1[[#This Row],[Contract]]="Month-to-Month", Table1[[#This Row],[Tenure in Months]]&lt;12), "Medium Risk", "Low Risk"))</f>
        <v>Medium Risk</v>
      </c>
    </row>
    <row r="1947" spans="1:51" x14ac:dyDescent="0.35">
      <c r="A1947" t="s">
        <v>2856</v>
      </c>
      <c r="B1947" t="s">
        <v>51</v>
      </c>
      <c r="C1947">
        <v>21</v>
      </c>
      <c r="D1947" t="s">
        <v>53</v>
      </c>
      <c r="E1947" t="s">
        <v>52</v>
      </c>
      <c r="F1947" t="s">
        <v>52</v>
      </c>
      <c r="G1947" t="s">
        <v>52</v>
      </c>
      <c r="H1947">
        <v>0</v>
      </c>
      <c r="I1947" t="s">
        <v>54</v>
      </c>
      <c r="J1947" t="s">
        <v>55</v>
      </c>
      <c r="K1947" t="s">
        <v>1701</v>
      </c>
      <c r="L1947">
        <v>93535</v>
      </c>
      <c r="M1947">
        <v>34.712707999999999</v>
      </c>
      <c r="N1947">
        <v>-117.889656</v>
      </c>
      <c r="O1947">
        <v>57794</v>
      </c>
      <c r="P1947" t="s">
        <v>57</v>
      </c>
      <c r="Q1947" t="s">
        <v>52</v>
      </c>
      <c r="R1947">
        <v>0</v>
      </c>
      <c r="S1947">
        <v>1</v>
      </c>
      <c r="T1947" t="s">
        <v>58</v>
      </c>
      <c r="U1947" t="s">
        <v>53</v>
      </c>
      <c r="V1947">
        <v>29.33</v>
      </c>
      <c r="W1947" t="s">
        <v>52</v>
      </c>
      <c r="X1947" t="s">
        <v>52</v>
      </c>
      <c r="Y1947" t="s">
        <v>58</v>
      </c>
      <c r="Z1947">
        <v>0</v>
      </c>
      <c r="AA1947" t="s">
        <v>52</v>
      </c>
      <c r="AB1947" t="s">
        <v>52</v>
      </c>
      <c r="AC1947" t="s">
        <v>52</v>
      </c>
      <c r="AD1947" t="s">
        <v>52</v>
      </c>
      <c r="AE1947" t="s">
        <v>52</v>
      </c>
      <c r="AF1947" t="s">
        <v>52</v>
      </c>
      <c r="AG1947" t="s">
        <v>52</v>
      </c>
      <c r="AH1947" t="s">
        <v>52</v>
      </c>
      <c r="AI1947" t="s">
        <v>60</v>
      </c>
      <c r="AJ1947" t="s">
        <v>52</v>
      </c>
      <c r="AK1947" t="s">
        <v>69</v>
      </c>
      <c r="AL1947">
        <v>19.75</v>
      </c>
      <c r="AM1947">
        <v>19.75</v>
      </c>
      <c r="AN1947">
        <v>0</v>
      </c>
      <c r="AO1947">
        <v>0</v>
      </c>
      <c r="AP1947">
        <v>29.33</v>
      </c>
      <c r="AQ1947">
        <v>49.08</v>
      </c>
      <c r="AR1947">
        <v>3</v>
      </c>
      <c r="AS1947" t="s">
        <v>62</v>
      </c>
      <c r="AT1947" t="s">
        <v>53</v>
      </c>
      <c r="AU1947">
        <v>91</v>
      </c>
      <c r="AV1947">
        <v>4851</v>
      </c>
      <c r="AW1947" t="s">
        <v>63</v>
      </c>
      <c r="AX1947" t="s">
        <v>70</v>
      </c>
      <c r="AY1947" t="str">
        <f>IF(AND(Table1[[#This Row],[Contract]]="Month-to-Month", Table1[[#This Row],[Tenure in Months]]&lt;6, Table1[[#This Row],[Payment Method]]="Bank Withdrawal"), "High Risk", IF(OR(Table1[[#This Row],[Contract]]="Month-to-Month", Table1[[#This Row],[Tenure in Months]]&lt;12), "Medium Risk", "Low Risk"))</f>
        <v>Medium Risk</v>
      </c>
    </row>
    <row r="1948" spans="1:51" x14ac:dyDescent="0.35">
      <c r="A1948" t="s">
        <v>2857</v>
      </c>
      <c r="B1948" t="s">
        <v>51</v>
      </c>
      <c r="C1948">
        <v>42</v>
      </c>
      <c r="D1948" t="s">
        <v>52</v>
      </c>
      <c r="E1948" t="s">
        <v>52</v>
      </c>
      <c r="F1948" t="s">
        <v>53</v>
      </c>
      <c r="G1948" t="s">
        <v>53</v>
      </c>
      <c r="H1948">
        <v>1</v>
      </c>
      <c r="I1948" t="s">
        <v>54</v>
      </c>
      <c r="J1948" t="s">
        <v>55</v>
      </c>
      <c r="K1948" t="s">
        <v>346</v>
      </c>
      <c r="L1948">
        <v>93550</v>
      </c>
      <c r="M1948">
        <v>34.536231999999998</v>
      </c>
      <c r="N1948">
        <v>-118.08293500000001</v>
      </c>
      <c r="O1948">
        <v>67232</v>
      </c>
      <c r="P1948" t="s">
        <v>57</v>
      </c>
      <c r="Q1948" t="s">
        <v>53</v>
      </c>
      <c r="R1948">
        <v>1</v>
      </c>
      <c r="S1948">
        <v>14</v>
      </c>
      <c r="T1948" t="s">
        <v>58</v>
      </c>
      <c r="U1948" t="s">
        <v>53</v>
      </c>
      <c r="V1948">
        <v>45.6</v>
      </c>
      <c r="W1948" t="s">
        <v>52</v>
      </c>
      <c r="X1948" t="s">
        <v>53</v>
      </c>
      <c r="Y1948" t="s">
        <v>110</v>
      </c>
      <c r="Z1948">
        <v>19</v>
      </c>
      <c r="AA1948" t="s">
        <v>53</v>
      </c>
      <c r="AB1948" t="s">
        <v>53</v>
      </c>
      <c r="AC1948" t="s">
        <v>52</v>
      </c>
      <c r="AD1948" t="s">
        <v>52</v>
      </c>
      <c r="AE1948" t="s">
        <v>53</v>
      </c>
      <c r="AF1948" t="s">
        <v>52</v>
      </c>
      <c r="AG1948" t="s">
        <v>52</v>
      </c>
      <c r="AH1948" t="s">
        <v>53</v>
      </c>
      <c r="AI1948" t="s">
        <v>60</v>
      </c>
      <c r="AJ1948" t="s">
        <v>53</v>
      </c>
      <c r="AK1948" t="s">
        <v>61</v>
      </c>
      <c r="AL1948">
        <v>65.45</v>
      </c>
      <c r="AM1948">
        <v>937.6</v>
      </c>
      <c r="AN1948">
        <v>0</v>
      </c>
      <c r="AO1948">
        <v>0</v>
      </c>
      <c r="AP1948">
        <v>638.4</v>
      </c>
      <c r="AQ1948">
        <v>1576</v>
      </c>
      <c r="AR1948">
        <v>1</v>
      </c>
      <c r="AS1948" t="s">
        <v>62</v>
      </c>
      <c r="AT1948" t="s">
        <v>53</v>
      </c>
      <c r="AU1948">
        <v>90</v>
      </c>
      <c r="AV1948">
        <v>2881</v>
      </c>
      <c r="AW1948" t="s">
        <v>63</v>
      </c>
      <c r="AX1948" t="s">
        <v>84</v>
      </c>
      <c r="AY1948" t="str">
        <f>IF(AND(Table1[[#This Row],[Contract]]="Month-to-Month", Table1[[#This Row],[Tenure in Months]]&lt;6, Table1[[#This Row],[Payment Method]]="Bank Withdrawal"), "High Risk", IF(OR(Table1[[#This Row],[Contract]]="Month-to-Month", Table1[[#This Row],[Tenure in Months]]&lt;12), "Medium Risk", "Low Risk"))</f>
        <v>Medium Risk</v>
      </c>
    </row>
    <row r="1949" spans="1:51" x14ac:dyDescent="0.35">
      <c r="A1949" t="s">
        <v>2858</v>
      </c>
      <c r="B1949" t="s">
        <v>51</v>
      </c>
      <c r="C1949">
        <v>49</v>
      </c>
      <c r="D1949" t="s">
        <v>52</v>
      </c>
      <c r="E1949" t="s">
        <v>52</v>
      </c>
      <c r="F1949" t="s">
        <v>53</v>
      </c>
      <c r="G1949" t="s">
        <v>52</v>
      </c>
      <c r="H1949">
        <v>0</v>
      </c>
      <c r="I1949" t="s">
        <v>54</v>
      </c>
      <c r="J1949" t="s">
        <v>55</v>
      </c>
      <c r="K1949" t="s">
        <v>162</v>
      </c>
      <c r="L1949">
        <v>92592</v>
      </c>
      <c r="M1949">
        <v>33.507255000000001</v>
      </c>
      <c r="N1949">
        <v>-117.029473</v>
      </c>
      <c r="O1949">
        <v>46171</v>
      </c>
      <c r="P1949" t="s">
        <v>57</v>
      </c>
      <c r="Q1949" t="s">
        <v>53</v>
      </c>
      <c r="R1949">
        <v>1</v>
      </c>
      <c r="S1949">
        <v>22</v>
      </c>
      <c r="T1949" t="s">
        <v>58</v>
      </c>
      <c r="U1949" t="s">
        <v>53</v>
      </c>
      <c r="V1949">
        <v>19.8</v>
      </c>
      <c r="W1949" t="s">
        <v>52</v>
      </c>
      <c r="X1949" t="s">
        <v>53</v>
      </c>
      <c r="Y1949" t="s">
        <v>110</v>
      </c>
      <c r="Z1949">
        <v>17</v>
      </c>
      <c r="AA1949" t="s">
        <v>53</v>
      </c>
      <c r="AB1949" t="s">
        <v>52</v>
      </c>
      <c r="AC1949" t="s">
        <v>53</v>
      </c>
      <c r="AD1949" t="s">
        <v>53</v>
      </c>
      <c r="AE1949" t="s">
        <v>53</v>
      </c>
      <c r="AF1949" t="s">
        <v>52</v>
      </c>
      <c r="AG1949" t="s">
        <v>52</v>
      </c>
      <c r="AH1949" t="s">
        <v>53</v>
      </c>
      <c r="AI1949" t="s">
        <v>124</v>
      </c>
      <c r="AJ1949" t="s">
        <v>53</v>
      </c>
      <c r="AK1949" t="s">
        <v>61</v>
      </c>
      <c r="AL1949">
        <v>67.5</v>
      </c>
      <c r="AM1949">
        <v>1544.05</v>
      </c>
      <c r="AN1949">
        <v>0</v>
      </c>
      <c r="AO1949">
        <v>0</v>
      </c>
      <c r="AP1949">
        <v>435.6</v>
      </c>
      <c r="AQ1949">
        <v>1979.65</v>
      </c>
      <c r="AR1949">
        <v>1</v>
      </c>
      <c r="AS1949" t="s">
        <v>62</v>
      </c>
      <c r="AT1949" t="s">
        <v>53</v>
      </c>
      <c r="AU1949">
        <v>76</v>
      </c>
      <c r="AV1949">
        <v>3378</v>
      </c>
      <c r="AW1949" t="s">
        <v>88</v>
      </c>
      <c r="AX1949" t="s">
        <v>89</v>
      </c>
      <c r="AY1949" t="str">
        <f>IF(AND(Table1[[#This Row],[Contract]]="Month-to-Month", Table1[[#This Row],[Tenure in Months]]&lt;6, Table1[[#This Row],[Payment Method]]="Bank Withdrawal"), "High Risk", IF(OR(Table1[[#This Row],[Contract]]="Month-to-Month", Table1[[#This Row],[Tenure in Months]]&lt;12), "Medium Risk", "Low Risk"))</f>
        <v>Low Risk</v>
      </c>
    </row>
    <row r="1950" spans="1:51" x14ac:dyDescent="0.35">
      <c r="A1950" t="s">
        <v>2859</v>
      </c>
      <c r="B1950" t="s">
        <v>66</v>
      </c>
      <c r="C1950">
        <v>25</v>
      </c>
      <c r="D1950" t="s">
        <v>53</v>
      </c>
      <c r="E1950" t="s">
        <v>52</v>
      </c>
      <c r="F1950" t="s">
        <v>52</v>
      </c>
      <c r="G1950" t="s">
        <v>52</v>
      </c>
      <c r="H1950">
        <v>0</v>
      </c>
      <c r="I1950" t="s">
        <v>54</v>
      </c>
      <c r="J1950" t="s">
        <v>55</v>
      </c>
      <c r="K1950" t="s">
        <v>162</v>
      </c>
      <c r="L1950">
        <v>92592</v>
      </c>
      <c r="M1950">
        <v>33.507255000000001</v>
      </c>
      <c r="N1950">
        <v>-117.029473</v>
      </c>
      <c r="O1950">
        <v>46171</v>
      </c>
      <c r="P1950" t="s">
        <v>57</v>
      </c>
      <c r="Q1950" t="s">
        <v>52</v>
      </c>
      <c r="R1950">
        <v>0</v>
      </c>
      <c r="S1950">
        <v>1</v>
      </c>
      <c r="T1950" t="s">
        <v>58</v>
      </c>
      <c r="U1950" t="s">
        <v>53</v>
      </c>
      <c r="V1950">
        <v>14.19</v>
      </c>
      <c r="W1950" t="s">
        <v>52</v>
      </c>
      <c r="X1950" t="s">
        <v>53</v>
      </c>
      <c r="Y1950" t="s">
        <v>68</v>
      </c>
      <c r="Z1950">
        <v>59</v>
      </c>
      <c r="AA1950" t="s">
        <v>52</v>
      </c>
      <c r="AB1950" t="s">
        <v>52</v>
      </c>
      <c r="AC1950" t="s">
        <v>52</v>
      </c>
      <c r="AD1950" t="s">
        <v>52</v>
      </c>
      <c r="AE1950" t="s">
        <v>52</v>
      </c>
      <c r="AF1950" t="s">
        <v>52</v>
      </c>
      <c r="AG1950" t="s">
        <v>53</v>
      </c>
      <c r="AH1950" t="s">
        <v>53</v>
      </c>
      <c r="AI1950" t="s">
        <v>60</v>
      </c>
      <c r="AJ1950" t="s">
        <v>53</v>
      </c>
      <c r="AK1950" t="s">
        <v>61</v>
      </c>
      <c r="AL1950">
        <v>69.599999999999994</v>
      </c>
      <c r="AM1950">
        <v>69.599999999999994</v>
      </c>
      <c r="AN1950">
        <v>0</v>
      </c>
      <c r="AO1950">
        <v>0</v>
      </c>
      <c r="AP1950">
        <v>14.19</v>
      </c>
      <c r="AQ1950">
        <v>83.789999999999907</v>
      </c>
      <c r="AR1950">
        <v>1</v>
      </c>
      <c r="AS1950" t="s">
        <v>62</v>
      </c>
      <c r="AT1950" t="s">
        <v>53</v>
      </c>
      <c r="AU1950">
        <v>79</v>
      </c>
      <c r="AV1950">
        <v>2412</v>
      </c>
      <c r="AW1950" t="s">
        <v>63</v>
      </c>
      <c r="AX1950" t="s">
        <v>70</v>
      </c>
      <c r="AY1950" t="str">
        <f>IF(AND(Table1[[#This Row],[Contract]]="Month-to-Month", Table1[[#This Row],[Tenure in Months]]&lt;6, Table1[[#This Row],[Payment Method]]="Bank Withdrawal"), "High Risk", IF(OR(Table1[[#This Row],[Contract]]="Month-to-Month", Table1[[#This Row],[Tenure in Months]]&lt;12), "Medium Risk", "Low Risk"))</f>
        <v>High Risk</v>
      </c>
    </row>
    <row r="1951" spans="1:51" x14ac:dyDescent="0.35">
      <c r="A1951" t="s">
        <v>2860</v>
      </c>
      <c r="B1951" t="s">
        <v>51</v>
      </c>
      <c r="C1951">
        <v>61</v>
      </c>
      <c r="D1951" t="s">
        <v>52</v>
      </c>
      <c r="E1951" t="s">
        <v>52</v>
      </c>
      <c r="F1951" t="s">
        <v>53</v>
      </c>
      <c r="G1951" t="s">
        <v>52</v>
      </c>
      <c r="H1951">
        <v>0</v>
      </c>
      <c r="I1951" t="s">
        <v>54</v>
      </c>
      <c r="J1951" t="s">
        <v>55</v>
      </c>
      <c r="K1951" t="s">
        <v>2861</v>
      </c>
      <c r="L1951">
        <v>93563</v>
      </c>
      <c r="M1951">
        <v>34.395829999999997</v>
      </c>
      <c r="N1951">
        <v>-117.734568</v>
      </c>
      <c r="O1951">
        <v>413</v>
      </c>
      <c r="P1951" t="s">
        <v>57</v>
      </c>
      <c r="Q1951" t="s">
        <v>53</v>
      </c>
      <c r="R1951">
        <v>1</v>
      </c>
      <c r="S1951">
        <v>49</v>
      </c>
      <c r="T1951" t="s">
        <v>92</v>
      </c>
      <c r="U1951" t="s">
        <v>53</v>
      </c>
      <c r="V1951">
        <v>39.549999999999997</v>
      </c>
      <c r="W1951" t="s">
        <v>53</v>
      </c>
      <c r="X1951" t="s">
        <v>53</v>
      </c>
      <c r="Y1951" t="s">
        <v>110</v>
      </c>
      <c r="Z1951">
        <v>10</v>
      </c>
      <c r="AA1951" t="s">
        <v>53</v>
      </c>
      <c r="AB1951" t="s">
        <v>52</v>
      </c>
      <c r="AC1951" t="s">
        <v>53</v>
      </c>
      <c r="AD1951" t="s">
        <v>53</v>
      </c>
      <c r="AE1951" t="s">
        <v>53</v>
      </c>
      <c r="AF1951" t="s">
        <v>53</v>
      </c>
      <c r="AG1951" t="s">
        <v>53</v>
      </c>
      <c r="AH1951" t="s">
        <v>53</v>
      </c>
      <c r="AI1951" t="s">
        <v>124</v>
      </c>
      <c r="AJ1951" t="s">
        <v>52</v>
      </c>
      <c r="AK1951" t="s">
        <v>61</v>
      </c>
      <c r="AL1951">
        <v>84.35</v>
      </c>
      <c r="AM1951">
        <v>4059.35</v>
      </c>
      <c r="AN1951">
        <v>0</v>
      </c>
      <c r="AO1951">
        <v>0</v>
      </c>
      <c r="AP1951">
        <v>1937.94999999999</v>
      </c>
      <c r="AQ1951">
        <v>5997.2999999999902</v>
      </c>
      <c r="AR1951">
        <v>2</v>
      </c>
      <c r="AS1951" t="s">
        <v>62</v>
      </c>
      <c r="AT1951" t="s">
        <v>53</v>
      </c>
      <c r="AU1951">
        <v>73</v>
      </c>
      <c r="AV1951">
        <v>6452</v>
      </c>
      <c r="AW1951" t="s">
        <v>63</v>
      </c>
      <c r="AX1951" t="s">
        <v>154</v>
      </c>
      <c r="AY1951" t="str">
        <f>IF(AND(Table1[[#This Row],[Contract]]="Month-to-Month", Table1[[#This Row],[Tenure in Months]]&lt;6, Table1[[#This Row],[Payment Method]]="Bank Withdrawal"), "High Risk", IF(OR(Table1[[#This Row],[Contract]]="Month-to-Month", Table1[[#This Row],[Tenure in Months]]&lt;12), "Medium Risk", "Low Risk"))</f>
        <v>Low Risk</v>
      </c>
    </row>
    <row r="1952" spans="1:51" x14ac:dyDescent="0.35">
      <c r="A1952" t="s">
        <v>2862</v>
      </c>
      <c r="B1952" t="s">
        <v>66</v>
      </c>
      <c r="C1952">
        <v>20</v>
      </c>
      <c r="D1952" t="s">
        <v>53</v>
      </c>
      <c r="E1952" t="s">
        <v>52</v>
      </c>
      <c r="F1952" t="s">
        <v>52</v>
      </c>
      <c r="G1952" t="s">
        <v>52</v>
      </c>
      <c r="H1952">
        <v>0</v>
      </c>
      <c r="I1952" t="s">
        <v>54</v>
      </c>
      <c r="J1952" t="s">
        <v>55</v>
      </c>
      <c r="K1952" t="s">
        <v>1252</v>
      </c>
      <c r="L1952">
        <v>93601</v>
      </c>
      <c r="M1952">
        <v>37.375816</v>
      </c>
      <c r="N1952">
        <v>-119.739935</v>
      </c>
      <c r="O1952">
        <v>1968</v>
      </c>
      <c r="P1952" t="s">
        <v>57</v>
      </c>
      <c r="Q1952" t="s">
        <v>52</v>
      </c>
      <c r="R1952">
        <v>0</v>
      </c>
      <c r="S1952">
        <v>1</v>
      </c>
      <c r="T1952" t="s">
        <v>58</v>
      </c>
      <c r="U1952" t="s">
        <v>53</v>
      </c>
      <c r="V1952">
        <v>29.41</v>
      </c>
      <c r="W1952" t="s">
        <v>52</v>
      </c>
      <c r="X1952" t="s">
        <v>53</v>
      </c>
      <c r="Y1952" t="s">
        <v>68</v>
      </c>
      <c r="Z1952">
        <v>59</v>
      </c>
      <c r="AA1952" t="s">
        <v>52</v>
      </c>
      <c r="AB1952" t="s">
        <v>52</v>
      </c>
      <c r="AC1952" t="s">
        <v>52</v>
      </c>
      <c r="AD1952" t="s">
        <v>52</v>
      </c>
      <c r="AE1952" t="s">
        <v>53</v>
      </c>
      <c r="AF1952" t="s">
        <v>52</v>
      </c>
      <c r="AG1952" t="s">
        <v>53</v>
      </c>
      <c r="AH1952" t="s">
        <v>52</v>
      </c>
      <c r="AI1952" t="s">
        <v>60</v>
      </c>
      <c r="AJ1952" t="s">
        <v>52</v>
      </c>
      <c r="AK1952" t="s">
        <v>61</v>
      </c>
      <c r="AL1952">
        <v>78.05</v>
      </c>
      <c r="AM1952">
        <v>78.05</v>
      </c>
      <c r="AN1952">
        <v>0</v>
      </c>
      <c r="AO1952">
        <v>10</v>
      </c>
      <c r="AP1952">
        <v>29.41</v>
      </c>
      <c r="AQ1952">
        <v>117.46</v>
      </c>
      <c r="AR1952">
        <v>1</v>
      </c>
      <c r="AS1952" t="s">
        <v>62</v>
      </c>
      <c r="AT1952" t="s">
        <v>53</v>
      </c>
      <c r="AU1952">
        <v>91</v>
      </c>
      <c r="AV1952">
        <v>3458</v>
      </c>
      <c r="AW1952" t="s">
        <v>63</v>
      </c>
      <c r="AX1952" t="s">
        <v>64</v>
      </c>
      <c r="AY1952" t="str">
        <f>IF(AND(Table1[[#This Row],[Contract]]="Month-to-Month", Table1[[#This Row],[Tenure in Months]]&lt;6, Table1[[#This Row],[Payment Method]]="Bank Withdrawal"), "High Risk", IF(OR(Table1[[#This Row],[Contract]]="Month-to-Month", Table1[[#This Row],[Tenure in Months]]&lt;12), "Medium Risk", "Low Risk"))</f>
        <v>High Risk</v>
      </c>
    </row>
    <row r="1953" spans="1:51" x14ac:dyDescent="0.35">
      <c r="A1953" t="s">
        <v>2863</v>
      </c>
      <c r="B1953" t="s">
        <v>51</v>
      </c>
      <c r="C1953">
        <v>63</v>
      </c>
      <c r="D1953" t="s">
        <v>52</v>
      </c>
      <c r="E1953" t="s">
        <v>52</v>
      </c>
      <c r="F1953" t="s">
        <v>52</v>
      </c>
      <c r="G1953" t="s">
        <v>52</v>
      </c>
      <c r="H1953">
        <v>0</v>
      </c>
      <c r="I1953" t="s">
        <v>54</v>
      </c>
      <c r="J1953" t="s">
        <v>55</v>
      </c>
      <c r="K1953" t="s">
        <v>1254</v>
      </c>
      <c r="L1953">
        <v>93605</v>
      </c>
      <c r="M1953">
        <v>37.17277</v>
      </c>
      <c r="N1953">
        <v>-119.2997</v>
      </c>
      <c r="O1953">
        <v>273</v>
      </c>
      <c r="P1953" t="s">
        <v>57</v>
      </c>
      <c r="Q1953" t="s">
        <v>52</v>
      </c>
      <c r="R1953">
        <v>0</v>
      </c>
      <c r="S1953">
        <v>7</v>
      </c>
      <c r="T1953" t="s">
        <v>58</v>
      </c>
      <c r="U1953" t="s">
        <v>53</v>
      </c>
      <c r="V1953">
        <v>38.07</v>
      </c>
      <c r="W1953" t="s">
        <v>53</v>
      </c>
      <c r="X1953" t="s">
        <v>53</v>
      </c>
      <c r="Y1953" t="s">
        <v>68</v>
      </c>
      <c r="Z1953">
        <v>28</v>
      </c>
      <c r="AA1953" t="s">
        <v>52</v>
      </c>
      <c r="AB1953" t="s">
        <v>52</v>
      </c>
      <c r="AC1953" t="s">
        <v>52</v>
      </c>
      <c r="AD1953" t="s">
        <v>52</v>
      </c>
      <c r="AE1953" t="s">
        <v>52</v>
      </c>
      <c r="AF1953" t="s">
        <v>52</v>
      </c>
      <c r="AG1953" t="s">
        <v>52</v>
      </c>
      <c r="AH1953" t="s">
        <v>53</v>
      </c>
      <c r="AI1953" t="s">
        <v>60</v>
      </c>
      <c r="AJ1953" t="s">
        <v>52</v>
      </c>
      <c r="AK1953" t="s">
        <v>61</v>
      </c>
      <c r="AL1953">
        <v>73.599999999999994</v>
      </c>
      <c r="AM1953">
        <v>520</v>
      </c>
      <c r="AN1953">
        <v>0</v>
      </c>
      <c r="AO1953">
        <v>0</v>
      </c>
      <c r="AP1953">
        <v>266.49</v>
      </c>
      <c r="AQ1953">
        <v>786.49</v>
      </c>
      <c r="AR1953">
        <v>1</v>
      </c>
      <c r="AS1953" t="s">
        <v>62</v>
      </c>
      <c r="AT1953" t="s">
        <v>53</v>
      </c>
      <c r="AU1953">
        <v>87</v>
      </c>
      <c r="AV1953">
        <v>2679</v>
      </c>
      <c r="AW1953" t="s">
        <v>63</v>
      </c>
      <c r="AX1953" t="s">
        <v>64</v>
      </c>
      <c r="AY1953" t="str">
        <f>IF(AND(Table1[[#This Row],[Contract]]="Month-to-Month", Table1[[#This Row],[Tenure in Months]]&lt;6, Table1[[#This Row],[Payment Method]]="Bank Withdrawal"), "High Risk", IF(OR(Table1[[#This Row],[Contract]]="Month-to-Month", Table1[[#This Row],[Tenure in Months]]&lt;12), "Medium Risk", "Low Risk"))</f>
        <v>Medium Risk</v>
      </c>
    </row>
    <row r="1954" spans="1:51" x14ac:dyDescent="0.35">
      <c r="A1954" t="s">
        <v>2864</v>
      </c>
      <c r="B1954" t="s">
        <v>66</v>
      </c>
      <c r="C1954">
        <v>55</v>
      </c>
      <c r="D1954" t="s">
        <v>52</v>
      </c>
      <c r="E1954" t="s">
        <v>52</v>
      </c>
      <c r="F1954" t="s">
        <v>52</v>
      </c>
      <c r="G1954" t="s">
        <v>52</v>
      </c>
      <c r="H1954">
        <v>0</v>
      </c>
      <c r="I1954" t="s">
        <v>54</v>
      </c>
      <c r="J1954" t="s">
        <v>55</v>
      </c>
      <c r="K1954" t="s">
        <v>168</v>
      </c>
      <c r="L1954">
        <v>93606</v>
      </c>
      <c r="M1954">
        <v>36.798881999999999</v>
      </c>
      <c r="N1954">
        <v>-120.01951099999999</v>
      </c>
      <c r="O1954">
        <v>807</v>
      </c>
      <c r="P1954" t="s">
        <v>57</v>
      </c>
      <c r="Q1954" t="s">
        <v>52</v>
      </c>
      <c r="R1954">
        <v>0</v>
      </c>
      <c r="S1954">
        <v>9</v>
      </c>
      <c r="T1954" t="s">
        <v>67</v>
      </c>
      <c r="U1954" t="s">
        <v>53</v>
      </c>
      <c r="V1954">
        <v>16.48</v>
      </c>
      <c r="W1954" t="s">
        <v>53</v>
      </c>
      <c r="X1954" t="s">
        <v>53</v>
      </c>
      <c r="Y1954" t="s">
        <v>68</v>
      </c>
      <c r="Z1954">
        <v>12</v>
      </c>
      <c r="AA1954" t="s">
        <v>52</v>
      </c>
      <c r="AB1954" t="s">
        <v>52</v>
      </c>
      <c r="AC1954" t="s">
        <v>52</v>
      </c>
      <c r="AD1954" t="s">
        <v>52</v>
      </c>
      <c r="AE1954" t="s">
        <v>52</v>
      </c>
      <c r="AF1954" t="s">
        <v>52</v>
      </c>
      <c r="AG1954" t="s">
        <v>52</v>
      </c>
      <c r="AH1954" t="s">
        <v>53</v>
      </c>
      <c r="AI1954" t="s">
        <v>60</v>
      </c>
      <c r="AJ1954" t="s">
        <v>53</v>
      </c>
      <c r="AK1954" t="s">
        <v>61</v>
      </c>
      <c r="AL1954">
        <v>74.75</v>
      </c>
      <c r="AM1954">
        <v>706.6</v>
      </c>
      <c r="AN1954">
        <v>0</v>
      </c>
      <c r="AO1954">
        <v>0</v>
      </c>
      <c r="AP1954">
        <v>148.32</v>
      </c>
      <c r="AQ1954">
        <v>854.92</v>
      </c>
      <c r="AR1954">
        <v>2</v>
      </c>
      <c r="AS1954" t="s">
        <v>62</v>
      </c>
      <c r="AT1954" t="s">
        <v>53</v>
      </c>
      <c r="AU1954">
        <v>82</v>
      </c>
      <c r="AV1954">
        <v>5003</v>
      </c>
      <c r="AW1954" t="s">
        <v>63</v>
      </c>
      <c r="AX1954" t="s">
        <v>70</v>
      </c>
      <c r="AY1954" t="str">
        <f>IF(AND(Table1[[#This Row],[Contract]]="Month-to-Month", Table1[[#This Row],[Tenure in Months]]&lt;6, Table1[[#This Row],[Payment Method]]="Bank Withdrawal"), "High Risk", IF(OR(Table1[[#This Row],[Contract]]="Month-to-Month", Table1[[#This Row],[Tenure in Months]]&lt;12), "Medium Risk", "Low Risk"))</f>
        <v>Medium Risk</v>
      </c>
    </row>
    <row r="1955" spans="1:51" x14ac:dyDescent="0.35">
      <c r="A1955" t="s">
        <v>2865</v>
      </c>
      <c r="B1955" t="s">
        <v>51</v>
      </c>
      <c r="C1955">
        <v>38</v>
      </c>
      <c r="D1955" t="s">
        <v>52</v>
      </c>
      <c r="E1955" t="s">
        <v>52</v>
      </c>
      <c r="F1955" t="s">
        <v>52</v>
      </c>
      <c r="G1955" t="s">
        <v>52</v>
      </c>
      <c r="H1955">
        <v>0</v>
      </c>
      <c r="I1955" t="s">
        <v>54</v>
      </c>
      <c r="J1955" t="s">
        <v>55</v>
      </c>
      <c r="K1955" t="s">
        <v>735</v>
      </c>
      <c r="L1955">
        <v>93618</v>
      </c>
      <c r="M1955">
        <v>36.523618999999997</v>
      </c>
      <c r="N1955">
        <v>-119.38686800000001</v>
      </c>
      <c r="O1955">
        <v>24206</v>
      </c>
      <c r="P1955" t="s">
        <v>57</v>
      </c>
      <c r="Q1955" t="s">
        <v>52</v>
      </c>
      <c r="R1955">
        <v>0</v>
      </c>
      <c r="S1955">
        <v>1</v>
      </c>
      <c r="T1955" t="s">
        <v>67</v>
      </c>
      <c r="U1955" t="s">
        <v>53</v>
      </c>
      <c r="V1955">
        <v>45.49</v>
      </c>
      <c r="W1955" t="s">
        <v>52</v>
      </c>
      <c r="X1955" t="s">
        <v>52</v>
      </c>
      <c r="Y1955" t="s">
        <v>58</v>
      </c>
      <c r="Z1955">
        <v>0</v>
      </c>
      <c r="AA1955" t="s">
        <v>52</v>
      </c>
      <c r="AB1955" t="s">
        <v>52</v>
      </c>
      <c r="AC1955" t="s">
        <v>52</v>
      </c>
      <c r="AD1955" t="s">
        <v>52</v>
      </c>
      <c r="AE1955" t="s">
        <v>52</v>
      </c>
      <c r="AF1955" t="s">
        <v>52</v>
      </c>
      <c r="AG1955" t="s">
        <v>52</v>
      </c>
      <c r="AH1955" t="s">
        <v>52</v>
      </c>
      <c r="AI1955" t="s">
        <v>60</v>
      </c>
      <c r="AJ1955" t="s">
        <v>53</v>
      </c>
      <c r="AK1955" t="s">
        <v>69</v>
      </c>
      <c r="AL1955">
        <v>20.2</v>
      </c>
      <c r="AM1955">
        <v>20.2</v>
      </c>
      <c r="AN1955">
        <v>0</v>
      </c>
      <c r="AO1955">
        <v>0</v>
      </c>
      <c r="AP1955">
        <v>45.49</v>
      </c>
      <c r="AQ1955">
        <v>65.69</v>
      </c>
      <c r="AR1955">
        <v>1</v>
      </c>
      <c r="AS1955" t="s">
        <v>62</v>
      </c>
      <c r="AT1955" t="s">
        <v>53</v>
      </c>
      <c r="AU1955">
        <v>81</v>
      </c>
      <c r="AV1955">
        <v>5355</v>
      </c>
      <c r="AW1955" t="s">
        <v>63</v>
      </c>
      <c r="AX1955" t="s">
        <v>70</v>
      </c>
      <c r="AY1955" t="str">
        <f>IF(AND(Table1[[#This Row],[Contract]]="Month-to-Month", Table1[[#This Row],[Tenure in Months]]&lt;6, Table1[[#This Row],[Payment Method]]="Bank Withdrawal"), "High Risk", IF(OR(Table1[[#This Row],[Contract]]="Month-to-Month", Table1[[#This Row],[Tenure in Months]]&lt;12), "Medium Risk", "Low Risk"))</f>
        <v>Medium Risk</v>
      </c>
    </row>
    <row r="1956" spans="1:51" x14ac:dyDescent="0.35">
      <c r="A1956" t="s">
        <v>2866</v>
      </c>
      <c r="B1956" t="s">
        <v>51</v>
      </c>
      <c r="C1956">
        <v>22</v>
      </c>
      <c r="D1956" t="s">
        <v>53</v>
      </c>
      <c r="E1956" t="s">
        <v>52</v>
      </c>
      <c r="F1956" t="s">
        <v>52</v>
      </c>
      <c r="G1956" t="s">
        <v>52</v>
      </c>
      <c r="H1956">
        <v>0</v>
      </c>
      <c r="I1956" t="s">
        <v>54</v>
      </c>
      <c r="J1956" t="s">
        <v>55</v>
      </c>
      <c r="K1956" t="s">
        <v>1259</v>
      </c>
      <c r="L1956">
        <v>93631</v>
      </c>
      <c r="M1956">
        <v>36.478239000000002</v>
      </c>
      <c r="N1956">
        <v>-119.52137</v>
      </c>
      <c r="O1956">
        <v>14088</v>
      </c>
      <c r="P1956" t="s">
        <v>57</v>
      </c>
      <c r="Q1956" t="s">
        <v>52</v>
      </c>
      <c r="R1956">
        <v>0</v>
      </c>
      <c r="S1956">
        <v>2</v>
      </c>
      <c r="T1956" t="s">
        <v>67</v>
      </c>
      <c r="U1956" t="s">
        <v>52</v>
      </c>
      <c r="V1956">
        <v>0</v>
      </c>
      <c r="W1956" t="s">
        <v>52</v>
      </c>
      <c r="X1956" t="s">
        <v>53</v>
      </c>
      <c r="Y1956" t="s">
        <v>110</v>
      </c>
      <c r="Z1956">
        <v>73</v>
      </c>
      <c r="AA1956" t="s">
        <v>52</v>
      </c>
      <c r="AB1956" t="s">
        <v>52</v>
      </c>
      <c r="AC1956" t="s">
        <v>52</v>
      </c>
      <c r="AD1956" t="s">
        <v>52</v>
      </c>
      <c r="AE1956" t="s">
        <v>52</v>
      </c>
      <c r="AF1956" t="s">
        <v>52</v>
      </c>
      <c r="AG1956" t="s">
        <v>53</v>
      </c>
      <c r="AH1956" t="s">
        <v>53</v>
      </c>
      <c r="AI1956" t="s">
        <v>60</v>
      </c>
      <c r="AJ1956" t="s">
        <v>53</v>
      </c>
      <c r="AK1956" t="s">
        <v>61</v>
      </c>
      <c r="AL1956">
        <v>25.05</v>
      </c>
      <c r="AM1956">
        <v>56.35</v>
      </c>
      <c r="AN1956">
        <v>0</v>
      </c>
      <c r="AO1956">
        <v>0</v>
      </c>
      <c r="AP1956">
        <v>0</v>
      </c>
      <c r="AQ1956">
        <v>56.35</v>
      </c>
      <c r="AR1956">
        <v>1</v>
      </c>
      <c r="AS1956" t="s">
        <v>62</v>
      </c>
      <c r="AT1956" t="s">
        <v>53</v>
      </c>
      <c r="AU1956">
        <v>77</v>
      </c>
      <c r="AV1956">
        <v>4810</v>
      </c>
      <c r="AW1956" t="s">
        <v>76</v>
      </c>
      <c r="AX1956" t="s">
        <v>100</v>
      </c>
      <c r="AY1956" t="str">
        <f>IF(AND(Table1[[#This Row],[Contract]]="Month-to-Month", Table1[[#This Row],[Tenure in Months]]&lt;6, Table1[[#This Row],[Payment Method]]="Bank Withdrawal"), "High Risk", IF(OR(Table1[[#This Row],[Contract]]="Month-to-Month", Table1[[#This Row],[Tenure in Months]]&lt;12), "Medium Risk", "Low Risk"))</f>
        <v>High Risk</v>
      </c>
    </row>
    <row r="1957" spans="1:51" x14ac:dyDescent="0.35">
      <c r="A1957" t="s">
        <v>2867</v>
      </c>
      <c r="B1957" t="s">
        <v>51</v>
      </c>
      <c r="C1957">
        <v>23</v>
      </c>
      <c r="D1957" t="s">
        <v>53</v>
      </c>
      <c r="E1957" t="s">
        <v>52</v>
      </c>
      <c r="F1957" t="s">
        <v>52</v>
      </c>
      <c r="G1957" t="s">
        <v>52</v>
      </c>
      <c r="H1957">
        <v>0</v>
      </c>
      <c r="I1957" t="s">
        <v>54</v>
      </c>
      <c r="J1957" t="s">
        <v>55</v>
      </c>
      <c r="K1957" t="s">
        <v>2868</v>
      </c>
      <c r="L1957">
        <v>93657</v>
      </c>
      <c r="M1957">
        <v>36.819628000000002</v>
      </c>
      <c r="N1957">
        <v>-119.440414</v>
      </c>
      <c r="O1957">
        <v>28991</v>
      </c>
      <c r="P1957" t="s">
        <v>57</v>
      </c>
      <c r="Q1957" t="s">
        <v>52</v>
      </c>
      <c r="R1957">
        <v>0</v>
      </c>
      <c r="S1957">
        <v>57</v>
      </c>
      <c r="T1957" t="s">
        <v>92</v>
      </c>
      <c r="U1957" t="s">
        <v>52</v>
      </c>
      <c r="V1957">
        <v>0</v>
      </c>
      <c r="W1957" t="s">
        <v>52</v>
      </c>
      <c r="X1957" t="s">
        <v>53</v>
      </c>
      <c r="Y1957" t="s">
        <v>59</v>
      </c>
      <c r="Z1957">
        <v>59</v>
      </c>
      <c r="AA1957" t="s">
        <v>52</v>
      </c>
      <c r="AB1957" t="s">
        <v>53</v>
      </c>
      <c r="AC1957" t="s">
        <v>52</v>
      </c>
      <c r="AD1957" t="s">
        <v>52</v>
      </c>
      <c r="AE1957" t="s">
        <v>53</v>
      </c>
      <c r="AF1957" t="s">
        <v>52</v>
      </c>
      <c r="AG1957" t="s">
        <v>53</v>
      </c>
      <c r="AH1957" t="s">
        <v>52</v>
      </c>
      <c r="AI1957" t="s">
        <v>60</v>
      </c>
      <c r="AJ1957" t="s">
        <v>53</v>
      </c>
      <c r="AK1957" t="s">
        <v>61</v>
      </c>
      <c r="AL1957">
        <v>39.299999999999997</v>
      </c>
      <c r="AM1957">
        <v>2111.4499999999998</v>
      </c>
      <c r="AN1957">
        <v>0</v>
      </c>
      <c r="AO1957">
        <v>80</v>
      </c>
      <c r="AP1957">
        <v>0</v>
      </c>
      <c r="AQ1957">
        <v>2191.4499999999998</v>
      </c>
      <c r="AR1957">
        <v>1</v>
      </c>
      <c r="AS1957" t="s">
        <v>62</v>
      </c>
      <c r="AT1957" t="s">
        <v>53</v>
      </c>
      <c r="AU1957">
        <v>66</v>
      </c>
      <c r="AV1957">
        <v>4917</v>
      </c>
      <c r="AW1957" t="s">
        <v>76</v>
      </c>
      <c r="AX1957" t="s">
        <v>2752</v>
      </c>
      <c r="AY1957" t="str">
        <f>IF(AND(Table1[[#This Row],[Contract]]="Month-to-Month", Table1[[#This Row],[Tenure in Months]]&lt;6, Table1[[#This Row],[Payment Method]]="Bank Withdrawal"), "High Risk", IF(OR(Table1[[#This Row],[Contract]]="Month-to-Month", Table1[[#This Row],[Tenure in Months]]&lt;12), "Medium Risk", "Low Risk"))</f>
        <v>Medium Risk</v>
      </c>
    </row>
    <row r="1958" spans="1:51" x14ac:dyDescent="0.35">
      <c r="A1958" t="s">
        <v>2869</v>
      </c>
      <c r="B1958" t="s">
        <v>66</v>
      </c>
      <c r="C1958">
        <v>64</v>
      </c>
      <c r="D1958" t="s">
        <v>52</v>
      </c>
      <c r="E1958" t="s">
        <v>52</v>
      </c>
      <c r="F1958" t="s">
        <v>52</v>
      </c>
      <c r="G1958" t="s">
        <v>52</v>
      </c>
      <c r="H1958">
        <v>0</v>
      </c>
      <c r="I1958" t="s">
        <v>54</v>
      </c>
      <c r="J1958" t="s">
        <v>55</v>
      </c>
      <c r="K1958" t="s">
        <v>740</v>
      </c>
      <c r="L1958">
        <v>93664</v>
      </c>
      <c r="M1958">
        <v>37.222999999999999</v>
      </c>
      <c r="N1958">
        <v>-119.00102099999999</v>
      </c>
      <c r="O1958">
        <v>642</v>
      </c>
      <c r="P1958" t="s">
        <v>57</v>
      </c>
      <c r="Q1958" t="s">
        <v>52</v>
      </c>
      <c r="R1958">
        <v>0</v>
      </c>
      <c r="S1958">
        <v>1</v>
      </c>
      <c r="T1958" t="s">
        <v>67</v>
      </c>
      <c r="U1958" t="s">
        <v>53</v>
      </c>
      <c r="V1958">
        <v>10.71</v>
      </c>
      <c r="W1958" t="s">
        <v>52</v>
      </c>
      <c r="X1958" t="s">
        <v>52</v>
      </c>
      <c r="Y1958" t="s">
        <v>58</v>
      </c>
      <c r="Z1958">
        <v>0</v>
      </c>
      <c r="AA1958" t="s">
        <v>52</v>
      </c>
      <c r="AB1958" t="s">
        <v>52</v>
      </c>
      <c r="AC1958" t="s">
        <v>52</v>
      </c>
      <c r="AD1958" t="s">
        <v>52</v>
      </c>
      <c r="AE1958" t="s">
        <v>52</v>
      </c>
      <c r="AF1958" t="s">
        <v>52</v>
      </c>
      <c r="AG1958" t="s">
        <v>52</v>
      </c>
      <c r="AH1958" t="s">
        <v>52</v>
      </c>
      <c r="AI1958" t="s">
        <v>60</v>
      </c>
      <c r="AJ1958" t="s">
        <v>53</v>
      </c>
      <c r="AK1958" t="s">
        <v>69</v>
      </c>
      <c r="AL1958">
        <v>20.25</v>
      </c>
      <c r="AM1958">
        <v>20.25</v>
      </c>
      <c r="AN1958">
        <v>0</v>
      </c>
      <c r="AO1958">
        <v>0</v>
      </c>
      <c r="AP1958">
        <v>10.71</v>
      </c>
      <c r="AQ1958">
        <v>30.96</v>
      </c>
      <c r="AR1958">
        <v>2</v>
      </c>
      <c r="AS1958" t="s">
        <v>62</v>
      </c>
      <c r="AT1958" t="s">
        <v>53</v>
      </c>
      <c r="AU1958">
        <v>85</v>
      </c>
      <c r="AV1958">
        <v>2783</v>
      </c>
      <c r="AW1958" t="s">
        <v>120</v>
      </c>
      <c r="AX1958" t="s">
        <v>121</v>
      </c>
      <c r="AY1958" t="str">
        <f>IF(AND(Table1[[#This Row],[Contract]]="Month-to-Month", Table1[[#This Row],[Tenure in Months]]&lt;6, Table1[[#This Row],[Payment Method]]="Bank Withdrawal"), "High Risk", IF(OR(Table1[[#This Row],[Contract]]="Month-to-Month", Table1[[#This Row],[Tenure in Months]]&lt;12), "Medium Risk", "Low Risk"))</f>
        <v>Medium Risk</v>
      </c>
    </row>
    <row r="1959" spans="1:51" x14ac:dyDescent="0.35">
      <c r="A1959" t="s">
        <v>2870</v>
      </c>
      <c r="B1959" t="s">
        <v>66</v>
      </c>
      <c r="C1959">
        <v>30</v>
      </c>
      <c r="D1959" t="s">
        <v>52</v>
      </c>
      <c r="E1959" t="s">
        <v>52</v>
      </c>
      <c r="F1959" t="s">
        <v>52</v>
      </c>
      <c r="G1959" t="s">
        <v>52</v>
      </c>
      <c r="H1959">
        <v>0</v>
      </c>
      <c r="I1959" t="s">
        <v>54</v>
      </c>
      <c r="J1959" t="s">
        <v>55</v>
      </c>
      <c r="K1959" t="s">
        <v>356</v>
      </c>
      <c r="L1959">
        <v>93665</v>
      </c>
      <c r="M1959">
        <v>36.959730999999998</v>
      </c>
      <c r="N1959">
        <v>-120.653519</v>
      </c>
      <c r="O1959">
        <v>343</v>
      </c>
      <c r="P1959" t="s">
        <v>57</v>
      </c>
      <c r="Q1959" t="s">
        <v>52</v>
      </c>
      <c r="R1959">
        <v>0</v>
      </c>
      <c r="S1959">
        <v>13</v>
      </c>
      <c r="T1959" t="s">
        <v>58</v>
      </c>
      <c r="U1959" t="s">
        <v>52</v>
      </c>
      <c r="V1959">
        <v>0</v>
      </c>
      <c r="W1959" t="s">
        <v>52</v>
      </c>
      <c r="X1959" t="s">
        <v>53</v>
      </c>
      <c r="Y1959" t="s">
        <v>59</v>
      </c>
      <c r="Z1959">
        <v>53</v>
      </c>
      <c r="AA1959" t="s">
        <v>52</v>
      </c>
      <c r="AB1959" t="s">
        <v>52</v>
      </c>
      <c r="AC1959" t="s">
        <v>52</v>
      </c>
      <c r="AD1959" t="s">
        <v>52</v>
      </c>
      <c r="AE1959" t="s">
        <v>52</v>
      </c>
      <c r="AF1959" t="s">
        <v>52</v>
      </c>
      <c r="AG1959" t="s">
        <v>52</v>
      </c>
      <c r="AH1959" t="s">
        <v>53</v>
      </c>
      <c r="AI1959" t="s">
        <v>60</v>
      </c>
      <c r="AJ1959" t="s">
        <v>53</v>
      </c>
      <c r="AK1959" t="s">
        <v>61</v>
      </c>
      <c r="AL1959">
        <v>23.9</v>
      </c>
      <c r="AM1959">
        <v>300.8</v>
      </c>
      <c r="AN1959">
        <v>0</v>
      </c>
      <c r="AO1959">
        <v>0</v>
      </c>
      <c r="AP1959">
        <v>0</v>
      </c>
      <c r="AQ1959">
        <v>300.8</v>
      </c>
      <c r="AR1959">
        <v>3</v>
      </c>
      <c r="AS1959" t="s">
        <v>62</v>
      </c>
      <c r="AT1959" t="s">
        <v>53</v>
      </c>
      <c r="AU1959">
        <v>82</v>
      </c>
      <c r="AV1959">
        <v>2967</v>
      </c>
      <c r="AW1959" t="s">
        <v>76</v>
      </c>
      <c r="AX1959" t="s">
        <v>77</v>
      </c>
      <c r="AY1959" t="str">
        <f>IF(AND(Table1[[#This Row],[Contract]]="Month-to-Month", Table1[[#This Row],[Tenure in Months]]&lt;6, Table1[[#This Row],[Payment Method]]="Bank Withdrawal"), "High Risk", IF(OR(Table1[[#This Row],[Contract]]="Month-to-Month", Table1[[#This Row],[Tenure in Months]]&lt;12), "Medium Risk", "Low Risk"))</f>
        <v>Medium Risk</v>
      </c>
    </row>
    <row r="1960" spans="1:51" x14ac:dyDescent="0.35">
      <c r="A1960" t="s">
        <v>2871</v>
      </c>
      <c r="B1960" t="s">
        <v>66</v>
      </c>
      <c r="C1960">
        <v>48</v>
      </c>
      <c r="D1960" t="s">
        <v>52</v>
      </c>
      <c r="E1960" t="s">
        <v>52</v>
      </c>
      <c r="F1960" t="s">
        <v>52</v>
      </c>
      <c r="G1960" t="s">
        <v>52</v>
      </c>
      <c r="H1960">
        <v>0</v>
      </c>
      <c r="I1960" t="s">
        <v>54</v>
      </c>
      <c r="J1960" t="s">
        <v>55</v>
      </c>
      <c r="K1960" t="s">
        <v>172</v>
      </c>
      <c r="L1960">
        <v>93675</v>
      </c>
      <c r="M1960">
        <v>36.719141</v>
      </c>
      <c r="N1960">
        <v>-119.20267699999999</v>
      </c>
      <c r="O1960">
        <v>3146</v>
      </c>
      <c r="P1960" t="s">
        <v>57</v>
      </c>
      <c r="Q1960" t="s">
        <v>52</v>
      </c>
      <c r="R1960">
        <v>0</v>
      </c>
      <c r="S1960">
        <v>1</v>
      </c>
      <c r="T1960" t="s">
        <v>67</v>
      </c>
      <c r="U1960" t="s">
        <v>53</v>
      </c>
      <c r="V1960">
        <v>22.97</v>
      </c>
      <c r="W1960" t="s">
        <v>52</v>
      </c>
      <c r="X1960" t="s">
        <v>53</v>
      </c>
      <c r="Y1960" t="s">
        <v>68</v>
      </c>
      <c r="Z1960">
        <v>23</v>
      </c>
      <c r="AA1960" t="s">
        <v>52</v>
      </c>
      <c r="AB1960" t="s">
        <v>52</v>
      </c>
      <c r="AC1960" t="s">
        <v>53</v>
      </c>
      <c r="AD1960" t="s">
        <v>52</v>
      </c>
      <c r="AE1960" t="s">
        <v>53</v>
      </c>
      <c r="AF1960" t="s">
        <v>52</v>
      </c>
      <c r="AG1960" t="s">
        <v>52</v>
      </c>
      <c r="AH1960" t="s">
        <v>53</v>
      </c>
      <c r="AI1960" t="s">
        <v>60</v>
      </c>
      <c r="AJ1960" t="s">
        <v>53</v>
      </c>
      <c r="AK1960" t="s">
        <v>61</v>
      </c>
      <c r="AL1960">
        <v>85.45</v>
      </c>
      <c r="AM1960">
        <v>85.45</v>
      </c>
      <c r="AN1960">
        <v>0</v>
      </c>
      <c r="AO1960">
        <v>0</v>
      </c>
      <c r="AP1960">
        <v>22.97</v>
      </c>
      <c r="AQ1960">
        <v>108.42</v>
      </c>
      <c r="AR1960">
        <v>2</v>
      </c>
      <c r="AS1960" t="s">
        <v>62</v>
      </c>
      <c r="AT1960" t="s">
        <v>53</v>
      </c>
      <c r="AU1960">
        <v>95</v>
      </c>
      <c r="AV1960">
        <v>4931</v>
      </c>
      <c r="AW1960" t="s">
        <v>80</v>
      </c>
      <c r="AX1960" t="s">
        <v>97</v>
      </c>
      <c r="AY1960" t="str">
        <f>IF(AND(Table1[[#This Row],[Contract]]="Month-to-Month", Table1[[#This Row],[Tenure in Months]]&lt;6, Table1[[#This Row],[Payment Method]]="Bank Withdrawal"), "High Risk", IF(OR(Table1[[#This Row],[Contract]]="Month-to-Month", Table1[[#This Row],[Tenure in Months]]&lt;12), "Medium Risk", "Low Risk"))</f>
        <v>High Risk</v>
      </c>
    </row>
    <row r="1961" spans="1:51" x14ac:dyDescent="0.35">
      <c r="A1961" t="s">
        <v>2872</v>
      </c>
      <c r="B1961" t="s">
        <v>66</v>
      </c>
      <c r="C1961">
        <v>22</v>
      </c>
      <c r="D1961" t="s">
        <v>53</v>
      </c>
      <c r="E1961" t="s">
        <v>52</v>
      </c>
      <c r="F1961" t="s">
        <v>52</v>
      </c>
      <c r="G1961" t="s">
        <v>52</v>
      </c>
      <c r="H1961">
        <v>0</v>
      </c>
      <c r="I1961" t="s">
        <v>54</v>
      </c>
      <c r="J1961" t="s">
        <v>55</v>
      </c>
      <c r="K1961" t="s">
        <v>175</v>
      </c>
      <c r="L1961">
        <v>93702</v>
      </c>
      <c r="M1961">
        <v>36.739384999999999</v>
      </c>
      <c r="N1961">
        <v>-119.753649</v>
      </c>
      <c r="O1961">
        <v>47999</v>
      </c>
      <c r="P1961" t="s">
        <v>57</v>
      </c>
      <c r="Q1961" t="s">
        <v>52</v>
      </c>
      <c r="R1961">
        <v>0</v>
      </c>
      <c r="S1961">
        <v>63</v>
      </c>
      <c r="T1961" t="s">
        <v>92</v>
      </c>
      <c r="U1961" t="s">
        <v>53</v>
      </c>
      <c r="V1961">
        <v>8.3800000000000008</v>
      </c>
      <c r="W1961" t="s">
        <v>53</v>
      </c>
      <c r="X1961" t="s">
        <v>53</v>
      </c>
      <c r="Y1961" t="s">
        <v>68</v>
      </c>
      <c r="Z1961">
        <v>59</v>
      </c>
      <c r="AA1961" t="s">
        <v>52</v>
      </c>
      <c r="AB1961" t="s">
        <v>53</v>
      </c>
      <c r="AC1961" t="s">
        <v>52</v>
      </c>
      <c r="AD1961" t="s">
        <v>52</v>
      </c>
      <c r="AE1961" t="s">
        <v>53</v>
      </c>
      <c r="AF1961" t="s">
        <v>53</v>
      </c>
      <c r="AG1961" t="s">
        <v>53</v>
      </c>
      <c r="AH1961" t="s">
        <v>53</v>
      </c>
      <c r="AI1961" t="s">
        <v>124</v>
      </c>
      <c r="AJ1961" t="s">
        <v>52</v>
      </c>
      <c r="AK1961" t="s">
        <v>61</v>
      </c>
      <c r="AL1961">
        <v>99.9</v>
      </c>
      <c r="AM1961">
        <v>6137</v>
      </c>
      <c r="AN1961">
        <v>0</v>
      </c>
      <c r="AO1961">
        <v>0</v>
      </c>
      <c r="AP1961">
        <v>527.94000000000005</v>
      </c>
      <c r="AQ1961">
        <v>6664.94</v>
      </c>
      <c r="AR1961">
        <v>3</v>
      </c>
      <c r="AS1961" t="s">
        <v>62</v>
      </c>
      <c r="AT1961" t="s">
        <v>53</v>
      </c>
      <c r="AU1961">
        <v>71</v>
      </c>
      <c r="AV1961">
        <v>4776</v>
      </c>
      <c r="AW1961" t="s">
        <v>80</v>
      </c>
      <c r="AX1961" t="s">
        <v>107</v>
      </c>
      <c r="AY1961" t="str">
        <f>IF(AND(Table1[[#This Row],[Contract]]="Month-to-Month", Table1[[#This Row],[Tenure in Months]]&lt;6, Table1[[#This Row],[Payment Method]]="Bank Withdrawal"), "High Risk", IF(OR(Table1[[#This Row],[Contract]]="Month-to-Month", Table1[[#This Row],[Tenure in Months]]&lt;12), "Medium Risk", "Low Risk"))</f>
        <v>Low Risk</v>
      </c>
    </row>
    <row r="1962" spans="1:51" x14ac:dyDescent="0.35">
      <c r="A1962" t="s">
        <v>2873</v>
      </c>
      <c r="B1962" t="s">
        <v>51</v>
      </c>
      <c r="C1962">
        <v>64</v>
      </c>
      <c r="D1962" t="s">
        <v>52</v>
      </c>
      <c r="E1962" t="s">
        <v>52</v>
      </c>
      <c r="F1962" t="s">
        <v>52</v>
      </c>
      <c r="G1962" t="s">
        <v>52</v>
      </c>
      <c r="H1962">
        <v>0</v>
      </c>
      <c r="I1962" t="s">
        <v>54</v>
      </c>
      <c r="J1962" t="s">
        <v>55</v>
      </c>
      <c r="K1962" t="s">
        <v>175</v>
      </c>
      <c r="L1962">
        <v>93705</v>
      </c>
      <c r="M1962">
        <v>36.787239999999997</v>
      </c>
      <c r="N1962">
        <v>-119.82781300000001</v>
      </c>
      <c r="O1962">
        <v>35451</v>
      </c>
      <c r="P1962" t="s">
        <v>57</v>
      </c>
      <c r="Q1962" t="s">
        <v>52</v>
      </c>
      <c r="R1962">
        <v>0</v>
      </c>
      <c r="S1962">
        <v>25</v>
      </c>
      <c r="T1962" t="s">
        <v>75</v>
      </c>
      <c r="U1962" t="s">
        <v>53</v>
      </c>
      <c r="V1962">
        <v>8.31</v>
      </c>
      <c r="W1962" t="s">
        <v>53</v>
      </c>
      <c r="X1962" t="s">
        <v>53</v>
      </c>
      <c r="Y1962" t="s">
        <v>68</v>
      </c>
      <c r="Z1962">
        <v>22</v>
      </c>
      <c r="AA1962" t="s">
        <v>52</v>
      </c>
      <c r="AB1962" t="s">
        <v>52</v>
      </c>
      <c r="AC1962" t="s">
        <v>52</v>
      </c>
      <c r="AD1962" t="s">
        <v>52</v>
      </c>
      <c r="AE1962" t="s">
        <v>52</v>
      </c>
      <c r="AF1962" t="s">
        <v>53</v>
      </c>
      <c r="AG1962" t="s">
        <v>53</v>
      </c>
      <c r="AH1962" t="s">
        <v>53</v>
      </c>
      <c r="AI1962" t="s">
        <v>60</v>
      </c>
      <c r="AJ1962" t="s">
        <v>53</v>
      </c>
      <c r="AK1962" t="s">
        <v>61</v>
      </c>
      <c r="AL1962">
        <v>84.8</v>
      </c>
      <c r="AM1962">
        <v>2043.45</v>
      </c>
      <c r="AN1962">
        <v>0</v>
      </c>
      <c r="AO1962">
        <v>0</v>
      </c>
      <c r="AP1962">
        <v>207.75</v>
      </c>
      <c r="AQ1962">
        <v>2251.1999999999998</v>
      </c>
      <c r="AR1962">
        <v>1</v>
      </c>
      <c r="AS1962" t="s">
        <v>62</v>
      </c>
      <c r="AT1962" t="s">
        <v>53</v>
      </c>
      <c r="AU1962">
        <v>70</v>
      </c>
      <c r="AV1962">
        <v>4203</v>
      </c>
      <c r="AW1962" t="s">
        <v>80</v>
      </c>
      <c r="AX1962" t="s">
        <v>81</v>
      </c>
      <c r="AY1962" t="str">
        <f>IF(AND(Table1[[#This Row],[Contract]]="Month-to-Month", Table1[[#This Row],[Tenure in Months]]&lt;6, Table1[[#This Row],[Payment Method]]="Bank Withdrawal"), "High Risk", IF(OR(Table1[[#This Row],[Contract]]="Month-to-Month", Table1[[#This Row],[Tenure in Months]]&lt;12), "Medium Risk", "Low Risk"))</f>
        <v>Medium Risk</v>
      </c>
    </row>
    <row r="1963" spans="1:51" x14ac:dyDescent="0.35">
      <c r="A1963" t="s">
        <v>2874</v>
      </c>
      <c r="B1963" t="s">
        <v>51</v>
      </c>
      <c r="C1963">
        <v>48</v>
      </c>
      <c r="D1963" t="s">
        <v>52</v>
      </c>
      <c r="E1963" t="s">
        <v>52</v>
      </c>
      <c r="F1963" t="s">
        <v>53</v>
      </c>
      <c r="G1963" t="s">
        <v>52</v>
      </c>
      <c r="H1963">
        <v>0</v>
      </c>
      <c r="I1963" t="s">
        <v>54</v>
      </c>
      <c r="J1963" t="s">
        <v>55</v>
      </c>
      <c r="K1963" t="s">
        <v>1934</v>
      </c>
      <c r="L1963">
        <v>91773</v>
      </c>
      <c r="M1963">
        <v>34.102119000000002</v>
      </c>
      <c r="N1963">
        <v>-117.815532</v>
      </c>
      <c r="O1963">
        <v>33878</v>
      </c>
      <c r="P1963" t="s">
        <v>57</v>
      </c>
      <c r="Q1963" t="s">
        <v>53</v>
      </c>
      <c r="R1963">
        <v>1</v>
      </c>
      <c r="S1963">
        <v>35</v>
      </c>
      <c r="T1963" t="s">
        <v>75</v>
      </c>
      <c r="U1963" t="s">
        <v>53</v>
      </c>
      <c r="V1963">
        <v>48.47</v>
      </c>
      <c r="W1963" t="s">
        <v>53</v>
      </c>
      <c r="X1963" t="s">
        <v>53</v>
      </c>
      <c r="Y1963" t="s">
        <v>68</v>
      </c>
      <c r="Z1963">
        <v>12</v>
      </c>
      <c r="AA1963" t="s">
        <v>52</v>
      </c>
      <c r="AB1963" t="s">
        <v>52</v>
      </c>
      <c r="AC1963" t="s">
        <v>52</v>
      </c>
      <c r="AD1963" t="s">
        <v>52</v>
      </c>
      <c r="AE1963" t="s">
        <v>52</v>
      </c>
      <c r="AF1963" t="s">
        <v>52</v>
      </c>
      <c r="AG1963" t="s">
        <v>52</v>
      </c>
      <c r="AH1963" t="s">
        <v>53</v>
      </c>
      <c r="AI1963" t="s">
        <v>60</v>
      </c>
      <c r="AJ1963" t="s">
        <v>53</v>
      </c>
      <c r="AK1963" t="s">
        <v>61</v>
      </c>
      <c r="AL1963">
        <v>75.2</v>
      </c>
      <c r="AM1963">
        <v>2576.1999999999998</v>
      </c>
      <c r="AN1963">
        <v>0</v>
      </c>
      <c r="AO1963">
        <v>0</v>
      </c>
      <c r="AP1963">
        <v>1696.45</v>
      </c>
      <c r="AQ1963">
        <v>4272.6499999999996</v>
      </c>
      <c r="AR1963">
        <v>2</v>
      </c>
      <c r="AS1963" t="s">
        <v>62</v>
      </c>
      <c r="AT1963" t="s">
        <v>53</v>
      </c>
      <c r="AU1963">
        <v>94</v>
      </c>
      <c r="AV1963">
        <v>4639</v>
      </c>
      <c r="AW1963" t="s">
        <v>80</v>
      </c>
      <c r="AX1963" t="s">
        <v>182</v>
      </c>
      <c r="AY1963" t="str">
        <f>IF(AND(Table1[[#This Row],[Contract]]="Month-to-Month", Table1[[#This Row],[Tenure in Months]]&lt;6, Table1[[#This Row],[Payment Method]]="Bank Withdrawal"), "High Risk", IF(OR(Table1[[#This Row],[Contract]]="Month-to-Month", Table1[[#This Row],[Tenure in Months]]&lt;12), "Medium Risk", "Low Risk"))</f>
        <v>Medium Risk</v>
      </c>
    </row>
    <row r="1964" spans="1:51" x14ac:dyDescent="0.35">
      <c r="A1964" t="s">
        <v>2875</v>
      </c>
      <c r="B1964" t="s">
        <v>51</v>
      </c>
      <c r="C1964">
        <v>44</v>
      </c>
      <c r="D1964" t="s">
        <v>52</v>
      </c>
      <c r="E1964" t="s">
        <v>52</v>
      </c>
      <c r="F1964" t="s">
        <v>53</v>
      </c>
      <c r="G1964" t="s">
        <v>52</v>
      </c>
      <c r="H1964">
        <v>0</v>
      </c>
      <c r="I1964" t="s">
        <v>54</v>
      </c>
      <c r="J1964" t="s">
        <v>55</v>
      </c>
      <c r="K1964" t="s">
        <v>175</v>
      </c>
      <c r="L1964">
        <v>93722</v>
      </c>
      <c r="M1964">
        <v>36.789790000000004</v>
      </c>
      <c r="N1964">
        <v>-119.929894</v>
      </c>
      <c r="O1964">
        <v>60889</v>
      </c>
      <c r="P1964" t="s">
        <v>57</v>
      </c>
      <c r="Q1964" t="s">
        <v>53</v>
      </c>
      <c r="R1964">
        <v>1</v>
      </c>
      <c r="S1964">
        <v>71</v>
      </c>
      <c r="T1964" t="s">
        <v>58</v>
      </c>
      <c r="U1964" t="s">
        <v>52</v>
      </c>
      <c r="V1964">
        <v>0</v>
      </c>
      <c r="W1964" t="s">
        <v>52</v>
      </c>
      <c r="X1964" t="s">
        <v>53</v>
      </c>
      <c r="Y1964" t="s">
        <v>110</v>
      </c>
      <c r="Z1964">
        <v>25</v>
      </c>
      <c r="AA1964" t="s">
        <v>52</v>
      </c>
      <c r="AB1964" t="s">
        <v>53</v>
      </c>
      <c r="AC1964" t="s">
        <v>52</v>
      </c>
      <c r="AD1964" t="s">
        <v>52</v>
      </c>
      <c r="AE1964" t="s">
        <v>53</v>
      </c>
      <c r="AF1964" t="s">
        <v>53</v>
      </c>
      <c r="AG1964" t="s">
        <v>53</v>
      </c>
      <c r="AH1964" t="s">
        <v>52</v>
      </c>
      <c r="AI1964" t="s">
        <v>334</v>
      </c>
      <c r="AJ1964" t="s">
        <v>52</v>
      </c>
      <c r="AK1964" t="s">
        <v>61</v>
      </c>
      <c r="AL1964">
        <v>49.35</v>
      </c>
      <c r="AM1964">
        <v>3515.25</v>
      </c>
      <c r="AN1964">
        <v>0</v>
      </c>
      <c r="AO1964">
        <v>100</v>
      </c>
      <c r="AP1964">
        <v>0</v>
      </c>
      <c r="AQ1964">
        <v>3615.25</v>
      </c>
      <c r="AR1964">
        <v>1</v>
      </c>
      <c r="AS1964" t="s">
        <v>62</v>
      </c>
      <c r="AT1964" t="s">
        <v>53</v>
      </c>
      <c r="AU1964">
        <v>95</v>
      </c>
      <c r="AV1964">
        <v>4879</v>
      </c>
      <c r="AW1964" t="s">
        <v>76</v>
      </c>
      <c r="AX1964" t="s">
        <v>100</v>
      </c>
      <c r="AY1964" t="str">
        <f>IF(AND(Table1[[#This Row],[Contract]]="Month-to-Month", Table1[[#This Row],[Tenure in Months]]&lt;6, Table1[[#This Row],[Payment Method]]="Bank Withdrawal"), "High Risk", IF(OR(Table1[[#This Row],[Contract]]="Month-to-Month", Table1[[#This Row],[Tenure in Months]]&lt;12), "Medium Risk", "Low Risk"))</f>
        <v>Low Risk</v>
      </c>
    </row>
    <row r="1965" spans="1:51" x14ac:dyDescent="0.35">
      <c r="A1965" t="s">
        <v>2876</v>
      </c>
      <c r="B1965" t="s">
        <v>51</v>
      </c>
      <c r="C1965">
        <v>49</v>
      </c>
      <c r="D1965" t="s">
        <v>52</v>
      </c>
      <c r="E1965" t="s">
        <v>52</v>
      </c>
      <c r="F1965" t="s">
        <v>52</v>
      </c>
      <c r="G1965" t="s">
        <v>52</v>
      </c>
      <c r="H1965">
        <v>0</v>
      </c>
      <c r="I1965" t="s">
        <v>54</v>
      </c>
      <c r="J1965" t="s">
        <v>55</v>
      </c>
      <c r="K1965" t="s">
        <v>1265</v>
      </c>
      <c r="L1965">
        <v>93901</v>
      </c>
      <c r="M1965">
        <v>36.64152</v>
      </c>
      <c r="N1965">
        <v>-121.62218799999999</v>
      </c>
      <c r="O1965">
        <v>35739</v>
      </c>
      <c r="P1965" t="s">
        <v>57</v>
      </c>
      <c r="Q1965" t="s">
        <v>52</v>
      </c>
      <c r="R1965">
        <v>0</v>
      </c>
      <c r="S1965">
        <v>6</v>
      </c>
      <c r="T1965" t="s">
        <v>58</v>
      </c>
      <c r="U1965" t="s">
        <v>53</v>
      </c>
      <c r="V1965">
        <v>6.32</v>
      </c>
      <c r="W1965" t="s">
        <v>53</v>
      </c>
      <c r="X1965" t="s">
        <v>53</v>
      </c>
      <c r="Y1965" t="s">
        <v>68</v>
      </c>
      <c r="Z1965">
        <v>11</v>
      </c>
      <c r="AA1965" t="s">
        <v>52</v>
      </c>
      <c r="AB1965" t="s">
        <v>52</v>
      </c>
      <c r="AC1965" t="s">
        <v>52</v>
      </c>
      <c r="AD1965" t="s">
        <v>52</v>
      </c>
      <c r="AE1965" t="s">
        <v>52</v>
      </c>
      <c r="AF1965" t="s">
        <v>52</v>
      </c>
      <c r="AG1965" t="s">
        <v>52</v>
      </c>
      <c r="AH1965" t="s">
        <v>53</v>
      </c>
      <c r="AI1965" t="s">
        <v>60</v>
      </c>
      <c r="AJ1965" t="s">
        <v>53</v>
      </c>
      <c r="AK1965" t="s">
        <v>61</v>
      </c>
      <c r="AL1965">
        <v>74.900000000000006</v>
      </c>
      <c r="AM1965">
        <v>469.8</v>
      </c>
      <c r="AN1965">
        <v>0</v>
      </c>
      <c r="AO1965">
        <v>0</v>
      </c>
      <c r="AP1965">
        <v>37.92</v>
      </c>
      <c r="AQ1965">
        <v>507.72</v>
      </c>
      <c r="AR1965">
        <v>1</v>
      </c>
      <c r="AS1965" t="s">
        <v>62</v>
      </c>
      <c r="AT1965" t="s">
        <v>53</v>
      </c>
      <c r="AU1965">
        <v>87</v>
      </c>
      <c r="AV1965">
        <v>4160</v>
      </c>
      <c r="AW1965" t="s">
        <v>76</v>
      </c>
      <c r="AX1965" t="s">
        <v>93</v>
      </c>
      <c r="AY1965" t="str">
        <f>IF(AND(Table1[[#This Row],[Contract]]="Month-to-Month", Table1[[#This Row],[Tenure in Months]]&lt;6, Table1[[#This Row],[Payment Method]]="Bank Withdrawal"), "High Risk", IF(OR(Table1[[#This Row],[Contract]]="Month-to-Month", Table1[[#This Row],[Tenure in Months]]&lt;12), "Medium Risk", "Low Risk"))</f>
        <v>Medium Risk</v>
      </c>
    </row>
    <row r="1966" spans="1:51" x14ac:dyDescent="0.35">
      <c r="A1966" t="s">
        <v>2877</v>
      </c>
      <c r="B1966" t="s">
        <v>66</v>
      </c>
      <c r="C1966">
        <v>43</v>
      </c>
      <c r="D1966" t="s">
        <v>52</v>
      </c>
      <c r="E1966" t="s">
        <v>52</v>
      </c>
      <c r="F1966" t="s">
        <v>52</v>
      </c>
      <c r="G1966" t="s">
        <v>52</v>
      </c>
      <c r="H1966">
        <v>0</v>
      </c>
      <c r="I1966" t="s">
        <v>54</v>
      </c>
      <c r="J1966" t="s">
        <v>55</v>
      </c>
      <c r="K1966" t="s">
        <v>364</v>
      </c>
      <c r="L1966">
        <v>93933</v>
      </c>
      <c r="M1966">
        <v>36.689582000000001</v>
      </c>
      <c r="N1966">
        <v>-121.758398</v>
      </c>
      <c r="O1966">
        <v>21759</v>
      </c>
      <c r="P1966" t="s">
        <v>57</v>
      </c>
      <c r="Q1966" t="s">
        <v>52</v>
      </c>
      <c r="R1966">
        <v>0</v>
      </c>
      <c r="S1966">
        <v>15</v>
      </c>
      <c r="T1966" t="s">
        <v>58</v>
      </c>
      <c r="U1966" t="s">
        <v>53</v>
      </c>
      <c r="V1966">
        <v>16.82</v>
      </c>
      <c r="W1966" t="s">
        <v>52</v>
      </c>
      <c r="X1966" t="s">
        <v>53</v>
      </c>
      <c r="Y1966" t="s">
        <v>68</v>
      </c>
      <c r="Z1966">
        <v>26</v>
      </c>
      <c r="AA1966" t="s">
        <v>52</v>
      </c>
      <c r="AB1966" t="s">
        <v>53</v>
      </c>
      <c r="AC1966" t="s">
        <v>53</v>
      </c>
      <c r="AD1966" t="s">
        <v>52</v>
      </c>
      <c r="AE1966" t="s">
        <v>53</v>
      </c>
      <c r="AF1966" t="s">
        <v>53</v>
      </c>
      <c r="AG1966" t="s">
        <v>53</v>
      </c>
      <c r="AH1966" t="s">
        <v>53</v>
      </c>
      <c r="AI1966" t="s">
        <v>60</v>
      </c>
      <c r="AJ1966" t="s">
        <v>53</v>
      </c>
      <c r="AK1966" t="s">
        <v>61</v>
      </c>
      <c r="AL1966">
        <v>101.25</v>
      </c>
      <c r="AM1966">
        <v>1457.25</v>
      </c>
      <c r="AN1966">
        <v>0</v>
      </c>
      <c r="AO1966">
        <v>0</v>
      </c>
      <c r="AP1966">
        <v>252.3</v>
      </c>
      <c r="AQ1966">
        <v>1709.55</v>
      </c>
      <c r="AR1966">
        <v>3</v>
      </c>
      <c r="AS1966" t="s">
        <v>62</v>
      </c>
      <c r="AT1966" t="s">
        <v>53</v>
      </c>
      <c r="AU1966">
        <v>85</v>
      </c>
      <c r="AV1966">
        <v>3968</v>
      </c>
      <c r="AW1966" t="s">
        <v>76</v>
      </c>
      <c r="AX1966" t="s">
        <v>2752</v>
      </c>
      <c r="AY1966" t="str">
        <f>IF(AND(Table1[[#This Row],[Contract]]="Month-to-Month", Table1[[#This Row],[Tenure in Months]]&lt;6, Table1[[#This Row],[Payment Method]]="Bank Withdrawal"), "High Risk", IF(OR(Table1[[#This Row],[Contract]]="Month-to-Month", Table1[[#This Row],[Tenure in Months]]&lt;12), "Medium Risk", "Low Risk"))</f>
        <v>Medium Risk</v>
      </c>
    </row>
    <row r="1967" spans="1:51" x14ac:dyDescent="0.35">
      <c r="A1967" t="s">
        <v>2878</v>
      </c>
      <c r="B1967" t="s">
        <v>51</v>
      </c>
      <c r="C1967">
        <v>59</v>
      </c>
      <c r="D1967" t="s">
        <v>52</v>
      </c>
      <c r="E1967" t="s">
        <v>52</v>
      </c>
      <c r="F1967" t="s">
        <v>52</v>
      </c>
      <c r="G1967" t="s">
        <v>52</v>
      </c>
      <c r="H1967">
        <v>0</v>
      </c>
      <c r="I1967" t="s">
        <v>54</v>
      </c>
      <c r="J1967" t="s">
        <v>55</v>
      </c>
      <c r="K1967" t="s">
        <v>2879</v>
      </c>
      <c r="L1967">
        <v>93950</v>
      </c>
      <c r="M1967">
        <v>36.618336999999997</v>
      </c>
      <c r="N1967">
        <v>-121.926417</v>
      </c>
      <c r="O1967">
        <v>15449</v>
      </c>
      <c r="P1967" t="s">
        <v>57</v>
      </c>
      <c r="Q1967" t="s">
        <v>52</v>
      </c>
      <c r="R1967">
        <v>0</v>
      </c>
      <c r="S1967">
        <v>9</v>
      </c>
      <c r="T1967" t="s">
        <v>67</v>
      </c>
      <c r="U1967" t="s">
        <v>53</v>
      </c>
      <c r="V1967">
        <v>49.74</v>
      </c>
      <c r="W1967" t="s">
        <v>52</v>
      </c>
      <c r="X1967" t="s">
        <v>52</v>
      </c>
      <c r="Y1967" t="s">
        <v>58</v>
      </c>
      <c r="Z1967">
        <v>0</v>
      </c>
      <c r="AA1967" t="s">
        <v>52</v>
      </c>
      <c r="AB1967" t="s">
        <v>52</v>
      </c>
      <c r="AC1967" t="s">
        <v>52</v>
      </c>
      <c r="AD1967" t="s">
        <v>52</v>
      </c>
      <c r="AE1967" t="s">
        <v>52</v>
      </c>
      <c r="AF1967" t="s">
        <v>52</v>
      </c>
      <c r="AG1967" t="s">
        <v>52</v>
      </c>
      <c r="AH1967" t="s">
        <v>52</v>
      </c>
      <c r="AI1967" t="s">
        <v>60</v>
      </c>
      <c r="AJ1967" t="s">
        <v>53</v>
      </c>
      <c r="AK1967" t="s">
        <v>69</v>
      </c>
      <c r="AL1967">
        <v>18.95</v>
      </c>
      <c r="AM1967">
        <v>185.6</v>
      </c>
      <c r="AN1967">
        <v>0</v>
      </c>
      <c r="AO1967">
        <v>0</v>
      </c>
      <c r="AP1967">
        <v>447.66</v>
      </c>
      <c r="AQ1967">
        <v>633.26</v>
      </c>
      <c r="AR1967">
        <v>3</v>
      </c>
      <c r="AS1967" t="s">
        <v>62</v>
      </c>
      <c r="AT1967" t="s">
        <v>53</v>
      </c>
      <c r="AU1967">
        <v>78</v>
      </c>
      <c r="AV1967">
        <v>5403</v>
      </c>
      <c r="AW1967" t="s">
        <v>120</v>
      </c>
      <c r="AX1967" t="s">
        <v>121</v>
      </c>
      <c r="AY1967" t="str">
        <f>IF(AND(Table1[[#This Row],[Contract]]="Month-to-Month", Table1[[#This Row],[Tenure in Months]]&lt;6, Table1[[#This Row],[Payment Method]]="Bank Withdrawal"), "High Risk", IF(OR(Table1[[#This Row],[Contract]]="Month-to-Month", Table1[[#This Row],[Tenure in Months]]&lt;12), "Medium Risk", "Low Risk"))</f>
        <v>Medium Risk</v>
      </c>
    </row>
    <row r="1968" spans="1:51" x14ac:dyDescent="0.35">
      <c r="A1968" t="s">
        <v>2880</v>
      </c>
      <c r="B1968" t="s">
        <v>66</v>
      </c>
      <c r="C1968">
        <v>31</v>
      </c>
      <c r="D1968" t="s">
        <v>52</v>
      </c>
      <c r="E1968" t="s">
        <v>52</v>
      </c>
      <c r="F1968" t="s">
        <v>52</v>
      </c>
      <c r="G1968" t="s">
        <v>52</v>
      </c>
      <c r="H1968">
        <v>0</v>
      </c>
      <c r="I1968" t="s">
        <v>54</v>
      </c>
      <c r="J1968" t="s">
        <v>55</v>
      </c>
      <c r="K1968" t="s">
        <v>2881</v>
      </c>
      <c r="L1968">
        <v>93955</v>
      </c>
      <c r="M1968">
        <v>36.625114000000004</v>
      </c>
      <c r="N1968">
        <v>-121.823565</v>
      </c>
      <c r="O1968">
        <v>38244</v>
      </c>
      <c r="P1968" t="s">
        <v>57</v>
      </c>
      <c r="Q1968" t="s">
        <v>52</v>
      </c>
      <c r="R1968">
        <v>0</v>
      </c>
      <c r="S1968">
        <v>37</v>
      </c>
      <c r="T1968" t="s">
        <v>58</v>
      </c>
      <c r="U1968" t="s">
        <v>52</v>
      </c>
      <c r="V1968">
        <v>0</v>
      </c>
      <c r="W1968" t="s">
        <v>52</v>
      </c>
      <c r="X1968" t="s">
        <v>53</v>
      </c>
      <c r="Y1968" t="s">
        <v>59</v>
      </c>
      <c r="Z1968">
        <v>10</v>
      </c>
      <c r="AA1968" t="s">
        <v>52</v>
      </c>
      <c r="AB1968" t="s">
        <v>52</v>
      </c>
      <c r="AC1968" t="s">
        <v>52</v>
      </c>
      <c r="AD1968" t="s">
        <v>53</v>
      </c>
      <c r="AE1968" t="s">
        <v>52</v>
      </c>
      <c r="AF1968" t="s">
        <v>52</v>
      </c>
      <c r="AG1968" t="s">
        <v>52</v>
      </c>
      <c r="AH1968" t="s">
        <v>53</v>
      </c>
      <c r="AI1968" t="s">
        <v>60</v>
      </c>
      <c r="AJ1968" t="s">
        <v>52</v>
      </c>
      <c r="AK1968" t="s">
        <v>69</v>
      </c>
      <c r="AL1968">
        <v>28.6</v>
      </c>
      <c r="AM1968">
        <v>973.55</v>
      </c>
      <c r="AN1968">
        <v>0</v>
      </c>
      <c r="AO1968">
        <v>0</v>
      </c>
      <c r="AP1968">
        <v>0</v>
      </c>
      <c r="AQ1968">
        <v>973.55</v>
      </c>
      <c r="AR1968">
        <v>2</v>
      </c>
      <c r="AS1968" t="s">
        <v>62</v>
      </c>
      <c r="AT1968" t="s">
        <v>53</v>
      </c>
      <c r="AU1968">
        <v>82</v>
      </c>
      <c r="AV1968">
        <v>4429</v>
      </c>
      <c r="AW1968" t="s">
        <v>88</v>
      </c>
      <c r="AX1968" t="s">
        <v>89</v>
      </c>
      <c r="AY1968" t="str">
        <f>IF(AND(Table1[[#This Row],[Contract]]="Month-to-Month", Table1[[#This Row],[Tenure in Months]]&lt;6, Table1[[#This Row],[Payment Method]]="Bank Withdrawal"), "High Risk", IF(OR(Table1[[#This Row],[Contract]]="Month-to-Month", Table1[[#This Row],[Tenure in Months]]&lt;12), "Medium Risk", "Low Risk"))</f>
        <v>Medium Risk</v>
      </c>
    </row>
    <row r="1969" spans="1:51" x14ac:dyDescent="0.35">
      <c r="A1969" t="s">
        <v>2882</v>
      </c>
      <c r="B1969" t="s">
        <v>66</v>
      </c>
      <c r="C1969">
        <v>60</v>
      </c>
      <c r="D1969" t="s">
        <v>52</v>
      </c>
      <c r="E1969" t="s">
        <v>52</v>
      </c>
      <c r="F1969" t="s">
        <v>53</v>
      </c>
      <c r="G1969" t="s">
        <v>52</v>
      </c>
      <c r="H1969">
        <v>0</v>
      </c>
      <c r="I1969" t="s">
        <v>54</v>
      </c>
      <c r="J1969" t="s">
        <v>55</v>
      </c>
      <c r="K1969" t="s">
        <v>1019</v>
      </c>
      <c r="L1969">
        <v>94030</v>
      </c>
      <c r="M1969">
        <v>37.601247999999998</v>
      </c>
      <c r="N1969">
        <v>-122.403099</v>
      </c>
      <c r="O1969">
        <v>20350</v>
      </c>
      <c r="P1969" t="s">
        <v>57</v>
      </c>
      <c r="Q1969" t="s">
        <v>53</v>
      </c>
      <c r="R1969">
        <v>5</v>
      </c>
      <c r="S1969">
        <v>11</v>
      </c>
      <c r="T1969" t="s">
        <v>58</v>
      </c>
      <c r="U1969" t="s">
        <v>53</v>
      </c>
      <c r="V1969">
        <v>26.88</v>
      </c>
      <c r="W1969" t="s">
        <v>53</v>
      </c>
      <c r="X1969" t="s">
        <v>53</v>
      </c>
      <c r="Y1969" t="s">
        <v>68</v>
      </c>
      <c r="Z1969">
        <v>19</v>
      </c>
      <c r="AA1969" t="s">
        <v>53</v>
      </c>
      <c r="AB1969" t="s">
        <v>52</v>
      </c>
      <c r="AC1969" t="s">
        <v>52</v>
      </c>
      <c r="AD1969" t="s">
        <v>53</v>
      </c>
      <c r="AE1969" t="s">
        <v>53</v>
      </c>
      <c r="AF1969" t="s">
        <v>52</v>
      </c>
      <c r="AG1969" t="s">
        <v>52</v>
      </c>
      <c r="AH1969" t="s">
        <v>53</v>
      </c>
      <c r="AI1969" t="s">
        <v>60</v>
      </c>
      <c r="AJ1969" t="s">
        <v>53</v>
      </c>
      <c r="AK1969" t="s">
        <v>69</v>
      </c>
      <c r="AL1969">
        <v>96.2</v>
      </c>
      <c r="AM1969">
        <v>1222.05</v>
      </c>
      <c r="AN1969">
        <v>0</v>
      </c>
      <c r="AO1969">
        <v>0</v>
      </c>
      <c r="AP1969">
        <v>295.68</v>
      </c>
      <c r="AQ1969">
        <v>1517.73</v>
      </c>
      <c r="AR1969">
        <v>1</v>
      </c>
      <c r="AS1969" t="s">
        <v>62</v>
      </c>
      <c r="AT1969" t="s">
        <v>53</v>
      </c>
      <c r="AU1969">
        <v>92</v>
      </c>
      <c r="AV1969">
        <v>3101</v>
      </c>
      <c r="AW1969" t="s">
        <v>63</v>
      </c>
      <c r="AX1969" t="s">
        <v>84</v>
      </c>
      <c r="AY1969" t="str">
        <f>IF(AND(Table1[[#This Row],[Contract]]="Month-to-Month", Table1[[#This Row],[Tenure in Months]]&lt;6, Table1[[#This Row],[Payment Method]]="Bank Withdrawal"), "High Risk", IF(OR(Table1[[#This Row],[Contract]]="Month-to-Month", Table1[[#This Row],[Tenure in Months]]&lt;12), "Medium Risk", "Low Risk"))</f>
        <v>Medium Risk</v>
      </c>
    </row>
    <row r="1970" spans="1:51" x14ac:dyDescent="0.35">
      <c r="A1970" t="s">
        <v>2883</v>
      </c>
      <c r="B1970" t="s">
        <v>51</v>
      </c>
      <c r="C1970">
        <v>21</v>
      </c>
      <c r="D1970" t="s">
        <v>53</v>
      </c>
      <c r="E1970" t="s">
        <v>52</v>
      </c>
      <c r="F1970" t="s">
        <v>53</v>
      </c>
      <c r="G1970" t="s">
        <v>52</v>
      </c>
      <c r="H1970">
        <v>0</v>
      </c>
      <c r="I1970" t="s">
        <v>54</v>
      </c>
      <c r="J1970" t="s">
        <v>55</v>
      </c>
      <c r="K1970" t="s">
        <v>748</v>
      </c>
      <c r="L1970">
        <v>94062</v>
      </c>
      <c r="M1970">
        <v>37.410567</v>
      </c>
      <c r="N1970">
        <v>-122.297152</v>
      </c>
      <c r="O1970">
        <v>25569</v>
      </c>
      <c r="P1970" t="s">
        <v>57</v>
      </c>
      <c r="Q1970" t="s">
        <v>53</v>
      </c>
      <c r="R1970">
        <v>1</v>
      </c>
      <c r="S1970">
        <v>55</v>
      </c>
      <c r="T1970" t="s">
        <v>92</v>
      </c>
      <c r="U1970" t="s">
        <v>53</v>
      </c>
      <c r="V1970">
        <v>10.61</v>
      </c>
      <c r="W1970" t="s">
        <v>53</v>
      </c>
      <c r="X1970" t="s">
        <v>53</v>
      </c>
      <c r="Y1970" t="s">
        <v>68</v>
      </c>
      <c r="Z1970">
        <v>76</v>
      </c>
      <c r="AA1970" t="s">
        <v>52</v>
      </c>
      <c r="AB1970" t="s">
        <v>52</v>
      </c>
      <c r="AC1970" t="s">
        <v>53</v>
      </c>
      <c r="AD1970" t="s">
        <v>53</v>
      </c>
      <c r="AE1970" t="s">
        <v>53</v>
      </c>
      <c r="AF1970" t="s">
        <v>53</v>
      </c>
      <c r="AG1970" t="s">
        <v>53</v>
      </c>
      <c r="AH1970" t="s">
        <v>53</v>
      </c>
      <c r="AI1970" t="s">
        <v>124</v>
      </c>
      <c r="AJ1970" t="s">
        <v>53</v>
      </c>
      <c r="AK1970" t="s">
        <v>61</v>
      </c>
      <c r="AL1970">
        <v>104.15</v>
      </c>
      <c r="AM1970">
        <v>5743.05</v>
      </c>
      <c r="AN1970">
        <v>0</v>
      </c>
      <c r="AO1970">
        <v>0</v>
      </c>
      <c r="AP1970">
        <v>583.54999999999995</v>
      </c>
      <c r="AQ1970">
        <v>6326.6</v>
      </c>
      <c r="AR1970">
        <v>1</v>
      </c>
      <c r="AS1970" t="s">
        <v>62</v>
      </c>
      <c r="AT1970" t="s">
        <v>53</v>
      </c>
      <c r="AU1970">
        <v>86</v>
      </c>
      <c r="AV1970">
        <v>4369</v>
      </c>
      <c r="AW1970" t="s">
        <v>63</v>
      </c>
      <c r="AX1970" t="s">
        <v>84</v>
      </c>
      <c r="AY1970" t="str">
        <f>IF(AND(Table1[[#This Row],[Contract]]="Month-to-Month", Table1[[#This Row],[Tenure in Months]]&lt;6, Table1[[#This Row],[Payment Method]]="Bank Withdrawal"), "High Risk", IF(OR(Table1[[#This Row],[Contract]]="Month-to-Month", Table1[[#This Row],[Tenure in Months]]&lt;12), "Medium Risk", "Low Risk"))</f>
        <v>Low Risk</v>
      </c>
    </row>
    <row r="1971" spans="1:51" x14ac:dyDescent="0.35">
      <c r="A1971" t="s">
        <v>2884</v>
      </c>
      <c r="B1971" t="s">
        <v>66</v>
      </c>
      <c r="C1971">
        <v>41</v>
      </c>
      <c r="D1971" t="s">
        <v>52</v>
      </c>
      <c r="E1971" t="s">
        <v>52</v>
      </c>
      <c r="F1971" t="s">
        <v>52</v>
      </c>
      <c r="G1971" t="s">
        <v>52</v>
      </c>
      <c r="H1971">
        <v>0</v>
      </c>
      <c r="I1971" t="s">
        <v>54</v>
      </c>
      <c r="J1971" t="s">
        <v>55</v>
      </c>
      <c r="K1971" t="s">
        <v>179</v>
      </c>
      <c r="L1971">
        <v>94105</v>
      </c>
      <c r="M1971">
        <v>37.789167999999997</v>
      </c>
      <c r="N1971">
        <v>-122.395009</v>
      </c>
      <c r="O1971">
        <v>2066</v>
      </c>
      <c r="P1971" t="s">
        <v>57</v>
      </c>
      <c r="Q1971" t="s">
        <v>52</v>
      </c>
      <c r="R1971">
        <v>0</v>
      </c>
      <c r="S1971">
        <v>1</v>
      </c>
      <c r="T1971" t="s">
        <v>67</v>
      </c>
      <c r="U1971" t="s">
        <v>53</v>
      </c>
      <c r="V1971">
        <v>31.68</v>
      </c>
      <c r="W1971" t="s">
        <v>52</v>
      </c>
      <c r="X1971" t="s">
        <v>53</v>
      </c>
      <c r="Y1971" t="s">
        <v>68</v>
      </c>
      <c r="Z1971">
        <v>22</v>
      </c>
      <c r="AA1971" t="s">
        <v>52</v>
      </c>
      <c r="AB1971" t="s">
        <v>52</v>
      </c>
      <c r="AC1971" t="s">
        <v>52</v>
      </c>
      <c r="AD1971" t="s">
        <v>52</v>
      </c>
      <c r="AE1971" t="s">
        <v>53</v>
      </c>
      <c r="AF1971" t="s">
        <v>53</v>
      </c>
      <c r="AG1971" t="s">
        <v>53</v>
      </c>
      <c r="AH1971" t="s">
        <v>53</v>
      </c>
      <c r="AI1971" t="s">
        <v>60</v>
      </c>
      <c r="AJ1971" t="s">
        <v>52</v>
      </c>
      <c r="AK1971" t="s">
        <v>61</v>
      </c>
      <c r="AL1971">
        <v>90.6</v>
      </c>
      <c r="AM1971">
        <v>90.6</v>
      </c>
      <c r="AN1971">
        <v>0</v>
      </c>
      <c r="AO1971">
        <v>0</v>
      </c>
      <c r="AP1971">
        <v>31.68</v>
      </c>
      <c r="AQ1971">
        <v>122.28</v>
      </c>
      <c r="AR1971">
        <v>1</v>
      </c>
      <c r="AS1971" t="s">
        <v>62</v>
      </c>
      <c r="AT1971" t="s">
        <v>53</v>
      </c>
      <c r="AU1971">
        <v>92</v>
      </c>
      <c r="AV1971">
        <v>2540</v>
      </c>
      <c r="AW1971" t="s">
        <v>63</v>
      </c>
      <c r="AX1971" t="s">
        <v>154</v>
      </c>
      <c r="AY1971" t="str">
        <f>IF(AND(Table1[[#This Row],[Contract]]="Month-to-Month", Table1[[#This Row],[Tenure in Months]]&lt;6, Table1[[#This Row],[Payment Method]]="Bank Withdrawal"), "High Risk", IF(OR(Table1[[#This Row],[Contract]]="Month-to-Month", Table1[[#This Row],[Tenure in Months]]&lt;12), "Medium Risk", "Low Risk"))</f>
        <v>High Risk</v>
      </c>
    </row>
    <row r="1972" spans="1:51" x14ac:dyDescent="0.35">
      <c r="A1972" t="s">
        <v>2885</v>
      </c>
      <c r="B1972" t="s">
        <v>66</v>
      </c>
      <c r="C1972">
        <v>51</v>
      </c>
      <c r="D1972" t="s">
        <v>52</v>
      </c>
      <c r="E1972" t="s">
        <v>52</v>
      </c>
      <c r="F1972" t="s">
        <v>52</v>
      </c>
      <c r="G1972" t="s">
        <v>52</v>
      </c>
      <c r="H1972">
        <v>0</v>
      </c>
      <c r="I1972" t="s">
        <v>54</v>
      </c>
      <c r="J1972" t="s">
        <v>55</v>
      </c>
      <c r="K1972" t="s">
        <v>179</v>
      </c>
      <c r="L1972">
        <v>94107</v>
      </c>
      <c r="M1972">
        <v>37.768881</v>
      </c>
      <c r="N1972">
        <v>-122.395521</v>
      </c>
      <c r="O1972">
        <v>17372</v>
      </c>
      <c r="P1972" t="s">
        <v>57</v>
      </c>
      <c r="Q1972" t="s">
        <v>52</v>
      </c>
      <c r="R1972">
        <v>0</v>
      </c>
      <c r="S1972">
        <v>6</v>
      </c>
      <c r="T1972" t="s">
        <v>67</v>
      </c>
      <c r="U1972" t="s">
        <v>53</v>
      </c>
      <c r="V1972">
        <v>21.91</v>
      </c>
      <c r="W1972" t="s">
        <v>52</v>
      </c>
      <c r="X1972" t="s">
        <v>53</v>
      </c>
      <c r="Y1972" t="s">
        <v>59</v>
      </c>
      <c r="Z1972">
        <v>12</v>
      </c>
      <c r="AA1972" t="s">
        <v>52</v>
      </c>
      <c r="AB1972" t="s">
        <v>52</v>
      </c>
      <c r="AC1972" t="s">
        <v>52</v>
      </c>
      <c r="AD1972" t="s">
        <v>53</v>
      </c>
      <c r="AE1972" t="s">
        <v>52</v>
      </c>
      <c r="AF1972" t="s">
        <v>52</v>
      </c>
      <c r="AG1972" t="s">
        <v>52</v>
      </c>
      <c r="AH1972" t="s">
        <v>53</v>
      </c>
      <c r="AI1972" t="s">
        <v>60</v>
      </c>
      <c r="AJ1972" t="s">
        <v>53</v>
      </c>
      <c r="AK1972" t="s">
        <v>61</v>
      </c>
      <c r="AL1972">
        <v>50.8</v>
      </c>
      <c r="AM1972">
        <v>288.05</v>
      </c>
      <c r="AN1972">
        <v>0</v>
      </c>
      <c r="AO1972">
        <v>0</v>
      </c>
      <c r="AP1972">
        <v>131.46</v>
      </c>
      <c r="AQ1972">
        <v>419.51</v>
      </c>
      <c r="AR1972">
        <v>2</v>
      </c>
      <c r="AS1972" t="s">
        <v>62</v>
      </c>
      <c r="AT1972" t="s">
        <v>53</v>
      </c>
      <c r="AU1972">
        <v>88</v>
      </c>
      <c r="AV1972">
        <v>4713</v>
      </c>
      <c r="AW1972" t="s">
        <v>63</v>
      </c>
      <c r="AX1972" t="s">
        <v>154</v>
      </c>
      <c r="AY1972" t="str">
        <f>IF(AND(Table1[[#This Row],[Contract]]="Month-to-Month", Table1[[#This Row],[Tenure in Months]]&lt;6, Table1[[#This Row],[Payment Method]]="Bank Withdrawal"), "High Risk", IF(OR(Table1[[#This Row],[Contract]]="Month-to-Month", Table1[[#This Row],[Tenure in Months]]&lt;12), "Medium Risk", "Low Risk"))</f>
        <v>Medium Risk</v>
      </c>
    </row>
    <row r="1973" spans="1:51" x14ac:dyDescent="0.35">
      <c r="A1973" t="s">
        <v>2886</v>
      </c>
      <c r="B1973" t="s">
        <v>51</v>
      </c>
      <c r="C1973">
        <v>42</v>
      </c>
      <c r="D1973" t="s">
        <v>52</v>
      </c>
      <c r="E1973" t="s">
        <v>52</v>
      </c>
      <c r="F1973" t="s">
        <v>52</v>
      </c>
      <c r="G1973" t="s">
        <v>52</v>
      </c>
      <c r="H1973">
        <v>0</v>
      </c>
      <c r="I1973" t="s">
        <v>54</v>
      </c>
      <c r="J1973" t="s">
        <v>55</v>
      </c>
      <c r="K1973" t="s">
        <v>179</v>
      </c>
      <c r="L1973">
        <v>94108</v>
      </c>
      <c r="M1973">
        <v>37.791998</v>
      </c>
      <c r="N1973">
        <v>-122.408653</v>
      </c>
      <c r="O1973">
        <v>13723</v>
      </c>
      <c r="P1973" t="s">
        <v>57</v>
      </c>
      <c r="Q1973" t="s">
        <v>52</v>
      </c>
      <c r="R1973">
        <v>0</v>
      </c>
      <c r="S1973">
        <v>4</v>
      </c>
      <c r="T1973" t="s">
        <v>67</v>
      </c>
      <c r="U1973" t="s">
        <v>53</v>
      </c>
      <c r="V1973">
        <v>12.24</v>
      </c>
      <c r="W1973" t="s">
        <v>53</v>
      </c>
      <c r="X1973" t="s">
        <v>53</v>
      </c>
      <c r="Y1973" t="s">
        <v>68</v>
      </c>
      <c r="Z1973">
        <v>11</v>
      </c>
      <c r="AA1973" t="s">
        <v>52</v>
      </c>
      <c r="AB1973" t="s">
        <v>53</v>
      </c>
      <c r="AC1973" t="s">
        <v>52</v>
      </c>
      <c r="AD1973" t="s">
        <v>52</v>
      </c>
      <c r="AE1973" t="s">
        <v>52</v>
      </c>
      <c r="AF1973" t="s">
        <v>53</v>
      </c>
      <c r="AG1973" t="s">
        <v>53</v>
      </c>
      <c r="AH1973" t="s">
        <v>52</v>
      </c>
      <c r="AI1973" t="s">
        <v>60</v>
      </c>
      <c r="AJ1973" t="s">
        <v>53</v>
      </c>
      <c r="AK1973" t="s">
        <v>61</v>
      </c>
      <c r="AL1973">
        <v>90.05</v>
      </c>
      <c r="AM1973">
        <v>368.1</v>
      </c>
      <c r="AN1973">
        <v>0</v>
      </c>
      <c r="AO1973">
        <v>30</v>
      </c>
      <c r="AP1973">
        <v>48.96</v>
      </c>
      <c r="AQ1973">
        <v>447.06</v>
      </c>
      <c r="AR1973">
        <v>3</v>
      </c>
      <c r="AS1973" t="s">
        <v>62</v>
      </c>
      <c r="AT1973" t="s">
        <v>53</v>
      </c>
      <c r="AU1973">
        <v>91</v>
      </c>
      <c r="AV1973">
        <v>3212</v>
      </c>
      <c r="AW1973" t="s">
        <v>63</v>
      </c>
      <c r="AX1973" t="s">
        <v>64</v>
      </c>
      <c r="AY1973" t="str">
        <f>IF(AND(Table1[[#This Row],[Contract]]="Month-to-Month", Table1[[#This Row],[Tenure in Months]]&lt;6, Table1[[#This Row],[Payment Method]]="Bank Withdrawal"), "High Risk", IF(OR(Table1[[#This Row],[Contract]]="Month-to-Month", Table1[[#This Row],[Tenure in Months]]&lt;12), "Medium Risk", "Low Risk"))</f>
        <v>High Risk</v>
      </c>
    </row>
    <row r="1974" spans="1:51" x14ac:dyDescent="0.35">
      <c r="A1974" t="s">
        <v>2887</v>
      </c>
      <c r="B1974" t="s">
        <v>66</v>
      </c>
      <c r="C1974">
        <v>61</v>
      </c>
      <c r="D1974" t="s">
        <v>52</v>
      </c>
      <c r="E1974" t="s">
        <v>52</v>
      </c>
      <c r="F1974" t="s">
        <v>53</v>
      </c>
      <c r="G1974" t="s">
        <v>52</v>
      </c>
      <c r="H1974">
        <v>0</v>
      </c>
      <c r="I1974" t="s">
        <v>54</v>
      </c>
      <c r="J1974" t="s">
        <v>55</v>
      </c>
      <c r="K1974" t="s">
        <v>179</v>
      </c>
      <c r="L1974">
        <v>94123</v>
      </c>
      <c r="M1974">
        <v>37.800254000000002</v>
      </c>
      <c r="N1974">
        <v>-122.436975</v>
      </c>
      <c r="O1974">
        <v>22920</v>
      </c>
      <c r="P1974" t="s">
        <v>57</v>
      </c>
      <c r="Q1974" t="s">
        <v>53</v>
      </c>
      <c r="R1974">
        <v>1</v>
      </c>
      <c r="S1974">
        <v>3</v>
      </c>
      <c r="T1974" t="s">
        <v>67</v>
      </c>
      <c r="U1974" t="s">
        <v>53</v>
      </c>
      <c r="V1974">
        <v>44.34</v>
      </c>
      <c r="W1974" t="s">
        <v>53</v>
      </c>
      <c r="X1974" t="s">
        <v>53</v>
      </c>
      <c r="Y1974" t="s">
        <v>68</v>
      </c>
      <c r="Z1974">
        <v>29</v>
      </c>
      <c r="AA1974" t="s">
        <v>52</v>
      </c>
      <c r="AB1974" t="s">
        <v>52</v>
      </c>
      <c r="AC1974" t="s">
        <v>52</v>
      </c>
      <c r="AD1974" t="s">
        <v>52</v>
      </c>
      <c r="AE1974" t="s">
        <v>52</v>
      </c>
      <c r="AF1974" t="s">
        <v>52</v>
      </c>
      <c r="AG1974" t="s">
        <v>52</v>
      </c>
      <c r="AH1974" t="s">
        <v>53</v>
      </c>
      <c r="AI1974" t="s">
        <v>60</v>
      </c>
      <c r="AJ1974" t="s">
        <v>53</v>
      </c>
      <c r="AK1974" t="s">
        <v>61</v>
      </c>
      <c r="AL1974">
        <v>75.849999999999994</v>
      </c>
      <c r="AM1974">
        <v>256.60000000000002</v>
      </c>
      <c r="AN1974">
        <v>0</v>
      </c>
      <c r="AO1974">
        <v>0</v>
      </c>
      <c r="AP1974">
        <v>133.02000000000001</v>
      </c>
      <c r="AQ1974">
        <v>389.62</v>
      </c>
      <c r="AR1974">
        <v>2</v>
      </c>
      <c r="AS1974" t="s">
        <v>62</v>
      </c>
      <c r="AT1974" t="s">
        <v>53</v>
      </c>
      <c r="AU1974">
        <v>79</v>
      </c>
      <c r="AV1974">
        <v>4062</v>
      </c>
      <c r="AW1974" t="s">
        <v>63</v>
      </c>
      <c r="AX1974" t="s">
        <v>64</v>
      </c>
      <c r="AY1974" t="str">
        <f>IF(AND(Table1[[#This Row],[Contract]]="Month-to-Month", Table1[[#This Row],[Tenure in Months]]&lt;6, Table1[[#This Row],[Payment Method]]="Bank Withdrawal"), "High Risk", IF(OR(Table1[[#This Row],[Contract]]="Month-to-Month", Table1[[#This Row],[Tenure in Months]]&lt;12), "Medium Risk", "Low Risk"))</f>
        <v>High Risk</v>
      </c>
    </row>
    <row r="1975" spans="1:51" x14ac:dyDescent="0.35">
      <c r="A1975" t="s">
        <v>2888</v>
      </c>
      <c r="B1975" t="s">
        <v>51</v>
      </c>
      <c r="C1975">
        <v>39</v>
      </c>
      <c r="D1975" t="s">
        <v>52</v>
      </c>
      <c r="E1975" t="s">
        <v>52</v>
      </c>
      <c r="F1975" t="s">
        <v>53</v>
      </c>
      <c r="G1975" t="s">
        <v>52</v>
      </c>
      <c r="H1975">
        <v>0</v>
      </c>
      <c r="I1975" t="s">
        <v>54</v>
      </c>
      <c r="J1975" t="s">
        <v>55</v>
      </c>
      <c r="K1975" t="s">
        <v>179</v>
      </c>
      <c r="L1975">
        <v>94127</v>
      </c>
      <c r="M1975">
        <v>37.736535000000003</v>
      </c>
      <c r="N1975">
        <v>-122.45732</v>
      </c>
      <c r="O1975">
        <v>20643</v>
      </c>
      <c r="P1975" t="s">
        <v>57</v>
      </c>
      <c r="Q1975" t="s">
        <v>53</v>
      </c>
      <c r="R1975">
        <v>1</v>
      </c>
      <c r="S1975">
        <v>1</v>
      </c>
      <c r="T1975" t="s">
        <v>67</v>
      </c>
      <c r="U1975" t="s">
        <v>53</v>
      </c>
      <c r="V1975">
        <v>30.62</v>
      </c>
      <c r="W1975" t="s">
        <v>52</v>
      </c>
      <c r="X1975" t="s">
        <v>53</v>
      </c>
      <c r="Y1975" t="s">
        <v>68</v>
      </c>
      <c r="Z1975">
        <v>11</v>
      </c>
      <c r="AA1975" t="s">
        <v>52</v>
      </c>
      <c r="AB1975" t="s">
        <v>52</v>
      </c>
      <c r="AC1975" t="s">
        <v>52</v>
      </c>
      <c r="AD1975" t="s">
        <v>52</v>
      </c>
      <c r="AE1975" t="s">
        <v>52</v>
      </c>
      <c r="AF1975" t="s">
        <v>52</v>
      </c>
      <c r="AG1975" t="s">
        <v>52</v>
      </c>
      <c r="AH1975" t="s">
        <v>53</v>
      </c>
      <c r="AI1975" t="s">
        <v>60</v>
      </c>
      <c r="AJ1975" t="s">
        <v>53</v>
      </c>
      <c r="AK1975" t="s">
        <v>61</v>
      </c>
      <c r="AL1975">
        <v>68.5</v>
      </c>
      <c r="AM1975">
        <v>68.5</v>
      </c>
      <c r="AN1975">
        <v>0</v>
      </c>
      <c r="AO1975">
        <v>0</v>
      </c>
      <c r="AP1975">
        <v>30.62</v>
      </c>
      <c r="AQ1975">
        <v>99.12</v>
      </c>
      <c r="AR1975">
        <v>3</v>
      </c>
      <c r="AS1975" t="s">
        <v>62</v>
      </c>
      <c r="AT1975" t="s">
        <v>53</v>
      </c>
      <c r="AU1975">
        <v>89</v>
      </c>
      <c r="AV1975">
        <v>5753</v>
      </c>
      <c r="AW1975" t="s">
        <v>63</v>
      </c>
      <c r="AX1975" t="s">
        <v>64</v>
      </c>
      <c r="AY1975" t="str">
        <f>IF(AND(Table1[[#This Row],[Contract]]="Month-to-Month", Table1[[#This Row],[Tenure in Months]]&lt;6, Table1[[#This Row],[Payment Method]]="Bank Withdrawal"), "High Risk", IF(OR(Table1[[#This Row],[Contract]]="Month-to-Month", Table1[[#This Row],[Tenure in Months]]&lt;12), "Medium Risk", "Low Risk"))</f>
        <v>High Risk</v>
      </c>
    </row>
    <row r="1976" spans="1:51" x14ac:dyDescent="0.35">
      <c r="A1976" t="s">
        <v>2889</v>
      </c>
      <c r="B1976" t="s">
        <v>51</v>
      </c>
      <c r="C1976">
        <v>30</v>
      </c>
      <c r="D1976" t="s">
        <v>52</v>
      </c>
      <c r="E1976" t="s">
        <v>52</v>
      </c>
      <c r="F1976" t="s">
        <v>52</v>
      </c>
      <c r="G1976" t="s">
        <v>52</v>
      </c>
      <c r="H1976">
        <v>0</v>
      </c>
      <c r="I1976" t="s">
        <v>54</v>
      </c>
      <c r="J1976" t="s">
        <v>55</v>
      </c>
      <c r="K1976" t="s">
        <v>179</v>
      </c>
      <c r="L1976">
        <v>94130</v>
      </c>
      <c r="M1976">
        <v>37.820894000000003</v>
      </c>
      <c r="N1976">
        <v>-122.369725</v>
      </c>
      <c r="O1976">
        <v>1458</v>
      </c>
      <c r="P1976" t="s">
        <v>57</v>
      </c>
      <c r="Q1976" t="s">
        <v>52</v>
      </c>
      <c r="R1976">
        <v>0</v>
      </c>
      <c r="S1976">
        <v>11</v>
      </c>
      <c r="T1976" t="s">
        <v>58</v>
      </c>
      <c r="U1976" t="s">
        <v>53</v>
      </c>
      <c r="V1976">
        <v>38.880000000000003</v>
      </c>
      <c r="W1976" t="s">
        <v>52</v>
      </c>
      <c r="X1976" t="s">
        <v>53</v>
      </c>
      <c r="Y1976" t="s">
        <v>68</v>
      </c>
      <c r="Z1976">
        <v>30</v>
      </c>
      <c r="AA1976" t="s">
        <v>53</v>
      </c>
      <c r="AB1976" t="s">
        <v>52</v>
      </c>
      <c r="AC1976" t="s">
        <v>52</v>
      </c>
      <c r="AD1976" t="s">
        <v>52</v>
      </c>
      <c r="AE1976" t="s">
        <v>52</v>
      </c>
      <c r="AF1976" t="s">
        <v>52</v>
      </c>
      <c r="AG1976" t="s">
        <v>52</v>
      </c>
      <c r="AH1976" t="s">
        <v>53</v>
      </c>
      <c r="AI1976" t="s">
        <v>60</v>
      </c>
      <c r="AJ1976" t="s">
        <v>53</v>
      </c>
      <c r="AK1976" t="s">
        <v>61</v>
      </c>
      <c r="AL1976">
        <v>73.5</v>
      </c>
      <c r="AM1976">
        <v>791.75</v>
      </c>
      <c r="AN1976">
        <v>0</v>
      </c>
      <c r="AO1976">
        <v>0</v>
      </c>
      <c r="AP1976">
        <v>427.68</v>
      </c>
      <c r="AQ1976">
        <v>1219.43</v>
      </c>
      <c r="AR1976">
        <v>1</v>
      </c>
      <c r="AS1976" t="s">
        <v>62</v>
      </c>
      <c r="AT1976" t="s">
        <v>53</v>
      </c>
      <c r="AU1976">
        <v>75</v>
      </c>
      <c r="AV1976">
        <v>4509</v>
      </c>
      <c r="AW1976" t="s">
        <v>63</v>
      </c>
      <c r="AX1976" t="s">
        <v>70</v>
      </c>
      <c r="AY1976" t="str">
        <f>IF(AND(Table1[[#This Row],[Contract]]="Month-to-Month", Table1[[#This Row],[Tenure in Months]]&lt;6, Table1[[#This Row],[Payment Method]]="Bank Withdrawal"), "High Risk", IF(OR(Table1[[#This Row],[Contract]]="Month-to-Month", Table1[[#This Row],[Tenure in Months]]&lt;12), "Medium Risk", "Low Risk"))</f>
        <v>Medium Risk</v>
      </c>
    </row>
    <row r="1977" spans="1:51" x14ac:dyDescent="0.35">
      <c r="A1977" t="s">
        <v>2890</v>
      </c>
      <c r="B1977" t="s">
        <v>66</v>
      </c>
      <c r="C1977">
        <v>29</v>
      </c>
      <c r="D1977" t="s">
        <v>53</v>
      </c>
      <c r="E1977" t="s">
        <v>52</v>
      </c>
      <c r="F1977" t="s">
        <v>52</v>
      </c>
      <c r="G1977" t="s">
        <v>52</v>
      </c>
      <c r="H1977">
        <v>0</v>
      </c>
      <c r="I1977" t="s">
        <v>54</v>
      </c>
      <c r="J1977" t="s">
        <v>55</v>
      </c>
      <c r="K1977" t="s">
        <v>179</v>
      </c>
      <c r="L1977">
        <v>94132</v>
      </c>
      <c r="M1977">
        <v>37.722301999999999</v>
      </c>
      <c r="N1977">
        <v>-122.491129</v>
      </c>
      <c r="O1977">
        <v>26297</v>
      </c>
      <c r="P1977" t="s">
        <v>57</v>
      </c>
      <c r="Q1977" t="s">
        <v>52</v>
      </c>
      <c r="R1977">
        <v>0</v>
      </c>
      <c r="S1977">
        <v>1</v>
      </c>
      <c r="T1977" t="s">
        <v>67</v>
      </c>
      <c r="U1977" t="s">
        <v>53</v>
      </c>
      <c r="V1977">
        <v>13.04</v>
      </c>
      <c r="W1977" t="s">
        <v>52</v>
      </c>
      <c r="X1977" t="s">
        <v>53</v>
      </c>
      <c r="Y1977" t="s">
        <v>68</v>
      </c>
      <c r="Z1977">
        <v>46</v>
      </c>
      <c r="AA1977" t="s">
        <v>52</v>
      </c>
      <c r="AB1977" t="s">
        <v>52</v>
      </c>
      <c r="AC1977" t="s">
        <v>52</v>
      </c>
      <c r="AD1977" t="s">
        <v>52</v>
      </c>
      <c r="AE1977" t="s">
        <v>52</v>
      </c>
      <c r="AF1977" t="s">
        <v>52</v>
      </c>
      <c r="AG1977" t="s">
        <v>52</v>
      </c>
      <c r="AH1977" t="s">
        <v>53</v>
      </c>
      <c r="AI1977" t="s">
        <v>60</v>
      </c>
      <c r="AJ1977" t="s">
        <v>53</v>
      </c>
      <c r="AK1977" t="s">
        <v>69</v>
      </c>
      <c r="AL1977">
        <v>69.95</v>
      </c>
      <c r="AM1977">
        <v>69.95</v>
      </c>
      <c r="AN1977">
        <v>0</v>
      </c>
      <c r="AO1977">
        <v>0</v>
      </c>
      <c r="AP1977">
        <v>13.04</v>
      </c>
      <c r="AQ1977">
        <v>82.99</v>
      </c>
      <c r="AR1977">
        <v>3</v>
      </c>
      <c r="AS1977" t="s">
        <v>62</v>
      </c>
      <c r="AT1977" t="s">
        <v>53</v>
      </c>
      <c r="AU1977">
        <v>65</v>
      </c>
      <c r="AV1977">
        <v>5341</v>
      </c>
      <c r="AW1977" t="s">
        <v>63</v>
      </c>
      <c r="AX1977" t="s">
        <v>70</v>
      </c>
      <c r="AY1977" t="str">
        <f>IF(AND(Table1[[#This Row],[Contract]]="Month-to-Month", Table1[[#This Row],[Tenure in Months]]&lt;6, Table1[[#This Row],[Payment Method]]="Bank Withdrawal"), "High Risk", IF(OR(Table1[[#This Row],[Contract]]="Month-to-Month", Table1[[#This Row],[Tenure in Months]]&lt;12), "Medium Risk", "Low Risk"))</f>
        <v>Medium Risk</v>
      </c>
    </row>
    <row r="1978" spans="1:51" x14ac:dyDescent="0.35">
      <c r="A1978" t="s">
        <v>2891</v>
      </c>
      <c r="B1978" t="s">
        <v>51</v>
      </c>
      <c r="C1978">
        <v>52</v>
      </c>
      <c r="D1978" t="s">
        <v>52</v>
      </c>
      <c r="E1978" t="s">
        <v>52</v>
      </c>
      <c r="F1978" t="s">
        <v>52</v>
      </c>
      <c r="G1978" t="s">
        <v>52</v>
      </c>
      <c r="H1978">
        <v>0</v>
      </c>
      <c r="I1978" t="s">
        <v>54</v>
      </c>
      <c r="J1978" t="s">
        <v>55</v>
      </c>
      <c r="K1978" t="s">
        <v>185</v>
      </c>
      <c r="L1978">
        <v>94304</v>
      </c>
      <c r="M1978">
        <v>37.386977999999999</v>
      </c>
      <c r="N1978">
        <v>-122.177746</v>
      </c>
      <c r="O1978">
        <v>1723</v>
      </c>
      <c r="P1978" t="s">
        <v>57</v>
      </c>
      <c r="Q1978" t="s">
        <v>52</v>
      </c>
      <c r="R1978">
        <v>0</v>
      </c>
      <c r="S1978">
        <v>5</v>
      </c>
      <c r="T1978" t="s">
        <v>58</v>
      </c>
      <c r="U1978" t="s">
        <v>53</v>
      </c>
      <c r="V1978">
        <v>14.26</v>
      </c>
      <c r="W1978" t="s">
        <v>52</v>
      </c>
      <c r="X1978" t="s">
        <v>53</v>
      </c>
      <c r="Y1978" t="s">
        <v>59</v>
      </c>
      <c r="Z1978">
        <v>26</v>
      </c>
      <c r="AA1978" t="s">
        <v>52</v>
      </c>
      <c r="AB1978" t="s">
        <v>52</v>
      </c>
      <c r="AC1978" t="s">
        <v>53</v>
      </c>
      <c r="AD1978" t="s">
        <v>52</v>
      </c>
      <c r="AE1978" t="s">
        <v>53</v>
      </c>
      <c r="AF1978" t="s">
        <v>53</v>
      </c>
      <c r="AG1978" t="s">
        <v>53</v>
      </c>
      <c r="AH1978" t="s">
        <v>53</v>
      </c>
      <c r="AI1978" t="s">
        <v>60</v>
      </c>
      <c r="AJ1978" t="s">
        <v>53</v>
      </c>
      <c r="AK1978" t="s">
        <v>61</v>
      </c>
      <c r="AL1978">
        <v>70.05</v>
      </c>
      <c r="AM1978">
        <v>346.4</v>
      </c>
      <c r="AN1978">
        <v>0</v>
      </c>
      <c r="AO1978">
        <v>0</v>
      </c>
      <c r="AP1978">
        <v>71.3</v>
      </c>
      <c r="AQ1978">
        <v>417.7</v>
      </c>
      <c r="AR1978">
        <v>1</v>
      </c>
      <c r="AS1978" t="s">
        <v>62</v>
      </c>
      <c r="AT1978" t="s">
        <v>53</v>
      </c>
      <c r="AU1978">
        <v>84</v>
      </c>
      <c r="AV1978">
        <v>4944</v>
      </c>
      <c r="AW1978" t="s">
        <v>80</v>
      </c>
      <c r="AX1978" t="s">
        <v>182</v>
      </c>
      <c r="AY1978" t="str">
        <f>IF(AND(Table1[[#This Row],[Contract]]="Month-to-Month", Table1[[#This Row],[Tenure in Months]]&lt;6, Table1[[#This Row],[Payment Method]]="Bank Withdrawal"), "High Risk", IF(OR(Table1[[#This Row],[Contract]]="Month-to-Month", Table1[[#This Row],[Tenure in Months]]&lt;12), "Medium Risk", "Low Risk"))</f>
        <v>High Risk</v>
      </c>
    </row>
    <row r="1979" spans="1:51" x14ac:dyDescent="0.35">
      <c r="A1979" t="s">
        <v>2892</v>
      </c>
      <c r="B1979" t="s">
        <v>51</v>
      </c>
      <c r="C1979">
        <v>59</v>
      </c>
      <c r="D1979" t="s">
        <v>52</v>
      </c>
      <c r="E1979" t="s">
        <v>52</v>
      </c>
      <c r="F1979" t="s">
        <v>52</v>
      </c>
      <c r="G1979" t="s">
        <v>52</v>
      </c>
      <c r="H1979">
        <v>0</v>
      </c>
      <c r="I1979" t="s">
        <v>54</v>
      </c>
      <c r="J1979" t="s">
        <v>55</v>
      </c>
      <c r="K1979" t="s">
        <v>373</v>
      </c>
      <c r="L1979">
        <v>94401</v>
      </c>
      <c r="M1979">
        <v>37.590420999999999</v>
      </c>
      <c r="N1979">
        <v>-122.306467</v>
      </c>
      <c r="O1979">
        <v>32488</v>
      </c>
      <c r="P1979" t="s">
        <v>57</v>
      </c>
      <c r="Q1979" t="s">
        <v>52</v>
      </c>
      <c r="R1979">
        <v>0</v>
      </c>
      <c r="S1979">
        <v>8</v>
      </c>
      <c r="T1979" t="s">
        <v>58</v>
      </c>
      <c r="U1979" t="s">
        <v>53</v>
      </c>
      <c r="V1979">
        <v>23.89</v>
      </c>
      <c r="W1979" t="s">
        <v>53</v>
      </c>
      <c r="X1979" t="s">
        <v>53</v>
      </c>
      <c r="Y1979" t="s">
        <v>68</v>
      </c>
      <c r="Z1979">
        <v>14</v>
      </c>
      <c r="AA1979" t="s">
        <v>52</v>
      </c>
      <c r="AB1979" t="s">
        <v>53</v>
      </c>
      <c r="AC1979" t="s">
        <v>53</v>
      </c>
      <c r="AD1979" t="s">
        <v>52</v>
      </c>
      <c r="AE1979" t="s">
        <v>53</v>
      </c>
      <c r="AF1979" t="s">
        <v>52</v>
      </c>
      <c r="AG1979" t="s">
        <v>52</v>
      </c>
      <c r="AH1979" t="s">
        <v>53</v>
      </c>
      <c r="AI1979" t="s">
        <v>60</v>
      </c>
      <c r="AJ1979" t="s">
        <v>53</v>
      </c>
      <c r="AK1979" t="s">
        <v>61</v>
      </c>
      <c r="AL1979">
        <v>94</v>
      </c>
      <c r="AM1979">
        <v>773.65</v>
      </c>
      <c r="AN1979">
        <v>0</v>
      </c>
      <c r="AO1979">
        <v>0</v>
      </c>
      <c r="AP1979">
        <v>191.12</v>
      </c>
      <c r="AQ1979">
        <v>964.77</v>
      </c>
      <c r="AR1979">
        <v>1</v>
      </c>
      <c r="AS1979" t="s">
        <v>62</v>
      </c>
      <c r="AT1979" t="s">
        <v>53</v>
      </c>
      <c r="AU1979">
        <v>71</v>
      </c>
      <c r="AV1979">
        <v>2632</v>
      </c>
      <c r="AW1979" t="s">
        <v>76</v>
      </c>
      <c r="AX1979" t="s">
        <v>100</v>
      </c>
      <c r="AY1979" t="str">
        <f>IF(AND(Table1[[#This Row],[Contract]]="Month-to-Month", Table1[[#This Row],[Tenure in Months]]&lt;6, Table1[[#This Row],[Payment Method]]="Bank Withdrawal"), "High Risk", IF(OR(Table1[[#This Row],[Contract]]="Month-to-Month", Table1[[#This Row],[Tenure in Months]]&lt;12), "Medium Risk", "Low Risk"))</f>
        <v>Medium Risk</v>
      </c>
    </row>
    <row r="1980" spans="1:51" x14ac:dyDescent="0.35">
      <c r="A1980" t="s">
        <v>2893</v>
      </c>
      <c r="B1980" t="s">
        <v>66</v>
      </c>
      <c r="C1980">
        <v>21</v>
      </c>
      <c r="D1980" t="s">
        <v>53</v>
      </c>
      <c r="E1980" t="s">
        <v>52</v>
      </c>
      <c r="F1980" t="s">
        <v>53</v>
      </c>
      <c r="G1980" t="s">
        <v>53</v>
      </c>
      <c r="H1980">
        <v>3</v>
      </c>
      <c r="I1980" t="s">
        <v>54</v>
      </c>
      <c r="J1980" t="s">
        <v>55</v>
      </c>
      <c r="K1980" t="s">
        <v>373</v>
      </c>
      <c r="L1980">
        <v>94402</v>
      </c>
      <c r="M1980">
        <v>37.556634000000003</v>
      </c>
      <c r="N1980">
        <v>-122.317723</v>
      </c>
      <c r="O1980">
        <v>23393</v>
      </c>
      <c r="P1980" t="s">
        <v>57</v>
      </c>
      <c r="Q1980" t="s">
        <v>53</v>
      </c>
      <c r="R1980">
        <v>1</v>
      </c>
      <c r="S1980">
        <v>22</v>
      </c>
      <c r="T1980" t="s">
        <v>72</v>
      </c>
      <c r="U1980" t="s">
        <v>53</v>
      </c>
      <c r="V1980">
        <v>42.98</v>
      </c>
      <c r="W1980" t="s">
        <v>52</v>
      </c>
      <c r="X1980" t="s">
        <v>53</v>
      </c>
      <c r="Y1980" t="s">
        <v>59</v>
      </c>
      <c r="Z1980">
        <v>30</v>
      </c>
      <c r="AA1980" t="s">
        <v>53</v>
      </c>
      <c r="AB1980" t="s">
        <v>53</v>
      </c>
      <c r="AC1980" t="s">
        <v>53</v>
      </c>
      <c r="AD1980" t="s">
        <v>52</v>
      </c>
      <c r="AE1980" t="s">
        <v>52</v>
      </c>
      <c r="AF1980" t="s">
        <v>52</v>
      </c>
      <c r="AG1980" t="s">
        <v>52</v>
      </c>
      <c r="AH1980" t="s">
        <v>52</v>
      </c>
      <c r="AI1980" t="s">
        <v>60</v>
      </c>
      <c r="AJ1980" t="s">
        <v>52</v>
      </c>
      <c r="AK1980" t="s">
        <v>69</v>
      </c>
      <c r="AL1980">
        <v>61.15</v>
      </c>
      <c r="AM1980">
        <v>1422.05</v>
      </c>
      <c r="AN1980">
        <v>0</v>
      </c>
      <c r="AO1980">
        <v>80</v>
      </c>
      <c r="AP1980">
        <v>945.56</v>
      </c>
      <c r="AQ1980">
        <v>2447.6099999999901</v>
      </c>
      <c r="AR1980">
        <v>1</v>
      </c>
      <c r="AS1980" t="s">
        <v>62</v>
      </c>
      <c r="AT1980" t="s">
        <v>53</v>
      </c>
      <c r="AU1980">
        <v>87</v>
      </c>
      <c r="AV1980">
        <v>4626</v>
      </c>
      <c r="AW1980" t="s">
        <v>76</v>
      </c>
      <c r="AX1980" t="s">
        <v>93</v>
      </c>
      <c r="AY1980" t="str">
        <f>IF(AND(Table1[[#This Row],[Contract]]="Month-to-Month", Table1[[#This Row],[Tenure in Months]]&lt;6, Table1[[#This Row],[Payment Method]]="Bank Withdrawal"), "High Risk", IF(OR(Table1[[#This Row],[Contract]]="Month-to-Month", Table1[[#This Row],[Tenure in Months]]&lt;12), "Medium Risk", "Low Risk"))</f>
        <v>Medium Risk</v>
      </c>
    </row>
    <row r="1981" spans="1:51" x14ac:dyDescent="0.35">
      <c r="A1981" t="s">
        <v>2894</v>
      </c>
      <c r="B1981" t="s">
        <v>51</v>
      </c>
      <c r="C1981">
        <v>37</v>
      </c>
      <c r="D1981" t="s">
        <v>52</v>
      </c>
      <c r="E1981" t="s">
        <v>52</v>
      </c>
      <c r="F1981" t="s">
        <v>53</v>
      </c>
      <c r="G1981" t="s">
        <v>52</v>
      </c>
      <c r="H1981">
        <v>0</v>
      </c>
      <c r="I1981" t="s">
        <v>54</v>
      </c>
      <c r="J1981" t="s">
        <v>55</v>
      </c>
      <c r="K1981" t="s">
        <v>189</v>
      </c>
      <c r="L1981">
        <v>94514</v>
      </c>
      <c r="M1981">
        <v>37.83323</v>
      </c>
      <c r="N1981">
        <v>-121.601461</v>
      </c>
      <c r="O1981">
        <v>10153</v>
      </c>
      <c r="P1981" t="s">
        <v>57</v>
      </c>
      <c r="Q1981" t="s">
        <v>52</v>
      </c>
      <c r="R1981">
        <v>0</v>
      </c>
      <c r="S1981">
        <v>29</v>
      </c>
      <c r="T1981" t="s">
        <v>58</v>
      </c>
      <c r="U1981" t="s">
        <v>53</v>
      </c>
      <c r="V1981">
        <v>28.37</v>
      </c>
      <c r="W1981" t="s">
        <v>53</v>
      </c>
      <c r="X1981" t="s">
        <v>53</v>
      </c>
      <c r="Y1981" t="s">
        <v>68</v>
      </c>
      <c r="Z1981">
        <v>12</v>
      </c>
      <c r="AA1981" t="s">
        <v>53</v>
      </c>
      <c r="AB1981" t="s">
        <v>53</v>
      </c>
      <c r="AC1981" t="s">
        <v>52</v>
      </c>
      <c r="AD1981" t="s">
        <v>52</v>
      </c>
      <c r="AE1981" t="s">
        <v>52</v>
      </c>
      <c r="AF1981" t="s">
        <v>52</v>
      </c>
      <c r="AG1981" t="s">
        <v>52</v>
      </c>
      <c r="AH1981" t="s">
        <v>53</v>
      </c>
      <c r="AI1981" t="s">
        <v>60</v>
      </c>
      <c r="AJ1981" t="s">
        <v>53</v>
      </c>
      <c r="AK1981" t="s">
        <v>61</v>
      </c>
      <c r="AL1981">
        <v>84.45</v>
      </c>
      <c r="AM1981">
        <v>2467.1</v>
      </c>
      <c r="AN1981">
        <v>0</v>
      </c>
      <c r="AO1981">
        <v>0</v>
      </c>
      <c r="AP1981">
        <v>822.73</v>
      </c>
      <c r="AQ1981">
        <v>3289.83</v>
      </c>
      <c r="AR1981">
        <v>1</v>
      </c>
      <c r="AS1981" t="s">
        <v>62</v>
      </c>
      <c r="AT1981" t="s">
        <v>53</v>
      </c>
      <c r="AU1981">
        <v>91</v>
      </c>
      <c r="AV1981">
        <v>2651</v>
      </c>
      <c r="AW1981" t="s">
        <v>76</v>
      </c>
      <c r="AX1981" t="s">
        <v>2752</v>
      </c>
      <c r="AY1981" t="str">
        <f>IF(AND(Table1[[#This Row],[Contract]]="Month-to-Month", Table1[[#This Row],[Tenure in Months]]&lt;6, Table1[[#This Row],[Payment Method]]="Bank Withdrawal"), "High Risk", IF(OR(Table1[[#This Row],[Contract]]="Month-to-Month", Table1[[#This Row],[Tenure in Months]]&lt;12), "Medium Risk", "Low Risk"))</f>
        <v>Medium Risk</v>
      </c>
    </row>
    <row r="1982" spans="1:51" x14ac:dyDescent="0.35">
      <c r="A1982" t="s">
        <v>2895</v>
      </c>
      <c r="B1982" t="s">
        <v>51</v>
      </c>
      <c r="C1982">
        <v>20</v>
      </c>
      <c r="D1982" t="s">
        <v>53</v>
      </c>
      <c r="E1982" t="s">
        <v>52</v>
      </c>
      <c r="F1982" t="s">
        <v>53</v>
      </c>
      <c r="G1982" t="s">
        <v>52</v>
      </c>
      <c r="H1982">
        <v>0</v>
      </c>
      <c r="I1982" t="s">
        <v>54</v>
      </c>
      <c r="J1982" t="s">
        <v>55</v>
      </c>
      <c r="K1982" t="s">
        <v>2896</v>
      </c>
      <c r="L1982">
        <v>94515</v>
      </c>
      <c r="M1982">
        <v>38.629618000000001</v>
      </c>
      <c r="N1982">
        <v>-122.593216</v>
      </c>
      <c r="O1982">
        <v>7384</v>
      </c>
      <c r="P1982" t="s">
        <v>57</v>
      </c>
      <c r="Q1982" t="s">
        <v>53</v>
      </c>
      <c r="R1982">
        <v>1</v>
      </c>
      <c r="S1982">
        <v>13</v>
      </c>
      <c r="T1982" t="s">
        <v>72</v>
      </c>
      <c r="U1982" t="s">
        <v>53</v>
      </c>
      <c r="V1982">
        <v>41.22</v>
      </c>
      <c r="W1982" t="s">
        <v>53</v>
      </c>
      <c r="X1982" t="s">
        <v>53</v>
      </c>
      <c r="Y1982" t="s">
        <v>110</v>
      </c>
      <c r="Z1982">
        <v>82</v>
      </c>
      <c r="AA1982" t="s">
        <v>52</v>
      </c>
      <c r="AB1982" t="s">
        <v>52</v>
      </c>
      <c r="AC1982" t="s">
        <v>53</v>
      </c>
      <c r="AD1982" t="s">
        <v>52</v>
      </c>
      <c r="AE1982" t="s">
        <v>53</v>
      </c>
      <c r="AF1982" t="s">
        <v>53</v>
      </c>
      <c r="AG1982" t="s">
        <v>53</v>
      </c>
      <c r="AH1982" t="s">
        <v>53</v>
      </c>
      <c r="AI1982" t="s">
        <v>124</v>
      </c>
      <c r="AJ1982" t="s">
        <v>53</v>
      </c>
      <c r="AK1982" t="s">
        <v>69</v>
      </c>
      <c r="AL1982">
        <v>75.3</v>
      </c>
      <c r="AM1982">
        <v>989.45</v>
      </c>
      <c r="AN1982">
        <v>0</v>
      </c>
      <c r="AO1982">
        <v>0</v>
      </c>
      <c r="AP1982">
        <v>535.86</v>
      </c>
      <c r="AQ1982">
        <v>1525.31</v>
      </c>
      <c r="AR1982">
        <v>3</v>
      </c>
      <c r="AS1982" t="s">
        <v>62</v>
      </c>
      <c r="AT1982" t="s">
        <v>53</v>
      </c>
      <c r="AU1982">
        <v>89</v>
      </c>
      <c r="AV1982">
        <v>4800</v>
      </c>
      <c r="AW1982" t="s">
        <v>76</v>
      </c>
      <c r="AX1982" t="s">
        <v>133</v>
      </c>
      <c r="AY1982" t="str">
        <f>IF(AND(Table1[[#This Row],[Contract]]="Month-to-Month", Table1[[#This Row],[Tenure in Months]]&lt;6, Table1[[#This Row],[Payment Method]]="Bank Withdrawal"), "High Risk", IF(OR(Table1[[#This Row],[Contract]]="Month-to-Month", Table1[[#This Row],[Tenure in Months]]&lt;12), "Medium Risk", "Low Risk"))</f>
        <v>Low Risk</v>
      </c>
    </row>
    <row r="1983" spans="1:51" x14ac:dyDescent="0.35">
      <c r="A1983" t="s">
        <v>2897</v>
      </c>
      <c r="B1983" t="s">
        <v>66</v>
      </c>
      <c r="C1983">
        <v>38</v>
      </c>
      <c r="D1983" t="s">
        <v>52</v>
      </c>
      <c r="E1983" t="s">
        <v>52</v>
      </c>
      <c r="F1983" t="s">
        <v>52</v>
      </c>
      <c r="G1983" t="s">
        <v>52</v>
      </c>
      <c r="H1983">
        <v>0</v>
      </c>
      <c r="I1983" t="s">
        <v>54</v>
      </c>
      <c r="J1983" t="s">
        <v>55</v>
      </c>
      <c r="K1983" t="s">
        <v>375</v>
      </c>
      <c r="L1983">
        <v>94520</v>
      </c>
      <c r="M1983">
        <v>38.013824999999997</v>
      </c>
      <c r="N1983">
        <v>-122.03914399999999</v>
      </c>
      <c r="O1983">
        <v>36186</v>
      </c>
      <c r="P1983" t="s">
        <v>57</v>
      </c>
      <c r="Q1983" t="s">
        <v>52</v>
      </c>
      <c r="R1983">
        <v>0</v>
      </c>
      <c r="S1983">
        <v>3</v>
      </c>
      <c r="T1983" t="s">
        <v>67</v>
      </c>
      <c r="U1983" t="s">
        <v>53</v>
      </c>
      <c r="V1983">
        <v>13.28</v>
      </c>
      <c r="W1983" t="s">
        <v>52</v>
      </c>
      <c r="X1983" t="s">
        <v>52</v>
      </c>
      <c r="Y1983" t="s">
        <v>58</v>
      </c>
      <c r="Z1983">
        <v>0</v>
      </c>
      <c r="AA1983" t="s">
        <v>52</v>
      </c>
      <c r="AB1983" t="s">
        <v>52</v>
      </c>
      <c r="AC1983" t="s">
        <v>52</v>
      </c>
      <c r="AD1983" t="s">
        <v>52</v>
      </c>
      <c r="AE1983" t="s">
        <v>52</v>
      </c>
      <c r="AF1983" t="s">
        <v>52</v>
      </c>
      <c r="AG1983" t="s">
        <v>52</v>
      </c>
      <c r="AH1983" t="s">
        <v>52</v>
      </c>
      <c r="AI1983" t="s">
        <v>60</v>
      </c>
      <c r="AJ1983" t="s">
        <v>53</v>
      </c>
      <c r="AK1983" t="s">
        <v>69</v>
      </c>
      <c r="AL1983">
        <v>19.600000000000001</v>
      </c>
      <c r="AM1983">
        <v>59.75</v>
      </c>
      <c r="AN1983">
        <v>0</v>
      </c>
      <c r="AO1983">
        <v>0</v>
      </c>
      <c r="AP1983">
        <v>39.839999999999897</v>
      </c>
      <c r="AQ1983">
        <v>99.59</v>
      </c>
      <c r="AR1983">
        <v>3</v>
      </c>
      <c r="AS1983" t="s">
        <v>62</v>
      </c>
      <c r="AT1983" t="s">
        <v>53</v>
      </c>
      <c r="AU1983">
        <v>81</v>
      </c>
      <c r="AV1983">
        <v>5000</v>
      </c>
      <c r="AW1983" t="s">
        <v>120</v>
      </c>
      <c r="AX1983" t="s">
        <v>121</v>
      </c>
      <c r="AY1983" t="str">
        <f>IF(AND(Table1[[#This Row],[Contract]]="Month-to-Month", Table1[[#This Row],[Tenure in Months]]&lt;6, Table1[[#This Row],[Payment Method]]="Bank Withdrawal"), "High Risk", IF(OR(Table1[[#This Row],[Contract]]="Month-to-Month", Table1[[#This Row],[Tenure in Months]]&lt;12), "Medium Risk", "Low Risk"))</f>
        <v>Medium Risk</v>
      </c>
    </row>
    <row r="1984" spans="1:51" x14ac:dyDescent="0.35">
      <c r="A1984" t="s">
        <v>2898</v>
      </c>
      <c r="B1984" t="s">
        <v>51</v>
      </c>
      <c r="C1984">
        <v>63</v>
      </c>
      <c r="D1984" t="s">
        <v>52</v>
      </c>
      <c r="E1984" t="s">
        <v>52</v>
      </c>
      <c r="F1984" t="s">
        <v>52</v>
      </c>
      <c r="G1984" t="s">
        <v>52</v>
      </c>
      <c r="H1984">
        <v>0</v>
      </c>
      <c r="I1984" t="s">
        <v>54</v>
      </c>
      <c r="J1984" t="s">
        <v>55</v>
      </c>
      <c r="K1984" t="s">
        <v>1033</v>
      </c>
      <c r="L1984">
        <v>94535</v>
      </c>
      <c r="M1984">
        <v>38.265898999999997</v>
      </c>
      <c r="N1984">
        <v>-121.93946099999999</v>
      </c>
      <c r="O1984">
        <v>9978</v>
      </c>
      <c r="P1984" t="s">
        <v>57</v>
      </c>
      <c r="Q1984" t="s">
        <v>52</v>
      </c>
      <c r="R1984">
        <v>0</v>
      </c>
      <c r="S1984">
        <v>62</v>
      </c>
      <c r="T1984" t="s">
        <v>92</v>
      </c>
      <c r="U1984" t="s">
        <v>53</v>
      </c>
      <c r="V1984">
        <v>8.08</v>
      </c>
      <c r="W1984" t="s">
        <v>53</v>
      </c>
      <c r="X1984" t="s">
        <v>53</v>
      </c>
      <c r="Y1984" t="s">
        <v>68</v>
      </c>
      <c r="Z1984">
        <v>21</v>
      </c>
      <c r="AA1984" t="s">
        <v>53</v>
      </c>
      <c r="AB1984" t="s">
        <v>53</v>
      </c>
      <c r="AC1984" t="s">
        <v>52</v>
      </c>
      <c r="AD1984" t="s">
        <v>53</v>
      </c>
      <c r="AE1984" t="s">
        <v>52</v>
      </c>
      <c r="AF1984" t="s">
        <v>53</v>
      </c>
      <c r="AG1984" t="s">
        <v>53</v>
      </c>
      <c r="AH1984" t="s">
        <v>52</v>
      </c>
      <c r="AI1984" t="s">
        <v>124</v>
      </c>
      <c r="AJ1984" t="s">
        <v>52</v>
      </c>
      <c r="AK1984" t="s">
        <v>61</v>
      </c>
      <c r="AL1984">
        <v>102</v>
      </c>
      <c r="AM1984">
        <v>6529.25</v>
      </c>
      <c r="AN1984">
        <v>0</v>
      </c>
      <c r="AO1984">
        <v>110</v>
      </c>
      <c r="AP1984">
        <v>500.96</v>
      </c>
      <c r="AQ1984">
        <v>7140.21</v>
      </c>
      <c r="AR1984">
        <v>1</v>
      </c>
      <c r="AS1984" t="s">
        <v>62</v>
      </c>
      <c r="AT1984" t="s">
        <v>53</v>
      </c>
      <c r="AU1984">
        <v>87</v>
      </c>
      <c r="AV1984">
        <v>5090</v>
      </c>
      <c r="AW1984" t="s">
        <v>80</v>
      </c>
      <c r="AX1984" t="s">
        <v>182</v>
      </c>
      <c r="AY1984" t="str">
        <f>IF(AND(Table1[[#This Row],[Contract]]="Month-to-Month", Table1[[#This Row],[Tenure in Months]]&lt;6, Table1[[#This Row],[Payment Method]]="Bank Withdrawal"), "High Risk", IF(OR(Table1[[#This Row],[Contract]]="Month-to-Month", Table1[[#This Row],[Tenure in Months]]&lt;12), "Medium Risk", "Low Risk"))</f>
        <v>Low Risk</v>
      </c>
    </row>
    <row r="1985" spans="1:51" x14ac:dyDescent="0.35">
      <c r="A1985" t="s">
        <v>2899</v>
      </c>
      <c r="B1985" t="s">
        <v>51</v>
      </c>
      <c r="C1985">
        <v>62</v>
      </c>
      <c r="D1985" t="s">
        <v>52</v>
      </c>
      <c r="E1985" t="s">
        <v>52</v>
      </c>
      <c r="F1985" t="s">
        <v>53</v>
      </c>
      <c r="G1985" t="s">
        <v>52</v>
      </c>
      <c r="H1985">
        <v>0</v>
      </c>
      <c r="I1985" t="s">
        <v>54</v>
      </c>
      <c r="J1985" t="s">
        <v>55</v>
      </c>
      <c r="K1985" t="s">
        <v>191</v>
      </c>
      <c r="L1985">
        <v>94539</v>
      </c>
      <c r="M1985">
        <v>37.516790999999998</v>
      </c>
      <c r="N1985">
        <v>-121.899117</v>
      </c>
      <c r="O1985">
        <v>46917</v>
      </c>
      <c r="P1985" t="s">
        <v>57</v>
      </c>
      <c r="Q1985" t="s">
        <v>53</v>
      </c>
      <c r="R1985">
        <v>1</v>
      </c>
      <c r="S1985">
        <v>17</v>
      </c>
      <c r="T1985" t="s">
        <v>72</v>
      </c>
      <c r="U1985" t="s">
        <v>53</v>
      </c>
      <c r="V1985">
        <v>12.06</v>
      </c>
      <c r="W1985" t="s">
        <v>53</v>
      </c>
      <c r="X1985" t="s">
        <v>53</v>
      </c>
      <c r="Y1985" t="s">
        <v>68</v>
      </c>
      <c r="Z1985">
        <v>9</v>
      </c>
      <c r="AA1985" t="s">
        <v>53</v>
      </c>
      <c r="AB1985" t="s">
        <v>53</v>
      </c>
      <c r="AC1985" t="s">
        <v>53</v>
      </c>
      <c r="AD1985" t="s">
        <v>52</v>
      </c>
      <c r="AE1985" t="s">
        <v>52</v>
      </c>
      <c r="AF1985" t="s">
        <v>52</v>
      </c>
      <c r="AG1985" t="s">
        <v>52</v>
      </c>
      <c r="AH1985" t="s">
        <v>53</v>
      </c>
      <c r="AI1985" t="s">
        <v>60</v>
      </c>
      <c r="AJ1985" t="s">
        <v>52</v>
      </c>
      <c r="AK1985" t="s">
        <v>69</v>
      </c>
      <c r="AL1985">
        <v>90.2</v>
      </c>
      <c r="AM1985">
        <v>1454.15</v>
      </c>
      <c r="AN1985">
        <v>0</v>
      </c>
      <c r="AO1985">
        <v>0</v>
      </c>
      <c r="AP1985">
        <v>205.02</v>
      </c>
      <c r="AQ1985">
        <v>1659.17</v>
      </c>
      <c r="AR1985">
        <v>1</v>
      </c>
      <c r="AS1985" t="s">
        <v>62</v>
      </c>
      <c r="AT1985" t="s">
        <v>53</v>
      </c>
      <c r="AU1985">
        <v>91</v>
      </c>
      <c r="AV1985">
        <v>2026</v>
      </c>
      <c r="AW1985" t="s">
        <v>76</v>
      </c>
      <c r="AX1985" t="s">
        <v>100</v>
      </c>
      <c r="AY1985" t="str">
        <f>IF(AND(Table1[[#This Row],[Contract]]="Month-to-Month", Table1[[#This Row],[Tenure in Months]]&lt;6, Table1[[#This Row],[Payment Method]]="Bank Withdrawal"), "High Risk", IF(OR(Table1[[#This Row],[Contract]]="Month-to-Month", Table1[[#This Row],[Tenure in Months]]&lt;12), "Medium Risk", "Low Risk"))</f>
        <v>Medium Risk</v>
      </c>
    </row>
    <row r="1986" spans="1:51" x14ac:dyDescent="0.35">
      <c r="A1986" t="s">
        <v>2900</v>
      </c>
      <c r="B1986" t="s">
        <v>51</v>
      </c>
      <c r="C1986">
        <v>19</v>
      </c>
      <c r="D1986" t="s">
        <v>53</v>
      </c>
      <c r="E1986" t="s">
        <v>52</v>
      </c>
      <c r="F1986" t="s">
        <v>53</v>
      </c>
      <c r="G1986" t="s">
        <v>52</v>
      </c>
      <c r="H1986">
        <v>0</v>
      </c>
      <c r="I1986" t="s">
        <v>54</v>
      </c>
      <c r="J1986" t="s">
        <v>55</v>
      </c>
      <c r="K1986" t="s">
        <v>377</v>
      </c>
      <c r="L1986">
        <v>94544</v>
      </c>
      <c r="M1986">
        <v>37.639215</v>
      </c>
      <c r="N1986">
        <v>-122.037554</v>
      </c>
      <c r="O1986">
        <v>72993</v>
      </c>
      <c r="P1986" t="s">
        <v>57</v>
      </c>
      <c r="Q1986" t="s">
        <v>53</v>
      </c>
      <c r="R1986">
        <v>1</v>
      </c>
      <c r="S1986">
        <v>56</v>
      </c>
      <c r="T1986" t="s">
        <v>92</v>
      </c>
      <c r="U1986" t="s">
        <v>53</v>
      </c>
      <c r="V1986">
        <v>13.2</v>
      </c>
      <c r="W1986" t="s">
        <v>53</v>
      </c>
      <c r="X1986" t="s">
        <v>52</v>
      </c>
      <c r="Y1986" t="s">
        <v>58</v>
      </c>
      <c r="Z1986">
        <v>0</v>
      </c>
      <c r="AA1986" t="s">
        <v>52</v>
      </c>
      <c r="AB1986" t="s">
        <v>52</v>
      </c>
      <c r="AC1986" t="s">
        <v>52</v>
      </c>
      <c r="AD1986" t="s">
        <v>52</v>
      </c>
      <c r="AE1986" t="s">
        <v>52</v>
      </c>
      <c r="AF1986" t="s">
        <v>52</v>
      </c>
      <c r="AG1986" t="s">
        <v>52</v>
      </c>
      <c r="AH1986" t="s">
        <v>52</v>
      </c>
      <c r="AI1986" t="s">
        <v>334</v>
      </c>
      <c r="AJ1986" t="s">
        <v>53</v>
      </c>
      <c r="AK1986" t="s">
        <v>69</v>
      </c>
      <c r="AL1986">
        <v>25.15</v>
      </c>
      <c r="AM1986">
        <v>1327.15</v>
      </c>
      <c r="AN1986">
        <v>0</v>
      </c>
      <c r="AO1986">
        <v>0</v>
      </c>
      <c r="AP1986">
        <v>739.19999999999902</v>
      </c>
      <c r="AQ1986">
        <v>2066.35</v>
      </c>
      <c r="AR1986">
        <v>3</v>
      </c>
      <c r="AS1986" t="s">
        <v>62</v>
      </c>
      <c r="AT1986" t="s">
        <v>53</v>
      </c>
      <c r="AU1986">
        <v>79</v>
      </c>
      <c r="AV1986">
        <v>6484</v>
      </c>
      <c r="AW1986" t="s">
        <v>76</v>
      </c>
      <c r="AX1986" t="s">
        <v>93</v>
      </c>
      <c r="AY1986" t="str">
        <f>IF(AND(Table1[[#This Row],[Contract]]="Month-to-Month", Table1[[#This Row],[Tenure in Months]]&lt;6, Table1[[#This Row],[Payment Method]]="Bank Withdrawal"), "High Risk", IF(OR(Table1[[#This Row],[Contract]]="Month-to-Month", Table1[[#This Row],[Tenure in Months]]&lt;12), "Medium Risk", "Low Risk"))</f>
        <v>Low Risk</v>
      </c>
    </row>
    <row r="1987" spans="1:51" x14ac:dyDescent="0.35">
      <c r="A1987" t="s">
        <v>2901</v>
      </c>
      <c r="B1987" t="s">
        <v>66</v>
      </c>
      <c r="C1987">
        <v>58</v>
      </c>
      <c r="D1987" t="s">
        <v>52</v>
      </c>
      <c r="E1987" t="s">
        <v>52</v>
      </c>
      <c r="F1987" t="s">
        <v>52</v>
      </c>
      <c r="G1987" t="s">
        <v>52</v>
      </c>
      <c r="H1987">
        <v>0</v>
      </c>
      <c r="I1987" t="s">
        <v>54</v>
      </c>
      <c r="J1987" t="s">
        <v>55</v>
      </c>
      <c r="K1987" t="s">
        <v>377</v>
      </c>
      <c r="L1987">
        <v>94545</v>
      </c>
      <c r="M1987">
        <v>37.629840000000002</v>
      </c>
      <c r="N1987">
        <v>-122.12084299999999</v>
      </c>
      <c r="O1987">
        <v>27311</v>
      </c>
      <c r="P1987" t="s">
        <v>57</v>
      </c>
      <c r="Q1987" t="s">
        <v>52</v>
      </c>
      <c r="R1987">
        <v>0</v>
      </c>
      <c r="S1987">
        <v>31</v>
      </c>
      <c r="T1987" t="s">
        <v>58</v>
      </c>
      <c r="U1987" t="s">
        <v>53</v>
      </c>
      <c r="V1987">
        <v>16.63</v>
      </c>
      <c r="W1987" t="s">
        <v>53</v>
      </c>
      <c r="X1987" t="s">
        <v>53</v>
      </c>
      <c r="Y1987" t="s">
        <v>68</v>
      </c>
      <c r="Z1987">
        <v>12</v>
      </c>
      <c r="AA1987" t="s">
        <v>52</v>
      </c>
      <c r="AB1987" t="s">
        <v>52</v>
      </c>
      <c r="AC1987" t="s">
        <v>52</v>
      </c>
      <c r="AD1987" t="s">
        <v>53</v>
      </c>
      <c r="AE1987" t="s">
        <v>52</v>
      </c>
      <c r="AF1987" t="s">
        <v>52</v>
      </c>
      <c r="AG1987" t="s">
        <v>52</v>
      </c>
      <c r="AH1987" t="s">
        <v>53</v>
      </c>
      <c r="AI1987" t="s">
        <v>60</v>
      </c>
      <c r="AJ1987" t="s">
        <v>53</v>
      </c>
      <c r="AK1987" t="s">
        <v>69</v>
      </c>
      <c r="AL1987">
        <v>79.849999999999994</v>
      </c>
      <c r="AM1987">
        <v>2404.15</v>
      </c>
      <c r="AN1987">
        <v>0</v>
      </c>
      <c r="AO1987">
        <v>0</v>
      </c>
      <c r="AP1987">
        <v>515.53</v>
      </c>
      <c r="AQ1987">
        <v>2919.68</v>
      </c>
      <c r="AR1987">
        <v>1</v>
      </c>
      <c r="AS1987" t="s">
        <v>62</v>
      </c>
      <c r="AT1987" t="s">
        <v>53</v>
      </c>
      <c r="AU1987">
        <v>67</v>
      </c>
      <c r="AV1987">
        <v>2554</v>
      </c>
      <c r="AW1987" t="s">
        <v>76</v>
      </c>
      <c r="AX1987" t="s">
        <v>2752</v>
      </c>
      <c r="AY1987" t="str">
        <f>IF(AND(Table1[[#This Row],[Contract]]="Month-to-Month", Table1[[#This Row],[Tenure in Months]]&lt;6, Table1[[#This Row],[Payment Method]]="Bank Withdrawal"), "High Risk", IF(OR(Table1[[#This Row],[Contract]]="Month-to-Month", Table1[[#This Row],[Tenure in Months]]&lt;12), "Medium Risk", "Low Risk"))</f>
        <v>Medium Risk</v>
      </c>
    </row>
    <row r="1988" spans="1:51" x14ac:dyDescent="0.35">
      <c r="A1988" t="s">
        <v>2902</v>
      </c>
      <c r="B1988" t="s">
        <v>66</v>
      </c>
      <c r="C1988">
        <v>26</v>
      </c>
      <c r="D1988" t="s">
        <v>53</v>
      </c>
      <c r="E1988" t="s">
        <v>52</v>
      </c>
      <c r="F1988" t="s">
        <v>52</v>
      </c>
      <c r="G1988" t="s">
        <v>52</v>
      </c>
      <c r="H1988">
        <v>0</v>
      </c>
      <c r="I1988" t="s">
        <v>54</v>
      </c>
      <c r="J1988" t="s">
        <v>55</v>
      </c>
      <c r="K1988" t="s">
        <v>2903</v>
      </c>
      <c r="L1988">
        <v>94549</v>
      </c>
      <c r="M1988">
        <v>37.907777000000003</v>
      </c>
      <c r="N1988">
        <v>-122.127161</v>
      </c>
      <c r="O1988">
        <v>23996</v>
      </c>
      <c r="P1988" t="s">
        <v>57</v>
      </c>
      <c r="Q1988" t="s">
        <v>52</v>
      </c>
      <c r="R1988">
        <v>0</v>
      </c>
      <c r="S1988">
        <v>2</v>
      </c>
      <c r="T1988" t="s">
        <v>67</v>
      </c>
      <c r="U1988" t="s">
        <v>53</v>
      </c>
      <c r="V1988">
        <v>21.28</v>
      </c>
      <c r="W1988" t="s">
        <v>52</v>
      </c>
      <c r="X1988" t="s">
        <v>53</v>
      </c>
      <c r="Y1988" t="s">
        <v>110</v>
      </c>
      <c r="Z1988">
        <v>26</v>
      </c>
      <c r="AA1988" t="s">
        <v>52</v>
      </c>
      <c r="AB1988" t="s">
        <v>53</v>
      </c>
      <c r="AC1988" t="s">
        <v>52</v>
      </c>
      <c r="AD1988" t="s">
        <v>52</v>
      </c>
      <c r="AE1988" t="s">
        <v>52</v>
      </c>
      <c r="AF1988" t="s">
        <v>52</v>
      </c>
      <c r="AG1988" t="s">
        <v>52</v>
      </c>
      <c r="AH1988" t="s">
        <v>53</v>
      </c>
      <c r="AI1988" t="s">
        <v>60</v>
      </c>
      <c r="AJ1988" t="s">
        <v>53</v>
      </c>
      <c r="AK1988" t="s">
        <v>69</v>
      </c>
      <c r="AL1988">
        <v>49.6</v>
      </c>
      <c r="AM1988">
        <v>114.7</v>
      </c>
      <c r="AN1988">
        <v>0</v>
      </c>
      <c r="AO1988">
        <v>0</v>
      </c>
      <c r="AP1988">
        <v>42.56</v>
      </c>
      <c r="AQ1988">
        <v>157.26</v>
      </c>
      <c r="AR1988">
        <v>1</v>
      </c>
      <c r="AS1988" t="s">
        <v>62</v>
      </c>
      <c r="AT1988" t="s">
        <v>53</v>
      </c>
      <c r="AU1988">
        <v>78</v>
      </c>
      <c r="AV1988">
        <v>3599</v>
      </c>
      <c r="AW1988" t="s">
        <v>76</v>
      </c>
      <c r="AX1988" t="s">
        <v>133</v>
      </c>
      <c r="AY1988" t="str">
        <f>IF(AND(Table1[[#This Row],[Contract]]="Month-to-Month", Table1[[#This Row],[Tenure in Months]]&lt;6, Table1[[#This Row],[Payment Method]]="Bank Withdrawal"), "High Risk", IF(OR(Table1[[#This Row],[Contract]]="Month-to-Month", Table1[[#This Row],[Tenure in Months]]&lt;12), "Medium Risk", "Low Risk"))</f>
        <v>Medium Risk</v>
      </c>
    </row>
    <row r="1989" spans="1:51" x14ac:dyDescent="0.35">
      <c r="A1989" t="s">
        <v>2904</v>
      </c>
      <c r="B1989" t="s">
        <v>51</v>
      </c>
      <c r="C1989">
        <v>53</v>
      </c>
      <c r="D1989" t="s">
        <v>52</v>
      </c>
      <c r="E1989" t="s">
        <v>52</v>
      </c>
      <c r="F1989" t="s">
        <v>52</v>
      </c>
      <c r="G1989" t="s">
        <v>52</v>
      </c>
      <c r="H1989">
        <v>0</v>
      </c>
      <c r="I1989" t="s">
        <v>54</v>
      </c>
      <c r="J1989" t="s">
        <v>55</v>
      </c>
      <c r="K1989" t="s">
        <v>1279</v>
      </c>
      <c r="L1989">
        <v>94565</v>
      </c>
      <c r="M1989">
        <v>38.006047000000002</v>
      </c>
      <c r="N1989">
        <v>-121.91683399999999</v>
      </c>
      <c r="O1989">
        <v>78816</v>
      </c>
      <c r="P1989" t="s">
        <v>57</v>
      </c>
      <c r="Q1989" t="s">
        <v>52</v>
      </c>
      <c r="R1989">
        <v>0</v>
      </c>
      <c r="S1989">
        <v>3</v>
      </c>
      <c r="T1989" t="s">
        <v>58</v>
      </c>
      <c r="U1989" t="s">
        <v>53</v>
      </c>
      <c r="V1989">
        <v>43.72</v>
      </c>
      <c r="W1989" t="s">
        <v>53</v>
      </c>
      <c r="X1989" t="s">
        <v>53</v>
      </c>
      <c r="Y1989" t="s">
        <v>68</v>
      </c>
      <c r="Z1989">
        <v>21</v>
      </c>
      <c r="AA1989" t="s">
        <v>52</v>
      </c>
      <c r="AB1989" t="s">
        <v>52</v>
      </c>
      <c r="AC1989" t="s">
        <v>53</v>
      </c>
      <c r="AD1989" t="s">
        <v>52</v>
      </c>
      <c r="AE1989" t="s">
        <v>52</v>
      </c>
      <c r="AF1989" t="s">
        <v>53</v>
      </c>
      <c r="AG1989" t="s">
        <v>53</v>
      </c>
      <c r="AH1989" t="s">
        <v>53</v>
      </c>
      <c r="AI1989" t="s">
        <v>60</v>
      </c>
      <c r="AJ1989" t="s">
        <v>52</v>
      </c>
      <c r="AK1989" t="s">
        <v>61</v>
      </c>
      <c r="AL1989">
        <v>91.85</v>
      </c>
      <c r="AM1989">
        <v>257.05</v>
      </c>
      <c r="AN1989">
        <v>0</v>
      </c>
      <c r="AO1989">
        <v>0</v>
      </c>
      <c r="AP1989">
        <v>131.16</v>
      </c>
      <c r="AQ1989">
        <v>388.21</v>
      </c>
      <c r="AR1989">
        <v>1</v>
      </c>
      <c r="AS1989" t="s">
        <v>62</v>
      </c>
      <c r="AT1989" t="s">
        <v>53</v>
      </c>
      <c r="AU1989">
        <v>91</v>
      </c>
      <c r="AV1989">
        <v>2704</v>
      </c>
      <c r="AW1989" t="s">
        <v>120</v>
      </c>
      <c r="AX1989" t="s">
        <v>220</v>
      </c>
      <c r="AY1989" t="str">
        <f>IF(AND(Table1[[#This Row],[Contract]]="Month-to-Month", Table1[[#This Row],[Tenure in Months]]&lt;6, Table1[[#This Row],[Payment Method]]="Bank Withdrawal"), "High Risk", IF(OR(Table1[[#This Row],[Contract]]="Month-to-Month", Table1[[#This Row],[Tenure in Months]]&lt;12), "Medium Risk", "Low Risk"))</f>
        <v>High Risk</v>
      </c>
    </row>
    <row r="1990" spans="1:51" x14ac:dyDescent="0.35">
      <c r="A1990" t="s">
        <v>2905</v>
      </c>
      <c r="B1990" t="s">
        <v>66</v>
      </c>
      <c r="C1990">
        <v>42</v>
      </c>
      <c r="D1990" t="s">
        <v>52</v>
      </c>
      <c r="E1990" t="s">
        <v>52</v>
      </c>
      <c r="F1990" t="s">
        <v>53</v>
      </c>
      <c r="G1990" t="s">
        <v>53</v>
      </c>
      <c r="H1990">
        <v>2</v>
      </c>
      <c r="I1990" t="s">
        <v>54</v>
      </c>
      <c r="J1990" t="s">
        <v>55</v>
      </c>
      <c r="K1990" t="s">
        <v>2511</v>
      </c>
      <c r="L1990">
        <v>94567</v>
      </c>
      <c r="M1990">
        <v>38.672708</v>
      </c>
      <c r="N1990">
        <v>-122.40321900000001</v>
      </c>
      <c r="O1990">
        <v>494</v>
      </c>
      <c r="P1990" t="s">
        <v>57</v>
      </c>
      <c r="Q1990" t="s">
        <v>53</v>
      </c>
      <c r="R1990">
        <v>1</v>
      </c>
      <c r="S1990">
        <v>1</v>
      </c>
      <c r="T1990" t="s">
        <v>58</v>
      </c>
      <c r="U1990" t="s">
        <v>52</v>
      </c>
      <c r="V1990">
        <v>0</v>
      </c>
      <c r="W1990" t="s">
        <v>52</v>
      </c>
      <c r="X1990" t="s">
        <v>53</v>
      </c>
      <c r="Y1990" t="s">
        <v>59</v>
      </c>
      <c r="Z1990">
        <v>12</v>
      </c>
      <c r="AA1990" t="s">
        <v>52</v>
      </c>
      <c r="AB1990" t="s">
        <v>52</v>
      </c>
      <c r="AC1990" t="s">
        <v>52</v>
      </c>
      <c r="AD1990" t="s">
        <v>53</v>
      </c>
      <c r="AE1990" t="s">
        <v>53</v>
      </c>
      <c r="AF1990" t="s">
        <v>52</v>
      </c>
      <c r="AG1990" t="s">
        <v>52</v>
      </c>
      <c r="AH1990" t="s">
        <v>52</v>
      </c>
      <c r="AI1990" t="s">
        <v>60</v>
      </c>
      <c r="AJ1990" t="s">
        <v>52</v>
      </c>
      <c r="AK1990" t="s">
        <v>61</v>
      </c>
      <c r="AL1990">
        <v>40.1</v>
      </c>
      <c r="AM1990">
        <v>40.1</v>
      </c>
      <c r="AN1990">
        <v>0</v>
      </c>
      <c r="AO1990">
        <v>10</v>
      </c>
      <c r="AP1990">
        <v>0</v>
      </c>
      <c r="AQ1990">
        <v>50.1</v>
      </c>
      <c r="AR1990">
        <v>1</v>
      </c>
      <c r="AS1990" t="s">
        <v>62</v>
      </c>
      <c r="AT1990" t="s">
        <v>53</v>
      </c>
      <c r="AU1990">
        <v>93</v>
      </c>
      <c r="AV1990">
        <v>5434</v>
      </c>
      <c r="AW1990" t="s">
        <v>120</v>
      </c>
      <c r="AX1990" t="s">
        <v>121</v>
      </c>
      <c r="AY1990" t="str">
        <f>IF(AND(Table1[[#This Row],[Contract]]="Month-to-Month", Table1[[#This Row],[Tenure in Months]]&lt;6, Table1[[#This Row],[Payment Method]]="Bank Withdrawal"), "High Risk", IF(OR(Table1[[#This Row],[Contract]]="Month-to-Month", Table1[[#This Row],[Tenure in Months]]&lt;12), "Medium Risk", "Low Risk"))</f>
        <v>High Risk</v>
      </c>
    </row>
    <row r="1991" spans="1:51" x14ac:dyDescent="0.35">
      <c r="A1991" t="s">
        <v>2906</v>
      </c>
      <c r="B1991" t="s">
        <v>66</v>
      </c>
      <c r="C1991">
        <v>57</v>
      </c>
      <c r="D1991" t="s">
        <v>52</v>
      </c>
      <c r="E1991" t="s">
        <v>52</v>
      </c>
      <c r="F1991" t="s">
        <v>52</v>
      </c>
      <c r="G1991" t="s">
        <v>52</v>
      </c>
      <c r="H1991">
        <v>0</v>
      </c>
      <c r="I1991" t="s">
        <v>54</v>
      </c>
      <c r="J1991" t="s">
        <v>55</v>
      </c>
      <c r="K1991" t="s">
        <v>1281</v>
      </c>
      <c r="L1991">
        <v>94571</v>
      </c>
      <c r="M1991">
        <v>38.148862000000001</v>
      </c>
      <c r="N1991">
        <v>-121.737696</v>
      </c>
      <c r="O1991">
        <v>5246</v>
      </c>
      <c r="P1991" t="s">
        <v>57</v>
      </c>
      <c r="Q1991" t="s">
        <v>52</v>
      </c>
      <c r="R1991">
        <v>0</v>
      </c>
      <c r="S1991">
        <v>14</v>
      </c>
      <c r="T1991" t="s">
        <v>72</v>
      </c>
      <c r="U1991" t="s">
        <v>53</v>
      </c>
      <c r="V1991">
        <v>10.3</v>
      </c>
      <c r="W1991" t="s">
        <v>52</v>
      </c>
      <c r="X1991" t="s">
        <v>53</v>
      </c>
      <c r="Y1991" t="s">
        <v>68</v>
      </c>
      <c r="Z1991">
        <v>29</v>
      </c>
      <c r="AA1991" t="s">
        <v>52</v>
      </c>
      <c r="AB1991" t="s">
        <v>52</v>
      </c>
      <c r="AC1991" t="s">
        <v>52</v>
      </c>
      <c r="AD1991" t="s">
        <v>52</v>
      </c>
      <c r="AE1991" t="s">
        <v>53</v>
      </c>
      <c r="AF1991" t="s">
        <v>53</v>
      </c>
      <c r="AG1991" t="s">
        <v>53</v>
      </c>
      <c r="AH1991" t="s">
        <v>53</v>
      </c>
      <c r="AI1991" t="s">
        <v>60</v>
      </c>
      <c r="AJ1991" t="s">
        <v>53</v>
      </c>
      <c r="AK1991" t="s">
        <v>69</v>
      </c>
      <c r="AL1991">
        <v>89.8</v>
      </c>
      <c r="AM1991">
        <v>1129.0999999999999</v>
      </c>
      <c r="AN1991">
        <v>0</v>
      </c>
      <c r="AO1991">
        <v>0</v>
      </c>
      <c r="AP1991">
        <v>144.19999999999999</v>
      </c>
      <c r="AQ1991">
        <v>1273.3</v>
      </c>
      <c r="AR1991">
        <v>1</v>
      </c>
      <c r="AS1991" t="s">
        <v>62</v>
      </c>
      <c r="AT1991" t="s">
        <v>53</v>
      </c>
      <c r="AU1991">
        <v>81</v>
      </c>
      <c r="AV1991">
        <v>4107</v>
      </c>
      <c r="AW1991" t="s">
        <v>120</v>
      </c>
      <c r="AX1991" t="s">
        <v>121</v>
      </c>
      <c r="AY1991" t="str">
        <f>IF(AND(Table1[[#This Row],[Contract]]="Month-to-Month", Table1[[#This Row],[Tenure in Months]]&lt;6, Table1[[#This Row],[Payment Method]]="Bank Withdrawal"), "High Risk", IF(OR(Table1[[#This Row],[Contract]]="Month-to-Month", Table1[[#This Row],[Tenure in Months]]&lt;12), "Medium Risk", "Low Risk"))</f>
        <v>Medium Risk</v>
      </c>
    </row>
    <row r="1992" spans="1:51" x14ac:dyDescent="0.35">
      <c r="A1992" t="s">
        <v>2907</v>
      </c>
      <c r="B1992" t="s">
        <v>66</v>
      </c>
      <c r="C1992">
        <v>28</v>
      </c>
      <c r="D1992" t="s">
        <v>53</v>
      </c>
      <c r="E1992" t="s">
        <v>52</v>
      </c>
      <c r="F1992" t="s">
        <v>53</v>
      </c>
      <c r="G1992" t="s">
        <v>53</v>
      </c>
      <c r="H1992">
        <v>2</v>
      </c>
      <c r="I1992" t="s">
        <v>54</v>
      </c>
      <c r="J1992" t="s">
        <v>55</v>
      </c>
      <c r="K1992" t="s">
        <v>2518</v>
      </c>
      <c r="L1992">
        <v>94576</v>
      </c>
      <c r="M1992">
        <v>38.554383000000001</v>
      </c>
      <c r="N1992">
        <v>-122.474773</v>
      </c>
      <c r="O1992">
        <v>223</v>
      </c>
      <c r="P1992" t="s">
        <v>57</v>
      </c>
      <c r="Q1992" t="s">
        <v>53</v>
      </c>
      <c r="R1992">
        <v>1</v>
      </c>
      <c r="S1992">
        <v>35</v>
      </c>
      <c r="T1992" t="s">
        <v>58</v>
      </c>
      <c r="U1992" t="s">
        <v>53</v>
      </c>
      <c r="V1992">
        <v>25.27</v>
      </c>
      <c r="W1992" t="s">
        <v>53</v>
      </c>
      <c r="X1992" t="s">
        <v>53</v>
      </c>
      <c r="Y1992" t="s">
        <v>59</v>
      </c>
      <c r="Z1992">
        <v>82</v>
      </c>
      <c r="AA1992" t="s">
        <v>53</v>
      </c>
      <c r="AB1992" t="s">
        <v>52</v>
      </c>
      <c r="AC1992" t="s">
        <v>53</v>
      </c>
      <c r="AD1992" t="s">
        <v>53</v>
      </c>
      <c r="AE1992" t="s">
        <v>53</v>
      </c>
      <c r="AF1992" t="s">
        <v>52</v>
      </c>
      <c r="AG1992" t="s">
        <v>52</v>
      </c>
      <c r="AH1992" t="s">
        <v>53</v>
      </c>
      <c r="AI1992" t="s">
        <v>60</v>
      </c>
      <c r="AJ1992" t="s">
        <v>52</v>
      </c>
      <c r="AK1992" t="s">
        <v>61</v>
      </c>
      <c r="AL1992">
        <v>72.25</v>
      </c>
      <c r="AM1992">
        <v>2568.5500000000002</v>
      </c>
      <c r="AN1992">
        <v>0</v>
      </c>
      <c r="AO1992">
        <v>0</v>
      </c>
      <c r="AP1992">
        <v>884.44999999999902</v>
      </c>
      <c r="AQ1992">
        <v>3453</v>
      </c>
      <c r="AR1992">
        <v>1</v>
      </c>
      <c r="AS1992" t="s">
        <v>62</v>
      </c>
      <c r="AT1992" t="s">
        <v>53</v>
      </c>
      <c r="AU1992">
        <v>83</v>
      </c>
      <c r="AV1992">
        <v>5898</v>
      </c>
      <c r="AW1992" t="s">
        <v>88</v>
      </c>
      <c r="AX1992" t="s">
        <v>89</v>
      </c>
      <c r="AY1992" t="str">
        <f>IF(AND(Table1[[#This Row],[Contract]]="Month-to-Month", Table1[[#This Row],[Tenure in Months]]&lt;6, Table1[[#This Row],[Payment Method]]="Bank Withdrawal"), "High Risk", IF(OR(Table1[[#This Row],[Contract]]="Month-to-Month", Table1[[#This Row],[Tenure in Months]]&lt;12), "Medium Risk", "Low Risk"))</f>
        <v>Medium Risk</v>
      </c>
    </row>
    <row r="1993" spans="1:51" x14ac:dyDescent="0.35">
      <c r="A1993" t="s">
        <v>2908</v>
      </c>
      <c r="B1993" t="s">
        <v>66</v>
      </c>
      <c r="C1993">
        <v>36</v>
      </c>
      <c r="D1993" t="s">
        <v>52</v>
      </c>
      <c r="E1993" t="s">
        <v>52</v>
      </c>
      <c r="F1993" t="s">
        <v>52</v>
      </c>
      <c r="G1993" t="s">
        <v>52</v>
      </c>
      <c r="H1993">
        <v>0</v>
      </c>
      <c r="I1993" t="s">
        <v>54</v>
      </c>
      <c r="J1993" t="s">
        <v>55</v>
      </c>
      <c r="K1993" t="s">
        <v>2101</v>
      </c>
      <c r="L1993">
        <v>94596</v>
      </c>
      <c r="M1993">
        <v>37.900661999999997</v>
      </c>
      <c r="N1993">
        <v>-122.05278199999999</v>
      </c>
      <c r="O1993">
        <v>40917</v>
      </c>
      <c r="P1993" t="s">
        <v>57</v>
      </c>
      <c r="Q1993" t="s">
        <v>52</v>
      </c>
      <c r="R1993">
        <v>0</v>
      </c>
      <c r="S1993">
        <v>7</v>
      </c>
      <c r="T1993" t="s">
        <v>58</v>
      </c>
      <c r="U1993" t="s">
        <v>52</v>
      </c>
      <c r="V1993">
        <v>0</v>
      </c>
      <c r="W1993" t="s">
        <v>52</v>
      </c>
      <c r="X1993" t="s">
        <v>53</v>
      </c>
      <c r="Y1993" t="s">
        <v>59</v>
      </c>
      <c r="Z1993">
        <v>19</v>
      </c>
      <c r="AA1993" t="s">
        <v>52</v>
      </c>
      <c r="AB1993" t="s">
        <v>53</v>
      </c>
      <c r="AC1993" t="s">
        <v>52</v>
      </c>
      <c r="AD1993" t="s">
        <v>52</v>
      </c>
      <c r="AE1993" t="s">
        <v>52</v>
      </c>
      <c r="AF1993" t="s">
        <v>53</v>
      </c>
      <c r="AG1993" t="s">
        <v>53</v>
      </c>
      <c r="AH1993" t="s">
        <v>53</v>
      </c>
      <c r="AI1993" t="s">
        <v>60</v>
      </c>
      <c r="AJ1993" t="s">
        <v>53</v>
      </c>
      <c r="AK1993" t="s">
        <v>69</v>
      </c>
      <c r="AL1993">
        <v>40.1</v>
      </c>
      <c r="AM1993">
        <v>293.3</v>
      </c>
      <c r="AN1993">
        <v>0</v>
      </c>
      <c r="AO1993">
        <v>0</v>
      </c>
      <c r="AP1993">
        <v>0</v>
      </c>
      <c r="AQ1993">
        <v>293.3</v>
      </c>
      <c r="AR1993">
        <v>2</v>
      </c>
      <c r="AS1993" t="s">
        <v>62</v>
      </c>
      <c r="AT1993" t="s">
        <v>53</v>
      </c>
      <c r="AU1993">
        <v>68</v>
      </c>
      <c r="AV1993">
        <v>4414</v>
      </c>
      <c r="AW1993" t="s">
        <v>120</v>
      </c>
      <c r="AX1993" t="s">
        <v>220</v>
      </c>
      <c r="AY1993" t="str">
        <f>IF(AND(Table1[[#This Row],[Contract]]="Month-to-Month", Table1[[#This Row],[Tenure in Months]]&lt;6, Table1[[#This Row],[Payment Method]]="Bank Withdrawal"), "High Risk", IF(OR(Table1[[#This Row],[Contract]]="Month-to-Month", Table1[[#This Row],[Tenure in Months]]&lt;12), "Medium Risk", "Low Risk"))</f>
        <v>Medium Risk</v>
      </c>
    </row>
    <row r="1994" spans="1:51" x14ac:dyDescent="0.35">
      <c r="A1994" t="s">
        <v>2909</v>
      </c>
      <c r="B1994" t="s">
        <v>66</v>
      </c>
      <c r="C1994">
        <v>58</v>
      </c>
      <c r="D1994" t="s">
        <v>52</v>
      </c>
      <c r="E1994" t="s">
        <v>52</v>
      </c>
      <c r="F1994" t="s">
        <v>52</v>
      </c>
      <c r="G1994" t="s">
        <v>52</v>
      </c>
      <c r="H1994">
        <v>0</v>
      </c>
      <c r="I1994" t="s">
        <v>54</v>
      </c>
      <c r="J1994" t="s">
        <v>55</v>
      </c>
      <c r="K1994" t="s">
        <v>577</v>
      </c>
      <c r="L1994">
        <v>94602</v>
      </c>
      <c r="M1994">
        <v>37.803882999999999</v>
      </c>
      <c r="N1994">
        <v>-122.208417</v>
      </c>
      <c r="O1994">
        <v>28900</v>
      </c>
      <c r="P1994" t="s">
        <v>57</v>
      </c>
      <c r="Q1994" t="s">
        <v>52</v>
      </c>
      <c r="R1994">
        <v>0</v>
      </c>
      <c r="S1994">
        <v>1</v>
      </c>
      <c r="T1994" t="s">
        <v>58</v>
      </c>
      <c r="U1994" t="s">
        <v>53</v>
      </c>
      <c r="V1994">
        <v>32.130000000000003</v>
      </c>
      <c r="W1994" t="s">
        <v>52</v>
      </c>
      <c r="X1994" t="s">
        <v>53</v>
      </c>
      <c r="Y1994" t="s">
        <v>68</v>
      </c>
      <c r="Z1994">
        <v>15</v>
      </c>
      <c r="AA1994" t="s">
        <v>52</v>
      </c>
      <c r="AB1994" t="s">
        <v>52</v>
      </c>
      <c r="AC1994" t="s">
        <v>52</v>
      </c>
      <c r="AD1994" t="s">
        <v>52</v>
      </c>
      <c r="AE1994" t="s">
        <v>53</v>
      </c>
      <c r="AF1994" t="s">
        <v>52</v>
      </c>
      <c r="AG1994" t="s">
        <v>52</v>
      </c>
      <c r="AH1994" t="s">
        <v>52</v>
      </c>
      <c r="AI1994" t="s">
        <v>60</v>
      </c>
      <c r="AJ1994" t="s">
        <v>52</v>
      </c>
      <c r="AK1994" t="s">
        <v>61</v>
      </c>
      <c r="AL1994">
        <v>79.55</v>
      </c>
      <c r="AM1994">
        <v>79.55</v>
      </c>
      <c r="AN1994">
        <v>0</v>
      </c>
      <c r="AO1994">
        <v>10</v>
      </c>
      <c r="AP1994">
        <v>32.130000000000003</v>
      </c>
      <c r="AQ1994">
        <v>121.68</v>
      </c>
      <c r="AR1994">
        <v>2</v>
      </c>
      <c r="AS1994" t="s">
        <v>62</v>
      </c>
      <c r="AT1994" t="s">
        <v>53</v>
      </c>
      <c r="AU1994">
        <v>81</v>
      </c>
      <c r="AV1994">
        <v>5082</v>
      </c>
      <c r="AW1994" t="s">
        <v>63</v>
      </c>
      <c r="AX1994" t="s">
        <v>70</v>
      </c>
      <c r="AY1994" t="str">
        <f>IF(AND(Table1[[#This Row],[Contract]]="Month-to-Month", Table1[[#This Row],[Tenure in Months]]&lt;6, Table1[[#This Row],[Payment Method]]="Bank Withdrawal"), "High Risk", IF(OR(Table1[[#This Row],[Contract]]="Month-to-Month", Table1[[#This Row],[Tenure in Months]]&lt;12), "Medium Risk", "Low Risk"))</f>
        <v>High Risk</v>
      </c>
    </row>
    <row r="1995" spans="1:51" x14ac:dyDescent="0.35">
      <c r="A1995" t="s">
        <v>2910</v>
      </c>
      <c r="B1995" t="s">
        <v>66</v>
      </c>
      <c r="C1995">
        <v>44</v>
      </c>
      <c r="D1995" t="s">
        <v>52</v>
      </c>
      <c r="E1995" t="s">
        <v>52</v>
      </c>
      <c r="F1995" t="s">
        <v>52</v>
      </c>
      <c r="G1995" t="s">
        <v>52</v>
      </c>
      <c r="H1995">
        <v>0</v>
      </c>
      <c r="I1995" t="s">
        <v>54</v>
      </c>
      <c r="J1995" t="s">
        <v>55</v>
      </c>
      <c r="K1995" t="s">
        <v>577</v>
      </c>
      <c r="L1995">
        <v>94611</v>
      </c>
      <c r="M1995">
        <v>37.828415999999997</v>
      </c>
      <c r="N1995">
        <v>-122.216005</v>
      </c>
      <c r="O1995">
        <v>36517</v>
      </c>
      <c r="P1995" t="s">
        <v>57</v>
      </c>
      <c r="Q1995" t="s">
        <v>52</v>
      </c>
      <c r="R1995">
        <v>0</v>
      </c>
      <c r="S1995">
        <v>32</v>
      </c>
      <c r="T1995" t="s">
        <v>58</v>
      </c>
      <c r="U1995" t="s">
        <v>53</v>
      </c>
      <c r="V1995">
        <v>40.26</v>
      </c>
      <c r="W1995" t="s">
        <v>53</v>
      </c>
      <c r="X1995" t="s">
        <v>53</v>
      </c>
      <c r="Y1995" t="s">
        <v>68</v>
      </c>
      <c r="Z1995">
        <v>14</v>
      </c>
      <c r="AA1995" t="s">
        <v>52</v>
      </c>
      <c r="AB1995" t="s">
        <v>52</v>
      </c>
      <c r="AC1995" t="s">
        <v>52</v>
      </c>
      <c r="AD1995" t="s">
        <v>52</v>
      </c>
      <c r="AE1995" t="s">
        <v>53</v>
      </c>
      <c r="AF1995" t="s">
        <v>52</v>
      </c>
      <c r="AG1995" t="s">
        <v>52</v>
      </c>
      <c r="AH1995" t="s">
        <v>53</v>
      </c>
      <c r="AI1995" t="s">
        <v>124</v>
      </c>
      <c r="AJ1995" t="s">
        <v>52</v>
      </c>
      <c r="AK1995" t="s">
        <v>61</v>
      </c>
      <c r="AL1995">
        <v>84.05</v>
      </c>
      <c r="AM1995">
        <v>2781.85</v>
      </c>
      <c r="AN1995">
        <v>0</v>
      </c>
      <c r="AO1995">
        <v>0</v>
      </c>
      <c r="AP1995">
        <v>1288.32</v>
      </c>
      <c r="AQ1995">
        <v>4070.17</v>
      </c>
      <c r="AR1995">
        <v>2</v>
      </c>
      <c r="AS1995" t="s">
        <v>62</v>
      </c>
      <c r="AT1995" t="s">
        <v>53</v>
      </c>
      <c r="AU1995">
        <v>68</v>
      </c>
      <c r="AV1995">
        <v>3553</v>
      </c>
      <c r="AW1995" t="s">
        <v>88</v>
      </c>
      <c r="AX1995" t="s">
        <v>173</v>
      </c>
      <c r="AY1995" t="str">
        <f>IF(AND(Table1[[#This Row],[Contract]]="Month-to-Month", Table1[[#This Row],[Tenure in Months]]&lt;6, Table1[[#This Row],[Payment Method]]="Bank Withdrawal"), "High Risk", IF(OR(Table1[[#This Row],[Contract]]="Month-to-Month", Table1[[#This Row],[Tenure in Months]]&lt;12), "Medium Risk", "Low Risk"))</f>
        <v>Low Risk</v>
      </c>
    </row>
    <row r="1996" spans="1:51" x14ac:dyDescent="0.35">
      <c r="A1996" t="s">
        <v>2911</v>
      </c>
      <c r="B1996" t="s">
        <v>51</v>
      </c>
      <c r="C1996">
        <v>44</v>
      </c>
      <c r="D1996" t="s">
        <v>52</v>
      </c>
      <c r="E1996" t="s">
        <v>52</v>
      </c>
      <c r="F1996" t="s">
        <v>52</v>
      </c>
      <c r="G1996" t="s">
        <v>52</v>
      </c>
      <c r="H1996">
        <v>0</v>
      </c>
      <c r="I1996" t="s">
        <v>54</v>
      </c>
      <c r="J1996" t="s">
        <v>55</v>
      </c>
      <c r="K1996" t="s">
        <v>577</v>
      </c>
      <c r="L1996">
        <v>94619</v>
      </c>
      <c r="M1996">
        <v>37.787185999999998</v>
      </c>
      <c r="N1996">
        <v>-122.14633000000001</v>
      </c>
      <c r="O1996">
        <v>24518</v>
      </c>
      <c r="P1996" t="s">
        <v>57</v>
      </c>
      <c r="Q1996" t="s">
        <v>52</v>
      </c>
      <c r="R1996">
        <v>0</v>
      </c>
      <c r="S1996">
        <v>1</v>
      </c>
      <c r="T1996" t="s">
        <v>58</v>
      </c>
      <c r="U1996" t="s">
        <v>53</v>
      </c>
      <c r="V1996">
        <v>16.059999999999999</v>
      </c>
      <c r="W1996" t="s">
        <v>52</v>
      </c>
      <c r="X1996" t="s">
        <v>53</v>
      </c>
      <c r="Y1996" t="s">
        <v>68</v>
      </c>
      <c r="Z1996">
        <v>3</v>
      </c>
      <c r="AA1996" t="s">
        <v>52</v>
      </c>
      <c r="AB1996" t="s">
        <v>52</v>
      </c>
      <c r="AC1996" t="s">
        <v>52</v>
      </c>
      <c r="AD1996" t="s">
        <v>52</v>
      </c>
      <c r="AE1996" t="s">
        <v>53</v>
      </c>
      <c r="AF1996" t="s">
        <v>53</v>
      </c>
      <c r="AG1996" t="s">
        <v>53</v>
      </c>
      <c r="AH1996" t="s">
        <v>53</v>
      </c>
      <c r="AI1996" t="s">
        <v>60</v>
      </c>
      <c r="AJ1996" t="s">
        <v>53</v>
      </c>
      <c r="AK1996" t="s">
        <v>61</v>
      </c>
      <c r="AL1996">
        <v>89.1</v>
      </c>
      <c r="AM1996">
        <v>89.1</v>
      </c>
      <c r="AN1996">
        <v>0</v>
      </c>
      <c r="AO1996">
        <v>0</v>
      </c>
      <c r="AP1996">
        <v>16.059999999999999</v>
      </c>
      <c r="AQ1996">
        <v>105.16</v>
      </c>
      <c r="AR1996">
        <v>2</v>
      </c>
      <c r="AS1996" t="s">
        <v>62</v>
      </c>
      <c r="AT1996" t="s">
        <v>53</v>
      </c>
      <c r="AU1996">
        <v>79</v>
      </c>
      <c r="AV1996">
        <v>2905</v>
      </c>
      <c r="AW1996" t="s">
        <v>88</v>
      </c>
      <c r="AX1996" t="s">
        <v>173</v>
      </c>
      <c r="AY1996" t="str">
        <f>IF(AND(Table1[[#This Row],[Contract]]="Month-to-Month", Table1[[#This Row],[Tenure in Months]]&lt;6, Table1[[#This Row],[Payment Method]]="Bank Withdrawal"), "High Risk", IF(OR(Table1[[#This Row],[Contract]]="Month-to-Month", Table1[[#This Row],[Tenure in Months]]&lt;12), "Medium Risk", "Low Risk"))</f>
        <v>High Risk</v>
      </c>
    </row>
    <row r="1997" spans="1:51" x14ac:dyDescent="0.35">
      <c r="A1997" t="s">
        <v>2912</v>
      </c>
      <c r="B1997" t="s">
        <v>66</v>
      </c>
      <c r="C1997">
        <v>57</v>
      </c>
      <c r="D1997" t="s">
        <v>52</v>
      </c>
      <c r="E1997" t="s">
        <v>52</v>
      </c>
      <c r="F1997" t="s">
        <v>53</v>
      </c>
      <c r="G1997" t="s">
        <v>52</v>
      </c>
      <c r="H1997">
        <v>0</v>
      </c>
      <c r="I1997" t="s">
        <v>54</v>
      </c>
      <c r="J1997" t="s">
        <v>55</v>
      </c>
      <c r="K1997" t="s">
        <v>202</v>
      </c>
      <c r="L1997">
        <v>94703</v>
      </c>
      <c r="M1997">
        <v>37.863843000000003</v>
      </c>
      <c r="N1997">
        <v>-122.275684</v>
      </c>
      <c r="O1997">
        <v>19763</v>
      </c>
      <c r="P1997" t="s">
        <v>57</v>
      </c>
      <c r="Q1997" t="s">
        <v>53</v>
      </c>
      <c r="R1997">
        <v>1</v>
      </c>
      <c r="S1997">
        <v>17</v>
      </c>
      <c r="T1997" t="s">
        <v>72</v>
      </c>
      <c r="U1997" t="s">
        <v>53</v>
      </c>
      <c r="V1997">
        <v>25.79</v>
      </c>
      <c r="W1997" t="s">
        <v>53</v>
      </c>
      <c r="X1997" t="s">
        <v>53</v>
      </c>
      <c r="Y1997" t="s">
        <v>110</v>
      </c>
      <c r="Z1997">
        <v>12</v>
      </c>
      <c r="AA1997" t="s">
        <v>53</v>
      </c>
      <c r="AB1997" t="s">
        <v>52</v>
      </c>
      <c r="AC1997" t="s">
        <v>53</v>
      </c>
      <c r="AD1997" t="s">
        <v>52</v>
      </c>
      <c r="AE1997" t="s">
        <v>53</v>
      </c>
      <c r="AF1997" t="s">
        <v>52</v>
      </c>
      <c r="AG1997" t="s">
        <v>52</v>
      </c>
      <c r="AH1997" t="s">
        <v>53</v>
      </c>
      <c r="AI1997" t="s">
        <v>60</v>
      </c>
      <c r="AJ1997" t="s">
        <v>52</v>
      </c>
      <c r="AK1997" t="s">
        <v>61</v>
      </c>
      <c r="AL1997">
        <v>94.4</v>
      </c>
      <c r="AM1997">
        <v>1607.2</v>
      </c>
      <c r="AN1997">
        <v>0</v>
      </c>
      <c r="AO1997">
        <v>0</v>
      </c>
      <c r="AP1997">
        <v>438.43</v>
      </c>
      <c r="AQ1997">
        <v>2045.63</v>
      </c>
      <c r="AR1997">
        <v>1</v>
      </c>
      <c r="AS1997" t="s">
        <v>62</v>
      </c>
      <c r="AT1997" t="s">
        <v>53</v>
      </c>
      <c r="AU1997">
        <v>66</v>
      </c>
      <c r="AV1997">
        <v>4103</v>
      </c>
      <c r="AW1997" t="s">
        <v>88</v>
      </c>
      <c r="AX1997" t="s">
        <v>173</v>
      </c>
      <c r="AY1997" t="str">
        <f>IF(AND(Table1[[#This Row],[Contract]]="Month-to-Month", Table1[[#This Row],[Tenure in Months]]&lt;6, Table1[[#This Row],[Payment Method]]="Bank Withdrawal"), "High Risk", IF(OR(Table1[[#This Row],[Contract]]="Month-to-Month", Table1[[#This Row],[Tenure in Months]]&lt;12), "Medium Risk", "Low Risk"))</f>
        <v>Medium Risk</v>
      </c>
    </row>
    <row r="1998" spans="1:51" x14ac:dyDescent="0.35">
      <c r="A1998" t="s">
        <v>2913</v>
      </c>
      <c r="B1998" t="s">
        <v>51</v>
      </c>
      <c r="C1998">
        <v>59</v>
      </c>
      <c r="D1998" t="s">
        <v>52</v>
      </c>
      <c r="E1998" t="s">
        <v>52</v>
      </c>
      <c r="F1998" t="s">
        <v>52</v>
      </c>
      <c r="G1998" t="s">
        <v>52</v>
      </c>
      <c r="H1998">
        <v>0</v>
      </c>
      <c r="I1998" t="s">
        <v>54</v>
      </c>
      <c r="J1998" t="s">
        <v>55</v>
      </c>
      <c r="K1998" t="s">
        <v>202</v>
      </c>
      <c r="L1998">
        <v>94704</v>
      </c>
      <c r="M1998">
        <v>37.871416000000004</v>
      </c>
      <c r="N1998">
        <v>-122.24659699999999</v>
      </c>
      <c r="O1998">
        <v>21205</v>
      </c>
      <c r="P1998" t="s">
        <v>57</v>
      </c>
      <c r="Q1998" t="s">
        <v>52</v>
      </c>
      <c r="R1998">
        <v>0</v>
      </c>
      <c r="S1998">
        <v>19</v>
      </c>
      <c r="T1998" t="s">
        <v>72</v>
      </c>
      <c r="U1998" t="s">
        <v>53</v>
      </c>
      <c r="V1998">
        <v>20.260000000000002</v>
      </c>
      <c r="W1998" t="s">
        <v>52</v>
      </c>
      <c r="X1998" t="s">
        <v>53</v>
      </c>
      <c r="Y1998" t="s">
        <v>68</v>
      </c>
      <c r="Z1998">
        <v>25</v>
      </c>
      <c r="AA1998" t="s">
        <v>52</v>
      </c>
      <c r="AB1998" t="s">
        <v>53</v>
      </c>
      <c r="AC1998" t="s">
        <v>53</v>
      </c>
      <c r="AD1998" t="s">
        <v>52</v>
      </c>
      <c r="AE1998" t="s">
        <v>52</v>
      </c>
      <c r="AF1998" t="s">
        <v>52</v>
      </c>
      <c r="AG1998" t="s">
        <v>52</v>
      </c>
      <c r="AH1998" t="s">
        <v>53</v>
      </c>
      <c r="AI1998" t="s">
        <v>60</v>
      </c>
      <c r="AJ1998" t="s">
        <v>53</v>
      </c>
      <c r="AK1998" t="s">
        <v>61</v>
      </c>
      <c r="AL1998">
        <v>78.25</v>
      </c>
      <c r="AM1998">
        <v>1490.95</v>
      </c>
      <c r="AN1998">
        <v>0</v>
      </c>
      <c r="AO1998">
        <v>0</v>
      </c>
      <c r="AP1998">
        <v>384.94</v>
      </c>
      <c r="AQ1998">
        <v>1875.89</v>
      </c>
      <c r="AR1998">
        <v>1</v>
      </c>
      <c r="AS1998" t="s">
        <v>62</v>
      </c>
      <c r="AT1998" t="s">
        <v>53</v>
      </c>
      <c r="AU1998">
        <v>72</v>
      </c>
      <c r="AV1998">
        <v>3666</v>
      </c>
      <c r="AW1998" t="s">
        <v>63</v>
      </c>
      <c r="AX1998" t="s">
        <v>84</v>
      </c>
      <c r="AY1998" t="str">
        <f>IF(AND(Table1[[#This Row],[Contract]]="Month-to-Month", Table1[[#This Row],[Tenure in Months]]&lt;6, Table1[[#This Row],[Payment Method]]="Bank Withdrawal"), "High Risk", IF(OR(Table1[[#This Row],[Contract]]="Month-to-Month", Table1[[#This Row],[Tenure in Months]]&lt;12), "Medium Risk", "Low Risk"))</f>
        <v>Medium Risk</v>
      </c>
    </row>
    <row r="1999" spans="1:51" x14ac:dyDescent="0.35">
      <c r="A1999" t="s">
        <v>2914</v>
      </c>
      <c r="B1999" t="s">
        <v>66</v>
      </c>
      <c r="C1999">
        <v>35</v>
      </c>
      <c r="D1999" t="s">
        <v>52</v>
      </c>
      <c r="E1999" t="s">
        <v>52</v>
      </c>
      <c r="F1999" t="s">
        <v>52</v>
      </c>
      <c r="G1999" t="s">
        <v>52</v>
      </c>
      <c r="H1999">
        <v>0</v>
      </c>
      <c r="I1999" t="s">
        <v>54</v>
      </c>
      <c r="J1999" t="s">
        <v>55</v>
      </c>
      <c r="K1999" t="s">
        <v>2915</v>
      </c>
      <c r="L1999">
        <v>94924</v>
      </c>
      <c r="M1999">
        <v>37.943086999999998</v>
      </c>
      <c r="N1999">
        <v>-122.72378999999999</v>
      </c>
      <c r="O1999">
        <v>1573</v>
      </c>
      <c r="P1999" t="s">
        <v>57</v>
      </c>
      <c r="Q1999" t="s">
        <v>52</v>
      </c>
      <c r="R1999">
        <v>0</v>
      </c>
      <c r="S1999">
        <v>1</v>
      </c>
      <c r="T1999" t="s">
        <v>58</v>
      </c>
      <c r="U1999" t="s">
        <v>53</v>
      </c>
      <c r="V1999">
        <v>34.79</v>
      </c>
      <c r="W1999" t="s">
        <v>52</v>
      </c>
      <c r="X1999" t="s">
        <v>52</v>
      </c>
      <c r="Y1999" t="s">
        <v>58</v>
      </c>
      <c r="Z1999">
        <v>0</v>
      </c>
      <c r="AA1999" t="s">
        <v>52</v>
      </c>
      <c r="AB1999" t="s">
        <v>52</v>
      </c>
      <c r="AC1999" t="s">
        <v>52</v>
      </c>
      <c r="AD1999" t="s">
        <v>52</v>
      </c>
      <c r="AE1999" t="s">
        <v>52</v>
      </c>
      <c r="AF1999" t="s">
        <v>52</v>
      </c>
      <c r="AG1999" t="s">
        <v>52</v>
      </c>
      <c r="AH1999" t="s">
        <v>52</v>
      </c>
      <c r="AI1999" t="s">
        <v>60</v>
      </c>
      <c r="AJ1999" t="s">
        <v>53</v>
      </c>
      <c r="AK1999" t="s">
        <v>69</v>
      </c>
      <c r="AL1999">
        <v>19.100000000000001</v>
      </c>
      <c r="AM1999">
        <v>19.100000000000001</v>
      </c>
      <c r="AN1999">
        <v>0</v>
      </c>
      <c r="AO1999">
        <v>0</v>
      </c>
      <c r="AP1999">
        <v>34.79</v>
      </c>
      <c r="AQ1999">
        <v>53.89</v>
      </c>
      <c r="AR1999">
        <v>2</v>
      </c>
      <c r="AS1999" t="s">
        <v>62</v>
      </c>
      <c r="AT1999" t="s">
        <v>53</v>
      </c>
      <c r="AU1999">
        <v>84</v>
      </c>
      <c r="AV1999">
        <v>5890</v>
      </c>
      <c r="AW1999" t="s">
        <v>63</v>
      </c>
      <c r="AX1999" t="s">
        <v>70</v>
      </c>
      <c r="AY1999" t="str">
        <f>IF(AND(Table1[[#This Row],[Contract]]="Month-to-Month", Table1[[#This Row],[Tenure in Months]]&lt;6, Table1[[#This Row],[Payment Method]]="Bank Withdrawal"), "High Risk", IF(OR(Table1[[#This Row],[Contract]]="Month-to-Month", Table1[[#This Row],[Tenure in Months]]&lt;12), "Medium Risk", "Low Risk"))</f>
        <v>Medium Risk</v>
      </c>
    </row>
    <row r="2000" spans="1:51" x14ac:dyDescent="0.35">
      <c r="A2000" t="s">
        <v>2916</v>
      </c>
      <c r="B2000" t="s">
        <v>66</v>
      </c>
      <c r="C2000">
        <v>26</v>
      </c>
      <c r="D2000" t="s">
        <v>53</v>
      </c>
      <c r="E2000" t="s">
        <v>52</v>
      </c>
      <c r="F2000" t="s">
        <v>52</v>
      </c>
      <c r="G2000" t="s">
        <v>52</v>
      </c>
      <c r="H2000">
        <v>0</v>
      </c>
      <c r="I2000" t="s">
        <v>54</v>
      </c>
      <c r="J2000" t="s">
        <v>55</v>
      </c>
      <c r="K2000" t="s">
        <v>1745</v>
      </c>
      <c r="L2000">
        <v>94931</v>
      </c>
      <c r="M2000">
        <v>38.326214999999998</v>
      </c>
      <c r="N2000">
        <v>-122.71874200000001</v>
      </c>
      <c r="O2000">
        <v>7936</v>
      </c>
      <c r="P2000" t="s">
        <v>57</v>
      </c>
      <c r="Q2000" t="s">
        <v>52</v>
      </c>
      <c r="R2000">
        <v>0</v>
      </c>
      <c r="S2000">
        <v>1</v>
      </c>
      <c r="T2000" t="s">
        <v>58</v>
      </c>
      <c r="U2000" t="s">
        <v>53</v>
      </c>
      <c r="V2000">
        <v>35.25</v>
      </c>
      <c r="W2000" t="s">
        <v>52</v>
      </c>
      <c r="X2000" t="s">
        <v>53</v>
      </c>
      <c r="Y2000" t="s">
        <v>68</v>
      </c>
      <c r="Z2000">
        <v>30</v>
      </c>
      <c r="AA2000" t="s">
        <v>52</v>
      </c>
      <c r="AB2000" t="s">
        <v>52</v>
      </c>
      <c r="AC2000" t="s">
        <v>53</v>
      </c>
      <c r="AD2000" t="s">
        <v>52</v>
      </c>
      <c r="AE2000" t="s">
        <v>52</v>
      </c>
      <c r="AF2000" t="s">
        <v>52</v>
      </c>
      <c r="AG2000" t="s">
        <v>52</v>
      </c>
      <c r="AH2000" t="s">
        <v>53</v>
      </c>
      <c r="AI2000" t="s">
        <v>60</v>
      </c>
      <c r="AJ2000" t="s">
        <v>53</v>
      </c>
      <c r="AK2000" t="s">
        <v>61</v>
      </c>
      <c r="AL2000">
        <v>74.900000000000006</v>
      </c>
      <c r="AM2000">
        <v>74.900000000000006</v>
      </c>
      <c r="AN2000">
        <v>0</v>
      </c>
      <c r="AO2000">
        <v>0</v>
      </c>
      <c r="AP2000">
        <v>35.25</v>
      </c>
      <c r="AQ2000">
        <v>110.15</v>
      </c>
      <c r="AR2000">
        <v>1</v>
      </c>
      <c r="AS2000" t="s">
        <v>62</v>
      </c>
      <c r="AT2000" t="s">
        <v>53</v>
      </c>
      <c r="AU2000">
        <v>73</v>
      </c>
      <c r="AV2000">
        <v>5919</v>
      </c>
      <c r="AW2000" t="s">
        <v>63</v>
      </c>
      <c r="AX2000" t="s">
        <v>84</v>
      </c>
      <c r="AY2000" t="str">
        <f>IF(AND(Table1[[#This Row],[Contract]]="Month-to-Month", Table1[[#This Row],[Tenure in Months]]&lt;6, Table1[[#This Row],[Payment Method]]="Bank Withdrawal"), "High Risk", IF(OR(Table1[[#This Row],[Contract]]="Month-to-Month", Table1[[#This Row],[Tenure in Months]]&lt;12), "Medium Risk", "Low Risk"))</f>
        <v>High Risk</v>
      </c>
    </row>
    <row r="2001" spans="1:51" x14ac:dyDescent="0.35">
      <c r="A2001" t="s">
        <v>2917</v>
      </c>
      <c r="B2001" t="s">
        <v>51</v>
      </c>
      <c r="C2001">
        <v>36</v>
      </c>
      <c r="D2001" t="s">
        <v>52</v>
      </c>
      <c r="E2001" t="s">
        <v>52</v>
      </c>
      <c r="F2001" t="s">
        <v>52</v>
      </c>
      <c r="G2001" t="s">
        <v>52</v>
      </c>
      <c r="H2001">
        <v>0</v>
      </c>
      <c r="I2001" t="s">
        <v>54</v>
      </c>
      <c r="J2001" t="s">
        <v>55</v>
      </c>
      <c r="K2001" t="s">
        <v>2120</v>
      </c>
      <c r="L2001">
        <v>94960</v>
      </c>
      <c r="M2001">
        <v>37.992719999999998</v>
      </c>
      <c r="N2001">
        <v>-122.57502599999999</v>
      </c>
      <c r="O2001">
        <v>16849</v>
      </c>
      <c r="P2001" t="s">
        <v>57</v>
      </c>
      <c r="Q2001" t="s">
        <v>52</v>
      </c>
      <c r="R2001">
        <v>0</v>
      </c>
      <c r="S2001">
        <v>3</v>
      </c>
      <c r="T2001" t="s">
        <v>58</v>
      </c>
      <c r="U2001" t="s">
        <v>52</v>
      </c>
      <c r="V2001">
        <v>0</v>
      </c>
      <c r="W2001" t="s">
        <v>52</v>
      </c>
      <c r="X2001" t="s">
        <v>53</v>
      </c>
      <c r="Y2001" t="s">
        <v>59</v>
      </c>
      <c r="Z2001">
        <v>18</v>
      </c>
      <c r="AA2001" t="s">
        <v>52</v>
      </c>
      <c r="AB2001" t="s">
        <v>52</v>
      </c>
      <c r="AC2001" t="s">
        <v>52</v>
      </c>
      <c r="AD2001" t="s">
        <v>52</v>
      </c>
      <c r="AE2001" t="s">
        <v>52</v>
      </c>
      <c r="AF2001" t="s">
        <v>52</v>
      </c>
      <c r="AG2001" t="s">
        <v>52</v>
      </c>
      <c r="AH2001" t="s">
        <v>53</v>
      </c>
      <c r="AI2001" t="s">
        <v>60</v>
      </c>
      <c r="AJ2001" t="s">
        <v>52</v>
      </c>
      <c r="AK2001" t="s">
        <v>61</v>
      </c>
      <c r="AL2001">
        <v>24.75</v>
      </c>
      <c r="AM2001">
        <v>66.95</v>
      </c>
      <c r="AN2001">
        <v>0</v>
      </c>
      <c r="AO2001">
        <v>0</v>
      </c>
      <c r="AP2001">
        <v>0</v>
      </c>
      <c r="AQ2001">
        <v>66.95</v>
      </c>
      <c r="AR2001">
        <v>2</v>
      </c>
      <c r="AS2001" t="s">
        <v>62</v>
      </c>
      <c r="AT2001" t="s">
        <v>53</v>
      </c>
      <c r="AU2001">
        <v>69</v>
      </c>
      <c r="AV2001">
        <v>3503</v>
      </c>
      <c r="AW2001" t="s">
        <v>63</v>
      </c>
      <c r="AX2001" t="s">
        <v>154</v>
      </c>
      <c r="AY2001" t="str">
        <f>IF(AND(Table1[[#This Row],[Contract]]="Month-to-Month", Table1[[#This Row],[Tenure in Months]]&lt;6, Table1[[#This Row],[Payment Method]]="Bank Withdrawal"), "High Risk", IF(OR(Table1[[#This Row],[Contract]]="Month-to-Month", Table1[[#This Row],[Tenure in Months]]&lt;12), "Medium Risk", "Low Risk"))</f>
        <v>High Risk</v>
      </c>
    </row>
    <row r="2002" spans="1:51" x14ac:dyDescent="0.35">
      <c r="A2002" t="s">
        <v>2918</v>
      </c>
      <c r="B2002" t="s">
        <v>66</v>
      </c>
      <c r="C2002">
        <v>25</v>
      </c>
      <c r="D2002" t="s">
        <v>53</v>
      </c>
      <c r="E2002" t="s">
        <v>52</v>
      </c>
      <c r="F2002" t="s">
        <v>53</v>
      </c>
      <c r="G2002" t="s">
        <v>52</v>
      </c>
      <c r="H2002">
        <v>0</v>
      </c>
      <c r="I2002" t="s">
        <v>54</v>
      </c>
      <c r="J2002" t="s">
        <v>55</v>
      </c>
      <c r="K2002" t="s">
        <v>2919</v>
      </c>
      <c r="L2002">
        <v>95010</v>
      </c>
      <c r="M2002">
        <v>36.977024999999998</v>
      </c>
      <c r="N2002">
        <v>-121.95286400000001</v>
      </c>
      <c r="O2002">
        <v>9673</v>
      </c>
      <c r="P2002" t="s">
        <v>57</v>
      </c>
      <c r="Q2002" t="s">
        <v>53</v>
      </c>
      <c r="R2002">
        <v>1</v>
      </c>
      <c r="S2002">
        <v>2</v>
      </c>
      <c r="T2002" t="s">
        <v>58</v>
      </c>
      <c r="U2002" t="s">
        <v>53</v>
      </c>
      <c r="V2002">
        <v>28.86</v>
      </c>
      <c r="W2002" t="s">
        <v>52</v>
      </c>
      <c r="X2002" t="s">
        <v>53</v>
      </c>
      <c r="Y2002" t="s">
        <v>68</v>
      </c>
      <c r="Z2002">
        <v>26</v>
      </c>
      <c r="AA2002" t="s">
        <v>52</v>
      </c>
      <c r="AB2002" t="s">
        <v>53</v>
      </c>
      <c r="AC2002" t="s">
        <v>53</v>
      </c>
      <c r="AD2002" t="s">
        <v>52</v>
      </c>
      <c r="AE2002" t="s">
        <v>52</v>
      </c>
      <c r="AF2002" t="s">
        <v>52</v>
      </c>
      <c r="AG2002" t="s">
        <v>52</v>
      </c>
      <c r="AH2002" t="s">
        <v>53</v>
      </c>
      <c r="AI2002" t="s">
        <v>60</v>
      </c>
      <c r="AJ2002" t="s">
        <v>52</v>
      </c>
      <c r="AK2002" t="s">
        <v>61</v>
      </c>
      <c r="AL2002">
        <v>79.7</v>
      </c>
      <c r="AM2002">
        <v>165</v>
      </c>
      <c r="AN2002">
        <v>0</v>
      </c>
      <c r="AO2002">
        <v>0</v>
      </c>
      <c r="AP2002">
        <v>57.72</v>
      </c>
      <c r="AQ2002">
        <v>222.72</v>
      </c>
      <c r="AR2002">
        <v>1</v>
      </c>
      <c r="AS2002" t="s">
        <v>62</v>
      </c>
      <c r="AT2002" t="s">
        <v>53</v>
      </c>
      <c r="AU2002">
        <v>65</v>
      </c>
      <c r="AV2002">
        <v>3039</v>
      </c>
      <c r="AW2002" t="s">
        <v>63</v>
      </c>
      <c r="AX2002" t="s">
        <v>84</v>
      </c>
      <c r="AY2002" t="str">
        <f>IF(AND(Table1[[#This Row],[Contract]]="Month-to-Month", Table1[[#This Row],[Tenure in Months]]&lt;6, Table1[[#This Row],[Payment Method]]="Bank Withdrawal"), "High Risk", IF(OR(Table1[[#This Row],[Contract]]="Month-to-Month", Table1[[#This Row],[Tenure in Months]]&lt;12), "Medium Risk", "Low Risk"))</f>
        <v>High Risk</v>
      </c>
    </row>
    <row r="2003" spans="1:51" x14ac:dyDescent="0.35">
      <c r="A2003" t="s">
        <v>2920</v>
      </c>
      <c r="B2003" t="s">
        <v>51</v>
      </c>
      <c r="C2003">
        <v>28</v>
      </c>
      <c r="D2003" t="s">
        <v>53</v>
      </c>
      <c r="E2003" t="s">
        <v>52</v>
      </c>
      <c r="F2003" t="s">
        <v>53</v>
      </c>
      <c r="G2003" t="s">
        <v>52</v>
      </c>
      <c r="H2003">
        <v>0</v>
      </c>
      <c r="I2003" t="s">
        <v>54</v>
      </c>
      <c r="J2003" t="s">
        <v>55</v>
      </c>
      <c r="K2003" t="s">
        <v>2921</v>
      </c>
      <c r="L2003">
        <v>95014</v>
      </c>
      <c r="M2003">
        <v>37.306612000000001</v>
      </c>
      <c r="N2003">
        <v>-122.08062099999999</v>
      </c>
      <c r="O2003">
        <v>54431</v>
      </c>
      <c r="P2003" t="s">
        <v>57</v>
      </c>
      <c r="Q2003" t="s">
        <v>53</v>
      </c>
      <c r="R2003">
        <v>1</v>
      </c>
      <c r="S2003">
        <v>55</v>
      </c>
      <c r="T2003" t="s">
        <v>92</v>
      </c>
      <c r="U2003" t="s">
        <v>53</v>
      </c>
      <c r="V2003">
        <v>8.8000000000000007</v>
      </c>
      <c r="W2003" t="s">
        <v>52</v>
      </c>
      <c r="X2003" t="s">
        <v>53</v>
      </c>
      <c r="Y2003" t="s">
        <v>59</v>
      </c>
      <c r="Z2003">
        <v>48</v>
      </c>
      <c r="AA2003" t="s">
        <v>53</v>
      </c>
      <c r="AB2003" t="s">
        <v>53</v>
      </c>
      <c r="AC2003" t="s">
        <v>52</v>
      </c>
      <c r="AD2003" t="s">
        <v>53</v>
      </c>
      <c r="AE2003" t="s">
        <v>52</v>
      </c>
      <c r="AF2003" t="s">
        <v>52</v>
      </c>
      <c r="AG2003" t="s">
        <v>52</v>
      </c>
      <c r="AH2003" t="s">
        <v>52</v>
      </c>
      <c r="AI2003" t="s">
        <v>334</v>
      </c>
      <c r="AJ2003" t="s">
        <v>52</v>
      </c>
      <c r="AK2003" t="s">
        <v>61</v>
      </c>
      <c r="AL2003">
        <v>57.55</v>
      </c>
      <c r="AM2003">
        <v>3046.4</v>
      </c>
      <c r="AN2003">
        <v>0</v>
      </c>
      <c r="AO2003">
        <v>60</v>
      </c>
      <c r="AP2003">
        <v>484</v>
      </c>
      <c r="AQ2003">
        <v>3590.4</v>
      </c>
      <c r="AR2003">
        <v>1</v>
      </c>
      <c r="AS2003" t="s">
        <v>62</v>
      </c>
      <c r="AT2003" t="s">
        <v>53</v>
      </c>
      <c r="AU2003">
        <v>69</v>
      </c>
      <c r="AV2003">
        <v>5463</v>
      </c>
      <c r="AW2003" t="s">
        <v>63</v>
      </c>
      <c r="AX2003" t="s">
        <v>64</v>
      </c>
      <c r="AY2003" t="str">
        <f>IF(AND(Table1[[#This Row],[Contract]]="Month-to-Month", Table1[[#This Row],[Tenure in Months]]&lt;6, Table1[[#This Row],[Payment Method]]="Bank Withdrawal"), "High Risk", IF(OR(Table1[[#This Row],[Contract]]="Month-to-Month", Table1[[#This Row],[Tenure in Months]]&lt;12), "Medium Risk", "Low Risk"))</f>
        <v>Low Risk</v>
      </c>
    </row>
    <row r="2004" spans="1:51" x14ac:dyDescent="0.35">
      <c r="A2004" t="s">
        <v>2922</v>
      </c>
      <c r="B2004" t="s">
        <v>66</v>
      </c>
      <c r="C2004">
        <v>50</v>
      </c>
      <c r="D2004" t="s">
        <v>52</v>
      </c>
      <c r="E2004" t="s">
        <v>52</v>
      </c>
      <c r="F2004" t="s">
        <v>53</v>
      </c>
      <c r="G2004" t="s">
        <v>52</v>
      </c>
      <c r="H2004">
        <v>0</v>
      </c>
      <c r="I2004" t="s">
        <v>54</v>
      </c>
      <c r="J2004" t="s">
        <v>55</v>
      </c>
      <c r="K2004" t="s">
        <v>214</v>
      </c>
      <c r="L2004">
        <v>95032</v>
      </c>
      <c r="M2004">
        <v>37.233034000000004</v>
      </c>
      <c r="N2004">
        <v>-121.947427</v>
      </c>
      <c r="O2004">
        <v>24443</v>
      </c>
      <c r="P2004" t="s">
        <v>57</v>
      </c>
      <c r="Q2004" t="s">
        <v>53</v>
      </c>
      <c r="R2004">
        <v>3</v>
      </c>
      <c r="S2004">
        <v>21</v>
      </c>
      <c r="T2004" t="s">
        <v>72</v>
      </c>
      <c r="U2004" t="s">
        <v>53</v>
      </c>
      <c r="V2004">
        <v>42.22</v>
      </c>
      <c r="W2004" t="s">
        <v>53</v>
      </c>
      <c r="X2004" t="s">
        <v>53</v>
      </c>
      <c r="Y2004" t="s">
        <v>68</v>
      </c>
      <c r="Z2004">
        <v>29</v>
      </c>
      <c r="AA2004" t="s">
        <v>52</v>
      </c>
      <c r="AB2004" t="s">
        <v>52</v>
      </c>
      <c r="AC2004" t="s">
        <v>52</v>
      </c>
      <c r="AD2004" t="s">
        <v>52</v>
      </c>
      <c r="AE2004" t="s">
        <v>52</v>
      </c>
      <c r="AF2004" t="s">
        <v>53</v>
      </c>
      <c r="AG2004" t="s">
        <v>53</v>
      </c>
      <c r="AH2004" t="s">
        <v>53</v>
      </c>
      <c r="AI2004" t="s">
        <v>60</v>
      </c>
      <c r="AJ2004" t="s">
        <v>53</v>
      </c>
      <c r="AK2004" t="s">
        <v>61</v>
      </c>
      <c r="AL2004">
        <v>86.5</v>
      </c>
      <c r="AM2004">
        <v>1808.7</v>
      </c>
      <c r="AN2004">
        <v>0</v>
      </c>
      <c r="AO2004">
        <v>0</v>
      </c>
      <c r="AP2004">
        <v>886.62</v>
      </c>
      <c r="AQ2004">
        <v>2695.32</v>
      </c>
      <c r="AR2004">
        <v>3</v>
      </c>
      <c r="AS2004" t="s">
        <v>62</v>
      </c>
      <c r="AT2004" t="s">
        <v>53</v>
      </c>
      <c r="AU2004">
        <v>72</v>
      </c>
      <c r="AV2004">
        <v>2036</v>
      </c>
      <c r="AW2004" t="s">
        <v>63</v>
      </c>
      <c r="AX2004" t="s">
        <v>64</v>
      </c>
      <c r="AY2004" t="str">
        <f>IF(AND(Table1[[#This Row],[Contract]]="Month-to-Month", Table1[[#This Row],[Tenure in Months]]&lt;6, Table1[[#This Row],[Payment Method]]="Bank Withdrawal"), "High Risk", IF(OR(Table1[[#This Row],[Contract]]="Month-to-Month", Table1[[#This Row],[Tenure in Months]]&lt;12), "Medium Risk", "Low Risk"))</f>
        <v>Medium Risk</v>
      </c>
    </row>
    <row r="2005" spans="1:51" x14ac:dyDescent="0.35">
      <c r="A2005" t="s">
        <v>2923</v>
      </c>
      <c r="B2005" t="s">
        <v>66</v>
      </c>
      <c r="C2005">
        <v>42</v>
      </c>
      <c r="D2005" t="s">
        <v>52</v>
      </c>
      <c r="E2005" t="s">
        <v>52</v>
      </c>
      <c r="F2005" t="s">
        <v>53</v>
      </c>
      <c r="G2005" t="s">
        <v>52</v>
      </c>
      <c r="H2005">
        <v>0</v>
      </c>
      <c r="I2005" t="s">
        <v>54</v>
      </c>
      <c r="J2005" t="s">
        <v>55</v>
      </c>
      <c r="K2005" t="s">
        <v>2924</v>
      </c>
      <c r="L2005">
        <v>95035</v>
      </c>
      <c r="M2005">
        <v>37.441930999999997</v>
      </c>
      <c r="N2005">
        <v>-121.878502</v>
      </c>
      <c r="O2005">
        <v>62848</v>
      </c>
      <c r="P2005" t="s">
        <v>57</v>
      </c>
      <c r="Q2005" t="s">
        <v>53</v>
      </c>
      <c r="R2005">
        <v>1</v>
      </c>
      <c r="S2005">
        <v>69</v>
      </c>
      <c r="T2005" t="s">
        <v>58</v>
      </c>
      <c r="U2005" t="s">
        <v>53</v>
      </c>
      <c r="V2005">
        <v>37.200000000000003</v>
      </c>
      <c r="W2005" t="s">
        <v>53</v>
      </c>
      <c r="X2005" t="s">
        <v>53</v>
      </c>
      <c r="Y2005" t="s">
        <v>68</v>
      </c>
      <c r="Z2005">
        <v>27</v>
      </c>
      <c r="AA2005" t="s">
        <v>52</v>
      </c>
      <c r="AB2005" t="s">
        <v>53</v>
      </c>
      <c r="AC2005" t="s">
        <v>53</v>
      </c>
      <c r="AD2005" t="s">
        <v>52</v>
      </c>
      <c r="AE2005" t="s">
        <v>53</v>
      </c>
      <c r="AF2005" t="s">
        <v>53</v>
      </c>
      <c r="AG2005" t="s">
        <v>53</v>
      </c>
      <c r="AH2005" t="s">
        <v>53</v>
      </c>
      <c r="AI2005" t="s">
        <v>60</v>
      </c>
      <c r="AJ2005" t="s">
        <v>53</v>
      </c>
      <c r="AK2005" t="s">
        <v>61</v>
      </c>
      <c r="AL2005">
        <v>103.95</v>
      </c>
      <c r="AM2005">
        <v>7446.9</v>
      </c>
      <c r="AN2005">
        <v>0</v>
      </c>
      <c r="AO2005">
        <v>0</v>
      </c>
      <c r="AP2005">
        <v>2566.8000000000002</v>
      </c>
      <c r="AQ2005">
        <v>10013.700000000001</v>
      </c>
      <c r="AR2005">
        <v>2</v>
      </c>
      <c r="AS2005" t="s">
        <v>62</v>
      </c>
      <c r="AT2005" t="s">
        <v>53</v>
      </c>
      <c r="AU2005">
        <v>86</v>
      </c>
      <c r="AV2005">
        <v>4283</v>
      </c>
      <c r="AW2005" t="s">
        <v>63</v>
      </c>
      <c r="AX2005" t="s">
        <v>70</v>
      </c>
      <c r="AY2005" t="str">
        <f>IF(AND(Table1[[#This Row],[Contract]]="Month-to-Month", Table1[[#This Row],[Tenure in Months]]&lt;6, Table1[[#This Row],[Payment Method]]="Bank Withdrawal"), "High Risk", IF(OR(Table1[[#This Row],[Contract]]="Month-to-Month", Table1[[#This Row],[Tenure in Months]]&lt;12), "Medium Risk", "Low Risk"))</f>
        <v>Medium Risk</v>
      </c>
    </row>
    <row r="2006" spans="1:51" x14ac:dyDescent="0.35">
      <c r="A2006" t="s">
        <v>2925</v>
      </c>
      <c r="B2006" t="s">
        <v>51</v>
      </c>
      <c r="C2006">
        <v>27</v>
      </c>
      <c r="D2006" t="s">
        <v>53</v>
      </c>
      <c r="E2006" t="s">
        <v>52</v>
      </c>
      <c r="F2006" t="s">
        <v>52</v>
      </c>
      <c r="G2006" t="s">
        <v>52</v>
      </c>
      <c r="H2006">
        <v>0</v>
      </c>
      <c r="I2006" t="s">
        <v>54</v>
      </c>
      <c r="J2006" t="s">
        <v>55</v>
      </c>
      <c r="K2006" t="s">
        <v>2545</v>
      </c>
      <c r="L2006">
        <v>95050</v>
      </c>
      <c r="M2006">
        <v>37.351213999999999</v>
      </c>
      <c r="N2006">
        <v>-121.952417</v>
      </c>
      <c r="O2006">
        <v>36349</v>
      </c>
      <c r="P2006" t="s">
        <v>57</v>
      </c>
      <c r="Q2006" t="s">
        <v>52</v>
      </c>
      <c r="R2006">
        <v>0</v>
      </c>
      <c r="S2006">
        <v>39</v>
      </c>
      <c r="T2006" t="s">
        <v>58</v>
      </c>
      <c r="U2006" t="s">
        <v>52</v>
      </c>
      <c r="V2006">
        <v>0</v>
      </c>
      <c r="W2006" t="s">
        <v>52</v>
      </c>
      <c r="X2006" t="s">
        <v>53</v>
      </c>
      <c r="Y2006" t="s">
        <v>110</v>
      </c>
      <c r="Z2006">
        <v>48</v>
      </c>
      <c r="AA2006" t="s">
        <v>53</v>
      </c>
      <c r="AB2006" t="s">
        <v>53</v>
      </c>
      <c r="AC2006" t="s">
        <v>52</v>
      </c>
      <c r="AD2006" t="s">
        <v>53</v>
      </c>
      <c r="AE2006" t="s">
        <v>53</v>
      </c>
      <c r="AF2006" t="s">
        <v>52</v>
      </c>
      <c r="AG2006" t="s">
        <v>52</v>
      </c>
      <c r="AH2006" t="s">
        <v>53</v>
      </c>
      <c r="AI2006" t="s">
        <v>60</v>
      </c>
      <c r="AJ2006" t="s">
        <v>53</v>
      </c>
      <c r="AK2006" t="s">
        <v>69</v>
      </c>
      <c r="AL2006">
        <v>48.95</v>
      </c>
      <c r="AM2006">
        <v>1880.85</v>
      </c>
      <c r="AN2006">
        <v>0</v>
      </c>
      <c r="AO2006">
        <v>0</v>
      </c>
      <c r="AP2006">
        <v>0</v>
      </c>
      <c r="AQ2006">
        <v>1880.85</v>
      </c>
      <c r="AR2006">
        <v>1</v>
      </c>
      <c r="AS2006" t="s">
        <v>62</v>
      </c>
      <c r="AT2006" t="s">
        <v>53</v>
      </c>
      <c r="AU2006">
        <v>80</v>
      </c>
      <c r="AV2006">
        <v>3080</v>
      </c>
      <c r="AW2006" t="s">
        <v>80</v>
      </c>
      <c r="AX2006" t="s">
        <v>182</v>
      </c>
      <c r="AY2006" t="str">
        <f>IF(AND(Table1[[#This Row],[Contract]]="Month-to-Month", Table1[[#This Row],[Tenure in Months]]&lt;6, Table1[[#This Row],[Payment Method]]="Bank Withdrawal"), "High Risk", IF(OR(Table1[[#This Row],[Contract]]="Month-to-Month", Table1[[#This Row],[Tenure in Months]]&lt;12), "Medium Risk", "Low Risk"))</f>
        <v>Medium Risk</v>
      </c>
    </row>
    <row r="2007" spans="1:51" x14ac:dyDescent="0.35">
      <c r="A2007" t="s">
        <v>2926</v>
      </c>
      <c r="B2007" t="s">
        <v>51</v>
      </c>
      <c r="C2007">
        <v>47</v>
      </c>
      <c r="D2007" t="s">
        <v>52</v>
      </c>
      <c r="E2007" t="s">
        <v>52</v>
      </c>
      <c r="F2007" t="s">
        <v>53</v>
      </c>
      <c r="G2007" t="s">
        <v>52</v>
      </c>
      <c r="H2007">
        <v>0</v>
      </c>
      <c r="I2007" t="s">
        <v>54</v>
      </c>
      <c r="J2007" t="s">
        <v>55</v>
      </c>
      <c r="K2007" t="s">
        <v>1753</v>
      </c>
      <c r="L2007">
        <v>95060</v>
      </c>
      <c r="M2007">
        <v>36.993451</v>
      </c>
      <c r="N2007">
        <v>-122.09885800000001</v>
      </c>
      <c r="O2007">
        <v>43192</v>
      </c>
      <c r="P2007" t="s">
        <v>57</v>
      </c>
      <c r="Q2007" t="s">
        <v>53</v>
      </c>
      <c r="R2007">
        <v>1</v>
      </c>
      <c r="S2007">
        <v>6</v>
      </c>
      <c r="T2007" t="s">
        <v>58</v>
      </c>
      <c r="U2007" t="s">
        <v>53</v>
      </c>
      <c r="V2007">
        <v>26.91</v>
      </c>
      <c r="W2007" t="s">
        <v>52</v>
      </c>
      <c r="X2007" t="s">
        <v>53</v>
      </c>
      <c r="Y2007" t="s">
        <v>68</v>
      </c>
      <c r="Z2007">
        <v>6</v>
      </c>
      <c r="AA2007" t="s">
        <v>52</v>
      </c>
      <c r="AB2007" t="s">
        <v>53</v>
      </c>
      <c r="AC2007" t="s">
        <v>52</v>
      </c>
      <c r="AD2007" t="s">
        <v>52</v>
      </c>
      <c r="AE2007" t="s">
        <v>52</v>
      </c>
      <c r="AF2007" t="s">
        <v>53</v>
      </c>
      <c r="AG2007" t="s">
        <v>53</v>
      </c>
      <c r="AH2007" t="s">
        <v>53</v>
      </c>
      <c r="AI2007" t="s">
        <v>60</v>
      </c>
      <c r="AJ2007" t="s">
        <v>53</v>
      </c>
      <c r="AK2007" t="s">
        <v>69</v>
      </c>
      <c r="AL2007">
        <v>83.55</v>
      </c>
      <c r="AM2007">
        <v>477.55</v>
      </c>
      <c r="AN2007">
        <v>0</v>
      </c>
      <c r="AO2007">
        <v>0</v>
      </c>
      <c r="AP2007">
        <v>161.46</v>
      </c>
      <c r="AQ2007">
        <v>639.01</v>
      </c>
      <c r="AR2007">
        <v>1</v>
      </c>
      <c r="AS2007" t="s">
        <v>62</v>
      </c>
      <c r="AT2007" t="s">
        <v>53</v>
      </c>
      <c r="AU2007">
        <v>91</v>
      </c>
      <c r="AV2007">
        <v>4242</v>
      </c>
      <c r="AW2007" t="s">
        <v>76</v>
      </c>
      <c r="AX2007" t="s">
        <v>100</v>
      </c>
      <c r="AY2007" t="str">
        <f>IF(AND(Table1[[#This Row],[Contract]]="Month-to-Month", Table1[[#This Row],[Tenure in Months]]&lt;6, Table1[[#This Row],[Payment Method]]="Bank Withdrawal"), "High Risk", IF(OR(Table1[[#This Row],[Contract]]="Month-to-Month", Table1[[#This Row],[Tenure in Months]]&lt;12), "Medium Risk", "Low Risk"))</f>
        <v>Medium Risk</v>
      </c>
    </row>
    <row r="2008" spans="1:51" x14ac:dyDescent="0.35">
      <c r="A2008" t="s">
        <v>2927</v>
      </c>
      <c r="B2008" t="s">
        <v>51</v>
      </c>
      <c r="C2008">
        <v>42</v>
      </c>
      <c r="D2008" t="s">
        <v>52</v>
      </c>
      <c r="E2008" t="s">
        <v>52</v>
      </c>
      <c r="F2008" t="s">
        <v>52</v>
      </c>
      <c r="G2008" t="s">
        <v>52</v>
      </c>
      <c r="H2008">
        <v>0</v>
      </c>
      <c r="I2008" t="s">
        <v>54</v>
      </c>
      <c r="J2008" t="s">
        <v>55</v>
      </c>
      <c r="K2008" t="s">
        <v>216</v>
      </c>
      <c r="L2008">
        <v>95116</v>
      </c>
      <c r="M2008">
        <v>37.350284000000002</v>
      </c>
      <c r="N2008">
        <v>-121.85285500000001</v>
      </c>
      <c r="O2008">
        <v>51706</v>
      </c>
      <c r="P2008" t="s">
        <v>57</v>
      </c>
      <c r="Q2008" t="s">
        <v>52</v>
      </c>
      <c r="R2008">
        <v>0</v>
      </c>
      <c r="S2008">
        <v>1</v>
      </c>
      <c r="T2008" t="s">
        <v>58</v>
      </c>
      <c r="U2008" t="s">
        <v>53</v>
      </c>
      <c r="V2008">
        <v>42.87</v>
      </c>
      <c r="W2008" t="s">
        <v>52</v>
      </c>
      <c r="X2008" t="s">
        <v>53</v>
      </c>
      <c r="Y2008" t="s">
        <v>68</v>
      </c>
      <c r="Z2008">
        <v>8</v>
      </c>
      <c r="AA2008" t="s">
        <v>52</v>
      </c>
      <c r="AB2008" t="s">
        <v>52</v>
      </c>
      <c r="AC2008" t="s">
        <v>52</v>
      </c>
      <c r="AD2008" t="s">
        <v>52</v>
      </c>
      <c r="AE2008" t="s">
        <v>52</v>
      </c>
      <c r="AF2008" t="s">
        <v>52</v>
      </c>
      <c r="AG2008" t="s">
        <v>52</v>
      </c>
      <c r="AH2008" t="s">
        <v>52</v>
      </c>
      <c r="AI2008" t="s">
        <v>60</v>
      </c>
      <c r="AJ2008" t="s">
        <v>53</v>
      </c>
      <c r="AK2008" t="s">
        <v>69</v>
      </c>
      <c r="AL2008">
        <v>70.45</v>
      </c>
      <c r="AM2008">
        <v>70.45</v>
      </c>
      <c r="AN2008">
        <v>0</v>
      </c>
      <c r="AO2008">
        <v>10</v>
      </c>
      <c r="AP2008">
        <v>42.87</v>
      </c>
      <c r="AQ2008">
        <v>123.32</v>
      </c>
      <c r="AR2008">
        <v>1</v>
      </c>
      <c r="AS2008" t="s">
        <v>62</v>
      </c>
      <c r="AT2008" t="s">
        <v>53</v>
      </c>
      <c r="AU2008">
        <v>90</v>
      </c>
      <c r="AV2008">
        <v>3525</v>
      </c>
      <c r="AW2008" t="s">
        <v>63</v>
      </c>
      <c r="AX2008" t="s">
        <v>84</v>
      </c>
      <c r="AY2008" t="str">
        <f>IF(AND(Table1[[#This Row],[Contract]]="Month-to-Month", Table1[[#This Row],[Tenure in Months]]&lt;6, Table1[[#This Row],[Payment Method]]="Bank Withdrawal"), "High Risk", IF(OR(Table1[[#This Row],[Contract]]="Month-to-Month", Table1[[#This Row],[Tenure in Months]]&lt;12), "Medium Risk", "Low Risk"))</f>
        <v>Medium Risk</v>
      </c>
    </row>
    <row r="2009" spans="1:51" x14ac:dyDescent="0.35">
      <c r="A2009" t="s">
        <v>2928</v>
      </c>
      <c r="B2009" t="s">
        <v>51</v>
      </c>
      <c r="C2009">
        <v>31</v>
      </c>
      <c r="D2009" t="s">
        <v>52</v>
      </c>
      <c r="E2009" t="s">
        <v>52</v>
      </c>
      <c r="F2009" t="s">
        <v>53</v>
      </c>
      <c r="G2009" t="s">
        <v>52</v>
      </c>
      <c r="H2009">
        <v>0</v>
      </c>
      <c r="I2009" t="s">
        <v>54</v>
      </c>
      <c r="J2009" t="s">
        <v>55</v>
      </c>
      <c r="K2009" t="s">
        <v>216</v>
      </c>
      <c r="L2009">
        <v>95117</v>
      </c>
      <c r="M2009">
        <v>37.311087999999998</v>
      </c>
      <c r="N2009">
        <v>-121.961786</v>
      </c>
      <c r="O2009">
        <v>29914</v>
      </c>
      <c r="P2009" t="s">
        <v>57</v>
      </c>
      <c r="Q2009" t="s">
        <v>53</v>
      </c>
      <c r="R2009">
        <v>1</v>
      </c>
      <c r="S2009">
        <v>58</v>
      </c>
      <c r="T2009" t="s">
        <v>92</v>
      </c>
      <c r="U2009" t="s">
        <v>53</v>
      </c>
      <c r="V2009">
        <v>17.22</v>
      </c>
      <c r="W2009" t="s">
        <v>52</v>
      </c>
      <c r="X2009" t="s">
        <v>53</v>
      </c>
      <c r="Y2009" t="s">
        <v>110</v>
      </c>
      <c r="Z2009">
        <v>21</v>
      </c>
      <c r="AA2009" t="s">
        <v>53</v>
      </c>
      <c r="AB2009" t="s">
        <v>53</v>
      </c>
      <c r="AC2009" t="s">
        <v>53</v>
      </c>
      <c r="AD2009" t="s">
        <v>52</v>
      </c>
      <c r="AE2009" t="s">
        <v>52</v>
      </c>
      <c r="AF2009" t="s">
        <v>52</v>
      </c>
      <c r="AG2009" t="s">
        <v>52</v>
      </c>
      <c r="AH2009" t="s">
        <v>53</v>
      </c>
      <c r="AI2009" t="s">
        <v>124</v>
      </c>
      <c r="AJ2009" t="s">
        <v>52</v>
      </c>
      <c r="AK2009" t="s">
        <v>69</v>
      </c>
      <c r="AL2009">
        <v>60.3</v>
      </c>
      <c r="AM2009">
        <v>3563.8</v>
      </c>
      <c r="AN2009">
        <v>0</v>
      </c>
      <c r="AO2009">
        <v>0</v>
      </c>
      <c r="AP2009">
        <v>998.76</v>
      </c>
      <c r="AQ2009">
        <v>4562.5600000000004</v>
      </c>
      <c r="AR2009">
        <v>2</v>
      </c>
      <c r="AS2009" t="s">
        <v>62</v>
      </c>
      <c r="AT2009" t="s">
        <v>53</v>
      </c>
      <c r="AU2009">
        <v>88</v>
      </c>
      <c r="AV2009">
        <v>4026</v>
      </c>
      <c r="AW2009" t="s">
        <v>76</v>
      </c>
      <c r="AX2009" t="s">
        <v>133</v>
      </c>
      <c r="AY2009" t="str">
        <f>IF(AND(Table1[[#This Row],[Contract]]="Month-to-Month", Table1[[#This Row],[Tenure in Months]]&lt;6, Table1[[#This Row],[Payment Method]]="Bank Withdrawal"), "High Risk", IF(OR(Table1[[#This Row],[Contract]]="Month-to-Month", Table1[[#This Row],[Tenure in Months]]&lt;12), "Medium Risk", "Low Risk"))</f>
        <v>Low Risk</v>
      </c>
    </row>
    <row r="2010" spans="1:51" x14ac:dyDescent="0.35">
      <c r="A2010" t="s">
        <v>2929</v>
      </c>
      <c r="B2010" t="s">
        <v>51</v>
      </c>
      <c r="C2010">
        <v>56</v>
      </c>
      <c r="D2010" t="s">
        <v>52</v>
      </c>
      <c r="E2010" t="s">
        <v>52</v>
      </c>
      <c r="F2010" t="s">
        <v>52</v>
      </c>
      <c r="G2010" t="s">
        <v>53</v>
      </c>
      <c r="H2010">
        <v>3</v>
      </c>
      <c r="I2010" t="s">
        <v>54</v>
      </c>
      <c r="J2010" t="s">
        <v>55</v>
      </c>
      <c r="K2010" t="s">
        <v>216</v>
      </c>
      <c r="L2010">
        <v>95123</v>
      </c>
      <c r="M2010">
        <v>37.238757999999997</v>
      </c>
      <c r="N2010">
        <v>-121.82837499999999</v>
      </c>
      <c r="O2010">
        <v>59632</v>
      </c>
      <c r="P2010" t="s">
        <v>57</v>
      </c>
      <c r="Q2010" t="s">
        <v>52</v>
      </c>
      <c r="R2010">
        <v>0</v>
      </c>
      <c r="S2010">
        <v>1</v>
      </c>
      <c r="T2010" t="s">
        <v>58</v>
      </c>
      <c r="U2010" t="s">
        <v>52</v>
      </c>
      <c r="V2010">
        <v>0</v>
      </c>
      <c r="W2010" t="s">
        <v>52</v>
      </c>
      <c r="X2010" t="s">
        <v>53</v>
      </c>
      <c r="Y2010" t="s">
        <v>59</v>
      </c>
      <c r="Z2010">
        <v>57</v>
      </c>
      <c r="AA2010" t="s">
        <v>52</v>
      </c>
      <c r="AB2010" t="s">
        <v>52</v>
      </c>
      <c r="AC2010" t="s">
        <v>52</v>
      </c>
      <c r="AD2010" t="s">
        <v>52</v>
      </c>
      <c r="AE2010" t="s">
        <v>52</v>
      </c>
      <c r="AF2010" t="s">
        <v>52</v>
      </c>
      <c r="AG2010" t="s">
        <v>52</v>
      </c>
      <c r="AH2010" t="s">
        <v>53</v>
      </c>
      <c r="AI2010" t="s">
        <v>60</v>
      </c>
      <c r="AJ2010" t="s">
        <v>52</v>
      </c>
      <c r="AK2010" t="s">
        <v>61</v>
      </c>
      <c r="AL2010">
        <v>24.75</v>
      </c>
      <c r="AM2010">
        <v>24.75</v>
      </c>
      <c r="AN2010">
        <v>0</v>
      </c>
      <c r="AO2010">
        <v>0</v>
      </c>
      <c r="AP2010">
        <v>0</v>
      </c>
      <c r="AQ2010">
        <v>24.75</v>
      </c>
      <c r="AR2010">
        <v>1</v>
      </c>
      <c r="AS2010" t="s">
        <v>62</v>
      </c>
      <c r="AT2010" t="s">
        <v>53</v>
      </c>
      <c r="AU2010">
        <v>96</v>
      </c>
      <c r="AV2010">
        <v>3001</v>
      </c>
      <c r="AW2010" t="s">
        <v>63</v>
      </c>
      <c r="AX2010" t="s">
        <v>84</v>
      </c>
      <c r="AY2010" t="str">
        <f>IF(AND(Table1[[#This Row],[Contract]]="Month-to-Month", Table1[[#This Row],[Tenure in Months]]&lt;6, Table1[[#This Row],[Payment Method]]="Bank Withdrawal"), "High Risk", IF(OR(Table1[[#This Row],[Contract]]="Month-to-Month", Table1[[#This Row],[Tenure in Months]]&lt;12), "Medium Risk", "Low Risk"))</f>
        <v>High Risk</v>
      </c>
    </row>
    <row r="2011" spans="1:51" x14ac:dyDescent="0.35">
      <c r="A2011" t="s">
        <v>2930</v>
      </c>
      <c r="B2011" t="s">
        <v>51</v>
      </c>
      <c r="C2011">
        <v>34</v>
      </c>
      <c r="D2011" t="s">
        <v>52</v>
      </c>
      <c r="E2011" t="s">
        <v>52</v>
      </c>
      <c r="F2011" t="s">
        <v>53</v>
      </c>
      <c r="G2011" t="s">
        <v>52</v>
      </c>
      <c r="H2011">
        <v>0</v>
      </c>
      <c r="I2011" t="s">
        <v>54</v>
      </c>
      <c r="J2011" t="s">
        <v>55</v>
      </c>
      <c r="K2011" t="s">
        <v>216</v>
      </c>
      <c r="L2011">
        <v>95127</v>
      </c>
      <c r="M2011">
        <v>37.375155999999997</v>
      </c>
      <c r="N2011">
        <v>-121.795867</v>
      </c>
      <c r="O2011">
        <v>60620</v>
      </c>
      <c r="P2011" t="s">
        <v>57</v>
      </c>
      <c r="Q2011" t="s">
        <v>53</v>
      </c>
      <c r="R2011">
        <v>1</v>
      </c>
      <c r="S2011">
        <v>19</v>
      </c>
      <c r="T2011" t="s">
        <v>72</v>
      </c>
      <c r="U2011" t="s">
        <v>53</v>
      </c>
      <c r="V2011">
        <v>28.04</v>
      </c>
      <c r="W2011" t="s">
        <v>53</v>
      </c>
      <c r="X2011" t="s">
        <v>53</v>
      </c>
      <c r="Y2011" t="s">
        <v>68</v>
      </c>
      <c r="Z2011">
        <v>22</v>
      </c>
      <c r="AA2011" t="s">
        <v>52</v>
      </c>
      <c r="AB2011" t="s">
        <v>52</v>
      </c>
      <c r="AC2011" t="s">
        <v>53</v>
      </c>
      <c r="AD2011" t="s">
        <v>53</v>
      </c>
      <c r="AE2011" t="s">
        <v>53</v>
      </c>
      <c r="AF2011" t="s">
        <v>53</v>
      </c>
      <c r="AG2011" t="s">
        <v>53</v>
      </c>
      <c r="AH2011" t="s">
        <v>53</v>
      </c>
      <c r="AI2011" t="s">
        <v>60</v>
      </c>
      <c r="AJ2011" t="s">
        <v>52</v>
      </c>
      <c r="AK2011" t="s">
        <v>61</v>
      </c>
      <c r="AL2011">
        <v>103.3</v>
      </c>
      <c r="AM2011">
        <v>2012.7</v>
      </c>
      <c r="AN2011">
        <v>0</v>
      </c>
      <c r="AO2011">
        <v>0</v>
      </c>
      <c r="AP2011">
        <v>532.76</v>
      </c>
      <c r="AQ2011">
        <v>2545.46</v>
      </c>
      <c r="AR2011">
        <v>3</v>
      </c>
      <c r="AS2011" t="s">
        <v>62</v>
      </c>
      <c r="AT2011" t="s">
        <v>53</v>
      </c>
      <c r="AU2011">
        <v>67</v>
      </c>
      <c r="AV2011">
        <v>2349</v>
      </c>
      <c r="AW2011" t="s">
        <v>80</v>
      </c>
      <c r="AX2011" t="s">
        <v>97</v>
      </c>
      <c r="AY2011" t="str">
        <f>IF(AND(Table1[[#This Row],[Contract]]="Month-to-Month", Table1[[#This Row],[Tenure in Months]]&lt;6, Table1[[#This Row],[Payment Method]]="Bank Withdrawal"), "High Risk", IF(OR(Table1[[#This Row],[Contract]]="Month-to-Month", Table1[[#This Row],[Tenure in Months]]&lt;12), "Medium Risk", "Low Risk"))</f>
        <v>Medium Risk</v>
      </c>
    </row>
    <row r="2012" spans="1:51" x14ac:dyDescent="0.35">
      <c r="A2012" t="s">
        <v>2931</v>
      </c>
      <c r="B2012" t="s">
        <v>51</v>
      </c>
      <c r="C2012">
        <v>39</v>
      </c>
      <c r="D2012" t="s">
        <v>52</v>
      </c>
      <c r="E2012" t="s">
        <v>52</v>
      </c>
      <c r="F2012" t="s">
        <v>52</v>
      </c>
      <c r="G2012" t="s">
        <v>52</v>
      </c>
      <c r="H2012">
        <v>0</v>
      </c>
      <c r="I2012" t="s">
        <v>54</v>
      </c>
      <c r="J2012" t="s">
        <v>55</v>
      </c>
      <c r="K2012" t="s">
        <v>395</v>
      </c>
      <c r="L2012">
        <v>95202</v>
      </c>
      <c r="M2012">
        <v>37.959705999999997</v>
      </c>
      <c r="N2012">
        <v>-121.28766899999999</v>
      </c>
      <c r="O2012">
        <v>7071</v>
      </c>
      <c r="P2012" t="s">
        <v>57</v>
      </c>
      <c r="Q2012" t="s">
        <v>52</v>
      </c>
      <c r="R2012">
        <v>0</v>
      </c>
      <c r="S2012">
        <v>3</v>
      </c>
      <c r="T2012" t="s">
        <v>58</v>
      </c>
      <c r="U2012" t="s">
        <v>53</v>
      </c>
      <c r="V2012">
        <v>31.88</v>
      </c>
      <c r="W2012" t="s">
        <v>52</v>
      </c>
      <c r="X2012" t="s">
        <v>53</v>
      </c>
      <c r="Y2012" t="s">
        <v>68</v>
      </c>
      <c r="Z2012">
        <v>7</v>
      </c>
      <c r="AA2012" t="s">
        <v>52</v>
      </c>
      <c r="AB2012" t="s">
        <v>52</v>
      </c>
      <c r="AC2012" t="s">
        <v>52</v>
      </c>
      <c r="AD2012" t="s">
        <v>52</v>
      </c>
      <c r="AE2012" t="s">
        <v>53</v>
      </c>
      <c r="AF2012" t="s">
        <v>52</v>
      </c>
      <c r="AG2012" t="s">
        <v>52</v>
      </c>
      <c r="AH2012" t="s">
        <v>53</v>
      </c>
      <c r="AI2012" t="s">
        <v>60</v>
      </c>
      <c r="AJ2012" t="s">
        <v>53</v>
      </c>
      <c r="AK2012" t="s">
        <v>61</v>
      </c>
      <c r="AL2012">
        <v>78.5</v>
      </c>
      <c r="AM2012">
        <v>242.05</v>
      </c>
      <c r="AN2012">
        <v>0</v>
      </c>
      <c r="AO2012">
        <v>0</v>
      </c>
      <c r="AP2012">
        <v>95.64</v>
      </c>
      <c r="AQ2012">
        <v>337.69</v>
      </c>
      <c r="AR2012">
        <v>2</v>
      </c>
      <c r="AS2012" t="s">
        <v>62</v>
      </c>
      <c r="AT2012" t="s">
        <v>53</v>
      </c>
      <c r="AU2012">
        <v>71</v>
      </c>
      <c r="AV2012">
        <v>3567</v>
      </c>
      <c r="AW2012" t="s">
        <v>80</v>
      </c>
      <c r="AX2012" t="s">
        <v>107</v>
      </c>
      <c r="AY2012" t="str">
        <f>IF(AND(Table1[[#This Row],[Contract]]="Month-to-Month", Table1[[#This Row],[Tenure in Months]]&lt;6, Table1[[#This Row],[Payment Method]]="Bank Withdrawal"), "High Risk", IF(OR(Table1[[#This Row],[Contract]]="Month-to-Month", Table1[[#This Row],[Tenure in Months]]&lt;12), "Medium Risk", "Low Risk"))</f>
        <v>High Risk</v>
      </c>
    </row>
    <row r="2013" spans="1:51" x14ac:dyDescent="0.35">
      <c r="A2013" t="s">
        <v>2932</v>
      </c>
      <c r="B2013" t="s">
        <v>66</v>
      </c>
      <c r="C2013">
        <v>24</v>
      </c>
      <c r="D2013" t="s">
        <v>53</v>
      </c>
      <c r="E2013" t="s">
        <v>52</v>
      </c>
      <c r="F2013" t="s">
        <v>52</v>
      </c>
      <c r="G2013" t="s">
        <v>52</v>
      </c>
      <c r="H2013">
        <v>0</v>
      </c>
      <c r="I2013" t="s">
        <v>54</v>
      </c>
      <c r="J2013" t="s">
        <v>55</v>
      </c>
      <c r="K2013" t="s">
        <v>395</v>
      </c>
      <c r="L2013">
        <v>95204</v>
      </c>
      <c r="M2013">
        <v>37.974497999999997</v>
      </c>
      <c r="N2013">
        <v>-121.319568</v>
      </c>
      <c r="O2013">
        <v>30476</v>
      </c>
      <c r="P2013" t="s">
        <v>57</v>
      </c>
      <c r="Q2013" t="s">
        <v>52</v>
      </c>
      <c r="R2013">
        <v>0</v>
      </c>
      <c r="S2013">
        <v>3</v>
      </c>
      <c r="T2013" t="s">
        <v>67</v>
      </c>
      <c r="U2013" t="s">
        <v>53</v>
      </c>
      <c r="V2013">
        <v>25.75</v>
      </c>
      <c r="W2013" t="s">
        <v>52</v>
      </c>
      <c r="X2013" t="s">
        <v>52</v>
      </c>
      <c r="Y2013" t="s">
        <v>58</v>
      </c>
      <c r="Z2013">
        <v>0</v>
      </c>
      <c r="AA2013" t="s">
        <v>52</v>
      </c>
      <c r="AB2013" t="s">
        <v>52</v>
      </c>
      <c r="AC2013" t="s">
        <v>52</v>
      </c>
      <c r="AD2013" t="s">
        <v>52</v>
      </c>
      <c r="AE2013" t="s">
        <v>52</v>
      </c>
      <c r="AF2013" t="s">
        <v>52</v>
      </c>
      <c r="AG2013" t="s">
        <v>52</v>
      </c>
      <c r="AH2013" t="s">
        <v>52</v>
      </c>
      <c r="AI2013" t="s">
        <v>60</v>
      </c>
      <c r="AJ2013" t="s">
        <v>52</v>
      </c>
      <c r="AK2013" t="s">
        <v>69</v>
      </c>
      <c r="AL2013">
        <v>19.850000000000001</v>
      </c>
      <c r="AM2013">
        <v>63.75</v>
      </c>
      <c r="AN2013">
        <v>0</v>
      </c>
      <c r="AO2013">
        <v>0</v>
      </c>
      <c r="AP2013">
        <v>77.25</v>
      </c>
      <c r="AQ2013">
        <v>141</v>
      </c>
      <c r="AR2013">
        <v>1</v>
      </c>
      <c r="AS2013" t="s">
        <v>62</v>
      </c>
      <c r="AT2013" t="s">
        <v>53</v>
      </c>
      <c r="AU2013">
        <v>95</v>
      </c>
      <c r="AV2013">
        <v>3398</v>
      </c>
      <c r="AW2013" t="s">
        <v>80</v>
      </c>
      <c r="AX2013" t="s">
        <v>107</v>
      </c>
      <c r="AY2013" t="str">
        <f>IF(AND(Table1[[#This Row],[Contract]]="Month-to-Month", Table1[[#This Row],[Tenure in Months]]&lt;6, Table1[[#This Row],[Payment Method]]="Bank Withdrawal"), "High Risk", IF(OR(Table1[[#This Row],[Contract]]="Month-to-Month", Table1[[#This Row],[Tenure in Months]]&lt;12), "Medium Risk", "Low Risk"))</f>
        <v>Medium Risk</v>
      </c>
    </row>
    <row r="2014" spans="1:51" x14ac:dyDescent="0.35">
      <c r="A2014" t="s">
        <v>2933</v>
      </c>
      <c r="B2014" t="s">
        <v>51</v>
      </c>
      <c r="C2014">
        <v>29</v>
      </c>
      <c r="D2014" t="s">
        <v>53</v>
      </c>
      <c r="E2014" t="s">
        <v>52</v>
      </c>
      <c r="F2014" t="s">
        <v>52</v>
      </c>
      <c r="G2014" t="s">
        <v>52</v>
      </c>
      <c r="H2014">
        <v>0</v>
      </c>
      <c r="I2014" t="s">
        <v>54</v>
      </c>
      <c r="J2014" t="s">
        <v>55</v>
      </c>
      <c r="K2014" t="s">
        <v>395</v>
      </c>
      <c r="L2014">
        <v>95212</v>
      </c>
      <c r="M2014">
        <v>38.049456999999997</v>
      </c>
      <c r="N2014">
        <v>-121.21653000000001</v>
      </c>
      <c r="O2014">
        <v>6951</v>
      </c>
      <c r="P2014" t="s">
        <v>57</v>
      </c>
      <c r="Q2014" t="s">
        <v>52</v>
      </c>
      <c r="R2014">
        <v>0</v>
      </c>
      <c r="S2014">
        <v>15</v>
      </c>
      <c r="T2014" t="s">
        <v>72</v>
      </c>
      <c r="U2014" t="s">
        <v>53</v>
      </c>
      <c r="V2014">
        <v>14.79</v>
      </c>
      <c r="W2014" t="s">
        <v>53</v>
      </c>
      <c r="X2014" t="s">
        <v>53</v>
      </c>
      <c r="Y2014" t="s">
        <v>59</v>
      </c>
      <c r="Z2014">
        <v>59</v>
      </c>
      <c r="AA2014" t="s">
        <v>52</v>
      </c>
      <c r="AB2014" t="s">
        <v>53</v>
      </c>
      <c r="AC2014" t="s">
        <v>52</v>
      </c>
      <c r="AD2014" t="s">
        <v>53</v>
      </c>
      <c r="AE2014" t="s">
        <v>52</v>
      </c>
      <c r="AF2014" t="s">
        <v>52</v>
      </c>
      <c r="AG2014" t="s">
        <v>52</v>
      </c>
      <c r="AH2014" t="s">
        <v>53</v>
      </c>
      <c r="AI2014" t="s">
        <v>60</v>
      </c>
      <c r="AJ2014" t="s">
        <v>53</v>
      </c>
      <c r="AK2014" t="s">
        <v>69</v>
      </c>
      <c r="AL2014">
        <v>58.6</v>
      </c>
      <c r="AM2014">
        <v>939.7</v>
      </c>
      <c r="AN2014">
        <v>0</v>
      </c>
      <c r="AO2014">
        <v>0</v>
      </c>
      <c r="AP2014">
        <v>221.85</v>
      </c>
      <c r="AQ2014">
        <v>1161.55</v>
      </c>
      <c r="AR2014">
        <v>2</v>
      </c>
      <c r="AS2014" t="s">
        <v>62</v>
      </c>
      <c r="AT2014" t="s">
        <v>53</v>
      </c>
      <c r="AU2014">
        <v>90</v>
      </c>
      <c r="AV2014">
        <v>2003</v>
      </c>
      <c r="AW2014" t="s">
        <v>76</v>
      </c>
      <c r="AX2014" t="s">
        <v>93</v>
      </c>
      <c r="AY2014" t="str">
        <f>IF(AND(Table1[[#This Row],[Contract]]="Month-to-Month", Table1[[#This Row],[Tenure in Months]]&lt;6, Table1[[#This Row],[Payment Method]]="Bank Withdrawal"), "High Risk", IF(OR(Table1[[#This Row],[Contract]]="Month-to-Month", Table1[[#This Row],[Tenure in Months]]&lt;12), "Medium Risk", "Low Risk"))</f>
        <v>Medium Risk</v>
      </c>
    </row>
    <row r="2015" spans="1:51" x14ac:dyDescent="0.35">
      <c r="A2015" t="s">
        <v>2934</v>
      </c>
      <c r="B2015" t="s">
        <v>51</v>
      </c>
      <c r="C2015">
        <v>35</v>
      </c>
      <c r="D2015" t="s">
        <v>52</v>
      </c>
      <c r="E2015" t="s">
        <v>52</v>
      </c>
      <c r="F2015" t="s">
        <v>53</v>
      </c>
      <c r="G2015" t="s">
        <v>52</v>
      </c>
      <c r="H2015">
        <v>0</v>
      </c>
      <c r="I2015" t="s">
        <v>54</v>
      </c>
      <c r="J2015" t="s">
        <v>55</v>
      </c>
      <c r="K2015" t="s">
        <v>2141</v>
      </c>
      <c r="L2015">
        <v>95220</v>
      </c>
      <c r="M2015">
        <v>38.200231000000002</v>
      </c>
      <c r="N2015">
        <v>-121.235034</v>
      </c>
      <c r="O2015">
        <v>6317</v>
      </c>
      <c r="P2015" t="s">
        <v>57</v>
      </c>
      <c r="Q2015" t="s">
        <v>53</v>
      </c>
      <c r="R2015">
        <v>1</v>
      </c>
      <c r="S2015">
        <v>10</v>
      </c>
      <c r="T2015" t="s">
        <v>72</v>
      </c>
      <c r="U2015" t="s">
        <v>53</v>
      </c>
      <c r="V2015">
        <v>1.0900000000000001</v>
      </c>
      <c r="W2015" t="s">
        <v>53</v>
      </c>
      <c r="X2015" t="s">
        <v>53</v>
      </c>
      <c r="Y2015" t="s">
        <v>68</v>
      </c>
      <c r="Z2015">
        <v>18</v>
      </c>
      <c r="AA2015" t="s">
        <v>52</v>
      </c>
      <c r="AB2015" t="s">
        <v>52</v>
      </c>
      <c r="AC2015" t="s">
        <v>53</v>
      </c>
      <c r="AD2015" t="s">
        <v>52</v>
      </c>
      <c r="AE2015" t="s">
        <v>53</v>
      </c>
      <c r="AF2015" t="s">
        <v>53</v>
      </c>
      <c r="AG2015" t="s">
        <v>53</v>
      </c>
      <c r="AH2015" t="s">
        <v>53</v>
      </c>
      <c r="AI2015" t="s">
        <v>60</v>
      </c>
      <c r="AJ2015" t="s">
        <v>53</v>
      </c>
      <c r="AK2015" t="s">
        <v>61</v>
      </c>
      <c r="AL2015">
        <v>98.5</v>
      </c>
      <c r="AM2015">
        <v>1037.75</v>
      </c>
      <c r="AN2015">
        <v>0</v>
      </c>
      <c r="AO2015">
        <v>0</v>
      </c>
      <c r="AP2015">
        <v>10.9</v>
      </c>
      <c r="AQ2015">
        <v>1048.6500000000001</v>
      </c>
      <c r="AR2015">
        <v>2</v>
      </c>
      <c r="AS2015" t="s">
        <v>62</v>
      </c>
      <c r="AT2015" t="s">
        <v>53</v>
      </c>
      <c r="AU2015">
        <v>91</v>
      </c>
      <c r="AV2015">
        <v>4501</v>
      </c>
      <c r="AW2015" t="s">
        <v>76</v>
      </c>
      <c r="AX2015" t="s">
        <v>2752</v>
      </c>
      <c r="AY2015" t="str">
        <f>IF(AND(Table1[[#This Row],[Contract]]="Month-to-Month", Table1[[#This Row],[Tenure in Months]]&lt;6, Table1[[#This Row],[Payment Method]]="Bank Withdrawal"), "High Risk", IF(OR(Table1[[#This Row],[Contract]]="Month-to-Month", Table1[[#This Row],[Tenure in Months]]&lt;12), "Medium Risk", "Low Risk"))</f>
        <v>Medium Risk</v>
      </c>
    </row>
    <row r="2016" spans="1:51" x14ac:dyDescent="0.35">
      <c r="A2016" t="s">
        <v>2935</v>
      </c>
      <c r="B2016" t="s">
        <v>66</v>
      </c>
      <c r="C2016">
        <v>39</v>
      </c>
      <c r="D2016" t="s">
        <v>52</v>
      </c>
      <c r="E2016" t="s">
        <v>52</v>
      </c>
      <c r="F2016" t="s">
        <v>52</v>
      </c>
      <c r="G2016" t="s">
        <v>52</v>
      </c>
      <c r="H2016">
        <v>0</v>
      </c>
      <c r="I2016" t="s">
        <v>54</v>
      </c>
      <c r="J2016" t="s">
        <v>55</v>
      </c>
      <c r="K2016" t="s">
        <v>2936</v>
      </c>
      <c r="L2016">
        <v>95223</v>
      </c>
      <c r="M2016">
        <v>38.321530000000003</v>
      </c>
      <c r="N2016">
        <v>-120.236358</v>
      </c>
      <c r="O2016">
        <v>5159</v>
      </c>
      <c r="P2016" t="s">
        <v>57</v>
      </c>
      <c r="Q2016" t="s">
        <v>52</v>
      </c>
      <c r="R2016">
        <v>0</v>
      </c>
      <c r="S2016">
        <v>1</v>
      </c>
      <c r="T2016" t="s">
        <v>67</v>
      </c>
      <c r="U2016" t="s">
        <v>53</v>
      </c>
      <c r="V2016">
        <v>23.7</v>
      </c>
      <c r="W2016" t="s">
        <v>52</v>
      </c>
      <c r="X2016" t="s">
        <v>53</v>
      </c>
      <c r="Y2016" t="s">
        <v>110</v>
      </c>
      <c r="Z2016">
        <v>17</v>
      </c>
      <c r="AA2016" t="s">
        <v>52</v>
      </c>
      <c r="AB2016" t="s">
        <v>52</v>
      </c>
      <c r="AC2016" t="s">
        <v>53</v>
      </c>
      <c r="AD2016" t="s">
        <v>52</v>
      </c>
      <c r="AE2016" t="s">
        <v>52</v>
      </c>
      <c r="AF2016" t="s">
        <v>52</v>
      </c>
      <c r="AG2016" t="s">
        <v>52</v>
      </c>
      <c r="AH2016" t="s">
        <v>53</v>
      </c>
      <c r="AI2016" t="s">
        <v>60</v>
      </c>
      <c r="AJ2016" t="s">
        <v>53</v>
      </c>
      <c r="AK2016" t="s">
        <v>87</v>
      </c>
      <c r="AL2016">
        <v>50.45</v>
      </c>
      <c r="AM2016">
        <v>50.45</v>
      </c>
      <c r="AN2016">
        <v>0</v>
      </c>
      <c r="AO2016">
        <v>0</v>
      </c>
      <c r="AP2016">
        <v>23.7</v>
      </c>
      <c r="AQ2016">
        <v>74.150000000000006</v>
      </c>
      <c r="AR2016">
        <v>3</v>
      </c>
      <c r="AS2016" t="s">
        <v>62</v>
      </c>
      <c r="AT2016" t="s">
        <v>53</v>
      </c>
      <c r="AU2016">
        <v>69</v>
      </c>
      <c r="AV2016">
        <v>2806</v>
      </c>
      <c r="AW2016" t="s">
        <v>76</v>
      </c>
      <c r="AX2016" t="s">
        <v>133</v>
      </c>
      <c r="AY2016" t="str">
        <f>IF(AND(Table1[[#This Row],[Contract]]="Month-to-Month", Table1[[#This Row],[Tenure in Months]]&lt;6, Table1[[#This Row],[Payment Method]]="Bank Withdrawal"), "High Risk", IF(OR(Table1[[#This Row],[Contract]]="Month-to-Month", Table1[[#This Row],[Tenure in Months]]&lt;12), "Medium Risk", "Low Risk"))</f>
        <v>Medium Risk</v>
      </c>
    </row>
    <row r="2017" spans="1:51" x14ac:dyDescent="0.35">
      <c r="A2017" t="s">
        <v>2937</v>
      </c>
      <c r="B2017" t="s">
        <v>51</v>
      </c>
      <c r="C2017">
        <v>25</v>
      </c>
      <c r="D2017" t="s">
        <v>53</v>
      </c>
      <c r="E2017" t="s">
        <v>52</v>
      </c>
      <c r="F2017" t="s">
        <v>53</v>
      </c>
      <c r="G2017" t="s">
        <v>52</v>
      </c>
      <c r="H2017">
        <v>0</v>
      </c>
      <c r="I2017" t="s">
        <v>54</v>
      </c>
      <c r="J2017" t="s">
        <v>55</v>
      </c>
      <c r="K2017" t="s">
        <v>2938</v>
      </c>
      <c r="L2017">
        <v>95226</v>
      </c>
      <c r="M2017">
        <v>38.233879000000002</v>
      </c>
      <c r="N2017">
        <v>-120.861666</v>
      </c>
      <c r="O2017">
        <v>75</v>
      </c>
      <c r="P2017" t="s">
        <v>57</v>
      </c>
      <c r="Q2017" t="s">
        <v>53</v>
      </c>
      <c r="R2017">
        <v>1</v>
      </c>
      <c r="S2017">
        <v>38</v>
      </c>
      <c r="T2017" t="s">
        <v>58</v>
      </c>
      <c r="U2017" t="s">
        <v>53</v>
      </c>
      <c r="V2017">
        <v>49.7</v>
      </c>
      <c r="W2017" t="s">
        <v>53</v>
      </c>
      <c r="X2017" t="s">
        <v>53</v>
      </c>
      <c r="Y2017" t="s">
        <v>68</v>
      </c>
      <c r="Z2017">
        <v>30</v>
      </c>
      <c r="AA2017" t="s">
        <v>52</v>
      </c>
      <c r="AB2017" t="s">
        <v>53</v>
      </c>
      <c r="AC2017" t="s">
        <v>53</v>
      </c>
      <c r="AD2017" t="s">
        <v>52</v>
      </c>
      <c r="AE2017" t="s">
        <v>53</v>
      </c>
      <c r="AF2017" t="s">
        <v>52</v>
      </c>
      <c r="AG2017" t="s">
        <v>52</v>
      </c>
      <c r="AH2017" t="s">
        <v>53</v>
      </c>
      <c r="AI2017" t="s">
        <v>60</v>
      </c>
      <c r="AJ2017" t="s">
        <v>53</v>
      </c>
      <c r="AK2017" t="s">
        <v>61</v>
      </c>
      <c r="AL2017">
        <v>94.65</v>
      </c>
      <c r="AM2017">
        <v>3624.3</v>
      </c>
      <c r="AN2017">
        <v>0</v>
      </c>
      <c r="AO2017">
        <v>0</v>
      </c>
      <c r="AP2017">
        <v>1888.6</v>
      </c>
      <c r="AQ2017">
        <v>5512.9</v>
      </c>
      <c r="AR2017">
        <v>2</v>
      </c>
      <c r="AS2017" t="s">
        <v>62</v>
      </c>
      <c r="AT2017" t="s">
        <v>53</v>
      </c>
      <c r="AU2017">
        <v>71</v>
      </c>
      <c r="AV2017">
        <v>3498</v>
      </c>
      <c r="AW2017" t="s">
        <v>88</v>
      </c>
      <c r="AX2017" t="s">
        <v>89</v>
      </c>
      <c r="AY2017" t="str">
        <f>IF(AND(Table1[[#This Row],[Contract]]="Month-to-Month", Table1[[#This Row],[Tenure in Months]]&lt;6, Table1[[#This Row],[Payment Method]]="Bank Withdrawal"), "High Risk", IF(OR(Table1[[#This Row],[Contract]]="Month-to-Month", Table1[[#This Row],[Tenure in Months]]&lt;12), "Medium Risk", "Low Risk"))</f>
        <v>Medium Risk</v>
      </c>
    </row>
    <row r="2018" spans="1:51" x14ac:dyDescent="0.35">
      <c r="A2018" t="s">
        <v>2939</v>
      </c>
      <c r="B2018" t="s">
        <v>66</v>
      </c>
      <c r="C2018">
        <v>45</v>
      </c>
      <c r="D2018" t="s">
        <v>52</v>
      </c>
      <c r="E2018" t="s">
        <v>52</v>
      </c>
      <c r="F2018" t="s">
        <v>52</v>
      </c>
      <c r="G2018" t="s">
        <v>52</v>
      </c>
      <c r="H2018">
        <v>0</v>
      </c>
      <c r="I2018" t="s">
        <v>54</v>
      </c>
      <c r="J2018" t="s">
        <v>55</v>
      </c>
      <c r="K2018" t="s">
        <v>2940</v>
      </c>
      <c r="L2018">
        <v>95227</v>
      </c>
      <c r="M2018">
        <v>38.227285000000002</v>
      </c>
      <c r="N2018">
        <v>-121.02789</v>
      </c>
      <c r="O2018">
        <v>722</v>
      </c>
      <c r="P2018" t="s">
        <v>57</v>
      </c>
      <c r="Q2018" t="s">
        <v>52</v>
      </c>
      <c r="R2018">
        <v>0</v>
      </c>
      <c r="S2018">
        <v>1</v>
      </c>
      <c r="T2018" t="s">
        <v>67</v>
      </c>
      <c r="U2018" t="s">
        <v>53</v>
      </c>
      <c r="V2018">
        <v>20.23</v>
      </c>
      <c r="W2018" t="s">
        <v>53</v>
      </c>
      <c r="X2018" t="s">
        <v>53</v>
      </c>
      <c r="Y2018" t="s">
        <v>68</v>
      </c>
      <c r="Z2018">
        <v>17</v>
      </c>
      <c r="AA2018" t="s">
        <v>52</v>
      </c>
      <c r="AB2018" t="s">
        <v>53</v>
      </c>
      <c r="AC2018" t="s">
        <v>52</v>
      </c>
      <c r="AD2018" t="s">
        <v>52</v>
      </c>
      <c r="AE2018" t="s">
        <v>53</v>
      </c>
      <c r="AF2018" t="s">
        <v>53</v>
      </c>
      <c r="AG2018" t="s">
        <v>53</v>
      </c>
      <c r="AH2018" t="s">
        <v>53</v>
      </c>
      <c r="AI2018" t="s">
        <v>60</v>
      </c>
      <c r="AJ2018" t="s">
        <v>53</v>
      </c>
      <c r="AK2018" t="s">
        <v>69</v>
      </c>
      <c r="AL2018">
        <v>100.25</v>
      </c>
      <c r="AM2018">
        <v>100.25</v>
      </c>
      <c r="AN2018">
        <v>0</v>
      </c>
      <c r="AO2018">
        <v>0</v>
      </c>
      <c r="AP2018">
        <v>20.23</v>
      </c>
      <c r="AQ2018">
        <v>120.48</v>
      </c>
      <c r="AR2018">
        <v>1</v>
      </c>
      <c r="AS2018" t="s">
        <v>62</v>
      </c>
      <c r="AT2018" t="s">
        <v>53</v>
      </c>
      <c r="AU2018">
        <v>91</v>
      </c>
      <c r="AV2018">
        <v>5797</v>
      </c>
      <c r="AW2018" t="s">
        <v>88</v>
      </c>
      <c r="AX2018" t="s">
        <v>89</v>
      </c>
      <c r="AY2018" t="str">
        <f>IF(AND(Table1[[#This Row],[Contract]]="Month-to-Month", Table1[[#This Row],[Tenure in Months]]&lt;6, Table1[[#This Row],[Payment Method]]="Bank Withdrawal"), "High Risk", IF(OR(Table1[[#This Row],[Contract]]="Month-to-Month", Table1[[#This Row],[Tenure in Months]]&lt;12), "Medium Risk", "Low Risk"))</f>
        <v>Medium Risk</v>
      </c>
    </row>
    <row r="2019" spans="1:51" x14ac:dyDescent="0.35">
      <c r="A2019" t="s">
        <v>2941</v>
      </c>
      <c r="B2019" t="s">
        <v>66</v>
      </c>
      <c r="C2019">
        <v>44</v>
      </c>
      <c r="D2019" t="s">
        <v>52</v>
      </c>
      <c r="E2019" t="s">
        <v>52</v>
      </c>
      <c r="F2019" t="s">
        <v>52</v>
      </c>
      <c r="G2019" t="s">
        <v>52</v>
      </c>
      <c r="H2019">
        <v>0</v>
      </c>
      <c r="I2019" t="s">
        <v>54</v>
      </c>
      <c r="J2019" t="s">
        <v>55</v>
      </c>
      <c r="K2019" t="s">
        <v>1297</v>
      </c>
      <c r="L2019">
        <v>95231</v>
      </c>
      <c r="M2019">
        <v>37.873283000000001</v>
      </c>
      <c r="N2019">
        <v>-121.292034</v>
      </c>
      <c r="O2019">
        <v>5094</v>
      </c>
      <c r="P2019" t="s">
        <v>57</v>
      </c>
      <c r="Q2019" t="s">
        <v>52</v>
      </c>
      <c r="R2019">
        <v>0</v>
      </c>
      <c r="S2019">
        <v>16</v>
      </c>
      <c r="T2019" t="s">
        <v>72</v>
      </c>
      <c r="U2019" t="s">
        <v>53</v>
      </c>
      <c r="V2019">
        <v>17.8</v>
      </c>
      <c r="W2019" t="s">
        <v>53</v>
      </c>
      <c r="X2019" t="s">
        <v>53</v>
      </c>
      <c r="Y2019" t="s">
        <v>68</v>
      </c>
      <c r="Z2019">
        <v>5</v>
      </c>
      <c r="AA2019" t="s">
        <v>52</v>
      </c>
      <c r="AB2019" t="s">
        <v>52</v>
      </c>
      <c r="AC2019" t="s">
        <v>53</v>
      </c>
      <c r="AD2019" t="s">
        <v>52</v>
      </c>
      <c r="AE2019" t="s">
        <v>52</v>
      </c>
      <c r="AF2019" t="s">
        <v>53</v>
      </c>
      <c r="AG2019" t="s">
        <v>53</v>
      </c>
      <c r="AH2019" t="s">
        <v>52</v>
      </c>
      <c r="AI2019" t="s">
        <v>60</v>
      </c>
      <c r="AJ2019" t="s">
        <v>53</v>
      </c>
      <c r="AK2019" t="s">
        <v>61</v>
      </c>
      <c r="AL2019">
        <v>88.45</v>
      </c>
      <c r="AM2019">
        <v>1422.1</v>
      </c>
      <c r="AN2019">
        <v>0</v>
      </c>
      <c r="AO2019">
        <v>140</v>
      </c>
      <c r="AP2019">
        <v>284.8</v>
      </c>
      <c r="AQ2019">
        <v>1846.8999999999901</v>
      </c>
      <c r="AR2019">
        <v>2</v>
      </c>
      <c r="AS2019" t="s">
        <v>62</v>
      </c>
      <c r="AT2019" t="s">
        <v>53</v>
      </c>
      <c r="AU2019">
        <v>88</v>
      </c>
      <c r="AV2019">
        <v>5186</v>
      </c>
      <c r="AW2019" t="s">
        <v>88</v>
      </c>
      <c r="AX2019" t="s">
        <v>89</v>
      </c>
      <c r="AY2019" t="str">
        <f>IF(AND(Table1[[#This Row],[Contract]]="Month-to-Month", Table1[[#This Row],[Tenure in Months]]&lt;6, Table1[[#This Row],[Payment Method]]="Bank Withdrawal"), "High Risk", IF(OR(Table1[[#This Row],[Contract]]="Month-to-Month", Table1[[#This Row],[Tenure in Months]]&lt;12), "Medium Risk", "Low Risk"))</f>
        <v>Medium Risk</v>
      </c>
    </row>
    <row r="2020" spans="1:51" x14ac:dyDescent="0.35">
      <c r="A2020" t="s">
        <v>2942</v>
      </c>
      <c r="B2020" t="s">
        <v>51</v>
      </c>
      <c r="C2020">
        <v>51</v>
      </c>
      <c r="D2020" t="s">
        <v>52</v>
      </c>
      <c r="E2020" t="s">
        <v>52</v>
      </c>
      <c r="F2020" t="s">
        <v>52</v>
      </c>
      <c r="G2020" t="s">
        <v>52</v>
      </c>
      <c r="H2020">
        <v>0</v>
      </c>
      <c r="I2020" t="s">
        <v>54</v>
      </c>
      <c r="J2020" t="s">
        <v>55</v>
      </c>
      <c r="K2020" t="s">
        <v>219</v>
      </c>
      <c r="L2020">
        <v>95232</v>
      </c>
      <c r="M2020">
        <v>38.358463999999998</v>
      </c>
      <c r="N2020">
        <v>-120.57930399999999</v>
      </c>
      <c r="O2020">
        <v>21</v>
      </c>
      <c r="P2020" t="s">
        <v>57</v>
      </c>
      <c r="Q2020" t="s">
        <v>52</v>
      </c>
      <c r="R2020">
        <v>0</v>
      </c>
      <c r="S2020">
        <v>1</v>
      </c>
      <c r="T2020" t="s">
        <v>67</v>
      </c>
      <c r="U2020" t="s">
        <v>53</v>
      </c>
      <c r="V2020">
        <v>12.13</v>
      </c>
      <c r="W2020" t="s">
        <v>52</v>
      </c>
      <c r="X2020" t="s">
        <v>53</v>
      </c>
      <c r="Y2020" t="s">
        <v>68</v>
      </c>
      <c r="Z2020">
        <v>19</v>
      </c>
      <c r="AA2020" t="s">
        <v>52</v>
      </c>
      <c r="AB2020" t="s">
        <v>52</v>
      </c>
      <c r="AC2020" t="s">
        <v>52</v>
      </c>
      <c r="AD2020" t="s">
        <v>52</v>
      </c>
      <c r="AE2020" t="s">
        <v>52</v>
      </c>
      <c r="AF2020" t="s">
        <v>52</v>
      </c>
      <c r="AG2020" t="s">
        <v>52</v>
      </c>
      <c r="AH2020" t="s">
        <v>53</v>
      </c>
      <c r="AI2020" t="s">
        <v>60</v>
      </c>
      <c r="AJ2020" t="s">
        <v>53</v>
      </c>
      <c r="AK2020" t="s">
        <v>61</v>
      </c>
      <c r="AL2020">
        <v>69.849999999999994</v>
      </c>
      <c r="AM2020">
        <v>69.849999999999994</v>
      </c>
      <c r="AN2020">
        <v>0</v>
      </c>
      <c r="AO2020">
        <v>0</v>
      </c>
      <c r="AP2020">
        <v>12.13</v>
      </c>
      <c r="AQ2020">
        <v>81.979999999999905</v>
      </c>
      <c r="AR2020">
        <v>1</v>
      </c>
      <c r="AS2020" t="s">
        <v>62</v>
      </c>
      <c r="AT2020" t="s">
        <v>53</v>
      </c>
      <c r="AU2020">
        <v>90</v>
      </c>
      <c r="AV2020">
        <v>4548</v>
      </c>
      <c r="AW2020" t="s">
        <v>63</v>
      </c>
      <c r="AX2020" t="s">
        <v>84</v>
      </c>
      <c r="AY2020" t="str">
        <f>IF(AND(Table1[[#This Row],[Contract]]="Month-to-Month", Table1[[#This Row],[Tenure in Months]]&lt;6, Table1[[#This Row],[Payment Method]]="Bank Withdrawal"), "High Risk", IF(OR(Table1[[#This Row],[Contract]]="Month-to-Month", Table1[[#This Row],[Tenure in Months]]&lt;12), "Medium Risk", "Low Risk"))</f>
        <v>High Risk</v>
      </c>
    </row>
    <row r="2021" spans="1:51" x14ac:dyDescent="0.35">
      <c r="A2021" t="s">
        <v>2943</v>
      </c>
      <c r="B2021" t="s">
        <v>51</v>
      </c>
      <c r="C2021">
        <v>44</v>
      </c>
      <c r="D2021" t="s">
        <v>52</v>
      </c>
      <c r="E2021" t="s">
        <v>52</v>
      </c>
      <c r="F2021" t="s">
        <v>52</v>
      </c>
      <c r="G2021" t="s">
        <v>52</v>
      </c>
      <c r="H2021">
        <v>0</v>
      </c>
      <c r="I2021" t="s">
        <v>54</v>
      </c>
      <c r="J2021" t="s">
        <v>55</v>
      </c>
      <c r="K2021" t="s">
        <v>1056</v>
      </c>
      <c r="L2021">
        <v>95233</v>
      </c>
      <c r="M2021">
        <v>38.184913999999999</v>
      </c>
      <c r="N2021">
        <v>-120.364085</v>
      </c>
      <c r="O2021">
        <v>335</v>
      </c>
      <c r="P2021" t="s">
        <v>57</v>
      </c>
      <c r="Q2021" t="s">
        <v>52</v>
      </c>
      <c r="R2021">
        <v>0</v>
      </c>
      <c r="S2021">
        <v>12</v>
      </c>
      <c r="T2021" t="s">
        <v>72</v>
      </c>
      <c r="U2021" t="s">
        <v>53</v>
      </c>
      <c r="V2021">
        <v>18.38</v>
      </c>
      <c r="W2021" t="s">
        <v>52</v>
      </c>
      <c r="X2021" t="s">
        <v>53</v>
      </c>
      <c r="Y2021" t="s">
        <v>68</v>
      </c>
      <c r="Z2021">
        <v>3</v>
      </c>
      <c r="AA2021" t="s">
        <v>53</v>
      </c>
      <c r="AB2021" t="s">
        <v>52</v>
      </c>
      <c r="AC2021" t="s">
        <v>53</v>
      </c>
      <c r="AD2021" t="s">
        <v>52</v>
      </c>
      <c r="AE2021" t="s">
        <v>52</v>
      </c>
      <c r="AF2021" t="s">
        <v>52</v>
      </c>
      <c r="AG2021" t="s">
        <v>52</v>
      </c>
      <c r="AH2021" t="s">
        <v>53</v>
      </c>
      <c r="AI2021" t="s">
        <v>60</v>
      </c>
      <c r="AJ2021" t="s">
        <v>52</v>
      </c>
      <c r="AK2021" t="s">
        <v>61</v>
      </c>
      <c r="AL2021">
        <v>81.7</v>
      </c>
      <c r="AM2021">
        <v>858.6</v>
      </c>
      <c r="AN2021">
        <v>0</v>
      </c>
      <c r="AO2021">
        <v>0</v>
      </c>
      <c r="AP2021">
        <v>220.56</v>
      </c>
      <c r="AQ2021">
        <v>1079.1600000000001</v>
      </c>
      <c r="AR2021">
        <v>1</v>
      </c>
      <c r="AS2021" t="s">
        <v>62</v>
      </c>
      <c r="AT2021" t="s">
        <v>53</v>
      </c>
      <c r="AU2021">
        <v>76</v>
      </c>
      <c r="AV2021">
        <v>2850</v>
      </c>
      <c r="AW2021" t="s">
        <v>76</v>
      </c>
      <c r="AX2021" t="s">
        <v>362</v>
      </c>
      <c r="AY2021" t="str">
        <f>IF(AND(Table1[[#This Row],[Contract]]="Month-to-Month", Table1[[#This Row],[Tenure in Months]]&lt;6, Table1[[#This Row],[Payment Method]]="Bank Withdrawal"), "High Risk", IF(OR(Table1[[#This Row],[Contract]]="Month-to-Month", Table1[[#This Row],[Tenure in Months]]&lt;12), "Medium Risk", "Low Risk"))</f>
        <v>Medium Risk</v>
      </c>
    </row>
    <row r="2022" spans="1:51" x14ac:dyDescent="0.35">
      <c r="A2022" t="s">
        <v>2944</v>
      </c>
      <c r="B2022" t="s">
        <v>51</v>
      </c>
      <c r="C2022">
        <v>27</v>
      </c>
      <c r="D2022" t="s">
        <v>53</v>
      </c>
      <c r="E2022" t="s">
        <v>52</v>
      </c>
      <c r="F2022" t="s">
        <v>52</v>
      </c>
      <c r="G2022" t="s">
        <v>52</v>
      </c>
      <c r="H2022">
        <v>0</v>
      </c>
      <c r="I2022" t="s">
        <v>54</v>
      </c>
      <c r="J2022" t="s">
        <v>55</v>
      </c>
      <c r="K2022" t="s">
        <v>2945</v>
      </c>
      <c r="L2022">
        <v>95237</v>
      </c>
      <c r="M2022">
        <v>38.166791000000003</v>
      </c>
      <c r="N2022">
        <v>-121.14207</v>
      </c>
      <c r="O2022">
        <v>3205</v>
      </c>
      <c r="P2022" t="s">
        <v>57</v>
      </c>
      <c r="Q2022" t="s">
        <v>52</v>
      </c>
      <c r="R2022">
        <v>0</v>
      </c>
      <c r="S2022">
        <v>4</v>
      </c>
      <c r="T2022" t="s">
        <v>67</v>
      </c>
      <c r="U2022" t="s">
        <v>53</v>
      </c>
      <c r="V2022">
        <v>43.06</v>
      </c>
      <c r="W2022" t="s">
        <v>52</v>
      </c>
      <c r="X2022" t="s">
        <v>53</v>
      </c>
      <c r="Y2022" t="s">
        <v>68</v>
      </c>
      <c r="Z2022">
        <v>46</v>
      </c>
      <c r="AA2022" t="s">
        <v>52</v>
      </c>
      <c r="AB2022" t="s">
        <v>52</v>
      </c>
      <c r="AC2022" t="s">
        <v>52</v>
      </c>
      <c r="AD2022" t="s">
        <v>52</v>
      </c>
      <c r="AE2022" t="s">
        <v>52</v>
      </c>
      <c r="AF2022" t="s">
        <v>53</v>
      </c>
      <c r="AG2022" t="s">
        <v>53</v>
      </c>
      <c r="AH2022" t="s">
        <v>53</v>
      </c>
      <c r="AI2022" t="s">
        <v>60</v>
      </c>
      <c r="AJ2022" t="s">
        <v>53</v>
      </c>
      <c r="AK2022" t="s">
        <v>61</v>
      </c>
      <c r="AL2022">
        <v>79.900000000000006</v>
      </c>
      <c r="AM2022">
        <v>324.3</v>
      </c>
      <c r="AN2022">
        <v>0</v>
      </c>
      <c r="AO2022">
        <v>0</v>
      </c>
      <c r="AP2022">
        <v>172.24</v>
      </c>
      <c r="AQ2022">
        <v>496.54</v>
      </c>
      <c r="AR2022">
        <v>1</v>
      </c>
      <c r="AS2022" t="s">
        <v>62</v>
      </c>
      <c r="AT2022" t="s">
        <v>53</v>
      </c>
      <c r="AU2022">
        <v>77</v>
      </c>
      <c r="AV2022">
        <v>4669</v>
      </c>
      <c r="AW2022" t="s">
        <v>63</v>
      </c>
      <c r="AX2022" t="s">
        <v>84</v>
      </c>
      <c r="AY2022" t="str">
        <f>IF(AND(Table1[[#This Row],[Contract]]="Month-to-Month", Table1[[#This Row],[Tenure in Months]]&lt;6, Table1[[#This Row],[Payment Method]]="Bank Withdrawal"), "High Risk", IF(OR(Table1[[#This Row],[Contract]]="Month-to-Month", Table1[[#This Row],[Tenure in Months]]&lt;12), "Medium Risk", "Low Risk"))</f>
        <v>High Risk</v>
      </c>
    </row>
    <row r="2023" spans="1:51" x14ac:dyDescent="0.35">
      <c r="A2023" t="s">
        <v>2946</v>
      </c>
      <c r="B2023" t="s">
        <v>66</v>
      </c>
      <c r="C2023">
        <v>22</v>
      </c>
      <c r="D2023" t="s">
        <v>53</v>
      </c>
      <c r="E2023" t="s">
        <v>52</v>
      </c>
      <c r="F2023" t="s">
        <v>52</v>
      </c>
      <c r="G2023" t="s">
        <v>52</v>
      </c>
      <c r="H2023">
        <v>0</v>
      </c>
      <c r="I2023" t="s">
        <v>54</v>
      </c>
      <c r="J2023" t="s">
        <v>55</v>
      </c>
      <c r="K2023" t="s">
        <v>1058</v>
      </c>
      <c r="L2023">
        <v>95242</v>
      </c>
      <c r="M2023">
        <v>38.128087000000001</v>
      </c>
      <c r="N2023">
        <v>-121.40779999999999</v>
      </c>
      <c r="O2023">
        <v>22073</v>
      </c>
      <c r="P2023" t="s">
        <v>57</v>
      </c>
      <c r="Q2023" t="s">
        <v>52</v>
      </c>
      <c r="R2023">
        <v>0</v>
      </c>
      <c r="S2023">
        <v>15</v>
      </c>
      <c r="T2023" t="s">
        <v>72</v>
      </c>
      <c r="U2023" t="s">
        <v>53</v>
      </c>
      <c r="V2023">
        <v>45.84</v>
      </c>
      <c r="W2023" t="s">
        <v>53</v>
      </c>
      <c r="X2023" t="s">
        <v>52</v>
      </c>
      <c r="Y2023" t="s">
        <v>58</v>
      </c>
      <c r="Z2023">
        <v>0</v>
      </c>
      <c r="AA2023" t="s">
        <v>52</v>
      </c>
      <c r="AB2023" t="s">
        <v>52</v>
      </c>
      <c r="AC2023" t="s">
        <v>52</v>
      </c>
      <c r="AD2023" t="s">
        <v>52</v>
      </c>
      <c r="AE2023" t="s">
        <v>52</v>
      </c>
      <c r="AF2023" t="s">
        <v>52</v>
      </c>
      <c r="AG2023" t="s">
        <v>52</v>
      </c>
      <c r="AH2023" t="s">
        <v>52</v>
      </c>
      <c r="AI2023" t="s">
        <v>60</v>
      </c>
      <c r="AJ2023" t="s">
        <v>53</v>
      </c>
      <c r="AK2023" t="s">
        <v>69</v>
      </c>
      <c r="AL2023">
        <v>25.4</v>
      </c>
      <c r="AM2023">
        <v>399.6</v>
      </c>
      <c r="AN2023">
        <v>0</v>
      </c>
      <c r="AO2023">
        <v>0</v>
      </c>
      <c r="AP2023">
        <v>687.6</v>
      </c>
      <c r="AQ2023">
        <v>1087.2</v>
      </c>
      <c r="AR2023">
        <v>1</v>
      </c>
      <c r="AS2023" t="s">
        <v>62</v>
      </c>
      <c r="AT2023" t="s">
        <v>53</v>
      </c>
      <c r="AU2023">
        <v>86</v>
      </c>
      <c r="AV2023">
        <v>2853</v>
      </c>
      <c r="AW2023" t="s">
        <v>120</v>
      </c>
      <c r="AX2023" t="s">
        <v>121</v>
      </c>
      <c r="AY2023" t="str">
        <f>IF(AND(Table1[[#This Row],[Contract]]="Month-to-Month", Table1[[#This Row],[Tenure in Months]]&lt;6, Table1[[#This Row],[Payment Method]]="Bank Withdrawal"), "High Risk", IF(OR(Table1[[#This Row],[Contract]]="Month-to-Month", Table1[[#This Row],[Tenure in Months]]&lt;12), "Medium Risk", "Low Risk"))</f>
        <v>Medium Risk</v>
      </c>
    </row>
    <row r="2024" spans="1:51" x14ac:dyDescent="0.35">
      <c r="A2024" t="s">
        <v>2947</v>
      </c>
      <c r="B2024" t="s">
        <v>66</v>
      </c>
      <c r="C2024">
        <v>21</v>
      </c>
      <c r="D2024" t="s">
        <v>53</v>
      </c>
      <c r="E2024" t="s">
        <v>52</v>
      </c>
      <c r="F2024" t="s">
        <v>52</v>
      </c>
      <c r="G2024" t="s">
        <v>52</v>
      </c>
      <c r="H2024">
        <v>0</v>
      </c>
      <c r="I2024" t="s">
        <v>54</v>
      </c>
      <c r="J2024" t="s">
        <v>55</v>
      </c>
      <c r="K2024" t="s">
        <v>1061</v>
      </c>
      <c r="L2024">
        <v>95254</v>
      </c>
      <c r="M2024">
        <v>38.192608</v>
      </c>
      <c r="N2024">
        <v>-120.957842</v>
      </c>
      <c r="O2024">
        <v>304</v>
      </c>
      <c r="P2024" t="s">
        <v>57</v>
      </c>
      <c r="Q2024" t="s">
        <v>52</v>
      </c>
      <c r="R2024">
        <v>0</v>
      </c>
      <c r="S2024">
        <v>1</v>
      </c>
      <c r="T2024" t="s">
        <v>67</v>
      </c>
      <c r="U2024" t="s">
        <v>53</v>
      </c>
      <c r="V2024">
        <v>15.73</v>
      </c>
      <c r="W2024" t="s">
        <v>52</v>
      </c>
      <c r="X2024" t="s">
        <v>52</v>
      </c>
      <c r="Y2024" t="s">
        <v>58</v>
      </c>
      <c r="Z2024">
        <v>0</v>
      </c>
      <c r="AA2024" t="s">
        <v>52</v>
      </c>
      <c r="AB2024" t="s">
        <v>52</v>
      </c>
      <c r="AC2024" t="s">
        <v>52</v>
      </c>
      <c r="AD2024" t="s">
        <v>52</v>
      </c>
      <c r="AE2024" t="s">
        <v>52</v>
      </c>
      <c r="AF2024" t="s">
        <v>52</v>
      </c>
      <c r="AG2024" t="s">
        <v>52</v>
      </c>
      <c r="AH2024" t="s">
        <v>52</v>
      </c>
      <c r="AI2024" t="s">
        <v>60</v>
      </c>
      <c r="AJ2024" t="s">
        <v>52</v>
      </c>
      <c r="AK2024" t="s">
        <v>87</v>
      </c>
      <c r="AL2024">
        <v>20.9</v>
      </c>
      <c r="AM2024">
        <v>20.9</v>
      </c>
      <c r="AN2024">
        <v>0</v>
      </c>
      <c r="AO2024">
        <v>0</v>
      </c>
      <c r="AP2024">
        <v>15.73</v>
      </c>
      <c r="AQ2024">
        <v>36.629999999999903</v>
      </c>
      <c r="AR2024">
        <v>3</v>
      </c>
      <c r="AS2024" t="s">
        <v>62</v>
      </c>
      <c r="AT2024" t="s">
        <v>53</v>
      </c>
      <c r="AU2024">
        <v>82</v>
      </c>
      <c r="AV2024">
        <v>5421</v>
      </c>
      <c r="AW2024" t="s">
        <v>63</v>
      </c>
      <c r="AX2024" t="s">
        <v>70</v>
      </c>
      <c r="AY2024" t="str">
        <f>IF(AND(Table1[[#This Row],[Contract]]="Month-to-Month", Table1[[#This Row],[Tenure in Months]]&lt;6, Table1[[#This Row],[Payment Method]]="Bank Withdrawal"), "High Risk", IF(OR(Table1[[#This Row],[Contract]]="Month-to-Month", Table1[[#This Row],[Tenure in Months]]&lt;12), "Medium Risk", "Low Risk"))</f>
        <v>Medium Risk</v>
      </c>
    </row>
    <row r="2025" spans="1:51" x14ac:dyDescent="0.35">
      <c r="A2025" t="s">
        <v>2948</v>
      </c>
      <c r="B2025" t="s">
        <v>66</v>
      </c>
      <c r="C2025">
        <v>47</v>
      </c>
      <c r="D2025" t="s">
        <v>52</v>
      </c>
      <c r="E2025" t="s">
        <v>52</v>
      </c>
      <c r="F2025" t="s">
        <v>53</v>
      </c>
      <c r="G2025" t="s">
        <v>52</v>
      </c>
      <c r="H2025">
        <v>0</v>
      </c>
      <c r="I2025" t="s">
        <v>54</v>
      </c>
      <c r="J2025" t="s">
        <v>55</v>
      </c>
      <c r="K2025" t="s">
        <v>2150</v>
      </c>
      <c r="L2025">
        <v>95301</v>
      </c>
      <c r="M2025">
        <v>37.321232999999999</v>
      </c>
      <c r="N2025">
        <v>-120.65635399999999</v>
      </c>
      <c r="O2025">
        <v>27808</v>
      </c>
      <c r="P2025" t="s">
        <v>57</v>
      </c>
      <c r="Q2025" t="s">
        <v>53</v>
      </c>
      <c r="R2025">
        <v>1</v>
      </c>
      <c r="S2025">
        <v>1</v>
      </c>
      <c r="T2025" t="s">
        <v>67</v>
      </c>
      <c r="U2025" t="s">
        <v>53</v>
      </c>
      <c r="V2025">
        <v>33.46</v>
      </c>
      <c r="W2025" t="s">
        <v>52</v>
      </c>
      <c r="X2025" t="s">
        <v>53</v>
      </c>
      <c r="Y2025" t="s">
        <v>68</v>
      </c>
      <c r="Z2025">
        <v>12</v>
      </c>
      <c r="AA2025" t="s">
        <v>52</v>
      </c>
      <c r="AB2025" t="s">
        <v>52</v>
      </c>
      <c r="AC2025" t="s">
        <v>52</v>
      </c>
      <c r="AD2025" t="s">
        <v>52</v>
      </c>
      <c r="AE2025" t="s">
        <v>52</v>
      </c>
      <c r="AF2025" t="s">
        <v>52</v>
      </c>
      <c r="AG2025" t="s">
        <v>52</v>
      </c>
      <c r="AH2025" t="s">
        <v>52</v>
      </c>
      <c r="AI2025" t="s">
        <v>60</v>
      </c>
      <c r="AJ2025" t="s">
        <v>53</v>
      </c>
      <c r="AK2025" t="s">
        <v>87</v>
      </c>
      <c r="AL2025">
        <v>69.400000000000006</v>
      </c>
      <c r="AM2025">
        <v>69.400000000000006</v>
      </c>
      <c r="AN2025">
        <v>0</v>
      </c>
      <c r="AO2025">
        <v>10</v>
      </c>
      <c r="AP2025">
        <v>33.46</v>
      </c>
      <c r="AQ2025">
        <v>112.86</v>
      </c>
      <c r="AR2025">
        <v>1</v>
      </c>
      <c r="AS2025" t="s">
        <v>62</v>
      </c>
      <c r="AT2025" t="s">
        <v>53</v>
      </c>
      <c r="AU2025">
        <v>65</v>
      </c>
      <c r="AV2025">
        <v>2404</v>
      </c>
      <c r="AW2025" t="s">
        <v>63</v>
      </c>
      <c r="AX2025" t="s">
        <v>84</v>
      </c>
      <c r="AY2025" t="str">
        <f>IF(AND(Table1[[#This Row],[Contract]]="Month-to-Month", Table1[[#This Row],[Tenure in Months]]&lt;6, Table1[[#This Row],[Payment Method]]="Bank Withdrawal"), "High Risk", IF(OR(Table1[[#This Row],[Contract]]="Month-to-Month", Table1[[#This Row],[Tenure in Months]]&lt;12), "Medium Risk", "Low Risk"))</f>
        <v>Medium Risk</v>
      </c>
    </row>
    <row r="2026" spans="1:51" x14ac:dyDescent="0.35">
      <c r="A2026" t="s">
        <v>2949</v>
      </c>
      <c r="B2026" t="s">
        <v>66</v>
      </c>
      <c r="C2026">
        <v>62</v>
      </c>
      <c r="D2026" t="s">
        <v>52</v>
      </c>
      <c r="E2026" t="s">
        <v>52</v>
      </c>
      <c r="F2026" t="s">
        <v>52</v>
      </c>
      <c r="G2026" t="s">
        <v>52</v>
      </c>
      <c r="H2026">
        <v>0</v>
      </c>
      <c r="I2026" t="s">
        <v>54</v>
      </c>
      <c r="J2026" t="s">
        <v>55</v>
      </c>
      <c r="K2026" t="s">
        <v>1762</v>
      </c>
      <c r="L2026">
        <v>95305</v>
      </c>
      <c r="M2026">
        <v>37.818589000000003</v>
      </c>
      <c r="N2026">
        <v>-120.256995</v>
      </c>
      <c r="O2026">
        <v>167</v>
      </c>
      <c r="P2026" t="s">
        <v>57</v>
      </c>
      <c r="Q2026" t="s">
        <v>52</v>
      </c>
      <c r="R2026">
        <v>0</v>
      </c>
      <c r="S2026">
        <v>7</v>
      </c>
      <c r="T2026" t="s">
        <v>67</v>
      </c>
      <c r="U2026" t="s">
        <v>53</v>
      </c>
      <c r="V2026">
        <v>46.79</v>
      </c>
      <c r="W2026" t="s">
        <v>53</v>
      </c>
      <c r="X2026" t="s">
        <v>53</v>
      </c>
      <c r="Y2026" t="s">
        <v>68</v>
      </c>
      <c r="Z2026">
        <v>25</v>
      </c>
      <c r="AA2026" t="s">
        <v>52</v>
      </c>
      <c r="AB2026" t="s">
        <v>52</v>
      </c>
      <c r="AC2026" t="s">
        <v>52</v>
      </c>
      <c r="AD2026" t="s">
        <v>52</v>
      </c>
      <c r="AE2026" t="s">
        <v>52</v>
      </c>
      <c r="AF2026" t="s">
        <v>52</v>
      </c>
      <c r="AG2026" t="s">
        <v>52</v>
      </c>
      <c r="AH2026" t="s">
        <v>53</v>
      </c>
      <c r="AI2026" t="s">
        <v>60</v>
      </c>
      <c r="AJ2026" t="s">
        <v>53</v>
      </c>
      <c r="AK2026" t="s">
        <v>61</v>
      </c>
      <c r="AL2026">
        <v>74.900000000000006</v>
      </c>
      <c r="AM2026">
        <v>541.15</v>
      </c>
      <c r="AN2026">
        <v>0</v>
      </c>
      <c r="AO2026">
        <v>0</v>
      </c>
      <c r="AP2026">
        <v>327.52999999999997</v>
      </c>
      <c r="AQ2026">
        <v>868.68</v>
      </c>
      <c r="AR2026">
        <v>1</v>
      </c>
      <c r="AS2026" t="s">
        <v>62</v>
      </c>
      <c r="AT2026" t="s">
        <v>53</v>
      </c>
      <c r="AU2026">
        <v>68</v>
      </c>
      <c r="AV2026">
        <v>5159</v>
      </c>
      <c r="AW2026" t="s">
        <v>63</v>
      </c>
      <c r="AX2026" t="s">
        <v>84</v>
      </c>
      <c r="AY2026" t="str">
        <f>IF(AND(Table1[[#This Row],[Contract]]="Month-to-Month", Table1[[#This Row],[Tenure in Months]]&lt;6, Table1[[#This Row],[Payment Method]]="Bank Withdrawal"), "High Risk", IF(OR(Table1[[#This Row],[Contract]]="Month-to-Month", Table1[[#This Row],[Tenure in Months]]&lt;12), "Medium Risk", "Low Risk"))</f>
        <v>Medium Risk</v>
      </c>
    </row>
    <row r="2027" spans="1:51" x14ac:dyDescent="0.35">
      <c r="A2027" t="s">
        <v>2950</v>
      </c>
      <c r="B2027" t="s">
        <v>66</v>
      </c>
      <c r="C2027">
        <v>58</v>
      </c>
      <c r="D2027" t="s">
        <v>52</v>
      </c>
      <c r="E2027" t="s">
        <v>52</v>
      </c>
      <c r="F2027" t="s">
        <v>52</v>
      </c>
      <c r="G2027" t="s">
        <v>52</v>
      </c>
      <c r="H2027">
        <v>0</v>
      </c>
      <c r="I2027" t="s">
        <v>54</v>
      </c>
      <c r="J2027" t="s">
        <v>55</v>
      </c>
      <c r="K2027" t="s">
        <v>1768</v>
      </c>
      <c r="L2027">
        <v>95322</v>
      </c>
      <c r="M2027">
        <v>37.147198000000003</v>
      </c>
      <c r="N2027">
        <v>-121.120161</v>
      </c>
      <c r="O2027">
        <v>7872</v>
      </c>
      <c r="P2027" t="s">
        <v>57</v>
      </c>
      <c r="Q2027" t="s">
        <v>52</v>
      </c>
      <c r="R2027">
        <v>0</v>
      </c>
      <c r="S2027">
        <v>1</v>
      </c>
      <c r="T2027" t="s">
        <v>67</v>
      </c>
      <c r="U2027" t="s">
        <v>53</v>
      </c>
      <c r="V2027">
        <v>46.17</v>
      </c>
      <c r="W2027" t="s">
        <v>52</v>
      </c>
      <c r="X2027" t="s">
        <v>53</v>
      </c>
      <c r="Y2027" t="s">
        <v>68</v>
      </c>
      <c r="Z2027">
        <v>30</v>
      </c>
      <c r="AA2027" t="s">
        <v>52</v>
      </c>
      <c r="AB2027" t="s">
        <v>52</v>
      </c>
      <c r="AC2027" t="s">
        <v>52</v>
      </c>
      <c r="AD2027" t="s">
        <v>52</v>
      </c>
      <c r="AE2027" t="s">
        <v>52</v>
      </c>
      <c r="AF2027" t="s">
        <v>52</v>
      </c>
      <c r="AG2027" t="s">
        <v>52</v>
      </c>
      <c r="AH2027" t="s">
        <v>53</v>
      </c>
      <c r="AI2027" t="s">
        <v>60</v>
      </c>
      <c r="AJ2027" t="s">
        <v>53</v>
      </c>
      <c r="AK2027" t="s">
        <v>61</v>
      </c>
      <c r="AL2027">
        <v>70.099999999999994</v>
      </c>
      <c r="AM2027">
        <v>70.099999999999994</v>
      </c>
      <c r="AN2027">
        <v>0</v>
      </c>
      <c r="AO2027">
        <v>0</v>
      </c>
      <c r="AP2027">
        <v>46.17</v>
      </c>
      <c r="AQ2027">
        <v>116.27</v>
      </c>
      <c r="AR2027">
        <v>3</v>
      </c>
      <c r="AS2027" t="s">
        <v>62</v>
      </c>
      <c r="AT2027" t="s">
        <v>53</v>
      </c>
      <c r="AU2027">
        <v>91</v>
      </c>
      <c r="AV2027">
        <v>2007</v>
      </c>
      <c r="AW2027" t="s">
        <v>63</v>
      </c>
      <c r="AX2027" t="s">
        <v>154</v>
      </c>
      <c r="AY2027" t="str">
        <f>IF(AND(Table1[[#This Row],[Contract]]="Month-to-Month", Table1[[#This Row],[Tenure in Months]]&lt;6, Table1[[#This Row],[Payment Method]]="Bank Withdrawal"), "High Risk", IF(OR(Table1[[#This Row],[Contract]]="Month-to-Month", Table1[[#This Row],[Tenure in Months]]&lt;12), "Medium Risk", "Low Risk"))</f>
        <v>High Risk</v>
      </c>
    </row>
    <row r="2028" spans="1:51" x14ac:dyDescent="0.35">
      <c r="A2028" t="s">
        <v>2951</v>
      </c>
      <c r="B2028" t="s">
        <v>66</v>
      </c>
      <c r="C2028">
        <v>34</v>
      </c>
      <c r="D2028" t="s">
        <v>52</v>
      </c>
      <c r="E2028" t="s">
        <v>52</v>
      </c>
      <c r="F2028" t="s">
        <v>52</v>
      </c>
      <c r="G2028" t="s">
        <v>52</v>
      </c>
      <c r="H2028">
        <v>0</v>
      </c>
      <c r="I2028" t="s">
        <v>54</v>
      </c>
      <c r="J2028" t="s">
        <v>55</v>
      </c>
      <c r="K2028" t="s">
        <v>1066</v>
      </c>
      <c r="L2028">
        <v>95326</v>
      </c>
      <c r="M2028">
        <v>37.592300000000002</v>
      </c>
      <c r="N2028">
        <v>-120.85328800000001</v>
      </c>
      <c r="O2028">
        <v>6822</v>
      </c>
      <c r="P2028" t="s">
        <v>57</v>
      </c>
      <c r="Q2028" t="s">
        <v>52</v>
      </c>
      <c r="R2028">
        <v>0</v>
      </c>
      <c r="S2028">
        <v>12</v>
      </c>
      <c r="T2028" t="s">
        <v>72</v>
      </c>
      <c r="U2028" t="s">
        <v>53</v>
      </c>
      <c r="V2028">
        <v>35.799999999999997</v>
      </c>
      <c r="W2028" t="s">
        <v>53</v>
      </c>
      <c r="X2028" t="s">
        <v>53</v>
      </c>
      <c r="Y2028" t="s">
        <v>68</v>
      </c>
      <c r="Z2028">
        <v>25</v>
      </c>
      <c r="AA2028" t="s">
        <v>53</v>
      </c>
      <c r="AB2028" t="s">
        <v>52</v>
      </c>
      <c r="AC2028" t="s">
        <v>52</v>
      </c>
      <c r="AD2028" t="s">
        <v>52</v>
      </c>
      <c r="AE2028" t="s">
        <v>52</v>
      </c>
      <c r="AF2028" t="s">
        <v>52</v>
      </c>
      <c r="AG2028" t="s">
        <v>52</v>
      </c>
      <c r="AH2028" t="s">
        <v>53</v>
      </c>
      <c r="AI2028" t="s">
        <v>60</v>
      </c>
      <c r="AJ2028" t="s">
        <v>53</v>
      </c>
      <c r="AK2028" t="s">
        <v>61</v>
      </c>
      <c r="AL2028">
        <v>78.3</v>
      </c>
      <c r="AM2028">
        <v>909.25</v>
      </c>
      <c r="AN2028">
        <v>0</v>
      </c>
      <c r="AO2028">
        <v>0</v>
      </c>
      <c r="AP2028">
        <v>429.599999999999</v>
      </c>
      <c r="AQ2028">
        <v>1338.85</v>
      </c>
      <c r="AR2028">
        <v>1</v>
      </c>
      <c r="AS2028" t="s">
        <v>62</v>
      </c>
      <c r="AT2028" t="s">
        <v>53</v>
      </c>
      <c r="AU2028">
        <v>91</v>
      </c>
      <c r="AV2028">
        <v>3545</v>
      </c>
      <c r="AW2028" t="s">
        <v>63</v>
      </c>
      <c r="AX2028" t="s">
        <v>154</v>
      </c>
      <c r="AY2028" t="str">
        <f>IF(AND(Table1[[#This Row],[Contract]]="Month-to-Month", Table1[[#This Row],[Tenure in Months]]&lt;6, Table1[[#This Row],[Payment Method]]="Bank Withdrawal"), "High Risk", IF(OR(Table1[[#This Row],[Contract]]="Month-to-Month", Table1[[#This Row],[Tenure in Months]]&lt;12), "Medium Risk", "Low Risk"))</f>
        <v>Medium Risk</v>
      </c>
    </row>
    <row r="2029" spans="1:51" x14ac:dyDescent="0.35">
      <c r="A2029" t="s">
        <v>2952</v>
      </c>
      <c r="B2029" t="s">
        <v>51</v>
      </c>
      <c r="C2029">
        <v>40</v>
      </c>
      <c r="D2029" t="s">
        <v>52</v>
      </c>
      <c r="E2029" t="s">
        <v>52</v>
      </c>
      <c r="F2029" t="s">
        <v>52</v>
      </c>
      <c r="G2029" t="s">
        <v>52</v>
      </c>
      <c r="H2029">
        <v>0</v>
      </c>
      <c r="I2029" t="s">
        <v>54</v>
      </c>
      <c r="J2029" t="s">
        <v>55</v>
      </c>
      <c r="K2029" t="s">
        <v>1301</v>
      </c>
      <c r="L2029">
        <v>95329</v>
      </c>
      <c r="M2029">
        <v>37.666587</v>
      </c>
      <c r="N2029">
        <v>-120.411517</v>
      </c>
      <c r="O2029">
        <v>1749</v>
      </c>
      <c r="P2029" t="s">
        <v>57</v>
      </c>
      <c r="Q2029" t="s">
        <v>52</v>
      </c>
      <c r="R2029">
        <v>0</v>
      </c>
      <c r="S2029">
        <v>55</v>
      </c>
      <c r="T2029" t="s">
        <v>92</v>
      </c>
      <c r="U2029" t="s">
        <v>53</v>
      </c>
      <c r="V2029">
        <v>47.38</v>
      </c>
      <c r="W2029" t="s">
        <v>53</v>
      </c>
      <c r="X2029" t="s">
        <v>53</v>
      </c>
      <c r="Y2029" t="s">
        <v>68</v>
      </c>
      <c r="Z2029">
        <v>29</v>
      </c>
      <c r="AA2029" t="s">
        <v>52</v>
      </c>
      <c r="AB2029" t="s">
        <v>52</v>
      </c>
      <c r="AC2029" t="s">
        <v>52</v>
      </c>
      <c r="AD2029" t="s">
        <v>52</v>
      </c>
      <c r="AE2029" t="s">
        <v>53</v>
      </c>
      <c r="AF2029" t="s">
        <v>53</v>
      </c>
      <c r="AG2029" t="s">
        <v>53</v>
      </c>
      <c r="AH2029" t="s">
        <v>53</v>
      </c>
      <c r="AI2029" t="s">
        <v>60</v>
      </c>
      <c r="AJ2029" t="s">
        <v>53</v>
      </c>
      <c r="AK2029" t="s">
        <v>61</v>
      </c>
      <c r="AL2029">
        <v>96.8</v>
      </c>
      <c r="AM2029">
        <v>5283.95</v>
      </c>
      <c r="AN2029">
        <v>0</v>
      </c>
      <c r="AO2029">
        <v>0</v>
      </c>
      <c r="AP2029">
        <v>2605.9</v>
      </c>
      <c r="AQ2029">
        <v>7889.85</v>
      </c>
      <c r="AR2029">
        <v>1</v>
      </c>
      <c r="AS2029" t="s">
        <v>62</v>
      </c>
      <c r="AT2029" t="s">
        <v>53</v>
      </c>
      <c r="AU2029">
        <v>82</v>
      </c>
      <c r="AV2029">
        <v>4089</v>
      </c>
      <c r="AW2029" t="s">
        <v>63</v>
      </c>
      <c r="AX2029" t="s">
        <v>64</v>
      </c>
      <c r="AY2029" t="str">
        <f>IF(AND(Table1[[#This Row],[Contract]]="Month-to-Month", Table1[[#This Row],[Tenure in Months]]&lt;6, Table1[[#This Row],[Payment Method]]="Bank Withdrawal"), "High Risk", IF(OR(Table1[[#This Row],[Contract]]="Month-to-Month", Table1[[#This Row],[Tenure in Months]]&lt;12), "Medium Risk", "Low Risk"))</f>
        <v>Medium Risk</v>
      </c>
    </row>
    <row r="2030" spans="1:51" x14ac:dyDescent="0.35">
      <c r="A2030" t="s">
        <v>2953</v>
      </c>
      <c r="B2030" t="s">
        <v>66</v>
      </c>
      <c r="C2030">
        <v>57</v>
      </c>
      <c r="D2030" t="s">
        <v>52</v>
      </c>
      <c r="E2030" t="s">
        <v>52</v>
      </c>
      <c r="F2030" t="s">
        <v>52</v>
      </c>
      <c r="G2030" t="s">
        <v>52</v>
      </c>
      <c r="H2030">
        <v>0</v>
      </c>
      <c r="I2030" t="s">
        <v>54</v>
      </c>
      <c r="J2030" t="s">
        <v>55</v>
      </c>
      <c r="K2030" t="s">
        <v>2954</v>
      </c>
      <c r="L2030">
        <v>95330</v>
      </c>
      <c r="M2030">
        <v>37.808210000000003</v>
      </c>
      <c r="N2030">
        <v>-121.308401</v>
      </c>
      <c r="O2030">
        <v>10834</v>
      </c>
      <c r="P2030" t="s">
        <v>57</v>
      </c>
      <c r="Q2030" t="s">
        <v>52</v>
      </c>
      <c r="R2030">
        <v>0</v>
      </c>
      <c r="S2030">
        <v>17</v>
      </c>
      <c r="T2030" t="s">
        <v>72</v>
      </c>
      <c r="U2030" t="s">
        <v>53</v>
      </c>
      <c r="V2030">
        <v>21.82</v>
      </c>
      <c r="W2030" t="s">
        <v>53</v>
      </c>
      <c r="X2030" t="s">
        <v>53</v>
      </c>
      <c r="Y2030" t="s">
        <v>68</v>
      </c>
      <c r="Z2030">
        <v>23</v>
      </c>
      <c r="AA2030" t="s">
        <v>53</v>
      </c>
      <c r="AB2030" t="s">
        <v>53</v>
      </c>
      <c r="AC2030" t="s">
        <v>52</v>
      </c>
      <c r="AD2030" t="s">
        <v>52</v>
      </c>
      <c r="AE2030" t="s">
        <v>53</v>
      </c>
      <c r="AF2030" t="s">
        <v>52</v>
      </c>
      <c r="AG2030" t="s">
        <v>52</v>
      </c>
      <c r="AH2030" t="s">
        <v>53</v>
      </c>
      <c r="AI2030" t="s">
        <v>60</v>
      </c>
      <c r="AJ2030" t="s">
        <v>53</v>
      </c>
      <c r="AK2030" t="s">
        <v>61</v>
      </c>
      <c r="AL2030">
        <v>94.4</v>
      </c>
      <c r="AM2030">
        <v>1617.5</v>
      </c>
      <c r="AN2030">
        <v>0</v>
      </c>
      <c r="AO2030">
        <v>0</v>
      </c>
      <c r="AP2030">
        <v>370.94</v>
      </c>
      <c r="AQ2030">
        <v>1988.44</v>
      </c>
      <c r="AR2030">
        <v>1</v>
      </c>
      <c r="AS2030" t="s">
        <v>62</v>
      </c>
      <c r="AT2030" t="s">
        <v>53</v>
      </c>
      <c r="AU2030">
        <v>66</v>
      </c>
      <c r="AV2030">
        <v>2825</v>
      </c>
      <c r="AW2030" t="s">
        <v>63</v>
      </c>
      <c r="AX2030" t="s">
        <v>64</v>
      </c>
      <c r="AY2030" t="str">
        <f>IF(AND(Table1[[#This Row],[Contract]]="Month-to-Month", Table1[[#This Row],[Tenure in Months]]&lt;6, Table1[[#This Row],[Payment Method]]="Bank Withdrawal"), "High Risk", IF(OR(Table1[[#This Row],[Contract]]="Month-to-Month", Table1[[#This Row],[Tenure in Months]]&lt;12), "Medium Risk", "Low Risk"))</f>
        <v>Medium Risk</v>
      </c>
    </row>
    <row r="2031" spans="1:51" x14ac:dyDescent="0.35">
      <c r="A2031" t="s">
        <v>2955</v>
      </c>
      <c r="B2031" t="s">
        <v>66</v>
      </c>
      <c r="C2031">
        <v>27</v>
      </c>
      <c r="D2031" t="s">
        <v>53</v>
      </c>
      <c r="E2031" t="s">
        <v>52</v>
      </c>
      <c r="F2031" t="s">
        <v>52</v>
      </c>
      <c r="G2031" t="s">
        <v>52</v>
      </c>
      <c r="H2031">
        <v>0</v>
      </c>
      <c r="I2031" t="s">
        <v>54</v>
      </c>
      <c r="J2031" t="s">
        <v>55</v>
      </c>
      <c r="K2031" t="s">
        <v>2156</v>
      </c>
      <c r="L2031">
        <v>95338</v>
      </c>
      <c r="M2031">
        <v>37.526791000000003</v>
      </c>
      <c r="N2031">
        <v>-119.99437</v>
      </c>
      <c r="O2031">
        <v>10226</v>
      </c>
      <c r="P2031" t="s">
        <v>57</v>
      </c>
      <c r="Q2031" t="s">
        <v>52</v>
      </c>
      <c r="R2031">
        <v>0</v>
      </c>
      <c r="S2031">
        <v>1</v>
      </c>
      <c r="T2031" t="s">
        <v>58</v>
      </c>
      <c r="U2031" t="s">
        <v>53</v>
      </c>
      <c r="V2031">
        <v>1.63</v>
      </c>
      <c r="W2031" t="s">
        <v>52</v>
      </c>
      <c r="X2031" t="s">
        <v>53</v>
      </c>
      <c r="Y2031" t="s">
        <v>68</v>
      </c>
      <c r="Z2031">
        <v>59</v>
      </c>
      <c r="AA2031" t="s">
        <v>52</v>
      </c>
      <c r="AB2031" t="s">
        <v>53</v>
      </c>
      <c r="AC2031" t="s">
        <v>52</v>
      </c>
      <c r="AD2031" t="s">
        <v>52</v>
      </c>
      <c r="AE2031" t="s">
        <v>53</v>
      </c>
      <c r="AF2031" t="s">
        <v>52</v>
      </c>
      <c r="AG2031" t="s">
        <v>52</v>
      </c>
      <c r="AH2031" t="s">
        <v>52</v>
      </c>
      <c r="AI2031" t="s">
        <v>60</v>
      </c>
      <c r="AJ2031" t="s">
        <v>52</v>
      </c>
      <c r="AK2031" t="s">
        <v>61</v>
      </c>
      <c r="AL2031">
        <v>84.3</v>
      </c>
      <c r="AM2031">
        <v>84.3</v>
      </c>
      <c r="AN2031">
        <v>0</v>
      </c>
      <c r="AO2031">
        <v>10</v>
      </c>
      <c r="AP2031">
        <v>1.63</v>
      </c>
      <c r="AQ2031">
        <v>95.929999999999893</v>
      </c>
      <c r="AR2031">
        <v>1</v>
      </c>
      <c r="AS2031" t="s">
        <v>62</v>
      </c>
      <c r="AT2031" t="s">
        <v>53</v>
      </c>
      <c r="AU2031">
        <v>78</v>
      </c>
      <c r="AV2031">
        <v>2172</v>
      </c>
      <c r="AW2031" t="s">
        <v>63</v>
      </c>
      <c r="AX2031" t="s">
        <v>64</v>
      </c>
      <c r="AY2031" t="str">
        <f>IF(AND(Table1[[#This Row],[Contract]]="Month-to-Month", Table1[[#This Row],[Tenure in Months]]&lt;6, Table1[[#This Row],[Payment Method]]="Bank Withdrawal"), "High Risk", IF(OR(Table1[[#This Row],[Contract]]="Month-to-Month", Table1[[#This Row],[Tenure in Months]]&lt;12), "Medium Risk", "Low Risk"))</f>
        <v>High Risk</v>
      </c>
    </row>
    <row r="2032" spans="1:51" x14ac:dyDescent="0.35">
      <c r="A2032" t="s">
        <v>2956</v>
      </c>
      <c r="B2032" t="s">
        <v>51</v>
      </c>
      <c r="C2032">
        <v>52</v>
      </c>
      <c r="D2032" t="s">
        <v>52</v>
      </c>
      <c r="E2032" t="s">
        <v>52</v>
      </c>
      <c r="F2032" t="s">
        <v>53</v>
      </c>
      <c r="G2032" t="s">
        <v>53</v>
      </c>
      <c r="H2032">
        <v>3</v>
      </c>
      <c r="I2032" t="s">
        <v>54</v>
      </c>
      <c r="J2032" t="s">
        <v>55</v>
      </c>
      <c r="K2032" t="s">
        <v>599</v>
      </c>
      <c r="L2032">
        <v>95358</v>
      </c>
      <c r="M2032">
        <v>37.612611999999999</v>
      </c>
      <c r="N2032">
        <v>-121.10856800000001</v>
      </c>
      <c r="O2032">
        <v>30668</v>
      </c>
      <c r="P2032" t="s">
        <v>57</v>
      </c>
      <c r="Q2032" t="s">
        <v>53</v>
      </c>
      <c r="R2032">
        <v>1</v>
      </c>
      <c r="S2032">
        <v>1</v>
      </c>
      <c r="T2032" t="s">
        <v>58</v>
      </c>
      <c r="U2032" t="s">
        <v>53</v>
      </c>
      <c r="V2032">
        <v>8.0299999999999994</v>
      </c>
      <c r="W2032" t="s">
        <v>52</v>
      </c>
      <c r="X2032" t="s">
        <v>52</v>
      </c>
      <c r="Y2032" t="s">
        <v>58</v>
      </c>
      <c r="Z2032">
        <v>0</v>
      </c>
      <c r="AA2032" t="s">
        <v>52</v>
      </c>
      <c r="AB2032" t="s">
        <v>52</v>
      </c>
      <c r="AC2032" t="s">
        <v>52</v>
      </c>
      <c r="AD2032" t="s">
        <v>52</v>
      </c>
      <c r="AE2032" t="s">
        <v>52</v>
      </c>
      <c r="AF2032" t="s">
        <v>52</v>
      </c>
      <c r="AG2032" t="s">
        <v>52</v>
      </c>
      <c r="AH2032" t="s">
        <v>52</v>
      </c>
      <c r="AI2032" t="s">
        <v>60</v>
      </c>
      <c r="AJ2032" t="s">
        <v>52</v>
      </c>
      <c r="AK2032" t="s">
        <v>61</v>
      </c>
      <c r="AL2032">
        <v>19.95</v>
      </c>
      <c r="AM2032">
        <v>19.95</v>
      </c>
      <c r="AN2032">
        <v>0</v>
      </c>
      <c r="AO2032">
        <v>0</v>
      </c>
      <c r="AP2032">
        <v>8.0299999999999994</v>
      </c>
      <c r="AQ2032">
        <v>27.979999999999901</v>
      </c>
      <c r="AR2032">
        <v>1</v>
      </c>
      <c r="AS2032" t="s">
        <v>62</v>
      </c>
      <c r="AT2032" t="s">
        <v>53</v>
      </c>
      <c r="AU2032">
        <v>76</v>
      </c>
      <c r="AV2032">
        <v>4860</v>
      </c>
      <c r="AW2032" t="s">
        <v>80</v>
      </c>
      <c r="AX2032" t="s">
        <v>107</v>
      </c>
      <c r="AY2032" t="str">
        <f>IF(AND(Table1[[#This Row],[Contract]]="Month-to-Month", Table1[[#This Row],[Tenure in Months]]&lt;6, Table1[[#This Row],[Payment Method]]="Bank Withdrawal"), "High Risk", IF(OR(Table1[[#This Row],[Contract]]="Month-to-Month", Table1[[#This Row],[Tenure in Months]]&lt;12), "Medium Risk", "Low Risk"))</f>
        <v>High Risk</v>
      </c>
    </row>
    <row r="2033" spans="1:51" x14ac:dyDescent="0.35">
      <c r="A2033" t="s">
        <v>2957</v>
      </c>
      <c r="B2033" t="s">
        <v>51</v>
      </c>
      <c r="C2033">
        <v>33</v>
      </c>
      <c r="D2033" t="s">
        <v>52</v>
      </c>
      <c r="E2033" t="s">
        <v>52</v>
      </c>
      <c r="F2033" t="s">
        <v>53</v>
      </c>
      <c r="G2033" t="s">
        <v>52</v>
      </c>
      <c r="H2033">
        <v>0</v>
      </c>
      <c r="I2033" t="s">
        <v>54</v>
      </c>
      <c r="J2033" t="s">
        <v>55</v>
      </c>
      <c r="K2033" t="s">
        <v>2958</v>
      </c>
      <c r="L2033">
        <v>95364</v>
      </c>
      <c r="M2033">
        <v>38.224868999999998</v>
      </c>
      <c r="N2033">
        <v>-119.755729</v>
      </c>
      <c r="O2033">
        <v>235</v>
      </c>
      <c r="P2033" t="s">
        <v>57</v>
      </c>
      <c r="Q2033" t="s">
        <v>53</v>
      </c>
      <c r="R2033">
        <v>1</v>
      </c>
      <c r="S2033">
        <v>23</v>
      </c>
      <c r="T2033" t="s">
        <v>72</v>
      </c>
      <c r="U2033" t="s">
        <v>53</v>
      </c>
      <c r="V2033">
        <v>19.2</v>
      </c>
      <c r="W2033" t="s">
        <v>53</v>
      </c>
      <c r="X2033" t="s">
        <v>53</v>
      </c>
      <c r="Y2033" t="s">
        <v>68</v>
      </c>
      <c r="Z2033">
        <v>7</v>
      </c>
      <c r="AA2033" t="s">
        <v>53</v>
      </c>
      <c r="AB2033" t="s">
        <v>53</v>
      </c>
      <c r="AC2033" t="s">
        <v>53</v>
      </c>
      <c r="AD2033" t="s">
        <v>52</v>
      </c>
      <c r="AE2033" t="s">
        <v>53</v>
      </c>
      <c r="AF2033" t="s">
        <v>52</v>
      </c>
      <c r="AG2033" t="s">
        <v>52</v>
      </c>
      <c r="AH2033" t="s">
        <v>53</v>
      </c>
      <c r="AI2033" t="s">
        <v>60</v>
      </c>
      <c r="AJ2033" t="s">
        <v>53</v>
      </c>
      <c r="AK2033" t="s">
        <v>61</v>
      </c>
      <c r="AL2033">
        <v>99.25</v>
      </c>
      <c r="AM2033">
        <v>2186.4</v>
      </c>
      <c r="AN2033">
        <v>0</v>
      </c>
      <c r="AO2033">
        <v>0</v>
      </c>
      <c r="AP2033">
        <v>441.599999999999</v>
      </c>
      <c r="AQ2033">
        <v>2628</v>
      </c>
      <c r="AR2033">
        <v>1</v>
      </c>
      <c r="AS2033" t="s">
        <v>62</v>
      </c>
      <c r="AT2033" t="s">
        <v>53</v>
      </c>
      <c r="AU2033">
        <v>76</v>
      </c>
      <c r="AV2033">
        <v>5338</v>
      </c>
      <c r="AW2033" t="s">
        <v>76</v>
      </c>
      <c r="AX2033" t="s">
        <v>93</v>
      </c>
      <c r="AY2033" t="str">
        <f>IF(AND(Table1[[#This Row],[Contract]]="Month-to-Month", Table1[[#This Row],[Tenure in Months]]&lt;6, Table1[[#This Row],[Payment Method]]="Bank Withdrawal"), "High Risk", IF(OR(Table1[[#This Row],[Contract]]="Month-to-Month", Table1[[#This Row],[Tenure in Months]]&lt;12), "Medium Risk", "Low Risk"))</f>
        <v>Medium Risk</v>
      </c>
    </row>
    <row r="2034" spans="1:51" x14ac:dyDescent="0.35">
      <c r="A2034" t="s">
        <v>2959</v>
      </c>
      <c r="B2034" t="s">
        <v>66</v>
      </c>
      <c r="C2034">
        <v>39</v>
      </c>
      <c r="D2034" t="s">
        <v>52</v>
      </c>
      <c r="E2034" t="s">
        <v>52</v>
      </c>
      <c r="F2034" t="s">
        <v>52</v>
      </c>
      <c r="G2034" t="s">
        <v>52</v>
      </c>
      <c r="H2034">
        <v>0</v>
      </c>
      <c r="I2034" t="s">
        <v>54</v>
      </c>
      <c r="J2034" t="s">
        <v>55</v>
      </c>
      <c r="K2034" t="s">
        <v>787</v>
      </c>
      <c r="L2034">
        <v>95367</v>
      </c>
      <c r="M2034">
        <v>37.734971000000002</v>
      </c>
      <c r="N2034">
        <v>-120.95427100000001</v>
      </c>
      <c r="O2034">
        <v>16525</v>
      </c>
      <c r="P2034" t="s">
        <v>57</v>
      </c>
      <c r="Q2034" t="s">
        <v>52</v>
      </c>
      <c r="R2034">
        <v>0</v>
      </c>
      <c r="S2034">
        <v>39</v>
      </c>
      <c r="T2034" t="s">
        <v>58</v>
      </c>
      <c r="U2034" t="s">
        <v>53</v>
      </c>
      <c r="V2034">
        <v>24.45</v>
      </c>
      <c r="W2034" t="s">
        <v>52</v>
      </c>
      <c r="X2034" t="s">
        <v>53</v>
      </c>
      <c r="Y2034" t="s">
        <v>68</v>
      </c>
      <c r="Z2034">
        <v>27</v>
      </c>
      <c r="AA2034" t="s">
        <v>52</v>
      </c>
      <c r="AB2034" t="s">
        <v>52</v>
      </c>
      <c r="AC2034" t="s">
        <v>53</v>
      </c>
      <c r="AD2034" t="s">
        <v>53</v>
      </c>
      <c r="AE2034" t="s">
        <v>52</v>
      </c>
      <c r="AF2034" t="s">
        <v>52</v>
      </c>
      <c r="AG2034" t="s">
        <v>52</v>
      </c>
      <c r="AH2034" t="s">
        <v>53</v>
      </c>
      <c r="AI2034" t="s">
        <v>334</v>
      </c>
      <c r="AJ2034" t="s">
        <v>53</v>
      </c>
      <c r="AK2034" t="s">
        <v>61</v>
      </c>
      <c r="AL2034">
        <v>80.45</v>
      </c>
      <c r="AM2034">
        <v>3201.55</v>
      </c>
      <c r="AN2034">
        <v>0</v>
      </c>
      <c r="AO2034">
        <v>0</v>
      </c>
      <c r="AP2034">
        <v>953.55</v>
      </c>
      <c r="AQ2034">
        <v>4155.1000000000004</v>
      </c>
      <c r="AR2034">
        <v>3</v>
      </c>
      <c r="AS2034" t="s">
        <v>62</v>
      </c>
      <c r="AT2034" t="s">
        <v>53</v>
      </c>
      <c r="AU2034">
        <v>85</v>
      </c>
      <c r="AV2034">
        <v>2224</v>
      </c>
      <c r="AW2034" t="s">
        <v>76</v>
      </c>
      <c r="AX2034" t="s">
        <v>2752</v>
      </c>
      <c r="AY2034" t="str">
        <f>IF(AND(Table1[[#This Row],[Contract]]="Month-to-Month", Table1[[#This Row],[Tenure in Months]]&lt;6, Table1[[#This Row],[Payment Method]]="Bank Withdrawal"), "High Risk", IF(OR(Table1[[#This Row],[Contract]]="Month-to-Month", Table1[[#This Row],[Tenure in Months]]&lt;12), "Medium Risk", "Low Risk"))</f>
        <v>Low Risk</v>
      </c>
    </row>
    <row r="2035" spans="1:51" x14ac:dyDescent="0.35">
      <c r="A2035" t="s">
        <v>2960</v>
      </c>
      <c r="B2035" t="s">
        <v>51</v>
      </c>
      <c r="C2035">
        <v>30</v>
      </c>
      <c r="D2035" t="s">
        <v>52</v>
      </c>
      <c r="E2035" t="s">
        <v>52</v>
      </c>
      <c r="F2035" t="s">
        <v>53</v>
      </c>
      <c r="G2035" t="s">
        <v>52</v>
      </c>
      <c r="H2035">
        <v>0</v>
      </c>
      <c r="I2035" t="s">
        <v>54</v>
      </c>
      <c r="J2035" t="s">
        <v>55</v>
      </c>
      <c r="K2035" t="s">
        <v>407</v>
      </c>
      <c r="L2035">
        <v>95372</v>
      </c>
      <c r="M2035">
        <v>37.990574000000002</v>
      </c>
      <c r="N2035">
        <v>-120.261821</v>
      </c>
      <c r="O2035">
        <v>1519</v>
      </c>
      <c r="P2035" t="s">
        <v>57</v>
      </c>
      <c r="Q2035" t="s">
        <v>53</v>
      </c>
      <c r="R2035">
        <v>1</v>
      </c>
      <c r="S2035">
        <v>9</v>
      </c>
      <c r="T2035" t="s">
        <v>58</v>
      </c>
      <c r="U2035" t="s">
        <v>53</v>
      </c>
      <c r="V2035">
        <v>31.67</v>
      </c>
      <c r="W2035" t="s">
        <v>53</v>
      </c>
      <c r="X2035" t="s">
        <v>53</v>
      </c>
      <c r="Y2035" t="s">
        <v>110</v>
      </c>
      <c r="Z2035">
        <v>59</v>
      </c>
      <c r="AA2035" t="s">
        <v>52</v>
      </c>
      <c r="AB2035" t="s">
        <v>52</v>
      </c>
      <c r="AC2035" t="s">
        <v>53</v>
      </c>
      <c r="AD2035" t="s">
        <v>52</v>
      </c>
      <c r="AE2035" t="s">
        <v>52</v>
      </c>
      <c r="AF2035" t="s">
        <v>52</v>
      </c>
      <c r="AG2035" t="s">
        <v>52</v>
      </c>
      <c r="AH2035" t="s">
        <v>52</v>
      </c>
      <c r="AI2035" t="s">
        <v>60</v>
      </c>
      <c r="AJ2035" t="s">
        <v>53</v>
      </c>
      <c r="AK2035" t="s">
        <v>61</v>
      </c>
      <c r="AL2035">
        <v>79.349999999999994</v>
      </c>
      <c r="AM2035">
        <v>661.25</v>
      </c>
      <c r="AN2035">
        <v>0</v>
      </c>
      <c r="AO2035">
        <v>10</v>
      </c>
      <c r="AP2035">
        <v>285.02999999999997</v>
      </c>
      <c r="AQ2035">
        <v>956.28</v>
      </c>
      <c r="AR2035">
        <v>3</v>
      </c>
      <c r="AS2035" t="s">
        <v>62</v>
      </c>
      <c r="AT2035" t="s">
        <v>53</v>
      </c>
      <c r="AU2035">
        <v>93</v>
      </c>
      <c r="AV2035">
        <v>4533</v>
      </c>
      <c r="AW2035" t="s">
        <v>76</v>
      </c>
      <c r="AX2035" t="s">
        <v>133</v>
      </c>
      <c r="AY2035" t="str">
        <f>IF(AND(Table1[[#This Row],[Contract]]="Month-to-Month", Table1[[#This Row],[Tenure in Months]]&lt;6, Table1[[#This Row],[Payment Method]]="Bank Withdrawal"), "High Risk", IF(OR(Table1[[#This Row],[Contract]]="Month-to-Month", Table1[[#This Row],[Tenure in Months]]&lt;12), "Medium Risk", "Low Risk"))</f>
        <v>Medium Risk</v>
      </c>
    </row>
    <row r="2036" spans="1:51" x14ac:dyDescent="0.35">
      <c r="A2036" t="s">
        <v>2961</v>
      </c>
      <c r="B2036" t="s">
        <v>66</v>
      </c>
      <c r="C2036">
        <v>42</v>
      </c>
      <c r="D2036" t="s">
        <v>52</v>
      </c>
      <c r="E2036" t="s">
        <v>52</v>
      </c>
      <c r="F2036" t="s">
        <v>52</v>
      </c>
      <c r="G2036" t="s">
        <v>52</v>
      </c>
      <c r="H2036">
        <v>0</v>
      </c>
      <c r="I2036" t="s">
        <v>54</v>
      </c>
      <c r="J2036" t="s">
        <v>55</v>
      </c>
      <c r="K2036" t="s">
        <v>2962</v>
      </c>
      <c r="L2036">
        <v>95374</v>
      </c>
      <c r="M2036">
        <v>37.316806999999997</v>
      </c>
      <c r="N2036">
        <v>-120.85575300000001</v>
      </c>
      <c r="O2036">
        <v>1960</v>
      </c>
      <c r="P2036" t="s">
        <v>57</v>
      </c>
      <c r="Q2036" t="s">
        <v>52</v>
      </c>
      <c r="R2036">
        <v>0</v>
      </c>
      <c r="S2036">
        <v>15</v>
      </c>
      <c r="T2036" t="s">
        <v>72</v>
      </c>
      <c r="U2036" t="s">
        <v>53</v>
      </c>
      <c r="V2036">
        <v>42.83</v>
      </c>
      <c r="W2036" t="s">
        <v>53</v>
      </c>
      <c r="X2036" t="s">
        <v>53</v>
      </c>
      <c r="Y2036" t="s">
        <v>68</v>
      </c>
      <c r="Z2036">
        <v>21</v>
      </c>
      <c r="AA2036" t="s">
        <v>52</v>
      </c>
      <c r="AB2036" t="s">
        <v>53</v>
      </c>
      <c r="AC2036" t="s">
        <v>52</v>
      </c>
      <c r="AD2036" t="s">
        <v>52</v>
      </c>
      <c r="AE2036" t="s">
        <v>52</v>
      </c>
      <c r="AF2036" t="s">
        <v>52</v>
      </c>
      <c r="AG2036" t="s">
        <v>52</v>
      </c>
      <c r="AH2036" t="s">
        <v>53</v>
      </c>
      <c r="AI2036" t="s">
        <v>60</v>
      </c>
      <c r="AJ2036" t="s">
        <v>53</v>
      </c>
      <c r="AK2036" t="s">
        <v>61</v>
      </c>
      <c r="AL2036">
        <v>79.75</v>
      </c>
      <c r="AM2036">
        <v>1111.8499999999999</v>
      </c>
      <c r="AN2036">
        <v>0</v>
      </c>
      <c r="AO2036">
        <v>0</v>
      </c>
      <c r="AP2036">
        <v>642.44999999999902</v>
      </c>
      <c r="AQ2036">
        <v>1754.29999999999</v>
      </c>
      <c r="AR2036">
        <v>3</v>
      </c>
      <c r="AS2036" t="s">
        <v>62</v>
      </c>
      <c r="AT2036" t="s">
        <v>53</v>
      </c>
      <c r="AU2036">
        <v>65</v>
      </c>
      <c r="AV2036">
        <v>2813</v>
      </c>
      <c r="AW2036" t="s">
        <v>76</v>
      </c>
      <c r="AX2036" t="s">
        <v>77</v>
      </c>
      <c r="AY2036" t="str">
        <f>IF(AND(Table1[[#This Row],[Contract]]="Month-to-Month", Table1[[#This Row],[Tenure in Months]]&lt;6, Table1[[#This Row],[Payment Method]]="Bank Withdrawal"), "High Risk", IF(OR(Table1[[#This Row],[Contract]]="Month-to-Month", Table1[[#This Row],[Tenure in Months]]&lt;12), "Medium Risk", "Low Risk"))</f>
        <v>Medium Risk</v>
      </c>
    </row>
    <row r="2037" spans="1:51" x14ac:dyDescent="0.35">
      <c r="A2037" t="s">
        <v>2963</v>
      </c>
      <c r="B2037" t="s">
        <v>66</v>
      </c>
      <c r="C2037">
        <v>64</v>
      </c>
      <c r="D2037" t="s">
        <v>52</v>
      </c>
      <c r="E2037" t="s">
        <v>52</v>
      </c>
      <c r="F2037" t="s">
        <v>53</v>
      </c>
      <c r="G2037" t="s">
        <v>52</v>
      </c>
      <c r="H2037">
        <v>0</v>
      </c>
      <c r="I2037" t="s">
        <v>54</v>
      </c>
      <c r="J2037" t="s">
        <v>55</v>
      </c>
      <c r="K2037" t="s">
        <v>1307</v>
      </c>
      <c r="L2037">
        <v>95380</v>
      </c>
      <c r="M2037">
        <v>37.474395999999999</v>
      </c>
      <c r="N2037">
        <v>-120.875917</v>
      </c>
      <c r="O2037">
        <v>40545</v>
      </c>
      <c r="P2037" t="s">
        <v>57</v>
      </c>
      <c r="Q2037" t="s">
        <v>53</v>
      </c>
      <c r="R2037">
        <v>1</v>
      </c>
      <c r="S2037">
        <v>30</v>
      </c>
      <c r="T2037" t="s">
        <v>58</v>
      </c>
      <c r="U2037" t="s">
        <v>53</v>
      </c>
      <c r="V2037">
        <v>39.74</v>
      </c>
      <c r="W2037" t="s">
        <v>53</v>
      </c>
      <c r="X2037" t="s">
        <v>53</v>
      </c>
      <c r="Y2037" t="s">
        <v>68</v>
      </c>
      <c r="Z2037">
        <v>22</v>
      </c>
      <c r="AA2037" t="s">
        <v>52</v>
      </c>
      <c r="AB2037" t="s">
        <v>52</v>
      </c>
      <c r="AC2037" t="s">
        <v>53</v>
      </c>
      <c r="AD2037" t="s">
        <v>52</v>
      </c>
      <c r="AE2037" t="s">
        <v>53</v>
      </c>
      <c r="AF2037" t="s">
        <v>53</v>
      </c>
      <c r="AG2037" t="s">
        <v>53</v>
      </c>
      <c r="AH2037" t="s">
        <v>53</v>
      </c>
      <c r="AI2037" t="s">
        <v>60</v>
      </c>
      <c r="AJ2037" t="s">
        <v>53</v>
      </c>
      <c r="AK2037" t="s">
        <v>61</v>
      </c>
      <c r="AL2037">
        <v>100.05</v>
      </c>
      <c r="AM2037">
        <v>3046.15</v>
      </c>
      <c r="AN2037">
        <v>0</v>
      </c>
      <c r="AO2037">
        <v>0</v>
      </c>
      <c r="AP2037">
        <v>1192.2</v>
      </c>
      <c r="AQ2037">
        <v>4238.3500000000004</v>
      </c>
      <c r="AR2037">
        <v>1</v>
      </c>
      <c r="AS2037" t="s">
        <v>62</v>
      </c>
      <c r="AT2037" t="s">
        <v>53</v>
      </c>
      <c r="AU2037">
        <v>91</v>
      </c>
      <c r="AV2037">
        <v>4664</v>
      </c>
      <c r="AW2037" t="s">
        <v>63</v>
      </c>
      <c r="AX2037" t="s">
        <v>84</v>
      </c>
      <c r="AY2037" t="str">
        <f>IF(AND(Table1[[#This Row],[Contract]]="Month-to-Month", Table1[[#This Row],[Tenure in Months]]&lt;6, Table1[[#This Row],[Payment Method]]="Bank Withdrawal"), "High Risk", IF(OR(Table1[[#This Row],[Contract]]="Month-to-Month", Table1[[#This Row],[Tenure in Months]]&lt;12), "Medium Risk", "Low Risk"))</f>
        <v>Medium Risk</v>
      </c>
    </row>
    <row r="2038" spans="1:51" x14ac:dyDescent="0.35">
      <c r="A2038" t="s">
        <v>2964</v>
      </c>
      <c r="B2038" t="s">
        <v>51</v>
      </c>
      <c r="C2038">
        <v>64</v>
      </c>
      <c r="D2038" t="s">
        <v>52</v>
      </c>
      <c r="E2038" t="s">
        <v>52</v>
      </c>
      <c r="F2038" t="s">
        <v>52</v>
      </c>
      <c r="G2038" t="s">
        <v>52</v>
      </c>
      <c r="H2038">
        <v>0</v>
      </c>
      <c r="I2038" t="s">
        <v>54</v>
      </c>
      <c r="J2038" t="s">
        <v>55</v>
      </c>
      <c r="K2038" t="s">
        <v>1307</v>
      </c>
      <c r="L2038">
        <v>95382</v>
      </c>
      <c r="M2038">
        <v>37.529656000000003</v>
      </c>
      <c r="N2038">
        <v>-120.85435699999999</v>
      </c>
      <c r="O2038">
        <v>24708</v>
      </c>
      <c r="P2038" t="s">
        <v>57</v>
      </c>
      <c r="Q2038" t="s">
        <v>52</v>
      </c>
      <c r="R2038">
        <v>0</v>
      </c>
      <c r="S2038">
        <v>1</v>
      </c>
      <c r="T2038" t="s">
        <v>58</v>
      </c>
      <c r="U2038" t="s">
        <v>53</v>
      </c>
      <c r="V2038">
        <v>45.86</v>
      </c>
      <c r="W2038" t="s">
        <v>52</v>
      </c>
      <c r="X2038" t="s">
        <v>53</v>
      </c>
      <c r="Y2038" t="s">
        <v>68</v>
      </c>
      <c r="Z2038">
        <v>27</v>
      </c>
      <c r="AA2038" t="s">
        <v>52</v>
      </c>
      <c r="AB2038" t="s">
        <v>52</v>
      </c>
      <c r="AC2038" t="s">
        <v>52</v>
      </c>
      <c r="AD2038" t="s">
        <v>52</v>
      </c>
      <c r="AE2038" t="s">
        <v>52</v>
      </c>
      <c r="AF2038" t="s">
        <v>52</v>
      </c>
      <c r="AG2038" t="s">
        <v>52</v>
      </c>
      <c r="AH2038" t="s">
        <v>53</v>
      </c>
      <c r="AI2038" t="s">
        <v>60</v>
      </c>
      <c r="AJ2038" t="s">
        <v>53</v>
      </c>
      <c r="AK2038" t="s">
        <v>61</v>
      </c>
      <c r="AL2038">
        <v>69.349999999999994</v>
      </c>
      <c r="AM2038">
        <v>69.349999999999994</v>
      </c>
      <c r="AN2038">
        <v>0</v>
      </c>
      <c r="AO2038">
        <v>0</v>
      </c>
      <c r="AP2038">
        <v>45.86</v>
      </c>
      <c r="AQ2038">
        <v>115.21</v>
      </c>
      <c r="AR2038">
        <v>2</v>
      </c>
      <c r="AS2038" t="s">
        <v>62</v>
      </c>
      <c r="AT2038" t="s">
        <v>53</v>
      </c>
      <c r="AU2038">
        <v>91</v>
      </c>
      <c r="AV2038">
        <v>5796</v>
      </c>
      <c r="AW2038" t="s">
        <v>80</v>
      </c>
      <c r="AX2038" t="s">
        <v>107</v>
      </c>
      <c r="AY2038" t="str">
        <f>IF(AND(Table1[[#This Row],[Contract]]="Month-to-Month", Table1[[#This Row],[Tenure in Months]]&lt;6, Table1[[#This Row],[Payment Method]]="Bank Withdrawal"), "High Risk", IF(OR(Table1[[#This Row],[Contract]]="Month-to-Month", Table1[[#This Row],[Tenure in Months]]&lt;12), "Medium Risk", "Low Risk"))</f>
        <v>High Risk</v>
      </c>
    </row>
    <row r="2039" spans="1:51" x14ac:dyDescent="0.35">
      <c r="A2039" t="s">
        <v>2965</v>
      </c>
      <c r="B2039" t="s">
        <v>66</v>
      </c>
      <c r="C2039">
        <v>20</v>
      </c>
      <c r="D2039" t="s">
        <v>53</v>
      </c>
      <c r="E2039" t="s">
        <v>52</v>
      </c>
      <c r="F2039" t="s">
        <v>52</v>
      </c>
      <c r="G2039" t="s">
        <v>52</v>
      </c>
      <c r="H2039">
        <v>0</v>
      </c>
      <c r="I2039" t="s">
        <v>54</v>
      </c>
      <c r="J2039" t="s">
        <v>55</v>
      </c>
      <c r="K2039" t="s">
        <v>2966</v>
      </c>
      <c r="L2039">
        <v>95385</v>
      </c>
      <c r="M2039">
        <v>37.609095000000003</v>
      </c>
      <c r="N2039">
        <v>-121.263381</v>
      </c>
      <c r="O2039">
        <v>274</v>
      </c>
      <c r="P2039" t="s">
        <v>57</v>
      </c>
      <c r="Q2039" t="s">
        <v>52</v>
      </c>
      <c r="R2039">
        <v>0</v>
      </c>
      <c r="S2039">
        <v>3</v>
      </c>
      <c r="T2039" t="s">
        <v>58</v>
      </c>
      <c r="U2039" t="s">
        <v>53</v>
      </c>
      <c r="V2039">
        <v>10.6</v>
      </c>
      <c r="W2039" t="s">
        <v>52</v>
      </c>
      <c r="X2039" t="s">
        <v>53</v>
      </c>
      <c r="Y2039" t="s">
        <v>68</v>
      </c>
      <c r="Z2039">
        <v>73</v>
      </c>
      <c r="AA2039" t="s">
        <v>52</v>
      </c>
      <c r="AB2039" t="s">
        <v>52</v>
      </c>
      <c r="AC2039" t="s">
        <v>52</v>
      </c>
      <c r="AD2039" t="s">
        <v>53</v>
      </c>
      <c r="AE2039" t="s">
        <v>52</v>
      </c>
      <c r="AF2039" t="s">
        <v>53</v>
      </c>
      <c r="AG2039" t="s">
        <v>53</v>
      </c>
      <c r="AH2039" t="s">
        <v>53</v>
      </c>
      <c r="AI2039" t="s">
        <v>60</v>
      </c>
      <c r="AJ2039" t="s">
        <v>52</v>
      </c>
      <c r="AK2039" t="s">
        <v>61</v>
      </c>
      <c r="AL2039">
        <v>85.8</v>
      </c>
      <c r="AM2039">
        <v>272.2</v>
      </c>
      <c r="AN2039">
        <v>0</v>
      </c>
      <c r="AO2039">
        <v>0</v>
      </c>
      <c r="AP2039">
        <v>31.799999999999901</v>
      </c>
      <c r="AQ2039">
        <v>304</v>
      </c>
      <c r="AR2039">
        <v>1</v>
      </c>
      <c r="AS2039" t="s">
        <v>62</v>
      </c>
      <c r="AT2039" t="s">
        <v>53</v>
      </c>
      <c r="AU2039">
        <v>89</v>
      </c>
      <c r="AV2039">
        <v>5641</v>
      </c>
      <c r="AW2039" t="s">
        <v>63</v>
      </c>
      <c r="AX2039" t="s">
        <v>84</v>
      </c>
      <c r="AY2039" t="str">
        <f>IF(AND(Table1[[#This Row],[Contract]]="Month-to-Month", Table1[[#This Row],[Tenure in Months]]&lt;6, Table1[[#This Row],[Payment Method]]="Bank Withdrawal"), "High Risk", IF(OR(Table1[[#This Row],[Contract]]="Month-to-Month", Table1[[#This Row],[Tenure in Months]]&lt;12), "Medium Risk", "Low Risk"))</f>
        <v>High Risk</v>
      </c>
    </row>
    <row r="2040" spans="1:51" x14ac:dyDescent="0.35">
      <c r="A2040" t="s">
        <v>2967</v>
      </c>
      <c r="B2040" t="s">
        <v>51</v>
      </c>
      <c r="C2040">
        <v>49</v>
      </c>
      <c r="D2040" t="s">
        <v>52</v>
      </c>
      <c r="E2040" t="s">
        <v>52</v>
      </c>
      <c r="F2040" t="s">
        <v>53</v>
      </c>
      <c r="G2040" t="s">
        <v>52</v>
      </c>
      <c r="H2040">
        <v>0</v>
      </c>
      <c r="I2040" t="s">
        <v>54</v>
      </c>
      <c r="J2040" t="s">
        <v>55</v>
      </c>
      <c r="K2040" t="s">
        <v>1068</v>
      </c>
      <c r="L2040">
        <v>95386</v>
      </c>
      <c r="M2040">
        <v>37.669516000000002</v>
      </c>
      <c r="N2040">
        <v>-120.626964</v>
      </c>
      <c r="O2040">
        <v>8308</v>
      </c>
      <c r="P2040" t="s">
        <v>57</v>
      </c>
      <c r="Q2040" t="s">
        <v>52</v>
      </c>
      <c r="R2040">
        <v>0</v>
      </c>
      <c r="S2040">
        <v>67</v>
      </c>
      <c r="T2040" t="s">
        <v>58</v>
      </c>
      <c r="U2040" t="s">
        <v>53</v>
      </c>
      <c r="V2040">
        <v>42.77</v>
      </c>
      <c r="W2040" t="s">
        <v>53</v>
      </c>
      <c r="X2040" t="s">
        <v>53</v>
      </c>
      <c r="Y2040" t="s">
        <v>59</v>
      </c>
      <c r="Z2040">
        <v>3</v>
      </c>
      <c r="AA2040" t="s">
        <v>53</v>
      </c>
      <c r="AB2040" t="s">
        <v>52</v>
      </c>
      <c r="AC2040" t="s">
        <v>53</v>
      </c>
      <c r="AD2040" t="s">
        <v>52</v>
      </c>
      <c r="AE2040" t="s">
        <v>53</v>
      </c>
      <c r="AF2040" t="s">
        <v>53</v>
      </c>
      <c r="AG2040" t="s">
        <v>53</v>
      </c>
      <c r="AH2040" t="s">
        <v>53</v>
      </c>
      <c r="AI2040" t="s">
        <v>334</v>
      </c>
      <c r="AJ2040" t="s">
        <v>53</v>
      </c>
      <c r="AK2040" t="s">
        <v>61</v>
      </c>
      <c r="AL2040">
        <v>79.7</v>
      </c>
      <c r="AM2040">
        <v>5293.4</v>
      </c>
      <c r="AN2040">
        <v>0</v>
      </c>
      <c r="AO2040">
        <v>0</v>
      </c>
      <c r="AP2040">
        <v>2865.59</v>
      </c>
      <c r="AQ2040">
        <v>8158.99</v>
      </c>
      <c r="AR2040">
        <v>1</v>
      </c>
      <c r="AS2040" t="s">
        <v>62</v>
      </c>
      <c r="AT2040" t="s">
        <v>53</v>
      </c>
      <c r="AU2040">
        <v>77</v>
      </c>
      <c r="AV2040">
        <v>6289</v>
      </c>
      <c r="AW2040" t="s">
        <v>80</v>
      </c>
      <c r="AX2040" t="s">
        <v>182</v>
      </c>
      <c r="AY2040" t="str">
        <f>IF(AND(Table1[[#This Row],[Contract]]="Month-to-Month", Table1[[#This Row],[Tenure in Months]]&lt;6, Table1[[#This Row],[Payment Method]]="Bank Withdrawal"), "High Risk", IF(OR(Table1[[#This Row],[Contract]]="Month-to-Month", Table1[[#This Row],[Tenure in Months]]&lt;12), "Medium Risk", "Low Risk"))</f>
        <v>Low Risk</v>
      </c>
    </row>
    <row r="2041" spans="1:51" x14ac:dyDescent="0.35">
      <c r="A2041" t="s">
        <v>2968</v>
      </c>
      <c r="B2041" t="s">
        <v>51</v>
      </c>
      <c r="C2041">
        <v>25</v>
      </c>
      <c r="D2041" t="s">
        <v>53</v>
      </c>
      <c r="E2041" t="s">
        <v>52</v>
      </c>
      <c r="F2041" t="s">
        <v>53</v>
      </c>
      <c r="G2041" t="s">
        <v>52</v>
      </c>
      <c r="H2041">
        <v>0</v>
      </c>
      <c r="I2041" t="s">
        <v>54</v>
      </c>
      <c r="J2041" t="s">
        <v>55</v>
      </c>
      <c r="K2041" t="s">
        <v>789</v>
      </c>
      <c r="L2041">
        <v>95403</v>
      </c>
      <c r="M2041">
        <v>38.488430999999999</v>
      </c>
      <c r="N2041">
        <v>-122.75283899999999</v>
      </c>
      <c r="O2041">
        <v>40270</v>
      </c>
      <c r="P2041" t="s">
        <v>57</v>
      </c>
      <c r="Q2041" t="s">
        <v>53</v>
      </c>
      <c r="R2041">
        <v>1</v>
      </c>
      <c r="S2041">
        <v>1</v>
      </c>
      <c r="T2041" t="s">
        <v>58</v>
      </c>
      <c r="U2041" t="s">
        <v>53</v>
      </c>
      <c r="V2041">
        <v>43.67</v>
      </c>
      <c r="W2041" t="s">
        <v>52</v>
      </c>
      <c r="X2041" t="s">
        <v>53</v>
      </c>
      <c r="Y2041" t="s">
        <v>68</v>
      </c>
      <c r="Z2041">
        <v>73</v>
      </c>
      <c r="AA2041" t="s">
        <v>52</v>
      </c>
      <c r="AB2041" t="s">
        <v>52</v>
      </c>
      <c r="AC2041" t="s">
        <v>52</v>
      </c>
      <c r="AD2041" t="s">
        <v>52</v>
      </c>
      <c r="AE2041" t="s">
        <v>53</v>
      </c>
      <c r="AF2041" t="s">
        <v>52</v>
      </c>
      <c r="AG2041" t="s">
        <v>53</v>
      </c>
      <c r="AH2041" t="s">
        <v>52</v>
      </c>
      <c r="AI2041" t="s">
        <v>60</v>
      </c>
      <c r="AJ2041" t="s">
        <v>53</v>
      </c>
      <c r="AK2041" t="s">
        <v>61</v>
      </c>
      <c r="AL2041">
        <v>80.55</v>
      </c>
      <c r="AM2041">
        <v>80.55</v>
      </c>
      <c r="AN2041">
        <v>0</v>
      </c>
      <c r="AO2041">
        <v>0</v>
      </c>
      <c r="AP2041">
        <v>43.67</v>
      </c>
      <c r="AQ2041">
        <v>124.22</v>
      </c>
      <c r="AR2041">
        <v>1</v>
      </c>
      <c r="AS2041" t="s">
        <v>62</v>
      </c>
      <c r="AT2041" t="s">
        <v>53</v>
      </c>
      <c r="AU2041">
        <v>91</v>
      </c>
      <c r="AV2041">
        <v>4273</v>
      </c>
      <c r="AW2041" t="s">
        <v>63</v>
      </c>
      <c r="AX2041" t="s">
        <v>84</v>
      </c>
      <c r="AY2041" t="str">
        <f>IF(AND(Table1[[#This Row],[Contract]]="Month-to-Month", Table1[[#This Row],[Tenure in Months]]&lt;6, Table1[[#This Row],[Payment Method]]="Bank Withdrawal"), "High Risk", IF(OR(Table1[[#This Row],[Contract]]="Month-to-Month", Table1[[#This Row],[Tenure in Months]]&lt;12), "Medium Risk", "Low Risk"))</f>
        <v>High Risk</v>
      </c>
    </row>
    <row r="2042" spans="1:51" x14ac:dyDescent="0.35">
      <c r="A2042" t="s">
        <v>2969</v>
      </c>
      <c r="B2042" t="s">
        <v>66</v>
      </c>
      <c r="C2042">
        <v>28</v>
      </c>
      <c r="D2042" t="s">
        <v>53</v>
      </c>
      <c r="E2042" t="s">
        <v>52</v>
      </c>
      <c r="F2042" t="s">
        <v>53</v>
      </c>
      <c r="G2042" t="s">
        <v>52</v>
      </c>
      <c r="H2042">
        <v>0</v>
      </c>
      <c r="I2042" t="s">
        <v>54</v>
      </c>
      <c r="J2042" t="s">
        <v>55</v>
      </c>
      <c r="K2042" t="s">
        <v>789</v>
      </c>
      <c r="L2042">
        <v>95405</v>
      </c>
      <c r="M2042">
        <v>38.439695999999998</v>
      </c>
      <c r="N2042">
        <v>-122.668817</v>
      </c>
      <c r="O2042">
        <v>22250</v>
      </c>
      <c r="P2042" t="s">
        <v>57</v>
      </c>
      <c r="Q2042" t="s">
        <v>53</v>
      </c>
      <c r="R2042">
        <v>1</v>
      </c>
      <c r="S2042">
        <v>12</v>
      </c>
      <c r="T2042" t="s">
        <v>58</v>
      </c>
      <c r="U2042" t="s">
        <v>53</v>
      </c>
      <c r="V2042">
        <v>40.630000000000003</v>
      </c>
      <c r="W2042" t="s">
        <v>53</v>
      </c>
      <c r="X2042" t="s">
        <v>53</v>
      </c>
      <c r="Y2042" t="s">
        <v>68</v>
      </c>
      <c r="Z2042">
        <v>59</v>
      </c>
      <c r="AA2042" t="s">
        <v>52</v>
      </c>
      <c r="AB2042" t="s">
        <v>53</v>
      </c>
      <c r="AC2042" t="s">
        <v>53</v>
      </c>
      <c r="AD2042" t="s">
        <v>52</v>
      </c>
      <c r="AE2042" t="s">
        <v>52</v>
      </c>
      <c r="AF2042" t="s">
        <v>52</v>
      </c>
      <c r="AG2042" t="s">
        <v>53</v>
      </c>
      <c r="AH2042" t="s">
        <v>53</v>
      </c>
      <c r="AI2042" t="s">
        <v>60</v>
      </c>
      <c r="AJ2042" t="s">
        <v>53</v>
      </c>
      <c r="AK2042" t="s">
        <v>61</v>
      </c>
      <c r="AL2042">
        <v>84.5</v>
      </c>
      <c r="AM2042">
        <v>916.9</v>
      </c>
      <c r="AN2042">
        <v>0</v>
      </c>
      <c r="AO2042">
        <v>0</v>
      </c>
      <c r="AP2042">
        <v>487.56</v>
      </c>
      <c r="AQ2042">
        <v>1404.46</v>
      </c>
      <c r="AR2042">
        <v>1</v>
      </c>
      <c r="AS2042" t="s">
        <v>62</v>
      </c>
      <c r="AT2042" t="s">
        <v>53</v>
      </c>
      <c r="AU2042">
        <v>84</v>
      </c>
      <c r="AV2042">
        <v>4154</v>
      </c>
      <c r="AW2042" t="s">
        <v>63</v>
      </c>
      <c r="AX2042" t="s">
        <v>84</v>
      </c>
      <c r="AY2042" t="str">
        <f>IF(AND(Table1[[#This Row],[Contract]]="Month-to-Month", Table1[[#This Row],[Tenure in Months]]&lt;6, Table1[[#This Row],[Payment Method]]="Bank Withdrawal"), "High Risk", IF(OR(Table1[[#This Row],[Contract]]="Month-to-Month", Table1[[#This Row],[Tenure in Months]]&lt;12), "Medium Risk", "Low Risk"))</f>
        <v>Medium Risk</v>
      </c>
    </row>
    <row r="2043" spans="1:51" x14ac:dyDescent="0.35">
      <c r="A2043" t="s">
        <v>2970</v>
      </c>
      <c r="B2043" t="s">
        <v>66</v>
      </c>
      <c r="C2043">
        <v>25</v>
      </c>
      <c r="D2043" t="s">
        <v>53</v>
      </c>
      <c r="E2043" t="s">
        <v>52</v>
      </c>
      <c r="F2043" t="s">
        <v>52</v>
      </c>
      <c r="G2043" t="s">
        <v>52</v>
      </c>
      <c r="H2043">
        <v>0</v>
      </c>
      <c r="I2043" t="s">
        <v>54</v>
      </c>
      <c r="J2043" t="s">
        <v>55</v>
      </c>
      <c r="K2043" t="s">
        <v>789</v>
      </c>
      <c r="L2043">
        <v>95409</v>
      </c>
      <c r="M2043">
        <v>38.468893000000001</v>
      </c>
      <c r="N2043">
        <v>-122.580539</v>
      </c>
      <c r="O2043">
        <v>25718</v>
      </c>
      <c r="P2043" t="s">
        <v>57</v>
      </c>
      <c r="Q2043" t="s">
        <v>52</v>
      </c>
      <c r="R2043">
        <v>0</v>
      </c>
      <c r="S2043">
        <v>22</v>
      </c>
      <c r="T2043" t="s">
        <v>58</v>
      </c>
      <c r="U2043" t="s">
        <v>53</v>
      </c>
      <c r="V2043">
        <v>29.07</v>
      </c>
      <c r="W2043" t="s">
        <v>52</v>
      </c>
      <c r="X2043" t="s">
        <v>53</v>
      </c>
      <c r="Y2043" t="s">
        <v>68</v>
      </c>
      <c r="Z2043">
        <v>52</v>
      </c>
      <c r="AA2043" t="s">
        <v>52</v>
      </c>
      <c r="AB2043" t="s">
        <v>53</v>
      </c>
      <c r="AC2043" t="s">
        <v>52</v>
      </c>
      <c r="AD2043" t="s">
        <v>52</v>
      </c>
      <c r="AE2043" t="s">
        <v>52</v>
      </c>
      <c r="AF2043" t="s">
        <v>53</v>
      </c>
      <c r="AG2043" t="s">
        <v>53</v>
      </c>
      <c r="AH2043" t="s">
        <v>53</v>
      </c>
      <c r="AI2043" t="s">
        <v>60</v>
      </c>
      <c r="AJ2043" t="s">
        <v>53</v>
      </c>
      <c r="AK2043" t="s">
        <v>87</v>
      </c>
      <c r="AL2043">
        <v>84.3</v>
      </c>
      <c r="AM2043">
        <v>1855.65</v>
      </c>
      <c r="AN2043">
        <v>0</v>
      </c>
      <c r="AO2043">
        <v>0</v>
      </c>
      <c r="AP2043">
        <v>639.54</v>
      </c>
      <c r="AQ2043">
        <v>2495.19</v>
      </c>
      <c r="AR2043">
        <v>1</v>
      </c>
      <c r="AS2043" t="s">
        <v>62</v>
      </c>
      <c r="AT2043" t="s">
        <v>53</v>
      </c>
      <c r="AU2043">
        <v>85</v>
      </c>
      <c r="AV2043">
        <v>5313</v>
      </c>
      <c r="AW2043" t="s">
        <v>63</v>
      </c>
      <c r="AX2043" t="s">
        <v>84</v>
      </c>
      <c r="AY2043" t="str">
        <f>IF(AND(Table1[[#This Row],[Contract]]="Month-to-Month", Table1[[#This Row],[Tenure in Months]]&lt;6, Table1[[#This Row],[Payment Method]]="Bank Withdrawal"), "High Risk", IF(OR(Table1[[#This Row],[Contract]]="Month-to-Month", Table1[[#This Row],[Tenure in Months]]&lt;12), "Medium Risk", "Low Risk"))</f>
        <v>Medium Risk</v>
      </c>
    </row>
    <row r="2044" spans="1:51" x14ac:dyDescent="0.35">
      <c r="A2044" t="s">
        <v>2971</v>
      </c>
      <c r="B2044" t="s">
        <v>51</v>
      </c>
      <c r="C2044">
        <v>58</v>
      </c>
      <c r="D2044" t="s">
        <v>52</v>
      </c>
      <c r="E2044" t="s">
        <v>52</v>
      </c>
      <c r="F2044" t="s">
        <v>52</v>
      </c>
      <c r="G2044" t="s">
        <v>52</v>
      </c>
      <c r="H2044">
        <v>0</v>
      </c>
      <c r="I2044" t="s">
        <v>54</v>
      </c>
      <c r="J2044" t="s">
        <v>55</v>
      </c>
      <c r="K2044" t="s">
        <v>2577</v>
      </c>
      <c r="L2044">
        <v>95423</v>
      </c>
      <c r="M2044">
        <v>39.071159999999999</v>
      </c>
      <c r="N2044">
        <v>-122.59854199999999</v>
      </c>
      <c r="O2044">
        <v>3684</v>
      </c>
      <c r="P2044" t="s">
        <v>57</v>
      </c>
      <c r="Q2044" t="s">
        <v>52</v>
      </c>
      <c r="R2044">
        <v>0</v>
      </c>
      <c r="S2044">
        <v>2</v>
      </c>
      <c r="T2044" t="s">
        <v>58</v>
      </c>
      <c r="U2044" t="s">
        <v>53</v>
      </c>
      <c r="V2044">
        <v>11.75</v>
      </c>
      <c r="W2044" t="s">
        <v>52</v>
      </c>
      <c r="X2044" t="s">
        <v>53</v>
      </c>
      <c r="Y2044" t="s">
        <v>68</v>
      </c>
      <c r="Z2044">
        <v>4</v>
      </c>
      <c r="AA2044" t="s">
        <v>52</v>
      </c>
      <c r="AB2044" t="s">
        <v>52</v>
      </c>
      <c r="AC2044" t="s">
        <v>52</v>
      </c>
      <c r="AD2044" t="s">
        <v>52</v>
      </c>
      <c r="AE2044" t="s">
        <v>52</v>
      </c>
      <c r="AF2044" t="s">
        <v>52</v>
      </c>
      <c r="AG2044" t="s">
        <v>52</v>
      </c>
      <c r="AH2044" t="s">
        <v>53</v>
      </c>
      <c r="AI2044" t="s">
        <v>60</v>
      </c>
      <c r="AJ2044" t="s">
        <v>53</v>
      </c>
      <c r="AK2044" t="s">
        <v>61</v>
      </c>
      <c r="AL2044">
        <v>67.75</v>
      </c>
      <c r="AM2044">
        <v>116.65</v>
      </c>
      <c r="AN2044">
        <v>0</v>
      </c>
      <c r="AO2044">
        <v>0</v>
      </c>
      <c r="AP2044">
        <v>23.5</v>
      </c>
      <c r="AQ2044">
        <v>140.15</v>
      </c>
      <c r="AR2044">
        <v>2</v>
      </c>
      <c r="AS2044" t="s">
        <v>62</v>
      </c>
      <c r="AT2044" t="s">
        <v>53</v>
      </c>
      <c r="AU2044">
        <v>71</v>
      </c>
      <c r="AV2044">
        <v>2299</v>
      </c>
      <c r="AW2044" t="s">
        <v>88</v>
      </c>
      <c r="AX2044" t="s">
        <v>89</v>
      </c>
      <c r="AY2044" t="str">
        <f>IF(AND(Table1[[#This Row],[Contract]]="Month-to-Month", Table1[[#This Row],[Tenure in Months]]&lt;6, Table1[[#This Row],[Payment Method]]="Bank Withdrawal"), "High Risk", IF(OR(Table1[[#This Row],[Contract]]="Month-to-Month", Table1[[#This Row],[Tenure in Months]]&lt;12), "Medium Risk", "Low Risk"))</f>
        <v>High Risk</v>
      </c>
    </row>
    <row r="2045" spans="1:51" x14ac:dyDescent="0.35">
      <c r="A2045" t="s">
        <v>2972</v>
      </c>
      <c r="B2045" t="s">
        <v>66</v>
      </c>
      <c r="C2045">
        <v>60</v>
      </c>
      <c r="D2045" t="s">
        <v>52</v>
      </c>
      <c r="E2045" t="s">
        <v>52</v>
      </c>
      <c r="F2045" t="s">
        <v>52</v>
      </c>
      <c r="G2045" t="s">
        <v>52</v>
      </c>
      <c r="H2045">
        <v>0</v>
      </c>
      <c r="I2045" t="s">
        <v>54</v>
      </c>
      <c r="J2045" t="s">
        <v>55</v>
      </c>
      <c r="K2045" t="s">
        <v>2582</v>
      </c>
      <c r="L2045">
        <v>95431</v>
      </c>
      <c r="M2045">
        <v>38.348883999999998</v>
      </c>
      <c r="N2045">
        <v>-122.51699000000001</v>
      </c>
      <c r="O2045">
        <v>363</v>
      </c>
      <c r="P2045" t="s">
        <v>57</v>
      </c>
      <c r="Q2045" t="s">
        <v>52</v>
      </c>
      <c r="R2045">
        <v>0</v>
      </c>
      <c r="S2045">
        <v>10</v>
      </c>
      <c r="T2045" t="s">
        <v>58</v>
      </c>
      <c r="U2045" t="s">
        <v>53</v>
      </c>
      <c r="V2045">
        <v>49.7</v>
      </c>
      <c r="W2045" t="s">
        <v>53</v>
      </c>
      <c r="X2045" t="s">
        <v>53</v>
      </c>
      <c r="Y2045" t="s">
        <v>68</v>
      </c>
      <c r="Z2045">
        <v>10</v>
      </c>
      <c r="AA2045" t="s">
        <v>52</v>
      </c>
      <c r="AB2045" t="s">
        <v>53</v>
      </c>
      <c r="AC2045" t="s">
        <v>52</v>
      </c>
      <c r="AD2045" t="s">
        <v>52</v>
      </c>
      <c r="AE2045" t="s">
        <v>52</v>
      </c>
      <c r="AF2045" t="s">
        <v>52</v>
      </c>
      <c r="AG2045" t="s">
        <v>52</v>
      </c>
      <c r="AH2045" t="s">
        <v>53</v>
      </c>
      <c r="AI2045" t="s">
        <v>60</v>
      </c>
      <c r="AJ2045" t="s">
        <v>53</v>
      </c>
      <c r="AK2045" t="s">
        <v>61</v>
      </c>
      <c r="AL2045">
        <v>80.05</v>
      </c>
      <c r="AM2045">
        <v>830.7</v>
      </c>
      <c r="AN2045">
        <v>0</v>
      </c>
      <c r="AO2045">
        <v>0</v>
      </c>
      <c r="AP2045">
        <v>497</v>
      </c>
      <c r="AQ2045">
        <v>1327.7</v>
      </c>
      <c r="AR2045">
        <v>1</v>
      </c>
      <c r="AS2045" t="s">
        <v>62</v>
      </c>
      <c r="AT2045" t="s">
        <v>53</v>
      </c>
      <c r="AU2045">
        <v>76</v>
      </c>
      <c r="AV2045">
        <v>3740</v>
      </c>
      <c r="AW2045" t="s">
        <v>63</v>
      </c>
      <c r="AX2045" t="s">
        <v>154</v>
      </c>
      <c r="AY2045" t="str">
        <f>IF(AND(Table1[[#This Row],[Contract]]="Month-to-Month", Table1[[#This Row],[Tenure in Months]]&lt;6, Table1[[#This Row],[Payment Method]]="Bank Withdrawal"), "High Risk", IF(OR(Table1[[#This Row],[Contract]]="Month-to-Month", Table1[[#This Row],[Tenure in Months]]&lt;12), "Medium Risk", "Low Risk"))</f>
        <v>Medium Risk</v>
      </c>
    </row>
    <row r="2046" spans="1:51" x14ac:dyDescent="0.35">
      <c r="A2046" t="s">
        <v>2973</v>
      </c>
      <c r="B2046" t="s">
        <v>51</v>
      </c>
      <c r="C2046">
        <v>30</v>
      </c>
      <c r="D2046" t="s">
        <v>52</v>
      </c>
      <c r="E2046" t="s">
        <v>52</v>
      </c>
      <c r="F2046" t="s">
        <v>52</v>
      </c>
      <c r="G2046" t="s">
        <v>52</v>
      </c>
      <c r="H2046">
        <v>0</v>
      </c>
      <c r="I2046" t="s">
        <v>54</v>
      </c>
      <c r="J2046" t="s">
        <v>55</v>
      </c>
      <c r="K2046" t="s">
        <v>1313</v>
      </c>
      <c r="L2046">
        <v>95432</v>
      </c>
      <c r="M2046">
        <v>39.108252</v>
      </c>
      <c r="N2046">
        <v>-123.645121</v>
      </c>
      <c r="O2046">
        <v>383</v>
      </c>
      <c r="P2046" t="s">
        <v>57</v>
      </c>
      <c r="Q2046" t="s">
        <v>52</v>
      </c>
      <c r="R2046">
        <v>0</v>
      </c>
      <c r="S2046">
        <v>1</v>
      </c>
      <c r="T2046" t="s">
        <v>58</v>
      </c>
      <c r="U2046" t="s">
        <v>53</v>
      </c>
      <c r="V2046">
        <v>46.77</v>
      </c>
      <c r="W2046" t="s">
        <v>52</v>
      </c>
      <c r="X2046" t="s">
        <v>52</v>
      </c>
      <c r="Y2046" t="s">
        <v>58</v>
      </c>
      <c r="Z2046">
        <v>0</v>
      </c>
      <c r="AA2046" t="s">
        <v>52</v>
      </c>
      <c r="AB2046" t="s">
        <v>52</v>
      </c>
      <c r="AC2046" t="s">
        <v>52</v>
      </c>
      <c r="AD2046" t="s">
        <v>52</v>
      </c>
      <c r="AE2046" t="s">
        <v>52</v>
      </c>
      <c r="AF2046" t="s">
        <v>52</v>
      </c>
      <c r="AG2046" t="s">
        <v>52</v>
      </c>
      <c r="AH2046" t="s">
        <v>52</v>
      </c>
      <c r="AI2046" t="s">
        <v>60</v>
      </c>
      <c r="AJ2046" t="s">
        <v>52</v>
      </c>
      <c r="AK2046" t="s">
        <v>87</v>
      </c>
      <c r="AL2046">
        <v>20</v>
      </c>
      <c r="AM2046">
        <v>20</v>
      </c>
      <c r="AN2046">
        <v>0</v>
      </c>
      <c r="AO2046">
        <v>0</v>
      </c>
      <c r="AP2046">
        <v>46.77</v>
      </c>
      <c r="AQ2046">
        <v>66.77</v>
      </c>
      <c r="AR2046">
        <v>2</v>
      </c>
      <c r="AS2046" t="s">
        <v>62</v>
      </c>
      <c r="AT2046" t="s">
        <v>53</v>
      </c>
      <c r="AU2046">
        <v>83</v>
      </c>
      <c r="AV2046">
        <v>3657</v>
      </c>
      <c r="AW2046" t="s">
        <v>120</v>
      </c>
      <c r="AX2046" t="s">
        <v>220</v>
      </c>
      <c r="AY2046" t="str">
        <f>IF(AND(Table1[[#This Row],[Contract]]="Month-to-Month", Table1[[#This Row],[Tenure in Months]]&lt;6, Table1[[#This Row],[Payment Method]]="Bank Withdrawal"), "High Risk", IF(OR(Table1[[#This Row],[Contract]]="Month-to-Month", Table1[[#This Row],[Tenure in Months]]&lt;12), "Medium Risk", "Low Risk"))</f>
        <v>Medium Risk</v>
      </c>
    </row>
    <row r="2047" spans="1:51" x14ac:dyDescent="0.35">
      <c r="A2047" t="s">
        <v>2974</v>
      </c>
      <c r="B2047" t="s">
        <v>66</v>
      </c>
      <c r="C2047">
        <v>32</v>
      </c>
      <c r="D2047" t="s">
        <v>52</v>
      </c>
      <c r="E2047" t="s">
        <v>52</v>
      </c>
      <c r="F2047" t="s">
        <v>52</v>
      </c>
      <c r="G2047" t="s">
        <v>52</v>
      </c>
      <c r="H2047">
        <v>0</v>
      </c>
      <c r="I2047" t="s">
        <v>54</v>
      </c>
      <c r="J2047" t="s">
        <v>55</v>
      </c>
      <c r="K2047" t="s">
        <v>1075</v>
      </c>
      <c r="L2047">
        <v>95442</v>
      </c>
      <c r="M2047">
        <v>38.368744</v>
      </c>
      <c r="N2047">
        <v>-122.522642</v>
      </c>
      <c r="O2047">
        <v>4101</v>
      </c>
      <c r="P2047" t="s">
        <v>57</v>
      </c>
      <c r="Q2047" t="s">
        <v>52</v>
      </c>
      <c r="R2047">
        <v>0</v>
      </c>
      <c r="S2047">
        <v>22</v>
      </c>
      <c r="T2047" t="s">
        <v>58</v>
      </c>
      <c r="U2047" t="s">
        <v>53</v>
      </c>
      <c r="V2047">
        <v>3.95</v>
      </c>
      <c r="W2047" t="s">
        <v>52</v>
      </c>
      <c r="X2047" t="s">
        <v>53</v>
      </c>
      <c r="Y2047" t="s">
        <v>59</v>
      </c>
      <c r="Z2047">
        <v>30</v>
      </c>
      <c r="AA2047" t="s">
        <v>53</v>
      </c>
      <c r="AB2047" t="s">
        <v>52</v>
      </c>
      <c r="AC2047" t="s">
        <v>52</v>
      </c>
      <c r="AD2047" t="s">
        <v>52</v>
      </c>
      <c r="AE2047" t="s">
        <v>52</v>
      </c>
      <c r="AF2047" t="s">
        <v>52</v>
      </c>
      <c r="AG2047" t="s">
        <v>52</v>
      </c>
      <c r="AH2047" t="s">
        <v>52</v>
      </c>
      <c r="AI2047" t="s">
        <v>60</v>
      </c>
      <c r="AJ2047" t="s">
        <v>53</v>
      </c>
      <c r="AK2047" t="s">
        <v>69</v>
      </c>
      <c r="AL2047">
        <v>48.8</v>
      </c>
      <c r="AM2047">
        <v>1054.5999999999999</v>
      </c>
      <c r="AN2047">
        <v>0</v>
      </c>
      <c r="AO2047">
        <v>20</v>
      </c>
      <c r="AP2047">
        <v>86.9</v>
      </c>
      <c r="AQ2047">
        <v>1161.5</v>
      </c>
      <c r="AR2047">
        <v>1</v>
      </c>
      <c r="AS2047" t="s">
        <v>62</v>
      </c>
      <c r="AT2047" t="s">
        <v>53</v>
      </c>
      <c r="AU2047">
        <v>91</v>
      </c>
      <c r="AV2047">
        <v>2270</v>
      </c>
      <c r="AW2047" t="s">
        <v>63</v>
      </c>
      <c r="AX2047" t="s">
        <v>70</v>
      </c>
      <c r="AY2047" t="str">
        <f>IF(AND(Table1[[#This Row],[Contract]]="Month-to-Month", Table1[[#This Row],[Tenure in Months]]&lt;6, Table1[[#This Row],[Payment Method]]="Bank Withdrawal"), "High Risk", IF(OR(Table1[[#This Row],[Contract]]="Month-to-Month", Table1[[#This Row],[Tenure in Months]]&lt;12), "Medium Risk", "Low Risk"))</f>
        <v>Medium Risk</v>
      </c>
    </row>
    <row r="2048" spans="1:51" x14ac:dyDescent="0.35">
      <c r="A2048" t="s">
        <v>2975</v>
      </c>
      <c r="B2048" t="s">
        <v>66</v>
      </c>
      <c r="C2048">
        <v>52</v>
      </c>
      <c r="D2048" t="s">
        <v>52</v>
      </c>
      <c r="E2048" t="s">
        <v>52</v>
      </c>
      <c r="F2048" t="s">
        <v>53</v>
      </c>
      <c r="G2048" t="s">
        <v>52</v>
      </c>
      <c r="H2048">
        <v>0</v>
      </c>
      <c r="I2048" t="s">
        <v>54</v>
      </c>
      <c r="J2048" t="s">
        <v>55</v>
      </c>
      <c r="K2048" t="s">
        <v>1085</v>
      </c>
      <c r="L2048">
        <v>95470</v>
      </c>
      <c r="M2048">
        <v>39.298065000000001</v>
      </c>
      <c r="N2048">
        <v>-123.25211</v>
      </c>
      <c r="O2048">
        <v>5995</v>
      </c>
      <c r="P2048" t="s">
        <v>57</v>
      </c>
      <c r="Q2048" t="s">
        <v>53</v>
      </c>
      <c r="R2048">
        <v>1</v>
      </c>
      <c r="S2048">
        <v>21</v>
      </c>
      <c r="T2048" t="s">
        <v>58</v>
      </c>
      <c r="U2048" t="s">
        <v>53</v>
      </c>
      <c r="V2048">
        <v>16.670000000000002</v>
      </c>
      <c r="W2048" t="s">
        <v>52</v>
      </c>
      <c r="X2048" t="s">
        <v>53</v>
      </c>
      <c r="Y2048" t="s">
        <v>68</v>
      </c>
      <c r="Z2048">
        <v>3</v>
      </c>
      <c r="AA2048" t="s">
        <v>52</v>
      </c>
      <c r="AB2048" t="s">
        <v>53</v>
      </c>
      <c r="AC2048" t="s">
        <v>53</v>
      </c>
      <c r="AD2048" t="s">
        <v>53</v>
      </c>
      <c r="AE2048" t="s">
        <v>53</v>
      </c>
      <c r="AF2048" t="s">
        <v>53</v>
      </c>
      <c r="AG2048" t="s">
        <v>53</v>
      </c>
      <c r="AH2048" t="s">
        <v>53</v>
      </c>
      <c r="AI2048" t="s">
        <v>60</v>
      </c>
      <c r="AJ2048" t="s">
        <v>53</v>
      </c>
      <c r="AK2048" t="s">
        <v>61</v>
      </c>
      <c r="AL2048">
        <v>102.8</v>
      </c>
      <c r="AM2048">
        <v>2110.15</v>
      </c>
      <c r="AN2048">
        <v>0</v>
      </c>
      <c r="AO2048">
        <v>0</v>
      </c>
      <c r="AP2048">
        <v>350.07</v>
      </c>
      <c r="AQ2048">
        <v>2460.2199999999998</v>
      </c>
      <c r="AR2048">
        <v>1</v>
      </c>
      <c r="AS2048" t="s">
        <v>62</v>
      </c>
      <c r="AT2048" t="s">
        <v>53</v>
      </c>
      <c r="AU2048">
        <v>91</v>
      </c>
      <c r="AV2048">
        <v>3123</v>
      </c>
      <c r="AW2048" t="s">
        <v>63</v>
      </c>
      <c r="AX2048" t="s">
        <v>84</v>
      </c>
      <c r="AY2048" t="str">
        <f>IF(AND(Table1[[#This Row],[Contract]]="Month-to-Month", Table1[[#This Row],[Tenure in Months]]&lt;6, Table1[[#This Row],[Payment Method]]="Bank Withdrawal"), "High Risk", IF(OR(Table1[[#This Row],[Contract]]="Month-to-Month", Table1[[#This Row],[Tenure in Months]]&lt;12), "Medium Risk", "Low Risk"))</f>
        <v>Medium Risk</v>
      </c>
    </row>
    <row r="2049" spans="1:51" x14ac:dyDescent="0.35">
      <c r="A2049" t="s">
        <v>2976</v>
      </c>
      <c r="B2049" t="s">
        <v>66</v>
      </c>
      <c r="C2049">
        <v>26</v>
      </c>
      <c r="D2049" t="s">
        <v>53</v>
      </c>
      <c r="E2049" t="s">
        <v>52</v>
      </c>
      <c r="F2049" t="s">
        <v>52</v>
      </c>
      <c r="G2049" t="s">
        <v>52</v>
      </c>
      <c r="H2049">
        <v>0</v>
      </c>
      <c r="I2049" t="s">
        <v>54</v>
      </c>
      <c r="J2049" t="s">
        <v>55</v>
      </c>
      <c r="K2049" t="s">
        <v>2977</v>
      </c>
      <c r="L2049">
        <v>95476</v>
      </c>
      <c r="M2049">
        <v>38.254849999999998</v>
      </c>
      <c r="N2049">
        <v>-122.461799</v>
      </c>
      <c r="O2049">
        <v>34314</v>
      </c>
      <c r="P2049" t="s">
        <v>57</v>
      </c>
      <c r="Q2049" t="s">
        <v>52</v>
      </c>
      <c r="R2049">
        <v>0</v>
      </c>
      <c r="S2049">
        <v>6</v>
      </c>
      <c r="T2049" t="s">
        <v>58</v>
      </c>
      <c r="U2049" t="s">
        <v>53</v>
      </c>
      <c r="V2049">
        <v>5.16</v>
      </c>
      <c r="W2049" t="s">
        <v>52</v>
      </c>
      <c r="X2049" t="s">
        <v>53</v>
      </c>
      <c r="Y2049" t="s">
        <v>68</v>
      </c>
      <c r="Z2049">
        <v>59</v>
      </c>
      <c r="AA2049" t="s">
        <v>52</v>
      </c>
      <c r="AB2049" t="s">
        <v>52</v>
      </c>
      <c r="AC2049" t="s">
        <v>53</v>
      </c>
      <c r="AD2049" t="s">
        <v>53</v>
      </c>
      <c r="AE2049" t="s">
        <v>53</v>
      </c>
      <c r="AF2049" t="s">
        <v>53</v>
      </c>
      <c r="AG2049" t="s">
        <v>53</v>
      </c>
      <c r="AH2049" t="s">
        <v>53</v>
      </c>
      <c r="AI2049" t="s">
        <v>60</v>
      </c>
      <c r="AJ2049" t="s">
        <v>53</v>
      </c>
      <c r="AK2049" t="s">
        <v>87</v>
      </c>
      <c r="AL2049">
        <v>99.95</v>
      </c>
      <c r="AM2049">
        <v>547.65</v>
      </c>
      <c r="AN2049">
        <v>0</v>
      </c>
      <c r="AO2049">
        <v>0</v>
      </c>
      <c r="AP2049">
        <v>30.96</v>
      </c>
      <c r="AQ2049">
        <v>578.61</v>
      </c>
      <c r="AR2049">
        <v>2</v>
      </c>
      <c r="AS2049" t="s">
        <v>62</v>
      </c>
      <c r="AT2049" t="s">
        <v>53</v>
      </c>
      <c r="AU2049">
        <v>87</v>
      </c>
      <c r="AV2049">
        <v>3722</v>
      </c>
      <c r="AW2049" t="s">
        <v>63</v>
      </c>
      <c r="AX2049" t="s">
        <v>154</v>
      </c>
      <c r="AY2049" t="str">
        <f>IF(AND(Table1[[#This Row],[Contract]]="Month-to-Month", Table1[[#This Row],[Tenure in Months]]&lt;6, Table1[[#This Row],[Payment Method]]="Bank Withdrawal"), "High Risk", IF(OR(Table1[[#This Row],[Contract]]="Month-to-Month", Table1[[#This Row],[Tenure in Months]]&lt;12), "Medium Risk", "Low Risk"))</f>
        <v>Medium Risk</v>
      </c>
    </row>
    <row r="2050" spans="1:51" x14ac:dyDescent="0.35">
      <c r="A2050" t="s">
        <v>2978</v>
      </c>
      <c r="B2050" t="s">
        <v>51</v>
      </c>
      <c r="C2050">
        <v>31</v>
      </c>
      <c r="D2050" t="s">
        <v>52</v>
      </c>
      <c r="E2050" t="s">
        <v>52</v>
      </c>
      <c r="F2050" t="s">
        <v>53</v>
      </c>
      <c r="G2050" t="s">
        <v>52</v>
      </c>
      <c r="H2050">
        <v>0</v>
      </c>
      <c r="I2050" t="s">
        <v>54</v>
      </c>
      <c r="J2050" t="s">
        <v>55</v>
      </c>
      <c r="K2050" t="s">
        <v>2187</v>
      </c>
      <c r="L2050">
        <v>95519</v>
      </c>
      <c r="M2050">
        <v>40.965010999999997</v>
      </c>
      <c r="N2050">
        <v>-124.015255</v>
      </c>
      <c r="O2050">
        <v>15921</v>
      </c>
      <c r="P2050" t="s">
        <v>57</v>
      </c>
      <c r="Q2050" t="s">
        <v>53</v>
      </c>
      <c r="R2050">
        <v>1</v>
      </c>
      <c r="S2050">
        <v>72</v>
      </c>
      <c r="T2050" t="s">
        <v>58</v>
      </c>
      <c r="U2050" t="s">
        <v>53</v>
      </c>
      <c r="V2050">
        <v>34.869999999999997</v>
      </c>
      <c r="W2050" t="s">
        <v>53</v>
      </c>
      <c r="X2050" t="s">
        <v>53</v>
      </c>
      <c r="Y2050" t="s">
        <v>68</v>
      </c>
      <c r="Z2050">
        <v>8</v>
      </c>
      <c r="AA2050" t="s">
        <v>53</v>
      </c>
      <c r="AB2050" t="s">
        <v>53</v>
      </c>
      <c r="AC2050" t="s">
        <v>53</v>
      </c>
      <c r="AD2050" t="s">
        <v>53</v>
      </c>
      <c r="AE2050" t="s">
        <v>53</v>
      </c>
      <c r="AF2050" t="s">
        <v>53</v>
      </c>
      <c r="AG2050" t="s">
        <v>53</v>
      </c>
      <c r="AH2050" t="s">
        <v>53</v>
      </c>
      <c r="AI2050" t="s">
        <v>124</v>
      </c>
      <c r="AJ2050" t="s">
        <v>53</v>
      </c>
      <c r="AK2050" t="s">
        <v>61</v>
      </c>
      <c r="AL2050">
        <v>117.8</v>
      </c>
      <c r="AM2050">
        <v>8684.7999999999993</v>
      </c>
      <c r="AN2050">
        <v>0</v>
      </c>
      <c r="AO2050">
        <v>0</v>
      </c>
      <c r="AP2050">
        <v>2510.64</v>
      </c>
      <c r="AQ2050">
        <v>11195.4399999999</v>
      </c>
      <c r="AR2050">
        <v>2</v>
      </c>
      <c r="AS2050" t="s">
        <v>62</v>
      </c>
      <c r="AT2050" t="s">
        <v>53</v>
      </c>
      <c r="AU2050">
        <v>91</v>
      </c>
      <c r="AV2050">
        <v>4432</v>
      </c>
      <c r="AW2050" t="s">
        <v>63</v>
      </c>
      <c r="AX2050" t="s">
        <v>154</v>
      </c>
      <c r="AY2050" t="str">
        <f>IF(AND(Table1[[#This Row],[Contract]]="Month-to-Month", Table1[[#This Row],[Tenure in Months]]&lt;6, Table1[[#This Row],[Payment Method]]="Bank Withdrawal"), "High Risk", IF(OR(Table1[[#This Row],[Contract]]="Month-to-Month", Table1[[#This Row],[Tenure in Months]]&lt;12), "Medium Risk", "Low Risk"))</f>
        <v>Low Risk</v>
      </c>
    </row>
    <row r="2051" spans="1:51" x14ac:dyDescent="0.35">
      <c r="A2051" t="s">
        <v>2979</v>
      </c>
      <c r="B2051" t="s">
        <v>51</v>
      </c>
      <c r="C2051">
        <v>33</v>
      </c>
      <c r="D2051" t="s">
        <v>52</v>
      </c>
      <c r="E2051" t="s">
        <v>52</v>
      </c>
      <c r="F2051" t="s">
        <v>53</v>
      </c>
      <c r="G2051" t="s">
        <v>52</v>
      </c>
      <c r="H2051">
        <v>0</v>
      </c>
      <c r="I2051" t="s">
        <v>54</v>
      </c>
      <c r="J2051" t="s">
        <v>55</v>
      </c>
      <c r="K2051" t="s">
        <v>1791</v>
      </c>
      <c r="L2051">
        <v>95537</v>
      </c>
      <c r="M2051">
        <v>40.726948999999998</v>
      </c>
      <c r="N2051">
        <v>-124.217378</v>
      </c>
      <c r="O2051">
        <v>228</v>
      </c>
      <c r="P2051" t="s">
        <v>57</v>
      </c>
      <c r="Q2051" t="s">
        <v>53</v>
      </c>
      <c r="R2051">
        <v>1</v>
      </c>
      <c r="S2051">
        <v>3</v>
      </c>
      <c r="T2051" t="s">
        <v>58</v>
      </c>
      <c r="U2051" t="s">
        <v>53</v>
      </c>
      <c r="V2051">
        <v>43.27</v>
      </c>
      <c r="W2051" t="s">
        <v>53</v>
      </c>
      <c r="X2051" t="s">
        <v>53</v>
      </c>
      <c r="Y2051" t="s">
        <v>68</v>
      </c>
      <c r="Z2051">
        <v>17</v>
      </c>
      <c r="AA2051" t="s">
        <v>52</v>
      </c>
      <c r="AB2051" t="s">
        <v>52</v>
      </c>
      <c r="AC2051" t="s">
        <v>52</v>
      </c>
      <c r="AD2051" t="s">
        <v>53</v>
      </c>
      <c r="AE2051" t="s">
        <v>52</v>
      </c>
      <c r="AF2051" t="s">
        <v>52</v>
      </c>
      <c r="AG2051" t="s">
        <v>52</v>
      </c>
      <c r="AH2051" t="s">
        <v>53</v>
      </c>
      <c r="AI2051" t="s">
        <v>60</v>
      </c>
      <c r="AJ2051" t="s">
        <v>53</v>
      </c>
      <c r="AK2051" t="s">
        <v>61</v>
      </c>
      <c r="AL2051">
        <v>79.650000000000006</v>
      </c>
      <c r="AM2051">
        <v>251.75</v>
      </c>
      <c r="AN2051">
        <v>0</v>
      </c>
      <c r="AO2051">
        <v>0</v>
      </c>
      <c r="AP2051">
        <v>129.81</v>
      </c>
      <c r="AQ2051">
        <v>381.56</v>
      </c>
      <c r="AR2051">
        <v>1</v>
      </c>
      <c r="AS2051" t="s">
        <v>62</v>
      </c>
      <c r="AT2051" t="s">
        <v>53</v>
      </c>
      <c r="AU2051">
        <v>87</v>
      </c>
      <c r="AV2051">
        <v>5036</v>
      </c>
      <c r="AW2051" t="s">
        <v>63</v>
      </c>
      <c r="AX2051" t="s">
        <v>64</v>
      </c>
      <c r="AY2051" t="str">
        <f>IF(AND(Table1[[#This Row],[Contract]]="Month-to-Month", Table1[[#This Row],[Tenure in Months]]&lt;6, Table1[[#This Row],[Payment Method]]="Bank Withdrawal"), "High Risk", IF(OR(Table1[[#This Row],[Contract]]="Month-to-Month", Table1[[#This Row],[Tenure in Months]]&lt;12), "Medium Risk", "Low Risk"))</f>
        <v>High Risk</v>
      </c>
    </row>
    <row r="2052" spans="1:51" x14ac:dyDescent="0.35">
      <c r="A2052" t="s">
        <v>2980</v>
      </c>
      <c r="B2052" t="s">
        <v>51</v>
      </c>
      <c r="C2052">
        <v>44</v>
      </c>
      <c r="D2052" t="s">
        <v>52</v>
      </c>
      <c r="E2052" t="s">
        <v>52</v>
      </c>
      <c r="F2052" t="s">
        <v>52</v>
      </c>
      <c r="G2052" t="s">
        <v>52</v>
      </c>
      <c r="H2052">
        <v>0</v>
      </c>
      <c r="I2052" t="s">
        <v>54</v>
      </c>
      <c r="J2052" t="s">
        <v>55</v>
      </c>
      <c r="K2052" t="s">
        <v>2981</v>
      </c>
      <c r="L2052">
        <v>95546</v>
      </c>
      <c r="M2052">
        <v>41.163637000000001</v>
      </c>
      <c r="N2052">
        <v>-123.704841</v>
      </c>
      <c r="O2052">
        <v>3041</v>
      </c>
      <c r="P2052" t="s">
        <v>57</v>
      </c>
      <c r="Q2052" t="s">
        <v>52</v>
      </c>
      <c r="R2052">
        <v>0</v>
      </c>
      <c r="S2052">
        <v>8</v>
      </c>
      <c r="T2052" t="s">
        <v>58</v>
      </c>
      <c r="U2052" t="s">
        <v>53</v>
      </c>
      <c r="V2052">
        <v>19.489999999999998</v>
      </c>
      <c r="W2052" t="s">
        <v>52</v>
      </c>
      <c r="X2052" t="s">
        <v>53</v>
      </c>
      <c r="Y2052" t="s">
        <v>68</v>
      </c>
      <c r="Z2052">
        <v>10</v>
      </c>
      <c r="AA2052" t="s">
        <v>52</v>
      </c>
      <c r="AB2052" t="s">
        <v>52</v>
      </c>
      <c r="AC2052" t="s">
        <v>53</v>
      </c>
      <c r="AD2052" t="s">
        <v>52</v>
      </c>
      <c r="AE2052" t="s">
        <v>53</v>
      </c>
      <c r="AF2052" t="s">
        <v>53</v>
      </c>
      <c r="AG2052" t="s">
        <v>53</v>
      </c>
      <c r="AH2052" t="s">
        <v>52</v>
      </c>
      <c r="AI2052" t="s">
        <v>60</v>
      </c>
      <c r="AJ2052" t="s">
        <v>53</v>
      </c>
      <c r="AK2052" t="s">
        <v>61</v>
      </c>
      <c r="AL2052">
        <v>94.7</v>
      </c>
      <c r="AM2052">
        <v>740.3</v>
      </c>
      <c r="AN2052">
        <v>0</v>
      </c>
      <c r="AO2052">
        <v>80</v>
      </c>
      <c r="AP2052">
        <v>155.91999999999999</v>
      </c>
      <c r="AQ2052">
        <v>976.219999999999</v>
      </c>
      <c r="AR2052">
        <v>1</v>
      </c>
      <c r="AS2052" t="s">
        <v>62</v>
      </c>
      <c r="AT2052" t="s">
        <v>53</v>
      </c>
      <c r="AU2052">
        <v>94</v>
      </c>
      <c r="AV2052">
        <v>5811</v>
      </c>
      <c r="AW2052" t="s">
        <v>63</v>
      </c>
      <c r="AX2052" t="s">
        <v>64</v>
      </c>
      <c r="AY2052" t="str">
        <f>IF(AND(Table1[[#This Row],[Contract]]="Month-to-Month", Table1[[#This Row],[Tenure in Months]]&lt;6, Table1[[#This Row],[Payment Method]]="Bank Withdrawal"), "High Risk", IF(OR(Table1[[#This Row],[Contract]]="Month-to-Month", Table1[[#This Row],[Tenure in Months]]&lt;12), "Medium Risk", "Low Risk"))</f>
        <v>Medium Risk</v>
      </c>
    </row>
    <row r="2053" spans="1:51" x14ac:dyDescent="0.35">
      <c r="A2053" t="s">
        <v>2982</v>
      </c>
      <c r="B2053" t="s">
        <v>51</v>
      </c>
      <c r="C2053">
        <v>33</v>
      </c>
      <c r="D2053" t="s">
        <v>52</v>
      </c>
      <c r="E2053" t="s">
        <v>52</v>
      </c>
      <c r="F2053" t="s">
        <v>52</v>
      </c>
      <c r="G2053" t="s">
        <v>52</v>
      </c>
      <c r="H2053">
        <v>0</v>
      </c>
      <c r="I2053" t="s">
        <v>54</v>
      </c>
      <c r="J2053" t="s">
        <v>55</v>
      </c>
      <c r="K2053" t="s">
        <v>1320</v>
      </c>
      <c r="L2053">
        <v>95553</v>
      </c>
      <c r="M2053">
        <v>40.210895000000001</v>
      </c>
      <c r="N2053">
        <v>-123.86</v>
      </c>
      <c r="O2053">
        <v>867</v>
      </c>
      <c r="P2053" t="s">
        <v>57</v>
      </c>
      <c r="Q2053" t="s">
        <v>52</v>
      </c>
      <c r="R2053">
        <v>0</v>
      </c>
      <c r="S2053">
        <v>5</v>
      </c>
      <c r="T2053" t="s">
        <v>58</v>
      </c>
      <c r="U2053" t="s">
        <v>53</v>
      </c>
      <c r="V2053">
        <v>3.25</v>
      </c>
      <c r="W2053" t="s">
        <v>53</v>
      </c>
      <c r="X2053" t="s">
        <v>53</v>
      </c>
      <c r="Y2053" t="s">
        <v>68</v>
      </c>
      <c r="Z2053">
        <v>25</v>
      </c>
      <c r="AA2053" t="s">
        <v>52</v>
      </c>
      <c r="AB2053" t="s">
        <v>52</v>
      </c>
      <c r="AC2053" t="s">
        <v>53</v>
      </c>
      <c r="AD2053" t="s">
        <v>52</v>
      </c>
      <c r="AE2053" t="s">
        <v>53</v>
      </c>
      <c r="AF2053" t="s">
        <v>52</v>
      </c>
      <c r="AG2053" t="s">
        <v>52</v>
      </c>
      <c r="AH2053" t="s">
        <v>53</v>
      </c>
      <c r="AI2053" t="s">
        <v>60</v>
      </c>
      <c r="AJ2053" t="s">
        <v>53</v>
      </c>
      <c r="AK2053" t="s">
        <v>61</v>
      </c>
      <c r="AL2053">
        <v>92.5</v>
      </c>
      <c r="AM2053">
        <v>452.7</v>
      </c>
      <c r="AN2053">
        <v>0</v>
      </c>
      <c r="AO2053">
        <v>0</v>
      </c>
      <c r="AP2053">
        <v>16.25</v>
      </c>
      <c r="AQ2053">
        <v>468.95</v>
      </c>
      <c r="AR2053">
        <v>2</v>
      </c>
      <c r="AS2053" t="s">
        <v>62</v>
      </c>
      <c r="AT2053" t="s">
        <v>53</v>
      </c>
      <c r="AU2053">
        <v>73</v>
      </c>
      <c r="AV2053">
        <v>2810</v>
      </c>
      <c r="AW2053" t="s">
        <v>63</v>
      </c>
      <c r="AX2053" t="s">
        <v>64</v>
      </c>
      <c r="AY2053" t="str">
        <f>IF(AND(Table1[[#This Row],[Contract]]="Month-to-Month", Table1[[#This Row],[Tenure in Months]]&lt;6, Table1[[#This Row],[Payment Method]]="Bank Withdrawal"), "High Risk", IF(OR(Table1[[#This Row],[Contract]]="Month-to-Month", Table1[[#This Row],[Tenure in Months]]&lt;12), "Medium Risk", "Low Risk"))</f>
        <v>High Risk</v>
      </c>
    </row>
    <row r="2054" spans="1:51" x14ac:dyDescent="0.35">
      <c r="A2054" t="s">
        <v>2983</v>
      </c>
      <c r="B2054" t="s">
        <v>66</v>
      </c>
      <c r="C2054">
        <v>54</v>
      </c>
      <c r="D2054" t="s">
        <v>52</v>
      </c>
      <c r="E2054" t="s">
        <v>52</v>
      </c>
      <c r="F2054" t="s">
        <v>53</v>
      </c>
      <c r="G2054" t="s">
        <v>53</v>
      </c>
      <c r="H2054">
        <v>2</v>
      </c>
      <c r="I2054" t="s">
        <v>54</v>
      </c>
      <c r="J2054" t="s">
        <v>55</v>
      </c>
      <c r="K2054" t="s">
        <v>2984</v>
      </c>
      <c r="L2054">
        <v>95554</v>
      </c>
      <c r="M2054">
        <v>40.267158000000002</v>
      </c>
      <c r="N2054">
        <v>-123.805913</v>
      </c>
      <c r="O2054">
        <v>644</v>
      </c>
      <c r="P2054" t="s">
        <v>57</v>
      </c>
      <c r="Q2054" t="s">
        <v>53</v>
      </c>
      <c r="R2054">
        <v>1</v>
      </c>
      <c r="S2054">
        <v>1</v>
      </c>
      <c r="T2054" t="s">
        <v>58</v>
      </c>
      <c r="U2054" t="s">
        <v>53</v>
      </c>
      <c r="V2054">
        <v>28.73</v>
      </c>
      <c r="W2054" t="s">
        <v>52</v>
      </c>
      <c r="X2054" t="s">
        <v>52</v>
      </c>
      <c r="Y2054" t="s">
        <v>58</v>
      </c>
      <c r="Z2054">
        <v>0</v>
      </c>
      <c r="AA2054" t="s">
        <v>52</v>
      </c>
      <c r="AB2054" t="s">
        <v>52</v>
      </c>
      <c r="AC2054" t="s">
        <v>52</v>
      </c>
      <c r="AD2054" t="s">
        <v>52</v>
      </c>
      <c r="AE2054" t="s">
        <v>52</v>
      </c>
      <c r="AF2054" t="s">
        <v>52</v>
      </c>
      <c r="AG2054" t="s">
        <v>52</v>
      </c>
      <c r="AH2054" t="s">
        <v>52</v>
      </c>
      <c r="AI2054" t="s">
        <v>60</v>
      </c>
      <c r="AJ2054" t="s">
        <v>52</v>
      </c>
      <c r="AK2054" t="s">
        <v>87</v>
      </c>
      <c r="AL2054">
        <v>19.45</v>
      </c>
      <c r="AM2054">
        <v>19.45</v>
      </c>
      <c r="AN2054">
        <v>0</v>
      </c>
      <c r="AO2054">
        <v>0</v>
      </c>
      <c r="AP2054">
        <v>28.73</v>
      </c>
      <c r="AQ2054">
        <v>48.18</v>
      </c>
      <c r="AR2054">
        <v>2</v>
      </c>
      <c r="AS2054" t="s">
        <v>62</v>
      </c>
      <c r="AT2054" t="s">
        <v>53</v>
      </c>
      <c r="AU2054">
        <v>84</v>
      </c>
      <c r="AV2054">
        <v>2865</v>
      </c>
      <c r="AW2054" t="s">
        <v>63</v>
      </c>
      <c r="AX2054" t="s">
        <v>70</v>
      </c>
      <c r="AY2054" t="str">
        <f>IF(AND(Table1[[#This Row],[Contract]]="Month-to-Month", Table1[[#This Row],[Tenure in Months]]&lt;6, Table1[[#This Row],[Payment Method]]="Bank Withdrawal"), "High Risk", IF(OR(Table1[[#This Row],[Contract]]="Month-to-Month", Table1[[#This Row],[Tenure in Months]]&lt;12), "Medium Risk", "Low Risk"))</f>
        <v>Medium Risk</v>
      </c>
    </row>
    <row r="2055" spans="1:51" x14ac:dyDescent="0.35">
      <c r="A2055" t="s">
        <v>2985</v>
      </c>
      <c r="B2055" t="s">
        <v>66</v>
      </c>
      <c r="C2055">
        <v>32</v>
      </c>
      <c r="D2055" t="s">
        <v>52</v>
      </c>
      <c r="E2055" t="s">
        <v>52</v>
      </c>
      <c r="F2055" t="s">
        <v>52</v>
      </c>
      <c r="G2055" t="s">
        <v>52</v>
      </c>
      <c r="H2055">
        <v>0</v>
      </c>
      <c r="I2055" t="s">
        <v>54</v>
      </c>
      <c r="J2055" t="s">
        <v>55</v>
      </c>
      <c r="K2055" t="s">
        <v>239</v>
      </c>
      <c r="L2055">
        <v>95562</v>
      </c>
      <c r="M2055">
        <v>40.485849000000002</v>
      </c>
      <c r="N2055">
        <v>-124.163234</v>
      </c>
      <c r="O2055">
        <v>3284</v>
      </c>
      <c r="P2055" t="s">
        <v>57</v>
      </c>
      <c r="Q2055" t="s">
        <v>52</v>
      </c>
      <c r="R2055">
        <v>0</v>
      </c>
      <c r="S2055">
        <v>2</v>
      </c>
      <c r="T2055" t="s">
        <v>58</v>
      </c>
      <c r="U2055" t="s">
        <v>53</v>
      </c>
      <c r="V2055">
        <v>41.37</v>
      </c>
      <c r="W2055" t="s">
        <v>53</v>
      </c>
      <c r="X2055" t="s">
        <v>53</v>
      </c>
      <c r="Y2055" t="s">
        <v>68</v>
      </c>
      <c r="Z2055">
        <v>28</v>
      </c>
      <c r="AA2055" t="s">
        <v>52</v>
      </c>
      <c r="AB2055" t="s">
        <v>52</v>
      </c>
      <c r="AC2055" t="s">
        <v>52</v>
      </c>
      <c r="AD2055" t="s">
        <v>52</v>
      </c>
      <c r="AE2055" t="s">
        <v>52</v>
      </c>
      <c r="AF2055" t="s">
        <v>52</v>
      </c>
      <c r="AG2055" t="s">
        <v>52</v>
      </c>
      <c r="AH2055" t="s">
        <v>53</v>
      </c>
      <c r="AI2055" t="s">
        <v>60</v>
      </c>
      <c r="AJ2055" t="s">
        <v>53</v>
      </c>
      <c r="AK2055" t="s">
        <v>61</v>
      </c>
      <c r="AL2055">
        <v>75.55</v>
      </c>
      <c r="AM2055">
        <v>166.3</v>
      </c>
      <c r="AN2055">
        <v>0</v>
      </c>
      <c r="AO2055">
        <v>0</v>
      </c>
      <c r="AP2055">
        <v>82.74</v>
      </c>
      <c r="AQ2055">
        <v>249.04</v>
      </c>
      <c r="AR2055">
        <v>2</v>
      </c>
      <c r="AS2055" t="s">
        <v>62</v>
      </c>
      <c r="AT2055" t="s">
        <v>53</v>
      </c>
      <c r="AU2055">
        <v>77</v>
      </c>
      <c r="AV2055">
        <v>4320</v>
      </c>
      <c r="AW2055" t="s">
        <v>63</v>
      </c>
      <c r="AX2055" t="s">
        <v>70</v>
      </c>
      <c r="AY2055" t="str">
        <f>IF(AND(Table1[[#This Row],[Contract]]="Month-to-Month", Table1[[#This Row],[Tenure in Months]]&lt;6, Table1[[#This Row],[Payment Method]]="Bank Withdrawal"), "High Risk", IF(OR(Table1[[#This Row],[Contract]]="Month-to-Month", Table1[[#This Row],[Tenure in Months]]&lt;12), "Medium Risk", "Low Risk"))</f>
        <v>High Risk</v>
      </c>
    </row>
    <row r="2056" spans="1:51" x14ac:dyDescent="0.35">
      <c r="A2056" t="s">
        <v>2986</v>
      </c>
      <c r="B2056" t="s">
        <v>51</v>
      </c>
      <c r="C2056">
        <v>38</v>
      </c>
      <c r="D2056" t="s">
        <v>52</v>
      </c>
      <c r="E2056" t="s">
        <v>52</v>
      </c>
      <c r="F2056" t="s">
        <v>53</v>
      </c>
      <c r="G2056" t="s">
        <v>52</v>
      </c>
      <c r="H2056">
        <v>0</v>
      </c>
      <c r="I2056" t="s">
        <v>54</v>
      </c>
      <c r="J2056" t="s">
        <v>55</v>
      </c>
      <c r="K2056" t="s">
        <v>2987</v>
      </c>
      <c r="L2056">
        <v>95564</v>
      </c>
      <c r="M2056">
        <v>40.809635999999998</v>
      </c>
      <c r="N2056">
        <v>-124.189977</v>
      </c>
      <c r="O2056">
        <v>395</v>
      </c>
      <c r="P2056" t="s">
        <v>57</v>
      </c>
      <c r="Q2056" t="s">
        <v>53</v>
      </c>
      <c r="R2056">
        <v>1</v>
      </c>
      <c r="S2056">
        <v>1</v>
      </c>
      <c r="T2056" t="s">
        <v>58</v>
      </c>
      <c r="U2056" t="s">
        <v>53</v>
      </c>
      <c r="V2056">
        <v>38.799999999999997</v>
      </c>
      <c r="W2056" t="s">
        <v>52</v>
      </c>
      <c r="X2056" t="s">
        <v>53</v>
      </c>
      <c r="Y2056" t="s">
        <v>68</v>
      </c>
      <c r="Z2056">
        <v>4</v>
      </c>
      <c r="AA2056" t="s">
        <v>52</v>
      </c>
      <c r="AB2056" t="s">
        <v>52</v>
      </c>
      <c r="AC2056" t="s">
        <v>52</v>
      </c>
      <c r="AD2056" t="s">
        <v>52</v>
      </c>
      <c r="AE2056" t="s">
        <v>52</v>
      </c>
      <c r="AF2056" t="s">
        <v>52</v>
      </c>
      <c r="AG2056" t="s">
        <v>52</v>
      </c>
      <c r="AH2056" t="s">
        <v>53</v>
      </c>
      <c r="AI2056" t="s">
        <v>60</v>
      </c>
      <c r="AJ2056" t="s">
        <v>53</v>
      </c>
      <c r="AK2056" t="s">
        <v>61</v>
      </c>
      <c r="AL2056">
        <v>70</v>
      </c>
      <c r="AM2056">
        <v>70</v>
      </c>
      <c r="AN2056">
        <v>0</v>
      </c>
      <c r="AO2056">
        <v>0</v>
      </c>
      <c r="AP2056">
        <v>38.799999999999997</v>
      </c>
      <c r="AQ2056">
        <v>108.8</v>
      </c>
      <c r="AR2056">
        <v>2</v>
      </c>
      <c r="AS2056" t="s">
        <v>62</v>
      </c>
      <c r="AT2056" t="s">
        <v>53</v>
      </c>
      <c r="AU2056">
        <v>85</v>
      </c>
      <c r="AV2056">
        <v>2485</v>
      </c>
      <c r="AW2056" t="s">
        <v>80</v>
      </c>
      <c r="AX2056" t="s">
        <v>182</v>
      </c>
      <c r="AY2056" t="str">
        <f>IF(AND(Table1[[#This Row],[Contract]]="Month-to-Month", Table1[[#This Row],[Tenure in Months]]&lt;6, Table1[[#This Row],[Payment Method]]="Bank Withdrawal"), "High Risk", IF(OR(Table1[[#This Row],[Contract]]="Month-to-Month", Table1[[#This Row],[Tenure in Months]]&lt;12), "Medium Risk", "Low Risk"))</f>
        <v>High Risk</v>
      </c>
    </row>
    <row r="2057" spans="1:51" x14ac:dyDescent="0.35">
      <c r="A2057" t="s">
        <v>2988</v>
      </c>
      <c r="B2057" t="s">
        <v>51</v>
      </c>
      <c r="C2057">
        <v>56</v>
      </c>
      <c r="D2057" t="s">
        <v>52</v>
      </c>
      <c r="E2057" t="s">
        <v>52</v>
      </c>
      <c r="F2057" t="s">
        <v>53</v>
      </c>
      <c r="G2057" t="s">
        <v>52</v>
      </c>
      <c r="H2057">
        <v>0</v>
      </c>
      <c r="I2057" t="s">
        <v>54</v>
      </c>
      <c r="J2057" t="s">
        <v>55</v>
      </c>
      <c r="K2057" t="s">
        <v>2198</v>
      </c>
      <c r="L2057">
        <v>95567</v>
      </c>
      <c r="M2057">
        <v>41.950682999999998</v>
      </c>
      <c r="N2057">
        <v>-124.097094</v>
      </c>
      <c r="O2057">
        <v>2020</v>
      </c>
      <c r="P2057" t="s">
        <v>57</v>
      </c>
      <c r="Q2057" t="s">
        <v>53</v>
      </c>
      <c r="R2057">
        <v>1</v>
      </c>
      <c r="S2057">
        <v>65</v>
      </c>
      <c r="T2057" t="s">
        <v>92</v>
      </c>
      <c r="U2057" t="s">
        <v>53</v>
      </c>
      <c r="V2057">
        <v>40.47</v>
      </c>
      <c r="W2057" t="s">
        <v>52</v>
      </c>
      <c r="X2057" t="s">
        <v>53</v>
      </c>
      <c r="Y2057" t="s">
        <v>59</v>
      </c>
      <c r="Z2057">
        <v>30</v>
      </c>
      <c r="AA2057" t="s">
        <v>53</v>
      </c>
      <c r="AB2057" t="s">
        <v>52</v>
      </c>
      <c r="AC2057" t="s">
        <v>52</v>
      </c>
      <c r="AD2057" t="s">
        <v>53</v>
      </c>
      <c r="AE2057" t="s">
        <v>53</v>
      </c>
      <c r="AF2057" t="s">
        <v>53</v>
      </c>
      <c r="AG2057" t="s">
        <v>53</v>
      </c>
      <c r="AH2057" t="s">
        <v>53</v>
      </c>
      <c r="AI2057" t="s">
        <v>334</v>
      </c>
      <c r="AJ2057" t="s">
        <v>53</v>
      </c>
      <c r="AK2057" t="s">
        <v>61</v>
      </c>
      <c r="AL2057">
        <v>74.8</v>
      </c>
      <c r="AM2057">
        <v>4820.1499999999996</v>
      </c>
      <c r="AN2057">
        <v>0</v>
      </c>
      <c r="AO2057">
        <v>0</v>
      </c>
      <c r="AP2057">
        <v>2630.5499999999902</v>
      </c>
      <c r="AQ2057">
        <v>7450.6999999999898</v>
      </c>
      <c r="AR2057">
        <v>1</v>
      </c>
      <c r="AS2057" t="s">
        <v>62</v>
      </c>
      <c r="AT2057" t="s">
        <v>53</v>
      </c>
      <c r="AU2057">
        <v>89</v>
      </c>
      <c r="AV2057">
        <v>5207</v>
      </c>
      <c r="AW2057" t="s">
        <v>76</v>
      </c>
      <c r="AX2057" t="s">
        <v>100</v>
      </c>
      <c r="AY2057" t="str">
        <f>IF(AND(Table1[[#This Row],[Contract]]="Month-to-Month", Table1[[#This Row],[Tenure in Months]]&lt;6, Table1[[#This Row],[Payment Method]]="Bank Withdrawal"), "High Risk", IF(OR(Table1[[#This Row],[Contract]]="Month-to-Month", Table1[[#This Row],[Tenure in Months]]&lt;12), "Medium Risk", "Low Risk"))</f>
        <v>Low Risk</v>
      </c>
    </row>
    <row r="2058" spans="1:51" x14ac:dyDescent="0.35">
      <c r="A2058" t="s">
        <v>2989</v>
      </c>
      <c r="B2058" t="s">
        <v>66</v>
      </c>
      <c r="C2058">
        <v>46</v>
      </c>
      <c r="D2058" t="s">
        <v>52</v>
      </c>
      <c r="E2058" t="s">
        <v>52</v>
      </c>
      <c r="F2058" t="s">
        <v>53</v>
      </c>
      <c r="G2058" t="s">
        <v>52</v>
      </c>
      <c r="H2058">
        <v>0</v>
      </c>
      <c r="I2058" t="s">
        <v>54</v>
      </c>
      <c r="J2058" t="s">
        <v>55</v>
      </c>
      <c r="K2058" t="s">
        <v>2201</v>
      </c>
      <c r="L2058">
        <v>95570</v>
      </c>
      <c r="M2058">
        <v>41.162295</v>
      </c>
      <c r="N2058">
        <v>-124.02738100000001</v>
      </c>
      <c r="O2058">
        <v>2369</v>
      </c>
      <c r="P2058" t="s">
        <v>57</v>
      </c>
      <c r="Q2058" t="s">
        <v>53</v>
      </c>
      <c r="R2058">
        <v>1</v>
      </c>
      <c r="S2058">
        <v>33</v>
      </c>
      <c r="T2058" t="s">
        <v>58</v>
      </c>
      <c r="U2058" t="s">
        <v>53</v>
      </c>
      <c r="V2058">
        <v>11.32</v>
      </c>
      <c r="W2058" t="s">
        <v>53</v>
      </c>
      <c r="X2058" t="s">
        <v>53</v>
      </c>
      <c r="Y2058" t="s">
        <v>68</v>
      </c>
      <c r="Z2058">
        <v>12</v>
      </c>
      <c r="AA2058" t="s">
        <v>52</v>
      </c>
      <c r="AB2058" t="s">
        <v>53</v>
      </c>
      <c r="AC2058" t="s">
        <v>53</v>
      </c>
      <c r="AD2058" t="s">
        <v>52</v>
      </c>
      <c r="AE2058" t="s">
        <v>53</v>
      </c>
      <c r="AF2058" t="s">
        <v>53</v>
      </c>
      <c r="AG2058" t="s">
        <v>53</v>
      </c>
      <c r="AH2058" t="s">
        <v>53</v>
      </c>
      <c r="AI2058" t="s">
        <v>60</v>
      </c>
      <c r="AJ2058" t="s">
        <v>53</v>
      </c>
      <c r="AK2058" t="s">
        <v>61</v>
      </c>
      <c r="AL2058">
        <v>104.4</v>
      </c>
      <c r="AM2058">
        <v>3409.6</v>
      </c>
      <c r="AN2058">
        <v>0</v>
      </c>
      <c r="AO2058">
        <v>0</v>
      </c>
      <c r="AP2058">
        <v>373.56</v>
      </c>
      <c r="AQ2058">
        <v>3783.16</v>
      </c>
      <c r="AR2058">
        <v>1</v>
      </c>
      <c r="AS2058" t="s">
        <v>62</v>
      </c>
      <c r="AT2058" t="s">
        <v>53</v>
      </c>
      <c r="AU2058">
        <v>71</v>
      </c>
      <c r="AV2058">
        <v>3185</v>
      </c>
      <c r="AW2058" t="s">
        <v>76</v>
      </c>
      <c r="AX2058" t="s">
        <v>93</v>
      </c>
      <c r="AY2058" t="str">
        <f>IF(AND(Table1[[#This Row],[Contract]]="Month-to-Month", Table1[[#This Row],[Tenure in Months]]&lt;6, Table1[[#This Row],[Payment Method]]="Bank Withdrawal"), "High Risk", IF(OR(Table1[[#This Row],[Contract]]="Month-to-Month", Table1[[#This Row],[Tenure in Months]]&lt;12), "Medium Risk", "Low Risk"))</f>
        <v>Medium Risk</v>
      </c>
    </row>
    <row r="2059" spans="1:51" x14ac:dyDescent="0.35">
      <c r="A2059" t="s">
        <v>2990</v>
      </c>
      <c r="B2059" t="s">
        <v>66</v>
      </c>
      <c r="C2059">
        <v>21</v>
      </c>
      <c r="D2059" t="s">
        <v>53</v>
      </c>
      <c r="E2059" t="s">
        <v>52</v>
      </c>
      <c r="F2059" t="s">
        <v>52</v>
      </c>
      <c r="G2059" t="s">
        <v>52</v>
      </c>
      <c r="H2059">
        <v>0</v>
      </c>
      <c r="I2059" t="s">
        <v>54</v>
      </c>
      <c r="J2059" t="s">
        <v>55</v>
      </c>
      <c r="K2059" t="s">
        <v>2991</v>
      </c>
      <c r="L2059">
        <v>95595</v>
      </c>
      <c r="M2059">
        <v>40.170357000000003</v>
      </c>
      <c r="N2059">
        <v>-123.417298</v>
      </c>
      <c r="O2059">
        <v>259</v>
      </c>
      <c r="P2059" t="s">
        <v>57</v>
      </c>
      <c r="Q2059" t="s">
        <v>52</v>
      </c>
      <c r="R2059">
        <v>0</v>
      </c>
      <c r="S2059">
        <v>15</v>
      </c>
      <c r="T2059" t="s">
        <v>58</v>
      </c>
      <c r="U2059" t="s">
        <v>53</v>
      </c>
      <c r="V2059">
        <v>20.03</v>
      </c>
      <c r="W2059" t="s">
        <v>52</v>
      </c>
      <c r="X2059" t="s">
        <v>53</v>
      </c>
      <c r="Y2059" t="s">
        <v>68</v>
      </c>
      <c r="Z2059">
        <v>59</v>
      </c>
      <c r="AA2059" t="s">
        <v>53</v>
      </c>
      <c r="AB2059" t="s">
        <v>52</v>
      </c>
      <c r="AC2059" t="s">
        <v>52</v>
      </c>
      <c r="AD2059" t="s">
        <v>52</v>
      </c>
      <c r="AE2059" t="s">
        <v>53</v>
      </c>
      <c r="AF2059" t="s">
        <v>52</v>
      </c>
      <c r="AG2059" t="s">
        <v>53</v>
      </c>
      <c r="AH2059" t="s">
        <v>52</v>
      </c>
      <c r="AI2059" t="s">
        <v>60</v>
      </c>
      <c r="AJ2059" t="s">
        <v>52</v>
      </c>
      <c r="AK2059" t="s">
        <v>61</v>
      </c>
      <c r="AL2059">
        <v>86.2</v>
      </c>
      <c r="AM2059">
        <v>1270.2</v>
      </c>
      <c r="AN2059">
        <v>0</v>
      </c>
      <c r="AO2059">
        <v>100</v>
      </c>
      <c r="AP2059">
        <v>300.45</v>
      </c>
      <c r="AQ2059">
        <v>1670.65</v>
      </c>
      <c r="AR2059">
        <v>1</v>
      </c>
      <c r="AS2059" t="s">
        <v>62</v>
      </c>
      <c r="AT2059" t="s">
        <v>53</v>
      </c>
      <c r="AU2059">
        <v>90</v>
      </c>
      <c r="AV2059">
        <v>5829</v>
      </c>
      <c r="AW2059" t="s">
        <v>76</v>
      </c>
      <c r="AX2059" t="s">
        <v>2752</v>
      </c>
      <c r="AY2059" t="str">
        <f>IF(AND(Table1[[#This Row],[Contract]]="Month-to-Month", Table1[[#This Row],[Tenure in Months]]&lt;6, Table1[[#This Row],[Payment Method]]="Bank Withdrawal"), "High Risk", IF(OR(Table1[[#This Row],[Contract]]="Month-to-Month", Table1[[#This Row],[Tenure in Months]]&lt;12), "Medium Risk", "Low Risk"))</f>
        <v>Medium Risk</v>
      </c>
    </row>
    <row r="2060" spans="1:51" x14ac:dyDescent="0.35">
      <c r="A2060" t="s">
        <v>2992</v>
      </c>
      <c r="B2060" t="s">
        <v>66</v>
      </c>
      <c r="C2060">
        <v>57</v>
      </c>
      <c r="D2060" t="s">
        <v>52</v>
      </c>
      <c r="E2060" t="s">
        <v>52</v>
      </c>
      <c r="F2060" t="s">
        <v>53</v>
      </c>
      <c r="G2060" t="s">
        <v>53</v>
      </c>
      <c r="H2060">
        <v>2</v>
      </c>
      <c r="I2060" t="s">
        <v>54</v>
      </c>
      <c r="J2060" t="s">
        <v>55</v>
      </c>
      <c r="K2060" t="s">
        <v>805</v>
      </c>
      <c r="L2060">
        <v>95602</v>
      </c>
      <c r="M2060">
        <v>38.990029999999997</v>
      </c>
      <c r="N2060">
        <v>-121.114408</v>
      </c>
      <c r="O2060">
        <v>18197</v>
      </c>
      <c r="P2060" t="s">
        <v>57</v>
      </c>
      <c r="Q2060" t="s">
        <v>53</v>
      </c>
      <c r="R2060">
        <v>1</v>
      </c>
      <c r="S2060">
        <v>30</v>
      </c>
      <c r="T2060" t="s">
        <v>58</v>
      </c>
      <c r="U2060" t="s">
        <v>52</v>
      </c>
      <c r="V2060">
        <v>0</v>
      </c>
      <c r="W2060" t="s">
        <v>52</v>
      </c>
      <c r="X2060" t="s">
        <v>53</v>
      </c>
      <c r="Y2060" t="s">
        <v>59</v>
      </c>
      <c r="Z2060">
        <v>12</v>
      </c>
      <c r="AA2060" t="s">
        <v>52</v>
      </c>
      <c r="AB2060" t="s">
        <v>52</v>
      </c>
      <c r="AC2060" t="s">
        <v>52</v>
      </c>
      <c r="AD2060" t="s">
        <v>53</v>
      </c>
      <c r="AE2060" t="s">
        <v>53</v>
      </c>
      <c r="AF2060" t="s">
        <v>53</v>
      </c>
      <c r="AG2060" t="s">
        <v>53</v>
      </c>
      <c r="AH2060" t="s">
        <v>53</v>
      </c>
      <c r="AI2060" t="s">
        <v>60</v>
      </c>
      <c r="AJ2060" t="s">
        <v>52</v>
      </c>
      <c r="AK2060" t="s">
        <v>69</v>
      </c>
      <c r="AL2060">
        <v>51.2</v>
      </c>
      <c r="AM2060">
        <v>1561.5</v>
      </c>
      <c r="AN2060">
        <v>0</v>
      </c>
      <c r="AO2060">
        <v>0</v>
      </c>
      <c r="AP2060">
        <v>0</v>
      </c>
      <c r="AQ2060">
        <v>1561.5</v>
      </c>
      <c r="AR2060">
        <v>3</v>
      </c>
      <c r="AS2060" t="s">
        <v>62</v>
      </c>
      <c r="AT2060" t="s">
        <v>53</v>
      </c>
      <c r="AU2060">
        <v>79</v>
      </c>
      <c r="AV2060">
        <v>4568</v>
      </c>
      <c r="AW2060" t="s">
        <v>76</v>
      </c>
      <c r="AX2060" t="s">
        <v>133</v>
      </c>
      <c r="AY2060" t="str">
        <f>IF(AND(Table1[[#This Row],[Contract]]="Month-to-Month", Table1[[#This Row],[Tenure in Months]]&lt;6, Table1[[#This Row],[Payment Method]]="Bank Withdrawal"), "High Risk", IF(OR(Table1[[#This Row],[Contract]]="Month-to-Month", Table1[[#This Row],[Tenure in Months]]&lt;12), "Medium Risk", "Low Risk"))</f>
        <v>Medium Risk</v>
      </c>
    </row>
    <row r="2061" spans="1:51" x14ac:dyDescent="0.35">
      <c r="A2061" t="s">
        <v>2993</v>
      </c>
      <c r="B2061" t="s">
        <v>66</v>
      </c>
      <c r="C2061">
        <v>23</v>
      </c>
      <c r="D2061" t="s">
        <v>53</v>
      </c>
      <c r="E2061" t="s">
        <v>52</v>
      </c>
      <c r="F2061" t="s">
        <v>52</v>
      </c>
      <c r="G2061" t="s">
        <v>52</v>
      </c>
      <c r="H2061">
        <v>0</v>
      </c>
      <c r="I2061" t="s">
        <v>54</v>
      </c>
      <c r="J2061" t="s">
        <v>55</v>
      </c>
      <c r="K2061" t="s">
        <v>2994</v>
      </c>
      <c r="L2061">
        <v>95612</v>
      </c>
      <c r="M2061">
        <v>38.384647999999999</v>
      </c>
      <c r="N2061">
        <v>-121.578701</v>
      </c>
      <c r="O2061">
        <v>1417</v>
      </c>
      <c r="P2061" t="s">
        <v>57</v>
      </c>
      <c r="Q2061" t="s">
        <v>52</v>
      </c>
      <c r="R2061">
        <v>0</v>
      </c>
      <c r="S2061">
        <v>2</v>
      </c>
      <c r="T2061" t="s">
        <v>58</v>
      </c>
      <c r="U2061" t="s">
        <v>53</v>
      </c>
      <c r="V2061">
        <v>28.02</v>
      </c>
      <c r="W2061" t="s">
        <v>52</v>
      </c>
      <c r="X2061" t="s">
        <v>52</v>
      </c>
      <c r="Y2061" t="s">
        <v>58</v>
      </c>
      <c r="Z2061">
        <v>0</v>
      </c>
      <c r="AA2061" t="s">
        <v>52</v>
      </c>
      <c r="AB2061" t="s">
        <v>52</v>
      </c>
      <c r="AC2061" t="s">
        <v>52</v>
      </c>
      <c r="AD2061" t="s">
        <v>52</v>
      </c>
      <c r="AE2061" t="s">
        <v>52</v>
      </c>
      <c r="AF2061" t="s">
        <v>52</v>
      </c>
      <c r="AG2061" t="s">
        <v>52</v>
      </c>
      <c r="AH2061" t="s">
        <v>52</v>
      </c>
      <c r="AI2061" t="s">
        <v>60</v>
      </c>
      <c r="AJ2061" t="s">
        <v>52</v>
      </c>
      <c r="AK2061" t="s">
        <v>87</v>
      </c>
      <c r="AL2061">
        <v>19.5</v>
      </c>
      <c r="AM2061">
        <v>31.55</v>
      </c>
      <c r="AN2061">
        <v>0</v>
      </c>
      <c r="AO2061">
        <v>0</v>
      </c>
      <c r="AP2061">
        <v>56.04</v>
      </c>
      <c r="AQ2061">
        <v>87.59</v>
      </c>
      <c r="AR2061">
        <v>3</v>
      </c>
      <c r="AS2061" t="s">
        <v>62</v>
      </c>
      <c r="AT2061" t="s">
        <v>53</v>
      </c>
      <c r="AU2061">
        <v>82</v>
      </c>
      <c r="AV2061">
        <v>2484</v>
      </c>
      <c r="AW2061" t="s">
        <v>76</v>
      </c>
      <c r="AX2061" t="s">
        <v>77</v>
      </c>
      <c r="AY2061" t="str">
        <f>IF(AND(Table1[[#This Row],[Contract]]="Month-to-Month", Table1[[#This Row],[Tenure in Months]]&lt;6, Table1[[#This Row],[Payment Method]]="Bank Withdrawal"), "High Risk", IF(OR(Table1[[#This Row],[Contract]]="Month-to-Month", Table1[[#This Row],[Tenure in Months]]&lt;12), "Medium Risk", "Low Risk"))</f>
        <v>Medium Risk</v>
      </c>
    </row>
    <row r="2062" spans="1:51" x14ac:dyDescent="0.35">
      <c r="A2062" t="s">
        <v>2995</v>
      </c>
      <c r="B2062" t="s">
        <v>66</v>
      </c>
      <c r="C2062">
        <v>37</v>
      </c>
      <c r="D2062" t="s">
        <v>52</v>
      </c>
      <c r="E2062" t="s">
        <v>52</v>
      </c>
      <c r="F2062" t="s">
        <v>52</v>
      </c>
      <c r="G2062" t="s">
        <v>52</v>
      </c>
      <c r="H2062">
        <v>0</v>
      </c>
      <c r="I2062" t="s">
        <v>54</v>
      </c>
      <c r="J2062" t="s">
        <v>55</v>
      </c>
      <c r="K2062" t="s">
        <v>241</v>
      </c>
      <c r="L2062">
        <v>95618</v>
      </c>
      <c r="M2062">
        <v>38.544001999999999</v>
      </c>
      <c r="N2062">
        <v>-121.685559</v>
      </c>
      <c r="O2062">
        <v>648</v>
      </c>
      <c r="P2062" t="s">
        <v>57</v>
      </c>
      <c r="Q2062" t="s">
        <v>52</v>
      </c>
      <c r="R2062">
        <v>0</v>
      </c>
      <c r="S2062">
        <v>2</v>
      </c>
      <c r="T2062" t="s">
        <v>58</v>
      </c>
      <c r="U2062" t="s">
        <v>53</v>
      </c>
      <c r="V2062">
        <v>38.28</v>
      </c>
      <c r="W2062" t="s">
        <v>53</v>
      </c>
      <c r="X2062" t="s">
        <v>53</v>
      </c>
      <c r="Y2062" t="s">
        <v>68</v>
      </c>
      <c r="Z2062">
        <v>18</v>
      </c>
      <c r="AA2062" t="s">
        <v>52</v>
      </c>
      <c r="AB2062" t="s">
        <v>52</v>
      </c>
      <c r="AC2062" t="s">
        <v>52</v>
      </c>
      <c r="AD2062" t="s">
        <v>52</v>
      </c>
      <c r="AE2062" t="s">
        <v>52</v>
      </c>
      <c r="AF2062" t="s">
        <v>52</v>
      </c>
      <c r="AG2062" t="s">
        <v>52</v>
      </c>
      <c r="AH2062" t="s">
        <v>53</v>
      </c>
      <c r="AI2062" t="s">
        <v>60</v>
      </c>
      <c r="AJ2062" t="s">
        <v>52</v>
      </c>
      <c r="AK2062" t="s">
        <v>69</v>
      </c>
      <c r="AL2062">
        <v>74.900000000000006</v>
      </c>
      <c r="AM2062">
        <v>147.15</v>
      </c>
      <c r="AN2062">
        <v>0</v>
      </c>
      <c r="AO2062">
        <v>0</v>
      </c>
      <c r="AP2062">
        <v>76.56</v>
      </c>
      <c r="AQ2062">
        <v>223.71</v>
      </c>
      <c r="AR2062">
        <v>1</v>
      </c>
      <c r="AS2062" t="s">
        <v>62</v>
      </c>
      <c r="AT2062" t="s">
        <v>53</v>
      </c>
      <c r="AU2062">
        <v>93</v>
      </c>
      <c r="AV2062">
        <v>2078</v>
      </c>
      <c r="AW2062" t="s">
        <v>80</v>
      </c>
      <c r="AX2062" t="s">
        <v>107</v>
      </c>
      <c r="AY2062" t="str">
        <f>IF(AND(Table1[[#This Row],[Contract]]="Month-to-Month", Table1[[#This Row],[Tenure in Months]]&lt;6, Table1[[#This Row],[Payment Method]]="Bank Withdrawal"), "High Risk", IF(OR(Table1[[#This Row],[Contract]]="Month-to-Month", Table1[[#This Row],[Tenure in Months]]&lt;12), "Medium Risk", "Low Risk"))</f>
        <v>Medium Risk</v>
      </c>
    </row>
    <row r="2063" spans="1:51" x14ac:dyDescent="0.35">
      <c r="A2063" t="s">
        <v>2996</v>
      </c>
      <c r="B2063" t="s">
        <v>66</v>
      </c>
      <c r="C2063">
        <v>59</v>
      </c>
      <c r="D2063" t="s">
        <v>52</v>
      </c>
      <c r="E2063" t="s">
        <v>52</v>
      </c>
      <c r="F2063" t="s">
        <v>52</v>
      </c>
      <c r="G2063" t="s">
        <v>52</v>
      </c>
      <c r="H2063">
        <v>0</v>
      </c>
      <c r="I2063" t="s">
        <v>54</v>
      </c>
      <c r="J2063" t="s">
        <v>55</v>
      </c>
      <c r="K2063" t="s">
        <v>1088</v>
      </c>
      <c r="L2063">
        <v>95626</v>
      </c>
      <c r="M2063">
        <v>38.734997</v>
      </c>
      <c r="N2063">
        <v>-121.463719</v>
      </c>
      <c r="O2063">
        <v>6197</v>
      </c>
      <c r="P2063" t="s">
        <v>57</v>
      </c>
      <c r="Q2063" t="s">
        <v>52</v>
      </c>
      <c r="R2063">
        <v>0</v>
      </c>
      <c r="S2063">
        <v>25</v>
      </c>
      <c r="T2063" t="s">
        <v>58</v>
      </c>
      <c r="U2063" t="s">
        <v>53</v>
      </c>
      <c r="V2063">
        <v>36.24</v>
      </c>
      <c r="W2063" t="s">
        <v>53</v>
      </c>
      <c r="X2063" t="s">
        <v>53</v>
      </c>
      <c r="Y2063" t="s">
        <v>68</v>
      </c>
      <c r="Z2063">
        <v>3</v>
      </c>
      <c r="AA2063" t="s">
        <v>52</v>
      </c>
      <c r="AB2063" t="s">
        <v>53</v>
      </c>
      <c r="AC2063" t="s">
        <v>52</v>
      </c>
      <c r="AD2063" t="s">
        <v>52</v>
      </c>
      <c r="AE2063" t="s">
        <v>53</v>
      </c>
      <c r="AF2063" t="s">
        <v>53</v>
      </c>
      <c r="AG2063" t="s">
        <v>53</v>
      </c>
      <c r="AH2063" t="s">
        <v>53</v>
      </c>
      <c r="AI2063" t="s">
        <v>60</v>
      </c>
      <c r="AJ2063" t="s">
        <v>53</v>
      </c>
      <c r="AK2063" t="s">
        <v>61</v>
      </c>
      <c r="AL2063">
        <v>100.25</v>
      </c>
      <c r="AM2063">
        <v>2387.75</v>
      </c>
      <c r="AN2063">
        <v>0</v>
      </c>
      <c r="AO2063">
        <v>0</v>
      </c>
      <c r="AP2063">
        <v>906</v>
      </c>
      <c r="AQ2063">
        <v>3293.75</v>
      </c>
      <c r="AR2063">
        <v>1</v>
      </c>
      <c r="AS2063" t="s">
        <v>62</v>
      </c>
      <c r="AT2063" t="s">
        <v>53</v>
      </c>
      <c r="AU2063">
        <v>74</v>
      </c>
      <c r="AV2063">
        <v>2195</v>
      </c>
      <c r="AW2063" t="s">
        <v>80</v>
      </c>
      <c r="AX2063" t="s">
        <v>81</v>
      </c>
      <c r="AY2063" t="str">
        <f>IF(AND(Table1[[#This Row],[Contract]]="Month-to-Month", Table1[[#This Row],[Tenure in Months]]&lt;6, Table1[[#This Row],[Payment Method]]="Bank Withdrawal"), "High Risk", IF(OR(Table1[[#This Row],[Contract]]="Month-to-Month", Table1[[#This Row],[Tenure in Months]]&lt;12), "Medium Risk", "Low Risk"))</f>
        <v>Medium Risk</v>
      </c>
    </row>
    <row r="2064" spans="1:51" x14ac:dyDescent="0.35">
      <c r="A2064" t="s">
        <v>2997</v>
      </c>
      <c r="B2064" t="s">
        <v>51</v>
      </c>
      <c r="C2064">
        <v>56</v>
      </c>
      <c r="D2064" t="s">
        <v>52</v>
      </c>
      <c r="E2064" t="s">
        <v>52</v>
      </c>
      <c r="F2064" t="s">
        <v>52</v>
      </c>
      <c r="G2064" t="s">
        <v>52</v>
      </c>
      <c r="H2064">
        <v>0</v>
      </c>
      <c r="I2064" t="s">
        <v>54</v>
      </c>
      <c r="J2064" t="s">
        <v>55</v>
      </c>
      <c r="K2064" t="s">
        <v>243</v>
      </c>
      <c r="L2064">
        <v>95630</v>
      </c>
      <c r="M2064">
        <v>38.672637999999999</v>
      </c>
      <c r="N2064">
        <v>-121.147403</v>
      </c>
      <c r="O2064">
        <v>51855</v>
      </c>
      <c r="P2064" t="s">
        <v>57</v>
      </c>
      <c r="Q2064" t="s">
        <v>52</v>
      </c>
      <c r="R2064">
        <v>0</v>
      </c>
      <c r="S2064">
        <v>43</v>
      </c>
      <c r="T2064" t="s">
        <v>92</v>
      </c>
      <c r="U2064" t="s">
        <v>53</v>
      </c>
      <c r="V2064">
        <v>39.369999999999997</v>
      </c>
      <c r="W2064" t="s">
        <v>53</v>
      </c>
      <c r="X2064" t="s">
        <v>53</v>
      </c>
      <c r="Y2064" t="s">
        <v>68</v>
      </c>
      <c r="Z2064">
        <v>23</v>
      </c>
      <c r="AA2064" t="s">
        <v>52</v>
      </c>
      <c r="AB2064" t="s">
        <v>52</v>
      </c>
      <c r="AC2064" t="s">
        <v>52</v>
      </c>
      <c r="AD2064" t="s">
        <v>53</v>
      </c>
      <c r="AE2064" t="s">
        <v>53</v>
      </c>
      <c r="AF2064" t="s">
        <v>53</v>
      </c>
      <c r="AG2064" t="s">
        <v>53</v>
      </c>
      <c r="AH2064" t="s">
        <v>52</v>
      </c>
      <c r="AI2064" t="s">
        <v>124</v>
      </c>
      <c r="AJ2064" t="s">
        <v>53</v>
      </c>
      <c r="AK2064" t="s">
        <v>61</v>
      </c>
      <c r="AL2064">
        <v>100</v>
      </c>
      <c r="AM2064">
        <v>4211.55</v>
      </c>
      <c r="AN2064">
        <v>0</v>
      </c>
      <c r="AO2064">
        <v>140</v>
      </c>
      <c r="AP2064">
        <v>1692.9099999999901</v>
      </c>
      <c r="AQ2064">
        <v>6044.46</v>
      </c>
      <c r="AR2064">
        <v>1</v>
      </c>
      <c r="AS2064" t="s">
        <v>62</v>
      </c>
      <c r="AT2064" t="s">
        <v>53</v>
      </c>
      <c r="AU2064">
        <v>93</v>
      </c>
      <c r="AV2064">
        <v>4760</v>
      </c>
      <c r="AW2064" t="s">
        <v>76</v>
      </c>
      <c r="AX2064" t="s">
        <v>100</v>
      </c>
      <c r="AY2064" t="str">
        <f>IF(AND(Table1[[#This Row],[Contract]]="Month-to-Month", Table1[[#This Row],[Tenure in Months]]&lt;6, Table1[[#This Row],[Payment Method]]="Bank Withdrawal"), "High Risk", IF(OR(Table1[[#This Row],[Contract]]="Month-to-Month", Table1[[#This Row],[Tenure in Months]]&lt;12), "Medium Risk", "Low Risk"))</f>
        <v>Low Risk</v>
      </c>
    </row>
    <row r="2065" spans="1:51" x14ac:dyDescent="0.35">
      <c r="A2065" t="s">
        <v>2998</v>
      </c>
      <c r="B2065" t="s">
        <v>51</v>
      </c>
      <c r="C2065">
        <v>58</v>
      </c>
      <c r="D2065" t="s">
        <v>52</v>
      </c>
      <c r="E2065" t="s">
        <v>52</v>
      </c>
      <c r="F2065" t="s">
        <v>53</v>
      </c>
      <c r="G2065" t="s">
        <v>52</v>
      </c>
      <c r="H2065">
        <v>0</v>
      </c>
      <c r="I2065" t="s">
        <v>54</v>
      </c>
      <c r="J2065" t="s">
        <v>55</v>
      </c>
      <c r="K2065" t="s">
        <v>2999</v>
      </c>
      <c r="L2065">
        <v>95632</v>
      </c>
      <c r="M2065">
        <v>38.274450999999999</v>
      </c>
      <c r="N2065">
        <v>-121.259201</v>
      </c>
      <c r="O2065">
        <v>24194</v>
      </c>
      <c r="P2065" t="s">
        <v>57</v>
      </c>
      <c r="Q2065" t="s">
        <v>53</v>
      </c>
      <c r="R2065">
        <v>5</v>
      </c>
      <c r="S2065">
        <v>10</v>
      </c>
      <c r="T2065" t="s">
        <v>58</v>
      </c>
      <c r="U2065" t="s">
        <v>53</v>
      </c>
      <c r="V2065">
        <v>43.28</v>
      </c>
      <c r="W2065" t="s">
        <v>52</v>
      </c>
      <c r="X2065" t="s">
        <v>53</v>
      </c>
      <c r="Y2065" t="s">
        <v>68</v>
      </c>
      <c r="Z2065">
        <v>12</v>
      </c>
      <c r="AA2065" t="s">
        <v>52</v>
      </c>
      <c r="AB2065" t="s">
        <v>53</v>
      </c>
      <c r="AC2065" t="s">
        <v>52</v>
      </c>
      <c r="AD2065" t="s">
        <v>53</v>
      </c>
      <c r="AE2065" t="s">
        <v>53</v>
      </c>
      <c r="AF2065" t="s">
        <v>53</v>
      </c>
      <c r="AG2065" t="s">
        <v>53</v>
      </c>
      <c r="AH2065" t="s">
        <v>53</v>
      </c>
      <c r="AI2065" t="s">
        <v>60</v>
      </c>
      <c r="AJ2065" t="s">
        <v>53</v>
      </c>
      <c r="AK2065" t="s">
        <v>61</v>
      </c>
      <c r="AL2065">
        <v>99.85</v>
      </c>
      <c r="AM2065">
        <v>990.9</v>
      </c>
      <c r="AN2065">
        <v>0</v>
      </c>
      <c r="AO2065">
        <v>0</v>
      </c>
      <c r="AP2065">
        <v>432.8</v>
      </c>
      <c r="AQ2065">
        <v>1423.7</v>
      </c>
      <c r="AR2065">
        <v>1</v>
      </c>
      <c r="AS2065" t="s">
        <v>62</v>
      </c>
      <c r="AT2065" t="s">
        <v>53</v>
      </c>
      <c r="AU2065">
        <v>69</v>
      </c>
      <c r="AV2065">
        <v>4243</v>
      </c>
      <c r="AW2065" t="s">
        <v>76</v>
      </c>
      <c r="AX2065" t="s">
        <v>93</v>
      </c>
      <c r="AY2065" t="str">
        <f>IF(AND(Table1[[#This Row],[Contract]]="Month-to-Month", Table1[[#This Row],[Tenure in Months]]&lt;6, Table1[[#This Row],[Payment Method]]="Bank Withdrawal"), "High Risk", IF(OR(Table1[[#This Row],[Contract]]="Month-to-Month", Table1[[#This Row],[Tenure in Months]]&lt;12), "Medium Risk", "Low Risk"))</f>
        <v>Medium Risk</v>
      </c>
    </row>
    <row r="2066" spans="1:51" x14ac:dyDescent="0.35">
      <c r="A2066" t="s">
        <v>3000</v>
      </c>
      <c r="B2066" t="s">
        <v>66</v>
      </c>
      <c r="C2066">
        <v>34</v>
      </c>
      <c r="D2066" t="s">
        <v>52</v>
      </c>
      <c r="E2066" t="s">
        <v>52</v>
      </c>
      <c r="F2066" t="s">
        <v>52</v>
      </c>
      <c r="G2066" t="s">
        <v>52</v>
      </c>
      <c r="H2066">
        <v>0</v>
      </c>
      <c r="I2066" t="s">
        <v>54</v>
      </c>
      <c r="J2066" t="s">
        <v>55</v>
      </c>
      <c r="K2066" t="s">
        <v>2607</v>
      </c>
      <c r="L2066">
        <v>95633</v>
      </c>
      <c r="M2066">
        <v>38.852544000000002</v>
      </c>
      <c r="N2066">
        <v>-120.83766900000001</v>
      </c>
      <c r="O2066">
        <v>2536</v>
      </c>
      <c r="P2066" t="s">
        <v>57</v>
      </c>
      <c r="Q2066" t="s">
        <v>52</v>
      </c>
      <c r="R2066">
        <v>0</v>
      </c>
      <c r="S2066">
        <v>2</v>
      </c>
      <c r="T2066" t="s">
        <v>58</v>
      </c>
      <c r="U2066" t="s">
        <v>53</v>
      </c>
      <c r="V2066">
        <v>42.89</v>
      </c>
      <c r="W2066" t="s">
        <v>53</v>
      </c>
      <c r="X2066" t="s">
        <v>53</v>
      </c>
      <c r="Y2066" t="s">
        <v>68</v>
      </c>
      <c r="Z2066">
        <v>13</v>
      </c>
      <c r="AA2066" t="s">
        <v>52</v>
      </c>
      <c r="AB2066" t="s">
        <v>52</v>
      </c>
      <c r="AC2066" t="s">
        <v>52</v>
      </c>
      <c r="AD2066" t="s">
        <v>52</v>
      </c>
      <c r="AE2066" t="s">
        <v>53</v>
      </c>
      <c r="AF2066" t="s">
        <v>53</v>
      </c>
      <c r="AG2066" t="s">
        <v>53</v>
      </c>
      <c r="AH2066" t="s">
        <v>53</v>
      </c>
      <c r="AI2066" t="s">
        <v>60</v>
      </c>
      <c r="AJ2066" t="s">
        <v>53</v>
      </c>
      <c r="AK2066" t="s">
        <v>61</v>
      </c>
      <c r="AL2066">
        <v>94.2</v>
      </c>
      <c r="AM2066">
        <v>193.8</v>
      </c>
      <c r="AN2066">
        <v>0</v>
      </c>
      <c r="AO2066">
        <v>0</v>
      </c>
      <c r="AP2066">
        <v>85.78</v>
      </c>
      <c r="AQ2066">
        <v>279.58</v>
      </c>
      <c r="AR2066">
        <v>2</v>
      </c>
      <c r="AS2066" t="s">
        <v>62</v>
      </c>
      <c r="AT2066" t="s">
        <v>53</v>
      </c>
      <c r="AU2066">
        <v>79</v>
      </c>
      <c r="AV2066">
        <v>5299</v>
      </c>
      <c r="AW2066" t="s">
        <v>76</v>
      </c>
      <c r="AX2066" t="s">
        <v>2752</v>
      </c>
      <c r="AY2066" t="str">
        <f>IF(AND(Table1[[#This Row],[Contract]]="Month-to-Month", Table1[[#This Row],[Tenure in Months]]&lt;6, Table1[[#This Row],[Payment Method]]="Bank Withdrawal"), "High Risk", IF(OR(Table1[[#This Row],[Contract]]="Month-to-Month", Table1[[#This Row],[Tenure in Months]]&lt;12), "Medium Risk", "Low Risk"))</f>
        <v>High Risk</v>
      </c>
    </row>
    <row r="2067" spans="1:51" x14ac:dyDescent="0.35">
      <c r="A2067" t="s">
        <v>3001</v>
      </c>
      <c r="B2067" t="s">
        <v>51</v>
      </c>
      <c r="C2067">
        <v>50</v>
      </c>
      <c r="D2067" t="s">
        <v>52</v>
      </c>
      <c r="E2067" t="s">
        <v>52</v>
      </c>
      <c r="F2067" t="s">
        <v>52</v>
      </c>
      <c r="G2067" t="s">
        <v>52</v>
      </c>
      <c r="H2067">
        <v>0</v>
      </c>
      <c r="I2067" t="s">
        <v>54</v>
      </c>
      <c r="J2067" t="s">
        <v>55</v>
      </c>
      <c r="K2067" t="s">
        <v>3002</v>
      </c>
      <c r="L2067">
        <v>95639</v>
      </c>
      <c r="M2067">
        <v>38.375324999999997</v>
      </c>
      <c r="N2067">
        <v>-121.507935</v>
      </c>
      <c r="O2067">
        <v>213</v>
      </c>
      <c r="P2067" t="s">
        <v>57</v>
      </c>
      <c r="Q2067" t="s">
        <v>52</v>
      </c>
      <c r="R2067">
        <v>0</v>
      </c>
      <c r="S2067">
        <v>69</v>
      </c>
      <c r="T2067" t="s">
        <v>58</v>
      </c>
      <c r="U2067" t="s">
        <v>53</v>
      </c>
      <c r="V2067">
        <v>2.52</v>
      </c>
      <c r="W2067" t="s">
        <v>52</v>
      </c>
      <c r="X2067" t="s">
        <v>53</v>
      </c>
      <c r="Y2067" t="s">
        <v>68</v>
      </c>
      <c r="Z2067">
        <v>24</v>
      </c>
      <c r="AA2067" t="s">
        <v>52</v>
      </c>
      <c r="AB2067" t="s">
        <v>53</v>
      </c>
      <c r="AC2067" t="s">
        <v>53</v>
      </c>
      <c r="AD2067" t="s">
        <v>53</v>
      </c>
      <c r="AE2067" t="s">
        <v>53</v>
      </c>
      <c r="AF2067" t="s">
        <v>53</v>
      </c>
      <c r="AG2067" t="s">
        <v>53</v>
      </c>
      <c r="AH2067" t="s">
        <v>53</v>
      </c>
      <c r="AI2067" t="s">
        <v>124</v>
      </c>
      <c r="AJ2067" t="s">
        <v>53</v>
      </c>
      <c r="AK2067" t="s">
        <v>61</v>
      </c>
      <c r="AL2067">
        <v>104.05</v>
      </c>
      <c r="AM2067">
        <v>7262</v>
      </c>
      <c r="AN2067">
        <v>0</v>
      </c>
      <c r="AO2067">
        <v>0</v>
      </c>
      <c r="AP2067">
        <v>173.88</v>
      </c>
      <c r="AQ2067">
        <v>7435.88</v>
      </c>
      <c r="AR2067">
        <v>3</v>
      </c>
      <c r="AS2067" t="s">
        <v>62</v>
      </c>
      <c r="AT2067" t="s">
        <v>53</v>
      </c>
      <c r="AU2067">
        <v>91</v>
      </c>
      <c r="AV2067">
        <v>4254</v>
      </c>
      <c r="AW2067" t="s">
        <v>120</v>
      </c>
      <c r="AX2067" t="s">
        <v>220</v>
      </c>
      <c r="AY2067" t="str">
        <f>IF(AND(Table1[[#This Row],[Contract]]="Month-to-Month", Table1[[#This Row],[Tenure in Months]]&lt;6, Table1[[#This Row],[Payment Method]]="Bank Withdrawal"), "High Risk", IF(OR(Table1[[#This Row],[Contract]]="Month-to-Month", Table1[[#This Row],[Tenure in Months]]&lt;12), "Medium Risk", "Low Risk"))</f>
        <v>Low Risk</v>
      </c>
    </row>
    <row r="2068" spans="1:51" x14ac:dyDescent="0.35">
      <c r="A2068" t="s">
        <v>3003</v>
      </c>
      <c r="B2068" t="s">
        <v>51</v>
      </c>
      <c r="C2068">
        <v>52</v>
      </c>
      <c r="D2068" t="s">
        <v>52</v>
      </c>
      <c r="E2068" t="s">
        <v>52</v>
      </c>
      <c r="F2068" t="s">
        <v>53</v>
      </c>
      <c r="G2068" t="s">
        <v>52</v>
      </c>
      <c r="H2068">
        <v>0</v>
      </c>
      <c r="I2068" t="s">
        <v>54</v>
      </c>
      <c r="J2068" t="s">
        <v>55</v>
      </c>
      <c r="K2068" t="s">
        <v>1332</v>
      </c>
      <c r="L2068">
        <v>95642</v>
      </c>
      <c r="M2068">
        <v>38.336216</v>
      </c>
      <c r="N2068">
        <v>-120.76900999999999</v>
      </c>
      <c r="O2068">
        <v>6202</v>
      </c>
      <c r="P2068" t="s">
        <v>57</v>
      </c>
      <c r="Q2068" t="s">
        <v>53</v>
      </c>
      <c r="R2068">
        <v>7</v>
      </c>
      <c r="S2068">
        <v>22</v>
      </c>
      <c r="T2068" t="s">
        <v>58</v>
      </c>
      <c r="U2068" t="s">
        <v>53</v>
      </c>
      <c r="V2068">
        <v>37.799999999999997</v>
      </c>
      <c r="W2068" t="s">
        <v>52</v>
      </c>
      <c r="X2068" t="s">
        <v>53</v>
      </c>
      <c r="Y2068" t="s">
        <v>68</v>
      </c>
      <c r="Z2068">
        <v>15</v>
      </c>
      <c r="AA2068" t="s">
        <v>52</v>
      </c>
      <c r="AB2068" t="s">
        <v>52</v>
      </c>
      <c r="AC2068" t="s">
        <v>53</v>
      </c>
      <c r="AD2068" t="s">
        <v>52</v>
      </c>
      <c r="AE2068" t="s">
        <v>53</v>
      </c>
      <c r="AF2068" t="s">
        <v>53</v>
      </c>
      <c r="AG2068" t="s">
        <v>53</v>
      </c>
      <c r="AH2068" t="s">
        <v>53</v>
      </c>
      <c r="AI2068" t="s">
        <v>60</v>
      </c>
      <c r="AJ2068" t="s">
        <v>53</v>
      </c>
      <c r="AK2068" t="s">
        <v>69</v>
      </c>
      <c r="AL2068">
        <v>94.7</v>
      </c>
      <c r="AM2068">
        <v>1914.9</v>
      </c>
      <c r="AN2068">
        <v>0</v>
      </c>
      <c r="AO2068">
        <v>0</v>
      </c>
      <c r="AP2068">
        <v>831.599999999999</v>
      </c>
      <c r="AQ2068">
        <v>2746.5</v>
      </c>
      <c r="AR2068">
        <v>2</v>
      </c>
      <c r="AS2068" t="s">
        <v>62</v>
      </c>
      <c r="AT2068" t="s">
        <v>53</v>
      </c>
      <c r="AU2068">
        <v>72</v>
      </c>
      <c r="AV2068">
        <v>5615</v>
      </c>
      <c r="AW2068" t="s">
        <v>120</v>
      </c>
      <c r="AX2068" t="s">
        <v>121</v>
      </c>
      <c r="AY2068" t="str">
        <f>IF(AND(Table1[[#This Row],[Contract]]="Month-to-Month", Table1[[#This Row],[Tenure in Months]]&lt;6, Table1[[#This Row],[Payment Method]]="Bank Withdrawal"), "High Risk", IF(OR(Table1[[#This Row],[Contract]]="Month-to-Month", Table1[[#This Row],[Tenure in Months]]&lt;12), "Medium Risk", "Low Risk"))</f>
        <v>Medium Risk</v>
      </c>
    </row>
    <row r="2069" spans="1:51" x14ac:dyDescent="0.35">
      <c r="A2069" t="s">
        <v>3004</v>
      </c>
      <c r="B2069" t="s">
        <v>66</v>
      </c>
      <c r="C2069">
        <v>63</v>
      </c>
      <c r="D2069" t="s">
        <v>52</v>
      </c>
      <c r="E2069" t="s">
        <v>52</v>
      </c>
      <c r="F2069" t="s">
        <v>52</v>
      </c>
      <c r="G2069" t="s">
        <v>52</v>
      </c>
      <c r="H2069">
        <v>0</v>
      </c>
      <c r="I2069" t="s">
        <v>54</v>
      </c>
      <c r="J2069" t="s">
        <v>55</v>
      </c>
      <c r="K2069" t="s">
        <v>2221</v>
      </c>
      <c r="L2069">
        <v>95669</v>
      </c>
      <c r="M2069">
        <v>38.489272999999997</v>
      </c>
      <c r="N2069">
        <v>-120.891614</v>
      </c>
      <c r="O2069">
        <v>2220</v>
      </c>
      <c r="P2069" t="s">
        <v>57</v>
      </c>
      <c r="Q2069" t="s">
        <v>52</v>
      </c>
      <c r="R2069">
        <v>0</v>
      </c>
      <c r="S2069">
        <v>1</v>
      </c>
      <c r="T2069" t="s">
        <v>67</v>
      </c>
      <c r="U2069" t="s">
        <v>53</v>
      </c>
      <c r="V2069">
        <v>48.31</v>
      </c>
      <c r="W2069" t="s">
        <v>52</v>
      </c>
      <c r="X2069" t="s">
        <v>53</v>
      </c>
      <c r="Y2069" t="s">
        <v>110</v>
      </c>
      <c r="Z2069">
        <v>22</v>
      </c>
      <c r="AA2069" t="s">
        <v>52</v>
      </c>
      <c r="AB2069" t="s">
        <v>52</v>
      </c>
      <c r="AC2069" t="s">
        <v>52</v>
      </c>
      <c r="AD2069" t="s">
        <v>52</v>
      </c>
      <c r="AE2069" t="s">
        <v>52</v>
      </c>
      <c r="AF2069" t="s">
        <v>52</v>
      </c>
      <c r="AG2069" t="s">
        <v>52</v>
      </c>
      <c r="AH2069" t="s">
        <v>53</v>
      </c>
      <c r="AI2069" t="s">
        <v>60</v>
      </c>
      <c r="AJ2069" t="s">
        <v>53</v>
      </c>
      <c r="AK2069" t="s">
        <v>87</v>
      </c>
      <c r="AL2069">
        <v>44.45</v>
      </c>
      <c r="AM2069">
        <v>44.45</v>
      </c>
      <c r="AN2069">
        <v>0</v>
      </c>
      <c r="AO2069">
        <v>0</v>
      </c>
      <c r="AP2069">
        <v>48.31</v>
      </c>
      <c r="AQ2069">
        <v>92.76</v>
      </c>
      <c r="AR2069">
        <v>3</v>
      </c>
      <c r="AS2069" t="s">
        <v>62</v>
      </c>
      <c r="AT2069" t="s">
        <v>53</v>
      </c>
      <c r="AU2069">
        <v>65</v>
      </c>
      <c r="AV2069">
        <v>4879</v>
      </c>
      <c r="AW2069" t="s">
        <v>120</v>
      </c>
      <c r="AX2069" t="s">
        <v>220</v>
      </c>
      <c r="AY2069" t="str">
        <f>IF(AND(Table1[[#This Row],[Contract]]="Month-to-Month", Table1[[#This Row],[Tenure in Months]]&lt;6, Table1[[#This Row],[Payment Method]]="Bank Withdrawal"), "High Risk", IF(OR(Table1[[#This Row],[Contract]]="Month-to-Month", Table1[[#This Row],[Tenure in Months]]&lt;12), "Medium Risk", "Low Risk"))</f>
        <v>Medium Risk</v>
      </c>
    </row>
    <row r="2070" spans="1:51" x14ac:dyDescent="0.35">
      <c r="A2070" t="s">
        <v>3005</v>
      </c>
      <c r="B2070" t="s">
        <v>51</v>
      </c>
      <c r="C2070">
        <v>46</v>
      </c>
      <c r="D2070" t="s">
        <v>52</v>
      </c>
      <c r="E2070" t="s">
        <v>52</v>
      </c>
      <c r="F2070" t="s">
        <v>52</v>
      </c>
      <c r="G2070" t="s">
        <v>52</v>
      </c>
      <c r="H2070">
        <v>0</v>
      </c>
      <c r="I2070" t="s">
        <v>54</v>
      </c>
      <c r="J2070" t="s">
        <v>55</v>
      </c>
      <c r="K2070" t="s">
        <v>2623</v>
      </c>
      <c r="L2070">
        <v>95686</v>
      </c>
      <c r="M2070">
        <v>38.157794000000003</v>
      </c>
      <c r="N2070">
        <v>-121.520223</v>
      </c>
      <c r="O2070">
        <v>1472</v>
      </c>
      <c r="P2070" t="s">
        <v>57</v>
      </c>
      <c r="Q2070" t="s">
        <v>52</v>
      </c>
      <c r="R2070">
        <v>0</v>
      </c>
      <c r="S2070">
        <v>36</v>
      </c>
      <c r="T2070" t="s">
        <v>58</v>
      </c>
      <c r="U2070" t="s">
        <v>53</v>
      </c>
      <c r="V2070">
        <v>24.66</v>
      </c>
      <c r="W2070" t="s">
        <v>53</v>
      </c>
      <c r="X2070" t="s">
        <v>53</v>
      </c>
      <c r="Y2070" t="s">
        <v>68</v>
      </c>
      <c r="Z2070">
        <v>22</v>
      </c>
      <c r="AA2070" t="s">
        <v>52</v>
      </c>
      <c r="AB2070" t="s">
        <v>52</v>
      </c>
      <c r="AC2070" t="s">
        <v>52</v>
      </c>
      <c r="AD2070" t="s">
        <v>52</v>
      </c>
      <c r="AE2070" t="s">
        <v>52</v>
      </c>
      <c r="AF2070" t="s">
        <v>53</v>
      </c>
      <c r="AG2070" t="s">
        <v>53</v>
      </c>
      <c r="AH2070" t="s">
        <v>53</v>
      </c>
      <c r="AI2070" t="s">
        <v>60</v>
      </c>
      <c r="AJ2070" t="s">
        <v>53</v>
      </c>
      <c r="AK2070" t="s">
        <v>61</v>
      </c>
      <c r="AL2070">
        <v>84.9</v>
      </c>
      <c r="AM2070">
        <v>3067.2</v>
      </c>
      <c r="AN2070">
        <v>0</v>
      </c>
      <c r="AO2070">
        <v>0</v>
      </c>
      <c r="AP2070">
        <v>887.76</v>
      </c>
      <c r="AQ2070">
        <v>3954.96</v>
      </c>
      <c r="AR2070">
        <v>1</v>
      </c>
      <c r="AS2070" t="s">
        <v>62</v>
      </c>
      <c r="AT2070" t="s">
        <v>53</v>
      </c>
      <c r="AU2070">
        <v>69</v>
      </c>
      <c r="AV2070">
        <v>2455</v>
      </c>
      <c r="AW2070" t="s">
        <v>120</v>
      </c>
      <c r="AX2070" t="s">
        <v>220</v>
      </c>
      <c r="AY2070" t="str">
        <f>IF(AND(Table1[[#This Row],[Contract]]="Month-to-Month", Table1[[#This Row],[Tenure in Months]]&lt;6, Table1[[#This Row],[Payment Method]]="Bank Withdrawal"), "High Risk", IF(OR(Table1[[#This Row],[Contract]]="Month-to-Month", Table1[[#This Row],[Tenure in Months]]&lt;12), "Medium Risk", "Low Risk"))</f>
        <v>Medium Risk</v>
      </c>
    </row>
    <row r="2071" spans="1:51" x14ac:dyDescent="0.35">
      <c r="A2071" t="s">
        <v>3006</v>
      </c>
      <c r="B2071" t="s">
        <v>51</v>
      </c>
      <c r="C2071">
        <v>41</v>
      </c>
      <c r="D2071" t="s">
        <v>52</v>
      </c>
      <c r="E2071" t="s">
        <v>52</v>
      </c>
      <c r="F2071" t="s">
        <v>52</v>
      </c>
      <c r="G2071" t="s">
        <v>52</v>
      </c>
      <c r="H2071">
        <v>0</v>
      </c>
      <c r="I2071" t="s">
        <v>54</v>
      </c>
      <c r="J2071" t="s">
        <v>55</v>
      </c>
      <c r="K2071" t="s">
        <v>1092</v>
      </c>
      <c r="L2071">
        <v>95688</v>
      </c>
      <c r="M2071">
        <v>38.419088000000002</v>
      </c>
      <c r="N2071">
        <v>-122.024568</v>
      </c>
      <c r="O2071">
        <v>32564</v>
      </c>
      <c r="P2071" t="s">
        <v>57</v>
      </c>
      <c r="Q2071" t="s">
        <v>52</v>
      </c>
      <c r="R2071">
        <v>0</v>
      </c>
      <c r="S2071">
        <v>1</v>
      </c>
      <c r="T2071" t="s">
        <v>67</v>
      </c>
      <c r="U2071" t="s">
        <v>53</v>
      </c>
      <c r="V2071">
        <v>23.16</v>
      </c>
      <c r="W2071" t="s">
        <v>52</v>
      </c>
      <c r="X2071" t="s">
        <v>52</v>
      </c>
      <c r="Y2071" t="s">
        <v>58</v>
      </c>
      <c r="Z2071">
        <v>0</v>
      </c>
      <c r="AA2071" t="s">
        <v>52</v>
      </c>
      <c r="AB2071" t="s">
        <v>52</v>
      </c>
      <c r="AC2071" t="s">
        <v>52</v>
      </c>
      <c r="AD2071" t="s">
        <v>52</v>
      </c>
      <c r="AE2071" t="s">
        <v>52</v>
      </c>
      <c r="AF2071" t="s">
        <v>52</v>
      </c>
      <c r="AG2071" t="s">
        <v>52</v>
      </c>
      <c r="AH2071" t="s">
        <v>52</v>
      </c>
      <c r="AI2071" t="s">
        <v>60</v>
      </c>
      <c r="AJ2071" t="s">
        <v>52</v>
      </c>
      <c r="AK2071" t="s">
        <v>87</v>
      </c>
      <c r="AL2071">
        <v>20.25</v>
      </c>
      <c r="AM2071">
        <v>20.25</v>
      </c>
      <c r="AN2071">
        <v>0</v>
      </c>
      <c r="AO2071">
        <v>0</v>
      </c>
      <c r="AP2071">
        <v>23.16</v>
      </c>
      <c r="AQ2071">
        <v>43.41</v>
      </c>
      <c r="AR2071">
        <v>1</v>
      </c>
      <c r="AS2071" t="s">
        <v>62</v>
      </c>
      <c r="AT2071" t="s">
        <v>53</v>
      </c>
      <c r="AU2071">
        <v>89</v>
      </c>
      <c r="AV2071">
        <v>2959</v>
      </c>
      <c r="AW2071" t="s">
        <v>120</v>
      </c>
      <c r="AX2071" t="s">
        <v>121</v>
      </c>
      <c r="AY2071" t="str">
        <f>IF(AND(Table1[[#This Row],[Contract]]="Month-to-Month", Table1[[#This Row],[Tenure in Months]]&lt;6, Table1[[#This Row],[Payment Method]]="Bank Withdrawal"), "High Risk", IF(OR(Table1[[#This Row],[Contract]]="Month-to-Month", Table1[[#This Row],[Tenure in Months]]&lt;12), "Medium Risk", "Low Risk"))</f>
        <v>Medium Risk</v>
      </c>
    </row>
    <row r="2072" spans="1:51" x14ac:dyDescent="0.35">
      <c r="A2072" t="s">
        <v>3007</v>
      </c>
      <c r="B2072" t="s">
        <v>51</v>
      </c>
      <c r="C2072">
        <v>56</v>
      </c>
      <c r="D2072" t="s">
        <v>52</v>
      </c>
      <c r="E2072" t="s">
        <v>52</v>
      </c>
      <c r="F2072" t="s">
        <v>52</v>
      </c>
      <c r="G2072" t="s">
        <v>52</v>
      </c>
      <c r="H2072">
        <v>0</v>
      </c>
      <c r="I2072" t="s">
        <v>54</v>
      </c>
      <c r="J2072" t="s">
        <v>55</v>
      </c>
      <c r="K2072" t="s">
        <v>3008</v>
      </c>
      <c r="L2072">
        <v>95690</v>
      </c>
      <c r="M2072">
        <v>38.240419000000003</v>
      </c>
      <c r="N2072">
        <v>-121.587535</v>
      </c>
      <c r="O2072">
        <v>2344</v>
      </c>
      <c r="P2072" t="s">
        <v>57</v>
      </c>
      <c r="Q2072" t="s">
        <v>52</v>
      </c>
      <c r="R2072">
        <v>0</v>
      </c>
      <c r="S2072">
        <v>1</v>
      </c>
      <c r="T2072" t="s">
        <v>58</v>
      </c>
      <c r="U2072" t="s">
        <v>53</v>
      </c>
      <c r="V2072">
        <v>4.8</v>
      </c>
      <c r="W2072" t="s">
        <v>52</v>
      </c>
      <c r="X2072" t="s">
        <v>53</v>
      </c>
      <c r="Y2072" t="s">
        <v>68</v>
      </c>
      <c r="Z2072">
        <v>11</v>
      </c>
      <c r="AA2072" t="s">
        <v>52</v>
      </c>
      <c r="AB2072" t="s">
        <v>53</v>
      </c>
      <c r="AC2072" t="s">
        <v>52</v>
      </c>
      <c r="AD2072" t="s">
        <v>52</v>
      </c>
      <c r="AE2072" t="s">
        <v>52</v>
      </c>
      <c r="AF2072" t="s">
        <v>52</v>
      </c>
      <c r="AG2072" t="s">
        <v>52</v>
      </c>
      <c r="AH2072" t="s">
        <v>53</v>
      </c>
      <c r="AI2072" t="s">
        <v>60</v>
      </c>
      <c r="AJ2072" t="s">
        <v>53</v>
      </c>
      <c r="AK2072" t="s">
        <v>61</v>
      </c>
      <c r="AL2072">
        <v>74.349999999999994</v>
      </c>
      <c r="AM2072">
        <v>74.349999999999994</v>
      </c>
      <c r="AN2072">
        <v>0</v>
      </c>
      <c r="AO2072">
        <v>0</v>
      </c>
      <c r="AP2072">
        <v>4.8</v>
      </c>
      <c r="AQ2072">
        <v>79.149999999999906</v>
      </c>
      <c r="AR2072">
        <v>3</v>
      </c>
      <c r="AS2072" t="s">
        <v>62</v>
      </c>
      <c r="AT2072" t="s">
        <v>53</v>
      </c>
      <c r="AU2072">
        <v>66</v>
      </c>
      <c r="AV2072">
        <v>5633</v>
      </c>
      <c r="AW2072" t="s">
        <v>88</v>
      </c>
      <c r="AX2072" t="s">
        <v>391</v>
      </c>
      <c r="AY2072" t="str">
        <f>IF(AND(Table1[[#This Row],[Contract]]="Month-to-Month", Table1[[#This Row],[Tenure in Months]]&lt;6, Table1[[#This Row],[Payment Method]]="Bank Withdrawal"), "High Risk", IF(OR(Table1[[#This Row],[Contract]]="Month-to-Month", Table1[[#This Row],[Tenure in Months]]&lt;12), "Medium Risk", "Low Risk"))</f>
        <v>High Risk</v>
      </c>
    </row>
    <row r="2073" spans="1:51" x14ac:dyDescent="0.35">
      <c r="A2073" t="s">
        <v>3009</v>
      </c>
      <c r="B2073" t="s">
        <v>51</v>
      </c>
      <c r="C2073">
        <v>58</v>
      </c>
      <c r="D2073" t="s">
        <v>52</v>
      </c>
      <c r="E2073" t="s">
        <v>52</v>
      </c>
      <c r="F2073" t="s">
        <v>52</v>
      </c>
      <c r="G2073" t="s">
        <v>52</v>
      </c>
      <c r="H2073">
        <v>0</v>
      </c>
      <c r="I2073" t="s">
        <v>54</v>
      </c>
      <c r="J2073" t="s">
        <v>55</v>
      </c>
      <c r="K2073" t="s">
        <v>251</v>
      </c>
      <c r="L2073">
        <v>95692</v>
      </c>
      <c r="M2073">
        <v>39.043387000000003</v>
      </c>
      <c r="N2073">
        <v>-121.409837</v>
      </c>
      <c r="O2073">
        <v>3600</v>
      </c>
      <c r="P2073" t="s">
        <v>57</v>
      </c>
      <c r="Q2073" t="s">
        <v>52</v>
      </c>
      <c r="R2073">
        <v>0</v>
      </c>
      <c r="S2073">
        <v>1</v>
      </c>
      <c r="T2073" t="s">
        <v>67</v>
      </c>
      <c r="U2073" t="s">
        <v>53</v>
      </c>
      <c r="V2073">
        <v>47.83</v>
      </c>
      <c r="W2073" t="s">
        <v>53</v>
      </c>
      <c r="X2073" t="s">
        <v>53</v>
      </c>
      <c r="Y2073" t="s">
        <v>59</v>
      </c>
      <c r="Z2073">
        <v>12</v>
      </c>
      <c r="AA2073" t="s">
        <v>52</v>
      </c>
      <c r="AB2073" t="s">
        <v>52</v>
      </c>
      <c r="AC2073" t="s">
        <v>53</v>
      </c>
      <c r="AD2073" t="s">
        <v>53</v>
      </c>
      <c r="AE2073" t="s">
        <v>52</v>
      </c>
      <c r="AF2073" t="s">
        <v>52</v>
      </c>
      <c r="AG2073" t="s">
        <v>52</v>
      </c>
      <c r="AH2073" t="s">
        <v>52</v>
      </c>
      <c r="AI2073" t="s">
        <v>60</v>
      </c>
      <c r="AJ2073" t="s">
        <v>52</v>
      </c>
      <c r="AK2073" t="s">
        <v>87</v>
      </c>
      <c r="AL2073">
        <v>62.05</v>
      </c>
      <c r="AM2073">
        <v>62.05</v>
      </c>
      <c r="AN2073">
        <v>0</v>
      </c>
      <c r="AO2073">
        <v>10</v>
      </c>
      <c r="AP2073">
        <v>47.83</v>
      </c>
      <c r="AQ2073">
        <v>119.88</v>
      </c>
      <c r="AR2073">
        <v>2</v>
      </c>
      <c r="AS2073" t="s">
        <v>62</v>
      </c>
      <c r="AT2073" t="s">
        <v>53</v>
      </c>
      <c r="AU2073">
        <v>86</v>
      </c>
      <c r="AV2073">
        <v>2937</v>
      </c>
      <c r="AW2073" t="s">
        <v>88</v>
      </c>
      <c r="AX2073" t="s">
        <v>173</v>
      </c>
      <c r="AY2073" t="str">
        <f>IF(AND(Table1[[#This Row],[Contract]]="Month-to-Month", Table1[[#This Row],[Tenure in Months]]&lt;6, Table1[[#This Row],[Payment Method]]="Bank Withdrawal"), "High Risk", IF(OR(Table1[[#This Row],[Contract]]="Month-to-Month", Table1[[#This Row],[Tenure in Months]]&lt;12), "Medium Risk", "Low Risk"))</f>
        <v>Medium Risk</v>
      </c>
    </row>
    <row r="2074" spans="1:51" x14ac:dyDescent="0.35">
      <c r="A2074" t="s">
        <v>3010</v>
      </c>
      <c r="B2074" t="s">
        <v>51</v>
      </c>
      <c r="C2074">
        <v>42</v>
      </c>
      <c r="D2074" t="s">
        <v>52</v>
      </c>
      <c r="E2074" t="s">
        <v>52</v>
      </c>
      <c r="F2074" t="s">
        <v>53</v>
      </c>
      <c r="G2074" t="s">
        <v>52</v>
      </c>
      <c r="H2074">
        <v>0</v>
      </c>
      <c r="I2074" t="s">
        <v>54</v>
      </c>
      <c r="J2074" t="s">
        <v>55</v>
      </c>
      <c r="K2074" t="s">
        <v>3011</v>
      </c>
      <c r="L2074">
        <v>95715</v>
      </c>
      <c r="M2074">
        <v>39.237540000000003</v>
      </c>
      <c r="N2074">
        <v>-120.720196</v>
      </c>
      <c r="O2074">
        <v>185</v>
      </c>
      <c r="P2074" t="s">
        <v>57</v>
      </c>
      <c r="Q2074" t="s">
        <v>53</v>
      </c>
      <c r="R2074">
        <v>1</v>
      </c>
      <c r="S2074">
        <v>39</v>
      </c>
      <c r="T2074" t="s">
        <v>58</v>
      </c>
      <c r="U2074" t="s">
        <v>53</v>
      </c>
      <c r="V2074">
        <v>35.700000000000003</v>
      </c>
      <c r="W2074" t="s">
        <v>52</v>
      </c>
      <c r="X2074" t="s">
        <v>53</v>
      </c>
      <c r="Y2074" t="s">
        <v>59</v>
      </c>
      <c r="Z2074">
        <v>9</v>
      </c>
      <c r="AA2074" t="s">
        <v>53</v>
      </c>
      <c r="AB2074" t="s">
        <v>52</v>
      </c>
      <c r="AC2074" t="s">
        <v>53</v>
      </c>
      <c r="AD2074" t="s">
        <v>53</v>
      </c>
      <c r="AE2074" t="s">
        <v>53</v>
      </c>
      <c r="AF2074" t="s">
        <v>53</v>
      </c>
      <c r="AG2074" t="s">
        <v>53</v>
      </c>
      <c r="AH2074" t="s">
        <v>53</v>
      </c>
      <c r="AI2074" t="s">
        <v>124</v>
      </c>
      <c r="AJ2074" t="s">
        <v>52</v>
      </c>
      <c r="AK2074" t="s">
        <v>69</v>
      </c>
      <c r="AL2074">
        <v>80</v>
      </c>
      <c r="AM2074">
        <v>3182.95</v>
      </c>
      <c r="AN2074">
        <v>0</v>
      </c>
      <c r="AO2074">
        <v>0</v>
      </c>
      <c r="AP2074">
        <v>1392.3</v>
      </c>
      <c r="AQ2074">
        <v>4575.25</v>
      </c>
      <c r="AR2074">
        <v>1</v>
      </c>
      <c r="AS2074" t="s">
        <v>62</v>
      </c>
      <c r="AT2074" t="s">
        <v>53</v>
      </c>
      <c r="AU2074">
        <v>76</v>
      </c>
      <c r="AV2074">
        <v>2704</v>
      </c>
      <c r="AW2074" t="s">
        <v>88</v>
      </c>
      <c r="AX2074" t="s">
        <v>173</v>
      </c>
      <c r="AY2074" t="str">
        <f>IF(AND(Table1[[#This Row],[Contract]]="Month-to-Month", Table1[[#This Row],[Tenure in Months]]&lt;6, Table1[[#This Row],[Payment Method]]="Bank Withdrawal"), "High Risk", IF(OR(Table1[[#This Row],[Contract]]="Month-to-Month", Table1[[#This Row],[Tenure in Months]]&lt;12), "Medium Risk", "Low Risk"))</f>
        <v>Low Risk</v>
      </c>
    </row>
    <row r="2075" spans="1:51" x14ac:dyDescent="0.35">
      <c r="A2075" t="s">
        <v>3012</v>
      </c>
      <c r="B2075" t="s">
        <v>51</v>
      </c>
      <c r="C2075">
        <v>43</v>
      </c>
      <c r="D2075" t="s">
        <v>52</v>
      </c>
      <c r="E2075" t="s">
        <v>52</v>
      </c>
      <c r="F2075" t="s">
        <v>52</v>
      </c>
      <c r="G2075" t="s">
        <v>52</v>
      </c>
      <c r="H2075">
        <v>0</v>
      </c>
      <c r="I2075" t="s">
        <v>54</v>
      </c>
      <c r="J2075" t="s">
        <v>55</v>
      </c>
      <c r="K2075" t="s">
        <v>2229</v>
      </c>
      <c r="L2075">
        <v>95722</v>
      </c>
      <c r="M2075">
        <v>39.003357999999999</v>
      </c>
      <c r="N2075">
        <v>-121.02253899999999</v>
      </c>
      <c r="O2075">
        <v>3747</v>
      </c>
      <c r="P2075" t="s">
        <v>57</v>
      </c>
      <c r="Q2075" t="s">
        <v>52</v>
      </c>
      <c r="R2075">
        <v>0</v>
      </c>
      <c r="S2075">
        <v>5</v>
      </c>
      <c r="T2075" t="s">
        <v>67</v>
      </c>
      <c r="U2075" t="s">
        <v>53</v>
      </c>
      <c r="V2075">
        <v>38.89</v>
      </c>
      <c r="W2075" t="s">
        <v>53</v>
      </c>
      <c r="X2075" t="s">
        <v>53</v>
      </c>
      <c r="Y2075" t="s">
        <v>68</v>
      </c>
      <c r="Z2075">
        <v>8</v>
      </c>
      <c r="AA2075" t="s">
        <v>52</v>
      </c>
      <c r="AB2075" t="s">
        <v>53</v>
      </c>
      <c r="AC2075" t="s">
        <v>53</v>
      </c>
      <c r="AD2075" t="s">
        <v>52</v>
      </c>
      <c r="AE2075" t="s">
        <v>53</v>
      </c>
      <c r="AF2075" t="s">
        <v>53</v>
      </c>
      <c r="AG2075" t="s">
        <v>53</v>
      </c>
      <c r="AH2075" t="s">
        <v>53</v>
      </c>
      <c r="AI2075" t="s">
        <v>60</v>
      </c>
      <c r="AJ2075" t="s">
        <v>52</v>
      </c>
      <c r="AK2075" t="s">
        <v>87</v>
      </c>
      <c r="AL2075">
        <v>104.1</v>
      </c>
      <c r="AM2075">
        <v>541.9</v>
      </c>
      <c r="AN2075">
        <v>0</v>
      </c>
      <c r="AO2075">
        <v>0</v>
      </c>
      <c r="AP2075">
        <v>194.45</v>
      </c>
      <c r="AQ2075">
        <v>736.349999999999</v>
      </c>
      <c r="AR2075">
        <v>3</v>
      </c>
      <c r="AS2075" t="s">
        <v>62</v>
      </c>
      <c r="AT2075" t="s">
        <v>53</v>
      </c>
      <c r="AU2075">
        <v>76</v>
      </c>
      <c r="AV2075">
        <v>3131</v>
      </c>
      <c r="AW2075" t="s">
        <v>88</v>
      </c>
      <c r="AX2075" t="s">
        <v>173</v>
      </c>
      <c r="AY2075" t="str">
        <f>IF(AND(Table1[[#This Row],[Contract]]="Month-to-Month", Table1[[#This Row],[Tenure in Months]]&lt;6, Table1[[#This Row],[Payment Method]]="Bank Withdrawal"), "High Risk", IF(OR(Table1[[#This Row],[Contract]]="Month-to-Month", Table1[[#This Row],[Tenure in Months]]&lt;12), "Medium Risk", "Low Risk"))</f>
        <v>Medium Risk</v>
      </c>
    </row>
    <row r="2076" spans="1:51" x14ac:dyDescent="0.35">
      <c r="A2076" t="s">
        <v>3013</v>
      </c>
      <c r="B2076" t="s">
        <v>51</v>
      </c>
      <c r="C2076">
        <v>30</v>
      </c>
      <c r="D2076" t="s">
        <v>52</v>
      </c>
      <c r="E2076" t="s">
        <v>52</v>
      </c>
      <c r="F2076" t="s">
        <v>52</v>
      </c>
      <c r="G2076" t="s">
        <v>52</v>
      </c>
      <c r="H2076">
        <v>0</v>
      </c>
      <c r="I2076" t="s">
        <v>54</v>
      </c>
      <c r="J2076" t="s">
        <v>55</v>
      </c>
      <c r="K2076" t="s">
        <v>2211</v>
      </c>
      <c r="L2076">
        <v>95758</v>
      </c>
      <c r="M2076">
        <v>38.353630000000003</v>
      </c>
      <c r="N2076">
        <v>-121.44195000000001</v>
      </c>
      <c r="O2076">
        <v>47065</v>
      </c>
      <c r="P2076" t="s">
        <v>57</v>
      </c>
      <c r="Q2076" t="s">
        <v>52</v>
      </c>
      <c r="R2076">
        <v>0</v>
      </c>
      <c r="S2076">
        <v>2</v>
      </c>
      <c r="T2076" t="s">
        <v>67</v>
      </c>
      <c r="U2076" t="s">
        <v>53</v>
      </c>
      <c r="V2076">
        <v>17.22</v>
      </c>
      <c r="W2076" t="s">
        <v>53</v>
      </c>
      <c r="X2076" t="s">
        <v>53</v>
      </c>
      <c r="Y2076" t="s">
        <v>68</v>
      </c>
      <c r="Z2076">
        <v>30</v>
      </c>
      <c r="AA2076" t="s">
        <v>52</v>
      </c>
      <c r="AB2076" t="s">
        <v>52</v>
      </c>
      <c r="AC2076" t="s">
        <v>52</v>
      </c>
      <c r="AD2076" t="s">
        <v>52</v>
      </c>
      <c r="AE2076" t="s">
        <v>52</v>
      </c>
      <c r="AF2076" t="s">
        <v>52</v>
      </c>
      <c r="AG2076" t="s">
        <v>52</v>
      </c>
      <c r="AH2076" t="s">
        <v>53</v>
      </c>
      <c r="AI2076" t="s">
        <v>60</v>
      </c>
      <c r="AJ2076" t="s">
        <v>53</v>
      </c>
      <c r="AK2076" t="s">
        <v>61</v>
      </c>
      <c r="AL2076">
        <v>76.5</v>
      </c>
      <c r="AM2076">
        <v>162.44999999999999</v>
      </c>
      <c r="AN2076">
        <v>0</v>
      </c>
      <c r="AO2076">
        <v>0</v>
      </c>
      <c r="AP2076">
        <v>34.44</v>
      </c>
      <c r="AQ2076">
        <v>196.89</v>
      </c>
      <c r="AR2076">
        <v>1</v>
      </c>
      <c r="AS2076" t="s">
        <v>62</v>
      </c>
      <c r="AT2076" t="s">
        <v>53</v>
      </c>
      <c r="AU2076">
        <v>80</v>
      </c>
      <c r="AV2076">
        <v>5944</v>
      </c>
      <c r="AW2076" t="s">
        <v>88</v>
      </c>
      <c r="AX2076" t="s">
        <v>89</v>
      </c>
      <c r="AY2076" t="str">
        <f>IF(AND(Table1[[#This Row],[Contract]]="Month-to-Month", Table1[[#This Row],[Tenure in Months]]&lt;6, Table1[[#This Row],[Payment Method]]="Bank Withdrawal"), "High Risk", IF(OR(Table1[[#This Row],[Contract]]="Month-to-Month", Table1[[#This Row],[Tenure in Months]]&lt;12), "Medium Risk", "Low Risk"))</f>
        <v>High Risk</v>
      </c>
    </row>
    <row r="2077" spans="1:51" x14ac:dyDescent="0.35">
      <c r="A2077" t="s">
        <v>3014</v>
      </c>
      <c r="B2077" t="s">
        <v>51</v>
      </c>
      <c r="C2077">
        <v>47</v>
      </c>
      <c r="D2077" t="s">
        <v>52</v>
      </c>
      <c r="E2077" t="s">
        <v>52</v>
      </c>
      <c r="F2077" t="s">
        <v>52</v>
      </c>
      <c r="G2077" t="s">
        <v>52</v>
      </c>
      <c r="H2077">
        <v>0</v>
      </c>
      <c r="I2077" t="s">
        <v>54</v>
      </c>
      <c r="J2077" t="s">
        <v>55</v>
      </c>
      <c r="K2077" t="s">
        <v>1801</v>
      </c>
      <c r="L2077">
        <v>95776</v>
      </c>
      <c r="M2077">
        <v>38.694080999999997</v>
      </c>
      <c r="N2077">
        <v>-121.69443099999999</v>
      </c>
      <c r="O2077">
        <v>15022</v>
      </c>
      <c r="P2077" t="s">
        <v>57</v>
      </c>
      <c r="Q2077" t="s">
        <v>52</v>
      </c>
      <c r="R2077">
        <v>0</v>
      </c>
      <c r="S2077">
        <v>5</v>
      </c>
      <c r="T2077" t="s">
        <v>67</v>
      </c>
      <c r="U2077" t="s">
        <v>53</v>
      </c>
      <c r="V2077">
        <v>7.31</v>
      </c>
      <c r="W2077" t="s">
        <v>52</v>
      </c>
      <c r="X2077" t="s">
        <v>53</v>
      </c>
      <c r="Y2077" t="s">
        <v>59</v>
      </c>
      <c r="Z2077">
        <v>18</v>
      </c>
      <c r="AA2077" t="s">
        <v>52</v>
      </c>
      <c r="AB2077" t="s">
        <v>52</v>
      </c>
      <c r="AC2077" t="s">
        <v>52</v>
      </c>
      <c r="AD2077" t="s">
        <v>53</v>
      </c>
      <c r="AE2077" t="s">
        <v>52</v>
      </c>
      <c r="AF2077" t="s">
        <v>52</v>
      </c>
      <c r="AG2077" t="s">
        <v>52</v>
      </c>
      <c r="AH2077" t="s">
        <v>53</v>
      </c>
      <c r="AI2077" t="s">
        <v>60</v>
      </c>
      <c r="AJ2077" t="s">
        <v>53</v>
      </c>
      <c r="AK2077" t="s">
        <v>61</v>
      </c>
      <c r="AL2077">
        <v>49.2</v>
      </c>
      <c r="AM2077">
        <v>216.9</v>
      </c>
      <c r="AN2077">
        <v>0</v>
      </c>
      <c r="AO2077">
        <v>0</v>
      </c>
      <c r="AP2077">
        <v>36.549999999999997</v>
      </c>
      <c r="AQ2077">
        <v>253.45</v>
      </c>
      <c r="AR2077">
        <v>1</v>
      </c>
      <c r="AS2077" t="s">
        <v>62</v>
      </c>
      <c r="AT2077" t="s">
        <v>53</v>
      </c>
      <c r="AU2077">
        <v>73</v>
      </c>
      <c r="AV2077">
        <v>4336</v>
      </c>
      <c r="AW2077" t="s">
        <v>63</v>
      </c>
      <c r="AX2077" t="s">
        <v>64</v>
      </c>
      <c r="AY2077" t="str">
        <f>IF(AND(Table1[[#This Row],[Contract]]="Month-to-Month", Table1[[#This Row],[Tenure in Months]]&lt;6, Table1[[#This Row],[Payment Method]]="Bank Withdrawal"), "High Risk", IF(OR(Table1[[#This Row],[Contract]]="Month-to-Month", Table1[[#This Row],[Tenure in Months]]&lt;12), "Medium Risk", "Low Risk"))</f>
        <v>High Risk</v>
      </c>
    </row>
    <row r="2078" spans="1:51" x14ac:dyDescent="0.35">
      <c r="A2078" t="s">
        <v>3015</v>
      </c>
      <c r="B2078" t="s">
        <v>51</v>
      </c>
      <c r="C2078">
        <v>42</v>
      </c>
      <c r="D2078" t="s">
        <v>52</v>
      </c>
      <c r="E2078" t="s">
        <v>52</v>
      </c>
      <c r="F2078" t="s">
        <v>52</v>
      </c>
      <c r="G2078" t="s">
        <v>52</v>
      </c>
      <c r="H2078">
        <v>0</v>
      </c>
      <c r="I2078" t="s">
        <v>54</v>
      </c>
      <c r="J2078" t="s">
        <v>55</v>
      </c>
      <c r="K2078" t="s">
        <v>435</v>
      </c>
      <c r="L2078">
        <v>95815</v>
      </c>
      <c r="M2078">
        <v>38.608404999999998</v>
      </c>
      <c r="N2078">
        <v>-121.44994199999999</v>
      </c>
      <c r="O2078">
        <v>25355</v>
      </c>
      <c r="P2078" t="s">
        <v>57</v>
      </c>
      <c r="Q2078" t="s">
        <v>52</v>
      </c>
      <c r="R2078">
        <v>0</v>
      </c>
      <c r="S2078">
        <v>11</v>
      </c>
      <c r="T2078" t="s">
        <v>58</v>
      </c>
      <c r="U2078" t="s">
        <v>53</v>
      </c>
      <c r="V2078">
        <v>30.91</v>
      </c>
      <c r="W2078" t="s">
        <v>53</v>
      </c>
      <c r="X2078" t="s">
        <v>52</v>
      </c>
      <c r="Y2078" t="s">
        <v>58</v>
      </c>
      <c r="Z2078">
        <v>0</v>
      </c>
      <c r="AA2078" t="s">
        <v>52</v>
      </c>
      <c r="AB2078" t="s">
        <v>52</v>
      </c>
      <c r="AC2078" t="s">
        <v>52</v>
      </c>
      <c r="AD2078" t="s">
        <v>52</v>
      </c>
      <c r="AE2078" t="s">
        <v>52</v>
      </c>
      <c r="AF2078" t="s">
        <v>52</v>
      </c>
      <c r="AG2078" t="s">
        <v>52</v>
      </c>
      <c r="AH2078" t="s">
        <v>52</v>
      </c>
      <c r="AI2078" t="s">
        <v>60</v>
      </c>
      <c r="AJ2078" t="s">
        <v>52</v>
      </c>
      <c r="AK2078" t="s">
        <v>69</v>
      </c>
      <c r="AL2078">
        <v>23.15</v>
      </c>
      <c r="AM2078">
        <v>245.2</v>
      </c>
      <c r="AN2078">
        <v>0</v>
      </c>
      <c r="AO2078">
        <v>0</v>
      </c>
      <c r="AP2078">
        <v>340.01</v>
      </c>
      <c r="AQ2078">
        <v>585.21</v>
      </c>
      <c r="AR2078">
        <v>1</v>
      </c>
      <c r="AS2078" t="s">
        <v>62</v>
      </c>
      <c r="AT2078" t="s">
        <v>53</v>
      </c>
      <c r="AU2078">
        <v>65</v>
      </c>
      <c r="AV2078">
        <v>5671</v>
      </c>
      <c r="AW2078" t="s">
        <v>63</v>
      </c>
      <c r="AX2078" t="s">
        <v>70</v>
      </c>
      <c r="AY2078" t="str">
        <f>IF(AND(Table1[[#This Row],[Contract]]="Month-to-Month", Table1[[#This Row],[Tenure in Months]]&lt;6, Table1[[#This Row],[Payment Method]]="Bank Withdrawal"), "High Risk", IF(OR(Table1[[#This Row],[Contract]]="Month-to-Month", Table1[[#This Row],[Tenure in Months]]&lt;12), "Medium Risk", "Low Risk"))</f>
        <v>Medium Risk</v>
      </c>
    </row>
    <row r="2079" spans="1:51" x14ac:dyDescent="0.35">
      <c r="A2079" t="s">
        <v>3016</v>
      </c>
      <c r="B2079" t="s">
        <v>66</v>
      </c>
      <c r="C2079">
        <v>22</v>
      </c>
      <c r="D2079" t="s">
        <v>53</v>
      </c>
      <c r="E2079" t="s">
        <v>52</v>
      </c>
      <c r="F2079" t="s">
        <v>53</v>
      </c>
      <c r="G2079" t="s">
        <v>52</v>
      </c>
      <c r="H2079">
        <v>0</v>
      </c>
      <c r="I2079" t="s">
        <v>54</v>
      </c>
      <c r="J2079" t="s">
        <v>55</v>
      </c>
      <c r="K2079" t="s">
        <v>435</v>
      </c>
      <c r="L2079">
        <v>95817</v>
      </c>
      <c r="M2079">
        <v>38.550722</v>
      </c>
      <c r="N2079">
        <v>-121.457314</v>
      </c>
      <c r="O2079">
        <v>14966</v>
      </c>
      <c r="P2079" t="s">
        <v>57</v>
      </c>
      <c r="Q2079" t="s">
        <v>53</v>
      </c>
      <c r="R2079">
        <v>1</v>
      </c>
      <c r="S2079">
        <v>4</v>
      </c>
      <c r="T2079" t="s">
        <v>67</v>
      </c>
      <c r="U2079" t="s">
        <v>53</v>
      </c>
      <c r="V2079">
        <v>44.28</v>
      </c>
      <c r="W2079" t="s">
        <v>52</v>
      </c>
      <c r="X2079" t="s">
        <v>53</v>
      </c>
      <c r="Y2079" t="s">
        <v>68</v>
      </c>
      <c r="Z2079">
        <v>59</v>
      </c>
      <c r="AA2079" t="s">
        <v>52</v>
      </c>
      <c r="AB2079" t="s">
        <v>52</v>
      </c>
      <c r="AC2079" t="s">
        <v>52</v>
      </c>
      <c r="AD2079" t="s">
        <v>52</v>
      </c>
      <c r="AE2079" t="s">
        <v>52</v>
      </c>
      <c r="AF2079" t="s">
        <v>53</v>
      </c>
      <c r="AG2079" t="s">
        <v>53</v>
      </c>
      <c r="AH2079" t="s">
        <v>52</v>
      </c>
      <c r="AI2079" t="s">
        <v>60</v>
      </c>
      <c r="AJ2079" t="s">
        <v>52</v>
      </c>
      <c r="AK2079" t="s">
        <v>61</v>
      </c>
      <c r="AL2079">
        <v>80.849999999999994</v>
      </c>
      <c r="AM2079">
        <v>302.75</v>
      </c>
      <c r="AN2079">
        <v>0</v>
      </c>
      <c r="AO2079">
        <v>40</v>
      </c>
      <c r="AP2079">
        <v>177.12</v>
      </c>
      <c r="AQ2079">
        <v>519.87</v>
      </c>
      <c r="AR2079">
        <v>1</v>
      </c>
      <c r="AS2079" t="s">
        <v>62</v>
      </c>
      <c r="AT2079" t="s">
        <v>53</v>
      </c>
      <c r="AU2079">
        <v>73</v>
      </c>
      <c r="AV2079">
        <v>2961</v>
      </c>
      <c r="AW2079" t="s">
        <v>63</v>
      </c>
      <c r="AX2079" t="s">
        <v>84</v>
      </c>
      <c r="AY2079" t="str">
        <f>IF(AND(Table1[[#This Row],[Contract]]="Month-to-Month", Table1[[#This Row],[Tenure in Months]]&lt;6, Table1[[#This Row],[Payment Method]]="Bank Withdrawal"), "High Risk", IF(OR(Table1[[#This Row],[Contract]]="Month-to-Month", Table1[[#This Row],[Tenure in Months]]&lt;12), "Medium Risk", "Low Risk"))</f>
        <v>High Risk</v>
      </c>
    </row>
    <row r="2080" spans="1:51" x14ac:dyDescent="0.35">
      <c r="A2080" t="s">
        <v>3017</v>
      </c>
      <c r="B2080" t="s">
        <v>51</v>
      </c>
      <c r="C2080">
        <v>26</v>
      </c>
      <c r="D2080" t="s">
        <v>53</v>
      </c>
      <c r="E2080" t="s">
        <v>52</v>
      </c>
      <c r="F2080" t="s">
        <v>52</v>
      </c>
      <c r="G2080" t="s">
        <v>52</v>
      </c>
      <c r="H2080">
        <v>0</v>
      </c>
      <c r="I2080" t="s">
        <v>54</v>
      </c>
      <c r="J2080" t="s">
        <v>55</v>
      </c>
      <c r="K2080" t="s">
        <v>435</v>
      </c>
      <c r="L2080">
        <v>95821</v>
      </c>
      <c r="M2080">
        <v>38.625095999999999</v>
      </c>
      <c r="N2080">
        <v>-121.383658</v>
      </c>
      <c r="O2080">
        <v>35426</v>
      </c>
      <c r="P2080" t="s">
        <v>57</v>
      </c>
      <c r="Q2080" t="s">
        <v>52</v>
      </c>
      <c r="R2080">
        <v>0</v>
      </c>
      <c r="S2080">
        <v>1</v>
      </c>
      <c r="T2080" t="s">
        <v>67</v>
      </c>
      <c r="U2080" t="s">
        <v>53</v>
      </c>
      <c r="V2080">
        <v>23.63</v>
      </c>
      <c r="W2080" t="s">
        <v>53</v>
      </c>
      <c r="X2080" t="s">
        <v>53</v>
      </c>
      <c r="Y2080" t="s">
        <v>110</v>
      </c>
      <c r="Z2080">
        <v>85</v>
      </c>
      <c r="AA2080" t="s">
        <v>52</v>
      </c>
      <c r="AB2080" t="s">
        <v>53</v>
      </c>
      <c r="AC2080" t="s">
        <v>52</v>
      </c>
      <c r="AD2080" t="s">
        <v>53</v>
      </c>
      <c r="AE2080" t="s">
        <v>52</v>
      </c>
      <c r="AF2080" t="s">
        <v>52</v>
      </c>
      <c r="AG2080" t="s">
        <v>52</v>
      </c>
      <c r="AH2080" t="s">
        <v>53</v>
      </c>
      <c r="AI2080" t="s">
        <v>60</v>
      </c>
      <c r="AJ2080" t="s">
        <v>52</v>
      </c>
      <c r="AK2080" t="s">
        <v>87</v>
      </c>
      <c r="AL2080">
        <v>60.1</v>
      </c>
      <c r="AM2080">
        <v>60.1</v>
      </c>
      <c r="AN2080">
        <v>0</v>
      </c>
      <c r="AO2080">
        <v>0</v>
      </c>
      <c r="AP2080">
        <v>23.63</v>
      </c>
      <c r="AQ2080">
        <v>83.73</v>
      </c>
      <c r="AR2080">
        <v>1</v>
      </c>
      <c r="AS2080" t="s">
        <v>62</v>
      </c>
      <c r="AT2080" t="s">
        <v>53</v>
      </c>
      <c r="AU2080">
        <v>88</v>
      </c>
      <c r="AV2080">
        <v>5654</v>
      </c>
      <c r="AW2080" t="s">
        <v>63</v>
      </c>
      <c r="AX2080" t="s">
        <v>84</v>
      </c>
      <c r="AY2080" t="str">
        <f>IF(AND(Table1[[#This Row],[Contract]]="Month-to-Month", Table1[[#This Row],[Tenure in Months]]&lt;6, Table1[[#This Row],[Payment Method]]="Bank Withdrawal"), "High Risk", IF(OR(Table1[[#This Row],[Contract]]="Month-to-Month", Table1[[#This Row],[Tenure in Months]]&lt;12), "Medium Risk", "Low Risk"))</f>
        <v>Medium Risk</v>
      </c>
    </row>
    <row r="2081" spans="1:51" x14ac:dyDescent="0.35">
      <c r="A2081" t="s">
        <v>3018</v>
      </c>
      <c r="B2081" t="s">
        <v>51</v>
      </c>
      <c r="C2081">
        <v>62</v>
      </c>
      <c r="D2081" t="s">
        <v>52</v>
      </c>
      <c r="E2081" t="s">
        <v>52</v>
      </c>
      <c r="F2081" t="s">
        <v>52</v>
      </c>
      <c r="G2081" t="s">
        <v>52</v>
      </c>
      <c r="H2081">
        <v>0</v>
      </c>
      <c r="I2081" t="s">
        <v>54</v>
      </c>
      <c r="J2081" t="s">
        <v>55</v>
      </c>
      <c r="K2081" t="s">
        <v>435</v>
      </c>
      <c r="L2081">
        <v>95823</v>
      </c>
      <c r="M2081">
        <v>38.475465</v>
      </c>
      <c r="N2081">
        <v>-121.443625</v>
      </c>
      <c r="O2081">
        <v>72199</v>
      </c>
      <c r="P2081" t="s">
        <v>57</v>
      </c>
      <c r="Q2081" t="s">
        <v>52</v>
      </c>
      <c r="R2081">
        <v>0</v>
      </c>
      <c r="S2081">
        <v>1</v>
      </c>
      <c r="T2081" t="s">
        <v>67</v>
      </c>
      <c r="U2081" t="s">
        <v>53</v>
      </c>
      <c r="V2081">
        <v>23.96</v>
      </c>
      <c r="W2081" t="s">
        <v>52</v>
      </c>
      <c r="X2081" t="s">
        <v>53</v>
      </c>
      <c r="Y2081" t="s">
        <v>68</v>
      </c>
      <c r="Z2081">
        <v>22</v>
      </c>
      <c r="AA2081" t="s">
        <v>52</v>
      </c>
      <c r="AB2081" t="s">
        <v>52</v>
      </c>
      <c r="AC2081" t="s">
        <v>52</v>
      </c>
      <c r="AD2081" t="s">
        <v>52</v>
      </c>
      <c r="AE2081" t="s">
        <v>53</v>
      </c>
      <c r="AF2081" t="s">
        <v>52</v>
      </c>
      <c r="AG2081" t="s">
        <v>52</v>
      </c>
      <c r="AH2081" t="s">
        <v>53</v>
      </c>
      <c r="AI2081" t="s">
        <v>60</v>
      </c>
      <c r="AJ2081" t="s">
        <v>53</v>
      </c>
      <c r="AK2081" t="s">
        <v>61</v>
      </c>
      <c r="AL2081">
        <v>78.95</v>
      </c>
      <c r="AM2081">
        <v>78.95</v>
      </c>
      <c r="AN2081">
        <v>0</v>
      </c>
      <c r="AO2081">
        <v>0</v>
      </c>
      <c r="AP2081">
        <v>23.96</v>
      </c>
      <c r="AQ2081">
        <v>102.91</v>
      </c>
      <c r="AR2081">
        <v>2</v>
      </c>
      <c r="AS2081" t="s">
        <v>62</v>
      </c>
      <c r="AT2081" t="s">
        <v>53</v>
      </c>
      <c r="AU2081">
        <v>75</v>
      </c>
      <c r="AV2081">
        <v>2038</v>
      </c>
      <c r="AW2081" t="s">
        <v>63</v>
      </c>
      <c r="AX2081" t="s">
        <v>154</v>
      </c>
      <c r="AY2081" t="str">
        <f>IF(AND(Table1[[#This Row],[Contract]]="Month-to-Month", Table1[[#This Row],[Tenure in Months]]&lt;6, Table1[[#This Row],[Payment Method]]="Bank Withdrawal"), "High Risk", IF(OR(Table1[[#This Row],[Contract]]="Month-to-Month", Table1[[#This Row],[Tenure in Months]]&lt;12), "Medium Risk", "Low Risk"))</f>
        <v>High Risk</v>
      </c>
    </row>
    <row r="2082" spans="1:51" x14ac:dyDescent="0.35">
      <c r="A2082" t="s">
        <v>3019</v>
      </c>
      <c r="B2082" t="s">
        <v>51</v>
      </c>
      <c r="C2082">
        <v>56</v>
      </c>
      <c r="D2082" t="s">
        <v>52</v>
      </c>
      <c r="E2082" t="s">
        <v>52</v>
      </c>
      <c r="F2082" t="s">
        <v>52</v>
      </c>
      <c r="G2082" t="s">
        <v>52</v>
      </c>
      <c r="H2082">
        <v>0</v>
      </c>
      <c r="I2082" t="s">
        <v>54</v>
      </c>
      <c r="J2082" t="s">
        <v>55</v>
      </c>
      <c r="K2082" t="s">
        <v>435</v>
      </c>
      <c r="L2082">
        <v>95828</v>
      </c>
      <c r="M2082">
        <v>38.486938000000002</v>
      </c>
      <c r="N2082">
        <v>-121.395805</v>
      </c>
      <c r="O2082">
        <v>54880</v>
      </c>
      <c r="P2082" t="s">
        <v>57</v>
      </c>
      <c r="Q2082" t="s">
        <v>52</v>
      </c>
      <c r="R2082">
        <v>0</v>
      </c>
      <c r="S2082">
        <v>2</v>
      </c>
      <c r="T2082" t="s">
        <v>67</v>
      </c>
      <c r="U2082" t="s">
        <v>53</v>
      </c>
      <c r="V2082">
        <v>6.47</v>
      </c>
      <c r="W2082" t="s">
        <v>52</v>
      </c>
      <c r="X2082" t="s">
        <v>53</v>
      </c>
      <c r="Y2082" t="s">
        <v>59</v>
      </c>
      <c r="Z2082">
        <v>21</v>
      </c>
      <c r="AA2082" t="s">
        <v>52</v>
      </c>
      <c r="AB2082" t="s">
        <v>52</v>
      </c>
      <c r="AC2082" t="s">
        <v>52</v>
      </c>
      <c r="AD2082" t="s">
        <v>52</v>
      </c>
      <c r="AE2082" t="s">
        <v>52</v>
      </c>
      <c r="AF2082" t="s">
        <v>52</v>
      </c>
      <c r="AG2082" t="s">
        <v>52</v>
      </c>
      <c r="AH2082" t="s">
        <v>53</v>
      </c>
      <c r="AI2082" t="s">
        <v>60</v>
      </c>
      <c r="AJ2082" t="s">
        <v>53</v>
      </c>
      <c r="AK2082" t="s">
        <v>61</v>
      </c>
      <c r="AL2082">
        <v>45.15</v>
      </c>
      <c r="AM2082">
        <v>98.5</v>
      </c>
      <c r="AN2082">
        <v>0</v>
      </c>
      <c r="AO2082">
        <v>0</v>
      </c>
      <c r="AP2082">
        <v>12.94</v>
      </c>
      <c r="AQ2082">
        <v>111.44</v>
      </c>
      <c r="AR2082">
        <v>2</v>
      </c>
      <c r="AS2082" t="s">
        <v>62</v>
      </c>
      <c r="AT2082" t="s">
        <v>53</v>
      </c>
      <c r="AU2082">
        <v>81</v>
      </c>
      <c r="AV2082">
        <v>2699</v>
      </c>
      <c r="AW2082" t="s">
        <v>63</v>
      </c>
      <c r="AX2082" t="s">
        <v>154</v>
      </c>
      <c r="AY2082" t="str">
        <f>IF(AND(Table1[[#This Row],[Contract]]="Month-to-Month", Table1[[#This Row],[Tenure in Months]]&lt;6, Table1[[#This Row],[Payment Method]]="Bank Withdrawal"), "High Risk", IF(OR(Table1[[#This Row],[Contract]]="Month-to-Month", Table1[[#This Row],[Tenure in Months]]&lt;12), "Medium Risk", "Low Risk"))</f>
        <v>High Risk</v>
      </c>
    </row>
    <row r="2083" spans="1:51" x14ac:dyDescent="0.35">
      <c r="A2083" t="s">
        <v>3020</v>
      </c>
      <c r="B2083" t="s">
        <v>66</v>
      </c>
      <c r="C2083">
        <v>28</v>
      </c>
      <c r="D2083" t="s">
        <v>53</v>
      </c>
      <c r="E2083" t="s">
        <v>52</v>
      </c>
      <c r="F2083" t="s">
        <v>52</v>
      </c>
      <c r="G2083" t="s">
        <v>52</v>
      </c>
      <c r="H2083">
        <v>0</v>
      </c>
      <c r="I2083" t="s">
        <v>54</v>
      </c>
      <c r="J2083" t="s">
        <v>55</v>
      </c>
      <c r="K2083" t="s">
        <v>435</v>
      </c>
      <c r="L2083">
        <v>95835</v>
      </c>
      <c r="M2083">
        <v>38.685068999999999</v>
      </c>
      <c r="N2083">
        <v>-121.54370900000001</v>
      </c>
      <c r="O2083">
        <v>854</v>
      </c>
      <c r="P2083" t="s">
        <v>57</v>
      </c>
      <c r="Q2083" t="s">
        <v>52</v>
      </c>
      <c r="R2083">
        <v>0</v>
      </c>
      <c r="S2083">
        <v>3</v>
      </c>
      <c r="T2083" t="s">
        <v>67</v>
      </c>
      <c r="U2083" t="s">
        <v>53</v>
      </c>
      <c r="V2083">
        <v>46.6</v>
      </c>
      <c r="W2083" t="s">
        <v>52</v>
      </c>
      <c r="X2083" t="s">
        <v>53</v>
      </c>
      <c r="Y2083" t="s">
        <v>68</v>
      </c>
      <c r="Z2083">
        <v>76</v>
      </c>
      <c r="AA2083" t="s">
        <v>52</v>
      </c>
      <c r="AB2083" t="s">
        <v>52</v>
      </c>
      <c r="AC2083" t="s">
        <v>52</v>
      </c>
      <c r="AD2083" t="s">
        <v>52</v>
      </c>
      <c r="AE2083" t="s">
        <v>53</v>
      </c>
      <c r="AF2083" t="s">
        <v>52</v>
      </c>
      <c r="AG2083" t="s">
        <v>52</v>
      </c>
      <c r="AH2083" t="s">
        <v>53</v>
      </c>
      <c r="AI2083" t="s">
        <v>60</v>
      </c>
      <c r="AJ2083" t="s">
        <v>53</v>
      </c>
      <c r="AK2083" t="s">
        <v>61</v>
      </c>
      <c r="AL2083">
        <v>79.400000000000006</v>
      </c>
      <c r="AM2083">
        <v>244.65</v>
      </c>
      <c r="AN2083">
        <v>0</v>
      </c>
      <c r="AO2083">
        <v>0</v>
      </c>
      <c r="AP2083">
        <v>139.80000000000001</v>
      </c>
      <c r="AQ2083">
        <v>384.45</v>
      </c>
      <c r="AR2083">
        <v>1</v>
      </c>
      <c r="AS2083" t="s">
        <v>62</v>
      </c>
      <c r="AT2083" t="s">
        <v>53</v>
      </c>
      <c r="AU2083">
        <v>90</v>
      </c>
      <c r="AV2083">
        <v>2448</v>
      </c>
      <c r="AW2083" t="s">
        <v>63</v>
      </c>
      <c r="AX2083" t="s">
        <v>154</v>
      </c>
      <c r="AY2083" t="str">
        <f>IF(AND(Table1[[#This Row],[Contract]]="Month-to-Month", Table1[[#This Row],[Tenure in Months]]&lt;6, Table1[[#This Row],[Payment Method]]="Bank Withdrawal"), "High Risk", IF(OR(Table1[[#This Row],[Contract]]="Month-to-Month", Table1[[#This Row],[Tenure in Months]]&lt;12), "Medium Risk", "Low Risk"))</f>
        <v>High Risk</v>
      </c>
    </row>
    <row r="2084" spans="1:51" x14ac:dyDescent="0.35">
      <c r="A2084" t="s">
        <v>3021</v>
      </c>
      <c r="B2084" t="s">
        <v>51</v>
      </c>
      <c r="C2084">
        <v>38</v>
      </c>
      <c r="D2084" t="s">
        <v>52</v>
      </c>
      <c r="E2084" t="s">
        <v>52</v>
      </c>
      <c r="F2084" t="s">
        <v>52</v>
      </c>
      <c r="G2084" t="s">
        <v>52</v>
      </c>
      <c r="H2084">
        <v>0</v>
      </c>
      <c r="I2084" t="s">
        <v>54</v>
      </c>
      <c r="J2084" t="s">
        <v>55</v>
      </c>
      <c r="K2084" t="s">
        <v>435</v>
      </c>
      <c r="L2084">
        <v>95838</v>
      </c>
      <c r="M2084">
        <v>38.646096</v>
      </c>
      <c r="N2084">
        <v>-121.44243299999999</v>
      </c>
      <c r="O2084">
        <v>34894</v>
      </c>
      <c r="P2084" t="s">
        <v>57</v>
      </c>
      <c r="Q2084" t="s">
        <v>52</v>
      </c>
      <c r="R2084">
        <v>0</v>
      </c>
      <c r="S2084">
        <v>44</v>
      </c>
      <c r="T2084" t="s">
        <v>92</v>
      </c>
      <c r="U2084" t="s">
        <v>52</v>
      </c>
      <c r="V2084">
        <v>0</v>
      </c>
      <c r="W2084" t="s">
        <v>52</v>
      </c>
      <c r="X2084" t="s">
        <v>53</v>
      </c>
      <c r="Y2084" t="s">
        <v>110</v>
      </c>
      <c r="Z2084">
        <v>4</v>
      </c>
      <c r="AA2084" t="s">
        <v>52</v>
      </c>
      <c r="AB2084" t="s">
        <v>53</v>
      </c>
      <c r="AC2084" t="s">
        <v>53</v>
      </c>
      <c r="AD2084" t="s">
        <v>52</v>
      </c>
      <c r="AE2084" t="s">
        <v>53</v>
      </c>
      <c r="AF2084" t="s">
        <v>53</v>
      </c>
      <c r="AG2084" t="s">
        <v>53</v>
      </c>
      <c r="AH2084" t="s">
        <v>53</v>
      </c>
      <c r="AI2084" t="s">
        <v>124</v>
      </c>
      <c r="AJ2084" t="s">
        <v>53</v>
      </c>
      <c r="AK2084" t="s">
        <v>69</v>
      </c>
      <c r="AL2084">
        <v>53.95</v>
      </c>
      <c r="AM2084">
        <v>2375.4</v>
      </c>
      <c r="AN2084">
        <v>0</v>
      </c>
      <c r="AO2084">
        <v>0</v>
      </c>
      <c r="AP2084">
        <v>0</v>
      </c>
      <c r="AQ2084">
        <v>2375.4</v>
      </c>
      <c r="AR2084">
        <v>2</v>
      </c>
      <c r="AS2084" t="s">
        <v>62</v>
      </c>
      <c r="AT2084" t="s">
        <v>53</v>
      </c>
      <c r="AU2084">
        <v>91</v>
      </c>
      <c r="AV2084">
        <v>3051</v>
      </c>
      <c r="AW2084" t="s">
        <v>63</v>
      </c>
      <c r="AX2084" t="s">
        <v>64</v>
      </c>
      <c r="AY2084" t="str">
        <f>IF(AND(Table1[[#This Row],[Contract]]="Month-to-Month", Table1[[#This Row],[Tenure in Months]]&lt;6, Table1[[#This Row],[Payment Method]]="Bank Withdrawal"), "High Risk", IF(OR(Table1[[#This Row],[Contract]]="Month-to-Month", Table1[[#This Row],[Tenure in Months]]&lt;12), "Medium Risk", "Low Risk"))</f>
        <v>Low Risk</v>
      </c>
    </row>
    <row r="2085" spans="1:51" x14ac:dyDescent="0.35">
      <c r="A2085" t="s">
        <v>3022</v>
      </c>
      <c r="B2085" t="s">
        <v>66</v>
      </c>
      <c r="C2085">
        <v>63</v>
      </c>
      <c r="D2085" t="s">
        <v>52</v>
      </c>
      <c r="E2085" t="s">
        <v>52</v>
      </c>
      <c r="F2085" t="s">
        <v>53</v>
      </c>
      <c r="G2085" t="s">
        <v>52</v>
      </c>
      <c r="H2085">
        <v>0</v>
      </c>
      <c r="I2085" t="s">
        <v>54</v>
      </c>
      <c r="J2085" t="s">
        <v>55</v>
      </c>
      <c r="K2085" t="s">
        <v>435</v>
      </c>
      <c r="L2085">
        <v>95842</v>
      </c>
      <c r="M2085">
        <v>38.687367000000002</v>
      </c>
      <c r="N2085">
        <v>-121.34848</v>
      </c>
      <c r="O2085">
        <v>31373</v>
      </c>
      <c r="P2085" t="s">
        <v>57</v>
      </c>
      <c r="Q2085" t="s">
        <v>52</v>
      </c>
      <c r="R2085">
        <v>0</v>
      </c>
      <c r="S2085">
        <v>24</v>
      </c>
      <c r="T2085" t="s">
        <v>58</v>
      </c>
      <c r="U2085" t="s">
        <v>53</v>
      </c>
      <c r="V2085">
        <v>44.96</v>
      </c>
      <c r="W2085" t="s">
        <v>52</v>
      </c>
      <c r="X2085" t="s">
        <v>53</v>
      </c>
      <c r="Y2085" t="s">
        <v>68</v>
      </c>
      <c r="Z2085">
        <v>28</v>
      </c>
      <c r="AA2085" t="s">
        <v>52</v>
      </c>
      <c r="AB2085" t="s">
        <v>53</v>
      </c>
      <c r="AC2085" t="s">
        <v>53</v>
      </c>
      <c r="AD2085" t="s">
        <v>52</v>
      </c>
      <c r="AE2085" t="s">
        <v>53</v>
      </c>
      <c r="AF2085" t="s">
        <v>53</v>
      </c>
      <c r="AG2085" t="s">
        <v>53</v>
      </c>
      <c r="AH2085" t="s">
        <v>53</v>
      </c>
      <c r="AI2085" t="s">
        <v>60</v>
      </c>
      <c r="AJ2085" t="s">
        <v>53</v>
      </c>
      <c r="AK2085" t="s">
        <v>69</v>
      </c>
      <c r="AL2085">
        <v>99.3</v>
      </c>
      <c r="AM2085">
        <v>2431.35</v>
      </c>
      <c r="AN2085">
        <v>0</v>
      </c>
      <c r="AO2085">
        <v>0</v>
      </c>
      <c r="AP2085">
        <v>1079.04</v>
      </c>
      <c r="AQ2085">
        <v>3510.39</v>
      </c>
      <c r="AR2085">
        <v>3</v>
      </c>
      <c r="AS2085" t="s">
        <v>62</v>
      </c>
      <c r="AT2085" t="s">
        <v>53</v>
      </c>
      <c r="AU2085">
        <v>69</v>
      </c>
      <c r="AV2085">
        <v>4811</v>
      </c>
      <c r="AW2085" t="s">
        <v>63</v>
      </c>
      <c r="AX2085" t="s">
        <v>64</v>
      </c>
      <c r="AY2085" t="str">
        <f>IF(AND(Table1[[#This Row],[Contract]]="Month-to-Month", Table1[[#This Row],[Tenure in Months]]&lt;6, Table1[[#This Row],[Payment Method]]="Bank Withdrawal"), "High Risk", IF(OR(Table1[[#This Row],[Contract]]="Month-to-Month", Table1[[#This Row],[Tenure in Months]]&lt;12), "Medium Risk", "Low Risk"))</f>
        <v>Medium Risk</v>
      </c>
    </row>
    <row r="2086" spans="1:51" x14ac:dyDescent="0.35">
      <c r="A2086" t="s">
        <v>3023</v>
      </c>
      <c r="B2086" t="s">
        <v>51</v>
      </c>
      <c r="C2086">
        <v>58</v>
      </c>
      <c r="D2086" t="s">
        <v>52</v>
      </c>
      <c r="E2086" t="s">
        <v>52</v>
      </c>
      <c r="F2086" t="s">
        <v>52</v>
      </c>
      <c r="G2086" t="s">
        <v>52</v>
      </c>
      <c r="H2086">
        <v>0</v>
      </c>
      <c r="I2086" t="s">
        <v>54</v>
      </c>
      <c r="J2086" t="s">
        <v>55</v>
      </c>
      <c r="K2086" t="s">
        <v>3024</v>
      </c>
      <c r="L2086">
        <v>95918</v>
      </c>
      <c r="M2086">
        <v>39.292333999999997</v>
      </c>
      <c r="N2086">
        <v>-121.32059700000001</v>
      </c>
      <c r="O2086">
        <v>1477</v>
      </c>
      <c r="P2086" t="s">
        <v>57</v>
      </c>
      <c r="Q2086" t="s">
        <v>52</v>
      </c>
      <c r="R2086">
        <v>0</v>
      </c>
      <c r="S2086">
        <v>18</v>
      </c>
      <c r="T2086" t="s">
        <v>58</v>
      </c>
      <c r="U2086" t="s">
        <v>53</v>
      </c>
      <c r="V2086">
        <v>38.869999999999997</v>
      </c>
      <c r="W2086" t="s">
        <v>53</v>
      </c>
      <c r="X2086" t="s">
        <v>53</v>
      </c>
      <c r="Y2086" t="s">
        <v>68</v>
      </c>
      <c r="Z2086">
        <v>7</v>
      </c>
      <c r="AA2086" t="s">
        <v>52</v>
      </c>
      <c r="AB2086" t="s">
        <v>53</v>
      </c>
      <c r="AC2086" t="s">
        <v>52</v>
      </c>
      <c r="AD2086" t="s">
        <v>52</v>
      </c>
      <c r="AE2086" t="s">
        <v>52</v>
      </c>
      <c r="AF2086" t="s">
        <v>52</v>
      </c>
      <c r="AG2086" t="s">
        <v>52</v>
      </c>
      <c r="AH2086" t="s">
        <v>52</v>
      </c>
      <c r="AI2086" t="s">
        <v>60</v>
      </c>
      <c r="AJ2086" t="s">
        <v>53</v>
      </c>
      <c r="AK2086" t="s">
        <v>61</v>
      </c>
      <c r="AL2086">
        <v>80.650000000000006</v>
      </c>
      <c r="AM2086">
        <v>1451.9</v>
      </c>
      <c r="AN2086">
        <v>0</v>
      </c>
      <c r="AO2086">
        <v>30</v>
      </c>
      <c r="AP2086">
        <v>699.66</v>
      </c>
      <c r="AQ2086">
        <v>2181.56</v>
      </c>
      <c r="AR2086">
        <v>2</v>
      </c>
      <c r="AS2086" t="s">
        <v>62</v>
      </c>
      <c r="AT2086" t="s">
        <v>53</v>
      </c>
      <c r="AU2086">
        <v>95</v>
      </c>
      <c r="AV2086">
        <v>3788</v>
      </c>
      <c r="AW2086" t="s">
        <v>63</v>
      </c>
      <c r="AX2086" t="s">
        <v>64</v>
      </c>
      <c r="AY2086" t="str">
        <f>IF(AND(Table1[[#This Row],[Contract]]="Month-to-Month", Table1[[#This Row],[Tenure in Months]]&lt;6, Table1[[#This Row],[Payment Method]]="Bank Withdrawal"), "High Risk", IF(OR(Table1[[#This Row],[Contract]]="Month-to-Month", Table1[[#This Row],[Tenure in Months]]&lt;12), "Medium Risk", "Low Risk"))</f>
        <v>Medium Risk</v>
      </c>
    </row>
    <row r="2087" spans="1:51" x14ac:dyDescent="0.35">
      <c r="A2087" t="s">
        <v>3025</v>
      </c>
      <c r="B2087" t="s">
        <v>66</v>
      </c>
      <c r="C2087">
        <v>41</v>
      </c>
      <c r="D2087" t="s">
        <v>52</v>
      </c>
      <c r="E2087" t="s">
        <v>52</v>
      </c>
      <c r="F2087" t="s">
        <v>52</v>
      </c>
      <c r="G2087" t="s">
        <v>52</v>
      </c>
      <c r="H2087">
        <v>0</v>
      </c>
      <c r="I2087" t="s">
        <v>54</v>
      </c>
      <c r="J2087" t="s">
        <v>55</v>
      </c>
      <c r="K2087" t="s">
        <v>255</v>
      </c>
      <c r="L2087">
        <v>95923</v>
      </c>
      <c r="M2087">
        <v>40.171312</v>
      </c>
      <c r="N2087">
        <v>-121.120605</v>
      </c>
      <c r="O2087">
        <v>86</v>
      </c>
      <c r="P2087" t="s">
        <v>57</v>
      </c>
      <c r="Q2087" t="s">
        <v>52</v>
      </c>
      <c r="R2087">
        <v>0</v>
      </c>
      <c r="S2087">
        <v>1</v>
      </c>
      <c r="T2087" t="s">
        <v>67</v>
      </c>
      <c r="U2087" t="s">
        <v>53</v>
      </c>
      <c r="V2087">
        <v>10.19</v>
      </c>
      <c r="W2087" t="s">
        <v>52</v>
      </c>
      <c r="X2087" t="s">
        <v>53</v>
      </c>
      <c r="Y2087" t="s">
        <v>68</v>
      </c>
      <c r="Z2087">
        <v>9</v>
      </c>
      <c r="AA2087" t="s">
        <v>52</v>
      </c>
      <c r="AB2087" t="s">
        <v>52</v>
      </c>
      <c r="AC2087" t="s">
        <v>52</v>
      </c>
      <c r="AD2087" t="s">
        <v>52</v>
      </c>
      <c r="AE2087" t="s">
        <v>52</v>
      </c>
      <c r="AF2087" t="s">
        <v>52</v>
      </c>
      <c r="AG2087" t="s">
        <v>52</v>
      </c>
      <c r="AH2087" t="s">
        <v>53</v>
      </c>
      <c r="AI2087" t="s">
        <v>60</v>
      </c>
      <c r="AJ2087" t="s">
        <v>52</v>
      </c>
      <c r="AK2087" t="s">
        <v>87</v>
      </c>
      <c r="AL2087">
        <v>71.099999999999994</v>
      </c>
      <c r="AM2087">
        <v>71.099999999999994</v>
      </c>
      <c r="AN2087">
        <v>0</v>
      </c>
      <c r="AO2087">
        <v>0</v>
      </c>
      <c r="AP2087">
        <v>10.19</v>
      </c>
      <c r="AQ2087">
        <v>81.289999999999907</v>
      </c>
      <c r="AR2087">
        <v>2</v>
      </c>
      <c r="AS2087" t="s">
        <v>62</v>
      </c>
      <c r="AT2087" t="s">
        <v>53</v>
      </c>
      <c r="AU2087">
        <v>91</v>
      </c>
      <c r="AV2087">
        <v>5824</v>
      </c>
      <c r="AW2087" t="s">
        <v>63</v>
      </c>
      <c r="AX2087" t="s">
        <v>70</v>
      </c>
      <c r="AY2087" t="str">
        <f>IF(AND(Table1[[#This Row],[Contract]]="Month-to-Month", Table1[[#This Row],[Tenure in Months]]&lt;6, Table1[[#This Row],[Payment Method]]="Bank Withdrawal"), "High Risk", IF(OR(Table1[[#This Row],[Contract]]="Month-to-Month", Table1[[#This Row],[Tenure in Months]]&lt;12), "Medium Risk", "Low Risk"))</f>
        <v>Medium Risk</v>
      </c>
    </row>
    <row r="2088" spans="1:51" x14ac:dyDescent="0.35">
      <c r="A2088" t="s">
        <v>3026</v>
      </c>
      <c r="B2088" t="s">
        <v>66</v>
      </c>
      <c r="C2088">
        <v>25</v>
      </c>
      <c r="D2088" t="s">
        <v>53</v>
      </c>
      <c r="E2088" t="s">
        <v>52</v>
      </c>
      <c r="F2088" t="s">
        <v>53</v>
      </c>
      <c r="G2088" t="s">
        <v>52</v>
      </c>
      <c r="H2088">
        <v>0</v>
      </c>
      <c r="I2088" t="s">
        <v>54</v>
      </c>
      <c r="J2088" t="s">
        <v>55</v>
      </c>
      <c r="K2088" t="s">
        <v>3027</v>
      </c>
      <c r="L2088">
        <v>95934</v>
      </c>
      <c r="M2088">
        <v>40.080342000000002</v>
      </c>
      <c r="N2088">
        <v>-120.95780499999999</v>
      </c>
      <c r="O2088">
        <v>178</v>
      </c>
      <c r="P2088" t="s">
        <v>57</v>
      </c>
      <c r="Q2088" t="s">
        <v>53</v>
      </c>
      <c r="R2088">
        <v>1</v>
      </c>
      <c r="S2088">
        <v>53</v>
      </c>
      <c r="T2088" t="s">
        <v>92</v>
      </c>
      <c r="U2088" t="s">
        <v>53</v>
      </c>
      <c r="V2088">
        <v>37.85</v>
      </c>
      <c r="W2088" t="s">
        <v>52</v>
      </c>
      <c r="X2088" t="s">
        <v>52</v>
      </c>
      <c r="Y2088" t="s">
        <v>58</v>
      </c>
      <c r="Z2088">
        <v>0</v>
      </c>
      <c r="AA2088" t="s">
        <v>52</v>
      </c>
      <c r="AB2088" t="s">
        <v>52</v>
      </c>
      <c r="AC2088" t="s">
        <v>52</v>
      </c>
      <c r="AD2088" t="s">
        <v>52</v>
      </c>
      <c r="AE2088" t="s">
        <v>52</v>
      </c>
      <c r="AF2088" t="s">
        <v>52</v>
      </c>
      <c r="AG2088" t="s">
        <v>52</v>
      </c>
      <c r="AH2088" t="s">
        <v>52</v>
      </c>
      <c r="AI2088" t="s">
        <v>124</v>
      </c>
      <c r="AJ2088" t="s">
        <v>52</v>
      </c>
      <c r="AK2088" t="s">
        <v>61</v>
      </c>
      <c r="AL2088">
        <v>20.8</v>
      </c>
      <c r="AM2088">
        <v>1021.8</v>
      </c>
      <c r="AN2088">
        <v>0</v>
      </c>
      <c r="AO2088">
        <v>0</v>
      </c>
      <c r="AP2088">
        <v>2006.05</v>
      </c>
      <c r="AQ2088">
        <v>3027.85</v>
      </c>
      <c r="AR2088">
        <v>3</v>
      </c>
      <c r="AS2088" t="s">
        <v>62</v>
      </c>
      <c r="AT2088" t="s">
        <v>53</v>
      </c>
      <c r="AU2088">
        <v>78</v>
      </c>
      <c r="AV2088">
        <v>4166</v>
      </c>
      <c r="AW2088" t="s">
        <v>80</v>
      </c>
      <c r="AX2088" t="s">
        <v>182</v>
      </c>
      <c r="AY2088" t="str">
        <f>IF(AND(Table1[[#This Row],[Contract]]="Month-to-Month", Table1[[#This Row],[Tenure in Months]]&lt;6, Table1[[#This Row],[Payment Method]]="Bank Withdrawal"), "High Risk", IF(OR(Table1[[#This Row],[Contract]]="Month-to-Month", Table1[[#This Row],[Tenure in Months]]&lt;12), "Medium Risk", "Low Risk"))</f>
        <v>Low Risk</v>
      </c>
    </row>
    <row r="2089" spans="1:51" x14ac:dyDescent="0.35">
      <c r="A2089" t="s">
        <v>3028</v>
      </c>
      <c r="B2089" t="s">
        <v>66</v>
      </c>
      <c r="C2089">
        <v>48</v>
      </c>
      <c r="D2089" t="s">
        <v>52</v>
      </c>
      <c r="E2089" t="s">
        <v>52</v>
      </c>
      <c r="F2089" t="s">
        <v>52</v>
      </c>
      <c r="G2089" t="s">
        <v>52</v>
      </c>
      <c r="H2089">
        <v>0</v>
      </c>
      <c r="I2089" t="s">
        <v>54</v>
      </c>
      <c r="J2089" t="s">
        <v>55</v>
      </c>
      <c r="K2089" t="s">
        <v>1346</v>
      </c>
      <c r="L2089">
        <v>95951</v>
      </c>
      <c r="M2089">
        <v>39.732767000000003</v>
      </c>
      <c r="N2089">
        <v>-122.042298</v>
      </c>
      <c r="O2089">
        <v>1931</v>
      </c>
      <c r="P2089" t="s">
        <v>57</v>
      </c>
      <c r="Q2089" t="s">
        <v>52</v>
      </c>
      <c r="R2089">
        <v>0</v>
      </c>
      <c r="S2089">
        <v>4</v>
      </c>
      <c r="T2089" t="s">
        <v>58</v>
      </c>
      <c r="U2089" t="s">
        <v>53</v>
      </c>
      <c r="V2089">
        <v>15.07</v>
      </c>
      <c r="W2089" t="s">
        <v>52</v>
      </c>
      <c r="X2089" t="s">
        <v>53</v>
      </c>
      <c r="Y2089" t="s">
        <v>110</v>
      </c>
      <c r="Z2089">
        <v>16</v>
      </c>
      <c r="AA2089" t="s">
        <v>52</v>
      </c>
      <c r="AB2089" t="s">
        <v>52</v>
      </c>
      <c r="AC2089" t="s">
        <v>52</v>
      </c>
      <c r="AD2089" t="s">
        <v>52</v>
      </c>
      <c r="AE2089" t="s">
        <v>52</v>
      </c>
      <c r="AF2089" t="s">
        <v>52</v>
      </c>
      <c r="AG2089" t="s">
        <v>52</v>
      </c>
      <c r="AH2089" t="s">
        <v>53</v>
      </c>
      <c r="AI2089" t="s">
        <v>60</v>
      </c>
      <c r="AJ2089" t="s">
        <v>53</v>
      </c>
      <c r="AK2089" t="s">
        <v>87</v>
      </c>
      <c r="AL2089">
        <v>46</v>
      </c>
      <c r="AM2089">
        <v>193.6</v>
      </c>
      <c r="AN2089">
        <v>0</v>
      </c>
      <c r="AO2089">
        <v>0</v>
      </c>
      <c r="AP2089">
        <v>60.28</v>
      </c>
      <c r="AQ2089">
        <v>253.88</v>
      </c>
      <c r="AR2089">
        <v>1</v>
      </c>
      <c r="AS2089" t="s">
        <v>62</v>
      </c>
      <c r="AT2089" t="s">
        <v>53</v>
      </c>
      <c r="AU2089">
        <v>90</v>
      </c>
      <c r="AV2089">
        <v>5246</v>
      </c>
      <c r="AW2089" t="s">
        <v>76</v>
      </c>
      <c r="AX2089" t="s">
        <v>2752</v>
      </c>
      <c r="AY2089" t="str">
        <f>IF(AND(Table1[[#This Row],[Contract]]="Month-to-Month", Table1[[#This Row],[Tenure in Months]]&lt;6, Table1[[#This Row],[Payment Method]]="Bank Withdrawal"), "High Risk", IF(OR(Table1[[#This Row],[Contract]]="Month-to-Month", Table1[[#This Row],[Tenure in Months]]&lt;12), "Medium Risk", "Low Risk"))</f>
        <v>Medium Risk</v>
      </c>
    </row>
    <row r="2090" spans="1:51" x14ac:dyDescent="0.35">
      <c r="A2090" t="s">
        <v>3029</v>
      </c>
      <c r="B2090" t="s">
        <v>66</v>
      </c>
      <c r="C2090">
        <v>27</v>
      </c>
      <c r="D2090" t="s">
        <v>53</v>
      </c>
      <c r="E2090" t="s">
        <v>52</v>
      </c>
      <c r="F2090" t="s">
        <v>52</v>
      </c>
      <c r="G2090" t="s">
        <v>52</v>
      </c>
      <c r="H2090">
        <v>0</v>
      </c>
      <c r="I2090" t="s">
        <v>54</v>
      </c>
      <c r="J2090" t="s">
        <v>55</v>
      </c>
      <c r="K2090" t="s">
        <v>1113</v>
      </c>
      <c r="L2090">
        <v>95953</v>
      </c>
      <c r="M2090">
        <v>39.258746000000002</v>
      </c>
      <c r="N2090">
        <v>-121.77697000000001</v>
      </c>
      <c r="O2090">
        <v>8695</v>
      </c>
      <c r="P2090" t="s">
        <v>57</v>
      </c>
      <c r="Q2090" t="s">
        <v>52</v>
      </c>
      <c r="R2090">
        <v>0</v>
      </c>
      <c r="S2090">
        <v>9</v>
      </c>
      <c r="T2090" t="s">
        <v>58</v>
      </c>
      <c r="U2090" t="s">
        <v>53</v>
      </c>
      <c r="V2090">
        <v>24.81</v>
      </c>
      <c r="W2090" t="s">
        <v>52</v>
      </c>
      <c r="X2090" t="s">
        <v>53</v>
      </c>
      <c r="Y2090" t="s">
        <v>110</v>
      </c>
      <c r="Z2090">
        <v>69</v>
      </c>
      <c r="AA2090" t="s">
        <v>52</v>
      </c>
      <c r="AB2090" t="s">
        <v>53</v>
      </c>
      <c r="AC2090" t="s">
        <v>52</v>
      </c>
      <c r="AD2090" t="s">
        <v>53</v>
      </c>
      <c r="AE2090" t="s">
        <v>53</v>
      </c>
      <c r="AF2090" t="s">
        <v>52</v>
      </c>
      <c r="AG2090" t="s">
        <v>52</v>
      </c>
      <c r="AH2090" t="s">
        <v>52</v>
      </c>
      <c r="AI2090" t="s">
        <v>60</v>
      </c>
      <c r="AJ2090" t="s">
        <v>52</v>
      </c>
      <c r="AK2090" t="s">
        <v>87</v>
      </c>
      <c r="AL2090">
        <v>66.25</v>
      </c>
      <c r="AM2090">
        <v>620.54999999999995</v>
      </c>
      <c r="AN2090">
        <v>0</v>
      </c>
      <c r="AO2090">
        <v>10</v>
      </c>
      <c r="AP2090">
        <v>223.29</v>
      </c>
      <c r="AQ2090">
        <v>853.83999999999901</v>
      </c>
      <c r="AR2090">
        <v>3</v>
      </c>
      <c r="AS2090" t="s">
        <v>62</v>
      </c>
      <c r="AT2090" t="s">
        <v>53</v>
      </c>
      <c r="AU2090">
        <v>67</v>
      </c>
      <c r="AV2090">
        <v>5515</v>
      </c>
      <c r="AW2090" t="s">
        <v>76</v>
      </c>
      <c r="AX2090" t="s">
        <v>133</v>
      </c>
      <c r="AY2090" t="str">
        <f>IF(AND(Table1[[#This Row],[Contract]]="Month-to-Month", Table1[[#This Row],[Tenure in Months]]&lt;6, Table1[[#This Row],[Payment Method]]="Bank Withdrawal"), "High Risk", IF(OR(Table1[[#This Row],[Contract]]="Month-to-Month", Table1[[#This Row],[Tenure in Months]]&lt;12), "Medium Risk", "Low Risk"))</f>
        <v>Medium Risk</v>
      </c>
    </row>
    <row r="2091" spans="1:51" x14ac:dyDescent="0.35">
      <c r="A2091" t="s">
        <v>3030</v>
      </c>
      <c r="B2091" t="s">
        <v>66</v>
      </c>
      <c r="C2091">
        <v>60</v>
      </c>
      <c r="D2091" t="s">
        <v>52</v>
      </c>
      <c r="E2091" t="s">
        <v>52</v>
      </c>
      <c r="F2091" t="s">
        <v>52</v>
      </c>
      <c r="G2091" t="s">
        <v>52</v>
      </c>
      <c r="H2091">
        <v>0</v>
      </c>
      <c r="I2091" t="s">
        <v>54</v>
      </c>
      <c r="J2091" t="s">
        <v>55</v>
      </c>
      <c r="K2091" t="s">
        <v>3031</v>
      </c>
      <c r="L2091">
        <v>95955</v>
      </c>
      <c r="M2091">
        <v>39.281193999999999</v>
      </c>
      <c r="N2091">
        <v>-122.226568</v>
      </c>
      <c r="O2091">
        <v>1146</v>
      </c>
      <c r="P2091" t="s">
        <v>57</v>
      </c>
      <c r="Q2091" t="s">
        <v>52</v>
      </c>
      <c r="R2091">
        <v>0</v>
      </c>
      <c r="S2091">
        <v>22</v>
      </c>
      <c r="T2091" t="s">
        <v>58</v>
      </c>
      <c r="U2091" t="s">
        <v>53</v>
      </c>
      <c r="V2091">
        <v>12.19</v>
      </c>
      <c r="W2091" t="s">
        <v>53</v>
      </c>
      <c r="X2091" t="s">
        <v>53</v>
      </c>
      <c r="Y2091" t="s">
        <v>68</v>
      </c>
      <c r="Z2091">
        <v>23</v>
      </c>
      <c r="AA2091" t="s">
        <v>52</v>
      </c>
      <c r="AB2091" t="s">
        <v>52</v>
      </c>
      <c r="AC2091" t="s">
        <v>52</v>
      </c>
      <c r="AD2091" t="s">
        <v>53</v>
      </c>
      <c r="AE2091" t="s">
        <v>53</v>
      </c>
      <c r="AF2091" t="s">
        <v>52</v>
      </c>
      <c r="AG2091" t="s">
        <v>52</v>
      </c>
      <c r="AH2091" t="s">
        <v>53</v>
      </c>
      <c r="AI2091" t="s">
        <v>60</v>
      </c>
      <c r="AJ2091" t="s">
        <v>53</v>
      </c>
      <c r="AK2091" t="s">
        <v>61</v>
      </c>
      <c r="AL2091">
        <v>90</v>
      </c>
      <c r="AM2091">
        <v>1993.8</v>
      </c>
      <c r="AN2091">
        <v>0</v>
      </c>
      <c r="AO2091">
        <v>0</v>
      </c>
      <c r="AP2091">
        <v>268.18</v>
      </c>
      <c r="AQ2091">
        <v>2261.98</v>
      </c>
      <c r="AR2091">
        <v>2</v>
      </c>
      <c r="AS2091" t="s">
        <v>62</v>
      </c>
      <c r="AT2091" t="s">
        <v>53</v>
      </c>
      <c r="AU2091">
        <v>95</v>
      </c>
      <c r="AV2091">
        <v>4739</v>
      </c>
      <c r="AW2091" t="s">
        <v>76</v>
      </c>
      <c r="AX2091" t="s">
        <v>77</v>
      </c>
      <c r="AY2091" t="str">
        <f>IF(AND(Table1[[#This Row],[Contract]]="Month-to-Month", Table1[[#This Row],[Tenure in Months]]&lt;6, Table1[[#This Row],[Payment Method]]="Bank Withdrawal"), "High Risk", IF(OR(Table1[[#This Row],[Contract]]="Month-to-Month", Table1[[#This Row],[Tenure in Months]]&lt;12), "Medium Risk", "Low Risk"))</f>
        <v>Medium Risk</v>
      </c>
    </row>
    <row r="2092" spans="1:51" x14ac:dyDescent="0.35">
      <c r="A2092" t="s">
        <v>3032</v>
      </c>
      <c r="B2092" t="s">
        <v>51</v>
      </c>
      <c r="C2092">
        <v>39</v>
      </c>
      <c r="D2092" t="s">
        <v>52</v>
      </c>
      <c r="E2092" t="s">
        <v>52</v>
      </c>
      <c r="F2092" t="s">
        <v>52</v>
      </c>
      <c r="G2092" t="s">
        <v>52</v>
      </c>
      <c r="H2092">
        <v>0</v>
      </c>
      <c r="I2092" t="s">
        <v>54</v>
      </c>
      <c r="J2092" t="s">
        <v>55</v>
      </c>
      <c r="K2092" t="s">
        <v>1348</v>
      </c>
      <c r="L2092">
        <v>95956</v>
      </c>
      <c r="M2092">
        <v>39.937016999999997</v>
      </c>
      <c r="N2092">
        <v>-121.058043</v>
      </c>
      <c r="O2092">
        <v>301</v>
      </c>
      <c r="P2092" t="s">
        <v>57</v>
      </c>
      <c r="Q2092" t="s">
        <v>52</v>
      </c>
      <c r="R2092">
        <v>0</v>
      </c>
      <c r="S2092">
        <v>38</v>
      </c>
      <c r="T2092" t="s">
        <v>58</v>
      </c>
      <c r="U2092" t="s">
        <v>53</v>
      </c>
      <c r="V2092">
        <v>33.71</v>
      </c>
      <c r="W2092" t="s">
        <v>52</v>
      </c>
      <c r="X2092" t="s">
        <v>53</v>
      </c>
      <c r="Y2092" t="s">
        <v>68</v>
      </c>
      <c r="Z2092">
        <v>17</v>
      </c>
      <c r="AA2092" t="s">
        <v>52</v>
      </c>
      <c r="AB2092" t="s">
        <v>52</v>
      </c>
      <c r="AC2092" t="s">
        <v>52</v>
      </c>
      <c r="AD2092" t="s">
        <v>52</v>
      </c>
      <c r="AE2092" t="s">
        <v>52</v>
      </c>
      <c r="AF2092" t="s">
        <v>52</v>
      </c>
      <c r="AG2092" t="s">
        <v>52</v>
      </c>
      <c r="AH2092" t="s">
        <v>53</v>
      </c>
      <c r="AI2092" t="s">
        <v>124</v>
      </c>
      <c r="AJ2092" t="s">
        <v>53</v>
      </c>
      <c r="AK2092" t="s">
        <v>61</v>
      </c>
      <c r="AL2092">
        <v>70.45</v>
      </c>
      <c r="AM2092">
        <v>2597.6</v>
      </c>
      <c r="AN2092">
        <v>0</v>
      </c>
      <c r="AO2092">
        <v>0</v>
      </c>
      <c r="AP2092">
        <v>1280.98</v>
      </c>
      <c r="AQ2092">
        <v>3878.58</v>
      </c>
      <c r="AR2092">
        <v>3</v>
      </c>
      <c r="AS2092" t="s">
        <v>62</v>
      </c>
      <c r="AT2092" t="s">
        <v>53</v>
      </c>
      <c r="AU2092">
        <v>82</v>
      </c>
      <c r="AV2092">
        <v>5437</v>
      </c>
      <c r="AW2092" t="s">
        <v>80</v>
      </c>
      <c r="AX2092" t="s">
        <v>97</v>
      </c>
      <c r="AY2092" t="str">
        <f>IF(AND(Table1[[#This Row],[Contract]]="Month-to-Month", Table1[[#This Row],[Tenure in Months]]&lt;6, Table1[[#This Row],[Payment Method]]="Bank Withdrawal"), "High Risk", IF(OR(Table1[[#This Row],[Contract]]="Month-to-Month", Table1[[#This Row],[Tenure in Months]]&lt;12), "Medium Risk", "Low Risk"))</f>
        <v>Low Risk</v>
      </c>
    </row>
    <row r="2093" spans="1:51" x14ac:dyDescent="0.35">
      <c r="A2093" t="s">
        <v>3033</v>
      </c>
      <c r="B2093" t="s">
        <v>51</v>
      </c>
      <c r="C2093">
        <v>62</v>
      </c>
      <c r="D2093" t="s">
        <v>52</v>
      </c>
      <c r="E2093" t="s">
        <v>52</v>
      </c>
      <c r="F2093" t="s">
        <v>52</v>
      </c>
      <c r="G2093" t="s">
        <v>52</v>
      </c>
      <c r="H2093">
        <v>0</v>
      </c>
      <c r="I2093" t="s">
        <v>54</v>
      </c>
      <c r="J2093" t="s">
        <v>55</v>
      </c>
      <c r="K2093" t="s">
        <v>3034</v>
      </c>
      <c r="L2093">
        <v>95961</v>
      </c>
      <c r="M2093">
        <v>39.082568000000002</v>
      </c>
      <c r="N2093">
        <v>-121.55325000000001</v>
      </c>
      <c r="O2093">
        <v>6439</v>
      </c>
      <c r="P2093" t="s">
        <v>57</v>
      </c>
      <c r="Q2093" t="s">
        <v>52</v>
      </c>
      <c r="R2093">
        <v>0</v>
      </c>
      <c r="S2093">
        <v>53</v>
      </c>
      <c r="T2093" t="s">
        <v>92</v>
      </c>
      <c r="U2093" t="s">
        <v>53</v>
      </c>
      <c r="V2093">
        <v>26.21</v>
      </c>
      <c r="W2093" t="s">
        <v>52</v>
      </c>
      <c r="X2093" t="s">
        <v>52</v>
      </c>
      <c r="Y2093" t="s">
        <v>58</v>
      </c>
      <c r="Z2093">
        <v>0</v>
      </c>
      <c r="AA2093" t="s">
        <v>52</v>
      </c>
      <c r="AB2093" t="s">
        <v>52</v>
      </c>
      <c r="AC2093" t="s">
        <v>52</v>
      </c>
      <c r="AD2093" t="s">
        <v>52</v>
      </c>
      <c r="AE2093" t="s">
        <v>52</v>
      </c>
      <c r="AF2093" t="s">
        <v>52</v>
      </c>
      <c r="AG2093" t="s">
        <v>52</v>
      </c>
      <c r="AH2093" t="s">
        <v>52</v>
      </c>
      <c r="AI2093" t="s">
        <v>334</v>
      </c>
      <c r="AJ2093" t="s">
        <v>52</v>
      </c>
      <c r="AK2093" t="s">
        <v>61</v>
      </c>
      <c r="AL2093">
        <v>19.75</v>
      </c>
      <c r="AM2093">
        <v>1052.3499999999999</v>
      </c>
      <c r="AN2093">
        <v>0</v>
      </c>
      <c r="AO2093">
        <v>0</v>
      </c>
      <c r="AP2093">
        <v>1389.13</v>
      </c>
      <c r="AQ2093">
        <v>2441.48</v>
      </c>
      <c r="AR2093">
        <v>3</v>
      </c>
      <c r="AS2093" t="s">
        <v>62</v>
      </c>
      <c r="AT2093" t="s">
        <v>53</v>
      </c>
      <c r="AU2093">
        <v>66</v>
      </c>
      <c r="AV2093">
        <v>6265</v>
      </c>
      <c r="AW2093" t="s">
        <v>80</v>
      </c>
      <c r="AX2093" t="s">
        <v>107</v>
      </c>
      <c r="AY2093" t="str">
        <f>IF(AND(Table1[[#This Row],[Contract]]="Month-to-Month", Table1[[#This Row],[Tenure in Months]]&lt;6, Table1[[#This Row],[Payment Method]]="Bank Withdrawal"), "High Risk", IF(OR(Table1[[#This Row],[Contract]]="Month-to-Month", Table1[[#This Row],[Tenure in Months]]&lt;12), "Medium Risk", "Low Risk"))</f>
        <v>Low Risk</v>
      </c>
    </row>
    <row r="2094" spans="1:51" x14ac:dyDescent="0.35">
      <c r="A2094" t="s">
        <v>3035</v>
      </c>
      <c r="B2094" t="s">
        <v>51</v>
      </c>
      <c r="C2094">
        <v>49</v>
      </c>
      <c r="D2094" t="s">
        <v>52</v>
      </c>
      <c r="E2094" t="s">
        <v>52</v>
      </c>
      <c r="F2094" t="s">
        <v>52</v>
      </c>
      <c r="G2094" t="s">
        <v>52</v>
      </c>
      <c r="H2094">
        <v>0</v>
      </c>
      <c r="I2094" t="s">
        <v>54</v>
      </c>
      <c r="J2094" t="s">
        <v>55</v>
      </c>
      <c r="K2094" t="s">
        <v>2249</v>
      </c>
      <c r="L2094">
        <v>95966</v>
      </c>
      <c r="M2094">
        <v>39.473896000000003</v>
      </c>
      <c r="N2094">
        <v>-121.415927</v>
      </c>
      <c r="O2094">
        <v>28382</v>
      </c>
      <c r="P2094" t="s">
        <v>57</v>
      </c>
      <c r="Q2094" t="s">
        <v>52</v>
      </c>
      <c r="R2094">
        <v>0</v>
      </c>
      <c r="S2094">
        <v>1</v>
      </c>
      <c r="T2094" t="s">
        <v>58</v>
      </c>
      <c r="U2094" t="s">
        <v>53</v>
      </c>
      <c r="V2094">
        <v>31.16</v>
      </c>
      <c r="W2094" t="s">
        <v>52</v>
      </c>
      <c r="X2094" t="s">
        <v>53</v>
      </c>
      <c r="Y2094" t="s">
        <v>59</v>
      </c>
      <c r="Z2094">
        <v>11</v>
      </c>
      <c r="AA2094" t="s">
        <v>53</v>
      </c>
      <c r="AB2094" t="s">
        <v>52</v>
      </c>
      <c r="AC2094" t="s">
        <v>52</v>
      </c>
      <c r="AD2094" t="s">
        <v>53</v>
      </c>
      <c r="AE2094" t="s">
        <v>52</v>
      </c>
      <c r="AF2094" t="s">
        <v>52</v>
      </c>
      <c r="AG2094" t="s">
        <v>52</v>
      </c>
      <c r="AH2094" t="s">
        <v>53</v>
      </c>
      <c r="AI2094" t="s">
        <v>60</v>
      </c>
      <c r="AJ2094" t="s">
        <v>53</v>
      </c>
      <c r="AK2094" t="s">
        <v>61</v>
      </c>
      <c r="AL2094">
        <v>53.95</v>
      </c>
      <c r="AM2094">
        <v>53.95</v>
      </c>
      <c r="AN2094">
        <v>0</v>
      </c>
      <c r="AO2094">
        <v>0</v>
      </c>
      <c r="AP2094">
        <v>31.16</v>
      </c>
      <c r="AQ2094">
        <v>85.11</v>
      </c>
      <c r="AR2094">
        <v>1</v>
      </c>
      <c r="AS2094" t="s">
        <v>62</v>
      </c>
      <c r="AT2094" t="s">
        <v>53</v>
      </c>
      <c r="AU2094">
        <v>90</v>
      </c>
      <c r="AV2094">
        <v>2771</v>
      </c>
      <c r="AW2094" t="s">
        <v>80</v>
      </c>
      <c r="AX2094" t="s">
        <v>81</v>
      </c>
      <c r="AY2094" t="str">
        <f>IF(AND(Table1[[#This Row],[Contract]]="Month-to-Month", Table1[[#This Row],[Tenure in Months]]&lt;6, Table1[[#This Row],[Payment Method]]="Bank Withdrawal"), "High Risk", IF(OR(Table1[[#This Row],[Contract]]="Month-to-Month", Table1[[#This Row],[Tenure in Months]]&lt;12), "Medium Risk", "Low Risk"))</f>
        <v>High Risk</v>
      </c>
    </row>
    <row r="2095" spans="1:51" x14ac:dyDescent="0.35">
      <c r="A2095" t="s">
        <v>3036</v>
      </c>
      <c r="B2095" t="s">
        <v>66</v>
      </c>
      <c r="C2095">
        <v>40</v>
      </c>
      <c r="D2095" t="s">
        <v>52</v>
      </c>
      <c r="E2095" t="s">
        <v>52</v>
      </c>
      <c r="F2095" t="s">
        <v>52</v>
      </c>
      <c r="G2095" t="s">
        <v>52</v>
      </c>
      <c r="H2095">
        <v>0</v>
      </c>
      <c r="I2095" t="s">
        <v>54</v>
      </c>
      <c r="J2095" t="s">
        <v>55</v>
      </c>
      <c r="K2095" t="s">
        <v>444</v>
      </c>
      <c r="L2095">
        <v>95971</v>
      </c>
      <c r="M2095">
        <v>39.971228000000004</v>
      </c>
      <c r="N2095">
        <v>-121.041166</v>
      </c>
      <c r="O2095">
        <v>6189</v>
      </c>
      <c r="P2095" t="s">
        <v>57</v>
      </c>
      <c r="Q2095" t="s">
        <v>52</v>
      </c>
      <c r="R2095">
        <v>0</v>
      </c>
      <c r="S2095">
        <v>16</v>
      </c>
      <c r="T2095" t="s">
        <v>58</v>
      </c>
      <c r="U2095" t="s">
        <v>53</v>
      </c>
      <c r="V2095">
        <v>12.92</v>
      </c>
      <c r="W2095" t="s">
        <v>52</v>
      </c>
      <c r="X2095" t="s">
        <v>53</v>
      </c>
      <c r="Y2095" t="s">
        <v>68</v>
      </c>
      <c r="Z2095">
        <v>12</v>
      </c>
      <c r="AA2095" t="s">
        <v>52</v>
      </c>
      <c r="AB2095" t="s">
        <v>52</v>
      </c>
      <c r="AC2095" t="s">
        <v>52</v>
      </c>
      <c r="AD2095" t="s">
        <v>52</v>
      </c>
      <c r="AE2095" t="s">
        <v>53</v>
      </c>
      <c r="AF2095" t="s">
        <v>52</v>
      </c>
      <c r="AG2095" t="s">
        <v>52</v>
      </c>
      <c r="AH2095" t="s">
        <v>52</v>
      </c>
      <c r="AI2095" t="s">
        <v>60</v>
      </c>
      <c r="AJ2095" t="s">
        <v>53</v>
      </c>
      <c r="AK2095" t="s">
        <v>61</v>
      </c>
      <c r="AL2095">
        <v>81</v>
      </c>
      <c r="AM2095">
        <v>1312.15</v>
      </c>
      <c r="AN2095">
        <v>0</v>
      </c>
      <c r="AO2095">
        <v>0</v>
      </c>
      <c r="AP2095">
        <v>206.72</v>
      </c>
      <c r="AQ2095">
        <v>1518.87</v>
      </c>
      <c r="AR2095">
        <v>1</v>
      </c>
      <c r="AS2095" t="s">
        <v>62</v>
      </c>
      <c r="AT2095" t="s">
        <v>53</v>
      </c>
      <c r="AU2095">
        <v>83</v>
      </c>
      <c r="AV2095">
        <v>2335</v>
      </c>
      <c r="AW2095" t="s">
        <v>76</v>
      </c>
      <c r="AX2095" t="s">
        <v>100</v>
      </c>
      <c r="AY2095" t="str">
        <f>IF(AND(Table1[[#This Row],[Contract]]="Month-to-Month", Table1[[#This Row],[Tenure in Months]]&lt;6, Table1[[#This Row],[Payment Method]]="Bank Withdrawal"), "High Risk", IF(OR(Table1[[#This Row],[Contract]]="Month-to-Month", Table1[[#This Row],[Tenure in Months]]&lt;12), "Medium Risk", "Low Risk"))</f>
        <v>Medium Risk</v>
      </c>
    </row>
    <row r="2096" spans="1:51" x14ac:dyDescent="0.35">
      <c r="A2096" t="s">
        <v>3037</v>
      </c>
      <c r="B2096" t="s">
        <v>66</v>
      </c>
      <c r="C2096">
        <v>34</v>
      </c>
      <c r="D2096" t="s">
        <v>52</v>
      </c>
      <c r="E2096" t="s">
        <v>52</v>
      </c>
      <c r="F2096" t="s">
        <v>53</v>
      </c>
      <c r="G2096" t="s">
        <v>52</v>
      </c>
      <c r="H2096">
        <v>0</v>
      </c>
      <c r="I2096" t="s">
        <v>54</v>
      </c>
      <c r="J2096" t="s">
        <v>55</v>
      </c>
      <c r="K2096" t="s">
        <v>448</v>
      </c>
      <c r="L2096">
        <v>95984</v>
      </c>
      <c r="M2096">
        <v>40.022184000000003</v>
      </c>
      <c r="N2096">
        <v>-121.06238399999999</v>
      </c>
      <c r="O2096">
        <v>73</v>
      </c>
      <c r="P2096" t="s">
        <v>57</v>
      </c>
      <c r="Q2096" t="s">
        <v>53</v>
      </c>
      <c r="R2096">
        <v>1</v>
      </c>
      <c r="S2096">
        <v>1</v>
      </c>
      <c r="T2096" t="s">
        <v>58</v>
      </c>
      <c r="U2096" t="s">
        <v>53</v>
      </c>
      <c r="V2096">
        <v>11.08</v>
      </c>
      <c r="W2096" t="s">
        <v>52</v>
      </c>
      <c r="X2096" t="s">
        <v>53</v>
      </c>
      <c r="Y2096" t="s">
        <v>68</v>
      </c>
      <c r="Z2096">
        <v>13</v>
      </c>
      <c r="AA2096" t="s">
        <v>52</v>
      </c>
      <c r="AB2096" t="s">
        <v>52</v>
      </c>
      <c r="AC2096" t="s">
        <v>52</v>
      </c>
      <c r="AD2096" t="s">
        <v>52</v>
      </c>
      <c r="AE2096" t="s">
        <v>52</v>
      </c>
      <c r="AF2096" t="s">
        <v>52</v>
      </c>
      <c r="AG2096" t="s">
        <v>52</v>
      </c>
      <c r="AH2096" t="s">
        <v>53</v>
      </c>
      <c r="AI2096" t="s">
        <v>60</v>
      </c>
      <c r="AJ2096" t="s">
        <v>53</v>
      </c>
      <c r="AK2096" t="s">
        <v>61</v>
      </c>
      <c r="AL2096">
        <v>69.8</v>
      </c>
      <c r="AM2096">
        <v>69.8</v>
      </c>
      <c r="AN2096">
        <v>0</v>
      </c>
      <c r="AO2096">
        <v>0</v>
      </c>
      <c r="AP2096">
        <v>11.08</v>
      </c>
      <c r="AQ2096">
        <v>80.88</v>
      </c>
      <c r="AR2096">
        <v>3</v>
      </c>
      <c r="AS2096" t="s">
        <v>62</v>
      </c>
      <c r="AT2096" t="s">
        <v>53</v>
      </c>
      <c r="AU2096">
        <v>96</v>
      </c>
      <c r="AV2096">
        <v>2123</v>
      </c>
      <c r="AW2096" t="s">
        <v>76</v>
      </c>
      <c r="AX2096" t="s">
        <v>93</v>
      </c>
      <c r="AY2096" t="str">
        <f>IF(AND(Table1[[#This Row],[Contract]]="Month-to-Month", Table1[[#This Row],[Tenure in Months]]&lt;6, Table1[[#This Row],[Payment Method]]="Bank Withdrawal"), "High Risk", IF(OR(Table1[[#This Row],[Contract]]="Month-to-Month", Table1[[#This Row],[Tenure in Months]]&lt;12), "Medium Risk", "Low Risk"))</f>
        <v>High Risk</v>
      </c>
    </row>
    <row r="2097" spans="1:51" x14ac:dyDescent="0.35">
      <c r="A2097" t="s">
        <v>3038</v>
      </c>
      <c r="B2097" t="s">
        <v>66</v>
      </c>
      <c r="C2097">
        <v>44</v>
      </c>
      <c r="D2097" t="s">
        <v>52</v>
      </c>
      <c r="E2097" t="s">
        <v>52</v>
      </c>
      <c r="F2097" t="s">
        <v>52</v>
      </c>
      <c r="G2097" t="s">
        <v>52</v>
      </c>
      <c r="H2097">
        <v>0</v>
      </c>
      <c r="I2097" t="s">
        <v>54</v>
      </c>
      <c r="J2097" t="s">
        <v>55</v>
      </c>
      <c r="K2097" t="s">
        <v>3039</v>
      </c>
      <c r="L2097">
        <v>96008</v>
      </c>
      <c r="M2097">
        <v>40.722732999999998</v>
      </c>
      <c r="N2097">
        <v>-122.109666</v>
      </c>
      <c r="O2097">
        <v>899</v>
      </c>
      <c r="P2097" t="s">
        <v>57</v>
      </c>
      <c r="Q2097" t="s">
        <v>52</v>
      </c>
      <c r="R2097">
        <v>0</v>
      </c>
      <c r="S2097">
        <v>5</v>
      </c>
      <c r="T2097" t="s">
        <v>58</v>
      </c>
      <c r="U2097" t="s">
        <v>53</v>
      </c>
      <c r="V2097">
        <v>46.45</v>
      </c>
      <c r="W2097" t="s">
        <v>53</v>
      </c>
      <c r="X2097" t="s">
        <v>53</v>
      </c>
      <c r="Y2097" t="s">
        <v>68</v>
      </c>
      <c r="Z2097">
        <v>10</v>
      </c>
      <c r="AA2097" t="s">
        <v>52</v>
      </c>
      <c r="AB2097" t="s">
        <v>52</v>
      </c>
      <c r="AC2097" t="s">
        <v>52</v>
      </c>
      <c r="AD2097" t="s">
        <v>52</v>
      </c>
      <c r="AE2097" t="s">
        <v>53</v>
      </c>
      <c r="AF2097" t="s">
        <v>53</v>
      </c>
      <c r="AG2097" t="s">
        <v>53</v>
      </c>
      <c r="AH2097" t="s">
        <v>53</v>
      </c>
      <c r="AI2097" t="s">
        <v>60</v>
      </c>
      <c r="AJ2097" t="s">
        <v>53</v>
      </c>
      <c r="AK2097" t="s">
        <v>87</v>
      </c>
      <c r="AL2097">
        <v>93.9</v>
      </c>
      <c r="AM2097">
        <v>486.85</v>
      </c>
      <c r="AN2097">
        <v>0</v>
      </c>
      <c r="AO2097">
        <v>0</v>
      </c>
      <c r="AP2097">
        <v>232.25</v>
      </c>
      <c r="AQ2097">
        <v>719.1</v>
      </c>
      <c r="AR2097">
        <v>1</v>
      </c>
      <c r="AS2097" t="s">
        <v>62</v>
      </c>
      <c r="AT2097" t="s">
        <v>53</v>
      </c>
      <c r="AU2097">
        <v>92</v>
      </c>
      <c r="AV2097">
        <v>5435</v>
      </c>
      <c r="AW2097" t="s">
        <v>88</v>
      </c>
      <c r="AX2097" t="s">
        <v>89</v>
      </c>
      <c r="AY2097" t="str">
        <f>IF(AND(Table1[[#This Row],[Contract]]="Month-to-Month", Table1[[#This Row],[Tenure in Months]]&lt;6, Table1[[#This Row],[Payment Method]]="Bank Withdrawal"), "High Risk", IF(OR(Table1[[#This Row],[Contract]]="Month-to-Month", Table1[[#This Row],[Tenure in Months]]&lt;12), "Medium Risk", "Low Risk"))</f>
        <v>Medium Risk</v>
      </c>
    </row>
    <row r="2098" spans="1:51" x14ac:dyDescent="0.35">
      <c r="A2098" t="s">
        <v>3040</v>
      </c>
      <c r="B2098" t="s">
        <v>66</v>
      </c>
      <c r="C2098">
        <v>39</v>
      </c>
      <c r="D2098" t="s">
        <v>52</v>
      </c>
      <c r="E2098" t="s">
        <v>52</v>
      </c>
      <c r="F2098" t="s">
        <v>53</v>
      </c>
      <c r="G2098" t="s">
        <v>52</v>
      </c>
      <c r="H2098">
        <v>0</v>
      </c>
      <c r="I2098" t="s">
        <v>54</v>
      </c>
      <c r="J2098" t="s">
        <v>55</v>
      </c>
      <c r="K2098" t="s">
        <v>3041</v>
      </c>
      <c r="L2098">
        <v>96017</v>
      </c>
      <c r="M2098">
        <v>41.121108</v>
      </c>
      <c r="N2098">
        <v>-122.336613</v>
      </c>
      <c r="O2098">
        <v>228</v>
      </c>
      <c r="P2098" t="s">
        <v>57</v>
      </c>
      <c r="Q2098" t="s">
        <v>53</v>
      </c>
      <c r="R2098">
        <v>1</v>
      </c>
      <c r="S2098">
        <v>31</v>
      </c>
      <c r="T2098" t="s">
        <v>58</v>
      </c>
      <c r="U2098" t="s">
        <v>53</v>
      </c>
      <c r="V2098">
        <v>38.67</v>
      </c>
      <c r="W2098" t="s">
        <v>53</v>
      </c>
      <c r="X2098" t="s">
        <v>53</v>
      </c>
      <c r="Y2098" t="s">
        <v>110</v>
      </c>
      <c r="Z2098">
        <v>13</v>
      </c>
      <c r="AA2098" t="s">
        <v>52</v>
      </c>
      <c r="AB2098" t="s">
        <v>53</v>
      </c>
      <c r="AC2098" t="s">
        <v>52</v>
      </c>
      <c r="AD2098" t="s">
        <v>52</v>
      </c>
      <c r="AE2098" t="s">
        <v>52</v>
      </c>
      <c r="AF2098" t="s">
        <v>53</v>
      </c>
      <c r="AG2098" t="s">
        <v>53</v>
      </c>
      <c r="AH2098" t="s">
        <v>52</v>
      </c>
      <c r="AI2098" t="s">
        <v>60</v>
      </c>
      <c r="AJ2098" t="s">
        <v>53</v>
      </c>
      <c r="AK2098" t="s">
        <v>61</v>
      </c>
      <c r="AL2098">
        <v>91.15</v>
      </c>
      <c r="AM2098">
        <v>2995.45</v>
      </c>
      <c r="AN2098">
        <v>0</v>
      </c>
      <c r="AO2098">
        <v>0</v>
      </c>
      <c r="AP2098">
        <v>1198.77</v>
      </c>
      <c r="AQ2098">
        <v>4194.2199999999903</v>
      </c>
      <c r="AR2098">
        <v>2</v>
      </c>
      <c r="AS2098" t="s">
        <v>62</v>
      </c>
      <c r="AT2098" t="s">
        <v>53</v>
      </c>
      <c r="AU2098">
        <v>83</v>
      </c>
      <c r="AV2098">
        <v>5219</v>
      </c>
      <c r="AW2098" t="s">
        <v>76</v>
      </c>
      <c r="AX2098" t="s">
        <v>115</v>
      </c>
      <c r="AY2098" t="str">
        <f>IF(AND(Table1[[#This Row],[Contract]]="Month-to-Month", Table1[[#This Row],[Tenure in Months]]&lt;6, Table1[[#This Row],[Payment Method]]="Bank Withdrawal"), "High Risk", IF(OR(Table1[[#This Row],[Contract]]="Month-to-Month", Table1[[#This Row],[Tenure in Months]]&lt;12), "Medium Risk", "Low Risk"))</f>
        <v>Medium Risk</v>
      </c>
    </row>
    <row r="2099" spans="1:51" x14ac:dyDescent="0.35">
      <c r="A2099" t="s">
        <v>3042</v>
      </c>
      <c r="B2099" t="s">
        <v>66</v>
      </c>
      <c r="C2099">
        <v>45</v>
      </c>
      <c r="D2099" t="s">
        <v>52</v>
      </c>
      <c r="E2099" t="s">
        <v>52</v>
      </c>
      <c r="F2099" t="s">
        <v>52</v>
      </c>
      <c r="G2099" t="s">
        <v>52</v>
      </c>
      <c r="H2099">
        <v>0</v>
      </c>
      <c r="I2099" t="s">
        <v>54</v>
      </c>
      <c r="J2099" t="s">
        <v>55</v>
      </c>
      <c r="K2099" t="s">
        <v>2263</v>
      </c>
      <c r="L2099">
        <v>96024</v>
      </c>
      <c r="M2099">
        <v>40.586587999999999</v>
      </c>
      <c r="N2099">
        <v>-122.903677</v>
      </c>
      <c r="O2099">
        <v>960</v>
      </c>
      <c r="P2099" t="s">
        <v>57</v>
      </c>
      <c r="Q2099" t="s">
        <v>52</v>
      </c>
      <c r="R2099">
        <v>0</v>
      </c>
      <c r="S2099">
        <v>2</v>
      </c>
      <c r="T2099" t="s">
        <v>58</v>
      </c>
      <c r="U2099" t="s">
        <v>53</v>
      </c>
      <c r="V2099">
        <v>15.33</v>
      </c>
      <c r="W2099" t="s">
        <v>52</v>
      </c>
      <c r="X2099" t="s">
        <v>53</v>
      </c>
      <c r="Y2099" t="s">
        <v>68</v>
      </c>
      <c r="Z2099">
        <v>26</v>
      </c>
      <c r="AA2099" t="s">
        <v>52</v>
      </c>
      <c r="AB2099" t="s">
        <v>52</v>
      </c>
      <c r="AC2099" t="s">
        <v>52</v>
      </c>
      <c r="AD2099" t="s">
        <v>52</v>
      </c>
      <c r="AE2099" t="s">
        <v>52</v>
      </c>
      <c r="AF2099" t="s">
        <v>52</v>
      </c>
      <c r="AG2099" t="s">
        <v>52</v>
      </c>
      <c r="AH2099" t="s">
        <v>53</v>
      </c>
      <c r="AI2099" t="s">
        <v>60</v>
      </c>
      <c r="AJ2099" t="s">
        <v>53</v>
      </c>
      <c r="AK2099" t="s">
        <v>61</v>
      </c>
      <c r="AL2099">
        <v>70.95</v>
      </c>
      <c r="AM2099">
        <v>137.94999999999999</v>
      </c>
      <c r="AN2099">
        <v>0</v>
      </c>
      <c r="AO2099">
        <v>0</v>
      </c>
      <c r="AP2099">
        <v>30.66</v>
      </c>
      <c r="AQ2099">
        <v>168.60999999999899</v>
      </c>
      <c r="AR2099">
        <v>1</v>
      </c>
      <c r="AS2099" t="s">
        <v>62</v>
      </c>
      <c r="AT2099" t="s">
        <v>53</v>
      </c>
      <c r="AU2099">
        <v>94</v>
      </c>
      <c r="AV2099">
        <v>5390</v>
      </c>
      <c r="AW2099" t="s">
        <v>76</v>
      </c>
      <c r="AX2099" t="s">
        <v>362</v>
      </c>
      <c r="AY2099" t="str">
        <f>IF(AND(Table1[[#This Row],[Contract]]="Month-to-Month", Table1[[#This Row],[Tenure in Months]]&lt;6, Table1[[#This Row],[Payment Method]]="Bank Withdrawal"), "High Risk", IF(OR(Table1[[#This Row],[Contract]]="Month-to-Month", Table1[[#This Row],[Tenure in Months]]&lt;12), "Medium Risk", "Low Risk"))</f>
        <v>High Risk</v>
      </c>
    </row>
    <row r="2100" spans="1:51" x14ac:dyDescent="0.35">
      <c r="A2100" t="s">
        <v>3043</v>
      </c>
      <c r="B2100" t="s">
        <v>66</v>
      </c>
      <c r="C2100">
        <v>26</v>
      </c>
      <c r="D2100" t="s">
        <v>53</v>
      </c>
      <c r="E2100" t="s">
        <v>52</v>
      </c>
      <c r="F2100" t="s">
        <v>53</v>
      </c>
      <c r="G2100" t="s">
        <v>52</v>
      </c>
      <c r="H2100">
        <v>0</v>
      </c>
      <c r="I2100" t="s">
        <v>54</v>
      </c>
      <c r="J2100" t="s">
        <v>55</v>
      </c>
      <c r="K2100" t="s">
        <v>224</v>
      </c>
      <c r="L2100">
        <v>92027</v>
      </c>
      <c r="M2100">
        <v>33.141264999999997</v>
      </c>
      <c r="N2100">
        <v>-116.967221</v>
      </c>
      <c r="O2100">
        <v>48690</v>
      </c>
      <c r="P2100" t="s">
        <v>57</v>
      </c>
      <c r="Q2100" t="s">
        <v>53</v>
      </c>
      <c r="R2100">
        <v>1</v>
      </c>
      <c r="S2100">
        <v>37</v>
      </c>
      <c r="T2100" t="s">
        <v>58</v>
      </c>
      <c r="U2100" t="s">
        <v>53</v>
      </c>
      <c r="V2100">
        <v>36.29</v>
      </c>
      <c r="W2100" t="s">
        <v>53</v>
      </c>
      <c r="X2100" t="s">
        <v>53</v>
      </c>
      <c r="Y2100" t="s">
        <v>68</v>
      </c>
      <c r="Z2100">
        <v>27</v>
      </c>
      <c r="AA2100" t="s">
        <v>52</v>
      </c>
      <c r="AB2100" t="s">
        <v>52</v>
      </c>
      <c r="AC2100" t="s">
        <v>53</v>
      </c>
      <c r="AD2100" t="s">
        <v>52</v>
      </c>
      <c r="AE2100" t="s">
        <v>53</v>
      </c>
      <c r="AF2100" t="s">
        <v>53</v>
      </c>
      <c r="AG2100" t="s">
        <v>53</v>
      </c>
      <c r="AH2100" t="s">
        <v>53</v>
      </c>
      <c r="AI2100" t="s">
        <v>60</v>
      </c>
      <c r="AJ2100" t="s">
        <v>53</v>
      </c>
      <c r="AK2100" t="s">
        <v>61</v>
      </c>
      <c r="AL2100">
        <v>99.5</v>
      </c>
      <c r="AM2100">
        <v>3762</v>
      </c>
      <c r="AN2100">
        <v>0</v>
      </c>
      <c r="AO2100">
        <v>0</v>
      </c>
      <c r="AP2100">
        <v>1342.73</v>
      </c>
      <c r="AQ2100">
        <v>5104.7299999999996</v>
      </c>
      <c r="AR2100">
        <v>1</v>
      </c>
      <c r="AS2100" t="s">
        <v>62</v>
      </c>
      <c r="AT2100" t="s">
        <v>53</v>
      </c>
      <c r="AU2100">
        <v>92</v>
      </c>
      <c r="AV2100">
        <v>4233</v>
      </c>
      <c r="AW2100" t="s">
        <v>63</v>
      </c>
      <c r="AX2100" t="s">
        <v>70</v>
      </c>
      <c r="AY2100" t="str">
        <f>IF(AND(Table1[[#This Row],[Contract]]="Month-to-Month", Table1[[#This Row],[Tenure in Months]]&lt;6, Table1[[#This Row],[Payment Method]]="Bank Withdrawal"), "High Risk", IF(OR(Table1[[#This Row],[Contract]]="Month-to-Month", Table1[[#This Row],[Tenure in Months]]&lt;12), "Medium Risk", "Low Risk"))</f>
        <v>Medium Risk</v>
      </c>
    </row>
    <row r="2101" spans="1:51" x14ac:dyDescent="0.35">
      <c r="A2101" t="s">
        <v>3044</v>
      </c>
      <c r="B2101" t="s">
        <v>66</v>
      </c>
      <c r="C2101">
        <v>26</v>
      </c>
      <c r="D2101" t="s">
        <v>53</v>
      </c>
      <c r="E2101" t="s">
        <v>52</v>
      </c>
      <c r="F2101" t="s">
        <v>52</v>
      </c>
      <c r="G2101" t="s">
        <v>52</v>
      </c>
      <c r="H2101">
        <v>0</v>
      </c>
      <c r="I2101" t="s">
        <v>54</v>
      </c>
      <c r="J2101" t="s">
        <v>55</v>
      </c>
      <c r="K2101" t="s">
        <v>3045</v>
      </c>
      <c r="L2101">
        <v>96039</v>
      </c>
      <c r="M2101">
        <v>41.831901000000002</v>
      </c>
      <c r="N2101">
        <v>-123.487478</v>
      </c>
      <c r="O2101">
        <v>1294</v>
      </c>
      <c r="P2101" t="s">
        <v>57</v>
      </c>
      <c r="Q2101" t="s">
        <v>52</v>
      </c>
      <c r="R2101">
        <v>0</v>
      </c>
      <c r="S2101">
        <v>38</v>
      </c>
      <c r="T2101" t="s">
        <v>58</v>
      </c>
      <c r="U2101" t="s">
        <v>53</v>
      </c>
      <c r="V2101">
        <v>36.18</v>
      </c>
      <c r="W2101" t="s">
        <v>52</v>
      </c>
      <c r="X2101" t="s">
        <v>53</v>
      </c>
      <c r="Y2101" t="s">
        <v>68</v>
      </c>
      <c r="Z2101">
        <v>48</v>
      </c>
      <c r="AA2101" t="s">
        <v>53</v>
      </c>
      <c r="AB2101" t="s">
        <v>53</v>
      </c>
      <c r="AC2101" t="s">
        <v>53</v>
      </c>
      <c r="AD2101" t="s">
        <v>52</v>
      </c>
      <c r="AE2101" t="s">
        <v>52</v>
      </c>
      <c r="AF2101" t="s">
        <v>52</v>
      </c>
      <c r="AG2101" t="s">
        <v>53</v>
      </c>
      <c r="AH2101" t="s">
        <v>53</v>
      </c>
      <c r="AI2101" t="s">
        <v>60</v>
      </c>
      <c r="AJ2101" t="s">
        <v>53</v>
      </c>
      <c r="AK2101" t="s">
        <v>69</v>
      </c>
      <c r="AL2101">
        <v>83.9</v>
      </c>
      <c r="AM2101">
        <v>3233.6</v>
      </c>
      <c r="AN2101">
        <v>0</v>
      </c>
      <c r="AO2101">
        <v>0</v>
      </c>
      <c r="AP2101">
        <v>1374.84</v>
      </c>
      <c r="AQ2101">
        <v>4608.4399999999996</v>
      </c>
      <c r="AR2101">
        <v>1</v>
      </c>
      <c r="AS2101" t="s">
        <v>62</v>
      </c>
      <c r="AT2101" t="s">
        <v>53</v>
      </c>
      <c r="AU2101">
        <v>82</v>
      </c>
      <c r="AV2101">
        <v>2157</v>
      </c>
      <c r="AW2101" t="s">
        <v>63</v>
      </c>
      <c r="AX2101" t="s">
        <v>154</v>
      </c>
      <c r="AY2101" t="str">
        <f>IF(AND(Table1[[#This Row],[Contract]]="Month-to-Month", Table1[[#This Row],[Tenure in Months]]&lt;6, Table1[[#This Row],[Payment Method]]="Bank Withdrawal"), "High Risk", IF(OR(Table1[[#This Row],[Contract]]="Month-to-Month", Table1[[#This Row],[Tenure in Months]]&lt;12), "Medium Risk", "Low Risk"))</f>
        <v>Medium Risk</v>
      </c>
    </row>
    <row r="2102" spans="1:51" x14ac:dyDescent="0.35">
      <c r="A2102" t="s">
        <v>3046</v>
      </c>
      <c r="B2102" t="s">
        <v>51</v>
      </c>
      <c r="C2102">
        <v>37</v>
      </c>
      <c r="D2102" t="s">
        <v>52</v>
      </c>
      <c r="E2102" t="s">
        <v>52</v>
      </c>
      <c r="F2102" t="s">
        <v>52</v>
      </c>
      <c r="G2102" t="s">
        <v>52</v>
      </c>
      <c r="H2102">
        <v>0</v>
      </c>
      <c r="I2102" t="s">
        <v>54</v>
      </c>
      <c r="J2102" t="s">
        <v>55</v>
      </c>
      <c r="K2102" t="s">
        <v>266</v>
      </c>
      <c r="L2102">
        <v>92028</v>
      </c>
      <c r="M2102">
        <v>33.362575</v>
      </c>
      <c r="N2102">
        <v>-117.299644</v>
      </c>
      <c r="O2102">
        <v>42239</v>
      </c>
      <c r="P2102" t="s">
        <v>57</v>
      </c>
      <c r="Q2102" t="s">
        <v>52</v>
      </c>
      <c r="R2102">
        <v>0</v>
      </c>
      <c r="S2102">
        <v>10</v>
      </c>
      <c r="T2102" t="s">
        <v>58</v>
      </c>
      <c r="U2102" t="s">
        <v>53</v>
      </c>
      <c r="V2102">
        <v>8.3800000000000008</v>
      </c>
      <c r="W2102" t="s">
        <v>52</v>
      </c>
      <c r="X2102" t="s">
        <v>53</v>
      </c>
      <c r="Y2102" t="s">
        <v>68</v>
      </c>
      <c r="Z2102">
        <v>2</v>
      </c>
      <c r="AA2102" t="s">
        <v>53</v>
      </c>
      <c r="AB2102" t="s">
        <v>53</v>
      </c>
      <c r="AC2102" t="s">
        <v>53</v>
      </c>
      <c r="AD2102" t="s">
        <v>52</v>
      </c>
      <c r="AE2102" t="s">
        <v>53</v>
      </c>
      <c r="AF2102" t="s">
        <v>53</v>
      </c>
      <c r="AG2102" t="s">
        <v>53</v>
      </c>
      <c r="AH2102" t="s">
        <v>53</v>
      </c>
      <c r="AI2102" t="s">
        <v>60</v>
      </c>
      <c r="AJ2102" t="s">
        <v>53</v>
      </c>
      <c r="AK2102" t="s">
        <v>61</v>
      </c>
      <c r="AL2102">
        <v>104.4</v>
      </c>
      <c r="AM2102">
        <v>1081.45</v>
      </c>
      <c r="AN2102">
        <v>0</v>
      </c>
      <c r="AO2102">
        <v>0</v>
      </c>
      <c r="AP2102">
        <v>83.8</v>
      </c>
      <c r="AQ2102">
        <v>1165.25</v>
      </c>
      <c r="AR2102">
        <v>1</v>
      </c>
      <c r="AS2102" t="s">
        <v>62</v>
      </c>
      <c r="AT2102" t="s">
        <v>53</v>
      </c>
      <c r="AU2102">
        <v>84</v>
      </c>
      <c r="AV2102">
        <v>5035</v>
      </c>
      <c r="AW2102" t="s">
        <v>63</v>
      </c>
      <c r="AX2102" t="s">
        <v>70</v>
      </c>
      <c r="AY2102" t="str">
        <f>IF(AND(Table1[[#This Row],[Contract]]="Month-to-Month", Table1[[#This Row],[Tenure in Months]]&lt;6, Table1[[#This Row],[Payment Method]]="Bank Withdrawal"), "High Risk", IF(OR(Table1[[#This Row],[Contract]]="Month-to-Month", Table1[[#This Row],[Tenure in Months]]&lt;12), "Medium Risk", "Low Risk"))</f>
        <v>Medium Risk</v>
      </c>
    </row>
    <row r="2103" spans="1:51" x14ac:dyDescent="0.35">
      <c r="A2103" t="s">
        <v>3047</v>
      </c>
      <c r="B2103" t="s">
        <v>51</v>
      </c>
      <c r="C2103">
        <v>46</v>
      </c>
      <c r="D2103" t="s">
        <v>52</v>
      </c>
      <c r="E2103" t="s">
        <v>52</v>
      </c>
      <c r="F2103" t="s">
        <v>52</v>
      </c>
      <c r="G2103" t="s">
        <v>52</v>
      </c>
      <c r="H2103">
        <v>0</v>
      </c>
      <c r="I2103" t="s">
        <v>54</v>
      </c>
      <c r="J2103" t="s">
        <v>55</v>
      </c>
      <c r="K2103" t="s">
        <v>266</v>
      </c>
      <c r="L2103">
        <v>92028</v>
      </c>
      <c r="M2103">
        <v>33.362575</v>
      </c>
      <c r="N2103">
        <v>-117.299644</v>
      </c>
      <c r="O2103">
        <v>42239</v>
      </c>
      <c r="P2103" t="s">
        <v>57</v>
      </c>
      <c r="Q2103" t="s">
        <v>52</v>
      </c>
      <c r="R2103">
        <v>0</v>
      </c>
      <c r="S2103">
        <v>2</v>
      </c>
      <c r="T2103" t="s">
        <v>58</v>
      </c>
      <c r="U2103" t="s">
        <v>53</v>
      </c>
      <c r="V2103">
        <v>24.9</v>
      </c>
      <c r="W2103" t="s">
        <v>52</v>
      </c>
      <c r="X2103" t="s">
        <v>53</v>
      </c>
      <c r="Y2103" t="s">
        <v>59</v>
      </c>
      <c r="Z2103">
        <v>11</v>
      </c>
      <c r="AA2103" t="s">
        <v>52</v>
      </c>
      <c r="AB2103" t="s">
        <v>52</v>
      </c>
      <c r="AC2103" t="s">
        <v>52</v>
      </c>
      <c r="AD2103" t="s">
        <v>52</v>
      </c>
      <c r="AE2103" t="s">
        <v>52</v>
      </c>
      <c r="AF2103" t="s">
        <v>52</v>
      </c>
      <c r="AG2103" t="s">
        <v>52</v>
      </c>
      <c r="AH2103" t="s">
        <v>52</v>
      </c>
      <c r="AI2103" t="s">
        <v>60</v>
      </c>
      <c r="AJ2103" t="s">
        <v>52</v>
      </c>
      <c r="AK2103" t="s">
        <v>87</v>
      </c>
      <c r="AL2103">
        <v>44.65</v>
      </c>
      <c r="AM2103">
        <v>74.900000000000006</v>
      </c>
      <c r="AN2103">
        <v>0</v>
      </c>
      <c r="AO2103">
        <v>10</v>
      </c>
      <c r="AP2103">
        <v>49.8</v>
      </c>
      <c r="AQ2103">
        <v>134.69999999999999</v>
      </c>
      <c r="AR2103">
        <v>1</v>
      </c>
      <c r="AS2103" t="s">
        <v>62</v>
      </c>
      <c r="AT2103" t="s">
        <v>53</v>
      </c>
      <c r="AU2103">
        <v>91</v>
      </c>
      <c r="AV2103">
        <v>4655</v>
      </c>
      <c r="AW2103" t="s">
        <v>63</v>
      </c>
      <c r="AX2103" t="s">
        <v>70</v>
      </c>
      <c r="AY2103" t="str">
        <f>IF(AND(Table1[[#This Row],[Contract]]="Month-to-Month", Table1[[#This Row],[Tenure in Months]]&lt;6, Table1[[#This Row],[Payment Method]]="Bank Withdrawal"), "High Risk", IF(OR(Table1[[#This Row],[Contract]]="Month-to-Month", Table1[[#This Row],[Tenure in Months]]&lt;12), "Medium Risk", "Low Risk"))</f>
        <v>Medium Risk</v>
      </c>
    </row>
    <row r="2104" spans="1:51" x14ac:dyDescent="0.35">
      <c r="A2104" t="s">
        <v>3048</v>
      </c>
      <c r="B2104" t="s">
        <v>66</v>
      </c>
      <c r="C2104">
        <v>62</v>
      </c>
      <c r="D2104" t="s">
        <v>52</v>
      </c>
      <c r="E2104" t="s">
        <v>52</v>
      </c>
      <c r="F2104" t="s">
        <v>52</v>
      </c>
      <c r="G2104" t="s">
        <v>52</v>
      </c>
      <c r="H2104">
        <v>0</v>
      </c>
      <c r="I2104" t="s">
        <v>54</v>
      </c>
      <c r="J2104" t="s">
        <v>55</v>
      </c>
      <c r="K2104" t="s">
        <v>2663</v>
      </c>
      <c r="L2104">
        <v>96071</v>
      </c>
      <c r="M2104">
        <v>40.656286999999999</v>
      </c>
      <c r="N2104">
        <v>-121.42896500000001</v>
      </c>
      <c r="O2104">
        <v>182</v>
      </c>
      <c r="P2104" t="s">
        <v>57</v>
      </c>
      <c r="Q2104" t="s">
        <v>52</v>
      </c>
      <c r="R2104">
        <v>0</v>
      </c>
      <c r="S2104">
        <v>3</v>
      </c>
      <c r="T2104" t="s">
        <v>58</v>
      </c>
      <c r="U2104" t="s">
        <v>52</v>
      </c>
      <c r="V2104">
        <v>0</v>
      </c>
      <c r="W2104" t="s">
        <v>52</v>
      </c>
      <c r="X2104" t="s">
        <v>53</v>
      </c>
      <c r="Y2104" t="s">
        <v>59</v>
      </c>
      <c r="Z2104">
        <v>27</v>
      </c>
      <c r="AA2104" t="s">
        <v>52</v>
      </c>
      <c r="AB2104" t="s">
        <v>52</v>
      </c>
      <c r="AC2104" t="s">
        <v>52</v>
      </c>
      <c r="AD2104" t="s">
        <v>52</v>
      </c>
      <c r="AE2104" t="s">
        <v>52</v>
      </c>
      <c r="AF2104" t="s">
        <v>52</v>
      </c>
      <c r="AG2104" t="s">
        <v>52</v>
      </c>
      <c r="AH2104" t="s">
        <v>53</v>
      </c>
      <c r="AI2104" t="s">
        <v>60</v>
      </c>
      <c r="AJ2104" t="s">
        <v>52</v>
      </c>
      <c r="AK2104" t="s">
        <v>61</v>
      </c>
      <c r="AL2104">
        <v>25.25</v>
      </c>
      <c r="AM2104">
        <v>58.9</v>
      </c>
      <c r="AN2104">
        <v>0</v>
      </c>
      <c r="AO2104">
        <v>0</v>
      </c>
      <c r="AP2104">
        <v>0</v>
      </c>
      <c r="AQ2104">
        <v>58.9</v>
      </c>
      <c r="AR2104">
        <v>1</v>
      </c>
      <c r="AS2104" t="s">
        <v>62</v>
      </c>
      <c r="AT2104" t="s">
        <v>53</v>
      </c>
      <c r="AU2104">
        <v>76</v>
      </c>
      <c r="AV2104">
        <v>2088</v>
      </c>
      <c r="AW2104" t="s">
        <v>63</v>
      </c>
      <c r="AX2104" t="s">
        <v>84</v>
      </c>
      <c r="AY2104" t="str">
        <f>IF(AND(Table1[[#This Row],[Contract]]="Month-to-Month", Table1[[#This Row],[Tenure in Months]]&lt;6, Table1[[#This Row],[Payment Method]]="Bank Withdrawal"), "High Risk", IF(OR(Table1[[#This Row],[Contract]]="Month-to-Month", Table1[[#This Row],[Tenure in Months]]&lt;12), "Medium Risk", "Low Risk"))</f>
        <v>High Risk</v>
      </c>
    </row>
    <row r="2105" spans="1:51" x14ac:dyDescent="0.35">
      <c r="A2105" t="s">
        <v>3049</v>
      </c>
      <c r="B2105" t="s">
        <v>66</v>
      </c>
      <c r="C2105">
        <v>21</v>
      </c>
      <c r="D2105" t="s">
        <v>53</v>
      </c>
      <c r="E2105" t="s">
        <v>52</v>
      </c>
      <c r="F2105" t="s">
        <v>52</v>
      </c>
      <c r="G2105" t="s">
        <v>52</v>
      </c>
      <c r="H2105">
        <v>0</v>
      </c>
      <c r="I2105" t="s">
        <v>54</v>
      </c>
      <c r="J2105" t="s">
        <v>55</v>
      </c>
      <c r="K2105" t="s">
        <v>270</v>
      </c>
      <c r="L2105">
        <v>96073</v>
      </c>
      <c r="M2105">
        <v>40.582399000000002</v>
      </c>
      <c r="N2105">
        <v>-122.19551199999999</v>
      </c>
      <c r="O2105">
        <v>4931</v>
      </c>
      <c r="P2105" t="s">
        <v>57</v>
      </c>
      <c r="Q2105" t="s">
        <v>52</v>
      </c>
      <c r="R2105">
        <v>0</v>
      </c>
      <c r="S2105">
        <v>4</v>
      </c>
      <c r="T2105" t="s">
        <v>58</v>
      </c>
      <c r="U2105" t="s">
        <v>53</v>
      </c>
      <c r="V2105">
        <v>41.72</v>
      </c>
      <c r="W2105" t="s">
        <v>53</v>
      </c>
      <c r="X2105" t="s">
        <v>53</v>
      </c>
      <c r="Y2105" t="s">
        <v>68</v>
      </c>
      <c r="Z2105">
        <v>69</v>
      </c>
      <c r="AA2105" t="s">
        <v>52</v>
      </c>
      <c r="AB2105" t="s">
        <v>53</v>
      </c>
      <c r="AC2105" t="s">
        <v>53</v>
      </c>
      <c r="AD2105" t="s">
        <v>52</v>
      </c>
      <c r="AE2105" t="s">
        <v>52</v>
      </c>
      <c r="AF2105" t="s">
        <v>52</v>
      </c>
      <c r="AG2105" t="s">
        <v>53</v>
      </c>
      <c r="AH2105" t="s">
        <v>53</v>
      </c>
      <c r="AI2105" t="s">
        <v>60</v>
      </c>
      <c r="AJ2105" t="s">
        <v>52</v>
      </c>
      <c r="AK2105" t="s">
        <v>61</v>
      </c>
      <c r="AL2105">
        <v>84.05</v>
      </c>
      <c r="AM2105">
        <v>333.55</v>
      </c>
      <c r="AN2105">
        <v>0</v>
      </c>
      <c r="AO2105">
        <v>0</v>
      </c>
      <c r="AP2105">
        <v>166.88</v>
      </c>
      <c r="AQ2105">
        <v>500.43</v>
      </c>
      <c r="AR2105">
        <v>3</v>
      </c>
      <c r="AS2105" t="s">
        <v>62</v>
      </c>
      <c r="AT2105" t="s">
        <v>53</v>
      </c>
      <c r="AU2105">
        <v>95</v>
      </c>
      <c r="AV2105">
        <v>5552</v>
      </c>
      <c r="AW2105" t="s">
        <v>63</v>
      </c>
      <c r="AX2105" t="s">
        <v>154</v>
      </c>
      <c r="AY2105" t="str">
        <f>IF(AND(Table1[[#This Row],[Contract]]="Month-to-Month", Table1[[#This Row],[Tenure in Months]]&lt;6, Table1[[#This Row],[Payment Method]]="Bank Withdrawal"), "High Risk", IF(OR(Table1[[#This Row],[Contract]]="Month-to-Month", Table1[[#This Row],[Tenure in Months]]&lt;12), "Medium Risk", "Low Risk"))</f>
        <v>High Risk</v>
      </c>
    </row>
    <row r="2106" spans="1:51" x14ac:dyDescent="0.35">
      <c r="A2106" t="s">
        <v>3050</v>
      </c>
      <c r="B2106" t="s">
        <v>66</v>
      </c>
      <c r="C2106">
        <v>23</v>
      </c>
      <c r="D2106" t="s">
        <v>53</v>
      </c>
      <c r="E2106" t="s">
        <v>52</v>
      </c>
      <c r="F2106" t="s">
        <v>52</v>
      </c>
      <c r="G2106" t="s">
        <v>52</v>
      </c>
      <c r="H2106">
        <v>0</v>
      </c>
      <c r="I2106" t="s">
        <v>54</v>
      </c>
      <c r="J2106" t="s">
        <v>55</v>
      </c>
      <c r="K2106" t="s">
        <v>3051</v>
      </c>
      <c r="L2106">
        <v>96075</v>
      </c>
      <c r="M2106">
        <v>40.343212999999999</v>
      </c>
      <c r="N2106">
        <v>-121.81541199999999</v>
      </c>
      <c r="O2106">
        <v>433</v>
      </c>
      <c r="P2106" t="s">
        <v>57</v>
      </c>
      <c r="Q2106" t="s">
        <v>52</v>
      </c>
      <c r="R2106">
        <v>0</v>
      </c>
      <c r="S2106">
        <v>1</v>
      </c>
      <c r="T2106" t="s">
        <v>67</v>
      </c>
      <c r="U2106" t="s">
        <v>53</v>
      </c>
      <c r="V2106">
        <v>44.11</v>
      </c>
      <c r="W2106" t="s">
        <v>52</v>
      </c>
      <c r="X2106" t="s">
        <v>53</v>
      </c>
      <c r="Y2106" t="s">
        <v>68</v>
      </c>
      <c r="Z2106">
        <v>69</v>
      </c>
      <c r="AA2106" t="s">
        <v>52</v>
      </c>
      <c r="AB2106" t="s">
        <v>53</v>
      </c>
      <c r="AC2106" t="s">
        <v>52</v>
      </c>
      <c r="AD2106" t="s">
        <v>52</v>
      </c>
      <c r="AE2106" t="s">
        <v>52</v>
      </c>
      <c r="AF2106" t="s">
        <v>52</v>
      </c>
      <c r="AG2106" t="s">
        <v>53</v>
      </c>
      <c r="AH2106" t="s">
        <v>53</v>
      </c>
      <c r="AI2106" t="s">
        <v>60</v>
      </c>
      <c r="AJ2106" t="s">
        <v>53</v>
      </c>
      <c r="AK2106" t="s">
        <v>61</v>
      </c>
      <c r="AL2106">
        <v>74.7</v>
      </c>
      <c r="AM2106">
        <v>74.7</v>
      </c>
      <c r="AN2106">
        <v>0</v>
      </c>
      <c r="AO2106">
        <v>0</v>
      </c>
      <c r="AP2106">
        <v>44.11</v>
      </c>
      <c r="AQ2106">
        <v>118.81</v>
      </c>
      <c r="AR2106">
        <v>1</v>
      </c>
      <c r="AS2106" t="s">
        <v>62</v>
      </c>
      <c r="AT2106" t="s">
        <v>53</v>
      </c>
      <c r="AU2106">
        <v>75</v>
      </c>
      <c r="AV2106">
        <v>4692</v>
      </c>
      <c r="AW2106" t="s">
        <v>63</v>
      </c>
      <c r="AX2106" t="s">
        <v>64</v>
      </c>
      <c r="AY2106" t="str">
        <f>IF(AND(Table1[[#This Row],[Contract]]="Month-to-Month", Table1[[#This Row],[Tenure in Months]]&lt;6, Table1[[#This Row],[Payment Method]]="Bank Withdrawal"), "High Risk", IF(OR(Table1[[#This Row],[Contract]]="Month-to-Month", Table1[[#This Row],[Tenure in Months]]&lt;12), "Medium Risk", "Low Risk"))</f>
        <v>High Risk</v>
      </c>
    </row>
    <row r="2107" spans="1:51" x14ac:dyDescent="0.35">
      <c r="A2107" t="s">
        <v>3052</v>
      </c>
      <c r="B2107" t="s">
        <v>66</v>
      </c>
      <c r="C2107">
        <v>25</v>
      </c>
      <c r="D2107" t="s">
        <v>53</v>
      </c>
      <c r="E2107" t="s">
        <v>52</v>
      </c>
      <c r="F2107" t="s">
        <v>52</v>
      </c>
      <c r="G2107" t="s">
        <v>52</v>
      </c>
      <c r="H2107">
        <v>0</v>
      </c>
      <c r="I2107" t="s">
        <v>54</v>
      </c>
      <c r="J2107" t="s">
        <v>55</v>
      </c>
      <c r="K2107" t="s">
        <v>454</v>
      </c>
      <c r="L2107">
        <v>96080</v>
      </c>
      <c r="M2107">
        <v>40.186771999999998</v>
      </c>
      <c r="N2107">
        <v>-122.388361</v>
      </c>
      <c r="O2107">
        <v>26438</v>
      </c>
      <c r="P2107" t="s">
        <v>57</v>
      </c>
      <c r="Q2107" t="s">
        <v>52</v>
      </c>
      <c r="R2107">
        <v>0</v>
      </c>
      <c r="S2107">
        <v>5</v>
      </c>
      <c r="T2107" t="s">
        <v>67</v>
      </c>
      <c r="U2107" t="s">
        <v>53</v>
      </c>
      <c r="V2107">
        <v>1.49</v>
      </c>
      <c r="W2107" t="s">
        <v>53</v>
      </c>
      <c r="X2107" t="s">
        <v>53</v>
      </c>
      <c r="Y2107" t="s">
        <v>68</v>
      </c>
      <c r="Z2107">
        <v>51</v>
      </c>
      <c r="AA2107" t="s">
        <v>52</v>
      </c>
      <c r="AB2107" t="s">
        <v>53</v>
      </c>
      <c r="AC2107" t="s">
        <v>52</v>
      </c>
      <c r="AD2107" t="s">
        <v>52</v>
      </c>
      <c r="AE2107" t="s">
        <v>53</v>
      </c>
      <c r="AF2107" t="s">
        <v>52</v>
      </c>
      <c r="AG2107" t="s">
        <v>53</v>
      </c>
      <c r="AH2107" t="s">
        <v>53</v>
      </c>
      <c r="AI2107" t="s">
        <v>60</v>
      </c>
      <c r="AJ2107" t="s">
        <v>53</v>
      </c>
      <c r="AK2107" t="s">
        <v>61</v>
      </c>
      <c r="AL2107">
        <v>90.8</v>
      </c>
      <c r="AM2107">
        <v>455.5</v>
      </c>
      <c r="AN2107">
        <v>0</v>
      </c>
      <c r="AO2107">
        <v>0</v>
      </c>
      <c r="AP2107">
        <v>7.45</v>
      </c>
      <c r="AQ2107">
        <v>462.95</v>
      </c>
      <c r="AR2107">
        <v>3</v>
      </c>
      <c r="AS2107" t="s">
        <v>62</v>
      </c>
      <c r="AT2107" t="s">
        <v>53</v>
      </c>
      <c r="AU2107">
        <v>73</v>
      </c>
      <c r="AV2107">
        <v>5090</v>
      </c>
      <c r="AW2107" t="s">
        <v>63</v>
      </c>
      <c r="AX2107" t="s">
        <v>64</v>
      </c>
      <c r="AY2107" t="str">
        <f>IF(AND(Table1[[#This Row],[Contract]]="Month-to-Month", Table1[[#This Row],[Tenure in Months]]&lt;6, Table1[[#This Row],[Payment Method]]="Bank Withdrawal"), "High Risk", IF(OR(Table1[[#This Row],[Contract]]="Month-to-Month", Table1[[#This Row],[Tenure in Months]]&lt;12), "Medium Risk", "Low Risk"))</f>
        <v>High Risk</v>
      </c>
    </row>
    <row r="2108" spans="1:51" x14ac:dyDescent="0.35">
      <c r="A2108" t="s">
        <v>3053</v>
      </c>
      <c r="B2108" t="s">
        <v>66</v>
      </c>
      <c r="C2108">
        <v>59</v>
      </c>
      <c r="D2108" t="s">
        <v>52</v>
      </c>
      <c r="E2108" t="s">
        <v>52</v>
      </c>
      <c r="F2108" t="s">
        <v>52</v>
      </c>
      <c r="G2108" t="s">
        <v>52</v>
      </c>
      <c r="H2108">
        <v>0</v>
      </c>
      <c r="I2108" t="s">
        <v>54</v>
      </c>
      <c r="J2108" t="s">
        <v>55</v>
      </c>
      <c r="K2108" t="s">
        <v>829</v>
      </c>
      <c r="L2108">
        <v>96091</v>
      </c>
      <c r="M2108">
        <v>41.081847000000003</v>
      </c>
      <c r="N2108">
        <v>-122.70054500000001</v>
      </c>
      <c r="O2108">
        <v>734</v>
      </c>
      <c r="P2108" t="s">
        <v>57</v>
      </c>
      <c r="Q2108" t="s">
        <v>52</v>
      </c>
      <c r="R2108">
        <v>0</v>
      </c>
      <c r="S2108">
        <v>30</v>
      </c>
      <c r="T2108" t="s">
        <v>58</v>
      </c>
      <c r="U2108" t="s">
        <v>53</v>
      </c>
      <c r="V2108">
        <v>43.01</v>
      </c>
      <c r="W2108" t="s">
        <v>52</v>
      </c>
      <c r="X2108" t="s">
        <v>53</v>
      </c>
      <c r="Y2108" t="s">
        <v>110</v>
      </c>
      <c r="Z2108">
        <v>4</v>
      </c>
      <c r="AA2108" t="s">
        <v>53</v>
      </c>
      <c r="AB2108" t="s">
        <v>53</v>
      </c>
      <c r="AC2108" t="s">
        <v>53</v>
      </c>
      <c r="AD2108" t="s">
        <v>53</v>
      </c>
      <c r="AE2108" t="s">
        <v>53</v>
      </c>
      <c r="AF2108" t="s">
        <v>53</v>
      </c>
      <c r="AG2108" t="s">
        <v>53</v>
      </c>
      <c r="AH2108" t="s">
        <v>52</v>
      </c>
      <c r="AI2108" t="s">
        <v>124</v>
      </c>
      <c r="AJ2108" t="s">
        <v>52</v>
      </c>
      <c r="AK2108" t="s">
        <v>61</v>
      </c>
      <c r="AL2108">
        <v>85.35</v>
      </c>
      <c r="AM2108">
        <v>2530.4</v>
      </c>
      <c r="AN2108">
        <v>0</v>
      </c>
      <c r="AO2108">
        <v>20</v>
      </c>
      <c r="AP2108">
        <v>1290.3</v>
      </c>
      <c r="AQ2108">
        <v>3840.7</v>
      </c>
      <c r="AR2108">
        <v>2</v>
      </c>
      <c r="AS2108" t="s">
        <v>62</v>
      </c>
      <c r="AT2108" t="s">
        <v>53</v>
      </c>
      <c r="AU2108">
        <v>73</v>
      </c>
      <c r="AV2108">
        <v>2313</v>
      </c>
      <c r="AW2108" t="s">
        <v>63</v>
      </c>
      <c r="AX2108" t="s">
        <v>70</v>
      </c>
      <c r="AY2108" t="str">
        <f>IF(AND(Table1[[#This Row],[Contract]]="Month-to-Month", Table1[[#This Row],[Tenure in Months]]&lt;6, Table1[[#This Row],[Payment Method]]="Bank Withdrawal"), "High Risk", IF(OR(Table1[[#This Row],[Contract]]="Month-to-Month", Table1[[#This Row],[Tenure in Months]]&lt;12), "Medium Risk", "Low Risk"))</f>
        <v>Low Risk</v>
      </c>
    </row>
    <row r="2109" spans="1:51" x14ac:dyDescent="0.35">
      <c r="A2109" t="s">
        <v>3054</v>
      </c>
      <c r="B2109" t="s">
        <v>66</v>
      </c>
      <c r="C2109">
        <v>47</v>
      </c>
      <c r="D2109" t="s">
        <v>52</v>
      </c>
      <c r="E2109" t="s">
        <v>52</v>
      </c>
      <c r="F2109" t="s">
        <v>52</v>
      </c>
      <c r="G2109" t="s">
        <v>52</v>
      </c>
      <c r="H2109">
        <v>0</v>
      </c>
      <c r="I2109" t="s">
        <v>54</v>
      </c>
      <c r="J2109" t="s">
        <v>55</v>
      </c>
      <c r="K2109" t="s">
        <v>2670</v>
      </c>
      <c r="L2109">
        <v>96110</v>
      </c>
      <c r="M2109">
        <v>41.280341</v>
      </c>
      <c r="N2109">
        <v>-120.150381</v>
      </c>
      <c r="O2109">
        <v>132</v>
      </c>
      <c r="P2109" t="s">
        <v>57</v>
      </c>
      <c r="Q2109" t="s">
        <v>52</v>
      </c>
      <c r="R2109">
        <v>0</v>
      </c>
      <c r="S2109">
        <v>1</v>
      </c>
      <c r="T2109" t="s">
        <v>67</v>
      </c>
      <c r="U2109" t="s">
        <v>52</v>
      </c>
      <c r="V2109">
        <v>0</v>
      </c>
      <c r="W2109" t="s">
        <v>52</v>
      </c>
      <c r="X2109" t="s">
        <v>53</v>
      </c>
      <c r="Y2109" t="s">
        <v>110</v>
      </c>
      <c r="Z2109">
        <v>2</v>
      </c>
      <c r="AA2109" t="s">
        <v>52</v>
      </c>
      <c r="AB2109" t="s">
        <v>52</v>
      </c>
      <c r="AC2109" t="s">
        <v>52</v>
      </c>
      <c r="AD2109" t="s">
        <v>52</v>
      </c>
      <c r="AE2109" t="s">
        <v>53</v>
      </c>
      <c r="AF2109" t="s">
        <v>52</v>
      </c>
      <c r="AG2109" t="s">
        <v>52</v>
      </c>
      <c r="AH2109" t="s">
        <v>53</v>
      </c>
      <c r="AI2109" t="s">
        <v>60</v>
      </c>
      <c r="AJ2109" t="s">
        <v>53</v>
      </c>
      <c r="AK2109" t="s">
        <v>61</v>
      </c>
      <c r="AL2109">
        <v>35.75</v>
      </c>
      <c r="AM2109">
        <v>35.75</v>
      </c>
      <c r="AN2109">
        <v>0</v>
      </c>
      <c r="AO2109">
        <v>0</v>
      </c>
      <c r="AP2109">
        <v>0</v>
      </c>
      <c r="AQ2109">
        <v>35.75</v>
      </c>
      <c r="AR2109">
        <v>3</v>
      </c>
      <c r="AS2109" t="s">
        <v>62</v>
      </c>
      <c r="AT2109" t="s">
        <v>53</v>
      </c>
      <c r="AU2109">
        <v>70</v>
      </c>
      <c r="AV2109">
        <v>3351</v>
      </c>
      <c r="AW2109" t="s">
        <v>80</v>
      </c>
      <c r="AX2109" t="s">
        <v>182</v>
      </c>
      <c r="AY2109" t="str">
        <f>IF(AND(Table1[[#This Row],[Contract]]="Month-to-Month", Table1[[#This Row],[Tenure in Months]]&lt;6, Table1[[#This Row],[Payment Method]]="Bank Withdrawal"), "High Risk", IF(OR(Table1[[#This Row],[Contract]]="Month-to-Month", Table1[[#This Row],[Tenure in Months]]&lt;12), "Medium Risk", "Low Risk"))</f>
        <v>High Risk</v>
      </c>
    </row>
    <row r="2110" spans="1:51" x14ac:dyDescent="0.35">
      <c r="A2110" t="s">
        <v>3055</v>
      </c>
      <c r="B2110" t="s">
        <v>51</v>
      </c>
      <c r="C2110">
        <v>54</v>
      </c>
      <c r="D2110" t="s">
        <v>52</v>
      </c>
      <c r="E2110" t="s">
        <v>52</v>
      </c>
      <c r="F2110" t="s">
        <v>53</v>
      </c>
      <c r="G2110" t="s">
        <v>52</v>
      </c>
      <c r="H2110">
        <v>0</v>
      </c>
      <c r="I2110" t="s">
        <v>54</v>
      </c>
      <c r="J2110" t="s">
        <v>55</v>
      </c>
      <c r="K2110" t="s">
        <v>458</v>
      </c>
      <c r="L2110">
        <v>96125</v>
      </c>
      <c r="M2110">
        <v>39.600599000000003</v>
      </c>
      <c r="N2110">
        <v>-120.636358</v>
      </c>
      <c r="O2110">
        <v>348</v>
      </c>
      <c r="P2110" t="s">
        <v>57</v>
      </c>
      <c r="Q2110" t="s">
        <v>53</v>
      </c>
      <c r="R2110">
        <v>1</v>
      </c>
      <c r="S2110">
        <v>17</v>
      </c>
      <c r="T2110" t="s">
        <v>58</v>
      </c>
      <c r="U2110" t="s">
        <v>53</v>
      </c>
      <c r="V2110">
        <v>19.190000000000001</v>
      </c>
      <c r="W2110" t="s">
        <v>52</v>
      </c>
      <c r="X2110" t="s">
        <v>53</v>
      </c>
      <c r="Y2110" t="s">
        <v>68</v>
      </c>
      <c r="Z2110">
        <v>22</v>
      </c>
      <c r="AA2110" t="s">
        <v>53</v>
      </c>
      <c r="AB2110" t="s">
        <v>52</v>
      </c>
      <c r="AC2110" t="s">
        <v>53</v>
      </c>
      <c r="AD2110" t="s">
        <v>52</v>
      </c>
      <c r="AE2110" t="s">
        <v>53</v>
      </c>
      <c r="AF2110" t="s">
        <v>52</v>
      </c>
      <c r="AG2110" t="s">
        <v>52</v>
      </c>
      <c r="AH2110" t="s">
        <v>53</v>
      </c>
      <c r="AI2110" t="s">
        <v>60</v>
      </c>
      <c r="AJ2110" t="s">
        <v>53</v>
      </c>
      <c r="AK2110" t="s">
        <v>61</v>
      </c>
      <c r="AL2110">
        <v>89.4</v>
      </c>
      <c r="AM2110">
        <v>1539.45</v>
      </c>
      <c r="AN2110">
        <v>0</v>
      </c>
      <c r="AO2110">
        <v>0</v>
      </c>
      <c r="AP2110">
        <v>326.23</v>
      </c>
      <c r="AQ2110">
        <v>1865.68</v>
      </c>
      <c r="AR2110">
        <v>1</v>
      </c>
      <c r="AS2110" t="s">
        <v>62</v>
      </c>
      <c r="AT2110" t="s">
        <v>53</v>
      </c>
      <c r="AU2110">
        <v>96</v>
      </c>
      <c r="AV2110">
        <v>2544</v>
      </c>
      <c r="AW2110" t="s">
        <v>76</v>
      </c>
      <c r="AX2110" t="s">
        <v>93</v>
      </c>
      <c r="AY2110" t="str">
        <f>IF(AND(Table1[[#This Row],[Contract]]="Month-to-Month", Table1[[#This Row],[Tenure in Months]]&lt;6, Table1[[#This Row],[Payment Method]]="Bank Withdrawal"), "High Risk", IF(OR(Table1[[#This Row],[Contract]]="Month-to-Month", Table1[[#This Row],[Tenure in Months]]&lt;12), "Medium Risk", "Low Risk"))</f>
        <v>Medium Risk</v>
      </c>
    </row>
    <row r="2111" spans="1:51" x14ac:dyDescent="0.35">
      <c r="A2111" t="s">
        <v>3056</v>
      </c>
      <c r="B2111" t="s">
        <v>51</v>
      </c>
      <c r="C2111">
        <v>33</v>
      </c>
      <c r="D2111" t="s">
        <v>52</v>
      </c>
      <c r="E2111" t="s">
        <v>52</v>
      </c>
      <c r="F2111" t="s">
        <v>52</v>
      </c>
      <c r="G2111" t="s">
        <v>52</v>
      </c>
      <c r="H2111">
        <v>0</v>
      </c>
      <c r="I2111" t="s">
        <v>54</v>
      </c>
      <c r="J2111" t="s">
        <v>55</v>
      </c>
      <c r="K2111" t="s">
        <v>3057</v>
      </c>
      <c r="L2111">
        <v>96130</v>
      </c>
      <c r="M2111">
        <v>40.559176999999998</v>
      </c>
      <c r="N2111">
        <v>-120.61211299999999</v>
      </c>
      <c r="O2111">
        <v>19440</v>
      </c>
      <c r="P2111" t="s">
        <v>57</v>
      </c>
      <c r="Q2111" t="s">
        <v>52</v>
      </c>
      <c r="R2111">
        <v>0</v>
      </c>
      <c r="S2111">
        <v>3</v>
      </c>
      <c r="T2111" t="s">
        <v>67</v>
      </c>
      <c r="U2111" t="s">
        <v>53</v>
      </c>
      <c r="V2111">
        <v>15.12</v>
      </c>
      <c r="W2111" t="s">
        <v>52</v>
      </c>
      <c r="X2111" t="s">
        <v>52</v>
      </c>
      <c r="Y2111" t="s">
        <v>58</v>
      </c>
      <c r="Z2111">
        <v>0</v>
      </c>
      <c r="AA2111" t="s">
        <v>52</v>
      </c>
      <c r="AB2111" t="s">
        <v>52</v>
      </c>
      <c r="AC2111" t="s">
        <v>52</v>
      </c>
      <c r="AD2111" t="s">
        <v>52</v>
      </c>
      <c r="AE2111" t="s">
        <v>52</v>
      </c>
      <c r="AF2111" t="s">
        <v>52</v>
      </c>
      <c r="AG2111" t="s">
        <v>52</v>
      </c>
      <c r="AH2111" t="s">
        <v>52</v>
      </c>
      <c r="AI2111" t="s">
        <v>60</v>
      </c>
      <c r="AJ2111" t="s">
        <v>53</v>
      </c>
      <c r="AK2111" t="s">
        <v>87</v>
      </c>
      <c r="AL2111">
        <v>19.8</v>
      </c>
      <c r="AM2111">
        <v>58.15</v>
      </c>
      <c r="AN2111">
        <v>0</v>
      </c>
      <c r="AO2111">
        <v>0</v>
      </c>
      <c r="AP2111">
        <v>45.36</v>
      </c>
      <c r="AQ2111">
        <v>103.509999999999</v>
      </c>
      <c r="AR2111">
        <v>1</v>
      </c>
      <c r="AS2111" t="s">
        <v>62</v>
      </c>
      <c r="AT2111" t="s">
        <v>53</v>
      </c>
      <c r="AU2111">
        <v>79</v>
      </c>
      <c r="AV2111">
        <v>4323</v>
      </c>
      <c r="AW2111" t="s">
        <v>80</v>
      </c>
      <c r="AX2111" t="s">
        <v>107</v>
      </c>
      <c r="AY2111" t="str">
        <f>IF(AND(Table1[[#This Row],[Contract]]="Month-to-Month", Table1[[#This Row],[Tenure in Months]]&lt;6, Table1[[#This Row],[Payment Method]]="Bank Withdrawal"), "High Risk", IF(OR(Table1[[#This Row],[Contract]]="Month-to-Month", Table1[[#This Row],[Tenure in Months]]&lt;12), "Medium Risk", "Low Risk"))</f>
        <v>Medium Risk</v>
      </c>
    </row>
    <row r="2112" spans="1:51" x14ac:dyDescent="0.35">
      <c r="A2112" t="s">
        <v>3058</v>
      </c>
      <c r="B2112" t="s">
        <v>51</v>
      </c>
      <c r="C2112">
        <v>55</v>
      </c>
      <c r="D2112" t="s">
        <v>52</v>
      </c>
      <c r="E2112" t="s">
        <v>52</v>
      </c>
      <c r="F2112" t="s">
        <v>53</v>
      </c>
      <c r="G2112" t="s">
        <v>53</v>
      </c>
      <c r="H2112">
        <v>3</v>
      </c>
      <c r="I2112" t="s">
        <v>54</v>
      </c>
      <c r="J2112" t="s">
        <v>55</v>
      </c>
      <c r="K2112" t="s">
        <v>3059</v>
      </c>
      <c r="L2112">
        <v>96132</v>
      </c>
      <c r="M2112">
        <v>41.027281000000002</v>
      </c>
      <c r="N2112">
        <v>-120.669427</v>
      </c>
      <c r="O2112">
        <v>72</v>
      </c>
      <c r="P2112" t="s">
        <v>57</v>
      </c>
      <c r="Q2112" t="s">
        <v>53</v>
      </c>
      <c r="R2112">
        <v>1</v>
      </c>
      <c r="S2112">
        <v>4</v>
      </c>
      <c r="T2112" t="s">
        <v>67</v>
      </c>
      <c r="U2112" t="s">
        <v>53</v>
      </c>
      <c r="V2112">
        <v>8.58</v>
      </c>
      <c r="W2112" t="s">
        <v>53</v>
      </c>
      <c r="X2112" t="s">
        <v>53</v>
      </c>
      <c r="Y2112" t="s">
        <v>59</v>
      </c>
      <c r="Z2112">
        <v>57</v>
      </c>
      <c r="AA2112" t="s">
        <v>52</v>
      </c>
      <c r="AB2112" t="s">
        <v>52</v>
      </c>
      <c r="AC2112" t="s">
        <v>52</v>
      </c>
      <c r="AD2112" t="s">
        <v>52</v>
      </c>
      <c r="AE2112" t="s">
        <v>52</v>
      </c>
      <c r="AF2112" t="s">
        <v>52</v>
      </c>
      <c r="AG2112" t="s">
        <v>52</v>
      </c>
      <c r="AH2112" t="s">
        <v>53</v>
      </c>
      <c r="AI2112" t="s">
        <v>60</v>
      </c>
      <c r="AJ2112" t="s">
        <v>53</v>
      </c>
      <c r="AK2112" t="s">
        <v>61</v>
      </c>
      <c r="AL2112">
        <v>50.9</v>
      </c>
      <c r="AM2112">
        <v>225.6</v>
      </c>
      <c r="AN2112">
        <v>0</v>
      </c>
      <c r="AO2112">
        <v>0</v>
      </c>
      <c r="AP2112">
        <v>34.32</v>
      </c>
      <c r="AQ2112">
        <v>259.92</v>
      </c>
      <c r="AR2112">
        <v>3</v>
      </c>
      <c r="AS2112" t="s">
        <v>62</v>
      </c>
      <c r="AT2112" t="s">
        <v>53</v>
      </c>
      <c r="AU2112">
        <v>69</v>
      </c>
      <c r="AV2112">
        <v>5691</v>
      </c>
      <c r="AW2112" t="s">
        <v>76</v>
      </c>
      <c r="AX2112" t="s">
        <v>133</v>
      </c>
      <c r="AY2112" t="str">
        <f>IF(AND(Table1[[#This Row],[Contract]]="Month-to-Month", Table1[[#This Row],[Tenure in Months]]&lt;6, Table1[[#This Row],[Payment Method]]="Bank Withdrawal"), "High Risk", IF(OR(Table1[[#This Row],[Contract]]="Month-to-Month", Table1[[#This Row],[Tenure in Months]]&lt;12), "Medium Risk", "Low Risk"))</f>
        <v>High Risk</v>
      </c>
    </row>
    <row r="2113" spans="1:51" x14ac:dyDescent="0.35">
      <c r="A2113" t="s">
        <v>3060</v>
      </c>
      <c r="B2113" t="s">
        <v>51</v>
      </c>
      <c r="C2113">
        <v>25</v>
      </c>
      <c r="D2113" t="s">
        <v>53</v>
      </c>
      <c r="E2113" t="s">
        <v>52</v>
      </c>
      <c r="F2113" t="s">
        <v>52</v>
      </c>
      <c r="G2113" t="s">
        <v>52</v>
      </c>
      <c r="H2113">
        <v>0</v>
      </c>
      <c r="I2113" t="s">
        <v>54</v>
      </c>
      <c r="J2113" t="s">
        <v>55</v>
      </c>
      <c r="K2113" t="s">
        <v>2677</v>
      </c>
      <c r="L2113">
        <v>96137</v>
      </c>
      <c r="M2113">
        <v>40.271535</v>
      </c>
      <c r="N2113">
        <v>-121.01808699999999</v>
      </c>
      <c r="O2113">
        <v>4158</v>
      </c>
      <c r="P2113" t="s">
        <v>57</v>
      </c>
      <c r="Q2113" t="s">
        <v>52</v>
      </c>
      <c r="R2113">
        <v>0</v>
      </c>
      <c r="S2113">
        <v>4</v>
      </c>
      <c r="T2113" t="s">
        <v>67</v>
      </c>
      <c r="U2113" t="s">
        <v>53</v>
      </c>
      <c r="V2113">
        <v>21.62</v>
      </c>
      <c r="W2113" t="s">
        <v>52</v>
      </c>
      <c r="X2113" t="s">
        <v>53</v>
      </c>
      <c r="Y2113" t="s">
        <v>68</v>
      </c>
      <c r="Z2113">
        <v>59</v>
      </c>
      <c r="AA2113" t="s">
        <v>52</v>
      </c>
      <c r="AB2113" t="s">
        <v>52</v>
      </c>
      <c r="AC2113" t="s">
        <v>52</v>
      </c>
      <c r="AD2113" t="s">
        <v>52</v>
      </c>
      <c r="AE2113" t="s">
        <v>53</v>
      </c>
      <c r="AF2113" t="s">
        <v>52</v>
      </c>
      <c r="AG2113" t="s">
        <v>53</v>
      </c>
      <c r="AH2113" t="s">
        <v>52</v>
      </c>
      <c r="AI2113" t="s">
        <v>60</v>
      </c>
      <c r="AJ2113" t="s">
        <v>53</v>
      </c>
      <c r="AK2113" t="s">
        <v>61</v>
      </c>
      <c r="AL2113">
        <v>81</v>
      </c>
      <c r="AM2113">
        <v>340.85</v>
      </c>
      <c r="AN2113">
        <v>0</v>
      </c>
      <c r="AO2113">
        <v>50</v>
      </c>
      <c r="AP2113">
        <v>86.48</v>
      </c>
      <c r="AQ2113">
        <v>477.33</v>
      </c>
      <c r="AR2113">
        <v>2</v>
      </c>
      <c r="AS2113" t="s">
        <v>62</v>
      </c>
      <c r="AT2113" t="s">
        <v>53</v>
      </c>
      <c r="AU2113">
        <v>88</v>
      </c>
      <c r="AV2113">
        <v>3591</v>
      </c>
      <c r="AW2113" t="s">
        <v>76</v>
      </c>
      <c r="AX2113" t="s">
        <v>77</v>
      </c>
      <c r="AY2113" t="str">
        <f>IF(AND(Table1[[#This Row],[Contract]]="Month-to-Month", Table1[[#This Row],[Tenure in Months]]&lt;6, Table1[[#This Row],[Payment Method]]="Bank Withdrawal"), "High Risk", IF(OR(Table1[[#This Row],[Contract]]="Month-to-Month", Table1[[#This Row],[Tenure in Months]]&lt;12), "Medium Risk", "Low Risk"))</f>
        <v>High Risk</v>
      </c>
    </row>
    <row r="2114" spans="1:51" x14ac:dyDescent="0.35">
      <c r="A2114" t="s">
        <v>3061</v>
      </c>
      <c r="B2114" t="s">
        <v>51</v>
      </c>
      <c r="C2114">
        <v>55</v>
      </c>
      <c r="D2114" t="s">
        <v>52</v>
      </c>
      <c r="E2114" t="s">
        <v>52</v>
      </c>
      <c r="F2114" t="s">
        <v>52</v>
      </c>
      <c r="G2114" t="s">
        <v>52</v>
      </c>
      <c r="H2114">
        <v>0</v>
      </c>
      <c r="I2114" t="s">
        <v>54</v>
      </c>
      <c r="J2114" t="s">
        <v>55</v>
      </c>
      <c r="K2114" t="s">
        <v>3062</v>
      </c>
      <c r="L2114">
        <v>96140</v>
      </c>
      <c r="M2114">
        <v>39.227434000000002</v>
      </c>
      <c r="N2114">
        <v>-120.09180600000001</v>
      </c>
      <c r="O2114">
        <v>1943</v>
      </c>
      <c r="P2114" t="s">
        <v>57</v>
      </c>
      <c r="Q2114" t="s">
        <v>52</v>
      </c>
      <c r="R2114">
        <v>0</v>
      </c>
      <c r="S2114">
        <v>26</v>
      </c>
      <c r="T2114" t="s">
        <v>58</v>
      </c>
      <c r="U2114" t="s">
        <v>53</v>
      </c>
      <c r="V2114">
        <v>40.17</v>
      </c>
      <c r="W2114" t="s">
        <v>53</v>
      </c>
      <c r="X2114" t="s">
        <v>53</v>
      </c>
      <c r="Y2114" t="s">
        <v>68</v>
      </c>
      <c r="Z2114">
        <v>27</v>
      </c>
      <c r="AA2114" t="s">
        <v>52</v>
      </c>
      <c r="AB2114" t="s">
        <v>52</v>
      </c>
      <c r="AC2114" t="s">
        <v>53</v>
      </c>
      <c r="AD2114" t="s">
        <v>52</v>
      </c>
      <c r="AE2114" t="s">
        <v>53</v>
      </c>
      <c r="AF2114" t="s">
        <v>53</v>
      </c>
      <c r="AG2114" t="s">
        <v>53</v>
      </c>
      <c r="AH2114" t="s">
        <v>53</v>
      </c>
      <c r="AI2114" t="s">
        <v>60</v>
      </c>
      <c r="AJ2114" t="s">
        <v>53</v>
      </c>
      <c r="AK2114" t="s">
        <v>61</v>
      </c>
      <c r="AL2114">
        <v>98.35</v>
      </c>
      <c r="AM2114">
        <v>2515.3000000000002</v>
      </c>
      <c r="AN2114">
        <v>0</v>
      </c>
      <c r="AO2114">
        <v>0</v>
      </c>
      <c r="AP2114">
        <v>1044.42</v>
      </c>
      <c r="AQ2114">
        <v>3559.72</v>
      </c>
      <c r="AR2114">
        <v>1</v>
      </c>
      <c r="AS2114" t="s">
        <v>62</v>
      </c>
      <c r="AT2114" t="s">
        <v>53</v>
      </c>
      <c r="AU2114">
        <v>91</v>
      </c>
      <c r="AV2114">
        <v>4997</v>
      </c>
      <c r="AW2114" t="s">
        <v>63</v>
      </c>
      <c r="AX2114" t="s">
        <v>84</v>
      </c>
      <c r="AY2114" t="str">
        <f>IF(AND(Table1[[#This Row],[Contract]]="Month-to-Month", Table1[[#This Row],[Tenure in Months]]&lt;6, Table1[[#This Row],[Payment Method]]="Bank Withdrawal"), "High Risk", IF(OR(Table1[[#This Row],[Contract]]="Month-to-Month", Table1[[#This Row],[Tenure in Months]]&lt;12), "Medium Risk", "Low Risk"))</f>
        <v>Medium Risk</v>
      </c>
    </row>
    <row r="2115" spans="1:51" x14ac:dyDescent="0.35">
      <c r="A2115" t="s">
        <v>3063</v>
      </c>
      <c r="B2115" t="s">
        <v>51</v>
      </c>
      <c r="C2115">
        <v>20</v>
      </c>
      <c r="D2115" t="s">
        <v>53</v>
      </c>
      <c r="E2115" t="s">
        <v>52</v>
      </c>
      <c r="F2115" t="s">
        <v>52</v>
      </c>
      <c r="G2115" t="s">
        <v>52</v>
      </c>
      <c r="H2115">
        <v>0</v>
      </c>
      <c r="I2115" t="s">
        <v>54</v>
      </c>
      <c r="J2115" t="s">
        <v>55</v>
      </c>
      <c r="K2115" t="s">
        <v>1828</v>
      </c>
      <c r="L2115">
        <v>96142</v>
      </c>
      <c r="M2115">
        <v>39.061227000000002</v>
      </c>
      <c r="N2115">
        <v>-120.179546</v>
      </c>
      <c r="O2115">
        <v>1291</v>
      </c>
      <c r="P2115" t="s">
        <v>57</v>
      </c>
      <c r="Q2115" t="s">
        <v>52</v>
      </c>
      <c r="R2115">
        <v>0</v>
      </c>
      <c r="S2115">
        <v>5</v>
      </c>
      <c r="T2115" t="s">
        <v>58</v>
      </c>
      <c r="U2115" t="s">
        <v>52</v>
      </c>
      <c r="V2115">
        <v>0</v>
      </c>
      <c r="W2115" t="s">
        <v>52</v>
      </c>
      <c r="X2115" t="s">
        <v>53</v>
      </c>
      <c r="Y2115" t="s">
        <v>59</v>
      </c>
      <c r="Z2115">
        <v>59</v>
      </c>
      <c r="AA2115" t="s">
        <v>52</v>
      </c>
      <c r="AB2115" t="s">
        <v>53</v>
      </c>
      <c r="AC2115" t="s">
        <v>52</v>
      </c>
      <c r="AD2115" t="s">
        <v>52</v>
      </c>
      <c r="AE2115" t="s">
        <v>53</v>
      </c>
      <c r="AF2115" t="s">
        <v>53</v>
      </c>
      <c r="AG2115" t="s">
        <v>53</v>
      </c>
      <c r="AH2115" t="s">
        <v>53</v>
      </c>
      <c r="AI2115" t="s">
        <v>60</v>
      </c>
      <c r="AJ2115" t="s">
        <v>53</v>
      </c>
      <c r="AK2115" t="s">
        <v>87</v>
      </c>
      <c r="AL2115">
        <v>51</v>
      </c>
      <c r="AM2115">
        <v>305.95</v>
      </c>
      <c r="AN2115">
        <v>0</v>
      </c>
      <c r="AO2115">
        <v>0</v>
      </c>
      <c r="AP2115">
        <v>0</v>
      </c>
      <c r="AQ2115">
        <v>305.95</v>
      </c>
      <c r="AR2115">
        <v>2</v>
      </c>
      <c r="AS2115" t="s">
        <v>62</v>
      </c>
      <c r="AT2115" t="s">
        <v>53</v>
      </c>
      <c r="AU2115">
        <v>86</v>
      </c>
      <c r="AV2115">
        <v>4630</v>
      </c>
      <c r="AW2115" t="s">
        <v>80</v>
      </c>
      <c r="AX2115" t="s">
        <v>107</v>
      </c>
      <c r="AY2115" t="str">
        <f>IF(AND(Table1[[#This Row],[Contract]]="Month-to-Month", Table1[[#This Row],[Tenure in Months]]&lt;6, Table1[[#This Row],[Payment Method]]="Bank Withdrawal"), "High Risk", IF(OR(Table1[[#This Row],[Contract]]="Month-to-Month", Table1[[#This Row],[Tenure in Months]]&lt;12), "Medium Risk", "Low Risk"))</f>
        <v>Medium Risk</v>
      </c>
    </row>
    <row r="2116" spans="1:51" x14ac:dyDescent="0.35">
      <c r="A2116" t="s">
        <v>3064</v>
      </c>
      <c r="B2116" t="s">
        <v>66</v>
      </c>
      <c r="C2116">
        <v>55</v>
      </c>
      <c r="D2116" t="s">
        <v>52</v>
      </c>
      <c r="E2116" t="s">
        <v>52</v>
      </c>
      <c r="F2116" t="s">
        <v>53</v>
      </c>
      <c r="G2116" t="s">
        <v>52</v>
      </c>
      <c r="H2116">
        <v>0</v>
      </c>
      <c r="I2116" t="s">
        <v>54</v>
      </c>
      <c r="J2116" t="s">
        <v>55</v>
      </c>
      <c r="K2116" t="s">
        <v>3065</v>
      </c>
      <c r="L2116">
        <v>96143</v>
      </c>
      <c r="M2116">
        <v>39.246653999999999</v>
      </c>
      <c r="N2116">
        <v>-120.029273</v>
      </c>
      <c r="O2116">
        <v>4806</v>
      </c>
      <c r="P2116" t="s">
        <v>57</v>
      </c>
      <c r="Q2116" t="s">
        <v>53</v>
      </c>
      <c r="R2116">
        <v>1</v>
      </c>
      <c r="S2116">
        <v>4</v>
      </c>
      <c r="T2116" t="s">
        <v>67</v>
      </c>
      <c r="U2116" t="s">
        <v>53</v>
      </c>
      <c r="V2116">
        <v>21.81</v>
      </c>
      <c r="W2116" t="s">
        <v>53</v>
      </c>
      <c r="X2116" t="s">
        <v>53</v>
      </c>
      <c r="Y2116" t="s">
        <v>68</v>
      </c>
      <c r="Z2116">
        <v>14</v>
      </c>
      <c r="AA2116" t="s">
        <v>52</v>
      </c>
      <c r="AB2116" t="s">
        <v>53</v>
      </c>
      <c r="AC2116" t="s">
        <v>52</v>
      </c>
      <c r="AD2116" t="s">
        <v>52</v>
      </c>
      <c r="AE2116" t="s">
        <v>53</v>
      </c>
      <c r="AF2116" t="s">
        <v>52</v>
      </c>
      <c r="AG2116" t="s">
        <v>52</v>
      </c>
      <c r="AH2116" t="s">
        <v>53</v>
      </c>
      <c r="AI2116" t="s">
        <v>60</v>
      </c>
      <c r="AJ2116" t="s">
        <v>53</v>
      </c>
      <c r="AK2116" t="s">
        <v>61</v>
      </c>
      <c r="AL2116">
        <v>91.65</v>
      </c>
      <c r="AM2116">
        <v>365.4</v>
      </c>
      <c r="AN2116">
        <v>0</v>
      </c>
      <c r="AO2116">
        <v>0</v>
      </c>
      <c r="AP2116">
        <v>87.24</v>
      </c>
      <c r="AQ2116">
        <v>452.64</v>
      </c>
      <c r="AR2116">
        <v>2</v>
      </c>
      <c r="AS2116" t="s">
        <v>62</v>
      </c>
      <c r="AT2116" t="s">
        <v>53</v>
      </c>
      <c r="AU2116">
        <v>90</v>
      </c>
      <c r="AV2116">
        <v>2140</v>
      </c>
      <c r="AW2116" t="s">
        <v>80</v>
      </c>
      <c r="AX2116" t="s">
        <v>81</v>
      </c>
      <c r="AY2116" t="str">
        <f>IF(AND(Table1[[#This Row],[Contract]]="Month-to-Month", Table1[[#This Row],[Tenure in Months]]&lt;6, Table1[[#This Row],[Payment Method]]="Bank Withdrawal"), "High Risk", IF(OR(Table1[[#This Row],[Contract]]="Month-to-Month", Table1[[#This Row],[Tenure in Months]]&lt;12), "Medium Risk", "Low Risk"))</f>
        <v>High Risk</v>
      </c>
    </row>
    <row r="2117" spans="1:51" x14ac:dyDescent="0.35">
      <c r="A2117" t="s">
        <v>3066</v>
      </c>
      <c r="B2117" t="s">
        <v>51</v>
      </c>
      <c r="C2117">
        <v>47</v>
      </c>
      <c r="D2117" t="s">
        <v>52</v>
      </c>
      <c r="E2117" t="s">
        <v>52</v>
      </c>
      <c r="F2117" t="s">
        <v>52</v>
      </c>
      <c r="G2117" t="s">
        <v>52</v>
      </c>
      <c r="H2117">
        <v>0</v>
      </c>
      <c r="I2117" t="s">
        <v>54</v>
      </c>
      <c r="J2117" t="s">
        <v>55</v>
      </c>
      <c r="K2117" t="s">
        <v>2679</v>
      </c>
      <c r="L2117">
        <v>96150</v>
      </c>
      <c r="M2117">
        <v>38.911577000000001</v>
      </c>
      <c r="N2117">
        <v>-120.10616899999999</v>
      </c>
      <c r="O2117">
        <v>33038</v>
      </c>
      <c r="P2117" t="s">
        <v>57</v>
      </c>
      <c r="Q2117" t="s">
        <v>52</v>
      </c>
      <c r="R2117">
        <v>0</v>
      </c>
      <c r="S2117">
        <v>1</v>
      </c>
      <c r="T2117" t="s">
        <v>67</v>
      </c>
      <c r="U2117" t="s">
        <v>53</v>
      </c>
      <c r="V2117">
        <v>1.1299999999999999</v>
      </c>
      <c r="W2117" t="s">
        <v>52</v>
      </c>
      <c r="X2117" t="s">
        <v>53</v>
      </c>
      <c r="Y2117" t="s">
        <v>68</v>
      </c>
      <c r="Z2117">
        <v>6</v>
      </c>
      <c r="AA2117" t="s">
        <v>52</v>
      </c>
      <c r="AB2117" t="s">
        <v>52</v>
      </c>
      <c r="AC2117" t="s">
        <v>52</v>
      </c>
      <c r="AD2117" t="s">
        <v>52</v>
      </c>
      <c r="AE2117" t="s">
        <v>53</v>
      </c>
      <c r="AF2117" t="s">
        <v>53</v>
      </c>
      <c r="AG2117" t="s">
        <v>53</v>
      </c>
      <c r="AH2117" t="s">
        <v>53</v>
      </c>
      <c r="AI2117" t="s">
        <v>60</v>
      </c>
      <c r="AJ2117" t="s">
        <v>53</v>
      </c>
      <c r="AK2117" t="s">
        <v>61</v>
      </c>
      <c r="AL2117">
        <v>90.85</v>
      </c>
      <c r="AM2117">
        <v>90.85</v>
      </c>
      <c r="AN2117">
        <v>0</v>
      </c>
      <c r="AO2117">
        <v>0</v>
      </c>
      <c r="AP2117">
        <v>1.1299999999999999</v>
      </c>
      <c r="AQ2117">
        <v>91.979999999999905</v>
      </c>
      <c r="AR2117">
        <v>3</v>
      </c>
      <c r="AS2117" t="s">
        <v>62</v>
      </c>
      <c r="AT2117" t="s">
        <v>53</v>
      </c>
      <c r="AU2117">
        <v>80</v>
      </c>
      <c r="AV2117">
        <v>5086</v>
      </c>
      <c r="AW2117" t="s">
        <v>80</v>
      </c>
      <c r="AX2117" t="s">
        <v>182</v>
      </c>
      <c r="AY2117" t="str">
        <f>IF(AND(Table1[[#This Row],[Contract]]="Month-to-Month", Table1[[#This Row],[Tenure in Months]]&lt;6, Table1[[#This Row],[Payment Method]]="Bank Withdrawal"), "High Risk", IF(OR(Table1[[#This Row],[Contract]]="Month-to-Month", Table1[[#This Row],[Tenure in Months]]&lt;12), "Medium Risk", "Low Risk"))</f>
        <v>High Risk</v>
      </c>
    </row>
    <row r="2118" spans="1:51" x14ac:dyDescent="0.35">
      <c r="A2118" t="s">
        <v>3067</v>
      </c>
      <c r="B2118" t="s">
        <v>51</v>
      </c>
      <c r="C2118">
        <v>62</v>
      </c>
      <c r="D2118" t="s">
        <v>52</v>
      </c>
      <c r="E2118" t="s">
        <v>52</v>
      </c>
      <c r="F2118" t="s">
        <v>52</v>
      </c>
      <c r="G2118" t="s">
        <v>52</v>
      </c>
      <c r="H2118">
        <v>0</v>
      </c>
      <c r="I2118" t="s">
        <v>54</v>
      </c>
      <c r="J2118" t="s">
        <v>55</v>
      </c>
      <c r="K2118" t="s">
        <v>117</v>
      </c>
      <c r="L2118">
        <v>92130</v>
      </c>
      <c r="M2118">
        <v>32.957194999999999</v>
      </c>
      <c r="N2118">
        <v>-117.20254199999999</v>
      </c>
      <c r="O2118">
        <v>28201</v>
      </c>
      <c r="P2118" t="s">
        <v>57</v>
      </c>
      <c r="Q2118" t="s">
        <v>52</v>
      </c>
      <c r="R2118">
        <v>0</v>
      </c>
      <c r="S2118">
        <v>1</v>
      </c>
      <c r="T2118" t="s">
        <v>67</v>
      </c>
      <c r="U2118" t="s">
        <v>53</v>
      </c>
      <c r="V2118">
        <v>38.53</v>
      </c>
      <c r="W2118" t="s">
        <v>52</v>
      </c>
      <c r="X2118" t="s">
        <v>53</v>
      </c>
      <c r="Y2118" t="s">
        <v>68</v>
      </c>
      <c r="Z2118">
        <v>20</v>
      </c>
      <c r="AA2118" t="s">
        <v>52</v>
      </c>
      <c r="AB2118" t="s">
        <v>52</v>
      </c>
      <c r="AC2118" t="s">
        <v>52</v>
      </c>
      <c r="AD2118" t="s">
        <v>52</v>
      </c>
      <c r="AE2118" t="s">
        <v>52</v>
      </c>
      <c r="AF2118" t="s">
        <v>52</v>
      </c>
      <c r="AG2118" t="s">
        <v>52</v>
      </c>
      <c r="AH2118" t="s">
        <v>53</v>
      </c>
      <c r="AI2118" t="s">
        <v>60</v>
      </c>
      <c r="AJ2118" t="s">
        <v>52</v>
      </c>
      <c r="AK2118" t="s">
        <v>87</v>
      </c>
      <c r="AL2118">
        <v>69.400000000000006</v>
      </c>
      <c r="AM2118">
        <v>69.400000000000006</v>
      </c>
      <c r="AN2118">
        <v>0</v>
      </c>
      <c r="AO2118">
        <v>0</v>
      </c>
      <c r="AP2118">
        <v>38.53</v>
      </c>
      <c r="AQ2118">
        <v>107.93</v>
      </c>
      <c r="AR2118">
        <v>1</v>
      </c>
      <c r="AS2118" t="s">
        <v>62</v>
      </c>
      <c r="AT2118" t="s">
        <v>53</v>
      </c>
      <c r="AU2118">
        <v>91</v>
      </c>
      <c r="AV2118">
        <v>2847</v>
      </c>
      <c r="AW2118" t="s">
        <v>63</v>
      </c>
      <c r="AX2118" t="s">
        <v>70</v>
      </c>
      <c r="AY2118" t="str">
        <f>IF(AND(Table1[[#This Row],[Contract]]="Month-to-Month", Table1[[#This Row],[Tenure in Months]]&lt;6, Table1[[#This Row],[Payment Method]]="Bank Withdrawal"), "High Risk", IF(OR(Table1[[#This Row],[Contract]]="Month-to-Month", Table1[[#This Row],[Tenure in Months]]&lt;12), "Medium Risk", "Low Risk"))</f>
        <v>Medium Risk</v>
      </c>
    </row>
    <row r="2119" spans="1:51" x14ac:dyDescent="0.35">
      <c r="A2119" t="s">
        <v>3068</v>
      </c>
      <c r="B2119" t="s">
        <v>66</v>
      </c>
      <c r="C2119">
        <v>55</v>
      </c>
      <c r="D2119" t="s">
        <v>52</v>
      </c>
      <c r="E2119" t="s">
        <v>52</v>
      </c>
      <c r="F2119" t="s">
        <v>53</v>
      </c>
      <c r="G2119" t="s">
        <v>53</v>
      </c>
      <c r="H2119">
        <v>1</v>
      </c>
      <c r="I2119" t="s">
        <v>54</v>
      </c>
      <c r="J2119" t="s">
        <v>55</v>
      </c>
      <c r="K2119" t="s">
        <v>56</v>
      </c>
      <c r="L2119">
        <v>90004</v>
      </c>
      <c r="M2119">
        <v>34.076259</v>
      </c>
      <c r="N2119">
        <v>-118.310715</v>
      </c>
      <c r="O2119">
        <v>67852</v>
      </c>
      <c r="P2119" t="s">
        <v>57</v>
      </c>
      <c r="Q2119" t="s">
        <v>53</v>
      </c>
      <c r="R2119">
        <v>1</v>
      </c>
      <c r="S2119">
        <v>1</v>
      </c>
      <c r="T2119" t="s">
        <v>67</v>
      </c>
      <c r="U2119" t="s">
        <v>53</v>
      </c>
      <c r="V2119">
        <v>3.09</v>
      </c>
      <c r="W2119" t="s">
        <v>52</v>
      </c>
      <c r="X2119" t="s">
        <v>52</v>
      </c>
      <c r="Y2119" t="s">
        <v>58</v>
      </c>
      <c r="Z2119">
        <v>0</v>
      </c>
      <c r="AA2119" t="s">
        <v>52</v>
      </c>
      <c r="AB2119" t="s">
        <v>52</v>
      </c>
      <c r="AC2119" t="s">
        <v>52</v>
      </c>
      <c r="AD2119" t="s">
        <v>52</v>
      </c>
      <c r="AE2119" t="s">
        <v>52</v>
      </c>
      <c r="AF2119" t="s">
        <v>52</v>
      </c>
      <c r="AG2119" t="s">
        <v>52</v>
      </c>
      <c r="AH2119" t="s">
        <v>52</v>
      </c>
      <c r="AI2119" t="s">
        <v>60</v>
      </c>
      <c r="AJ2119" t="s">
        <v>53</v>
      </c>
      <c r="AK2119" t="s">
        <v>69</v>
      </c>
      <c r="AL2119">
        <v>20.149999999999999</v>
      </c>
      <c r="AM2119">
        <v>20.149999999999999</v>
      </c>
      <c r="AN2119">
        <v>0</v>
      </c>
      <c r="AO2119">
        <v>0</v>
      </c>
      <c r="AP2119">
        <v>3.09</v>
      </c>
      <c r="AQ2119">
        <v>23.24</v>
      </c>
      <c r="AR2119">
        <v>2</v>
      </c>
      <c r="AS2119" t="s">
        <v>62</v>
      </c>
      <c r="AT2119" t="s">
        <v>53</v>
      </c>
      <c r="AU2119">
        <v>70</v>
      </c>
      <c r="AV2119">
        <v>4277</v>
      </c>
      <c r="AW2119" t="s">
        <v>80</v>
      </c>
      <c r="AX2119" t="s">
        <v>107</v>
      </c>
      <c r="AY2119" t="str">
        <f>IF(AND(Table1[[#This Row],[Contract]]="Month-to-Month", Table1[[#This Row],[Tenure in Months]]&lt;6, Table1[[#This Row],[Payment Method]]="Bank Withdrawal"), "High Risk", IF(OR(Table1[[#This Row],[Contract]]="Month-to-Month", Table1[[#This Row],[Tenure in Months]]&lt;12), "Medium Risk", "Low Risk"))</f>
        <v>Medium Risk</v>
      </c>
    </row>
    <row r="2120" spans="1:51" x14ac:dyDescent="0.35">
      <c r="A2120" t="s">
        <v>3069</v>
      </c>
      <c r="B2120" t="s">
        <v>66</v>
      </c>
      <c r="C2120">
        <v>48</v>
      </c>
      <c r="D2120" t="s">
        <v>52</v>
      </c>
      <c r="E2120" t="s">
        <v>52</v>
      </c>
      <c r="F2120" t="s">
        <v>52</v>
      </c>
      <c r="G2120" t="s">
        <v>52</v>
      </c>
      <c r="H2120">
        <v>0</v>
      </c>
      <c r="I2120" t="s">
        <v>54</v>
      </c>
      <c r="J2120" t="s">
        <v>55</v>
      </c>
      <c r="K2120" t="s">
        <v>56</v>
      </c>
      <c r="L2120">
        <v>90010</v>
      </c>
      <c r="M2120">
        <v>34.062125000000002</v>
      </c>
      <c r="N2120">
        <v>-118.315709</v>
      </c>
      <c r="O2120">
        <v>1957</v>
      </c>
      <c r="P2120" t="s">
        <v>57</v>
      </c>
      <c r="Q2120" t="s">
        <v>52</v>
      </c>
      <c r="R2120">
        <v>0</v>
      </c>
      <c r="S2120">
        <v>26</v>
      </c>
      <c r="T2120" t="s">
        <v>58</v>
      </c>
      <c r="U2120" t="s">
        <v>53</v>
      </c>
      <c r="V2120">
        <v>17.53</v>
      </c>
      <c r="W2120" t="s">
        <v>53</v>
      </c>
      <c r="X2120" t="s">
        <v>53</v>
      </c>
      <c r="Y2120" t="s">
        <v>68</v>
      </c>
      <c r="Z2120">
        <v>15</v>
      </c>
      <c r="AA2120" t="s">
        <v>52</v>
      </c>
      <c r="AB2120" t="s">
        <v>52</v>
      </c>
      <c r="AC2120" t="s">
        <v>52</v>
      </c>
      <c r="AD2120" t="s">
        <v>52</v>
      </c>
      <c r="AE2120" t="s">
        <v>52</v>
      </c>
      <c r="AF2120" t="s">
        <v>52</v>
      </c>
      <c r="AG2120" t="s">
        <v>52</v>
      </c>
      <c r="AH2120" t="s">
        <v>53</v>
      </c>
      <c r="AI2120" t="s">
        <v>60</v>
      </c>
      <c r="AJ2120" t="s">
        <v>53</v>
      </c>
      <c r="AK2120" t="s">
        <v>61</v>
      </c>
      <c r="AL2120">
        <v>74.95</v>
      </c>
      <c r="AM2120">
        <v>1834.95</v>
      </c>
      <c r="AN2120">
        <v>0</v>
      </c>
      <c r="AO2120">
        <v>0</v>
      </c>
      <c r="AP2120">
        <v>455.78</v>
      </c>
      <c r="AQ2120">
        <v>2290.73</v>
      </c>
      <c r="AR2120">
        <v>2</v>
      </c>
      <c r="AS2120" t="s">
        <v>62</v>
      </c>
      <c r="AT2120" t="s">
        <v>53</v>
      </c>
      <c r="AU2120">
        <v>76</v>
      </c>
      <c r="AV2120">
        <v>2934</v>
      </c>
      <c r="AW2120" t="s">
        <v>88</v>
      </c>
      <c r="AX2120" t="s">
        <v>89</v>
      </c>
      <c r="AY2120" t="str">
        <f>IF(AND(Table1[[#This Row],[Contract]]="Month-to-Month", Table1[[#This Row],[Tenure in Months]]&lt;6, Table1[[#This Row],[Payment Method]]="Bank Withdrawal"), "High Risk", IF(OR(Table1[[#This Row],[Contract]]="Month-to-Month", Table1[[#This Row],[Tenure in Months]]&lt;12), "Medium Risk", "Low Risk"))</f>
        <v>Medium Risk</v>
      </c>
    </row>
    <row r="2121" spans="1:51" x14ac:dyDescent="0.35">
      <c r="A2121" t="s">
        <v>3070</v>
      </c>
      <c r="B2121" t="s">
        <v>66</v>
      </c>
      <c r="C2121">
        <v>23</v>
      </c>
      <c r="D2121" t="s">
        <v>53</v>
      </c>
      <c r="E2121" t="s">
        <v>52</v>
      </c>
      <c r="F2121" t="s">
        <v>52</v>
      </c>
      <c r="G2121" t="s">
        <v>52</v>
      </c>
      <c r="H2121">
        <v>0</v>
      </c>
      <c r="I2121" t="s">
        <v>54</v>
      </c>
      <c r="J2121" t="s">
        <v>55</v>
      </c>
      <c r="K2121" t="s">
        <v>56</v>
      </c>
      <c r="L2121">
        <v>90011</v>
      </c>
      <c r="M2121">
        <v>34.007089999999998</v>
      </c>
      <c r="N2121">
        <v>-118.258681</v>
      </c>
      <c r="O2121">
        <v>101215</v>
      </c>
      <c r="P2121" t="s">
        <v>57</v>
      </c>
      <c r="Q2121" t="s">
        <v>52</v>
      </c>
      <c r="R2121">
        <v>0</v>
      </c>
      <c r="S2121">
        <v>6</v>
      </c>
      <c r="T2121" t="s">
        <v>67</v>
      </c>
      <c r="U2121" t="s">
        <v>52</v>
      </c>
      <c r="V2121">
        <v>0</v>
      </c>
      <c r="W2121" t="s">
        <v>52</v>
      </c>
      <c r="X2121" t="s">
        <v>53</v>
      </c>
      <c r="Y2121" t="s">
        <v>59</v>
      </c>
      <c r="Z2121">
        <v>71</v>
      </c>
      <c r="AA2121" t="s">
        <v>52</v>
      </c>
      <c r="AB2121" t="s">
        <v>52</v>
      </c>
      <c r="AC2121" t="s">
        <v>53</v>
      </c>
      <c r="AD2121" t="s">
        <v>52</v>
      </c>
      <c r="AE2121" t="s">
        <v>53</v>
      </c>
      <c r="AF2121" t="s">
        <v>53</v>
      </c>
      <c r="AG2121" t="s">
        <v>53</v>
      </c>
      <c r="AH2121" t="s">
        <v>53</v>
      </c>
      <c r="AI2121" t="s">
        <v>60</v>
      </c>
      <c r="AJ2121" t="s">
        <v>53</v>
      </c>
      <c r="AK2121" t="s">
        <v>61</v>
      </c>
      <c r="AL2121">
        <v>47.95</v>
      </c>
      <c r="AM2121">
        <v>305.10000000000002</v>
      </c>
      <c r="AN2121">
        <v>0</v>
      </c>
      <c r="AO2121">
        <v>0</v>
      </c>
      <c r="AP2121">
        <v>0</v>
      </c>
      <c r="AQ2121">
        <v>305.10000000000002</v>
      </c>
      <c r="AR2121">
        <v>1</v>
      </c>
      <c r="AS2121" t="s">
        <v>62</v>
      </c>
      <c r="AT2121" t="s">
        <v>53</v>
      </c>
      <c r="AU2121">
        <v>80</v>
      </c>
      <c r="AV2121">
        <v>2240</v>
      </c>
      <c r="AW2121" t="s">
        <v>63</v>
      </c>
      <c r="AX2121" t="s">
        <v>84</v>
      </c>
      <c r="AY2121" t="str">
        <f>IF(AND(Table1[[#This Row],[Contract]]="Month-to-Month", Table1[[#This Row],[Tenure in Months]]&lt;6, Table1[[#This Row],[Payment Method]]="Bank Withdrawal"), "High Risk", IF(OR(Table1[[#This Row],[Contract]]="Month-to-Month", Table1[[#This Row],[Tenure in Months]]&lt;12), "Medium Risk", "Low Risk"))</f>
        <v>Medium Risk</v>
      </c>
    </row>
    <row r="2122" spans="1:51" x14ac:dyDescent="0.35">
      <c r="A2122" t="s">
        <v>3071</v>
      </c>
      <c r="B2122" t="s">
        <v>66</v>
      </c>
      <c r="C2122">
        <v>57</v>
      </c>
      <c r="D2122" t="s">
        <v>52</v>
      </c>
      <c r="E2122" t="s">
        <v>52</v>
      </c>
      <c r="F2122" t="s">
        <v>52</v>
      </c>
      <c r="G2122" t="s">
        <v>52</v>
      </c>
      <c r="H2122">
        <v>0</v>
      </c>
      <c r="I2122" t="s">
        <v>54</v>
      </c>
      <c r="J2122" t="s">
        <v>55</v>
      </c>
      <c r="K2122" t="s">
        <v>56</v>
      </c>
      <c r="L2122">
        <v>90013</v>
      </c>
      <c r="M2122">
        <v>34.044638999999997</v>
      </c>
      <c r="N2122">
        <v>-118.240413</v>
      </c>
      <c r="O2122">
        <v>9732</v>
      </c>
      <c r="P2122" t="s">
        <v>57</v>
      </c>
      <c r="Q2122" t="s">
        <v>52</v>
      </c>
      <c r="R2122">
        <v>0</v>
      </c>
      <c r="S2122">
        <v>3</v>
      </c>
      <c r="T2122" t="s">
        <v>67</v>
      </c>
      <c r="U2122" t="s">
        <v>53</v>
      </c>
      <c r="V2122">
        <v>3.64</v>
      </c>
      <c r="W2122" t="s">
        <v>53</v>
      </c>
      <c r="X2122" t="s">
        <v>53</v>
      </c>
      <c r="Y2122" t="s">
        <v>59</v>
      </c>
      <c r="Z2122">
        <v>25</v>
      </c>
      <c r="AA2122" t="s">
        <v>52</v>
      </c>
      <c r="AB2122" t="s">
        <v>52</v>
      </c>
      <c r="AC2122" t="s">
        <v>52</v>
      </c>
      <c r="AD2122" t="s">
        <v>53</v>
      </c>
      <c r="AE2122" t="s">
        <v>53</v>
      </c>
      <c r="AF2122" t="s">
        <v>52</v>
      </c>
      <c r="AG2122" t="s">
        <v>52</v>
      </c>
      <c r="AH2122" t="s">
        <v>53</v>
      </c>
      <c r="AI2122" t="s">
        <v>60</v>
      </c>
      <c r="AJ2122" t="s">
        <v>53</v>
      </c>
      <c r="AK2122" t="s">
        <v>61</v>
      </c>
      <c r="AL2122">
        <v>63.6</v>
      </c>
      <c r="AM2122">
        <v>155.65</v>
      </c>
      <c r="AN2122">
        <v>0</v>
      </c>
      <c r="AO2122">
        <v>0</v>
      </c>
      <c r="AP2122">
        <v>10.92</v>
      </c>
      <c r="AQ2122">
        <v>166.57</v>
      </c>
      <c r="AR2122">
        <v>1</v>
      </c>
      <c r="AS2122" t="s">
        <v>62</v>
      </c>
      <c r="AT2122" t="s">
        <v>53</v>
      </c>
      <c r="AU2122">
        <v>70</v>
      </c>
      <c r="AV2122">
        <v>3155</v>
      </c>
      <c r="AW2122" t="s">
        <v>63</v>
      </c>
      <c r="AX2122" t="s">
        <v>154</v>
      </c>
      <c r="AY2122" t="str">
        <f>IF(AND(Table1[[#This Row],[Contract]]="Month-to-Month", Table1[[#This Row],[Tenure in Months]]&lt;6, Table1[[#This Row],[Payment Method]]="Bank Withdrawal"), "High Risk", IF(OR(Table1[[#This Row],[Contract]]="Month-to-Month", Table1[[#This Row],[Tenure in Months]]&lt;12), "Medium Risk", "Low Risk"))</f>
        <v>High Risk</v>
      </c>
    </row>
    <row r="2123" spans="1:51" x14ac:dyDescent="0.35">
      <c r="A2123" t="s">
        <v>3072</v>
      </c>
      <c r="B2123" t="s">
        <v>51</v>
      </c>
      <c r="C2123">
        <v>44</v>
      </c>
      <c r="D2123" t="s">
        <v>52</v>
      </c>
      <c r="E2123" t="s">
        <v>52</v>
      </c>
      <c r="F2123" t="s">
        <v>52</v>
      </c>
      <c r="G2123" t="s">
        <v>52</v>
      </c>
      <c r="H2123">
        <v>0</v>
      </c>
      <c r="I2123" t="s">
        <v>54</v>
      </c>
      <c r="J2123" t="s">
        <v>55</v>
      </c>
      <c r="K2123" t="s">
        <v>117</v>
      </c>
      <c r="L2123">
        <v>92121</v>
      </c>
      <c r="M2123">
        <v>32.898612999999997</v>
      </c>
      <c r="N2123">
        <v>-117.20293700000001</v>
      </c>
      <c r="O2123">
        <v>4258</v>
      </c>
      <c r="P2123" t="s">
        <v>57</v>
      </c>
      <c r="Q2123" t="s">
        <v>52</v>
      </c>
      <c r="R2123">
        <v>0</v>
      </c>
      <c r="S2123">
        <v>3</v>
      </c>
      <c r="T2123" t="s">
        <v>67</v>
      </c>
      <c r="U2123" t="s">
        <v>52</v>
      </c>
      <c r="V2123">
        <v>0</v>
      </c>
      <c r="W2123" t="s">
        <v>52</v>
      </c>
      <c r="X2123" t="s">
        <v>53</v>
      </c>
      <c r="Y2123" t="s">
        <v>59</v>
      </c>
      <c r="Z2123">
        <v>21</v>
      </c>
      <c r="AA2123" t="s">
        <v>52</v>
      </c>
      <c r="AB2123" t="s">
        <v>53</v>
      </c>
      <c r="AC2123" t="s">
        <v>52</v>
      </c>
      <c r="AD2123" t="s">
        <v>53</v>
      </c>
      <c r="AE2123" t="s">
        <v>52</v>
      </c>
      <c r="AF2123" t="s">
        <v>52</v>
      </c>
      <c r="AG2123" t="s">
        <v>52</v>
      </c>
      <c r="AH2123" t="s">
        <v>53</v>
      </c>
      <c r="AI2123" t="s">
        <v>60</v>
      </c>
      <c r="AJ2123" t="s">
        <v>53</v>
      </c>
      <c r="AK2123" t="s">
        <v>87</v>
      </c>
      <c r="AL2123">
        <v>36.85</v>
      </c>
      <c r="AM2123">
        <v>108.7</v>
      </c>
      <c r="AN2123">
        <v>0</v>
      </c>
      <c r="AO2123">
        <v>0</v>
      </c>
      <c r="AP2123">
        <v>0</v>
      </c>
      <c r="AQ2123">
        <v>108.7</v>
      </c>
      <c r="AR2123">
        <v>1</v>
      </c>
      <c r="AS2123" t="s">
        <v>62</v>
      </c>
      <c r="AT2123" t="s">
        <v>53</v>
      </c>
      <c r="AU2123">
        <v>91</v>
      </c>
      <c r="AV2123">
        <v>5825</v>
      </c>
      <c r="AW2123" t="s">
        <v>63</v>
      </c>
      <c r="AX2123" t="s">
        <v>70</v>
      </c>
      <c r="AY2123" t="str">
        <f>IF(AND(Table1[[#This Row],[Contract]]="Month-to-Month", Table1[[#This Row],[Tenure in Months]]&lt;6, Table1[[#This Row],[Payment Method]]="Bank Withdrawal"), "High Risk", IF(OR(Table1[[#This Row],[Contract]]="Month-to-Month", Table1[[#This Row],[Tenure in Months]]&lt;12), "Medium Risk", "Low Risk"))</f>
        <v>Medium Risk</v>
      </c>
    </row>
    <row r="2124" spans="1:51" x14ac:dyDescent="0.35">
      <c r="A2124" t="s">
        <v>3073</v>
      </c>
      <c r="B2124" t="s">
        <v>66</v>
      </c>
      <c r="C2124">
        <v>31</v>
      </c>
      <c r="D2124" t="s">
        <v>52</v>
      </c>
      <c r="E2124" t="s">
        <v>52</v>
      </c>
      <c r="F2124" t="s">
        <v>52</v>
      </c>
      <c r="G2124" t="s">
        <v>52</v>
      </c>
      <c r="H2124">
        <v>0</v>
      </c>
      <c r="I2124" t="s">
        <v>54</v>
      </c>
      <c r="J2124" t="s">
        <v>55</v>
      </c>
      <c r="K2124" t="s">
        <v>56</v>
      </c>
      <c r="L2124">
        <v>90024</v>
      </c>
      <c r="M2124">
        <v>34.066302999999998</v>
      </c>
      <c r="N2124">
        <v>-118.435479</v>
      </c>
      <c r="O2124">
        <v>44150</v>
      </c>
      <c r="P2124" t="s">
        <v>57</v>
      </c>
      <c r="Q2124" t="s">
        <v>52</v>
      </c>
      <c r="R2124">
        <v>0</v>
      </c>
      <c r="S2124">
        <v>1</v>
      </c>
      <c r="T2124" t="s">
        <v>67</v>
      </c>
      <c r="U2124" t="s">
        <v>53</v>
      </c>
      <c r="V2124">
        <v>4.41</v>
      </c>
      <c r="W2124" t="s">
        <v>52</v>
      </c>
      <c r="X2124" t="s">
        <v>53</v>
      </c>
      <c r="Y2124" t="s">
        <v>59</v>
      </c>
      <c r="Z2124">
        <v>30</v>
      </c>
      <c r="AA2124" t="s">
        <v>52</v>
      </c>
      <c r="AB2124" t="s">
        <v>52</v>
      </c>
      <c r="AC2124" t="s">
        <v>52</v>
      </c>
      <c r="AD2124" t="s">
        <v>52</v>
      </c>
      <c r="AE2124" t="s">
        <v>52</v>
      </c>
      <c r="AF2124" t="s">
        <v>52</v>
      </c>
      <c r="AG2124" t="s">
        <v>52</v>
      </c>
      <c r="AH2124" t="s">
        <v>53</v>
      </c>
      <c r="AI2124" t="s">
        <v>60</v>
      </c>
      <c r="AJ2124" t="s">
        <v>53</v>
      </c>
      <c r="AK2124" t="s">
        <v>61</v>
      </c>
      <c r="AL2124">
        <v>44.1</v>
      </c>
      <c r="AM2124">
        <v>44.1</v>
      </c>
      <c r="AN2124">
        <v>0</v>
      </c>
      <c r="AO2124">
        <v>0</v>
      </c>
      <c r="AP2124">
        <v>4.41</v>
      </c>
      <c r="AQ2124">
        <v>48.51</v>
      </c>
      <c r="AR2124">
        <v>3</v>
      </c>
      <c r="AS2124" t="s">
        <v>62</v>
      </c>
      <c r="AT2124" t="s">
        <v>53</v>
      </c>
      <c r="AU2124">
        <v>70</v>
      </c>
      <c r="AV2124">
        <v>5955</v>
      </c>
      <c r="AW2124" t="s">
        <v>63</v>
      </c>
      <c r="AX2124" t="s">
        <v>70</v>
      </c>
      <c r="AY2124" t="str">
        <f>IF(AND(Table1[[#This Row],[Contract]]="Month-to-Month", Table1[[#This Row],[Tenure in Months]]&lt;6, Table1[[#This Row],[Payment Method]]="Bank Withdrawal"), "High Risk", IF(OR(Table1[[#This Row],[Contract]]="Month-to-Month", Table1[[#This Row],[Tenure in Months]]&lt;12), "Medium Risk", "Low Risk"))</f>
        <v>High Risk</v>
      </c>
    </row>
    <row r="2125" spans="1:51" x14ac:dyDescent="0.35">
      <c r="A2125" t="s">
        <v>3074</v>
      </c>
      <c r="B2125" t="s">
        <v>51</v>
      </c>
      <c r="C2125">
        <v>38</v>
      </c>
      <c r="D2125" t="s">
        <v>52</v>
      </c>
      <c r="E2125" t="s">
        <v>52</v>
      </c>
      <c r="F2125" t="s">
        <v>52</v>
      </c>
      <c r="G2125" t="s">
        <v>52</v>
      </c>
      <c r="H2125">
        <v>0</v>
      </c>
      <c r="I2125" t="s">
        <v>54</v>
      </c>
      <c r="J2125" t="s">
        <v>55</v>
      </c>
      <c r="K2125" t="s">
        <v>56</v>
      </c>
      <c r="L2125">
        <v>90027</v>
      </c>
      <c r="M2125">
        <v>34.127194000000003</v>
      </c>
      <c r="N2125">
        <v>-118.295647</v>
      </c>
      <c r="O2125">
        <v>48727</v>
      </c>
      <c r="P2125" t="s">
        <v>57</v>
      </c>
      <c r="Q2125" t="s">
        <v>52</v>
      </c>
      <c r="R2125">
        <v>0</v>
      </c>
      <c r="S2125">
        <v>14</v>
      </c>
      <c r="T2125" t="s">
        <v>72</v>
      </c>
      <c r="U2125" t="s">
        <v>52</v>
      </c>
      <c r="V2125">
        <v>0</v>
      </c>
      <c r="W2125" t="s">
        <v>52</v>
      </c>
      <c r="X2125" t="s">
        <v>53</v>
      </c>
      <c r="Y2125" t="s">
        <v>110</v>
      </c>
      <c r="Z2125">
        <v>6</v>
      </c>
      <c r="AA2125" t="s">
        <v>52</v>
      </c>
      <c r="AB2125" t="s">
        <v>52</v>
      </c>
      <c r="AC2125" t="s">
        <v>53</v>
      </c>
      <c r="AD2125" t="s">
        <v>52</v>
      </c>
      <c r="AE2125" t="s">
        <v>53</v>
      </c>
      <c r="AF2125" t="s">
        <v>53</v>
      </c>
      <c r="AG2125" t="s">
        <v>53</v>
      </c>
      <c r="AH2125" t="s">
        <v>52</v>
      </c>
      <c r="AI2125" t="s">
        <v>60</v>
      </c>
      <c r="AJ2125" t="s">
        <v>53</v>
      </c>
      <c r="AK2125" t="s">
        <v>61</v>
      </c>
      <c r="AL2125">
        <v>50.75</v>
      </c>
      <c r="AM2125">
        <v>712.75</v>
      </c>
      <c r="AN2125">
        <v>0</v>
      </c>
      <c r="AO2125">
        <v>10</v>
      </c>
      <c r="AP2125">
        <v>0</v>
      </c>
      <c r="AQ2125">
        <v>722.75</v>
      </c>
      <c r="AR2125">
        <v>1</v>
      </c>
      <c r="AS2125" t="s">
        <v>62</v>
      </c>
      <c r="AT2125" t="s">
        <v>53</v>
      </c>
      <c r="AU2125">
        <v>82</v>
      </c>
      <c r="AV2125">
        <v>4883</v>
      </c>
      <c r="AW2125" t="s">
        <v>63</v>
      </c>
      <c r="AX2125" t="s">
        <v>84</v>
      </c>
      <c r="AY2125" t="str">
        <f>IF(AND(Table1[[#This Row],[Contract]]="Month-to-Month", Table1[[#This Row],[Tenure in Months]]&lt;6, Table1[[#This Row],[Payment Method]]="Bank Withdrawal"), "High Risk", IF(OR(Table1[[#This Row],[Contract]]="Month-to-Month", Table1[[#This Row],[Tenure in Months]]&lt;12), "Medium Risk", "Low Risk"))</f>
        <v>Medium Risk</v>
      </c>
    </row>
    <row r="2126" spans="1:51" x14ac:dyDescent="0.35">
      <c r="A2126" t="s">
        <v>3075</v>
      </c>
      <c r="B2126" t="s">
        <v>66</v>
      </c>
      <c r="C2126">
        <v>57</v>
      </c>
      <c r="D2126" t="s">
        <v>52</v>
      </c>
      <c r="E2126" t="s">
        <v>52</v>
      </c>
      <c r="F2126" t="s">
        <v>52</v>
      </c>
      <c r="G2126" t="s">
        <v>52</v>
      </c>
      <c r="H2126">
        <v>0</v>
      </c>
      <c r="I2126" t="s">
        <v>54</v>
      </c>
      <c r="J2126" t="s">
        <v>55</v>
      </c>
      <c r="K2126" t="s">
        <v>56</v>
      </c>
      <c r="L2126">
        <v>90038</v>
      </c>
      <c r="M2126">
        <v>34.088017000000001</v>
      </c>
      <c r="N2126">
        <v>-118.327168</v>
      </c>
      <c r="O2126">
        <v>32562</v>
      </c>
      <c r="P2126" t="s">
        <v>57</v>
      </c>
      <c r="Q2126" t="s">
        <v>52</v>
      </c>
      <c r="R2126">
        <v>0</v>
      </c>
      <c r="S2126">
        <v>58</v>
      </c>
      <c r="T2126" t="s">
        <v>92</v>
      </c>
      <c r="U2126" t="s">
        <v>53</v>
      </c>
      <c r="V2126">
        <v>14.99</v>
      </c>
      <c r="W2126" t="s">
        <v>52</v>
      </c>
      <c r="X2126" t="s">
        <v>53</v>
      </c>
      <c r="Y2126" t="s">
        <v>68</v>
      </c>
      <c r="Z2126">
        <v>12</v>
      </c>
      <c r="AA2126" t="s">
        <v>53</v>
      </c>
      <c r="AB2126" t="s">
        <v>53</v>
      </c>
      <c r="AC2126" t="s">
        <v>53</v>
      </c>
      <c r="AD2126" t="s">
        <v>52</v>
      </c>
      <c r="AE2126" t="s">
        <v>53</v>
      </c>
      <c r="AF2126" t="s">
        <v>53</v>
      </c>
      <c r="AG2126" t="s">
        <v>53</v>
      </c>
      <c r="AH2126" t="s">
        <v>53</v>
      </c>
      <c r="AI2126" t="s">
        <v>124</v>
      </c>
      <c r="AJ2126" t="s">
        <v>53</v>
      </c>
      <c r="AK2126" t="s">
        <v>61</v>
      </c>
      <c r="AL2126">
        <v>106.45</v>
      </c>
      <c r="AM2126">
        <v>6145.85</v>
      </c>
      <c r="AN2126">
        <v>0</v>
      </c>
      <c r="AO2126">
        <v>0</v>
      </c>
      <c r="AP2126">
        <v>869.42</v>
      </c>
      <c r="AQ2126">
        <v>7015.27</v>
      </c>
      <c r="AR2126">
        <v>1</v>
      </c>
      <c r="AS2126" t="s">
        <v>62</v>
      </c>
      <c r="AT2126" t="s">
        <v>53</v>
      </c>
      <c r="AU2126">
        <v>82</v>
      </c>
      <c r="AV2126">
        <v>5902</v>
      </c>
      <c r="AW2126" t="s">
        <v>63</v>
      </c>
      <c r="AX2126" t="s">
        <v>154</v>
      </c>
      <c r="AY2126" t="str">
        <f>IF(AND(Table1[[#This Row],[Contract]]="Month-to-Month", Table1[[#This Row],[Tenure in Months]]&lt;6, Table1[[#This Row],[Payment Method]]="Bank Withdrawal"), "High Risk", IF(OR(Table1[[#This Row],[Contract]]="Month-to-Month", Table1[[#This Row],[Tenure in Months]]&lt;12), "Medium Risk", "Low Risk"))</f>
        <v>Low Risk</v>
      </c>
    </row>
    <row r="2127" spans="1:51" x14ac:dyDescent="0.35">
      <c r="A2127" t="s">
        <v>3076</v>
      </c>
      <c r="B2127" t="s">
        <v>66</v>
      </c>
      <c r="C2127">
        <v>23</v>
      </c>
      <c r="D2127" t="s">
        <v>53</v>
      </c>
      <c r="E2127" t="s">
        <v>52</v>
      </c>
      <c r="F2127" t="s">
        <v>52</v>
      </c>
      <c r="G2127" t="s">
        <v>52</v>
      </c>
      <c r="H2127">
        <v>0</v>
      </c>
      <c r="I2127" t="s">
        <v>54</v>
      </c>
      <c r="J2127" t="s">
        <v>55</v>
      </c>
      <c r="K2127" t="s">
        <v>56</v>
      </c>
      <c r="L2127">
        <v>90041</v>
      </c>
      <c r="M2127">
        <v>34.137411999999998</v>
      </c>
      <c r="N2127">
        <v>-118.207607</v>
      </c>
      <c r="O2127">
        <v>27866</v>
      </c>
      <c r="P2127" t="s">
        <v>57</v>
      </c>
      <c r="Q2127" t="s">
        <v>52</v>
      </c>
      <c r="R2127">
        <v>0</v>
      </c>
      <c r="S2127">
        <v>18</v>
      </c>
      <c r="T2127" t="s">
        <v>72</v>
      </c>
      <c r="U2127" t="s">
        <v>53</v>
      </c>
      <c r="V2127">
        <v>35.700000000000003</v>
      </c>
      <c r="W2127" t="s">
        <v>52</v>
      </c>
      <c r="X2127" t="s">
        <v>53</v>
      </c>
      <c r="Y2127" t="s">
        <v>68</v>
      </c>
      <c r="Z2127">
        <v>26</v>
      </c>
      <c r="AA2127" t="s">
        <v>53</v>
      </c>
      <c r="AB2127" t="s">
        <v>52</v>
      </c>
      <c r="AC2127" t="s">
        <v>52</v>
      </c>
      <c r="AD2127" t="s">
        <v>52</v>
      </c>
      <c r="AE2127" t="s">
        <v>53</v>
      </c>
      <c r="AF2127" t="s">
        <v>53</v>
      </c>
      <c r="AG2127" t="s">
        <v>53</v>
      </c>
      <c r="AH2127" t="s">
        <v>53</v>
      </c>
      <c r="AI2127" t="s">
        <v>60</v>
      </c>
      <c r="AJ2127" t="s">
        <v>53</v>
      </c>
      <c r="AK2127" t="s">
        <v>61</v>
      </c>
      <c r="AL2127">
        <v>96.05</v>
      </c>
      <c r="AM2127">
        <v>1740.7</v>
      </c>
      <c r="AN2127">
        <v>0</v>
      </c>
      <c r="AO2127">
        <v>0</v>
      </c>
      <c r="AP2127">
        <v>642.6</v>
      </c>
      <c r="AQ2127">
        <v>2383.3000000000002</v>
      </c>
      <c r="AR2127">
        <v>1</v>
      </c>
      <c r="AS2127" t="s">
        <v>62</v>
      </c>
      <c r="AT2127" t="s">
        <v>53</v>
      </c>
      <c r="AU2127">
        <v>90</v>
      </c>
      <c r="AV2127">
        <v>5581</v>
      </c>
      <c r="AW2127" t="s">
        <v>63</v>
      </c>
      <c r="AX2127" t="s">
        <v>154</v>
      </c>
      <c r="AY2127" t="str">
        <f>IF(AND(Table1[[#This Row],[Contract]]="Month-to-Month", Table1[[#This Row],[Tenure in Months]]&lt;6, Table1[[#This Row],[Payment Method]]="Bank Withdrawal"), "High Risk", IF(OR(Table1[[#This Row],[Contract]]="Month-to-Month", Table1[[#This Row],[Tenure in Months]]&lt;12), "Medium Risk", "Low Risk"))</f>
        <v>Medium Risk</v>
      </c>
    </row>
    <row r="2128" spans="1:51" x14ac:dyDescent="0.35">
      <c r="A2128" t="s">
        <v>3077</v>
      </c>
      <c r="B2128" t="s">
        <v>66</v>
      </c>
      <c r="C2128">
        <v>35</v>
      </c>
      <c r="D2128" t="s">
        <v>52</v>
      </c>
      <c r="E2128" t="s">
        <v>52</v>
      </c>
      <c r="F2128" t="s">
        <v>52</v>
      </c>
      <c r="G2128" t="s">
        <v>52</v>
      </c>
      <c r="H2128">
        <v>0</v>
      </c>
      <c r="I2128" t="s">
        <v>54</v>
      </c>
      <c r="J2128" t="s">
        <v>55</v>
      </c>
      <c r="K2128" t="s">
        <v>56</v>
      </c>
      <c r="L2128">
        <v>90042</v>
      </c>
      <c r="M2128">
        <v>34.115720000000003</v>
      </c>
      <c r="N2128">
        <v>-118.19275399999999</v>
      </c>
      <c r="O2128">
        <v>64672</v>
      </c>
      <c r="P2128" t="s">
        <v>57</v>
      </c>
      <c r="Q2128" t="s">
        <v>52</v>
      </c>
      <c r="R2128">
        <v>0</v>
      </c>
      <c r="S2128">
        <v>7</v>
      </c>
      <c r="T2128" t="s">
        <v>67</v>
      </c>
      <c r="U2128" t="s">
        <v>53</v>
      </c>
      <c r="V2128">
        <v>18.989999999999998</v>
      </c>
      <c r="W2128" t="s">
        <v>53</v>
      </c>
      <c r="X2128" t="s">
        <v>53</v>
      </c>
      <c r="Y2128" t="s">
        <v>68</v>
      </c>
      <c r="Z2128">
        <v>23</v>
      </c>
      <c r="AA2128" t="s">
        <v>52</v>
      </c>
      <c r="AB2128" t="s">
        <v>52</v>
      </c>
      <c r="AC2128" t="s">
        <v>52</v>
      </c>
      <c r="AD2128" t="s">
        <v>52</v>
      </c>
      <c r="AE2128" t="s">
        <v>52</v>
      </c>
      <c r="AF2128" t="s">
        <v>52</v>
      </c>
      <c r="AG2128" t="s">
        <v>52</v>
      </c>
      <c r="AH2128" t="s">
        <v>53</v>
      </c>
      <c r="AI2128" t="s">
        <v>60</v>
      </c>
      <c r="AJ2128" t="s">
        <v>53</v>
      </c>
      <c r="AK2128" t="s">
        <v>61</v>
      </c>
      <c r="AL2128">
        <v>75.099999999999994</v>
      </c>
      <c r="AM2128">
        <v>552.95000000000005</v>
      </c>
      <c r="AN2128">
        <v>0</v>
      </c>
      <c r="AO2128">
        <v>0</v>
      </c>
      <c r="AP2128">
        <v>132.92999999999901</v>
      </c>
      <c r="AQ2128">
        <v>685.88</v>
      </c>
      <c r="AR2128">
        <v>2</v>
      </c>
      <c r="AS2128" t="s">
        <v>62</v>
      </c>
      <c r="AT2128" t="s">
        <v>53</v>
      </c>
      <c r="AU2128">
        <v>96</v>
      </c>
      <c r="AV2128">
        <v>5514</v>
      </c>
      <c r="AW2128" t="s">
        <v>63</v>
      </c>
      <c r="AX2128" t="s">
        <v>64</v>
      </c>
      <c r="AY2128" t="str">
        <f>IF(AND(Table1[[#This Row],[Contract]]="Month-to-Month", Table1[[#This Row],[Tenure in Months]]&lt;6, Table1[[#This Row],[Payment Method]]="Bank Withdrawal"), "High Risk", IF(OR(Table1[[#This Row],[Contract]]="Month-to-Month", Table1[[#This Row],[Tenure in Months]]&lt;12), "Medium Risk", "Low Risk"))</f>
        <v>Medium Risk</v>
      </c>
    </row>
    <row r="2129" spans="1:51" x14ac:dyDescent="0.35">
      <c r="A2129" t="s">
        <v>3078</v>
      </c>
      <c r="B2129" t="s">
        <v>51</v>
      </c>
      <c r="C2129">
        <v>55</v>
      </c>
      <c r="D2129" t="s">
        <v>52</v>
      </c>
      <c r="E2129" t="s">
        <v>52</v>
      </c>
      <c r="F2129" t="s">
        <v>52</v>
      </c>
      <c r="G2129" t="s">
        <v>52</v>
      </c>
      <c r="H2129">
        <v>0</v>
      </c>
      <c r="I2129" t="s">
        <v>54</v>
      </c>
      <c r="J2129" t="s">
        <v>55</v>
      </c>
      <c r="K2129" t="s">
        <v>56</v>
      </c>
      <c r="L2129">
        <v>90048</v>
      </c>
      <c r="M2129">
        <v>34.072944999999997</v>
      </c>
      <c r="N2129">
        <v>-118.37267</v>
      </c>
      <c r="O2129">
        <v>21739</v>
      </c>
      <c r="P2129" t="s">
        <v>57</v>
      </c>
      <c r="Q2129" t="s">
        <v>52</v>
      </c>
      <c r="R2129">
        <v>0</v>
      </c>
      <c r="S2129">
        <v>19</v>
      </c>
      <c r="T2129" t="s">
        <v>72</v>
      </c>
      <c r="U2129" t="s">
        <v>53</v>
      </c>
      <c r="V2129">
        <v>4.3</v>
      </c>
      <c r="W2129" t="s">
        <v>52</v>
      </c>
      <c r="X2129" t="s">
        <v>53</v>
      </c>
      <c r="Y2129" t="s">
        <v>110</v>
      </c>
      <c r="Z2129">
        <v>23</v>
      </c>
      <c r="AA2129" t="s">
        <v>52</v>
      </c>
      <c r="AB2129" t="s">
        <v>52</v>
      </c>
      <c r="AC2129" t="s">
        <v>53</v>
      </c>
      <c r="AD2129" t="s">
        <v>53</v>
      </c>
      <c r="AE2129" t="s">
        <v>52</v>
      </c>
      <c r="AF2129" t="s">
        <v>52</v>
      </c>
      <c r="AG2129" t="s">
        <v>52</v>
      </c>
      <c r="AH2129" t="s">
        <v>52</v>
      </c>
      <c r="AI2129" t="s">
        <v>60</v>
      </c>
      <c r="AJ2129" t="s">
        <v>53</v>
      </c>
      <c r="AK2129" t="s">
        <v>69</v>
      </c>
      <c r="AL2129">
        <v>55</v>
      </c>
      <c r="AM2129">
        <v>1046.5</v>
      </c>
      <c r="AN2129">
        <v>0</v>
      </c>
      <c r="AO2129">
        <v>30</v>
      </c>
      <c r="AP2129">
        <v>81.7</v>
      </c>
      <c r="AQ2129">
        <v>1158.2</v>
      </c>
      <c r="AR2129">
        <v>2</v>
      </c>
      <c r="AS2129" t="s">
        <v>62</v>
      </c>
      <c r="AT2129" t="s">
        <v>53</v>
      </c>
      <c r="AU2129">
        <v>73</v>
      </c>
      <c r="AV2129">
        <v>4539</v>
      </c>
      <c r="AW2129" t="s">
        <v>63</v>
      </c>
      <c r="AX2129" t="s">
        <v>64</v>
      </c>
      <c r="AY2129" t="str">
        <f>IF(AND(Table1[[#This Row],[Contract]]="Month-to-Month", Table1[[#This Row],[Tenure in Months]]&lt;6, Table1[[#This Row],[Payment Method]]="Bank Withdrawal"), "High Risk", IF(OR(Table1[[#This Row],[Contract]]="Month-to-Month", Table1[[#This Row],[Tenure in Months]]&lt;12), "Medium Risk", "Low Risk"))</f>
        <v>Medium Risk</v>
      </c>
    </row>
    <row r="2130" spans="1:51" x14ac:dyDescent="0.35">
      <c r="A2130" t="s">
        <v>3079</v>
      </c>
      <c r="B2130" t="s">
        <v>51</v>
      </c>
      <c r="C2130">
        <v>35</v>
      </c>
      <c r="D2130" t="s">
        <v>52</v>
      </c>
      <c r="E2130" t="s">
        <v>52</v>
      </c>
      <c r="F2130" t="s">
        <v>53</v>
      </c>
      <c r="G2130" t="s">
        <v>52</v>
      </c>
      <c r="H2130">
        <v>0</v>
      </c>
      <c r="I2130" t="s">
        <v>54</v>
      </c>
      <c r="J2130" t="s">
        <v>55</v>
      </c>
      <c r="K2130" t="s">
        <v>56</v>
      </c>
      <c r="L2130">
        <v>90056</v>
      </c>
      <c r="M2130">
        <v>33.987945000000003</v>
      </c>
      <c r="N2130">
        <v>-118.370442</v>
      </c>
      <c r="O2130">
        <v>8115</v>
      </c>
      <c r="P2130" t="s">
        <v>57</v>
      </c>
      <c r="Q2130" t="s">
        <v>53</v>
      </c>
      <c r="R2130">
        <v>1</v>
      </c>
      <c r="S2130">
        <v>11</v>
      </c>
      <c r="T2130" t="s">
        <v>72</v>
      </c>
      <c r="U2130" t="s">
        <v>53</v>
      </c>
      <c r="V2130">
        <v>9.14</v>
      </c>
      <c r="W2130" t="s">
        <v>53</v>
      </c>
      <c r="X2130" t="s">
        <v>53</v>
      </c>
      <c r="Y2130" t="s">
        <v>68</v>
      </c>
      <c r="Z2130">
        <v>19</v>
      </c>
      <c r="AA2130" t="s">
        <v>52</v>
      </c>
      <c r="AB2130" t="s">
        <v>52</v>
      </c>
      <c r="AC2130" t="s">
        <v>52</v>
      </c>
      <c r="AD2130" t="s">
        <v>52</v>
      </c>
      <c r="AE2130" t="s">
        <v>52</v>
      </c>
      <c r="AF2130" t="s">
        <v>52</v>
      </c>
      <c r="AG2130" t="s">
        <v>52</v>
      </c>
      <c r="AH2130" t="s">
        <v>53</v>
      </c>
      <c r="AI2130" t="s">
        <v>60</v>
      </c>
      <c r="AJ2130" t="s">
        <v>53</v>
      </c>
      <c r="AK2130" t="s">
        <v>61</v>
      </c>
      <c r="AL2130">
        <v>74.349999999999994</v>
      </c>
      <c r="AM2130">
        <v>834.2</v>
      </c>
      <c r="AN2130">
        <v>0</v>
      </c>
      <c r="AO2130">
        <v>0</v>
      </c>
      <c r="AP2130">
        <v>100.54</v>
      </c>
      <c r="AQ2130">
        <v>934.74</v>
      </c>
      <c r="AR2130">
        <v>2</v>
      </c>
      <c r="AS2130" t="s">
        <v>62</v>
      </c>
      <c r="AT2130" t="s">
        <v>53</v>
      </c>
      <c r="AU2130">
        <v>80</v>
      </c>
      <c r="AV2130">
        <v>5075</v>
      </c>
      <c r="AW2130" t="s">
        <v>63</v>
      </c>
      <c r="AX2130" t="s">
        <v>70</v>
      </c>
      <c r="AY2130" t="str">
        <f>IF(AND(Table1[[#This Row],[Contract]]="Month-to-Month", Table1[[#This Row],[Tenure in Months]]&lt;6, Table1[[#This Row],[Payment Method]]="Bank Withdrawal"), "High Risk", IF(OR(Table1[[#This Row],[Contract]]="Month-to-Month", Table1[[#This Row],[Tenure in Months]]&lt;12), "Medium Risk", "Low Risk"))</f>
        <v>Medium Risk</v>
      </c>
    </row>
    <row r="2131" spans="1:51" x14ac:dyDescent="0.35">
      <c r="A2131" t="s">
        <v>3080</v>
      </c>
      <c r="B2131" t="s">
        <v>66</v>
      </c>
      <c r="C2131">
        <v>35</v>
      </c>
      <c r="D2131" t="s">
        <v>52</v>
      </c>
      <c r="E2131" t="s">
        <v>52</v>
      </c>
      <c r="F2131" t="s">
        <v>53</v>
      </c>
      <c r="G2131" t="s">
        <v>52</v>
      </c>
      <c r="H2131">
        <v>0</v>
      </c>
      <c r="I2131" t="s">
        <v>54</v>
      </c>
      <c r="J2131" t="s">
        <v>55</v>
      </c>
      <c r="K2131" t="s">
        <v>56</v>
      </c>
      <c r="L2131">
        <v>90058</v>
      </c>
      <c r="M2131">
        <v>34.001617000000003</v>
      </c>
      <c r="N2131">
        <v>-118.222274</v>
      </c>
      <c r="O2131">
        <v>3642</v>
      </c>
      <c r="P2131" t="s">
        <v>57</v>
      </c>
      <c r="Q2131" t="s">
        <v>53</v>
      </c>
      <c r="R2131">
        <v>1</v>
      </c>
      <c r="S2131">
        <v>39</v>
      </c>
      <c r="T2131" t="s">
        <v>58</v>
      </c>
      <c r="U2131" t="s">
        <v>53</v>
      </c>
      <c r="V2131">
        <v>9.51</v>
      </c>
      <c r="W2131" t="s">
        <v>52</v>
      </c>
      <c r="X2131" t="s">
        <v>53</v>
      </c>
      <c r="Y2131" t="s">
        <v>68</v>
      </c>
      <c r="Z2131">
        <v>7</v>
      </c>
      <c r="AA2131" t="s">
        <v>53</v>
      </c>
      <c r="AB2131" t="s">
        <v>52</v>
      </c>
      <c r="AC2131" t="s">
        <v>53</v>
      </c>
      <c r="AD2131" t="s">
        <v>53</v>
      </c>
      <c r="AE2131" t="s">
        <v>53</v>
      </c>
      <c r="AF2131" t="s">
        <v>53</v>
      </c>
      <c r="AG2131" t="s">
        <v>53</v>
      </c>
      <c r="AH2131" t="s">
        <v>53</v>
      </c>
      <c r="AI2131" t="s">
        <v>124</v>
      </c>
      <c r="AJ2131" t="s">
        <v>53</v>
      </c>
      <c r="AK2131" t="s">
        <v>69</v>
      </c>
      <c r="AL2131">
        <v>104.7</v>
      </c>
      <c r="AM2131">
        <v>4134.8500000000004</v>
      </c>
      <c r="AN2131">
        <v>0</v>
      </c>
      <c r="AO2131">
        <v>0</v>
      </c>
      <c r="AP2131">
        <v>370.89</v>
      </c>
      <c r="AQ2131">
        <v>4505.74</v>
      </c>
      <c r="AR2131">
        <v>2</v>
      </c>
      <c r="AS2131" t="s">
        <v>62</v>
      </c>
      <c r="AT2131" t="s">
        <v>53</v>
      </c>
      <c r="AU2131">
        <v>68</v>
      </c>
      <c r="AV2131">
        <v>2371</v>
      </c>
      <c r="AW2131" t="s">
        <v>63</v>
      </c>
      <c r="AX2131" t="s">
        <v>70</v>
      </c>
      <c r="AY2131" t="str">
        <f>IF(AND(Table1[[#This Row],[Contract]]="Month-to-Month", Table1[[#This Row],[Tenure in Months]]&lt;6, Table1[[#This Row],[Payment Method]]="Bank Withdrawal"), "High Risk", IF(OR(Table1[[#This Row],[Contract]]="Month-to-Month", Table1[[#This Row],[Tenure in Months]]&lt;12), "Medium Risk", "Low Risk"))</f>
        <v>Low Risk</v>
      </c>
    </row>
    <row r="2132" spans="1:51" x14ac:dyDescent="0.35">
      <c r="A2132" t="s">
        <v>3081</v>
      </c>
      <c r="B2132" t="s">
        <v>66</v>
      </c>
      <c r="C2132">
        <v>60</v>
      </c>
      <c r="D2132" t="s">
        <v>52</v>
      </c>
      <c r="E2132" t="s">
        <v>52</v>
      </c>
      <c r="F2132" t="s">
        <v>52</v>
      </c>
      <c r="G2132" t="s">
        <v>52</v>
      </c>
      <c r="H2132">
        <v>0</v>
      </c>
      <c r="I2132" t="s">
        <v>54</v>
      </c>
      <c r="J2132" t="s">
        <v>55</v>
      </c>
      <c r="K2132" t="s">
        <v>56</v>
      </c>
      <c r="L2132">
        <v>90059</v>
      </c>
      <c r="M2132">
        <v>33.927253999999998</v>
      </c>
      <c r="N2132">
        <v>-118.249826</v>
      </c>
      <c r="O2132">
        <v>38128</v>
      </c>
      <c r="P2132" t="s">
        <v>57</v>
      </c>
      <c r="Q2132" t="s">
        <v>52</v>
      </c>
      <c r="R2132">
        <v>0</v>
      </c>
      <c r="S2132">
        <v>15</v>
      </c>
      <c r="T2132" t="s">
        <v>72</v>
      </c>
      <c r="U2132" t="s">
        <v>53</v>
      </c>
      <c r="V2132">
        <v>40.659999999999997</v>
      </c>
      <c r="W2132" t="s">
        <v>53</v>
      </c>
      <c r="X2132" t="s">
        <v>53</v>
      </c>
      <c r="Y2132" t="s">
        <v>59</v>
      </c>
      <c r="Z2132">
        <v>8</v>
      </c>
      <c r="AA2132" t="s">
        <v>53</v>
      </c>
      <c r="AB2132" t="s">
        <v>52</v>
      </c>
      <c r="AC2132" t="s">
        <v>52</v>
      </c>
      <c r="AD2132" t="s">
        <v>52</v>
      </c>
      <c r="AE2132" t="s">
        <v>52</v>
      </c>
      <c r="AF2132" t="s">
        <v>52</v>
      </c>
      <c r="AG2132" t="s">
        <v>52</v>
      </c>
      <c r="AH2132" t="s">
        <v>53</v>
      </c>
      <c r="AI2132" t="s">
        <v>60</v>
      </c>
      <c r="AJ2132" t="s">
        <v>53</v>
      </c>
      <c r="AK2132" t="s">
        <v>87</v>
      </c>
      <c r="AL2132">
        <v>55.7</v>
      </c>
      <c r="AM2132">
        <v>899.8</v>
      </c>
      <c r="AN2132">
        <v>0</v>
      </c>
      <c r="AO2132">
        <v>0</v>
      </c>
      <c r="AP2132">
        <v>609.9</v>
      </c>
      <c r="AQ2132">
        <v>1509.69999999999</v>
      </c>
      <c r="AR2132">
        <v>2</v>
      </c>
      <c r="AS2132" t="s">
        <v>62</v>
      </c>
      <c r="AT2132" t="s">
        <v>53</v>
      </c>
      <c r="AU2132">
        <v>73</v>
      </c>
      <c r="AV2132">
        <v>4519</v>
      </c>
      <c r="AW2132" t="s">
        <v>80</v>
      </c>
      <c r="AX2132" t="s">
        <v>182</v>
      </c>
      <c r="AY2132" t="str">
        <f>IF(AND(Table1[[#This Row],[Contract]]="Month-to-Month", Table1[[#This Row],[Tenure in Months]]&lt;6, Table1[[#This Row],[Payment Method]]="Bank Withdrawal"), "High Risk", IF(OR(Table1[[#This Row],[Contract]]="Month-to-Month", Table1[[#This Row],[Tenure in Months]]&lt;12), "Medium Risk", "Low Risk"))</f>
        <v>Medium Risk</v>
      </c>
    </row>
    <row r="2133" spans="1:51" x14ac:dyDescent="0.35">
      <c r="A2133" t="s">
        <v>3082</v>
      </c>
      <c r="B2133" t="s">
        <v>66</v>
      </c>
      <c r="C2133">
        <v>57</v>
      </c>
      <c r="D2133" t="s">
        <v>52</v>
      </c>
      <c r="E2133" t="s">
        <v>52</v>
      </c>
      <c r="F2133" t="s">
        <v>52</v>
      </c>
      <c r="G2133" t="s">
        <v>52</v>
      </c>
      <c r="H2133">
        <v>0</v>
      </c>
      <c r="I2133" t="s">
        <v>54</v>
      </c>
      <c r="J2133" t="s">
        <v>55</v>
      </c>
      <c r="K2133" t="s">
        <v>56</v>
      </c>
      <c r="L2133">
        <v>90071</v>
      </c>
      <c r="M2133">
        <v>34.052917000000001</v>
      </c>
      <c r="N2133">
        <v>-118.255178</v>
      </c>
      <c r="O2133">
        <v>21</v>
      </c>
      <c r="P2133" t="s">
        <v>57</v>
      </c>
      <c r="Q2133" t="s">
        <v>52</v>
      </c>
      <c r="R2133">
        <v>0</v>
      </c>
      <c r="S2133">
        <v>5</v>
      </c>
      <c r="T2133" t="s">
        <v>58</v>
      </c>
      <c r="U2133" t="s">
        <v>53</v>
      </c>
      <c r="V2133">
        <v>6.17</v>
      </c>
      <c r="W2133" t="s">
        <v>52</v>
      </c>
      <c r="X2133" t="s">
        <v>52</v>
      </c>
      <c r="Y2133" t="s">
        <v>58</v>
      </c>
      <c r="Z2133">
        <v>0</v>
      </c>
      <c r="AA2133" t="s">
        <v>52</v>
      </c>
      <c r="AB2133" t="s">
        <v>52</v>
      </c>
      <c r="AC2133" t="s">
        <v>52</v>
      </c>
      <c r="AD2133" t="s">
        <v>52</v>
      </c>
      <c r="AE2133" t="s">
        <v>52</v>
      </c>
      <c r="AF2133" t="s">
        <v>52</v>
      </c>
      <c r="AG2133" t="s">
        <v>52</v>
      </c>
      <c r="AH2133" t="s">
        <v>52</v>
      </c>
      <c r="AI2133" t="s">
        <v>60</v>
      </c>
      <c r="AJ2133" t="s">
        <v>52</v>
      </c>
      <c r="AK2133" t="s">
        <v>69</v>
      </c>
      <c r="AL2133">
        <v>19.850000000000001</v>
      </c>
      <c r="AM2133">
        <v>108.05</v>
      </c>
      <c r="AN2133">
        <v>0</v>
      </c>
      <c r="AO2133">
        <v>0</v>
      </c>
      <c r="AP2133">
        <v>30.85</v>
      </c>
      <c r="AQ2133">
        <v>138.9</v>
      </c>
      <c r="AR2133">
        <v>1</v>
      </c>
      <c r="AS2133" t="s">
        <v>62</v>
      </c>
      <c r="AT2133" t="s">
        <v>53</v>
      </c>
      <c r="AU2133">
        <v>91</v>
      </c>
      <c r="AV2133">
        <v>3799</v>
      </c>
      <c r="AW2133" t="s">
        <v>80</v>
      </c>
      <c r="AX2133" t="s">
        <v>107</v>
      </c>
      <c r="AY2133" t="str">
        <f>IF(AND(Table1[[#This Row],[Contract]]="Month-to-Month", Table1[[#This Row],[Tenure in Months]]&lt;6, Table1[[#This Row],[Payment Method]]="Bank Withdrawal"), "High Risk", IF(OR(Table1[[#This Row],[Contract]]="Month-to-Month", Table1[[#This Row],[Tenure in Months]]&lt;12), "Medium Risk", "Low Risk"))</f>
        <v>Medium Risk</v>
      </c>
    </row>
    <row r="2134" spans="1:51" x14ac:dyDescent="0.35">
      <c r="A2134" t="s">
        <v>3083</v>
      </c>
      <c r="B2134" t="s">
        <v>66</v>
      </c>
      <c r="C2134">
        <v>57</v>
      </c>
      <c r="D2134" t="s">
        <v>52</v>
      </c>
      <c r="E2134" t="s">
        <v>52</v>
      </c>
      <c r="F2134" t="s">
        <v>52</v>
      </c>
      <c r="G2134" t="s">
        <v>52</v>
      </c>
      <c r="H2134">
        <v>0</v>
      </c>
      <c r="I2134" t="s">
        <v>54</v>
      </c>
      <c r="J2134" t="s">
        <v>55</v>
      </c>
      <c r="K2134" t="s">
        <v>1144</v>
      </c>
      <c r="L2134">
        <v>90221</v>
      </c>
      <c r="M2134">
        <v>33.885810999999997</v>
      </c>
      <c r="N2134">
        <v>-118.206459</v>
      </c>
      <c r="O2134">
        <v>51387</v>
      </c>
      <c r="P2134" t="s">
        <v>57</v>
      </c>
      <c r="Q2134" t="s">
        <v>52</v>
      </c>
      <c r="R2134">
        <v>0</v>
      </c>
      <c r="S2134">
        <v>1</v>
      </c>
      <c r="T2134" t="s">
        <v>67</v>
      </c>
      <c r="U2134" t="s">
        <v>53</v>
      </c>
      <c r="V2134">
        <v>15.92</v>
      </c>
      <c r="W2134" t="s">
        <v>52</v>
      </c>
      <c r="X2134" t="s">
        <v>53</v>
      </c>
      <c r="Y2134" t="s">
        <v>68</v>
      </c>
      <c r="Z2134">
        <v>11</v>
      </c>
      <c r="AA2134" t="s">
        <v>52</v>
      </c>
      <c r="AB2134" t="s">
        <v>52</v>
      </c>
      <c r="AC2134" t="s">
        <v>52</v>
      </c>
      <c r="AD2134" t="s">
        <v>52</v>
      </c>
      <c r="AE2134" t="s">
        <v>52</v>
      </c>
      <c r="AF2134" t="s">
        <v>52</v>
      </c>
      <c r="AG2134" t="s">
        <v>52</v>
      </c>
      <c r="AH2134" t="s">
        <v>53</v>
      </c>
      <c r="AI2134" t="s">
        <v>60</v>
      </c>
      <c r="AJ2134" t="s">
        <v>53</v>
      </c>
      <c r="AK2134" t="s">
        <v>61</v>
      </c>
      <c r="AL2134">
        <v>70.3</v>
      </c>
      <c r="AM2134">
        <v>70.3</v>
      </c>
      <c r="AN2134">
        <v>0</v>
      </c>
      <c r="AO2134">
        <v>0</v>
      </c>
      <c r="AP2134">
        <v>15.92</v>
      </c>
      <c r="AQ2134">
        <v>86.22</v>
      </c>
      <c r="AR2134">
        <v>1</v>
      </c>
      <c r="AS2134" t="s">
        <v>62</v>
      </c>
      <c r="AT2134" t="s">
        <v>53</v>
      </c>
      <c r="AU2134">
        <v>88</v>
      </c>
      <c r="AV2134">
        <v>5963</v>
      </c>
      <c r="AW2134" t="s">
        <v>76</v>
      </c>
      <c r="AX2134" t="s">
        <v>93</v>
      </c>
      <c r="AY2134" t="str">
        <f>IF(AND(Table1[[#This Row],[Contract]]="Month-to-Month", Table1[[#This Row],[Tenure in Months]]&lt;6, Table1[[#This Row],[Payment Method]]="Bank Withdrawal"), "High Risk", IF(OR(Table1[[#This Row],[Contract]]="Month-to-Month", Table1[[#This Row],[Tenure in Months]]&lt;12), "Medium Risk", "Low Risk"))</f>
        <v>High Risk</v>
      </c>
    </row>
    <row r="2135" spans="1:51" x14ac:dyDescent="0.35">
      <c r="A2135" t="s">
        <v>3084</v>
      </c>
      <c r="B2135" t="s">
        <v>51</v>
      </c>
      <c r="C2135">
        <v>53</v>
      </c>
      <c r="D2135" t="s">
        <v>52</v>
      </c>
      <c r="E2135" t="s">
        <v>52</v>
      </c>
      <c r="F2135" t="s">
        <v>52</v>
      </c>
      <c r="G2135" t="s">
        <v>52</v>
      </c>
      <c r="H2135">
        <v>0</v>
      </c>
      <c r="I2135" t="s">
        <v>54</v>
      </c>
      <c r="J2135" t="s">
        <v>55</v>
      </c>
      <c r="K2135" t="s">
        <v>3085</v>
      </c>
      <c r="L2135">
        <v>90245</v>
      </c>
      <c r="M2135">
        <v>33.917144999999998</v>
      </c>
      <c r="N2135">
        <v>-118.401554</v>
      </c>
      <c r="O2135">
        <v>16041</v>
      </c>
      <c r="P2135" t="s">
        <v>57</v>
      </c>
      <c r="Q2135" t="s">
        <v>52</v>
      </c>
      <c r="R2135">
        <v>0</v>
      </c>
      <c r="S2135">
        <v>6</v>
      </c>
      <c r="T2135" t="s">
        <v>67</v>
      </c>
      <c r="U2135" t="s">
        <v>53</v>
      </c>
      <c r="V2135">
        <v>16.579999999999998</v>
      </c>
      <c r="W2135" t="s">
        <v>52</v>
      </c>
      <c r="X2135" t="s">
        <v>53</v>
      </c>
      <c r="Y2135" t="s">
        <v>68</v>
      </c>
      <c r="Z2135">
        <v>17</v>
      </c>
      <c r="AA2135" t="s">
        <v>52</v>
      </c>
      <c r="AB2135" t="s">
        <v>52</v>
      </c>
      <c r="AC2135" t="s">
        <v>53</v>
      </c>
      <c r="AD2135" t="s">
        <v>52</v>
      </c>
      <c r="AE2135" t="s">
        <v>53</v>
      </c>
      <c r="AF2135" t="s">
        <v>53</v>
      </c>
      <c r="AG2135" t="s">
        <v>53</v>
      </c>
      <c r="AH2135" t="s">
        <v>52</v>
      </c>
      <c r="AI2135" t="s">
        <v>60</v>
      </c>
      <c r="AJ2135" t="s">
        <v>52</v>
      </c>
      <c r="AK2135" t="s">
        <v>87</v>
      </c>
      <c r="AL2135">
        <v>94.5</v>
      </c>
      <c r="AM2135">
        <v>575.45000000000005</v>
      </c>
      <c r="AN2135">
        <v>0</v>
      </c>
      <c r="AO2135">
        <v>10</v>
      </c>
      <c r="AP2135">
        <v>99.479999999999905</v>
      </c>
      <c r="AQ2135">
        <v>684.93</v>
      </c>
      <c r="AR2135">
        <v>2</v>
      </c>
      <c r="AS2135" t="s">
        <v>62</v>
      </c>
      <c r="AT2135" t="s">
        <v>53</v>
      </c>
      <c r="AU2135">
        <v>91</v>
      </c>
      <c r="AV2135">
        <v>3469</v>
      </c>
      <c r="AW2135" t="s">
        <v>76</v>
      </c>
      <c r="AX2135" t="s">
        <v>133</v>
      </c>
      <c r="AY2135" t="str">
        <f>IF(AND(Table1[[#This Row],[Contract]]="Month-to-Month", Table1[[#This Row],[Tenure in Months]]&lt;6, Table1[[#This Row],[Payment Method]]="Bank Withdrawal"), "High Risk", IF(OR(Table1[[#This Row],[Contract]]="Month-to-Month", Table1[[#This Row],[Tenure in Months]]&lt;12), "Medium Risk", "Low Risk"))</f>
        <v>Medium Risk</v>
      </c>
    </row>
    <row r="2136" spans="1:51" x14ac:dyDescent="0.35">
      <c r="A2136" t="s">
        <v>3086</v>
      </c>
      <c r="B2136" t="s">
        <v>66</v>
      </c>
      <c r="C2136">
        <v>56</v>
      </c>
      <c r="D2136" t="s">
        <v>52</v>
      </c>
      <c r="E2136" t="s">
        <v>52</v>
      </c>
      <c r="F2136" t="s">
        <v>52</v>
      </c>
      <c r="G2136" t="s">
        <v>52</v>
      </c>
      <c r="H2136">
        <v>0</v>
      </c>
      <c r="I2136" t="s">
        <v>54</v>
      </c>
      <c r="J2136" t="s">
        <v>55</v>
      </c>
      <c r="K2136" t="s">
        <v>2701</v>
      </c>
      <c r="L2136">
        <v>90260</v>
      </c>
      <c r="M2136">
        <v>33.888559999999998</v>
      </c>
      <c r="N2136">
        <v>-118.35181300000001</v>
      </c>
      <c r="O2136">
        <v>33300</v>
      </c>
      <c r="P2136" t="s">
        <v>57</v>
      </c>
      <c r="Q2136" t="s">
        <v>52</v>
      </c>
      <c r="R2136">
        <v>0</v>
      </c>
      <c r="S2136">
        <v>2</v>
      </c>
      <c r="T2136" t="s">
        <v>67</v>
      </c>
      <c r="U2136" t="s">
        <v>53</v>
      </c>
      <c r="V2136">
        <v>29.04</v>
      </c>
      <c r="W2136" t="s">
        <v>52</v>
      </c>
      <c r="X2136" t="s">
        <v>53</v>
      </c>
      <c r="Y2136" t="s">
        <v>68</v>
      </c>
      <c r="Z2136">
        <v>21</v>
      </c>
      <c r="AA2136" t="s">
        <v>52</v>
      </c>
      <c r="AB2136" t="s">
        <v>52</v>
      </c>
      <c r="AC2136" t="s">
        <v>52</v>
      </c>
      <c r="AD2136" t="s">
        <v>52</v>
      </c>
      <c r="AE2136" t="s">
        <v>53</v>
      </c>
      <c r="AF2136" t="s">
        <v>52</v>
      </c>
      <c r="AG2136" t="s">
        <v>52</v>
      </c>
      <c r="AH2136" t="s">
        <v>53</v>
      </c>
      <c r="AI2136" t="s">
        <v>60</v>
      </c>
      <c r="AJ2136" t="s">
        <v>53</v>
      </c>
      <c r="AK2136" t="s">
        <v>87</v>
      </c>
      <c r="AL2136">
        <v>79.650000000000006</v>
      </c>
      <c r="AM2136">
        <v>152.69999999999999</v>
      </c>
      <c r="AN2136">
        <v>0</v>
      </c>
      <c r="AO2136">
        <v>0</v>
      </c>
      <c r="AP2136">
        <v>58.08</v>
      </c>
      <c r="AQ2136">
        <v>210.77999999999901</v>
      </c>
      <c r="AR2136">
        <v>2</v>
      </c>
      <c r="AS2136" t="s">
        <v>62</v>
      </c>
      <c r="AT2136" t="s">
        <v>53</v>
      </c>
      <c r="AU2136">
        <v>91</v>
      </c>
      <c r="AV2136">
        <v>5082</v>
      </c>
      <c r="AW2136" t="s">
        <v>80</v>
      </c>
      <c r="AX2136" t="s">
        <v>97</v>
      </c>
      <c r="AY2136" t="str">
        <f>IF(AND(Table1[[#This Row],[Contract]]="Month-to-Month", Table1[[#This Row],[Tenure in Months]]&lt;6, Table1[[#This Row],[Payment Method]]="Bank Withdrawal"), "High Risk", IF(OR(Table1[[#This Row],[Contract]]="Month-to-Month", Table1[[#This Row],[Tenure in Months]]&lt;12), "Medium Risk", "Low Risk"))</f>
        <v>Medium Risk</v>
      </c>
    </row>
    <row r="2137" spans="1:51" x14ac:dyDescent="0.35">
      <c r="A2137" t="s">
        <v>3087</v>
      </c>
      <c r="B2137" t="s">
        <v>66</v>
      </c>
      <c r="C2137">
        <v>48</v>
      </c>
      <c r="D2137" t="s">
        <v>52</v>
      </c>
      <c r="E2137" t="s">
        <v>52</v>
      </c>
      <c r="F2137" t="s">
        <v>52</v>
      </c>
      <c r="G2137" t="s">
        <v>52</v>
      </c>
      <c r="H2137">
        <v>0</v>
      </c>
      <c r="I2137" t="s">
        <v>54</v>
      </c>
      <c r="J2137" t="s">
        <v>55</v>
      </c>
      <c r="K2137" t="s">
        <v>3088</v>
      </c>
      <c r="L2137">
        <v>90290</v>
      </c>
      <c r="M2137">
        <v>34.115192</v>
      </c>
      <c r="N2137">
        <v>-118.61017</v>
      </c>
      <c r="O2137">
        <v>5451</v>
      </c>
      <c r="P2137" t="s">
        <v>57</v>
      </c>
      <c r="Q2137" t="s">
        <v>52</v>
      </c>
      <c r="R2137">
        <v>0</v>
      </c>
      <c r="S2137">
        <v>1</v>
      </c>
      <c r="T2137" t="s">
        <v>58</v>
      </c>
      <c r="U2137" t="s">
        <v>53</v>
      </c>
      <c r="V2137">
        <v>43.52</v>
      </c>
      <c r="W2137" t="s">
        <v>52</v>
      </c>
      <c r="X2137" t="s">
        <v>52</v>
      </c>
      <c r="Y2137" t="s">
        <v>58</v>
      </c>
      <c r="Z2137">
        <v>0</v>
      </c>
      <c r="AA2137" t="s">
        <v>52</v>
      </c>
      <c r="AB2137" t="s">
        <v>52</v>
      </c>
      <c r="AC2137" t="s">
        <v>52</v>
      </c>
      <c r="AD2137" t="s">
        <v>52</v>
      </c>
      <c r="AE2137" t="s">
        <v>52</v>
      </c>
      <c r="AF2137" t="s">
        <v>52</v>
      </c>
      <c r="AG2137" t="s">
        <v>52</v>
      </c>
      <c r="AH2137" t="s">
        <v>52</v>
      </c>
      <c r="AI2137" t="s">
        <v>60</v>
      </c>
      <c r="AJ2137" t="s">
        <v>53</v>
      </c>
      <c r="AK2137" t="s">
        <v>61</v>
      </c>
      <c r="AL2137">
        <v>20.2</v>
      </c>
      <c r="AM2137">
        <v>20.2</v>
      </c>
      <c r="AN2137">
        <v>0</v>
      </c>
      <c r="AO2137">
        <v>0</v>
      </c>
      <c r="AP2137">
        <v>43.52</v>
      </c>
      <c r="AQ2137">
        <v>63.72</v>
      </c>
      <c r="AR2137">
        <v>2</v>
      </c>
      <c r="AS2137" t="s">
        <v>62</v>
      </c>
      <c r="AT2137" t="s">
        <v>53</v>
      </c>
      <c r="AU2137">
        <v>91</v>
      </c>
      <c r="AV2137">
        <v>3061</v>
      </c>
      <c r="AW2137" t="s">
        <v>80</v>
      </c>
      <c r="AX2137" t="s">
        <v>182</v>
      </c>
      <c r="AY2137" t="str">
        <f>IF(AND(Table1[[#This Row],[Contract]]="Month-to-Month", Table1[[#This Row],[Tenure in Months]]&lt;6, Table1[[#This Row],[Payment Method]]="Bank Withdrawal"), "High Risk", IF(OR(Table1[[#This Row],[Contract]]="Month-to-Month", Table1[[#This Row],[Tenure in Months]]&lt;12), "Medium Risk", "Low Risk"))</f>
        <v>High Risk</v>
      </c>
    </row>
    <row r="2138" spans="1:51" x14ac:dyDescent="0.35">
      <c r="A2138" t="s">
        <v>3089</v>
      </c>
      <c r="B2138" t="s">
        <v>51</v>
      </c>
      <c r="C2138">
        <v>30</v>
      </c>
      <c r="D2138" t="s">
        <v>52</v>
      </c>
      <c r="E2138" t="s">
        <v>52</v>
      </c>
      <c r="F2138" t="s">
        <v>53</v>
      </c>
      <c r="G2138" t="s">
        <v>52</v>
      </c>
      <c r="H2138">
        <v>0</v>
      </c>
      <c r="I2138" t="s">
        <v>54</v>
      </c>
      <c r="J2138" t="s">
        <v>55</v>
      </c>
      <c r="K2138" t="s">
        <v>3090</v>
      </c>
      <c r="L2138">
        <v>90291</v>
      </c>
      <c r="M2138">
        <v>33.991782000000001</v>
      </c>
      <c r="N2138">
        <v>-118.479229</v>
      </c>
      <c r="O2138">
        <v>31021</v>
      </c>
      <c r="P2138" t="s">
        <v>57</v>
      </c>
      <c r="Q2138" t="s">
        <v>52</v>
      </c>
      <c r="R2138">
        <v>0</v>
      </c>
      <c r="S2138">
        <v>66</v>
      </c>
      <c r="T2138" t="s">
        <v>58</v>
      </c>
      <c r="U2138" t="s">
        <v>53</v>
      </c>
      <c r="V2138">
        <v>23.51</v>
      </c>
      <c r="W2138" t="s">
        <v>53</v>
      </c>
      <c r="X2138" t="s">
        <v>53</v>
      </c>
      <c r="Y2138" t="s">
        <v>68</v>
      </c>
      <c r="Z2138">
        <v>52</v>
      </c>
      <c r="AA2138" t="s">
        <v>53</v>
      </c>
      <c r="AB2138" t="s">
        <v>52</v>
      </c>
      <c r="AC2138" t="s">
        <v>53</v>
      </c>
      <c r="AD2138" t="s">
        <v>52</v>
      </c>
      <c r="AE2138" t="s">
        <v>53</v>
      </c>
      <c r="AF2138" t="s">
        <v>53</v>
      </c>
      <c r="AG2138" t="s">
        <v>53</v>
      </c>
      <c r="AH2138" t="s">
        <v>53</v>
      </c>
      <c r="AI2138" t="s">
        <v>334</v>
      </c>
      <c r="AJ2138" t="s">
        <v>53</v>
      </c>
      <c r="AK2138" t="s">
        <v>69</v>
      </c>
      <c r="AL2138">
        <v>106.05</v>
      </c>
      <c r="AM2138">
        <v>6981.35</v>
      </c>
      <c r="AN2138">
        <v>0</v>
      </c>
      <c r="AO2138">
        <v>0</v>
      </c>
      <c r="AP2138">
        <v>1551.66</v>
      </c>
      <c r="AQ2138">
        <v>8533.01</v>
      </c>
      <c r="AR2138">
        <v>2</v>
      </c>
      <c r="AS2138" t="s">
        <v>62</v>
      </c>
      <c r="AT2138" t="s">
        <v>53</v>
      </c>
      <c r="AU2138">
        <v>83</v>
      </c>
      <c r="AV2138">
        <v>5602</v>
      </c>
      <c r="AW2138" t="s">
        <v>76</v>
      </c>
      <c r="AX2138" t="s">
        <v>100</v>
      </c>
      <c r="AY2138" t="str">
        <f>IF(AND(Table1[[#This Row],[Contract]]="Month-to-Month", Table1[[#This Row],[Tenure in Months]]&lt;6, Table1[[#This Row],[Payment Method]]="Bank Withdrawal"), "High Risk", IF(OR(Table1[[#This Row],[Contract]]="Month-to-Month", Table1[[#This Row],[Tenure in Months]]&lt;12), "Medium Risk", "Low Risk"))</f>
        <v>Low Risk</v>
      </c>
    </row>
    <row r="2139" spans="1:51" x14ac:dyDescent="0.35">
      <c r="A2139" t="s">
        <v>3091</v>
      </c>
      <c r="B2139" t="s">
        <v>66</v>
      </c>
      <c r="C2139">
        <v>54</v>
      </c>
      <c r="D2139" t="s">
        <v>52</v>
      </c>
      <c r="E2139" t="s">
        <v>52</v>
      </c>
      <c r="F2139" t="s">
        <v>52</v>
      </c>
      <c r="G2139" t="s">
        <v>52</v>
      </c>
      <c r="H2139">
        <v>0</v>
      </c>
      <c r="I2139" t="s">
        <v>54</v>
      </c>
      <c r="J2139" t="s">
        <v>55</v>
      </c>
      <c r="K2139" t="s">
        <v>896</v>
      </c>
      <c r="L2139">
        <v>90402</v>
      </c>
      <c r="M2139">
        <v>34.035848999999999</v>
      </c>
      <c r="N2139">
        <v>-118.503508</v>
      </c>
      <c r="O2139">
        <v>11509</v>
      </c>
      <c r="P2139" t="s">
        <v>57</v>
      </c>
      <c r="Q2139" t="s">
        <v>52</v>
      </c>
      <c r="R2139">
        <v>0</v>
      </c>
      <c r="S2139">
        <v>36</v>
      </c>
      <c r="T2139" t="s">
        <v>58</v>
      </c>
      <c r="U2139" t="s">
        <v>53</v>
      </c>
      <c r="V2139">
        <v>13.35</v>
      </c>
      <c r="W2139" t="s">
        <v>53</v>
      </c>
      <c r="X2139" t="s">
        <v>53</v>
      </c>
      <c r="Y2139" t="s">
        <v>68</v>
      </c>
      <c r="Z2139">
        <v>7</v>
      </c>
      <c r="AA2139" t="s">
        <v>52</v>
      </c>
      <c r="AB2139" t="s">
        <v>53</v>
      </c>
      <c r="AC2139" t="s">
        <v>52</v>
      </c>
      <c r="AD2139" t="s">
        <v>52</v>
      </c>
      <c r="AE2139" t="s">
        <v>53</v>
      </c>
      <c r="AF2139" t="s">
        <v>53</v>
      </c>
      <c r="AG2139" t="s">
        <v>53</v>
      </c>
      <c r="AH2139" t="s">
        <v>52</v>
      </c>
      <c r="AI2139" t="s">
        <v>60</v>
      </c>
      <c r="AJ2139" t="s">
        <v>53</v>
      </c>
      <c r="AK2139" t="s">
        <v>61</v>
      </c>
      <c r="AL2139">
        <v>99.15</v>
      </c>
      <c r="AM2139">
        <v>3615.6</v>
      </c>
      <c r="AN2139">
        <v>0</v>
      </c>
      <c r="AO2139">
        <v>30</v>
      </c>
      <c r="AP2139">
        <v>480.599999999999</v>
      </c>
      <c r="AQ2139">
        <v>4126.2</v>
      </c>
      <c r="AR2139">
        <v>1</v>
      </c>
      <c r="AS2139" t="s">
        <v>62</v>
      </c>
      <c r="AT2139" t="s">
        <v>53</v>
      </c>
      <c r="AU2139">
        <v>75</v>
      </c>
      <c r="AV2139">
        <v>4188</v>
      </c>
      <c r="AW2139" t="s">
        <v>63</v>
      </c>
      <c r="AX2139" t="s">
        <v>84</v>
      </c>
      <c r="AY2139" t="str">
        <f>IF(AND(Table1[[#This Row],[Contract]]="Month-to-Month", Table1[[#This Row],[Tenure in Months]]&lt;6, Table1[[#This Row],[Payment Method]]="Bank Withdrawal"), "High Risk", IF(OR(Table1[[#This Row],[Contract]]="Month-to-Month", Table1[[#This Row],[Tenure in Months]]&lt;12), "Medium Risk", "Low Risk"))</f>
        <v>Medium Risk</v>
      </c>
    </row>
    <row r="2140" spans="1:51" x14ac:dyDescent="0.35">
      <c r="A2140" t="s">
        <v>3092</v>
      </c>
      <c r="B2140" t="s">
        <v>66</v>
      </c>
      <c r="C2140">
        <v>50</v>
      </c>
      <c r="D2140" t="s">
        <v>52</v>
      </c>
      <c r="E2140" t="s">
        <v>52</v>
      </c>
      <c r="F2140" t="s">
        <v>53</v>
      </c>
      <c r="G2140" t="s">
        <v>52</v>
      </c>
      <c r="H2140">
        <v>0</v>
      </c>
      <c r="I2140" t="s">
        <v>54</v>
      </c>
      <c r="J2140" t="s">
        <v>55</v>
      </c>
      <c r="K2140" t="s">
        <v>896</v>
      </c>
      <c r="L2140">
        <v>90405</v>
      </c>
      <c r="M2140">
        <v>34.005439000000003</v>
      </c>
      <c r="N2140">
        <v>-118.477507</v>
      </c>
      <c r="O2140">
        <v>26099</v>
      </c>
      <c r="P2140" t="s">
        <v>57</v>
      </c>
      <c r="Q2140" t="s">
        <v>53</v>
      </c>
      <c r="R2140">
        <v>3</v>
      </c>
      <c r="S2140">
        <v>39</v>
      </c>
      <c r="T2140" t="s">
        <v>58</v>
      </c>
      <c r="U2140" t="s">
        <v>52</v>
      </c>
      <c r="V2140">
        <v>0</v>
      </c>
      <c r="W2140" t="s">
        <v>52</v>
      </c>
      <c r="X2140" t="s">
        <v>53</v>
      </c>
      <c r="Y2140" t="s">
        <v>59</v>
      </c>
      <c r="Z2140">
        <v>13</v>
      </c>
      <c r="AA2140" t="s">
        <v>53</v>
      </c>
      <c r="AB2140" t="s">
        <v>52</v>
      </c>
      <c r="AC2140" t="s">
        <v>53</v>
      </c>
      <c r="AD2140" t="s">
        <v>52</v>
      </c>
      <c r="AE2140" t="s">
        <v>53</v>
      </c>
      <c r="AF2140" t="s">
        <v>53</v>
      </c>
      <c r="AG2140" t="s">
        <v>53</v>
      </c>
      <c r="AH2140" t="s">
        <v>53</v>
      </c>
      <c r="AI2140" t="s">
        <v>60</v>
      </c>
      <c r="AJ2140" t="s">
        <v>52</v>
      </c>
      <c r="AK2140" t="s">
        <v>61</v>
      </c>
      <c r="AL2140">
        <v>55.9</v>
      </c>
      <c r="AM2140">
        <v>2184.35</v>
      </c>
      <c r="AN2140">
        <v>0</v>
      </c>
      <c r="AO2140">
        <v>0</v>
      </c>
      <c r="AP2140">
        <v>0</v>
      </c>
      <c r="AQ2140">
        <v>2184.35</v>
      </c>
      <c r="AR2140">
        <v>1</v>
      </c>
      <c r="AS2140" t="s">
        <v>62</v>
      </c>
      <c r="AT2140" t="s">
        <v>53</v>
      </c>
      <c r="AU2140">
        <v>67</v>
      </c>
      <c r="AV2140">
        <v>5632</v>
      </c>
      <c r="AW2140" t="s">
        <v>76</v>
      </c>
      <c r="AX2140" t="s">
        <v>2752</v>
      </c>
      <c r="AY2140" t="str">
        <f>IF(AND(Table1[[#This Row],[Contract]]="Month-to-Month", Table1[[#This Row],[Tenure in Months]]&lt;6, Table1[[#This Row],[Payment Method]]="Bank Withdrawal"), "High Risk", IF(OR(Table1[[#This Row],[Contract]]="Month-to-Month", Table1[[#This Row],[Tenure in Months]]&lt;12), "Medium Risk", "Low Risk"))</f>
        <v>Medium Risk</v>
      </c>
    </row>
    <row r="2141" spans="1:51" x14ac:dyDescent="0.35">
      <c r="A2141" t="s">
        <v>3093</v>
      </c>
      <c r="B2141" t="s">
        <v>51</v>
      </c>
      <c r="C2141">
        <v>25</v>
      </c>
      <c r="D2141" t="s">
        <v>53</v>
      </c>
      <c r="E2141" t="s">
        <v>52</v>
      </c>
      <c r="F2141" t="s">
        <v>52</v>
      </c>
      <c r="G2141" t="s">
        <v>52</v>
      </c>
      <c r="H2141">
        <v>0</v>
      </c>
      <c r="I2141" t="s">
        <v>54</v>
      </c>
      <c r="J2141" t="s">
        <v>55</v>
      </c>
      <c r="K2141" t="s">
        <v>472</v>
      </c>
      <c r="L2141">
        <v>90501</v>
      </c>
      <c r="M2141">
        <v>33.833699000000003</v>
      </c>
      <c r="N2141">
        <v>-118.314387</v>
      </c>
      <c r="O2141">
        <v>40705</v>
      </c>
      <c r="P2141" t="s">
        <v>57</v>
      </c>
      <c r="Q2141" t="s">
        <v>52</v>
      </c>
      <c r="R2141">
        <v>0</v>
      </c>
      <c r="S2141">
        <v>21</v>
      </c>
      <c r="T2141" t="s">
        <v>72</v>
      </c>
      <c r="U2141" t="s">
        <v>53</v>
      </c>
      <c r="V2141">
        <v>12.76</v>
      </c>
      <c r="W2141" t="s">
        <v>53</v>
      </c>
      <c r="X2141" t="s">
        <v>53</v>
      </c>
      <c r="Y2141" t="s">
        <v>68</v>
      </c>
      <c r="Z2141">
        <v>48</v>
      </c>
      <c r="AA2141" t="s">
        <v>52</v>
      </c>
      <c r="AB2141" t="s">
        <v>53</v>
      </c>
      <c r="AC2141" t="s">
        <v>52</v>
      </c>
      <c r="AD2141" t="s">
        <v>52</v>
      </c>
      <c r="AE2141" t="s">
        <v>52</v>
      </c>
      <c r="AF2141" t="s">
        <v>52</v>
      </c>
      <c r="AG2141" t="s">
        <v>53</v>
      </c>
      <c r="AH2141" t="s">
        <v>53</v>
      </c>
      <c r="AI2141" t="s">
        <v>60</v>
      </c>
      <c r="AJ2141" t="s">
        <v>53</v>
      </c>
      <c r="AK2141" t="s">
        <v>61</v>
      </c>
      <c r="AL2141">
        <v>82.35</v>
      </c>
      <c r="AM2141">
        <v>1852.85</v>
      </c>
      <c r="AN2141">
        <v>0</v>
      </c>
      <c r="AO2141">
        <v>0</v>
      </c>
      <c r="AP2141">
        <v>267.95999999999998</v>
      </c>
      <c r="AQ2141">
        <v>2120.81</v>
      </c>
      <c r="AR2141">
        <v>1</v>
      </c>
      <c r="AS2141" t="s">
        <v>62</v>
      </c>
      <c r="AT2141" t="s">
        <v>53</v>
      </c>
      <c r="AU2141">
        <v>90</v>
      </c>
      <c r="AV2141">
        <v>2902</v>
      </c>
      <c r="AW2141" t="s">
        <v>76</v>
      </c>
      <c r="AX2141" t="s">
        <v>133</v>
      </c>
      <c r="AY2141" t="str">
        <f>IF(AND(Table1[[#This Row],[Contract]]="Month-to-Month", Table1[[#This Row],[Tenure in Months]]&lt;6, Table1[[#This Row],[Payment Method]]="Bank Withdrawal"), "High Risk", IF(OR(Table1[[#This Row],[Contract]]="Month-to-Month", Table1[[#This Row],[Tenure in Months]]&lt;12), "Medium Risk", "Low Risk"))</f>
        <v>Medium Risk</v>
      </c>
    </row>
    <row r="2142" spans="1:51" x14ac:dyDescent="0.35">
      <c r="A2142" t="s">
        <v>3094</v>
      </c>
      <c r="B2142" t="s">
        <v>51</v>
      </c>
      <c r="C2142">
        <v>34</v>
      </c>
      <c r="D2142" t="s">
        <v>52</v>
      </c>
      <c r="E2142" t="s">
        <v>52</v>
      </c>
      <c r="F2142" t="s">
        <v>52</v>
      </c>
      <c r="G2142" t="s">
        <v>52</v>
      </c>
      <c r="H2142">
        <v>0</v>
      </c>
      <c r="I2142" t="s">
        <v>54</v>
      </c>
      <c r="J2142" t="s">
        <v>55</v>
      </c>
      <c r="K2142" t="s">
        <v>472</v>
      </c>
      <c r="L2142">
        <v>90502</v>
      </c>
      <c r="M2142">
        <v>33.833181000000003</v>
      </c>
      <c r="N2142">
        <v>-118.292062</v>
      </c>
      <c r="O2142">
        <v>17058</v>
      </c>
      <c r="P2142" t="s">
        <v>57</v>
      </c>
      <c r="Q2142" t="s">
        <v>52</v>
      </c>
      <c r="R2142">
        <v>0</v>
      </c>
      <c r="S2142">
        <v>2</v>
      </c>
      <c r="T2142" t="s">
        <v>67</v>
      </c>
      <c r="U2142" t="s">
        <v>52</v>
      </c>
      <c r="V2142">
        <v>0</v>
      </c>
      <c r="W2142" t="s">
        <v>52</v>
      </c>
      <c r="X2142" t="s">
        <v>53</v>
      </c>
      <c r="Y2142" t="s">
        <v>59</v>
      </c>
      <c r="Z2142">
        <v>8</v>
      </c>
      <c r="AA2142" t="s">
        <v>52</v>
      </c>
      <c r="AB2142" t="s">
        <v>53</v>
      </c>
      <c r="AC2142" t="s">
        <v>53</v>
      </c>
      <c r="AD2142" t="s">
        <v>53</v>
      </c>
      <c r="AE2142" t="s">
        <v>52</v>
      </c>
      <c r="AF2142" t="s">
        <v>52</v>
      </c>
      <c r="AG2142" t="s">
        <v>52</v>
      </c>
      <c r="AH2142" t="s">
        <v>53</v>
      </c>
      <c r="AI2142" t="s">
        <v>60</v>
      </c>
      <c r="AJ2142" t="s">
        <v>53</v>
      </c>
      <c r="AK2142" t="s">
        <v>69</v>
      </c>
      <c r="AL2142">
        <v>40.4</v>
      </c>
      <c r="AM2142">
        <v>77.150000000000006</v>
      </c>
      <c r="AN2142">
        <v>0</v>
      </c>
      <c r="AO2142">
        <v>0</v>
      </c>
      <c r="AP2142">
        <v>0</v>
      </c>
      <c r="AQ2142">
        <v>77.150000000000006</v>
      </c>
      <c r="AR2142">
        <v>3</v>
      </c>
      <c r="AS2142" t="s">
        <v>62</v>
      </c>
      <c r="AT2142" t="s">
        <v>53</v>
      </c>
      <c r="AU2142">
        <v>86</v>
      </c>
      <c r="AV2142">
        <v>3620</v>
      </c>
      <c r="AW2142" t="s">
        <v>88</v>
      </c>
      <c r="AX2142" t="s">
        <v>89</v>
      </c>
      <c r="AY2142" t="str">
        <f>IF(AND(Table1[[#This Row],[Contract]]="Month-to-Month", Table1[[#This Row],[Tenure in Months]]&lt;6, Table1[[#This Row],[Payment Method]]="Bank Withdrawal"), "High Risk", IF(OR(Table1[[#This Row],[Contract]]="Month-to-Month", Table1[[#This Row],[Tenure in Months]]&lt;12), "Medium Risk", "Low Risk"))</f>
        <v>Medium Risk</v>
      </c>
    </row>
    <row r="2143" spans="1:51" x14ac:dyDescent="0.35">
      <c r="A2143" t="s">
        <v>3095</v>
      </c>
      <c r="B2143" t="s">
        <v>66</v>
      </c>
      <c r="C2143">
        <v>42</v>
      </c>
      <c r="D2143" t="s">
        <v>52</v>
      </c>
      <c r="E2143" t="s">
        <v>52</v>
      </c>
      <c r="F2143" t="s">
        <v>52</v>
      </c>
      <c r="G2143" t="s">
        <v>52</v>
      </c>
      <c r="H2143">
        <v>0</v>
      </c>
      <c r="I2143" t="s">
        <v>54</v>
      </c>
      <c r="J2143" t="s">
        <v>55</v>
      </c>
      <c r="K2143" t="s">
        <v>79</v>
      </c>
      <c r="L2143">
        <v>90602</v>
      </c>
      <c r="M2143">
        <v>33.972118999999999</v>
      </c>
      <c r="N2143">
        <v>-118.020188</v>
      </c>
      <c r="O2143">
        <v>26265</v>
      </c>
      <c r="P2143" t="s">
        <v>57</v>
      </c>
      <c r="Q2143" t="s">
        <v>52</v>
      </c>
      <c r="R2143">
        <v>0</v>
      </c>
      <c r="S2143">
        <v>4</v>
      </c>
      <c r="T2143" t="s">
        <v>67</v>
      </c>
      <c r="U2143" t="s">
        <v>53</v>
      </c>
      <c r="V2143">
        <v>29.11</v>
      </c>
      <c r="W2143" t="s">
        <v>53</v>
      </c>
      <c r="X2143" t="s">
        <v>53</v>
      </c>
      <c r="Y2143" t="s">
        <v>68</v>
      </c>
      <c r="Z2143">
        <v>9</v>
      </c>
      <c r="AA2143" t="s">
        <v>52</v>
      </c>
      <c r="AB2143" t="s">
        <v>52</v>
      </c>
      <c r="AC2143" t="s">
        <v>52</v>
      </c>
      <c r="AD2143" t="s">
        <v>52</v>
      </c>
      <c r="AE2143" t="s">
        <v>52</v>
      </c>
      <c r="AF2143" t="s">
        <v>52</v>
      </c>
      <c r="AG2143" t="s">
        <v>52</v>
      </c>
      <c r="AH2143" t="s">
        <v>53</v>
      </c>
      <c r="AI2143" t="s">
        <v>60</v>
      </c>
      <c r="AJ2143" t="s">
        <v>52</v>
      </c>
      <c r="AK2143" t="s">
        <v>61</v>
      </c>
      <c r="AL2143">
        <v>75.349999999999994</v>
      </c>
      <c r="AM2143">
        <v>338.1</v>
      </c>
      <c r="AN2143">
        <v>0</v>
      </c>
      <c r="AO2143">
        <v>0</v>
      </c>
      <c r="AP2143">
        <v>116.44</v>
      </c>
      <c r="AQ2143">
        <v>454.54</v>
      </c>
      <c r="AR2143">
        <v>1</v>
      </c>
      <c r="AS2143" t="s">
        <v>62</v>
      </c>
      <c r="AT2143" t="s">
        <v>53</v>
      </c>
      <c r="AU2143">
        <v>92</v>
      </c>
      <c r="AV2143">
        <v>2220</v>
      </c>
      <c r="AW2143" t="s">
        <v>63</v>
      </c>
      <c r="AX2143" t="s">
        <v>84</v>
      </c>
      <c r="AY2143" t="str">
        <f>IF(AND(Table1[[#This Row],[Contract]]="Month-to-Month", Table1[[#This Row],[Tenure in Months]]&lt;6, Table1[[#This Row],[Payment Method]]="Bank Withdrawal"), "High Risk", IF(OR(Table1[[#This Row],[Contract]]="Month-to-Month", Table1[[#This Row],[Tenure in Months]]&lt;12), "Medium Risk", "Low Risk"))</f>
        <v>High Risk</v>
      </c>
    </row>
    <row r="2144" spans="1:51" x14ac:dyDescent="0.35">
      <c r="A2144" t="s">
        <v>3096</v>
      </c>
      <c r="B2144" t="s">
        <v>51</v>
      </c>
      <c r="C2144">
        <v>37</v>
      </c>
      <c r="D2144" t="s">
        <v>52</v>
      </c>
      <c r="E2144" t="s">
        <v>52</v>
      </c>
      <c r="F2144" t="s">
        <v>52</v>
      </c>
      <c r="G2144" t="s">
        <v>52</v>
      </c>
      <c r="H2144">
        <v>0</v>
      </c>
      <c r="I2144" t="s">
        <v>54</v>
      </c>
      <c r="J2144" t="s">
        <v>55</v>
      </c>
      <c r="K2144" t="s">
        <v>79</v>
      </c>
      <c r="L2144">
        <v>90603</v>
      </c>
      <c r="M2144">
        <v>33.945318</v>
      </c>
      <c r="N2144">
        <v>-117.99206599999999</v>
      </c>
      <c r="O2144">
        <v>19109</v>
      </c>
      <c r="P2144" t="s">
        <v>57</v>
      </c>
      <c r="Q2144" t="s">
        <v>52</v>
      </c>
      <c r="R2144">
        <v>0</v>
      </c>
      <c r="S2144">
        <v>35</v>
      </c>
      <c r="T2144" t="s">
        <v>58</v>
      </c>
      <c r="U2144" t="s">
        <v>53</v>
      </c>
      <c r="V2144">
        <v>25.51</v>
      </c>
      <c r="W2144" t="s">
        <v>52</v>
      </c>
      <c r="X2144" t="s">
        <v>53</v>
      </c>
      <c r="Y2144" t="s">
        <v>68</v>
      </c>
      <c r="Z2144">
        <v>16</v>
      </c>
      <c r="AA2144" t="s">
        <v>52</v>
      </c>
      <c r="AB2144" t="s">
        <v>52</v>
      </c>
      <c r="AC2144" t="s">
        <v>53</v>
      </c>
      <c r="AD2144" t="s">
        <v>52</v>
      </c>
      <c r="AE2144" t="s">
        <v>53</v>
      </c>
      <c r="AF2144" t="s">
        <v>52</v>
      </c>
      <c r="AG2144" t="s">
        <v>52</v>
      </c>
      <c r="AH2144" t="s">
        <v>53</v>
      </c>
      <c r="AI2144" t="s">
        <v>124</v>
      </c>
      <c r="AJ2144" t="s">
        <v>53</v>
      </c>
      <c r="AK2144" t="s">
        <v>61</v>
      </c>
      <c r="AL2144">
        <v>85.15</v>
      </c>
      <c r="AM2144">
        <v>3030.6</v>
      </c>
      <c r="AN2144">
        <v>0</v>
      </c>
      <c r="AO2144">
        <v>0</v>
      </c>
      <c r="AP2144">
        <v>892.85</v>
      </c>
      <c r="AQ2144">
        <v>3923.45</v>
      </c>
      <c r="AR2144">
        <v>1</v>
      </c>
      <c r="AS2144" t="s">
        <v>62</v>
      </c>
      <c r="AT2144" t="s">
        <v>53</v>
      </c>
      <c r="AU2144">
        <v>81</v>
      </c>
      <c r="AV2144">
        <v>5928</v>
      </c>
      <c r="AW2144" t="s">
        <v>63</v>
      </c>
      <c r="AX2144" t="s">
        <v>84</v>
      </c>
      <c r="AY2144" t="str">
        <f>IF(AND(Table1[[#This Row],[Contract]]="Month-to-Month", Table1[[#This Row],[Tenure in Months]]&lt;6, Table1[[#This Row],[Payment Method]]="Bank Withdrawal"), "High Risk", IF(OR(Table1[[#This Row],[Contract]]="Month-to-Month", Table1[[#This Row],[Tenure in Months]]&lt;12), "Medium Risk", "Low Risk"))</f>
        <v>Low Risk</v>
      </c>
    </row>
    <row r="2145" spans="1:51" x14ac:dyDescent="0.35">
      <c r="A2145" t="s">
        <v>3097</v>
      </c>
      <c r="B2145" t="s">
        <v>66</v>
      </c>
      <c r="C2145">
        <v>48</v>
      </c>
      <c r="D2145" t="s">
        <v>52</v>
      </c>
      <c r="E2145" t="s">
        <v>52</v>
      </c>
      <c r="F2145" t="s">
        <v>53</v>
      </c>
      <c r="G2145" t="s">
        <v>52</v>
      </c>
      <c r="H2145">
        <v>0</v>
      </c>
      <c r="I2145" t="s">
        <v>54</v>
      </c>
      <c r="J2145" t="s">
        <v>55</v>
      </c>
      <c r="K2145" t="s">
        <v>2304</v>
      </c>
      <c r="L2145">
        <v>90623</v>
      </c>
      <c r="M2145">
        <v>33.850504000000001</v>
      </c>
      <c r="N2145">
        <v>-118.03989199999999</v>
      </c>
      <c r="O2145">
        <v>15505</v>
      </c>
      <c r="P2145" t="s">
        <v>57</v>
      </c>
      <c r="Q2145" t="s">
        <v>53</v>
      </c>
      <c r="R2145">
        <v>5</v>
      </c>
      <c r="S2145">
        <v>33</v>
      </c>
      <c r="T2145" t="s">
        <v>58</v>
      </c>
      <c r="U2145" t="s">
        <v>53</v>
      </c>
      <c r="V2145">
        <v>20.02</v>
      </c>
      <c r="W2145" t="s">
        <v>52</v>
      </c>
      <c r="X2145" t="s">
        <v>53</v>
      </c>
      <c r="Y2145" t="s">
        <v>68</v>
      </c>
      <c r="Z2145">
        <v>27</v>
      </c>
      <c r="AA2145" t="s">
        <v>52</v>
      </c>
      <c r="AB2145" t="s">
        <v>52</v>
      </c>
      <c r="AC2145" t="s">
        <v>53</v>
      </c>
      <c r="AD2145" t="s">
        <v>52</v>
      </c>
      <c r="AE2145" t="s">
        <v>53</v>
      </c>
      <c r="AF2145" t="s">
        <v>53</v>
      </c>
      <c r="AG2145" t="s">
        <v>53</v>
      </c>
      <c r="AH2145" t="s">
        <v>53</v>
      </c>
      <c r="AI2145" t="s">
        <v>124</v>
      </c>
      <c r="AJ2145" t="s">
        <v>53</v>
      </c>
      <c r="AK2145" t="s">
        <v>61</v>
      </c>
      <c r="AL2145">
        <v>93.8</v>
      </c>
      <c r="AM2145">
        <v>3124.5</v>
      </c>
      <c r="AN2145">
        <v>0</v>
      </c>
      <c r="AO2145">
        <v>0</v>
      </c>
      <c r="AP2145">
        <v>660.66</v>
      </c>
      <c r="AQ2145">
        <v>3785.16</v>
      </c>
      <c r="AR2145">
        <v>3</v>
      </c>
      <c r="AS2145" t="s">
        <v>62</v>
      </c>
      <c r="AT2145" t="s">
        <v>53</v>
      </c>
      <c r="AU2145">
        <v>76</v>
      </c>
      <c r="AV2145">
        <v>5080</v>
      </c>
      <c r="AW2145" t="s">
        <v>120</v>
      </c>
      <c r="AX2145" t="s">
        <v>121</v>
      </c>
      <c r="AY2145" t="str">
        <f>IF(AND(Table1[[#This Row],[Contract]]="Month-to-Month", Table1[[#This Row],[Tenure in Months]]&lt;6, Table1[[#This Row],[Payment Method]]="Bank Withdrawal"), "High Risk", IF(OR(Table1[[#This Row],[Contract]]="Month-to-Month", Table1[[#This Row],[Tenure in Months]]&lt;12), "Medium Risk", "Low Risk"))</f>
        <v>Low Risk</v>
      </c>
    </row>
    <row r="2146" spans="1:51" x14ac:dyDescent="0.35">
      <c r="A2146" t="s">
        <v>3098</v>
      </c>
      <c r="B2146" t="s">
        <v>51</v>
      </c>
      <c r="C2146">
        <v>49</v>
      </c>
      <c r="D2146" t="s">
        <v>52</v>
      </c>
      <c r="E2146" t="s">
        <v>52</v>
      </c>
      <c r="F2146" t="s">
        <v>52</v>
      </c>
      <c r="G2146" t="s">
        <v>52</v>
      </c>
      <c r="H2146">
        <v>0</v>
      </c>
      <c r="I2146" t="s">
        <v>54</v>
      </c>
      <c r="J2146" t="s">
        <v>55</v>
      </c>
      <c r="K2146" t="s">
        <v>1155</v>
      </c>
      <c r="L2146">
        <v>90703</v>
      </c>
      <c r="M2146">
        <v>33.868099999999998</v>
      </c>
      <c r="N2146">
        <v>-118.067402</v>
      </c>
      <c r="O2146">
        <v>51556</v>
      </c>
      <c r="P2146" t="s">
        <v>57</v>
      </c>
      <c r="Q2146" t="s">
        <v>52</v>
      </c>
      <c r="R2146">
        <v>0</v>
      </c>
      <c r="S2146">
        <v>45</v>
      </c>
      <c r="T2146" t="s">
        <v>92</v>
      </c>
      <c r="U2146" t="s">
        <v>53</v>
      </c>
      <c r="V2146">
        <v>25.4</v>
      </c>
      <c r="W2146" t="s">
        <v>52</v>
      </c>
      <c r="X2146" t="s">
        <v>52</v>
      </c>
      <c r="Y2146" t="s">
        <v>58</v>
      </c>
      <c r="Z2146">
        <v>0</v>
      </c>
      <c r="AA2146" t="s">
        <v>52</v>
      </c>
      <c r="AB2146" t="s">
        <v>52</v>
      </c>
      <c r="AC2146" t="s">
        <v>52</v>
      </c>
      <c r="AD2146" t="s">
        <v>52</v>
      </c>
      <c r="AE2146" t="s">
        <v>52</v>
      </c>
      <c r="AF2146" t="s">
        <v>52</v>
      </c>
      <c r="AG2146" t="s">
        <v>52</v>
      </c>
      <c r="AH2146" t="s">
        <v>52</v>
      </c>
      <c r="AI2146" t="s">
        <v>124</v>
      </c>
      <c r="AJ2146" t="s">
        <v>53</v>
      </c>
      <c r="AK2146" t="s">
        <v>61</v>
      </c>
      <c r="AL2146">
        <v>20.399999999999999</v>
      </c>
      <c r="AM2146">
        <v>930.45</v>
      </c>
      <c r="AN2146">
        <v>0</v>
      </c>
      <c r="AO2146">
        <v>0</v>
      </c>
      <c r="AP2146">
        <v>1143</v>
      </c>
      <c r="AQ2146">
        <v>2073.4499999999998</v>
      </c>
      <c r="AR2146">
        <v>3</v>
      </c>
      <c r="AS2146" t="s">
        <v>62</v>
      </c>
      <c r="AT2146" t="s">
        <v>53</v>
      </c>
      <c r="AU2146">
        <v>87</v>
      </c>
      <c r="AV2146">
        <v>5398</v>
      </c>
      <c r="AW2146" t="s">
        <v>80</v>
      </c>
      <c r="AX2146" t="s">
        <v>107</v>
      </c>
      <c r="AY2146" t="str">
        <f>IF(AND(Table1[[#This Row],[Contract]]="Month-to-Month", Table1[[#This Row],[Tenure in Months]]&lt;6, Table1[[#This Row],[Payment Method]]="Bank Withdrawal"), "High Risk", IF(OR(Table1[[#This Row],[Contract]]="Month-to-Month", Table1[[#This Row],[Tenure in Months]]&lt;12), "Medium Risk", "Low Risk"))</f>
        <v>Low Risk</v>
      </c>
    </row>
    <row r="2147" spans="1:51" x14ac:dyDescent="0.35">
      <c r="A2147" t="s">
        <v>3099</v>
      </c>
      <c r="B2147" t="s">
        <v>51</v>
      </c>
      <c r="C2147">
        <v>47</v>
      </c>
      <c r="D2147" t="s">
        <v>52</v>
      </c>
      <c r="E2147" t="s">
        <v>52</v>
      </c>
      <c r="F2147" t="s">
        <v>52</v>
      </c>
      <c r="G2147" t="s">
        <v>52</v>
      </c>
      <c r="H2147">
        <v>0</v>
      </c>
      <c r="I2147" t="s">
        <v>54</v>
      </c>
      <c r="J2147" t="s">
        <v>55</v>
      </c>
      <c r="K2147" t="s">
        <v>226</v>
      </c>
      <c r="L2147">
        <v>90713</v>
      </c>
      <c r="M2147">
        <v>33.847754999999999</v>
      </c>
      <c r="N2147">
        <v>-118.112532</v>
      </c>
      <c r="O2147">
        <v>27563</v>
      </c>
      <c r="P2147" t="s">
        <v>57</v>
      </c>
      <c r="Q2147" t="s">
        <v>52</v>
      </c>
      <c r="R2147">
        <v>0</v>
      </c>
      <c r="S2147">
        <v>6</v>
      </c>
      <c r="T2147" t="s">
        <v>67</v>
      </c>
      <c r="U2147" t="s">
        <v>52</v>
      </c>
      <c r="V2147">
        <v>0</v>
      </c>
      <c r="W2147" t="s">
        <v>52</v>
      </c>
      <c r="X2147" t="s">
        <v>53</v>
      </c>
      <c r="Y2147" t="s">
        <v>59</v>
      </c>
      <c r="Z2147">
        <v>14</v>
      </c>
      <c r="AA2147" t="s">
        <v>52</v>
      </c>
      <c r="AB2147" t="s">
        <v>53</v>
      </c>
      <c r="AC2147" t="s">
        <v>52</v>
      </c>
      <c r="AD2147" t="s">
        <v>52</v>
      </c>
      <c r="AE2147" t="s">
        <v>52</v>
      </c>
      <c r="AF2147" t="s">
        <v>52</v>
      </c>
      <c r="AG2147" t="s">
        <v>52</v>
      </c>
      <c r="AH2147" t="s">
        <v>53</v>
      </c>
      <c r="AI2147" t="s">
        <v>60</v>
      </c>
      <c r="AJ2147" t="s">
        <v>53</v>
      </c>
      <c r="AK2147" t="s">
        <v>69</v>
      </c>
      <c r="AL2147">
        <v>30.5</v>
      </c>
      <c r="AM2147">
        <v>208.7</v>
      </c>
      <c r="AN2147">
        <v>0</v>
      </c>
      <c r="AO2147">
        <v>0</v>
      </c>
      <c r="AP2147">
        <v>0</v>
      </c>
      <c r="AQ2147">
        <v>208.7</v>
      </c>
      <c r="AR2147">
        <v>1</v>
      </c>
      <c r="AS2147" t="s">
        <v>62</v>
      </c>
      <c r="AT2147" t="s">
        <v>53</v>
      </c>
      <c r="AU2147">
        <v>93</v>
      </c>
      <c r="AV2147">
        <v>4667</v>
      </c>
      <c r="AW2147" t="s">
        <v>63</v>
      </c>
      <c r="AX2147" t="s">
        <v>84</v>
      </c>
      <c r="AY2147" t="str">
        <f>IF(AND(Table1[[#This Row],[Contract]]="Month-to-Month", Table1[[#This Row],[Tenure in Months]]&lt;6, Table1[[#This Row],[Payment Method]]="Bank Withdrawal"), "High Risk", IF(OR(Table1[[#This Row],[Contract]]="Month-to-Month", Table1[[#This Row],[Tenure in Months]]&lt;12), "Medium Risk", "Low Risk"))</f>
        <v>Medium Risk</v>
      </c>
    </row>
    <row r="2148" spans="1:51" x14ac:dyDescent="0.35">
      <c r="A2148" t="s">
        <v>3100</v>
      </c>
      <c r="B2148" t="s">
        <v>66</v>
      </c>
      <c r="C2148">
        <v>62</v>
      </c>
      <c r="D2148" t="s">
        <v>52</v>
      </c>
      <c r="E2148" t="s">
        <v>52</v>
      </c>
      <c r="F2148" t="s">
        <v>52</v>
      </c>
      <c r="G2148" t="s">
        <v>53</v>
      </c>
      <c r="H2148">
        <v>3</v>
      </c>
      <c r="I2148" t="s">
        <v>54</v>
      </c>
      <c r="J2148" t="s">
        <v>55</v>
      </c>
      <c r="K2148" t="s">
        <v>2313</v>
      </c>
      <c r="L2148">
        <v>90740</v>
      </c>
      <c r="M2148">
        <v>33.754620000000003</v>
      </c>
      <c r="N2148">
        <v>-118.071128</v>
      </c>
      <c r="O2148">
        <v>24180</v>
      </c>
      <c r="P2148" t="s">
        <v>57</v>
      </c>
      <c r="Q2148" t="s">
        <v>52</v>
      </c>
      <c r="R2148">
        <v>0</v>
      </c>
      <c r="S2148">
        <v>11</v>
      </c>
      <c r="T2148" t="s">
        <v>72</v>
      </c>
      <c r="U2148" t="s">
        <v>53</v>
      </c>
      <c r="V2148">
        <v>33.06</v>
      </c>
      <c r="W2148" t="s">
        <v>52</v>
      </c>
      <c r="X2148" t="s">
        <v>52</v>
      </c>
      <c r="Y2148" t="s">
        <v>58</v>
      </c>
      <c r="Z2148">
        <v>0</v>
      </c>
      <c r="AA2148" t="s">
        <v>52</v>
      </c>
      <c r="AB2148" t="s">
        <v>52</v>
      </c>
      <c r="AC2148" t="s">
        <v>52</v>
      </c>
      <c r="AD2148" t="s">
        <v>52</v>
      </c>
      <c r="AE2148" t="s">
        <v>52</v>
      </c>
      <c r="AF2148" t="s">
        <v>52</v>
      </c>
      <c r="AG2148" t="s">
        <v>52</v>
      </c>
      <c r="AH2148" t="s">
        <v>52</v>
      </c>
      <c r="AI2148" t="s">
        <v>60</v>
      </c>
      <c r="AJ2148" t="s">
        <v>52</v>
      </c>
      <c r="AK2148" t="s">
        <v>69</v>
      </c>
      <c r="AL2148">
        <v>20.100000000000001</v>
      </c>
      <c r="AM2148">
        <v>221.35</v>
      </c>
      <c r="AN2148">
        <v>0</v>
      </c>
      <c r="AO2148">
        <v>0</v>
      </c>
      <c r="AP2148">
        <v>363.66</v>
      </c>
      <c r="AQ2148">
        <v>585.01</v>
      </c>
      <c r="AR2148">
        <v>2</v>
      </c>
      <c r="AS2148" t="s">
        <v>62</v>
      </c>
      <c r="AT2148" t="s">
        <v>53</v>
      </c>
      <c r="AU2148">
        <v>95</v>
      </c>
      <c r="AV2148">
        <v>4500</v>
      </c>
      <c r="AW2148" t="s">
        <v>120</v>
      </c>
      <c r="AX2148" t="s">
        <v>121</v>
      </c>
      <c r="AY2148" t="str">
        <f>IF(AND(Table1[[#This Row],[Contract]]="Month-to-Month", Table1[[#This Row],[Tenure in Months]]&lt;6, Table1[[#This Row],[Payment Method]]="Bank Withdrawal"), "High Risk", IF(OR(Table1[[#This Row],[Contract]]="Month-to-Month", Table1[[#This Row],[Tenure in Months]]&lt;12), "Medium Risk", "Low Risk"))</f>
        <v>Medium Risk</v>
      </c>
    </row>
    <row r="2149" spans="1:51" x14ac:dyDescent="0.35">
      <c r="A2149" t="s">
        <v>3101</v>
      </c>
      <c r="B2149" t="s">
        <v>66</v>
      </c>
      <c r="C2149">
        <v>53</v>
      </c>
      <c r="D2149" t="s">
        <v>52</v>
      </c>
      <c r="E2149" t="s">
        <v>52</v>
      </c>
      <c r="F2149" t="s">
        <v>52</v>
      </c>
      <c r="G2149" t="s">
        <v>52</v>
      </c>
      <c r="H2149">
        <v>0</v>
      </c>
      <c r="I2149" t="s">
        <v>54</v>
      </c>
      <c r="J2149" t="s">
        <v>55</v>
      </c>
      <c r="K2149" t="s">
        <v>901</v>
      </c>
      <c r="L2149">
        <v>90742</v>
      </c>
      <c r="M2149">
        <v>33.719220999999997</v>
      </c>
      <c r="N2149">
        <v>-118.07359599999999</v>
      </c>
      <c r="O2149">
        <v>1107</v>
      </c>
      <c r="P2149" t="s">
        <v>57</v>
      </c>
      <c r="Q2149" t="s">
        <v>52</v>
      </c>
      <c r="R2149">
        <v>0</v>
      </c>
      <c r="S2149">
        <v>1</v>
      </c>
      <c r="T2149" t="s">
        <v>67</v>
      </c>
      <c r="U2149" t="s">
        <v>53</v>
      </c>
      <c r="V2149">
        <v>26.06</v>
      </c>
      <c r="W2149" t="s">
        <v>52</v>
      </c>
      <c r="X2149" t="s">
        <v>53</v>
      </c>
      <c r="Y2149" t="s">
        <v>68</v>
      </c>
      <c r="Z2149">
        <v>3</v>
      </c>
      <c r="AA2149" t="s">
        <v>52</v>
      </c>
      <c r="AB2149" t="s">
        <v>52</v>
      </c>
      <c r="AC2149" t="s">
        <v>53</v>
      </c>
      <c r="AD2149" t="s">
        <v>52</v>
      </c>
      <c r="AE2149" t="s">
        <v>52</v>
      </c>
      <c r="AF2149" t="s">
        <v>52</v>
      </c>
      <c r="AG2149" t="s">
        <v>52</v>
      </c>
      <c r="AH2149" t="s">
        <v>53</v>
      </c>
      <c r="AI2149" t="s">
        <v>60</v>
      </c>
      <c r="AJ2149" t="s">
        <v>52</v>
      </c>
      <c r="AK2149" t="s">
        <v>61</v>
      </c>
      <c r="AL2149">
        <v>75.3</v>
      </c>
      <c r="AM2149">
        <v>75.3</v>
      </c>
      <c r="AN2149">
        <v>0</v>
      </c>
      <c r="AO2149">
        <v>0</v>
      </c>
      <c r="AP2149">
        <v>26.06</v>
      </c>
      <c r="AQ2149">
        <v>101.36</v>
      </c>
      <c r="AR2149">
        <v>1</v>
      </c>
      <c r="AS2149" t="s">
        <v>62</v>
      </c>
      <c r="AT2149" t="s">
        <v>53</v>
      </c>
      <c r="AU2149">
        <v>66</v>
      </c>
      <c r="AV2149">
        <v>2176</v>
      </c>
      <c r="AW2149" t="s">
        <v>63</v>
      </c>
      <c r="AX2149" t="s">
        <v>70</v>
      </c>
      <c r="AY2149" t="str">
        <f>IF(AND(Table1[[#This Row],[Contract]]="Month-to-Month", Table1[[#This Row],[Tenure in Months]]&lt;6, Table1[[#This Row],[Payment Method]]="Bank Withdrawal"), "High Risk", IF(OR(Table1[[#This Row],[Contract]]="Month-to-Month", Table1[[#This Row],[Tenure in Months]]&lt;12), "Medium Risk", "Low Risk"))</f>
        <v>High Risk</v>
      </c>
    </row>
    <row r="2150" spans="1:51" x14ac:dyDescent="0.35">
      <c r="A2150" t="s">
        <v>3102</v>
      </c>
      <c r="B2150" t="s">
        <v>66</v>
      </c>
      <c r="C2150">
        <v>62</v>
      </c>
      <c r="D2150" t="s">
        <v>52</v>
      </c>
      <c r="E2150" t="s">
        <v>52</v>
      </c>
      <c r="F2150" t="s">
        <v>52</v>
      </c>
      <c r="G2150" t="s">
        <v>52</v>
      </c>
      <c r="H2150">
        <v>0</v>
      </c>
      <c r="I2150" t="s">
        <v>54</v>
      </c>
      <c r="J2150" t="s">
        <v>55</v>
      </c>
      <c r="K2150" t="s">
        <v>286</v>
      </c>
      <c r="L2150">
        <v>90810</v>
      </c>
      <c r="M2150">
        <v>33.819814000000001</v>
      </c>
      <c r="N2150">
        <v>-118.222416</v>
      </c>
      <c r="O2150">
        <v>35656</v>
      </c>
      <c r="P2150" t="s">
        <v>57</v>
      </c>
      <c r="Q2150" t="s">
        <v>52</v>
      </c>
      <c r="R2150">
        <v>0</v>
      </c>
      <c r="S2150">
        <v>7</v>
      </c>
      <c r="T2150" t="s">
        <v>67</v>
      </c>
      <c r="U2150" t="s">
        <v>53</v>
      </c>
      <c r="V2150">
        <v>48.22</v>
      </c>
      <c r="W2150" t="s">
        <v>52</v>
      </c>
      <c r="X2150" t="s">
        <v>52</v>
      </c>
      <c r="Y2150" t="s">
        <v>58</v>
      </c>
      <c r="Z2150">
        <v>0</v>
      </c>
      <c r="AA2150" t="s">
        <v>52</v>
      </c>
      <c r="AB2150" t="s">
        <v>52</v>
      </c>
      <c r="AC2150" t="s">
        <v>52</v>
      </c>
      <c r="AD2150" t="s">
        <v>52</v>
      </c>
      <c r="AE2150" t="s">
        <v>52</v>
      </c>
      <c r="AF2150" t="s">
        <v>52</v>
      </c>
      <c r="AG2150" t="s">
        <v>52</v>
      </c>
      <c r="AH2150" t="s">
        <v>52</v>
      </c>
      <c r="AI2150" t="s">
        <v>60</v>
      </c>
      <c r="AJ2150" t="s">
        <v>52</v>
      </c>
      <c r="AK2150" t="s">
        <v>87</v>
      </c>
      <c r="AL2150">
        <v>20.05</v>
      </c>
      <c r="AM2150">
        <v>164.85</v>
      </c>
      <c r="AN2150">
        <v>0</v>
      </c>
      <c r="AO2150">
        <v>0</v>
      </c>
      <c r="AP2150">
        <v>337.539999999999</v>
      </c>
      <c r="AQ2150">
        <v>502.39</v>
      </c>
      <c r="AR2150">
        <v>2</v>
      </c>
      <c r="AS2150" t="s">
        <v>62</v>
      </c>
      <c r="AT2150" t="s">
        <v>53</v>
      </c>
      <c r="AU2150">
        <v>89</v>
      </c>
      <c r="AV2150">
        <v>5595</v>
      </c>
      <c r="AW2150" t="s">
        <v>88</v>
      </c>
      <c r="AX2150" t="s">
        <v>173</v>
      </c>
      <c r="AY2150" t="str">
        <f>IF(AND(Table1[[#This Row],[Contract]]="Month-to-Month", Table1[[#This Row],[Tenure in Months]]&lt;6, Table1[[#This Row],[Payment Method]]="Bank Withdrawal"), "High Risk", IF(OR(Table1[[#This Row],[Contract]]="Month-to-Month", Table1[[#This Row],[Tenure in Months]]&lt;12), "Medium Risk", "Low Risk"))</f>
        <v>Medium Risk</v>
      </c>
    </row>
    <row r="2151" spans="1:51" x14ac:dyDescent="0.35">
      <c r="A2151" t="s">
        <v>3103</v>
      </c>
      <c r="B2151" t="s">
        <v>51</v>
      </c>
      <c r="C2151">
        <v>40</v>
      </c>
      <c r="D2151" t="s">
        <v>52</v>
      </c>
      <c r="E2151" t="s">
        <v>52</v>
      </c>
      <c r="F2151" t="s">
        <v>52</v>
      </c>
      <c r="G2151" t="s">
        <v>52</v>
      </c>
      <c r="H2151">
        <v>0</v>
      </c>
      <c r="I2151" t="s">
        <v>54</v>
      </c>
      <c r="J2151" t="s">
        <v>55</v>
      </c>
      <c r="K2151" t="s">
        <v>286</v>
      </c>
      <c r="L2151">
        <v>90822</v>
      </c>
      <c r="M2151">
        <v>33.778435999999999</v>
      </c>
      <c r="N2151">
        <v>-118.11864799999999</v>
      </c>
      <c r="O2151">
        <v>425</v>
      </c>
      <c r="P2151" t="s">
        <v>57</v>
      </c>
      <c r="Q2151" t="s">
        <v>52</v>
      </c>
      <c r="R2151">
        <v>0</v>
      </c>
      <c r="S2151">
        <v>1</v>
      </c>
      <c r="T2151" t="s">
        <v>67</v>
      </c>
      <c r="U2151" t="s">
        <v>53</v>
      </c>
      <c r="V2151">
        <v>29.63</v>
      </c>
      <c r="W2151" t="s">
        <v>52</v>
      </c>
      <c r="X2151" t="s">
        <v>53</v>
      </c>
      <c r="Y2151" t="s">
        <v>68</v>
      </c>
      <c r="Z2151">
        <v>15</v>
      </c>
      <c r="AA2151" t="s">
        <v>52</v>
      </c>
      <c r="AB2151" t="s">
        <v>52</v>
      </c>
      <c r="AC2151" t="s">
        <v>52</v>
      </c>
      <c r="AD2151" t="s">
        <v>52</v>
      </c>
      <c r="AE2151" t="s">
        <v>52</v>
      </c>
      <c r="AF2151" t="s">
        <v>52</v>
      </c>
      <c r="AG2151" t="s">
        <v>52</v>
      </c>
      <c r="AH2151" t="s">
        <v>53</v>
      </c>
      <c r="AI2151" t="s">
        <v>60</v>
      </c>
      <c r="AJ2151" t="s">
        <v>52</v>
      </c>
      <c r="AK2151" t="s">
        <v>61</v>
      </c>
      <c r="AL2151">
        <v>70.400000000000006</v>
      </c>
      <c r="AM2151">
        <v>70.400000000000006</v>
      </c>
      <c r="AN2151">
        <v>0</v>
      </c>
      <c r="AO2151">
        <v>0</v>
      </c>
      <c r="AP2151">
        <v>29.63</v>
      </c>
      <c r="AQ2151">
        <v>100.03</v>
      </c>
      <c r="AR2151">
        <v>1</v>
      </c>
      <c r="AS2151" t="s">
        <v>62</v>
      </c>
      <c r="AT2151" t="s">
        <v>53</v>
      </c>
      <c r="AU2151">
        <v>70</v>
      </c>
      <c r="AV2151">
        <v>4238</v>
      </c>
      <c r="AW2151" t="s">
        <v>63</v>
      </c>
      <c r="AX2151" t="s">
        <v>84</v>
      </c>
      <c r="AY2151" t="str">
        <f>IF(AND(Table1[[#This Row],[Contract]]="Month-to-Month", Table1[[#This Row],[Tenure in Months]]&lt;6, Table1[[#This Row],[Payment Method]]="Bank Withdrawal"), "High Risk", IF(OR(Table1[[#This Row],[Contract]]="Month-to-Month", Table1[[#This Row],[Tenure in Months]]&lt;12), "Medium Risk", "Low Risk"))</f>
        <v>High Risk</v>
      </c>
    </row>
    <row r="2152" spans="1:51" x14ac:dyDescent="0.35">
      <c r="A2152" t="s">
        <v>3104</v>
      </c>
      <c r="B2152" t="s">
        <v>51</v>
      </c>
      <c r="C2152">
        <v>24</v>
      </c>
      <c r="D2152" t="s">
        <v>53</v>
      </c>
      <c r="E2152" t="s">
        <v>52</v>
      </c>
      <c r="F2152" t="s">
        <v>53</v>
      </c>
      <c r="G2152" t="s">
        <v>52</v>
      </c>
      <c r="H2152">
        <v>0</v>
      </c>
      <c r="I2152" t="s">
        <v>54</v>
      </c>
      <c r="J2152" t="s">
        <v>55</v>
      </c>
      <c r="K2152" t="s">
        <v>3105</v>
      </c>
      <c r="L2152">
        <v>91010</v>
      </c>
      <c r="M2152">
        <v>34.145695000000003</v>
      </c>
      <c r="N2152">
        <v>-117.95981999999999</v>
      </c>
      <c r="O2152">
        <v>27414</v>
      </c>
      <c r="P2152" t="s">
        <v>57</v>
      </c>
      <c r="Q2152" t="s">
        <v>53</v>
      </c>
      <c r="R2152">
        <v>4</v>
      </c>
      <c r="S2152">
        <v>7</v>
      </c>
      <c r="T2152" t="s">
        <v>67</v>
      </c>
      <c r="U2152" t="s">
        <v>53</v>
      </c>
      <c r="V2152">
        <v>36.14</v>
      </c>
      <c r="W2152" t="s">
        <v>52</v>
      </c>
      <c r="X2152" t="s">
        <v>53</v>
      </c>
      <c r="Y2152" t="s">
        <v>59</v>
      </c>
      <c r="Z2152">
        <v>85</v>
      </c>
      <c r="AA2152" t="s">
        <v>53</v>
      </c>
      <c r="AB2152" t="s">
        <v>52</v>
      </c>
      <c r="AC2152" t="s">
        <v>52</v>
      </c>
      <c r="AD2152" t="s">
        <v>52</v>
      </c>
      <c r="AE2152" t="s">
        <v>52</v>
      </c>
      <c r="AF2152" t="s">
        <v>52</v>
      </c>
      <c r="AG2152" t="s">
        <v>53</v>
      </c>
      <c r="AH2152" t="s">
        <v>53</v>
      </c>
      <c r="AI2152" t="s">
        <v>124</v>
      </c>
      <c r="AJ2152" t="s">
        <v>53</v>
      </c>
      <c r="AK2152" t="s">
        <v>61</v>
      </c>
      <c r="AL2152">
        <v>49.75</v>
      </c>
      <c r="AM2152">
        <v>331.3</v>
      </c>
      <c r="AN2152">
        <v>0</v>
      </c>
      <c r="AO2152">
        <v>0</v>
      </c>
      <c r="AP2152">
        <v>252.98</v>
      </c>
      <c r="AQ2152">
        <v>584.28</v>
      </c>
      <c r="AR2152">
        <v>1</v>
      </c>
      <c r="AS2152" t="s">
        <v>62</v>
      </c>
      <c r="AT2152" t="s">
        <v>53</v>
      </c>
      <c r="AU2152">
        <v>75</v>
      </c>
      <c r="AV2152">
        <v>5651</v>
      </c>
      <c r="AW2152" t="s">
        <v>63</v>
      </c>
      <c r="AX2152" t="s">
        <v>154</v>
      </c>
      <c r="AY2152" t="str">
        <f>IF(AND(Table1[[#This Row],[Contract]]="Month-to-Month", Table1[[#This Row],[Tenure in Months]]&lt;6, Table1[[#This Row],[Payment Method]]="Bank Withdrawal"), "High Risk", IF(OR(Table1[[#This Row],[Contract]]="Month-to-Month", Table1[[#This Row],[Tenure in Months]]&lt;12), "Medium Risk", "Low Risk"))</f>
        <v>Medium Risk</v>
      </c>
    </row>
    <row r="2153" spans="1:51" x14ac:dyDescent="0.35">
      <c r="A2153" t="s">
        <v>3106</v>
      </c>
      <c r="B2153" t="s">
        <v>66</v>
      </c>
      <c r="C2153">
        <v>64</v>
      </c>
      <c r="D2153" t="s">
        <v>52</v>
      </c>
      <c r="E2153" t="s">
        <v>52</v>
      </c>
      <c r="F2153" t="s">
        <v>53</v>
      </c>
      <c r="G2153" t="s">
        <v>52</v>
      </c>
      <c r="H2153">
        <v>0</v>
      </c>
      <c r="I2153" t="s">
        <v>54</v>
      </c>
      <c r="J2153" t="s">
        <v>55</v>
      </c>
      <c r="K2153" t="s">
        <v>288</v>
      </c>
      <c r="L2153">
        <v>91030</v>
      </c>
      <c r="M2153">
        <v>34.110444000000001</v>
      </c>
      <c r="N2153">
        <v>-118.15695700000001</v>
      </c>
      <c r="O2153">
        <v>23984</v>
      </c>
      <c r="P2153" t="s">
        <v>57</v>
      </c>
      <c r="Q2153" t="s">
        <v>53</v>
      </c>
      <c r="R2153">
        <v>1</v>
      </c>
      <c r="S2153">
        <v>11</v>
      </c>
      <c r="T2153" t="s">
        <v>72</v>
      </c>
      <c r="U2153" t="s">
        <v>53</v>
      </c>
      <c r="V2153">
        <v>25.67</v>
      </c>
      <c r="W2153" t="s">
        <v>53</v>
      </c>
      <c r="X2153" t="s">
        <v>53</v>
      </c>
      <c r="Y2153" t="s">
        <v>68</v>
      </c>
      <c r="Z2153">
        <v>18</v>
      </c>
      <c r="AA2153" t="s">
        <v>52</v>
      </c>
      <c r="AB2153" t="s">
        <v>52</v>
      </c>
      <c r="AC2153" t="s">
        <v>52</v>
      </c>
      <c r="AD2153" t="s">
        <v>52</v>
      </c>
      <c r="AE2153" t="s">
        <v>53</v>
      </c>
      <c r="AF2153" t="s">
        <v>53</v>
      </c>
      <c r="AG2153" t="s">
        <v>53</v>
      </c>
      <c r="AH2153" t="s">
        <v>53</v>
      </c>
      <c r="AI2153" t="s">
        <v>60</v>
      </c>
      <c r="AJ2153" t="s">
        <v>53</v>
      </c>
      <c r="AK2153" t="s">
        <v>61</v>
      </c>
      <c r="AL2153">
        <v>94</v>
      </c>
      <c r="AM2153">
        <v>1078.9000000000001</v>
      </c>
      <c r="AN2153">
        <v>0</v>
      </c>
      <c r="AO2153">
        <v>0</v>
      </c>
      <c r="AP2153">
        <v>282.37</v>
      </c>
      <c r="AQ2153">
        <v>1361.27</v>
      </c>
      <c r="AR2153">
        <v>1</v>
      </c>
      <c r="AS2153" t="s">
        <v>62</v>
      </c>
      <c r="AT2153" t="s">
        <v>53</v>
      </c>
      <c r="AU2153">
        <v>67</v>
      </c>
      <c r="AV2153">
        <v>2120</v>
      </c>
      <c r="AW2153" t="s">
        <v>63</v>
      </c>
      <c r="AX2153" t="s">
        <v>70</v>
      </c>
      <c r="AY2153" t="str">
        <f>IF(AND(Table1[[#This Row],[Contract]]="Month-to-Month", Table1[[#This Row],[Tenure in Months]]&lt;6, Table1[[#This Row],[Payment Method]]="Bank Withdrawal"), "High Risk", IF(OR(Table1[[#This Row],[Contract]]="Month-to-Month", Table1[[#This Row],[Tenure in Months]]&lt;12), "Medium Risk", "Low Risk"))</f>
        <v>Medium Risk</v>
      </c>
    </row>
    <row r="2154" spans="1:51" x14ac:dyDescent="0.35">
      <c r="A2154" t="s">
        <v>3107</v>
      </c>
      <c r="B2154" t="s">
        <v>51</v>
      </c>
      <c r="C2154">
        <v>53</v>
      </c>
      <c r="D2154" t="s">
        <v>52</v>
      </c>
      <c r="E2154" t="s">
        <v>52</v>
      </c>
      <c r="F2154" t="s">
        <v>52</v>
      </c>
      <c r="G2154" t="s">
        <v>52</v>
      </c>
      <c r="H2154">
        <v>0</v>
      </c>
      <c r="I2154" t="s">
        <v>54</v>
      </c>
      <c r="J2154" t="s">
        <v>55</v>
      </c>
      <c r="K2154" t="s">
        <v>1910</v>
      </c>
      <c r="L2154">
        <v>91042</v>
      </c>
      <c r="M2154">
        <v>34.296574</v>
      </c>
      <c r="N2154">
        <v>-118.244839</v>
      </c>
      <c r="O2154">
        <v>26753</v>
      </c>
      <c r="P2154" t="s">
        <v>57</v>
      </c>
      <c r="Q2154" t="s">
        <v>52</v>
      </c>
      <c r="R2154">
        <v>0</v>
      </c>
      <c r="S2154">
        <v>67</v>
      </c>
      <c r="T2154" t="s">
        <v>58</v>
      </c>
      <c r="U2154" t="s">
        <v>53</v>
      </c>
      <c r="V2154">
        <v>22.66</v>
      </c>
      <c r="W2154" t="s">
        <v>53</v>
      </c>
      <c r="X2154" t="s">
        <v>53</v>
      </c>
      <c r="Y2154" t="s">
        <v>68</v>
      </c>
      <c r="Z2154">
        <v>27</v>
      </c>
      <c r="AA2154" t="s">
        <v>53</v>
      </c>
      <c r="AB2154" t="s">
        <v>53</v>
      </c>
      <c r="AC2154" t="s">
        <v>53</v>
      </c>
      <c r="AD2154" t="s">
        <v>53</v>
      </c>
      <c r="AE2154" t="s">
        <v>53</v>
      </c>
      <c r="AF2154" t="s">
        <v>53</v>
      </c>
      <c r="AG2154" t="s">
        <v>53</v>
      </c>
      <c r="AH2154" t="s">
        <v>53</v>
      </c>
      <c r="AI2154" t="s">
        <v>124</v>
      </c>
      <c r="AJ2154" t="s">
        <v>53</v>
      </c>
      <c r="AK2154" t="s">
        <v>61</v>
      </c>
      <c r="AL2154">
        <v>118.35</v>
      </c>
      <c r="AM2154">
        <v>7804.15</v>
      </c>
      <c r="AN2154">
        <v>0</v>
      </c>
      <c r="AO2154">
        <v>0</v>
      </c>
      <c r="AP2154">
        <v>1518.22</v>
      </c>
      <c r="AQ2154">
        <v>9322.3699999999899</v>
      </c>
      <c r="AR2154">
        <v>1</v>
      </c>
      <c r="AS2154" t="s">
        <v>62</v>
      </c>
      <c r="AT2154" t="s">
        <v>53</v>
      </c>
      <c r="AU2154">
        <v>91</v>
      </c>
      <c r="AV2154">
        <v>6255</v>
      </c>
      <c r="AW2154" t="s">
        <v>63</v>
      </c>
      <c r="AX2154" t="s">
        <v>84</v>
      </c>
      <c r="AY2154" t="str">
        <f>IF(AND(Table1[[#This Row],[Contract]]="Month-to-Month", Table1[[#This Row],[Tenure in Months]]&lt;6, Table1[[#This Row],[Payment Method]]="Bank Withdrawal"), "High Risk", IF(OR(Table1[[#This Row],[Contract]]="Month-to-Month", Table1[[#This Row],[Tenure in Months]]&lt;12), "Medium Risk", "Low Risk"))</f>
        <v>Low Risk</v>
      </c>
    </row>
    <row r="2155" spans="1:51" x14ac:dyDescent="0.35">
      <c r="A2155" t="s">
        <v>3108</v>
      </c>
      <c r="B2155" t="s">
        <v>51</v>
      </c>
      <c r="C2155">
        <v>55</v>
      </c>
      <c r="D2155" t="s">
        <v>52</v>
      </c>
      <c r="E2155" t="s">
        <v>52</v>
      </c>
      <c r="F2155" t="s">
        <v>52</v>
      </c>
      <c r="G2155" t="s">
        <v>52</v>
      </c>
      <c r="H2155">
        <v>0</v>
      </c>
      <c r="I2155" t="s">
        <v>54</v>
      </c>
      <c r="J2155" t="s">
        <v>55</v>
      </c>
      <c r="K2155" t="s">
        <v>95</v>
      </c>
      <c r="L2155">
        <v>91104</v>
      </c>
      <c r="M2155">
        <v>34.165382999999999</v>
      </c>
      <c r="N2155">
        <v>-118.123752</v>
      </c>
      <c r="O2155">
        <v>38460</v>
      </c>
      <c r="P2155" t="s">
        <v>57</v>
      </c>
      <c r="Q2155" t="s">
        <v>52</v>
      </c>
      <c r="R2155">
        <v>0</v>
      </c>
      <c r="S2155">
        <v>8</v>
      </c>
      <c r="T2155" t="s">
        <v>67</v>
      </c>
      <c r="U2155" t="s">
        <v>52</v>
      </c>
      <c r="V2155">
        <v>0</v>
      </c>
      <c r="W2155" t="s">
        <v>52</v>
      </c>
      <c r="X2155" t="s">
        <v>53</v>
      </c>
      <c r="Y2155" t="s">
        <v>110</v>
      </c>
      <c r="Z2155">
        <v>4</v>
      </c>
      <c r="AA2155" t="s">
        <v>53</v>
      </c>
      <c r="AB2155" t="s">
        <v>52</v>
      </c>
      <c r="AC2155" t="s">
        <v>52</v>
      </c>
      <c r="AD2155" t="s">
        <v>52</v>
      </c>
      <c r="AE2155" t="s">
        <v>52</v>
      </c>
      <c r="AF2155" t="s">
        <v>52</v>
      </c>
      <c r="AG2155" t="s">
        <v>52</v>
      </c>
      <c r="AH2155" t="s">
        <v>52</v>
      </c>
      <c r="AI2155" t="s">
        <v>60</v>
      </c>
      <c r="AJ2155" t="s">
        <v>53</v>
      </c>
      <c r="AK2155" t="s">
        <v>61</v>
      </c>
      <c r="AL2155">
        <v>30.45</v>
      </c>
      <c r="AM2155">
        <v>226.45</v>
      </c>
      <c r="AN2155">
        <v>0</v>
      </c>
      <c r="AO2155">
        <v>0</v>
      </c>
      <c r="AP2155">
        <v>0</v>
      </c>
      <c r="AQ2155">
        <v>226.45</v>
      </c>
      <c r="AR2155">
        <v>1</v>
      </c>
      <c r="AS2155" t="s">
        <v>62</v>
      </c>
      <c r="AT2155" t="s">
        <v>53</v>
      </c>
      <c r="AU2155">
        <v>94</v>
      </c>
      <c r="AV2155">
        <v>4549</v>
      </c>
      <c r="AW2155" t="s">
        <v>63</v>
      </c>
      <c r="AX2155" t="s">
        <v>84</v>
      </c>
      <c r="AY2155" t="str">
        <f>IF(AND(Table1[[#This Row],[Contract]]="Month-to-Month", Table1[[#This Row],[Tenure in Months]]&lt;6, Table1[[#This Row],[Payment Method]]="Bank Withdrawal"), "High Risk", IF(OR(Table1[[#This Row],[Contract]]="Month-to-Month", Table1[[#This Row],[Tenure in Months]]&lt;12), "Medium Risk", "Low Risk"))</f>
        <v>Medium Risk</v>
      </c>
    </row>
    <row r="2156" spans="1:51" x14ac:dyDescent="0.35">
      <c r="A2156" t="s">
        <v>3109</v>
      </c>
      <c r="B2156" t="s">
        <v>66</v>
      </c>
      <c r="C2156">
        <v>19</v>
      </c>
      <c r="D2156" t="s">
        <v>53</v>
      </c>
      <c r="E2156" t="s">
        <v>52</v>
      </c>
      <c r="F2156" t="s">
        <v>53</v>
      </c>
      <c r="G2156" t="s">
        <v>52</v>
      </c>
      <c r="H2156">
        <v>0</v>
      </c>
      <c r="I2156" t="s">
        <v>54</v>
      </c>
      <c r="J2156" t="s">
        <v>55</v>
      </c>
      <c r="K2156" t="s">
        <v>95</v>
      </c>
      <c r="L2156">
        <v>91105</v>
      </c>
      <c r="M2156">
        <v>34.13946</v>
      </c>
      <c r="N2156">
        <v>-118.16664900000001</v>
      </c>
      <c r="O2156">
        <v>10253</v>
      </c>
      <c r="P2156" t="s">
        <v>57</v>
      </c>
      <c r="Q2156" t="s">
        <v>53</v>
      </c>
      <c r="R2156">
        <v>4</v>
      </c>
      <c r="S2156">
        <v>44</v>
      </c>
      <c r="T2156" t="s">
        <v>58</v>
      </c>
      <c r="U2156" t="s">
        <v>53</v>
      </c>
      <c r="V2156">
        <v>11.24</v>
      </c>
      <c r="W2156" t="s">
        <v>53</v>
      </c>
      <c r="X2156" t="s">
        <v>53</v>
      </c>
      <c r="Y2156" t="s">
        <v>68</v>
      </c>
      <c r="Z2156">
        <v>59</v>
      </c>
      <c r="AA2156" t="s">
        <v>52</v>
      </c>
      <c r="AB2156" t="s">
        <v>52</v>
      </c>
      <c r="AC2156" t="s">
        <v>52</v>
      </c>
      <c r="AD2156" t="s">
        <v>52</v>
      </c>
      <c r="AE2156" t="s">
        <v>53</v>
      </c>
      <c r="AF2156" t="s">
        <v>53</v>
      </c>
      <c r="AG2156" t="s">
        <v>53</v>
      </c>
      <c r="AH2156" t="s">
        <v>53</v>
      </c>
      <c r="AI2156" t="s">
        <v>60</v>
      </c>
      <c r="AJ2156" t="s">
        <v>53</v>
      </c>
      <c r="AK2156" t="s">
        <v>61</v>
      </c>
      <c r="AL2156">
        <v>96.1</v>
      </c>
      <c r="AM2156">
        <v>4364.1000000000004</v>
      </c>
      <c r="AN2156">
        <v>0</v>
      </c>
      <c r="AO2156">
        <v>0</v>
      </c>
      <c r="AP2156">
        <v>494.56</v>
      </c>
      <c r="AQ2156">
        <v>4858.66</v>
      </c>
      <c r="AR2156">
        <v>2</v>
      </c>
      <c r="AS2156" t="s">
        <v>62</v>
      </c>
      <c r="AT2156" t="s">
        <v>53</v>
      </c>
      <c r="AU2156">
        <v>87</v>
      </c>
      <c r="AV2156">
        <v>5606</v>
      </c>
      <c r="AW2156" t="s">
        <v>63</v>
      </c>
      <c r="AX2156" t="s">
        <v>154</v>
      </c>
      <c r="AY2156" t="str">
        <f>IF(AND(Table1[[#This Row],[Contract]]="Month-to-Month", Table1[[#This Row],[Tenure in Months]]&lt;6, Table1[[#This Row],[Payment Method]]="Bank Withdrawal"), "High Risk", IF(OR(Table1[[#This Row],[Contract]]="Month-to-Month", Table1[[#This Row],[Tenure in Months]]&lt;12), "Medium Risk", "Low Risk"))</f>
        <v>Medium Risk</v>
      </c>
    </row>
    <row r="2157" spans="1:51" x14ac:dyDescent="0.35">
      <c r="A2157" t="s">
        <v>3110</v>
      </c>
      <c r="B2157" t="s">
        <v>66</v>
      </c>
      <c r="C2157">
        <v>38</v>
      </c>
      <c r="D2157" t="s">
        <v>52</v>
      </c>
      <c r="E2157" t="s">
        <v>52</v>
      </c>
      <c r="F2157" t="s">
        <v>53</v>
      </c>
      <c r="G2157" t="s">
        <v>52</v>
      </c>
      <c r="H2157">
        <v>0</v>
      </c>
      <c r="I2157" t="s">
        <v>54</v>
      </c>
      <c r="J2157" t="s">
        <v>55</v>
      </c>
      <c r="K2157" t="s">
        <v>1162</v>
      </c>
      <c r="L2157">
        <v>91324</v>
      </c>
      <c r="M2157">
        <v>34.238208</v>
      </c>
      <c r="N2157">
        <v>-118.55029</v>
      </c>
      <c r="O2157">
        <v>25751</v>
      </c>
      <c r="P2157" t="s">
        <v>57</v>
      </c>
      <c r="Q2157" t="s">
        <v>53</v>
      </c>
      <c r="R2157">
        <v>1</v>
      </c>
      <c r="S2157">
        <v>17</v>
      </c>
      <c r="T2157" t="s">
        <v>72</v>
      </c>
      <c r="U2157" t="s">
        <v>53</v>
      </c>
      <c r="V2157">
        <v>4.91</v>
      </c>
      <c r="W2157" t="s">
        <v>53</v>
      </c>
      <c r="X2157" t="s">
        <v>53</v>
      </c>
      <c r="Y2157" t="s">
        <v>68</v>
      </c>
      <c r="Z2157">
        <v>15</v>
      </c>
      <c r="AA2157" t="s">
        <v>53</v>
      </c>
      <c r="AB2157" t="s">
        <v>52</v>
      </c>
      <c r="AC2157" t="s">
        <v>53</v>
      </c>
      <c r="AD2157" t="s">
        <v>52</v>
      </c>
      <c r="AE2157" t="s">
        <v>53</v>
      </c>
      <c r="AF2157" t="s">
        <v>53</v>
      </c>
      <c r="AG2157" t="s">
        <v>53</v>
      </c>
      <c r="AH2157" t="s">
        <v>53</v>
      </c>
      <c r="AI2157" t="s">
        <v>60</v>
      </c>
      <c r="AJ2157" t="s">
        <v>53</v>
      </c>
      <c r="AK2157" t="s">
        <v>61</v>
      </c>
      <c r="AL2157">
        <v>104.2</v>
      </c>
      <c r="AM2157">
        <v>1743.5</v>
      </c>
      <c r="AN2157">
        <v>0</v>
      </c>
      <c r="AO2157">
        <v>0</v>
      </c>
      <c r="AP2157">
        <v>83.47</v>
      </c>
      <c r="AQ2157">
        <v>1826.97</v>
      </c>
      <c r="AR2157">
        <v>1</v>
      </c>
      <c r="AS2157" t="s">
        <v>62</v>
      </c>
      <c r="AT2157" t="s">
        <v>53</v>
      </c>
      <c r="AU2157">
        <v>79</v>
      </c>
      <c r="AV2157">
        <v>2365</v>
      </c>
      <c r="AW2157" t="s">
        <v>63</v>
      </c>
      <c r="AX2157" t="s">
        <v>64</v>
      </c>
      <c r="AY2157" t="str">
        <f>IF(AND(Table1[[#This Row],[Contract]]="Month-to-Month", Table1[[#This Row],[Tenure in Months]]&lt;6, Table1[[#This Row],[Payment Method]]="Bank Withdrawal"), "High Risk", IF(OR(Table1[[#This Row],[Contract]]="Month-to-Month", Table1[[#This Row],[Tenure in Months]]&lt;12), "Medium Risk", "Low Risk"))</f>
        <v>Medium Risk</v>
      </c>
    </row>
    <row r="2158" spans="1:51" x14ac:dyDescent="0.35">
      <c r="A2158" t="s">
        <v>3111</v>
      </c>
      <c r="B2158" t="s">
        <v>51</v>
      </c>
      <c r="C2158">
        <v>39</v>
      </c>
      <c r="D2158" t="s">
        <v>52</v>
      </c>
      <c r="E2158" t="s">
        <v>52</v>
      </c>
      <c r="F2158" t="s">
        <v>52</v>
      </c>
      <c r="G2158" t="s">
        <v>52</v>
      </c>
      <c r="H2158">
        <v>0</v>
      </c>
      <c r="I2158" t="s">
        <v>54</v>
      </c>
      <c r="J2158" t="s">
        <v>55</v>
      </c>
      <c r="K2158" t="s">
        <v>850</v>
      </c>
      <c r="L2158">
        <v>91355</v>
      </c>
      <c r="M2158">
        <v>34.439869999999999</v>
      </c>
      <c r="N2158">
        <v>-118.644609</v>
      </c>
      <c r="O2158">
        <v>24977</v>
      </c>
      <c r="P2158" t="s">
        <v>57</v>
      </c>
      <c r="Q2158" t="s">
        <v>52</v>
      </c>
      <c r="R2158">
        <v>0</v>
      </c>
      <c r="S2158">
        <v>9</v>
      </c>
      <c r="T2158" t="s">
        <v>58</v>
      </c>
      <c r="U2158" t="s">
        <v>53</v>
      </c>
      <c r="V2158">
        <v>20.34</v>
      </c>
      <c r="W2158" t="s">
        <v>52</v>
      </c>
      <c r="X2158" t="s">
        <v>53</v>
      </c>
      <c r="Y2158" t="s">
        <v>68</v>
      </c>
      <c r="Z2158">
        <v>7</v>
      </c>
      <c r="AA2158" t="s">
        <v>52</v>
      </c>
      <c r="AB2158" t="s">
        <v>52</v>
      </c>
      <c r="AC2158" t="s">
        <v>52</v>
      </c>
      <c r="AD2158" t="s">
        <v>52</v>
      </c>
      <c r="AE2158" t="s">
        <v>52</v>
      </c>
      <c r="AF2158" t="s">
        <v>53</v>
      </c>
      <c r="AG2158" t="s">
        <v>53</v>
      </c>
      <c r="AH2158" t="s">
        <v>53</v>
      </c>
      <c r="AI2158" t="s">
        <v>60</v>
      </c>
      <c r="AJ2158" t="s">
        <v>53</v>
      </c>
      <c r="AK2158" t="s">
        <v>61</v>
      </c>
      <c r="AL2158">
        <v>80.8</v>
      </c>
      <c r="AM2158">
        <v>713.1</v>
      </c>
      <c r="AN2158">
        <v>0</v>
      </c>
      <c r="AO2158">
        <v>0</v>
      </c>
      <c r="AP2158">
        <v>183.06</v>
      </c>
      <c r="AQ2158">
        <v>896.16</v>
      </c>
      <c r="AR2158">
        <v>3</v>
      </c>
      <c r="AS2158" t="s">
        <v>62</v>
      </c>
      <c r="AT2158" t="s">
        <v>53</v>
      </c>
      <c r="AU2158">
        <v>90</v>
      </c>
      <c r="AV2158">
        <v>3890</v>
      </c>
      <c r="AW2158" t="s">
        <v>63</v>
      </c>
      <c r="AX2158" t="s">
        <v>64</v>
      </c>
      <c r="AY2158" t="str">
        <f>IF(AND(Table1[[#This Row],[Contract]]="Month-to-Month", Table1[[#This Row],[Tenure in Months]]&lt;6, Table1[[#This Row],[Payment Method]]="Bank Withdrawal"), "High Risk", IF(OR(Table1[[#This Row],[Contract]]="Month-to-Month", Table1[[#This Row],[Tenure in Months]]&lt;12), "Medium Risk", "Low Risk"))</f>
        <v>Medium Risk</v>
      </c>
    </row>
    <row r="2159" spans="1:51" x14ac:dyDescent="0.35">
      <c r="A2159" t="s">
        <v>3112</v>
      </c>
      <c r="B2159" t="s">
        <v>66</v>
      </c>
      <c r="C2159">
        <v>21</v>
      </c>
      <c r="D2159" t="s">
        <v>53</v>
      </c>
      <c r="E2159" t="s">
        <v>52</v>
      </c>
      <c r="F2159" t="s">
        <v>52</v>
      </c>
      <c r="G2159" t="s">
        <v>52</v>
      </c>
      <c r="H2159">
        <v>0</v>
      </c>
      <c r="I2159" t="s">
        <v>54</v>
      </c>
      <c r="J2159" t="s">
        <v>55</v>
      </c>
      <c r="K2159" t="s">
        <v>3113</v>
      </c>
      <c r="L2159">
        <v>91367</v>
      </c>
      <c r="M2159">
        <v>34.178068000000003</v>
      </c>
      <c r="N2159">
        <v>-118.615714</v>
      </c>
      <c r="O2159">
        <v>36123</v>
      </c>
      <c r="P2159" t="s">
        <v>57</v>
      </c>
      <c r="Q2159" t="s">
        <v>52</v>
      </c>
      <c r="R2159">
        <v>0</v>
      </c>
      <c r="S2159">
        <v>7</v>
      </c>
      <c r="T2159" t="s">
        <v>58</v>
      </c>
      <c r="U2159" t="s">
        <v>53</v>
      </c>
      <c r="V2159">
        <v>39.21</v>
      </c>
      <c r="W2159" t="s">
        <v>52</v>
      </c>
      <c r="X2159" t="s">
        <v>53</v>
      </c>
      <c r="Y2159" t="s">
        <v>68</v>
      </c>
      <c r="Z2159">
        <v>42</v>
      </c>
      <c r="AA2159" t="s">
        <v>52</v>
      </c>
      <c r="AB2159" t="s">
        <v>52</v>
      </c>
      <c r="AC2159" t="s">
        <v>52</v>
      </c>
      <c r="AD2159" t="s">
        <v>52</v>
      </c>
      <c r="AE2159" t="s">
        <v>53</v>
      </c>
      <c r="AF2159" t="s">
        <v>52</v>
      </c>
      <c r="AG2159" t="s">
        <v>53</v>
      </c>
      <c r="AH2159" t="s">
        <v>52</v>
      </c>
      <c r="AI2159" t="s">
        <v>60</v>
      </c>
      <c r="AJ2159" t="s">
        <v>53</v>
      </c>
      <c r="AK2159" t="s">
        <v>87</v>
      </c>
      <c r="AL2159">
        <v>80.3</v>
      </c>
      <c r="AM2159">
        <v>526.70000000000005</v>
      </c>
      <c r="AN2159">
        <v>0</v>
      </c>
      <c r="AO2159">
        <v>10</v>
      </c>
      <c r="AP2159">
        <v>274.47000000000003</v>
      </c>
      <c r="AQ2159">
        <v>811.17</v>
      </c>
      <c r="AR2159">
        <v>2</v>
      </c>
      <c r="AS2159" t="s">
        <v>62</v>
      </c>
      <c r="AT2159" t="s">
        <v>53</v>
      </c>
      <c r="AU2159">
        <v>75</v>
      </c>
      <c r="AV2159">
        <v>3949</v>
      </c>
      <c r="AW2159" t="s">
        <v>63</v>
      </c>
      <c r="AX2159" t="s">
        <v>70</v>
      </c>
      <c r="AY2159" t="str">
        <f>IF(AND(Table1[[#This Row],[Contract]]="Month-to-Month", Table1[[#This Row],[Tenure in Months]]&lt;6, Table1[[#This Row],[Payment Method]]="Bank Withdrawal"), "High Risk", IF(OR(Table1[[#This Row],[Contract]]="Month-to-Month", Table1[[#This Row],[Tenure in Months]]&lt;12), "Medium Risk", "Low Risk"))</f>
        <v>Medium Risk</v>
      </c>
    </row>
    <row r="2160" spans="1:51" x14ac:dyDescent="0.35">
      <c r="A2160" t="s">
        <v>3114</v>
      </c>
      <c r="B2160" t="s">
        <v>51</v>
      </c>
      <c r="C2160">
        <v>48</v>
      </c>
      <c r="D2160" t="s">
        <v>52</v>
      </c>
      <c r="E2160" t="s">
        <v>52</v>
      </c>
      <c r="F2160" t="s">
        <v>52</v>
      </c>
      <c r="G2160" t="s">
        <v>52</v>
      </c>
      <c r="H2160">
        <v>0</v>
      </c>
      <c r="I2160" t="s">
        <v>54</v>
      </c>
      <c r="J2160" t="s">
        <v>55</v>
      </c>
      <c r="K2160" t="s">
        <v>266</v>
      </c>
      <c r="L2160">
        <v>92028</v>
      </c>
      <c r="M2160">
        <v>33.362575</v>
      </c>
      <c r="N2160">
        <v>-117.299644</v>
      </c>
      <c r="O2160">
        <v>42239</v>
      </c>
      <c r="P2160" t="s">
        <v>57</v>
      </c>
      <c r="Q2160" t="s">
        <v>52</v>
      </c>
      <c r="R2160">
        <v>0</v>
      </c>
      <c r="S2160">
        <v>3</v>
      </c>
      <c r="T2160" t="s">
        <v>58</v>
      </c>
      <c r="U2160" t="s">
        <v>53</v>
      </c>
      <c r="V2160">
        <v>35.64</v>
      </c>
      <c r="W2160" t="s">
        <v>52</v>
      </c>
      <c r="X2160" t="s">
        <v>53</v>
      </c>
      <c r="Y2160" t="s">
        <v>110</v>
      </c>
      <c r="Z2160">
        <v>6</v>
      </c>
      <c r="AA2160" t="s">
        <v>52</v>
      </c>
      <c r="AB2160" t="s">
        <v>52</v>
      </c>
      <c r="AC2160" t="s">
        <v>52</v>
      </c>
      <c r="AD2160" t="s">
        <v>53</v>
      </c>
      <c r="AE2160" t="s">
        <v>53</v>
      </c>
      <c r="AF2160" t="s">
        <v>53</v>
      </c>
      <c r="AG2160" t="s">
        <v>53</v>
      </c>
      <c r="AH2160" t="s">
        <v>53</v>
      </c>
      <c r="AI2160" t="s">
        <v>60</v>
      </c>
      <c r="AJ2160" t="s">
        <v>53</v>
      </c>
      <c r="AK2160" t="s">
        <v>61</v>
      </c>
      <c r="AL2160">
        <v>69.349999999999994</v>
      </c>
      <c r="AM2160">
        <v>191.35</v>
      </c>
      <c r="AN2160">
        <v>0</v>
      </c>
      <c r="AO2160">
        <v>0</v>
      </c>
      <c r="AP2160">
        <v>106.92</v>
      </c>
      <c r="AQ2160">
        <v>298.27</v>
      </c>
      <c r="AR2160">
        <v>2</v>
      </c>
      <c r="AS2160" t="s">
        <v>62</v>
      </c>
      <c r="AT2160" t="s">
        <v>53</v>
      </c>
      <c r="AU2160">
        <v>91</v>
      </c>
      <c r="AV2160">
        <v>3520</v>
      </c>
      <c r="AW2160" t="s">
        <v>88</v>
      </c>
      <c r="AX2160" t="s">
        <v>89</v>
      </c>
      <c r="AY2160" t="str">
        <f>IF(AND(Table1[[#This Row],[Contract]]="Month-to-Month", Table1[[#This Row],[Tenure in Months]]&lt;6, Table1[[#This Row],[Payment Method]]="Bank Withdrawal"), "High Risk", IF(OR(Table1[[#This Row],[Contract]]="Month-to-Month", Table1[[#This Row],[Tenure in Months]]&lt;12), "Medium Risk", "Low Risk"))</f>
        <v>High Risk</v>
      </c>
    </row>
    <row r="2161" spans="1:51" x14ac:dyDescent="0.35">
      <c r="A2161" t="s">
        <v>3115</v>
      </c>
      <c r="B2161" t="s">
        <v>51</v>
      </c>
      <c r="C2161">
        <v>39</v>
      </c>
      <c r="D2161" t="s">
        <v>52</v>
      </c>
      <c r="E2161" t="s">
        <v>52</v>
      </c>
      <c r="F2161" t="s">
        <v>52</v>
      </c>
      <c r="G2161" t="s">
        <v>52</v>
      </c>
      <c r="H2161">
        <v>0</v>
      </c>
      <c r="I2161" t="s">
        <v>54</v>
      </c>
      <c r="J2161" t="s">
        <v>55</v>
      </c>
      <c r="K2161" t="s">
        <v>99</v>
      </c>
      <c r="L2161">
        <v>91605</v>
      </c>
      <c r="M2161">
        <v>34.207295000000002</v>
      </c>
      <c r="N2161">
        <v>-118.40002200000001</v>
      </c>
      <c r="O2161">
        <v>57146</v>
      </c>
      <c r="P2161" t="s">
        <v>57</v>
      </c>
      <c r="Q2161" t="s">
        <v>52</v>
      </c>
      <c r="R2161">
        <v>0</v>
      </c>
      <c r="S2161">
        <v>22</v>
      </c>
      <c r="T2161" t="s">
        <v>72</v>
      </c>
      <c r="U2161" t="s">
        <v>53</v>
      </c>
      <c r="V2161">
        <v>39.58</v>
      </c>
      <c r="W2161" t="s">
        <v>52</v>
      </c>
      <c r="X2161" t="s">
        <v>53</v>
      </c>
      <c r="Y2161" t="s">
        <v>68</v>
      </c>
      <c r="Z2161">
        <v>12</v>
      </c>
      <c r="AA2161" t="s">
        <v>52</v>
      </c>
      <c r="AB2161" t="s">
        <v>53</v>
      </c>
      <c r="AC2161" t="s">
        <v>53</v>
      </c>
      <c r="AD2161" t="s">
        <v>52</v>
      </c>
      <c r="AE2161" t="s">
        <v>53</v>
      </c>
      <c r="AF2161" t="s">
        <v>52</v>
      </c>
      <c r="AG2161" t="s">
        <v>52</v>
      </c>
      <c r="AH2161" t="s">
        <v>53</v>
      </c>
      <c r="AI2161" t="s">
        <v>60</v>
      </c>
      <c r="AJ2161" t="s">
        <v>53</v>
      </c>
      <c r="AK2161" t="s">
        <v>61</v>
      </c>
      <c r="AL2161">
        <v>89.4</v>
      </c>
      <c r="AM2161">
        <v>2001.5</v>
      </c>
      <c r="AN2161">
        <v>0</v>
      </c>
      <c r="AO2161">
        <v>0</v>
      </c>
      <c r="AP2161">
        <v>870.76</v>
      </c>
      <c r="AQ2161">
        <v>2872.26</v>
      </c>
      <c r="AR2161">
        <v>2</v>
      </c>
      <c r="AS2161" t="s">
        <v>62</v>
      </c>
      <c r="AT2161" t="s">
        <v>53</v>
      </c>
      <c r="AU2161">
        <v>91</v>
      </c>
      <c r="AV2161">
        <v>5438</v>
      </c>
      <c r="AW2161" t="s">
        <v>76</v>
      </c>
      <c r="AX2161" t="s">
        <v>2752</v>
      </c>
      <c r="AY2161" t="str">
        <f>IF(AND(Table1[[#This Row],[Contract]]="Month-to-Month", Table1[[#This Row],[Tenure in Months]]&lt;6, Table1[[#This Row],[Payment Method]]="Bank Withdrawal"), "High Risk", IF(OR(Table1[[#This Row],[Contract]]="Month-to-Month", Table1[[#This Row],[Tenure in Months]]&lt;12), "Medium Risk", "Low Risk"))</f>
        <v>Medium Risk</v>
      </c>
    </row>
    <row r="2162" spans="1:51" x14ac:dyDescent="0.35">
      <c r="A2162" t="s">
        <v>3116</v>
      </c>
      <c r="B2162" t="s">
        <v>51</v>
      </c>
      <c r="C2162">
        <v>61</v>
      </c>
      <c r="D2162" t="s">
        <v>52</v>
      </c>
      <c r="E2162" t="s">
        <v>52</v>
      </c>
      <c r="F2162" t="s">
        <v>53</v>
      </c>
      <c r="G2162" t="s">
        <v>52</v>
      </c>
      <c r="H2162">
        <v>0</v>
      </c>
      <c r="I2162" t="s">
        <v>54</v>
      </c>
      <c r="J2162" t="s">
        <v>55</v>
      </c>
      <c r="K2162" t="s">
        <v>857</v>
      </c>
      <c r="L2162">
        <v>91737</v>
      </c>
      <c r="M2162">
        <v>34.245289</v>
      </c>
      <c r="N2162">
        <v>-117.642503</v>
      </c>
      <c r="O2162">
        <v>23079</v>
      </c>
      <c r="P2162" t="s">
        <v>57</v>
      </c>
      <c r="Q2162" t="s">
        <v>53</v>
      </c>
      <c r="R2162">
        <v>1</v>
      </c>
      <c r="S2162">
        <v>53</v>
      </c>
      <c r="T2162" t="s">
        <v>58</v>
      </c>
      <c r="U2162" t="s">
        <v>52</v>
      </c>
      <c r="V2162">
        <v>0</v>
      </c>
      <c r="W2162" t="s">
        <v>52</v>
      </c>
      <c r="X2162" t="s">
        <v>53</v>
      </c>
      <c r="Y2162" t="s">
        <v>59</v>
      </c>
      <c r="Z2162">
        <v>13</v>
      </c>
      <c r="AA2162" t="s">
        <v>52</v>
      </c>
      <c r="AB2162" t="s">
        <v>53</v>
      </c>
      <c r="AC2162" t="s">
        <v>53</v>
      </c>
      <c r="AD2162" t="s">
        <v>53</v>
      </c>
      <c r="AE2162" t="s">
        <v>53</v>
      </c>
      <c r="AF2162" t="s">
        <v>53</v>
      </c>
      <c r="AG2162" t="s">
        <v>53</v>
      </c>
      <c r="AH2162" t="s">
        <v>53</v>
      </c>
      <c r="AI2162" t="s">
        <v>124</v>
      </c>
      <c r="AJ2162" t="s">
        <v>53</v>
      </c>
      <c r="AK2162" t="s">
        <v>61</v>
      </c>
      <c r="AL2162">
        <v>60.45</v>
      </c>
      <c r="AM2162">
        <v>3184.25</v>
      </c>
      <c r="AN2162">
        <v>0</v>
      </c>
      <c r="AO2162">
        <v>0</v>
      </c>
      <c r="AP2162">
        <v>0</v>
      </c>
      <c r="AQ2162">
        <v>3184.25</v>
      </c>
      <c r="AR2162">
        <v>2</v>
      </c>
      <c r="AS2162" t="s">
        <v>62</v>
      </c>
      <c r="AT2162" t="s">
        <v>53</v>
      </c>
      <c r="AU2162">
        <v>91</v>
      </c>
      <c r="AV2162">
        <v>5650</v>
      </c>
      <c r="AW2162" t="s">
        <v>80</v>
      </c>
      <c r="AX2162" t="s">
        <v>97</v>
      </c>
      <c r="AY2162" t="str">
        <f>IF(AND(Table1[[#This Row],[Contract]]="Month-to-Month", Table1[[#This Row],[Tenure in Months]]&lt;6, Table1[[#This Row],[Payment Method]]="Bank Withdrawal"), "High Risk", IF(OR(Table1[[#This Row],[Contract]]="Month-to-Month", Table1[[#This Row],[Tenure in Months]]&lt;12), "Medium Risk", "Low Risk"))</f>
        <v>Low Risk</v>
      </c>
    </row>
    <row r="2163" spans="1:51" x14ac:dyDescent="0.35">
      <c r="A2163" t="s">
        <v>3117</v>
      </c>
      <c r="B2163" t="s">
        <v>66</v>
      </c>
      <c r="C2163">
        <v>58</v>
      </c>
      <c r="D2163" t="s">
        <v>52</v>
      </c>
      <c r="E2163" t="s">
        <v>52</v>
      </c>
      <c r="F2163" t="s">
        <v>53</v>
      </c>
      <c r="G2163" t="s">
        <v>52</v>
      </c>
      <c r="H2163">
        <v>0</v>
      </c>
      <c r="I2163" t="s">
        <v>54</v>
      </c>
      <c r="J2163" t="s">
        <v>55</v>
      </c>
      <c r="K2163" t="s">
        <v>857</v>
      </c>
      <c r="L2163">
        <v>91739</v>
      </c>
      <c r="M2163">
        <v>34.133808999999999</v>
      </c>
      <c r="N2163">
        <v>-117.523724</v>
      </c>
      <c r="O2163">
        <v>12937</v>
      </c>
      <c r="P2163" t="s">
        <v>57</v>
      </c>
      <c r="Q2163" t="s">
        <v>53</v>
      </c>
      <c r="R2163">
        <v>1</v>
      </c>
      <c r="S2163">
        <v>8</v>
      </c>
      <c r="T2163" t="s">
        <v>58</v>
      </c>
      <c r="U2163" t="s">
        <v>53</v>
      </c>
      <c r="V2163">
        <v>29</v>
      </c>
      <c r="W2163" t="s">
        <v>53</v>
      </c>
      <c r="X2163" t="s">
        <v>53</v>
      </c>
      <c r="Y2163" t="s">
        <v>68</v>
      </c>
      <c r="Z2163">
        <v>30</v>
      </c>
      <c r="AA2163" t="s">
        <v>52</v>
      </c>
      <c r="AB2163" t="s">
        <v>52</v>
      </c>
      <c r="AC2163" t="s">
        <v>52</v>
      </c>
      <c r="AD2163" t="s">
        <v>52</v>
      </c>
      <c r="AE2163" t="s">
        <v>52</v>
      </c>
      <c r="AF2163" t="s">
        <v>53</v>
      </c>
      <c r="AG2163" t="s">
        <v>53</v>
      </c>
      <c r="AH2163" t="s">
        <v>53</v>
      </c>
      <c r="AI2163" t="s">
        <v>60</v>
      </c>
      <c r="AJ2163" t="s">
        <v>53</v>
      </c>
      <c r="AK2163" t="s">
        <v>61</v>
      </c>
      <c r="AL2163">
        <v>84.9</v>
      </c>
      <c r="AM2163">
        <v>764.95</v>
      </c>
      <c r="AN2163">
        <v>0</v>
      </c>
      <c r="AO2163">
        <v>0</v>
      </c>
      <c r="AP2163">
        <v>232</v>
      </c>
      <c r="AQ2163">
        <v>996.95</v>
      </c>
      <c r="AR2163">
        <v>1</v>
      </c>
      <c r="AS2163" t="s">
        <v>62</v>
      </c>
      <c r="AT2163" t="s">
        <v>53</v>
      </c>
      <c r="AU2163">
        <v>85</v>
      </c>
      <c r="AV2163">
        <v>2656</v>
      </c>
      <c r="AW2163" t="s">
        <v>80</v>
      </c>
      <c r="AX2163" t="s">
        <v>107</v>
      </c>
      <c r="AY2163" t="str">
        <f>IF(AND(Table1[[#This Row],[Contract]]="Month-to-Month", Table1[[#This Row],[Tenure in Months]]&lt;6, Table1[[#This Row],[Payment Method]]="Bank Withdrawal"), "High Risk", IF(OR(Table1[[#This Row],[Contract]]="Month-to-Month", Table1[[#This Row],[Tenure in Months]]&lt;12), "Medium Risk", "Low Risk"))</f>
        <v>Medium Risk</v>
      </c>
    </row>
    <row r="2164" spans="1:51" x14ac:dyDescent="0.35">
      <c r="A2164" t="s">
        <v>3118</v>
      </c>
      <c r="B2164" t="s">
        <v>66</v>
      </c>
      <c r="C2164">
        <v>27</v>
      </c>
      <c r="D2164" t="s">
        <v>53</v>
      </c>
      <c r="E2164" t="s">
        <v>52</v>
      </c>
      <c r="F2164" t="s">
        <v>53</v>
      </c>
      <c r="G2164" t="s">
        <v>52</v>
      </c>
      <c r="H2164">
        <v>0</v>
      </c>
      <c r="I2164" t="s">
        <v>54</v>
      </c>
      <c r="J2164" t="s">
        <v>55</v>
      </c>
      <c r="K2164" t="s">
        <v>106</v>
      </c>
      <c r="L2164">
        <v>91744</v>
      </c>
      <c r="M2164">
        <v>34.031441000000001</v>
      </c>
      <c r="N2164">
        <v>-117.936436</v>
      </c>
      <c r="O2164">
        <v>84965</v>
      </c>
      <c r="P2164" t="s">
        <v>57</v>
      </c>
      <c r="Q2164" t="s">
        <v>53</v>
      </c>
      <c r="R2164">
        <v>1</v>
      </c>
      <c r="S2164">
        <v>2</v>
      </c>
      <c r="T2164" t="s">
        <v>58</v>
      </c>
      <c r="U2164" t="s">
        <v>53</v>
      </c>
      <c r="V2164">
        <v>8.5</v>
      </c>
      <c r="W2164" t="s">
        <v>52</v>
      </c>
      <c r="X2164" t="s">
        <v>53</v>
      </c>
      <c r="Y2164" t="s">
        <v>68</v>
      </c>
      <c r="Z2164">
        <v>59</v>
      </c>
      <c r="AA2164" t="s">
        <v>52</v>
      </c>
      <c r="AB2164" t="s">
        <v>53</v>
      </c>
      <c r="AC2164" t="s">
        <v>52</v>
      </c>
      <c r="AD2164" t="s">
        <v>52</v>
      </c>
      <c r="AE2164" t="s">
        <v>52</v>
      </c>
      <c r="AF2164" t="s">
        <v>52</v>
      </c>
      <c r="AG2164" t="s">
        <v>53</v>
      </c>
      <c r="AH2164" t="s">
        <v>53</v>
      </c>
      <c r="AI2164" t="s">
        <v>60</v>
      </c>
      <c r="AJ2164" t="s">
        <v>53</v>
      </c>
      <c r="AK2164" t="s">
        <v>61</v>
      </c>
      <c r="AL2164">
        <v>73.55</v>
      </c>
      <c r="AM2164">
        <v>145.4</v>
      </c>
      <c r="AN2164">
        <v>0</v>
      </c>
      <c r="AO2164">
        <v>0</v>
      </c>
      <c r="AP2164">
        <v>17</v>
      </c>
      <c r="AQ2164">
        <v>162.4</v>
      </c>
      <c r="AR2164">
        <v>1</v>
      </c>
      <c r="AS2164" t="s">
        <v>62</v>
      </c>
      <c r="AT2164" t="s">
        <v>53</v>
      </c>
      <c r="AU2164">
        <v>90</v>
      </c>
      <c r="AV2164">
        <v>5799</v>
      </c>
      <c r="AW2164" t="s">
        <v>63</v>
      </c>
      <c r="AX2164" t="s">
        <v>84</v>
      </c>
      <c r="AY2164" t="str">
        <f>IF(AND(Table1[[#This Row],[Contract]]="Month-to-Month", Table1[[#This Row],[Tenure in Months]]&lt;6, Table1[[#This Row],[Payment Method]]="Bank Withdrawal"), "High Risk", IF(OR(Table1[[#This Row],[Contract]]="Month-to-Month", Table1[[#This Row],[Tenure in Months]]&lt;12), "Medium Risk", "Low Risk"))</f>
        <v>High Risk</v>
      </c>
    </row>
    <row r="2165" spans="1:51" x14ac:dyDescent="0.35">
      <c r="A2165" t="s">
        <v>3119</v>
      </c>
      <c r="B2165" t="s">
        <v>66</v>
      </c>
      <c r="C2165">
        <v>24</v>
      </c>
      <c r="D2165" t="s">
        <v>53</v>
      </c>
      <c r="E2165" t="s">
        <v>52</v>
      </c>
      <c r="F2165" t="s">
        <v>53</v>
      </c>
      <c r="G2165" t="s">
        <v>52</v>
      </c>
      <c r="H2165">
        <v>0</v>
      </c>
      <c r="I2165" t="s">
        <v>54</v>
      </c>
      <c r="J2165" t="s">
        <v>55</v>
      </c>
      <c r="K2165" t="s">
        <v>909</v>
      </c>
      <c r="L2165">
        <v>91745</v>
      </c>
      <c r="M2165">
        <v>33.998471000000002</v>
      </c>
      <c r="N2165">
        <v>-117.973758</v>
      </c>
      <c r="O2165">
        <v>53686</v>
      </c>
      <c r="P2165" t="s">
        <v>57</v>
      </c>
      <c r="Q2165" t="s">
        <v>53</v>
      </c>
      <c r="R2165">
        <v>1</v>
      </c>
      <c r="S2165">
        <v>8</v>
      </c>
      <c r="T2165" t="s">
        <v>58</v>
      </c>
      <c r="U2165" t="s">
        <v>53</v>
      </c>
      <c r="V2165">
        <v>11.35</v>
      </c>
      <c r="W2165" t="s">
        <v>52</v>
      </c>
      <c r="X2165" t="s">
        <v>52</v>
      </c>
      <c r="Y2165" t="s">
        <v>58</v>
      </c>
      <c r="Z2165">
        <v>0</v>
      </c>
      <c r="AA2165" t="s">
        <v>52</v>
      </c>
      <c r="AB2165" t="s">
        <v>52</v>
      </c>
      <c r="AC2165" t="s">
        <v>52</v>
      </c>
      <c r="AD2165" t="s">
        <v>52</v>
      </c>
      <c r="AE2165" t="s">
        <v>52</v>
      </c>
      <c r="AF2165" t="s">
        <v>52</v>
      </c>
      <c r="AG2165" t="s">
        <v>52</v>
      </c>
      <c r="AH2165" t="s">
        <v>52</v>
      </c>
      <c r="AI2165" t="s">
        <v>60</v>
      </c>
      <c r="AJ2165" t="s">
        <v>52</v>
      </c>
      <c r="AK2165" t="s">
        <v>61</v>
      </c>
      <c r="AL2165">
        <v>20.149999999999999</v>
      </c>
      <c r="AM2165">
        <v>156.25</v>
      </c>
      <c r="AN2165">
        <v>0</v>
      </c>
      <c r="AO2165">
        <v>0</v>
      </c>
      <c r="AP2165">
        <v>90.8</v>
      </c>
      <c r="AQ2165">
        <v>247.05</v>
      </c>
      <c r="AR2165">
        <v>3</v>
      </c>
      <c r="AS2165" t="s">
        <v>62</v>
      </c>
      <c r="AT2165" t="s">
        <v>53</v>
      </c>
      <c r="AU2165">
        <v>91</v>
      </c>
      <c r="AV2165">
        <v>4785</v>
      </c>
      <c r="AW2165" t="s">
        <v>80</v>
      </c>
      <c r="AX2165" t="s">
        <v>182</v>
      </c>
      <c r="AY2165" t="str">
        <f>IF(AND(Table1[[#This Row],[Contract]]="Month-to-Month", Table1[[#This Row],[Tenure in Months]]&lt;6, Table1[[#This Row],[Payment Method]]="Bank Withdrawal"), "High Risk", IF(OR(Table1[[#This Row],[Contract]]="Month-to-Month", Table1[[#This Row],[Tenure in Months]]&lt;12), "Medium Risk", "Low Risk"))</f>
        <v>Medium Risk</v>
      </c>
    </row>
    <row r="2166" spans="1:51" x14ac:dyDescent="0.35">
      <c r="A2166" t="s">
        <v>3120</v>
      </c>
      <c r="B2166" t="s">
        <v>66</v>
      </c>
      <c r="C2166">
        <v>31</v>
      </c>
      <c r="D2166" t="s">
        <v>52</v>
      </c>
      <c r="E2166" t="s">
        <v>52</v>
      </c>
      <c r="F2166" t="s">
        <v>53</v>
      </c>
      <c r="G2166" t="s">
        <v>52</v>
      </c>
      <c r="H2166">
        <v>0</v>
      </c>
      <c r="I2166" t="s">
        <v>54</v>
      </c>
      <c r="J2166" t="s">
        <v>55</v>
      </c>
      <c r="K2166" t="s">
        <v>106</v>
      </c>
      <c r="L2166">
        <v>91746</v>
      </c>
      <c r="M2166">
        <v>34.038983000000002</v>
      </c>
      <c r="N2166">
        <v>-117.991372</v>
      </c>
      <c r="O2166">
        <v>30802</v>
      </c>
      <c r="P2166" t="s">
        <v>57</v>
      </c>
      <c r="Q2166" t="s">
        <v>53</v>
      </c>
      <c r="R2166">
        <v>1</v>
      </c>
      <c r="S2166">
        <v>48</v>
      </c>
      <c r="T2166" t="s">
        <v>58</v>
      </c>
      <c r="U2166" t="s">
        <v>52</v>
      </c>
      <c r="V2166">
        <v>0</v>
      </c>
      <c r="W2166" t="s">
        <v>52</v>
      </c>
      <c r="X2166" t="s">
        <v>53</v>
      </c>
      <c r="Y2166" t="s">
        <v>59</v>
      </c>
      <c r="Z2166">
        <v>22</v>
      </c>
      <c r="AA2166" t="s">
        <v>52</v>
      </c>
      <c r="AB2166" t="s">
        <v>53</v>
      </c>
      <c r="AC2166" t="s">
        <v>53</v>
      </c>
      <c r="AD2166" t="s">
        <v>52</v>
      </c>
      <c r="AE2166" t="s">
        <v>52</v>
      </c>
      <c r="AF2166" t="s">
        <v>52</v>
      </c>
      <c r="AG2166" t="s">
        <v>52</v>
      </c>
      <c r="AH2166" t="s">
        <v>53</v>
      </c>
      <c r="AI2166" t="s">
        <v>124</v>
      </c>
      <c r="AJ2166" t="s">
        <v>52</v>
      </c>
      <c r="AK2166" t="s">
        <v>87</v>
      </c>
      <c r="AL2166">
        <v>34.700000000000003</v>
      </c>
      <c r="AM2166">
        <v>1604.5</v>
      </c>
      <c r="AN2166">
        <v>0</v>
      </c>
      <c r="AO2166">
        <v>0</v>
      </c>
      <c r="AP2166">
        <v>0</v>
      </c>
      <c r="AQ2166">
        <v>1604.5</v>
      </c>
      <c r="AR2166">
        <v>2</v>
      </c>
      <c r="AS2166" t="s">
        <v>62</v>
      </c>
      <c r="AT2166" t="s">
        <v>53</v>
      </c>
      <c r="AU2166">
        <v>90</v>
      </c>
      <c r="AV2166">
        <v>5995</v>
      </c>
      <c r="AW2166" t="s">
        <v>76</v>
      </c>
      <c r="AX2166" t="s">
        <v>100</v>
      </c>
      <c r="AY2166" t="str">
        <f>IF(AND(Table1[[#This Row],[Contract]]="Month-to-Month", Table1[[#This Row],[Tenure in Months]]&lt;6, Table1[[#This Row],[Payment Method]]="Bank Withdrawal"), "High Risk", IF(OR(Table1[[#This Row],[Contract]]="Month-to-Month", Table1[[#This Row],[Tenure in Months]]&lt;12), "Medium Risk", "Low Risk"))</f>
        <v>Low Risk</v>
      </c>
    </row>
    <row r="2167" spans="1:51" x14ac:dyDescent="0.35">
      <c r="A2167" t="s">
        <v>3121</v>
      </c>
      <c r="B2167" t="s">
        <v>66</v>
      </c>
      <c r="C2167">
        <v>47</v>
      </c>
      <c r="D2167" t="s">
        <v>52</v>
      </c>
      <c r="E2167" t="s">
        <v>52</v>
      </c>
      <c r="F2167" t="s">
        <v>53</v>
      </c>
      <c r="G2167" t="s">
        <v>52</v>
      </c>
      <c r="H2167">
        <v>0</v>
      </c>
      <c r="I2167" t="s">
        <v>54</v>
      </c>
      <c r="J2167" t="s">
        <v>55</v>
      </c>
      <c r="K2167" t="s">
        <v>117</v>
      </c>
      <c r="L2167">
        <v>92109</v>
      </c>
      <c r="M2167">
        <v>32.787835999999999</v>
      </c>
      <c r="N2167">
        <v>-117.232376</v>
      </c>
      <c r="O2167">
        <v>46086</v>
      </c>
      <c r="P2167" t="s">
        <v>57</v>
      </c>
      <c r="Q2167" t="s">
        <v>53</v>
      </c>
      <c r="R2167">
        <v>1</v>
      </c>
      <c r="S2167">
        <v>8</v>
      </c>
      <c r="T2167" t="s">
        <v>58</v>
      </c>
      <c r="U2167" t="s">
        <v>53</v>
      </c>
      <c r="V2167">
        <v>16.88</v>
      </c>
      <c r="W2167" t="s">
        <v>52</v>
      </c>
      <c r="X2167" t="s">
        <v>53</v>
      </c>
      <c r="Y2167" t="s">
        <v>68</v>
      </c>
      <c r="Z2167">
        <v>6</v>
      </c>
      <c r="AA2167" t="s">
        <v>52</v>
      </c>
      <c r="AB2167" t="s">
        <v>53</v>
      </c>
      <c r="AC2167" t="s">
        <v>53</v>
      </c>
      <c r="AD2167" t="s">
        <v>52</v>
      </c>
      <c r="AE2167" t="s">
        <v>53</v>
      </c>
      <c r="AF2167" t="s">
        <v>53</v>
      </c>
      <c r="AG2167" t="s">
        <v>53</v>
      </c>
      <c r="AH2167" t="s">
        <v>53</v>
      </c>
      <c r="AI2167" t="s">
        <v>60</v>
      </c>
      <c r="AJ2167" t="s">
        <v>52</v>
      </c>
      <c r="AK2167" t="s">
        <v>61</v>
      </c>
      <c r="AL2167">
        <v>101.15</v>
      </c>
      <c r="AM2167">
        <v>842.9</v>
      </c>
      <c r="AN2167">
        <v>0</v>
      </c>
      <c r="AO2167">
        <v>0</v>
      </c>
      <c r="AP2167">
        <v>135.04</v>
      </c>
      <c r="AQ2167">
        <v>977.93999999999903</v>
      </c>
      <c r="AR2167">
        <v>2</v>
      </c>
      <c r="AS2167" t="s">
        <v>62</v>
      </c>
      <c r="AT2167" t="s">
        <v>53</v>
      </c>
      <c r="AU2167">
        <v>76</v>
      </c>
      <c r="AV2167">
        <v>2750</v>
      </c>
      <c r="AW2167" t="s">
        <v>63</v>
      </c>
      <c r="AX2167" t="s">
        <v>70</v>
      </c>
      <c r="AY2167" t="str">
        <f>IF(AND(Table1[[#This Row],[Contract]]="Month-to-Month", Table1[[#This Row],[Tenure in Months]]&lt;6, Table1[[#This Row],[Payment Method]]="Bank Withdrawal"), "High Risk", IF(OR(Table1[[#This Row],[Contract]]="Month-to-Month", Table1[[#This Row],[Tenure in Months]]&lt;12), "Medium Risk", "Low Risk"))</f>
        <v>Medium Risk</v>
      </c>
    </row>
    <row r="2168" spans="1:51" x14ac:dyDescent="0.35">
      <c r="A2168" t="s">
        <v>3122</v>
      </c>
      <c r="B2168" t="s">
        <v>51</v>
      </c>
      <c r="C2168">
        <v>20</v>
      </c>
      <c r="D2168" t="s">
        <v>53</v>
      </c>
      <c r="E2168" t="s">
        <v>52</v>
      </c>
      <c r="F2168" t="s">
        <v>52</v>
      </c>
      <c r="G2168" t="s">
        <v>52</v>
      </c>
      <c r="H2168">
        <v>0</v>
      </c>
      <c r="I2168" t="s">
        <v>54</v>
      </c>
      <c r="J2168" t="s">
        <v>55</v>
      </c>
      <c r="K2168" t="s">
        <v>117</v>
      </c>
      <c r="L2168">
        <v>92109</v>
      </c>
      <c r="M2168">
        <v>32.787835999999999</v>
      </c>
      <c r="N2168">
        <v>-117.232376</v>
      </c>
      <c r="O2168">
        <v>46086</v>
      </c>
      <c r="P2168" t="s">
        <v>57</v>
      </c>
      <c r="Q2168" t="s">
        <v>52</v>
      </c>
      <c r="R2168">
        <v>0</v>
      </c>
      <c r="S2168">
        <v>20</v>
      </c>
      <c r="T2168" t="s">
        <v>72</v>
      </c>
      <c r="U2168" t="s">
        <v>53</v>
      </c>
      <c r="V2168">
        <v>5.54</v>
      </c>
      <c r="W2168" t="s">
        <v>53</v>
      </c>
      <c r="X2168" t="s">
        <v>53</v>
      </c>
      <c r="Y2168" t="s">
        <v>68</v>
      </c>
      <c r="Z2168">
        <v>59</v>
      </c>
      <c r="AA2168" t="s">
        <v>52</v>
      </c>
      <c r="AB2168" t="s">
        <v>52</v>
      </c>
      <c r="AC2168" t="s">
        <v>53</v>
      </c>
      <c r="AD2168" t="s">
        <v>52</v>
      </c>
      <c r="AE2168" t="s">
        <v>53</v>
      </c>
      <c r="AF2168" t="s">
        <v>52</v>
      </c>
      <c r="AG2168" t="s">
        <v>52</v>
      </c>
      <c r="AH2168" t="s">
        <v>53</v>
      </c>
      <c r="AI2168" t="s">
        <v>60</v>
      </c>
      <c r="AJ2168" t="s">
        <v>53</v>
      </c>
      <c r="AK2168" t="s">
        <v>61</v>
      </c>
      <c r="AL2168">
        <v>88.7</v>
      </c>
      <c r="AM2168">
        <v>1761.45</v>
      </c>
      <c r="AN2168">
        <v>0</v>
      </c>
      <c r="AO2168">
        <v>0</v>
      </c>
      <c r="AP2168">
        <v>110.8</v>
      </c>
      <c r="AQ2168">
        <v>1872.25</v>
      </c>
      <c r="AR2168">
        <v>1</v>
      </c>
      <c r="AS2168" t="s">
        <v>62</v>
      </c>
      <c r="AT2168" t="s">
        <v>53</v>
      </c>
      <c r="AU2168">
        <v>86</v>
      </c>
      <c r="AV2168">
        <v>4115</v>
      </c>
      <c r="AW2168" t="s">
        <v>88</v>
      </c>
      <c r="AX2168" t="s">
        <v>89</v>
      </c>
      <c r="AY2168" t="str">
        <f>IF(AND(Table1[[#This Row],[Contract]]="Month-to-Month", Table1[[#This Row],[Tenure in Months]]&lt;6, Table1[[#This Row],[Payment Method]]="Bank Withdrawal"), "High Risk", IF(OR(Table1[[#This Row],[Contract]]="Month-to-Month", Table1[[#This Row],[Tenure in Months]]&lt;12), "Medium Risk", "Low Risk"))</f>
        <v>Medium Risk</v>
      </c>
    </row>
    <row r="2169" spans="1:51" x14ac:dyDescent="0.35">
      <c r="A2169" t="s">
        <v>3123</v>
      </c>
      <c r="B2169" t="s">
        <v>66</v>
      </c>
      <c r="C2169">
        <v>44</v>
      </c>
      <c r="D2169" t="s">
        <v>52</v>
      </c>
      <c r="E2169" t="s">
        <v>52</v>
      </c>
      <c r="F2169" t="s">
        <v>52</v>
      </c>
      <c r="G2169" t="s">
        <v>52</v>
      </c>
      <c r="H2169">
        <v>0</v>
      </c>
      <c r="I2169" t="s">
        <v>54</v>
      </c>
      <c r="J2169" t="s">
        <v>55</v>
      </c>
      <c r="K2169" t="s">
        <v>117</v>
      </c>
      <c r="L2169">
        <v>92109</v>
      </c>
      <c r="M2169">
        <v>32.787835999999999</v>
      </c>
      <c r="N2169">
        <v>-117.232376</v>
      </c>
      <c r="O2169">
        <v>46086</v>
      </c>
      <c r="P2169" t="s">
        <v>57</v>
      </c>
      <c r="Q2169" t="s">
        <v>52</v>
      </c>
      <c r="R2169">
        <v>0</v>
      </c>
      <c r="S2169">
        <v>2</v>
      </c>
      <c r="T2169" t="s">
        <v>58</v>
      </c>
      <c r="U2169" t="s">
        <v>53</v>
      </c>
      <c r="V2169">
        <v>8.32</v>
      </c>
      <c r="W2169" t="s">
        <v>52</v>
      </c>
      <c r="X2169" t="s">
        <v>53</v>
      </c>
      <c r="Y2169" t="s">
        <v>68</v>
      </c>
      <c r="Z2169">
        <v>16</v>
      </c>
      <c r="AA2169" t="s">
        <v>52</v>
      </c>
      <c r="AB2169" t="s">
        <v>52</v>
      </c>
      <c r="AC2169" t="s">
        <v>52</v>
      </c>
      <c r="AD2169" t="s">
        <v>52</v>
      </c>
      <c r="AE2169" t="s">
        <v>53</v>
      </c>
      <c r="AF2169" t="s">
        <v>52</v>
      </c>
      <c r="AG2169" t="s">
        <v>52</v>
      </c>
      <c r="AH2169" t="s">
        <v>53</v>
      </c>
      <c r="AI2169" t="s">
        <v>60</v>
      </c>
      <c r="AJ2169" t="s">
        <v>53</v>
      </c>
      <c r="AK2169" t="s">
        <v>61</v>
      </c>
      <c r="AL2169">
        <v>79.75</v>
      </c>
      <c r="AM2169">
        <v>164.5</v>
      </c>
      <c r="AN2169">
        <v>0</v>
      </c>
      <c r="AO2169">
        <v>0</v>
      </c>
      <c r="AP2169">
        <v>16.64</v>
      </c>
      <c r="AQ2169">
        <v>181.14</v>
      </c>
      <c r="AR2169">
        <v>3</v>
      </c>
      <c r="AS2169" t="s">
        <v>62</v>
      </c>
      <c r="AT2169" t="s">
        <v>53</v>
      </c>
      <c r="AU2169">
        <v>91</v>
      </c>
      <c r="AV2169">
        <v>5172</v>
      </c>
      <c r="AW2169" t="s">
        <v>63</v>
      </c>
      <c r="AX2169" t="s">
        <v>70</v>
      </c>
      <c r="AY2169" t="str">
        <f>IF(AND(Table1[[#This Row],[Contract]]="Month-to-Month", Table1[[#This Row],[Tenure in Months]]&lt;6, Table1[[#This Row],[Payment Method]]="Bank Withdrawal"), "High Risk", IF(OR(Table1[[#This Row],[Contract]]="Month-to-Month", Table1[[#This Row],[Tenure in Months]]&lt;12), "Medium Risk", "Low Risk"))</f>
        <v>High Risk</v>
      </c>
    </row>
    <row r="2170" spans="1:51" x14ac:dyDescent="0.35">
      <c r="A2170" t="s">
        <v>3124</v>
      </c>
      <c r="B2170" t="s">
        <v>66</v>
      </c>
      <c r="C2170">
        <v>48</v>
      </c>
      <c r="D2170" t="s">
        <v>52</v>
      </c>
      <c r="E2170" t="s">
        <v>52</v>
      </c>
      <c r="F2170" t="s">
        <v>52</v>
      </c>
      <c r="G2170" t="s">
        <v>52</v>
      </c>
      <c r="H2170">
        <v>0</v>
      </c>
      <c r="I2170" t="s">
        <v>54</v>
      </c>
      <c r="J2170" t="s">
        <v>55</v>
      </c>
      <c r="K2170" t="s">
        <v>117</v>
      </c>
      <c r="L2170">
        <v>92109</v>
      </c>
      <c r="M2170">
        <v>32.787835999999999</v>
      </c>
      <c r="N2170">
        <v>-117.232376</v>
      </c>
      <c r="O2170">
        <v>46086</v>
      </c>
      <c r="P2170" t="s">
        <v>57</v>
      </c>
      <c r="Q2170" t="s">
        <v>52</v>
      </c>
      <c r="R2170">
        <v>0</v>
      </c>
      <c r="S2170">
        <v>27</v>
      </c>
      <c r="T2170" t="s">
        <v>58</v>
      </c>
      <c r="U2170" t="s">
        <v>53</v>
      </c>
      <c r="V2170">
        <v>11.09</v>
      </c>
      <c r="W2170" t="s">
        <v>53</v>
      </c>
      <c r="X2170" t="s">
        <v>53</v>
      </c>
      <c r="Y2170" t="s">
        <v>68</v>
      </c>
      <c r="Z2170">
        <v>6</v>
      </c>
      <c r="AA2170" t="s">
        <v>52</v>
      </c>
      <c r="AB2170" t="s">
        <v>52</v>
      </c>
      <c r="AC2170" t="s">
        <v>52</v>
      </c>
      <c r="AD2170" t="s">
        <v>52</v>
      </c>
      <c r="AE2170" t="s">
        <v>53</v>
      </c>
      <c r="AF2170" t="s">
        <v>53</v>
      </c>
      <c r="AG2170" t="s">
        <v>53</v>
      </c>
      <c r="AH2170" t="s">
        <v>53</v>
      </c>
      <c r="AI2170" t="s">
        <v>60</v>
      </c>
      <c r="AJ2170" t="s">
        <v>53</v>
      </c>
      <c r="AK2170" t="s">
        <v>87</v>
      </c>
      <c r="AL2170">
        <v>94.55</v>
      </c>
      <c r="AM2170">
        <v>2724.6</v>
      </c>
      <c r="AN2170">
        <v>0</v>
      </c>
      <c r="AO2170">
        <v>0</v>
      </c>
      <c r="AP2170">
        <v>299.43</v>
      </c>
      <c r="AQ2170">
        <v>3024.0299999999902</v>
      </c>
      <c r="AR2170">
        <v>2</v>
      </c>
      <c r="AS2170" t="s">
        <v>62</v>
      </c>
      <c r="AT2170" t="s">
        <v>53</v>
      </c>
      <c r="AU2170">
        <v>89</v>
      </c>
      <c r="AV2170">
        <v>4464</v>
      </c>
      <c r="AW2170" t="s">
        <v>63</v>
      </c>
      <c r="AX2170" t="s">
        <v>70</v>
      </c>
      <c r="AY2170" t="str">
        <f>IF(AND(Table1[[#This Row],[Contract]]="Month-to-Month", Table1[[#This Row],[Tenure in Months]]&lt;6, Table1[[#This Row],[Payment Method]]="Bank Withdrawal"), "High Risk", IF(OR(Table1[[#This Row],[Contract]]="Month-to-Month", Table1[[#This Row],[Tenure in Months]]&lt;12), "Medium Risk", "Low Risk"))</f>
        <v>Medium Risk</v>
      </c>
    </row>
    <row r="2171" spans="1:51" x14ac:dyDescent="0.35">
      <c r="A2171" t="s">
        <v>3125</v>
      </c>
      <c r="B2171" t="s">
        <v>51</v>
      </c>
      <c r="C2171">
        <v>63</v>
      </c>
      <c r="D2171" t="s">
        <v>52</v>
      </c>
      <c r="E2171" t="s">
        <v>52</v>
      </c>
      <c r="F2171" t="s">
        <v>53</v>
      </c>
      <c r="G2171" t="s">
        <v>52</v>
      </c>
      <c r="H2171">
        <v>0</v>
      </c>
      <c r="I2171" t="s">
        <v>54</v>
      </c>
      <c r="J2171" t="s">
        <v>55</v>
      </c>
      <c r="K2171" t="s">
        <v>117</v>
      </c>
      <c r="L2171">
        <v>92109</v>
      </c>
      <c r="M2171">
        <v>32.787835999999999</v>
      </c>
      <c r="N2171">
        <v>-117.232376</v>
      </c>
      <c r="O2171">
        <v>46086</v>
      </c>
      <c r="P2171" t="s">
        <v>57</v>
      </c>
      <c r="Q2171" t="s">
        <v>53</v>
      </c>
      <c r="R2171">
        <v>1</v>
      </c>
      <c r="S2171">
        <v>52</v>
      </c>
      <c r="T2171" t="s">
        <v>58</v>
      </c>
      <c r="U2171" t="s">
        <v>53</v>
      </c>
      <c r="V2171">
        <v>46.59</v>
      </c>
      <c r="W2171" t="s">
        <v>53</v>
      </c>
      <c r="X2171" t="s">
        <v>53</v>
      </c>
      <c r="Y2171" t="s">
        <v>68</v>
      </c>
      <c r="Z2171">
        <v>26</v>
      </c>
      <c r="AA2171" t="s">
        <v>52</v>
      </c>
      <c r="AB2171" t="s">
        <v>52</v>
      </c>
      <c r="AC2171" t="s">
        <v>53</v>
      </c>
      <c r="AD2171" t="s">
        <v>53</v>
      </c>
      <c r="AE2171" t="s">
        <v>52</v>
      </c>
      <c r="AF2171" t="s">
        <v>53</v>
      </c>
      <c r="AG2171" t="s">
        <v>53</v>
      </c>
      <c r="AH2171" t="s">
        <v>52</v>
      </c>
      <c r="AI2171" t="s">
        <v>334</v>
      </c>
      <c r="AJ2171" t="s">
        <v>53</v>
      </c>
      <c r="AK2171" t="s">
        <v>61</v>
      </c>
      <c r="AL2171">
        <v>96.25</v>
      </c>
      <c r="AM2171">
        <v>4990.25</v>
      </c>
      <c r="AN2171">
        <v>0</v>
      </c>
      <c r="AO2171">
        <v>120</v>
      </c>
      <c r="AP2171">
        <v>2422.6799999999998</v>
      </c>
      <c r="AQ2171">
        <v>7532.93</v>
      </c>
      <c r="AR2171">
        <v>3</v>
      </c>
      <c r="AS2171" t="s">
        <v>62</v>
      </c>
      <c r="AT2171" t="s">
        <v>53</v>
      </c>
      <c r="AU2171">
        <v>90</v>
      </c>
      <c r="AV2171">
        <v>4751</v>
      </c>
      <c r="AW2171" t="s">
        <v>63</v>
      </c>
      <c r="AX2171" t="s">
        <v>70</v>
      </c>
      <c r="AY2171" t="str">
        <f>IF(AND(Table1[[#This Row],[Contract]]="Month-to-Month", Table1[[#This Row],[Tenure in Months]]&lt;6, Table1[[#This Row],[Payment Method]]="Bank Withdrawal"), "High Risk", IF(OR(Table1[[#This Row],[Contract]]="Month-to-Month", Table1[[#This Row],[Tenure in Months]]&lt;12), "Medium Risk", "Low Risk"))</f>
        <v>Low Risk</v>
      </c>
    </row>
    <row r="2172" spans="1:51" x14ac:dyDescent="0.35">
      <c r="A2172" t="s">
        <v>3126</v>
      </c>
      <c r="B2172" t="s">
        <v>51</v>
      </c>
      <c r="C2172">
        <v>52</v>
      </c>
      <c r="D2172" t="s">
        <v>52</v>
      </c>
      <c r="E2172" t="s">
        <v>52</v>
      </c>
      <c r="F2172" t="s">
        <v>52</v>
      </c>
      <c r="G2172" t="s">
        <v>52</v>
      </c>
      <c r="H2172">
        <v>0</v>
      </c>
      <c r="I2172" t="s">
        <v>54</v>
      </c>
      <c r="J2172" t="s">
        <v>55</v>
      </c>
      <c r="K2172" t="s">
        <v>117</v>
      </c>
      <c r="L2172">
        <v>92109</v>
      </c>
      <c r="M2172">
        <v>32.787835999999999</v>
      </c>
      <c r="N2172">
        <v>-117.232376</v>
      </c>
      <c r="O2172">
        <v>46086</v>
      </c>
      <c r="P2172" t="s">
        <v>57</v>
      </c>
      <c r="Q2172" t="s">
        <v>52</v>
      </c>
      <c r="R2172">
        <v>0</v>
      </c>
      <c r="S2172">
        <v>69</v>
      </c>
      <c r="T2172" t="s">
        <v>229</v>
      </c>
      <c r="U2172" t="s">
        <v>53</v>
      </c>
      <c r="V2172">
        <v>20.440000000000001</v>
      </c>
      <c r="W2172" t="s">
        <v>53</v>
      </c>
      <c r="X2172" t="s">
        <v>53</v>
      </c>
      <c r="Y2172" t="s">
        <v>68</v>
      </c>
      <c r="Z2172">
        <v>3</v>
      </c>
      <c r="AA2172" t="s">
        <v>52</v>
      </c>
      <c r="AB2172" t="s">
        <v>53</v>
      </c>
      <c r="AC2172" t="s">
        <v>52</v>
      </c>
      <c r="AD2172" t="s">
        <v>53</v>
      </c>
      <c r="AE2172" t="s">
        <v>53</v>
      </c>
      <c r="AF2172" t="s">
        <v>53</v>
      </c>
      <c r="AG2172" t="s">
        <v>53</v>
      </c>
      <c r="AH2172" t="s">
        <v>53</v>
      </c>
      <c r="AI2172" t="s">
        <v>124</v>
      </c>
      <c r="AJ2172" t="s">
        <v>53</v>
      </c>
      <c r="AK2172" t="s">
        <v>61</v>
      </c>
      <c r="AL2172">
        <v>104.7</v>
      </c>
      <c r="AM2172">
        <v>7220.35</v>
      </c>
      <c r="AN2172">
        <v>0</v>
      </c>
      <c r="AO2172">
        <v>0</v>
      </c>
      <c r="AP2172">
        <v>1410.36</v>
      </c>
      <c r="AQ2172">
        <v>8630.7099999999991</v>
      </c>
      <c r="AR2172">
        <v>3</v>
      </c>
      <c r="AS2172" t="s">
        <v>62</v>
      </c>
      <c r="AT2172" t="s">
        <v>53</v>
      </c>
      <c r="AU2172">
        <v>71</v>
      </c>
      <c r="AV2172">
        <v>6350</v>
      </c>
      <c r="AW2172" t="s">
        <v>63</v>
      </c>
      <c r="AX2172" t="s">
        <v>70</v>
      </c>
      <c r="AY2172" t="str">
        <f>IF(AND(Table1[[#This Row],[Contract]]="Month-to-Month", Table1[[#This Row],[Tenure in Months]]&lt;6, Table1[[#This Row],[Payment Method]]="Bank Withdrawal"), "High Risk", IF(OR(Table1[[#This Row],[Contract]]="Month-to-Month", Table1[[#This Row],[Tenure in Months]]&lt;12), "Medium Risk", "Low Risk"))</f>
        <v>Low Risk</v>
      </c>
    </row>
    <row r="2173" spans="1:51" x14ac:dyDescent="0.35">
      <c r="A2173" t="s">
        <v>3127</v>
      </c>
      <c r="B2173" t="s">
        <v>51</v>
      </c>
      <c r="C2173">
        <v>20</v>
      </c>
      <c r="D2173" t="s">
        <v>53</v>
      </c>
      <c r="E2173" t="s">
        <v>52</v>
      </c>
      <c r="F2173" t="s">
        <v>52</v>
      </c>
      <c r="G2173" t="s">
        <v>53</v>
      </c>
      <c r="H2173">
        <v>1</v>
      </c>
      <c r="I2173" t="s">
        <v>54</v>
      </c>
      <c r="J2173" t="s">
        <v>55</v>
      </c>
      <c r="K2173" t="s">
        <v>117</v>
      </c>
      <c r="L2173">
        <v>92109</v>
      </c>
      <c r="M2173">
        <v>32.787835999999999</v>
      </c>
      <c r="N2173">
        <v>-117.232376</v>
      </c>
      <c r="O2173">
        <v>46086</v>
      </c>
      <c r="P2173" t="s">
        <v>57</v>
      </c>
      <c r="Q2173" t="s">
        <v>52</v>
      </c>
      <c r="R2173">
        <v>0</v>
      </c>
      <c r="S2173">
        <v>40</v>
      </c>
      <c r="T2173" t="s">
        <v>58</v>
      </c>
      <c r="U2173" t="s">
        <v>53</v>
      </c>
      <c r="V2173">
        <v>8.08</v>
      </c>
      <c r="W2173" t="s">
        <v>52</v>
      </c>
      <c r="X2173" t="s">
        <v>53</v>
      </c>
      <c r="Y2173" t="s">
        <v>59</v>
      </c>
      <c r="Z2173">
        <v>76</v>
      </c>
      <c r="AA2173" t="s">
        <v>53</v>
      </c>
      <c r="AB2173" t="s">
        <v>53</v>
      </c>
      <c r="AC2173" t="s">
        <v>52</v>
      </c>
      <c r="AD2173" t="s">
        <v>52</v>
      </c>
      <c r="AE2173" t="s">
        <v>52</v>
      </c>
      <c r="AF2173" t="s">
        <v>52</v>
      </c>
      <c r="AG2173" t="s">
        <v>52</v>
      </c>
      <c r="AH2173" t="s">
        <v>53</v>
      </c>
      <c r="AI2173" t="s">
        <v>60</v>
      </c>
      <c r="AJ2173" t="s">
        <v>53</v>
      </c>
      <c r="AK2173" t="s">
        <v>87</v>
      </c>
      <c r="AL2173">
        <v>55.25</v>
      </c>
      <c r="AM2173">
        <v>2139.1999999999998</v>
      </c>
      <c r="AN2173">
        <v>0</v>
      </c>
      <c r="AO2173">
        <v>0</v>
      </c>
      <c r="AP2173">
        <v>323.2</v>
      </c>
      <c r="AQ2173">
        <v>2462.3999999999901</v>
      </c>
      <c r="AR2173">
        <v>1</v>
      </c>
      <c r="AS2173" t="s">
        <v>62</v>
      </c>
      <c r="AT2173" t="s">
        <v>53</v>
      </c>
      <c r="AU2173">
        <v>65</v>
      </c>
      <c r="AV2173">
        <v>2810</v>
      </c>
      <c r="AW2173" t="s">
        <v>63</v>
      </c>
      <c r="AX2173" t="s">
        <v>70</v>
      </c>
      <c r="AY2173" t="str">
        <f>IF(AND(Table1[[#This Row],[Contract]]="Month-to-Month", Table1[[#This Row],[Tenure in Months]]&lt;6, Table1[[#This Row],[Payment Method]]="Bank Withdrawal"), "High Risk", IF(OR(Table1[[#This Row],[Contract]]="Month-to-Month", Table1[[#This Row],[Tenure in Months]]&lt;12), "Medium Risk", "Low Risk"))</f>
        <v>Medium Risk</v>
      </c>
    </row>
    <row r="2174" spans="1:51" x14ac:dyDescent="0.35">
      <c r="A2174" t="s">
        <v>3128</v>
      </c>
      <c r="B2174" t="s">
        <v>66</v>
      </c>
      <c r="C2174">
        <v>53</v>
      </c>
      <c r="D2174" t="s">
        <v>52</v>
      </c>
      <c r="E2174" t="s">
        <v>52</v>
      </c>
      <c r="F2174" t="s">
        <v>52</v>
      </c>
      <c r="G2174" t="s">
        <v>52</v>
      </c>
      <c r="H2174">
        <v>0</v>
      </c>
      <c r="I2174" t="s">
        <v>54</v>
      </c>
      <c r="J2174" t="s">
        <v>55</v>
      </c>
      <c r="K2174" t="s">
        <v>117</v>
      </c>
      <c r="L2174">
        <v>92109</v>
      </c>
      <c r="M2174">
        <v>32.787835999999999</v>
      </c>
      <c r="N2174">
        <v>-117.232376</v>
      </c>
      <c r="O2174">
        <v>46086</v>
      </c>
      <c r="P2174" t="s">
        <v>57</v>
      </c>
      <c r="Q2174" t="s">
        <v>52</v>
      </c>
      <c r="R2174">
        <v>0</v>
      </c>
      <c r="S2174">
        <v>6</v>
      </c>
      <c r="T2174" t="s">
        <v>58</v>
      </c>
      <c r="U2174" t="s">
        <v>53</v>
      </c>
      <c r="V2174">
        <v>1.1499999999999999</v>
      </c>
      <c r="W2174" t="s">
        <v>53</v>
      </c>
      <c r="X2174" t="s">
        <v>53</v>
      </c>
      <c r="Y2174" t="s">
        <v>68</v>
      </c>
      <c r="Z2174">
        <v>3</v>
      </c>
      <c r="AA2174" t="s">
        <v>52</v>
      </c>
      <c r="AB2174" t="s">
        <v>53</v>
      </c>
      <c r="AC2174" t="s">
        <v>52</v>
      </c>
      <c r="AD2174" t="s">
        <v>52</v>
      </c>
      <c r="AE2174" t="s">
        <v>53</v>
      </c>
      <c r="AF2174" t="s">
        <v>52</v>
      </c>
      <c r="AG2174" t="s">
        <v>52</v>
      </c>
      <c r="AH2174" t="s">
        <v>53</v>
      </c>
      <c r="AI2174" t="s">
        <v>60</v>
      </c>
      <c r="AJ2174" t="s">
        <v>53</v>
      </c>
      <c r="AK2174" t="s">
        <v>61</v>
      </c>
      <c r="AL2174">
        <v>90.1</v>
      </c>
      <c r="AM2174">
        <v>521.29999999999995</v>
      </c>
      <c r="AN2174">
        <v>0</v>
      </c>
      <c r="AO2174">
        <v>0</v>
      </c>
      <c r="AP2174">
        <v>6.8999999999999897</v>
      </c>
      <c r="AQ2174">
        <v>528.19999999999902</v>
      </c>
      <c r="AR2174">
        <v>1</v>
      </c>
      <c r="AS2174" t="s">
        <v>62</v>
      </c>
      <c r="AT2174" t="s">
        <v>53</v>
      </c>
      <c r="AU2174">
        <v>71</v>
      </c>
      <c r="AV2174">
        <v>5656</v>
      </c>
      <c r="AW2174" t="s">
        <v>63</v>
      </c>
      <c r="AX2174" t="s">
        <v>70</v>
      </c>
      <c r="AY2174" t="str">
        <f>IF(AND(Table1[[#This Row],[Contract]]="Month-to-Month", Table1[[#This Row],[Tenure in Months]]&lt;6, Table1[[#This Row],[Payment Method]]="Bank Withdrawal"), "High Risk", IF(OR(Table1[[#This Row],[Contract]]="Month-to-Month", Table1[[#This Row],[Tenure in Months]]&lt;12), "Medium Risk", "Low Risk"))</f>
        <v>Medium Risk</v>
      </c>
    </row>
    <row r="2175" spans="1:51" x14ac:dyDescent="0.35">
      <c r="A2175" t="s">
        <v>3129</v>
      </c>
      <c r="B2175" t="s">
        <v>51</v>
      </c>
      <c r="C2175">
        <v>60</v>
      </c>
      <c r="D2175" t="s">
        <v>52</v>
      </c>
      <c r="E2175" t="s">
        <v>52</v>
      </c>
      <c r="F2175" t="s">
        <v>52</v>
      </c>
      <c r="G2175" t="s">
        <v>52</v>
      </c>
      <c r="H2175">
        <v>0</v>
      </c>
      <c r="I2175" t="s">
        <v>54</v>
      </c>
      <c r="J2175" t="s">
        <v>55</v>
      </c>
      <c r="K2175" t="s">
        <v>117</v>
      </c>
      <c r="L2175">
        <v>92109</v>
      </c>
      <c r="M2175">
        <v>32.787835999999999</v>
      </c>
      <c r="N2175">
        <v>-117.232376</v>
      </c>
      <c r="O2175">
        <v>46086</v>
      </c>
      <c r="P2175" t="s">
        <v>57</v>
      </c>
      <c r="Q2175" t="s">
        <v>52</v>
      </c>
      <c r="R2175">
        <v>0</v>
      </c>
      <c r="S2175">
        <v>11</v>
      </c>
      <c r="T2175" t="s">
        <v>72</v>
      </c>
      <c r="U2175" t="s">
        <v>53</v>
      </c>
      <c r="V2175">
        <v>15.03</v>
      </c>
      <c r="W2175" t="s">
        <v>53</v>
      </c>
      <c r="X2175" t="s">
        <v>53</v>
      </c>
      <c r="Y2175" t="s">
        <v>59</v>
      </c>
      <c r="Z2175">
        <v>13</v>
      </c>
      <c r="AA2175" t="s">
        <v>52</v>
      </c>
      <c r="AB2175" t="s">
        <v>52</v>
      </c>
      <c r="AC2175" t="s">
        <v>53</v>
      </c>
      <c r="AD2175" t="s">
        <v>52</v>
      </c>
      <c r="AE2175" t="s">
        <v>52</v>
      </c>
      <c r="AF2175" t="s">
        <v>52</v>
      </c>
      <c r="AG2175" t="s">
        <v>52</v>
      </c>
      <c r="AH2175" t="s">
        <v>53</v>
      </c>
      <c r="AI2175" t="s">
        <v>60</v>
      </c>
      <c r="AJ2175" t="s">
        <v>52</v>
      </c>
      <c r="AK2175" t="s">
        <v>61</v>
      </c>
      <c r="AL2175">
        <v>53.75</v>
      </c>
      <c r="AM2175">
        <v>608</v>
      </c>
      <c r="AN2175">
        <v>0</v>
      </c>
      <c r="AO2175">
        <v>0</v>
      </c>
      <c r="AP2175">
        <v>165.32999999999899</v>
      </c>
      <c r="AQ2175">
        <v>773.32999999999902</v>
      </c>
      <c r="AR2175">
        <v>1</v>
      </c>
      <c r="AS2175" t="s">
        <v>62</v>
      </c>
      <c r="AT2175" t="s">
        <v>53</v>
      </c>
      <c r="AU2175">
        <v>91</v>
      </c>
      <c r="AV2175">
        <v>3407</v>
      </c>
      <c r="AW2175" t="s">
        <v>63</v>
      </c>
      <c r="AX2175" t="s">
        <v>70</v>
      </c>
      <c r="AY2175" t="str">
        <f>IF(AND(Table1[[#This Row],[Contract]]="Month-to-Month", Table1[[#This Row],[Tenure in Months]]&lt;6, Table1[[#This Row],[Payment Method]]="Bank Withdrawal"), "High Risk", IF(OR(Table1[[#This Row],[Contract]]="Month-to-Month", Table1[[#This Row],[Tenure in Months]]&lt;12), "Medium Risk", "Low Risk"))</f>
        <v>Medium Risk</v>
      </c>
    </row>
    <row r="2176" spans="1:51" x14ac:dyDescent="0.35">
      <c r="A2176" t="s">
        <v>3130</v>
      </c>
      <c r="B2176" t="s">
        <v>66</v>
      </c>
      <c r="C2176">
        <v>43</v>
      </c>
      <c r="D2176" t="s">
        <v>52</v>
      </c>
      <c r="E2176" t="s">
        <v>52</v>
      </c>
      <c r="F2176" t="s">
        <v>52</v>
      </c>
      <c r="G2176" t="s">
        <v>52</v>
      </c>
      <c r="H2176">
        <v>0</v>
      </c>
      <c r="I2176" t="s">
        <v>54</v>
      </c>
      <c r="J2176" t="s">
        <v>55</v>
      </c>
      <c r="K2176" t="s">
        <v>117</v>
      </c>
      <c r="L2176">
        <v>92109</v>
      </c>
      <c r="M2176">
        <v>32.787835999999999</v>
      </c>
      <c r="N2176">
        <v>-117.232376</v>
      </c>
      <c r="O2176">
        <v>46086</v>
      </c>
      <c r="P2176" t="s">
        <v>57</v>
      </c>
      <c r="Q2176" t="s">
        <v>52</v>
      </c>
      <c r="R2176">
        <v>0</v>
      </c>
      <c r="S2176">
        <v>6</v>
      </c>
      <c r="T2176" t="s">
        <v>58</v>
      </c>
      <c r="U2176" t="s">
        <v>53</v>
      </c>
      <c r="V2176">
        <v>2.6</v>
      </c>
      <c r="W2176" t="s">
        <v>52</v>
      </c>
      <c r="X2176" t="s">
        <v>53</v>
      </c>
      <c r="Y2176" t="s">
        <v>68</v>
      </c>
      <c r="Z2176">
        <v>22</v>
      </c>
      <c r="AA2176" t="s">
        <v>52</v>
      </c>
      <c r="AB2176" t="s">
        <v>52</v>
      </c>
      <c r="AC2176" t="s">
        <v>52</v>
      </c>
      <c r="AD2176" t="s">
        <v>52</v>
      </c>
      <c r="AE2176" t="s">
        <v>53</v>
      </c>
      <c r="AF2176" t="s">
        <v>53</v>
      </c>
      <c r="AG2176" t="s">
        <v>53</v>
      </c>
      <c r="AH2176" t="s">
        <v>53</v>
      </c>
      <c r="AI2176" t="s">
        <v>60</v>
      </c>
      <c r="AJ2176" t="s">
        <v>52</v>
      </c>
      <c r="AK2176" t="s">
        <v>61</v>
      </c>
      <c r="AL2176">
        <v>89.3</v>
      </c>
      <c r="AM2176">
        <v>577.6</v>
      </c>
      <c r="AN2176">
        <v>0</v>
      </c>
      <c r="AO2176">
        <v>0</v>
      </c>
      <c r="AP2176">
        <v>15.6</v>
      </c>
      <c r="AQ2176">
        <v>593.20000000000005</v>
      </c>
      <c r="AR2176">
        <v>1</v>
      </c>
      <c r="AS2176" t="s">
        <v>62</v>
      </c>
      <c r="AT2176" t="s">
        <v>53</v>
      </c>
      <c r="AU2176">
        <v>91</v>
      </c>
      <c r="AV2176">
        <v>5800</v>
      </c>
      <c r="AW2176" t="s">
        <v>88</v>
      </c>
      <c r="AX2176" t="s">
        <v>89</v>
      </c>
      <c r="AY2176" t="str">
        <f>IF(AND(Table1[[#This Row],[Contract]]="Month-to-Month", Table1[[#This Row],[Tenure in Months]]&lt;6, Table1[[#This Row],[Payment Method]]="Bank Withdrawal"), "High Risk", IF(OR(Table1[[#This Row],[Contract]]="Month-to-Month", Table1[[#This Row],[Tenure in Months]]&lt;12), "Medium Risk", "Low Risk"))</f>
        <v>Medium Risk</v>
      </c>
    </row>
    <row r="2177" spans="1:51" x14ac:dyDescent="0.35">
      <c r="A2177" t="s">
        <v>3131</v>
      </c>
      <c r="B2177" t="s">
        <v>66</v>
      </c>
      <c r="C2177">
        <v>21</v>
      </c>
      <c r="D2177" t="s">
        <v>53</v>
      </c>
      <c r="E2177" t="s">
        <v>52</v>
      </c>
      <c r="F2177" t="s">
        <v>53</v>
      </c>
      <c r="G2177" t="s">
        <v>52</v>
      </c>
      <c r="H2177">
        <v>0</v>
      </c>
      <c r="I2177" t="s">
        <v>54</v>
      </c>
      <c r="J2177" t="s">
        <v>55</v>
      </c>
      <c r="K2177" t="s">
        <v>117</v>
      </c>
      <c r="L2177">
        <v>92109</v>
      </c>
      <c r="M2177">
        <v>32.787835999999999</v>
      </c>
      <c r="N2177">
        <v>-117.232376</v>
      </c>
      <c r="O2177">
        <v>46086</v>
      </c>
      <c r="P2177" t="s">
        <v>57</v>
      </c>
      <c r="Q2177" t="s">
        <v>53</v>
      </c>
      <c r="R2177">
        <v>5</v>
      </c>
      <c r="S2177">
        <v>3</v>
      </c>
      <c r="T2177" t="s">
        <v>58</v>
      </c>
      <c r="U2177" t="s">
        <v>53</v>
      </c>
      <c r="V2177">
        <v>23.26</v>
      </c>
      <c r="W2177" t="s">
        <v>53</v>
      </c>
      <c r="X2177" t="s">
        <v>53</v>
      </c>
      <c r="Y2177" t="s">
        <v>68</v>
      </c>
      <c r="Z2177">
        <v>42</v>
      </c>
      <c r="AA2177" t="s">
        <v>52</v>
      </c>
      <c r="AB2177" t="s">
        <v>52</v>
      </c>
      <c r="AC2177" t="s">
        <v>52</v>
      </c>
      <c r="AD2177" t="s">
        <v>52</v>
      </c>
      <c r="AE2177" t="s">
        <v>53</v>
      </c>
      <c r="AF2177" t="s">
        <v>53</v>
      </c>
      <c r="AG2177" t="s">
        <v>53</v>
      </c>
      <c r="AH2177" t="s">
        <v>52</v>
      </c>
      <c r="AI2177" t="s">
        <v>60</v>
      </c>
      <c r="AJ2177" t="s">
        <v>53</v>
      </c>
      <c r="AK2177" t="s">
        <v>61</v>
      </c>
      <c r="AL2177">
        <v>95.2</v>
      </c>
      <c r="AM2177">
        <v>292.85000000000002</v>
      </c>
      <c r="AN2177">
        <v>0</v>
      </c>
      <c r="AO2177">
        <v>20</v>
      </c>
      <c r="AP2177">
        <v>69.78</v>
      </c>
      <c r="AQ2177">
        <v>382.63</v>
      </c>
      <c r="AR2177">
        <v>1</v>
      </c>
      <c r="AS2177" t="s">
        <v>62</v>
      </c>
      <c r="AT2177" t="s">
        <v>53</v>
      </c>
      <c r="AU2177">
        <v>86</v>
      </c>
      <c r="AV2177">
        <v>4176</v>
      </c>
      <c r="AW2177" t="s">
        <v>63</v>
      </c>
      <c r="AX2177" t="s">
        <v>70</v>
      </c>
      <c r="AY2177" t="str">
        <f>IF(AND(Table1[[#This Row],[Contract]]="Month-to-Month", Table1[[#This Row],[Tenure in Months]]&lt;6, Table1[[#This Row],[Payment Method]]="Bank Withdrawal"), "High Risk", IF(OR(Table1[[#This Row],[Contract]]="Month-to-Month", Table1[[#This Row],[Tenure in Months]]&lt;12), "Medium Risk", "Low Risk"))</f>
        <v>High Risk</v>
      </c>
    </row>
    <row r="2178" spans="1:51" x14ac:dyDescent="0.35">
      <c r="A2178" t="s">
        <v>3132</v>
      </c>
      <c r="B2178" t="s">
        <v>51</v>
      </c>
      <c r="C2178">
        <v>51</v>
      </c>
      <c r="D2178" t="s">
        <v>52</v>
      </c>
      <c r="E2178" t="s">
        <v>52</v>
      </c>
      <c r="F2178" t="s">
        <v>53</v>
      </c>
      <c r="G2178" t="s">
        <v>52</v>
      </c>
      <c r="H2178">
        <v>0</v>
      </c>
      <c r="I2178" t="s">
        <v>54</v>
      </c>
      <c r="J2178" t="s">
        <v>55</v>
      </c>
      <c r="K2178" t="s">
        <v>117</v>
      </c>
      <c r="L2178">
        <v>92109</v>
      </c>
      <c r="M2178">
        <v>32.787835999999999</v>
      </c>
      <c r="N2178">
        <v>-117.232376</v>
      </c>
      <c r="O2178">
        <v>46086</v>
      </c>
      <c r="P2178" t="s">
        <v>57</v>
      </c>
      <c r="Q2178" t="s">
        <v>53</v>
      </c>
      <c r="R2178">
        <v>1</v>
      </c>
      <c r="S2178">
        <v>8</v>
      </c>
      <c r="T2178" t="s">
        <v>58</v>
      </c>
      <c r="U2178" t="s">
        <v>53</v>
      </c>
      <c r="V2178">
        <v>47.91</v>
      </c>
      <c r="W2178" t="s">
        <v>52</v>
      </c>
      <c r="X2178" t="s">
        <v>53</v>
      </c>
      <c r="Y2178" t="s">
        <v>68</v>
      </c>
      <c r="Z2178">
        <v>23</v>
      </c>
      <c r="AA2178" t="s">
        <v>53</v>
      </c>
      <c r="AB2178" t="s">
        <v>52</v>
      </c>
      <c r="AC2178" t="s">
        <v>52</v>
      </c>
      <c r="AD2178" t="s">
        <v>52</v>
      </c>
      <c r="AE2178" t="s">
        <v>52</v>
      </c>
      <c r="AF2178" t="s">
        <v>52</v>
      </c>
      <c r="AG2178" t="s">
        <v>52</v>
      </c>
      <c r="AH2178" t="s">
        <v>53</v>
      </c>
      <c r="AI2178" t="s">
        <v>60</v>
      </c>
      <c r="AJ2178" t="s">
        <v>53</v>
      </c>
      <c r="AK2178" t="s">
        <v>61</v>
      </c>
      <c r="AL2178">
        <v>74.5</v>
      </c>
      <c r="AM2178">
        <v>609.9</v>
      </c>
      <c r="AN2178">
        <v>0</v>
      </c>
      <c r="AO2178">
        <v>0</v>
      </c>
      <c r="AP2178">
        <v>383.28</v>
      </c>
      <c r="AQ2178">
        <v>993.18</v>
      </c>
      <c r="AR2178">
        <v>2</v>
      </c>
      <c r="AS2178" t="s">
        <v>62</v>
      </c>
      <c r="AT2178" t="s">
        <v>53</v>
      </c>
      <c r="AU2178">
        <v>88</v>
      </c>
      <c r="AV2178">
        <v>3683</v>
      </c>
      <c r="AW2178" t="s">
        <v>63</v>
      </c>
      <c r="AX2178" t="s">
        <v>70</v>
      </c>
      <c r="AY2178" t="str">
        <f>IF(AND(Table1[[#This Row],[Contract]]="Month-to-Month", Table1[[#This Row],[Tenure in Months]]&lt;6, Table1[[#This Row],[Payment Method]]="Bank Withdrawal"), "High Risk", IF(OR(Table1[[#This Row],[Contract]]="Month-to-Month", Table1[[#This Row],[Tenure in Months]]&lt;12), "Medium Risk", "Low Risk"))</f>
        <v>Medium Risk</v>
      </c>
    </row>
    <row r="2179" spans="1:51" x14ac:dyDescent="0.35">
      <c r="A2179" t="s">
        <v>3133</v>
      </c>
      <c r="B2179" t="s">
        <v>66</v>
      </c>
      <c r="C2179">
        <v>57</v>
      </c>
      <c r="D2179" t="s">
        <v>52</v>
      </c>
      <c r="E2179" t="s">
        <v>52</v>
      </c>
      <c r="F2179" t="s">
        <v>52</v>
      </c>
      <c r="G2179" t="s">
        <v>52</v>
      </c>
      <c r="H2179">
        <v>0</v>
      </c>
      <c r="I2179" t="s">
        <v>54</v>
      </c>
      <c r="J2179" t="s">
        <v>55</v>
      </c>
      <c r="K2179" t="s">
        <v>117</v>
      </c>
      <c r="L2179">
        <v>92109</v>
      </c>
      <c r="M2179">
        <v>32.787835999999999</v>
      </c>
      <c r="N2179">
        <v>-117.232376</v>
      </c>
      <c r="O2179">
        <v>46086</v>
      </c>
      <c r="P2179" t="s">
        <v>57</v>
      </c>
      <c r="Q2179" t="s">
        <v>52</v>
      </c>
      <c r="R2179">
        <v>0</v>
      </c>
      <c r="S2179">
        <v>1</v>
      </c>
      <c r="T2179" t="s">
        <v>58</v>
      </c>
      <c r="U2179" t="s">
        <v>53</v>
      </c>
      <c r="V2179">
        <v>22.48</v>
      </c>
      <c r="W2179" t="s">
        <v>52</v>
      </c>
      <c r="X2179" t="s">
        <v>53</v>
      </c>
      <c r="Y2179" t="s">
        <v>68</v>
      </c>
      <c r="Z2179">
        <v>5</v>
      </c>
      <c r="AA2179" t="s">
        <v>52</v>
      </c>
      <c r="AB2179" t="s">
        <v>52</v>
      </c>
      <c r="AC2179" t="s">
        <v>52</v>
      </c>
      <c r="AD2179" t="s">
        <v>52</v>
      </c>
      <c r="AE2179" t="s">
        <v>53</v>
      </c>
      <c r="AF2179" t="s">
        <v>52</v>
      </c>
      <c r="AG2179" t="s">
        <v>52</v>
      </c>
      <c r="AH2179" t="s">
        <v>53</v>
      </c>
      <c r="AI2179" t="s">
        <v>60</v>
      </c>
      <c r="AJ2179" t="s">
        <v>53</v>
      </c>
      <c r="AK2179" t="s">
        <v>61</v>
      </c>
      <c r="AL2179">
        <v>79.650000000000006</v>
      </c>
      <c r="AM2179">
        <v>79.650000000000006</v>
      </c>
      <c r="AN2179">
        <v>0</v>
      </c>
      <c r="AO2179">
        <v>0</v>
      </c>
      <c r="AP2179">
        <v>22.48</v>
      </c>
      <c r="AQ2179">
        <v>102.13</v>
      </c>
      <c r="AR2179">
        <v>3</v>
      </c>
      <c r="AS2179" t="s">
        <v>62</v>
      </c>
      <c r="AT2179" t="s">
        <v>53</v>
      </c>
      <c r="AU2179">
        <v>71</v>
      </c>
      <c r="AV2179">
        <v>2119</v>
      </c>
      <c r="AW2179" t="s">
        <v>63</v>
      </c>
      <c r="AX2179" t="s">
        <v>70</v>
      </c>
      <c r="AY2179" t="str">
        <f>IF(AND(Table1[[#This Row],[Contract]]="Month-to-Month", Table1[[#This Row],[Tenure in Months]]&lt;6, Table1[[#This Row],[Payment Method]]="Bank Withdrawal"), "High Risk", IF(OR(Table1[[#This Row],[Contract]]="Month-to-Month", Table1[[#This Row],[Tenure in Months]]&lt;12), "Medium Risk", "Low Risk"))</f>
        <v>High Risk</v>
      </c>
    </row>
    <row r="2180" spans="1:51" x14ac:dyDescent="0.35">
      <c r="A2180" t="s">
        <v>3134</v>
      </c>
      <c r="B2180" t="s">
        <v>66</v>
      </c>
      <c r="C2180">
        <v>53</v>
      </c>
      <c r="D2180" t="s">
        <v>52</v>
      </c>
      <c r="E2180" t="s">
        <v>52</v>
      </c>
      <c r="F2180" t="s">
        <v>53</v>
      </c>
      <c r="G2180" t="s">
        <v>52</v>
      </c>
      <c r="H2180">
        <v>0</v>
      </c>
      <c r="I2180" t="s">
        <v>54</v>
      </c>
      <c r="J2180" t="s">
        <v>55</v>
      </c>
      <c r="K2180" t="s">
        <v>117</v>
      </c>
      <c r="L2180">
        <v>92109</v>
      </c>
      <c r="M2180">
        <v>32.787835999999999</v>
      </c>
      <c r="N2180">
        <v>-117.232376</v>
      </c>
      <c r="O2180">
        <v>46086</v>
      </c>
      <c r="P2180" t="s">
        <v>57</v>
      </c>
      <c r="Q2180" t="s">
        <v>53</v>
      </c>
      <c r="R2180">
        <v>1</v>
      </c>
      <c r="S2180">
        <v>1</v>
      </c>
      <c r="T2180" t="s">
        <v>58</v>
      </c>
      <c r="U2180" t="s">
        <v>53</v>
      </c>
      <c r="V2180">
        <v>39.79</v>
      </c>
      <c r="W2180" t="s">
        <v>52</v>
      </c>
      <c r="X2180" t="s">
        <v>53</v>
      </c>
      <c r="Y2180" t="s">
        <v>68</v>
      </c>
      <c r="Z2180">
        <v>7</v>
      </c>
      <c r="AA2180" t="s">
        <v>52</v>
      </c>
      <c r="AB2180" t="s">
        <v>52</v>
      </c>
      <c r="AC2180" t="s">
        <v>52</v>
      </c>
      <c r="AD2180" t="s">
        <v>52</v>
      </c>
      <c r="AE2180" t="s">
        <v>53</v>
      </c>
      <c r="AF2180" t="s">
        <v>52</v>
      </c>
      <c r="AG2180" t="s">
        <v>52</v>
      </c>
      <c r="AH2180" t="s">
        <v>53</v>
      </c>
      <c r="AI2180" t="s">
        <v>60</v>
      </c>
      <c r="AJ2180" t="s">
        <v>53</v>
      </c>
      <c r="AK2180" t="s">
        <v>87</v>
      </c>
      <c r="AL2180">
        <v>80.05</v>
      </c>
      <c r="AM2180">
        <v>80.05</v>
      </c>
      <c r="AN2180">
        <v>0</v>
      </c>
      <c r="AO2180">
        <v>0</v>
      </c>
      <c r="AP2180">
        <v>39.79</v>
      </c>
      <c r="AQ2180">
        <v>119.84</v>
      </c>
      <c r="AR2180">
        <v>3</v>
      </c>
      <c r="AS2180" t="s">
        <v>62</v>
      </c>
      <c r="AT2180" t="s">
        <v>53</v>
      </c>
      <c r="AU2180">
        <v>82</v>
      </c>
      <c r="AV2180">
        <v>2943</v>
      </c>
      <c r="AW2180" t="s">
        <v>63</v>
      </c>
      <c r="AX2180" t="s">
        <v>70</v>
      </c>
      <c r="AY2180" t="str">
        <f>IF(AND(Table1[[#This Row],[Contract]]="Month-to-Month", Table1[[#This Row],[Tenure in Months]]&lt;6, Table1[[#This Row],[Payment Method]]="Bank Withdrawal"), "High Risk", IF(OR(Table1[[#This Row],[Contract]]="Month-to-Month", Table1[[#This Row],[Tenure in Months]]&lt;12), "Medium Risk", "Low Risk"))</f>
        <v>Medium Risk</v>
      </c>
    </row>
    <row r="2181" spans="1:51" x14ac:dyDescent="0.35">
      <c r="A2181" t="s">
        <v>3135</v>
      </c>
      <c r="B2181" t="s">
        <v>51</v>
      </c>
      <c r="C2181">
        <v>25</v>
      </c>
      <c r="D2181" t="s">
        <v>53</v>
      </c>
      <c r="E2181" t="s">
        <v>52</v>
      </c>
      <c r="F2181" t="s">
        <v>53</v>
      </c>
      <c r="G2181" t="s">
        <v>52</v>
      </c>
      <c r="H2181">
        <v>0</v>
      </c>
      <c r="I2181" t="s">
        <v>54</v>
      </c>
      <c r="J2181" t="s">
        <v>55</v>
      </c>
      <c r="K2181" t="s">
        <v>117</v>
      </c>
      <c r="L2181">
        <v>92109</v>
      </c>
      <c r="M2181">
        <v>32.787835999999999</v>
      </c>
      <c r="N2181">
        <v>-117.232376</v>
      </c>
      <c r="O2181">
        <v>46086</v>
      </c>
      <c r="P2181" t="s">
        <v>57</v>
      </c>
      <c r="Q2181" t="s">
        <v>53</v>
      </c>
      <c r="R2181">
        <v>1</v>
      </c>
      <c r="S2181">
        <v>29</v>
      </c>
      <c r="T2181" t="s">
        <v>58</v>
      </c>
      <c r="U2181" t="s">
        <v>53</v>
      </c>
      <c r="V2181">
        <v>4</v>
      </c>
      <c r="W2181" t="s">
        <v>53</v>
      </c>
      <c r="X2181" t="s">
        <v>53</v>
      </c>
      <c r="Y2181" t="s">
        <v>68</v>
      </c>
      <c r="Z2181">
        <v>48</v>
      </c>
      <c r="AA2181" t="s">
        <v>52</v>
      </c>
      <c r="AB2181" t="s">
        <v>52</v>
      </c>
      <c r="AC2181" t="s">
        <v>53</v>
      </c>
      <c r="AD2181" t="s">
        <v>52</v>
      </c>
      <c r="AE2181" t="s">
        <v>52</v>
      </c>
      <c r="AF2181" t="s">
        <v>53</v>
      </c>
      <c r="AG2181" t="s">
        <v>53</v>
      </c>
      <c r="AH2181" t="s">
        <v>53</v>
      </c>
      <c r="AI2181" t="s">
        <v>60</v>
      </c>
      <c r="AJ2181" t="s">
        <v>53</v>
      </c>
      <c r="AK2181" t="s">
        <v>61</v>
      </c>
      <c r="AL2181">
        <v>89.2</v>
      </c>
      <c r="AM2181">
        <v>2698.35</v>
      </c>
      <c r="AN2181">
        <v>0</v>
      </c>
      <c r="AO2181">
        <v>0</v>
      </c>
      <c r="AP2181">
        <v>116</v>
      </c>
      <c r="AQ2181">
        <v>2814.35</v>
      </c>
      <c r="AR2181">
        <v>1</v>
      </c>
      <c r="AS2181" t="s">
        <v>62</v>
      </c>
      <c r="AT2181" t="s">
        <v>53</v>
      </c>
      <c r="AU2181">
        <v>91</v>
      </c>
      <c r="AV2181">
        <v>5292</v>
      </c>
      <c r="AW2181" t="s">
        <v>63</v>
      </c>
      <c r="AX2181" t="s">
        <v>70</v>
      </c>
      <c r="AY2181" t="str">
        <f>IF(AND(Table1[[#This Row],[Contract]]="Month-to-Month", Table1[[#This Row],[Tenure in Months]]&lt;6, Table1[[#This Row],[Payment Method]]="Bank Withdrawal"), "High Risk", IF(OR(Table1[[#This Row],[Contract]]="Month-to-Month", Table1[[#This Row],[Tenure in Months]]&lt;12), "Medium Risk", "Low Risk"))</f>
        <v>Medium Risk</v>
      </c>
    </row>
    <row r="2182" spans="1:51" x14ac:dyDescent="0.35">
      <c r="A2182" t="s">
        <v>3136</v>
      </c>
      <c r="B2182" t="s">
        <v>51</v>
      </c>
      <c r="C2182">
        <v>59</v>
      </c>
      <c r="D2182" t="s">
        <v>52</v>
      </c>
      <c r="E2182" t="s">
        <v>52</v>
      </c>
      <c r="F2182" t="s">
        <v>53</v>
      </c>
      <c r="G2182" t="s">
        <v>52</v>
      </c>
      <c r="H2182">
        <v>0</v>
      </c>
      <c r="I2182" t="s">
        <v>54</v>
      </c>
      <c r="J2182" t="s">
        <v>55</v>
      </c>
      <c r="K2182" t="s">
        <v>117</v>
      </c>
      <c r="L2182">
        <v>92109</v>
      </c>
      <c r="M2182">
        <v>32.787835999999999</v>
      </c>
      <c r="N2182">
        <v>-117.232376</v>
      </c>
      <c r="O2182">
        <v>46086</v>
      </c>
      <c r="P2182" t="s">
        <v>57</v>
      </c>
      <c r="Q2182" t="s">
        <v>53</v>
      </c>
      <c r="R2182">
        <v>1</v>
      </c>
      <c r="S2182">
        <v>19</v>
      </c>
      <c r="T2182" t="s">
        <v>58</v>
      </c>
      <c r="U2182" t="s">
        <v>53</v>
      </c>
      <c r="V2182">
        <v>14.09</v>
      </c>
      <c r="W2182" t="s">
        <v>53</v>
      </c>
      <c r="X2182" t="s">
        <v>53</v>
      </c>
      <c r="Y2182" t="s">
        <v>68</v>
      </c>
      <c r="Z2182">
        <v>25</v>
      </c>
      <c r="AA2182" t="s">
        <v>52</v>
      </c>
      <c r="AB2182" t="s">
        <v>52</v>
      </c>
      <c r="AC2182" t="s">
        <v>52</v>
      </c>
      <c r="AD2182" t="s">
        <v>52</v>
      </c>
      <c r="AE2182" t="s">
        <v>52</v>
      </c>
      <c r="AF2182" t="s">
        <v>53</v>
      </c>
      <c r="AG2182" t="s">
        <v>53</v>
      </c>
      <c r="AH2182" t="s">
        <v>52</v>
      </c>
      <c r="AI2182" t="s">
        <v>60</v>
      </c>
      <c r="AJ2182" t="s">
        <v>53</v>
      </c>
      <c r="AK2182" t="s">
        <v>61</v>
      </c>
      <c r="AL2182">
        <v>83.65</v>
      </c>
      <c r="AM2182">
        <v>1465.75</v>
      </c>
      <c r="AN2182">
        <v>0</v>
      </c>
      <c r="AO2182">
        <v>130</v>
      </c>
      <c r="AP2182">
        <v>267.70999999999998</v>
      </c>
      <c r="AQ2182">
        <v>1863.46</v>
      </c>
      <c r="AR2182">
        <v>2</v>
      </c>
      <c r="AS2182" t="s">
        <v>62</v>
      </c>
      <c r="AT2182" t="s">
        <v>53</v>
      </c>
      <c r="AU2182">
        <v>88</v>
      </c>
      <c r="AV2182">
        <v>3427</v>
      </c>
      <c r="AW2182" t="s">
        <v>63</v>
      </c>
      <c r="AX2182" t="s">
        <v>70</v>
      </c>
      <c r="AY2182" t="str">
        <f>IF(AND(Table1[[#This Row],[Contract]]="Month-to-Month", Table1[[#This Row],[Tenure in Months]]&lt;6, Table1[[#This Row],[Payment Method]]="Bank Withdrawal"), "High Risk", IF(OR(Table1[[#This Row],[Contract]]="Month-to-Month", Table1[[#This Row],[Tenure in Months]]&lt;12), "Medium Risk", "Low Risk"))</f>
        <v>Medium Risk</v>
      </c>
    </row>
    <row r="2183" spans="1:51" x14ac:dyDescent="0.35">
      <c r="A2183" t="s">
        <v>3137</v>
      </c>
      <c r="B2183" t="s">
        <v>66</v>
      </c>
      <c r="C2183">
        <v>62</v>
      </c>
      <c r="D2183" t="s">
        <v>52</v>
      </c>
      <c r="E2183" t="s">
        <v>52</v>
      </c>
      <c r="F2183" t="s">
        <v>53</v>
      </c>
      <c r="G2183" t="s">
        <v>52</v>
      </c>
      <c r="H2183">
        <v>0</v>
      </c>
      <c r="I2183" t="s">
        <v>54</v>
      </c>
      <c r="J2183" t="s">
        <v>55</v>
      </c>
      <c r="K2183" t="s">
        <v>117</v>
      </c>
      <c r="L2183">
        <v>92109</v>
      </c>
      <c r="M2183">
        <v>32.787835999999999</v>
      </c>
      <c r="N2183">
        <v>-117.232376</v>
      </c>
      <c r="O2183">
        <v>46086</v>
      </c>
      <c r="P2183" t="s">
        <v>57</v>
      </c>
      <c r="Q2183" t="s">
        <v>53</v>
      </c>
      <c r="R2183">
        <v>1</v>
      </c>
      <c r="S2183">
        <v>6</v>
      </c>
      <c r="T2183" t="s">
        <v>58</v>
      </c>
      <c r="U2183" t="s">
        <v>53</v>
      </c>
      <c r="V2183">
        <v>31.7</v>
      </c>
      <c r="W2183" t="s">
        <v>52</v>
      </c>
      <c r="X2183" t="s">
        <v>52</v>
      </c>
      <c r="Y2183" t="s">
        <v>58</v>
      </c>
      <c r="Z2183">
        <v>0</v>
      </c>
      <c r="AA2183" t="s">
        <v>52</v>
      </c>
      <c r="AB2183" t="s">
        <v>52</v>
      </c>
      <c r="AC2183" t="s">
        <v>52</v>
      </c>
      <c r="AD2183" t="s">
        <v>52</v>
      </c>
      <c r="AE2183" t="s">
        <v>52</v>
      </c>
      <c r="AF2183" t="s">
        <v>52</v>
      </c>
      <c r="AG2183" t="s">
        <v>52</v>
      </c>
      <c r="AH2183" t="s">
        <v>52</v>
      </c>
      <c r="AI2183" t="s">
        <v>60</v>
      </c>
      <c r="AJ2183" t="s">
        <v>52</v>
      </c>
      <c r="AK2183" t="s">
        <v>61</v>
      </c>
      <c r="AL2183">
        <v>19.5</v>
      </c>
      <c r="AM2183">
        <v>146.30000000000001</v>
      </c>
      <c r="AN2183">
        <v>0</v>
      </c>
      <c r="AO2183">
        <v>0</v>
      </c>
      <c r="AP2183">
        <v>190.2</v>
      </c>
      <c r="AQ2183">
        <v>336.5</v>
      </c>
      <c r="AR2183">
        <v>3</v>
      </c>
      <c r="AS2183" t="s">
        <v>62</v>
      </c>
      <c r="AT2183" t="s">
        <v>53</v>
      </c>
      <c r="AU2183">
        <v>67</v>
      </c>
      <c r="AV2183">
        <v>5579</v>
      </c>
      <c r="AW2183" t="s">
        <v>63</v>
      </c>
      <c r="AX2183" t="s">
        <v>70</v>
      </c>
      <c r="AY2183" t="str">
        <f>IF(AND(Table1[[#This Row],[Contract]]="Month-to-Month", Table1[[#This Row],[Tenure in Months]]&lt;6, Table1[[#This Row],[Payment Method]]="Bank Withdrawal"), "High Risk", IF(OR(Table1[[#This Row],[Contract]]="Month-to-Month", Table1[[#This Row],[Tenure in Months]]&lt;12), "Medium Risk", "Low Risk"))</f>
        <v>Medium Risk</v>
      </c>
    </row>
    <row r="2184" spans="1:51" x14ac:dyDescent="0.35">
      <c r="A2184" t="s">
        <v>3138</v>
      </c>
      <c r="B2184" t="s">
        <v>51</v>
      </c>
      <c r="C2184">
        <v>58</v>
      </c>
      <c r="D2184" t="s">
        <v>52</v>
      </c>
      <c r="E2184" t="s">
        <v>52</v>
      </c>
      <c r="F2184" t="s">
        <v>52</v>
      </c>
      <c r="G2184" t="s">
        <v>52</v>
      </c>
      <c r="H2184">
        <v>0</v>
      </c>
      <c r="I2184" t="s">
        <v>54</v>
      </c>
      <c r="J2184" t="s">
        <v>55</v>
      </c>
      <c r="K2184" t="s">
        <v>117</v>
      </c>
      <c r="L2184">
        <v>92109</v>
      </c>
      <c r="M2184">
        <v>32.787835999999999</v>
      </c>
      <c r="N2184">
        <v>-117.232376</v>
      </c>
      <c r="O2184">
        <v>46086</v>
      </c>
      <c r="P2184" t="s">
        <v>57</v>
      </c>
      <c r="Q2184" t="s">
        <v>52</v>
      </c>
      <c r="R2184">
        <v>0</v>
      </c>
      <c r="S2184">
        <v>1</v>
      </c>
      <c r="T2184" t="s">
        <v>58</v>
      </c>
      <c r="U2184" t="s">
        <v>53</v>
      </c>
      <c r="V2184">
        <v>6.44</v>
      </c>
      <c r="W2184" t="s">
        <v>52</v>
      </c>
      <c r="X2184" t="s">
        <v>53</v>
      </c>
      <c r="Y2184" t="s">
        <v>59</v>
      </c>
      <c r="Z2184">
        <v>4</v>
      </c>
      <c r="AA2184" t="s">
        <v>52</v>
      </c>
      <c r="AB2184" t="s">
        <v>52</v>
      </c>
      <c r="AC2184" t="s">
        <v>52</v>
      </c>
      <c r="AD2184" t="s">
        <v>53</v>
      </c>
      <c r="AE2184" t="s">
        <v>52</v>
      </c>
      <c r="AF2184" t="s">
        <v>52</v>
      </c>
      <c r="AG2184" t="s">
        <v>52</v>
      </c>
      <c r="AH2184" t="s">
        <v>53</v>
      </c>
      <c r="AI2184" t="s">
        <v>60</v>
      </c>
      <c r="AJ2184" t="s">
        <v>52</v>
      </c>
      <c r="AK2184" t="s">
        <v>87</v>
      </c>
      <c r="AL2184">
        <v>51.25</v>
      </c>
      <c r="AM2184">
        <v>51.25</v>
      </c>
      <c r="AN2184">
        <v>0</v>
      </c>
      <c r="AO2184">
        <v>0</v>
      </c>
      <c r="AP2184">
        <v>6.44</v>
      </c>
      <c r="AQ2184">
        <v>57.69</v>
      </c>
      <c r="AR2184">
        <v>1</v>
      </c>
      <c r="AS2184" t="s">
        <v>62</v>
      </c>
      <c r="AT2184" t="s">
        <v>53</v>
      </c>
      <c r="AU2184">
        <v>94</v>
      </c>
      <c r="AV2184">
        <v>2180</v>
      </c>
      <c r="AW2184" t="s">
        <v>63</v>
      </c>
      <c r="AX2184" t="s">
        <v>70</v>
      </c>
      <c r="AY2184" t="str">
        <f>IF(AND(Table1[[#This Row],[Contract]]="Month-to-Month", Table1[[#This Row],[Tenure in Months]]&lt;6, Table1[[#This Row],[Payment Method]]="Bank Withdrawal"), "High Risk", IF(OR(Table1[[#This Row],[Contract]]="Month-to-Month", Table1[[#This Row],[Tenure in Months]]&lt;12), "Medium Risk", "Low Risk"))</f>
        <v>Medium Risk</v>
      </c>
    </row>
    <row r="2185" spans="1:51" x14ac:dyDescent="0.35">
      <c r="A2185" t="s">
        <v>3139</v>
      </c>
      <c r="B2185" t="s">
        <v>51</v>
      </c>
      <c r="C2185">
        <v>31</v>
      </c>
      <c r="D2185" t="s">
        <v>52</v>
      </c>
      <c r="E2185" t="s">
        <v>52</v>
      </c>
      <c r="F2185" t="s">
        <v>52</v>
      </c>
      <c r="G2185" t="s">
        <v>52</v>
      </c>
      <c r="H2185">
        <v>0</v>
      </c>
      <c r="I2185" t="s">
        <v>54</v>
      </c>
      <c r="J2185" t="s">
        <v>55</v>
      </c>
      <c r="K2185" t="s">
        <v>117</v>
      </c>
      <c r="L2185">
        <v>92109</v>
      </c>
      <c r="M2185">
        <v>32.787835999999999</v>
      </c>
      <c r="N2185">
        <v>-117.232376</v>
      </c>
      <c r="O2185">
        <v>46086</v>
      </c>
      <c r="P2185" t="s">
        <v>57</v>
      </c>
      <c r="Q2185" t="s">
        <v>52</v>
      </c>
      <c r="R2185">
        <v>0</v>
      </c>
      <c r="S2185">
        <v>1</v>
      </c>
      <c r="T2185" t="s">
        <v>67</v>
      </c>
      <c r="U2185" t="s">
        <v>53</v>
      </c>
      <c r="V2185">
        <v>11.73</v>
      </c>
      <c r="W2185" t="s">
        <v>52</v>
      </c>
      <c r="X2185" t="s">
        <v>53</v>
      </c>
      <c r="Y2185" t="s">
        <v>59</v>
      </c>
      <c r="Z2185">
        <v>24</v>
      </c>
      <c r="AA2185" t="s">
        <v>52</v>
      </c>
      <c r="AB2185" t="s">
        <v>52</v>
      </c>
      <c r="AC2185" t="s">
        <v>52</v>
      </c>
      <c r="AD2185" t="s">
        <v>52</v>
      </c>
      <c r="AE2185" t="s">
        <v>52</v>
      </c>
      <c r="AF2185" t="s">
        <v>52</v>
      </c>
      <c r="AG2185" t="s">
        <v>52</v>
      </c>
      <c r="AH2185" t="s">
        <v>53</v>
      </c>
      <c r="AI2185" t="s">
        <v>60</v>
      </c>
      <c r="AJ2185" t="s">
        <v>53</v>
      </c>
      <c r="AK2185" t="s">
        <v>61</v>
      </c>
      <c r="AL2185">
        <v>45.6</v>
      </c>
      <c r="AM2185">
        <v>45.6</v>
      </c>
      <c r="AN2185">
        <v>0</v>
      </c>
      <c r="AO2185">
        <v>0</v>
      </c>
      <c r="AP2185">
        <v>11.73</v>
      </c>
      <c r="AQ2185">
        <v>57.33</v>
      </c>
      <c r="AR2185">
        <v>1</v>
      </c>
      <c r="AS2185" t="s">
        <v>62</v>
      </c>
      <c r="AT2185" t="s">
        <v>53</v>
      </c>
      <c r="AU2185">
        <v>88</v>
      </c>
      <c r="AV2185">
        <v>3037</v>
      </c>
      <c r="AW2185" t="s">
        <v>63</v>
      </c>
      <c r="AX2185" t="s">
        <v>70</v>
      </c>
      <c r="AY2185" t="str">
        <f>IF(AND(Table1[[#This Row],[Contract]]="Month-to-Month", Table1[[#This Row],[Tenure in Months]]&lt;6, Table1[[#This Row],[Payment Method]]="Bank Withdrawal"), "High Risk", IF(OR(Table1[[#This Row],[Contract]]="Month-to-Month", Table1[[#This Row],[Tenure in Months]]&lt;12), "Medium Risk", "Low Risk"))</f>
        <v>High Risk</v>
      </c>
    </row>
    <row r="2186" spans="1:51" x14ac:dyDescent="0.35">
      <c r="A2186" t="s">
        <v>3140</v>
      </c>
      <c r="B2186" t="s">
        <v>66</v>
      </c>
      <c r="C2186">
        <v>49</v>
      </c>
      <c r="D2186" t="s">
        <v>52</v>
      </c>
      <c r="E2186" t="s">
        <v>52</v>
      </c>
      <c r="F2186" t="s">
        <v>52</v>
      </c>
      <c r="G2186" t="s">
        <v>52</v>
      </c>
      <c r="H2186">
        <v>0</v>
      </c>
      <c r="I2186" t="s">
        <v>54</v>
      </c>
      <c r="J2186" t="s">
        <v>55</v>
      </c>
      <c r="K2186" t="s">
        <v>117</v>
      </c>
      <c r="L2186">
        <v>92111</v>
      </c>
      <c r="M2186">
        <v>32.805517999999999</v>
      </c>
      <c r="N2186">
        <v>-117.16905199999999</v>
      </c>
      <c r="O2186">
        <v>46828</v>
      </c>
      <c r="P2186" t="s">
        <v>57</v>
      </c>
      <c r="Q2186" t="s">
        <v>52</v>
      </c>
      <c r="R2186">
        <v>0</v>
      </c>
      <c r="S2186">
        <v>6</v>
      </c>
      <c r="T2186" t="s">
        <v>67</v>
      </c>
      <c r="U2186" t="s">
        <v>53</v>
      </c>
      <c r="V2186">
        <v>48.89</v>
      </c>
      <c r="W2186" t="s">
        <v>52</v>
      </c>
      <c r="X2186" t="s">
        <v>53</v>
      </c>
      <c r="Y2186" t="s">
        <v>59</v>
      </c>
      <c r="Z2186">
        <v>22</v>
      </c>
      <c r="AA2186" t="s">
        <v>52</v>
      </c>
      <c r="AB2186" t="s">
        <v>52</v>
      </c>
      <c r="AC2186" t="s">
        <v>52</v>
      </c>
      <c r="AD2186" t="s">
        <v>53</v>
      </c>
      <c r="AE2186" t="s">
        <v>52</v>
      </c>
      <c r="AF2186" t="s">
        <v>52</v>
      </c>
      <c r="AG2186" t="s">
        <v>52</v>
      </c>
      <c r="AH2186" t="s">
        <v>53</v>
      </c>
      <c r="AI2186" t="s">
        <v>60</v>
      </c>
      <c r="AJ2186" t="s">
        <v>53</v>
      </c>
      <c r="AK2186" t="s">
        <v>61</v>
      </c>
      <c r="AL2186">
        <v>49.65</v>
      </c>
      <c r="AM2186">
        <v>267.35000000000002</v>
      </c>
      <c r="AN2186">
        <v>0</v>
      </c>
      <c r="AO2186">
        <v>0</v>
      </c>
      <c r="AP2186">
        <v>293.33999999999997</v>
      </c>
      <c r="AQ2186">
        <v>560.69000000000005</v>
      </c>
      <c r="AR2186">
        <v>2</v>
      </c>
      <c r="AS2186" t="s">
        <v>62</v>
      </c>
      <c r="AT2186" t="s">
        <v>53</v>
      </c>
      <c r="AU2186">
        <v>88</v>
      </c>
      <c r="AV2186">
        <v>4248</v>
      </c>
      <c r="AW2186" t="s">
        <v>76</v>
      </c>
      <c r="AX2186" t="s">
        <v>2752</v>
      </c>
      <c r="AY2186" t="str">
        <f>IF(AND(Table1[[#This Row],[Contract]]="Month-to-Month", Table1[[#This Row],[Tenure in Months]]&lt;6, Table1[[#This Row],[Payment Method]]="Bank Withdrawal"), "High Risk", IF(OR(Table1[[#This Row],[Contract]]="Month-to-Month", Table1[[#This Row],[Tenure in Months]]&lt;12), "Medium Risk", "Low Risk"))</f>
        <v>Medium Risk</v>
      </c>
    </row>
    <row r="2187" spans="1:51" x14ac:dyDescent="0.35">
      <c r="A2187" t="s">
        <v>3141</v>
      </c>
      <c r="B2187" t="s">
        <v>51</v>
      </c>
      <c r="C2187">
        <v>59</v>
      </c>
      <c r="D2187" t="s">
        <v>52</v>
      </c>
      <c r="E2187" t="s">
        <v>52</v>
      </c>
      <c r="F2187" t="s">
        <v>53</v>
      </c>
      <c r="G2187" t="s">
        <v>53</v>
      </c>
      <c r="H2187">
        <v>3</v>
      </c>
      <c r="I2187" t="s">
        <v>54</v>
      </c>
      <c r="J2187" t="s">
        <v>55</v>
      </c>
      <c r="K2187" t="s">
        <v>117</v>
      </c>
      <c r="L2187">
        <v>92121</v>
      </c>
      <c r="M2187">
        <v>32.898612999999997</v>
      </c>
      <c r="N2187">
        <v>-117.20293700000001</v>
      </c>
      <c r="O2187">
        <v>4258</v>
      </c>
      <c r="P2187" t="s">
        <v>57</v>
      </c>
      <c r="Q2187" t="s">
        <v>53</v>
      </c>
      <c r="R2187">
        <v>1</v>
      </c>
      <c r="S2187">
        <v>15</v>
      </c>
      <c r="T2187" t="s">
        <v>58</v>
      </c>
      <c r="U2187" t="s">
        <v>53</v>
      </c>
      <c r="V2187">
        <v>31.14</v>
      </c>
      <c r="W2187" t="s">
        <v>52</v>
      </c>
      <c r="X2187" t="s">
        <v>52</v>
      </c>
      <c r="Y2187" t="s">
        <v>58</v>
      </c>
      <c r="Z2187">
        <v>0</v>
      </c>
      <c r="AA2187" t="s">
        <v>52</v>
      </c>
      <c r="AB2187" t="s">
        <v>52</v>
      </c>
      <c r="AC2187" t="s">
        <v>52</v>
      </c>
      <c r="AD2187" t="s">
        <v>52</v>
      </c>
      <c r="AE2187" t="s">
        <v>52</v>
      </c>
      <c r="AF2187" t="s">
        <v>52</v>
      </c>
      <c r="AG2187" t="s">
        <v>52</v>
      </c>
      <c r="AH2187" t="s">
        <v>52</v>
      </c>
      <c r="AI2187" t="s">
        <v>60</v>
      </c>
      <c r="AJ2187" t="s">
        <v>53</v>
      </c>
      <c r="AK2187" t="s">
        <v>61</v>
      </c>
      <c r="AL2187">
        <v>20</v>
      </c>
      <c r="AM2187">
        <v>288.05</v>
      </c>
      <c r="AN2187">
        <v>0</v>
      </c>
      <c r="AO2187">
        <v>0</v>
      </c>
      <c r="AP2187">
        <v>467.1</v>
      </c>
      <c r="AQ2187">
        <v>755.15</v>
      </c>
      <c r="AR2187">
        <v>1</v>
      </c>
      <c r="AS2187" t="s">
        <v>62</v>
      </c>
      <c r="AT2187" t="s">
        <v>53</v>
      </c>
      <c r="AU2187">
        <v>73</v>
      </c>
      <c r="AV2187">
        <v>4672</v>
      </c>
      <c r="AW2187" t="s">
        <v>63</v>
      </c>
      <c r="AX2187" t="s">
        <v>70</v>
      </c>
      <c r="AY2187" t="str">
        <f>IF(AND(Table1[[#This Row],[Contract]]="Month-to-Month", Table1[[#This Row],[Tenure in Months]]&lt;6, Table1[[#This Row],[Payment Method]]="Bank Withdrawal"), "High Risk", IF(OR(Table1[[#This Row],[Contract]]="Month-to-Month", Table1[[#This Row],[Tenure in Months]]&lt;12), "Medium Risk", "Low Risk"))</f>
        <v>Medium Risk</v>
      </c>
    </row>
    <row r="2188" spans="1:51" x14ac:dyDescent="0.35">
      <c r="A2188" t="s">
        <v>3142</v>
      </c>
      <c r="B2188" t="s">
        <v>66</v>
      </c>
      <c r="C2188">
        <v>19</v>
      </c>
      <c r="D2188" t="s">
        <v>53</v>
      </c>
      <c r="E2188" t="s">
        <v>52</v>
      </c>
      <c r="F2188" t="s">
        <v>53</v>
      </c>
      <c r="G2188" t="s">
        <v>52</v>
      </c>
      <c r="H2188">
        <v>0</v>
      </c>
      <c r="I2188" t="s">
        <v>54</v>
      </c>
      <c r="J2188" t="s">
        <v>55</v>
      </c>
      <c r="K2188" t="s">
        <v>117</v>
      </c>
      <c r="L2188">
        <v>92124</v>
      </c>
      <c r="M2188">
        <v>32.827238000000001</v>
      </c>
      <c r="N2188">
        <v>-117.089287</v>
      </c>
      <c r="O2188">
        <v>30206</v>
      </c>
      <c r="P2188" t="s">
        <v>57</v>
      </c>
      <c r="Q2188" t="s">
        <v>53</v>
      </c>
      <c r="R2188">
        <v>1</v>
      </c>
      <c r="S2188">
        <v>25</v>
      </c>
      <c r="T2188" t="s">
        <v>75</v>
      </c>
      <c r="U2188" t="s">
        <v>52</v>
      </c>
      <c r="V2188">
        <v>0</v>
      </c>
      <c r="W2188" t="s">
        <v>52</v>
      </c>
      <c r="X2188" t="s">
        <v>53</v>
      </c>
      <c r="Y2188" t="s">
        <v>110</v>
      </c>
      <c r="Z2188">
        <v>82</v>
      </c>
      <c r="AA2188" t="s">
        <v>52</v>
      </c>
      <c r="AB2188" t="s">
        <v>52</v>
      </c>
      <c r="AC2188" t="s">
        <v>52</v>
      </c>
      <c r="AD2188" t="s">
        <v>52</v>
      </c>
      <c r="AE2188" t="s">
        <v>53</v>
      </c>
      <c r="AF2188" t="s">
        <v>52</v>
      </c>
      <c r="AG2188" t="s">
        <v>52</v>
      </c>
      <c r="AH2188" t="s">
        <v>53</v>
      </c>
      <c r="AI2188" t="s">
        <v>60</v>
      </c>
      <c r="AJ2188" t="s">
        <v>53</v>
      </c>
      <c r="AK2188" t="s">
        <v>61</v>
      </c>
      <c r="AL2188">
        <v>34</v>
      </c>
      <c r="AM2188">
        <v>853</v>
      </c>
      <c r="AN2188">
        <v>0</v>
      </c>
      <c r="AO2188">
        <v>0</v>
      </c>
      <c r="AP2188">
        <v>0</v>
      </c>
      <c r="AQ2188">
        <v>853</v>
      </c>
      <c r="AR2188">
        <v>1</v>
      </c>
      <c r="AS2188" t="s">
        <v>62</v>
      </c>
      <c r="AT2188" t="s">
        <v>53</v>
      </c>
      <c r="AU2188">
        <v>93</v>
      </c>
      <c r="AV2188">
        <v>5024</v>
      </c>
      <c r="AW2188" t="s">
        <v>63</v>
      </c>
      <c r="AX2188" t="s">
        <v>84</v>
      </c>
      <c r="AY2188" t="str">
        <f>IF(AND(Table1[[#This Row],[Contract]]="Month-to-Month", Table1[[#This Row],[Tenure in Months]]&lt;6, Table1[[#This Row],[Payment Method]]="Bank Withdrawal"), "High Risk", IF(OR(Table1[[#This Row],[Contract]]="Month-to-Month", Table1[[#This Row],[Tenure in Months]]&lt;12), "Medium Risk", "Low Risk"))</f>
        <v>Medium Risk</v>
      </c>
    </row>
    <row r="2189" spans="1:51" x14ac:dyDescent="0.35">
      <c r="A2189" t="s">
        <v>3143</v>
      </c>
      <c r="B2189" t="s">
        <v>66</v>
      </c>
      <c r="C2189">
        <v>52</v>
      </c>
      <c r="D2189" t="s">
        <v>52</v>
      </c>
      <c r="E2189" t="s">
        <v>52</v>
      </c>
      <c r="F2189" t="s">
        <v>53</v>
      </c>
      <c r="G2189" t="s">
        <v>52</v>
      </c>
      <c r="H2189">
        <v>0</v>
      </c>
      <c r="I2189" t="s">
        <v>54</v>
      </c>
      <c r="J2189" t="s">
        <v>55</v>
      </c>
      <c r="K2189" t="s">
        <v>117</v>
      </c>
      <c r="L2189">
        <v>92126</v>
      </c>
      <c r="M2189">
        <v>32.886924999999998</v>
      </c>
      <c r="N2189">
        <v>-117.152162</v>
      </c>
      <c r="O2189">
        <v>74232</v>
      </c>
      <c r="P2189" t="s">
        <v>57</v>
      </c>
      <c r="Q2189" t="s">
        <v>53</v>
      </c>
      <c r="R2189">
        <v>1</v>
      </c>
      <c r="S2189">
        <v>13</v>
      </c>
      <c r="T2189" t="s">
        <v>58</v>
      </c>
      <c r="U2189" t="s">
        <v>53</v>
      </c>
      <c r="V2189">
        <v>17.829999999999998</v>
      </c>
      <c r="W2189" t="s">
        <v>52</v>
      </c>
      <c r="X2189" t="s">
        <v>53</v>
      </c>
      <c r="Y2189" t="s">
        <v>68</v>
      </c>
      <c r="Z2189">
        <v>10</v>
      </c>
      <c r="AA2189" t="s">
        <v>52</v>
      </c>
      <c r="AB2189" t="s">
        <v>52</v>
      </c>
      <c r="AC2189" t="s">
        <v>52</v>
      </c>
      <c r="AD2189" t="s">
        <v>52</v>
      </c>
      <c r="AE2189" t="s">
        <v>53</v>
      </c>
      <c r="AF2189" t="s">
        <v>53</v>
      </c>
      <c r="AG2189" t="s">
        <v>53</v>
      </c>
      <c r="AH2189" t="s">
        <v>53</v>
      </c>
      <c r="AI2189" t="s">
        <v>60</v>
      </c>
      <c r="AJ2189" t="s">
        <v>52</v>
      </c>
      <c r="AK2189" t="s">
        <v>61</v>
      </c>
      <c r="AL2189">
        <v>88.35</v>
      </c>
      <c r="AM2189">
        <v>1222.8</v>
      </c>
      <c r="AN2189">
        <v>0</v>
      </c>
      <c r="AO2189">
        <v>0</v>
      </c>
      <c r="AP2189">
        <v>231.789999999999</v>
      </c>
      <c r="AQ2189">
        <v>1454.59</v>
      </c>
      <c r="AR2189">
        <v>2</v>
      </c>
      <c r="AS2189" t="s">
        <v>62</v>
      </c>
      <c r="AT2189" t="s">
        <v>53</v>
      </c>
      <c r="AU2189">
        <v>81</v>
      </c>
      <c r="AV2189">
        <v>3740</v>
      </c>
      <c r="AW2189" t="s">
        <v>63</v>
      </c>
      <c r="AX2189" t="s">
        <v>70</v>
      </c>
      <c r="AY2189" t="str">
        <f>IF(AND(Table1[[#This Row],[Contract]]="Month-to-Month", Table1[[#This Row],[Tenure in Months]]&lt;6, Table1[[#This Row],[Payment Method]]="Bank Withdrawal"), "High Risk", IF(OR(Table1[[#This Row],[Contract]]="Month-to-Month", Table1[[#This Row],[Tenure in Months]]&lt;12), "Medium Risk", "Low Risk"))</f>
        <v>Medium Risk</v>
      </c>
    </row>
    <row r="2190" spans="1:51" x14ac:dyDescent="0.35">
      <c r="A2190" t="s">
        <v>3144</v>
      </c>
      <c r="B2190" t="s">
        <v>66</v>
      </c>
      <c r="C2190">
        <v>38</v>
      </c>
      <c r="D2190" t="s">
        <v>52</v>
      </c>
      <c r="E2190" t="s">
        <v>52</v>
      </c>
      <c r="F2190" t="s">
        <v>53</v>
      </c>
      <c r="G2190" t="s">
        <v>52</v>
      </c>
      <c r="H2190">
        <v>0</v>
      </c>
      <c r="I2190" t="s">
        <v>54</v>
      </c>
      <c r="J2190" t="s">
        <v>55</v>
      </c>
      <c r="K2190" t="s">
        <v>117</v>
      </c>
      <c r="L2190">
        <v>92126</v>
      </c>
      <c r="M2190">
        <v>32.886924999999998</v>
      </c>
      <c r="N2190">
        <v>-117.152162</v>
      </c>
      <c r="O2190">
        <v>74232</v>
      </c>
      <c r="P2190" t="s">
        <v>57</v>
      </c>
      <c r="Q2190" t="s">
        <v>53</v>
      </c>
      <c r="R2190">
        <v>1</v>
      </c>
      <c r="S2190">
        <v>49</v>
      </c>
      <c r="T2190" t="s">
        <v>58</v>
      </c>
      <c r="U2190" t="s">
        <v>53</v>
      </c>
      <c r="V2190">
        <v>6.45</v>
      </c>
      <c r="W2190" t="s">
        <v>53</v>
      </c>
      <c r="X2190" t="s">
        <v>53</v>
      </c>
      <c r="Y2190" t="s">
        <v>68</v>
      </c>
      <c r="Z2190">
        <v>10</v>
      </c>
      <c r="AA2190" t="s">
        <v>52</v>
      </c>
      <c r="AB2190" t="s">
        <v>53</v>
      </c>
      <c r="AC2190" t="s">
        <v>53</v>
      </c>
      <c r="AD2190" t="s">
        <v>53</v>
      </c>
      <c r="AE2190" t="s">
        <v>53</v>
      </c>
      <c r="AF2190" t="s">
        <v>53</v>
      </c>
      <c r="AG2190" t="s">
        <v>53</v>
      </c>
      <c r="AH2190" t="s">
        <v>53</v>
      </c>
      <c r="AI2190" t="s">
        <v>334</v>
      </c>
      <c r="AJ2190" t="s">
        <v>53</v>
      </c>
      <c r="AK2190" t="s">
        <v>61</v>
      </c>
      <c r="AL2190">
        <v>107.95</v>
      </c>
      <c r="AM2190">
        <v>5293.2</v>
      </c>
      <c r="AN2190">
        <v>0</v>
      </c>
      <c r="AO2190">
        <v>0</v>
      </c>
      <c r="AP2190">
        <v>316.05</v>
      </c>
      <c r="AQ2190">
        <v>5609.25</v>
      </c>
      <c r="AR2190">
        <v>2</v>
      </c>
      <c r="AS2190" t="s">
        <v>62</v>
      </c>
      <c r="AT2190" t="s">
        <v>53</v>
      </c>
      <c r="AU2190">
        <v>92</v>
      </c>
      <c r="AV2190">
        <v>5785</v>
      </c>
      <c r="AW2190" t="s">
        <v>63</v>
      </c>
      <c r="AX2190" t="s">
        <v>70</v>
      </c>
      <c r="AY2190" t="str">
        <f>IF(AND(Table1[[#This Row],[Contract]]="Month-to-Month", Table1[[#This Row],[Tenure in Months]]&lt;6, Table1[[#This Row],[Payment Method]]="Bank Withdrawal"), "High Risk", IF(OR(Table1[[#This Row],[Contract]]="Month-to-Month", Table1[[#This Row],[Tenure in Months]]&lt;12), "Medium Risk", "Low Risk"))</f>
        <v>Low Risk</v>
      </c>
    </row>
    <row r="2191" spans="1:51" x14ac:dyDescent="0.35">
      <c r="A2191" t="s">
        <v>3145</v>
      </c>
      <c r="B2191" t="s">
        <v>66</v>
      </c>
      <c r="C2191">
        <v>26</v>
      </c>
      <c r="D2191" t="s">
        <v>53</v>
      </c>
      <c r="E2191" t="s">
        <v>52</v>
      </c>
      <c r="F2191" t="s">
        <v>52</v>
      </c>
      <c r="G2191" t="s">
        <v>52</v>
      </c>
      <c r="H2191">
        <v>0</v>
      </c>
      <c r="I2191" t="s">
        <v>54</v>
      </c>
      <c r="J2191" t="s">
        <v>55</v>
      </c>
      <c r="K2191" t="s">
        <v>117</v>
      </c>
      <c r="L2191">
        <v>92126</v>
      </c>
      <c r="M2191">
        <v>32.886924999999998</v>
      </c>
      <c r="N2191">
        <v>-117.152162</v>
      </c>
      <c r="O2191">
        <v>74232</v>
      </c>
      <c r="P2191" t="s">
        <v>57</v>
      </c>
      <c r="Q2191" t="s">
        <v>52</v>
      </c>
      <c r="R2191">
        <v>0</v>
      </c>
      <c r="S2191">
        <v>37</v>
      </c>
      <c r="T2191" t="s">
        <v>75</v>
      </c>
      <c r="U2191" t="s">
        <v>53</v>
      </c>
      <c r="V2191">
        <v>3.27</v>
      </c>
      <c r="W2191" t="s">
        <v>52</v>
      </c>
      <c r="X2191" t="s">
        <v>53</v>
      </c>
      <c r="Y2191" t="s">
        <v>110</v>
      </c>
      <c r="Z2191">
        <v>71</v>
      </c>
      <c r="AA2191" t="s">
        <v>52</v>
      </c>
      <c r="AB2191" t="s">
        <v>52</v>
      </c>
      <c r="AC2191" t="s">
        <v>52</v>
      </c>
      <c r="AD2191" t="s">
        <v>52</v>
      </c>
      <c r="AE2191" t="s">
        <v>53</v>
      </c>
      <c r="AF2191" t="s">
        <v>53</v>
      </c>
      <c r="AG2191" t="s">
        <v>53</v>
      </c>
      <c r="AH2191" t="s">
        <v>53</v>
      </c>
      <c r="AI2191" t="s">
        <v>60</v>
      </c>
      <c r="AJ2191" t="s">
        <v>53</v>
      </c>
      <c r="AK2191" t="s">
        <v>61</v>
      </c>
      <c r="AL2191">
        <v>64.75</v>
      </c>
      <c r="AM2191">
        <v>2345.1999999999998</v>
      </c>
      <c r="AN2191">
        <v>0</v>
      </c>
      <c r="AO2191">
        <v>0</v>
      </c>
      <c r="AP2191">
        <v>120.99</v>
      </c>
      <c r="AQ2191">
        <v>2466.1899999999901</v>
      </c>
      <c r="AR2191">
        <v>1</v>
      </c>
      <c r="AS2191" t="s">
        <v>62</v>
      </c>
      <c r="AT2191" t="s">
        <v>53</v>
      </c>
      <c r="AU2191">
        <v>80</v>
      </c>
      <c r="AV2191">
        <v>5554</v>
      </c>
      <c r="AW2191" t="s">
        <v>120</v>
      </c>
      <c r="AX2191" t="s">
        <v>121</v>
      </c>
      <c r="AY2191" t="str">
        <f>IF(AND(Table1[[#This Row],[Contract]]="Month-to-Month", Table1[[#This Row],[Tenure in Months]]&lt;6, Table1[[#This Row],[Payment Method]]="Bank Withdrawal"), "High Risk", IF(OR(Table1[[#This Row],[Contract]]="Month-to-Month", Table1[[#This Row],[Tenure in Months]]&lt;12), "Medium Risk", "Low Risk"))</f>
        <v>Medium Risk</v>
      </c>
    </row>
    <row r="2192" spans="1:51" x14ac:dyDescent="0.35">
      <c r="A2192" t="s">
        <v>3146</v>
      </c>
      <c r="B2192" t="s">
        <v>51</v>
      </c>
      <c r="C2192">
        <v>49</v>
      </c>
      <c r="D2192" t="s">
        <v>52</v>
      </c>
      <c r="E2192" t="s">
        <v>52</v>
      </c>
      <c r="F2192" t="s">
        <v>52</v>
      </c>
      <c r="G2192" t="s">
        <v>52</v>
      </c>
      <c r="H2192">
        <v>0</v>
      </c>
      <c r="I2192" t="s">
        <v>54</v>
      </c>
      <c r="J2192" t="s">
        <v>55</v>
      </c>
      <c r="K2192" t="s">
        <v>117</v>
      </c>
      <c r="L2192">
        <v>92126</v>
      </c>
      <c r="M2192">
        <v>32.886924999999998</v>
      </c>
      <c r="N2192">
        <v>-117.152162</v>
      </c>
      <c r="O2192">
        <v>74232</v>
      </c>
      <c r="P2192" t="s">
        <v>57</v>
      </c>
      <c r="Q2192" t="s">
        <v>52</v>
      </c>
      <c r="R2192">
        <v>0</v>
      </c>
      <c r="S2192">
        <v>26</v>
      </c>
      <c r="T2192" t="s">
        <v>75</v>
      </c>
      <c r="U2192" t="s">
        <v>53</v>
      </c>
      <c r="V2192">
        <v>6.24</v>
      </c>
      <c r="W2192" t="s">
        <v>52</v>
      </c>
      <c r="X2192" t="s">
        <v>53</v>
      </c>
      <c r="Y2192" t="s">
        <v>68</v>
      </c>
      <c r="Z2192">
        <v>25</v>
      </c>
      <c r="AA2192" t="s">
        <v>52</v>
      </c>
      <c r="AB2192" t="s">
        <v>53</v>
      </c>
      <c r="AC2192" t="s">
        <v>53</v>
      </c>
      <c r="AD2192" t="s">
        <v>52</v>
      </c>
      <c r="AE2192" t="s">
        <v>53</v>
      </c>
      <c r="AF2192" t="s">
        <v>52</v>
      </c>
      <c r="AG2192" t="s">
        <v>52</v>
      </c>
      <c r="AH2192" t="s">
        <v>53</v>
      </c>
      <c r="AI2192" t="s">
        <v>60</v>
      </c>
      <c r="AJ2192" t="s">
        <v>52</v>
      </c>
      <c r="AK2192" t="s">
        <v>61</v>
      </c>
      <c r="AL2192">
        <v>89.8</v>
      </c>
      <c r="AM2192">
        <v>2335.3000000000002</v>
      </c>
      <c r="AN2192">
        <v>0</v>
      </c>
      <c r="AO2192">
        <v>0</v>
      </c>
      <c r="AP2192">
        <v>162.24</v>
      </c>
      <c r="AQ2192">
        <v>2497.54</v>
      </c>
      <c r="AR2192">
        <v>1</v>
      </c>
      <c r="AS2192" t="s">
        <v>62</v>
      </c>
      <c r="AT2192" t="s">
        <v>53</v>
      </c>
      <c r="AU2192">
        <v>71</v>
      </c>
      <c r="AV2192">
        <v>3452</v>
      </c>
      <c r="AW2192" t="s">
        <v>63</v>
      </c>
      <c r="AX2192" t="s">
        <v>70</v>
      </c>
      <c r="AY2192" t="str">
        <f>IF(AND(Table1[[#This Row],[Contract]]="Month-to-Month", Table1[[#This Row],[Tenure in Months]]&lt;6, Table1[[#This Row],[Payment Method]]="Bank Withdrawal"), "High Risk", IF(OR(Table1[[#This Row],[Contract]]="Month-to-Month", Table1[[#This Row],[Tenure in Months]]&lt;12), "Medium Risk", "Low Risk"))</f>
        <v>Medium Risk</v>
      </c>
    </row>
    <row r="2193" spans="1:51" x14ac:dyDescent="0.35">
      <c r="A2193" t="s">
        <v>3147</v>
      </c>
      <c r="B2193" t="s">
        <v>66</v>
      </c>
      <c r="C2193">
        <v>61</v>
      </c>
      <c r="D2193" t="s">
        <v>52</v>
      </c>
      <c r="E2193" t="s">
        <v>52</v>
      </c>
      <c r="F2193" t="s">
        <v>52</v>
      </c>
      <c r="G2193" t="s">
        <v>52</v>
      </c>
      <c r="H2193">
        <v>0</v>
      </c>
      <c r="I2193" t="s">
        <v>54</v>
      </c>
      <c r="J2193" t="s">
        <v>55</v>
      </c>
      <c r="K2193" t="s">
        <v>117</v>
      </c>
      <c r="L2193">
        <v>92126</v>
      </c>
      <c r="M2193">
        <v>32.886924999999998</v>
      </c>
      <c r="N2193">
        <v>-117.152162</v>
      </c>
      <c r="O2193">
        <v>74232</v>
      </c>
      <c r="P2193" t="s">
        <v>57</v>
      </c>
      <c r="Q2193" t="s">
        <v>52</v>
      </c>
      <c r="R2193">
        <v>0</v>
      </c>
      <c r="S2193">
        <v>12</v>
      </c>
      <c r="T2193" t="s">
        <v>58</v>
      </c>
      <c r="U2193" t="s">
        <v>53</v>
      </c>
      <c r="V2193">
        <v>34.81</v>
      </c>
      <c r="W2193" t="s">
        <v>52</v>
      </c>
      <c r="X2193" t="s">
        <v>53</v>
      </c>
      <c r="Y2193" t="s">
        <v>68</v>
      </c>
      <c r="Z2193">
        <v>16</v>
      </c>
      <c r="AA2193" t="s">
        <v>52</v>
      </c>
      <c r="AB2193" t="s">
        <v>52</v>
      </c>
      <c r="AC2193" t="s">
        <v>53</v>
      </c>
      <c r="AD2193" t="s">
        <v>52</v>
      </c>
      <c r="AE2193" t="s">
        <v>53</v>
      </c>
      <c r="AF2193" t="s">
        <v>53</v>
      </c>
      <c r="AG2193" t="s">
        <v>53</v>
      </c>
      <c r="AH2193" t="s">
        <v>53</v>
      </c>
      <c r="AI2193" t="s">
        <v>124</v>
      </c>
      <c r="AJ2193" t="s">
        <v>52</v>
      </c>
      <c r="AK2193" t="s">
        <v>87</v>
      </c>
      <c r="AL2193">
        <v>95.5</v>
      </c>
      <c r="AM2193">
        <v>1115.1500000000001</v>
      </c>
      <c r="AN2193">
        <v>0</v>
      </c>
      <c r="AO2193">
        <v>0</v>
      </c>
      <c r="AP2193">
        <v>417.72</v>
      </c>
      <c r="AQ2193">
        <v>1532.87</v>
      </c>
      <c r="AR2193">
        <v>2</v>
      </c>
      <c r="AS2193" t="s">
        <v>62</v>
      </c>
      <c r="AT2193" t="s">
        <v>53</v>
      </c>
      <c r="AU2193">
        <v>88</v>
      </c>
      <c r="AV2193">
        <v>3538</v>
      </c>
      <c r="AW2193" t="s">
        <v>63</v>
      </c>
      <c r="AX2193" t="s">
        <v>70</v>
      </c>
      <c r="AY2193" t="str">
        <f>IF(AND(Table1[[#This Row],[Contract]]="Month-to-Month", Table1[[#This Row],[Tenure in Months]]&lt;6, Table1[[#This Row],[Payment Method]]="Bank Withdrawal"), "High Risk", IF(OR(Table1[[#This Row],[Contract]]="Month-to-Month", Table1[[#This Row],[Tenure in Months]]&lt;12), "Medium Risk", "Low Risk"))</f>
        <v>Low Risk</v>
      </c>
    </row>
    <row r="2194" spans="1:51" x14ac:dyDescent="0.35">
      <c r="A2194" t="s">
        <v>3148</v>
      </c>
      <c r="B2194" t="s">
        <v>51</v>
      </c>
      <c r="C2194">
        <v>64</v>
      </c>
      <c r="D2194" t="s">
        <v>52</v>
      </c>
      <c r="E2194" t="s">
        <v>52</v>
      </c>
      <c r="F2194" t="s">
        <v>53</v>
      </c>
      <c r="G2194" t="s">
        <v>52</v>
      </c>
      <c r="H2194">
        <v>0</v>
      </c>
      <c r="I2194" t="s">
        <v>54</v>
      </c>
      <c r="J2194" t="s">
        <v>55</v>
      </c>
      <c r="K2194" t="s">
        <v>117</v>
      </c>
      <c r="L2194">
        <v>92126</v>
      </c>
      <c r="M2194">
        <v>32.886924999999998</v>
      </c>
      <c r="N2194">
        <v>-117.152162</v>
      </c>
      <c r="O2194">
        <v>74232</v>
      </c>
      <c r="P2194" t="s">
        <v>57</v>
      </c>
      <c r="Q2194" t="s">
        <v>53</v>
      </c>
      <c r="R2194">
        <v>3</v>
      </c>
      <c r="S2194">
        <v>5</v>
      </c>
      <c r="T2194" t="s">
        <v>67</v>
      </c>
      <c r="U2194" t="s">
        <v>53</v>
      </c>
      <c r="V2194">
        <v>36.880000000000003</v>
      </c>
      <c r="W2194" t="s">
        <v>53</v>
      </c>
      <c r="X2194" t="s">
        <v>53</v>
      </c>
      <c r="Y2194" t="s">
        <v>68</v>
      </c>
      <c r="Z2194">
        <v>8</v>
      </c>
      <c r="AA2194" t="s">
        <v>53</v>
      </c>
      <c r="AB2194" t="s">
        <v>52</v>
      </c>
      <c r="AC2194" t="s">
        <v>53</v>
      </c>
      <c r="AD2194" t="s">
        <v>52</v>
      </c>
      <c r="AE2194" t="s">
        <v>52</v>
      </c>
      <c r="AF2194" t="s">
        <v>52</v>
      </c>
      <c r="AG2194" t="s">
        <v>52</v>
      </c>
      <c r="AH2194" t="s">
        <v>53</v>
      </c>
      <c r="AI2194" t="s">
        <v>60</v>
      </c>
      <c r="AJ2194" t="s">
        <v>53</v>
      </c>
      <c r="AK2194" t="s">
        <v>61</v>
      </c>
      <c r="AL2194">
        <v>84.5</v>
      </c>
      <c r="AM2194">
        <v>453.75</v>
      </c>
      <c r="AN2194">
        <v>0</v>
      </c>
      <c r="AO2194">
        <v>0</v>
      </c>
      <c r="AP2194">
        <v>184.4</v>
      </c>
      <c r="AQ2194">
        <v>638.15</v>
      </c>
      <c r="AR2194">
        <v>1</v>
      </c>
      <c r="AS2194" t="s">
        <v>62</v>
      </c>
      <c r="AT2194" t="s">
        <v>53</v>
      </c>
      <c r="AU2194">
        <v>91</v>
      </c>
      <c r="AV2194">
        <v>5141</v>
      </c>
      <c r="AW2194" t="s">
        <v>63</v>
      </c>
      <c r="AX2194" t="s">
        <v>70</v>
      </c>
      <c r="AY2194" t="str">
        <f>IF(AND(Table1[[#This Row],[Contract]]="Month-to-Month", Table1[[#This Row],[Tenure in Months]]&lt;6, Table1[[#This Row],[Payment Method]]="Bank Withdrawal"), "High Risk", IF(OR(Table1[[#This Row],[Contract]]="Month-to-Month", Table1[[#This Row],[Tenure in Months]]&lt;12), "Medium Risk", "Low Risk"))</f>
        <v>High Risk</v>
      </c>
    </row>
    <row r="2195" spans="1:51" x14ac:dyDescent="0.35">
      <c r="A2195" t="s">
        <v>3149</v>
      </c>
      <c r="B2195" t="s">
        <v>51</v>
      </c>
      <c r="C2195">
        <v>26</v>
      </c>
      <c r="D2195" t="s">
        <v>53</v>
      </c>
      <c r="E2195" t="s">
        <v>52</v>
      </c>
      <c r="F2195" t="s">
        <v>52</v>
      </c>
      <c r="G2195" t="s">
        <v>52</v>
      </c>
      <c r="H2195">
        <v>0</v>
      </c>
      <c r="I2195" t="s">
        <v>54</v>
      </c>
      <c r="J2195" t="s">
        <v>55</v>
      </c>
      <c r="K2195" t="s">
        <v>117</v>
      </c>
      <c r="L2195">
        <v>92126</v>
      </c>
      <c r="M2195">
        <v>32.886924999999998</v>
      </c>
      <c r="N2195">
        <v>-117.152162</v>
      </c>
      <c r="O2195">
        <v>74232</v>
      </c>
      <c r="P2195" t="s">
        <v>57</v>
      </c>
      <c r="Q2195" t="s">
        <v>52</v>
      </c>
      <c r="R2195">
        <v>0</v>
      </c>
      <c r="S2195">
        <v>18</v>
      </c>
      <c r="T2195" t="s">
        <v>58</v>
      </c>
      <c r="U2195" t="s">
        <v>53</v>
      </c>
      <c r="V2195">
        <v>28.59</v>
      </c>
      <c r="W2195" t="s">
        <v>53</v>
      </c>
      <c r="X2195" t="s">
        <v>53</v>
      </c>
      <c r="Y2195" t="s">
        <v>68</v>
      </c>
      <c r="Z2195">
        <v>26</v>
      </c>
      <c r="AA2195" t="s">
        <v>52</v>
      </c>
      <c r="AB2195" t="s">
        <v>52</v>
      </c>
      <c r="AC2195" t="s">
        <v>53</v>
      </c>
      <c r="AD2195" t="s">
        <v>52</v>
      </c>
      <c r="AE2195" t="s">
        <v>52</v>
      </c>
      <c r="AF2195" t="s">
        <v>53</v>
      </c>
      <c r="AG2195" t="s">
        <v>53</v>
      </c>
      <c r="AH2195" t="s">
        <v>53</v>
      </c>
      <c r="AI2195" t="s">
        <v>60</v>
      </c>
      <c r="AJ2195" t="s">
        <v>53</v>
      </c>
      <c r="AK2195" t="s">
        <v>69</v>
      </c>
      <c r="AL2195">
        <v>90.7</v>
      </c>
      <c r="AM2195">
        <v>1597.25</v>
      </c>
      <c r="AN2195">
        <v>0</v>
      </c>
      <c r="AO2195">
        <v>0</v>
      </c>
      <c r="AP2195">
        <v>514.62</v>
      </c>
      <c r="AQ2195">
        <v>2111.87</v>
      </c>
      <c r="AR2195">
        <v>1</v>
      </c>
      <c r="AS2195" t="s">
        <v>62</v>
      </c>
      <c r="AT2195" t="s">
        <v>53</v>
      </c>
      <c r="AU2195">
        <v>89</v>
      </c>
      <c r="AV2195">
        <v>2931</v>
      </c>
      <c r="AW2195" t="s">
        <v>63</v>
      </c>
      <c r="AX2195" t="s">
        <v>70</v>
      </c>
      <c r="AY2195" t="str">
        <f>IF(AND(Table1[[#This Row],[Contract]]="Month-to-Month", Table1[[#This Row],[Tenure in Months]]&lt;6, Table1[[#This Row],[Payment Method]]="Bank Withdrawal"), "High Risk", IF(OR(Table1[[#This Row],[Contract]]="Month-to-Month", Table1[[#This Row],[Tenure in Months]]&lt;12), "Medium Risk", "Low Risk"))</f>
        <v>Medium Risk</v>
      </c>
    </row>
    <row r="2196" spans="1:51" x14ac:dyDescent="0.35">
      <c r="A2196" t="s">
        <v>3150</v>
      </c>
      <c r="B2196" t="s">
        <v>66</v>
      </c>
      <c r="C2196">
        <v>20</v>
      </c>
      <c r="D2196" t="s">
        <v>53</v>
      </c>
      <c r="E2196" t="s">
        <v>52</v>
      </c>
      <c r="F2196" t="s">
        <v>52</v>
      </c>
      <c r="G2196" t="s">
        <v>52</v>
      </c>
      <c r="H2196">
        <v>0</v>
      </c>
      <c r="I2196" t="s">
        <v>54</v>
      </c>
      <c r="J2196" t="s">
        <v>55</v>
      </c>
      <c r="K2196" t="s">
        <v>117</v>
      </c>
      <c r="L2196">
        <v>92126</v>
      </c>
      <c r="M2196">
        <v>32.886924999999998</v>
      </c>
      <c r="N2196">
        <v>-117.152162</v>
      </c>
      <c r="O2196">
        <v>74232</v>
      </c>
      <c r="P2196" t="s">
        <v>57</v>
      </c>
      <c r="Q2196" t="s">
        <v>52</v>
      </c>
      <c r="R2196">
        <v>0</v>
      </c>
      <c r="S2196">
        <v>54</v>
      </c>
      <c r="T2196" t="s">
        <v>58</v>
      </c>
      <c r="U2196" t="s">
        <v>53</v>
      </c>
      <c r="V2196">
        <v>43.47</v>
      </c>
      <c r="W2196" t="s">
        <v>53</v>
      </c>
      <c r="X2196" t="s">
        <v>53</v>
      </c>
      <c r="Y2196" t="s">
        <v>68</v>
      </c>
      <c r="Z2196">
        <v>82</v>
      </c>
      <c r="AA2196" t="s">
        <v>53</v>
      </c>
      <c r="AB2196" t="s">
        <v>52</v>
      </c>
      <c r="AC2196" t="s">
        <v>53</v>
      </c>
      <c r="AD2196" t="s">
        <v>52</v>
      </c>
      <c r="AE2196" t="s">
        <v>53</v>
      </c>
      <c r="AF2196" t="s">
        <v>53</v>
      </c>
      <c r="AG2196" t="s">
        <v>53</v>
      </c>
      <c r="AH2196" t="s">
        <v>53</v>
      </c>
      <c r="AI2196" t="s">
        <v>124</v>
      </c>
      <c r="AJ2196" t="s">
        <v>53</v>
      </c>
      <c r="AK2196" t="s">
        <v>61</v>
      </c>
      <c r="AL2196">
        <v>103.95</v>
      </c>
      <c r="AM2196">
        <v>5639.05</v>
      </c>
      <c r="AN2196">
        <v>0</v>
      </c>
      <c r="AO2196">
        <v>0</v>
      </c>
      <c r="AP2196">
        <v>2347.38</v>
      </c>
      <c r="AQ2196">
        <v>7986.43</v>
      </c>
      <c r="AR2196">
        <v>3</v>
      </c>
      <c r="AS2196" t="s">
        <v>62</v>
      </c>
      <c r="AT2196" t="s">
        <v>53</v>
      </c>
      <c r="AU2196">
        <v>91</v>
      </c>
      <c r="AV2196">
        <v>6117</v>
      </c>
      <c r="AW2196" t="s">
        <v>63</v>
      </c>
      <c r="AX2196" t="s">
        <v>70</v>
      </c>
      <c r="AY2196" t="str">
        <f>IF(AND(Table1[[#This Row],[Contract]]="Month-to-Month", Table1[[#This Row],[Tenure in Months]]&lt;6, Table1[[#This Row],[Payment Method]]="Bank Withdrawal"), "High Risk", IF(OR(Table1[[#This Row],[Contract]]="Month-to-Month", Table1[[#This Row],[Tenure in Months]]&lt;12), "Medium Risk", "Low Risk"))</f>
        <v>Low Risk</v>
      </c>
    </row>
    <row r="2197" spans="1:51" x14ac:dyDescent="0.35">
      <c r="A2197" t="s">
        <v>3151</v>
      </c>
      <c r="B2197" t="s">
        <v>66</v>
      </c>
      <c r="C2197">
        <v>39</v>
      </c>
      <c r="D2197" t="s">
        <v>52</v>
      </c>
      <c r="E2197" t="s">
        <v>52</v>
      </c>
      <c r="F2197" t="s">
        <v>52</v>
      </c>
      <c r="G2197" t="s">
        <v>52</v>
      </c>
      <c r="H2197">
        <v>0</v>
      </c>
      <c r="I2197" t="s">
        <v>54</v>
      </c>
      <c r="J2197" t="s">
        <v>55</v>
      </c>
      <c r="K2197" t="s">
        <v>117</v>
      </c>
      <c r="L2197">
        <v>92126</v>
      </c>
      <c r="M2197">
        <v>32.886924999999998</v>
      </c>
      <c r="N2197">
        <v>-117.152162</v>
      </c>
      <c r="O2197">
        <v>74232</v>
      </c>
      <c r="P2197" t="s">
        <v>57</v>
      </c>
      <c r="Q2197" t="s">
        <v>52</v>
      </c>
      <c r="R2197">
        <v>0</v>
      </c>
      <c r="S2197">
        <v>10</v>
      </c>
      <c r="T2197" t="s">
        <v>58</v>
      </c>
      <c r="U2197" t="s">
        <v>53</v>
      </c>
      <c r="V2197">
        <v>5.63</v>
      </c>
      <c r="W2197" t="s">
        <v>53</v>
      </c>
      <c r="X2197" t="s">
        <v>53</v>
      </c>
      <c r="Y2197" t="s">
        <v>68</v>
      </c>
      <c r="Z2197">
        <v>26</v>
      </c>
      <c r="AA2197" t="s">
        <v>52</v>
      </c>
      <c r="AB2197" t="s">
        <v>52</v>
      </c>
      <c r="AC2197" t="s">
        <v>52</v>
      </c>
      <c r="AD2197" t="s">
        <v>52</v>
      </c>
      <c r="AE2197" t="s">
        <v>52</v>
      </c>
      <c r="AF2197" t="s">
        <v>52</v>
      </c>
      <c r="AG2197" t="s">
        <v>52</v>
      </c>
      <c r="AH2197" t="s">
        <v>53</v>
      </c>
      <c r="AI2197" t="s">
        <v>60</v>
      </c>
      <c r="AJ2197" t="s">
        <v>53</v>
      </c>
      <c r="AK2197" t="s">
        <v>61</v>
      </c>
      <c r="AL2197">
        <v>74.75</v>
      </c>
      <c r="AM2197">
        <v>799.65</v>
      </c>
      <c r="AN2197">
        <v>0</v>
      </c>
      <c r="AO2197">
        <v>0</v>
      </c>
      <c r="AP2197">
        <v>56.3</v>
      </c>
      <c r="AQ2197">
        <v>855.94999999999902</v>
      </c>
      <c r="AR2197">
        <v>1</v>
      </c>
      <c r="AS2197" t="s">
        <v>62</v>
      </c>
      <c r="AT2197" t="s">
        <v>53</v>
      </c>
      <c r="AU2197">
        <v>69</v>
      </c>
      <c r="AV2197">
        <v>5578</v>
      </c>
      <c r="AW2197" t="s">
        <v>88</v>
      </c>
      <c r="AX2197" t="s">
        <v>89</v>
      </c>
      <c r="AY2197" t="str">
        <f>IF(AND(Table1[[#This Row],[Contract]]="Month-to-Month", Table1[[#This Row],[Tenure in Months]]&lt;6, Table1[[#This Row],[Payment Method]]="Bank Withdrawal"), "High Risk", IF(OR(Table1[[#This Row],[Contract]]="Month-to-Month", Table1[[#This Row],[Tenure in Months]]&lt;12), "Medium Risk", "Low Risk"))</f>
        <v>Medium Risk</v>
      </c>
    </row>
    <row r="2198" spans="1:51" x14ac:dyDescent="0.35">
      <c r="A2198" t="s">
        <v>3152</v>
      </c>
      <c r="B2198" t="s">
        <v>66</v>
      </c>
      <c r="C2198">
        <v>20</v>
      </c>
      <c r="D2198" t="s">
        <v>53</v>
      </c>
      <c r="E2198" t="s">
        <v>52</v>
      </c>
      <c r="F2198" t="s">
        <v>52</v>
      </c>
      <c r="G2198" t="s">
        <v>52</v>
      </c>
      <c r="H2198">
        <v>0</v>
      </c>
      <c r="I2198" t="s">
        <v>54</v>
      </c>
      <c r="J2198" t="s">
        <v>55</v>
      </c>
      <c r="K2198" t="s">
        <v>117</v>
      </c>
      <c r="L2198">
        <v>92126</v>
      </c>
      <c r="M2198">
        <v>32.886924999999998</v>
      </c>
      <c r="N2198">
        <v>-117.152162</v>
      </c>
      <c r="O2198">
        <v>74232</v>
      </c>
      <c r="P2198" t="s">
        <v>57</v>
      </c>
      <c r="Q2198" t="s">
        <v>52</v>
      </c>
      <c r="R2198">
        <v>0</v>
      </c>
      <c r="S2198">
        <v>1</v>
      </c>
      <c r="T2198" t="s">
        <v>58</v>
      </c>
      <c r="U2198" t="s">
        <v>53</v>
      </c>
      <c r="V2198">
        <v>22.82</v>
      </c>
      <c r="W2198" t="s">
        <v>52</v>
      </c>
      <c r="X2198" t="s">
        <v>53</v>
      </c>
      <c r="Y2198" t="s">
        <v>110</v>
      </c>
      <c r="Z2198">
        <v>27</v>
      </c>
      <c r="AA2198" t="s">
        <v>52</v>
      </c>
      <c r="AB2198" t="s">
        <v>52</v>
      </c>
      <c r="AC2198" t="s">
        <v>52</v>
      </c>
      <c r="AD2198" t="s">
        <v>53</v>
      </c>
      <c r="AE2198" t="s">
        <v>52</v>
      </c>
      <c r="AF2198" t="s">
        <v>52</v>
      </c>
      <c r="AG2198" t="s">
        <v>52</v>
      </c>
      <c r="AH2198" t="s">
        <v>53</v>
      </c>
      <c r="AI2198" t="s">
        <v>60</v>
      </c>
      <c r="AJ2198" t="s">
        <v>53</v>
      </c>
      <c r="AK2198" t="s">
        <v>61</v>
      </c>
      <c r="AL2198">
        <v>50.8</v>
      </c>
      <c r="AM2198">
        <v>50.8</v>
      </c>
      <c r="AN2198">
        <v>0</v>
      </c>
      <c r="AO2198">
        <v>0</v>
      </c>
      <c r="AP2198">
        <v>22.82</v>
      </c>
      <c r="AQ2198">
        <v>73.62</v>
      </c>
      <c r="AR2198">
        <v>2</v>
      </c>
      <c r="AS2198" t="s">
        <v>62</v>
      </c>
      <c r="AT2198" t="s">
        <v>53</v>
      </c>
      <c r="AU2198">
        <v>68</v>
      </c>
      <c r="AV2198">
        <v>4535</v>
      </c>
      <c r="AW2198" t="s">
        <v>63</v>
      </c>
      <c r="AX2198" t="s">
        <v>70</v>
      </c>
      <c r="AY2198" t="str">
        <f>IF(AND(Table1[[#This Row],[Contract]]="Month-to-Month", Table1[[#This Row],[Tenure in Months]]&lt;6, Table1[[#This Row],[Payment Method]]="Bank Withdrawal"), "High Risk", IF(OR(Table1[[#This Row],[Contract]]="Month-to-Month", Table1[[#This Row],[Tenure in Months]]&lt;12), "Medium Risk", "Low Risk"))</f>
        <v>High Risk</v>
      </c>
    </row>
    <row r="2199" spans="1:51" x14ac:dyDescent="0.35">
      <c r="A2199" t="s">
        <v>3153</v>
      </c>
      <c r="B2199" t="s">
        <v>51</v>
      </c>
      <c r="C2199">
        <v>42</v>
      </c>
      <c r="D2199" t="s">
        <v>52</v>
      </c>
      <c r="E2199" t="s">
        <v>52</v>
      </c>
      <c r="F2199" t="s">
        <v>52</v>
      </c>
      <c r="G2199" t="s">
        <v>52</v>
      </c>
      <c r="H2199">
        <v>0</v>
      </c>
      <c r="I2199" t="s">
        <v>54</v>
      </c>
      <c r="J2199" t="s">
        <v>55</v>
      </c>
      <c r="K2199" t="s">
        <v>117</v>
      </c>
      <c r="L2199">
        <v>92126</v>
      </c>
      <c r="M2199">
        <v>32.886924999999998</v>
      </c>
      <c r="N2199">
        <v>-117.152162</v>
      </c>
      <c r="O2199">
        <v>74232</v>
      </c>
      <c r="P2199" t="s">
        <v>57</v>
      </c>
      <c r="Q2199" t="s">
        <v>52</v>
      </c>
      <c r="R2199">
        <v>0</v>
      </c>
      <c r="S2199">
        <v>2</v>
      </c>
      <c r="T2199" t="s">
        <v>67</v>
      </c>
      <c r="U2199" t="s">
        <v>53</v>
      </c>
      <c r="V2199">
        <v>39.03</v>
      </c>
      <c r="W2199" t="s">
        <v>52</v>
      </c>
      <c r="X2199" t="s">
        <v>53</v>
      </c>
      <c r="Y2199" t="s">
        <v>68</v>
      </c>
      <c r="Z2199">
        <v>30</v>
      </c>
      <c r="AA2199" t="s">
        <v>52</v>
      </c>
      <c r="AB2199" t="s">
        <v>52</v>
      </c>
      <c r="AC2199" t="s">
        <v>52</v>
      </c>
      <c r="AD2199" t="s">
        <v>52</v>
      </c>
      <c r="AE2199" t="s">
        <v>53</v>
      </c>
      <c r="AF2199" t="s">
        <v>52</v>
      </c>
      <c r="AG2199" t="s">
        <v>52</v>
      </c>
      <c r="AH2199" t="s">
        <v>52</v>
      </c>
      <c r="AI2199" t="s">
        <v>60</v>
      </c>
      <c r="AJ2199" t="s">
        <v>53</v>
      </c>
      <c r="AK2199" t="s">
        <v>61</v>
      </c>
      <c r="AL2199">
        <v>80.25</v>
      </c>
      <c r="AM2199">
        <v>144.55000000000001</v>
      </c>
      <c r="AN2199">
        <v>0</v>
      </c>
      <c r="AO2199">
        <v>10</v>
      </c>
      <c r="AP2199">
        <v>78.06</v>
      </c>
      <c r="AQ2199">
        <v>232.61</v>
      </c>
      <c r="AR2199">
        <v>1</v>
      </c>
      <c r="AS2199" t="s">
        <v>62</v>
      </c>
      <c r="AT2199" t="s">
        <v>53</v>
      </c>
      <c r="AU2199">
        <v>80</v>
      </c>
      <c r="AV2199">
        <v>5055</v>
      </c>
      <c r="AW2199" t="s">
        <v>63</v>
      </c>
      <c r="AX2199" t="s">
        <v>70</v>
      </c>
      <c r="AY2199" t="str">
        <f>IF(AND(Table1[[#This Row],[Contract]]="Month-to-Month", Table1[[#This Row],[Tenure in Months]]&lt;6, Table1[[#This Row],[Payment Method]]="Bank Withdrawal"), "High Risk", IF(OR(Table1[[#This Row],[Contract]]="Month-to-Month", Table1[[#This Row],[Tenure in Months]]&lt;12), "Medium Risk", "Low Risk"))</f>
        <v>High Risk</v>
      </c>
    </row>
    <row r="2200" spans="1:51" x14ac:dyDescent="0.35">
      <c r="A2200" t="s">
        <v>3154</v>
      </c>
      <c r="B2200" t="s">
        <v>51</v>
      </c>
      <c r="C2200">
        <v>62</v>
      </c>
      <c r="D2200" t="s">
        <v>52</v>
      </c>
      <c r="E2200" t="s">
        <v>52</v>
      </c>
      <c r="F2200" t="s">
        <v>53</v>
      </c>
      <c r="G2200" t="s">
        <v>52</v>
      </c>
      <c r="H2200">
        <v>0</v>
      </c>
      <c r="I2200" t="s">
        <v>54</v>
      </c>
      <c r="J2200" t="s">
        <v>55</v>
      </c>
      <c r="K2200" t="s">
        <v>117</v>
      </c>
      <c r="L2200">
        <v>92126</v>
      </c>
      <c r="M2200">
        <v>32.886924999999998</v>
      </c>
      <c r="N2200">
        <v>-117.152162</v>
      </c>
      <c r="O2200">
        <v>74232</v>
      </c>
      <c r="P2200" t="s">
        <v>57</v>
      </c>
      <c r="Q2200" t="s">
        <v>53</v>
      </c>
      <c r="R2200">
        <v>1</v>
      </c>
      <c r="S2200">
        <v>32</v>
      </c>
      <c r="T2200" t="s">
        <v>75</v>
      </c>
      <c r="U2200" t="s">
        <v>53</v>
      </c>
      <c r="V2200">
        <v>22.57</v>
      </c>
      <c r="W2200" t="s">
        <v>53</v>
      </c>
      <c r="X2200" t="s">
        <v>53</v>
      </c>
      <c r="Y2200" t="s">
        <v>68</v>
      </c>
      <c r="Z2200">
        <v>11</v>
      </c>
      <c r="AA2200" t="s">
        <v>52</v>
      </c>
      <c r="AB2200" t="s">
        <v>52</v>
      </c>
      <c r="AC2200" t="s">
        <v>53</v>
      </c>
      <c r="AD2200" t="s">
        <v>52</v>
      </c>
      <c r="AE2200" t="s">
        <v>52</v>
      </c>
      <c r="AF2200" t="s">
        <v>52</v>
      </c>
      <c r="AG2200" t="s">
        <v>52</v>
      </c>
      <c r="AH2200" t="s">
        <v>53</v>
      </c>
      <c r="AI2200" t="s">
        <v>60</v>
      </c>
      <c r="AJ2200" t="s">
        <v>53</v>
      </c>
      <c r="AK2200" t="s">
        <v>61</v>
      </c>
      <c r="AL2200">
        <v>78.900000000000006</v>
      </c>
      <c r="AM2200">
        <v>2447.9499999999998</v>
      </c>
      <c r="AN2200">
        <v>0</v>
      </c>
      <c r="AO2200">
        <v>0</v>
      </c>
      <c r="AP2200">
        <v>722.24</v>
      </c>
      <c r="AQ2200">
        <v>3170.1899999999901</v>
      </c>
      <c r="AR2200">
        <v>3</v>
      </c>
      <c r="AS2200" t="s">
        <v>62</v>
      </c>
      <c r="AT2200" t="s">
        <v>53</v>
      </c>
      <c r="AU2200">
        <v>90</v>
      </c>
      <c r="AV2200">
        <v>5949</v>
      </c>
      <c r="AW2200" t="s">
        <v>63</v>
      </c>
      <c r="AX2200" t="s">
        <v>70</v>
      </c>
      <c r="AY2200" t="str">
        <f>IF(AND(Table1[[#This Row],[Contract]]="Month-to-Month", Table1[[#This Row],[Tenure in Months]]&lt;6, Table1[[#This Row],[Payment Method]]="Bank Withdrawal"), "High Risk", IF(OR(Table1[[#This Row],[Contract]]="Month-to-Month", Table1[[#This Row],[Tenure in Months]]&lt;12), "Medium Risk", "Low Risk"))</f>
        <v>Medium Risk</v>
      </c>
    </row>
    <row r="2201" spans="1:51" x14ac:dyDescent="0.35">
      <c r="A2201" t="s">
        <v>3155</v>
      </c>
      <c r="B2201" t="s">
        <v>51</v>
      </c>
      <c r="C2201">
        <v>22</v>
      </c>
      <c r="D2201" t="s">
        <v>53</v>
      </c>
      <c r="E2201" t="s">
        <v>52</v>
      </c>
      <c r="F2201" t="s">
        <v>52</v>
      </c>
      <c r="G2201" t="s">
        <v>52</v>
      </c>
      <c r="H2201">
        <v>0</v>
      </c>
      <c r="I2201" t="s">
        <v>54</v>
      </c>
      <c r="J2201" t="s">
        <v>55</v>
      </c>
      <c r="K2201" t="s">
        <v>117</v>
      </c>
      <c r="L2201">
        <v>92126</v>
      </c>
      <c r="M2201">
        <v>32.886924999999998</v>
      </c>
      <c r="N2201">
        <v>-117.152162</v>
      </c>
      <c r="O2201">
        <v>74232</v>
      </c>
      <c r="P2201" t="s">
        <v>57</v>
      </c>
      <c r="Q2201" t="s">
        <v>52</v>
      </c>
      <c r="R2201">
        <v>0</v>
      </c>
      <c r="S2201">
        <v>36</v>
      </c>
      <c r="T2201" t="s">
        <v>75</v>
      </c>
      <c r="U2201" t="s">
        <v>53</v>
      </c>
      <c r="V2201">
        <v>43.97</v>
      </c>
      <c r="W2201" t="s">
        <v>53</v>
      </c>
      <c r="X2201" t="s">
        <v>53</v>
      </c>
      <c r="Y2201" t="s">
        <v>68</v>
      </c>
      <c r="Z2201">
        <v>42</v>
      </c>
      <c r="AA2201" t="s">
        <v>52</v>
      </c>
      <c r="AB2201" t="s">
        <v>52</v>
      </c>
      <c r="AC2201" t="s">
        <v>52</v>
      </c>
      <c r="AD2201" t="s">
        <v>52</v>
      </c>
      <c r="AE2201" t="s">
        <v>52</v>
      </c>
      <c r="AF2201" t="s">
        <v>53</v>
      </c>
      <c r="AG2201" t="s">
        <v>53</v>
      </c>
      <c r="AH2201" t="s">
        <v>53</v>
      </c>
      <c r="AI2201" t="s">
        <v>60</v>
      </c>
      <c r="AJ2201" t="s">
        <v>53</v>
      </c>
      <c r="AK2201" t="s">
        <v>61</v>
      </c>
      <c r="AL2201">
        <v>84.75</v>
      </c>
      <c r="AM2201">
        <v>3050.15</v>
      </c>
      <c r="AN2201">
        <v>0</v>
      </c>
      <c r="AO2201">
        <v>0</v>
      </c>
      <c r="AP2201">
        <v>1582.92</v>
      </c>
      <c r="AQ2201">
        <v>4633.07</v>
      </c>
      <c r="AR2201">
        <v>3</v>
      </c>
      <c r="AS2201" t="s">
        <v>62</v>
      </c>
      <c r="AT2201" t="s">
        <v>53</v>
      </c>
      <c r="AU2201">
        <v>76</v>
      </c>
      <c r="AV2201">
        <v>5272</v>
      </c>
      <c r="AW2201" t="s">
        <v>63</v>
      </c>
      <c r="AX2201" t="s">
        <v>70</v>
      </c>
      <c r="AY2201" t="str">
        <f>IF(AND(Table1[[#This Row],[Contract]]="Month-to-Month", Table1[[#This Row],[Tenure in Months]]&lt;6, Table1[[#This Row],[Payment Method]]="Bank Withdrawal"), "High Risk", IF(OR(Table1[[#This Row],[Contract]]="Month-to-Month", Table1[[#This Row],[Tenure in Months]]&lt;12), "Medium Risk", "Low Risk"))</f>
        <v>Medium Risk</v>
      </c>
    </row>
    <row r="2202" spans="1:51" x14ac:dyDescent="0.35">
      <c r="A2202" t="s">
        <v>3156</v>
      </c>
      <c r="B2202" t="s">
        <v>51</v>
      </c>
      <c r="C2202">
        <v>38</v>
      </c>
      <c r="D2202" t="s">
        <v>52</v>
      </c>
      <c r="E2202" t="s">
        <v>52</v>
      </c>
      <c r="F2202" t="s">
        <v>52</v>
      </c>
      <c r="G2202" t="s">
        <v>52</v>
      </c>
      <c r="H2202">
        <v>0</v>
      </c>
      <c r="I2202" t="s">
        <v>54</v>
      </c>
      <c r="J2202" t="s">
        <v>55</v>
      </c>
      <c r="K2202" t="s">
        <v>117</v>
      </c>
      <c r="L2202">
        <v>92126</v>
      </c>
      <c r="M2202">
        <v>32.886924999999998</v>
      </c>
      <c r="N2202">
        <v>-117.152162</v>
      </c>
      <c r="O2202">
        <v>74232</v>
      </c>
      <c r="P2202" t="s">
        <v>57</v>
      </c>
      <c r="Q2202" t="s">
        <v>52</v>
      </c>
      <c r="R2202">
        <v>0</v>
      </c>
      <c r="S2202">
        <v>53</v>
      </c>
      <c r="T2202" t="s">
        <v>58</v>
      </c>
      <c r="U2202" t="s">
        <v>53</v>
      </c>
      <c r="V2202">
        <v>16.43</v>
      </c>
      <c r="W2202" t="s">
        <v>53</v>
      </c>
      <c r="X2202" t="s">
        <v>53</v>
      </c>
      <c r="Y2202" t="s">
        <v>68</v>
      </c>
      <c r="Z2202">
        <v>29</v>
      </c>
      <c r="AA2202" t="s">
        <v>52</v>
      </c>
      <c r="AB2202" t="s">
        <v>52</v>
      </c>
      <c r="AC2202" t="s">
        <v>52</v>
      </c>
      <c r="AD2202" t="s">
        <v>52</v>
      </c>
      <c r="AE2202" t="s">
        <v>53</v>
      </c>
      <c r="AF2202" t="s">
        <v>52</v>
      </c>
      <c r="AG2202" t="s">
        <v>52</v>
      </c>
      <c r="AH2202" t="s">
        <v>53</v>
      </c>
      <c r="AI2202" t="s">
        <v>60</v>
      </c>
      <c r="AJ2202" t="s">
        <v>52</v>
      </c>
      <c r="AK2202" t="s">
        <v>61</v>
      </c>
      <c r="AL2202">
        <v>85.45</v>
      </c>
      <c r="AM2202">
        <v>4517.25</v>
      </c>
      <c r="AN2202">
        <v>0</v>
      </c>
      <c r="AO2202">
        <v>0</v>
      </c>
      <c r="AP2202">
        <v>870.79</v>
      </c>
      <c r="AQ2202">
        <v>5388.04</v>
      </c>
      <c r="AR2202">
        <v>1</v>
      </c>
      <c r="AS2202" t="s">
        <v>62</v>
      </c>
      <c r="AT2202" t="s">
        <v>53</v>
      </c>
      <c r="AU2202">
        <v>90</v>
      </c>
      <c r="AV2202">
        <v>4753</v>
      </c>
      <c r="AW2202" t="s">
        <v>88</v>
      </c>
      <c r="AX2202" t="s">
        <v>89</v>
      </c>
      <c r="AY2202" t="str">
        <f>IF(AND(Table1[[#This Row],[Contract]]="Month-to-Month", Table1[[#This Row],[Tenure in Months]]&lt;6, Table1[[#This Row],[Payment Method]]="Bank Withdrawal"), "High Risk", IF(OR(Table1[[#This Row],[Contract]]="Month-to-Month", Table1[[#This Row],[Tenure in Months]]&lt;12), "Medium Risk", "Low Risk"))</f>
        <v>Medium Risk</v>
      </c>
    </row>
    <row r="2203" spans="1:51" x14ac:dyDescent="0.35">
      <c r="A2203" t="s">
        <v>3157</v>
      </c>
      <c r="B2203" t="s">
        <v>51</v>
      </c>
      <c r="C2203">
        <v>46</v>
      </c>
      <c r="D2203" t="s">
        <v>52</v>
      </c>
      <c r="E2203" t="s">
        <v>52</v>
      </c>
      <c r="F2203" t="s">
        <v>53</v>
      </c>
      <c r="G2203" t="s">
        <v>53</v>
      </c>
      <c r="H2203">
        <v>1</v>
      </c>
      <c r="I2203" t="s">
        <v>54</v>
      </c>
      <c r="J2203" t="s">
        <v>55</v>
      </c>
      <c r="K2203" t="s">
        <v>117</v>
      </c>
      <c r="L2203">
        <v>92126</v>
      </c>
      <c r="M2203">
        <v>32.886924999999998</v>
      </c>
      <c r="N2203">
        <v>-117.152162</v>
      </c>
      <c r="O2203">
        <v>74232</v>
      </c>
      <c r="P2203" t="s">
        <v>57</v>
      </c>
      <c r="Q2203" t="s">
        <v>53</v>
      </c>
      <c r="R2203">
        <v>4</v>
      </c>
      <c r="S2203">
        <v>1</v>
      </c>
      <c r="T2203" t="s">
        <v>67</v>
      </c>
      <c r="U2203" t="s">
        <v>53</v>
      </c>
      <c r="V2203">
        <v>45.77</v>
      </c>
      <c r="W2203" t="s">
        <v>52</v>
      </c>
      <c r="X2203" t="s">
        <v>52</v>
      </c>
      <c r="Y2203" t="s">
        <v>58</v>
      </c>
      <c r="Z2203">
        <v>0</v>
      </c>
      <c r="AA2203" t="s">
        <v>52</v>
      </c>
      <c r="AB2203" t="s">
        <v>52</v>
      </c>
      <c r="AC2203" t="s">
        <v>52</v>
      </c>
      <c r="AD2203" t="s">
        <v>52</v>
      </c>
      <c r="AE2203" t="s">
        <v>52</v>
      </c>
      <c r="AF2203" t="s">
        <v>52</v>
      </c>
      <c r="AG2203" t="s">
        <v>52</v>
      </c>
      <c r="AH2203" t="s">
        <v>52</v>
      </c>
      <c r="AI2203" t="s">
        <v>60</v>
      </c>
      <c r="AJ2203" t="s">
        <v>52</v>
      </c>
      <c r="AK2203" t="s">
        <v>87</v>
      </c>
      <c r="AL2203">
        <v>19.899999999999999</v>
      </c>
      <c r="AM2203">
        <v>19.899999999999999</v>
      </c>
      <c r="AN2203">
        <v>0</v>
      </c>
      <c r="AO2203">
        <v>0</v>
      </c>
      <c r="AP2203">
        <v>45.77</v>
      </c>
      <c r="AQ2203">
        <v>65.67</v>
      </c>
      <c r="AR2203">
        <v>1</v>
      </c>
      <c r="AS2203" t="s">
        <v>62</v>
      </c>
      <c r="AT2203" t="s">
        <v>53</v>
      </c>
      <c r="AU2203">
        <v>67</v>
      </c>
      <c r="AV2203">
        <v>5441</v>
      </c>
      <c r="AW2203" t="s">
        <v>63</v>
      </c>
      <c r="AX2203" t="s">
        <v>70</v>
      </c>
      <c r="AY2203" t="str">
        <f>IF(AND(Table1[[#This Row],[Contract]]="Month-to-Month", Table1[[#This Row],[Tenure in Months]]&lt;6, Table1[[#This Row],[Payment Method]]="Bank Withdrawal"), "High Risk", IF(OR(Table1[[#This Row],[Contract]]="Month-to-Month", Table1[[#This Row],[Tenure in Months]]&lt;12), "Medium Risk", "Low Risk"))</f>
        <v>Medium Risk</v>
      </c>
    </row>
    <row r="2204" spans="1:51" x14ac:dyDescent="0.35">
      <c r="A2204" t="s">
        <v>3158</v>
      </c>
      <c r="B2204" t="s">
        <v>66</v>
      </c>
      <c r="C2204">
        <v>48</v>
      </c>
      <c r="D2204" t="s">
        <v>52</v>
      </c>
      <c r="E2204" t="s">
        <v>52</v>
      </c>
      <c r="F2204" t="s">
        <v>52</v>
      </c>
      <c r="G2204" t="s">
        <v>52</v>
      </c>
      <c r="H2204">
        <v>0</v>
      </c>
      <c r="I2204" t="s">
        <v>54</v>
      </c>
      <c r="J2204" t="s">
        <v>55</v>
      </c>
      <c r="K2204" t="s">
        <v>117</v>
      </c>
      <c r="L2204">
        <v>92126</v>
      </c>
      <c r="M2204">
        <v>32.886924999999998</v>
      </c>
      <c r="N2204">
        <v>-117.152162</v>
      </c>
      <c r="O2204">
        <v>74232</v>
      </c>
      <c r="P2204" t="s">
        <v>57</v>
      </c>
      <c r="Q2204" t="s">
        <v>52</v>
      </c>
      <c r="R2204">
        <v>0</v>
      </c>
      <c r="S2204">
        <v>1</v>
      </c>
      <c r="T2204" t="s">
        <v>58</v>
      </c>
      <c r="U2204" t="s">
        <v>53</v>
      </c>
      <c r="V2204">
        <v>27.12</v>
      </c>
      <c r="W2204" t="s">
        <v>52</v>
      </c>
      <c r="X2204" t="s">
        <v>53</v>
      </c>
      <c r="Y2204" t="s">
        <v>68</v>
      </c>
      <c r="Z2204">
        <v>23</v>
      </c>
      <c r="AA2204" t="s">
        <v>52</v>
      </c>
      <c r="AB2204" t="s">
        <v>52</v>
      </c>
      <c r="AC2204" t="s">
        <v>52</v>
      </c>
      <c r="AD2204" t="s">
        <v>52</v>
      </c>
      <c r="AE2204" t="s">
        <v>52</v>
      </c>
      <c r="AF2204" t="s">
        <v>52</v>
      </c>
      <c r="AG2204" t="s">
        <v>52</v>
      </c>
      <c r="AH2204" t="s">
        <v>53</v>
      </c>
      <c r="AI2204" t="s">
        <v>60</v>
      </c>
      <c r="AJ2204" t="s">
        <v>53</v>
      </c>
      <c r="AK2204" t="s">
        <v>61</v>
      </c>
      <c r="AL2204">
        <v>70.599999999999994</v>
      </c>
      <c r="AM2204">
        <v>70.599999999999994</v>
      </c>
      <c r="AN2204">
        <v>0</v>
      </c>
      <c r="AO2204">
        <v>0</v>
      </c>
      <c r="AP2204">
        <v>27.12</v>
      </c>
      <c r="AQ2204">
        <v>97.72</v>
      </c>
      <c r="AR2204">
        <v>3</v>
      </c>
      <c r="AS2204" t="s">
        <v>62</v>
      </c>
      <c r="AT2204" t="s">
        <v>53</v>
      </c>
      <c r="AU2204">
        <v>85</v>
      </c>
      <c r="AV2204">
        <v>4063</v>
      </c>
      <c r="AW2204" t="s">
        <v>63</v>
      </c>
      <c r="AX2204" t="s">
        <v>70</v>
      </c>
      <c r="AY2204" t="str">
        <f>IF(AND(Table1[[#This Row],[Contract]]="Month-to-Month", Table1[[#This Row],[Tenure in Months]]&lt;6, Table1[[#This Row],[Payment Method]]="Bank Withdrawal"), "High Risk", IF(OR(Table1[[#This Row],[Contract]]="Month-to-Month", Table1[[#This Row],[Tenure in Months]]&lt;12), "Medium Risk", "Low Risk"))</f>
        <v>High Risk</v>
      </c>
    </row>
    <row r="2205" spans="1:51" x14ac:dyDescent="0.35">
      <c r="A2205" t="s">
        <v>3159</v>
      </c>
      <c r="B2205" t="s">
        <v>66</v>
      </c>
      <c r="C2205">
        <v>61</v>
      </c>
      <c r="D2205" t="s">
        <v>52</v>
      </c>
      <c r="E2205" t="s">
        <v>52</v>
      </c>
      <c r="F2205" t="s">
        <v>52</v>
      </c>
      <c r="G2205" t="s">
        <v>52</v>
      </c>
      <c r="H2205">
        <v>0</v>
      </c>
      <c r="I2205" t="s">
        <v>54</v>
      </c>
      <c r="J2205" t="s">
        <v>55</v>
      </c>
      <c r="K2205" t="s">
        <v>117</v>
      </c>
      <c r="L2205">
        <v>92126</v>
      </c>
      <c r="M2205">
        <v>32.886924999999998</v>
      </c>
      <c r="N2205">
        <v>-117.152162</v>
      </c>
      <c r="O2205">
        <v>74232</v>
      </c>
      <c r="P2205" t="s">
        <v>57</v>
      </c>
      <c r="Q2205" t="s">
        <v>52</v>
      </c>
      <c r="R2205">
        <v>0</v>
      </c>
      <c r="S2205">
        <v>5</v>
      </c>
      <c r="T2205" t="s">
        <v>67</v>
      </c>
      <c r="U2205" t="s">
        <v>53</v>
      </c>
      <c r="V2205">
        <v>20.2</v>
      </c>
      <c r="W2205" t="s">
        <v>52</v>
      </c>
      <c r="X2205" t="s">
        <v>53</v>
      </c>
      <c r="Y2205" t="s">
        <v>68</v>
      </c>
      <c r="Z2205">
        <v>23</v>
      </c>
      <c r="AA2205" t="s">
        <v>52</v>
      </c>
      <c r="AB2205" t="s">
        <v>52</v>
      </c>
      <c r="AC2205" t="s">
        <v>52</v>
      </c>
      <c r="AD2205" t="s">
        <v>52</v>
      </c>
      <c r="AE2205" t="s">
        <v>53</v>
      </c>
      <c r="AF2205" t="s">
        <v>52</v>
      </c>
      <c r="AG2205" t="s">
        <v>52</v>
      </c>
      <c r="AH2205" t="s">
        <v>52</v>
      </c>
      <c r="AI2205" t="s">
        <v>60</v>
      </c>
      <c r="AJ2205" t="s">
        <v>53</v>
      </c>
      <c r="AK2205" t="s">
        <v>69</v>
      </c>
      <c r="AL2205">
        <v>81</v>
      </c>
      <c r="AM2205">
        <v>389.6</v>
      </c>
      <c r="AN2205">
        <v>0</v>
      </c>
      <c r="AO2205">
        <v>10</v>
      </c>
      <c r="AP2205">
        <v>101</v>
      </c>
      <c r="AQ2205">
        <v>500.6</v>
      </c>
      <c r="AR2205">
        <v>2</v>
      </c>
      <c r="AS2205" t="s">
        <v>62</v>
      </c>
      <c r="AT2205" t="s">
        <v>53</v>
      </c>
      <c r="AU2205">
        <v>96</v>
      </c>
      <c r="AV2205">
        <v>3718</v>
      </c>
      <c r="AW2205" t="s">
        <v>63</v>
      </c>
      <c r="AX2205" t="s">
        <v>70</v>
      </c>
      <c r="AY2205" t="str">
        <f>IF(AND(Table1[[#This Row],[Contract]]="Month-to-Month", Table1[[#This Row],[Tenure in Months]]&lt;6, Table1[[#This Row],[Payment Method]]="Bank Withdrawal"), "High Risk", IF(OR(Table1[[#This Row],[Contract]]="Month-to-Month", Table1[[#This Row],[Tenure in Months]]&lt;12), "Medium Risk", "Low Risk"))</f>
        <v>Medium Risk</v>
      </c>
    </row>
    <row r="2206" spans="1:51" x14ac:dyDescent="0.35">
      <c r="A2206" t="s">
        <v>3160</v>
      </c>
      <c r="B2206" t="s">
        <v>51</v>
      </c>
      <c r="C2206">
        <v>61</v>
      </c>
      <c r="D2206" t="s">
        <v>52</v>
      </c>
      <c r="E2206" t="s">
        <v>52</v>
      </c>
      <c r="F2206" t="s">
        <v>52</v>
      </c>
      <c r="G2206" t="s">
        <v>52</v>
      </c>
      <c r="H2206">
        <v>0</v>
      </c>
      <c r="I2206" t="s">
        <v>54</v>
      </c>
      <c r="J2206" t="s">
        <v>55</v>
      </c>
      <c r="K2206" t="s">
        <v>117</v>
      </c>
      <c r="L2206">
        <v>92126</v>
      </c>
      <c r="M2206">
        <v>32.886924999999998</v>
      </c>
      <c r="N2206">
        <v>-117.152162</v>
      </c>
      <c r="O2206">
        <v>74232</v>
      </c>
      <c r="P2206" t="s">
        <v>57</v>
      </c>
      <c r="Q2206" t="s">
        <v>52</v>
      </c>
      <c r="R2206">
        <v>0</v>
      </c>
      <c r="S2206">
        <v>6</v>
      </c>
      <c r="T2206" t="s">
        <v>67</v>
      </c>
      <c r="U2206" t="s">
        <v>53</v>
      </c>
      <c r="V2206">
        <v>39.32</v>
      </c>
      <c r="W2206" t="s">
        <v>52</v>
      </c>
      <c r="X2206" t="s">
        <v>53</v>
      </c>
      <c r="Y2206" t="s">
        <v>68</v>
      </c>
      <c r="Z2206">
        <v>12</v>
      </c>
      <c r="AA2206" t="s">
        <v>52</v>
      </c>
      <c r="AB2206" t="s">
        <v>53</v>
      </c>
      <c r="AC2206" t="s">
        <v>52</v>
      </c>
      <c r="AD2206" t="s">
        <v>52</v>
      </c>
      <c r="AE2206" t="s">
        <v>53</v>
      </c>
      <c r="AF2206" t="s">
        <v>52</v>
      </c>
      <c r="AG2206" t="s">
        <v>52</v>
      </c>
      <c r="AH2206" t="s">
        <v>53</v>
      </c>
      <c r="AI2206" t="s">
        <v>60</v>
      </c>
      <c r="AJ2206" t="s">
        <v>53</v>
      </c>
      <c r="AK2206" t="s">
        <v>61</v>
      </c>
      <c r="AL2206">
        <v>84.85</v>
      </c>
      <c r="AM2206">
        <v>523.5</v>
      </c>
      <c r="AN2206">
        <v>0</v>
      </c>
      <c r="AO2206">
        <v>0</v>
      </c>
      <c r="AP2206">
        <v>235.92</v>
      </c>
      <c r="AQ2206">
        <v>759.42</v>
      </c>
      <c r="AR2206">
        <v>2</v>
      </c>
      <c r="AS2206" t="s">
        <v>62</v>
      </c>
      <c r="AT2206" t="s">
        <v>53</v>
      </c>
      <c r="AU2206">
        <v>72</v>
      </c>
      <c r="AV2206">
        <v>3420</v>
      </c>
      <c r="AW2206" t="s">
        <v>63</v>
      </c>
      <c r="AX2206" t="s">
        <v>70</v>
      </c>
      <c r="AY2206" t="str">
        <f>IF(AND(Table1[[#This Row],[Contract]]="Month-to-Month", Table1[[#This Row],[Tenure in Months]]&lt;6, Table1[[#This Row],[Payment Method]]="Bank Withdrawal"), "High Risk", IF(OR(Table1[[#This Row],[Contract]]="Month-to-Month", Table1[[#This Row],[Tenure in Months]]&lt;12), "Medium Risk", "Low Risk"))</f>
        <v>Medium Risk</v>
      </c>
    </row>
    <row r="2207" spans="1:51" x14ac:dyDescent="0.35">
      <c r="A2207" t="s">
        <v>3161</v>
      </c>
      <c r="B2207" t="s">
        <v>51</v>
      </c>
      <c r="C2207">
        <v>30</v>
      </c>
      <c r="D2207" t="s">
        <v>52</v>
      </c>
      <c r="E2207" t="s">
        <v>52</v>
      </c>
      <c r="F2207" t="s">
        <v>52</v>
      </c>
      <c r="G2207" t="s">
        <v>52</v>
      </c>
      <c r="H2207">
        <v>0</v>
      </c>
      <c r="I2207" t="s">
        <v>54</v>
      </c>
      <c r="J2207" t="s">
        <v>55</v>
      </c>
      <c r="K2207" t="s">
        <v>117</v>
      </c>
      <c r="L2207">
        <v>92126</v>
      </c>
      <c r="M2207">
        <v>32.886924999999998</v>
      </c>
      <c r="N2207">
        <v>-117.152162</v>
      </c>
      <c r="O2207">
        <v>74232</v>
      </c>
      <c r="P2207" t="s">
        <v>57</v>
      </c>
      <c r="Q2207" t="s">
        <v>52</v>
      </c>
      <c r="R2207">
        <v>0</v>
      </c>
      <c r="S2207">
        <v>64</v>
      </c>
      <c r="T2207" t="s">
        <v>58</v>
      </c>
      <c r="U2207" t="s">
        <v>53</v>
      </c>
      <c r="V2207">
        <v>24.23</v>
      </c>
      <c r="W2207" t="s">
        <v>53</v>
      </c>
      <c r="X2207" t="s">
        <v>53</v>
      </c>
      <c r="Y2207" t="s">
        <v>68</v>
      </c>
      <c r="Z2207">
        <v>73</v>
      </c>
      <c r="AA2207" t="s">
        <v>52</v>
      </c>
      <c r="AB2207" t="s">
        <v>53</v>
      </c>
      <c r="AC2207" t="s">
        <v>52</v>
      </c>
      <c r="AD2207" t="s">
        <v>53</v>
      </c>
      <c r="AE2207" t="s">
        <v>53</v>
      </c>
      <c r="AF2207" t="s">
        <v>53</v>
      </c>
      <c r="AG2207" t="s">
        <v>53</v>
      </c>
      <c r="AH2207" t="s">
        <v>53</v>
      </c>
      <c r="AI2207" t="s">
        <v>124</v>
      </c>
      <c r="AJ2207" t="s">
        <v>53</v>
      </c>
      <c r="AK2207" t="s">
        <v>69</v>
      </c>
      <c r="AL2207">
        <v>105.65</v>
      </c>
      <c r="AM2207">
        <v>6903.1</v>
      </c>
      <c r="AN2207">
        <v>0</v>
      </c>
      <c r="AO2207">
        <v>0</v>
      </c>
      <c r="AP2207">
        <v>1550.72</v>
      </c>
      <c r="AQ2207">
        <v>8453.82</v>
      </c>
      <c r="AR2207">
        <v>1</v>
      </c>
      <c r="AS2207" t="s">
        <v>62</v>
      </c>
      <c r="AT2207" t="s">
        <v>53</v>
      </c>
      <c r="AU2207">
        <v>91</v>
      </c>
      <c r="AV2207">
        <v>4870</v>
      </c>
      <c r="AW2207" t="s">
        <v>88</v>
      </c>
      <c r="AX2207" t="s">
        <v>89</v>
      </c>
      <c r="AY2207" t="str">
        <f>IF(AND(Table1[[#This Row],[Contract]]="Month-to-Month", Table1[[#This Row],[Tenure in Months]]&lt;6, Table1[[#This Row],[Payment Method]]="Bank Withdrawal"), "High Risk", IF(OR(Table1[[#This Row],[Contract]]="Month-to-Month", Table1[[#This Row],[Tenure in Months]]&lt;12), "Medium Risk", "Low Risk"))</f>
        <v>Low Risk</v>
      </c>
    </row>
    <row r="2208" spans="1:51" x14ac:dyDescent="0.35">
      <c r="A2208" t="s">
        <v>3162</v>
      </c>
      <c r="B2208" t="s">
        <v>51</v>
      </c>
      <c r="C2208">
        <v>40</v>
      </c>
      <c r="D2208" t="s">
        <v>52</v>
      </c>
      <c r="E2208" t="s">
        <v>52</v>
      </c>
      <c r="F2208" t="s">
        <v>52</v>
      </c>
      <c r="G2208" t="s">
        <v>52</v>
      </c>
      <c r="H2208">
        <v>0</v>
      </c>
      <c r="I2208" t="s">
        <v>54</v>
      </c>
      <c r="J2208" t="s">
        <v>55</v>
      </c>
      <c r="K2208" t="s">
        <v>117</v>
      </c>
      <c r="L2208">
        <v>92126</v>
      </c>
      <c r="M2208">
        <v>32.886924999999998</v>
      </c>
      <c r="N2208">
        <v>-117.152162</v>
      </c>
      <c r="O2208">
        <v>74232</v>
      </c>
      <c r="P2208" t="s">
        <v>57</v>
      </c>
      <c r="Q2208" t="s">
        <v>52</v>
      </c>
      <c r="R2208">
        <v>0</v>
      </c>
      <c r="S2208">
        <v>13</v>
      </c>
      <c r="T2208" t="s">
        <v>58</v>
      </c>
      <c r="U2208" t="s">
        <v>53</v>
      </c>
      <c r="V2208">
        <v>12.54</v>
      </c>
      <c r="W2208" t="s">
        <v>52</v>
      </c>
      <c r="X2208" t="s">
        <v>53</v>
      </c>
      <c r="Y2208" t="s">
        <v>68</v>
      </c>
      <c r="Z2208">
        <v>20</v>
      </c>
      <c r="AA2208" t="s">
        <v>52</v>
      </c>
      <c r="AB2208" t="s">
        <v>52</v>
      </c>
      <c r="AC2208" t="s">
        <v>52</v>
      </c>
      <c r="AD2208" t="s">
        <v>52</v>
      </c>
      <c r="AE2208" t="s">
        <v>52</v>
      </c>
      <c r="AF2208" t="s">
        <v>53</v>
      </c>
      <c r="AG2208" t="s">
        <v>53</v>
      </c>
      <c r="AH2208" t="s">
        <v>53</v>
      </c>
      <c r="AI2208" t="s">
        <v>60</v>
      </c>
      <c r="AJ2208" t="s">
        <v>53</v>
      </c>
      <c r="AK2208" t="s">
        <v>61</v>
      </c>
      <c r="AL2208">
        <v>80.849999999999994</v>
      </c>
      <c r="AM2208">
        <v>1008.7</v>
      </c>
      <c r="AN2208">
        <v>0</v>
      </c>
      <c r="AO2208">
        <v>0</v>
      </c>
      <c r="AP2208">
        <v>163.01999999999899</v>
      </c>
      <c r="AQ2208">
        <v>1171.72</v>
      </c>
      <c r="AR2208">
        <v>1</v>
      </c>
      <c r="AS2208" t="s">
        <v>62</v>
      </c>
      <c r="AT2208" t="s">
        <v>53</v>
      </c>
      <c r="AU2208">
        <v>85</v>
      </c>
      <c r="AV2208">
        <v>5964</v>
      </c>
      <c r="AW2208" t="s">
        <v>63</v>
      </c>
      <c r="AX2208" t="s">
        <v>70</v>
      </c>
      <c r="AY2208" t="str">
        <f>IF(AND(Table1[[#This Row],[Contract]]="Month-to-Month", Table1[[#This Row],[Tenure in Months]]&lt;6, Table1[[#This Row],[Payment Method]]="Bank Withdrawal"), "High Risk", IF(OR(Table1[[#This Row],[Contract]]="Month-to-Month", Table1[[#This Row],[Tenure in Months]]&lt;12), "Medium Risk", "Low Risk"))</f>
        <v>Medium Risk</v>
      </c>
    </row>
    <row r="2209" spans="1:51" x14ac:dyDescent="0.35">
      <c r="A2209" t="s">
        <v>3163</v>
      </c>
      <c r="B2209" t="s">
        <v>66</v>
      </c>
      <c r="C2209">
        <v>62</v>
      </c>
      <c r="D2209" t="s">
        <v>52</v>
      </c>
      <c r="E2209" t="s">
        <v>52</v>
      </c>
      <c r="F2209" t="s">
        <v>53</v>
      </c>
      <c r="G2209" t="s">
        <v>52</v>
      </c>
      <c r="H2209">
        <v>0</v>
      </c>
      <c r="I2209" t="s">
        <v>54</v>
      </c>
      <c r="J2209" t="s">
        <v>55</v>
      </c>
      <c r="K2209" t="s">
        <v>117</v>
      </c>
      <c r="L2209">
        <v>92126</v>
      </c>
      <c r="M2209">
        <v>32.886924999999998</v>
      </c>
      <c r="N2209">
        <v>-117.152162</v>
      </c>
      <c r="O2209">
        <v>74232</v>
      </c>
      <c r="P2209" t="s">
        <v>57</v>
      </c>
      <c r="Q2209" t="s">
        <v>53</v>
      </c>
      <c r="R2209">
        <v>3</v>
      </c>
      <c r="S2209">
        <v>9</v>
      </c>
      <c r="T2209" t="s">
        <v>67</v>
      </c>
      <c r="U2209" t="s">
        <v>53</v>
      </c>
      <c r="V2209">
        <v>26.51</v>
      </c>
      <c r="W2209" t="s">
        <v>52</v>
      </c>
      <c r="X2209" t="s">
        <v>53</v>
      </c>
      <c r="Y2209" t="s">
        <v>68</v>
      </c>
      <c r="Z2209">
        <v>18</v>
      </c>
      <c r="AA2209" t="s">
        <v>52</v>
      </c>
      <c r="AB2209" t="s">
        <v>52</v>
      </c>
      <c r="AC2209" t="s">
        <v>52</v>
      </c>
      <c r="AD2209" t="s">
        <v>52</v>
      </c>
      <c r="AE2209" t="s">
        <v>53</v>
      </c>
      <c r="AF2209" t="s">
        <v>53</v>
      </c>
      <c r="AG2209" t="s">
        <v>53</v>
      </c>
      <c r="AH2209" t="s">
        <v>53</v>
      </c>
      <c r="AI2209" t="s">
        <v>60</v>
      </c>
      <c r="AJ2209" t="s">
        <v>52</v>
      </c>
      <c r="AK2209" t="s">
        <v>61</v>
      </c>
      <c r="AL2209">
        <v>89.45</v>
      </c>
      <c r="AM2209">
        <v>853.1</v>
      </c>
      <c r="AN2209">
        <v>0</v>
      </c>
      <c r="AO2209">
        <v>0</v>
      </c>
      <c r="AP2209">
        <v>238.59</v>
      </c>
      <c r="AQ2209">
        <v>1091.69</v>
      </c>
      <c r="AR2209">
        <v>2</v>
      </c>
      <c r="AS2209" t="s">
        <v>62</v>
      </c>
      <c r="AT2209" t="s">
        <v>53</v>
      </c>
      <c r="AU2209">
        <v>91</v>
      </c>
      <c r="AV2209">
        <v>4971</v>
      </c>
      <c r="AW2209" t="s">
        <v>63</v>
      </c>
      <c r="AX2209" t="s">
        <v>70</v>
      </c>
      <c r="AY2209" t="str">
        <f>IF(AND(Table1[[#This Row],[Contract]]="Month-to-Month", Table1[[#This Row],[Tenure in Months]]&lt;6, Table1[[#This Row],[Payment Method]]="Bank Withdrawal"), "High Risk", IF(OR(Table1[[#This Row],[Contract]]="Month-to-Month", Table1[[#This Row],[Tenure in Months]]&lt;12), "Medium Risk", "Low Risk"))</f>
        <v>Medium Risk</v>
      </c>
    </row>
    <row r="2210" spans="1:51" x14ac:dyDescent="0.35">
      <c r="A2210" t="s">
        <v>3164</v>
      </c>
      <c r="B2210" t="s">
        <v>51</v>
      </c>
      <c r="C2210">
        <v>49</v>
      </c>
      <c r="D2210" t="s">
        <v>52</v>
      </c>
      <c r="E2210" t="s">
        <v>52</v>
      </c>
      <c r="F2210" t="s">
        <v>52</v>
      </c>
      <c r="G2210" t="s">
        <v>52</v>
      </c>
      <c r="H2210">
        <v>0</v>
      </c>
      <c r="I2210" t="s">
        <v>54</v>
      </c>
      <c r="J2210" t="s">
        <v>55</v>
      </c>
      <c r="K2210" t="s">
        <v>1972</v>
      </c>
      <c r="L2210">
        <v>92377</v>
      </c>
      <c r="M2210">
        <v>34.156758000000004</v>
      </c>
      <c r="N2210">
        <v>-117.404686</v>
      </c>
      <c r="O2210">
        <v>18518</v>
      </c>
      <c r="P2210" t="s">
        <v>57</v>
      </c>
      <c r="Q2210" t="s">
        <v>52</v>
      </c>
      <c r="R2210">
        <v>0</v>
      </c>
      <c r="S2210">
        <v>10</v>
      </c>
      <c r="T2210" t="s">
        <v>58</v>
      </c>
      <c r="U2210" t="s">
        <v>53</v>
      </c>
      <c r="V2210">
        <v>33.75</v>
      </c>
      <c r="W2210" t="s">
        <v>53</v>
      </c>
      <c r="X2210" t="s">
        <v>53</v>
      </c>
      <c r="Y2210" t="s">
        <v>59</v>
      </c>
      <c r="Z2210">
        <v>11</v>
      </c>
      <c r="AA2210" t="s">
        <v>52</v>
      </c>
      <c r="AB2210" t="s">
        <v>52</v>
      </c>
      <c r="AC2210" t="s">
        <v>52</v>
      </c>
      <c r="AD2210" t="s">
        <v>52</v>
      </c>
      <c r="AE2210" t="s">
        <v>53</v>
      </c>
      <c r="AF2210" t="s">
        <v>53</v>
      </c>
      <c r="AG2210" t="s">
        <v>53</v>
      </c>
      <c r="AH2210" t="s">
        <v>52</v>
      </c>
      <c r="AI2210" t="s">
        <v>60</v>
      </c>
      <c r="AJ2210" t="s">
        <v>53</v>
      </c>
      <c r="AK2210" t="s">
        <v>69</v>
      </c>
      <c r="AL2210">
        <v>72.150000000000006</v>
      </c>
      <c r="AM2210">
        <v>794.25</v>
      </c>
      <c r="AN2210">
        <v>0</v>
      </c>
      <c r="AO2210">
        <v>80</v>
      </c>
      <c r="AP2210">
        <v>337.5</v>
      </c>
      <c r="AQ2210">
        <v>1211.75</v>
      </c>
      <c r="AR2210">
        <v>2</v>
      </c>
      <c r="AS2210" t="s">
        <v>62</v>
      </c>
      <c r="AT2210" t="s">
        <v>53</v>
      </c>
      <c r="AU2210">
        <v>91</v>
      </c>
      <c r="AV2210">
        <v>2457</v>
      </c>
      <c r="AW2210" t="s">
        <v>76</v>
      </c>
      <c r="AX2210" t="s">
        <v>77</v>
      </c>
      <c r="AY2210" t="str">
        <f>IF(AND(Table1[[#This Row],[Contract]]="Month-to-Month", Table1[[#This Row],[Tenure in Months]]&lt;6, Table1[[#This Row],[Payment Method]]="Bank Withdrawal"), "High Risk", IF(OR(Table1[[#This Row],[Contract]]="Month-to-Month", Table1[[#This Row],[Tenure in Months]]&lt;12), "Medium Risk", "Low Risk"))</f>
        <v>Medium Risk</v>
      </c>
    </row>
    <row r="2211" spans="1:51" x14ac:dyDescent="0.35">
      <c r="A2211" t="s">
        <v>3165</v>
      </c>
      <c r="B2211" t="s">
        <v>66</v>
      </c>
      <c r="C2211">
        <v>39</v>
      </c>
      <c r="D2211" t="s">
        <v>52</v>
      </c>
      <c r="E2211" t="s">
        <v>52</v>
      </c>
      <c r="F2211" t="s">
        <v>52</v>
      </c>
      <c r="G2211" t="s">
        <v>52</v>
      </c>
      <c r="H2211">
        <v>0</v>
      </c>
      <c r="I2211" t="s">
        <v>54</v>
      </c>
      <c r="J2211" t="s">
        <v>55</v>
      </c>
      <c r="K2211" t="s">
        <v>962</v>
      </c>
      <c r="L2211">
        <v>92384</v>
      </c>
      <c r="M2211">
        <v>35.924252000000003</v>
      </c>
      <c r="N2211">
        <v>-116.18866800000001</v>
      </c>
      <c r="O2211">
        <v>87</v>
      </c>
      <c r="P2211" t="s">
        <v>57</v>
      </c>
      <c r="Q2211" t="s">
        <v>52</v>
      </c>
      <c r="R2211">
        <v>0</v>
      </c>
      <c r="S2211">
        <v>2</v>
      </c>
      <c r="T2211" t="s">
        <v>67</v>
      </c>
      <c r="U2211" t="s">
        <v>53</v>
      </c>
      <c r="V2211">
        <v>41.64</v>
      </c>
      <c r="W2211" t="s">
        <v>52</v>
      </c>
      <c r="X2211" t="s">
        <v>53</v>
      </c>
      <c r="Y2211" t="s">
        <v>59</v>
      </c>
      <c r="Z2211">
        <v>25</v>
      </c>
      <c r="AA2211" t="s">
        <v>52</v>
      </c>
      <c r="AB2211" t="s">
        <v>52</v>
      </c>
      <c r="AC2211" t="s">
        <v>53</v>
      </c>
      <c r="AD2211" t="s">
        <v>53</v>
      </c>
      <c r="AE2211" t="s">
        <v>53</v>
      </c>
      <c r="AF2211" t="s">
        <v>53</v>
      </c>
      <c r="AG2211" t="s">
        <v>53</v>
      </c>
      <c r="AH2211" t="s">
        <v>53</v>
      </c>
      <c r="AI2211" t="s">
        <v>60</v>
      </c>
      <c r="AJ2211" t="s">
        <v>52</v>
      </c>
      <c r="AK2211" t="s">
        <v>61</v>
      </c>
      <c r="AL2211">
        <v>76.400000000000006</v>
      </c>
      <c r="AM2211">
        <v>160.80000000000001</v>
      </c>
      <c r="AN2211">
        <v>0</v>
      </c>
      <c r="AO2211">
        <v>0</v>
      </c>
      <c r="AP2211">
        <v>83.28</v>
      </c>
      <c r="AQ2211">
        <v>244.08</v>
      </c>
      <c r="AR2211">
        <v>2</v>
      </c>
      <c r="AS2211" t="s">
        <v>62</v>
      </c>
      <c r="AT2211" t="s">
        <v>53</v>
      </c>
      <c r="AU2211">
        <v>91</v>
      </c>
      <c r="AV2211">
        <v>3005</v>
      </c>
      <c r="AW2211" t="s">
        <v>80</v>
      </c>
      <c r="AX2211" t="s">
        <v>97</v>
      </c>
      <c r="AY2211" t="str">
        <f>IF(AND(Table1[[#This Row],[Contract]]="Month-to-Month", Table1[[#This Row],[Tenure in Months]]&lt;6, Table1[[#This Row],[Payment Method]]="Bank Withdrawal"), "High Risk", IF(OR(Table1[[#This Row],[Contract]]="Month-to-Month", Table1[[#This Row],[Tenure in Months]]&lt;12), "Medium Risk", "Low Risk"))</f>
        <v>High Risk</v>
      </c>
    </row>
    <row r="2212" spans="1:51" x14ac:dyDescent="0.35">
      <c r="A2212" t="s">
        <v>3166</v>
      </c>
      <c r="B2212" t="s">
        <v>51</v>
      </c>
      <c r="C2212">
        <v>35</v>
      </c>
      <c r="D2212" t="s">
        <v>52</v>
      </c>
      <c r="E2212" t="s">
        <v>52</v>
      </c>
      <c r="F2212" t="s">
        <v>53</v>
      </c>
      <c r="G2212" t="s">
        <v>52</v>
      </c>
      <c r="H2212">
        <v>0</v>
      </c>
      <c r="I2212" t="s">
        <v>54</v>
      </c>
      <c r="J2212" t="s">
        <v>55</v>
      </c>
      <c r="K2212" t="s">
        <v>964</v>
      </c>
      <c r="L2212">
        <v>92398</v>
      </c>
      <c r="M2212">
        <v>35.013299000000004</v>
      </c>
      <c r="N2212">
        <v>-116.834092</v>
      </c>
      <c r="O2212">
        <v>1195</v>
      </c>
      <c r="P2212" t="s">
        <v>57</v>
      </c>
      <c r="Q2212" t="s">
        <v>52</v>
      </c>
      <c r="R2212">
        <v>0</v>
      </c>
      <c r="S2212">
        <v>9</v>
      </c>
      <c r="T2212" t="s">
        <v>67</v>
      </c>
      <c r="U2212" t="s">
        <v>53</v>
      </c>
      <c r="V2212">
        <v>19.18</v>
      </c>
      <c r="W2212" t="s">
        <v>52</v>
      </c>
      <c r="X2212" t="s">
        <v>53</v>
      </c>
      <c r="Y2212" t="s">
        <v>68</v>
      </c>
      <c r="Z2212">
        <v>27</v>
      </c>
      <c r="AA2212" t="s">
        <v>52</v>
      </c>
      <c r="AB2212" t="s">
        <v>53</v>
      </c>
      <c r="AC2212" t="s">
        <v>53</v>
      </c>
      <c r="AD2212" t="s">
        <v>52</v>
      </c>
      <c r="AE2212" t="s">
        <v>52</v>
      </c>
      <c r="AF2212" t="s">
        <v>52</v>
      </c>
      <c r="AG2212" t="s">
        <v>52</v>
      </c>
      <c r="AH2212" t="s">
        <v>53</v>
      </c>
      <c r="AI2212" t="s">
        <v>60</v>
      </c>
      <c r="AJ2212" t="s">
        <v>53</v>
      </c>
      <c r="AK2212" t="s">
        <v>61</v>
      </c>
      <c r="AL2212">
        <v>79.900000000000006</v>
      </c>
      <c r="AM2212">
        <v>741.7</v>
      </c>
      <c r="AN2212">
        <v>0</v>
      </c>
      <c r="AO2212">
        <v>0</v>
      </c>
      <c r="AP2212">
        <v>172.62</v>
      </c>
      <c r="AQ2212">
        <v>914.32</v>
      </c>
      <c r="AR2212">
        <v>2</v>
      </c>
      <c r="AS2212" t="s">
        <v>62</v>
      </c>
      <c r="AT2212" t="s">
        <v>53</v>
      </c>
      <c r="AU2212">
        <v>91</v>
      </c>
      <c r="AV2212">
        <v>4748</v>
      </c>
      <c r="AW2212" t="s">
        <v>80</v>
      </c>
      <c r="AX2212" t="s">
        <v>81</v>
      </c>
      <c r="AY2212" t="str">
        <f>IF(AND(Table1[[#This Row],[Contract]]="Month-to-Month", Table1[[#This Row],[Tenure in Months]]&lt;6, Table1[[#This Row],[Payment Method]]="Bank Withdrawal"), "High Risk", IF(OR(Table1[[#This Row],[Contract]]="Month-to-Month", Table1[[#This Row],[Tenure in Months]]&lt;12), "Medium Risk", "Low Risk"))</f>
        <v>Medium Risk</v>
      </c>
    </row>
    <row r="2213" spans="1:51" x14ac:dyDescent="0.35">
      <c r="A2213" t="s">
        <v>3167</v>
      </c>
      <c r="B2213" t="s">
        <v>66</v>
      </c>
      <c r="C2213">
        <v>57</v>
      </c>
      <c r="D2213" t="s">
        <v>52</v>
      </c>
      <c r="E2213" t="s">
        <v>52</v>
      </c>
      <c r="F2213" t="s">
        <v>53</v>
      </c>
      <c r="G2213" t="s">
        <v>52</v>
      </c>
      <c r="H2213">
        <v>0</v>
      </c>
      <c r="I2213" t="s">
        <v>54</v>
      </c>
      <c r="J2213" t="s">
        <v>55</v>
      </c>
      <c r="K2213" t="s">
        <v>523</v>
      </c>
      <c r="L2213">
        <v>92404</v>
      </c>
      <c r="M2213">
        <v>34.183286000000003</v>
      </c>
      <c r="N2213">
        <v>-117.221722</v>
      </c>
      <c r="O2213">
        <v>53636</v>
      </c>
      <c r="P2213" t="s">
        <v>57</v>
      </c>
      <c r="Q2213" t="s">
        <v>53</v>
      </c>
      <c r="R2213">
        <v>1</v>
      </c>
      <c r="S2213">
        <v>70</v>
      </c>
      <c r="T2213" t="s">
        <v>229</v>
      </c>
      <c r="U2213" t="s">
        <v>53</v>
      </c>
      <c r="V2213">
        <v>42.67</v>
      </c>
      <c r="W2213" t="s">
        <v>53</v>
      </c>
      <c r="X2213" t="s">
        <v>53</v>
      </c>
      <c r="Y2213" t="s">
        <v>59</v>
      </c>
      <c r="Z2213">
        <v>24</v>
      </c>
      <c r="AA2213" t="s">
        <v>53</v>
      </c>
      <c r="AB2213" t="s">
        <v>52</v>
      </c>
      <c r="AC2213" t="s">
        <v>53</v>
      </c>
      <c r="AD2213" t="s">
        <v>53</v>
      </c>
      <c r="AE2213" t="s">
        <v>52</v>
      </c>
      <c r="AF2213" t="s">
        <v>52</v>
      </c>
      <c r="AG2213" t="s">
        <v>52</v>
      </c>
      <c r="AH2213" t="s">
        <v>53</v>
      </c>
      <c r="AI2213" t="s">
        <v>334</v>
      </c>
      <c r="AJ2213" t="s">
        <v>52</v>
      </c>
      <c r="AK2213" t="s">
        <v>69</v>
      </c>
      <c r="AL2213">
        <v>65.3</v>
      </c>
      <c r="AM2213">
        <v>4759.75</v>
      </c>
      <c r="AN2213">
        <v>0</v>
      </c>
      <c r="AO2213">
        <v>0</v>
      </c>
      <c r="AP2213">
        <v>2986.9</v>
      </c>
      <c r="AQ2213">
        <v>7746.65</v>
      </c>
      <c r="AR2213">
        <v>1</v>
      </c>
      <c r="AS2213" t="s">
        <v>62</v>
      </c>
      <c r="AT2213" t="s">
        <v>53</v>
      </c>
      <c r="AU2213">
        <v>85</v>
      </c>
      <c r="AV2213">
        <v>5591</v>
      </c>
      <c r="AW2213" t="s">
        <v>76</v>
      </c>
      <c r="AX2213" t="s">
        <v>100</v>
      </c>
      <c r="AY2213" t="str">
        <f>IF(AND(Table1[[#This Row],[Contract]]="Month-to-Month", Table1[[#This Row],[Tenure in Months]]&lt;6, Table1[[#This Row],[Payment Method]]="Bank Withdrawal"), "High Risk", IF(OR(Table1[[#This Row],[Contract]]="Month-to-Month", Table1[[#This Row],[Tenure in Months]]&lt;12), "Medium Risk", "Low Risk"))</f>
        <v>Low Risk</v>
      </c>
    </row>
    <row r="2214" spans="1:51" x14ac:dyDescent="0.35">
      <c r="A2214" t="s">
        <v>3168</v>
      </c>
      <c r="B2214" t="s">
        <v>51</v>
      </c>
      <c r="C2214">
        <v>43</v>
      </c>
      <c r="D2214" t="s">
        <v>52</v>
      </c>
      <c r="E2214" t="s">
        <v>52</v>
      </c>
      <c r="F2214" t="s">
        <v>52</v>
      </c>
      <c r="G2214" t="s">
        <v>52</v>
      </c>
      <c r="H2214">
        <v>0</v>
      </c>
      <c r="I2214" t="s">
        <v>54</v>
      </c>
      <c r="J2214" t="s">
        <v>55</v>
      </c>
      <c r="K2214" t="s">
        <v>523</v>
      </c>
      <c r="L2214">
        <v>92411</v>
      </c>
      <c r="M2214">
        <v>34.122501</v>
      </c>
      <c r="N2214">
        <v>-117.320138</v>
      </c>
      <c r="O2214">
        <v>23146</v>
      </c>
      <c r="P2214" t="s">
        <v>57</v>
      </c>
      <c r="Q2214" t="s">
        <v>52</v>
      </c>
      <c r="R2214">
        <v>0</v>
      </c>
      <c r="S2214">
        <v>1</v>
      </c>
      <c r="T2214" t="s">
        <v>67</v>
      </c>
      <c r="U2214" t="s">
        <v>53</v>
      </c>
      <c r="V2214">
        <v>17.25</v>
      </c>
      <c r="W2214" t="s">
        <v>52</v>
      </c>
      <c r="X2214" t="s">
        <v>52</v>
      </c>
      <c r="Y2214" t="s">
        <v>58</v>
      </c>
      <c r="Z2214">
        <v>0</v>
      </c>
      <c r="AA2214" t="s">
        <v>52</v>
      </c>
      <c r="AB2214" t="s">
        <v>52</v>
      </c>
      <c r="AC2214" t="s">
        <v>52</v>
      </c>
      <c r="AD2214" t="s">
        <v>52</v>
      </c>
      <c r="AE2214" t="s">
        <v>52</v>
      </c>
      <c r="AF2214" t="s">
        <v>52</v>
      </c>
      <c r="AG2214" t="s">
        <v>52</v>
      </c>
      <c r="AH2214" t="s">
        <v>52</v>
      </c>
      <c r="AI2214" t="s">
        <v>60</v>
      </c>
      <c r="AJ2214" t="s">
        <v>52</v>
      </c>
      <c r="AK2214" t="s">
        <v>87</v>
      </c>
      <c r="AL2214">
        <v>19.649999999999999</v>
      </c>
      <c r="AM2214">
        <v>19.649999999999999</v>
      </c>
      <c r="AN2214">
        <v>0</v>
      </c>
      <c r="AO2214">
        <v>0</v>
      </c>
      <c r="AP2214">
        <v>17.25</v>
      </c>
      <c r="AQ2214">
        <v>36.9</v>
      </c>
      <c r="AR2214">
        <v>2</v>
      </c>
      <c r="AS2214" t="s">
        <v>62</v>
      </c>
      <c r="AT2214" t="s">
        <v>53</v>
      </c>
      <c r="AU2214">
        <v>69</v>
      </c>
      <c r="AV2214">
        <v>5717</v>
      </c>
      <c r="AW2214" t="s">
        <v>76</v>
      </c>
      <c r="AX2214" t="s">
        <v>93</v>
      </c>
      <c r="AY2214" t="str">
        <f>IF(AND(Table1[[#This Row],[Contract]]="Month-to-Month", Table1[[#This Row],[Tenure in Months]]&lt;6, Table1[[#This Row],[Payment Method]]="Bank Withdrawal"), "High Risk", IF(OR(Table1[[#This Row],[Contract]]="Month-to-Month", Table1[[#This Row],[Tenure in Months]]&lt;12), "Medium Risk", "Low Risk"))</f>
        <v>Medium Risk</v>
      </c>
    </row>
    <row r="2215" spans="1:51" x14ac:dyDescent="0.35">
      <c r="A2215" t="s">
        <v>3169</v>
      </c>
      <c r="B2215" t="s">
        <v>51</v>
      </c>
      <c r="C2215">
        <v>25</v>
      </c>
      <c r="D2215" t="s">
        <v>53</v>
      </c>
      <c r="E2215" t="s">
        <v>52</v>
      </c>
      <c r="F2215" t="s">
        <v>52</v>
      </c>
      <c r="G2215" t="s">
        <v>52</v>
      </c>
      <c r="H2215">
        <v>0</v>
      </c>
      <c r="I2215" t="s">
        <v>54</v>
      </c>
      <c r="J2215" t="s">
        <v>55</v>
      </c>
      <c r="K2215" t="s">
        <v>135</v>
      </c>
      <c r="L2215">
        <v>92505</v>
      </c>
      <c r="M2215">
        <v>33.920907</v>
      </c>
      <c r="N2215">
        <v>-117.48942599999999</v>
      </c>
      <c r="O2215">
        <v>38446</v>
      </c>
      <c r="P2215" t="s">
        <v>57</v>
      </c>
      <c r="Q2215" t="s">
        <v>52</v>
      </c>
      <c r="R2215">
        <v>0</v>
      </c>
      <c r="S2215">
        <v>1</v>
      </c>
      <c r="T2215" t="s">
        <v>58</v>
      </c>
      <c r="U2215" t="s">
        <v>53</v>
      </c>
      <c r="V2215">
        <v>22.3</v>
      </c>
      <c r="W2215" t="s">
        <v>53</v>
      </c>
      <c r="X2215" t="s">
        <v>53</v>
      </c>
      <c r="Y2215" t="s">
        <v>68</v>
      </c>
      <c r="Z2215">
        <v>51</v>
      </c>
      <c r="AA2215" t="s">
        <v>52</v>
      </c>
      <c r="AB2215" t="s">
        <v>52</v>
      </c>
      <c r="AC2215" t="s">
        <v>52</v>
      </c>
      <c r="AD2215" t="s">
        <v>52</v>
      </c>
      <c r="AE2215" t="s">
        <v>53</v>
      </c>
      <c r="AF2215" t="s">
        <v>52</v>
      </c>
      <c r="AG2215" t="s">
        <v>52</v>
      </c>
      <c r="AH2215" t="s">
        <v>52</v>
      </c>
      <c r="AI2215" t="s">
        <v>60</v>
      </c>
      <c r="AJ2215" t="s">
        <v>53</v>
      </c>
      <c r="AK2215" t="s">
        <v>87</v>
      </c>
      <c r="AL2215">
        <v>84.65</v>
      </c>
      <c r="AM2215">
        <v>84.65</v>
      </c>
      <c r="AN2215">
        <v>0</v>
      </c>
      <c r="AO2215">
        <v>40</v>
      </c>
      <c r="AP2215">
        <v>22.3</v>
      </c>
      <c r="AQ2215">
        <v>146.94999999999999</v>
      </c>
      <c r="AR2215">
        <v>1</v>
      </c>
      <c r="AS2215" t="s">
        <v>62</v>
      </c>
      <c r="AT2215" t="s">
        <v>53</v>
      </c>
      <c r="AU2215">
        <v>79</v>
      </c>
      <c r="AV2215">
        <v>4261</v>
      </c>
      <c r="AW2215" t="s">
        <v>76</v>
      </c>
      <c r="AX2215" t="s">
        <v>2752</v>
      </c>
      <c r="AY2215" t="str">
        <f>IF(AND(Table1[[#This Row],[Contract]]="Month-to-Month", Table1[[#This Row],[Tenure in Months]]&lt;6, Table1[[#This Row],[Payment Method]]="Bank Withdrawal"), "High Risk", IF(OR(Table1[[#This Row],[Contract]]="Month-to-Month", Table1[[#This Row],[Tenure in Months]]&lt;12), "Medium Risk", "Low Risk"))</f>
        <v>Medium Risk</v>
      </c>
    </row>
    <row r="2216" spans="1:51" x14ac:dyDescent="0.35">
      <c r="A2216" t="s">
        <v>3170</v>
      </c>
      <c r="B2216" t="s">
        <v>66</v>
      </c>
      <c r="C2216">
        <v>46</v>
      </c>
      <c r="D2216" t="s">
        <v>52</v>
      </c>
      <c r="E2216" t="s">
        <v>52</v>
      </c>
      <c r="F2216" t="s">
        <v>52</v>
      </c>
      <c r="G2216" t="s">
        <v>52</v>
      </c>
      <c r="H2216">
        <v>0</v>
      </c>
      <c r="I2216" t="s">
        <v>54</v>
      </c>
      <c r="J2216" t="s">
        <v>55</v>
      </c>
      <c r="K2216" t="s">
        <v>526</v>
      </c>
      <c r="L2216">
        <v>92530</v>
      </c>
      <c r="M2216">
        <v>33.655420999999997</v>
      </c>
      <c r="N2216">
        <v>-117.391751</v>
      </c>
      <c r="O2216">
        <v>38519</v>
      </c>
      <c r="P2216" t="s">
        <v>57</v>
      </c>
      <c r="Q2216" t="s">
        <v>52</v>
      </c>
      <c r="R2216">
        <v>0</v>
      </c>
      <c r="S2216">
        <v>13</v>
      </c>
      <c r="T2216" t="s">
        <v>58</v>
      </c>
      <c r="U2216" t="s">
        <v>52</v>
      </c>
      <c r="V2216">
        <v>0</v>
      </c>
      <c r="W2216" t="s">
        <v>52</v>
      </c>
      <c r="X2216" t="s">
        <v>53</v>
      </c>
      <c r="Y2216" t="s">
        <v>110</v>
      </c>
      <c r="Z2216">
        <v>16</v>
      </c>
      <c r="AA2216" t="s">
        <v>52</v>
      </c>
      <c r="AB2216" t="s">
        <v>53</v>
      </c>
      <c r="AC2216" t="s">
        <v>52</v>
      </c>
      <c r="AD2216" t="s">
        <v>52</v>
      </c>
      <c r="AE2216" t="s">
        <v>52</v>
      </c>
      <c r="AF2216" t="s">
        <v>52</v>
      </c>
      <c r="AG2216" t="s">
        <v>52</v>
      </c>
      <c r="AH2216" t="s">
        <v>53</v>
      </c>
      <c r="AI2216" t="s">
        <v>60</v>
      </c>
      <c r="AJ2216" t="s">
        <v>53</v>
      </c>
      <c r="AK2216" t="s">
        <v>61</v>
      </c>
      <c r="AL2216">
        <v>31.05</v>
      </c>
      <c r="AM2216">
        <v>347.25</v>
      </c>
      <c r="AN2216">
        <v>0</v>
      </c>
      <c r="AO2216">
        <v>0</v>
      </c>
      <c r="AP2216">
        <v>0</v>
      </c>
      <c r="AQ2216">
        <v>347.25</v>
      </c>
      <c r="AR2216">
        <v>2</v>
      </c>
      <c r="AS2216" t="s">
        <v>62</v>
      </c>
      <c r="AT2216" t="s">
        <v>53</v>
      </c>
      <c r="AU2216">
        <v>90</v>
      </c>
      <c r="AV2216">
        <v>5131</v>
      </c>
      <c r="AW2216" t="s">
        <v>88</v>
      </c>
      <c r="AX2216" t="s">
        <v>89</v>
      </c>
      <c r="AY2216" t="str">
        <f>IF(AND(Table1[[#This Row],[Contract]]="Month-to-Month", Table1[[#This Row],[Tenure in Months]]&lt;6, Table1[[#This Row],[Payment Method]]="Bank Withdrawal"), "High Risk", IF(OR(Table1[[#This Row],[Contract]]="Month-to-Month", Table1[[#This Row],[Tenure in Months]]&lt;12), "Medium Risk", "Low Risk"))</f>
        <v>Medium Risk</v>
      </c>
    </row>
    <row r="2217" spans="1:51" x14ac:dyDescent="0.35">
      <c r="A2217" t="s">
        <v>3171</v>
      </c>
      <c r="B2217" t="s">
        <v>51</v>
      </c>
      <c r="C2217">
        <v>56</v>
      </c>
      <c r="D2217" t="s">
        <v>52</v>
      </c>
      <c r="E2217" t="s">
        <v>52</v>
      </c>
      <c r="F2217" t="s">
        <v>52</v>
      </c>
      <c r="G2217" t="s">
        <v>52</v>
      </c>
      <c r="H2217">
        <v>0</v>
      </c>
      <c r="I2217" t="s">
        <v>54</v>
      </c>
      <c r="J2217" t="s">
        <v>55</v>
      </c>
      <c r="K2217" t="s">
        <v>1429</v>
      </c>
      <c r="L2217">
        <v>92536</v>
      </c>
      <c r="M2217">
        <v>33.482242999999997</v>
      </c>
      <c r="N2217">
        <v>-116.827173</v>
      </c>
      <c r="O2217">
        <v>2433</v>
      </c>
      <c r="P2217" t="s">
        <v>57</v>
      </c>
      <c r="Q2217" t="s">
        <v>52</v>
      </c>
      <c r="R2217">
        <v>0</v>
      </c>
      <c r="S2217">
        <v>7</v>
      </c>
      <c r="T2217" t="s">
        <v>58</v>
      </c>
      <c r="U2217" t="s">
        <v>53</v>
      </c>
      <c r="V2217">
        <v>34.49</v>
      </c>
      <c r="W2217" t="s">
        <v>52</v>
      </c>
      <c r="X2217" t="s">
        <v>53</v>
      </c>
      <c r="Y2217" t="s">
        <v>110</v>
      </c>
      <c r="Z2217">
        <v>22</v>
      </c>
      <c r="AA2217" t="s">
        <v>53</v>
      </c>
      <c r="AB2217" t="s">
        <v>52</v>
      </c>
      <c r="AC2217" t="s">
        <v>52</v>
      </c>
      <c r="AD2217" t="s">
        <v>52</v>
      </c>
      <c r="AE2217" t="s">
        <v>52</v>
      </c>
      <c r="AF2217" t="s">
        <v>52</v>
      </c>
      <c r="AG2217" t="s">
        <v>52</v>
      </c>
      <c r="AH2217" t="s">
        <v>53</v>
      </c>
      <c r="AI2217" t="s">
        <v>60</v>
      </c>
      <c r="AJ2217" t="s">
        <v>53</v>
      </c>
      <c r="AK2217" t="s">
        <v>87</v>
      </c>
      <c r="AL2217">
        <v>51</v>
      </c>
      <c r="AM2217">
        <v>354.05</v>
      </c>
      <c r="AN2217">
        <v>0</v>
      </c>
      <c r="AO2217">
        <v>0</v>
      </c>
      <c r="AP2217">
        <v>241.43</v>
      </c>
      <c r="AQ2217">
        <v>595.48</v>
      </c>
      <c r="AR2217">
        <v>1</v>
      </c>
      <c r="AS2217" t="s">
        <v>62</v>
      </c>
      <c r="AT2217" t="s">
        <v>53</v>
      </c>
      <c r="AU2217">
        <v>90</v>
      </c>
      <c r="AV2217">
        <v>3736</v>
      </c>
      <c r="AW2217" t="s">
        <v>120</v>
      </c>
      <c r="AX2217" t="s">
        <v>220</v>
      </c>
      <c r="AY2217" t="str">
        <f>IF(AND(Table1[[#This Row],[Contract]]="Month-to-Month", Table1[[#This Row],[Tenure in Months]]&lt;6, Table1[[#This Row],[Payment Method]]="Bank Withdrawal"), "High Risk", IF(OR(Table1[[#This Row],[Contract]]="Month-to-Month", Table1[[#This Row],[Tenure in Months]]&lt;12), "Medium Risk", "Low Risk"))</f>
        <v>Medium Risk</v>
      </c>
    </row>
    <row r="2218" spans="1:51" x14ac:dyDescent="0.35">
      <c r="A2218" t="s">
        <v>3172</v>
      </c>
      <c r="B2218" t="s">
        <v>66</v>
      </c>
      <c r="C2218">
        <v>27</v>
      </c>
      <c r="D2218" t="s">
        <v>53</v>
      </c>
      <c r="E2218" t="s">
        <v>52</v>
      </c>
      <c r="F2218" t="s">
        <v>53</v>
      </c>
      <c r="G2218" t="s">
        <v>53</v>
      </c>
      <c r="H2218">
        <v>3</v>
      </c>
      <c r="I2218" t="s">
        <v>54</v>
      </c>
      <c r="J2218" t="s">
        <v>55</v>
      </c>
      <c r="K2218" t="s">
        <v>1984</v>
      </c>
      <c r="L2218">
        <v>92548</v>
      </c>
      <c r="M2218">
        <v>33.761893999999998</v>
      </c>
      <c r="N2218">
        <v>-117.120868</v>
      </c>
      <c r="O2218">
        <v>4283</v>
      </c>
      <c r="P2218" t="s">
        <v>57</v>
      </c>
      <c r="Q2218" t="s">
        <v>52</v>
      </c>
      <c r="R2218">
        <v>0</v>
      </c>
      <c r="S2218">
        <v>1</v>
      </c>
      <c r="T2218" t="s">
        <v>58</v>
      </c>
      <c r="U2218" t="s">
        <v>53</v>
      </c>
      <c r="V2218">
        <v>40.42</v>
      </c>
      <c r="W2218" t="s">
        <v>52</v>
      </c>
      <c r="X2218" t="s">
        <v>53</v>
      </c>
      <c r="Y2218" t="s">
        <v>110</v>
      </c>
      <c r="Z2218">
        <v>59</v>
      </c>
      <c r="AA2218" t="s">
        <v>52</v>
      </c>
      <c r="AB2218" t="s">
        <v>52</v>
      </c>
      <c r="AC2218" t="s">
        <v>52</v>
      </c>
      <c r="AD2218" t="s">
        <v>52</v>
      </c>
      <c r="AE2218" t="s">
        <v>52</v>
      </c>
      <c r="AF2218" t="s">
        <v>52</v>
      </c>
      <c r="AG2218" t="s">
        <v>52</v>
      </c>
      <c r="AH2218" t="s">
        <v>53</v>
      </c>
      <c r="AI2218" t="s">
        <v>60</v>
      </c>
      <c r="AJ2218" t="s">
        <v>53</v>
      </c>
      <c r="AK2218" t="s">
        <v>61</v>
      </c>
      <c r="AL2218">
        <v>44.35</v>
      </c>
      <c r="AM2218">
        <v>44.35</v>
      </c>
      <c r="AN2218">
        <v>0</v>
      </c>
      <c r="AO2218">
        <v>0</v>
      </c>
      <c r="AP2218">
        <v>40.42</v>
      </c>
      <c r="AQ2218">
        <v>84.77</v>
      </c>
      <c r="AR2218">
        <v>2</v>
      </c>
      <c r="AS2218" t="s">
        <v>62</v>
      </c>
      <c r="AT2218" t="s">
        <v>53</v>
      </c>
      <c r="AU2218">
        <v>90</v>
      </c>
      <c r="AV2218">
        <v>4599</v>
      </c>
      <c r="AW2218" t="s">
        <v>120</v>
      </c>
      <c r="AX2218" t="s">
        <v>121</v>
      </c>
      <c r="AY2218" t="str">
        <f>IF(AND(Table1[[#This Row],[Contract]]="Month-to-Month", Table1[[#This Row],[Tenure in Months]]&lt;6, Table1[[#This Row],[Payment Method]]="Bank Withdrawal"), "High Risk", IF(OR(Table1[[#This Row],[Contract]]="Month-to-Month", Table1[[#This Row],[Tenure in Months]]&lt;12), "Medium Risk", "Low Risk"))</f>
        <v>High Risk</v>
      </c>
    </row>
    <row r="2219" spans="1:51" x14ac:dyDescent="0.35">
      <c r="A2219" t="s">
        <v>3173</v>
      </c>
      <c r="B2219" t="s">
        <v>66</v>
      </c>
      <c r="C2219">
        <v>31</v>
      </c>
      <c r="D2219" t="s">
        <v>52</v>
      </c>
      <c r="E2219" t="s">
        <v>52</v>
      </c>
      <c r="F2219" t="s">
        <v>52</v>
      </c>
      <c r="G2219" t="s">
        <v>52</v>
      </c>
      <c r="H2219">
        <v>0</v>
      </c>
      <c r="I2219" t="s">
        <v>54</v>
      </c>
      <c r="J2219" t="s">
        <v>55</v>
      </c>
      <c r="K2219" t="s">
        <v>139</v>
      </c>
      <c r="L2219">
        <v>92557</v>
      </c>
      <c r="M2219">
        <v>33.970661</v>
      </c>
      <c r="N2219">
        <v>-117.255039</v>
      </c>
      <c r="O2219">
        <v>46214</v>
      </c>
      <c r="P2219" t="s">
        <v>57</v>
      </c>
      <c r="Q2219" t="s">
        <v>52</v>
      </c>
      <c r="R2219">
        <v>0</v>
      </c>
      <c r="S2219">
        <v>7</v>
      </c>
      <c r="T2219" t="s">
        <v>58</v>
      </c>
      <c r="U2219" t="s">
        <v>53</v>
      </c>
      <c r="V2219">
        <v>28.92</v>
      </c>
      <c r="W2219" t="s">
        <v>52</v>
      </c>
      <c r="X2219" t="s">
        <v>53</v>
      </c>
      <c r="Y2219" t="s">
        <v>68</v>
      </c>
      <c r="Z2219">
        <v>16</v>
      </c>
      <c r="AA2219" t="s">
        <v>52</v>
      </c>
      <c r="AB2219" t="s">
        <v>52</v>
      </c>
      <c r="AC2219" t="s">
        <v>52</v>
      </c>
      <c r="AD2219" t="s">
        <v>52</v>
      </c>
      <c r="AE2219" t="s">
        <v>53</v>
      </c>
      <c r="AF2219" t="s">
        <v>52</v>
      </c>
      <c r="AG2219" t="s">
        <v>52</v>
      </c>
      <c r="AH2219" t="s">
        <v>53</v>
      </c>
      <c r="AI2219" t="s">
        <v>60</v>
      </c>
      <c r="AJ2219" t="s">
        <v>53</v>
      </c>
      <c r="AK2219" t="s">
        <v>61</v>
      </c>
      <c r="AL2219">
        <v>79.7</v>
      </c>
      <c r="AM2219">
        <v>586.04999999999995</v>
      </c>
      <c r="AN2219">
        <v>0</v>
      </c>
      <c r="AO2219">
        <v>0</v>
      </c>
      <c r="AP2219">
        <v>202.44</v>
      </c>
      <c r="AQ2219">
        <v>788.49</v>
      </c>
      <c r="AR2219">
        <v>2</v>
      </c>
      <c r="AS2219" t="s">
        <v>62</v>
      </c>
      <c r="AT2219" t="s">
        <v>53</v>
      </c>
      <c r="AU2219">
        <v>91</v>
      </c>
      <c r="AV2219">
        <v>3109</v>
      </c>
      <c r="AW2219" t="s">
        <v>120</v>
      </c>
      <c r="AX2219" t="s">
        <v>121</v>
      </c>
      <c r="AY2219" t="str">
        <f>IF(AND(Table1[[#This Row],[Contract]]="Month-to-Month", Table1[[#This Row],[Tenure in Months]]&lt;6, Table1[[#This Row],[Payment Method]]="Bank Withdrawal"), "High Risk", IF(OR(Table1[[#This Row],[Contract]]="Month-to-Month", Table1[[#This Row],[Tenure in Months]]&lt;12), "Medium Risk", "Low Risk"))</f>
        <v>Medium Risk</v>
      </c>
    </row>
    <row r="2220" spans="1:51" x14ac:dyDescent="0.35">
      <c r="A2220" t="s">
        <v>3174</v>
      </c>
      <c r="B2220" t="s">
        <v>51</v>
      </c>
      <c r="C2220">
        <v>43</v>
      </c>
      <c r="D2220" t="s">
        <v>52</v>
      </c>
      <c r="E2220" t="s">
        <v>52</v>
      </c>
      <c r="F2220" t="s">
        <v>52</v>
      </c>
      <c r="G2220" t="s">
        <v>53</v>
      </c>
      <c r="H2220">
        <v>2</v>
      </c>
      <c r="I2220" t="s">
        <v>54</v>
      </c>
      <c r="J2220" t="s">
        <v>55</v>
      </c>
      <c r="K2220" t="s">
        <v>699</v>
      </c>
      <c r="L2220">
        <v>92582</v>
      </c>
      <c r="M2220">
        <v>33.806708</v>
      </c>
      <c r="N2220">
        <v>-117.02007</v>
      </c>
      <c r="O2220">
        <v>4456</v>
      </c>
      <c r="P2220" t="s">
        <v>57</v>
      </c>
      <c r="Q2220" t="s">
        <v>52</v>
      </c>
      <c r="R2220">
        <v>0</v>
      </c>
      <c r="S2220">
        <v>54</v>
      </c>
      <c r="T2220" t="s">
        <v>58</v>
      </c>
      <c r="U2220" t="s">
        <v>53</v>
      </c>
      <c r="V2220">
        <v>6.7</v>
      </c>
      <c r="W2220" t="s">
        <v>53</v>
      </c>
      <c r="X2220" t="s">
        <v>53</v>
      </c>
      <c r="Y2220" t="s">
        <v>110</v>
      </c>
      <c r="Z2220">
        <v>16</v>
      </c>
      <c r="AA2220" t="s">
        <v>52</v>
      </c>
      <c r="AB2220" t="s">
        <v>53</v>
      </c>
      <c r="AC2220" t="s">
        <v>52</v>
      </c>
      <c r="AD2220" t="s">
        <v>52</v>
      </c>
      <c r="AE2220" t="s">
        <v>52</v>
      </c>
      <c r="AF2220" t="s">
        <v>52</v>
      </c>
      <c r="AG2220" t="s">
        <v>52</v>
      </c>
      <c r="AH2220" t="s">
        <v>53</v>
      </c>
      <c r="AI2220" t="s">
        <v>60</v>
      </c>
      <c r="AJ2220" t="s">
        <v>53</v>
      </c>
      <c r="AK2220" t="s">
        <v>69</v>
      </c>
      <c r="AL2220">
        <v>55</v>
      </c>
      <c r="AM2220">
        <v>3092.65</v>
      </c>
      <c r="AN2220">
        <v>0</v>
      </c>
      <c r="AO2220">
        <v>0</v>
      </c>
      <c r="AP2220">
        <v>361.8</v>
      </c>
      <c r="AQ2220">
        <v>3454.45</v>
      </c>
      <c r="AR2220">
        <v>1</v>
      </c>
      <c r="AS2220" t="s">
        <v>62</v>
      </c>
      <c r="AT2220" t="s">
        <v>53</v>
      </c>
      <c r="AU2220">
        <v>84</v>
      </c>
      <c r="AV2220">
        <v>5282</v>
      </c>
      <c r="AW2220" t="s">
        <v>88</v>
      </c>
      <c r="AX2220" t="s">
        <v>89</v>
      </c>
      <c r="AY2220" t="str">
        <f>IF(AND(Table1[[#This Row],[Contract]]="Month-to-Month", Table1[[#This Row],[Tenure in Months]]&lt;6, Table1[[#This Row],[Payment Method]]="Bank Withdrawal"), "High Risk", IF(OR(Table1[[#This Row],[Contract]]="Month-to-Month", Table1[[#This Row],[Tenure in Months]]&lt;12), "Medium Risk", "Low Risk"))</f>
        <v>Medium Risk</v>
      </c>
    </row>
    <row r="2221" spans="1:51" x14ac:dyDescent="0.35">
      <c r="A2221" t="s">
        <v>3175</v>
      </c>
      <c r="B2221" t="s">
        <v>51</v>
      </c>
      <c r="C2221">
        <v>33</v>
      </c>
      <c r="D2221" t="s">
        <v>52</v>
      </c>
      <c r="E2221" t="s">
        <v>52</v>
      </c>
      <c r="F2221" t="s">
        <v>53</v>
      </c>
      <c r="G2221" t="s">
        <v>52</v>
      </c>
      <c r="H2221">
        <v>0</v>
      </c>
      <c r="I2221" t="s">
        <v>54</v>
      </c>
      <c r="J2221" t="s">
        <v>55</v>
      </c>
      <c r="K2221" t="s">
        <v>162</v>
      </c>
      <c r="L2221">
        <v>92591</v>
      </c>
      <c r="M2221">
        <v>33.540604000000002</v>
      </c>
      <c r="N2221">
        <v>-117.10908999999999</v>
      </c>
      <c r="O2221">
        <v>25655</v>
      </c>
      <c r="P2221" t="s">
        <v>57</v>
      </c>
      <c r="Q2221" t="s">
        <v>53</v>
      </c>
      <c r="R2221">
        <v>3</v>
      </c>
      <c r="S2221">
        <v>33</v>
      </c>
      <c r="T2221" t="s">
        <v>75</v>
      </c>
      <c r="U2221" t="s">
        <v>53</v>
      </c>
      <c r="V2221">
        <v>33.32</v>
      </c>
      <c r="W2221" t="s">
        <v>52</v>
      </c>
      <c r="X2221" t="s">
        <v>53</v>
      </c>
      <c r="Y2221" t="s">
        <v>59</v>
      </c>
      <c r="Z2221">
        <v>4</v>
      </c>
      <c r="AA2221" t="s">
        <v>52</v>
      </c>
      <c r="AB2221" t="s">
        <v>52</v>
      </c>
      <c r="AC2221" t="s">
        <v>53</v>
      </c>
      <c r="AD2221" t="s">
        <v>53</v>
      </c>
      <c r="AE2221" t="s">
        <v>53</v>
      </c>
      <c r="AF2221" t="s">
        <v>53</v>
      </c>
      <c r="AG2221" t="s">
        <v>53</v>
      </c>
      <c r="AH2221" t="s">
        <v>53</v>
      </c>
      <c r="AI2221" t="s">
        <v>124</v>
      </c>
      <c r="AJ2221" t="s">
        <v>53</v>
      </c>
      <c r="AK2221" t="s">
        <v>87</v>
      </c>
      <c r="AL2221">
        <v>73.900000000000006</v>
      </c>
      <c r="AM2221">
        <v>2405.0500000000002</v>
      </c>
      <c r="AN2221">
        <v>0</v>
      </c>
      <c r="AO2221">
        <v>0</v>
      </c>
      <c r="AP2221">
        <v>1099.56</v>
      </c>
      <c r="AQ2221">
        <v>3504.61</v>
      </c>
      <c r="AR2221">
        <v>1</v>
      </c>
      <c r="AS2221" t="s">
        <v>62</v>
      </c>
      <c r="AT2221" t="s">
        <v>53</v>
      </c>
      <c r="AU2221">
        <v>73</v>
      </c>
      <c r="AV2221">
        <v>5374</v>
      </c>
      <c r="AW2221" t="s">
        <v>63</v>
      </c>
      <c r="AX2221" t="s">
        <v>84</v>
      </c>
      <c r="AY2221" t="str">
        <f>IF(AND(Table1[[#This Row],[Contract]]="Month-to-Month", Table1[[#This Row],[Tenure in Months]]&lt;6, Table1[[#This Row],[Payment Method]]="Bank Withdrawal"), "High Risk", IF(OR(Table1[[#This Row],[Contract]]="Month-to-Month", Table1[[#This Row],[Tenure in Months]]&lt;12), "Medium Risk", "Low Risk"))</f>
        <v>Low Risk</v>
      </c>
    </row>
    <row r="2222" spans="1:51" x14ac:dyDescent="0.35">
      <c r="A2222" t="s">
        <v>3176</v>
      </c>
      <c r="B2222" t="s">
        <v>66</v>
      </c>
      <c r="C2222">
        <v>38</v>
      </c>
      <c r="D2222" t="s">
        <v>52</v>
      </c>
      <c r="E2222" t="s">
        <v>52</v>
      </c>
      <c r="F2222" t="s">
        <v>53</v>
      </c>
      <c r="G2222" t="s">
        <v>52</v>
      </c>
      <c r="H2222">
        <v>0</v>
      </c>
      <c r="I2222" t="s">
        <v>54</v>
      </c>
      <c r="J2222" t="s">
        <v>55</v>
      </c>
      <c r="K2222" t="s">
        <v>162</v>
      </c>
      <c r="L2222">
        <v>92592</v>
      </c>
      <c r="M2222">
        <v>33.507255000000001</v>
      </c>
      <c r="N2222">
        <v>-117.029473</v>
      </c>
      <c r="O2222">
        <v>46171</v>
      </c>
      <c r="P2222" t="s">
        <v>57</v>
      </c>
      <c r="Q2222" t="s">
        <v>53</v>
      </c>
      <c r="R2222">
        <v>5</v>
      </c>
      <c r="S2222">
        <v>55</v>
      </c>
      <c r="T2222" t="s">
        <v>58</v>
      </c>
      <c r="U2222" t="s">
        <v>53</v>
      </c>
      <c r="V2222">
        <v>19.41</v>
      </c>
      <c r="W2222" t="s">
        <v>53</v>
      </c>
      <c r="X2222" t="s">
        <v>53</v>
      </c>
      <c r="Y2222" t="s">
        <v>68</v>
      </c>
      <c r="Z2222">
        <v>4</v>
      </c>
      <c r="AA2222" t="s">
        <v>52</v>
      </c>
      <c r="AB2222" t="s">
        <v>52</v>
      </c>
      <c r="AC2222" t="s">
        <v>53</v>
      </c>
      <c r="AD2222" t="s">
        <v>52</v>
      </c>
      <c r="AE2222" t="s">
        <v>52</v>
      </c>
      <c r="AF2222" t="s">
        <v>52</v>
      </c>
      <c r="AG2222" t="s">
        <v>52</v>
      </c>
      <c r="AH2222" t="s">
        <v>53</v>
      </c>
      <c r="AI2222" t="s">
        <v>60</v>
      </c>
      <c r="AJ2222" t="s">
        <v>53</v>
      </c>
      <c r="AK2222" t="s">
        <v>61</v>
      </c>
      <c r="AL2222">
        <v>77.75</v>
      </c>
      <c r="AM2222">
        <v>4458.1499999999996</v>
      </c>
      <c r="AN2222">
        <v>0</v>
      </c>
      <c r="AO2222">
        <v>0</v>
      </c>
      <c r="AP2222">
        <v>1067.55</v>
      </c>
      <c r="AQ2222">
        <v>5525.7</v>
      </c>
      <c r="AR2222">
        <v>2</v>
      </c>
      <c r="AS2222" t="s">
        <v>62</v>
      </c>
      <c r="AT2222" t="s">
        <v>53</v>
      </c>
      <c r="AU2222">
        <v>79</v>
      </c>
      <c r="AV2222">
        <v>4398</v>
      </c>
      <c r="AW2222" t="s">
        <v>63</v>
      </c>
      <c r="AX2222" t="s">
        <v>70</v>
      </c>
      <c r="AY2222" t="str">
        <f>IF(AND(Table1[[#This Row],[Contract]]="Month-to-Month", Table1[[#This Row],[Tenure in Months]]&lt;6, Table1[[#This Row],[Payment Method]]="Bank Withdrawal"), "High Risk", IF(OR(Table1[[#This Row],[Contract]]="Month-to-Month", Table1[[#This Row],[Tenure in Months]]&lt;12), "Medium Risk", "Low Risk"))</f>
        <v>Medium Risk</v>
      </c>
    </row>
    <row r="2223" spans="1:51" x14ac:dyDescent="0.35">
      <c r="A2223" t="s">
        <v>3177</v>
      </c>
      <c r="B2223" t="s">
        <v>66</v>
      </c>
      <c r="C2223">
        <v>35</v>
      </c>
      <c r="D2223" t="s">
        <v>52</v>
      </c>
      <c r="E2223" t="s">
        <v>52</v>
      </c>
      <c r="F2223" t="s">
        <v>52</v>
      </c>
      <c r="G2223" t="s">
        <v>52</v>
      </c>
      <c r="H2223">
        <v>0</v>
      </c>
      <c r="I2223" t="s">
        <v>54</v>
      </c>
      <c r="J2223" t="s">
        <v>55</v>
      </c>
      <c r="K2223" t="s">
        <v>3178</v>
      </c>
      <c r="L2223">
        <v>92624</v>
      </c>
      <c r="M2223">
        <v>33.458753999999999</v>
      </c>
      <c r="N2223">
        <v>-117.665104</v>
      </c>
      <c r="O2223">
        <v>7465</v>
      </c>
      <c r="P2223" t="s">
        <v>57</v>
      </c>
      <c r="Q2223" t="s">
        <v>52</v>
      </c>
      <c r="R2223">
        <v>0</v>
      </c>
      <c r="S2223">
        <v>8</v>
      </c>
      <c r="T2223" t="s">
        <v>58</v>
      </c>
      <c r="U2223" t="s">
        <v>53</v>
      </c>
      <c r="V2223">
        <v>32.31</v>
      </c>
      <c r="W2223" t="s">
        <v>52</v>
      </c>
      <c r="X2223" t="s">
        <v>53</v>
      </c>
      <c r="Y2223" t="s">
        <v>68</v>
      </c>
      <c r="Z2223">
        <v>6</v>
      </c>
      <c r="AA2223" t="s">
        <v>53</v>
      </c>
      <c r="AB2223" t="s">
        <v>52</v>
      </c>
      <c r="AC2223" t="s">
        <v>52</v>
      </c>
      <c r="AD2223" t="s">
        <v>52</v>
      </c>
      <c r="AE2223" t="s">
        <v>53</v>
      </c>
      <c r="AF2223" t="s">
        <v>52</v>
      </c>
      <c r="AG2223" t="s">
        <v>52</v>
      </c>
      <c r="AH2223" t="s">
        <v>53</v>
      </c>
      <c r="AI2223" t="s">
        <v>60</v>
      </c>
      <c r="AJ2223" t="s">
        <v>52</v>
      </c>
      <c r="AK2223" t="s">
        <v>61</v>
      </c>
      <c r="AL2223">
        <v>84.95</v>
      </c>
      <c r="AM2223">
        <v>668.4</v>
      </c>
      <c r="AN2223">
        <v>0</v>
      </c>
      <c r="AO2223">
        <v>0</v>
      </c>
      <c r="AP2223">
        <v>258.48</v>
      </c>
      <c r="AQ2223">
        <v>926.88</v>
      </c>
      <c r="AR2223">
        <v>1</v>
      </c>
      <c r="AS2223" t="s">
        <v>62</v>
      </c>
      <c r="AT2223" t="s">
        <v>53</v>
      </c>
      <c r="AU2223">
        <v>81</v>
      </c>
      <c r="AV2223">
        <v>4437</v>
      </c>
      <c r="AW2223" t="s">
        <v>88</v>
      </c>
      <c r="AX2223" t="s">
        <v>173</v>
      </c>
      <c r="AY2223" t="str">
        <f>IF(AND(Table1[[#This Row],[Contract]]="Month-to-Month", Table1[[#This Row],[Tenure in Months]]&lt;6, Table1[[#This Row],[Payment Method]]="Bank Withdrawal"), "High Risk", IF(OR(Table1[[#This Row],[Contract]]="Month-to-Month", Table1[[#This Row],[Tenure in Months]]&lt;12), "Medium Risk", "Low Risk"))</f>
        <v>Medium Risk</v>
      </c>
    </row>
    <row r="2224" spans="1:51" x14ac:dyDescent="0.35">
      <c r="A2224" t="s">
        <v>3179</v>
      </c>
      <c r="B2224" t="s">
        <v>51</v>
      </c>
      <c r="C2224">
        <v>40</v>
      </c>
      <c r="D2224" t="s">
        <v>52</v>
      </c>
      <c r="E2224" t="s">
        <v>52</v>
      </c>
      <c r="F2224" t="s">
        <v>52</v>
      </c>
      <c r="G2224" t="s">
        <v>52</v>
      </c>
      <c r="H2224">
        <v>0</v>
      </c>
      <c r="I2224" t="s">
        <v>54</v>
      </c>
      <c r="J2224" t="s">
        <v>55</v>
      </c>
      <c r="K2224" t="s">
        <v>322</v>
      </c>
      <c r="L2224">
        <v>92625</v>
      </c>
      <c r="M2224">
        <v>33.600987000000003</v>
      </c>
      <c r="N2224">
        <v>-117.862734</v>
      </c>
      <c r="O2224">
        <v>13422</v>
      </c>
      <c r="P2224" t="s">
        <v>57</v>
      </c>
      <c r="Q2224" t="s">
        <v>52</v>
      </c>
      <c r="R2224">
        <v>0</v>
      </c>
      <c r="S2224">
        <v>11</v>
      </c>
      <c r="T2224" t="s">
        <v>58</v>
      </c>
      <c r="U2224" t="s">
        <v>53</v>
      </c>
      <c r="V2224">
        <v>44.94</v>
      </c>
      <c r="W2224" t="s">
        <v>52</v>
      </c>
      <c r="X2224" t="s">
        <v>53</v>
      </c>
      <c r="Y2224" t="s">
        <v>68</v>
      </c>
      <c r="Z2224">
        <v>25</v>
      </c>
      <c r="AA2224" t="s">
        <v>52</v>
      </c>
      <c r="AB2224" t="s">
        <v>52</v>
      </c>
      <c r="AC2224" t="s">
        <v>52</v>
      </c>
      <c r="AD2224" t="s">
        <v>53</v>
      </c>
      <c r="AE2224" t="s">
        <v>52</v>
      </c>
      <c r="AF2224" t="s">
        <v>52</v>
      </c>
      <c r="AG2224" t="s">
        <v>52</v>
      </c>
      <c r="AH2224" t="s">
        <v>53</v>
      </c>
      <c r="AI2224" t="s">
        <v>60</v>
      </c>
      <c r="AJ2224" t="s">
        <v>53</v>
      </c>
      <c r="AK2224" t="s">
        <v>61</v>
      </c>
      <c r="AL2224">
        <v>73.849999999999994</v>
      </c>
      <c r="AM2224">
        <v>926.25</v>
      </c>
      <c r="AN2224">
        <v>0</v>
      </c>
      <c r="AO2224">
        <v>0</v>
      </c>
      <c r="AP2224">
        <v>494.34</v>
      </c>
      <c r="AQ2224">
        <v>1420.59</v>
      </c>
      <c r="AR2224">
        <v>2</v>
      </c>
      <c r="AS2224" t="s">
        <v>62</v>
      </c>
      <c r="AT2224" t="s">
        <v>53</v>
      </c>
      <c r="AU2224">
        <v>66</v>
      </c>
      <c r="AV2224">
        <v>3634</v>
      </c>
      <c r="AW2224" t="s">
        <v>88</v>
      </c>
      <c r="AX2224" t="s">
        <v>173</v>
      </c>
      <c r="AY2224" t="str">
        <f>IF(AND(Table1[[#This Row],[Contract]]="Month-to-Month", Table1[[#This Row],[Tenure in Months]]&lt;6, Table1[[#This Row],[Payment Method]]="Bank Withdrawal"), "High Risk", IF(OR(Table1[[#This Row],[Contract]]="Month-to-Month", Table1[[#This Row],[Tenure in Months]]&lt;12), "Medium Risk", "Low Risk"))</f>
        <v>Medium Risk</v>
      </c>
    </row>
    <row r="2225" spans="1:51" x14ac:dyDescent="0.35">
      <c r="A2225" t="s">
        <v>3180</v>
      </c>
      <c r="B2225" t="s">
        <v>51</v>
      </c>
      <c r="C2225">
        <v>57</v>
      </c>
      <c r="D2225" t="s">
        <v>52</v>
      </c>
      <c r="E2225" t="s">
        <v>52</v>
      </c>
      <c r="F2225" t="s">
        <v>53</v>
      </c>
      <c r="G2225" t="s">
        <v>52</v>
      </c>
      <c r="H2225">
        <v>0</v>
      </c>
      <c r="I2225" t="s">
        <v>54</v>
      </c>
      <c r="J2225" t="s">
        <v>55</v>
      </c>
      <c r="K2225" t="s">
        <v>1197</v>
      </c>
      <c r="L2225">
        <v>92627</v>
      </c>
      <c r="M2225">
        <v>33.645671999999998</v>
      </c>
      <c r="N2225">
        <v>-117.922613</v>
      </c>
      <c r="O2225">
        <v>62069</v>
      </c>
      <c r="P2225" t="s">
        <v>57</v>
      </c>
      <c r="Q2225" t="s">
        <v>53</v>
      </c>
      <c r="R2225">
        <v>2</v>
      </c>
      <c r="S2225">
        <v>49</v>
      </c>
      <c r="T2225" t="s">
        <v>58</v>
      </c>
      <c r="U2225" t="s">
        <v>52</v>
      </c>
      <c r="V2225">
        <v>0</v>
      </c>
      <c r="W2225" t="s">
        <v>52</v>
      </c>
      <c r="X2225" t="s">
        <v>53</v>
      </c>
      <c r="Y2225" t="s">
        <v>59</v>
      </c>
      <c r="Z2225">
        <v>5</v>
      </c>
      <c r="AA2225" t="s">
        <v>52</v>
      </c>
      <c r="AB2225" t="s">
        <v>53</v>
      </c>
      <c r="AC2225" t="s">
        <v>52</v>
      </c>
      <c r="AD2225" t="s">
        <v>52</v>
      </c>
      <c r="AE2225" t="s">
        <v>53</v>
      </c>
      <c r="AF2225" t="s">
        <v>53</v>
      </c>
      <c r="AG2225" t="s">
        <v>53</v>
      </c>
      <c r="AH2225" t="s">
        <v>52</v>
      </c>
      <c r="AI2225" t="s">
        <v>124</v>
      </c>
      <c r="AJ2225" t="s">
        <v>53</v>
      </c>
      <c r="AK2225" t="s">
        <v>61</v>
      </c>
      <c r="AL2225">
        <v>51.8</v>
      </c>
      <c r="AM2225">
        <v>2541.25</v>
      </c>
      <c r="AN2225">
        <v>0</v>
      </c>
      <c r="AO2225">
        <v>50</v>
      </c>
      <c r="AP2225">
        <v>0</v>
      </c>
      <c r="AQ2225">
        <v>2591.25</v>
      </c>
      <c r="AR2225">
        <v>2</v>
      </c>
      <c r="AS2225" t="s">
        <v>62</v>
      </c>
      <c r="AT2225" t="s">
        <v>53</v>
      </c>
      <c r="AU2225">
        <v>67</v>
      </c>
      <c r="AV2225">
        <v>5375</v>
      </c>
      <c r="AW2225" t="s">
        <v>88</v>
      </c>
      <c r="AX2225" t="s">
        <v>173</v>
      </c>
      <c r="AY2225" t="str">
        <f>IF(AND(Table1[[#This Row],[Contract]]="Month-to-Month", Table1[[#This Row],[Tenure in Months]]&lt;6, Table1[[#This Row],[Payment Method]]="Bank Withdrawal"), "High Risk", IF(OR(Table1[[#This Row],[Contract]]="Month-to-Month", Table1[[#This Row],[Tenure in Months]]&lt;12), "Medium Risk", "Low Risk"))</f>
        <v>Low Risk</v>
      </c>
    </row>
    <row r="2226" spans="1:51" x14ac:dyDescent="0.35">
      <c r="A2226" t="s">
        <v>3181</v>
      </c>
      <c r="B2226" t="s">
        <v>66</v>
      </c>
      <c r="C2226">
        <v>56</v>
      </c>
      <c r="D2226" t="s">
        <v>52</v>
      </c>
      <c r="E2226" t="s">
        <v>52</v>
      </c>
      <c r="F2226" t="s">
        <v>52</v>
      </c>
      <c r="G2226" t="s">
        <v>53</v>
      </c>
      <c r="H2226">
        <v>1</v>
      </c>
      <c r="I2226" t="s">
        <v>54</v>
      </c>
      <c r="J2226" t="s">
        <v>55</v>
      </c>
      <c r="K2226" t="s">
        <v>326</v>
      </c>
      <c r="L2226">
        <v>92660</v>
      </c>
      <c r="M2226">
        <v>33.634625999999997</v>
      </c>
      <c r="N2226">
        <v>-117.874882</v>
      </c>
      <c r="O2226">
        <v>28687</v>
      </c>
      <c r="P2226" t="s">
        <v>57</v>
      </c>
      <c r="Q2226" t="s">
        <v>52</v>
      </c>
      <c r="R2226">
        <v>0</v>
      </c>
      <c r="S2226">
        <v>5</v>
      </c>
      <c r="T2226" t="s">
        <v>58</v>
      </c>
      <c r="U2226" t="s">
        <v>53</v>
      </c>
      <c r="V2226">
        <v>23.89</v>
      </c>
      <c r="W2226" t="s">
        <v>52</v>
      </c>
      <c r="X2226" t="s">
        <v>53</v>
      </c>
      <c r="Y2226" t="s">
        <v>59</v>
      </c>
      <c r="Z2226">
        <v>14</v>
      </c>
      <c r="AA2226" t="s">
        <v>52</v>
      </c>
      <c r="AB2226" t="s">
        <v>52</v>
      </c>
      <c r="AC2226" t="s">
        <v>52</v>
      </c>
      <c r="AD2226" t="s">
        <v>52</v>
      </c>
      <c r="AE2226" t="s">
        <v>52</v>
      </c>
      <c r="AF2226" t="s">
        <v>52</v>
      </c>
      <c r="AG2226" t="s">
        <v>52</v>
      </c>
      <c r="AH2226" t="s">
        <v>53</v>
      </c>
      <c r="AI2226" t="s">
        <v>60</v>
      </c>
      <c r="AJ2226" t="s">
        <v>52</v>
      </c>
      <c r="AK2226" t="s">
        <v>87</v>
      </c>
      <c r="AL2226">
        <v>46</v>
      </c>
      <c r="AM2226">
        <v>221.7</v>
      </c>
      <c r="AN2226">
        <v>0</v>
      </c>
      <c r="AO2226">
        <v>0</v>
      </c>
      <c r="AP2226">
        <v>119.45</v>
      </c>
      <c r="AQ2226">
        <v>341.15</v>
      </c>
      <c r="AR2226">
        <v>1</v>
      </c>
      <c r="AS2226" t="s">
        <v>62</v>
      </c>
      <c r="AT2226" t="s">
        <v>53</v>
      </c>
      <c r="AU2226">
        <v>85</v>
      </c>
      <c r="AV2226">
        <v>4846</v>
      </c>
      <c r="AW2226" t="s">
        <v>63</v>
      </c>
      <c r="AX2226" t="s">
        <v>84</v>
      </c>
      <c r="AY2226" t="str">
        <f>IF(AND(Table1[[#This Row],[Contract]]="Month-to-Month", Table1[[#This Row],[Tenure in Months]]&lt;6, Table1[[#This Row],[Payment Method]]="Bank Withdrawal"), "High Risk", IF(OR(Table1[[#This Row],[Contract]]="Month-to-Month", Table1[[#This Row],[Tenure in Months]]&lt;12), "Medium Risk", "Low Risk"))</f>
        <v>Medium Risk</v>
      </c>
    </row>
    <row r="2227" spans="1:51" x14ac:dyDescent="0.35">
      <c r="A2227" t="s">
        <v>3182</v>
      </c>
      <c r="B2227" t="s">
        <v>51</v>
      </c>
      <c r="C2227">
        <v>39</v>
      </c>
      <c r="D2227" t="s">
        <v>52</v>
      </c>
      <c r="E2227" t="s">
        <v>52</v>
      </c>
      <c r="F2227" t="s">
        <v>52</v>
      </c>
      <c r="G2227" t="s">
        <v>52</v>
      </c>
      <c r="H2227">
        <v>0</v>
      </c>
      <c r="I2227" t="s">
        <v>54</v>
      </c>
      <c r="J2227" t="s">
        <v>55</v>
      </c>
      <c r="K2227" t="s">
        <v>2807</v>
      </c>
      <c r="L2227">
        <v>92676</v>
      </c>
      <c r="M2227">
        <v>33.782345999999997</v>
      </c>
      <c r="N2227">
        <v>-117.63526299999999</v>
      </c>
      <c r="O2227">
        <v>1859</v>
      </c>
      <c r="P2227" t="s">
        <v>57</v>
      </c>
      <c r="Q2227" t="s">
        <v>52</v>
      </c>
      <c r="R2227">
        <v>0</v>
      </c>
      <c r="S2227">
        <v>4</v>
      </c>
      <c r="T2227" t="s">
        <v>58</v>
      </c>
      <c r="U2227" t="s">
        <v>53</v>
      </c>
      <c r="V2227">
        <v>9.98</v>
      </c>
      <c r="W2227" t="s">
        <v>53</v>
      </c>
      <c r="X2227" t="s">
        <v>53</v>
      </c>
      <c r="Y2227" t="s">
        <v>59</v>
      </c>
      <c r="Z2227">
        <v>13</v>
      </c>
      <c r="AA2227" t="s">
        <v>52</v>
      </c>
      <c r="AB2227" t="s">
        <v>52</v>
      </c>
      <c r="AC2227" t="s">
        <v>52</v>
      </c>
      <c r="AD2227" t="s">
        <v>52</v>
      </c>
      <c r="AE2227" t="s">
        <v>52</v>
      </c>
      <c r="AF2227" t="s">
        <v>52</v>
      </c>
      <c r="AG2227" t="s">
        <v>52</v>
      </c>
      <c r="AH2227" t="s">
        <v>53</v>
      </c>
      <c r="AI2227" t="s">
        <v>60</v>
      </c>
      <c r="AJ2227" t="s">
        <v>52</v>
      </c>
      <c r="AK2227" t="s">
        <v>69</v>
      </c>
      <c r="AL2227">
        <v>51.75</v>
      </c>
      <c r="AM2227">
        <v>201.1</v>
      </c>
      <c r="AN2227">
        <v>0</v>
      </c>
      <c r="AO2227">
        <v>0</v>
      </c>
      <c r="AP2227">
        <v>39.92</v>
      </c>
      <c r="AQ2227">
        <v>241.01999999999899</v>
      </c>
      <c r="AR2227">
        <v>1</v>
      </c>
      <c r="AS2227" t="s">
        <v>62</v>
      </c>
      <c r="AT2227" t="s">
        <v>53</v>
      </c>
      <c r="AU2227">
        <v>83</v>
      </c>
      <c r="AV2227">
        <v>3865</v>
      </c>
      <c r="AW2227" t="s">
        <v>63</v>
      </c>
      <c r="AX2227" t="s">
        <v>84</v>
      </c>
      <c r="AY2227" t="str">
        <f>IF(AND(Table1[[#This Row],[Contract]]="Month-to-Month", Table1[[#This Row],[Tenure in Months]]&lt;6, Table1[[#This Row],[Payment Method]]="Bank Withdrawal"), "High Risk", IF(OR(Table1[[#This Row],[Contract]]="Month-to-Month", Table1[[#This Row],[Tenure in Months]]&lt;12), "Medium Risk", "Low Risk"))</f>
        <v>Medium Risk</v>
      </c>
    </row>
    <row r="2228" spans="1:51" x14ac:dyDescent="0.35">
      <c r="A2228" t="s">
        <v>3183</v>
      </c>
      <c r="B2228" t="s">
        <v>51</v>
      </c>
      <c r="C2228">
        <v>52</v>
      </c>
      <c r="D2228" t="s">
        <v>52</v>
      </c>
      <c r="E2228" t="s">
        <v>52</v>
      </c>
      <c r="F2228" t="s">
        <v>53</v>
      </c>
      <c r="G2228" t="s">
        <v>52</v>
      </c>
      <c r="H2228">
        <v>0</v>
      </c>
      <c r="I2228" t="s">
        <v>54</v>
      </c>
      <c r="J2228" t="s">
        <v>55</v>
      </c>
      <c r="K2228" t="s">
        <v>2421</v>
      </c>
      <c r="L2228">
        <v>92679</v>
      </c>
      <c r="M2228">
        <v>33.631118999999998</v>
      </c>
      <c r="N2228">
        <v>-117.567346</v>
      </c>
      <c r="O2228">
        <v>32268</v>
      </c>
      <c r="P2228" t="s">
        <v>57</v>
      </c>
      <c r="Q2228" t="s">
        <v>53</v>
      </c>
      <c r="R2228">
        <v>1</v>
      </c>
      <c r="S2228">
        <v>30</v>
      </c>
      <c r="T2228" t="s">
        <v>75</v>
      </c>
      <c r="U2228" t="s">
        <v>53</v>
      </c>
      <c r="V2228">
        <v>28.85</v>
      </c>
      <c r="W2228" t="s">
        <v>53</v>
      </c>
      <c r="X2228" t="s">
        <v>53</v>
      </c>
      <c r="Y2228" t="s">
        <v>68</v>
      </c>
      <c r="Z2228">
        <v>6</v>
      </c>
      <c r="AA2228" t="s">
        <v>53</v>
      </c>
      <c r="AB2228" t="s">
        <v>53</v>
      </c>
      <c r="AC2228" t="s">
        <v>52</v>
      </c>
      <c r="AD2228" t="s">
        <v>52</v>
      </c>
      <c r="AE2228" t="s">
        <v>53</v>
      </c>
      <c r="AF2228" t="s">
        <v>52</v>
      </c>
      <c r="AG2228" t="s">
        <v>52</v>
      </c>
      <c r="AH2228" t="s">
        <v>52</v>
      </c>
      <c r="AI2228" t="s">
        <v>60</v>
      </c>
      <c r="AJ2228" t="s">
        <v>53</v>
      </c>
      <c r="AK2228" t="s">
        <v>61</v>
      </c>
      <c r="AL2228">
        <v>94.4</v>
      </c>
      <c r="AM2228">
        <v>2838.7</v>
      </c>
      <c r="AN2228">
        <v>0</v>
      </c>
      <c r="AO2228">
        <v>80</v>
      </c>
      <c r="AP2228">
        <v>865.5</v>
      </c>
      <c r="AQ2228">
        <v>3784.2</v>
      </c>
      <c r="AR2228">
        <v>1</v>
      </c>
      <c r="AS2228" t="s">
        <v>62</v>
      </c>
      <c r="AT2228" t="s">
        <v>53</v>
      </c>
      <c r="AU2228">
        <v>71</v>
      </c>
      <c r="AV2228">
        <v>2792</v>
      </c>
      <c r="AW2228" t="s">
        <v>63</v>
      </c>
      <c r="AX2228" t="s">
        <v>154</v>
      </c>
      <c r="AY2228" t="str">
        <f>IF(AND(Table1[[#This Row],[Contract]]="Month-to-Month", Table1[[#This Row],[Tenure in Months]]&lt;6, Table1[[#This Row],[Payment Method]]="Bank Withdrawal"), "High Risk", IF(OR(Table1[[#This Row],[Contract]]="Month-to-Month", Table1[[#This Row],[Tenure in Months]]&lt;12), "Medium Risk", "Low Risk"))</f>
        <v>Medium Risk</v>
      </c>
    </row>
    <row r="2229" spans="1:51" x14ac:dyDescent="0.35">
      <c r="A2229" t="s">
        <v>3184</v>
      </c>
      <c r="B2229" t="s">
        <v>66</v>
      </c>
      <c r="C2229">
        <v>34</v>
      </c>
      <c r="D2229" t="s">
        <v>52</v>
      </c>
      <c r="E2229" t="s">
        <v>52</v>
      </c>
      <c r="F2229" t="s">
        <v>52</v>
      </c>
      <c r="G2229" t="s">
        <v>52</v>
      </c>
      <c r="H2229">
        <v>0</v>
      </c>
      <c r="I2229" t="s">
        <v>54</v>
      </c>
      <c r="J2229" t="s">
        <v>55</v>
      </c>
      <c r="K2229" t="s">
        <v>3185</v>
      </c>
      <c r="L2229">
        <v>92692</v>
      </c>
      <c r="M2229">
        <v>33.606929999999998</v>
      </c>
      <c r="N2229">
        <v>-117.64425300000001</v>
      </c>
      <c r="O2229">
        <v>46227</v>
      </c>
      <c r="P2229" t="s">
        <v>57</v>
      </c>
      <c r="Q2229" t="s">
        <v>52</v>
      </c>
      <c r="R2229">
        <v>0</v>
      </c>
      <c r="S2229">
        <v>1</v>
      </c>
      <c r="T2229" t="s">
        <v>58</v>
      </c>
      <c r="U2229" t="s">
        <v>53</v>
      </c>
      <c r="V2229">
        <v>2.2400000000000002</v>
      </c>
      <c r="W2229" t="s">
        <v>52</v>
      </c>
      <c r="X2229" t="s">
        <v>53</v>
      </c>
      <c r="Y2229" t="s">
        <v>68</v>
      </c>
      <c r="Z2229">
        <v>6</v>
      </c>
      <c r="AA2229" t="s">
        <v>52</v>
      </c>
      <c r="AB2229" t="s">
        <v>52</v>
      </c>
      <c r="AC2229" t="s">
        <v>52</v>
      </c>
      <c r="AD2229" t="s">
        <v>52</v>
      </c>
      <c r="AE2229" t="s">
        <v>52</v>
      </c>
      <c r="AF2229" t="s">
        <v>52</v>
      </c>
      <c r="AG2229" t="s">
        <v>52</v>
      </c>
      <c r="AH2229" t="s">
        <v>53</v>
      </c>
      <c r="AI2229" t="s">
        <v>60</v>
      </c>
      <c r="AJ2229" t="s">
        <v>53</v>
      </c>
      <c r="AK2229" t="s">
        <v>87</v>
      </c>
      <c r="AL2229">
        <v>70.150000000000006</v>
      </c>
      <c r="AM2229">
        <v>70.150000000000006</v>
      </c>
      <c r="AN2229">
        <v>0</v>
      </c>
      <c r="AO2229">
        <v>0</v>
      </c>
      <c r="AP2229">
        <v>2.2400000000000002</v>
      </c>
      <c r="AQ2229">
        <v>72.39</v>
      </c>
      <c r="AR2229">
        <v>3</v>
      </c>
      <c r="AS2229" t="s">
        <v>62</v>
      </c>
      <c r="AT2229" t="s">
        <v>53</v>
      </c>
      <c r="AU2229">
        <v>96</v>
      </c>
      <c r="AV2229">
        <v>3208</v>
      </c>
      <c r="AW2229" t="s">
        <v>63</v>
      </c>
      <c r="AX2229" t="s">
        <v>154</v>
      </c>
      <c r="AY2229" t="str">
        <f>IF(AND(Table1[[#This Row],[Contract]]="Month-to-Month", Table1[[#This Row],[Tenure in Months]]&lt;6, Table1[[#This Row],[Payment Method]]="Bank Withdrawal"), "High Risk", IF(OR(Table1[[#This Row],[Contract]]="Month-to-Month", Table1[[#This Row],[Tenure in Months]]&lt;12), "Medium Risk", "Low Risk"))</f>
        <v>Medium Risk</v>
      </c>
    </row>
    <row r="2230" spans="1:51" x14ac:dyDescent="0.35">
      <c r="A2230" t="s">
        <v>3186</v>
      </c>
      <c r="B2230" t="s">
        <v>51</v>
      </c>
      <c r="C2230">
        <v>43</v>
      </c>
      <c r="D2230" t="s">
        <v>52</v>
      </c>
      <c r="E2230" t="s">
        <v>52</v>
      </c>
      <c r="F2230" t="s">
        <v>52</v>
      </c>
      <c r="G2230" t="s">
        <v>52</v>
      </c>
      <c r="H2230">
        <v>0</v>
      </c>
      <c r="I2230" t="s">
        <v>54</v>
      </c>
      <c r="J2230" t="s">
        <v>55</v>
      </c>
      <c r="K2230" t="s">
        <v>143</v>
      </c>
      <c r="L2230">
        <v>92805</v>
      </c>
      <c r="M2230">
        <v>33.830209000000004</v>
      </c>
      <c r="N2230">
        <v>-117.906099</v>
      </c>
      <c r="O2230">
        <v>68802</v>
      </c>
      <c r="P2230" t="s">
        <v>57</v>
      </c>
      <c r="Q2230" t="s">
        <v>52</v>
      </c>
      <c r="R2230">
        <v>0</v>
      </c>
      <c r="S2230">
        <v>9</v>
      </c>
      <c r="T2230" t="s">
        <v>58</v>
      </c>
      <c r="U2230" t="s">
        <v>52</v>
      </c>
      <c r="V2230">
        <v>0</v>
      </c>
      <c r="W2230" t="s">
        <v>52</v>
      </c>
      <c r="X2230" t="s">
        <v>53</v>
      </c>
      <c r="Y2230" t="s">
        <v>59</v>
      </c>
      <c r="Z2230">
        <v>9</v>
      </c>
      <c r="AA2230" t="s">
        <v>52</v>
      </c>
      <c r="AB2230" t="s">
        <v>52</v>
      </c>
      <c r="AC2230" t="s">
        <v>52</v>
      </c>
      <c r="AD2230" t="s">
        <v>52</v>
      </c>
      <c r="AE2230" t="s">
        <v>53</v>
      </c>
      <c r="AF2230" t="s">
        <v>52</v>
      </c>
      <c r="AG2230" t="s">
        <v>52</v>
      </c>
      <c r="AH2230" t="s">
        <v>53</v>
      </c>
      <c r="AI2230" t="s">
        <v>60</v>
      </c>
      <c r="AJ2230" t="s">
        <v>53</v>
      </c>
      <c r="AK2230" t="s">
        <v>69</v>
      </c>
      <c r="AL2230">
        <v>34.700000000000003</v>
      </c>
      <c r="AM2230">
        <v>296.10000000000002</v>
      </c>
      <c r="AN2230">
        <v>0</v>
      </c>
      <c r="AO2230">
        <v>0</v>
      </c>
      <c r="AP2230">
        <v>0</v>
      </c>
      <c r="AQ2230">
        <v>296.10000000000002</v>
      </c>
      <c r="AR2230">
        <v>1</v>
      </c>
      <c r="AS2230" t="s">
        <v>62</v>
      </c>
      <c r="AT2230" t="s">
        <v>53</v>
      </c>
      <c r="AU2230">
        <v>95</v>
      </c>
      <c r="AV2230">
        <v>5352</v>
      </c>
      <c r="AW2230" t="s">
        <v>63</v>
      </c>
      <c r="AX2230" t="s">
        <v>154</v>
      </c>
      <c r="AY2230" t="str">
        <f>IF(AND(Table1[[#This Row],[Contract]]="Month-to-Month", Table1[[#This Row],[Tenure in Months]]&lt;6, Table1[[#This Row],[Payment Method]]="Bank Withdrawal"), "High Risk", IF(OR(Table1[[#This Row],[Contract]]="Month-to-Month", Table1[[#This Row],[Tenure in Months]]&lt;12), "Medium Risk", "Low Risk"))</f>
        <v>Medium Risk</v>
      </c>
    </row>
    <row r="2231" spans="1:51" x14ac:dyDescent="0.35">
      <c r="A2231" t="s">
        <v>3187</v>
      </c>
      <c r="B2231" t="s">
        <v>66</v>
      </c>
      <c r="C2231">
        <v>53</v>
      </c>
      <c r="D2231" t="s">
        <v>52</v>
      </c>
      <c r="E2231" t="s">
        <v>52</v>
      </c>
      <c r="F2231" t="s">
        <v>52</v>
      </c>
      <c r="G2231" t="s">
        <v>52</v>
      </c>
      <c r="H2231">
        <v>0</v>
      </c>
      <c r="I2231" t="s">
        <v>54</v>
      </c>
      <c r="J2231" t="s">
        <v>55</v>
      </c>
      <c r="K2231" t="s">
        <v>143</v>
      </c>
      <c r="L2231">
        <v>92807</v>
      </c>
      <c r="M2231">
        <v>33.848733000000003</v>
      </c>
      <c r="N2231">
        <v>-117.788357</v>
      </c>
      <c r="O2231">
        <v>36301</v>
      </c>
      <c r="P2231" t="s">
        <v>57</v>
      </c>
      <c r="Q2231" t="s">
        <v>52</v>
      </c>
      <c r="R2231">
        <v>0</v>
      </c>
      <c r="S2231">
        <v>1</v>
      </c>
      <c r="T2231" t="s">
        <v>58</v>
      </c>
      <c r="U2231" t="s">
        <v>53</v>
      </c>
      <c r="V2231">
        <v>22.86</v>
      </c>
      <c r="W2231" t="s">
        <v>52</v>
      </c>
      <c r="X2231" t="s">
        <v>53</v>
      </c>
      <c r="Y2231" t="s">
        <v>68</v>
      </c>
      <c r="Z2231">
        <v>24</v>
      </c>
      <c r="AA2231" t="s">
        <v>52</v>
      </c>
      <c r="AB2231" t="s">
        <v>52</v>
      </c>
      <c r="AC2231" t="s">
        <v>52</v>
      </c>
      <c r="AD2231" t="s">
        <v>52</v>
      </c>
      <c r="AE2231" t="s">
        <v>52</v>
      </c>
      <c r="AF2231" t="s">
        <v>53</v>
      </c>
      <c r="AG2231" t="s">
        <v>53</v>
      </c>
      <c r="AH2231" t="s">
        <v>53</v>
      </c>
      <c r="AI2231" t="s">
        <v>60</v>
      </c>
      <c r="AJ2231" t="s">
        <v>53</v>
      </c>
      <c r="AK2231" t="s">
        <v>61</v>
      </c>
      <c r="AL2231">
        <v>81.099999999999994</v>
      </c>
      <c r="AM2231">
        <v>81.099999999999994</v>
      </c>
      <c r="AN2231">
        <v>0</v>
      </c>
      <c r="AO2231">
        <v>0</v>
      </c>
      <c r="AP2231">
        <v>22.86</v>
      </c>
      <c r="AQ2231">
        <v>103.96</v>
      </c>
      <c r="AR2231">
        <v>3</v>
      </c>
      <c r="AS2231" t="s">
        <v>62</v>
      </c>
      <c r="AT2231" t="s">
        <v>53</v>
      </c>
      <c r="AU2231">
        <v>85</v>
      </c>
      <c r="AV2231">
        <v>2075</v>
      </c>
      <c r="AW2231" t="s">
        <v>63</v>
      </c>
      <c r="AX2231" t="s">
        <v>64</v>
      </c>
      <c r="AY2231" t="str">
        <f>IF(AND(Table1[[#This Row],[Contract]]="Month-to-Month", Table1[[#This Row],[Tenure in Months]]&lt;6, Table1[[#This Row],[Payment Method]]="Bank Withdrawal"), "High Risk", IF(OR(Table1[[#This Row],[Contract]]="Month-to-Month", Table1[[#This Row],[Tenure in Months]]&lt;12), "Medium Risk", "Low Risk"))</f>
        <v>High Risk</v>
      </c>
    </row>
    <row r="2232" spans="1:51" x14ac:dyDescent="0.35">
      <c r="A2232" t="s">
        <v>3188</v>
      </c>
      <c r="B2232" t="s">
        <v>66</v>
      </c>
      <c r="C2232">
        <v>25</v>
      </c>
      <c r="D2232" t="s">
        <v>53</v>
      </c>
      <c r="E2232" t="s">
        <v>52</v>
      </c>
      <c r="F2232" t="s">
        <v>53</v>
      </c>
      <c r="G2232" t="s">
        <v>53</v>
      </c>
      <c r="H2232">
        <v>2</v>
      </c>
      <c r="I2232" t="s">
        <v>54</v>
      </c>
      <c r="J2232" t="s">
        <v>55</v>
      </c>
      <c r="K2232" t="s">
        <v>145</v>
      </c>
      <c r="L2232">
        <v>92821</v>
      </c>
      <c r="M2232">
        <v>33.930199000000002</v>
      </c>
      <c r="N2232">
        <v>-117.862898</v>
      </c>
      <c r="O2232">
        <v>34055</v>
      </c>
      <c r="P2232" t="s">
        <v>57</v>
      </c>
      <c r="Q2232" t="s">
        <v>53</v>
      </c>
      <c r="R2232">
        <v>1</v>
      </c>
      <c r="S2232">
        <v>1</v>
      </c>
      <c r="T2232" t="s">
        <v>58</v>
      </c>
      <c r="U2232" t="s">
        <v>53</v>
      </c>
      <c r="V2232">
        <v>37.92</v>
      </c>
      <c r="W2232" t="s">
        <v>52</v>
      </c>
      <c r="X2232" t="s">
        <v>52</v>
      </c>
      <c r="Y2232" t="s">
        <v>58</v>
      </c>
      <c r="Z2232">
        <v>0</v>
      </c>
      <c r="AA2232" t="s">
        <v>52</v>
      </c>
      <c r="AB2232" t="s">
        <v>52</v>
      </c>
      <c r="AC2232" t="s">
        <v>52</v>
      </c>
      <c r="AD2232" t="s">
        <v>52</v>
      </c>
      <c r="AE2232" t="s">
        <v>52</v>
      </c>
      <c r="AF2232" t="s">
        <v>52</v>
      </c>
      <c r="AG2232" t="s">
        <v>52</v>
      </c>
      <c r="AH2232" t="s">
        <v>52</v>
      </c>
      <c r="AI2232" t="s">
        <v>60</v>
      </c>
      <c r="AJ2232" t="s">
        <v>52</v>
      </c>
      <c r="AK2232" t="s">
        <v>69</v>
      </c>
      <c r="AL2232">
        <v>20.55</v>
      </c>
      <c r="AM2232">
        <v>20.55</v>
      </c>
      <c r="AN2232">
        <v>0</v>
      </c>
      <c r="AO2232">
        <v>0</v>
      </c>
      <c r="AP2232">
        <v>37.92</v>
      </c>
      <c r="AQ2232">
        <v>58.47</v>
      </c>
      <c r="AR2232">
        <v>3</v>
      </c>
      <c r="AS2232" t="s">
        <v>62</v>
      </c>
      <c r="AT2232" t="s">
        <v>53</v>
      </c>
      <c r="AU2232">
        <v>78</v>
      </c>
      <c r="AV2232">
        <v>3797</v>
      </c>
      <c r="AW2232" t="s">
        <v>120</v>
      </c>
      <c r="AX2232" t="s">
        <v>121</v>
      </c>
      <c r="AY2232" t="str">
        <f>IF(AND(Table1[[#This Row],[Contract]]="Month-to-Month", Table1[[#This Row],[Tenure in Months]]&lt;6, Table1[[#This Row],[Payment Method]]="Bank Withdrawal"), "High Risk", IF(OR(Table1[[#This Row],[Contract]]="Month-to-Month", Table1[[#This Row],[Tenure in Months]]&lt;12), "Medium Risk", "Low Risk"))</f>
        <v>Medium Risk</v>
      </c>
    </row>
    <row r="2233" spans="1:51" x14ac:dyDescent="0.35">
      <c r="A2233" t="s">
        <v>3189</v>
      </c>
      <c r="B2233" t="s">
        <v>66</v>
      </c>
      <c r="C2233">
        <v>39</v>
      </c>
      <c r="D2233" t="s">
        <v>52</v>
      </c>
      <c r="E2233" t="s">
        <v>52</v>
      </c>
      <c r="F2233" t="s">
        <v>52</v>
      </c>
      <c r="G2233" t="s">
        <v>52</v>
      </c>
      <c r="H2233">
        <v>0</v>
      </c>
      <c r="I2233" t="s">
        <v>54</v>
      </c>
      <c r="J2233" t="s">
        <v>55</v>
      </c>
      <c r="K2233" t="s">
        <v>145</v>
      </c>
      <c r="L2233">
        <v>92823</v>
      </c>
      <c r="M2233">
        <v>33.924143000000001</v>
      </c>
      <c r="N2233">
        <v>-117.79387</v>
      </c>
      <c r="O2233">
        <v>1408</v>
      </c>
      <c r="P2233" t="s">
        <v>57</v>
      </c>
      <c r="Q2233" t="s">
        <v>52</v>
      </c>
      <c r="R2233">
        <v>0</v>
      </c>
      <c r="S2233">
        <v>61</v>
      </c>
      <c r="T2233" t="s">
        <v>58</v>
      </c>
      <c r="U2233" t="s">
        <v>53</v>
      </c>
      <c r="V2233">
        <v>41.23</v>
      </c>
      <c r="W2233" t="s">
        <v>53</v>
      </c>
      <c r="X2233" t="s">
        <v>53</v>
      </c>
      <c r="Y2233" t="s">
        <v>68</v>
      </c>
      <c r="Z2233">
        <v>28</v>
      </c>
      <c r="AA2233" t="s">
        <v>52</v>
      </c>
      <c r="AB2233" t="s">
        <v>52</v>
      </c>
      <c r="AC2233" t="s">
        <v>53</v>
      </c>
      <c r="AD2233" t="s">
        <v>53</v>
      </c>
      <c r="AE2233" t="s">
        <v>53</v>
      </c>
      <c r="AF2233" t="s">
        <v>53</v>
      </c>
      <c r="AG2233" t="s">
        <v>53</v>
      </c>
      <c r="AH2233" t="s">
        <v>53</v>
      </c>
      <c r="AI2233" t="s">
        <v>334</v>
      </c>
      <c r="AJ2233" t="s">
        <v>53</v>
      </c>
      <c r="AK2233" t="s">
        <v>61</v>
      </c>
      <c r="AL2233">
        <v>106.6</v>
      </c>
      <c r="AM2233">
        <v>6428.4</v>
      </c>
      <c r="AN2233">
        <v>0</v>
      </c>
      <c r="AO2233">
        <v>0</v>
      </c>
      <c r="AP2233">
        <v>2515.0299999999902</v>
      </c>
      <c r="AQ2233">
        <v>8943.43</v>
      </c>
      <c r="AR2233">
        <v>3</v>
      </c>
      <c r="AS2233" t="s">
        <v>62</v>
      </c>
      <c r="AT2233" t="s">
        <v>53</v>
      </c>
      <c r="AU2233">
        <v>68</v>
      </c>
      <c r="AV2233">
        <v>4183</v>
      </c>
      <c r="AW2233" t="s">
        <v>63</v>
      </c>
      <c r="AX2233" t="s">
        <v>64</v>
      </c>
      <c r="AY2233" t="str">
        <f>IF(AND(Table1[[#This Row],[Contract]]="Month-to-Month", Table1[[#This Row],[Tenure in Months]]&lt;6, Table1[[#This Row],[Payment Method]]="Bank Withdrawal"), "High Risk", IF(OR(Table1[[#This Row],[Contract]]="Month-to-Month", Table1[[#This Row],[Tenure in Months]]&lt;12), "Medium Risk", "Low Risk"))</f>
        <v>Low Risk</v>
      </c>
    </row>
    <row r="2234" spans="1:51" x14ac:dyDescent="0.35">
      <c r="A2234" t="s">
        <v>3190</v>
      </c>
      <c r="B2234" t="s">
        <v>51</v>
      </c>
      <c r="C2234">
        <v>47</v>
      </c>
      <c r="D2234" t="s">
        <v>52</v>
      </c>
      <c r="E2234" t="s">
        <v>52</v>
      </c>
      <c r="F2234" t="s">
        <v>53</v>
      </c>
      <c r="G2234" t="s">
        <v>52</v>
      </c>
      <c r="H2234">
        <v>0</v>
      </c>
      <c r="I2234" t="s">
        <v>54</v>
      </c>
      <c r="J2234" t="s">
        <v>55</v>
      </c>
      <c r="K2234" t="s">
        <v>1207</v>
      </c>
      <c r="L2234">
        <v>92833</v>
      </c>
      <c r="M2234">
        <v>33.877639000000002</v>
      </c>
      <c r="N2234">
        <v>-117.961212</v>
      </c>
      <c r="O2234">
        <v>46105</v>
      </c>
      <c r="P2234" t="s">
        <v>57</v>
      </c>
      <c r="Q2234" t="s">
        <v>53</v>
      </c>
      <c r="R2234">
        <v>7</v>
      </c>
      <c r="S2234">
        <v>59</v>
      </c>
      <c r="T2234" t="s">
        <v>58</v>
      </c>
      <c r="U2234" t="s">
        <v>53</v>
      </c>
      <c r="V2234">
        <v>49.31</v>
      </c>
      <c r="W2234" t="s">
        <v>53</v>
      </c>
      <c r="X2234" t="s">
        <v>53</v>
      </c>
      <c r="Y2234" t="s">
        <v>68</v>
      </c>
      <c r="Z2234">
        <v>21</v>
      </c>
      <c r="AA2234" t="s">
        <v>53</v>
      </c>
      <c r="AB2234" t="s">
        <v>53</v>
      </c>
      <c r="AC2234" t="s">
        <v>53</v>
      </c>
      <c r="AD2234" t="s">
        <v>53</v>
      </c>
      <c r="AE2234" t="s">
        <v>53</v>
      </c>
      <c r="AF2234" t="s">
        <v>52</v>
      </c>
      <c r="AG2234" t="s">
        <v>52</v>
      </c>
      <c r="AH2234" t="s">
        <v>52</v>
      </c>
      <c r="AI2234" t="s">
        <v>60</v>
      </c>
      <c r="AJ2234" t="s">
        <v>53</v>
      </c>
      <c r="AK2234" t="s">
        <v>61</v>
      </c>
      <c r="AL2234">
        <v>106.75</v>
      </c>
      <c r="AM2234">
        <v>6252.9</v>
      </c>
      <c r="AN2234">
        <v>0</v>
      </c>
      <c r="AO2234">
        <v>40</v>
      </c>
      <c r="AP2234">
        <v>2909.29</v>
      </c>
      <c r="AQ2234">
        <v>9202.1899999999896</v>
      </c>
      <c r="AR2234">
        <v>1</v>
      </c>
      <c r="AS2234" t="s">
        <v>62</v>
      </c>
      <c r="AT2234" t="s">
        <v>53</v>
      </c>
      <c r="AU2234">
        <v>81</v>
      </c>
      <c r="AV2234">
        <v>4508</v>
      </c>
      <c r="AW2234" t="s">
        <v>63</v>
      </c>
      <c r="AX2234" t="s">
        <v>70</v>
      </c>
      <c r="AY2234" t="str">
        <f>IF(AND(Table1[[#This Row],[Contract]]="Month-to-Month", Table1[[#This Row],[Tenure in Months]]&lt;6, Table1[[#This Row],[Payment Method]]="Bank Withdrawal"), "High Risk", IF(OR(Table1[[#This Row],[Contract]]="Month-to-Month", Table1[[#This Row],[Tenure in Months]]&lt;12), "Medium Risk", "Low Risk"))</f>
        <v>Medium Risk</v>
      </c>
    </row>
    <row r="2235" spans="1:51" x14ac:dyDescent="0.35">
      <c r="A2235" t="s">
        <v>3191</v>
      </c>
      <c r="B2235" t="s">
        <v>66</v>
      </c>
      <c r="C2235">
        <v>56</v>
      </c>
      <c r="D2235" t="s">
        <v>52</v>
      </c>
      <c r="E2235" t="s">
        <v>52</v>
      </c>
      <c r="F2235" t="s">
        <v>52</v>
      </c>
      <c r="G2235" t="s">
        <v>52</v>
      </c>
      <c r="H2235">
        <v>0</v>
      </c>
      <c r="I2235" t="s">
        <v>54</v>
      </c>
      <c r="J2235" t="s">
        <v>55</v>
      </c>
      <c r="K2235" t="s">
        <v>1209</v>
      </c>
      <c r="L2235">
        <v>92841</v>
      </c>
      <c r="M2235">
        <v>33.786738</v>
      </c>
      <c r="N2235">
        <v>-117.982564</v>
      </c>
      <c r="O2235">
        <v>31428</v>
      </c>
      <c r="P2235" t="s">
        <v>57</v>
      </c>
      <c r="Q2235" t="s">
        <v>52</v>
      </c>
      <c r="R2235">
        <v>0</v>
      </c>
      <c r="S2235">
        <v>3</v>
      </c>
      <c r="T2235" t="s">
        <v>58</v>
      </c>
      <c r="U2235" t="s">
        <v>53</v>
      </c>
      <c r="V2235">
        <v>16.149999999999999</v>
      </c>
      <c r="W2235" t="s">
        <v>52</v>
      </c>
      <c r="X2235" t="s">
        <v>53</v>
      </c>
      <c r="Y2235" t="s">
        <v>68</v>
      </c>
      <c r="Z2235">
        <v>13</v>
      </c>
      <c r="AA2235" t="s">
        <v>52</v>
      </c>
      <c r="AB2235" t="s">
        <v>52</v>
      </c>
      <c r="AC2235" t="s">
        <v>52</v>
      </c>
      <c r="AD2235" t="s">
        <v>52</v>
      </c>
      <c r="AE2235" t="s">
        <v>53</v>
      </c>
      <c r="AF2235" t="s">
        <v>53</v>
      </c>
      <c r="AG2235" t="s">
        <v>53</v>
      </c>
      <c r="AH2235" t="s">
        <v>53</v>
      </c>
      <c r="AI2235" t="s">
        <v>60</v>
      </c>
      <c r="AJ2235" t="s">
        <v>53</v>
      </c>
      <c r="AK2235" t="s">
        <v>61</v>
      </c>
      <c r="AL2235">
        <v>89.45</v>
      </c>
      <c r="AM2235">
        <v>240.45</v>
      </c>
      <c r="AN2235">
        <v>0</v>
      </c>
      <c r="AO2235">
        <v>0</v>
      </c>
      <c r="AP2235">
        <v>48.449999999999903</v>
      </c>
      <c r="AQ2235">
        <v>288.89999999999998</v>
      </c>
      <c r="AR2235">
        <v>3</v>
      </c>
      <c r="AS2235" t="s">
        <v>62</v>
      </c>
      <c r="AT2235" t="s">
        <v>53</v>
      </c>
      <c r="AU2235">
        <v>84</v>
      </c>
      <c r="AV2235">
        <v>3591</v>
      </c>
      <c r="AW2235" t="s">
        <v>63</v>
      </c>
      <c r="AX2235" t="s">
        <v>70</v>
      </c>
      <c r="AY2235" t="str">
        <f>IF(AND(Table1[[#This Row],[Contract]]="Month-to-Month", Table1[[#This Row],[Tenure in Months]]&lt;6, Table1[[#This Row],[Payment Method]]="Bank Withdrawal"), "High Risk", IF(OR(Table1[[#This Row],[Contract]]="Month-to-Month", Table1[[#This Row],[Tenure in Months]]&lt;12), "Medium Risk", "Low Risk"))</f>
        <v>High Risk</v>
      </c>
    </row>
    <row r="2236" spans="1:51" x14ac:dyDescent="0.35">
      <c r="A2236" t="s">
        <v>3192</v>
      </c>
      <c r="B2236" t="s">
        <v>66</v>
      </c>
      <c r="C2236">
        <v>40</v>
      </c>
      <c r="D2236" t="s">
        <v>52</v>
      </c>
      <c r="E2236" t="s">
        <v>52</v>
      </c>
      <c r="F2236" t="s">
        <v>52</v>
      </c>
      <c r="G2236" t="s">
        <v>52</v>
      </c>
      <c r="H2236">
        <v>0</v>
      </c>
      <c r="I2236" t="s">
        <v>54</v>
      </c>
      <c r="J2236" t="s">
        <v>55</v>
      </c>
      <c r="K2236" t="s">
        <v>1209</v>
      </c>
      <c r="L2236">
        <v>92844</v>
      </c>
      <c r="M2236">
        <v>33.766475999999997</v>
      </c>
      <c r="N2236">
        <v>-117.969795</v>
      </c>
      <c r="O2236">
        <v>23481</v>
      </c>
      <c r="P2236" t="s">
        <v>57</v>
      </c>
      <c r="Q2236" t="s">
        <v>52</v>
      </c>
      <c r="R2236">
        <v>0</v>
      </c>
      <c r="S2236">
        <v>3</v>
      </c>
      <c r="T2236" t="s">
        <v>58</v>
      </c>
      <c r="U2236" t="s">
        <v>53</v>
      </c>
      <c r="V2236">
        <v>30.18</v>
      </c>
      <c r="W2236" t="s">
        <v>52</v>
      </c>
      <c r="X2236" t="s">
        <v>53</v>
      </c>
      <c r="Y2236" t="s">
        <v>68</v>
      </c>
      <c r="Z2236">
        <v>7</v>
      </c>
      <c r="AA2236" t="s">
        <v>52</v>
      </c>
      <c r="AB2236" t="s">
        <v>53</v>
      </c>
      <c r="AC2236" t="s">
        <v>52</v>
      </c>
      <c r="AD2236" t="s">
        <v>53</v>
      </c>
      <c r="AE2236" t="s">
        <v>53</v>
      </c>
      <c r="AF2236" t="s">
        <v>53</v>
      </c>
      <c r="AG2236" t="s">
        <v>53</v>
      </c>
      <c r="AH2236" t="s">
        <v>53</v>
      </c>
      <c r="AI2236" t="s">
        <v>60</v>
      </c>
      <c r="AJ2236" t="s">
        <v>53</v>
      </c>
      <c r="AK2236" t="s">
        <v>61</v>
      </c>
      <c r="AL2236">
        <v>97.9</v>
      </c>
      <c r="AM2236">
        <v>315.3</v>
      </c>
      <c r="AN2236">
        <v>0</v>
      </c>
      <c r="AO2236">
        <v>0</v>
      </c>
      <c r="AP2236">
        <v>90.539999999999907</v>
      </c>
      <c r="AQ2236">
        <v>405.84</v>
      </c>
      <c r="AR2236">
        <v>3</v>
      </c>
      <c r="AS2236" t="s">
        <v>62</v>
      </c>
      <c r="AT2236" t="s">
        <v>53</v>
      </c>
      <c r="AU2236">
        <v>86</v>
      </c>
      <c r="AV2236">
        <v>4330</v>
      </c>
      <c r="AW2236" t="s">
        <v>80</v>
      </c>
      <c r="AX2236" t="s">
        <v>182</v>
      </c>
      <c r="AY2236" t="str">
        <f>IF(AND(Table1[[#This Row],[Contract]]="Month-to-Month", Table1[[#This Row],[Tenure in Months]]&lt;6, Table1[[#This Row],[Payment Method]]="Bank Withdrawal"), "High Risk", IF(OR(Table1[[#This Row],[Contract]]="Month-to-Month", Table1[[#This Row],[Tenure in Months]]&lt;12), "Medium Risk", "Low Risk"))</f>
        <v>High Risk</v>
      </c>
    </row>
    <row r="2237" spans="1:51" x14ac:dyDescent="0.35">
      <c r="A2237" t="s">
        <v>3193</v>
      </c>
      <c r="B2237" t="s">
        <v>51</v>
      </c>
      <c r="C2237">
        <v>62</v>
      </c>
      <c r="D2237" t="s">
        <v>52</v>
      </c>
      <c r="E2237" t="s">
        <v>52</v>
      </c>
      <c r="F2237" t="s">
        <v>52</v>
      </c>
      <c r="G2237" t="s">
        <v>52</v>
      </c>
      <c r="H2237">
        <v>0</v>
      </c>
      <c r="I2237" t="s">
        <v>54</v>
      </c>
      <c r="J2237" t="s">
        <v>55</v>
      </c>
      <c r="K2237" t="s">
        <v>1211</v>
      </c>
      <c r="L2237">
        <v>92865</v>
      </c>
      <c r="M2237">
        <v>33.828778999999997</v>
      </c>
      <c r="N2237">
        <v>-117.848299</v>
      </c>
      <c r="O2237">
        <v>18058</v>
      </c>
      <c r="P2237" t="s">
        <v>57</v>
      </c>
      <c r="Q2237" t="s">
        <v>52</v>
      </c>
      <c r="R2237">
        <v>0</v>
      </c>
      <c r="S2237">
        <v>1</v>
      </c>
      <c r="T2237" t="s">
        <v>58</v>
      </c>
      <c r="U2237" t="s">
        <v>53</v>
      </c>
      <c r="V2237">
        <v>48.22</v>
      </c>
      <c r="W2237" t="s">
        <v>52</v>
      </c>
      <c r="X2237" t="s">
        <v>53</v>
      </c>
      <c r="Y2237" t="s">
        <v>110</v>
      </c>
      <c r="Z2237">
        <v>22</v>
      </c>
      <c r="AA2237" t="s">
        <v>52</v>
      </c>
      <c r="AB2237" t="s">
        <v>52</v>
      </c>
      <c r="AC2237" t="s">
        <v>52</v>
      </c>
      <c r="AD2237" t="s">
        <v>52</v>
      </c>
      <c r="AE2237" t="s">
        <v>52</v>
      </c>
      <c r="AF2237" t="s">
        <v>53</v>
      </c>
      <c r="AG2237" t="s">
        <v>53</v>
      </c>
      <c r="AH2237" t="s">
        <v>53</v>
      </c>
      <c r="AI2237" t="s">
        <v>60</v>
      </c>
      <c r="AJ2237" t="s">
        <v>53</v>
      </c>
      <c r="AK2237" t="s">
        <v>69</v>
      </c>
      <c r="AL2237">
        <v>55.7</v>
      </c>
      <c r="AM2237">
        <v>55.7</v>
      </c>
      <c r="AN2237">
        <v>0</v>
      </c>
      <c r="AO2237">
        <v>0</v>
      </c>
      <c r="AP2237">
        <v>48.22</v>
      </c>
      <c r="AQ2237">
        <v>103.92</v>
      </c>
      <c r="AR2237">
        <v>1</v>
      </c>
      <c r="AS2237" t="s">
        <v>62</v>
      </c>
      <c r="AT2237" t="s">
        <v>53</v>
      </c>
      <c r="AU2237">
        <v>79</v>
      </c>
      <c r="AV2237">
        <v>4629</v>
      </c>
      <c r="AW2237" t="s">
        <v>76</v>
      </c>
      <c r="AX2237" t="s">
        <v>100</v>
      </c>
      <c r="AY2237" t="str">
        <f>IF(AND(Table1[[#This Row],[Contract]]="Month-to-Month", Table1[[#This Row],[Tenure in Months]]&lt;6, Table1[[#This Row],[Payment Method]]="Bank Withdrawal"), "High Risk", IF(OR(Table1[[#This Row],[Contract]]="Month-to-Month", Table1[[#This Row],[Tenure in Months]]&lt;12), "Medium Risk", "Low Risk"))</f>
        <v>Medium Risk</v>
      </c>
    </row>
    <row r="2238" spans="1:51" x14ac:dyDescent="0.35">
      <c r="A2238" t="s">
        <v>3194</v>
      </c>
      <c r="B2238" t="s">
        <v>51</v>
      </c>
      <c r="C2238">
        <v>61</v>
      </c>
      <c r="D2238" t="s">
        <v>52</v>
      </c>
      <c r="E2238" t="s">
        <v>52</v>
      </c>
      <c r="F2238" t="s">
        <v>52</v>
      </c>
      <c r="G2238" t="s">
        <v>52</v>
      </c>
      <c r="H2238">
        <v>0</v>
      </c>
      <c r="I2238" t="s">
        <v>54</v>
      </c>
      <c r="J2238" t="s">
        <v>55</v>
      </c>
      <c r="K2238" t="s">
        <v>1211</v>
      </c>
      <c r="L2238">
        <v>92868</v>
      </c>
      <c r="M2238">
        <v>33.787796</v>
      </c>
      <c r="N2238">
        <v>-117.875928</v>
      </c>
      <c r="O2238">
        <v>23172</v>
      </c>
      <c r="P2238" t="s">
        <v>57</v>
      </c>
      <c r="Q2238" t="s">
        <v>52</v>
      </c>
      <c r="R2238">
        <v>0</v>
      </c>
      <c r="S2238">
        <v>13</v>
      </c>
      <c r="T2238" t="s">
        <v>58</v>
      </c>
      <c r="U2238" t="s">
        <v>53</v>
      </c>
      <c r="V2238">
        <v>30.88</v>
      </c>
      <c r="W2238" t="s">
        <v>52</v>
      </c>
      <c r="X2238" t="s">
        <v>53</v>
      </c>
      <c r="Y2238" t="s">
        <v>68</v>
      </c>
      <c r="Z2238">
        <v>3</v>
      </c>
      <c r="AA2238" t="s">
        <v>52</v>
      </c>
      <c r="AB2238" t="s">
        <v>53</v>
      </c>
      <c r="AC2238" t="s">
        <v>53</v>
      </c>
      <c r="AD2238" t="s">
        <v>52</v>
      </c>
      <c r="AE2238" t="s">
        <v>52</v>
      </c>
      <c r="AF2238" t="s">
        <v>52</v>
      </c>
      <c r="AG2238" t="s">
        <v>52</v>
      </c>
      <c r="AH2238" t="s">
        <v>53</v>
      </c>
      <c r="AI2238" t="s">
        <v>60</v>
      </c>
      <c r="AJ2238" t="s">
        <v>53</v>
      </c>
      <c r="AK2238" t="s">
        <v>61</v>
      </c>
      <c r="AL2238">
        <v>79.8</v>
      </c>
      <c r="AM2238">
        <v>973.45</v>
      </c>
      <c r="AN2238">
        <v>0</v>
      </c>
      <c r="AO2238">
        <v>0</v>
      </c>
      <c r="AP2238">
        <v>401.44</v>
      </c>
      <c r="AQ2238">
        <v>1374.89</v>
      </c>
      <c r="AR2238">
        <v>2</v>
      </c>
      <c r="AS2238" t="s">
        <v>62</v>
      </c>
      <c r="AT2238" t="s">
        <v>53</v>
      </c>
      <c r="AU2238">
        <v>75</v>
      </c>
      <c r="AV2238">
        <v>5067</v>
      </c>
      <c r="AW2238" t="s">
        <v>76</v>
      </c>
      <c r="AX2238" t="s">
        <v>93</v>
      </c>
      <c r="AY2238" t="str">
        <f>IF(AND(Table1[[#This Row],[Contract]]="Month-to-Month", Table1[[#This Row],[Tenure in Months]]&lt;6, Table1[[#This Row],[Payment Method]]="Bank Withdrawal"), "High Risk", IF(OR(Table1[[#This Row],[Contract]]="Month-to-Month", Table1[[#This Row],[Tenure in Months]]&lt;12), "Medium Risk", "Low Risk"))</f>
        <v>Medium Risk</v>
      </c>
    </row>
    <row r="2239" spans="1:51" x14ac:dyDescent="0.35">
      <c r="A2239" t="s">
        <v>3195</v>
      </c>
      <c r="B2239" t="s">
        <v>66</v>
      </c>
      <c r="C2239">
        <v>46</v>
      </c>
      <c r="D2239" t="s">
        <v>52</v>
      </c>
      <c r="E2239" t="s">
        <v>52</v>
      </c>
      <c r="F2239" t="s">
        <v>53</v>
      </c>
      <c r="G2239" t="s">
        <v>52</v>
      </c>
      <c r="H2239">
        <v>0</v>
      </c>
      <c r="I2239" t="s">
        <v>54</v>
      </c>
      <c r="J2239" t="s">
        <v>55</v>
      </c>
      <c r="K2239" t="s">
        <v>147</v>
      </c>
      <c r="L2239">
        <v>92887</v>
      </c>
      <c r="M2239">
        <v>33.884073000000001</v>
      </c>
      <c r="N2239">
        <v>-117.732197</v>
      </c>
      <c r="O2239">
        <v>20893</v>
      </c>
      <c r="P2239" t="s">
        <v>57</v>
      </c>
      <c r="Q2239" t="s">
        <v>53</v>
      </c>
      <c r="R2239">
        <v>1</v>
      </c>
      <c r="S2239">
        <v>18</v>
      </c>
      <c r="T2239" t="s">
        <v>58</v>
      </c>
      <c r="U2239" t="s">
        <v>52</v>
      </c>
      <c r="V2239">
        <v>0</v>
      </c>
      <c r="W2239" t="s">
        <v>52</v>
      </c>
      <c r="X2239" t="s">
        <v>53</v>
      </c>
      <c r="Y2239" t="s">
        <v>110</v>
      </c>
      <c r="Z2239">
        <v>30</v>
      </c>
      <c r="AA2239" t="s">
        <v>52</v>
      </c>
      <c r="AB2239" t="s">
        <v>52</v>
      </c>
      <c r="AC2239" t="s">
        <v>53</v>
      </c>
      <c r="AD2239" t="s">
        <v>52</v>
      </c>
      <c r="AE2239" t="s">
        <v>53</v>
      </c>
      <c r="AF2239" t="s">
        <v>52</v>
      </c>
      <c r="AG2239" t="s">
        <v>52</v>
      </c>
      <c r="AH2239" t="s">
        <v>53</v>
      </c>
      <c r="AI2239" t="s">
        <v>60</v>
      </c>
      <c r="AJ2239" t="s">
        <v>53</v>
      </c>
      <c r="AK2239" t="s">
        <v>61</v>
      </c>
      <c r="AL2239">
        <v>39.049999999999997</v>
      </c>
      <c r="AM2239">
        <v>669.85</v>
      </c>
      <c r="AN2239">
        <v>0</v>
      </c>
      <c r="AO2239">
        <v>0</v>
      </c>
      <c r="AP2239">
        <v>0</v>
      </c>
      <c r="AQ2239">
        <v>669.85</v>
      </c>
      <c r="AR2239">
        <v>3</v>
      </c>
      <c r="AS2239" t="s">
        <v>62</v>
      </c>
      <c r="AT2239" t="s">
        <v>53</v>
      </c>
      <c r="AU2239">
        <v>66</v>
      </c>
      <c r="AV2239">
        <v>2601</v>
      </c>
      <c r="AW2239" t="s">
        <v>76</v>
      </c>
      <c r="AX2239" t="s">
        <v>2752</v>
      </c>
      <c r="AY2239" t="str">
        <f>IF(AND(Table1[[#This Row],[Contract]]="Month-to-Month", Table1[[#This Row],[Tenure in Months]]&lt;6, Table1[[#This Row],[Payment Method]]="Bank Withdrawal"), "High Risk", IF(OR(Table1[[#This Row],[Contract]]="Month-to-Month", Table1[[#This Row],[Tenure in Months]]&lt;12), "Medium Risk", "Low Risk"))</f>
        <v>Medium Risk</v>
      </c>
    </row>
    <row r="2240" spans="1:51" x14ac:dyDescent="0.35">
      <c r="A2240" t="s">
        <v>3196</v>
      </c>
      <c r="B2240" t="s">
        <v>66</v>
      </c>
      <c r="C2240">
        <v>61</v>
      </c>
      <c r="D2240" t="s">
        <v>52</v>
      </c>
      <c r="E2240" t="s">
        <v>52</v>
      </c>
      <c r="F2240" t="s">
        <v>52</v>
      </c>
      <c r="G2240" t="s">
        <v>52</v>
      </c>
      <c r="H2240">
        <v>0</v>
      </c>
      <c r="I2240" t="s">
        <v>54</v>
      </c>
      <c r="J2240" t="s">
        <v>55</v>
      </c>
      <c r="K2240" t="s">
        <v>984</v>
      </c>
      <c r="L2240">
        <v>93030</v>
      </c>
      <c r="M2240">
        <v>34.223244000000001</v>
      </c>
      <c r="N2240">
        <v>-119.18012</v>
      </c>
      <c r="O2240">
        <v>79736</v>
      </c>
      <c r="P2240" t="s">
        <v>57</v>
      </c>
      <c r="Q2240" t="s">
        <v>52</v>
      </c>
      <c r="R2240">
        <v>0</v>
      </c>
      <c r="S2240">
        <v>1</v>
      </c>
      <c r="T2240" t="s">
        <v>58</v>
      </c>
      <c r="U2240" t="s">
        <v>53</v>
      </c>
      <c r="V2240">
        <v>1.59</v>
      </c>
      <c r="W2240" t="s">
        <v>52</v>
      </c>
      <c r="X2240" t="s">
        <v>53</v>
      </c>
      <c r="Y2240" t="s">
        <v>110</v>
      </c>
      <c r="Z2240">
        <v>14</v>
      </c>
      <c r="AA2240" t="s">
        <v>52</v>
      </c>
      <c r="AB2240" t="s">
        <v>52</v>
      </c>
      <c r="AC2240" t="s">
        <v>52</v>
      </c>
      <c r="AD2240" t="s">
        <v>52</v>
      </c>
      <c r="AE2240" t="s">
        <v>53</v>
      </c>
      <c r="AF2240" t="s">
        <v>52</v>
      </c>
      <c r="AG2240" t="s">
        <v>52</v>
      </c>
      <c r="AH2240" t="s">
        <v>53</v>
      </c>
      <c r="AI2240" t="s">
        <v>60</v>
      </c>
      <c r="AJ2240" t="s">
        <v>53</v>
      </c>
      <c r="AK2240" t="s">
        <v>69</v>
      </c>
      <c r="AL2240">
        <v>53.55</v>
      </c>
      <c r="AM2240">
        <v>53.55</v>
      </c>
      <c r="AN2240">
        <v>0</v>
      </c>
      <c r="AO2240">
        <v>0</v>
      </c>
      <c r="AP2240">
        <v>1.59</v>
      </c>
      <c r="AQ2240">
        <v>55.14</v>
      </c>
      <c r="AR2240">
        <v>1</v>
      </c>
      <c r="AS2240" t="s">
        <v>62</v>
      </c>
      <c r="AT2240" t="s">
        <v>53</v>
      </c>
      <c r="AU2240">
        <v>79</v>
      </c>
      <c r="AV2240">
        <v>2326</v>
      </c>
      <c r="AW2240" t="s">
        <v>80</v>
      </c>
      <c r="AX2240" t="s">
        <v>97</v>
      </c>
      <c r="AY2240" t="str">
        <f>IF(AND(Table1[[#This Row],[Contract]]="Month-to-Month", Table1[[#This Row],[Tenure in Months]]&lt;6, Table1[[#This Row],[Payment Method]]="Bank Withdrawal"), "High Risk", IF(OR(Table1[[#This Row],[Contract]]="Month-to-Month", Table1[[#This Row],[Tenure in Months]]&lt;12), "Medium Risk", "Low Risk"))</f>
        <v>Medium Risk</v>
      </c>
    </row>
    <row r="2241" spans="1:51" x14ac:dyDescent="0.35">
      <c r="A2241" t="s">
        <v>3197</v>
      </c>
      <c r="B2241" t="s">
        <v>66</v>
      </c>
      <c r="C2241">
        <v>38</v>
      </c>
      <c r="D2241" t="s">
        <v>52</v>
      </c>
      <c r="E2241" t="s">
        <v>52</v>
      </c>
      <c r="F2241" t="s">
        <v>53</v>
      </c>
      <c r="G2241" t="s">
        <v>52</v>
      </c>
      <c r="H2241">
        <v>0</v>
      </c>
      <c r="I2241" t="s">
        <v>54</v>
      </c>
      <c r="J2241" t="s">
        <v>55</v>
      </c>
      <c r="K2241" t="s">
        <v>2433</v>
      </c>
      <c r="L2241">
        <v>93040</v>
      </c>
      <c r="M2241">
        <v>34.432842999999998</v>
      </c>
      <c r="N2241">
        <v>-118.73010600000001</v>
      </c>
      <c r="O2241">
        <v>1459</v>
      </c>
      <c r="P2241" t="s">
        <v>57</v>
      </c>
      <c r="Q2241" t="s">
        <v>53</v>
      </c>
      <c r="R2241">
        <v>1</v>
      </c>
      <c r="S2241">
        <v>70</v>
      </c>
      <c r="T2241" t="s">
        <v>229</v>
      </c>
      <c r="U2241" t="s">
        <v>53</v>
      </c>
      <c r="V2241">
        <v>5.48</v>
      </c>
      <c r="W2241" t="s">
        <v>53</v>
      </c>
      <c r="X2241" t="s">
        <v>53</v>
      </c>
      <c r="Y2241" t="s">
        <v>68</v>
      </c>
      <c r="Z2241">
        <v>14</v>
      </c>
      <c r="AA2241" t="s">
        <v>53</v>
      </c>
      <c r="AB2241" t="s">
        <v>53</v>
      </c>
      <c r="AC2241" t="s">
        <v>53</v>
      </c>
      <c r="AD2241" t="s">
        <v>53</v>
      </c>
      <c r="AE2241" t="s">
        <v>52</v>
      </c>
      <c r="AF2241" t="s">
        <v>52</v>
      </c>
      <c r="AG2241" t="s">
        <v>52</v>
      </c>
      <c r="AH2241" t="s">
        <v>53</v>
      </c>
      <c r="AI2241" t="s">
        <v>334</v>
      </c>
      <c r="AJ2241" t="s">
        <v>52</v>
      </c>
      <c r="AK2241" t="s">
        <v>61</v>
      </c>
      <c r="AL2241">
        <v>93.9</v>
      </c>
      <c r="AM2241">
        <v>6579.05</v>
      </c>
      <c r="AN2241">
        <v>0</v>
      </c>
      <c r="AO2241">
        <v>0</v>
      </c>
      <c r="AP2241">
        <v>383.6</v>
      </c>
      <c r="AQ2241">
        <v>6962.65</v>
      </c>
      <c r="AR2241">
        <v>1</v>
      </c>
      <c r="AS2241" t="s">
        <v>62</v>
      </c>
      <c r="AT2241" t="s">
        <v>53</v>
      </c>
      <c r="AU2241">
        <v>95</v>
      </c>
      <c r="AV2241">
        <v>6173</v>
      </c>
      <c r="AW2241" t="s">
        <v>80</v>
      </c>
      <c r="AX2241" t="s">
        <v>107</v>
      </c>
      <c r="AY2241" t="str">
        <f>IF(AND(Table1[[#This Row],[Contract]]="Month-to-Month", Table1[[#This Row],[Tenure in Months]]&lt;6, Table1[[#This Row],[Payment Method]]="Bank Withdrawal"), "High Risk", IF(OR(Table1[[#This Row],[Contract]]="Month-to-Month", Table1[[#This Row],[Tenure in Months]]&lt;12), "Medium Risk", "Low Risk"))</f>
        <v>Low Risk</v>
      </c>
    </row>
    <row r="2242" spans="1:51" x14ac:dyDescent="0.35">
      <c r="A2242" t="s">
        <v>3198</v>
      </c>
      <c r="B2242" t="s">
        <v>51</v>
      </c>
      <c r="C2242">
        <v>48</v>
      </c>
      <c r="D2242" t="s">
        <v>52</v>
      </c>
      <c r="E2242" t="s">
        <v>52</v>
      </c>
      <c r="F2242" t="s">
        <v>53</v>
      </c>
      <c r="G2242" t="s">
        <v>52</v>
      </c>
      <c r="H2242">
        <v>0</v>
      </c>
      <c r="I2242" t="s">
        <v>54</v>
      </c>
      <c r="J2242" t="s">
        <v>55</v>
      </c>
      <c r="K2242" t="s">
        <v>2435</v>
      </c>
      <c r="L2242">
        <v>93060</v>
      </c>
      <c r="M2242">
        <v>34.402343000000002</v>
      </c>
      <c r="N2242">
        <v>-119.094824</v>
      </c>
      <c r="O2242">
        <v>32511</v>
      </c>
      <c r="P2242" t="s">
        <v>57</v>
      </c>
      <c r="Q2242" t="s">
        <v>53</v>
      </c>
      <c r="R2242">
        <v>1</v>
      </c>
      <c r="S2242">
        <v>68</v>
      </c>
      <c r="T2242" t="s">
        <v>229</v>
      </c>
      <c r="U2242" t="s">
        <v>53</v>
      </c>
      <c r="V2242">
        <v>23.67</v>
      </c>
      <c r="W2242" t="s">
        <v>53</v>
      </c>
      <c r="X2242" t="s">
        <v>53</v>
      </c>
      <c r="Y2242" t="s">
        <v>68</v>
      </c>
      <c r="Z2242">
        <v>22</v>
      </c>
      <c r="AA2242" t="s">
        <v>53</v>
      </c>
      <c r="AB2242" t="s">
        <v>53</v>
      </c>
      <c r="AC2242" t="s">
        <v>53</v>
      </c>
      <c r="AD2242" t="s">
        <v>53</v>
      </c>
      <c r="AE2242" t="s">
        <v>53</v>
      </c>
      <c r="AF2242" t="s">
        <v>53</v>
      </c>
      <c r="AG2242" t="s">
        <v>53</v>
      </c>
      <c r="AH2242" t="s">
        <v>53</v>
      </c>
      <c r="AI2242" t="s">
        <v>334</v>
      </c>
      <c r="AJ2242" t="s">
        <v>53</v>
      </c>
      <c r="AK2242" t="s">
        <v>61</v>
      </c>
      <c r="AL2242">
        <v>113.15</v>
      </c>
      <c r="AM2242">
        <v>7856</v>
      </c>
      <c r="AN2242">
        <v>0</v>
      </c>
      <c r="AO2242">
        <v>0</v>
      </c>
      <c r="AP2242">
        <v>1609.56</v>
      </c>
      <c r="AQ2242">
        <v>9465.56</v>
      </c>
      <c r="AR2242">
        <v>1</v>
      </c>
      <c r="AS2242" t="s">
        <v>62</v>
      </c>
      <c r="AT2242" t="s">
        <v>53</v>
      </c>
      <c r="AU2242">
        <v>90</v>
      </c>
      <c r="AV2242">
        <v>4610</v>
      </c>
      <c r="AW2242" t="s">
        <v>80</v>
      </c>
      <c r="AX2242" t="s">
        <v>81</v>
      </c>
      <c r="AY2242" t="str">
        <f>IF(AND(Table1[[#This Row],[Contract]]="Month-to-Month", Table1[[#This Row],[Tenure in Months]]&lt;6, Table1[[#This Row],[Payment Method]]="Bank Withdrawal"), "High Risk", IF(OR(Table1[[#This Row],[Contract]]="Month-to-Month", Table1[[#This Row],[Tenure in Months]]&lt;12), "Medium Risk", "Low Risk"))</f>
        <v>Low Risk</v>
      </c>
    </row>
    <row r="2243" spans="1:51" x14ac:dyDescent="0.35">
      <c r="A2243" t="s">
        <v>3199</v>
      </c>
      <c r="B2243" t="s">
        <v>51</v>
      </c>
      <c r="C2243">
        <v>42</v>
      </c>
      <c r="D2243" t="s">
        <v>52</v>
      </c>
      <c r="E2243" t="s">
        <v>52</v>
      </c>
      <c r="F2243" t="s">
        <v>53</v>
      </c>
      <c r="G2243" t="s">
        <v>52</v>
      </c>
      <c r="H2243">
        <v>0</v>
      </c>
      <c r="I2243" t="s">
        <v>54</v>
      </c>
      <c r="J2243" t="s">
        <v>55</v>
      </c>
      <c r="K2243" t="s">
        <v>536</v>
      </c>
      <c r="L2243">
        <v>93066</v>
      </c>
      <c r="M2243">
        <v>34.297628000000003</v>
      </c>
      <c r="N2243">
        <v>-119.014627</v>
      </c>
      <c r="O2243">
        <v>2966</v>
      </c>
      <c r="P2243" t="s">
        <v>57</v>
      </c>
      <c r="Q2243" t="s">
        <v>53</v>
      </c>
      <c r="R2243">
        <v>3</v>
      </c>
      <c r="S2243">
        <v>11</v>
      </c>
      <c r="T2243" t="s">
        <v>72</v>
      </c>
      <c r="U2243" t="s">
        <v>53</v>
      </c>
      <c r="V2243">
        <v>11.5</v>
      </c>
      <c r="W2243" t="s">
        <v>53</v>
      </c>
      <c r="X2243" t="s">
        <v>53</v>
      </c>
      <c r="Y2243" t="s">
        <v>68</v>
      </c>
      <c r="Z2243">
        <v>27</v>
      </c>
      <c r="AA2243" t="s">
        <v>52</v>
      </c>
      <c r="AB2243" t="s">
        <v>53</v>
      </c>
      <c r="AC2243" t="s">
        <v>52</v>
      </c>
      <c r="AD2243" t="s">
        <v>52</v>
      </c>
      <c r="AE2243" t="s">
        <v>52</v>
      </c>
      <c r="AF2243" t="s">
        <v>52</v>
      </c>
      <c r="AG2243" t="s">
        <v>52</v>
      </c>
      <c r="AH2243" t="s">
        <v>53</v>
      </c>
      <c r="AI2243" t="s">
        <v>60</v>
      </c>
      <c r="AJ2243" t="s">
        <v>53</v>
      </c>
      <c r="AK2243" t="s">
        <v>61</v>
      </c>
      <c r="AL2243">
        <v>80.5</v>
      </c>
      <c r="AM2243">
        <v>896.9</v>
      </c>
      <c r="AN2243">
        <v>0</v>
      </c>
      <c r="AO2243">
        <v>0</v>
      </c>
      <c r="AP2243">
        <v>126.5</v>
      </c>
      <c r="AQ2243">
        <v>1023.4</v>
      </c>
      <c r="AR2243">
        <v>1</v>
      </c>
      <c r="AS2243" t="s">
        <v>62</v>
      </c>
      <c r="AT2243" t="s">
        <v>53</v>
      </c>
      <c r="AU2243">
        <v>75</v>
      </c>
      <c r="AV2243">
        <v>5119</v>
      </c>
      <c r="AW2243" t="s">
        <v>76</v>
      </c>
      <c r="AX2243" t="s">
        <v>100</v>
      </c>
      <c r="AY2243" t="str">
        <f>IF(AND(Table1[[#This Row],[Contract]]="Month-to-Month", Table1[[#This Row],[Tenure in Months]]&lt;6, Table1[[#This Row],[Payment Method]]="Bank Withdrawal"), "High Risk", IF(OR(Table1[[#This Row],[Contract]]="Month-to-Month", Table1[[#This Row],[Tenure in Months]]&lt;12), "Medium Risk", "Low Risk"))</f>
        <v>Medium Risk</v>
      </c>
    </row>
    <row r="2244" spans="1:51" x14ac:dyDescent="0.35">
      <c r="A2244" t="s">
        <v>3200</v>
      </c>
      <c r="B2244" t="s">
        <v>51</v>
      </c>
      <c r="C2244">
        <v>61</v>
      </c>
      <c r="D2244" t="s">
        <v>52</v>
      </c>
      <c r="E2244" t="s">
        <v>52</v>
      </c>
      <c r="F2244" t="s">
        <v>52</v>
      </c>
      <c r="G2244" t="s">
        <v>52</v>
      </c>
      <c r="H2244">
        <v>0</v>
      </c>
      <c r="I2244" t="s">
        <v>54</v>
      </c>
      <c r="J2244" t="s">
        <v>55</v>
      </c>
      <c r="K2244" t="s">
        <v>149</v>
      </c>
      <c r="L2244">
        <v>93067</v>
      </c>
      <c r="M2244">
        <v>34.420997999999997</v>
      </c>
      <c r="N2244">
        <v>-119.60137</v>
      </c>
      <c r="O2244">
        <v>576</v>
      </c>
      <c r="P2244" t="s">
        <v>57</v>
      </c>
      <c r="Q2244" t="s">
        <v>52</v>
      </c>
      <c r="R2244">
        <v>0</v>
      </c>
      <c r="S2244">
        <v>1</v>
      </c>
      <c r="T2244" t="s">
        <v>58</v>
      </c>
      <c r="U2244" t="s">
        <v>53</v>
      </c>
      <c r="V2244">
        <v>49.2</v>
      </c>
      <c r="W2244" t="s">
        <v>52</v>
      </c>
      <c r="X2244" t="s">
        <v>52</v>
      </c>
      <c r="Y2244" t="s">
        <v>58</v>
      </c>
      <c r="Z2244">
        <v>0</v>
      </c>
      <c r="AA2244" t="s">
        <v>52</v>
      </c>
      <c r="AB2244" t="s">
        <v>52</v>
      </c>
      <c r="AC2244" t="s">
        <v>52</v>
      </c>
      <c r="AD2244" t="s">
        <v>52</v>
      </c>
      <c r="AE2244" t="s">
        <v>52</v>
      </c>
      <c r="AF2244" t="s">
        <v>52</v>
      </c>
      <c r="AG2244" t="s">
        <v>52</v>
      </c>
      <c r="AH2244" t="s">
        <v>52</v>
      </c>
      <c r="AI2244" t="s">
        <v>60</v>
      </c>
      <c r="AJ2244" t="s">
        <v>53</v>
      </c>
      <c r="AK2244" t="s">
        <v>69</v>
      </c>
      <c r="AL2244">
        <v>19.3</v>
      </c>
      <c r="AM2244">
        <v>19.3</v>
      </c>
      <c r="AN2244">
        <v>0</v>
      </c>
      <c r="AO2244">
        <v>0</v>
      </c>
      <c r="AP2244">
        <v>49.2</v>
      </c>
      <c r="AQ2244">
        <v>68.5</v>
      </c>
      <c r="AR2244">
        <v>3</v>
      </c>
      <c r="AS2244" t="s">
        <v>62</v>
      </c>
      <c r="AT2244" t="s">
        <v>53</v>
      </c>
      <c r="AU2244">
        <v>91</v>
      </c>
      <c r="AV2244">
        <v>4266</v>
      </c>
      <c r="AW2244" t="s">
        <v>76</v>
      </c>
      <c r="AX2244" t="s">
        <v>93</v>
      </c>
      <c r="AY2244" t="str">
        <f>IF(AND(Table1[[#This Row],[Contract]]="Month-to-Month", Table1[[#This Row],[Tenure in Months]]&lt;6, Table1[[#This Row],[Payment Method]]="Bank Withdrawal"), "High Risk", IF(OR(Table1[[#This Row],[Contract]]="Month-to-Month", Table1[[#This Row],[Tenure in Months]]&lt;12), "Medium Risk", "Low Risk"))</f>
        <v>Medium Risk</v>
      </c>
    </row>
    <row r="2245" spans="1:51" x14ac:dyDescent="0.35">
      <c r="A2245" t="s">
        <v>3201</v>
      </c>
      <c r="B2245" t="s">
        <v>51</v>
      </c>
      <c r="C2245">
        <v>60</v>
      </c>
      <c r="D2245" t="s">
        <v>52</v>
      </c>
      <c r="E2245" t="s">
        <v>52</v>
      </c>
      <c r="F2245" t="s">
        <v>52</v>
      </c>
      <c r="G2245" t="s">
        <v>52</v>
      </c>
      <c r="H2245">
        <v>0</v>
      </c>
      <c r="I2245" t="s">
        <v>54</v>
      </c>
      <c r="J2245" t="s">
        <v>55</v>
      </c>
      <c r="K2245" t="s">
        <v>151</v>
      </c>
      <c r="L2245">
        <v>93105</v>
      </c>
      <c r="M2245">
        <v>34.037342000000002</v>
      </c>
      <c r="N2245">
        <v>-119.80079000000001</v>
      </c>
      <c r="O2245">
        <v>25771</v>
      </c>
      <c r="P2245" t="s">
        <v>57</v>
      </c>
      <c r="Q2245" t="s">
        <v>52</v>
      </c>
      <c r="R2245">
        <v>0</v>
      </c>
      <c r="S2245">
        <v>1</v>
      </c>
      <c r="T2245" t="s">
        <v>58</v>
      </c>
      <c r="U2245" t="s">
        <v>53</v>
      </c>
      <c r="V2245">
        <v>4.18</v>
      </c>
      <c r="W2245" t="s">
        <v>52</v>
      </c>
      <c r="X2245" t="s">
        <v>53</v>
      </c>
      <c r="Y2245" t="s">
        <v>59</v>
      </c>
      <c r="Z2245">
        <v>8</v>
      </c>
      <c r="AA2245" t="s">
        <v>52</v>
      </c>
      <c r="AB2245" t="s">
        <v>52</v>
      </c>
      <c r="AC2245" t="s">
        <v>53</v>
      </c>
      <c r="AD2245" t="s">
        <v>52</v>
      </c>
      <c r="AE2245" t="s">
        <v>52</v>
      </c>
      <c r="AF2245" t="s">
        <v>52</v>
      </c>
      <c r="AG2245" t="s">
        <v>52</v>
      </c>
      <c r="AH2245" t="s">
        <v>52</v>
      </c>
      <c r="AI2245" t="s">
        <v>60</v>
      </c>
      <c r="AJ2245" t="s">
        <v>53</v>
      </c>
      <c r="AK2245" t="s">
        <v>69</v>
      </c>
      <c r="AL2245">
        <v>49.65</v>
      </c>
      <c r="AM2245">
        <v>49.65</v>
      </c>
      <c r="AN2245">
        <v>0</v>
      </c>
      <c r="AO2245">
        <v>40</v>
      </c>
      <c r="AP2245">
        <v>4.18</v>
      </c>
      <c r="AQ2245">
        <v>93.83</v>
      </c>
      <c r="AR2245">
        <v>3</v>
      </c>
      <c r="AS2245" t="s">
        <v>62</v>
      </c>
      <c r="AT2245" t="s">
        <v>53</v>
      </c>
      <c r="AU2245">
        <v>90</v>
      </c>
      <c r="AV2245">
        <v>5338</v>
      </c>
      <c r="AW2245" t="s">
        <v>76</v>
      </c>
      <c r="AX2245" t="s">
        <v>2752</v>
      </c>
      <c r="AY2245" t="str">
        <f>IF(AND(Table1[[#This Row],[Contract]]="Month-to-Month", Table1[[#This Row],[Tenure in Months]]&lt;6, Table1[[#This Row],[Payment Method]]="Bank Withdrawal"), "High Risk", IF(OR(Table1[[#This Row],[Contract]]="Month-to-Month", Table1[[#This Row],[Tenure in Months]]&lt;12), "Medium Risk", "Low Risk"))</f>
        <v>Medium Risk</v>
      </c>
    </row>
    <row r="2246" spans="1:51" x14ac:dyDescent="0.35">
      <c r="A2246" t="s">
        <v>3202</v>
      </c>
      <c r="B2246" t="s">
        <v>66</v>
      </c>
      <c r="C2246">
        <v>52</v>
      </c>
      <c r="D2246" t="s">
        <v>52</v>
      </c>
      <c r="E2246" t="s">
        <v>52</v>
      </c>
      <c r="F2246" t="s">
        <v>52</v>
      </c>
      <c r="G2246" t="s">
        <v>52</v>
      </c>
      <c r="H2246">
        <v>0</v>
      </c>
      <c r="I2246" t="s">
        <v>54</v>
      </c>
      <c r="J2246" t="s">
        <v>55</v>
      </c>
      <c r="K2246" t="s">
        <v>151</v>
      </c>
      <c r="L2246">
        <v>93108</v>
      </c>
      <c r="M2246">
        <v>34.457540999999999</v>
      </c>
      <c r="N2246">
        <v>-119.631072</v>
      </c>
      <c r="O2246">
        <v>12741</v>
      </c>
      <c r="P2246" t="s">
        <v>57</v>
      </c>
      <c r="Q2246" t="s">
        <v>52</v>
      </c>
      <c r="R2246">
        <v>0</v>
      </c>
      <c r="S2246">
        <v>46</v>
      </c>
      <c r="T2246" t="s">
        <v>58</v>
      </c>
      <c r="U2246" t="s">
        <v>53</v>
      </c>
      <c r="V2246">
        <v>45.2</v>
      </c>
      <c r="W2246" t="s">
        <v>52</v>
      </c>
      <c r="X2246" t="s">
        <v>53</v>
      </c>
      <c r="Y2246" t="s">
        <v>59</v>
      </c>
      <c r="Z2246">
        <v>17</v>
      </c>
      <c r="AA2246" t="s">
        <v>52</v>
      </c>
      <c r="AB2246" t="s">
        <v>52</v>
      </c>
      <c r="AC2246" t="s">
        <v>53</v>
      </c>
      <c r="AD2246" t="s">
        <v>53</v>
      </c>
      <c r="AE2246" t="s">
        <v>52</v>
      </c>
      <c r="AF2246" t="s">
        <v>52</v>
      </c>
      <c r="AG2246" t="s">
        <v>52</v>
      </c>
      <c r="AH2246" t="s">
        <v>53</v>
      </c>
      <c r="AI2246" t="s">
        <v>334</v>
      </c>
      <c r="AJ2246" t="s">
        <v>52</v>
      </c>
      <c r="AK2246" t="s">
        <v>69</v>
      </c>
      <c r="AL2246">
        <v>54.35</v>
      </c>
      <c r="AM2246">
        <v>2460.15</v>
      </c>
      <c r="AN2246">
        <v>0</v>
      </c>
      <c r="AO2246">
        <v>0</v>
      </c>
      <c r="AP2246">
        <v>2079.1999999999998</v>
      </c>
      <c r="AQ2246">
        <v>4539.3500000000004</v>
      </c>
      <c r="AR2246">
        <v>3</v>
      </c>
      <c r="AS2246" t="s">
        <v>62</v>
      </c>
      <c r="AT2246" t="s">
        <v>53</v>
      </c>
      <c r="AU2246">
        <v>83</v>
      </c>
      <c r="AV2246">
        <v>2793</v>
      </c>
      <c r="AW2246" t="s">
        <v>76</v>
      </c>
      <c r="AX2246" t="s">
        <v>133</v>
      </c>
      <c r="AY2246" t="str">
        <f>IF(AND(Table1[[#This Row],[Contract]]="Month-to-Month", Table1[[#This Row],[Tenure in Months]]&lt;6, Table1[[#This Row],[Payment Method]]="Bank Withdrawal"), "High Risk", IF(OR(Table1[[#This Row],[Contract]]="Month-to-Month", Table1[[#This Row],[Tenure in Months]]&lt;12), "Medium Risk", "Low Risk"))</f>
        <v>Low Risk</v>
      </c>
    </row>
    <row r="2247" spans="1:51" x14ac:dyDescent="0.35">
      <c r="A2247" t="s">
        <v>3203</v>
      </c>
      <c r="B2247" t="s">
        <v>51</v>
      </c>
      <c r="C2247">
        <v>32</v>
      </c>
      <c r="D2247" t="s">
        <v>52</v>
      </c>
      <c r="E2247" t="s">
        <v>52</v>
      </c>
      <c r="F2247" t="s">
        <v>52</v>
      </c>
      <c r="G2247" t="s">
        <v>52</v>
      </c>
      <c r="H2247">
        <v>0</v>
      </c>
      <c r="I2247" t="s">
        <v>54</v>
      </c>
      <c r="J2247" t="s">
        <v>55</v>
      </c>
      <c r="K2247" t="s">
        <v>151</v>
      </c>
      <c r="L2247">
        <v>93110</v>
      </c>
      <c r="M2247">
        <v>34.437944999999999</v>
      </c>
      <c r="N2247">
        <v>-119.77191000000001</v>
      </c>
      <c r="O2247">
        <v>15757</v>
      </c>
      <c r="P2247" t="s">
        <v>57</v>
      </c>
      <c r="Q2247" t="s">
        <v>52</v>
      </c>
      <c r="R2247">
        <v>0</v>
      </c>
      <c r="S2247">
        <v>4</v>
      </c>
      <c r="T2247" t="s">
        <v>58</v>
      </c>
      <c r="U2247" t="s">
        <v>53</v>
      </c>
      <c r="V2247">
        <v>49.14</v>
      </c>
      <c r="W2247" t="s">
        <v>52</v>
      </c>
      <c r="X2247" t="s">
        <v>53</v>
      </c>
      <c r="Y2247" t="s">
        <v>68</v>
      </c>
      <c r="Z2247">
        <v>15</v>
      </c>
      <c r="AA2247" t="s">
        <v>52</v>
      </c>
      <c r="AB2247" t="s">
        <v>52</v>
      </c>
      <c r="AC2247" t="s">
        <v>52</v>
      </c>
      <c r="AD2247" t="s">
        <v>52</v>
      </c>
      <c r="AE2247" t="s">
        <v>53</v>
      </c>
      <c r="AF2247" t="s">
        <v>53</v>
      </c>
      <c r="AG2247" t="s">
        <v>53</v>
      </c>
      <c r="AH2247" t="s">
        <v>53</v>
      </c>
      <c r="AI2247" t="s">
        <v>60</v>
      </c>
      <c r="AJ2247" t="s">
        <v>53</v>
      </c>
      <c r="AK2247" t="s">
        <v>61</v>
      </c>
      <c r="AL2247">
        <v>88.45</v>
      </c>
      <c r="AM2247">
        <v>370.65</v>
      </c>
      <c r="AN2247">
        <v>0</v>
      </c>
      <c r="AO2247">
        <v>0</v>
      </c>
      <c r="AP2247">
        <v>196.56</v>
      </c>
      <c r="AQ2247">
        <v>567.21</v>
      </c>
      <c r="AR2247">
        <v>3</v>
      </c>
      <c r="AS2247" t="s">
        <v>62</v>
      </c>
      <c r="AT2247" t="s">
        <v>53</v>
      </c>
      <c r="AU2247">
        <v>91</v>
      </c>
      <c r="AV2247">
        <v>2456</v>
      </c>
      <c r="AW2247" t="s">
        <v>88</v>
      </c>
      <c r="AX2247" t="s">
        <v>89</v>
      </c>
      <c r="AY2247" t="str">
        <f>IF(AND(Table1[[#This Row],[Contract]]="Month-to-Month", Table1[[#This Row],[Tenure in Months]]&lt;6, Table1[[#This Row],[Payment Method]]="Bank Withdrawal"), "High Risk", IF(OR(Table1[[#This Row],[Contract]]="Month-to-Month", Table1[[#This Row],[Tenure in Months]]&lt;12), "Medium Risk", "Low Risk"))</f>
        <v>High Risk</v>
      </c>
    </row>
    <row r="2248" spans="1:51" x14ac:dyDescent="0.35">
      <c r="A2248" t="s">
        <v>3204</v>
      </c>
      <c r="B2248" t="s">
        <v>51</v>
      </c>
      <c r="C2248">
        <v>54</v>
      </c>
      <c r="D2248" t="s">
        <v>52</v>
      </c>
      <c r="E2248" t="s">
        <v>52</v>
      </c>
      <c r="F2248" t="s">
        <v>53</v>
      </c>
      <c r="G2248" t="s">
        <v>52</v>
      </c>
      <c r="H2248">
        <v>0</v>
      </c>
      <c r="I2248" t="s">
        <v>54</v>
      </c>
      <c r="J2248" t="s">
        <v>55</v>
      </c>
      <c r="K2248" t="s">
        <v>988</v>
      </c>
      <c r="L2248">
        <v>93206</v>
      </c>
      <c r="M2248">
        <v>35.451402000000002</v>
      </c>
      <c r="N2248">
        <v>-119.48841299999999</v>
      </c>
      <c r="O2248">
        <v>2078</v>
      </c>
      <c r="P2248" t="s">
        <v>57</v>
      </c>
      <c r="Q2248" t="s">
        <v>53</v>
      </c>
      <c r="R2248">
        <v>1</v>
      </c>
      <c r="S2248">
        <v>9</v>
      </c>
      <c r="T2248" t="s">
        <v>58</v>
      </c>
      <c r="U2248" t="s">
        <v>53</v>
      </c>
      <c r="V2248">
        <v>17.47</v>
      </c>
      <c r="W2248" t="s">
        <v>52</v>
      </c>
      <c r="X2248" t="s">
        <v>53</v>
      </c>
      <c r="Y2248" t="s">
        <v>68</v>
      </c>
      <c r="Z2248">
        <v>6</v>
      </c>
      <c r="AA2248" t="s">
        <v>52</v>
      </c>
      <c r="AB2248" t="s">
        <v>53</v>
      </c>
      <c r="AC2248" t="s">
        <v>53</v>
      </c>
      <c r="AD2248" t="s">
        <v>53</v>
      </c>
      <c r="AE2248" t="s">
        <v>53</v>
      </c>
      <c r="AF2248" t="s">
        <v>52</v>
      </c>
      <c r="AG2248" t="s">
        <v>52</v>
      </c>
      <c r="AH2248" t="s">
        <v>53</v>
      </c>
      <c r="AI2248" t="s">
        <v>60</v>
      </c>
      <c r="AJ2248" t="s">
        <v>53</v>
      </c>
      <c r="AK2248" t="s">
        <v>69</v>
      </c>
      <c r="AL2248">
        <v>94.85</v>
      </c>
      <c r="AM2248">
        <v>890.6</v>
      </c>
      <c r="AN2248">
        <v>0</v>
      </c>
      <c r="AO2248">
        <v>0</v>
      </c>
      <c r="AP2248">
        <v>157.22999999999999</v>
      </c>
      <c r="AQ2248">
        <v>1047.83</v>
      </c>
      <c r="AR2248">
        <v>2</v>
      </c>
      <c r="AS2248" t="s">
        <v>62</v>
      </c>
      <c r="AT2248" t="s">
        <v>53</v>
      </c>
      <c r="AU2248">
        <v>72</v>
      </c>
      <c r="AV2248">
        <v>3016</v>
      </c>
      <c r="AW2248" t="s">
        <v>88</v>
      </c>
      <c r="AX2248" t="s">
        <v>89</v>
      </c>
      <c r="AY2248" t="str">
        <f>IF(AND(Table1[[#This Row],[Contract]]="Month-to-Month", Table1[[#This Row],[Tenure in Months]]&lt;6, Table1[[#This Row],[Payment Method]]="Bank Withdrawal"), "High Risk", IF(OR(Table1[[#This Row],[Contract]]="Month-to-Month", Table1[[#This Row],[Tenure in Months]]&lt;12), "Medium Risk", "Low Risk"))</f>
        <v>Medium Risk</v>
      </c>
    </row>
    <row r="2249" spans="1:51" x14ac:dyDescent="0.35">
      <c r="A2249" t="s">
        <v>3205</v>
      </c>
      <c r="B2249" t="s">
        <v>51</v>
      </c>
      <c r="C2249">
        <v>49</v>
      </c>
      <c r="D2249" t="s">
        <v>52</v>
      </c>
      <c r="E2249" t="s">
        <v>52</v>
      </c>
      <c r="F2249" t="s">
        <v>53</v>
      </c>
      <c r="G2249" t="s">
        <v>52</v>
      </c>
      <c r="H2249">
        <v>0</v>
      </c>
      <c r="I2249" t="s">
        <v>54</v>
      </c>
      <c r="J2249" t="s">
        <v>55</v>
      </c>
      <c r="K2249" t="s">
        <v>1224</v>
      </c>
      <c r="L2249">
        <v>93207</v>
      </c>
      <c r="M2249">
        <v>35.865794999999999</v>
      </c>
      <c r="N2249">
        <v>-118.69759000000001</v>
      </c>
      <c r="O2249">
        <v>226</v>
      </c>
      <c r="P2249" t="s">
        <v>57</v>
      </c>
      <c r="Q2249" t="s">
        <v>53</v>
      </c>
      <c r="R2249">
        <v>9</v>
      </c>
      <c r="S2249">
        <v>7</v>
      </c>
      <c r="T2249" t="s">
        <v>58</v>
      </c>
      <c r="U2249" t="s">
        <v>53</v>
      </c>
      <c r="V2249">
        <v>35.42</v>
      </c>
      <c r="W2249" t="s">
        <v>52</v>
      </c>
      <c r="X2249" t="s">
        <v>53</v>
      </c>
      <c r="Y2249" t="s">
        <v>68</v>
      </c>
      <c r="Z2249">
        <v>3</v>
      </c>
      <c r="AA2249" t="s">
        <v>52</v>
      </c>
      <c r="AB2249" t="s">
        <v>52</v>
      </c>
      <c r="AC2249" t="s">
        <v>52</v>
      </c>
      <c r="AD2249" t="s">
        <v>52</v>
      </c>
      <c r="AE2249" t="s">
        <v>52</v>
      </c>
      <c r="AF2249" t="s">
        <v>52</v>
      </c>
      <c r="AG2249" t="s">
        <v>52</v>
      </c>
      <c r="AH2249" t="s">
        <v>53</v>
      </c>
      <c r="AI2249" t="s">
        <v>60</v>
      </c>
      <c r="AJ2249" t="s">
        <v>53</v>
      </c>
      <c r="AK2249" t="s">
        <v>61</v>
      </c>
      <c r="AL2249">
        <v>69.95</v>
      </c>
      <c r="AM2249">
        <v>529.5</v>
      </c>
      <c r="AN2249">
        <v>0</v>
      </c>
      <c r="AO2249">
        <v>0</v>
      </c>
      <c r="AP2249">
        <v>247.94</v>
      </c>
      <c r="AQ2249">
        <v>777.44</v>
      </c>
      <c r="AR2249">
        <v>2</v>
      </c>
      <c r="AS2249" t="s">
        <v>62</v>
      </c>
      <c r="AT2249" t="s">
        <v>53</v>
      </c>
      <c r="AU2249">
        <v>90</v>
      </c>
      <c r="AV2249">
        <v>3296</v>
      </c>
      <c r="AW2249" t="s">
        <v>76</v>
      </c>
      <c r="AX2249" t="s">
        <v>115</v>
      </c>
      <c r="AY2249" t="str">
        <f>IF(AND(Table1[[#This Row],[Contract]]="Month-to-Month", Table1[[#This Row],[Tenure in Months]]&lt;6, Table1[[#This Row],[Payment Method]]="Bank Withdrawal"), "High Risk", IF(OR(Table1[[#This Row],[Contract]]="Month-to-Month", Table1[[#This Row],[Tenure in Months]]&lt;12), "Medium Risk", "Low Risk"))</f>
        <v>Medium Risk</v>
      </c>
    </row>
    <row r="2250" spans="1:51" x14ac:dyDescent="0.35">
      <c r="A2250" t="s">
        <v>3206</v>
      </c>
      <c r="B2250" t="s">
        <v>66</v>
      </c>
      <c r="C2250">
        <v>22</v>
      </c>
      <c r="D2250" t="s">
        <v>53</v>
      </c>
      <c r="E2250" t="s">
        <v>52</v>
      </c>
      <c r="F2250" t="s">
        <v>52</v>
      </c>
      <c r="G2250" t="s">
        <v>52</v>
      </c>
      <c r="H2250">
        <v>0</v>
      </c>
      <c r="I2250" t="s">
        <v>54</v>
      </c>
      <c r="J2250" t="s">
        <v>55</v>
      </c>
      <c r="K2250" t="s">
        <v>3207</v>
      </c>
      <c r="L2250">
        <v>93212</v>
      </c>
      <c r="M2250">
        <v>36.04533</v>
      </c>
      <c r="N2250">
        <v>-119.53242400000001</v>
      </c>
      <c r="O2250">
        <v>23506</v>
      </c>
      <c r="P2250" t="s">
        <v>57</v>
      </c>
      <c r="Q2250" t="s">
        <v>52</v>
      </c>
      <c r="R2250">
        <v>0</v>
      </c>
      <c r="S2250">
        <v>1</v>
      </c>
      <c r="T2250" t="s">
        <v>67</v>
      </c>
      <c r="U2250" t="s">
        <v>53</v>
      </c>
      <c r="V2250">
        <v>6.54</v>
      </c>
      <c r="W2250" t="s">
        <v>52</v>
      </c>
      <c r="X2250" t="s">
        <v>53</v>
      </c>
      <c r="Y2250" t="s">
        <v>110</v>
      </c>
      <c r="Z2250">
        <v>52</v>
      </c>
      <c r="AA2250" t="s">
        <v>53</v>
      </c>
      <c r="AB2250" t="s">
        <v>52</v>
      </c>
      <c r="AC2250" t="s">
        <v>52</v>
      </c>
      <c r="AD2250" t="s">
        <v>52</v>
      </c>
      <c r="AE2250" t="s">
        <v>52</v>
      </c>
      <c r="AF2250" t="s">
        <v>52</v>
      </c>
      <c r="AG2250" t="s">
        <v>52</v>
      </c>
      <c r="AH2250" t="s">
        <v>53</v>
      </c>
      <c r="AI2250" t="s">
        <v>60</v>
      </c>
      <c r="AJ2250" t="s">
        <v>53</v>
      </c>
      <c r="AK2250" t="s">
        <v>69</v>
      </c>
      <c r="AL2250">
        <v>48.6</v>
      </c>
      <c r="AM2250">
        <v>48.6</v>
      </c>
      <c r="AN2250">
        <v>0</v>
      </c>
      <c r="AO2250">
        <v>0</v>
      </c>
      <c r="AP2250">
        <v>6.54</v>
      </c>
      <c r="AQ2250">
        <v>55.14</v>
      </c>
      <c r="AR2250">
        <v>1</v>
      </c>
      <c r="AS2250" t="s">
        <v>62</v>
      </c>
      <c r="AT2250" t="s">
        <v>53</v>
      </c>
      <c r="AU2250">
        <v>83</v>
      </c>
      <c r="AV2250">
        <v>4207</v>
      </c>
      <c r="AW2250" t="s">
        <v>76</v>
      </c>
      <c r="AX2250" t="s">
        <v>362</v>
      </c>
      <c r="AY2250" t="str">
        <f>IF(AND(Table1[[#This Row],[Contract]]="Month-to-Month", Table1[[#This Row],[Tenure in Months]]&lt;6, Table1[[#This Row],[Payment Method]]="Bank Withdrawal"), "High Risk", IF(OR(Table1[[#This Row],[Contract]]="Month-to-Month", Table1[[#This Row],[Tenure in Months]]&lt;12), "Medium Risk", "Low Risk"))</f>
        <v>Medium Risk</v>
      </c>
    </row>
    <row r="2251" spans="1:51" x14ac:dyDescent="0.35">
      <c r="A2251" t="s">
        <v>3208</v>
      </c>
      <c r="B2251" t="s">
        <v>51</v>
      </c>
      <c r="C2251">
        <v>29</v>
      </c>
      <c r="D2251" t="s">
        <v>53</v>
      </c>
      <c r="E2251" t="s">
        <v>52</v>
      </c>
      <c r="F2251" t="s">
        <v>53</v>
      </c>
      <c r="G2251" t="s">
        <v>52</v>
      </c>
      <c r="H2251">
        <v>0</v>
      </c>
      <c r="I2251" t="s">
        <v>54</v>
      </c>
      <c r="J2251" t="s">
        <v>55</v>
      </c>
      <c r="K2251" t="s">
        <v>3209</v>
      </c>
      <c r="L2251">
        <v>93223</v>
      </c>
      <c r="M2251">
        <v>36.298780000000001</v>
      </c>
      <c r="N2251">
        <v>-119.20102799999999</v>
      </c>
      <c r="O2251">
        <v>8644</v>
      </c>
      <c r="P2251" t="s">
        <v>57</v>
      </c>
      <c r="Q2251" t="s">
        <v>53</v>
      </c>
      <c r="R2251">
        <v>1</v>
      </c>
      <c r="S2251">
        <v>29</v>
      </c>
      <c r="T2251" t="s">
        <v>75</v>
      </c>
      <c r="U2251" t="s">
        <v>53</v>
      </c>
      <c r="V2251">
        <v>26.03</v>
      </c>
      <c r="W2251" t="s">
        <v>53</v>
      </c>
      <c r="X2251" t="s">
        <v>53</v>
      </c>
      <c r="Y2251" t="s">
        <v>68</v>
      </c>
      <c r="Z2251">
        <v>47</v>
      </c>
      <c r="AA2251" t="s">
        <v>52</v>
      </c>
      <c r="AB2251" t="s">
        <v>53</v>
      </c>
      <c r="AC2251" t="s">
        <v>52</v>
      </c>
      <c r="AD2251" t="s">
        <v>52</v>
      </c>
      <c r="AE2251" t="s">
        <v>52</v>
      </c>
      <c r="AF2251" t="s">
        <v>52</v>
      </c>
      <c r="AG2251" t="s">
        <v>52</v>
      </c>
      <c r="AH2251" t="s">
        <v>53</v>
      </c>
      <c r="AI2251" t="s">
        <v>60</v>
      </c>
      <c r="AJ2251" t="s">
        <v>53</v>
      </c>
      <c r="AK2251" t="s">
        <v>61</v>
      </c>
      <c r="AL2251">
        <v>80.150000000000006</v>
      </c>
      <c r="AM2251">
        <v>2265.25</v>
      </c>
      <c r="AN2251">
        <v>0</v>
      </c>
      <c r="AO2251">
        <v>0</v>
      </c>
      <c r="AP2251">
        <v>754.87</v>
      </c>
      <c r="AQ2251">
        <v>3020.12</v>
      </c>
      <c r="AR2251">
        <v>3</v>
      </c>
      <c r="AS2251" t="s">
        <v>62</v>
      </c>
      <c r="AT2251" t="s">
        <v>53</v>
      </c>
      <c r="AU2251">
        <v>83</v>
      </c>
      <c r="AV2251">
        <v>5189</v>
      </c>
      <c r="AW2251" t="s">
        <v>120</v>
      </c>
      <c r="AX2251" t="s">
        <v>121</v>
      </c>
      <c r="AY2251" t="str">
        <f>IF(AND(Table1[[#This Row],[Contract]]="Month-to-Month", Table1[[#This Row],[Tenure in Months]]&lt;6, Table1[[#This Row],[Payment Method]]="Bank Withdrawal"), "High Risk", IF(OR(Table1[[#This Row],[Contract]]="Month-to-Month", Table1[[#This Row],[Tenure in Months]]&lt;12), "Medium Risk", "Low Risk"))</f>
        <v>Medium Risk</v>
      </c>
    </row>
    <row r="2252" spans="1:51" x14ac:dyDescent="0.35">
      <c r="A2252" t="s">
        <v>3210</v>
      </c>
      <c r="B2252" t="s">
        <v>66</v>
      </c>
      <c r="C2252">
        <v>30</v>
      </c>
      <c r="D2252" t="s">
        <v>52</v>
      </c>
      <c r="E2252" t="s">
        <v>52</v>
      </c>
      <c r="F2252" t="s">
        <v>52</v>
      </c>
      <c r="G2252" t="s">
        <v>52</v>
      </c>
      <c r="H2252">
        <v>0</v>
      </c>
      <c r="I2252" t="s">
        <v>54</v>
      </c>
      <c r="J2252" t="s">
        <v>55</v>
      </c>
      <c r="K2252" t="s">
        <v>160</v>
      </c>
      <c r="L2252">
        <v>93224</v>
      </c>
      <c r="M2252">
        <v>35.215730999999998</v>
      </c>
      <c r="N2252">
        <v>-119.57013000000001</v>
      </c>
      <c r="O2252">
        <v>626</v>
      </c>
      <c r="P2252" t="s">
        <v>57</v>
      </c>
      <c r="Q2252" t="s">
        <v>52</v>
      </c>
      <c r="R2252">
        <v>0</v>
      </c>
      <c r="S2252">
        <v>3</v>
      </c>
      <c r="T2252" t="s">
        <v>67</v>
      </c>
      <c r="U2252" t="s">
        <v>53</v>
      </c>
      <c r="V2252">
        <v>47.51</v>
      </c>
      <c r="W2252" t="s">
        <v>53</v>
      </c>
      <c r="X2252" t="s">
        <v>53</v>
      </c>
      <c r="Y2252" t="s">
        <v>68</v>
      </c>
      <c r="Z2252">
        <v>85</v>
      </c>
      <c r="AA2252" t="s">
        <v>52</v>
      </c>
      <c r="AB2252" t="s">
        <v>52</v>
      </c>
      <c r="AC2252" t="s">
        <v>52</v>
      </c>
      <c r="AD2252" t="s">
        <v>52</v>
      </c>
      <c r="AE2252" t="s">
        <v>52</v>
      </c>
      <c r="AF2252" t="s">
        <v>52</v>
      </c>
      <c r="AG2252" t="s">
        <v>52</v>
      </c>
      <c r="AH2252" t="s">
        <v>53</v>
      </c>
      <c r="AI2252" t="s">
        <v>60</v>
      </c>
      <c r="AJ2252" t="s">
        <v>53</v>
      </c>
      <c r="AK2252" t="s">
        <v>61</v>
      </c>
      <c r="AL2252">
        <v>75.5</v>
      </c>
      <c r="AM2252">
        <v>220.6</v>
      </c>
      <c r="AN2252">
        <v>0</v>
      </c>
      <c r="AO2252">
        <v>0</v>
      </c>
      <c r="AP2252">
        <v>142.53</v>
      </c>
      <c r="AQ2252">
        <v>363.13</v>
      </c>
      <c r="AR2252">
        <v>2</v>
      </c>
      <c r="AS2252" t="s">
        <v>62</v>
      </c>
      <c r="AT2252" t="s">
        <v>53</v>
      </c>
      <c r="AU2252">
        <v>79</v>
      </c>
      <c r="AV2252">
        <v>5948</v>
      </c>
      <c r="AW2252" t="s">
        <v>120</v>
      </c>
      <c r="AX2252" t="s">
        <v>220</v>
      </c>
      <c r="AY2252" t="str">
        <f>IF(AND(Table1[[#This Row],[Contract]]="Month-to-Month", Table1[[#This Row],[Tenure in Months]]&lt;6, Table1[[#This Row],[Payment Method]]="Bank Withdrawal"), "High Risk", IF(OR(Table1[[#This Row],[Contract]]="Month-to-Month", Table1[[#This Row],[Tenure in Months]]&lt;12), "Medium Risk", "Low Risk"))</f>
        <v>High Risk</v>
      </c>
    </row>
    <row r="2253" spans="1:51" x14ac:dyDescent="0.35">
      <c r="A2253" t="s">
        <v>3211</v>
      </c>
      <c r="B2253" t="s">
        <v>51</v>
      </c>
      <c r="C2253">
        <v>28</v>
      </c>
      <c r="D2253" t="s">
        <v>53</v>
      </c>
      <c r="E2253" t="s">
        <v>52</v>
      </c>
      <c r="F2253" t="s">
        <v>52</v>
      </c>
      <c r="G2253" t="s">
        <v>52</v>
      </c>
      <c r="H2253">
        <v>0</v>
      </c>
      <c r="I2253" t="s">
        <v>54</v>
      </c>
      <c r="J2253" t="s">
        <v>55</v>
      </c>
      <c r="K2253" t="s">
        <v>1226</v>
      </c>
      <c r="L2253">
        <v>93235</v>
      </c>
      <c r="M2253">
        <v>36.385818</v>
      </c>
      <c r="N2253">
        <v>-119.224243</v>
      </c>
      <c r="O2253">
        <v>4517</v>
      </c>
      <c r="P2253" t="s">
        <v>57</v>
      </c>
      <c r="Q2253" t="s">
        <v>52</v>
      </c>
      <c r="R2253">
        <v>0</v>
      </c>
      <c r="S2253">
        <v>1</v>
      </c>
      <c r="T2253" t="s">
        <v>67</v>
      </c>
      <c r="U2253" t="s">
        <v>53</v>
      </c>
      <c r="V2253">
        <v>10.98</v>
      </c>
      <c r="W2253" t="s">
        <v>52</v>
      </c>
      <c r="X2253" t="s">
        <v>52</v>
      </c>
      <c r="Y2253" t="s">
        <v>58</v>
      </c>
      <c r="Z2253">
        <v>0</v>
      </c>
      <c r="AA2253" t="s">
        <v>52</v>
      </c>
      <c r="AB2253" t="s">
        <v>52</v>
      </c>
      <c r="AC2253" t="s">
        <v>52</v>
      </c>
      <c r="AD2253" t="s">
        <v>52</v>
      </c>
      <c r="AE2253" t="s">
        <v>52</v>
      </c>
      <c r="AF2253" t="s">
        <v>52</v>
      </c>
      <c r="AG2253" t="s">
        <v>52</v>
      </c>
      <c r="AH2253" t="s">
        <v>52</v>
      </c>
      <c r="AI2253" t="s">
        <v>60</v>
      </c>
      <c r="AJ2253" t="s">
        <v>53</v>
      </c>
      <c r="AK2253" t="s">
        <v>61</v>
      </c>
      <c r="AL2253">
        <v>20.2</v>
      </c>
      <c r="AM2253">
        <v>20.2</v>
      </c>
      <c r="AN2253">
        <v>0</v>
      </c>
      <c r="AO2253">
        <v>0</v>
      </c>
      <c r="AP2253">
        <v>10.98</v>
      </c>
      <c r="AQ2253">
        <v>31.18</v>
      </c>
      <c r="AR2253">
        <v>1</v>
      </c>
      <c r="AS2253" t="s">
        <v>62</v>
      </c>
      <c r="AT2253" t="s">
        <v>53</v>
      </c>
      <c r="AU2253">
        <v>87</v>
      </c>
      <c r="AV2253">
        <v>5394</v>
      </c>
      <c r="AW2253" t="s">
        <v>80</v>
      </c>
      <c r="AX2253" t="s">
        <v>107</v>
      </c>
      <c r="AY2253" t="str">
        <f>IF(AND(Table1[[#This Row],[Contract]]="Month-to-Month", Table1[[#This Row],[Tenure in Months]]&lt;6, Table1[[#This Row],[Payment Method]]="Bank Withdrawal"), "High Risk", IF(OR(Table1[[#This Row],[Contract]]="Month-to-Month", Table1[[#This Row],[Tenure in Months]]&lt;12), "Medium Risk", "Low Risk"))</f>
        <v>High Risk</v>
      </c>
    </row>
    <row r="2254" spans="1:51" x14ac:dyDescent="0.35">
      <c r="A2254" t="s">
        <v>3212</v>
      </c>
      <c r="B2254" t="s">
        <v>66</v>
      </c>
      <c r="C2254">
        <v>39</v>
      </c>
      <c r="D2254" t="s">
        <v>52</v>
      </c>
      <c r="E2254" t="s">
        <v>52</v>
      </c>
      <c r="F2254" t="s">
        <v>53</v>
      </c>
      <c r="G2254" t="s">
        <v>52</v>
      </c>
      <c r="H2254">
        <v>0</v>
      </c>
      <c r="I2254" t="s">
        <v>54</v>
      </c>
      <c r="J2254" t="s">
        <v>55</v>
      </c>
      <c r="K2254" t="s">
        <v>3213</v>
      </c>
      <c r="L2254">
        <v>93243</v>
      </c>
      <c r="M2254">
        <v>34.845860999999999</v>
      </c>
      <c r="N2254">
        <v>-118.88516300000001</v>
      </c>
      <c r="O2254">
        <v>1247</v>
      </c>
      <c r="P2254" t="s">
        <v>57</v>
      </c>
      <c r="Q2254" t="s">
        <v>53</v>
      </c>
      <c r="R2254">
        <v>1</v>
      </c>
      <c r="S2254">
        <v>3</v>
      </c>
      <c r="T2254" t="s">
        <v>67</v>
      </c>
      <c r="U2254" t="s">
        <v>53</v>
      </c>
      <c r="V2254">
        <v>35.18</v>
      </c>
      <c r="W2254" t="s">
        <v>53</v>
      </c>
      <c r="X2254" t="s">
        <v>53</v>
      </c>
      <c r="Y2254" t="s">
        <v>68</v>
      </c>
      <c r="Z2254">
        <v>13</v>
      </c>
      <c r="AA2254" t="s">
        <v>52</v>
      </c>
      <c r="AB2254" t="s">
        <v>52</v>
      </c>
      <c r="AC2254" t="s">
        <v>52</v>
      </c>
      <c r="AD2254" t="s">
        <v>52</v>
      </c>
      <c r="AE2254" t="s">
        <v>52</v>
      </c>
      <c r="AF2254" t="s">
        <v>52</v>
      </c>
      <c r="AG2254" t="s">
        <v>52</v>
      </c>
      <c r="AH2254" t="s">
        <v>53</v>
      </c>
      <c r="AI2254" t="s">
        <v>60</v>
      </c>
      <c r="AJ2254" t="s">
        <v>53</v>
      </c>
      <c r="AK2254" t="s">
        <v>69</v>
      </c>
      <c r="AL2254">
        <v>74.75</v>
      </c>
      <c r="AM2254">
        <v>229.5</v>
      </c>
      <c r="AN2254">
        <v>0</v>
      </c>
      <c r="AO2254">
        <v>0</v>
      </c>
      <c r="AP2254">
        <v>105.539999999999</v>
      </c>
      <c r="AQ2254">
        <v>335.039999999999</v>
      </c>
      <c r="AR2254">
        <v>1</v>
      </c>
      <c r="AS2254" t="s">
        <v>62</v>
      </c>
      <c r="AT2254" t="s">
        <v>53</v>
      </c>
      <c r="AU2254">
        <v>65</v>
      </c>
      <c r="AV2254">
        <v>3972</v>
      </c>
      <c r="AW2254" t="s">
        <v>63</v>
      </c>
      <c r="AX2254" t="s">
        <v>84</v>
      </c>
      <c r="AY2254" t="str">
        <f>IF(AND(Table1[[#This Row],[Contract]]="Month-to-Month", Table1[[#This Row],[Tenure in Months]]&lt;6, Table1[[#This Row],[Payment Method]]="Bank Withdrawal"), "High Risk", IF(OR(Table1[[#This Row],[Contract]]="Month-to-Month", Table1[[#This Row],[Tenure in Months]]&lt;12), "Medium Risk", "Low Risk"))</f>
        <v>Medium Risk</v>
      </c>
    </row>
    <row r="2255" spans="1:51" x14ac:dyDescent="0.35">
      <c r="A2255" t="s">
        <v>3214</v>
      </c>
      <c r="B2255" t="s">
        <v>51</v>
      </c>
      <c r="C2255">
        <v>49</v>
      </c>
      <c r="D2255" t="s">
        <v>52</v>
      </c>
      <c r="E2255" t="s">
        <v>52</v>
      </c>
      <c r="F2255" t="s">
        <v>52</v>
      </c>
      <c r="G2255" t="s">
        <v>52</v>
      </c>
      <c r="H2255">
        <v>0</v>
      </c>
      <c r="I2255" t="s">
        <v>54</v>
      </c>
      <c r="J2255" t="s">
        <v>55</v>
      </c>
      <c r="K2255" t="s">
        <v>2016</v>
      </c>
      <c r="L2255">
        <v>93244</v>
      </c>
      <c r="M2255">
        <v>36.462671</v>
      </c>
      <c r="N2255">
        <v>-118.997291</v>
      </c>
      <c r="O2255">
        <v>293</v>
      </c>
      <c r="P2255" t="s">
        <v>57</v>
      </c>
      <c r="Q2255" t="s">
        <v>52</v>
      </c>
      <c r="R2255">
        <v>0</v>
      </c>
      <c r="S2255">
        <v>23</v>
      </c>
      <c r="T2255" t="s">
        <v>72</v>
      </c>
      <c r="U2255" t="s">
        <v>53</v>
      </c>
      <c r="V2255">
        <v>16.28</v>
      </c>
      <c r="W2255" t="s">
        <v>53</v>
      </c>
      <c r="X2255" t="s">
        <v>53</v>
      </c>
      <c r="Y2255" t="s">
        <v>68</v>
      </c>
      <c r="Z2255">
        <v>2</v>
      </c>
      <c r="AA2255" t="s">
        <v>52</v>
      </c>
      <c r="AB2255" t="s">
        <v>52</v>
      </c>
      <c r="AC2255" t="s">
        <v>53</v>
      </c>
      <c r="AD2255" t="s">
        <v>53</v>
      </c>
      <c r="AE2255" t="s">
        <v>53</v>
      </c>
      <c r="AF2255" t="s">
        <v>53</v>
      </c>
      <c r="AG2255" t="s">
        <v>53</v>
      </c>
      <c r="AH2255" t="s">
        <v>53</v>
      </c>
      <c r="AI2255" t="s">
        <v>60</v>
      </c>
      <c r="AJ2255" t="s">
        <v>53</v>
      </c>
      <c r="AK2255" t="s">
        <v>69</v>
      </c>
      <c r="AL2255">
        <v>104.05</v>
      </c>
      <c r="AM2255">
        <v>2470.1</v>
      </c>
      <c r="AN2255">
        <v>0</v>
      </c>
      <c r="AO2255">
        <v>0</v>
      </c>
      <c r="AP2255">
        <v>374.44</v>
      </c>
      <c r="AQ2255">
        <v>2844.54</v>
      </c>
      <c r="AR2255">
        <v>1</v>
      </c>
      <c r="AS2255" t="s">
        <v>62</v>
      </c>
      <c r="AT2255" t="s">
        <v>53</v>
      </c>
      <c r="AU2255">
        <v>93</v>
      </c>
      <c r="AV2255">
        <v>5963</v>
      </c>
      <c r="AW2255" t="s">
        <v>63</v>
      </c>
      <c r="AX2255" t="s">
        <v>84</v>
      </c>
      <c r="AY2255" t="str">
        <f>IF(AND(Table1[[#This Row],[Contract]]="Month-to-Month", Table1[[#This Row],[Tenure in Months]]&lt;6, Table1[[#This Row],[Payment Method]]="Bank Withdrawal"), "High Risk", IF(OR(Table1[[#This Row],[Contract]]="Month-to-Month", Table1[[#This Row],[Tenure in Months]]&lt;12), "Medium Risk", "Low Risk"))</f>
        <v>Medium Risk</v>
      </c>
    </row>
    <row r="2256" spans="1:51" x14ac:dyDescent="0.35">
      <c r="A2256" t="s">
        <v>3215</v>
      </c>
      <c r="B2256" t="s">
        <v>66</v>
      </c>
      <c r="C2256">
        <v>28</v>
      </c>
      <c r="D2256" t="s">
        <v>53</v>
      </c>
      <c r="E2256" t="s">
        <v>52</v>
      </c>
      <c r="F2256" t="s">
        <v>52</v>
      </c>
      <c r="G2256" t="s">
        <v>52</v>
      </c>
      <c r="H2256">
        <v>0</v>
      </c>
      <c r="I2256" t="s">
        <v>54</v>
      </c>
      <c r="J2256" t="s">
        <v>55</v>
      </c>
      <c r="K2256" t="s">
        <v>162</v>
      </c>
      <c r="L2256">
        <v>92592</v>
      </c>
      <c r="M2256">
        <v>33.507255000000001</v>
      </c>
      <c r="N2256">
        <v>-117.029473</v>
      </c>
      <c r="O2256">
        <v>46171</v>
      </c>
      <c r="P2256" t="s">
        <v>57</v>
      </c>
      <c r="Q2256" t="s">
        <v>52</v>
      </c>
      <c r="R2256">
        <v>0</v>
      </c>
      <c r="S2256">
        <v>13</v>
      </c>
      <c r="T2256" t="s">
        <v>72</v>
      </c>
      <c r="U2256" t="s">
        <v>53</v>
      </c>
      <c r="V2256">
        <v>17.02</v>
      </c>
      <c r="W2256" t="s">
        <v>53</v>
      </c>
      <c r="X2256" t="s">
        <v>53</v>
      </c>
      <c r="Y2256" t="s">
        <v>68</v>
      </c>
      <c r="Z2256">
        <v>41</v>
      </c>
      <c r="AA2256" t="s">
        <v>53</v>
      </c>
      <c r="AB2256" t="s">
        <v>53</v>
      </c>
      <c r="AC2256" t="s">
        <v>52</v>
      </c>
      <c r="AD2256" t="s">
        <v>52</v>
      </c>
      <c r="AE2256" t="s">
        <v>53</v>
      </c>
      <c r="AF2256" t="s">
        <v>52</v>
      </c>
      <c r="AG2256" t="s">
        <v>52</v>
      </c>
      <c r="AH2256" t="s">
        <v>53</v>
      </c>
      <c r="AI2256" t="s">
        <v>60</v>
      </c>
      <c r="AJ2256" t="s">
        <v>53</v>
      </c>
      <c r="AK2256" t="s">
        <v>61</v>
      </c>
      <c r="AL2256">
        <v>96.65</v>
      </c>
      <c r="AM2256">
        <v>1244.5</v>
      </c>
      <c r="AN2256">
        <v>0</v>
      </c>
      <c r="AO2256">
        <v>0</v>
      </c>
      <c r="AP2256">
        <v>221.26</v>
      </c>
      <c r="AQ2256">
        <v>1465.76</v>
      </c>
      <c r="AR2256">
        <v>1</v>
      </c>
      <c r="AS2256" t="s">
        <v>62</v>
      </c>
      <c r="AT2256" t="s">
        <v>53</v>
      </c>
      <c r="AU2256">
        <v>65</v>
      </c>
      <c r="AV2256">
        <v>2110</v>
      </c>
      <c r="AW2256" t="s">
        <v>63</v>
      </c>
      <c r="AX2256" t="s">
        <v>70</v>
      </c>
      <c r="AY2256" t="str">
        <f>IF(AND(Table1[[#This Row],[Contract]]="Month-to-Month", Table1[[#This Row],[Tenure in Months]]&lt;6, Table1[[#This Row],[Payment Method]]="Bank Withdrawal"), "High Risk", IF(OR(Table1[[#This Row],[Contract]]="Month-to-Month", Table1[[#This Row],[Tenure in Months]]&lt;12), "Medium Risk", "Low Risk"))</f>
        <v>Medium Risk</v>
      </c>
    </row>
    <row r="2257" spans="1:51" x14ac:dyDescent="0.35">
      <c r="A2257" t="s">
        <v>3216</v>
      </c>
      <c r="B2257" t="s">
        <v>66</v>
      </c>
      <c r="C2257">
        <v>52</v>
      </c>
      <c r="D2257" t="s">
        <v>52</v>
      </c>
      <c r="E2257" t="s">
        <v>52</v>
      </c>
      <c r="F2257" t="s">
        <v>52</v>
      </c>
      <c r="G2257" t="s">
        <v>52</v>
      </c>
      <c r="H2257">
        <v>0</v>
      </c>
      <c r="I2257" t="s">
        <v>54</v>
      </c>
      <c r="J2257" t="s">
        <v>55</v>
      </c>
      <c r="K2257" t="s">
        <v>162</v>
      </c>
      <c r="L2257">
        <v>92592</v>
      </c>
      <c r="M2257">
        <v>33.507255000000001</v>
      </c>
      <c r="N2257">
        <v>-117.029473</v>
      </c>
      <c r="O2257">
        <v>46171</v>
      </c>
      <c r="P2257" t="s">
        <v>57</v>
      </c>
      <c r="Q2257" t="s">
        <v>52</v>
      </c>
      <c r="R2257">
        <v>0</v>
      </c>
      <c r="S2257">
        <v>39</v>
      </c>
      <c r="T2257" t="s">
        <v>75</v>
      </c>
      <c r="U2257" t="s">
        <v>53</v>
      </c>
      <c r="V2257">
        <v>34.74</v>
      </c>
      <c r="W2257" t="s">
        <v>53</v>
      </c>
      <c r="X2257" t="s">
        <v>53</v>
      </c>
      <c r="Y2257" t="s">
        <v>68</v>
      </c>
      <c r="Z2257">
        <v>28</v>
      </c>
      <c r="AA2257" t="s">
        <v>52</v>
      </c>
      <c r="AB2257" t="s">
        <v>53</v>
      </c>
      <c r="AC2257" t="s">
        <v>53</v>
      </c>
      <c r="AD2257" t="s">
        <v>52</v>
      </c>
      <c r="AE2257" t="s">
        <v>53</v>
      </c>
      <c r="AF2257" t="s">
        <v>53</v>
      </c>
      <c r="AG2257" t="s">
        <v>53</v>
      </c>
      <c r="AH2257" t="s">
        <v>53</v>
      </c>
      <c r="AI2257" t="s">
        <v>60</v>
      </c>
      <c r="AJ2257" t="s">
        <v>53</v>
      </c>
      <c r="AK2257" t="s">
        <v>61</v>
      </c>
      <c r="AL2257">
        <v>103.45</v>
      </c>
      <c r="AM2257">
        <v>3994.45</v>
      </c>
      <c r="AN2257">
        <v>0</v>
      </c>
      <c r="AO2257">
        <v>0</v>
      </c>
      <c r="AP2257">
        <v>1354.86</v>
      </c>
      <c r="AQ2257">
        <v>5349.3099999999904</v>
      </c>
      <c r="AR2257">
        <v>2</v>
      </c>
      <c r="AS2257" t="s">
        <v>62</v>
      </c>
      <c r="AT2257" t="s">
        <v>53</v>
      </c>
      <c r="AU2257">
        <v>83</v>
      </c>
      <c r="AV2257">
        <v>4811</v>
      </c>
      <c r="AW2257" t="s">
        <v>63</v>
      </c>
      <c r="AX2257" t="s">
        <v>70</v>
      </c>
      <c r="AY2257" t="str">
        <f>IF(AND(Table1[[#This Row],[Contract]]="Month-to-Month", Table1[[#This Row],[Tenure in Months]]&lt;6, Table1[[#This Row],[Payment Method]]="Bank Withdrawal"), "High Risk", IF(OR(Table1[[#This Row],[Contract]]="Month-to-Month", Table1[[#This Row],[Tenure in Months]]&lt;12), "Medium Risk", "Low Risk"))</f>
        <v>Medium Risk</v>
      </c>
    </row>
    <row r="2258" spans="1:51" x14ac:dyDescent="0.35">
      <c r="A2258" t="s">
        <v>3217</v>
      </c>
      <c r="B2258" t="s">
        <v>66</v>
      </c>
      <c r="C2258">
        <v>33</v>
      </c>
      <c r="D2258" t="s">
        <v>52</v>
      </c>
      <c r="E2258" t="s">
        <v>52</v>
      </c>
      <c r="F2258" t="s">
        <v>53</v>
      </c>
      <c r="G2258" t="s">
        <v>53</v>
      </c>
      <c r="H2258">
        <v>1</v>
      </c>
      <c r="I2258" t="s">
        <v>54</v>
      </c>
      <c r="J2258" t="s">
        <v>55</v>
      </c>
      <c r="K2258" t="s">
        <v>3218</v>
      </c>
      <c r="L2258">
        <v>93261</v>
      </c>
      <c r="M2258">
        <v>35.809921000000003</v>
      </c>
      <c r="N2258">
        <v>-119.127437</v>
      </c>
      <c r="O2258">
        <v>2956</v>
      </c>
      <c r="P2258" t="s">
        <v>57</v>
      </c>
      <c r="Q2258" t="s">
        <v>53</v>
      </c>
      <c r="R2258">
        <v>1</v>
      </c>
      <c r="S2258">
        <v>1</v>
      </c>
      <c r="T2258" t="s">
        <v>58</v>
      </c>
      <c r="U2258" t="s">
        <v>53</v>
      </c>
      <c r="V2258">
        <v>7.49</v>
      </c>
      <c r="W2258" t="s">
        <v>52</v>
      </c>
      <c r="X2258" t="s">
        <v>52</v>
      </c>
      <c r="Y2258" t="s">
        <v>58</v>
      </c>
      <c r="Z2258">
        <v>0</v>
      </c>
      <c r="AA2258" t="s">
        <v>52</v>
      </c>
      <c r="AB2258" t="s">
        <v>52</v>
      </c>
      <c r="AC2258" t="s">
        <v>52</v>
      </c>
      <c r="AD2258" t="s">
        <v>52</v>
      </c>
      <c r="AE2258" t="s">
        <v>52</v>
      </c>
      <c r="AF2258" t="s">
        <v>52</v>
      </c>
      <c r="AG2258" t="s">
        <v>52</v>
      </c>
      <c r="AH2258" t="s">
        <v>52</v>
      </c>
      <c r="AI2258" t="s">
        <v>60</v>
      </c>
      <c r="AJ2258" t="s">
        <v>53</v>
      </c>
      <c r="AK2258" t="s">
        <v>61</v>
      </c>
      <c r="AL2258">
        <v>19.899999999999999</v>
      </c>
      <c r="AM2258">
        <v>19.899999999999999</v>
      </c>
      <c r="AN2258">
        <v>0</v>
      </c>
      <c r="AO2258">
        <v>0</v>
      </c>
      <c r="AP2258">
        <v>7.49</v>
      </c>
      <c r="AQ2258">
        <v>27.39</v>
      </c>
      <c r="AR2258">
        <v>3</v>
      </c>
      <c r="AS2258" t="s">
        <v>62</v>
      </c>
      <c r="AT2258" t="s">
        <v>53</v>
      </c>
      <c r="AU2258">
        <v>73</v>
      </c>
      <c r="AV2258">
        <v>4633</v>
      </c>
      <c r="AW2258" t="s">
        <v>120</v>
      </c>
      <c r="AX2258" t="s">
        <v>220</v>
      </c>
      <c r="AY2258" t="str">
        <f>IF(AND(Table1[[#This Row],[Contract]]="Month-to-Month", Table1[[#This Row],[Tenure in Months]]&lt;6, Table1[[#This Row],[Payment Method]]="Bank Withdrawal"), "High Risk", IF(OR(Table1[[#This Row],[Contract]]="Month-to-Month", Table1[[#This Row],[Tenure in Months]]&lt;12), "Medium Risk", "Low Risk"))</f>
        <v>High Risk</v>
      </c>
    </row>
    <row r="2259" spans="1:51" x14ac:dyDescent="0.35">
      <c r="A2259" t="s">
        <v>3219</v>
      </c>
      <c r="B2259" t="s">
        <v>51</v>
      </c>
      <c r="C2259">
        <v>53</v>
      </c>
      <c r="D2259" t="s">
        <v>52</v>
      </c>
      <c r="E2259" t="s">
        <v>52</v>
      </c>
      <c r="F2259" t="s">
        <v>53</v>
      </c>
      <c r="G2259" t="s">
        <v>52</v>
      </c>
      <c r="H2259">
        <v>0</v>
      </c>
      <c r="I2259" t="s">
        <v>54</v>
      </c>
      <c r="J2259" t="s">
        <v>55</v>
      </c>
      <c r="K2259" t="s">
        <v>2021</v>
      </c>
      <c r="L2259">
        <v>93263</v>
      </c>
      <c r="M2259">
        <v>35.490704999999998</v>
      </c>
      <c r="N2259">
        <v>-119.286833</v>
      </c>
      <c r="O2259">
        <v>15177</v>
      </c>
      <c r="P2259" t="s">
        <v>57</v>
      </c>
      <c r="Q2259" t="s">
        <v>53</v>
      </c>
      <c r="R2259">
        <v>1</v>
      </c>
      <c r="S2259">
        <v>14</v>
      </c>
      <c r="T2259" t="s">
        <v>72</v>
      </c>
      <c r="U2259" t="s">
        <v>52</v>
      </c>
      <c r="V2259">
        <v>0</v>
      </c>
      <c r="W2259" t="s">
        <v>52</v>
      </c>
      <c r="X2259" t="s">
        <v>53</v>
      </c>
      <c r="Y2259" t="s">
        <v>59</v>
      </c>
      <c r="Z2259">
        <v>12</v>
      </c>
      <c r="AA2259" t="s">
        <v>52</v>
      </c>
      <c r="AB2259" t="s">
        <v>52</v>
      </c>
      <c r="AC2259" t="s">
        <v>52</v>
      </c>
      <c r="AD2259" t="s">
        <v>52</v>
      </c>
      <c r="AE2259" t="s">
        <v>53</v>
      </c>
      <c r="AF2259" t="s">
        <v>53</v>
      </c>
      <c r="AG2259" t="s">
        <v>53</v>
      </c>
      <c r="AH2259" t="s">
        <v>53</v>
      </c>
      <c r="AI2259" t="s">
        <v>60</v>
      </c>
      <c r="AJ2259" t="s">
        <v>52</v>
      </c>
      <c r="AK2259" t="s">
        <v>61</v>
      </c>
      <c r="AL2259">
        <v>46.35</v>
      </c>
      <c r="AM2259">
        <v>667.7</v>
      </c>
      <c r="AN2259">
        <v>0</v>
      </c>
      <c r="AO2259">
        <v>0</v>
      </c>
      <c r="AP2259">
        <v>0</v>
      </c>
      <c r="AQ2259">
        <v>667.7</v>
      </c>
      <c r="AR2259">
        <v>3</v>
      </c>
      <c r="AS2259" t="s">
        <v>62</v>
      </c>
      <c r="AT2259" t="s">
        <v>53</v>
      </c>
      <c r="AU2259">
        <v>76</v>
      </c>
      <c r="AV2259">
        <v>5360</v>
      </c>
      <c r="AW2259" t="s">
        <v>120</v>
      </c>
      <c r="AX2259" t="s">
        <v>220</v>
      </c>
      <c r="AY2259" t="str">
        <f>IF(AND(Table1[[#This Row],[Contract]]="Month-to-Month", Table1[[#This Row],[Tenure in Months]]&lt;6, Table1[[#This Row],[Payment Method]]="Bank Withdrawal"), "High Risk", IF(OR(Table1[[#This Row],[Contract]]="Month-to-Month", Table1[[#This Row],[Tenure in Months]]&lt;12), "Medium Risk", "Low Risk"))</f>
        <v>Medium Risk</v>
      </c>
    </row>
    <row r="2260" spans="1:51" x14ac:dyDescent="0.35">
      <c r="A2260" t="s">
        <v>3220</v>
      </c>
      <c r="B2260" t="s">
        <v>51</v>
      </c>
      <c r="C2260">
        <v>62</v>
      </c>
      <c r="D2260" t="s">
        <v>52</v>
      </c>
      <c r="E2260" t="s">
        <v>52</v>
      </c>
      <c r="F2260" t="s">
        <v>52</v>
      </c>
      <c r="G2260" t="s">
        <v>52</v>
      </c>
      <c r="H2260">
        <v>0</v>
      </c>
      <c r="I2260" t="s">
        <v>54</v>
      </c>
      <c r="J2260" t="s">
        <v>55</v>
      </c>
      <c r="K2260" t="s">
        <v>1233</v>
      </c>
      <c r="L2260">
        <v>93266</v>
      </c>
      <c r="M2260">
        <v>36.175255</v>
      </c>
      <c r="N2260">
        <v>-119.813805</v>
      </c>
      <c r="O2260">
        <v>1729</v>
      </c>
      <c r="P2260" t="s">
        <v>57</v>
      </c>
      <c r="Q2260" t="s">
        <v>52</v>
      </c>
      <c r="R2260">
        <v>0</v>
      </c>
      <c r="S2260">
        <v>1</v>
      </c>
      <c r="T2260" t="s">
        <v>58</v>
      </c>
      <c r="U2260" t="s">
        <v>53</v>
      </c>
      <c r="V2260">
        <v>17.61</v>
      </c>
      <c r="W2260" t="s">
        <v>52</v>
      </c>
      <c r="X2260" t="s">
        <v>52</v>
      </c>
      <c r="Y2260" t="s">
        <v>58</v>
      </c>
      <c r="Z2260">
        <v>0</v>
      </c>
      <c r="AA2260" t="s">
        <v>52</v>
      </c>
      <c r="AB2260" t="s">
        <v>52</v>
      </c>
      <c r="AC2260" t="s">
        <v>52</v>
      </c>
      <c r="AD2260" t="s">
        <v>52</v>
      </c>
      <c r="AE2260" t="s">
        <v>52</v>
      </c>
      <c r="AF2260" t="s">
        <v>52</v>
      </c>
      <c r="AG2260" t="s">
        <v>52</v>
      </c>
      <c r="AH2260" t="s">
        <v>52</v>
      </c>
      <c r="AI2260" t="s">
        <v>60</v>
      </c>
      <c r="AJ2260" t="s">
        <v>52</v>
      </c>
      <c r="AK2260" t="s">
        <v>61</v>
      </c>
      <c r="AL2260">
        <v>19.95</v>
      </c>
      <c r="AM2260">
        <v>19.95</v>
      </c>
      <c r="AN2260">
        <v>0</v>
      </c>
      <c r="AO2260">
        <v>0</v>
      </c>
      <c r="AP2260">
        <v>17.61</v>
      </c>
      <c r="AQ2260">
        <v>37.56</v>
      </c>
      <c r="AR2260">
        <v>2</v>
      </c>
      <c r="AS2260" t="s">
        <v>62</v>
      </c>
      <c r="AT2260" t="s">
        <v>53</v>
      </c>
      <c r="AU2260">
        <v>83</v>
      </c>
      <c r="AV2260">
        <v>2051</v>
      </c>
      <c r="AW2260" t="s">
        <v>120</v>
      </c>
      <c r="AX2260" t="s">
        <v>121</v>
      </c>
      <c r="AY2260" t="str">
        <f>IF(AND(Table1[[#This Row],[Contract]]="Month-to-Month", Table1[[#This Row],[Tenure in Months]]&lt;6, Table1[[#This Row],[Payment Method]]="Bank Withdrawal"), "High Risk", IF(OR(Table1[[#This Row],[Contract]]="Month-to-Month", Table1[[#This Row],[Tenure in Months]]&lt;12), "Medium Risk", "Low Risk"))</f>
        <v>High Risk</v>
      </c>
    </row>
    <row r="2261" spans="1:51" x14ac:dyDescent="0.35">
      <c r="A2261" t="s">
        <v>3221</v>
      </c>
      <c r="B2261" t="s">
        <v>51</v>
      </c>
      <c r="C2261">
        <v>40</v>
      </c>
      <c r="D2261" t="s">
        <v>52</v>
      </c>
      <c r="E2261" t="s">
        <v>52</v>
      </c>
      <c r="F2261" t="s">
        <v>52</v>
      </c>
      <c r="G2261" t="s">
        <v>52</v>
      </c>
      <c r="H2261">
        <v>0</v>
      </c>
      <c r="I2261" t="s">
        <v>54</v>
      </c>
      <c r="J2261" t="s">
        <v>55</v>
      </c>
      <c r="K2261" t="s">
        <v>2448</v>
      </c>
      <c r="L2261">
        <v>93268</v>
      </c>
      <c r="M2261">
        <v>35.184837000000002</v>
      </c>
      <c r="N2261">
        <v>-119.402525</v>
      </c>
      <c r="O2261">
        <v>14937</v>
      </c>
      <c r="P2261" t="s">
        <v>57</v>
      </c>
      <c r="Q2261" t="s">
        <v>52</v>
      </c>
      <c r="R2261">
        <v>0</v>
      </c>
      <c r="S2261">
        <v>1</v>
      </c>
      <c r="T2261" t="s">
        <v>58</v>
      </c>
      <c r="U2261" t="s">
        <v>53</v>
      </c>
      <c r="V2261">
        <v>19.32</v>
      </c>
      <c r="W2261" t="s">
        <v>52</v>
      </c>
      <c r="X2261" t="s">
        <v>53</v>
      </c>
      <c r="Y2261" t="s">
        <v>68</v>
      </c>
      <c r="Z2261">
        <v>22</v>
      </c>
      <c r="AA2261" t="s">
        <v>52</v>
      </c>
      <c r="AB2261" t="s">
        <v>52</v>
      </c>
      <c r="AC2261" t="s">
        <v>52</v>
      </c>
      <c r="AD2261" t="s">
        <v>52</v>
      </c>
      <c r="AE2261" t="s">
        <v>52</v>
      </c>
      <c r="AF2261" t="s">
        <v>53</v>
      </c>
      <c r="AG2261" t="s">
        <v>53</v>
      </c>
      <c r="AH2261" t="s">
        <v>53</v>
      </c>
      <c r="AI2261" t="s">
        <v>60</v>
      </c>
      <c r="AJ2261" t="s">
        <v>52</v>
      </c>
      <c r="AK2261" t="s">
        <v>61</v>
      </c>
      <c r="AL2261">
        <v>79.599999999999994</v>
      </c>
      <c r="AM2261">
        <v>79.599999999999994</v>
      </c>
      <c r="AN2261">
        <v>0</v>
      </c>
      <c r="AO2261">
        <v>0</v>
      </c>
      <c r="AP2261">
        <v>19.32</v>
      </c>
      <c r="AQ2261">
        <v>98.919999999999902</v>
      </c>
      <c r="AR2261">
        <v>3</v>
      </c>
      <c r="AS2261" t="s">
        <v>62</v>
      </c>
      <c r="AT2261" t="s">
        <v>53</v>
      </c>
      <c r="AU2261">
        <v>91</v>
      </c>
      <c r="AV2261">
        <v>2199</v>
      </c>
      <c r="AW2261" t="s">
        <v>120</v>
      </c>
      <c r="AX2261" t="s">
        <v>121</v>
      </c>
      <c r="AY2261" t="str">
        <f>IF(AND(Table1[[#This Row],[Contract]]="Month-to-Month", Table1[[#This Row],[Tenure in Months]]&lt;6, Table1[[#This Row],[Payment Method]]="Bank Withdrawal"), "High Risk", IF(OR(Table1[[#This Row],[Contract]]="Month-to-Month", Table1[[#This Row],[Tenure in Months]]&lt;12), "Medium Risk", "Low Risk"))</f>
        <v>High Risk</v>
      </c>
    </row>
    <row r="2262" spans="1:51" x14ac:dyDescent="0.35">
      <c r="A2262" t="s">
        <v>3222</v>
      </c>
      <c r="B2262" t="s">
        <v>51</v>
      </c>
      <c r="C2262">
        <v>23</v>
      </c>
      <c r="D2262" t="s">
        <v>53</v>
      </c>
      <c r="E2262" t="s">
        <v>52</v>
      </c>
      <c r="F2262" t="s">
        <v>52</v>
      </c>
      <c r="G2262" t="s">
        <v>52</v>
      </c>
      <c r="H2262">
        <v>0</v>
      </c>
      <c r="I2262" t="s">
        <v>54</v>
      </c>
      <c r="J2262" t="s">
        <v>55</v>
      </c>
      <c r="K2262" t="s">
        <v>162</v>
      </c>
      <c r="L2262">
        <v>92592</v>
      </c>
      <c r="M2262">
        <v>33.507255000000001</v>
      </c>
      <c r="N2262">
        <v>-117.029473</v>
      </c>
      <c r="O2262">
        <v>46171</v>
      </c>
      <c r="P2262" t="s">
        <v>57</v>
      </c>
      <c r="Q2262" t="s">
        <v>52</v>
      </c>
      <c r="R2262">
        <v>0</v>
      </c>
      <c r="S2262">
        <v>1</v>
      </c>
      <c r="T2262" t="s">
        <v>58</v>
      </c>
      <c r="U2262" t="s">
        <v>53</v>
      </c>
      <c r="V2262">
        <v>44.56</v>
      </c>
      <c r="W2262" t="s">
        <v>52</v>
      </c>
      <c r="X2262" t="s">
        <v>53</v>
      </c>
      <c r="Y2262" t="s">
        <v>68</v>
      </c>
      <c r="Z2262">
        <v>27</v>
      </c>
      <c r="AA2262" t="s">
        <v>52</v>
      </c>
      <c r="AB2262" t="s">
        <v>52</v>
      </c>
      <c r="AC2262" t="s">
        <v>52</v>
      </c>
      <c r="AD2262" t="s">
        <v>53</v>
      </c>
      <c r="AE2262" t="s">
        <v>52</v>
      </c>
      <c r="AF2262" t="s">
        <v>52</v>
      </c>
      <c r="AG2262" t="s">
        <v>52</v>
      </c>
      <c r="AH2262" t="s">
        <v>53</v>
      </c>
      <c r="AI2262" t="s">
        <v>60</v>
      </c>
      <c r="AJ2262" t="s">
        <v>53</v>
      </c>
      <c r="AK2262" t="s">
        <v>61</v>
      </c>
      <c r="AL2262">
        <v>75.900000000000006</v>
      </c>
      <c r="AM2262">
        <v>75.900000000000006</v>
      </c>
      <c r="AN2262">
        <v>0</v>
      </c>
      <c r="AO2262">
        <v>0</v>
      </c>
      <c r="AP2262">
        <v>44.56</v>
      </c>
      <c r="AQ2262">
        <v>120.46</v>
      </c>
      <c r="AR2262">
        <v>3</v>
      </c>
      <c r="AS2262" t="s">
        <v>62</v>
      </c>
      <c r="AT2262" t="s">
        <v>53</v>
      </c>
      <c r="AU2262">
        <v>66</v>
      </c>
      <c r="AV2262">
        <v>3389</v>
      </c>
      <c r="AW2262" t="s">
        <v>63</v>
      </c>
      <c r="AX2262" t="s">
        <v>70</v>
      </c>
      <c r="AY2262" t="str">
        <f>IF(AND(Table1[[#This Row],[Contract]]="Month-to-Month", Table1[[#This Row],[Tenure in Months]]&lt;6, Table1[[#This Row],[Payment Method]]="Bank Withdrawal"), "High Risk", IF(OR(Table1[[#This Row],[Contract]]="Month-to-Month", Table1[[#This Row],[Tenure in Months]]&lt;12), "Medium Risk", "Low Risk"))</f>
        <v>High Risk</v>
      </c>
    </row>
    <row r="2263" spans="1:51" x14ac:dyDescent="0.35">
      <c r="A2263" t="s">
        <v>3223</v>
      </c>
      <c r="B2263" t="s">
        <v>51</v>
      </c>
      <c r="C2263">
        <v>53</v>
      </c>
      <c r="D2263" t="s">
        <v>52</v>
      </c>
      <c r="E2263" t="s">
        <v>52</v>
      </c>
      <c r="F2263" t="s">
        <v>53</v>
      </c>
      <c r="G2263" t="s">
        <v>52</v>
      </c>
      <c r="H2263">
        <v>0</v>
      </c>
      <c r="I2263" t="s">
        <v>54</v>
      </c>
      <c r="J2263" t="s">
        <v>55</v>
      </c>
      <c r="K2263" t="s">
        <v>3224</v>
      </c>
      <c r="L2263">
        <v>93274</v>
      </c>
      <c r="M2263">
        <v>36.185471</v>
      </c>
      <c r="N2263">
        <v>-119.375243</v>
      </c>
      <c r="O2263">
        <v>56101</v>
      </c>
      <c r="P2263" t="s">
        <v>57</v>
      </c>
      <c r="Q2263" t="s">
        <v>53</v>
      </c>
      <c r="R2263">
        <v>1</v>
      </c>
      <c r="S2263">
        <v>1</v>
      </c>
      <c r="T2263" t="s">
        <v>58</v>
      </c>
      <c r="U2263" t="s">
        <v>53</v>
      </c>
      <c r="V2263">
        <v>35.15</v>
      </c>
      <c r="W2263" t="s">
        <v>52</v>
      </c>
      <c r="X2263" t="s">
        <v>53</v>
      </c>
      <c r="Y2263" t="s">
        <v>68</v>
      </c>
      <c r="Z2263">
        <v>14</v>
      </c>
      <c r="AA2263" t="s">
        <v>52</v>
      </c>
      <c r="AB2263" t="s">
        <v>52</v>
      </c>
      <c r="AC2263" t="s">
        <v>53</v>
      </c>
      <c r="AD2263" t="s">
        <v>52</v>
      </c>
      <c r="AE2263" t="s">
        <v>52</v>
      </c>
      <c r="AF2263" t="s">
        <v>52</v>
      </c>
      <c r="AG2263" t="s">
        <v>52</v>
      </c>
      <c r="AH2263" t="s">
        <v>52</v>
      </c>
      <c r="AI2263" t="s">
        <v>60</v>
      </c>
      <c r="AJ2263" t="s">
        <v>52</v>
      </c>
      <c r="AK2263" t="s">
        <v>61</v>
      </c>
      <c r="AL2263">
        <v>76.2</v>
      </c>
      <c r="AM2263">
        <v>76.2</v>
      </c>
      <c r="AN2263">
        <v>0</v>
      </c>
      <c r="AO2263">
        <v>50</v>
      </c>
      <c r="AP2263">
        <v>35.15</v>
      </c>
      <c r="AQ2263">
        <v>161.35</v>
      </c>
      <c r="AR2263">
        <v>3</v>
      </c>
      <c r="AS2263" t="s">
        <v>62</v>
      </c>
      <c r="AT2263" t="s">
        <v>53</v>
      </c>
      <c r="AU2263">
        <v>83</v>
      </c>
      <c r="AV2263">
        <v>5973</v>
      </c>
      <c r="AW2263" t="s">
        <v>88</v>
      </c>
      <c r="AX2263" t="s">
        <v>89</v>
      </c>
      <c r="AY2263" t="str">
        <f>IF(AND(Table1[[#This Row],[Contract]]="Month-to-Month", Table1[[#This Row],[Tenure in Months]]&lt;6, Table1[[#This Row],[Payment Method]]="Bank Withdrawal"), "High Risk", IF(OR(Table1[[#This Row],[Contract]]="Month-to-Month", Table1[[#This Row],[Tenure in Months]]&lt;12), "Medium Risk", "Low Risk"))</f>
        <v>High Risk</v>
      </c>
    </row>
    <row r="2264" spans="1:51" x14ac:dyDescent="0.35">
      <c r="A2264" t="s">
        <v>3225</v>
      </c>
      <c r="B2264" t="s">
        <v>51</v>
      </c>
      <c r="C2264">
        <v>35</v>
      </c>
      <c r="D2264" t="s">
        <v>52</v>
      </c>
      <c r="E2264" t="s">
        <v>52</v>
      </c>
      <c r="F2264" t="s">
        <v>52</v>
      </c>
      <c r="G2264" t="s">
        <v>53</v>
      </c>
      <c r="H2264">
        <v>7</v>
      </c>
      <c r="I2264" t="s">
        <v>54</v>
      </c>
      <c r="J2264" t="s">
        <v>55</v>
      </c>
      <c r="K2264" t="s">
        <v>546</v>
      </c>
      <c r="L2264">
        <v>93277</v>
      </c>
      <c r="M2264">
        <v>36.303792999999999</v>
      </c>
      <c r="N2264">
        <v>-119.375646</v>
      </c>
      <c r="O2264">
        <v>44741</v>
      </c>
      <c r="P2264" t="s">
        <v>57</v>
      </c>
      <c r="Q2264" t="s">
        <v>52</v>
      </c>
      <c r="R2264">
        <v>0</v>
      </c>
      <c r="S2264">
        <v>1</v>
      </c>
      <c r="T2264" t="s">
        <v>58</v>
      </c>
      <c r="U2264" t="s">
        <v>53</v>
      </c>
      <c r="V2264">
        <v>12.81</v>
      </c>
      <c r="W2264" t="s">
        <v>52</v>
      </c>
      <c r="X2264" t="s">
        <v>52</v>
      </c>
      <c r="Y2264" t="s">
        <v>58</v>
      </c>
      <c r="Z2264">
        <v>0</v>
      </c>
      <c r="AA2264" t="s">
        <v>52</v>
      </c>
      <c r="AB2264" t="s">
        <v>52</v>
      </c>
      <c r="AC2264" t="s">
        <v>52</v>
      </c>
      <c r="AD2264" t="s">
        <v>52</v>
      </c>
      <c r="AE2264" t="s">
        <v>52</v>
      </c>
      <c r="AF2264" t="s">
        <v>52</v>
      </c>
      <c r="AG2264" t="s">
        <v>52</v>
      </c>
      <c r="AH2264" t="s">
        <v>52</v>
      </c>
      <c r="AI2264" t="s">
        <v>60</v>
      </c>
      <c r="AJ2264" t="s">
        <v>52</v>
      </c>
      <c r="AK2264" t="s">
        <v>69</v>
      </c>
      <c r="AL2264">
        <v>19.25</v>
      </c>
      <c r="AM2264">
        <v>19.25</v>
      </c>
      <c r="AN2264">
        <v>0</v>
      </c>
      <c r="AO2264">
        <v>0</v>
      </c>
      <c r="AP2264">
        <v>12.81</v>
      </c>
      <c r="AQ2264">
        <v>32.06</v>
      </c>
      <c r="AR2264">
        <v>3</v>
      </c>
      <c r="AS2264" t="s">
        <v>62</v>
      </c>
      <c r="AT2264" t="s">
        <v>53</v>
      </c>
      <c r="AU2264">
        <v>80</v>
      </c>
      <c r="AV2264">
        <v>5437</v>
      </c>
      <c r="AW2264" t="s">
        <v>120</v>
      </c>
      <c r="AX2264" t="s">
        <v>220</v>
      </c>
      <c r="AY2264" t="str">
        <f>IF(AND(Table1[[#This Row],[Contract]]="Month-to-Month", Table1[[#This Row],[Tenure in Months]]&lt;6, Table1[[#This Row],[Payment Method]]="Bank Withdrawal"), "High Risk", IF(OR(Table1[[#This Row],[Contract]]="Month-to-Month", Table1[[#This Row],[Tenure in Months]]&lt;12), "Medium Risk", "Low Risk"))</f>
        <v>Medium Risk</v>
      </c>
    </row>
    <row r="2265" spans="1:51" x14ac:dyDescent="0.35">
      <c r="A2265" t="s">
        <v>3226</v>
      </c>
      <c r="B2265" t="s">
        <v>66</v>
      </c>
      <c r="C2265">
        <v>58</v>
      </c>
      <c r="D2265" t="s">
        <v>52</v>
      </c>
      <c r="E2265" t="s">
        <v>52</v>
      </c>
      <c r="F2265" t="s">
        <v>53</v>
      </c>
      <c r="G2265" t="s">
        <v>52</v>
      </c>
      <c r="H2265">
        <v>0</v>
      </c>
      <c r="I2265" t="s">
        <v>54</v>
      </c>
      <c r="J2265" t="s">
        <v>55</v>
      </c>
      <c r="K2265" t="s">
        <v>548</v>
      </c>
      <c r="L2265">
        <v>93287</v>
      </c>
      <c r="M2265">
        <v>35.710244000000003</v>
      </c>
      <c r="N2265">
        <v>-118.88167900000001</v>
      </c>
      <c r="O2265">
        <v>88</v>
      </c>
      <c r="P2265" t="s">
        <v>57</v>
      </c>
      <c r="Q2265" t="s">
        <v>53</v>
      </c>
      <c r="R2265">
        <v>1</v>
      </c>
      <c r="S2265">
        <v>42</v>
      </c>
      <c r="T2265" t="s">
        <v>58</v>
      </c>
      <c r="U2265" t="s">
        <v>53</v>
      </c>
      <c r="V2265">
        <v>10.73</v>
      </c>
      <c r="W2265" t="s">
        <v>53</v>
      </c>
      <c r="X2265" t="s">
        <v>53</v>
      </c>
      <c r="Y2265" t="s">
        <v>68</v>
      </c>
      <c r="Z2265">
        <v>22</v>
      </c>
      <c r="AA2265" t="s">
        <v>52</v>
      </c>
      <c r="AB2265" t="s">
        <v>52</v>
      </c>
      <c r="AC2265" t="s">
        <v>53</v>
      </c>
      <c r="AD2265" t="s">
        <v>53</v>
      </c>
      <c r="AE2265" t="s">
        <v>52</v>
      </c>
      <c r="AF2265" t="s">
        <v>52</v>
      </c>
      <c r="AG2265" t="s">
        <v>52</v>
      </c>
      <c r="AH2265" t="s">
        <v>53</v>
      </c>
      <c r="AI2265" t="s">
        <v>60</v>
      </c>
      <c r="AJ2265" t="s">
        <v>53</v>
      </c>
      <c r="AK2265" t="s">
        <v>61</v>
      </c>
      <c r="AL2265">
        <v>84.3</v>
      </c>
      <c r="AM2265">
        <v>3588.4</v>
      </c>
      <c r="AN2265">
        <v>0</v>
      </c>
      <c r="AO2265">
        <v>0</v>
      </c>
      <c r="AP2265">
        <v>450.66</v>
      </c>
      <c r="AQ2265">
        <v>4039.06</v>
      </c>
      <c r="AR2265">
        <v>3</v>
      </c>
      <c r="AS2265" t="s">
        <v>62</v>
      </c>
      <c r="AT2265" t="s">
        <v>53</v>
      </c>
      <c r="AU2265">
        <v>91</v>
      </c>
      <c r="AV2265">
        <v>2514</v>
      </c>
      <c r="AW2265" t="s">
        <v>120</v>
      </c>
      <c r="AX2265" t="s">
        <v>220</v>
      </c>
      <c r="AY2265" t="str">
        <f>IF(AND(Table1[[#This Row],[Contract]]="Month-to-Month", Table1[[#This Row],[Tenure in Months]]&lt;6, Table1[[#This Row],[Payment Method]]="Bank Withdrawal"), "High Risk", IF(OR(Table1[[#This Row],[Contract]]="Month-to-Month", Table1[[#This Row],[Tenure in Months]]&lt;12), "Medium Risk", "Low Risk"))</f>
        <v>Medium Risk</v>
      </c>
    </row>
    <row r="2266" spans="1:51" x14ac:dyDescent="0.35">
      <c r="A2266" t="s">
        <v>3227</v>
      </c>
      <c r="B2266" t="s">
        <v>66</v>
      </c>
      <c r="C2266">
        <v>63</v>
      </c>
      <c r="D2266" t="s">
        <v>52</v>
      </c>
      <c r="E2266" t="s">
        <v>52</v>
      </c>
      <c r="F2266" t="s">
        <v>52</v>
      </c>
      <c r="G2266" t="s">
        <v>52</v>
      </c>
      <c r="H2266">
        <v>0</v>
      </c>
      <c r="I2266" t="s">
        <v>54</v>
      </c>
      <c r="J2266" t="s">
        <v>55</v>
      </c>
      <c r="K2266" t="s">
        <v>546</v>
      </c>
      <c r="L2266">
        <v>93292</v>
      </c>
      <c r="M2266">
        <v>36.375590000000003</v>
      </c>
      <c r="N2266">
        <v>-119.21168900000001</v>
      </c>
      <c r="O2266">
        <v>30395</v>
      </c>
      <c r="P2266" t="s">
        <v>57</v>
      </c>
      <c r="Q2266" t="s">
        <v>52</v>
      </c>
      <c r="R2266">
        <v>0</v>
      </c>
      <c r="S2266">
        <v>7</v>
      </c>
      <c r="T2266" t="s">
        <v>58</v>
      </c>
      <c r="U2266" t="s">
        <v>53</v>
      </c>
      <c r="V2266">
        <v>26.09</v>
      </c>
      <c r="W2266" t="s">
        <v>52</v>
      </c>
      <c r="X2266" t="s">
        <v>53</v>
      </c>
      <c r="Y2266" t="s">
        <v>68</v>
      </c>
      <c r="Z2266">
        <v>2</v>
      </c>
      <c r="AA2266" t="s">
        <v>52</v>
      </c>
      <c r="AB2266" t="s">
        <v>52</v>
      </c>
      <c r="AC2266" t="s">
        <v>52</v>
      </c>
      <c r="AD2266" t="s">
        <v>52</v>
      </c>
      <c r="AE2266" t="s">
        <v>53</v>
      </c>
      <c r="AF2266" t="s">
        <v>52</v>
      </c>
      <c r="AG2266" t="s">
        <v>52</v>
      </c>
      <c r="AH2266" t="s">
        <v>53</v>
      </c>
      <c r="AI2266" t="s">
        <v>60</v>
      </c>
      <c r="AJ2266" t="s">
        <v>53</v>
      </c>
      <c r="AK2266" t="s">
        <v>61</v>
      </c>
      <c r="AL2266">
        <v>79</v>
      </c>
      <c r="AM2266">
        <v>522.95000000000005</v>
      </c>
      <c r="AN2266">
        <v>0</v>
      </c>
      <c r="AO2266">
        <v>0</v>
      </c>
      <c r="AP2266">
        <v>182.63</v>
      </c>
      <c r="AQ2266">
        <v>705.58</v>
      </c>
      <c r="AR2266">
        <v>2</v>
      </c>
      <c r="AS2266" t="s">
        <v>62</v>
      </c>
      <c r="AT2266" t="s">
        <v>53</v>
      </c>
      <c r="AU2266">
        <v>92</v>
      </c>
      <c r="AV2266">
        <v>3735</v>
      </c>
      <c r="AW2266" t="s">
        <v>120</v>
      </c>
      <c r="AX2266" t="s">
        <v>121</v>
      </c>
      <c r="AY2266" t="str">
        <f>IF(AND(Table1[[#This Row],[Contract]]="Month-to-Month", Table1[[#This Row],[Tenure in Months]]&lt;6, Table1[[#This Row],[Payment Method]]="Bank Withdrawal"), "High Risk", IF(OR(Table1[[#This Row],[Contract]]="Month-to-Month", Table1[[#This Row],[Tenure in Months]]&lt;12), "Medium Risk", "Low Risk"))</f>
        <v>Medium Risk</v>
      </c>
    </row>
    <row r="2267" spans="1:51" x14ac:dyDescent="0.35">
      <c r="A2267" t="s">
        <v>3228</v>
      </c>
      <c r="B2267" t="s">
        <v>66</v>
      </c>
      <c r="C2267">
        <v>27</v>
      </c>
      <c r="D2267" t="s">
        <v>53</v>
      </c>
      <c r="E2267" t="s">
        <v>52</v>
      </c>
      <c r="F2267" t="s">
        <v>52</v>
      </c>
      <c r="G2267" t="s">
        <v>52</v>
      </c>
      <c r="H2267">
        <v>0</v>
      </c>
      <c r="I2267" t="s">
        <v>54</v>
      </c>
      <c r="J2267" t="s">
        <v>55</v>
      </c>
      <c r="K2267" t="s">
        <v>997</v>
      </c>
      <c r="L2267">
        <v>93312</v>
      </c>
      <c r="M2267">
        <v>35.392598999999997</v>
      </c>
      <c r="N2267">
        <v>-119.245341</v>
      </c>
      <c r="O2267">
        <v>40836</v>
      </c>
      <c r="P2267" t="s">
        <v>57</v>
      </c>
      <c r="Q2267" t="s">
        <v>52</v>
      </c>
      <c r="R2267">
        <v>0</v>
      </c>
      <c r="S2267">
        <v>1</v>
      </c>
      <c r="T2267" t="s">
        <v>67</v>
      </c>
      <c r="U2267" t="s">
        <v>53</v>
      </c>
      <c r="V2267">
        <v>23</v>
      </c>
      <c r="W2267" t="s">
        <v>52</v>
      </c>
      <c r="X2267" t="s">
        <v>53</v>
      </c>
      <c r="Y2267" t="s">
        <v>68</v>
      </c>
      <c r="Z2267">
        <v>59</v>
      </c>
      <c r="AA2267" t="s">
        <v>52</v>
      </c>
      <c r="AB2267" t="s">
        <v>52</v>
      </c>
      <c r="AC2267" t="s">
        <v>52</v>
      </c>
      <c r="AD2267" t="s">
        <v>52</v>
      </c>
      <c r="AE2267" t="s">
        <v>52</v>
      </c>
      <c r="AF2267" t="s">
        <v>52</v>
      </c>
      <c r="AG2267" t="s">
        <v>52</v>
      </c>
      <c r="AH2267" t="s">
        <v>53</v>
      </c>
      <c r="AI2267" t="s">
        <v>60</v>
      </c>
      <c r="AJ2267" t="s">
        <v>53</v>
      </c>
      <c r="AK2267" t="s">
        <v>61</v>
      </c>
      <c r="AL2267">
        <v>70.25</v>
      </c>
      <c r="AM2267">
        <v>70.25</v>
      </c>
      <c r="AN2267">
        <v>0</v>
      </c>
      <c r="AO2267">
        <v>0</v>
      </c>
      <c r="AP2267">
        <v>23</v>
      </c>
      <c r="AQ2267">
        <v>93.25</v>
      </c>
      <c r="AR2267">
        <v>1</v>
      </c>
      <c r="AS2267" t="s">
        <v>62</v>
      </c>
      <c r="AT2267" t="s">
        <v>53</v>
      </c>
      <c r="AU2267">
        <v>89</v>
      </c>
      <c r="AV2267">
        <v>4133</v>
      </c>
      <c r="AW2267" t="s">
        <v>63</v>
      </c>
      <c r="AX2267" t="s">
        <v>84</v>
      </c>
      <c r="AY2267" t="str">
        <f>IF(AND(Table1[[#This Row],[Contract]]="Month-to-Month", Table1[[#This Row],[Tenure in Months]]&lt;6, Table1[[#This Row],[Payment Method]]="Bank Withdrawal"), "High Risk", IF(OR(Table1[[#This Row],[Contract]]="Month-to-Month", Table1[[#This Row],[Tenure in Months]]&lt;12), "Medium Risk", "Low Risk"))</f>
        <v>High Risk</v>
      </c>
    </row>
    <row r="2268" spans="1:51" x14ac:dyDescent="0.35">
      <c r="A2268" t="s">
        <v>3229</v>
      </c>
      <c r="B2268" t="s">
        <v>66</v>
      </c>
      <c r="C2268">
        <v>31</v>
      </c>
      <c r="D2268" t="s">
        <v>52</v>
      </c>
      <c r="E2268" t="s">
        <v>52</v>
      </c>
      <c r="F2268" t="s">
        <v>53</v>
      </c>
      <c r="G2268" t="s">
        <v>53</v>
      </c>
      <c r="H2268">
        <v>2</v>
      </c>
      <c r="I2268" t="s">
        <v>54</v>
      </c>
      <c r="J2268" t="s">
        <v>55</v>
      </c>
      <c r="K2268" t="s">
        <v>340</v>
      </c>
      <c r="L2268">
        <v>93426</v>
      </c>
      <c r="M2268">
        <v>35.842889</v>
      </c>
      <c r="N2268">
        <v>-121.004862</v>
      </c>
      <c r="O2268">
        <v>1363</v>
      </c>
      <c r="P2268" t="s">
        <v>57</v>
      </c>
      <c r="Q2268" t="s">
        <v>53</v>
      </c>
      <c r="R2268">
        <v>1</v>
      </c>
      <c r="S2268">
        <v>17</v>
      </c>
      <c r="T2268" t="s">
        <v>72</v>
      </c>
      <c r="U2268" t="s">
        <v>53</v>
      </c>
      <c r="V2268">
        <v>18.260000000000002</v>
      </c>
      <c r="W2268" t="s">
        <v>53</v>
      </c>
      <c r="X2268" t="s">
        <v>52</v>
      </c>
      <c r="Y2268" t="s">
        <v>58</v>
      </c>
      <c r="Z2268">
        <v>0</v>
      </c>
      <c r="AA2268" t="s">
        <v>52</v>
      </c>
      <c r="AB2268" t="s">
        <v>52</v>
      </c>
      <c r="AC2268" t="s">
        <v>52</v>
      </c>
      <c r="AD2268" t="s">
        <v>52</v>
      </c>
      <c r="AE2268" t="s">
        <v>52</v>
      </c>
      <c r="AF2268" t="s">
        <v>52</v>
      </c>
      <c r="AG2268" t="s">
        <v>52</v>
      </c>
      <c r="AH2268" t="s">
        <v>52</v>
      </c>
      <c r="AI2268" t="s">
        <v>60</v>
      </c>
      <c r="AJ2268" t="s">
        <v>52</v>
      </c>
      <c r="AK2268" t="s">
        <v>69</v>
      </c>
      <c r="AL2268">
        <v>24.1</v>
      </c>
      <c r="AM2268">
        <v>409.9</v>
      </c>
      <c r="AN2268">
        <v>0</v>
      </c>
      <c r="AO2268">
        <v>0</v>
      </c>
      <c r="AP2268">
        <v>310.42</v>
      </c>
      <c r="AQ2268">
        <v>720.31999999999903</v>
      </c>
      <c r="AR2268">
        <v>1</v>
      </c>
      <c r="AS2268" t="s">
        <v>62</v>
      </c>
      <c r="AT2268" t="s">
        <v>53</v>
      </c>
      <c r="AU2268">
        <v>86</v>
      </c>
      <c r="AV2268">
        <v>4648</v>
      </c>
      <c r="AW2268" t="s">
        <v>80</v>
      </c>
      <c r="AX2268" t="s">
        <v>107</v>
      </c>
      <c r="AY2268" t="str">
        <f>IF(AND(Table1[[#This Row],[Contract]]="Month-to-Month", Table1[[#This Row],[Tenure in Months]]&lt;6, Table1[[#This Row],[Payment Method]]="Bank Withdrawal"), "High Risk", IF(OR(Table1[[#This Row],[Contract]]="Month-to-Month", Table1[[#This Row],[Tenure in Months]]&lt;12), "Medium Risk", "Low Risk"))</f>
        <v>Medium Risk</v>
      </c>
    </row>
    <row r="2269" spans="1:51" x14ac:dyDescent="0.35">
      <c r="A2269" t="s">
        <v>3230</v>
      </c>
      <c r="B2269" t="s">
        <v>66</v>
      </c>
      <c r="C2269">
        <v>64</v>
      </c>
      <c r="D2269" t="s">
        <v>52</v>
      </c>
      <c r="E2269" t="s">
        <v>52</v>
      </c>
      <c r="F2269" t="s">
        <v>52</v>
      </c>
      <c r="G2269" t="s">
        <v>53</v>
      </c>
      <c r="H2269">
        <v>2</v>
      </c>
      <c r="I2269" t="s">
        <v>54</v>
      </c>
      <c r="J2269" t="s">
        <v>55</v>
      </c>
      <c r="K2269" t="s">
        <v>1239</v>
      </c>
      <c r="L2269">
        <v>93436</v>
      </c>
      <c r="M2269">
        <v>34.601055000000002</v>
      </c>
      <c r="N2269">
        <v>-120.38291700000001</v>
      </c>
      <c r="O2269">
        <v>51737</v>
      </c>
      <c r="P2269" t="s">
        <v>57</v>
      </c>
      <c r="Q2269" t="s">
        <v>52</v>
      </c>
      <c r="R2269">
        <v>0</v>
      </c>
      <c r="S2269">
        <v>1</v>
      </c>
      <c r="T2269" t="s">
        <v>67</v>
      </c>
      <c r="U2269" t="s">
        <v>53</v>
      </c>
      <c r="V2269">
        <v>43.48</v>
      </c>
      <c r="W2269" t="s">
        <v>52</v>
      </c>
      <c r="X2269" t="s">
        <v>53</v>
      </c>
      <c r="Y2269" t="s">
        <v>59</v>
      </c>
      <c r="Z2269">
        <v>16</v>
      </c>
      <c r="AA2269" t="s">
        <v>53</v>
      </c>
      <c r="AB2269" t="s">
        <v>53</v>
      </c>
      <c r="AC2269" t="s">
        <v>52</v>
      </c>
      <c r="AD2269" t="s">
        <v>53</v>
      </c>
      <c r="AE2269" t="s">
        <v>52</v>
      </c>
      <c r="AF2269" t="s">
        <v>52</v>
      </c>
      <c r="AG2269" t="s">
        <v>52</v>
      </c>
      <c r="AH2269" t="s">
        <v>52</v>
      </c>
      <c r="AI2269" t="s">
        <v>60</v>
      </c>
      <c r="AJ2269" t="s">
        <v>53</v>
      </c>
      <c r="AK2269" t="s">
        <v>61</v>
      </c>
      <c r="AL2269">
        <v>60</v>
      </c>
      <c r="AM2269">
        <v>60</v>
      </c>
      <c r="AN2269">
        <v>0</v>
      </c>
      <c r="AO2269">
        <v>10</v>
      </c>
      <c r="AP2269">
        <v>43.48</v>
      </c>
      <c r="AQ2269">
        <v>113.479999999999</v>
      </c>
      <c r="AR2269">
        <v>1</v>
      </c>
      <c r="AS2269" t="s">
        <v>62</v>
      </c>
      <c r="AT2269" t="s">
        <v>53</v>
      </c>
      <c r="AU2269">
        <v>93</v>
      </c>
      <c r="AV2269">
        <v>4531</v>
      </c>
      <c r="AW2269" t="s">
        <v>120</v>
      </c>
      <c r="AX2269" t="s">
        <v>220</v>
      </c>
      <c r="AY2269" t="str">
        <f>IF(AND(Table1[[#This Row],[Contract]]="Month-to-Month", Table1[[#This Row],[Tenure in Months]]&lt;6, Table1[[#This Row],[Payment Method]]="Bank Withdrawal"), "High Risk", IF(OR(Table1[[#This Row],[Contract]]="Month-to-Month", Table1[[#This Row],[Tenure in Months]]&lt;12), "Medium Risk", "Low Risk"))</f>
        <v>High Risk</v>
      </c>
    </row>
    <row r="2270" spans="1:51" x14ac:dyDescent="0.35">
      <c r="A2270" t="s">
        <v>3231</v>
      </c>
      <c r="B2270" t="s">
        <v>51</v>
      </c>
      <c r="C2270">
        <v>47</v>
      </c>
      <c r="D2270" t="s">
        <v>52</v>
      </c>
      <c r="E2270" t="s">
        <v>52</v>
      </c>
      <c r="F2270" t="s">
        <v>52</v>
      </c>
      <c r="G2270" t="s">
        <v>52</v>
      </c>
      <c r="H2270">
        <v>0</v>
      </c>
      <c r="I2270" t="s">
        <v>54</v>
      </c>
      <c r="J2270" t="s">
        <v>55</v>
      </c>
      <c r="K2270" t="s">
        <v>1239</v>
      </c>
      <c r="L2270">
        <v>93437</v>
      </c>
      <c r="M2270">
        <v>34.757477000000002</v>
      </c>
      <c r="N2270">
        <v>-120.550507</v>
      </c>
      <c r="O2270">
        <v>6165</v>
      </c>
      <c r="P2270" t="s">
        <v>57</v>
      </c>
      <c r="Q2270" t="s">
        <v>52</v>
      </c>
      <c r="R2270">
        <v>0</v>
      </c>
      <c r="S2270">
        <v>8</v>
      </c>
      <c r="T2270" t="s">
        <v>67</v>
      </c>
      <c r="U2270" t="s">
        <v>53</v>
      </c>
      <c r="V2270">
        <v>24.76</v>
      </c>
      <c r="W2270" t="s">
        <v>53</v>
      </c>
      <c r="X2270" t="s">
        <v>53</v>
      </c>
      <c r="Y2270" t="s">
        <v>68</v>
      </c>
      <c r="Z2270">
        <v>2</v>
      </c>
      <c r="AA2270" t="s">
        <v>52</v>
      </c>
      <c r="AB2270" t="s">
        <v>52</v>
      </c>
      <c r="AC2270" t="s">
        <v>52</v>
      </c>
      <c r="AD2270" t="s">
        <v>52</v>
      </c>
      <c r="AE2270" t="s">
        <v>52</v>
      </c>
      <c r="AF2270" t="s">
        <v>53</v>
      </c>
      <c r="AG2270" t="s">
        <v>53</v>
      </c>
      <c r="AH2270" t="s">
        <v>53</v>
      </c>
      <c r="AI2270" t="s">
        <v>60</v>
      </c>
      <c r="AJ2270" t="s">
        <v>53</v>
      </c>
      <c r="AK2270" t="s">
        <v>61</v>
      </c>
      <c r="AL2270">
        <v>86.55</v>
      </c>
      <c r="AM2270">
        <v>649.65</v>
      </c>
      <c r="AN2270">
        <v>0</v>
      </c>
      <c r="AO2270">
        <v>0</v>
      </c>
      <c r="AP2270">
        <v>198.08</v>
      </c>
      <c r="AQ2270">
        <v>847.73</v>
      </c>
      <c r="AR2270">
        <v>3</v>
      </c>
      <c r="AS2270" t="s">
        <v>62</v>
      </c>
      <c r="AT2270" t="s">
        <v>53</v>
      </c>
      <c r="AU2270">
        <v>80</v>
      </c>
      <c r="AV2270">
        <v>4193</v>
      </c>
      <c r="AW2270" t="s">
        <v>120</v>
      </c>
      <c r="AX2270" t="s">
        <v>220</v>
      </c>
      <c r="AY2270" t="str">
        <f>IF(AND(Table1[[#This Row],[Contract]]="Month-to-Month", Table1[[#This Row],[Tenure in Months]]&lt;6, Table1[[#This Row],[Payment Method]]="Bank Withdrawal"), "High Risk", IF(OR(Table1[[#This Row],[Contract]]="Month-to-Month", Table1[[#This Row],[Tenure in Months]]&lt;12), "Medium Risk", "Low Risk"))</f>
        <v>Medium Risk</v>
      </c>
    </row>
    <row r="2271" spans="1:51" x14ac:dyDescent="0.35">
      <c r="A2271" t="s">
        <v>3232</v>
      </c>
      <c r="B2271" t="s">
        <v>66</v>
      </c>
      <c r="C2271">
        <v>35</v>
      </c>
      <c r="D2271" t="s">
        <v>52</v>
      </c>
      <c r="E2271" t="s">
        <v>52</v>
      </c>
      <c r="F2271" t="s">
        <v>52</v>
      </c>
      <c r="G2271" t="s">
        <v>52</v>
      </c>
      <c r="H2271">
        <v>0</v>
      </c>
      <c r="I2271" t="s">
        <v>54</v>
      </c>
      <c r="J2271" t="s">
        <v>55</v>
      </c>
      <c r="K2271" t="s">
        <v>342</v>
      </c>
      <c r="L2271">
        <v>93444</v>
      </c>
      <c r="M2271">
        <v>35.050345</v>
      </c>
      <c r="N2271">
        <v>-120.489599</v>
      </c>
      <c r="O2271">
        <v>15405</v>
      </c>
      <c r="P2271" t="s">
        <v>57</v>
      </c>
      <c r="Q2271" t="s">
        <v>52</v>
      </c>
      <c r="R2271">
        <v>0</v>
      </c>
      <c r="S2271">
        <v>39</v>
      </c>
      <c r="T2271" t="s">
        <v>75</v>
      </c>
      <c r="U2271" t="s">
        <v>52</v>
      </c>
      <c r="V2271">
        <v>0</v>
      </c>
      <c r="W2271" t="s">
        <v>52</v>
      </c>
      <c r="X2271" t="s">
        <v>53</v>
      </c>
      <c r="Y2271" t="s">
        <v>59</v>
      </c>
      <c r="Z2271">
        <v>4</v>
      </c>
      <c r="AA2271" t="s">
        <v>52</v>
      </c>
      <c r="AB2271" t="s">
        <v>52</v>
      </c>
      <c r="AC2271" t="s">
        <v>53</v>
      </c>
      <c r="AD2271" t="s">
        <v>52</v>
      </c>
      <c r="AE2271" t="s">
        <v>53</v>
      </c>
      <c r="AF2271" t="s">
        <v>53</v>
      </c>
      <c r="AG2271" t="s">
        <v>53</v>
      </c>
      <c r="AH2271" t="s">
        <v>53</v>
      </c>
      <c r="AI2271" t="s">
        <v>60</v>
      </c>
      <c r="AJ2271" t="s">
        <v>53</v>
      </c>
      <c r="AK2271" t="s">
        <v>61</v>
      </c>
      <c r="AL2271">
        <v>50.75</v>
      </c>
      <c r="AM2271">
        <v>2011.4</v>
      </c>
      <c r="AN2271">
        <v>0</v>
      </c>
      <c r="AO2271">
        <v>0</v>
      </c>
      <c r="AP2271">
        <v>0</v>
      </c>
      <c r="AQ2271">
        <v>2011.4</v>
      </c>
      <c r="AR2271">
        <v>3</v>
      </c>
      <c r="AS2271" t="s">
        <v>62</v>
      </c>
      <c r="AT2271" t="s">
        <v>53</v>
      </c>
      <c r="AU2271">
        <v>94</v>
      </c>
      <c r="AV2271">
        <v>4119</v>
      </c>
      <c r="AW2271" t="s">
        <v>120</v>
      </c>
      <c r="AX2271" t="s">
        <v>121</v>
      </c>
      <c r="AY2271" t="str">
        <f>IF(AND(Table1[[#This Row],[Contract]]="Month-to-Month", Table1[[#This Row],[Tenure in Months]]&lt;6, Table1[[#This Row],[Payment Method]]="Bank Withdrawal"), "High Risk", IF(OR(Table1[[#This Row],[Contract]]="Month-to-Month", Table1[[#This Row],[Tenure in Months]]&lt;12), "Medium Risk", "Low Risk"))</f>
        <v>Medium Risk</v>
      </c>
    </row>
    <row r="2272" spans="1:51" x14ac:dyDescent="0.35">
      <c r="A2272" t="s">
        <v>3233</v>
      </c>
      <c r="B2272" t="s">
        <v>51</v>
      </c>
      <c r="C2272">
        <v>48</v>
      </c>
      <c r="D2272" t="s">
        <v>52</v>
      </c>
      <c r="E2272" t="s">
        <v>52</v>
      </c>
      <c r="F2272" t="s">
        <v>53</v>
      </c>
      <c r="G2272" t="s">
        <v>52</v>
      </c>
      <c r="H2272">
        <v>0</v>
      </c>
      <c r="I2272" t="s">
        <v>54</v>
      </c>
      <c r="J2272" t="s">
        <v>55</v>
      </c>
      <c r="K2272" t="s">
        <v>3234</v>
      </c>
      <c r="L2272">
        <v>93463</v>
      </c>
      <c r="M2272">
        <v>34.624398999999997</v>
      </c>
      <c r="N2272">
        <v>-120.13787499999999</v>
      </c>
      <c r="O2272">
        <v>7958</v>
      </c>
      <c r="P2272" t="s">
        <v>57</v>
      </c>
      <c r="Q2272" t="s">
        <v>53</v>
      </c>
      <c r="R2272">
        <v>1</v>
      </c>
      <c r="S2272">
        <v>22</v>
      </c>
      <c r="T2272" t="s">
        <v>72</v>
      </c>
      <c r="U2272" t="s">
        <v>53</v>
      </c>
      <c r="V2272">
        <v>27.24</v>
      </c>
      <c r="W2272" t="s">
        <v>52</v>
      </c>
      <c r="X2272" t="s">
        <v>53</v>
      </c>
      <c r="Y2272" t="s">
        <v>59</v>
      </c>
      <c r="Z2272">
        <v>21</v>
      </c>
      <c r="AA2272" t="s">
        <v>53</v>
      </c>
      <c r="AB2272" t="s">
        <v>52</v>
      </c>
      <c r="AC2272" t="s">
        <v>52</v>
      </c>
      <c r="AD2272" t="s">
        <v>53</v>
      </c>
      <c r="AE2272" t="s">
        <v>52</v>
      </c>
      <c r="AF2272" t="s">
        <v>52</v>
      </c>
      <c r="AG2272" t="s">
        <v>52</v>
      </c>
      <c r="AH2272" t="s">
        <v>53</v>
      </c>
      <c r="AI2272" t="s">
        <v>60</v>
      </c>
      <c r="AJ2272" t="s">
        <v>53</v>
      </c>
      <c r="AK2272" t="s">
        <v>61</v>
      </c>
      <c r="AL2272">
        <v>54.2</v>
      </c>
      <c r="AM2272">
        <v>1152.7</v>
      </c>
      <c r="AN2272">
        <v>0</v>
      </c>
      <c r="AO2272">
        <v>0</v>
      </c>
      <c r="AP2272">
        <v>599.28</v>
      </c>
      <c r="AQ2272">
        <v>1751.98</v>
      </c>
      <c r="AR2272">
        <v>2</v>
      </c>
      <c r="AS2272" t="s">
        <v>62</v>
      </c>
      <c r="AT2272" t="s">
        <v>53</v>
      </c>
      <c r="AU2272">
        <v>87</v>
      </c>
      <c r="AV2272">
        <v>5102</v>
      </c>
      <c r="AW2272" t="s">
        <v>120</v>
      </c>
      <c r="AX2272" t="s">
        <v>220</v>
      </c>
      <c r="AY2272" t="str">
        <f>IF(AND(Table1[[#This Row],[Contract]]="Month-to-Month", Table1[[#This Row],[Tenure in Months]]&lt;6, Table1[[#This Row],[Payment Method]]="Bank Withdrawal"), "High Risk", IF(OR(Table1[[#This Row],[Contract]]="Month-to-Month", Table1[[#This Row],[Tenure in Months]]&lt;12), "Medium Risk", "Low Risk"))</f>
        <v>Medium Risk</v>
      </c>
    </row>
    <row r="2273" spans="1:51" x14ac:dyDescent="0.35">
      <c r="A2273" t="s">
        <v>3235</v>
      </c>
      <c r="B2273" t="s">
        <v>66</v>
      </c>
      <c r="C2273">
        <v>21</v>
      </c>
      <c r="D2273" t="s">
        <v>53</v>
      </c>
      <c r="E2273" t="s">
        <v>52</v>
      </c>
      <c r="F2273" t="s">
        <v>53</v>
      </c>
      <c r="G2273" t="s">
        <v>52</v>
      </c>
      <c r="H2273">
        <v>0</v>
      </c>
      <c r="I2273" t="s">
        <v>54</v>
      </c>
      <c r="J2273" t="s">
        <v>55</v>
      </c>
      <c r="K2273" t="s">
        <v>2456</v>
      </c>
      <c r="L2273">
        <v>93465</v>
      </c>
      <c r="M2273">
        <v>35.536115000000002</v>
      </c>
      <c r="N2273">
        <v>-120.739231</v>
      </c>
      <c r="O2273">
        <v>7918</v>
      </c>
      <c r="P2273" t="s">
        <v>57</v>
      </c>
      <c r="Q2273" t="s">
        <v>53</v>
      </c>
      <c r="R2273">
        <v>1</v>
      </c>
      <c r="S2273">
        <v>70</v>
      </c>
      <c r="T2273" t="s">
        <v>229</v>
      </c>
      <c r="U2273" t="s">
        <v>53</v>
      </c>
      <c r="V2273">
        <v>41.88</v>
      </c>
      <c r="W2273" t="s">
        <v>53</v>
      </c>
      <c r="X2273" t="s">
        <v>53</v>
      </c>
      <c r="Y2273" t="s">
        <v>68</v>
      </c>
      <c r="Z2273">
        <v>59</v>
      </c>
      <c r="AA2273" t="s">
        <v>52</v>
      </c>
      <c r="AB2273" t="s">
        <v>53</v>
      </c>
      <c r="AC2273" t="s">
        <v>53</v>
      </c>
      <c r="AD2273" t="s">
        <v>53</v>
      </c>
      <c r="AE2273" t="s">
        <v>53</v>
      </c>
      <c r="AF2273" t="s">
        <v>53</v>
      </c>
      <c r="AG2273" t="s">
        <v>53</v>
      </c>
      <c r="AH2273" t="s">
        <v>52</v>
      </c>
      <c r="AI2273" t="s">
        <v>124</v>
      </c>
      <c r="AJ2273" t="s">
        <v>53</v>
      </c>
      <c r="AK2273" t="s">
        <v>61</v>
      </c>
      <c r="AL2273">
        <v>109.5</v>
      </c>
      <c r="AM2273">
        <v>7674.55</v>
      </c>
      <c r="AN2273">
        <v>0</v>
      </c>
      <c r="AO2273">
        <v>150</v>
      </c>
      <c r="AP2273">
        <v>2931.6</v>
      </c>
      <c r="AQ2273">
        <v>10756.15</v>
      </c>
      <c r="AR2273">
        <v>2</v>
      </c>
      <c r="AS2273" t="s">
        <v>62</v>
      </c>
      <c r="AT2273" t="s">
        <v>53</v>
      </c>
      <c r="AU2273">
        <v>91</v>
      </c>
      <c r="AV2273">
        <v>4191</v>
      </c>
      <c r="AW2273" t="s">
        <v>120</v>
      </c>
      <c r="AX2273" t="s">
        <v>220</v>
      </c>
      <c r="AY2273" t="str">
        <f>IF(AND(Table1[[#This Row],[Contract]]="Month-to-Month", Table1[[#This Row],[Tenure in Months]]&lt;6, Table1[[#This Row],[Payment Method]]="Bank Withdrawal"), "High Risk", IF(OR(Table1[[#This Row],[Contract]]="Month-to-Month", Table1[[#This Row],[Tenure in Months]]&lt;12), "Medium Risk", "Low Risk"))</f>
        <v>Low Risk</v>
      </c>
    </row>
    <row r="2274" spans="1:51" x14ac:dyDescent="0.35">
      <c r="A2274" t="s">
        <v>3236</v>
      </c>
      <c r="B2274" t="s">
        <v>51</v>
      </c>
      <c r="C2274">
        <v>45</v>
      </c>
      <c r="D2274" t="s">
        <v>52</v>
      </c>
      <c r="E2274" t="s">
        <v>52</v>
      </c>
      <c r="F2274" t="s">
        <v>53</v>
      </c>
      <c r="G2274" t="s">
        <v>52</v>
      </c>
      <c r="H2274">
        <v>0</v>
      </c>
      <c r="I2274" t="s">
        <v>54</v>
      </c>
      <c r="J2274" t="s">
        <v>55</v>
      </c>
      <c r="K2274" t="s">
        <v>3237</v>
      </c>
      <c r="L2274">
        <v>93501</v>
      </c>
      <c r="M2274">
        <v>35.097323000000003</v>
      </c>
      <c r="N2274">
        <v>-118.171288</v>
      </c>
      <c r="O2274">
        <v>4882</v>
      </c>
      <c r="P2274" t="s">
        <v>57</v>
      </c>
      <c r="Q2274" t="s">
        <v>53</v>
      </c>
      <c r="R2274">
        <v>1</v>
      </c>
      <c r="S2274">
        <v>21</v>
      </c>
      <c r="T2274" t="s">
        <v>72</v>
      </c>
      <c r="U2274" t="s">
        <v>53</v>
      </c>
      <c r="V2274">
        <v>42.65</v>
      </c>
      <c r="W2274" t="s">
        <v>53</v>
      </c>
      <c r="X2274" t="s">
        <v>53</v>
      </c>
      <c r="Y2274" t="s">
        <v>68</v>
      </c>
      <c r="Z2274">
        <v>3</v>
      </c>
      <c r="AA2274" t="s">
        <v>52</v>
      </c>
      <c r="AB2274" t="s">
        <v>53</v>
      </c>
      <c r="AC2274" t="s">
        <v>53</v>
      </c>
      <c r="AD2274" t="s">
        <v>52</v>
      </c>
      <c r="AE2274" t="s">
        <v>53</v>
      </c>
      <c r="AF2274" t="s">
        <v>53</v>
      </c>
      <c r="AG2274" t="s">
        <v>53</v>
      </c>
      <c r="AH2274" t="s">
        <v>53</v>
      </c>
      <c r="AI2274" t="s">
        <v>60</v>
      </c>
      <c r="AJ2274" t="s">
        <v>52</v>
      </c>
      <c r="AK2274" t="s">
        <v>61</v>
      </c>
      <c r="AL2274">
        <v>104.4</v>
      </c>
      <c r="AM2274">
        <v>2157.9499999999998</v>
      </c>
      <c r="AN2274">
        <v>0</v>
      </c>
      <c r="AO2274">
        <v>0</v>
      </c>
      <c r="AP2274">
        <v>895.65</v>
      </c>
      <c r="AQ2274">
        <v>3053.6</v>
      </c>
      <c r="AR2274">
        <v>2</v>
      </c>
      <c r="AS2274" t="s">
        <v>62</v>
      </c>
      <c r="AT2274" t="s">
        <v>53</v>
      </c>
      <c r="AU2274">
        <v>77</v>
      </c>
      <c r="AV2274">
        <v>3796</v>
      </c>
      <c r="AW2274" t="s">
        <v>120</v>
      </c>
      <c r="AX2274" t="s">
        <v>121</v>
      </c>
      <c r="AY2274" t="str">
        <f>IF(AND(Table1[[#This Row],[Contract]]="Month-to-Month", Table1[[#This Row],[Tenure in Months]]&lt;6, Table1[[#This Row],[Payment Method]]="Bank Withdrawal"), "High Risk", IF(OR(Table1[[#This Row],[Contract]]="Month-to-Month", Table1[[#This Row],[Tenure in Months]]&lt;12), "Medium Risk", "Low Risk"))</f>
        <v>Medium Risk</v>
      </c>
    </row>
    <row r="2275" spans="1:51" x14ac:dyDescent="0.35">
      <c r="A2275" t="s">
        <v>3238</v>
      </c>
      <c r="B2275" t="s">
        <v>66</v>
      </c>
      <c r="C2275">
        <v>39</v>
      </c>
      <c r="D2275" t="s">
        <v>52</v>
      </c>
      <c r="E2275" t="s">
        <v>52</v>
      </c>
      <c r="F2275" t="s">
        <v>52</v>
      </c>
      <c r="G2275" t="s">
        <v>52</v>
      </c>
      <c r="H2275">
        <v>0</v>
      </c>
      <c r="I2275" t="s">
        <v>54</v>
      </c>
      <c r="J2275" t="s">
        <v>55</v>
      </c>
      <c r="K2275" t="s">
        <v>1460</v>
      </c>
      <c r="L2275">
        <v>93518</v>
      </c>
      <c r="M2275">
        <v>35.358953</v>
      </c>
      <c r="N2275">
        <v>-118.527064</v>
      </c>
      <c r="O2275">
        <v>1022</v>
      </c>
      <c r="P2275" t="s">
        <v>57</v>
      </c>
      <c r="Q2275" t="s">
        <v>52</v>
      </c>
      <c r="R2275">
        <v>0</v>
      </c>
      <c r="S2275">
        <v>1</v>
      </c>
      <c r="T2275" t="s">
        <v>67</v>
      </c>
      <c r="U2275" t="s">
        <v>53</v>
      </c>
      <c r="V2275">
        <v>9.0500000000000007</v>
      </c>
      <c r="W2275" t="s">
        <v>52</v>
      </c>
      <c r="X2275" t="s">
        <v>53</v>
      </c>
      <c r="Y2275" t="s">
        <v>68</v>
      </c>
      <c r="Z2275">
        <v>21</v>
      </c>
      <c r="AA2275" t="s">
        <v>52</v>
      </c>
      <c r="AB2275" t="s">
        <v>53</v>
      </c>
      <c r="AC2275" t="s">
        <v>52</v>
      </c>
      <c r="AD2275" t="s">
        <v>52</v>
      </c>
      <c r="AE2275" t="s">
        <v>52</v>
      </c>
      <c r="AF2275" t="s">
        <v>52</v>
      </c>
      <c r="AG2275" t="s">
        <v>52</v>
      </c>
      <c r="AH2275" t="s">
        <v>53</v>
      </c>
      <c r="AI2275" t="s">
        <v>60</v>
      </c>
      <c r="AJ2275" t="s">
        <v>53</v>
      </c>
      <c r="AK2275" t="s">
        <v>61</v>
      </c>
      <c r="AL2275">
        <v>75.7</v>
      </c>
      <c r="AM2275">
        <v>75.7</v>
      </c>
      <c r="AN2275">
        <v>0</v>
      </c>
      <c r="AO2275">
        <v>0</v>
      </c>
      <c r="AP2275">
        <v>9.0500000000000007</v>
      </c>
      <c r="AQ2275">
        <v>84.75</v>
      </c>
      <c r="AR2275">
        <v>3</v>
      </c>
      <c r="AS2275" t="s">
        <v>62</v>
      </c>
      <c r="AT2275" t="s">
        <v>53</v>
      </c>
      <c r="AU2275">
        <v>93</v>
      </c>
      <c r="AV2275">
        <v>4884</v>
      </c>
      <c r="AW2275" t="s">
        <v>120</v>
      </c>
      <c r="AX2275" t="s">
        <v>121</v>
      </c>
      <c r="AY2275" t="str">
        <f>IF(AND(Table1[[#This Row],[Contract]]="Month-to-Month", Table1[[#This Row],[Tenure in Months]]&lt;6, Table1[[#This Row],[Payment Method]]="Bank Withdrawal"), "High Risk", IF(OR(Table1[[#This Row],[Contract]]="Month-to-Month", Table1[[#This Row],[Tenure in Months]]&lt;12), "Medium Risk", "Low Risk"))</f>
        <v>High Risk</v>
      </c>
    </row>
    <row r="2276" spans="1:51" x14ac:dyDescent="0.35">
      <c r="A2276" t="s">
        <v>3239</v>
      </c>
      <c r="B2276" t="s">
        <v>66</v>
      </c>
      <c r="C2276">
        <v>21</v>
      </c>
      <c r="D2276" t="s">
        <v>53</v>
      </c>
      <c r="E2276" t="s">
        <v>52</v>
      </c>
      <c r="F2276" t="s">
        <v>53</v>
      </c>
      <c r="G2276" t="s">
        <v>52</v>
      </c>
      <c r="H2276">
        <v>0</v>
      </c>
      <c r="I2276" t="s">
        <v>54</v>
      </c>
      <c r="J2276" t="s">
        <v>55</v>
      </c>
      <c r="K2276" t="s">
        <v>2031</v>
      </c>
      <c r="L2276">
        <v>93531</v>
      </c>
      <c r="M2276">
        <v>35.214981999999999</v>
      </c>
      <c r="N2276">
        <v>-118.59049</v>
      </c>
      <c r="O2276">
        <v>1436</v>
      </c>
      <c r="P2276" t="s">
        <v>57</v>
      </c>
      <c r="Q2276" t="s">
        <v>53</v>
      </c>
      <c r="R2276">
        <v>4</v>
      </c>
      <c r="S2276">
        <v>4</v>
      </c>
      <c r="T2276" t="s">
        <v>67</v>
      </c>
      <c r="U2276" t="s">
        <v>53</v>
      </c>
      <c r="V2276">
        <v>9.98</v>
      </c>
      <c r="W2276" t="s">
        <v>53</v>
      </c>
      <c r="X2276" t="s">
        <v>53</v>
      </c>
      <c r="Y2276" t="s">
        <v>68</v>
      </c>
      <c r="Z2276">
        <v>51</v>
      </c>
      <c r="AA2276" t="s">
        <v>52</v>
      </c>
      <c r="AB2276" t="s">
        <v>53</v>
      </c>
      <c r="AC2276" t="s">
        <v>52</v>
      </c>
      <c r="AD2276" t="s">
        <v>52</v>
      </c>
      <c r="AE2276" t="s">
        <v>53</v>
      </c>
      <c r="AF2276" t="s">
        <v>53</v>
      </c>
      <c r="AG2276" t="s">
        <v>53</v>
      </c>
      <c r="AH2276" t="s">
        <v>53</v>
      </c>
      <c r="AI2276" t="s">
        <v>60</v>
      </c>
      <c r="AJ2276" t="s">
        <v>53</v>
      </c>
      <c r="AK2276" t="s">
        <v>61</v>
      </c>
      <c r="AL2276">
        <v>97.95</v>
      </c>
      <c r="AM2276">
        <v>384.5</v>
      </c>
      <c r="AN2276">
        <v>0</v>
      </c>
      <c r="AO2276">
        <v>0</v>
      </c>
      <c r="AP2276">
        <v>39.92</v>
      </c>
      <c r="AQ2276">
        <v>424.42</v>
      </c>
      <c r="AR2276">
        <v>3</v>
      </c>
      <c r="AS2276" t="s">
        <v>62</v>
      </c>
      <c r="AT2276" t="s">
        <v>53</v>
      </c>
      <c r="AU2276">
        <v>72</v>
      </c>
      <c r="AV2276">
        <v>2570</v>
      </c>
      <c r="AW2276" t="s">
        <v>120</v>
      </c>
      <c r="AX2276" t="s">
        <v>220</v>
      </c>
      <c r="AY2276" t="str">
        <f>IF(AND(Table1[[#This Row],[Contract]]="Month-to-Month", Table1[[#This Row],[Tenure in Months]]&lt;6, Table1[[#This Row],[Payment Method]]="Bank Withdrawal"), "High Risk", IF(OR(Table1[[#This Row],[Contract]]="Month-to-Month", Table1[[#This Row],[Tenure in Months]]&lt;12), "Medium Risk", "Low Risk"))</f>
        <v>High Risk</v>
      </c>
    </row>
    <row r="2277" spans="1:51" x14ac:dyDescent="0.35">
      <c r="A2277" t="s">
        <v>3240</v>
      </c>
      <c r="B2277" t="s">
        <v>51</v>
      </c>
      <c r="C2277">
        <v>22</v>
      </c>
      <c r="D2277" t="s">
        <v>53</v>
      </c>
      <c r="E2277" t="s">
        <v>52</v>
      </c>
      <c r="F2277" t="s">
        <v>52</v>
      </c>
      <c r="G2277" t="s">
        <v>52</v>
      </c>
      <c r="H2277">
        <v>0</v>
      </c>
      <c r="I2277" t="s">
        <v>54</v>
      </c>
      <c r="J2277" t="s">
        <v>55</v>
      </c>
      <c r="K2277" t="s">
        <v>2855</v>
      </c>
      <c r="L2277">
        <v>93532</v>
      </c>
      <c r="M2277">
        <v>34.659579000000001</v>
      </c>
      <c r="N2277">
        <v>-118.58421199999999</v>
      </c>
      <c r="O2277">
        <v>2771</v>
      </c>
      <c r="P2277" t="s">
        <v>57</v>
      </c>
      <c r="Q2277" t="s">
        <v>52</v>
      </c>
      <c r="R2277">
        <v>0</v>
      </c>
      <c r="S2277">
        <v>32</v>
      </c>
      <c r="T2277" t="s">
        <v>75</v>
      </c>
      <c r="U2277" t="s">
        <v>53</v>
      </c>
      <c r="V2277">
        <v>27.69</v>
      </c>
      <c r="W2277" t="s">
        <v>53</v>
      </c>
      <c r="X2277" t="s">
        <v>53</v>
      </c>
      <c r="Y2277" t="s">
        <v>68</v>
      </c>
      <c r="Z2277">
        <v>73</v>
      </c>
      <c r="AA2277" t="s">
        <v>53</v>
      </c>
      <c r="AB2277" t="s">
        <v>53</v>
      </c>
      <c r="AC2277" t="s">
        <v>52</v>
      </c>
      <c r="AD2277" t="s">
        <v>53</v>
      </c>
      <c r="AE2277" t="s">
        <v>53</v>
      </c>
      <c r="AF2277" t="s">
        <v>53</v>
      </c>
      <c r="AG2277" t="s">
        <v>53</v>
      </c>
      <c r="AH2277" t="s">
        <v>53</v>
      </c>
      <c r="AI2277" t="s">
        <v>60</v>
      </c>
      <c r="AJ2277" t="s">
        <v>53</v>
      </c>
      <c r="AK2277" t="s">
        <v>69</v>
      </c>
      <c r="AL2277">
        <v>108.15</v>
      </c>
      <c r="AM2277">
        <v>3432.9</v>
      </c>
      <c r="AN2277">
        <v>0</v>
      </c>
      <c r="AO2277">
        <v>0</v>
      </c>
      <c r="AP2277">
        <v>886.08</v>
      </c>
      <c r="AQ2277">
        <v>4318.9799999999996</v>
      </c>
      <c r="AR2277">
        <v>1</v>
      </c>
      <c r="AS2277" t="s">
        <v>62</v>
      </c>
      <c r="AT2277" t="s">
        <v>53</v>
      </c>
      <c r="AU2277">
        <v>69</v>
      </c>
      <c r="AV2277">
        <v>2541</v>
      </c>
      <c r="AW2277" t="s">
        <v>120</v>
      </c>
      <c r="AX2277" t="s">
        <v>220</v>
      </c>
      <c r="AY2277" t="str">
        <f>IF(AND(Table1[[#This Row],[Contract]]="Month-to-Month", Table1[[#This Row],[Tenure in Months]]&lt;6, Table1[[#This Row],[Payment Method]]="Bank Withdrawal"), "High Risk", IF(OR(Table1[[#This Row],[Contract]]="Month-to-Month", Table1[[#This Row],[Tenure in Months]]&lt;12), "Medium Risk", "Low Risk"))</f>
        <v>Medium Risk</v>
      </c>
    </row>
    <row r="2278" spans="1:51" x14ac:dyDescent="0.35">
      <c r="A2278" t="s">
        <v>3241</v>
      </c>
      <c r="B2278" t="s">
        <v>51</v>
      </c>
      <c r="C2278">
        <v>45</v>
      </c>
      <c r="D2278" t="s">
        <v>52</v>
      </c>
      <c r="E2278" t="s">
        <v>52</v>
      </c>
      <c r="F2278" t="s">
        <v>52</v>
      </c>
      <c r="G2278" t="s">
        <v>52</v>
      </c>
      <c r="H2278">
        <v>0</v>
      </c>
      <c r="I2278" t="s">
        <v>54</v>
      </c>
      <c r="J2278" t="s">
        <v>55</v>
      </c>
      <c r="K2278" t="s">
        <v>1701</v>
      </c>
      <c r="L2278">
        <v>93536</v>
      </c>
      <c r="M2278">
        <v>34.741405999999998</v>
      </c>
      <c r="N2278">
        <v>-118.38111000000001</v>
      </c>
      <c r="O2278">
        <v>49309</v>
      </c>
      <c r="P2278" t="s">
        <v>57</v>
      </c>
      <c r="Q2278" t="s">
        <v>52</v>
      </c>
      <c r="R2278">
        <v>0</v>
      </c>
      <c r="S2278">
        <v>6</v>
      </c>
      <c r="T2278" t="s">
        <v>58</v>
      </c>
      <c r="U2278" t="s">
        <v>53</v>
      </c>
      <c r="V2278">
        <v>6.4</v>
      </c>
      <c r="W2278" t="s">
        <v>52</v>
      </c>
      <c r="X2278" t="s">
        <v>53</v>
      </c>
      <c r="Y2278" t="s">
        <v>68</v>
      </c>
      <c r="Z2278">
        <v>26</v>
      </c>
      <c r="AA2278" t="s">
        <v>52</v>
      </c>
      <c r="AB2278" t="s">
        <v>52</v>
      </c>
      <c r="AC2278" t="s">
        <v>52</v>
      </c>
      <c r="AD2278" t="s">
        <v>52</v>
      </c>
      <c r="AE2278" t="s">
        <v>53</v>
      </c>
      <c r="AF2278" t="s">
        <v>52</v>
      </c>
      <c r="AG2278" t="s">
        <v>52</v>
      </c>
      <c r="AH2278" t="s">
        <v>52</v>
      </c>
      <c r="AI2278" t="s">
        <v>60</v>
      </c>
      <c r="AJ2278" t="s">
        <v>53</v>
      </c>
      <c r="AK2278" t="s">
        <v>69</v>
      </c>
      <c r="AL2278">
        <v>80.5</v>
      </c>
      <c r="AM2278">
        <v>463.05</v>
      </c>
      <c r="AN2278">
        <v>0</v>
      </c>
      <c r="AO2278">
        <v>10</v>
      </c>
      <c r="AP2278">
        <v>38.4</v>
      </c>
      <c r="AQ2278">
        <v>511.45</v>
      </c>
      <c r="AR2278">
        <v>2</v>
      </c>
      <c r="AS2278" t="s">
        <v>62</v>
      </c>
      <c r="AT2278" t="s">
        <v>53</v>
      </c>
      <c r="AU2278">
        <v>96</v>
      </c>
      <c r="AV2278">
        <v>2181</v>
      </c>
      <c r="AW2278" t="s">
        <v>120</v>
      </c>
      <c r="AX2278" t="s">
        <v>121</v>
      </c>
      <c r="AY2278" t="str">
        <f>IF(AND(Table1[[#This Row],[Contract]]="Month-to-Month", Table1[[#This Row],[Tenure in Months]]&lt;6, Table1[[#This Row],[Payment Method]]="Bank Withdrawal"), "High Risk", IF(OR(Table1[[#This Row],[Contract]]="Month-to-Month", Table1[[#This Row],[Tenure in Months]]&lt;12), "Medium Risk", "Low Risk"))</f>
        <v>Medium Risk</v>
      </c>
    </row>
    <row r="2279" spans="1:51" x14ac:dyDescent="0.35">
      <c r="A2279" t="s">
        <v>3242</v>
      </c>
      <c r="B2279" t="s">
        <v>51</v>
      </c>
      <c r="C2279">
        <v>23</v>
      </c>
      <c r="D2279" t="s">
        <v>53</v>
      </c>
      <c r="E2279" t="s">
        <v>52</v>
      </c>
      <c r="F2279" t="s">
        <v>52</v>
      </c>
      <c r="G2279" t="s">
        <v>52</v>
      </c>
      <c r="H2279">
        <v>0</v>
      </c>
      <c r="I2279" t="s">
        <v>54</v>
      </c>
      <c r="J2279" t="s">
        <v>55</v>
      </c>
      <c r="K2279" t="s">
        <v>1463</v>
      </c>
      <c r="L2279">
        <v>93549</v>
      </c>
      <c r="M2279">
        <v>36.296850999999997</v>
      </c>
      <c r="N2279">
        <v>-117.865469</v>
      </c>
      <c r="O2279">
        <v>318</v>
      </c>
      <c r="P2279" t="s">
        <v>57</v>
      </c>
      <c r="Q2279" t="s">
        <v>52</v>
      </c>
      <c r="R2279">
        <v>0</v>
      </c>
      <c r="S2279">
        <v>1</v>
      </c>
      <c r="T2279" t="s">
        <v>58</v>
      </c>
      <c r="U2279" t="s">
        <v>53</v>
      </c>
      <c r="V2279">
        <v>35.28</v>
      </c>
      <c r="W2279" t="s">
        <v>52</v>
      </c>
      <c r="X2279" t="s">
        <v>53</v>
      </c>
      <c r="Y2279" t="s">
        <v>68</v>
      </c>
      <c r="Z2279">
        <v>51</v>
      </c>
      <c r="AA2279" t="s">
        <v>52</v>
      </c>
      <c r="AB2279" t="s">
        <v>52</v>
      </c>
      <c r="AC2279" t="s">
        <v>52</v>
      </c>
      <c r="AD2279" t="s">
        <v>52</v>
      </c>
      <c r="AE2279" t="s">
        <v>52</v>
      </c>
      <c r="AF2279" t="s">
        <v>52</v>
      </c>
      <c r="AG2279" t="s">
        <v>53</v>
      </c>
      <c r="AH2279" t="s">
        <v>53</v>
      </c>
      <c r="AI2279" t="s">
        <v>60</v>
      </c>
      <c r="AJ2279" t="s">
        <v>53</v>
      </c>
      <c r="AK2279" t="s">
        <v>69</v>
      </c>
      <c r="AL2279">
        <v>71.349999999999994</v>
      </c>
      <c r="AM2279">
        <v>71.349999999999994</v>
      </c>
      <c r="AN2279">
        <v>0</v>
      </c>
      <c r="AO2279">
        <v>0</v>
      </c>
      <c r="AP2279">
        <v>35.28</v>
      </c>
      <c r="AQ2279">
        <v>106.63</v>
      </c>
      <c r="AR2279">
        <v>3</v>
      </c>
      <c r="AS2279" t="s">
        <v>62</v>
      </c>
      <c r="AT2279" t="s">
        <v>53</v>
      </c>
      <c r="AU2279">
        <v>92</v>
      </c>
      <c r="AV2279">
        <v>5730</v>
      </c>
      <c r="AW2279" t="s">
        <v>120</v>
      </c>
      <c r="AX2279" t="s">
        <v>121</v>
      </c>
      <c r="AY2279" t="str">
        <f>IF(AND(Table1[[#This Row],[Contract]]="Month-to-Month", Table1[[#This Row],[Tenure in Months]]&lt;6, Table1[[#This Row],[Payment Method]]="Bank Withdrawal"), "High Risk", IF(OR(Table1[[#This Row],[Contract]]="Month-to-Month", Table1[[#This Row],[Tenure in Months]]&lt;12), "Medium Risk", "Low Risk"))</f>
        <v>Medium Risk</v>
      </c>
    </row>
    <row r="2280" spans="1:51" x14ac:dyDescent="0.35">
      <c r="A2280" t="s">
        <v>3243</v>
      </c>
      <c r="B2280" t="s">
        <v>66</v>
      </c>
      <c r="C2280">
        <v>42</v>
      </c>
      <c r="D2280" t="s">
        <v>52</v>
      </c>
      <c r="E2280" t="s">
        <v>52</v>
      </c>
      <c r="F2280" t="s">
        <v>52</v>
      </c>
      <c r="G2280" t="s">
        <v>52</v>
      </c>
      <c r="H2280">
        <v>0</v>
      </c>
      <c r="I2280" t="s">
        <v>54</v>
      </c>
      <c r="J2280" t="s">
        <v>55</v>
      </c>
      <c r="K2280" t="s">
        <v>2036</v>
      </c>
      <c r="L2280">
        <v>93553</v>
      </c>
      <c r="M2280">
        <v>34.445239000000001</v>
      </c>
      <c r="N2280">
        <v>-117.894868</v>
      </c>
      <c r="O2280">
        <v>1613</v>
      </c>
      <c r="P2280" t="s">
        <v>57</v>
      </c>
      <c r="Q2280" t="s">
        <v>52</v>
      </c>
      <c r="R2280">
        <v>0</v>
      </c>
      <c r="S2280">
        <v>13</v>
      </c>
      <c r="T2280" t="s">
        <v>72</v>
      </c>
      <c r="U2280" t="s">
        <v>53</v>
      </c>
      <c r="V2280">
        <v>8.59</v>
      </c>
      <c r="W2280" t="s">
        <v>53</v>
      </c>
      <c r="X2280" t="s">
        <v>53</v>
      </c>
      <c r="Y2280" t="s">
        <v>68</v>
      </c>
      <c r="Z2280">
        <v>15</v>
      </c>
      <c r="AA2280" t="s">
        <v>52</v>
      </c>
      <c r="AB2280" t="s">
        <v>53</v>
      </c>
      <c r="AC2280" t="s">
        <v>53</v>
      </c>
      <c r="AD2280" t="s">
        <v>53</v>
      </c>
      <c r="AE2280" t="s">
        <v>52</v>
      </c>
      <c r="AF2280" t="s">
        <v>52</v>
      </c>
      <c r="AG2280" t="s">
        <v>52</v>
      </c>
      <c r="AH2280" t="s">
        <v>53</v>
      </c>
      <c r="AI2280" t="s">
        <v>60</v>
      </c>
      <c r="AJ2280" t="s">
        <v>52</v>
      </c>
      <c r="AK2280" t="s">
        <v>61</v>
      </c>
      <c r="AL2280">
        <v>89.4</v>
      </c>
      <c r="AM2280">
        <v>1132.3499999999999</v>
      </c>
      <c r="AN2280">
        <v>0</v>
      </c>
      <c r="AO2280">
        <v>0</v>
      </c>
      <c r="AP2280">
        <v>111.67</v>
      </c>
      <c r="AQ2280">
        <v>1244.02</v>
      </c>
      <c r="AR2280">
        <v>1</v>
      </c>
      <c r="AS2280" t="s">
        <v>62</v>
      </c>
      <c r="AT2280" t="s">
        <v>53</v>
      </c>
      <c r="AU2280">
        <v>75</v>
      </c>
      <c r="AV2280">
        <v>2226</v>
      </c>
      <c r="AW2280" t="s">
        <v>63</v>
      </c>
      <c r="AX2280" t="s">
        <v>84</v>
      </c>
      <c r="AY2280" t="str">
        <f>IF(AND(Table1[[#This Row],[Contract]]="Month-to-Month", Table1[[#This Row],[Tenure in Months]]&lt;6, Table1[[#This Row],[Payment Method]]="Bank Withdrawal"), "High Risk", IF(OR(Table1[[#This Row],[Contract]]="Month-to-Month", Table1[[#This Row],[Tenure in Months]]&lt;12), "Medium Risk", "Low Risk"))</f>
        <v>Medium Risk</v>
      </c>
    </row>
    <row r="2281" spans="1:51" x14ac:dyDescent="0.35">
      <c r="A2281" t="s">
        <v>3244</v>
      </c>
      <c r="B2281" t="s">
        <v>51</v>
      </c>
      <c r="C2281">
        <v>56</v>
      </c>
      <c r="D2281" t="s">
        <v>52</v>
      </c>
      <c r="E2281" t="s">
        <v>52</v>
      </c>
      <c r="F2281" t="s">
        <v>52</v>
      </c>
      <c r="G2281" t="s">
        <v>52</v>
      </c>
      <c r="H2281">
        <v>0</v>
      </c>
      <c r="I2281" t="s">
        <v>54</v>
      </c>
      <c r="J2281" t="s">
        <v>55</v>
      </c>
      <c r="K2281" t="s">
        <v>3245</v>
      </c>
      <c r="L2281">
        <v>93603</v>
      </c>
      <c r="M2281">
        <v>36.645449999999997</v>
      </c>
      <c r="N2281">
        <v>-118.924982</v>
      </c>
      <c r="O2281">
        <v>273</v>
      </c>
      <c r="P2281" t="s">
        <v>57</v>
      </c>
      <c r="Q2281" t="s">
        <v>52</v>
      </c>
      <c r="R2281">
        <v>0</v>
      </c>
      <c r="S2281">
        <v>1</v>
      </c>
      <c r="T2281" t="s">
        <v>67</v>
      </c>
      <c r="U2281" t="s">
        <v>53</v>
      </c>
      <c r="V2281">
        <v>47.26</v>
      </c>
      <c r="W2281" t="s">
        <v>52</v>
      </c>
      <c r="X2281" t="s">
        <v>52</v>
      </c>
      <c r="Y2281" t="s">
        <v>58</v>
      </c>
      <c r="Z2281">
        <v>0</v>
      </c>
      <c r="AA2281" t="s">
        <v>52</v>
      </c>
      <c r="AB2281" t="s">
        <v>52</v>
      </c>
      <c r="AC2281" t="s">
        <v>52</v>
      </c>
      <c r="AD2281" t="s">
        <v>52</v>
      </c>
      <c r="AE2281" t="s">
        <v>52</v>
      </c>
      <c r="AF2281" t="s">
        <v>52</v>
      </c>
      <c r="AG2281" t="s">
        <v>52</v>
      </c>
      <c r="AH2281" t="s">
        <v>52</v>
      </c>
      <c r="AI2281" t="s">
        <v>60</v>
      </c>
      <c r="AJ2281" t="s">
        <v>52</v>
      </c>
      <c r="AK2281" t="s">
        <v>69</v>
      </c>
      <c r="AL2281">
        <v>20.6</v>
      </c>
      <c r="AM2281">
        <v>20.6</v>
      </c>
      <c r="AN2281">
        <v>0</v>
      </c>
      <c r="AO2281">
        <v>0</v>
      </c>
      <c r="AP2281">
        <v>47.26</v>
      </c>
      <c r="AQ2281">
        <v>67.86</v>
      </c>
      <c r="AR2281">
        <v>1</v>
      </c>
      <c r="AS2281" t="s">
        <v>62</v>
      </c>
      <c r="AT2281" t="s">
        <v>53</v>
      </c>
      <c r="AU2281">
        <v>90</v>
      </c>
      <c r="AV2281">
        <v>3618</v>
      </c>
      <c r="AW2281" t="s">
        <v>80</v>
      </c>
      <c r="AX2281" t="s">
        <v>107</v>
      </c>
      <c r="AY2281" t="str">
        <f>IF(AND(Table1[[#This Row],[Contract]]="Month-to-Month", Table1[[#This Row],[Tenure in Months]]&lt;6, Table1[[#This Row],[Payment Method]]="Bank Withdrawal"), "High Risk", IF(OR(Table1[[#This Row],[Contract]]="Month-to-Month", Table1[[#This Row],[Tenure in Months]]&lt;12), "Medium Risk", "Low Risk"))</f>
        <v>Medium Risk</v>
      </c>
    </row>
    <row r="2282" spans="1:51" x14ac:dyDescent="0.35">
      <c r="A2282" t="s">
        <v>3246</v>
      </c>
      <c r="B2282" t="s">
        <v>51</v>
      </c>
      <c r="C2282">
        <v>54</v>
      </c>
      <c r="D2282" t="s">
        <v>52</v>
      </c>
      <c r="E2282" t="s">
        <v>52</v>
      </c>
      <c r="F2282" t="s">
        <v>52</v>
      </c>
      <c r="G2282" t="s">
        <v>52</v>
      </c>
      <c r="H2282">
        <v>0</v>
      </c>
      <c r="I2282" t="s">
        <v>54</v>
      </c>
      <c r="J2282" t="s">
        <v>55</v>
      </c>
      <c r="K2282" t="s">
        <v>168</v>
      </c>
      <c r="L2282">
        <v>93606</v>
      </c>
      <c r="M2282">
        <v>36.798881999999999</v>
      </c>
      <c r="N2282">
        <v>-120.01951099999999</v>
      </c>
      <c r="O2282">
        <v>807</v>
      </c>
      <c r="P2282" t="s">
        <v>57</v>
      </c>
      <c r="Q2282" t="s">
        <v>52</v>
      </c>
      <c r="R2282">
        <v>0</v>
      </c>
      <c r="S2282">
        <v>19</v>
      </c>
      <c r="T2282" t="s">
        <v>72</v>
      </c>
      <c r="U2282" t="s">
        <v>53</v>
      </c>
      <c r="V2282">
        <v>2.19</v>
      </c>
      <c r="W2282" t="s">
        <v>53</v>
      </c>
      <c r="X2282" t="s">
        <v>53</v>
      </c>
      <c r="Y2282" t="s">
        <v>68</v>
      </c>
      <c r="Z2282">
        <v>18</v>
      </c>
      <c r="AA2282" t="s">
        <v>52</v>
      </c>
      <c r="AB2282" t="s">
        <v>53</v>
      </c>
      <c r="AC2282" t="s">
        <v>52</v>
      </c>
      <c r="AD2282" t="s">
        <v>52</v>
      </c>
      <c r="AE2282" t="s">
        <v>53</v>
      </c>
      <c r="AF2282" t="s">
        <v>53</v>
      </c>
      <c r="AG2282" t="s">
        <v>53</v>
      </c>
      <c r="AH2282" t="s">
        <v>53</v>
      </c>
      <c r="AI2282" t="s">
        <v>60</v>
      </c>
      <c r="AJ2282" t="s">
        <v>53</v>
      </c>
      <c r="AK2282" t="s">
        <v>61</v>
      </c>
      <c r="AL2282">
        <v>99.95</v>
      </c>
      <c r="AM2282">
        <v>1931.75</v>
      </c>
      <c r="AN2282">
        <v>0</v>
      </c>
      <c r="AO2282">
        <v>0</v>
      </c>
      <c r="AP2282">
        <v>41.61</v>
      </c>
      <c r="AQ2282">
        <v>1973.36</v>
      </c>
      <c r="AR2282">
        <v>1</v>
      </c>
      <c r="AS2282" t="s">
        <v>62</v>
      </c>
      <c r="AT2282" t="s">
        <v>53</v>
      </c>
      <c r="AU2282">
        <v>76</v>
      </c>
      <c r="AV2282">
        <v>3670</v>
      </c>
      <c r="AW2282" t="s">
        <v>63</v>
      </c>
      <c r="AX2282" t="s">
        <v>84</v>
      </c>
      <c r="AY2282" t="str">
        <f>IF(AND(Table1[[#This Row],[Contract]]="Month-to-Month", Table1[[#This Row],[Tenure in Months]]&lt;6, Table1[[#This Row],[Payment Method]]="Bank Withdrawal"), "High Risk", IF(OR(Table1[[#This Row],[Contract]]="Month-to-Month", Table1[[#This Row],[Tenure in Months]]&lt;12), "Medium Risk", "Low Risk"))</f>
        <v>Medium Risk</v>
      </c>
    </row>
    <row r="2283" spans="1:51" x14ac:dyDescent="0.35">
      <c r="A2283" t="s">
        <v>3247</v>
      </c>
      <c r="B2283" t="s">
        <v>66</v>
      </c>
      <c r="C2283">
        <v>46</v>
      </c>
      <c r="D2283" t="s">
        <v>52</v>
      </c>
      <c r="E2283" t="s">
        <v>52</v>
      </c>
      <c r="F2283" t="s">
        <v>52</v>
      </c>
      <c r="G2283" t="s">
        <v>52</v>
      </c>
      <c r="H2283">
        <v>0</v>
      </c>
      <c r="I2283" t="s">
        <v>54</v>
      </c>
      <c r="J2283" t="s">
        <v>55</v>
      </c>
      <c r="K2283" t="s">
        <v>348</v>
      </c>
      <c r="L2283">
        <v>93612</v>
      </c>
      <c r="M2283">
        <v>36.814539000000003</v>
      </c>
      <c r="N2283">
        <v>-119.711868</v>
      </c>
      <c r="O2283">
        <v>33856</v>
      </c>
      <c r="P2283" t="s">
        <v>57</v>
      </c>
      <c r="Q2283" t="s">
        <v>52</v>
      </c>
      <c r="R2283">
        <v>0</v>
      </c>
      <c r="S2283">
        <v>10</v>
      </c>
      <c r="T2283" t="s">
        <v>72</v>
      </c>
      <c r="U2283" t="s">
        <v>53</v>
      </c>
      <c r="V2283">
        <v>49.5</v>
      </c>
      <c r="W2283" t="s">
        <v>53</v>
      </c>
      <c r="X2283" t="s">
        <v>53</v>
      </c>
      <c r="Y2283" t="s">
        <v>68</v>
      </c>
      <c r="Z2283">
        <v>19</v>
      </c>
      <c r="AA2283" t="s">
        <v>52</v>
      </c>
      <c r="AB2283" t="s">
        <v>53</v>
      </c>
      <c r="AC2283" t="s">
        <v>52</v>
      </c>
      <c r="AD2283" t="s">
        <v>52</v>
      </c>
      <c r="AE2283" t="s">
        <v>52</v>
      </c>
      <c r="AF2283" t="s">
        <v>52</v>
      </c>
      <c r="AG2283" t="s">
        <v>52</v>
      </c>
      <c r="AH2283" t="s">
        <v>53</v>
      </c>
      <c r="AI2283" t="s">
        <v>60</v>
      </c>
      <c r="AJ2283" t="s">
        <v>53</v>
      </c>
      <c r="AK2283" t="s">
        <v>69</v>
      </c>
      <c r="AL2283">
        <v>81</v>
      </c>
      <c r="AM2283">
        <v>818.05</v>
      </c>
      <c r="AN2283">
        <v>0</v>
      </c>
      <c r="AO2283">
        <v>0</v>
      </c>
      <c r="AP2283">
        <v>495</v>
      </c>
      <c r="AQ2283">
        <v>1313.05</v>
      </c>
      <c r="AR2283">
        <v>2</v>
      </c>
      <c r="AS2283" t="s">
        <v>62</v>
      </c>
      <c r="AT2283" t="s">
        <v>53</v>
      </c>
      <c r="AU2283">
        <v>95</v>
      </c>
      <c r="AV2283">
        <v>2946</v>
      </c>
      <c r="AW2283" t="s">
        <v>120</v>
      </c>
      <c r="AX2283" t="s">
        <v>121</v>
      </c>
      <c r="AY2283" t="str">
        <f>IF(AND(Table1[[#This Row],[Contract]]="Month-to-Month", Table1[[#This Row],[Tenure in Months]]&lt;6, Table1[[#This Row],[Payment Method]]="Bank Withdrawal"), "High Risk", IF(OR(Table1[[#This Row],[Contract]]="Month-to-Month", Table1[[#This Row],[Tenure in Months]]&lt;12), "Medium Risk", "Low Risk"))</f>
        <v>Medium Risk</v>
      </c>
    </row>
    <row r="2284" spans="1:51" x14ac:dyDescent="0.35">
      <c r="A2284" t="s">
        <v>3248</v>
      </c>
      <c r="B2284" t="s">
        <v>66</v>
      </c>
      <c r="C2284">
        <v>53</v>
      </c>
      <c r="D2284" t="s">
        <v>52</v>
      </c>
      <c r="E2284" t="s">
        <v>52</v>
      </c>
      <c r="F2284" t="s">
        <v>52</v>
      </c>
      <c r="G2284" t="s">
        <v>52</v>
      </c>
      <c r="H2284">
        <v>0</v>
      </c>
      <c r="I2284" t="s">
        <v>54</v>
      </c>
      <c r="J2284" t="s">
        <v>55</v>
      </c>
      <c r="K2284" t="s">
        <v>2471</v>
      </c>
      <c r="L2284">
        <v>93628</v>
      </c>
      <c r="M2284">
        <v>36.807594999999999</v>
      </c>
      <c r="N2284">
        <v>-118.901544</v>
      </c>
      <c r="O2284">
        <v>93</v>
      </c>
      <c r="P2284" t="s">
        <v>57</v>
      </c>
      <c r="Q2284" t="s">
        <v>52</v>
      </c>
      <c r="R2284">
        <v>0</v>
      </c>
      <c r="S2284">
        <v>1</v>
      </c>
      <c r="T2284" t="s">
        <v>67</v>
      </c>
      <c r="U2284" t="s">
        <v>53</v>
      </c>
      <c r="V2284">
        <v>42.09</v>
      </c>
      <c r="W2284" t="s">
        <v>52</v>
      </c>
      <c r="X2284" t="s">
        <v>53</v>
      </c>
      <c r="Y2284" t="s">
        <v>68</v>
      </c>
      <c r="Z2284">
        <v>9</v>
      </c>
      <c r="AA2284" t="s">
        <v>52</v>
      </c>
      <c r="AB2284" t="s">
        <v>52</v>
      </c>
      <c r="AC2284" t="s">
        <v>52</v>
      </c>
      <c r="AD2284" t="s">
        <v>52</v>
      </c>
      <c r="AE2284" t="s">
        <v>52</v>
      </c>
      <c r="AF2284" t="s">
        <v>52</v>
      </c>
      <c r="AG2284" t="s">
        <v>52</v>
      </c>
      <c r="AH2284" t="s">
        <v>53</v>
      </c>
      <c r="AI2284" t="s">
        <v>60</v>
      </c>
      <c r="AJ2284" t="s">
        <v>53</v>
      </c>
      <c r="AK2284" t="s">
        <v>69</v>
      </c>
      <c r="AL2284">
        <v>70.150000000000006</v>
      </c>
      <c r="AM2284">
        <v>70.150000000000006</v>
      </c>
      <c r="AN2284">
        <v>0</v>
      </c>
      <c r="AO2284">
        <v>0</v>
      </c>
      <c r="AP2284">
        <v>42.09</v>
      </c>
      <c r="AQ2284">
        <v>112.24</v>
      </c>
      <c r="AR2284">
        <v>1</v>
      </c>
      <c r="AS2284" t="s">
        <v>62</v>
      </c>
      <c r="AT2284" t="s">
        <v>53</v>
      </c>
      <c r="AU2284">
        <v>90</v>
      </c>
      <c r="AV2284">
        <v>5773</v>
      </c>
      <c r="AW2284" t="s">
        <v>63</v>
      </c>
      <c r="AX2284" t="s">
        <v>84</v>
      </c>
      <c r="AY2284" t="str">
        <f>IF(AND(Table1[[#This Row],[Contract]]="Month-to-Month", Table1[[#This Row],[Tenure in Months]]&lt;6, Table1[[#This Row],[Payment Method]]="Bank Withdrawal"), "High Risk", IF(OR(Table1[[#This Row],[Contract]]="Month-to-Month", Table1[[#This Row],[Tenure in Months]]&lt;12), "Medium Risk", "Low Risk"))</f>
        <v>Medium Risk</v>
      </c>
    </row>
    <row r="2285" spans="1:51" x14ac:dyDescent="0.35">
      <c r="A2285" t="s">
        <v>3249</v>
      </c>
      <c r="B2285" t="s">
        <v>66</v>
      </c>
      <c r="C2285">
        <v>29</v>
      </c>
      <c r="D2285" t="s">
        <v>53</v>
      </c>
      <c r="E2285" t="s">
        <v>52</v>
      </c>
      <c r="F2285" t="s">
        <v>52</v>
      </c>
      <c r="G2285" t="s">
        <v>52</v>
      </c>
      <c r="H2285">
        <v>0</v>
      </c>
      <c r="I2285" t="s">
        <v>54</v>
      </c>
      <c r="J2285" t="s">
        <v>55</v>
      </c>
      <c r="K2285" t="s">
        <v>3250</v>
      </c>
      <c r="L2285">
        <v>93656</v>
      </c>
      <c r="M2285">
        <v>36.452210999999998</v>
      </c>
      <c r="N2285">
        <v>-119.94575</v>
      </c>
      <c r="O2285">
        <v>5729</v>
      </c>
      <c r="P2285" t="s">
        <v>57</v>
      </c>
      <c r="Q2285" t="s">
        <v>52</v>
      </c>
      <c r="R2285">
        <v>0</v>
      </c>
      <c r="S2285">
        <v>39</v>
      </c>
      <c r="T2285" t="s">
        <v>75</v>
      </c>
      <c r="U2285" t="s">
        <v>53</v>
      </c>
      <c r="V2285">
        <v>4.4800000000000004</v>
      </c>
      <c r="W2285" t="s">
        <v>52</v>
      </c>
      <c r="X2285" t="s">
        <v>53</v>
      </c>
      <c r="Y2285" t="s">
        <v>68</v>
      </c>
      <c r="Z2285">
        <v>71</v>
      </c>
      <c r="AA2285" t="s">
        <v>53</v>
      </c>
      <c r="AB2285" t="s">
        <v>52</v>
      </c>
      <c r="AC2285" t="s">
        <v>53</v>
      </c>
      <c r="AD2285" t="s">
        <v>53</v>
      </c>
      <c r="AE2285" t="s">
        <v>53</v>
      </c>
      <c r="AF2285" t="s">
        <v>52</v>
      </c>
      <c r="AG2285" t="s">
        <v>53</v>
      </c>
      <c r="AH2285" t="s">
        <v>53</v>
      </c>
      <c r="AI2285" t="s">
        <v>124</v>
      </c>
      <c r="AJ2285" t="s">
        <v>53</v>
      </c>
      <c r="AK2285" t="s">
        <v>61</v>
      </c>
      <c r="AL2285">
        <v>95.55</v>
      </c>
      <c r="AM2285">
        <v>3692.85</v>
      </c>
      <c r="AN2285">
        <v>0</v>
      </c>
      <c r="AO2285">
        <v>0</v>
      </c>
      <c r="AP2285">
        <v>174.72</v>
      </c>
      <c r="AQ2285">
        <v>3867.5699999999902</v>
      </c>
      <c r="AR2285">
        <v>1</v>
      </c>
      <c r="AS2285" t="s">
        <v>62</v>
      </c>
      <c r="AT2285" t="s">
        <v>53</v>
      </c>
      <c r="AU2285">
        <v>73</v>
      </c>
      <c r="AV2285">
        <v>2767</v>
      </c>
      <c r="AW2285" t="s">
        <v>120</v>
      </c>
      <c r="AX2285" t="s">
        <v>220</v>
      </c>
      <c r="AY2285" t="str">
        <f>IF(AND(Table1[[#This Row],[Contract]]="Month-to-Month", Table1[[#This Row],[Tenure in Months]]&lt;6, Table1[[#This Row],[Payment Method]]="Bank Withdrawal"), "High Risk", IF(OR(Table1[[#This Row],[Contract]]="Month-to-Month", Table1[[#This Row],[Tenure in Months]]&lt;12), "Medium Risk", "Low Risk"))</f>
        <v>Low Risk</v>
      </c>
    </row>
    <row r="2286" spans="1:51" x14ac:dyDescent="0.35">
      <c r="A2286" t="s">
        <v>3251</v>
      </c>
      <c r="B2286" t="s">
        <v>66</v>
      </c>
      <c r="C2286">
        <v>42</v>
      </c>
      <c r="D2286" t="s">
        <v>52</v>
      </c>
      <c r="E2286" t="s">
        <v>52</v>
      </c>
      <c r="F2286" t="s">
        <v>52</v>
      </c>
      <c r="G2286" t="s">
        <v>52</v>
      </c>
      <c r="H2286">
        <v>0</v>
      </c>
      <c r="I2286" t="s">
        <v>54</v>
      </c>
      <c r="J2286" t="s">
        <v>55</v>
      </c>
      <c r="K2286" t="s">
        <v>358</v>
      </c>
      <c r="L2286">
        <v>93668</v>
      </c>
      <c r="M2286">
        <v>36.635660999999999</v>
      </c>
      <c r="N2286">
        <v>-120.28864400000001</v>
      </c>
      <c r="O2286">
        <v>1130</v>
      </c>
      <c r="P2286" t="s">
        <v>57</v>
      </c>
      <c r="Q2286" t="s">
        <v>52</v>
      </c>
      <c r="R2286">
        <v>0</v>
      </c>
      <c r="S2286">
        <v>36</v>
      </c>
      <c r="T2286" t="s">
        <v>58</v>
      </c>
      <c r="U2286" t="s">
        <v>53</v>
      </c>
      <c r="V2286">
        <v>27.72</v>
      </c>
      <c r="W2286" t="s">
        <v>52</v>
      </c>
      <c r="X2286" t="s">
        <v>53</v>
      </c>
      <c r="Y2286" t="s">
        <v>68</v>
      </c>
      <c r="Z2286">
        <v>24</v>
      </c>
      <c r="AA2286" t="s">
        <v>52</v>
      </c>
      <c r="AB2286" t="s">
        <v>52</v>
      </c>
      <c r="AC2286" t="s">
        <v>53</v>
      </c>
      <c r="AD2286" t="s">
        <v>53</v>
      </c>
      <c r="AE2286" t="s">
        <v>52</v>
      </c>
      <c r="AF2286" t="s">
        <v>53</v>
      </c>
      <c r="AG2286" t="s">
        <v>53</v>
      </c>
      <c r="AH2286" t="s">
        <v>53</v>
      </c>
      <c r="AI2286" t="s">
        <v>60</v>
      </c>
      <c r="AJ2286" t="s">
        <v>53</v>
      </c>
      <c r="AK2286" t="s">
        <v>61</v>
      </c>
      <c r="AL2286">
        <v>87.55</v>
      </c>
      <c r="AM2286">
        <v>3078.1</v>
      </c>
      <c r="AN2286">
        <v>0</v>
      </c>
      <c r="AO2286">
        <v>0</v>
      </c>
      <c r="AP2286">
        <v>997.92</v>
      </c>
      <c r="AQ2286">
        <v>4076.02</v>
      </c>
      <c r="AR2286">
        <v>1</v>
      </c>
      <c r="AS2286" t="s">
        <v>62</v>
      </c>
      <c r="AT2286" t="s">
        <v>53</v>
      </c>
      <c r="AU2286">
        <v>92</v>
      </c>
      <c r="AV2286">
        <v>2558</v>
      </c>
      <c r="AW2286" t="s">
        <v>63</v>
      </c>
      <c r="AX2286" t="s">
        <v>84</v>
      </c>
      <c r="AY2286" t="str">
        <f>IF(AND(Table1[[#This Row],[Contract]]="Month-to-Month", Table1[[#This Row],[Tenure in Months]]&lt;6, Table1[[#This Row],[Payment Method]]="Bank Withdrawal"), "High Risk", IF(OR(Table1[[#This Row],[Contract]]="Month-to-Month", Table1[[#This Row],[Tenure in Months]]&lt;12), "Medium Risk", "Low Risk"))</f>
        <v>Medium Risk</v>
      </c>
    </row>
    <row r="2287" spans="1:51" x14ac:dyDescent="0.35">
      <c r="A2287" t="s">
        <v>3252</v>
      </c>
      <c r="B2287" t="s">
        <v>66</v>
      </c>
      <c r="C2287">
        <v>26</v>
      </c>
      <c r="D2287" t="s">
        <v>53</v>
      </c>
      <c r="E2287" t="s">
        <v>52</v>
      </c>
      <c r="F2287" t="s">
        <v>52</v>
      </c>
      <c r="G2287" t="s">
        <v>52</v>
      </c>
      <c r="H2287">
        <v>0</v>
      </c>
      <c r="I2287" t="s">
        <v>54</v>
      </c>
      <c r="J2287" t="s">
        <v>55</v>
      </c>
      <c r="K2287" t="s">
        <v>1934</v>
      </c>
      <c r="L2287">
        <v>91773</v>
      </c>
      <c r="M2287">
        <v>34.102119000000002</v>
      </c>
      <c r="N2287">
        <v>-117.815532</v>
      </c>
      <c r="O2287">
        <v>33878</v>
      </c>
      <c r="P2287" t="s">
        <v>57</v>
      </c>
      <c r="Q2287" t="s">
        <v>52</v>
      </c>
      <c r="R2287">
        <v>0</v>
      </c>
      <c r="S2287">
        <v>5</v>
      </c>
      <c r="T2287" t="s">
        <v>67</v>
      </c>
      <c r="U2287" t="s">
        <v>53</v>
      </c>
      <c r="V2287">
        <v>34.49</v>
      </c>
      <c r="W2287" t="s">
        <v>53</v>
      </c>
      <c r="X2287" t="s">
        <v>53</v>
      </c>
      <c r="Y2287" t="s">
        <v>68</v>
      </c>
      <c r="Z2287">
        <v>46</v>
      </c>
      <c r="AA2287" t="s">
        <v>52</v>
      </c>
      <c r="AB2287" t="s">
        <v>52</v>
      </c>
      <c r="AC2287" t="s">
        <v>52</v>
      </c>
      <c r="AD2287" t="s">
        <v>52</v>
      </c>
      <c r="AE2287" t="s">
        <v>53</v>
      </c>
      <c r="AF2287" t="s">
        <v>52</v>
      </c>
      <c r="AG2287" t="s">
        <v>53</v>
      </c>
      <c r="AH2287" t="s">
        <v>53</v>
      </c>
      <c r="AI2287" t="s">
        <v>60</v>
      </c>
      <c r="AJ2287" t="s">
        <v>53</v>
      </c>
      <c r="AK2287" t="s">
        <v>61</v>
      </c>
      <c r="AL2287">
        <v>85.2</v>
      </c>
      <c r="AM2287">
        <v>474.8</v>
      </c>
      <c r="AN2287">
        <v>0</v>
      </c>
      <c r="AO2287">
        <v>0</v>
      </c>
      <c r="AP2287">
        <v>172.45</v>
      </c>
      <c r="AQ2287">
        <v>647.25</v>
      </c>
      <c r="AR2287">
        <v>3</v>
      </c>
      <c r="AS2287" t="s">
        <v>62</v>
      </c>
      <c r="AT2287" t="s">
        <v>53</v>
      </c>
      <c r="AU2287">
        <v>87</v>
      </c>
      <c r="AV2287">
        <v>4109</v>
      </c>
      <c r="AW2287" t="s">
        <v>120</v>
      </c>
      <c r="AX2287" t="s">
        <v>220</v>
      </c>
      <c r="AY2287" t="str">
        <f>IF(AND(Table1[[#This Row],[Contract]]="Month-to-Month", Table1[[#This Row],[Tenure in Months]]&lt;6, Table1[[#This Row],[Payment Method]]="Bank Withdrawal"), "High Risk", IF(OR(Table1[[#This Row],[Contract]]="Month-to-Month", Table1[[#This Row],[Tenure in Months]]&lt;12), "Medium Risk", "Low Risk"))</f>
        <v>High Risk</v>
      </c>
    </row>
    <row r="2288" spans="1:51" x14ac:dyDescent="0.35">
      <c r="A2288" t="s">
        <v>3253</v>
      </c>
      <c r="B2288" t="s">
        <v>66</v>
      </c>
      <c r="C2288">
        <v>28</v>
      </c>
      <c r="D2288" t="s">
        <v>53</v>
      </c>
      <c r="E2288" t="s">
        <v>52</v>
      </c>
      <c r="F2288" t="s">
        <v>52</v>
      </c>
      <c r="G2288" t="s">
        <v>52</v>
      </c>
      <c r="H2288">
        <v>0</v>
      </c>
      <c r="I2288" t="s">
        <v>54</v>
      </c>
      <c r="J2288" t="s">
        <v>55</v>
      </c>
      <c r="K2288" t="s">
        <v>175</v>
      </c>
      <c r="L2288">
        <v>93720</v>
      </c>
      <c r="M2288">
        <v>36.878709000000001</v>
      </c>
      <c r="N2288">
        <v>-119.7645</v>
      </c>
      <c r="O2288">
        <v>45087</v>
      </c>
      <c r="P2288" t="s">
        <v>57</v>
      </c>
      <c r="Q2288" t="s">
        <v>52</v>
      </c>
      <c r="R2288">
        <v>0</v>
      </c>
      <c r="S2288">
        <v>13</v>
      </c>
      <c r="T2288" t="s">
        <v>72</v>
      </c>
      <c r="U2288" t="s">
        <v>52</v>
      </c>
      <c r="V2288">
        <v>0</v>
      </c>
      <c r="W2288" t="s">
        <v>52</v>
      </c>
      <c r="X2288" t="s">
        <v>53</v>
      </c>
      <c r="Y2288" t="s">
        <v>110</v>
      </c>
      <c r="Z2288">
        <v>53</v>
      </c>
      <c r="AA2288" t="s">
        <v>52</v>
      </c>
      <c r="AB2288" t="s">
        <v>52</v>
      </c>
      <c r="AC2288" t="s">
        <v>52</v>
      </c>
      <c r="AD2288" t="s">
        <v>52</v>
      </c>
      <c r="AE2288" t="s">
        <v>52</v>
      </c>
      <c r="AF2288" t="s">
        <v>53</v>
      </c>
      <c r="AG2288" t="s">
        <v>53</v>
      </c>
      <c r="AH2288" t="s">
        <v>53</v>
      </c>
      <c r="AI2288" t="s">
        <v>60</v>
      </c>
      <c r="AJ2288" t="s">
        <v>53</v>
      </c>
      <c r="AK2288" t="s">
        <v>61</v>
      </c>
      <c r="AL2288">
        <v>35.1</v>
      </c>
      <c r="AM2288">
        <v>446.1</v>
      </c>
      <c r="AN2288">
        <v>0</v>
      </c>
      <c r="AO2288">
        <v>0</v>
      </c>
      <c r="AP2288">
        <v>0</v>
      </c>
      <c r="AQ2288">
        <v>446.1</v>
      </c>
      <c r="AR2288">
        <v>3</v>
      </c>
      <c r="AS2288" t="s">
        <v>62</v>
      </c>
      <c r="AT2288" t="s">
        <v>53</v>
      </c>
      <c r="AU2288">
        <v>79</v>
      </c>
      <c r="AV2288">
        <v>3104</v>
      </c>
      <c r="AW2288" t="s">
        <v>120</v>
      </c>
      <c r="AX2288" t="s">
        <v>220</v>
      </c>
      <c r="AY2288" t="str">
        <f>IF(AND(Table1[[#This Row],[Contract]]="Month-to-Month", Table1[[#This Row],[Tenure in Months]]&lt;6, Table1[[#This Row],[Payment Method]]="Bank Withdrawal"), "High Risk", IF(OR(Table1[[#This Row],[Contract]]="Month-to-Month", Table1[[#This Row],[Tenure in Months]]&lt;12), "Medium Risk", "Low Risk"))</f>
        <v>Medium Risk</v>
      </c>
    </row>
    <row r="2289" spans="1:51" x14ac:dyDescent="0.35">
      <c r="A2289" t="s">
        <v>3254</v>
      </c>
      <c r="B2289" t="s">
        <v>51</v>
      </c>
      <c r="C2289">
        <v>33</v>
      </c>
      <c r="D2289" t="s">
        <v>52</v>
      </c>
      <c r="E2289" t="s">
        <v>52</v>
      </c>
      <c r="F2289" t="s">
        <v>53</v>
      </c>
      <c r="G2289" t="s">
        <v>52</v>
      </c>
      <c r="H2289">
        <v>0</v>
      </c>
      <c r="I2289" t="s">
        <v>54</v>
      </c>
      <c r="J2289" t="s">
        <v>55</v>
      </c>
      <c r="K2289" t="s">
        <v>175</v>
      </c>
      <c r="L2289">
        <v>93726</v>
      </c>
      <c r="M2289">
        <v>36.793601000000002</v>
      </c>
      <c r="N2289">
        <v>-119.76113100000001</v>
      </c>
      <c r="O2289">
        <v>39148</v>
      </c>
      <c r="P2289" t="s">
        <v>57</v>
      </c>
      <c r="Q2289" t="s">
        <v>52</v>
      </c>
      <c r="R2289">
        <v>0</v>
      </c>
      <c r="S2289">
        <v>5</v>
      </c>
      <c r="T2289" t="s">
        <v>67</v>
      </c>
      <c r="U2289" t="s">
        <v>53</v>
      </c>
      <c r="V2289">
        <v>25.11</v>
      </c>
      <c r="W2289" t="s">
        <v>53</v>
      </c>
      <c r="X2289" t="s">
        <v>53</v>
      </c>
      <c r="Y2289" t="s">
        <v>68</v>
      </c>
      <c r="Z2289">
        <v>26</v>
      </c>
      <c r="AA2289" t="s">
        <v>52</v>
      </c>
      <c r="AB2289" t="s">
        <v>53</v>
      </c>
      <c r="AC2289" t="s">
        <v>52</v>
      </c>
      <c r="AD2289" t="s">
        <v>52</v>
      </c>
      <c r="AE2289" t="s">
        <v>52</v>
      </c>
      <c r="AF2289" t="s">
        <v>52</v>
      </c>
      <c r="AG2289" t="s">
        <v>52</v>
      </c>
      <c r="AH2289" t="s">
        <v>53</v>
      </c>
      <c r="AI2289" t="s">
        <v>60</v>
      </c>
      <c r="AJ2289" t="s">
        <v>53</v>
      </c>
      <c r="AK2289" t="s">
        <v>61</v>
      </c>
      <c r="AL2289">
        <v>81.3</v>
      </c>
      <c r="AM2289">
        <v>416.3</v>
      </c>
      <c r="AN2289">
        <v>0</v>
      </c>
      <c r="AO2289">
        <v>0</v>
      </c>
      <c r="AP2289">
        <v>125.55</v>
      </c>
      <c r="AQ2289">
        <v>541.85</v>
      </c>
      <c r="AR2289">
        <v>2</v>
      </c>
      <c r="AS2289" t="s">
        <v>62</v>
      </c>
      <c r="AT2289" t="s">
        <v>53</v>
      </c>
      <c r="AU2289">
        <v>91</v>
      </c>
      <c r="AV2289">
        <v>3819</v>
      </c>
      <c r="AW2289" t="s">
        <v>120</v>
      </c>
      <c r="AX2289" t="s">
        <v>220</v>
      </c>
      <c r="AY2289" t="str">
        <f>IF(AND(Table1[[#This Row],[Contract]]="Month-to-Month", Table1[[#This Row],[Tenure in Months]]&lt;6, Table1[[#This Row],[Payment Method]]="Bank Withdrawal"), "High Risk", IF(OR(Table1[[#This Row],[Contract]]="Month-to-Month", Table1[[#This Row],[Tenure in Months]]&lt;12), "Medium Risk", "Low Risk"))</f>
        <v>High Risk</v>
      </c>
    </row>
    <row r="2290" spans="1:51" x14ac:dyDescent="0.35">
      <c r="A2290" t="s">
        <v>3255</v>
      </c>
      <c r="B2290" t="s">
        <v>66</v>
      </c>
      <c r="C2290">
        <v>31</v>
      </c>
      <c r="D2290" t="s">
        <v>52</v>
      </c>
      <c r="E2290" t="s">
        <v>52</v>
      </c>
      <c r="F2290" t="s">
        <v>52</v>
      </c>
      <c r="G2290" t="s">
        <v>53</v>
      </c>
      <c r="H2290">
        <v>5</v>
      </c>
      <c r="I2290" t="s">
        <v>54</v>
      </c>
      <c r="J2290" t="s">
        <v>55</v>
      </c>
      <c r="K2290" t="s">
        <v>1265</v>
      </c>
      <c r="L2290">
        <v>93901</v>
      </c>
      <c r="M2290">
        <v>36.64152</v>
      </c>
      <c r="N2290">
        <v>-121.62218799999999</v>
      </c>
      <c r="O2290">
        <v>35739</v>
      </c>
      <c r="P2290" t="s">
        <v>57</v>
      </c>
      <c r="Q2290" t="s">
        <v>52</v>
      </c>
      <c r="R2290">
        <v>0</v>
      </c>
      <c r="S2290">
        <v>2</v>
      </c>
      <c r="T2290" t="s">
        <v>58</v>
      </c>
      <c r="U2290" t="s">
        <v>53</v>
      </c>
      <c r="V2290">
        <v>29.81</v>
      </c>
      <c r="W2290" t="s">
        <v>52</v>
      </c>
      <c r="X2290" t="s">
        <v>52</v>
      </c>
      <c r="Y2290" t="s">
        <v>58</v>
      </c>
      <c r="Z2290">
        <v>0</v>
      </c>
      <c r="AA2290" t="s">
        <v>52</v>
      </c>
      <c r="AB2290" t="s">
        <v>52</v>
      </c>
      <c r="AC2290" t="s">
        <v>52</v>
      </c>
      <c r="AD2290" t="s">
        <v>52</v>
      </c>
      <c r="AE2290" t="s">
        <v>52</v>
      </c>
      <c r="AF2290" t="s">
        <v>52</v>
      </c>
      <c r="AG2290" t="s">
        <v>52</v>
      </c>
      <c r="AH2290" t="s">
        <v>52</v>
      </c>
      <c r="AI2290" t="s">
        <v>60</v>
      </c>
      <c r="AJ2290" t="s">
        <v>53</v>
      </c>
      <c r="AK2290" t="s">
        <v>61</v>
      </c>
      <c r="AL2290">
        <v>19.600000000000001</v>
      </c>
      <c r="AM2290">
        <v>35.85</v>
      </c>
      <c r="AN2290">
        <v>0</v>
      </c>
      <c r="AO2290">
        <v>0</v>
      </c>
      <c r="AP2290">
        <v>59.62</v>
      </c>
      <c r="AQ2290">
        <v>95.47</v>
      </c>
      <c r="AR2290">
        <v>3</v>
      </c>
      <c r="AS2290" t="s">
        <v>62</v>
      </c>
      <c r="AT2290" t="s">
        <v>53</v>
      </c>
      <c r="AU2290">
        <v>66</v>
      </c>
      <c r="AV2290">
        <v>2843</v>
      </c>
      <c r="AW2290" t="s">
        <v>120</v>
      </c>
      <c r="AX2290" t="s">
        <v>121</v>
      </c>
      <c r="AY2290" t="str">
        <f>IF(AND(Table1[[#This Row],[Contract]]="Month-to-Month", Table1[[#This Row],[Tenure in Months]]&lt;6, Table1[[#This Row],[Payment Method]]="Bank Withdrawal"), "High Risk", IF(OR(Table1[[#This Row],[Contract]]="Month-to-Month", Table1[[#This Row],[Tenure in Months]]&lt;12), "Medium Risk", "Low Risk"))</f>
        <v>High Risk</v>
      </c>
    </row>
    <row r="2291" spans="1:51" x14ac:dyDescent="0.35">
      <c r="A2291" t="s">
        <v>3256</v>
      </c>
      <c r="B2291" t="s">
        <v>66</v>
      </c>
      <c r="C2291">
        <v>29</v>
      </c>
      <c r="D2291" t="s">
        <v>53</v>
      </c>
      <c r="E2291" t="s">
        <v>52</v>
      </c>
      <c r="F2291" t="s">
        <v>53</v>
      </c>
      <c r="G2291" t="s">
        <v>52</v>
      </c>
      <c r="H2291">
        <v>0</v>
      </c>
      <c r="I2291" t="s">
        <v>54</v>
      </c>
      <c r="J2291" t="s">
        <v>55</v>
      </c>
      <c r="K2291" t="s">
        <v>1265</v>
      </c>
      <c r="L2291">
        <v>93908</v>
      </c>
      <c r="M2291">
        <v>36.624338000000002</v>
      </c>
      <c r="N2291">
        <v>-121.615669</v>
      </c>
      <c r="O2291">
        <v>13027</v>
      </c>
      <c r="P2291" t="s">
        <v>57</v>
      </c>
      <c r="Q2291" t="s">
        <v>53</v>
      </c>
      <c r="R2291">
        <v>1</v>
      </c>
      <c r="S2291">
        <v>17</v>
      </c>
      <c r="T2291" t="s">
        <v>58</v>
      </c>
      <c r="U2291" t="s">
        <v>53</v>
      </c>
      <c r="V2291">
        <v>47.76</v>
      </c>
      <c r="W2291" t="s">
        <v>53</v>
      </c>
      <c r="X2291" t="s">
        <v>53</v>
      </c>
      <c r="Y2291" t="s">
        <v>68</v>
      </c>
      <c r="Z2291">
        <v>26</v>
      </c>
      <c r="AA2291" t="s">
        <v>52</v>
      </c>
      <c r="AB2291" t="s">
        <v>52</v>
      </c>
      <c r="AC2291" t="s">
        <v>52</v>
      </c>
      <c r="AD2291" t="s">
        <v>52</v>
      </c>
      <c r="AE2291" t="s">
        <v>52</v>
      </c>
      <c r="AF2291" t="s">
        <v>53</v>
      </c>
      <c r="AG2291" t="s">
        <v>53</v>
      </c>
      <c r="AH2291" t="s">
        <v>53</v>
      </c>
      <c r="AI2291" t="s">
        <v>60</v>
      </c>
      <c r="AJ2291" t="s">
        <v>53</v>
      </c>
      <c r="AK2291" t="s">
        <v>61</v>
      </c>
      <c r="AL2291">
        <v>85.45</v>
      </c>
      <c r="AM2291">
        <v>1451.6</v>
      </c>
      <c r="AN2291">
        <v>0</v>
      </c>
      <c r="AO2291">
        <v>0</v>
      </c>
      <c r="AP2291">
        <v>811.92</v>
      </c>
      <c r="AQ2291">
        <v>2263.52</v>
      </c>
      <c r="AR2291">
        <v>3</v>
      </c>
      <c r="AS2291" t="s">
        <v>62</v>
      </c>
      <c r="AT2291" t="s">
        <v>53</v>
      </c>
      <c r="AU2291">
        <v>94</v>
      </c>
      <c r="AV2291">
        <v>3670</v>
      </c>
      <c r="AW2291" t="s">
        <v>120</v>
      </c>
      <c r="AX2291" t="s">
        <v>121</v>
      </c>
      <c r="AY2291" t="str">
        <f>IF(AND(Table1[[#This Row],[Contract]]="Month-to-Month", Table1[[#This Row],[Tenure in Months]]&lt;6, Table1[[#This Row],[Payment Method]]="Bank Withdrawal"), "High Risk", IF(OR(Table1[[#This Row],[Contract]]="Month-to-Month", Table1[[#This Row],[Tenure in Months]]&lt;12), "Medium Risk", "Low Risk"))</f>
        <v>Medium Risk</v>
      </c>
    </row>
    <row r="2292" spans="1:51" x14ac:dyDescent="0.35">
      <c r="A2292" t="s">
        <v>3257</v>
      </c>
      <c r="B2292" t="s">
        <v>51</v>
      </c>
      <c r="C2292">
        <v>57</v>
      </c>
      <c r="D2292" t="s">
        <v>52</v>
      </c>
      <c r="E2292" t="s">
        <v>52</v>
      </c>
      <c r="F2292" t="s">
        <v>53</v>
      </c>
      <c r="G2292" t="s">
        <v>52</v>
      </c>
      <c r="H2292">
        <v>0</v>
      </c>
      <c r="I2292" t="s">
        <v>54</v>
      </c>
      <c r="J2292" t="s">
        <v>55</v>
      </c>
      <c r="K2292" t="s">
        <v>3258</v>
      </c>
      <c r="L2292">
        <v>93921</v>
      </c>
      <c r="M2292">
        <v>36.554617999999998</v>
      </c>
      <c r="N2292">
        <v>-121.922239</v>
      </c>
      <c r="O2292">
        <v>2966</v>
      </c>
      <c r="P2292" t="s">
        <v>57</v>
      </c>
      <c r="Q2292" t="s">
        <v>53</v>
      </c>
      <c r="R2292">
        <v>1</v>
      </c>
      <c r="S2292">
        <v>1</v>
      </c>
      <c r="T2292" t="s">
        <v>67</v>
      </c>
      <c r="U2292" t="s">
        <v>53</v>
      </c>
      <c r="V2292">
        <v>18.84</v>
      </c>
      <c r="W2292" t="s">
        <v>52</v>
      </c>
      <c r="X2292" t="s">
        <v>53</v>
      </c>
      <c r="Y2292" t="s">
        <v>68</v>
      </c>
      <c r="Z2292">
        <v>19</v>
      </c>
      <c r="AA2292" t="s">
        <v>52</v>
      </c>
      <c r="AB2292" t="s">
        <v>52</v>
      </c>
      <c r="AC2292" t="s">
        <v>52</v>
      </c>
      <c r="AD2292" t="s">
        <v>52</v>
      </c>
      <c r="AE2292" t="s">
        <v>52</v>
      </c>
      <c r="AF2292" t="s">
        <v>52</v>
      </c>
      <c r="AG2292" t="s">
        <v>52</v>
      </c>
      <c r="AH2292" t="s">
        <v>53</v>
      </c>
      <c r="AI2292" t="s">
        <v>60</v>
      </c>
      <c r="AJ2292" t="s">
        <v>53</v>
      </c>
      <c r="AK2292" t="s">
        <v>61</v>
      </c>
      <c r="AL2292">
        <v>71</v>
      </c>
      <c r="AM2292">
        <v>71</v>
      </c>
      <c r="AN2292">
        <v>0</v>
      </c>
      <c r="AO2292">
        <v>0</v>
      </c>
      <c r="AP2292">
        <v>18.84</v>
      </c>
      <c r="AQ2292">
        <v>89.84</v>
      </c>
      <c r="AR2292">
        <v>2</v>
      </c>
      <c r="AS2292" t="s">
        <v>62</v>
      </c>
      <c r="AT2292" t="s">
        <v>53</v>
      </c>
      <c r="AU2292">
        <v>89</v>
      </c>
      <c r="AV2292">
        <v>4207</v>
      </c>
      <c r="AW2292" t="s">
        <v>120</v>
      </c>
      <c r="AX2292" t="s">
        <v>121</v>
      </c>
      <c r="AY2292" t="str">
        <f>IF(AND(Table1[[#This Row],[Contract]]="Month-to-Month", Table1[[#This Row],[Tenure in Months]]&lt;6, Table1[[#This Row],[Payment Method]]="Bank Withdrawal"), "High Risk", IF(OR(Table1[[#This Row],[Contract]]="Month-to-Month", Table1[[#This Row],[Tenure in Months]]&lt;12), "Medium Risk", "Low Risk"))</f>
        <v>High Risk</v>
      </c>
    </row>
    <row r="2293" spans="1:51" x14ac:dyDescent="0.35">
      <c r="A2293" t="s">
        <v>3259</v>
      </c>
      <c r="B2293" t="s">
        <v>51</v>
      </c>
      <c r="C2293">
        <v>29</v>
      </c>
      <c r="D2293" t="s">
        <v>53</v>
      </c>
      <c r="E2293" t="s">
        <v>52</v>
      </c>
      <c r="F2293" t="s">
        <v>52</v>
      </c>
      <c r="G2293" t="s">
        <v>53</v>
      </c>
      <c r="H2293">
        <v>3</v>
      </c>
      <c r="I2293" t="s">
        <v>54</v>
      </c>
      <c r="J2293" t="s">
        <v>55</v>
      </c>
      <c r="K2293" t="s">
        <v>3260</v>
      </c>
      <c r="L2293">
        <v>93927</v>
      </c>
      <c r="M2293">
        <v>36.248708000000001</v>
      </c>
      <c r="N2293">
        <v>-121.386617</v>
      </c>
      <c r="O2293">
        <v>14204</v>
      </c>
      <c r="P2293" t="s">
        <v>57</v>
      </c>
      <c r="Q2293" t="s">
        <v>52</v>
      </c>
      <c r="R2293">
        <v>0</v>
      </c>
      <c r="S2293">
        <v>1</v>
      </c>
      <c r="T2293" t="s">
        <v>67</v>
      </c>
      <c r="U2293" t="s">
        <v>53</v>
      </c>
      <c r="V2293">
        <v>7.14</v>
      </c>
      <c r="W2293" t="s">
        <v>52</v>
      </c>
      <c r="X2293" t="s">
        <v>53</v>
      </c>
      <c r="Y2293" t="s">
        <v>59</v>
      </c>
      <c r="Z2293">
        <v>52</v>
      </c>
      <c r="AA2293" t="s">
        <v>52</v>
      </c>
      <c r="AB2293" t="s">
        <v>52</v>
      </c>
      <c r="AC2293" t="s">
        <v>52</v>
      </c>
      <c r="AD2293" t="s">
        <v>52</v>
      </c>
      <c r="AE2293" t="s">
        <v>52</v>
      </c>
      <c r="AF2293" t="s">
        <v>52</v>
      </c>
      <c r="AG2293" t="s">
        <v>53</v>
      </c>
      <c r="AH2293" t="s">
        <v>53</v>
      </c>
      <c r="AI2293" t="s">
        <v>60</v>
      </c>
      <c r="AJ2293" t="s">
        <v>53</v>
      </c>
      <c r="AK2293" t="s">
        <v>61</v>
      </c>
      <c r="AL2293">
        <v>44.4</v>
      </c>
      <c r="AM2293">
        <v>44.4</v>
      </c>
      <c r="AN2293">
        <v>0</v>
      </c>
      <c r="AO2293">
        <v>0</v>
      </c>
      <c r="AP2293">
        <v>7.14</v>
      </c>
      <c r="AQ2293">
        <v>51.54</v>
      </c>
      <c r="AR2293">
        <v>3</v>
      </c>
      <c r="AS2293" t="s">
        <v>62</v>
      </c>
      <c r="AT2293" t="s">
        <v>53</v>
      </c>
      <c r="AU2293">
        <v>82</v>
      </c>
      <c r="AV2293">
        <v>4067</v>
      </c>
      <c r="AW2293" t="s">
        <v>120</v>
      </c>
      <c r="AX2293" t="s">
        <v>220</v>
      </c>
      <c r="AY2293" t="str">
        <f>IF(AND(Table1[[#This Row],[Contract]]="Month-to-Month", Table1[[#This Row],[Tenure in Months]]&lt;6, Table1[[#This Row],[Payment Method]]="Bank Withdrawal"), "High Risk", IF(OR(Table1[[#This Row],[Contract]]="Month-to-Month", Table1[[#This Row],[Tenure in Months]]&lt;12), "Medium Risk", "Low Risk"))</f>
        <v>High Risk</v>
      </c>
    </row>
    <row r="2294" spans="1:51" x14ac:dyDescent="0.35">
      <c r="A2294" t="s">
        <v>3261</v>
      </c>
      <c r="B2294" t="s">
        <v>66</v>
      </c>
      <c r="C2294">
        <v>30</v>
      </c>
      <c r="D2294" t="s">
        <v>52</v>
      </c>
      <c r="E2294" t="s">
        <v>52</v>
      </c>
      <c r="F2294" t="s">
        <v>53</v>
      </c>
      <c r="G2294" t="s">
        <v>52</v>
      </c>
      <c r="H2294">
        <v>0</v>
      </c>
      <c r="I2294" t="s">
        <v>54</v>
      </c>
      <c r="J2294" t="s">
        <v>55</v>
      </c>
      <c r="K2294" t="s">
        <v>2881</v>
      </c>
      <c r="L2294">
        <v>93955</v>
      </c>
      <c r="M2294">
        <v>36.625114000000004</v>
      </c>
      <c r="N2294">
        <v>-121.823565</v>
      </c>
      <c r="O2294">
        <v>38244</v>
      </c>
      <c r="P2294" t="s">
        <v>57</v>
      </c>
      <c r="Q2294" t="s">
        <v>53</v>
      </c>
      <c r="R2294">
        <v>2</v>
      </c>
      <c r="S2294">
        <v>1</v>
      </c>
      <c r="T2294" t="s">
        <v>67</v>
      </c>
      <c r="U2294" t="s">
        <v>53</v>
      </c>
      <c r="V2294">
        <v>23.63</v>
      </c>
      <c r="W2294" t="s">
        <v>52</v>
      </c>
      <c r="X2294" t="s">
        <v>53</v>
      </c>
      <c r="Y2294" t="s">
        <v>68</v>
      </c>
      <c r="Z2294">
        <v>52</v>
      </c>
      <c r="AA2294" t="s">
        <v>52</v>
      </c>
      <c r="AB2294" t="s">
        <v>52</v>
      </c>
      <c r="AC2294" t="s">
        <v>52</v>
      </c>
      <c r="AD2294" t="s">
        <v>52</v>
      </c>
      <c r="AE2294" t="s">
        <v>53</v>
      </c>
      <c r="AF2294" t="s">
        <v>52</v>
      </c>
      <c r="AG2294" t="s">
        <v>52</v>
      </c>
      <c r="AH2294" t="s">
        <v>53</v>
      </c>
      <c r="AI2294" t="s">
        <v>60</v>
      </c>
      <c r="AJ2294" t="s">
        <v>53</v>
      </c>
      <c r="AK2294" t="s">
        <v>61</v>
      </c>
      <c r="AL2294">
        <v>79.349999999999994</v>
      </c>
      <c r="AM2294">
        <v>79.349999999999994</v>
      </c>
      <c r="AN2294">
        <v>0</v>
      </c>
      <c r="AO2294">
        <v>0</v>
      </c>
      <c r="AP2294">
        <v>23.63</v>
      </c>
      <c r="AQ2294">
        <v>102.979999999999</v>
      </c>
      <c r="AR2294">
        <v>2</v>
      </c>
      <c r="AS2294" t="s">
        <v>62</v>
      </c>
      <c r="AT2294" t="s">
        <v>53</v>
      </c>
      <c r="AU2294">
        <v>77</v>
      </c>
      <c r="AV2294">
        <v>3492</v>
      </c>
      <c r="AW2294" t="s">
        <v>120</v>
      </c>
      <c r="AX2294" t="s">
        <v>121</v>
      </c>
      <c r="AY2294" t="str">
        <f>IF(AND(Table1[[#This Row],[Contract]]="Month-to-Month", Table1[[#This Row],[Tenure in Months]]&lt;6, Table1[[#This Row],[Payment Method]]="Bank Withdrawal"), "High Risk", IF(OR(Table1[[#This Row],[Contract]]="Month-to-Month", Table1[[#This Row],[Tenure in Months]]&lt;12), "Medium Risk", "Low Risk"))</f>
        <v>High Risk</v>
      </c>
    </row>
    <row r="2295" spans="1:51" x14ac:dyDescent="0.35">
      <c r="A2295" t="s">
        <v>3262</v>
      </c>
      <c r="B2295" t="s">
        <v>66</v>
      </c>
      <c r="C2295">
        <v>53</v>
      </c>
      <c r="D2295" t="s">
        <v>52</v>
      </c>
      <c r="E2295" t="s">
        <v>52</v>
      </c>
      <c r="F2295" t="s">
        <v>52</v>
      </c>
      <c r="G2295" t="s">
        <v>52</v>
      </c>
      <c r="H2295">
        <v>0</v>
      </c>
      <c r="I2295" t="s">
        <v>54</v>
      </c>
      <c r="J2295" t="s">
        <v>55</v>
      </c>
      <c r="K2295" t="s">
        <v>1481</v>
      </c>
      <c r="L2295">
        <v>94010</v>
      </c>
      <c r="M2295">
        <v>37.570279999999997</v>
      </c>
      <c r="N2295">
        <v>-122.36577800000001</v>
      </c>
      <c r="O2295">
        <v>40346</v>
      </c>
      <c r="P2295" t="s">
        <v>57</v>
      </c>
      <c r="Q2295" t="s">
        <v>52</v>
      </c>
      <c r="R2295">
        <v>0</v>
      </c>
      <c r="S2295">
        <v>9</v>
      </c>
      <c r="T2295" t="s">
        <v>67</v>
      </c>
      <c r="U2295" t="s">
        <v>53</v>
      </c>
      <c r="V2295">
        <v>1.34</v>
      </c>
      <c r="W2295" t="s">
        <v>52</v>
      </c>
      <c r="X2295" t="s">
        <v>53</v>
      </c>
      <c r="Y2295" t="s">
        <v>68</v>
      </c>
      <c r="Z2295">
        <v>9</v>
      </c>
      <c r="AA2295" t="s">
        <v>52</v>
      </c>
      <c r="AB2295" t="s">
        <v>52</v>
      </c>
      <c r="AC2295" t="s">
        <v>52</v>
      </c>
      <c r="AD2295" t="s">
        <v>52</v>
      </c>
      <c r="AE2295" t="s">
        <v>53</v>
      </c>
      <c r="AF2295" t="s">
        <v>53</v>
      </c>
      <c r="AG2295" t="s">
        <v>53</v>
      </c>
      <c r="AH2295" t="s">
        <v>53</v>
      </c>
      <c r="AI2295" t="s">
        <v>60</v>
      </c>
      <c r="AJ2295" t="s">
        <v>53</v>
      </c>
      <c r="AK2295" t="s">
        <v>61</v>
      </c>
      <c r="AL2295">
        <v>90.8</v>
      </c>
      <c r="AM2295">
        <v>809.75</v>
      </c>
      <c r="AN2295">
        <v>0</v>
      </c>
      <c r="AO2295">
        <v>0</v>
      </c>
      <c r="AP2295">
        <v>12.06</v>
      </c>
      <c r="AQ2295">
        <v>821.81</v>
      </c>
      <c r="AR2295">
        <v>3</v>
      </c>
      <c r="AS2295" t="s">
        <v>62</v>
      </c>
      <c r="AT2295" t="s">
        <v>53</v>
      </c>
      <c r="AU2295">
        <v>70</v>
      </c>
      <c r="AV2295">
        <v>2578</v>
      </c>
      <c r="AW2295" t="s">
        <v>120</v>
      </c>
      <c r="AX2295" t="s">
        <v>121</v>
      </c>
      <c r="AY2295" t="str">
        <f>IF(AND(Table1[[#This Row],[Contract]]="Month-to-Month", Table1[[#This Row],[Tenure in Months]]&lt;6, Table1[[#This Row],[Payment Method]]="Bank Withdrawal"), "High Risk", IF(OR(Table1[[#This Row],[Contract]]="Month-to-Month", Table1[[#This Row],[Tenure in Months]]&lt;12), "Medium Risk", "Low Risk"))</f>
        <v>Medium Risk</v>
      </c>
    </row>
    <row r="2296" spans="1:51" x14ac:dyDescent="0.35">
      <c r="A2296" t="s">
        <v>3263</v>
      </c>
      <c r="B2296" t="s">
        <v>51</v>
      </c>
      <c r="C2296">
        <v>47</v>
      </c>
      <c r="D2296" t="s">
        <v>52</v>
      </c>
      <c r="E2296" t="s">
        <v>52</v>
      </c>
      <c r="F2296" t="s">
        <v>53</v>
      </c>
      <c r="G2296" t="s">
        <v>52</v>
      </c>
      <c r="H2296">
        <v>0</v>
      </c>
      <c r="I2296" t="s">
        <v>54</v>
      </c>
      <c r="J2296" t="s">
        <v>55</v>
      </c>
      <c r="K2296" t="s">
        <v>368</v>
      </c>
      <c r="L2296">
        <v>94014</v>
      </c>
      <c r="M2296">
        <v>37.691561</v>
      </c>
      <c r="N2296">
        <v>-122.44520199999999</v>
      </c>
      <c r="O2296">
        <v>47453</v>
      </c>
      <c r="P2296" t="s">
        <v>57</v>
      </c>
      <c r="Q2296" t="s">
        <v>53</v>
      </c>
      <c r="R2296">
        <v>1</v>
      </c>
      <c r="S2296">
        <v>20</v>
      </c>
      <c r="T2296" t="s">
        <v>58</v>
      </c>
      <c r="U2296" t="s">
        <v>53</v>
      </c>
      <c r="V2296">
        <v>16.489999999999998</v>
      </c>
      <c r="W2296" t="s">
        <v>52</v>
      </c>
      <c r="X2296" t="s">
        <v>53</v>
      </c>
      <c r="Y2296" t="s">
        <v>68</v>
      </c>
      <c r="Z2296">
        <v>8</v>
      </c>
      <c r="AA2296" t="s">
        <v>52</v>
      </c>
      <c r="AB2296" t="s">
        <v>52</v>
      </c>
      <c r="AC2296" t="s">
        <v>52</v>
      </c>
      <c r="AD2296" t="s">
        <v>52</v>
      </c>
      <c r="AE2296" t="s">
        <v>52</v>
      </c>
      <c r="AF2296" t="s">
        <v>52</v>
      </c>
      <c r="AG2296" t="s">
        <v>52</v>
      </c>
      <c r="AH2296" t="s">
        <v>53</v>
      </c>
      <c r="AI2296" t="s">
        <v>60</v>
      </c>
      <c r="AJ2296" t="s">
        <v>53</v>
      </c>
      <c r="AK2296" t="s">
        <v>61</v>
      </c>
      <c r="AL2296">
        <v>70.45</v>
      </c>
      <c r="AM2296">
        <v>1470.95</v>
      </c>
      <c r="AN2296">
        <v>0</v>
      </c>
      <c r="AO2296">
        <v>0</v>
      </c>
      <c r="AP2296">
        <v>329.79999999999899</v>
      </c>
      <c r="AQ2296">
        <v>1800.75</v>
      </c>
      <c r="AR2296">
        <v>1</v>
      </c>
      <c r="AS2296" t="s">
        <v>62</v>
      </c>
      <c r="AT2296" t="s">
        <v>53</v>
      </c>
      <c r="AU2296">
        <v>87</v>
      </c>
      <c r="AV2296">
        <v>4773</v>
      </c>
      <c r="AW2296" t="s">
        <v>63</v>
      </c>
      <c r="AX2296" t="s">
        <v>84</v>
      </c>
      <c r="AY2296" t="str">
        <f>IF(AND(Table1[[#This Row],[Contract]]="Month-to-Month", Table1[[#This Row],[Tenure in Months]]&lt;6, Table1[[#This Row],[Payment Method]]="Bank Withdrawal"), "High Risk", IF(OR(Table1[[#This Row],[Contract]]="Month-to-Month", Table1[[#This Row],[Tenure in Months]]&lt;12), "Medium Risk", "Low Risk"))</f>
        <v>Medium Risk</v>
      </c>
    </row>
    <row r="2297" spans="1:51" x14ac:dyDescent="0.35">
      <c r="A2297" t="s">
        <v>3264</v>
      </c>
      <c r="B2297" t="s">
        <v>66</v>
      </c>
      <c r="C2297">
        <v>63</v>
      </c>
      <c r="D2297" t="s">
        <v>52</v>
      </c>
      <c r="E2297" t="s">
        <v>52</v>
      </c>
      <c r="F2297" t="s">
        <v>52</v>
      </c>
      <c r="G2297" t="s">
        <v>52</v>
      </c>
      <c r="H2297">
        <v>0</v>
      </c>
      <c r="I2297" t="s">
        <v>54</v>
      </c>
      <c r="J2297" t="s">
        <v>55</v>
      </c>
      <c r="K2297" t="s">
        <v>1483</v>
      </c>
      <c r="L2297">
        <v>94040</v>
      </c>
      <c r="M2297">
        <v>37.380662000000001</v>
      </c>
      <c r="N2297">
        <v>-122.086022</v>
      </c>
      <c r="O2297">
        <v>32143</v>
      </c>
      <c r="P2297" t="s">
        <v>57</v>
      </c>
      <c r="Q2297" t="s">
        <v>52</v>
      </c>
      <c r="R2297">
        <v>0</v>
      </c>
      <c r="S2297">
        <v>3</v>
      </c>
      <c r="T2297" t="s">
        <v>67</v>
      </c>
      <c r="U2297" t="s">
        <v>53</v>
      </c>
      <c r="V2297">
        <v>5.2</v>
      </c>
      <c r="W2297" t="s">
        <v>53</v>
      </c>
      <c r="X2297" t="s">
        <v>53</v>
      </c>
      <c r="Y2297" t="s">
        <v>68</v>
      </c>
      <c r="Z2297">
        <v>23</v>
      </c>
      <c r="AA2297" t="s">
        <v>52</v>
      </c>
      <c r="AB2297" t="s">
        <v>52</v>
      </c>
      <c r="AC2297" t="s">
        <v>52</v>
      </c>
      <c r="AD2297" t="s">
        <v>52</v>
      </c>
      <c r="AE2297" t="s">
        <v>52</v>
      </c>
      <c r="AF2297" t="s">
        <v>52</v>
      </c>
      <c r="AG2297" t="s">
        <v>52</v>
      </c>
      <c r="AH2297" t="s">
        <v>52</v>
      </c>
      <c r="AI2297" t="s">
        <v>60</v>
      </c>
      <c r="AJ2297" t="s">
        <v>53</v>
      </c>
      <c r="AK2297" t="s">
        <v>61</v>
      </c>
      <c r="AL2297">
        <v>75.8</v>
      </c>
      <c r="AM2297">
        <v>246.3</v>
      </c>
      <c r="AN2297">
        <v>0</v>
      </c>
      <c r="AO2297">
        <v>10</v>
      </c>
      <c r="AP2297">
        <v>15.6</v>
      </c>
      <c r="AQ2297">
        <v>271.89999999999998</v>
      </c>
      <c r="AR2297">
        <v>1</v>
      </c>
      <c r="AS2297" t="s">
        <v>62</v>
      </c>
      <c r="AT2297" t="s">
        <v>53</v>
      </c>
      <c r="AU2297">
        <v>93</v>
      </c>
      <c r="AV2297">
        <v>5475</v>
      </c>
      <c r="AW2297" t="s">
        <v>63</v>
      </c>
      <c r="AX2297" t="s">
        <v>84</v>
      </c>
      <c r="AY2297" t="str">
        <f>IF(AND(Table1[[#This Row],[Contract]]="Month-to-Month", Table1[[#This Row],[Tenure in Months]]&lt;6, Table1[[#This Row],[Payment Method]]="Bank Withdrawal"), "High Risk", IF(OR(Table1[[#This Row],[Contract]]="Month-to-Month", Table1[[#This Row],[Tenure in Months]]&lt;12), "Medium Risk", "Low Risk"))</f>
        <v>High Risk</v>
      </c>
    </row>
    <row r="2298" spans="1:51" x14ac:dyDescent="0.35">
      <c r="A2298" t="s">
        <v>3265</v>
      </c>
      <c r="B2298" t="s">
        <v>66</v>
      </c>
      <c r="C2298">
        <v>31</v>
      </c>
      <c r="D2298" t="s">
        <v>52</v>
      </c>
      <c r="E2298" t="s">
        <v>52</v>
      </c>
      <c r="F2298" t="s">
        <v>53</v>
      </c>
      <c r="G2298" t="s">
        <v>52</v>
      </c>
      <c r="H2298">
        <v>0</v>
      </c>
      <c r="I2298" t="s">
        <v>54</v>
      </c>
      <c r="J2298" t="s">
        <v>55</v>
      </c>
      <c r="K2298" t="s">
        <v>1272</v>
      </c>
      <c r="L2298">
        <v>94080</v>
      </c>
      <c r="M2298">
        <v>37.654435999999997</v>
      </c>
      <c r="N2298">
        <v>-122.426468</v>
      </c>
      <c r="O2298">
        <v>60599</v>
      </c>
      <c r="P2298" t="s">
        <v>57</v>
      </c>
      <c r="Q2298" t="s">
        <v>53</v>
      </c>
      <c r="R2298">
        <v>7</v>
      </c>
      <c r="S2298">
        <v>17</v>
      </c>
      <c r="T2298" t="s">
        <v>58</v>
      </c>
      <c r="U2298" t="s">
        <v>53</v>
      </c>
      <c r="V2298">
        <v>17.91</v>
      </c>
      <c r="W2298" t="s">
        <v>53</v>
      </c>
      <c r="X2298" t="s">
        <v>53</v>
      </c>
      <c r="Y2298" t="s">
        <v>68</v>
      </c>
      <c r="Z2298">
        <v>9</v>
      </c>
      <c r="AA2298" t="s">
        <v>52</v>
      </c>
      <c r="AB2298" t="s">
        <v>52</v>
      </c>
      <c r="AC2298" t="s">
        <v>53</v>
      </c>
      <c r="AD2298" t="s">
        <v>52</v>
      </c>
      <c r="AE2298" t="s">
        <v>53</v>
      </c>
      <c r="AF2298" t="s">
        <v>52</v>
      </c>
      <c r="AG2298" t="s">
        <v>52</v>
      </c>
      <c r="AH2298" t="s">
        <v>53</v>
      </c>
      <c r="AI2298" t="s">
        <v>60</v>
      </c>
      <c r="AJ2298" t="s">
        <v>52</v>
      </c>
      <c r="AK2298" t="s">
        <v>61</v>
      </c>
      <c r="AL2298">
        <v>88.25</v>
      </c>
      <c r="AM2298">
        <v>1460.65</v>
      </c>
      <c r="AN2298">
        <v>0</v>
      </c>
      <c r="AO2298">
        <v>0</v>
      </c>
      <c r="AP2298">
        <v>304.47000000000003</v>
      </c>
      <c r="AQ2298">
        <v>1765.12</v>
      </c>
      <c r="AR2298">
        <v>2</v>
      </c>
      <c r="AS2298" t="s">
        <v>62</v>
      </c>
      <c r="AT2298" t="s">
        <v>53</v>
      </c>
      <c r="AU2298">
        <v>68</v>
      </c>
      <c r="AV2298">
        <v>4041</v>
      </c>
      <c r="AW2298" t="s">
        <v>88</v>
      </c>
      <c r="AX2298" t="s">
        <v>391</v>
      </c>
      <c r="AY2298" t="str">
        <f>IF(AND(Table1[[#This Row],[Contract]]="Month-to-Month", Table1[[#This Row],[Tenure in Months]]&lt;6, Table1[[#This Row],[Payment Method]]="Bank Withdrawal"), "High Risk", IF(OR(Table1[[#This Row],[Contract]]="Month-to-Month", Table1[[#This Row],[Tenure in Months]]&lt;12), "Medium Risk", "Low Risk"))</f>
        <v>Medium Risk</v>
      </c>
    </row>
    <row r="2299" spans="1:51" x14ac:dyDescent="0.35">
      <c r="A2299" t="s">
        <v>3266</v>
      </c>
      <c r="B2299" t="s">
        <v>66</v>
      </c>
      <c r="C2299">
        <v>31</v>
      </c>
      <c r="D2299" t="s">
        <v>52</v>
      </c>
      <c r="E2299" t="s">
        <v>52</v>
      </c>
      <c r="F2299" t="s">
        <v>52</v>
      </c>
      <c r="G2299" t="s">
        <v>52</v>
      </c>
      <c r="H2299">
        <v>0</v>
      </c>
      <c r="I2299" t="s">
        <v>54</v>
      </c>
      <c r="J2299" t="s">
        <v>55</v>
      </c>
      <c r="K2299" t="s">
        <v>2082</v>
      </c>
      <c r="L2299">
        <v>94089</v>
      </c>
      <c r="M2299">
        <v>37.421633</v>
      </c>
      <c r="N2299">
        <v>-122.009613</v>
      </c>
      <c r="O2299">
        <v>16985</v>
      </c>
      <c r="P2299" t="s">
        <v>57</v>
      </c>
      <c r="Q2299" t="s">
        <v>52</v>
      </c>
      <c r="R2299">
        <v>0</v>
      </c>
      <c r="S2299">
        <v>2</v>
      </c>
      <c r="T2299" t="s">
        <v>67</v>
      </c>
      <c r="U2299" t="s">
        <v>53</v>
      </c>
      <c r="V2299">
        <v>37.76</v>
      </c>
      <c r="W2299" t="s">
        <v>52</v>
      </c>
      <c r="X2299" t="s">
        <v>53</v>
      </c>
      <c r="Y2299" t="s">
        <v>68</v>
      </c>
      <c r="Z2299">
        <v>10</v>
      </c>
      <c r="AA2299" t="s">
        <v>52</v>
      </c>
      <c r="AB2299" t="s">
        <v>52</v>
      </c>
      <c r="AC2299" t="s">
        <v>52</v>
      </c>
      <c r="AD2299" t="s">
        <v>52</v>
      </c>
      <c r="AE2299" t="s">
        <v>52</v>
      </c>
      <c r="AF2299" t="s">
        <v>52</v>
      </c>
      <c r="AG2299" t="s">
        <v>52</v>
      </c>
      <c r="AH2299" t="s">
        <v>53</v>
      </c>
      <c r="AI2299" t="s">
        <v>60</v>
      </c>
      <c r="AJ2299" t="s">
        <v>52</v>
      </c>
      <c r="AK2299" t="s">
        <v>61</v>
      </c>
      <c r="AL2299">
        <v>70</v>
      </c>
      <c r="AM2299">
        <v>153.05000000000001</v>
      </c>
      <c r="AN2299">
        <v>0</v>
      </c>
      <c r="AO2299">
        <v>0</v>
      </c>
      <c r="AP2299">
        <v>75.52</v>
      </c>
      <c r="AQ2299">
        <v>228.57</v>
      </c>
      <c r="AR2299">
        <v>3</v>
      </c>
      <c r="AS2299" t="s">
        <v>62</v>
      </c>
      <c r="AT2299" t="s">
        <v>53</v>
      </c>
      <c r="AU2299">
        <v>81</v>
      </c>
      <c r="AV2299">
        <v>2928</v>
      </c>
      <c r="AW2299" t="s">
        <v>88</v>
      </c>
      <c r="AX2299" t="s">
        <v>173</v>
      </c>
      <c r="AY2299" t="str">
        <f>IF(AND(Table1[[#This Row],[Contract]]="Month-to-Month", Table1[[#This Row],[Tenure in Months]]&lt;6, Table1[[#This Row],[Payment Method]]="Bank Withdrawal"), "High Risk", IF(OR(Table1[[#This Row],[Contract]]="Month-to-Month", Table1[[#This Row],[Tenure in Months]]&lt;12), "Medium Risk", "Low Risk"))</f>
        <v>High Risk</v>
      </c>
    </row>
    <row r="2300" spans="1:51" x14ac:dyDescent="0.35">
      <c r="A2300" t="s">
        <v>3267</v>
      </c>
      <c r="B2300" t="s">
        <v>66</v>
      </c>
      <c r="C2300">
        <v>63</v>
      </c>
      <c r="D2300" t="s">
        <v>52</v>
      </c>
      <c r="E2300" t="s">
        <v>52</v>
      </c>
      <c r="F2300" t="s">
        <v>52</v>
      </c>
      <c r="G2300" t="s">
        <v>52</v>
      </c>
      <c r="H2300">
        <v>0</v>
      </c>
      <c r="I2300" t="s">
        <v>54</v>
      </c>
      <c r="J2300" t="s">
        <v>55</v>
      </c>
      <c r="K2300" t="s">
        <v>179</v>
      </c>
      <c r="L2300">
        <v>94104</v>
      </c>
      <c r="M2300">
        <v>37.791221999999998</v>
      </c>
      <c r="N2300">
        <v>-122.402241</v>
      </c>
      <c r="O2300">
        <v>384</v>
      </c>
      <c r="P2300" t="s">
        <v>57</v>
      </c>
      <c r="Q2300" t="s">
        <v>52</v>
      </c>
      <c r="R2300">
        <v>0</v>
      </c>
      <c r="S2300">
        <v>21</v>
      </c>
      <c r="T2300" t="s">
        <v>58</v>
      </c>
      <c r="U2300" t="s">
        <v>53</v>
      </c>
      <c r="V2300">
        <v>9.06</v>
      </c>
      <c r="W2300" t="s">
        <v>53</v>
      </c>
      <c r="X2300" t="s">
        <v>53</v>
      </c>
      <c r="Y2300" t="s">
        <v>68</v>
      </c>
      <c r="Z2300">
        <v>10</v>
      </c>
      <c r="AA2300" t="s">
        <v>52</v>
      </c>
      <c r="AB2300" t="s">
        <v>52</v>
      </c>
      <c r="AC2300" t="s">
        <v>52</v>
      </c>
      <c r="AD2300" t="s">
        <v>52</v>
      </c>
      <c r="AE2300" t="s">
        <v>53</v>
      </c>
      <c r="AF2300" t="s">
        <v>53</v>
      </c>
      <c r="AG2300" t="s">
        <v>53</v>
      </c>
      <c r="AH2300" t="s">
        <v>53</v>
      </c>
      <c r="AI2300" t="s">
        <v>60</v>
      </c>
      <c r="AJ2300" t="s">
        <v>53</v>
      </c>
      <c r="AK2300" t="s">
        <v>61</v>
      </c>
      <c r="AL2300">
        <v>97.35</v>
      </c>
      <c r="AM2300">
        <v>2119.5</v>
      </c>
      <c r="AN2300">
        <v>0</v>
      </c>
      <c r="AO2300">
        <v>0</v>
      </c>
      <c r="AP2300">
        <v>190.26</v>
      </c>
      <c r="AQ2300">
        <v>2309.7600000000002</v>
      </c>
      <c r="AR2300">
        <v>3</v>
      </c>
      <c r="AS2300" t="s">
        <v>62</v>
      </c>
      <c r="AT2300" t="s">
        <v>53</v>
      </c>
      <c r="AU2300">
        <v>89</v>
      </c>
      <c r="AV2300">
        <v>4321</v>
      </c>
      <c r="AW2300" t="s">
        <v>88</v>
      </c>
      <c r="AX2300" t="s">
        <v>173</v>
      </c>
      <c r="AY2300" t="str">
        <f>IF(AND(Table1[[#This Row],[Contract]]="Month-to-Month", Table1[[#This Row],[Tenure in Months]]&lt;6, Table1[[#This Row],[Payment Method]]="Bank Withdrawal"), "High Risk", IF(OR(Table1[[#This Row],[Contract]]="Month-to-Month", Table1[[#This Row],[Tenure in Months]]&lt;12), "Medium Risk", "Low Risk"))</f>
        <v>Medium Risk</v>
      </c>
    </row>
    <row r="2301" spans="1:51" x14ac:dyDescent="0.35">
      <c r="A2301" t="s">
        <v>3268</v>
      </c>
      <c r="B2301" t="s">
        <v>51</v>
      </c>
      <c r="C2301">
        <v>34</v>
      </c>
      <c r="D2301" t="s">
        <v>52</v>
      </c>
      <c r="E2301" t="s">
        <v>52</v>
      </c>
      <c r="F2301" t="s">
        <v>53</v>
      </c>
      <c r="G2301" t="s">
        <v>53</v>
      </c>
      <c r="H2301">
        <v>1</v>
      </c>
      <c r="I2301" t="s">
        <v>54</v>
      </c>
      <c r="J2301" t="s">
        <v>55</v>
      </c>
      <c r="K2301" t="s">
        <v>179</v>
      </c>
      <c r="L2301">
        <v>94112</v>
      </c>
      <c r="M2301">
        <v>37.720497999999999</v>
      </c>
      <c r="N2301">
        <v>-122.443119</v>
      </c>
      <c r="O2301">
        <v>73117</v>
      </c>
      <c r="P2301" t="s">
        <v>57</v>
      </c>
      <c r="Q2301" t="s">
        <v>53</v>
      </c>
      <c r="R2301">
        <v>1</v>
      </c>
      <c r="S2301">
        <v>5</v>
      </c>
      <c r="T2301" t="s">
        <v>67</v>
      </c>
      <c r="U2301" t="s">
        <v>53</v>
      </c>
      <c r="V2301">
        <v>40.049999999999997</v>
      </c>
      <c r="W2301" t="s">
        <v>53</v>
      </c>
      <c r="X2301" t="s">
        <v>52</v>
      </c>
      <c r="Y2301" t="s">
        <v>58</v>
      </c>
      <c r="Z2301">
        <v>0</v>
      </c>
      <c r="AA2301" t="s">
        <v>52</v>
      </c>
      <c r="AB2301" t="s">
        <v>52</v>
      </c>
      <c r="AC2301" t="s">
        <v>52</v>
      </c>
      <c r="AD2301" t="s">
        <v>52</v>
      </c>
      <c r="AE2301" t="s">
        <v>52</v>
      </c>
      <c r="AF2301" t="s">
        <v>52</v>
      </c>
      <c r="AG2301" t="s">
        <v>52</v>
      </c>
      <c r="AH2301" t="s">
        <v>52</v>
      </c>
      <c r="AI2301" t="s">
        <v>60</v>
      </c>
      <c r="AJ2301" t="s">
        <v>53</v>
      </c>
      <c r="AK2301" t="s">
        <v>61</v>
      </c>
      <c r="AL2301">
        <v>25.9</v>
      </c>
      <c r="AM2301">
        <v>135</v>
      </c>
      <c r="AN2301">
        <v>0</v>
      </c>
      <c r="AO2301">
        <v>0</v>
      </c>
      <c r="AP2301">
        <v>200.25</v>
      </c>
      <c r="AQ2301">
        <v>335.25</v>
      </c>
      <c r="AR2301">
        <v>1</v>
      </c>
      <c r="AS2301" t="s">
        <v>62</v>
      </c>
      <c r="AT2301" t="s">
        <v>53</v>
      </c>
      <c r="AU2301">
        <v>83</v>
      </c>
      <c r="AV2301">
        <v>2102</v>
      </c>
      <c r="AW2301" t="s">
        <v>88</v>
      </c>
      <c r="AX2301" t="s">
        <v>173</v>
      </c>
      <c r="AY2301" t="str">
        <f>IF(AND(Table1[[#This Row],[Contract]]="Month-to-Month", Table1[[#This Row],[Tenure in Months]]&lt;6, Table1[[#This Row],[Payment Method]]="Bank Withdrawal"), "High Risk", IF(OR(Table1[[#This Row],[Contract]]="Month-to-Month", Table1[[#This Row],[Tenure in Months]]&lt;12), "Medium Risk", "Low Risk"))</f>
        <v>High Risk</v>
      </c>
    </row>
    <row r="2302" spans="1:51" x14ac:dyDescent="0.35">
      <c r="A2302" t="s">
        <v>3269</v>
      </c>
      <c r="B2302" t="s">
        <v>51</v>
      </c>
      <c r="C2302">
        <v>43</v>
      </c>
      <c r="D2302" t="s">
        <v>52</v>
      </c>
      <c r="E2302" t="s">
        <v>52</v>
      </c>
      <c r="F2302" t="s">
        <v>52</v>
      </c>
      <c r="G2302" t="s">
        <v>52</v>
      </c>
      <c r="H2302">
        <v>0</v>
      </c>
      <c r="I2302" t="s">
        <v>54</v>
      </c>
      <c r="J2302" t="s">
        <v>55</v>
      </c>
      <c r="K2302" t="s">
        <v>179</v>
      </c>
      <c r="L2302">
        <v>94114</v>
      </c>
      <c r="M2302">
        <v>37.758085000000001</v>
      </c>
      <c r="N2302">
        <v>-122.43480099999999</v>
      </c>
      <c r="O2302">
        <v>30587</v>
      </c>
      <c r="P2302" t="s">
        <v>57</v>
      </c>
      <c r="Q2302" t="s">
        <v>52</v>
      </c>
      <c r="R2302">
        <v>0</v>
      </c>
      <c r="S2302">
        <v>24</v>
      </c>
      <c r="T2302" t="s">
        <v>58</v>
      </c>
      <c r="U2302" t="s">
        <v>53</v>
      </c>
      <c r="V2302">
        <v>8.99</v>
      </c>
      <c r="W2302" t="s">
        <v>53</v>
      </c>
      <c r="X2302" t="s">
        <v>53</v>
      </c>
      <c r="Y2302" t="s">
        <v>59</v>
      </c>
      <c r="Z2302">
        <v>5</v>
      </c>
      <c r="AA2302" t="s">
        <v>53</v>
      </c>
      <c r="AB2302" t="s">
        <v>52</v>
      </c>
      <c r="AC2302" t="s">
        <v>52</v>
      </c>
      <c r="AD2302" t="s">
        <v>52</v>
      </c>
      <c r="AE2302" t="s">
        <v>52</v>
      </c>
      <c r="AF2302" t="s">
        <v>52</v>
      </c>
      <c r="AG2302" t="s">
        <v>52</v>
      </c>
      <c r="AH2302" t="s">
        <v>52</v>
      </c>
      <c r="AI2302" t="s">
        <v>60</v>
      </c>
      <c r="AJ2302" t="s">
        <v>53</v>
      </c>
      <c r="AK2302" t="s">
        <v>61</v>
      </c>
      <c r="AL2302">
        <v>55.65</v>
      </c>
      <c r="AM2302">
        <v>1400.55</v>
      </c>
      <c r="AN2302">
        <v>0</v>
      </c>
      <c r="AO2302">
        <v>60</v>
      </c>
      <c r="AP2302">
        <v>215.76</v>
      </c>
      <c r="AQ2302">
        <v>1676.31</v>
      </c>
      <c r="AR2302">
        <v>1</v>
      </c>
      <c r="AS2302" t="s">
        <v>62</v>
      </c>
      <c r="AT2302" t="s">
        <v>53</v>
      </c>
      <c r="AU2302">
        <v>90</v>
      </c>
      <c r="AV2302">
        <v>4126</v>
      </c>
      <c r="AW2302" t="s">
        <v>63</v>
      </c>
      <c r="AX2302" t="s">
        <v>84</v>
      </c>
      <c r="AY2302" t="str">
        <f>IF(AND(Table1[[#This Row],[Contract]]="Month-to-Month", Table1[[#This Row],[Tenure in Months]]&lt;6, Table1[[#This Row],[Payment Method]]="Bank Withdrawal"), "High Risk", IF(OR(Table1[[#This Row],[Contract]]="Month-to-Month", Table1[[#This Row],[Tenure in Months]]&lt;12), "Medium Risk", "Low Risk"))</f>
        <v>Medium Risk</v>
      </c>
    </row>
    <row r="2303" spans="1:51" x14ac:dyDescent="0.35">
      <c r="A2303" t="s">
        <v>3270</v>
      </c>
      <c r="B2303" t="s">
        <v>66</v>
      </c>
      <c r="C2303">
        <v>52</v>
      </c>
      <c r="D2303" t="s">
        <v>52</v>
      </c>
      <c r="E2303" t="s">
        <v>52</v>
      </c>
      <c r="F2303" t="s">
        <v>52</v>
      </c>
      <c r="G2303" t="s">
        <v>52</v>
      </c>
      <c r="H2303">
        <v>0</v>
      </c>
      <c r="I2303" t="s">
        <v>54</v>
      </c>
      <c r="J2303" t="s">
        <v>55</v>
      </c>
      <c r="K2303" t="s">
        <v>179</v>
      </c>
      <c r="L2303">
        <v>94115</v>
      </c>
      <c r="M2303">
        <v>37.786031000000001</v>
      </c>
      <c r="N2303">
        <v>-122.43730100000001</v>
      </c>
      <c r="O2303">
        <v>33122</v>
      </c>
      <c r="P2303" t="s">
        <v>57</v>
      </c>
      <c r="Q2303" t="s">
        <v>52</v>
      </c>
      <c r="R2303">
        <v>0</v>
      </c>
      <c r="S2303">
        <v>1</v>
      </c>
      <c r="T2303" t="s">
        <v>67</v>
      </c>
      <c r="U2303" t="s">
        <v>53</v>
      </c>
      <c r="V2303">
        <v>49.24</v>
      </c>
      <c r="W2303" t="s">
        <v>52</v>
      </c>
      <c r="X2303" t="s">
        <v>53</v>
      </c>
      <c r="Y2303" t="s">
        <v>68</v>
      </c>
      <c r="Z2303">
        <v>8</v>
      </c>
      <c r="AA2303" t="s">
        <v>52</v>
      </c>
      <c r="AB2303" t="s">
        <v>52</v>
      </c>
      <c r="AC2303" t="s">
        <v>52</v>
      </c>
      <c r="AD2303" t="s">
        <v>52</v>
      </c>
      <c r="AE2303" t="s">
        <v>52</v>
      </c>
      <c r="AF2303" t="s">
        <v>52</v>
      </c>
      <c r="AG2303" t="s">
        <v>52</v>
      </c>
      <c r="AH2303" t="s">
        <v>53</v>
      </c>
      <c r="AI2303" t="s">
        <v>60</v>
      </c>
      <c r="AJ2303" t="s">
        <v>53</v>
      </c>
      <c r="AK2303" t="s">
        <v>61</v>
      </c>
      <c r="AL2303">
        <v>69.650000000000006</v>
      </c>
      <c r="AM2303">
        <v>69.650000000000006</v>
      </c>
      <c r="AN2303">
        <v>0</v>
      </c>
      <c r="AO2303">
        <v>0</v>
      </c>
      <c r="AP2303">
        <v>49.24</v>
      </c>
      <c r="AQ2303">
        <v>118.89</v>
      </c>
      <c r="AR2303">
        <v>2</v>
      </c>
      <c r="AS2303" t="s">
        <v>62</v>
      </c>
      <c r="AT2303" t="s">
        <v>53</v>
      </c>
      <c r="AU2303">
        <v>77</v>
      </c>
      <c r="AV2303">
        <v>2418</v>
      </c>
      <c r="AW2303" t="s">
        <v>63</v>
      </c>
      <c r="AX2303" t="s">
        <v>154</v>
      </c>
      <c r="AY2303" t="str">
        <f>IF(AND(Table1[[#This Row],[Contract]]="Month-to-Month", Table1[[#This Row],[Tenure in Months]]&lt;6, Table1[[#This Row],[Payment Method]]="Bank Withdrawal"), "High Risk", IF(OR(Table1[[#This Row],[Contract]]="Month-to-Month", Table1[[#This Row],[Tenure in Months]]&lt;12), "Medium Risk", "Low Risk"))</f>
        <v>High Risk</v>
      </c>
    </row>
    <row r="2304" spans="1:51" x14ac:dyDescent="0.35">
      <c r="A2304" t="s">
        <v>3271</v>
      </c>
      <c r="B2304" t="s">
        <v>66</v>
      </c>
      <c r="C2304">
        <v>41</v>
      </c>
      <c r="D2304" t="s">
        <v>52</v>
      </c>
      <c r="E2304" t="s">
        <v>52</v>
      </c>
      <c r="F2304" t="s">
        <v>52</v>
      </c>
      <c r="G2304" t="s">
        <v>52</v>
      </c>
      <c r="H2304">
        <v>0</v>
      </c>
      <c r="I2304" t="s">
        <v>54</v>
      </c>
      <c r="J2304" t="s">
        <v>55</v>
      </c>
      <c r="K2304" t="s">
        <v>179</v>
      </c>
      <c r="L2304">
        <v>94117</v>
      </c>
      <c r="M2304">
        <v>37.770533</v>
      </c>
      <c r="N2304">
        <v>-122.445121</v>
      </c>
      <c r="O2304">
        <v>38756</v>
      </c>
      <c r="P2304" t="s">
        <v>57</v>
      </c>
      <c r="Q2304" t="s">
        <v>52</v>
      </c>
      <c r="R2304">
        <v>0</v>
      </c>
      <c r="S2304">
        <v>10</v>
      </c>
      <c r="T2304" t="s">
        <v>58</v>
      </c>
      <c r="U2304" t="s">
        <v>53</v>
      </c>
      <c r="V2304">
        <v>45.21</v>
      </c>
      <c r="W2304" t="s">
        <v>53</v>
      </c>
      <c r="X2304" t="s">
        <v>53</v>
      </c>
      <c r="Y2304" t="s">
        <v>68</v>
      </c>
      <c r="Z2304">
        <v>3</v>
      </c>
      <c r="AA2304" t="s">
        <v>52</v>
      </c>
      <c r="AB2304" t="s">
        <v>52</v>
      </c>
      <c r="AC2304" t="s">
        <v>53</v>
      </c>
      <c r="AD2304" t="s">
        <v>52</v>
      </c>
      <c r="AE2304" t="s">
        <v>53</v>
      </c>
      <c r="AF2304" t="s">
        <v>53</v>
      </c>
      <c r="AG2304" t="s">
        <v>53</v>
      </c>
      <c r="AH2304" t="s">
        <v>53</v>
      </c>
      <c r="AI2304" t="s">
        <v>60</v>
      </c>
      <c r="AJ2304" t="s">
        <v>53</v>
      </c>
      <c r="AK2304" t="s">
        <v>61</v>
      </c>
      <c r="AL2304">
        <v>100.6</v>
      </c>
      <c r="AM2304">
        <v>1060.2</v>
      </c>
      <c r="AN2304">
        <v>0</v>
      </c>
      <c r="AO2304">
        <v>0</v>
      </c>
      <c r="AP2304">
        <v>452.1</v>
      </c>
      <c r="AQ2304">
        <v>1512.3</v>
      </c>
      <c r="AR2304">
        <v>1</v>
      </c>
      <c r="AS2304" t="s">
        <v>62</v>
      </c>
      <c r="AT2304" t="s">
        <v>53</v>
      </c>
      <c r="AU2304">
        <v>77</v>
      </c>
      <c r="AV2304">
        <v>4001</v>
      </c>
      <c r="AW2304" t="s">
        <v>63</v>
      </c>
      <c r="AX2304" t="s">
        <v>64</v>
      </c>
      <c r="AY2304" t="str">
        <f>IF(AND(Table1[[#This Row],[Contract]]="Month-to-Month", Table1[[#This Row],[Tenure in Months]]&lt;6, Table1[[#This Row],[Payment Method]]="Bank Withdrawal"), "High Risk", IF(OR(Table1[[#This Row],[Contract]]="Month-to-Month", Table1[[#This Row],[Tenure in Months]]&lt;12), "Medium Risk", "Low Risk"))</f>
        <v>Medium Risk</v>
      </c>
    </row>
    <row r="2305" spans="1:51" x14ac:dyDescent="0.35">
      <c r="A2305" t="s">
        <v>3272</v>
      </c>
      <c r="B2305" t="s">
        <v>66</v>
      </c>
      <c r="C2305">
        <v>44</v>
      </c>
      <c r="D2305" t="s">
        <v>52</v>
      </c>
      <c r="E2305" t="s">
        <v>52</v>
      </c>
      <c r="F2305" t="s">
        <v>52</v>
      </c>
      <c r="G2305" t="s">
        <v>52</v>
      </c>
      <c r="H2305">
        <v>0</v>
      </c>
      <c r="I2305" t="s">
        <v>54</v>
      </c>
      <c r="J2305" t="s">
        <v>55</v>
      </c>
      <c r="K2305" t="s">
        <v>179</v>
      </c>
      <c r="L2305">
        <v>94122</v>
      </c>
      <c r="M2305">
        <v>37.760412000000002</v>
      </c>
      <c r="N2305">
        <v>-122.484966</v>
      </c>
      <c r="O2305">
        <v>55504</v>
      </c>
      <c r="P2305" t="s">
        <v>57</v>
      </c>
      <c r="Q2305" t="s">
        <v>52</v>
      </c>
      <c r="R2305">
        <v>0</v>
      </c>
      <c r="S2305">
        <v>53</v>
      </c>
      <c r="T2305" t="s">
        <v>58</v>
      </c>
      <c r="U2305" t="s">
        <v>53</v>
      </c>
      <c r="V2305">
        <v>29.8</v>
      </c>
      <c r="W2305" t="s">
        <v>53</v>
      </c>
      <c r="X2305" t="s">
        <v>53</v>
      </c>
      <c r="Y2305" t="s">
        <v>68</v>
      </c>
      <c r="Z2305">
        <v>4</v>
      </c>
      <c r="AA2305" t="s">
        <v>53</v>
      </c>
      <c r="AB2305" t="s">
        <v>52</v>
      </c>
      <c r="AC2305" t="s">
        <v>53</v>
      </c>
      <c r="AD2305" t="s">
        <v>52</v>
      </c>
      <c r="AE2305" t="s">
        <v>53</v>
      </c>
      <c r="AF2305" t="s">
        <v>53</v>
      </c>
      <c r="AG2305" t="s">
        <v>53</v>
      </c>
      <c r="AH2305" t="s">
        <v>53</v>
      </c>
      <c r="AI2305" t="s">
        <v>124</v>
      </c>
      <c r="AJ2305" t="s">
        <v>53</v>
      </c>
      <c r="AK2305" t="s">
        <v>69</v>
      </c>
      <c r="AL2305">
        <v>106.95</v>
      </c>
      <c r="AM2305">
        <v>5785.5</v>
      </c>
      <c r="AN2305">
        <v>0</v>
      </c>
      <c r="AO2305">
        <v>0</v>
      </c>
      <c r="AP2305">
        <v>1579.4</v>
      </c>
      <c r="AQ2305">
        <v>7364.9</v>
      </c>
      <c r="AR2305">
        <v>1</v>
      </c>
      <c r="AS2305" t="s">
        <v>62</v>
      </c>
      <c r="AT2305" t="s">
        <v>53</v>
      </c>
      <c r="AU2305">
        <v>90</v>
      </c>
      <c r="AV2305">
        <v>5550</v>
      </c>
      <c r="AW2305" t="s">
        <v>63</v>
      </c>
      <c r="AX2305" t="s">
        <v>84</v>
      </c>
      <c r="AY2305" t="str">
        <f>IF(AND(Table1[[#This Row],[Contract]]="Month-to-Month", Table1[[#This Row],[Tenure in Months]]&lt;6, Table1[[#This Row],[Payment Method]]="Bank Withdrawal"), "High Risk", IF(OR(Table1[[#This Row],[Contract]]="Month-to-Month", Table1[[#This Row],[Tenure in Months]]&lt;12), "Medium Risk", "Low Risk"))</f>
        <v>Low Risk</v>
      </c>
    </row>
    <row r="2306" spans="1:51" x14ac:dyDescent="0.35">
      <c r="A2306" t="s">
        <v>3273</v>
      </c>
      <c r="B2306" t="s">
        <v>51</v>
      </c>
      <c r="C2306">
        <v>46</v>
      </c>
      <c r="D2306" t="s">
        <v>52</v>
      </c>
      <c r="E2306" t="s">
        <v>52</v>
      </c>
      <c r="F2306" t="s">
        <v>52</v>
      </c>
      <c r="G2306" t="s">
        <v>52</v>
      </c>
      <c r="H2306">
        <v>0</v>
      </c>
      <c r="I2306" t="s">
        <v>54</v>
      </c>
      <c r="J2306" t="s">
        <v>55</v>
      </c>
      <c r="K2306" t="s">
        <v>179</v>
      </c>
      <c r="L2306">
        <v>94127</v>
      </c>
      <c r="M2306">
        <v>37.736535000000003</v>
      </c>
      <c r="N2306">
        <v>-122.45732</v>
      </c>
      <c r="O2306">
        <v>20643</v>
      </c>
      <c r="P2306" t="s">
        <v>57</v>
      </c>
      <c r="Q2306" t="s">
        <v>52</v>
      </c>
      <c r="R2306">
        <v>0</v>
      </c>
      <c r="S2306">
        <v>3</v>
      </c>
      <c r="T2306" t="s">
        <v>67</v>
      </c>
      <c r="U2306" t="s">
        <v>52</v>
      </c>
      <c r="V2306">
        <v>0</v>
      </c>
      <c r="W2306" t="s">
        <v>52</v>
      </c>
      <c r="X2306" t="s">
        <v>53</v>
      </c>
      <c r="Y2306" t="s">
        <v>110</v>
      </c>
      <c r="Z2306">
        <v>3</v>
      </c>
      <c r="AA2306" t="s">
        <v>52</v>
      </c>
      <c r="AB2306" t="s">
        <v>53</v>
      </c>
      <c r="AC2306" t="s">
        <v>52</v>
      </c>
      <c r="AD2306" t="s">
        <v>52</v>
      </c>
      <c r="AE2306" t="s">
        <v>52</v>
      </c>
      <c r="AF2306" t="s">
        <v>52</v>
      </c>
      <c r="AG2306" t="s">
        <v>52</v>
      </c>
      <c r="AH2306" t="s">
        <v>53</v>
      </c>
      <c r="AI2306" t="s">
        <v>60</v>
      </c>
      <c r="AJ2306" t="s">
        <v>53</v>
      </c>
      <c r="AK2306" t="s">
        <v>61</v>
      </c>
      <c r="AL2306">
        <v>29.6</v>
      </c>
      <c r="AM2306">
        <v>79.45</v>
      </c>
      <c r="AN2306">
        <v>0</v>
      </c>
      <c r="AO2306">
        <v>0</v>
      </c>
      <c r="AP2306">
        <v>0</v>
      </c>
      <c r="AQ2306">
        <v>79.45</v>
      </c>
      <c r="AR2306">
        <v>1</v>
      </c>
      <c r="AS2306" t="s">
        <v>62</v>
      </c>
      <c r="AT2306" t="s">
        <v>53</v>
      </c>
      <c r="AU2306">
        <v>76</v>
      </c>
      <c r="AV2306">
        <v>2734</v>
      </c>
      <c r="AW2306" t="s">
        <v>63</v>
      </c>
      <c r="AX2306" t="s">
        <v>84</v>
      </c>
      <c r="AY2306" t="str">
        <f>IF(AND(Table1[[#This Row],[Contract]]="Month-to-Month", Table1[[#This Row],[Tenure in Months]]&lt;6, Table1[[#This Row],[Payment Method]]="Bank Withdrawal"), "High Risk", IF(OR(Table1[[#This Row],[Contract]]="Month-to-Month", Table1[[#This Row],[Tenure in Months]]&lt;12), "Medium Risk", "Low Risk"))</f>
        <v>High Risk</v>
      </c>
    </row>
    <row r="2307" spans="1:51" x14ac:dyDescent="0.35">
      <c r="A2307" t="s">
        <v>3274</v>
      </c>
      <c r="B2307" t="s">
        <v>66</v>
      </c>
      <c r="C2307">
        <v>53</v>
      </c>
      <c r="D2307" t="s">
        <v>52</v>
      </c>
      <c r="E2307" t="s">
        <v>52</v>
      </c>
      <c r="F2307" t="s">
        <v>53</v>
      </c>
      <c r="G2307" t="s">
        <v>52</v>
      </c>
      <c r="H2307">
        <v>0</v>
      </c>
      <c r="I2307" t="s">
        <v>54</v>
      </c>
      <c r="J2307" t="s">
        <v>55</v>
      </c>
      <c r="K2307" t="s">
        <v>185</v>
      </c>
      <c r="L2307">
        <v>94303</v>
      </c>
      <c r="M2307">
        <v>37.458089999999999</v>
      </c>
      <c r="N2307">
        <v>-122.115398</v>
      </c>
      <c r="O2307">
        <v>45499</v>
      </c>
      <c r="P2307" t="s">
        <v>57</v>
      </c>
      <c r="Q2307" t="s">
        <v>53</v>
      </c>
      <c r="R2307">
        <v>2</v>
      </c>
      <c r="S2307">
        <v>49</v>
      </c>
      <c r="T2307" t="s">
        <v>58</v>
      </c>
      <c r="U2307" t="s">
        <v>53</v>
      </c>
      <c r="V2307">
        <v>49.63</v>
      </c>
      <c r="W2307" t="s">
        <v>53</v>
      </c>
      <c r="X2307" t="s">
        <v>53</v>
      </c>
      <c r="Y2307" t="s">
        <v>68</v>
      </c>
      <c r="Z2307">
        <v>9</v>
      </c>
      <c r="AA2307" t="s">
        <v>52</v>
      </c>
      <c r="AB2307" t="s">
        <v>52</v>
      </c>
      <c r="AC2307" t="s">
        <v>52</v>
      </c>
      <c r="AD2307" t="s">
        <v>52</v>
      </c>
      <c r="AE2307" t="s">
        <v>53</v>
      </c>
      <c r="AF2307" t="s">
        <v>53</v>
      </c>
      <c r="AG2307" t="s">
        <v>53</v>
      </c>
      <c r="AH2307" t="s">
        <v>53</v>
      </c>
      <c r="AI2307" t="s">
        <v>60</v>
      </c>
      <c r="AJ2307" t="s">
        <v>53</v>
      </c>
      <c r="AK2307" t="s">
        <v>61</v>
      </c>
      <c r="AL2307">
        <v>95.6</v>
      </c>
      <c r="AM2307">
        <v>4783.5</v>
      </c>
      <c r="AN2307">
        <v>0</v>
      </c>
      <c r="AO2307">
        <v>0</v>
      </c>
      <c r="AP2307">
        <v>2431.87</v>
      </c>
      <c r="AQ2307">
        <v>7215.37</v>
      </c>
      <c r="AR2307">
        <v>1</v>
      </c>
      <c r="AS2307" t="s">
        <v>62</v>
      </c>
      <c r="AT2307" t="s">
        <v>53</v>
      </c>
      <c r="AU2307">
        <v>69</v>
      </c>
      <c r="AV2307">
        <v>5732</v>
      </c>
      <c r="AW2307" t="s">
        <v>63</v>
      </c>
      <c r="AX2307" t="s">
        <v>154</v>
      </c>
      <c r="AY2307" t="str">
        <f>IF(AND(Table1[[#This Row],[Contract]]="Month-to-Month", Table1[[#This Row],[Tenure in Months]]&lt;6, Table1[[#This Row],[Payment Method]]="Bank Withdrawal"), "High Risk", IF(OR(Table1[[#This Row],[Contract]]="Month-to-Month", Table1[[#This Row],[Tenure in Months]]&lt;12), "Medium Risk", "Low Risk"))</f>
        <v>Medium Risk</v>
      </c>
    </row>
    <row r="2308" spans="1:51" x14ac:dyDescent="0.35">
      <c r="A2308" t="s">
        <v>3275</v>
      </c>
      <c r="B2308" t="s">
        <v>51</v>
      </c>
      <c r="C2308">
        <v>39</v>
      </c>
      <c r="D2308" t="s">
        <v>52</v>
      </c>
      <c r="E2308" t="s">
        <v>52</v>
      </c>
      <c r="F2308" t="s">
        <v>52</v>
      </c>
      <c r="G2308" t="s">
        <v>52</v>
      </c>
      <c r="H2308">
        <v>0</v>
      </c>
      <c r="I2308" t="s">
        <v>54</v>
      </c>
      <c r="J2308" t="s">
        <v>55</v>
      </c>
      <c r="K2308" t="s">
        <v>185</v>
      </c>
      <c r="L2308">
        <v>94306</v>
      </c>
      <c r="M2308">
        <v>37.416159</v>
      </c>
      <c r="N2308">
        <v>-122.131337</v>
      </c>
      <c r="O2308">
        <v>24492</v>
      </c>
      <c r="P2308" t="s">
        <v>57</v>
      </c>
      <c r="Q2308" t="s">
        <v>52</v>
      </c>
      <c r="R2308">
        <v>0</v>
      </c>
      <c r="S2308">
        <v>11</v>
      </c>
      <c r="T2308" t="s">
        <v>58</v>
      </c>
      <c r="U2308" t="s">
        <v>52</v>
      </c>
      <c r="V2308">
        <v>0</v>
      </c>
      <c r="W2308" t="s">
        <v>52</v>
      </c>
      <c r="X2308" t="s">
        <v>53</v>
      </c>
      <c r="Y2308" t="s">
        <v>59</v>
      </c>
      <c r="Z2308">
        <v>5</v>
      </c>
      <c r="AA2308" t="s">
        <v>52</v>
      </c>
      <c r="AB2308" t="s">
        <v>52</v>
      </c>
      <c r="AC2308" t="s">
        <v>53</v>
      </c>
      <c r="AD2308" t="s">
        <v>52</v>
      </c>
      <c r="AE2308" t="s">
        <v>53</v>
      </c>
      <c r="AF2308" t="s">
        <v>52</v>
      </c>
      <c r="AG2308" t="s">
        <v>52</v>
      </c>
      <c r="AH2308" t="s">
        <v>53</v>
      </c>
      <c r="AI2308" t="s">
        <v>124</v>
      </c>
      <c r="AJ2308" t="s">
        <v>53</v>
      </c>
      <c r="AK2308" t="s">
        <v>61</v>
      </c>
      <c r="AL2308">
        <v>41.6</v>
      </c>
      <c r="AM2308">
        <v>470.6</v>
      </c>
      <c r="AN2308">
        <v>0</v>
      </c>
      <c r="AO2308">
        <v>0</v>
      </c>
      <c r="AP2308">
        <v>0</v>
      </c>
      <c r="AQ2308">
        <v>470.6</v>
      </c>
      <c r="AR2308">
        <v>2</v>
      </c>
      <c r="AS2308" t="s">
        <v>62</v>
      </c>
      <c r="AT2308" t="s">
        <v>53</v>
      </c>
      <c r="AU2308">
        <v>81</v>
      </c>
      <c r="AV2308">
        <v>3119</v>
      </c>
      <c r="AW2308" t="s">
        <v>63</v>
      </c>
      <c r="AX2308" t="s">
        <v>154</v>
      </c>
      <c r="AY2308" t="str">
        <f>IF(AND(Table1[[#This Row],[Contract]]="Month-to-Month", Table1[[#This Row],[Tenure in Months]]&lt;6, Table1[[#This Row],[Payment Method]]="Bank Withdrawal"), "High Risk", IF(OR(Table1[[#This Row],[Contract]]="Month-to-Month", Table1[[#This Row],[Tenure in Months]]&lt;12), "Medium Risk", "Low Risk"))</f>
        <v>Medium Risk</v>
      </c>
    </row>
    <row r="2309" spans="1:51" x14ac:dyDescent="0.35">
      <c r="A2309" t="s">
        <v>3276</v>
      </c>
      <c r="B2309" t="s">
        <v>51</v>
      </c>
      <c r="C2309">
        <v>34</v>
      </c>
      <c r="D2309" t="s">
        <v>52</v>
      </c>
      <c r="E2309" t="s">
        <v>52</v>
      </c>
      <c r="F2309" t="s">
        <v>52</v>
      </c>
      <c r="G2309" t="s">
        <v>52</v>
      </c>
      <c r="H2309">
        <v>0</v>
      </c>
      <c r="I2309" t="s">
        <v>54</v>
      </c>
      <c r="J2309" t="s">
        <v>55</v>
      </c>
      <c r="K2309" t="s">
        <v>373</v>
      </c>
      <c r="L2309">
        <v>94403</v>
      </c>
      <c r="M2309">
        <v>37.538308999999998</v>
      </c>
      <c r="N2309">
        <v>-122.305109</v>
      </c>
      <c r="O2309">
        <v>37926</v>
      </c>
      <c r="P2309" t="s">
        <v>57</v>
      </c>
      <c r="Q2309" t="s">
        <v>52</v>
      </c>
      <c r="R2309">
        <v>0</v>
      </c>
      <c r="S2309">
        <v>45</v>
      </c>
      <c r="T2309" t="s">
        <v>92</v>
      </c>
      <c r="U2309" t="s">
        <v>53</v>
      </c>
      <c r="V2309">
        <v>14.12</v>
      </c>
      <c r="W2309" t="s">
        <v>53</v>
      </c>
      <c r="X2309" t="s">
        <v>53</v>
      </c>
      <c r="Y2309" t="s">
        <v>68</v>
      </c>
      <c r="Z2309">
        <v>3</v>
      </c>
      <c r="AA2309" t="s">
        <v>52</v>
      </c>
      <c r="AB2309" t="s">
        <v>53</v>
      </c>
      <c r="AC2309" t="s">
        <v>52</v>
      </c>
      <c r="AD2309" t="s">
        <v>52</v>
      </c>
      <c r="AE2309" t="s">
        <v>53</v>
      </c>
      <c r="AF2309" t="s">
        <v>53</v>
      </c>
      <c r="AG2309" t="s">
        <v>53</v>
      </c>
      <c r="AH2309" t="s">
        <v>53</v>
      </c>
      <c r="AI2309" t="s">
        <v>60</v>
      </c>
      <c r="AJ2309" t="s">
        <v>53</v>
      </c>
      <c r="AK2309" t="s">
        <v>69</v>
      </c>
      <c r="AL2309">
        <v>100.85</v>
      </c>
      <c r="AM2309">
        <v>4740</v>
      </c>
      <c r="AN2309">
        <v>0</v>
      </c>
      <c r="AO2309">
        <v>0</v>
      </c>
      <c r="AP2309">
        <v>635.4</v>
      </c>
      <c r="AQ2309">
        <v>5375.4</v>
      </c>
      <c r="AR2309">
        <v>1</v>
      </c>
      <c r="AS2309" t="s">
        <v>62</v>
      </c>
      <c r="AT2309" t="s">
        <v>53</v>
      </c>
      <c r="AU2309">
        <v>70</v>
      </c>
      <c r="AV2309">
        <v>4898</v>
      </c>
      <c r="AW2309" t="s">
        <v>63</v>
      </c>
      <c r="AX2309" t="s">
        <v>64</v>
      </c>
      <c r="AY2309" t="str">
        <f>IF(AND(Table1[[#This Row],[Contract]]="Month-to-Month", Table1[[#This Row],[Tenure in Months]]&lt;6, Table1[[#This Row],[Payment Method]]="Bank Withdrawal"), "High Risk", IF(OR(Table1[[#This Row],[Contract]]="Month-to-Month", Table1[[#This Row],[Tenure in Months]]&lt;12), "Medium Risk", "Low Risk"))</f>
        <v>Medium Risk</v>
      </c>
    </row>
    <row r="2310" spans="1:51" x14ac:dyDescent="0.35">
      <c r="A2310" t="s">
        <v>3277</v>
      </c>
      <c r="B2310" t="s">
        <v>51</v>
      </c>
      <c r="C2310">
        <v>52</v>
      </c>
      <c r="D2310" t="s">
        <v>52</v>
      </c>
      <c r="E2310" t="s">
        <v>52</v>
      </c>
      <c r="F2310" t="s">
        <v>53</v>
      </c>
      <c r="G2310" t="s">
        <v>53</v>
      </c>
      <c r="H2310">
        <v>1</v>
      </c>
      <c r="I2310" t="s">
        <v>54</v>
      </c>
      <c r="J2310" t="s">
        <v>55</v>
      </c>
      <c r="K2310" t="s">
        <v>3278</v>
      </c>
      <c r="L2310">
        <v>94508</v>
      </c>
      <c r="M2310">
        <v>38.542448</v>
      </c>
      <c r="N2310">
        <v>-122.419923</v>
      </c>
      <c r="O2310">
        <v>3641</v>
      </c>
      <c r="P2310" t="s">
        <v>57</v>
      </c>
      <c r="Q2310" t="s">
        <v>53</v>
      </c>
      <c r="R2310">
        <v>1</v>
      </c>
      <c r="S2310">
        <v>37</v>
      </c>
      <c r="T2310" t="s">
        <v>58</v>
      </c>
      <c r="U2310" t="s">
        <v>52</v>
      </c>
      <c r="V2310">
        <v>0</v>
      </c>
      <c r="W2310" t="s">
        <v>52</v>
      </c>
      <c r="X2310" t="s">
        <v>53</v>
      </c>
      <c r="Y2310" t="s">
        <v>59</v>
      </c>
      <c r="Z2310">
        <v>23</v>
      </c>
      <c r="AA2310" t="s">
        <v>53</v>
      </c>
      <c r="AB2310" t="s">
        <v>53</v>
      </c>
      <c r="AC2310" t="s">
        <v>53</v>
      </c>
      <c r="AD2310" t="s">
        <v>52</v>
      </c>
      <c r="AE2310" t="s">
        <v>52</v>
      </c>
      <c r="AF2310" t="s">
        <v>52</v>
      </c>
      <c r="AG2310" t="s">
        <v>52</v>
      </c>
      <c r="AH2310" t="s">
        <v>53</v>
      </c>
      <c r="AI2310" t="s">
        <v>60</v>
      </c>
      <c r="AJ2310" t="s">
        <v>52</v>
      </c>
      <c r="AK2310" t="s">
        <v>61</v>
      </c>
      <c r="AL2310">
        <v>40.200000000000003</v>
      </c>
      <c r="AM2310">
        <v>1448.8</v>
      </c>
      <c r="AN2310">
        <v>0</v>
      </c>
      <c r="AO2310">
        <v>0</v>
      </c>
      <c r="AP2310">
        <v>0</v>
      </c>
      <c r="AQ2310">
        <v>1448.8</v>
      </c>
      <c r="AR2310">
        <v>2</v>
      </c>
      <c r="AS2310" t="s">
        <v>62</v>
      </c>
      <c r="AT2310" t="s">
        <v>53</v>
      </c>
      <c r="AU2310">
        <v>80</v>
      </c>
      <c r="AV2310">
        <v>3627</v>
      </c>
      <c r="AW2310" t="s">
        <v>63</v>
      </c>
      <c r="AX2310" t="s">
        <v>64</v>
      </c>
      <c r="AY2310" t="str">
        <f>IF(AND(Table1[[#This Row],[Contract]]="Month-to-Month", Table1[[#This Row],[Tenure in Months]]&lt;6, Table1[[#This Row],[Payment Method]]="Bank Withdrawal"), "High Risk", IF(OR(Table1[[#This Row],[Contract]]="Month-to-Month", Table1[[#This Row],[Tenure in Months]]&lt;12), "Medium Risk", "Low Risk"))</f>
        <v>Medium Risk</v>
      </c>
    </row>
    <row r="2311" spans="1:51" x14ac:dyDescent="0.35">
      <c r="A2311" t="s">
        <v>3279</v>
      </c>
      <c r="B2311" t="s">
        <v>51</v>
      </c>
      <c r="C2311">
        <v>55</v>
      </c>
      <c r="D2311" t="s">
        <v>52</v>
      </c>
      <c r="E2311" t="s">
        <v>52</v>
      </c>
      <c r="F2311" t="s">
        <v>53</v>
      </c>
      <c r="G2311" t="s">
        <v>52</v>
      </c>
      <c r="H2311">
        <v>0</v>
      </c>
      <c r="I2311" t="s">
        <v>54</v>
      </c>
      <c r="J2311" t="s">
        <v>55</v>
      </c>
      <c r="K2311" t="s">
        <v>2086</v>
      </c>
      <c r="L2311">
        <v>94509</v>
      </c>
      <c r="M2311">
        <v>37.980057000000002</v>
      </c>
      <c r="N2311">
        <v>-121.801599</v>
      </c>
      <c r="O2311">
        <v>90891</v>
      </c>
      <c r="P2311" t="s">
        <v>57</v>
      </c>
      <c r="Q2311" t="s">
        <v>53</v>
      </c>
      <c r="R2311">
        <v>1</v>
      </c>
      <c r="S2311">
        <v>49</v>
      </c>
      <c r="T2311" t="s">
        <v>92</v>
      </c>
      <c r="U2311" t="s">
        <v>53</v>
      </c>
      <c r="V2311">
        <v>39.6</v>
      </c>
      <c r="W2311" t="s">
        <v>53</v>
      </c>
      <c r="X2311" t="s">
        <v>53</v>
      </c>
      <c r="Y2311" t="s">
        <v>68</v>
      </c>
      <c r="Z2311">
        <v>20</v>
      </c>
      <c r="AA2311" t="s">
        <v>52</v>
      </c>
      <c r="AB2311" t="s">
        <v>52</v>
      </c>
      <c r="AC2311" t="s">
        <v>52</v>
      </c>
      <c r="AD2311" t="s">
        <v>52</v>
      </c>
      <c r="AE2311" t="s">
        <v>53</v>
      </c>
      <c r="AF2311" t="s">
        <v>52</v>
      </c>
      <c r="AG2311" t="s">
        <v>52</v>
      </c>
      <c r="AH2311" t="s">
        <v>53</v>
      </c>
      <c r="AI2311" t="s">
        <v>60</v>
      </c>
      <c r="AJ2311" t="s">
        <v>52</v>
      </c>
      <c r="AK2311" t="s">
        <v>61</v>
      </c>
      <c r="AL2311">
        <v>84.5</v>
      </c>
      <c r="AM2311">
        <v>4254.8500000000004</v>
      </c>
      <c r="AN2311">
        <v>0</v>
      </c>
      <c r="AO2311">
        <v>0</v>
      </c>
      <c r="AP2311">
        <v>1940.4</v>
      </c>
      <c r="AQ2311">
        <v>6195.25</v>
      </c>
      <c r="AR2311">
        <v>3</v>
      </c>
      <c r="AS2311" t="s">
        <v>62</v>
      </c>
      <c r="AT2311" t="s">
        <v>53</v>
      </c>
      <c r="AU2311">
        <v>85</v>
      </c>
      <c r="AV2311">
        <v>4639</v>
      </c>
      <c r="AW2311" t="s">
        <v>63</v>
      </c>
      <c r="AX2311" t="s">
        <v>64</v>
      </c>
      <c r="AY2311" t="str">
        <f>IF(AND(Table1[[#This Row],[Contract]]="Month-to-Month", Table1[[#This Row],[Tenure in Months]]&lt;6, Table1[[#This Row],[Payment Method]]="Bank Withdrawal"), "High Risk", IF(OR(Table1[[#This Row],[Contract]]="Month-to-Month", Table1[[#This Row],[Tenure in Months]]&lt;12), "Medium Risk", "Low Risk"))</f>
        <v>Medium Risk</v>
      </c>
    </row>
    <row r="2312" spans="1:51" x14ac:dyDescent="0.35">
      <c r="A2312" t="s">
        <v>3280</v>
      </c>
      <c r="B2312" t="s">
        <v>51</v>
      </c>
      <c r="C2312">
        <v>45</v>
      </c>
      <c r="D2312" t="s">
        <v>52</v>
      </c>
      <c r="E2312" t="s">
        <v>52</v>
      </c>
      <c r="F2312" t="s">
        <v>52</v>
      </c>
      <c r="G2312" t="s">
        <v>52</v>
      </c>
      <c r="H2312">
        <v>0</v>
      </c>
      <c r="I2312" t="s">
        <v>54</v>
      </c>
      <c r="J2312" t="s">
        <v>55</v>
      </c>
      <c r="K2312" t="s">
        <v>3281</v>
      </c>
      <c r="L2312">
        <v>94517</v>
      </c>
      <c r="M2312">
        <v>37.881841999999999</v>
      </c>
      <c r="N2312">
        <v>-121.848111</v>
      </c>
      <c r="O2312">
        <v>14239</v>
      </c>
      <c r="P2312" t="s">
        <v>57</v>
      </c>
      <c r="Q2312" t="s">
        <v>52</v>
      </c>
      <c r="R2312">
        <v>0</v>
      </c>
      <c r="S2312">
        <v>1</v>
      </c>
      <c r="T2312" t="s">
        <v>67</v>
      </c>
      <c r="U2312" t="s">
        <v>53</v>
      </c>
      <c r="V2312">
        <v>11.25</v>
      </c>
      <c r="W2312" t="s">
        <v>52</v>
      </c>
      <c r="X2312" t="s">
        <v>52</v>
      </c>
      <c r="Y2312" t="s">
        <v>58</v>
      </c>
      <c r="Z2312">
        <v>0</v>
      </c>
      <c r="AA2312" t="s">
        <v>52</v>
      </c>
      <c r="AB2312" t="s">
        <v>52</v>
      </c>
      <c r="AC2312" t="s">
        <v>52</v>
      </c>
      <c r="AD2312" t="s">
        <v>52</v>
      </c>
      <c r="AE2312" t="s">
        <v>52</v>
      </c>
      <c r="AF2312" t="s">
        <v>52</v>
      </c>
      <c r="AG2312" t="s">
        <v>52</v>
      </c>
      <c r="AH2312" t="s">
        <v>52</v>
      </c>
      <c r="AI2312" t="s">
        <v>60</v>
      </c>
      <c r="AJ2312" t="s">
        <v>52</v>
      </c>
      <c r="AK2312" t="s">
        <v>69</v>
      </c>
      <c r="AL2312">
        <v>20.2</v>
      </c>
      <c r="AM2312">
        <v>20.2</v>
      </c>
      <c r="AN2312">
        <v>0</v>
      </c>
      <c r="AO2312">
        <v>0</v>
      </c>
      <c r="AP2312">
        <v>11.25</v>
      </c>
      <c r="AQ2312">
        <v>31.45</v>
      </c>
      <c r="AR2312">
        <v>2</v>
      </c>
      <c r="AS2312" t="s">
        <v>62</v>
      </c>
      <c r="AT2312" t="s">
        <v>53</v>
      </c>
      <c r="AU2312">
        <v>91</v>
      </c>
      <c r="AV2312">
        <v>5418</v>
      </c>
      <c r="AW2312" t="s">
        <v>63</v>
      </c>
      <c r="AX2312" t="s">
        <v>70</v>
      </c>
      <c r="AY2312" t="str">
        <f>IF(AND(Table1[[#This Row],[Contract]]="Month-to-Month", Table1[[#This Row],[Tenure in Months]]&lt;6, Table1[[#This Row],[Payment Method]]="Bank Withdrawal"), "High Risk", IF(OR(Table1[[#This Row],[Contract]]="Month-to-Month", Table1[[#This Row],[Tenure in Months]]&lt;12), "Medium Risk", "Low Risk"))</f>
        <v>Medium Risk</v>
      </c>
    </row>
    <row r="2313" spans="1:51" x14ac:dyDescent="0.35">
      <c r="A2313" t="s">
        <v>3282</v>
      </c>
      <c r="B2313" t="s">
        <v>51</v>
      </c>
      <c r="C2313">
        <v>43</v>
      </c>
      <c r="D2313" t="s">
        <v>52</v>
      </c>
      <c r="E2313" t="s">
        <v>52</v>
      </c>
      <c r="F2313" t="s">
        <v>53</v>
      </c>
      <c r="G2313" t="s">
        <v>52</v>
      </c>
      <c r="H2313">
        <v>0</v>
      </c>
      <c r="I2313" t="s">
        <v>54</v>
      </c>
      <c r="J2313" t="s">
        <v>55</v>
      </c>
      <c r="K2313" t="s">
        <v>191</v>
      </c>
      <c r="L2313">
        <v>94555</v>
      </c>
      <c r="M2313">
        <v>37.555472999999999</v>
      </c>
      <c r="N2313">
        <v>-122.08031200000001</v>
      </c>
      <c r="O2313">
        <v>33883</v>
      </c>
      <c r="P2313" t="s">
        <v>57</v>
      </c>
      <c r="Q2313" t="s">
        <v>53</v>
      </c>
      <c r="R2313">
        <v>1</v>
      </c>
      <c r="S2313">
        <v>5</v>
      </c>
      <c r="T2313" t="s">
        <v>58</v>
      </c>
      <c r="U2313" t="s">
        <v>53</v>
      </c>
      <c r="V2313">
        <v>39.36</v>
      </c>
      <c r="W2313" t="s">
        <v>52</v>
      </c>
      <c r="X2313" t="s">
        <v>53</v>
      </c>
      <c r="Y2313" t="s">
        <v>68</v>
      </c>
      <c r="Z2313">
        <v>24</v>
      </c>
      <c r="AA2313" t="s">
        <v>52</v>
      </c>
      <c r="AB2313" t="s">
        <v>52</v>
      </c>
      <c r="AC2313" t="s">
        <v>53</v>
      </c>
      <c r="AD2313" t="s">
        <v>52</v>
      </c>
      <c r="AE2313" t="s">
        <v>53</v>
      </c>
      <c r="AF2313" t="s">
        <v>53</v>
      </c>
      <c r="AG2313" t="s">
        <v>53</v>
      </c>
      <c r="AH2313" t="s">
        <v>53</v>
      </c>
      <c r="AI2313" t="s">
        <v>60</v>
      </c>
      <c r="AJ2313" t="s">
        <v>53</v>
      </c>
      <c r="AK2313" t="s">
        <v>61</v>
      </c>
      <c r="AL2313">
        <v>94.45</v>
      </c>
      <c r="AM2313">
        <v>498.1</v>
      </c>
      <c r="AN2313">
        <v>0</v>
      </c>
      <c r="AO2313">
        <v>0</v>
      </c>
      <c r="AP2313">
        <v>196.8</v>
      </c>
      <c r="AQ2313">
        <v>694.9</v>
      </c>
      <c r="AR2313">
        <v>1</v>
      </c>
      <c r="AS2313" t="s">
        <v>62</v>
      </c>
      <c r="AT2313" t="s">
        <v>53</v>
      </c>
      <c r="AU2313">
        <v>77</v>
      </c>
      <c r="AV2313">
        <v>4580</v>
      </c>
      <c r="AW2313" t="s">
        <v>63</v>
      </c>
      <c r="AX2313" t="s">
        <v>84</v>
      </c>
      <c r="AY2313" t="str">
        <f>IF(AND(Table1[[#This Row],[Contract]]="Month-to-Month", Table1[[#This Row],[Tenure in Months]]&lt;6, Table1[[#This Row],[Payment Method]]="Bank Withdrawal"), "High Risk", IF(OR(Table1[[#This Row],[Contract]]="Month-to-Month", Table1[[#This Row],[Tenure in Months]]&lt;12), "Medium Risk", "Low Risk"))</f>
        <v>High Risk</v>
      </c>
    </row>
    <row r="2314" spans="1:51" x14ac:dyDescent="0.35">
      <c r="A2314" t="s">
        <v>3283</v>
      </c>
      <c r="B2314" t="s">
        <v>66</v>
      </c>
      <c r="C2314">
        <v>51</v>
      </c>
      <c r="D2314" t="s">
        <v>52</v>
      </c>
      <c r="E2314" t="s">
        <v>52</v>
      </c>
      <c r="F2314" t="s">
        <v>53</v>
      </c>
      <c r="G2314" t="s">
        <v>52</v>
      </c>
      <c r="H2314">
        <v>0</v>
      </c>
      <c r="I2314" t="s">
        <v>54</v>
      </c>
      <c r="J2314" t="s">
        <v>55</v>
      </c>
      <c r="K2314" t="s">
        <v>2511</v>
      </c>
      <c r="L2314">
        <v>94567</v>
      </c>
      <c r="M2314">
        <v>38.672708</v>
      </c>
      <c r="N2314">
        <v>-122.40321900000001</v>
      </c>
      <c r="O2314">
        <v>494</v>
      </c>
      <c r="P2314" t="s">
        <v>57</v>
      </c>
      <c r="Q2314" t="s">
        <v>53</v>
      </c>
      <c r="R2314">
        <v>1</v>
      </c>
      <c r="S2314">
        <v>9</v>
      </c>
      <c r="T2314" t="s">
        <v>58</v>
      </c>
      <c r="U2314" t="s">
        <v>52</v>
      </c>
      <c r="V2314">
        <v>0</v>
      </c>
      <c r="W2314" t="s">
        <v>52</v>
      </c>
      <c r="X2314" t="s">
        <v>53</v>
      </c>
      <c r="Y2314" t="s">
        <v>59</v>
      </c>
      <c r="Z2314">
        <v>10</v>
      </c>
      <c r="AA2314" t="s">
        <v>52</v>
      </c>
      <c r="AB2314" t="s">
        <v>52</v>
      </c>
      <c r="AC2314" t="s">
        <v>53</v>
      </c>
      <c r="AD2314" t="s">
        <v>52</v>
      </c>
      <c r="AE2314" t="s">
        <v>53</v>
      </c>
      <c r="AF2314" t="s">
        <v>53</v>
      </c>
      <c r="AG2314" t="s">
        <v>53</v>
      </c>
      <c r="AH2314" t="s">
        <v>52</v>
      </c>
      <c r="AI2314" t="s">
        <v>60</v>
      </c>
      <c r="AJ2314" t="s">
        <v>53</v>
      </c>
      <c r="AK2314" t="s">
        <v>61</v>
      </c>
      <c r="AL2314">
        <v>48.75</v>
      </c>
      <c r="AM2314">
        <v>442.2</v>
      </c>
      <c r="AN2314">
        <v>0</v>
      </c>
      <c r="AO2314">
        <v>10</v>
      </c>
      <c r="AP2314">
        <v>0</v>
      </c>
      <c r="AQ2314">
        <v>452.2</v>
      </c>
      <c r="AR2314">
        <v>2</v>
      </c>
      <c r="AS2314" t="s">
        <v>62</v>
      </c>
      <c r="AT2314" t="s">
        <v>53</v>
      </c>
      <c r="AU2314">
        <v>90</v>
      </c>
      <c r="AV2314">
        <v>4359</v>
      </c>
      <c r="AW2314" t="s">
        <v>80</v>
      </c>
      <c r="AX2314" t="s">
        <v>97</v>
      </c>
      <c r="AY2314" t="str">
        <f>IF(AND(Table1[[#This Row],[Contract]]="Month-to-Month", Table1[[#This Row],[Tenure in Months]]&lt;6, Table1[[#This Row],[Payment Method]]="Bank Withdrawal"), "High Risk", IF(OR(Table1[[#This Row],[Contract]]="Month-to-Month", Table1[[#This Row],[Tenure in Months]]&lt;12), "Medium Risk", "Low Risk"))</f>
        <v>Medium Risk</v>
      </c>
    </row>
    <row r="2315" spans="1:51" x14ac:dyDescent="0.35">
      <c r="A2315" t="s">
        <v>3284</v>
      </c>
      <c r="B2315" t="s">
        <v>51</v>
      </c>
      <c r="C2315">
        <v>25</v>
      </c>
      <c r="D2315" t="s">
        <v>53</v>
      </c>
      <c r="E2315" t="s">
        <v>52</v>
      </c>
      <c r="F2315" t="s">
        <v>52</v>
      </c>
      <c r="G2315" t="s">
        <v>52</v>
      </c>
      <c r="H2315">
        <v>0</v>
      </c>
      <c r="I2315" t="s">
        <v>54</v>
      </c>
      <c r="J2315" t="s">
        <v>55</v>
      </c>
      <c r="K2315" t="s">
        <v>2513</v>
      </c>
      <c r="L2315">
        <v>94568</v>
      </c>
      <c r="M2315">
        <v>37.713926000000001</v>
      </c>
      <c r="N2315">
        <v>-121.928425</v>
      </c>
      <c r="O2315">
        <v>29636</v>
      </c>
      <c r="P2315" t="s">
        <v>57</v>
      </c>
      <c r="Q2315" t="s">
        <v>52</v>
      </c>
      <c r="R2315">
        <v>0</v>
      </c>
      <c r="S2315">
        <v>1</v>
      </c>
      <c r="T2315" t="s">
        <v>58</v>
      </c>
      <c r="U2315" t="s">
        <v>53</v>
      </c>
      <c r="V2315">
        <v>36.07</v>
      </c>
      <c r="W2315" t="s">
        <v>52</v>
      </c>
      <c r="X2315" t="s">
        <v>53</v>
      </c>
      <c r="Y2315" t="s">
        <v>68</v>
      </c>
      <c r="Z2315">
        <v>41</v>
      </c>
      <c r="AA2315" t="s">
        <v>52</v>
      </c>
      <c r="AB2315" t="s">
        <v>52</v>
      </c>
      <c r="AC2315" t="s">
        <v>53</v>
      </c>
      <c r="AD2315" t="s">
        <v>52</v>
      </c>
      <c r="AE2315" t="s">
        <v>53</v>
      </c>
      <c r="AF2315" t="s">
        <v>52</v>
      </c>
      <c r="AG2315" t="s">
        <v>53</v>
      </c>
      <c r="AH2315" t="s">
        <v>53</v>
      </c>
      <c r="AI2315" t="s">
        <v>60</v>
      </c>
      <c r="AJ2315" t="s">
        <v>53</v>
      </c>
      <c r="AK2315" t="s">
        <v>61</v>
      </c>
      <c r="AL2315">
        <v>84.85</v>
      </c>
      <c r="AM2315">
        <v>84.85</v>
      </c>
      <c r="AN2315">
        <v>0</v>
      </c>
      <c r="AO2315">
        <v>0</v>
      </c>
      <c r="AP2315">
        <v>36.07</v>
      </c>
      <c r="AQ2315">
        <v>120.91999999999901</v>
      </c>
      <c r="AR2315">
        <v>1</v>
      </c>
      <c r="AS2315" t="s">
        <v>62</v>
      </c>
      <c r="AT2315" t="s">
        <v>53</v>
      </c>
      <c r="AU2315">
        <v>77</v>
      </c>
      <c r="AV2315">
        <v>3086</v>
      </c>
      <c r="AW2315" t="s">
        <v>63</v>
      </c>
      <c r="AX2315" t="s">
        <v>84</v>
      </c>
      <c r="AY2315" t="str">
        <f>IF(AND(Table1[[#This Row],[Contract]]="Month-to-Month", Table1[[#This Row],[Tenure in Months]]&lt;6, Table1[[#This Row],[Payment Method]]="Bank Withdrawal"), "High Risk", IF(OR(Table1[[#This Row],[Contract]]="Month-to-Month", Table1[[#This Row],[Tenure in Months]]&lt;12), "Medium Risk", "Low Risk"))</f>
        <v>High Risk</v>
      </c>
    </row>
    <row r="2316" spans="1:51" x14ac:dyDescent="0.35">
      <c r="A2316" t="s">
        <v>3285</v>
      </c>
      <c r="B2316" t="s">
        <v>51</v>
      </c>
      <c r="C2316">
        <v>42</v>
      </c>
      <c r="D2316" t="s">
        <v>52</v>
      </c>
      <c r="E2316" t="s">
        <v>52</v>
      </c>
      <c r="F2316" t="s">
        <v>52</v>
      </c>
      <c r="G2316" t="s">
        <v>52</v>
      </c>
      <c r="H2316">
        <v>0</v>
      </c>
      <c r="I2316" t="s">
        <v>54</v>
      </c>
      <c r="J2316" t="s">
        <v>55</v>
      </c>
      <c r="K2316" t="s">
        <v>573</v>
      </c>
      <c r="L2316">
        <v>94569</v>
      </c>
      <c r="M2316">
        <v>38.035707000000002</v>
      </c>
      <c r="N2316">
        <v>-122.196821</v>
      </c>
      <c r="O2316">
        <v>173</v>
      </c>
      <c r="P2316" t="s">
        <v>57</v>
      </c>
      <c r="Q2316" t="s">
        <v>52</v>
      </c>
      <c r="R2316">
        <v>0</v>
      </c>
      <c r="S2316">
        <v>12</v>
      </c>
      <c r="T2316" t="s">
        <v>58</v>
      </c>
      <c r="U2316" t="s">
        <v>53</v>
      </c>
      <c r="V2316">
        <v>7.97</v>
      </c>
      <c r="W2316" t="s">
        <v>52</v>
      </c>
      <c r="X2316" t="s">
        <v>53</v>
      </c>
      <c r="Y2316" t="s">
        <v>110</v>
      </c>
      <c r="Z2316">
        <v>10</v>
      </c>
      <c r="AA2316" t="s">
        <v>53</v>
      </c>
      <c r="AB2316" t="s">
        <v>52</v>
      </c>
      <c r="AC2316" t="s">
        <v>52</v>
      </c>
      <c r="AD2316" t="s">
        <v>53</v>
      </c>
      <c r="AE2316" t="s">
        <v>52</v>
      </c>
      <c r="AF2316" t="s">
        <v>52</v>
      </c>
      <c r="AG2316" t="s">
        <v>52</v>
      </c>
      <c r="AH2316" t="s">
        <v>53</v>
      </c>
      <c r="AI2316" t="s">
        <v>60</v>
      </c>
      <c r="AJ2316" t="s">
        <v>52</v>
      </c>
      <c r="AK2316" t="s">
        <v>69</v>
      </c>
      <c r="AL2316">
        <v>56.65</v>
      </c>
      <c r="AM2316">
        <v>654.85</v>
      </c>
      <c r="AN2316">
        <v>0</v>
      </c>
      <c r="AO2316">
        <v>0</v>
      </c>
      <c r="AP2316">
        <v>95.64</v>
      </c>
      <c r="AQ2316">
        <v>750.49</v>
      </c>
      <c r="AR2316">
        <v>1</v>
      </c>
      <c r="AS2316" t="s">
        <v>62</v>
      </c>
      <c r="AT2316" t="s">
        <v>53</v>
      </c>
      <c r="AU2316">
        <v>90</v>
      </c>
      <c r="AV2316">
        <v>3043</v>
      </c>
      <c r="AW2316" t="s">
        <v>80</v>
      </c>
      <c r="AX2316" t="s">
        <v>81</v>
      </c>
      <c r="AY2316" t="str">
        <f>IF(AND(Table1[[#This Row],[Contract]]="Month-to-Month", Table1[[#This Row],[Tenure in Months]]&lt;6, Table1[[#This Row],[Payment Method]]="Bank Withdrawal"), "High Risk", IF(OR(Table1[[#This Row],[Contract]]="Month-to-Month", Table1[[#This Row],[Tenure in Months]]&lt;12), "Medium Risk", "Low Risk"))</f>
        <v>Medium Risk</v>
      </c>
    </row>
    <row r="2317" spans="1:51" x14ac:dyDescent="0.35">
      <c r="A2317" t="s">
        <v>3286</v>
      </c>
      <c r="B2317" t="s">
        <v>66</v>
      </c>
      <c r="C2317">
        <v>22</v>
      </c>
      <c r="D2317" t="s">
        <v>53</v>
      </c>
      <c r="E2317" t="s">
        <v>52</v>
      </c>
      <c r="F2317" t="s">
        <v>52</v>
      </c>
      <c r="G2317" t="s">
        <v>52</v>
      </c>
      <c r="H2317">
        <v>0</v>
      </c>
      <c r="I2317" t="s">
        <v>54</v>
      </c>
      <c r="J2317" t="s">
        <v>55</v>
      </c>
      <c r="K2317" t="s">
        <v>2515</v>
      </c>
      <c r="L2317">
        <v>94572</v>
      </c>
      <c r="M2317">
        <v>38.027217999999998</v>
      </c>
      <c r="N2317">
        <v>-122.23463</v>
      </c>
      <c r="O2317">
        <v>8506</v>
      </c>
      <c r="P2317" t="s">
        <v>57</v>
      </c>
      <c r="Q2317" t="s">
        <v>52</v>
      </c>
      <c r="R2317">
        <v>0</v>
      </c>
      <c r="S2317">
        <v>42</v>
      </c>
      <c r="T2317" t="s">
        <v>92</v>
      </c>
      <c r="U2317" t="s">
        <v>53</v>
      </c>
      <c r="V2317">
        <v>5.75</v>
      </c>
      <c r="W2317" t="s">
        <v>52</v>
      </c>
      <c r="X2317" t="s">
        <v>53</v>
      </c>
      <c r="Y2317" t="s">
        <v>59</v>
      </c>
      <c r="Z2317">
        <v>53</v>
      </c>
      <c r="AA2317" t="s">
        <v>53</v>
      </c>
      <c r="AB2317" t="s">
        <v>53</v>
      </c>
      <c r="AC2317" t="s">
        <v>53</v>
      </c>
      <c r="AD2317" t="s">
        <v>53</v>
      </c>
      <c r="AE2317" t="s">
        <v>52</v>
      </c>
      <c r="AF2317" t="s">
        <v>53</v>
      </c>
      <c r="AG2317" t="s">
        <v>53</v>
      </c>
      <c r="AH2317" t="s">
        <v>53</v>
      </c>
      <c r="AI2317" t="s">
        <v>124</v>
      </c>
      <c r="AJ2317" t="s">
        <v>52</v>
      </c>
      <c r="AK2317" t="s">
        <v>69</v>
      </c>
      <c r="AL2317">
        <v>73.900000000000006</v>
      </c>
      <c r="AM2317">
        <v>3160.55</v>
      </c>
      <c r="AN2317">
        <v>0</v>
      </c>
      <c r="AO2317">
        <v>0</v>
      </c>
      <c r="AP2317">
        <v>241.5</v>
      </c>
      <c r="AQ2317">
        <v>3402.05</v>
      </c>
      <c r="AR2317">
        <v>2</v>
      </c>
      <c r="AS2317" t="s">
        <v>62</v>
      </c>
      <c r="AT2317" t="s">
        <v>53</v>
      </c>
      <c r="AU2317">
        <v>71</v>
      </c>
      <c r="AV2317">
        <v>2774</v>
      </c>
      <c r="AW2317" t="s">
        <v>80</v>
      </c>
      <c r="AX2317" t="s">
        <v>182</v>
      </c>
      <c r="AY2317" t="str">
        <f>IF(AND(Table1[[#This Row],[Contract]]="Month-to-Month", Table1[[#This Row],[Tenure in Months]]&lt;6, Table1[[#This Row],[Payment Method]]="Bank Withdrawal"), "High Risk", IF(OR(Table1[[#This Row],[Contract]]="Month-to-Month", Table1[[#This Row],[Tenure in Months]]&lt;12), "Medium Risk", "Low Risk"))</f>
        <v>Low Risk</v>
      </c>
    </row>
    <row r="2318" spans="1:51" x14ac:dyDescent="0.35">
      <c r="A2318" t="s">
        <v>3287</v>
      </c>
      <c r="B2318" t="s">
        <v>66</v>
      </c>
      <c r="C2318">
        <v>21</v>
      </c>
      <c r="D2318" t="s">
        <v>53</v>
      </c>
      <c r="E2318" t="s">
        <v>52</v>
      </c>
      <c r="F2318" t="s">
        <v>53</v>
      </c>
      <c r="G2318" t="s">
        <v>52</v>
      </c>
      <c r="H2318">
        <v>0</v>
      </c>
      <c r="I2318" t="s">
        <v>54</v>
      </c>
      <c r="J2318" t="s">
        <v>55</v>
      </c>
      <c r="K2318" t="s">
        <v>1495</v>
      </c>
      <c r="L2318">
        <v>94574</v>
      </c>
      <c r="M2318">
        <v>38.581353999999997</v>
      </c>
      <c r="N2318">
        <v>-122.296283</v>
      </c>
      <c r="O2318">
        <v>9423</v>
      </c>
      <c r="P2318" t="s">
        <v>57</v>
      </c>
      <c r="Q2318" t="s">
        <v>53</v>
      </c>
      <c r="R2318">
        <v>1</v>
      </c>
      <c r="S2318">
        <v>33</v>
      </c>
      <c r="T2318" t="s">
        <v>58</v>
      </c>
      <c r="U2318" t="s">
        <v>53</v>
      </c>
      <c r="V2318">
        <v>35.31</v>
      </c>
      <c r="W2318" t="s">
        <v>53</v>
      </c>
      <c r="X2318" t="s">
        <v>52</v>
      </c>
      <c r="Y2318" t="s">
        <v>58</v>
      </c>
      <c r="Z2318">
        <v>0</v>
      </c>
      <c r="AA2318" t="s">
        <v>52</v>
      </c>
      <c r="AB2318" t="s">
        <v>52</v>
      </c>
      <c r="AC2318" t="s">
        <v>52</v>
      </c>
      <c r="AD2318" t="s">
        <v>52</v>
      </c>
      <c r="AE2318" t="s">
        <v>52</v>
      </c>
      <c r="AF2318" t="s">
        <v>52</v>
      </c>
      <c r="AG2318" t="s">
        <v>52</v>
      </c>
      <c r="AH2318" t="s">
        <v>52</v>
      </c>
      <c r="AI2318" t="s">
        <v>334</v>
      </c>
      <c r="AJ2318" t="s">
        <v>53</v>
      </c>
      <c r="AK2318" t="s">
        <v>69</v>
      </c>
      <c r="AL2318">
        <v>24.5</v>
      </c>
      <c r="AM2318">
        <v>740.3</v>
      </c>
      <c r="AN2318">
        <v>35.049999999999997</v>
      </c>
      <c r="AO2318">
        <v>0</v>
      </c>
      <c r="AP2318">
        <v>1165.23</v>
      </c>
      <c r="AQ2318">
        <v>1870.48</v>
      </c>
      <c r="AR2318">
        <v>3</v>
      </c>
      <c r="AS2318" t="s">
        <v>62</v>
      </c>
      <c r="AT2318" t="s">
        <v>53</v>
      </c>
      <c r="AU2318">
        <v>77</v>
      </c>
      <c r="AV2318">
        <v>5194</v>
      </c>
      <c r="AW2318" t="s">
        <v>80</v>
      </c>
      <c r="AX2318" t="s">
        <v>107</v>
      </c>
      <c r="AY2318" t="str">
        <f>IF(AND(Table1[[#This Row],[Contract]]="Month-to-Month", Table1[[#This Row],[Tenure in Months]]&lt;6, Table1[[#This Row],[Payment Method]]="Bank Withdrawal"), "High Risk", IF(OR(Table1[[#This Row],[Contract]]="Month-to-Month", Table1[[#This Row],[Tenure in Months]]&lt;12), "Medium Risk", "Low Risk"))</f>
        <v>Low Risk</v>
      </c>
    </row>
    <row r="2319" spans="1:51" x14ac:dyDescent="0.35">
      <c r="A2319" t="s">
        <v>3288</v>
      </c>
      <c r="B2319" t="s">
        <v>66</v>
      </c>
      <c r="C2319">
        <v>54</v>
      </c>
      <c r="D2319" t="s">
        <v>52</v>
      </c>
      <c r="E2319" t="s">
        <v>52</v>
      </c>
      <c r="F2319" t="s">
        <v>52</v>
      </c>
      <c r="G2319" t="s">
        <v>52</v>
      </c>
      <c r="H2319">
        <v>0</v>
      </c>
      <c r="I2319" t="s">
        <v>54</v>
      </c>
      <c r="J2319" t="s">
        <v>55</v>
      </c>
      <c r="K2319" t="s">
        <v>2099</v>
      </c>
      <c r="L2319">
        <v>94587</v>
      </c>
      <c r="M2319">
        <v>37.594850000000001</v>
      </c>
      <c r="N2319">
        <v>-122.05152099999999</v>
      </c>
      <c r="O2319">
        <v>66472</v>
      </c>
      <c r="P2319" t="s">
        <v>57</v>
      </c>
      <c r="Q2319" t="s">
        <v>52</v>
      </c>
      <c r="R2319">
        <v>0</v>
      </c>
      <c r="S2319">
        <v>31</v>
      </c>
      <c r="T2319" t="s">
        <v>58</v>
      </c>
      <c r="U2319" t="s">
        <v>53</v>
      </c>
      <c r="V2319">
        <v>6.33</v>
      </c>
      <c r="W2319" t="s">
        <v>53</v>
      </c>
      <c r="X2319" t="s">
        <v>53</v>
      </c>
      <c r="Y2319" t="s">
        <v>68</v>
      </c>
      <c r="Z2319">
        <v>11</v>
      </c>
      <c r="AA2319" t="s">
        <v>52</v>
      </c>
      <c r="AB2319" t="s">
        <v>52</v>
      </c>
      <c r="AC2319" t="s">
        <v>53</v>
      </c>
      <c r="AD2319" t="s">
        <v>52</v>
      </c>
      <c r="AE2319" t="s">
        <v>52</v>
      </c>
      <c r="AF2319" t="s">
        <v>53</v>
      </c>
      <c r="AG2319" t="s">
        <v>53</v>
      </c>
      <c r="AH2319" t="s">
        <v>53</v>
      </c>
      <c r="AI2319" t="s">
        <v>60</v>
      </c>
      <c r="AJ2319" t="s">
        <v>53</v>
      </c>
      <c r="AK2319" t="s">
        <v>61</v>
      </c>
      <c r="AL2319">
        <v>89.9</v>
      </c>
      <c r="AM2319">
        <v>2806.9</v>
      </c>
      <c r="AN2319">
        <v>41.18</v>
      </c>
      <c r="AO2319">
        <v>0</v>
      </c>
      <c r="AP2319">
        <v>196.23</v>
      </c>
      <c r="AQ2319">
        <v>2961.95</v>
      </c>
      <c r="AR2319">
        <v>2</v>
      </c>
      <c r="AS2319" t="s">
        <v>62</v>
      </c>
      <c r="AT2319" t="s">
        <v>53</v>
      </c>
      <c r="AU2319">
        <v>85</v>
      </c>
      <c r="AV2319">
        <v>2031</v>
      </c>
      <c r="AW2319" t="s">
        <v>76</v>
      </c>
      <c r="AX2319" t="s">
        <v>93</v>
      </c>
      <c r="AY2319" t="str">
        <f>IF(AND(Table1[[#This Row],[Contract]]="Month-to-Month", Table1[[#This Row],[Tenure in Months]]&lt;6, Table1[[#This Row],[Payment Method]]="Bank Withdrawal"), "High Risk", IF(OR(Table1[[#This Row],[Contract]]="Month-to-Month", Table1[[#This Row],[Tenure in Months]]&lt;12), "Medium Risk", "Low Risk"))</f>
        <v>Medium Risk</v>
      </c>
    </row>
    <row r="2320" spans="1:51" x14ac:dyDescent="0.35">
      <c r="A2320" t="s">
        <v>3289</v>
      </c>
      <c r="B2320" t="s">
        <v>51</v>
      </c>
      <c r="C2320">
        <v>50</v>
      </c>
      <c r="D2320" t="s">
        <v>52</v>
      </c>
      <c r="E2320" t="s">
        <v>52</v>
      </c>
      <c r="F2320" t="s">
        <v>53</v>
      </c>
      <c r="G2320" t="s">
        <v>52</v>
      </c>
      <c r="H2320">
        <v>0</v>
      </c>
      <c r="I2320" t="s">
        <v>54</v>
      </c>
      <c r="J2320" t="s">
        <v>55</v>
      </c>
      <c r="K2320" t="s">
        <v>577</v>
      </c>
      <c r="L2320">
        <v>94601</v>
      </c>
      <c r="M2320">
        <v>37.776522999999997</v>
      </c>
      <c r="N2320">
        <v>-122.219268</v>
      </c>
      <c r="O2320">
        <v>54876</v>
      </c>
      <c r="P2320" t="s">
        <v>57</v>
      </c>
      <c r="Q2320" t="s">
        <v>53</v>
      </c>
      <c r="R2320">
        <v>1</v>
      </c>
      <c r="S2320">
        <v>42</v>
      </c>
      <c r="T2320" t="s">
        <v>92</v>
      </c>
      <c r="U2320" t="s">
        <v>53</v>
      </c>
      <c r="V2320">
        <v>34.65</v>
      </c>
      <c r="W2320" t="s">
        <v>53</v>
      </c>
      <c r="X2320" t="s">
        <v>53</v>
      </c>
      <c r="Y2320" t="s">
        <v>68</v>
      </c>
      <c r="Z2320">
        <v>9</v>
      </c>
      <c r="AA2320" t="s">
        <v>52</v>
      </c>
      <c r="AB2320" t="s">
        <v>53</v>
      </c>
      <c r="AC2320" t="s">
        <v>53</v>
      </c>
      <c r="AD2320" t="s">
        <v>53</v>
      </c>
      <c r="AE2320" t="s">
        <v>52</v>
      </c>
      <c r="AF2320" t="s">
        <v>53</v>
      </c>
      <c r="AG2320" t="s">
        <v>53</v>
      </c>
      <c r="AH2320" t="s">
        <v>52</v>
      </c>
      <c r="AI2320" t="s">
        <v>60</v>
      </c>
      <c r="AJ2320" t="s">
        <v>53</v>
      </c>
      <c r="AK2320" t="s">
        <v>61</v>
      </c>
      <c r="AL2320">
        <v>99.45</v>
      </c>
      <c r="AM2320">
        <v>4138.05</v>
      </c>
      <c r="AN2320">
        <v>30.46</v>
      </c>
      <c r="AO2320">
        <v>140</v>
      </c>
      <c r="AP2320">
        <v>1455.3</v>
      </c>
      <c r="AQ2320">
        <v>5702.89</v>
      </c>
      <c r="AR2320">
        <v>2</v>
      </c>
      <c r="AS2320" t="s">
        <v>62</v>
      </c>
      <c r="AT2320" t="s">
        <v>53</v>
      </c>
      <c r="AU2320">
        <v>96</v>
      </c>
      <c r="AV2320">
        <v>4624</v>
      </c>
      <c r="AW2320" t="s">
        <v>76</v>
      </c>
      <c r="AX2320" t="s">
        <v>133</v>
      </c>
      <c r="AY2320" t="str">
        <f>IF(AND(Table1[[#This Row],[Contract]]="Month-to-Month", Table1[[#This Row],[Tenure in Months]]&lt;6, Table1[[#This Row],[Payment Method]]="Bank Withdrawal"), "High Risk", IF(OR(Table1[[#This Row],[Contract]]="Month-to-Month", Table1[[#This Row],[Tenure in Months]]&lt;12), "Medium Risk", "Low Risk"))</f>
        <v>Medium Risk</v>
      </c>
    </row>
    <row r="2321" spans="1:51" x14ac:dyDescent="0.35">
      <c r="A2321" t="s">
        <v>3290</v>
      </c>
      <c r="B2321" t="s">
        <v>66</v>
      </c>
      <c r="C2321">
        <v>57</v>
      </c>
      <c r="D2321" t="s">
        <v>52</v>
      </c>
      <c r="E2321" t="s">
        <v>52</v>
      </c>
      <c r="F2321" t="s">
        <v>52</v>
      </c>
      <c r="G2321" t="s">
        <v>52</v>
      </c>
      <c r="H2321">
        <v>0</v>
      </c>
      <c r="I2321" t="s">
        <v>54</v>
      </c>
      <c r="J2321" t="s">
        <v>55</v>
      </c>
      <c r="K2321" t="s">
        <v>577</v>
      </c>
      <c r="L2321">
        <v>94603</v>
      </c>
      <c r="M2321">
        <v>37.739113000000003</v>
      </c>
      <c r="N2321">
        <v>-122.175602</v>
      </c>
      <c r="O2321">
        <v>31392</v>
      </c>
      <c r="P2321" t="s">
        <v>57</v>
      </c>
      <c r="Q2321" t="s">
        <v>52</v>
      </c>
      <c r="R2321">
        <v>0</v>
      </c>
      <c r="S2321">
        <v>12</v>
      </c>
      <c r="T2321" t="s">
        <v>58</v>
      </c>
      <c r="U2321" t="s">
        <v>53</v>
      </c>
      <c r="V2321">
        <v>42.58</v>
      </c>
      <c r="W2321" t="s">
        <v>53</v>
      </c>
      <c r="X2321" t="s">
        <v>53</v>
      </c>
      <c r="Y2321" t="s">
        <v>59</v>
      </c>
      <c r="Z2321">
        <v>22</v>
      </c>
      <c r="AA2321" t="s">
        <v>52</v>
      </c>
      <c r="AB2321" t="s">
        <v>52</v>
      </c>
      <c r="AC2321" t="s">
        <v>52</v>
      </c>
      <c r="AD2321" t="s">
        <v>53</v>
      </c>
      <c r="AE2321" t="s">
        <v>53</v>
      </c>
      <c r="AF2321" t="s">
        <v>53</v>
      </c>
      <c r="AG2321" t="s">
        <v>53</v>
      </c>
      <c r="AH2321" t="s">
        <v>53</v>
      </c>
      <c r="AI2321" t="s">
        <v>124</v>
      </c>
      <c r="AJ2321" t="s">
        <v>52</v>
      </c>
      <c r="AK2321" t="s">
        <v>69</v>
      </c>
      <c r="AL2321">
        <v>74.05</v>
      </c>
      <c r="AM2321">
        <v>872.65</v>
      </c>
      <c r="AN2321">
        <v>48.61</v>
      </c>
      <c r="AO2321">
        <v>0</v>
      </c>
      <c r="AP2321">
        <v>510.96</v>
      </c>
      <c r="AQ2321">
        <v>1335</v>
      </c>
      <c r="AR2321">
        <v>3</v>
      </c>
      <c r="AS2321" t="s">
        <v>62</v>
      </c>
      <c r="AT2321" t="s">
        <v>53</v>
      </c>
      <c r="AU2321">
        <v>94</v>
      </c>
      <c r="AV2321">
        <v>4149</v>
      </c>
      <c r="AW2321" t="s">
        <v>88</v>
      </c>
      <c r="AX2321" t="s">
        <v>89</v>
      </c>
      <c r="AY2321" t="str">
        <f>IF(AND(Table1[[#This Row],[Contract]]="Month-to-Month", Table1[[#This Row],[Tenure in Months]]&lt;6, Table1[[#This Row],[Payment Method]]="Bank Withdrawal"), "High Risk", IF(OR(Table1[[#This Row],[Contract]]="Month-to-Month", Table1[[#This Row],[Tenure in Months]]&lt;12), "Medium Risk", "Low Risk"))</f>
        <v>Low Risk</v>
      </c>
    </row>
    <row r="2322" spans="1:51" x14ac:dyDescent="0.35">
      <c r="A2322" t="s">
        <v>3291</v>
      </c>
      <c r="B2322" t="s">
        <v>51</v>
      </c>
      <c r="C2322">
        <v>25</v>
      </c>
      <c r="D2322" t="s">
        <v>53</v>
      </c>
      <c r="E2322" t="s">
        <v>52</v>
      </c>
      <c r="F2322" t="s">
        <v>53</v>
      </c>
      <c r="G2322" t="s">
        <v>52</v>
      </c>
      <c r="H2322">
        <v>0</v>
      </c>
      <c r="I2322" t="s">
        <v>54</v>
      </c>
      <c r="J2322" t="s">
        <v>55</v>
      </c>
      <c r="K2322" t="s">
        <v>577</v>
      </c>
      <c r="L2322">
        <v>94611</v>
      </c>
      <c r="M2322">
        <v>37.828415999999997</v>
      </c>
      <c r="N2322">
        <v>-122.216005</v>
      </c>
      <c r="O2322">
        <v>36517</v>
      </c>
      <c r="P2322" t="s">
        <v>57</v>
      </c>
      <c r="Q2322" t="s">
        <v>53</v>
      </c>
      <c r="R2322">
        <v>1</v>
      </c>
      <c r="S2322">
        <v>7</v>
      </c>
      <c r="T2322" t="s">
        <v>58</v>
      </c>
      <c r="U2322" t="s">
        <v>53</v>
      </c>
      <c r="V2322">
        <v>19.23</v>
      </c>
      <c r="W2322" t="s">
        <v>52</v>
      </c>
      <c r="X2322" t="s">
        <v>53</v>
      </c>
      <c r="Y2322" t="s">
        <v>68</v>
      </c>
      <c r="Z2322">
        <v>52</v>
      </c>
      <c r="AA2322" t="s">
        <v>52</v>
      </c>
      <c r="AB2322" t="s">
        <v>53</v>
      </c>
      <c r="AC2322" t="s">
        <v>52</v>
      </c>
      <c r="AD2322" t="s">
        <v>53</v>
      </c>
      <c r="AE2322" t="s">
        <v>53</v>
      </c>
      <c r="AF2322" t="s">
        <v>52</v>
      </c>
      <c r="AG2322" t="s">
        <v>52</v>
      </c>
      <c r="AH2322" t="s">
        <v>53</v>
      </c>
      <c r="AI2322" t="s">
        <v>60</v>
      </c>
      <c r="AJ2322" t="s">
        <v>53</v>
      </c>
      <c r="AK2322" t="s">
        <v>61</v>
      </c>
      <c r="AL2322">
        <v>89.75</v>
      </c>
      <c r="AM2322">
        <v>608.79999999999995</v>
      </c>
      <c r="AN2322">
        <v>26.02</v>
      </c>
      <c r="AO2322">
        <v>0</v>
      </c>
      <c r="AP2322">
        <v>134.61000000000001</v>
      </c>
      <c r="AQ2322">
        <v>717.39</v>
      </c>
      <c r="AR2322">
        <v>2</v>
      </c>
      <c r="AS2322" t="s">
        <v>62</v>
      </c>
      <c r="AT2322" t="s">
        <v>53</v>
      </c>
      <c r="AU2322">
        <v>90</v>
      </c>
      <c r="AV2322">
        <v>3807</v>
      </c>
      <c r="AW2322" t="s">
        <v>76</v>
      </c>
      <c r="AX2322" t="s">
        <v>115</v>
      </c>
      <c r="AY2322" t="str">
        <f>IF(AND(Table1[[#This Row],[Contract]]="Month-to-Month", Table1[[#This Row],[Tenure in Months]]&lt;6, Table1[[#This Row],[Payment Method]]="Bank Withdrawal"), "High Risk", IF(OR(Table1[[#This Row],[Contract]]="Month-to-Month", Table1[[#This Row],[Tenure in Months]]&lt;12), "Medium Risk", "Low Risk"))</f>
        <v>Medium Risk</v>
      </c>
    </row>
    <row r="2323" spans="1:51" x14ac:dyDescent="0.35">
      <c r="A2323" t="s">
        <v>3292</v>
      </c>
      <c r="B2323" t="s">
        <v>51</v>
      </c>
      <c r="C2323">
        <v>27</v>
      </c>
      <c r="D2323" t="s">
        <v>53</v>
      </c>
      <c r="E2323" t="s">
        <v>52</v>
      </c>
      <c r="F2323" t="s">
        <v>53</v>
      </c>
      <c r="G2323" t="s">
        <v>52</v>
      </c>
      <c r="H2323">
        <v>0</v>
      </c>
      <c r="I2323" t="s">
        <v>54</v>
      </c>
      <c r="J2323" t="s">
        <v>55</v>
      </c>
      <c r="K2323" t="s">
        <v>2107</v>
      </c>
      <c r="L2323">
        <v>94706</v>
      </c>
      <c r="M2323">
        <v>37.890273999999998</v>
      </c>
      <c r="N2323">
        <v>-122.295192</v>
      </c>
      <c r="O2323">
        <v>15882</v>
      </c>
      <c r="P2323" t="s">
        <v>57</v>
      </c>
      <c r="Q2323" t="s">
        <v>53</v>
      </c>
      <c r="R2323">
        <v>1</v>
      </c>
      <c r="S2323">
        <v>14</v>
      </c>
      <c r="T2323" t="s">
        <v>58</v>
      </c>
      <c r="U2323" t="s">
        <v>53</v>
      </c>
      <c r="V2323">
        <v>21.3</v>
      </c>
      <c r="W2323" t="s">
        <v>53</v>
      </c>
      <c r="X2323" t="s">
        <v>53</v>
      </c>
      <c r="Y2323" t="s">
        <v>68</v>
      </c>
      <c r="Z2323">
        <v>42</v>
      </c>
      <c r="AA2323" t="s">
        <v>52</v>
      </c>
      <c r="AB2323" t="s">
        <v>52</v>
      </c>
      <c r="AC2323" t="s">
        <v>52</v>
      </c>
      <c r="AD2323" t="s">
        <v>52</v>
      </c>
      <c r="AE2323" t="s">
        <v>52</v>
      </c>
      <c r="AF2323" t="s">
        <v>53</v>
      </c>
      <c r="AG2323" t="s">
        <v>53</v>
      </c>
      <c r="AH2323" t="s">
        <v>53</v>
      </c>
      <c r="AI2323" t="s">
        <v>60</v>
      </c>
      <c r="AJ2323" t="s">
        <v>53</v>
      </c>
      <c r="AK2323" t="s">
        <v>61</v>
      </c>
      <c r="AL2323">
        <v>85.15</v>
      </c>
      <c r="AM2323">
        <v>1139.2</v>
      </c>
      <c r="AN2323">
        <v>38.479999999999997</v>
      </c>
      <c r="AO2323">
        <v>0</v>
      </c>
      <c r="AP2323">
        <v>298.2</v>
      </c>
      <c r="AQ2323">
        <v>1398.92</v>
      </c>
      <c r="AR2323">
        <v>2</v>
      </c>
      <c r="AS2323" t="s">
        <v>62</v>
      </c>
      <c r="AT2323" t="s">
        <v>53</v>
      </c>
      <c r="AU2323">
        <v>91</v>
      </c>
      <c r="AV2323">
        <v>4550</v>
      </c>
      <c r="AW2323" t="s">
        <v>76</v>
      </c>
      <c r="AX2323" t="s">
        <v>362</v>
      </c>
      <c r="AY2323" t="str">
        <f>IF(AND(Table1[[#This Row],[Contract]]="Month-to-Month", Table1[[#This Row],[Tenure in Months]]&lt;6, Table1[[#This Row],[Payment Method]]="Bank Withdrawal"), "High Risk", IF(OR(Table1[[#This Row],[Contract]]="Month-to-Month", Table1[[#This Row],[Tenure in Months]]&lt;12), "Medium Risk", "Low Risk"))</f>
        <v>Medium Risk</v>
      </c>
    </row>
    <row r="2324" spans="1:51" x14ac:dyDescent="0.35">
      <c r="A2324" t="s">
        <v>3293</v>
      </c>
      <c r="B2324" t="s">
        <v>51</v>
      </c>
      <c r="C2324">
        <v>27</v>
      </c>
      <c r="D2324" t="s">
        <v>53</v>
      </c>
      <c r="E2324" t="s">
        <v>52</v>
      </c>
      <c r="F2324" t="s">
        <v>52</v>
      </c>
      <c r="G2324" t="s">
        <v>52</v>
      </c>
      <c r="H2324">
        <v>0</v>
      </c>
      <c r="I2324" t="s">
        <v>54</v>
      </c>
      <c r="J2324" t="s">
        <v>55</v>
      </c>
      <c r="K2324" t="s">
        <v>766</v>
      </c>
      <c r="L2324">
        <v>94804</v>
      </c>
      <c r="M2324">
        <v>37.921033999999999</v>
      </c>
      <c r="N2324">
        <v>-122.341798</v>
      </c>
      <c r="O2324">
        <v>39089</v>
      </c>
      <c r="P2324" t="s">
        <v>57</v>
      </c>
      <c r="Q2324" t="s">
        <v>52</v>
      </c>
      <c r="R2324">
        <v>0</v>
      </c>
      <c r="S2324">
        <v>16</v>
      </c>
      <c r="T2324" t="s">
        <v>58</v>
      </c>
      <c r="U2324" t="s">
        <v>53</v>
      </c>
      <c r="V2324">
        <v>20.440000000000001</v>
      </c>
      <c r="W2324" t="s">
        <v>52</v>
      </c>
      <c r="X2324" t="s">
        <v>53</v>
      </c>
      <c r="Y2324" t="s">
        <v>68</v>
      </c>
      <c r="Z2324">
        <v>59</v>
      </c>
      <c r="AA2324" t="s">
        <v>53</v>
      </c>
      <c r="AB2324" t="s">
        <v>52</v>
      </c>
      <c r="AC2324" t="s">
        <v>52</v>
      </c>
      <c r="AD2324" t="s">
        <v>52</v>
      </c>
      <c r="AE2324" t="s">
        <v>53</v>
      </c>
      <c r="AF2324" t="s">
        <v>53</v>
      </c>
      <c r="AG2324" t="s">
        <v>53</v>
      </c>
      <c r="AH2324" t="s">
        <v>52</v>
      </c>
      <c r="AI2324" t="s">
        <v>60</v>
      </c>
      <c r="AJ2324" t="s">
        <v>53</v>
      </c>
      <c r="AK2324" t="s">
        <v>61</v>
      </c>
      <c r="AL2324">
        <v>94.25</v>
      </c>
      <c r="AM2324">
        <v>1483.25</v>
      </c>
      <c r="AN2324">
        <v>0</v>
      </c>
      <c r="AO2324">
        <v>140</v>
      </c>
      <c r="AP2324">
        <v>327.04000000000002</v>
      </c>
      <c r="AQ2324">
        <v>1950.29</v>
      </c>
      <c r="AR2324">
        <v>1</v>
      </c>
      <c r="AS2324" t="s">
        <v>62</v>
      </c>
      <c r="AT2324" t="s">
        <v>53</v>
      </c>
      <c r="AU2324">
        <v>73</v>
      </c>
      <c r="AV2324">
        <v>2827</v>
      </c>
      <c r="AW2324" t="s">
        <v>63</v>
      </c>
      <c r="AX2324" t="s">
        <v>154</v>
      </c>
      <c r="AY2324" t="str">
        <f>IF(AND(Table1[[#This Row],[Contract]]="Month-to-Month", Table1[[#This Row],[Tenure in Months]]&lt;6, Table1[[#This Row],[Payment Method]]="Bank Withdrawal"), "High Risk", IF(OR(Table1[[#This Row],[Contract]]="Month-to-Month", Table1[[#This Row],[Tenure in Months]]&lt;12), "Medium Risk", "Low Risk"))</f>
        <v>Medium Risk</v>
      </c>
    </row>
    <row r="2325" spans="1:51" x14ac:dyDescent="0.35">
      <c r="A2325" t="s">
        <v>3294</v>
      </c>
      <c r="B2325" t="s">
        <v>51</v>
      </c>
      <c r="C2325">
        <v>24</v>
      </c>
      <c r="D2325" t="s">
        <v>53</v>
      </c>
      <c r="E2325" t="s">
        <v>52</v>
      </c>
      <c r="F2325" t="s">
        <v>53</v>
      </c>
      <c r="G2325" t="s">
        <v>52</v>
      </c>
      <c r="H2325">
        <v>0</v>
      </c>
      <c r="I2325" t="s">
        <v>54</v>
      </c>
      <c r="J2325" t="s">
        <v>55</v>
      </c>
      <c r="K2325" t="s">
        <v>766</v>
      </c>
      <c r="L2325">
        <v>94805</v>
      </c>
      <c r="M2325">
        <v>37.941456000000002</v>
      </c>
      <c r="N2325">
        <v>-122.32096799999999</v>
      </c>
      <c r="O2325">
        <v>13984</v>
      </c>
      <c r="P2325" t="s">
        <v>57</v>
      </c>
      <c r="Q2325" t="s">
        <v>53</v>
      </c>
      <c r="R2325">
        <v>1</v>
      </c>
      <c r="S2325">
        <v>65</v>
      </c>
      <c r="T2325" t="s">
        <v>92</v>
      </c>
      <c r="U2325" t="s">
        <v>53</v>
      </c>
      <c r="V2325">
        <v>26.75</v>
      </c>
      <c r="W2325" t="s">
        <v>53</v>
      </c>
      <c r="X2325" t="s">
        <v>53</v>
      </c>
      <c r="Y2325" t="s">
        <v>110</v>
      </c>
      <c r="Z2325">
        <v>51</v>
      </c>
      <c r="AA2325" t="s">
        <v>53</v>
      </c>
      <c r="AB2325" t="s">
        <v>53</v>
      </c>
      <c r="AC2325" t="s">
        <v>53</v>
      </c>
      <c r="AD2325" t="s">
        <v>52</v>
      </c>
      <c r="AE2325" t="s">
        <v>52</v>
      </c>
      <c r="AF2325" t="s">
        <v>53</v>
      </c>
      <c r="AG2325" t="s">
        <v>53</v>
      </c>
      <c r="AH2325" t="s">
        <v>53</v>
      </c>
      <c r="AI2325" t="s">
        <v>124</v>
      </c>
      <c r="AJ2325" t="s">
        <v>52</v>
      </c>
      <c r="AK2325" t="s">
        <v>69</v>
      </c>
      <c r="AL2325">
        <v>72.45</v>
      </c>
      <c r="AM2325">
        <v>4653.8500000000004</v>
      </c>
      <c r="AN2325">
        <v>14.23</v>
      </c>
      <c r="AO2325">
        <v>0</v>
      </c>
      <c r="AP2325">
        <v>1738.75</v>
      </c>
      <c r="AQ2325">
        <v>6378.37</v>
      </c>
      <c r="AR2325">
        <v>1</v>
      </c>
      <c r="AS2325" t="s">
        <v>62</v>
      </c>
      <c r="AT2325" t="s">
        <v>53</v>
      </c>
      <c r="AU2325">
        <v>68</v>
      </c>
      <c r="AV2325">
        <v>4415</v>
      </c>
      <c r="AW2325" t="s">
        <v>63</v>
      </c>
      <c r="AX2325" t="s">
        <v>64</v>
      </c>
      <c r="AY2325" t="str">
        <f>IF(AND(Table1[[#This Row],[Contract]]="Month-to-Month", Table1[[#This Row],[Tenure in Months]]&lt;6, Table1[[#This Row],[Payment Method]]="Bank Withdrawal"), "High Risk", IF(OR(Table1[[#This Row],[Contract]]="Month-to-Month", Table1[[#This Row],[Tenure in Months]]&lt;12), "Medium Risk", "Low Risk"))</f>
        <v>Low Risk</v>
      </c>
    </row>
    <row r="2326" spans="1:51" x14ac:dyDescent="0.35">
      <c r="A2326" t="s">
        <v>3295</v>
      </c>
      <c r="B2326" t="s">
        <v>66</v>
      </c>
      <c r="C2326">
        <v>26</v>
      </c>
      <c r="D2326" t="s">
        <v>53</v>
      </c>
      <c r="E2326" t="s">
        <v>52</v>
      </c>
      <c r="F2326" t="s">
        <v>52</v>
      </c>
      <c r="G2326" t="s">
        <v>52</v>
      </c>
      <c r="H2326">
        <v>0</v>
      </c>
      <c r="I2326" t="s">
        <v>54</v>
      </c>
      <c r="J2326" t="s">
        <v>55</v>
      </c>
      <c r="K2326" t="s">
        <v>382</v>
      </c>
      <c r="L2326">
        <v>94901</v>
      </c>
      <c r="M2326">
        <v>37.972662</v>
      </c>
      <c r="N2326">
        <v>-122.491452</v>
      </c>
      <c r="O2326">
        <v>40239</v>
      </c>
      <c r="P2326" t="s">
        <v>57</v>
      </c>
      <c r="Q2326" t="s">
        <v>52</v>
      </c>
      <c r="R2326">
        <v>0</v>
      </c>
      <c r="S2326">
        <v>42</v>
      </c>
      <c r="T2326" t="s">
        <v>92</v>
      </c>
      <c r="U2326" t="s">
        <v>53</v>
      </c>
      <c r="V2326">
        <v>33.46</v>
      </c>
      <c r="W2326" t="s">
        <v>53</v>
      </c>
      <c r="X2326" t="s">
        <v>53</v>
      </c>
      <c r="Y2326" t="s">
        <v>68</v>
      </c>
      <c r="Z2326">
        <v>52</v>
      </c>
      <c r="AA2326" t="s">
        <v>53</v>
      </c>
      <c r="AB2326" t="s">
        <v>52</v>
      </c>
      <c r="AC2326" t="s">
        <v>53</v>
      </c>
      <c r="AD2326" t="s">
        <v>52</v>
      </c>
      <c r="AE2326" t="s">
        <v>53</v>
      </c>
      <c r="AF2326" t="s">
        <v>53</v>
      </c>
      <c r="AG2326" t="s">
        <v>53</v>
      </c>
      <c r="AH2326" t="s">
        <v>53</v>
      </c>
      <c r="AI2326" t="s">
        <v>60</v>
      </c>
      <c r="AJ2326" t="s">
        <v>53</v>
      </c>
      <c r="AK2326" t="s">
        <v>61</v>
      </c>
      <c r="AL2326">
        <v>105.2</v>
      </c>
      <c r="AM2326">
        <v>4400.75</v>
      </c>
      <c r="AN2326">
        <v>40.15</v>
      </c>
      <c r="AO2326">
        <v>0</v>
      </c>
      <c r="AP2326">
        <v>1405.32</v>
      </c>
      <c r="AQ2326">
        <v>5765.92</v>
      </c>
      <c r="AR2326">
        <v>1</v>
      </c>
      <c r="AS2326" t="s">
        <v>62</v>
      </c>
      <c r="AT2326" t="s">
        <v>53</v>
      </c>
      <c r="AU2326">
        <v>89</v>
      </c>
      <c r="AV2326">
        <v>2317</v>
      </c>
      <c r="AW2326" t="s">
        <v>63</v>
      </c>
      <c r="AX2326" t="s">
        <v>70</v>
      </c>
      <c r="AY2326" t="str">
        <f>IF(AND(Table1[[#This Row],[Contract]]="Month-to-Month", Table1[[#This Row],[Tenure in Months]]&lt;6, Table1[[#This Row],[Payment Method]]="Bank Withdrawal"), "High Risk", IF(OR(Table1[[#This Row],[Contract]]="Month-to-Month", Table1[[#This Row],[Tenure in Months]]&lt;12), "Medium Risk", "Low Risk"))</f>
        <v>Medium Risk</v>
      </c>
    </row>
    <row r="2327" spans="1:51" x14ac:dyDescent="0.35">
      <c r="A2327" t="s">
        <v>3296</v>
      </c>
      <c r="B2327" t="s">
        <v>51</v>
      </c>
      <c r="C2327">
        <v>34</v>
      </c>
      <c r="D2327" t="s">
        <v>52</v>
      </c>
      <c r="E2327" t="s">
        <v>52</v>
      </c>
      <c r="F2327" t="s">
        <v>53</v>
      </c>
      <c r="G2327" t="s">
        <v>52</v>
      </c>
      <c r="H2327">
        <v>0</v>
      </c>
      <c r="I2327" t="s">
        <v>54</v>
      </c>
      <c r="J2327" t="s">
        <v>55</v>
      </c>
      <c r="K2327" t="s">
        <v>3297</v>
      </c>
      <c r="L2327">
        <v>94928</v>
      </c>
      <c r="M2327">
        <v>38.347189999999998</v>
      </c>
      <c r="N2327">
        <v>-122.697822</v>
      </c>
      <c r="O2327">
        <v>42544</v>
      </c>
      <c r="P2327" t="s">
        <v>57</v>
      </c>
      <c r="Q2327" t="s">
        <v>53</v>
      </c>
      <c r="R2327">
        <v>3</v>
      </c>
      <c r="S2327">
        <v>6</v>
      </c>
      <c r="T2327" t="s">
        <v>58</v>
      </c>
      <c r="U2327" t="s">
        <v>53</v>
      </c>
      <c r="V2327">
        <v>8.59</v>
      </c>
      <c r="W2327" t="s">
        <v>53</v>
      </c>
      <c r="X2327" t="s">
        <v>53</v>
      </c>
      <c r="Y2327" t="s">
        <v>68</v>
      </c>
      <c r="Z2327">
        <v>28</v>
      </c>
      <c r="AA2327" t="s">
        <v>52</v>
      </c>
      <c r="AB2327" t="s">
        <v>52</v>
      </c>
      <c r="AC2327" t="s">
        <v>52</v>
      </c>
      <c r="AD2327" t="s">
        <v>52</v>
      </c>
      <c r="AE2327" t="s">
        <v>53</v>
      </c>
      <c r="AF2327" t="s">
        <v>52</v>
      </c>
      <c r="AG2327" t="s">
        <v>52</v>
      </c>
      <c r="AH2327" t="s">
        <v>53</v>
      </c>
      <c r="AI2327" t="s">
        <v>60</v>
      </c>
      <c r="AJ2327" t="s">
        <v>53</v>
      </c>
      <c r="AK2327" t="s">
        <v>61</v>
      </c>
      <c r="AL2327">
        <v>82.85</v>
      </c>
      <c r="AM2327">
        <v>460.25</v>
      </c>
      <c r="AN2327">
        <v>48.95</v>
      </c>
      <c r="AO2327">
        <v>0</v>
      </c>
      <c r="AP2327">
        <v>51.54</v>
      </c>
      <c r="AQ2327">
        <v>462.84</v>
      </c>
      <c r="AR2327">
        <v>1</v>
      </c>
      <c r="AS2327" t="s">
        <v>62</v>
      </c>
      <c r="AT2327" t="s">
        <v>53</v>
      </c>
      <c r="AU2327">
        <v>78</v>
      </c>
      <c r="AV2327">
        <v>4458</v>
      </c>
      <c r="AW2327" t="s">
        <v>63</v>
      </c>
      <c r="AX2327" t="s">
        <v>84</v>
      </c>
      <c r="AY2327" t="str">
        <f>IF(AND(Table1[[#This Row],[Contract]]="Month-to-Month", Table1[[#This Row],[Tenure in Months]]&lt;6, Table1[[#This Row],[Payment Method]]="Bank Withdrawal"), "High Risk", IF(OR(Table1[[#This Row],[Contract]]="Month-to-Month", Table1[[#This Row],[Tenure in Months]]&lt;12), "Medium Risk", "Low Risk"))</f>
        <v>Medium Risk</v>
      </c>
    </row>
    <row r="2328" spans="1:51" x14ac:dyDescent="0.35">
      <c r="A2328" t="s">
        <v>3298</v>
      </c>
      <c r="B2328" t="s">
        <v>66</v>
      </c>
      <c r="C2328">
        <v>54</v>
      </c>
      <c r="D2328" t="s">
        <v>52</v>
      </c>
      <c r="E2328" t="s">
        <v>52</v>
      </c>
      <c r="F2328" t="s">
        <v>53</v>
      </c>
      <c r="G2328" t="s">
        <v>52</v>
      </c>
      <c r="H2328">
        <v>0</v>
      </c>
      <c r="I2328" t="s">
        <v>54</v>
      </c>
      <c r="J2328" t="s">
        <v>55</v>
      </c>
      <c r="K2328" t="s">
        <v>384</v>
      </c>
      <c r="L2328">
        <v>94945</v>
      </c>
      <c r="M2328">
        <v>38.135897</v>
      </c>
      <c r="N2328">
        <v>-122.563683</v>
      </c>
      <c r="O2328">
        <v>16429</v>
      </c>
      <c r="P2328" t="s">
        <v>57</v>
      </c>
      <c r="Q2328" t="s">
        <v>53</v>
      </c>
      <c r="R2328">
        <v>1</v>
      </c>
      <c r="S2328">
        <v>5</v>
      </c>
      <c r="T2328" t="s">
        <v>58</v>
      </c>
      <c r="U2328" t="s">
        <v>53</v>
      </c>
      <c r="V2328">
        <v>7</v>
      </c>
      <c r="W2328" t="s">
        <v>52</v>
      </c>
      <c r="X2328" t="s">
        <v>53</v>
      </c>
      <c r="Y2328" t="s">
        <v>68</v>
      </c>
      <c r="Z2328">
        <v>23</v>
      </c>
      <c r="AA2328" t="s">
        <v>52</v>
      </c>
      <c r="AB2328" t="s">
        <v>53</v>
      </c>
      <c r="AC2328" t="s">
        <v>52</v>
      </c>
      <c r="AD2328" t="s">
        <v>52</v>
      </c>
      <c r="AE2328" t="s">
        <v>52</v>
      </c>
      <c r="AF2328" t="s">
        <v>53</v>
      </c>
      <c r="AG2328" t="s">
        <v>53</v>
      </c>
      <c r="AH2328" t="s">
        <v>53</v>
      </c>
      <c r="AI2328" t="s">
        <v>60</v>
      </c>
      <c r="AJ2328" t="s">
        <v>53</v>
      </c>
      <c r="AK2328" t="s">
        <v>61</v>
      </c>
      <c r="AL2328">
        <v>83.6</v>
      </c>
      <c r="AM2328">
        <v>404.2</v>
      </c>
      <c r="AN2328">
        <v>24.44</v>
      </c>
      <c r="AO2328">
        <v>0</v>
      </c>
      <c r="AP2328">
        <v>35</v>
      </c>
      <c r="AQ2328">
        <v>414.76</v>
      </c>
      <c r="AR2328">
        <v>3</v>
      </c>
      <c r="AS2328" t="s">
        <v>62</v>
      </c>
      <c r="AT2328" t="s">
        <v>53</v>
      </c>
      <c r="AU2328">
        <v>93</v>
      </c>
      <c r="AV2328">
        <v>4565</v>
      </c>
      <c r="AW2328" t="s">
        <v>63</v>
      </c>
      <c r="AX2328" t="s">
        <v>154</v>
      </c>
      <c r="AY2328" t="str">
        <f>IF(AND(Table1[[#This Row],[Contract]]="Month-to-Month", Table1[[#This Row],[Tenure in Months]]&lt;6, Table1[[#This Row],[Payment Method]]="Bank Withdrawal"), "High Risk", IF(OR(Table1[[#This Row],[Contract]]="Month-to-Month", Table1[[#This Row],[Tenure in Months]]&lt;12), "Medium Risk", "Low Risk"))</f>
        <v>High Risk</v>
      </c>
    </row>
    <row r="2329" spans="1:51" x14ac:dyDescent="0.35">
      <c r="A2329" t="s">
        <v>3299</v>
      </c>
      <c r="B2329" t="s">
        <v>51</v>
      </c>
      <c r="C2329">
        <v>24</v>
      </c>
      <c r="D2329" t="s">
        <v>53</v>
      </c>
      <c r="E2329" t="s">
        <v>52</v>
      </c>
      <c r="F2329" t="s">
        <v>52</v>
      </c>
      <c r="G2329" t="s">
        <v>52</v>
      </c>
      <c r="H2329">
        <v>0</v>
      </c>
      <c r="I2329" t="s">
        <v>54</v>
      </c>
      <c r="J2329" t="s">
        <v>55</v>
      </c>
      <c r="K2329" t="s">
        <v>3300</v>
      </c>
      <c r="L2329">
        <v>94950</v>
      </c>
      <c r="M2329">
        <v>38.052208999999998</v>
      </c>
      <c r="N2329">
        <v>-122.775567</v>
      </c>
      <c r="O2329">
        <v>248</v>
      </c>
      <c r="P2329" t="s">
        <v>57</v>
      </c>
      <c r="Q2329" t="s">
        <v>52</v>
      </c>
      <c r="R2329">
        <v>0</v>
      </c>
      <c r="S2329">
        <v>68</v>
      </c>
      <c r="T2329" t="s">
        <v>229</v>
      </c>
      <c r="U2329" t="s">
        <v>53</v>
      </c>
      <c r="V2329">
        <v>21.74</v>
      </c>
      <c r="W2329" t="s">
        <v>53</v>
      </c>
      <c r="X2329" t="s">
        <v>53</v>
      </c>
      <c r="Y2329" t="s">
        <v>68</v>
      </c>
      <c r="Z2329">
        <v>73</v>
      </c>
      <c r="AA2329" t="s">
        <v>52</v>
      </c>
      <c r="AB2329" t="s">
        <v>53</v>
      </c>
      <c r="AC2329" t="s">
        <v>53</v>
      </c>
      <c r="AD2329" t="s">
        <v>53</v>
      </c>
      <c r="AE2329" t="s">
        <v>53</v>
      </c>
      <c r="AF2329" t="s">
        <v>53</v>
      </c>
      <c r="AG2329" t="s">
        <v>53</v>
      </c>
      <c r="AH2329" t="s">
        <v>53</v>
      </c>
      <c r="AI2329" t="s">
        <v>124</v>
      </c>
      <c r="AJ2329" t="s">
        <v>52</v>
      </c>
      <c r="AK2329" t="s">
        <v>61</v>
      </c>
      <c r="AL2329">
        <v>108.45</v>
      </c>
      <c r="AM2329">
        <v>7176.55</v>
      </c>
      <c r="AN2329">
        <v>9.68</v>
      </c>
      <c r="AO2329">
        <v>0</v>
      </c>
      <c r="AP2329">
        <v>1478.32</v>
      </c>
      <c r="AQ2329">
        <v>8645.19</v>
      </c>
      <c r="AR2329">
        <v>3</v>
      </c>
      <c r="AS2329" t="s">
        <v>62</v>
      </c>
      <c r="AT2329" t="s">
        <v>53</v>
      </c>
      <c r="AU2329">
        <v>65</v>
      </c>
      <c r="AV2329">
        <v>4454</v>
      </c>
      <c r="AW2329" t="s">
        <v>63</v>
      </c>
      <c r="AX2329" t="s">
        <v>154</v>
      </c>
      <c r="AY2329" t="str">
        <f>IF(AND(Table1[[#This Row],[Contract]]="Month-to-Month", Table1[[#This Row],[Tenure in Months]]&lt;6, Table1[[#This Row],[Payment Method]]="Bank Withdrawal"), "High Risk", IF(OR(Table1[[#This Row],[Contract]]="Month-to-Month", Table1[[#This Row],[Tenure in Months]]&lt;12), "Medium Risk", "Low Risk"))</f>
        <v>Low Risk</v>
      </c>
    </row>
    <row r="2330" spans="1:51" x14ac:dyDescent="0.35">
      <c r="A2330" t="s">
        <v>3301</v>
      </c>
      <c r="B2330" t="s">
        <v>66</v>
      </c>
      <c r="C2330">
        <v>33</v>
      </c>
      <c r="D2330" t="s">
        <v>52</v>
      </c>
      <c r="E2330" t="s">
        <v>52</v>
      </c>
      <c r="F2330" t="s">
        <v>53</v>
      </c>
      <c r="G2330" t="s">
        <v>52</v>
      </c>
      <c r="H2330">
        <v>0</v>
      </c>
      <c r="I2330" t="s">
        <v>54</v>
      </c>
      <c r="J2330" t="s">
        <v>55</v>
      </c>
      <c r="K2330" t="s">
        <v>2122</v>
      </c>
      <c r="L2330">
        <v>94965</v>
      </c>
      <c r="M2330">
        <v>37.848641000000001</v>
      </c>
      <c r="N2330">
        <v>-122.515692</v>
      </c>
      <c r="O2330">
        <v>11213</v>
      </c>
      <c r="P2330" t="s">
        <v>57</v>
      </c>
      <c r="Q2330" t="s">
        <v>53</v>
      </c>
      <c r="R2330">
        <v>1</v>
      </c>
      <c r="S2330">
        <v>3</v>
      </c>
      <c r="T2330" t="s">
        <v>58</v>
      </c>
      <c r="U2330" t="s">
        <v>53</v>
      </c>
      <c r="V2330">
        <v>31.61</v>
      </c>
      <c r="W2330" t="s">
        <v>53</v>
      </c>
      <c r="X2330" t="s">
        <v>53</v>
      </c>
      <c r="Y2330" t="s">
        <v>68</v>
      </c>
      <c r="Z2330">
        <v>20</v>
      </c>
      <c r="AA2330" t="s">
        <v>52</v>
      </c>
      <c r="AB2330" t="s">
        <v>53</v>
      </c>
      <c r="AC2330" t="s">
        <v>52</v>
      </c>
      <c r="AD2330" t="s">
        <v>52</v>
      </c>
      <c r="AE2330" t="s">
        <v>52</v>
      </c>
      <c r="AF2330" t="s">
        <v>53</v>
      </c>
      <c r="AG2330" t="s">
        <v>53</v>
      </c>
      <c r="AH2330" t="s">
        <v>52</v>
      </c>
      <c r="AI2330" t="s">
        <v>60</v>
      </c>
      <c r="AJ2330" t="s">
        <v>53</v>
      </c>
      <c r="AK2330" t="s">
        <v>69</v>
      </c>
      <c r="AL2330">
        <v>91.5</v>
      </c>
      <c r="AM2330">
        <v>242.95</v>
      </c>
      <c r="AN2330">
        <v>0</v>
      </c>
      <c r="AO2330">
        <v>10</v>
      </c>
      <c r="AP2330">
        <v>94.83</v>
      </c>
      <c r="AQ2330">
        <v>347.78</v>
      </c>
      <c r="AR2330">
        <v>3</v>
      </c>
      <c r="AS2330" t="s">
        <v>62</v>
      </c>
      <c r="AT2330" t="s">
        <v>53</v>
      </c>
      <c r="AU2330">
        <v>76</v>
      </c>
      <c r="AV2330">
        <v>5646</v>
      </c>
      <c r="AW2330" t="s">
        <v>63</v>
      </c>
      <c r="AX2330" t="s">
        <v>154</v>
      </c>
      <c r="AY2330" t="str">
        <f>IF(AND(Table1[[#This Row],[Contract]]="Month-to-Month", Table1[[#This Row],[Tenure in Months]]&lt;6, Table1[[#This Row],[Payment Method]]="Bank Withdrawal"), "High Risk", IF(OR(Table1[[#This Row],[Contract]]="Month-to-Month", Table1[[#This Row],[Tenure in Months]]&lt;12), "Medium Risk", "Low Risk"))</f>
        <v>Medium Risk</v>
      </c>
    </row>
    <row r="2331" spans="1:51" x14ac:dyDescent="0.35">
      <c r="A2331" t="s">
        <v>3302</v>
      </c>
      <c r="B2331" t="s">
        <v>51</v>
      </c>
      <c r="C2331">
        <v>57</v>
      </c>
      <c r="D2331" t="s">
        <v>52</v>
      </c>
      <c r="E2331" t="s">
        <v>52</v>
      </c>
      <c r="F2331" t="s">
        <v>53</v>
      </c>
      <c r="G2331" t="s">
        <v>52</v>
      </c>
      <c r="H2331">
        <v>0</v>
      </c>
      <c r="I2331" t="s">
        <v>54</v>
      </c>
      <c r="J2331" t="s">
        <v>55</v>
      </c>
      <c r="K2331" t="s">
        <v>3303</v>
      </c>
      <c r="L2331">
        <v>94973</v>
      </c>
      <c r="M2331">
        <v>38.005839000000002</v>
      </c>
      <c r="N2331">
        <v>-122.638155</v>
      </c>
      <c r="O2331">
        <v>1449</v>
      </c>
      <c r="P2331" t="s">
        <v>57</v>
      </c>
      <c r="Q2331" t="s">
        <v>53</v>
      </c>
      <c r="R2331">
        <v>3</v>
      </c>
      <c r="S2331">
        <v>12</v>
      </c>
      <c r="T2331" t="s">
        <v>58</v>
      </c>
      <c r="U2331" t="s">
        <v>53</v>
      </c>
      <c r="V2331">
        <v>18.260000000000002</v>
      </c>
      <c r="W2331" t="s">
        <v>52</v>
      </c>
      <c r="X2331" t="s">
        <v>53</v>
      </c>
      <c r="Y2331" t="s">
        <v>68</v>
      </c>
      <c r="Z2331">
        <v>18</v>
      </c>
      <c r="AA2331" t="s">
        <v>53</v>
      </c>
      <c r="AB2331" t="s">
        <v>52</v>
      </c>
      <c r="AC2331" t="s">
        <v>52</v>
      </c>
      <c r="AD2331" t="s">
        <v>53</v>
      </c>
      <c r="AE2331" t="s">
        <v>52</v>
      </c>
      <c r="AF2331" t="s">
        <v>52</v>
      </c>
      <c r="AG2331" t="s">
        <v>52</v>
      </c>
      <c r="AH2331" t="s">
        <v>53</v>
      </c>
      <c r="AI2331" t="s">
        <v>60</v>
      </c>
      <c r="AJ2331" t="s">
        <v>52</v>
      </c>
      <c r="AK2331" t="s">
        <v>61</v>
      </c>
      <c r="AL2331">
        <v>80.849999999999994</v>
      </c>
      <c r="AM2331">
        <v>866.45</v>
      </c>
      <c r="AN2331">
        <v>23.72</v>
      </c>
      <c r="AO2331">
        <v>0</v>
      </c>
      <c r="AP2331">
        <v>219.12</v>
      </c>
      <c r="AQ2331">
        <v>1061.8499999999999</v>
      </c>
      <c r="AR2331">
        <v>1</v>
      </c>
      <c r="AS2331" t="s">
        <v>62</v>
      </c>
      <c r="AT2331" t="s">
        <v>53</v>
      </c>
      <c r="AU2331">
        <v>87</v>
      </c>
      <c r="AV2331">
        <v>4306</v>
      </c>
      <c r="AW2331" t="s">
        <v>63</v>
      </c>
      <c r="AX2331" t="s">
        <v>64</v>
      </c>
      <c r="AY2331" t="str">
        <f>IF(AND(Table1[[#This Row],[Contract]]="Month-to-Month", Table1[[#This Row],[Tenure in Months]]&lt;6, Table1[[#This Row],[Payment Method]]="Bank Withdrawal"), "High Risk", IF(OR(Table1[[#This Row],[Contract]]="Month-to-Month", Table1[[#This Row],[Tenure in Months]]&lt;12), "Medium Risk", "Low Risk"))</f>
        <v>Medium Risk</v>
      </c>
    </row>
    <row r="2332" spans="1:51" x14ac:dyDescent="0.35">
      <c r="A2332" t="s">
        <v>3304</v>
      </c>
      <c r="B2332" t="s">
        <v>66</v>
      </c>
      <c r="C2332">
        <v>64</v>
      </c>
      <c r="D2332" t="s">
        <v>52</v>
      </c>
      <c r="E2332" t="s">
        <v>52</v>
      </c>
      <c r="F2332" t="s">
        <v>52</v>
      </c>
      <c r="G2332" t="s">
        <v>52</v>
      </c>
      <c r="H2332">
        <v>0</v>
      </c>
      <c r="I2332" t="s">
        <v>54</v>
      </c>
      <c r="J2332" t="s">
        <v>55</v>
      </c>
      <c r="K2332" t="s">
        <v>3305</v>
      </c>
      <c r="L2332">
        <v>95003</v>
      </c>
      <c r="M2332">
        <v>37.013471000000003</v>
      </c>
      <c r="N2332">
        <v>-121.877877</v>
      </c>
      <c r="O2332">
        <v>24227</v>
      </c>
      <c r="P2332" t="s">
        <v>57</v>
      </c>
      <c r="Q2332" t="s">
        <v>52</v>
      </c>
      <c r="R2332">
        <v>0</v>
      </c>
      <c r="S2332">
        <v>43</v>
      </c>
      <c r="T2332" t="s">
        <v>92</v>
      </c>
      <c r="U2332" t="s">
        <v>52</v>
      </c>
      <c r="V2332">
        <v>0</v>
      </c>
      <c r="W2332" t="s">
        <v>52</v>
      </c>
      <c r="X2332" t="s">
        <v>53</v>
      </c>
      <c r="Y2332" t="s">
        <v>59</v>
      </c>
      <c r="Z2332">
        <v>12</v>
      </c>
      <c r="AA2332" t="s">
        <v>52</v>
      </c>
      <c r="AB2332" t="s">
        <v>52</v>
      </c>
      <c r="AC2332" t="s">
        <v>53</v>
      </c>
      <c r="AD2332" t="s">
        <v>52</v>
      </c>
      <c r="AE2332" t="s">
        <v>53</v>
      </c>
      <c r="AF2332" t="s">
        <v>53</v>
      </c>
      <c r="AG2332" t="s">
        <v>53</v>
      </c>
      <c r="AH2332" t="s">
        <v>53</v>
      </c>
      <c r="AI2332" t="s">
        <v>60</v>
      </c>
      <c r="AJ2332" t="s">
        <v>53</v>
      </c>
      <c r="AK2332" t="s">
        <v>61</v>
      </c>
      <c r="AL2332">
        <v>49.05</v>
      </c>
      <c r="AM2332">
        <v>2076.1999999999998</v>
      </c>
      <c r="AN2332">
        <v>20.29</v>
      </c>
      <c r="AO2332">
        <v>0</v>
      </c>
      <c r="AP2332">
        <v>0</v>
      </c>
      <c r="AQ2332">
        <v>2055.91</v>
      </c>
      <c r="AR2332">
        <v>1</v>
      </c>
      <c r="AS2332" t="s">
        <v>62</v>
      </c>
      <c r="AT2332" t="s">
        <v>53</v>
      </c>
      <c r="AU2332">
        <v>92</v>
      </c>
      <c r="AV2332">
        <v>4044</v>
      </c>
      <c r="AW2332" t="s">
        <v>63</v>
      </c>
      <c r="AX2332" t="s">
        <v>64</v>
      </c>
      <c r="AY2332" t="str">
        <f>IF(AND(Table1[[#This Row],[Contract]]="Month-to-Month", Table1[[#This Row],[Tenure in Months]]&lt;6, Table1[[#This Row],[Payment Method]]="Bank Withdrawal"), "High Risk", IF(OR(Table1[[#This Row],[Contract]]="Month-to-Month", Table1[[#This Row],[Tenure in Months]]&lt;12), "Medium Risk", "Low Risk"))</f>
        <v>Medium Risk</v>
      </c>
    </row>
    <row r="2333" spans="1:51" x14ac:dyDescent="0.35">
      <c r="A2333" t="s">
        <v>3306</v>
      </c>
      <c r="B2333" t="s">
        <v>66</v>
      </c>
      <c r="C2333">
        <v>21</v>
      </c>
      <c r="D2333" t="s">
        <v>53</v>
      </c>
      <c r="E2333" t="s">
        <v>52</v>
      </c>
      <c r="F2333" t="s">
        <v>53</v>
      </c>
      <c r="G2333" t="s">
        <v>52</v>
      </c>
      <c r="H2333">
        <v>0</v>
      </c>
      <c r="I2333" t="s">
        <v>54</v>
      </c>
      <c r="J2333" t="s">
        <v>55</v>
      </c>
      <c r="K2333" t="s">
        <v>2921</v>
      </c>
      <c r="L2333">
        <v>95014</v>
      </c>
      <c r="M2333">
        <v>37.306612000000001</v>
      </c>
      <c r="N2333">
        <v>-122.08062099999999</v>
      </c>
      <c r="O2333">
        <v>54431</v>
      </c>
      <c r="P2333" t="s">
        <v>57</v>
      </c>
      <c r="Q2333" t="s">
        <v>53</v>
      </c>
      <c r="R2333">
        <v>1</v>
      </c>
      <c r="S2333">
        <v>70</v>
      </c>
      <c r="T2333" t="s">
        <v>229</v>
      </c>
      <c r="U2333" t="s">
        <v>53</v>
      </c>
      <c r="V2333">
        <v>16.78</v>
      </c>
      <c r="W2333" t="s">
        <v>53</v>
      </c>
      <c r="X2333" t="s">
        <v>53</v>
      </c>
      <c r="Y2333" t="s">
        <v>68</v>
      </c>
      <c r="Z2333">
        <v>48</v>
      </c>
      <c r="AA2333" t="s">
        <v>53</v>
      </c>
      <c r="AB2333" t="s">
        <v>53</v>
      </c>
      <c r="AC2333" t="s">
        <v>53</v>
      </c>
      <c r="AD2333" t="s">
        <v>53</v>
      </c>
      <c r="AE2333" t="s">
        <v>53</v>
      </c>
      <c r="AF2333" t="s">
        <v>53</v>
      </c>
      <c r="AG2333" t="s">
        <v>53</v>
      </c>
      <c r="AH2333" t="s">
        <v>53</v>
      </c>
      <c r="AI2333" t="s">
        <v>334</v>
      </c>
      <c r="AJ2333" t="s">
        <v>53</v>
      </c>
      <c r="AK2333" t="s">
        <v>61</v>
      </c>
      <c r="AL2333">
        <v>114.2</v>
      </c>
      <c r="AM2333">
        <v>7723.9</v>
      </c>
      <c r="AN2333">
        <v>48.54</v>
      </c>
      <c r="AO2333">
        <v>0</v>
      </c>
      <c r="AP2333">
        <v>1174.5999999999999</v>
      </c>
      <c r="AQ2333">
        <v>8849.9599999999991</v>
      </c>
      <c r="AR2333">
        <v>1</v>
      </c>
      <c r="AS2333" t="s">
        <v>62</v>
      </c>
      <c r="AT2333" t="s">
        <v>53</v>
      </c>
      <c r="AU2333">
        <v>73</v>
      </c>
      <c r="AV2333">
        <v>5947</v>
      </c>
      <c r="AW2333" t="s">
        <v>80</v>
      </c>
      <c r="AX2333" t="s">
        <v>182</v>
      </c>
      <c r="AY2333" t="str">
        <f>IF(AND(Table1[[#This Row],[Contract]]="Month-to-Month", Table1[[#This Row],[Tenure in Months]]&lt;6, Table1[[#This Row],[Payment Method]]="Bank Withdrawal"), "High Risk", IF(OR(Table1[[#This Row],[Contract]]="Month-to-Month", Table1[[#This Row],[Tenure in Months]]&lt;12), "Medium Risk", "Low Risk"))</f>
        <v>Low Risk</v>
      </c>
    </row>
    <row r="2334" spans="1:51" x14ac:dyDescent="0.35">
      <c r="A2334" t="s">
        <v>3307</v>
      </c>
      <c r="B2334" t="s">
        <v>66</v>
      </c>
      <c r="C2334">
        <v>56</v>
      </c>
      <c r="D2334" t="s">
        <v>52</v>
      </c>
      <c r="E2334" t="s">
        <v>52</v>
      </c>
      <c r="F2334" t="s">
        <v>52</v>
      </c>
      <c r="G2334" t="s">
        <v>52</v>
      </c>
      <c r="H2334">
        <v>0</v>
      </c>
      <c r="I2334" t="s">
        <v>54</v>
      </c>
      <c r="J2334" t="s">
        <v>55</v>
      </c>
      <c r="K2334" t="s">
        <v>1293</v>
      </c>
      <c r="L2334">
        <v>95018</v>
      </c>
      <c r="M2334">
        <v>37.089111000000003</v>
      </c>
      <c r="N2334">
        <v>-122.062213</v>
      </c>
      <c r="O2334">
        <v>8728</v>
      </c>
      <c r="P2334" t="s">
        <v>57</v>
      </c>
      <c r="Q2334" t="s">
        <v>52</v>
      </c>
      <c r="R2334">
        <v>0</v>
      </c>
      <c r="S2334">
        <v>1</v>
      </c>
      <c r="T2334" t="s">
        <v>58</v>
      </c>
      <c r="U2334" t="s">
        <v>53</v>
      </c>
      <c r="V2334">
        <v>26</v>
      </c>
      <c r="W2334" t="s">
        <v>52</v>
      </c>
      <c r="X2334" t="s">
        <v>53</v>
      </c>
      <c r="Y2334" t="s">
        <v>68</v>
      </c>
      <c r="Z2334">
        <v>8</v>
      </c>
      <c r="AA2334" t="s">
        <v>52</v>
      </c>
      <c r="AB2334" t="s">
        <v>52</v>
      </c>
      <c r="AC2334" t="s">
        <v>52</v>
      </c>
      <c r="AD2334" t="s">
        <v>52</v>
      </c>
      <c r="AE2334" t="s">
        <v>52</v>
      </c>
      <c r="AF2334" t="s">
        <v>52</v>
      </c>
      <c r="AG2334" t="s">
        <v>52</v>
      </c>
      <c r="AH2334" t="s">
        <v>53</v>
      </c>
      <c r="AI2334" t="s">
        <v>60</v>
      </c>
      <c r="AJ2334" t="s">
        <v>52</v>
      </c>
      <c r="AK2334" t="s">
        <v>87</v>
      </c>
      <c r="AL2334">
        <v>70.75</v>
      </c>
      <c r="AM2334">
        <v>70.75</v>
      </c>
      <c r="AN2334">
        <v>0</v>
      </c>
      <c r="AO2334">
        <v>0</v>
      </c>
      <c r="AP2334">
        <v>26</v>
      </c>
      <c r="AQ2334">
        <v>96.75</v>
      </c>
      <c r="AR2334">
        <v>2</v>
      </c>
      <c r="AS2334" t="s">
        <v>62</v>
      </c>
      <c r="AT2334" t="s">
        <v>53</v>
      </c>
      <c r="AU2334">
        <v>93</v>
      </c>
      <c r="AV2334">
        <v>3963</v>
      </c>
      <c r="AW2334" t="s">
        <v>76</v>
      </c>
      <c r="AX2334" t="s">
        <v>93</v>
      </c>
      <c r="AY2334" t="str">
        <f>IF(AND(Table1[[#This Row],[Contract]]="Month-to-Month", Table1[[#This Row],[Tenure in Months]]&lt;6, Table1[[#This Row],[Payment Method]]="Bank Withdrawal"), "High Risk", IF(OR(Table1[[#This Row],[Contract]]="Month-to-Month", Table1[[#This Row],[Tenure in Months]]&lt;12), "Medium Risk", "Low Risk"))</f>
        <v>Medium Risk</v>
      </c>
    </row>
    <row r="2335" spans="1:51" x14ac:dyDescent="0.35">
      <c r="A2335" t="s">
        <v>3308</v>
      </c>
      <c r="B2335" t="s">
        <v>51</v>
      </c>
      <c r="C2335">
        <v>19</v>
      </c>
      <c r="D2335" t="s">
        <v>53</v>
      </c>
      <c r="E2335" t="s">
        <v>52</v>
      </c>
      <c r="F2335" t="s">
        <v>52</v>
      </c>
      <c r="G2335" t="s">
        <v>52</v>
      </c>
      <c r="H2335">
        <v>0</v>
      </c>
      <c r="I2335" t="s">
        <v>54</v>
      </c>
      <c r="J2335" t="s">
        <v>55</v>
      </c>
      <c r="K2335" t="s">
        <v>224</v>
      </c>
      <c r="L2335">
        <v>92027</v>
      </c>
      <c r="M2335">
        <v>33.141264999999997</v>
      </c>
      <c r="N2335">
        <v>-116.967221</v>
      </c>
      <c r="O2335">
        <v>48690</v>
      </c>
      <c r="P2335" t="s">
        <v>57</v>
      </c>
      <c r="Q2335" t="s">
        <v>52</v>
      </c>
      <c r="R2335">
        <v>0</v>
      </c>
      <c r="S2335">
        <v>3</v>
      </c>
      <c r="T2335" t="s">
        <v>58</v>
      </c>
      <c r="U2335" t="s">
        <v>52</v>
      </c>
      <c r="V2335">
        <v>0</v>
      </c>
      <c r="W2335" t="s">
        <v>52</v>
      </c>
      <c r="X2335" t="s">
        <v>53</v>
      </c>
      <c r="Y2335" t="s">
        <v>59</v>
      </c>
      <c r="Z2335">
        <v>26</v>
      </c>
      <c r="AA2335" t="s">
        <v>52</v>
      </c>
      <c r="AB2335" t="s">
        <v>52</v>
      </c>
      <c r="AC2335" t="s">
        <v>53</v>
      </c>
      <c r="AD2335" t="s">
        <v>52</v>
      </c>
      <c r="AE2335" t="s">
        <v>53</v>
      </c>
      <c r="AF2335" t="s">
        <v>52</v>
      </c>
      <c r="AG2335" t="s">
        <v>52</v>
      </c>
      <c r="AH2335" t="s">
        <v>53</v>
      </c>
      <c r="AI2335" t="s">
        <v>60</v>
      </c>
      <c r="AJ2335" t="s">
        <v>53</v>
      </c>
      <c r="AK2335" t="s">
        <v>87</v>
      </c>
      <c r="AL2335">
        <v>40.15</v>
      </c>
      <c r="AM2335">
        <v>130.75</v>
      </c>
      <c r="AN2335">
        <v>0</v>
      </c>
      <c r="AO2335">
        <v>0</v>
      </c>
      <c r="AP2335">
        <v>0</v>
      </c>
      <c r="AQ2335">
        <v>130.75</v>
      </c>
      <c r="AR2335">
        <v>3</v>
      </c>
      <c r="AS2335" t="s">
        <v>62</v>
      </c>
      <c r="AT2335" t="s">
        <v>53</v>
      </c>
      <c r="AU2335">
        <v>75</v>
      </c>
      <c r="AV2335">
        <v>4710</v>
      </c>
      <c r="AW2335" t="s">
        <v>63</v>
      </c>
      <c r="AX2335" t="s">
        <v>70</v>
      </c>
      <c r="AY2335" t="str">
        <f>IF(AND(Table1[[#This Row],[Contract]]="Month-to-Month", Table1[[#This Row],[Tenure in Months]]&lt;6, Table1[[#This Row],[Payment Method]]="Bank Withdrawal"), "High Risk", IF(OR(Table1[[#This Row],[Contract]]="Month-to-Month", Table1[[#This Row],[Tenure in Months]]&lt;12), "Medium Risk", "Low Risk"))</f>
        <v>Medium Risk</v>
      </c>
    </row>
    <row r="2336" spans="1:51" x14ac:dyDescent="0.35">
      <c r="A2336" t="s">
        <v>3309</v>
      </c>
      <c r="B2336" t="s">
        <v>66</v>
      </c>
      <c r="C2336">
        <v>39</v>
      </c>
      <c r="D2336" t="s">
        <v>52</v>
      </c>
      <c r="E2336" t="s">
        <v>52</v>
      </c>
      <c r="F2336" t="s">
        <v>53</v>
      </c>
      <c r="G2336" t="s">
        <v>52</v>
      </c>
      <c r="H2336">
        <v>0</v>
      </c>
      <c r="I2336" t="s">
        <v>54</v>
      </c>
      <c r="J2336" t="s">
        <v>55</v>
      </c>
      <c r="K2336" t="s">
        <v>2545</v>
      </c>
      <c r="L2336">
        <v>95050</v>
      </c>
      <c r="M2336">
        <v>37.351213999999999</v>
      </c>
      <c r="N2336">
        <v>-121.952417</v>
      </c>
      <c r="O2336">
        <v>36349</v>
      </c>
      <c r="P2336" t="s">
        <v>57</v>
      </c>
      <c r="Q2336" t="s">
        <v>53</v>
      </c>
      <c r="R2336">
        <v>3</v>
      </c>
      <c r="S2336">
        <v>36</v>
      </c>
      <c r="T2336" t="s">
        <v>58</v>
      </c>
      <c r="U2336" t="s">
        <v>53</v>
      </c>
      <c r="V2336">
        <v>24.51</v>
      </c>
      <c r="W2336" t="s">
        <v>53</v>
      </c>
      <c r="X2336" t="s">
        <v>53</v>
      </c>
      <c r="Y2336" t="s">
        <v>68</v>
      </c>
      <c r="Z2336">
        <v>27</v>
      </c>
      <c r="AA2336" t="s">
        <v>52</v>
      </c>
      <c r="AB2336" t="s">
        <v>53</v>
      </c>
      <c r="AC2336" t="s">
        <v>53</v>
      </c>
      <c r="AD2336" t="s">
        <v>52</v>
      </c>
      <c r="AE2336" t="s">
        <v>53</v>
      </c>
      <c r="AF2336" t="s">
        <v>52</v>
      </c>
      <c r="AG2336" t="s">
        <v>52</v>
      </c>
      <c r="AH2336" t="s">
        <v>53</v>
      </c>
      <c r="AI2336" t="s">
        <v>60</v>
      </c>
      <c r="AJ2336" t="s">
        <v>53</v>
      </c>
      <c r="AK2336" t="s">
        <v>61</v>
      </c>
      <c r="AL2336">
        <v>97.35</v>
      </c>
      <c r="AM2336">
        <v>3457.9</v>
      </c>
      <c r="AN2336">
        <v>4.96</v>
      </c>
      <c r="AO2336">
        <v>0</v>
      </c>
      <c r="AP2336">
        <v>882.36</v>
      </c>
      <c r="AQ2336">
        <v>4335.3</v>
      </c>
      <c r="AR2336">
        <v>2</v>
      </c>
      <c r="AS2336" t="s">
        <v>62</v>
      </c>
      <c r="AT2336" t="s">
        <v>53</v>
      </c>
      <c r="AU2336">
        <v>86</v>
      </c>
      <c r="AV2336">
        <v>4544</v>
      </c>
      <c r="AW2336" t="s">
        <v>76</v>
      </c>
      <c r="AX2336" t="s">
        <v>77</v>
      </c>
      <c r="AY2336" t="str">
        <f>IF(AND(Table1[[#This Row],[Contract]]="Month-to-Month", Table1[[#This Row],[Tenure in Months]]&lt;6, Table1[[#This Row],[Payment Method]]="Bank Withdrawal"), "High Risk", IF(OR(Table1[[#This Row],[Contract]]="Month-to-Month", Table1[[#This Row],[Tenure in Months]]&lt;12), "Medium Risk", "Low Risk"))</f>
        <v>Medium Risk</v>
      </c>
    </row>
    <row r="2337" spans="1:51" x14ac:dyDescent="0.35">
      <c r="A2337" t="s">
        <v>3310</v>
      </c>
      <c r="B2337" t="s">
        <v>51</v>
      </c>
      <c r="C2337">
        <v>34</v>
      </c>
      <c r="D2337" t="s">
        <v>52</v>
      </c>
      <c r="E2337" t="s">
        <v>52</v>
      </c>
      <c r="F2337" t="s">
        <v>52</v>
      </c>
      <c r="G2337" t="s">
        <v>52</v>
      </c>
      <c r="H2337">
        <v>0</v>
      </c>
      <c r="I2337" t="s">
        <v>54</v>
      </c>
      <c r="J2337" t="s">
        <v>55</v>
      </c>
      <c r="K2337" t="s">
        <v>3311</v>
      </c>
      <c r="L2337">
        <v>95076</v>
      </c>
      <c r="M2337">
        <v>36.931654000000002</v>
      </c>
      <c r="N2337">
        <v>-121.75238299999999</v>
      </c>
      <c r="O2337">
        <v>81141</v>
      </c>
      <c r="P2337" t="s">
        <v>57</v>
      </c>
      <c r="Q2337" t="s">
        <v>52</v>
      </c>
      <c r="R2337">
        <v>0</v>
      </c>
      <c r="S2337">
        <v>1</v>
      </c>
      <c r="T2337" t="s">
        <v>58</v>
      </c>
      <c r="U2337" t="s">
        <v>52</v>
      </c>
      <c r="V2337">
        <v>0</v>
      </c>
      <c r="W2337" t="s">
        <v>52</v>
      </c>
      <c r="X2337" t="s">
        <v>53</v>
      </c>
      <c r="Y2337" t="s">
        <v>59</v>
      </c>
      <c r="Z2337">
        <v>18</v>
      </c>
      <c r="AA2337" t="s">
        <v>52</v>
      </c>
      <c r="AB2337" t="s">
        <v>52</v>
      </c>
      <c r="AC2337" t="s">
        <v>52</v>
      </c>
      <c r="AD2337" t="s">
        <v>52</v>
      </c>
      <c r="AE2337" t="s">
        <v>53</v>
      </c>
      <c r="AF2337" t="s">
        <v>53</v>
      </c>
      <c r="AG2337" t="s">
        <v>53</v>
      </c>
      <c r="AH2337" t="s">
        <v>53</v>
      </c>
      <c r="AI2337" t="s">
        <v>60</v>
      </c>
      <c r="AJ2337" t="s">
        <v>53</v>
      </c>
      <c r="AK2337" t="s">
        <v>87</v>
      </c>
      <c r="AL2337">
        <v>45.3</v>
      </c>
      <c r="AM2337">
        <v>45.3</v>
      </c>
      <c r="AN2337">
        <v>0</v>
      </c>
      <c r="AO2337">
        <v>0</v>
      </c>
      <c r="AP2337">
        <v>0</v>
      </c>
      <c r="AQ2337">
        <v>45.3</v>
      </c>
      <c r="AR2337">
        <v>1</v>
      </c>
      <c r="AS2337" t="s">
        <v>62</v>
      </c>
      <c r="AT2337" t="s">
        <v>53</v>
      </c>
      <c r="AU2337">
        <v>69</v>
      </c>
      <c r="AV2337">
        <v>4954</v>
      </c>
      <c r="AW2337" t="s">
        <v>63</v>
      </c>
      <c r="AX2337" t="s">
        <v>84</v>
      </c>
      <c r="AY2337" t="str">
        <f>IF(AND(Table1[[#This Row],[Contract]]="Month-to-Month", Table1[[#This Row],[Tenure in Months]]&lt;6, Table1[[#This Row],[Payment Method]]="Bank Withdrawal"), "High Risk", IF(OR(Table1[[#This Row],[Contract]]="Month-to-Month", Table1[[#This Row],[Tenure in Months]]&lt;12), "Medium Risk", "Low Risk"))</f>
        <v>Medium Risk</v>
      </c>
    </row>
    <row r="2338" spans="1:51" x14ac:dyDescent="0.35">
      <c r="A2338" t="s">
        <v>3312</v>
      </c>
      <c r="B2338" t="s">
        <v>51</v>
      </c>
      <c r="C2338">
        <v>61</v>
      </c>
      <c r="D2338" t="s">
        <v>52</v>
      </c>
      <c r="E2338" t="s">
        <v>52</v>
      </c>
      <c r="F2338" t="s">
        <v>52</v>
      </c>
      <c r="G2338" t="s">
        <v>52</v>
      </c>
      <c r="H2338">
        <v>0</v>
      </c>
      <c r="I2338" t="s">
        <v>54</v>
      </c>
      <c r="J2338" t="s">
        <v>55</v>
      </c>
      <c r="K2338" t="s">
        <v>216</v>
      </c>
      <c r="L2338">
        <v>95111</v>
      </c>
      <c r="M2338">
        <v>37.284264999999998</v>
      </c>
      <c r="N2338">
        <v>-121.827673</v>
      </c>
      <c r="O2338">
        <v>57748</v>
      </c>
      <c r="P2338" t="s">
        <v>57</v>
      </c>
      <c r="Q2338" t="s">
        <v>52</v>
      </c>
      <c r="R2338">
        <v>0</v>
      </c>
      <c r="S2338">
        <v>2</v>
      </c>
      <c r="T2338" t="s">
        <v>58</v>
      </c>
      <c r="U2338" t="s">
        <v>53</v>
      </c>
      <c r="V2338">
        <v>26.05</v>
      </c>
      <c r="W2338" t="s">
        <v>52</v>
      </c>
      <c r="X2338" t="s">
        <v>53</v>
      </c>
      <c r="Y2338" t="s">
        <v>68</v>
      </c>
      <c r="Z2338">
        <v>2</v>
      </c>
      <c r="AA2338" t="s">
        <v>52</v>
      </c>
      <c r="AB2338" t="s">
        <v>52</v>
      </c>
      <c r="AC2338" t="s">
        <v>53</v>
      </c>
      <c r="AD2338" t="s">
        <v>52</v>
      </c>
      <c r="AE2338" t="s">
        <v>53</v>
      </c>
      <c r="AF2338" t="s">
        <v>53</v>
      </c>
      <c r="AG2338" t="s">
        <v>53</v>
      </c>
      <c r="AH2338" t="s">
        <v>53</v>
      </c>
      <c r="AI2338" t="s">
        <v>60</v>
      </c>
      <c r="AJ2338" t="s">
        <v>52</v>
      </c>
      <c r="AK2338" t="s">
        <v>61</v>
      </c>
      <c r="AL2338">
        <v>94.95</v>
      </c>
      <c r="AM2338">
        <v>178.1</v>
      </c>
      <c r="AN2338">
        <v>0</v>
      </c>
      <c r="AO2338">
        <v>0</v>
      </c>
      <c r="AP2338">
        <v>52.1</v>
      </c>
      <c r="AQ2338">
        <v>230.2</v>
      </c>
      <c r="AR2338">
        <v>1</v>
      </c>
      <c r="AS2338" t="s">
        <v>62</v>
      </c>
      <c r="AT2338" t="s">
        <v>53</v>
      </c>
      <c r="AU2338">
        <v>87</v>
      </c>
      <c r="AV2338">
        <v>4493</v>
      </c>
      <c r="AW2338" t="s">
        <v>63</v>
      </c>
      <c r="AX2338" t="s">
        <v>84</v>
      </c>
      <c r="AY2338" t="str">
        <f>IF(AND(Table1[[#This Row],[Contract]]="Month-to-Month", Table1[[#This Row],[Tenure in Months]]&lt;6, Table1[[#This Row],[Payment Method]]="Bank Withdrawal"), "High Risk", IF(OR(Table1[[#This Row],[Contract]]="Month-to-Month", Table1[[#This Row],[Tenure in Months]]&lt;12), "Medium Risk", "Low Risk"))</f>
        <v>High Risk</v>
      </c>
    </row>
    <row r="2339" spans="1:51" x14ac:dyDescent="0.35">
      <c r="A2339" t="s">
        <v>3313</v>
      </c>
      <c r="B2339" t="s">
        <v>66</v>
      </c>
      <c r="C2339">
        <v>33</v>
      </c>
      <c r="D2339" t="s">
        <v>52</v>
      </c>
      <c r="E2339" t="s">
        <v>52</v>
      </c>
      <c r="F2339" t="s">
        <v>52</v>
      </c>
      <c r="G2339" t="s">
        <v>53</v>
      </c>
      <c r="H2339">
        <v>1</v>
      </c>
      <c r="I2339" t="s">
        <v>54</v>
      </c>
      <c r="J2339" t="s">
        <v>55</v>
      </c>
      <c r="K2339" t="s">
        <v>216</v>
      </c>
      <c r="L2339">
        <v>95113</v>
      </c>
      <c r="M2339">
        <v>37.333851000000003</v>
      </c>
      <c r="N2339">
        <v>-121.891147</v>
      </c>
      <c r="O2339">
        <v>561</v>
      </c>
      <c r="P2339" t="s">
        <v>57</v>
      </c>
      <c r="Q2339" t="s">
        <v>52</v>
      </c>
      <c r="R2339">
        <v>0</v>
      </c>
      <c r="S2339">
        <v>12</v>
      </c>
      <c r="T2339" t="s">
        <v>58</v>
      </c>
      <c r="U2339" t="s">
        <v>53</v>
      </c>
      <c r="V2339">
        <v>5.16</v>
      </c>
      <c r="W2339" t="s">
        <v>52</v>
      </c>
      <c r="X2339" t="s">
        <v>53</v>
      </c>
      <c r="Y2339" t="s">
        <v>59</v>
      </c>
      <c r="Z2339">
        <v>16</v>
      </c>
      <c r="AA2339" t="s">
        <v>52</v>
      </c>
      <c r="AB2339" t="s">
        <v>52</v>
      </c>
      <c r="AC2339" t="s">
        <v>52</v>
      </c>
      <c r="AD2339" t="s">
        <v>52</v>
      </c>
      <c r="AE2339" t="s">
        <v>52</v>
      </c>
      <c r="AF2339" t="s">
        <v>52</v>
      </c>
      <c r="AG2339" t="s">
        <v>52</v>
      </c>
      <c r="AH2339" t="s">
        <v>52</v>
      </c>
      <c r="AI2339" t="s">
        <v>60</v>
      </c>
      <c r="AJ2339" t="s">
        <v>53</v>
      </c>
      <c r="AK2339" t="s">
        <v>61</v>
      </c>
      <c r="AL2339">
        <v>44.55</v>
      </c>
      <c r="AM2339">
        <v>480.6</v>
      </c>
      <c r="AN2339">
        <v>18.21</v>
      </c>
      <c r="AO2339">
        <v>0</v>
      </c>
      <c r="AP2339">
        <v>61.92</v>
      </c>
      <c r="AQ2339">
        <v>524.30999999999995</v>
      </c>
      <c r="AR2339">
        <v>3</v>
      </c>
      <c r="AS2339" t="s">
        <v>62</v>
      </c>
      <c r="AT2339" t="s">
        <v>53</v>
      </c>
      <c r="AU2339">
        <v>89</v>
      </c>
      <c r="AV2339">
        <v>4162</v>
      </c>
      <c r="AW2339" t="s">
        <v>80</v>
      </c>
      <c r="AX2339" t="s">
        <v>81</v>
      </c>
      <c r="AY2339" t="str">
        <f>IF(AND(Table1[[#This Row],[Contract]]="Month-to-Month", Table1[[#This Row],[Tenure in Months]]&lt;6, Table1[[#This Row],[Payment Method]]="Bank Withdrawal"), "High Risk", IF(OR(Table1[[#This Row],[Contract]]="Month-to-Month", Table1[[#This Row],[Tenure in Months]]&lt;12), "Medium Risk", "Low Risk"))</f>
        <v>Medium Risk</v>
      </c>
    </row>
    <row r="2340" spans="1:51" x14ac:dyDescent="0.35">
      <c r="A2340" t="s">
        <v>3314</v>
      </c>
      <c r="B2340" t="s">
        <v>51</v>
      </c>
      <c r="C2340">
        <v>55</v>
      </c>
      <c r="D2340" t="s">
        <v>52</v>
      </c>
      <c r="E2340" t="s">
        <v>52</v>
      </c>
      <c r="F2340" t="s">
        <v>53</v>
      </c>
      <c r="G2340" t="s">
        <v>52</v>
      </c>
      <c r="H2340">
        <v>0</v>
      </c>
      <c r="I2340" t="s">
        <v>54</v>
      </c>
      <c r="J2340" t="s">
        <v>55</v>
      </c>
      <c r="K2340" t="s">
        <v>216</v>
      </c>
      <c r="L2340">
        <v>95121</v>
      </c>
      <c r="M2340">
        <v>37.304681000000002</v>
      </c>
      <c r="N2340">
        <v>-121.809955</v>
      </c>
      <c r="O2340">
        <v>37127</v>
      </c>
      <c r="P2340" t="s">
        <v>57</v>
      </c>
      <c r="Q2340" t="s">
        <v>53</v>
      </c>
      <c r="R2340">
        <v>3</v>
      </c>
      <c r="S2340">
        <v>1</v>
      </c>
      <c r="T2340" t="s">
        <v>67</v>
      </c>
      <c r="U2340" t="s">
        <v>52</v>
      </c>
      <c r="V2340">
        <v>0</v>
      </c>
      <c r="W2340" t="s">
        <v>52</v>
      </c>
      <c r="X2340" t="s">
        <v>53</v>
      </c>
      <c r="Y2340" t="s">
        <v>59</v>
      </c>
      <c r="Z2340">
        <v>21</v>
      </c>
      <c r="AA2340" t="s">
        <v>52</v>
      </c>
      <c r="AB2340" t="s">
        <v>52</v>
      </c>
      <c r="AC2340" t="s">
        <v>52</v>
      </c>
      <c r="AD2340" t="s">
        <v>52</v>
      </c>
      <c r="AE2340" t="s">
        <v>52</v>
      </c>
      <c r="AF2340" t="s">
        <v>52</v>
      </c>
      <c r="AG2340" t="s">
        <v>52</v>
      </c>
      <c r="AH2340" t="s">
        <v>53</v>
      </c>
      <c r="AI2340" t="s">
        <v>60</v>
      </c>
      <c r="AJ2340" t="s">
        <v>53</v>
      </c>
      <c r="AK2340" t="s">
        <v>61</v>
      </c>
      <c r="AL2340">
        <v>23.45</v>
      </c>
      <c r="AM2340">
        <v>23.45</v>
      </c>
      <c r="AN2340">
        <v>0</v>
      </c>
      <c r="AO2340">
        <v>0</v>
      </c>
      <c r="AP2340">
        <v>0</v>
      </c>
      <c r="AQ2340">
        <v>23.45</v>
      </c>
      <c r="AR2340">
        <v>2</v>
      </c>
      <c r="AS2340" t="s">
        <v>62</v>
      </c>
      <c r="AT2340" t="s">
        <v>53</v>
      </c>
      <c r="AU2340">
        <v>90</v>
      </c>
      <c r="AV2340">
        <v>4517</v>
      </c>
      <c r="AW2340" t="s">
        <v>80</v>
      </c>
      <c r="AX2340" t="s">
        <v>182</v>
      </c>
      <c r="AY2340" t="str">
        <f>IF(AND(Table1[[#This Row],[Contract]]="Month-to-Month", Table1[[#This Row],[Tenure in Months]]&lt;6, Table1[[#This Row],[Payment Method]]="Bank Withdrawal"), "High Risk", IF(OR(Table1[[#This Row],[Contract]]="Month-to-Month", Table1[[#This Row],[Tenure in Months]]&lt;12), "Medium Risk", "Low Risk"))</f>
        <v>High Risk</v>
      </c>
    </row>
    <row r="2341" spans="1:51" x14ac:dyDescent="0.35">
      <c r="A2341" t="s">
        <v>3315</v>
      </c>
      <c r="B2341" t="s">
        <v>51</v>
      </c>
      <c r="C2341">
        <v>30</v>
      </c>
      <c r="D2341" t="s">
        <v>52</v>
      </c>
      <c r="E2341" t="s">
        <v>52</v>
      </c>
      <c r="F2341" t="s">
        <v>52</v>
      </c>
      <c r="G2341" t="s">
        <v>52</v>
      </c>
      <c r="H2341">
        <v>0</v>
      </c>
      <c r="I2341" t="s">
        <v>54</v>
      </c>
      <c r="J2341" t="s">
        <v>55</v>
      </c>
      <c r="K2341" t="s">
        <v>216</v>
      </c>
      <c r="L2341">
        <v>95127</v>
      </c>
      <c r="M2341">
        <v>37.375155999999997</v>
      </c>
      <c r="N2341">
        <v>-121.795867</v>
      </c>
      <c r="O2341">
        <v>60620</v>
      </c>
      <c r="P2341" t="s">
        <v>57</v>
      </c>
      <c r="Q2341" t="s">
        <v>52</v>
      </c>
      <c r="R2341">
        <v>0</v>
      </c>
      <c r="S2341">
        <v>1</v>
      </c>
      <c r="T2341" t="s">
        <v>67</v>
      </c>
      <c r="U2341" t="s">
        <v>52</v>
      </c>
      <c r="V2341">
        <v>0</v>
      </c>
      <c r="W2341" t="s">
        <v>52</v>
      </c>
      <c r="X2341" t="s">
        <v>53</v>
      </c>
      <c r="Y2341" t="s">
        <v>110</v>
      </c>
      <c r="Z2341">
        <v>69</v>
      </c>
      <c r="AA2341" t="s">
        <v>53</v>
      </c>
      <c r="AB2341" t="s">
        <v>52</v>
      </c>
      <c r="AC2341" t="s">
        <v>52</v>
      </c>
      <c r="AD2341" t="s">
        <v>52</v>
      </c>
      <c r="AE2341" t="s">
        <v>52</v>
      </c>
      <c r="AF2341" t="s">
        <v>52</v>
      </c>
      <c r="AG2341" t="s">
        <v>52</v>
      </c>
      <c r="AH2341" t="s">
        <v>53</v>
      </c>
      <c r="AI2341" t="s">
        <v>60</v>
      </c>
      <c r="AJ2341" t="s">
        <v>52</v>
      </c>
      <c r="AK2341" t="s">
        <v>87</v>
      </c>
      <c r="AL2341">
        <v>29.7</v>
      </c>
      <c r="AM2341">
        <v>29.7</v>
      </c>
      <c r="AN2341">
        <v>0</v>
      </c>
      <c r="AO2341">
        <v>0</v>
      </c>
      <c r="AP2341">
        <v>0</v>
      </c>
      <c r="AQ2341">
        <v>29.7</v>
      </c>
      <c r="AR2341">
        <v>1</v>
      </c>
      <c r="AS2341" t="s">
        <v>62</v>
      </c>
      <c r="AT2341" t="s">
        <v>53</v>
      </c>
      <c r="AU2341">
        <v>74</v>
      </c>
      <c r="AV2341">
        <v>3383</v>
      </c>
      <c r="AW2341" t="s">
        <v>76</v>
      </c>
      <c r="AX2341" t="s">
        <v>100</v>
      </c>
      <c r="AY2341" t="str">
        <f>IF(AND(Table1[[#This Row],[Contract]]="Month-to-Month", Table1[[#This Row],[Tenure in Months]]&lt;6, Table1[[#This Row],[Payment Method]]="Bank Withdrawal"), "High Risk", IF(OR(Table1[[#This Row],[Contract]]="Month-to-Month", Table1[[#This Row],[Tenure in Months]]&lt;12), "Medium Risk", "Low Risk"))</f>
        <v>Medium Risk</v>
      </c>
    </row>
    <row r="2342" spans="1:51" x14ac:dyDescent="0.35">
      <c r="A2342" t="s">
        <v>3316</v>
      </c>
      <c r="B2342" t="s">
        <v>66</v>
      </c>
      <c r="C2342">
        <v>21</v>
      </c>
      <c r="D2342" t="s">
        <v>53</v>
      </c>
      <c r="E2342" t="s">
        <v>52</v>
      </c>
      <c r="F2342" t="s">
        <v>53</v>
      </c>
      <c r="G2342" t="s">
        <v>52</v>
      </c>
      <c r="H2342">
        <v>0</v>
      </c>
      <c r="I2342" t="s">
        <v>54</v>
      </c>
      <c r="J2342" t="s">
        <v>55</v>
      </c>
      <c r="K2342" t="s">
        <v>216</v>
      </c>
      <c r="L2342">
        <v>95129</v>
      </c>
      <c r="M2342">
        <v>37.305622</v>
      </c>
      <c r="N2342">
        <v>-122.00088700000001</v>
      </c>
      <c r="O2342">
        <v>37570</v>
      </c>
      <c r="P2342" t="s">
        <v>57</v>
      </c>
      <c r="Q2342" t="s">
        <v>53</v>
      </c>
      <c r="R2342">
        <v>4</v>
      </c>
      <c r="S2342">
        <v>59</v>
      </c>
      <c r="T2342" t="s">
        <v>92</v>
      </c>
      <c r="U2342" t="s">
        <v>53</v>
      </c>
      <c r="V2342">
        <v>9.23</v>
      </c>
      <c r="W2342" t="s">
        <v>53</v>
      </c>
      <c r="X2342" t="s">
        <v>53</v>
      </c>
      <c r="Y2342" t="s">
        <v>68</v>
      </c>
      <c r="Z2342">
        <v>48</v>
      </c>
      <c r="AA2342" t="s">
        <v>52</v>
      </c>
      <c r="AB2342" t="s">
        <v>53</v>
      </c>
      <c r="AC2342" t="s">
        <v>52</v>
      </c>
      <c r="AD2342" t="s">
        <v>52</v>
      </c>
      <c r="AE2342" t="s">
        <v>53</v>
      </c>
      <c r="AF2342" t="s">
        <v>53</v>
      </c>
      <c r="AG2342" t="s">
        <v>53</v>
      </c>
      <c r="AH2342" t="s">
        <v>53</v>
      </c>
      <c r="AI2342" t="s">
        <v>60</v>
      </c>
      <c r="AJ2342" t="s">
        <v>52</v>
      </c>
      <c r="AK2342" t="s">
        <v>61</v>
      </c>
      <c r="AL2342">
        <v>101.1</v>
      </c>
      <c r="AM2342">
        <v>6039.9</v>
      </c>
      <c r="AN2342">
        <v>0</v>
      </c>
      <c r="AO2342">
        <v>0</v>
      </c>
      <c r="AP2342">
        <v>544.57000000000005</v>
      </c>
      <c r="AQ2342">
        <v>6584.4699999999903</v>
      </c>
      <c r="AR2342">
        <v>2</v>
      </c>
      <c r="AS2342" t="s">
        <v>62</v>
      </c>
      <c r="AT2342" t="s">
        <v>53</v>
      </c>
      <c r="AU2342">
        <v>87</v>
      </c>
      <c r="AV2342">
        <v>4160</v>
      </c>
      <c r="AW2342" t="s">
        <v>76</v>
      </c>
      <c r="AX2342" t="s">
        <v>93</v>
      </c>
      <c r="AY2342" t="str">
        <f>IF(AND(Table1[[#This Row],[Contract]]="Month-to-Month", Table1[[#This Row],[Tenure in Months]]&lt;6, Table1[[#This Row],[Payment Method]]="Bank Withdrawal"), "High Risk", IF(OR(Table1[[#This Row],[Contract]]="Month-to-Month", Table1[[#This Row],[Tenure in Months]]&lt;12), "Medium Risk", "Low Risk"))</f>
        <v>Medium Risk</v>
      </c>
    </row>
    <row r="2343" spans="1:51" x14ac:dyDescent="0.35">
      <c r="A2343" t="s">
        <v>3317</v>
      </c>
      <c r="B2343" t="s">
        <v>66</v>
      </c>
      <c r="C2343">
        <v>51</v>
      </c>
      <c r="D2343" t="s">
        <v>52</v>
      </c>
      <c r="E2343" t="s">
        <v>52</v>
      </c>
      <c r="F2343" t="s">
        <v>52</v>
      </c>
      <c r="G2343" t="s">
        <v>52</v>
      </c>
      <c r="H2343">
        <v>0</v>
      </c>
      <c r="I2343" t="s">
        <v>54</v>
      </c>
      <c r="J2343" t="s">
        <v>55</v>
      </c>
      <c r="K2343" t="s">
        <v>216</v>
      </c>
      <c r="L2343">
        <v>95132</v>
      </c>
      <c r="M2343">
        <v>37.424655000000001</v>
      </c>
      <c r="N2343">
        <v>-121.74841000000001</v>
      </c>
      <c r="O2343">
        <v>40568</v>
      </c>
      <c r="P2343" t="s">
        <v>57</v>
      </c>
      <c r="Q2343" t="s">
        <v>52</v>
      </c>
      <c r="R2343">
        <v>0</v>
      </c>
      <c r="S2343">
        <v>3</v>
      </c>
      <c r="T2343" t="s">
        <v>67</v>
      </c>
      <c r="U2343" t="s">
        <v>53</v>
      </c>
      <c r="V2343">
        <v>22.56</v>
      </c>
      <c r="W2343" t="s">
        <v>53</v>
      </c>
      <c r="X2343" t="s">
        <v>53</v>
      </c>
      <c r="Y2343" t="s">
        <v>110</v>
      </c>
      <c r="Z2343">
        <v>3</v>
      </c>
      <c r="AA2343" t="s">
        <v>52</v>
      </c>
      <c r="AB2343" t="s">
        <v>52</v>
      </c>
      <c r="AC2343" t="s">
        <v>52</v>
      </c>
      <c r="AD2343" t="s">
        <v>52</v>
      </c>
      <c r="AE2343" t="s">
        <v>52</v>
      </c>
      <c r="AF2343" t="s">
        <v>52</v>
      </c>
      <c r="AG2343" t="s">
        <v>52</v>
      </c>
      <c r="AH2343" t="s">
        <v>53</v>
      </c>
      <c r="AI2343" t="s">
        <v>60</v>
      </c>
      <c r="AJ2343" t="s">
        <v>53</v>
      </c>
      <c r="AK2343" t="s">
        <v>87</v>
      </c>
      <c r="AL2343">
        <v>50.65</v>
      </c>
      <c r="AM2343">
        <v>151.30000000000001</v>
      </c>
      <c r="AN2343">
        <v>0</v>
      </c>
      <c r="AO2343">
        <v>0</v>
      </c>
      <c r="AP2343">
        <v>67.679999999999893</v>
      </c>
      <c r="AQ2343">
        <v>218.98</v>
      </c>
      <c r="AR2343">
        <v>1</v>
      </c>
      <c r="AS2343" t="s">
        <v>62</v>
      </c>
      <c r="AT2343" t="s">
        <v>53</v>
      </c>
      <c r="AU2343">
        <v>76</v>
      </c>
      <c r="AV2343">
        <v>2876</v>
      </c>
      <c r="AW2343" t="s">
        <v>76</v>
      </c>
      <c r="AX2343" t="s">
        <v>2752</v>
      </c>
      <c r="AY2343" t="str">
        <f>IF(AND(Table1[[#This Row],[Contract]]="Month-to-Month", Table1[[#This Row],[Tenure in Months]]&lt;6, Table1[[#This Row],[Payment Method]]="Bank Withdrawal"), "High Risk", IF(OR(Table1[[#This Row],[Contract]]="Month-to-Month", Table1[[#This Row],[Tenure in Months]]&lt;12), "Medium Risk", "Low Risk"))</f>
        <v>Medium Risk</v>
      </c>
    </row>
    <row r="2344" spans="1:51" x14ac:dyDescent="0.35">
      <c r="A2344" t="s">
        <v>3318</v>
      </c>
      <c r="B2344" t="s">
        <v>66</v>
      </c>
      <c r="C2344">
        <v>37</v>
      </c>
      <c r="D2344" t="s">
        <v>52</v>
      </c>
      <c r="E2344" t="s">
        <v>52</v>
      </c>
      <c r="F2344" t="s">
        <v>52</v>
      </c>
      <c r="G2344" t="s">
        <v>52</v>
      </c>
      <c r="H2344">
        <v>0</v>
      </c>
      <c r="I2344" t="s">
        <v>54</v>
      </c>
      <c r="J2344" t="s">
        <v>55</v>
      </c>
      <c r="K2344" t="s">
        <v>216</v>
      </c>
      <c r="L2344">
        <v>95135</v>
      </c>
      <c r="M2344">
        <v>37.286819999999999</v>
      </c>
      <c r="N2344">
        <v>-121.723877</v>
      </c>
      <c r="O2344">
        <v>15798</v>
      </c>
      <c r="P2344" t="s">
        <v>57</v>
      </c>
      <c r="Q2344" t="s">
        <v>52</v>
      </c>
      <c r="R2344">
        <v>0</v>
      </c>
      <c r="S2344">
        <v>1</v>
      </c>
      <c r="T2344" t="s">
        <v>67</v>
      </c>
      <c r="U2344" t="s">
        <v>53</v>
      </c>
      <c r="V2344">
        <v>13.01</v>
      </c>
      <c r="W2344" t="s">
        <v>52</v>
      </c>
      <c r="X2344" t="s">
        <v>53</v>
      </c>
      <c r="Y2344" t="s">
        <v>110</v>
      </c>
      <c r="Z2344">
        <v>4</v>
      </c>
      <c r="AA2344" t="s">
        <v>52</v>
      </c>
      <c r="AB2344" t="s">
        <v>52</v>
      </c>
      <c r="AC2344" t="s">
        <v>52</v>
      </c>
      <c r="AD2344" t="s">
        <v>52</v>
      </c>
      <c r="AE2344" t="s">
        <v>52</v>
      </c>
      <c r="AF2344" t="s">
        <v>53</v>
      </c>
      <c r="AG2344" t="s">
        <v>53</v>
      </c>
      <c r="AH2344" t="s">
        <v>53</v>
      </c>
      <c r="AI2344" t="s">
        <v>60</v>
      </c>
      <c r="AJ2344" t="s">
        <v>53</v>
      </c>
      <c r="AK2344" t="s">
        <v>61</v>
      </c>
      <c r="AL2344">
        <v>55.4</v>
      </c>
      <c r="AM2344">
        <v>55.4</v>
      </c>
      <c r="AN2344">
        <v>0</v>
      </c>
      <c r="AO2344">
        <v>0</v>
      </c>
      <c r="AP2344">
        <v>13.01</v>
      </c>
      <c r="AQ2344">
        <v>68.41</v>
      </c>
      <c r="AR2344">
        <v>1</v>
      </c>
      <c r="AS2344" t="s">
        <v>62</v>
      </c>
      <c r="AT2344" t="s">
        <v>53</v>
      </c>
      <c r="AU2344">
        <v>70</v>
      </c>
      <c r="AV2344">
        <v>2294</v>
      </c>
      <c r="AW2344" t="s">
        <v>63</v>
      </c>
      <c r="AX2344" t="s">
        <v>84</v>
      </c>
      <c r="AY2344" t="str">
        <f>IF(AND(Table1[[#This Row],[Contract]]="Month-to-Month", Table1[[#This Row],[Tenure in Months]]&lt;6, Table1[[#This Row],[Payment Method]]="Bank Withdrawal"), "High Risk", IF(OR(Table1[[#This Row],[Contract]]="Month-to-Month", Table1[[#This Row],[Tenure in Months]]&lt;12), "Medium Risk", "Low Risk"))</f>
        <v>High Risk</v>
      </c>
    </row>
    <row r="2345" spans="1:51" x14ac:dyDescent="0.35">
      <c r="A2345" t="s">
        <v>3319</v>
      </c>
      <c r="B2345" t="s">
        <v>66</v>
      </c>
      <c r="C2345">
        <v>20</v>
      </c>
      <c r="D2345" t="s">
        <v>53</v>
      </c>
      <c r="E2345" t="s">
        <v>52</v>
      </c>
      <c r="F2345" t="s">
        <v>52</v>
      </c>
      <c r="G2345" t="s">
        <v>52</v>
      </c>
      <c r="H2345">
        <v>0</v>
      </c>
      <c r="I2345" t="s">
        <v>54</v>
      </c>
      <c r="J2345" t="s">
        <v>55</v>
      </c>
      <c r="K2345" t="s">
        <v>2141</v>
      </c>
      <c r="L2345">
        <v>95220</v>
      </c>
      <c r="M2345">
        <v>38.200231000000002</v>
      </c>
      <c r="N2345">
        <v>-121.235034</v>
      </c>
      <c r="O2345">
        <v>6317</v>
      </c>
      <c r="P2345" t="s">
        <v>57</v>
      </c>
      <c r="Q2345" t="s">
        <v>52</v>
      </c>
      <c r="R2345">
        <v>0</v>
      </c>
      <c r="S2345">
        <v>52</v>
      </c>
      <c r="T2345" t="s">
        <v>92</v>
      </c>
      <c r="U2345" t="s">
        <v>53</v>
      </c>
      <c r="V2345">
        <v>33.69</v>
      </c>
      <c r="W2345" t="s">
        <v>53</v>
      </c>
      <c r="X2345" t="s">
        <v>53</v>
      </c>
      <c r="Y2345" t="s">
        <v>68</v>
      </c>
      <c r="Z2345">
        <v>52</v>
      </c>
      <c r="AA2345" t="s">
        <v>53</v>
      </c>
      <c r="AB2345" t="s">
        <v>53</v>
      </c>
      <c r="AC2345" t="s">
        <v>52</v>
      </c>
      <c r="AD2345" t="s">
        <v>53</v>
      </c>
      <c r="AE2345" t="s">
        <v>53</v>
      </c>
      <c r="AF2345" t="s">
        <v>53</v>
      </c>
      <c r="AG2345" t="s">
        <v>53</v>
      </c>
      <c r="AH2345" t="s">
        <v>53</v>
      </c>
      <c r="AI2345" t="s">
        <v>124</v>
      </c>
      <c r="AJ2345" t="s">
        <v>53</v>
      </c>
      <c r="AK2345" t="s">
        <v>69</v>
      </c>
      <c r="AL2345">
        <v>111.25</v>
      </c>
      <c r="AM2345">
        <v>5916.45</v>
      </c>
      <c r="AN2345">
        <v>1.27</v>
      </c>
      <c r="AO2345">
        <v>0</v>
      </c>
      <c r="AP2345">
        <v>1751.8799999999901</v>
      </c>
      <c r="AQ2345">
        <v>7667.0599999999904</v>
      </c>
      <c r="AR2345">
        <v>1</v>
      </c>
      <c r="AS2345" t="s">
        <v>62</v>
      </c>
      <c r="AT2345" t="s">
        <v>53</v>
      </c>
      <c r="AU2345">
        <v>90</v>
      </c>
      <c r="AV2345">
        <v>4861</v>
      </c>
      <c r="AW2345" t="s">
        <v>63</v>
      </c>
      <c r="AX2345" t="s">
        <v>64</v>
      </c>
      <c r="AY2345" t="str">
        <f>IF(AND(Table1[[#This Row],[Contract]]="Month-to-Month", Table1[[#This Row],[Tenure in Months]]&lt;6, Table1[[#This Row],[Payment Method]]="Bank Withdrawal"), "High Risk", IF(OR(Table1[[#This Row],[Contract]]="Month-to-Month", Table1[[#This Row],[Tenure in Months]]&lt;12), "Medium Risk", "Low Risk"))</f>
        <v>Low Risk</v>
      </c>
    </row>
    <row r="2346" spans="1:51" x14ac:dyDescent="0.35">
      <c r="A2346" t="s">
        <v>3320</v>
      </c>
      <c r="B2346" t="s">
        <v>51</v>
      </c>
      <c r="C2346">
        <v>19</v>
      </c>
      <c r="D2346" t="s">
        <v>53</v>
      </c>
      <c r="E2346" t="s">
        <v>52</v>
      </c>
      <c r="F2346" t="s">
        <v>52</v>
      </c>
      <c r="G2346" t="s">
        <v>52</v>
      </c>
      <c r="H2346">
        <v>0</v>
      </c>
      <c r="I2346" t="s">
        <v>54</v>
      </c>
      <c r="J2346" t="s">
        <v>55</v>
      </c>
      <c r="K2346" t="s">
        <v>397</v>
      </c>
      <c r="L2346">
        <v>95222</v>
      </c>
      <c r="M2346">
        <v>38.071326999999997</v>
      </c>
      <c r="N2346">
        <v>-120.632221</v>
      </c>
      <c r="O2346">
        <v>4264</v>
      </c>
      <c r="P2346" t="s">
        <v>57</v>
      </c>
      <c r="Q2346" t="s">
        <v>52</v>
      </c>
      <c r="R2346">
        <v>0</v>
      </c>
      <c r="S2346">
        <v>2</v>
      </c>
      <c r="T2346" t="s">
        <v>67</v>
      </c>
      <c r="U2346" t="s">
        <v>53</v>
      </c>
      <c r="V2346">
        <v>5.33</v>
      </c>
      <c r="W2346" t="s">
        <v>52</v>
      </c>
      <c r="X2346" t="s">
        <v>53</v>
      </c>
      <c r="Y2346" t="s">
        <v>110</v>
      </c>
      <c r="Z2346">
        <v>52</v>
      </c>
      <c r="AA2346" t="s">
        <v>53</v>
      </c>
      <c r="AB2346" t="s">
        <v>52</v>
      </c>
      <c r="AC2346" t="s">
        <v>53</v>
      </c>
      <c r="AD2346" t="s">
        <v>52</v>
      </c>
      <c r="AE2346" t="s">
        <v>52</v>
      </c>
      <c r="AF2346" t="s">
        <v>52</v>
      </c>
      <c r="AG2346" t="s">
        <v>52</v>
      </c>
      <c r="AH2346" t="s">
        <v>53</v>
      </c>
      <c r="AI2346" t="s">
        <v>60</v>
      </c>
      <c r="AJ2346" t="s">
        <v>53</v>
      </c>
      <c r="AK2346" t="s">
        <v>87</v>
      </c>
      <c r="AL2346">
        <v>55.1</v>
      </c>
      <c r="AM2346">
        <v>113.35</v>
      </c>
      <c r="AN2346">
        <v>0</v>
      </c>
      <c r="AO2346">
        <v>0</v>
      </c>
      <c r="AP2346">
        <v>10.66</v>
      </c>
      <c r="AQ2346">
        <v>124.009999999999</v>
      </c>
      <c r="AR2346">
        <v>1</v>
      </c>
      <c r="AS2346" t="s">
        <v>62</v>
      </c>
      <c r="AT2346" t="s">
        <v>53</v>
      </c>
      <c r="AU2346">
        <v>70</v>
      </c>
      <c r="AV2346">
        <v>4235</v>
      </c>
      <c r="AW2346" t="s">
        <v>63</v>
      </c>
      <c r="AX2346" t="s">
        <v>70</v>
      </c>
      <c r="AY2346" t="str">
        <f>IF(AND(Table1[[#This Row],[Contract]]="Month-to-Month", Table1[[#This Row],[Tenure in Months]]&lt;6, Table1[[#This Row],[Payment Method]]="Bank Withdrawal"), "High Risk", IF(OR(Table1[[#This Row],[Contract]]="Month-to-Month", Table1[[#This Row],[Tenure in Months]]&lt;12), "Medium Risk", "Low Risk"))</f>
        <v>Medium Risk</v>
      </c>
    </row>
    <row r="2347" spans="1:51" x14ac:dyDescent="0.35">
      <c r="A2347" t="s">
        <v>3321</v>
      </c>
      <c r="B2347" t="s">
        <v>51</v>
      </c>
      <c r="C2347">
        <v>36</v>
      </c>
      <c r="D2347" t="s">
        <v>52</v>
      </c>
      <c r="E2347" t="s">
        <v>52</v>
      </c>
      <c r="F2347" t="s">
        <v>53</v>
      </c>
      <c r="G2347" t="s">
        <v>52</v>
      </c>
      <c r="H2347">
        <v>0</v>
      </c>
      <c r="I2347" t="s">
        <v>54</v>
      </c>
      <c r="J2347" t="s">
        <v>55</v>
      </c>
      <c r="K2347" t="s">
        <v>399</v>
      </c>
      <c r="L2347">
        <v>95250</v>
      </c>
      <c r="M2347">
        <v>38.244805999999997</v>
      </c>
      <c r="N2347">
        <v>-120.41730099999999</v>
      </c>
      <c r="O2347">
        <v>88</v>
      </c>
      <c r="P2347" t="s">
        <v>57</v>
      </c>
      <c r="Q2347" t="s">
        <v>53</v>
      </c>
      <c r="R2347">
        <v>1</v>
      </c>
      <c r="S2347">
        <v>13</v>
      </c>
      <c r="T2347" t="s">
        <v>58</v>
      </c>
      <c r="U2347" t="s">
        <v>53</v>
      </c>
      <c r="V2347">
        <v>30.55</v>
      </c>
      <c r="W2347" t="s">
        <v>53</v>
      </c>
      <c r="X2347" t="s">
        <v>53</v>
      </c>
      <c r="Y2347" t="s">
        <v>68</v>
      </c>
      <c r="Z2347">
        <v>28</v>
      </c>
      <c r="AA2347" t="s">
        <v>52</v>
      </c>
      <c r="AB2347" t="s">
        <v>52</v>
      </c>
      <c r="AC2347" t="s">
        <v>53</v>
      </c>
      <c r="AD2347" t="s">
        <v>52</v>
      </c>
      <c r="AE2347" t="s">
        <v>53</v>
      </c>
      <c r="AF2347" t="s">
        <v>53</v>
      </c>
      <c r="AG2347" t="s">
        <v>53</v>
      </c>
      <c r="AH2347" t="s">
        <v>53</v>
      </c>
      <c r="AI2347" t="s">
        <v>60</v>
      </c>
      <c r="AJ2347" t="s">
        <v>53</v>
      </c>
      <c r="AK2347" t="s">
        <v>69</v>
      </c>
      <c r="AL2347">
        <v>102.25</v>
      </c>
      <c r="AM2347">
        <v>1359</v>
      </c>
      <c r="AN2347">
        <v>0</v>
      </c>
      <c r="AO2347">
        <v>0</v>
      </c>
      <c r="AP2347">
        <v>397.15</v>
      </c>
      <c r="AQ2347">
        <v>1756.15</v>
      </c>
      <c r="AR2347">
        <v>1</v>
      </c>
      <c r="AS2347" t="s">
        <v>62</v>
      </c>
      <c r="AT2347" t="s">
        <v>53</v>
      </c>
      <c r="AU2347">
        <v>66</v>
      </c>
      <c r="AV2347">
        <v>2003</v>
      </c>
      <c r="AW2347" t="s">
        <v>63</v>
      </c>
      <c r="AX2347" t="s">
        <v>84</v>
      </c>
      <c r="AY2347" t="str">
        <f>IF(AND(Table1[[#This Row],[Contract]]="Month-to-Month", Table1[[#This Row],[Tenure in Months]]&lt;6, Table1[[#This Row],[Payment Method]]="Bank Withdrawal"), "High Risk", IF(OR(Table1[[#This Row],[Contract]]="Month-to-Month", Table1[[#This Row],[Tenure in Months]]&lt;12), "Medium Risk", "Low Risk"))</f>
        <v>Medium Risk</v>
      </c>
    </row>
    <row r="2348" spans="1:51" x14ac:dyDescent="0.35">
      <c r="A2348" t="s">
        <v>3322</v>
      </c>
      <c r="B2348" t="s">
        <v>66</v>
      </c>
      <c r="C2348">
        <v>34</v>
      </c>
      <c r="D2348" t="s">
        <v>52</v>
      </c>
      <c r="E2348" t="s">
        <v>52</v>
      </c>
      <c r="F2348" t="s">
        <v>52</v>
      </c>
      <c r="G2348" t="s">
        <v>52</v>
      </c>
      <c r="H2348">
        <v>0</v>
      </c>
      <c r="I2348" t="s">
        <v>54</v>
      </c>
      <c r="J2348" t="s">
        <v>55</v>
      </c>
      <c r="K2348" t="s">
        <v>222</v>
      </c>
      <c r="L2348">
        <v>95310</v>
      </c>
      <c r="M2348">
        <v>38.085839</v>
      </c>
      <c r="N2348">
        <v>-120.37855</v>
      </c>
      <c r="O2348">
        <v>2144</v>
      </c>
      <c r="P2348" t="s">
        <v>57</v>
      </c>
      <c r="Q2348" t="s">
        <v>52</v>
      </c>
      <c r="R2348">
        <v>0</v>
      </c>
      <c r="S2348">
        <v>5</v>
      </c>
      <c r="T2348" t="s">
        <v>67</v>
      </c>
      <c r="U2348" t="s">
        <v>53</v>
      </c>
      <c r="V2348">
        <v>24.32</v>
      </c>
      <c r="W2348" t="s">
        <v>52</v>
      </c>
      <c r="X2348" t="s">
        <v>53</v>
      </c>
      <c r="Y2348" t="s">
        <v>110</v>
      </c>
      <c r="Z2348">
        <v>22</v>
      </c>
      <c r="AA2348" t="s">
        <v>53</v>
      </c>
      <c r="AB2348" t="s">
        <v>52</v>
      </c>
      <c r="AC2348" t="s">
        <v>52</v>
      </c>
      <c r="AD2348" t="s">
        <v>53</v>
      </c>
      <c r="AE2348" t="s">
        <v>52</v>
      </c>
      <c r="AF2348" t="s">
        <v>52</v>
      </c>
      <c r="AG2348" t="s">
        <v>52</v>
      </c>
      <c r="AH2348" t="s">
        <v>52</v>
      </c>
      <c r="AI2348" t="s">
        <v>60</v>
      </c>
      <c r="AJ2348" t="s">
        <v>52</v>
      </c>
      <c r="AK2348" t="s">
        <v>69</v>
      </c>
      <c r="AL2348">
        <v>53.85</v>
      </c>
      <c r="AM2348">
        <v>259.8</v>
      </c>
      <c r="AN2348">
        <v>22.96</v>
      </c>
      <c r="AO2348">
        <v>10</v>
      </c>
      <c r="AP2348">
        <v>121.6</v>
      </c>
      <c r="AQ2348">
        <v>368.44</v>
      </c>
      <c r="AR2348">
        <v>1</v>
      </c>
      <c r="AS2348" t="s">
        <v>62</v>
      </c>
      <c r="AT2348" t="s">
        <v>53</v>
      </c>
      <c r="AU2348">
        <v>74</v>
      </c>
      <c r="AV2348">
        <v>5435</v>
      </c>
      <c r="AW2348" t="s">
        <v>63</v>
      </c>
      <c r="AX2348" t="s">
        <v>154</v>
      </c>
      <c r="AY2348" t="str">
        <f>IF(AND(Table1[[#This Row],[Contract]]="Month-to-Month", Table1[[#This Row],[Tenure in Months]]&lt;6, Table1[[#This Row],[Payment Method]]="Bank Withdrawal"), "High Risk", IF(OR(Table1[[#This Row],[Contract]]="Month-to-Month", Table1[[#This Row],[Tenure in Months]]&lt;12), "Medium Risk", "Low Risk"))</f>
        <v>Medium Risk</v>
      </c>
    </row>
    <row r="2349" spans="1:51" x14ac:dyDescent="0.35">
      <c r="A2349" t="s">
        <v>3323</v>
      </c>
      <c r="B2349" t="s">
        <v>66</v>
      </c>
      <c r="C2349">
        <v>30</v>
      </c>
      <c r="D2349" t="s">
        <v>52</v>
      </c>
      <c r="E2349" t="s">
        <v>52</v>
      </c>
      <c r="F2349" t="s">
        <v>53</v>
      </c>
      <c r="G2349" t="s">
        <v>52</v>
      </c>
      <c r="H2349">
        <v>0</v>
      </c>
      <c r="I2349" t="s">
        <v>54</v>
      </c>
      <c r="J2349" t="s">
        <v>55</v>
      </c>
      <c r="K2349" t="s">
        <v>1516</v>
      </c>
      <c r="L2349">
        <v>95316</v>
      </c>
      <c r="M2349">
        <v>37.524721</v>
      </c>
      <c r="N2349">
        <v>-120.757977</v>
      </c>
      <c r="O2349">
        <v>5513</v>
      </c>
      <c r="P2349" t="s">
        <v>57</v>
      </c>
      <c r="Q2349" t="s">
        <v>53</v>
      </c>
      <c r="R2349">
        <v>2</v>
      </c>
      <c r="S2349">
        <v>42</v>
      </c>
      <c r="T2349" t="s">
        <v>92</v>
      </c>
      <c r="U2349" t="s">
        <v>53</v>
      </c>
      <c r="V2349">
        <v>10.79</v>
      </c>
      <c r="W2349" t="s">
        <v>53</v>
      </c>
      <c r="X2349" t="s">
        <v>53</v>
      </c>
      <c r="Y2349" t="s">
        <v>110</v>
      </c>
      <c r="Z2349">
        <v>41</v>
      </c>
      <c r="AA2349" t="s">
        <v>52</v>
      </c>
      <c r="AB2349" t="s">
        <v>52</v>
      </c>
      <c r="AC2349" t="s">
        <v>52</v>
      </c>
      <c r="AD2349" t="s">
        <v>52</v>
      </c>
      <c r="AE2349" t="s">
        <v>52</v>
      </c>
      <c r="AF2349" t="s">
        <v>52</v>
      </c>
      <c r="AG2349" t="s">
        <v>52</v>
      </c>
      <c r="AH2349" t="s">
        <v>53</v>
      </c>
      <c r="AI2349" t="s">
        <v>60</v>
      </c>
      <c r="AJ2349" t="s">
        <v>53</v>
      </c>
      <c r="AK2349" t="s">
        <v>61</v>
      </c>
      <c r="AL2349">
        <v>50.25</v>
      </c>
      <c r="AM2349">
        <v>2203.65</v>
      </c>
      <c r="AN2349">
        <v>28.49</v>
      </c>
      <c r="AO2349">
        <v>0</v>
      </c>
      <c r="AP2349">
        <v>453.17999999999898</v>
      </c>
      <c r="AQ2349">
        <v>2628.34</v>
      </c>
      <c r="AR2349">
        <v>2</v>
      </c>
      <c r="AS2349" t="s">
        <v>62</v>
      </c>
      <c r="AT2349" t="s">
        <v>53</v>
      </c>
      <c r="AU2349">
        <v>90</v>
      </c>
      <c r="AV2349">
        <v>4873</v>
      </c>
      <c r="AW2349" t="s">
        <v>63</v>
      </c>
      <c r="AX2349" t="s">
        <v>64</v>
      </c>
      <c r="AY2349" t="str">
        <f>IF(AND(Table1[[#This Row],[Contract]]="Month-to-Month", Table1[[#This Row],[Tenure in Months]]&lt;6, Table1[[#This Row],[Payment Method]]="Bank Withdrawal"), "High Risk", IF(OR(Table1[[#This Row],[Contract]]="Month-to-Month", Table1[[#This Row],[Tenure in Months]]&lt;12), "Medium Risk", "Low Risk"))</f>
        <v>Medium Risk</v>
      </c>
    </row>
    <row r="2350" spans="1:51" x14ac:dyDescent="0.35">
      <c r="A2350" t="s">
        <v>3324</v>
      </c>
      <c r="B2350" t="s">
        <v>66</v>
      </c>
      <c r="C2350">
        <v>35</v>
      </c>
      <c r="D2350" t="s">
        <v>52</v>
      </c>
      <c r="E2350" t="s">
        <v>52</v>
      </c>
      <c r="F2350" t="s">
        <v>52</v>
      </c>
      <c r="G2350" t="s">
        <v>52</v>
      </c>
      <c r="H2350">
        <v>0</v>
      </c>
      <c r="I2350" t="s">
        <v>54</v>
      </c>
      <c r="J2350" t="s">
        <v>55</v>
      </c>
      <c r="K2350" t="s">
        <v>3325</v>
      </c>
      <c r="L2350">
        <v>95321</v>
      </c>
      <c r="M2350">
        <v>37.902968000000001</v>
      </c>
      <c r="N2350">
        <v>-119.66754400000001</v>
      </c>
      <c r="O2350">
        <v>3680</v>
      </c>
      <c r="P2350" t="s">
        <v>57</v>
      </c>
      <c r="Q2350" t="s">
        <v>52</v>
      </c>
      <c r="R2350">
        <v>0</v>
      </c>
      <c r="S2350">
        <v>25</v>
      </c>
      <c r="T2350" t="s">
        <v>58</v>
      </c>
      <c r="U2350" t="s">
        <v>53</v>
      </c>
      <c r="V2350">
        <v>48.42</v>
      </c>
      <c r="W2350" t="s">
        <v>52</v>
      </c>
      <c r="X2350" t="s">
        <v>53</v>
      </c>
      <c r="Y2350" t="s">
        <v>68</v>
      </c>
      <c r="Z2350">
        <v>8</v>
      </c>
      <c r="AA2350" t="s">
        <v>52</v>
      </c>
      <c r="AB2350" t="s">
        <v>53</v>
      </c>
      <c r="AC2350" t="s">
        <v>53</v>
      </c>
      <c r="AD2350" t="s">
        <v>52</v>
      </c>
      <c r="AE2350" t="s">
        <v>53</v>
      </c>
      <c r="AF2350" t="s">
        <v>53</v>
      </c>
      <c r="AG2350" t="s">
        <v>53</v>
      </c>
      <c r="AH2350" t="s">
        <v>53</v>
      </c>
      <c r="AI2350" t="s">
        <v>60</v>
      </c>
      <c r="AJ2350" t="s">
        <v>53</v>
      </c>
      <c r="AK2350" t="s">
        <v>61</v>
      </c>
      <c r="AL2350">
        <v>99.5</v>
      </c>
      <c r="AM2350">
        <v>2369.0500000000002</v>
      </c>
      <c r="AN2350">
        <v>19.5</v>
      </c>
      <c r="AO2350">
        <v>0</v>
      </c>
      <c r="AP2350">
        <v>1210.5</v>
      </c>
      <c r="AQ2350">
        <v>3560.05</v>
      </c>
      <c r="AR2350">
        <v>3</v>
      </c>
      <c r="AS2350" t="s">
        <v>62</v>
      </c>
      <c r="AT2350" t="s">
        <v>53</v>
      </c>
      <c r="AU2350">
        <v>90</v>
      </c>
      <c r="AV2350">
        <v>5932</v>
      </c>
      <c r="AW2350" t="s">
        <v>63</v>
      </c>
      <c r="AX2350" t="s">
        <v>64</v>
      </c>
      <c r="AY2350" t="str">
        <f>IF(AND(Table1[[#This Row],[Contract]]="Month-to-Month", Table1[[#This Row],[Tenure in Months]]&lt;6, Table1[[#This Row],[Payment Method]]="Bank Withdrawal"), "High Risk", IF(OR(Table1[[#This Row],[Contract]]="Month-to-Month", Table1[[#This Row],[Tenure in Months]]&lt;12), "Medium Risk", "Low Risk"))</f>
        <v>Medium Risk</v>
      </c>
    </row>
    <row r="2351" spans="1:51" x14ac:dyDescent="0.35">
      <c r="A2351" t="s">
        <v>3326</v>
      </c>
      <c r="B2351" t="s">
        <v>66</v>
      </c>
      <c r="C2351">
        <v>49</v>
      </c>
      <c r="D2351" t="s">
        <v>52</v>
      </c>
      <c r="E2351" t="s">
        <v>52</v>
      </c>
      <c r="F2351" t="s">
        <v>52</v>
      </c>
      <c r="G2351" t="s">
        <v>52</v>
      </c>
      <c r="H2351">
        <v>0</v>
      </c>
      <c r="I2351" t="s">
        <v>54</v>
      </c>
      <c r="J2351" t="s">
        <v>55</v>
      </c>
      <c r="K2351" t="s">
        <v>1066</v>
      </c>
      <c r="L2351">
        <v>95326</v>
      </c>
      <c r="M2351">
        <v>37.592300000000002</v>
      </c>
      <c r="N2351">
        <v>-120.85328800000001</v>
      </c>
      <c r="O2351">
        <v>6822</v>
      </c>
      <c r="P2351" t="s">
        <v>57</v>
      </c>
      <c r="Q2351" t="s">
        <v>52</v>
      </c>
      <c r="R2351">
        <v>0</v>
      </c>
      <c r="S2351">
        <v>9</v>
      </c>
      <c r="T2351" t="s">
        <v>58</v>
      </c>
      <c r="U2351" t="s">
        <v>53</v>
      </c>
      <c r="V2351">
        <v>24.52</v>
      </c>
      <c r="W2351" t="s">
        <v>52</v>
      </c>
      <c r="X2351" t="s">
        <v>53</v>
      </c>
      <c r="Y2351" t="s">
        <v>68</v>
      </c>
      <c r="Z2351">
        <v>9</v>
      </c>
      <c r="AA2351" t="s">
        <v>52</v>
      </c>
      <c r="AB2351" t="s">
        <v>52</v>
      </c>
      <c r="AC2351" t="s">
        <v>52</v>
      </c>
      <c r="AD2351" t="s">
        <v>52</v>
      </c>
      <c r="AE2351" t="s">
        <v>52</v>
      </c>
      <c r="AF2351" t="s">
        <v>52</v>
      </c>
      <c r="AG2351" t="s">
        <v>52</v>
      </c>
      <c r="AH2351" t="s">
        <v>53</v>
      </c>
      <c r="AI2351" t="s">
        <v>60</v>
      </c>
      <c r="AJ2351" t="s">
        <v>52</v>
      </c>
      <c r="AK2351" t="s">
        <v>61</v>
      </c>
      <c r="AL2351">
        <v>71</v>
      </c>
      <c r="AM2351">
        <v>672.55</v>
      </c>
      <c r="AN2351">
        <v>8.35</v>
      </c>
      <c r="AO2351">
        <v>0</v>
      </c>
      <c r="AP2351">
        <v>220.68</v>
      </c>
      <c r="AQ2351">
        <v>884.87999999999897</v>
      </c>
      <c r="AR2351">
        <v>3</v>
      </c>
      <c r="AS2351" t="s">
        <v>62</v>
      </c>
      <c r="AT2351" t="s">
        <v>53</v>
      </c>
      <c r="AU2351">
        <v>81</v>
      </c>
      <c r="AV2351">
        <v>2236</v>
      </c>
      <c r="AW2351" t="s">
        <v>63</v>
      </c>
      <c r="AX2351" t="s">
        <v>64</v>
      </c>
      <c r="AY2351" t="str">
        <f>IF(AND(Table1[[#This Row],[Contract]]="Month-to-Month", Table1[[#This Row],[Tenure in Months]]&lt;6, Table1[[#This Row],[Payment Method]]="Bank Withdrawal"), "High Risk", IF(OR(Table1[[#This Row],[Contract]]="Month-to-Month", Table1[[#This Row],[Tenure in Months]]&lt;12), "Medium Risk", "Low Risk"))</f>
        <v>Medium Risk</v>
      </c>
    </row>
    <row r="2352" spans="1:51" x14ac:dyDescent="0.35">
      <c r="A2352" t="s">
        <v>3327</v>
      </c>
      <c r="B2352" t="s">
        <v>66</v>
      </c>
      <c r="C2352">
        <v>40</v>
      </c>
      <c r="D2352" t="s">
        <v>52</v>
      </c>
      <c r="E2352" t="s">
        <v>52</v>
      </c>
      <c r="F2352" t="s">
        <v>52</v>
      </c>
      <c r="G2352" t="s">
        <v>52</v>
      </c>
      <c r="H2352">
        <v>0</v>
      </c>
      <c r="I2352" t="s">
        <v>54</v>
      </c>
      <c r="J2352" t="s">
        <v>55</v>
      </c>
      <c r="K2352" t="s">
        <v>3328</v>
      </c>
      <c r="L2352">
        <v>95327</v>
      </c>
      <c r="M2352">
        <v>37.847709999999999</v>
      </c>
      <c r="N2352">
        <v>-120.486589</v>
      </c>
      <c r="O2352">
        <v>9559</v>
      </c>
      <c r="P2352" t="s">
        <v>57</v>
      </c>
      <c r="Q2352" t="s">
        <v>52</v>
      </c>
      <c r="R2352">
        <v>0</v>
      </c>
      <c r="S2352">
        <v>16</v>
      </c>
      <c r="T2352" t="s">
        <v>58</v>
      </c>
      <c r="U2352" t="s">
        <v>53</v>
      </c>
      <c r="V2352">
        <v>40.76</v>
      </c>
      <c r="W2352" t="s">
        <v>52</v>
      </c>
      <c r="X2352" t="s">
        <v>53</v>
      </c>
      <c r="Y2352" t="s">
        <v>68</v>
      </c>
      <c r="Z2352">
        <v>7</v>
      </c>
      <c r="AA2352" t="s">
        <v>52</v>
      </c>
      <c r="AB2352" t="s">
        <v>53</v>
      </c>
      <c r="AC2352" t="s">
        <v>53</v>
      </c>
      <c r="AD2352" t="s">
        <v>52</v>
      </c>
      <c r="AE2352" t="s">
        <v>52</v>
      </c>
      <c r="AF2352" t="s">
        <v>53</v>
      </c>
      <c r="AG2352" t="s">
        <v>53</v>
      </c>
      <c r="AH2352" t="s">
        <v>53</v>
      </c>
      <c r="AI2352" t="s">
        <v>60</v>
      </c>
      <c r="AJ2352" t="s">
        <v>53</v>
      </c>
      <c r="AK2352" t="s">
        <v>69</v>
      </c>
      <c r="AL2352">
        <v>93.2</v>
      </c>
      <c r="AM2352">
        <v>1573.7</v>
      </c>
      <c r="AN2352">
        <v>35.700000000000003</v>
      </c>
      <c r="AO2352">
        <v>0</v>
      </c>
      <c r="AP2352">
        <v>652.16</v>
      </c>
      <c r="AQ2352">
        <v>2190.16</v>
      </c>
      <c r="AR2352">
        <v>1</v>
      </c>
      <c r="AS2352" t="s">
        <v>62</v>
      </c>
      <c r="AT2352" t="s">
        <v>53</v>
      </c>
      <c r="AU2352">
        <v>75</v>
      </c>
      <c r="AV2352">
        <v>5497</v>
      </c>
      <c r="AW2352" t="s">
        <v>63</v>
      </c>
      <c r="AX2352" t="s">
        <v>70</v>
      </c>
      <c r="AY2352" t="str">
        <f>IF(AND(Table1[[#This Row],[Contract]]="Month-to-Month", Table1[[#This Row],[Tenure in Months]]&lt;6, Table1[[#This Row],[Payment Method]]="Bank Withdrawal"), "High Risk", IF(OR(Table1[[#This Row],[Contract]]="Month-to-Month", Table1[[#This Row],[Tenure in Months]]&lt;12), "Medium Risk", "Low Risk"))</f>
        <v>Medium Risk</v>
      </c>
    </row>
    <row r="2353" spans="1:51" x14ac:dyDescent="0.35">
      <c r="A2353" t="s">
        <v>3329</v>
      </c>
      <c r="B2353" t="s">
        <v>51</v>
      </c>
      <c r="C2353">
        <v>53</v>
      </c>
      <c r="D2353" t="s">
        <v>52</v>
      </c>
      <c r="E2353" t="s">
        <v>52</v>
      </c>
      <c r="F2353" t="s">
        <v>53</v>
      </c>
      <c r="G2353" t="s">
        <v>52</v>
      </c>
      <c r="H2353">
        <v>0</v>
      </c>
      <c r="I2353" t="s">
        <v>54</v>
      </c>
      <c r="J2353" t="s">
        <v>55</v>
      </c>
      <c r="K2353" t="s">
        <v>2954</v>
      </c>
      <c r="L2353">
        <v>95330</v>
      </c>
      <c r="M2353">
        <v>37.808210000000003</v>
      </c>
      <c r="N2353">
        <v>-121.308401</v>
      </c>
      <c r="O2353">
        <v>10834</v>
      </c>
      <c r="P2353" t="s">
        <v>57</v>
      </c>
      <c r="Q2353" t="s">
        <v>52</v>
      </c>
      <c r="R2353">
        <v>0</v>
      </c>
      <c r="S2353">
        <v>5</v>
      </c>
      <c r="T2353" t="s">
        <v>67</v>
      </c>
      <c r="U2353" t="s">
        <v>53</v>
      </c>
      <c r="V2353">
        <v>31.76</v>
      </c>
      <c r="W2353" t="s">
        <v>52</v>
      </c>
      <c r="X2353" t="s">
        <v>52</v>
      </c>
      <c r="Y2353" t="s">
        <v>58</v>
      </c>
      <c r="Z2353">
        <v>0</v>
      </c>
      <c r="AA2353" t="s">
        <v>52</v>
      </c>
      <c r="AB2353" t="s">
        <v>52</v>
      </c>
      <c r="AC2353" t="s">
        <v>52</v>
      </c>
      <c r="AD2353" t="s">
        <v>52</v>
      </c>
      <c r="AE2353" t="s">
        <v>52</v>
      </c>
      <c r="AF2353" t="s">
        <v>52</v>
      </c>
      <c r="AG2353" t="s">
        <v>52</v>
      </c>
      <c r="AH2353" t="s">
        <v>52</v>
      </c>
      <c r="AI2353" t="s">
        <v>60</v>
      </c>
      <c r="AJ2353" t="s">
        <v>52</v>
      </c>
      <c r="AK2353" t="s">
        <v>87</v>
      </c>
      <c r="AL2353">
        <v>19.350000000000001</v>
      </c>
      <c r="AM2353">
        <v>126.05</v>
      </c>
      <c r="AN2353">
        <v>0</v>
      </c>
      <c r="AO2353">
        <v>0</v>
      </c>
      <c r="AP2353">
        <v>158.80000000000001</v>
      </c>
      <c r="AQ2353">
        <v>284.85000000000002</v>
      </c>
      <c r="AR2353">
        <v>1</v>
      </c>
      <c r="AS2353" t="s">
        <v>62</v>
      </c>
      <c r="AT2353" t="s">
        <v>53</v>
      </c>
      <c r="AU2353">
        <v>90</v>
      </c>
      <c r="AV2353">
        <v>3864</v>
      </c>
      <c r="AW2353" t="s">
        <v>63</v>
      </c>
      <c r="AX2353" t="s">
        <v>70</v>
      </c>
      <c r="AY2353" t="str">
        <f>IF(AND(Table1[[#This Row],[Contract]]="Month-to-Month", Table1[[#This Row],[Tenure in Months]]&lt;6, Table1[[#This Row],[Payment Method]]="Bank Withdrawal"), "High Risk", IF(OR(Table1[[#This Row],[Contract]]="Month-to-Month", Table1[[#This Row],[Tenure in Months]]&lt;12), "Medium Risk", "Low Risk"))</f>
        <v>Medium Risk</v>
      </c>
    </row>
    <row r="2354" spans="1:51" x14ac:dyDescent="0.35">
      <c r="A2354" t="s">
        <v>3330</v>
      </c>
      <c r="B2354" t="s">
        <v>51</v>
      </c>
      <c r="C2354">
        <v>29</v>
      </c>
      <c r="D2354" t="s">
        <v>53</v>
      </c>
      <c r="E2354" t="s">
        <v>52</v>
      </c>
      <c r="F2354" t="s">
        <v>52</v>
      </c>
      <c r="G2354" t="s">
        <v>52</v>
      </c>
      <c r="H2354">
        <v>0</v>
      </c>
      <c r="I2354" t="s">
        <v>54</v>
      </c>
      <c r="J2354" t="s">
        <v>55</v>
      </c>
      <c r="K2354" t="s">
        <v>3331</v>
      </c>
      <c r="L2354">
        <v>95334</v>
      </c>
      <c r="M2354">
        <v>37.361986999999999</v>
      </c>
      <c r="N2354">
        <v>-120.748394</v>
      </c>
      <c r="O2354">
        <v>12672</v>
      </c>
      <c r="P2354" t="s">
        <v>57</v>
      </c>
      <c r="Q2354" t="s">
        <v>52</v>
      </c>
      <c r="R2354">
        <v>0</v>
      </c>
      <c r="S2354">
        <v>3</v>
      </c>
      <c r="T2354" t="s">
        <v>67</v>
      </c>
      <c r="U2354" t="s">
        <v>53</v>
      </c>
      <c r="V2354">
        <v>32.01</v>
      </c>
      <c r="W2354" t="s">
        <v>52</v>
      </c>
      <c r="X2354" t="s">
        <v>52</v>
      </c>
      <c r="Y2354" t="s">
        <v>58</v>
      </c>
      <c r="Z2354">
        <v>0</v>
      </c>
      <c r="AA2354" t="s">
        <v>52</v>
      </c>
      <c r="AB2354" t="s">
        <v>52</v>
      </c>
      <c r="AC2354" t="s">
        <v>52</v>
      </c>
      <c r="AD2354" t="s">
        <v>52</v>
      </c>
      <c r="AE2354" t="s">
        <v>52</v>
      </c>
      <c r="AF2354" t="s">
        <v>52</v>
      </c>
      <c r="AG2354" t="s">
        <v>52</v>
      </c>
      <c r="AH2354" t="s">
        <v>52</v>
      </c>
      <c r="AI2354" t="s">
        <v>60</v>
      </c>
      <c r="AJ2354" t="s">
        <v>52</v>
      </c>
      <c r="AK2354" t="s">
        <v>87</v>
      </c>
      <c r="AL2354">
        <v>19.850000000000001</v>
      </c>
      <c r="AM2354">
        <v>64.55</v>
      </c>
      <c r="AN2354">
        <v>0</v>
      </c>
      <c r="AO2354">
        <v>0</v>
      </c>
      <c r="AP2354">
        <v>96.03</v>
      </c>
      <c r="AQ2354">
        <v>160.57999999999899</v>
      </c>
      <c r="AR2354">
        <v>1</v>
      </c>
      <c r="AS2354" t="s">
        <v>62</v>
      </c>
      <c r="AT2354" t="s">
        <v>53</v>
      </c>
      <c r="AU2354">
        <v>93</v>
      </c>
      <c r="AV2354">
        <v>2158</v>
      </c>
      <c r="AW2354" t="s">
        <v>80</v>
      </c>
      <c r="AX2354" t="s">
        <v>182</v>
      </c>
      <c r="AY2354" t="str">
        <f>IF(AND(Table1[[#This Row],[Contract]]="Month-to-Month", Table1[[#This Row],[Tenure in Months]]&lt;6, Table1[[#This Row],[Payment Method]]="Bank Withdrawal"), "High Risk", IF(OR(Table1[[#This Row],[Contract]]="Month-to-Month", Table1[[#This Row],[Tenure in Months]]&lt;12), "Medium Risk", "Low Risk"))</f>
        <v>Medium Risk</v>
      </c>
    </row>
    <row r="2355" spans="1:51" x14ac:dyDescent="0.35">
      <c r="A2355" t="s">
        <v>3332</v>
      </c>
      <c r="B2355" t="s">
        <v>66</v>
      </c>
      <c r="C2355">
        <v>51</v>
      </c>
      <c r="D2355" t="s">
        <v>52</v>
      </c>
      <c r="E2355" t="s">
        <v>52</v>
      </c>
      <c r="F2355" t="s">
        <v>53</v>
      </c>
      <c r="G2355" t="s">
        <v>52</v>
      </c>
      <c r="H2355">
        <v>0</v>
      </c>
      <c r="I2355" t="s">
        <v>54</v>
      </c>
      <c r="J2355" t="s">
        <v>55</v>
      </c>
      <c r="K2355" t="s">
        <v>599</v>
      </c>
      <c r="L2355">
        <v>95350</v>
      </c>
      <c r="M2355">
        <v>37.671805999999997</v>
      </c>
      <c r="N2355">
        <v>-121.007575</v>
      </c>
      <c r="O2355">
        <v>52872</v>
      </c>
      <c r="P2355" t="s">
        <v>57</v>
      </c>
      <c r="Q2355" t="s">
        <v>53</v>
      </c>
      <c r="R2355">
        <v>4</v>
      </c>
      <c r="S2355">
        <v>31</v>
      </c>
      <c r="T2355" t="s">
        <v>58</v>
      </c>
      <c r="U2355" t="s">
        <v>53</v>
      </c>
      <c r="V2355">
        <v>3.73</v>
      </c>
      <c r="W2355" t="s">
        <v>53</v>
      </c>
      <c r="X2355" t="s">
        <v>53</v>
      </c>
      <c r="Y2355" t="s">
        <v>68</v>
      </c>
      <c r="Z2355">
        <v>13</v>
      </c>
      <c r="AA2355" t="s">
        <v>52</v>
      </c>
      <c r="AB2355" t="s">
        <v>52</v>
      </c>
      <c r="AC2355" t="s">
        <v>53</v>
      </c>
      <c r="AD2355" t="s">
        <v>53</v>
      </c>
      <c r="AE2355" t="s">
        <v>53</v>
      </c>
      <c r="AF2355" t="s">
        <v>53</v>
      </c>
      <c r="AG2355" t="s">
        <v>53</v>
      </c>
      <c r="AH2355" t="s">
        <v>53</v>
      </c>
      <c r="AI2355" t="s">
        <v>60</v>
      </c>
      <c r="AJ2355" t="s">
        <v>53</v>
      </c>
      <c r="AK2355" t="s">
        <v>61</v>
      </c>
      <c r="AL2355">
        <v>104.2</v>
      </c>
      <c r="AM2355">
        <v>3243.45</v>
      </c>
      <c r="AN2355">
        <v>17.010000000000002</v>
      </c>
      <c r="AO2355">
        <v>0</v>
      </c>
      <c r="AP2355">
        <v>115.63</v>
      </c>
      <c r="AQ2355">
        <v>3342.0699999999902</v>
      </c>
      <c r="AR2355">
        <v>1</v>
      </c>
      <c r="AS2355" t="s">
        <v>62</v>
      </c>
      <c r="AT2355" t="s">
        <v>53</v>
      </c>
      <c r="AU2355">
        <v>68</v>
      </c>
      <c r="AV2355">
        <v>5000</v>
      </c>
      <c r="AW2355" t="s">
        <v>76</v>
      </c>
      <c r="AX2355" t="s">
        <v>100</v>
      </c>
      <c r="AY2355" t="str">
        <f>IF(AND(Table1[[#This Row],[Contract]]="Month-to-Month", Table1[[#This Row],[Tenure in Months]]&lt;6, Table1[[#This Row],[Payment Method]]="Bank Withdrawal"), "High Risk", IF(OR(Table1[[#This Row],[Contract]]="Month-to-Month", Table1[[#This Row],[Tenure in Months]]&lt;12), "Medium Risk", "Low Risk"))</f>
        <v>Medium Risk</v>
      </c>
    </row>
    <row r="2356" spans="1:51" x14ac:dyDescent="0.35">
      <c r="A2356" t="s">
        <v>3333</v>
      </c>
      <c r="B2356" t="s">
        <v>51</v>
      </c>
      <c r="C2356">
        <v>49</v>
      </c>
      <c r="D2356" t="s">
        <v>52</v>
      </c>
      <c r="E2356" t="s">
        <v>52</v>
      </c>
      <c r="F2356" t="s">
        <v>52</v>
      </c>
      <c r="G2356" t="s">
        <v>52</v>
      </c>
      <c r="H2356">
        <v>0</v>
      </c>
      <c r="I2356" t="s">
        <v>54</v>
      </c>
      <c r="J2356" t="s">
        <v>55</v>
      </c>
      <c r="K2356" t="s">
        <v>599</v>
      </c>
      <c r="L2356">
        <v>95354</v>
      </c>
      <c r="M2356">
        <v>37.639029000000001</v>
      </c>
      <c r="N2356">
        <v>-120.964772</v>
      </c>
      <c r="O2356">
        <v>27135</v>
      </c>
      <c r="P2356" t="s">
        <v>57</v>
      </c>
      <c r="Q2356" t="s">
        <v>52</v>
      </c>
      <c r="R2356">
        <v>0</v>
      </c>
      <c r="S2356">
        <v>1</v>
      </c>
      <c r="T2356" t="s">
        <v>67</v>
      </c>
      <c r="U2356" t="s">
        <v>53</v>
      </c>
      <c r="V2356">
        <v>19.98</v>
      </c>
      <c r="W2356" t="s">
        <v>52</v>
      </c>
      <c r="X2356" t="s">
        <v>53</v>
      </c>
      <c r="Y2356" t="s">
        <v>68</v>
      </c>
      <c r="Z2356">
        <v>5</v>
      </c>
      <c r="AA2356" t="s">
        <v>52</v>
      </c>
      <c r="AB2356" t="s">
        <v>52</v>
      </c>
      <c r="AC2356" t="s">
        <v>52</v>
      </c>
      <c r="AD2356" t="s">
        <v>52</v>
      </c>
      <c r="AE2356" t="s">
        <v>52</v>
      </c>
      <c r="AF2356" t="s">
        <v>53</v>
      </c>
      <c r="AG2356" t="s">
        <v>53</v>
      </c>
      <c r="AH2356" t="s">
        <v>53</v>
      </c>
      <c r="AI2356" t="s">
        <v>60</v>
      </c>
      <c r="AJ2356" t="s">
        <v>53</v>
      </c>
      <c r="AK2356" t="s">
        <v>61</v>
      </c>
      <c r="AL2356">
        <v>79.25</v>
      </c>
      <c r="AM2356">
        <v>79.25</v>
      </c>
      <c r="AN2356">
        <v>0</v>
      </c>
      <c r="AO2356">
        <v>0</v>
      </c>
      <c r="AP2356">
        <v>19.98</v>
      </c>
      <c r="AQ2356">
        <v>99.23</v>
      </c>
      <c r="AR2356">
        <v>1</v>
      </c>
      <c r="AS2356" t="s">
        <v>62</v>
      </c>
      <c r="AT2356" t="s">
        <v>53</v>
      </c>
      <c r="AU2356">
        <v>83</v>
      </c>
      <c r="AV2356">
        <v>5533</v>
      </c>
      <c r="AW2356" t="s">
        <v>76</v>
      </c>
      <c r="AX2356" t="s">
        <v>93</v>
      </c>
      <c r="AY2356" t="str">
        <f>IF(AND(Table1[[#This Row],[Contract]]="Month-to-Month", Table1[[#This Row],[Tenure in Months]]&lt;6, Table1[[#This Row],[Payment Method]]="Bank Withdrawal"), "High Risk", IF(OR(Table1[[#This Row],[Contract]]="Month-to-Month", Table1[[#This Row],[Tenure in Months]]&lt;12), "Medium Risk", "Low Risk"))</f>
        <v>High Risk</v>
      </c>
    </row>
    <row r="2357" spans="1:51" x14ac:dyDescent="0.35">
      <c r="A2357" t="s">
        <v>3334</v>
      </c>
      <c r="B2357" t="s">
        <v>66</v>
      </c>
      <c r="C2357">
        <v>30</v>
      </c>
      <c r="D2357" t="s">
        <v>52</v>
      </c>
      <c r="E2357" t="s">
        <v>52</v>
      </c>
      <c r="F2357" t="s">
        <v>52</v>
      </c>
      <c r="G2357" t="s">
        <v>52</v>
      </c>
      <c r="H2357">
        <v>0</v>
      </c>
      <c r="I2357" t="s">
        <v>54</v>
      </c>
      <c r="J2357" t="s">
        <v>55</v>
      </c>
      <c r="K2357" t="s">
        <v>599</v>
      </c>
      <c r="L2357">
        <v>95355</v>
      </c>
      <c r="M2357">
        <v>37.672905999999998</v>
      </c>
      <c r="N2357">
        <v>-120.946594</v>
      </c>
      <c r="O2357">
        <v>47613</v>
      </c>
      <c r="P2357" t="s">
        <v>57</v>
      </c>
      <c r="Q2357" t="s">
        <v>52</v>
      </c>
      <c r="R2357">
        <v>0</v>
      </c>
      <c r="S2357">
        <v>1</v>
      </c>
      <c r="T2357" t="s">
        <v>67</v>
      </c>
      <c r="U2357" t="s">
        <v>53</v>
      </c>
      <c r="V2357">
        <v>41.78</v>
      </c>
      <c r="W2357" t="s">
        <v>52</v>
      </c>
      <c r="X2357" t="s">
        <v>53</v>
      </c>
      <c r="Y2357" t="s">
        <v>59</v>
      </c>
      <c r="Z2357">
        <v>59</v>
      </c>
      <c r="AA2357" t="s">
        <v>52</v>
      </c>
      <c r="AB2357" t="s">
        <v>52</v>
      </c>
      <c r="AC2357" t="s">
        <v>52</v>
      </c>
      <c r="AD2357" t="s">
        <v>52</v>
      </c>
      <c r="AE2357" t="s">
        <v>52</v>
      </c>
      <c r="AF2357" t="s">
        <v>52</v>
      </c>
      <c r="AG2357" t="s">
        <v>52</v>
      </c>
      <c r="AH2357" t="s">
        <v>53</v>
      </c>
      <c r="AI2357" t="s">
        <v>60</v>
      </c>
      <c r="AJ2357" t="s">
        <v>53</v>
      </c>
      <c r="AK2357" t="s">
        <v>61</v>
      </c>
      <c r="AL2357">
        <v>44.9</v>
      </c>
      <c r="AM2357">
        <v>44.9</v>
      </c>
      <c r="AN2357">
        <v>0</v>
      </c>
      <c r="AO2357">
        <v>0</v>
      </c>
      <c r="AP2357">
        <v>41.78</v>
      </c>
      <c r="AQ2357">
        <v>86.68</v>
      </c>
      <c r="AR2357">
        <v>2</v>
      </c>
      <c r="AS2357" t="s">
        <v>62</v>
      </c>
      <c r="AT2357" t="s">
        <v>53</v>
      </c>
      <c r="AU2357">
        <v>76</v>
      </c>
      <c r="AV2357">
        <v>2632</v>
      </c>
      <c r="AW2357" t="s">
        <v>76</v>
      </c>
      <c r="AX2357" t="s">
        <v>2752</v>
      </c>
      <c r="AY2357" t="str">
        <f>IF(AND(Table1[[#This Row],[Contract]]="Month-to-Month", Table1[[#This Row],[Tenure in Months]]&lt;6, Table1[[#This Row],[Payment Method]]="Bank Withdrawal"), "High Risk", IF(OR(Table1[[#This Row],[Contract]]="Month-to-Month", Table1[[#This Row],[Tenure in Months]]&lt;12), "Medium Risk", "Low Risk"))</f>
        <v>High Risk</v>
      </c>
    </row>
    <row r="2358" spans="1:51" x14ac:dyDescent="0.35">
      <c r="A2358" t="s">
        <v>3335</v>
      </c>
      <c r="B2358" t="s">
        <v>51</v>
      </c>
      <c r="C2358">
        <v>42</v>
      </c>
      <c r="D2358" t="s">
        <v>52</v>
      </c>
      <c r="E2358" t="s">
        <v>52</v>
      </c>
      <c r="F2358" t="s">
        <v>53</v>
      </c>
      <c r="G2358" t="s">
        <v>52</v>
      </c>
      <c r="H2358">
        <v>0</v>
      </c>
      <c r="I2358" t="s">
        <v>54</v>
      </c>
      <c r="J2358" t="s">
        <v>55</v>
      </c>
      <c r="K2358" t="s">
        <v>599</v>
      </c>
      <c r="L2358">
        <v>95358</v>
      </c>
      <c r="M2358">
        <v>37.612611999999999</v>
      </c>
      <c r="N2358">
        <v>-121.10856800000001</v>
      </c>
      <c r="O2358">
        <v>30668</v>
      </c>
      <c r="P2358" t="s">
        <v>57</v>
      </c>
      <c r="Q2358" t="s">
        <v>53</v>
      </c>
      <c r="R2358">
        <v>1</v>
      </c>
      <c r="S2358">
        <v>10</v>
      </c>
      <c r="T2358" t="s">
        <v>58</v>
      </c>
      <c r="U2358" t="s">
        <v>53</v>
      </c>
      <c r="V2358">
        <v>22.03</v>
      </c>
      <c r="W2358" t="s">
        <v>52</v>
      </c>
      <c r="X2358" t="s">
        <v>53</v>
      </c>
      <c r="Y2358" t="s">
        <v>68</v>
      </c>
      <c r="Z2358">
        <v>19</v>
      </c>
      <c r="AA2358" t="s">
        <v>52</v>
      </c>
      <c r="AB2358" t="s">
        <v>52</v>
      </c>
      <c r="AC2358" t="s">
        <v>52</v>
      </c>
      <c r="AD2358" t="s">
        <v>52</v>
      </c>
      <c r="AE2358" t="s">
        <v>52</v>
      </c>
      <c r="AF2358" t="s">
        <v>52</v>
      </c>
      <c r="AG2358" t="s">
        <v>52</v>
      </c>
      <c r="AH2358" t="s">
        <v>53</v>
      </c>
      <c r="AI2358" t="s">
        <v>60</v>
      </c>
      <c r="AJ2358" t="s">
        <v>53</v>
      </c>
      <c r="AK2358" t="s">
        <v>61</v>
      </c>
      <c r="AL2358">
        <v>70.099999999999994</v>
      </c>
      <c r="AM2358">
        <v>659.65</v>
      </c>
      <c r="AN2358">
        <v>34.69</v>
      </c>
      <c r="AO2358">
        <v>0</v>
      </c>
      <c r="AP2358">
        <v>220.3</v>
      </c>
      <c r="AQ2358">
        <v>845.26</v>
      </c>
      <c r="AR2358">
        <v>2</v>
      </c>
      <c r="AS2358" t="s">
        <v>62</v>
      </c>
      <c r="AT2358" t="s">
        <v>53</v>
      </c>
      <c r="AU2358">
        <v>92</v>
      </c>
      <c r="AV2358">
        <v>2457</v>
      </c>
      <c r="AW2358" t="s">
        <v>76</v>
      </c>
      <c r="AX2358" t="s">
        <v>133</v>
      </c>
      <c r="AY2358" t="str">
        <f>IF(AND(Table1[[#This Row],[Contract]]="Month-to-Month", Table1[[#This Row],[Tenure in Months]]&lt;6, Table1[[#This Row],[Payment Method]]="Bank Withdrawal"), "High Risk", IF(OR(Table1[[#This Row],[Contract]]="Month-to-Month", Table1[[#This Row],[Tenure in Months]]&lt;12), "Medium Risk", "Low Risk"))</f>
        <v>Medium Risk</v>
      </c>
    </row>
    <row r="2359" spans="1:51" x14ac:dyDescent="0.35">
      <c r="A2359" t="s">
        <v>3336</v>
      </c>
      <c r="B2359" t="s">
        <v>51</v>
      </c>
      <c r="C2359">
        <v>27</v>
      </c>
      <c r="D2359" t="s">
        <v>53</v>
      </c>
      <c r="E2359" t="s">
        <v>52</v>
      </c>
      <c r="F2359" t="s">
        <v>52</v>
      </c>
      <c r="G2359" t="s">
        <v>52</v>
      </c>
      <c r="H2359">
        <v>0</v>
      </c>
      <c r="I2359" t="s">
        <v>54</v>
      </c>
      <c r="J2359" t="s">
        <v>55</v>
      </c>
      <c r="K2359" t="s">
        <v>2163</v>
      </c>
      <c r="L2359">
        <v>95361</v>
      </c>
      <c r="M2359">
        <v>37.785032999999999</v>
      </c>
      <c r="N2359">
        <v>-120.776141</v>
      </c>
      <c r="O2359">
        <v>25384</v>
      </c>
      <c r="P2359" t="s">
        <v>57</v>
      </c>
      <c r="Q2359" t="s">
        <v>52</v>
      </c>
      <c r="R2359">
        <v>0</v>
      </c>
      <c r="S2359">
        <v>4</v>
      </c>
      <c r="T2359" t="s">
        <v>67</v>
      </c>
      <c r="U2359" t="s">
        <v>52</v>
      </c>
      <c r="V2359">
        <v>0</v>
      </c>
      <c r="W2359" t="s">
        <v>52</v>
      </c>
      <c r="X2359" t="s">
        <v>53</v>
      </c>
      <c r="Y2359" t="s">
        <v>59</v>
      </c>
      <c r="Z2359">
        <v>48</v>
      </c>
      <c r="AA2359" t="s">
        <v>52</v>
      </c>
      <c r="AB2359" t="s">
        <v>52</v>
      </c>
      <c r="AC2359" t="s">
        <v>53</v>
      </c>
      <c r="AD2359" t="s">
        <v>52</v>
      </c>
      <c r="AE2359" t="s">
        <v>52</v>
      </c>
      <c r="AF2359" t="s">
        <v>52</v>
      </c>
      <c r="AG2359" t="s">
        <v>53</v>
      </c>
      <c r="AH2359" t="s">
        <v>53</v>
      </c>
      <c r="AI2359" t="s">
        <v>60</v>
      </c>
      <c r="AJ2359" t="s">
        <v>53</v>
      </c>
      <c r="AK2359" t="s">
        <v>61</v>
      </c>
      <c r="AL2359">
        <v>29.65</v>
      </c>
      <c r="AM2359">
        <v>118.5</v>
      </c>
      <c r="AN2359">
        <v>0</v>
      </c>
      <c r="AO2359">
        <v>0</v>
      </c>
      <c r="AP2359">
        <v>0</v>
      </c>
      <c r="AQ2359">
        <v>118.5</v>
      </c>
      <c r="AR2359">
        <v>3</v>
      </c>
      <c r="AS2359" t="s">
        <v>62</v>
      </c>
      <c r="AT2359" t="s">
        <v>53</v>
      </c>
      <c r="AU2359">
        <v>71</v>
      </c>
      <c r="AV2359">
        <v>4207</v>
      </c>
      <c r="AW2359" t="s">
        <v>76</v>
      </c>
      <c r="AX2359" t="s">
        <v>77</v>
      </c>
      <c r="AY2359" t="str">
        <f>IF(AND(Table1[[#This Row],[Contract]]="Month-to-Month", Table1[[#This Row],[Tenure in Months]]&lt;6, Table1[[#This Row],[Payment Method]]="Bank Withdrawal"), "High Risk", IF(OR(Table1[[#This Row],[Contract]]="Month-to-Month", Table1[[#This Row],[Tenure in Months]]&lt;12), "Medium Risk", "Low Risk"))</f>
        <v>High Risk</v>
      </c>
    </row>
    <row r="2360" spans="1:51" x14ac:dyDescent="0.35">
      <c r="A2360" t="s">
        <v>3337</v>
      </c>
      <c r="B2360" t="s">
        <v>51</v>
      </c>
      <c r="C2360">
        <v>47</v>
      </c>
      <c r="D2360" t="s">
        <v>52</v>
      </c>
      <c r="E2360" t="s">
        <v>52</v>
      </c>
      <c r="F2360" t="s">
        <v>52</v>
      </c>
      <c r="G2360" t="s">
        <v>52</v>
      </c>
      <c r="H2360">
        <v>0</v>
      </c>
      <c r="I2360" t="s">
        <v>54</v>
      </c>
      <c r="J2360" t="s">
        <v>55</v>
      </c>
      <c r="K2360" t="s">
        <v>2958</v>
      </c>
      <c r="L2360">
        <v>95364</v>
      </c>
      <c r="M2360">
        <v>38.224868999999998</v>
      </c>
      <c r="N2360">
        <v>-119.755729</v>
      </c>
      <c r="O2360">
        <v>235</v>
      </c>
      <c r="P2360" t="s">
        <v>57</v>
      </c>
      <c r="Q2360" t="s">
        <v>52</v>
      </c>
      <c r="R2360">
        <v>0</v>
      </c>
      <c r="S2360">
        <v>43</v>
      </c>
      <c r="T2360" t="s">
        <v>92</v>
      </c>
      <c r="U2360" t="s">
        <v>53</v>
      </c>
      <c r="V2360">
        <v>49.13</v>
      </c>
      <c r="W2360" t="s">
        <v>53</v>
      </c>
      <c r="X2360" t="s">
        <v>53</v>
      </c>
      <c r="Y2360" t="s">
        <v>68</v>
      </c>
      <c r="Z2360">
        <v>25</v>
      </c>
      <c r="AA2360" t="s">
        <v>52</v>
      </c>
      <c r="AB2360" t="s">
        <v>53</v>
      </c>
      <c r="AC2360" t="s">
        <v>52</v>
      </c>
      <c r="AD2360" t="s">
        <v>52</v>
      </c>
      <c r="AE2360" t="s">
        <v>52</v>
      </c>
      <c r="AF2360" t="s">
        <v>52</v>
      </c>
      <c r="AG2360" t="s">
        <v>52</v>
      </c>
      <c r="AH2360" t="s">
        <v>53</v>
      </c>
      <c r="AI2360" t="s">
        <v>60</v>
      </c>
      <c r="AJ2360" t="s">
        <v>53</v>
      </c>
      <c r="AK2360" t="s">
        <v>61</v>
      </c>
      <c r="AL2360">
        <v>77.849999999999994</v>
      </c>
      <c r="AM2360">
        <v>3365.85</v>
      </c>
      <c r="AN2360">
        <v>0</v>
      </c>
      <c r="AO2360">
        <v>0</v>
      </c>
      <c r="AP2360">
        <v>2112.59</v>
      </c>
      <c r="AQ2360">
        <v>5478.44</v>
      </c>
      <c r="AR2360">
        <v>1</v>
      </c>
      <c r="AS2360" t="s">
        <v>62</v>
      </c>
      <c r="AT2360" t="s">
        <v>53</v>
      </c>
      <c r="AU2360">
        <v>91</v>
      </c>
      <c r="AV2360">
        <v>5107</v>
      </c>
      <c r="AW2360" t="s">
        <v>80</v>
      </c>
      <c r="AX2360" t="s">
        <v>97</v>
      </c>
      <c r="AY2360" t="str">
        <f>IF(AND(Table1[[#This Row],[Contract]]="Month-to-Month", Table1[[#This Row],[Tenure in Months]]&lt;6, Table1[[#This Row],[Payment Method]]="Bank Withdrawal"), "High Risk", IF(OR(Table1[[#This Row],[Contract]]="Month-to-Month", Table1[[#This Row],[Tenure in Months]]&lt;12), "Medium Risk", "Low Risk"))</f>
        <v>Medium Risk</v>
      </c>
    </row>
    <row r="2361" spans="1:51" x14ac:dyDescent="0.35">
      <c r="A2361" t="s">
        <v>3338</v>
      </c>
      <c r="B2361" t="s">
        <v>51</v>
      </c>
      <c r="C2361">
        <v>64</v>
      </c>
      <c r="D2361" t="s">
        <v>52</v>
      </c>
      <c r="E2361" t="s">
        <v>52</v>
      </c>
      <c r="F2361" t="s">
        <v>52</v>
      </c>
      <c r="G2361" t="s">
        <v>52</v>
      </c>
      <c r="H2361">
        <v>0</v>
      </c>
      <c r="I2361" t="s">
        <v>54</v>
      </c>
      <c r="J2361" t="s">
        <v>55</v>
      </c>
      <c r="K2361" t="s">
        <v>2569</v>
      </c>
      <c r="L2361">
        <v>95365</v>
      </c>
      <c r="M2361">
        <v>37.329725000000003</v>
      </c>
      <c r="N2361">
        <v>-120.306399</v>
      </c>
      <c r="O2361">
        <v>4150</v>
      </c>
      <c r="P2361" t="s">
        <v>57</v>
      </c>
      <c r="Q2361" t="s">
        <v>52</v>
      </c>
      <c r="R2361">
        <v>0</v>
      </c>
      <c r="S2361">
        <v>4</v>
      </c>
      <c r="T2361" t="s">
        <v>67</v>
      </c>
      <c r="U2361" t="s">
        <v>53</v>
      </c>
      <c r="V2361">
        <v>40.15</v>
      </c>
      <c r="W2361" t="s">
        <v>52</v>
      </c>
      <c r="X2361" t="s">
        <v>53</v>
      </c>
      <c r="Y2361" t="s">
        <v>59</v>
      </c>
      <c r="Z2361">
        <v>19</v>
      </c>
      <c r="AA2361" t="s">
        <v>52</v>
      </c>
      <c r="AB2361" t="s">
        <v>52</v>
      </c>
      <c r="AC2361" t="s">
        <v>52</v>
      </c>
      <c r="AD2361" t="s">
        <v>52</v>
      </c>
      <c r="AE2361" t="s">
        <v>52</v>
      </c>
      <c r="AF2361" t="s">
        <v>53</v>
      </c>
      <c r="AG2361" t="s">
        <v>53</v>
      </c>
      <c r="AH2361" t="s">
        <v>52</v>
      </c>
      <c r="AI2361" t="s">
        <v>60</v>
      </c>
      <c r="AJ2361" t="s">
        <v>52</v>
      </c>
      <c r="AK2361" t="s">
        <v>61</v>
      </c>
      <c r="AL2361">
        <v>54.3</v>
      </c>
      <c r="AM2361">
        <v>195.3</v>
      </c>
      <c r="AN2361">
        <v>0</v>
      </c>
      <c r="AO2361">
        <v>80</v>
      </c>
      <c r="AP2361">
        <v>160.6</v>
      </c>
      <c r="AQ2361">
        <v>435.9</v>
      </c>
      <c r="AR2361">
        <v>2</v>
      </c>
      <c r="AS2361" t="s">
        <v>62</v>
      </c>
      <c r="AT2361" t="s">
        <v>53</v>
      </c>
      <c r="AU2361">
        <v>87</v>
      </c>
      <c r="AV2361">
        <v>5834</v>
      </c>
      <c r="AW2361" t="s">
        <v>80</v>
      </c>
      <c r="AX2361" t="s">
        <v>107</v>
      </c>
      <c r="AY2361" t="str">
        <f>IF(AND(Table1[[#This Row],[Contract]]="Month-to-Month", Table1[[#This Row],[Tenure in Months]]&lt;6, Table1[[#This Row],[Payment Method]]="Bank Withdrawal"), "High Risk", IF(OR(Table1[[#This Row],[Contract]]="Month-to-Month", Table1[[#This Row],[Tenure in Months]]&lt;12), "Medium Risk", "Low Risk"))</f>
        <v>High Risk</v>
      </c>
    </row>
    <row r="2362" spans="1:51" x14ac:dyDescent="0.35">
      <c r="A2362" t="s">
        <v>3339</v>
      </c>
      <c r="B2362" t="s">
        <v>51</v>
      </c>
      <c r="C2362">
        <v>42</v>
      </c>
      <c r="D2362" t="s">
        <v>52</v>
      </c>
      <c r="E2362" t="s">
        <v>52</v>
      </c>
      <c r="F2362" t="s">
        <v>53</v>
      </c>
      <c r="G2362" t="s">
        <v>52</v>
      </c>
      <c r="H2362">
        <v>0</v>
      </c>
      <c r="I2362" t="s">
        <v>54</v>
      </c>
      <c r="J2362" t="s">
        <v>55</v>
      </c>
      <c r="K2362" t="s">
        <v>3340</v>
      </c>
      <c r="L2362">
        <v>95379</v>
      </c>
      <c r="M2362">
        <v>37.939768000000001</v>
      </c>
      <c r="N2362">
        <v>-120.188002</v>
      </c>
      <c r="O2362">
        <v>3979</v>
      </c>
      <c r="P2362" t="s">
        <v>57</v>
      </c>
      <c r="Q2362" t="s">
        <v>53</v>
      </c>
      <c r="R2362">
        <v>1</v>
      </c>
      <c r="S2362">
        <v>47</v>
      </c>
      <c r="T2362" t="s">
        <v>92</v>
      </c>
      <c r="U2362" t="s">
        <v>53</v>
      </c>
      <c r="V2362">
        <v>19.02</v>
      </c>
      <c r="W2362" t="s">
        <v>53</v>
      </c>
      <c r="X2362" t="s">
        <v>53</v>
      </c>
      <c r="Y2362" t="s">
        <v>68</v>
      </c>
      <c r="Z2362">
        <v>17</v>
      </c>
      <c r="AA2362" t="s">
        <v>53</v>
      </c>
      <c r="AB2362" t="s">
        <v>52</v>
      </c>
      <c r="AC2362" t="s">
        <v>53</v>
      </c>
      <c r="AD2362" t="s">
        <v>53</v>
      </c>
      <c r="AE2362" t="s">
        <v>53</v>
      </c>
      <c r="AF2362" t="s">
        <v>53</v>
      </c>
      <c r="AG2362" t="s">
        <v>53</v>
      </c>
      <c r="AH2362" t="s">
        <v>53</v>
      </c>
      <c r="AI2362" t="s">
        <v>124</v>
      </c>
      <c r="AJ2362" t="s">
        <v>53</v>
      </c>
      <c r="AK2362" t="s">
        <v>69</v>
      </c>
      <c r="AL2362">
        <v>110.85</v>
      </c>
      <c r="AM2362">
        <v>5275.8</v>
      </c>
      <c r="AN2362">
        <v>4.93</v>
      </c>
      <c r="AO2362">
        <v>0</v>
      </c>
      <c r="AP2362">
        <v>893.93999999999903</v>
      </c>
      <c r="AQ2362">
        <v>6164.8099999999904</v>
      </c>
      <c r="AR2362">
        <v>1</v>
      </c>
      <c r="AS2362" t="s">
        <v>62</v>
      </c>
      <c r="AT2362" t="s">
        <v>53</v>
      </c>
      <c r="AU2362">
        <v>90</v>
      </c>
      <c r="AV2362">
        <v>3344</v>
      </c>
      <c r="AW2362" t="s">
        <v>80</v>
      </c>
      <c r="AX2362" t="s">
        <v>182</v>
      </c>
      <c r="AY2362" t="str">
        <f>IF(AND(Table1[[#This Row],[Contract]]="Month-to-Month", Table1[[#This Row],[Tenure in Months]]&lt;6, Table1[[#This Row],[Payment Method]]="Bank Withdrawal"), "High Risk", IF(OR(Table1[[#This Row],[Contract]]="Month-to-Month", Table1[[#This Row],[Tenure in Months]]&lt;12), "Medium Risk", "Low Risk"))</f>
        <v>Low Risk</v>
      </c>
    </row>
    <row r="2363" spans="1:51" x14ac:dyDescent="0.35">
      <c r="A2363" t="s">
        <v>3341</v>
      </c>
      <c r="B2363" t="s">
        <v>51</v>
      </c>
      <c r="C2363">
        <v>24</v>
      </c>
      <c r="D2363" t="s">
        <v>53</v>
      </c>
      <c r="E2363" t="s">
        <v>52</v>
      </c>
      <c r="F2363" t="s">
        <v>52</v>
      </c>
      <c r="G2363" t="s">
        <v>52</v>
      </c>
      <c r="H2363">
        <v>0</v>
      </c>
      <c r="I2363" t="s">
        <v>54</v>
      </c>
      <c r="J2363" t="s">
        <v>55</v>
      </c>
      <c r="K2363" t="s">
        <v>2966</v>
      </c>
      <c r="L2363">
        <v>95385</v>
      </c>
      <c r="M2363">
        <v>37.609095000000003</v>
      </c>
      <c r="N2363">
        <v>-121.263381</v>
      </c>
      <c r="O2363">
        <v>274</v>
      </c>
      <c r="P2363" t="s">
        <v>57</v>
      </c>
      <c r="Q2363" t="s">
        <v>52</v>
      </c>
      <c r="R2363">
        <v>0</v>
      </c>
      <c r="S2363">
        <v>1</v>
      </c>
      <c r="T2363" t="s">
        <v>58</v>
      </c>
      <c r="U2363" t="s">
        <v>53</v>
      </c>
      <c r="V2363">
        <v>35.770000000000003</v>
      </c>
      <c r="W2363" t="s">
        <v>52</v>
      </c>
      <c r="X2363" t="s">
        <v>53</v>
      </c>
      <c r="Y2363" t="s">
        <v>68</v>
      </c>
      <c r="Z2363">
        <v>69</v>
      </c>
      <c r="AA2363" t="s">
        <v>52</v>
      </c>
      <c r="AB2363" t="s">
        <v>52</v>
      </c>
      <c r="AC2363" t="s">
        <v>52</v>
      </c>
      <c r="AD2363" t="s">
        <v>52</v>
      </c>
      <c r="AE2363" t="s">
        <v>52</v>
      </c>
      <c r="AF2363" t="s">
        <v>53</v>
      </c>
      <c r="AG2363" t="s">
        <v>53</v>
      </c>
      <c r="AH2363" t="s">
        <v>53</v>
      </c>
      <c r="AI2363" t="s">
        <v>60</v>
      </c>
      <c r="AJ2363" t="s">
        <v>52</v>
      </c>
      <c r="AK2363" t="s">
        <v>61</v>
      </c>
      <c r="AL2363">
        <v>80.5</v>
      </c>
      <c r="AM2363">
        <v>80.5</v>
      </c>
      <c r="AN2363">
        <v>0</v>
      </c>
      <c r="AO2363">
        <v>0</v>
      </c>
      <c r="AP2363">
        <v>35.770000000000003</v>
      </c>
      <c r="AQ2363">
        <v>116.27</v>
      </c>
      <c r="AR2363">
        <v>1</v>
      </c>
      <c r="AS2363" t="s">
        <v>62</v>
      </c>
      <c r="AT2363" t="s">
        <v>53</v>
      </c>
      <c r="AU2363">
        <v>85</v>
      </c>
      <c r="AV2363">
        <v>2734</v>
      </c>
      <c r="AW2363" t="s">
        <v>76</v>
      </c>
      <c r="AX2363" t="s">
        <v>100</v>
      </c>
      <c r="AY2363" t="str">
        <f>IF(AND(Table1[[#This Row],[Contract]]="Month-to-Month", Table1[[#This Row],[Tenure in Months]]&lt;6, Table1[[#This Row],[Payment Method]]="Bank Withdrawal"), "High Risk", IF(OR(Table1[[#This Row],[Contract]]="Month-to-Month", Table1[[#This Row],[Tenure in Months]]&lt;12), "Medium Risk", "Low Risk"))</f>
        <v>High Risk</v>
      </c>
    </row>
    <row r="2364" spans="1:51" x14ac:dyDescent="0.35">
      <c r="A2364" t="s">
        <v>3342</v>
      </c>
      <c r="B2364" t="s">
        <v>51</v>
      </c>
      <c r="C2364">
        <v>20</v>
      </c>
      <c r="D2364" t="s">
        <v>53</v>
      </c>
      <c r="E2364" t="s">
        <v>52</v>
      </c>
      <c r="F2364" t="s">
        <v>52</v>
      </c>
      <c r="G2364" t="s">
        <v>52</v>
      </c>
      <c r="H2364">
        <v>0</v>
      </c>
      <c r="I2364" t="s">
        <v>54</v>
      </c>
      <c r="J2364" t="s">
        <v>55</v>
      </c>
      <c r="K2364" t="s">
        <v>789</v>
      </c>
      <c r="L2364">
        <v>95401</v>
      </c>
      <c r="M2364">
        <v>38.460517000000003</v>
      </c>
      <c r="N2364">
        <v>-122.790335</v>
      </c>
      <c r="O2364">
        <v>36125</v>
      </c>
      <c r="P2364" t="s">
        <v>57</v>
      </c>
      <c r="Q2364" t="s">
        <v>52</v>
      </c>
      <c r="R2364">
        <v>0</v>
      </c>
      <c r="S2364">
        <v>4</v>
      </c>
      <c r="T2364" t="s">
        <v>67</v>
      </c>
      <c r="U2364" t="s">
        <v>53</v>
      </c>
      <c r="V2364">
        <v>29.98</v>
      </c>
      <c r="W2364" t="s">
        <v>53</v>
      </c>
      <c r="X2364" t="s">
        <v>53</v>
      </c>
      <c r="Y2364" t="s">
        <v>68</v>
      </c>
      <c r="Z2364">
        <v>71</v>
      </c>
      <c r="AA2364" t="s">
        <v>52</v>
      </c>
      <c r="AB2364" t="s">
        <v>52</v>
      </c>
      <c r="AC2364" t="s">
        <v>52</v>
      </c>
      <c r="AD2364" t="s">
        <v>52</v>
      </c>
      <c r="AE2364" t="s">
        <v>52</v>
      </c>
      <c r="AF2364" t="s">
        <v>52</v>
      </c>
      <c r="AG2364" t="s">
        <v>53</v>
      </c>
      <c r="AH2364" t="s">
        <v>53</v>
      </c>
      <c r="AI2364" t="s">
        <v>60</v>
      </c>
      <c r="AJ2364" t="s">
        <v>53</v>
      </c>
      <c r="AK2364" t="s">
        <v>61</v>
      </c>
      <c r="AL2364">
        <v>72.2</v>
      </c>
      <c r="AM2364">
        <v>305.55</v>
      </c>
      <c r="AN2364">
        <v>0</v>
      </c>
      <c r="AO2364">
        <v>0</v>
      </c>
      <c r="AP2364">
        <v>119.92</v>
      </c>
      <c r="AQ2364">
        <v>425.47</v>
      </c>
      <c r="AR2364">
        <v>2</v>
      </c>
      <c r="AS2364" t="s">
        <v>62</v>
      </c>
      <c r="AT2364" t="s">
        <v>53</v>
      </c>
      <c r="AU2364">
        <v>89</v>
      </c>
      <c r="AV2364">
        <v>5668</v>
      </c>
      <c r="AW2364" t="s">
        <v>76</v>
      </c>
      <c r="AX2364" t="s">
        <v>93</v>
      </c>
      <c r="AY2364" t="str">
        <f>IF(AND(Table1[[#This Row],[Contract]]="Month-to-Month", Table1[[#This Row],[Tenure in Months]]&lt;6, Table1[[#This Row],[Payment Method]]="Bank Withdrawal"), "High Risk", IF(OR(Table1[[#This Row],[Contract]]="Month-to-Month", Table1[[#This Row],[Tenure in Months]]&lt;12), "Medium Risk", "Low Risk"))</f>
        <v>High Risk</v>
      </c>
    </row>
    <row r="2365" spans="1:51" x14ac:dyDescent="0.35">
      <c r="A2365" t="s">
        <v>3343</v>
      </c>
      <c r="B2365" t="s">
        <v>51</v>
      </c>
      <c r="C2365">
        <v>36</v>
      </c>
      <c r="D2365" t="s">
        <v>52</v>
      </c>
      <c r="E2365" t="s">
        <v>52</v>
      </c>
      <c r="F2365" t="s">
        <v>52</v>
      </c>
      <c r="G2365" t="s">
        <v>52</v>
      </c>
      <c r="H2365">
        <v>0</v>
      </c>
      <c r="I2365" t="s">
        <v>54</v>
      </c>
      <c r="J2365" t="s">
        <v>55</v>
      </c>
      <c r="K2365" t="s">
        <v>789</v>
      </c>
      <c r="L2365">
        <v>95404</v>
      </c>
      <c r="M2365">
        <v>38.526941000000001</v>
      </c>
      <c r="N2365">
        <v>-122.709096</v>
      </c>
      <c r="O2365">
        <v>35057</v>
      </c>
      <c r="P2365" t="s">
        <v>57</v>
      </c>
      <c r="Q2365" t="s">
        <v>52</v>
      </c>
      <c r="R2365">
        <v>0</v>
      </c>
      <c r="S2365">
        <v>17</v>
      </c>
      <c r="T2365" t="s">
        <v>72</v>
      </c>
      <c r="U2365" t="s">
        <v>53</v>
      </c>
      <c r="V2365">
        <v>46.6</v>
      </c>
      <c r="W2365" t="s">
        <v>52</v>
      </c>
      <c r="X2365" t="s">
        <v>53</v>
      </c>
      <c r="Y2365" t="s">
        <v>110</v>
      </c>
      <c r="Z2365">
        <v>2</v>
      </c>
      <c r="AA2365" t="s">
        <v>52</v>
      </c>
      <c r="AB2365" t="s">
        <v>52</v>
      </c>
      <c r="AC2365" t="s">
        <v>52</v>
      </c>
      <c r="AD2365" t="s">
        <v>53</v>
      </c>
      <c r="AE2365" t="s">
        <v>52</v>
      </c>
      <c r="AF2365" t="s">
        <v>52</v>
      </c>
      <c r="AG2365" t="s">
        <v>52</v>
      </c>
      <c r="AH2365" t="s">
        <v>53</v>
      </c>
      <c r="AI2365" t="s">
        <v>60</v>
      </c>
      <c r="AJ2365" t="s">
        <v>52</v>
      </c>
      <c r="AK2365" t="s">
        <v>87</v>
      </c>
      <c r="AL2365">
        <v>51.5</v>
      </c>
      <c r="AM2365">
        <v>900.5</v>
      </c>
      <c r="AN2365">
        <v>35.340000000000003</v>
      </c>
      <c r="AO2365">
        <v>0</v>
      </c>
      <c r="AP2365">
        <v>792.2</v>
      </c>
      <c r="AQ2365">
        <v>1657.36</v>
      </c>
      <c r="AR2365">
        <v>1</v>
      </c>
      <c r="AS2365" t="s">
        <v>62</v>
      </c>
      <c r="AT2365" t="s">
        <v>53</v>
      </c>
      <c r="AU2365">
        <v>94</v>
      </c>
      <c r="AV2365">
        <v>5659</v>
      </c>
      <c r="AW2365" t="s">
        <v>76</v>
      </c>
      <c r="AX2365" t="s">
        <v>2752</v>
      </c>
      <c r="AY2365" t="str">
        <f>IF(AND(Table1[[#This Row],[Contract]]="Month-to-Month", Table1[[#This Row],[Tenure in Months]]&lt;6, Table1[[#This Row],[Payment Method]]="Bank Withdrawal"), "High Risk", IF(OR(Table1[[#This Row],[Contract]]="Month-to-Month", Table1[[#This Row],[Tenure in Months]]&lt;12), "Medium Risk", "Low Risk"))</f>
        <v>Medium Risk</v>
      </c>
    </row>
    <row r="2366" spans="1:51" x14ac:dyDescent="0.35">
      <c r="A2366" t="s">
        <v>3344</v>
      </c>
      <c r="B2366" t="s">
        <v>51</v>
      </c>
      <c r="C2366">
        <v>34</v>
      </c>
      <c r="D2366" t="s">
        <v>52</v>
      </c>
      <c r="E2366" t="s">
        <v>52</v>
      </c>
      <c r="F2366" t="s">
        <v>53</v>
      </c>
      <c r="G2366" t="s">
        <v>52</v>
      </c>
      <c r="H2366">
        <v>0</v>
      </c>
      <c r="I2366" t="s">
        <v>54</v>
      </c>
      <c r="J2366" t="s">
        <v>55</v>
      </c>
      <c r="K2366" t="s">
        <v>3345</v>
      </c>
      <c r="L2366">
        <v>95412</v>
      </c>
      <c r="M2366">
        <v>38.731054999999998</v>
      </c>
      <c r="N2366">
        <v>-123.316553</v>
      </c>
      <c r="O2366">
        <v>747</v>
      </c>
      <c r="P2366" t="s">
        <v>57</v>
      </c>
      <c r="Q2366" t="s">
        <v>53</v>
      </c>
      <c r="R2366">
        <v>1</v>
      </c>
      <c r="S2366">
        <v>21</v>
      </c>
      <c r="T2366" t="s">
        <v>72</v>
      </c>
      <c r="U2366" t="s">
        <v>53</v>
      </c>
      <c r="V2366">
        <v>17.57</v>
      </c>
      <c r="W2366" t="s">
        <v>53</v>
      </c>
      <c r="X2366" t="s">
        <v>53</v>
      </c>
      <c r="Y2366" t="s">
        <v>110</v>
      </c>
      <c r="Z2366">
        <v>14</v>
      </c>
      <c r="AA2366" t="s">
        <v>53</v>
      </c>
      <c r="AB2366" t="s">
        <v>53</v>
      </c>
      <c r="AC2366" t="s">
        <v>52</v>
      </c>
      <c r="AD2366" t="s">
        <v>53</v>
      </c>
      <c r="AE2366" t="s">
        <v>53</v>
      </c>
      <c r="AF2366" t="s">
        <v>52</v>
      </c>
      <c r="AG2366" t="s">
        <v>52</v>
      </c>
      <c r="AH2366" t="s">
        <v>52</v>
      </c>
      <c r="AI2366" t="s">
        <v>124</v>
      </c>
      <c r="AJ2366" t="s">
        <v>52</v>
      </c>
      <c r="AK2366" t="s">
        <v>87</v>
      </c>
      <c r="AL2366">
        <v>77.5</v>
      </c>
      <c r="AM2366">
        <v>1625</v>
      </c>
      <c r="AN2366">
        <v>18.39</v>
      </c>
      <c r="AO2366">
        <v>80</v>
      </c>
      <c r="AP2366">
        <v>368.97</v>
      </c>
      <c r="AQ2366">
        <v>2055.58</v>
      </c>
      <c r="AR2366">
        <v>2</v>
      </c>
      <c r="AS2366" t="s">
        <v>62</v>
      </c>
      <c r="AT2366" t="s">
        <v>53</v>
      </c>
      <c r="AU2366">
        <v>74</v>
      </c>
      <c r="AV2366">
        <v>5353</v>
      </c>
      <c r="AW2366" t="s">
        <v>88</v>
      </c>
      <c r="AX2366" t="s">
        <v>89</v>
      </c>
      <c r="AY2366" t="str">
        <f>IF(AND(Table1[[#This Row],[Contract]]="Month-to-Month", Table1[[#This Row],[Tenure in Months]]&lt;6, Table1[[#This Row],[Payment Method]]="Bank Withdrawal"), "High Risk", IF(OR(Table1[[#This Row],[Contract]]="Month-to-Month", Table1[[#This Row],[Tenure in Months]]&lt;12), "Medium Risk", "Low Risk"))</f>
        <v>Low Risk</v>
      </c>
    </row>
    <row r="2367" spans="1:51" x14ac:dyDescent="0.35">
      <c r="A2367" t="s">
        <v>3346</v>
      </c>
      <c r="B2367" t="s">
        <v>51</v>
      </c>
      <c r="C2367">
        <v>37</v>
      </c>
      <c r="D2367" t="s">
        <v>52</v>
      </c>
      <c r="E2367" t="s">
        <v>52</v>
      </c>
      <c r="F2367" t="s">
        <v>53</v>
      </c>
      <c r="G2367" t="s">
        <v>52</v>
      </c>
      <c r="H2367">
        <v>0</v>
      </c>
      <c r="I2367" t="s">
        <v>54</v>
      </c>
      <c r="J2367" t="s">
        <v>55</v>
      </c>
      <c r="K2367" t="s">
        <v>2173</v>
      </c>
      <c r="L2367">
        <v>95420</v>
      </c>
      <c r="M2367">
        <v>39.361283</v>
      </c>
      <c r="N2367">
        <v>-123.784599</v>
      </c>
      <c r="O2367">
        <v>333</v>
      </c>
      <c r="P2367" t="s">
        <v>57</v>
      </c>
      <c r="Q2367" t="s">
        <v>53</v>
      </c>
      <c r="R2367">
        <v>1</v>
      </c>
      <c r="S2367">
        <v>42</v>
      </c>
      <c r="T2367" t="s">
        <v>92</v>
      </c>
      <c r="U2367" t="s">
        <v>53</v>
      </c>
      <c r="V2367">
        <v>18.260000000000002</v>
      </c>
      <c r="W2367" t="s">
        <v>53</v>
      </c>
      <c r="X2367" t="s">
        <v>53</v>
      </c>
      <c r="Y2367" t="s">
        <v>68</v>
      </c>
      <c r="Z2367">
        <v>29</v>
      </c>
      <c r="AA2367" t="s">
        <v>52</v>
      </c>
      <c r="AB2367" t="s">
        <v>53</v>
      </c>
      <c r="AC2367" t="s">
        <v>53</v>
      </c>
      <c r="AD2367" t="s">
        <v>52</v>
      </c>
      <c r="AE2367" t="s">
        <v>53</v>
      </c>
      <c r="AF2367" t="s">
        <v>52</v>
      </c>
      <c r="AG2367" t="s">
        <v>52</v>
      </c>
      <c r="AH2367" t="s">
        <v>53</v>
      </c>
      <c r="AI2367" t="s">
        <v>60</v>
      </c>
      <c r="AJ2367" t="s">
        <v>53</v>
      </c>
      <c r="AK2367" t="s">
        <v>61</v>
      </c>
      <c r="AL2367">
        <v>95.25</v>
      </c>
      <c r="AM2367">
        <v>3959.35</v>
      </c>
      <c r="AN2367">
        <v>27.3</v>
      </c>
      <c r="AO2367">
        <v>0</v>
      </c>
      <c r="AP2367">
        <v>766.92</v>
      </c>
      <c r="AQ2367">
        <v>4698.9699999999903</v>
      </c>
      <c r="AR2367">
        <v>1</v>
      </c>
      <c r="AS2367" t="s">
        <v>62</v>
      </c>
      <c r="AT2367" t="s">
        <v>53</v>
      </c>
      <c r="AU2367">
        <v>89</v>
      </c>
      <c r="AV2367">
        <v>2075</v>
      </c>
      <c r="AW2367" t="s">
        <v>120</v>
      </c>
      <c r="AX2367" t="s">
        <v>220</v>
      </c>
      <c r="AY2367" t="str">
        <f>IF(AND(Table1[[#This Row],[Contract]]="Month-to-Month", Table1[[#This Row],[Tenure in Months]]&lt;6, Table1[[#This Row],[Payment Method]]="Bank Withdrawal"), "High Risk", IF(OR(Table1[[#This Row],[Contract]]="Month-to-Month", Table1[[#This Row],[Tenure in Months]]&lt;12), "Medium Risk", "Low Risk"))</f>
        <v>Medium Risk</v>
      </c>
    </row>
    <row r="2368" spans="1:51" x14ac:dyDescent="0.35">
      <c r="A2368" t="s">
        <v>3347</v>
      </c>
      <c r="B2368" t="s">
        <v>66</v>
      </c>
      <c r="C2368">
        <v>38</v>
      </c>
      <c r="D2368" t="s">
        <v>52</v>
      </c>
      <c r="E2368" t="s">
        <v>52</v>
      </c>
      <c r="F2368" t="s">
        <v>53</v>
      </c>
      <c r="G2368" t="s">
        <v>52</v>
      </c>
      <c r="H2368">
        <v>0</v>
      </c>
      <c r="I2368" t="s">
        <v>54</v>
      </c>
      <c r="J2368" t="s">
        <v>55</v>
      </c>
      <c r="K2368" t="s">
        <v>2178</v>
      </c>
      <c r="L2368">
        <v>95427</v>
      </c>
      <c r="M2368">
        <v>39.239818</v>
      </c>
      <c r="N2368">
        <v>-123.565432</v>
      </c>
      <c r="O2368">
        <v>371</v>
      </c>
      <c r="P2368" t="s">
        <v>57</v>
      </c>
      <c r="Q2368" t="s">
        <v>53</v>
      </c>
      <c r="R2368">
        <v>1</v>
      </c>
      <c r="S2368">
        <v>5</v>
      </c>
      <c r="T2368" t="s">
        <v>67</v>
      </c>
      <c r="U2368" t="s">
        <v>53</v>
      </c>
      <c r="V2368">
        <v>1.1200000000000001</v>
      </c>
      <c r="W2368" t="s">
        <v>52</v>
      </c>
      <c r="X2368" t="s">
        <v>53</v>
      </c>
      <c r="Y2368" t="s">
        <v>68</v>
      </c>
      <c r="Z2368">
        <v>22</v>
      </c>
      <c r="AA2368" t="s">
        <v>52</v>
      </c>
      <c r="AB2368" t="s">
        <v>52</v>
      </c>
      <c r="AC2368" t="s">
        <v>52</v>
      </c>
      <c r="AD2368" t="s">
        <v>53</v>
      </c>
      <c r="AE2368" t="s">
        <v>53</v>
      </c>
      <c r="AF2368" t="s">
        <v>52</v>
      </c>
      <c r="AG2368" t="s">
        <v>52</v>
      </c>
      <c r="AH2368" t="s">
        <v>53</v>
      </c>
      <c r="AI2368" t="s">
        <v>60</v>
      </c>
      <c r="AJ2368" t="s">
        <v>53</v>
      </c>
      <c r="AK2368" t="s">
        <v>61</v>
      </c>
      <c r="AL2368">
        <v>85.75</v>
      </c>
      <c r="AM2368">
        <v>470.95</v>
      </c>
      <c r="AN2368">
        <v>44.16</v>
      </c>
      <c r="AO2368">
        <v>0</v>
      </c>
      <c r="AP2368">
        <v>5.6</v>
      </c>
      <c r="AQ2368">
        <v>432.39</v>
      </c>
      <c r="AR2368">
        <v>1</v>
      </c>
      <c r="AS2368" t="s">
        <v>62</v>
      </c>
      <c r="AT2368" t="s">
        <v>53</v>
      </c>
      <c r="AU2368">
        <v>71</v>
      </c>
      <c r="AV2368">
        <v>3608</v>
      </c>
      <c r="AW2368" t="s">
        <v>120</v>
      </c>
      <c r="AX2368" t="s">
        <v>121</v>
      </c>
      <c r="AY2368" t="str">
        <f>IF(AND(Table1[[#This Row],[Contract]]="Month-to-Month", Table1[[#This Row],[Tenure in Months]]&lt;6, Table1[[#This Row],[Payment Method]]="Bank Withdrawal"), "High Risk", IF(OR(Table1[[#This Row],[Contract]]="Month-to-Month", Table1[[#This Row],[Tenure in Months]]&lt;12), "Medium Risk", "Low Risk"))</f>
        <v>High Risk</v>
      </c>
    </row>
    <row r="2369" spans="1:51" x14ac:dyDescent="0.35">
      <c r="A2369" t="s">
        <v>3348</v>
      </c>
      <c r="B2369" t="s">
        <v>66</v>
      </c>
      <c r="C2369">
        <v>25</v>
      </c>
      <c r="D2369" t="s">
        <v>53</v>
      </c>
      <c r="E2369" t="s">
        <v>52</v>
      </c>
      <c r="F2369" t="s">
        <v>53</v>
      </c>
      <c r="G2369" t="s">
        <v>52</v>
      </c>
      <c r="H2369">
        <v>0</v>
      </c>
      <c r="I2369" t="s">
        <v>54</v>
      </c>
      <c r="J2369" t="s">
        <v>55</v>
      </c>
      <c r="K2369" t="s">
        <v>3349</v>
      </c>
      <c r="L2369">
        <v>95444</v>
      </c>
      <c r="M2369">
        <v>38.434362</v>
      </c>
      <c r="N2369">
        <v>-122.86891</v>
      </c>
      <c r="O2369">
        <v>390</v>
      </c>
      <c r="P2369" t="s">
        <v>57</v>
      </c>
      <c r="Q2369" t="s">
        <v>53</v>
      </c>
      <c r="R2369">
        <v>1</v>
      </c>
      <c r="S2369">
        <v>7</v>
      </c>
      <c r="T2369" t="s">
        <v>67</v>
      </c>
      <c r="U2369" t="s">
        <v>53</v>
      </c>
      <c r="V2369">
        <v>8.9499999999999993</v>
      </c>
      <c r="W2369" t="s">
        <v>52</v>
      </c>
      <c r="X2369" t="s">
        <v>53</v>
      </c>
      <c r="Y2369" t="s">
        <v>68</v>
      </c>
      <c r="Z2369">
        <v>73</v>
      </c>
      <c r="AA2369" t="s">
        <v>52</v>
      </c>
      <c r="AB2369" t="s">
        <v>52</v>
      </c>
      <c r="AC2369" t="s">
        <v>52</v>
      </c>
      <c r="AD2369" t="s">
        <v>52</v>
      </c>
      <c r="AE2369" t="s">
        <v>52</v>
      </c>
      <c r="AF2369" t="s">
        <v>52</v>
      </c>
      <c r="AG2369" t="s">
        <v>53</v>
      </c>
      <c r="AH2369" t="s">
        <v>53</v>
      </c>
      <c r="AI2369" t="s">
        <v>60</v>
      </c>
      <c r="AJ2369" t="s">
        <v>53</v>
      </c>
      <c r="AK2369" t="s">
        <v>61</v>
      </c>
      <c r="AL2369">
        <v>69</v>
      </c>
      <c r="AM2369">
        <v>506.9</v>
      </c>
      <c r="AN2369">
        <v>0</v>
      </c>
      <c r="AO2369">
        <v>0</v>
      </c>
      <c r="AP2369">
        <v>62.649999999999899</v>
      </c>
      <c r="AQ2369">
        <v>569.54999999999995</v>
      </c>
      <c r="AR2369">
        <v>2</v>
      </c>
      <c r="AS2369" t="s">
        <v>62</v>
      </c>
      <c r="AT2369" t="s">
        <v>53</v>
      </c>
      <c r="AU2369">
        <v>65</v>
      </c>
      <c r="AV2369">
        <v>5672</v>
      </c>
      <c r="AW2369" t="s">
        <v>120</v>
      </c>
      <c r="AX2369" t="s">
        <v>220</v>
      </c>
      <c r="AY2369" t="str">
        <f>IF(AND(Table1[[#This Row],[Contract]]="Month-to-Month", Table1[[#This Row],[Tenure in Months]]&lt;6, Table1[[#This Row],[Payment Method]]="Bank Withdrawal"), "High Risk", IF(OR(Table1[[#This Row],[Contract]]="Month-to-Month", Table1[[#This Row],[Tenure in Months]]&lt;12), "Medium Risk", "Low Risk"))</f>
        <v>Medium Risk</v>
      </c>
    </row>
    <row r="2370" spans="1:51" x14ac:dyDescent="0.35">
      <c r="A2370" t="s">
        <v>3350</v>
      </c>
      <c r="B2370" t="s">
        <v>51</v>
      </c>
      <c r="C2370">
        <v>27</v>
      </c>
      <c r="D2370" t="s">
        <v>53</v>
      </c>
      <c r="E2370" t="s">
        <v>52</v>
      </c>
      <c r="F2370" t="s">
        <v>52</v>
      </c>
      <c r="G2370" t="s">
        <v>52</v>
      </c>
      <c r="H2370">
        <v>0</v>
      </c>
      <c r="I2370" t="s">
        <v>54</v>
      </c>
      <c r="J2370" t="s">
        <v>55</v>
      </c>
      <c r="K2370" t="s">
        <v>3351</v>
      </c>
      <c r="L2370">
        <v>95449</v>
      </c>
      <c r="M2370">
        <v>38.937060000000002</v>
      </c>
      <c r="N2370">
        <v>-123.118111</v>
      </c>
      <c r="O2370">
        <v>1373</v>
      </c>
      <c r="P2370" t="s">
        <v>57</v>
      </c>
      <c r="Q2370" t="s">
        <v>52</v>
      </c>
      <c r="R2370">
        <v>0</v>
      </c>
      <c r="S2370">
        <v>2</v>
      </c>
      <c r="T2370" t="s">
        <v>67</v>
      </c>
      <c r="U2370" t="s">
        <v>53</v>
      </c>
      <c r="V2370">
        <v>29.69</v>
      </c>
      <c r="W2370" t="s">
        <v>52</v>
      </c>
      <c r="X2370" t="s">
        <v>53</v>
      </c>
      <c r="Y2370" t="s">
        <v>110</v>
      </c>
      <c r="Z2370">
        <v>52</v>
      </c>
      <c r="AA2370" t="s">
        <v>52</v>
      </c>
      <c r="AB2370" t="s">
        <v>52</v>
      </c>
      <c r="AC2370" t="s">
        <v>52</v>
      </c>
      <c r="AD2370" t="s">
        <v>52</v>
      </c>
      <c r="AE2370" t="s">
        <v>52</v>
      </c>
      <c r="AF2370" t="s">
        <v>52</v>
      </c>
      <c r="AG2370" t="s">
        <v>53</v>
      </c>
      <c r="AH2370" t="s">
        <v>52</v>
      </c>
      <c r="AI2370" t="s">
        <v>60</v>
      </c>
      <c r="AJ2370" t="s">
        <v>52</v>
      </c>
      <c r="AK2370" t="s">
        <v>61</v>
      </c>
      <c r="AL2370">
        <v>46.05</v>
      </c>
      <c r="AM2370">
        <v>80.349999999999994</v>
      </c>
      <c r="AN2370">
        <v>0</v>
      </c>
      <c r="AO2370">
        <v>10</v>
      </c>
      <c r="AP2370">
        <v>59.38</v>
      </c>
      <c r="AQ2370">
        <v>149.72999999999999</v>
      </c>
      <c r="AR2370">
        <v>3</v>
      </c>
      <c r="AS2370" t="s">
        <v>62</v>
      </c>
      <c r="AT2370" t="s">
        <v>53</v>
      </c>
      <c r="AU2370">
        <v>72</v>
      </c>
      <c r="AV2370">
        <v>4662</v>
      </c>
      <c r="AW2370" t="s">
        <v>120</v>
      </c>
      <c r="AX2370" t="s">
        <v>220</v>
      </c>
      <c r="AY2370" t="str">
        <f>IF(AND(Table1[[#This Row],[Contract]]="Month-to-Month", Table1[[#This Row],[Tenure in Months]]&lt;6, Table1[[#This Row],[Payment Method]]="Bank Withdrawal"), "High Risk", IF(OR(Table1[[#This Row],[Contract]]="Month-to-Month", Table1[[#This Row],[Tenure in Months]]&lt;12), "Medium Risk", "Low Risk"))</f>
        <v>High Risk</v>
      </c>
    </row>
    <row r="2371" spans="1:51" x14ac:dyDescent="0.35">
      <c r="A2371" t="s">
        <v>3352</v>
      </c>
      <c r="B2371" t="s">
        <v>66</v>
      </c>
      <c r="C2371">
        <v>54</v>
      </c>
      <c r="D2371" t="s">
        <v>52</v>
      </c>
      <c r="E2371" t="s">
        <v>52</v>
      </c>
      <c r="F2371" t="s">
        <v>52</v>
      </c>
      <c r="G2371" t="s">
        <v>52</v>
      </c>
      <c r="H2371">
        <v>0</v>
      </c>
      <c r="I2371" t="s">
        <v>54</v>
      </c>
      <c r="J2371" t="s">
        <v>55</v>
      </c>
      <c r="K2371" t="s">
        <v>1081</v>
      </c>
      <c r="L2371">
        <v>95454</v>
      </c>
      <c r="M2371">
        <v>39.806140999999997</v>
      </c>
      <c r="N2371">
        <v>-123.531098</v>
      </c>
      <c r="O2371">
        <v>2706</v>
      </c>
      <c r="P2371" t="s">
        <v>57</v>
      </c>
      <c r="Q2371" t="s">
        <v>52</v>
      </c>
      <c r="R2371">
        <v>0</v>
      </c>
      <c r="S2371">
        <v>5</v>
      </c>
      <c r="T2371" t="s">
        <v>58</v>
      </c>
      <c r="U2371" t="s">
        <v>53</v>
      </c>
      <c r="V2371">
        <v>28.2</v>
      </c>
      <c r="W2371" t="s">
        <v>53</v>
      </c>
      <c r="X2371" t="s">
        <v>53</v>
      </c>
      <c r="Y2371" t="s">
        <v>68</v>
      </c>
      <c r="Z2371">
        <v>29</v>
      </c>
      <c r="AA2371" t="s">
        <v>52</v>
      </c>
      <c r="AB2371" t="s">
        <v>52</v>
      </c>
      <c r="AC2371" t="s">
        <v>53</v>
      </c>
      <c r="AD2371" t="s">
        <v>52</v>
      </c>
      <c r="AE2371" t="s">
        <v>53</v>
      </c>
      <c r="AF2371" t="s">
        <v>53</v>
      </c>
      <c r="AG2371" t="s">
        <v>53</v>
      </c>
      <c r="AH2371" t="s">
        <v>53</v>
      </c>
      <c r="AI2371" t="s">
        <v>60</v>
      </c>
      <c r="AJ2371" t="s">
        <v>53</v>
      </c>
      <c r="AK2371" t="s">
        <v>61</v>
      </c>
      <c r="AL2371">
        <v>100.5</v>
      </c>
      <c r="AM2371">
        <v>514</v>
      </c>
      <c r="AN2371">
        <v>0</v>
      </c>
      <c r="AO2371">
        <v>0</v>
      </c>
      <c r="AP2371">
        <v>141</v>
      </c>
      <c r="AQ2371">
        <v>655</v>
      </c>
      <c r="AR2371">
        <v>3</v>
      </c>
      <c r="AS2371" t="s">
        <v>62</v>
      </c>
      <c r="AT2371" t="s">
        <v>53</v>
      </c>
      <c r="AU2371">
        <v>85</v>
      </c>
      <c r="AV2371">
        <v>5180</v>
      </c>
      <c r="AW2371" t="s">
        <v>63</v>
      </c>
      <c r="AX2371" t="s">
        <v>70</v>
      </c>
      <c r="AY2371" t="str">
        <f>IF(AND(Table1[[#This Row],[Contract]]="Month-to-Month", Table1[[#This Row],[Tenure in Months]]&lt;6, Table1[[#This Row],[Payment Method]]="Bank Withdrawal"), "High Risk", IF(OR(Table1[[#This Row],[Contract]]="Month-to-Month", Table1[[#This Row],[Tenure in Months]]&lt;12), "Medium Risk", "Low Risk"))</f>
        <v>High Risk</v>
      </c>
    </row>
    <row r="2372" spans="1:51" x14ac:dyDescent="0.35">
      <c r="A2372" t="s">
        <v>3353</v>
      </c>
      <c r="B2372" t="s">
        <v>51</v>
      </c>
      <c r="C2372">
        <v>48</v>
      </c>
      <c r="D2372" t="s">
        <v>52</v>
      </c>
      <c r="E2372" t="s">
        <v>52</v>
      </c>
      <c r="F2372" t="s">
        <v>52</v>
      </c>
      <c r="G2372" t="s">
        <v>52</v>
      </c>
      <c r="H2372">
        <v>0</v>
      </c>
      <c r="I2372" t="s">
        <v>54</v>
      </c>
      <c r="J2372" t="s">
        <v>55</v>
      </c>
      <c r="K2372" t="s">
        <v>606</v>
      </c>
      <c r="L2372">
        <v>95460</v>
      </c>
      <c r="M2372">
        <v>39.305545000000002</v>
      </c>
      <c r="N2372">
        <v>-123.743697</v>
      </c>
      <c r="O2372">
        <v>2229</v>
      </c>
      <c r="P2372" t="s">
        <v>57</v>
      </c>
      <c r="Q2372" t="s">
        <v>52</v>
      </c>
      <c r="R2372">
        <v>0</v>
      </c>
      <c r="S2372">
        <v>1</v>
      </c>
      <c r="T2372" t="s">
        <v>67</v>
      </c>
      <c r="U2372" t="s">
        <v>53</v>
      </c>
      <c r="V2372">
        <v>27.58</v>
      </c>
      <c r="W2372" t="s">
        <v>52</v>
      </c>
      <c r="X2372" t="s">
        <v>53</v>
      </c>
      <c r="Y2372" t="s">
        <v>68</v>
      </c>
      <c r="Z2372">
        <v>16</v>
      </c>
      <c r="AA2372" t="s">
        <v>52</v>
      </c>
      <c r="AB2372" t="s">
        <v>52</v>
      </c>
      <c r="AC2372" t="s">
        <v>52</v>
      </c>
      <c r="AD2372" t="s">
        <v>52</v>
      </c>
      <c r="AE2372" t="s">
        <v>52</v>
      </c>
      <c r="AF2372" t="s">
        <v>52</v>
      </c>
      <c r="AG2372" t="s">
        <v>52</v>
      </c>
      <c r="AH2372" t="s">
        <v>53</v>
      </c>
      <c r="AI2372" t="s">
        <v>60</v>
      </c>
      <c r="AJ2372" t="s">
        <v>52</v>
      </c>
      <c r="AK2372" t="s">
        <v>61</v>
      </c>
      <c r="AL2372">
        <v>69.95</v>
      </c>
      <c r="AM2372">
        <v>69.95</v>
      </c>
      <c r="AN2372">
        <v>0</v>
      </c>
      <c r="AO2372">
        <v>0</v>
      </c>
      <c r="AP2372">
        <v>27.58</v>
      </c>
      <c r="AQ2372">
        <v>97.53</v>
      </c>
      <c r="AR2372">
        <v>1</v>
      </c>
      <c r="AS2372" t="s">
        <v>62</v>
      </c>
      <c r="AT2372" t="s">
        <v>53</v>
      </c>
      <c r="AU2372">
        <v>79</v>
      </c>
      <c r="AV2372">
        <v>5066</v>
      </c>
      <c r="AW2372" t="s">
        <v>88</v>
      </c>
      <c r="AX2372" t="s">
        <v>173</v>
      </c>
      <c r="AY2372" t="str">
        <f>IF(AND(Table1[[#This Row],[Contract]]="Month-to-Month", Table1[[#This Row],[Tenure in Months]]&lt;6, Table1[[#This Row],[Payment Method]]="Bank Withdrawal"), "High Risk", IF(OR(Table1[[#This Row],[Contract]]="Month-to-Month", Table1[[#This Row],[Tenure in Months]]&lt;12), "Medium Risk", "Low Risk"))</f>
        <v>High Risk</v>
      </c>
    </row>
    <row r="2373" spans="1:51" x14ac:dyDescent="0.35">
      <c r="A2373" t="s">
        <v>3354</v>
      </c>
      <c r="B2373" t="s">
        <v>51</v>
      </c>
      <c r="C2373">
        <v>59</v>
      </c>
      <c r="D2373" t="s">
        <v>52</v>
      </c>
      <c r="E2373" t="s">
        <v>52</v>
      </c>
      <c r="F2373" t="s">
        <v>52</v>
      </c>
      <c r="G2373" t="s">
        <v>52</v>
      </c>
      <c r="H2373">
        <v>0</v>
      </c>
      <c r="I2373" t="s">
        <v>54</v>
      </c>
      <c r="J2373" t="s">
        <v>55</v>
      </c>
      <c r="K2373" t="s">
        <v>3355</v>
      </c>
      <c r="L2373">
        <v>95463</v>
      </c>
      <c r="M2373">
        <v>39.182915999999999</v>
      </c>
      <c r="N2373">
        <v>-123.552571</v>
      </c>
      <c r="O2373">
        <v>148</v>
      </c>
      <c r="P2373" t="s">
        <v>57</v>
      </c>
      <c r="Q2373" t="s">
        <v>52</v>
      </c>
      <c r="R2373">
        <v>0</v>
      </c>
      <c r="S2373">
        <v>1</v>
      </c>
      <c r="T2373" t="s">
        <v>67</v>
      </c>
      <c r="U2373" t="s">
        <v>53</v>
      </c>
      <c r="V2373">
        <v>7.99</v>
      </c>
      <c r="W2373" t="s">
        <v>53</v>
      </c>
      <c r="X2373" t="s">
        <v>53</v>
      </c>
      <c r="Y2373" t="s">
        <v>68</v>
      </c>
      <c r="Z2373">
        <v>30</v>
      </c>
      <c r="AA2373" t="s">
        <v>52</v>
      </c>
      <c r="AB2373" t="s">
        <v>52</v>
      </c>
      <c r="AC2373" t="s">
        <v>52</v>
      </c>
      <c r="AD2373" t="s">
        <v>52</v>
      </c>
      <c r="AE2373" t="s">
        <v>53</v>
      </c>
      <c r="AF2373" t="s">
        <v>53</v>
      </c>
      <c r="AG2373" t="s">
        <v>53</v>
      </c>
      <c r="AH2373" t="s">
        <v>53</v>
      </c>
      <c r="AI2373" t="s">
        <v>60</v>
      </c>
      <c r="AJ2373" t="s">
        <v>53</v>
      </c>
      <c r="AK2373" t="s">
        <v>61</v>
      </c>
      <c r="AL2373">
        <v>93.3</v>
      </c>
      <c r="AM2373">
        <v>93.3</v>
      </c>
      <c r="AN2373">
        <v>0</v>
      </c>
      <c r="AO2373">
        <v>0</v>
      </c>
      <c r="AP2373">
        <v>7.99</v>
      </c>
      <c r="AQ2373">
        <v>101.289999999999</v>
      </c>
      <c r="AR2373">
        <v>3</v>
      </c>
      <c r="AS2373" t="s">
        <v>62</v>
      </c>
      <c r="AT2373" t="s">
        <v>53</v>
      </c>
      <c r="AU2373">
        <v>65</v>
      </c>
      <c r="AV2373">
        <v>2578</v>
      </c>
      <c r="AW2373" t="s">
        <v>88</v>
      </c>
      <c r="AX2373" t="s">
        <v>173</v>
      </c>
      <c r="AY2373" t="str">
        <f>IF(AND(Table1[[#This Row],[Contract]]="Month-to-Month", Table1[[#This Row],[Tenure in Months]]&lt;6, Table1[[#This Row],[Payment Method]]="Bank Withdrawal"), "High Risk", IF(OR(Table1[[#This Row],[Contract]]="Month-to-Month", Table1[[#This Row],[Tenure in Months]]&lt;12), "Medium Risk", "Low Risk"))</f>
        <v>High Risk</v>
      </c>
    </row>
    <row r="2374" spans="1:51" x14ac:dyDescent="0.35">
      <c r="A2374" t="s">
        <v>3356</v>
      </c>
      <c r="B2374" t="s">
        <v>51</v>
      </c>
      <c r="C2374">
        <v>47</v>
      </c>
      <c r="D2374" t="s">
        <v>52</v>
      </c>
      <c r="E2374" t="s">
        <v>52</v>
      </c>
      <c r="F2374" t="s">
        <v>52</v>
      </c>
      <c r="G2374" t="s">
        <v>52</v>
      </c>
      <c r="H2374">
        <v>0</v>
      </c>
      <c r="I2374" t="s">
        <v>54</v>
      </c>
      <c r="J2374" t="s">
        <v>55</v>
      </c>
      <c r="K2374" t="s">
        <v>231</v>
      </c>
      <c r="L2374">
        <v>95464</v>
      </c>
      <c r="M2374">
        <v>39.123339999999999</v>
      </c>
      <c r="N2374">
        <v>-122.83819800000001</v>
      </c>
      <c r="O2374">
        <v>2223</v>
      </c>
      <c r="P2374" t="s">
        <v>57</v>
      </c>
      <c r="Q2374" t="s">
        <v>52</v>
      </c>
      <c r="R2374">
        <v>0</v>
      </c>
      <c r="S2374">
        <v>3</v>
      </c>
      <c r="T2374" t="s">
        <v>67</v>
      </c>
      <c r="U2374" t="s">
        <v>53</v>
      </c>
      <c r="V2374">
        <v>40.79</v>
      </c>
      <c r="W2374" t="s">
        <v>52</v>
      </c>
      <c r="X2374" t="s">
        <v>53</v>
      </c>
      <c r="Y2374" t="s">
        <v>59</v>
      </c>
      <c r="Z2374">
        <v>29</v>
      </c>
      <c r="AA2374" t="s">
        <v>52</v>
      </c>
      <c r="AB2374" t="s">
        <v>52</v>
      </c>
      <c r="AC2374" t="s">
        <v>53</v>
      </c>
      <c r="AD2374" t="s">
        <v>52</v>
      </c>
      <c r="AE2374" t="s">
        <v>52</v>
      </c>
      <c r="AF2374" t="s">
        <v>52</v>
      </c>
      <c r="AG2374" t="s">
        <v>52</v>
      </c>
      <c r="AH2374" t="s">
        <v>52</v>
      </c>
      <c r="AI2374" t="s">
        <v>60</v>
      </c>
      <c r="AJ2374" t="s">
        <v>53</v>
      </c>
      <c r="AK2374" t="s">
        <v>61</v>
      </c>
      <c r="AL2374">
        <v>49.15</v>
      </c>
      <c r="AM2374">
        <v>169.05</v>
      </c>
      <c r="AN2374">
        <v>0</v>
      </c>
      <c r="AO2374">
        <v>10</v>
      </c>
      <c r="AP2374">
        <v>122.37</v>
      </c>
      <c r="AQ2374">
        <v>301.42</v>
      </c>
      <c r="AR2374">
        <v>1</v>
      </c>
      <c r="AS2374" t="s">
        <v>62</v>
      </c>
      <c r="AT2374" t="s">
        <v>53</v>
      </c>
      <c r="AU2374">
        <v>68</v>
      </c>
      <c r="AV2374">
        <v>5598</v>
      </c>
      <c r="AW2374" t="s">
        <v>63</v>
      </c>
      <c r="AX2374" t="s">
        <v>84</v>
      </c>
      <c r="AY2374" t="str">
        <f>IF(AND(Table1[[#This Row],[Contract]]="Month-to-Month", Table1[[#This Row],[Tenure in Months]]&lt;6, Table1[[#This Row],[Payment Method]]="Bank Withdrawal"), "High Risk", IF(OR(Table1[[#This Row],[Contract]]="Month-to-Month", Table1[[#This Row],[Tenure in Months]]&lt;12), "Medium Risk", "Low Risk"))</f>
        <v>High Risk</v>
      </c>
    </row>
    <row r="2375" spans="1:51" x14ac:dyDescent="0.35">
      <c r="A2375" t="s">
        <v>3357</v>
      </c>
      <c r="B2375" t="s">
        <v>66</v>
      </c>
      <c r="C2375">
        <v>62</v>
      </c>
      <c r="D2375" t="s">
        <v>52</v>
      </c>
      <c r="E2375" t="s">
        <v>52</v>
      </c>
      <c r="F2375" t="s">
        <v>52</v>
      </c>
      <c r="G2375" t="s">
        <v>52</v>
      </c>
      <c r="H2375">
        <v>0</v>
      </c>
      <c r="I2375" t="s">
        <v>54</v>
      </c>
      <c r="J2375" t="s">
        <v>55</v>
      </c>
      <c r="K2375" t="s">
        <v>1534</v>
      </c>
      <c r="L2375">
        <v>95494</v>
      </c>
      <c r="M2375">
        <v>38.888351</v>
      </c>
      <c r="N2375">
        <v>-123.23964700000001</v>
      </c>
      <c r="O2375">
        <v>335</v>
      </c>
      <c r="P2375" t="s">
        <v>57</v>
      </c>
      <c r="Q2375" t="s">
        <v>52</v>
      </c>
      <c r="R2375">
        <v>0</v>
      </c>
      <c r="S2375">
        <v>1</v>
      </c>
      <c r="T2375" t="s">
        <v>67</v>
      </c>
      <c r="U2375" t="s">
        <v>52</v>
      </c>
      <c r="V2375">
        <v>0</v>
      </c>
      <c r="W2375" t="s">
        <v>52</v>
      </c>
      <c r="X2375" t="s">
        <v>53</v>
      </c>
      <c r="Y2375" t="s">
        <v>59</v>
      </c>
      <c r="Z2375">
        <v>22</v>
      </c>
      <c r="AA2375" t="s">
        <v>52</v>
      </c>
      <c r="AB2375" t="s">
        <v>52</v>
      </c>
      <c r="AC2375" t="s">
        <v>52</v>
      </c>
      <c r="AD2375" t="s">
        <v>52</v>
      </c>
      <c r="AE2375" t="s">
        <v>52</v>
      </c>
      <c r="AF2375" t="s">
        <v>53</v>
      </c>
      <c r="AG2375" t="s">
        <v>53</v>
      </c>
      <c r="AH2375" t="s">
        <v>53</v>
      </c>
      <c r="AI2375" t="s">
        <v>60</v>
      </c>
      <c r="AJ2375" t="s">
        <v>52</v>
      </c>
      <c r="AK2375" t="s">
        <v>87</v>
      </c>
      <c r="AL2375">
        <v>35.049999999999997</v>
      </c>
      <c r="AM2375">
        <v>35.049999999999997</v>
      </c>
      <c r="AN2375">
        <v>0</v>
      </c>
      <c r="AO2375">
        <v>0</v>
      </c>
      <c r="AP2375">
        <v>0</v>
      </c>
      <c r="AQ2375">
        <v>35.049999999999997</v>
      </c>
      <c r="AR2375">
        <v>1</v>
      </c>
      <c r="AS2375" t="s">
        <v>62</v>
      </c>
      <c r="AT2375" t="s">
        <v>53</v>
      </c>
      <c r="AU2375">
        <v>89</v>
      </c>
      <c r="AV2375">
        <v>3706</v>
      </c>
      <c r="AW2375" t="s">
        <v>63</v>
      </c>
      <c r="AX2375" t="s">
        <v>154</v>
      </c>
      <c r="AY2375" t="str">
        <f>IF(AND(Table1[[#This Row],[Contract]]="Month-to-Month", Table1[[#This Row],[Tenure in Months]]&lt;6, Table1[[#This Row],[Payment Method]]="Bank Withdrawal"), "High Risk", IF(OR(Table1[[#This Row],[Contract]]="Month-to-Month", Table1[[#This Row],[Tenure in Months]]&lt;12), "Medium Risk", "Low Risk"))</f>
        <v>Medium Risk</v>
      </c>
    </row>
    <row r="2376" spans="1:51" x14ac:dyDescent="0.35">
      <c r="A2376" t="s">
        <v>3358</v>
      </c>
      <c r="B2376" t="s">
        <v>66</v>
      </c>
      <c r="C2376">
        <v>43</v>
      </c>
      <c r="D2376" t="s">
        <v>52</v>
      </c>
      <c r="E2376" t="s">
        <v>52</v>
      </c>
      <c r="F2376" t="s">
        <v>52</v>
      </c>
      <c r="G2376" t="s">
        <v>52</v>
      </c>
      <c r="H2376">
        <v>0</v>
      </c>
      <c r="I2376" t="s">
        <v>54</v>
      </c>
      <c r="J2376" t="s">
        <v>55</v>
      </c>
      <c r="K2376" t="s">
        <v>3359</v>
      </c>
      <c r="L2376">
        <v>95527</v>
      </c>
      <c r="M2376">
        <v>40.854512</v>
      </c>
      <c r="N2376">
        <v>-123.450097</v>
      </c>
      <c r="O2376">
        <v>485</v>
      </c>
      <c r="P2376" t="s">
        <v>57</v>
      </c>
      <c r="Q2376" t="s">
        <v>52</v>
      </c>
      <c r="R2376">
        <v>0</v>
      </c>
      <c r="S2376">
        <v>1</v>
      </c>
      <c r="T2376" t="s">
        <v>58</v>
      </c>
      <c r="U2376" t="s">
        <v>53</v>
      </c>
      <c r="V2376">
        <v>17.37</v>
      </c>
      <c r="W2376" t="s">
        <v>52</v>
      </c>
      <c r="X2376" t="s">
        <v>53</v>
      </c>
      <c r="Y2376" t="s">
        <v>68</v>
      </c>
      <c r="Z2376">
        <v>25</v>
      </c>
      <c r="AA2376" t="s">
        <v>52</v>
      </c>
      <c r="AB2376" t="s">
        <v>52</v>
      </c>
      <c r="AC2376" t="s">
        <v>52</v>
      </c>
      <c r="AD2376" t="s">
        <v>52</v>
      </c>
      <c r="AE2376" t="s">
        <v>52</v>
      </c>
      <c r="AF2376" t="s">
        <v>52</v>
      </c>
      <c r="AG2376" t="s">
        <v>52</v>
      </c>
      <c r="AH2376" t="s">
        <v>53</v>
      </c>
      <c r="AI2376" t="s">
        <v>60</v>
      </c>
      <c r="AJ2376" t="s">
        <v>53</v>
      </c>
      <c r="AK2376" t="s">
        <v>61</v>
      </c>
      <c r="AL2376">
        <v>70.099999999999994</v>
      </c>
      <c r="AM2376">
        <v>70.099999999999994</v>
      </c>
      <c r="AN2376">
        <v>0</v>
      </c>
      <c r="AO2376">
        <v>0</v>
      </c>
      <c r="AP2376">
        <v>17.37</v>
      </c>
      <c r="AQ2376">
        <v>87.47</v>
      </c>
      <c r="AR2376">
        <v>1</v>
      </c>
      <c r="AS2376" t="s">
        <v>62</v>
      </c>
      <c r="AT2376" t="s">
        <v>53</v>
      </c>
      <c r="AU2376">
        <v>84</v>
      </c>
      <c r="AV2376">
        <v>3706</v>
      </c>
      <c r="AW2376" t="s">
        <v>63</v>
      </c>
      <c r="AX2376" t="s">
        <v>84</v>
      </c>
      <c r="AY2376" t="str">
        <f>IF(AND(Table1[[#This Row],[Contract]]="Month-to-Month", Table1[[#This Row],[Tenure in Months]]&lt;6, Table1[[#This Row],[Payment Method]]="Bank Withdrawal"), "High Risk", IF(OR(Table1[[#This Row],[Contract]]="Month-to-Month", Table1[[#This Row],[Tenure in Months]]&lt;12), "Medium Risk", "Low Risk"))</f>
        <v>High Risk</v>
      </c>
    </row>
    <row r="2377" spans="1:51" x14ac:dyDescent="0.35">
      <c r="A2377" t="s">
        <v>3360</v>
      </c>
      <c r="B2377" t="s">
        <v>51</v>
      </c>
      <c r="C2377">
        <v>62</v>
      </c>
      <c r="D2377" t="s">
        <v>52</v>
      </c>
      <c r="E2377" t="s">
        <v>52</v>
      </c>
      <c r="F2377" t="s">
        <v>52</v>
      </c>
      <c r="G2377" t="s">
        <v>52</v>
      </c>
      <c r="H2377">
        <v>0</v>
      </c>
      <c r="I2377" t="s">
        <v>54</v>
      </c>
      <c r="J2377" t="s">
        <v>55</v>
      </c>
      <c r="K2377" t="s">
        <v>1539</v>
      </c>
      <c r="L2377">
        <v>95547</v>
      </c>
      <c r="M2377">
        <v>40.557313999999998</v>
      </c>
      <c r="N2377">
        <v>-124.08166199999999</v>
      </c>
      <c r="O2377">
        <v>1201</v>
      </c>
      <c r="P2377" t="s">
        <v>57</v>
      </c>
      <c r="Q2377" t="s">
        <v>52</v>
      </c>
      <c r="R2377">
        <v>0</v>
      </c>
      <c r="S2377">
        <v>2</v>
      </c>
      <c r="T2377" t="s">
        <v>58</v>
      </c>
      <c r="U2377" t="s">
        <v>53</v>
      </c>
      <c r="V2377">
        <v>32.03</v>
      </c>
      <c r="W2377" t="s">
        <v>52</v>
      </c>
      <c r="X2377" t="s">
        <v>52</v>
      </c>
      <c r="Y2377" t="s">
        <v>58</v>
      </c>
      <c r="Z2377">
        <v>0</v>
      </c>
      <c r="AA2377" t="s">
        <v>52</v>
      </c>
      <c r="AB2377" t="s">
        <v>52</v>
      </c>
      <c r="AC2377" t="s">
        <v>52</v>
      </c>
      <c r="AD2377" t="s">
        <v>52</v>
      </c>
      <c r="AE2377" t="s">
        <v>52</v>
      </c>
      <c r="AF2377" t="s">
        <v>52</v>
      </c>
      <c r="AG2377" t="s">
        <v>52</v>
      </c>
      <c r="AH2377" t="s">
        <v>52</v>
      </c>
      <c r="AI2377" t="s">
        <v>60</v>
      </c>
      <c r="AJ2377" t="s">
        <v>52</v>
      </c>
      <c r="AK2377" t="s">
        <v>87</v>
      </c>
      <c r="AL2377">
        <v>20.350000000000001</v>
      </c>
      <c r="AM2377">
        <v>33.200000000000003</v>
      </c>
      <c r="AN2377">
        <v>0</v>
      </c>
      <c r="AO2377">
        <v>0</v>
      </c>
      <c r="AP2377">
        <v>64.06</v>
      </c>
      <c r="AQ2377">
        <v>97.26</v>
      </c>
      <c r="AR2377">
        <v>2</v>
      </c>
      <c r="AS2377" t="s">
        <v>62</v>
      </c>
      <c r="AT2377" t="s">
        <v>53</v>
      </c>
      <c r="AU2377">
        <v>65</v>
      </c>
      <c r="AV2377">
        <v>5627</v>
      </c>
      <c r="AW2377" t="s">
        <v>120</v>
      </c>
      <c r="AX2377" t="s">
        <v>121</v>
      </c>
      <c r="AY2377" t="str">
        <f>IF(AND(Table1[[#This Row],[Contract]]="Month-to-Month", Table1[[#This Row],[Tenure in Months]]&lt;6, Table1[[#This Row],[Payment Method]]="Bank Withdrawal"), "High Risk", IF(OR(Table1[[#This Row],[Contract]]="Month-to-Month", Table1[[#This Row],[Tenure in Months]]&lt;12), "Medium Risk", "Low Risk"))</f>
        <v>Medium Risk</v>
      </c>
    </row>
    <row r="2378" spans="1:51" x14ac:dyDescent="0.35">
      <c r="A2378" t="s">
        <v>3361</v>
      </c>
      <c r="B2378" t="s">
        <v>66</v>
      </c>
      <c r="C2378">
        <v>29</v>
      </c>
      <c r="D2378" t="s">
        <v>53</v>
      </c>
      <c r="E2378" t="s">
        <v>52</v>
      </c>
      <c r="F2378" t="s">
        <v>52</v>
      </c>
      <c r="G2378" t="s">
        <v>52</v>
      </c>
      <c r="H2378">
        <v>0</v>
      </c>
      <c r="I2378" t="s">
        <v>54</v>
      </c>
      <c r="J2378" t="s">
        <v>55</v>
      </c>
      <c r="K2378" t="s">
        <v>1320</v>
      </c>
      <c r="L2378">
        <v>95553</v>
      </c>
      <c r="M2378">
        <v>40.210895000000001</v>
      </c>
      <c r="N2378">
        <v>-123.86</v>
      </c>
      <c r="O2378">
        <v>867</v>
      </c>
      <c r="P2378" t="s">
        <v>57</v>
      </c>
      <c r="Q2378" t="s">
        <v>52</v>
      </c>
      <c r="R2378">
        <v>0</v>
      </c>
      <c r="S2378">
        <v>3</v>
      </c>
      <c r="T2378" t="s">
        <v>58</v>
      </c>
      <c r="U2378" t="s">
        <v>53</v>
      </c>
      <c r="V2378">
        <v>33.39</v>
      </c>
      <c r="W2378" t="s">
        <v>52</v>
      </c>
      <c r="X2378" t="s">
        <v>53</v>
      </c>
      <c r="Y2378" t="s">
        <v>68</v>
      </c>
      <c r="Z2378">
        <v>59</v>
      </c>
      <c r="AA2378" t="s">
        <v>53</v>
      </c>
      <c r="AB2378" t="s">
        <v>52</v>
      </c>
      <c r="AC2378" t="s">
        <v>53</v>
      </c>
      <c r="AD2378" t="s">
        <v>52</v>
      </c>
      <c r="AE2378" t="s">
        <v>53</v>
      </c>
      <c r="AF2378" t="s">
        <v>53</v>
      </c>
      <c r="AG2378" t="s">
        <v>53</v>
      </c>
      <c r="AH2378" t="s">
        <v>52</v>
      </c>
      <c r="AI2378" t="s">
        <v>60</v>
      </c>
      <c r="AJ2378" t="s">
        <v>53</v>
      </c>
      <c r="AK2378" t="s">
        <v>69</v>
      </c>
      <c r="AL2378">
        <v>99</v>
      </c>
      <c r="AM2378">
        <v>287.39999999999998</v>
      </c>
      <c r="AN2378">
        <v>0</v>
      </c>
      <c r="AO2378">
        <v>10</v>
      </c>
      <c r="AP2378">
        <v>100.17</v>
      </c>
      <c r="AQ2378">
        <v>397.57</v>
      </c>
      <c r="AR2378">
        <v>1</v>
      </c>
      <c r="AS2378" t="s">
        <v>62</v>
      </c>
      <c r="AT2378" t="s">
        <v>53</v>
      </c>
      <c r="AU2378">
        <v>77</v>
      </c>
      <c r="AV2378">
        <v>5236</v>
      </c>
      <c r="AW2378" t="s">
        <v>63</v>
      </c>
      <c r="AX2378" t="s">
        <v>154</v>
      </c>
      <c r="AY2378" t="str">
        <f>IF(AND(Table1[[#This Row],[Contract]]="Month-to-Month", Table1[[#This Row],[Tenure in Months]]&lt;6, Table1[[#This Row],[Payment Method]]="Bank Withdrawal"), "High Risk", IF(OR(Table1[[#This Row],[Contract]]="Month-to-Month", Table1[[#This Row],[Tenure in Months]]&lt;12), "Medium Risk", "Low Risk"))</f>
        <v>Medium Risk</v>
      </c>
    </row>
    <row r="2379" spans="1:51" x14ac:dyDescent="0.35">
      <c r="A2379" t="s">
        <v>3362</v>
      </c>
      <c r="B2379" t="s">
        <v>51</v>
      </c>
      <c r="C2379">
        <v>36</v>
      </c>
      <c r="D2379" t="s">
        <v>52</v>
      </c>
      <c r="E2379" t="s">
        <v>52</v>
      </c>
      <c r="F2379" t="s">
        <v>52</v>
      </c>
      <c r="G2379" t="s">
        <v>52</v>
      </c>
      <c r="H2379">
        <v>0</v>
      </c>
      <c r="I2379" t="s">
        <v>54</v>
      </c>
      <c r="J2379" t="s">
        <v>55</v>
      </c>
      <c r="K2379" t="s">
        <v>3363</v>
      </c>
      <c r="L2379">
        <v>95558</v>
      </c>
      <c r="M2379">
        <v>40.274301999999999</v>
      </c>
      <c r="N2379">
        <v>-124.210902</v>
      </c>
      <c r="O2379">
        <v>300</v>
      </c>
      <c r="P2379" t="s">
        <v>57</v>
      </c>
      <c r="Q2379" t="s">
        <v>52</v>
      </c>
      <c r="R2379">
        <v>0</v>
      </c>
      <c r="S2379">
        <v>26</v>
      </c>
      <c r="T2379" t="s">
        <v>58</v>
      </c>
      <c r="U2379" t="s">
        <v>53</v>
      </c>
      <c r="V2379">
        <v>14.3</v>
      </c>
      <c r="W2379" t="s">
        <v>53</v>
      </c>
      <c r="X2379" t="s">
        <v>53</v>
      </c>
      <c r="Y2379" t="s">
        <v>68</v>
      </c>
      <c r="Z2379">
        <v>20</v>
      </c>
      <c r="AA2379" t="s">
        <v>52</v>
      </c>
      <c r="AB2379" t="s">
        <v>52</v>
      </c>
      <c r="AC2379" t="s">
        <v>52</v>
      </c>
      <c r="AD2379" t="s">
        <v>52</v>
      </c>
      <c r="AE2379" t="s">
        <v>52</v>
      </c>
      <c r="AF2379" t="s">
        <v>53</v>
      </c>
      <c r="AG2379" t="s">
        <v>53</v>
      </c>
      <c r="AH2379" t="s">
        <v>53</v>
      </c>
      <c r="AI2379" t="s">
        <v>60</v>
      </c>
      <c r="AJ2379" t="s">
        <v>53</v>
      </c>
      <c r="AK2379" t="s">
        <v>61</v>
      </c>
      <c r="AL2379">
        <v>83.95</v>
      </c>
      <c r="AM2379">
        <v>2254.1999999999998</v>
      </c>
      <c r="AN2379">
        <v>0</v>
      </c>
      <c r="AO2379">
        <v>0</v>
      </c>
      <c r="AP2379">
        <v>371.8</v>
      </c>
      <c r="AQ2379">
        <v>2626</v>
      </c>
      <c r="AR2379">
        <v>1</v>
      </c>
      <c r="AS2379" t="s">
        <v>62</v>
      </c>
      <c r="AT2379" t="s">
        <v>53</v>
      </c>
      <c r="AU2379">
        <v>85</v>
      </c>
      <c r="AV2379">
        <v>5869</v>
      </c>
      <c r="AW2379" t="s">
        <v>63</v>
      </c>
      <c r="AX2379" t="s">
        <v>154</v>
      </c>
      <c r="AY2379" t="str">
        <f>IF(AND(Table1[[#This Row],[Contract]]="Month-to-Month", Table1[[#This Row],[Tenure in Months]]&lt;6, Table1[[#This Row],[Payment Method]]="Bank Withdrawal"), "High Risk", IF(OR(Table1[[#This Row],[Contract]]="Month-to-Month", Table1[[#This Row],[Tenure in Months]]&lt;12), "Medium Risk", "Low Risk"))</f>
        <v>Medium Risk</v>
      </c>
    </row>
    <row r="2380" spans="1:51" x14ac:dyDescent="0.35">
      <c r="A2380" t="s">
        <v>3364</v>
      </c>
      <c r="B2380" t="s">
        <v>51</v>
      </c>
      <c r="C2380">
        <v>25</v>
      </c>
      <c r="D2380" t="s">
        <v>53</v>
      </c>
      <c r="E2380" t="s">
        <v>52</v>
      </c>
      <c r="F2380" t="s">
        <v>52</v>
      </c>
      <c r="G2380" t="s">
        <v>52</v>
      </c>
      <c r="H2380">
        <v>0</v>
      </c>
      <c r="I2380" t="s">
        <v>54</v>
      </c>
      <c r="J2380" t="s">
        <v>55</v>
      </c>
      <c r="K2380" t="s">
        <v>1543</v>
      </c>
      <c r="L2380">
        <v>95560</v>
      </c>
      <c r="M2380">
        <v>40.142256000000003</v>
      </c>
      <c r="N2380">
        <v>-123.85292699999999</v>
      </c>
      <c r="O2380">
        <v>1851</v>
      </c>
      <c r="P2380" t="s">
        <v>57</v>
      </c>
      <c r="Q2380" t="s">
        <v>52</v>
      </c>
      <c r="R2380">
        <v>0</v>
      </c>
      <c r="S2380">
        <v>67</v>
      </c>
      <c r="T2380" t="s">
        <v>229</v>
      </c>
      <c r="U2380" t="s">
        <v>53</v>
      </c>
      <c r="V2380">
        <v>33.880000000000003</v>
      </c>
      <c r="W2380" t="s">
        <v>53</v>
      </c>
      <c r="X2380" t="s">
        <v>53</v>
      </c>
      <c r="Y2380" t="s">
        <v>68</v>
      </c>
      <c r="Z2380">
        <v>71</v>
      </c>
      <c r="AA2380" t="s">
        <v>53</v>
      </c>
      <c r="AB2380" t="s">
        <v>53</v>
      </c>
      <c r="AC2380" t="s">
        <v>53</v>
      </c>
      <c r="AD2380" t="s">
        <v>53</v>
      </c>
      <c r="AE2380" t="s">
        <v>53</v>
      </c>
      <c r="AF2380" t="s">
        <v>53</v>
      </c>
      <c r="AG2380" t="s">
        <v>53</v>
      </c>
      <c r="AH2380" t="s">
        <v>53</v>
      </c>
      <c r="AI2380" t="s">
        <v>334</v>
      </c>
      <c r="AJ2380" t="s">
        <v>52</v>
      </c>
      <c r="AK2380" t="s">
        <v>69</v>
      </c>
      <c r="AL2380">
        <v>116.2</v>
      </c>
      <c r="AM2380">
        <v>7752.3</v>
      </c>
      <c r="AN2380">
        <v>0</v>
      </c>
      <c r="AO2380">
        <v>0</v>
      </c>
      <c r="AP2380">
        <v>2269.96</v>
      </c>
      <c r="AQ2380">
        <v>10022.26</v>
      </c>
      <c r="AR2380">
        <v>2</v>
      </c>
      <c r="AS2380" t="s">
        <v>62</v>
      </c>
      <c r="AT2380" t="s">
        <v>53</v>
      </c>
      <c r="AU2380">
        <v>82</v>
      </c>
      <c r="AV2380">
        <v>4495</v>
      </c>
      <c r="AW2380" t="s">
        <v>88</v>
      </c>
      <c r="AX2380" t="s">
        <v>89</v>
      </c>
      <c r="AY2380" t="str">
        <f>IF(AND(Table1[[#This Row],[Contract]]="Month-to-Month", Table1[[#This Row],[Tenure in Months]]&lt;6, Table1[[#This Row],[Payment Method]]="Bank Withdrawal"), "High Risk", IF(OR(Table1[[#This Row],[Contract]]="Month-to-Month", Table1[[#This Row],[Tenure in Months]]&lt;12), "Medium Risk", "Low Risk"))</f>
        <v>Low Risk</v>
      </c>
    </row>
    <row r="2381" spans="1:51" x14ac:dyDescent="0.35">
      <c r="A2381" t="s">
        <v>3365</v>
      </c>
      <c r="B2381" t="s">
        <v>66</v>
      </c>
      <c r="C2381">
        <v>55</v>
      </c>
      <c r="D2381" t="s">
        <v>52</v>
      </c>
      <c r="E2381" t="s">
        <v>52</v>
      </c>
      <c r="F2381" t="s">
        <v>53</v>
      </c>
      <c r="G2381" t="s">
        <v>52</v>
      </c>
      <c r="H2381">
        <v>0</v>
      </c>
      <c r="I2381" t="s">
        <v>54</v>
      </c>
      <c r="J2381" t="s">
        <v>55</v>
      </c>
      <c r="K2381" t="s">
        <v>239</v>
      </c>
      <c r="L2381">
        <v>95562</v>
      </c>
      <c r="M2381">
        <v>40.485849000000002</v>
      </c>
      <c r="N2381">
        <v>-124.163234</v>
      </c>
      <c r="O2381">
        <v>3284</v>
      </c>
      <c r="P2381" t="s">
        <v>57</v>
      </c>
      <c r="Q2381" t="s">
        <v>53</v>
      </c>
      <c r="R2381">
        <v>2</v>
      </c>
      <c r="S2381">
        <v>71</v>
      </c>
      <c r="T2381" t="s">
        <v>229</v>
      </c>
      <c r="U2381" t="s">
        <v>53</v>
      </c>
      <c r="V2381">
        <v>40.520000000000003</v>
      </c>
      <c r="W2381" t="s">
        <v>53</v>
      </c>
      <c r="X2381" t="s">
        <v>53</v>
      </c>
      <c r="Y2381" t="s">
        <v>68</v>
      </c>
      <c r="Z2381">
        <v>17</v>
      </c>
      <c r="AA2381" t="s">
        <v>52</v>
      </c>
      <c r="AB2381" t="s">
        <v>52</v>
      </c>
      <c r="AC2381" t="s">
        <v>52</v>
      </c>
      <c r="AD2381" t="s">
        <v>52</v>
      </c>
      <c r="AE2381" t="s">
        <v>53</v>
      </c>
      <c r="AF2381" t="s">
        <v>53</v>
      </c>
      <c r="AG2381" t="s">
        <v>53</v>
      </c>
      <c r="AH2381" t="s">
        <v>53</v>
      </c>
      <c r="AI2381" t="s">
        <v>334</v>
      </c>
      <c r="AJ2381" t="s">
        <v>53</v>
      </c>
      <c r="AK2381" t="s">
        <v>61</v>
      </c>
      <c r="AL2381">
        <v>93.7</v>
      </c>
      <c r="AM2381">
        <v>6585.35</v>
      </c>
      <c r="AN2381">
        <v>0</v>
      </c>
      <c r="AO2381">
        <v>0</v>
      </c>
      <c r="AP2381">
        <v>2876.92</v>
      </c>
      <c r="AQ2381">
        <v>9462.27</v>
      </c>
      <c r="AR2381">
        <v>3</v>
      </c>
      <c r="AS2381" t="s">
        <v>62</v>
      </c>
      <c r="AT2381" t="s">
        <v>53</v>
      </c>
      <c r="AU2381">
        <v>91</v>
      </c>
      <c r="AV2381">
        <v>4296</v>
      </c>
      <c r="AW2381" t="s">
        <v>63</v>
      </c>
      <c r="AX2381" t="s">
        <v>64</v>
      </c>
      <c r="AY2381" t="str">
        <f>IF(AND(Table1[[#This Row],[Contract]]="Month-to-Month", Table1[[#This Row],[Tenure in Months]]&lt;6, Table1[[#This Row],[Payment Method]]="Bank Withdrawal"), "High Risk", IF(OR(Table1[[#This Row],[Contract]]="Month-to-Month", Table1[[#This Row],[Tenure in Months]]&lt;12), "Medium Risk", "Low Risk"))</f>
        <v>Low Risk</v>
      </c>
    </row>
    <row r="2382" spans="1:51" x14ac:dyDescent="0.35">
      <c r="A2382" t="s">
        <v>3366</v>
      </c>
      <c r="B2382" t="s">
        <v>51</v>
      </c>
      <c r="C2382">
        <v>42</v>
      </c>
      <c r="D2382" t="s">
        <v>52</v>
      </c>
      <c r="E2382" t="s">
        <v>52</v>
      </c>
      <c r="F2382" t="s">
        <v>52</v>
      </c>
      <c r="G2382" t="s">
        <v>52</v>
      </c>
      <c r="H2382">
        <v>0</v>
      </c>
      <c r="I2382" t="s">
        <v>54</v>
      </c>
      <c r="J2382" t="s">
        <v>55</v>
      </c>
      <c r="K2382" t="s">
        <v>2198</v>
      </c>
      <c r="L2382">
        <v>95567</v>
      </c>
      <c r="M2382">
        <v>41.950682999999998</v>
      </c>
      <c r="N2382">
        <v>-124.097094</v>
      </c>
      <c r="O2382">
        <v>2020</v>
      </c>
      <c r="P2382" t="s">
        <v>57</v>
      </c>
      <c r="Q2382" t="s">
        <v>52</v>
      </c>
      <c r="R2382">
        <v>0</v>
      </c>
      <c r="S2382">
        <v>1</v>
      </c>
      <c r="T2382" t="s">
        <v>58</v>
      </c>
      <c r="U2382" t="s">
        <v>53</v>
      </c>
      <c r="V2382">
        <v>1.91</v>
      </c>
      <c r="W2382" t="s">
        <v>52</v>
      </c>
      <c r="X2382" t="s">
        <v>52</v>
      </c>
      <c r="Y2382" t="s">
        <v>58</v>
      </c>
      <c r="Z2382">
        <v>0</v>
      </c>
      <c r="AA2382" t="s">
        <v>52</v>
      </c>
      <c r="AB2382" t="s">
        <v>52</v>
      </c>
      <c r="AC2382" t="s">
        <v>52</v>
      </c>
      <c r="AD2382" t="s">
        <v>52</v>
      </c>
      <c r="AE2382" t="s">
        <v>52</v>
      </c>
      <c r="AF2382" t="s">
        <v>52</v>
      </c>
      <c r="AG2382" t="s">
        <v>52</v>
      </c>
      <c r="AH2382" t="s">
        <v>52</v>
      </c>
      <c r="AI2382" t="s">
        <v>60</v>
      </c>
      <c r="AJ2382" t="s">
        <v>52</v>
      </c>
      <c r="AK2382" t="s">
        <v>87</v>
      </c>
      <c r="AL2382">
        <v>19.7</v>
      </c>
      <c r="AM2382">
        <v>19.7</v>
      </c>
      <c r="AN2382">
        <v>0</v>
      </c>
      <c r="AO2382">
        <v>0</v>
      </c>
      <c r="AP2382">
        <v>1.91</v>
      </c>
      <c r="AQ2382">
        <v>21.61</v>
      </c>
      <c r="AR2382">
        <v>2</v>
      </c>
      <c r="AS2382" t="s">
        <v>62</v>
      </c>
      <c r="AT2382" t="s">
        <v>53</v>
      </c>
      <c r="AU2382">
        <v>90</v>
      </c>
      <c r="AV2382">
        <v>5707</v>
      </c>
      <c r="AW2382" t="s">
        <v>120</v>
      </c>
      <c r="AX2382" t="s">
        <v>220</v>
      </c>
      <c r="AY2382" t="str">
        <f>IF(AND(Table1[[#This Row],[Contract]]="Month-to-Month", Table1[[#This Row],[Tenure in Months]]&lt;6, Table1[[#This Row],[Payment Method]]="Bank Withdrawal"), "High Risk", IF(OR(Table1[[#This Row],[Contract]]="Month-to-Month", Table1[[#This Row],[Tenure in Months]]&lt;12), "Medium Risk", "Low Risk"))</f>
        <v>Medium Risk</v>
      </c>
    </row>
    <row r="2383" spans="1:51" x14ac:dyDescent="0.35">
      <c r="A2383" t="s">
        <v>3367</v>
      </c>
      <c r="B2383" t="s">
        <v>66</v>
      </c>
      <c r="C2383">
        <v>20</v>
      </c>
      <c r="D2383" t="s">
        <v>53</v>
      </c>
      <c r="E2383" t="s">
        <v>52</v>
      </c>
      <c r="F2383" t="s">
        <v>52</v>
      </c>
      <c r="G2383" t="s">
        <v>52</v>
      </c>
      <c r="H2383">
        <v>0</v>
      </c>
      <c r="I2383" t="s">
        <v>54</v>
      </c>
      <c r="J2383" t="s">
        <v>55</v>
      </c>
      <c r="K2383" t="s">
        <v>266</v>
      </c>
      <c r="L2383">
        <v>92028</v>
      </c>
      <c r="M2383">
        <v>33.362575</v>
      </c>
      <c r="N2383">
        <v>-117.299644</v>
      </c>
      <c r="O2383">
        <v>42239</v>
      </c>
      <c r="P2383" t="s">
        <v>57</v>
      </c>
      <c r="Q2383" t="s">
        <v>52</v>
      </c>
      <c r="R2383">
        <v>0</v>
      </c>
      <c r="S2383">
        <v>5</v>
      </c>
      <c r="T2383" t="s">
        <v>58</v>
      </c>
      <c r="U2383" t="s">
        <v>53</v>
      </c>
      <c r="V2383">
        <v>35.22</v>
      </c>
      <c r="W2383" t="s">
        <v>53</v>
      </c>
      <c r="X2383" t="s">
        <v>53</v>
      </c>
      <c r="Y2383" t="s">
        <v>68</v>
      </c>
      <c r="Z2383">
        <v>58</v>
      </c>
      <c r="AA2383" t="s">
        <v>52</v>
      </c>
      <c r="AB2383" t="s">
        <v>52</v>
      </c>
      <c r="AC2383" t="s">
        <v>52</v>
      </c>
      <c r="AD2383" t="s">
        <v>52</v>
      </c>
      <c r="AE2383" t="s">
        <v>52</v>
      </c>
      <c r="AF2383" t="s">
        <v>52</v>
      </c>
      <c r="AG2383" t="s">
        <v>53</v>
      </c>
      <c r="AH2383" t="s">
        <v>53</v>
      </c>
      <c r="AI2383" t="s">
        <v>60</v>
      </c>
      <c r="AJ2383" t="s">
        <v>52</v>
      </c>
      <c r="AK2383" t="s">
        <v>61</v>
      </c>
      <c r="AL2383">
        <v>75.55</v>
      </c>
      <c r="AM2383">
        <v>413.65</v>
      </c>
      <c r="AN2383">
        <v>0</v>
      </c>
      <c r="AO2383">
        <v>0</v>
      </c>
      <c r="AP2383">
        <v>176.1</v>
      </c>
      <c r="AQ2383">
        <v>589.75</v>
      </c>
      <c r="AR2383">
        <v>2</v>
      </c>
      <c r="AS2383" t="s">
        <v>62</v>
      </c>
      <c r="AT2383" t="s">
        <v>53</v>
      </c>
      <c r="AU2383">
        <v>79</v>
      </c>
      <c r="AV2383">
        <v>4600</v>
      </c>
      <c r="AW2383" t="s">
        <v>63</v>
      </c>
      <c r="AX2383" t="s">
        <v>70</v>
      </c>
      <c r="AY2383" t="str">
        <f>IF(AND(Table1[[#This Row],[Contract]]="Month-to-Month", Table1[[#This Row],[Tenure in Months]]&lt;6, Table1[[#This Row],[Payment Method]]="Bank Withdrawal"), "High Risk", IF(OR(Table1[[#This Row],[Contract]]="Month-to-Month", Table1[[#This Row],[Tenure in Months]]&lt;12), "Medium Risk", "Low Risk"))</f>
        <v>High Risk</v>
      </c>
    </row>
    <row r="2384" spans="1:51" x14ac:dyDescent="0.35">
      <c r="A2384" t="s">
        <v>3368</v>
      </c>
      <c r="B2384" t="s">
        <v>66</v>
      </c>
      <c r="C2384">
        <v>40</v>
      </c>
      <c r="D2384" t="s">
        <v>52</v>
      </c>
      <c r="E2384" t="s">
        <v>52</v>
      </c>
      <c r="F2384" t="s">
        <v>52</v>
      </c>
      <c r="G2384" t="s">
        <v>52</v>
      </c>
      <c r="H2384">
        <v>0</v>
      </c>
      <c r="I2384" t="s">
        <v>54</v>
      </c>
      <c r="J2384" t="s">
        <v>55</v>
      </c>
      <c r="K2384" t="s">
        <v>2204</v>
      </c>
      <c r="L2384">
        <v>95601</v>
      </c>
      <c r="M2384">
        <v>38.431407</v>
      </c>
      <c r="N2384">
        <v>-120.8421</v>
      </c>
      <c r="O2384">
        <v>222</v>
      </c>
      <c r="P2384" t="s">
        <v>57</v>
      </c>
      <c r="Q2384" t="s">
        <v>52</v>
      </c>
      <c r="R2384">
        <v>0</v>
      </c>
      <c r="S2384">
        <v>9</v>
      </c>
      <c r="T2384" t="s">
        <v>58</v>
      </c>
      <c r="U2384" t="s">
        <v>53</v>
      </c>
      <c r="V2384">
        <v>22.88</v>
      </c>
      <c r="W2384" t="s">
        <v>52</v>
      </c>
      <c r="X2384" t="s">
        <v>53</v>
      </c>
      <c r="Y2384" t="s">
        <v>68</v>
      </c>
      <c r="Z2384">
        <v>23</v>
      </c>
      <c r="AA2384" t="s">
        <v>52</v>
      </c>
      <c r="AB2384" t="s">
        <v>52</v>
      </c>
      <c r="AC2384" t="s">
        <v>52</v>
      </c>
      <c r="AD2384" t="s">
        <v>52</v>
      </c>
      <c r="AE2384" t="s">
        <v>53</v>
      </c>
      <c r="AF2384" t="s">
        <v>52</v>
      </c>
      <c r="AG2384" t="s">
        <v>52</v>
      </c>
      <c r="AH2384" t="s">
        <v>53</v>
      </c>
      <c r="AI2384" t="s">
        <v>60</v>
      </c>
      <c r="AJ2384" t="s">
        <v>53</v>
      </c>
      <c r="AK2384" t="s">
        <v>61</v>
      </c>
      <c r="AL2384">
        <v>77.650000000000006</v>
      </c>
      <c r="AM2384">
        <v>714.15</v>
      </c>
      <c r="AN2384">
        <v>0</v>
      </c>
      <c r="AO2384">
        <v>0</v>
      </c>
      <c r="AP2384">
        <v>205.92</v>
      </c>
      <c r="AQ2384">
        <v>920.06999999999903</v>
      </c>
      <c r="AR2384">
        <v>2</v>
      </c>
      <c r="AS2384" t="s">
        <v>62</v>
      </c>
      <c r="AT2384" t="s">
        <v>53</v>
      </c>
      <c r="AU2384">
        <v>96</v>
      </c>
      <c r="AV2384">
        <v>3847</v>
      </c>
      <c r="AW2384" t="s">
        <v>63</v>
      </c>
      <c r="AX2384" t="s">
        <v>70</v>
      </c>
      <c r="AY2384" t="str">
        <f>IF(AND(Table1[[#This Row],[Contract]]="Month-to-Month", Table1[[#This Row],[Tenure in Months]]&lt;6, Table1[[#This Row],[Payment Method]]="Bank Withdrawal"), "High Risk", IF(OR(Table1[[#This Row],[Contract]]="Month-to-Month", Table1[[#This Row],[Tenure in Months]]&lt;12), "Medium Risk", "Low Risk"))</f>
        <v>Medium Risk</v>
      </c>
    </row>
    <row r="2385" spans="1:51" x14ac:dyDescent="0.35">
      <c r="A2385" t="s">
        <v>3369</v>
      </c>
      <c r="B2385" t="s">
        <v>51</v>
      </c>
      <c r="C2385">
        <v>31</v>
      </c>
      <c r="D2385" t="s">
        <v>52</v>
      </c>
      <c r="E2385" t="s">
        <v>52</v>
      </c>
      <c r="F2385" t="s">
        <v>52</v>
      </c>
      <c r="G2385" t="s">
        <v>52</v>
      </c>
      <c r="H2385">
        <v>0</v>
      </c>
      <c r="I2385" t="s">
        <v>54</v>
      </c>
      <c r="J2385" t="s">
        <v>55</v>
      </c>
      <c r="K2385" t="s">
        <v>2994</v>
      </c>
      <c r="L2385">
        <v>95612</v>
      </c>
      <c r="M2385">
        <v>38.384647999999999</v>
      </c>
      <c r="N2385">
        <v>-121.578701</v>
      </c>
      <c r="O2385">
        <v>1417</v>
      </c>
      <c r="P2385" t="s">
        <v>57</v>
      </c>
      <c r="Q2385" t="s">
        <v>52</v>
      </c>
      <c r="R2385">
        <v>0</v>
      </c>
      <c r="S2385">
        <v>54</v>
      </c>
      <c r="T2385" t="s">
        <v>92</v>
      </c>
      <c r="U2385" t="s">
        <v>53</v>
      </c>
      <c r="V2385">
        <v>49.98</v>
      </c>
      <c r="W2385" t="s">
        <v>52</v>
      </c>
      <c r="X2385" t="s">
        <v>53</v>
      </c>
      <c r="Y2385" t="s">
        <v>68</v>
      </c>
      <c r="Z2385">
        <v>26</v>
      </c>
      <c r="AA2385" t="s">
        <v>53</v>
      </c>
      <c r="AB2385" t="s">
        <v>53</v>
      </c>
      <c r="AC2385" t="s">
        <v>52</v>
      </c>
      <c r="AD2385" t="s">
        <v>53</v>
      </c>
      <c r="AE2385" t="s">
        <v>53</v>
      </c>
      <c r="AF2385" t="s">
        <v>53</v>
      </c>
      <c r="AG2385" t="s">
        <v>53</v>
      </c>
      <c r="AH2385" t="s">
        <v>53</v>
      </c>
      <c r="AI2385" t="s">
        <v>124</v>
      </c>
      <c r="AJ2385" t="s">
        <v>53</v>
      </c>
      <c r="AK2385" t="s">
        <v>69</v>
      </c>
      <c r="AL2385">
        <v>105.4</v>
      </c>
      <c r="AM2385">
        <v>5643.4</v>
      </c>
      <c r="AN2385">
        <v>0</v>
      </c>
      <c r="AO2385">
        <v>0</v>
      </c>
      <c r="AP2385">
        <v>2698.9199999999901</v>
      </c>
      <c r="AQ2385">
        <v>8342.32</v>
      </c>
      <c r="AR2385">
        <v>1</v>
      </c>
      <c r="AS2385" t="s">
        <v>62</v>
      </c>
      <c r="AT2385" t="s">
        <v>53</v>
      </c>
      <c r="AU2385">
        <v>87</v>
      </c>
      <c r="AV2385">
        <v>4406</v>
      </c>
      <c r="AW2385" t="s">
        <v>76</v>
      </c>
      <c r="AX2385" t="s">
        <v>100</v>
      </c>
      <c r="AY2385" t="str">
        <f>IF(AND(Table1[[#This Row],[Contract]]="Month-to-Month", Table1[[#This Row],[Tenure in Months]]&lt;6, Table1[[#This Row],[Payment Method]]="Bank Withdrawal"), "High Risk", IF(OR(Table1[[#This Row],[Contract]]="Month-to-Month", Table1[[#This Row],[Tenure in Months]]&lt;12), "Medium Risk", "Low Risk"))</f>
        <v>Low Risk</v>
      </c>
    </row>
    <row r="2386" spans="1:51" x14ac:dyDescent="0.35">
      <c r="A2386" t="s">
        <v>3370</v>
      </c>
      <c r="B2386" t="s">
        <v>51</v>
      </c>
      <c r="C2386">
        <v>63</v>
      </c>
      <c r="D2386" t="s">
        <v>52</v>
      </c>
      <c r="E2386" t="s">
        <v>52</v>
      </c>
      <c r="F2386" t="s">
        <v>52</v>
      </c>
      <c r="G2386" t="s">
        <v>52</v>
      </c>
      <c r="H2386">
        <v>0</v>
      </c>
      <c r="I2386" t="s">
        <v>54</v>
      </c>
      <c r="J2386" t="s">
        <v>55</v>
      </c>
      <c r="K2386" t="s">
        <v>3371</v>
      </c>
      <c r="L2386">
        <v>95614</v>
      </c>
      <c r="M2386">
        <v>38.880622000000002</v>
      </c>
      <c r="N2386">
        <v>-120.973865</v>
      </c>
      <c r="O2386">
        <v>3674</v>
      </c>
      <c r="P2386" t="s">
        <v>57</v>
      </c>
      <c r="Q2386" t="s">
        <v>52</v>
      </c>
      <c r="R2386">
        <v>0</v>
      </c>
      <c r="S2386">
        <v>2</v>
      </c>
      <c r="T2386" t="s">
        <v>58</v>
      </c>
      <c r="U2386" t="s">
        <v>53</v>
      </c>
      <c r="V2386">
        <v>37.43</v>
      </c>
      <c r="W2386" t="s">
        <v>52</v>
      </c>
      <c r="X2386" t="s">
        <v>53</v>
      </c>
      <c r="Y2386" t="s">
        <v>68</v>
      </c>
      <c r="Z2386">
        <v>18</v>
      </c>
      <c r="AA2386" t="s">
        <v>52</v>
      </c>
      <c r="AB2386" t="s">
        <v>52</v>
      </c>
      <c r="AC2386" t="s">
        <v>53</v>
      </c>
      <c r="AD2386" t="s">
        <v>52</v>
      </c>
      <c r="AE2386" t="s">
        <v>53</v>
      </c>
      <c r="AF2386" t="s">
        <v>53</v>
      </c>
      <c r="AG2386" t="s">
        <v>53</v>
      </c>
      <c r="AH2386" t="s">
        <v>53</v>
      </c>
      <c r="AI2386" t="s">
        <v>60</v>
      </c>
      <c r="AJ2386" t="s">
        <v>53</v>
      </c>
      <c r="AK2386" t="s">
        <v>61</v>
      </c>
      <c r="AL2386">
        <v>95.85</v>
      </c>
      <c r="AM2386">
        <v>197.7</v>
      </c>
      <c r="AN2386">
        <v>0</v>
      </c>
      <c r="AO2386">
        <v>0</v>
      </c>
      <c r="AP2386">
        <v>74.86</v>
      </c>
      <c r="AQ2386">
        <v>272.56</v>
      </c>
      <c r="AR2386">
        <v>1</v>
      </c>
      <c r="AS2386" t="s">
        <v>62</v>
      </c>
      <c r="AT2386" t="s">
        <v>53</v>
      </c>
      <c r="AU2386">
        <v>66</v>
      </c>
      <c r="AV2386">
        <v>3790</v>
      </c>
      <c r="AW2386" t="s">
        <v>63</v>
      </c>
      <c r="AX2386" t="s">
        <v>84</v>
      </c>
      <c r="AY2386" t="str">
        <f>IF(AND(Table1[[#This Row],[Contract]]="Month-to-Month", Table1[[#This Row],[Tenure in Months]]&lt;6, Table1[[#This Row],[Payment Method]]="Bank Withdrawal"), "High Risk", IF(OR(Table1[[#This Row],[Contract]]="Month-to-Month", Table1[[#This Row],[Tenure in Months]]&lt;12), "Medium Risk", "Low Risk"))</f>
        <v>High Risk</v>
      </c>
    </row>
    <row r="2387" spans="1:51" x14ac:dyDescent="0.35">
      <c r="A2387" t="s">
        <v>3372</v>
      </c>
      <c r="B2387" t="s">
        <v>51</v>
      </c>
      <c r="C2387">
        <v>64</v>
      </c>
      <c r="D2387" t="s">
        <v>52</v>
      </c>
      <c r="E2387" t="s">
        <v>52</v>
      </c>
      <c r="F2387" t="s">
        <v>52</v>
      </c>
      <c r="G2387" t="s">
        <v>52</v>
      </c>
      <c r="H2387">
        <v>0</v>
      </c>
      <c r="I2387" t="s">
        <v>54</v>
      </c>
      <c r="J2387" t="s">
        <v>55</v>
      </c>
      <c r="K2387" t="s">
        <v>2208</v>
      </c>
      <c r="L2387">
        <v>95619</v>
      </c>
      <c r="M2387">
        <v>38.683605</v>
      </c>
      <c r="N2387">
        <v>-120.811852</v>
      </c>
      <c r="O2387">
        <v>4426</v>
      </c>
      <c r="P2387" t="s">
        <v>57</v>
      </c>
      <c r="Q2387" t="s">
        <v>52</v>
      </c>
      <c r="R2387">
        <v>0</v>
      </c>
      <c r="S2387">
        <v>1</v>
      </c>
      <c r="T2387" t="s">
        <v>58</v>
      </c>
      <c r="U2387" t="s">
        <v>53</v>
      </c>
      <c r="V2387">
        <v>24.48</v>
      </c>
      <c r="W2387" t="s">
        <v>53</v>
      </c>
      <c r="X2387" t="s">
        <v>53</v>
      </c>
      <c r="Y2387" t="s">
        <v>68</v>
      </c>
      <c r="Z2387">
        <v>24</v>
      </c>
      <c r="AA2387" t="s">
        <v>52</v>
      </c>
      <c r="AB2387" t="s">
        <v>53</v>
      </c>
      <c r="AC2387" t="s">
        <v>52</v>
      </c>
      <c r="AD2387" t="s">
        <v>52</v>
      </c>
      <c r="AE2387" t="s">
        <v>52</v>
      </c>
      <c r="AF2387" t="s">
        <v>52</v>
      </c>
      <c r="AG2387" t="s">
        <v>52</v>
      </c>
      <c r="AH2387" t="s">
        <v>53</v>
      </c>
      <c r="AI2387" t="s">
        <v>60</v>
      </c>
      <c r="AJ2387" t="s">
        <v>53</v>
      </c>
      <c r="AK2387" t="s">
        <v>61</v>
      </c>
      <c r="AL2387">
        <v>79.150000000000006</v>
      </c>
      <c r="AM2387">
        <v>79.150000000000006</v>
      </c>
      <c r="AN2387">
        <v>0</v>
      </c>
      <c r="AO2387">
        <v>0</v>
      </c>
      <c r="AP2387">
        <v>24.48</v>
      </c>
      <c r="AQ2387">
        <v>103.63</v>
      </c>
      <c r="AR2387">
        <v>1</v>
      </c>
      <c r="AS2387" t="s">
        <v>62</v>
      </c>
      <c r="AT2387" t="s">
        <v>53</v>
      </c>
      <c r="AU2387">
        <v>85</v>
      </c>
      <c r="AV2387">
        <v>4243</v>
      </c>
      <c r="AW2387" t="s">
        <v>63</v>
      </c>
      <c r="AX2387" t="s">
        <v>84</v>
      </c>
      <c r="AY2387" t="str">
        <f>IF(AND(Table1[[#This Row],[Contract]]="Month-to-Month", Table1[[#This Row],[Tenure in Months]]&lt;6, Table1[[#This Row],[Payment Method]]="Bank Withdrawal"), "High Risk", IF(OR(Table1[[#This Row],[Contract]]="Month-to-Month", Table1[[#This Row],[Tenure in Months]]&lt;12), "Medium Risk", "Low Risk"))</f>
        <v>High Risk</v>
      </c>
    </row>
    <row r="2388" spans="1:51" x14ac:dyDescent="0.35">
      <c r="A2388" t="s">
        <v>3373</v>
      </c>
      <c r="B2388" t="s">
        <v>66</v>
      </c>
      <c r="C2388">
        <v>42</v>
      </c>
      <c r="D2388" t="s">
        <v>52</v>
      </c>
      <c r="E2388" t="s">
        <v>52</v>
      </c>
      <c r="F2388" t="s">
        <v>53</v>
      </c>
      <c r="G2388" t="s">
        <v>52</v>
      </c>
      <c r="H2388">
        <v>0</v>
      </c>
      <c r="I2388" t="s">
        <v>54</v>
      </c>
      <c r="J2388" t="s">
        <v>55</v>
      </c>
      <c r="K2388" t="s">
        <v>2211</v>
      </c>
      <c r="L2388">
        <v>95624</v>
      </c>
      <c r="M2388">
        <v>38.434137999999997</v>
      </c>
      <c r="N2388">
        <v>-121.30587</v>
      </c>
      <c r="O2388">
        <v>38534</v>
      </c>
      <c r="P2388" t="s">
        <v>57</v>
      </c>
      <c r="Q2388" t="s">
        <v>53</v>
      </c>
      <c r="R2388">
        <v>1</v>
      </c>
      <c r="S2388">
        <v>30</v>
      </c>
      <c r="T2388" t="s">
        <v>58</v>
      </c>
      <c r="U2388" t="s">
        <v>53</v>
      </c>
      <c r="V2388">
        <v>15.36</v>
      </c>
      <c r="W2388" t="s">
        <v>52</v>
      </c>
      <c r="X2388" t="s">
        <v>52</v>
      </c>
      <c r="Y2388" t="s">
        <v>58</v>
      </c>
      <c r="Z2388">
        <v>0</v>
      </c>
      <c r="AA2388" t="s">
        <v>52</v>
      </c>
      <c r="AB2388" t="s">
        <v>52</v>
      </c>
      <c r="AC2388" t="s">
        <v>52</v>
      </c>
      <c r="AD2388" t="s">
        <v>52</v>
      </c>
      <c r="AE2388" t="s">
        <v>52</v>
      </c>
      <c r="AF2388" t="s">
        <v>52</v>
      </c>
      <c r="AG2388" t="s">
        <v>52</v>
      </c>
      <c r="AH2388" t="s">
        <v>52</v>
      </c>
      <c r="AI2388" t="s">
        <v>60</v>
      </c>
      <c r="AJ2388" t="s">
        <v>52</v>
      </c>
      <c r="AK2388" t="s">
        <v>61</v>
      </c>
      <c r="AL2388">
        <v>19.649999999999999</v>
      </c>
      <c r="AM2388">
        <v>655.85</v>
      </c>
      <c r="AN2388">
        <v>0</v>
      </c>
      <c r="AO2388">
        <v>0</v>
      </c>
      <c r="AP2388">
        <v>460.79999999999899</v>
      </c>
      <c r="AQ2388">
        <v>1116.6500000000001</v>
      </c>
      <c r="AR2388">
        <v>1</v>
      </c>
      <c r="AS2388" t="s">
        <v>62</v>
      </c>
      <c r="AT2388" t="s">
        <v>53</v>
      </c>
      <c r="AU2388">
        <v>79</v>
      </c>
      <c r="AV2388">
        <v>2486</v>
      </c>
      <c r="AW2388" t="s">
        <v>120</v>
      </c>
      <c r="AX2388" t="s">
        <v>121</v>
      </c>
      <c r="AY2388" t="str">
        <f>IF(AND(Table1[[#This Row],[Contract]]="Month-to-Month", Table1[[#This Row],[Tenure in Months]]&lt;6, Table1[[#This Row],[Payment Method]]="Bank Withdrawal"), "High Risk", IF(OR(Table1[[#This Row],[Contract]]="Month-to-Month", Table1[[#This Row],[Tenure in Months]]&lt;12), "Medium Risk", "Low Risk"))</f>
        <v>Medium Risk</v>
      </c>
    </row>
    <row r="2389" spans="1:51" x14ac:dyDescent="0.35">
      <c r="A2389" t="s">
        <v>3374</v>
      </c>
      <c r="B2389" t="s">
        <v>66</v>
      </c>
      <c r="C2389">
        <v>61</v>
      </c>
      <c r="D2389" t="s">
        <v>52</v>
      </c>
      <c r="E2389" t="s">
        <v>52</v>
      </c>
      <c r="F2389" t="s">
        <v>52</v>
      </c>
      <c r="G2389" t="s">
        <v>52</v>
      </c>
      <c r="H2389">
        <v>0</v>
      </c>
      <c r="I2389" t="s">
        <v>54</v>
      </c>
      <c r="J2389" t="s">
        <v>55</v>
      </c>
      <c r="K2389" t="s">
        <v>1330</v>
      </c>
      <c r="L2389">
        <v>95625</v>
      </c>
      <c r="M2389">
        <v>38.349195000000002</v>
      </c>
      <c r="N2389">
        <v>-121.90294299999999</v>
      </c>
      <c r="O2389">
        <v>171</v>
      </c>
      <c r="P2389" t="s">
        <v>57</v>
      </c>
      <c r="Q2389" t="s">
        <v>52</v>
      </c>
      <c r="R2389">
        <v>0</v>
      </c>
      <c r="S2389">
        <v>4</v>
      </c>
      <c r="T2389" t="s">
        <v>58</v>
      </c>
      <c r="U2389" t="s">
        <v>53</v>
      </c>
      <c r="V2389">
        <v>27.57</v>
      </c>
      <c r="W2389" t="s">
        <v>52</v>
      </c>
      <c r="X2389" t="s">
        <v>53</v>
      </c>
      <c r="Y2389" t="s">
        <v>68</v>
      </c>
      <c r="Z2389">
        <v>27</v>
      </c>
      <c r="AA2389" t="s">
        <v>52</v>
      </c>
      <c r="AB2389" t="s">
        <v>52</v>
      </c>
      <c r="AC2389" t="s">
        <v>52</v>
      </c>
      <c r="AD2389" t="s">
        <v>52</v>
      </c>
      <c r="AE2389" t="s">
        <v>53</v>
      </c>
      <c r="AF2389" t="s">
        <v>52</v>
      </c>
      <c r="AG2389" t="s">
        <v>52</v>
      </c>
      <c r="AH2389" t="s">
        <v>53</v>
      </c>
      <c r="AI2389" t="s">
        <v>60</v>
      </c>
      <c r="AJ2389" t="s">
        <v>53</v>
      </c>
      <c r="AK2389" t="s">
        <v>61</v>
      </c>
      <c r="AL2389">
        <v>79</v>
      </c>
      <c r="AM2389">
        <v>303.14999999999998</v>
      </c>
      <c r="AN2389">
        <v>0</v>
      </c>
      <c r="AO2389">
        <v>0</v>
      </c>
      <c r="AP2389">
        <v>110.28</v>
      </c>
      <c r="AQ2389">
        <v>413.42999999999898</v>
      </c>
      <c r="AR2389">
        <v>3</v>
      </c>
      <c r="AS2389" t="s">
        <v>62</v>
      </c>
      <c r="AT2389" t="s">
        <v>53</v>
      </c>
      <c r="AU2389">
        <v>69</v>
      </c>
      <c r="AV2389">
        <v>2085</v>
      </c>
      <c r="AW2389" t="s">
        <v>76</v>
      </c>
      <c r="AX2389" t="s">
        <v>77</v>
      </c>
      <c r="AY2389" t="str">
        <f>IF(AND(Table1[[#This Row],[Contract]]="Month-to-Month", Table1[[#This Row],[Tenure in Months]]&lt;6, Table1[[#This Row],[Payment Method]]="Bank Withdrawal"), "High Risk", IF(OR(Table1[[#This Row],[Contract]]="Month-to-Month", Table1[[#This Row],[Tenure in Months]]&lt;12), "Medium Risk", "Low Risk"))</f>
        <v>High Risk</v>
      </c>
    </row>
    <row r="2390" spans="1:51" x14ac:dyDescent="0.35">
      <c r="A2390" t="s">
        <v>3375</v>
      </c>
      <c r="B2390" t="s">
        <v>66</v>
      </c>
      <c r="C2390">
        <v>30</v>
      </c>
      <c r="D2390" t="s">
        <v>52</v>
      </c>
      <c r="E2390" t="s">
        <v>52</v>
      </c>
      <c r="F2390" t="s">
        <v>53</v>
      </c>
      <c r="G2390" t="s">
        <v>52</v>
      </c>
      <c r="H2390">
        <v>0</v>
      </c>
      <c r="I2390" t="s">
        <v>54</v>
      </c>
      <c r="J2390" t="s">
        <v>55</v>
      </c>
      <c r="K2390" t="s">
        <v>611</v>
      </c>
      <c r="L2390">
        <v>95628</v>
      </c>
      <c r="M2390">
        <v>38.652065</v>
      </c>
      <c r="N2390">
        <v>-121.25440999999999</v>
      </c>
      <c r="O2390">
        <v>40750</v>
      </c>
      <c r="P2390" t="s">
        <v>57</v>
      </c>
      <c r="Q2390" t="s">
        <v>53</v>
      </c>
      <c r="R2390">
        <v>1</v>
      </c>
      <c r="S2390">
        <v>17</v>
      </c>
      <c r="T2390" t="s">
        <v>72</v>
      </c>
      <c r="U2390" t="s">
        <v>53</v>
      </c>
      <c r="V2390">
        <v>41.95</v>
      </c>
      <c r="W2390" t="s">
        <v>52</v>
      </c>
      <c r="X2390" t="s">
        <v>53</v>
      </c>
      <c r="Y2390" t="s">
        <v>68</v>
      </c>
      <c r="Z2390">
        <v>51</v>
      </c>
      <c r="AA2390" t="s">
        <v>53</v>
      </c>
      <c r="AB2390" t="s">
        <v>52</v>
      </c>
      <c r="AC2390" t="s">
        <v>52</v>
      </c>
      <c r="AD2390" t="s">
        <v>53</v>
      </c>
      <c r="AE2390" t="s">
        <v>53</v>
      </c>
      <c r="AF2390" t="s">
        <v>52</v>
      </c>
      <c r="AG2390" t="s">
        <v>52</v>
      </c>
      <c r="AH2390" t="s">
        <v>53</v>
      </c>
      <c r="AI2390" t="s">
        <v>60</v>
      </c>
      <c r="AJ2390" t="s">
        <v>52</v>
      </c>
      <c r="AK2390" t="s">
        <v>61</v>
      </c>
      <c r="AL2390">
        <v>91.85</v>
      </c>
      <c r="AM2390">
        <v>1574.45</v>
      </c>
      <c r="AN2390">
        <v>0</v>
      </c>
      <c r="AO2390">
        <v>0</v>
      </c>
      <c r="AP2390">
        <v>713.15</v>
      </c>
      <c r="AQ2390">
        <v>2287.6</v>
      </c>
      <c r="AR2390">
        <v>1</v>
      </c>
      <c r="AS2390" t="s">
        <v>62</v>
      </c>
      <c r="AT2390" t="s">
        <v>53</v>
      </c>
      <c r="AU2390">
        <v>89</v>
      </c>
      <c r="AV2390">
        <v>5643</v>
      </c>
      <c r="AW2390" t="s">
        <v>80</v>
      </c>
      <c r="AX2390" t="s">
        <v>97</v>
      </c>
      <c r="AY2390" t="str">
        <f>IF(AND(Table1[[#This Row],[Contract]]="Month-to-Month", Table1[[#This Row],[Tenure in Months]]&lt;6, Table1[[#This Row],[Payment Method]]="Bank Withdrawal"), "High Risk", IF(OR(Table1[[#This Row],[Contract]]="Month-to-Month", Table1[[#This Row],[Tenure in Months]]&lt;12), "Medium Risk", "Low Risk"))</f>
        <v>Medium Risk</v>
      </c>
    </row>
    <row r="2391" spans="1:51" x14ac:dyDescent="0.35">
      <c r="A2391" t="s">
        <v>3376</v>
      </c>
      <c r="B2391" t="s">
        <v>51</v>
      </c>
      <c r="C2391">
        <v>34</v>
      </c>
      <c r="D2391" t="s">
        <v>52</v>
      </c>
      <c r="E2391" t="s">
        <v>52</v>
      </c>
      <c r="F2391" t="s">
        <v>52</v>
      </c>
      <c r="G2391" t="s">
        <v>53</v>
      </c>
      <c r="H2391">
        <v>1</v>
      </c>
      <c r="I2391" t="s">
        <v>54</v>
      </c>
      <c r="J2391" t="s">
        <v>55</v>
      </c>
      <c r="K2391" t="s">
        <v>1332</v>
      </c>
      <c r="L2391">
        <v>95642</v>
      </c>
      <c r="M2391">
        <v>38.336216</v>
      </c>
      <c r="N2391">
        <v>-120.76900999999999</v>
      </c>
      <c r="O2391">
        <v>6202</v>
      </c>
      <c r="P2391" t="s">
        <v>57</v>
      </c>
      <c r="Q2391" t="s">
        <v>52</v>
      </c>
      <c r="R2391">
        <v>0</v>
      </c>
      <c r="S2391">
        <v>1</v>
      </c>
      <c r="T2391" t="s">
        <v>58</v>
      </c>
      <c r="U2391" t="s">
        <v>53</v>
      </c>
      <c r="V2391">
        <v>39.6</v>
      </c>
      <c r="W2391" t="s">
        <v>52</v>
      </c>
      <c r="X2391" t="s">
        <v>53</v>
      </c>
      <c r="Y2391" t="s">
        <v>59</v>
      </c>
      <c r="Z2391">
        <v>17</v>
      </c>
      <c r="AA2391" t="s">
        <v>52</v>
      </c>
      <c r="AB2391" t="s">
        <v>52</v>
      </c>
      <c r="AC2391" t="s">
        <v>52</v>
      </c>
      <c r="AD2391" t="s">
        <v>53</v>
      </c>
      <c r="AE2391" t="s">
        <v>52</v>
      </c>
      <c r="AF2391" t="s">
        <v>52</v>
      </c>
      <c r="AG2391" t="s">
        <v>52</v>
      </c>
      <c r="AH2391" t="s">
        <v>53</v>
      </c>
      <c r="AI2391" t="s">
        <v>60</v>
      </c>
      <c r="AJ2391" t="s">
        <v>53</v>
      </c>
      <c r="AK2391" t="s">
        <v>87</v>
      </c>
      <c r="AL2391">
        <v>49.9</v>
      </c>
      <c r="AM2391">
        <v>49.9</v>
      </c>
      <c r="AN2391">
        <v>0</v>
      </c>
      <c r="AO2391">
        <v>0</v>
      </c>
      <c r="AP2391">
        <v>39.6</v>
      </c>
      <c r="AQ2391">
        <v>89.5</v>
      </c>
      <c r="AR2391">
        <v>2</v>
      </c>
      <c r="AS2391" t="s">
        <v>62</v>
      </c>
      <c r="AT2391" t="s">
        <v>53</v>
      </c>
      <c r="AU2391">
        <v>72</v>
      </c>
      <c r="AV2391">
        <v>3113</v>
      </c>
      <c r="AW2391" t="s">
        <v>80</v>
      </c>
      <c r="AX2391" t="s">
        <v>81</v>
      </c>
      <c r="AY2391" t="str">
        <f>IF(AND(Table1[[#This Row],[Contract]]="Month-to-Month", Table1[[#This Row],[Tenure in Months]]&lt;6, Table1[[#This Row],[Payment Method]]="Bank Withdrawal"), "High Risk", IF(OR(Table1[[#This Row],[Contract]]="Month-to-Month", Table1[[#This Row],[Tenure in Months]]&lt;12), "Medium Risk", "Low Risk"))</f>
        <v>Medium Risk</v>
      </c>
    </row>
    <row r="2392" spans="1:51" x14ac:dyDescent="0.35">
      <c r="A2392" t="s">
        <v>3377</v>
      </c>
      <c r="B2392" t="s">
        <v>66</v>
      </c>
      <c r="C2392">
        <v>54</v>
      </c>
      <c r="D2392" t="s">
        <v>52</v>
      </c>
      <c r="E2392" t="s">
        <v>52</v>
      </c>
      <c r="F2392" t="s">
        <v>52</v>
      </c>
      <c r="G2392" t="s">
        <v>52</v>
      </c>
      <c r="H2392">
        <v>0</v>
      </c>
      <c r="I2392" t="s">
        <v>54</v>
      </c>
      <c r="J2392" t="s">
        <v>55</v>
      </c>
      <c r="K2392" t="s">
        <v>3378</v>
      </c>
      <c r="L2392">
        <v>95646</v>
      </c>
      <c r="M2392">
        <v>38.631489000000002</v>
      </c>
      <c r="N2392">
        <v>-120.01516700000001</v>
      </c>
      <c r="O2392">
        <v>129</v>
      </c>
      <c r="P2392" t="s">
        <v>57</v>
      </c>
      <c r="Q2392" t="s">
        <v>52</v>
      </c>
      <c r="R2392">
        <v>0</v>
      </c>
      <c r="S2392">
        <v>13</v>
      </c>
      <c r="T2392" t="s">
        <v>72</v>
      </c>
      <c r="U2392" t="s">
        <v>53</v>
      </c>
      <c r="V2392">
        <v>6.78</v>
      </c>
      <c r="W2392" t="s">
        <v>53</v>
      </c>
      <c r="X2392" t="s">
        <v>53</v>
      </c>
      <c r="Y2392" t="s">
        <v>68</v>
      </c>
      <c r="Z2392">
        <v>26</v>
      </c>
      <c r="AA2392" t="s">
        <v>53</v>
      </c>
      <c r="AB2392" t="s">
        <v>52</v>
      </c>
      <c r="AC2392" t="s">
        <v>52</v>
      </c>
      <c r="AD2392" t="s">
        <v>52</v>
      </c>
      <c r="AE2392" t="s">
        <v>53</v>
      </c>
      <c r="AF2392" t="s">
        <v>53</v>
      </c>
      <c r="AG2392" t="s">
        <v>53</v>
      </c>
      <c r="AH2392" t="s">
        <v>53</v>
      </c>
      <c r="AI2392" t="s">
        <v>60</v>
      </c>
      <c r="AJ2392" t="s">
        <v>53</v>
      </c>
      <c r="AK2392" t="s">
        <v>61</v>
      </c>
      <c r="AL2392">
        <v>100.35</v>
      </c>
      <c r="AM2392">
        <v>1358.85</v>
      </c>
      <c r="AN2392">
        <v>34.090000000000003</v>
      </c>
      <c r="AO2392">
        <v>0</v>
      </c>
      <c r="AP2392">
        <v>88.14</v>
      </c>
      <c r="AQ2392">
        <v>1412.9</v>
      </c>
      <c r="AR2392">
        <v>1</v>
      </c>
      <c r="AS2392" t="s">
        <v>62</v>
      </c>
      <c r="AT2392" t="s">
        <v>53</v>
      </c>
      <c r="AU2392">
        <v>69</v>
      </c>
      <c r="AV2392">
        <v>2008</v>
      </c>
      <c r="AW2392" t="s">
        <v>80</v>
      </c>
      <c r="AX2392" t="s">
        <v>182</v>
      </c>
      <c r="AY2392" t="str">
        <f>IF(AND(Table1[[#This Row],[Contract]]="Month-to-Month", Table1[[#This Row],[Tenure in Months]]&lt;6, Table1[[#This Row],[Payment Method]]="Bank Withdrawal"), "High Risk", IF(OR(Table1[[#This Row],[Contract]]="Month-to-Month", Table1[[#This Row],[Tenure in Months]]&lt;12), "Medium Risk", "Low Risk"))</f>
        <v>Medium Risk</v>
      </c>
    </row>
    <row r="2393" spans="1:51" x14ac:dyDescent="0.35">
      <c r="A2393" t="s">
        <v>3379</v>
      </c>
      <c r="B2393" t="s">
        <v>51</v>
      </c>
      <c r="C2393">
        <v>28</v>
      </c>
      <c r="D2393" t="s">
        <v>53</v>
      </c>
      <c r="E2393" t="s">
        <v>52</v>
      </c>
      <c r="F2393" t="s">
        <v>53</v>
      </c>
      <c r="G2393" t="s">
        <v>52</v>
      </c>
      <c r="H2393">
        <v>0</v>
      </c>
      <c r="I2393" t="s">
        <v>54</v>
      </c>
      <c r="J2393" t="s">
        <v>55</v>
      </c>
      <c r="K2393" t="s">
        <v>2217</v>
      </c>
      <c r="L2393">
        <v>95662</v>
      </c>
      <c r="M2393">
        <v>38.689174000000001</v>
      </c>
      <c r="N2393">
        <v>-121.218435</v>
      </c>
      <c r="O2393">
        <v>32040</v>
      </c>
      <c r="P2393" t="s">
        <v>57</v>
      </c>
      <c r="Q2393" t="s">
        <v>53</v>
      </c>
      <c r="R2393">
        <v>1</v>
      </c>
      <c r="S2393">
        <v>50</v>
      </c>
      <c r="T2393" t="s">
        <v>92</v>
      </c>
      <c r="U2393" t="s">
        <v>53</v>
      </c>
      <c r="V2393">
        <v>34.14</v>
      </c>
      <c r="W2393" t="s">
        <v>53</v>
      </c>
      <c r="X2393" t="s">
        <v>53</v>
      </c>
      <c r="Y2393" t="s">
        <v>68</v>
      </c>
      <c r="Z2393">
        <v>69</v>
      </c>
      <c r="AA2393" t="s">
        <v>52</v>
      </c>
      <c r="AB2393" t="s">
        <v>53</v>
      </c>
      <c r="AC2393" t="s">
        <v>52</v>
      </c>
      <c r="AD2393" t="s">
        <v>53</v>
      </c>
      <c r="AE2393" t="s">
        <v>53</v>
      </c>
      <c r="AF2393" t="s">
        <v>53</v>
      </c>
      <c r="AG2393" t="s">
        <v>53</v>
      </c>
      <c r="AH2393" t="s">
        <v>53</v>
      </c>
      <c r="AI2393" t="s">
        <v>60</v>
      </c>
      <c r="AJ2393" t="s">
        <v>52</v>
      </c>
      <c r="AK2393" t="s">
        <v>61</v>
      </c>
      <c r="AL2393">
        <v>103.7</v>
      </c>
      <c r="AM2393">
        <v>5071.05</v>
      </c>
      <c r="AN2393">
        <v>36.61</v>
      </c>
      <c r="AO2393">
        <v>0</v>
      </c>
      <c r="AP2393">
        <v>1707</v>
      </c>
      <c r="AQ2393">
        <v>6741.44</v>
      </c>
      <c r="AR2393">
        <v>1</v>
      </c>
      <c r="AS2393" t="s">
        <v>62</v>
      </c>
      <c r="AT2393" t="s">
        <v>53</v>
      </c>
      <c r="AU2393">
        <v>82</v>
      </c>
      <c r="AV2393">
        <v>5897</v>
      </c>
      <c r="AW2393" t="s">
        <v>63</v>
      </c>
      <c r="AX2393" t="s">
        <v>84</v>
      </c>
      <c r="AY2393" t="str">
        <f>IF(AND(Table1[[#This Row],[Contract]]="Month-to-Month", Table1[[#This Row],[Tenure in Months]]&lt;6, Table1[[#This Row],[Payment Method]]="Bank Withdrawal"), "High Risk", IF(OR(Table1[[#This Row],[Contract]]="Month-to-Month", Table1[[#This Row],[Tenure in Months]]&lt;12), "Medium Risk", "Low Risk"))</f>
        <v>Medium Risk</v>
      </c>
    </row>
    <row r="2394" spans="1:51" x14ac:dyDescent="0.35">
      <c r="A2394" t="s">
        <v>3380</v>
      </c>
      <c r="B2394" t="s">
        <v>51</v>
      </c>
      <c r="C2394">
        <v>39</v>
      </c>
      <c r="D2394" t="s">
        <v>52</v>
      </c>
      <c r="E2394" t="s">
        <v>52</v>
      </c>
      <c r="F2394" t="s">
        <v>53</v>
      </c>
      <c r="G2394" t="s">
        <v>52</v>
      </c>
      <c r="H2394">
        <v>0</v>
      </c>
      <c r="I2394" t="s">
        <v>54</v>
      </c>
      <c r="J2394" t="s">
        <v>55</v>
      </c>
      <c r="K2394" t="s">
        <v>247</v>
      </c>
      <c r="L2394">
        <v>95668</v>
      </c>
      <c r="M2394">
        <v>38.833553999999999</v>
      </c>
      <c r="N2394">
        <v>-121.498102</v>
      </c>
      <c r="O2394">
        <v>901</v>
      </c>
      <c r="P2394" t="s">
        <v>57</v>
      </c>
      <c r="Q2394" t="s">
        <v>53</v>
      </c>
      <c r="R2394">
        <v>5</v>
      </c>
      <c r="S2394">
        <v>65</v>
      </c>
      <c r="T2394" t="s">
        <v>92</v>
      </c>
      <c r="U2394" t="s">
        <v>53</v>
      </c>
      <c r="V2394">
        <v>49.33</v>
      </c>
      <c r="W2394" t="s">
        <v>53</v>
      </c>
      <c r="X2394" t="s">
        <v>53</v>
      </c>
      <c r="Y2394" t="s">
        <v>68</v>
      </c>
      <c r="Z2394">
        <v>16</v>
      </c>
      <c r="AA2394" t="s">
        <v>53</v>
      </c>
      <c r="AB2394" t="s">
        <v>53</v>
      </c>
      <c r="AC2394" t="s">
        <v>53</v>
      </c>
      <c r="AD2394" t="s">
        <v>52</v>
      </c>
      <c r="AE2394" t="s">
        <v>52</v>
      </c>
      <c r="AF2394" t="s">
        <v>52</v>
      </c>
      <c r="AG2394" t="s">
        <v>52</v>
      </c>
      <c r="AH2394" t="s">
        <v>53</v>
      </c>
      <c r="AI2394" t="s">
        <v>124</v>
      </c>
      <c r="AJ2394" t="s">
        <v>52</v>
      </c>
      <c r="AK2394" t="s">
        <v>61</v>
      </c>
      <c r="AL2394">
        <v>89.75</v>
      </c>
      <c r="AM2394">
        <v>5769.6</v>
      </c>
      <c r="AN2394">
        <v>18.72</v>
      </c>
      <c r="AO2394">
        <v>0</v>
      </c>
      <c r="AP2394">
        <v>3206.45</v>
      </c>
      <c r="AQ2394">
        <v>8957.33</v>
      </c>
      <c r="AR2394">
        <v>1</v>
      </c>
      <c r="AS2394" t="s">
        <v>62</v>
      </c>
      <c r="AT2394" t="s">
        <v>53</v>
      </c>
      <c r="AU2394">
        <v>72</v>
      </c>
      <c r="AV2394">
        <v>6110</v>
      </c>
      <c r="AW2394" t="s">
        <v>76</v>
      </c>
      <c r="AX2394" t="s">
        <v>133</v>
      </c>
      <c r="AY2394" t="str">
        <f>IF(AND(Table1[[#This Row],[Contract]]="Month-to-Month", Table1[[#This Row],[Tenure in Months]]&lt;6, Table1[[#This Row],[Payment Method]]="Bank Withdrawal"), "High Risk", IF(OR(Table1[[#This Row],[Contract]]="Month-to-Month", Table1[[#This Row],[Tenure in Months]]&lt;12), "Medium Risk", "Low Risk"))</f>
        <v>Low Risk</v>
      </c>
    </row>
    <row r="2395" spans="1:51" x14ac:dyDescent="0.35">
      <c r="A2395" t="s">
        <v>3381</v>
      </c>
      <c r="B2395" t="s">
        <v>66</v>
      </c>
      <c r="C2395">
        <v>44</v>
      </c>
      <c r="D2395" t="s">
        <v>52</v>
      </c>
      <c r="E2395" t="s">
        <v>52</v>
      </c>
      <c r="F2395" t="s">
        <v>52</v>
      </c>
      <c r="G2395" t="s">
        <v>52</v>
      </c>
      <c r="H2395">
        <v>0</v>
      </c>
      <c r="I2395" t="s">
        <v>54</v>
      </c>
      <c r="J2395" t="s">
        <v>55</v>
      </c>
      <c r="K2395" t="s">
        <v>3382</v>
      </c>
      <c r="L2395">
        <v>95672</v>
      </c>
      <c r="M2395">
        <v>38.724322000000001</v>
      </c>
      <c r="N2395">
        <v>-120.991237</v>
      </c>
      <c r="O2395">
        <v>3815</v>
      </c>
      <c r="P2395" t="s">
        <v>57</v>
      </c>
      <c r="Q2395" t="s">
        <v>52</v>
      </c>
      <c r="R2395">
        <v>0</v>
      </c>
      <c r="S2395">
        <v>1</v>
      </c>
      <c r="T2395" t="s">
        <v>67</v>
      </c>
      <c r="U2395" t="s">
        <v>53</v>
      </c>
      <c r="V2395">
        <v>26.37</v>
      </c>
      <c r="W2395" t="s">
        <v>52</v>
      </c>
      <c r="X2395" t="s">
        <v>52</v>
      </c>
      <c r="Y2395" t="s">
        <v>58</v>
      </c>
      <c r="Z2395">
        <v>0</v>
      </c>
      <c r="AA2395" t="s">
        <v>52</v>
      </c>
      <c r="AB2395" t="s">
        <v>52</v>
      </c>
      <c r="AC2395" t="s">
        <v>52</v>
      </c>
      <c r="AD2395" t="s">
        <v>52</v>
      </c>
      <c r="AE2395" t="s">
        <v>52</v>
      </c>
      <c r="AF2395" t="s">
        <v>52</v>
      </c>
      <c r="AG2395" t="s">
        <v>52</v>
      </c>
      <c r="AH2395" t="s">
        <v>52</v>
      </c>
      <c r="AI2395" t="s">
        <v>60</v>
      </c>
      <c r="AJ2395" t="s">
        <v>53</v>
      </c>
      <c r="AK2395" t="s">
        <v>87</v>
      </c>
      <c r="AL2395">
        <v>20.3</v>
      </c>
      <c r="AM2395">
        <v>20.3</v>
      </c>
      <c r="AN2395">
        <v>0</v>
      </c>
      <c r="AO2395">
        <v>0</v>
      </c>
      <c r="AP2395">
        <v>26.37</v>
      </c>
      <c r="AQ2395">
        <v>46.67</v>
      </c>
      <c r="AR2395">
        <v>3</v>
      </c>
      <c r="AS2395" t="s">
        <v>62</v>
      </c>
      <c r="AT2395" t="s">
        <v>53</v>
      </c>
      <c r="AU2395">
        <v>67</v>
      </c>
      <c r="AV2395">
        <v>3830</v>
      </c>
      <c r="AW2395" t="s">
        <v>80</v>
      </c>
      <c r="AX2395" t="s">
        <v>107</v>
      </c>
      <c r="AY2395" t="str">
        <f>IF(AND(Table1[[#This Row],[Contract]]="Month-to-Month", Table1[[#This Row],[Tenure in Months]]&lt;6, Table1[[#This Row],[Payment Method]]="Bank Withdrawal"), "High Risk", IF(OR(Table1[[#This Row],[Contract]]="Month-to-Month", Table1[[#This Row],[Tenure in Months]]&lt;12), "Medium Risk", "Low Risk"))</f>
        <v>Medium Risk</v>
      </c>
    </row>
    <row r="2396" spans="1:51" x14ac:dyDescent="0.35">
      <c r="A2396" t="s">
        <v>3383</v>
      </c>
      <c r="B2396" t="s">
        <v>66</v>
      </c>
      <c r="C2396">
        <v>41</v>
      </c>
      <c r="D2396" t="s">
        <v>52</v>
      </c>
      <c r="E2396" t="s">
        <v>52</v>
      </c>
      <c r="F2396" t="s">
        <v>52</v>
      </c>
      <c r="G2396" t="s">
        <v>52</v>
      </c>
      <c r="H2396">
        <v>0</v>
      </c>
      <c r="I2396" t="s">
        <v>54</v>
      </c>
      <c r="J2396" t="s">
        <v>55</v>
      </c>
      <c r="K2396" t="s">
        <v>3384</v>
      </c>
      <c r="L2396">
        <v>95685</v>
      </c>
      <c r="M2396">
        <v>38.432144999999998</v>
      </c>
      <c r="N2396">
        <v>-120.77069</v>
      </c>
      <c r="O2396">
        <v>4610</v>
      </c>
      <c r="P2396" t="s">
        <v>57</v>
      </c>
      <c r="Q2396" t="s">
        <v>52</v>
      </c>
      <c r="R2396">
        <v>0</v>
      </c>
      <c r="S2396">
        <v>45</v>
      </c>
      <c r="T2396" t="s">
        <v>92</v>
      </c>
      <c r="U2396" t="s">
        <v>53</v>
      </c>
      <c r="V2396">
        <v>14.12</v>
      </c>
      <c r="W2396" t="s">
        <v>53</v>
      </c>
      <c r="X2396" t="s">
        <v>53</v>
      </c>
      <c r="Y2396" t="s">
        <v>68</v>
      </c>
      <c r="Z2396">
        <v>24</v>
      </c>
      <c r="AA2396" t="s">
        <v>52</v>
      </c>
      <c r="AB2396" t="s">
        <v>53</v>
      </c>
      <c r="AC2396" t="s">
        <v>52</v>
      </c>
      <c r="AD2396" t="s">
        <v>52</v>
      </c>
      <c r="AE2396" t="s">
        <v>53</v>
      </c>
      <c r="AF2396" t="s">
        <v>52</v>
      </c>
      <c r="AG2396" t="s">
        <v>52</v>
      </c>
      <c r="AH2396" t="s">
        <v>53</v>
      </c>
      <c r="AI2396" t="s">
        <v>60</v>
      </c>
      <c r="AJ2396" t="s">
        <v>53</v>
      </c>
      <c r="AK2396" t="s">
        <v>69</v>
      </c>
      <c r="AL2396">
        <v>89.3</v>
      </c>
      <c r="AM2396">
        <v>4016.85</v>
      </c>
      <c r="AN2396">
        <v>44.63</v>
      </c>
      <c r="AO2396">
        <v>0</v>
      </c>
      <c r="AP2396">
        <v>635.4</v>
      </c>
      <c r="AQ2396">
        <v>4607.62</v>
      </c>
      <c r="AR2396">
        <v>2</v>
      </c>
      <c r="AS2396" t="s">
        <v>62</v>
      </c>
      <c r="AT2396" t="s">
        <v>53</v>
      </c>
      <c r="AU2396">
        <v>90</v>
      </c>
      <c r="AV2396">
        <v>4880</v>
      </c>
      <c r="AW2396" t="s">
        <v>76</v>
      </c>
      <c r="AX2396" t="s">
        <v>115</v>
      </c>
      <c r="AY2396" t="str">
        <f>IF(AND(Table1[[#This Row],[Contract]]="Month-to-Month", Table1[[#This Row],[Tenure in Months]]&lt;6, Table1[[#This Row],[Payment Method]]="Bank Withdrawal"), "High Risk", IF(OR(Table1[[#This Row],[Contract]]="Month-to-Month", Table1[[#This Row],[Tenure in Months]]&lt;12), "Medium Risk", "Low Risk"))</f>
        <v>Medium Risk</v>
      </c>
    </row>
    <row r="2397" spans="1:51" x14ac:dyDescent="0.35">
      <c r="A2397" t="s">
        <v>3385</v>
      </c>
      <c r="B2397" t="s">
        <v>66</v>
      </c>
      <c r="C2397">
        <v>31</v>
      </c>
      <c r="D2397" t="s">
        <v>52</v>
      </c>
      <c r="E2397" t="s">
        <v>52</v>
      </c>
      <c r="F2397" t="s">
        <v>52</v>
      </c>
      <c r="G2397" t="s">
        <v>52</v>
      </c>
      <c r="H2397">
        <v>0</v>
      </c>
      <c r="I2397" t="s">
        <v>54</v>
      </c>
      <c r="J2397" t="s">
        <v>55</v>
      </c>
      <c r="K2397" t="s">
        <v>3008</v>
      </c>
      <c r="L2397">
        <v>95690</v>
      </c>
      <c r="M2397">
        <v>38.240419000000003</v>
      </c>
      <c r="N2397">
        <v>-121.587535</v>
      </c>
      <c r="O2397">
        <v>2344</v>
      </c>
      <c r="P2397" t="s">
        <v>57</v>
      </c>
      <c r="Q2397" t="s">
        <v>52</v>
      </c>
      <c r="R2397">
        <v>0</v>
      </c>
      <c r="S2397">
        <v>1</v>
      </c>
      <c r="T2397" t="s">
        <v>67</v>
      </c>
      <c r="U2397" t="s">
        <v>53</v>
      </c>
      <c r="V2397">
        <v>39.659999999999997</v>
      </c>
      <c r="W2397" t="s">
        <v>52</v>
      </c>
      <c r="X2397" t="s">
        <v>53</v>
      </c>
      <c r="Y2397" t="s">
        <v>68</v>
      </c>
      <c r="Z2397">
        <v>8</v>
      </c>
      <c r="AA2397" t="s">
        <v>52</v>
      </c>
      <c r="AB2397" t="s">
        <v>53</v>
      </c>
      <c r="AC2397" t="s">
        <v>52</v>
      </c>
      <c r="AD2397" t="s">
        <v>52</v>
      </c>
      <c r="AE2397" t="s">
        <v>52</v>
      </c>
      <c r="AF2397" t="s">
        <v>52</v>
      </c>
      <c r="AG2397" t="s">
        <v>52</v>
      </c>
      <c r="AH2397" t="s">
        <v>53</v>
      </c>
      <c r="AI2397" t="s">
        <v>60</v>
      </c>
      <c r="AJ2397" t="s">
        <v>53</v>
      </c>
      <c r="AK2397" t="s">
        <v>69</v>
      </c>
      <c r="AL2397">
        <v>74.3</v>
      </c>
      <c r="AM2397">
        <v>74.3</v>
      </c>
      <c r="AN2397">
        <v>0</v>
      </c>
      <c r="AO2397">
        <v>0</v>
      </c>
      <c r="AP2397">
        <v>39.659999999999997</v>
      </c>
      <c r="AQ2397">
        <v>113.96</v>
      </c>
      <c r="AR2397">
        <v>1</v>
      </c>
      <c r="AS2397" t="s">
        <v>62</v>
      </c>
      <c r="AT2397" t="s">
        <v>53</v>
      </c>
      <c r="AU2397">
        <v>69</v>
      </c>
      <c r="AV2397">
        <v>5996</v>
      </c>
      <c r="AW2397" t="s">
        <v>63</v>
      </c>
      <c r="AX2397" t="s">
        <v>84</v>
      </c>
      <c r="AY2397" t="str">
        <f>IF(AND(Table1[[#This Row],[Contract]]="Month-to-Month", Table1[[#This Row],[Tenure in Months]]&lt;6, Table1[[#This Row],[Payment Method]]="Bank Withdrawal"), "High Risk", IF(OR(Table1[[#This Row],[Contract]]="Month-to-Month", Table1[[#This Row],[Tenure in Months]]&lt;12), "Medium Risk", "Low Risk"))</f>
        <v>Medium Risk</v>
      </c>
    </row>
    <row r="2398" spans="1:51" x14ac:dyDescent="0.35">
      <c r="A2398" t="s">
        <v>3386</v>
      </c>
      <c r="B2398" t="s">
        <v>51</v>
      </c>
      <c r="C2398">
        <v>49</v>
      </c>
      <c r="D2398" t="s">
        <v>52</v>
      </c>
      <c r="E2398" t="s">
        <v>52</v>
      </c>
      <c r="F2398" t="s">
        <v>52</v>
      </c>
      <c r="G2398" t="s">
        <v>52</v>
      </c>
      <c r="H2398">
        <v>0</v>
      </c>
      <c r="I2398" t="s">
        <v>54</v>
      </c>
      <c r="J2398" t="s">
        <v>55</v>
      </c>
      <c r="K2398" t="s">
        <v>251</v>
      </c>
      <c r="L2398">
        <v>95692</v>
      </c>
      <c r="M2398">
        <v>39.043387000000003</v>
      </c>
      <c r="N2398">
        <v>-121.409837</v>
      </c>
      <c r="O2398">
        <v>3600</v>
      </c>
      <c r="P2398" t="s">
        <v>57</v>
      </c>
      <c r="Q2398" t="s">
        <v>52</v>
      </c>
      <c r="R2398">
        <v>0</v>
      </c>
      <c r="S2398">
        <v>1</v>
      </c>
      <c r="T2398" t="s">
        <v>67</v>
      </c>
      <c r="U2398" t="s">
        <v>52</v>
      </c>
      <c r="V2398">
        <v>0</v>
      </c>
      <c r="W2398" t="s">
        <v>52</v>
      </c>
      <c r="X2398" t="s">
        <v>53</v>
      </c>
      <c r="Y2398" t="s">
        <v>110</v>
      </c>
      <c r="Z2398">
        <v>19</v>
      </c>
      <c r="AA2398" t="s">
        <v>52</v>
      </c>
      <c r="AB2398" t="s">
        <v>53</v>
      </c>
      <c r="AC2398" t="s">
        <v>52</v>
      </c>
      <c r="AD2398" t="s">
        <v>53</v>
      </c>
      <c r="AE2398" t="s">
        <v>52</v>
      </c>
      <c r="AF2398" t="s">
        <v>53</v>
      </c>
      <c r="AG2398" t="s">
        <v>53</v>
      </c>
      <c r="AH2398" t="s">
        <v>53</v>
      </c>
      <c r="AI2398" t="s">
        <v>60</v>
      </c>
      <c r="AJ2398" t="s">
        <v>53</v>
      </c>
      <c r="AK2398" t="s">
        <v>87</v>
      </c>
      <c r="AL2398">
        <v>44.65</v>
      </c>
      <c r="AM2398">
        <v>44.65</v>
      </c>
      <c r="AN2398">
        <v>0</v>
      </c>
      <c r="AO2398">
        <v>0</v>
      </c>
      <c r="AP2398">
        <v>0</v>
      </c>
      <c r="AQ2398">
        <v>44.65</v>
      </c>
      <c r="AR2398">
        <v>1</v>
      </c>
      <c r="AS2398" t="s">
        <v>62</v>
      </c>
      <c r="AT2398" t="s">
        <v>53</v>
      </c>
      <c r="AU2398">
        <v>66</v>
      </c>
      <c r="AV2398">
        <v>3704</v>
      </c>
      <c r="AW2398" t="s">
        <v>63</v>
      </c>
      <c r="AX2398" t="s">
        <v>84</v>
      </c>
      <c r="AY2398" t="str">
        <f>IF(AND(Table1[[#This Row],[Contract]]="Month-to-Month", Table1[[#This Row],[Tenure in Months]]&lt;6, Table1[[#This Row],[Payment Method]]="Bank Withdrawal"), "High Risk", IF(OR(Table1[[#This Row],[Contract]]="Month-to-Month", Table1[[#This Row],[Tenure in Months]]&lt;12), "Medium Risk", "Low Risk"))</f>
        <v>Medium Risk</v>
      </c>
    </row>
    <row r="2399" spans="1:51" x14ac:dyDescent="0.35">
      <c r="A2399" t="s">
        <v>3387</v>
      </c>
      <c r="B2399" t="s">
        <v>51</v>
      </c>
      <c r="C2399">
        <v>40</v>
      </c>
      <c r="D2399" t="s">
        <v>52</v>
      </c>
      <c r="E2399" t="s">
        <v>52</v>
      </c>
      <c r="F2399" t="s">
        <v>53</v>
      </c>
      <c r="G2399" t="s">
        <v>52</v>
      </c>
      <c r="H2399">
        <v>0</v>
      </c>
      <c r="I2399" t="s">
        <v>54</v>
      </c>
      <c r="J2399" t="s">
        <v>55</v>
      </c>
      <c r="K2399" t="s">
        <v>3388</v>
      </c>
      <c r="L2399">
        <v>95693</v>
      </c>
      <c r="M2399">
        <v>38.392558999999999</v>
      </c>
      <c r="N2399">
        <v>-121.225093</v>
      </c>
      <c r="O2399">
        <v>5889</v>
      </c>
      <c r="P2399" t="s">
        <v>57</v>
      </c>
      <c r="Q2399" t="s">
        <v>53</v>
      </c>
      <c r="R2399">
        <v>5</v>
      </c>
      <c r="S2399">
        <v>13</v>
      </c>
      <c r="T2399" t="s">
        <v>72</v>
      </c>
      <c r="U2399" t="s">
        <v>53</v>
      </c>
      <c r="V2399">
        <v>29.92</v>
      </c>
      <c r="W2399" t="s">
        <v>52</v>
      </c>
      <c r="X2399" t="s">
        <v>53</v>
      </c>
      <c r="Y2399" t="s">
        <v>68</v>
      </c>
      <c r="Z2399">
        <v>21</v>
      </c>
      <c r="AA2399" t="s">
        <v>53</v>
      </c>
      <c r="AB2399" t="s">
        <v>52</v>
      </c>
      <c r="AC2399" t="s">
        <v>52</v>
      </c>
      <c r="AD2399" t="s">
        <v>52</v>
      </c>
      <c r="AE2399" t="s">
        <v>52</v>
      </c>
      <c r="AF2399" t="s">
        <v>53</v>
      </c>
      <c r="AG2399" t="s">
        <v>53</v>
      </c>
      <c r="AH2399" t="s">
        <v>53</v>
      </c>
      <c r="AI2399" t="s">
        <v>60</v>
      </c>
      <c r="AJ2399" t="s">
        <v>52</v>
      </c>
      <c r="AK2399" t="s">
        <v>61</v>
      </c>
      <c r="AL2399">
        <v>84.05</v>
      </c>
      <c r="AM2399">
        <v>1095.3</v>
      </c>
      <c r="AN2399">
        <v>23.97</v>
      </c>
      <c r="AO2399">
        <v>0</v>
      </c>
      <c r="AP2399">
        <v>388.96</v>
      </c>
      <c r="AQ2399">
        <v>1460.29</v>
      </c>
      <c r="AR2399">
        <v>1</v>
      </c>
      <c r="AS2399" t="s">
        <v>62</v>
      </c>
      <c r="AT2399" t="s">
        <v>53</v>
      </c>
      <c r="AU2399">
        <v>77</v>
      </c>
      <c r="AV2399">
        <v>4745</v>
      </c>
      <c r="AW2399" t="s">
        <v>63</v>
      </c>
      <c r="AX2399" t="s">
        <v>154</v>
      </c>
      <c r="AY2399" t="str">
        <f>IF(AND(Table1[[#This Row],[Contract]]="Month-to-Month", Table1[[#This Row],[Tenure in Months]]&lt;6, Table1[[#This Row],[Payment Method]]="Bank Withdrawal"), "High Risk", IF(OR(Table1[[#This Row],[Contract]]="Month-to-Month", Table1[[#This Row],[Tenure in Months]]&lt;12), "Medium Risk", "Low Risk"))</f>
        <v>Medium Risk</v>
      </c>
    </row>
    <row r="2400" spans="1:51" x14ac:dyDescent="0.35">
      <c r="A2400" t="s">
        <v>3389</v>
      </c>
      <c r="B2400" t="s">
        <v>51</v>
      </c>
      <c r="C2400">
        <v>54</v>
      </c>
      <c r="D2400" t="s">
        <v>52</v>
      </c>
      <c r="E2400" t="s">
        <v>52</v>
      </c>
      <c r="F2400" t="s">
        <v>52</v>
      </c>
      <c r="G2400" t="s">
        <v>52</v>
      </c>
      <c r="H2400">
        <v>0</v>
      </c>
      <c r="I2400" t="s">
        <v>54</v>
      </c>
      <c r="J2400" t="s">
        <v>55</v>
      </c>
      <c r="K2400" t="s">
        <v>2225</v>
      </c>
      <c r="L2400">
        <v>95694</v>
      </c>
      <c r="M2400">
        <v>38.578603999999999</v>
      </c>
      <c r="N2400">
        <v>-122.024579</v>
      </c>
      <c r="O2400">
        <v>8406</v>
      </c>
      <c r="P2400" t="s">
        <v>57</v>
      </c>
      <c r="Q2400" t="s">
        <v>52</v>
      </c>
      <c r="R2400">
        <v>0</v>
      </c>
      <c r="S2400">
        <v>10</v>
      </c>
      <c r="T2400" t="s">
        <v>72</v>
      </c>
      <c r="U2400" t="s">
        <v>53</v>
      </c>
      <c r="V2400">
        <v>17.07</v>
      </c>
      <c r="W2400" t="s">
        <v>53</v>
      </c>
      <c r="X2400" t="s">
        <v>53</v>
      </c>
      <c r="Y2400" t="s">
        <v>68</v>
      </c>
      <c r="Z2400">
        <v>3</v>
      </c>
      <c r="AA2400" t="s">
        <v>52</v>
      </c>
      <c r="AB2400" t="s">
        <v>53</v>
      </c>
      <c r="AC2400" t="s">
        <v>52</v>
      </c>
      <c r="AD2400" t="s">
        <v>52</v>
      </c>
      <c r="AE2400" t="s">
        <v>52</v>
      </c>
      <c r="AF2400" t="s">
        <v>52</v>
      </c>
      <c r="AG2400" t="s">
        <v>52</v>
      </c>
      <c r="AH2400" t="s">
        <v>52</v>
      </c>
      <c r="AI2400" t="s">
        <v>60</v>
      </c>
      <c r="AJ2400" t="s">
        <v>53</v>
      </c>
      <c r="AK2400" t="s">
        <v>61</v>
      </c>
      <c r="AL2400">
        <v>80.7</v>
      </c>
      <c r="AM2400">
        <v>788.8</v>
      </c>
      <c r="AN2400">
        <v>38.42</v>
      </c>
      <c r="AO2400">
        <v>50</v>
      </c>
      <c r="AP2400">
        <v>170.7</v>
      </c>
      <c r="AQ2400">
        <v>971.07999999999902</v>
      </c>
      <c r="AR2400">
        <v>1</v>
      </c>
      <c r="AS2400" t="s">
        <v>62</v>
      </c>
      <c r="AT2400" t="s">
        <v>53</v>
      </c>
      <c r="AU2400">
        <v>77</v>
      </c>
      <c r="AV2400">
        <v>3492</v>
      </c>
      <c r="AW2400" t="s">
        <v>63</v>
      </c>
      <c r="AX2400" t="s">
        <v>64</v>
      </c>
      <c r="AY2400" t="str">
        <f>IF(AND(Table1[[#This Row],[Contract]]="Month-to-Month", Table1[[#This Row],[Tenure in Months]]&lt;6, Table1[[#This Row],[Payment Method]]="Bank Withdrawal"), "High Risk", IF(OR(Table1[[#This Row],[Contract]]="Month-to-Month", Table1[[#This Row],[Tenure in Months]]&lt;12), "Medium Risk", "Low Risk"))</f>
        <v>Medium Risk</v>
      </c>
    </row>
    <row r="2401" spans="1:51" x14ac:dyDescent="0.35">
      <c r="A2401" t="s">
        <v>3390</v>
      </c>
      <c r="B2401" t="s">
        <v>51</v>
      </c>
      <c r="C2401">
        <v>28</v>
      </c>
      <c r="D2401" t="s">
        <v>53</v>
      </c>
      <c r="E2401" t="s">
        <v>52</v>
      </c>
      <c r="F2401" t="s">
        <v>52</v>
      </c>
      <c r="G2401" t="s">
        <v>52</v>
      </c>
      <c r="H2401">
        <v>0</v>
      </c>
      <c r="I2401" t="s">
        <v>54</v>
      </c>
      <c r="J2401" t="s">
        <v>55</v>
      </c>
      <c r="K2401" t="s">
        <v>2627</v>
      </c>
      <c r="L2401">
        <v>95714</v>
      </c>
      <c r="M2401">
        <v>39.197215</v>
      </c>
      <c r="N2401">
        <v>-120.83678999999999</v>
      </c>
      <c r="O2401">
        <v>350</v>
      </c>
      <c r="P2401" t="s">
        <v>57</v>
      </c>
      <c r="Q2401" t="s">
        <v>52</v>
      </c>
      <c r="R2401">
        <v>0</v>
      </c>
      <c r="S2401">
        <v>4</v>
      </c>
      <c r="T2401" t="s">
        <v>67</v>
      </c>
      <c r="U2401" t="s">
        <v>53</v>
      </c>
      <c r="V2401">
        <v>26.16</v>
      </c>
      <c r="W2401" t="s">
        <v>53</v>
      </c>
      <c r="X2401" t="s">
        <v>53</v>
      </c>
      <c r="Y2401" t="s">
        <v>68</v>
      </c>
      <c r="Z2401">
        <v>85</v>
      </c>
      <c r="AA2401" t="s">
        <v>52</v>
      </c>
      <c r="AB2401" t="s">
        <v>53</v>
      </c>
      <c r="AC2401" t="s">
        <v>52</v>
      </c>
      <c r="AD2401" t="s">
        <v>52</v>
      </c>
      <c r="AE2401" t="s">
        <v>53</v>
      </c>
      <c r="AF2401" t="s">
        <v>53</v>
      </c>
      <c r="AG2401" t="s">
        <v>53</v>
      </c>
      <c r="AH2401" t="s">
        <v>53</v>
      </c>
      <c r="AI2401" t="s">
        <v>60</v>
      </c>
      <c r="AJ2401" t="s">
        <v>53</v>
      </c>
      <c r="AK2401" t="s">
        <v>61</v>
      </c>
      <c r="AL2401">
        <v>101.7</v>
      </c>
      <c r="AM2401">
        <v>364.55</v>
      </c>
      <c r="AN2401">
        <v>1.48</v>
      </c>
      <c r="AO2401">
        <v>0</v>
      </c>
      <c r="AP2401">
        <v>104.64</v>
      </c>
      <c r="AQ2401">
        <v>467.71</v>
      </c>
      <c r="AR2401">
        <v>2</v>
      </c>
      <c r="AS2401" t="s">
        <v>62</v>
      </c>
      <c r="AT2401" t="s">
        <v>53</v>
      </c>
      <c r="AU2401">
        <v>91</v>
      </c>
      <c r="AV2401">
        <v>2777</v>
      </c>
      <c r="AW2401" t="s">
        <v>63</v>
      </c>
      <c r="AX2401" t="s">
        <v>70</v>
      </c>
      <c r="AY2401" t="str">
        <f>IF(AND(Table1[[#This Row],[Contract]]="Month-to-Month", Table1[[#This Row],[Tenure in Months]]&lt;6, Table1[[#This Row],[Payment Method]]="Bank Withdrawal"), "High Risk", IF(OR(Table1[[#This Row],[Contract]]="Month-to-Month", Table1[[#This Row],[Tenure in Months]]&lt;12), "Medium Risk", "Low Risk"))</f>
        <v>High Risk</v>
      </c>
    </row>
    <row r="2402" spans="1:51" x14ac:dyDescent="0.35">
      <c r="A2402" t="s">
        <v>3391</v>
      </c>
      <c r="B2402" t="s">
        <v>66</v>
      </c>
      <c r="C2402">
        <v>31</v>
      </c>
      <c r="D2402" t="s">
        <v>52</v>
      </c>
      <c r="E2402" t="s">
        <v>52</v>
      </c>
      <c r="F2402" t="s">
        <v>52</v>
      </c>
      <c r="G2402" t="s">
        <v>52</v>
      </c>
      <c r="H2402">
        <v>0</v>
      </c>
      <c r="I2402" t="s">
        <v>54</v>
      </c>
      <c r="J2402" t="s">
        <v>55</v>
      </c>
      <c r="K2402" t="s">
        <v>3392</v>
      </c>
      <c r="L2402">
        <v>95720</v>
      </c>
      <c r="M2402">
        <v>38.766036</v>
      </c>
      <c r="N2402">
        <v>-120.209673</v>
      </c>
      <c r="O2402">
        <v>183</v>
      </c>
      <c r="P2402" t="s">
        <v>57</v>
      </c>
      <c r="Q2402" t="s">
        <v>52</v>
      </c>
      <c r="R2402">
        <v>0</v>
      </c>
      <c r="S2402">
        <v>1</v>
      </c>
      <c r="T2402" t="s">
        <v>67</v>
      </c>
      <c r="U2402" t="s">
        <v>53</v>
      </c>
      <c r="V2402">
        <v>22.12</v>
      </c>
      <c r="W2402" t="s">
        <v>52</v>
      </c>
      <c r="X2402" t="s">
        <v>52</v>
      </c>
      <c r="Y2402" t="s">
        <v>58</v>
      </c>
      <c r="Z2402">
        <v>0</v>
      </c>
      <c r="AA2402" t="s">
        <v>52</v>
      </c>
      <c r="AB2402" t="s">
        <v>52</v>
      </c>
      <c r="AC2402" t="s">
        <v>52</v>
      </c>
      <c r="AD2402" t="s">
        <v>52</v>
      </c>
      <c r="AE2402" t="s">
        <v>52</v>
      </c>
      <c r="AF2402" t="s">
        <v>52</v>
      </c>
      <c r="AG2402" t="s">
        <v>52</v>
      </c>
      <c r="AH2402" t="s">
        <v>52</v>
      </c>
      <c r="AI2402" t="s">
        <v>60</v>
      </c>
      <c r="AJ2402" t="s">
        <v>52</v>
      </c>
      <c r="AK2402" t="s">
        <v>87</v>
      </c>
      <c r="AL2402">
        <v>20.399999999999999</v>
      </c>
      <c r="AM2402">
        <v>20.399999999999999</v>
      </c>
      <c r="AN2402">
        <v>0</v>
      </c>
      <c r="AO2402">
        <v>0</v>
      </c>
      <c r="AP2402">
        <v>22.12</v>
      </c>
      <c r="AQ2402">
        <v>42.519999999999897</v>
      </c>
      <c r="AR2402">
        <v>3</v>
      </c>
      <c r="AS2402" t="s">
        <v>62</v>
      </c>
      <c r="AT2402" t="s">
        <v>53</v>
      </c>
      <c r="AU2402">
        <v>92</v>
      </c>
      <c r="AV2402">
        <v>3663</v>
      </c>
      <c r="AW2402" t="s">
        <v>80</v>
      </c>
      <c r="AX2402" t="s">
        <v>107</v>
      </c>
      <c r="AY2402" t="str">
        <f>IF(AND(Table1[[#This Row],[Contract]]="Month-to-Month", Table1[[#This Row],[Tenure in Months]]&lt;6, Table1[[#This Row],[Payment Method]]="Bank Withdrawal"), "High Risk", IF(OR(Table1[[#This Row],[Contract]]="Month-to-Month", Table1[[#This Row],[Tenure in Months]]&lt;12), "Medium Risk", "Low Risk"))</f>
        <v>Medium Risk</v>
      </c>
    </row>
    <row r="2403" spans="1:51" x14ac:dyDescent="0.35">
      <c r="A2403" t="s">
        <v>3393</v>
      </c>
      <c r="B2403" t="s">
        <v>51</v>
      </c>
      <c r="C2403">
        <v>36</v>
      </c>
      <c r="D2403" t="s">
        <v>52</v>
      </c>
      <c r="E2403" t="s">
        <v>52</v>
      </c>
      <c r="F2403" t="s">
        <v>53</v>
      </c>
      <c r="G2403" t="s">
        <v>52</v>
      </c>
      <c r="H2403">
        <v>0</v>
      </c>
      <c r="I2403" t="s">
        <v>54</v>
      </c>
      <c r="J2403" t="s">
        <v>55</v>
      </c>
      <c r="K2403" t="s">
        <v>253</v>
      </c>
      <c r="L2403">
        <v>95742</v>
      </c>
      <c r="M2403">
        <v>38.591133999999997</v>
      </c>
      <c r="N2403">
        <v>-121.161585</v>
      </c>
      <c r="O2403">
        <v>299</v>
      </c>
      <c r="P2403" t="s">
        <v>57</v>
      </c>
      <c r="Q2403" t="s">
        <v>53</v>
      </c>
      <c r="R2403">
        <v>1</v>
      </c>
      <c r="S2403">
        <v>41</v>
      </c>
      <c r="T2403" t="s">
        <v>92</v>
      </c>
      <c r="U2403" t="s">
        <v>53</v>
      </c>
      <c r="V2403">
        <v>45.03</v>
      </c>
      <c r="W2403" t="s">
        <v>53</v>
      </c>
      <c r="X2403" t="s">
        <v>53</v>
      </c>
      <c r="Y2403" t="s">
        <v>68</v>
      </c>
      <c r="Z2403">
        <v>10</v>
      </c>
      <c r="AA2403" t="s">
        <v>52</v>
      </c>
      <c r="AB2403" t="s">
        <v>52</v>
      </c>
      <c r="AC2403" t="s">
        <v>53</v>
      </c>
      <c r="AD2403" t="s">
        <v>53</v>
      </c>
      <c r="AE2403" t="s">
        <v>53</v>
      </c>
      <c r="AF2403" t="s">
        <v>53</v>
      </c>
      <c r="AG2403" t="s">
        <v>53</v>
      </c>
      <c r="AH2403" t="s">
        <v>53</v>
      </c>
      <c r="AI2403" t="s">
        <v>124</v>
      </c>
      <c r="AJ2403" t="s">
        <v>53</v>
      </c>
      <c r="AK2403" t="s">
        <v>61</v>
      </c>
      <c r="AL2403">
        <v>102.6</v>
      </c>
      <c r="AM2403">
        <v>4213.3500000000004</v>
      </c>
      <c r="AN2403">
        <v>2.93</v>
      </c>
      <c r="AO2403">
        <v>0</v>
      </c>
      <c r="AP2403">
        <v>1846.23</v>
      </c>
      <c r="AQ2403">
        <v>6056.65</v>
      </c>
      <c r="AR2403">
        <v>1</v>
      </c>
      <c r="AS2403" t="s">
        <v>62</v>
      </c>
      <c r="AT2403" t="s">
        <v>53</v>
      </c>
      <c r="AU2403">
        <v>84</v>
      </c>
      <c r="AV2403">
        <v>2098</v>
      </c>
      <c r="AW2403" t="s">
        <v>63</v>
      </c>
      <c r="AX2403" t="s">
        <v>84</v>
      </c>
      <c r="AY2403" t="str">
        <f>IF(AND(Table1[[#This Row],[Contract]]="Month-to-Month", Table1[[#This Row],[Tenure in Months]]&lt;6, Table1[[#This Row],[Payment Method]]="Bank Withdrawal"), "High Risk", IF(OR(Table1[[#This Row],[Contract]]="Month-to-Month", Table1[[#This Row],[Tenure in Months]]&lt;12), "Medium Risk", "Low Risk"))</f>
        <v>Low Risk</v>
      </c>
    </row>
    <row r="2404" spans="1:51" x14ac:dyDescent="0.35">
      <c r="A2404" t="s">
        <v>3394</v>
      </c>
      <c r="B2404" t="s">
        <v>51</v>
      </c>
      <c r="C2404">
        <v>60</v>
      </c>
      <c r="D2404" t="s">
        <v>52</v>
      </c>
      <c r="E2404" t="s">
        <v>52</v>
      </c>
      <c r="F2404" t="s">
        <v>53</v>
      </c>
      <c r="G2404" t="s">
        <v>52</v>
      </c>
      <c r="H2404">
        <v>0</v>
      </c>
      <c r="I2404" t="s">
        <v>54</v>
      </c>
      <c r="J2404" t="s">
        <v>55</v>
      </c>
      <c r="K2404" t="s">
        <v>2211</v>
      </c>
      <c r="L2404">
        <v>95758</v>
      </c>
      <c r="M2404">
        <v>38.353630000000003</v>
      </c>
      <c r="N2404">
        <v>-121.44195000000001</v>
      </c>
      <c r="O2404">
        <v>47065</v>
      </c>
      <c r="P2404" t="s">
        <v>57</v>
      </c>
      <c r="Q2404" t="s">
        <v>53</v>
      </c>
      <c r="R2404">
        <v>3</v>
      </c>
      <c r="S2404">
        <v>71</v>
      </c>
      <c r="T2404" t="s">
        <v>229</v>
      </c>
      <c r="U2404" t="s">
        <v>53</v>
      </c>
      <c r="V2404">
        <v>47.34</v>
      </c>
      <c r="W2404" t="s">
        <v>53</v>
      </c>
      <c r="X2404" t="s">
        <v>53</v>
      </c>
      <c r="Y2404" t="s">
        <v>68</v>
      </c>
      <c r="Z2404">
        <v>12</v>
      </c>
      <c r="AA2404" t="s">
        <v>52</v>
      </c>
      <c r="AB2404" t="s">
        <v>53</v>
      </c>
      <c r="AC2404" t="s">
        <v>53</v>
      </c>
      <c r="AD2404" t="s">
        <v>52</v>
      </c>
      <c r="AE2404" t="s">
        <v>53</v>
      </c>
      <c r="AF2404" t="s">
        <v>53</v>
      </c>
      <c r="AG2404" t="s">
        <v>53</v>
      </c>
      <c r="AH2404" t="s">
        <v>53</v>
      </c>
      <c r="AI2404" t="s">
        <v>334</v>
      </c>
      <c r="AJ2404" t="s">
        <v>53</v>
      </c>
      <c r="AK2404" t="s">
        <v>61</v>
      </c>
      <c r="AL2404">
        <v>106</v>
      </c>
      <c r="AM2404">
        <v>7723.7</v>
      </c>
      <c r="AN2404">
        <v>0</v>
      </c>
      <c r="AO2404">
        <v>0</v>
      </c>
      <c r="AP2404">
        <v>3361.14</v>
      </c>
      <c r="AQ2404">
        <v>11084.84</v>
      </c>
      <c r="AR2404">
        <v>3</v>
      </c>
      <c r="AS2404" t="s">
        <v>62</v>
      </c>
      <c r="AT2404" t="s">
        <v>53</v>
      </c>
      <c r="AU2404">
        <v>81</v>
      </c>
      <c r="AV2404">
        <v>4072</v>
      </c>
      <c r="AW2404" t="s">
        <v>63</v>
      </c>
      <c r="AX2404" t="s">
        <v>154</v>
      </c>
      <c r="AY2404" t="str">
        <f>IF(AND(Table1[[#This Row],[Contract]]="Month-to-Month", Table1[[#This Row],[Tenure in Months]]&lt;6, Table1[[#This Row],[Payment Method]]="Bank Withdrawal"), "High Risk", IF(OR(Table1[[#This Row],[Contract]]="Month-to-Month", Table1[[#This Row],[Tenure in Months]]&lt;12), "Medium Risk", "Low Risk"))</f>
        <v>Low Risk</v>
      </c>
    </row>
    <row r="2405" spans="1:51" x14ac:dyDescent="0.35">
      <c r="A2405" t="s">
        <v>3395</v>
      </c>
      <c r="B2405" t="s">
        <v>66</v>
      </c>
      <c r="C2405">
        <v>43</v>
      </c>
      <c r="D2405" t="s">
        <v>52</v>
      </c>
      <c r="E2405" t="s">
        <v>52</v>
      </c>
      <c r="F2405" t="s">
        <v>52</v>
      </c>
      <c r="G2405" t="s">
        <v>53</v>
      </c>
      <c r="H2405">
        <v>2</v>
      </c>
      <c r="I2405" t="s">
        <v>54</v>
      </c>
      <c r="J2405" t="s">
        <v>55</v>
      </c>
      <c r="K2405" t="s">
        <v>1801</v>
      </c>
      <c r="L2405">
        <v>95776</v>
      </c>
      <c r="M2405">
        <v>38.694080999999997</v>
      </c>
      <c r="N2405">
        <v>-121.69443099999999</v>
      </c>
      <c r="O2405">
        <v>15022</v>
      </c>
      <c r="P2405" t="s">
        <v>57</v>
      </c>
      <c r="Q2405" t="s">
        <v>52</v>
      </c>
      <c r="R2405">
        <v>0</v>
      </c>
      <c r="S2405">
        <v>3</v>
      </c>
      <c r="T2405" t="s">
        <v>67</v>
      </c>
      <c r="U2405" t="s">
        <v>53</v>
      </c>
      <c r="V2405">
        <v>26.04</v>
      </c>
      <c r="W2405" t="s">
        <v>52</v>
      </c>
      <c r="X2405" t="s">
        <v>53</v>
      </c>
      <c r="Y2405" t="s">
        <v>110</v>
      </c>
      <c r="Z2405">
        <v>16</v>
      </c>
      <c r="AA2405" t="s">
        <v>53</v>
      </c>
      <c r="AB2405" t="s">
        <v>52</v>
      </c>
      <c r="AC2405" t="s">
        <v>52</v>
      </c>
      <c r="AD2405" t="s">
        <v>53</v>
      </c>
      <c r="AE2405" t="s">
        <v>52</v>
      </c>
      <c r="AF2405" t="s">
        <v>52</v>
      </c>
      <c r="AG2405" t="s">
        <v>52</v>
      </c>
      <c r="AH2405" t="s">
        <v>53</v>
      </c>
      <c r="AI2405" t="s">
        <v>60</v>
      </c>
      <c r="AJ2405" t="s">
        <v>53</v>
      </c>
      <c r="AK2405" t="s">
        <v>87</v>
      </c>
      <c r="AL2405">
        <v>55.1</v>
      </c>
      <c r="AM2405">
        <v>154.65</v>
      </c>
      <c r="AN2405">
        <v>0</v>
      </c>
      <c r="AO2405">
        <v>0</v>
      </c>
      <c r="AP2405">
        <v>78.12</v>
      </c>
      <c r="AQ2405">
        <v>232.77</v>
      </c>
      <c r="AR2405">
        <v>1</v>
      </c>
      <c r="AS2405" t="s">
        <v>62</v>
      </c>
      <c r="AT2405" t="s">
        <v>53</v>
      </c>
      <c r="AU2405">
        <v>90</v>
      </c>
      <c r="AV2405">
        <v>4412</v>
      </c>
      <c r="AW2405" t="s">
        <v>63</v>
      </c>
      <c r="AX2405" t="s">
        <v>154</v>
      </c>
      <c r="AY2405" t="str">
        <f>IF(AND(Table1[[#This Row],[Contract]]="Month-to-Month", Table1[[#This Row],[Tenure in Months]]&lt;6, Table1[[#This Row],[Payment Method]]="Bank Withdrawal"), "High Risk", IF(OR(Table1[[#This Row],[Contract]]="Month-to-Month", Table1[[#This Row],[Tenure in Months]]&lt;12), "Medium Risk", "Low Risk"))</f>
        <v>Medium Risk</v>
      </c>
    </row>
    <row r="2406" spans="1:51" x14ac:dyDescent="0.35">
      <c r="A2406" t="s">
        <v>3396</v>
      </c>
      <c r="B2406" t="s">
        <v>51</v>
      </c>
      <c r="C2406">
        <v>58</v>
      </c>
      <c r="D2406" t="s">
        <v>52</v>
      </c>
      <c r="E2406" t="s">
        <v>52</v>
      </c>
      <c r="F2406" t="s">
        <v>52</v>
      </c>
      <c r="G2406" t="s">
        <v>52</v>
      </c>
      <c r="H2406">
        <v>0</v>
      </c>
      <c r="I2406" t="s">
        <v>54</v>
      </c>
      <c r="J2406" t="s">
        <v>55</v>
      </c>
      <c r="K2406" t="s">
        <v>435</v>
      </c>
      <c r="L2406">
        <v>95820</v>
      </c>
      <c r="M2406">
        <v>38.535080000000001</v>
      </c>
      <c r="N2406">
        <v>-121.44414399999999</v>
      </c>
      <c r="O2406">
        <v>37031</v>
      </c>
      <c r="P2406" t="s">
        <v>57</v>
      </c>
      <c r="Q2406" t="s">
        <v>52</v>
      </c>
      <c r="R2406">
        <v>0</v>
      </c>
      <c r="S2406">
        <v>69</v>
      </c>
      <c r="T2406" t="s">
        <v>229</v>
      </c>
      <c r="U2406" t="s">
        <v>53</v>
      </c>
      <c r="V2406">
        <v>26.88</v>
      </c>
      <c r="W2406" t="s">
        <v>53</v>
      </c>
      <c r="X2406" t="s">
        <v>53</v>
      </c>
      <c r="Y2406" t="s">
        <v>68</v>
      </c>
      <c r="Z2406">
        <v>11</v>
      </c>
      <c r="AA2406" t="s">
        <v>52</v>
      </c>
      <c r="AB2406" t="s">
        <v>52</v>
      </c>
      <c r="AC2406" t="s">
        <v>53</v>
      </c>
      <c r="AD2406" t="s">
        <v>53</v>
      </c>
      <c r="AE2406" t="s">
        <v>53</v>
      </c>
      <c r="AF2406" t="s">
        <v>53</v>
      </c>
      <c r="AG2406" t="s">
        <v>53</v>
      </c>
      <c r="AH2406" t="s">
        <v>53</v>
      </c>
      <c r="AI2406" t="s">
        <v>334</v>
      </c>
      <c r="AJ2406" t="s">
        <v>53</v>
      </c>
      <c r="AK2406" t="s">
        <v>61</v>
      </c>
      <c r="AL2406">
        <v>106.5</v>
      </c>
      <c r="AM2406">
        <v>7348.8</v>
      </c>
      <c r="AN2406">
        <v>0</v>
      </c>
      <c r="AO2406">
        <v>0</v>
      </c>
      <c r="AP2406">
        <v>1854.72</v>
      </c>
      <c r="AQ2406">
        <v>9203.52</v>
      </c>
      <c r="AR2406">
        <v>3</v>
      </c>
      <c r="AS2406" t="s">
        <v>62</v>
      </c>
      <c r="AT2406" t="s">
        <v>53</v>
      </c>
      <c r="AU2406">
        <v>81</v>
      </c>
      <c r="AV2406">
        <v>4859</v>
      </c>
      <c r="AW2406" t="s">
        <v>63</v>
      </c>
      <c r="AX2406" t="s">
        <v>154</v>
      </c>
      <c r="AY2406" t="str">
        <f>IF(AND(Table1[[#This Row],[Contract]]="Month-to-Month", Table1[[#This Row],[Tenure in Months]]&lt;6, Table1[[#This Row],[Payment Method]]="Bank Withdrawal"), "High Risk", IF(OR(Table1[[#This Row],[Contract]]="Month-to-Month", Table1[[#This Row],[Tenure in Months]]&lt;12), "Medium Risk", "Low Risk"))</f>
        <v>Low Risk</v>
      </c>
    </row>
    <row r="2407" spans="1:51" x14ac:dyDescent="0.35">
      <c r="A2407" t="s">
        <v>3397</v>
      </c>
      <c r="B2407" t="s">
        <v>66</v>
      </c>
      <c r="C2407">
        <v>51</v>
      </c>
      <c r="D2407" t="s">
        <v>52</v>
      </c>
      <c r="E2407" t="s">
        <v>52</v>
      </c>
      <c r="F2407" t="s">
        <v>53</v>
      </c>
      <c r="G2407" t="s">
        <v>52</v>
      </c>
      <c r="H2407">
        <v>0</v>
      </c>
      <c r="I2407" t="s">
        <v>54</v>
      </c>
      <c r="J2407" t="s">
        <v>55</v>
      </c>
      <c r="K2407" t="s">
        <v>435</v>
      </c>
      <c r="L2407">
        <v>95825</v>
      </c>
      <c r="M2407">
        <v>38.590035</v>
      </c>
      <c r="N2407">
        <v>-121.41245499999999</v>
      </c>
      <c r="O2407">
        <v>30715</v>
      </c>
      <c r="P2407" t="s">
        <v>57</v>
      </c>
      <c r="Q2407" t="s">
        <v>53</v>
      </c>
      <c r="R2407">
        <v>1</v>
      </c>
      <c r="S2407">
        <v>32</v>
      </c>
      <c r="T2407" t="s">
        <v>58</v>
      </c>
      <c r="U2407" t="s">
        <v>53</v>
      </c>
      <c r="V2407">
        <v>46.92</v>
      </c>
      <c r="W2407" t="s">
        <v>53</v>
      </c>
      <c r="X2407" t="s">
        <v>53</v>
      </c>
      <c r="Y2407" t="s">
        <v>68</v>
      </c>
      <c r="Z2407">
        <v>9</v>
      </c>
      <c r="AA2407" t="s">
        <v>52</v>
      </c>
      <c r="AB2407" t="s">
        <v>52</v>
      </c>
      <c r="AC2407" t="s">
        <v>53</v>
      </c>
      <c r="AD2407" t="s">
        <v>52</v>
      </c>
      <c r="AE2407" t="s">
        <v>52</v>
      </c>
      <c r="AF2407" t="s">
        <v>53</v>
      </c>
      <c r="AG2407" t="s">
        <v>53</v>
      </c>
      <c r="AH2407" t="s">
        <v>52</v>
      </c>
      <c r="AI2407" t="s">
        <v>60</v>
      </c>
      <c r="AJ2407" t="s">
        <v>53</v>
      </c>
      <c r="AK2407" t="s">
        <v>61</v>
      </c>
      <c r="AL2407">
        <v>91.05</v>
      </c>
      <c r="AM2407">
        <v>2954.5</v>
      </c>
      <c r="AN2407">
        <v>0</v>
      </c>
      <c r="AO2407">
        <v>70</v>
      </c>
      <c r="AP2407">
        <v>1501.44</v>
      </c>
      <c r="AQ2407">
        <v>4525.9399999999996</v>
      </c>
      <c r="AR2407">
        <v>1</v>
      </c>
      <c r="AS2407" t="s">
        <v>62</v>
      </c>
      <c r="AT2407" t="s">
        <v>53</v>
      </c>
      <c r="AU2407">
        <v>80</v>
      </c>
      <c r="AV2407">
        <v>3590</v>
      </c>
      <c r="AW2407" t="s">
        <v>63</v>
      </c>
      <c r="AX2407" t="s">
        <v>64</v>
      </c>
      <c r="AY2407" t="str">
        <f>IF(AND(Table1[[#This Row],[Contract]]="Month-to-Month", Table1[[#This Row],[Tenure in Months]]&lt;6, Table1[[#This Row],[Payment Method]]="Bank Withdrawal"), "High Risk", IF(OR(Table1[[#This Row],[Contract]]="Month-to-Month", Table1[[#This Row],[Tenure in Months]]&lt;12), "Medium Risk", "Low Risk"))</f>
        <v>Medium Risk</v>
      </c>
    </row>
    <row r="2408" spans="1:51" x14ac:dyDescent="0.35">
      <c r="A2408" t="s">
        <v>3398</v>
      </c>
      <c r="B2408" t="s">
        <v>66</v>
      </c>
      <c r="C2408">
        <v>51</v>
      </c>
      <c r="D2408" t="s">
        <v>52</v>
      </c>
      <c r="E2408" t="s">
        <v>52</v>
      </c>
      <c r="F2408" t="s">
        <v>53</v>
      </c>
      <c r="G2408" t="s">
        <v>52</v>
      </c>
      <c r="H2408">
        <v>0</v>
      </c>
      <c r="I2408" t="s">
        <v>54</v>
      </c>
      <c r="J2408" t="s">
        <v>55</v>
      </c>
      <c r="K2408" t="s">
        <v>435</v>
      </c>
      <c r="L2408">
        <v>95837</v>
      </c>
      <c r="M2408">
        <v>38.691606999999998</v>
      </c>
      <c r="N2408">
        <v>-121.602284</v>
      </c>
      <c r="O2408">
        <v>264</v>
      </c>
      <c r="P2408" t="s">
        <v>57</v>
      </c>
      <c r="Q2408" t="s">
        <v>53</v>
      </c>
      <c r="R2408">
        <v>1</v>
      </c>
      <c r="S2408">
        <v>72</v>
      </c>
      <c r="T2408" t="s">
        <v>229</v>
      </c>
      <c r="U2408" t="s">
        <v>52</v>
      </c>
      <c r="V2408">
        <v>0</v>
      </c>
      <c r="W2408" t="s">
        <v>52</v>
      </c>
      <c r="X2408" t="s">
        <v>53</v>
      </c>
      <c r="Y2408" t="s">
        <v>110</v>
      </c>
      <c r="Z2408">
        <v>15</v>
      </c>
      <c r="AA2408" t="s">
        <v>52</v>
      </c>
      <c r="AB2408" t="s">
        <v>53</v>
      </c>
      <c r="AC2408" t="s">
        <v>53</v>
      </c>
      <c r="AD2408" t="s">
        <v>52</v>
      </c>
      <c r="AE2408" t="s">
        <v>53</v>
      </c>
      <c r="AF2408" t="s">
        <v>53</v>
      </c>
      <c r="AG2408" t="s">
        <v>53</v>
      </c>
      <c r="AH2408" t="s">
        <v>53</v>
      </c>
      <c r="AI2408" t="s">
        <v>334</v>
      </c>
      <c r="AJ2408" t="s">
        <v>53</v>
      </c>
      <c r="AK2408" t="s">
        <v>61</v>
      </c>
      <c r="AL2408">
        <v>54.2</v>
      </c>
      <c r="AM2408">
        <v>3937.45</v>
      </c>
      <c r="AN2408">
        <v>0</v>
      </c>
      <c r="AO2408">
        <v>0</v>
      </c>
      <c r="AP2408">
        <v>0</v>
      </c>
      <c r="AQ2408">
        <v>3937.45</v>
      </c>
      <c r="AR2408">
        <v>3</v>
      </c>
      <c r="AS2408" t="s">
        <v>62</v>
      </c>
      <c r="AT2408" t="s">
        <v>53</v>
      </c>
      <c r="AU2408">
        <v>66</v>
      </c>
      <c r="AV2408">
        <v>4481</v>
      </c>
      <c r="AW2408" t="s">
        <v>63</v>
      </c>
      <c r="AX2408" t="s">
        <v>64</v>
      </c>
      <c r="AY2408" t="str">
        <f>IF(AND(Table1[[#This Row],[Contract]]="Month-to-Month", Table1[[#This Row],[Tenure in Months]]&lt;6, Table1[[#This Row],[Payment Method]]="Bank Withdrawal"), "High Risk", IF(OR(Table1[[#This Row],[Contract]]="Month-to-Month", Table1[[#This Row],[Tenure in Months]]&lt;12), "Medium Risk", "Low Risk"))</f>
        <v>Low Risk</v>
      </c>
    </row>
    <row r="2409" spans="1:51" x14ac:dyDescent="0.35">
      <c r="A2409" t="s">
        <v>3399</v>
      </c>
      <c r="B2409" t="s">
        <v>66</v>
      </c>
      <c r="C2409">
        <v>50</v>
      </c>
      <c r="D2409" t="s">
        <v>52</v>
      </c>
      <c r="E2409" t="s">
        <v>52</v>
      </c>
      <c r="F2409" t="s">
        <v>52</v>
      </c>
      <c r="G2409" t="s">
        <v>52</v>
      </c>
      <c r="H2409">
        <v>0</v>
      </c>
      <c r="I2409" t="s">
        <v>54</v>
      </c>
      <c r="J2409" t="s">
        <v>55</v>
      </c>
      <c r="K2409" t="s">
        <v>2238</v>
      </c>
      <c r="L2409">
        <v>95843</v>
      </c>
      <c r="M2409">
        <v>38.715497999999997</v>
      </c>
      <c r="N2409">
        <v>-121.363411</v>
      </c>
      <c r="O2409">
        <v>36432</v>
      </c>
      <c r="P2409" t="s">
        <v>57</v>
      </c>
      <c r="Q2409" t="s">
        <v>52</v>
      </c>
      <c r="R2409">
        <v>0</v>
      </c>
      <c r="S2409">
        <v>6</v>
      </c>
      <c r="T2409" t="s">
        <v>58</v>
      </c>
      <c r="U2409" t="s">
        <v>53</v>
      </c>
      <c r="V2409">
        <v>39.36</v>
      </c>
      <c r="W2409" t="s">
        <v>52</v>
      </c>
      <c r="X2409" t="s">
        <v>53</v>
      </c>
      <c r="Y2409" t="s">
        <v>68</v>
      </c>
      <c r="Z2409">
        <v>5</v>
      </c>
      <c r="AA2409" t="s">
        <v>52</v>
      </c>
      <c r="AB2409" t="s">
        <v>52</v>
      </c>
      <c r="AC2409" t="s">
        <v>52</v>
      </c>
      <c r="AD2409" t="s">
        <v>52</v>
      </c>
      <c r="AE2409" t="s">
        <v>52</v>
      </c>
      <c r="AF2409" t="s">
        <v>52</v>
      </c>
      <c r="AG2409" t="s">
        <v>52</v>
      </c>
      <c r="AH2409" t="s">
        <v>53</v>
      </c>
      <c r="AI2409" t="s">
        <v>60</v>
      </c>
      <c r="AJ2409" t="s">
        <v>53</v>
      </c>
      <c r="AK2409" t="s">
        <v>87</v>
      </c>
      <c r="AL2409">
        <v>69.25</v>
      </c>
      <c r="AM2409">
        <v>418.4</v>
      </c>
      <c r="AN2409">
        <v>0</v>
      </c>
      <c r="AO2409">
        <v>0</v>
      </c>
      <c r="AP2409">
        <v>236.16</v>
      </c>
      <c r="AQ2409">
        <v>654.55999999999995</v>
      </c>
      <c r="AR2409">
        <v>1</v>
      </c>
      <c r="AS2409" t="s">
        <v>62</v>
      </c>
      <c r="AT2409" t="s">
        <v>53</v>
      </c>
      <c r="AU2409">
        <v>77</v>
      </c>
      <c r="AV2409">
        <v>5816</v>
      </c>
      <c r="AW2409" t="s">
        <v>63</v>
      </c>
      <c r="AX2409" t="s">
        <v>70</v>
      </c>
      <c r="AY2409" t="str">
        <f>IF(AND(Table1[[#This Row],[Contract]]="Month-to-Month", Table1[[#This Row],[Tenure in Months]]&lt;6, Table1[[#This Row],[Payment Method]]="Bank Withdrawal"), "High Risk", IF(OR(Table1[[#This Row],[Contract]]="Month-to-Month", Table1[[#This Row],[Tenure in Months]]&lt;12), "Medium Risk", "Low Risk"))</f>
        <v>Medium Risk</v>
      </c>
    </row>
    <row r="2410" spans="1:51" x14ac:dyDescent="0.35">
      <c r="A2410" t="s">
        <v>3400</v>
      </c>
      <c r="B2410" t="s">
        <v>51</v>
      </c>
      <c r="C2410">
        <v>35</v>
      </c>
      <c r="D2410" t="s">
        <v>52</v>
      </c>
      <c r="E2410" t="s">
        <v>52</v>
      </c>
      <c r="F2410" t="s">
        <v>52</v>
      </c>
      <c r="G2410" t="s">
        <v>52</v>
      </c>
      <c r="H2410">
        <v>0</v>
      </c>
      <c r="I2410" t="s">
        <v>54</v>
      </c>
      <c r="J2410" t="s">
        <v>55</v>
      </c>
      <c r="K2410" t="s">
        <v>2243</v>
      </c>
      <c r="L2410">
        <v>95914</v>
      </c>
      <c r="M2410">
        <v>39.396585000000002</v>
      </c>
      <c r="N2410">
        <v>-121.38029</v>
      </c>
      <c r="O2410">
        <v>626</v>
      </c>
      <c r="P2410" t="s">
        <v>57</v>
      </c>
      <c r="Q2410" t="s">
        <v>52</v>
      </c>
      <c r="R2410">
        <v>0</v>
      </c>
      <c r="S2410">
        <v>1</v>
      </c>
      <c r="T2410" t="s">
        <v>58</v>
      </c>
      <c r="U2410" t="s">
        <v>53</v>
      </c>
      <c r="V2410">
        <v>39.58</v>
      </c>
      <c r="W2410" t="s">
        <v>52</v>
      </c>
      <c r="X2410" t="s">
        <v>53</v>
      </c>
      <c r="Y2410" t="s">
        <v>59</v>
      </c>
      <c r="Z2410">
        <v>28</v>
      </c>
      <c r="AA2410" t="s">
        <v>52</v>
      </c>
      <c r="AB2410" t="s">
        <v>52</v>
      </c>
      <c r="AC2410" t="s">
        <v>53</v>
      </c>
      <c r="AD2410" t="s">
        <v>52</v>
      </c>
      <c r="AE2410" t="s">
        <v>52</v>
      </c>
      <c r="AF2410" t="s">
        <v>52</v>
      </c>
      <c r="AG2410" t="s">
        <v>52</v>
      </c>
      <c r="AH2410" t="s">
        <v>53</v>
      </c>
      <c r="AI2410" t="s">
        <v>60</v>
      </c>
      <c r="AJ2410" t="s">
        <v>53</v>
      </c>
      <c r="AK2410" t="s">
        <v>61</v>
      </c>
      <c r="AL2410">
        <v>50.5</v>
      </c>
      <c r="AM2410">
        <v>50.5</v>
      </c>
      <c r="AN2410">
        <v>0</v>
      </c>
      <c r="AO2410">
        <v>0</v>
      </c>
      <c r="AP2410">
        <v>39.58</v>
      </c>
      <c r="AQ2410">
        <v>90.08</v>
      </c>
      <c r="AR2410">
        <v>3</v>
      </c>
      <c r="AS2410" t="s">
        <v>62</v>
      </c>
      <c r="AT2410" t="s">
        <v>53</v>
      </c>
      <c r="AU2410">
        <v>83</v>
      </c>
      <c r="AV2410">
        <v>2077</v>
      </c>
      <c r="AW2410" t="s">
        <v>63</v>
      </c>
      <c r="AX2410" t="s">
        <v>70</v>
      </c>
      <c r="AY2410" t="str">
        <f>IF(AND(Table1[[#This Row],[Contract]]="Month-to-Month", Table1[[#This Row],[Tenure in Months]]&lt;6, Table1[[#This Row],[Payment Method]]="Bank Withdrawal"), "High Risk", IF(OR(Table1[[#This Row],[Contract]]="Month-to-Month", Table1[[#This Row],[Tenure in Months]]&lt;12), "Medium Risk", "Low Risk"))</f>
        <v>High Risk</v>
      </c>
    </row>
    <row r="2411" spans="1:51" x14ac:dyDescent="0.35">
      <c r="A2411" t="s">
        <v>3401</v>
      </c>
      <c r="B2411" t="s">
        <v>51</v>
      </c>
      <c r="C2411">
        <v>37</v>
      </c>
      <c r="D2411" t="s">
        <v>52</v>
      </c>
      <c r="E2411" t="s">
        <v>52</v>
      </c>
      <c r="F2411" t="s">
        <v>52</v>
      </c>
      <c r="G2411" t="s">
        <v>52</v>
      </c>
      <c r="H2411">
        <v>0</v>
      </c>
      <c r="I2411" t="s">
        <v>54</v>
      </c>
      <c r="J2411" t="s">
        <v>55</v>
      </c>
      <c r="K2411" t="s">
        <v>624</v>
      </c>
      <c r="L2411">
        <v>95928</v>
      </c>
      <c r="M2411">
        <v>39.681488000000002</v>
      </c>
      <c r="N2411">
        <v>-121.83721</v>
      </c>
      <c r="O2411">
        <v>32848</v>
      </c>
      <c r="P2411" t="s">
        <v>57</v>
      </c>
      <c r="Q2411" t="s">
        <v>52</v>
      </c>
      <c r="R2411">
        <v>0</v>
      </c>
      <c r="S2411">
        <v>31</v>
      </c>
      <c r="T2411" t="s">
        <v>58</v>
      </c>
      <c r="U2411" t="s">
        <v>53</v>
      </c>
      <c r="V2411">
        <v>6.71</v>
      </c>
      <c r="W2411" t="s">
        <v>53</v>
      </c>
      <c r="X2411" t="s">
        <v>53</v>
      </c>
      <c r="Y2411" t="s">
        <v>59</v>
      </c>
      <c r="Z2411">
        <v>3</v>
      </c>
      <c r="AA2411" t="s">
        <v>52</v>
      </c>
      <c r="AB2411" t="s">
        <v>53</v>
      </c>
      <c r="AC2411" t="s">
        <v>52</v>
      </c>
      <c r="AD2411" t="s">
        <v>53</v>
      </c>
      <c r="AE2411" t="s">
        <v>53</v>
      </c>
      <c r="AF2411" t="s">
        <v>53</v>
      </c>
      <c r="AG2411" t="s">
        <v>53</v>
      </c>
      <c r="AH2411" t="s">
        <v>53</v>
      </c>
      <c r="AI2411" t="s">
        <v>124</v>
      </c>
      <c r="AJ2411" t="s">
        <v>53</v>
      </c>
      <c r="AK2411" t="s">
        <v>87</v>
      </c>
      <c r="AL2411">
        <v>79.45</v>
      </c>
      <c r="AM2411">
        <v>2587.6999999999998</v>
      </c>
      <c r="AN2411">
        <v>0</v>
      </c>
      <c r="AO2411">
        <v>0</v>
      </c>
      <c r="AP2411">
        <v>208.01</v>
      </c>
      <c r="AQ2411">
        <v>2795.71</v>
      </c>
      <c r="AR2411">
        <v>1</v>
      </c>
      <c r="AS2411" t="s">
        <v>62</v>
      </c>
      <c r="AT2411" t="s">
        <v>53</v>
      </c>
      <c r="AU2411">
        <v>67</v>
      </c>
      <c r="AV2411">
        <v>2872</v>
      </c>
      <c r="AW2411" t="s">
        <v>76</v>
      </c>
      <c r="AX2411" t="s">
        <v>100</v>
      </c>
      <c r="AY2411" t="str">
        <f>IF(AND(Table1[[#This Row],[Contract]]="Month-to-Month", Table1[[#This Row],[Tenure in Months]]&lt;6, Table1[[#This Row],[Payment Method]]="Bank Withdrawal"), "High Risk", IF(OR(Table1[[#This Row],[Contract]]="Month-to-Month", Table1[[#This Row],[Tenure in Months]]&lt;12), "Medium Risk", "Low Risk"))</f>
        <v>Low Risk</v>
      </c>
    </row>
    <row r="2412" spans="1:51" x14ac:dyDescent="0.35">
      <c r="A2412" t="s">
        <v>3402</v>
      </c>
      <c r="B2412" t="s">
        <v>51</v>
      </c>
      <c r="C2412">
        <v>34</v>
      </c>
      <c r="D2412" t="s">
        <v>52</v>
      </c>
      <c r="E2412" t="s">
        <v>52</v>
      </c>
      <c r="F2412" t="s">
        <v>52</v>
      </c>
      <c r="G2412" t="s">
        <v>52</v>
      </c>
      <c r="H2412">
        <v>0</v>
      </c>
      <c r="I2412" t="s">
        <v>54</v>
      </c>
      <c r="J2412" t="s">
        <v>55</v>
      </c>
      <c r="K2412" t="s">
        <v>257</v>
      </c>
      <c r="L2412">
        <v>95935</v>
      </c>
      <c r="M2412">
        <v>39.381174000000001</v>
      </c>
      <c r="N2412">
        <v>-121.21191</v>
      </c>
      <c r="O2412">
        <v>614</v>
      </c>
      <c r="P2412" t="s">
        <v>57</v>
      </c>
      <c r="Q2412" t="s">
        <v>52</v>
      </c>
      <c r="R2412">
        <v>0</v>
      </c>
      <c r="S2412">
        <v>58</v>
      </c>
      <c r="T2412" t="s">
        <v>92</v>
      </c>
      <c r="U2412" t="s">
        <v>53</v>
      </c>
      <c r="V2412">
        <v>41.14</v>
      </c>
      <c r="W2412" t="s">
        <v>53</v>
      </c>
      <c r="X2412" t="s">
        <v>53</v>
      </c>
      <c r="Y2412" t="s">
        <v>68</v>
      </c>
      <c r="Z2412">
        <v>25</v>
      </c>
      <c r="AA2412" t="s">
        <v>52</v>
      </c>
      <c r="AB2412" t="s">
        <v>52</v>
      </c>
      <c r="AC2412" t="s">
        <v>53</v>
      </c>
      <c r="AD2412" t="s">
        <v>53</v>
      </c>
      <c r="AE2412" t="s">
        <v>53</v>
      </c>
      <c r="AF2412" t="s">
        <v>53</v>
      </c>
      <c r="AG2412" t="s">
        <v>53</v>
      </c>
      <c r="AH2412" t="s">
        <v>52</v>
      </c>
      <c r="AI2412" t="s">
        <v>124</v>
      </c>
      <c r="AJ2412" t="s">
        <v>53</v>
      </c>
      <c r="AK2412" t="s">
        <v>61</v>
      </c>
      <c r="AL2412">
        <v>104.65</v>
      </c>
      <c r="AM2412">
        <v>6219.6</v>
      </c>
      <c r="AN2412">
        <v>0</v>
      </c>
      <c r="AO2412">
        <v>40</v>
      </c>
      <c r="AP2412">
        <v>2386.12</v>
      </c>
      <c r="AQ2412">
        <v>8645.7199999999993</v>
      </c>
      <c r="AR2412">
        <v>2</v>
      </c>
      <c r="AS2412" t="s">
        <v>62</v>
      </c>
      <c r="AT2412" t="s">
        <v>53</v>
      </c>
      <c r="AU2412">
        <v>66</v>
      </c>
      <c r="AV2412">
        <v>5411</v>
      </c>
      <c r="AW2412" t="s">
        <v>76</v>
      </c>
      <c r="AX2412" t="s">
        <v>93</v>
      </c>
      <c r="AY2412" t="str">
        <f>IF(AND(Table1[[#This Row],[Contract]]="Month-to-Month", Table1[[#This Row],[Tenure in Months]]&lt;6, Table1[[#This Row],[Payment Method]]="Bank Withdrawal"), "High Risk", IF(OR(Table1[[#This Row],[Contract]]="Month-to-Month", Table1[[#This Row],[Tenure in Months]]&lt;12), "Medium Risk", "Low Risk"))</f>
        <v>Low Risk</v>
      </c>
    </row>
    <row r="2413" spans="1:51" x14ac:dyDescent="0.35">
      <c r="A2413" t="s">
        <v>3403</v>
      </c>
      <c r="B2413" t="s">
        <v>51</v>
      </c>
      <c r="C2413">
        <v>41</v>
      </c>
      <c r="D2413" t="s">
        <v>52</v>
      </c>
      <c r="E2413" t="s">
        <v>52</v>
      </c>
      <c r="F2413" t="s">
        <v>52</v>
      </c>
      <c r="G2413" t="s">
        <v>52</v>
      </c>
      <c r="H2413">
        <v>0</v>
      </c>
      <c r="I2413" t="s">
        <v>54</v>
      </c>
      <c r="J2413" t="s">
        <v>55</v>
      </c>
      <c r="K2413" t="s">
        <v>3404</v>
      </c>
      <c r="L2413">
        <v>95948</v>
      </c>
      <c r="M2413">
        <v>39.346898000000003</v>
      </c>
      <c r="N2413">
        <v>-121.75953699999999</v>
      </c>
      <c r="O2413">
        <v>9763</v>
      </c>
      <c r="P2413" t="s">
        <v>57</v>
      </c>
      <c r="Q2413" t="s">
        <v>52</v>
      </c>
      <c r="R2413">
        <v>0</v>
      </c>
      <c r="S2413">
        <v>44</v>
      </c>
      <c r="T2413" t="s">
        <v>58</v>
      </c>
      <c r="U2413" t="s">
        <v>53</v>
      </c>
      <c r="V2413">
        <v>42.92</v>
      </c>
      <c r="W2413" t="s">
        <v>52</v>
      </c>
      <c r="X2413" t="s">
        <v>53</v>
      </c>
      <c r="Y2413" t="s">
        <v>68</v>
      </c>
      <c r="Z2413">
        <v>23</v>
      </c>
      <c r="AA2413" t="s">
        <v>52</v>
      </c>
      <c r="AB2413" t="s">
        <v>53</v>
      </c>
      <c r="AC2413" t="s">
        <v>52</v>
      </c>
      <c r="AD2413" t="s">
        <v>53</v>
      </c>
      <c r="AE2413" t="s">
        <v>53</v>
      </c>
      <c r="AF2413" t="s">
        <v>53</v>
      </c>
      <c r="AG2413" t="s">
        <v>53</v>
      </c>
      <c r="AH2413" t="s">
        <v>53</v>
      </c>
      <c r="AI2413" t="s">
        <v>60</v>
      </c>
      <c r="AJ2413" t="s">
        <v>52</v>
      </c>
      <c r="AK2413" t="s">
        <v>61</v>
      </c>
      <c r="AL2413">
        <v>100.55</v>
      </c>
      <c r="AM2413">
        <v>4398.1499999999996</v>
      </c>
      <c r="AN2413">
        <v>0</v>
      </c>
      <c r="AO2413">
        <v>0</v>
      </c>
      <c r="AP2413">
        <v>1888.48</v>
      </c>
      <c r="AQ2413">
        <v>6286.6299999999901</v>
      </c>
      <c r="AR2413">
        <v>2</v>
      </c>
      <c r="AS2413" t="s">
        <v>62</v>
      </c>
      <c r="AT2413" t="s">
        <v>53</v>
      </c>
      <c r="AU2413">
        <v>81</v>
      </c>
      <c r="AV2413">
        <v>3486</v>
      </c>
      <c r="AW2413" t="s">
        <v>76</v>
      </c>
      <c r="AX2413" t="s">
        <v>133</v>
      </c>
      <c r="AY2413" t="str">
        <f>IF(AND(Table1[[#This Row],[Contract]]="Month-to-Month", Table1[[#This Row],[Tenure in Months]]&lt;6, Table1[[#This Row],[Payment Method]]="Bank Withdrawal"), "High Risk", IF(OR(Table1[[#This Row],[Contract]]="Month-to-Month", Table1[[#This Row],[Tenure in Months]]&lt;12), "Medium Risk", "Low Risk"))</f>
        <v>Medium Risk</v>
      </c>
    </row>
    <row r="2414" spans="1:51" x14ac:dyDescent="0.35">
      <c r="A2414" t="s">
        <v>3405</v>
      </c>
      <c r="B2414" t="s">
        <v>51</v>
      </c>
      <c r="C2414">
        <v>34</v>
      </c>
      <c r="D2414" t="s">
        <v>52</v>
      </c>
      <c r="E2414" t="s">
        <v>52</v>
      </c>
      <c r="F2414" t="s">
        <v>52</v>
      </c>
      <c r="G2414" t="s">
        <v>52</v>
      </c>
      <c r="H2414">
        <v>0</v>
      </c>
      <c r="I2414" t="s">
        <v>54</v>
      </c>
      <c r="J2414" t="s">
        <v>55</v>
      </c>
      <c r="K2414" t="s">
        <v>628</v>
      </c>
      <c r="L2414">
        <v>95950</v>
      </c>
      <c r="M2414">
        <v>39.033057999999997</v>
      </c>
      <c r="N2414">
        <v>-121.895718</v>
      </c>
      <c r="O2414">
        <v>531</v>
      </c>
      <c r="P2414" t="s">
        <v>57</v>
      </c>
      <c r="Q2414" t="s">
        <v>52</v>
      </c>
      <c r="R2414">
        <v>0</v>
      </c>
      <c r="S2414">
        <v>2</v>
      </c>
      <c r="T2414" t="s">
        <v>58</v>
      </c>
      <c r="U2414" t="s">
        <v>53</v>
      </c>
      <c r="V2414">
        <v>16.760000000000002</v>
      </c>
      <c r="W2414" t="s">
        <v>52</v>
      </c>
      <c r="X2414" t="s">
        <v>53</v>
      </c>
      <c r="Y2414" t="s">
        <v>68</v>
      </c>
      <c r="Z2414">
        <v>27</v>
      </c>
      <c r="AA2414" t="s">
        <v>52</v>
      </c>
      <c r="AB2414" t="s">
        <v>53</v>
      </c>
      <c r="AC2414" t="s">
        <v>52</v>
      </c>
      <c r="AD2414" t="s">
        <v>52</v>
      </c>
      <c r="AE2414" t="s">
        <v>53</v>
      </c>
      <c r="AF2414" t="s">
        <v>53</v>
      </c>
      <c r="AG2414" t="s">
        <v>53</v>
      </c>
      <c r="AH2414" t="s">
        <v>53</v>
      </c>
      <c r="AI2414" t="s">
        <v>60</v>
      </c>
      <c r="AJ2414" t="s">
        <v>52</v>
      </c>
      <c r="AK2414" t="s">
        <v>61</v>
      </c>
      <c r="AL2414">
        <v>95.65</v>
      </c>
      <c r="AM2414">
        <v>167.3</v>
      </c>
      <c r="AN2414">
        <v>0</v>
      </c>
      <c r="AO2414">
        <v>0</v>
      </c>
      <c r="AP2414">
        <v>33.520000000000003</v>
      </c>
      <c r="AQ2414">
        <v>200.82</v>
      </c>
      <c r="AR2414">
        <v>3</v>
      </c>
      <c r="AS2414" t="s">
        <v>62</v>
      </c>
      <c r="AT2414" t="s">
        <v>53</v>
      </c>
      <c r="AU2414">
        <v>82</v>
      </c>
      <c r="AV2414">
        <v>5332</v>
      </c>
      <c r="AW2414" t="s">
        <v>76</v>
      </c>
      <c r="AX2414" t="s">
        <v>77</v>
      </c>
      <c r="AY2414" t="str">
        <f>IF(AND(Table1[[#This Row],[Contract]]="Month-to-Month", Table1[[#This Row],[Tenure in Months]]&lt;6, Table1[[#This Row],[Payment Method]]="Bank Withdrawal"), "High Risk", IF(OR(Table1[[#This Row],[Contract]]="Month-to-Month", Table1[[#This Row],[Tenure in Months]]&lt;12), "Medium Risk", "Low Risk"))</f>
        <v>High Risk</v>
      </c>
    </row>
    <row r="2415" spans="1:51" x14ac:dyDescent="0.35">
      <c r="A2415" t="s">
        <v>3406</v>
      </c>
      <c r="B2415" t="s">
        <v>66</v>
      </c>
      <c r="C2415">
        <v>49</v>
      </c>
      <c r="D2415" t="s">
        <v>52</v>
      </c>
      <c r="E2415" t="s">
        <v>52</v>
      </c>
      <c r="F2415" t="s">
        <v>52</v>
      </c>
      <c r="G2415" t="s">
        <v>52</v>
      </c>
      <c r="H2415">
        <v>0</v>
      </c>
      <c r="I2415" t="s">
        <v>54</v>
      </c>
      <c r="J2415" t="s">
        <v>55</v>
      </c>
      <c r="K2415" t="s">
        <v>3407</v>
      </c>
      <c r="L2415">
        <v>95963</v>
      </c>
      <c r="M2415">
        <v>39.748036999999997</v>
      </c>
      <c r="N2415">
        <v>-122.30216900000001</v>
      </c>
      <c r="O2415">
        <v>13706</v>
      </c>
      <c r="P2415" t="s">
        <v>57</v>
      </c>
      <c r="Q2415" t="s">
        <v>52</v>
      </c>
      <c r="R2415">
        <v>0</v>
      </c>
      <c r="S2415">
        <v>1</v>
      </c>
      <c r="T2415" t="s">
        <v>58</v>
      </c>
      <c r="U2415" t="s">
        <v>53</v>
      </c>
      <c r="V2415">
        <v>18.34</v>
      </c>
      <c r="W2415" t="s">
        <v>52</v>
      </c>
      <c r="X2415" t="s">
        <v>53</v>
      </c>
      <c r="Y2415" t="s">
        <v>68</v>
      </c>
      <c r="Z2415">
        <v>6</v>
      </c>
      <c r="AA2415" t="s">
        <v>52</v>
      </c>
      <c r="AB2415" t="s">
        <v>52</v>
      </c>
      <c r="AC2415" t="s">
        <v>53</v>
      </c>
      <c r="AD2415" t="s">
        <v>52</v>
      </c>
      <c r="AE2415" t="s">
        <v>53</v>
      </c>
      <c r="AF2415" t="s">
        <v>53</v>
      </c>
      <c r="AG2415" t="s">
        <v>53</v>
      </c>
      <c r="AH2415" t="s">
        <v>53</v>
      </c>
      <c r="AI2415" t="s">
        <v>60</v>
      </c>
      <c r="AJ2415" t="s">
        <v>52</v>
      </c>
      <c r="AK2415" t="s">
        <v>61</v>
      </c>
      <c r="AL2415">
        <v>94.4</v>
      </c>
      <c r="AM2415">
        <v>94.4</v>
      </c>
      <c r="AN2415">
        <v>0</v>
      </c>
      <c r="AO2415">
        <v>0</v>
      </c>
      <c r="AP2415">
        <v>18.34</v>
      </c>
      <c r="AQ2415">
        <v>112.74</v>
      </c>
      <c r="AR2415">
        <v>3</v>
      </c>
      <c r="AS2415" t="s">
        <v>62</v>
      </c>
      <c r="AT2415" t="s">
        <v>53</v>
      </c>
      <c r="AU2415">
        <v>77</v>
      </c>
      <c r="AV2415">
        <v>5764</v>
      </c>
      <c r="AW2415" t="s">
        <v>80</v>
      </c>
      <c r="AX2415" t="s">
        <v>97</v>
      </c>
      <c r="AY2415" t="str">
        <f>IF(AND(Table1[[#This Row],[Contract]]="Month-to-Month", Table1[[#This Row],[Tenure in Months]]&lt;6, Table1[[#This Row],[Payment Method]]="Bank Withdrawal"), "High Risk", IF(OR(Table1[[#This Row],[Contract]]="Month-to-Month", Table1[[#This Row],[Tenure in Months]]&lt;12), "Medium Risk", "Low Risk"))</f>
        <v>High Risk</v>
      </c>
    </row>
    <row r="2416" spans="1:51" x14ac:dyDescent="0.35">
      <c r="A2416" t="s">
        <v>3408</v>
      </c>
      <c r="B2416" t="s">
        <v>66</v>
      </c>
      <c r="C2416">
        <v>47</v>
      </c>
      <c r="D2416" t="s">
        <v>52</v>
      </c>
      <c r="E2416" t="s">
        <v>52</v>
      </c>
      <c r="F2416" t="s">
        <v>52</v>
      </c>
      <c r="G2416" t="s">
        <v>52</v>
      </c>
      <c r="H2416">
        <v>0</v>
      </c>
      <c r="I2416" t="s">
        <v>54</v>
      </c>
      <c r="J2416" t="s">
        <v>55</v>
      </c>
      <c r="K2416" t="s">
        <v>444</v>
      </c>
      <c r="L2416">
        <v>95971</v>
      </c>
      <c r="M2416">
        <v>39.971228000000004</v>
      </c>
      <c r="N2416">
        <v>-121.041166</v>
      </c>
      <c r="O2416">
        <v>6189</v>
      </c>
      <c r="P2416" t="s">
        <v>57</v>
      </c>
      <c r="Q2416" t="s">
        <v>52</v>
      </c>
      <c r="R2416">
        <v>0</v>
      </c>
      <c r="S2416">
        <v>1</v>
      </c>
      <c r="T2416" t="s">
        <v>58</v>
      </c>
      <c r="U2416" t="s">
        <v>53</v>
      </c>
      <c r="V2416">
        <v>32.74</v>
      </c>
      <c r="W2416" t="s">
        <v>52</v>
      </c>
      <c r="X2416" t="s">
        <v>53</v>
      </c>
      <c r="Y2416" t="s">
        <v>59</v>
      </c>
      <c r="Z2416">
        <v>26</v>
      </c>
      <c r="AA2416" t="s">
        <v>52</v>
      </c>
      <c r="AB2416" t="s">
        <v>52</v>
      </c>
      <c r="AC2416" t="s">
        <v>52</v>
      </c>
      <c r="AD2416" t="s">
        <v>52</v>
      </c>
      <c r="AE2416" t="s">
        <v>53</v>
      </c>
      <c r="AF2416" t="s">
        <v>52</v>
      </c>
      <c r="AG2416" t="s">
        <v>52</v>
      </c>
      <c r="AH2416" t="s">
        <v>53</v>
      </c>
      <c r="AI2416" t="s">
        <v>60</v>
      </c>
      <c r="AJ2416" t="s">
        <v>53</v>
      </c>
      <c r="AK2416" t="s">
        <v>69</v>
      </c>
      <c r="AL2416">
        <v>55</v>
      </c>
      <c r="AM2416">
        <v>55</v>
      </c>
      <c r="AN2416">
        <v>0</v>
      </c>
      <c r="AO2416">
        <v>0</v>
      </c>
      <c r="AP2416">
        <v>32.74</v>
      </c>
      <c r="AQ2416">
        <v>87.74</v>
      </c>
      <c r="AR2416">
        <v>1</v>
      </c>
      <c r="AS2416" t="s">
        <v>62</v>
      </c>
      <c r="AT2416" t="s">
        <v>53</v>
      </c>
      <c r="AU2416">
        <v>91</v>
      </c>
      <c r="AV2416">
        <v>3809</v>
      </c>
      <c r="AW2416" t="s">
        <v>80</v>
      </c>
      <c r="AX2416" t="s">
        <v>107</v>
      </c>
      <c r="AY2416" t="str">
        <f>IF(AND(Table1[[#This Row],[Contract]]="Month-to-Month", Table1[[#This Row],[Tenure in Months]]&lt;6, Table1[[#This Row],[Payment Method]]="Bank Withdrawal"), "High Risk", IF(OR(Table1[[#This Row],[Contract]]="Month-to-Month", Table1[[#This Row],[Tenure in Months]]&lt;12), "Medium Risk", "Low Risk"))</f>
        <v>Medium Risk</v>
      </c>
    </row>
    <row r="2417" spans="1:51" x14ac:dyDescent="0.35">
      <c r="A2417" t="s">
        <v>3409</v>
      </c>
      <c r="B2417" t="s">
        <v>51</v>
      </c>
      <c r="C2417">
        <v>32</v>
      </c>
      <c r="D2417" t="s">
        <v>52</v>
      </c>
      <c r="E2417" t="s">
        <v>52</v>
      </c>
      <c r="F2417" t="s">
        <v>52</v>
      </c>
      <c r="G2417" t="s">
        <v>52</v>
      </c>
      <c r="H2417">
        <v>0</v>
      </c>
      <c r="I2417" t="s">
        <v>54</v>
      </c>
      <c r="J2417" t="s">
        <v>55</v>
      </c>
      <c r="K2417" t="s">
        <v>2649</v>
      </c>
      <c r="L2417">
        <v>95975</v>
      </c>
      <c r="M2417">
        <v>39.225633999999999</v>
      </c>
      <c r="N2417">
        <v>-121.15616300000001</v>
      </c>
      <c r="O2417">
        <v>1601</v>
      </c>
      <c r="P2417" t="s">
        <v>57</v>
      </c>
      <c r="Q2417" t="s">
        <v>52</v>
      </c>
      <c r="R2417">
        <v>0</v>
      </c>
      <c r="S2417">
        <v>1</v>
      </c>
      <c r="T2417" t="s">
        <v>58</v>
      </c>
      <c r="U2417" t="s">
        <v>53</v>
      </c>
      <c r="V2417">
        <v>10.38</v>
      </c>
      <c r="W2417" t="s">
        <v>53</v>
      </c>
      <c r="X2417" t="s">
        <v>53</v>
      </c>
      <c r="Y2417" t="s">
        <v>68</v>
      </c>
      <c r="Z2417">
        <v>7</v>
      </c>
      <c r="AA2417" t="s">
        <v>52</v>
      </c>
      <c r="AB2417" t="s">
        <v>52</v>
      </c>
      <c r="AC2417" t="s">
        <v>53</v>
      </c>
      <c r="AD2417" t="s">
        <v>52</v>
      </c>
      <c r="AE2417" t="s">
        <v>53</v>
      </c>
      <c r="AF2417" t="s">
        <v>53</v>
      </c>
      <c r="AG2417" t="s">
        <v>53</v>
      </c>
      <c r="AH2417" t="s">
        <v>53</v>
      </c>
      <c r="AI2417" t="s">
        <v>60</v>
      </c>
      <c r="AJ2417" t="s">
        <v>53</v>
      </c>
      <c r="AK2417" t="s">
        <v>61</v>
      </c>
      <c r="AL2417">
        <v>101.45</v>
      </c>
      <c r="AM2417">
        <v>101.45</v>
      </c>
      <c r="AN2417">
        <v>0</v>
      </c>
      <c r="AO2417">
        <v>0</v>
      </c>
      <c r="AP2417">
        <v>10.38</v>
      </c>
      <c r="AQ2417">
        <v>111.83</v>
      </c>
      <c r="AR2417">
        <v>1</v>
      </c>
      <c r="AS2417" t="s">
        <v>62</v>
      </c>
      <c r="AT2417" t="s">
        <v>53</v>
      </c>
      <c r="AU2417">
        <v>77</v>
      </c>
      <c r="AV2417">
        <v>4390</v>
      </c>
      <c r="AW2417" t="s">
        <v>80</v>
      </c>
      <c r="AX2417" t="s">
        <v>81</v>
      </c>
      <c r="AY2417" t="str">
        <f>IF(AND(Table1[[#This Row],[Contract]]="Month-to-Month", Table1[[#This Row],[Tenure in Months]]&lt;6, Table1[[#This Row],[Payment Method]]="Bank Withdrawal"), "High Risk", IF(OR(Table1[[#This Row],[Contract]]="Month-to-Month", Table1[[#This Row],[Tenure in Months]]&lt;12), "Medium Risk", "Low Risk"))</f>
        <v>High Risk</v>
      </c>
    </row>
    <row r="2418" spans="1:51" x14ac:dyDescent="0.35">
      <c r="A2418" t="s">
        <v>3410</v>
      </c>
      <c r="B2418" t="s">
        <v>66</v>
      </c>
      <c r="C2418">
        <v>39</v>
      </c>
      <c r="D2418" t="s">
        <v>52</v>
      </c>
      <c r="E2418" t="s">
        <v>52</v>
      </c>
      <c r="F2418" t="s">
        <v>53</v>
      </c>
      <c r="G2418" t="s">
        <v>52</v>
      </c>
      <c r="H2418">
        <v>0</v>
      </c>
      <c r="I2418" t="s">
        <v>54</v>
      </c>
      <c r="J2418" t="s">
        <v>55</v>
      </c>
      <c r="K2418" t="s">
        <v>2252</v>
      </c>
      <c r="L2418">
        <v>95981</v>
      </c>
      <c r="M2418">
        <v>39.584580000000003</v>
      </c>
      <c r="N2418">
        <v>-121.093256</v>
      </c>
      <c r="O2418">
        <v>101</v>
      </c>
      <c r="P2418" t="s">
        <v>57</v>
      </c>
      <c r="Q2418" t="s">
        <v>53</v>
      </c>
      <c r="R2418">
        <v>1</v>
      </c>
      <c r="S2418">
        <v>5</v>
      </c>
      <c r="T2418" t="s">
        <v>58</v>
      </c>
      <c r="U2418" t="s">
        <v>53</v>
      </c>
      <c r="V2418">
        <v>14.9</v>
      </c>
      <c r="W2418" t="s">
        <v>53</v>
      </c>
      <c r="X2418" t="s">
        <v>53</v>
      </c>
      <c r="Y2418" t="s">
        <v>59</v>
      </c>
      <c r="Z2418">
        <v>4</v>
      </c>
      <c r="AA2418" t="s">
        <v>52</v>
      </c>
      <c r="AB2418" t="s">
        <v>52</v>
      </c>
      <c r="AC2418" t="s">
        <v>53</v>
      </c>
      <c r="AD2418" t="s">
        <v>53</v>
      </c>
      <c r="AE2418" t="s">
        <v>53</v>
      </c>
      <c r="AF2418" t="s">
        <v>52</v>
      </c>
      <c r="AG2418" t="s">
        <v>52</v>
      </c>
      <c r="AH2418" t="s">
        <v>52</v>
      </c>
      <c r="AI2418" t="s">
        <v>60</v>
      </c>
      <c r="AJ2418" t="s">
        <v>52</v>
      </c>
      <c r="AK2418" t="s">
        <v>61</v>
      </c>
      <c r="AL2418">
        <v>67.95</v>
      </c>
      <c r="AM2418">
        <v>350.3</v>
      </c>
      <c r="AN2418">
        <v>0</v>
      </c>
      <c r="AO2418">
        <v>20</v>
      </c>
      <c r="AP2418">
        <v>74.5</v>
      </c>
      <c r="AQ2418">
        <v>444.8</v>
      </c>
      <c r="AR2418">
        <v>3</v>
      </c>
      <c r="AS2418" t="s">
        <v>62</v>
      </c>
      <c r="AT2418" t="s">
        <v>53</v>
      </c>
      <c r="AU2418">
        <v>69</v>
      </c>
      <c r="AV2418">
        <v>3889</v>
      </c>
      <c r="AW2418" t="s">
        <v>80</v>
      </c>
      <c r="AX2418" t="s">
        <v>182</v>
      </c>
      <c r="AY2418" t="str">
        <f>IF(AND(Table1[[#This Row],[Contract]]="Month-to-Month", Table1[[#This Row],[Tenure in Months]]&lt;6, Table1[[#This Row],[Payment Method]]="Bank Withdrawal"), "High Risk", IF(OR(Table1[[#This Row],[Contract]]="Month-to-Month", Table1[[#This Row],[Tenure in Months]]&lt;12), "Medium Risk", "Low Risk"))</f>
        <v>High Risk</v>
      </c>
    </row>
    <row r="2419" spans="1:51" x14ac:dyDescent="0.35">
      <c r="A2419" t="s">
        <v>3411</v>
      </c>
      <c r="B2419" t="s">
        <v>66</v>
      </c>
      <c r="C2419">
        <v>41</v>
      </c>
      <c r="D2419" t="s">
        <v>52</v>
      </c>
      <c r="E2419" t="s">
        <v>52</v>
      </c>
      <c r="F2419" t="s">
        <v>52</v>
      </c>
      <c r="G2419" t="s">
        <v>52</v>
      </c>
      <c r="H2419">
        <v>0</v>
      </c>
      <c r="I2419" t="s">
        <v>54</v>
      </c>
      <c r="J2419" t="s">
        <v>55</v>
      </c>
      <c r="K2419" t="s">
        <v>3412</v>
      </c>
      <c r="L2419">
        <v>95983</v>
      </c>
      <c r="M2419">
        <v>40.053683999999997</v>
      </c>
      <c r="N2419">
        <v>-120.743116</v>
      </c>
      <c r="O2419">
        <v>513</v>
      </c>
      <c r="P2419" t="s">
        <v>57</v>
      </c>
      <c r="Q2419" t="s">
        <v>52</v>
      </c>
      <c r="R2419">
        <v>0</v>
      </c>
      <c r="S2419">
        <v>1</v>
      </c>
      <c r="T2419" t="s">
        <v>58</v>
      </c>
      <c r="U2419" t="s">
        <v>53</v>
      </c>
      <c r="V2419">
        <v>8.31</v>
      </c>
      <c r="W2419" t="s">
        <v>52</v>
      </c>
      <c r="X2419" t="s">
        <v>53</v>
      </c>
      <c r="Y2419" t="s">
        <v>68</v>
      </c>
      <c r="Z2419">
        <v>27</v>
      </c>
      <c r="AA2419" t="s">
        <v>52</v>
      </c>
      <c r="AB2419" t="s">
        <v>52</v>
      </c>
      <c r="AC2419" t="s">
        <v>52</v>
      </c>
      <c r="AD2419" t="s">
        <v>52</v>
      </c>
      <c r="AE2419" t="s">
        <v>52</v>
      </c>
      <c r="AF2419" t="s">
        <v>52</v>
      </c>
      <c r="AG2419" t="s">
        <v>52</v>
      </c>
      <c r="AH2419" t="s">
        <v>53</v>
      </c>
      <c r="AI2419" t="s">
        <v>60</v>
      </c>
      <c r="AJ2419" t="s">
        <v>53</v>
      </c>
      <c r="AK2419" t="s">
        <v>61</v>
      </c>
      <c r="AL2419">
        <v>69.5</v>
      </c>
      <c r="AM2419">
        <v>69.5</v>
      </c>
      <c r="AN2419">
        <v>0</v>
      </c>
      <c r="AO2419">
        <v>0</v>
      </c>
      <c r="AP2419">
        <v>8.31</v>
      </c>
      <c r="AQ2419">
        <v>77.81</v>
      </c>
      <c r="AR2419">
        <v>1</v>
      </c>
      <c r="AS2419" t="s">
        <v>62</v>
      </c>
      <c r="AT2419" t="s">
        <v>53</v>
      </c>
      <c r="AU2419">
        <v>91</v>
      </c>
      <c r="AV2419">
        <v>3365</v>
      </c>
      <c r="AW2419" t="s">
        <v>76</v>
      </c>
      <c r="AX2419" t="s">
        <v>100</v>
      </c>
      <c r="AY2419" t="str">
        <f>IF(AND(Table1[[#This Row],[Contract]]="Month-to-Month", Table1[[#This Row],[Tenure in Months]]&lt;6, Table1[[#This Row],[Payment Method]]="Bank Withdrawal"), "High Risk", IF(OR(Table1[[#This Row],[Contract]]="Month-to-Month", Table1[[#This Row],[Tenure in Months]]&lt;12), "Medium Risk", "Low Risk"))</f>
        <v>High Risk</v>
      </c>
    </row>
    <row r="2420" spans="1:51" x14ac:dyDescent="0.35">
      <c r="A2420" t="s">
        <v>3413</v>
      </c>
      <c r="B2420" t="s">
        <v>51</v>
      </c>
      <c r="C2420">
        <v>53</v>
      </c>
      <c r="D2420" t="s">
        <v>52</v>
      </c>
      <c r="E2420" t="s">
        <v>52</v>
      </c>
      <c r="F2420" t="s">
        <v>52</v>
      </c>
      <c r="G2420" t="s">
        <v>52</v>
      </c>
      <c r="H2420">
        <v>0</v>
      </c>
      <c r="I2420" t="s">
        <v>54</v>
      </c>
      <c r="J2420" t="s">
        <v>55</v>
      </c>
      <c r="K2420" t="s">
        <v>448</v>
      </c>
      <c r="L2420">
        <v>95984</v>
      </c>
      <c r="M2420">
        <v>40.022184000000003</v>
      </c>
      <c r="N2420">
        <v>-121.06238399999999</v>
      </c>
      <c r="O2420">
        <v>73</v>
      </c>
      <c r="P2420" t="s">
        <v>57</v>
      </c>
      <c r="Q2420" t="s">
        <v>52</v>
      </c>
      <c r="R2420">
        <v>0</v>
      </c>
      <c r="S2420">
        <v>1</v>
      </c>
      <c r="T2420" t="s">
        <v>58</v>
      </c>
      <c r="U2420" t="s">
        <v>53</v>
      </c>
      <c r="V2420">
        <v>40.49</v>
      </c>
      <c r="W2420" t="s">
        <v>52</v>
      </c>
      <c r="X2420" t="s">
        <v>52</v>
      </c>
      <c r="Y2420" t="s">
        <v>58</v>
      </c>
      <c r="Z2420">
        <v>0</v>
      </c>
      <c r="AA2420" t="s">
        <v>52</v>
      </c>
      <c r="AB2420" t="s">
        <v>52</v>
      </c>
      <c r="AC2420" t="s">
        <v>52</v>
      </c>
      <c r="AD2420" t="s">
        <v>52</v>
      </c>
      <c r="AE2420" t="s">
        <v>52</v>
      </c>
      <c r="AF2420" t="s">
        <v>52</v>
      </c>
      <c r="AG2420" t="s">
        <v>52</v>
      </c>
      <c r="AH2420" t="s">
        <v>52</v>
      </c>
      <c r="AI2420" t="s">
        <v>60</v>
      </c>
      <c r="AJ2420" t="s">
        <v>53</v>
      </c>
      <c r="AK2420" t="s">
        <v>87</v>
      </c>
      <c r="AL2420">
        <v>18.850000000000001</v>
      </c>
      <c r="AM2420">
        <v>18.850000000000001</v>
      </c>
      <c r="AN2420">
        <v>0</v>
      </c>
      <c r="AO2420">
        <v>0</v>
      </c>
      <c r="AP2420">
        <v>40.49</v>
      </c>
      <c r="AQ2420">
        <v>59.34</v>
      </c>
      <c r="AR2420">
        <v>1</v>
      </c>
      <c r="AS2420" t="s">
        <v>62</v>
      </c>
      <c r="AT2420" t="s">
        <v>53</v>
      </c>
      <c r="AU2420">
        <v>90</v>
      </c>
      <c r="AV2420">
        <v>4132</v>
      </c>
      <c r="AW2420" t="s">
        <v>76</v>
      </c>
      <c r="AX2420" t="s">
        <v>93</v>
      </c>
      <c r="AY2420" t="str">
        <f>IF(AND(Table1[[#This Row],[Contract]]="Month-to-Month", Table1[[#This Row],[Tenure in Months]]&lt;6, Table1[[#This Row],[Payment Method]]="Bank Withdrawal"), "High Risk", IF(OR(Table1[[#This Row],[Contract]]="Month-to-Month", Table1[[#This Row],[Tenure in Months]]&lt;12), "Medium Risk", "Low Risk"))</f>
        <v>Medium Risk</v>
      </c>
    </row>
    <row r="2421" spans="1:51" x14ac:dyDescent="0.35">
      <c r="A2421" t="s">
        <v>3414</v>
      </c>
      <c r="B2421" t="s">
        <v>66</v>
      </c>
      <c r="C2421">
        <v>44</v>
      </c>
      <c r="D2421" t="s">
        <v>52</v>
      </c>
      <c r="E2421" t="s">
        <v>52</v>
      </c>
      <c r="F2421" t="s">
        <v>52</v>
      </c>
      <c r="G2421" t="s">
        <v>52</v>
      </c>
      <c r="H2421">
        <v>0</v>
      </c>
      <c r="I2421" t="s">
        <v>54</v>
      </c>
      <c r="J2421" t="s">
        <v>55</v>
      </c>
      <c r="K2421" t="s">
        <v>632</v>
      </c>
      <c r="L2421">
        <v>95987</v>
      </c>
      <c r="M2421">
        <v>39.117536999999999</v>
      </c>
      <c r="N2421">
        <v>-122.284654</v>
      </c>
      <c r="O2421">
        <v>4579</v>
      </c>
      <c r="P2421" t="s">
        <v>57</v>
      </c>
      <c r="Q2421" t="s">
        <v>52</v>
      </c>
      <c r="R2421">
        <v>0</v>
      </c>
      <c r="S2421">
        <v>1</v>
      </c>
      <c r="T2421" t="s">
        <v>58</v>
      </c>
      <c r="U2421" t="s">
        <v>53</v>
      </c>
      <c r="V2421">
        <v>23.72</v>
      </c>
      <c r="W2421" t="s">
        <v>52</v>
      </c>
      <c r="X2421" t="s">
        <v>53</v>
      </c>
      <c r="Y2421" t="s">
        <v>68</v>
      </c>
      <c r="Z2421">
        <v>19</v>
      </c>
      <c r="AA2421" t="s">
        <v>52</v>
      </c>
      <c r="AB2421" t="s">
        <v>52</v>
      </c>
      <c r="AC2421" t="s">
        <v>52</v>
      </c>
      <c r="AD2421" t="s">
        <v>52</v>
      </c>
      <c r="AE2421" t="s">
        <v>52</v>
      </c>
      <c r="AF2421" t="s">
        <v>52</v>
      </c>
      <c r="AG2421" t="s">
        <v>52</v>
      </c>
      <c r="AH2421" t="s">
        <v>53</v>
      </c>
      <c r="AI2421" t="s">
        <v>60</v>
      </c>
      <c r="AJ2421" t="s">
        <v>53</v>
      </c>
      <c r="AK2421" t="s">
        <v>61</v>
      </c>
      <c r="AL2421">
        <v>69.2</v>
      </c>
      <c r="AM2421">
        <v>69.2</v>
      </c>
      <c r="AN2421">
        <v>0</v>
      </c>
      <c r="AO2421">
        <v>0</v>
      </c>
      <c r="AP2421">
        <v>23.72</v>
      </c>
      <c r="AQ2421">
        <v>92.92</v>
      </c>
      <c r="AR2421">
        <v>3</v>
      </c>
      <c r="AS2421" t="s">
        <v>62</v>
      </c>
      <c r="AT2421" t="s">
        <v>53</v>
      </c>
      <c r="AU2421">
        <v>82</v>
      </c>
      <c r="AV2421">
        <v>4073</v>
      </c>
      <c r="AW2421" t="s">
        <v>76</v>
      </c>
      <c r="AX2421" t="s">
        <v>2752</v>
      </c>
      <c r="AY2421" t="str">
        <f>IF(AND(Table1[[#This Row],[Contract]]="Month-to-Month", Table1[[#This Row],[Tenure in Months]]&lt;6, Table1[[#This Row],[Payment Method]]="Bank Withdrawal"), "High Risk", IF(OR(Table1[[#This Row],[Contract]]="Month-to-Month", Table1[[#This Row],[Tenure in Months]]&lt;12), "Medium Risk", "Low Risk"))</f>
        <v>High Risk</v>
      </c>
    </row>
    <row r="2422" spans="1:51" x14ac:dyDescent="0.35">
      <c r="A2422" t="s">
        <v>3415</v>
      </c>
      <c r="B2422" t="s">
        <v>51</v>
      </c>
      <c r="C2422">
        <v>30</v>
      </c>
      <c r="D2422" t="s">
        <v>52</v>
      </c>
      <c r="E2422" t="s">
        <v>52</v>
      </c>
      <c r="F2422" t="s">
        <v>52</v>
      </c>
      <c r="G2422" t="s">
        <v>52</v>
      </c>
      <c r="H2422">
        <v>0</v>
      </c>
      <c r="I2422" t="s">
        <v>54</v>
      </c>
      <c r="J2422" t="s">
        <v>55</v>
      </c>
      <c r="K2422" t="s">
        <v>820</v>
      </c>
      <c r="L2422">
        <v>96001</v>
      </c>
      <c r="M2422">
        <v>40.587918999999999</v>
      </c>
      <c r="N2422">
        <v>-122.464732</v>
      </c>
      <c r="O2422">
        <v>31586</v>
      </c>
      <c r="P2422" t="s">
        <v>57</v>
      </c>
      <c r="Q2422" t="s">
        <v>52</v>
      </c>
      <c r="R2422">
        <v>0</v>
      </c>
      <c r="S2422">
        <v>1</v>
      </c>
      <c r="T2422" t="s">
        <v>67</v>
      </c>
      <c r="U2422" t="s">
        <v>53</v>
      </c>
      <c r="V2422">
        <v>28.7</v>
      </c>
      <c r="W2422" t="s">
        <v>52</v>
      </c>
      <c r="X2422" t="s">
        <v>53</v>
      </c>
      <c r="Y2422" t="s">
        <v>68</v>
      </c>
      <c r="Z2422">
        <v>69</v>
      </c>
      <c r="AA2422" t="s">
        <v>52</v>
      </c>
      <c r="AB2422" t="s">
        <v>52</v>
      </c>
      <c r="AC2422" t="s">
        <v>52</v>
      </c>
      <c r="AD2422" t="s">
        <v>52</v>
      </c>
      <c r="AE2422" t="s">
        <v>52</v>
      </c>
      <c r="AF2422" t="s">
        <v>52</v>
      </c>
      <c r="AG2422" t="s">
        <v>52</v>
      </c>
      <c r="AH2422" t="s">
        <v>53</v>
      </c>
      <c r="AI2422" t="s">
        <v>60</v>
      </c>
      <c r="AJ2422" t="s">
        <v>53</v>
      </c>
      <c r="AK2422" t="s">
        <v>61</v>
      </c>
      <c r="AL2422">
        <v>69.650000000000006</v>
      </c>
      <c r="AM2422">
        <v>69.650000000000006</v>
      </c>
      <c r="AN2422">
        <v>0</v>
      </c>
      <c r="AO2422">
        <v>0</v>
      </c>
      <c r="AP2422">
        <v>28.7</v>
      </c>
      <c r="AQ2422">
        <v>98.35</v>
      </c>
      <c r="AR2422">
        <v>1</v>
      </c>
      <c r="AS2422" t="s">
        <v>62</v>
      </c>
      <c r="AT2422" t="s">
        <v>53</v>
      </c>
      <c r="AU2422">
        <v>67</v>
      </c>
      <c r="AV2422">
        <v>5258</v>
      </c>
      <c r="AW2422" t="s">
        <v>76</v>
      </c>
      <c r="AX2422" t="s">
        <v>133</v>
      </c>
      <c r="AY2422" t="str">
        <f>IF(AND(Table1[[#This Row],[Contract]]="Month-to-Month", Table1[[#This Row],[Tenure in Months]]&lt;6, Table1[[#This Row],[Payment Method]]="Bank Withdrawal"), "High Risk", IF(OR(Table1[[#This Row],[Contract]]="Month-to-Month", Table1[[#This Row],[Tenure in Months]]&lt;12), "Medium Risk", "Low Risk"))</f>
        <v>High Risk</v>
      </c>
    </row>
    <row r="2423" spans="1:51" x14ac:dyDescent="0.35">
      <c r="A2423" t="s">
        <v>3416</v>
      </c>
      <c r="B2423" t="s">
        <v>66</v>
      </c>
      <c r="C2423">
        <v>64</v>
      </c>
      <c r="D2423" t="s">
        <v>52</v>
      </c>
      <c r="E2423" t="s">
        <v>52</v>
      </c>
      <c r="F2423" t="s">
        <v>52</v>
      </c>
      <c r="G2423" t="s">
        <v>52</v>
      </c>
      <c r="H2423">
        <v>0</v>
      </c>
      <c r="I2423" t="s">
        <v>54</v>
      </c>
      <c r="J2423" t="s">
        <v>55</v>
      </c>
      <c r="K2423" t="s">
        <v>450</v>
      </c>
      <c r="L2423">
        <v>96006</v>
      </c>
      <c r="M2423">
        <v>41.171577999999997</v>
      </c>
      <c r="N2423">
        <v>-120.913161</v>
      </c>
      <c r="O2423">
        <v>615</v>
      </c>
      <c r="P2423" t="s">
        <v>57</v>
      </c>
      <c r="Q2423" t="s">
        <v>52</v>
      </c>
      <c r="R2423">
        <v>0</v>
      </c>
      <c r="S2423">
        <v>1</v>
      </c>
      <c r="T2423" t="s">
        <v>67</v>
      </c>
      <c r="U2423" t="s">
        <v>53</v>
      </c>
      <c r="V2423">
        <v>33.409999999999997</v>
      </c>
      <c r="W2423" t="s">
        <v>52</v>
      </c>
      <c r="X2423" t="s">
        <v>53</v>
      </c>
      <c r="Y2423" t="s">
        <v>68</v>
      </c>
      <c r="Z2423">
        <v>28</v>
      </c>
      <c r="AA2423" t="s">
        <v>52</v>
      </c>
      <c r="AB2423" t="s">
        <v>53</v>
      </c>
      <c r="AC2423" t="s">
        <v>53</v>
      </c>
      <c r="AD2423" t="s">
        <v>52</v>
      </c>
      <c r="AE2423" t="s">
        <v>52</v>
      </c>
      <c r="AF2423" t="s">
        <v>52</v>
      </c>
      <c r="AG2423" t="s">
        <v>52</v>
      </c>
      <c r="AH2423" t="s">
        <v>53</v>
      </c>
      <c r="AI2423" t="s">
        <v>60</v>
      </c>
      <c r="AJ2423" t="s">
        <v>53</v>
      </c>
      <c r="AK2423" t="s">
        <v>61</v>
      </c>
      <c r="AL2423">
        <v>82.3</v>
      </c>
      <c r="AM2423">
        <v>82.3</v>
      </c>
      <c r="AN2423">
        <v>0</v>
      </c>
      <c r="AO2423">
        <v>0</v>
      </c>
      <c r="AP2423">
        <v>33.409999999999997</v>
      </c>
      <c r="AQ2423">
        <v>115.71</v>
      </c>
      <c r="AR2423">
        <v>1</v>
      </c>
      <c r="AS2423" t="s">
        <v>62</v>
      </c>
      <c r="AT2423" t="s">
        <v>53</v>
      </c>
      <c r="AU2423">
        <v>71</v>
      </c>
      <c r="AV2423">
        <v>4278</v>
      </c>
      <c r="AW2423" t="s">
        <v>63</v>
      </c>
      <c r="AX2423" t="s">
        <v>84</v>
      </c>
      <c r="AY2423" t="str">
        <f>IF(AND(Table1[[#This Row],[Contract]]="Month-to-Month", Table1[[#This Row],[Tenure in Months]]&lt;6, Table1[[#This Row],[Payment Method]]="Bank Withdrawal"), "High Risk", IF(OR(Table1[[#This Row],[Contract]]="Month-to-Month", Table1[[#This Row],[Tenure in Months]]&lt;12), "Medium Risk", "Low Risk"))</f>
        <v>High Risk</v>
      </c>
    </row>
    <row r="2424" spans="1:51" x14ac:dyDescent="0.35">
      <c r="A2424" t="s">
        <v>3417</v>
      </c>
      <c r="B2424" t="s">
        <v>51</v>
      </c>
      <c r="C2424">
        <v>33</v>
      </c>
      <c r="D2424" t="s">
        <v>52</v>
      </c>
      <c r="E2424" t="s">
        <v>52</v>
      </c>
      <c r="F2424" t="s">
        <v>52</v>
      </c>
      <c r="G2424" t="s">
        <v>52</v>
      </c>
      <c r="H2424">
        <v>0</v>
      </c>
      <c r="I2424" t="s">
        <v>54</v>
      </c>
      <c r="J2424" t="s">
        <v>55</v>
      </c>
      <c r="K2424" t="s">
        <v>1578</v>
      </c>
      <c r="L2424">
        <v>96013</v>
      </c>
      <c r="M2424">
        <v>40.946784999999998</v>
      </c>
      <c r="N2424">
        <v>-121.719489</v>
      </c>
      <c r="O2424">
        <v>4552</v>
      </c>
      <c r="P2424" t="s">
        <v>57</v>
      </c>
      <c r="Q2424" t="s">
        <v>52</v>
      </c>
      <c r="R2424">
        <v>0</v>
      </c>
      <c r="S2424">
        <v>3</v>
      </c>
      <c r="T2424" t="s">
        <v>67</v>
      </c>
      <c r="U2424" t="s">
        <v>53</v>
      </c>
      <c r="V2424">
        <v>49.76</v>
      </c>
      <c r="W2424" t="s">
        <v>52</v>
      </c>
      <c r="X2424" t="s">
        <v>53</v>
      </c>
      <c r="Y2424" t="s">
        <v>68</v>
      </c>
      <c r="Z2424">
        <v>3</v>
      </c>
      <c r="AA2424" t="s">
        <v>52</v>
      </c>
      <c r="AB2424" t="s">
        <v>52</v>
      </c>
      <c r="AC2424" t="s">
        <v>52</v>
      </c>
      <c r="AD2424" t="s">
        <v>52</v>
      </c>
      <c r="AE2424" t="s">
        <v>53</v>
      </c>
      <c r="AF2424" t="s">
        <v>52</v>
      </c>
      <c r="AG2424" t="s">
        <v>52</v>
      </c>
      <c r="AH2424" t="s">
        <v>52</v>
      </c>
      <c r="AI2424" t="s">
        <v>60</v>
      </c>
      <c r="AJ2424" t="s">
        <v>52</v>
      </c>
      <c r="AK2424" t="s">
        <v>61</v>
      </c>
      <c r="AL2424">
        <v>79.25</v>
      </c>
      <c r="AM2424">
        <v>267.60000000000002</v>
      </c>
      <c r="AN2424">
        <v>0</v>
      </c>
      <c r="AO2424">
        <v>10</v>
      </c>
      <c r="AP2424">
        <v>149.28</v>
      </c>
      <c r="AQ2424">
        <v>426.88</v>
      </c>
      <c r="AR2424">
        <v>2</v>
      </c>
      <c r="AS2424" t="s">
        <v>62</v>
      </c>
      <c r="AT2424" t="s">
        <v>53</v>
      </c>
      <c r="AU2424">
        <v>89</v>
      </c>
      <c r="AV2424">
        <v>4183</v>
      </c>
      <c r="AW2424" t="s">
        <v>63</v>
      </c>
      <c r="AX2424" t="s">
        <v>154</v>
      </c>
      <c r="AY2424" t="str">
        <f>IF(AND(Table1[[#This Row],[Contract]]="Month-to-Month", Table1[[#This Row],[Tenure in Months]]&lt;6, Table1[[#This Row],[Payment Method]]="Bank Withdrawal"), "High Risk", IF(OR(Table1[[#This Row],[Contract]]="Month-to-Month", Table1[[#This Row],[Tenure in Months]]&lt;12), "Medium Risk", "Low Risk"))</f>
        <v>High Risk</v>
      </c>
    </row>
    <row r="2425" spans="1:51" x14ac:dyDescent="0.35">
      <c r="A2425" t="s">
        <v>3418</v>
      </c>
      <c r="B2425" t="s">
        <v>66</v>
      </c>
      <c r="C2425">
        <v>27</v>
      </c>
      <c r="D2425" t="s">
        <v>53</v>
      </c>
      <c r="E2425" t="s">
        <v>52</v>
      </c>
      <c r="F2425" t="s">
        <v>52</v>
      </c>
      <c r="G2425" t="s">
        <v>52</v>
      </c>
      <c r="H2425">
        <v>0</v>
      </c>
      <c r="I2425" t="s">
        <v>54</v>
      </c>
      <c r="J2425" t="s">
        <v>55</v>
      </c>
      <c r="K2425" t="s">
        <v>1116</v>
      </c>
      <c r="L2425">
        <v>96015</v>
      </c>
      <c r="M2425">
        <v>41.486953</v>
      </c>
      <c r="N2425">
        <v>-120.91397499999999</v>
      </c>
      <c r="O2425">
        <v>417</v>
      </c>
      <c r="P2425" t="s">
        <v>57</v>
      </c>
      <c r="Q2425" t="s">
        <v>52</v>
      </c>
      <c r="R2425">
        <v>0</v>
      </c>
      <c r="S2425">
        <v>13</v>
      </c>
      <c r="T2425" t="s">
        <v>72</v>
      </c>
      <c r="U2425" t="s">
        <v>53</v>
      </c>
      <c r="V2425">
        <v>35.96</v>
      </c>
      <c r="W2425" t="s">
        <v>53</v>
      </c>
      <c r="X2425" t="s">
        <v>53</v>
      </c>
      <c r="Y2425" t="s">
        <v>68</v>
      </c>
      <c r="Z2425">
        <v>42</v>
      </c>
      <c r="AA2425" t="s">
        <v>52</v>
      </c>
      <c r="AB2425" t="s">
        <v>52</v>
      </c>
      <c r="AC2425" t="s">
        <v>52</v>
      </c>
      <c r="AD2425" t="s">
        <v>52</v>
      </c>
      <c r="AE2425" t="s">
        <v>52</v>
      </c>
      <c r="AF2425" t="s">
        <v>53</v>
      </c>
      <c r="AG2425" t="s">
        <v>53</v>
      </c>
      <c r="AH2425" t="s">
        <v>53</v>
      </c>
      <c r="AI2425" t="s">
        <v>60</v>
      </c>
      <c r="AJ2425" t="s">
        <v>53</v>
      </c>
      <c r="AK2425" t="s">
        <v>61</v>
      </c>
      <c r="AL2425">
        <v>84.6</v>
      </c>
      <c r="AM2425">
        <v>1115.2</v>
      </c>
      <c r="AN2425">
        <v>0</v>
      </c>
      <c r="AO2425">
        <v>0</v>
      </c>
      <c r="AP2425">
        <v>467.48</v>
      </c>
      <c r="AQ2425">
        <v>1582.68</v>
      </c>
      <c r="AR2425">
        <v>1</v>
      </c>
      <c r="AS2425" t="s">
        <v>62</v>
      </c>
      <c r="AT2425" t="s">
        <v>53</v>
      </c>
      <c r="AU2425">
        <v>77</v>
      </c>
      <c r="AV2425">
        <v>2659</v>
      </c>
      <c r="AW2425" t="s">
        <v>63</v>
      </c>
      <c r="AX2425" t="s">
        <v>64</v>
      </c>
      <c r="AY2425" t="str">
        <f>IF(AND(Table1[[#This Row],[Contract]]="Month-to-Month", Table1[[#This Row],[Tenure in Months]]&lt;6, Table1[[#This Row],[Payment Method]]="Bank Withdrawal"), "High Risk", IF(OR(Table1[[#This Row],[Contract]]="Month-to-Month", Table1[[#This Row],[Tenure in Months]]&lt;12), "Medium Risk", "Low Risk"))</f>
        <v>Medium Risk</v>
      </c>
    </row>
    <row r="2426" spans="1:51" x14ac:dyDescent="0.35">
      <c r="A2426" t="s">
        <v>3419</v>
      </c>
      <c r="B2426" t="s">
        <v>66</v>
      </c>
      <c r="C2426">
        <v>37</v>
      </c>
      <c r="D2426" t="s">
        <v>52</v>
      </c>
      <c r="E2426" t="s">
        <v>52</v>
      </c>
      <c r="F2426" t="s">
        <v>53</v>
      </c>
      <c r="G2426" t="s">
        <v>52</v>
      </c>
      <c r="H2426">
        <v>0</v>
      </c>
      <c r="I2426" t="s">
        <v>54</v>
      </c>
      <c r="J2426" t="s">
        <v>55</v>
      </c>
      <c r="K2426" t="s">
        <v>3420</v>
      </c>
      <c r="L2426">
        <v>96016</v>
      </c>
      <c r="M2426">
        <v>40.936284999999998</v>
      </c>
      <c r="N2426">
        <v>-121.572692</v>
      </c>
      <c r="O2426">
        <v>344</v>
      </c>
      <c r="P2426" t="s">
        <v>57</v>
      </c>
      <c r="Q2426" t="s">
        <v>53</v>
      </c>
      <c r="R2426">
        <v>1</v>
      </c>
      <c r="S2426">
        <v>58</v>
      </c>
      <c r="T2426" t="s">
        <v>58</v>
      </c>
      <c r="U2426" t="s">
        <v>53</v>
      </c>
      <c r="V2426">
        <v>3.65</v>
      </c>
      <c r="W2426" t="s">
        <v>53</v>
      </c>
      <c r="X2426" t="s">
        <v>53</v>
      </c>
      <c r="Y2426" t="s">
        <v>68</v>
      </c>
      <c r="Z2426">
        <v>20</v>
      </c>
      <c r="AA2426" t="s">
        <v>53</v>
      </c>
      <c r="AB2426" t="s">
        <v>53</v>
      </c>
      <c r="AC2426" t="s">
        <v>52</v>
      </c>
      <c r="AD2426" t="s">
        <v>52</v>
      </c>
      <c r="AE2426" t="s">
        <v>52</v>
      </c>
      <c r="AF2426" t="s">
        <v>53</v>
      </c>
      <c r="AG2426" t="s">
        <v>53</v>
      </c>
      <c r="AH2426" t="s">
        <v>53</v>
      </c>
      <c r="AI2426" t="s">
        <v>60</v>
      </c>
      <c r="AJ2426" t="s">
        <v>53</v>
      </c>
      <c r="AK2426" t="s">
        <v>61</v>
      </c>
      <c r="AL2426">
        <v>93.4</v>
      </c>
      <c r="AM2426">
        <v>5435.6</v>
      </c>
      <c r="AN2426">
        <v>0</v>
      </c>
      <c r="AO2426">
        <v>0</v>
      </c>
      <c r="AP2426">
        <v>211.7</v>
      </c>
      <c r="AQ2426">
        <v>5647.3</v>
      </c>
      <c r="AR2426">
        <v>1</v>
      </c>
      <c r="AS2426" t="s">
        <v>62</v>
      </c>
      <c r="AT2426" t="s">
        <v>53</v>
      </c>
      <c r="AU2426">
        <v>73</v>
      </c>
      <c r="AV2426">
        <v>5989</v>
      </c>
      <c r="AW2426" t="s">
        <v>88</v>
      </c>
      <c r="AX2426" t="s">
        <v>89</v>
      </c>
      <c r="AY2426" t="str">
        <f>IF(AND(Table1[[#This Row],[Contract]]="Month-to-Month", Table1[[#This Row],[Tenure in Months]]&lt;6, Table1[[#This Row],[Payment Method]]="Bank Withdrawal"), "High Risk", IF(OR(Table1[[#This Row],[Contract]]="Month-to-Month", Table1[[#This Row],[Tenure in Months]]&lt;12), "Medium Risk", "Low Risk"))</f>
        <v>Medium Risk</v>
      </c>
    </row>
    <row r="2427" spans="1:51" x14ac:dyDescent="0.35">
      <c r="A2427" t="s">
        <v>3421</v>
      </c>
      <c r="B2427" t="s">
        <v>66</v>
      </c>
      <c r="C2427">
        <v>25</v>
      </c>
      <c r="D2427" t="s">
        <v>53</v>
      </c>
      <c r="E2427" t="s">
        <v>52</v>
      </c>
      <c r="F2427" t="s">
        <v>53</v>
      </c>
      <c r="G2427" t="s">
        <v>52</v>
      </c>
      <c r="H2427">
        <v>0</v>
      </c>
      <c r="I2427" t="s">
        <v>54</v>
      </c>
      <c r="J2427" t="s">
        <v>55</v>
      </c>
      <c r="K2427" t="s">
        <v>3041</v>
      </c>
      <c r="L2427">
        <v>96017</v>
      </c>
      <c r="M2427">
        <v>41.121108</v>
      </c>
      <c r="N2427">
        <v>-122.336613</v>
      </c>
      <c r="O2427">
        <v>228</v>
      </c>
      <c r="P2427" t="s">
        <v>57</v>
      </c>
      <c r="Q2427" t="s">
        <v>53</v>
      </c>
      <c r="R2427">
        <v>1</v>
      </c>
      <c r="S2427">
        <v>42</v>
      </c>
      <c r="T2427" t="s">
        <v>58</v>
      </c>
      <c r="U2427" t="s">
        <v>53</v>
      </c>
      <c r="V2427">
        <v>6.84</v>
      </c>
      <c r="W2427" t="s">
        <v>53</v>
      </c>
      <c r="X2427" t="s">
        <v>53</v>
      </c>
      <c r="Y2427" t="s">
        <v>68</v>
      </c>
      <c r="Z2427">
        <v>27</v>
      </c>
      <c r="AA2427" t="s">
        <v>52</v>
      </c>
      <c r="AB2427" t="s">
        <v>52</v>
      </c>
      <c r="AC2427" t="s">
        <v>52</v>
      </c>
      <c r="AD2427" t="s">
        <v>52</v>
      </c>
      <c r="AE2427" t="s">
        <v>53</v>
      </c>
      <c r="AF2427" t="s">
        <v>53</v>
      </c>
      <c r="AG2427" t="s">
        <v>53</v>
      </c>
      <c r="AH2427" t="s">
        <v>53</v>
      </c>
      <c r="AI2427" t="s">
        <v>60</v>
      </c>
      <c r="AJ2427" t="s">
        <v>53</v>
      </c>
      <c r="AK2427" t="s">
        <v>61</v>
      </c>
      <c r="AL2427">
        <v>94.2</v>
      </c>
      <c r="AM2427">
        <v>4186.3</v>
      </c>
      <c r="AN2427">
        <v>0</v>
      </c>
      <c r="AO2427">
        <v>0</v>
      </c>
      <c r="AP2427">
        <v>287.27999999999997</v>
      </c>
      <c r="AQ2427">
        <v>4473.58</v>
      </c>
      <c r="AR2427">
        <v>1</v>
      </c>
      <c r="AS2427" t="s">
        <v>62</v>
      </c>
      <c r="AT2427" t="s">
        <v>53</v>
      </c>
      <c r="AU2427">
        <v>95</v>
      </c>
      <c r="AV2427">
        <v>5458</v>
      </c>
      <c r="AW2427" t="s">
        <v>63</v>
      </c>
      <c r="AX2427" t="s">
        <v>84</v>
      </c>
      <c r="AY2427" t="str">
        <f>IF(AND(Table1[[#This Row],[Contract]]="Month-to-Month", Table1[[#This Row],[Tenure in Months]]&lt;6, Table1[[#This Row],[Payment Method]]="Bank Withdrawal"), "High Risk", IF(OR(Table1[[#This Row],[Contract]]="Month-to-Month", Table1[[#This Row],[Tenure in Months]]&lt;12), "Medium Risk", "Low Risk"))</f>
        <v>Medium Risk</v>
      </c>
    </row>
    <row r="2428" spans="1:51" x14ac:dyDescent="0.35">
      <c r="A2428" t="s">
        <v>3422</v>
      </c>
      <c r="B2428" t="s">
        <v>66</v>
      </c>
      <c r="C2428">
        <v>53</v>
      </c>
      <c r="D2428" t="s">
        <v>52</v>
      </c>
      <c r="E2428" t="s">
        <v>52</v>
      </c>
      <c r="F2428" t="s">
        <v>52</v>
      </c>
      <c r="G2428" t="s">
        <v>52</v>
      </c>
      <c r="H2428">
        <v>0</v>
      </c>
      <c r="I2428" t="s">
        <v>54</v>
      </c>
      <c r="J2428" t="s">
        <v>55</v>
      </c>
      <c r="K2428" t="s">
        <v>3423</v>
      </c>
      <c r="L2428">
        <v>96025</v>
      </c>
      <c r="M2428">
        <v>41.212694999999997</v>
      </c>
      <c r="N2428">
        <v>-122.392067</v>
      </c>
      <c r="O2428">
        <v>2602</v>
      </c>
      <c r="P2428" t="s">
        <v>57</v>
      </c>
      <c r="Q2428" t="s">
        <v>52</v>
      </c>
      <c r="R2428">
        <v>0</v>
      </c>
      <c r="S2428">
        <v>29</v>
      </c>
      <c r="T2428" t="s">
        <v>58</v>
      </c>
      <c r="U2428" t="s">
        <v>52</v>
      </c>
      <c r="V2428">
        <v>0</v>
      </c>
      <c r="W2428" t="s">
        <v>52</v>
      </c>
      <c r="X2428" t="s">
        <v>53</v>
      </c>
      <c r="Y2428" t="s">
        <v>110</v>
      </c>
      <c r="Z2428">
        <v>22</v>
      </c>
      <c r="AA2428" t="s">
        <v>52</v>
      </c>
      <c r="AB2428" t="s">
        <v>52</v>
      </c>
      <c r="AC2428" t="s">
        <v>52</v>
      </c>
      <c r="AD2428" t="s">
        <v>52</v>
      </c>
      <c r="AE2428" t="s">
        <v>52</v>
      </c>
      <c r="AF2428" t="s">
        <v>52</v>
      </c>
      <c r="AG2428" t="s">
        <v>52</v>
      </c>
      <c r="AH2428" t="s">
        <v>53</v>
      </c>
      <c r="AI2428" t="s">
        <v>60</v>
      </c>
      <c r="AJ2428" t="s">
        <v>53</v>
      </c>
      <c r="AK2428" t="s">
        <v>69</v>
      </c>
      <c r="AL2428">
        <v>25.1</v>
      </c>
      <c r="AM2428">
        <v>712.85</v>
      </c>
      <c r="AN2428">
        <v>0</v>
      </c>
      <c r="AO2428">
        <v>0</v>
      </c>
      <c r="AP2428">
        <v>0</v>
      </c>
      <c r="AQ2428">
        <v>712.85</v>
      </c>
      <c r="AR2428">
        <v>1</v>
      </c>
      <c r="AS2428" t="s">
        <v>62</v>
      </c>
      <c r="AT2428" t="s">
        <v>53</v>
      </c>
      <c r="AU2428">
        <v>81</v>
      </c>
      <c r="AV2428">
        <v>2796</v>
      </c>
      <c r="AW2428" t="s">
        <v>63</v>
      </c>
      <c r="AX2428" t="s">
        <v>154</v>
      </c>
      <c r="AY2428" t="str">
        <f>IF(AND(Table1[[#This Row],[Contract]]="Month-to-Month", Table1[[#This Row],[Tenure in Months]]&lt;6, Table1[[#This Row],[Payment Method]]="Bank Withdrawal"), "High Risk", IF(OR(Table1[[#This Row],[Contract]]="Month-to-Month", Table1[[#This Row],[Tenure in Months]]&lt;12), "Medium Risk", "Low Risk"))</f>
        <v>Medium Risk</v>
      </c>
    </row>
    <row r="2429" spans="1:51" x14ac:dyDescent="0.35">
      <c r="A2429" t="s">
        <v>3424</v>
      </c>
      <c r="B2429" t="s">
        <v>51</v>
      </c>
      <c r="C2429">
        <v>22</v>
      </c>
      <c r="D2429" t="s">
        <v>53</v>
      </c>
      <c r="E2429" t="s">
        <v>52</v>
      </c>
      <c r="F2429" t="s">
        <v>52</v>
      </c>
      <c r="G2429" t="s">
        <v>53</v>
      </c>
      <c r="H2429">
        <v>2</v>
      </c>
      <c r="I2429" t="s">
        <v>54</v>
      </c>
      <c r="J2429" t="s">
        <v>55</v>
      </c>
      <c r="K2429" t="s">
        <v>3425</v>
      </c>
      <c r="L2429">
        <v>96027</v>
      </c>
      <c r="M2429">
        <v>41.405192999999997</v>
      </c>
      <c r="N2429">
        <v>-123.008567</v>
      </c>
      <c r="O2429">
        <v>2156</v>
      </c>
      <c r="P2429" t="s">
        <v>57</v>
      </c>
      <c r="Q2429" t="s">
        <v>52</v>
      </c>
      <c r="R2429">
        <v>0</v>
      </c>
      <c r="S2429">
        <v>1</v>
      </c>
      <c r="T2429" t="s">
        <v>58</v>
      </c>
      <c r="U2429" t="s">
        <v>53</v>
      </c>
      <c r="V2429">
        <v>34.4</v>
      </c>
      <c r="W2429" t="s">
        <v>52</v>
      </c>
      <c r="X2429" t="s">
        <v>53</v>
      </c>
      <c r="Y2429" t="s">
        <v>110</v>
      </c>
      <c r="Z2429">
        <v>52</v>
      </c>
      <c r="AA2429" t="s">
        <v>52</v>
      </c>
      <c r="AB2429" t="s">
        <v>52</v>
      </c>
      <c r="AC2429" t="s">
        <v>53</v>
      </c>
      <c r="AD2429" t="s">
        <v>52</v>
      </c>
      <c r="AE2429" t="s">
        <v>52</v>
      </c>
      <c r="AF2429" t="s">
        <v>52</v>
      </c>
      <c r="AG2429" t="s">
        <v>53</v>
      </c>
      <c r="AH2429" t="s">
        <v>53</v>
      </c>
      <c r="AI2429" t="s">
        <v>60</v>
      </c>
      <c r="AJ2429" t="s">
        <v>52</v>
      </c>
      <c r="AK2429" t="s">
        <v>61</v>
      </c>
      <c r="AL2429">
        <v>48.95</v>
      </c>
      <c r="AM2429">
        <v>48.95</v>
      </c>
      <c r="AN2429">
        <v>0</v>
      </c>
      <c r="AO2429">
        <v>0</v>
      </c>
      <c r="AP2429">
        <v>34.4</v>
      </c>
      <c r="AQ2429">
        <v>83.35</v>
      </c>
      <c r="AR2429">
        <v>1</v>
      </c>
      <c r="AS2429" t="s">
        <v>62</v>
      </c>
      <c r="AT2429" t="s">
        <v>53</v>
      </c>
      <c r="AU2429">
        <v>65</v>
      </c>
      <c r="AV2429">
        <v>3913</v>
      </c>
      <c r="AW2429" t="s">
        <v>63</v>
      </c>
      <c r="AX2429" t="s">
        <v>154</v>
      </c>
      <c r="AY2429" t="str">
        <f>IF(AND(Table1[[#This Row],[Contract]]="Month-to-Month", Table1[[#This Row],[Tenure in Months]]&lt;6, Table1[[#This Row],[Payment Method]]="Bank Withdrawal"), "High Risk", IF(OR(Table1[[#This Row],[Contract]]="Month-to-Month", Table1[[#This Row],[Tenure in Months]]&lt;12), "Medium Risk", "Low Risk"))</f>
        <v>High Risk</v>
      </c>
    </row>
    <row r="2430" spans="1:51" x14ac:dyDescent="0.35">
      <c r="A2430" t="s">
        <v>3426</v>
      </c>
      <c r="B2430" t="s">
        <v>51</v>
      </c>
      <c r="C2430">
        <v>59</v>
      </c>
      <c r="D2430" t="s">
        <v>52</v>
      </c>
      <c r="E2430" t="s">
        <v>52</v>
      </c>
      <c r="F2430" t="s">
        <v>52</v>
      </c>
      <c r="G2430" t="s">
        <v>52</v>
      </c>
      <c r="H2430">
        <v>0</v>
      </c>
      <c r="I2430" t="s">
        <v>54</v>
      </c>
      <c r="J2430" t="s">
        <v>55</v>
      </c>
      <c r="K2430" t="s">
        <v>1351</v>
      </c>
      <c r="L2430">
        <v>96029</v>
      </c>
      <c r="M2430">
        <v>39.847839999999998</v>
      </c>
      <c r="N2430">
        <v>-122.544556</v>
      </c>
      <c r="O2430">
        <v>84</v>
      </c>
      <c r="P2430" t="s">
        <v>57</v>
      </c>
      <c r="Q2430" t="s">
        <v>52</v>
      </c>
      <c r="R2430">
        <v>0</v>
      </c>
      <c r="S2430">
        <v>1</v>
      </c>
      <c r="T2430" t="s">
        <v>58</v>
      </c>
      <c r="U2430" t="s">
        <v>53</v>
      </c>
      <c r="V2430">
        <v>28.37</v>
      </c>
      <c r="W2430" t="s">
        <v>52</v>
      </c>
      <c r="X2430" t="s">
        <v>53</v>
      </c>
      <c r="Y2430" t="s">
        <v>59</v>
      </c>
      <c r="Z2430">
        <v>7</v>
      </c>
      <c r="AA2430" t="s">
        <v>52</v>
      </c>
      <c r="AB2430" t="s">
        <v>52</v>
      </c>
      <c r="AC2430" t="s">
        <v>52</v>
      </c>
      <c r="AD2430" t="s">
        <v>52</v>
      </c>
      <c r="AE2430" t="s">
        <v>52</v>
      </c>
      <c r="AF2430" t="s">
        <v>52</v>
      </c>
      <c r="AG2430" t="s">
        <v>52</v>
      </c>
      <c r="AH2430" t="s">
        <v>52</v>
      </c>
      <c r="AI2430" t="s">
        <v>60</v>
      </c>
      <c r="AJ2430" t="s">
        <v>52</v>
      </c>
      <c r="AK2430" t="s">
        <v>61</v>
      </c>
      <c r="AL2430">
        <v>45.3</v>
      </c>
      <c r="AM2430">
        <v>45.3</v>
      </c>
      <c r="AN2430">
        <v>0</v>
      </c>
      <c r="AO2430">
        <v>30</v>
      </c>
      <c r="AP2430">
        <v>28.37</v>
      </c>
      <c r="AQ2430">
        <v>103.67</v>
      </c>
      <c r="AR2430">
        <v>2</v>
      </c>
      <c r="AS2430" t="s">
        <v>62</v>
      </c>
      <c r="AT2430" t="s">
        <v>53</v>
      </c>
      <c r="AU2430">
        <v>78</v>
      </c>
      <c r="AV2430">
        <v>5774</v>
      </c>
      <c r="AW2430" t="s">
        <v>63</v>
      </c>
      <c r="AX2430" t="s">
        <v>154</v>
      </c>
      <c r="AY2430" t="str">
        <f>IF(AND(Table1[[#This Row],[Contract]]="Month-to-Month", Table1[[#This Row],[Tenure in Months]]&lt;6, Table1[[#This Row],[Payment Method]]="Bank Withdrawal"), "High Risk", IF(OR(Table1[[#This Row],[Contract]]="Month-to-Month", Table1[[#This Row],[Tenure in Months]]&lt;12), "Medium Risk", "Low Risk"))</f>
        <v>High Risk</v>
      </c>
    </row>
    <row r="2431" spans="1:51" x14ac:dyDescent="0.35">
      <c r="A2431" t="s">
        <v>3427</v>
      </c>
      <c r="B2431" t="s">
        <v>51</v>
      </c>
      <c r="C2431">
        <v>58</v>
      </c>
      <c r="D2431" t="s">
        <v>52</v>
      </c>
      <c r="E2431" t="s">
        <v>52</v>
      </c>
      <c r="F2431" t="s">
        <v>52</v>
      </c>
      <c r="G2431" t="s">
        <v>52</v>
      </c>
      <c r="H2431">
        <v>0</v>
      </c>
      <c r="I2431" t="s">
        <v>54</v>
      </c>
      <c r="J2431" t="s">
        <v>55</v>
      </c>
      <c r="K2431" t="s">
        <v>224</v>
      </c>
      <c r="L2431">
        <v>92027</v>
      </c>
      <c r="M2431">
        <v>33.141264999999997</v>
      </c>
      <c r="N2431">
        <v>-116.967221</v>
      </c>
      <c r="O2431">
        <v>48690</v>
      </c>
      <c r="P2431" t="s">
        <v>57</v>
      </c>
      <c r="Q2431" t="s">
        <v>52</v>
      </c>
      <c r="R2431">
        <v>0</v>
      </c>
      <c r="S2431">
        <v>2</v>
      </c>
      <c r="T2431" t="s">
        <v>67</v>
      </c>
      <c r="U2431" t="s">
        <v>53</v>
      </c>
      <c r="V2431">
        <v>14.14</v>
      </c>
      <c r="W2431" t="s">
        <v>52</v>
      </c>
      <c r="X2431" t="s">
        <v>53</v>
      </c>
      <c r="Y2431" t="s">
        <v>68</v>
      </c>
      <c r="Z2431">
        <v>28</v>
      </c>
      <c r="AA2431" t="s">
        <v>52</v>
      </c>
      <c r="AB2431" t="s">
        <v>52</v>
      </c>
      <c r="AC2431" t="s">
        <v>53</v>
      </c>
      <c r="AD2431" t="s">
        <v>52</v>
      </c>
      <c r="AE2431" t="s">
        <v>52</v>
      </c>
      <c r="AF2431" t="s">
        <v>53</v>
      </c>
      <c r="AG2431" t="s">
        <v>53</v>
      </c>
      <c r="AH2431" t="s">
        <v>53</v>
      </c>
      <c r="AI2431" t="s">
        <v>60</v>
      </c>
      <c r="AJ2431" t="s">
        <v>53</v>
      </c>
      <c r="AK2431" t="s">
        <v>61</v>
      </c>
      <c r="AL2431">
        <v>85.85</v>
      </c>
      <c r="AM2431">
        <v>167.3</v>
      </c>
      <c r="AN2431">
        <v>0</v>
      </c>
      <c r="AO2431">
        <v>0</v>
      </c>
      <c r="AP2431">
        <v>28.28</v>
      </c>
      <c r="AQ2431">
        <v>195.58</v>
      </c>
      <c r="AR2431">
        <v>1</v>
      </c>
      <c r="AS2431" t="s">
        <v>62</v>
      </c>
      <c r="AT2431" t="s">
        <v>53</v>
      </c>
      <c r="AU2431">
        <v>67</v>
      </c>
      <c r="AV2431">
        <v>3273</v>
      </c>
      <c r="AW2431" t="s">
        <v>63</v>
      </c>
      <c r="AX2431" t="s">
        <v>70</v>
      </c>
      <c r="AY2431" t="str">
        <f>IF(AND(Table1[[#This Row],[Contract]]="Month-to-Month", Table1[[#This Row],[Tenure in Months]]&lt;6, Table1[[#This Row],[Payment Method]]="Bank Withdrawal"), "High Risk", IF(OR(Table1[[#This Row],[Contract]]="Month-to-Month", Table1[[#This Row],[Tenure in Months]]&lt;12), "Medium Risk", "Low Risk"))</f>
        <v>High Risk</v>
      </c>
    </row>
    <row r="2432" spans="1:51" x14ac:dyDescent="0.35">
      <c r="A2432" t="s">
        <v>3428</v>
      </c>
      <c r="B2432" t="s">
        <v>51</v>
      </c>
      <c r="C2432">
        <v>54</v>
      </c>
      <c r="D2432" t="s">
        <v>52</v>
      </c>
      <c r="E2432" t="s">
        <v>52</v>
      </c>
      <c r="F2432" t="s">
        <v>52</v>
      </c>
      <c r="G2432" t="s">
        <v>52</v>
      </c>
      <c r="H2432">
        <v>0</v>
      </c>
      <c r="I2432" t="s">
        <v>54</v>
      </c>
      <c r="J2432" t="s">
        <v>55</v>
      </c>
      <c r="K2432" t="s">
        <v>1120</v>
      </c>
      <c r="L2432">
        <v>96037</v>
      </c>
      <c r="M2432">
        <v>41.528540999999997</v>
      </c>
      <c r="N2432">
        <v>-122.955018</v>
      </c>
      <c r="O2432">
        <v>295</v>
      </c>
      <c r="P2432" t="s">
        <v>57</v>
      </c>
      <c r="Q2432" t="s">
        <v>52</v>
      </c>
      <c r="R2432">
        <v>0</v>
      </c>
      <c r="S2432">
        <v>10</v>
      </c>
      <c r="T2432" t="s">
        <v>72</v>
      </c>
      <c r="U2432" t="s">
        <v>53</v>
      </c>
      <c r="V2432">
        <v>35.630000000000003</v>
      </c>
      <c r="W2432" t="s">
        <v>53</v>
      </c>
      <c r="X2432" t="s">
        <v>53</v>
      </c>
      <c r="Y2432" t="s">
        <v>68</v>
      </c>
      <c r="Z2432">
        <v>18</v>
      </c>
      <c r="AA2432" t="s">
        <v>52</v>
      </c>
      <c r="AB2432" t="s">
        <v>52</v>
      </c>
      <c r="AC2432" t="s">
        <v>52</v>
      </c>
      <c r="AD2432" t="s">
        <v>52</v>
      </c>
      <c r="AE2432" t="s">
        <v>53</v>
      </c>
      <c r="AF2432" t="s">
        <v>53</v>
      </c>
      <c r="AG2432" t="s">
        <v>53</v>
      </c>
      <c r="AH2432" t="s">
        <v>53</v>
      </c>
      <c r="AI2432" t="s">
        <v>60</v>
      </c>
      <c r="AJ2432" t="s">
        <v>52</v>
      </c>
      <c r="AK2432" t="s">
        <v>61</v>
      </c>
      <c r="AL2432">
        <v>95.2</v>
      </c>
      <c r="AM2432">
        <v>930.4</v>
      </c>
      <c r="AN2432">
        <v>0</v>
      </c>
      <c r="AO2432">
        <v>0</v>
      </c>
      <c r="AP2432">
        <v>356.3</v>
      </c>
      <c r="AQ2432">
        <v>1286.7</v>
      </c>
      <c r="AR2432">
        <v>2</v>
      </c>
      <c r="AS2432" t="s">
        <v>62</v>
      </c>
      <c r="AT2432" t="s">
        <v>53</v>
      </c>
      <c r="AU2432">
        <v>69</v>
      </c>
      <c r="AV2432">
        <v>4922</v>
      </c>
      <c r="AW2432" t="s">
        <v>63</v>
      </c>
      <c r="AX2432" t="s">
        <v>64</v>
      </c>
      <c r="AY2432" t="str">
        <f>IF(AND(Table1[[#This Row],[Contract]]="Month-to-Month", Table1[[#This Row],[Tenure in Months]]&lt;6, Table1[[#This Row],[Payment Method]]="Bank Withdrawal"), "High Risk", IF(OR(Table1[[#This Row],[Contract]]="Month-to-Month", Table1[[#This Row],[Tenure in Months]]&lt;12), "Medium Risk", "Low Risk"))</f>
        <v>Medium Risk</v>
      </c>
    </row>
    <row r="2433" spans="1:51" x14ac:dyDescent="0.35">
      <c r="A2433" t="s">
        <v>3429</v>
      </c>
      <c r="B2433" t="s">
        <v>51</v>
      </c>
      <c r="C2433">
        <v>42</v>
      </c>
      <c r="D2433" t="s">
        <v>52</v>
      </c>
      <c r="E2433" t="s">
        <v>52</v>
      </c>
      <c r="F2433" t="s">
        <v>52</v>
      </c>
      <c r="G2433" t="s">
        <v>52</v>
      </c>
      <c r="H2433">
        <v>0</v>
      </c>
      <c r="I2433" t="s">
        <v>54</v>
      </c>
      <c r="J2433" t="s">
        <v>55</v>
      </c>
      <c r="K2433" t="s">
        <v>3045</v>
      </c>
      <c r="L2433">
        <v>96039</v>
      </c>
      <c r="M2433">
        <v>41.831901000000002</v>
      </c>
      <c r="N2433">
        <v>-123.487478</v>
      </c>
      <c r="O2433">
        <v>1294</v>
      </c>
      <c r="P2433" t="s">
        <v>57</v>
      </c>
      <c r="Q2433" t="s">
        <v>52</v>
      </c>
      <c r="R2433">
        <v>0</v>
      </c>
      <c r="S2433">
        <v>49</v>
      </c>
      <c r="T2433" t="s">
        <v>58</v>
      </c>
      <c r="U2433" t="s">
        <v>53</v>
      </c>
      <c r="V2433">
        <v>18.97</v>
      </c>
      <c r="W2433" t="s">
        <v>53</v>
      </c>
      <c r="X2433" t="s">
        <v>53</v>
      </c>
      <c r="Y2433" t="s">
        <v>68</v>
      </c>
      <c r="Z2433">
        <v>3</v>
      </c>
      <c r="AA2433" t="s">
        <v>52</v>
      </c>
      <c r="AB2433" t="s">
        <v>52</v>
      </c>
      <c r="AC2433" t="s">
        <v>52</v>
      </c>
      <c r="AD2433" t="s">
        <v>53</v>
      </c>
      <c r="AE2433" t="s">
        <v>53</v>
      </c>
      <c r="AF2433" t="s">
        <v>53</v>
      </c>
      <c r="AG2433" t="s">
        <v>53</v>
      </c>
      <c r="AH2433" t="s">
        <v>53</v>
      </c>
      <c r="AI2433" t="s">
        <v>124</v>
      </c>
      <c r="AJ2433" t="s">
        <v>53</v>
      </c>
      <c r="AK2433" t="s">
        <v>61</v>
      </c>
      <c r="AL2433">
        <v>100.6</v>
      </c>
      <c r="AM2433">
        <v>5069.6499999999996</v>
      </c>
      <c r="AN2433">
        <v>0</v>
      </c>
      <c r="AO2433">
        <v>0</v>
      </c>
      <c r="AP2433">
        <v>929.53</v>
      </c>
      <c r="AQ2433">
        <v>5999.1799999999903</v>
      </c>
      <c r="AR2433">
        <v>2</v>
      </c>
      <c r="AS2433" t="s">
        <v>62</v>
      </c>
      <c r="AT2433" t="s">
        <v>53</v>
      </c>
      <c r="AU2433">
        <v>82</v>
      </c>
      <c r="AV2433">
        <v>5585</v>
      </c>
      <c r="AW2433" t="s">
        <v>63</v>
      </c>
      <c r="AX2433" t="s">
        <v>64</v>
      </c>
      <c r="AY2433" t="str">
        <f>IF(AND(Table1[[#This Row],[Contract]]="Month-to-Month", Table1[[#This Row],[Tenure in Months]]&lt;6, Table1[[#This Row],[Payment Method]]="Bank Withdrawal"), "High Risk", IF(OR(Table1[[#This Row],[Contract]]="Month-to-Month", Table1[[#This Row],[Tenure in Months]]&lt;12), "Medium Risk", "Low Risk"))</f>
        <v>Low Risk</v>
      </c>
    </row>
    <row r="2434" spans="1:51" x14ac:dyDescent="0.35">
      <c r="A2434" t="s">
        <v>3430</v>
      </c>
      <c r="B2434" t="s">
        <v>51</v>
      </c>
      <c r="C2434">
        <v>49</v>
      </c>
      <c r="D2434" t="s">
        <v>52</v>
      </c>
      <c r="E2434" t="s">
        <v>52</v>
      </c>
      <c r="F2434" t="s">
        <v>53</v>
      </c>
      <c r="G2434" t="s">
        <v>53</v>
      </c>
      <c r="H2434">
        <v>1</v>
      </c>
      <c r="I2434" t="s">
        <v>54</v>
      </c>
      <c r="J2434" t="s">
        <v>55</v>
      </c>
      <c r="K2434" t="s">
        <v>640</v>
      </c>
      <c r="L2434">
        <v>96040</v>
      </c>
      <c r="M2434">
        <v>40.789799000000002</v>
      </c>
      <c r="N2434">
        <v>-121.474529</v>
      </c>
      <c r="O2434">
        <v>397</v>
      </c>
      <c r="P2434" t="s">
        <v>57</v>
      </c>
      <c r="Q2434" t="s">
        <v>53</v>
      </c>
      <c r="R2434">
        <v>1</v>
      </c>
      <c r="S2434">
        <v>6</v>
      </c>
      <c r="T2434" t="s">
        <v>67</v>
      </c>
      <c r="U2434" t="s">
        <v>53</v>
      </c>
      <c r="V2434">
        <v>1.86</v>
      </c>
      <c r="W2434" t="s">
        <v>52</v>
      </c>
      <c r="X2434" t="s">
        <v>53</v>
      </c>
      <c r="Y2434" t="s">
        <v>59</v>
      </c>
      <c r="Z2434">
        <v>19</v>
      </c>
      <c r="AA2434" t="s">
        <v>52</v>
      </c>
      <c r="AB2434" t="s">
        <v>53</v>
      </c>
      <c r="AC2434" t="s">
        <v>53</v>
      </c>
      <c r="AD2434" t="s">
        <v>52</v>
      </c>
      <c r="AE2434" t="s">
        <v>52</v>
      </c>
      <c r="AF2434" t="s">
        <v>52</v>
      </c>
      <c r="AG2434" t="s">
        <v>52</v>
      </c>
      <c r="AH2434" t="s">
        <v>53</v>
      </c>
      <c r="AI2434" t="s">
        <v>60</v>
      </c>
      <c r="AJ2434" t="s">
        <v>53</v>
      </c>
      <c r="AK2434" t="s">
        <v>87</v>
      </c>
      <c r="AL2434">
        <v>55.3</v>
      </c>
      <c r="AM2434">
        <v>324.25</v>
      </c>
      <c r="AN2434">
        <v>0</v>
      </c>
      <c r="AO2434">
        <v>0</v>
      </c>
      <c r="AP2434">
        <v>11.16</v>
      </c>
      <c r="AQ2434">
        <v>335.41</v>
      </c>
      <c r="AR2434">
        <v>2</v>
      </c>
      <c r="AS2434" t="s">
        <v>62</v>
      </c>
      <c r="AT2434" t="s">
        <v>53</v>
      </c>
      <c r="AU2434">
        <v>91</v>
      </c>
      <c r="AV2434">
        <v>3878</v>
      </c>
      <c r="AW2434" t="s">
        <v>63</v>
      </c>
      <c r="AX2434" t="s">
        <v>70</v>
      </c>
      <c r="AY2434" t="str">
        <f>IF(AND(Table1[[#This Row],[Contract]]="Month-to-Month", Table1[[#This Row],[Tenure in Months]]&lt;6, Table1[[#This Row],[Payment Method]]="Bank Withdrawal"), "High Risk", IF(OR(Table1[[#This Row],[Contract]]="Month-to-Month", Table1[[#This Row],[Tenure in Months]]&lt;12), "Medium Risk", "Low Risk"))</f>
        <v>Medium Risk</v>
      </c>
    </row>
    <row r="2435" spans="1:51" x14ac:dyDescent="0.35">
      <c r="A2435" t="s">
        <v>3431</v>
      </c>
      <c r="B2435" t="s">
        <v>51</v>
      </c>
      <c r="C2435">
        <v>26</v>
      </c>
      <c r="D2435" t="s">
        <v>53</v>
      </c>
      <c r="E2435" t="s">
        <v>52</v>
      </c>
      <c r="F2435" t="s">
        <v>52</v>
      </c>
      <c r="G2435" t="s">
        <v>52</v>
      </c>
      <c r="H2435">
        <v>0</v>
      </c>
      <c r="I2435" t="s">
        <v>54</v>
      </c>
      <c r="J2435" t="s">
        <v>55</v>
      </c>
      <c r="K2435" t="s">
        <v>268</v>
      </c>
      <c r="L2435">
        <v>96052</v>
      </c>
      <c r="M2435">
        <v>40.704293</v>
      </c>
      <c r="N2435">
        <v>-122.803899</v>
      </c>
      <c r="O2435">
        <v>1845</v>
      </c>
      <c r="P2435" t="s">
        <v>57</v>
      </c>
      <c r="Q2435" t="s">
        <v>52</v>
      </c>
      <c r="R2435">
        <v>0</v>
      </c>
      <c r="S2435">
        <v>35</v>
      </c>
      <c r="T2435" t="s">
        <v>58</v>
      </c>
      <c r="U2435" t="s">
        <v>53</v>
      </c>
      <c r="V2435">
        <v>39.840000000000003</v>
      </c>
      <c r="W2435" t="s">
        <v>52</v>
      </c>
      <c r="X2435" t="s">
        <v>53</v>
      </c>
      <c r="Y2435" t="s">
        <v>68</v>
      </c>
      <c r="Z2435">
        <v>48</v>
      </c>
      <c r="AA2435" t="s">
        <v>52</v>
      </c>
      <c r="AB2435" t="s">
        <v>53</v>
      </c>
      <c r="AC2435" t="s">
        <v>53</v>
      </c>
      <c r="AD2435" t="s">
        <v>52</v>
      </c>
      <c r="AE2435" t="s">
        <v>53</v>
      </c>
      <c r="AF2435" t="s">
        <v>53</v>
      </c>
      <c r="AG2435" t="s">
        <v>53</v>
      </c>
      <c r="AH2435" t="s">
        <v>53</v>
      </c>
      <c r="AI2435" t="s">
        <v>124</v>
      </c>
      <c r="AJ2435" t="s">
        <v>53</v>
      </c>
      <c r="AK2435" t="s">
        <v>61</v>
      </c>
      <c r="AL2435">
        <v>102.35</v>
      </c>
      <c r="AM2435">
        <v>3626.1</v>
      </c>
      <c r="AN2435">
        <v>0</v>
      </c>
      <c r="AO2435">
        <v>0</v>
      </c>
      <c r="AP2435">
        <v>1394.4</v>
      </c>
      <c r="AQ2435">
        <v>5020.5</v>
      </c>
      <c r="AR2435">
        <v>3</v>
      </c>
      <c r="AS2435" t="s">
        <v>62</v>
      </c>
      <c r="AT2435" t="s">
        <v>53</v>
      </c>
      <c r="AU2435">
        <v>80</v>
      </c>
      <c r="AV2435">
        <v>2473</v>
      </c>
      <c r="AW2435" t="s">
        <v>80</v>
      </c>
      <c r="AX2435" t="s">
        <v>182</v>
      </c>
      <c r="AY2435" t="str">
        <f>IF(AND(Table1[[#This Row],[Contract]]="Month-to-Month", Table1[[#This Row],[Tenure in Months]]&lt;6, Table1[[#This Row],[Payment Method]]="Bank Withdrawal"), "High Risk", IF(OR(Table1[[#This Row],[Contract]]="Month-to-Month", Table1[[#This Row],[Tenure in Months]]&lt;12), "Medium Risk", "Low Risk"))</f>
        <v>Low Risk</v>
      </c>
    </row>
    <row r="2436" spans="1:51" x14ac:dyDescent="0.35">
      <c r="A2436" t="s">
        <v>3432</v>
      </c>
      <c r="B2436" t="s">
        <v>51</v>
      </c>
      <c r="C2436">
        <v>51</v>
      </c>
      <c r="D2436" t="s">
        <v>52</v>
      </c>
      <c r="E2436" t="s">
        <v>52</v>
      </c>
      <c r="F2436" t="s">
        <v>53</v>
      </c>
      <c r="G2436" t="s">
        <v>52</v>
      </c>
      <c r="H2436">
        <v>0</v>
      </c>
      <c r="I2436" t="s">
        <v>54</v>
      </c>
      <c r="J2436" t="s">
        <v>55</v>
      </c>
      <c r="K2436" t="s">
        <v>1353</v>
      </c>
      <c r="L2436">
        <v>96055</v>
      </c>
      <c r="M2436">
        <v>40.059384999999999</v>
      </c>
      <c r="N2436">
        <v>-122.091481</v>
      </c>
      <c r="O2436">
        <v>3756</v>
      </c>
      <c r="P2436" t="s">
        <v>57</v>
      </c>
      <c r="Q2436" t="s">
        <v>53</v>
      </c>
      <c r="R2436">
        <v>1</v>
      </c>
      <c r="S2436">
        <v>70</v>
      </c>
      <c r="T2436" t="s">
        <v>229</v>
      </c>
      <c r="U2436" t="s">
        <v>53</v>
      </c>
      <c r="V2436">
        <v>17.170000000000002</v>
      </c>
      <c r="W2436" t="s">
        <v>53</v>
      </c>
      <c r="X2436" t="s">
        <v>53</v>
      </c>
      <c r="Y2436" t="s">
        <v>68</v>
      </c>
      <c r="Z2436">
        <v>20</v>
      </c>
      <c r="AA2436" t="s">
        <v>53</v>
      </c>
      <c r="AB2436" t="s">
        <v>53</v>
      </c>
      <c r="AC2436" t="s">
        <v>53</v>
      </c>
      <c r="AD2436" t="s">
        <v>53</v>
      </c>
      <c r="AE2436" t="s">
        <v>53</v>
      </c>
      <c r="AF2436" t="s">
        <v>53</v>
      </c>
      <c r="AG2436" t="s">
        <v>53</v>
      </c>
      <c r="AH2436" t="s">
        <v>52</v>
      </c>
      <c r="AI2436" t="s">
        <v>124</v>
      </c>
      <c r="AJ2436" t="s">
        <v>52</v>
      </c>
      <c r="AK2436" t="s">
        <v>69</v>
      </c>
      <c r="AL2436">
        <v>115.65</v>
      </c>
      <c r="AM2436">
        <v>7968.85</v>
      </c>
      <c r="AN2436">
        <v>0</v>
      </c>
      <c r="AO2436">
        <v>10</v>
      </c>
      <c r="AP2436">
        <v>1201.9000000000001</v>
      </c>
      <c r="AQ2436">
        <v>9180.75</v>
      </c>
      <c r="AR2436">
        <v>2</v>
      </c>
      <c r="AS2436" t="s">
        <v>62</v>
      </c>
      <c r="AT2436" t="s">
        <v>53</v>
      </c>
      <c r="AU2436">
        <v>91</v>
      </c>
      <c r="AV2436">
        <v>5563</v>
      </c>
      <c r="AW2436" t="s">
        <v>76</v>
      </c>
      <c r="AX2436" t="s">
        <v>100</v>
      </c>
      <c r="AY2436" t="str">
        <f>IF(AND(Table1[[#This Row],[Contract]]="Month-to-Month", Table1[[#This Row],[Tenure in Months]]&lt;6, Table1[[#This Row],[Payment Method]]="Bank Withdrawal"), "High Risk", IF(OR(Table1[[#This Row],[Contract]]="Month-to-Month", Table1[[#This Row],[Tenure in Months]]&lt;12), "Medium Risk", "Low Risk"))</f>
        <v>Low Risk</v>
      </c>
    </row>
    <row r="2437" spans="1:51" x14ac:dyDescent="0.35">
      <c r="A2437" t="s">
        <v>3433</v>
      </c>
      <c r="B2437" t="s">
        <v>51</v>
      </c>
      <c r="C2437">
        <v>46</v>
      </c>
      <c r="D2437" t="s">
        <v>52</v>
      </c>
      <c r="E2437" t="s">
        <v>52</v>
      </c>
      <c r="F2437" t="s">
        <v>52</v>
      </c>
      <c r="G2437" t="s">
        <v>52</v>
      </c>
      <c r="H2437">
        <v>0</v>
      </c>
      <c r="I2437" t="s">
        <v>54</v>
      </c>
      <c r="J2437" t="s">
        <v>55</v>
      </c>
      <c r="K2437" t="s">
        <v>3434</v>
      </c>
      <c r="L2437">
        <v>96056</v>
      </c>
      <c r="M2437">
        <v>41.108310000000003</v>
      </c>
      <c r="N2437">
        <v>-121.36036199999999</v>
      </c>
      <c r="O2437">
        <v>1554</v>
      </c>
      <c r="P2437" t="s">
        <v>57</v>
      </c>
      <c r="Q2437" t="s">
        <v>52</v>
      </c>
      <c r="R2437">
        <v>0</v>
      </c>
      <c r="S2437">
        <v>2</v>
      </c>
      <c r="T2437" t="s">
        <v>67</v>
      </c>
      <c r="U2437" t="s">
        <v>53</v>
      </c>
      <c r="V2437">
        <v>16.14</v>
      </c>
      <c r="W2437" t="s">
        <v>52</v>
      </c>
      <c r="X2437" t="s">
        <v>53</v>
      </c>
      <c r="Y2437" t="s">
        <v>68</v>
      </c>
      <c r="Z2437">
        <v>2</v>
      </c>
      <c r="AA2437" t="s">
        <v>52</v>
      </c>
      <c r="AB2437" t="s">
        <v>52</v>
      </c>
      <c r="AC2437" t="s">
        <v>53</v>
      </c>
      <c r="AD2437" t="s">
        <v>53</v>
      </c>
      <c r="AE2437" t="s">
        <v>52</v>
      </c>
      <c r="AF2437" t="s">
        <v>52</v>
      </c>
      <c r="AG2437" t="s">
        <v>52</v>
      </c>
      <c r="AH2437" t="s">
        <v>53</v>
      </c>
      <c r="AI2437" t="s">
        <v>60</v>
      </c>
      <c r="AJ2437" t="s">
        <v>53</v>
      </c>
      <c r="AK2437" t="s">
        <v>61</v>
      </c>
      <c r="AL2437">
        <v>79.849999999999994</v>
      </c>
      <c r="AM2437">
        <v>152.44999999999999</v>
      </c>
      <c r="AN2437">
        <v>0</v>
      </c>
      <c r="AO2437">
        <v>0</v>
      </c>
      <c r="AP2437">
        <v>32.28</v>
      </c>
      <c r="AQ2437">
        <v>184.73</v>
      </c>
      <c r="AR2437">
        <v>2</v>
      </c>
      <c r="AS2437" t="s">
        <v>62</v>
      </c>
      <c r="AT2437" t="s">
        <v>53</v>
      </c>
      <c r="AU2437">
        <v>91</v>
      </c>
      <c r="AV2437">
        <v>3280</v>
      </c>
      <c r="AW2437" t="s">
        <v>76</v>
      </c>
      <c r="AX2437" t="s">
        <v>93</v>
      </c>
      <c r="AY2437" t="str">
        <f>IF(AND(Table1[[#This Row],[Contract]]="Month-to-Month", Table1[[#This Row],[Tenure in Months]]&lt;6, Table1[[#This Row],[Payment Method]]="Bank Withdrawal"), "High Risk", IF(OR(Table1[[#This Row],[Contract]]="Month-to-Month", Table1[[#This Row],[Tenure in Months]]&lt;12), "Medium Risk", "Low Risk"))</f>
        <v>High Risk</v>
      </c>
    </row>
    <row r="2438" spans="1:51" x14ac:dyDescent="0.35">
      <c r="A2438" t="s">
        <v>3435</v>
      </c>
      <c r="B2438" t="s">
        <v>51</v>
      </c>
      <c r="C2438">
        <v>29</v>
      </c>
      <c r="D2438" t="s">
        <v>53</v>
      </c>
      <c r="E2438" t="s">
        <v>52</v>
      </c>
      <c r="F2438" t="s">
        <v>52</v>
      </c>
      <c r="G2438" t="s">
        <v>52</v>
      </c>
      <c r="H2438">
        <v>0</v>
      </c>
      <c r="I2438" t="s">
        <v>54</v>
      </c>
      <c r="J2438" t="s">
        <v>55</v>
      </c>
      <c r="K2438" t="s">
        <v>3436</v>
      </c>
      <c r="L2438">
        <v>96061</v>
      </c>
      <c r="M2438">
        <v>40.331975</v>
      </c>
      <c r="N2438">
        <v>-121.460674</v>
      </c>
      <c r="O2438">
        <v>78</v>
      </c>
      <c r="P2438" t="s">
        <v>57</v>
      </c>
      <c r="Q2438" t="s">
        <v>52</v>
      </c>
      <c r="R2438">
        <v>0</v>
      </c>
      <c r="S2438">
        <v>15</v>
      </c>
      <c r="T2438" t="s">
        <v>72</v>
      </c>
      <c r="U2438" t="s">
        <v>53</v>
      </c>
      <c r="V2438">
        <v>44.86</v>
      </c>
      <c r="W2438" t="s">
        <v>53</v>
      </c>
      <c r="X2438" t="s">
        <v>53</v>
      </c>
      <c r="Y2438" t="s">
        <v>68</v>
      </c>
      <c r="Z2438">
        <v>52</v>
      </c>
      <c r="AA2438" t="s">
        <v>52</v>
      </c>
      <c r="AB2438" t="s">
        <v>52</v>
      </c>
      <c r="AC2438" t="s">
        <v>52</v>
      </c>
      <c r="AD2438" t="s">
        <v>52</v>
      </c>
      <c r="AE2438" t="s">
        <v>52</v>
      </c>
      <c r="AF2438" t="s">
        <v>52</v>
      </c>
      <c r="AG2438" t="s">
        <v>53</v>
      </c>
      <c r="AH2438" t="s">
        <v>53</v>
      </c>
      <c r="AI2438" t="s">
        <v>60</v>
      </c>
      <c r="AJ2438" t="s">
        <v>53</v>
      </c>
      <c r="AK2438" t="s">
        <v>87</v>
      </c>
      <c r="AL2438">
        <v>76</v>
      </c>
      <c r="AM2438">
        <v>1130.8499999999999</v>
      </c>
      <c r="AN2438">
        <v>0</v>
      </c>
      <c r="AO2438">
        <v>0</v>
      </c>
      <c r="AP2438">
        <v>672.9</v>
      </c>
      <c r="AQ2438">
        <v>1803.75</v>
      </c>
      <c r="AR2438">
        <v>1</v>
      </c>
      <c r="AS2438" t="s">
        <v>62</v>
      </c>
      <c r="AT2438" t="s">
        <v>53</v>
      </c>
      <c r="AU2438">
        <v>74</v>
      </c>
      <c r="AV2438">
        <v>4938</v>
      </c>
      <c r="AW2438" t="s">
        <v>76</v>
      </c>
      <c r="AX2438" t="s">
        <v>2752</v>
      </c>
      <c r="AY2438" t="str">
        <f>IF(AND(Table1[[#This Row],[Contract]]="Month-to-Month", Table1[[#This Row],[Tenure in Months]]&lt;6, Table1[[#This Row],[Payment Method]]="Bank Withdrawal"), "High Risk", IF(OR(Table1[[#This Row],[Contract]]="Month-to-Month", Table1[[#This Row],[Tenure in Months]]&lt;12), "Medium Risk", "Low Risk"))</f>
        <v>Medium Risk</v>
      </c>
    </row>
    <row r="2439" spans="1:51" x14ac:dyDescent="0.35">
      <c r="A2439" t="s">
        <v>3437</v>
      </c>
      <c r="B2439" t="s">
        <v>66</v>
      </c>
      <c r="C2439">
        <v>31</v>
      </c>
      <c r="D2439" t="s">
        <v>52</v>
      </c>
      <c r="E2439" t="s">
        <v>52</v>
      </c>
      <c r="F2439" t="s">
        <v>52</v>
      </c>
      <c r="G2439" t="s">
        <v>52</v>
      </c>
      <c r="H2439">
        <v>0</v>
      </c>
      <c r="I2439" t="s">
        <v>54</v>
      </c>
      <c r="J2439" t="s">
        <v>55</v>
      </c>
      <c r="K2439" t="s">
        <v>266</v>
      </c>
      <c r="L2439">
        <v>92028</v>
      </c>
      <c r="M2439">
        <v>33.362575</v>
      </c>
      <c r="N2439">
        <v>-117.299644</v>
      </c>
      <c r="O2439">
        <v>42239</v>
      </c>
      <c r="P2439" t="s">
        <v>57</v>
      </c>
      <c r="Q2439" t="s">
        <v>52</v>
      </c>
      <c r="R2439">
        <v>0</v>
      </c>
      <c r="S2439">
        <v>9</v>
      </c>
      <c r="T2439" t="s">
        <v>67</v>
      </c>
      <c r="U2439" t="s">
        <v>53</v>
      </c>
      <c r="V2439">
        <v>36.43</v>
      </c>
      <c r="W2439" t="s">
        <v>52</v>
      </c>
      <c r="X2439" t="s">
        <v>53</v>
      </c>
      <c r="Y2439" t="s">
        <v>59</v>
      </c>
      <c r="Z2439">
        <v>16</v>
      </c>
      <c r="AA2439" t="s">
        <v>53</v>
      </c>
      <c r="AB2439" t="s">
        <v>53</v>
      </c>
      <c r="AC2439" t="s">
        <v>52</v>
      </c>
      <c r="AD2439" t="s">
        <v>52</v>
      </c>
      <c r="AE2439" t="s">
        <v>53</v>
      </c>
      <c r="AF2439" t="s">
        <v>53</v>
      </c>
      <c r="AG2439" t="s">
        <v>53</v>
      </c>
      <c r="AH2439" t="s">
        <v>53</v>
      </c>
      <c r="AI2439" t="s">
        <v>60</v>
      </c>
      <c r="AJ2439" t="s">
        <v>53</v>
      </c>
      <c r="AK2439" t="s">
        <v>61</v>
      </c>
      <c r="AL2439">
        <v>74.650000000000006</v>
      </c>
      <c r="AM2439">
        <v>703.55</v>
      </c>
      <c r="AN2439">
        <v>0</v>
      </c>
      <c r="AO2439">
        <v>0</v>
      </c>
      <c r="AP2439">
        <v>327.87</v>
      </c>
      <c r="AQ2439">
        <v>1031.42</v>
      </c>
      <c r="AR2439">
        <v>1</v>
      </c>
      <c r="AS2439" t="s">
        <v>62</v>
      </c>
      <c r="AT2439" t="s">
        <v>53</v>
      </c>
      <c r="AU2439">
        <v>90</v>
      </c>
      <c r="AV2439">
        <v>5900</v>
      </c>
      <c r="AW2439" t="s">
        <v>63</v>
      </c>
      <c r="AX2439" t="s">
        <v>70</v>
      </c>
      <c r="AY2439" t="str">
        <f>IF(AND(Table1[[#This Row],[Contract]]="Month-to-Month", Table1[[#This Row],[Tenure in Months]]&lt;6, Table1[[#This Row],[Payment Method]]="Bank Withdrawal"), "High Risk", IF(OR(Table1[[#This Row],[Contract]]="Month-to-Month", Table1[[#This Row],[Tenure in Months]]&lt;12), "Medium Risk", "Low Risk"))</f>
        <v>Medium Risk</v>
      </c>
    </row>
    <row r="2440" spans="1:51" x14ac:dyDescent="0.35">
      <c r="A2440" t="s">
        <v>3438</v>
      </c>
      <c r="B2440" t="s">
        <v>66</v>
      </c>
      <c r="C2440">
        <v>49</v>
      </c>
      <c r="D2440" t="s">
        <v>52</v>
      </c>
      <c r="E2440" t="s">
        <v>52</v>
      </c>
      <c r="F2440" t="s">
        <v>52</v>
      </c>
      <c r="G2440" t="s">
        <v>52</v>
      </c>
      <c r="H2440">
        <v>0</v>
      </c>
      <c r="I2440" t="s">
        <v>54</v>
      </c>
      <c r="J2440" t="s">
        <v>55</v>
      </c>
      <c r="K2440" t="s">
        <v>2661</v>
      </c>
      <c r="L2440">
        <v>96069</v>
      </c>
      <c r="M2440">
        <v>40.689242999999998</v>
      </c>
      <c r="N2440">
        <v>-122.037023</v>
      </c>
      <c r="O2440">
        <v>829</v>
      </c>
      <c r="P2440" t="s">
        <v>57</v>
      </c>
      <c r="Q2440" t="s">
        <v>52</v>
      </c>
      <c r="R2440">
        <v>0</v>
      </c>
      <c r="S2440">
        <v>1</v>
      </c>
      <c r="T2440" t="s">
        <v>58</v>
      </c>
      <c r="U2440" t="s">
        <v>53</v>
      </c>
      <c r="V2440">
        <v>26.14</v>
      </c>
      <c r="W2440" t="s">
        <v>52</v>
      </c>
      <c r="X2440" t="s">
        <v>53</v>
      </c>
      <c r="Y2440" t="s">
        <v>59</v>
      </c>
      <c r="Z2440">
        <v>22</v>
      </c>
      <c r="AA2440" t="s">
        <v>52</v>
      </c>
      <c r="AB2440" t="s">
        <v>52</v>
      </c>
      <c r="AC2440" t="s">
        <v>52</v>
      </c>
      <c r="AD2440" t="s">
        <v>52</v>
      </c>
      <c r="AE2440" t="s">
        <v>52</v>
      </c>
      <c r="AF2440" t="s">
        <v>53</v>
      </c>
      <c r="AG2440" t="s">
        <v>53</v>
      </c>
      <c r="AH2440" t="s">
        <v>53</v>
      </c>
      <c r="AI2440" t="s">
        <v>60</v>
      </c>
      <c r="AJ2440" t="s">
        <v>53</v>
      </c>
      <c r="AK2440" t="s">
        <v>61</v>
      </c>
      <c r="AL2440">
        <v>56.25</v>
      </c>
      <c r="AM2440">
        <v>56.25</v>
      </c>
      <c r="AN2440">
        <v>0</v>
      </c>
      <c r="AO2440">
        <v>0</v>
      </c>
      <c r="AP2440">
        <v>26.14</v>
      </c>
      <c r="AQ2440">
        <v>82.39</v>
      </c>
      <c r="AR2440">
        <v>1</v>
      </c>
      <c r="AS2440" t="s">
        <v>62</v>
      </c>
      <c r="AT2440" t="s">
        <v>53</v>
      </c>
      <c r="AU2440">
        <v>71</v>
      </c>
      <c r="AV2440">
        <v>3065</v>
      </c>
      <c r="AW2440" t="s">
        <v>80</v>
      </c>
      <c r="AX2440" t="s">
        <v>97</v>
      </c>
      <c r="AY2440" t="str">
        <f>IF(AND(Table1[[#This Row],[Contract]]="Month-to-Month", Table1[[#This Row],[Tenure in Months]]&lt;6, Table1[[#This Row],[Payment Method]]="Bank Withdrawal"), "High Risk", IF(OR(Table1[[#This Row],[Contract]]="Month-to-Month", Table1[[#This Row],[Tenure in Months]]&lt;12), "Medium Risk", "Low Risk"))</f>
        <v>High Risk</v>
      </c>
    </row>
    <row r="2441" spans="1:51" x14ac:dyDescent="0.35">
      <c r="A2441" t="s">
        <v>3439</v>
      </c>
      <c r="B2441" t="s">
        <v>51</v>
      </c>
      <c r="C2441">
        <v>27</v>
      </c>
      <c r="D2441" t="s">
        <v>53</v>
      </c>
      <c r="E2441" t="s">
        <v>52</v>
      </c>
      <c r="F2441" t="s">
        <v>53</v>
      </c>
      <c r="G2441" t="s">
        <v>52</v>
      </c>
      <c r="H2441">
        <v>0</v>
      </c>
      <c r="I2441" t="s">
        <v>54</v>
      </c>
      <c r="J2441" t="s">
        <v>55</v>
      </c>
      <c r="K2441" t="s">
        <v>2663</v>
      </c>
      <c r="L2441">
        <v>96071</v>
      </c>
      <c r="M2441">
        <v>40.656286999999999</v>
      </c>
      <c r="N2441">
        <v>-121.42896500000001</v>
      </c>
      <c r="O2441">
        <v>182</v>
      </c>
      <c r="P2441" t="s">
        <v>57</v>
      </c>
      <c r="Q2441" t="s">
        <v>53</v>
      </c>
      <c r="R2441">
        <v>1</v>
      </c>
      <c r="S2441">
        <v>21</v>
      </c>
      <c r="T2441" t="s">
        <v>72</v>
      </c>
      <c r="U2441" t="s">
        <v>53</v>
      </c>
      <c r="V2441">
        <v>21.83</v>
      </c>
      <c r="W2441" t="s">
        <v>53</v>
      </c>
      <c r="X2441" t="s">
        <v>53</v>
      </c>
      <c r="Y2441" t="s">
        <v>68</v>
      </c>
      <c r="Z2441">
        <v>59</v>
      </c>
      <c r="AA2441" t="s">
        <v>52</v>
      </c>
      <c r="AB2441" t="s">
        <v>52</v>
      </c>
      <c r="AC2441" t="s">
        <v>53</v>
      </c>
      <c r="AD2441" t="s">
        <v>53</v>
      </c>
      <c r="AE2441" t="s">
        <v>53</v>
      </c>
      <c r="AF2441" t="s">
        <v>53</v>
      </c>
      <c r="AG2441" t="s">
        <v>53</v>
      </c>
      <c r="AH2441" t="s">
        <v>53</v>
      </c>
      <c r="AI2441" t="s">
        <v>60</v>
      </c>
      <c r="AJ2441" t="s">
        <v>53</v>
      </c>
      <c r="AK2441" t="s">
        <v>61</v>
      </c>
      <c r="AL2441">
        <v>106.1</v>
      </c>
      <c r="AM2441">
        <v>2249.9499999999998</v>
      </c>
      <c r="AN2441">
        <v>0</v>
      </c>
      <c r="AO2441">
        <v>0</v>
      </c>
      <c r="AP2441">
        <v>458.42999999999898</v>
      </c>
      <c r="AQ2441">
        <v>2708.3799999999901</v>
      </c>
      <c r="AR2441">
        <v>1</v>
      </c>
      <c r="AS2441" t="s">
        <v>62</v>
      </c>
      <c r="AT2441" t="s">
        <v>53</v>
      </c>
      <c r="AU2441">
        <v>69</v>
      </c>
      <c r="AV2441">
        <v>3584</v>
      </c>
      <c r="AW2441" t="s">
        <v>80</v>
      </c>
      <c r="AX2441" t="s">
        <v>107</v>
      </c>
      <c r="AY2441" t="str">
        <f>IF(AND(Table1[[#This Row],[Contract]]="Month-to-Month", Table1[[#This Row],[Tenure in Months]]&lt;6, Table1[[#This Row],[Payment Method]]="Bank Withdrawal"), "High Risk", IF(OR(Table1[[#This Row],[Contract]]="Month-to-Month", Table1[[#This Row],[Tenure in Months]]&lt;12), "Medium Risk", "Low Risk"))</f>
        <v>Medium Risk</v>
      </c>
    </row>
    <row r="2442" spans="1:51" x14ac:dyDescent="0.35">
      <c r="A2442" t="s">
        <v>3440</v>
      </c>
      <c r="B2442" t="s">
        <v>66</v>
      </c>
      <c r="C2442">
        <v>62</v>
      </c>
      <c r="D2442" t="s">
        <v>52</v>
      </c>
      <c r="E2442" t="s">
        <v>52</v>
      </c>
      <c r="F2442" t="s">
        <v>52</v>
      </c>
      <c r="G2442" t="s">
        <v>52</v>
      </c>
      <c r="H2442">
        <v>0</v>
      </c>
      <c r="I2442" t="s">
        <v>54</v>
      </c>
      <c r="J2442" t="s">
        <v>55</v>
      </c>
      <c r="K2442" t="s">
        <v>3441</v>
      </c>
      <c r="L2442">
        <v>96076</v>
      </c>
      <c r="M2442">
        <v>40.367964000000001</v>
      </c>
      <c r="N2442">
        <v>-122.93737900000001</v>
      </c>
      <c r="O2442">
        <v>215</v>
      </c>
      <c r="P2442" t="s">
        <v>57</v>
      </c>
      <c r="Q2442" t="s">
        <v>52</v>
      </c>
      <c r="R2442">
        <v>0</v>
      </c>
      <c r="S2442">
        <v>1</v>
      </c>
      <c r="T2442" t="s">
        <v>67</v>
      </c>
      <c r="U2442" t="s">
        <v>53</v>
      </c>
      <c r="V2442">
        <v>12.4</v>
      </c>
      <c r="W2442" t="s">
        <v>52</v>
      </c>
      <c r="X2442" t="s">
        <v>53</v>
      </c>
      <c r="Y2442" t="s">
        <v>68</v>
      </c>
      <c r="Z2442">
        <v>28</v>
      </c>
      <c r="AA2442" t="s">
        <v>52</v>
      </c>
      <c r="AB2442" t="s">
        <v>52</v>
      </c>
      <c r="AC2442" t="s">
        <v>52</v>
      </c>
      <c r="AD2442" t="s">
        <v>52</v>
      </c>
      <c r="AE2442" t="s">
        <v>52</v>
      </c>
      <c r="AF2442" t="s">
        <v>52</v>
      </c>
      <c r="AG2442" t="s">
        <v>52</v>
      </c>
      <c r="AH2442" t="s">
        <v>53</v>
      </c>
      <c r="AI2442" t="s">
        <v>60</v>
      </c>
      <c r="AJ2442" t="s">
        <v>52</v>
      </c>
      <c r="AK2442" t="s">
        <v>61</v>
      </c>
      <c r="AL2442">
        <v>68.650000000000006</v>
      </c>
      <c r="AM2442">
        <v>68.650000000000006</v>
      </c>
      <c r="AN2442">
        <v>0</v>
      </c>
      <c r="AO2442">
        <v>0</v>
      </c>
      <c r="AP2442">
        <v>12.4</v>
      </c>
      <c r="AQ2442">
        <v>81.05</v>
      </c>
      <c r="AR2442">
        <v>2</v>
      </c>
      <c r="AS2442" t="s">
        <v>62</v>
      </c>
      <c r="AT2442" t="s">
        <v>53</v>
      </c>
      <c r="AU2442">
        <v>91</v>
      </c>
      <c r="AV2442">
        <v>3052</v>
      </c>
      <c r="AW2442" t="s">
        <v>80</v>
      </c>
      <c r="AX2442" t="s">
        <v>182</v>
      </c>
      <c r="AY2442" t="str">
        <f>IF(AND(Table1[[#This Row],[Contract]]="Month-to-Month", Table1[[#This Row],[Tenure in Months]]&lt;6, Table1[[#This Row],[Payment Method]]="Bank Withdrawal"), "High Risk", IF(OR(Table1[[#This Row],[Contract]]="Month-to-Month", Table1[[#This Row],[Tenure in Months]]&lt;12), "Medium Risk", "Low Risk"))</f>
        <v>High Risk</v>
      </c>
    </row>
    <row r="2443" spans="1:51" x14ac:dyDescent="0.35">
      <c r="A2443" t="s">
        <v>3442</v>
      </c>
      <c r="B2443" t="s">
        <v>51</v>
      </c>
      <c r="C2443">
        <v>24</v>
      </c>
      <c r="D2443" t="s">
        <v>53</v>
      </c>
      <c r="E2443" t="s">
        <v>52</v>
      </c>
      <c r="F2443" t="s">
        <v>52</v>
      </c>
      <c r="G2443" t="s">
        <v>52</v>
      </c>
      <c r="H2443">
        <v>0</v>
      </c>
      <c r="I2443" t="s">
        <v>54</v>
      </c>
      <c r="J2443" t="s">
        <v>55</v>
      </c>
      <c r="K2443" t="s">
        <v>1355</v>
      </c>
      <c r="L2443">
        <v>96086</v>
      </c>
      <c r="M2443">
        <v>41.924174000000001</v>
      </c>
      <c r="N2443">
        <v>-123.26078800000001</v>
      </c>
      <c r="O2443">
        <v>332</v>
      </c>
      <c r="P2443" t="s">
        <v>57</v>
      </c>
      <c r="Q2443" t="s">
        <v>52</v>
      </c>
      <c r="R2443">
        <v>0</v>
      </c>
      <c r="S2443">
        <v>16</v>
      </c>
      <c r="T2443" t="s">
        <v>72</v>
      </c>
      <c r="U2443" t="s">
        <v>53</v>
      </c>
      <c r="V2443">
        <v>21.04</v>
      </c>
      <c r="W2443" t="s">
        <v>52</v>
      </c>
      <c r="X2443" t="s">
        <v>52</v>
      </c>
      <c r="Y2443" t="s">
        <v>58</v>
      </c>
      <c r="Z2443">
        <v>0</v>
      </c>
      <c r="AA2443" t="s">
        <v>52</v>
      </c>
      <c r="AB2443" t="s">
        <v>52</v>
      </c>
      <c r="AC2443" t="s">
        <v>52</v>
      </c>
      <c r="AD2443" t="s">
        <v>52</v>
      </c>
      <c r="AE2443" t="s">
        <v>52</v>
      </c>
      <c r="AF2443" t="s">
        <v>52</v>
      </c>
      <c r="AG2443" t="s">
        <v>52</v>
      </c>
      <c r="AH2443" t="s">
        <v>52</v>
      </c>
      <c r="AI2443" t="s">
        <v>60</v>
      </c>
      <c r="AJ2443" t="s">
        <v>52</v>
      </c>
      <c r="AK2443" t="s">
        <v>61</v>
      </c>
      <c r="AL2443">
        <v>20.25</v>
      </c>
      <c r="AM2443">
        <v>327.45</v>
      </c>
      <c r="AN2443">
        <v>0</v>
      </c>
      <c r="AO2443">
        <v>0</v>
      </c>
      <c r="AP2443">
        <v>336.64</v>
      </c>
      <c r="AQ2443">
        <v>664.08999999999901</v>
      </c>
      <c r="AR2443">
        <v>1</v>
      </c>
      <c r="AS2443" t="s">
        <v>62</v>
      </c>
      <c r="AT2443" t="s">
        <v>53</v>
      </c>
      <c r="AU2443">
        <v>83</v>
      </c>
      <c r="AV2443">
        <v>4327</v>
      </c>
      <c r="AW2443" t="s">
        <v>80</v>
      </c>
      <c r="AX2443" t="s">
        <v>107</v>
      </c>
      <c r="AY2443" t="str">
        <f>IF(AND(Table1[[#This Row],[Contract]]="Month-to-Month", Table1[[#This Row],[Tenure in Months]]&lt;6, Table1[[#This Row],[Payment Method]]="Bank Withdrawal"), "High Risk", IF(OR(Table1[[#This Row],[Contract]]="Month-to-Month", Table1[[#This Row],[Tenure in Months]]&lt;12), "Medium Risk", "Low Risk"))</f>
        <v>Medium Risk</v>
      </c>
    </row>
    <row r="2444" spans="1:51" x14ac:dyDescent="0.35">
      <c r="A2444" t="s">
        <v>3443</v>
      </c>
      <c r="B2444" t="s">
        <v>51</v>
      </c>
      <c r="C2444">
        <v>39</v>
      </c>
      <c r="D2444" t="s">
        <v>52</v>
      </c>
      <c r="E2444" t="s">
        <v>52</v>
      </c>
      <c r="F2444" t="s">
        <v>53</v>
      </c>
      <c r="G2444" t="s">
        <v>52</v>
      </c>
      <c r="H2444">
        <v>0</v>
      </c>
      <c r="I2444" t="s">
        <v>54</v>
      </c>
      <c r="J2444" t="s">
        <v>55</v>
      </c>
      <c r="K2444" t="s">
        <v>1592</v>
      </c>
      <c r="L2444">
        <v>96092</v>
      </c>
      <c r="M2444">
        <v>39.955164000000003</v>
      </c>
      <c r="N2444">
        <v>-122.018567</v>
      </c>
      <c r="O2444">
        <v>439</v>
      </c>
      <c r="P2444" t="s">
        <v>57</v>
      </c>
      <c r="Q2444" t="s">
        <v>53</v>
      </c>
      <c r="R2444">
        <v>1</v>
      </c>
      <c r="S2444">
        <v>15</v>
      </c>
      <c r="T2444" t="s">
        <v>72</v>
      </c>
      <c r="U2444" t="s">
        <v>53</v>
      </c>
      <c r="V2444">
        <v>34.630000000000003</v>
      </c>
      <c r="W2444" t="s">
        <v>53</v>
      </c>
      <c r="X2444" t="s">
        <v>53</v>
      </c>
      <c r="Y2444" t="s">
        <v>68</v>
      </c>
      <c r="Z2444">
        <v>15</v>
      </c>
      <c r="AA2444" t="s">
        <v>52</v>
      </c>
      <c r="AB2444" t="s">
        <v>52</v>
      </c>
      <c r="AC2444" t="s">
        <v>52</v>
      </c>
      <c r="AD2444" t="s">
        <v>52</v>
      </c>
      <c r="AE2444" t="s">
        <v>52</v>
      </c>
      <c r="AF2444" t="s">
        <v>52</v>
      </c>
      <c r="AG2444" t="s">
        <v>52</v>
      </c>
      <c r="AH2444" t="s">
        <v>53</v>
      </c>
      <c r="AI2444" t="s">
        <v>60</v>
      </c>
      <c r="AJ2444" t="s">
        <v>53</v>
      </c>
      <c r="AK2444" t="s">
        <v>61</v>
      </c>
      <c r="AL2444">
        <v>74.900000000000006</v>
      </c>
      <c r="AM2444">
        <v>1107.25</v>
      </c>
      <c r="AN2444">
        <v>0</v>
      </c>
      <c r="AO2444">
        <v>0</v>
      </c>
      <c r="AP2444">
        <v>519.45000000000005</v>
      </c>
      <c r="AQ2444">
        <v>1626.7</v>
      </c>
      <c r="AR2444">
        <v>2</v>
      </c>
      <c r="AS2444" t="s">
        <v>62</v>
      </c>
      <c r="AT2444" t="s">
        <v>53</v>
      </c>
      <c r="AU2444">
        <v>90</v>
      </c>
      <c r="AV2444">
        <v>2510</v>
      </c>
      <c r="AW2444" t="s">
        <v>76</v>
      </c>
      <c r="AX2444" t="s">
        <v>2752</v>
      </c>
      <c r="AY2444" t="str">
        <f>IF(AND(Table1[[#This Row],[Contract]]="Month-to-Month", Table1[[#This Row],[Tenure in Months]]&lt;6, Table1[[#This Row],[Payment Method]]="Bank Withdrawal"), "High Risk", IF(OR(Table1[[#This Row],[Contract]]="Month-to-Month", Table1[[#This Row],[Tenure in Months]]&lt;12), "Medium Risk", "Low Risk"))</f>
        <v>Medium Risk</v>
      </c>
    </row>
    <row r="2445" spans="1:51" x14ac:dyDescent="0.35">
      <c r="A2445" t="s">
        <v>3444</v>
      </c>
      <c r="B2445" t="s">
        <v>66</v>
      </c>
      <c r="C2445">
        <v>51</v>
      </c>
      <c r="D2445" t="s">
        <v>52</v>
      </c>
      <c r="E2445" t="s">
        <v>52</v>
      </c>
      <c r="F2445" t="s">
        <v>52</v>
      </c>
      <c r="G2445" t="s">
        <v>52</v>
      </c>
      <c r="H2445">
        <v>0</v>
      </c>
      <c r="I2445" t="s">
        <v>54</v>
      </c>
      <c r="J2445" t="s">
        <v>55</v>
      </c>
      <c r="K2445" t="s">
        <v>458</v>
      </c>
      <c r="L2445">
        <v>96125</v>
      </c>
      <c r="M2445">
        <v>39.600599000000003</v>
      </c>
      <c r="N2445">
        <v>-120.636358</v>
      </c>
      <c r="O2445">
        <v>348</v>
      </c>
      <c r="P2445" t="s">
        <v>57</v>
      </c>
      <c r="Q2445" t="s">
        <v>52</v>
      </c>
      <c r="R2445">
        <v>0</v>
      </c>
      <c r="S2445">
        <v>1</v>
      </c>
      <c r="T2445" t="s">
        <v>67</v>
      </c>
      <c r="U2445" t="s">
        <v>53</v>
      </c>
      <c r="V2445">
        <v>27.05</v>
      </c>
      <c r="W2445" t="s">
        <v>52</v>
      </c>
      <c r="X2445" t="s">
        <v>53</v>
      </c>
      <c r="Y2445" t="s">
        <v>68</v>
      </c>
      <c r="Z2445">
        <v>23</v>
      </c>
      <c r="AA2445" t="s">
        <v>52</v>
      </c>
      <c r="AB2445" t="s">
        <v>52</v>
      </c>
      <c r="AC2445" t="s">
        <v>52</v>
      </c>
      <c r="AD2445" t="s">
        <v>52</v>
      </c>
      <c r="AE2445" t="s">
        <v>52</v>
      </c>
      <c r="AF2445" t="s">
        <v>52</v>
      </c>
      <c r="AG2445" t="s">
        <v>52</v>
      </c>
      <c r="AH2445" t="s">
        <v>53</v>
      </c>
      <c r="AI2445" t="s">
        <v>60</v>
      </c>
      <c r="AJ2445" t="s">
        <v>53</v>
      </c>
      <c r="AK2445" t="s">
        <v>61</v>
      </c>
      <c r="AL2445">
        <v>70.849999999999994</v>
      </c>
      <c r="AM2445">
        <v>70.849999999999994</v>
      </c>
      <c r="AN2445">
        <v>0</v>
      </c>
      <c r="AO2445">
        <v>0</v>
      </c>
      <c r="AP2445">
        <v>27.05</v>
      </c>
      <c r="AQ2445">
        <v>97.899999999999906</v>
      </c>
      <c r="AR2445">
        <v>3</v>
      </c>
      <c r="AS2445" t="s">
        <v>62</v>
      </c>
      <c r="AT2445" t="s">
        <v>53</v>
      </c>
      <c r="AU2445">
        <v>72</v>
      </c>
      <c r="AV2445">
        <v>2874</v>
      </c>
      <c r="AW2445" t="s">
        <v>76</v>
      </c>
      <c r="AX2445" t="s">
        <v>133</v>
      </c>
      <c r="AY2445" t="str">
        <f>IF(AND(Table1[[#This Row],[Contract]]="Month-to-Month", Table1[[#This Row],[Tenure in Months]]&lt;6, Table1[[#This Row],[Payment Method]]="Bank Withdrawal"), "High Risk", IF(OR(Table1[[#This Row],[Contract]]="Month-to-Month", Table1[[#This Row],[Tenure in Months]]&lt;12), "Medium Risk", "Low Risk"))</f>
        <v>High Risk</v>
      </c>
    </row>
    <row r="2446" spans="1:51" x14ac:dyDescent="0.35">
      <c r="A2446" t="s">
        <v>3445</v>
      </c>
      <c r="B2446" t="s">
        <v>51</v>
      </c>
      <c r="C2446">
        <v>56</v>
      </c>
      <c r="D2446" t="s">
        <v>52</v>
      </c>
      <c r="E2446" t="s">
        <v>52</v>
      </c>
      <c r="F2446" t="s">
        <v>52</v>
      </c>
      <c r="G2446" t="s">
        <v>52</v>
      </c>
      <c r="H2446">
        <v>0</v>
      </c>
      <c r="I2446" t="s">
        <v>54</v>
      </c>
      <c r="J2446" t="s">
        <v>55</v>
      </c>
      <c r="K2446" t="s">
        <v>2675</v>
      </c>
      <c r="L2446">
        <v>96126</v>
      </c>
      <c r="M2446">
        <v>39.559708999999998</v>
      </c>
      <c r="N2446">
        <v>-120.34563900000001</v>
      </c>
      <c r="O2446">
        <v>227</v>
      </c>
      <c r="P2446" t="s">
        <v>57</v>
      </c>
      <c r="Q2446" t="s">
        <v>52</v>
      </c>
      <c r="R2446">
        <v>0</v>
      </c>
      <c r="S2446">
        <v>2</v>
      </c>
      <c r="T2446" t="s">
        <v>67</v>
      </c>
      <c r="U2446" t="s">
        <v>53</v>
      </c>
      <c r="V2446">
        <v>37.72</v>
      </c>
      <c r="W2446" t="s">
        <v>52</v>
      </c>
      <c r="X2446" t="s">
        <v>53</v>
      </c>
      <c r="Y2446" t="s">
        <v>68</v>
      </c>
      <c r="Z2446">
        <v>27</v>
      </c>
      <c r="AA2446" t="s">
        <v>52</v>
      </c>
      <c r="AB2446" t="s">
        <v>52</v>
      </c>
      <c r="AC2446" t="s">
        <v>52</v>
      </c>
      <c r="AD2446" t="s">
        <v>52</v>
      </c>
      <c r="AE2446" t="s">
        <v>52</v>
      </c>
      <c r="AF2446" t="s">
        <v>52</v>
      </c>
      <c r="AG2446" t="s">
        <v>52</v>
      </c>
      <c r="AH2446" t="s">
        <v>53</v>
      </c>
      <c r="AI2446" t="s">
        <v>60</v>
      </c>
      <c r="AJ2446" t="s">
        <v>53</v>
      </c>
      <c r="AK2446" t="s">
        <v>69</v>
      </c>
      <c r="AL2446">
        <v>69.8</v>
      </c>
      <c r="AM2446">
        <v>134.69999999999999</v>
      </c>
      <c r="AN2446">
        <v>0</v>
      </c>
      <c r="AO2446">
        <v>0</v>
      </c>
      <c r="AP2446">
        <v>75.44</v>
      </c>
      <c r="AQ2446">
        <v>210.14</v>
      </c>
      <c r="AR2446">
        <v>1</v>
      </c>
      <c r="AS2446" t="s">
        <v>62</v>
      </c>
      <c r="AT2446" t="s">
        <v>53</v>
      </c>
      <c r="AU2446">
        <v>74</v>
      </c>
      <c r="AV2446">
        <v>2320</v>
      </c>
      <c r="AW2446" t="s">
        <v>88</v>
      </c>
      <c r="AX2446" t="s">
        <v>89</v>
      </c>
      <c r="AY2446" t="str">
        <f>IF(AND(Table1[[#This Row],[Contract]]="Month-to-Month", Table1[[#This Row],[Tenure in Months]]&lt;6, Table1[[#This Row],[Payment Method]]="Bank Withdrawal"), "High Risk", IF(OR(Table1[[#This Row],[Contract]]="Month-to-Month", Table1[[#This Row],[Tenure in Months]]&lt;12), "Medium Risk", "Low Risk"))</f>
        <v>Medium Risk</v>
      </c>
    </row>
    <row r="2447" spans="1:51" x14ac:dyDescent="0.35">
      <c r="A2447" t="s">
        <v>3446</v>
      </c>
      <c r="B2447" t="s">
        <v>51</v>
      </c>
      <c r="C2447">
        <v>30</v>
      </c>
      <c r="D2447" t="s">
        <v>52</v>
      </c>
      <c r="E2447" t="s">
        <v>52</v>
      </c>
      <c r="F2447" t="s">
        <v>53</v>
      </c>
      <c r="G2447" t="s">
        <v>52</v>
      </c>
      <c r="H2447">
        <v>0</v>
      </c>
      <c r="I2447" t="s">
        <v>54</v>
      </c>
      <c r="J2447" t="s">
        <v>55</v>
      </c>
      <c r="K2447" t="s">
        <v>3057</v>
      </c>
      <c r="L2447">
        <v>96130</v>
      </c>
      <c r="M2447">
        <v>40.559176999999998</v>
      </c>
      <c r="N2447">
        <v>-120.61211299999999</v>
      </c>
      <c r="O2447">
        <v>19440</v>
      </c>
      <c r="P2447" t="s">
        <v>57</v>
      </c>
      <c r="Q2447" t="s">
        <v>53</v>
      </c>
      <c r="R2447">
        <v>1</v>
      </c>
      <c r="S2447">
        <v>55</v>
      </c>
      <c r="T2447" t="s">
        <v>58</v>
      </c>
      <c r="U2447" t="s">
        <v>52</v>
      </c>
      <c r="V2447">
        <v>0</v>
      </c>
      <c r="W2447" t="s">
        <v>52</v>
      </c>
      <c r="X2447" t="s">
        <v>53</v>
      </c>
      <c r="Y2447" t="s">
        <v>59</v>
      </c>
      <c r="Z2447">
        <v>42</v>
      </c>
      <c r="AA2447" t="s">
        <v>52</v>
      </c>
      <c r="AB2447" t="s">
        <v>52</v>
      </c>
      <c r="AC2447" t="s">
        <v>53</v>
      </c>
      <c r="AD2447" t="s">
        <v>53</v>
      </c>
      <c r="AE2447" t="s">
        <v>53</v>
      </c>
      <c r="AF2447" t="s">
        <v>53</v>
      </c>
      <c r="AG2447" t="s">
        <v>53</v>
      </c>
      <c r="AH2447" t="s">
        <v>52</v>
      </c>
      <c r="AI2447" t="s">
        <v>60</v>
      </c>
      <c r="AJ2447" t="s">
        <v>53</v>
      </c>
      <c r="AK2447" t="s">
        <v>61</v>
      </c>
      <c r="AL2447">
        <v>54.55</v>
      </c>
      <c r="AM2447">
        <v>2978.3</v>
      </c>
      <c r="AN2447">
        <v>0</v>
      </c>
      <c r="AO2447">
        <v>50</v>
      </c>
      <c r="AP2447">
        <v>0</v>
      </c>
      <c r="AQ2447">
        <v>3028.3</v>
      </c>
      <c r="AR2447">
        <v>1</v>
      </c>
      <c r="AS2447" t="s">
        <v>62</v>
      </c>
      <c r="AT2447" t="s">
        <v>53</v>
      </c>
      <c r="AU2447">
        <v>69</v>
      </c>
      <c r="AV2447">
        <v>6041</v>
      </c>
      <c r="AW2447" t="s">
        <v>120</v>
      </c>
      <c r="AX2447" t="s">
        <v>220</v>
      </c>
      <c r="AY2447" t="str">
        <f>IF(AND(Table1[[#This Row],[Contract]]="Month-to-Month", Table1[[#This Row],[Tenure in Months]]&lt;6, Table1[[#This Row],[Payment Method]]="Bank Withdrawal"), "High Risk", IF(OR(Table1[[#This Row],[Contract]]="Month-to-Month", Table1[[#This Row],[Tenure in Months]]&lt;12), "Medium Risk", "Low Risk"))</f>
        <v>Medium Risk</v>
      </c>
    </row>
    <row r="2448" spans="1:51" x14ac:dyDescent="0.35">
      <c r="A2448" t="s">
        <v>3447</v>
      </c>
      <c r="B2448" t="s">
        <v>66</v>
      </c>
      <c r="C2448">
        <v>57</v>
      </c>
      <c r="D2448" t="s">
        <v>52</v>
      </c>
      <c r="E2448" t="s">
        <v>52</v>
      </c>
      <c r="F2448" t="s">
        <v>52</v>
      </c>
      <c r="G2448" t="s">
        <v>52</v>
      </c>
      <c r="H2448">
        <v>0</v>
      </c>
      <c r="I2448" t="s">
        <v>54</v>
      </c>
      <c r="J2448" t="s">
        <v>55</v>
      </c>
      <c r="K2448" t="s">
        <v>3448</v>
      </c>
      <c r="L2448">
        <v>96136</v>
      </c>
      <c r="M2448">
        <v>40.345948999999997</v>
      </c>
      <c r="N2448">
        <v>-120.081187</v>
      </c>
      <c r="O2448">
        <v>162</v>
      </c>
      <c r="P2448" t="s">
        <v>57</v>
      </c>
      <c r="Q2448" t="s">
        <v>52</v>
      </c>
      <c r="R2448">
        <v>0</v>
      </c>
      <c r="S2448">
        <v>7</v>
      </c>
      <c r="T2448" t="s">
        <v>67</v>
      </c>
      <c r="U2448" t="s">
        <v>53</v>
      </c>
      <c r="V2448">
        <v>23.35</v>
      </c>
      <c r="W2448" t="s">
        <v>52</v>
      </c>
      <c r="X2448" t="s">
        <v>53</v>
      </c>
      <c r="Y2448" t="s">
        <v>59</v>
      </c>
      <c r="Z2448">
        <v>6</v>
      </c>
      <c r="AA2448" t="s">
        <v>52</v>
      </c>
      <c r="AB2448" t="s">
        <v>52</v>
      </c>
      <c r="AC2448" t="s">
        <v>52</v>
      </c>
      <c r="AD2448" t="s">
        <v>53</v>
      </c>
      <c r="AE2448" t="s">
        <v>53</v>
      </c>
      <c r="AF2448" t="s">
        <v>53</v>
      </c>
      <c r="AG2448" t="s">
        <v>53</v>
      </c>
      <c r="AH2448" t="s">
        <v>53</v>
      </c>
      <c r="AI2448" t="s">
        <v>60</v>
      </c>
      <c r="AJ2448" t="s">
        <v>53</v>
      </c>
      <c r="AK2448" t="s">
        <v>69</v>
      </c>
      <c r="AL2448">
        <v>70.75</v>
      </c>
      <c r="AM2448">
        <v>450.8</v>
      </c>
      <c r="AN2448">
        <v>0</v>
      </c>
      <c r="AO2448">
        <v>0</v>
      </c>
      <c r="AP2448">
        <v>163.44999999999999</v>
      </c>
      <c r="AQ2448">
        <v>614.25</v>
      </c>
      <c r="AR2448">
        <v>1</v>
      </c>
      <c r="AS2448" t="s">
        <v>62</v>
      </c>
      <c r="AT2448" t="s">
        <v>53</v>
      </c>
      <c r="AU2448">
        <v>84</v>
      </c>
      <c r="AV2448">
        <v>2248</v>
      </c>
      <c r="AW2448" t="s">
        <v>120</v>
      </c>
      <c r="AX2448" t="s">
        <v>121</v>
      </c>
      <c r="AY2448" t="str">
        <f>IF(AND(Table1[[#This Row],[Contract]]="Month-to-Month", Table1[[#This Row],[Tenure in Months]]&lt;6, Table1[[#This Row],[Payment Method]]="Bank Withdrawal"), "High Risk", IF(OR(Table1[[#This Row],[Contract]]="Month-to-Month", Table1[[#This Row],[Tenure in Months]]&lt;12), "Medium Risk", "Low Risk"))</f>
        <v>Medium Risk</v>
      </c>
    </row>
    <row r="2449" spans="1:51" x14ac:dyDescent="0.35">
      <c r="A2449" t="s">
        <v>3449</v>
      </c>
      <c r="B2449" t="s">
        <v>66</v>
      </c>
      <c r="C2449">
        <v>26</v>
      </c>
      <c r="D2449" t="s">
        <v>53</v>
      </c>
      <c r="E2449" t="s">
        <v>52</v>
      </c>
      <c r="F2449" t="s">
        <v>53</v>
      </c>
      <c r="G2449" t="s">
        <v>52</v>
      </c>
      <c r="H2449">
        <v>0</v>
      </c>
      <c r="I2449" t="s">
        <v>54</v>
      </c>
      <c r="J2449" t="s">
        <v>55</v>
      </c>
      <c r="K2449" t="s">
        <v>3062</v>
      </c>
      <c r="L2449">
        <v>96140</v>
      </c>
      <c r="M2449">
        <v>39.227434000000002</v>
      </c>
      <c r="N2449">
        <v>-120.09180600000001</v>
      </c>
      <c r="O2449">
        <v>1943</v>
      </c>
      <c r="P2449" t="s">
        <v>57</v>
      </c>
      <c r="Q2449" t="s">
        <v>53</v>
      </c>
      <c r="R2449">
        <v>1</v>
      </c>
      <c r="S2449">
        <v>13</v>
      </c>
      <c r="T2449" t="s">
        <v>58</v>
      </c>
      <c r="U2449" t="s">
        <v>53</v>
      </c>
      <c r="V2449">
        <v>43.56</v>
      </c>
      <c r="W2449" t="s">
        <v>53</v>
      </c>
      <c r="X2449" t="s">
        <v>53</v>
      </c>
      <c r="Y2449" t="s">
        <v>68</v>
      </c>
      <c r="Z2449">
        <v>52</v>
      </c>
      <c r="AA2449" t="s">
        <v>52</v>
      </c>
      <c r="AB2449" t="s">
        <v>53</v>
      </c>
      <c r="AC2449" t="s">
        <v>53</v>
      </c>
      <c r="AD2449" t="s">
        <v>52</v>
      </c>
      <c r="AE2449" t="s">
        <v>53</v>
      </c>
      <c r="AF2449" t="s">
        <v>52</v>
      </c>
      <c r="AG2449" t="s">
        <v>52</v>
      </c>
      <c r="AH2449" t="s">
        <v>53</v>
      </c>
      <c r="AI2449" t="s">
        <v>60</v>
      </c>
      <c r="AJ2449" t="s">
        <v>52</v>
      </c>
      <c r="AK2449" t="s">
        <v>61</v>
      </c>
      <c r="AL2449">
        <v>94.1</v>
      </c>
      <c r="AM2449">
        <v>1215.5999999999999</v>
      </c>
      <c r="AN2449">
        <v>0</v>
      </c>
      <c r="AO2449">
        <v>0</v>
      </c>
      <c r="AP2449">
        <v>566.28</v>
      </c>
      <c r="AQ2449">
        <v>1781.8799999999901</v>
      </c>
      <c r="AR2449">
        <v>1</v>
      </c>
      <c r="AS2449" t="s">
        <v>62</v>
      </c>
      <c r="AT2449" t="s">
        <v>53</v>
      </c>
      <c r="AU2449">
        <v>75</v>
      </c>
      <c r="AV2449">
        <v>2973</v>
      </c>
      <c r="AW2449" t="s">
        <v>88</v>
      </c>
      <c r="AX2449" t="s">
        <v>89</v>
      </c>
      <c r="AY2449" t="str">
        <f>IF(AND(Table1[[#This Row],[Contract]]="Month-to-Month", Table1[[#This Row],[Tenure in Months]]&lt;6, Table1[[#This Row],[Payment Method]]="Bank Withdrawal"), "High Risk", IF(OR(Table1[[#This Row],[Contract]]="Month-to-Month", Table1[[#This Row],[Tenure in Months]]&lt;12), "Medium Risk", "Low Risk"))</f>
        <v>Medium Risk</v>
      </c>
    </row>
    <row r="2450" spans="1:51" x14ac:dyDescent="0.35">
      <c r="A2450" t="s">
        <v>3450</v>
      </c>
      <c r="B2450" t="s">
        <v>66</v>
      </c>
      <c r="C2450">
        <v>46</v>
      </c>
      <c r="D2450" t="s">
        <v>52</v>
      </c>
      <c r="E2450" t="s">
        <v>52</v>
      </c>
      <c r="F2450" t="s">
        <v>53</v>
      </c>
      <c r="G2450" t="s">
        <v>53</v>
      </c>
      <c r="H2450">
        <v>2</v>
      </c>
      <c r="I2450" t="s">
        <v>54</v>
      </c>
      <c r="J2450" t="s">
        <v>55</v>
      </c>
      <c r="K2450" t="s">
        <v>3451</v>
      </c>
      <c r="L2450">
        <v>96141</v>
      </c>
      <c r="M2450">
        <v>39.117018000000002</v>
      </c>
      <c r="N2450">
        <v>-120.212535</v>
      </c>
      <c r="O2450">
        <v>858</v>
      </c>
      <c r="P2450" t="s">
        <v>57</v>
      </c>
      <c r="Q2450" t="s">
        <v>53</v>
      </c>
      <c r="R2450">
        <v>1</v>
      </c>
      <c r="S2450">
        <v>3</v>
      </c>
      <c r="T2450" t="s">
        <v>67</v>
      </c>
      <c r="U2450" t="s">
        <v>52</v>
      </c>
      <c r="V2450">
        <v>0</v>
      </c>
      <c r="W2450" t="s">
        <v>52</v>
      </c>
      <c r="X2450" t="s">
        <v>53</v>
      </c>
      <c r="Y2450" t="s">
        <v>110</v>
      </c>
      <c r="Z2450">
        <v>15</v>
      </c>
      <c r="AA2450" t="s">
        <v>53</v>
      </c>
      <c r="AB2450" t="s">
        <v>52</v>
      </c>
      <c r="AC2450" t="s">
        <v>52</v>
      </c>
      <c r="AD2450" t="s">
        <v>52</v>
      </c>
      <c r="AE2450" t="s">
        <v>52</v>
      </c>
      <c r="AF2450" t="s">
        <v>52</v>
      </c>
      <c r="AG2450" t="s">
        <v>52</v>
      </c>
      <c r="AH2450" t="s">
        <v>53</v>
      </c>
      <c r="AI2450" t="s">
        <v>60</v>
      </c>
      <c r="AJ2450" t="s">
        <v>52</v>
      </c>
      <c r="AK2450" t="s">
        <v>69</v>
      </c>
      <c r="AL2450">
        <v>29.7</v>
      </c>
      <c r="AM2450">
        <v>91.7</v>
      </c>
      <c r="AN2450">
        <v>0</v>
      </c>
      <c r="AO2450">
        <v>0</v>
      </c>
      <c r="AP2450">
        <v>0</v>
      </c>
      <c r="AQ2450">
        <v>91.7</v>
      </c>
      <c r="AR2450">
        <v>1</v>
      </c>
      <c r="AS2450" t="s">
        <v>62</v>
      </c>
      <c r="AT2450" t="s">
        <v>53</v>
      </c>
      <c r="AU2450">
        <v>84</v>
      </c>
      <c r="AV2450">
        <v>2613</v>
      </c>
      <c r="AW2450" t="s">
        <v>120</v>
      </c>
      <c r="AX2450" t="s">
        <v>121</v>
      </c>
      <c r="AY2450" t="str">
        <f>IF(AND(Table1[[#This Row],[Contract]]="Month-to-Month", Table1[[#This Row],[Tenure in Months]]&lt;6, Table1[[#This Row],[Payment Method]]="Bank Withdrawal"), "High Risk", IF(OR(Table1[[#This Row],[Contract]]="Month-to-Month", Table1[[#This Row],[Tenure in Months]]&lt;12), "Medium Risk", "Low Risk"))</f>
        <v>Medium Risk</v>
      </c>
    </row>
    <row r="2451" spans="1:51" x14ac:dyDescent="0.35">
      <c r="A2451" t="s">
        <v>3452</v>
      </c>
      <c r="B2451" t="s">
        <v>66</v>
      </c>
      <c r="C2451">
        <v>60</v>
      </c>
      <c r="D2451" t="s">
        <v>52</v>
      </c>
      <c r="E2451" t="s">
        <v>52</v>
      </c>
      <c r="F2451" t="s">
        <v>53</v>
      </c>
      <c r="G2451" t="s">
        <v>52</v>
      </c>
      <c r="H2451">
        <v>0</v>
      </c>
      <c r="I2451" t="s">
        <v>54</v>
      </c>
      <c r="J2451" t="s">
        <v>55</v>
      </c>
      <c r="K2451" t="s">
        <v>117</v>
      </c>
      <c r="L2451">
        <v>92121</v>
      </c>
      <c r="M2451">
        <v>32.898612999999997</v>
      </c>
      <c r="N2451">
        <v>-117.20293700000001</v>
      </c>
      <c r="O2451">
        <v>4258</v>
      </c>
      <c r="P2451" t="s">
        <v>57</v>
      </c>
      <c r="Q2451" t="s">
        <v>53</v>
      </c>
      <c r="R2451">
        <v>1</v>
      </c>
      <c r="S2451">
        <v>38</v>
      </c>
      <c r="T2451" t="s">
        <v>58</v>
      </c>
      <c r="U2451" t="s">
        <v>53</v>
      </c>
      <c r="V2451">
        <v>19.079999999999998</v>
      </c>
      <c r="W2451" t="s">
        <v>53</v>
      </c>
      <c r="X2451" t="s">
        <v>53</v>
      </c>
      <c r="Y2451" t="s">
        <v>68</v>
      </c>
      <c r="Z2451">
        <v>4</v>
      </c>
      <c r="AA2451" t="s">
        <v>52</v>
      </c>
      <c r="AB2451" t="s">
        <v>52</v>
      </c>
      <c r="AC2451" t="s">
        <v>53</v>
      </c>
      <c r="AD2451" t="s">
        <v>53</v>
      </c>
      <c r="AE2451" t="s">
        <v>53</v>
      </c>
      <c r="AF2451" t="s">
        <v>53</v>
      </c>
      <c r="AG2451" t="s">
        <v>53</v>
      </c>
      <c r="AH2451" t="s">
        <v>53</v>
      </c>
      <c r="AI2451" t="s">
        <v>60</v>
      </c>
      <c r="AJ2451" t="s">
        <v>53</v>
      </c>
      <c r="AK2451" t="s">
        <v>61</v>
      </c>
      <c r="AL2451">
        <v>105</v>
      </c>
      <c r="AM2451">
        <v>4026.4</v>
      </c>
      <c r="AN2451">
        <v>0</v>
      </c>
      <c r="AO2451">
        <v>0</v>
      </c>
      <c r="AP2451">
        <v>725.04</v>
      </c>
      <c r="AQ2451">
        <v>4751.4399999999996</v>
      </c>
      <c r="AR2451">
        <v>1</v>
      </c>
      <c r="AS2451" t="s">
        <v>62</v>
      </c>
      <c r="AT2451" t="s">
        <v>53</v>
      </c>
      <c r="AU2451">
        <v>92</v>
      </c>
      <c r="AV2451">
        <v>2341</v>
      </c>
      <c r="AW2451" t="s">
        <v>88</v>
      </c>
      <c r="AX2451" t="s">
        <v>89</v>
      </c>
      <c r="AY2451" t="str">
        <f>IF(AND(Table1[[#This Row],[Contract]]="Month-to-Month", Table1[[#This Row],[Tenure in Months]]&lt;6, Table1[[#This Row],[Payment Method]]="Bank Withdrawal"), "High Risk", IF(OR(Table1[[#This Row],[Contract]]="Month-to-Month", Table1[[#This Row],[Tenure in Months]]&lt;12), "Medium Risk", "Low Risk"))</f>
        <v>Medium Risk</v>
      </c>
    </row>
    <row r="2452" spans="1:51" x14ac:dyDescent="0.35">
      <c r="A2452" t="s">
        <v>3453</v>
      </c>
      <c r="B2452" t="s">
        <v>51</v>
      </c>
      <c r="C2452">
        <v>20</v>
      </c>
      <c r="D2452" t="s">
        <v>53</v>
      </c>
      <c r="E2452" t="s">
        <v>52</v>
      </c>
      <c r="F2452" t="s">
        <v>52</v>
      </c>
      <c r="G2452" t="s">
        <v>53</v>
      </c>
      <c r="H2452">
        <v>3</v>
      </c>
      <c r="I2452" t="s">
        <v>54</v>
      </c>
      <c r="J2452" t="s">
        <v>55</v>
      </c>
      <c r="K2452" t="s">
        <v>117</v>
      </c>
      <c r="L2452">
        <v>92121</v>
      </c>
      <c r="M2452">
        <v>32.898612999999997</v>
      </c>
      <c r="N2452">
        <v>-117.20293700000001</v>
      </c>
      <c r="O2452">
        <v>4258</v>
      </c>
      <c r="P2452" t="s">
        <v>57</v>
      </c>
      <c r="Q2452" t="s">
        <v>52</v>
      </c>
      <c r="R2452">
        <v>0</v>
      </c>
      <c r="S2452">
        <v>1</v>
      </c>
      <c r="T2452" t="s">
        <v>58</v>
      </c>
      <c r="U2452" t="s">
        <v>52</v>
      </c>
      <c r="V2452">
        <v>0</v>
      </c>
      <c r="W2452" t="s">
        <v>52</v>
      </c>
      <c r="X2452" t="s">
        <v>53</v>
      </c>
      <c r="Y2452" t="s">
        <v>110</v>
      </c>
      <c r="Z2452">
        <v>51</v>
      </c>
      <c r="AA2452" t="s">
        <v>52</v>
      </c>
      <c r="AB2452" t="s">
        <v>52</v>
      </c>
      <c r="AC2452" t="s">
        <v>52</v>
      </c>
      <c r="AD2452" t="s">
        <v>52</v>
      </c>
      <c r="AE2452" t="s">
        <v>52</v>
      </c>
      <c r="AF2452" t="s">
        <v>52</v>
      </c>
      <c r="AG2452" t="s">
        <v>52</v>
      </c>
      <c r="AH2452" t="s">
        <v>52</v>
      </c>
      <c r="AI2452" t="s">
        <v>60</v>
      </c>
      <c r="AJ2452" t="s">
        <v>53</v>
      </c>
      <c r="AK2452" t="s">
        <v>61</v>
      </c>
      <c r="AL2452">
        <v>25.3</v>
      </c>
      <c r="AM2452">
        <v>25.3</v>
      </c>
      <c r="AN2452">
        <v>0</v>
      </c>
      <c r="AO2452">
        <v>10</v>
      </c>
      <c r="AP2452">
        <v>0</v>
      </c>
      <c r="AQ2452">
        <v>35.299999999999997</v>
      </c>
      <c r="AR2452">
        <v>2</v>
      </c>
      <c r="AS2452" t="s">
        <v>62</v>
      </c>
      <c r="AT2452" t="s">
        <v>53</v>
      </c>
      <c r="AU2452">
        <v>91</v>
      </c>
      <c r="AV2452">
        <v>5421</v>
      </c>
      <c r="AW2452" t="s">
        <v>63</v>
      </c>
      <c r="AX2452" t="s">
        <v>70</v>
      </c>
      <c r="AY2452" t="str">
        <f>IF(AND(Table1[[#This Row],[Contract]]="Month-to-Month", Table1[[#This Row],[Tenure in Months]]&lt;6, Table1[[#This Row],[Payment Method]]="Bank Withdrawal"), "High Risk", IF(OR(Table1[[#This Row],[Contract]]="Month-to-Month", Table1[[#This Row],[Tenure in Months]]&lt;12), "Medium Risk", "Low Risk"))</f>
        <v>High Risk</v>
      </c>
    </row>
    <row r="2453" spans="1:51" x14ac:dyDescent="0.35">
      <c r="A2453" t="s">
        <v>3454</v>
      </c>
      <c r="B2453" t="s">
        <v>51</v>
      </c>
      <c r="C2453">
        <v>22</v>
      </c>
      <c r="D2453" t="s">
        <v>53</v>
      </c>
      <c r="E2453" t="s">
        <v>52</v>
      </c>
      <c r="F2453" t="s">
        <v>52</v>
      </c>
      <c r="G2453" t="s">
        <v>52</v>
      </c>
      <c r="H2453">
        <v>0</v>
      </c>
      <c r="I2453" t="s">
        <v>54</v>
      </c>
      <c r="J2453" t="s">
        <v>55</v>
      </c>
      <c r="K2453" t="s">
        <v>117</v>
      </c>
      <c r="L2453">
        <v>92121</v>
      </c>
      <c r="M2453">
        <v>32.898612999999997</v>
      </c>
      <c r="N2453">
        <v>-117.20293700000001</v>
      </c>
      <c r="O2453">
        <v>4258</v>
      </c>
      <c r="P2453" t="s">
        <v>57</v>
      </c>
      <c r="Q2453" t="s">
        <v>52</v>
      </c>
      <c r="R2453">
        <v>0</v>
      </c>
      <c r="S2453">
        <v>22</v>
      </c>
      <c r="T2453" t="s">
        <v>58</v>
      </c>
      <c r="U2453" t="s">
        <v>53</v>
      </c>
      <c r="V2453">
        <v>33.53</v>
      </c>
      <c r="W2453" t="s">
        <v>52</v>
      </c>
      <c r="X2453" t="s">
        <v>53</v>
      </c>
      <c r="Y2453" t="s">
        <v>59</v>
      </c>
      <c r="Z2453">
        <v>59</v>
      </c>
      <c r="AA2453" t="s">
        <v>52</v>
      </c>
      <c r="AB2453" t="s">
        <v>53</v>
      </c>
      <c r="AC2453" t="s">
        <v>52</v>
      </c>
      <c r="AD2453" t="s">
        <v>53</v>
      </c>
      <c r="AE2453" t="s">
        <v>52</v>
      </c>
      <c r="AF2453" t="s">
        <v>52</v>
      </c>
      <c r="AG2453" t="s">
        <v>52</v>
      </c>
      <c r="AH2453" t="s">
        <v>53</v>
      </c>
      <c r="AI2453" t="s">
        <v>124</v>
      </c>
      <c r="AJ2453" t="s">
        <v>53</v>
      </c>
      <c r="AK2453" t="s">
        <v>69</v>
      </c>
      <c r="AL2453">
        <v>55.15</v>
      </c>
      <c r="AM2453">
        <v>1193.05</v>
      </c>
      <c r="AN2453">
        <v>0</v>
      </c>
      <c r="AO2453">
        <v>0</v>
      </c>
      <c r="AP2453">
        <v>737.66</v>
      </c>
      <c r="AQ2453">
        <v>1930.71</v>
      </c>
      <c r="AR2453">
        <v>3</v>
      </c>
      <c r="AS2453" t="s">
        <v>62</v>
      </c>
      <c r="AT2453" t="s">
        <v>53</v>
      </c>
      <c r="AU2453">
        <v>90</v>
      </c>
      <c r="AV2453">
        <v>5866</v>
      </c>
      <c r="AW2453" t="s">
        <v>63</v>
      </c>
      <c r="AX2453" t="s">
        <v>70</v>
      </c>
      <c r="AY2453" t="str">
        <f>IF(AND(Table1[[#This Row],[Contract]]="Month-to-Month", Table1[[#This Row],[Tenure in Months]]&lt;6, Table1[[#This Row],[Payment Method]]="Bank Withdrawal"), "High Risk", IF(OR(Table1[[#This Row],[Contract]]="Month-to-Month", Table1[[#This Row],[Tenure in Months]]&lt;12), "Medium Risk", "Low Risk"))</f>
        <v>Low Risk</v>
      </c>
    </row>
    <row r="2454" spans="1:51" x14ac:dyDescent="0.35">
      <c r="A2454" t="s">
        <v>3455</v>
      </c>
      <c r="B2454" t="s">
        <v>51</v>
      </c>
      <c r="C2454">
        <v>25</v>
      </c>
      <c r="D2454" t="s">
        <v>53</v>
      </c>
      <c r="E2454" t="s">
        <v>52</v>
      </c>
      <c r="F2454" t="s">
        <v>52</v>
      </c>
      <c r="G2454" t="s">
        <v>52</v>
      </c>
      <c r="H2454">
        <v>0</v>
      </c>
      <c r="I2454" t="s">
        <v>54</v>
      </c>
      <c r="J2454" t="s">
        <v>55</v>
      </c>
      <c r="K2454" t="s">
        <v>117</v>
      </c>
      <c r="L2454">
        <v>92121</v>
      </c>
      <c r="M2454">
        <v>32.898612999999997</v>
      </c>
      <c r="N2454">
        <v>-117.20293700000001</v>
      </c>
      <c r="O2454">
        <v>4258</v>
      </c>
      <c r="P2454" t="s">
        <v>57</v>
      </c>
      <c r="Q2454" t="s">
        <v>52</v>
      </c>
      <c r="R2454">
        <v>0</v>
      </c>
      <c r="S2454">
        <v>1</v>
      </c>
      <c r="T2454" t="s">
        <v>58</v>
      </c>
      <c r="U2454" t="s">
        <v>53</v>
      </c>
      <c r="V2454">
        <v>4.1100000000000003</v>
      </c>
      <c r="W2454" t="s">
        <v>52</v>
      </c>
      <c r="X2454" t="s">
        <v>52</v>
      </c>
      <c r="Y2454" t="s">
        <v>58</v>
      </c>
      <c r="Z2454">
        <v>0</v>
      </c>
      <c r="AA2454" t="s">
        <v>52</v>
      </c>
      <c r="AB2454" t="s">
        <v>52</v>
      </c>
      <c r="AC2454" t="s">
        <v>52</v>
      </c>
      <c r="AD2454" t="s">
        <v>52</v>
      </c>
      <c r="AE2454" t="s">
        <v>52</v>
      </c>
      <c r="AF2454" t="s">
        <v>52</v>
      </c>
      <c r="AG2454" t="s">
        <v>52</v>
      </c>
      <c r="AH2454" t="s">
        <v>52</v>
      </c>
      <c r="AI2454" t="s">
        <v>60</v>
      </c>
      <c r="AJ2454" t="s">
        <v>53</v>
      </c>
      <c r="AK2454" t="s">
        <v>87</v>
      </c>
      <c r="AL2454">
        <v>20.100000000000001</v>
      </c>
      <c r="AM2454">
        <v>20.100000000000001</v>
      </c>
      <c r="AN2454">
        <v>0</v>
      </c>
      <c r="AO2454">
        <v>0</v>
      </c>
      <c r="AP2454">
        <v>4.1100000000000003</v>
      </c>
      <c r="AQ2454">
        <v>24.21</v>
      </c>
      <c r="AR2454">
        <v>1</v>
      </c>
      <c r="AS2454" t="s">
        <v>62</v>
      </c>
      <c r="AT2454" t="s">
        <v>53</v>
      </c>
      <c r="AU2454">
        <v>90</v>
      </c>
      <c r="AV2454">
        <v>4389</v>
      </c>
      <c r="AW2454" t="s">
        <v>63</v>
      </c>
      <c r="AX2454" t="s">
        <v>70</v>
      </c>
      <c r="AY2454" t="str">
        <f>IF(AND(Table1[[#This Row],[Contract]]="Month-to-Month", Table1[[#This Row],[Tenure in Months]]&lt;6, Table1[[#This Row],[Payment Method]]="Bank Withdrawal"), "High Risk", IF(OR(Table1[[#This Row],[Contract]]="Month-to-Month", Table1[[#This Row],[Tenure in Months]]&lt;12), "Medium Risk", "Low Risk"))</f>
        <v>Medium Risk</v>
      </c>
    </row>
    <row r="2455" spans="1:51" x14ac:dyDescent="0.35">
      <c r="A2455" t="s">
        <v>3456</v>
      </c>
      <c r="B2455" t="s">
        <v>51</v>
      </c>
      <c r="C2455">
        <v>49</v>
      </c>
      <c r="D2455" t="s">
        <v>52</v>
      </c>
      <c r="E2455" t="s">
        <v>52</v>
      </c>
      <c r="F2455" t="s">
        <v>53</v>
      </c>
      <c r="G2455" t="s">
        <v>52</v>
      </c>
      <c r="H2455">
        <v>0</v>
      </c>
      <c r="I2455" t="s">
        <v>54</v>
      </c>
      <c r="J2455" t="s">
        <v>55</v>
      </c>
      <c r="K2455" t="s">
        <v>117</v>
      </c>
      <c r="L2455">
        <v>92121</v>
      </c>
      <c r="M2455">
        <v>32.898612999999997</v>
      </c>
      <c r="N2455">
        <v>-117.20293700000001</v>
      </c>
      <c r="O2455">
        <v>4258</v>
      </c>
      <c r="P2455" t="s">
        <v>57</v>
      </c>
      <c r="Q2455" t="s">
        <v>52</v>
      </c>
      <c r="R2455">
        <v>0</v>
      </c>
      <c r="S2455">
        <v>1</v>
      </c>
      <c r="T2455" t="s">
        <v>58</v>
      </c>
      <c r="U2455" t="s">
        <v>53</v>
      </c>
      <c r="V2455">
        <v>4.99</v>
      </c>
      <c r="W2455" t="s">
        <v>52</v>
      </c>
      <c r="X2455" t="s">
        <v>53</v>
      </c>
      <c r="Y2455" t="s">
        <v>68</v>
      </c>
      <c r="Z2455">
        <v>28</v>
      </c>
      <c r="AA2455" t="s">
        <v>52</v>
      </c>
      <c r="AB2455" t="s">
        <v>52</v>
      </c>
      <c r="AC2455" t="s">
        <v>52</v>
      </c>
      <c r="AD2455" t="s">
        <v>52</v>
      </c>
      <c r="AE2455" t="s">
        <v>52</v>
      </c>
      <c r="AF2455" t="s">
        <v>52</v>
      </c>
      <c r="AG2455" t="s">
        <v>52</v>
      </c>
      <c r="AH2455" t="s">
        <v>53</v>
      </c>
      <c r="AI2455" t="s">
        <v>60</v>
      </c>
      <c r="AJ2455" t="s">
        <v>53</v>
      </c>
      <c r="AK2455" t="s">
        <v>87</v>
      </c>
      <c r="AL2455">
        <v>69.900000000000006</v>
      </c>
      <c r="AM2455">
        <v>69.900000000000006</v>
      </c>
      <c r="AN2455">
        <v>0</v>
      </c>
      <c r="AO2455">
        <v>0</v>
      </c>
      <c r="AP2455">
        <v>4.99</v>
      </c>
      <c r="AQ2455">
        <v>74.89</v>
      </c>
      <c r="AR2455">
        <v>1</v>
      </c>
      <c r="AS2455" t="s">
        <v>62</v>
      </c>
      <c r="AT2455" t="s">
        <v>53</v>
      </c>
      <c r="AU2455">
        <v>90</v>
      </c>
      <c r="AV2455">
        <v>2100</v>
      </c>
      <c r="AW2455" t="s">
        <v>63</v>
      </c>
      <c r="AX2455" t="s">
        <v>70</v>
      </c>
      <c r="AY2455" t="str">
        <f>IF(AND(Table1[[#This Row],[Contract]]="Month-to-Month", Table1[[#This Row],[Tenure in Months]]&lt;6, Table1[[#This Row],[Payment Method]]="Bank Withdrawal"), "High Risk", IF(OR(Table1[[#This Row],[Contract]]="Month-to-Month", Table1[[#This Row],[Tenure in Months]]&lt;12), "Medium Risk", "Low Risk"))</f>
        <v>Medium Risk</v>
      </c>
    </row>
    <row r="2456" spans="1:51" x14ac:dyDescent="0.35">
      <c r="A2456" t="s">
        <v>3457</v>
      </c>
      <c r="B2456" t="s">
        <v>51</v>
      </c>
      <c r="C2456">
        <v>39</v>
      </c>
      <c r="D2456" t="s">
        <v>52</v>
      </c>
      <c r="E2456" t="s">
        <v>52</v>
      </c>
      <c r="F2456" t="s">
        <v>52</v>
      </c>
      <c r="G2456" t="s">
        <v>52</v>
      </c>
      <c r="H2456">
        <v>0</v>
      </c>
      <c r="I2456" t="s">
        <v>54</v>
      </c>
      <c r="J2456" t="s">
        <v>55</v>
      </c>
      <c r="K2456" t="s">
        <v>117</v>
      </c>
      <c r="L2456">
        <v>92121</v>
      </c>
      <c r="M2456">
        <v>32.898612999999997</v>
      </c>
      <c r="N2456">
        <v>-117.20293700000001</v>
      </c>
      <c r="O2456">
        <v>4258</v>
      </c>
      <c r="P2456" t="s">
        <v>57</v>
      </c>
      <c r="Q2456" t="s">
        <v>52</v>
      </c>
      <c r="R2456">
        <v>0</v>
      </c>
      <c r="S2456">
        <v>43</v>
      </c>
      <c r="T2456" t="s">
        <v>58</v>
      </c>
      <c r="U2456" t="s">
        <v>53</v>
      </c>
      <c r="V2456">
        <v>49.64</v>
      </c>
      <c r="W2456" t="s">
        <v>53</v>
      </c>
      <c r="X2456" t="s">
        <v>53</v>
      </c>
      <c r="Y2456" t="s">
        <v>68</v>
      </c>
      <c r="Z2456">
        <v>27</v>
      </c>
      <c r="AA2456" t="s">
        <v>52</v>
      </c>
      <c r="AB2456" t="s">
        <v>53</v>
      </c>
      <c r="AC2456" t="s">
        <v>52</v>
      </c>
      <c r="AD2456" t="s">
        <v>52</v>
      </c>
      <c r="AE2456" t="s">
        <v>53</v>
      </c>
      <c r="AF2456" t="s">
        <v>53</v>
      </c>
      <c r="AG2456" t="s">
        <v>53</v>
      </c>
      <c r="AH2456" t="s">
        <v>53</v>
      </c>
      <c r="AI2456" t="s">
        <v>60</v>
      </c>
      <c r="AJ2456" t="s">
        <v>53</v>
      </c>
      <c r="AK2456" t="s">
        <v>61</v>
      </c>
      <c r="AL2456">
        <v>101.4</v>
      </c>
      <c r="AM2456">
        <v>4528</v>
      </c>
      <c r="AN2456">
        <v>0</v>
      </c>
      <c r="AO2456">
        <v>0</v>
      </c>
      <c r="AP2456">
        <v>2134.52</v>
      </c>
      <c r="AQ2456">
        <v>6662.52</v>
      </c>
      <c r="AR2456">
        <v>1</v>
      </c>
      <c r="AS2456" t="s">
        <v>62</v>
      </c>
      <c r="AT2456" t="s">
        <v>53</v>
      </c>
      <c r="AU2456">
        <v>90</v>
      </c>
      <c r="AV2456">
        <v>3370</v>
      </c>
      <c r="AW2456" t="s">
        <v>63</v>
      </c>
      <c r="AX2456" t="s">
        <v>70</v>
      </c>
      <c r="AY2456" t="str">
        <f>IF(AND(Table1[[#This Row],[Contract]]="Month-to-Month", Table1[[#This Row],[Tenure in Months]]&lt;6, Table1[[#This Row],[Payment Method]]="Bank Withdrawal"), "High Risk", IF(OR(Table1[[#This Row],[Contract]]="Month-to-Month", Table1[[#This Row],[Tenure in Months]]&lt;12), "Medium Risk", "Low Risk"))</f>
        <v>Medium Risk</v>
      </c>
    </row>
    <row r="2457" spans="1:51" x14ac:dyDescent="0.35">
      <c r="A2457" t="s">
        <v>3458</v>
      </c>
      <c r="B2457" t="s">
        <v>51</v>
      </c>
      <c r="C2457">
        <v>34</v>
      </c>
      <c r="D2457" t="s">
        <v>52</v>
      </c>
      <c r="E2457" t="s">
        <v>52</v>
      </c>
      <c r="F2457" t="s">
        <v>52</v>
      </c>
      <c r="G2457" t="s">
        <v>52</v>
      </c>
      <c r="H2457">
        <v>0</v>
      </c>
      <c r="I2457" t="s">
        <v>54</v>
      </c>
      <c r="J2457" t="s">
        <v>55</v>
      </c>
      <c r="K2457" t="s">
        <v>117</v>
      </c>
      <c r="L2457">
        <v>92121</v>
      </c>
      <c r="M2457">
        <v>32.898612999999997</v>
      </c>
      <c r="N2457">
        <v>-117.20293700000001</v>
      </c>
      <c r="O2457">
        <v>4258</v>
      </c>
      <c r="P2457" t="s">
        <v>57</v>
      </c>
      <c r="Q2457" t="s">
        <v>52</v>
      </c>
      <c r="R2457">
        <v>0</v>
      </c>
      <c r="S2457">
        <v>1</v>
      </c>
      <c r="T2457" t="s">
        <v>58</v>
      </c>
      <c r="U2457" t="s">
        <v>53</v>
      </c>
      <c r="V2457">
        <v>41.77</v>
      </c>
      <c r="W2457" t="s">
        <v>52</v>
      </c>
      <c r="X2457" t="s">
        <v>53</v>
      </c>
      <c r="Y2457" t="s">
        <v>68</v>
      </c>
      <c r="Z2457">
        <v>15</v>
      </c>
      <c r="AA2457" t="s">
        <v>52</v>
      </c>
      <c r="AB2457" t="s">
        <v>52</v>
      </c>
      <c r="AC2457" t="s">
        <v>52</v>
      </c>
      <c r="AD2457" t="s">
        <v>52</v>
      </c>
      <c r="AE2457" t="s">
        <v>52</v>
      </c>
      <c r="AF2457" t="s">
        <v>53</v>
      </c>
      <c r="AG2457" t="s">
        <v>53</v>
      </c>
      <c r="AH2457" t="s">
        <v>53</v>
      </c>
      <c r="AI2457" t="s">
        <v>60</v>
      </c>
      <c r="AJ2457" t="s">
        <v>53</v>
      </c>
      <c r="AK2457" t="s">
        <v>61</v>
      </c>
      <c r="AL2457">
        <v>80.8</v>
      </c>
      <c r="AM2457">
        <v>80.8</v>
      </c>
      <c r="AN2457">
        <v>0</v>
      </c>
      <c r="AO2457">
        <v>0</v>
      </c>
      <c r="AP2457">
        <v>41.77</v>
      </c>
      <c r="AQ2457">
        <v>122.57</v>
      </c>
      <c r="AR2457">
        <v>3</v>
      </c>
      <c r="AS2457" t="s">
        <v>62</v>
      </c>
      <c r="AT2457" t="s">
        <v>53</v>
      </c>
      <c r="AU2457">
        <v>90</v>
      </c>
      <c r="AV2457">
        <v>4424</v>
      </c>
      <c r="AW2457" t="s">
        <v>63</v>
      </c>
      <c r="AX2457" t="s">
        <v>70</v>
      </c>
      <c r="AY2457" t="str">
        <f>IF(AND(Table1[[#This Row],[Contract]]="Month-to-Month", Table1[[#This Row],[Tenure in Months]]&lt;6, Table1[[#This Row],[Payment Method]]="Bank Withdrawal"), "High Risk", IF(OR(Table1[[#This Row],[Contract]]="Month-to-Month", Table1[[#This Row],[Tenure in Months]]&lt;12), "Medium Risk", "Low Risk"))</f>
        <v>High Risk</v>
      </c>
    </row>
    <row r="2458" spans="1:51" x14ac:dyDescent="0.35">
      <c r="A2458" t="s">
        <v>3459</v>
      </c>
      <c r="B2458" t="s">
        <v>51</v>
      </c>
      <c r="C2458">
        <v>44</v>
      </c>
      <c r="D2458" t="s">
        <v>52</v>
      </c>
      <c r="E2458" t="s">
        <v>52</v>
      </c>
      <c r="F2458" t="s">
        <v>52</v>
      </c>
      <c r="G2458" t="s">
        <v>52</v>
      </c>
      <c r="H2458">
        <v>0</v>
      </c>
      <c r="I2458" t="s">
        <v>54</v>
      </c>
      <c r="J2458" t="s">
        <v>55</v>
      </c>
      <c r="K2458" t="s">
        <v>117</v>
      </c>
      <c r="L2458">
        <v>92121</v>
      </c>
      <c r="M2458">
        <v>32.898612999999997</v>
      </c>
      <c r="N2458">
        <v>-117.20293700000001</v>
      </c>
      <c r="O2458">
        <v>4258</v>
      </c>
      <c r="P2458" t="s">
        <v>57</v>
      </c>
      <c r="Q2458" t="s">
        <v>52</v>
      </c>
      <c r="R2458">
        <v>0</v>
      </c>
      <c r="S2458">
        <v>2</v>
      </c>
      <c r="T2458" t="s">
        <v>58</v>
      </c>
      <c r="U2458" t="s">
        <v>53</v>
      </c>
      <c r="V2458">
        <v>37.29</v>
      </c>
      <c r="W2458" t="s">
        <v>53</v>
      </c>
      <c r="X2458" t="s">
        <v>53</v>
      </c>
      <c r="Y2458" t="s">
        <v>110</v>
      </c>
      <c r="Z2458">
        <v>20</v>
      </c>
      <c r="AA2458" t="s">
        <v>52</v>
      </c>
      <c r="AB2458" t="s">
        <v>52</v>
      </c>
      <c r="AC2458" t="s">
        <v>52</v>
      </c>
      <c r="AD2458" t="s">
        <v>52</v>
      </c>
      <c r="AE2458" t="s">
        <v>52</v>
      </c>
      <c r="AF2458" t="s">
        <v>53</v>
      </c>
      <c r="AG2458" t="s">
        <v>53</v>
      </c>
      <c r="AH2458" t="s">
        <v>53</v>
      </c>
      <c r="AI2458" t="s">
        <v>60</v>
      </c>
      <c r="AJ2458" t="s">
        <v>52</v>
      </c>
      <c r="AK2458" t="s">
        <v>61</v>
      </c>
      <c r="AL2458">
        <v>62.05</v>
      </c>
      <c r="AM2458">
        <v>118.3</v>
      </c>
      <c r="AN2458">
        <v>0</v>
      </c>
      <c r="AO2458">
        <v>0</v>
      </c>
      <c r="AP2458">
        <v>74.58</v>
      </c>
      <c r="AQ2458">
        <v>192.88</v>
      </c>
      <c r="AR2458">
        <v>1</v>
      </c>
      <c r="AS2458" t="s">
        <v>62</v>
      </c>
      <c r="AT2458" t="s">
        <v>53</v>
      </c>
      <c r="AU2458">
        <v>90</v>
      </c>
      <c r="AV2458">
        <v>5344</v>
      </c>
      <c r="AW2458" t="s">
        <v>63</v>
      </c>
      <c r="AX2458" t="s">
        <v>70</v>
      </c>
      <c r="AY2458" t="str">
        <f>IF(AND(Table1[[#This Row],[Contract]]="Month-to-Month", Table1[[#This Row],[Tenure in Months]]&lt;6, Table1[[#This Row],[Payment Method]]="Bank Withdrawal"), "High Risk", IF(OR(Table1[[#This Row],[Contract]]="Month-to-Month", Table1[[#This Row],[Tenure in Months]]&lt;12), "Medium Risk", "Low Risk"))</f>
        <v>High Risk</v>
      </c>
    </row>
    <row r="2459" spans="1:51" x14ac:dyDescent="0.35">
      <c r="A2459" t="s">
        <v>3460</v>
      </c>
      <c r="B2459" t="s">
        <v>66</v>
      </c>
      <c r="C2459">
        <v>19</v>
      </c>
      <c r="D2459" t="s">
        <v>53</v>
      </c>
      <c r="E2459" t="s">
        <v>52</v>
      </c>
      <c r="F2459" t="s">
        <v>53</v>
      </c>
      <c r="G2459" t="s">
        <v>52</v>
      </c>
      <c r="H2459">
        <v>0</v>
      </c>
      <c r="I2459" t="s">
        <v>54</v>
      </c>
      <c r="J2459" t="s">
        <v>55</v>
      </c>
      <c r="K2459" t="s">
        <v>56</v>
      </c>
      <c r="L2459">
        <v>90026</v>
      </c>
      <c r="M2459">
        <v>34.078991000000002</v>
      </c>
      <c r="N2459">
        <v>-118.26380399999999</v>
      </c>
      <c r="O2459">
        <v>73686</v>
      </c>
      <c r="P2459" t="s">
        <v>57</v>
      </c>
      <c r="Q2459" t="s">
        <v>53</v>
      </c>
      <c r="R2459">
        <v>1</v>
      </c>
      <c r="S2459">
        <v>34</v>
      </c>
      <c r="T2459" t="s">
        <v>58</v>
      </c>
      <c r="U2459" t="s">
        <v>53</v>
      </c>
      <c r="V2459">
        <v>41.32</v>
      </c>
      <c r="W2459" t="s">
        <v>53</v>
      </c>
      <c r="X2459" t="s">
        <v>53</v>
      </c>
      <c r="Y2459" t="s">
        <v>110</v>
      </c>
      <c r="Z2459">
        <v>71</v>
      </c>
      <c r="AA2459" t="s">
        <v>53</v>
      </c>
      <c r="AB2459" t="s">
        <v>53</v>
      </c>
      <c r="AC2459" t="s">
        <v>52</v>
      </c>
      <c r="AD2459" t="s">
        <v>53</v>
      </c>
      <c r="AE2459" t="s">
        <v>52</v>
      </c>
      <c r="AF2459" t="s">
        <v>52</v>
      </c>
      <c r="AG2459" t="s">
        <v>52</v>
      </c>
      <c r="AH2459" t="s">
        <v>53</v>
      </c>
      <c r="AI2459" t="s">
        <v>60</v>
      </c>
      <c r="AJ2459" t="s">
        <v>52</v>
      </c>
      <c r="AK2459" t="s">
        <v>61</v>
      </c>
      <c r="AL2459">
        <v>62.65</v>
      </c>
      <c r="AM2459">
        <v>2274.9</v>
      </c>
      <c r="AN2459">
        <v>0</v>
      </c>
      <c r="AO2459">
        <v>0</v>
      </c>
      <c r="AP2459">
        <v>1404.88</v>
      </c>
      <c r="AQ2459">
        <v>3679.78</v>
      </c>
      <c r="AR2459">
        <v>1</v>
      </c>
      <c r="AS2459" t="s">
        <v>62</v>
      </c>
      <c r="AT2459" t="s">
        <v>53</v>
      </c>
      <c r="AU2459">
        <v>91</v>
      </c>
      <c r="AV2459">
        <v>3918</v>
      </c>
      <c r="AW2459" t="s">
        <v>63</v>
      </c>
      <c r="AX2459" t="s">
        <v>84</v>
      </c>
      <c r="AY2459" t="str">
        <f>IF(AND(Table1[[#This Row],[Contract]]="Month-to-Month", Table1[[#This Row],[Tenure in Months]]&lt;6, Table1[[#This Row],[Payment Method]]="Bank Withdrawal"), "High Risk", IF(OR(Table1[[#This Row],[Contract]]="Month-to-Month", Table1[[#This Row],[Tenure in Months]]&lt;12), "Medium Risk", "Low Risk"))</f>
        <v>Medium Risk</v>
      </c>
    </row>
    <row r="2460" spans="1:51" x14ac:dyDescent="0.35">
      <c r="A2460" t="s">
        <v>3461</v>
      </c>
      <c r="B2460" t="s">
        <v>66</v>
      </c>
      <c r="C2460">
        <v>33</v>
      </c>
      <c r="D2460" t="s">
        <v>52</v>
      </c>
      <c r="E2460" t="s">
        <v>52</v>
      </c>
      <c r="F2460" t="s">
        <v>52</v>
      </c>
      <c r="G2460" t="s">
        <v>52</v>
      </c>
      <c r="H2460">
        <v>0</v>
      </c>
      <c r="I2460" t="s">
        <v>54</v>
      </c>
      <c r="J2460" t="s">
        <v>55</v>
      </c>
      <c r="K2460" t="s">
        <v>56</v>
      </c>
      <c r="L2460">
        <v>90027</v>
      </c>
      <c r="M2460">
        <v>34.127194000000003</v>
      </c>
      <c r="N2460">
        <v>-118.295647</v>
      </c>
      <c r="O2460">
        <v>48727</v>
      </c>
      <c r="P2460" t="s">
        <v>57</v>
      </c>
      <c r="Q2460" t="s">
        <v>52</v>
      </c>
      <c r="R2460">
        <v>0</v>
      </c>
      <c r="S2460">
        <v>1</v>
      </c>
      <c r="T2460" t="s">
        <v>58</v>
      </c>
      <c r="U2460" t="s">
        <v>53</v>
      </c>
      <c r="V2460">
        <v>13.61</v>
      </c>
      <c r="W2460" t="s">
        <v>53</v>
      </c>
      <c r="X2460" t="s">
        <v>53</v>
      </c>
      <c r="Y2460" t="s">
        <v>68</v>
      </c>
      <c r="Z2460">
        <v>25</v>
      </c>
      <c r="AA2460" t="s">
        <v>52</v>
      </c>
      <c r="AB2460" t="s">
        <v>52</v>
      </c>
      <c r="AC2460" t="s">
        <v>52</v>
      </c>
      <c r="AD2460" t="s">
        <v>52</v>
      </c>
      <c r="AE2460" t="s">
        <v>52</v>
      </c>
      <c r="AF2460" t="s">
        <v>52</v>
      </c>
      <c r="AG2460" t="s">
        <v>52</v>
      </c>
      <c r="AH2460" t="s">
        <v>53</v>
      </c>
      <c r="AI2460" t="s">
        <v>60</v>
      </c>
      <c r="AJ2460" t="s">
        <v>53</v>
      </c>
      <c r="AK2460" t="s">
        <v>61</v>
      </c>
      <c r="AL2460">
        <v>74.5</v>
      </c>
      <c r="AM2460">
        <v>74.5</v>
      </c>
      <c r="AN2460">
        <v>0</v>
      </c>
      <c r="AO2460">
        <v>0</v>
      </c>
      <c r="AP2460">
        <v>13.61</v>
      </c>
      <c r="AQ2460">
        <v>88.11</v>
      </c>
      <c r="AR2460">
        <v>1</v>
      </c>
      <c r="AS2460" t="s">
        <v>62</v>
      </c>
      <c r="AT2460" t="s">
        <v>53</v>
      </c>
      <c r="AU2460">
        <v>69</v>
      </c>
      <c r="AV2460">
        <v>2016</v>
      </c>
      <c r="AW2460" t="s">
        <v>63</v>
      </c>
      <c r="AX2460" t="s">
        <v>84</v>
      </c>
      <c r="AY2460" t="str">
        <f>IF(AND(Table1[[#This Row],[Contract]]="Month-to-Month", Table1[[#This Row],[Tenure in Months]]&lt;6, Table1[[#This Row],[Payment Method]]="Bank Withdrawal"), "High Risk", IF(OR(Table1[[#This Row],[Contract]]="Month-to-Month", Table1[[#This Row],[Tenure in Months]]&lt;12), "Medium Risk", "Low Risk"))</f>
        <v>High Risk</v>
      </c>
    </row>
    <row r="2461" spans="1:51" x14ac:dyDescent="0.35">
      <c r="A2461" t="s">
        <v>3462</v>
      </c>
      <c r="B2461" t="s">
        <v>66</v>
      </c>
      <c r="C2461">
        <v>31</v>
      </c>
      <c r="D2461" t="s">
        <v>52</v>
      </c>
      <c r="E2461" t="s">
        <v>52</v>
      </c>
      <c r="F2461" t="s">
        <v>53</v>
      </c>
      <c r="G2461" t="s">
        <v>52</v>
      </c>
      <c r="H2461">
        <v>0</v>
      </c>
      <c r="I2461" t="s">
        <v>54</v>
      </c>
      <c r="J2461" t="s">
        <v>55</v>
      </c>
      <c r="K2461" t="s">
        <v>56</v>
      </c>
      <c r="L2461">
        <v>90028</v>
      </c>
      <c r="M2461">
        <v>34.099868999999998</v>
      </c>
      <c r="N2461">
        <v>-118.326843</v>
      </c>
      <c r="O2461">
        <v>30568</v>
      </c>
      <c r="P2461" t="s">
        <v>57</v>
      </c>
      <c r="Q2461" t="s">
        <v>53</v>
      </c>
      <c r="R2461">
        <v>1</v>
      </c>
      <c r="S2461">
        <v>10</v>
      </c>
      <c r="T2461" t="s">
        <v>58</v>
      </c>
      <c r="U2461" t="s">
        <v>53</v>
      </c>
      <c r="V2461">
        <v>32.07</v>
      </c>
      <c r="W2461" t="s">
        <v>53</v>
      </c>
      <c r="X2461" t="s">
        <v>53</v>
      </c>
      <c r="Y2461" t="s">
        <v>68</v>
      </c>
      <c r="Z2461">
        <v>22</v>
      </c>
      <c r="AA2461" t="s">
        <v>52</v>
      </c>
      <c r="AB2461" t="s">
        <v>53</v>
      </c>
      <c r="AC2461" t="s">
        <v>53</v>
      </c>
      <c r="AD2461" t="s">
        <v>52</v>
      </c>
      <c r="AE2461" t="s">
        <v>53</v>
      </c>
      <c r="AF2461" t="s">
        <v>53</v>
      </c>
      <c r="AG2461" t="s">
        <v>53</v>
      </c>
      <c r="AH2461" t="s">
        <v>53</v>
      </c>
      <c r="AI2461" t="s">
        <v>60</v>
      </c>
      <c r="AJ2461" t="s">
        <v>53</v>
      </c>
      <c r="AK2461" t="s">
        <v>69</v>
      </c>
      <c r="AL2461">
        <v>102.1</v>
      </c>
      <c r="AM2461">
        <v>1068.8499999999999</v>
      </c>
      <c r="AN2461">
        <v>0</v>
      </c>
      <c r="AO2461">
        <v>0</v>
      </c>
      <c r="AP2461">
        <v>320.7</v>
      </c>
      <c r="AQ2461">
        <v>1389.55</v>
      </c>
      <c r="AR2461">
        <v>3</v>
      </c>
      <c r="AS2461" t="s">
        <v>62</v>
      </c>
      <c r="AT2461" t="s">
        <v>53</v>
      </c>
      <c r="AU2461">
        <v>78</v>
      </c>
      <c r="AV2461">
        <v>3596</v>
      </c>
      <c r="AW2461" t="s">
        <v>63</v>
      </c>
      <c r="AX2461" t="s">
        <v>154</v>
      </c>
      <c r="AY2461" t="str">
        <f>IF(AND(Table1[[#This Row],[Contract]]="Month-to-Month", Table1[[#This Row],[Tenure in Months]]&lt;6, Table1[[#This Row],[Payment Method]]="Bank Withdrawal"), "High Risk", IF(OR(Table1[[#This Row],[Contract]]="Month-to-Month", Table1[[#This Row],[Tenure in Months]]&lt;12), "Medium Risk", "Low Risk"))</f>
        <v>Medium Risk</v>
      </c>
    </row>
    <row r="2462" spans="1:51" x14ac:dyDescent="0.35">
      <c r="A2462" t="s">
        <v>3463</v>
      </c>
      <c r="B2462" t="s">
        <v>66</v>
      </c>
      <c r="C2462">
        <v>21</v>
      </c>
      <c r="D2462" t="s">
        <v>53</v>
      </c>
      <c r="E2462" t="s">
        <v>52</v>
      </c>
      <c r="F2462" t="s">
        <v>52</v>
      </c>
      <c r="G2462" t="s">
        <v>52</v>
      </c>
      <c r="H2462">
        <v>0</v>
      </c>
      <c r="I2462" t="s">
        <v>54</v>
      </c>
      <c r="J2462" t="s">
        <v>55</v>
      </c>
      <c r="K2462" t="s">
        <v>56</v>
      </c>
      <c r="L2462">
        <v>90036</v>
      </c>
      <c r="M2462">
        <v>34.070290999999997</v>
      </c>
      <c r="N2462">
        <v>-118.349191</v>
      </c>
      <c r="O2462">
        <v>32901</v>
      </c>
      <c r="P2462" t="s">
        <v>57</v>
      </c>
      <c r="Q2462" t="s">
        <v>52</v>
      </c>
      <c r="R2462">
        <v>0</v>
      </c>
      <c r="S2462">
        <v>16</v>
      </c>
      <c r="T2462" t="s">
        <v>58</v>
      </c>
      <c r="U2462" t="s">
        <v>53</v>
      </c>
      <c r="V2462">
        <v>14.26</v>
      </c>
      <c r="W2462" t="s">
        <v>52</v>
      </c>
      <c r="X2462" t="s">
        <v>53</v>
      </c>
      <c r="Y2462" t="s">
        <v>59</v>
      </c>
      <c r="Z2462">
        <v>53</v>
      </c>
      <c r="AA2462" t="s">
        <v>53</v>
      </c>
      <c r="AB2462" t="s">
        <v>52</v>
      </c>
      <c r="AC2462" t="s">
        <v>52</v>
      </c>
      <c r="AD2462" t="s">
        <v>52</v>
      </c>
      <c r="AE2462" t="s">
        <v>52</v>
      </c>
      <c r="AF2462" t="s">
        <v>52</v>
      </c>
      <c r="AG2462" t="s">
        <v>52</v>
      </c>
      <c r="AH2462" t="s">
        <v>53</v>
      </c>
      <c r="AI2462" t="s">
        <v>60</v>
      </c>
      <c r="AJ2462" t="s">
        <v>53</v>
      </c>
      <c r="AK2462" t="s">
        <v>61</v>
      </c>
      <c r="AL2462">
        <v>50.15</v>
      </c>
      <c r="AM2462">
        <v>762.25</v>
      </c>
      <c r="AN2462">
        <v>0</v>
      </c>
      <c r="AO2462">
        <v>0</v>
      </c>
      <c r="AP2462">
        <v>228.16</v>
      </c>
      <c r="AQ2462">
        <v>990.41</v>
      </c>
      <c r="AR2462">
        <v>2</v>
      </c>
      <c r="AS2462" t="s">
        <v>62</v>
      </c>
      <c r="AT2462" t="s">
        <v>53</v>
      </c>
      <c r="AU2462">
        <v>69</v>
      </c>
      <c r="AV2462">
        <v>4254</v>
      </c>
      <c r="AW2462" t="s">
        <v>63</v>
      </c>
      <c r="AX2462" t="s">
        <v>154</v>
      </c>
      <c r="AY2462" t="str">
        <f>IF(AND(Table1[[#This Row],[Contract]]="Month-to-Month", Table1[[#This Row],[Tenure in Months]]&lt;6, Table1[[#This Row],[Payment Method]]="Bank Withdrawal"), "High Risk", IF(OR(Table1[[#This Row],[Contract]]="Month-to-Month", Table1[[#This Row],[Tenure in Months]]&lt;12), "Medium Risk", "Low Risk"))</f>
        <v>Medium Risk</v>
      </c>
    </row>
    <row r="2463" spans="1:51" x14ac:dyDescent="0.35">
      <c r="A2463" t="s">
        <v>3464</v>
      </c>
      <c r="B2463" t="s">
        <v>66</v>
      </c>
      <c r="C2463">
        <v>62</v>
      </c>
      <c r="D2463" t="s">
        <v>52</v>
      </c>
      <c r="E2463" t="s">
        <v>52</v>
      </c>
      <c r="F2463" t="s">
        <v>53</v>
      </c>
      <c r="G2463" t="s">
        <v>52</v>
      </c>
      <c r="H2463">
        <v>0</v>
      </c>
      <c r="I2463" t="s">
        <v>54</v>
      </c>
      <c r="J2463" t="s">
        <v>55</v>
      </c>
      <c r="K2463" t="s">
        <v>56</v>
      </c>
      <c r="L2463">
        <v>90049</v>
      </c>
      <c r="M2463">
        <v>34.091828999999997</v>
      </c>
      <c r="N2463">
        <v>-118.49124399999999</v>
      </c>
      <c r="O2463">
        <v>33523</v>
      </c>
      <c r="P2463" t="s">
        <v>57</v>
      </c>
      <c r="Q2463" t="s">
        <v>53</v>
      </c>
      <c r="R2463">
        <v>1</v>
      </c>
      <c r="S2463">
        <v>7</v>
      </c>
      <c r="T2463" t="s">
        <v>58</v>
      </c>
      <c r="U2463" t="s">
        <v>53</v>
      </c>
      <c r="V2463">
        <v>22.61</v>
      </c>
      <c r="W2463" t="s">
        <v>53</v>
      </c>
      <c r="X2463" t="s">
        <v>53</v>
      </c>
      <c r="Y2463" t="s">
        <v>68</v>
      </c>
      <c r="Z2463">
        <v>11</v>
      </c>
      <c r="AA2463" t="s">
        <v>52</v>
      </c>
      <c r="AB2463" t="s">
        <v>52</v>
      </c>
      <c r="AC2463" t="s">
        <v>52</v>
      </c>
      <c r="AD2463" t="s">
        <v>52</v>
      </c>
      <c r="AE2463" t="s">
        <v>53</v>
      </c>
      <c r="AF2463" t="s">
        <v>52</v>
      </c>
      <c r="AG2463" t="s">
        <v>52</v>
      </c>
      <c r="AH2463" t="s">
        <v>52</v>
      </c>
      <c r="AI2463" t="s">
        <v>60</v>
      </c>
      <c r="AJ2463" t="s">
        <v>53</v>
      </c>
      <c r="AK2463" t="s">
        <v>61</v>
      </c>
      <c r="AL2463">
        <v>86.5</v>
      </c>
      <c r="AM2463">
        <v>582.5</v>
      </c>
      <c r="AN2463">
        <v>0</v>
      </c>
      <c r="AO2463">
        <v>20</v>
      </c>
      <c r="AP2463">
        <v>158.26999999999899</v>
      </c>
      <c r="AQ2463">
        <v>760.77</v>
      </c>
      <c r="AR2463">
        <v>1</v>
      </c>
      <c r="AS2463" t="s">
        <v>62</v>
      </c>
      <c r="AT2463" t="s">
        <v>53</v>
      </c>
      <c r="AU2463">
        <v>74</v>
      </c>
      <c r="AV2463">
        <v>3887</v>
      </c>
      <c r="AW2463" t="s">
        <v>63</v>
      </c>
      <c r="AX2463" t="s">
        <v>154</v>
      </c>
      <c r="AY2463" t="str">
        <f>IF(AND(Table1[[#This Row],[Contract]]="Month-to-Month", Table1[[#This Row],[Tenure in Months]]&lt;6, Table1[[#This Row],[Payment Method]]="Bank Withdrawal"), "High Risk", IF(OR(Table1[[#This Row],[Contract]]="Month-to-Month", Table1[[#This Row],[Tenure in Months]]&lt;12), "Medium Risk", "Low Risk"))</f>
        <v>Medium Risk</v>
      </c>
    </row>
    <row r="2464" spans="1:51" x14ac:dyDescent="0.35">
      <c r="A2464" t="s">
        <v>3465</v>
      </c>
      <c r="B2464" t="s">
        <v>51</v>
      </c>
      <c r="C2464">
        <v>54</v>
      </c>
      <c r="D2464" t="s">
        <v>52</v>
      </c>
      <c r="E2464" t="s">
        <v>52</v>
      </c>
      <c r="F2464" t="s">
        <v>53</v>
      </c>
      <c r="G2464" t="s">
        <v>52</v>
      </c>
      <c r="H2464">
        <v>0</v>
      </c>
      <c r="I2464" t="s">
        <v>54</v>
      </c>
      <c r="J2464" t="s">
        <v>55</v>
      </c>
      <c r="K2464" t="s">
        <v>56</v>
      </c>
      <c r="L2464">
        <v>90062</v>
      </c>
      <c r="M2464">
        <v>34.003552999999997</v>
      </c>
      <c r="N2464">
        <v>-118.308933</v>
      </c>
      <c r="O2464">
        <v>29299</v>
      </c>
      <c r="P2464" t="s">
        <v>57</v>
      </c>
      <c r="Q2464" t="s">
        <v>53</v>
      </c>
      <c r="R2464">
        <v>1</v>
      </c>
      <c r="S2464">
        <v>1</v>
      </c>
      <c r="T2464" t="s">
        <v>58</v>
      </c>
      <c r="U2464" t="s">
        <v>53</v>
      </c>
      <c r="V2464">
        <v>2.2000000000000002</v>
      </c>
      <c r="W2464" t="s">
        <v>52</v>
      </c>
      <c r="X2464" t="s">
        <v>53</v>
      </c>
      <c r="Y2464" t="s">
        <v>68</v>
      </c>
      <c r="Z2464">
        <v>30</v>
      </c>
      <c r="AA2464" t="s">
        <v>52</v>
      </c>
      <c r="AB2464" t="s">
        <v>52</v>
      </c>
      <c r="AC2464" t="s">
        <v>52</v>
      </c>
      <c r="AD2464" t="s">
        <v>52</v>
      </c>
      <c r="AE2464" t="s">
        <v>52</v>
      </c>
      <c r="AF2464" t="s">
        <v>52</v>
      </c>
      <c r="AG2464" t="s">
        <v>52</v>
      </c>
      <c r="AH2464" t="s">
        <v>53</v>
      </c>
      <c r="AI2464" t="s">
        <v>60</v>
      </c>
      <c r="AJ2464" t="s">
        <v>53</v>
      </c>
      <c r="AK2464" t="s">
        <v>61</v>
      </c>
      <c r="AL2464">
        <v>69.150000000000006</v>
      </c>
      <c r="AM2464">
        <v>69.150000000000006</v>
      </c>
      <c r="AN2464">
        <v>0</v>
      </c>
      <c r="AO2464">
        <v>0</v>
      </c>
      <c r="AP2464">
        <v>2.2000000000000002</v>
      </c>
      <c r="AQ2464">
        <v>71.349999999999994</v>
      </c>
      <c r="AR2464">
        <v>2</v>
      </c>
      <c r="AS2464" t="s">
        <v>62</v>
      </c>
      <c r="AT2464" t="s">
        <v>53</v>
      </c>
      <c r="AU2464">
        <v>87</v>
      </c>
      <c r="AV2464">
        <v>4179</v>
      </c>
      <c r="AW2464" t="s">
        <v>63</v>
      </c>
      <c r="AX2464" t="s">
        <v>64</v>
      </c>
      <c r="AY2464" t="str">
        <f>IF(AND(Table1[[#This Row],[Contract]]="Month-to-Month", Table1[[#This Row],[Tenure in Months]]&lt;6, Table1[[#This Row],[Payment Method]]="Bank Withdrawal"), "High Risk", IF(OR(Table1[[#This Row],[Contract]]="Month-to-Month", Table1[[#This Row],[Tenure in Months]]&lt;12), "Medium Risk", "Low Risk"))</f>
        <v>High Risk</v>
      </c>
    </row>
    <row r="2465" spans="1:51" x14ac:dyDescent="0.35">
      <c r="A2465" t="s">
        <v>3466</v>
      </c>
      <c r="B2465" t="s">
        <v>66</v>
      </c>
      <c r="C2465">
        <v>40</v>
      </c>
      <c r="D2465" t="s">
        <v>52</v>
      </c>
      <c r="E2465" t="s">
        <v>52</v>
      </c>
      <c r="F2465" t="s">
        <v>52</v>
      </c>
      <c r="G2465" t="s">
        <v>52</v>
      </c>
      <c r="H2465">
        <v>0</v>
      </c>
      <c r="I2465" t="s">
        <v>54</v>
      </c>
      <c r="J2465" t="s">
        <v>55</v>
      </c>
      <c r="K2465" t="s">
        <v>3467</v>
      </c>
      <c r="L2465">
        <v>90069</v>
      </c>
      <c r="M2465">
        <v>34.093781</v>
      </c>
      <c r="N2465">
        <v>-118.381061</v>
      </c>
      <c r="O2465">
        <v>20408</v>
      </c>
      <c r="P2465" t="s">
        <v>57</v>
      </c>
      <c r="Q2465" t="s">
        <v>52</v>
      </c>
      <c r="R2465">
        <v>0</v>
      </c>
      <c r="S2465">
        <v>9</v>
      </c>
      <c r="T2465" t="s">
        <v>58</v>
      </c>
      <c r="U2465" t="s">
        <v>53</v>
      </c>
      <c r="V2465">
        <v>45.41</v>
      </c>
      <c r="W2465" t="s">
        <v>52</v>
      </c>
      <c r="X2465" t="s">
        <v>53</v>
      </c>
      <c r="Y2465" t="s">
        <v>68</v>
      </c>
      <c r="Z2465">
        <v>23</v>
      </c>
      <c r="AA2465" t="s">
        <v>52</v>
      </c>
      <c r="AB2465" t="s">
        <v>52</v>
      </c>
      <c r="AC2465" t="s">
        <v>52</v>
      </c>
      <c r="AD2465" t="s">
        <v>52</v>
      </c>
      <c r="AE2465" t="s">
        <v>52</v>
      </c>
      <c r="AF2465" t="s">
        <v>53</v>
      </c>
      <c r="AG2465" t="s">
        <v>53</v>
      </c>
      <c r="AH2465" t="s">
        <v>53</v>
      </c>
      <c r="AI2465" t="s">
        <v>60</v>
      </c>
      <c r="AJ2465" t="s">
        <v>53</v>
      </c>
      <c r="AK2465" t="s">
        <v>61</v>
      </c>
      <c r="AL2465">
        <v>79.55</v>
      </c>
      <c r="AM2465">
        <v>723.4</v>
      </c>
      <c r="AN2465">
        <v>0</v>
      </c>
      <c r="AO2465">
        <v>0</v>
      </c>
      <c r="AP2465">
        <v>408.68999999999897</v>
      </c>
      <c r="AQ2465">
        <v>1132.0899999999999</v>
      </c>
      <c r="AR2465">
        <v>1</v>
      </c>
      <c r="AS2465" t="s">
        <v>62</v>
      </c>
      <c r="AT2465" t="s">
        <v>53</v>
      </c>
      <c r="AU2465">
        <v>81</v>
      </c>
      <c r="AV2465">
        <v>3246</v>
      </c>
      <c r="AW2465" t="s">
        <v>63</v>
      </c>
      <c r="AX2465" t="s">
        <v>64</v>
      </c>
      <c r="AY2465" t="str">
        <f>IF(AND(Table1[[#This Row],[Contract]]="Month-to-Month", Table1[[#This Row],[Tenure in Months]]&lt;6, Table1[[#This Row],[Payment Method]]="Bank Withdrawal"), "High Risk", IF(OR(Table1[[#This Row],[Contract]]="Month-to-Month", Table1[[#This Row],[Tenure in Months]]&lt;12), "Medium Risk", "Low Risk"))</f>
        <v>Medium Risk</v>
      </c>
    </row>
    <row r="2466" spans="1:51" x14ac:dyDescent="0.35">
      <c r="A2466" t="s">
        <v>3468</v>
      </c>
      <c r="B2466" t="s">
        <v>66</v>
      </c>
      <c r="C2466">
        <v>47</v>
      </c>
      <c r="D2466" t="s">
        <v>52</v>
      </c>
      <c r="E2466" t="s">
        <v>52</v>
      </c>
      <c r="F2466" t="s">
        <v>52</v>
      </c>
      <c r="G2466" t="s">
        <v>52</v>
      </c>
      <c r="H2466">
        <v>0</v>
      </c>
      <c r="I2466" t="s">
        <v>54</v>
      </c>
      <c r="J2466" t="s">
        <v>55</v>
      </c>
      <c r="K2466" t="s">
        <v>654</v>
      </c>
      <c r="L2466">
        <v>90241</v>
      </c>
      <c r="M2466">
        <v>33.940883999999997</v>
      </c>
      <c r="N2466">
        <v>-118.12862800000001</v>
      </c>
      <c r="O2466">
        <v>40152</v>
      </c>
      <c r="P2466" t="s">
        <v>57</v>
      </c>
      <c r="Q2466" t="s">
        <v>52</v>
      </c>
      <c r="R2466">
        <v>0</v>
      </c>
      <c r="S2466">
        <v>48</v>
      </c>
      <c r="T2466" t="s">
        <v>58</v>
      </c>
      <c r="U2466" t="s">
        <v>53</v>
      </c>
      <c r="V2466">
        <v>29.54</v>
      </c>
      <c r="W2466" t="s">
        <v>52</v>
      </c>
      <c r="X2466" t="s">
        <v>53</v>
      </c>
      <c r="Y2466" t="s">
        <v>68</v>
      </c>
      <c r="Z2466">
        <v>29</v>
      </c>
      <c r="AA2466" t="s">
        <v>52</v>
      </c>
      <c r="AB2466" t="s">
        <v>53</v>
      </c>
      <c r="AC2466" t="s">
        <v>53</v>
      </c>
      <c r="AD2466" t="s">
        <v>53</v>
      </c>
      <c r="AE2466" t="s">
        <v>53</v>
      </c>
      <c r="AF2466" t="s">
        <v>52</v>
      </c>
      <c r="AG2466" t="s">
        <v>52</v>
      </c>
      <c r="AH2466" t="s">
        <v>53</v>
      </c>
      <c r="AI2466" t="s">
        <v>334</v>
      </c>
      <c r="AJ2466" t="s">
        <v>53</v>
      </c>
      <c r="AK2466" t="s">
        <v>69</v>
      </c>
      <c r="AL2466">
        <v>95.5</v>
      </c>
      <c r="AM2466">
        <v>4627.8500000000004</v>
      </c>
      <c r="AN2466">
        <v>0</v>
      </c>
      <c r="AO2466">
        <v>0</v>
      </c>
      <c r="AP2466">
        <v>1417.92</v>
      </c>
      <c r="AQ2466">
        <v>6045.77</v>
      </c>
      <c r="AR2466">
        <v>2</v>
      </c>
      <c r="AS2466" t="s">
        <v>62</v>
      </c>
      <c r="AT2466" t="s">
        <v>53</v>
      </c>
      <c r="AU2466">
        <v>90</v>
      </c>
      <c r="AV2466">
        <v>2459</v>
      </c>
      <c r="AW2466" t="s">
        <v>63</v>
      </c>
      <c r="AX2466" t="s">
        <v>70</v>
      </c>
      <c r="AY2466" t="str">
        <f>IF(AND(Table1[[#This Row],[Contract]]="Month-to-Month", Table1[[#This Row],[Tenure in Months]]&lt;6, Table1[[#This Row],[Payment Method]]="Bank Withdrawal"), "High Risk", IF(OR(Table1[[#This Row],[Contract]]="Month-to-Month", Table1[[#This Row],[Tenure in Months]]&lt;12), "Medium Risk", "Low Risk"))</f>
        <v>Low Risk</v>
      </c>
    </row>
    <row r="2467" spans="1:51" x14ac:dyDescent="0.35">
      <c r="A2467" t="s">
        <v>3469</v>
      </c>
      <c r="B2467" t="s">
        <v>66</v>
      </c>
      <c r="C2467">
        <v>28</v>
      </c>
      <c r="D2467" t="s">
        <v>53</v>
      </c>
      <c r="E2467" t="s">
        <v>52</v>
      </c>
      <c r="F2467" t="s">
        <v>52</v>
      </c>
      <c r="G2467" t="s">
        <v>52</v>
      </c>
      <c r="H2467">
        <v>0</v>
      </c>
      <c r="I2467" t="s">
        <v>54</v>
      </c>
      <c r="J2467" t="s">
        <v>55</v>
      </c>
      <c r="K2467" t="s">
        <v>1890</v>
      </c>
      <c r="L2467">
        <v>90292</v>
      </c>
      <c r="M2467">
        <v>33.977468000000002</v>
      </c>
      <c r="N2467">
        <v>-118.445475</v>
      </c>
      <c r="O2467">
        <v>18058</v>
      </c>
      <c r="P2467" t="s">
        <v>57</v>
      </c>
      <c r="Q2467" t="s">
        <v>52</v>
      </c>
      <c r="R2467">
        <v>0</v>
      </c>
      <c r="S2467">
        <v>2</v>
      </c>
      <c r="T2467" t="s">
        <v>58</v>
      </c>
      <c r="U2467" t="s">
        <v>52</v>
      </c>
      <c r="V2467">
        <v>0</v>
      </c>
      <c r="W2467" t="s">
        <v>52</v>
      </c>
      <c r="X2467" t="s">
        <v>53</v>
      </c>
      <c r="Y2467" t="s">
        <v>59</v>
      </c>
      <c r="Z2467">
        <v>48</v>
      </c>
      <c r="AA2467" t="s">
        <v>52</v>
      </c>
      <c r="AB2467" t="s">
        <v>52</v>
      </c>
      <c r="AC2467" t="s">
        <v>52</v>
      </c>
      <c r="AD2467" t="s">
        <v>52</v>
      </c>
      <c r="AE2467" t="s">
        <v>53</v>
      </c>
      <c r="AF2467" t="s">
        <v>53</v>
      </c>
      <c r="AG2467" t="s">
        <v>53</v>
      </c>
      <c r="AH2467" t="s">
        <v>52</v>
      </c>
      <c r="AI2467" t="s">
        <v>60</v>
      </c>
      <c r="AJ2467" t="s">
        <v>53</v>
      </c>
      <c r="AK2467" t="s">
        <v>61</v>
      </c>
      <c r="AL2467">
        <v>45.25</v>
      </c>
      <c r="AM2467">
        <v>85.5</v>
      </c>
      <c r="AN2467">
        <v>0</v>
      </c>
      <c r="AO2467">
        <v>10</v>
      </c>
      <c r="AP2467">
        <v>0</v>
      </c>
      <c r="AQ2467">
        <v>95.5</v>
      </c>
      <c r="AR2467">
        <v>1</v>
      </c>
      <c r="AS2467" t="s">
        <v>62</v>
      </c>
      <c r="AT2467" t="s">
        <v>53</v>
      </c>
      <c r="AU2467">
        <v>74</v>
      </c>
      <c r="AV2467">
        <v>4566</v>
      </c>
      <c r="AW2467" t="s">
        <v>76</v>
      </c>
      <c r="AX2467" t="s">
        <v>100</v>
      </c>
      <c r="AY2467" t="str">
        <f>IF(AND(Table1[[#This Row],[Contract]]="Month-to-Month", Table1[[#This Row],[Tenure in Months]]&lt;6, Table1[[#This Row],[Payment Method]]="Bank Withdrawal"), "High Risk", IF(OR(Table1[[#This Row],[Contract]]="Month-to-Month", Table1[[#This Row],[Tenure in Months]]&lt;12), "Medium Risk", "Low Risk"))</f>
        <v>High Risk</v>
      </c>
    </row>
    <row r="2468" spans="1:51" x14ac:dyDescent="0.35">
      <c r="A2468" t="s">
        <v>3470</v>
      </c>
      <c r="B2468" t="s">
        <v>66</v>
      </c>
      <c r="C2468">
        <v>55</v>
      </c>
      <c r="D2468" t="s">
        <v>52</v>
      </c>
      <c r="E2468" t="s">
        <v>52</v>
      </c>
      <c r="F2468" t="s">
        <v>53</v>
      </c>
      <c r="G2468" t="s">
        <v>52</v>
      </c>
      <c r="H2468">
        <v>0</v>
      </c>
      <c r="I2468" t="s">
        <v>54</v>
      </c>
      <c r="J2468" t="s">
        <v>55</v>
      </c>
      <c r="K2468" t="s">
        <v>472</v>
      </c>
      <c r="L2468">
        <v>90502</v>
      </c>
      <c r="M2468">
        <v>33.833181000000003</v>
      </c>
      <c r="N2468">
        <v>-118.292062</v>
      </c>
      <c r="O2468">
        <v>17058</v>
      </c>
      <c r="P2468" t="s">
        <v>57</v>
      </c>
      <c r="Q2468" t="s">
        <v>53</v>
      </c>
      <c r="R2468">
        <v>1</v>
      </c>
      <c r="S2468">
        <v>3</v>
      </c>
      <c r="T2468" t="s">
        <v>58</v>
      </c>
      <c r="U2468" t="s">
        <v>53</v>
      </c>
      <c r="V2468">
        <v>16.29</v>
      </c>
      <c r="W2468" t="s">
        <v>53</v>
      </c>
      <c r="X2468" t="s">
        <v>53</v>
      </c>
      <c r="Y2468" t="s">
        <v>68</v>
      </c>
      <c r="Z2468">
        <v>24</v>
      </c>
      <c r="AA2468" t="s">
        <v>52</v>
      </c>
      <c r="AB2468" t="s">
        <v>52</v>
      </c>
      <c r="AC2468" t="s">
        <v>52</v>
      </c>
      <c r="AD2468" t="s">
        <v>52</v>
      </c>
      <c r="AE2468" t="s">
        <v>52</v>
      </c>
      <c r="AF2468" t="s">
        <v>52</v>
      </c>
      <c r="AG2468" t="s">
        <v>52</v>
      </c>
      <c r="AH2468" t="s">
        <v>53</v>
      </c>
      <c r="AI2468" t="s">
        <v>60</v>
      </c>
      <c r="AJ2468" t="s">
        <v>53</v>
      </c>
      <c r="AK2468" t="s">
        <v>69</v>
      </c>
      <c r="AL2468">
        <v>74.099999999999994</v>
      </c>
      <c r="AM2468">
        <v>228</v>
      </c>
      <c r="AN2468">
        <v>0</v>
      </c>
      <c r="AO2468">
        <v>0</v>
      </c>
      <c r="AP2468">
        <v>48.87</v>
      </c>
      <c r="AQ2468">
        <v>276.87</v>
      </c>
      <c r="AR2468">
        <v>1</v>
      </c>
      <c r="AS2468" t="s">
        <v>62</v>
      </c>
      <c r="AT2468" t="s">
        <v>53</v>
      </c>
      <c r="AU2468">
        <v>69</v>
      </c>
      <c r="AV2468">
        <v>5657</v>
      </c>
      <c r="AW2468" t="s">
        <v>76</v>
      </c>
      <c r="AX2468" t="s">
        <v>2752</v>
      </c>
      <c r="AY2468" t="str">
        <f>IF(AND(Table1[[#This Row],[Contract]]="Month-to-Month", Table1[[#This Row],[Tenure in Months]]&lt;6, Table1[[#This Row],[Payment Method]]="Bank Withdrawal"), "High Risk", IF(OR(Table1[[#This Row],[Contract]]="Month-to-Month", Table1[[#This Row],[Tenure in Months]]&lt;12), "Medium Risk", "Low Risk"))</f>
        <v>Medium Risk</v>
      </c>
    </row>
    <row r="2469" spans="1:51" x14ac:dyDescent="0.35">
      <c r="A2469" t="s">
        <v>3471</v>
      </c>
      <c r="B2469" t="s">
        <v>51</v>
      </c>
      <c r="C2469">
        <v>27</v>
      </c>
      <c r="D2469" t="s">
        <v>53</v>
      </c>
      <c r="E2469" t="s">
        <v>52</v>
      </c>
      <c r="F2469" t="s">
        <v>52</v>
      </c>
      <c r="G2469" t="s">
        <v>52</v>
      </c>
      <c r="H2469">
        <v>0</v>
      </c>
      <c r="I2469" t="s">
        <v>54</v>
      </c>
      <c r="J2469" t="s">
        <v>55</v>
      </c>
      <c r="K2469" t="s">
        <v>472</v>
      </c>
      <c r="L2469">
        <v>90504</v>
      </c>
      <c r="M2469">
        <v>33.867257000000002</v>
      </c>
      <c r="N2469">
        <v>-118.330794</v>
      </c>
      <c r="O2469">
        <v>31678</v>
      </c>
      <c r="P2469" t="s">
        <v>57</v>
      </c>
      <c r="Q2469" t="s">
        <v>52</v>
      </c>
      <c r="R2469">
        <v>0</v>
      </c>
      <c r="S2469">
        <v>3</v>
      </c>
      <c r="T2469" t="s">
        <v>58</v>
      </c>
      <c r="U2469" t="s">
        <v>53</v>
      </c>
      <c r="V2469">
        <v>34.49</v>
      </c>
      <c r="W2469" t="s">
        <v>53</v>
      </c>
      <c r="X2469" t="s">
        <v>53</v>
      </c>
      <c r="Y2469" t="s">
        <v>68</v>
      </c>
      <c r="Z2469">
        <v>52</v>
      </c>
      <c r="AA2469" t="s">
        <v>52</v>
      </c>
      <c r="AB2469" t="s">
        <v>52</v>
      </c>
      <c r="AC2469" t="s">
        <v>52</v>
      </c>
      <c r="AD2469" t="s">
        <v>52</v>
      </c>
      <c r="AE2469" t="s">
        <v>52</v>
      </c>
      <c r="AF2469" t="s">
        <v>52</v>
      </c>
      <c r="AG2469" t="s">
        <v>53</v>
      </c>
      <c r="AH2469" t="s">
        <v>53</v>
      </c>
      <c r="AI2469" t="s">
        <v>60</v>
      </c>
      <c r="AJ2469" t="s">
        <v>52</v>
      </c>
      <c r="AK2469" t="s">
        <v>69</v>
      </c>
      <c r="AL2469">
        <v>75</v>
      </c>
      <c r="AM2469">
        <v>209.1</v>
      </c>
      <c r="AN2469">
        <v>0</v>
      </c>
      <c r="AO2469">
        <v>0</v>
      </c>
      <c r="AP2469">
        <v>103.47</v>
      </c>
      <c r="AQ2469">
        <v>312.57</v>
      </c>
      <c r="AR2469">
        <v>1</v>
      </c>
      <c r="AS2469" t="s">
        <v>62</v>
      </c>
      <c r="AT2469" t="s">
        <v>53</v>
      </c>
      <c r="AU2469">
        <v>88</v>
      </c>
      <c r="AV2469">
        <v>3190</v>
      </c>
      <c r="AW2469" t="s">
        <v>76</v>
      </c>
      <c r="AX2469" t="s">
        <v>77</v>
      </c>
      <c r="AY2469" t="str">
        <f>IF(AND(Table1[[#This Row],[Contract]]="Month-to-Month", Table1[[#This Row],[Tenure in Months]]&lt;6, Table1[[#This Row],[Payment Method]]="Bank Withdrawal"), "High Risk", IF(OR(Table1[[#This Row],[Contract]]="Month-to-Month", Table1[[#This Row],[Tenure in Months]]&lt;12), "Medium Risk", "Low Risk"))</f>
        <v>Medium Risk</v>
      </c>
    </row>
    <row r="2470" spans="1:51" x14ac:dyDescent="0.35">
      <c r="A2470" t="s">
        <v>3472</v>
      </c>
      <c r="B2470" t="s">
        <v>51</v>
      </c>
      <c r="C2470">
        <v>50</v>
      </c>
      <c r="D2470" t="s">
        <v>52</v>
      </c>
      <c r="E2470" t="s">
        <v>52</v>
      </c>
      <c r="F2470" t="s">
        <v>52</v>
      </c>
      <c r="G2470" t="s">
        <v>52</v>
      </c>
      <c r="H2470">
        <v>0</v>
      </c>
      <c r="I2470" t="s">
        <v>54</v>
      </c>
      <c r="J2470" t="s">
        <v>55</v>
      </c>
      <c r="K2470" t="s">
        <v>83</v>
      </c>
      <c r="L2470">
        <v>90660</v>
      </c>
      <c r="M2470">
        <v>33.989524000000003</v>
      </c>
      <c r="N2470">
        <v>-118.089299</v>
      </c>
      <c r="O2470">
        <v>63288</v>
      </c>
      <c r="P2470" t="s">
        <v>57</v>
      </c>
      <c r="Q2470" t="s">
        <v>52</v>
      </c>
      <c r="R2470">
        <v>0</v>
      </c>
      <c r="S2470">
        <v>12</v>
      </c>
      <c r="T2470" t="s">
        <v>58</v>
      </c>
      <c r="U2470" t="s">
        <v>53</v>
      </c>
      <c r="V2470">
        <v>46.58</v>
      </c>
      <c r="W2470" t="s">
        <v>52</v>
      </c>
      <c r="X2470" t="s">
        <v>53</v>
      </c>
      <c r="Y2470" t="s">
        <v>59</v>
      </c>
      <c r="Z2470">
        <v>26</v>
      </c>
      <c r="AA2470" t="s">
        <v>52</v>
      </c>
      <c r="AB2470" t="s">
        <v>52</v>
      </c>
      <c r="AC2470" t="s">
        <v>52</v>
      </c>
      <c r="AD2470" t="s">
        <v>53</v>
      </c>
      <c r="AE2470" t="s">
        <v>52</v>
      </c>
      <c r="AF2470" t="s">
        <v>52</v>
      </c>
      <c r="AG2470" t="s">
        <v>52</v>
      </c>
      <c r="AH2470" t="s">
        <v>52</v>
      </c>
      <c r="AI2470" t="s">
        <v>60</v>
      </c>
      <c r="AJ2470" t="s">
        <v>52</v>
      </c>
      <c r="AK2470" t="s">
        <v>61</v>
      </c>
      <c r="AL2470">
        <v>50.25</v>
      </c>
      <c r="AM2470">
        <v>593.75</v>
      </c>
      <c r="AN2470">
        <v>0</v>
      </c>
      <c r="AO2470">
        <v>120</v>
      </c>
      <c r="AP2470">
        <v>558.96</v>
      </c>
      <c r="AQ2470">
        <v>1272.71</v>
      </c>
      <c r="AR2470">
        <v>1</v>
      </c>
      <c r="AS2470" t="s">
        <v>62</v>
      </c>
      <c r="AT2470" t="s">
        <v>53</v>
      </c>
      <c r="AU2470">
        <v>67</v>
      </c>
      <c r="AV2470">
        <v>3624</v>
      </c>
      <c r="AW2470" t="s">
        <v>80</v>
      </c>
      <c r="AX2470" t="s">
        <v>81</v>
      </c>
      <c r="AY2470" t="str">
        <f>IF(AND(Table1[[#This Row],[Contract]]="Month-to-Month", Table1[[#This Row],[Tenure in Months]]&lt;6, Table1[[#This Row],[Payment Method]]="Bank Withdrawal"), "High Risk", IF(OR(Table1[[#This Row],[Contract]]="Month-to-Month", Table1[[#This Row],[Tenure in Months]]&lt;12), "Medium Risk", "Low Risk"))</f>
        <v>Medium Risk</v>
      </c>
    </row>
    <row r="2471" spans="1:51" x14ac:dyDescent="0.35">
      <c r="A2471" t="s">
        <v>3473</v>
      </c>
      <c r="B2471" t="s">
        <v>66</v>
      </c>
      <c r="C2471">
        <v>46</v>
      </c>
      <c r="D2471" t="s">
        <v>52</v>
      </c>
      <c r="E2471" t="s">
        <v>52</v>
      </c>
      <c r="F2471" t="s">
        <v>52</v>
      </c>
      <c r="G2471" t="s">
        <v>52</v>
      </c>
      <c r="H2471">
        <v>0</v>
      </c>
      <c r="I2471" t="s">
        <v>54</v>
      </c>
      <c r="J2471" t="s">
        <v>55</v>
      </c>
      <c r="K2471" t="s">
        <v>1900</v>
      </c>
      <c r="L2471">
        <v>90710</v>
      </c>
      <c r="M2471">
        <v>33.798265999999998</v>
      </c>
      <c r="N2471">
        <v>-118.300237</v>
      </c>
      <c r="O2471">
        <v>24660</v>
      </c>
      <c r="P2471" t="s">
        <v>57</v>
      </c>
      <c r="Q2471" t="s">
        <v>52</v>
      </c>
      <c r="R2471">
        <v>0</v>
      </c>
      <c r="S2471">
        <v>12</v>
      </c>
      <c r="T2471" t="s">
        <v>58</v>
      </c>
      <c r="U2471" t="s">
        <v>53</v>
      </c>
      <c r="V2471">
        <v>25.54</v>
      </c>
      <c r="W2471" t="s">
        <v>52</v>
      </c>
      <c r="X2471" t="s">
        <v>53</v>
      </c>
      <c r="Y2471" t="s">
        <v>68</v>
      </c>
      <c r="Z2471">
        <v>27</v>
      </c>
      <c r="AA2471" t="s">
        <v>52</v>
      </c>
      <c r="AB2471" t="s">
        <v>52</v>
      </c>
      <c r="AC2471" t="s">
        <v>53</v>
      </c>
      <c r="AD2471" t="s">
        <v>52</v>
      </c>
      <c r="AE2471" t="s">
        <v>53</v>
      </c>
      <c r="AF2471" t="s">
        <v>53</v>
      </c>
      <c r="AG2471" t="s">
        <v>53</v>
      </c>
      <c r="AH2471" t="s">
        <v>53</v>
      </c>
      <c r="AI2471" t="s">
        <v>60</v>
      </c>
      <c r="AJ2471" t="s">
        <v>53</v>
      </c>
      <c r="AK2471" t="s">
        <v>61</v>
      </c>
      <c r="AL2471">
        <v>96</v>
      </c>
      <c r="AM2471">
        <v>1062.0999999999999</v>
      </c>
      <c r="AN2471">
        <v>0</v>
      </c>
      <c r="AO2471">
        <v>0</v>
      </c>
      <c r="AP2471">
        <v>306.48</v>
      </c>
      <c r="AQ2471">
        <v>1368.58</v>
      </c>
      <c r="AR2471">
        <v>1</v>
      </c>
      <c r="AS2471" t="s">
        <v>62</v>
      </c>
      <c r="AT2471" t="s">
        <v>53</v>
      </c>
      <c r="AU2471">
        <v>89</v>
      </c>
      <c r="AV2471">
        <v>5239</v>
      </c>
      <c r="AW2471" t="s">
        <v>76</v>
      </c>
      <c r="AX2471" t="s">
        <v>100</v>
      </c>
      <c r="AY2471" t="str">
        <f>IF(AND(Table1[[#This Row],[Contract]]="Month-to-Month", Table1[[#This Row],[Tenure in Months]]&lt;6, Table1[[#This Row],[Payment Method]]="Bank Withdrawal"), "High Risk", IF(OR(Table1[[#This Row],[Contract]]="Month-to-Month", Table1[[#This Row],[Tenure in Months]]&lt;12), "Medium Risk", "Low Risk"))</f>
        <v>Medium Risk</v>
      </c>
    </row>
    <row r="2472" spans="1:51" x14ac:dyDescent="0.35">
      <c r="A2472" t="s">
        <v>3474</v>
      </c>
      <c r="B2472" t="s">
        <v>66</v>
      </c>
      <c r="C2472">
        <v>38</v>
      </c>
      <c r="D2472" t="s">
        <v>52</v>
      </c>
      <c r="E2472" t="s">
        <v>52</v>
      </c>
      <c r="F2472" t="s">
        <v>52</v>
      </c>
      <c r="G2472" t="s">
        <v>52</v>
      </c>
      <c r="H2472">
        <v>0</v>
      </c>
      <c r="I2472" t="s">
        <v>54</v>
      </c>
      <c r="J2472" t="s">
        <v>55</v>
      </c>
      <c r="K2472" t="s">
        <v>3475</v>
      </c>
      <c r="L2472">
        <v>90716</v>
      </c>
      <c r="M2472">
        <v>33.830430999999997</v>
      </c>
      <c r="N2472">
        <v>-118.074071</v>
      </c>
      <c r="O2472">
        <v>14852</v>
      </c>
      <c r="P2472" t="s">
        <v>57</v>
      </c>
      <c r="Q2472" t="s">
        <v>52</v>
      </c>
      <c r="R2472">
        <v>0</v>
      </c>
      <c r="S2472">
        <v>54</v>
      </c>
      <c r="T2472" t="s">
        <v>58</v>
      </c>
      <c r="U2472" t="s">
        <v>53</v>
      </c>
      <c r="V2472">
        <v>41.83</v>
      </c>
      <c r="W2472" t="s">
        <v>53</v>
      </c>
      <c r="X2472" t="s">
        <v>53</v>
      </c>
      <c r="Y2472" t="s">
        <v>68</v>
      </c>
      <c r="Z2472">
        <v>9</v>
      </c>
      <c r="AA2472" t="s">
        <v>52</v>
      </c>
      <c r="AB2472" t="s">
        <v>52</v>
      </c>
      <c r="AC2472" t="s">
        <v>52</v>
      </c>
      <c r="AD2472" t="s">
        <v>53</v>
      </c>
      <c r="AE2472" t="s">
        <v>53</v>
      </c>
      <c r="AF2472" t="s">
        <v>53</v>
      </c>
      <c r="AG2472" t="s">
        <v>53</v>
      </c>
      <c r="AH2472" t="s">
        <v>53</v>
      </c>
      <c r="AI2472" t="s">
        <v>60</v>
      </c>
      <c r="AJ2472" t="s">
        <v>53</v>
      </c>
      <c r="AK2472" t="s">
        <v>61</v>
      </c>
      <c r="AL2472">
        <v>100.1</v>
      </c>
      <c r="AM2472">
        <v>5440.9</v>
      </c>
      <c r="AN2472">
        <v>0</v>
      </c>
      <c r="AO2472">
        <v>0</v>
      </c>
      <c r="AP2472">
        <v>2258.8199999999902</v>
      </c>
      <c r="AQ2472">
        <v>7699.7199999999903</v>
      </c>
      <c r="AR2472">
        <v>1</v>
      </c>
      <c r="AS2472" t="s">
        <v>62</v>
      </c>
      <c r="AT2472" t="s">
        <v>53</v>
      </c>
      <c r="AU2472">
        <v>75</v>
      </c>
      <c r="AV2472">
        <v>5763</v>
      </c>
      <c r="AW2472" t="s">
        <v>76</v>
      </c>
      <c r="AX2472" t="s">
        <v>93</v>
      </c>
      <c r="AY2472" t="str">
        <f>IF(AND(Table1[[#This Row],[Contract]]="Month-to-Month", Table1[[#This Row],[Tenure in Months]]&lt;6, Table1[[#This Row],[Payment Method]]="Bank Withdrawal"), "High Risk", IF(OR(Table1[[#This Row],[Contract]]="Month-to-Month", Table1[[#This Row],[Tenure in Months]]&lt;12), "Medium Risk", "Low Risk"))</f>
        <v>Medium Risk</v>
      </c>
    </row>
    <row r="2473" spans="1:51" x14ac:dyDescent="0.35">
      <c r="A2473" t="s">
        <v>3476</v>
      </c>
      <c r="B2473" t="s">
        <v>66</v>
      </c>
      <c r="C2473">
        <v>38</v>
      </c>
      <c r="D2473" t="s">
        <v>52</v>
      </c>
      <c r="E2473" t="s">
        <v>52</v>
      </c>
      <c r="F2473" t="s">
        <v>53</v>
      </c>
      <c r="G2473" t="s">
        <v>53</v>
      </c>
      <c r="H2473">
        <v>3</v>
      </c>
      <c r="I2473" t="s">
        <v>54</v>
      </c>
      <c r="J2473" t="s">
        <v>55</v>
      </c>
      <c r="K2473" t="s">
        <v>2311</v>
      </c>
      <c r="L2473">
        <v>90717</v>
      </c>
      <c r="M2473">
        <v>33.794209000000002</v>
      </c>
      <c r="N2473">
        <v>-118.31735399999999</v>
      </c>
      <c r="O2473">
        <v>21065</v>
      </c>
      <c r="P2473" t="s">
        <v>57</v>
      </c>
      <c r="Q2473" t="s">
        <v>53</v>
      </c>
      <c r="R2473">
        <v>5</v>
      </c>
      <c r="S2473">
        <v>4</v>
      </c>
      <c r="T2473" t="s">
        <v>58</v>
      </c>
      <c r="U2473" t="s">
        <v>53</v>
      </c>
      <c r="V2473">
        <v>42.71</v>
      </c>
      <c r="W2473" t="s">
        <v>52</v>
      </c>
      <c r="X2473" t="s">
        <v>53</v>
      </c>
      <c r="Y2473" t="s">
        <v>59</v>
      </c>
      <c r="Z2473">
        <v>56</v>
      </c>
      <c r="AA2473" t="s">
        <v>52</v>
      </c>
      <c r="AB2473" t="s">
        <v>53</v>
      </c>
      <c r="AC2473" t="s">
        <v>52</v>
      </c>
      <c r="AD2473" t="s">
        <v>53</v>
      </c>
      <c r="AE2473" t="s">
        <v>52</v>
      </c>
      <c r="AF2473" t="s">
        <v>52</v>
      </c>
      <c r="AG2473" t="s">
        <v>52</v>
      </c>
      <c r="AH2473" t="s">
        <v>53</v>
      </c>
      <c r="AI2473" t="s">
        <v>60</v>
      </c>
      <c r="AJ2473" t="s">
        <v>52</v>
      </c>
      <c r="AK2473" t="s">
        <v>69</v>
      </c>
      <c r="AL2473">
        <v>56.5</v>
      </c>
      <c r="AM2473">
        <v>235.1</v>
      </c>
      <c r="AN2473">
        <v>0</v>
      </c>
      <c r="AO2473">
        <v>0</v>
      </c>
      <c r="AP2473">
        <v>170.84</v>
      </c>
      <c r="AQ2473">
        <v>405.94</v>
      </c>
      <c r="AR2473">
        <v>2</v>
      </c>
      <c r="AS2473" t="s">
        <v>62</v>
      </c>
      <c r="AT2473" t="s">
        <v>53</v>
      </c>
      <c r="AU2473">
        <v>91</v>
      </c>
      <c r="AV2473">
        <v>5758</v>
      </c>
      <c r="AW2473" t="s">
        <v>76</v>
      </c>
      <c r="AX2473" t="s">
        <v>2752</v>
      </c>
      <c r="AY2473" t="str">
        <f>IF(AND(Table1[[#This Row],[Contract]]="Month-to-Month", Table1[[#This Row],[Tenure in Months]]&lt;6, Table1[[#This Row],[Payment Method]]="Bank Withdrawal"), "High Risk", IF(OR(Table1[[#This Row],[Contract]]="Month-to-Month", Table1[[#This Row],[Tenure in Months]]&lt;12), "Medium Risk", "Low Risk"))</f>
        <v>Medium Risk</v>
      </c>
    </row>
    <row r="2474" spans="1:51" x14ac:dyDescent="0.35">
      <c r="A2474" t="s">
        <v>3477</v>
      </c>
      <c r="B2474" t="s">
        <v>51</v>
      </c>
      <c r="C2474">
        <v>51</v>
      </c>
      <c r="D2474" t="s">
        <v>52</v>
      </c>
      <c r="E2474" t="s">
        <v>52</v>
      </c>
      <c r="F2474" t="s">
        <v>53</v>
      </c>
      <c r="G2474" t="s">
        <v>52</v>
      </c>
      <c r="H2474">
        <v>0</v>
      </c>
      <c r="I2474" t="s">
        <v>54</v>
      </c>
      <c r="J2474" t="s">
        <v>55</v>
      </c>
      <c r="K2474" t="s">
        <v>286</v>
      </c>
      <c r="L2474">
        <v>90802</v>
      </c>
      <c r="M2474">
        <v>33.752524000000001</v>
      </c>
      <c r="N2474">
        <v>-118.21073699999999</v>
      </c>
      <c r="O2474">
        <v>38427</v>
      </c>
      <c r="P2474" t="s">
        <v>57</v>
      </c>
      <c r="Q2474" t="s">
        <v>53</v>
      </c>
      <c r="R2474">
        <v>1</v>
      </c>
      <c r="S2474">
        <v>51</v>
      </c>
      <c r="T2474" t="s">
        <v>58</v>
      </c>
      <c r="U2474" t="s">
        <v>52</v>
      </c>
      <c r="V2474">
        <v>0</v>
      </c>
      <c r="W2474" t="s">
        <v>52</v>
      </c>
      <c r="X2474" t="s">
        <v>53</v>
      </c>
      <c r="Y2474" t="s">
        <v>59</v>
      </c>
      <c r="Z2474">
        <v>2</v>
      </c>
      <c r="AA2474" t="s">
        <v>53</v>
      </c>
      <c r="AB2474" t="s">
        <v>53</v>
      </c>
      <c r="AC2474" t="s">
        <v>53</v>
      </c>
      <c r="AD2474" t="s">
        <v>52</v>
      </c>
      <c r="AE2474" t="s">
        <v>53</v>
      </c>
      <c r="AF2474" t="s">
        <v>53</v>
      </c>
      <c r="AG2474" t="s">
        <v>53</v>
      </c>
      <c r="AH2474" t="s">
        <v>53</v>
      </c>
      <c r="AI2474" t="s">
        <v>124</v>
      </c>
      <c r="AJ2474" t="s">
        <v>52</v>
      </c>
      <c r="AK2474" t="s">
        <v>61</v>
      </c>
      <c r="AL2474">
        <v>59.3</v>
      </c>
      <c r="AM2474">
        <v>3014.65</v>
      </c>
      <c r="AN2474">
        <v>0</v>
      </c>
      <c r="AO2474">
        <v>0</v>
      </c>
      <c r="AP2474">
        <v>0</v>
      </c>
      <c r="AQ2474">
        <v>3014.65</v>
      </c>
      <c r="AR2474">
        <v>1</v>
      </c>
      <c r="AS2474" t="s">
        <v>62</v>
      </c>
      <c r="AT2474" t="s">
        <v>53</v>
      </c>
      <c r="AU2474">
        <v>95</v>
      </c>
      <c r="AV2474">
        <v>5633</v>
      </c>
      <c r="AW2474" t="s">
        <v>88</v>
      </c>
      <c r="AX2474" t="s">
        <v>89</v>
      </c>
      <c r="AY2474" t="str">
        <f>IF(AND(Table1[[#This Row],[Contract]]="Month-to-Month", Table1[[#This Row],[Tenure in Months]]&lt;6, Table1[[#This Row],[Payment Method]]="Bank Withdrawal"), "High Risk", IF(OR(Table1[[#This Row],[Contract]]="Month-to-Month", Table1[[#This Row],[Tenure in Months]]&lt;12), "Medium Risk", "Low Risk"))</f>
        <v>Low Risk</v>
      </c>
    </row>
    <row r="2475" spans="1:51" x14ac:dyDescent="0.35">
      <c r="A2475" t="s">
        <v>3478</v>
      </c>
      <c r="B2475" t="s">
        <v>51</v>
      </c>
      <c r="C2475">
        <v>44</v>
      </c>
      <c r="D2475" t="s">
        <v>52</v>
      </c>
      <c r="E2475" t="s">
        <v>52</v>
      </c>
      <c r="F2475" t="s">
        <v>52</v>
      </c>
      <c r="G2475" t="s">
        <v>53</v>
      </c>
      <c r="H2475">
        <v>2</v>
      </c>
      <c r="I2475" t="s">
        <v>54</v>
      </c>
      <c r="J2475" t="s">
        <v>55</v>
      </c>
      <c r="K2475" t="s">
        <v>286</v>
      </c>
      <c r="L2475">
        <v>90805</v>
      </c>
      <c r="M2475">
        <v>33.864621999999997</v>
      </c>
      <c r="N2475">
        <v>-118.179626</v>
      </c>
      <c r="O2475">
        <v>91664</v>
      </c>
      <c r="P2475" t="s">
        <v>57</v>
      </c>
      <c r="Q2475" t="s">
        <v>52</v>
      </c>
      <c r="R2475">
        <v>0</v>
      </c>
      <c r="S2475">
        <v>4</v>
      </c>
      <c r="T2475" t="s">
        <v>58</v>
      </c>
      <c r="U2475" t="s">
        <v>53</v>
      </c>
      <c r="V2475">
        <v>9.77</v>
      </c>
      <c r="W2475" t="s">
        <v>52</v>
      </c>
      <c r="X2475" t="s">
        <v>53</v>
      </c>
      <c r="Y2475" t="s">
        <v>110</v>
      </c>
      <c r="Z2475">
        <v>16</v>
      </c>
      <c r="AA2475" t="s">
        <v>53</v>
      </c>
      <c r="AB2475" t="s">
        <v>52</v>
      </c>
      <c r="AC2475" t="s">
        <v>52</v>
      </c>
      <c r="AD2475" t="s">
        <v>52</v>
      </c>
      <c r="AE2475" t="s">
        <v>52</v>
      </c>
      <c r="AF2475" t="s">
        <v>52</v>
      </c>
      <c r="AG2475" t="s">
        <v>52</v>
      </c>
      <c r="AH2475" t="s">
        <v>52</v>
      </c>
      <c r="AI2475" t="s">
        <v>60</v>
      </c>
      <c r="AJ2475" t="s">
        <v>53</v>
      </c>
      <c r="AK2475" t="s">
        <v>61</v>
      </c>
      <c r="AL2475">
        <v>49.4</v>
      </c>
      <c r="AM2475">
        <v>184.4</v>
      </c>
      <c r="AN2475">
        <v>0</v>
      </c>
      <c r="AO2475">
        <v>10</v>
      </c>
      <c r="AP2475">
        <v>39.08</v>
      </c>
      <c r="AQ2475">
        <v>233.48</v>
      </c>
      <c r="AR2475">
        <v>1</v>
      </c>
      <c r="AS2475" t="s">
        <v>62</v>
      </c>
      <c r="AT2475" t="s">
        <v>53</v>
      </c>
      <c r="AU2475">
        <v>84</v>
      </c>
      <c r="AV2475">
        <v>4455</v>
      </c>
      <c r="AW2475" t="s">
        <v>88</v>
      </c>
      <c r="AX2475" t="s">
        <v>89</v>
      </c>
      <c r="AY2475" t="str">
        <f>IF(AND(Table1[[#This Row],[Contract]]="Month-to-Month", Table1[[#This Row],[Tenure in Months]]&lt;6, Table1[[#This Row],[Payment Method]]="Bank Withdrawal"), "High Risk", IF(OR(Table1[[#This Row],[Contract]]="Month-to-Month", Table1[[#This Row],[Tenure in Months]]&lt;12), "Medium Risk", "Low Risk"))</f>
        <v>High Risk</v>
      </c>
    </row>
    <row r="2476" spans="1:51" x14ac:dyDescent="0.35">
      <c r="A2476" t="s">
        <v>3479</v>
      </c>
      <c r="B2476" t="s">
        <v>51</v>
      </c>
      <c r="C2476">
        <v>60</v>
      </c>
      <c r="D2476" t="s">
        <v>52</v>
      </c>
      <c r="E2476" t="s">
        <v>52</v>
      </c>
      <c r="F2476" t="s">
        <v>52</v>
      </c>
      <c r="G2476" t="s">
        <v>52</v>
      </c>
      <c r="H2476">
        <v>0</v>
      </c>
      <c r="I2476" t="s">
        <v>54</v>
      </c>
      <c r="J2476" t="s">
        <v>55</v>
      </c>
      <c r="K2476" t="s">
        <v>286</v>
      </c>
      <c r="L2476">
        <v>90807</v>
      </c>
      <c r="M2476">
        <v>33.830098999999997</v>
      </c>
      <c r="N2476">
        <v>-118.182239</v>
      </c>
      <c r="O2476">
        <v>31556</v>
      </c>
      <c r="P2476" t="s">
        <v>57</v>
      </c>
      <c r="Q2476" t="s">
        <v>52</v>
      </c>
      <c r="R2476">
        <v>0</v>
      </c>
      <c r="S2476">
        <v>35</v>
      </c>
      <c r="T2476" t="s">
        <v>58</v>
      </c>
      <c r="U2476" t="s">
        <v>53</v>
      </c>
      <c r="V2476">
        <v>48.93</v>
      </c>
      <c r="W2476" t="s">
        <v>52</v>
      </c>
      <c r="X2476" t="s">
        <v>53</v>
      </c>
      <c r="Y2476" t="s">
        <v>110</v>
      </c>
      <c r="Z2476">
        <v>14</v>
      </c>
      <c r="AA2476" t="s">
        <v>52</v>
      </c>
      <c r="AB2476" t="s">
        <v>52</v>
      </c>
      <c r="AC2476" t="s">
        <v>52</v>
      </c>
      <c r="AD2476" t="s">
        <v>52</v>
      </c>
      <c r="AE2476" t="s">
        <v>53</v>
      </c>
      <c r="AF2476" t="s">
        <v>52</v>
      </c>
      <c r="AG2476" t="s">
        <v>52</v>
      </c>
      <c r="AH2476" t="s">
        <v>53</v>
      </c>
      <c r="AI2476" t="s">
        <v>60</v>
      </c>
      <c r="AJ2476" t="s">
        <v>52</v>
      </c>
      <c r="AK2476" t="s">
        <v>69</v>
      </c>
      <c r="AL2476">
        <v>55</v>
      </c>
      <c r="AM2476">
        <v>2010.55</v>
      </c>
      <c r="AN2476">
        <v>0</v>
      </c>
      <c r="AO2476">
        <v>0</v>
      </c>
      <c r="AP2476">
        <v>1712.55</v>
      </c>
      <c r="AQ2476">
        <v>3723.1</v>
      </c>
      <c r="AR2476">
        <v>1</v>
      </c>
      <c r="AS2476" t="s">
        <v>62</v>
      </c>
      <c r="AT2476" t="s">
        <v>53</v>
      </c>
      <c r="AU2476">
        <v>91</v>
      </c>
      <c r="AV2476">
        <v>2220</v>
      </c>
      <c r="AW2476" t="s">
        <v>88</v>
      </c>
      <c r="AX2476" t="s">
        <v>89</v>
      </c>
      <c r="AY2476" t="str">
        <f>IF(AND(Table1[[#This Row],[Contract]]="Month-to-Month", Table1[[#This Row],[Tenure in Months]]&lt;6, Table1[[#This Row],[Payment Method]]="Bank Withdrawal"), "High Risk", IF(OR(Table1[[#This Row],[Contract]]="Month-to-Month", Table1[[#This Row],[Tenure in Months]]&lt;12), "Medium Risk", "Low Risk"))</f>
        <v>Medium Risk</v>
      </c>
    </row>
    <row r="2477" spans="1:51" x14ac:dyDescent="0.35">
      <c r="A2477" t="s">
        <v>3480</v>
      </c>
      <c r="B2477" t="s">
        <v>66</v>
      </c>
      <c r="C2477">
        <v>51</v>
      </c>
      <c r="D2477" t="s">
        <v>52</v>
      </c>
      <c r="E2477" t="s">
        <v>52</v>
      </c>
      <c r="F2477" t="s">
        <v>52</v>
      </c>
      <c r="G2477" t="s">
        <v>52</v>
      </c>
      <c r="H2477">
        <v>0</v>
      </c>
      <c r="I2477" t="s">
        <v>54</v>
      </c>
      <c r="J2477" t="s">
        <v>55</v>
      </c>
      <c r="K2477" t="s">
        <v>286</v>
      </c>
      <c r="L2477">
        <v>90810</v>
      </c>
      <c r="M2477">
        <v>33.819814000000001</v>
      </c>
      <c r="N2477">
        <v>-118.222416</v>
      </c>
      <c r="O2477">
        <v>35656</v>
      </c>
      <c r="P2477" t="s">
        <v>57</v>
      </c>
      <c r="Q2477" t="s">
        <v>52</v>
      </c>
      <c r="R2477">
        <v>0</v>
      </c>
      <c r="S2477">
        <v>1</v>
      </c>
      <c r="T2477" t="s">
        <v>58</v>
      </c>
      <c r="U2477" t="s">
        <v>53</v>
      </c>
      <c r="V2477">
        <v>10.08</v>
      </c>
      <c r="W2477" t="s">
        <v>52</v>
      </c>
      <c r="X2477" t="s">
        <v>53</v>
      </c>
      <c r="Y2477" t="s">
        <v>68</v>
      </c>
      <c r="Z2477">
        <v>18</v>
      </c>
      <c r="AA2477" t="s">
        <v>52</v>
      </c>
      <c r="AB2477" t="s">
        <v>52</v>
      </c>
      <c r="AC2477" t="s">
        <v>52</v>
      </c>
      <c r="AD2477" t="s">
        <v>52</v>
      </c>
      <c r="AE2477" t="s">
        <v>52</v>
      </c>
      <c r="AF2477" t="s">
        <v>52</v>
      </c>
      <c r="AG2477" t="s">
        <v>52</v>
      </c>
      <c r="AH2477" t="s">
        <v>53</v>
      </c>
      <c r="AI2477" t="s">
        <v>60</v>
      </c>
      <c r="AJ2477" t="s">
        <v>53</v>
      </c>
      <c r="AK2477" t="s">
        <v>61</v>
      </c>
      <c r="AL2477">
        <v>69.2</v>
      </c>
      <c r="AM2477">
        <v>69.2</v>
      </c>
      <c r="AN2477">
        <v>0</v>
      </c>
      <c r="AO2477">
        <v>0</v>
      </c>
      <c r="AP2477">
        <v>10.08</v>
      </c>
      <c r="AQ2477">
        <v>79.28</v>
      </c>
      <c r="AR2477">
        <v>2</v>
      </c>
      <c r="AS2477" t="s">
        <v>62</v>
      </c>
      <c r="AT2477" t="s">
        <v>53</v>
      </c>
      <c r="AU2477">
        <v>81</v>
      </c>
      <c r="AV2477">
        <v>2637</v>
      </c>
      <c r="AW2477" t="s">
        <v>76</v>
      </c>
      <c r="AX2477" t="s">
        <v>115</v>
      </c>
      <c r="AY2477" t="str">
        <f>IF(AND(Table1[[#This Row],[Contract]]="Month-to-Month", Table1[[#This Row],[Tenure in Months]]&lt;6, Table1[[#This Row],[Payment Method]]="Bank Withdrawal"), "High Risk", IF(OR(Table1[[#This Row],[Contract]]="Month-to-Month", Table1[[#This Row],[Tenure in Months]]&lt;12), "Medium Risk", "Low Risk"))</f>
        <v>High Risk</v>
      </c>
    </row>
    <row r="2478" spans="1:51" x14ac:dyDescent="0.35">
      <c r="A2478" t="s">
        <v>3481</v>
      </c>
      <c r="B2478" t="s">
        <v>51</v>
      </c>
      <c r="C2478">
        <v>46</v>
      </c>
      <c r="D2478" t="s">
        <v>52</v>
      </c>
      <c r="E2478" t="s">
        <v>52</v>
      </c>
      <c r="F2478" t="s">
        <v>52</v>
      </c>
      <c r="G2478" t="s">
        <v>52</v>
      </c>
      <c r="H2478">
        <v>0</v>
      </c>
      <c r="I2478" t="s">
        <v>54</v>
      </c>
      <c r="J2478" t="s">
        <v>55</v>
      </c>
      <c r="K2478" t="s">
        <v>3105</v>
      </c>
      <c r="L2478">
        <v>91010</v>
      </c>
      <c r="M2478">
        <v>34.145695000000003</v>
      </c>
      <c r="N2478">
        <v>-117.95981999999999</v>
      </c>
      <c r="O2478">
        <v>27414</v>
      </c>
      <c r="P2478" t="s">
        <v>57</v>
      </c>
      <c r="Q2478" t="s">
        <v>52</v>
      </c>
      <c r="R2478">
        <v>0</v>
      </c>
      <c r="S2478">
        <v>38</v>
      </c>
      <c r="T2478" t="s">
        <v>58</v>
      </c>
      <c r="U2478" t="s">
        <v>53</v>
      </c>
      <c r="V2478">
        <v>46.21</v>
      </c>
      <c r="W2478" t="s">
        <v>52</v>
      </c>
      <c r="X2478" t="s">
        <v>53</v>
      </c>
      <c r="Y2478" t="s">
        <v>110</v>
      </c>
      <c r="Z2478">
        <v>14</v>
      </c>
      <c r="AA2478" t="s">
        <v>52</v>
      </c>
      <c r="AB2478" t="s">
        <v>52</v>
      </c>
      <c r="AC2478" t="s">
        <v>53</v>
      </c>
      <c r="AD2478" t="s">
        <v>53</v>
      </c>
      <c r="AE2478" t="s">
        <v>52</v>
      </c>
      <c r="AF2478" t="s">
        <v>53</v>
      </c>
      <c r="AG2478" t="s">
        <v>53</v>
      </c>
      <c r="AH2478" t="s">
        <v>53</v>
      </c>
      <c r="AI2478" t="s">
        <v>124</v>
      </c>
      <c r="AJ2478" t="s">
        <v>53</v>
      </c>
      <c r="AK2478" t="s">
        <v>69</v>
      </c>
      <c r="AL2478">
        <v>62.3</v>
      </c>
      <c r="AM2478">
        <v>2354.8000000000002</v>
      </c>
      <c r="AN2478">
        <v>0</v>
      </c>
      <c r="AO2478">
        <v>0</v>
      </c>
      <c r="AP2478">
        <v>1755.98</v>
      </c>
      <c r="AQ2478">
        <v>4110.78</v>
      </c>
      <c r="AR2478">
        <v>3</v>
      </c>
      <c r="AS2478" t="s">
        <v>62</v>
      </c>
      <c r="AT2478" t="s">
        <v>53</v>
      </c>
      <c r="AU2478">
        <v>83</v>
      </c>
      <c r="AV2478">
        <v>3818</v>
      </c>
      <c r="AW2478" t="s">
        <v>76</v>
      </c>
      <c r="AX2478" t="s">
        <v>362</v>
      </c>
      <c r="AY2478" t="str">
        <f>IF(AND(Table1[[#This Row],[Contract]]="Month-to-Month", Table1[[#This Row],[Tenure in Months]]&lt;6, Table1[[#This Row],[Payment Method]]="Bank Withdrawal"), "High Risk", IF(OR(Table1[[#This Row],[Contract]]="Month-to-Month", Table1[[#This Row],[Tenure in Months]]&lt;12), "Medium Risk", "Low Risk"))</f>
        <v>Low Risk</v>
      </c>
    </row>
    <row r="2479" spans="1:51" x14ac:dyDescent="0.35">
      <c r="A2479" t="s">
        <v>3482</v>
      </c>
      <c r="B2479" t="s">
        <v>51</v>
      </c>
      <c r="C2479">
        <v>53</v>
      </c>
      <c r="D2479" t="s">
        <v>52</v>
      </c>
      <c r="E2479" t="s">
        <v>52</v>
      </c>
      <c r="F2479" t="s">
        <v>52</v>
      </c>
      <c r="G2479" t="s">
        <v>52</v>
      </c>
      <c r="H2479">
        <v>0</v>
      </c>
      <c r="I2479" t="s">
        <v>54</v>
      </c>
      <c r="J2479" t="s">
        <v>55</v>
      </c>
      <c r="K2479" t="s">
        <v>95</v>
      </c>
      <c r="L2479">
        <v>91103</v>
      </c>
      <c r="M2479">
        <v>34.167465</v>
      </c>
      <c r="N2479">
        <v>-118.165327</v>
      </c>
      <c r="O2479">
        <v>27891</v>
      </c>
      <c r="P2479" t="s">
        <v>57</v>
      </c>
      <c r="Q2479" t="s">
        <v>52</v>
      </c>
      <c r="R2479">
        <v>0</v>
      </c>
      <c r="S2479">
        <v>3</v>
      </c>
      <c r="T2479" t="s">
        <v>67</v>
      </c>
      <c r="U2479" t="s">
        <v>53</v>
      </c>
      <c r="V2479">
        <v>39.380000000000003</v>
      </c>
      <c r="W2479" t="s">
        <v>52</v>
      </c>
      <c r="X2479" t="s">
        <v>53</v>
      </c>
      <c r="Y2479" t="s">
        <v>68</v>
      </c>
      <c r="Z2479">
        <v>23</v>
      </c>
      <c r="AA2479" t="s">
        <v>52</v>
      </c>
      <c r="AB2479" t="s">
        <v>52</v>
      </c>
      <c r="AC2479" t="s">
        <v>52</v>
      </c>
      <c r="AD2479" t="s">
        <v>52</v>
      </c>
      <c r="AE2479" t="s">
        <v>52</v>
      </c>
      <c r="AF2479" t="s">
        <v>52</v>
      </c>
      <c r="AG2479" t="s">
        <v>52</v>
      </c>
      <c r="AH2479" t="s">
        <v>53</v>
      </c>
      <c r="AI2479" t="s">
        <v>60</v>
      </c>
      <c r="AJ2479" t="s">
        <v>52</v>
      </c>
      <c r="AK2479" t="s">
        <v>61</v>
      </c>
      <c r="AL2479">
        <v>69.650000000000006</v>
      </c>
      <c r="AM2479">
        <v>220.1</v>
      </c>
      <c r="AN2479">
        <v>0</v>
      </c>
      <c r="AO2479">
        <v>0</v>
      </c>
      <c r="AP2479">
        <v>118.14</v>
      </c>
      <c r="AQ2479">
        <v>338.24</v>
      </c>
      <c r="AR2479">
        <v>2</v>
      </c>
      <c r="AS2479" t="s">
        <v>62</v>
      </c>
      <c r="AT2479" t="s">
        <v>53</v>
      </c>
      <c r="AU2479">
        <v>84</v>
      </c>
      <c r="AV2479">
        <v>2421</v>
      </c>
      <c r="AW2479" t="s">
        <v>63</v>
      </c>
      <c r="AX2479" t="s">
        <v>154</v>
      </c>
      <c r="AY2479" t="str">
        <f>IF(AND(Table1[[#This Row],[Contract]]="Month-to-Month", Table1[[#This Row],[Tenure in Months]]&lt;6, Table1[[#This Row],[Payment Method]]="Bank Withdrawal"), "High Risk", IF(OR(Table1[[#This Row],[Contract]]="Month-to-Month", Table1[[#This Row],[Tenure in Months]]&lt;12), "Medium Risk", "Low Risk"))</f>
        <v>High Risk</v>
      </c>
    </row>
    <row r="2480" spans="1:51" x14ac:dyDescent="0.35">
      <c r="A2480" t="s">
        <v>3483</v>
      </c>
      <c r="B2480" t="s">
        <v>51</v>
      </c>
      <c r="C2480">
        <v>44</v>
      </c>
      <c r="D2480" t="s">
        <v>52</v>
      </c>
      <c r="E2480" t="s">
        <v>52</v>
      </c>
      <c r="F2480" t="s">
        <v>52</v>
      </c>
      <c r="G2480" t="s">
        <v>52</v>
      </c>
      <c r="H2480">
        <v>0</v>
      </c>
      <c r="I2480" t="s">
        <v>54</v>
      </c>
      <c r="J2480" t="s">
        <v>55</v>
      </c>
      <c r="K2480" t="s">
        <v>95</v>
      </c>
      <c r="L2480">
        <v>91107</v>
      </c>
      <c r="M2480">
        <v>34.159007000000003</v>
      </c>
      <c r="N2480">
        <v>-118.08735299999999</v>
      </c>
      <c r="O2480">
        <v>32369</v>
      </c>
      <c r="P2480" t="s">
        <v>57</v>
      </c>
      <c r="Q2480" t="s">
        <v>52</v>
      </c>
      <c r="R2480">
        <v>0</v>
      </c>
      <c r="S2480">
        <v>61</v>
      </c>
      <c r="T2480" t="s">
        <v>58</v>
      </c>
      <c r="U2480" t="s">
        <v>53</v>
      </c>
      <c r="V2480">
        <v>7.82</v>
      </c>
      <c r="W2480" t="s">
        <v>53</v>
      </c>
      <c r="X2480" t="s">
        <v>53</v>
      </c>
      <c r="Y2480" t="s">
        <v>68</v>
      </c>
      <c r="Z2480">
        <v>11</v>
      </c>
      <c r="AA2480" t="s">
        <v>53</v>
      </c>
      <c r="AB2480" t="s">
        <v>52</v>
      </c>
      <c r="AC2480" t="s">
        <v>53</v>
      </c>
      <c r="AD2480" t="s">
        <v>53</v>
      </c>
      <c r="AE2480" t="s">
        <v>53</v>
      </c>
      <c r="AF2480" t="s">
        <v>53</v>
      </c>
      <c r="AG2480" t="s">
        <v>53</v>
      </c>
      <c r="AH2480" t="s">
        <v>53</v>
      </c>
      <c r="AI2480" t="s">
        <v>334</v>
      </c>
      <c r="AJ2480" t="s">
        <v>53</v>
      </c>
      <c r="AK2480" t="s">
        <v>69</v>
      </c>
      <c r="AL2480">
        <v>111.6</v>
      </c>
      <c r="AM2480">
        <v>6876.05</v>
      </c>
      <c r="AN2480">
        <v>0</v>
      </c>
      <c r="AO2480">
        <v>0</v>
      </c>
      <c r="AP2480">
        <v>477.02</v>
      </c>
      <c r="AQ2480">
        <v>7353.07</v>
      </c>
      <c r="AR2480">
        <v>1</v>
      </c>
      <c r="AS2480" t="s">
        <v>62</v>
      </c>
      <c r="AT2480" t="s">
        <v>53</v>
      </c>
      <c r="AU2480">
        <v>87</v>
      </c>
      <c r="AV2480">
        <v>4495</v>
      </c>
      <c r="AW2480" t="s">
        <v>63</v>
      </c>
      <c r="AX2480" t="s">
        <v>64</v>
      </c>
      <c r="AY2480" t="str">
        <f>IF(AND(Table1[[#This Row],[Contract]]="Month-to-Month", Table1[[#This Row],[Tenure in Months]]&lt;6, Table1[[#This Row],[Payment Method]]="Bank Withdrawal"), "High Risk", IF(OR(Table1[[#This Row],[Contract]]="Month-to-Month", Table1[[#This Row],[Tenure in Months]]&lt;12), "Medium Risk", "Low Risk"))</f>
        <v>Low Risk</v>
      </c>
    </row>
    <row r="2481" spans="1:51" x14ac:dyDescent="0.35">
      <c r="A2481" t="s">
        <v>3484</v>
      </c>
      <c r="B2481" t="s">
        <v>66</v>
      </c>
      <c r="C2481">
        <v>43</v>
      </c>
      <c r="D2481" t="s">
        <v>52</v>
      </c>
      <c r="E2481" t="s">
        <v>52</v>
      </c>
      <c r="F2481" t="s">
        <v>52</v>
      </c>
      <c r="G2481" t="s">
        <v>52</v>
      </c>
      <c r="H2481">
        <v>0</v>
      </c>
      <c r="I2481" t="s">
        <v>54</v>
      </c>
      <c r="J2481" t="s">
        <v>55</v>
      </c>
      <c r="K2481" t="s">
        <v>670</v>
      </c>
      <c r="L2481">
        <v>91108</v>
      </c>
      <c r="M2481">
        <v>34.122670999999997</v>
      </c>
      <c r="N2481">
        <v>-118.112911</v>
      </c>
      <c r="O2481">
        <v>13158</v>
      </c>
      <c r="P2481" t="s">
        <v>57</v>
      </c>
      <c r="Q2481" t="s">
        <v>52</v>
      </c>
      <c r="R2481">
        <v>0</v>
      </c>
      <c r="S2481">
        <v>11</v>
      </c>
      <c r="T2481" t="s">
        <v>58</v>
      </c>
      <c r="U2481" t="s">
        <v>53</v>
      </c>
      <c r="V2481">
        <v>19.010000000000002</v>
      </c>
      <c r="W2481" t="s">
        <v>52</v>
      </c>
      <c r="X2481" t="s">
        <v>53</v>
      </c>
      <c r="Y2481" t="s">
        <v>59</v>
      </c>
      <c r="Z2481">
        <v>8</v>
      </c>
      <c r="AA2481" t="s">
        <v>53</v>
      </c>
      <c r="AB2481" t="s">
        <v>52</v>
      </c>
      <c r="AC2481" t="s">
        <v>52</v>
      </c>
      <c r="AD2481" t="s">
        <v>52</v>
      </c>
      <c r="AE2481" t="s">
        <v>52</v>
      </c>
      <c r="AF2481" t="s">
        <v>52</v>
      </c>
      <c r="AG2481" t="s">
        <v>52</v>
      </c>
      <c r="AH2481" t="s">
        <v>52</v>
      </c>
      <c r="AI2481" t="s">
        <v>60</v>
      </c>
      <c r="AJ2481" t="s">
        <v>52</v>
      </c>
      <c r="AK2481" t="s">
        <v>69</v>
      </c>
      <c r="AL2481">
        <v>48.55</v>
      </c>
      <c r="AM2481">
        <v>501</v>
      </c>
      <c r="AN2481">
        <v>0</v>
      </c>
      <c r="AO2481">
        <v>130</v>
      </c>
      <c r="AP2481">
        <v>209.11</v>
      </c>
      <c r="AQ2481">
        <v>840.11</v>
      </c>
      <c r="AR2481">
        <v>1</v>
      </c>
      <c r="AS2481" t="s">
        <v>62</v>
      </c>
      <c r="AT2481" t="s">
        <v>53</v>
      </c>
      <c r="AU2481">
        <v>92</v>
      </c>
      <c r="AV2481">
        <v>4444</v>
      </c>
      <c r="AW2481" t="s">
        <v>63</v>
      </c>
      <c r="AX2481" t="s">
        <v>70</v>
      </c>
      <c r="AY2481" t="str">
        <f>IF(AND(Table1[[#This Row],[Contract]]="Month-to-Month", Table1[[#This Row],[Tenure in Months]]&lt;6, Table1[[#This Row],[Payment Method]]="Bank Withdrawal"), "High Risk", IF(OR(Table1[[#This Row],[Contract]]="Month-to-Month", Table1[[#This Row],[Tenure in Months]]&lt;12), "Medium Risk", "Low Risk"))</f>
        <v>Medium Risk</v>
      </c>
    </row>
    <row r="2482" spans="1:51" x14ac:dyDescent="0.35">
      <c r="A2482" t="s">
        <v>3485</v>
      </c>
      <c r="B2482" t="s">
        <v>66</v>
      </c>
      <c r="C2482">
        <v>62</v>
      </c>
      <c r="D2482" t="s">
        <v>52</v>
      </c>
      <c r="E2482" t="s">
        <v>52</v>
      </c>
      <c r="F2482" t="s">
        <v>52</v>
      </c>
      <c r="G2482" t="s">
        <v>52</v>
      </c>
      <c r="H2482">
        <v>0</v>
      </c>
      <c r="I2482" t="s">
        <v>54</v>
      </c>
      <c r="J2482" t="s">
        <v>55</v>
      </c>
      <c r="K2482" t="s">
        <v>290</v>
      </c>
      <c r="L2482">
        <v>91203</v>
      </c>
      <c r="M2482">
        <v>34.153337999999998</v>
      </c>
      <c r="N2482">
        <v>-118.262974</v>
      </c>
      <c r="O2482">
        <v>14493</v>
      </c>
      <c r="P2482" t="s">
        <v>57</v>
      </c>
      <c r="Q2482" t="s">
        <v>52</v>
      </c>
      <c r="R2482">
        <v>0</v>
      </c>
      <c r="S2482">
        <v>1</v>
      </c>
      <c r="T2482" t="s">
        <v>67</v>
      </c>
      <c r="U2482" t="s">
        <v>53</v>
      </c>
      <c r="V2482">
        <v>48.25</v>
      </c>
      <c r="W2482" t="s">
        <v>52</v>
      </c>
      <c r="X2482" t="s">
        <v>52</v>
      </c>
      <c r="Y2482" t="s">
        <v>58</v>
      </c>
      <c r="Z2482">
        <v>0</v>
      </c>
      <c r="AA2482" t="s">
        <v>52</v>
      </c>
      <c r="AB2482" t="s">
        <v>52</v>
      </c>
      <c r="AC2482" t="s">
        <v>52</v>
      </c>
      <c r="AD2482" t="s">
        <v>52</v>
      </c>
      <c r="AE2482" t="s">
        <v>52</v>
      </c>
      <c r="AF2482" t="s">
        <v>52</v>
      </c>
      <c r="AG2482" t="s">
        <v>52</v>
      </c>
      <c r="AH2482" t="s">
        <v>52</v>
      </c>
      <c r="AI2482" t="s">
        <v>60</v>
      </c>
      <c r="AJ2482" t="s">
        <v>53</v>
      </c>
      <c r="AK2482" t="s">
        <v>69</v>
      </c>
      <c r="AL2482">
        <v>20.2</v>
      </c>
      <c r="AM2482">
        <v>20.2</v>
      </c>
      <c r="AN2482">
        <v>0</v>
      </c>
      <c r="AO2482">
        <v>0</v>
      </c>
      <c r="AP2482">
        <v>48.25</v>
      </c>
      <c r="AQ2482">
        <v>68.45</v>
      </c>
      <c r="AR2482">
        <v>1</v>
      </c>
      <c r="AS2482" t="s">
        <v>62</v>
      </c>
      <c r="AT2482" t="s">
        <v>53</v>
      </c>
      <c r="AU2482">
        <v>69</v>
      </c>
      <c r="AV2482">
        <v>4197</v>
      </c>
      <c r="AW2482" t="s">
        <v>80</v>
      </c>
      <c r="AX2482" t="s">
        <v>107</v>
      </c>
      <c r="AY2482" t="str">
        <f>IF(AND(Table1[[#This Row],[Contract]]="Month-to-Month", Table1[[#This Row],[Tenure in Months]]&lt;6, Table1[[#This Row],[Payment Method]]="Bank Withdrawal"), "High Risk", IF(OR(Table1[[#This Row],[Contract]]="Month-to-Month", Table1[[#This Row],[Tenure in Months]]&lt;12), "Medium Risk", "Low Risk"))</f>
        <v>Medium Risk</v>
      </c>
    </row>
    <row r="2483" spans="1:51" x14ac:dyDescent="0.35">
      <c r="A2483" t="s">
        <v>3486</v>
      </c>
      <c r="B2483" t="s">
        <v>51</v>
      </c>
      <c r="C2483">
        <v>50</v>
      </c>
      <c r="D2483" t="s">
        <v>52</v>
      </c>
      <c r="E2483" t="s">
        <v>52</v>
      </c>
      <c r="F2483" t="s">
        <v>52</v>
      </c>
      <c r="G2483" t="s">
        <v>52</v>
      </c>
      <c r="H2483">
        <v>0</v>
      </c>
      <c r="I2483" t="s">
        <v>54</v>
      </c>
      <c r="J2483" t="s">
        <v>55</v>
      </c>
      <c r="K2483" t="s">
        <v>290</v>
      </c>
      <c r="L2483">
        <v>91205</v>
      </c>
      <c r="M2483">
        <v>34.136580000000002</v>
      </c>
      <c r="N2483">
        <v>-118.245839</v>
      </c>
      <c r="O2483">
        <v>41390</v>
      </c>
      <c r="P2483" t="s">
        <v>57</v>
      </c>
      <c r="Q2483" t="s">
        <v>52</v>
      </c>
      <c r="R2483">
        <v>0</v>
      </c>
      <c r="S2483">
        <v>19</v>
      </c>
      <c r="T2483" t="s">
        <v>58</v>
      </c>
      <c r="U2483" t="s">
        <v>52</v>
      </c>
      <c r="V2483">
        <v>0</v>
      </c>
      <c r="W2483" t="s">
        <v>52</v>
      </c>
      <c r="X2483" t="s">
        <v>53</v>
      </c>
      <c r="Y2483" t="s">
        <v>59</v>
      </c>
      <c r="Z2483">
        <v>21</v>
      </c>
      <c r="AA2483" t="s">
        <v>52</v>
      </c>
      <c r="AB2483" t="s">
        <v>52</v>
      </c>
      <c r="AC2483" t="s">
        <v>53</v>
      </c>
      <c r="AD2483" t="s">
        <v>52</v>
      </c>
      <c r="AE2483" t="s">
        <v>53</v>
      </c>
      <c r="AF2483" t="s">
        <v>52</v>
      </c>
      <c r="AG2483" t="s">
        <v>52</v>
      </c>
      <c r="AH2483" t="s">
        <v>53</v>
      </c>
      <c r="AI2483" t="s">
        <v>60</v>
      </c>
      <c r="AJ2483" t="s">
        <v>53</v>
      </c>
      <c r="AK2483" t="s">
        <v>61</v>
      </c>
      <c r="AL2483">
        <v>39.65</v>
      </c>
      <c r="AM2483">
        <v>733.35</v>
      </c>
      <c r="AN2483">
        <v>0</v>
      </c>
      <c r="AO2483">
        <v>0</v>
      </c>
      <c r="AP2483">
        <v>0</v>
      </c>
      <c r="AQ2483">
        <v>733.35</v>
      </c>
      <c r="AR2483">
        <v>1</v>
      </c>
      <c r="AS2483" t="s">
        <v>62</v>
      </c>
      <c r="AT2483" t="s">
        <v>53</v>
      </c>
      <c r="AU2483">
        <v>78</v>
      </c>
      <c r="AV2483">
        <v>2933</v>
      </c>
      <c r="AW2483" t="s">
        <v>63</v>
      </c>
      <c r="AX2483" t="s">
        <v>84</v>
      </c>
      <c r="AY2483" t="str">
        <f>IF(AND(Table1[[#This Row],[Contract]]="Month-to-Month", Table1[[#This Row],[Tenure in Months]]&lt;6, Table1[[#This Row],[Payment Method]]="Bank Withdrawal"), "High Risk", IF(OR(Table1[[#This Row],[Contract]]="Month-to-Month", Table1[[#This Row],[Tenure in Months]]&lt;12), "Medium Risk", "Low Risk"))</f>
        <v>Medium Risk</v>
      </c>
    </row>
    <row r="2484" spans="1:51" x14ac:dyDescent="0.35">
      <c r="A2484" t="s">
        <v>3487</v>
      </c>
      <c r="B2484" t="s">
        <v>51</v>
      </c>
      <c r="C2484">
        <v>57</v>
      </c>
      <c r="D2484" t="s">
        <v>52</v>
      </c>
      <c r="E2484" t="s">
        <v>52</v>
      </c>
      <c r="F2484" t="s">
        <v>52</v>
      </c>
      <c r="G2484" t="s">
        <v>52</v>
      </c>
      <c r="H2484">
        <v>0</v>
      </c>
      <c r="I2484" t="s">
        <v>54</v>
      </c>
      <c r="J2484" t="s">
        <v>55</v>
      </c>
      <c r="K2484" t="s">
        <v>290</v>
      </c>
      <c r="L2484">
        <v>91206</v>
      </c>
      <c r="M2484">
        <v>34.162514999999999</v>
      </c>
      <c r="N2484">
        <v>-118.203869</v>
      </c>
      <c r="O2484">
        <v>31297</v>
      </c>
      <c r="P2484" t="s">
        <v>57</v>
      </c>
      <c r="Q2484" t="s">
        <v>52</v>
      </c>
      <c r="R2484">
        <v>0</v>
      </c>
      <c r="S2484">
        <v>56</v>
      </c>
      <c r="T2484" t="s">
        <v>58</v>
      </c>
      <c r="U2484" t="s">
        <v>53</v>
      </c>
      <c r="V2484">
        <v>2.58</v>
      </c>
      <c r="W2484" t="s">
        <v>53</v>
      </c>
      <c r="X2484" t="s">
        <v>52</v>
      </c>
      <c r="Y2484" t="s">
        <v>58</v>
      </c>
      <c r="Z2484">
        <v>0</v>
      </c>
      <c r="AA2484" t="s">
        <v>52</v>
      </c>
      <c r="AB2484" t="s">
        <v>52</v>
      </c>
      <c r="AC2484" t="s">
        <v>52</v>
      </c>
      <c r="AD2484" t="s">
        <v>52</v>
      </c>
      <c r="AE2484" t="s">
        <v>52</v>
      </c>
      <c r="AF2484" t="s">
        <v>52</v>
      </c>
      <c r="AG2484" t="s">
        <v>52</v>
      </c>
      <c r="AH2484" t="s">
        <v>52</v>
      </c>
      <c r="AI2484" t="s">
        <v>124</v>
      </c>
      <c r="AJ2484" t="s">
        <v>52</v>
      </c>
      <c r="AK2484" t="s">
        <v>61</v>
      </c>
      <c r="AL2484">
        <v>24.9</v>
      </c>
      <c r="AM2484">
        <v>1334</v>
      </c>
      <c r="AN2484">
        <v>0</v>
      </c>
      <c r="AO2484">
        <v>0</v>
      </c>
      <c r="AP2484">
        <v>144.47999999999999</v>
      </c>
      <c r="AQ2484">
        <v>1478.48</v>
      </c>
      <c r="AR2484">
        <v>3</v>
      </c>
      <c r="AS2484" t="s">
        <v>62</v>
      </c>
      <c r="AT2484" t="s">
        <v>53</v>
      </c>
      <c r="AU2484">
        <v>92</v>
      </c>
      <c r="AV2484">
        <v>5327</v>
      </c>
      <c r="AW2484" t="s">
        <v>120</v>
      </c>
      <c r="AX2484" t="s">
        <v>121</v>
      </c>
      <c r="AY2484" t="str">
        <f>IF(AND(Table1[[#This Row],[Contract]]="Month-to-Month", Table1[[#This Row],[Tenure in Months]]&lt;6, Table1[[#This Row],[Payment Method]]="Bank Withdrawal"), "High Risk", IF(OR(Table1[[#This Row],[Contract]]="Month-to-Month", Table1[[#This Row],[Tenure in Months]]&lt;12), "Medium Risk", "Low Risk"))</f>
        <v>Low Risk</v>
      </c>
    </row>
    <row r="2485" spans="1:51" x14ac:dyDescent="0.35">
      <c r="A2485" t="s">
        <v>3488</v>
      </c>
      <c r="B2485" t="s">
        <v>51</v>
      </c>
      <c r="C2485">
        <v>62</v>
      </c>
      <c r="D2485" t="s">
        <v>52</v>
      </c>
      <c r="E2485" t="s">
        <v>52</v>
      </c>
      <c r="F2485" t="s">
        <v>53</v>
      </c>
      <c r="G2485" t="s">
        <v>53</v>
      </c>
      <c r="H2485">
        <v>3</v>
      </c>
      <c r="I2485" t="s">
        <v>54</v>
      </c>
      <c r="J2485" t="s">
        <v>55</v>
      </c>
      <c r="K2485" t="s">
        <v>1624</v>
      </c>
      <c r="L2485">
        <v>91301</v>
      </c>
      <c r="M2485">
        <v>34.129058000000001</v>
      </c>
      <c r="N2485">
        <v>-118.759788</v>
      </c>
      <c r="O2485">
        <v>25303</v>
      </c>
      <c r="P2485" t="s">
        <v>57</v>
      </c>
      <c r="Q2485" t="s">
        <v>53</v>
      </c>
      <c r="R2485">
        <v>1</v>
      </c>
      <c r="S2485">
        <v>2</v>
      </c>
      <c r="T2485" t="s">
        <v>58</v>
      </c>
      <c r="U2485" t="s">
        <v>53</v>
      </c>
      <c r="V2485">
        <v>5.67</v>
      </c>
      <c r="W2485" t="s">
        <v>53</v>
      </c>
      <c r="X2485" t="s">
        <v>53</v>
      </c>
      <c r="Y2485" t="s">
        <v>59</v>
      </c>
      <c r="Z2485">
        <v>53</v>
      </c>
      <c r="AA2485" t="s">
        <v>53</v>
      </c>
      <c r="AB2485" t="s">
        <v>52</v>
      </c>
      <c r="AC2485" t="s">
        <v>52</v>
      </c>
      <c r="AD2485" t="s">
        <v>52</v>
      </c>
      <c r="AE2485" t="s">
        <v>52</v>
      </c>
      <c r="AF2485" t="s">
        <v>52</v>
      </c>
      <c r="AG2485" t="s">
        <v>52</v>
      </c>
      <c r="AH2485" t="s">
        <v>53</v>
      </c>
      <c r="AI2485" t="s">
        <v>60</v>
      </c>
      <c r="AJ2485" t="s">
        <v>52</v>
      </c>
      <c r="AK2485" t="s">
        <v>69</v>
      </c>
      <c r="AL2485">
        <v>56.7</v>
      </c>
      <c r="AM2485">
        <v>113.55</v>
      </c>
      <c r="AN2485">
        <v>0</v>
      </c>
      <c r="AO2485">
        <v>0</v>
      </c>
      <c r="AP2485">
        <v>11.34</v>
      </c>
      <c r="AQ2485">
        <v>124.89</v>
      </c>
      <c r="AR2485">
        <v>1</v>
      </c>
      <c r="AS2485" t="s">
        <v>62</v>
      </c>
      <c r="AT2485" t="s">
        <v>53</v>
      </c>
      <c r="AU2485">
        <v>77</v>
      </c>
      <c r="AV2485">
        <v>5560</v>
      </c>
      <c r="AW2485" t="s">
        <v>63</v>
      </c>
      <c r="AX2485" t="s">
        <v>154</v>
      </c>
      <c r="AY2485" t="str">
        <f>IF(AND(Table1[[#This Row],[Contract]]="Month-to-Month", Table1[[#This Row],[Tenure in Months]]&lt;6, Table1[[#This Row],[Payment Method]]="Bank Withdrawal"), "High Risk", IF(OR(Table1[[#This Row],[Contract]]="Month-to-Month", Table1[[#This Row],[Tenure in Months]]&lt;12), "Medium Risk", "Low Risk"))</f>
        <v>Medium Risk</v>
      </c>
    </row>
    <row r="2486" spans="1:51" x14ac:dyDescent="0.35">
      <c r="A2486" t="s">
        <v>3489</v>
      </c>
      <c r="B2486" t="s">
        <v>66</v>
      </c>
      <c r="C2486">
        <v>59</v>
      </c>
      <c r="D2486" t="s">
        <v>52</v>
      </c>
      <c r="E2486" t="s">
        <v>52</v>
      </c>
      <c r="F2486" t="s">
        <v>53</v>
      </c>
      <c r="G2486" t="s">
        <v>52</v>
      </c>
      <c r="H2486">
        <v>0</v>
      </c>
      <c r="I2486" t="s">
        <v>54</v>
      </c>
      <c r="J2486" t="s">
        <v>55</v>
      </c>
      <c r="K2486" t="s">
        <v>3490</v>
      </c>
      <c r="L2486">
        <v>91306</v>
      </c>
      <c r="M2486">
        <v>34.209532000000003</v>
      </c>
      <c r="N2486">
        <v>-118.577563</v>
      </c>
      <c r="O2486">
        <v>43857</v>
      </c>
      <c r="P2486" t="s">
        <v>57</v>
      </c>
      <c r="Q2486" t="s">
        <v>53</v>
      </c>
      <c r="R2486">
        <v>3</v>
      </c>
      <c r="S2486">
        <v>14</v>
      </c>
      <c r="T2486" t="s">
        <v>58</v>
      </c>
      <c r="U2486" t="s">
        <v>53</v>
      </c>
      <c r="V2486">
        <v>5.63</v>
      </c>
      <c r="W2486" t="s">
        <v>52</v>
      </c>
      <c r="X2486" t="s">
        <v>53</v>
      </c>
      <c r="Y2486" t="s">
        <v>68</v>
      </c>
      <c r="Z2486">
        <v>23</v>
      </c>
      <c r="AA2486" t="s">
        <v>53</v>
      </c>
      <c r="AB2486" t="s">
        <v>53</v>
      </c>
      <c r="AC2486" t="s">
        <v>52</v>
      </c>
      <c r="AD2486" t="s">
        <v>53</v>
      </c>
      <c r="AE2486" t="s">
        <v>53</v>
      </c>
      <c r="AF2486" t="s">
        <v>53</v>
      </c>
      <c r="AG2486" t="s">
        <v>53</v>
      </c>
      <c r="AH2486" t="s">
        <v>53</v>
      </c>
      <c r="AI2486" t="s">
        <v>124</v>
      </c>
      <c r="AJ2486" t="s">
        <v>52</v>
      </c>
      <c r="AK2486" t="s">
        <v>69</v>
      </c>
      <c r="AL2486">
        <v>105.95</v>
      </c>
      <c r="AM2486">
        <v>1348.9</v>
      </c>
      <c r="AN2486">
        <v>0</v>
      </c>
      <c r="AO2486">
        <v>0</v>
      </c>
      <c r="AP2486">
        <v>78.819999999999993</v>
      </c>
      <c r="AQ2486">
        <v>1427.72</v>
      </c>
      <c r="AR2486">
        <v>1</v>
      </c>
      <c r="AS2486" t="s">
        <v>62</v>
      </c>
      <c r="AT2486" t="s">
        <v>53</v>
      </c>
      <c r="AU2486">
        <v>84</v>
      </c>
      <c r="AV2486">
        <v>5887</v>
      </c>
      <c r="AW2486" t="s">
        <v>63</v>
      </c>
      <c r="AX2486" t="s">
        <v>154</v>
      </c>
      <c r="AY2486" t="str">
        <f>IF(AND(Table1[[#This Row],[Contract]]="Month-to-Month", Table1[[#This Row],[Tenure in Months]]&lt;6, Table1[[#This Row],[Payment Method]]="Bank Withdrawal"), "High Risk", IF(OR(Table1[[#This Row],[Contract]]="Month-to-Month", Table1[[#This Row],[Tenure in Months]]&lt;12), "Medium Risk", "Low Risk"))</f>
        <v>Low Risk</v>
      </c>
    </row>
    <row r="2487" spans="1:51" x14ac:dyDescent="0.35">
      <c r="A2487" t="s">
        <v>3491</v>
      </c>
      <c r="B2487" t="s">
        <v>51</v>
      </c>
      <c r="C2487">
        <v>56</v>
      </c>
      <c r="D2487" t="s">
        <v>52</v>
      </c>
      <c r="E2487" t="s">
        <v>52</v>
      </c>
      <c r="F2487" t="s">
        <v>52</v>
      </c>
      <c r="G2487" t="s">
        <v>52</v>
      </c>
      <c r="H2487">
        <v>0</v>
      </c>
      <c r="I2487" t="s">
        <v>54</v>
      </c>
      <c r="J2487" t="s">
        <v>55</v>
      </c>
      <c r="K2487" t="s">
        <v>293</v>
      </c>
      <c r="L2487">
        <v>91335</v>
      </c>
      <c r="M2487">
        <v>34.200175000000002</v>
      </c>
      <c r="N2487">
        <v>-118.540958</v>
      </c>
      <c r="O2487">
        <v>68018</v>
      </c>
      <c r="P2487" t="s">
        <v>57</v>
      </c>
      <c r="Q2487" t="s">
        <v>52</v>
      </c>
      <c r="R2487">
        <v>0</v>
      </c>
      <c r="S2487">
        <v>15</v>
      </c>
      <c r="T2487" t="s">
        <v>58</v>
      </c>
      <c r="U2487" t="s">
        <v>52</v>
      </c>
      <c r="V2487">
        <v>0</v>
      </c>
      <c r="W2487" t="s">
        <v>52</v>
      </c>
      <c r="X2487" t="s">
        <v>53</v>
      </c>
      <c r="Y2487" t="s">
        <v>59</v>
      </c>
      <c r="Z2487">
        <v>29</v>
      </c>
      <c r="AA2487" t="s">
        <v>52</v>
      </c>
      <c r="AB2487" t="s">
        <v>52</v>
      </c>
      <c r="AC2487" t="s">
        <v>52</v>
      </c>
      <c r="AD2487" t="s">
        <v>53</v>
      </c>
      <c r="AE2487" t="s">
        <v>52</v>
      </c>
      <c r="AF2487" t="s">
        <v>52</v>
      </c>
      <c r="AG2487" t="s">
        <v>52</v>
      </c>
      <c r="AH2487" t="s">
        <v>52</v>
      </c>
      <c r="AI2487" t="s">
        <v>60</v>
      </c>
      <c r="AJ2487" t="s">
        <v>53</v>
      </c>
      <c r="AK2487" t="s">
        <v>61</v>
      </c>
      <c r="AL2487">
        <v>29.7</v>
      </c>
      <c r="AM2487">
        <v>438.25</v>
      </c>
      <c r="AN2487">
        <v>0</v>
      </c>
      <c r="AO2487">
        <v>90</v>
      </c>
      <c r="AP2487">
        <v>0</v>
      </c>
      <c r="AQ2487">
        <v>528.25</v>
      </c>
      <c r="AR2487">
        <v>1</v>
      </c>
      <c r="AS2487" t="s">
        <v>62</v>
      </c>
      <c r="AT2487" t="s">
        <v>53</v>
      </c>
      <c r="AU2487">
        <v>82</v>
      </c>
      <c r="AV2487">
        <v>5518</v>
      </c>
      <c r="AW2487" t="s">
        <v>63</v>
      </c>
      <c r="AX2487" t="s">
        <v>64</v>
      </c>
      <c r="AY2487" t="str">
        <f>IF(AND(Table1[[#This Row],[Contract]]="Month-to-Month", Table1[[#This Row],[Tenure in Months]]&lt;6, Table1[[#This Row],[Payment Method]]="Bank Withdrawal"), "High Risk", IF(OR(Table1[[#This Row],[Contract]]="Month-to-Month", Table1[[#This Row],[Tenure in Months]]&lt;12), "Medium Risk", "Low Risk"))</f>
        <v>Medium Risk</v>
      </c>
    </row>
    <row r="2488" spans="1:51" x14ac:dyDescent="0.35">
      <c r="A2488" t="s">
        <v>3492</v>
      </c>
      <c r="B2488" t="s">
        <v>51</v>
      </c>
      <c r="C2488">
        <v>40</v>
      </c>
      <c r="D2488" t="s">
        <v>52</v>
      </c>
      <c r="E2488" t="s">
        <v>52</v>
      </c>
      <c r="F2488" t="s">
        <v>53</v>
      </c>
      <c r="G2488" t="s">
        <v>52</v>
      </c>
      <c r="H2488">
        <v>0</v>
      </c>
      <c r="I2488" t="s">
        <v>54</v>
      </c>
      <c r="J2488" t="s">
        <v>55</v>
      </c>
      <c r="K2488" t="s">
        <v>3493</v>
      </c>
      <c r="L2488">
        <v>91340</v>
      </c>
      <c r="M2488">
        <v>34.286130999999997</v>
      </c>
      <c r="N2488">
        <v>-118.435969</v>
      </c>
      <c r="O2488">
        <v>33389</v>
      </c>
      <c r="P2488" t="s">
        <v>57</v>
      </c>
      <c r="Q2488" t="s">
        <v>53</v>
      </c>
      <c r="R2488">
        <v>1</v>
      </c>
      <c r="S2488">
        <v>1</v>
      </c>
      <c r="T2488" t="s">
        <v>67</v>
      </c>
      <c r="U2488" t="s">
        <v>52</v>
      </c>
      <c r="V2488">
        <v>0</v>
      </c>
      <c r="W2488" t="s">
        <v>52</v>
      </c>
      <c r="X2488" t="s">
        <v>53</v>
      </c>
      <c r="Y2488" t="s">
        <v>59</v>
      </c>
      <c r="Z2488">
        <v>20</v>
      </c>
      <c r="AA2488" t="s">
        <v>52</v>
      </c>
      <c r="AB2488" t="s">
        <v>52</v>
      </c>
      <c r="AC2488" t="s">
        <v>53</v>
      </c>
      <c r="AD2488" t="s">
        <v>52</v>
      </c>
      <c r="AE2488" t="s">
        <v>53</v>
      </c>
      <c r="AF2488" t="s">
        <v>53</v>
      </c>
      <c r="AG2488" t="s">
        <v>53</v>
      </c>
      <c r="AH2488" t="s">
        <v>53</v>
      </c>
      <c r="AI2488" t="s">
        <v>60</v>
      </c>
      <c r="AJ2488" t="s">
        <v>53</v>
      </c>
      <c r="AK2488" t="s">
        <v>61</v>
      </c>
      <c r="AL2488">
        <v>50.35</v>
      </c>
      <c r="AM2488">
        <v>50.35</v>
      </c>
      <c r="AN2488">
        <v>0</v>
      </c>
      <c r="AO2488">
        <v>0</v>
      </c>
      <c r="AP2488">
        <v>0</v>
      </c>
      <c r="AQ2488">
        <v>50.35</v>
      </c>
      <c r="AR2488">
        <v>1</v>
      </c>
      <c r="AS2488" t="s">
        <v>62</v>
      </c>
      <c r="AT2488" t="s">
        <v>53</v>
      </c>
      <c r="AU2488">
        <v>65</v>
      </c>
      <c r="AV2488">
        <v>4526</v>
      </c>
      <c r="AW2488" t="s">
        <v>63</v>
      </c>
      <c r="AX2488" t="s">
        <v>64</v>
      </c>
      <c r="AY2488" t="str">
        <f>IF(AND(Table1[[#This Row],[Contract]]="Month-to-Month", Table1[[#This Row],[Tenure in Months]]&lt;6, Table1[[#This Row],[Payment Method]]="Bank Withdrawal"), "High Risk", IF(OR(Table1[[#This Row],[Contract]]="Month-to-Month", Table1[[#This Row],[Tenure in Months]]&lt;12), "Medium Risk", "Low Risk"))</f>
        <v>High Risk</v>
      </c>
    </row>
    <row r="2489" spans="1:51" x14ac:dyDescent="0.35">
      <c r="A2489" t="s">
        <v>3494</v>
      </c>
      <c r="B2489" t="s">
        <v>66</v>
      </c>
      <c r="C2489">
        <v>61</v>
      </c>
      <c r="D2489" t="s">
        <v>52</v>
      </c>
      <c r="E2489" t="s">
        <v>52</v>
      </c>
      <c r="F2489" t="s">
        <v>53</v>
      </c>
      <c r="G2489" t="s">
        <v>52</v>
      </c>
      <c r="H2489">
        <v>0</v>
      </c>
      <c r="I2489" t="s">
        <v>54</v>
      </c>
      <c r="J2489" t="s">
        <v>55</v>
      </c>
      <c r="K2489" t="s">
        <v>3495</v>
      </c>
      <c r="L2489">
        <v>91343</v>
      </c>
      <c r="M2489">
        <v>34.238802</v>
      </c>
      <c r="N2489">
        <v>-118.48229600000001</v>
      </c>
      <c r="O2489">
        <v>57017</v>
      </c>
      <c r="P2489" t="s">
        <v>57</v>
      </c>
      <c r="Q2489" t="s">
        <v>53</v>
      </c>
      <c r="R2489">
        <v>5</v>
      </c>
      <c r="S2489">
        <v>64</v>
      </c>
      <c r="T2489" t="s">
        <v>58</v>
      </c>
      <c r="U2489" t="s">
        <v>52</v>
      </c>
      <c r="V2489">
        <v>0</v>
      </c>
      <c r="W2489" t="s">
        <v>52</v>
      </c>
      <c r="X2489" t="s">
        <v>53</v>
      </c>
      <c r="Y2489" t="s">
        <v>59</v>
      </c>
      <c r="Z2489">
        <v>27</v>
      </c>
      <c r="AA2489" t="s">
        <v>53</v>
      </c>
      <c r="AB2489" t="s">
        <v>52</v>
      </c>
      <c r="AC2489" t="s">
        <v>53</v>
      </c>
      <c r="AD2489" t="s">
        <v>53</v>
      </c>
      <c r="AE2489" t="s">
        <v>52</v>
      </c>
      <c r="AF2489" t="s">
        <v>53</v>
      </c>
      <c r="AG2489" t="s">
        <v>53</v>
      </c>
      <c r="AH2489" t="s">
        <v>53</v>
      </c>
      <c r="AI2489" t="s">
        <v>334</v>
      </c>
      <c r="AJ2489" t="s">
        <v>52</v>
      </c>
      <c r="AK2489" t="s">
        <v>61</v>
      </c>
      <c r="AL2489">
        <v>47.85</v>
      </c>
      <c r="AM2489">
        <v>3147.5</v>
      </c>
      <c r="AN2489">
        <v>0</v>
      </c>
      <c r="AO2489">
        <v>0</v>
      </c>
      <c r="AP2489">
        <v>0</v>
      </c>
      <c r="AQ2489">
        <v>3147.5</v>
      </c>
      <c r="AR2489">
        <v>1</v>
      </c>
      <c r="AS2489" t="s">
        <v>62</v>
      </c>
      <c r="AT2489" t="s">
        <v>53</v>
      </c>
      <c r="AU2489">
        <v>66</v>
      </c>
      <c r="AV2489">
        <v>6347</v>
      </c>
      <c r="AW2489" t="s">
        <v>63</v>
      </c>
      <c r="AX2489" t="s">
        <v>70</v>
      </c>
      <c r="AY2489" t="str">
        <f>IF(AND(Table1[[#This Row],[Contract]]="Month-to-Month", Table1[[#This Row],[Tenure in Months]]&lt;6, Table1[[#This Row],[Payment Method]]="Bank Withdrawal"), "High Risk", IF(OR(Table1[[#This Row],[Contract]]="Month-to-Month", Table1[[#This Row],[Tenure in Months]]&lt;12), "Medium Risk", "Low Risk"))</f>
        <v>Low Risk</v>
      </c>
    </row>
    <row r="2490" spans="1:51" x14ac:dyDescent="0.35">
      <c r="A2490" t="s">
        <v>3496</v>
      </c>
      <c r="B2490" t="s">
        <v>51</v>
      </c>
      <c r="C2490">
        <v>32</v>
      </c>
      <c r="D2490" t="s">
        <v>52</v>
      </c>
      <c r="E2490" t="s">
        <v>52</v>
      </c>
      <c r="F2490" t="s">
        <v>52</v>
      </c>
      <c r="G2490" t="s">
        <v>52</v>
      </c>
      <c r="H2490">
        <v>0</v>
      </c>
      <c r="I2490" t="s">
        <v>54</v>
      </c>
      <c r="J2490" t="s">
        <v>55</v>
      </c>
      <c r="K2490" t="s">
        <v>1386</v>
      </c>
      <c r="L2490">
        <v>91350</v>
      </c>
      <c r="M2490">
        <v>34.502431999999999</v>
      </c>
      <c r="N2490">
        <v>-118.41459</v>
      </c>
      <c r="O2490">
        <v>40077</v>
      </c>
      <c r="P2490" t="s">
        <v>57</v>
      </c>
      <c r="Q2490" t="s">
        <v>52</v>
      </c>
      <c r="R2490">
        <v>0</v>
      </c>
      <c r="S2490">
        <v>1</v>
      </c>
      <c r="T2490" t="s">
        <v>67</v>
      </c>
      <c r="U2490" t="s">
        <v>53</v>
      </c>
      <c r="V2490">
        <v>5.67</v>
      </c>
      <c r="W2490" t="s">
        <v>52</v>
      </c>
      <c r="X2490" t="s">
        <v>53</v>
      </c>
      <c r="Y2490" t="s">
        <v>68</v>
      </c>
      <c r="Z2490">
        <v>7</v>
      </c>
      <c r="AA2490" t="s">
        <v>52</v>
      </c>
      <c r="AB2490" t="s">
        <v>52</v>
      </c>
      <c r="AC2490" t="s">
        <v>52</v>
      </c>
      <c r="AD2490" t="s">
        <v>52</v>
      </c>
      <c r="AE2490" t="s">
        <v>52</v>
      </c>
      <c r="AF2490" t="s">
        <v>52</v>
      </c>
      <c r="AG2490" t="s">
        <v>52</v>
      </c>
      <c r="AH2490" t="s">
        <v>53</v>
      </c>
      <c r="AI2490" t="s">
        <v>60</v>
      </c>
      <c r="AJ2490" t="s">
        <v>53</v>
      </c>
      <c r="AK2490" t="s">
        <v>61</v>
      </c>
      <c r="AL2490">
        <v>70.3</v>
      </c>
      <c r="AM2490">
        <v>70.3</v>
      </c>
      <c r="AN2490">
        <v>0</v>
      </c>
      <c r="AO2490">
        <v>0</v>
      </c>
      <c r="AP2490">
        <v>5.67</v>
      </c>
      <c r="AQ2490">
        <v>75.97</v>
      </c>
      <c r="AR2490">
        <v>2</v>
      </c>
      <c r="AS2490" t="s">
        <v>62</v>
      </c>
      <c r="AT2490" t="s">
        <v>53</v>
      </c>
      <c r="AU2490">
        <v>78</v>
      </c>
      <c r="AV2490">
        <v>4512</v>
      </c>
      <c r="AW2490" t="s">
        <v>88</v>
      </c>
      <c r="AX2490" t="s">
        <v>89</v>
      </c>
      <c r="AY2490" t="str">
        <f>IF(AND(Table1[[#This Row],[Contract]]="Month-to-Month", Table1[[#This Row],[Tenure in Months]]&lt;6, Table1[[#This Row],[Payment Method]]="Bank Withdrawal"), "High Risk", IF(OR(Table1[[#This Row],[Contract]]="Month-to-Month", Table1[[#This Row],[Tenure in Months]]&lt;12), "Medium Risk", "Low Risk"))</f>
        <v>High Risk</v>
      </c>
    </row>
    <row r="2491" spans="1:51" x14ac:dyDescent="0.35">
      <c r="A2491" t="s">
        <v>3497</v>
      </c>
      <c r="B2491" t="s">
        <v>66</v>
      </c>
      <c r="C2491">
        <v>34</v>
      </c>
      <c r="D2491" t="s">
        <v>52</v>
      </c>
      <c r="E2491" t="s">
        <v>52</v>
      </c>
      <c r="F2491" t="s">
        <v>52</v>
      </c>
      <c r="G2491" t="s">
        <v>52</v>
      </c>
      <c r="H2491">
        <v>0</v>
      </c>
      <c r="I2491" t="s">
        <v>54</v>
      </c>
      <c r="J2491" t="s">
        <v>55</v>
      </c>
      <c r="K2491" t="s">
        <v>1167</v>
      </c>
      <c r="L2491">
        <v>91356</v>
      </c>
      <c r="M2491">
        <v>34.157136999999999</v>
      </c>
      <c r="N2491">
        <v>-118.548511</v>
      </c>
      <c r="O2491">
        <v>27424</v>
      </c>
      <c r="P2491" t="s">
        <v>57</v>
      </c>
      <c r="Q2491" t="s">
        <v>52</v>
      </c>
      <c r="R2491">
        <v>0</v>
      </c>
      <c r="S2491">
        <v>18</v>
      </c>
      <c r="T2491" t="s">
        <v>58</v>
      </c>
      <c r="U2491" t="s">
        <v>53</v>
      </c>
      <c r="V2491">
        <v>36.49</v>
      </c>
      <c r="W2491" t="s">
        <v>53</v>
      </c>
      <c r="X2491" t="s">
        <v>53</v>
      </c>
      <c r="Y2491" t="s">
        <v>68</v>
      </c>
      <c r="Z2491">
        <v>3</v>
      </c>
      <c r="AA2491" t="s">
        <v>52</v>
      </c>
      <c r="AB2491" t="s">
        <v>52</v>
      </c>
      <c r="AC2491" t="s">
        <v>52</v>
      </c>
      <c r="AD2491" t="s">
        <v>53</v>
      </c>
      <c r="AE2491" t="s">
        <v>53</v>
      </c>
      <c r="AF2491" t="s">
        <v>53</v>
      </c>
      <c r="AG2491" t="s">
        <v>53</v>
      </c>
      <c r="AH2491" t="s">
        <v>53</v>
      </c>
      <c r="AI2491" t="s">
        <v>60</v>
      </c>
      <c r="AJ2491" t="s">
        <v>53</v>
      </c>
      <c r="AK2491" t="s">
        <v>61</v>
      </c>
      <c r="AL2491">
        <v>99.85</v>
      </c>
      <c r="AM2491">
        <v>1776.95</v>
      </c>
      <c r="AN2491">
        <v>0</v>
      </c>
      <c r="AO2491">
        <v>0</v>
      </c>
      <c r="AP2491">
        <v>656.82</v>
      </c>
      <c r="AQ2491">
        <v>2433.77</v>
      </c>
      <c r="AR2491">
        <v>1</v>
      </c>
      <c r="AS2491" t="s">
        <v>62</v>
      </c>
      <c r="AT2491" t="s">
        <v>53</v>
      </c>
      <c r="AU2491">
        <v>91</v>
      </c>
      <c r="AV2491">
        <v>3068</v>
      </c>
      <c r="AW2491" t="s">
        <v>76</v>
      </c>
      <c r="AX2491" t="s">
        <v>100</v>
      </c>
      <c r="AY2491" t="str">
        <f>IF(AND(Table1[[#This Row],[Contract]]="Month-to-Month", Table1[[#This Row],[Tenure in Months]]&lt;6, Table1[[#This Row],[Payment Method]]="Bank Withdrawal"), "High Risk", IF(OR(Table1[[#This Row],[Contract]]="Month-to-Month", Table1[[#This Row],[Tenure in Months]]&lt;12), "Medium Risk", "Low Risk"))</f>
        <v>Medium Risk</v>
      </c>
    </row>
    <row r="2492" spans="1:51" x14ac:dyDescent="0.35">
      <c r="A2492" t="s">
        <v>3498</v>
      </c>
      <c r="B2492" t="s">
        <v>51</v>
      </c>
      <c r="C2492">
        <v>22</v>
      </c>
      <c r="D2492" t="s">
        <v>53</v>
      </c>
      <c r="E2492" t="s">
        <v>52</v>
      </c>
      <c r="F2492" t="s">
        <v>52</v>
      </c>
      <c r="G2492" t="s">
        <v>52</v>
      </c>
      <c r="H2492">
        <v>0</v>
      </c>
      <c r="I2492" t="s">
        <v>54</v>
      </c>
      <c r="J2492" t="s">
        <v>55</v>
      </c>
      <c r="K2492" t="s">
        <v>266</v>
      </c>
      <c r="L2492">
        <v>92028</v>
      </c>
      <c r="M2492">
        <v>33.362575</v>
      </c>
      <c r="N2492">
        <v>-117.299644</v>
      </c>
      <c r="O2492">
        <v>42239</v>
      </c>
      <c r="P2492" t="s">
        <v>57</v>
      </c>
      <c r="Q2492" t="s">
        <v>52</v>
      </c>
      <c r="R2492">
        <v>0</v>
      </c>
      <c r="S2492">
        <v>7</v>
      </c>
      <c r="T2492" t="s">
        <v>67</v>
      </c>
      <c r="U2492" t="s">
        <v>53</v>
      </c>
      <c r="V2492">
        <v>30.61</v>
      </c>
      <c r="W2492" t="s">
        <v>53</v>
      </c>
      <c r="X2492" t="s">
        <v>53</v>
      </c>
      <c r="Y2492" t="s">
        <v>68</v>
      </c>
      <c r="Z2492">
        <v>59</v>
      </c>
      <c r="AA2492" t="s">
        <v>52</v>
      </c>
      <c r="AB2492" t="s">
        <v>52</v>
      </c>
      <c r="AC2492" t="s">
        <v>52</v>
      </c>
      <c r="AD2492" t="s">
        <v>52</v>
      </c>
      <c r="AE2492" t="s">
        <v>52</v>
      </c>
      <c r="AF2492" t="s">
        <v>53</v>
      </c>
      <c r="AG2492" t="s">
        <v>53</v>
      </c>
      <c r="AH2492" t="s">
        <v>53</v>
      </c>
      <c r="AI2492" t="s">
        <v>60</v>
      </c>
      <c r="AJ2492" t="s">
        <v>53</v>
      </c>
      <c r="AK2492" t="s">
        <v>61</v>
      </c>
      <c r="AL2492">
        <v>86.8</v>
      </c>
      <c r="AM2492">
        <v>620.35</v>
      </c>
      <c r="AN2492">
        <v>0</v>
      </c>
      <c r="AO2492">
        <v>0</v>
      </c>
      <c r="AP2492">
        <v>214.26999999999899</v>
      </c>
      <c r="AQ2492">
        <v>834.62</v>
      </c>
      <c r="AR2492">
        <v>2</v>
      </c>
      <c r="AS2492" t="s">
        <v>62</v>
      </c>
      <c r="AT2492" t="s">
        <v>53</v>
      </c>
      <c r="AU2492">
        <v>66</v>
      </c>
      <c r="AV2492">
        <v>3780</v>
      </c>
      <c r="AW2492" t="s">
        <v>63</v>
      </c>
      <c r="AX2492" t="s">
        <v>70</v>
      </c>
      <c r="AY2492" t="str">
        <f>IF(AND(Table1[[#This Row],[Contract]]="Month-to-Month", Table1[[#This Row],[Tenure in Months]]&lt;6, Table1[[#This Row],[Payment Method]]="Bank Withdrawal"), "High Risk", IF(OR(Table1[[#This Row],[Contract]]="Month-to-Month", Table1[[#This Row],[Tenure in Months]]&lt;12), "Medium Risk", "Low Risk"))</f>
        <v>Medium Risk</v>
      </c>
    </row>
    <row r="2493" spans="1:51" x14ac:dyDescent="0.35">
      <c r="A2493" t="s">
        <v>3499</v>
      </c>
      <c r="B2493" t="s">
        <v>51</v>
      </c>
      <c r="C2493">
        <v>31</v>
      </c>
      <c r="D2493" t="s">
        <v>52</v>
      </c>
      <c r="E2493" t="s">
        <v>52</v>
      </c>
      <c r="F2493" t="s">
        <v>52</v>
      </c>
      <c r="G2493" t="s">
        <v>52</v>
      </c>
      <c r="H2493">
        <v>0</v>
      </c>
      <c r="I2493" t="s">
        <v>54</v>
      </c>
      <c r="J2493" t="s">
        <v>55</v>
      </c>
      <c r="K2493" t="s">
        <v>297</v>
      </c>
      <c r="L2493">
        <v>91501</v>
      </c>
      <c r="M2493">
        <v>34.188338999999999</v>
      </c>
      <c r="N2493">
        <v>-118.30094200000001</v>
      </c>
      <c r="O2493">
        <v>18112</v>
      </c>
      <c r="P2493" t="s">
        <v>57</v>
      </c>
      <c r="Q2493" t="s">
        <v>52</v>
      </c>
      <c r="R2493">
        <v>0</v>
      </c>
      <c r="S2493">
        <v>13</v>
      </c>
      <c r="T2493" t="s">
        <v>58</v>
      </c>
      <c r="U2493" t="s">
        <v>53</v>
      </c>
      <c r="V2493">
        <v>24.14</v>
      </c>
      <c r="W2493" t="s">
        <v>53</v>
      </c>
      <c r="X2493" t="s">
        <v>53</v>
      </c>
      <c r="Y2493" t="s">
        <v>68</v>
      </c>
      <c r="Z2493">
        <v>21</v>
      </c>
      <c r="AA2493" t="s">
        <v>52</v>
      </c>
      <c r="AB2493" t="s">
        <v>52</v>
      </c>
      <c r="AC2493" t="s">
        <v>52</v>
      </c>
      <c r="AD2493" t="s">
        <v>53</v>
      </c>
      <c r="AE2493" t="s">
        <v>53</v>
      </c>
      <c r="AF2493" t="s">
        <v>53</v>
      </c>
      <c r="AG2493" t="s">
        <v>53</v>
      </c>
      <c r="AH2493" t="s">
        <v>53</v>
      </c>
      <c r="AI2493" t="s">
        <v>60</v>
      </c>
      <c r="AJ2493" t="s">
        <v>53</v>
      </c>
      <c r="AK2493" t="s">
        <v>69</v>
      </c>
      <c r="AL2493">
        <v>99</v>
      </c>
      <c r="AM2493">
        <v>1301.7</v>
      </c>
      <c r="AN2493">
        <v>0</v>
      </c>
      <c r="AO2493">
        <v>0</v>
      </c>
      <c r="AP2493">
        <v>313.82</v>
      </c>
      <c r="AQ2493">
        <v>1615.52</v>
      </c>
      <c r="AR2493">
        <v>1</v>
      </c>
      <c r="AS2493" t="s">
        <v>62</v>
      </c>
      <c r="AT2493" t="s">
        <v>53</v>
      </c>
      <c r="AU2493">
        <v>81</v>
      </c>
      <c r="AV2493">
        <v>3493</v>
      </c>
      <c r="AW2493" t="s">
        <v>80</v>
      </c>
      <c r="AX2493" t="s">
        <v>97</v>
      </c>
      <c r="AY2493" t="str">
        <f>IF(AND(Table1[[#This Row],[Contract]]="Month-to-Month", Table1[[#This Row],[Tenure in Months]]&lt;6, Table1[[#This Row],[Payment Method]]="Bank Withdrawal"), "High Risk", IF(OR(Table1[[#This Row],[Contract]]="Month-to-Month", Table1[[#This Row],[Tenure in Months]]&lt;12), "Medium Risk", "Low Risk"))</f>
        <v>Medium Risk</v>
      </c>
    </row>
    <row r="2494" spans="1:51" x14ac:dyDescent="0.35">
      <c r="A2494" t="s">
        <v>3500</v>
      </c>
      <c r="B2494" t="s">
        <v>66</v>
      </c>
      <c r="C2494">
        <v>45</v>
      </c>
      <c r="D2494" t="s">
        <v>52</v>
      </c>
      <c r="E2494" t="s">
        <v>52</v>
      </c>
      <c r="F2494" t="s">
        <v>52</v>
      </c>
      <c r="G2494" t="s">
        <v>52</v>
      </c>
      <c r="H2494">
        <v>0</v>
      </c>
      <c r="I2494" t="s">
        <v>54</v>
      </c>
      <c r="J2494" t="s">
        <v>55</v>
      </c>
      <c r="K2494" t="s">
        <v>297</v>
      </c>
      <c r="L2494">
        <v>91502</v>
      </c>
      <c r="M2494">
        <v>34.177267000000001</v>
      </c>
      <c r="N2494">
        <v>-118.31003</v>
      </c>
      <c r="O2494">
        <v>11517</v>
      </c>
      <c r="P2494" t="s">
        <v>57</v>
      </c>
      <c r="Q2494" t="s">
        <v>52</v>
      </c>
      <c r="R2494">
        <v>0</v>
      </c>
      <c r="S2494">
        <v>11</v>
      </c>
      <c r="T2494" t="s">
        <v>58</v>
      </c>
      <c r="U2494" t="s">
        <v>53</v>
      </c>
      <c r="V2494">
        <v>48.64</v>
      </c>
      <c r="W2494" t="s">
        <v>53</v>
      </c>
      <c r="X2494" t="s">
        <v>53</v>
      </c>
      <c r="Y2494" t="s">
        <v>68</v>
      </c>
      <c r="Z2494">
        <v>28</v>
      </c>
      <c r="AA2494" t="s">
        <v>52</v>
      </c>
      <c r="AB2494" t="s">
        <v>52</v>
      </c>
      <c r="AC2494" t="s">
        <v>53</v>
      </c>
      <c r="AD2494" t="s">
        <v>52</v>
      </c>
      <c r="AE2494" t="s">
        <v>53</v>
      </c>
      <c r="AF2494" t="s">
        <v>53</v>
      </c>
      <c r="AG2494" t="s">
        <v>53</v>
      </c>
      <c r="AH2494" t="s">
        <v>53</v>
      </c>
      <c r="AI2494" t="s">
        <v>60</v>
      </c>
      <c r="AJ2494" t="s">
        <v>53</v>
      </c>
      <c r="AK2494" t="s">
        <v>61</v>
      </c>
      <c r="AL2494">
        <v>100.75</v>
      </c>
      <c r="AM2494">
        <v>1129.75</v>
      </c>
      <c r="AN2494">
        <v>0</v>
      </c>
      <c r="AO2494">
        <v>0</v>
      </c>
      <c r="AP2494">
        <v>535.04</v>
      </c>
      <c r="AQ2494">
        <v>1664.79</v>
      </c>
      <c r="AR2494">
        <v>2</v>
      </c>
      <c r="AS2494" t="s">
        <v>62</v>
      </c>
      <c r="AT2494" t="s">
        <v>53</v>
      </c>
      <c r="AU2494">
        <v>65</v>
      </c>
      <c r="AV2494">
        <v>2229</v>
      </c>
      <c r="AW2494" t="s">
        <v>80</v>
      </c>
      <c r="AX2494" t="s">
        <v>107</v>
      </c>
      <c r="AY2494" t="str">
        <f>IF(AND(Table1[[#This Row],[Contract]]="Month-to-Month", Table1[[#This Row],[Tenure in Months]]&lt;6, Table1[[#This Row],[Payment Method]]="Bank Withdrawal"), "High Risk", IF(OR(Table1[[#This Row],[Contract]]="Month-to-Month", Table1[[#This Row],[Tenure in Months]]&lt;12), "Medium Risk", "Low Risk"))</f>
        <v>Medium Risk</v>
      </c>
    </row>
    <row r="2495" spans="1:51" x14ac:dyDescent="0.35">
      <c r="A2495" t="s">
        <v>3501</v>
      </c>
      <c r="B2495" t="s">
        <v>66</v>
      </c>
      <c r="C2495">
        <v>58</v>
      </c>
      <c r="D2495" t="s">
        <v>52</v>
      </c>
      <c r="E2495" t="s">
        <v>52</v>
      </c>
      <c r="F2495" t="s">
        <v>53</v>
      </c>
      <c r="G2495" t="s">
        <v>52</v>
      </c>
      <c r="H2495">
        <v>0</v>
      </c>
      <c r="I2495" t="s">
        <v>54</v>
      </c>
      <c r="J2495" t="s">
        <v>55</v>
      </c>
      <c r="K2495" t="s">
        <v>99</v>
      </c>
      <c r="L2495">
        <v>91601</v>
      </c>
      <c r="M2495">
        <v>34.169199999999996</v>
      </c>
      <c r="N2495">
        <v>-118.37249799999999</v>
      </c>
      <c r="O2495">
        <v>36625</v>
      </c>
      <c r="P2495" t="s">
        <v>57</v>
      </c>
      <c r="Q2495" t="s">
        <v>53</v>
      </c>
      <c r="R2495">
        <v>1</v>
      </c>
      <c r="S2495">
        <v>9</v>
      </c>
      <c r="T2495" t="s">
        <v>67</v>
      </c>
      <c r="U2495" t="s">
        <v>53</v>
      </c>
      <c r="V2495">
        <v>22</v>
      </c>
      <c r="W2495" t="s">
        <v>53</v>
      </c>
      <c r="X2495" t="s">
        <v>53</v>
      </c>
      <c r="Y2495" t="s">
        <v>68</v>
      </c>
      <c r="Z2495">
        <v>7</v>
      </c>
      <c r="AA2495" t="s">
        <v>53</v>
      </c>
      <c r="AB2495" t="s">
        <v>53</v>
      </c>
      <c r="AC2495" t="s">
        <v>53</v>
      </c>
      <c r="AD2495" t="s">
        <v>52</v>
      </c>
      <c r="AE2495" t="s">
        <v>52</v>
      </c>
      <c r="AF2495" t="s">
        <v>52</v>
      </c>
      <c r="AG2495" t="s">
        <v>52</v>
      </c>
      <c r="AH2495" t="s">
        <v>53</v>
      </c>
      <c r="AI2495" t="s">
        <v>60</v>
      </c>
      <c r="AJ2495" t="s">
        <v>52</v>
      </c>
      <c r="AK2495" t="s">
        <v>61</v>
      </c>
      <c r="AL2495">
        <v>91.75</v>
      </c>
      <c r="AM2495">
        <v>865.8</v>
      </c>
      <c r="AN2495">
        <v>0</v>
      </c>
      <c r="AO2495">
        <v>0</v>
      </c>
      <c r="AP2495">
        <v>198</v>
      </c>
      <c r="AQ2495">
        <v>1063.8</v>
      </c>
      <c r="AR2495">
        <v>1</v>
      </c>
      <c r="AS2495" t="s">
        <v>62</v>
      </c>
      <c r="AT2495" t="s">
        <v>53</v>
      </c>
      <c r="AU2495">
        <v>91</v>
      </c>
      <c r="AV2495">
        <v>4176</v>
      </c>
      <c r="AW2495" t="s">
        <v>80</v>
      </c>
      <c r="AX2495" t="s">
        <v>81</v>
      </c>
      <c r="AY2495" t="str">
        <f>IF(AND(Table1[[#This Row],[Contract]]="Month-to-Month", Table1[[#This Row],[Tenure in Months]]&lt;6, Table1[[#This Row],[Payment Method]]="Bank Withdrawal"), "High Risk", IF(OR(Table1[[#This Row],[Contract]]="Month-to-Month", Table1[[#This Row],[Tenure in Months]]&lt;12), "Medium Risk", "Low Risk"))</f>
        <v>Medium Risk</v>
      </c>
    </row>
    <row r="2496" spans="1:51" x14ac:dyDescent="0.35">
      <c r="A2496" t="s">
        <v>3502</v>
      </c>
      <c r="B2496" t="s">
        <v>66</v>
      </c>
      <c r="C2496">
        <v>56</v>
      </c>
      <c r="D2496" t="s">
        <v>52</v>
      </c>
      <c r="E2496" t="s">
        <v>52</v>
      </c>
      <c r="F2496" t="s">
        <v>52</v>
      </c>
      <c r="G2496" t="s">
        <v>52</v>
      </c>
      <c r="H2496">
        <v>0</v>
      </c>
      <c r="I2496" t="s">
        <v>54</v>
      </c>
      <c r="J2496" t="s">
        <v>55</v>
      </c>
      <c r="K2496" t="s">
        <v>99</v>
      </c>
      <c r="L2496">
        <v>91605</v>
      </c>
      <c r="M2496">
        <v>34.207295000000002</v>
      </c>
      <c r="N2496">
        <v>-118.40002200000001</v>
      </c>
      <c r="O2496">
        <v>57146</v>
      </c>
      <c r="P2496" t="s">
        <v>57</v>
      </c>
      <c r="Q2496" t="s">
        <v>52</v>
      </c>
      <c r="R2496">
        <v>0</v>
      </c>
      <c r="S2496">
        <v>1</v>
      </c>
      <c r="T2496" t="s">
        <v>67</v>
      </c>
      <c r="U2496" t="s">
        <v>53</v>
      </c>
      <c r="V2496">
        <v>5.0999999999999996</v>
      </c>
      <c r="W2496" t="s">
        <v>53</v>
      </c>
      <c r="X2496" t="s">
        <v>53</v>
      </c>
      <c r="Y2496" t="s">
        <v>68</v>
      </c>
      <c r="Z2496">
        <v>10</v>
      </c>
      <c r="AA2496" t="s">
        <v>52</v>
      </c>
      <c r="AB2496" t="s">
        <v>52</v>
      </c>
      <c r="AC2496" t="s">
        <v>53</v>
      </c>
      <c r="AD2496" t="s">
        <v>52</v>
      </c>
      <c r="AE2496" t="s">
        <v>52</v>
      </c>
      <c r="AF2496" t="s">
        <v>52</v>
      </c>
      <c r="AG2496" t="s">
        <v>52</v>
      </c>
      <c r="AH2496" t="s">
        <v>53</v>
      </c>
      <c r="AI2496" t="s">
        <v>60</v>
      </c>
      <c r="AJ2496" t="s">
        <v>53</v>
      </c>
      <c r="AK2496" t="s">
        <v>69</v>
      </c>
      <c r="AL2496">
        <v>79.55</v>
      </c>
      <c r="AM2496">
        <v>79.55</v>
      </c>
      <c r="AN2496">
        <v>0</v>
      </c>
      <c r="AO2496">
        <v>0</v>
      </c>
      <c r="AP2496">
        <v>5.0999999999999996</v>
      </c>
      <c r="AQ2496">
        <v>84.649999999999906</v>
      </c>
      <c r="AR2496">
        <v>2</v>
      </c>
      <c r="AS2496" t="s">
        <v>62</v>
      </c>
      <c r="AT2496" t="s">
        <v>53</v>
      </c>
      <c r="AU2496">
        <v>93</v>
      </c>
      <c r="AV2496">
        <v>5571</v>
      </c>
      <c r="AW2496" t="s">
        <v>80</v>
      </c>
      <c r="AX2496" t="s">
        <v>182</v>
      </c>
      <c r="AY2496" t="str">
        <f>IF(AND(Table1[[#This Row],[Contract]]="Month-to-Month", Table1[[#This Row],[Tenure in Months]]&lt;6, Table1[[#This Row],[Payment Method]]="Bank Withdrawal"), "High Risk", IF(OR(Table1[[#This Row],[Contract]]="Month-to-Month", Table1[[#This Row],[Tenure in Months]]&lt;12), "Medium Risk", "Low Risk"))</f>
        <v>Medium Risk</v>
      </c>
    </row>
    <row r="2497" spans="1:51" x14ac:dyDescent="0.35">
      <c r="A2497" t="s">
        <v>3503</v>
      </c>
      <c r="B2497" t="s">
        <v>66</v>
      </c>
      <c r="C2497">
        <v>56</v>
      </c>
      <c r="D2497" t="s">
        <v>52</v>
      </c>
      <c r="E2497" t="s">
        <v>52</v>
      </c>
      <c r="F2497" t="s">
        <v>52</v>
      </c>
      <c r="G2497" t="s">
        <v>52</v>
      </c>
      <c r="H2497">
        <v>0</v>
      </c>
      <c r="I2497" t="s">
        <v>54</v>
      </c>
      <c r="J2497" t="s">
        <v>55</v>
      </c>
      <c r="K2497" t="s">
        <v>300</v>
      </c>
      <c r="L2497">
        <v>91710</v>
      </c>
      <c r="M2497">
        <v>33.990645999999998</v>
      </c>
      <c r="N2497">
        <v>-117.663025</v>
      </c>
      <c r="O2497">
        <v>75319</v>
      </c>
      <c r="P2497" t="s">
        <v>57</v>
      </c>
      <c r="Q2497" t="s">
        <v>52</v>
      </c>
      <c r="R2497">
        <v>0</v>
      </c>
      <c r="S2497">
        <v>54</v>
      </c>
      <c r="T2497" t="s">
        <v>58</v>
      </c>
      <c r="U2497" t="s">
        <v>53</v>
      </c>
      <c r="V2497">
        <v>46.74</v>
      </c>
      <c r="W2497" t="s">
        <v>53</v>
      </c>
      <c r="X2497" t="s">
        <v>53</v>
      </c>
      <c r="Y2497" t="s">
        <v>68</v>
      </c>
      <c r="Z2497">
        <v>16</v>
      </c>
      <c r="AA2497" t="s">
        <v>52</v>
      </c>
      <c r="AB2497" t="s">
        <v>53</v>
      </c>
      <c r="AC2497" t="s">
        <v>53</v>
      </c>
      <c r="AD2497" t="s">
        <v>53</v>
      </c>
      <c r="AE2497" t="s">
        <v>53</v>
      </c>
      <c r="AF2497" t="s">
        <v>53</v>
      </c>
      <c r="AG2497" t="s">
        <v>53</v>
      </c>
      <c r="AH2497" t="s">
        <v>52</v>
      </c>
      <c r="AI2497" t="s">
        <v>60</v>
      </c>
      <c r="AJ2497" t="s">
        <v>52</v>
      </c>
      <c r="AK2497" t="s">
        <v>61</v>
      </c>
      <c r="AL2497">
        <v>111.1</v>
      </c>
      <c r="AM2497">
        <v>6014.85</v>
      </c>
      <c r="AN2497">
        <v>0</v>
      </c>
      <c r="AO2497">
        <v>50</v>
      </c>
      <c r="AP2497">
        <v>2523.96</v>
      </c>
      <c r="AQ2497">
        <v>8588.81</v>
      </c>
      <c r="AR2497">
        <v>1</v>
      </c>
      <c r="AS2497" t="s">
        <v>62</v>
      </c>
      <c r="AT2497" t="s">
        <v>53</v>
      </c>
      <c r="AU2497">
        <v>93</v>
      </c>
      <c r="AV2497">
        <v>5527</v>
      </c>
      <c r="AW2497" t="s">
        <v>76</v>
      </c>
      <c r="AX2497" t="s">
        <v>100</v>
      </c>
      <c r="AY2497" t="str">
        <f>IF(AND(Table1[[#This Row],[Contract]]="Month-to-Month", Table1[[#This Row],[Tenure in Months]]&lt;6, Table1[[#This Row],[Payment Method]]="Bank Withdrawal"), "High Risk", IF(OR(Table1[[#This Row],[Contract]]="Month-to-Month", Table1[[#This Row],[Tenure in Months]]&lt;12), "Medium Risk", "Low Risk"))</f>
        <v>Medium Risk</v>
      </c>
    </row>
    <row r="2498" spans="1:51" x14ac:dyDescent="0.35">
      <c r="A2498" t="s">
        <v>3504</v>
      </c>
      <c r="B2498" t="s">
        <v>66</v>
      </c>
      <c r="C2498">
        <v>36</v>
      </c>
      <c r="D2498" t="s">
        <v>52</v>
      </c>
      <c r="E2498" t="s">
        <v>52</v>
      </c>
      <c r="F2498" t="s">
        <v>53</v>
      </c>
      <c r="G2498" t="s">
        <v>52</v>
      </c>
      <c r="H2498">
        <v>0</v>
      </c>
      <c r="I2498" t="s">
        <v>54</v>
      </c>
      <c r="J2498" t="s">
        <v>55</v>
      </c>
      <c r="K2498" t="s">
        <v>857</v>
      </c>
      <c r="L2498">
        <v>91730</v>
      </c>
      <c r="M2498">
        <v>34.100969999999997</v>
      </c>
      <c r="N2498">
        <v>-117.57881999999999</v>
      </c>
      <c r="O2498">
        <v>51970</v>
      </c>
      <c r="P2498" t="s">
        <v>57</v>
      </c>
      <c r="Q2498" t="s">
        <v>53</v>
      </c>
      <c r="R2498">
        <v>1</v>
      </c>
      <c r="S2498">
        <v>25</v>
      </c>
      <c r="T2498" t="s">
        <v>58</v>
      </c>
      <c r="U2498" t="s">
        <v>53</v>
      </c>
      <c r="V2498">
        <v>23.24</v>
      </c>
      <c r="W2498" t="s">
        <v>53</v>
      </c>
      <c r="X2498" t="s">
        <v>53</v>
      </c>
      <c r="Y2498" t="s">
        <v>68</v>
      </c>
      <c r="Z2498">
        <v>25</v>
      </c>
      <c r="AA2498" t="s">
        <v>52</v>
      </c>
      <c r="AB2498" t="s">
        <v>52</v>
      </c>
      <c r="AC2498" t="s">
        <v>53</v>
      </c>
      <c r="AD2498" t="s">
        <v>52</v>
      </c>
      <c r="AE2498" t="s">
        <v>52</v>
      </c>
      <c r="AF2498" t="s">
        <v>53</v>
      </c>
      <c r="AG2498" t="s">
        <v>53</v>
      </c>
      <c r="AH2498" t="s">
        <v>53</v>
      </c>
      <c r="AI2498" t="s">
        <v>60</v>
      </c>
      <c r="AJ2498" t="s">
        <v>53</v>
      </c>
      <c r="AK2498" t="s">
        <v>61</v>
      </c>
      <c r="AL2498">
        <v>89.1</v>
      </c>
      <c r="AM2498">
        <v>2368.4</v>
      </c>
      <c r="AN2498">
        <v>0</v>
      </c>
      <c r="AO2498">
        <v>0</v>
      </c>
      <c r="AP2498">
        <v>581</v>
      </c>
      <c r="AQ2498">
        <v>2949.4</v>
      </c>
      <c r="AR2498">
        <v>1</v>
      </c>
      <c r="AS2498" t="s">
        <v>62</v>
      </c>
      <c r="AT2498" t="s">
        <v>53</v>
      </c>
      <c r="AU2498">
        <v>96</v>
      </c>
      <c r="AV2498">
        <v>4793</v>
      </c>
      <c r="AW2498" t="s">
        <v>63</v>
      </c>
      <c r="AX2498" t="s">
        <v>84</v>
      </c>
      <c r="AY2498" t="str">
        <f>IF(AND(Table1[[#This Row],[Contract]]="Month-to-Month", Table1[[#This Row],[Tenure in Months]]&lt;6, Table1[[#This Row],[Payment Method]]="Bank Withdrawal"), "High Risk", IF(OR(Table1[[#This Row],[Contract]]="Month-to-Month", Table1[[#This Row],[Tenure in Months]]&lt;12), "Medium Risk", "Low Risk"))</f>
        <v>Medium Risk</v>
      </c>
    </row>
    <row r="2499" spans="1:51" x14ac:dyDescent="0.35">
      <c r="A2499" t="s">
        <v>3505</v>
      </c>
      <c r="B2499" t="s">
        <v>66</v>
      </c>
      <c r="C2499">
        <v>22</v>
      </c>
      <c r="D2499" t="s">
        <v>53</v>
      </c>
      <c r="E2499" t="s">
        <v>52</v>
      </c>
      <c r="F2499" t="s">
        <v>52</v>
      </c>
      <c r="G2499" t="s">
        <v>52</v>
      </c>
      <c r="H2499">
        <v>0</v>
      </c>
      <c r="I2499" t="s">
        <v>54</v>
      </c>
      <c r="J2499" t="s">
        <v>55</v>
      </c>
      <c r="K2499" t="s">
        <v>104</v>
      </c>
      <c r="L2499">
        <v>91732</v>
      </c>
      <c r="M2499">
        <v>34.074491999999999</v>
      </c>
      <c r="N2499">
        <v>-118.01461999999999</v>
      </c>
      <c r="O2499">
        <v>62660</v>
      </c>
      <c r="P2499" t="s">
        <v>57</v>
      </c>
      <c r="Q2499" t="s">
        <v>52</v>
      </c>
      <c r="R2499">
        <v>0</v>
      </c>
      <c r="S2499">
        <v>37</v>
      </c>
      <c r="T2499" t="s">
        <v>58</v>
      </c>
      <c r="U2499" t="s">
        <v>53</v>
      </c>
      <c r="V2499">
        <v>24.04</v>
      </c>
      <c r="W2499" t="s">
        <v>53</v>
      </c>
      <c r="X2499" t="s">
        <v>53</v>
      </c>
      <c r="Y2499" t="s">
        <v>68</v>
      </c>
      <c r="Z2499">
        <v>59</v>
      </c>
      <c r="AA2499" t="s">
        <v>52</v>
      </c>
      <c r="AB2499" t="s">
        <v>53</v>
      </c>
      <c r="AC2499" t="s">
        <v>53</v>
      </c>
      <c r="AD2499" t="s">
        <v>52</v>
      </c>
      <c r="AE2499" t="s">
        <v>53</v>
      </c>
      <c r="AF2499" t="s">
        <v>53</v>
      </c>
      <c r="AG2499" t="s">
        <v>53</v>
      </c>
      <c r="AH2499" t="s">
        <v>53</v>
      </c>
      <c r="AI2499" t="s">
        <v>60</v>
      </c>
      <c r="AJ2499" t="s">
        <v>53</v>
      </c>
      <c r="AK2499" t="s">
        <v>61</v>
      </c>
      <c r="AL2499">
        <v>101.9</v>
      </c>
      <c r="AM2499">
        <v>3545.35</v>
      </c>
      <c r="AN2499">
        <v>0</v>
      </c>
      <c r="AO2499">
        <v>0</v>
      </c>
      <c r="AP2499">
        <v>889.48</v>
      </c>
      <c r="AQ2499">
        <v>4434.83</v>
      </c>
      <c r="AR2499">
        <v>3</v>
      </c>
      <c r="AS2499" t="s">
        <v>62</v>
      </c>
      <c r="AT2499" t="s">
        <v>53</v>
      </c>
      <c r="AU2499">
        <v>83</v>
      </c>
      <c r="AV2499">
        <v>4437</v>
      </c>
      <c r="AW2499" t="s">
        <v>76</v>
      </c>
      <c r="AX2499" t="s">
        <v>2752</v>
      </c>
      <c r="AY2499" t="str">
        <f>IF(AND(Table1[[#This Row],[Contract]]="Month-to-Month", Table1[[#This Row],[Tenure in Months]]&lt;6, Table1[[#This Row],[Payment Method]]="Bank Withdrawal"), "High Risk", IF(OR(Table1[[#This Row],[Contract]]="Month-to-Month", Table1[[#This Row],[Tenure in Months]]&lt;12), "Medium Risk", "Low Risk"))</f>
        <v>Medium Risk</v>
      </c>
    </row>
    <row r="2500" spans="1:51" x14ac:dyDescent="0.35">
      <c r="A2500" t="s">
        <v>3506</v>
      </c>
      <c r="B2500" t="s">
        <v>66</v>
      </c>
      <c r="C2500">
        <v>61</v>
      </c>
      <c r="D2500" t="s">
        <v>52</v>
      </c>
      <c r="E2500" t="s">
        <v>52</v>
      </c>
      <c r="F2500" t="s">
        <v>53</v>
      </c>
      <c r="G2500" t="s">
        <v>53</v>
      </c>
      <c r="H2500">
        <v>1</v>
      </c>
      <c r="I2500" t="s">
        <v>54</v>
      </c>
      <c r="J2500" t="s">
        <v>55</v>
      </c>
      <c r="K2500" t="s">
        <v>1392</v>
      </c>
      <c r="L2500">
        <v>91733</v>
      </c>
      <c r="M2500">
        <v>34.046219999999998</v>
      </c>
      <c r="N2500">
        <v>-118.053753</v>
      </c>
      <c r="O2500">
        <v>45645</v>
      </c>
      <c r="P2500" t="s">
        <v>57</v>
      </c>
      <c r="Q2500" t="s">
        <v>53</v>
      </c>
      <c r="R2500">
        <v>1</v>
      </c>
      <c r="S2500">
        <v>14</v>
      </c>
      <c r="T2500" t="s">
        <v>58</v>
      </c>
      <c r="U2500" t="s">
        <v>53</v>
      </c>
      <c r="V2500">
        <v>9.1300000000000008</v>
      </c>
      <c r="W2500" t="s">
        <v>53</v>
      </c>
      <c r="X2500" t="s">
        <v>53</v>
      </c>
      <c r="Y2500" t="s">
        <v>68</v>
      </c>
      <c r="Z2500">
        <v>12</v>
      </c>
      <c r="AA2500" t="s">
        <v>52</v>
      </c>
      <c r="AB2500" t="s">
        <v>52</v>
      </c>
      <c r="AC2500" t="s">
        <v>52</v>
      </c>
      <c r="AD2500" t="s">
        <v>53</v>
      </c>
      <c r="AE2500" t="s">
        <v>53</v>
      </c>
      <c r="AF2500" t="s">
        <v>52</v>
      </c>
      <c r="AG2500" t="s">
        <v>52</v>
      </c>
      <c r="AH2500" t="s">
        <v>53</v>
      </c>
      <c r="AI2500" t="s">
        <v>60</v>
      </c>
      <c r="AJ2500" t="s">
        <v>53</v>
      </c>
      <c r="AK2500" t="s">
        <v>61</v>
      </c>
      <c r="AL2500">
        <v>91.65</v>
      </c>
      <c r="AM2500">
        <v>1301</v>
      </c>
      <c r="AN2500">
        <v>0</v>
      </c>
      <c r="AO2500">
        <v>0</v>
      </c>
      <c r="AP2500">
        <v>127.82</v>
      </c>
      <c r="AQ2500">
        <v>1428.82</v>
      </c>
      <c r="AR2500">
        <v>3</v>
      </c>
      <c r="AS2500" t="s">
        <v>62</v>
      </c>
      <c r="AT2500" t="s">
        <v>53</v>
      </c>
      <c r="AU2500">
        <v>65</v>
      </c>
      <c r="AV2500">
        <v>4304</v>
      </c>
      <c r="AW2500" t="s">
        <v>76</v>
      </c>
      <c r="AX2500" t="s">
        <v>133</v>
      </c>
      <c r="AY2500" t="str">
        <f>IF(AND(Table1[[#This Row],[Contract]]="Month-to-Month", Table1[[#This Row],[Tenure in Months]]&lt;6, Table1[[#This Row],[Payment Method]]="Bank Withdrawal"), "High Risk", IF(OR(Table1[[#This Row],[Contract]]="Month-to-Month", Table1[[#This Row],[Tenure in Months]]&lt;12), "Medium Risk", "Low Risk"))</f>
        <v>Medium Risk</v>
      </c>
    </row>
    <row r="2501" spans="1:51" x14ac:dyDescent="0.35">
      <c r="A2501" t="s">
        <v>3507</v>
      </c>
      <c r="B2501" t="s">
        <v>51</v>
      </c>
      <c r="C2501">
        <v>56</v>
      </c>
      <c r="D2501" t="s">
        <v>52</v>
      </c>
      <c r="E2501" t="s">
        <v>52</v>
      </c>
      <c r="F2501" t="s">
        <v>52</v>
      </c>
      <c r="G2501" t="s">
        <v>52</v>
      </c>
      <c r="H2501">
        <v>0</v>
      </c>
      <c r="I2501" t="s">
        <v>54</v>
      </c>
      <c r="J2501" t="s">
        <v>55</v>
      </c>
      <c r="K2501" t="s">
        <v>106</v>
      </c>
      <c r="L2501">
        <v>91744</v>
      </c>
      <c r="M2501">
        <v>34.031441000000001</v>
      </c>
      <c r="N2501">
        <v>-117.936436</v>
      </c>
      <c r="O2501">
        <v>84965</v>
      </c>
      <c r="P2501" t="s">
        <v>57</v>
      </c>
      <c r="Q2501" t="s">
        <v>52</v>
      </c>
      <c r="R2501">
        <v>0</v>
      </c>
      <c r="S2501">
        <v>1</v>
      </c>
      <c r="T2501" t="s">
        <v>58</v>
      </c>
      <c r="U2501" t="s">
        <v>53</v>
      </c>
      <c r="V2501">
        <v>5.59</v>
      </c>
      <c r="W2501" t="s">
        <v>53</v>
      </c>
      <c r="X2501" t="s">
        <v>53</v>
      </c>
      <c r="Y2501" t="s">
        <v>68</v>
      </c>
      <c r="Z2501">
        <v>2</v>
      </c>
      <c r="AA2501" t="s">
        <v>52</v>
      </c>
      <c r="AB2501" t="s">
        <v>52</v>
      </c>
      <c r="AC2501" t="s">
        <v>52</v>
      </c>
      <c r="AD2501" t="s">
        <v>52</v>
      </c>
      <c r="AE2501" t="s">
        <v>53</v>
      </c>
      <c r="AF2501" t="s">
        <v>53</v>
      </c>
      <c r="AG2501" t="s">
        <v>53</v>
      </c>
      <c r="AH2501" t="s">
        <v>53</v>
      </c>
      <c r="AI2501" t="s">
        <v>60</v>
      </c>
      <c r="AJ2501" t="s">
        <v>53</v>
      </c>
      <c r="AK2501" t="s">
        <v>61</v>
      </c>
      <c r="AL2501">
        <v>95.45</v>
      </c>
      <c r="AM2501">
        <v>95.45</v>
      </c>
      <c r="AN2501">
        <v>0</v>
      </c>
      <c r="AO2501">
        <v>0</v>
      </c>
      <c r="AP2501">
        <v>5.59</v>
      </c>
      <c r="AQ2501">
        <v>101.04</v>
      </c>
      <c r="AR2501">
        <v>1</v>
      </c>
      <c r="AS2501" t="s">
        <v>62</v>
      </c>
      <c r="AT2501" t="s">
        <v>53</v>
      </c>
      <c r="AU2501">
        <v>71</v>
      </c>
      <c r="AV2501">
        <v>5962</v>
      </c>
      <c r="AW2501" t="s">
        <v>63</v>
      </c>
      <c r="AX2501" t="s">
        <v>84</v>
      </c>
      <c r="AY2501" t="str">
        <f>IF(AND(Table1[[#This Row],[Contract]]="Month-to-Month", Table1[[#This Row],[Tenure in Months]]&lt;6, Table1[[#This Row],[Payment Method]]="Bank Withdrawal"), "High Risk", IF(OR(Table1[[#This Row],[Contract]]="Month-to-Month", Table1[[#This Row],[Tenure in Months]]&lt;12), "Medium Risk", "Low Risk"))</f>
        <v>High Risk</v>
      </c>
    </row>
    <row r="2502" spans="1:51" x14ac:dyDescent="0.35">
      <c r="A2502" t="s">
        <v>3508</v>
      </c>
      <c r="B2502" t="s">
        <v>51</v>
      </c>
      <c r="C2502">
        <v>54</v>
      </c>
      <c r="D2502" t="s">
        <v>52</v>
      </c>
      <c r="E2502" t="s">
        <v>52</v>
      </c>
      <c r="F2502" t="s">
        <v>52</v>
      </c>
      <c r="G2502" t="s">
        <v>52</v>
      </c>
      <c r="H2502">
        <v>0</v>
      </c>
      <c r="I2502" t="s">
        <v>54</v>
      </c>
      <c r="J2502" t="s">
        <v>55</v>
      </c>
      <c r="K2502" t="s">
        <v>106</v>
      </c>
      <c r="L2502">
        <v>91746</v>
      </c>
      <c r="M2502">
        <v>34.038983000000002</v>
      </c>
      <c r="N2502">
        <v>-117.991372</v>
      </c>
      <c r="O2502">
        <v>30802</v>
      </c>
      <c r="P2502" t="s">
        <v>57</v>
      </c>
      <c r="Q2502" t="s">
        <v>52</v>
      </c>
      <c r="R2502">
        <v>0</v>
      </c>
      <c r="S2502">
        <v>13</v>
      </c>
      <c r="T2502" t="s">
        <v>72</v>
      </c>
      <c r="U2502" t="s">
        <v>53</v>
      </c>
      <c r="V2502">
        <v>5.43</v>
      </c>
      <c r="W2502" t="s">
        <v>52</v>
      </c>
      <c r="X2502" t="s">
        <v>53</v>
      </c>
      <c r="Y2502" t="s">
        <v>68</v>
      </c>
      <c r="Z2502">
        <v>26</v>
      </c>
      <c r="AA2502" t="s">
        <v>52</v>
      </c>
      <c r="AB2502" t="s">
        <v>52</v>
      </c>
      <c r="AC2502" t="s">
        <v>52</v>
      </c>
      <c r="AD2502" t="s">
        <v>52</v>
      </c>
      <c r="AE2502" t="s">
        <v>53</v>
      </c>
      <c r="AF2502" t="s">
        <v>53</v>
      </c>
      <c r="AG2502" t="s">
        <v>53</v>
      </c>
      <c r="AH2502" t="s">
        <v>52</v>
      </c>
      <c r="AI2502" t="s">
        <v>60</v>
      </c>
      <c r="AJ2502" t="s">
        <v>53</v>
      </c>
      <c r="AK2502" t="s">
        <v>61</v>
      </c>
      <c r="AL2502">
        <v>91.1</v>
      </c>
      <c r="AM2502">
        <v>1135.7</v>
      </c>
      <c r="AN2502">
        <v>0</v>
      </c>
      <c r="AO2502">
        <v>80</v>
      </c>
      <c r="AP2502">
        <v>70.59</v>
      </c>
      <c r="AQ2502">
        <v>1286.29</v>
      </c>
      <c r="AR2502">
        <v>2</v>
      </c>
      <c r="AS2502" t="s">
        <v>62</v>
      </c>
      <c r="AT2502" t="s">
        <v>53</v>
      </c>
      <c r="AU2502">
        <v>78</v>
      </c>
      <c r="AV2502">
        <v>5347</v>
      </c>
      <c r="AW2502" t="s">
        <v>120</v>
      </c>
      <c r="AX2502" t="s">
        <v>121</v>
      </c>
      <c r="AY2502" t="str">
        <f>IF(AND(Table1[[#This Row],[Contract]]="Month-to-Month", Table1[[#This Row],[Tenure in Months]]&lt;6, Table1[[#This Row],[Payment Method]]="Bank Withdrawal"), "High Risk", IF(OR(Table1[[#This Row],[Contract]]="Month-to-Month", Table1[[#This Row],[Tenure in Months]]&lt;12), "Medium Risk", "Low Risk"))</f>
        <v>Medium Risk</v>
      </c>
    </row>
    <row r="2503" spans="1:51" x14ac:dyDescent="0.35">
      <c r="A2503" t="s">
        <v>3509</v>
      </c>
      <c r="B2503" t="s">
        <v>66</v>
      </c>
      <c r="C2503">
        <v>60</v>
      </c>
      <c r="D2503" t="s">
        <v>52</v>
      </c>
      <c r="E2503" t="s">
        <v>52</v>
      </c>
      <c r="F2503" t="s">
        <v>53</v>
      </c>
      <c r="G2503" t="s">
        <v>52</v>
      </c>
      <c r="H2503">
        <v>0</v>
      </c>
      <c r="I2503" t="s">
        <v>54</v>
      </c>
      <c r="J2503" t="s">
        <v>55</v>
      </c>
      <c r="K2503" t="s">
        <v>109</v>
      </c>
      <c r="L2503">
        <v>91748</v>
      </c>
      <c r="M2503">
        <v>33.976753000000002</v>
      </c>
      <c r="N2503">
        <v>-117.897367</v>
      </c>
      <c r="O2503">
        <v>46342</v>
      </c>
      <c r="P2503" t="s">
        <v>57</v>
      </c>
      <c r="Q2503" t="s">
        <v>53</v>
      </c>
      <c r="R2503">
        <v>1</v>
      </c>
      <c r="S2503">
        <v>45</v>
      </c>
      <c r="T2503" t="s">
        <v>58</v>
      </c>
      <c r="U2503" t="s">
        <v>53</v>
      </c>
      <c r="V2503">
        <v>42.04</v>
      </c>
      <c r="W2503" t="s">
        <v>52</v>
      </c>
      <c r="X2503" t="s">
        <v>53</v>
      </c>
      <c r="Y2503" t="s">
        <v>110</v>
      </c>
      <c r="Z2503">
        <v>26</v>
      </c>
      <c r="AA2503" t="s">
        <v>52</v>
      </c>
      <c r="AB2503" t="s">
        <v>53</v>
      </c>
      <c r="AC2503" t="s">
        <v>52</v>
      </c>
      <c r="AD2503" t="s">
        <v>53</v>
      </c>
      <c r="AE2503" t="s">
        <v>52</v>
      </c>
      <c r="AF2503" t="s">
        <v>52</v>
      </c>
      <c r="AG2503" t="s">
        <v>52</v>
      </c>
      <c r="AH2503" t="s">
        <v>53</v>
      </c>
      <c r="AI2503" t="s">
        <v>124</v>
      </c>
      <c r="AJ2503" t="s">
        <v>53</v>
      </c>
      <c r="AK2503" t="s">
        <v>69</v>
      </c>
      <c r="AL2503">
        <v>54.15</v>
      </c>
      <c r="AM2503">
        <v>2319.8000000000002</v>
      </c>
      <c r="AN2503">
        <v>0</v>
      </c>
      <c r="AO2503">
        <v>0</v>
      </c>
      <c r="AP2503">
        <v>1891.8</v>
      </c>
      <c r="AQ2503">
        <v>4211.6000000000004</v>
      </c>
      <c r="AR2503">
        <v>2</v>
      </c>
      <c r="AS2503" t="s">
        <v>62</v>
      </c>
      <c r="AT2503" t="s">
        <v>53</v>
      </c>
      <c r="AU2503">
        <v>92</v>
      </c>
      <c r="AV2503">
        <v>2761</v>
      </c>
      <c r="AW2503" t="s">
        <v>120</v>
      </c>
      <c r="AX2503" t="s">
        <v>220</v>
      </c>
      <c r="AY2503" t="str">
        <f>IF(AND(Table1[[#This Row],[Contract]]="Month-to-Month", Table1[[#This Row],[Tenure in Months]]&lt;6, Table1[[#This Row],[Payment Method]]="Bank Withdrawal"), "High Risk", IF(OR(Table1[[#This Row],[Contract]]="Month-to-Month", Table1[[#This Row],[Tenure in Months]]&lt;12), "Medium Risk", "Low Risk"))</f>
        <v>Low Risk</v>
      </c>
    </row>
    <row r="2504" spans="1:51" x14ac:dyDescent="0.35">
      <c r="A2504" t="s">
        <v>3510</v>
      </c>
      <c r="B2504" t="s">
        <v>66</v>
      </c>
      <c r="C2504">
        <v>64</v>
      </c>
      <c r="D2504" t="s">
        <v>52</v>
      </c>
      <c r="E2504" t="s">
        <v>52</v>
      </c>
      <c r="F2504" t="s">
        <v>52</v>
      </c>
      <c r="G2504" t="s">
        <v>52</v>
      </c>
      <c r="H2504">
        <v>0</v>
      </c>
      <c r="I2504" t="s">
        <v>54</v>
      </c>
      <c r="J2504" t="s">
        <v>55</v>
      </c>
      <c r="K2504" t="s">
        <v>3511</v>
      </c>
      <c r="L2504">
        <v>91763</v>
      </c>
      <c r="M2504">
        <v>34.072121000000003</v>
      </c>
      <c r="N2504">
        <v>-117.698319</v>
      </c>
      <c r="O2504">
        <v>34447</v>
      </c>
      <c r="P2504" t="s">
        <v>57</v>
      </c>
      <c r="Q2504" t="s">
        <v>52</v>
      </c>
      <c r="R2504">
        <v>0</v>
      </c>
      <c r="S2504">
        <v>1</v>
      </c>
      <c r="T2504" t="s">
        <v>58</v>
      </c>
      <c r="U2504" t="s">
        <v>53</v>
      </c>
      <c r="V2504">
        <v>21.52</v>
      </c>
      <c r="W2504" t="s">
        <v>52</v>
      </c>
      <c r="X2504" t="s">
        <v>53</v>
      </c>
      <c r="Y2504" t="s">
        <v>68</v>
      </c>
      <c r="Z2504">
        <v>25</v>
      </c>
      <c r="AA2504" t="s">
        <v>52</v>
      </c>
      <c r="AB2504" t="s">
        <v>52</v>
      </c>
      <c r="AC2504" t="s">
        <v>52</v>
      </c>
      <c r="AD2504" t="s">
        <v>52</v>
      </c>
      <c r="AE2504" t="s">
        <v>52</v>
      </c>
      <c r="AF2504" t="s">
        <v>52</v>
      </c>
      <c r="AG2504" t="s">
        <v>52</v>
      </c>
      <c r="AH2504" t="s">
        <v>53</v>
      </c>
      <c r="AI2504" t="s">
        <v>60</v>
      </c>
      <c r="AJ2504" t="s">
        <v>52</v>
      </c>
      <c r="AK2504" t="s">
        <v>61</v>
      </c>
      <c r="AL2504">
        <v>69.7</v>
      </c>
      <c r="AM2504">
        <v>69.7</v>
      </c>
      <c r="AN2504">
        <v>0</v>
      </c>
      <c r="AO2504">
        <v>0</v>
      </c>
      <c r="AP2504">
        <v>21.52</v>
      </c>
      <c r="AQ2504">
        <v>91.22</v>
      </c>
      <c r="AR2504">
        <v>2</v>
      </c>
      <c r="AS2504" t="s">
        <v>62</v>
      </c>
      <c r="AT2504" t="s">
        <v>53</v>
      </c>
      <c r="AU2504">
        <v>91</v>
      </c>
      <c r="AV2504">
        <v>4620</v>
      </c>
      <c r="AW2504" t="s">
        <v>120</v>
      </c>
      <c r="AX2504" t="s">
        <v>220</v>
      </c>
      <c r="AY2504" t="str">
        <f>IF(AND(Table1[[#This Row],[Contract]]="Month-to-Month", Table1[[#This Row],[Tenure in Months]]&lt;6, Table1[[#This Row],[Payment Method]]="Bank Withdrawal"), "High Risk", IF(OR(Table1[[#This Row],[Contract]]="Month-to-Month", Table1[[#This Row],[Tenure in Months]]&lt;12), "Medium Risk", "Low Risk"))</f>
        <v>High Risk</v>
      </c>
    </row>
    <row r="2505" spans="1:51" x14ac:dyDescent="0.35">
      <c r="A2505" t="s">
        <v>3512</v>
      </c>
      <c r="B2505" t="s">
        <v>66</v>
      </c>
      <c r="C2505">
        <v>58</v>
      </c>
      <c r="D2505" t="s">
        <v>52</v>
      </c>
      <c r="E2505" t="s">
        <v>52</v>
      </c>
      <c r="F2505" t="s">
        <v>52</v>
      </c>
      <c r="G2505" t="s">
        <v>52</v>
      </c>
      <c r="H2505">
        <v>0</v>
      </c>
      <c r="I2505" t="s">
        <v>54</v>
      </c>
      <c r="J2505" t="s">
        <v>55</v>
      </c>
      <c r="K2505" t="s">
        <v>112</v>
      </c>
      <c r="L2505">
        <v>91764</v>
      </c>
      <c r="M2505">
        <v>34.074086999999999</v>
      </c>
      <c r="N2505">
        <v>-117.60561800000001</v>
      </c>
      <c r="O2505">
        <v>49474</v>
      </c>
      <c r="P2505" t="s">
        <v>57</v>
      </c>
      <c r="Q2505" t="s">
        <v>52</v>
      </c>
      <c r="R2505">
        <v>0</v>
      </c>
      <c r="S2505">
        <v>6</v>
      </c>
      <c r="T2505" t="s">
        <v>67</v>
      </c>
      <c r="U2505" t="s">
        <v>53</v>
      </c>
      <c r="V2505">
        <v>47.92</v>
      </c>
      <c r="W2505" t="s">
        <v>52</v>
      </c>
      <c r="X2505" t="s">
        <v>53</v>
      </c>
      <c r="Y2505" t="s">
        <v>68</v>
      </c>
      <c r="Z2505">
        <v>25</v>
      </c>
      <c r="AA2505" t="s">
        <v>52</v>
      </c>
      <c r="AB2505" t="s">
        <v>52</v>
      </c>
      <c r="AC2505" t="s">
        <v>52</v>
      </c>
      <c r="AD2505" t="s">
        <v>52</v>
      </c>
      <c r="AE2505" t="s">
        <v>53</v>
      </c>
      <c r="AF2505" t="s">
        <v>53</v>
      </c>
      <c r="AG2505" t="s">
        <v>53</v>
      </c>
      <c r="AH2505" t="s">
        <v>53</v>
      </c>
      <c r="AI2505" t="s">
        <v>60</v>
      </c>
      <c r="AJ2505" t="s">
        <v>53</v>
      </c>
      <c r="AK2505" t="s">
        <v>61</v>
      </c>
      <c r="AL2505">
        <v>89.5</v>
      </c>
      <c r="AM2505">
        <v>573.29999999999995</v>
      </c>
      <c r="AN2505">
        <v>0</v>
      </c>
      <c r="AO2505">
        <v>0</v>
      </c>
      <c r="AP2505">
        <v>287.52</v>
      </c>
      <c r="AQ2505">
        <v>860.81999999999903</v>
      </c>
      <c r="AR2505">
        <v>1</v>
      </c>
      <c r="AS2505" t="s">
        <v>62</v>
      </c>
      <c r="AT2505" t="s">
        <v>53</v>
      </c>
      <c r="AU2505">
        <v>82</v>
      </c>
      <c r="AV2505">
        <v>2898</v>
      </c>
      <c r="AW2505" t="s">
        <v>63</v>
      </c>
      <c r="AX2505" t="s">
        <v>84</v>
      </c>
      <c r="AY2505" t="str">
        <f>IF(AND(Table1[[#This Row],[Contract]]="Month-to-Month", Table1[[#This Row],[Tenure in Months]]&lt;6, Table1[[#This Row],[Payment Method]]="Bank Withdrawal"), "High Risk", IF(OR(Table1[[#This Row],[Contract]]="Month-to-Month", Table1[[#This Row],[Tenure in Months]]&lt;12), "Medium Risk", "Low Risk"))</f>
        <v>Medium Risk</v>
      </c>
    </row>
    <row r="2506" spans="1:51" x14ac:dyDescent="0.35">
      <c r="A2506" t="s">
        <v>3513</v>
      </c>
      <c r="B2506" t="s">
        <v>51</v>
      </c>
      <c r="C2506">
        <v>61</v>
      </c>
      <c r="D2506" t="s">
        <v>52</v>
      </c>
      <c r="E2506" t="s">
        <v>52</v>
      </c>
      <c r="F2506" t="s">
        <v>53</v>
      </c>
      <c r="G2506" t="s">
        <v>52</v>
      </c>
      <c r="H2506">
        <v>0</v>
      </c>
      <c r="I2506" t="s">
        <v>54</v>
      </c>
      <c r="J2506" t="s">
        <v>55</v>
      </c>
      <c r="K2506" t="s">
        <v>1934</v>
      </c>
      <c r="L2506">
        <v>91773</v>
      </c>
      <c r="M2506">
        <v>34.102119000000002</v>
      </c>
      <c r="N2506">
        <v>-117.815532</v>
      </c>
      <c r="O2506">
        <v>33878</v>
      </c>
      <c r="P2506" t="s">
        <v>57</v>
      </c>
      <c r="Q2506" t="s">
        <v>53</v>
      </c>
      <c r="R2506">
        <v>1</v>
      </c>
      <c r="S2506">
        <v>3</v>
      </c>
      <c r="T2506" t="s">
        <v>67</v>
      </c>
      <c r="U2506" t="s">
        <v>52</v>
      </c>
      <c r="V2506">
        <v>0</v>
      </c>
      <c r="W2506" t="s">
        <v>52</v>
      </c>
      <c r="X2506" t="s">
        <v>53</v>
      </c>
      <c r="Y2506" t="s">
        <v>110</v>
      </c>
      <c r="Z2506">
        <v>13</v>
      </c>
      <c r="AA2506" t="s">
        <v>52</v>
      </c>
      <c r="AB2506" t="s">
        <v>52</v>
      </c>
      <c r="AC2506" t="s">
        <v>52</v>
      </c>
      <c r="AD2506" t="s">
        <v>52</v>
      </c>
      <c r="AE2506" t="s">
        <v>52</v>
      </c>
      <c r="AF2506" t="s">
        <v>53</v>
      </c>
      <c r="AG2506" t="s">
        <v>53</v>
      </c>
      <c r="AH2506" t="s">
        <v>53</v>
      </c>
      <c r="AI2506" t="s">
        <v>60</v>
      </c>
      <c r="AJ2506" t="s">
        <v>53</v>
      </c>
      <c r="AK2506" t="s">
        <v>61</v>
      </c>
      <c r="AL2506">
        <v>35.15</v>
      </c>
      <c r="AM2506">
        <v>99.75</v>
      </c>
      <c r="AN2506">
        <v>0</v>
      </c>
      <c r="AO2506">
        <v>0</v>
      </c>
      <c r="AP2506">
        <v>0</v>
      </c>
      <c r="AQ2506">
        <v>99.75</v>
      </c>
      <c r="AR2506">
        <v>2</v>
      </c>
      <c r="AS2506" t="s">
        <v>62</v>
      </c>
      <c r="AT2506" t="s">
        <v>53</v>
      </c>
      <c r="AU2506">
        <v>83</v>
      </c>
      <c r="AV2506">
        <v>2987</v>
      </c>
      <c r="AW2506" t="s">
        <v>120</v>
      </c>
      <c r="AX2506" t="s">
        <v>121</v>
      </c>
      <c r="AY2506" t="str">
        <f>IF(AND(Table1[[#This Row],[Contract]]="Month-to-Month", Table1[[#This Row],[Tenure in Months]]&lt;6, Table1[[#This Row],[Payment Method]]="Bank Withdrawal"), "High Risk", IF(OR(Table1[[#This Row],[Contract]]="Month-to-Month", Table1[[#This Row],[Tenure in Months]]&lt;12), "Medium Risk", "Low Risk"))</f>
        <v>High Risk</v>
      </c>
    </row>
    <row r="2507" spans="1:51" x14ac:dyDescent="0.35">
      <c r="A2507" t="s">
        <v>3514</v>
      </c>
      <c r="B2507" t="s">
        <v>51</v>
      </c>
      <c r="C2507">
        <v>27</v>
      </c>
      <c r="D2507" t="s">
        <v>53</v>
      </c>
      <c r="E2507" t="s">
        <v>52</v>
      </c>
      <c r="F2507" t="s">
        <v>52</v>
      </c>
      <c r="G2507" t="s">
        <v>53</v>
      </c>
      <c r="H2507">
        <v>1</v>
      </c>
      <c r="I2507" t="s">
        <v>54</v>
      </c>
      <c r="J2507" t="s">
        <v>55</v>
      </c>
      <c r="K2507" t="s">
        <v>861</v>
      </c>
      <c r="L2507">
        <v>91775</v>
      </c>
      <c r="M2507">
        <v>34.114772000000002</v>
      </c>
      <c r="N2507">
        <v>-118.089431</v>
      </c>
      <c r="O2507">
        <v>23444</v>
      </c>
      <c r="P2507" t="s">
        <v>57</v>
      </c>
      <c r="Q2507" t="s">
        <v>52</v>
      </c>
      <c r="R2507">
        <v>0</v>
      </c>
      <c r="S2507">
        <v>12</v>
      </c>
      <c r="T2507" t="s">
        <v>72</v>
      </c>
      <c r="U2507" t="s">
        <v>53</v>
      </c>
      <c r="V2507">
        <v>14.96</v>
      </c>
      <c r="W2507" t="s">
        <v>53</v>
      </c>
      <c r="X2507" t="s">
        <v>53</v>
      </c>
      <c r="Y2507" t="s">
        <v>68</v>
      </c>
      <c r="Z2507">
        <v>59</v>
      </c>
      <c r="AA2507" t="s">
        <v>52</v>
      </c>
      <c r="AB2507" t="s">
        <v>52</v>
      </c>
      <c r="AC2507" t="s">
        <v>52</v>
      </c>
      <c r="AD2507" t="s">
        <v>52</v>
      </c>
      <c r="AE2507" t="s">
        <v>52</v>
      </c>
      <c r="AF2507" t="s">
        <v>52</v>
      </c>
      <c r="AG2507" t="s">
        <v>53</v>
      </c>
      <c r="AH2507" t="s">
        <v>53</v>
      </c>
      <c r="AI2507" t="s">
        <v>60</v>
      </c>
      <c r="AJ2507" t="s">
        <v>53</v>
      </c>
      <c r="AK2507" t="s">
        <v>69</v>
      </c>
      <c r="AL2507">
        <v>73.75</v>
      </c>
      <c r="AM2507">
        <v>871.4</v>
      </c>
      <c r="AN2507">
        <v>0</v>
      </c>
      <c r="AO2507">
        <v>0</v>
      </c>
      <c r="AP2507">
        <v>179.52</v>
      </c>
      <c r="AQ2507">
        <v>1050.92</v>
      </c>
      <c r="AR2507">
        <v>3</v>
      </c>
      <c r="AS2507" t="s">
        <v>62</v>
      </c>
      <c r="AT2507" t="s">
        <v>53</v>
      </c>
      <c r="AU2507">
        <v>78</v>
      </c>
      <c r="AV2507">
        <v>2010</v>
      </c>
      <c r="AW2507" t="s">
        <v>120</v>
      </c>
      <c r="AX2507" t="s">
        <v>121</v>
      </c>
      <c r="AY2507" t="str">
        <f>IF(AND(Table1[[#This Row],[Contract]]="Month-to-Month", Table1[[#This Row],[Tenure in Months]]&lt;6, Table1[[#This Row],[Payment Method]]="Bank Withdrawal"), "High Risk", IF(OR(Table1[[#This Row],[Contract]]="Month-to-Month", Table1[[#This Row],[Tenure in Months]]&lt;12), "Medium Risk", "Low Risk"))</f>
        <v>Medium Risk</v>
      </c>
    </row>
    <row r="2508" spans="1:51" x14ac:dyDescent="0.35">
      <c r="A2508" t="s">
        <v>3515</v>
      </c>
      <c r="B2508" t="s">
        <v>66</v>
      </c>
      <c r="C2508">
        <v>55</v>
      </c>
      <c r="D2508" t="s">
        <v>52</v>
      </c>
      <c r="E2508" t="s">
        <v>52</v>
      </c>
      <c r="F2508" t="s">
        <v>53</v>
      </c>
      <c r="G2508" t="s">
        <v>53</v>
      </c>
      <c r="H2508">
        <v>3</v>
      </c>
      <c r="I2508" t="s">
        <v>54</v>
      </c>
      <c r="J2508" t="s">
        <v>55</v>
      </c>
      <c r="K2508" t="s">
        <v>488</v>
      </c>
      <c r="L2508">
        <v>91792</v>
      </c>
      <c r="M2508">
        <v>34.024405000000002</v>
      </c>
      <c r="N2508">
        <v>-117.89872200000001</v>
      </c>
      <c r="O2508">
        <v>31622</v>
      </c>
      <c r="P2508" t="s">
        <v>57</v>
      </c>
      <c r="Q2508" t="s">
        <v>53</v>
      </c>
      <c r="R2508">
        <v>1</v>
      </c>
      <c r="S2508">
        <v>6</v>
      </c>
      <c r="T2508" t="s">
        <v>67</v>
      </c>
      <c r="U2508" t="s">
        <v>53</v>
      </c>
      <c r="V2508">
        <v>14.51</v>
      </c>
      <c r="W2508" t="s">
        <v>52</v>
      </c>
      <c r="X2508" t="s">
        <v>53</v>
      </c>
      <c r="Y2508" t="s">
        <v>110</v>
      </c>
      <c r="Z2508">
        <v>20</v>
      </c>
      <c r="AA2508" t="s">
        <v>53</v>
      </c>
      <c r="AB2508" t="s">
        <v>53</v>
      </c>
      <c r="AC2508" t="s">
        <v>52</v>
      </c>
      <c r="AD2508" t="s">
        <v>52</v>
      </c>
      <c r="AE2508" t="s">
        <v>52</v>
      </c>
      <c r="AF2508" t="s">
        <v>52</v>
      </c>
      <c r="AG2508" t="s">
        <v>52</v>
      </c>
      <c r="AH2508" t="s">
        <v>52</v>
      </c>
      <c r="AI2508" t="s">
        <v>60</v>
      </c>
      <c r="AJ2508" t="s">
        <v>52</v>
      </c>
      <c r="AK2508" t="s">
        <v>69</v>
      </c>
      <c r="AL2508">
        <v>55.9</v>
      </c>
      <c r="AM2508">
        <v>365.35</v>
      </c>
      <c r="AN2508">
        <v>0</v>
      </c>
      <c r="AO2508">
        <v>30</v>
      </c>
      <c r="AP2508">
        <v>87.06</v>
      </c>
      <c r="AQ2508">
        <v>482.41</v>
      </c>
      <c r="AR2508">
        <v>1</v>
      </c>
      <c r="AS2508" t="s">
        <v>62</v>
      </c>
      <c r="AT2508" t="s">
        <v>53</v>
      </c>
      <c r="AU2508">
        <v>87</v>
      </c>
      <c r="AV2508">
        <v>4914</v>
      </c>
      <c r="AW2508" t="s">
        <v>120</v>
      </c>
      <c r="AX2508" t="s">
        <v>220</v>
      </c>
      <c r="AY2508" t="str">
        <f>IF(AND(Table1[[#This Row],[Contract]]="Month-to-Month", Table1[[#This Row],[Tenure in Months]]&lt;6, Table1[[#This Row],[Payment Method]]="Bank Withdrawal"), "High Risk", IF(OR(Table1[[#This Row],[Contract]]="Month-to-Month", Table1[[#This Row],[Tenure in Months]]&lt;12), "Medium Risk", "Low Risk"))</f>
        <v>Medium Risk</v>
      </c>
    </row>
    <row r="2509" spans="1:51" x14ac:dyDescent="0.35">
      <c r="A2509" t="s">
        <v>3516</v>
      </c>
      <c r="B2509" t="s">
        <v>66</v>
      </c>
      <c r="C2509">
        <v>55</v>
      </c>
      <c r="D2509" t="s">
        <v>52</v>
      </c>
      <c r="E2509" t="s">
        <v>52</v>
      </c>
      <c r="F2509" t="s">
        <v>52</v>
      </c>
      <c r="G2509" t="s">
        <v>52</v>
      </c>
      <c r="H2509">
        <v>0</v>
      </c>
      <c r="I2509" t="s">
        <v>54</v>
      </c>
      <c r="J2509" t="s">
        <v>55</v>
      </c>
      <c r="K2509" t="s">
        <v>114</v>
      </c>
      <c r="L2509">
        <v>91901</v>
      </c>
      <c r="M2509">
        <v>32.827184000000003</v>
      </c>
      <c r="N2509">
        <v>-116.703729</v>
      </c>
      <c r="O2509">
        <v>16486</v>
      </c>
      <c r="P2509" t="s">
        <v>57</v>
      </c>
      <c r="Q2509" t="s">
        <v>52</v>
      </c>
      <c r="R2509">
        <v>0</v>
      </c>
      <c r="S2509">
        <v>1</v>
      </c>
      <c r="T2509" t="s">
        <v>67</v>
      </c>
      <c r="U2509" t="s">
        <v>53</v>
      </c>
      <c r="V2509">
        <v>34.479999999999997</v>
      </c>
      <c r="W2509" t="s">
        <v>52</v>
      </c>
      <c r="X2509" t="s">
        <v>53</v>
      </c>
      <c r="Y2509" t="s">
        <v>110</v>
      </c>
      <c r="Z2509">
        <v>9</v>
      </c>
      <c r="AA2509" t="s">
        <v>52</v>
      </c>
      <c r="AB2509" t="s">
        <v>52</v>
      </c>
      <c r="AC2509" t="s">
        <v>52</v>
      </c>
      <c r="AD2509" t="s">
        <v>52</v>
      </c>
      <c r="AE2509" t="s">
        <v>52</v>
      </c>
      <c r="AF2509" t="s">
        <v>52</v>
      </c>
      <c r="AG2509" t="s">
        <v>52</v>
      </c>
      <c r="AH2509" t="s">
        <v>53</v>
      </c>
      <c r="AI2509" t="s">
        <v>60</v>
      </c>
      <c r="AJ2509" t="s">
        <v>52</v>
      </c>
      <c r="AK2509" t="s">
        <v>69</v>
      </c>
      <c r="AL2509">
        <v>43.95</v>
      </c>
      <c r="AM2509">
        <v>43.95</v>
      </c>
      <c r="AN2509">
        <v>0</v>
      </c>
      <c r="AO2509">
        <v>0</v>
      </c>
      <c r="AP2509">
        <v>34.479999999999997</v>
      </c>
      <c r="AQ2509">
        <v>78.430000000000007</v>
      </c>
      <c r="AR2509">
        <v>3</v>
      </c>
      <c r="AS2509" t="s">
        <v>62</v>
      </c>
      <c r="AT2509" t="s">
        <v>53</v>
      </c>
      <c r="AU2509">
        <v>76</v>
      </c>
      <c r="AV2509">
        <v>3238</v>
      </c>
      <c r="AW2509" t="s">
        <v>120</v>
      </c>
      <c r="AX2509" t="s">
        <v>220</v>
      </c>
      <c r="AY2509" t="str">
        <f>IF(AND(Table1[[#This Row],[Contract]]="Month-to-Month", Table1[[#This Row],[Tenure in Months]]&lt;6, Table1[[#This Row],[Payment Method]]="Bank Withdrawal"), "High Risk", IF(OR(Table1[[#This Row],[Contract]]="Month-to-Month", Table1[[#This Row],[Tenure in Months]]&lt;12), "Medium Risk", "Low Risk"))</f>
        <v>Medium Risk</v>
      </c>
    </row>
    <row r="2510" spans="1:51" x14ac:dyDescent="0.35">
      <c r="A2510" t="s">
        <v>3517</v>
      </c>
      <c r="B2510" t="s">
        <v>51</v>
      </c>
      <c r="C2510">
        <v>27</v>
      </c>
      <c r="D2510" t="s">
        <v>53</v>
      </c>
      <c r="E2510" t="s">
        <v>52</v>
      </c>
      <c r="F2510" t="s">
        <v>52</v>
      </c>
      <c r="G2510" t="s">
        <v>52</v>
      </c>
      <c r="H2510">
        <v>0</v>
      </c>
      <c r="I2510" t="s">
        <v>54</v>
      </c>
      <c r="J2510" t="s">
        <v>55</v>
      </c>
      <c r="K2510" t="s">
        <v>490</v>
      </c>
      <c r="L2510">
        <v>91906</v>
      </c>
      <c r="M2510">
        <v>32.673482999999997</v>
      </c>
      <c r="N2510">
        <v>-116.472863</v>
      </c>
      <c r="O2510">
        <v>3133</v>
      </c>
      <c r="P2510" t="s">
        <v>57</v>
      </c>
      <c r="Q2510" t="s">
        <v>52</v>
      </c>
      <c r="R2510">
        <v>0</v>
      </c>
      <c r="S2510">
        <v>1</v>
      </c>
      <c r="T2510" t="s">
        <v>67</v>
      </c>
      <c r="U2510" t="s">
        <v>53</v>
      </c>
      <c r="V2510">
        <v>11.06</v>
      </c>
      <c r="W2510" t="s">
        <v>52</v>
      </c>
      <c r="X2510" t="s">
        <v>53</v>
      </c>
      <c r="Y2510" t="s">
        <v>59</v>
      </c>
      <c r="Z2510">
        <v>58</v>
      </c>
      <c r="AA2510" t="s">
        <v>52</v>
      </c>
      <c r="AB2510" t="s">
        <v>52</v>
      </c>
      <c r="AC2510" t="s">
        <v>52</v>
      </c>
      <c r="AD2510" t="s">
        <v>52</v>
      </c>
      <c r="AE2510" t="s">
        <v>52</v>
      </c>
      <c r="AF2510" t="s">
        <v>52</v>
      </c>
      <c r="AG2510" t="s">
        <v>53</v>
      </c>
      <c r="AH2510" t="s">
        <v>53</v>
      </c>
      <c r="AI2510" t="s">
        <v>60</v>
      </c>
      <c r="AJ2510" t="s">
        <v>53</v>
      </c>
      <c r="AK2510" t="s">
        <v>61</v>
      </c>
      <c r="AL2510">
        <v>45.1</v>
      </c>
      <c r="AM2510">
        <v>45.1</v>
      </c>
      <c r="AN2510">
        <v>0</v>
      </c>
      <c r="AO2510">
        <v>0</v>
      </c>
      <c r="AP2510">
        <v>11.06</v>
      </c>
      <c r="AQ2510">
        <v>56.16</v>
      </c>
      <c r="AR2510">
        <v>3</v>
      </c>
      <c r="AS2510" t="s">
        <v>62</v>
      </c>
      <c r="AT2510" t="s">
        <v>53</v>
      </c>
      <c r="AU2510">
        <v>77</v>
      </c>
      <c r="AV2510">
        <v>4884</v>
      </c>
      <c r="AW2510" t="s">
        <v>88</v>
      </c>
      <c r="AX2510" t="s">
        <v>89</v>
      </c>
      <c r="AY2510" t="str">
        <f>IF(AND(Table1[[#This Row],[Contract]]="Month-to-Month", Table1[[#This Row],[Tenure in Months]]&lt;6, Table1[[#This Row],[Payment Method]]="Bank Withdrawal"), "High Risk", IF(OR(Table1[[#This Row],[Contract]]="Month-to-Month", Table1[[#This Row],[Tenure in Months]]&lt;12), "Medium Risk", "Low Risk"))</f>
        <v>High Risk</v>
      </c>
    </row>
    <row r="2511" spans="1:51" x14ac:dyDescent="0.35">
      <c r="A2511" t="s">
        <v>3518</v>
      </c>
      <c r="B2511" t="s">
        <v>66</v>
      </c>
      <c r="C2511">
        <v>25</v>
      </c>
      <c r="D2511" t="s">
        <v>53</v>
      </c>
      <c r="E2511" t="s">
        <v>52</v>
      </c>
      <c r="F2511" t="s">
        <v>52</v>
      </c>
      <c r="G2511" t="s">
        <v>52</v>
      </c>
      <c r="H2511">
        <v>0</v>
      </c>
      <c r="I2511" t="s">
        <v>54</v>
      </c>
      <c r="J2511" t="s">
        <v>55</v>
      </c>
      <c r="K2511" t="s">
        <v>2748</v>
      </c>
      <c r="L2511">
        <v>91931</v>
      </c>
      <c r="M2511">
        <v>32.857945999999998</v>
      </c>
      <c r="N2511">
        <v>-116.56191699999999</v>
      </c>
      <c r="O2511">
        <v>796</v>
      </c>
      <c r="P2511" t="s">
        <v>57</v>
      </c>
      <c r="Q2511" t="s">
        <v>52</v>
      </c>
      <c r="R2511">
        <v>0</v>
      </c>
      <c r="S2511">
        <v>41</v>
      </c>
      <c r="T2511" t="s">
        <v>58</v>
      </c>
      <c r="U2511" t="s">
        <v>53</v>
      </c>
      <c r="V2511">
        <v>40.78</v>
      </c>
      <c r="W2511" t="s">
        <v>52</v>
      </c>
      <c r="X2511" t="s">
        <v>53</v>
      </c>
      <c r="Y2511" t="s">
        <v>68</v>
      </c>
      <c r="Z2511">
        <v>41</v>
      </c>
      <c r="AA2511" t="s">
        <v>52</v>
      </c>
      <c r="AB2511" t="s">
        <v>52</v>
      </c>
      <c r="AC2511" t="s">
        <v>52</v>
      </c>
      <c r="AD2511" t="s">
        <v>52</v>
      </c>
      <c r="AE2511" t="s">
        <v>52</v>
      </c>
      <c r="AF2511" t="s">
        <v>52</v>
      </c>
      <c r="AG2511" t="s">
        <v>53</v>
      </c>
      <c r="AH2511" t="s">
        <v>53</v>
      </c>
      <c r="AI2511" t="s">
        <v>60</v>
      </c>
      <c r="AJ2511" t="s">
        <v>52</v>
      </c>
      <c r="AK2511" t="s">
        <v>61</v>
      </c>
      <c r="AL2511">
        <v>70.25</v>
      </c>
      <c r="AM2511">
        <v>2868.05</v>
      </c>
      <c r="AN2511">
        <v>0</v>
      </c>
      <c r="AO2511">
        <v>0</v>
      </c>
      <c r="AP2511">
        <v>1671.98</v>
      </c>
      <c r="AQ2511">
        <v>4540.03</v>
      </c>
      <c r="AR2511">
        <v>3</v>
      </c>
      <c r="AS2511" t="s">
        <v>62</v>
      </c>
      <c r="AT2511" t="s">
        <v>53</v>
      </c>
      <c r="AU2511">
        <v>69</v>
      </c>
      <c r="AV2511">
        <v>3407</v>
      </c>
      <c r="AW2511" t="s">
        <v>120</v>
      </c>
      <c r="AX2511" t="s">
        <v>121</v>
      </c>
      <c r="AY2511" t="str">
        <f>IF(AND(Table1[[#This Row],[Contract]]="Month-to-Month", Table1[[#This Row],[Tenure in Months]]&lt;6, Table1[[#This Row],[Payment Method]]="Bank Withdrawal"), "High Risk", IF(OR(Table1[[#This Row],[Contract]]="Month-to-Month", Table1[[#This Row],[Tenure in Months]]&lt;12), "Medium Risk", "Low Risk"))</f>
        <v>Medium Risk</v>
      </c>
    </row>
    <row r="2512" spans="1:51" x14ac:dyDescent="0.35">
      <c r="A2512" t="s">
        <v>3519</v>
      </c>
      <c r="B2512" t="s">
        <v>51</v>
      </c>
      <c r="C2512">
        <v>40</v>
      </c>
      <c r="D2512" t="s">
        <v>52</v>
      </c>
      <c r="E2512" t="s">
        <v>52</v>
      </c>
      <c r="F2512" t="s">
        <v>52</v>
      </c>
      <c r="G2512" t="s">
        <v>53</v>
      </c>
      <c r="H2512">
        <v>3</v>
      </c>
      <c r="I2512" t="s">
        <v>54</v>
      </c>
      <c r="J2512" t="s">
        <v>55</v>
      </c>
      <c r="K2512" t="s">
        <v>3520</v>
      </c>
      <c r="L2512">
        <v>91932</v>
      </c>
      <c r="M2512">
        <v>32.579134000000003</v>
      </c>
      <c r="N2512">
        <v>-117.11900900000001</v>
      </c>
      <c r="O2512">
        <v>26662</v>
      </c>
      <c r="P2512" t="s">
        <v>57</v>
      </c>
      <c r="Q2512" t="s">
        <v>52</v>
      </c>
      <c r="R2512">
        <v>0</v>
      </c>
      <c r="S2512">
        <v>9</v>
      </c>
      <c r="T2512" t="s">
        <v>67</v>
      </c>
      <c r="U2512" t="s">
        <v>53</v>
      </c>
      <c r="V2512">
        <v>41.02</v>
      </c>
      <c r="W2512" t="s">
        <v>52</v>
      </c>
      <c r="X2512" t="s">
        <v>53</v>
      </c>
      <c r="Y2512" t="s">
        <v>59</v>
      </c>
      <c r="Z2512">
        <v>27</v>
      </c>
      <c r="AA2512" t="s">
        <v>52</v>
      </c>
      <c r="AB2512" t="s">
        <v>52</v>
      </c>
      <c r="AC2512" t="s">
        <v>52</v>
      </c>
      <c r="AD2512" t="s">
        <v>52</v>
      </c>
      <c r="AE2512" t="s">
        <v>53</v>
      </c>
      <c r="AF2512" t="s">
        <v>52</v>
      </c>
      <c r="AG2512" t="s">
        <v>52</v>
      </c>
      <c r="AH2512" t="s">
        <v>53</v>
      </c>
      <c r="AI2512" t="s">
        <v>60</v>
      </c>
      <c r="AJ2512" t="s">
        <v>52</v>
      </c>
      <c r="AK2512" t="s">
        <v>61</v>
      </c>
      <c r="AL2512">
        <v>55.35</v>
      </c>
      <c r="AM2512">
        <v>449.75</v>
      </c>
      <c r="AN2512">
        <v>0</v>
      </c>
      <c r="AO2512">
        <v>0</v>
      </c>
      <c r="AP2512">
        <v>369.18</v>
      </c>
      <c r="AQ2512">
        <v>818.93</v>
      </c>
      <c r="AR2512">
        <v>1</v>
      </c>
      <c r="AS2512" t="s">
        <v>62</v>
      </c>
      <c r="AT2512" t="s">
        <v>53</v>
      </c>
      <c r="AU2512">
        <v>70</v>
      </c>
      <c r="AV2512">
        <v>2688</v>
      </c>
      <c r="AW2512" t="s">
        <v>63</v>
      </c>
      <c r="AX2512" t="s">
        <v>84</v>
      </c>
      <c r="AY2512" t="str">
        <f>IF(AND(Table1[[#This Row],[Contract]]="Month-to-Month", Table1[[#This Row],[Tenure in Months]]&lt;6, Table1[[#This Row],[Payment Method]]="Bank Withdrawal"), "High Risk", IF(OR(Table1[[#This Row],[Contract]]="Month-to-Month", Table1[[#This Row],[Tenure in Months]]&lt;12), "Medium Risk", "Low Risk"))</f>
        <v>Medium Risk</v>
      </c>
    </row>
    <row r="2513" spans="1:51" x14ac:dyDescent="0.35">
      <c r="A2513" t="s">
        <v>3521</v>
      </c>
      <c r="B2513" t="s">
        <v>66</v>
      </c>
      <c r="C2513">
        <v>47</v>
      </c>
      <c r="D2513" t="s">
        <v>52</v>
      </c>
      <c r="E2513" t="s">
        <v>52</v>
      </c>
      <c r="F2513" t="s">
        <v>53</v>
      </c>
      <c r="G2513" t="s">
        <v>52</v>
      </c>
      <c r="H2513">
        <v>0</v>
      </c>
      <c r="I2513" t="s">
        <v>54</v>
      </c>
      <c r="J2513" t="s">
        <v>55</v>
      </c>
      <c r="K2513" t="s">
        <v>494</v>
      </c>
      <c r="L2513">
        <v>91977</v>
      </c>
      <c r="M2513">
        <v>32.726627000000001</v>
      </c>
      <c r="N2513">
        <v>-116.994608</v>
      </c>
      <c r="O2513">
        <v>56100</v>
      </c>
      <c r="P2513" t="s">
        <v>57</v>
      </c>
      <c r="Q2513" t="s">
        <v>53</v>
      </c>
      <c r="R2513">
        <v>1</v>
      </c>
      <c r="S2513">
        <v>33</v>
      </c>
      <c r="T2513" t="s">
        <v>58</v>
      </c>
      <c r="U2513" t="s">
        <v>53</v>
      </c>
      <c r="V2513">
        <v>15.66</v>
      </c>
      <c r="W2513" t="s">
        <v>52</v>
      </c>
      <c r="X2513" t="s">
        <v>53</v>
      </c>
      <c r="Y2513" t="s">
        <v>68</v>
      </c>
      <c r="Z2513">
        <v>24</v>
      </c>
      <c r="AA2513" t="s">
        <v>53</v>
      </c>
      <c r="AB2513" t="s">
        <v>52</v>
      </c>
      <c r="AC2513" t="s">
        <v>53</v>
      </c>
      <c r="AD2513" t="s">
        <v>53</v>
      </c>
      <c r="AE2513" t="s">
        <v>53</v>
      </c>
      <c r="AF2513" t="s">
        <v>53</v>
      </c>
      <c r="AG2513" t="s">
        <v>53</v>
      </c>
      <c r="AH2513" t="s">
        <v>52</v>
      </c>
      <c r="AI2513" t="s">
        <v>124</v>
      </c>
      <c r="AJ2513" t="s">
        <v>53</v>
      </c>
      <c r="AK2513" t="s">
        <v>61</v>
      </c>
      <c r="AL2513">
        <v>103.75</v>
      </c>
      <c r="AM2513">
        <v>3361.05</v>
      </c>
      <c r="AN2513">
        <v>0</v>
      </c>
      <c r="AO2513">
        <v>100</v>
      </c>
      <c r="AP2513">
        <v>516.78</v>
      </c>
      <c r="AQ2513">
        <v>3977.83</v>
      </c>
      <c r="AR2513">
        <v>1</v>
      </c>
      <c r="AS2513" t="s">
        <v>62</v>
      </c>
      <c r="AT2513" t="s">
        <v>53</v>
      </c>
      <c r="AU2513">
        <v>81</v>
      </c>
      <c r="AV2513">
        <v>3824</v>
      </c>
      <c r="AW2513" t="s">
        <v>120</v>
      </c>
      <c r="AX2513" t="s">
        <v>220</v>
      </c>
      <c r="AY2513" t="str">
        <f>IF(AND(Table1[[#This Row],[Contract]]="Month-to-Month", Table1[[#This Row],[Tenure in Months]]&lt;6, Table1[[#This Row],[Payment Method]]="Bank Withdrawal"), "High Risk", IF(OR(Table1[[#This Row],[Contract]]="Month-to-Month", Table1[[#This Row],[Tenure in Months]]&lt;12), "Medium Risk", "Low Risk"))</f>
        <v>Low Risk</v>
      </c>
    </row>
    <row r="2514" spans="1:51" x14ac:dyDescent="0.35">
      <c r="A2514" t="s">
        <v>3522</v>
      </c>
      <c r="B2514" t="s">
        <v>51</v>
      </c>
      <c r="C2514">
        <v>57</v>
      </c>
      <c r="D2514" t="s">
        <v>52</v>
      </c>
      <c r="E2514" t="s">
        <v>52</v>
      </c>
      <c r="F2514" t="s">
        <v>52</v>
      </c>
      <c r="G2514" t="s">
        <v>52</v>
      </c>
      <c r="H2514">
        <v>0</v>
      </c>
      <c r="I2514" t="s">
        <v>54</v>
      </c>
      <c r="J2514" t="s">
        <v>55</v>
      </c>
      <c r="K2514" t="s">
        <v>1403</v>
      </c>
      <c r="L2514">
        <v>92008</v>
      </c>
      <c r="M2514">
        <v>33.148116000000002</v>
      </c>
      <c r="N2514">
        <v>-117.306043</v>
      </c>
      <c r="O2514">
        <v>35582</v>
      </c>
      <c r="P2514" t="s">
        <v>57</v>
      </c>
      <c r="Q2514" t="s">
        <v>52</v>
      </c>
      <c r="R2514">
        <v>0</v>
      </c>
      <c r="S2514">
        <v>1</v>
      </c>
      <c r="T2514" t="s">
        <v>58</v>
      </c>
      <c r="U2514" t="s">
        <v>53</v>
      </c>
      <c r="V2514">
        <v>22.03</v>
      </c>
      <c r="W2514" t="s">
        <v>52</v>
      </c>
      <c r="X2514" t="s">
        <v>53</v>
      </c>
      <c r="Y2514" t="s">
        <v>68</v>
      </c>
      <c r="Z2514">
        <v>26</v>
      </c>
      <c r="AA2514" t="s">
        <v>52</v>
      </c>
      <c r="AB2514" t="s">
        <v>52</v>
      </c>
      <c r="AC2514" t="s">
        <v>52</v>
      </c>
      <c r="AD2514" t="s">
        <v>52</v>
      </c>
      <c r="AE2514" t="s">
        <v>52</v>
      </c>
      <c r="AF2514" t="s">
        <v>52</v>
      </c>
      <c r="AG2514" t="s">
        <v>52</v>
      </c>
      <c r="AH2514" t="s">
        <v>53</v>
      </c>
      <c r="AI2514" t="s">
        <v>60</v>
      </c>
      <c r="AJ2514" t="s">
        <v>53</v>
      </c>
      <c r="AK2514" t="s">
        <v>61</v>
      </c>
      <c r="AL2514">
        <v>69.349999999999994</v>
      </c>
      <c r="AM2514">
        <v>69.349999999999994</v>
      </c>
      <c r="AN2514">
        <v>0</v>
      </c>
      <c r="AO2514">
        <v>0</v>
      </c>
      <c r="AP2514">
        <v>22.03</v>
      </c>
      <c r="AQ2514">
        <v>91.38</v>
      </c>
      <c r="AR2514">
        <v>2</v>
      </c>
      <c r="AS2514" t="s">
        <v>62</v>
      </c>
      <c r="AT2514" t="s">
        <v>53</v>
      </c>
      <c r="AU2514">
        <v>88</v>
      </c>
      <c r="AV2514">
        <v>2843</v>
      </c>
      <c r="AW2514" t="s">
        <v>120</v>
      </c>
      <c r="AX2514" t="s">
        <v>220</v>
      </c>
      <c r="AY2514" t="str">
        <f>IF(AND(Table1[[#This Row],[Contract]]="Month-to-Month", Table1[[#This Row],[Tenure in Months]]&lt;6, Table1[[#This Row],[Payment Method]]="Bank Withdrawal"), "High Risk", IF(OR(Table1[[#This Row],[Contract]]="Month-to-Month", Table1[[#This Row],[Tenure in Months]]&lt;12), "Medium Risk", "Low Risk"))</f>
        <v>High Risk</v>
      </c>
    </row>
    <row r="2515" spans="1:51" x14ac:dyDescent="0.35">
      <c r="A2515" t="s">
        <v>3523</v>
      </c>
      <c r="B2515" t="s">
        <v>66</v>
      </c>
      <c r="C2515">
        <v>22</v>
      </c>
      <c r="D2515" t="s">
        <v>53</v>
      </c>
      <c r="E2515" t="s">
        <v>52</v>
      </c>
      <c r="F2515" t="s">
        <v>52</v>
      </c>
      <c r="G2515" t="s">
        <v>52</v>
      </c>
      <c r="H2515">
        <v>0</v>
      </c>
      <c r="I2515" t="s">
        <v>54</v>
      </c>
      <c r="J2515" t="s">
        <v>55</v>
      </c>
      <c r="K2515" t="s">
        <v>1647</v>
      </c>
      <c r="L2515">
        <v>92014</v>
      </c>
      <c r="M2515">
        <v>32.948262</v>
      </c>
      <c r="N2515">
        <v>-117.256086</v>
      </c>
      <c r="O2515">
        <v>13945</v>
      </c>
      <c r="P2515" t="s">
        <v>57</v>
      </c>
      <c r="Q2515" t="s">
        <v>52</v>
      </c>
      <c r="R2515">
        <v>0</v>
      </c>
      <c r="S2515">
        <v>56</v>
      </c>
      <c r="T2515" t="s">
        <v>58</v>
      </c>
      <c r="U2515" t="s">
        <v>53</v>
      </c>
      <c r="V2515">
        <v>35.590000000000003</v>
      </c>
      <c r="W2515" t="s">
        <v>52</v>
      </c>
      <c r="X2515" t="s">
        <v>53</v>
      </c>
      <c r="Y2515" t="s">
        <v>68</v>
      </c>
      <c r="Z2515">
        <v>69</v>
      </c>
      <c r="AA2515" t="s">
        <v>52</v>
      </c>
      <c r="AB2515" t="s">
        <v>53</v>
      </c>
      <c r="AC2515" t="s">
        <v>52</v>
      </c>
      <c r="AD2515" t="s">
        <v>52</v>
      </c>
      <c r="AE2515" t="s">
        <v>52</v>
      </c>
      <c r="AF2515" t="s">
        <v>52</v>
      </c>
      <c r="AG2515" t="s">
        <v>53</v>
      </c>
      <c r="AH2515" t="s">
        <v>53</v>
      </c>
      <c r="AI2515" t="s">
        <v>60</v>
      </c>
      <c r="AJ2515" t="s">
        <v>53</v>
      </c>
      <c r="AK2515" t="s">
        <v>61</v>
      </c>
      <c r="AL2515">
        <v>73.849999999999994</v>
      </c>
      <c r="AM2515">
        <v>4092.85</v>
      </c>
      <c r="AN2515">
        <v>0</v>
      </c>
      <c r="AO2515">
        <v>0</v>
      </c>
      <c r="AP2515">
        <v>1993.04</v>
      </c>
      <c r="AQ2515">
        <v>6085.89</v>
      </c>
      <c r="AR2515">
        <v>3</v>
      </c>
      <c r="AS2515" t="s">
        <v>62</v>
      </c>
      <c r="AT2515" t="s">
        <v>53</v>
      </c>
      <c r="AU2515">
        <v>72</v>
      </c>
      <c r="AV2515">
        <v>5276</v>
      </c>
      <c r="AW2515" t="s">
        <v>120</v>
      </c>
      <c r="AX2515" t="s">
        <v>121</v>
      </c>
      <c r="AY2515" t="str">
        <f>IF(AND(Table1[[#This Row],[Contract]]="Month-to-Month", Table1[[#This Row],[Tenure in Months]]&lt;6, Table1[[#This Row],[Payment Method]]="Bank Withdrawal"), "High Risk", IF(OR(Table1[[#This Row],[Contract]]="Month-to-Month", Table1[[#This Row],[Tenure in Months]]&lt;12), "Medium Risk", "Low Risk"))</f>
        <v>Medium Risk</v>
      </c>
    </row>
    <row r="2516" spans="1:51" x14ac:dyDescent="0.35">
      <c r="A2516" t="s">
        <v>3524</v>
      </c>
      <c r="B2516" t="s">
        <v>66</v>
      </c>
      <c r="C2516">
        <v>33</v>
      </c>
      <c r="D2516" t="s">
        <v>52</v>
      </c>
      <c r="E2516" t="s">
        <v>52</v>
      </c>
      <c r="F2516" t="s">
        <v>53</v>
      </c>
      <c r="G2516" t="s">
        <v>52</v>
      </c>
      <c r="H2516">
        <v>0</v>
      </c>
      <c r="I2516" t="s">
        <v>54</v>
      </c>
      <c r="J2516" t="s">
        <v>55</v>
      </c>
      <c r="K2516" t="s">
        <v>3525</v>
      </c>
      <c r="L2516">
        <v>92024</v>
      </c>
      <c r="M2516">
        <v>33.054578999999997</v>
      </c>
      <c r="N2516">
        <v>-117.25664999999999</v>
      </c>
      <c r="O2516">
        <v>47126</v>
      </c>
      <c r="P2516" t="s">
        <v>57</v>
      </c>
      <c r="Q2516" t="s">
        <v>53</v>
      </c>
      <c r="R2516">
        <v>1</v>
      </c>
      <c r="S2516">
        <v>3</v>
      </c>
      <c r="T2516" t="s">
        <v>58</v>
      </c>
      <c r="U2516" t="s">
        <v>53</v>
      </c>
      <c r="V2516">
        <v>15.02</v>
      </c>
      <c r="W2516" t="s">
        <v>53</v>
      </c>
      <c r="X2516" t="s">
        <v>53</v>
      </c>
      <c r="Y2516" t="s">
        <v>68</v>
      </c>
      <c r="Z2516">
        <v>29</v>
      </c>
      <c r="AA2516" t="s">
        <v>52</v>
      </c>
      <c r="AB2516" t="s">
        <v>52</v>
      </c>
      <c r="AC2516" t="s">
        <v>52</v>
      </c>
      <c r="AD2516" t="s">
        <v>52</v>
      </c>
      <c r="AE2516" t="s">
        <v>52</v>
      </c>
      <c r="AF2516" t="s">
        <v>52</v>
      </c>
      <c r="AG2516" t="s">
        <v>52</v>
      </c>
      <c r="AH2516" t="s">
        <v>53</v>
      </c>
      <c r="AI2516" t="s">
        <v>60</v>
      </c>
      <c r="AJ2516" t="s">
        <v>53</v>
      </c>
      <c r="AK2516" t="s">
        <v>69</v>
      </c>
      <c r="AL2516">
        <v>75.150000000000006</v>
      </c>
      <c r="AM2516">
        <v>216.75</v>
      </c>
      <c r="AN2516">
        <v>0</v>
      </c>
      <c r="AO2516">
        <v>0</v>
      </c>
      <c r="AP2516">
        <v>45.06</v>
      </c>
      <c r="AQ2516">
        <v>261.81</v>
      </c>
      <c r="AR2516">
        <v>2</v>
      </c>
      <c r="AS2516" t="s">
        <v>62</v>
      </c>
      <c r="AT2516" t="s">
        <v>53</v>
      </c>
      <c r="AU2516">
        <v>78</v>
      </c>
      <c r="AV2516">
        <v>2270</v>
      </c>
      <c r="AW2516" t="s">
        <v>120</v>
      </c>
      <c r="AX2516" t="s">
        <v>121</v>
      </c>
      <c r="AY2516" t="str">
        <f>IF(AND(Table1[[#This Row],[Contract]]="Month-to-Month", Table1[[#This Row],[Tenure in Months]]&lt;6, Table1[[#This Row],[Payment Method]]="Bank Withdrawal"), "High Risk", IF(OR(Table1[[#This Row],[Contract]]="Month-to-Month", Table1[[#This Row],[Tenure in Months]]&lt;12), "Medium Risk", "Low Risk"))</f>
        <v>Medium Risk</v>
      </c>
    </row>
    <row r="2517" spans="1:51" x14ac:dyDescent="0.35">
      <c r="A2517" t="s">
        <v>3526</v>
      </c>
      <c r="B2517" t="s">
        <v>51</v>
      </c>
      <c r="C2517">
        <v>27</v>
      </c>
      <c r="D2517" t="s">
        <v>53</v>
      </c>
      <c r="E2517" t="s">
        <v>52</v>
      </c>
      <c r="F2517" t="s">
        <v>52</v>
      </c>
      <c r="G2517" t="s">
        <v>52</v>
      </c>
      <c r="H2517">
        <v>0</v>
      </c>
      <c r="I2517" t="s">
        <v>54</v>
      </c>
      <c r="J2517" t="s">
        <v>55</v>
      </c>
      <c r="K2517" t="s">
        <v>224</v>
      </c>
      <c r="L2517">
        <v>92027</v>
      </c>
      <c r="M2517">
        <v>33.141264999999997</v>
      </c>
      <c r="N2517">
        <v>-116.967221</v>
      </c>
      <c r="O2517">
        <v>48690</v>
      </c>
      <c r="P2517" t="s">
        <v>57</v>
      </c>
      <c r="Q2517" t="s">
        <v>52</v>
      </c>
      <c r="R2517">
        <v>0</v>
      </c>
      <c r="S2517">
        <v>1</v>
      </c>
      <c r="T2517" t="s">
        <v>58</v>
      </c>
      <c r="U2517" t="s">
        <v>53</v>
      </c>
      <c r="V2517">
        <v>46.21</v>
      </c>
      <c r="W2517" t="s">
        <v>52</v>
      </c>
      <c r="X2517" t="s">
        <v>53</v>
      </c>
      <c r="Y2517" t="s">
        <v>68</v>
      </c>
      <c r="Z2517">
        <v>58</v>
      </c>
      <c r="AA2517" t="s">
        <v>52</v>
      </c>
      <c r="AB2517" t="s">
        <v>52</v>
      </c>
      <c r="AC2517" t="s">
        <v>52</v>
      </c>
      <c r="AD2517" t="s">
        <v>52</v>
      </c>
      <c r="AE2517" t="s">
        <v>52</v>
      </c>
      <c r="AF2517" t="s">
        <v>52</v>
      </c>
      <c r="AG2517" t="s">
        <v>53</v>
      </c>
      <c r="AH2517" t="s">
        <v>53</v>
      </c>
      <c r="AI2517" t="s">
        <v>60</v>
      </c>
      <c r="AJ2517" t="s">
        <v>53</v>
      </c>
      <c r="AK2517" t="s">
        <v>61</v>
      </c>
      <c r="AL2517">
        <v>69.599999999999994</v>
      </c>
      <c r="AM2517">
        <v>69.599999999999994</v>
      </c>
      <c r="AN2517">
        <v>0</v>
      </c>
      <c r="AO2517">
        <v>0</v>
      </c>
      <c r="AP2517">
        <v>46.21</v>
      </c>
      <c r="AQ2517">
        <v>115.81</v>
      </c>
      <c r="AR2517">
        <v>1</v>
      </c>
      <c r="AS2517" t="s">
        <v>62</v>
      </c>
      <c r="AT2517" t="s">
        <v>53</v>
      </c>
      <c r="AU2517">
        <v>87</v>
      </c>
      <c r="AV2517">
        <v>2072</v>
      </c>
      <c r="AW2517" t="s">
        <v>63</v>
      </c>
      <c r="AX2517" t="s">
        <v>70</v>
      </c>
      <c r="AY2517" t="str">
        <f>IF(AND(Table1[[#This Row],[Contract]]="Month-to-Month", Table1[[#This Row],[Tenure in Months]]&lt;6, Table1[[#This Row],[Payment Method]]="Bank Withdrawal"), "High Risk", IF(OR(Table1[[#This Row],[Contract]]="Month-to-Month", Table1[[#This Row],[Tenure in Months]]&lt;12), "Medium Risk", "Low Risk"))</f>
        <v>High Risk</v>
      </c>
    </row>
    <row r="2518" spans="1:51" x14ac:dyDescent="0.35">
      <c r="A2518" t="s">
        <v>3527</v>
      </c>
      <c r="B2518" t="s">
        <v>51</v>
      </c>
      <c r="C2518">
        <v>57</v>
      </c>
      <c r="D2518" t="s">
        <v>52</v>
      </c>
      <c r="E2518" t="s">
        <v>52</v>
      </c>
      <c r="F2518" t="s">
        <v>53</v>
      </c>
      <c r="G2518" t="s">
        <v>53</v>
      </c>
      <c r="H2518">
        <v>1</v>
      </c>
      <c r="I2518" t="s">
        <v>54</v>
      </c>
      <c r="J2518" t="s">
        <v>55</v>
      </c>
      <c r="K2518" t="s">
        <v>923</v>
      </c>
      <c r="L2518">
        <v>92036</v>
      </c>
      <c r="M2518">
        <v>32.980677999999997</v>
      </c>
      <c r="N2518">
        <v>-116.262854</v>
      </c>
      <c r="O2518">
        <v>3577</v>
      </c>
      <c r="P2518" t="s">
        <v>57</v>
      </c>
      <c r="Q2518" t="s">
        <v>53</v>
      </c>
      <c r="R2518">
        <v>1</v>
      </c>
      <c r="S2518">
        <v>5</v>
      </c>
      <c r="T2518" t="s">
        <v>58</v>
      </c>
      <c r="U2518" t="s">
        <v>53</v>
      </c>
      <c r="V2518">
        <v>11.54</v>
      </c>
      <c r="W2518" t="s">
        <v>53</v>
      </c>
      <c r="X2518" t="s">
        <v>53</v>
      </c>
      <c r="Y2518" t="s">
        <v>68</v>
      </c>
      <c r="Z2518">
        <v>19</v>
      </c>
      <c r="AA2518" t="s">
        <v>52</v>
      </c>
      <c r="AB2518" t="s">
        <v>53</v>
      </c>
      <c r="AC2518" t="s">
        <v>52</v>
      </c>
      <c r="AD2518" t="s">
        <v>52</v>
      </c>
      <c r="AE2518" t="s">
        <v>52</v>
      </c>
      <c r="AF2518" t="s">
        <v>52</v>
      </c>
      <c r="AG2518" t="s">
        <v>52</v>
      </c>
      <c r="AH2518" t="s">
        <v>53</v>
      </c>
      <c r="AI2518" t="s">
        <v>60</v>
      </c>
      <c r="AJ2518" t="s">
        <v>53</v>
      </c>
      <c r="AK2518" t="s">
        <v>61</v>
      </c>
      <c r="AL2518">
        <v>80.150000000000006</v>
      </c>
      <c r="AM2518">
        <v>385</v>
      </c>
      <c r="AN2518">
        <v>0</v>
      </c>
      <c r="AO2518">
        <v>0</v>
      </c>
      <c r="AP2518">
        <v>57.699999999999903</v>
      </c>
      <c r="AQ2518">
        <v>442.7</v>
      </c>
      <c r="AR2518">
        <v>1</v>
      </c>
      <c r="AS2518" t="s">
        <v>62</v>
      </c>
      <c r="AT2518" t="s">
        <v>53</v>
      </c>
      <c r="AU2518">
        <v>84</v>
      </c>
      <c r="AV2518">
        <v>5124</v>
      </c>
      <c r="AW2518" t="s">
        <v>63</v>
      </c>
      <c r="AX2518" t="s">
        <v>84</v>
      </c>
      <c r="AY2518" t="str">
        <f>IF(AND(Table1[[#This Row],[Contract]]="Month-to-Month", Table1[[#This Row],[Tenure in Months]]&lt;6, Table1[[#This Row],[Payment Method]]="Bank Withdrawal"), "High Risk", IF(OR(Table1[[#This Row],[Contract]]="Month-to-Month", Table1[[#This Row],[Tenure in Months]]&lt;12), "Medium Risk", "Low Risk"))</f>
        <v>High Risk</v>
      </c>
    </row>
    <row r="2519" spans="1:51" x14ac:dyDescent="0.35">
      <c r="A2519" t="s">
        <v>3528</v>
      </c>
      <c r="B2519" t="s">
        <v>66</v>
      </c>
      <c r="C2519">
        <v>37</v>
      </c>
      <c r="D2519" t="s">
        <v>52</v>
      </c>
      <c r="E2519" t="s">
        <v>52</v>
      </c>
      <c r="F2519" t="s">
        <v>53</v>
      </c>
      <c r="G2519" t="s">
        <v>53</v>
      </c>
      <c r="H2519">
        <v>1</v>
      </c>
      <c r="I2519" t="s">
        <v>54</v>
      </c>
      <c r="J2519" t="s">
        <v>55</v>
      </c>
      <c r="K2519" t="s">
        <v>1411</v>
      </c>
      <c r="L2519">
        <v>92060</v>
      </c>
      <c r="M2519">
        <v>33.309851999999999</v>
      </c>
      <c r="N2519">
        <v>-116.82309100000001</v>
      </c>
      <c r="O2519">
        <v>234</v>
      </c>
      <c r="P2519" t="s">
        <v>57</v>
      </c>
      <c r="Q2519" t="s">
        <v>53</v>
      </c>
      <c r="R2519">
        <v>1</v>
      </c>
      <c r="S2519">
        <v>1</v>
      </c>
      <c r="T2519" t="s">
        <v>58</v>
      </c>
      <c r="U2519" t="s">
        <v>52</v>
      </c>
      <c r="V2519">
        <v>0</v>
      </c>
      <c r="W2519" t="s">
        <v>52</v>
      </c>
      <c r="X2519" t="s">
        <v>53</v>
      </c>
      <c r="Y2519" t="s">
        <v>59</v>
      </c>
      <c r="Z2519">
        <v>19</v>
      </c>
      <c r="AA2519" t="s">
        <v>53</v>
      </c>
      <c r="AB2519" t="s">
        <v>52</v>
      </c>
      <c r="AC2519" t="s">
        <v>52</v>
      </c>
      <c r="AD2519" t="s">
        <v>52</v>
      </c>
      <c r="AE2519" t="s">
        <v>52</v>
      </c>
      <c r="AF2519" t="s">
        <v>52</v>
      </c>
      <c r="AG2519" t="s">
        <v>52</v>
      </c>
      <c r="AH2519" t="s">
        <v>53</v>
      </c>
      <c r="AI2519" t="s">
        <v>60</v>
      </c>
      <c r="AJ2519" t="s">
        <v>52</v>
      </c>
      <c r="AK2519" t="s">
        <v>61</v>
      </c>
      <c r="AL2519">
        <v>30.5</v>
      </c>
      <c r="AM2519">
        <v>30.5</v>
      </c>
      <c r="AN2519">
        <v>0</v>
      </c>
      <c r="AO2519">
        <v>0</v>
      </c>
      <c r="AP2519">
        <v>0</v>
      </c>
      <c r="AQ2519">
        <v>30.5</v>
      </c>
      <c r="AR2519">
        <v>1</v>
      </c>
      <c r="AS2519" t="s">
        <v>62</v>
      </c>
      <c r="AT2519" t="s">
        <v>53</v>
      </c>
      <c r="AU2519">
        <v>74</v>
      </c>
      <c r="AV2519">
        <v>5171</v>
      </c>
      <c r="AW2519" t="s">
        <v>120</v>
      </c>
      <c r="AX2519" t="s">
        <v>220</v>
      </c>
      <c r="AY2519" t="str">
        <f>IF(AND(Table1[[#This Row],[Contract]]="Month-to-Month", Table1[[#This Row],[Tenure in Months]]&lt;6, Table1[[#This Row],[Payment Method]]="Bank Withdrawal"), "High Risk", IF(OR(Table1[[#This Row],[Contract]]="Month-to-Month", Table1[[#This Row],[Tenure in Months]]&lt;12), "Medium Risk", "Low Risk"))</f>
        <v>High Risk</v>
      </c>
    </row>
    <row r="2520" spans="1:51" x14ac:dyDescent="0.35">
      <c r="A2520" t="s">
        <v>3529</v>
      </c>
      <c r="B2520" t="s">
        <v>51</v>
      </c>
      <c r="C2520">
        <v>34</v>
      </c>
      <c r="D2520" t="s">
        <v>52</v>
      </c>
      <c r="E2520" t="s">
        <v>52</v>
      </c>
      <c r="F2520" t="s">
        <v>53</v>
      </c>
      <c r="G2520" t="s">
        <v>52</v>
      </c>
      <c r="H2520">
        <v>0</v>
      </c>
      <c r="I2520" t="s">
        <v>54</v>
      </c>
      <c r="J2520" t="s">
        <v>55</v>
      </c>
      <c r="K2520" t="s">
        <v>3530</v>
      </c>
      <c r="L2520">
        <v>92064</v>
      </c>
      <c r="M2520">
        <v>32.984394999999999</v>
      </c>
      <c r="N2520">
        <v>-117.013454</v>
      </c>
      <c r="O2520">
        <v>47969</v>
      </c>
      <c r="P2520" t="s">
        <v>57</v>
      </c>
      <c r="Q2520" t="s">
        <v>53</v>
      </c>
      <c r="R2520">
        <v>1</v>
      </c>
      <c r="S2520">
        <v>70</v>
      </c>
      <c r="T2520" t="s">
        <v>229</v>
      </c>
      <c r="U2520" t="s">
        <v>53</v>
      </c>
      <c r="V2520">
        <v>29.59</v>
      </c>
      <c r="W2520" t="s">
        <v>53</v>
      </c>
      <c r="X2520" t="s">
        <v>53</v>
      </c>
      <c r="Y2520" t="s">
        <v>68</v>
      </c>
      <c r="Z2520">
        <v>3</v>
      </c>
      <c r="AA2520" t="s">
        <v>52</v>
      </c>
      <c r="AB2520" t="s">
        <v>53</v>
      </c>
      <c r="AC2520" t="s">
        <v>52</v>
      </c>
      <c r="AD2520" t="s">
        <v>52</v>
      </c>
      <c r="AE2520" t="s">
        <v>53</v>
      </c>
      <c r="AF2520" t="s">
        <v>53</v>
      </c>
      <c r="AG2520" t="s">
        <v>53</v>
      </c>
      <c r="AH2520" t="s">
        <v>52</v>
      </c>
      <c r="AI2520" t="s">
        <v>334</v>
      </c>
      <c r="AJ2520" t="s">
        <v>52</v>
      </c>
      <c r="AK2520" t="s">
        <v>61</v>
      </c>
      <c r="AL2520">
        <v>98.3</v>
      </c>
      <c r="AM2520">
        <v>6859.5</v>
      </c>
      <c r="AN2520">
        <v>0</v>
      </c>
      <c r="AO2520">
        <v>20</v>
      </c>
      <c r="AP2520">
        <v>2071.3000000000002</v>
      </c>
      <c r="AQ2520">
        <v>8950.7999999999993</v>
      </c>
      <c r="AR2520">
        <v>2</v>
      </c>
      <c r="AS2520" t="s">
        <v>62</v>
      </c>
      <c r="AT2520" t="s">
        <v>53</v>
      </c>
      <c r="AU2520">
        <v>91</v>
      </c>
      <c r="AV2520">
        <v>4794</v>
      </c>
      <c r="AW2520" t="s">
        <v>63</v>
      </c>
      <c r="AX2520" t="s">
        <v>84</v>
      </c>
      <c r="AY2520" t="str">
        <f>IF(AND(Table1[[#This Row],[Contract]]="Month-to-Month", Table1[[#This Row],[Tenure in Months]]&lt;6, Table1[[#This Row],[Payment Method]]="Bank Withdrawal"), "High Risk", IF(OR(Table1[[#This Row],[Contract]]="Month-to-Month", Table1[[#This Row],[Tenure in Months]]&lt;12), "Medium Risk", "Low Risk"))</f>
        <v>Low Risk</v>
      </c>
    </row>
    <row r="2521" spans="1:51" x14ac:dyDescent="0.35">
      <c r="A2521" t="s">
        <v>3531</v>
      </c>
      <c r="B2521" t="s">
        <v>66</v>
      </c>
      <c r="C2521">
        <v>20</v>
      </c>
      <c r="D2521" t="s">
        <v>53</v>
      </c>
      <c r="E2521" t="s">
        <v>52</v>
      </c>
      <c r="F2521" t="s">
        <v>52</v>
      </c>
      <c r="G2521" t="s">
        <v>52</v>
      </c>
      <c r="H2521">
        <v>0</v>
      </c>
      <c r="I2521" t="s">
        <v>54</v>
      </c>
      <c r="J2521" t="s">
        <v>55</v>
      </c>
      <c r="K2521" t="s">
        <v>3532</v>
      </c>
      <c r="L2521">
        <v>92075</v>
      </c>
      <c r="M2521">
        <v>33.001812999999999</v>
      </c>
      <c r="N2521">
        <v>-117.263628</v>
      </c>
      <c r="O2521">
        <v>12173</v>
      </c>
      <c r="P2521" t="s">
        <v>57</v>
      </c>
      <c r="Q2521" t="s">
        <v>52</v>
      </c>
      <c r="R2521">
        <v>0</v>
      </c>
      <c r="S2521">
        <v>48</v>
      </c>
      <c r="T2521" t="s">
        <v>58</v>
      </c>
      <c r="U2521" t="s">
        <v>53</v>
      </c>
      <c r="V2521">
        <v>5.19</v>
      </c>
      <c r="W2521" t="s">
        <v>53</v>
      </c>
      <c r="X2521" t="s">
        <v>53</v>
      </c>
      <c r="Y2521" t="s">
        <v>68</v>
      </c>
      <c r="Z2521">
        <v>47</v>
      </c>
      <c r="AA2521" t="s">
        <v>52</v>
      </c>
      <c r="AB2521" t="s">
        <v>53</v>
      </c>
      <c r="AC2521" t="s">
        <v>53</v>
      </c>
      <c r="AD2521" t="s">
        <v>52</v>
      </c>
      <c r="AE2521" t="s">
        <v>53</v>
      </c>
      <c r="AF2521" t="s">
        <v>53</v>
      </c>
      <c r="AG2521" t="s">
        <v>53</v>
      </c>
      <c r="AH2521" t="s">
        <v>53</v>
      </c>
      <c r="AI2521" t="s">
        <v>60</v>
      </c>
      <c r="AJ2521" t="s">
        <v>53</v>
      </c>
      <c r="AK2521" t="s">
        <v>61</v>
      </c>
      <c r="AL2521">
        <v>107.4</v>
      </c>
      <c r="AM2521">
        <v>5121.3</v>
      </c>
      <c r="AN2521">
        <v>0</v>
      </c>
      <c r="AO2521">
        <v>0</v>
      </c>
      <c r="AP2521">
        <v>249.12</v>
      </c>
      <c r="AQ2521">
        <v>5370.42</v>
      </c>
      <c r="AR2521">
        <v>2</v>
      </c>
      <c r="AS2521" t="s">
        <v>62</v>
      </c>
      <c r="AT2521" t="s">
        <v>53</v>
      </c>
      <c r="AU2521">
        <v>89</v>
      </c>
      <c r="AV2521">
        <v>4956</v>
      </c>
      <c r="AW2521" t="s">
        <v>120</v>
      </c>
      <c r="AX2521" t="s">
        <v>121</v>
      </c>
      <c r="AY2521" t="str">
        <f>IF(AND(Table1[[#This Row],[Contract]]="Month-to-Month", Table1[[#This Row],[Tenure in Months]]&lt;6, Table1[[#This Row],[Payment Method]]="Bank Withdrawal"), "High Risk", IF(OR(Table1[[#This Row],[Contract]]="Month-to-Month", Table1[[#This Row],[Tenure in Months]]&lt;12), "Medium Risk", "Low Risk"))</f>
        <v>Medium Risk</v>
      </c>
    </row>
    <row r="2522" spans="1:51" x14ac:dyDescent="0.35">
      <c r="A2522" t="s">
        <v>3533</v>
      </c>
      <c r="B2522" t="s">
        <v>66</v>
      </c>
      <c r="C2522">
        <v>55</v>
      </c>
      <c r="D2522" t="s">
        <v>52</v>
      </c>
      <c r="E2522" t="s">
        <v>52</v>
      </c>
      <c r="F2522" t="s">
        <v>53</v>
      </c>
      <c r="G2522" t="s">
        <v>52</v>
      </c>
      <c r="H2522">
        <v>0</v>
      </c>
      <c r="I2522" t="s">
        <v>54</v>
      </c>
      <c r="J2522" t="s">
        <v>55</v>
      </c>
      <c r="K2522" t="s">
        <v>117</v>
      </c>
      <c r="L2522">
        <v>92103</v>
      </c>
      <c r="M2522">
        <v>32.747484</v>
      </c>
      <c r="N2522">
        <v>-117.166877</v>
      </c>
      <c r="O2522">
        <v>30202</v>
      </c>
      <c r="P2522" t="s">
        <v>57</v>
      </c>
      <c r="Q2522" t="s">
        <v>53</v>
      </c>
      <c r="R2522">
        <v>1</v>
      </c>
      <c r="S2522">
        <v>24</v>
      </c>
      <c r="T2522" t="s">
        <v>58</v>
      </c>
      <c r="U2522" t="s">
        <v>53</v>
      </c>
      <c r="V2522">
        <v>17.73</v>
      </c>
      <c r="W2522" t="s">
        <v>53</v>
      </c>
      <c r="X2522" t="s">
        <v>53</v>
      </c>
      <c r="Y2522" t="s">
        <v>68</v>
      </c>
      <c r="Z2522">
        <v>29</v>
      </c>
      <c r="AA2522" t="s">
        <v>52</v>
      </c>
      <c r="AB2522" t="s">
        <v>52</v>
      </c>
      <c r="AC2522" t="s">
        <v>52</v>
      </c>
      <c r="AD2522" t="s">
        <v>52</v>
      </c>
      <c r="AE2522" t="s">
        <v>52</v>
      </c>
      <c r="AF2522" t="s">
        <v>52</v>
      </c>
      <c r="AG2522" t="s">
        <v>52</v>
      </c>
      <c r="AH2522" t="s">
        <v>53</v>
      </c>
      <c r="AI2522" t="s">
        <v>60</v>
      </c>
      <c r="AJ2522" t="s">
        <v>53</v>
      </c>
      <c r="AK2522" t="s">
        <v>69</v>
      </c>
      <c r="AL2522">
        <v>75.400000000000006</v>
      </c>
      <c r="AM2522">
        <v>1747.85</v>
      </c>
      <c r="AN2522">
        <v>0</v>
      </c>
      <c r="AO2522">
        <v>0</v>
      </c>
      <c r="AP2522">
        <v>425.52</v>
      </c>
      <c r="AQ2522">
        <v>2173.37</v>
      </c>
      <c r="AR2522">
        <v>3</v>
      </c>
      <c r="AS2522" t="s">
        <v>62</v>
      </c>
      <c r="AT2522" t="s">
        <v>53</v>
      </c>
      <c r="AU2522">
        <v>74</v>
      </c>
      <c r="AV2522">
        <v>2325</v>
      </c>
      <c r="AW2522" t="s">
        <v>120</v>
      </c>
      <c r="AX2522" t="s">
        <v>121</v>
      </c>
      <c r="AY2522" t="str">
        <f>IF(AND(Table1[[#This Row],[Contract]]="Month-to-Month", Table1[[#This Row],[Tenure in Months]]&lt;6, Table1[[#This Row],[Payment Method]]="Bank Withdrawal"), "High Risk", IF(OR(Table1[[#This Row],[Contract]]="Month-to-Month", Table1[[#This Row],[Tenure in Months]]&lt;12), "Medium Risk", "Low Risk"))</f>
        <v>Medium Risk</v>
      </c>
    </row>
    <row r="2523" spans="1:51" x14ac:dyDescent="0.35">
      <c r="A2523" t="s">
        <v>3534</v>
      </c>
      <c r="B2523" t="s">
        <v>51</v>
      </c>
      <c r="C2523">
        <v>22</v>
      </c>
      <c r="D2523" t="s">
        <v>53</v>
      </c>
      <c r="E2523" t="s">
        <v>52</v>
      </c>
      <c r="F2523" t="s">
        <v>52</v>
      </c>
      <c r="G2523" t="s">
        <v>52</v>
      </c>
      <c r="H2523">
        <v>0</v>
      </c>
      <c r="I2523" t="s">
        <v>54</v>
      </c>
      <c r="J2523" t="s">
        <v>55</v>
      </c>
      <c r="K2523" t="s">
        <v>117</v>
      </c>
      <c r="L2523">
        <v>92111</v>
      </c>
      <c r="M2523">
        <v>32.805517999999999</v>
      </c>
      <c r="N2523">
        <v>-117.16905199999999</v>
      </c>
      <c r="O2523">
        <v>46828</v>
      </c>
      <c r="P2523" t="s">
        <v>57</v>
      </c>
      <c r="Q2523" t="s">
        <v>52</v>
      </c>
      <c r="R2523">
        <v>0</v>
      </c>
      <c r="S2523">
        <v>1</v>
      </c>
      <c r="T2523" t="s">
        <v>58</v>
      </c>
      <c r="U2523" t="s">
        <v>53</v>
      </c>
      <c r="V2523">
        <v>19.850000000000001</v>
      </c>
      <c r="W2523" t="s">
        <v>52</v>
      </c>
      <c r="X2523" t="s">
        <v>52</v>
      </c>
      <c r="Y2523" t="s">
        <v>58</v>
      </c>
      <c r="Z2523">
        <v>0</v>
      </c>
      <c r="AA2523" t="s">
        <v>52</v>
      </c>
      <c r="AB2523" t="s">
        <v>52</v>
      </c>
      <c r="AC2523" t="s">
        <v>52</v>
      </c>
      <c r="AD2523" t="s">
        <v>52</v>
      </c>
      <c r="AE2523" t="s">
        <v>52</v>
      </c>
      <c r="AF2523" t="s">
        <v>52</v>
      </c>
      <c r="AG2523" t="s">
        <v>52</v>
      </c>
      <c r="AH2523" t="s">
        <v>52</v>
      </c>
      <c r="AI2523" t="s">
        <v>60</v>
      </c>
      <c r="AJ2523" t="s">
        <v>52</v>
      </c>
      <c r="AK2523" t="s">
        <v>69</v>
      </c>
      <c r="AL2523">
        <v>20.5</v>
      </c>
      <c r="AM2523">
        <v>20.5</v>
      </c>
      <c r="AN2523">
        <v>0</v>
      </c>
      <c r="AO2523">
        <v>0</v>
      </c>
      <c r="AP2523">
        <v>19.850000000000001</v>
      </c>
      <c r="AQ2523">
        <v>40.35</v>
      </c>
      <c r="AR2523">
        <v>2</v>
      </c>
      <c r="AS2523" t="s">
        <v>62</v>
      </c>
      <c r="AT2523" t="s">
        <v>53</v>
      </c>
      <c r="AU2523">
        <v>84</v>
      </c>
      <c r="AV2523">
        <v>3731</v>
      </c>
      <c r="AW2523" t="s">
        <v>120</v>
      </c>
      <c r="AX2523" t="s">
        <v>121</v>
      </c>
      <c r="AY2523" t="str">
        <f>IF(AND(Table1[[#This Row],[Contract]]="Month-to-Month", Table1[[#This Row],[Tenure in Months]]&lt;6, Table1[[#This Row],[Payment Method]]="Bank Withdrawal"), "High Risk", IF(OR(Table1[[#This Row],[Contract]]="Month-to-Month", Table1[[#This Row],[Tenure in Months]]&lt;12), "Medium Risk", "Low Risk"))</f>
        <v>Medium Risk</v>
      </c>
    </row>
    <row r="2524" spans="1:51" x14ac:dyDescent="0.35">
      <c r="A2524" t="s">
        <v>3535</v>
      </c>
      <c r="B2524" t="s">
        <v>51</v>
      </c>
      <c r="C2524">
        <v>52</v>
      </c>
      <c r="D2524" t="s">
        <v>52</v>
      </c>
      <c r="E2524" t="s">
        <v>52</v>
      </c>
      <c r="F2524" t="s">
        <v>52</v>
      </c>
      <c r="G2524" t="s">
        <v>52</v>
      </c>
      <c r="H2524">
        <v>0</v>
      </c>
      <c r="I2524" t="s">
        <v>54</v>
      </c>
      <c r="J2524" t="s">
        <v>55</v>
      </c>
      <c r="K2524" t="s">
        <v>117</v>
      </c>
      <c r="L2524">
        <v>92113</v>
      </c>
      <c r="M2524">
        <v>32.697097999999997</v>
      </c>
      <c r="N2524">
        <v>-117.116587</v>
      </c>
      <c r="O2524">
        <v>47431</v>
      </c>
      <c r="P2524" t="s">
        <v>57</v>
      </c>
      <c r="Q2524" t="s">
        <v>52</v>
      </c>
      <c r="R2524">
        <v>0</v>
      </c>
      <c r="S2524">
        <v>4</v>
      </c>
      <c r="T2524" t="s">
        <v>58</v>
      </c>
      <c r="U2524" t="s">
        <v>53</v>
      </c>
      <c r="V2524">
        <v>47.82</v>
      </c>
      <c r="W2524" t="s">
        <v>53</v>
      </c>
      <c r="X2524" t="s">
        <v>53</v>
      </c>
      <c r="Y2524" t="s">
        <v>68</v>
      </c>
      <c r="Z2524">
        <v>13</v>
      </c>
      <c r="AA2524" t="s">
        <v>52</v>
      </c>
      <c r="AB2524" t="s">
        <v>52</v>
      </c>
      <c r="AC2524" t="s">
        <v>52</v>
      </c>
      <c r="AD2524" t="s">
        <v>52</v>
      </c>
      <c r="AE2524" t="s">
        <v>52</v>
      </c>
      <c r="AF2524" t="s">
        <v>52</v>
      </c>
      <c r="AG2524" t="s">
        <v>52</v>
      </c>
      <c r="AH2524" t="s">
        <v>53</v>
      </c>
      <c r="AI2524" t="s">
        <v>60</v>
      </c>
      <c r="AJ2524" t="s">
        <v>53</v>
      </c>
      <c r="AK2524" t="s">
        <v>61</v>
      </c>
      <c r="AL2524">
        <v>74.349999999999994</v>
      </c>
      <c r="AM2524">
        <v>265.35000000000002</v>
      </c>
      <c r="AN2524">
        <v>0</v>
      </c>
      <c r="AO2524">
        <v>0</v>
      </c>
      <c r="AP2524">
        <v>191.28</v>
      </c>
      <c r="AQ2524">
        <v>456.63</v>
      </c>
      <c r="AR2524">
        <v>1</v>
      </c>
      <c r="AS2524" t="s">
        <v>62</v>
      </c>
      <c r="AT2524" t="s">
        <v>53</v>
      </c>
      <c r="AU2524">
        <v>73</v>
      </c>
      <c r="AV2524">
        <v>3622</v>
      </c>
      <c r="AW2524" t="s">
        <v>120</v>
      </c>
      <c r="AX2524" t="s">
        <v>121</v>
      </c>
      <c r="AY2524" t="str">
        <f>IF(AND(Table1[[#This Row],[Contract]]="Month-to-Month", Table1[[#This Row],[Tenure in Months]]&lt;6, Table1[[#This Row],[Payment Method]]="Bank Withdrawal"), "High Risk", IF(OR(Table1[[#This Row],[Contract]]="Month-to-Month", Table1[[#This Row],[Tenure in Months]]&lt;12), "Medium Risk", "Low Risk"))</f>
        <v>High Risk</v>
      </c>
    </row>
    <row r="2525" spans="1:51" x14ac:dyDescent="0.35">
      <c r="A2525" t="s">
        <v>3536</v>
      </c>
      <c r="B2525" t="s">
        <v>66</v>
      </c>
      <c r="C2525">
        <v>63</v>
      </c>
      <c r="D2525" t="s">
        <v>52</v>
      </c>
      <c r="E2525" t="s">
        <v>52</v>
      </c>
      <c r="F2525" t="s">
        <v>53</v>
      </c>
      <c r="G2525" t="s">
        <v>52</v>
      </c>
      <c r="H2525">
        <v>0</v>
      </c>
      <c r="I2525" t="s">
        <v>54</v>
      </c>
      <c r="J2525" t="s">
        <v>55</v>
      </c>
      <c r="K2525" t="s">
        <v>117</v>
      </c>
      <c r="L2525">
        <v>92130</v>
      </c>
      <c r="M2525">
        <v>32.957194999999999</v>
      </c>
      <c r="N2525">
        <v>-117.20254199999999</v>
      </c>
      <c r="O2525">
        <v>28201</v>
      </c>
      <c r="P2525" t="s">
        <v>57</v>
      </c>
      <c r="Q2525" t="s">
        <v>53</v>
      </c>
      <c r="R2525">
        <v>1</v>
      </c>
      <c r="S2525">
        <v>30</v>
      </c>
      <c r="T2525" t="s">
        <v>58</v>
      </c>
      <c r="U2525" t="s">
        <v>53</v>
      </c>
      <c r="V2525">
        <v>7.01</v>
      </c>
      <c r="W2525" t="s">
        <v>53</v>
      </c>
      <c r="X2525" t="s">
        <v>53</v>
      </c>
      <c r="Y2525" t="s">
        <v>68</v>
      </c>
      <c r="Z2525">
        <v>24</v>
      </c>
      <c r="AA2525" t="s">
        <v>52</v>
      </c>
      <c r="AB2525" t="s">
        <v>53</v>
      </c>
      <c r="AC2525" t="s">
        <v>52</v>
      </c>
      <c r="AD2525" t="s">
        <v>53</v>
      </c>
      <c r="AE2525" t="s">
        <v>53</v>
      </c>
      <c r="AF2525" t="s">
        <v>52</v>
      </c>
      <c r="AG2525" t="s">
        <v>52</v>
      </c>
      <c r="AH2525" t="s">
        <v>53</v>
      </c>
      <c r="AI2525" t="s">
        <v>60</v>
      </c>
      <c r="AJ2525" t="s">
        <v>53</v>
      </c>
      <c r="AK2525" t="s">
        <v>69</v>
      </c>
      <c r="AL2525">
        <v>94.1</v>
      </c>
      <c r="AM2525">
        <v>2804.45</v>
      </c>
      <c r="AN2525">
        <v>0</v>
      </c>
      <c r="AO2525">
        <v>0</v>
      </c>
      <c r="AP2525">
        <v>210.29999999999899</v>
      </c>
      <c r="AQ2525">
        <v>3014.75</v>
      </c>
      <c r="AR2525">
        <v>3</v>
      </c>
      <c r="AS2525" t="s">
        <v>62</v>
      </c>
      <c r="AT2525" t="s">
        <v>53</v>
      </c>
      <c r="AU2525">
        <v>94</v>
      </c>
      <c r="AV2525">
        <v>5255</v>
      </c>
      <c r="AW2525" t="s">
        <v>63</v>
      </c>
      <c r="AX2525" t="s">
        <v>70</v>
      </c>
      <c r="AY2525" t="str">
        <f>IF(AND(Table1[[#This Row],[Contract]]="Month-to-Month", Table1[[#This Row],[Tenure in Months]]&lt;6, Table1[[#This Row],[Payment Method]]="Bank Withdrawal"), "High Risk", IF(OR(Table1[[#This Row],[Contract]]="Month-to-Month", Table1[[#This Row],[Tenure in Months]]&lt;12), "Medium Risk", "Low Risk"))</f>
        <v>Medium Risk</v>
      </c>
    </row>
    <row r="2526" spans="1:51" x14ac:dyDescent="0.35">
      <c r="A2526" t="s">
        <v>3537</v>
      </c>
      <c r="B2526" t="s">
        <v>66</v>
      </c>
      <c r="C2526">
        <v>53</v>
      </c>
      <c r="D2526" t="s">
        <v>52</v>
      </c>
      <c r="E2526" t="s">
        <v>52</v>
      </c>
      <c r="F2526" t="s">
        <v>52</v>
      </c>
      <c r="G2526" t="s">
        <v>52</v>
      </c>
      <c r="H2526">
        <v>0</v>
      </c>
      <c r="I2526" t="s">
        <v>54</v>
      </c>
      <c r="J2526" t="s">
        <v>55</v>
      </c>
      <c r="K2526" t="s">
        <v>1179</v>
      </c>
      <c r="L2526">
        <v>92201</v>
      </c>
      <c r="M2526">
        <v>33.713890999999997</v>
      </c>
      <c r="N2526">
        <v>-116.237257</v>
      </c>
      <c r="O2526">
        <v>56307</v>
      </c>
      <c r="P2526" t="s">
        <v>57</v>
      </c>
      <c r="Q2526" t="s">
        <v>52</v>
      </c>
      <c r="R2526">
        <v>0</v>
      </c>
      <c r="S2526">
        <v>8</v>
      </c>
      <c r="T2526" t="s">
        <v>58</v>
      </c>
      <c r="U2526" t="s">
        <v>53</v>
      </c>
      <c r="V2526">
        <v>29.66</v>
      </c>
      <c r="W2526" t="s">
        <v>53</v>
      </c>
      <c r="X2526" t="s">
        <v>53</v>
      </c>
      <c r="Y2526" t="s">
        <v>68</v>
      </c>
      <c r="Z2526">
        <v>12</v>
      </c>
      <c r="AA2526" t="s">
        <v>52</v>
      </c>
      <c r="AB2526" t="s">
        <v>52</v>
      </c>
      <c r="AC2526" t="s">
        <v>52</v>
      </c>
      <c r="AD2526" t="s">
        <v>52</v>
      </c>
      <c r="AE2526" t="s">
        <v>53</v>
      </c>
      <c r="AF2526" t="s">
        <v>53</v>
      </c>
      <c r="AG2526" t="s">
        <v>53</v>
      </c>
      <c r="AH2526" t="s">
        <v>53</v>
      </c>
      <c r="AI2526" t="s">
        <v>60</v>
      </c>
      <c r="AJ2526" t="s">
        <v>52</v>
      </c>
      <c r="AK2526" t="s">
        <v>61</v>
      </c>
      <c r="AL2526">
        <v>95.65</v>
      </c>
      <c r="AM2526">
        <v>778.1</v>
      </c>
      <c r="AN2526">
        <v>0</v>
      </c>
      <c r="AO2526">
        <v>0</v>
      </c>
      <c r="AP2526">
        <v>237.28</v>
      </c>
      <c r="AQ2526">
        <v>1015.38</v>
      </c>
      <c r="AR2526">
        <v>3</v>
      </c>
      <c r="AS2526" t="s">
        <v>62</v>
      </c>
      <c r="AT2526" t="s">
        <v>53</v>
      </c>
      <c r="AU2526">
        <v>95</v>
      </c>
      <c r="AV2526">
        <v>5335</v>
      </c>
      <c r="AW2526" t="s">
        <v>120</v>
      </c>
      <c r="AX2526" t="s">
        <v>121</v>
      </c>
      <c r="AY2526" t="str">
        <f>IF(AND(Table1[[#This Row],[Contract]]="Month-to-Month", Table1[[#This Row],[Tenure in Months]]&lt;6, Table1[[#This Row],[Payment Method]]="Bank Withdrawal"), "High Risk", IF(OR(Table1[[#This Row],[Contract]]="Month-to-Month", Table1[[#This Row],[Tenure in Months]]&lt;12), "Medium Risk", "Low Risk"))</f>
        <v>Medium Risk</v>
      </c>
    </row>
    <row r="2527" spans="1:51" x14ac:dyDescent="0.35">
      <c r="A2527" t="s">
        <v>3538</v>
      </c>
      <c r="B2527" t="s">
        <v>66</v>
      </c>
      <c r="C2527">
        <v>49</v>
      </c>
      <c r="D2527" t="s">
        <v>52</v>
      </c>
      <c r="E2527" t="s">
        <v>52</v>
      </c>
      <c r="F2527" t="s">
        <v>53</v>
      </c>
      <c r="G2527" t="s">
        <v>52</v>
      </c>
      <c r="H2527">
        <v>0</v>
      </c>
      <c r="I2527" t="s">
        <v>54</v>
      </c>
      <c r="J2527" t="s">
        <v>55</v>
      </c>
      <c r="K2527" t="s">
        <v>3539</v>
      </c>
      <c r="L2527">
        <v>92223</v>
      </c>
      <c r="M2527">
        <v>33.946981999999998</v>
      </c>
      <c r="N2527">
        <v>-116.977672</v>
      </c>
      <c r="O2527">
        <v>17721</v>
      </c>
      <c r="P2527" t="s">
        <v>57</v>
      </c>
      <c r="Q2527" t="s">
        <v>53</v>
      </c>
      <c r="R2527">
        <v>1</v>
      </c>
      <c r="S2527">
        <v>41</v>
      </c>
      <c r="T2527" t="s">
        <v>58</v>
      </c>
      <c r="U2527" t="s">
        <v>53</v>
      </c>
      <c r="V2527">
        <v>32.020000000000003</v>
      </c>
      <c r="W2527" t="s">
        <v>52</v>
      </c>
      <c r="X2527" t="s">
        <v>53</v>
      </c>
      <c r="Y2527" t="s">
        <v>59</v>
      </c>
      <c r="Z2527">
        <v>28</v>
      </c>
      <c r="AA2527" t="s">
        <v>52</v>
      </c>
      <c r="AB2527" t="s">
        <v>53</v>
      </c>
      <c r="AC2527" t="s">
        <v>52</v>
      </c>
      <c r="AD2527" t="s">
        <v>53</v>
      </c>
      <c r="AE2527" t="s">
        <v>52</v>
      </c>
      <c r="AF2527" t="s">
        <v>53</v>
      </c>
      <c r="AG2527" t="s">
        <v>53</v>
      </c>
      <c r="AH2527" t="s">
        <v>53</v>
      </c>
      <c r="AI2527" t="s">
        <v>124</v>
      </c>
      <c r="AJ2527" t="s">
        <v>53</v>
      </c>
      <c r="AK2527" t="s">
        <v>61</v>
      </c>
      <c r="AL2527">
        <v>66.5</v>
      </c>
      <c r="AM2527">
        <v>2728.6</v>
      </c>
      <c r="AN2527">
        <v>0</v>
      </c>
      <c r="AO2527">
        <v>0</v>
      </c>
      <c r="AP2527">
        <v>1312.82</v>
      </c>
      <c r="AQ2527">
        <v>4041.42</v>
      </c>
      <c r="AR2527">
        <v>3</v>
      </c>
      <c r="AS2527" t="s">
        <v>62</v>
      </c>
      <c r="AT2527" t="s">
        <v>53</v>
      </c>
      <c r="AU2527">
        <v>65</v>
      </c>
      <c r="AV2527">
        <v>2517</v>
      </c>
      <c r="AW2527" t="s">
        <v>88</v>
      </c>
      <c r="AX2527" t="s">
        <v>173</v>
      </c>
      <c r="AY2527" t="str">
        <f>IF(AND(Table1[[#This Row],[Contract]]="Month-to-Month", Table1[[#This Row],[Tenure in Months]]&lt;6, Table1[[#This Row],[Payment Method]]="Bank Withdrawal"), "High Risk", IF(OR(Table1[[#This Row],[Contract]]="Month-to-Month", Table1[[#This Row],[Tenure in Months]]&lt;12), "Medium Risk", "Low Risk"))</f>
        <v>Low Risk</v>
      </c>
    </row>
    <row r="2528" spans="1:51" x14ac:dyDescent="0.35">
      <c r="A2528" t="s">
        <v>3540</v>
      </c>
      <c r="B2528" t="s">
        <v>51</v>
      </c>
      <c r="C2528">
        <v>29</v>
      </c>
      <c r="D2528" t="s">
        <v>53</v>
      </c>
      <c r="E2528" t="s">
        <v>52</v>
      </c>
      <c r="F2528" t="s">
        <v>52</v>
      </c>
      <c r="G2528" t="s">
        <v>52</v>
      </c>
      <c r="H2528">
        <v>0</v>
      </c>
      <c r="I2528" t="s">
        <v>54</v>
      </c>
      <c r="J2528" t="s">
        <v>55</v>
      </c>
      <c r="K2528" t="s">
        <v>936</v>
      </c>
      <c r="L2528">
        <v>92230</v>
      </c>
      <c r="M2528">
        <v>33.929811999999998</v>
      </c>
      <c r="N2528">
        <v>-116.76058</v>
      </c>
      <c r="O2528">
        <v>2355</v>
      </c>
      <c r="P2528" t="s">
        <v>57</v>
      </c>
      <c r="Q2528" t="s">
        <v>52</v>
      </c>
      <c r="R2528">
        <v>0</v>
      </c>
      <c r="S2528">
        <v>3</v>
      </c>
      <c r="T2528" t="s">
        <v>58</v>
      </c>
      <c r="U2528" t="s">
        <v>52</v>
      </c>
      <c r="V2528">
        <v>0</v>
      </c>
      <c r="W2528" t="s">
        <v>52</v>
      </c>
      <c r="X2528" t="s">
        <v>53</v>
      </c>
      <c r="Y2528" t="s">
        <v>59</v>
      </c>
      <c r="Z2528">
        <v>85</v>
      </c>
      <c r="AA2528" t="s">
        <v>53</v>
      </c>
      <c r="AB2528" t="s">
        <v>53</v>
      </c>
      <c r="AC2528" t="s">
        <v>52</v>
      </c>
      <c r="AD2528" t="s">
        <v>52</v>
      </c>
      <c r="AE2528" t="s">
        <v>52</v>
      </c>
      <c r="AF2528" t="s">
        <v>52</v>
      </c>
      <c r="AG2528" t="s">
        <v>52</v>
      </c>
      <c r="AH2528" t="s">
        <v>53</v>
      </c>
      <c r="AI2528" t="s">
        <v>60</v>
      </c>
      <c r="AJ2528" t="s">
        <v>53</v>
      </c>
      <c r="AK2528" t="s">
        <v>69</v>
      </c>
      <c r="AL2528">
        <v>35.450000000000003</v>
      </c>
      <c r="AM2528">
        <v>106.85</v>
      </c>
      <c r="AN2528">
        <v>0</v>
      </c>
      <c r="AO2528">
        <v>0</v>
      </c>
      <c r="AP2528">
        <v>0</v>
      </c>
      <c r="AQ2528">
        <v>106.85</v>
      </c>
      <c r="AR2528">
        <v>1</v>
      </c>
      <c r="AS2528" t="s">
        <v>62</v>
      </c>
      <c r="AT2528" t="s">
        <v>53</v>
      </c>
      <c r="AU2528">
        <v>70</v>
      </c>
      <c r="AV2528">
        <v>2095</v>
      </c>
      <c r="AW2528" t="s">
        <v>88</v>
      </c>
      <c r="AX2528" t="s">
        <v>173</v>
      </c>
      <c r="AY2528" t="str">
        <f>IF(AND(Table1[[#This Row],[Contract]]="Month-to-Month", Table1[[#This Row],[Tenure in Months]]&lt;6, Table1[[#This Row],[Payment Method]]="Bank Withdrawal"), "High Risk", IF(OR(Table1[[#This Row],[Contract]]="Month-to-Month", Table1[[#This Row],[Tenure in Months]]&lt;12), "Medium Risk", "Low Risk"))</f>
        <v>Medium Risk</v>
      </c>
    </row>
    <row r="2529" spans="1:51" x14ac:dyDescent="0.35">
      <c r="A2529" t="s">
        <v>3541</v>
      </c>
      <c r="B2529" t="s">
        <v>51</v>
      </c>
      <c r="C2529">
        <v>63</v>
      </c>
      <c r="D2529" t="s">
        <v>52</v>
      </c>
      <c r="E2529" t="s">
        <v>52</v>
      </c>
      <c r="F2529" t="s">
        <v>52</v>
      </c>
      <c r="G2529" t="s">
        <v>52</v>
      </c>
      <c r="H2529">
        <v>0</v>
      </c>
      <c r="I2529" t="s">
        <v>54</v>
      </c>
      <c r="J2529" t="s">
        <v>55</v>
      </c>
      <c r="K2529" t="s">
        <v>3542</v>
      </c>
      <c r="L2529">
        <v>92233</v>
      </c>
      <c r="M2529">
        <v>33.143825999999997</v>
      </c>
      <c r="N2529">
        <v>-115.497485</v>
      </c>
      <c r="O2529">
        <v>7857</v>
      </c>
      <c r="P2529" t="s">
        <v>57</v>
      </c>
      <c r="Q2529" t="s">
        <v>52</v>
      </c>
      <c r="R2529">
        <v>0</v>
      </c>
      <c r="S2529">
        <v>3</v>
      </c>
      <c r="T2529" t="s">
        <v>58</v>
      </c>
      <c r="U2529" t="s">
        <v>53</v>
      </c>
      <c r="V2529">
        <v>46.57</v>
      </c>
      <c r="W2529" t="s">
        <v>52</v>
      </c>
      <c r="X2529" t="s">
        <v>53</v>
      </c>
      <c r="Y2529" t="s">
        <v>110</v>
      </c>
      <c r="Z2529">
        <v>16</v>
      </c>
      <c r="AA2529" t="s">
        <v>52</v>
      </c>
      <c r="AB2529" t="s">
        <v>53</v>
      </c>
      <c r="AC2529" t="s">
        <v>52</v>
      </c>
      <c r="AD2529" t="s">
        <v>52</v>
      </c>
      <c r="AE2529" t="s">
        <v>52</v>
      </c>
      <c r="AF2529" t="s">
        <v>52</v>
      </c>
      <c r="AG2529" t="s">
        <v>52</v>
      </c>
      <c r="AH2529" t="s">
        <v>53</v>
      </c>
      <c r="AI2529" t="s">
        <v>60</v>
      </c>
      <c r="AJ2529" t="s">
        <v>53</v>
      </c>
      <c r="AK2529" t="s">
        <v>69</v>
      </c>
      <c r="AL2529">
        <v>49.9</v>
      </c>
      <c r="AM2529">
        <v>130.1</v>
      </c>
      <c r="AN2529">
        <v>0</v>
      </c>
      <c r="AO2529">
        <v>0</v>
      </c>
      <c r="AP2529">
        <v>139.71</v>
      </c>
      <c r="AQ2529">
        <v>269.81</v>
      </c>
      <c r="AR2529">
        <v>3</v>
      </c>
      <c r="AS2529" t="s">
        <v>62</v>
      </c>
      <c r="AT2529" t="s">
        <v>53</v>
      </c>
      <c r="AU2529">
        <v>73</v>
      </c>
      <c r="AV2529">
        <v>5585</v>
      </c>
      <c r="AW2529" t="s">
        <v>88</v>
      </c>
      <c r="AX2529" t="s">
        <v>173</v>
      </c>
      <c r="AY2529" t="str">
        <f>IF(AND(Table1[[#This Row],[Contract]]="Month-to-Month", Table1[[#This Row],[Tenure in Months]]&lt;6, Table1[[#This Row],[Payment Method]]="Bank Withdrawal"), "High Risk", IF(OR(Table1[[#This Row],[Contract]]="Month-to-Month", Table1[[#This Row],[Tenure in Months]]&lt;12), "Medium Risk", "Low Risk"))</f>
        <v>Medium Risk</v>
      </c>
    </row>
    <row r="2530" spans="1:51" x14ac:dyDescent="0.35">
      <c r="A2530" t="s">
        <v>3543</v>
      </c>
      <c r="B2530" t="s">
        <v>51</v>
      </c>
      <c r="C2530">
        <v>51</v>
      </c>
      <c r="D2530" t="s">
        <v>52</v>
      </c>
      <c r="E2530" t="s">
        <v>52</v>
      </c>
      <c r="F2530" t="s">
        <v>52</v>
      </c>
      <c r="G2530" t="s">
        <v>52</v>
      </c>
      <c r="H2530">
        <v>0</v>
      </c>
      <c r="I2530" t="s">
        <v>54</v>
      </c>
      <c r="J2530" t="s">
        <v>55</v>
      </c>
      <c r="K2530" t="s">
        <v>508</v>
      </c>
      <c r="L2530">
        <v>92241</v>
      </c>
      <c r="M2530">
        <v>33.832799000000001</v>
      </c>
      <c r="N2530">
        <v>-116.250973</v>
      </c>
      <c r="O2530">
        <v>5529</v>
      </c>
      <c r="P2530" t="s">
        <v>57</v>
      </c>
      <c r="Q2530" t="s">
        <v>52</v>
      </c>
      <c r="R2530">
        <v>0</v>
      </c>
      <c r="S2530">
        <v>40</v>
      </c>
      <c r="T2530" t="s">
        <v>58</v>
      </c>
      <c r="U2530" t="s">
        <v>53</v>
      </c>
      <c r="V2530">
        <v>37.69</v>
      </c>
      <c r="W2530" t="s">
        <v>53</v>
      </c>
      <c r="X2530" t="s">
        <v>53</v>
      </c>
      <c r="Y2530" t="s">
        <v>68</v>
      </c>
      <c r="Z2530">
        <v>15</v>
      </c>
      <c r="AA2530" t="s">
        <v>52</v>
      </c>
      <c r="AB2530" t="s">
        <v>53</v>
      </c>
      <c r="AC2530" t="s">
        <v>53</v>
      </c>
      <c r="AD2530" t="s">
        <v>52</v>
      </c>
      <c r="AE2530" t="s">
        <v>53</v>
      </c>
      <c r="AF2530" t="s">
        <v>53</v>
      </c>
      <c r="AG2530" t="s">
        <v>53</v>
      </c>
      <c r="AH2530" t="s">
        <v>53</v>
      </c>
      <c r="AI2530" t="s">
        <v>60</v>
      </c>
      <c r="AJ2530" t="s">
        <v>53</v>
      </c>
      <c r="AK2530" t="s">
        <v>69</v>
      </c>
      <c r="AL2530">
        <v>104.5</v>
      </c>
      <c r="AM2530">
        <v>4036.85</v>
      </c>
      <c r="AN2530">
        <v>0</v>
      </c>
      <c r="AO2530">
        <v>0</v>
      </c>
      <c r="AP2530">
        <v>1507.6</v>
      </c>
      <c r="AQ2530">
        <v>5544.45</v>
      </c>
      <c r="AR2530">
        <v>1</v>
      </c>
      <c r="AS2530" t="s">
        <v>62</v>
      </c>
      <c r="AT2530" t="s">
        <v>53</v>
      </c>
      <c r="AU2530">
        <v>93</v>
      </c>
      <c r="AV2530">
        <v>2832</v>
      </c>
      <c r="AW2530" t="s">
        <v>63</v>
      </c>
      <c r="AX2530" t="s">
        <v>84</v>
      </c>
      <c r="AY2530" t="str">
        <f>IF(AND(Table1[[#This Row],[Contract]]="Month-to-Month", Table1[[#This Row],[Tenure in Months]]&lt;6, Table1[[#This Row],[Payment Method]]="Bank Withdrawal"), "High Risk", IF(OR(Table1[[#This Row],[Contract]]="Month-to-Month", Table1[[#This Row],[Tenure in Months]]&lt;12), "Medium Risk", "Low Risk"))</f>
        <v>Medium Risk</v>
      </c>
    </row>
    <row r="2531" spans="1:51" x14ac:dyDescent="0.35">
      <c r="A2531" t="s">
        <v>3544</v>
      </c>
      <c r="B2531" t="s">
        <v>51</v>
      </c>
      <c r="C2531">
        <v>47</v>
      </c>
      <c r="D2531" t="s">
        <v>52</v>
      </c>
      <c r="E2531" t="s">
        <v>52</v>
      </c>
      <c r="F2531" t="s">
        <v>52</v>
      </c>
      <c r="G2531" t="s">
        <v>52</v>
      </c>
      <c r="H2531">
        <v>0</v>
      </c>
      <c r="I2531" t="s">
        <v>54</v>
      </c>
      <c r="J2531" t="s">
        <v>55</v>
      </c>
      <c r="K2531" t="s">
        <v>2378</v>
      </c>
      <c r="L2531">
        <v>92249</v>
      </c>
      <c r="M2531">
        <v>32.730583000000003</v>
      </c>
      <c r="N2531">
        <v>-115.50108299999999</v>
      </c>
      <c r="O2531">
        <v>3535</v>
      </c>
      <c r="P2531" t="s">
        <v>57</v>
      </c>
      <c r="Q2531" t="s">
        <v>52</v>
      </c>
      <c r="R2531">
        <v>0</v>
      </c>
      <c r="S2531">
        <v>23</v>
      </c>
      <c r="T2531" t="s">
        <v>72</v>
      </c>
      <c r="U2531" t="s">
        <v>53</v>
      </c>
      <c r="V2531">
        <v>18.7</v>
      </c>
      <c r="W2531" t="s">
        <v>53</v>
      </c>
      <c r="X2531" t="s">
        <v>53</v>
      </c>
      <c r="Y2531" t="s">
        <v>68</v>
      </c>
      <c r="Z2531">
        <v>24</v>
      </c>
      <c r="AA2531" t="s">
        <v>52</v>
      </c>
      <c r="AB2531" t="s">
        <v>52</v>
      </c>
      <c r="AC2531" t="s">
        <v>53</v>
      </c>
      <c r="AD2531" t="s">
        <v>52</v>
      </c>
      <c r="AE2531" t="s">
        <v>52</v>
      </c>
      <c r="AF2531" t="s">
        <v>52</v>
      </c>
      <c r="AG2531" t="s">
        <v>52</v>
      </c>
      <c r="AH2531" t="s">
        <v>53</v>
      </c>
      <c r="AI2531" t="s">
        <v>60</v>
      </c>
      <c r="AJ2531" t="s">
        <v>53</v>
      </c>
      <c r="AK2531" t="s">
        <v>61</v>
      </c>
      <c r="AL2531">
        <v>81</v>
      </c>
      <c r="AM2531">
        <v>1917.1</v>
      </c>
      <c r="AN2531">
        <v>0</v>
      </c>
      <c r="AO2531">
        <v>0</v>
      </c>
      <c r="AP2531">
        <v>430.099999999999</v>
      </c>
      <c r="AQ2531">
        <v>2347.1999999999998</v>
      </c>
      <c r="AR2531">
        <v>2</v>
      </c>
      <c r="AS2531" t="s">
        <v>62</v>
      </c>
      <c r="AT2531" t="s">
        <v>53</v>
      </c>
      <c r="AU2531">
        <v>78</v>
      </c>
      <c r="AV2531">
        <v>5701</v>
      </c>
      <c r="AW2531" t="s">
        <v>63</v>
      </c>
      <c r="AX2531" t="s">
        <v>64</v>
      </c>
      <c r="AY2531" t="str">
        <f>IF(AND(Table1[[#This Row],[Contract]]="Month-to-Month", Table1[[#This Row],[Tenure in Months]]&lt;6, Table1[[#This Row],[Payment Method]]="Bank Withdrawal"), "High Risk", IF(OR(Table1[[#This Row],[Contract]]="Month-to-Month", Table1[[#This Row],[Tenure in Months]]&lt;12), "Medium Risk", "Low Risk"))</f>
        <v>Medium Risk</v>
      </c>
    </row>
    <row r="2532" spans="1:51" x14ac:dyDescent="0.35">
      <c r="A2532" t="s">
        <v>3545</v>
      </c>
      <c r="B2532" t="s">
        <v>66</v>
      </c>
      <c r="C2532">
        <v>28</v>
      </c>
      <c r="D2532" t="s">
        <v>53</v>
      </c>
      <c r="E2532" t="s">
        <v>52</v>
      </c>
      <c r="F2532" t="s">
        <v>52</v>
      </c>
      <c r="G2532" t="s">
        <v>52</v>
      </c>
      <c r="H2532">
        <v>0</v>
      </c>
      <c r="I2532" t="s">
        <v>54</v>
      </c>
      <c r="J2532" t="s">
        <v>55</v>
      </c>
      <c r="K2532" t="s">
        <v>3546</v>
      </c>
      <c r="L2532">
        <v>92251</v>
      </c>
      <c r="M2532">
        <v>32.858595000000001</v>
      </c>
      <c r="N2532">
        <v>-115.66270900000001</v>
      </c>
      <c r="O2532">
        <v>14546</v>
      </c>
      <c r="P2532" t="s">
        <v>57</v>
      </c>
      <c r="Q2532" t="s">
        <v>52</v>
      </c>
      <c r="R2532">
        <v>0</v>
      </c>
      <c r="S2532">
        <v>4</v>
      </c>
      <c r="T2532" t="s">
        <v>58</v>
      </c>
      <c r="U2532" t="s">
        <v>53</v>
      </c>
      <c r="V2532">
        <v>18.03</v>
      </c>
      <c r="W2532" t="s">
        <v>52</v>
      </c>
      <c r="X2532" t="s">
        <v>53</v>
      </c>
      <c r="Y2532" t="s">
        <v>110</v>
      </c>
      <c r="Z2532">
        <v>59</v>
      </c>
      <c r="AA2532" t="s">
        <v>53</v>
      </c>
      <c r="AB2532" t="s">
        <v>53</v>
      </c>
      <c r="AC2532" t="s">
        <v>52</v>
      </c>
      <c r="AD2532" t="s">
        <v>53</v>
      </c>
      <c r="AE2532" t="s">
        <v>52</v>
      </c>
      <c r="AF2532" t="s">
        <v>52</v>
      </c>
      <c r="AG2532" t="s">
        <v>52</v>
      </c>
      <c r="AH2532" t="s">
        <v>53</v>
      </c>
      <c r="AI2532" t="s">
        <v>60</v>
      </c>
      <c r="AJ2532" t="s">
        <v>53</v>
      </c>
      <c r="AK2532" t="s">
        <v>69</v>
      </c>
      <c r="AL2532">
        <v>60.4</v>
      </c>
      <c r="AM2532">
        <v>272.14999999999998</v>
      </c>
      <c r="AN2532">
        <v>0</v>
      </c>
      <c r="AO2532">
        <v>0</v>
      </c>
      <c r="AP2532">
        <v>72.12</v>
      </c>
      <c r="AQ2532">
        <v>344.27</v>
      </c>
      <c r="AR2532">
        <v>1</v>
      </c>
      <c r="AS2532" t="s">
        <v>62</v>
      </c>
      <c r="AT2532" t="s">
        <v>53</v>
      </c>
      <c r="AU2532">
        <v>90</v>
      </c>
      <c r="AV2532">
        <v>5730</v>
      </c>
      <c r="AW2532" t="s">
        <v>63</v>
      </c>
      <c r="AX2532" t="s">
        <v>84</v>
      </c>
      <c r="AY2532" t="str">
        <f>IF(AND(Table1[[#This Row],[Contract]]="Month-to-Month", Table1[[#This Row],[Tenure in Months]]&lt;6, Table1[[#This Row],[Payment Method]]="Bank Withdrawal"), "High Risk", IF(OR(Table1[[#This Row],[Contract]]="Month-to-Month", Table1[[#This Row],[Tenure in Months]]&lt;12), "Medium Risk", "Low Risk"))</f>
        <v>Medium Risk</v>
      </c>
    </row>
    <row r="2533" spans="1:51" x14ac:dyDescent="0.35">
      <c r="A2533" t="s">
        <v>3547</v>
      </c>
      <c r="B2533" t="s">
        <v>51</v>
      </c>
      <c r="C2533">
        <v>64</v>
      </c>
      <c r="D2533" t="s">
        <v>52</v>
      </c>
      <c r="E2533" t="s">
        <v>52</v>
      </c>
      <c r="F2533" t="s">
        <v>53</v>
      </c>
      <c r="G2533" t="s">
        <v>53</v>
      </c>
      <c r="H2533">
        <v>2</v>
      </c>
      <c r="I2533" t="s">
        <v>54</v>
      </c>
      <c r="J2533" t="s">
        <v>55</v>
      </c>
      <c r="K2533" t="s">
        <v>3548</v>
      </c>
      <c r="L2533">
        <v>92259</v>
      </c>
      <c r="M2533">
        <v>32.698963999999997</v>
      </c>
      <c r="N2533">
        <v>-115.886656</v>
      </c>
      <c r="O2533">
        <v>471</v>
      </c>
      <c r="P2533" t="s">
        <v>57</v>
      </c>
      <c r="Q2533" t="s">
        <v>53</v>
      </c>
      <c r="R2533">
        <v>1</v>
      </c>
      <c r="S2533">
        <v>1</v>
      </c>
      <c r="T2533" t="s">
        <v>58</v>
      </c>
      <c r="U2533" t="s">
        <v>53</v>
      </c>
      <c r="V2533">
        <v>37.68</v>
      </c>
      <c r="W2533" t="s">
        <v>52</v>
      </c>
      <c r="X2533" t="s">
        <v>53</v>
      </c>
      <c r="Y2533" t="s">
        <v>68</v>
      </c>
      <c r="Z2533">
        <v>26</v>
      </c>
      <c r="AA2533" t="s">
        <v>52</v>
      </c>
      <c r="AB2533" t="s">
        <v>52</v>
      </c>
      <c r="AC2533" t="s">
        <v>52</v>
      </c>
      <c r="AD2533" t="s">
        <v>52</v>
      </c>
      <c r="AE2533" t="s">
        <v>52</v>
      </c>
      <c r="AF2533" t="s">
        <v>52</v>
      </c>
      <c r="AG2533" t="s">
        <v>52</v>
      </c>
      <c r="AH2533" t="s">
        <v>53</v>
      </c>
      <c r="AI2533" t="s">
        <v>60</v>
      </c>
      <c r="AJ2533" t="s">
        <v>53</v>
      </c>
      <c r="AK2533" t="s">
        <v>69</v>
      </c>
      <c r="AL2533">
        <v>70.650000000000006</v>
      </c>
      <c r="AM2533">
        <v>70.650000000000006</v>
      </c>
      <c r="AN2533">
        <v>0</v>
      </c>
      <c r="AO2533">
        <v>0</v>
      </c>
      <c r="AP2533">
        <v>37.68</v>
      </c>
      <c r="AQ2533">
        <v>108.33</v>
      </c>
      <c r="AR2533">
        <v>1</v>
      </c>
      <c r="AS2533" t="s">
        <v>62</v>
      </c>
      <c r="AT2533" t="s">
        <v>53</v>
      </c>
      <c r="AU2533">
        <v>82</v>
      </c>
      <c r="AV2533">
        <v>3463</v>
      </c>
      <c r="AW2533" t="s">
        <v>63</v>
      </c>
      <c r="AX2533" t="s">
        <v>84</v>
      </c>
      <c r="AY2533" t="str">
        <f>IF(AND(Table1[[#This Row],[Contract]]="Month-to-Month", Table1[[#This Row],[Tenure in Months]]&lt;6, Table1[[#This Row],[Payment Method]]="Bank Withdrawal"), "High Risk", IF(OR(Table1[[#This Row],[Contract]]="Month-to-Month", Table1[[#This Row],[Tenure in Months]]&lt;12), "Medium Risk", "Low Risk"))</f>
        <v>Medium Risk</v>
      </c>
    </row>
    <row r="2534" spans="1:51" x14ac:dyDescent="0.35">
      <c r="A2534" t="s">
        <v>3549</v>
      </c>
      <c r="B2534" t="s">
        <v>51</v>
      </c>
      <c r="C2534">
        <v>44</v>
      </c>
      <c r="D2534" t="s">
        <v>52</v>
      </c>
      <c r="E2534" t="s">
        <v>52</v>
      </c>
      <c r="F2534" t="s">
        <v>52</v>
      </c>
      <c r="G2534" t="s">
        <v>52</v>
      </c>
      <c r="H2534">
        <v>0</v>
      </c>
      <c r="I2534" t="s">
        <v>54</v>
      </c>
      <c r="J2534" t="s">
        <v>55</v>
      </c>
      <c r="K2534" t="s">
        <v>2772</v>
      </c>
      <c r="L2534">
        <v>92264</v>
      </c>
      <c r="M2534">
        <v>33.745745999999997</v>
      </c>
      <c r="N2534">
        <v>-116.51421499999999</v>
      </c>
      <c r="O2534">
        <v>18884</v>
      </c>
      <c r="P2534" t="s">
        <v>57</v>
      </c>
      <c r="Q2534" t="s">
        <v>52</v>
      </c>
      <c r="R2534">
        <v>0</v>
      </c>
      <c r="S2534">
        <v>12</v>
      </c>
      <c r="T2534" t="s">
        <v>72</v>
      </c>
      <c r="U2534" t="s">
        <v>53</v>
      </c>
      <c r="V2534">
        <v>9.6</v>
      </c>
      <c r="W2534" t="s">
        <v>52</v>
      </c>
      <c r="X2534" t="s">
        <v>53</v>
      </c>
      <c r="Y2534" t="s">
        <v>110</v>
      </c>
      <c r="Z2534">
        <v>23</v>
      </c>
      <c r="AA2534" t="s">
        <v>52</v>
      </c>
      <c r="AB2534" t="s">
        <v>52</v>
      </c>
      <c r="AC2534" t="s">
        <v>52</v>
      </c>
      <c r="AD2534" t="s">
        <v>53</v>
      </c>
      <c r="AE2534" t="s">
        <v>53</v>
      </c>
      <c r="AF2534" t="s">
        <v>52</v>
      </c>
      <c r="AG2534" t="s">
        <v>52</v>
      </c>
      <c r="AH2534" t="s">
        <v>53</v>
      </c>
      <c r="AI2534" t="s">
        <v>124</v>
      </c>
      <c r="AJ2534" t="s">
        <v>53</v>
      </c>
      <c r="AK2534" t="s">
        <v>61</v>
      </c>
      <c r="AL2534">
        <v>59.8</v>
      </c>
      <c r="AM2534">
        <v>727.8</v>
      </c>
      <c r="AN2534">
        <v>0</v>
      </c>
      <c r="AO2534">
        <v>0</v>
      </c>
      <c r="AP2534">
        <v>115.19999999999899</v>
      </c>
      <c r="AQ2534">
        <v>843</v>
      </c>
      <c r="AR2534">
        <v>3</v>
      </c>
      <c r="AS2534" t="s">
        <v>62</v>
      </c>
      <c r="AT2534" t="s">
        <v>53</v>
      </c>
      <c r="AU2534">
        <v>69</v>
      </c>
      <c r="AV2534">
        <v>4581</v>
      </c>
      <c r="AW2534" t="s">
        <v>63</v>
      </c>
      <c r="AX2534" t="s">
        <v>154</v>
      </c>
      <c r="AY2534" t="str">
        <f>IF(AND(Table1[[#This Row],[Contract]]="Month-to-Month", Table1[[#This Row],[Tenure in Months]]&lt;6, Table1[[#This Row],[Payment Method]]="Bank Withdrawal"), "High Risk", IF(OR(Table1[[#This Row],[Contract]]="Month-to-Month", Table1[[#This Row],[Tenure in Months]]&lt;12), "Medium Risk", "Low Risk"))</f>
        <v>Low Risk</v>
      </c>
    </row>
    <row r="2535" spans="1:51" x14ac:dyDescent="0.35">
      <c r="A2535" t="s">
        <v>3550</v>
      </c>
      <c r="B2535" t="s">
        <v>66</v>
      </c>
      <c r="C2535">
        <v>40</v>
      </c>
      <c r="D2535" t="s">
        <v>52</v>
      </c>
      <c r="E2535" t="s">
        <v>52</v>
      </c>
      <c r="F2535" t="s">
        <v>52</v>
      </c>
      <c r="G2535" t="s">
        <v>52</v>
      </c>
      <c r="H2535">
        <v>0</v>
      </c>
      <c r="I2535" t="s">
        <v>54</v>
      </c>
      <c r="J2535" t="s">
        <v>55</v>
      </c>
      <c r="K2535" t="s">
        <v>1959</v>
      </c>
      <c r="L2535">
        <v>92273</v>
      </c>
      <c r="M2535">
        <v>32.790281999999998</v>
      </c>
      <c r="N2535">
        <v>-115.689559</v>
      </c>
      <c r="O2535">
        <v>1632</v>
      </c>
      <c r="P2535" t="s">
        <v>57</v>
      </c>
      <c r="Q2535" t="s">
        <v>52</v>
      </c>
      <c r="R2535">
        <v>0</v>
      </c>
      <c r="S2535">
        <v>9</v>
      </c>
      <c r="T2535" t="s">
        <v>58</v>
      </c>
      <c r="U2535" t="s">
        <v>53</v>
      </c>
      <c r="V2535">
        <v>41.92</v>
      </c>
      <c r="W2535" t="s">
        <v>52</v>
      </c>
      <c r="X2535" t="s">
        <v>53</v>
      </c>
      <c r="Y2535" t="s">
        <v>110</v>
      </c>
      <c r="Z2535">
        <v>29</v>
      </c>
      <c r="AA2535" t="s">
        <v>52</v>
      </c>
      <c r="AB2535" t="s">
        <v>52</v>
      </c>
      <c r="AC2535" t="s">
        <v>52</v>
      </c>
      <c r="AD2535" t="s">
        <v>52</v>
      </c>
      <c r="AE2535" t="s">
        <v>52</v>
      </c>
      <c r="AF2535" t="s">
        <v>52</v>
      </c>
      <c r="AG2535" t="s">
        <v>52</v>
      </c>
      <c r="AH2535" t="s">
        <v>53</v>
      </c>
      <c r="AI2535" t="s">
        <v>60</v>
      </c>
      <c r="AJ2535" t="s">
        <v>53</v>
      </c>
      <c r="AK2535" t="s">
        <v>61</v>
      </c>
      <c r="AL2535">
        <v>44.2</v>
      </c>
      <c r="AM2535">
        <v>403.35</v>
      </c>
      <c r="AN2535">
        <v>0</v>
      </c>
      <c r="AO2535">
        <v>0</v>
      </c>
      <c r="AP2535">
        <v>377.28</v>
      </c>
      <c r="AQ2535">
        <v>780.63</v>
      </c>
      <c r="AR2535">
        <v>2</v>
      </c>
      <c r="AS2535" t="s">
        <v>62</v>
      </c>
      <c r="AT2535" t="s">
        <v>53</v>
      </c>
      <c r="AU2535">
        <v>87</v>
      </c>
      <c r="AV2535">
        <v>2029</v>
      </c>
      <c r="AW2535" t="s">
        <v>63</v>
      </c>
      <c r="AX2535" t="s">
        <v>154</v>
      </c>
      <c r="AY2535" t="str">
        <f>IF(AND(Table1[[#This Row],[Contract]]="Month-to-Month", Table1[[#This Row],[Tenure in Months]]&lt;6, Table1[[#This Row],[Payment Method]]="Bank Withdrawal"), "High Risk", IF(OR(Table1[[#This Row],[Contract]]="Month-to-Month", Table1[[#This Row],[Tenure in Months]]&lt;12), "Medium Risk", "Low Risk"))</f>
        <v>Medium Risk</v>
      </c>
    </row>
    <row r="2536" spans="1:51" x14ac:dyDescent="0.35">
      <c r="A2536" t="s">
        <v>3551</v>
      </c>
      <c r="B2536" t="s">
        <v>66</v>
      </c>
      <c r="C2536">
        <v>28</v>
      </c>
      <c r="D2536" t="s">
        <v>53</v>
      </c>
      <c r="E2536" t="s">
        <v>52</v>
      </c>
      <c r="F2536" t="s">
        <v>52</v>
      </c>
      <c r="G2536" t="s">
        <v>52</v>
      </c>
      <c r="H2536">
        <v>0</v>
      </c>
      <c r="I2536" t="s">
        <v>54</v>
      </c>
      <c r="J2536" t="s">
        <v>55</v>
      </c>
      <c r="K2536" t="s">
        <v>950</v>
      </c>
      <c r="L2536">
        <v>92282</v>
      </c>
      <c r="M2536">
        <v>33.972293000000001</v>
      </c>
      <c r="N2536">
        <v>-116.654195</v>
      </c>
      <c r="O2536">
        <v>805</v>
      </c>
      <c r="P2536" t="s">
        <v>57</v>
      </c>
      <c r="Q2536" t="s">
        <v>52</v>
      </c>
      <c r="R2536">
        <v>0</v>
      </c>
      <c r="S2536">
        <v>67</v>
      </c>
      <c r="T2536" t="s">
        <v>229</v>
      </c>
      <c r="U2536" t="s">
        <v>53</v>
      </c>
      <c r="V2536">
        <v>37.5</v>
      </c>
      <c r="W2536" t="s">
        <v>53</v>
      </c>
      <c r="X2536" t="s">
        <v>53</v>
      </c>
      <c r="Y2536" t="s">
        <v>68</v>
      </c>
      <c r="Z2536">
        <v>30</v>
      </c>
      <c r="AA2536" t="s">
        <v>53</v>
      </c>
      <c r="AB2536" t="s">
        <v>53</v>
      </c>
      <c r="AC2536" t="s">
        <v>53</v>
      </c>
      <c r="AD2536" t="s">
        <v>52</v>
      </c>
      <c r="AE2536" t="s">
        <v>53</v>
      </c>
      <c r="AF2536" t="s">
        <v>52</v>
      </c>
      <c r="AG2536" t="s">
        <v>52</v>
      </c>
      <c r="AH2536" t="s">
        <v>53</v>
      </c>
      <c r="AI2536" t="s">
        <v>60</v>
      </c>
      <c r="AJ2536" t="s">
        <v>53</v>
      </c>
      <c r="AK2536" t="s">
        <v>69</v>
      </c>
      <c r="AL2536">
        <v>102.95</v>
      </c>
      <c r="AM2536">
        <v>6886.25</v>
      </c>
      <c r="AN2536">
        <v>0</v>
      </c>
      <c r="AO2536">
        <v>0</v>
      </c>
      <c r="AP2536">
        <v>2512.5</v>
      </c>
      <c r="AQ2536">
        <v>9398.75</v>
      </c>
      <c r="AR2536">
        <v>1</v>
      </c>
      <c r="AS2536" t="s">
        <v>62</v>
      </c>
      <c r="AT2536" t="s">
        <v>53</v>
      </c>
      <c r="AU2536">
        <v>70</v>
      </c>
      <c r="AV2536">
        <v>5620</v>
      </c>
      <c r="AW2536" t="s">
        <v>63</v>
      </c>
      <c r="AX2536" t="s">
        <v>64</v>
      </c>
      <c r="AY2536" t="str">
        <f>IF(AND(Table1[[#This Row],[Contract]]="Month-to-Month", Table1[[#This Row],[Tenure in Months]]&lt;6, Table1[[#This Row],[Payment Method]]="Bank Withdrawal"), "High Risk", IF(OR(Table1[[#This Row],[Contract]]="Month-to-Month", Table1[[#This Row],[Tenure in Months]]&lt;12), "Medium Risk", "Low Risk"))</f>
        <v>Medium Risk</v>
      </c>
    </row>
    <row r="2537" spans="1:51" x14ac:dyDescent="0.35">
      <c r="A2537" t="s">
        <v>3552</v>
      </c>
      <c r="B2537" t="s">
        <v>66</v>
      </c>
      <c r="C2537">
        <v>36</v>
      </c>
      <c r="D2537" t="s">
        <v>52</v>
      </c>
      <c r="E2537" t="s">
        <v>52</v>
      </c>
      <c r="F2537" t="s">
        <v>53</v>
      </c>
      <c r="G2537" t="s">
        <v>52</v>
      </c>
      <c r="H2537">
        <v>0</v>
      </c>
      <c r="I2537" t="s">
        <v>54</v>
      </c>
      <c r="J2537" t="s">
        <v>55</v>
      </c>
      <c r="K2537" t="s">
        <v>56</v>
      </c>
      <c r="L2537">
        <v>90001</v>
      </c>
      <c r="M2537">
        <v>33.973616</v>
      </c>
      <c r="N2537">
        <v>-118.24902</v>
      </c>
      <c r="O2537">
        <v>54492</v>
      </c>
      <c r="P2537" t="s">
        <v>57</v>
      </c>
      <c r="Q2537" t="s">
        <v>52</v>
      </c>
      <c r="R2537">
        <v>0</v>
      </c>
      <c r="S2537">
        <v>1</v>
      </c>
      <c r="T2537" t="s">
        <v>67</v>
      </c>
      <c r="U2537" t="s">
        <v>52</v>
      </c>
      <c r="V2537">
        <v>0</v>
      </c>
      <c r="W2537" t="s">
        <v>52</v>
      </c>
      <c r="X2537" t="s">
        <v>53</v>
      </c>
      <c r="Y2537" t="s">
        <v>59</v>
      </c>
      <c r="Z2537">
        <v>10</v>
      </c>
      <c r="AA2537" t="s">
        <v>52</v>
      </c>
      <c r="AB2537" t="s">
        <v>53</v>
      </c>
      <c r="AC2537" t="s">
        <v>52</v>
      </c>
      <c r="AD2537" t="s">
        <v>52</v>
      </c>
      <c r="AE2537" t="s">
        <v>52</v>
      </c>
      <c r="AF2537" t="s">
        <v>52</v>
      </c>
      <c r="AG2537" t="s">
        <v>52</v>
      </c>
      <c r="AH2537" t="s">
        <v>53</v>
      </c>
      <c r="AI2537" t="s">
        <v>60</v>
      </c>
      <c r="AJ2537" t="s">
        <v>53</v>
      </c>
      <c r="AK2537" t="s">
        <v>61</v>
      </c>
      <c r="AL2537">
        <v>29.85</v>
      </c>
      <c r="AM2537">
        <v>29.85</v>
      </c>
      <c r="AN2537">
        <v>0</v>
      </c>
      <c r="AO2537">
        <v>0</v>
      </c>
      <c r="AP2537">
        <v>0</v>
      </c>
      <c r="AQ2537">
        <v>29.85</v>
      </c>
      <c r="AR2537">
        <v>3</v>
      </c>
      <c r="AS2537" t="s">
        <v>883</v>
      </c>
      <c r="AT2537" t="s">
        <v>52</v>
      </c>
      <c r="AU2537">
        <v>27</v>
      </c>
      <c r="AV2537">
        <v>3964</v>
      </c>
      <c r="AY2537" t="str">
        <f>IF(AND(Table1[[#This Row],[Contract]]="Month-to-Month", Table1[[#This Row],[Tenure in Months]]&lt;6, Table1[[#This Row],[Payment Method]]="Bank Withdrawal"), "High Risk", IF(OR(Table1[[#This Row],[Contract]]="Month-to-Month", Table1[[#This Row],[Tenure in Months]]&lt;12), "Medium Risk", "Low Risk"))</f>
        <v>High Risk</v>
      </c>
    </row>
    <row r="2538" spans="1:51" x14ac:dyDescent="0.35">
      <c r="A2538" t="s">
        <v>3553</v>
      </c>
      <c r="B2538" t="s">
        <v>51</v>
      </c>
      <c r="C2538">
        <v>46</v>
      </c>
      <c r="D2538" t="s">
        <v>52</v>
      </c>
      <c r="E2538" t="s">
        <v>52</v>
      </c>
      <c r="F2538" t="s">
        <v>52</v>
      </c>
      <c r="G2538" t="s">
        <v>52</v>
      </c>
      <c r="H2538">
        <v>0</v>
      </c>
      <c r="I2538" t="s">
        <v>54</v>
      </c>
      <c r="J2538" t="s">
        <v>55</v>
      </c>
      <c r="K2538" t="s">
        <v>56</v>
      </c>
      <c r="L2538">
        <v>90002</v>
      </c>
      <c r="M2538">
        <v>33.949255000000001</v>
      </c>
      <c r="N2538">
        <v>-118.246978</v>
      </c>
      <c r="O2538">
        <v>44586</v>
      </c>
      <c r="P2538" t="s">
        <v>57</v>
      </c>
      <c r="Q2538" t="s">
        <v>52</v>
      </c>
      <c r="R2538">
        <v>0</v>
      </c>
      <c r="S2538">
        <v>34</v>
      </c>
      <c r="T2538" t="s">
        <v>58</v>
      </c>
      <c r="U2538" t="s">
        <v>53</v>
      </c>
      <c r="V2538">
        <v>17.09</v>
      </c>
      <c r="W2538" t="s">
        <v>52</v>
      </c>
      <c r="X2538" t="s">
        <v>53</v>
      </c>
      <c r="Y2538" t="s">
        <v>59</v>
      </c>
      <c r="Z2538">
        <v>16</v>
      </c>
      <c r="AA2538" t="s">
        <v>53</v>
      </c>
      <c r="AB2538" t="s">
        <v>52</v>
      </c>
      <c r="AC2538" t="s">
        <v>53</v>
      </c>
      <c r="AD2538" t="s">
        <v>52</v>
      </c>
      <c r="AE2538" t="s">
        <v>52</v>
      </c>
      <c r="AF2538" t="s">
        <v>52</v>
      </c>
      <c r="AG2538" t="s">
        <v>52</v>
      </c>
      <c r="AH2538" t="s">
        <v>53</v>
      </c>
      <c r="AI2538" t="s">
        <v>124</v>
      </c>
      <c r="AJ2538" t="s">
        <v>52</v>
      </c>
      <c r="AK2538" t="s">
        <v>87</v>
      </c>
      <c r="AL2538">
        <v>56.95</v>
      </c>
      <c r="AM2538">
        <v>1889.5</v>
      </c>
      <c r="AN2538">
        <v>0</v>
      </c>
      <c r="AO2538">
        <v>0</v>
      </c>
      <c r="AP2538">
        <v>581.05999999999995</v>
      </c>
      <c r="AQ2538">
        <v>2470.56</v>
      </c>
      <c r="AR2538">
        <v>3</v>
      </c>
      <c r="AS2538" t="s">
        <v>881</v>
      </c>
      <c r="AT2538" t="s">
        <v>52</v>
      </c>
      <c r="AU2538">
        <v>61</v>
      </c>
      <c r="AV2538">
        <v>3441</v>
      </c>
      <c r="AY2538" t="str">
        <f>IF(AND(Table1[[#This Row],[Contract]]="Month-to-Month", Table1[[#This Row],[Tenure in Months]]&lt;6, Table1[[#This Row],[Payment Method]]="Bank Withdrawal"), "High Risk", IF(OR(Table1[[#This Row],[Contract]]="Month-to-Month", Table1[[#This Row],[Tenure in Months]]&lt;12), "Medium Risk", "Low Risk"))</f>
        <v>Low Risk</v>
      </c>
    </row>
    <row r="2539" spans="1:51" x14ac:dyDescent="0.35">
      <c r="A2539" t="s">
        <v>3554</v>
      </c>
      <c r="B2539" t="s">
        <v>51</v>
      </c>
      <c r="C2539">
        <v>53</v>
      </c>
      <c r="D2539" t="s">
        <v>52</v>
      </c>
      <c r="E2539" t="s">
        <v>52</v>
      </c>
      <c r="F2539" t="s">
        <v>52</v>
      </c>
      <c r="G2539" t="s">
        <v>52</v>
      </c>
      <c r="H2539">
        <v>0</v>
      </c>
      <c r="I2539" t="s">
        <v>54</v>
      </c>
      <c r="J2539" t="s">
        <v>55</v>
      </c>
      <c r="K2539" t="s">
        <v>56</v>
      </c>
      <c r="L2539">
        <v>90004</v>
      </c>
      <c r="M2539">
        <v>34.076259</v>
      </c>
      <c r="N2539">
        <v>-118.310715</v>
      </c>
      <c r="O2539">
        <v>67852</v>
      </c>
      <c r="P2539" t="s">
        <v>57</v>
      </c>
      <c r="Q2539" t="s">
        <v>52</v>
      </c>
      <c r="R2539">
        <v>0</v>
      </c>
      <c r="S2539">
        <v>45</v>
      </c>
      <c r="T2539" t="s">
        <v>58</v>
      </c>
      <c r="U2539" t="s">
        <v>52</v>
      </c>
      <c r="V2539">
        <v>0</v>
      </c>
      <c r="W2539" t="s">
        <v>52</v>
      </c>
      <c r="X2539" t="s">
        <v>53</v>
      </c>
      <c r="Y2539" t="s">
        <v>59</v>
      </c>
      <c r="Z2539">
        <v>10</v>
      </c>
      <c r="AA2539" t="s">
        <v>53</v>
      </c>
      <c r="AB2539" t="s">
        <v>52</v>
      </c>
      <c r="AC2539" t="s">
        <v>53</v>
      </c>
      <c r="AD2539" t="s">
        <v>53</v>
      </c>
      <c r="AE2539" t="s">
        <v>52</v>
      </c>
      <c r="AF2539" t="s">
        <v>52</v>
      </c>
      <c r="AG2539" t="s">
        <v>52</v>
      </c>
      <c r="AH2539" t="s">
        <v>53</v>
      </c>
      <c r="AI2539" t="s">
        <v>124</v>
      </c>
      <c r="AJ2539" t="s">
        <v>52</v>
      </c>
      <c r="AK2539" t="s">
        <v>61</v>
      </c>
      <c r="AL2539">
        <v>42.3</v>
      </c>
      <c r="AM2539">
        <v>1840.75</v>
      </c>
      <c r="AN2539">
        <v>0</v>
      </c>
      <c r="AO2539">
        <v>0</v>
      </c>
      <c r="AP2539">
        <v>0</v>
      </c>
      <c r="AQ2539">
        <v>1840.75</v>
      </c>
      <c r="AR2539">
        <v>3</v>
      </c>
      <c r="AS2539" t="s">
        <v>881</v>
      </c>
      <c r="AT2539" t="s">
        <v>52</v>
      </c>
      <c r="AU2539">
        <v>66</v>
      </c>
      <c r="AV2539">
        <v>4307</v>
      </c>
      <c r="AY2539" t="str">
        <f>IF(AND(Table1[[#This Row],[Contract]]="Month-to-Month", Table1[[#This Row],[Tenure in Months]]&lt;6, Table1[[#This Row],[Payment Method]]="Bank Withdrawal"), "High Risk", IF(OR(Table1[[#This Row],[Contract]]="Month-to-Month", Table1[[#This Row],[Tenure in Months]]&lt;12), "Medium Risk", "Low Risk"))</f>
        <v>Low Risk</v>
      </c>
    </row>
    <row r="2540" spans="1:51" x14ac:dyDescent="0.35">
      <c r="A2540" t="s">
        <v>3555</v>
      </c>
      <c r="B2540" t="s">
        <v>51</v>
      </c>
      <c r="C2540">
        <v>42</v>
      </c>
      <c r="D2540" t="s">
        <v>52</v>
      </c>
      <c r="E2540" t="s">
        <v>52</v>
      </c>
      <c r="F2540" t="s">
        <v>52</v>
      </c>
      <c r="G2540" t="s">
        <v>53</v>
      </c>
      <c r="H2540">
        <v>3</v>
      </c>
      <c r="I2540" t="s">
        <v>54</v>
      </c>
      <c r="J2540" t="s">
        <v>55</v>
      </c>
      <c r="K2540" t="s">
        <v>56</v>
      </c>
      <c r="L2540">
        <v>90007</v>
      </c>
      <c r="M2540">
        <v>34.027337000000003</v>
      </c>
      <c r="N2540">
        <v>-118.28515</v>
      </c>
      <c r="O2540">
        <v>45025</v>
      </c>
      <c r="P2540" t="s">
        <v>57</v>
      </c>
      <c r="Q2540" t="s">
        <v>52</v>
      </c>
      <c r="R2540">
        <v>0</v>
      </c>
      <c r="S2540">
        <v>22</v>
      </c>
      <c r="T2540" t="s">
        <v>72</v>
      </c>
      <c r="U2540" t="s">
        <v>53</v>
      </c>
      <c r="V2540">
        <v>29.54</v>
      </c>
      <c r="W2540" t="s">
        <v>53</v>
      </c>
      <c r="X2540" t="s">
        <v>53</v>
      </c>
      <c r="Y2540" t="s">
        <v>68</v>
      </c>
      <c r="Z2540">
        <v>53</v>
      </c>
      <c r="AA2540" t="s">
        <v>52</v>
      </c>
      <c r="AB2540" t="s">
        <v>53</v>
      </c>
      <c r="AC2540" t="s">
        <v>52</v>
      </c>
      <c r="AD2540" t="s">
        <v>52</v>
      </c>
      <c r="AE2540" t="s">
        <v>53</v>
      </c>
      <c r="AF2540" t="s">
        <v>52</v>
      </c>
      <c r="AG2540" t="s">
        <v>52</v>
      </c>
      <c r="AH2540" t="s">
        <v>53</v>
      </c>
      <c r="AI2540" t="s">
        <v>60</v>
      </c>
      <c r="AJ2540" t="s">
        <v>53</v>
      </c>
      <c r="AK2540" t="s">
        <v>69</v>
      </c>
      <c r="AL2540">
        <v>89.1</v>
      </c>
      <c r="AM2540">
        <v>1949.4</v>
      </c>
      <c r="AN2540">
        <v>0</v>
      </c>
      <c r="AO2540">
        <v>0</v>
      </c>
      <c r="AP2540">
        <v>649.88</v>
      </c>
      <c r="AQ2540">
        <v>2599.2800000000002</v>
      </c>
      <c r="AR2540">
        <v>4</v>
      </c>
      <c r="AS2540" t="s">
        <v>881</v>
      </c>
      <c r="AT2540" t="s">
        <v>52</v>
      </c>
      <c r="AU2540">
        <v>43</v>
      </c>
      <c r="AV2540">
        <v>4459</v>
      </c>
      <c r="AY2540" t="str">
        <f>IF(AND(Table1[[#This Row],[Contract]]="Month-to-Month", Table1[[#This Row],[Tenure in Months]]&lt;6, Table1[[#This Row],[Payment Method]]="Bank Withdrawal"), "High Risk", IF(OR(Table1[[#This Row],[Contract]]="Month-to-Month", Table1[[#This Row],[Tenure in Months]]&lt;12), "Medium Risk", "Low Risk"))</f>
        <v>Medium Risk</v>
      </c>
    </row>
    <row r="2541" spans="1:51" x14ac:dyDescent="0.35">
      <c r="A2541" t="s">
        <v>3556</v>
      </c>
      <c r="B2541" t="s">
        <v>66</v>
      </c>
      <c r="C2541">
        <v>42</v>
      </c>
      <c r="D2541" t="s">
        <v>52</v>
      </c>
      <c r="E2541" t="s">
        <v>52</v>
      </c>
      <c r="F2541" t="s">
        <v>52</v>
      </c>
      <c r="G2541" t="s">
        <v>52</v>
      </c>
      <c r="H2541">
        <v>0</v>
      </c>
      <c r="I2541" t="s">
        <v>54</v>
      </c>
      <c r="J2541" t="s">
        <v>55</v>
      </c>
      <c r="K2541" t="s">
        <v>56</v>
      </c>
      <c r="L2541">
        <v>90008</v>
      </c>
      <c r="M2541">
        <v>34.008293000000002</v>
      </c>
      <c r="N2541">
        <v>-118.346766</v>
      </c>
      <c r="O2541">
        <v>30852</v>
      </c>
      <c r="P2541" t="s">
        <v>57</v>
      </c>
      <c r="Q2541" t="s">
        <v>52</v>
      </c>
      <c r="R2541">
        <v>0</v>
      </c>
      <c r="S2541">
        <v>10</v>
      </c>
      <c r="T2541" t="s">
        <v>72</v>
      </c>
      <c r="U2541" t="s">
        <v>52</v>
      </c>
      <c r="V2541">
        <v>0</v>
      </c>
      <c r="W2541" t="s">
        <v>52</v>
      </c>
      <c r="X2541" t="s">
        <v>53</v>
      </c>
      <c r="Y2541" t="s">
        <v>59</v>
      </c>
      <c r="Z2541">
        <v>8</v>
      </c>
      <c r="AA2541" t="s">
        <v>53</v>
      </c>
      <c r="AB2541" t="s">
        <v>52</v>
      </c>
      <c r="AC2541" t="s">
        <v>52</v>
      </c>
      <c r="AD2541" t="s">
        <v>52</v>
      </c>
      <c r="AE2541" t="s">
        <v>52</v>
      </c>
      <c r="AF2541" t="s">
        <v>52</v>
      </c>
      <c r="AG2541" t="s">
        <v>52</v>
      </c>
      <c r="AH2541" t="s">
        <v>53</v>
      </c>
      <c r="AI2541" t="s">
        <v>60</v>
      </c>
      <c r="AJ2541" t="s">
        <v>52</v>
      </c>
      <c r="AK2541" t="s">
        <v>87</v>
      </c>
      <c r="AL2541">
        <v>29.75</v>
      </c>
      <c r="AM2541">
        <v>301.89999999999998</v>
      </c>
      <c r="AN2541">
        <v>0</v>
      </c>
      <c r="AO2541">
        <v>0</v>
      </c>
      <c r="AP2541">
        <v>0</v>
      </c>
      <c r="AQ2541">
        <v>301.89999999999998</v>
      </c>
      <c r="AR2541">
        <v>3</v>
      </c>
      <c r="AS2541" t="s">
        <v>881</v>
      </c>
      <c r="AT2541" t="s">
        <v>52</v>
      </c>
      <c r="AU2541">
        <v>51</v>
      </c>
      <c r="AV2541">
        <v>2013</v>
      </c>
      <c r="AY2541" t="str">
        <f>IF(AND(Table1[[#This Row],[Contract]]="Month-to-Month", Table1[[#This Row],[Tenure in Months]]&lt;6, Table1[[#This Row],[Payment Method]]="Bank Withdrawal"), "High Risk", IF(OR(Table1[[#This Row],[Contract]]="Month-to-Month", Table1[[#This Row],[Tenure in Months]]&lt;12), "Medium Risk", "Low Risk"))</f>
        <v>Medium Risk</v>
      </c>
    </row>
    <row r="2542" spans="1:51" x14ac:dyDescent="0.35">
      <c r="A2542" t="s">
        <v>3557</v>
      </c>
      <c r="B2542" t="s">
        <v>51</v>
      </c>
      <c r="C2542">
        <v>48</v>
      </c>
      <c r="D2542" t="s">
        <v>52</v>
      </c>
      <c r="E2542" t="s">
        <v>52</v>
      </c>
      <c r="F2542" t="s">
        <v>52</v>
      </c>
      <c r="G2542" t="s">
        <v>52</v>
      </c>
      <c r="H2542">
        <v>0</v>
      </c>
      <c r="I2542" t="s">
        <v>54</v>
      </c>
      <c r="J2542" t="s">
        <v>55</v>
      </c>
      <c r="K2542" t="s">
        <v>56</v>
      </c>
      <c r="L2542">
        <v>90011</v>
      </c>
      <c r="M2542">
        <v>34.007089999999998</v>
      </c>
      <c r="N2542">
        <v>-118.258681</v>
      </c>
      <c r="O2542">
        <v>101215</v>
      </c>
      <c r="P2542" t="s">
        <v>57</v>
      </c>
      <c r="Q2542" t="s">
        <v>52</v>
      </c>
      <c r="R2542">
        <v>0</v>
      </c>
      <c r="S2542">
        <v>62</v>
      </c>
      <c r="T2542" t="s">
        <v>92</v>
      </c>
      <c r="U2542" t="s">
        <v>53</v>
      </c>
      <c r="V2542">
        <v>7.96</v>
      </c>
      <c r="W2542" t="s">
        <v>52</v>
      </c>
      <c r="X2542" t="s">
        <v>53</v>
      </c>
      <c r="Y2542" t="s">
        <v>59</v>
      </c>
      <c r="Z2542">
        <v>8</v>
      </c>
      <c r="AA2542" t="s">
        <v>53</v>
      </c>
      <c r="AB2542" t="s">
        <v>53</v>
      </c>
      <c r="AC2542" t="s">
        <v>52</v>
      </c>
      <c r="AD2542" t="s">
        <v>52</v>
      </c>
      <c r="AE2542" t="s">
        <v>52</v>
      </c>
      <c r="AF2542" t="s">
        <v>52</v>
      </c>
      <c r="AG2542" t="s">
        <v>52</v>
      </c>
      <c r="AH2542" t="s">
        <v>53</v>
      </c>
      <c r="AI2542" t="s">
        <v>124</v>
      </c>
      <c r="AJ2542" t="s">
        <v>52</v>
      </c>
      <c r="AK2542" t="s">
        <v>61</v>
      </c>
      <c r="AL2542">
        <v>56.15</v>
      </c>
      <c r="AM2542">
        <v>3487.95</v>
      </c>
      <c r="AN2542">
        <v>0</v>
      </c>
      <c r="AO2542">
        <v>0</v>
      </c>
      <c r="AP2542">
        <v>493.52</v>
      </c>
      <c r="AQ2542">
        <v>3981.47</v>
      </c>
      <c r="AR2542">
        <v>4</v>
      </c>
      <c r="AS2542" t="s">
        <v>881</v>
      </c>
      <c r="AT2542" t="s">
        <v>52</v>
      </c>
      <c r="AU2542">
        <v>58</v>
      </c>
      <c r="AV2542">
        <v>4529</v>
      </c>
      <c r="AY2542" t="str">
        <f>IF(AND(Table1[[#This Row],[Contract]]="Month-to-Month", Table1[[#This Row],[Tenure in Months]]&lt;6, Table1[[#This Row],[Payment Method]]="Bank Withdrawal"), "High Risk", IF(OR(Table1[[#This Row],[Contract]]="Month-to-Month", Table1[[#This Row],[Tenure in Months]]&lt;12), "Medium Risk", "Low Risk"))</f>
        <v>Low Risk</v>
      </c>
    </row>
    <row r="2543" spans="1:51" x14ac:dyDescent="0.35">
      <c r="A2543" t="s">
        <v>3558</v>
      </c>
      <c r="B2543" t="s">
        <v>51</v>
      </c>
      <c r="C2543">
        <v>37</v>
      </c>
      <c r="D2543" t="s">
        <v>52</v>
      </c>
      <c r="E2543" t="s">
        <v>52</v>
      </c>
      <c r="F2543" t="s">
        <v>53</v>
      </c>
      <c r="G2543" t="s">
        <v>53</v>
      </c>
      <c r="H2543">
        <v>2</v>
      </c>
      <c r="I2543" t="s">
        <v>54</v>
      </c>
      <c r="J2543" t="s">
        <v>55</v>
      </c>
      <c r="K2543" t="s">
        <v>56</v>
      </c>
      <c r="L2543">
        <v>90012</v>
      </c>
      <c r="M2543">
        <v>34.065874999999998</v>
      </c>
      <c r="N2543">
        <v>-118.23872799999999</v>
      </c>
      <c r="O2543">
        <v>30596</v>
      </c>
      <c r="P2543" t="s">
        <v>57</v>
      </c>
      <c r="Q2543" t="s">
        <v>53</v>
      </c>
      <c r="R2543">
        <v>1</v>
      </c>
      <c r="S2543">
        <v>13</v>
      </c>
      <c r="T2543" t="s">
        <v>72</v>
      </c>
      <c r="U2543" t="s">
        <v>53</v>
      </c>
      <c r="V2543">
        <v>29.68</v>
      </c>
      <c r="W2543" t="s">
        <v>52</v>
      </c>
      <c r="X2543" t="s">
        <v>53</v>
      </c>
      <c r="Y2543" t="s">
        <v>59</v>
      </c>
      <c r="Z2543">
        <v>22</v>
      </c>
      <c r="AA2543" t="s">
        <v>53</v>
      </c>
      <c r="AB2543" t="s">
        <v>52</v>
      </c>
      <c r="AC2543" t="s">
        <v>52</v>
      </c>
      <c r="AD2543" t="s">
        <v>52</v>
      </c>
      <c r="AE2543" t="s">
        <v>52</v>
      </c>
      <c r="AF2543" t="s">
        <v>52</v>
      </c>
      <c r="AG2543" t="s">
        <v>52</v>
      </c>
      <c r="AH2543" t="s">
        <v>52</v>
      </c>
      <c r="AI2543" t="s">
        <v>60</v>
      </c>
      <c r="AJ2543" t="s">
        <v>53</v>
      </c>
      <c r="AK2543" t="s">
        <v>87</v>
      </c>
      <c r="AL2543">
        <v>49.95</v>
      </c>
      <c r="AM2543">
        <v>587.45000000000005</v>
      </c>
      <c r="AN2543">
        <v>0</v>
      </c>
      <c r="AO2543">
        <v>150</v>
      </c>
      <c r="AP2543">
        <v>385.84</v>
      </c>
      <c r="AQ2543">
        <v>1123.29</v>
      </c>
      <c r="AR2543">
        <v>3</v>
      </c>
      <c r="AS2543" t="s">
        <v>881</v>
      </c>
      <c r="AT2543" t="s">
        <v>52</v>
      </c>
      <c r="AU2543">
        <v>76</v>
      </c>
      <c r="AV2543">
        <v>5764</v>
      </c>
      <c r="AY2543" t="str">
        <f>IF(AND(Table1[[#This Row],[Contract]]="Month-to-Month", Table1[[#This Row],[Tenure in Months]]&lt;6, Table1[[#This Row],[Payment Method]]="Bank Withdrawal"), "High Risk", IF(OR(Table1[[#This Row],[Contract]]="Month-to-Month", Table1[[#This Row],[Tenure in Months]]&lt;12), "Medium Risk", "Low Risk"))</f>
        <v>Medium Risk</v>
      </c>
    </row>
    <row r="2544" spans="1:51" x14ac:dyDescent="0.35">
      <c r="A2544" t="s">
        <v>3559</v>
      </c>
      <c r="B2544" t="s">
        <v>51</v>
      </c>
      <c r="C2544">
        <v>21</v>
      </c>
      <c r="D2544" t="s">
        <v>53</v>
      </c>
      <c r="E2544" t="s">
        <v>52</v>
      </c>
      <c r="F2544" t="s">
        <v>52</v>
      </c>
      <c r="G2544" t="s">
        <v>52</v>
      </c>
      <c r="H2544">
        <v>0</v>
      </c>
      <c r="I2544" t="s">
        <v>54</v>
      </c>
      <c r="J2544" t="s">
        <v>55</v>
      </c>
      <c r="K2544" t="s">
        <v>56</v>
      </c>
      <c r="L2544">
        <v>90013</v>
      </c>
      <c r="M2544">
        <v>34.044638999999997</v>
      </c>
      <c r="N2544">
        <v>-118.240413</v>
      </c>
      <c r="O2544">
        <v>9732</v>
      </c>
      <c r="P2544" t="s">
        <v>57</v>
      </c>
      <c r="Q2544" t="s">
        <v>52</v>
      </c>
      <c r="R2544">
        <v>0</v>
      </c>
      <c r="S2544">
        <v>16</v>
      </c>
      <c r="T2544" t="s">
        <v>72</v>
      </c>
      <c r="U2544" t="s">
        <v>53</v>
      </c>
      <c r="V2544">
        <v>32.619999999999997</v>
      </c>
      <c r="W2544" t="s">
        <v>52</v>
      </c>
      <c r="X2544" t="s">
        <v>52</v>
      </c>
      <c r="Y2544" t="s">
        <v>58</v>
      </c>
      <c r="Z2544">
        <v>0</v>
      </c>
      <c r="AA2544" t="s">
        <v>52</v>
      </c>
      <c r="AB2544" t="s">
        <v>52</v>
      </c>
      <c r="AC2544" t="s">
        <v>52</v>
      </c>
      <c r="AD2544" t="s">
        <v>52</v>
      </c>
      <c r="AE2544" t="s">
        <v>52</v>
      </c>
      <c r="AF2544" t="s">
        <v>52</v>
      </c>
      <c r="AG2544" t="s">
        <v>52</v>
      </c>
      <c r="AH2544" t="s">
        <v>52</v>
      </c>
      <c r="AI2544" t="s">
        <v>334</v>
      </c>
      <c r="AJ2544" t="s">
        <v>52</v>
      </c>
      <c r="AK2544" t="s">
        <v>69</v>
      </c>
      <c r="AL2544">
        <v>18.95</v>
      </c>
      <c r="AM2544">
        <v>326.8</v>
      </c>
      <c r="AN2544">
        <v>0</v>
      </c>
      <c r="AO2544">
        <v>0</v>
      </c>
      <c r="AP2544">
        <v>521.91999999999996</v>
      </c>
      <c r="AQ2544">
        <v>848.72</v>
      </c>
      <c r="AR2544">
        <v>3</v>
      </c>
      <c r="AS2544" t="s">
        <v>881</v>
      </c>
      <c r="AT2544" t="s">
        <v>52</v>
      </c>
      <c r="AU2544">
        <v>39</v>
      </c>
      <c r="AV2544">
        <v>4726</v>
      </c>
      <c r="AY2544" t="str">
        <f>IF(AND(Table1[[#This Row],[Contract]]="Month-to-Month", Table1[[#This Row],[Tenure in Months]]&lt;6, Table1[[#This Row],[Payment Method]]="Bank Withdrawal"), "High Risk", IF(OR(Table1[[#This Row],[Contract]]="Month-to-Month", Table1[[#This Row],[Tenure in Months]]&lt;12), "Medium Risk", "Low Risk"))</f>
        <v>Low Risk</v>
      </c>
    </row>
    <row r="2545" spans="1:51" x14ac:dyDescent="0.35">
      <c r="A2545" t="s">
        <v>3560</v>
      </c>
      <c r="B2545" t="s">
        <v>51</v>
      </c>
      <c r="C2545">
        <v>39</v>
      </c>
      <c r="D2545" t="s">
        <v>52</v>
      </c>
      <c r="E2545" t="s">
        <v>52</v>
      </c>
      <c r="F2545" t="s">
        <v>53</v>
      </c>
      <c r="G2545" t="s">
        <v>52</v>
      </c>
      <c r="H2545">
        <v>0</v>
      </c>
      <c r="I2545" t="s">
        <v>54</v>
      </c>
      <c r="J2545" t="s">
        <v>55</v>
      </c>
      <c r="K2545" t="s">
        <v>56</v>
      </c>
      <c r="L2545">
        <v>90014</v>
      </c>
      <c r="M2545">
        <v>34.043143999999998</v>
      </c>
      <c r="N2545">
        <v>-118.251977</v>
      </c>
      <c r="O2545">
        <v>3524</v>
      </c>
      <c r="P2545" t="s">
        <v>57</v>
      </c>
      <c r="Q2545" t="s">
        <v>53</v>
      </c>
      <c r="R2545">
        <v>7</v>
      </c>
      <c r="S2545">
        <v>58</v>
      </c>
      <c r="T2545" t="s">
        <v>92</v>
      </c>
      <c r="U2545" t="s">
        <v>53</v>
      </c>
      <c r="V2545">
        <v>5.69</v>
      </c>
      <c r="W2545" t="s">
        <v>53</v>
      </c>
      <c r="X2545" t="s">
        <v>53</v>
      </c>
      <c r="Y2545" t="s">
        <v>68</v>
      </c>
      <c r="Z2545">
        <v>10</v>
      </c>
      <c r="AA2545" t="s">
        <v>52</v>
      </c>
      <c r="AB2545" t="s">
        <v>52</v>
      </c>
      <c r="AC2545" t="s">
        <v>53</v>
      </c>
      <c r="AD2545" t="s">
        <v>52</v>
      </c>
      <c r="AE2545" t="s">
        <v>53</v>
      </c>
      <c r="AF2545" t="s">
        <v>53</v>
      </c>
      <c r="AG2545" t="s">
        <v>53</v>
      </c>
      <c r="AH2545" t="s">
        <v>53</v>
      </c>
      <c r="AI2545" t="s">
        <v>124</v>
      </c>
      <c r="AJ2545" t="s">
        <v>52</v>
      </c>
      <c r="AK2545" t="s">
        <v>69</v>
      </c>
      <c r="AL2545">
        <v>100.35</v>
      </c>
      <c r="AM2545">
        <v>5681.1</v>
      </c>
      <c r="AN2545">
        <v>0</v>
      </c>
      <c r="AO2545">
        <v>0</v>
      </c>
      <c r="AP2545">
        <v>330.02</v>
      </c>
      <c r="AQ2545">
        <v>6011.12</v>
      </c>
      <c r="AR2545">
        <v>3</v>
      </c>
      <c r="AS2545" t="s">
        <v>881</v>
      </c>
      <c r="AT2545" t="s">
        <v>52</v>
      </c>
      <c r="AU2545">
        <v>71</v>
      </c>
      <c r="AV2545">
        <v>6432</v>
      </c>
      <c r="AY2545" t="str">
        <f>IF(AND(Table1[[#This Row],[Contract]]="Month-to-Month", Table1[[#This Row],[Tenure in Months]]&lt;6, Table1[[#This Row],[Payment Method]]="Bank Withdrawal"), "High Risk", IF(OR(Table1[[#This Row],[Contract]]="Month-to-Month", Table1[[#This Row],[Tenure in Months]]&lt;12), "Medium Risk", "Low Risk"))</f>
        <v>Low Risk</v>
      </c>
    </row>
    <row r="2546" spans="1:51" x14ac:dyDescent="0.35">
      <c r="A2546" t="s">
        <v>3561</v>
      </c>
      <c r="B2546" t="s">
        <v>51</v>
      </c>
      <c r="C2546">
        <v>27</v>
      </c>
      <c r="D2546" t="s">
        <v>53</v>
      </c>
      <c r="E2546" t="s">
        <v>52</v>
      </c>
      <c r="F2546" t="s">
        <v>52</v>
      </c>
      <c r="G2546" t="s">
        <v>52</v>
      </c>
      <c r="H2546">
        <v>0</v>
      </c>
      <c r="I2546" t="s">
        <v>54</v>
      </c>
      <c r="J2546" t="s">
        <v>55</v>
      </c>
      <c r="K2546" t="s">
        <v>56</v>
      </c>
      <c r="L2546">
        <v>90016</v>
      </c>
      <c r="M2546">
        <v>34.028331000000001</v>
      </c>
      <c r="N2546">
        <v>-118.354338</v>
      </c>
      <c r="O2546">
        <v>46984</v>
      </c>
      <c r="P2546" t="s">
        <v>57</v>
      </c>
      <c r="Q2546" t="s">
        <v>52</v>
      </c>
      <c r="R2546">
        <v>0</v>
      </c>
      <c r="S2546">
        <v>25</v>
      </c>
      <c r="T2546" t="s">
        <v>58</v>
      </c>
      <c r="U2546" t="s">
        <v>53</v>
      </c>
      <c r="V2546">
        <v>10.4</v>
      </c>
      <c r="W2546" t="s">
        <v>52</v>
      </c>
      <c r="X2546" t="s">
        <v>53</v>
      </c>
      <c r="Y2546" t="s">
        <v>68</v>
      </c>
      <c r="Z2546">
        <v>48</v>
      </c>
      <c r="AA2546" t="s">
        <v>53</v>
      </c>
      <c r="AB2546" t="s">
        <v>52</v>
      </c>
      <c r="AC2546" t="s">
        <v>53</v>
      </c>
      <c r="AD2546" t="s">
        <v>53</v>
      </c>
      <c r="AE2546" t="s">
        <v>53</v>
      </c>
      <c r="AF2546" t="s">
        <v>53</v>
      </c>
      <c r="AG2546" t="s">
        <v>53</v>
      </c>
      <c r="AH2546" t="s">
        <v>53</v>
      </c>
      <c r="AI2546" t="s">
        <v>60</v>
      </c>
      <c r="AJ2546" t="s">
        <v>53</v>
      </c>
      <c r="AK2546" t="s">
        <v>61</v>
      </c>
      <c r="AL2546">
        <v>105.5</v>
      </c>
      <c r="AM2546">
        <v>2686.05</v>
      </c>
      <c r="AN2546">
        <v>0</v>
      </c>
      <c r="AO2546">
        <v>0</v>
      </c>
      <c r="AP2546">
        <v>260</v>
      </c>
      <c r="AQ2546">
        <v>2946.05</v>
      </c>
      <c r="AR2546">
        <v>3</v>
      </c>
      <c r="AS2546" t="s">
        <v>881</v>
      </c>
      <c r="AT2546" t="s">
        <v>52</v>
      </c>
      <c r="AU2546">
        <v>75</v>
      </c>
      <c r="AV2546">
        <v>5822</v>
      </c>
      <c r="AY2546" t="str">
        <f>IF(AND(Table1[[#This Row],[Contract]]="Month-to-Month", Table1[[#This Row],[Tenure in Months]]&lt;6, Table1[[#This Row],[Payment Method]]="Bank Withdrawal"), "High Risk", IF(OR(Table1[[#This Row],[Contract]]="Month-to-Month", Table1[[#This Row],[Tenure in Months]]&lt;12), "Medium Risk", "Low Risk"))</f>
        <v>Medium Risk</v>
      </c>
    </row>
    <row r="2547" spans="1:51" x14ac:dyDescent="0.35">
      <c r="A2547" t="s">
        <v>3562</v>
      </c>
      <c r="B2547" t="s">
        <v>66</v>
      </c>
      <c r="C2547">
        <v>48</v>
      </c>
      <c r="D2547" t="s">
        <v>52</v>
      </c>
      <c r="E2547" t="s">
        <v>52</v>
      </c>
      <c r="F2547" t="s">
        <v>53</v>
      </c>
      <c r="G2547" t="s">
        <v>52</v>
      </c>
      <c r="H2547">
        <v>0</v>
      </c>
      <c r="I2547" t="s">
        <v>54</v>
      </c>
      <c r="J2547" t="s">
        <v>55</v>
      </c>
      <c r="K2547" t="s">
        <v>56</v>
      </c>
      <c r="L2547">
        <v>90017</v>
      </c>
      <c r="M2547">
        <v>34.052841999999998</v>
      </c>
      <c r="N2547">
        <v>-118.264495</v>
      </c>
      <c r="O2547">
        <v>20692</v>
      </c>
      <c r="P2547" t="s">
        <v>57</v>
      </c>
      <c r="Q2547" t="s">
        <v>53</v>
      </c>
      <c r="R2547">
        <v>7</v>
      </c>
      <c r="S2547">
        <v>69</v>
      </c>
      <c r="T2547" t="s">
        <v>229</v>
      </c>
      <c r="U2547" t="s">
        <v>53</v>
      </c>
      <c r="V2547">
        <v>33.229999999999997</v>
      </c>
      <c r="W2547" t="s">
        <v>53</v>
      </c>
      <c r="X2547" t="s">
        <v>53</v>
      </c>
      <c r="Y2547" t="s">
        <v>68</v>
      </c>
      <c r="Z2547">
        <v>3</v>
      </c>
      <c r="AA2547" t="s">
        <v>53</v>
      </c>
      <c r="AB2547" t="s">
        <v>53</v>
      </c>
      <c r="AC2547" t="s">
        <v>53</v>
      </c>
      <c r="AD2547" t="s">
        <v>53</v>
      </c>
      <c r="AE2547" t="s">
        <v>53</v>
      </c>
      <c r="AF2547" t="s">
        <v>53</v>
      </c>
      <c r="AG2547" t="s">
        <v>53</v>
      </c>
      <c r="AH2547" t="s">
        <v>53</v>
      </c>
      <c r="AI2547" t="s">
        <v>334</v>
      </c>
      <c r="AJ2547" t="s">
        <v>52</v>
      </c>
      <c r="AK2547" t="s">
        <v>69</v>
      </c>
      <c r="AL2547">
        <v>113.25</v>
      </c>
      <c r="AM2547">
        <v>7895.15</v>
      </c>
      <c r="AN2547">
        <v>0</v>
      </c>
      <c r="AO2547">
        <v>0</v>
      </c>
      <c r="AP2547">
        <v>2292.87</v>
      </c>
      <c r="AQ2547">
        <v>10188.02</v>
      </c>
      <c r="AR2547">
        <v>4</v>
      </c>
      <c r="AS2547" t="s">
        <v>881</v>
      </c>
      <c r="AT2547" t="s">
        <v>52</v>
      </c>
      <c r="AU2547">
        <v>43</v>
      </c>
      <c r="AV2547">
        <v>5141</v>
      </c>
      <c r="AY2547" t="str">
        <f>IF(AND(Table1[[#This Row],[Contract]]="Month-to-Month", Table1[[#This Row],[Tenure in Months]]&lt;6, Table1[[#This Row],[Payment Method]]="Bank Withdrawal"), "High Risk", IF(OR(Table1[[#This Row],[Contract]]="Month-to-Month", Table1[[#This Row],[Tenure in Months]]&lt;12), "Medium Risk", "Low Risk"))</f>
        <v>Low Risk</v>
      </c>
    </row>
    <row r="2548" spans="1:51" x14ac:dyDescent="0.35">
      <c r="A2548" t="s">
        <v>3563</v>
      </c>
      <c r="B2548" t="s">
        <v>66</v>
      </c>
      <c r="C2548">
        <v>57</v>
      </c>
      <c r="D2548" t="s">
        <v>52</v>
      </c>
      <c r="E2548" t="s">
        <v>52</v>
      </c>
      <c r="F2548" t="s">
        <v>52</v>
      </c>
      <c r="G2548" t="s">
        <v>52</v>
      </c>
      <c r="H2548">
        <v>0</v>
      </c>
      <c r="I2548" t="s">
        <v>54</v>
      </c>
      <c r="J2548" t="s">
        <v>55</v>
      </c>
      <c r="K2548" t="s">
        <v>56</v>
      </c>
      <c r="L2548">
        <v>90018</v>
      </c>
      <c r="M2548">
        <v>34.028734999999998</v>
      </c>
      <c r="N2548">
        <v>-118.31723599999999</v>
      </c>
      <c r="O2548">
        <v>47143</v>
      </c>
      <c r="P2548" t="s">
        <v>57</v>
      </c>
      <c r="Q2548" t="s">
        <v>52</v>
      </c>
      <c r="R2548">
        <v>0</v>
      </c>
      <c r="S2548">
        <v>52</v>
      </c>
      <c r="T2548" t="s">
        <v>92</v>
      </c>
      <c r="U2548" t="s">
        <v>53</v>
      </c>
      <c r="V2548">
        <v>22.55</v>
      </c>
      <c r="W2548" t="s">
        <v>52</v>
      </c>
      <c r="X2548" t="s">
        <v>52</v>
      </c>
      <c r="Y2548" t="s">
        <v>58</v>
      </c>
      <c r="Z2548">
        <v>0</v>
      </c>
      <c r="AA2548" t="s">
        <v>52</v>
      </c>
      <c r="AB2548" t="s">
        <v>52</v>
      </c>
      <c r="AC2548" t="s">
        <v>52</v>
      </c>
      <c r="AD2548" t="s">
        <v>52</v>
      </c>
      <c r="AE2548" t="s">
        <v>52</v>
      </c>
      <c r="AF2548" t="s">
        <v>52</v>
      </c>
      <c r="AG2548" t="s">
        <v>52</v>
      </c>
      <c r="AH2548" t="s">
        <v>52</v>
      </c>
      <c r="AI2548" t="s">
        <v>124</v>
      </c>
      <c r="AJ2548" t="s">
        <v>52</v>
      </c>
      <c r="AK2548" t="s">
        <v>87</v>
      </c>
      <c r="AL2548">
        <v>20.65</v>
      </c>
      <c r="AM2548">
        <v>1022.95</v>
      </c>
      <c r="AN2548">
        <v>0</v>
      </c>
      <c r="AO2548">
        <v>0</v>
      </c>
      <c r="AP2548">
        <v>1172.5999999999999</v>
      </c>
      <c r="AQ2548">
        <v>2195.5500000000002</v>
      </c>
      <c r="AR2548">
        <v>4</v>
      </c>
      <c r="AS2548" t="s">
        <v>881</v>
      </c>
      <c r="AT2548" t="s">
        <v>52</v>
      </c>
      <c r="AU2548">
        <v>35</v>
      </c>
      <c r="AV2548">
        <v>5186</v>
      </c>
      <c r="AY2548" t="str">
        <f>IF(AND(Table1[[#This Row],[Contract]]="Month-to-Month", Table1[[#This Row],[Tenure in Months]]&lt;6, Table1[[#This Row],[Payment Method]]="Bank Withdrawal"), "High Risk", IF(OR(Table1[[#This Row],[Contract]]="Month-to-Month", Table1[[#This Row],[Tenure in Months]]&lt;12), "Medium Risk", "Low Risk"))</f>
        <v>Low Risk</v>
      </c>
    </row>
    <row r="2549" spans="1:51" x14ac:dyDescent="0.35">
      <c r="A2549" t="s">
        <v>3564</v>
      </c>
      <c r="B2549" t="s">
        <v>51</v>
      </c>
      <c r="C2549">
        <v>61</v>
      </c>
      <c r="D2549" t="s">
        <v>52</v>
      </c>
      <c r="E2549" t="s">
        <v>52</v>
      </c>
      <c r="F2549" t="s">
        <v>52</v>
      </c>
      <c r="G2549" t="s">
        <v>52</v>
      </c>
      <c r="H2549">
        <v>0</v>
      </c>
      <c r="I2549" t="s">
        <v>54</v>
      </c>
      <c r="J2549" t="s">
        <v>55</v>
      </c>
      <c r="K2549" t="s">
        <v>56</v>
      </c>
      <c r="L2549">
        <v>90019</v>
      </c>
      <c r="M2549">
        <v>34.049841000000001</v>
      </c>
      <c r="N2549">
        <v>-118.33846</v>
      </c>
      <c r="O2549">
        <v>67520</v>
      </c>
      <c r="P2549" t="s">
        <v>57</v>
      </c>
      <c r="Q2549" t="s">
        <v>52</v>
      </c>
      <c r="R2549">
        <v>0</v>
      </c>
      <c r="S2549">
        <v>71</v>
      </c>
      <c r="T2549" t="s">
        <v>58</v>
      </c>
      <c r="U2549" t="s">
        <v>53</v>
      </c>
      <c r="V2549">
        <v>14.67</v>
      </c>
      <c r="W2549" t="s">
        <v>53</v>
      </c>
      <c r="X2549" t="s">
        <v>53</v>
      </c>
      <c r="Y2549" t="s">
        <v>68</v>
      </c>
      <c r="Z2549">
        <v>7</v>
      </c>
      <c r="AA2549" t="s">
        <v>53</v>
      </c>
      <c r="AB2549" t="s">
        <v>52</v>
      </c>
      <c r="AC2549" t="s">
        <v>53</v>
      </c>
      <c r="AD2549" t="s">
        <v>52</v>
      </c>
      <c r="AE2549" t="s">
        <v>53</v>
      </c>
      <c r="AF2549" t="s">
        <v>53</v>
      </c>
      <c r="AG2549" t="s">
        <v>53</v>
      </c>
      <c r="AH2549" t="s">
        <v>53</v>
      </c>
      <c r="AI2549" t="s">
        <v>334</v>
      </c>
      <c r="AJ2549" t="s">
        <v>52</v>
      </c>
      <c r="AK2549" t="s">
        <v>61</v>
      </c>
      <c r="AL2549">
        <v>106.7</v>
      </c>
      <c r="AM2549">
        <v>7382.25</v>
      </c>
      <c r="AN2549">
        <v>0</v>
      </c>
      <c r="AO2549">
        <v>0</v>
      </c>
      <c r="AP2549">
        <v>1041.57</v>
      </c>
      <c r="AQ2549">
        <v>8423.82</v>
      </c>
      <c r="AR2549">
        <v>3</v>
      </c>
      <c r="AS2549" t="s">
        <v>881</v>
      </c>
      <c r="AT2549" t="s">
        <v>52</v>
      </c>
      <c r="AU2549">
        <v>73</v>
      </c>
      <c r="AV2549">
        <v>4479</v>
      </c>
      <c r="AY2549" t="str">
        <f>IF(AND(Table1[[#This Row],[Contract]]="Month-to-Month", Table1[[#This Row],[Tenure in Months]]&lt;6, Table1[[#This Row],[Payment Method]]="Bank Withdrawal"), "High Risk", IF(OR(Table1[[#This Row],[Contract]]="Month-to-Month", Table1[[#This Row],[Tenure in Months]]&lt;12), "Medium Risk", "Low Risk"))</f>
        <v>Low Risk</v>
      </c>
    </row>
    <row r="2550" spans="1:51" x14ac:dyDescent="0.35">
      <c r="A2550" t="s">
        <v>3565</v>
      </c>
      <c r="B2550" t="s">
        <v>66</v>
      </c>
      <c r="C2550">
        <v>30</v>
      </c>
      <c r="D2550" t="s">
        <v>52</v>
      </c>
      <c r="E2550" t="s">
        <v>52</v>
      </c>
      <c r="F2550" t="s">
        <v>52</v>
      </c>
      <c r="G2550" t="s">
        <v>52</v>
      </c>
      <c r="H2550">
        <v>0</v>
      </c>
      <c r="I2550" t="s">
        <v>54</v>
      </c>
      <c r="J2550" t="s">
        <v>55</v>
      </c>
      <c r="K2550" t="s">
        <v>56</v>
      </c>
      <c r="L2550">
        <v>90021</v>
      </c>
      <c r="M2550">
        <v>34.029043000000001</v>
      </c>
      <c r="N2550">
        <v>-118.239504</v>
      </c>
      <c r="O2550">
        <v>3012</v>
      </c>
      <c r="P2550" t="s">
        <v>57</v>
      </c>
      <c r="Q2550" t="s">
        <v>52</v>
      </c>
      <c r="R2550">
        <v>0</v>
      </c>
      <c r="S2550">
        <v>21</v>
      </c>
      <c r="T2550" t="s">
        <v>72</v>
      </c>
      <c r="U2550" t="s">
        <v>53</v>
      </c>
      <c r="V2550">
        <v>6.49</v>
      </c>
      <c r="W2550" t="s">
        <v>52</v>
      </c>
      <c r="X2550" t="s">
        <v>53</v>
      </c>
      <c r="Y2550" t="s">
        <v>68</v>
      </c>
      <c r="Z2550">
        <v>73</v>
      </c>
      <c r="AA2550" t="s">
        <v>52</v>
      </c>
      <c r="AB2550" t="s">
        <v>53</v>
      </c>
      <c r="AC2550" t="s">
        <v>53</v>
      </c>
      <c r="AD2550" t="s">
        <v>52</v>
      </c>
      <c r="AE2550" t="s">
        <v>52</v>
      </c>
      <c r="AF2550" t="s">
        <v>53</v>
      </c>
      <c r="AG2550" t="s">
        <v>53</v>
      </c>
      <c r="AH2550" t="s">
        <v>52</v>
      </c>
      <c r="AI2550" t="s">
        <v>60</v>
      </c>
      <c r="AJ2550" t="s">
        <v>53</v>
      </c>
      <c r="AK2550" t="s">
        <v>61</v>
      </c>
      <c r="AL2550">
        <v>90.05</v>
      </c>
      <c r="AM2550">
        <v>1862.9</v>
      </c>
      <c r="AN2550">
        <v>0</v>
      </c>
      <c r="AO2550">
        <v>30</v>
      </c>
      <c r="AP2550">
        <v>136.29</v>
      </c>
      <c r="AQ2550">
        <v>2029.19</v>
      </c>
      <c r="AR2550">
        <v>3</v>
      </c>
      <c r="AS2550" t="s">
        <v>881</v>
      </c>
      <c r="AT2550" t="s">
        <v>52</v>
      </c>
      <c r="AU2550">
        <v>57</v>
      </c>
      <c r="AV2550">
        <v>5982</v>
      </c>
      <c r="AY2550" t="str">
        <f>IF(AND(Table1[[#This Row],[Contract]]="Month-to-Month", Table1[[#This Row],[Tenure in Months]]&lt;6, Table1[[#This Row],[Payment Method]]="Bank Withdrawal"), "High Risk", IF(OR(Table1[[#This Row],[Contract]]="Month-to-Month", Table1[[#This Row],[Tenure in Months]]&lt;12), "Medium Risk", "Low Risk"))</f>
        <v>Medium Risk</v>
      </c>
    </row>
    <row r="2551" spans="1:51" x14ac:dyDescent="0.35">
      <c r="A2551" t="s">
        <v>3566</v>
      </c>
      <c r="B2551" t="s">
        <v>51</v>
      </c>
      <c r="C2551">
        <v>45</v>
      </c>
      <c r="D2551" t="s">
        <v>52</v>
      </c>
      <c r="E2551" t="s">
        <v>52</v>
      </c>
      <c r="F2551" t="s">
        <v>53</v>
      </c>
      <c r="G2551" t="s">
        <v>52</v>
      </c>
      <c r="H2551">
        <v>0</v>
      </c>
      <c r="I2551" t="s">
        <v>54</v>
      </c>
      <c r="J2551" t="s">
        <v>55</v>
      </c>
      <c r="K2551" t="s">
        <v>56</v>
      </c>
      <c r="L2551">
        <v>90023</v>
      </c>
      <c r="M2551">
        <v>34.017696999999998</v>
      </c>
      <c r="N2551">
        <v>-118.200577</v>
      </c>
      <c r="O2551">
        <v>47487</v>
      </c>
      <c r="P2551" t="s">
        <v>57</v>
      </c>
      <c r="Q2551" t="s">
        <v>53</v>
      </c>
      <c r="R2551">
        <v>10</v>
      </c>
      <c r="S2551">
        <v>12</v>
      </c>
      <c r="T2551" t="s">
        <v>72</v>
      </c>
      <c r="U2551" t="s">
        <v>53</v>
      </c>
      <c r="V2551">
        <v>11.04</v>
      </c>
      <c r="W2551" t="s">
        <v>52</v>
      </c>
      <c r="X2551" t="s">
        <v>52</v>
      </c>
      <c r="Y2551" t="s">
        <v>58</v>
      </c>
      <c r="Z2551">
        <v>0</v>
      </c>
      <c r="AA2551" t="s">
        <v>52</v>
      </c>
      <c r="AB2551" t="s">
        <v>52</v>
      </c>
      <c r="AC2551" t="s">
        <v>52</v>
      </c>
      <c r="AD2551" t="s">
        <v>52</v>
      </c>
      <c r="AE2551" t="s">
        <v>52</v>
      </c>
      <c r="AF2551" t="s">
        <v>52</v>
      </c>
      <c r="AG2551" t="s">
        <v>52</v>
      </c>
      <c r="AH2551" t="s">
        <v>52</v>
      </c>
      <c r="AI2551" t="s">
        <v>124</v>
      </c>
      <c r="AJ2551" t="s">
        <v>52</v>
      </c>
      <c r="AK2551" t="s">
        <v>61</v>
      </c>
      <c r="AL2551">
        <v>19.8</v>
      </c>
      <c r="AM2551">
        <v>202.25</v>
      </c>
      <c r="AN2551">
        <v>0</v>
      </c>
      <c r="AO2551">
        <v>0</v>
      </c>
      <c r="AP2551">
        <v>132.47999999999999</v>
      </c>
      <c r="AQ2551">
        <v>334.73</v>
      </c>
      <c r="AR2551">
        <v>4</v>
      </c>
      <c r="AS2551" t="s">
        <v>881</v>
      </c>
      <c r="AT2551" t="s">
        <v>52</v>
      </c>
      <c r="AU2551">
        <v>77</v>
      </c>
      <c r="AV2551">
        <v>5279</v>
      </c>
      <c r="AY2551" t="str">
        <f>IF(AND(Table1[[#This Row],[Contract]]="Month-to-Month", Table1[[#This Row],[Tenure in Months]]&lt;6, Table1[[#This Row],[Payment Method]]="Bank Withdrawal"), "High Risk", IF(OR(Table1[[#This Row],[Contract]]="Month-to-Month", Table1[[#This Row],[Tenure in Months]]&lt;12), "Medium Risk", "Low Risk"))</f>
        <v>Low Risk</v>
      </c>
    </row>
    <row r="2552" spans="1:51" x14ac:dyDescent="0.35">
      <c r="A2552" t="s">
        <v>3567</v>
      </c>
      <c r="B2552" t="s">
        <v>66</v>
      </c>
      <c r="C2552">
        <v>25</v>
      </c>
      <c r="D2552" t="s">
        <v>53</v>
      </c>
      <c r="E2552" t="s">
        <v>52</v>
      </c>
      <c r="F2552" t="s">
        <v>53</v>
      </c>
      <c r="G2552" t="s">
        <v>52</v>
      </c>
      <c r="H2552">
        <v>0</v>
      </c>
      <c r="I2552" t="s">
        <v>54</v>
      </c>
      <c r="J2552" t="s">
        <v>55</v>
      </c>
      <c r="K2552" t="s">
        <v>56</v>
      </c>
      <c r="L2552">
        <v>90025</v>
      </c>
      <c r="M2552">
        <v>34.046174000000001</v>
      </c>
      <c r="N2552">
        <v>-118.446333</v>
      </c>
      <c r="O2552">
        <v>41175</v>
      </c>
      <c r="P2552" t="s">
        <v>57</v>
      </c>
      <c r="Q2552" t="s">
        <v>53</v>
      </c>
      <c r="R2552">
        <v>1</v>
      </c>
      <c r="S2552">
        <v>58</v>
      </c>
      <c r="T2552" t="s">
        <v>92</v>
      </c>
      <c r="U2552" t="s">
        <v>53</v>
      </c>
      <c r="V2552">
        <v>48.98</v>
      </c>
      <c r="W2552" t="s">
        <v>53</v>
      </c>
      <c r="X2552" t="s">
        <v>53</v>
      </c>
      <c r="Y2552" t="s">
        <v>110</v>
      </c>
      <c r="Z2552">
        <v>76</v>
      </c>
      <c r="AA2552" t="s">
        <v>52</v>
      </c>
      <c r="AB2552" t="s">
        <v>53</v>
      </c>
      <c r="AC2552" t="s">
        <v>52</v>
      </c>
      <c r="AD2552" t="s">
        <v>53</v>
      </c>
      <c r="AE2552" t="s">
        <v>52</v>
      </c>
      <c r="AF2552" t="s">
        <v>52</v>
      </c>
      <c r="AG2552" t="s">
        <v>52</v>
      </c>
      <c r="AH2552" t="s">
        <v>53</v>
      </c>
      <c r="AI2552" t="s">
        <v>334</v>
      </c>
      <c r="AJ2552" t="s">
        <v>53</v>
      </c>
      <c r="AK2552" t="s">
        <v>69</v>
      </c>
      <c r="AL2552">
        <v>59.9</v>
      </c>
      <c r="AM2552">
        <v>3505.1</v>
      </c>
      <c r="AN2552">
        <v>0</v>
      </c>
      <c r="AO2552">
        <v>0</v>
      </c>
      <c r="AP2552">
        <v>2840.8399999999901</v>
      </c>
      <c r="AQ2552">
        <v>6345.94</v>
      </c>
      <c r="AR2552">
        <v>3</v>
      </c>
      <c r="AS2552" t="s">
        <v>881</v>
      </c>
      <c r="AT2552" t="s">
        <v>52</v>
      </c>
      <c r="AU2552">
        <v>53</v>
      </c>
      <c r="AV2552">
        <v>6407</v>
      </c>
      <c r="AY2552" t="str">
        <f>IF(AND(Table1[[#This Row],[Contract]]="Month-to-Month", Table1[[#This Row],[Tenure in Months]]&lt;6, Table1[[#This Row],[Payment Method]]="Bank Withdrawal"), "High Risk", IF(OR(Table1[[#This Row],[Contract]]="Month-to-Month", Table1[[#This Row],[Tenure in Months]]&lt;12), "Medium Risk", "Low Risk"))</f>
        <v>Low Risk</v>
      </c>
    </row>
    <row r="2553" spans="1:51" x14ac:dyDescent="0.35">
      <c r="A2553" t="s">
        <v>3568</v>
      </c>
      <c r="B2553" t="s">
        <v>51</v>
      </c>
      <c r="C2553">
        <v>42</v>
      </c>
      <c r="D2553" t="s">
        <v>52</v>
      </c>
      <c r="E2553" t="s">
        <v>52</v>
      </c>
      <c r="F2553" t="s">
        <v>53</v>
      </c>
      <c r="G2553" t="s">
        <v>53</v>
      </c>
      <c r="H2553">
        <v>2</v>
      </c>
      <c r="I2553" t="s">
        <v>54</v>
      </c>
      <c r="J2553" t="s">
        <v>55</v>
      </c>
      <c r="K2553" t="s">
        <v>56</v>
      </c>
      <c r="L2553">
        <v>90026</v>
      </c>
      <c r="M2553">
        <v>34.078991000000002</v>
      </c>
      <c r="N2553">
        <v>-118.26380399999999</v>
      </c>
      <c r="O2553">
        <v>73686</v>
      </c>
      <c r="P2553" t="s">
        <v>57</v>
      </c>
      <c r="Q2553" t="s">
        <v>53</v>
      </c>
      <c r="R2553">
        <v>3</v>
      </c>
      <c r="S2553">
        <v>49</v>
      </c>
      <c r="T2553" t="s">
        <v>92</v>
      </c>
      <c r="U2553" t="s">
        <v>53</v>
      </c>
      <c r="V2553">
        <v>5.29</v>
      </c>
      <c r="W2553" t="s">
        <v>52</v>
      </c>
      <c r="X2553" t="s">
        <v>53</v>
      </c>
      <c r="Y2553" t="s">
        <v>110</v>
      </c>
      <c r="Z2553">
        <v>30</v>
      </c>
      <c r="AA2553" t="s">
        <v>53</v>
      </c>
      <c r="AB2553" t="s">
        <v>53</v>
      </c>
      <c r="AC2553" t="s">
        <v>52</v>
      </c>
      <c r="AD2553" t="s">
        <v>53</v>
      </c>
      <c r="AE2553" t="s">
        <v>52</v>
      </c>
      <c r="AF2553" t="s">
        <v>52</v>
      </c>
      <c r="AG2553" t="s">
        <v>52</v>
      </c>
      <c r="AH2553" t="s">
        <v>53</v>
      </c>
      <c r="AI2553" t="s">
        <v>60</v>
      </c>
      <c r="AJ2553" t="s">
        <v>52</v>
      </c>
      <c r="AK2553" t="s">
        <v>69</v>
      </c>
      <c r="AL2553">
        <v>59.6</v>
      </c>
      <c r="AM2553">
        <v>2970.3</v>
      </c>
      <c r="AN2553">
        <v>0</v>
      </c>
      <c r="AO2553">
        <v>0</v>
      </c>
      <c r="AP2553">
        <v>259.20999999999998</v>
      </c>
      <c r="AQ2553">
        <v>3229.51</v>
      </c>
      <c r="AR2553">
        <v>3</v>
      </c>
      <c r="AS2553" t="s">
        <v>881</v>
      </c>
      <c r="AT2553" t="s">
        <v>52</v>
      </c>
      <c r="AU2553">
        <v>79</v>
      </c>
      <c r="AV2553">
        <v>4986</v>
      </c>
      <c r="AY2553" t="str">
        <f>IF(AND(Table1[[#This Row],[Contract]]="Month-to-Month", Table1[[#This Row],[Tenure in Months]]&lt;6, Table1[[#This Row],[Payment Method]]="Bank Withdrawal"), "High Risk", IF(OR(Table1[[#This Row],[Contract]]="Month-to-Month", Table1[[#This Row],[Tenure in Months]]&lt;12), "Medium Risk", "Low Risk"))</f>
        <v>Medium Risk</v>
      </c>
    </row>
    <row r="2554" spans="1:51" x14ac:dyDescent="0.35">
      <c r="A2554" t="s">
        <v>3569</v>
      </c>
      <c r="B2554" t="s">
        <v>66</v>
      </c>
      <c r="C2554">
        <v>25</v>
      </c>
      <c r="D2554" t="s">
        <v>53</v>
      </c>
      <c r="E2554" t="s">
        <v>52</v>
      </c>
      <c r="F2554" t="s">
        <v>52</v>
      </c>
      <c r="G2554" t="s">
        <v>52</v>
      </c>
      <c r="H2554">
        <v>0</v>
      </c>
      <c r="I2554" t="s">
        <v>54</v>
      </c>
      <c r="J2554" t="s">
        <v>55</v>
      </c>
      <c r="K2554" t="s">
        <v>56</v>
      </c>
      <c r="L2554">
        <v>90027</v>
      </c>
      <c r="M2554">
        <v>34.127194000000003</v>
      </c>
      <c r="N2554">
        <v>-118.295647</v>
      </c>
      <c r="O2554">
        <v>48727</v>
      </c>
      <c r="P2554" t="s">
        <v>57</v>
      </c>
      <c r="Q2554" t="s">
        <v>52</v>
      </c>
      <c r="R2554">
        <v>0</v>
      </c>
      <c r="S2554">
        <v>30</v>
      </c>
      <c r="T2554" t="s">
        <v>58</v>
      </c>
      <c r="U2554" t="s">
        <v>53</v>
      </c>
      <c r="V2554">
        <v>19.41</v>
      </c>
      <c r="W2554" t="s">
        <v>52</v>
      </c>
      <c r="X2554" t="s">
        <v>53</v>
      </c>
      <c r="Y2554" t="s">
        <v>110</v>
      </c>
      <c r="Z2554">
        <v>27</v>
      </c>
      <c r="AA2554" t="s">
        <v>53</v>
      </c>
      <c r="AB2554" t="s">
        <v>53</v>
      </c>
      <c r="AC2554" t="s">
        <v>52</v>
      </c>
      <c r="AD2554" t="s">
        <v>52</v>
      </c>
      <c r="AE2554" t="s">
        <v>52</v>
      </c>
      <c r="AF2554" t="s">
        <v>52</v>
      </c>
      <c r="AG2554" t="s">
        <v>52</v>
      </c>
      <c r="AH2554" t="s">
        <v>53</v>
      </c>
      <c r="AI2554" t="s">
        <v>60</v>
      </c>
      <c r="AJ2554" t="s">
        <v>53</v>
      </c>
      <c r="AK2554" t="s">
        <v>61</v>
      </c>
      <c r="AL2554">
        <v>55.3</v>
      </c>
      <c r="AM2554">
        <v>1530.6</v>
      </c>
      <c r="AN2554">
        <v>0</v>
      </c>
      <c r="AO2554">
        <v>0</v>
      </c>
      <c r="AP2554">
        <v>582.29999999999995</v>
      </c>
      <c r="AQ2554">
        <v>2112.8999999999901</v>
      </c>
      <c r="AR2554">
        <v>4</v>
      </c>
      <c r="AS2554" t="s">
        <v>881</v>
      </c>
      <c r="AT2554" t="s">
        <v>52</v>
      </c>
      <c r="AU2554">
        <v>65</v>
      </c>
      <c r="AV2554">
        <v>2725</v>
      </c>
      <c r="AY2554" t="str">
        <f>IF(AND(Table1[[#This Row],[Contract]]="Month-to-Month", Table1[[#This Row],[Tenure in Months]]&lt;6, Table1[[#This Row],[Payment Method]]="Bank Withdrawal"), "High Risk", IF(OR(Table1[[#This Row],[Contract]]="Month-to-Month", Table1[[#This Row],[Tenure in Months]]&lt;12), "Medium Risk", "Low Risk"))</f>
        <v>Medium Risk</v>
      </c>
    </row>
    <row r="2555" spans="1:51" x14ac:dyDescent="0.35">
      <c r="A2555" t="s">
        <v>3570</v>
      </c>
      <c r="B2555" t="s">
        <v>51</v>
      </c>
      <c r="C2555">
        <v>36</v>
      </c>
      <c r="D2555" t="s">
        <v>52</v>
      </c>
      <c r="E2555" t="s">
        <v>52</v>
      </c>
      <c r="F2555" t="s">
        <v>53</v>
      </c>
      <c r="G2555" t="s">
        <v>52</v>
      </c>
      <c r="H2555">
        <v>0</v>
      </c>
      <c r="I2555" t="s">
        <v>54</v>
      </c>
      <c r="J2555" t="s">
        <v>55</v>
      </c>
      <c r="K2555" t="s">
        <v>56</v>
      </c>
      <c r="L2555">
        <v>90031</v>
      </c>
      <c r="M2555">
        <v>34.085807000000003</v>
      </c>
      <c r="N2555">
        <v>-118.20661699999999</v>
      </c>
      <c r="O2555">
        <v>38415</v>
      </c>
      <c r="P2555" t="s">
        <v>57</v>
      </c>
      <c r="Q2555" t="s">
        <v>53</v>
      </c>
      <c r="R2555">
        <v>9</v>
      </c>
      <c r="S2555">
        <v>72</v>
      </c>
      <c r="T2555" t="s">
        <v>58</v>
      </c>
      <c r="U2555" t="s">
        <v>53</v>
      </c>
      <c r="V2555">
        <v>10.92</v>
      </c>
      <c r="W2555" t="s">
        <v>53</v>
      </c>
      <c r="X2555" t="s">
        <v>53</v>
      </c>
      <c r="Y2555" t="s">
        <v>59</v>
      </c>
      <c r="Z2555">
        <v>28</v>
      </c>
      <c r="AA2555" t="s">
        <v>53</v>
      </c>
      <c r="AB2555" t="s">
        <v>53</v>
      </c>
      <c r="AC2555" t="s">
        <v>53</v>
      </c>
      <c r="AD2555" t="s">
        <v>53</v>
      </c>
      <c r="AE2555" t="s">
        <v>53</v>
      </c>
      <c r="AF2555" t="s">
        <v>53</v>
      </c>
      <c r="AG2555" t="s">
        <v>53</v>
      </c>
      <c r="AH2555" t="s">
        <v>53</v>
      </c>
      <c r="AI2555" t="s">
        <v>334</v>
      </c>
      <c r="AJ2555" t="s">
        <v>53</v>
      </c>
      <c r="AK2555" t="s">
        <v>69</v>
      </c>
      <c r="AL2555">
        <v>90.25</v>
      </c>
      <c r="AM2555">
        <v>6369.45</v>
      </c>
      <c r="AN2555">
        <v>0</v>
      </c>
      <c r="AO2555">
        <v>0</v>
      </c>
      <c r="AP2555">
        <v>786.24</v>
      </c>
      <c r="AQ2555">
        <v>7155.69</v>
      </c>
      <c r="AR2555">
        <v>3</v>
      </c>
      <c r="AS2555" t="s">
        <v>881</v>
      </c>
      <c r="AT2555" t="s">
        <v>52</v>
      </c>
      <c r="AU2555">
        <v>21</v>
      </c>
      <c r="AV2555">
        <v>5974</v>
      </c>
      <c r="AY2555" t="str">
        <f>IF(AND(Table1[[#This Row],[Contract]]="Month-to-Month", Table1[[#This Row],[Tenure in Months]]&lt;6, Table1[[#This Row],[Payment Method]]="Bank Withdrawal"), "High Risk", IF(OR(Table1[[#This Row],[Contract]]="Month-to-Month", Table1[[#This Row],[Tenure in Months]]&lt;12), "Medium Risk", "Low Risk"))</f>
        <v>Low Risk</v>
      </c>
    </row>
    <row r="2556" spans="1:51" x14ac:dyDescent="0.35">
      <c r="A2556" t="s">
        <v>3571</v>
      </c>
      <c r="B2556" t="s">
        <v>66</v>
      </c>
      <c r="C2556">
        <v>46</v>
      </c>
      <c r="D2556" t="s">
        <v>52</v>
      </c>
      <c r="E2556" t="s">
        <v>52</v>
      </c>
      <c r="F2556" t="s">
        <v>53</v>
      </c>
      <c r="G2556" t="s">
        <v>52</v>
      </c>
      <c r="H2556">
        <v>0</v>
      </c>
      <c r="I2556" t="s">
        <v>54</v>
      </c>
      <c r="J2556" t="s">
        <v>55</v>
      </c>
      <c r="K2556" t="s">
        <v>56</v>
      </c>
      <c r="L2556">
        <v>90035</v>
      </c>
      <c r="M2556">
        <v>34.051808999999999</v>
      </c>
      <c r="N2556">
        <v>-118.383843</v>
      </c>
      <c r="O2556">
        <v>27799</v>
      </c>
      <c r="P2556" t="s">
        <v>57</v>
      </c>
      <c r="Q2556" t="s">
        <v>53</v>
      </c>
      <c r="R2556">
        <v>5</v>
      </c>
      <c r="S2556">
        <v>27</v>
      </c>
      <c r="T2556" t="s">
        <v>58</v>
      </c>
      <c r="U2556" t="s">
        <v>53</v>
      </c>
      <c r="V2556">
        <v>40.21</v>
      </c>
      <c r="W2556" t="s">
        <v>52</v>
      </c>
      <c r="X2556" t="s">
        <v>53</v>
      </c>
      <c r="Y2556" t="s">
        <v>59</v>
      </c>
      <c r="Z2556">
        <v>13</v>
      </c>
      <c r="AA2556" t="s">
        <v>53</v>
      </c>
      <c r="AB2556" t="s">
        <v>53</v>
      </c>
      <c r="AC2556" t="s">
        <v>53</v>
      </c>
      <c r="AD2556" t="s">
        <v>53</v>
      </c>
      <c r="AE2556" t="s">
        <v>52</v>
      </c>
      <c r="AF2556" t="s">
        <v>52</v>
      </c>
      <c r="AG2556" t="s">
        <v>52</v>
      </c>
      <c r="AH2556" t="s">
        <v>53</v>
      </c>
      <c r="AI2556" t="s">
        <v>124</v>
      </c>
      <c r="AJ2556" t="s">
        <v>52</v>
      </c>
      <c r="AK2556" t="s">
        <v>69</v>
      </c>
      <c r="AL2556">
        <v>66.150000000000006</v>
      </c>
      <c r="AM2556">
        <v>1874.45</v>
      </c>
      <c r="AN2556">
        <v>0</v>
      </c>
      <c r="AO2556">
        <v>0</v>
      </c>
      <c r="AP2556">
        <v>1085.67</v>
      </c>
      <c r="AQ2556">
        <v>2960.12</v>
      </c>
      <c r="AR2556">
        <v>3</v>
      </c>
      <c r="AS2556" t="s">
        <v>881</v>
      </c>
      <c r="AT2556" t="s">
        <v>52</v>
      </c>
      <c r="AU2556">
        <v>66</v>
      </c>
      <c r="AV2556">
        <v>3213</v>
      </c>
      <c r="AY2556" t="str">
        <f>IF(AND(Table1[[#This Row],[Contract]]="Month-to-Month", Table1[[#This Row],[Tenure in Months]]&lt;6, Table1[[#This Row],[Payment Method]]="Bank Withdrawal"), "High Risk", IF(OR(Table1[[#This Row],[Contract]]="Month-to-Month", Table1[[#This Row],[Tenure in Months]]&lt;12), "Medium Risk", "Low Risk"))</f>
        <v>Low Risk</v>
      </c>
    </row>
    <row r="2557" spans="1:51" x14ac:dyDescent="0.35">
      <c r="A2557" t="s">
        <v>3572</v>
      </c>
      <c r="B2557" t="s">
        <v>51</v>
      </c>
      <c r="C2557">
        <v>35</v>
      </c>
      <c r="D2557" t="s">
        <v>52</v>
      </c>
      <c r="E2557" t="s">
        <v>52</v>
      </c>
      <c r="F2557" t="s">
        <v>52</v>
      </c>
      <c r="G2557" t="s">
        <v>52</v>
      </c>
      <c r="H2557">
        <v>0</v>
      </c>
      <c r="I2557" t="s">
        <v>54</v>
      </c>
      <c r="J2557" t="s">
        <v>55</v>
      </c>
      <c r="K2557" t="s">
        <v>56</v>
      </c>
      <c r="L2557">
        <v>90036</v>
      </c>
      <c r="M2557">
        <v>34.070290999999997</v>
      </c>
      <c r="N2557">
        <v>-118.349191</v>
      </c>
      <c r="O2557">
        <v>32901</v>
      </c>
      <c r="P2557" t="s">
        <v>57</v>
      </c>
      <c r="Q2557" t="s">
        <v>52</v>
      </c>
      <c r="R2557">
        <v>0</v>
      </c>
      <c r="S2557">
        <v>1</v>
      </c>
      <c r="T2557" t="s">
        <v>67</v>
      </c>
      <c r="U2557" t="s">
        <v>53</v>
      </c>
      <c r="V2557">
        <v>24.48</v>
      </c>
      <c r="W2557" t="s">
        <v>52</v>
      </c>
      <c r="X2557" t="s">
        <v>52</v>
      </c>
      <c r="Y2557" t="s">
        <v>58</v>
      </c>
      <c r="Z2557">
        <v>0</v>
      </c>
      <c r="AA2557" t="s">
        <v>52</v>
      </c>
      <c r="AB2557" t="s">
        <v>52</v>
      </c>
      <c r="AC2557" t="s">
        <v>52</v>
      </c>
      <c r="AD2557" t="s">
        <v>52</v>
      </c>
      <c r="AE2557" t="s">
        <v>52</v>
      </c>
      <c r="AF2557" t="s">
        <v>52</v>
      </c>
      <c r="AG2557" t="s">
        <v>52</v>
      </c>
      <c r="AH2557" t="s">
        <v>52</v>
      </c>
      <c r="AI2557" t="s">
        <v>60</v>
      </c>
      <c r="AJ2557" t="s">
        <v>52</v>
      </c>
      <c r="AK2557" t="s">
        <v>61</v>
      </c>
      <c r="AL2557">
        <v>20.2</v>
      </c>
      <c r="AM2557">
        <v>20.2</v>
      </c>
      <c r="AN2557">
        <v>0</v>
      </c>
      <c r="AO2557">
        <v>0</v>
      </c>
      <c r="AP2557">
        <v>24.48</v>
      </c>
      <c r="AQ2557">
        <v>44.68</v>
      </c>
      <c r="AR2557">
        <v>5</v>
      </c>
      <c r="AS2557" t="s">
        <v>883</v>
      </c>
      <c r="AT2557" t="s">
        <v>52</v>
      </c>
      <c r="AU2557">
        <v>77</v>
      </c>
      <c r="AV2557">
        <v>5526</v>
      </c>
      <c r="AY2557" t="str">
        <f>IF(AND(Table1[[#This Row],[Contract]]="Month-to-Month", Table1[[#This Row],[Tenure in Months]]&lt;6, Table1[[#This Row],[Payment Method]]="Bank Withdrawal"), "High Risk", IF(OR(Table1[[#This Row],[Contract]]="Month-to-Month", Table1[[#This Row],[Tenure in Months]]&lt;12), "Medium Risk", "Low Risk"))</f>
        <v>High Risk</v>
      </c>
    </row>
    <row r="2558" spans="1:51" x14ac:dyDescent="0.35">
      <c r="A2558" t="s">
        <v>3573</v>
      </c>
      <c r="B2558" t="s">
        <v>66</v>
      </c>
      <c r="C2558">
        <v>60</v>
      </c>
      <c r="D2558" t="s">
        <v>52</v>
      </c>
      <c r="E2558" t="s">
        <v>52</v>
      </c>
      <c r="F2558" t="s">
        <v>53</v>
      </c>
      <c r="G2558" t="s">
        <v>52</v>
      </c>
      <c r="H2558">
        <v>0</v>
      </c>
      <c r="I2558" t="s">
        <v>54</v>
      </c>
      <c r="J2558" t="s">
        <v>55</v>
      </c>
      <c r="K2558" t="s">
        <v>56</v>
      </c>
      <c r="L2558">
        <v>90038</v>
      </c>
      <c r="M2558">
        <v>34.088017000000001</v>
      </c>
      <c r="N2558">
        <v>-118.327168</v>
      </c>
      <c r="O2558">
        <v>32562</v>
      </c>
      <c r="P2558" t="s">
        <v>57</v>
      </c>
      <c r="Q2558" t="s">
        <v>53</v>
      </c>
      <c r="R2558">
        <v>7</v>
      </c>
      <c r="S2558">
        <v>72</v>
      </c>
      <c r="T2558" t="s">
        <v>58</v>
      </c>
      <c r="U2558" t="s">
        <v>53</v>
      </c>
      <c r="V2558">
        <v>23.66</v>
      </c>
      <c r="W2558" t="s">
        <v>53</v>
      </c>
      <c r="X2558" t="s">
        <v>53</v>
      </c>
      <c r="Y2558" t="s">
        <v>68</v>
      </c>
      <c r="Z2558">
        <v>26</v>
      </c>
      <c r="AA2558" t="s">
        <v>53</v>
      </c>
      <c r="AB2558" t="s">
        <v>53</v>
      </c>
      <c r="AC2558" t="s">
        <v>52</v>
      </c>
      <c r="AD2558" t="s">
        <v>53</v>
      </c>
      <c r="AE2558" t="s">
        <v>53</v>
      </c>
      <c r="AF2558" t="s">
        <v>52</v>
      </c>
      <c r="AG2558" t="s">
        <v>52</v>
      </c>
      <c r="AH2558" t="s">
        <v>53</v>
      </c>
      <c r="AI2558" t="s">
        <v>334</v>
      </c>
      <c r="AJ2558" t="s">
        <v>52</v>
      </c>
      <c r="AK2558" t="s">
        <v>61</v>
      </c>
      <c r="AL2558">
        <v>99.9</v>
      </c>
      <c r="AM2558">
        <v>7251.7</v>
      </c>
      <c r="AN2558">
        <v>0</v>
      </c>
      <c r="AO2558">
        <v>0</v>
      </c>
      <c r="AP2558">
        <v>1703.52</v>
      </c>
      <c r="AQ2558">
        <v>8955.2199999999993</v>
      </c>
      <c r="AR2558">
        <v>4</v>
      </c>
      <c r="AS2558" t="s">
        <v>881</v>
      </c>
      <c r="AT2558" t="s">
        <v>52</v>
      </c>
      <c r="AU2558">
        <v>79</v>
      </c>
      <c r="AV2558">
        <v>5915</v>
      </c>
      <c r="AY2558" t="str">
        <f>IF(AND(Table1[[#This Row],[Contract]]="Month-to-Month", Table1[[#This Row],[Tenure in Months]]&lt;6, Table1[[#This Row],[Payment Method]]="Bank Withdrawal"), "High Risk", IF(OR(Table1[[#This Row],[Contract]]="Month-to-Month", Table1[[#This Row],[Tenure in Months]]&lt;12), "Medium Risk", "Low Risk"))</f>
        <v>Low Risk</v>
      </c>
    </row>
    <row r="2559" spans="1:51" x14ac:dyDescent="0.35">
      <c r="A2559" t="s">
        <v>3574</v>
      </c>
      <c r="B2559" t="s">
        <v>66</v>
      </c>
      <c r="C2559">
        <v>19</v>
      </c>
      <c r="D2559" t="s">
        <v>53</v>
      </c>
      <c r="E2559" t="s">
        <v>52</v>
      </c>
      <c r="F2559" t="s">
        <v>52</v>
      </c>
      <c r="G2559" t="s">
        <v>52</v>
      </c>
      <c r="H2559">
        <v>0</v>
      </c>
      <c r="I2559" t="s">
        <v>54</v>
      </c>
      <c r="J2559" t="s">
        <v>55</v>
      </c>
      <c r="K2559" t="s">
        <v>56</v>
      </c>
      <c r="L2559">
        <v>90040</v>
      </c>
      <c r="M2559">
        <v>33.994523999999998</v>
      </c>
      <c r="N2559">
        <v>-118.149953</v>
      </c>
      <c r="O2559">
        <v>9805</v>
      </c>
      <c r="P2559" t="s">
        <v>57</v>
      </c>
      <c r="Q2559" t="s">
        <v>52</v>
      </c>
      <c r="R2559">
        <v>0</v>
      </c>
      <c r="S2559">
        <v>46</v>
      </c>
      <c r="T2559" t="s">
        <v>92</v>
      </c>
      <c r="U2559" t="s">
        <v>53</v>
      </c>
      <c r="V2559">
        <v>42.44</v>
      </c>
      <c r="W2559" t="s">
        <v>52</v>
      </c>
      <c r="X2559" t="s">
        <v>53</v>
      </c>
      <c r="Y2559" t="s">
        <v>68</v>
      </c>
      <c r="Z2559">
        <v>69</v>
      </c>
      <c r="AA2559" t="s">
        <v>52</v>
      </c>
      <c r="AB2559" t="s">
        <v>52</v>
      </c>
      <c r="AC2559" t="s">
        <v>53</v>
      </c>
      <c r="AD2559" t="s">
        <v>52</v>
      </c>
      <c r="AE2559" t="s">
        <v>52</v>
      </c>
      <c r="AF2559" t="s">
        <v>52</v>
      </c>
      <c r="AG2559" t="s">
        <v>52</v>
      </c>
      <c r="AH2559" t="s">
        <v>53</v>
      </c>
      <c r="AI2559" t="s">
        <v>60</v>
      </c>
      <c r="AJ2559" t="s">
        <v>53</v>
      </c>
      <c r="AK2559" t="s">
        <v>69</v>
      </c>
      <c r="AL2559">
        <v>74.8</v>
      </c>
      <c r="AM2559">
        <v>3548.3</v>
      </c>
      <c r="AN2559">
        <v>0</v>
      </c>
      <c r="AO2559">
        <v>0</v>
      </c>
      <c r="AP2559">
        <v>1952.23999999999</v>
      </c>
      <c r="AQ2559">
        <v>5500.54</v>
      </c>
      <c r="AR2559">
        <v>3</v>
      </c>
      <c r="AS2559" t="s">
        <v>881</v>
      </c>
      <c r="AT2559" t="s">
        <v>52</v>
      </c>
      <c r="AU2559">
        <v>41</v>
      </c>
      <c r="AV2559">
        <v>3395</v>
      </c>
      <c r="AY2559" t="str">
        <f>IF(AND(Table1[[#This Row],[Contract]]="Month-to-Month", Table1[[#This Row],[Tenure in Months]]&lt;6, Table1[[#This Row],[Payment Method]]="Bank Withdrawal"), "High Risk", IF(OR(Table1[[#This Row],[Contract]]="Month-to-Month", Table1[[#This Row],[Tenure in Months]]&lt;12), "Medium Risk", "Low Risk"))</f>
        <v>Medium Risk</v>
      </c>
    </row>
    <row r="2560" spans="1:51" x14ac:dyDescent="0.35">
      <c r="A2560" t="s">
        <v>3575</v>
      </c>
      <c r="B2560" t="s">
        <v>51</v>
      </c>
      <c r="C2560">
        <v>53</v>
      </c>
      <c r="D2560" t="s">
        <v>52</v>
      </c>
      <c r="E2560" t="s">
        <v>52</v>
      </c>
      <c r="F2560" t="s">
        <v>53</v>
      </c>
      <c r="G2560" t="s">
        <v>52</v>
      </c>
      <c r="H2560">
        <v>0</v>
      </c>
      <c r="I2560" t="s">
        <v>54</v>
      </c>
      <c r="J2560" t="s">
        <v>55</v>
      </c>
      <c r="K2560" t="s">
        <v>56</v>
      </c>
      <c r="L2560">
        <v>90043</v>
      </c>
      <c r="M2560">
        <v>33.988543</v>
      </c>
      <c r="N2560">
        <v>-118.334081</v>
      </c>
      <c r="O2560">
        <v>44764</v>
      </c>
      <c r="P2560" t="s">
        <v>57</v>
      </c>
      <c r="Q2560" t="s">
        <v>53</v>
      </c>
      <c r="R2560">
        <v>6</v>
      </c>
      <c r="S2560">
        <v>10</v>
      </c>
      <c r="T2560" t="s">
        <v>72</v>
      </c>
      <c r="U2560" t="s">
        <v>53</v>
      </c>
      <c r="V2560">
        <v>26.17</v>
      </c>
      <c r="W2560" t="s">
        <v>52</v>
      </c>
      <c r="X2560" t="s">
        <v>53</v>
      </c>
      <c r="Y2560" t="s">
        <v>59</v>
      </c>
      <c r="Z2560">
        <v>7</v>
      </c>
      <c r="AA2560" t="s">
        <v>52</v>
      </c>
      <c r="AB2560" t="s">
        <v>53</v>
      </c>
      <c r="AC2560" t="s">
        <v>52</v>
      </c>
      <c r="AD2560" t="s">
        <v>52</v>
      </c>
      <c r="AE2560" t="s">
        <v>52</v>
      </c>
      <c r="AF2560" t="s">
        <v>52</v>
      </c>
      <c r="AG2560" t="s">
        <v>52</v>
      </c>
      <c r="AH2560" t="s">
        <v>53</v>
      </c>
      <c r="AI2560" t="s">
        <v>124</v>
      </c>
      <c r="AJ2560" t="s">
        <v>52</v>
      </c>
      <c r="AK2560" t="s">
        <v>69</v>
      </c>
      <c r="AL2560">
        <v>49.55</v>
      </c>
      <c r="AM2560">
        <v>475.7</v>
      </c>
      <c r="AN2560">
        <v>0</v>
      </c>
      <c r="AO2560">
        <v>0</v>
      </c>
      <c r="AP2560">
        <v>261.7</v>
      </c>
      <c r="AQ2560">
        <v>737.4</v>
      </c>
      <c r="AR2560">
        <v>3</v>
      </c>
      <c r="AS2560" t="s">
        <v>881</v>
      </c>
      <c r="AT2560" t="s">
        <v>52</v>
      </c>
      <c r="AU2560">
        <v>22</v>
      </c>
      <c r="AV2560">
        <v>2392</v>
      </c>
      <c r="AY2560" t="str">
        <f>IF(AND(Table1[[#This Row],[Contract]]="Month-to-Month", Table1[[#This Row],[Tenure in Months]]&lt;6, Table1[[#This Row],[Payment Method]]="Bank Withdrawal"), "High Risk", IF(OR(Table1[[#This Row],[Contract]]="Month-to-Month", Table1[[#This Row],[Tenure in Months]]&lt;12), "Medium Risk", "Low Risk"))</f>
        <v>Medium Risk</v>
      </c>
    </row>
    <row r="2561" spans="1:51" x14ac:dyDescent="0.35">
      <c r="A2561" t="s">
        <v>3576</v>
      </c>
      <c r="B2561" t="s">
        <v>66</v>
      </c>
      <c r="C2561">
        <v>52</v>
      </c>
      <c r="D2561" t="s">
        <v>52</v>
      </c>
      <c r="E2561" t="s">
        <v>52</v>
      </c>
      <c r="F2561" t="s">
        <v>53</v>
      </c>
      <c r="G2561" t="s">
        <v>52</v>
      </c>
      <c r="H2561">
        <v>0</v>
      </c>
      <c r="I2561" t="s">
        <v>54</v>
      </c>
      <c r="J2561" t="s">
        <v>55</v>
      </c>
      <c r="K2561" t="s">
        <v>56</v>
      </c>
      <c r="L2561">
        <v>90044</v>
      </c>
      <c r="M2561">
        <v>33.952714</v>
      </c>
      <c r="N2561">
        <v>-118.292061</v>
      </c>
      <c r="O2561">
        <v>87383</v>
      </c>
      <c r="P2561" t="s">
        <v>57</v>
      </c>
      <c r="Q2561" t="s">
        <v>53</v>
      </c>
      <c r="R2561">
        <v>8</v>
      </c>
      <c r="S2561">
        <v>70</v>
      </c>
      <c r="T2561" t="s">
        <v>58</v>
      </c>
      <c r="U2561" t="s">
        <v>53</v>
      </c>
      <c r="V2561">
        <v>29.38</v>
      </c>
      <c r="W2561" t="s">
        <v>53</v>
      </c>
      <c r="X2561" t="s">
        <v>53</v>
      </c>
      <c r="Y2561" t="s">
        <v>59</v>
      </c>
      <c r="Z2561">
        <v>23</v>
      </c>
      <c r="AA2561" t="s">
        <v>53</v>
      </c>
      <c r="AB2561" t="s">
        <v>53</v>
      </c>
      <c r="AC2561" t="s">
        <v>52</v>
      </c>
      <c r="AD2561" t="s">
        <v>52</v>
      </c>
      <c r="AE2561" t="s">
        <v>53</v>
      </c>
      <c r="AF2561" t="s">
        <v>52</v>
      </c>
      <c r="AG2561" t="s">
        <v>52</v>
      </c>
      <c r="AH2561" t="s">
        <v>52</v>
      </c>
      <c r="AI2561" t="s">
        <v>334</v>
      </c>
      <c r="AJ2561" t="s">
        <v>53</v>
      </c>
      <c r="AK2561" t="s">
        <v>69</v>
      </c>
      <c r="AL2561">
        <v>69.2</v>
      </c>
      <c r="AM2561">
        <v>4872.3500000000004</v>
      </c>
      <c r="AN2561">
        <v>0</v>
      </c>
      <c r="AO2561">
        <v>80</v>
      </c>
      <c r="AP2561">
        <v>2056.6</v>
      </c>
      <c r="AQ2561">
        <v>7008.95</v>
      </c>
      <c r="AR2561">
        <v>3</v>
      </c>
      <c r="AS2561" t="s">
        <v>881</v>
      </c>
      <c r="AT2561" t="s">
        <v>52</v>
      </c>
      <c r="AU2561">
        <v>25</v>
      </c>
      <c r="AV2561">
        <v>4715</v>
      </c>
      <c r="AY2561" t="str">
        <f>IF(AND(Table1[[#This Row],[Contract]]="Month-to-Month", Table1[[#This Row],[Tenure in Months]]&lt;6, Table1[[#This Row],[Payment Method]]="Bank Withdrawal"), "High Risk", IF(OR(Table1[[#This Row],[Contract]]="Month-to-Month", Table1[[#This Row],[Tenure in Months]]&lt;12), "Medium Risk", "Low Risk"))</f>
        <v>Low Risk</v>
      </c>
    </row>
    <row r="2562" spans="1:51" x14ac:dyDescent="0.35">
      <c r="A2562" t="s">
        <v>3577</v>
      </c>
      <c r="B2562" t="s">
        <v>66</v>
      </c>
      <c r="C2562">
        <v>28</v>
      </c>
      <c r="D2562" t="s">
        <v>53</v>
      </c>
      <c r="E2562" t="s">
        <v>52</v>
      </c>
      <c r="F2562" t="s">
        <v>53</v>
      </c>
      <c r="G2562" t="s">
        <v>52</v>
      </c>
      <c r="H2562">
        <v>0</v>
      </c>
      <c r="I2562" t="s">
        <v>54</v>
      </c>
      <c r="J2562" t="s">
        <v>55</v>
      </c>
      <c r="K2562" t="s">
        <v>56</v>
      </c>
      <c r="L2562">
        <v>90045</v>
      </c>
      <c r="M2562">
        <v>33.954017</v>
      </c>
      <c r="N2562">
        <v>-118.402447</v>
      </c>
      <c r="O2562">
        <v>39334</v>
      </c>
      <c r="P2562" t="s">
        <v>57</v>
      </c>
      <c r="Q2562" t="s">
        <v>53</v>
      </c>
      <c r="R2562">
        <v>8</v>
      </c>
      <c r="S2562">
        <v>17</v>
      </c>
      <c r="T2562" t="s">
        <v>72</v>
      </c>
      <c r="U2562" t="s">
        <v>53</v>
      </c>
      <c r="V2562">
        <v>8.74</v>
      </c>
      <c r="W2562" t="s">
        <v>52</v>
      </c>
      <c r="X2562" t="s">
        <v>52</v>
      </c>
      <c r="Y2562" t="s">
        <v>58</v>
      </c>
      <c r="Z2562">
        <v>0</v>
      </c>
      <c r="AA2562" t="s">
        <v>52</v>
      </c>
      <c r="AB2562" t="s">
        <v>52</v>
      </c>
      <c r="AC2562" t="s">
        <v>52</v>
      </c>
      <c r="AD2562" t="s">
        <v>52</v>
      </c>
      <c r="AE2562" t="s">
        <v>52</v>
      </c>
      <c r="AF2562" t="s">
        <v>52</v>
      </c>
      <c r="AG2562" t="s">
        <v>52</v>
      </c>
      <c r="AH2562" t="s">
        <v>52</v>
      </c>
      <c r="AI2562" t="s">
        <v>124</v>
      </c>
      <c r="AJ2562" t="s">
        <v>52</v>
      </c>
      <c r="AK2562" t="s">
        <v>69</v>
      </c>
      <c r="AL2562">
        <v>20.75</v>
      </c>
      <c r="AM2562">
        <v>418.25</v>
      </c>
      <c r="AN2562">
        <v>0</v>
      </c>
      <c r="AO2562">
        <v>0</v>
      </c>
      <c r="AP2562">
        <v>148.58000000000001</v>
      </c>
      <c r="AQ2562">
        <v>566.83000000000004</v>
      </c>
      <c r="AR2562">
        <v>4</v>
      </c>
      <c r="AS2562" t="s">
        <v>881</v>
      </c>
      <c r="AT2562" t="s">
        <v>52</v>
      </c>
      <c r="AU2562">
        <v>64</v>
      </c>
      <c r="AV2562">
        <v>3646</v>
      </c>
      <c r="AY2562" t="str">
        <f>IF(AND(Table1[[#This Row],[Contract]]="Month-to-Month", Table1[[#This Row],[Tenure in Months]]&lt;6, Table1[[#This Row],[Payment Method]]="Bank Withdrawal"), "High Risk", IF(OR(Table1[[#This Row],[Contract]]="Month-to-Month", Table1[[#This Row],[Tenure in Months]]&lt;12), "Medium Risk", "Low Risk"))</f>
        <v>Low Risk</v>
      </c>
    </row>
    <row r="2563" spans="1:51" x14ac:dyDescent="0.35">
      <c r="A2563" t="s">
        <v>3578</v>
      </c>
      <c r="B2563" t="s">
        <v>66</v>
      </c>
      <c r="C2563">
        <v>36</v>
      </c>
      <c r="D2563" t="s">
        <v>52</v>
      </c>
      <c r="E2563" t="s">
        <v>52</v>
      </c>
      <c r="F2563" t="s">
        <v>52</v>
      </c>
      <c r="G2563" t="s">
        <v>52</v>
      </c>
      <c r="H2563">
        <v>0</v>
      </c>
      <c r="I2563" t="s">
        <v>54</v>
      </c>
      <c r="J2563" t="s">
        <v>55</v>
      </c>
      <c r="K2563" t="s">
        <v>56</v>
      </c>
      <c r="L2563">
        <v>90046</v>
      </c>
      <c r="M2563">
        <v>34.108454999999999</v>
      </c>
      <c r="N2563">
        <v>-118.362081</v>
      </c>
      <c r="O2563">
        <v>49839</v>
      </c>
      <c r="P2563" t="s">
        <v>57</v>
      </c>
      <c r="Q2563" t="s">
        <v>52</v>
      </c>
      <c r="R2563">
        <v>0</v>
      </c>
      <c r="S2563">
        <v>63</v>
      </c>
      <c r="T2563" t="s">
        <v>92</v>
      </c>
      <c r="U2563" t="s">
        <v>53</v>
      </c>
      <c r="V2563">
        <v>12.82</v>
      </c>
      <c r="W2563" t="s">
        <v>53</v>
      </c>
      <c r="X2563" t="s">
        <v>53</v>
      </c>
      <c r="Y2563" t="s">
        <v>59</v>
      </c>
      <c r="Z2563">
        <v>17</v>
      </c>
      <c r="AA2563" t="s">
        <v>53</v>
      </c>
      <c r="AB2563" t="s">
        <v>53</v>
      </c>
      <c r="AC2563" t="s">
        <v>53</v>
      </c>
      <c r="AD2563" t="s">
        <v>53</v>
      </c>
      <c r="AE2563" t="s">
        <v>53</v>
      </c>
      <c r="AF2563" t="s">
        <v>52</v>
      </c>
      <c r="AG2563" t="s">
        <v>52</v>
      </c>
      <c r="AH2563" t="s">
        <v>53</v>
      </c>
      <c r="AI2563" t="s">
        <v>334</v>
      </c>
      <c r="AJ2563" t="s">
        <v>53</v>
      </c>
      <c r="AK2563" t="s">
        <v>69</v>
      </c>
      <c r="AL2563">
        <v>79.849999999999994</v>
      </c>
      <c r="AM2563">
        <v>4861.45</v>
      </c>
      <c r="AN2563">
        <v>0</v>
      </c>
      <c r="AO2563">
        <v>0</v>
      </c>
      <c r="AP2563">
        <v>807.66</v>
      </c>
      <c r="AQ2563">
        <v>5669.11</v>
      </c>
      <c r="AR2563">
        <v>3</v>
      </c>
      <c r="AS2563" t="s">
        <v>881</v>
      </c>
      <c r="AT2563" t="s">
        <v>52</v>
      </c>
      <c r="AU2563">
        <v>70</v>
      </c>
      <c r="AV2563">
        <v>4595</v>
      </c>
      <c r="AY2563" t="str">
        <f>IF(AND(Table1[[#This Row],[Contract]]="Month-to-Month", Table1[[#This Row],[Tenure in Months]]&lt;6, Table1[[#This Row],[Payment Method]]="Bank Withdrawal"), "High Risk", IF(OR(Table1[[#This Row],[Contract]]="Month-to-Month", Table1[[#This Row],[Tenure in Months]]&lt;12), "Medium Risk", "Low Risk"))</f>
        <v>Low Risk</v>
      </c>
    </row>
    <row r="2564" spans="1:51" x14ac:dyDescent="0.35">
      <c r="A2564" t="s">
        <v>3579</v>
      </c>
      <c r="B2564" t="s">
        <v>66</v>
      </c>
      <c r="C2564">
        <v>42</v>
      </c>
      <c r="D2564" t="s">
        <v>52</v>
      </c>
      <c r="E2564" t="s">
        <v>52</v>
      </c>
      <c r="F2564" t="s">
        <v>53</v>
      </c>
      <c r="G2564" t="s">
        <v>52</v>
      </c>
      <c r="H2564">
        <v>0</v>
      </c>
      <c r="I2564" t="s">
        <v>54</v>
      </c>
      <c r="J2564" t="s">
        <v>55</v>
      </c>
      <c r="K2564" t="s">
        <v>56</v>
      </c>
      <c r="L2564">
        <v>90047</v>
      </c>
      <c r="M2564">
        <v>33.958148999999999</v>
      </c>
      <c r="N2564">
        <v>-118.308441</v>
      </c>
      <c r="O2564">
        <v>47107</v>
      </c>
      <c r="P2564" t="s">
        <v>57</v>
      </c>
      <c r="Q2564" t="s">
        <v>53</v>
      </c>
      <c r="R2564">
        <v>1</v>
      </c>
      <c r="S2564">
        <v>13</v>
      </c>
      <c r="T2564" t="s">
        <v>72</v>
      </c>
      <c r="U2564" t="s">
        <v>53</v>
      </c>
      <c r="V2564">
        <v>11.79</v>
      </c>
      <c r="W2564" t="s">
        <v>53</v>
      </c>
      <c r="X2564" t="s">
        <v>53</v>
      </c>
      <c r="Y2564" t="s">
        <v>59</v>
      </c>
      <c r="Z2564">
        <v>29</v>
      </c>
      <c r="AA2564" t="s">
        <v>53</v>
      </c>
      <c r="AB2564" t="s">
        <v>53</v>
      </c>
      <c r="AC2564" t="s">
        <v>52</v>
      </c>
      <c r="AD2564" t="s">
        <v>53</v>
      </c>
      <c r="AE2564" t="s">
        <v>53</v>
      </c>
      <c r="AF2564" t="s">
        <v>52</v>
      </c>
      <c r="AG2564" t="s">
        <v>52</v>
      </c>
      <c r="AH2564" t="s">
        <v>53</v>
      </c>
      <c r="AI2564" t="s">
        <v>60</v>
      </c>
      <c r="AJ2564" t="s">
        <v>53</v>
      </c>
      <c r="AK2564" t="s">
        <v>61</v>
      </c>
      <c r="AL2564">
        <v>76.2</v>
      </c>
      <c r="AM2564">
        <v>981.45</v>
      </c>
      <c r="AN2564">
        <v>0</v>
      </c>
      <c r="AO2564">
        <v>0</v>
      </c>
      <c r="AP2564">
        <v>153.26999999999899</v>
      </c>
      <c r="AQ2564">
        <v>1134.72</v>
      </c>
      <c r="AR2564">
        <v>5</v>
      </c>
      <c r="AS2564" t="s">
        <v>881</v>
      </c>
      <c r="AT2564" t="s">
        <v>52</v>
      </c>
      <c r="AU2564">
        <v>41</v>
      </c>
      <c r="AV2564">
        <v>2569</v>
      </c>
      <c r="AY2564" t="str">
        <f>IF(AND(Table1[[#This Row],[Contract]]="Month-to-Month", Table1[[#This Row],[Tenure in Months]]&lt;6, Table1[[#This Row],[Payment Method]]="Bank Withdrawal"), "High Risk", IF(OR(Table1[[#This Row],[Contract]]="Month-to-Month", Table1[[#This Row],[Tenure in Months]]&lt;12), "Medium Risk", "Low Risk"))</f>
        <v>Medium Risk</v>
      </c>
    </row>
    <row r="2565" spans="1:51" x14ac:dyDescent="0.35">
      <c r="A2565" t="s">
        <v>3580</v>
      </c>
      <c r="B2565" t="s">
        <v>66</v>
      </c>
      <c r="C2565">
        <v>49</v>
      </c>
      <c r="D2565" t="s">
        <v>52</v>
      </c>
      <c r="E2565" t="s">
        <v>52</v>
      </c>
      <c r="F2565" t="s">
        <v>52</v>
      </c>
      <c r="G2565" t="s">
        <v>52</v>
      </c>
      <c r="H2565">
        <v>0</v>
      </c>
      <c r="I2565" t="s">
        <v>54</v>
      </c>
      <c r="J2565" t="s">
        <v>55</v>
      </c>
      <c r="K2565" t="s">
        <v>56</v>
      </c>
      <c r="L2565">
        <v>90048</v>
      </c>
      <c r="M2565">
        <v>34.072944999999997</v>
      </c>
      <c r="N2565">
        <v>-118.37267</v>
      </c>
      <c r="O2565">
        <v>21739</v>
      </c>
      <c r="P2565" t="s">
        <v>57</v>
      </c>
      <c r="Q2565" t="s">
        <v>52</v>
      </c>
      <c r="R2565">
        <v>0</v>
      </c>
      <c r="S2565">
        <v>49</v>
      </c>
      <c r="T2565" t="s">
        <v>92</v>
      </c>
      <c r="U2565" t="s">
        <v>53</v>
      </c>
      <c r="V2565">
        <v>27.2</v>
      </c>
      <c r="W2565" t="s">
        <v>53</v>
      </c>
      <c r="X2565" t="s">
        <v>53</v>
      </c>
      <c r="Y2565" t="s">
        <v>68</v>
      </c>
      <c r="Z2565">
        <v>24</v>
      </c>
      <c r="AA2565" t="s">
        <v>52</v>
      </c>
      <c r="AB2565" t="s">
        <v>52</v>
      </c>
      <c r="AC2565" t="s">
        <v>52</v>
      </c>
      <c r="AD2565" t="s">
        <v>52</v>
      </c>
      <c r="AE2565" t="s">
        <v>52</v>
      </c>
      <c r="AF2565" t="s">
        <v>53</v>
      </c>
      <c r="AG2565" t="s">
        <v>53</v>
      </c>
      <c r="AH2565" t="s">
        <v>53</v>
      </c>
      <c r="AI2565" t="s">
        <v>60</v>
      </c>
      <c r="AJ2565" t="s">
        <v>53</v>
      </c>
      <c r="AK2565" t="s">
        <v>61</v>
      </c>
      <c r="AL2565">
        <v>84.5</v>
      </c>
      <c r="AM2565">
        <v>3906.7</v>
      </c>
      <c r="AN2565">
        <v>0</v>
      </c>
      <c r="AO2565">
        <v>0</v>
      </c>
      <c r="AP2565">
        <v>1332.8</v>
      </c>
      <c r="AQ2565">
        <v>5239.5</v>
      </c>
      <c r="AR2565">
        <v>5</v>
      </c>
      <c r="AS2565" t="s">
        <v>881</v>
      </c>
      <c r="AT2565" t="s">
        <v>52</v>
      </c>
      <c r="AU2565">
        <v>71</v>
      </c>
      <c r="AV2565">
        <v>6434</v>
      </c>
      <c r="AY2565" t="str">
        <f>IF(AND(Table1[[#This Row],[Contract]]="Month-to-Month", Table1[[#This Row],[Tenure in Months]]&lt;6, Table1[[#This Row],[Payment Method]]="Bank Withdrawal"), "High Risk", IF(OR(Table1[[#This Row],[Contract]]="Month-to-Month", Table1[[#This Row],[Tenure in Months]]&lt;12), "Medium Risk", "Low Risk"))</f>
        <v>Medium Risk</v>
      </c>
    </row>
    <row r="2566" spans="1:51" x14ac:dyDescent="0.35">
      <c r="A2566" t="s">
        <v>3581</v>
      </c>
      <c r="B2566" t="s">
        <v>51</v>
      </c>
      <c r="C2566">
        <v>22</v>
      </c>
      <c r="D2566" t="s">
        <v>53</v>
      </c>
      <c r="E2566" t="s">
        <v>52</v>
      </c>
      <c r="F2566" t="s">
        <v>52</v>
      </c>
      <c r="G2566" t="s">
        <v>52</v>
      </c>
      <c r="H2566">
        <v>0</v>
      </c>
      <c r="I2566" t="s">
        <v>54</v>
      </c>
      <c r="J2566" t="s">
        <v>55</v>
      </c>
      <c r="K2566" t="s">
        <v>56</v>
      </c>
      <c r="L2566">
        <v>90049</v>
      </c>
      <c r="M2566">
        <v>34.091828999999997</v>
      </c>
      <c r="N2566">
        <v>-118.49124399999999</v>
      </c>
      <c r="O2566">
        <v>33523</v>
      </c>
      <c r="P2566" t="s">
        <v>57</v>
      </c>
      <c r="Q2566" t="s">
        <v>52</v>
      </c>
      <c r="R2566">
        <v>0</v>
      </c>
      <c r="S2566">
        <v>2</v>
      </c>
      <c r="T2566" t="s">
        <v>58</v>
      </c>
      <c r="U2566" t="s">
        <v>53</v>
      </c>
      <c r="V2566">
        <v>40.75</v>
      </c>
      <c r="W2566" t="s">
        <v>52</v>
      </c>
      <c r="X2566" t="s">
        <v>53</v>
      </c>
      <c r="Y2566" t="s">
        <v>59</v>
      </c>
      <c r="Z2566">
        <v>71</v>
      </c>
      <c r="AA2566" t="s">
        <v>52</v>
      </c>
      <c r="AB2566" t="s">
        <v>53</v>
      </c>
      <c r="AC2566" t="s">
        <v>52</v>
      </c>
      <c r="AD2566" t="s">
        <v>52</v>
      </c>
      <c r="AE2566" t="s">
        <v>52</v>
      </c>
      <c r="AF2566" t="s">
        <v>52</v>
      </c>
      <c r="AG2566" t="s">
        <v>52</v>
      </c>
      <c r="AH2566" t="s">
        <v>53</v>
      </c>
      <c r="AI2566" t="s">
        <v>60</v>
      </c>
      <c r="AJ2566" t="s">
        <v>52</v>
      </c>
      <c r="AK2566" t="s">
        <v>69</v>
      </c>
      <c r="AL2566">
        <v>49.25</v>
      </c>
      <c r="AM2566">
        <v>97</v>
      </c>
      <c r="AN2566">
        <v>0</v>
      </c>
      <c r="AO2566">
        <v>0</v>
      </c>
      <c r="AP2566">
        <v>81.5</v>
      </c>
      <c r="AQ2566">
        <v>178.5</v>
      </c>
      <c r="AR2566">
        <v>5</v>
      </c>
      <c r="AS2566" t="s">
        <v>883</v>
      </c>
      <c r="AT2566" t="s">
        <v>52</v>
      </c>
      <c r="AU2566">
        <v>57</v>
      </c>
      <c r="AV2566">
        <v>3805</v>
      </c>
      <c r="AY2566" t="str">
        <f>IF(AND(Table1[[#This Row],[Contract]]="Month-to-Month", Table1[[#This Row],[Tenure in Months]]&lt;6, Table1[[#This Row],[Payment Method]]="Bank Withdrawal"), "High Risk", IF(OR(Table1[[#This Row],[Contract]]="Month-to-Month", Table1[[#This Row],[Tenure in Months]]&lt;12), "Medium Risk", "Low Risk"))</f>
        <v>Medium Risk</v>
      </c>
    </row>
    <row r="2567" spans="1:51" x14ac:dyDescent="0.35">
      <c r="A2567" t="s">
        <v>3582</v>
      </c>
      <c r="B2567" t="s">
        <v>51</v>
      </c>
      <c r="C2567">
        <v>23</v>
      </c>
      <c r="D2567" t="s">
        <v>53</v>
      </c>
      <c r="E2567" t="s">
        <v>52</v>
      </c>
      <c r="F2567" t="s">
        <v>52</v>
      </c>
      <c r="G2567" t="s">
        <v>52</v>
      </c>
      <c r="H2567">
        <v>0</v>
      </c>
      <c r="I2567" t="s">
        <v>54</v>
      </c>
      <c r="J2567" t="s">
        <v>55</v>
      </c>
      <c r="K2567" t="s">
        <v>56</v>
      </c>
      <c r="L2567">
        <v>90057</v>
      </c>
      <c r="M2567">
        <v>34.061917999999999</v>
      </c>
      <c r="N2567">
        <v>-118.277939</v>
      </c>
      <c r="O2567">
        <v>44004</v>
      </c>
      <c r="P2567" t="s">
        <v>57</v>
      </c>
      <c r="Q2567" t="s">
        <v>52</v>
      </c>
      <c r="R2567">
        <v>0</v>
      </c>
      <c r="S2567">
        <v>52</v>
      </c>
      <c r="T2567" t="s">
        <v>92</v>
      </c>
      <c r="U2567" t="s">
        <v>53</v>
      </c>
      <c r="V2567">
        <v>29.16</v>
      </c>
      <c r="W2567" t="s">
        <v>53</v>
      </c>
      <c r="X2567" t="s">
        <v>53</v>
      </c>
      <c r="Y2567" t="s">
        <v>110</v>
      </c>
      <c r="Z2567">
        <v>73</v>
      </c>
      <c r="AA2567" t="s">
        <v>53</v>
      </c>
      <c r="AB2567" t="s">
        <v>52</v>
      </c>
      <c r="AC2567" t="s">
        <v>52</v>
      </c>
      <c r="AD2567" t="s">
        <v>53</v>
      </c>
      <c r="AE2567" t="s">
        <v>53</v>
      </c>
      <c r="AF2567" t="s">
        <v>53</v>
      </c>
      <c r="AG2567" t="s">
        <v>53</v>
      </c>
      <c r="AH2567" t="s">
        <v>53</v>
      </c>
      <c r="AI2567" t="s">
        <v>334</v>
      </c>
      <c r="AJ2567" t="s">
        <v>53</v>
      </c>
      <c r="AK2567" t="s">
        <v>69</v>
      </c>
      <c r="AL2567">
        <v>79.75</v>
      </c>
      <c r="AM2567">
        <v>4217.8</v>
      </c>
      <c r="AN2567">
        <v>0</v>
      </c>
      <c r="AO2567">
        <v>0</v>
      </c>
      <c r="AP2567">
        <v>1516.32</v>
      </c>
      <c r="AQ2567">
        <v>5734.12</v>
      </c>
      <c r="AR2567">
        <v>4</v>
      </c>
      <c r="AS2567" t="s">
        <v>881</v>
      </c>
      <c r="AT2567" t="s">
        <v>52</v>
      </c>
      <c r="AU2567">
        <v>49</v>
      </c>
      <c r="AV2567">
        <v>4142</v>
      </c>
      <c r="AY2567" t="str">
        <f>IF(AND(Table1[[#This Row],[Contract]]="Month-to-Month", Table1[[#This Row],[Tenure in Months]]&lt;6, Table1[[#This Row],[Payment Method]]="Bank Withdrawal"), "High Risk", IF(OR(Table1[[#This Row],[Contract]]="Month-to-Month", Table1[[#This Row],[Tenure in Months]]&lt;12), "Medium Risk", "Low Risk"))</f>
        <v>Low Risk</v>
      </c>
    </row>
    <row r="2568" spans="1:51" x14ac:dyDescent="0.35">
      <c r="A2568" t="s">
        <v>3583</v>
      </c>
      <c r="B2568" t="s">
        <v>66</v>
      </c>
      <c r="C2568">
        <v>64</v>
      </c>
      <c r="D2568" t="s">
        <v>52</v>
      </c>
      <c r="E2568" t="s">
        <v>52</v>
      </c>
      <c r="F2568" t="s">
        <v>53</v>
      </c>
      <c r="G2568" t="s">
        <v>52</v>
      </c>
      <c r="H2568">
        <v>0</v>
      </c>
      <c r="I2568" t="s">
        <v>54</v>
      </c>
      <c r="J2568" t="s">
        <v>55</v>
      </c>
      <c r="K2568" t="s">
        <v>56</v>
      </c>
      <c r="L2568">
        <v>90058</v>
      </c>
      <c r="M2568">
        <v>34.001617000000003</v>
      </c>
      <c r="N2568">
        <v>-118.222274</v>
      </c>
      <c r="O2568">
        <v>3642</v>
      </c>
      <c r="P2568" t="s">
        <v>57</v>
      </c>
      <c r="Q2568" t="s">
        <v>53</v>
      </c>
      <c r="R2568">
        <v>7</v>
      </c>
      <c r="S2568">
        <v>69</v>
      </c>
      <c r="T2568" t="s">
        <v>58</v>
      </c>
      <c r="U2568" t="s">
        <v>53</v>
      </c>
      <c r="V2568">
        <v>39.880000000000003</v>
      </c>
      <c r="W2568" t="s">
        <v>53</v>
      </c>
      <c r="X2568" t="s">
        <v>53</v>
      </c>
      <c r="Y2568" t="s">
        <v>110</v>
      </c>
      <c r="Z2568">
        <v>17</v>
      </c>
      <c r="AA2568" t="s">
        <v>53</v>
      </c>
      <c r="AB2568" t="s">
        <v>52</v>
      </c>
      <c r="AC2568" t="s">
        <v>53</v>
      </c>
      <c r="AD2568" t="s">
        <v>53</v>
      </c>
      <c r="AE2568" t="s">
        <v>52</v>
      </c>
      <c r="AF2568" t="s">
        <v>52</v>
      </c>
      <c r="AG2568" t="s">
        <v>52</v>
      </c>
      <c r="AH2568" t="s">
        <v>52</v>
      </c>
      <c r="AI2568" t="s">
        <v>334</v>
      </c>
      <c r="AJ2568" t="s">
        <v>53</v>
      </c>
      <c r="AK2568" t="s">
        <v>69</v>
      </c>
      <c r="AL2568">
        <v>64.150000000000006</v>
      </c>
      <c r="AM2568">
        <v>4254.1000000000004</v>
      </c>
      <c r="AN2568">
        <v>0</v>
      </c>
      <c r="AO2568">
        <v>40</v>
      </c>
      <c r="AP2568">
        <v>2751.72</v>
      </c>
      <c r="AQ2568">
        <v>7045.82</v>
      </c>
      <c r="AR2568">
        <v>3</v>
      </c>
      <c r="AS2568" t="s">
        <v>881</v>
      </c>
      <c r="AT2568" t="s">
        <v>52</v>
      </c>
      <c r="AU2568">
        <v>62</v>
      </c>
      <c r="AV2568">
        <v>5128</v>
      </c>
      <c r="AY2568" t="str">
        <f>IF(AND(Table1[[#This Row],[Contract]]="Month-to-Month", Table1[[#This Row],[Tenure in Months]]&lt;6, Table1[[#This Row],[Payment Method]]="Bank Withdrawal"), "High Risk", IF(OR(Table1[[#This Row],[Contract]]="Month-to-Month", Table1[[#This Row],[Tenure in Months]]&lt;12), "Medium Risk", "Low Risk"))</f>
        <v>Low Risk</v>
      </c>
    </row>
    <row r="2569" spans="1:51" x14ac:dyDescent="0.35">
      <c r="A2569" t="s">
        <v>3584</v>
      </c>
      <c r="B2569" t="s">
        <v>66</v>
      </c>
      <c r="C2569">
        <v>44</v>
      </c>
      <c r="D2569" t="s">
        <v>52</v>
      </c>
      <c r="E2569" t="s">
        <v>52</v>
      </c>
      <c r="F2569" t="s">
        <v>53</v>
      </c>
      <c r="G2569" t="s">
        <v>52</v>
      </c>
      <c r="H2569">
        <v>0</v>
      </c>
      <c r="I2569" t="s">
        <v>54</v>
      </c>
      <c r="J2569" t="s">
        <v>55</v>
      </c>
      <c r="K2569" t="s">
        <v>56</v>
      </c>
      <c r="L2569">
        <v>90066</v>
      </c>
      <c r="M2569">
        <v>34.002028000000003</v>
      </c>
      <c r="N2569">
        <v>-118.430656</v>
      </c>
      <c r="O2569">
        <v>55204</v>
      </c>
      <c r="P2569" t="s">
        <v>57</v>
      </c>
      <c r="Q2569" t="s">
        <v>53</v>
      </c>
      <c r="R2569">
        <v>2</v>
      </c>
      <c r="S2569">
        <v>63</v>
      </c>
      <c r="T2569" t="s">
        <v>92</v>
      </c>
      <c r="U2569" t="s">
        <v>53</v>
      </c>
      <c r="V2569">
        <v>1.43</v>
      </c>
      <c r="W2569" t="s">
        <v>53</v>
      </c>
      <c r="X2569" t="s">
        <v>53</v>
      </c>
      <c r="Y2569" t="s">
        <v>68</v>
      </c>
      <c r="Z2569">
        <v>16</v>
      </c>
      <c r="AA2569" t="s">
        <v>53</v>
      </c>
      <c r="AB2569" t="s">
        <v>52</v>
      </c>
      <c r="AC2569" t="s">
        <v>52</v>
      </c>
      <c r="AD2569" t="s">
        <v>52</v>
      </c>
      <c r="AE2569" t="s">
        <v>53</v>
      </c>
      <c r="AF2569" t="s">
        <v>53</v>
      </c>
      <c r="AG2569" t="s">
        <v>53</v>
      </c>
      <c r="AH2569" t="s">
        <v>53</v>
      </c>
      <c r="AI2569" t="s">
        <v>124</v>
      </c>
      <c r="AJ2569" t="s">
        <v>53</v>
      </c>
      <c r="AK2569" t="s">
        <v>69</v>
      </c>
      <c r="AL2569">
        <v>99.65</v>
      </c>
      <c r="AM2569">
        <v>6311.2</v>
      </c>
      <c r="AN2569">
        <v>0</v>
      </c>
      <c r="AO2569">
        <v>0</v>
      </c>
      <c r="AP2569">
        <v>90.089999999999904</v>
      </c>
      <c r="AQ2569">
        <v>6401.29</v>
      </c>
      <c r="AR2569">
        <v>3</v>
      </c>
      <c r="AS2569" t="s">
        <v>881</v>
      </c>
      <c r="AT2569" t="s">
        <v>52</v>
      </c>
      <c r="AU2569">
        <v>79</v>
      </c>
      <c r="AV2569">
        <v>4572</v>
      </c>
      <c r="AY2569" t="str">
        <f>IF(AND(Table1[[#This Row],[Contract]]="Month-to-Month", Table1[[#This Row],[Tenure in Months]]&lt;6, Table1[[#This Row],[Payment Method]]="Bank Withdrawal"), "High Risk", IF(OR(Table1[[#This Row],[Contract]]="Month-to-Month", Table1[[#This Row],[Tenure in Months]]&lt;12), "Medium Risk", "Low Risk"))</f>
        <v>Low Risk</v>
      </c>
    </row>
    <row r="2570" spans="1:51" x14ac:dyDescent="0.35">
      <c r="A2570" t="s">
        <v>3585</v>
      </c>
      <c r="B2570" t="s">
        <v>66</v>
      </c>
      <c r="C2570">
        <v>61</v>
      </c>
      <c r="D2570" t="s">
        <v>52</v>
      </c>
      <c r="E2570" t="s">
        <v>52</v>
      </c>
      <c r="F2570" t="s">
        <v>53</v>
      </c>
      <c r="G2570" t="s">
        <v>52</v>
      </c>
      <c r="H2570">
        <v>0</v>
      </c>
      <c r="I2570" t="s">
        <v>54</v>
      </c>
      <c r="J2570" t="s">
        <v>55</v>
      </c>
      <c r="K2570" t="s">
        <v>56</v>
      </c>
      <c r="L2570">
        <v>90068</v>
      </c>
      <c r="M2570">
        <v>34.137411</v>
      </c>
      <c r="N2570">
        <v>-118.32891499999999</v>
      </c>
      <c r="O2570">
        <v>21728</v>
      </c>
      <c r="P2570" t="s">
        <v>57</v>
      </c>
      <c r="Q2570" t="s">
        <v>53</v>
      </c>
      <c r="R2570">
        <v>10</v>
      </c>
      <c r="S2570">
        <v>34</v>
      </c>
      <c r="T2570" t="s">
        <v>58</v>
      </c>
      <c r="U2570" t="s">
        <v>53</v>
      </c>
      <c r="V2570">
        <v>25.21</v>
      </c>
      <c r="W2570" t="s">
        <v>53</v>
      </c>
      <c r="X2570" t="s">
        <v>52</v>
      </c>
      <c r="Y2570" t="s">
        <v>58</v>
      </c>
      <c r="Z2570">
        <v>0</v>
      </c>
      <c r="AA2570" t="s">
        <v>52</v>
      </c>
      <c r="AB2570" t="s">
        <v>52</v>
      </c>
      <c r="AC2570" t="s">
        <v>52</v>
      </c>
      <c r="AD2570" t="s">
        <v>52</v>
      </c>
      <c r="AE2570" t="s">
        <v>52</v>
      </c>
      <c r="AF2570" t="s">
        <v>52</v>
      </c>
      <c r="AG2570" t="s">
        <v>52</v>
      </c>
      <c r="AH2570" t="s">
        <v>52</v>
      </c>
      <c r="AI2570" t="s">
        <v>334</v>
      </c>
      <c r="AJ2570" t="s">
        <v>52</v>
      </c>
      <c r="AK2570" t="s">
        <v>69</v>
      </c>
      <c r="AL2570">
        <v>24.95</v>
      </c>
      <c r="AM2570">
        <v>894.3</v>
      </c>
      <c r="AN2570">
        <v>0</v>
      </c>
      <c r="AO2570">
        <v>0</v>
      </c>
      <c r="AP2570">
        <v>857.14</v>
      </c>
      <c r="AQ2570">
        <v>1751.44</v>
      </c>
      <c r="AR2570">
        <v>3</v>
      </c>
      <c r="AS2570" t="s">
        <v>881</v>
      </c>
      <c r="AT2570" t="s">
        <v>52</v>
      </c>
      <c r="AU2570">
        <v>62</v>
      </c>
      <c r="AV2570">
        <v>5408</v>
      </c>
      <c r="AY2570" t="str">
        <f>IF(AND(Table1[[#This Row],[Contract]]="Month-to-Month", Table1[[#This Row],[Tenure in Months]]&lt;6, Table1[[#This Row],[Payment Method]]="Bank Withdrawal"), "High Risk", IF(OR(Table1[[#This Row],[Contract]]="Month-to-Month", Table1[[#This Row],[Tenure in Months]]&lt;12), "Medium Risk", "Low Risk"))</f>
        <v>Low Risk</v>
      </c>
    </row>
    <row r="2571" spans="1:51" x14ac:dyDescent="0.35">
      <c r="A2571" t="s">
        <v>3586</v>
      </c>
      <c r="B2571" t="s">
        <v>66</v>
      </c>
      <c r="C2571">
        <v>40</v>
      </c>
      <c r="D2571" t="s">
        <v>52</v>
      </c>
      <c r="E2571" t="s">
        <v>52</v>
      </c>
      <c r="F2571" t="s">
        <v>52</v>
      </c>
      <c r="G2571" t="s">
        <v>52</v>
      </c>
      <c r="H2571">
        <v>0</v>
      </c>
      <c r="I2571" t="s">
        <v>54</v>
      </c>
      <c r="J2571" t="s">
        <v>55</v>
      </c>
      <c r="K2571" t="s">
        <v>3467</v>
      </c>
      <c r="L2571">
        <v>90069</v>
      </c>
      <c r="M2571">
        <v>34.093781</v>
      </c>
      <c r="N2571">
        <v>-118.381061</v>
      </c>
      <c r="O2571">
        <v>20408</v>
      </c>
      <c r="P2571" t="s">
        <v>57</v>
      </c>
      <c r="Q2571" t="s">
        <v>52</v>
      </c>
      <c r="R2571">
        <v>0</v>
      </c>
      <c r="S2571">
        <v>72</v>
      </c>
      <c r="T2571" t="s">
        <v>58</v>
      </c>
      <c r="U2571" t="s">
        <v>53</v>
      </c>
      <c r="V2571">
        <v>9.4700000000000006</v>
      </c>
      <c r="W2571" t="s">
        <v>53</v>
      </c>
      <c r="X2571" t="s">
        <v>53</v>
      </c>
      <c r="Y2571" t="s">
        <v>68</v>
      </c>
      <c r="Z2571">
        <v>21</v>
      </c>
      <c r="AA2571" t="s">
        <v>52</v>
      </c>
      <c r="AB2571" t="s">
        <v>52</v>
      </c>
      <c r="AC2571" t="s">
        <v>53</v>
      </c>
      <c r="AD2571" t="s">
        <v>53</v>
      </c>
      <c r="AE2571" t="s">
        <v>53</v>
      </c>
      <c r="AF2571" t="s">
        <v>53</v>
      </c>
      <c r="AG2571" t="s">
        <v>53</v>
      </c>
      <c r="AH2571" t="s">
        <v>52</v>
      </c>
      <c r="AI2571" t="s">
        <v>334</v>
      </c>
      <c r="AJ2571" t="s">
        <v>53</v>
      </c>
      <c r="AK2571" t="s">
        <v>69</v>
      </c>
      <c r="AL2571">
        <v>107.5</v>
      </c>
      <c r="AM2571">
        <v>7853.7</v>
      </c>
      <c r="AN2571">
        <v>0</v>
      </c>
      <c r="AO2571">
        <v>60</v>
      </c>
      <c r="AP2571">
        <v>681.84</v>
      </c>
      <c r="AQ2571">
        <v>8595.53999999999</v>
      </c>
      <c r="AR2571">
        <v>3</v>
      </c>
      <c r="AS2571" t="s">
        <v>881</v>
      </c>
      <c r="AT2571" t="s">
        <v>52</v>
      </c>
      <c r="AU2571">
        <v>53</v>
      </c>
      <c r="AV2571">
        <v>4708</v>
      </c>
      <c r="AY2571" t="str">
        <f>IF(AND(Table1[[#This Row],[Contract]]="Month-to-Month", Table1[[#This Row],[Tenure in Months]]&lt;6, Table1[[#This Row],[Payment Method]]="Bank Withdrawal"), "High Risk", IF(OR(Table1[[#This Row],[Contract]]="Month-to-Month", Table1[[#This Row],[Tenure in Months]]&lt;12), "Medium Risk", "Low Risk"))</f>
        <v>Low Risk</v>
      </c>
    </row>
    <row r="2572" spans="1:51" x14ac:dyDescent="0.35">
      <c r="A2572" t="s">
        <v>3587</v>
      </c>
      <c r="B2572" t="s">
        <v>66</v>
      </c>
      <c r="C2572">
        <v>34</v>
      </c>
      <c r="D2572" t="s">
        <v>52</v>
      </c>
      <c r="E2572" t="s">
        <v>52</v>
      </c>
      <c r="F2572" t="s">
        <v>53</v>
      </c>
      <c r="G2572" t="s">
        <v>52</v>
      </c>
      <c r="H2572">
        <v>0</v>
      </c>
      <c r="I2572" t="s">
        <v>54</v>
      </c>
      <c r="J2572" t="s">
        <v>55</v>
      </c>
      <c r="K2572" t="s">
        <v>56</v>
      </c>
      <c r="L2572">
        <v>90071</v>
      </c>
      <c r="M2572">
        <v>34.052917000000001</v>
      </c>
      <c r="N2572">
        <v>-118.255178</v>
      </c>
      <c r="O2572">
        <v>21</v>
      </c>
      <c r="P2572" t="s">
        <v>57</v>
      </c>
      <c r="Q2572" t="s">
        <v>53</v>
      </c>
      <c r="R2572">
        <v>3</v>
      </c>
      <c r="S2572">
        <v>47</v>
      </c>
      <c r="T2572" t="s">
        <v>92</v>
      </c>
      <c r="U2572" t="s">
        <v>53</v>
      </c>
      <c r="V2572">
        <v>38.15</v>
      </c>
      <c r="W2572" t="s">
        <v>53</v>
      </c>
      <c r="X2572" t="s">
        <v>53</v>
      </c>
      <c r="Y2572" t="s">
        <v>68</v>
      </c>
      <c r="Z2572">
        <v>14</v>
      </c>
      <c r="AA2572" t="s">
        <v>52</v>
      </c>
      <c r="AB2572" t="s">
        <v>52</v>
      </c>
      <c r="AC2572" t="s">
        <v>53</v>
      </c>
      <c r="AD2572" t="s">
        <v>52</v>
      </c>
      <c r="AE2572" t="s">
        <v>53</v>
      </c>
      <c r="AF2572" t="s">
        <v>53</v>
      </c>
      <c r="AG2572" t="s">
        <v>53</v>
      </c>
      <c r="AH2572" t="s">
        <v>53</v>
      </c>
      <c r="AI2572" t="s">
        <v>60</v>
      </c>
      <c r="AJ2572" t="s">
        <v>53</v>
      </c>
      <c r="AK2572" t="s">
        <v>61</v>
      </c>
      <c r="AL2572">
        <v>100.5</v>
      </c>
      <c r="AM2572">
        <v>4707.1000000000004</v>
      </c>
      <c r="AN2572">
        <v>0</v>
      </c>
      <c r="AO2572">
        <v>0</v>
      </c>
      <c r="AP2572">
        <v>1793.05</v>
      </c>
      <c r="AQ2572">
        <v>6500.15</v>
      </c>
      <c r="AR2572">
        <v>3</v>
      </c>
      <c r="AS2572" t="s">
        <v>881</v>
      </c>
      <c r="AT2572" t="s">
        <v>52</v>
      </c>
      <c r="AU2572">
        <v>70</v>
      </c>
      <c r="AV2572">
        <v>4488</v>
      </c>
      <c r="AY2572" t="str">
        <f>IF(AND(Table1[[#This Row],[Contract]]="Month-to-Month", Table1[[#This Row],[Tenure in Months]]&lt;6, Table1[[#This Row],[Payment Method]]="Bank Withdrawal"), "High Risk", IF(OR(Table1[[#This Row],[Contract]]="Month-to-Month", Table1[[#This Row],[Tenure in Months]]&lt;12), "Medium Risk", "Low Risk"))</f>
        <v>Medium Risk</v>
      </c>
    </row>
    <row r="2573" spans="1:51" x14ac:dyDescent="0.35">
      <c r="A2573" t="s">
        <v>3588</v>
      </c>
      <c r="B2573" t="s">
        <v>51</v>
      </c>
      <c r="C2573">
        <v>27</v>
      </c>
      <c r="D2573" t="s">
        <v>53</v>
      </c>
      <c r="E2573" t="s">
        <v>52</v>
      </c>
      <c r="F2573" t="s">
        <v>52</v>
      </c>
      <c r="G2573" t="s">
        <v>52</v>
      </c>
      <c r="H2573">
        <v>0</v>
      </c>
      <c r="I2573" t="s">
        <v>54</v>
      </c>
      <c r="J2573" t="s">
        <v>55</v>
      </c>
      <c r="K2573" t="s">
        <v>56</v>
      </c>
      <c r="L2573">
        <v>90077</v>
      </c>
      <c r="M2573">
        <v>34.102083999999998</v>
      </c>
      <c r="N2573">
        <v>-118.451629</v>
      </c>
      <c r="O2573">
        <v>10470</v>
      </c>
      <c r="P2573" t="s">
        <v>57</v>
      </c>
      <c r="Q2573" t="s">
        <v>52</v>
      </c>
      <c r="R2573">
        <v>0</v>
      </c>
      <c r="S2573">
        <v>60</v>
      </c>
      <c r="T2573" t="s">
        <v>92</v>
      </c>
      <c r="U2573" t="s">
        <v>53</v>
      </c>
      <c r="V2573">
        <v>42.88</v>
      </c>
      <c r="W2573" t="s">
        <v>53</v>
      </c>
      <c r="X2573" t="s">
        <v>53</v>
      </c>
      <c r="Y2573" t="s">
        <v>68</v>
      </c>
      <c r="Z2573">
        <v>52</v>
      </c>
      <c r="AA2573" t="s">
        <v>52</v>
      </c>
      <c r="AB2573" t="s">
        <v>53</v>
      </c>
      <c r="AC2573" t="s">
        <v>52</v>
      </c>
      <c r="AD2573" t="s">
        <v>52</v>
      </c>
      <c r="AE2573" t="s">
        <v>53</v>
      </c>
      <c r="AF2573" t="s">
        <v>52</v>
      </c>
      <c r="AG2573" t="s">
        <v>52</v>
      </c>
      <c r="AH2573" t="s">
        <v>53</v>
      </c>
      <c r="AI2573" t="s">
        <v>60</v>
      </c>
      <c r="AJ2573" t="s">
        <v>53</v>
      </c>
      <c r="AK2573" t="s">
        <v>61</v>
      </c>
      <c r="AL2573">
        <v>89.9</v>
      </c>
      <c r="AM2573">
        <v>5450.7</v>
      </c>
      <c r="AN2573">
        <v>0</v>
      </c>
      <c r="AO2573">
        <v>0</v>
      </c>
      <c r="AP2573">
        <v>2572.8000000000002</v>
      </c>
      <c r="AQ2573">
        <v>8023.5</v>
      </c>
      <c r="AR2573">
        <v>3</v>
      </c>
      <c r="AS2573" t="s">
        <v>881</v>
      </c>
      <c r="AT2573" t="s">
        <v>52</v>
      </c>
      <c r="AU2573">
        <v>35</v>
      </c>
      <c r="AV2573">
        <v>6292</v>
      </c>
      <c r="AY2573" t="str">
        <f>IF(AND(Table1[[#This Row],[Contract]]="Month-to-Month", Table1[[#This Row],[Tenure in Months]]&lt;6, Table1[[#This Row],[Payment Method]]="Bank Withdrawal"), "High Risk", IF(OR(Table1[[#This Row],[Contract]]="Month-to-Month", Table1[[#This Row],[Tenure in Months]]&lt;12), "Medium Risk", "Low Risk"))</f>
        <v>Medium Risk</v>
      </c>
    </row>
    <row r="2574" spans="1:51" x14ac:dyDescent="0.35">
      <c r="A2574" t="s">
        <v>3589</v>
      </c>
      <c r="B2574" t="s">
        <v>51</v>
      </c>
      <c r="C2574">
        <v>36</v>
      </c>
      <c r="D2574" t="s">
        <v>52</v>
      </c>
      <c r="E2574" t="s">
        <v>52</v>
      </c>
      <c r="F2574" t="s">
        <v>53</v>
      </c>
      <c r="G2574" t="s">
        <v>52</v>
      </c>
      <c r="H2574">
        <v>0</v>
      </c>
      <c r="I2574" t="s">
        <v>54</v>
      </c>
      <c r="J2574" t="s">
        <v>55</v>
      </c>
      <c r="K2574" t="s">
        <v>3590</v>
      </c>
      <c r="L2574">
        <v>90201</v>
      </c>
      <c r="M2574">
        <v>33.970343</v>
      </c>
      <c r="N2574">
        <v>-118.171368</v>
      </c>
      <c r="O2574">
        <v>105285</v>
      </c>
      <c r="P2574" t="s">
        <v>57</v>
      </c>
      <c r="Q2574" t="s">
        <v>53</v>
      </c>
      <c r="R2574">
        <v>7</v>
      </c>
      <c r="S2574">
        <v>72</v>
      </c>
      <c r="T2574" t="s">
        <v>229</v>
      </c>
      <c r="U2574" t="s">
        <v>52</v>
      </c>
      <c r="V2574">
        <v>0</v>
      </c>
      <c r="W2574" t="s">
        <v>52</v>
      </c>
      <c r="X2574" t="s">
        <v>53</v>
      </c>
      <c r="Y2574" t="s">
        <v>110</v>
      </c>
      <c r="Z2574">
        <v>17</v>
      </c>
      <c r="AA2574" t="s">
        <v>53</v>
      </c>
      <c r="AB2574" t="s">
        <v>53</v>
      </c>
      <c r="AC2574" t="s">
        <v>53</v>
      </c>
      <c r="AD2574" t="s">
        <v>52</v>
      </c>
      <c r="AE2574" t="s">
        <v>52</v>
      </c>
      <c r="AF2574" t="s">
        <v>52</v>
      </c>
      <c r="AG2574" t="s">
        <v>52</v>
      </c>
      <c r="AH2574" t="s">
        <v>53</v>
      </c>
      <c r="AI2574" t="s">
        <v>334</v>
      </c>
      <c r="AJ2574" t="s">
        <v>52</v>
      </c>
      <c r="AK2574" t="s">
        <v>61</v>
      </c>
      <c r="AL2574">
        <v>42.1</v>
      </c>
      <c r="AM2574">
        <v>2962</v>
      </c>
      <c r="AN2574">
        <v>0</v>
      </c>
      <c r="AO2574">
        <v>0</v>
      </c>
      <c r="AP2574">
        <v>0</v>
      </c>
      <c r="AQ2574">
        <v>2962</v>
      </c>
      <c r="AR2574">
        <v>4</v>
      </c>
      <c r="AS2574" t="s">
        <v>881</v>
      </c>
      <c r="AT2574" t="s">
        <v>52</v>
      </c>
      <c r="AU2574">
        <v>29</v>
      </c>
      <c r="AV2574">
        <v>6091</v>
      </c>
      <c r="AY2574" t="str">
        <f>IF(AND(Table1[[#This Row],[Contract]]="Month-to-Month", Table1[[#This Row],[Tenure in Months]]&lt;6, Table1[[#This Row],[Payment Method]]="Bank Withdrawal"), "High Risk", IF(OR(Table1[[#This Row],[Contract]]="Month-to-Month", Table1[[#This Row],[Tenure in Months]]&lt;12), "Medium Risk", "Low Risk"))</f>
        <v>Low Risk</v>
      </c>
    </row>
    <row r="2575" spans="1:51" x14ac:dyDescent="0.35">
      <c r="A2575" t="s">
        <v>3591</v>
      </c>
      <c r="B2575" t="s">
        <v>66</v>
      </c>
      <c r="C2575">
        <v>43</v>
      </c>
      <c r="D2575" t="s">
        <v>52</v>
      </c>
      <c r="E2575" t="s">
        <v>52</v>
      </c>
      <c r="F2575" t="s">
        <v>53</v>
      </c>
      <c r="G2575" t="s">
        <v>52</v>
      </c>
      <c r="H2575">
        <v>0</v>
      </c>
      <c r="I2575" t="s">
        <v>54</v>
      </c>
      <c r="J2575" t="s">
        <v>55</v>
      </c>
      <c r="K2575" t="s">
        <v>1367</v>
      </c>
      <c r="L2575">
        <v>90210</v>
      </c>
      <c r="M2575">
        <v>34.099891</v>
      </c>
      <c r="N2575">
        <v>-118.414338</v>
      </c>
      <c r="O2575">
        <v>21397</v>
      </c>
      <c r="P2575" t="s">
        <v>57</v>
      </c>
      <c r="Q2575" t="s">
        <v>53</v>
      </c>
      <c r="R2575">
        <v>2</v>
      </c>
      <c r="S2575">
        <v>18</v>
      </c>
      <c r="T2575" t="s">
        <v>72</v>
      </c>
      <c r="U2575" t="s">
        <v>53</v>
      </c>
      <c r="V2575">
        <v>44.97</v>
      </c>
      <c r="W2575" t="s">
        <v>52</v>
      </c>
      <c r="X2575" t="s">
        <v>53</v>
      </c>
      <c r="Y2575" t="s">
        <v>110</v>
      </c>
      <c r="Z2575">
        <v>7</v>
      </c>
      <c r="AA2575" t="s">
        <v>52</v>
      </c>
      <c r="AB2575" t="s">
        <v>52</v>
      </c>
      <c r="AC2575" t="s">
        <v>53</v>
      </c>
      <c r="AD2575" t="s">
        <v>53</v>
      </c>
      <c r="AE2575" t="s">
        <v>52</v>
      </c>
      <c r="AF2575" t="s">
        <v>52</v>
      </c>
      <c r="AG2575" t="s">
        <v>52</v>
      </c>
      <c r="AH2575" t="s">
        <v>53</v>
      </c>
      <c r="AI2575" t="s">
        <v>124</v>
      </c>
      <c r="AJ2575" t="s">
        <v>53</v>
      </c>
      <c r="AK2575" t="s">
        <v>69</v>
      </c>
      <c r="AL2575">
        <v>54.4</v>
      </c>
      <c r="AM2575">
        <v>957.1</v>
      </c>
      <c r="AN2575">
        <v>0</v>
      </c>
      <c r="AO2575">
        <v>0</v>
      </c>
      <c r="AP2575">
        <v>809.46</v>
      </c>
      <c r="AQ2575">
        <v>1766.56</v>
      </c>
      <c r="AR2575">
        <v>5</v>
      </c>
      <c r="AS2575" t="s">
        <v>881</v>
      </c>
      <c r="AT2575" t="s">
        <v>52</v>
      </c>
      <c r="AU2575">
        <v>33</v>
      </c>
      <c r="AV2575">
        <v>4948</v>
      </c>
      <c r="AY2575" t="str">
        <f>IF(AND(Table1[[#This Row],[Contract]]="Month-to-Month", Table1[[#This Row],[Tenure in Months]]&lt;6, Table1[[#This Row],[Payment Method]]="Bank Withdrawal"), "High Risk", IF(OR(Table1[[#This Row],[Contract]]="Month-to-Month", Table1[[#This Row],[Tenure in Months]]&lt;12), "Medium Risk", "Low Risk"))</f>
        <v>Low Risk</v>
      </c>
    </row>
    <row r="2576" spans="1:51" x14ac:dyDescent="0.35">
      <c r="A2576" t="s">
        <v>3592</v>
      </c>
      <c r="B2576" t="s">
        <v>66</v>
      </c>
      <c r="C2576">
        <v>53</v>
      </c>
      <c r="D2576" t="s">
        <v>52</v>
      </c>
      <c r="E2576" t="s">
        <v>52</v>
      </c>
      <c r="F2576" t="s">
        <v>52</v>
      </c>
      <c r="G2576" t="s">
        <v>52</v>
      </c>
      <c r="H2576">
        <v>0</v>
      </c>
      <c r="I2576" t="s">
        <v>54</v>
      </c>
      <c r="J2576" t="s">
        <v>55</v>
      </c>
      <c r="K2576" t="s">
        <v>1367</v>
      </c>
      <c r="L2576">
        <v>90212</v>
      </c>
      <c r="M2576">
        <v>34.062094999999999</v>
      </c>
      <c r="N2576">
        <v>-118.40150800000001</v>
      </c>
      <c r="O2576">
        <v>11355</v>
      </c>
      <c r="P2576" t="s">
        <v>57</v>
      </c>
      <c r="Q2576" t="s">
        <v>52</v>
      </c>
      <c r="R2576">
        <v>0</v>
      </c>
      <c r="S2576">
        <v>3</v>
      </c>
      <c r="T2576" t="s">
        <v>67</v>
      </c>
      <c r="U2576" t="s">
        <v>53</v>
      </c>
      <c r="V2576">
        <v>38.99</v>
      </c>
      <c r="W2576" t="s">
        <v>52</v>
      </c>
      <c r="X2576" t="s">
        <v>53</v>
      </c>
      <c r="Y2576" t="s">
        <v>59</v>
      </c>
      <c r="Z2576">
        <v>20</v>
      </c>
      <c r="AA2576" t="s">
        <v>52</v>
      </c>
      <c r="AB2576" t="s">
        <v>53</v>
      </c>
      <c r="AC2576" t="s">
        <v>52</v>
      </c>
      <c r="AD2576" t="s">
        <v>53</v>
      </c>
      <c r="AE2576" t="s">
        <v>53</v>
      </c>
      <c r="AF2576" t="s">
        <v>53</v>
      </c>
      <c r="AG2576" t="s">
        <v>53</v>
      </c>
      <c r="AH2576" t="s">
        <v>53</v>
      </c>
      <c r="AI2576" t="s">
        <v>60</v>
      </c>
      <c r="AJ2576" t="s">
        <v>53</v>
      </c>
      <c r="AK2576" t="s">
        <v>61</v>
      </c>
      <c r="AL2576">
        <v>75.3</v>
      </c>
      <c r="AM2576">
        <v>244.1</v>
      </c>
      <c r="AN2576">
        <v>0</v>
      </c>
      <c r="AO2576">
        <v>0</v>
      </c>
      <c r="AP2576">
        <v>116.97</v>
      </c>
      <c r="AQ2576">
        <v>361.07</v>
      </c>
      <c r="AR2576">
        <v>3</v>
      </c>
      <c r="AS2576" t="s">
        <v>883</v>
      </c>
      <c r="AT2576" t="s">
        <v>52</v>
      </c>
      <c r="AU2576">
        <v>35</v>
      </c>
      <c r="AV2576">
        <v>5387</v>
      </c>
      <c r="AY2576" t="str">
        <f>IF(AND(Table1[[#This Row],[Contract]]="Month-to-Month", Table1[[#This Row],[Tenure in Months]]&lt;6, Table1[[#This Row],[Payment Method]]="Bank Withdrawal"), "High Risk", IF(OR(Table1[[#This Row],[Contract]]="Month-to-Month", Table1[[#This Row],[Tenure in Months]]&lt;12), "Medium Risk", "Low Risk"))</f>
        <v>High Risk</v>
      </c>
    </row>
    <row r="2577" spans="1:51" x14ac:dyDescent="0.35">
      <c r="A2577" t="s">
        <v>3593</v>
      </c>
      <c r="B2577" t="s">
        <v>51</v>
      </c>
      <c r="C2577">
        <v>32</v>
      </c>
      <c r="D2577" t="s">
        <v>52</v>
      </c>
      <c r="E2577" t="s">
        <v>52</v>
      </c>
      <c r="F2577" t="s">
        <v>53</v>
      </c>
      <c r="G2577" t="s">
        <v>52</v>
      </c>
      <c r="H2577">
        <v>0</v>
      </c>
      <c r="I2577" t="s">
        <v>54</v>
      </c>
      <c r="J2577" t="s">
        <v>55</v>
      </c>
      <c r="K2577" t="s">
        <v>1144</v>
      </c>
      <c r="L2577">
        <v>90220</v>
      </c>
      <c r="M2577">
        <v>33.881509999999999</v>
      </c>
      <c r="N2577">
        <v>-118.23445100000001</v>
      </c>
      <c r="O2577">
        <v>47305</v>
      </c>
      <c r="P2577" t="s">
        <v>57</v>
      </c>
      <c r="Q2577" t="s">
        <v>53</v>
      </c>
      <c r="R2577">
        <v>8</v>
      </c>
      <c r="S2577">
        <v>47</v>
      </c>
      <c r="T2577" t="s">
        <v>92</v>
      </c>
      <c r="U2577" t="s">
        <v>53</v>
      </c>
      <c r="V2577">
        <v>39.520000000000003</v>
      </c>
      <c r="W2577" t="s">
        <v>53</v>
      </c>
      <c r="X2577" t="s">
        <v>53</v>
      </c>
      <c r="Y2577" t="s">
        <v>68</v>
      </c>
      <c r="Z2577">
        <v>30</v>
      </c>
      <c r="AA2577" t="s">
        <v>52</v>
      </c>
      <c r="AB2577" t="s">
        <v>53</v>
      </c>
      <c r="AC2577" t="s">
        <v>52</v>
      </c>
      <c r="AD2577" t="s">
        <v>52</v>
      </c>
      <c r="AE2577" t="s">
        <v>52</v>
      </c>
      <c r="AF2577" t="s">
        <v>52</v>
      </c>
      <c r="AG2577" t="s">
        <v>52</v>
      </c>
      <c r="AH2577" t="s">
        <v>53</v>
      </c>
      <c r="AI2577" t="s">
        <v>124</v>
      </c>
      <c r="AJ2577" t="s">
        <v>53</v>
      </c>
      <c r="AK2577" t="s">
        <v>61</v>
      </c>
      <c r="AL2577">
        <v>78.900000000000006</v>
      </c>
      <c r="AM2577">
        <v>3650.35</v>
      </c>
      <c r="AN2577">
        <v>0</v>
      </c>
      <c r="AO2577">
        <v>0</v>
      </c>
      <c r="AP2577">
        <v>1857.44</v>
      </c>
      <c r="AQ2577">
        <v>5507.79</v>
      </c>
      <c r="AR2577">
        <v>5</v>
      </c>
      <c r="AS2577" t="s">
        <v>881</v>
      </c>
      <c r="AT2577" t="s">
        <v>52</v>
      </c>
      <c r="AU2577">
        <v>61</v>
      </c>
      <c r="AV2577">
        <v>3817</v>
      </c>
      <c r="AY2577" t="str">
        <f>IF(AND(Table1[[#This Row],[Contract]]="Month-to-Month", Table1[[#This Row],[Tenure in Months]]&lt;6, Table1[[#This Row],[Payment Method]]="Bank Withdrawal"), "High Risk", IF(OR(Table1[[#This Row],[Contract]]="Month-to-Month", Table1[[#This Row],[Tenure in Months]]&lt;12), "Medium Risk", "Low Risk"))</f>
        <v>Low Risk</v>
      </c>
    </row>
    <row r="2578" spans="1:51" x14ac:dyDescent="0.35">
      <c r="A2578" t="s">
        <v>3594</v>
      </c>
      <c r="B2578" t="s">
        <v>66</v>
      </c>
      <c r="C2578">
        <v>61</v>
      </c>
      <c r="D2578" t="s">
        <v>52</v>
      </c>
      <c r="E2578" t="s">
        <v>52</v>
      </c>
      <c r="F2578" t="s">
        <v>52</v>
      </c>
      <c r="G2578" t="s">
        <v>52</v>
      </c>
      <c r="H2578">
        <v>0</v>
      </c>
      <c r="I2578" t="s">
        <v>54</v>
      </c>
      <c r="J2578" t="s">
        <v>55</v>
      </c>
      <c r="K2578" t="s">
        <v>1144</v>
      </c>
      <c r="L2578">
        <v>90221</v>
      </c>
      <c r="M2578">
        <v>33.885810999999997</v>
      </c>
      <c r="N2578">
        <v>-118.206459</v>
      </c>
      <c r="O2578">
        <v>51387</v>
      </c>
      <c r="P2578" t="s">
        <v>57</v>
      </c>
      <c r="Q2578" t="s">
        <v>52</v>
      </c>
      <c r="R2578">
        <v>0</v>
      </c>
      <c r="S2578">
        <v>31</v>
      </c>
      <c r="T2578" t="s">
        <v>58</v>
      </c>
      <c r="U2578" t="s">
        <v>53</v>
      </c>
      <c r="V2578">
        <v>25.57</v>
      </c>
      <c r="W2578" t="s">
        <v>52</v>
      </c>
      <c r="X2578" t="s">
        <v>53</v>
      </c>
      <c r="Y2578" t="s">
        <v>59</v>
      </c>
      <c r="Z2578">
        <v>27</v>
      </c>
      <c r="AA2578" t="s">
        <v>52</v>
      </c>
      <c r="AB2578" t="s">
        <v>53</v>
      </c>
      <c r="AC2578" t="s">
        <v>53</v>
      </c>
      <c r="AD2578" t="s">
        <v>53</v>
      </c>
      <c r="AE2578" t="s">
        <v>53</v>
      </c>
      <c r="AF2578" t="s">
        <v>53</v>
      </c>
      <c r="AG2578" t="s">
        <v>53</v>
      </c>
      <c r="AH2578" t="s">
        <v>52</v>
      </c>
      <c r="AI2578" t="s">
        <v>334</v>
      </c>
      <c r="AJ2578" t="s">
        <v>52</v>
      </c>
      <c r="AK2578" t="s">
        <v>69</v>
      </c>
      <c r="AL2578">
        <v>79.2</v>
      </c>
      <c r="AM2578">
        <v>2497.1999999999998</v>
      </c>
      <c r="AN2578">
        <v>0</v>
      </c>
      <c r="AO2578">
        <v>70</v>
      </c>
      <c r="AP2578">
        <v>792.67</v>
      </c>
      <c r="AQ2578">
        <v>3359.87</v>
      </c>
      <c r="AR2578">
        <v>5</v>
      </c>
      <c r="AS2578" t="s">
        <v>881</v>
      </c>
      <c r="AT2578" t="s">
        <v>52</v>
      </c>
      <c r="AU2578">
        <v>78</v>
      </c>
      <c r="AV2578">
        <v>4984</v>
      </c>
      <c r="AY2578" t="str">
        <f>IF(AND(Table1[[#This Row],[Contract]]="Month-to-Month", Table1[[#This Row],[Tenure in Months]]&lt;6, Table1[[#This Row],[Payment Method]]="Bank Withdrawal"), "High Risk", IF(OR(Table1[[#This Row],[Contract]]="Month-to-Month", Table1[[#This Row],[Tenure in Months]]&lt;12), "Medium Risk", "Low Risk"))</f>
        <v>Low Risk</v>
      </c>
    </row>
    <row r="2579" spans="1:51" x14ac:dyDescent="0.35">
      <c r="A2579" t="s">
        <v>3595</v>
      </c>
      <c r="B2579" t="s">
        <v>66</v>
      </c>
      <c r="C2579">
        <v>37</v>
      </c>
      <c r="D2579" t="s">
        <v>52</v>
      </c>
      <c r="E2579" t="s">
        <v>52</v>
      </c>
      <c r="F2579" t="s">
        <v>53</v>
      </c>
      <c r="G2579" t="s">
        <v>52</v>
      </c>
      <c r="H2579">
        <v>0</v>
      </c>
      <c r="I2579" t="s">
        <v>54</v>
      </c>
      <c r="J2579" t="s">
        <v>55</v>
      </c>
      <c r="K2579" t="s">
        <v>1144</v>
      </c>
      <c r="L2579">
        <v>90222</v>
      </c>
      <c r="M2579">
        <v>33.912246000000003</v>
      </c>
      <c r="N2579">
        <v>-118.236773</v>
      </c>
      <c r="O2579">
        <v>29825</v>
      </c>
      <c r="P2579" t="s">
        <v>57</v>
      </c>
      <c r="Q2579" t="s">
        <v>53</v>
      </c>
      <c r="R2579">
        <v>5</v>
      </c>
      <c r="S2579">
        <v>50</v>
      </c>
      <c r="T2579" t="s">
        <v>92</v>
      </c>
      <c r="U2579" t="s">
        <v>53</v>
      </c>
      <c r="V2579">
        <v>26.95</v>
      </c>
      <c r="W2579" t="s">
        <v>52</v>
      </c>
      <c r="X2579" t="s">
        <v>52</v>
      </c>
      <c r="Y2579" t="s">
        <v>58</v>
      </c>
      <c r="Z2579">
        <v>0</v>
      </c>
      <c r="AA2579" t="s">
        <v>52</v>
      </c>
      <c r="AB2579" t="s">
        <v>52</v>
      </c>
      <c r="AC2579" t="s">
        <v>52</v>
      </c>
      <c r="AD2579" t="s">
        <v>52</v>
      </c>
      <c r="AE2579" t="s">
        <v>52</v>
      </c>
      <c r="AF2579" t="s">
        <v>52</v>
      </c>
      <c r="AG2579" t="s">
        <v>52</v>
      </c>
      <c r="AH2579" t="s">
        <v>52</v>
      </c>
      <c r="AI2579" t="s">
        <v>334</v>
      </c>
      <c r="AJ2579" t="s">
        <v>52</v>
      </c>
      <c r="AK2579" t="s">
        <v>61</v>
      </c>
      <c r="AL2579">
        <v>20.149999999999999</v>
      </c>
      <c r="AM2579">
        <v>930.9</v>
      </c>
      <c r="AN2579">
        <v>0</v>
      </c>
      <c r="AO2579">
        <v>0</v>
      </c>
      <c r="AP2579">
        <v>1347.5</v>
      </c>
      <c r="AQ2579">
        <v>2278.4</v>
      </c>
      <c r="AR2579">
        <v>4</v>
      </c>
      <c r="AS2579" t="s">
        <v>881</v>
      </c>
      <c r="AT2579" t="s">
        <v>52</v>
      </c>
      <c r="AU2579">
        <v>20</v>
      </c>
      <c r="AV2579">
        <v>5849</v>
      </c>
      <c r="AY2579" t="str">
        <f>IF(AND(Table1[[#This Row],[Contract]]="Month-to-Month", Table1[[#This Row],[Tenure in Months]]&lt;6, Table1[[#This Row],[Payment Method]]="Bank Withdrawal"), "High Risk", IF(OR(Table1[[#This Row],[Contract]]="Month-to-Month", Table1[[#This Row],[Tenure in Months]]&lt;12), "Medium Risk", "Low Risk"))</f>
        <v>Low Risk</v>
      </c>
    </row>
    <row r="2580" spans="1:51" x14ac:dyDescent="0.35">
      <c r="A2580" t="s">
        <v>3596</v>
      </c>
      <c r="B2580" t="s">
        <v>51</v>
      </c>
      <c r="C2580">
        <v>29</v>
      </c>
      <c r="D2580" t="s">
        <v>53</v>
      </c>
      <c r="E2580" t="s">
        <v>52</v>
      </c>
      <c r="F2580" t="s">
        <v>52</v>
      </c>
      <c r="G2580" t="s">
        <v>52</v>
      </c>
      <c r="H2580">
        <v>0</v>
      </c>
      <c r="I2580" t="s">
        <v>54</v>
      </c>
      <c r="J2580" t="s">
        <v>55</v>
      </c>
      <c r="K2580" t="s">
        <v>467</v>
      </c>
      <c r="L2580">
        <v>90230</v>
      </c>
      <c r="M2580">
        <v>33.993991000000001</v>
      </c>
      <c r="N2580">
        <v>-118.39704</v>
      </c>
      <c r="O2580">
        <v>31963</v>
      </c>
      <c r="P2580" t="s">
        <v>57</v>
      </c>
      <c r="Q2580" t="s">
        <v>52</v>
      </c>
      <c r="R2580">
        <v>0</v>
      </c>
      <c r="S2580">
        <v>10</v>
      </c>
      <c r="T2580" t="s">
        <v>58</v>
      </c>
      <c r="U2580" t="s">
        <v>53</v>
      </c>
      <c r="V2580">
        <v>48.38</v>
      </c>
      <c r="W2580" t="s">
        <v>52</v>
      </c>
      <c r="X2580" t="s">
        <v>53</v>
      </c>
      <c r="Y2580" t="s">
        <v>68</v>
      </c>
      <c r="Z2580">
        <v>42</v>
      </c>
      <c r="AA2580" t="s">
        <v>53</v>
      </c>
      <c r="AB2580" t="s">
        <v>52</v>
      </c>
      <c r="AC2580" t="s">
        <v>53</v>
      </c>
      <c r="AD2580" t="s">
        <v>52</v>
      </c>
      <c r="AE2580" t="s">
        <v>52</v>
      </c>
      <c r="AF2580" t="s">
        <v>52</v>
      </c>
      <c r="AG2580" t="s">
        <v>52</v>
      </c>
      <c r="AH2580" t="s">
        <v>53</v>
      </c>
      <c r="AI2580" t="s">
        <v>60</v>
      </c>
      <c r="AJ2580" t="s">
        <v>53</v>
      </c>
      <c r="AK2580" t="s">
        <v>69</v>
      </c>
      <c r="AL2580">
        <v>79.849999999999994</v>
      </c>
      <c r="AM2580">
        <v>887.35</v>
      </c>
      <c r="AN2580">
        <v>0</v>
      </c>
      <c r="AO2580">
        <v>0</v>
      </c>
      <c r="AP2580">
        <v>483.8</v>
      </c>
      <c r="AQ2580">
        <v>1371.15</v>
      </c>
      <c r="AR2580">
        <v>3</v>
      </c>
      <c r="AS2580" t="s">
        <v>881</v>
      </c>
      <c r="AT2580" t="s">
        <v>52</v>
      </c>
      <c r="AU2580">
        <v>38</v>
      </c>
      <c r="AV2580">
        <v>5983</v>
      </c>
      <c r="AY2580" t="str">
        <f>IF(AND(Table1[[#This Row],[Contract]]="Month-to-Month", Table1[[#This Row],[Tenure in Months]]&lt;6, Table1[[#This Row],[Payment Method]]="Bank Withdrawal"), "High Risk", IF(OR(Table1[[#This Row],[Contract]]="Month-to-Month", Table1[[#This Row],[Tenure in Months]]&lt;12), "Medium Risk", "Low Risk"))</f>
        <v>Medium Risk</v>
      </c>
    </row>
    <row r="2581" spans="1:51" x14ac:dyDescent="0.35">
      <c r="A2581" t="s">
        <v>3597</v>
      </c>
      <c r="B2581" t="s">
        <v>51</v>
      </c>
      <c r="C2581">
        <v>39</v>
      </c>
      <c r="D2581" t="s">
        <v>52</v>
      </c>
      <c r="E2581" t="s">
        <v>52</v>
      </c>
      <c r="F2581" t="s">
        <v>52</v>
      </c>
      <c r="G2581" t="s">
        <v>52</v>
      </c>
      <c r="H2581">
        <v>0</v>
      </c>
      <c r="I2581" t="s">
        <v>54</v>
      </c>
      <c r="J2581" t="s">
        <v>55</v>
      </c>
      <c r="K2581" t="s">
        <v>467</v>
      </c>
      <c r="L2581">
        <v>90232</v>
      </c>
      <c r="M2581">
        <v>34.019323</v>
      </c>
      <c r="N2581">
        <v>-118.391902</v>
      </c>
      <c r="O2581">
        <v>15195</v>
      </c>
      <c r="P2581" t="s">
        <v>57</v>
      </c>
      <c r="Q2581" t="s">
        <v>52</v>
      </c>
      <c r="R2581">
        <v>0</v>
      </c>
      <c r="S2581">
        <v>1</v>
      </c>
      <c r="T2581" t="s">
        <v>58</v>
      </c>
      <c r="U2581" t="s">
        <v>53</v>
      </c>
      <c r="V2581">
        <v>25.77</v>
      </c>
      <c r="W2581" t="s">
        <v>52</v>
      </c>
      <c r="X2581" t="s">
        <v>53</v>
      </c>
      <c r="Y2581" t="s">
        <v>110</v>
      </c>
      <c r="Z2581">
        <v>5</v>
      </c>
      <c r="AA2581" t="s">
        <v>52</v>
      </c>
      <c r="AB2581" t="s">
        <v>52</v>
      </c>
      <c r="AC2581" t="s">
        <v>52</v>
      </c>
      <c r="AD2581" t="s">
        <v>53</v>
      </c>
      <c r="AE2581" t="s">
        <v>52</v>
      </c>
      <c r="AF2581" t="s">
        <v>52</v>
      </c>
      <c r="AG2581" t="s">
        <v>52</v>
      </c>
      <c r="AH2581" t="s">
        <v>53</v>
      </c>
      <c r="AI2581" t="s">
        <v>60</v>
      </c>
      <c r="AJ2581" t="s">
        <v>52</v>
      </c>
      <c r="AK2581" t="s">
        <v>69</v>
      </c>
      <c r="AL2581">
        <v>49.05</v>
      </c>
      <c r="AM2581">
        <v>49.05</v>
      </c>
      <c r="AN2581">
        <v>0</v>
      </c>
      <c r="AO2581">
        <v>0</v>
      </c>
      <c r="AP2581">
        <v>25.77</v>
      </c>
      <c r="AQ2581">
        <v>74.819999999999993</v>
      </c>
      <c r="AR2581">
        <v>3</v>
      </c>
      <c r="AS2581" t="s">
        <v>883</v>
      </c>
      <c r="AT2581" t="s">
        <v>52</v>
      </c>
      <c r="AU2581">
        <v>30</v>
      </c>
      <c r="AV2581">
        <v>3178</v>
      </c>
      <c r="AY2581" t="str">
        <f>IF(AND(Table1[[#This Row],[Contract]]="Month-to-Month", Table1[[#This Row],[Tenure in Months]]&lt;6, Table1[[#This Row],[Payment Method]]="Bank Withdrawal"), "High Risk", IF(OR(Table1[[#This Row],[Contract]]="Month-to-Month", Table1[[#This Row],[Tenure in Months]]&lt;12), "Medium Risk", "Low Risk"))</f>
        <v>Medium Risk</v>
      </c>
    </row>
    <row r="2582" spans="1:51" x14ac:dyDescent="0.35">
      <c r="A2582" t="s">
        <v>3598</v>
      </c>
      <c r="B2582" t="s">
        <v>66</v>
      </c>
      <c r="C2582">
        <v>24</v>
      </c>
      <c r="D2582" t="s">
        <v>53</v>
      </c>
      <c r="E2582" t="s">
        <v>52</v>
      </c>
      <c r="F2582" t="s">
        <v>53</v>
      </c>
      <c r="G2582" t="s">
        <v>52</v>
      </c>
      <c r="H2582">
        <v>0</v>
      </c>
      <c r="I2582" t="s">
        <v>54</v>
      </c>
      <c r="J2582" t="s">
        <v>55</v>
      </c>
      <c r="K2582" t="s">
        <v>654</v>
      </c>
      <c r="L2582">
        <v>90240</v>
      </c>
      <c r="M2582">
        <v>33.956228000000003</v>
      </c>
      <c r="N2582">
        <v>-118.120993</v>
      </c>
      <c r="O2582">
        <v>24908</v>
      </c>
      <c r="P2582" t="s">
        <v>57</v>
      </c>
      <c r="Q2582" t="s">
        <v>53</v>
      </c>
      <c r="R2582">
        <v>3</v>
      </c>
      <c r="S2582">
        <v>52</v>
      </c>
      <c r="T2582" t="s">
        <v>92</v>
      </c>
      <c r="U2582" t="s">
        <v>53</v>
      </c>
      <c r="V2582">
        <v>5.65</v>
      </c>
      <c r="W2582" t="s">
        <v>52</v>
      </c>
      <c r="X2582" t="s">
        <v>52</v>
      </c>
      <c r="Y2582" t="s">
        <v>58</v>
      </c>
      <c r="Z2582">
        <v>0</v>
      </c>
      <c r="AA2582" t="s">
        <v>52</v>
      </c>
      <c r="AB2582" t="s">
        <v>52</v>
      </c>
      <c r="AC2582" t="s">
        <v>52</v>
      </c>
      <c r="AD2582" t="s">
        <v>52</v>
      </c>
      <c r="AE2582" t="s">
        <v>52</v>
      </c>
      <c r="AF2582" t="s">
        <v>52</v>
      </c>
      <c r="AG2582" t="s">
        <v>52</v>
      </c>
      <c r="AH2582" t="s">
        <v>52</v>
      </c>
      <c r="AI2582" t="s">
        <v>124</v>
      </c>
      <c r="AJ2582" t="s">
        <v>53</v>
      </c>
      <c r="AK2582" t="s">
        <v>61</v>
      </c>
      <c r="AL2582">
        <v>20.399999999999999</v>
      </c>
      <c r="AM2582">
        <v>1090.6500000000001</v>
      </c>
      <c r="AN2582">
        <v>0</v>
      </c>
      <c r="AO2582">
        <v>0</v>
      </c>
      <c r="AP2582">
        <v>293.8</v>
      </c>
      <c r="AQ2582">
        <v>1384.45</v>
      </c>
      <c r="AR2582">
        <v>3</v>
      </c>
      <c r="AS2582" t="s">
        <v>881</v>
      </c>
      <c r="AT2582" t="s">
        <v>52</v>
      </c>
      <c r="AU2582">
        <v>26</v>
      </c>
      <c r="AV2582">
        <v>5482</v>
      </c>
      <c r="AY2582" t="str">
        <f>IF(AND(Table1[[#This Row],[Contract]]="Month-to-Month", Table1[[#This Row],[Tenure in Months]]&lt;6, Table1[[#This Row],[Payment Method]]="Bank Withdrawal"), "High Risk", IF(OR(Table1[[#This Row],[Contract]]="Month-to-Month", Table1[[#This Row],[Tenure in Months]]&lt;12), "Medium Risk", "Low Risk"))</f>
        <v>Low Risk</v>
      </c>
    </row>
    <row r="2583" spans="1:51" x14ac:dyDescent="0.35">
      <c r="A2583" t="s">
        <v>3599</v>
      </c>
      <c r="B2583" t="s">
        <v>51</v>
      </c>
      <c r="C2583">
        <v>40</v>
      </c>
      <c r="D2583" t="s">
        <v>52</v>
      </c>
      <c r="E2583" t="s">
        <v>52</v>
      </c>
      <c r="F2583" t="s">
        <v>53</v>
      </c>
      <c r="G2583" t="s">
        <v>52</v>
      </c>
      <c r="H2583">
        <v>0</v>
      </c>
      <c r="I2583" t="s">
        <v>54</v>
      </c>
      <c r="J2583" t="s">
        <v>55</v>
      </c>
      <c r="K2583" t="s">
        <v>654</v>
      </c>
      <c r="L2583">
        <v>90242</v>
      </c>
      <c r="M2583">
        <v>33.921793000000001</v>
      </c>
      <c r="N2583">
        <v>-118.14058799999999</v>
      </c>
      <c r="O2583">
        <v>42459</v>
      </c>
      <c r="P2583" t="s">
        <v>57</v>
      </c>
      <c r="Q2583" t="s">
        <v>53</v>
      </c>
      <c r="R2583">
        <v>4</v>
      </c>
      <c r="S2583">
        <v>62</v>
      </c>
      <c r="T2583" t="s">
        <v>92</v>
      </c>
      <c r="U2583" t="s">
        <v>53</v>
      </c>
      <c r="V2583">
        <v>48.73</v>
      </c>
      <c r="W2583" t="s">
        <v>53</v>
      </c>
      <c r="X2583" t="s">
        <v>52</v>
      </c>
      <c r="Y2583" t="s">
        <v>58</v>
      </c>
      <c r="Z2583">
        <v>0</v>
      </c>
      <c r="AA2583" t="s">
        <v>52</v>
      </c>
      <c r="AB2583" t="s">
        <v>52</v>
      </c>
      <c r="AC2583" t="s">
        <v>52</v>
      </c>
      <c r="AD2583" t="s">
        <v>52</v>
      </c>
      <c r="AE2583" t="s">
        <v>52</v>
      </c>
      <c r="AF2583" t="s">
        <v>52</v>
      </c>
      <c r="AG2583" t="s">
        <v>52</v>
      </c>
      <c r="AH2583" t="s">
        <v>52</v>
      </c>
      <c r="AI2583" t="s">
        <v>334</v>
      </c>
      <c r="AJ2583" t="s">
        <v>53</v>
      </c>
      <c r="AK2583" t="s">
        <v>61</v>
      </c>
      <c r="AL2583">
        <v>24.25</v>
      </c>
      <c r="AM2583">
        <v>1424.6</v>
      </c>
      <c r="AN2583">
        <v>0</v>
      </c>
      <c r="AO2583">
        <v>0</v>
      </c>
      <c r="AP2583">
        <v>3021.2599999999902</v>
      </c>
      <c r="AQ2583">
        <v>4445.8599999999997</v>
      </c>
      <c r="AR2583">
        <v>5</v>
      </c>
      <c r="AS2583" t="s">
        <v>881</v>
      </c>
      <c r="AT2583" t="s">
        <v>52</v>
      </c>
      <c r="AU2583">
        <v>33</v>
      </c>
      <c r="AV2583">
        <v>4444</v>
      </c>
      <c r="AY2583" t="str">
        <f>IF(AND(Table1[[#This Row],[Contract]]="Month-to-Month", Table1[[#This Row],[Tenure in Months]]&lt;6, Table1[[#This Row],[Payment Method]]="Bank Withdrawal"), "High Risk", IF(OR(Table1[[#This Row],[Contract]]="Month-to-Month", Table1[[#This Row],[Tenure in Months]]&lt;12), "Medium Risk", "Low Risk"))</f>
        <v>Low Risk</v>
      </c>
    </row>
    <row r="2584" spans="1:51" x14ac:dyDescent="0.35">
      <c r="A2584" t="s">
        <v>3600</v>
      </c>
      <c r="B2584" t="s">
        <v>66</v>
      </c>
      <c r="C2584">
        <v>51</v>
      </c>
      <c r="D2584" t="s">
        <v>52</v>
      </c>
      <c r="E2584" t="s">
        <v>52</v>
      </c>
      <c r="F2584" t="s">
        <v>52</v>
      </c>
      <c r="G2584" t="s">
        <v>53</v>
      </c>
      <c r="H2584">
        <v>3</v>
      </c>
      <c r="I2584" t="s">
        <v>54</v>
      </c>
      <c r="J2584" t="s">
        <v>55</v>
      </c>
      <c r="K2584" t="s">
        <v>3085</v>
      </c>
      <c r="L2584">
        <v>90245</v>
      </c>
      <c r="M2584">
        <v>33.917144999999998</v>
      </c>
      <c r="N2584">
        <v>-118.401554</v>
      </c>
      <c r="O2584">
        <v>16041</v>
      </c>
      <c r="P2584" t="s">
        <v>57</v>
      </c>
      <c r="Q2584" t="s">
        <v>52</v>
      </c>
      <c r="R2584">
        <v>0</v>
      </c>
      <c r="S2584">
        <v>3</v>
      </c>
      <c r="T2584" t="s">
        <v>67</v>
      </c>
      <c r="U2584" t="s">
        <v>53</v>
      </c>
      <c r="V2584">
        <v>39.549999999999997</v>
      </c>
      <c r="W2584" t="s">
        <v>52</v>
      </c>
      <c r="X2584" t="s">
        <v>53</v>
      </c>
      <c r="Y2584" t="s">
        <v>59</v>
      </c>
      <c r="Z2584">
        <v>56</v>
      </c>
      <c r="AA2584" t="s">
        <v>53</v>
      </c>
      <c r="AB2584" t="s">
        <v>52</v>
      </c>
      <c r="AC2584" t="s">
        <v>52</v>
      </c>
      <c r="AD2584" t="s">
        <v>53</v>
      </c>
      <c r="AE2584" t="s">
        <v>52</v>
      </c>
      <c r="AF2584" t="s">
        <v>53</v>
      </c>
      <c r="AG2584" t="s">
        <v>53</v>
      </c>
      <c r="AH2584" t="s">
        <v>52</v>
      </c>
      <c r="AI2584" t="s">
        <v>60</v>
      </c>
      <c r="AJ2584" t="s">
        <v>53</v>
      </c>
      <c r="AK2584" t="s">
        <v>61</v>
      </c>
      <c r="AL2584">
        <v>64.5</v>
      </c>
      <c r="AM2584">
        <v>177.4</v>
      </c>
      <c r="AN2584">
        <v>0</v>
      </c>
      <c r="AO2584">
        <v>60</v>
      </c>
      <c r="AP2584">
        <v>118.649999999999</v>
      </c>
      <c r="AQ2584">
        <v>356.05</v>
      </c>
      <c r="AR2584">
        <v>3</v>
      </c>
      <c r="AS2584" t="s">
        <v>883</v>
      </c>
      <c r="AT2584" t="s">
        <v>52</v>
      </c>
      <c r="AU2584">
        <v>54</v>
      </c>
      <c r="AV2584">
        <v>5613</v>
      </c>
      <c r="AY2584" t="str">
        <f>IF(AND(Table1[[#This Row],[Contract]]="Month-to-Month", Table1[[#This Row],[Tenure in Months]]&lt;6, Table1[[#This Row],[Payment Method]]="Bank Withdrawal"), "High Risk", IF(OR(Table1[[#This Row],[Contract]]="Month-to-Month", Table1[[#This Row],[Tenure in Months]]&lt;12), "Medium Risk", "Low Risk"))</f>
        <v>High Risk</v>
      </c>
    </row>
    <row r="2585" spans="1:51" x14ac:dyDescent="0.35">
      <c r="A2585" t="s">
        <v>3601</v>
      </c>
      <c r="B2585" t="s">
        <v>66</v>
      </c>
      <c r="C2585">
        <v>50</v>
      </c>
      <c r="D2585" t="s">
        <v>52</v>
      </c>
      <c r="E2585" t="s">
        <v>52</v>
      </c>
      <c r="F2585" t="s">
        <v>52</v>
      </c>
      <c r="G2585" t="s">
        <v>52</v>
      </c>
      <c r="H2585">
        <v>0</v>
      </c>
      <c r="I2585" t="s">
        <v>54</v>
      </c>
      <c r="J2585" t="s">
        <v>55</v>
      </c>
      <c r="K2585" t="s">
        <v>470</v>
      </c>
      <c r="L2585">
        <v>90248</v>
      </c>
      <c r="M2585">
        <v>33.876482000000003</v>
      </c>
      <c r="N2585">
        <v>-118.284077</v>
      </c>
      <c r="O2585">
        <v>9960</v>
      </c>
      <c r="P2585" t="s">
        <v>57</v>
      </c>
      <c r="Q2585" t="s">
        <v>52</v>
      </c>
      <c r="R2585">
        <v>0</v>
      </c>
      <c r="S2585">
        <v>46</v>
      </c>
      <c r="T2585" t="s">
        <v>92</v>
      </c>
      <c r="U2585" t="s">
        <v>53</v>
      </c>
      <c r="V2585">
        <v>2.0299999999999998</v>
      </c>
      <c r="W2585" t="s">
        <v>52</v>
      </c>
      <c r="X2585" t="s">
        <v>53</v>
      </c>
      <c r="Y2585" t="s">
        <v>110</v>
      </c>
      <c r="Z2585">
        <v>7</v>
      </c>
      <c r="AA2585" t="s">
        <v>52</v>
      </c>
      <c r="AB2585" t="s">
        <v>52</v>
      </c>
      <c r="AC2585" t="s">
        <v>52</v>
      </c>
      <c r="AD2585" t="s">
        <v>52</v>
      </c>
      <c r="AE2585" t="s">
        <v>52</v>
      </c>
      <c r="AF2585" t="s">
        <v>53</v>
      </c>
      <c r="AG2585" t="s">
        <v>53</v>
      </c>
      <c r="AH2585" t="s">
        <v>53</v>
      </c>
      <c r="AI2585" t="s">
        <v>124</v>
      </c>
      <c r="AJ2585" t="s">
        <v>52</v>
      </c>
      <c r="AK2585" t="s">
        <v>69</v>
      </c>
      <c r="AL2585">
        <v>55.65</v>
      </c>
      <c r="AM2585">
        <v>2688.85</v>
      </c>
      <c r="AN2585">
        <v>0</v>
      </c>
      <c r="AO2585">
        <v>0</v>
      </c>
      <c r="AP2585">
        <v>93.38</v>
      </c>
      <c r="AQ2585">
        <v>2782.23</v>
      </c>
      <c r="AR2585">
        <v>5</v>
      </c>
      <c r="AS2585" t="s">
        <v>881</v>
      </c>
      <c r="AT2585" t="s">
        <v>52</v>
      </c>
      <c r="AU2585">
        <v>56</v>
      </c>
      <c r="AV2585">
        <v>2867</v>
      </c>
      <c r="AY2585" t="str">
        <f>IF(AND(Table1[[#This Row],[Contract]]="Month-to-Month", Table1[[#This Row],[Tenure in Months]]&lt;6, Table1[[#This Row],[Payment Method]]="Bank Withdrawal"), "High Risk", IF(OR(Table1[[#This Row],[Contract]]="Month-to-Month", Table1[[#This Row],[Tenure in Months]]&lt;12), "Medium Risk", "Low Risk"))</f>
        <v>Low Risk</v>
      </c>
    </row>
    <row r="2586" spans="1:51" x14ac:dyDescent="0.35">
      <c r="A2586" t="s">
        <v>3602</v>
      </c>
      <c r="B2586" t="s">
        <v>66</v>
      </c>
      <c r="C2586">
        <v>62</v>
      </c>
      <c r="D2586" t="s">
        <v>52</v>
      </c>
      <c r="E2586" t="s">
        <v>52</v>
      </c>
      <c r="F2586" t="s">
        <v>53</v>
      </c>
      <c r="G2586" t="s">
        <v>53</v>
      </c>
      <c r="H2586">
        <v>1</v>
      </c>
      <c r="I2586" t="s">
        <v>54</v>
      </c>
      <c r="J2586" t="s">
        <v>55</v>
      </c>
      <c r="K2586" t="s">
        <v>470</v>
      </c>
      <c r="L2586">
        <v>90249</v>
      </c>
      <c r="M2586">
        <v>33.901389999999999</v>
      </c>
      <c r="N2586">
        <v>-118.315697</v>
      </c>
      <c r="O2586">
        <v>26442</v>
      </c>
      <c r="P2586" t="s">
        <v>57</v>
      </c>
      <c r="Q2586" t="s">
        <v>53</v>
      </c>
      <c r="R2586">
        <v>1</v>
      </c>
      <c r="S2586">
        <v>8</v>
      </c>
      <c r="T2586" t="s">
        <v>67</v>
      </c>
      <c r="U2586" t="s">
        <v>53</v>
      </c>
      <c r="V2586">
        <v>38.78</v>
      </c>
      <c r="W2586" t="s">
        <v>52</v>
      </c>
      <c r="X2586" t="s">
        <v>53</v>
      </c>
      <c r="Y2586" t="s">
        <v>59</v>
      </c>
      <c r="Z2586">
        <v>18</v>
      </c>
      <c r="AA2586" t="s">
        <v>53</v>
      </c>
      <c r="AB2586" t="s">
        <v>53</v>
      </c>
      <c r="AC2586" t="s">
        <v>52</v>
      </c>
      <c r="AD2586" t="s">
        <v>52</v>
      </c>
      <c r="AE2586" t="s">
        <v>52</v>
      </c>
      <c r="AF2586" t="s">
        <v>52</v>
      </c>
      <c r="AG2586" t="s">
        <v>52</v>
      </c>
      <c r="AH2586" t="s">
        <v>53</v>
      </c>
      <c r="AI2586" t="s">
        <v>60</v>
      </c>
      <c r="AJ2586" t="s">
        <v>52</v>
      </c>
      <c r="AK2586" t="s">
        <v>69</v>
      </c>
      <c r="AL2586">
        <v>54.65</v>
      </c>
      <c r="AM2586">
        <v>482.25</v>
      </c>
      <c r="AN2586">
        <v>0</v>
      </c>
      <c r="AO2586">
        <v>0</v>
      </c>
      <c r="AP2586">
        <v>310.24</v>
      </c>
      <c r="AQ2586">
        <v>792.49</v>
      </c>
      <c r="AR2586">
        <v>3</v>
      </c>
      <c r="AS2586" t="s">
        <v>881</v>
      </c>
      <c r="AT2586" t="s">
        <v>52</v>
      </c>
      <c r="AU2586">
        <v>43</v>
      </c>
      <c r="AV2586">
        <v>5614</v>
      </c>
      <c r="AY2586" t="str">
        <f>IF(AND(Table1[[#This Row],[Contract]]="Month-to-Month", Table1[[#This Row],[Tenure in Months]]&lt;6, Table1[[#This Row],[Payment Method]]="Bank Withdrawal"), "High Risk", IF(OR(Table1[[#This Row],[Contract]]="Month-to-Month", Table1[[#This Row],[Tenure in Months]]&lt;12), "Medium Risk", "Low Risk"))</f>
        <v>Medium Risk</v>
      </c>
    </row>
    <row r="2587" spans="1:51" x14ac:dyDescent="0.35">
      <c r="A2587" t="s">
        <v>3603</v>
      </c>
      <c r="B2587" t="s">
        <v>66</v>
      </c>
      <c r="C2587">
        <v>48</v>
      </c>
      <c r="D2587" t="s">
        <v>52</v>
      </c>
      <c r="E2587" t="s">
        <v>52</v>
      </c>
      <c r="F2587" t="s">
        <v>53</v>
      </c>
      <c r="G2587" t="s">
        <v>52</v>
      </c>
      <c r="H2587">
        <v>0</v>
      </c>
      <c r="I2587" t="s">
        <v>54</v>
      </c>
      <c r="J2587" t="s">
        <v>55</v>
      </c>
      <c r="K2587" t="s">
        <v>281</v>
      </c>
      <c r="L2587">
        <v>90254</v>
      </c>
      <c r="M2587">
        <v>33.865319999999997</v>
      </c>
      <c r="N2587">
        <v>-118.39633600000001</v>
      </c>
      <c r="O2587">
        <v>18693</v>
      </c>
      <c r="P2587" t="s">
        <v>57</v>
      </c>
      <c r="Q2587" t="s">
        <v>53</v>
      </c>
      <c r="R2587">
        <v>4</v>
      </c>
      <c r="S2587">
        <v>45</v>
      </c>
      <c r="T2587" t="s">
        <v>92</v>
      </c>
      <c r="U2587" t="s">
        <v>53</v>
      </c>
      <c r="V2587">
        <v>22.49</v>
      </c>
      <c r="W2587" t="s">
        <v>53</v>
      </c>
      <c r="X2587" t="s">
        <v>52</v>
      </c>
      <c r="Y2587" t="s">
        <v>58</v>
      </c>
      <c r="Z2587">
        <v>0</v>
      </c>
      <c r="AA2587" t="s">
        <v>52</v>
      </c>
      <c r="AB2587" t="s">
        <v>52</v>
      </c>
      <c r="AC2587" t="s">
        <v>52</v>
      </c>
      <c r="AD2587" t="s">
        <v>52</v>
      </c>
      <c r="AE2587" t="s">
        <v>52</v>
      </c>
      <c r="AF2587" t="s">
        <v>52</v>
      </c>
      <c r="AG2587" t="s">
        <v>52</v>
      </c>
      <c r="AH2587" t="s">
        <v>52</v>
      </c>
      <c r="AI2587" t="s">
        <v>124</v>
      </c>
      <c r="AJ2587" t="s">
        <v>53</v>
      </c>
      <c r="AK2587" t="s">
        <v>69</v>
      </c>
      <c r="AL2587">
        <v>25.9</v>
      </c>
      <c r="AM2587">
        <v>1216.5999999999999</v>
      </c>
      <c r="AN2587">
        <v>0</v>
      </c>
      <c r="AO2587">
        <v>0</v>
      </c>
      <c r="AP2587">
        <v>1012.05</v>
      </c>
      <c r="AQ2587">
        <v>2228.6499999999901</v>
      </c>
      <c r="AR2587">
        <v>4</v>
      </c>
      <c r="AS2587" t="s">
        <v>881</v>
      </c>
      <c r="AT2587" t="s">
        <v>52</v>
      </c>
      <c r="AU2587">
        <v>78</v>
      </c>
      <c r="AV2587">
        <v>5741</v>
      </c>
      <c r="AY2587" t="str">
        <f>IF(AND(Table1[[#This Row],[Contract]]="Month-to-Month", Table1[[#This Row],[Tenure in Months]]&lt;6, Table1[[#This Row],[Payment Method]]="Bank Withdrawal"), "High Risk", IF(OR(Table1[[#This Row],[Contract]]="Month-to-Month", Table1[[#This Row],[Tenure in Months]]&lt;12), "Medium Risk", "Low Risk"))</f>
        <v>Low Risk</v>
      </c>
    </row>
    <row r="2588" spans="1:51" x14ac:dyDescent="0.35">
      <c r="A2588" t="s">
        <v>3604</v>
      </c>
      <c r="B2588" t="s">
        <v>66</v>
      </c>
      <c r="C2588">
        <v>23</v>
      </c>
      <c r="D2588" t="s">
        <v>53</v>
      </c>
      <c r="E2588" t="s">
        <v>52</v>
      </c>
      <c r="F2588" t="s">
        <v>53</v>
      </c>
      <c r="G2588" t="s">
        <v>53</v>
      </c>
      <c r="H2588">
        <v>1</v>
      </c>
      <c r="I2588" t="s">
        <v>54</v>
      </c>
      <c r="J2588" t="s">
        <v>55</v>
      </c>
      <c r="K2588" t="s">
        <v>2701</v>
      </c>
      <c r="L2588">
        <v>90260</v>
      </c>
      <c r="M2588">
        <v>33.888559999999998</v>
      </c>
      <c r="N2588">
        <v>-118.35181300000001</v>
      </c>
      <c r="O2588">
        <v>33300</v>
      </c>
      <c r="P2588" t="s">
        <v>57</v>
      </c>
      <c r="Q2588" t="s">
        <v>53</v>
      </c>
      <c r="R2588">
        <v>1</v>
      </c>
      <c r="S2588">
        <v>11</v>
      </c>
      <c r="T2588" t="s">
        <v>58</v>
      </c>
      <c r="U2588" t="s">
        <v>52</v>
      </c>
      <c r="V2588">
        <v>0</v>
      </c>
      <c r="W2588" t="s">
        <v>52</v>
      </c>
      <c r="X2588" t="s">
        <v>53</v>
      </c>
      <c r="Y2588" t="s">
        <v>110</v>
      </c>
      <c r="Z2588">
        <v>41</v>
      </c>
      <c r="AA2588" t="s">
        <v>53</v>
      </c>
      <c r="AB2588" t="s">
        <v>52</v>
      </c>
      <c r="AC2588" t="s">
        <v>52</v>
      </c>
      <c r="AD2588" t="s">
        <v>52</v>
      </c>
      <c r="AE2588" t="s">
        <v>53</v>
      </c>
      <c r="AF2588" t="s">
        <v>53</v>
      </c>
      <c r="AG2588" t="s">
        <v>53</v>
      </c>
      <c r="AH2588" t="s">
        <v>53</v>
      </c>
      <c r="AI2588" t="s">
        <v>60</v>
      </c>
      <c r="AJ2588" t="s">
        <v>52</v>
      </c>
      <c r="AK2588" t="s">
        <v>61</v>
      </c>
      <c r="AL2588">
        <v>50.55</v>
      </c>
      <c r="AM2588">
        <v>565.35</v>
      </c>
      <c r="AN2588">
        <v>0</v>
      </c>
      <c r="AO2588">
        <v>0</v>
      </c>
      <c r="AP2588">
        <v>0</v>
      </c>
      <c r="AQ2588">
        <v>565.35</v>
      </c>
      <c r="AR2588">
        <v>3</v>
      </c>
      <c r="AS2588" t="s">
        <v>881</v>
      </c>
      <c r="AT2588" t="s">
        <v>52</v>
      </c>
      <c r="AU2588">
        <v>28</v>
      </c>
      <c r="AV2588">
        <v>3443</v>
      </c>
      <c r="AY2588" t="str">
        <f>IF(AND(Table1[[#This Row],[Contract]]="Month-to-Month", Table1[[#This Row],[Tenure in Months]]&lt;6, Table1[[#This Row],[Payment Method]]="Bank Withdrawal"), "High Risk", IF(OR(Table1[[#This Row],[Contract]]="Month-to-Month", Table1[[#This Row],[Tenure in Months]]&lt;12), "Medium Risk", "Low Risk"))</f>
        <v>Medium Risk</v>
      </c>
    </row>
    <row r="2589" spans="1:51" x14ac:dyDescent="0.35">
      <c r="A2589" t="s">
        <v>3605</v>
      </c>
      <c r="B2589" t="s">
        <v>66</v>
      </c>
      <c r="C2589">
        <v>38</v>
      </c>
      <c r="D2589" t="s">
        <v>52</v>
      </c>
      <c r="E2589" t="s">
        <v>52</v>
      </c>
      <c r="F2589" t="s">
        <v>52</v>
      </c>
      <c r="G2589" t="s">
        <v>52</v>
      </c>
      <c r="H2589">
        <v>0</v>
      </c>
      <c r="I2589" t="s">
        <v>54</v>
      </c>
      <c r="J2589" t="s">
        <v>55</v>
      </c>
      <c r="K2589" t="s">
        <v>658</v>
      </c>
      <c r="L2589">
        <v>90263</v>
      </c>
      <c r="M2589">
        <v>34.037036999999998</v>
      </c>
      <c r="N2589">
        <v>-118.705803</v>
      </c>
      <c r="O2589">
        <v>11</v>
      </c>
      <c r="P2589" t="s">
        <v>57</v>
      </c>
      <c r="Q2589" t="s">
        <v>52</v>
      </c>
      <c r="R2589">
        <v>0</v>
      </c>
      <c r="S2589">
        <v>42</v>
      </c>
      <c r="T2589" t="s">
        <v>92</v>
      </c>
      <c r="U2589" t="s">
        <v>53</v>
      </c>
      <c r="V2589">
        <v>40.15</v>
      </c>
      <c r="W2589" t="s">
        <v>52</v>
      </c>
      <c r="X2589" t="s">
        <v>53</v>
      </c>
      <c r="Y2589" t="s">
        <v>68</v>
      </c>
      <c r="Z2589">
        <v>28</v>
      </c>
      <c r="AA2589" t="s">
        <v>52</v>
      </c>
      <c r="AB2589" t="s">
        <v>53</v>
      </c>
      <c r="AC2589" t="s">
        <v>53</v>
      </c>
      <c r="AD2589" t="s">
        <v>53</v>
      </c>
      <c r="AE2589" t="s">
        <v>53</v>
      </c>
      <c r="AF2589" t="s">
        <v>53</v>
      </c>
      <c r="AG2589" t="s">
        <v>53</v>
      </c>
      <c r="AH2589" t="s">
        <v>52</v>
      </c>
      <c r="AI2589" t="s">
        <v>60</v>
      </c>
      <c r="AJ2589" t="s">
        <v>53</v>
      </c>
      <c r="AK2589" t="s">
        <v>61</v>
      </c>
      <c r="AL2589">
        <v>103.8</v>
      </c>
      <c r="AM2589">
        <v>4327.5</v>
      </c>
      <c r="AN2589">
        <v>0</v>
      </c>
      <c r="AO2589">
        <v>110</v>
      </c>
      <c r="AP2589">
        <v>1686.3</v>
      </c>
      <c r="AQ2589">
        <v>6123.8</v>
      </c>
      <c r="AR2589">
        <v>4</v>
      </c>
      <c r="AS2589" t="s">
        <v>881</v>
      </c>
      <c r="AT2589" t="s">
        <v>52</v>
      </c>
      <c r="AU2589">
        <v>37</v>
      </c>
      <c r="AV2589">
        <v>4005</v>
      </c>
      <c r="AY2589" t="str">
        <f>IF(AND(Table1[[#This Row],[Contract]]="Month-to-Month", Table1[[#This Row],[Tenure in Months]]&lt;6, Table1[[#This Row],[Payment Method]]="Bank Withdrawal"), "High Risk", IF(OR(Table1[[#This Row],[Contract]]="Month-to-Month", Table1[[#This Row],[Tenure in Months]]&lt;12), "Medium Risk", "Low Risk"))</f>
        <v>Medium Risk</v>
      </c>
    </row>
    <row r="2590" spans="1:51" x14ac:dyDescent="0.35">
      <c r="A2590" t="s">
        <v>3606</v>
      </c>
      <c r="B2590" t="s">
        <v>66</v>
      </c>
      <c r="C2590">
        <v>31</v>
      </c>
      <c r="D2590" t="s">
        <v>52</v>
      </c>
      <c r="E2590" t="s">
        <v>52</v>
      </c>
      <c r="F2590" t="s">
        <v>53</v>
      </c>
      <c r="G2590" t="s">
        <v>52</v>
      </c>
      <c r="H2590">
        <v>0</v>
      </c>
      <c r="I2590" t="s">
        <v>54</v>
      </c>
      <c r="J2590" t="s">
        <v>55</v>
      </c>
      <c r="K2590" t="s">
        <v>658</v>
      </c>
      <c r="L2590">
        <v>90265</v>
      </c>
      <c r="M2590">
        <v>34.074572000000003</v>
      </c>
      <c r="N2590">
        <v>-118.831181</v>
      </c>
      <c r="O2590">
        <v>19630</v>
      </c>
      <c r="P2590" t="s">
        <v>57</v>
      </c>
      <c r="Q2590" t="s">
        <v>53</v>
      </c>
      <c r="R2590">
        <v>10</v>
      </c>
      <c r="S2590">
        <v>49</v>
      </c>
      <c r="T2590" t="s">
        <v>58</v>
      </c>
      <c r="U2590" t="s">
        <v>53</v>
      </c>
      <c r="V2590">
        <v>2.82</v>
      </c>
      <c r="W2590" t="s">
        <v>52</v>
      </c>
      <c r="X2590" t="s">
        <v>52</v>
      </c>
      <c r="Y2590" t="s">
        <v>58</v>
      </c>
      <c r="Z2590">
        <v>0</v>
      </c>
      <c r="AA2590" t="s">
        <v>52</v>
      </c>
      <c r="AB2590" t="s">
        <v>52</v>
      </c>
      <c r="AC2590" t="s">
        <v>52</v>
      </c>
      <c r="AD2590" t="s">
        <v>52</v>
      </c>
      <c r="AE2590" t="s">
        <v>52</v>
      </c>
      <c r="AF2590" t="s">
        <v>52</v>
      </c>
      <c r="AG2590" t="s">
        <v>52</v>
      </c>
      <c r="AH2590" t="s">
        <v>52</v>
      </c>
      <c r="AI2590" t="s">
        <v>334</v>
      </c>
      <c r="AJ2590" t="s">
        <v>53</v>
      </c>
      <c r="AK2590" t="s">
        <v>61</v>
      </c>
      <c r="AL2590">
        <v>20.149999999999999</v>
      </c>
      <c r="AM2590">
        <v>973.35</v>
      </c>
      <c r="AN2590">
        <v>0</v>
      </c>
      <c r="AO2590">
        <v>0</v>
      </c>
      <c r="AP2590">
        <v>138.17999999999901</v>
      </c>
      <c r="AQ2590">
        <v>1111.53</v>
      </c>
      <c r="AR2590">
        <v>5</v>
      </c>
      <c r="AS2590" t="s">
        <v>881</v>
      </c>
      <c r="AT2590" t="s">
        <v>52</v>
      </c>
      <c r="AU2590">
        <v>37</v>
      </c>
      <c r="AV2590">
        <v>5422</v>
      </c>
      <c r="AY2590" t="str">
        <f>IF(AND(Table1[[#This Row],[Contract]]="Month-to-Month", Table1[[#This Row],[Tenure in Months]]&lt;6, Table1[[#This Row],[Payment Method]]="Bank Withdrawal"), "High Risk", IF(OR(Table1[[#This Row],[Contract]]="Month-to-Month", Table1[[#This Row],[Tenure in Months]]&lt;12), "Medium Risk", "Low Risk"))</f>
        <v>Low Risk</v>
      </c>
    </row>
    <row r="2591" spans="1:51" x14ac:dyDescent="0.35">
      <c r="A2591" t="s">
        <v>3607</v>
      </c>
      <c r="B2591" t="s">
        <v>51</v>
      </c>
      <c r="C2591">
        <v>30</v>
      </c>
      <c r="D2591" t="s">
        <v>52</v>
      </c>
      <c r="E2591" t="s">
        <v>52</v>
      </c>
      <c r="F2591" t="s">
        <v>52</v>
      </c>
      <c r="G2591" t="s">
        <v>52</v>
      </c>
      <c r="H2591">
        <v>0</v>
      </c>
      <c r="I2591" t="s">
        <v>54</v>
      </c>
      <c r="J2591" t="s">
        <v>55</v>
      </c>
      <c r="K2591" t="s">
        <v>3608</v>
      </c>
      <c r="L2591">
        <v>90266</v>
      </c>
      <c r="M2591">
        <v>33.889631999999999</v>
      </c>
      <c r="N2591">
        <v>-118.39737</v>
      </c>
      <c r="O2591">
        <v>33758</v>
      </c>
      <c r="P2591" t="s">
        <v>57</v>
      </c>
      <c r="Q2591" t="s">
        <v>52</v>
      </c>
      <c r="R2591">
        <v>0</v>
      </c>
      <c r="S2591">
        <v>9</v>
      </c>
      <c r="T2591" t="s">
        <v>67</v>
      </c>
      <c r="U2591" t="s">
        <v>53</v>
      </c>
      <c r="V2591">
        <v>4.8099999999999996</v>
      </c>
      <c r="W2591" t="s">
        <v>53</v>
      </c>
      <c r="X2591" t="s">
        <v>53</v>
      </c>
      <c r="Y2591" t="s">
        <v>68</v>
      </c>
      <c r="Z2591">
        <v>69</v>
      </c>
      <c r="AA2591" t="s">
        <v>52</v>
      </c>
      <c r="AB2591" t="s">
        <v>53</v>
      </c>
      <c r="AC2591" t="s">
        <v>52</v>
      </c>
      <c r="AD2591" t="s">
        <v>52</v>
      </c>
      <c r="AE2591" t="s">
        <v>53</v>
      </c>
      <c r="AF2591" t="s">
        <v>53</v>
      </c>
      <c r="AG2591" t="s">
        <v>53</v>
      </c>
      <c r="AH2591" t="s">
        <v>53</v>
      </c>
      <c r="AI2591" t="s">
        <v>60</v>
      </c>
      <c r="AJ2591" t="s">
        <v>53</v>
      </c>
      <c r="AK2591" t="s">
        <v>69</v>
      </c>
      <c r="AL2591">
        <v>99.3</v>
      </c>
      <c r="AM2591">
        <v>918.75</v>
      </c>
      <c r="AN2591">
        <v>0</v>
      </c>
      <c r="AO2591">
        <v>0</v>
      </c>
      <c r="AP2591">
        <v>43.29</v>
      </c>
      <c r="AQ2591">
        <v>962.04</v>
      </c>
      <c r="AR2591">
        <v>3</v>
      </c>
      <c r="AS2591" t="s">
        <v>881</v>
      </c>
      <c r="AT2591" t="s">
        <v>52</v>
      </c>
      <c r="AU2591">
        <v>69</v>
      </c>
      <c r="AV2591">
        <v>3540</v>
      </c>
      <c r="AY2591" t="str">
        <f>IF(AND(Table1[[#This Row],[Contract]]="Month-to-Month", Table1[[#This Row],[Tenure in Months]]&lt;6, Table1[[#This Row],[Payment Method]]="Bank Withdrawal"), "High Risk", IF(OR(Table1[[#This Row],[Contract]]="Month-to-Month", Table1[[#This Row],[Tenure in Months]]&lt;12), "Medium Risk", "Low Risk"))</f>
        <v>Medium Risk</v>
      </c>
    </row>
    <row r="2592" spans="1:51" x14ac:dyDescent="0.35">
      <c r="A2592" t="s">
        <v>3609</v>
      </c>
      <c r="B2592" t="s">
        <v>66</v>
      </c>
      <c r="C2592">
        <v>51</v>
      </c>
      <c r="D2592" t="s">
        <v>52</v>
      </c>
      <c r="E2592" t="s">
        <v>52</v>
      </c>
      <c r="F2592" t="s">
        <v>53</v>
      </c>
      <c r="G2592" t="s">
        <v>52</v>
      </c>
      <c r="H2592">
        <v>0</v>
      </c>
      <c r="I2592" t="s">
        <v>54</v>
      </c>
      <c r="J2592" t="s">
        <v>55</v>
      </c>
      <c r="K2592" t="s">
        <v>3610</v>
      </c>
      <c r="L2592">
        <v>90270</v>
      </c>
      <c r="M2592">
        <v>33.988571999999998</v>
      </c>
      <c r="N2592">
        <v>-118.186565</v>
      </c>
      <c r="O2592">
        <v>28094</v>
      </c>
      <c r="P2592" t="s">
        <v>57</v>
      </c>
      <c r="Q2592" t="s">
        <v>53</v>
      </c>
      <c r="R2592">
        <v>1</v>
      </c>
      <c r="S2592">
        <v>35</v>
      </c>
      <c r="T2592" t="s">
        <v>75</v>
      </c>
      <c r="U2592" t="s">
        <v>53</v>
      </c>
      <c r="V2592">
        <v>24.53</v>
      </c>
      <c r="W2592" t="s">
        <v>52</v>
      </c>
      <c r="X2592" t="s">
        <v>53</v>
      </c>
      <c r="Y2592" t="s">
        <v>59</v>
      </c>
      <c r="Z2592">
        <v>30</v>
      </c>
      <c r="AA2592" t="s">
        <v>53</v>
      </c>
      <c r="AB2592" t="s">
        <v>52</v>
      </c>
      <c r="AC2592" t="s">
        <v>52</v>
      </c>
      <c r="AD2592" t="s">
        <v>52</v>
      </c>
      <c r="AE2592" t="s">
        <v>53</v>
      </c>
      <c r="AF2592" t="s">
        <v>52</v>
      </c>
      <c r="AG2592" t="s">
        <v>52</v>
      </c>
      <c r="AH2592" t="s">
        <v>53</v>
      </c>
      <c r="AI2592" t="s">
        <v>124</v>
      </c>
      <c r="AJ2592" t="s">
        <v>53</v>
      </c>
      <c r="AK2592" t="s">
        <v>61</v>
      </c>
      <c r="AL2592">
        <v>62.15</v>
      </c>
      <c r="AM2592">
        <v>2215.4499999999998</v>
      </c>
      <c r="AN2592">
        <v>0</v>
      </c>
      <c r="AO2592">
        <v>0</v>
      </c>
      <c r="AP2592">
        <v>858.55</v>
      </c>
      <c r="AQ2592">
        <v>3074</v>
      </c>
      <c r="AR2592">
        <v>4</v>
      </c>
      <c r="AS2592" t="s">
        <v>881</v>
      </c>
      <c r="AT2592" t="s">
        <v>52</v>
      </c>
      <c r="AU2592">
        <v>39</v>
      </c>
      <c r="AV2592">
        <v>5255</v>
      </c>
      <c r="AY2592" t="str">
        <f>IF(AND(Table1[[#This Row],[Contract]]="Month-to-Month", Table1[[#This Row],[Tenure in Months]]&lt;6, Table1[[#This Row],[Payment Method]]="Bank Withdrawal"), "High Risk", IF(OR(Table1[[#This Row],[Contract]]="Month-to-Month", Table1[[#This Row],[Tenure in Months]]&lt;12), "Medium Risk", "Low Risk"))</f>
        <v>Low Risk</v>
      </c>
    </row>
    <row r="2593" spans="1:51" x14ac:dyDescent="0.35">
      <c r="A2593" t="s">
        <v>3611</v>
      </c>
      <c r="B2593" t="s">
        <v>66</v>
      </c>
      <c r="C2593">
        <v>24</v>
      </c>
      <c r="D2593" t="s">
        <v>53</v>
      </c>
      <c r="E2593" t="s">
        <v>52</v>
      </c>
      <c r="F2593" t="s">
        <v>53</v>
      </c>
      <c r="G2593" t="s">
        <v>52</v>
      </c>
      <c r="H2593">
        <v>0</v>
      </c>
      <c r="I2593" t="s">
        <v>54</v>
      </c>
      <c r="J2593" t="s">
        <v>55</v>
      </c>
      <c r="K2593" t="s">
        <v>660</v>
      </c>
      <c r="L2593">
        <v>90272</v>
      </c>
      <c r="M2593">
        <v>34.079448999999997</v>
      </c>
      <c r="N2593">
        <v>-118.548306</v>
      </c>
      <c r="O2593">
        <v>22548</v>
      </c>
      <c r="P2593" t="s">
        <v>57</v>
      </c>
      <c r="Q2593" t="s">
        <v>53</v>
      </c>
      <c r="R2593">
        <v>10</v>
      </c>
      <c r="S2593">
        <v>48</v>
      </c>
      <c r="T2593" t="s">
        <v>58</v>
      </c>
      <c r="U2593" t="s">
        <v>53</v>
      </c>
      <c r="V2593">
        <v>37.96</v>
      </c>
      <c r="W2593" t="s">
        <v>52</v>
      </c>
      <c r="X2593" t="s">
        <v>52</v>
      </c>
      <c r="Y2593" t="s">
        <v>58</v>
      </c>
      <c r="Z2593">
        <v>0</v>
      </c>
      <c r="AA2593" t="s">
        <v>52</v>
      </c>
      <c r="AB2593" t="s">
        <v>52</v>
      </c>
      <c r="AC2593" t="s">
        <v>52</v>
      </c>
      <c r="AD2593" t="s">
        <v>52</v>
      </c>
      <c r="AE2593" t="s">
        <v>52</v>
      </c>
      <c r="AF2593" t="s">
        <v>52</v>
      </c>
      <c r="AG2593" t="s">
        <v>52</v>
      </c>
      <c r="AH2593" t="s">
        <v>52</v>
      </c>
      <c r="AI2593" t="s">
        <v>334</v>
      </c>
      <c r="AJ2593" t="s">
        <v>52</v>
      </c>
      <c r="AK2593" t="s">
        <v>61</v>
      </c>
      <c r="AL2593">
        <v>20.65</v>
      </c>
      <c r="AM2593">
        <v>1057</v>
      </c>
      <c r="AN2593">
        <v>0</v>
      </c>
      <c r="AO2593">
        <v>0</v>
      </c>
      <c r="AP2593">
        <v>1822.08</v>
      </c>
      <c r="AQ2593">
        <v>2879.08</v>
      </c>
      <c r="AR2593">
        <v>5</v>
      </c>
      <c r="AS2593" t="s">
        <v>881</v>
      </c>
      <c r="AT2593" t="s">
        <v>52</v>
      </c>
      <c r="AU2593">
        <v>25</v>
      </c>
      <c r="AV2593">
        <v>4124</v>
      </c>
      <c r="AY2593" t="str">
        <f>IF(AND(Table1[[#This Row],[Contract]]="Month-to-Month", Table1[[#This Row],[Tenure in Months]]&lt;6, Table1[[#This Row],[Payment Method]]="Bank Withdrawal"), "High Risk", IF(OR(Table1[[#This Row],[Contract]]="Month-to-Month", Table1[[#This Row],[Tenure in Months]]&lt;12), "Medium Risk", "Low Risk"))</f>
        <v>Low Risk</v>
      </c>
    </row>
    <row r="2594" spans="1:51" x14ac:dyDescent="0.35">
      <c r="A2594" t="s">
        <v>3612</v>
      </c>
      <c r="B2594" t="s">
        <v>66</v>
      </c>
      <c r="C2594">
        <v>56</v>
      </c>
      <c r="D2594" t="s">
        <v>52</v>
      </c>
      <c r="E2594" t="s">
        <v>52</v>
      </c>
      <c r="F2594" t="s">
        <v>53</v>
      </c>
      <c r="G2594" t="s">
        <v>52</v>
      </c>
      <c r="H2594">
        <v>0</v>
      </c>
      <c r="I2594" t="s">
        <v>54</v>
      </c>
      <c r="J2594" t="s">
        <v>55</v>
      </c>
      <c r="K2594" t="s">
        <v>3613</v>
      </c>
      <c r="L2594">
        <v>90274</v>
      </c>
      <c r="M2594">
        <v>33.788207999999997</v>
      </c>
      <c r="N2594">
        <v>-118.404955</v>
      </c>
      <c r="O2594">
        <v>24979</v>
      </c>
      <c r="P2594" t="s">
        <v>57</v>
      </c>
      <c r="Q2594" t="s">
        <v>53</v>
      </c>
      <c r="R2594">
        <v>1</v>
      </c>
      <c r="S2594">
        <v>46</v>
      </c>
      <c r="T2594" t="s">
        <v>58</v>
      </c>
      <c r="U2594" t="s">
        <v>53</v>
      </c>
      <c r="V2594">
        <v>30.47</v>
      </c>
      <c r="W2594" t="s">
        <v>52</v>
      </c>
      <c r="X2594" t="s">
        <v>52</v>
      </c>
      <c r="Y2594" t="s">
        <v>58</v>
      </c>
      <c r="Z2594">
        <v>0</v>
      </c>
      <c r="AA2594" t="s">
        <v>52</v>
      </c>
      <c r="AB2594" t="s">
        <v>52</v>
      </c>
      <c r="AC2594" t="s">
        <v>52</v>
      </c>
      <c r="AD2594" t="s">
        <v>52</v>
      </c>
      <c r="AE2594" t="s">
        <v>52</v>
      </c>
      <c r="AF2594" t="s">
        <v>52</v>
      </c>
      <c r="AG2594" t="s">
        <v>52</v>
      </c>
      <c r="AH2594" t="s">
        <v>52</v>
      </c>
      <c r="AI2594" t="s">
        <v>334</v>
      </c>
      <c r="AJ2594" t="s">
        <v>53</v>
      </c>
      <c r="AK2594" t="s">
        <v>69</v>
      </c>
      <c r="AL2594">
        <v>19.95</v>
      </c>
      <c r="AM2594">
        <v>927.1</v>
      </c>
      <c r="AN2594">
        <v>0</v>
      </c>
      <c r="AO2594">
        <v>0</v>
      </c>
      <c r="AP2594">
        <v>1401.62</v>
      </c>
      <c r="AQ2594">
        <v>2328.7199999999998</v>
      </c>
      <c r="AR2594">
        <v>5</v>
      </c>
      <c r="AS2594" t="s">
        <v>881</v>
      </c>
      <c r="AT2594" t="s">
        <v>52</v>
      </c>
      <c r="AU2594">
        <v>80</v>
      </c>
      <c r="AV2594">
        <v>5480</v>
      </c>
      <c r="AY2594" t="str">
        <f>IF(AND(Table1[[#This Row],[Contract]]="Month-to-Month", Table1[[#This Row],[Tenure in Months]]&lt;6, Table1[[#This Row],[Payment Method]]="Bank Withdrawal"), "High Risk", IF(OR(Table1[[#This Row],[Contract]]="Month-to-Month", Table1[[#This Row],[Tenure in Months]]&lt;12), "Medium Risk", "Low Risk"))</f>
        <v>Low Risk</v>
      </c>
    </row>
    <row r="2595" spans="1:51" x14ac:dyDescent="0.35">
      <c r="A2595" t="s">
        <v>3614</v>
      </c>
      <c r="B2595" t="s">
        <v>51</v>
      </c>
      <c r="C2595">
        <v>47</v>
      </c>
      <c r="D2595" t="s">
        <v>52</v>
      </c>
      <c r="E2595" t="s">
        <v>52</v>
      </c>
      <c r="F2595" t="s">
        <v>53</v>
      </c>
      <c r="G2595" t="s">
        <v>52</v>
      </c>
      <c r="H2595">
        <v>0</v>
      </c>
      <c r="I2595" t="s">
        <v>54</v>
      </c>
      <c r="J2595" t="s">
        <v>55</v>
      </c>
      <c r="K2595" t="s">
        <v>3615</v>
      </c>
      <c r="L2595">
        <v>90275</v>
      </c>
      <c r="M2595">
        <v>33.753146000000001</v>
      </c>
      <c r="N2595">
        <v>-118.367459</v>
      </c>
      <c r="O2595">
        <v>41263</v>
      </c>
      <c r="P2595" t="s">
        <v>57</v>
      </c>
      <c r="Q2595" t="s">
        <v>53</v>
      </c>
      <c r="R2595">
        <v>4</v>
      </c>
      <c r="S2595">
        <v>29</v>
      </c>
      <c r="T2595" t="s">
        <v>75</v>
      </c>
      <c r="U2595" t="s">
        <v>52</v>
      </c>
      <c r="V2595">
        <v>0</v>
      </c>
      <c r="W2595" t="s">
        <v>52</v>
      </c>
      <c r="X2595" t="s">
        <v>53</v>
      </c>
      <c r="Y2595" t="s">
        <v>59</v>
      </c>
      <c r="Z2595">
        <v>22</v>
      </c>
      <c r="AA2595" t="s">
        <v>52</v>
      </c>
      <c r="AB2595" t="s">
        <v>52</v>
      </c>
      <c r="AC2595" t="s">
        <v>52</v>
      </c>
      <c r="AD2595" t="s">
        <v>52</v>
      </c>
      <c r="AE2595" t="s">
        <v>53</v>
      </c>
      <c r="AF2595" t="s">
        <v>52</v>
      </c>
      <c r="AG2595" t="s">
        <v>52</v>
      </c>
      <c r="AH2595" t="s">
        <v>53</v>
      </c>
      <c r="AI2595" t="s">
        <v>60</v>
      </c>
      <c r="AJ2595" t="s">
        <v>52</v>
      </c>
      <c r="AK2595" t="s">
        <v>69</v>
      </c>
      <c r="AL2595">
        <v>33.75</v>
      </c>
      <c r="AM2595">
        <v>1009.25</v>
      </c>
      <c r="AN2595">
        <v>0</v>
      </c>
      <c r="AO2595">
        <v>0</v>
      </c>
      <c r="AP2595">
        <v>0</v>
      </c>
      <c r="AQ2595">
        <v>1009.25</v>
      </c>
      <c r="AR2595">
        <v>3</v>
      </c>
      <c r="AS2595" t="s">
        <v>881</v>
      </c>
      <c r="AT2595" t="s">
        <v>52</v>
      </c>
      <c r="AU2595">
        <v>62</v>
      </c>
      <c r="AV2595">
        <v>3664</v>
      </c>
      <c r="AY2595" t="str">
        <f>IF(AND(Table1[[#This Row],[Contract]]="Month-to-Month", Table1[[#This Row],[Tenure in Months]]&lt;6, Table1[[#This Row],[Payment Method]]="Bank Withdrawal"), "High Risk", IF(OR(Table1[[#This Row],[Contract]]="Month-to-Month", Table1[[#This Row],[Tenure in Months]]&lt;12), "Medium Risk", "Low Risk"))</f>
        <v>Medium Risk</v>
      </c>
    </row>
    <row r="2596" spans="1:51" x14ac:dyDescent="0.35">
      <c r="A2596" t="s">
        <v>3616</v>
      </c>
      <c r="B2596" t="s">
        <v>51</v>
      </c>
      <c r="C2596">
        <v>32</v>
      </c>
      <c r="D2596" t="s">
        <v>52</v>
      </c>
      <c r="E2596" t="s">
        <v>52</v>
      </c>
      <c r="F2596" t="s">
        <v>53</v>
      </c>
      <c r="G2596" t="s">
        <v>53</v>
      </c>
      <c r="H2596">
        <v>3</v>
      </c>
      <c r="I2596" t="s">
        <v>54</v>
      </c>
      <c r="J2596" t="s">
        <v>55</v>
      </c>
      <c r="K2596" t="s">
        <v>894</v>
      </c>
      <c r="L2596">
        <v>90277</v>
      </c>
      <c r="M2596">
        <v>33.830452999999999</v>
      </c>
      <c r="N2596">
        <v>-118.38456499999999</v>
      </c>
      <c r="O2596">
        <v>34191</v>
      </c>
      <c r="P2596" t="s">
        <v>57</v>
      </c>
      <c r="Q2596" t="s">
        <v>53</v>
      </c>
      <c r="R2596">
        <v>5</v>
      </c>
      <c r="S2596">
        <v>30</v>
      </c>
      <c r="T2596" t="s">
        <v>75</v>
      </c>
      <c r="U2596" t="s">
        <v>53</v>
      </c>
      <c r="V2596">
        <v>6.19</v>
      </c>
      <c r="W2596" t="s">
        <v>52</v>
      </c>
      <c r="X2596" t="s">
        <v>53</v>
      </c>
      <c r="Y2596" t="s">
        <v>68</v>
      </c>
      <c r="Z2596">
        <v>21</v>
      </c>
      <c r="AA2596" t="s">
        <v>52</v>
      </c>
      <c r="AB2596" t="s">
        <v>53</v>
      </c>
      <c r="AC2596" t="s">
        <v>53</v>
      </c>
      <c r="AD2596" t="s">
        <v>52</v>
      </c>
      <c r="AE2596" t="s">
        <v>52</v>
      </c>
      <c r="AF2596" t="s">
        <v>52</v>
      </c>
      <c r="AG2596" t="s">
        <v>52</v>
      </c>
      <c r="AH2596" t="s">
        <v>52</v>
      </c>
      <c r="AI2596" t="s">
        <v>60</v>
      </c>
      <c r="AJ2596" t="s">
        <v>52</v>
      </c>
      <c r="AK2596" t="s">
        <v>61</v>
      </c>
      <c r="AL2596">
        <v>82.05</v>
      </c>
      <c r="AM2596">
        <v>2570.1999999999998</v>
      </c>
      <c r="AN2596">
        <v>0</v>
      </c>
      <c r="AO2596">
        <v>120</v>
      </c>
      <c r="AP2596">
        <v>185.7</v>
      </c>
      <c r="AQ2596">
        <v>2875.8999999999901</v>
      </c>
      <c r="AR2596">
        <v>3</v>
      </c>
      <c r="AS2596" t="s">
        <v>881</v>
      </c>
      <c r="AT2596" t="s">
        <v>52</v>
      </c>
      <c r="AU2596">
        <v>9</v>
      </c>
      <c r="AV2596">
        <v>5036</v>
      </c>
      <c r="AY2596" t="str">
        <f>IF(AND(Table1[[#This Row],[Contract]]="Month-to-Month", Table1[[#This Row],[Tenure in Months]]&lt;6, Table1[[#This Row],[Payment Method]]="Bank Withdrawal"), "High Risk", IF(OR(Table1[[#This Row],[Contract]]="Month-to-Month", Table1[[#This Row],[Tenure in Months]]&lt;12), "Medium Risk", "Low Risk"))</f>
        <v>Medium Risk</v>
      </c>
    </row>
    <row r="2597" spans="1:51" x14ac:dyDescent="0.35">
      <c r="A2597" t="s">
        <v>3617</v>
      </c>
      <c r="B2597" t="s">
        <v>51</v>
      </c>
      <c r="C2597">
        <v>57</v>
      </c>
      <c r="D2597" t="s">
        <v>52</v>
      </c>
      <c r="E2597" t="s">
        <v>52</v>
      </c>
      <c r="F2597" t="s">
        <v>53</v>
      </c>
      <c r="G2597" t="s">
        <v>52</v>
      </c>
      <c r="H2597">
        <v>0</v>
      </c>
      <c r="I2597" t="s">
        <v>54</v>
      </c>
      <c r="J2597" t="s">
        <v>55</v>
      </c>
      <c r="K2597" t="s">
        <v>1613</v>
      </c>
      <c r="L2597">
        <v>90280</v>
      </c>
      <c r="M2597">
        <v>33.944623999999997</v>
      </c>
      <c r="N2597">
        <v>-118.192615</v>
      </c>
      <c r="O2597">
        <v>96267</v>
      </c>
      <c r="P2597" t="s">
        <v>57</v>
      </c>
      <c r="Q2597" t="s">
        <v>52</v>
      </c>
      <c r="R2597">
        <v>0</v>
      </c>
      <c r="S2597">
        <v>66</v>
      </c>
      <c r="T2597" t="s">
        <v>229</v>
      </c>
      <c r="U2597" t="s">
        <v>53</v>
      </c>
      <c r="V2597">
        <v>6.22</v>
      </c>
      <c r="W2597" t="s">
        <v>53</v>
      </c>
      <c r="X2597" t="s">
        <v>53</v>
      </c>
      <c r="Y2597" t="s">
        <v>59</v>
      </c>
      <c r="Z2597">
        <v>26</v>
      </c>
      <c r="AA2597" t="s">
        <v>53</v>
      </c>
      <c r="AB2597" t="s">
        <v>52</v>
      </c>
      <c r="AC2597" t="s">
        <v>53</v>
      </c>
      <c r="AD2597" t="s">
        <v>53</v>
      </c>
      <c r="AE2597" t="s">
        <v>53</v>
      </c>
      <c r="AF2597" t="s">
        <v>53</v>
      </c>
      <c r="AG2597" t="s">
        <v>53</v>
      </c>
      <c r="AH2597" t="s">
        <v>53</v>
      </c>
      <c r="AI2597" t="s">
        <v>334</v>
      </c>
      <c r="AJ2597" t="s">
        <v>53</v>
      </c>
      <c r="AK2597" t="s">
        <v>69</v>
      </c>
      <c r="AL2597">
        <v>84</v>
      </c>
      <c r="AM2597">
        <v>5714.25</v>
      </c>
      <c r="AN2597">
        <v>0</v>
      </c>
      <c r="AO2597">
        <v>0</v>
      </c>
      <c r="AP2597">
        <v>410.52</v>
      </c>
      <c r="AQ2597">
        <v>6124.77</v>
      </c>
      <c r="AR2597">
        <v>4</v>
      </c>
      <c r="AS2597" t="s">
        <v>881</v>
      </c>
      <c r="AT2597" t="s">
        <v>52</v>
      </c>
      <c r="AU2597">
        <v>24</v>
      </c>
      <c r="AV2597">
        <v>5825</v>
      </c>
      <c r="AY2597" t="str">
        <f>IF(AND(Table1[[#This Row],[Contract]]="Month-to-Month", Table1[[#This Row],[Tenure in Months]]&lt;6, Table1[[#This Row],[Payment Method]]="Bank Withdrawal"), "High Risk", IF(OR(Table1[[#This Row],[Contract]]="Month-to-Month", Table1[[#This Row],[Tenure in Months]]&lt;12), "Medium Risk", "Low Risk"))</f>
        <v>Low Risk</v>
      </c>
    </row>
    <row r="2598" spans="1:51" x14ac:dyDescent="0.35">
      <c r="A2598" t="s">
        <v>3618</v>
      </c>
      <c r="B2598" t="s">
        <v>66</v>
      </c>
      <c r="C2598">
        <v>50</v>
      </c>
      <c r="D2598" t="s">
        <v>52</v>
      </c>
      <c r="E2598" t="s">
        <v>52</v>
      </c>
      <c r="F2598" t="s">
        <v>52</v>
      </c>
      <c r="G2598" t="s">
        <v>52</v>
      </c>
      <c r="H2598">
        <v>0</v>
      </c>
      <c r="I2598" t="s">
        <v>54</v>
      </c>
      <c r="J2598" t="s">
        <v>55</v>
      </c>
      <c r="K2598" t="s">
        <v>3088</v>
      </c>
      <c r="L2598">
        <v>90290</v>
      </c>
      <c r="M2598">
        <v>34.115192</v>
      </c>
      <c r="N2598">
        <v>-118.61017</v>
      </c>
      <c r="O2598">
        <v>5451</v>
      </c>
      <c r="P2598" t="s">
        <v>57</v>
      </c>
      <c r="Q2598" t="s">
        <v>52</v>
      </c>
      <c r="R2598">
        <v>0</v>
      </c>
      <c r="S2598">
        <v>65</v>
      </c>
      <c r="T2598" t="s">
        <v>58</v>
      </c>
      <c r="U2598" t="s">
        <v>53</v>
      </c>
      <c r="V2598">
        <v>41.78</v>
      </c>
      <c r="W2598" t="s">
        <v>53</v>
      </c>
      <c r="X2598" t="s">
        <v>53</v>
      </c>
      <c r="Y2598" t="s">
        <v>68</v>
      </c>
      <c r="Z2598">
        <v>14</v>
      </c>
      <c r="AA2598" t="s">
        <v>53</v>
      </c>
      <c r="AB2598" t="s">
        <v>53</v>
      </c>
      <c r="AC2598" t="s">
        <v>53</v>
      </c>
      <c r="AD2598" t="s">
        <v>52</v>
      </c>
      <c r="AE2598" t="s">
        <v>53</v>
      </c>
      <c r="AF2598" t="s">
        <v>53</v>
      </c>
      <c r="AG2598" t="s">
        <v>53</v>
      </c>
      <c r="AH2598" t="s">
        <v>53</v>
      </c>
      <c r="AI2598" t="s">
        <v>60</v>
      </c>
      <c r="AJ2598" t="s">
        <v>53</v>
      </c>
      <c r="AK2598" t="s">
        <v>69</v>
      </c>
      <c r="AL2598">
        <v>111.05</v>
      </c>
      <c r="AM2598">
        <v>7107</v>
      </c>
      <c r="AN2598">
        <v>0</v>
      </c>
      <c r="AO2598">
        <v>0</v>
      </c>
      <c r="AP2598">
        <v>2715.7</v>
      </c>
      <c r="AQ2598">
        <v>9822.7000000000007</v>
      </c>
      <c r="AR2598">
        <v>4</v>
      </c>
      <c r="AS2598" t="s">
        <v>881</v>
      </c>
      <c r="AT2598" t="s">
        <v>52</v>
      </c>
      <c r="AU2598">
        <v>38</v>
      </c>
      <c r="AV2598">
        <v>5261</v>
      </c>
      <c r="AY2598" t="str">
        <f>IF(AND(Table1[[#This Row],[Contract]]="Month-to-Month", Table1[[#This Row],[Tenure in Months]]&lt;6, Table1[[#This Row],[Payment Method]]="Bank Withdrawal"), "High Risk", IF(OR(Table1[[#This Row],[Contract]]="Month-to-Month", Table1[[#This Row],[Tenure in Months]]&lt;12), "Medium Risk", "Low Risk"))</f>
        <v>Medium Risk</v>
      </c>
    </row>
    <row r="2599" spans="1:51" x14ac:dyDescent="0.35">
      <c r="A2599" t="s">
        <v>3619</v>
      </c>
      <c r="B2599" t="s">
        <v>51</v>
      </c>
      <c r="C2599">
        <v>52</v>
      </c>
      <c r="D2599" t="s">
        <v>52</v>
      </c>
      <c r="E2599" t="s">
        <v>52</v>
      </c>
      <c r="F2599" t="s">
        <v>52</v>
      </c>
      <c r="G2599" t="s">
        <v>52</v>
      </c>
      <c r="H2599">
        <v>0</v>
      </c>
      <c r="I2599" t="s">
        <v>54</v>
      </c>
      <c r="J2599" t="s">
        <v>55</v>
      </c>
      <c r="K2599" t="s">
        <v>3090</v>
      </c>
      <c r="L2599">
        <v>90291</v>
      </c>
      <c r="M2599">
        <v>33.991782000000001</v>
      </c>
      <c r="N2599">
        <v>-118.479229</v>
      </c>
      <c r="O2599">
        <v>31021</v>
      </c>
      <c r="P2599" t="s">
        <v>57</v>
      </c>
      <c r="Q2599" t="s">
        <v>52</v>
      </c>
      <c r="R2599">
        <v>0</v>
      </c>
      <c r="S2599">
        <v>72</v>
      </c>
      <c r="T2599" t="s">
        <v>229</v>
      </c>
      <c r="U2599" t="s">
        <v>53</v>
      </c>
      <c r="V2599">
        <v>24.53</v>
      </c>
      <c r="W2599" t="s">
        <v>53</v>
      </c>
      <c r="X2599" t="s">
        <v>53</v>
      </c>
      <c r="Y2599" t="s">
        <v>68</v>
      </c>
      <c r="Z2599">
        <v>12</v>
      </c>
      <c r="AA2599" t="s">
        <v>52</v>
      </c>
      <c r="AB2599" t="s">
        <v>53</v>
      </c>
      <c r="AC2599" t="s">
        <v>53</v>
      </c>
      <c r="AD2599" t="s">
        <v>52</v>
      </c>
      <c r="AE2599" t="s">
        <v>53</v>
      </c>
      <c r="AF2599" t="s">
        <v>53</v>
      </c>
      <c r="AG2599" t="s">
        <v>53</v>
      </c>
      <c r="AH2599" t="s">
        <v>53</v>
      </c>
      <c r="AI2599" t="s">
        <v>334</v>
      </c>
      <c r="AJ2599" t="s">
        <v>53</v>
      </c>
      <c r="AK2599" t="s">
        <v>61</v>
      </c>
      <c r="AL2599">
        <v>100.9</v>
      </c>
      <c r="AM2599">
        <v>7459.05</v>
      </c>
      <c r="AN2599">
        <v>0</v>
      </c>
      <c r="AO2599">
        <v>0</v>
      </c>
      <c r="AP2599">
        <v>1766.16</v>
      </c>
      <c r="AQ2599">
        <v>9225.2099999999991</v>
      </c>
      <c r="AR2599">
        <v>3</v>
      </c>
      <c r="AS2599" t="s">
        <v>881</v>
      </c>
      <c r="AT2599" t="s">
        <v>52</v>
      </c>
      <c r="AU2599">
        <v>54</v>
      </c>
      <c r="AV2599">
        <v>5781</v>
      </c>
      <c r="AY2599" t="str">
        <f>IF(AND(Table1[[#This Row],[Contract]]="Month-to-Month", Table1[[#This Row],[Tenure in Months]]&lt;6, Table1[[#This Row],[Payment Method]]="Bank Withdrawal"), "High Risk", IF(OR(Table1[[#This Row],[Contract]]="Month-to-Month", Table1[[#This Row],[Tenure in Months]]&lt;12), "Medium Risk", "Low Risk"))</f>
        <v>Low Risk</v>
      </c>
    </row>
    <row r="2600" spans="1:51" x14ac:dyDescent="0.35">
      <c r="A2600" t="s">
        <v>3620</v>
      </c>
      <c r="B2600" t="s">
        <v>51</v>
      </c>
      <c r="C2600">
        <v>50</v>
      </c>
      <c r="D2600" t="s">
        <v>52</v>
      </c>
      <c r="E2600" t="s">
        <v>52</v>
      </c>
      <c r="F2600" t="s">
        <v>53</v>
      </c>
      <c r="G2600" t="s">
        <v>52</v>
      </c>
      <c r="H2600">
        <v>0</v>
      </c>
      <c r="I2600" t="s">
        <v>54</v>
      </c>
      <c r="J2600" t="s">
        <v>55</v>
      </c>
      <c r="K2600" t="s">
        <v>3621</v>
      </c>
      <c r="L2600">
        <v>90293</v>
      </c>
      <c r="M2600">
        <v>33.947305</v>
      </c>
      <c r="N2600">
        <v>-118.439841</v>
      </c>
      <c r="O2600">
        <v>11264</v>
      </c>
      <c r="P2600" t="s">
        <v>57</v>
      </c>
      <c r="Q2600" t="s">
        <v>53</v>
      </c>
      <c r="R2600">
        <v>1</v>
      </c>
      <c r="S2600">
        <v>71</v>
      </c>
      <c r="T2600" t="s">
        <v>229</v>
      </c>
      <c r="U2600" t="s">
        <v>53</v>
      </c>
      <c r="V2600">
        <v>4.8499999999999996</v>
      </c>
      <c r="W2600" t="s">
        <v>53</v>
      </c>
      <c r="X2600" t="s">
        <v>53</v>
      </c>
      <c r="Y2600" t="s">
        <v>59</v>
      </c>
      <c r="Z2600">
        <v>26</v>
      </c>
      <c r="AA2600" t="s">
        <v>53</v>
      </c>
      <c r="AB2600" t="s">
        <v>53</v>
      </c>
      <c r="AC2600" t="s">
        <v>52</v>
      </c>
      <c r="AD2600" t="s">
        <v>53</v>
      </c>
      <c r="AE2600" t="s">
        <v>52</v>
      </c>
      <c r="AF2600" t="s">
        <v>52</v>
      </c>
      <c r="AG2600" t="s">
        <v>52</v>
      </c>
      <c r="AH2600" t="s">
        <v>53</v>
      </c>
      <c r="AI2600" t="s">
        <v>124</v>
      </c>
      <c r="AJ2600" t="s">
        <v>53</v>
      </c>
      <c r="AK2600" t="s">
        <v>69</v>
      </c>
      <c r="AL2600">
        <v>66.849999999999994</v>
      </c>
      <c r="AM2600">
        <v>4748.7</v>
      </c>
      <c r="AN2600">
        <v>0</v>
      </c>
      <c r="AO2600">
        <v>0</v>
      </c>
      <c r="AP2600">
        <v>344.349999999999</v>
      </c>
      <c r="AQ2600">
        <v>5093.05</v>
      </c>
      <c r="AR2600">
        <v>4</v>
      </c>
      <c r="AS2600" t="s">
        <v>881</v>
      </c>
      <c r="AT2600" t="s">
        <v>52</v>
      </c>
      <c r="AU2600">
        <v>26</v>
      </c>
      <c r="AV2600">
        <v>4117</v>
      </c>
      <c r="AY2600" t="str">
        <f>IF(AND(Table1[[#This Row],[Contract]]="Month-to-Month", Table1[[#This Row],[Tenure in Months]]&lt;6, Table1[[#This Row],[Payment Method]]="Bank Withdrawal"), "High Risk", IF(OR(Table1[[#This Row],[Contract]]="Month-to-Month", Table1[[#This Row],[Tenure in Months]]&lt;12), "Medium Risk", "Low Risk"))</f>
        <v>Low Risk</v>
      </c>
    </row>
    <row r="2601" spans="1:51" x14ac:dyDescent="0.35">
      <c r="A2601" t="s">
        <v>3622</v>
      </c>
      <c r="B2601" t="s">
        <v>51</v>
      </c>
      <c r="C2601">
        <v>62</v>
      </c>
      <c r="D2601" t="s">
        <v>52</v>
      </c>
      <c r="E2601" t="s">
        <v>52</v>
      </c>
      <c r="F2601" t="s">
        <v>52</v>
      </c>
      <c r="G2601" t="s">
        <v>52</v>
      </c>
      <c r="H2601">
        <v>0</v>
      </c>
      <c r="I2601" t="s">
        <v>54</v>
      </c>
      <c r="J2601" t="s">
        <v>55</v>
      </c>
      <c r="K2601" t="s">
        <v>74</v>
      </c>
      <c r="L2601">
        <v>90302</v>
      </c>
      <c r="M2601">
        <v>33.975332000000002</v>
      </c>
      <c r="N2601">
        <v>-118.35525199999999</v>
      </c>
      <c r="O2601">
        <v>30779</v>
      </c>
      <c r="P2601" t="s">
        <v>57</v>
      </c>
      <c r="Q2601" t="s">
        <v>52</v>
      </c>
      <c r="R2601">
        <v>0</v>
      </c>
      <c r="S2601">
        <v>52</v>
      </c>
      <c r="T2601" t="s">
        <v>58</v>
      </c>
      <c r="U2601" t="s">
        <v>53</v>
      </c>
      <c r="V2601">
        <v>28.3</v>
      </c>
      <c r="W2601" t="s">
        <v>52</v>
      </c>
      <c r="X2601" t="s">
        <v>52</v>
      </c>
      <c r="Y2601" t="s">
        <v>58</v>
      </c>
      <c r="Z2601">
        <v>0</v>
      </c>
      <c r="AA2601" t="s">
        <v>52</v>
      </c>
      <c r="AB2601" t="s">
        <v>52</v>
      </c>
      <c r="AC2601" t="s">
        <v>52</v>
      </c>
      <c r="AD2601" t="s">
        <v>52</v>
      </c>
      <c r="AE2601" t="s">
        <v>52</v>
      </c>
      <c r="AF2601" t="s">
        <v>52</v>
      </c>
      <c r="AG2601" t="s">
        <v>52</v>
      </c>
      <c r="AH2601" t="s">
        <v>52</v>
      </c>
      <c r="AI2601" t="s">
        <v>334</v>
      </c>
      <c r="AJ2601" t="s">
        <v>52</v>
      </c>
      <c r="AK2601" t="s">
        <v>61</v>
      </c>
      <c r="AL2601">
        <v>21</v>
      </c>
      <c r="AM2601">
        <v>1107.2</v>
      </c>
      <c r="AN2601">
        <v>0</v>
      </c>
      <c r="AO2601">
        <v>0</v>
      </c>
      <c r="AP2601">
        <v>1471.6</v>
      </c>
      <c r="AQ2601">
        <v>2578.8000000000002</v>
      </c>
      <c r="AR2601">
        <v>4</v>
      </c>
      <c r="AS2601" t="s">
        <v>881</v>
      </c>
      <c r="AT2601" t="s">
        <v>52</v>
      </c>
      <c r="AU2601">
        <v>66</v>
      </c>
      <c r="AV2601">
        <v>4158</v>
      </c>
      <c r="AY2601" t="str">
        <f>IF(AND(Table1[[#This Row],[Contract]]="Month-to-Month", Table1[[#This Row],[Tenure in Months]]&lt;6, Table1[[#This Row],[Payment Method]]="Bank Withdrawal"), "High Risk", IF(OR(Table1[[#This Row],[Contract]]="Month-to-Month", Table1[[#This Row],[Tenure in Months]]&lt;12), "Medium Risk", "Low Risk"))</f>
        <v>Low Risk</v>
      </c>
    </row>
    <row r="2602" spans="1:51" x14ac:dyDescent="0.35">
      <c r="A2602" t="s">
        <v>3623</v>
      </c>
      <c r="B2602" t="s">
        <v>51</v>
      </c>
      <c r="C2602">
        <v>19</v>
      </c>
      <c r="D2602" t="s">
        <v>53</v>
      </c>
      <c r="E2602" t="s">
        <v>52</v>
      </c>
      <c r="F2602" t="s">
        <v>52</v>
      </c>
      <c r="G2602" t="s">
        <v>52</v>
      </c>
      <c r="H2602">
        <v>0</v>
      </c>
      <c r="I2602" t="s">
        <v>54</v>
      </c>
      <c r="J2602" t="s">
        <v>55</v>
      </c>
      <c r="K2602" t="s">
        <v>74</v>
      </c>
      <c r="L2602">
        <v>90304</v>
      </c>
      <c r="M2602">
        <v>33.936827000000001</v>
      </c>
      <c r="N2602">
        <v>-118.359824</v>
      </c>
      <c r="O2602">
        <v>28680</v>
      </c>
      <c r="P2602" t="s">
        <v>57</v>
      </c>
      <c r="Q2602" t="s">
        <v>52</v>
      </c>
      <c r="R2602">
        <v>0</v>
      </c>
      <c r="S2602">
        <v>1</v>
      </c>
      <c r="T2602" t="s">
        <v>67</v>
      </c>
      <c r="U2602" t="s">
        <v>53</v>
      </c>
      <c r="V2602">
        <v>41.1</v>
      </c>
      <c r="W2602" t="s">
        <v>52</v>
      </c>
      <c r="X2602" t="s">
        <v>52</v>
      </c>
      <c r="Y2602" t="s">
        <v>58</v>
      </c>
      <c r="Z2602">
        <v>0</v>
      </c>
      <c r="AA2602" t="s">
        <v>52</v>
      </c>
      <c r="AB2602" t="s">
        <v>52</v>
      </c>
      <c r="AC2602" t="s">
        <v>52</v>
      </c>
      <c r="AD2602" t="s">
        <v>52</v>
      </c>
      <c r="AE2602" t="s">
        <v>52</v>
      </c>
      <c r="AF2602" t="s">
        <v>52</v>
      </c>
      <c r="AG2602" t="s">
        <v>52</v>
      </c>
      <c r="AH2602" t="s">
        <v>52</v>
      </c>
      <c r="AI2602" t="s">
        <v>60</v>
      </c>
      <c r="AJ2602" t="s">
        <v>52</v>
      </c>
      <c r="AK2602" t="s">
        <v>69</v>
      </c>
      <c r="AL2602">
        <v>20.2</v>
      </c>
      <c r="AM2602">
        <v>20.2</v>
      </c>
      <c r="AN2602">
        <v>0</v>
      </c>
      <c r="AO2602">
        <v>0</v>
      </c>
      <c r="AP2602">
        <v>41.1</v>
      </c>
      <c r="AQ2602">
        <v>61.3</v>
      </c>
      <c r="AR2602">
        <v>3</v>
      </c>
      <c r="AS2602" t="s">
        <v>883</v>
      </c>
      <c r="AT2602" t="s">
        <v>52</v>
      </c>
      <c r="AU2602">
        <v>77</v>
      </c>
      <c r="AV2602">
        <v>2710</v>
      </c>
      <c r="AY2602" t="str">
        <f>IF(AND(Table1[[#This Row],[Contract]]="Month-to-Month", Table1[[#This Row],[Tenure in Months]]&lt;6, Table1[[#This Row],[Payment Method]]="Bank Withdrawal"), "High Risk", IF(OR(Table1[[#This Row],[Contract]]="Month-to-Month", Table1[[#This Row],[Tenure in Months]]&lt;12), "Medium Risk", "Low Risk"))</f>
        <v>Medium Risk</v>
      </c>
    </row>
    <row r="2603" spans="1:51" x14ac:dyDescent="0.35">
      <c r="A2603" t="s">
        <v>3624</v>
      </c>
      <c r="B2603" t="s">
        <v>66</v>
      </c>
      <c r="C2603">
        <v>38</v>
      </c>
      <c r="D2603" t="s">
        <v>52</v>
      </c>
      <c r="E2603" t="s">
        <v>52</v>
      </c>
      <c r="F2603" t="s">
        <v>53</v>
      </c>
      <c r="G2603" t="s">
        <v>53</v>
      </c>
      <c r="H2603">
        <v>2</v>
      </c>
      <c r="I2603" t="s">
        <v>54</v>
      </c>
      <c r="J2603" t="s">
        <v>55</v>
      </c>
      <c r="K2603" t="s">
        <v>74</v>
      </c>
      <c r="L2603">
        <v>90305</v>
      </c>
      <c r="M2603">
        <v>33.958134000000001</v>
      </c>
      <c r="N2603">
        <v>-118.330905</v>
      </c>
      <c r="O2603">
        <v>13779</v>
      </c>
      <c r="P2603" t="s">
        <v>57</v>
      </c>
      <c r="Q2603" t="s">
        <v>53</v>
      </c>
      <c r="R2603">
        <v>1</v>
      </c>
      <c r="S2603">
        <v>1</v>
      </c>
      <c r="T2603" t="s">
        <v>67</v>
      </c>
      <c r="U2603" t="s">
        <v>53</v>
      </c>
      <c r="V2603">
        <v>16.440000000000001</v>
      </c>
      <c r="W2603" t="s">
        <v>52</v>
      </c>
      <c r="X2603" t="s">
        <v>52</v>
      </c>
      <c r="Y2603" t="s">
        <v>58</v>
      </c>
      <c r="Z2603">
        <v>0</v>
      </c>
      <c r="AA2603" t="s">
        <v>52</v>
      </c>
      <c r="AB2603" t="s">
        <v>52</v>
      </c>
      <c r="AC2603" t="s">
        <v>52</v>
      </c>
      <c r="AD2603" t="s">
        <v>52</v>
      </c>
      <c r="AE2603" t="s">
        <v>52</v>
      </c>
      <c r="AF2603" t="s">
        <v>52</v>
      </c>
      <c r="AG2603" t="s">
        <v>52</v>
      </c>
      <c r="AH2603" t="s">
        <v>52</v>
      </c>
      <c r="AI2603" t="s">
        <v>60</v>
      </c>
      <c r="AJ2603" t="s">
        <v>52</v>
      </c>
      <c r="AK2603" t="s">
        <v>61</v>
      </c>
      <c r="AL2603">
        <v>19.45</v>
      </c>
      <c r="AM2603">
        <v>19.45</v>
      </c>
      <c r="AN2603">
        <v>0</v>
      </c>
      <c r="AO2603">
        <v>0</v>
      </c>
      <c r="AP2603">
        <v>16.440000000000001</v>
      </c>
      <c r="AQ2603">
        <v>35.89</v>
      </c>
      <c r="AR2603">
        <v>3</v>
      </c>
      <c r="AS2603" t="s">
        <v>883</v>
      </c>
      <c r="AT2603" t="s">
        <v>52</v>
      </c>
      <c r="AU2603">
        <v>26</v>
      </c>
      <c r="AV2603">
        <v>5612</v>
      </c>
      <c r="AY2603" t="str">
        <f>IF(AND(Table1[[#This Row],[Contract]]="Month-to-Month", Table1[[#This Row],[Tenure in Months]]&lt;6, Table1[[#This Row],[Payment Method]]="Bank Withdrawal"), "High Risk", IF(OR(Table1[[#This Row],[Contract]]="Month-to-Month", Table1[[#This Row],[Tenure in Months]]&lt;12), "Medium Risk", "Low Risk"))</f>
        <v>High Risk</v>
      </c>
    </row>
    <row r="2604" spans="1:51" x14ac:dyDescent="0.35">
      <c r="A2604" t="s">
        <v>3625</v>
      </c>
      <c r="B2604" t="s">
        <v>51</v>
      </c>
      <c r="C2604">
        <v>34</v>
      </c>
      <c r="D2604" t="s">
        <v>52</v>
      </c>
      <c r="E2604" t="s">
        <v>52</v>
      </c>
      <c r="F2604" t="s">
        <v>52</v>
      </c>
      <c r="G2604" t="s">
        <v>52</v>
      </c>
      <c r="H2604">
        <v>0</v>
      </c>
      <c r="I2604" t="s">
        <v>54</v>
      </c>
      <c r="J2604" t="s">
        <v>55</v>
      </c>
      <c r="K2604" t="s">
        <v>896</v>
      </c>
      <c r="L2604">
        <v>90401</v>
      </c>
      <c r="M2604">
        <v>34.015481000000001</v>
      </c>
      <c r="N2604">
        <v>-118.49323099999999</v>
      </c>
      <c r="O2604">
        <v>5221</v>
      </c>
      <c r="P2604" t="s">
        <v>57</v>
      </c>
      <c r="Q2604" t="s">
        <v>52</v>
      </c>
      <c r="R2604">
        <v>0</v>
      </c>
      <c r="S2604">
        <v>38</v>
      </c>
      <c r="T2604" t="s">
        <v>75</v>
      </c>
      <c r="U2604" t="s">
        <v>53</v>
      </c>
      <c r="V2604">
        <v>3.95</v>
      </c>
      <c r="W2604" t="s">
        <v>53</v>
      </c>
      <c r="X2604" t="s">
        <v>53</v>
      </c>
      <c r="Y2604" t="s">
        <v>68</v>
      </c>
      <c r="Z2604">
        <v>21</v>
      </c>
      <c r="AA2604" t="s">
        <v>52</v>
      </c>
      <c r="AB2604" t="s">
        <v>52</v>
      </c>
      <c r="AC2604" t="s">
        <v>53</v>
      </c>
      <c r="AD2604" t="s">
        <v>53</v>
      </c>
      <c r="AE2604" t="s">
        <v>53</v>
      </c>
      <c r="AF2604" t="s">
        <v>52</v>
      </c>
      <c r="AG2604" t="s">
        <v>52</v>
      </c>
      <c r="AH2604" t="s">
        <v>53</v>
      </c>
      <c r="AI2604" t="s">
        <v>124</v>
      </c>
      <c r="AJ2604" t="s">
        <v>52</v>
      </c>
      <c r="AK2604" t="s">
        <v>61</v>
      </c>
      <c r="AL2604">
        <v>95</v>
      </c>
      <c r="AM2604">
        <v>3605.6</v>
      </c>
      <c r="AN2604">
        <v>0</v>
      </c>
      <c r="AO2604">
        <v>0</v>
      </c>
      <c r="AP2604">
        <v>150.1</v>
      </c>
      <c r="AQ2604">
        <v>3755.7</v>
      </c>
      <c r="AR2604">
        <v>5</v>
      </c>
      <c r="AS2604" t="s">
        <v>881</v>
      </c>
      <c r="AT2604" t="s">
        <v>52</v>
      </c>
      <c r="AU2604">
        <v>63</v>
      </c>
      <c r="AV2604">
        <v>4741</v>
      </c>
      <c r="AY2604" t="str">
        <f>IF(AND(Table1[[#This Row],[Contract]]="Month-to-Month", Table1[[#This Row],[Tenure in Months]]&lt;6, Table1[[#This Row],[Payment Method]]="Bank Withdrawal"), "High Risk", IF(OR(Table1[[#This Row],[Contract]]="Month-to-Month", Table1[[#This Row],[Tenure in Months]]&lt;12), "Medium Risk", "Low Risk"))</f>
        <v>Low Risk</v>
      </c>
    </row>
    <row r="2605" spans="1:51" x14ac:dyDescent="0.35">
      <c r="A2605" t="s">
        <v>3626</v>
      </c>
      <c r="B2605" t="s">
        <v>51</v>
      </c>
      <c r="C2605">
        <v>35</v>
      </c>
      <c r="D2605" t="s">
        <v>52</v>
      </c>
      <c r="E2605" t="s">
        <v>52</v>
      </c>
      <c r="F2605" t="s">
        <v>52</v>
      </c>
      <c r="G2605" t="s">
        <v>52</v>
      </c>
      <c r="H2605">
        <v>0</v>
      </c>
      <c r="I2605" t="s">
        <v>54</v>
      </c>
      <c r="J2605" t="s">
        <v>55</v>
      </c>
      <c r="K2605" t="s">
        <v>896</v>
      </c>
      <c r="L2605">
        <v>90404</v>
      </c>
      <c r="M2605">
        <v>34.026333999999999</v>
      </c>
      <c r="N2605">
        <v>-118.474222</v>
      </c>
      <c r="O2605">
        <v>19975</v>
      </c>
      <c r="P2605" t="s">
        <v>57</v>
      </c>
      <c r="Q2605" t="s">
        <v>52</v>
      </c>
      <c r="R2605">
        <v>0</v>
      </c>
      <c r="S2605">
        <v>5</v>
      </c>
      <c r="T2605" t="s">
        <v>67</v>
      </c>
      <c r="U2605" t="s">
        <v>52</v>
      </c>
      <c r="V2605">
        <v>0</v>
      </c>
      <c r="W2605" t="s">
        <v>52</v>
      </c>
      <c r="X2605" t="s">
        <v>53</v>
      </c>
      <c r="Y2605" t="s">
        <v>59</v>
      </c>
      <c r="Z2605">
        <v>21</v>
      </c>
      <c r="AA2605" t="s">
        <v>52</v>
      </c>
      <c r="AB2605" t="s">
        <v>52</v>
      </c>
      <c r="AC2605" t="s">
        <v>52</v>
      </c>
      <c r="AD2605" t="s">
        <v>52</v>
      </c>
      <c r="AE2605" t="s">
        <v>52</v>
      </c>
      <c r="AF2605" t="s">
        <v>52</v>
      </c>
      <c r="AG2605" t="s">
        <v>52</v>
      </c>
      <c r="AH2605" t="s">
        <v>53</v>
      </c>
      <c r="AI2605" t="s">
        <v>60</v>
      </c>
      <c r="AJ2605" t="s">
        <v>52</v>
      </c>
      <c r="AK2605" t="s">
        <v>69</v>
      </c>
      <c r="AL2605">
        <v>24.3</v>
      </c>
      <c r="AM2605">
        <v>100.2</v>
      </c>
      <c r="AN2605">
        <v>0</v>
      </c>
      <c r="AO2605">
        <v>0</v>
      </c>
      <c r="AP2605">
        <v>0</v>
      </c>
      <c r="AQ2605">
        <v>100.2</v>
      </c>
      <c r="AR2605">
        <v>3</v>
      </c>
      <c r="AS2605" t="s">
        <v>881</v>
      </c>
      <c r="AT2605" t="s">
        <v>52</v>
      </c>
      <c r="AU2605">
        <v>61</v>
      </c>
      <c r="AV2605">
        <v>4015</v>
      </c>
      <c r="AY2605" t="str">
        <f>IF(AND(Table1[[#This Row],[Contract]]="Month-to-Month", Table1[[#This Row],[Tenure in Months]]&lt;6, Table1[[#This Row],[Payment Method]]="Bank Withdrawal"), "High Risk", IF(OR(Table1[[#This Row],[Contract]]="Month-to-Month", Table1[[#This Row],[Tenure in Months]]&lt;12), "Medium Risk", "Low Risk"))</f>
        <v>Medium Risk</v>
      </c>
    </row>
    <row r="2606" spans="1:51" x14ac:dyDescent="0.35">
      <c r="A2606" t="s">
        <v>3627</v>
      </c>
      <c r="B2606" t="s">
        <v>66</v>
      </c>
      <c r="C2606">
        <v>25</v>
      </c>
      <c r="D2606" t="s">
        <v>53</v>
      </c>
      <c r="E2606" t="s">
        <v>52</v>
      </c>
      <c r="F2606" t="s">
        <v>53</v>
      </c>
      <c r="G2606" t="s">
        <v>52</v>
      </c>
      <c r="H2606">
        <v>0</v>
      </c>
      <c r="I2606" t="s">
        <v>54</v>
      </c>
      <c r="J2606" t="s">
        <v>55</v>
      </c>
      <c r="K2606" t="s">
        <v>896</v>
      </c>
      <c r="L2606">
        <v>90405</v>
      </c>
      <c r="M2606">
        <v>34.005439000000003</v>
      </c>
      <c r="N2606">
        <v>-118.477507</v>
      </c>
      <c r="O2606">
        <v>26099</v>
      </c>
      <c r="P2606" t="s">
        <v>57</v>
      </c>
      <c r="Q2606" t="s">
        <v>53</v>
      </c>
      <c r="R2606">
        <v>1</v>
      </c>
      <c r="S2606">
        <v>72</v>
      </c>
      <c r="T2606" t="s">
        <v>229</v>
      </c>
      <c r="U2606" t="s">
        <v>53</v>
      </c>
      <c r="V2606">
        <v>25.82</v>
      </c>
      <c r="W2606" t="s">
        <v>53</v>
      </c>
      <c r="X2606" t="s">
        <v>53</v>
      </c>
      <c r="Y2606" t="s">
        <v>68</v>
      </c>
      <c r="Z2606">
        <v>59</v>
      </c>
      <c r="AA2606" t="s">
        <v>53</v>
      </c>
      <c r="AB2606" t="s">
        <v>53</v>
      </c>
      <c r="AC2606" t="s">
        <v>52</v>
      </c>
      <c r="AD2606" t="s">
        <v>52</v>
      </c>
      <c r="AE2606" t="s">
        <v>53</v>
      </c>
      <c r="AF2606" t="s">
        <v>53</v>
      </c>
      <c r="AG2606" t="s">
        <v>53</v>
      </c>
      <c r="AH2606" t="s">
        <v>53</v>
      </c>
      <c r="AI2606" t="s">
        <v>124</v>
      </c>
      <c r="AJ2606" t="s">
        <v>53</v>
      </c>
      <c r="AK2606" t="s">
        <v>61</v>
      </c>
      <c r="AL2606">
        <v>104.15</v>
      </c>
      <c r="AM2606">
        <v>7303.05</v>
      </c>
      <c r="AN2606">
        <v>0</v>
      </c>
      <c r="AO2606">
        <v>0</v>
      </c>
      <c r="AP2606">
        <v>1859.04</v>
      </c>
      <c r="AQ2606">
        <v>9162.09</v>
      </c>
      <c r="AR2606">
        <v>3</v>
      </c>
      <c r="AS2606" t="s">
        <v>881</v>
      </c>
      <c r="AT2606" t="s">
        <v>52</v>
      </c>
      <c r="AU2606">
        <v>21</v>
      </c>
      <c r="AV2606">
        <v>4594</v>
      </c>
      <c r="AY2606" t="str">
        <f>IF(AND(Table1[[#This Row],[Contract]]="Month-to-Month", Table1[[#This Row],[Tenure in Months]]&lt;6, Table1[[#This Row],[Payment Method]]="Bank Withdrawal"), "High Risk", IF(OR(Table1[[#This Row],[Contract]]="Month-to-Month", Table1[[#This Row],[Tenure in Months]]&lt;12), "Medium Risk", "Low Risk"))</f>
        <v>Low Risk</v>
      </c>
    </row>
    <row r="2607" spans="1:51" x14ac:dyDescent="0.35">
      <c r="A2607" t="s">
        <v>3628</v>
      </c>
      <c r="B2607" t="s">
        <v>66</v>
      </c>
      <c r="C2607">
        <v>60</v>
      </c>
      <c r="D2607" t="s">
        <v>52</v>
      </c>
      <c r="E2607" t="s">
        <v>52</v>
      </c>
      <c r="F2607" t="s">
        <v>52</v>
      </c>
      <c r="G2607" t="s">
        <v>52</v>
      </c>
      <c r="H2607">
        <v>0</v>
      </c>
      <c r="I2607" t="s">
        <v>54</v>
      </c>
      <c r="J2607" t="s">
        <v>55</v>
      </c>
      <c r="K2607" t="s">
        <v>472</v>
      </c>
      <c r="L2607">
        <v>90501</v>
      </c>
      <c r="M2607">
        <v>33.833699000000003</v>
      </c>
      <c r="N2607">
        <v>-118.314387</v>
      </c>
      <c r="O2607">
        <v>40705</v>
      </c>
      <c r="P2607" t="s">
        <v>57</v>
      </c>
      <c r="Q2607" t="s">
        <v>52</v>
      </c>
      <c r="R2607">
        <v>0</v>
      </c>
      <c r="S2607">
        <v>32</v>
      </c>
      <c r="T2607" t="s">
        <v>75</v>
      </c>
      <c r="U2607" t="s">
        <v>52</v>
      </c>
      <c r="V2607">
        <v>0</v>
      </c>
      <c r="W2607" t="s">
        <v>52</v>
      </c>
      <c r="X2607" t="s">
        <v>53</v>
      </c>
      <c r="Y2607" t="s">
        <v>59</v>
      </c>
      <c r="Z2607">
        <v>18</v>
      </c>
      <c r="AA2607" t="s">
        <v>53</v>
      </c>
      <c r="AB2607" t="s">
        <v>52</v>
      </c>
      <c r="AC2607" t="s">
        <v>52</v>
      </c>
      <c r="AD2607" t="s">
        <v>52</v>
      </c>
      <c r="AE2607" t="s">
        <v>52</v>
      </c>
      <c r="AF2607" t="s">
        <v>52</v>
      </c>
      <c r="AG2607" t="s">
        <v>52</v>
      </c>
      <c r="AH2607" t="s">
        <v>53</v>
      </c>
      <c r="AI2607" t="s">
        <v>124</v>
      </c>
      <c r="AJ2607" t="s">
        <v>52</v>
      </c>
      <c r="AK2607" t="s">
        <v>69</v>
      </c>
      <c r="AL2607">
        <v>30.15</v>
      </c>
      <c r="AM2607">
        <v>927.65</v>
      </c>
      <c r="AN2607">
        <v>0</v>
      </c>
      <c r="AO2607">
        <v>0</v>
      </c>
      <c r="AP2607">
        <v>0</v>
      </c>
      <c r="AQ2607">
        <v>927.65</v>
      </c>
      <c r="AR2607">
        <v>4</v>
      </c>
      <c r="AS2607" t="s">
        <v>881</v>
      </c>
      <c r="AT2607" t="s">
        <v>52</v>
      </c>
      <c r="AU2607">
        <v>60</v>
      </c>
      <c r="AV2607">
        <v>3585</v>
      </c>
      <c r="AY2607" t="str">
        <f>IF(AND(Table1[[#This Row],[Contract]]="Month-to-Month", Table1[[#This Row],[Tenure in Months]]&lt;6, Table1[[#This Row],[Payment Method]]="Bank Withdrawal"), "High Risk", IF(OR(Table1[[#This Row],[Contract]]="Month-to-Month", Table1[[#This Row],[Tenure in Months]]&lt;12), "Medium Risk", "Low Risk"))</f>
        <v>Low Risk</v>
      </c>
    </row>
    <row r="2608" spans="1:51" x14ac:dyDescent="0.35">
      <c r="A2608" t="s">
        <v>3629</v>
      </c>
      <c r="B2608" t="s">
        <v>51</v>
      </c>
      <c r="C2608">
        <v>50</v>
      </c>
      <c r="D2608" t="s">
        <v>52</v>
      </c>
      <c r="E2608" t="s">
        <v>52</v>
      </c>
      <c r="F2608" t="s">
        <v>52</v>
      </c>
      <c r="G2608" t="s">
        <v>52</v>
      </c>
      <c r="H2608">
        <v>0</v>
      </c>
      <c r="I2608" t="s">
        <v>54</v>
      </c>
      <c r="J2608" t="s">
        <v>55</v>
      </c>
      <c r="K2608" t="s">
        <v>472</v>
      </c>
      <c r="L2608">
        <v>90502</v>
      </c>
      <c r="M2608">
        <v>33.833181000000003</v>
      </c>
      <c r="N2608">
        <v>-118.292062</v>
      </c>
      <c r="O2608">
        <v>17058</v>
      </c>
      <c r="P2608" t="s">
        <v>57</v>
      </c>
      <c r="Q2608" t="s">
        <v>52</v>
      </c>
      <c r="R2608">
        <v>0</v>
      </c>
      <c r="S2608">
        <v>43</v>
      </c>
      <c r="T2608" t="s">
        <v>58</v>
      </c>
      <c r="U2608" t="s">
        <v>53</v>
      </c>
      <c r="V2608">
        <v>41.22</v>
      </c>
      <c r="W2608" t="s">
        <v>53</v>
      </c>
      <c r="X2608" t="s">
        <v>53</v>
      </c>
      <c r="Y2608" t="s">
        <v>68</v>
      </c>
      <c r="Z2608">
        <v>7</v>
      </c>
      <c r="AA2608" t="s">
        <v>52</v>
      </c>
      <c r="AB2608" t="s">
        <v>52</v>
      </c>
      <c r="AC2608" t="s">
        <v>52</v>
      </c>
      <c r="AD2608" t="s">
        <v>52</v>
      </c>
      <c r="AE2608" t="s">
        <v>53</v>
      </c>
      <c r="AF2608" t="s">
        <v>53</v>
      </c>
      <c r="AG2608" t="s">
        <v>53</v>
      </c>
      <c r="AH2608" t="s">
        <v>53</v>
      </c>
      <c r="AI2608" t="s">
        <v>124</v>
      </c>
      <c r="AJ2608" t="s">
        <v>52</v>
      </c>
      <c r="AK2608" t="s">
        <v>69</v>
      </c>
      <c r="AL2608">
        <v>94.35</v>
      </c>
      <c r="AM2608">
        <v>3921.3</v>
      </c>
      <c r="AN2608">
        <v>0</v>
      </c>
      <c r="AO2608">
        <v>0</v>
      </c>
      <c r="AP2608">
        <v>1772.46</v>
      </c>
      <c r="AQ2608">
        <v>5693.76</v>
      </c>
      <c r="AR2608">
        <v>3</v>
      </c>
      <c r="AS2608" t="s">
        <v>881</v>
      </c>
      <c r="AT2608" t="s">
        <v>52</v>
      </c>
      <c r="AU2608">
        <v>53</v>
      </c>
      <c r="AV2608">
        <v>5845</v>
      </c>
      <c r="AY2608" t="str">
        <f>IF(AND(Table1[[#This Row],[Contract]]="Month-to-Month", Table1[[#This Row],[Tenure in Months]]&lt;6, Table1[[#This Row],[Payment Method]]="Bank Withdrawal"), "High Risk", IF(OR(Table1[[#This Row],[Contract]]="Month-to-Month", Table1[[#This Row],[Tenure in Months]]&lt;12), "Medium Risk", "Low Risk"))</f>
        <v>Low Risk</v>
      </c>
    </row>
    <row r="2609" spans="1:51" x14ac:dyDescent="0.35">
      <c r="A2609" t="s">
        <v>3630</v>
      </c>
      <c r="B2609" t="s">
        <v>51</v>
      </c>
      <c r="C2609">
        <v>38</v>
      </c>
      <c r="D2609" t="s">
        <v>52</v>
      </c>
      <c r="E2609" t="s">
        <v>52</v>
      </c>
      <c r="F2609" t="s">
        <v>53</v>
      </c>
      <c r="G2609" t="s">
        <v>52</v>
      </c>
      <c r="H2609">
        <v>0</v>
      </c>
      <c r="I2609" t="s">
        <v>54</v>
      </c>
      <c r="J2609" t="s">
        <v>55</v>
      </c>
      <c r="K2609" t="s">
        <v>472</v>
      </c>
      <c r="L2609">
        <v>90503</v>
      </c>
      <c r="M2609">
        <v>33.840398999999998</v>
      </c>
      <c r="N2609">
        <v>-118.353714</v>
      </c>
      <c r="O2609">
        <v>41979</v>
      </c>
      <c r="P2609" t="s">
        <v>57</v>
      </c>
      <c r="Q2609" t="s">
        <v>53</v>
      </c>
      <c r="R2609">
        <v>1</v>
      </c>
      <c r="S2609">
        <v>72</v>
      </c>
      <c r="T2609" t="s">
        <v>229</v>
      </c>
      <c r="U2609" t="s">
        <v>53</v>
      </c>
      <c r="V2609">
        <v>49.5</v>
      </c>
      <c r="W2609" t="s">
        <v>52</v>
      </c>
      <c r="X2609" t="s">
        <v>52</v>
      </c>
      <c r="Y2609" t="s">
        <v>58</v>
      </c>
      <c r="Z2609">
        <v>0</v>
      </c>
      <c r="AA2609" t="s">
        <v>52</v>
      </c>
      <c r="AB2609" t="s">
        <v>52</v>
      </c>
      <c r="AC2609" t="s">
        <v>52</v>
      </c>
      <c r="AD2609" t="s">
        <v>52</v>
      </c>
      <c r="AE2609" t="s">
        <v>52</v>
      </c>
      <c r="AF2609" t="s">
        <v>52</v>
      </c>
      <c r="AG2609" t="s">
        <v>52</v>
      </c>
      <c r="AH2609" t="s">
        <v>52</v>
      </c>
      <c r="AI2609" t="s">
        <v>334</v>
      </c>
      <c r="AJ2609" t="s">
        <v>52</v>
      </c>
      <c r="AK2609" t="s">
        <v>69</v>
      </c>
      <c r="AL2609">
        <v>19.399999999999999</v>
      </c>
      <c r="AM2609">
        <v>1363.25</v>
      </c>
      <c r="AN2609">
        <v>0</v>
      </c>
      <c r="AO2609">
        <v>0</v>
      </c>
      <c r="AP2609">
        <v>3564</v>
      </c>
      <c r="AQ2609">
        <v>4927.25</v>
      </c>
      <c r="AR2609">
        <v>5</v>
      </c>
      <c r="AS2609" t="s">
        <v>881</v>
      </c>
      <c r="AT2609" t="s">
        <v>52</v>
      </c>
      <c r="AU2609">
        <v>23</v>
      </c>
      <c r="AV2609">
        <v>5234</v>
      </c>
      <c r="AY2609" t="str">
        <f>IF(AND(Table1[[#This Row],[Contract]]="Month-to-Month", Table1[[#This Row],[Tenure in Months]]&lt;6, Table1[[#This Row],[Payment Method]]="Bank Withdrawal"), "High Risk", IF(OR(Table1[[#This Row],[Contract]]="Month-to-Month", Table1[[#This Row],[Tenure in Months]]&lt;12), "Medium Risk", "Low Risk"))</f>
        <v>Low Risk</v>
      </c>
    </row>
    <row r="2610" spans="1:51" x14ac:dyDescent="0.35">
      <c r="A2610" t="s">
        <v>3631</v>
      </c>
      <c r="B2610" t="s">
        <v>66</v>
      </c>
      <c r="C2610">
        <v>35</v>
      </c>
      <c r="D2610" t="s">
        <v>52</v>
      </c>
      <c r="E2610" t="s">
        <v>52</v>
      </c>
      <c r="F2610" t="s">
        <v>52</v>
      </c>
      <c r="G2610" t="s">
        <v>52</v>
      </c>
      <c r="H2610">
        <v>0</v>
      </c>
      <c r="I2610" t="s">
        <v>54</v>
      </c>
      <c r="J2610" t="s">
        <v>55</v>
      </c>
      <c r="K2610" t="s">
        <v>472</v>
      </c>
      <c r="L2610">
        <v>90505</v>
      </c>
      <c r="M2610">
        <v>33.807881999999999</v>
      </c>
      <c r="N2610">
        <v>-118.34795699999999</v>
      </c>
      <c r="O2610">
        <v>34873</v>
      </c>
      <c r="P2610" t="s">
        <v>57</v>
      </c>
      <c r="Q2610" t="s">
        <v>52</v>
      </c>
      <c r="R2610">
        <v>0</v>
      </c>
      <c r="S2610">
        <v>52</v>
      </c>
      <c r="T2610" t="s">
        <v>58</v>
      </c>
      <c r="U2610" t="s">
        <v>53</v>
      </c>
      <c r="V2610">
        <v>33.840000000000003</v>
      </c>
      <c r="W2610" t="s">
        <v>52</v>
      </c>
      <c r="X2610" t="s">
        <v>53</v>
      </c>
      <c r="Y2610" t="s">
        <v>59</v>
      </c>
      <c r="Z2610">
        <v>5</v>
      </c>
      <c r="AA2610" t="s">
        <v>53</v>
      </c>
      <c r="AB2610" t="s">
        <v>52</v>
      </c>
      <c r="AC2610" t="s">
        <v>53</v>
      </c>
      <c r="AD2610" t="s">
        <v>53</v>
      </c>
      <c r="AE2610" t="s">
        <v>52</v>
      </c>
      <c r="AF2610" t="s">
        <v>52</v>
      </c>
      <c r="AG2610" t="s">
        <v>52</v>
      </c>
      <c r="AH2610" t="s">
        <v>53</v>
      </c>
      <c r="AI2610" t="s">
        <v>124</v>
      </c>
      <c r="AJ2610" t="s">
        <v>52</v>
      </c>
      <c r="AK2610" t="s">
        <v>69</v>
      </c>
      <c r="AL2610">
        <v>57.95</v>
      </c>
      <c r="AM2610">
        <v>3042.25</v>
      </c>
      <c r="AN2610">
        <v>0</v>
      </c>
      <c r="AO2610">
        <v>0</v>
      </c>
      <c r="AP2610">
        <v>1759.68</v>
      </c>
      <c r="AQ2610">
        <v>4801.93</v>
      </c>
      <c r="AR2610">
        <v>3</v>
      </c>
      <c r="AS2610" t="s">
        <v>881</v>
      </c>
      <c r="AT2610" t="s">
        <v>52</v>
      </c>
      <c r="AU2610">
        <v>28</v>
      </c>
      <c r="AV2610">
        <v>6078</v>
      </c>
      <c r="AY2610" t="str">
        <f>IF(AND(Table1[[#This Row],[Contract]]="Month-to-Month", Table1[[#This Row],[Tenure in Months]]&lt;6, Table1[[#This Row],[Payment Method]]="Bank Withdrawal"), "High Risk", IF(OR(Table1[[#This Row],[Contract]]="Month-to-Month", Table1[[#This Row],[Tenure in Months]]&lt;12), "Medium Risk", "Low Risk"))</f>
        <v>Low Risk</v>
      </c>
    </row>
    <row r="2611" spans="1:51" x14ac:dyDescent="0.35">
      <c r="A2611" t="s">
        <v>3632</v>
      </c>
      <c r="B2611" t="s">
        <v>66</v>
      </c>
      <c r="C2611">
        <v>36</v>
      </c>
      <c r="D2611" t="s">
        <v>52</v>
      </c>
      <c r="E2611" t="s">
        <v>52</v>
      </c>
      <c r="F2611" t="s">
        <v>52</v>
      </c>
      <c r="G2611" t="s">
        <v>52</v>
      </c>
      <c r="H2611">
        <v>0</v>
      </c>
      <c r="I2611" t="s">
        <v>54</v>
      </c>
      <c r="J2611" t="s">
        <v>55</v>
      </c>
      <c r="K2611" t="s">
        <v>79</v>
      </c>
      <c r="L2611">
        <v>90601</v>
      </c>
      <c r="M2611">
        <v>34.007353000000002</v>
      </c>
      <c r="N2611">
        <v>-118.033683</v>
      </c>
      <c r="O2611">
        <v>32050</v>
      </c>
      <c r="P2611" t="s">
        <v>57</v>
      </c>
      <c r="Q2611" t="s">
        <v>52</v>
      </c>
      <c r="R2611">
        <v>0</v>
      </c>
      <c r="S2611">
        <v>43</v>
      </c>
      <c r="T2611" t="s">
        <v>58</v>
      </c>
      <c r="U2611" t="s">
        <v>53</v>
      </c>
      <c r="V2611">
        <v>26.55</v>
      </c>
      <c r="W2611" t="s">
        <v>52</v>
      </c>
      <c r="X2611" t="s">
        <v>53</v>
      </c>
      <c r="Y2611" t="s">
        <v>68</v>
      </c>
      <c r="Z2611">
        <v>12</v>
      </c>
      <c r="AA2611" t="s">
        <v>52</v>
      </c>
      <c r="AB2611" t="s">
        <v>53</v>
      </c>
      <c r="AC2611" t="s">
        <v>53</v>
      </c>
      <c r="AD2611" t="s">
        <v>52</v>
      </c>
      <c r="AE2611" t="s">
        <v>53</v>
      </c>
      <c r="AF2611" t="s">
        <v>52</v>
      </c>
      <c r="AG2611" t="s">
        <v>52</v>
      </c>
      <c r="AH2611" t="s">
        <v>53</v>
      </c>
      <c r="AI2611" t="s">
        <v>60</v>
      </c>
      <c r="AJ2611" t="s">
        <v>53</v>
      </c>
      <c r="AK2611" t="s">
        <v>61</v>
      </c>
      <c r="AL2611">
        <v>91.65</v>
      </c>
      <c r="AM2611">
        <v>3954.1</v>
      </c>
      <c r="AN2611">
        <v>0</v>
      </c>
      <c r="AO2611">
        <v>0</v>
      </c>
      <c r="AP2611">
        <v>1141.6500000000001</v>
      </c>
      <c r="AQ2611">
        <v>5095.75</v>
      </c>
      <c r="AR2611">
        <v>5</v>
      </c>
      <c r="AS2611" t="s">
        <v>881</v>
      </c>
      <c r="AT2611" t="s">
        <v>52</v>
      </c>
      <c r="AU2611">
        <v>65</v>
      </c>
      <c r="AV2611">
        <v>3826</v>
      </c>
      <c r="AY2611" t="str">
        <f>IF(AND(Table1[[#This Row],[Contract]]="Month-to-Month", Table1[[#This Row],[Tenure in Months]]&lt;6, Table1[[#This Row],[Payment Method]]="Bank Withdrawal"), "High Risk", IF(OR(Table1[[#This Row],[Contract]]="Month-to-Month", Table1[[#This Row],[Tenure in Months]]&lt;12), "Medium Risk", "Low Risk"))</f>
        <v>Medium Risk</v>
      </c>
    </row>
    <row r="2612" spans="1:51" x14ac:dyDescent="0.35">
      <c r="A2612" t="s">
        <v>3633</v>
      </c>
      <c r="B2612" t="s">
        <v>66</v>
      </c>
      <c r="C2612">
        <v>48</v>
      </c>
      <c r="D2612" t="s">
        <v>52</v>
      </c>
      <c r="E2612" t="s">
        <v>52</v>
      </c>
      <c r="F2612" t="s">
        <v>53</v>
      </c>
      <c r="G2612" t="s">
        <v>52</v>
      </c>
      <c r="H2612">
        <v>0</v>
      </c>
      <c r="I2612" t="s">
        <v>54</v>
      </c>
      <c r="J2612" t="s">
        <v>55</v>
      </c>
      <c r="K2612" t="s">
        <v>79</v>
      </c>
      <c r="L2612">
        <v>90603</v>
      </c>
      <c r="M2612">
        <v>33.945318</v>
      </c>
      <c r="N2612">
        <v>-117.99206599999999</v>
      </c>
      <c r="O2612">
        <v>19109</v>
      </c>
      <c r="P2612" t="s">
        <v>57</v>
      </c>
      <c r="Q2612" t="s">
        <v>53</v>
      </c>
      <c r="R2612">
        <v>1</v>
      </c>
      <c r="S2612">
        <v>64</v>
      </c>
      <c r="T2612" t="s">
        <v>58</v>
      </c>
      <c r="U2612" t="s">
        <v>52</v>
      </c>
      <c r="V2612">
        <v>0</v>
      </c>
      <c r="W2612" t="s">
        <v>52</v>
      </c>
      <c r="X2612" t="s">
        <v>53</v>
      </c>
      <c r="Y2612" t="s">
        <v>59</v>
      </c>
      <c r="Z2612">
        <v>30</v>
      </c>
      <c r="AA2612" t="s">
        <v>52</v>
      </c>
      <c r="AB2612" t="s">
        <v>53</v>
      </c>
      <c r="AC2612" t="s">
        <v>52</v>
      </c>
      <c r="AD2612" t="s">
        <v>53</v>
      </c>
      <c r="AE2612" t="s">
        <v>53</v>
      </c>
      <c r="AF2612" t="s">
        <v>53</v>
      </c>
      <c r="AG2612" t="s">
        <v>53</v>
      </c>
      <c r="AH2612" t="s">
        <v>53</v>
      </c>
      <c r="AI2612" t="s">
        <v>334</v>
      </c>
      <c r="AJ2612" t="s">
        <v>53</v>
      </c>
      <c r="AK2612" t="s">
        <v>61</v>
      </c>
      <c r="AL2612">
        <v>54.6</v>
      </c>
      <c r="AM2612">
        <v>3423.5</v>
      </c>
      <c r="AN2612">
        <v>0</v>
      </c>
      <c r="AO2612">
        <v>0</v>
      </c>
      <c r="AP2612">
        <v>0</v>
      </c>
      <c r="AQ2612">
        <v>3423.5</v>
      </c>
      <c r="AR2612">
        <v>4</v>
      </c>
      <c r="AS2612" t="s">
        <v>881</v>
      </c>
      <c r="AT2612" t="s">
        <v>52</v>
      </c>
      <c r="AU2612">
        <v>35</v>
      </c>
      <c r="AV2612">
        <v>4850</v>
      </c>
      <c r="AY2612" t="str">
        <f>IF(AND(Table1[[#This Row],[Contract]]="Month-to-Month", Table1[[#This Row],[Tenure in Months]]&lt;6, Table1[[#This Row],[Payment Method]]="Bank Withdrawal"), "High Risk", IF(OR(Table1[[#This Row],[Contract]]="Month-to-Month", Table1[[#This Row],[Tenure in Months]]&lt;12), "Medium Risk", "Low Risk"))</f>
        <v>Low Risk</v>
      </c>
    </row>
    <row r="2613" spans="1:51" x14ac:dyDescent="0.35">
      <c r="A2613" t="s">
        <v>3634</v>
      </c>
      <c r="B2613" t="s">
        <v>51</v>
      </c>
      <c r="C2613">
        <v>38</v>
      </c>
      <c r="D2613" t="s">
        <v>52</v>
      </c>
      <c r="E2613" t="s">
        <v>52</v>
      </c>
      <c r="F2613" t="s">
        <v>53</v>
      </c>
      <c r="G2613" t="s">
        <v>53</v>
      </c>
      <c r="H2613">
        <v>2</v>
      </c>
      <c r="I2613" t="s">
        <v>54</v>
      </c>
      <c r="J2613" t="s">
        <v>55</v>
      </c>
      <c r="K2613" t="s">
        <v>79</v>
      </c>
      <c r="L2613">
        <v>90604</v>
      </c>
      <c r="M2613">
        <v>33.929704000000001</v>
      </c>
      <c r="N2613">
        <v>-118.01208</v>
      </c>
      <c r="O2613">
        <v>37887</v>
      </c>
      <c r="P2613" t="s">
        <v>57</v>
      </c>
      <c r="Q2613" t="s">
        <v>53</v>
      </c>
      <c r="R2613">
        <v>1</v>
      </c>
      <c r="S2613">
        <v>3</v>
      </c>
      <c r="T2613" t="s">
        <v>67</v>
      </c>
      <c r="U2613" t="s">
        <v>53</v>
      </c>
      <c r="V2613">
        <v>33.299999999999997</v>
      </c>
      <c r="W2613" t="s">
        <v>52</v>
      </c>
      <c r="X2613" t="s">
        <v>53</v>
      </c>
      <c r="Y2613" t="s">
        <v>68</v>
      </c>
      <c r="Z2613">
        <v>12</v>
      </c>
      <c r="AA2613" t="s">
        <v>53</v>
      </c>
      <c r="AB2613" t="s">
        <v>53</v>
      </c>
      <c r="AC2613" t="s">
        <v>52</v>
      </c>
      <c r="AD2613" t="s">
        <v>52</v>
      </c>
      <c r="AE2613" t="s">
        <v>53</v>
      </c>
      <c r="AF2613" t="s">
        <v>52</v>
      </c>
      <c r="AG2613" t="s">
        <v>52</v>
      </c>
      <c r="AH2613" t="s">
        <v>53</v>
      </c>
      <c r="AI2613" t="s">
        <v>60</v>
      </c>
      <c r="AJ2613" t="s">
        <v>52</v>
      </c>
      <c r="AK2613" t="s">
        <v>61</v>
      </c>
      <c r="AL2613">
        <v>89.85</v>
      </c>
      <c r="AM2613">
        <v>248.4</v>
      </c>
      <c r="AN2613">
        <v>0</v>
      </c>
      <c r="AO2613">
        <v>0</v>
      </c>
      <c r="AP2613">
        <v>99.899999999999906</v>
      </c>
      <c r="AQ2613">
        <v>348.3</v>
      </c>
      <c r="AR2613">
        <v>3</v>
      </c>
      <c r="AS2613" t="s">
        <v>883</v>
      </c>
      <c r="AT2613" t="s">
        <v>52</v>
      </c>
      <c r="AU2613">
        <v>22</v>
      </c>
      <c r="AV2613">
        <v>4648</v>
      </c>
      <c r="AY2613" t="str">
        <f>IF(AND(Table1[[#This Row],[Contract]]="Month-to-Month", Table1[[#This Row],[Tenure in Months]]&lt;6, Table1[[#This Row],[Payment Method]]="Bank Withdrawal"), "High Risk", IF(OR(Table1[[#This Row],[Contract]]="Month-to-Month", Table1[[#This Row],[Tenure in Months]]&lt;12), "Medium Risk", "Low Risk"))</f>
        <v>High Risk</v>
      </c>
    </row>
    <row r="2614" spans="1:51" x14ac:dyDescent="0.35">
      <c r="A2614" t="s">
        <v>3635</v>
      </c>
      <c r="B2614" t="s">
        <v>66</v>
      </c>
      <c r="C2614">
        <v>61</v>
      </c>
      <c r="D2614" t="s">
        <v>52</v>
      </c>
      <c r="E2614" t="s">
        <v>52</v>
      </c>
      <c r="F2614" t="s">
        <v>52</v>
      </c>
      <c r="G2614" t="s">
        <v>52</v>
      </c>
      <c r="H2614">
        <v>0</v>
      </c>
      <c r="I2614" t="s">
        <v>54</v>
      </c>
      <c r="J2614" t="s">
        <v>55</v>
      </c>
      <c r="K2614" t="s">
        <v>79</v>
      </c>
      <c r="L2614">
        <v>90605</v>
      </c>
      <c r="M2614">
        <v>33.960890999999997</v>
      </c>
      <c r="N2614">
        <v>-118.032222</v>
      </c>
      <c r="O2614">
        <v>38181</v>
      </c>
      <c r="P2614" t="s">
        <v>57</v>
      </c>
      <c r="Q2614" t="s">
        <v>52</v>
      </c>
      <c r="R2614">
        <v>0</v>
      </c>
      <c r="S2614">
        <v>36</v>
      </c>
      <c r="T2614" t="s">
        <v>75</v>
      </c>
      <c r="U2614" t="s">
        <v>52</v>
      </c>
      <c r="V2614">
        <v>0</v>
      </c>
      <c r="W2614" t="s">
        <v>52</v>
      </c>
      <c r="X2614" t="s">
        <v>53</v>
      </c>
      <c r="Y2614" t="s">
        <v>110</v>
      </c>
      <c r="Z2614">
        <v>27</v>
      </c>
      <c r="AA2614" t="s">
        <v>53</v>
      </c>
      <c r="AB2614" t="s">
        <v>52</v>
      </c>
      <c r="AC2614" t="s">
        <v>52</v>
      </c>
      <c r="AD2614" t="s">
        <v>52</v>
      </c>
      <c r="AE2614" t="s">
        <v>52</v>
      </c>
      <c r="AF2614" t="s">
        <v>52</v>
      </c>
      <c r="AG2614" t="s">
        <v>52</v>
      </c>
      <c r="AH2614" t="s">
        <v>53</v>
      </c>
      <c r="AI2614" t="s">
        <v>334</v>
      </c>
      <c r="AJ2614" t="s">
        <v>52</v>
      </c>
      <c r="AK2614" t="s">
        <v>61</v>
      </c>
      <c r="AL2614">
        <v>31.05</v>
      </c>
      <c r="AM2614">
        <v>1126.3499999999999</v>
      </c>
      <c r="AN2614">
        <v>0</v>
      </c>
      <c r="AO2614">
        <v>0</v>
      </c>
      <c r="AP2614">
        <v>0</v>
      </c>
      <c r="AQ2614">
        <v>1126.3499999999999</v>
      </c>
      <c r="AR2614">
        <v>4</v>
      </c>
      <c r="AS2614" t="s">
        <v>881</v>
      </c>
      <c r="AT2614" t="s">
        <v>52</v>
      </c>
      <c r="AU2614">
        <v>54</v>
      </c>
      <c r="AV2614">
        <v>4871</v>
      </c>
      <c r="AY2614" t="str">
        <f>IF(AND(Table1[[#This Row],[Contract]]="Month-to-Month", Table1[[#This Row],[Tenure in Months]]&lt;6, Table1[[#This Row],[Payment Method]]="Bank Withdrawal"), "High Risk", IF(OR(Table1[[#This Row],[Contract]]="Month-to-Month", Table1[[#This Row],[Tenure in Months]]&lt;12), "Medium Risk", "Low Risk"))</f>
        <v>Low Risk</v>
      </c>
    </row>
    <row r="2615" spans="1:51" x14ac:dyDescent="0.35">
      <c r="A2615" t="s">
        <v>3636</v>
      </c>
      <c r="B2615" t="s">
        <v>66</v>
      </c>
      <c r="C2615">
        <v>53</v>
      </c>
      <c r="D2615" t="s">
        <v>52</v>
      </c>
      <c r="E2615" t="s">
        <v>52</v>
      </c>
      <c r="F2615" t="s">
        <v>52</v>
      </c>
      <c r="G2615" t="s">
        <v>52</v>
      </c>
      <c r="H2615">
        <v>0</v>
      </c>
      <c r="I2615" t="s">
        <v>54</v>
      </c>
      <c r="J2615" t="s">
        <v>55</v>
      </c>
      <c r="K2615" t="s">
        <v>283</v>
      </c>
      <c r="L2615">
        <v>90620</v>
      </c>
      <c r="M2615">
        <v>33.845706</v>
      </c>
      <c r="N2615">
        <v>-118.012204</v>
      </c>
      <c r="O2615">
        <v>44442</v>
      </c>
      <c r="P2615" t="s">
        <v>57</v>
      </c>
      <c r="Q2615" t="s">
        <v>52</v>
      </c>
      <c r="R2615">
        <v>0</v>
      </c>
      <c r="S2615">
        <v>41</v>
      </c>
      <c r="T2615" t="s">
        <v>58</v>
      </c>
      <c r="U2615" t="s">
        <v>53</v>
      </c>
      <c r="V2615">
        <v>31.62</v>
      </c>
      <c r="W2615" t="s">
        <v>52</v>
      </c>
      <c r="X2615" t="s">
        <v>52</v>
      </c>
      <c r="Y2615" t="s">
        <v>58</v>
      </c>
      <c r="Z2615">
        <v>0</v>
      </c>
      <c r="AA2615" t="s">
        <v>52</v>
      </c>
      <c r="AB2615" t="s">
        <v>52</v>
      </c>
      <c r="AC2615" t="s">
        <v>52</v>
      </c>
      <c r="AD2615" t="s">
        <v>52</v>
      </c>
      <c r="AE2615" t="s">
        <v>52</v>
      </c>
      <c r="AF2615" t="s">
        <v>52</v>
      </c>
      <c r="AG2615" t="s">
        <v>52</v>
      </c>
      <c r="AH2615" t="s">
        <v>52</v>
      </c>
      <c r="AI2615" t="s">
        <v>334</v>
      </c>
      <c r="AJ2615" t="s">
        <v>52</v>
      </c>
      <c r="AK2615" t="s">
        <v>69</v>
      </c>
      <c r="AL2615">
        <v>20.65</v>
      </c>
      <c r="AM2615">
        <v>835.15</v>
      </c>
      <c r="AN2615">
        <v>0</v>
      </c>
      <c r="AO2615">
        <v>0</v>
      </c>
      <c r="AP2615">
        <v>1296.42</v>
      </c>
      <c r="AQ2615">
        <v>2131.5700000000002</v>
      </c>
      <c r="AR2615">
        <v>5</v>
      </c>
      <c r="AS2615" t="s">
        <v>881</v>
      </c>
      <c r="AT2615" t="s">
        <v>52</v>
      </c>
      <c r="AU2615">
        <v>59</v>
      </c>
      <c r="AV2615">
        <v>5918</v>
      </c>
      <c r="AY2615" t="str">
        <f>IF(AND(Table1[[#This Row],[Contract]]="Month-to-Month", Table1[[#This Row],[Tenure in Months]]&lt;6, Table1[[#This Row],[Payment Method]]="Bank Withdrawal"), "High Risk", IF(OR(Table1[[#This Row],[Contract]]="Month-to-Month", Table1[[#This Row],[Tenure in Months]]&lt;12), "Medium Risk", "Low Risk"))</f>
        <v>Low Risk</v>
      </c>
    </row>
    <row r="2616" spans="1:51" x14ac:dyDescent="0.35">
      <c r="A2616" t="s">
        <v>3637</v>
      </c>
      <c r="B2616" t="s">
        <v>51</v>
      </c>
      <c r="C2616">
        <v>33</v>
      </c>
      <c r="D2616" t="s">
        <v>52</v>
      </c>
      <c r="E2616" t="s">
        <v>52</v>
      </c>
      <c r="F2616" t="s">
        <v>53</v>
      </c>
      <c r="G2616" t="s">
        <v>53</v>
      </c>
      <c r="H2616">
        <v>1</v>
      </c>
      <c r="I2616" t="s">
        <v>54</v>
      </c>
      <c r="J2616" t="s">
        <v>55</v>
      </c>
      <c r="K2616" t="s">
        <v>283</v>
      </c>
      <c r="L2616">
        <v>90621</v>
      </c>
      <c r="M2616">
        <v>33.874223999999998</v>
      </c>
      <c r="N2616">
        <v>-117.993368</v>
      </c>
      <c r="O2616">
        <v>33528</v>
      </c>
      <c r="P2616" t="s">
        <v>57</v>
      </c>
      <c r="Q2616" t="s">
        <v>53</v>
      </c>
      <c r="R2616">
        <v>1</v>
      </c>
      <c r="S2616">
        <v>27</v>
      </c>
      <c r="T2616" t="s">
        <v>75</v>
      </c>
      <c r="U2616" t="s">
        <v>53</v>
      </c>
      <c r="V2616">
        <v>48.17</v>
      </c>
      <c r="W2616" t="s">
        <v>53</v>
      </c>
      <c r="X2616" t="s">
        <v>53</v>
      </c>
      <c r="Y2616" t="s">
        <v>68</v>
      </c>
      <c r="Z2616">
        <v>15</v>
      </c>
      <c r="AA2616" t="s">
        <v>52</v>
      </c>
      <c r="AB2616" t="s">
        <v>53</v>
      </c>
      <c r="AC2616" t="s">
        <v>52</v>
      </c>
      <c r="AD2616" t="s">
        <v>53</v>
      </c>
      <c r="AE2616" t="s">
        <v>52</v>
      </c>
      <c r="AF2616" t="s">
        <v>52</v>
      </c>
      <c r="AG2616" t="s">
        <v>52</v>
      </c>
      <c r="AH2616" t="s">
        <v>52</v>
      </c>
      <c r="AI2616" t="s">
        <v>60</v>
      </c>
      <c r="AJ2616" t="s">
        <v>53</v>
      </c>
      <c r="AK2616" t="s">
        <v>69</v>
      </c>
      <c r="AL2616">
        <v>85.2</v>
      </c>
      <c r="AM2616">
        <v>2151.6</v>
      </c>
      <c r="AN2616">
        <v>0</v>
      </c>
      <c r="AO2616">
        <v>30</v>
      </c>
      <c r="AP2616">
        <v>1300.5899999999999</v>
      </c>
      <c r="AQ2616">
        <v>3482.19</v>
      </c>
      <c r="AR2616">
        <v>3</v>
      </c>
      <c r="AS2616" t="s">
        <v>881</v>
      </c>
      <c r="AT2616" t="s">
        <v>52</v>
      </c>
      <c r="AU2616">
        <v>28</v>
      </c>
      <c r="AV2616">
        <v>3796</v>
      </c>
      <c r="AY2616" t="str">
        <f>IF(AND(Table1[[#This Row],[Contract]]="Month-to-Month", Table1[[#This Row],[Tenure in Months]]&lt;6, Table1[[#This Row],[Payment Method]]="Bank Withdrawal"), "High Risk", IF(OR(Table1[[#This Row],[Contract]]="Month-to-Month", Table1[[#This Row],[Tenure in Months]]&lt;12), "Medium Risk", "Low Risk"))</f>
        <v>Medium Risk</v>
      </c>
    </row>
    <row r="2617" spans="1:51" x14ac:dyDescent="0.35">
      <c r="A2617" t="s">
        <v>3638</v>
      </c>
      <c r="B2617" t="s">
        <v>66</v>
      </c>
      <c r="C2617">
        <v>27</v>
      </c>
      <c r="D2617" t="s">
        <v>53</v>
      </c>
      <c r="E2617" t="s">
        <v>52</v>
      </c>
      <c r="F2617" t="s">
        <v>53</v>
      </c>
      <c r="G2617" t="s">
        <v>52</v>
      </c>
      <c r="H2617">
        <v>0</v>
      </c>
      <c r="I2617" t="s">
        <v>54</v>
      </c>
      <c r="J2617" t="s">
        <v>55</v>
      </c>
      <c r="K2617" t="s">
        <v>2304</v>
      </c>
      <c r="L2617">
        <v>90623</v>
      </c>
      <c r="M2617">
        <v>33.850504000000001</v>
      </c>
      <c r="N2617">
        <v>-118.03989199999999</v>
      </c>
      <c r="O2617">
        <v>15505</v>
      </c>
      <c r="P2617" t="s">
        <v>57</v>
      </c>
      <c r="Q2617" t="s">
        <v>53</v>
      </c>
      <c r="R2617">
        <v>1</v>
      </c>
      <c r="S2617">
        <v>56</v>
      </c>
      <c r="T2617" t="s">
        <v>58</v>
      </c>
      <c r="U2617" t="s">
        <v>53</v>
      </c>
      <c r="V2617">
        <v>42.37</v>
      </c>
      <c r="W2617" t="s">
        <v>53</v>
      </c>
      <c r="X2617" t="s">
        <v>53</v>
      </c>
      <c r="Y2617" t="s">
        <v>68</v>
      </c>
      <c r="Z2617">
        <v>71</v>
      </c>
      <c r="AA2617" t="s">
        <v>52</v>
      </c>
      <c r="AB2617" t="s">
        <v>52</v>
      </c>
      <c r="AC2617" t="s">
        <v>53</v>
      </c>
      <c r="AD2617" t="s">
        <v>52</v>
      </c>
      <c r="AE2617" t="s">
        <v>53</v>
      </c>
      <c r="AF2617" t="s">
        <v>53</v>
      </c>
      <c r="AG2617" t="s">
        <v>53</v>
      </c>
      <c r="AH2617" t="s">
        <v>53</v>
      </c>
      <c r="AI2617" t="s">
        <v>124</v>
      </c>
      <c r="AJ2617" t="s">
        <v>53</v>
      </c>
      <c r="AK2617" t="s">
        <v>69</v>
      </c>
      <c r="AL2617">
        <v>99.8</v>
      </c>
      <c r="AM2617">
        <v>5515.45</v>
      </c>
      <c r="AN2617">
        <v>0</v>
      </c>
      <c r="AO2617">
        <v>0</v>
      </c>
      <c r="AP2617">
        <v>2372.7199999999998</v>
      </c>
      <c r="AQ2617">
        <v>7888.17</v>
      </c>
      <c r="AR2617">
        <v>4</v>
      </c>
      <c r="AS2617" t="s">
        <v>881</v>
      </c>
      <c r="AT2617" t="s">
        <v>52</v>
      </c>
      <c r="AU2617">
        <v>43</v>
      </c>
      <c r="AV2617">
        <v>4606</v>
      </c>
      <c r="AY2617" t="str">
        <f>IF(AND(Table1[[#This Row],[Contract]]="Month-to-Month", Table1[[#This Row],[Tenure in Months]]&lt;6, Table1[[#This Row],[Payment Method]]="Bank Withdrawal"), "High Risk", IF(OR(Table1[[#This Row],[Contract]]="Month-to-Month", Table1[[#This Row],[Tenure in Months]]&lt;12), "Medium Risk", "Low Risk"))</f>
        <v>Low Risk</v>
      </c>
    </row>
    <row r="2618" spans="1:51" x14ac:dyDescent="0.35">
      <c r="A2618" t="s">
        <v>3639</v>
      </c>
      <c r="B2618" t="s">
        <v>66</v>
      </c>
      <c r="C2618">
        <v>31</v>
      </c>
      <c r="D2618" t="s">
        <v>52</v>
      </c>
      <c r="E2618" t="s">
        <v>52</v>
      </c>
      <c r="F2618" t="s">
        <v>52</v>
      </c>
      <c r="G2618" t="s">
        <v>52</v>
      </c>
      <c r="H2618">
        <v>0</v>
      </c>
      <c r="I2618" t="s">
        <v>54</v>
      </c>
      <c r="J2618" t="s">
        <v>55</v>
      </c>
      <c r="K2618" t="s">
        <v>3640</v>
      </c>
      <c r="L2618">
        <v>90630</v>
      </c>
      <c r="M2618">
        <v>33.818477000000001</v>
      </c>
      <c r="N2618">
        <v>-118.038307</v>
      </c>
      <c r="O2618">
        <v>47344</v>
      </c>
      <c r="P2618" t="s">
        <v>57</v>
      </c>
      <c r="Q2618" t="s">
        <v>52</v>
      </c>
      <c r="R2618">
        <v>0</v>
      </c>
      <c r="S2618">
        <v>6</v>
      </c>
      <c r="T2618" t="s">
        <v>67</v>
      </c>
      <c r="U2618" t="s">
        <v>53</v>
      </c>
      <c r="V2618">
        <v>7.72</v>
      </c>
      <c r="W2618" t="s">
        <v>52</v>
      </c>
      <c r="X2618" t="s">
        <v>52</v>
      </c>
      <c r="Y2618" t="s">
        <v>58</v>
      </c>
      <c r="Z2618">
        <v>0</v>
      </c>
      <c r="AA2618" t="s">
        <v>52</v>
      </c>
      <c r="AB2618" t="s">
        <v>52</v>
      </c>
      <c r="AC2618" t="s">
        <v>52</v>
      </c>
      <c r="AD2618" t="s">
        <v>52</v>
      </c>
      <c r="AE2618" t="s">
        <v>52</v>
      </c>
      <c r="AF2618" t="s">
        <v>52</v>
      </c>
      <c r="AG2618" t="s">
        <v>52</v>
      </c>
      <c r="AH2618" t="s">
        <v>52</v>
      </c>
      <c r="AI2618" t="s">
        <v>60</v>
      </c>
      <c r="AJ2618" t="s">
        <v>52</v>
      </c>
      <c r="AK2618" t="s">
        <v>69</v>
      </c>
      <c r="AL2618">
        <v>20.7</v>
      </c>
      <c r="AM2618">
        <v>112.75</v>
      </c>
      <c r="AN2618">
        <v>0</v>
      </c>
      <c r="AO2618">
        <v>0</v>
      </c>
      <c r="AP2618">
        <v>46.32</v>
      </c>
      <c r="AQ2618">
        <v>159.07</v>
      </c>
      <c r="AR2618">
        <v>5</v>
      </c>
      <c r="AS2618" t="s">
        <v>881</v>
      </c>
      <c r="AT2618" t="s">
        <v>52</v>
      </c>
      <c r="AU2618">
        <v>47</v>
      </c>
      <c r="AV2618">
        <v>5346</v>
      </c>
      <c r="AY2618" t="str">
        <f>IF(AND(Table1[[#This Row],[Contract]]="Month-to-Month", Table1[[#This Row],[Tenure in Months]]&lt;6, Table1[[#This Row],[Payment Method]]="Bank Withdrawal"), "High Risk", IF(OR(Table1[[#This Row],[Contract]]="Month-to-Month", Table1[[#This Row],[Tenure in Months]]&lt;12), "Medium Risk", "Low Risk"))</f>
        <v>Medium Risk</v>
      </c>
    </row>
    <row r="2619" spans="1:51" x14ac:dyDescent="0.35">
      <c r="A2619" t="s">
        <v>3641</v>
      </c>
      <c r="B2619" t="s">
        <v>66</v>
      </c>
      <c r="C2619">
        <v>20</v>
      </c>
      <c r="D2619" t="s">
        <v>53</v>
      </c>
      <c r="E2619" t="s">
        <v>52</v>
      </c>
      <c r="F2619" t="s">
        <v>53</v>
      </c>
      <c r="G2619" t="s">
        <v>53</v>
      </c>
      <c r="H2619">
        <v>2</v>
      </c>
      <c r="I2619" t="s">
        <v>54</v>
      </c>
      <c r="J2619" t="s">
        <v>55</v>
      </c>
      <c r="K2619" t="s">
        <v>1151</v>
      </c>
      <c r="L2619">
        <v>90638</v>
      </c>
      <c r="M2619">
        <v>33.902045000000001</v>
      </c>
      <c r="N2619">
        <v>-118.008961</v>
      </c>
      <c r="O2619">
        <v>47568</v>
      </c>
      <c r="P2619" t="s">
        <v>57</v>
      </c>
      <c r="Q2619" t="s">
        <v>53</v>
      </c>
      <c r="R2619">
        <v>1</v>
      </c>
      <c r="S2619">
        <v>7</v>
      </c>
      <c r="T2619" t="s">
        <v>58</v>
      </c>
      <c r="U2619" t="s">
        <v>53</v>
      </c>
      <c r="V2619">
        <v>25.64</v>
      </c>
      <c r="W2619" t="s">
        <v>52</v>
      </c>
      <c r="X2619" t="s">
        <v>53</v>
      </c>
      <c r="Y2619" t="s">
        <v>59</v>
      </c>
      <c r="Z2619">
        <v>71</v>
      </c>
      <c r="AA2619" t="s">
        <v>53</v>
      </c>
      <c r="AB2619" t="s">
        <v>52</v>
      </c>
      <c r="AC2619" t="s">
        <v>52</v>
      </c>
      <c r="AD2619" t="s">
        <v>52</v>
      </c>
      <c r="AE2619" t="s">
        <v>52</v>
      </c>
      <c r="AF2619" t="s">
        <v>52</v>
      </c>
      <c r="AG2619" t="s">
        <v>52</v>
      </c>
      <c r="AH2619" t="s">
        <v>53</v>
      </c>
      <c r="AI2619" t="s">
        <v>60</v>
      </c>
      <c r="AJ2619" t="s">
        <v>52</v>
      </c>
      <c r="AK2619" t="s">
        <v>69</v>
      </c>
      <c r="AL2619">
        <v>50.7</v>
      </c>
      <c r="AM2619">
        <v>350.35</v>
      </c>
      <c r="AN2619">
        <v>0</v>
      </c>
      <c r="AO2619">
        <v>0</v>
      </c>
      <c r="AP2619">
        <v>179.48</v>
      </c>
      <c r="AQ2619">
        <v>529.83000000000004</v>
      </c>
      <c r="AR2619">
        <v>3</v>
      </c>
      <c r="AS2619" t="s">
        <v>881</v>
      </c>
      <c r="AT2619" t="s">
        <v>52</v>
      </c>
      <c r="AU2619">
        <v>59</v>
      </c>
      <c r="AV2619">
        <v>3097</v>
      </c>
      <c r="AY2619" t="str">
        <f>IF(AND(Table1[[#This Row],[Contract]]="Month-to-Month", Table1[[#This Row],[Tenure in Months]]&lt;6, Table1[[#This Row],[Payment Method]]="Bank Withdrawal"), "High Risk", IF(OR(Table1[[#This Row],[Contract]]="Month-to-Month", Table1[[#This Row],[Tenure in Months]]&lt;12), "Medium Risk", "Low Risk"))</f>
        <v>Medium Risk</v>
      </c>
    </row>
    <row r="2620" spans="1:51" x14ac:dyDescent="0.35">
      <c r="A2620" t="s">
        <v>3642</v>
      </c>
      <c r="B2620" t="s">
        <v>66</v>
      </c>
      <c r="C2620">
        <v>27</v>
      </c>
      <c r="D2620" t="s">
        <v>53</v>
      </c>
      <c r="E2620" t="s">
        <v>52</v>
      </c>
      <c r="F2620" t="s">
        <v>53</v>
      </c>
      <c r="G2620" t="s">
        <v>53</v>
      </c>
      <c r="H2620">
        <v>1</v>
      </c>
      <c r="I2620" t="s">
        <v>54</v>
      </c>
      <c r="J2620" t="s">
        <v>55</v>
      </c>
      <c r="K2620" t="s">
        <v>474</v>
      </c>
      <c r="L2620">
        <v>90640</v>
      </c>
      <c r="M2620">
        <v>34.015217</v>
      </c>
      <c r="N2620">
        <v>-118.109962</v>
      </c>
      <c r="O2620">
        <v>62425</v>
      </c>
      <c r="P2620" t="s">
        <v>57</v>
      </c>
      <c r="Q2620" t="s">
        <v>53</v>
      </c>
      <c r="R2620">
        <v>1</v>
      </c>
      <c r="S2620">
        <v>4</v>
      </c>
      <c r="T2620" t="s">
        <v>58</v>
      </c>
      <c r="U2620" t="s">
        <v>53</v>
      </c>
      <c r="V2620">
        <v>39.89</v>
      </c>
      <c r="W2620" t="s">
        <v>52</v>
      </c>
      <c r="X2620" t="s">
        <v>52</v>
      </c>
      <c r="Y2620" t="s">
        <v>58</v>
      </c>
      <c r="Z2620">
        <v>0</v>
      </c>
      <c r="AA2620" t="s">
        <v>52</v>
      </c>
      <c r="AB2620" t="s">
        <v>52</v>
      </c>
      <c r="AC2620" t="s">
        <v>52</v>
      </c>
      <c r="AD2620" t="s">
        <v>52</v>
      </c>
      <c r="AE2620" t="s">
        <v>52</v>
      </c>
      <c r="AF2620" t="s">
        <v>52</v>
      </c>
      <c r="AG2620" t="s">
        <v>52</v>
      </c>
      <c r="AH2620" t="s">
        <v>52</v>
      </c>
      <c r="AI2620" t="s">
        <v>60</v>
      </c>
      <c r="AJ2620" t="s">
        <v>52</v>
      </c>
      <c r="AK2620" t="s">
        <v>69</v>
      </c>
      <c r="AL2620">
        <v>20.85</v>
      </c>
      <c r="AM2620">
        <v>62.9</v>
      </c>
      <c r="AN2620">
        <v>0</v>
      </c>
      <c r="AO2620">
        <v>0</v>
      </c>
      <c r="AP2620">
        <v>159.56</v>
      </c>
      <c r="AQ2620">
        <v>222.46</v>
      </c>
      <c r="AR2620">
        <v>5</v>
      </c>
      <c r="AS2620" t="s">
        <v>881</v>
      </c>
      <c r="AT2620" t="s">
        <v>52</v>
      </c>
      <c r="AU2620">
        <v>76</v>
      </c>
      <c r="AV2620">
        <v>3172</v>
      </c>
      <c r="AY2620" t="str">
        <f>IF(AND(Table1[[#This Row],[Contract]]="Month-to-Month", Table1[[#This Row],[Tenure in Months]]&lt;6, Table1[[#This Row],[Payment Method]]="Bank Withdrawal"), "High Risk", IF(OR(Table1[[#This Row],[Contract]]="Month-to-Month", Table1[[#This Row],[Tenure in Months]]&lt;12), "Medium Risk", "Low Risk"))</f>
        <v>Medium Risk</v>
      </c>
    </row>
    <row r="2621" spans="1:51" x14ac:dyDescent="0.35">
      <c r="A2621" t="s">
        <v>3643</v>
      </c>
      <c r="B2621" t="s">
        <v>51</v>
      </c>
      <c r="C2621">
        <v>59</v>
      </c>
      <c r="D2621" t="s">
        <v>52</v>
      </c>
      <c r="E2621" t="s">
        <v>52</v>
      </c>
      <c r="F2621" t="s">
        <v>52</v>
      </c>
      <c r="G2621" t="s">
        <v>52</v>
      </c>
      <c r="H2621">
        <v>0</v>
      </c>
      <c r="I2621" t="s">
        <v>54</v>
      </c>
      <c r="J2621" t="s">
        <v>55</v>
      </c>
      <c r="K2621" t="s">
        <v>3644</v>
      </c>
      <c r="L2621">
        <v>90650</v>
      </c>
      <c r="M2621">
        <v>33.905963</v>
      </c>
      <c r="N2621">
        <v>-118.08262999999999</v>
      </c>
      <c r="O2621">
        <v>103214</v>
      </c>
      <c r="P2621" t="s">
        <v>57</v>
      </c>
      <c r="Q2621" t="s">
        <v>52</v>
      </c>
      <c r="R2621">
        <v>0</v>
      </c>
      <c r="S2621">
        <v>33</v>
      </c>
      <c r="T2621" t="s">
        <v>75</v>
      </c>
      <c r="U2621" t="s">
        <v>53</v>
      </c>
      <c r="V2621">
        <v>47.64</v>
      </c>
      <c r="W2621" t="s">
        <v>52</v>
      </c>
      <c r="X2621" t="s">
        <v>53</v>
      </c>
      <c r="Y2621" t="s">
        <v>68</v>
      </c>
      <c r="Z2621">
        <v>18</v>
      </c>
      <c r="AA2621" t="s">
        <v>53</v>
      </c>
      <c r="AB2621" t="s">
        <v>52</v>
      </c>
      <c r="AC2621" t="s">
        <v>52</v>
      </c>
      <c r="AD2621" t="s">
        <v>53</v>
      </c>
      <c r="AE2621" t="s">
        <v>53</v>
      </c>
      <c r="AF2621" t="s">
        <v>52</v>
      </c>
      <c r="AG2621" t="s">
        <v>52</v>
      </c>
      <c r="AH2621" t="s">
        <v>53</v>
      </c>
      <c r="AI2621" t="s">
        <v>334</v>
      </c>
      <c r="AJ2621" t="s">
        <v>53</v>
      </c>
      <c r="AK2621" t="s">
        <v>61</v>
      </c>
      <c r="AL2621">
        <v>88.95</v>
      </c>
      <c r="AM2621">
        <v>3027.65</v>
      </c>
      <c r="AN2621">
        <v>0</v>
      </c>
      <c r="AO2621">
        <v>0</v>
      </c>
      <c r="AP2621">
        <v>1572.12</v>
      </c>
      <c r="AQ2621">
        <v>4599.7700000000004</v>
      </c>
      <c r="AR2621">
        <v>3</v>
      </c>
      <c r="AS2621" t="s">
        <v>881</v>
      </c>
      <c r="AT2621" t="s">
        <v>52</v>
      </c>
      <c r="AU2621">
        <v>32</v>
      </c>
      <c r="AV2621">
        <v>5087</v>
      </c>
      <c r="AY2621" t="str">
        <f>IF(AND(Table1[[#This Row],[Contract]]="Month-to-Month", Table1[[#This Row],[Tenure in Months]]&lt;6, Table1[[#This Row],[Payment Method]]="Bank Withdrawal"), "High Risk", IF(OR(Table1[[#This Row],[Contract]]="Month-to-Month", Table1[[#This Row],[Tenure in Months]]&lt;12), "Medium Risk", "Low Risk"))</f>
        <v>Low Risk</v>
      </c>
    </row>
    <row r="2622" spans="1:51" x14ac:dyDescent="0.35">
      <c r="A2622" t="s">
        <v>3645</v>
      </c>
      <c r="B2622" t="s">
        <v>51</v>
      </c>
      <c r="C2622">
        <v>46</v>
      </c>
      <c r="D2622" t="s">
        <v>52</v>
      </c>
      <c r="E2622" t="s">
        <v>52</v>
      </c>
      <c r="F2622" t="s">
        <v>53</v>
      </c>
      <c r="G2622" t="s">
        <v>52</v>
      </c>
      <c r="H2622">
        <v>0</v>
      </c>
      <c r="I2622" t="s">
        <v>54</v>
      </c>
      <c r="J2622" t="s">
        <v>55</v>
      </c>
      <c r="K2622" t="s">
        <v>2710</v>
      </c>
      <c r="L2622">
        <v>90670</v>
      </c>
      <c r="M2622">
        <v>33.933565000000002</v>
      </c>
      <c r="N2622">
        <v>-118.062611</v>
      </c>
      <c r="O2622">
        <v>16271</v>
      </c>
      <c r="P2622" t="s">
        <v>57</v>
      </c>
      <c r="Q2622" t="s">
        <v>53</v>
      </c>
      <c r="R2622">
        <v>1</v>
      </c>
      <c r="S2622">
        <v>72</v>
      </c>
      <c r="T2622" t="s">
        <v>229</v>
      </c>
      <c r="U2622" t="s">
        <v>53</v>
      </c>
      <c r="V2622">
        <v>1.86</v>
      </c>
      <c r="W2622" t="s">
        <v>53</v>
      </c>
      <c r="X2622" t="s">
        <v>52</v>
      </c>
      <c r="Y2622" t="s">
        <v>58</v>
      </c>
      <c r="Z2622">
        <v>0</v>
      </c>
      <c r="AA2622" t="s">
        <v>52</v>
      </c>
      <c r="AB2622" t="s">
        <v>52</v>
      </c>
      <c r="AC2622" t="s">
        <v>52</v>
      </c>
      <c r="AD2622" t="s">
        <v>52</v>
      </c>
      <c r="AE2622" t="s">
        <v>52</v>
      </c>
      <c r="AF2622" t="s">
        <v>52</v>
      </c>
      <c r="AG2622" t="s">
        <v>52</v>
      </c>
      <c r="AH2622" t="s">
        <v>52</v>
      </c>
      <c r="AI2622" t="s">
        <v>334</v>
      </c>
      <c r="AJ2622" t="s">
        <v>53</v>
      </c>
      <c r="AK2622" t="s">
        <v>61</v>
      </c>
      <c r="AL2622">
        <v>23.55</v>
      </c>
      <c r="AM2622">
        <v>1723.95</v>
      </c>
      <c r="AN2622">
        <v>0</v>
      </c>
      <c r="AO2622">
        <v>0</v>
      </c>
      <c r="AP2622">
        <v>133.91999999999999</v>
      </c>
      <c r="AQ2622">
        <v>1857.87</v>
      </c>
      <c r="AR2622">
        <v>3</v>
      </c>
      <c r="AS2622" t="s">
        <v>881</v>
      </c>
      <c r="AT2622" t="s">
        <v>52</v>
      </c>
      <c r="AU2622">
        <v>59</v>
      </c>
      <c r="AV2622">
        <v>5901</v>
      </c>
      <c r="AY2622" t="str">
        <f>IF(AND(Table1[[#This Row],[Contract]]="Month-to-Month", Table1[[#This Row],[Tenure in Months]]&lt;6, Table1[[#This Row],[Payment Method]]="Bank Withdrawal"), "High Risk", IF(OR(Table1[[#This Row],[Contract]]="Month-to-Month", Table1[[#This Row],[Tenure in Months]]&lt;12), "Medium Risk", "Low Risk"))</f>
        <v>Low Risk</v>
      </c>
    </row>
    <row r="2623" spans="1:51" x14ac:dyDescent="0.35">
      <c r="A2623" t="s">
        <v>3646</v>
      </c>
      <c r="B2623" t="s">
        <v>51</v>
      </c>
      <c r="C2623">
        <v>45</v>
      </c>
      <c r="D2623" t="s">
        <v>52</v>
      </c>
      <c r="E2623" t="s">
        <v>52</v>
      </c>
      <c r="F2623" t="s">
        <v>52</v>
      </c>
      <c r="G2623" t="s">
        <v>52</v>
      </c>
      <c r="H2623">
        <v>0</v>
      </c>
      <c r="I2623" t="s">
        <v>54</v>
      </c>
      <c r="J2623" t="s">
        <v>55</v>
      </c>
      <c r="K2623" t="s">
        <v>2306</v>
      </c>
      <c r="L2623">
        <v>90680</v>
      </c>
      <c r="M2623">
        <v>33.801869000000003</v>
      </c>
      <c r="N2623">
        <v>-117.995068</v>
      </c>
      <c r="O2623">
        <v>29694</v>
      </c>
      <c r="P2623" t="s">
        <v>57</v>
      </c>
      <c r="Q2623" t="s">
        <v>52</v>
      </c>
      <c r="R2623">
        <v>0</v>
      </c>
      <c r="S2623">
        <v>1</v>
      </c>
      <c r="T2623" t="s">
        <v>58</v>
      </c>
      <c r="U2623" t="s">
        <v>53</v>
      </c>
      <c r="V2623">
        <v>15.77</v>
      </c>
      <c r="W2623" t="s">
        <v>52</v>
      </c>
      <c r="X2623" t="s">
        <v>52</v>
      </c>
      <c r="Y2623" t="s">
        <v>58</v>
      </c>
      <c r="Z2623">
        <v>0</v>
      </c>
      <c r="AA2623" t="s">
        <v>52</v>
      </c>
      <c r="AB2623" t="s">
        <v>52</v>
      </c>
      <c r="AC2623" t="s">
        <v>52</v>
      </c>
      <c r="AD2623" t="s">
        <v>52</v>
      </c>
      <c r="AE2623" t="s">
        <v>52</v>
      </c>
      <c r="AF2623" t="s">
        <v>52</v>
      </c>
      <c r="AG2623" t="s">
        <v>52</v>
      </c>
      <c r="AH2623" t="s">
        <v>52</v>
      </c>
      <c r="AI2623" t="s">
        <v>60</v>
      </c>
      <c r="AJ2623" t="s">
        <v>52</v>
      </c>
      <c r="AK2623" t="s">
        <v>69</v>
      </c>
      <c r="AL2623">
        <v>19.75</v>
      </c>
      <c r="AM2623">
        <v>19.75</v>
      </c>
      <c r="AN2623">
        <v>0</v>
      </c>
      <c r="AO2623">
        <v>0</v>
      </c>
      <c r="AP2623">
        <v>15.77</v>
      </c>
      <c r="AQ2623">
        <v>35.519999999999897</v>
      </c>
      <c r="AR2623">
        <v>3</v>
      </c>
      <c r="AS2623" t="s">
        <v>883</v>
      </c>
      <c r="AT2623" t="s">
        <v>52</v>
      </c>
      <c r="AU2623">
        <v>68</v>
      </c>
      <c r="AV2623">
        <v>2484</v>
      </c>
      <c r="AY2623" t="str">
        <f>IF(AND(Table1[[#This Row],[Contract]]="Month-to-Month", Table1[[#This Row],[Tenure in Months]]&lt;6, Table1[[#This Row],[Payment Method]]="Bank Withdrawal"), "High Risk", IF(OR(Table1[[#This Row],[Contract]]="Month-to-Month", Table1[[#This Row],[Tenure in Months]]&lt;12), "Medium Risk", "Low Risk"))</f>
        <v>Medium Risk</v>
      </c>
    </row>
    <row r="2624" spans="1:51" x14ac:dyDescent="0.35">
      <c r="A2624" t="s">
        <v>3647</v>
      </c>
      <c r="B2624" t="s">
        <v>66</v>
      </c>
      <c r="C2624">
        <v>49</v>
      </c>
      <c r="D2624" t="s">
        <v>52</v>
      </c>
      <c r="E2624" t="s">
        <v>52</v>
      </c>
      <c r="F2624" t="s">
        <v>52</v>
      </c>
      <c r="G2624" t="s">
        <v>52</v>
      </c>
      <c r="H2624">
        <v>0</v>
      </c>
      <c r="I2624" t="s">
        <v>54</v>
      </c>
      <c r="J2624" t="s">
        <v>55</v>
      </c>
      <c r="K2624" t="s">
        <v>1155</v>
      </c>
      <c r="L2624">
        <v>90703</v>
      </c>
      <c r="M2624">
        <v>33.868099999999998</v>
      </c>
      <c r="N2624">
        <v>-118.067402</v>
      </c>
      <c r="O2624">
        <v>51556</v>
      </c>
      <c r="P2624" t="s">
        <v>57</v>
      </c>
      <c r="Q2624" t="s">
        <v>52</v>
      </c>
      <c r="R2624">
        <v>0</v>
      </c>
      <c r="S2624">
        <v>13</v>
      </c>
      <c r="T2624" t="s">
        <v>58</v>
      </c>
      <c r="U2624" t="s">
        <v>53</v>
      </c>
      <c r="V2624">
        <v>29.21</v>
      </c>
      <c r="W2624" t="s">
        <v>53</v>
      </c>
      <c r="X2624" t="s">
        <v>53</v>
      </c>
      <c r="Y2624" t="s">
        <v>68</v>
      </c>
      <c r="Z2624">
        <v>22</v>
      </c>
      <c r="AA2624" t="s">
        <v>52</v>
      </c>
      <c r="AB2624" t="s">
        <v>52</v>
      </c>
      <c r="AC2624" t="s">
        <v>52</v>
      </c>
      <c r="AD2624" t="s">
        <v>52</v>
      </c>
      <c r="AE2624" t="s">
        <v>52</v>
      </c>
      <c r="AF2624" t="s">
        <v>53</v>
      </c>
      <c r="AG2624" t="s">
        <v>53</v>
      </c>
      <c r="AH2624" t="s">
        <v>53</v>
      </c>
      <c r="AI2624" t="s">
        <v>60</v>
      </c>
      <c r="AJ2624" t="s">
        <v>53</v>
      </c>
      <c r="AK2624" t="s">
        <v>61</v>
      </c>
      <c r="AL2624">
        <v>85.95</v>
      </c>
      <c r="AM2624">
        <v>1215.6500000000001</v>
      </c>
      <c r="AN2624">
        <v>0</v>
      </c>
      <c r="AO2624">
        <v>0</v>
      </c>
      <c r="AP2624">
        <v>379.73</v>
      </c>
      <c r="AQ2624">
        <v>1595.38</v>
      </c>
      <c r="AR2624">
        <v>5</v>
      </c>
      <c r="AS2624" t="s">
        <v>881</v>
      </c>
      <c r="AT2624" t="s">
        <v>52</v>
      </c>
      <c r="AU2624">
        <v>58</v>
      </c>
      <c r="AV2624">
        <v>5886</v>
      </c>
      <c r="AY2624" t="str">
        <f>IF(AND(Table1[[#This Row],[Contract]]="Month-to-Month", Table1[[#This Row],[Tenure in Months]]&lt;6, Table1[[#This Row],[Payment Method]]="Bank Withdrawal"), "High Risk", IF(OR(Table1[[#This Row],[Contract]]="Month-to-Month", Table1[[#This Row],[Tenure in Months]]&lt;12), "Medium Risk", "Low Risk"))</f>
        <v>Medium Risk</v>
      </c>
    </row>
    <row r="2625" spans="1:51" x14ac:dyDescent="0.35">
      <c r="A2625" t="s">
        <v>3648</v>
      </c>
      <c r="B2625" t="s">
        <v>51</v>
      </c>
      <c r="C2625">
        <v>60</v>
      </c>
      <c r="D2625" t="s">
        <v>52</v>
      </c>
      <c r="E2625" t="s">
        <v>52</v>
      </c>
      <c r="F2625" t="s">
        <v>52</v>
      </c>
      <c r="G2625" t="s">
        <v>52</v>
      </c>
      <c r="H2625">
        <v>0</v>
      </c>
      <c r="I2625" t="s">
        <v>54</v>
      </c>
      <c r="J2625" t="s">
        <v>55</v>
      </c>
      <c r="K2625" t="s">
        <v>842</v>
      </c>
      <c r="L2625">
        <v>90706</v>
      </c>
      <c r="M2625">
        <v>33.887675999999999</v>
      </c>
      <c r="N2625">
        <v>-118.127289</v>
      </c>
      <c r="O2625">
        <v>72893</v>
      </c>
      <c r="P2625" t="s">
        <v>57</v>
      </c>
      <c r="Q2625" t="s">
        <v>52</v>
      </c>
      <c r="R2625">
        <v>0</v>
      </c>
      <c r="S2625">
        <v>67</v>
      </c>
      <c r="T2625" t="s">
        <v>229</v>
      </c>
      <c r="U2625" t="s">
        <v>53</v>
      </c>
      <c r="V2625">
        <v>32.58</v>
      </c>
      <c r="W2625" t="s">
        <v>52</v>
      </c>
      <c r="X2625" t="s">
        <v>53</v>
      </c>
      <c r="Y2625" t="s">
        <v>59</v>
      </c>
      <c r="Z2625">
        <v>8</v>
      </c>
      <c r="AA2625" t="s">
        <v>52</v>
      </c>
      <c r="AB2625" t="s">
        <v>52</v>
      </c>
      <c r="AC2625" t="s">
        <v>52</v>
      </c>
      <c r="AD2625" t="s">
        <v>53</v>
      </c>
      <c r="AE2625" t="s">
        <v>52</v>
      </c>
      <c r="AF2625" t="s">
        <v>52</v>
      </c>
      <c r="AG2625" t="s">
        <v>52</v>
      </c>
      <c r="AH2625" t="s">
        <v>53</v>
      </c>
      <c r="AI2625" t="s">
        <v>334</v>
      </c>
      <c r="AJ2625" t="s">
        <v>52</v>
      </c>
      <c r="AK2625" t="s">
        <v>61</v>
      </c>
      <c r="AL2625">
        <v>50.55</v>
      </c>
      <c r="AM2625">
        <v>3260.1</v>
      </c>
      <c r="AN2625">
        <v>0</v>
      </c>
      <c r="AO2625">
        <v>0</v>
      </c>
      <c r="AP2625">
        <v>2182.8599999999901</v>
      </c>
      <c r="AQ2625">
        <v>5442.95999999999</v>
      </c>
      <c r="AR2625">
        <v>5</v>
      </c>
      <c r="AS2625" t="s">
        <v>881</v>
      </c>
      <c r="AT2625" t="s">
        <v>52</v>
      </c>
      <c r="AU2625">
        <v>63</v>
      </c>
      <c r="AV2625">
        <v>6064</v>
      </c>
      <c r="AY2625" t="str">
        <f>IF(AND(Table1[[#This Row],[Contract]]="Month-to-Month", Table1[[#This Row],[Tenure in Months]]&lt;6, Table1[[#This Row],[Payment Method]]="Bank Withdrawal"), "High Risk", IF(OR(Table1[[#This Row],[Contract]]="Month-to-Month", Table1[[#This Row],[Tenure in Months]]&lt;12), "Medium Risk", "Low Risk"))</f>
        <v>Low Risk</v>
      </c>
    </row>
    <row r="2626" spans="1:51" x14ac:dyDescent="0.35">
      <c r="A2626" t="s">
        <v>3649</v>
      </c>
      <c r="B2626" t="s">
        <v>66</v>
      </c>
      <c r="C2626">
        <v>42</v>
      </c>
      <c r="D2626" t="s">
        <v>52</v>
      </c>
      <c r="E2626" t="s">
        <v>52</v>
      </c>
      <c r="F2626" t="s">
        <v>52</v>
      </c>
      <c r="G2626" t="s">
        <v>52</v>
      </c>
      <c r="H2626">
        <v>0</v>
      </c>
      <c r="I2626" t="s">
        <v>54</v>
      </c>
      <c r="J2626" t="s">
        <v>55</v>
      </c>
      <c r="K2626" t="s">
        <v>226</v>
      </c>
      <c r="L2626">
        <v>90713</v>
      </c>
      <c r="M2626">
        <v>33.847754999999999</v>
      </c>
      <c r="N2626">
        <v>-118.112532</v>
      </c>
      <c r="O2626">
        <v>27563</v>
      </c>
      <c r="P2626" t="s">
        <v>57</v>
      </c>
      <c r="Q2626" t="s">
        <v>52</v>
      </c>
      <c r="R2626">
        <v>0</v>
      </c>
      <c r="S2626">
        <v>43</v>
      </c>
      <c r="T2626" t="s">
        <v>58</v>
      </c>
      <c r="U2626" t="s">
        <v>53</v>
      </c>
      <c r="V2626">
        <v>25.53</v>
      </c>
      <c r="W2626" t="s">
        <v>53</v>
      </c>
      <c r="X2626" t="s">
        <v>52</v>
      </c>
      <c r="Y2626" t="s">
        <v>58</v>
      </c>
      <c r="Z2626">
        <v>0</v>
      </c>
      <c r="AA2626" t="s">
        <v>52</v>
      </c>
      <c r="AB2626" t="s">
        <v>52</v>
      </c>
      <c r="AC2626" t="s">
        <v>52</v>
      </c>
      <c r="AD2626" t="s">
        <v>52</v>
      </c>
      <c r="AE2626" t="s">
        <v>52</v>
      </c>
      <c r="AF2626" t="s">
        <v>52</v>
      </c>
      <c r="AG2626" t="s">
        <v>52</v>
      </c>
      <c r="AH2626" t="s">
        <v>52</v>
      </c>
      <c r="AI2626" t="s">
        <v>334</v>
      </c>
      <c r="AJ2626" t="s">
        <v>53</v>
      </c>
      <c r="AK2626" t="s">
        <v>69</v>
      </c>
      <c r="AL2626">
        <v>25.7</v>
      </c>
      <c r="AM2626">
        <v>1188.2</v>
      </c>
      <c r="AN2626">
        <v>0</v>
      </c>
      <c r="AO2626">
        <v>0</v>
      </c>
      <c r="AP2626">
        <v>1097.79</v>
      </c>
      <c r="AQ2626">
        <v>2285.9899999999998</v>
      </c>
      <c r="AR2626">
        <v>4</v>
      </c>
      <c r="AS2626" t="s">
        <v>881</v>
      </c>
      <c r="AT2626" t="s">
        <v>52</v>
      </c>
      <c r="AU2626">
        <v>79</v>
      </c>
      <c r="AV2626">
        <v>2017</v>
      </c>
      <c r="AY2626" t="str">
        <f>IF(AND(Table1[[#This Row],[Contract]]="Month-to-Month", Table1[[#This Row],[Tenure in Months]]&lt;6, Table1[[#This Row],[Payment Method]]="Bank Withdrawal"), "High Risk", IF(OR(Table1[[#This Row],[Contract]]="Month-to-Month", Table1[[#This Row],[Tenure in Months]]&lt;12), "Medium Risk", "Low Risk"))</f>
        <v>Low Risk</v>
      </c>
    </row>
    <row r="2627" spans="1:51" x14ac:dyDescent="0.35">
      <c r="A2627" t="s">
        <v>3650</v>
      </c>
      <c r="B2627" t="s">
        <v>66</v>
      </c>
      <c r="C2627">
        <v>37</v>
      </c>
      <c r="D2627" t="s">
        <v>52</v>
      </c>
      <c r="E2627" t="s">
        <v>52</v>
      </c>
      <c r="F2627" t="s">
        <v>52</v>
      </c>
      <c r="G2627" t="s">
        <v>52</v>
      </c>
      <c r="H2627">
        <v>0</v>
      </c>
      <c r="I2627" t="s">
        <v>54</v>
      </c>
      <c r="J2627" t="s">
        <v>55</v>
      </c>
      <c r="K2627" t="s">
        <v>226</v>
      </c>
      <c r="L2627">
        <v>90715</v>
      </c>
      <c r="M2627">
        <v>33.841026999999997</v>
      </c>
      <c r="N2627">
        <v>-118.078097</v>
      </c>
      <c r="O2627">
        <v>20890</v>
      </c>
      <c r="P2627" t="s">
        <v>57</v>
      </c>
      <c r="Q2627" t="s">
        <v>52</v>
      </c>
      <c r="R2627">
        <v>0</v>
      </c>
      <c r="S2627">
        <v>23</v>
      </c>
      <c r="T2627" t="s">
        <v>58</v>
      </c>
      <c r="U2627" t="s">
        <v>53</v>
      </c>
      <c r="V2627">
        <v>24.04</v>
      </c>
      <c r="W2627" t="s">
        <v>52</v>
      </c>
      <c r="X2627" t="s">
        <v>53</v>
      </c>
      <c r="Y2627" t="s">
        <v>68</v>
      </c>
      <c r="Z2627">
        <v>22</v>
      </c>
      <c r="AA2627" t="s">
        <v>53</v>
      </c>
      <c r="AB2627" t="s">
        <v>52</v>
      </c>
      <c r="AC2627" t="s">
        <v>52</v>
      </c>
      <c r="AD2627" t="s">
        <v>52</v>
      </c>
      <c r="AE2627" t="s">
        <v>52</v>
      </c>
      <c r="AF2627" t="s">
        <v>52</v>
      </c>
      <c r="AG2627" t="s">
        <v>52</v>
      </c>
      <c r="AH2627" t="s">
        <v>53</v>
      </c>
      <c r="AI2627" t="s">
        <v>60</v>
      </c>
      <c r="AJ2627" t="s">
        <v>53</v>
      </c>
      <c r="AK2627" t="s">
        <v>61</v>
      </c>
      <c r="AL2627">
        <v>75</v>
      </c>
      <c r="AM2627">
        <v>1778.5</v>
      </c>
      <c r="AN2627">
        <v>0</v>
      </c>
      <c r="AO2627">
        <v>0</v>
      </c>
      <c r="AP2627">
        <v>552.91999999999996</v>
      </c>
      <c r="AQ2627">
        <v>2331.42</v>
      </c>
      <c r="AR2627">
        <v>4</v>
      </c>
      <c r="AS2627" t="s">
        <v>881</v>
      </c>
      <c r="AT2627" t="s">
        <v>52</v>
      </c>
      <c r="AU2627">
        <v>29</v>
      </c>
      <c r="AV2627">
        <v>2221</v>
      </c>
      <c r="AY2627" t="str">
        <f>IF(AND(Table1[[#This Row],[Contract]]="Month-to-Month", Table1[[#This Row],[Tenure in Months]]&lt;6, Table1[[#This Row],[Payment Method]]="Bank Withdrawal"), "High Risk", IF(OR(Table1[[#This Row],[Contract]]="Month-to-Month", Table1[[#This Row],[Tenure in Months]]&lt;12), "Medium Risk", "Low Risk"))</f>
        <v>Medium Risk</v>
      </c>
    </row>
    <row r="2628" spans="1:51" x14ac:dyDescent="0.35">
      <c r="A2628" t="s">
        <v>3651</v>
      </c>
      <c r="B2628" t="s">
        <v>66</v>
      </c>
      <c r="C2628">
        <v>23</v>
      </c>
      <c r="D2628" t="s">
        <v>53</v>
      </c>
      <c r="E2628" t="s">
        <v>52</v>
      </c>
      <c r="F2628" t="s">
        <v>53</v>
      </c>
      <c r="G2628" t="s">
        <v>52</v>
      </c>
      <c r="H2628">
        <v>0</v>
      </c>
      <c r="I2628" t="s">
        <v>54</v>
      </c>
      <c r="J2628" t="s">
        <v>55</v>
      </c>
      <c r="K2628" t="s">
        <v>3475</v>
      </c>
      <c r="L2628">
        <v>90716</v>
      </c>
      <c r="M2628">
        <v>33.830430999999997</v>
      </c>
      <c r="N2628">
        <v>-118.074071</v>
      </c>
      <c r="O2628">
        <v>14852</v>
      </c>
      <c r="P2628" t="s">
        <v>57</v>
      </c>
      <c r="Q2628" t="s">
        <v>53</v>
      </c>
      <c r="R2628">
        <v>1</v>
      </c>
      <c r="S2628">
        <v>64</v>
      </c>
      <c r="T2628" t="s">
        <v>58</v>
      </c>
      <c r="U2628" t="s">
        <v>53</v>
      </c>
      <c r="V2628">
        <v>36.24</v>
      </c>
      <c r="W2628" t="s">
        <v>52</v>
      </c>
      <c r="X2628" t="s">
        <v>52</v>
      </c>
      <c r="Y2628" t="s">
        <v>58</v>
      </c>
      <c r="Z2628">
        <v>0</v>
      </c>
      <c r="AA2628" t="s">
        <v>52</v>
      </c>
      <c r="AB2628" t="s">
        <v>52</v>
      </c>
      <c r="AC2628" t="s">
        <v>52</v>
      </c>
      <c r="AD2628" t="s">
        <v>52</v>
      </c>
      <c r="AE2628" t="s">
        <v>52</v>
      </c>
      <c r="AF2628" t="s">
        <v>52</v>
      </c>
      <c r="AG2628" t="s">
        <v>52</v>
      </c>
      <c r="AH2628" t="s">
        <v>52</v>
      </c>
      <c r="AI2628" t="s">
        <v>334</v>
      </c>
      <c r="AJ2628" t="s">
        <v>52</v>
      </c>
      <c r="AK2628" t="s">
        <v>69</v>
      </c>
      <c r="AL2628">
        <v>20.2</v>
      </c>
      <c r="AM2628">
        <v>1277.75</v>
      </c>
      <c r="AN2628">
        <v>0</v>
      </c>
      <c r="AO2628">
        <v>0</v>
      </c>
      <c r="AP2628">
        <v>2319.36</v>
      </c>
      <c r="AQ2628">
        <v>3597.11</v>
      </c>
      <c r="AR2628">
        <v>5</v>
      </c>
      <c r="AS2628" t="s">
        <v>881</v>
      </c>
      <c r="AT2628" t="s">
        <v>52</v>
      </c>
      <c r="AU2628">
        <v>51</v>
      </c>
      <c r="AV2628">
        <v>4557</v>
      </c>
      <c r="AY2628" t="str">
        <f>IF(AND(Table1[[#This Row],[Contract]]="Month-to-Month", Table1[[#This Row],[Tenure in Months]]&lt;6, Table1[[#This Row],[Payment Method]]="Bank Withdrawal"), "High Risk", IF(OR(Table1[[#This Row],[Contract]]="Month-to-Month", Table1[[#This Row],[Tenure in Months]]&lt;12), "Medium Risk", "Low Risk"))</f>
        <v>Low Risk</v>
      </c>
    </row>
    <row r="2629" spans="1:51" x14ac:dyDescent="0.35">
      <c r="A2629" t="s">
        <v>3652</v>
      </c>
      <c r="B2629" t="s">
        <v>51</v>
      </c>
      <c r="C2629">
        <v>58</v>
      </c>
      <c r="D2629" t="s">
        <v>52</v>
      </c>
      <c r="E2629" t="s">
        <v>52</v>
      </c>
      <c r="F2629" t="s">
        <v>52</v>
      </c>
      <c r="G2629" t="s">
        <v>52</v>
      </c>
      <c r="H2629">
        <v>0</v>
      </c>
      <c r="I2629" t="s">
        <v>54</v>
      </c>
      <c r="J2629" t="s">
        <v>55</v>
      </c>
      <c r="K2629" t="s">
        <v>2311</v>
      </c>
      <c r="L2629">
        <v>90717</v>
      </c>
      <c r="M2629">
        <v>33.794209000000002</v>
      </c>
      <c r="N2629">
        <v>-118.31735399999999</v>
      </c>
      <c r="O2629">
        <v>21065</v>
      </c>
      <c r="P2629" t="s">
        <v>57</v>
      </c>
      <c r="Q2629" t="s">
        <v>52</v>
      </c>
      <c r="R2629">
        <v>0</v>
      </c>
      <c r="S2629">
        <v>57</v>
      </c>
      <c r="T2629" t="s">
        <v>58</v>
      </c>
      <c r="U2629" t="s">
        <v>53</v>
      </c>
      <c r="V2629">
        <v>5.71</v>
      </c>
      <c r="W2629" t="s">
        <v>52</v>
      </c>
      <c r="X2629" t="s">
        <v>52</v>
      </c>
      <c r="Y2629" t="s">
        <v>58</v>
      </c>
      <c r="Z2629">
        <v>0</v>
      </c>
      <c r="AA2629" t="s">
        <v>52</v>
      </c>
      <c r="AB2629" t="s">
        <v>52</v>
      </c>
      <c r="AC2629" t="s">
        <v>52</v>
      </c>
      <c r="AD2629" t="s">
        <v>52</v>
      </c>
      <c r="AE2629" t="s">
        <v>52</v>
      </c>
      <c r="AF2629" t="s">
        <v>52</v>
      </c>
      <c r="AG2629" t="s">
        <v>52</v>
      </c>
      <c r="AH2629" t="s">
        <v>52</v>
      </c>
      <c r="AI2629" t="s">
        <v>334</v>
      </c>
      <c r="AJ2629" t="s">
        <v>53</v>
      </c>
      <c r="AK2629" t="s">
        <v>69</v>
      </c>
      <c r="AL2629">
        <v>19.600000000000001</v>
      </c>
      <c r="AM2629">
        <v>1170.55</v>
      </c>
      <c r="AN2629">
        <v>0</v>
      </c>
      <c r="AO2629">
        <v>0</v>
      </c>
      <c r="AP2629">
        <v>325.469999999999</v>
      </c>
      <c r="AQ2629">
        <v>1496.02</v>
      </c>
      <c r="AR2629">
        <v>3</v>
      </c>
      <c r="AS2629" t="s">
        <v>881</v>
      </c>
      <c r="AT2629" t="s">
        <v>52</v>
      </c>
      <c r="AU2629">
        <v>40</v>
      </c>
      <c r="AV2629">
        <v>4393</v>
      </c>
      <c r="AY2629" t="str">
        <f>IF(AND(Table1[[#This Row],[Contract]]="Month-to-Month", Table1[[#This Row],[Tenure in Months]]&lt;6, Table1[[#This Row],[Payment Method]]="Bank Withdrawal"), "High Risk", IF(OR(Table1[[#This Row],[Contract]]="Month-to-Month", Table1[[#This Row],[Tenure in Months]]&lt;12), "Medium Risk", "Low Risk"))</f>
        <v>Low Risk</v>
      </c>
    </row>
    <row r="2630" spans="1:51" x14ac:dyDescent="0.35">
      <c r="A2630" t="s">
        <v>3653</v>
      </c>
      <c r="B2630" t="s">
        <v>66</v>
      </c>
      <c r="C2630">
        <v>35</v>
      </c>
      <c r="D2630" t="s">
        <v>52</v>
      </c>
      <c r="E2630" t="s">
        <v>52</v>
      </c>
      <c r="F2630" t="s">
        <v>53</v>
      </c>
      <c r="G2630" t="s">
        <v>52</v>
      </c>
      <c r="H2630">
        <v>0</v>
      </c>
      <c r="I2630" t="s">
        <v>54</v>
      </c>
      <c r="J2630" t="s">
        <v>55</v>
      </c>
      <c r="K2630" t="s">
        <v>663</v>
      </c>
      <c r="L2630">
        <v>90732</v>
      </c>
      <c r="M2630">
        <v>33.744118999999998</v>
      </c>
      <c r="N2630">
        <v>-118.31448</v>
      </c>
      <c r="O2630">
        <v>21279</v>
      </c>
      <c r="P2630" t="s">
        <v>57</v>
      </c>
      <c r="Q2630" t="s">
        <v>53</v>
      </c>
      <c r="R2630">
        <v>2</v>
      </c>
      <c r="S2630">
        <v>61</v>
      </c>
      <c r="T2630" t="s">
        <v>58</v>
      </c>
      <c r="U2630" t="s">
        <v>53</v>
      </c>
      <c r="V2630">
        <v>17.489999999999998</v>
      </c>
      <c r="W2630" t="s">
        <v>53</v>
      </c>
      <c r="X2630" t="s">
        <v>53</v>
      </c>
      <c r="Y2630" t="s">
        <v>68</v>
      </c>
      <c r="Z2630">
        <v>21</v>
      </c>
      <c r="AA2630" t="s">
        <v>52</v>
      </c>
      <c r="AB2630" t="s">
        <v>53</v>
      </c>
      <c r="AC2630" t="s">
        <v>52</v>
      </c>
      <c r="AD2630" t="s">
        <v>52</v>
      </c>
      <c r="AE2630" t="s">
        <v>53</v>
      </c>
      <c r="AF2630" t="s">
        <v>53</v>
      </c>
      <c r="AG2630" t="s">
        <v>53</v>
      </c>
      <c r="AH2630" t="s">
        <v>53</v>
      </c>
      <c r="AI2630" t="s">
        <v>334</v>
      </c>
      <c r="AJ2630" t="s">
        <v>53</v>
      </c>
      <c r="AK2630" t="s">
        <v>61</v>
      </c>
      <c r="AL2630">
        <v>101.05</v>
      </c>
      <c r="AM2630">
        <v>5971.25</v>
      </c>
      <c r="AN2630">
        <v>0</v>
      </c>
      <c r="AO2630">
        <v>0</v>
      </c>
      <c r="AP2630">
        <v>1066.8899999999901</v>
      </c>
      <c r="AQ2630">
        <v>7038.1399999999903</v>
      </c>
      <c r="AR2630">
        <v>4</v>
      </c>
      <c r="AS2630" t="s">
        <v>881</v>
      </c>
      <c r="AT2630" t="s">
        <v>52</v>
      </c>
      <c r="AU2630">
        <v>60</v>
      </c>
      <c r="AV2630">
        <v>6311</v>
      </c>
      <c r="AY2630" t="str">
        <f>IF(AND(Table1[[#This Row],[Contract]]="Month-to-Month", Table1[[#This Row],[Tenure in Months]]&lt;6, Table1[[#This Row],[Payment Method]]="Bank Withdrawal"), "High Risk", IF(OR(Table1[[#This Row],[Contract]]="Month-to-Month", Table1[[#This Row],[Tenure in Months]]&lt;12), "Medium Risk", "Low Risk"))</f>
        <v>Low Risk</v>
      </c>
    </row>
    <row r="2631" spans="1:51" x14ac:dyDescent="0.35">
      <c r="A2631" t="s">
        <v>3654</v>
      </c>
      <c r="B2631" t="s">
        <v>51</v>
      </c>
      <c r="C2631">
        <v>34</v>
      </c>
      <c r="D2631" t="s">
        <v>52</v>
      </c>
      <c r="E2631" t="s">
        <v>52</v>
      </c>
      <c r="F2631" t="s">
        <v>52</v>
      </c>
      <c r="G2631" t="s">
        <v>52</v>
      </c>
      <c r="H2631">
        <v>0</v>
      </c>
      <c r="I2631" t="s">
        <v>54</v>
      </c>
      <c r="J2631" t="s">
        <v>55</v>
      </c>
      <c r="K2631" t="s">
        <v>2313</v>
      </c>
      <c r="L2631">
        <v>90740</v>
      </c>
      <c r="M2631">
        <v>33.754620000000003</v>
      </c>
      <c r="N2631">
        <v>-118.071128</v>
      </c>
      <c r="O2631">
        <v>24180</v>
      </c>
      <c r="P2631" t="s">
        <v>57</v>
      </c>
      <c r="Q2631" t="s">
        <v>52</v>
      </c>
      <c r="R2631">
        <v>0</v>
      </c>
      <c r="S2631">
        <v>64</v>
      </c>
      <c r="T2631" t="s">
        <v>58</v>
      </c>
      <c r="U2631" t="s">
        <v>53</v>
      </c>
      <c r="V2631">
        <v>30.27</v>
      </c>
      <c r="W2631" t="s">
        <v>53</v>
      </c>
      <c r="X2631" t="s">
        <v>53</v>
      </c>
      <c r="Y2631" t="s">
        <v>68</v>
      </c>
      <c r="Z2631">
        <v>12</v>
      </c>
      <c r="AA2631" t="s">
        <v>53</v>
      </c>
      <c r="AB2631" t="s">
        <v>53</v>
      </c>
      <c r="AC2631" t="s">
        <v>52</v>
      </c>
      <c r="AD2631" t="s">
        <v>52</v>
      </c>
      <c r="AE2631" t="s">
        <v>52</v>
      </c>
      <c r="AF2631" t="s">
        <v>52</v>
      </c>
      <c r="AG2631" t="s">
        <v>52</v>
      </c>
      <c r="AH2631" t="s">
        <v>53</v>
      </c>
      <c r="AI2631" t="s">
        <v>124</v>
      </c>
      <c r="AJ2631" t="s">
        <v>53</v>
      </c>
      <c r="AK2631" t="s">
        <v>69</v>
      </c>
      <c r="AL2631">
        <v>84.3</v>
      </c>
      <c r="AM2631">
        <v>5289.05</v>
      </c>
      <c r="AN2631">
        <v>0</v>
      </c>
      <c r="AO2631">
        <v>0</v>
      </c>
      <c r="AP2631">
        <v>1937.28</v>
      </c>
      <c r="AQ2631">
        <v>7226.33</v>
      </c>
      <c r="AR2631">
        <v>3</v>
      </c>
      <c r="AS2631" t="s">
        <v>881</v>
      </c>
      <c r="AT2631" t="s">
        <v>52</v>
      </c>
      <c r="AU2631">
        <v>53</v>
      </c>
      <c r="AV2631">
        <v>5044</v>
      </c>
      <c r="AY2631" t="str">
        <f>IF(AND(Table1[[#This Row],[Contract]]="Month-to-Month", Table1[[#This Row],[Tenure in Months]]&lt;6, Table1[[#This Row],[Payment Method]]="Bank Withdrawal"), "High Risk", IF(OR(Table1[[#This Row],[Contract]]="Month-to-Month", Table1[[#This Row],[Tenure in Months]]&lt;12), "Medium Risk", "Low Risk"))</f>
        <v>Low Risk</v>
      </c>
    </row>
    <row r="2632" spans="1:51" x14ac:dyDescent="0.35">
      <c r="A2632" t="s">
        <v>3655</v>
      </c>
      <c r="B2632" t="s">
        <v>66</v>
      </c>
      <c r="C2632">
        <v>56</v>
      </c>
      <c r="D2632" t="s">
        <v>52</v>
      </c>
      <c r="E2632" t="s">
        <v>52</v>
      </c>
      <c r="F2632" t="s">
        <v>53</v>
      </c>
      <c r="G2632" t="s">
        <v>52</v>
      </c>
      <c r="H2632">
        <v>0</v>
      </c>
      <c r="I2632" t="s">
        <v>54</v>
      </c>
      <c r="J2632" t="s">
        <v>55</v>
      </c>
      <c r="K2632" t="s">
        <v>3656</v>
      </c>
      <c r="L2632">
        <v>90743</v>
      </c>
      <c r="M2632">
        <v>33.728273000000002</v>
      </c>
      <c r="N2632">
        <v>-118.08530399999999</v>
      </c>
      <c r="O2632">
        <v>174</v>
      </c>
      <c r="P2632" t="s">
        <v>57</v>
      </c>
      <c r="Q2632" t="s">
        <v>53</v>
      </c>
      <c r="R2632">
        <v>5</v>
      </c>
      <c r="S2632">
        <v>65</v>
      </c>
      <c r="T2632" t="s">
        <v>58</v>
      </c>
      <c r="U2632" t="s">
        <v>53</v>
      </c>
      <c r="V2632">
        <v>13.2</v>
      </c>
      <c r="W2632" t="s">
        <v>53</v>
      </c>
      <c r="X2632" t="s">
        <v>53</v>
      </c>
      <c r="Y2632" t="s">
        <v>68</v>
      </c>
      <c r="Z2632">
        <v>13</v>
      </c>
      <c r="AA2632" t="s">
        <v>53</v>
      </c>
      <c r="AB2632" t="s">
        <v>53</v>
      </c>
      <c r="AC2632" t="s">
        <v>52</v>
      </c>
      <c r="AD2632" t="s">
        <v>53</v>
      </c>
      <c r="AE2632" t="s">
        <v>53</v>
      </c>
      <c r="AF2632" t="s">
        <v>52</v>
      </c>
      <c r="AG2632" t="s">
        <v>52</v>
      </c>
      <c r="AH2632" t="s">
        <v>53</v>
      </c>
      <c r="AI2632" t="s">
        <v>334</v>
      </c>
      <c r="AJ2632" t="s">
        <v>53</v>
      </c>
      <c r="AK2632" t="s">
        <v>69</v>
      </c>
      <c r="AL2632">
        <v>99.05</v>
      </c>
      <c r="AM2632">
        <v>6416.7</v>
      </c>
      <c r="AN2632">
        <v>0</v>
      </c>
      <c r="AO2632">
        <v>0</v>
      </c>
      <c r="AP2632">
        <v>858</v>
      </c>
      <c r="AQ2632">
        <v>7274.7</v>
      </c>
      <c r="AR2632">
        <v>3</v>
      </c>
      <c r="AS2632" t="s">
        <v>881</v>
      </c>
      <c r="AT2632" t="s">
        <v>52</v>
      </c>
      <c r="AU2632">
        <v>59</v>
      </c>
      <c r="AV2632">
        <v>5878</v>
      </c>
      <c r="AY2632" t="str">
        <f>IF(AND(Table1[[#This Row],[Contract]]="Month-to-Month", Table1[[#This Row],[Tenure in Months]]&lt;6, Table1[[#This Row],[Payment Method]]="Bank Withdrawal"), "High Risk", IF(OR(Table1[[#This Row],[Contract]]="Month-to-Month", Table1[[#This Row],[Tenure in Months]]&lt;12), "Medium Risk", "Low Risk"))</f>
        <v>Low Risk</v>
      </c>
    </row>
    <row r="2633" spans="1:51" x14ac:dyDescent="0.35">
      <c r="A2633" t="s">
        <v>3657</v>
      </c>
      <c r="B2633" t="s">
        <v>51</v>
      </c>
      <c r="C2633">
        <v>42</v>
      </c>
      <c r="D2633" t="s">
        <v>52</v>
      </c>
      <c r="E2633" t="s">
        <v>52</v>
      </c>
      <c r="F2633" t="s">
        <v>52</v>
      </c>
      <c r="G2633" t="s">
        <v>52</v>
      </c>
      <c r="H2633">
        <v>0</v>
      </c>
      <c r="I2633" t="s">
        <v>54</v>
      </c>
      <c r="J2633" t="s">
        <v>55</v>
      </c>
      <c r="K2633" t="s">
        <v>1373</v>
      </c>
      <c r="L2633">
        <v>90744</v>
      </c>
      <c r="M2633">
        <v>33.782068000000002</v>
      </c>
      <c r="N2633">
        <v>-118.262263</v>
      </c>
      <c r="O2633">
        <v>53323</v>
      </c>
      <c r="P2633" t="s">
        <v>57</v>
      </c>
      <c r="Q2633" t="s">
        <v>52</v>
      </c>
      <c r="R2633">
        <v>0</v>
      </c>
      <c r="S2633">
        <v>3</v>
      </c>
      <c r="T2633" t="s">
        <v>58</v>
      </c>
      <c r="U2633" t="s">
        <v>53</v>
      </c>
      <c r="V2633">
        <v>35.65</v>
      </c>
      <c r="W2633" t="s">
        <v>52</v>
      </c>
      <c r="X2633" t="s">
        <v>52</v>
      </c>
      <c r="Y2633" t="s">
        <v>58</v>
      </c>
      <c r="Z2633">
        <v>0</v>
      </c>
      <c r="AA2633" t="s">
        <v>52</v>
      </c>
      <c r="AB2633" t="s">
        <v>52</v>
      </c>
      <c r="AC2633" t="s">
        <v>52</v>
      </c>
      <c r="AD2633" t="s">
        <v>52</v>
      </c>
      <c r="AE2633" t="s">
        <v>52</v>
      </c>
      <c r="AF2633" t="s">
        <v>52</v>
      </c>
      <c r="AG2633" t="s">
        <v>52</v>
      </c>
      <c r="AH2633" t="s">
        <v>52</v>
      </c>
      <c r="AI2633" t="s">
        <v>124</v>
      </c>
      <c r="AJ2633" t="s">
        <v>52</v>
      </c>
      <c r="AK2633" t="s">
        <v>69</v>
      </c>
      <c r="AL2633">
        <v>19.600000000000001</v>
      </c>
      <c r="AM2633">
        <v>61.35</v>
      </c>
      <c r="AN2633">
        <v>0</v>
      </c>
      <c r="AO2633">
        <v>0</v>
      </c>
      <c r="AP2633">
        <v>106.94999999999899</v>
      </c>
      <c r="AQ2633">
        <v>168.29999999999899</v>
      </c>
      <c r="AR2633">
        <v>5</v>
      </c>
      <c r="AS2633" t="s">
        <v>883</v>
      </c>
      <c r="AT2633" t="s">
        <v>52</v>
      </c>
      <c r="AU2633">
        <v>33</v>
      </c>
      <c r="AV2633">
        <v>2543</v>
      </c>
      <c r="AY2633" t="str">
        <f>IF(AND(Table1[[#This Row],[Contract]]="Month-to-Month", Table1[[#This Row],[Tenure in Months]]&lt;6, Table1[[#This Row],[Payment Method]]="Bank Withdrawal"), "High Risk", IF(OR(Table1[[#This Row],[Contract]]="Month-to-Month", Table1[[#This Row],[Tenure in Months]]&lt;12), "Medium Risk", "Low Risk"))</f>
        <v>Medium Risk</v>
      </c>
    </row>
    <row r="2634" spans="1:51" x14ac:dyDescent="0.35">
      <c r="A2634" t="s">
        <v>3658</v>
      </c>
      <c r="B2634" t="s">
        <v>51</v>
      </c>
      <c r="C2634">
        <v>52</v>
      </c>
      <c r="D2634" t="s">
        <v>52</v>
      </c>
      <c r="E2634" t="s">
        <v>52</v>
      </c>
      <c r="F2634" t="s">
        <v>52</v>
      </c>
      <c r="G2634" t="s">
        <v>52</v>
      </c>
      <c r="H2634">
        <v>0</v>
      </c>
      <c r="I2634" t="s">
        <v>54</v>
      </c>
      <c r="J2634" t="s">
        <v>55</v>
      </c>
      <c r="K2634" t="s">
        <v>1375</v>
      </c>
      <c r="L2634">
        <v>90746</v>
      </c>
      <c r="M2634">
        <v>33.859171000000003</v>
      </c>
      <c r="N2634">
        <v>-118.252272</v>
      </c>
      <c r="O2634">
        <v>25566</v>
      </c>
      <c r="P2634" t="s">
        <v>57</v>
      </c>
      <c r="Q2634" t="s">
        <v>52</v>
      </c>
      <c r="R2634">
        <v>0</v>
      </c>
      <c r="S2634">
        <v>30</v>
      </c>
      <c r="T2634" t="s">
        <v>75</v>
      </c>
      <c r="U2634" t="s">
        <v>53</v>
      </c>
      <c r="V2634">
        <v>27.88</v>
      </c>
      <c r="W2634" t="s">
        <v>52</v>
      </c>
      <c r="X2634" t="s">
        <v>53</v>
      </c>
      <c r="Y2634" t="s">
        <v>110</v>
      </c>
      <c r="Z2634">
        <v>6</v>
      </c>
      <c r="AA2634" t="s">
        <v>52</v>
      </c>
      <c r="AB2634" t="s">
        <v>53</v>
      </c>
      <c r="AC2634" t="s">
        <v>53</v>
      </c>
      <c r="AD2634" t="s">
        <v>52</v>
      </c>
      <c r="AE2634" t="s">
        <v>53</v>
      </c>
      <c r="AF2634" t="s">
        <v>52</v>
      </c>
      <c r="AG2634" t="s">
        <v>52</v>
      </c>
      <c r="AH2634" t="s">
        <v>52</v>
      </c>
      <c r="AI2634" t="s">
        <v>124</v>
      </c>
      <c r="AJ2634" t="s">
        <v>52</v>
      </c>
      <c r="AK2634" t="s">
        <v>69</v>
      </c>
      <c r="AL2634">
        <v>64.5</v>
      </c>
      <c r="AM2634">
        <v>1929.95</v>
      </c>
      <c r="AN2634">
        <v>0</v>
      </c>
      <c r="AO2634">
        <v>0</v>
      </c>
      <c r="AP2634">
        <v>836.4</v>
      </c>
      <c r="AQ2634">
        <v>2766.35</v>
      </c>
      <c r="AR2634">
        <v>5</v>
      </c>
      <c r="AS2634" t="s">
        <v>881</v>
      </c>
      <c r="AT2634" t="s">
        <v>52</v>
      </c>
      <c r="AU2634">
        <v>30</v>
      </c>
      <c r="AV2634">
        <v>4320</v>
      </c>
      <c r="AY2634" t="str">
        <f>IF(AND(Table1[[#This Row],[Contract]]="Month-to-Month", Table1[[#This Row],[Tenure in Months]]&lt;6, Table1[[#This Row],[Payment Method]]="Bank Withdrawal"), "High Risk", IF(OR(Table1[[#This Row],[Contract]]="Month-to-Month", Table1[[#This Row],[Tenure in Months]]&lt;12), "Medium Risk", "Low Risk"))</f>
        <v>Low Risk</v>
      </c>
    </row>
    <row r="2635" spans="1:51" x14ac:dyDescent="0.35">
      <c r="A2635" t="s">
        <v>3659</v>
      </c>
      <c r="B2635" t="s">
        <v>51</v>
      </c>
      <c r="C2635">
        <v>50</v>
      </c>
      <c r="D2635" t="s">
        <v>52</v>
      </c>
      <c r="E2635" t="s">
        <v>52</v>
      </c>
      <c r="F2635" t="s">
        <v>53</v>
      </c>
      <c r="G2635" t="s">
        <v>53</v>
      </c>
      <c r="H2635">
        <v>1</v>
      </c>
      <c r="I2635" t="s">
        <v>54</v>
      </c>
      <c r="J2635" t="s">
        <v>55</v>
      </c>
      <c r="K2635" t="s">
        <v>286</v>
      </c>
      <c r="L2635">
        <v>90802</v>
      </c>
      <c r="M2635">
        <v>33.752524000000001</v>
      </c>
      <c r="N2635">
        <v>-118.21073699999999</v>
      </c>
      <c r="O2635">
        <v>38427</v>
      </c>
      <c r="P2635" t="s">
        <v>57</v>
      </c>
      <c r="Q2635" t="s">
        <v>53</v>
      </c>
      <c r="R2635">
        <v>1</v>
      </c>
      <c r="S2635">
        <v>15</v>
      </c>
      <c r="T2635" t="s">
        <v>58</v>
      </c>
      <c r="U2635" t="s">
        <v>53</v>
      </c>
      <c r="V2635">
        <v>8.44</v>
      </c>
      <c r="W2635" t="s">
        <v>52</v>
      </c>
      <c r="X2635" t="s">
        <v>53</v>
      </c>
      <c r="Y2635" t="s">
        <v>110</v>
      </c>
      <c r="Z2635">
        <v>21</v>
      </c>
      <c r="AA2635" t="s">
        <v>52</v>
      </c>
      <c r="AB2635" t="s">
        <v>53</v>
      </c>
      <c r="AC2635" t="s">
        <v>53</v>
      </c>
      <c r="AD2635" t="s">
        <v>53</v>
      </c>
      <c r="AE2635" t="s">
        <v>52</v>
      </c>
      <c r="AF2635" t="s">
        <v>53</v>
      </c>
      <c r="AG2635" t="s">
        <v>53</v>
      </c>
      <c r="AH2635" t="s">
        <v>53</v>
      </c>
      <c r="AI2635" t="s">
        <v>60</v>
      </c>
      <c r="AJ2635" t="s">
        <v>53</v>
      </c>
      <c r="AK2635" t="s">
        <v>69</v>
      </c>
      <c r="AL2635">
        <v>69.5</v>
      </c>
      <c r="AM2635">
        <v>1071.4000000000001</v>
      </c>
      <c r="AN2635">
        <v>0</v>
      </c>
      <c r="AO2635">
        <v>0</v>
      </c>
      <c r="AP2635">
        <v>126.6</v>
      </c>
      <c r="AQ2635">
        <v>1198</v>
      </c>
      <c r="AR2635">
        <v>4</v>
      </c>
      <c r="AS2635" t="s">
        <v>881</v>
      </c>
      <c r="AT2635" t="s">
        <v>52</v>
      </c>
      <c r="AU2635">
        <v>35</v>
      </c>
      <c r="AV2635">
        <v>3128</v>
      </c>
      <c r="AY2635" t="str">
        <f>IF(AND(Table1[[#This Row],[Contract]]="Month-to-Month", Table1[[#This Row],[Tenure in Months]]&lt;6, Table1[[#This Row],[Payment Method]]="Bank Withdrawal"), "High Risk", IF(OR(Table1[[#This Row],[Contract]]="Month-to-Month", Table1[[#This Row],[Tenure in Months]]&lt;12), "Medium Risk", "Low Risk"))</f>
        <v>Medium Risk</v>
      </c>
    </row>
    <row r="2636" spans="1:51" x14ac:dyDescent="0.35">
      <c r="A2636" t="s">
        <v>3660</v>
      </c>
      <c r="B2636" t="s">
        <v>66</v>
      </c>
      <c r="C2636">
        <v>33</v>
      </c>
      <c r="D2636" t="s">
        <v>52</v>
      </c>
      <c r="E2636" t="s">
        <v>52</v>
      </c>
      <c r="F2636" t="s">
        <v>53</v>
      </c>
      <c r="G2636" t="s">
        <v>53</v>
      </c>
      <c r="H2636">
        <v>1</v>
      </c>
      <c r="I2636" t="s">
        <v>54</v>
      </c>
      <c r="J2636" t="s">
        <v>55</v>
      </c>
      <c r="K2636" t="s">
        <v>286</v>
      </c>
      <c r="L2636">
        <v>90803</v>
      </c>
      <c r="M2636">
        <v>33.760458</v>
      </c>
      <c r="N2636">
        <v>-118.12972499999999</v>
      </c>
      <c r="O2636">
        <v>31352</v>
      </c>
      <c r="P2636" t="s">
        <v>57</v>
      </c>
      <c r="Q2636" t="s">
        <v>53</v>
      </c>
      <c r="R2636">
        <v>1</v>
      </c>
      <c r="S2636">
        <v>8</v>
      </c>
      <c r="T2636" t="s">
        <v>58</v>
      </c>
      <c r="U2636" t="s">
        <v>53</v>
      </c>
      <c r="V2636">
        <v>29.94</v>
      </c>
      <c r="W2636" t="s">
        <v>52</v>
      </c>
      <c r="X2636" t="s">
        <v>53</v>
      </c>
      <c r="Y2636" t="s">
        <v>110</v>
      </c>
      <c r="Z2636">
        <v>17</v>
      </c>
      <c r="AA2636" t="s">
        <v>52</v>
      </c>
      <c r="AB2636" t="s">
        <v>52</v>
      </c>
      <c r="AC2636" t="s">
        <v>52</v>
      </c>
      <c r="AD2636" t="s">
        <v>53</v>
      </c>
      <c r="AE2636" t="s">
        <v>53</v>
      </c>
      <c r="AF2636" t="s">
        <v>53</v>
      </c>
      <c r="AG2636" t="s">
        <v>53</v>
      </c>
      <c r="AH2636" t="s">
        <v>53</v>
      </c>
      <c r="AI2636" t="s">
        <v>60</v>
      </c>
      <c r="AJ2636" t="s">
        <v>53</v>
      </c>
      <c r="AK2636" t="s">
        <v>61</v>
      </c>
      <c r="AL2636">
        <v>68.55</v>
      </c>
      <c r="AM2636">
        <v>564.35</v>
      </c>
      <c r="AN2636">
        <v>0</v>
      </c>
      <c r="AO2636">
        <v>0</v>
      </c>
      <c r="AP2636">
        <v>239.52</v>
      </c>
      <c r="AQ2636">
        <v>803.87</v>
      </c>
      <c r="AR2636">
        <v>3</v>
      </c>
      <c r="AS2636" t="s">
        <v>881</v>
      </c>
      <c r="AT2636" t="s">
        <v>52</v>
      </c>
      <c r="AU2636">
        <v>58</v>
      </c>
      <c r="AV2636">
        <v>3123</v>
      </c>
      <c r="AY2636" t="str">
        <f>IF(AND(Table1[[#This Row],[Contract]]="Month-to-Month", Table1[[#This Row],[Tenure in Months]]&lt;6, Table1[[#This Row],[Payment Method]]="Bank Withdrawal"), "High Risk", IF(OR(Table1[[#This Row],[Contract]]="Month-to-Month", Table1[[#This Row],[Tenure in Months]]&lt;12), "Medium Risk", "Low Risk"))</f>
        <v>Medium Risk</v>
      </c>
    </row>
    <row r="2637" spans="1:51" x14ac:dyDescent="0.35">
      <c r="A2637" t="s">
        <v>3661</v>
      </c>
      <c r="B2637" t="s">
        <v>66</v>
      </c>
      <c r="C2637">
        <v>27</v>
      </c>
      <c r="D2637" t="s">
        <v>53</v>
      </c>
      <c r="E2637" t="s">
        <v>52</v>
      </c>
      <c r="F2637" t="s">
        <v>53</v>
      </c>
      <c r="G2637" t="s">
        <v>52</v>
      </c>
      <c r="H2637">
        <v>0</v>
      </c>
      <c r="I2637" t="s">
        <v>54</v>
      </c>
      <c r="J2637" t="s">
        <v>55</v>
      </c>
      <c r="K2637" t="s">
        <v>286</v>
      </c>
      <c r="L2637">
        <v>90805</v>
      </c>
      <c r="M2637">
        <v>33.864621999999997</v>
      </c>
      <c r="N2637">
        <v>-118.179626</v>
      </c>
      <c r="O2637">
        <v>91664</v>
      </c>
      <c r="P2637" t="s">
        <v>57</v>
      </c>
      <c r="Q2637" t="s">
        <v>53</v>
      </c>
      <c r="R2637">
        <v>4</v>
      </c>
      <c r="S2637">
        <v>70</v>
      </c>
      <c r="T2637" t="s">
        <v>229</v>
      </c>
      <c r="U2637" t="s">
        <v>53</v>
      </c>
      <c r="V2637">
        <v>5.77</v>
      </c>
      <c r="W2637" t="s">
        <v>53</v>
      </c>
      <c r="X2637" t="s">
        <v>53</v>
      </c>
      <c r="Y2637" t="s">
        <v>68</v>
      </c>
      <c r="Z2637">
        <v>48</v>
      </c>
      <c r="AA2637" t="s">
        <v>53</v>
      </c>
      <c r="AB2637" t="s">
        <v>53</v>
      </c>
      <c r="AC2637" t="s">
        <v>53</v>
      </c>
      <c r="AD2637" t="s">
        <v>52</v>
      </c>
      <c r="AE2637" t="s">
        <v>53</v>
      </c>
      <c r="AF2637" t="s">
        <v>53</v>
      </c>
      <c r="AG2637" t="s">
        <v>53</v>
      </c>
      <c r="AH2637" t="s">
        <v>53</v>
      </c>
      <c r="AI2637" t="s">
        <v>124</v>
      </c>
      <c r="AJ2637" t="s">
        <v>53</v>
      </c>
      <c r="AK2637" t="s">
        <v>69</v>
      </c>
      <c r="AL2637">
        <v>108.15</v>
      </c>
      <c r="AM2637">
        <v>7930.55</v>
      </c>
      <c r="AN2637">
        <v>0</v>
      </c>
      <c r="AO2637">
        <v>0</v>
      </c>
      <c r="AP2637">
        <v>403.9</v>
      </c>
      <c r="AQ2637">
        <v>8334.4500000000007</v>
      </c>
      <c r="AR2637">
        <v>4</v>
      </c>
      <c r="AS2637" t="s">
        <v>881</v>
      </c>
      <c r="AT2637" t="s">
        <v>52</v>
      </c>
      <c r="AU2637">
        <v>41</v>
      </c>
      <c r="AV2637">
        <v>5192</v>
      </c>
      <c r="AY2637" t="str">
        <f>IF(AND(Table1[[#This Row],[Contract]]="Month-to-Month", Table1[[#This Row],[Tenure in Months]]&lt;6, Table1[[#This Row],[Payment Method]]="Bank Withdrawal"), "High Risk", IF(OR(Table1[[#This Row],[Contract]]="Month-to-Month", Table1[[#This Row],[Tenure in Months]]&lt;12), "Medium Risk", "Low Risk"))</f>
        <v>Low Risk</v>
      </c>
    </row>
    <row r="2638" spans="1:51" x14ac:dyDescent="0.35">
      <c r="A2638" t="s">
        <v>3662</v>
      </c>
      <c r="B2638" t="s">
        <v>51</v>
      </c>
      <c r="C2638">
        <v>51</v>
      </c>
      <c r="D2638" t="s">
        <v>52</v>
      </c>
      <c r="E2638" t="s">
        <v>52</v>
      </c>
      <c r="F2638" t="s">
        <v>53</v>
      </c>
      <c r="G2638" t="s">
        <v>52</v>
      </c>
      <c r="H2638">
        <v>0</v>
      </c>
      <c r="I2638" t="s">
        <v>54</v>
      </c>
      <c r="J2638" t="s">
        <v>55</v>
      </c>
      <c r="K2638" t="s">
        <v>286</v>
      </c>
      <c r="L2638">
        <v>90806</v>
      </c>
      <c r="M2638">
        <v>33.802664</v>
      </c>
      <c r="N2638">
        <v>-118.17997099999999</v>
      </c>
      <c r="O2638">
        <v>49647</v>
      </c>
      <c r="P2638" t="s">
        <v>57</v>
      </c>
      <c r="Q2638" t="s">
        <v>53</v>
      </c>
      <c r="R2638">
        <v>2</v>
      </c>
      <c r="S2638">
        <v>62</v>
      </c>
      <c r="T2638" t="s">
        <v>58</v>
      </c>
      <c r="U2638" t="s">
        <v>53</v>
      </c>
      <c r="V2638">
        <v>43.2</v>
      </c>
      <c r="W2638" t="s">
        <v>52</v>
      </c>
      <c r="X2638" t="s">
        <v>53</v>
      </c>
      <c r="Y2638" t="s">
        <v>59</v>
      </c>
      <c r="Z2638">
        <v>23</v>
      </c>
      <c r="AA2638" t="s">
        <v>53</v>
      </c>
      <c r="AB2638" t="s">
        <v>53</v>
      </c>
      <c r="AC2638" t="s">
        <v>53</v>
      </c>
      <c r="AD2638" t="s">
        <v>53</v>
      </c>
      <c r="AE2638" t="s">
        <v>53</v>
      </c>
      <c r="AF2638" t="s">
        <v>53</v>
      </c>
      <c r="AG2638" t="s">
        <v>53</v>
      </c>
      <c r="AH2638" t="s">
        <v>53</v>
      </c>
      <c r="AI2638" t="s">
        <v>334</v>
      </c>
      <c r="AJ2638" t="s">
        <v>52</v>
      </c>
      <c r="AK2638" t="s">
        <v>61</v>
      </c>
      <c r="AL2638">
        <v>86.1</v>
      </c>
      <c r="AM2638">
        <v>5215.25</v>
      </c>
      <c r="AN2638">
        <v>0</v>
      </c>
      <c r="AO2638">
        <v>0</v>
      </c>
      <c r="AP2638">
        <v>2678.4</v>
      </c>
      <c r="AQ2638">
        <v>7893.65</v>
      </c>
      <c r="AR2638">
        <v>4</v>
      </c>
      <c r="AS2638" t="s">
        <v>881</v>
      </c>
      <c r="AT2638" t="s">
        <v>52</v>
      </c>
      <c r="AU2638">
        <v>62</v>
      </c>
      <c r="AV2638">
        <v>5769</v>
      </c>
      <c r="AY2638" t="str">
        <f>IF(AND(Table1[[#This Row],[Contract]]="Month-to-Month", Table1[[#This Row],[Tenure in Months]]&lt;6, Table1[[#This Row],[Payment Method]]="Bank Withdrawal"), "High Risk", IF(OR(Table1[[#This Row],[Contract]]="Month-to-Month", Table1[[#This Row],[Tenure in Months]]&lt;12), "Medium Risk", "Low Risk"))</f>
        <v>Low Risk</v>
      </c>
    </row>
    <row r="2639" spans="1:51" x14ac:dyDescent="0.35">
      <c r="A2639" t="s">
        <v>3663</v>
      </c>
      <c r="B2639" t="s">
        <v>66</v>
      </c>
      <c r="C2639">
        <v>29</v>
      </c>
      <c r="D2639" t="s">
        <v>53</v>
      </c>
      <c r="E2639" t="s">
        <v>52</v>
      </c>
      <c r="F2639" t="s">
        <v>53</v>
      </c>
      <c r="G2639" t="s">
        <v>53</v>
      </c>
      <c r="H2639">
        <v>3</v>
      </c>
      <c r="I2639" t="s">
        <v>54</v>
      </c>
      <c r="J2639" t="s">
        <v>55</v>
      </c>
      <c r="K2639" t="s">
        <v>286</v>
      </c>
      <c r="L2639">
        <v>90807</v>
      </c>
      <c r="M2639">
        <v>33.830098999999997</v>
      </c>
      <c r="N2639">
        <v>-118.182239</v>
      </c>
      <c r="O2639">
        <v>31556</v>
      </c>
      <c r="P2639" t="s">
        <v>57</v>
      </c>
      <c r="Q2639" t="s">
        <v>53</v>
      </c>
      <c r="R2639">
        <v>9</v>
      </c>
      <c r="S2639">
        <v>6</v>
      </c>
      <c r="T2639" t="s">
        <v>58</v>
      </c>
      <c r="U2639" t="s">
        <v>53</v>
      </c>
      <c r="V2639">
        <v>5.52</v>
      </c>
      <c r="W2639" t="s">
        <v>52</v>
      </c>
      <c r="X2639" t="s">
        <v>52</v>
      </c>
      <c r="Y2639" t="s">
        <v>58</v>
      </c>
      <c r="Z2639">
        <v>0</v>
      </c>
      <c r="AA2639" t="s">
        <v>52</v>
      </c>
      <c r="AB2639" t="s">
        <v>52</v>
      </c>
      <c r="AC2639" t="s">
        <v>52</v>
      </c>
      <c r="AD2639" t="s">
        <v>52</v>
      </c>
      <c r="AE2639" t="s">
        <v>52</v>
      </c>
      <c r="AF2639" t="s">
        <v>52</v>
      </c>
      <c r="AG2639" t="s">
        <v>52</v>
      </c>
      <c r="AH2639" t="s">
        <v>52</v>
      </c>
      <c r="AI2639" t="s">
        <v>60</v>
      </c>
      <c r="AJ2639" t="s">
        <v>52</v>
      </c>
      <c r="AK2639" t="s">
        <v>69</v>
      </c>
      <c r="AL2639">
        <v>19.7</v>
      </c>
      <c r="AM2639">
        <v>113.5</v>
      </c>
      <c r="AN2639">
        <v>0</v>
      </c>
      <c r="AO2639">
        <v>0</v>
      </c>
      <c r="AP2639">
        <v>33.119999999999997</v>
      </c>
      <c r="AQ2639">
        <v>146.62</v>
      </c>
      <c r="AR2639">
        <v>3</v>
      </c>
      <c r="AS2639" t="s">
        <v>881</v>
      </c>
      <c r="AT2639" t="s">
        <v>52</v>
      </c>
      <c r="AU2639">
        <v>43</v>
      </c>
      <c r="AV2639">
        <v>4293</v>
      </c>
      <c r="AY2639" t="str">
        <f>IF(AND(Table1[[#This Row],[Contract]]="Month-to-Month", Table1[[#This Row],[Tenure in Months]]&lt;6, Table1[[#This Row],[Payment Method]]="Bank Withdrawal"), "High Risk", IF(OR(Table1[[#This Row],[Contract]]="Month-to-Month", Table1[[#This Row],[Tenure in Months]]&lt;12), "Medium Risk", "Low Risk"))</f>
        <v>Medium Risk</v>
      </c>
    </row>
    <row r="2640" spans="1:51" x14ac:dyDescent="0.35">
      <c r="A2640" t="s">
        <v>3664</v>
      </c>
      <c r="B2640" t="s">
        <v>66</v>
      </c>
      <c r="C2640">
        <v>33</v>
      </c>
      <c r="D2640" t="s">
        <v>52</v>
      </c>
      <c r="E2640" t="s">
        <v>52</v>
      </c>
      <c r="F2640" t="s">
        <v>53</v>
      </c>
      <c r="G2640" t="s">
        <v>53</v>
      </c>
      <c r="H2640">
        <v>1</v>
      </c>
      <c r="I2640" t="s">
        <v>54</v>
      </c>
      <c r="J2640" t="s">
        <v>55</v>
      </c>
      <c r="K2640" t="s">
        <v>286</v>
      </c>
      <c r="L2640">
        <v>90808</v>
      </c>
      <c r="M2640">
        <v>33.823943</v>
      </c>
      <c r="N2640">
        <v>-118.111335</v>
      </c>
      <c r="O2640">
        <v>37417</v>
      </c>
      <c r="P2640" t="s">
        <v>57</v>
      </c>
      <c r="Q2640" t="s">
        <v>53</v>
      </c>
      <c r="R2640">
        <v>7</v>
      </c>
      <c r="S2640">
        <v>14</v>
      </c>
      <c r="T2640" t="s">
        <v>58</v>
      </c>
      <c r="U2640" t="s">
        <v>53</v>
      </c>
      <c r="V2640">
        <v>40.22</v>
      </c>
      <c r="W2640" t="s">
        <v>52</v>
      </c>
      <c r="X2640" t="s">
        <v>53</v>
      </c>
      <c r="Y2640" t="s">
        <v>68</v>
      </c>
      <c r="Z2640">
        <v>19</v>
      </c>
      <c r="AA2640" t="s">
        <v>52</v>
      </c>
      <c r="AB2640" t="s">
        <v>52</v>
      </c>
      <c r="AC2640" t="s">
        <v>52</v>
      </c>
      <c r="AD2640" t="s">
        <v>52</v>
      </c>
      <c r="AE2640" t="s">
        <v>52</v>
      </c>
      <c r="AF2640" t="s">
        <v>53</v>
      </c>
      <c r="AG2640" t="s">
        <v>53</v>
      </c>
      <c r="AH2640" t="s">
        <v>53</v>
      </c>
      <c r="AI2640" t="s">
        <v>60</v>
      </c>
      <c r="AJ2640" t="s">
        <v>53</v>
      </c>
      <c r="AK2640" t="s">
        <v>61</v>
      </c>
      <c r="AL2640">
        <v>80.900000000000006</v>
      </c>
      <c r="AM2640">
        <v>1152.8</v>
      </c>
      <c r="AN2640">
        <v>0</v>
      </c>
      <c r="AO2640">
        <v>0</v>
      </c>
      <c r="AP2640">
        <v>563.07999999999902</v>
      </c>
      <c r="AQ2640">
        <v>1715.8799999999901</v>
      </c>
      <c r="AR2640">
        <v>5</v>
      </c>
      <c r="AS2640" t="s">
        <v>881</v>
      </c>
      <c r="AT2640" t="s">
        <v>52</v>
      </c>
      <c r="AU2640">
        <v>46</v>
      </c>
      <c r="AV2640">
        <v>2563</v>
      </c>
      <c r="AY2640" t="str">
        <f>IF(AND(Table1[[#This Row],[Contract]]="Month-to-Month", Table1[[#This Row],[Tenure in Months]]&lt;6, Table1[[#This Row],[Payment Method]]="Bank Withdrawal"), "High Risk", IF(OR(Table1[[#This Row],[Contract]]="Month-to-Month", Table1[[#This Row],[Tenure in Months]]&lt;12), "Medium Risk", "Low Risk"))</f>
        <v>Medium Risk</v>
      </c>
    </row>
    <row r="2641" spans="1:51" x14ac:dyDescent="0.35">
      <c r="A2641" t="s">
        <v>3665</v>
      </c>
      <c r="B2641" t="s">
        <v>66</v>
      </c>
      <c r="C2641">
        <v>23</v>
      </c>
      <c r="D2641" t="s">
        <v>53</v>
      </c>
      <c r="E2641" t="s">
        <v>52</v>
      </c>
      <c r="F2641" t="s">
        <v>52</v>
      </c>
      <c r="G2641" t="s">
        <v>52</v>
      </c>
      <c r="H2641">
        <v>0</v>
      </c>
      <c r="I2641" t="s">
        <v>54</v>
      </c>
      <c r="J2641" t="s">
        <v>55</v>
      </c>
      <c r="K2641" t="s">
        <v>286</v>
      </c>
      <c r="L2641">
        <v>90810</v>
      </c>
      <c r="M2641">
        <v>33.819814000000001</v>
      </c>
      <c r="N2641">
        <v>-118.222416</v>
      </c>
      <c r="O2641">
        <v>35656</v>
      </c>
      <c r="P2641" t="s">
        <v>57</v>
      </c>
      <c r="Q2641" t="s">
        <v>52</v>
      </c>
      <c r="R2641">
        <v>0</v>
      </c>
      <c r="S2641">
        <v>22</v>
      </c>
      <c r="T2641" t="s">
        <v>58</v>
      </c>
      <c r="U2641" t="s">
        <v>53</v>
      </c>
      <c r="V2641">
        <v>19.2</v>
      </c>
      <c r="W2641" t="s">
        <v>53</v>
      </c>
      <c r="X2641" t="s">
        <v>53</v>
      </c>
      <c r="Y2641" t="s">
        <v>68</v>
      </c>
      <c r="Z2641">
        <v>41</v>
      </c>
      <c r="AA2641" t="s">
        <v>52</v>
      </c>
      <c r="AB2641" t="s">
        <v>52</v>
      </c>
      <c r="AC2641" t="s">
        <v>52</v>
      </c>
      <c r="AD2641" t="s">
        <v>52</v>
      </c>
      <c r="AE2641" t="s">
        <v>53</v>
      </c>
      <c r="AF2641" t="s">
        <v>52</v>
      </c>
      <c r="AG2641" t="s">
        <v>52</v>
      </c>
      <c r="AH2641" t="s">
        <v>52</v>
      </c>
      <c r="AI2641" t="s">
        <v>60</v>
      </c>
      <c r="AJ2641" t="s">
        <v>53</v>
      </c>
      <c r="AK2641" t="s">
        <v>61</v>
      </c>
      <c r="AL2641">
        <v>84.15</v>
      </c>
      <c r="AM2641">
        <v>1821.95</v>
      </c>
      <c r="AN2641">
        <v>0</v>
      </c>
      <c r="AO2641">
        <v>60</v>
      </c>
      <c r="AP2641">
        <v>422.4</v>
      </c>
      <c r="AQ2641">
        <v>2304.35</v>
      </c>
      <c r="AR2641">
        <v>3</v>
      </c>
      <c r="AS2641" t="s">
        <v>881</v>
      </c>
      <c r="AT2641" t="s">
        <v>52</v>
      </c>
      <c r="AU2641">
        <v>32</v>
      </c>
      <c r="AV2641">
        <v>3549</v>
      </c>
      <c r="AY2641" t="str">
        <f>IF(AND(Table1[[#This Row],[Contract]]="Month-to-Month", Table1[[#This Row],[Tenure in Months]]&lt;6, Table1[[#This Row],[Payment Method]]="Bank Withdrawal"), "High Risk", IF(OR(Table1[[#This Row],[Contract]]="Month-to-Month", Table1[[#This Row],[Tenure in Months]]&lt;12), "Medium Risk", "Low Risk"))</f>
        <v>Medium Risk</v>
      </c>
    </row>
    <row r="2642" spans="1:51" x14ac:dyDescent="0.35">
      <c r="A2642" t="s">
        <v>3666</v>
      </c>
      <c r="B2642" t="s">
        <v>51</v>
      </c>
      <c r="C2642">
        <v>37</v>
      </c>
      <c r="D2642" t="s">
        <v>52</v>
      </c>
      <c r="E2642" t="s">
        <v>52</v>
      </c>
      <c r="F2642" t="s">
        <v>53</v>
      </c>
      <c r="G2642" t="s">
        <v>52</v>
      </c>
      <c r="H2642">
        <v>0</v>
      </c>
      <c r="I2642" t="s">
        <v>54</v>
      </c>
      <c r="J2642" t="s">
        <v>55</v>
      </c>
      <c r="K2642" t="s">
        <v>286</v>
      </c>
      <c r="L2642">
        <v>90813</v>
      </c>
      <c r="M2642">
        <v>33.781086000000002</v>
      </c>
      <c r="N2642">
        <v>-118.199049</v>
      </c>
      <c r="O2642">
        <v>63136</v>
      </c>
      <c r="P2642" t="s">
        <v>57</v>
      </c>
      <c r="Q2642" t="s">
        <v>53</v>
      </c>
      <c r="R2642">
        <v>3</v>
      </c>
      <c r="S2642">
        <v>22</v>
      </c>
      <c r="T2642" t="s">
        <v>58</v>
      </c>
      <c r="U2642" t="s">
        <v>53</v>
      </c>
      <c r="V2642">
        <v>48.06</v>
      </c>
      <c r="W2642" t="s">
        <v>52</v>
      </c>
      <c r="X2642" t="s">
        <v>52</v>
      </c>
      <c r="Y2642" t="s">
        <v>58</v>
      </c>
      <c r="Z2642">
        <v>0</v>
      </c>
      <c r="AA2642" t="s">
        <v>52</v>
      </c>
      <c r="AB2642" t="s">
        <v>52</v>
      </c>
      <c r="AC2642" t="s">
        <v>52</v>
      </c>
      <c r="AD2642" t="s">
        <v>52</v>
      </c>
      <c r="AE2642" t="s">
        <v>52</v>
      </c>
      <c r="AF2642" t="s">
        <v>52</v>
      </c>
      <c r="AG2642" t="s">
        <v>52</v>
      </c>
      <c r="AH2642" t="s">
        <v>52</v>
      </c>
      <c r="AI2642" t="s">
        <v>124</v>
      </c>
      <c r="AJ2642" t="s">
        <v>52</v>
      </c>
      <c r="AK2642" t="s">
        <v>69</v>
      </c>
      <c r="AL2642">
        <v>20.149999999999999</v>
      </c>
      <c r="AM2642">
        <v>419.9</v>
      </c>
      <c r="AN2642">
        <v>0</v>
      </c>
      <c r="AO2642">
        <v>0</v>
      </c>
      <c r="AP2642">
        <v>1057.32</v>
      </c>
      <c r="AQ2642">
        <v>1477.22</v>
      </c>
      <c r="AR2642">
        <v>5</v>
      </c>
      <c r="AS2642" t="s">
        <v>881</v>
      </c>
      <c r="AT2642" t="s">
        <v>52</v>
      </c>
      <c r="AU2642">
        <v>72</v>
      </c>
      <c r="AV2642">
        <v>2173</v>
      </c>
      <c r="AY2642" t="str">
        <f>IF(AND(Table1[[#This Row],[Contract]]="Month-to-Month", Table1[[#This Row],[Tenure in Months]]&lt;6, Table1[[#This Row],[Payment Method]]="Bank Withdrawal"), "High Risk", IF(OR(Table1[[#This Row],[Contract]]="Month-to-Month", Table1[[#This Row],[Tenure in Months]]&lt;12), "Medium Risk", "Low Risk"))</f>
        <v>Low Risk</v>
      </c>
    </row>
    <row r="2643" spans="1:51" x14ac:dyDescent="0.35">
      <c r="A2643" t="s">
        <v>3667</v>
      </c>
      <c r="B2643" t="s">
        <v>51</v>
      </c>
      <c r="C2643">
        <v>38</v>
      </c>
      <c r="D2643" t="s">
        <v>52</v>
      </c>
      <c r="E2643" t="s">
        <v>52</v>
      </c>
      <c r="F2643" t="s">
        <v>53</v>
      </c>
      <c r="G2643" t="s">
        <v>52</v>
      </c>
      <c r="H2643">
        <v>0</v>
      </c>
      <c r="I2643" t="s">
        <v>54</v>
      </c>
      <c r="J2643" t="s">
        <v>55</v>
      </c>
      <c r="K2643" t="s">
        <v>286</v>
      </c>
      <c r="L2643">
        <v>90814</v>
      </c>
      <c r="M2643">
        <v>33.771611999999998</v>
      </c>
      <c r="N2643">
        <v>-118.143866</v>
      </c>
      <c r="O2643">
        <v>19034</v>
      </c>
      <c r="P2643" t="s">
        <v>57</v>
      </c>
      <c r="Q2643" t="s">
        <v>53</v>
      </c>
      <c r="R2643">
        <v>9</v>
      </c>
      <c r="S2643">
        <v>16</v>
      </c>
      <c r="T2643" t="s">
        <v>58</v>
      </c>
      <c r="U2643" t="s">
        <v>53</v>
      </c>
      <c r="V2643">
        <v>23.31</v>
      </c>
      <c r="W2643" t="s">
        <v>52</v>
      </c>
      <c r="X2643" t="s">
        <v>53</v>
      </c>
      <c r="Y2643" t="s">
        <v>59</v>
      </c>
      <c r="Z2643">
        <v>27</v>
      </c>
      <c r="AA2643" t="s">
        <v>53</v>
      </c>
      <c r="AB2643" t="s">
        <v>52</v>
      </c>
      <c r="AC2643" t="s">
        <v>53</v>
      </c>
      <c r="AD2643" t="s">
        <v>52</v>
      </c>
      <c r="AE2643" t="s">
        <v>53</v>
      </c>
      <c r="AF2643" t="s">
        <v>52</v>
      </c>
      <c r="AG2643" t="s">
        <v>52</v>
      </c>
      <c r="AH2643" t="s">
        <v>53</v>
      </c>
      <c r="AI2643" t="s">
        <v>334</v>
      </c>
      <c r="AJ2643" t="s">
        <v>52</v>
      </c>
      <c r="AK2643" t="s">
        <v>69</v>
      </c>
      <c r="AL2643">
        <v>64.25</v>
      </c>
      <c r="AM2643">
        <v>1024</v>
      </c>
      <c r="AN2643">
        <v>0</v>
      </c>
      <c r="AO2643">
        <v>0</v>
      </c>
      <c r="AP2643">
        <v>372.96</v>
      </c>
      <c r="AQ2643">
        <v>1396.96</v>
      </c>
      <c r="AR2643">
        <v>4</v>
      </c>
      <c r="AS2643" t="s">
        <v>881</v>
      </c>
      <c r="AT2643" t="s">
        <v>52</v>
      </c>
      <c r="AU2643">
        <v>77</v>
      </c>
      <c r="AV2643">
        <v>5511</v>
      </c>
      <c r="AY2643" t="str">
        <f>IF(AND(Table1[[#This Row],[Contract]]="Month-to-Month", Table1[[#This Row],[Tenure in Months]]&lt;6, Table1[[#This Row],[Payment Method]]="Bank Withdrawal"), "High Risk", IF(OR(Table1[[#This Row],[Contract]]="Month-to-Month", Table1[[#This Row],[Tenure in Months]]&lt;12), "Medium Risk", "Low Risk"))</f>
        <v>Low Risk</v>
      </c>
    </row>
    <row r="2644" spans="1:51" x14ac:dyDescent="0.35">
      <c r="A2644" t="s">
        <v>3668</v>
      </c>
      <c r="B2644" t="s">
        <v>51</v>
      </c>
      <c r="C2644">
        <v>44</v>
      </c>
      <c r="D2644" t="s">
        <v>52</v>
      </c>
      <c r="E2644" t="s">
        <v>52</v>
      </c>
      <c r="F2644" t="s">
        <v>52</v>
      </c>
      <c r="G2644" t="s">
        <v>52</v>
      </c>
      <c r="H2644">
        <v>0</v>
      </c>
      <c r="I2644" t="s">
        <v>54</v>
      </c>
      <c r="J2644" t="s">
        <v>55</v>
      </c>
      <c r="K2644" t="s">
        <v>286</v>
      </c>
      <c r="L2644">
        <v>90815</v>
      </c>
      <c r="M2644">
        <v>33.797637999999999</v>
      </c>
      <c r="N2644">
        <v>-118.11662</v>
      </c>
      <c r="O2644">
        <v>38902</v>
      </c>
      <c r="P2644" t="s">
        <v>57</v>
      </c>
      <c r="Q2644" t="s">
        <v>52</v>
      </c>
      <c r="R2644">
        <v>0</v>
      </c>
      <c r="S2644">
        <v>10</v>
      </c>
      <c r="T2644" t="s">
        <v>58</v>
      </c>
      <c r="U2644" t="s">
        <v>53</v>
      </c>
      <c r="V2644">
        <v>32.1</v>
      </c>
      <c r="W2644" t="s">
        <v>53</v>
      </c>
      <c r="X2644" t="s">
        <v>52</v>
      </c>
      <c r="Y2644" t="s">
        <v>58</v>
      </c>
      <c r="Z2644">
        <v>0</v>
      </c>
      <c r="AA2644" t="s">
        <v>52</v>
      </c>
      <c r="AB2644" t="s">
        <v>52</v>
      </c>
      <c r="AC2644" t="s">
        <v>52</v>
      </c>
      <c r="AD2644" t="s">
        <v>52</v>
      </c>
      <c r="AE2644" t="s">
        <v>52</v>
      </c>
      <c r="AF2644" t="s">
        <v>52</v>
      </c>
      <c r="AG2644" t="s">
        <v>52</v>
      </c>
      <c r="AH2644" t="s">
        <v>52</v>
      </c>
      <c r="AI2644" t="s">
        <v>334</v>
      </c>
      <c r="AJ2644" t="s">
        <v>52</v>
      </c>
      <c r="AK2644" t="s">
        <v>61</v>
      </c>
      <c r="AL2644">
        <v>25.7</v>
      </c>
      <c r="AM2644">
        <v>251.6</v>
      </c>
      <c r="AN2644">
        <v>0</v>
      </c>
      <c r="AO2644">
        <v>0</v>
      </c>
      <c r="AP2644">
        <v>321</v>
      </c>
      <c r="AQ2644">
        <v>572.6</v>
      </c>
      <c r="AR2644">
        <v>5</v>
      </c>
      <c r="AS2644" t="s">
        <v>881</v>
      </c>
      <c r="AT2644" t="s">
        <v>52</v>
      </c>
      <c r="AU2644">
        <v>8</v>
      </c>
      <c r="AV2644">
        <v>3611</v>
      </c>
      <c r="AY2644" t="str">
        <f>IF(AND(Table1[[#This Row],[Contract]]="Month-to-Month", Table1[[#This Row],[Tenure in Months]]&lt;6, Table1[[#This Row],[Payment Method]]="Bank Withdrawal"), "High Risk", IF(OR(Table1[[#This Row],[Contract]]="Month-to-Month", Table1[[#This Row],[Tenure in Months]]&lt;12), "Medium Risk", "Low Risk"))</f>
        <v>Medium Risk</v>
      </c>
    </row>
    <row r="2645" spans="1:51" x14ac:dyDescent="0.35">
      <c r="A2645" t="s">
        <v>3669</v>
      </c>
      <c r="B2645" t="s">
        <v>66</v>
      </c>
      <c r="C2645">
        <v>63</v>
      </c>
      <c r="D2645" t="s">
        <v>52</v>
      </c>
      <c r="E2645" t="s">
        <v>52</v>
      </c>
      <c r="F2645" t="s">
        <v>52</v>
      </c>
      <c r="G2645" t="s">
        <v>53</v>
      </c>
      <c r="H2645">
        <v>1</v>
      </c>
      <c r="I2645" t="s">
        <v>54</v>
      </c>
      <c r="J2645" t="s">
        <v>55</v>
      </c>
      <c r="K2645" t="s">
        <v>286</v>
      </c>
      <c r="L2645">
        <v>90822</v>
      </c>
      <c r="M2645">
        <v>33.778435999999999</v>
      </c>
      <c r="N2645">
        <v>-118.11864799999999</v>
      </c>
      <c r="O2645">
        <v>425</v>
      </c>
      <c r="P2645" t="s">
        <v>57</v>
      </c>
      <c r="Q2645" t="s">
        <v>52</v>
      </c>
      <c r="R2645">
        <v>0</v>
      </c>
      <c r="S2645">
        <v>13</v>
      </c>
      <c r="T2645" t="s">
        <v>58</v>
      </c>
      <c r="U2645" t="s">
        <v>53</v>
      </c>
      <c r="V2645">
        <v>27.04</v>
      </c>
      <c r="W2645" t="s">
        <v>52</v>
      </c>
      <c r="X2645" t="s">
        <v>53</v>
      </c>
      <c r="Y2645" t="s">
        <v>59</v>
      </c>
      <c r="Z2645">
        <v>10</v>
      </c>
      <c r="AA2645" t="s">
        <v>53</v>
      </c>
      <c r="AB2645" t="s">
        <v>53</v>
      </c>
      <c r="AC2645" t="s">
        <v>52</v>
      </c>
      <c r="AD2645" t="s">
        <v>52</v>
      </c>
      <c r="AE2645" t="s">
        <v>52</v>
      </c>
      <c r="AF2645" t="s">
        <v>52</v>
      </c>
      <c r="AG2645" t="s">
        <v>52</v>
      </c>
      <c r="AH2645" t="s">
        <v>53</v>
      </c>
      <c r="AI2645" t="s">
        <v>60</v>
      </c>
      <c r="AJ2645" t="s">
        <v>53</v>
      </c>
      <c r="AK2645" t="s">
        <v>61</v>
      </c>
      <c r="AL2645">
        <v>56</v>
      </c>
      <c r="AM2645">
        <v>764.55</v>
      </c>
      <c r="AN2645">
        <v>0</v>
      </c>
      <c r="AO2645">
        <v>0</v>
      </c>
      <c r="AP2645">
        <v>351.52</v>
      </c>
      <c r="AQ2645">
        <v>1116.07</v>
      </c>
      <c r="AR2645">
        <v>3</v>
      </c>
      <c r="AS2645" t="s">
        <v>881</v>
      </c>
      <c r="AT2645" t="s">
        <v>52</v>
      </c>
      <c r="AU2645">
        <v>22</v>
      </c>
      <c r="AV2645">
        <v>5156</v>
      </c>
      <c r="AY2645" t="str">
        <f>IF(AND(Table1[[#This Row],[Contract]]="Month-to-Month", Table1[[#This Row],[Tenure in Months]]&lt;6, Table1[[#This Row],[Payment Method]]="Bank Withdrawal"), "High Risk", IF(OR(Table1[[#This Row],[Contract]]="Month-to-Month", Table1[[#This Row],[Tenure in Months]]&lt;12), "Medium Risk", "Low Risk"))</f>
        <v>Medium Risk</v>
      </c>
    </row>
    <row r="2646" spans="1:51" x14ac:dyDescent="0.35">
      <c r="A2646" t="s">
        <v>3670</v>
      </c>
      <c r="B2646" t="s">
        <v>66</v>
      </c>
      <c r="C2646">
        <v>54</v>
      </c>
      <c r="D2646" t="s">
        <v>52</v>
      </c>
      <c r="E2646" t="s">
        <v>52</v>
      </c>
      <c r="F2646" t="s">
        <v>52</v>
      </c>
      <c r="G2646" t="s">
        <v>52</v>
      </c>
      <c r="H2646">
        <v>0</v>
      </c>
      <c r="I2646" t="s">
        <v>54</v>
      </c>
      <c r="J2646" t="s">
        <v>55</v>
      </c>
      <c r="K2646" t="s">
        <v>477</v>
      </c>
      <c r="L2646">
        <v>91006</v>
      </c>
      <c r="M2646">
        <v>34.137318999999998</v>
      </c>
      <c r="N2646">
        <v>-118.029837</v>
      </c>
      <c r="O2646">
        <v>30028</v>
      </c>
      <c r="P2646" t="s">
        <v>57</v>
      </c>
      <c r="Q2646" t="s">
        <v>52</v>
      </c>
      <c r="R2646">
        <v>0</v>
      </c>
      <c r="S2646">
        <v>2</v>
      </c>
      <c r="T2646" t="s">
        <v>58</v>
      </c>
      <c r="U2646" t="s">
        <v>53</v>
      </c>
      <c r="V2646">
        <v>15.67</v>
      </c>
      <c r="W2646" t="s">
        <v>52</v>
      </c>
      <c r="X2646" t="s">
        <v>53</v>
      </c>
      <c r="Y2646" t="s">
        <v>68</v>
      </c>
      <c r="Z2646">
        <v>8</v>
      </c>
      <c r="AA2646" t="s">
        <v>52</v>
      </c>
      <c r="AB2646" t="s">
        <v>52</v>
      </c>
      <c r="AC2646" t="s">
        <v>52</v>
      </c>
      <c r="AD2646" t="s">
        <v>52</v>
      </c>
      <c r="AE2646" t="s">
        <v>52</v>
      </c>
      <c r="AF2646" t="s">
        <v>52</v>
      </c>
      <c r="AG2646" t="s">
        <v>52</v>
      </c>
      <c r="AH2646" t="s">
        <v>53</v>
      </c>
      <c r="AI2646" t="s">
        <v>60</v>
      </c>
      <c r="AJ2646" t="s">
        <v>53</v>
      </c>
      <c r="AK2646" t="s">
        <v>61</v>
      </c>
      <c r="AL2646">
        <v>69.7</v>
      </c>
      <c r="AM2646">
        <v>135.19999999999999</v>
      </c>
      <c r="AN2646">
        <v>0</v>
      </c>
      <c r="AO2646">
        <v>0</v>
      </c>
      <c r="AP2646">
        <v>31.34</v>
      </c>
      <c r="AQ2646">
        <v>166.54</v>
      </c>
      <c r="AR2646">
        <v>5</v>
      </c>
      <c r="AS2646" t="s">
        <v>883</v>
      </c>
      <c r="AT2646" t="s">
        <v>52</v>
      </c>
      <c r="AU2646">
        <v>43</v>
      </c>
      <c r="AV2646">
        <v>3056</v>
      </c>
      <c r="AY2646" t="str">
        <f>IF(AND(Table1[[#This Row],[Contract]]="Month-to-Month", Table1[[#This Row],[Tenure in Months]]&lt;6, Table1[[#This Row],[Payment Method]]="Bank Withdrawal"), "High Risk", IF(OR(Table1[[#This Row],[Contract]]="Month-to-Month", Table1[[#This Row],[Tenure in Months]]&lt;12), "Medium Risk", "Low Risk"))</f>
        <v>High Risk</v>
      </c>
    </row>
    <row r="2647" spans="1:51" x14ac:dyDescent="0.35">
      <c r="A2647" t="s">
        <v>3671</v>
      </c>
      <c r="B2647" t="s">
        <v>51</v>
      </c>
      <c r="C2647">
        <v>35</v>
      </c>
      <c r="D2647" t="s">
        <v>52</v>
      </c>
      <c r="E2647" t="s">
        <v>52</v>
      </c>
      <c r="F2647" t="s">
        <v>52</v>
      </c>
      <c r="G2647" t="s">
        <v>52</v>
      </c>
      <c r="H2647">
        <v>0</v>
      </c>
      <c r="I2647" t="s">
        <v>54</v>
      </c>
      <c r="J2647" t="s">
        <v>55</v>
      </c>
      <c r="K2647" t="s">
        <v>477</v>
      </c>
      <c r="L2647">
        <v>91007</v>
      </c>
      <c r="M2647">
        <v>34.128284000000001</v>
      </c>
      <c r="N2647">
        <v>-118.047732</v>
      </c>
      <c r="O2647">
        <v>30933</v>
      </c>
      <c r="P2647" t="s">
        <v>57</v>
      </c>
      <c r="Q2647" t="s">
        <v>52</v>
      </c>
      <c r="R2647">
        <v>0</v>
      </c>
      <c r="S2647">
        <v>53</v>
      </c>
      <c r="T2647" t="s">
        <v>58</v>
      </c>
      <c r="U2647" t="s">
        <v>53</v>
      </c>
      <c r="V2647">
        <v>6.54</v>
      </c>
      <c r="W2647" t="s">
        <v>53</v>
      </c>
      <c r="X2647" t="s">
        <v>53</v>
      </c>
      <c r="Y2647" t="s">
        <v>59</v>
      </c>
      <c r="Z2647">
        <v>4</v>
      </c>
      <c r="AA2647" t="s">
        <v>52</v>
      </c>
      <c r="AB2647" t="s">
        <v>53</v>
      </c>
      <c r="AC2647" t="s">
        <v>53</v>
      </c>
      <c r="AD2647" t="s">
        <v>53</v>
      </c>
      <c r="AE2647" t="s">
        <v>52</v>
      </c>
      <c r="AF2647" t="s">
        <v>53</v>
      </c>
      <c r="AG2647" t="s">
        <v>53</v>
      </c>
      <c r="AH2647" t="s">
        <v>53</v>
      </c>
      <c r="AI2647" t="s">
        <v>334</v>
      </c>
      <c r="AJ2647" t="s">
        <v>53</v>
      </c>
      <c r="AK2647" t="s">
        <v>61</v>
      </c>
      <c r="AL2647">
        <v>73.900000000000006</v>
      </c>
      <c r="AM2647">
        <v>3958.25</v>
      </c>
      <c r="AN2647">
        <v>0</v>
      </c>
      <c r="AO2647">
        <v>0</v>
      </c>
      <c r="AP2647">
        <v>346.62</v>
      </c>
      <c r="AQ2647">
        <v>4304.87</v>
      </c>
      <c r="AR2647">
        <v>4</v>
      </c>
      <c r="AS2647" t="s">
        <v>881</v>
      </c>
      <c r="AT2647" t="s">
        <v>52</v>
      </c>
      <c r="AU2647">
        <v>55</v>
      </c>
      <c r="AV2647">
        <v>5644</v>
      </c>
      <c r="AY2647" t="str">
        <f>IF(AND(Table1[[#This Row],[Contract]]="Month-to-Month", Table1[[#This Row],[Tenure in Months]]&lt;6, Table1[[#This Row],[Payment Method]]="Bank Withdrawal"), "High Risk", IF(OR(Table1[[#This Row],[Contract]]="Month-to-Month", Table1[[#This Row],[Tenure in Months]]&lt;12), "Medium Risk", "Low Risk"))</f>
        <v>Low Risk</v>
      </c>
    </row>
    <row r="2648" spans="1:51" x14ac:dyDescent="0.35">
      <c r="A2648" t="s">
        <v>3672</v>
      </c>
      <c r="B2648" t="s">
        <v>66</v>
      </c>
      <c r="C2648">
        <v>21</v>
      </c>
      <c r="D2648" t="s">
        <v>53</v>
      </c>
      <c r="E2648" t="s">
        <v>52</v>
      </c>
      <c r="F2648" t="s">
        <v>53</v>
      </c>
      <c r="G2648" t="s">
        <v>52</v>
      </c>
      <c r="H2648">
        <v>0</v>
      </c>
      <c r="I2648" t="s">
        <v>54</v>
      </c>
      <c r="J2648" t="s">
        <v>55</v>
      </c>
      <c r="K2648" t="s">
        <v>3105</v>
      </c>
      <c r="L2648">
        <v>91010</v>
      </c>
      <c r="M2648">
        <v>34.145695000000003</v>
      </c>
      <c r="N2648">
        <v>-117.95981999999999</v>
      </c>
      <c r="O2648">
        <v>27414</v>
      </c>
      <c r="P2648" t="s">
        <v>57</v>
      </c>
      <c r="Q2648" t="s">
        <v>53</v>
      </c>
      <c r="R2648">
        <v>7</v>
      </c>
      <c r="S2648">
        <v>11</v>
      </c>
      <c r="T2648" t="s">
        <v>58</v>
      </c>
      <c r="U2648" t="s">
        <v>53</v>
      </c>
      <c r="V2648">
        <v>1.92</v>
      </c>
      <c r="W2648" t="s">
        <v>52</v>
      </c>
      <c r="X2648" t="s">
        <v>52</v>
      </c>
      <c r="Y2648" t="s">
        <v>58</v>
      </c>
      <c r="Z2648">
        <v>0</v>
      </c>
      <c r="AA2648" t="s">
        <v>52</v>
      </c>
      <c r="AB2648" t="s">
        <v>52</v>
      </c>
      <c r="AC2648" t="s">
        <v>52</v>
      </c>
      <c r="AD2648" t="s">
        <v>52</v>
      </c>
      <c r="AE2648" t="s">
        <v>52</v>
      </c>
      <c r="AF2648" t="s">
        <v>52</v>
      </c>
      <c r="AG2648" t="s">
        <v>52</v>
      </c>
      <c r="AH2648" t="s">
        <v>52</v>
      </c>
      <c r="AI2648" t="s">
        <v>124</v>
      </c>
      <c r="AJ2648" t="s">
        <v>52</v>
      </c>
      <c r="AK2648" t="s">
        <v>69</v>
      </c>
      <c r="AL2648">
        <v>20.6</v>
      </c>
      <c r="AM2648">
        <v>233.9</v>
      </c>
      <c r="AN2648">
        <v>0</v>
      </c>
      <c r="AO2648">
        <v>0</v>
      </c>
      <c r="AP2648">
        <v>21.119999999999902</v>
      </c>
      <c r="AQ2648">
        <v>255.02</v>
      </c>
      <c r="AR2648">
        <v>3</v>
      </c>
      <c r="AS2648" t="s">
        <v>881</v>
      </c>
      <c r="AT2648" t="s">
        <v>52</v>
      </c>
      <c r="AU2648">
        <v>29</v>
      </c>
      <c r="AV2648">
        <v>4047</v>
      </c>
      <c r="AY2648" t="str">
        <f>IF(AND(Table1[[#This Row],[Contract]]="Month-to-Month", Table1[[#This Row],[Tenure in Months]]&lt;6, Table1[[#This Row],[Payment Method]]="Bank Withdrawal"), "High Risk", IF(OR(Table1[[#This Row],[Contract]]="Month-to-Month", Table1[[#This Row],[Tenure in Months]]&lt;12), "Medium Risk", "Low Risk"))</f>
        <v>Medium Risk</v>
      </c>
    </row>
    <row r="2649" spans="1:51" x14ac:dyDescent="0.35">
      <c r="A2649" t="s">
        <v>3673</v>
      </c>
      <c r="B2649" t="s">
        <v>51</v>
      </c>
      <c r="C2649">
        <v>40</v>
      </c>
      <c r="D2649" t="s">
        <v>52</v>
      </c>
      <c r="E2649" t="s">
        <v>52</v>
      </c>
      <c r="F2649" t="s">
        <v>53</v>
      </c>
      <c r="G2649" t="s">
        <v>52</v>
      </c>
      <c r="H2649">
        <v>0</v>
      </c>
      <c r="I2649" t="s">
        <v>54</v>
      </c>
      <c r="J2649" t="s">
        <v>55</v>
      </c>
      <c r="K2649" t="s">
        <v>846</v>
      </c>
      <c r="L2649">
        <v>91011</v>
      </c>
      <c r="M2649">
        <v>34.234912000000001</v>
      </c>
      <c r="N2649">
        <v>-118.153729</v>
      </c>
      <c r="O2649">
        <v>20200</v>
      </c>
      <c r="P2649" t="s">
        <v>57</v>
      </c>
      <c r="Q2649" t="s">
        <v>53</v>
      </c>
      <c r="R2649">
        <v>3</v>
      </c>
      <c r="S2649">
        <v>69</v>
      </c>
      <c r="T2649" t="s">
        <v>229</v>
      </c>
      <c r="U2649" t="s">
        <v>53</v>
      </c>
      <c r="V2649">
        <v>30.86</v>
      </c>
      <c r="W2649" t="s">
        <v>52</v>
      </c>
      <c r="X2649" t="s">
        <v>52</v>
      </c>
      <c r="Y2649" t="s">
        <v>58</v>
      </c>
      <c r="Z2649">
        <v>0</v>
      </c>
      <c r="AA2649" t="s">
        <v>52</v>
      </c>
      <c r="AB2649" t="s">
        <v>52</v>
      </c>
      <c r="AC2649" t="s">
        <v>52</v>
      </c>
      <c r="AD2649" t="s">
        <v>52</v>
      </c>
      <c r="AE2649" t="s">
        <v>52</v>
      </c>
      <c r="AF2649" t="s">
        <v>52</v>
      </c>
      <c r="AG2649" t="s">
        <v>52</v>
      </c>
      <c r="AH2649" t="s">
        <v>52</v>
      </c>
      <c r="AI2649" t="s">
        <v>334</v>
      </c>
      <c r="AJ2649" t="s">
        <v>52</v>
      </c>
      <c r="AK2649" t="s">
        <v>69</v>
      </c>
      <c r="AL2649">
        <v>19.899999999999999</v>
      </c>
      <c r="AM2649">
        <v>1363.45</v>
      </c>
      <c r="AN2649">
        <v>0</v>
      </c>
      <c r="AO2649">
        <v>0</v>
      </c>
      <c r="AP2649">
        <v>2129.34</v>
      </c>
      <c r="AQ2649">
        <v>3492.79</v>
      </c>
      <c r="AR2649">
        <v>5</v>
      </c>
      <c r="AS2649" t="s">
        <v>881</v>
      </c>
      <c r="AT2649" t="s">
        <v>52</v>
      </c>
      <c r="AU2649">
        <v>54</v>
      </c>
      <c r="AV2649">
        <v>5570</v>
      </c>
      <c r="AY2649" t="str">
        <f>IF(AND(Table1[[#This Row],[Contract]]="Month-to-Month", Table1[[#This Row],[Tenure in Months]]&lt;6, Table1[[#This Row],[Payment Method]]="Bank Withdrawal"), "High Risk", IF(OR(Table1[[#This Row],[Contract]]="Month-to-Month", Table1[[#This Row],[Tenure in Months]]&lt;12), "Medium Risk", "Low Risk"))</f>
        <v>Low Risk</v>
      </c>
    </row>
    <row r="2650" spans="1:51" x14ac:dyDescent="0.35">
      <c r="A2650" t="s">
        <v>3674</v>
      </c>
      <c r="B2650" t="s">
        <v>51</v>
      </c>
      <c r="C2650">
        <v>39</v>
      </c>
      <c r="D2650" t="s">
        <v>52</v>
      </c>
      <c r="E2650" t="s">
        <v>52</v>
      </c>
      <c r="F2650" t="s">
        <v>53</v>
      </c>
      <c r="G2650" t="s">
        <v>52</v>
      </c>
      <c r="H2650">
        <v>0</v>
      </c>
      <c r="I2650" t="s">
        <v>54</v>
      </c>
      <c r="J2650" t="s">
        <v>55</v>
      </c>
      <c r="K2650" t="s">
        <v>667</v>
      </c>
      <c r="L2650">
        <v>91020</v>
      </c>
      <c r="M2650">
        <v>34.211199999999998</v>
      </c>
      <c r="N2650">
        <v>-118.230625</v>
      </c>
      <c r="O2650">
        <v>7527</v>
      </c>
      <c r="P2650" t="s">
        <v>57</v>
      </c>
      <c r="Q2650" t="s">
        <v>53</v>
      </c>
      <c r="R2650">
        <v>7</v>
      </c>
      <c r="S2650">
        <v>72</v>
      </c>
      <c r="T2650" t="s">
        <v>229</v>
      </c>
      <c r="U2650" t="s">
        <v>53</v>
      </c>
      <c r="V2650">
        <v>6.05</v>
      </c>
      <c r="W2650" t="s">
        <v>53</v>
      </c>
      <c r="X2650" t="s">
        <v>53</v>
      </c>
      <c r="Y2650" t="s">
        <v>110</v>
      </c>
      <c r="Z2650">
        <v>30</v>
      </c>
      <c r="AA2650" t="s">
        <v>53</v>
      </c>
      <c r="AB2650" t="s">
        <v>53</v>
      </c>
      <c r="AC2650" t="s">
        <v>53</v>
      </c>
      <c r="AD2650" t="s">
        <v>53</v>
      </c>
      <c r="AE2650" t="s">
        <v>53</v>
      </c>
      <c r="AF2650" t="s">
        <v>53</v>
      </c>
      <c r="AG2650" t="s">
        <v>53</v>
      </c>
      <c r="AH2650" t="s">
        <v>53</v>
      </c>
      <c r="AI2650" t="s">
        <v>334</v>
      </c>
      <c r="AJ2650" t="s">
        <v>53</v>
      </c>
      <c r="AK2650" t="s">
        <v>61</v>
      </c>
      <c r="AL2650">
        <v>89.05</v>
      </c>
      <c r="AM2650">
        <v>6254.45</v>
      </c>
      <c r="AN2650">
        <v>0</v>
      </c>
      <c r="AO2650">
        <v>0</v>
      </c>
      <c r="AP2650">
        <v>435.599999999999</v>
      </c>
      <c r="AQ2650">
        <v>6690.05</v>
      </c>
      <c r="AR2650">
        <v>4</v>
      </c>
      <c r="AS2650" t="s">
        <v>881</v>
      </c>
      <c r="AT2650" t="s">
        <v>52</v>
      </c>
      <c r="AU2650">
        <v>54</v>
      </c>
      <c r="AV2650">
        <v>6212</v>
      </c>
      <c r="AY2650" t="str">
        <f>IF(AND(Table1[[#This Row],[Contract]]="Month-to-Month", Table1[[#This Row],[Tenure in Months]]&lt;6, Table1[[#This Row],[Payment Method]]="Bank Withdrawal"), "High Risk", IF(OR(Table1[[#This Row],[Contract]]="Month-to-Month", Table1[[#This Row],[Tenure in Months]]&lt;12), "Medium Risk", "Low Risk"))</f>
        <v>Low Risk</v>
      </c>
    </row>
    <row r="2651" spans="1:51" x14ac:dyDescent="0.35">
      <c r="A2651" t="s">
        <v>3675</v>
      </c>
      <c r="B2651" t="s">
        <v>66</v>
      </c>
      <c r="C2651">
        <v>59</v>
      </c>
      <c r="D2651" t="s">
        <v>52</v>
      </c>
      <c r="E2651" t="s">
        <v>52</v>
      </c>
      <c r="F2651" t="s">
        <v>53</v>
      </c>
      <c r="G2651" t="s">
        <v>53</v>
      </c>
      <c r="H2651">
        <v>2</v>
      </c>
      <c r="I2651" t="s">
        <v>54</v>
      </c>
      <c r="J2651" t="s">
        <v>55</v>
      </c>
      <c r="K2651" t="s">
        <v>288</v>
      </c>
      <c r="L2651">
        <v>91030</v>
      </c>
      <c r="M2651">
        <v>34.110444000000001</v>
      </c>
      <c r="N2651">
        <v>-118.15695700000001</v>
      </c>
      <c r="O2651">
        <v>23984</v>
      </c>
      <c r="P2651" t="s">
        <v>57</v>
      </c>
      <c r="Q2651" t="s">
        <v>53</v>
      </c>
      <c r="R2651">
        <v>3</v>
      </c>
      <c r="S2651">
        <v>16</v>
      </c>
      <c r="T2651" t="s">
        <v>72</v>
      </c>
      <c r="U2651" t="s">
        <v>53</v>
      </c>
      <c r="V2651">
        <v>45.54</v>
      </c>
      <c r="W2651" t="s">
        <v>52</v>
      </c>
      <c r="X2651" t="s">
        <v>52</v>
      </c>
      <c r="Y2651" t="s">
        <v>58</v>
      </c>
      <c r="Z2651">
        <v>0</v>
      </c>
      <c r="AA2651" t="s">
        <v>52</v>
      </c>
      <c r="AB2651" t="s">
        <v>52</v>
      </c>
      <c r="AC2651" t="s">
        <v>52</v>
      </c>
      <c r="AD2651" t="s">
        <v>52</v>
      </c>
      <c r="AE2651" t="s">
        <v>52</v>
      </c>
      <c r="AF2651" t="s">
        <v>52</v>
      </c>
      <c r="AG2651" t="s">
        <v>52</v>
      </c>
      <c r="AH2651" t="s">
        <v>52</v>
      </c>
      <c r="AI2651" t="s">
        <v>60</v>
      </c>
      <c r="AJ2651" t="s">
        <v>52</v>
      </c>
      <c r="AK2651" t="s">
        <v>61</v>
      </c>
      <c r="AL2651">
        <v>20.399999999999999</v>
      </c>
      <c r="AM2651">
        <v>321.39999999999998</v>
      </c>
      <c r="AN2651">
        <v>0</v>
      </c>
      <c r="AO2651">
        <v>0</v>
      </c>
      <c r="AP2651">
        <v>728.64</v>
      </c>
      <c r="AQ2651">
        <v>1050.04</v>
      </c>
      <c r="AR2651">
        <v>4</v>
      </c>
      <c r="AS2651" t="s">
        <v>881</v>
      </c>
      <c r="AT2651" t="s">
        <v>52</v>
      </c>
      <c r="AU2651">
        <v>62</v>
      </c>
      <c r="AV2651">
        <v>3990</v>
      </c>
      <c r="AY2651" t="str">
        <f>IF(AND(Table1[[#This Row],[Contract]]="Month-to-Month", Table1[[#This Row],[Tenure in Months]]&lt;6, Table1[[#This Row],[Payment Method]]="Bank Withdrawal"), "High Risk", IF(OR(Table1[[#This Row],[Contract]]="Month-to-Month", Table1[[#This Row],[Tenure in Months]]&lt;12), "Medium Risk", "Low Risk"))</f>
        <v>Medium Risk</v>
      </c>
    </row>
    <row r="2652" spans="1:51" x14ac:dyDescent="0.35">
      <c r="A2652" t="s">
        <v>3676</v>
      </c>
      <c r="B2652" t="s">
        <v>51</v>
      </c>
      <c r="C2652">
        <v>61</v>
      </c>
      <c r="D2652" t="s">
        <v>52</v>
      </c>
      <c r="E2652" t="s">
        <v>52</v>
      </c>
      <c r="F2652" t="s">
        <v>53</v>
      </c>
      <c r="G2652" t="s">
        <v>52</v>
      </c>
      <c r="H2652">
        <v>0</v>
      </c>
      <c r="I2652" t="s">
        <v>54</v>
      </c>
      <c r="J2652" t="s">
        <v>55</v>
      </c>
      <c r="K2652" t="s">
        <v>1380</v>
      </c>
      <c r="L2652">
        <v>91040</v>
      </c>
      <c r="M2652">
        <v>34.282704000000003</v>
      </c>
      <c r="N2652">
        <v>-118.312929</v>
      </c>
      <c r="O2652">
        <v>18752</v>
      </c>
      <c r="P2652" t="s">
        <v>57</v>
      </c>
      <c r="Q2652" t="s">
        <v>53</v>
      </c>
      <c r="R2652">
        <v>6</v>
      </c>
      <c r="S2652">
        <v>43</v>
      </c>
      <c r="T2652" t="s">
        <v>58</v>
      </c>
      <c r="U2652" t="s">
        <v>53</v>
      </c>
      <c r="V2652">
        <v>15.2</v>
      </c>
      <c r="W2652" t="s">
        <v>52</v>
      </c>
      <c r="X2652" t="s">
        <v>53</v>
      </c>
      <c r="Y2652" t="s">
        <v>68</v>
      </c>
      <c r="Z2652">
        <v>21</v>
      </c>
      <c r="AA2652" t="s">
        <v>53</v>
      </c>
      <c r="AB2652" t="s">
        <v>52</v>
      </c>
      <c r="AC2652" t="s">
        <v>53</v>
      </c>
      <c r="AD2652" t="s">
        <v>53</v>
      </c>
      <c r="AE2652" t="s">
        <v>52</v>
      </c>
      <c r="AF2652" t="s">
        <v>52</v>
      </c>
      <c r="AG2652" t="s">
        <v>52</v>
      </c>
      <c r="AH2652" t="s">
        <v>53</v>
      </c>
      <c r="AI2652" t="s">
        <v>124</v>
      </c>
      <c r="AJ2652" t="s">
        <v>53</v>
      </c>
      <c r="AK2652" t="s">
        <v>61</v>
      </c>
      <c r="AL2652">
        <v>84.25</v>
      </c>
      <c r="AM2652">
        <v>3539.25</v>
      </c>
      <c r="AN2652">
        <v>0</v>
      </c>
      <c r="AO2652">
        <v>0</v>
      </c>
      <c r="AP2652">
        <v>653.6</v>
      </c>
      <c r="AQ2652">
        <v>4192.8500000000004</v>
      </c>
      <c r="AR2652">
        <v>3</v>
      </c>
      <c r="AS2652" t="s">
        <v>881</v>
      </c>
      <c r="AT2652" t="s">
        <v>52</v>
      </c>
      <c r="AU2652">
        <v>51</v>
      </c>
      <c r="AV2652">
        <v>4382</v>
      </c>
      <c r="AY2652" t="str">
        <f>IF(AND(Table1[[#This Row],[Contract]]="Month-to-Month", Table1[[#This Row],[Tenure in Months]]&lt;6, Table1[[#This Row],[Payment Method]]="Bank Withdrawal"), "High Risk", IF(OR(Table1[[#This Row],[Contract]]="Month-to-Month", Table1[[#This Row],[Tenure in Months]]&lt;12), "Medium Risk", "Low Risk"))</f>
        <v>Low Risk</v>
      </c>
    </row>
    <row r="2653" spans="1:51" x14ac:dyDescent="0.35">
      <c r="A2653" t="s">
        <v>3677</v>
      </c>
      <c r="B2653" t="s">
        <v>51</v>
      </c>
      <c r="C2653">
        <v>48</v>
      </c>
      <c r="D2653" t="s">
        <v>52</v>
      </c>
      <c r="E2653" t="s">
        <v>52</v>
      </c>
      <c r="F2653" t="s">
        <v>53</v>
      </c>
      <c r="G2653" t="s">
        <v>52</v>
      </c>
      <c r="H2653">
        <v>0</v>
      </c>
      <c r="I2653" t="s">
        <v>54</v>
      </c>
      <c r="J2653" t="s">
        <v>55</v>
      </c>
      <c r="K2653" t="s">
        <v>95</v>
      </c>
      <c r="L2653">
        <v>91101</v>
      </c>
      <c r="M2653">
        <v>34.146635000000003</v>
      </c>
      <c r="N2653">
        <v>-118.139225</v>
      </c>
      <c r="O2653">
        <v>16812</v>
      </c>
      <c r="P2653" t="s">
        <v>57</v>
      </c>
      <c r="Q2653" t="s">
        <v>53</v>
      </c>
      <c r="R2653">
        <v>3</v>
      </c>
      <c r="S2653">
        <v>14</v>
      </c>
      <c r="T2653" t="s">
        <v>72</v>
      </c>
      <c r="U2653" t="s">
        <v>53</v>
      </c>
      <c r="V2653">
        <v>5.17</v>
      </c>
      <c r="W2653" t="s">
        <v>52</v>
      </c>
      <c r="X2653" t="s">
        <v>53</v>
      </c>
      <c r="Y2653" t="s">
        <v>110</v>
      </c>
      <c r="Z2653">
        <v>25</v>
      </c>
      <c r="AA2653" t="s">
        <v>52</v>
      </c>
      <c r="AB2653" t="s">
        <v>53</v>
      </c>
      <c r="AC2653" t="s">
        <v>53</v>
      </c>
      <c r="AD2653" t="s">
        <v>53</v>
      </c>
      <c r="AE2653" t="s">
        <v>53</v>
      </c>
      <c r="AF2653" t="s">
        <v>53</v>
      </c>
      <c r="AG2653" t="s">
        <v>53</v>
      </c>
      <c r="AH2653" t="s">
        <v>53</v>
      </c>
      <c r="AI2653" t="s">
        <v>334</v>
      </c>
      <c r="AJ2653" t="s">
        <v>52</v>
      </c>
      <c r="AK2653" t="s">
        <v>69</v>
      </c>
      <c r="AL2653">
        <v>81.95</v>
      </c>
      <c r="AM2653">
        <v>1181.75</v>
      </c>
      <c r="AN2653">
        <v>0</v>
      </c>
      <c r="AO2653">
        <v>0</v>
      </c>
      <c r="AP2653">
        <v>72.38</v>
      </c>
      <c r="AQ2653">
        <v>1254.1300000000001</v>
      </c>
      <c r="AR2653">
        <v>3</v>
      </c>
      <c r="AS2653" t="s">
        <v>881</v>
      </c>
      <c r="AT2653" t="s">
        <v>52</v>
      </c>
      <c r="AU2653">
        <v>52</v>
      </c>
      <c r="AV2653">
        <v>2564</v>
      </c>
      <c r="AY2653" t="str">
        <f>IF(AND(Table1[[#This Row],[Contract]]="Month-to-Month", Table1[[#This Row],[Tenure in Months]]&lt;6, Table1[[#This Row],[Payment Method]]="Bank Withdrawal"), "High Risk", IF(OR(Table1[[#This Row],[Contract]]="Month-to-Month", Table1[[#This Row],[Tenure in Months]]&lt;12), "Medium Risk", "Low Risk"))</f>
        <v>Low Risk</v>
      </c>
    </row>
    <row r="2654" spans="1:51" x14ac:dyDescent="0.35">
      <c r="A2654" t="s">
        <v>3678</v>
      </c>
      <c r="B2654" t="s">
        <v>66</v>
      </c>
      <c r="C2654">
        <v>61</v>
      </c>
      <c r="D2654" t="s">
        <v>52</v>
      </c>
      <c r="E2654" t="s">
        <v>52</v>
      </c>
      <c r="F2654" t="s">
        <v>52</v>
      </c>
      <c r="G2654" t="s">
        <v>52</v>
      </c>
      <c r="H2654">
        <v>0</v>
      </c>
      <c r="I2654" t="s">
        <v>54</v>
      </c>
      <c r="J2654" t="s">
        <v>55</v>
      </c>
      <c r="K2654" t="s">
        <v>95</v>
      </c>
      <c r="L2654">
        <v>91104</v>
      </c>
      <c r="M2654">
        <v>34.165382999999999</v>
      </c>
      <c r="N2654">
        <v>-118.123752</v>
      </c>
      <c r="O2654">
        <v>38460</v>
      </c>
      <c r="P2654" t="s">
        <v>57</v>
      </c>
      <c r="Q2654" t="s">
        <v>52</v>
      </c>
      <c r="R2654">
        <v>0</v>
      </c>
      <c r="S2654">
        <v>32</v>
      </c>
      <c r="T2654" t="s">
        <v>75</v>
      </c>
      <c r="U2654" t="s">
        <v>53</v>
      </c>
      <c r="V2654">
        <v>35.97</v>
      </c>
      <c r="W2654" t="s">
        <v>52</v>
      </c>
      <c r="X2654" t="s">
        <v>52</v>
      </c>
      <c r="Y2654" t="s">
        <v>58</v>
      </c>
      <c r="Z2654">
        <v>0</v>
      </c>
      <c r="AA2654" t="s">
        <v>52</v>
      </c>
      <c r="AB2654" t="s">
        <v>52</v>
      </c>
      <c r="AC2654" t="s">
        <v>52</v>
      </c>
      <c r="AD2654" t="s">
        <v>52</v>
      </c>
      <c r="AE2654" t="s">
        <v>52</v>
      </c>
      <c r="AF2654" t="s">
        <v>52</v>
      </c>
      <c r="AG2654" t="s">
        <v>52</v>
      </c>
      <c r="AH2654" t="s">
        <v>52</v>
      </c>
      <c r="AI2654" t="s">
        <v>124</v>
      </c>
      <c r="AJ2654" t="s">
        <v>52</v>
      </c>
      <c r="AK2654" t="s">
        <v>61</v>
      </c>
      <c r="AL2654">
        <v>20.55</v>
      </c>
      <c r="AM2654">
        <v>654.54999999999995</v>
      </c>
      <c r="AN2654">
        <v>0</v>
      </c>
      <c r="AO2654">
        <v>0</v>
      </c>
      <c r="AP2654">
        <v>1151.04</v>
      </c>
      <c r="AQ2654">
        <v>1805.59</v>
      </c>
      <c r="AR2654">
        <v>3</v>
      </c>
      <c r="AS2654" t="s">
        <v>881</v>
      </c>
      <c r="AT2654" t="s">
        <v>52</v>
      </c>
      <c r="AU2654">
        <v>77</v>
      </c>
      <c r="AV2654">
        <v>5358</v>
      </c>
      <c r="AY2654" t="str">
        <f>IF(AND(Table1[[#This Row],[Contract]]="Month-to-Month", Table1[[#This Row],[Tenure in Months]]&lt;6, Table1[[#This Row],[Payment Method]]="Bank Withdrawal"), "High Risk", IF(OR(Table1[[#This Row],[Contract]]="Month-to-Month", Table1[[#This Row],[Tenure in Months]]&lt;12), "Medium Risk", "Low Risk"))</f>
        <v>Low Risk</v>
      </c>
    </row>
    <row r="2655" spans="1:51" x14ac:dyDescent="0.35">
      <c r="A2655" t="s">
        <v>3679</v>
      </c>
      <c r="B2655" t="s">
        <v>66</v>
      </c>
      <c r="C2655">
        <v>49</v>
      </c>
      <c r="D2655" t="s">
        <v>52</v>
      </c>
      <c r="E2655" t="s">
        <v>52</v>
      </c>
      <c r="F2655" t="s">
        <v>53</v>
      </c>
      <c r="G2655" t="s">
        <v>52</v>
      </c>
      <c r="H2655">
        <v>0</v>
      </c>
      <c r="I2655" t="s">
        <v>54</v>
      </c>
      <c r="J2655" t="s">
        <v>55</v>
      </c>
      <c r="K2655" t="s">
        <v>95</v>
      </c>
      <c r="L2655">
        <v>91105</v>
      </c>
      <c r="M2655">
        <v>34.13946</v>
      </c>
      <c r="N2655">
        <v>-118.16664900000001</v>
      </c>
      <c r="O2655">
        <v>10253</v>
      </c>
      <c r="P2655" t="s">
        <v>57</v>
      </c>
      <c r="Q2655" t="s">
        <v>53</v>
      </c>
      <c r="R2655">
        <v>5</v>
      </c>
      <c r="S2655">
        <v>34</v>
      </c>
      <c r="T2655" t="s">
        <v>75</v>
      </c>
      <c r="U2655" t="s">
        <v>53</v>
      </c>
      <c r="V2655">
        <v>11.52</v>
      </c>
      <c r="W2655" t="s">
        <v>53</v>
      </c>
      <c r="X2655" t="s">
        <v>52</v>
      </c>
      <c r="Y2655" t="s">
        <v>58</v>
      </c>
      <c r="Z2655">
        <v>0</v>
      </c>
      <c r="AA2655" t="s">
        <v>52</v>
      </c>
      <c r="AB2655" t="s">
        <v>52</v>
      </c>
      <c r="AC2655" t="s">
        <v>52</v>
      </c>
      <c r="AD2655" t="s">
        <v>52</v>
      </c>
      <c r="AE2655" t="s">
        <v>52</v>
      </c>
      <c r="AF2655" t="s">
        <v>52</v>
      </c>
      <c r="AG2655" t="s">
        <v>52</v>
      </c>
      <c r="AH2655" t="s">
        <v>52</v>
      </c>
      <c r="AI2655" t="s">
        <v>60</v>
      </c>
      <c r="AJ2655" t="s">
        <v>52</v>
      </c>
      <c r="AK2655" t="s">
        <v>61</v>
      </c>
      <c r="AL2655">
        <v>24.7</v>
      </c>
      <c r="AM2655">
        <v>780.2</v>
      </c>
      <c r="AN2655">
        <v>0</v>
      </c>
      <c r="AO2655">
        <v>0</v>
      </c>
      <c r="AP2655">
        <v>391.68</v>
      </c>
      <c r="AQ2655">
        <v>1171.8800000000001</v>
      </c>
      <c r="AR2655">
        <v>4</v>
      </c>
      <c r="AS2655" t="s">
        <v>881</v>
      </c>
      <c r="AT2655" t="s">
        <v>52</v>
      </c>
      <c r="AU2655">
        <v>72</v>
      </c>
      <c r="AV2655">
        <v>3421</v>
      </c>
      <c r="AY2655" t="str">
        <f>IF(AND(Table1[[#This Row],[Contract]]="Month-to-Month", Table1[[#This Row],[Tenure in Months]]&lt;6, Table1[[#This Row],[Payment Method]]="Bank Withdrawal"), "High Risk", IF(OR(Table1[[#This Row],[Contract]]="Month-to-Month", Table1[[#This Row],[Tenure in Months]]&lt;12), "Medium Risk", "Low Risk"))</f>
        <v>Medium Risk</v>
      </c>
    </row>
    <row r="2656" spans="1:51" x14ac:dyDescent="0.35">
      <c r="A2656" t="s">
        <v>3680</v>
      </c>
      <c r="B2656" t="s">
        <v>66</v>
      </c>
      <c r="C2656">
        <v>19</v>
      </c>
      <c r="D2656" t="s">
        <v>53</v>
      </c>
      <c r="E2656" t="s">
        <v>52</v>
      </c>
      <c r="F2656" t="s">
        <v>53</v>
      </c>
      <c r="G2656" t="s">
        <v>53</v>
      </c>
      <c r="H2656">
        <v>3</v>
      </c>
      <c r="I2656" t="s">
        <v>54</v>
      </c>
      <c r="J2656" t="s">
        <v>55</v>
      </c>
      <c r="K2656" t="s">
        <v>670</v>
      </c>
      <c r="L2656">
        <v>91108</v>
      </c>
      <c r="M2656">
        <v>34.122670999999997</v>
      </c>
      <c r="N2656">
        <v>-118.112911</v>
      </c>
      <c r="O2656">
        <v>13158</v>
      </c>
      <c r="P2656" t="s">
        <v>57</v>
      </c>
      <c r="Q2656" t="s">
        <v>53</v>
      </c>
      <c r="R2656">
        <v>6</v>
      </c>
      <c r="S2656">
        <v>15</v>
      </c>
      <c r="T2656" t="s">
        <v>72</v>
      </c>
      <c r="U2656" t="s">
        <v>53</v>
      </c>
      <c r="V2656">
        <v>4.1900000000000004</v>
      </c>
      <c r="W2656" t="s">
        <v>53</v>
      </c>
      <c r="X2656" t="s">
        <v>53</v>
      </c>
      <c r="Y2656" t="s">
        <v>68</v>
      </c>
      <c r="Z2656">
        <v>59</v>
      </c>
      <c r="AA2656" t="s">
        <v>52</v>
      </c>
      <c r="AB2656" t="s">
        <v>53</v>
      </c>
      <c r="AC2656" t="s">
        <v>53</v>
      </c>
      <c r="AD2656" t="s">
        <v>52</v>
      </c>
      <c r="AE2656" t="s">
        <v>53</v>
      </c>
      <c r="AF2656" t="s">
        <v>53</v>
      </c>
      <c r="AG2656" t="s">
        <v>53</v>
      </c>
      <c r="AH2656" t="s">
        <v>53</v>
      </c>
      <c r="AI2656" t="s">
        <v>60</v>
      </c>
      <c r="AJ2656" t="s">
        <v>53</v>
      </c>
      <c r="AK2656" t="s">
        <v>61</v>
      </c>
      <c r="AL2656">
        <v>105.35</v>
      </c>
      <c r="AM2656">
        <v>1559.25</v>
      </c>
      <c r="AN2656">
        <v>0</v>
      </c>
      <c r="AO2656">
        <v>0</v>
      </c>
      <c r="AP2656">
        <v>62.85</v>
      </c>
      <c r="AQ2656">
        <v>1622.1</v>
      </c>
      <c r="AR2656">
        <v>3</v>
      </c>
      <c r="AS2656" t="s">
        <v>881</v>
      </c>
      <c r="AT2656" t="s">
        <v>52</v>
      </c>
      <c r="AU2656">
        <v>66</v>
      </c>
      <c r="AV2656">
        <v>2721</v>
      </c>
      <c r="AY2656" t="str">
        <f>IF(AND(Table1[[#This Row],[Contract]]="Month-to-Month", Table1[[#This Row],[Tenure in Months]]&lt;6, Table1[[#This Row],[Payment Method]]="Bank Withdrawal"), "High Risk", IF(OR(Table1[[#This Row],[Contract]]="Month-to-Month", Table1[[#This Row],[Tenure in Months]]&lt;12), "Medium Risk", "Low Risk"))</f>
        <v>Medium Risk</v>
      </c>
    </row>
    <row r="2657" spans="1:51" x14ac:dyDescent="0.35">
      <c r="A2657" t="s">
        <v>3681</v>
      </c>
      <c r="B2657" t="s">
        <v>51</v>
      </c>
      <c r="C2657">
        <v>22</v>
      </c>
      <c r="D2657" t="s">
        <v>53</v>
      </c>
      <c r="E2657" t="s">
        <v>52</v>
      </c>
      <c r="F2657" t="s">
        <v>53</v>
      </c>
      <c r="G2657" t="s">
        <v>52</v>
      </c>
      <c r="H2657">
        <v>0</v>
      </c>
      <c r="I2657" t="s">
        <v>54</v>
      </c>
      <c r="J2657" t="s">
        <v>55</v>
      </c>
      <c r="K2657" t="s">
        <v>290</v>
      </c>
      <c r="L2657">
        <v>91201</v>
      </c>
      <c r="M2657">
        <v>34.17051</v>
      </c>
      <c r="N2657">
        <v>-118.289463</v>
      </c>
      <c r="O2657">
        <v>23981</v>
      </c>
      <c r="P2657" t="s">
        <v>57</v>
      </c>
      <c r="Q2657" t="s">
        <v>53</v>
      </c>
      <c r="R2657">
        <v>3</v>
      </c>
      <c r="S2657">
        <v>61</v>
      </c>
      <c r="T2657" t="s">
        <v>58</v>
      </c>
      <c r="U2657" t="s">
        <v>53</v>
      </c>
      <c r="V2657">
        <v>19.27</v>
      </c>
      <c r="W2657" t="s">
        <v>52</v>
      </c>
      <c r="X2657" t="s">
        <v>52</v>
      </c>
      <c r="Y2657" t="s">
        <v>58</v>
      </c>
      <c r="Z2657">
        <v>0</v>
      </c>
      <c r="AA2657" t="s">
        <v>52</v>
      </c>
      <c r="AB2657" t="s">
        <v>52</v>
      </c>
      <c r="AC2657" t="s">
        <v>52</v>
      </c>
      <c r="AD2657" t="s">
        <v>52</v>
      </c>
      <c r="AE2657" t="s">
        <v>52</v>
      </c>
      <c r="AF2657" t="s">
        <v>52</v>
      </c>
      <c r="AG2657" t="s">
        <v>52</v>
      </c>
      <c r="AH2657" t="s">
        <v>52</v>
      </c>
      <c r="AI2657" t="s">
        <v>124</v>
      </c>
      <c r="AJ2657" t="s">
        <v>53</v>
      </c>
      <c r="AK2657" t="s">
        <v>69</v>
      </c>
      <c r="AL2657">
        <v>20.55</v>
      </c>
      <c r="AM2657">
        <v>1252</v>
      </c>
      <c r="AN2657">
        <v>0</v>
      </c>
      <c r="AO2657">
        <v>0</v>
      </c>
      <c r="AP2657">
        <v>1175.47</v>
      </c>
      <c r="AQ2657">
        <v>2427.4699999999998</v>
      </c>
      <c r="AR2657">
        <v>4</v>
      </c>
      <c r="AS2657" t="s">
        <v>881</v>
      </c>
      <c r="AT2657" t="s">
        <v>52</v>
      </c>
      <c r="AU2657">
        <v>42</v>
      </c>
      <c r="AV2657">
        <v>5110</v>
      </c>
      <c r="AY2657" t="str">
        <f>IF(AND(Table1[[#This Row],[Contract]]="Month-to-Month", Table1[[#This Row],[Tenure in Months]]&lt;6, Table1[[#This Row],[Payment Method]]="Bank Withdrawal"), "High Risk", IF(OR(Table1[[#This Row],[Contract]]="Month-to-Month", Table1[[#This Row],[Tenure in Months]]&lt;12), "Medium Risk", "Low Risk"))</f>
        <v>Low Risk</v>
      </c>
    </row>
    <row r="2658" spans="1:51" x14ac:dyDescent="0.35">
      <c r="A2658" t="s">
        <v>3682</v>
      </c>
      <c r="B2658" t="s">
        <v>66</v>
      </c>
      <c r="C2658">
        <v>25</v>
      </c>
      <c r="D2658" t="s">
        <v>53</v>
      </c>
      <c r="E2658" t="s">
        <v>52</v>
      </c>
      <c r="F2658" t="s">
        <v>52</v>
      </c>
      <c r="G2658" t="s">
        <v>52</v>
      </c>
      <c r="H2658">
        <v>0</v>
      </c>
      <c r="I2658" t="s">
        <v>54</v>
      </c>
      <c r="J2658" t="s">
        <v>55</v>
      </c>
      <c r="K2658" t="s">
        <v>290</v>
      </c>
      <c r="L2658">
        <v>91203</v>
      </c>
      <c r="M2658">
        <v>34.153337999999998</v>
      </c>
      <c r="N2658">
        <v>-118.262974</v>
      </c>
      <c r="O2658">
        <v>14493</v>
      </c>
      <c r="P2658" t="s">
        <v>57</v>
      </c>
      <c r="Q2658" t="s">
        <v>52</v>
      </c>
      <c r="R2658">
        <v>0</v>
      </c>
      <c r="S2658">
        <v>1</v>
      </c>
      <c r="T2658" t="s">
        <v>58</v>
      </c>
      <c r="U2658" t="s">
        <v>53</v>
      </c>
      <c r="V2658">
        <v>47.36</v>
      </c>
      <c r="W2658" t="s">
        <v>52</v>
      </c>
      <c r="X2658" t="s">
        <v>53</v>
      </c>
      <c r="Y2658" t="s">
        <v>110</v>
      </c>
      <c r="Z2658">
        <v>41</v>
      </c>
      <c r="AA2658" t="s">
        <v>52</v>
      </c>
      <c r="AB2658" t="s">
        <v>52</v>
      </c>
      <c r="AC2658" t="s">
        <v>52</v>
      </c>
      <c r="AD2658" t="s">
        <v>52</v>
      </c>
      <c r="AE2658" t="s">
        <v>52</v>
      </c>
      <c r="AF2658" t="s">
        <v>52</v>
      </c>
      <c r="AG2658" t="s">
        <v>52</v>
      </c>
      <c r="AH2658" t="s">
        <v>53</v>
      </c>
      <c r="AI2658" t="s">
        <v>60</v>
      </c>
      <c r="AJ2658" t="s">
        <v>52</v>
      </c>
      <c r="AK2658" t="s">
        <v>69</v>
      </c>
      <c r="AL2658">
        <v>45.3</v>
      </c>
      <c r="AM2658">
        <v>45.3</v>
      </c>
      <c r="AN2658">
        <v>0</v>
      </c>
      <c r="AO2658">
        <v>0</v>
      </c>
      <c r="AP2658">
        <v>47.36</v>
      </c>
      <c r="AQ2658">
        <v>92.66</v>
      </c>
      <c r="AR2658">
        <v>5</v>
      </c>
      <c r="AS2658" t="s">
        <v>883</v>
      </c>
      <c r="AT2658" t="s">
        <v>52</v>
      </c>
      <c r="AU2658">
        <v>48</v>
      </c>
      <c r="AV2658">
        <v>3575</v>
      </c>
      <c r="AY2658" t="str">
        <f>IF(AND(Table1[[#This Row],[Contract]]="Month-to-Month", Table1[[#This Row],[Tenure in Months]]&lt;6, Table1[[#This Row],[Payment Method]]="Bank Withdrawal"), "High Risk", IF(OR(Table1[[#This Row],[Contract]]="Month-to-Month", Table1[[#This Row],[Tenure in Months]]&lt;12), "Medium Risk", "Low Risk"))</f>
        <v>Medium Risk</v>
      </c>
    </row>
    <row r="2659" spans="1:51" x14ac:dyDescent="0.35">
      <c r="A2659" t="s">
        <v>3683</v>
      </c>
      <c r="B2659" t="s">
        <v>51</v>
      </c>
      <c r="C2659">
        <v>35</v>
      </c>
      <c r="D2659" t="s">
        <v>52</v>
      </c>
      <c r="E2659" t="s">
        <v>52</v>
      </c>
      <c r="F2659" t="s">
        <v>53</v>
      </c>
      <c r="G2659" t="s">
        <v>52</v>
      </c>
      <c r="H2659">
        <v>0</v>
      </c>
      <c r="I2659" t="s">
        <v>54</v>
      </c>
      <c r="J2659" t="s">
        <v>55</v>
      </c>
      <c r="K2659" t="s">
        <v>290</v>
      </c>
      <c r="L2659">
        <v>91205</v>
      </c>
      <c r="M2659">
        <v>34.136580000000002</v>
      </c>
      <c r="N2659">
        <v>-118.245839</v>
      </c>
      <c r="O2659">
        <v>41390</v>
      </c>
      <c r="P2659" t="s">
        <v>57</v>
      </c>
      <c r="Q2659" t="s">
        <v>53</v>
      </c>
      <c r="R2659">
        <v>7</v>
      </c>
      <c r="S2659">
        <v>33</v>
      </c>
      <c r="T2659" t="s">
        <v>75</v>
      </c>
      <c r="U2659" t="s">
        <v>53</v>
      </c>
      <c r="V2659">
        <v>48.85</v>
      </c>
      <c r="W2659" t="s">
        <v>52</v>
      </c>
      <c r="X2659" t="s">
        <v>53</v>
      </c>
      <c r="Y2659" t="s">
        <v>110</v>
      </c>
      <c r="Z2659">
        <v>30</v>
      </c>
      <c r="AA2659" t="s">
        <v>53</v>
      </c>
      <c r="AB2659" t="s">
        <v>52</v>
      </c>
      <c r="AC2659" t="s">
        <v>53</v>
      </c>
      <c r="AD2659" t="s">
        <v>52</v>
      </c>
      <c r="AE2659" t="s">
        <v>53</v>
      </c>
      <c r="AF2659" t="s">
        <v>53</v>
      </c>
      <c r="AG2659" t="s">
        <v>53</v>
      </c>
      <c r="AH2659" t="s">
        <v>53</v>
      </c>
      <c r="AI2659" t="s">
        <v>124</v>
      </c>
      <c r="AJ2659" t="s">
        <v>52</v>
      </c>
      <c r="AK2659" t="s">
        <v>69</v>
      </c>
      <c r="AL2659">
        <v>74.75</v>
      </c>
      <c r="AM2659">
        <v>2453.3000000000002</v>
      </c>
      <c r="AN2659">
        <v>0</v>
      </c>
      <c r="AO2659">
        <v>0</v>
      </c>
      <c r="AP2659">
        <v>1612.05</v>
      </c>
      <c r="AQ2659">
        <v>4065.35</v>
      </c>
      <c r="AR2659">
        <v>3</v>
      </c>
      <c r="AS2659" t="s">
        <v>881</v>
      </c>
      <c r="AT2659" t="s">
        <v>52</v>
      </c>
      <c r="AU2659">
        <v>26</v>
      </c>
      <c r="AV2659">
        <v>5344</v>
      </c>
      <c r="AY2659" t="str">
        <f>IF(AND(Table1[[#This Row],[Contract]]="Month-to-Month", Table1[[#This Row],[Tenure in Months]]&lt;6, Table1[[#This Row],[Payment Method]]="Bank Withdrawal"), "High Risk", IF(OR(Table1[[#This Row],[Contract]]="Month-to-Month", Table1[[#This Row],[Tenure in Months]]&lt;12), "Medium Risk", "Low Risk"))</f>
        <v>Low Risk</v>
      </c>
    </row>
    <row r="2660" spans="1:51" x14ac:dyDescent="0.35">
      <c r="A2660" t="s">
        <v>3684</v>
      </c>
      <c r="B2660" t="s">
        <v>51</v>
      </c>
      <c r="C2660">
        <v>45</v>
      </c>
      <c r="D2660" t="s">
        <v>52</v>
      </c>
      <c r="E2660" t="s">
        <v>52</v>
      </c>
      <c r="F2660" t="s">
        <v>52</v>
      </c>
      <c r="G2660" t="s">
        <v>52</v>
      </c>
      <c r="H2660">
        <v>0</v>
      </c>
      <c r="I2660" t="s">
        <v>54</v>
      </c>
      <c r="J2660" t="s">
        <v>55</v>
      </c>
      <c r="K2660" t="s">
        <v>290</v>
      </c>
      <c r="L2660">
        <v>91208</v>
      </c>
      <c r="M2660">
        <v>34.195385999999999</v>
      </c>
      <c r="N2660">
        <v>-118.238508</v>
      </c>
      <c r="O2660">
        <v>16910</v>
      </c>
      <c r="P2660" t="s">
        <v>57</v>
      </c>
      <c r="Q2660" t="s">
        <v>52</v>
      </c>
      <c r="R2660">
        <v>0</v>
      </c>
      <c r="S2660">
        <v>20</v>
      </c>
      <c r="T2660" t="s">
        <v>72</v>
      </c>
      <c r="U2660" t="s">
        <v>53</v>
      </c>
      <c r="V2660">
        <v>3.94</v>
      </c>
      <c r="W2660" t="s">
        <v>52</v>
      </c>
      <c r="X2660" t="s">
        <v>53</v>
      </c>
      <c r="Y2660" t="s">
        <v>59</v>
      </c>
      <c r="Z2660">
        <v>18</v>
      </c>
      <c r="AA2660" t="s">
        <v>52</v>
      </c>
      <c r="AB2660" t="s">
        <v>53</v>
      </c>
      <c r="AC2660" t="s">
        <v>52</v>
      </c>
      <c r="AD2660" t="s">
        <v>52</v>
      </c>
      <c r="AE2660" t="s">
        <v>52</v>
      </c>
      <c r="AF2660" t="s">
        <v>52</v>
      </c>
      <c r="AG2660" t="s">
        <v>52</v>
      </c>
      <c r="AH2660" t="s">
        <v>53</v>
      </c>
      <c r="AI2660" t="s">
        <v>60</v>
      </c>
      <c r="AJ2660" t="s">
        <v>53</v>
      </c>
      <c r="AK2660" t="s">
        <v>69</v>
      </c>
      <c r="AL2660">
        <v>51.8</v>
      </c>
      <c r="AM2660">
        <v>1023.85</v>
      </c>
      <c r="AN2660">
        <v>0</v>
      </c>
      <c r="AO2660">
        <v>0</v>
      </c>
      <c r="AP2660">
        <v>78.8</v>
      </c>
      <c r="AQ2660">
        <v>1102.6500000000001</v>
      </c>
      <c r="AR2660">
        <v>4</v>
      </c>
      <c r="AS2660" t="s">
        <v>881</v>
      </c>
      <c r="AT2660" t="s">
        <v>52</v>
      </c>
      <c r="AU2660">
        <v>24</v>
      </c>
      <c r="AV2660">
        <v>2764</v>
      </c>
      <c r="AY2660" t="str">
        <f>IF(AND(Table1[[#This Row],[Contract]]="Month-to-Month", Table1[[#This Row],[Tenure in Months]]&lt;6, Table1[[#This Row],[Payment Method]]="Bank Withdrawal"), "High Risk", IF(OR(Table1[[#This Row],[Contract]]="Month-to-Month", Table1[[#This Row],[Tenure in Months]]&lt;12), "Medium Risk", "Low Risk"))</f>
        <v>Medium Risk</v>
      </c>
    </row>
    <row r="2661" spans="1:51" x14ac:dyDescent="0.35">
      <c r="A2661" t="s">
        <v>3685</v>
      </c>
      <c r="B2661" t="s">
        <v>51</v>
      </c>
      <c r="C2661">
        <v>19</v>
      </c>
      <c r="D2661" t="s">
        <v>53</v>
      </c>
      <c r="E2661" t="s">
        <v>52</v>
      </c>
      <c r="F2661" t="s">
        <v>52</v>
      </c>
      <c r="G2661" t="s">
        <v>52</v>
      </c>
      <c r="H2661">
        <v>0</v>
      </c>
      <c r="I2661" t="s">
        <v>54</v>
      </c>
      <c r="J2661" t="s">
        <v>55</v>
      </c>
      <c r="K2661" t="s">
        <v>3686</v>
      </c>
      <c r="L2661">
        <v>91214</v>
      </c>
      <c r="M2661">
        <v>34.239635999999997</v>
      </c>
      <c r="N2661">
        <v>-118.245259</v>
      </c>
      <c r="O2661">
        <v>29110</v>
      </c>
      <c r="P2661" t="s">
        <v>57</v>
      </c>
      <c r="Q2661" t="s">
        <v>52</v>
      </c>
      <c r="R2661">
        <v>0</v>
      </c>
      <c r="S2661">
        <v>3</v>
      </c>
      <c r="T2661" t="s">
        <v>58</v>
      </c>
      <c r="U2661" t="s">
        <v>52</v>
      </c>
      <c r="V2661">
        <v>0</v>
      </c>
      <c r="W2661" t="s">
        <v>52</v>
      </c>
      <c r="X2661" t="s">
        <v>53</v>
      </c>
      <c r="Y2661" t="s">
        <v>59</v>
      </c>
      <c r="Z2661">
        <v>59</v>
      </c>
      <c r="AA2661" t="s">
        <v>52</v>
      </c>
      <c r="AB2661" t="s">
        <v>52</v>
      </c>
      <c r="AC2661" t="s">
        <v>52</v>
      </c>
      <c r="AD2661" t="s">
        <v>53</v>
      </c>
      <c r="AE2661" t="s">
        <v>52</v>
      </c>
      <c r="AF2661" t="s">
        <v>52</v>
      </c>
      <c r="AG2661" t="s">
        <v>52</v>
      </c>
      <c r="AH2661" t="s">
        <v>53</v>
      </c>
      <c r="AI2661" t="s">
        <v>60</v>
      </c>
      <c r="AJ2661" t="s">
        <v>52</v>
      </c>
      <c r="AK2661" t="s">
        <v>61</v>
      </c>
      <c r="AL2661">
        <v>30.4</v>
      </c>
      <c r="AM2661">
        <v>82.15</v>
      </c>
      <c r="AN2661">
        <v>0</v>
      </c>
      <c r="AO2661">
        <v>0</v>
      </c>
      <c r="AP2661">
        <v>0</v>
      </c>
      <c r="AQ2661">
        <v>82.15</v>
      </c>
      <c r="AR2661">
        <v>4</v>
      </c>
      <c r="AS2661" t="s">
        <v>883</v>
      </c>
      <c r="AT2661" t="s">
        <v>52</v>
      </c>
      <c r="AU2661">
        <v>55</v>
      </c>
      <c r="AV2661">
        <v>3108</v>
      </c>
      <c r="AY2661" t="str">
        <f>IF(AND(Table1[[#This Row],[Contract]]="Month-to-Month", Table1[[#This Row],[Tenure in Months]]&lt;6, Table1[[#This Row],[Payment Method]]="Bank Withdrawal"), "High Risk", IF(OR(Table1[[#This Row],[Contract]]="Month-to-Month", Table1[[#This Row],[Tenure in Months]]&lt;12), "Medium Risk", "Low Risk"))</f>
        <v>High Risk</v>
      </c>
    </row>
    <row r="2662" spans="1:51" x14ac:dyDescent="0.35">
      <c r="A2662" t="s">
        <v>3687</v>
      </c>
      <c r="B2662" t="s">
        <v>66</v>
      </c>
      <c r="C2662">
        <v>61</v>
      </c>
      <c r="D2662" t="s">
        <v>52</v>
      </c>
      <c r="E2662" t="s">
        <v>52</v>
      </c>
      <c r="F2662" t="s">
        <v>52</v>
      </c>
      <c r="G2662" t="s">
        <v>52</v>
      </c>
      <c r="H2662">
        <v>0</v>
      </c>
      <c r="I2662" t="s">
        <v>54</v>
      </c>
      <c r="J2662" t="s">
        <v>55</v>
      </c>
      <c r="K2662" t="s">
        <v>1624</v>
      </c>
      <c r="L2662">
        <v>91301</v>
      </c>
      <c r="M2662">
        <v>34.129058000000001</v>
      </c>
      <c r="N2662">
        <v>-118.759788</v>
      </c>
      <c r="O2662">
        <v>25303</v>
      </c>
      <c r="P2662" t="s">
        <v>57</v>
      </c>
      <c r="Q2662" t="s">
        <v>52</v>
      </c>
      <c r="R2662">
        <v>0</v>
      </c>
      <c r="S2662">
        <v>13</v>
      </c>
      <c r="T2662" t="s">
        <v>72</v>
      </c>
      <c r="U2662" t="s">
        <v>53</v>
      </c>
      <c r="V2662">
        <v>33.130000000000003</v>
      </c>
      <c r="W2662" t="s">
        <v>52</v>
      </c>
      <c r="X2662" t="s">
        <v>52</v>
      </c>
      <c r="Y2662" t="s">
        <v>58</v>
      </c>
      <c r="Z2662">
        <v>0</v>
      </c>
      <c r="AA2662" t="s">
        <v>52</v>
      </c>
      <c r="AB2662" t="s">
        <v>52</v>
      </c>
      <c r="AC2662" t="s">
        <v>52</v>
      </c>
      <c r="AD2662" t="s">
        <v>52</v>
      </c>
      <c r="AE2662" t="s">
        <v>52</v>
      </c>
      <c r="AF2662" t="s">
        <v>52</v>
      </c>
      <c r="AG2662" t="s">
        <v>52</v>
      </c>
      <c r="AH2662" t="s">
        <v>52</v>
      </c>
      <c r="AI2662" t="s">
        <v>124</v>
      </c>
      <c r="AJ2662" t="s">
        <v>52</v>
      </c>
      <c r="AK2662" t="s">
        <v>61</v>
      </c>
      <c r="AL2662">
        <v>19.649999999999999</v>
      </c>
      <c r="AM2662">
        <v>244.8</v>
      </c>
      <c r="AN2662">
        <v>0</v>
      </c>
      <c r="AO2662">
        <v>0</v>
      </c>
      <c r="AP2662">
        <v>430.69</v>
      </c>
      <c r="AQ2662">
        <v>675.49</v>
      </c>
      <c r="AR2662">
        <v>3</v>
      </c>
      <c r="AS2662" t="s">
        <v>881</v>
      </c>
      <c r="AT2662" t="s">
        <v>52</v>
      </c>
      <c r="AU2662">
        <v>49</v>
      </c>
      <c r="AV2662">
        <v>2024</v>
      </c>
      <c r="AY2662" t="str">
        <f>IF(AND(Table1[[#This Row],[Contract]]="Month-to-Month", Table1[[#This Row],[Tenure in Months]]&lt;6, Table1[[#This Row],[Payment Method]]="Bank Withdrawal"), "High Risk", IF(OR(Table1[[#This Row],[Contract]]="Month-to-Month", Table1[[#This Row],[Tenure in Months]]&lt;12), "Medium Risk", "Low Risk"))</f>
        <v>Low Risk</v>
      </c>
    </row>
    <row r="2663" spans="1:51" x14ac:dyDescent="0.35">
      <c r="A2663" t="s">
        <v>3688</v>
      </c>
      <c r="B2663" t="s">
        <v>66</v>
      </c>
      <c r="C2663">
        <v>62</v>
      </c>
      <c r="D2663" t="s">
        <v>52</v>
      </c>
      <c r="E2663" t="s">
        <v>52</v>
      </c>
      <c r="F2663" t="s">
        <v>53</v>
      </c>
      <c r="G2663" t="s">
        <v>52</v>
      </c>
      <c r="H2663">
        <v>0</v>
      </c>
      <c r="I2663" t="s">
        <v>54</v>
      </c>
      <c r="J2663" t="s">
        <v>55</v>
      </c>
      <c r="K2663" t="s">
        <v>3689</v>
      </c>
      <c r="L2663">
        <v>91302</v>
      </c>
      <c r="M2663">
        <v>34.130861000000003</v>
      </c>
      <c r="N2663">
        <v>-118.68346</v>
      </c>
      <c r="O2663">
        <v>23661</v>
      </c>
      <c r="P2663" t="s">
        <v>57</v>
      </c>
      <c r="Q2663" t="s">
        <v>53</v>
      </c>
      <c r="R2663">
        <v>5</v>
      </c>
      <c r="S2663">
        <v>40</v>
      </c>
      <c r="T2663" t="s">
        <v>58</v>
      </c>
      <c r="U2663" t="s">
        <v>53</v>
      </c>
      <c r="V2663">
        <v>48.29</v>
      </c>
      <c r="W2663" t="s">
        <v>53</v>
      </c>
      <c r="X2663" t="s">
        <v>53</v>
      </c>
      <c r="Y2663" t="s">
        <v>59</v>
      </c>
      <c r="Z2663">
        <v>23</v>
      </c>
      <c r="AA2663" t="s">
        <v>52</v>
      </c>
      <c r="AB2663" t="s">
        <v>53</v>
      </c>
      <c r="AC2663" t="s">
        <v>52</v>
      </c>
      <c r="AD2663" t="s">
        <v>52</v>
      </c>
      <c r="AE2663" t="s">
        <v>52</v>
      </c>
      <c r="AF2663" t="s">
        <v>52</v>
      </c>
      <c r="AG2663" t="s">
        <v>52</v>
      </c>
      <c r="AH2663" t="s">
        <v>53</v>
      </c>
      <c r="AI2663" t="s">
        <v>60</v>
      </c>
      <c r="AJ2663" t="s">
        <v>52</v>
      </c>
      <c r="AK2663" t="s">
        <v>69</v>
      </c>
      <c r="AL2663">
        <v>56.6</v>
      </c>
      <c r="AM2663">
        <v>2379.1</v>
      </c>
      <c r="AN2663">
        <v>0</v>
      </c>
      <c r="AO2663">
        <v>0</v>
      </c>
      <c r="AP2663">
        <v>1931.6</v>
      </c>
      <c r="AQ2663">
        <v>4310.7</v>
      </c>
      <c r="AR2663">
        <v>5</v>
      </c>
      <c r="AS2663" t="s">
        <v>881</v>
      </c>
      <c r="AT2663" t="s">
        <v>52</v>
      </c>
      <c r="AU2663">
        <v>72</v>
      </c>
      <c r="AV2663">
        <v>3359</v>
      </c>
      <c r="AY2663" t="str">
        <f>IF(AND(Table1[[#This Row],[Contract]]="Month-to-Month", Table1[[#This Row],[Tenure in Months]]&lt;6, Table1[[#This Row],[Payment Method]]="Bank Withdrawal"), "High Risk", IF(OR(Table1[[#This Row],[Contract]]="Month-to-Month", Table1[[#This Row],[Tenure in Months]]&lt;12), "Medium Risk", "Low Risk"))</f>
        <v>Medium Risk</v>
      </c>
    </row>
    <row r="2664" spans="1:51" x14ac:dyDescent="0.35">
      <c r="A2664" t="s">
        <v>3690</v>
      </c>
      <c r="B2664" t="s">
        <v>51</v>
      </c>
      <c r="C2664">
        <v>24</v>
      </c>
      <c r="D2664" t="s">
        <v>53</v>
      </c>
      <c r="E2664" t="s">
        <v>52</v>
      </c>
      <c r="F2664" t="s">
        <v>53</v>
      </c>
      <c r="G2664" t="s">
        <v>52</v>
      </c>
      <c r="H2664">
        <v>0</v>
      </c>
      <c r="I2664" t="s">
        <v>54</v>
      </c>
      <c r="J2664" t="s">
        <v>55</v>
      </c>
      <c r="K2664" t="s">
        <v>479</v>
      </c>
      <c r="L2664">
        <v>91303</v>
      </c>
      <c r="M2664">
        <v>34.19829</v>
      </c>
      <c r="N2664">
        <v>-118.602203</v>
      </c>
      <c r="O2664">
        <v>23519</v>
      </c>
      <c r="P2664" t="s">
        <v>57</v>
      </c>
      <c r="Q2664" t="s">
        <v>53</v>
      </c>
      <c r="R2664">
        <v>5</v>
      </c>
      <c r="S2664">
        <v>43</v>
      </c>
      <c r="T2664" t="s">
        <v>92</v>
      </c>
      <c r="U2664" t="s">
        <v>53</v>
      </c>
      <c r="V2664">
        <v>48.1</v>
      </c>
      <c r="W2664" t="s">
        <v>53</v>
      </c>
      <c r="X2664" t="s">
        <v>53</v>
      </c>
      <c r="Y2664" t="s">
        <v>59</v>
      </c>
      <c r="Z2664">
        <v>51</v>
      </c>
      <c r="AA2664" t="s">
        <v>53</v>
      </c>
      <c r="AB2664" t="s">
        <v>52</v>
      </c>
      <c r="AC2664" t="s">
        <v>52</v>
      </c>
      <c r="AD2664" t="s">
        <v>53</v>
      </c>
      <c r="AE2664" t="s">
        <v>52</v>
      </c>
      <c r="AF2664" t="s">
        <v>53</v>
      </c>
      <c r="AG2664" t="s">
        <v>53</v>
      </c>
      <c r="AH2664" t="s">
        <v>53</v>
      </c>
      <c r="AI2664" t="s">
        <v>124</v>
      </c>
      <c r="AJ2664" t="s">
        <v>53</v>
      </c>
      <c r="AK2664" t="s">
        <v>69</v>
      </c>
      <c r="AL2664">
        <v>71.900000000000006</v>
      </c>
      <c r="AM2664">
        <v>3173.35</v>
      </c>
      <c r="AN2664">
        <v>0</v>
      </c>
      <c r="AO2664">
        <v>0</v>
      </c>
      <c r="AP2664">
        <v>2068.3000000000002</v>
      </c>
      <c r="AQ2664">
        <v>5241.6499999999996</v>
      </c>
      <c r="AR2664">
        <v>3</v>
      </c>
      <c r="AS2664" t="s">
        <v>881</v>
      </c>
      <c r="AT2664" t="s">
        <v>52</v>
      </c>
      <c r="AU2664">
        <v>23</v>
      </c>
      <c r="AV2664">
        <v>4106</v>
      </c>
      <c r="AY2664" t="str">
        <f>IF(AND(Table1[[#This Row],[Contract]]="Month-to-Month", Table1[[#This Row],[Tenure in Months]]&lt;6, Table1[[#This Row],[Payment Method]]="Bank Withdrawal"), "High Risk", IF(OR(Table1[[#This Row],[Contract]]="Month-to-Month", Table1[[#This Row],[Tenure in Months]]&lt;12), "Medium Risk", "Low Risk"))</f>
        <v>Low Risk</v>
      </c>
    </row>
    <row r="2665" spans="1:51" x14ac:dyDescent="0.35">
      <c r="A2665" t="s">
        <v>3691</v>
      </c>
      <c r="B2665" t="s">
        <v>66</v>
      </c>
      <c r="C2665">
        <v>38</v>
      </c>
      <c r="D2665" t="s">
        <v>52</v>
      </c>
      <c r="E2665" t="s">
        <v>52</v>
      </c>
      <c r="F2665" t="s">
        <v>53</v>
      </c>
      <c r="G2665" t="s">
        <v>52</v>
      </c>
      <c r="H2665">
        <v>0</v>
      </c>
      <c r="I2665" t="s">
        <v>54</v>
      </c>
      <c r="J2665" t="s">
        <v>55</v>
      </c>
      <c r="K2665" t="s">
        <v>3490</v>
      </c>
      <c r="L2665">
        <v>91306</v>
      </c>
      <c r="M2665">
        <v>34.209532000000003</v>
      </c>
      <c r="N2665">
        <v>-118.577563</v>
      </c>
      <c r="O2665">
        <v>43857</v>
      </c>
      <c r="P2665" t="s">
        <v>57</v>
      </c>
      <c r="Q2665" t="s">
        <v>53</v>
      </c>
      <c r="R2665">
        <v>9</v>
      </c>
      <c r="S2665">
        <v>69</v>
      </c>
      <c r="T2665" t="s">
        <v>229</v>
      </c>
      <c r="U2665" t="s">
        <v>53</v>
      </c>
      <c r="V2665">
        <v>5.27</v>
      </c>
      <c r="W2665" t="s">
        <v>52</v>
      </c>
      <c r="X2665" t="s">
        <v>52</v>
      </c>
      <c r="Y2665" t="s">
        <v>58</v>
      </c>
      <c r="Z2665">
        <v>0</v>
      </c>
      <c r="AA2665" t="s">
        <v>52</v>
      </c>
      <c r="AB2665" t="s">
        <v>52</v>
      </c>
      <c r="AC2665" t="s">
        <v>52</v>
      </c>
      <c r="AD2665" t="s">
        <v>52</v>
      </c>
      <c r="AE2665" t="s">
        <v>52</v>
      </c>
      <c r="AF2665" t="s">
        <v>52</v>
      </c>
      <c r="AG2665" t="s">
        <v>52</v>
      </c>
      <c r="AH2665" t="s">
        <v>52</v>
      </c>
      <c r="AI2665" t="s">
        <v>334</v>
      </c>
      <c r="AJ2665" t="s">
        <v>52</v>
      </c>
      <c r="AK2665" t="s">
        <v>61</v>
      </c>
      <c r="AL2665">
        <v>19.75</v>
      </c>
      <c r="AM2665">
        <v>1375.4</v>
      </c>
      <c r="AN2665">
        <v>0</v>
      </c>
      <c r="AO2665">
        <v>0</v>
      </c>
      <c r="AP2665">
        <v>363.63</v>
      </c>
      <c r="AQ2665">
        <v>1739.03</v>
      </c>
      <c r="AR2665">
        <v>4</v>
      </c>
      <c r="AS2665" t="s">
        <v>881</v>
      </c>
      <c r="AT2665" t="s">
        <v>52</v>
      </c>
      <c r="AU2665">
        <v>72</v>
      </c>
      <c r="AV2665">
        <v>5325</v>
      </c>
      <c r="AY2665" t="str">
        <f>IF(AND(Table1[[#This Row],[Contract]]="Month-to-Month", Table1[[#This Row],[Tenure in Months]]&lt;6, Table1[[#This Row],[Payment Method]]="Bank Withdrawal"), "High Risk", IF(OR(Table1[[#This Row],[Contract]]="Month-to-Month", Table1[[#This Row],[Tenure in Months]]&lt;12), "Medium Risk", "Low Risk"))</f>
        <v>Low Risk</v>
      </c>
    </row>
    <row r="2666" spans="1:51" x14ac:dyDescent="0.35">
      <c r="A2666" t="s">
        <v>3692</v>
      </c>
      <c r="B2666" t="s">
        <v>66</v>
      </c>
      <c r="C2666">
        <v>42</v>
      </c>
      <c r="D2666" t="s">
        <v>52</v>
      </c>
      <c r="E2666" t="s">
        <v>52</v>
      </c>
      <c r="F2666" t="s">
        <v>53</v>
      </c>
      <c r="G2666" t="s">
        <v>52</v>
      </c>
      <c r="H2666">
        <v>0</v>
      </c>
      <c r="I2666" t="s">
        <v>54</v>
      </c>
      <c r="J2666" t="s">
        <v>55</v>
      </c>
      <c r="K2666" t="s">
        <v>1384</v>
      </c>
      <c r="L2666">
        <v>91307</v>
      </c>
      <c r="M2666">
        <v>34.199787000000001</v>
      </c>
      <c r="N2666">
        <v>-118.68492999999999</v>
      </c>
      <c r="O2666">
        <v>23637</v>
      </c>
      <c r="P2666" t="s">
        <v>57</v>
      </c>
      <c r="Q2666" t="s">
        <v>53</v>
      </c>
      <c r="R2666">
        <v>7</v>
      </c>
      <c r="S2666">
        <v>72</v>
      </c>
      <c r="T2666" t="s">
        <v>229</v>
      </c>
      <c r="U2666" t="s">
        <v>53</v>
      </c>
      <c r="V2666">
        <v>18.66</v>
      </c>
      <c r="W2666" t="s">
        <v>53</v>
      </c>
      <c r="X2666" t="s">
        <v>53</v>
      </c>
      <c r="Y2666" t="s">
        <v>68</v>
      </c>
      <c r="Z2666">
        <v>3</v>
      </c>
      <c r="AA2666" t="s">
        <v>53</v>
      </c>
      <c r="AB2666" t="s">
        <v>53</v>
      </c>
      <c r="AC2666" t="s">
        <v>53</v>
      </c>
      <c r="AD2666" t="s">
        <v>52</v>
      </c>
      <c r="AE2666" t="s">
        <v>53</v>
      </c>
      <c r="AF2666" t="s">
        <v>53</v>
      </c>
      <c r="AG2666" t="s">
        <v>53</v>
      </c>
      <c r="AH2666" t="s">
        <v>53</v>
      </c>
      <c r="AI2666" t="s">
        <v>334</v>
      </c>
      <c r="AJ2666" t="s">
        <v>52</v>
      </c>
      <c r="AK2666" t="s">
        <v>69</v>
      </c>
      <c r="AL2666">
        <v>109.7</v>
      </c>
      <c r="AM2666">
        <v>8129.3</v>
      </c>
      <c r="AN2666">
        <v>0</v>
      </c>
      <c r="AO2666">
        <v>0</v>
      </c>
      <c r="AP2666">
        <v>1343.52</v>
      </c>
      <c r="AQ2666">
        <v>9472.82</v>
      </c>
      <c r="AR2666">
        <v>4</v>
      </c>
      <c r="AS2666" t="s">
        <v>881</v>
      </c>
      <c r="AT2666" t="s">
        <v>52</v>
      </c>
      <c r="AU2666">
        <v>74</v>
      </c>
      <c r="AV2666">
        <v>5945</v>
      </c>
      <c r="AY2666" t="str">
        <f>IF(AND(Table1[[#This Row],[Contract]]="Month-to-Month", Table1[[#This Row],[Tenure in Months]]&lt;6, Table1[[#This Row],[Payment Method]]="Bank Withdrawal"), "High Risk", IF(OR(Table1[[#This Row],[Contract]]="Month-to-Month", Table1[[#This Row],[Tenure in Months]]&lt;12), "Medium Risk", "Low Risk"))</f>
        <v>Low Risk</v>
      </c>
    </row>
    <row r="2667" spans="1:51" x14ac:dyDescent="0.35">
      <c r="A2667" t="s">
        <v>3693</v>
      </c>
      <c r="B2667" t="s">
        <v>51</v>
      </c>
      <c r="C2667">
        <v>33</v>
      </c>
      <c r="D2667" t="s">
        <v>52</v>
      </c>
      <c r="E2667" t="s">
        <v>52</v>
      </c>
      <c r="F2667" t="s">
        <v>53</v>
      </c>
      <c r="G2667" t="s">
        <v>52</v>
      </c>
      <c r="H2667">
        <v>0</v>
      </c>
      <c r="I2667" t="s">
        <v>54</v>
      </c>
      <c r="J2667" t="s">
        <v>55</v>
      </c>
      <c r="K2667" t="s">
        <v>2722</v>
      </c>
      <c r="L2667">
        <v>91311</v>
      </c>
      <c r="M2667">
        <v>34.294142000000001</v>
      </c>
      <c r="N2667">
        <v>-118.603883</v>
      </c>
      <c r="O2667">
        <v>35325</v>
      </c>
      <c r="P2667" t="s">
        <v>57</v>
      </c>
      <c r="Q2667" t="s">
        <v>53</v>
      </c>
      <c r="R2667">
        <v>3</v>
      </c>
      <c r="S2667">
        <v>59</v>
      </c>
      <c r="T2667" t="s">
        <v>92</v>
      </c>
      <c r="U2667" t="s">
        <v>53</v>
      </c>
      <c r="V2667">
        <v>25.57</v>
      </c>
      <c r="W2667" t="s">
        <v>52</v>
      </c>
      <c r="X2667" t="s">
        <v>52</v>
      </c>
      <c r="Y2667" t="s">
        <v>58</v>
      </c>
      <c r="Z2667">
        <v>0</v>
      </c>
      <c r="AA2667" t="s">
        <v>52</v>
      </c>
      <c r="AB2667" t="s">
        <v>52</v>
      </c>
      <c r="AC2667" t="s">
        <v>52</v>
      </c>
      <c r="AD2667" t="s">
        <v>52</v>
      </c>
      <c r="AE2667" t="s">
        <v>52</v>
      </c>
      <c r="AF2667" t="s">
        <v>52</v>
      </c>
      <c r="AG2667" t="s">
        <v>52</v>
      </c>
      <c r="AH2667" t="s">
        <v>52</v>
      </c>
      <c r="AI2667" t="s">
        <v>334</v>
      </c>
      <c r="AJ2667" t="s">
        <v>52</v>
      </c>
      <c r="AK2667" t="s">
        <v>69</v>
      </c>
      <c r="AL2667">
        <v>19.3</v>
      </c>
      <c r="AM2667">
        <v>1192.7</v>
      </c>
      <c r="AN2667">
        <v>0</v>
      </c>
      <c r="AO2667">
        <v>0</v>
      </c>
      <c r="AP2667">
        <v>1508.63</v>
      </c>
      <c r="AQ2667">
        <v>2701.33</v>
      </c>
      <c r="AR2667">
        <v>3</v>
      </c>
      <c r="AS2667" t="s">
        <v>881</v>
      </c>
      <c r="AT2667" t="s">
        <v>52</v>
      </c>
      <c r="AU2667">
        <v>28</v>
      </c>
      <c r="AV2667">
        <v>4149</v>
      </c>
      <c r="AY2667" t="str">
        <f>IF(AND(Table1[[#This Row],[Contract]]="Month-to-Month", Table1[[#This Row],[Tenure in Months]]&lt;6, Table1[[#This Row],[Payment Method]]="Bank Withdrawal"), "High Risk", IF(OR(Table1[[#This Row],[Contract]]="Month-to-Month", Table1[[#This Row],[Tenure in Months]]&lt;12), "Medium Risk", "Low Risk"))</f>
        <v>Low Risk</v>
      </c>
    </row>
    <row r="2668" spans="1:51" x14ac:dyDescent="0.35">
      <c r="A2668" t="s">
        <v>3694</v>
      </c>
      <c r="B2668" t="s">
        <v>66</v>
      </c>
      <c r="C2668">
        <v>32</v>
      </c>
      <c r="D2668" t="s">
        <v>52</v>
      </c>
      <c r="E2668" t="s">
        <v>52</v>
      </c>
      <c r="F2668" t="s">
        <v>53</v>
      </c>
      <c r="G2668" t="s">
        <v>52</v>
      </c>
      <c r="H2668">
        <v>0</v>
      </c>
      <c r="I2668" t="s">
        <v>54</v>
      </c>
      <c r="J2668" t="s">
        <v>55</v>
      </c>
      <c r="K2668" t="s">
        <v>1850</v>
      </c>
      <c r="L2668">
        <v>91316</v>
      </c>
      <c r="M2668">
        <v>34.150354</v>
      </c>
      <c r="N2668">
        <v>-118.518292</v>
      </c>
      <c r="O2668">
        <v>27614</v>
      </c>
      <c r="P2668" t="s">
        <v>57</v>
      </c>
      <c r="Q2668" t="s">
        <v>52</v>
      </c>
      <c r="R2668">
        <v>0</v>
      </c>
      <c r="S2668">
        <v>20</v>
      </c>
      <c r="T2668" t="s">
        <v>72</v>
      </c>
      <c r="U2668" t="s">
        <v>53</v>
      </c>
      <c r="V2668">
        <v>28.57</v>
      </c>
      <c r="W2668" t="s">
        <v>52</v>
      </c>
      <c r="X2668" t="s">
        <v>53</v>
      </c>
      <c r="Y2668" t="s">
        <v>68</v>
      </c>
      <c r="Z2668">
        <v>15</v>
      </c>
      <c r="AA2668" t="s">
        <v>53</v>
      </c>
      <c r="AB2668" t="s">
        <v>53</v>
      </c>
      <c r="AC2668" t="s">
        <v>52</v>
      </c>
      <c r="AD2668" t="s">
        <v>53</v>
      </c>
      <c r="AE2668" t="s">
        <v>53</v>
      </c>
      <c r="AF2668" t="s">
        <v>52</v>
      </c>
      <c r="AG2668" t="s">
        <v>52</v>
      </c>
      <c r="AH2668" t="s">
        <v>53</v>
      </c>
      <c r="AI2668" t="s">
        <v>60</v>
      </c>
      <c r="AJ2668" t="s">
        <v>53</v>
      </c>
      <c r="AK2668" t="s">
        <v>61</v>
      </c>
      <c r="AL2668">
        <v>96.55</v>
      </c>
      <c r="AM2668">
        <v>1901.65</v>
      </c>
      <c r="AN2668">
        <v>0</v>
      </c>
      <c r="AO2668">
        <v>0</v>
      </c>
      <c r="AP2668">
        <v>571.4</v>
      </c>
      <c r="AQ2668">
        <v>2473.0500000000002</v>
      </c>
      <c r="AR2668">
        <v>3</v>
      </c>
      <c r="AS2668" t="s">
        <v>881</v>
      </c>
      <c r="AT2668" t="s">
        <v>52</v>
      </c>
      <c r="AU2668">
        <v>36</v>
      </c>
      <c r="AV2668">
        <v>4382</v>
      </c>
      <c r="AY2668" t="str">
        <f>IF(AND(Table1[[#This Row],[Contract]]="Month-to-Month", Table1[[#This Row],[Tenure in Months]]&lt;6, Table1[[#This Row],[Payment Method]]="Bank Withdrawal"), "High Risk", IF(OR(Table1[[#This Row],[Contract]]="Month-to-Month", Table1[[#This Row],[Tenure in Months]]&lt;12), "Medium Risk", "Low Risk"))</f>
        <v>Medium Risk</v>
      </c>
    </row>
    <row r="2669" spans="1:51" x14ac:dyDescent="0.35">
      <c r="A2669" t="s">
        <v>3695</v>
      </c>
      <c r="B2669" t="s">
        <v>51</v>
      </c>
      <c r="C2669">
        <v>19</v>
      </c>
      <c r="D2669" t="s">
        <v>53</v>
      </c>
      <c r="E2669" t="s">
        <v>52</v>
      </c>
      <c r="F2669" t="s">
        <v>53</v>
      </c>
      <c r="G2669" t="s">
        <v>53</v>
      </c>
      <c r="H2669">
        <v>3</v>
      </c>
      <c r="I2669" t="s">
        <v>54</v>
      </c>
      <c r="J2669" t="s">
        <v>55</v>
      </c>
      <c r="K2669" t="s">
        <v>3696</v>
      </c>
      <c r="L2669">
        <v>91320</v>
      </c>
      <c r="M2669">
        <v>34.172071000000003</v>
      </c>
      <c r="N2669">
        <v>-118.946262</v>
      </c>
      <c r="O2669">
        <v>37779</v>
      </c>
      <c r="P2669" t="s">
        <v>57</v>
      </c>
      <c r="Q2669" t="s">
        <v>53</v>
      </c>
      <c r="R2669">
        <v>1</v>
      </c>
      <c r="S2669">
        <v>24</v>
      </c>
      <c r="T2669" t="s">
        <v>75</v>
      </c>
      <c r="U2669" t="s">
        <v>53</v>
      </c>
      <c r="V2669">
        <v>1.1399999999999999</v>
      </c>
      <c r="W2669" t="s">
        <v>53</v>
      </c>
      <c r="X2669" t="s">
        <v>52</v>
      </c>
      <c r="Y2669" t="s">
        <v>58</v>
      </c>
      <c r="Z2669">
        <v>0</v>
      </c>
      <c r="AA2669" t="s">
        <v>52</v>
      </c>
      <c r="AB2669" t="s">
        <v>52</v>
      </c>
      <c r="AC2669" t="s">
        <v>52</v>
      </c>
      <c r="AD2669" t="s">
        <v>52</v>
      </c>
      <c r="AE2669" t="s">
        <v>52</v>
      </c>
      <c r="AF2669" t="s">
        <v>52</v>
      </c>
      <c r="AG2669" t="s">
        <v>52</v>
      </c>
      <c r="AH2669" t="s">
        <v>52</v>
      </c>
      <c r="AI2669" t="s">
        <v>334</v>
      </c>
      <c r="AJ2669" t="s">
        <v>53</v>
      </c>
      <c r="AK2669" t="s">
        <v>61</v>
      </c>
      <c r="AL2669">
        <v>24.1</v>
      </c>
      <c r="AM2669">
        <v>587.4</v>
      </c>
      <c r="AN2669">
        <v>0</v>
      </c>
      <c r="AO2669">
        <v>0</v>
      </c>
      <c r="AP2669">
        <v>27.36</v>
      </c>
      <c r="AQ2669">
        <v>614.76</v>
      </c>
      <c r="AR2669">
        <v>3</v>
      </c>
      <c r="AS2669" t="s">
        <v>881</v>
      </c>
      <c r="AT2669" t="s">
        <v>52</v>
      </c>
      <c r="AU2669">
        <v>26</v>
      </c>
      <c r="AV2669">
        <v>4634</v>
      </c>
      <c r="AY2669" t="str">
        <f>IF(AND(Table1[[#This Row],[Contract]]="Month-to-Month", Table1[[#This Row],[Tenure in Months]]&lt;6, Table1[[#This Row],[Payment Method]]="Bank Withdrawal"), "High Risk", IF(OR(Table1[[#This Row],[Contract]]="Month-to-Month", Table1[[#This Row],[Tenure in Months]]&lt;12), "Medium Risk", "Low Risk"))</f>
        <v>Low Risk</v>
      </c>
    </row>
    <row r="2670" spans="1:51" x14ac:dyDescent="0.35">
      <c r="A2670" t="s">
        <v>3697</v>
      </c>
      <c r="B2670" t="s">
        <v>51</v>
      </c>
      <c r="C2670">
        <v>19</v>
      </c>
      <c r="D2670" t="s">
        <v>53</v>
      </c>
      <c r="E2670" t="s">
        <v>52</v>
      </c>
      <c r="F2670" t="s">
        <v>52</v>
      </c>
      <c r="G2670" t="s">
        <v>52</v>
      </c>
      <c r="H2670">
        <v>0</v>
      </c>
      <c r="I2670" t="s">
        <v>54</v>
      </c>
      <c r="J2670" t="s">
        <v>55</v>
      </c>
      <c r="K2670" t="s">
        <v>1626</v>
      </c>
      <c r="L2670">
        <v>91321</v>
      </c>
      <c r="M2670">
        <v>34.370378000000002</v>
      </c>
      <c r="N2670">
        <v>-118.50411800000001</v>
      </c>
      <c r="O2670">
        <v>30742</v>
      </c>
      <c r="P2670" t="s">
        <v>57</v>
      </c>
      <c r="Q2670" t="s">
        <v>52</v>
      </c>
      <c r="R2670">
        <v>0</v>
      </c>
      <c r="S2670">
        <v>59</v>
      </c>
      <c r="T2670" t="s">
        <v>92</v>
      </c>
      <c r="U2670" t="s">
        <v>53</v>
      </c>
      <c r="V2670">
        <v>48.12</v>
      </c>
      <c r="W2670" t="s">
        <v>53</v>
      </c>
      <c r="X2670" t="s">
        <v>53</v>
      </c>
      <c r="Y2670" t="s">
        <v>68</v>
      </c>
      <c r="Z2670">
        <v>51</v>
      </c>
      <c r="AA2670" t="s">
        <v>52</v>
      </c>
      <c r="AB2670" t="s">
        <v>53</v>
      </c>
      <c r="AC2670" t="s">
        <v>53</v>
      </c>
      <c r="AD2670" t="s">
        <v>53</v>
      </c>
      <c r="AE2670" t="s">
        <v>53</v>
      </c>
      <c r="AF2670" t="s">
        <v>53</v>
      </c>
      <c r="AG2670" t="s">
        <v>53</v>
      </c>
      <c r="AH2670" t="s">
        <v>53</v>
      </c>
      <c r="AI2670" t="s">
        <v>60</v>
      </c>
      <c r="AJ2670" t="s">
        <v>53</v>
      </c>
      <c r="AK2670" t="s">
        <v>61</v>
      </c>
      <c r="AL2670">
        <v>111.35</v>
      </c>
      <c r="AM2670">
        <v>6519.75</v>
      </c>
      <c r="AN2670">
        <v>0</v>
      </c>
      <c r="AO2670">
        <v>0</v>
      </c>
      <c r="AP2670">
        <v>2839.08</v>
      </c>
      <c r="AQ2670">
        <v>9358.83</v>
      </c>
      <c r="AR2670">
        <v>5</v>
      </c>
      <c r="AS2670" t="s">
        <v>881</v>
      </c>
      <c r="AT2670" t="s">
        <v>52</v>
      </c>
      <c r="AU2670">
        <v>62</v>
      </c>
      <c r="AV2670">
        <v>6047</v>
      </c>
      <c r="AY2670" t="str">
        <f>IF(AND(Table1[[#This Row],[Contract]]="Month-to-Month", Table1[[#This Row],[Tenure in Months]]&lt;6, Table1[[#This Row],[Payment Method]]="Bank Withdrawal"), "High Risk", IF(OR(Table1[[#This Row],[Contract]]="Month-to-Month", Table1[[#This Row],[Tenure in Months]]&lt;12), "Medium Risk", "Low Risk"))</f>
        <v>Medium Risk</v>
      </c>
    </row>
    <row r="2671" spans="1:51" x14ac:dyDescent="0.35">
      <c r="A2671" t="s">
        <v>3698</v>
      </c>
      <c r="B2671" t="s">
        <v>51</v>
      </c>
      <c r="C2671">
        <v>42</v>
      </c>
      <c r="D2671" t="s">
        <v>52</v>
      </c>
      <c r="E2671" t="s">
        <v>52</v>
      </c>
      <c r="F2671" t="s">
        <v>53</v>
      </c>
      <c r="G2671" t="s">
        <v>53</v>
      </c>
      <c r="H2671">
        <v>3</v>
      </c>
      <c r="I2671" t="s">
        <v>54</v>
      </c>
      <c r="J2671" t="s">
        <v>55</v>
      </c>
      <c r="K2671" t="s">
        <v>1162</v>
      </c>
      <c r="L2671">
        <v>91324</v>
      </c>
      <c r="M2671">
        <v>34.238208</v>
      </c>
      <c r="N2671">
        <v>-118.55029</v>
      </c>
      <c r="O2671">
        <v>25751</v>
      </c>
      <c r="P2671" t="s">
        <v>57</v>
      </c>
      <c r="Q2671" t="s">
        <v>53</v>
      </c>
      <c r="R2671">
        <v>2</v>
      </c>
      <c r="S2671">
        <v>72</v>
      </c>
      <c r="T2671" t="s">
        <v>229</v>
      </c>
      <c r="U2671" t="s">
        <v>53</v>
      </c>
      <c r="V2671">
        <v>11.66</v>
      </c>
      <c r="W2671" t="s">
        <v>53</v>
      </c>
      <c r="X2671" t="s">
        <v>53</v>
      </c>
      <c r="Y2671" t="s">
        <v>68</v>
      </c>
      <c r="Z2671">
        <v>28</v>
      </c>
      <c r="AA2671" t="s">
        <v>52</v>
      </c>
      <c r="AB2671" t="s">
        <v>53</v>
      </c>
      <c r="AC2671" t="s">
        <v>53</v>
      </c>
      <c r="AD2671" t="s">
        <v>53</v>
      </c>
      <c r="AE2671" t="s">
        <v>53</v>
      </c>
      <c r="AF2671" t="s">
        <v>53</v>
      </c>
      <c r="AG2671" t="s">
        <v>53</v>
      </c>
      <c r="AH2671" t="s">
        <v>53</v>
      </c>
      <c r="AI2671" t="s">
        <v>334</v>
      </c>
      <c r="AJ2671" t="s">
        <v>53</v>
      </c>
      <c r="AK2671" t="s">
        <v>61</v>
      </c>
      <c r="AL2671">
        <v>112.25</v>
      </c>
      <c r="AM2671">
        <v>8041.65</v>
      </c>
      <c r="AN2671">
        <v>0</v>
      </c>
      <c r="AO2671">
        <v>0</v>
      </c>
      <c r="AP2671">
        <v>839.52</v>
      </c>
      <c r="AQ2671">
        <v>8881.17</v>
      </c>
      <c r="AR2671">
        <v>4</v>
      </c>
      <c r="AS2671" t="s">
        <v>881</v>
      </c>
      <c r="AT2671" t="s">
        <v>52</v>
      </c>
      <c r="AU2671">
        <v>55</v>
      </c>
      <c r="AV2671">
        <v>4099</v>
      </c>
      <c r="AY2671" t="str">
        <f>IF(AND(Table1[[#This Row],[Contract]]="Month-to-Month", Table1[[#This Row],[Tenure in Months]]&lt;6, Table1[[#This Row],[Payment Method]]="Bank Withdrawal"), "High Risk", IF(OR(Table1[[#This Row],[Contract]]="Month-to-Month", Table1[[#This Row],[Tenure in Months]]&lt;12), "Medium Risk", "Low Risk"))</f>
        <v>Low Risk</v>
      </c>
    </row>
    <row r="2672" spans="1:51" x14ac:dyDescent="0.35">
      <c r="A2672" t="s">
        <v>3699</v>
      </c>
      <c r="B2672" t="s">
        <v>51</v>
      </c>
      <c r="C2672">
        <v>29</v>
      </c>
      <c r="D2672" t="s">
        <v>53</v>
      </c>
      <c r="E2672" t="s">
        <v>52</v>
      </c>
      <c r="F2672" t="s">
        <v>52</v>
      </c>
      <c r="G2672" t="s">
        <v>53</v>
      </c>
      <c r="H2672">
        <v>1</v>
      </c>
      <c r="I2672" t="s">
        <v>54</v>
      </c>
      <c r="J2672" t="s">
        <v>55</v>
      </c>
      <c r="K2672" t="s">
        <v>1162</v>
      </c>
      <c r="L2672">
        <v>91325</v>
      </c>
      <c r="M2672">
        <v>34.236682999999999</v>
      </c>
      <c r="N2672">
        <v>-118.517588</v>
      </c>
      <c r="O2672">
        <v>32307</v>
      </c>
      <c r="P2672" t="s">
        <v>57</v>
      </c>
      <c r="Q2672" t="s">
        <v>52</v>
      </c>
      <c r="R2672">
        <v>0</v>
      </c>
      <c r="S2672">
        <v>1</v>
      </c>
      <c r="T2672" t="s">
        <v>58</v>
      </c>
      <c r="U2672" t="s">
        <v>53</v>
      </c>
      <c r="V2672">
        <v>7.57</v>
      </c>
      <c r="W2672" t="s">
        <v>52</v>
      </c>
      <c r="X2672" t="s">
        <v>52</v>
      </c>
      <c r="Y2672" t="s">
        <v>58</v>
      </c>
      <c r="Z2672">
        <v>0</v>
      </c>
      <c r="AA2672" t="s">
        <v>52</v>
      </c>
      <c r="AB2672" t="s">
        <v>52</v>
      </c>
      <c r="AC2672" t="s">
        <v>52</v>
      </c>
      <c r="AD2672" t="s">
        <v>52</v>
      </c>
      <c r="AE2672" t="s">
        <v>52</v>
      </c>
      <c r="AF2672" t="s">
        <v>52</v>
      </c>
      <c r="AG2672" t="s">
        <v>52</v>
      </c>
      <c r="AH2672" t="s">
        <v>52</v>
      </c>
      <c r="AI2672" t="s">
        <v>60</v>
      </c>
      <c r="AJ2672" t="s">
        <v>52</v>
      </c>
      <c r="AK2672" t="s">
        <v>69</v>
      </c>
      <c r="AL2672">
        <v>20.75</v>
      </c>
      <c r="AM2672">
        <v>20.75</v>
      </c>
      <c r="AN2672">
        <v>0</v>
      </c>
      <c r="AO2672">
        <v>0</v>
      </c>
      <c r="AP2672">
        <v>7.57</v>
      </c>
      <c r="AQ2672">
        <v>28.32</v>
      </c>
      <c r="AR2672">
        <v>5</v>
      </c>
      <c r="AS2672" t="s">
        <v>883</v>
      </c>
      <c r="AT2672" t="s">
        <v>52</v>
      </c>
      <c r="AU2672">
        <v>25</v>
      </c>
      <c r="AV2672">
        <v>3358</v>
      </c>
      <c r="AY2672" t="str">
        <f>IF(AND(Table1[[#This Row],[Contract]]="Month-to-Month", Table1[[#This Row],[Tenure in Months]]&lt;6, Table1[[#This Row],[Payment Method]]="Bank Withdrawal"), "High Risk", IF(OR(Table1[[#This Row],[Contract]]="Month-to-Month", Table1[[#This Row],[Tenure in Months]]&lt;12), "Medium Risk", "Low Risk"))</f>
        <v>Medium Risk</v>
      </c>
    </row>
    <row r="2673" spans="1:51" x14ac:dyDescent="0.35">
      <c r="A2673" t="s">
        <v>3700</v>
      </c>
      <c r="B2673" t="s">
        <v>66</v>
      </c>
      <c r="C2673">
        <v>55</v>
      </c>
      <c r="D2673" t="s">
        <v>52</v>
      </c>
      <c r="E2673" t="s">
        <v>52</v>
      </c>
      <c r="F2673" t="s">
        <v>53</v>
      </c>
      <c r="G2673" t="s">
        <v>52</v>
      </c>
      <c r="H2673">
        <v>0</v>
      </c>
      <c r="I2673" t="s">
        <v>54</v>
      </c>
      <c r="J2673" t="s">
        <v>55</v>
      </c>
      <c r="K2673" t="s">
        <v>2325</v>
      </c>
      <c r="L2673">
        <v>91326</v>
      </c>
      <c r="M2673">
        <v>34.281911000000001</v>
      </c>
      <c r="N2673">
        <v>-118.556218</v>
      </c>
      <c r="O2673">
        <v>28067</v>
      </c>
      <c r="P2673" t="s">
        <v>57</v>
      </c>
      <c r="Q2673" t="s">
        <v>52</v>
      </c>
      <c r="R2673">
        <v>0</v>
      </c>
      <c r="S2673">
        <v>27</v>
      </c>
      <c r="T2673" t="s">
        <v>75</v>
      </c>
      <c r="U2673" t="s">
        <v>53</v>
      </c>
      <c r="V2673">
        <v>20.02</v>
      </c>
      <c r="W2673" t="s">
        <v>52</v>
      </c>
      <c r="X2673" t="s">
        <v>53</v>
      </c>
      <c r="Y2673" t="s">
        <v>68</v>
      </c>
      <c r="Z2673">
        <v>27</v>
      </c>
      <c r="AA2673" t="s">
        <v>53</v>
      </c>
      <c r="AB2673" t="s">
        <v>52</v>
      </c>
      <c r="AC2673" t="s">
        <v>52</v>
      </c>
      <c r="AD2673" t="s">
        <v>53</v>
      </c>
      <c r="AE2673" t="s">
        <v>53</v>
      </c>
      <c r="AF2673" t="s">
        <v>53</v>
      </c>
      <c r="AG2673" t="s">
        <v>53</v>
      </c>
      <c r="AH2673" t="s">
        <v>53</v>
      </c>
      <c r="AI2673" t="s">
        <v>124</v>
      </c>
      <c r="AJ2673" t="s">
        <v>53</v>
      </c>
      <c r="AK2673" t="s">
        <v>69</v>
      </c>
      <c r="AL2673">
        <v>101.9</v>
      </c>
      <c r="AM2673">
        <v>2681.15</v>
      </c>
      <c r="AN2673">
        <v>0</v>
      </c>
      <c r="AO2673">
        <v>0</v>
      </c>
      <c r="AP2673">
        <v>540.54</v>
      </c>
      <c r="AQ2673">
        <v>3221.69</v>
      </c>
      <c r="AR2673">
        <v>3</v>
      </c>
      <c r="AS2673" t="s">
        <v>881</v>
      </c>
      <c r="AT2673" t="s">
        <v>52</v>
      </c>
      <c r="AU2673">
        <v>69</v>
      </c>
      <c r="AV2673">
        <v>3795</v>
      </c>
      <c r="AY2673" t="str">
        <f>IF(AND(Table1[[#This Row],[Contract]]="Month-to-Month", Table1[[#This Row],[Tenure in Months]]&lt;6, Table1[[#This Row],[Payment Method]]="Bank Withdrawal"), "High Risk", IF(OR(Table1[[#This Row],[Contract]]="Month-to-Month", Table1[[#This Row],[Tenure in Months]]&lt;12), "Medium Risk", "Low Risk"))</f>
        <v>Low Risk</v>
      </c>
    </row>
    <row r="2674" spans="1:51" x14ac:dyDescent="0.35">
      <c r="A2674" t="s">
        <v>3701</v>
      </c>
      <c r="B2674" t="s">
        <v>66</v>
      </c>
      <c r="C2674">
        <v>51</v>
      </c>
      <c r="D2674" t="s">
        <v>52</v>
      </c>
      <c r="E2674" t="s">
        <v>52</v>
      </c>
      <c r="F2674" t="s">
        <v>52</v>
      </c>
      <c r="G2674" t="s">
        <v>52</v>
      </c>
      <c r="H2674">
        <v>0</v>
      </c>
      <c r="I2674" t="s">
        <v>54</v>
      </c>
      <c r="J2674" t="s">
        <v>55</v>
      </c>
      <c r="K2674" t="s">
        <v>848</v>
      </c>
      <c r="L2674">
        <v>91331</v>
      </c>
      <c r="M2674">
        <v>34.255442000000002</v>
      </c>
      <c r="N2674">
        <v>-118.421314</v>
      </c>
      <c r="O2674">
        <v>97318</v>
      </c>
      <c r="P2674" t="s">
        <v>57</v>
      </c>
      <c r="Q2674" t="s">
        <v>52</v>
      </c>
      <c r="R2674">
        <v>0</v>
      </c>
      <c r="S2674">
        <v>14</v>
      </c>
      <c r="T2674" t="s">
        <v>72</v>
      </c>
      <c r="U2674" t="s">
        <v>53</v>
      </c>
      <c r="V2674">
        <v>1.69</v>
      </c>
      <c r="W2674" t="s">
        <v>52</v>
      </c>
      <c r="X2674" t="s">
        <v>53</v>
      </c>
      <c r="Y2674" t="s">
        <v>68</v>
      </c>
      <c r="Z2674">
        <v>21</v>
      </c>
      <c r="AA2674" t="s">
        <v>52</v>
      </c>
      <c r="AB2674" t="s">
        <v>53</v>
      </c>
      <c r="AC2674" t="s">
        <v>52</v>
      </c>
      <c r="AD2674" t="s">
        <v>53</v>
      </c>
      <c r="AE2674" t="s">
        <v>52</v>
      </c>
      <c r="AF2674" t="s">
        <v>52</v>
      </c>
      <c r="AG2674" t="s">
        <v>52</v>
      </c>
      <c r="AH2674" t="s">
        <v>53</v>
      </c>
      <c r="AI2674" t="s">
        <v>60</v>
      </c>
      <c r="AJ2674" t="s">
        <v>53</v>
      </c>
      <c r="AK2674" t="s">
        <v>69</v>
      </c>
      <c r="AL2674">
        <v>80.05</v>
      </c>
      <c r="AM2674">
        <v>1112.3</v>
      </c>
      <c r="AN2674">
        <v>0</v>
      </c>
      <c r="AO2674">
        <v>0</v>
      </c>
      <c r="AP2674">
        <v>23.66</v>
      </c>
      <c r="AQ2674">
        <v>1135.96</v>
      </c>
      <c r="AR2674">
        <v>5</v>
      </c>
      <c r="AS2674" t="s">
        <v>881</v>
      </c>
      <c r="AT2674" t="s">
        <v>52</v>
      </c>
      <c r="AU2674">
        <v>53</v>
      </c>
      <c r="AV2674">
        <v>4400</v>
      </c>
      <c r="AY2674" t="str">
        <f>IF(AND(Table1[[#This Row],[Contract]]="Month-to-Month", Table1[[#This Row],[Tenure in Months]]&lt;6, Table1[[#This Row],[Payment Method]]="Bank Withdrawal"), "High Risk", IF(OR(Table1[[#This Row],[Contract]]="Month-to-Month", Table1[[#This Row],[Tenure in Months]]&lt;12), "Medium Risk", "Low Risk"))</f>
        <v>Medium Risk</v>
      </c>
    </row>
    <row r="2675" spans="1:51" x14ac:dyDescent="0.35">
      <c r="A2675" t="s">
        <v>3702</v>
      </c>
      <c r="B2675" t="s">
        <v>51</v>
      </c>
      <c r="C2675">
        <v>55</v>
      </c>
      <c r="D2675" t="s">
        <v>52</v>
      </c>
      <c r="E2675" t="s">
        <v>52</v>
      </c>
      <c r="F2675" t="s">
        <v>53</v>
      </c>
      <c r="G2675" t="s">
        <v>53</v>
      </c>
      <c r="H2675">
        <v>3</v>
      </c>
      <c r="I2675" t="s">
        <v>54</v>
      </c>
      <c r="J2675" t="s">
        <v>55</v>
      </c>
      <c r="K2675" t="s">
        <v>293</v>
      </c>
      <c r="L2675">
        <v>91335</v>
      </c>
      <c r="M2675">
        <v>34.200175000000002</v>
      </c>
      <c r="N2675">
        <v>-118.540958</v>
      </c>
      <c r="O2675">
        <v>68018</v>
      </c>
      <c r="P2675" t="s">
        <v>57</v>
      </c>
      <c r="Q2675" t="s">
        <v>53</v>
      </c>
      <c r="R2675">
        <v>3</v>
      </c>
      <c r="S2675">
        <v>71</v>
      </c>
      <c r="T2675" t="s">
        <v>229</v>
      </c>
      <c r="U2675" t="s">
        <v>53</v>
      </c>
      <c r="V2675">
        <v>25.02</v>
      </c>
      <c r="W2675" t="s">
        <v>53</v>
      </c>
      <c r="X2675" t="s">
        <v>53</v>
      </c>
      <c r="Y2675" t="s">
        <v>68</v>
      </c>
      <c r="Z2675">
        <v>53</v>
      </c>
      <c r="AA2675" t="s">
        <v>53</v>
      </c>
      <c r="AB2675" t="s">
        <v>52</v>
      </c>
      <c r="AC2675" t="s">
        <v>53</v>
      </c>
      <c r="AD2675" t="s">
        <v>52</v>
      </c>
      <c r="AE2675" t="s">
        <v>53</v>
      </c>
      <c r="AF2675" t="s">
        <v>53</v>
      </c>
      <c r="AG2675" t="s">
        <v>53</v>
      </c>
      <c r="AH2675" t="s">
        <v>53</v>
      </c>
      <c r="AI2675" t="s">
        <v>334</v>
      </c>
      <c r="AJ2675" t="s">
        <v>52</v>
      </c>
      <c r="AK2675" t="s">
        <v>61</v>
      </c>
      <c r="AL2675">
        <v>105.55</v>
      </c>
      <c r="AM2675">
        <v>7405.5</v>
      </c>
      <c r="AN2675">
        <v>0</v>
      </c>
      <c r="AO2675">
        <v>0</v>
      </c>
      <c r="AP2675">
        <v>1776.42</v>
      </c>
      <c r="AQ2675">
        <v>9181.92</v>
      </c>
      <c r="AR2675">
        <v>3</v>
      </c>
      <c r="AS2675" t="s">
        <v>881</v>
      </c>
      <c r="AT2675" t="s">
        <v>52</v>
      </c>
      <c r="AU2675">
        <v>63</v>
      </c>
      <c r="AV2675">
        <v>5010</v>
      </c>
      <c r="AY2675" t="str">
        <f>IF(AND(Table1[[#This Row],[Contract]]="Month-to-Month", Table1[[#This Row],[Tenure in Months]]&lt;6, Table1[[#This Row],[Payment Method]]="Bank Withdrawal"), "High Risk", IF(OR(Table1[[#This Row],[Contract]]="Month-to-Month", Table1[[#This Row],[Tenure in Months]]&lt;12), "Medium Risk", "Low Risk"))</f>
        <v>Low Risk</v>
      </c>
    </row>
    <row r="2676" spans="1:51" x14ac:dyDescent="0.35">
      <c r="A2676" t="s">
        <v>3703</v>
      </c>
      <c r="B2676" t="s">
        <v>51</v>
      </c>
      <c r="C2676">
        <v>55</v>
      </c>
      <c r="D2676" t="s">
        <v>52</v>
      </c>
      <c r="E2676" t="s">
        <v>52</v>
      </c>
      <c r="F2676" t="s">
        <v>52</v>
      </c>
      <c r="G2676" t="s">
        <v>53</v>
      </c>
      <c r="H2676">
        <v>3</v>
      </c>
      <c r="I2676" t="s">
        <v>54</v>
      </c>
      <c r="J2676" t="s">
        <v>55</v>
      </c>
      <c r="K2676" t="s">
        <v>3493</v>
      </c>
      <c r="L2676">
        <v>91340</v>
      </c>
      <c r="M2676">
        <v>34.286130999999997</v>
      </c>
      <c r="N2676">
        <v>-118.435969</v>
      </c>
      <c r="O2676">
        <v>33389</v>
      </c>
      <c r="P2676" t="s">
        <v>57</v>
      </c>
      <c r="Q2676" t="s">
        <v>52</v>
      </c>
      <c r="R2676">
        <v>0</v>
      </c>
      <c r="S2676">
        <v>13</v>
      </c>
      <c r="T2676" t="s">
        <v>72</v>
      </c>
      <c r="U2676" t="s">
        <v>53</v>
      </c>
      <c r="V2676">
        <v>31.93</v>
      </c>
      <c r="W2676" t="s">
        <v>52</v>
      </c>
      <c r="X2676" t="s">
        <v>53</v>
      </c>
      <c r="Y2676" t="s">
        <v>68</v>
      </c>
      <c r="Z2676">
        <v>22</v>
      </c>
      <c r="AA2676" t="s">
        <v>52</v>
      </c>
      <c r="AB2676" t="s">
        <v>52</v>
      </c>
      <c r="AC2676" t="s">
        <v>52</v>
      </c>
      <c r="AD2676" t="s">
        <v>52</v>
      </c>
      <c r="AE2676" t="s">
        <v>53</v>
      </c>
      <c r="AF2676" t="s">
        <v>52</v>
      </c>
      <c r="AG2676" t="s">
        <v>52</v>
      </c>
      <c r="AH2676" t="s">
        <v>52</v>
      </c>
      <c r="AI2676" t="s">
        <v>60</v>
      </c>
      <c r="AJ2676" t="s">
        <v>53</v>
      </c>
      <c r="AK2676" t="s">
        <v>69</v>
      </c>
      <c r="AL2676">
        <v>78.3</v>
      </c>
      <c r="AM2676">
        <v>1033.95</v>
      </c>
      <c r="AN2676">
        <v>0</v>
      </c>
      <c r="AO2676">
        <v>150</v>
      </c>
      <c r="AP2676">
        <v>415.09</v>
      </c>
      <c r="AQ2676">
        <v>1599.04</v>
      </c>
      <c r="AR2676">
        <v>3</v>
      </c>
      <c r="AS2676" t="s">
        <v>881</v>
      </c>
      <c r="AT2676" t="s">
        <v>52</v>
      </c>
      <c r="AU2676">
        <v>26</v>
      </c>
      <c r="AV2676">
        <v>5566</v>
      </c>
      <c r="AY2676" t="str">
        <f>IF(AND(Table1[[#This Row],[Contract]]="Month-to-Month", Table1[[#This Row],[Tenure in Months]]&lt;6, Table1[[#This Row],[Payment Method]]="Bank Withdrawal"), "High Risk", IF(OR(Table1[[#This Row],[Contract]]="Month-to-Month", Table1[[#This Row],[Tenure in Months]]&lt;12), "Medium Risk", "Low Risk"))</f>
        <v>Medium Risk</v>
      </c>
    </row>
    <row r="2677" spans="1:51" x14ac:dyDescent="0.35">
      <c r="A2677" t="s">
        <v>3704</v>
      </c>
      <c r="B2677" t="s">
        <v>51</v>
      </c>
      <c r="C2677">
        <v>41</v>
      </c>
      <c r="D2677" t="s">
        <v>52</v>
      </c>
      <c r="E2677" t="s">
        <v>52</v>
      </c>
      <c r="F2677" t="s">
        <v>52</v>
      </c>
      <c r="G2677" t="s">
        <v>52</v>
      </c>
      <c r="H2677">
        <v>0</v>
      </c>
      <c r="I2677" t="s">
        <v>54</v>
      </c>
      <c r="J2677" t="s">
        <v>55</v>
      </c>
      <c r="K2677" t="s">
        <v>295</v>
      </c>
      <c r="L2677">
        <v>91342</v>
      </c>
      <c r="M2677">
        <v>34.321621</v>
      </c>
      <c r="N2677">
        <v>-118.399841</v>
      </c>
      <c r="O2677">
        <v>81986</v>
      </c>
      <c r="P2677" t="s">
        <v>57</v>
      </c>
      <c r="Q2677" t="s">
        <v>52</v>
      </c>
      <c r="R2677">
        <v>0</v>
      </c>
      <c r="S2677">
        <v>44</v>
      </c>
      <c r="T2677" t="s">
        <v>92</v>
      </c>
      <c r="U2677" t="s">
        <v>53</v>
      </c>
      <c r="V2677">
        <v>1.7</v>
      </c>
      <c r="W2677" t="s">
        <v>52</v>
      </c>
      <c r="X2677" t="s">
        <v>53</v>
      </c>
      <c r="Y2677" t="s">
        <v>68</v>
      </c>
      <c r="Z2677">
        <v>28</v>
      </c>
      <c r="AA2677" t="s">
        <v>52</v>
      </c>
      <c r="AB2677" t="s">
        <v>52</v>
      </c>
      <c r="AC2677" t="s">
        <v>52</v>
      </c>
      <c r="AD2677" t="s">
        <v>52</v>
      </c>
      <c r="AE2677" t="s">
        <v>52</v>
      </c>
      <c r="AF2677" t="s">
        <v>52</v>
      </c>
      <c r="AG2677" t="s">
        <v>52</v>
      </c>
      <c r="AH2677" t="s">
        <v>53</v>
      </c>
      <c r="AI2677" t="s">
        <v>60</v>
      </c>
      <c r="AJ2677" t="s">
        <v>52</v>
      </c>
      <c r="AK2677" t="s">
        <v>69</v>
      </c>
      <c r="AL2677">
        <v>68.849999999999994</v>
      </c>
      <c r="AM2677">
        <v>2958.95</v>
      </c>
      <c r="AN2677">
        <v>0</v>
      </c>
      <c r="AO2677">
        <v>0</v>
      </c>
      <c r="AP2677">
        <v>74.8</v>
      </c>
      <c r="AQ2677">
        <v>3033.75</v>
      </c>
      <c r="AR2677">
        <v>3</v>
      </c>
      <c r="AS2677" t="s">
        <v>881</v>
      </c>
      <c r="AT2677" t="s">
        <v>52</v>
      </c>
      <c r="AU2677">
        <v>51</v>
      </c>
      <c r="AV2677">
        <v>2053</v>
      </c>
      <c r="AY2677" t="str">
        <f>IF(AND(Table1[[#This Row],[Contract]]="Month-to-Month", Table1[[#This Row],[Tenure in Months]]&lt;6, Table1[[#This Row],[Payment Method]]="Bank Withdrawal"), "High Risk", IF(OR(Table1[[#This Row],[Contract]]="Month-to-Month", Table1[[#This Row],[Tenure in Months]]&lt;12), "Medium Risk", "Low Risk"))</f>
        <v>Medium Risk</v>
      </c>
    </row>
    <row r="2678" spans="1:51" x14ac:dyDescent="0.35">
      <c r="A2678" t="s">
        <v>3705</v>
      </c>
      <c r="B2678" t="s">
        <v>66</v>
      </c>
      <c r="C2678">
        <v>64</v>
      </c>
      <c r="D2678" t="s">
        <v>52</v>
      </c>
      <c r="E2678" t="s">
        <v>52</v>
      </c>
      <c r="F2678" t="s">
        <v>52</v>
      </c>
      <c r="G2678" t="s">
        <v>52</v>
      </c>
      <c r="H2678">
        <v>0</v>
      </c>
      <c r="I2678" t="s">
        <v>54</v>
      </c>
      <c r="J2678" t="s">
        <v>55</v>
      </c>
      <c r="K2678" t="s">
        <v>3495</v>
      </c>
      <c r="L2678">
        <v>91343</v>
      </c>
      <c r="M2678">
        <v>34.238802</v>
      </c>
      <c r="N2678">
        <v>-118.48229600000001</v>
      </c>
      <c r="O2678">
        <v>57017</v>
      </c>
      <c r="P2678" t="s">
        <v>57</v>
      </c>
      <c r="Q2678" t="s">
        <v>52</v>
      </c>
      <c r="R2678">
        <v>0</v>
      </c>
      <c r="S2678">
        <v>33</v>
      </c>
      <c r="T2678" t="s">
        <v>75</v>
      </c>
      <c r="U2678" t="s">
        <v>53</v>
      </c>
      <c r="V2678">
        <v>42.29</v>
      </c>
      <c r="W2678" t="s">
        <v>52</v>
      </c>
      <c r="X2678" t="s">
        <v>53</v>
      </c>
      <c r="Y2678" t="s">
        <v>68</v>
      </c>
      <c r="Z2678">
        <v>13</v>
      </c>
      <c r="AA2678" t="s">
        <v>52</v>
      </c>
      <c r="AB2678" t="s">
        <v>53</v>
      </c>
      <c r="AC2678" t="s">
        <v>52</v>
      </c>
      <c r="AD2678" t="s">
        <v>53</v>
      </c>
      <c r="AE2678" t="s">
        <v>52</v>
      </c>
      <c r="AF2678" t="s">
        <v>52</v>
      </c>
      <c r="AG2678" t="s">
        <v>52</v>
      </c>
      <c r="AH2678" t="s">
        <v>53</v>
      </c>
      <c r="AI2678" t="s">
        <v>124</v>
      </c>
      <c r="AJ2678" t="s">
        <v>53</v>
      </c>
      <c r="AK2678" t="s">
        <v>61</v>
      </c>
      <c r="AL2678">
        <v>79.95</v>
      </c>
      <c r="AM2678">
        <v>2684.85</v>
      </c>
      <c r="AN2678">
        <v>0</v>
      </c>
      <c r="AO2678">
        <v>0</v>
      </c>
      <c r="AP2678">
        <v>1395.57</v>
      </c>
      <c r="AQ2678">
        <v>4080.42</v>
      </c>
      <c r="AR2678">
        <v>3</v>
      </c>
      <c r="AS2678" t="s">
        <v>881</v>
      </c>
      <c r="AT2678" t="s">
        <v>52</v>
      </c>
      <c r="AU2678">
        <v>52</v>
      </c>
      <c r="AV2678">
        <v>3118</v>
      </c>
      <c r="AY2678" t="str">
        <f>IF(AND(Table1[[#This Row],[Contract]]="Month-to-Month", Table1[[#This Row],[Tenure in Months]]&lt;6, Table1[[#This Row],[Payment Method]]="Bank Withdrawal"), "High Risk", IF(OR(Table1[[#This Row],[Contract]]="Month-to-Month", Table1[[#This Row],[Tenure in Months]]&lt;12), "Medium Risk", "Low Risk"))</f>
        <v>Low Risk</v>
      </c>
    </row>
    <row r="2679" spans="1:51" x14ac:dyDescent="0.35">
      <c r="A2679" t="s">
        <v>3706</v>
      </c>
      <c r="B2679" t="s">
        <v>51</v>
      </c>
      <c r="C2679">
        <v>30</v>
      </c>
      <c r="D2679" t="s">
        <v>52</v>
      </c>
      <c r="E2679" t="s">
        <v>52</v>
      </c>
      <c r="F2679" t="s">
        <v>53</v>
      </c>
      <c r="G2679" t="s">
        <v>52</v>
      </c>
      <c r="H2679">
        <v>0</v>
      </c>
      <c r="I2679" t="s">
        <v>54</v>
      </c>
      <c r="J2679" t="s">
        <v>55</v>
      </c>
      <c r="K2679" t="s">
        <v>1847</v>
      </c>
      <c r="L2679">
        <v>91344</v>
      </c>
      <c r="M2679">
        <v>34.291272999999997</v>
      </c>
      <c r="N2679">
        <v>-118.505104</v>
      </c>
      <c r="O2679">
        <v>48867</v>
      </c>
      <c r="P2679" t="s">
        <v>57</v>
      </c>
      <c r="Q2679" t="s">
        <v>53</v>
      </c>
      <c r="R2679">
        <v>5</v>
      </c>
      <c r="S2679">
        <v>72</v>
      </c>
      <c r="T2679" t="s">
        <v>229</v>
      </c>
      <c r="U2679" t="s">
        <v>52</v>
      </c>
      <c r="V2679">
        <v>0</v>
      </c>
      <c r="W2679" t="s">
        <v>52</v>
      </c>
      <c r="X2679" t="s">
        <v>53</v>
      </c>
      <c r="Y2679" t="s">
        <v>110</v>
      </c>
      <c r="Z2679">
        <v>47</v>
      </c>
      <c r="AA2679" t="s">
        <v>53</v>
      </c>
      <c r="AB2679" t="s">
        <v>53</v>
      </c>
      <c r="AC2679" t="s">
        <v>53</v>
      </c>
      <c r="AD2679" t="s">
        <v>53</v>
      </c>
      <c r="AE2679" t="s">
        <v>52</v>
      </c>
      <c r="AF2679" t="s">
        <v>53</v>
      </c>
      <c r="AG2679" t="s">
        <v>53</v>
      </c>
      <c r="AH2679" t="s">
        <v>53</v>
      </c>
      <c r="AI2679" t="s">
        <v>334</v>
      </c>
      <c r="AJ2679" t="s">
        <v>53</v>
      </c>
      <c r="AK2679" t="s">
        <v>69</v>
      </c>
      <c r="AL2679">
        <v>55.45</v>
      </c>
      <c r="AM2679">
        <v>4179.2</v>
      </c>
      <c r="AN2679">
        <v>0</v>
      </c>
      <c r="AO2679">
        <v>0</v>
      </c>
      <c r="AP2679">
        <v>0</v>
      </c>
      <c r="AQ2679">
        <v>4179.2</v>
      </c>
      <c r="AR2679">
        <v>3</v>
      </c>
      <c r="AS2679" t="s">
        <v>881</v>
      </c>
      <c r="AT2679" t="s">
        <v>52</v>
      </c>
      <c r="AU2679">
        <v>32</v>
      </c>
      <c r="AV2679">
        <v>4556</v>
      </c>
      <c r="AY2679" t="str">
        <f>IF(AND(Table1[[#This Row],[Contract]]="Month-to-Month", Table1[[#This Row],[Tenure in Months]]&lt;6, Table1[[#This Row],[Payment Method]]="Bank Withdrawal"), "High Risk", IF(OR(Table1[[#This Row],[Contract]]="Month-to-Month", Table1[[#This Row],[Tenure in Months]]&lt;12), "Medium Risk", "Low Risk"))</f>
        <v>Low Risk</v>
      </c>
    </row>
    <row r="2680" spans="1:51" x14ac:dyDescent="0.35">
      <c r="A2680" t="s">
        <v>3707</v>
      </c>
      <c r="B2680" t="s">
        <v>51</v>
      </c>
      <c r="C2680">
        <v>22</v>
      </c>
      <c r="D2680" t="s">
        <v>53</v>
      </c>
      <c r="E2680" t="s">
        <v>52</v>
      </c>
      <c r="F2680" t="s">
        <v>53</v>
      </c>
      <c r="G2680" t="s">
        <v>52</v>
      </c>
      <c r="H2680">
        <v>0</v>
      </c>
      <c r="I2680" t="s">
        <v>54</v>
      </c>
      <c r="J2680" t="s">
        <v>55</v>
      </c>
      <c r="K2680" t="s">
        <v>672</v>
      </c>
      <c r="L2680">
        <v>91351</v>
      </c>
      <c r="M2680">
        <v>34.422519000000001</v>
      </c>
      <c r="N2680">
        <v>-118.420717</v>
      </c>
      <c r="O2680">
        <v>59259</v>
      </c>
      <c r="P2680" t="s">
        <v>57</v>
      </c>
      <c r="Q2680" t="s">
        <v>53</v>
      </c>
      <c r="R2680">
        <v>10</v>
      </c>
      <c r="S2680">
        <v>64</v>
      </c>
      <c r="T2680" t="s">
        <v>92</v>
      </c>
      <c r="U2680" t="s">
        <v>53</v>
      </c>
      <c r="V2680">
        <v>40.49</v>
      </c>
      <c r="W2680" t="s">
        <v>52</v>
      </c>
      <c r="X2680" t="s">
        <v>53</v>
      </c>
      <c r="Y2680" t="s">
        <v>68</v>
      </c>
      <c r="Z2680">
        <v>69</v>
      </c>
      <c r="AA2680" t="s">
        <v>52</v>
      </c>
      <c r="AB2680" t="s">
        <v>53</v>
      </c>
      <c r="AC2680" t="s">
        <v>53</v>
      </c>
      <c r="AD2680" t="s">
        <v>53</v>
      </c>
      <c r="AE2680" t="s">
        <v>53</v>
      </c>
      <c r="AF2680" t="s">
        <v>53</v>
      </c>
      <c r="AG2680" t="s">
        <v>53</v>
      </c>
      <c r="AH2680" t="s">
        <v>53</v>
      </c>
      <c r="AI2680" t="s">
        <v>124</v>
      </c>
      <c r="AJ2680" t="s">
        <v>53</v>
      </c>
      <c r="AK2680" t="s">
        <v>69</v>
      </c>
      <c r="AL2680">
        <v>102.45</v>
      </c>
      <c r="AM2680">
        <v>6654.1</v>
      </c>
      <c r="AN2680">
        <v>0</v>
      </c>
      <c r="AO2680">
        <v>0</v>
      </c>
      <c r="AP2680">
        <v>2591.36</v>
      </c>
      <c r="AQ2680">
        <v>9245.4599999999991</v>
      </c>
      <c r="AR2680">
        <v>3</v>
      </c>
      <c r="AS2680" t="s">
        <v>881</v>
      </c>
      <c r="AT2680" t="s">
        <v>52</v>
      </c>
      <c r="AU2680">
        <v>58</v>
      </c>
      <c r="AV2680">
        <v>6398</v>
      </c>
      <c r="AY2680" t="str">
        <f>IF(AND(Table1[[#This Row],[Contract]]="Month-to-Month", Table1[[#This Row],[Tenure in Months]]&lt;6, Table1[[#This Row],[Payment Method]]="Bank Withdrawal"), "High Risk", IF(OR(Table1[[#This Row],[Contract]]="Month-to-Month", Table1[[#This Row],[Tenure in Months]]&lt;12), "Medium Risk", "Low Risk"))</f>
        <v>Low Risk</v>
      </c>
    </row>
    <row r="2681" spans="1:51" x14ac:dyDescent="0.35">
      <c r="A2681" t="s">
        <v>3708</v>
      </c>
      <c r="B2681" t="s">
        <v>66</v>
      </c>
      <c r="C2681">
        <v>40</v>
      </c>
      <c r="D2681" t="s">
        <v>52</v>
      </c>
      <c r="E2681" t="s">
        <v>52</v>
      </c>
      <c r="F2681" t="s">
        <v>52</v>
      </c>
      <c r="G2681" t="s">
        <v>52</v>
      </c>
      <c r="H2681">
        <v>0</v>
      </c>
      <c r="I2681" t="s">
        <v>54</v>
      </c>
      <c r="J2681" t="s">
        <v>55</v>
      </c>
      <c r="K2681" t="s">
        <v>850</v>
      </c>
      <c r="L2681">
        <v>91354</v>
      </c>
      <c r="M2681">
        <v>34.457005000000002</v>
      </c>
      <c r="N2681">
        <v>-118.57372599999999</v>
      </c>
      <c r="O2681">
        <v>17846</v>
      </c>
      <c r="P2681" t="s">
        <v>57</v>
      </c>
      <c r="Q2681" t="s">
        <v>52</v>
      </c>
      <c r="R2681">
        <v>0</v>
      </c>
      <c r="S2681">
        <v>1</v>
      </c>
      <c r="T2681" t="s">
        <v>58</v>
      </c>
      <c r="U2681" t="s">
        <v>52</v>
      </c>
      <c r="V2681">
        <v>0</v>
      </c>
      <c r="W2681" t="s">
        <v>52</v>
      </c>
      <c r="X2681" t="s">
        <v>53</v>
      </c>
      <c r="Y2681" t="s">
        <v>110</v>
      </c>
      <c r="Z2681">
        <v>2</v>
      </c>
      <c r="AA2681" t="s">
        <v>52</v>
      </c>
      <c r="AB2681" t="s">
        <v>52</v>
      </c>
      <c r="AC2681" t="s">
        <v>52</v>
      </c>
      <c r="AD2681" t="s">
        <v>52</v>
      </c>
      <c r="AE2681" t="s">
        <v>52</v>
      </c>
      <c r="AF2681" t="s">
        <v>52</v>
      </c>
      <c r="AG2681" t="s">
        <v>52</v>
      </c>
      <c r="AH2681" t="s">
        <v>53</v>
      </c>
      <c r="AI2681" t="s">
        <v>60</v>
      </c>
      <c r="AJ2681" t="s">
        <v>52</v>
      </c>
      <c r="AK2681" t="s">
        <v>61</v>
      </c>
      <c r="AL2681">
        <v>25.25</v>
      </c>
      <c r="AM2681">
        <v>25.25</v>
      </c>
      <c r="AN2681">
        <v>0</v>
      </c>
      <c r="AO2681">
        <v>0</v>
      </c>
      <c r="AP2681">
        <v>0</v>
      </c>
      <c r="AQ2681">
        <v>25.25</v>
      </c>
      <c r="AR2681">
        <v>4</v>
      </c>
      <c r="AS2681" t="s">
        <v>883</v>
      </c>
      <c r="AT2681" t="s">
        <v>52</v>
      </c>
      <c r="AU2681">
        <v>73</v>
      </c>
      <c r="AV2681">
        <v>5858</v>
      </c>
      <c r="AY2681" t="str">
        <f>IF(AND(Table1[[#This Row],[Contract]]="Month-to-Month", Table1[[#This Row],[Tenure in Months]]&lt;6, Table1[[#This Row],[Payment Method]]="Bank Withdrawal"), "High Risk", IF(OR(Table1[[#This Row],[Contract]]="Month-to-Month", Table1[[#This Row],[Tenure in Months]]&lt;12), "Medium Risk", "Low Risk"))</f>
        <v>High Risk</v>
      </c>
    </row>
    <row r="2682" spans="1:51" x14ac:dyDescent="0.35">
      <c r="A2682" t="s">
        <v>3709</v>
      </c>
      <c r="B2682" t="s">
        <v>51</v>
      </c>
      <c r="C2682">
        <v>32</v>
      </c>
      <c r="D2682" t="s">
        <v>52</v>
      </c>
      <c r="E2682" t="s">
        <v>52</v>
      </c>
      <c r="F2682" t="s">
        <v>52</v>
      </c>
      <c r="G2682" t="s">
        <v>53</v>
      </c>
      <c r="H2682">
        <v>2</v>
      </c>
      <c r="I2682" t="s">
        <v>54</v>
      </c>
      <c r="J2682" t="s">
        <v>55</v>
      </c>
      <c r="K2682" t="s">
        <v>850</v>
      </c>
      <c r="L2682">
        <v>91355</v>
      </c>
      <c r="M2682">
        <v>34.439869999999999</v>
      </c>
      <c r="N2682">
        <v>-118.644609</v>
      </c>
      <c r="O2682">
        <v>24977</v>
      </c>
      <c r="P2682" t="s">
        <v>57</v>
      </c>
      <c r="Q2682" t="s">
        <v>52</v>
      </c>
      <c r="R2682">
        <v>0</v>
      </c>
      <c r="S2682">
        <v>61</v>
      </c>
      <c r="T2682" t="s">
        <v>92</v>
      </c>
      <c r="U2682" t="s">
        <v>53</v>
      </c>
      <c r="V2682">
        <v>15.02</v>
      </c>
      <c r="W2682" t="s">
        <v>52</v>
      </c>
      <c r="X2682" t="s">
        <v>52</v>
      </c>
      <c r="Y2682" t="s">
        <v>58</v>
      </c>
      <c r="Z2682">
        <v>0</v>
      </c>
      <c r="AA2682" t="s">
        <v>52</v>
      </c>
      <c r="AB2682" t="s">
        <v>52</v>
      </c>
      <c r="AC2682" t="s">
        <v>52</v>
      </c>
      <c r="AD2682" t="s">
        <v>52</v>
      </c>
      <c r="AE2682" t="s">
        <v>52</v>
      </c>
      <c r="AF2682" t="s">
        <v>52</v>
      </c>
      <c r="AG2682" t="s">
        <v>52</v>
      </c>
      <c r="AH2682" t="s">
        <v>52</v>
      </c>
      <c r="AI2682" t="s">
        <v>334</v>
      </c>
      <c r="AJ2682" t="s">
        <v>52</v>
      </c>
      <c r="AK2682" t="s">
        <v>87</v>
      </c>
      <c r="AL2682">
        <v>19.75</v>
      </c>
      <c r="AM2682">
        <v>1124.2</v>
      </c>
      <c r="AN2682">
        <v>0</v>
      </c>
      <c r="AO2682">
        <v>0</v>
      </c>
      <c r="AP2682">
        <v>916.22</v>
      </c>
      <c r="AQ2682">
        <v>2040.42</v>
      </c>
      <c r="AR2682">
        <v>4</v>
      </c>
      <c r="AS2682" t="s">
        <v>881</v>
      </c>
      <c r="AT2682" t="s">
        <v>52</v>
      </c>
      <c r="AU2682">
        <v>76</v>
      </c>
      <c r="AV2682">
        <v>5411</v>
      </c>
      <c r="AY2682" t="str">
        <f>IF(AND(Table1[[#This Row],[Contract]]="Month-to-Month", Table1[[#This Row],[Tenure in Months]]&lt;6, Table1[[#This Row],[Payment Method]]="Bank Withdrawal"), "High Risk", IF(OR(Table1[[#This Row],[Contract]]="Month-to-Month", Table1[[#This Row],[Tenure in Months]]&lt;12), "Medium Risk", "Low Risk"))</f>
        <v>Low Risk</v>
      </c>
    </row>
    <row r="2683" spans="1:51" x14ac:dyDescent="0.35">
      <c r="A2683" t="s">
        <v>3710</v>
      </c>
      <c r="B2683" t="s">
        <v>66</v>
      </c>
      <c r="C2683">
        <v>23</v>
      </c>
      <c r="D2683" t="s">
        <v>53</v>
      </c>
      <c r="E2683" t="s">
        <v>52</v>
      </c>
      <c r="F2683" t="s">
        <v>53</v>
      </c>
      <c r="G2683" t="s">
        <v>52</v>
      </c>
      <c r="H2683">
        <v>0</v>
      </c>
      <c r="I2683" t="s">
        <v>54</v>
      </c>
      <c r="J2683" t="s">
        <v>55</v>
      </c>
      <c r="K2683" t="s">
        <v>1167</v>
      </c>
      <c r="L2683">
        <v>91356</v>
      </c>
      <c r="M2683">
        <v>34.157136999999999</v>
      </c>
      <c r="N2683">
        <v>-118.548511</v>
      </c>
      <c r="O2683">
        <v>27424</v>
      </c>
      <c r="P2683" t="s">
        <v>57</v>
      </c>
      <c r="Q2683" t="s">
        <v>53</v>
      </c>
      <c r="R2683">
        <v>6</v>
      </c>
      <c r="S2683">
        <v>29</v>
      </c>
      <c r="T2683" t="s">
        <v>75</v>
      </c>
      <c r="U2683" t="s">
        <v>53</v>
      </c>
      <c r="V2683">
        <v>27.72</v>
      </c>
      <c r="W2683" t="s">
        <v>52</v>
      </c>
      <c r="X2683" t="s">
        <v>52</v>
      </c>
      <c r="Y2683" t="s">
        <v>58</v>
      </c>
      <c r="Z2683">
        <v>0</v>
      </c>
      <c r="AA2683" t="s">
        <v>52</v>
      </c>
      <c r="AB2683" t="s">
        <v>52</v>
      </c>
      <c r="AC2683" t="s">
        <v>52</v>
      </c>
      <c r="AD2683" t="s">
        <v>52</v>
      </c>
      <c r="AE2683" t="s">
        <v>52</v>
      </c>
      <c r="AF2683" t="s">
        <v>52</v>
      </c>
      <c r="AG2683" t="s">
        <v>52</v>
      </c>
      <c r="AH2683" t="s">
        <v>52</v>
      </c>
      <c r="AI2683" t="s">
        <v>124</v>
      </c>
      <c r="AJ2683" t="s">
        <v>52</v>
      </c>
      <c r="AK2683" t="s">
        <v>61</v>
      </c>
      <c r="AL2683">
        <v>20</v>
      </c>
      <c r="AM2683">
        <v>540.04999999999995</v>
      </c>
      <c r="AN2683">
        <v>0</v>
      </c>
      <c r="AO2683">
        <v>0</v>
      </c>
      <c r="AP2683">
        <v>803.88</v>
      </c>
      <c r="AQ2683">
        <v>1343.9299999999901</v>
      </c>
      <c r="AR2683">
        <v>5</v>
      </c>
      <c r="AS2683" t="s">
        <v>881</v>
      </c>
      <c r="AT2683" t="s">
        <v>52</v>
      </c>
      <c r="AU2683">
        <v>34</v>
      </c>
      <c r="AV2683">
        <v>3800</v>
      </c>
      <c r="AY2683" t="str">
        <f>IF(AND(Table1[[#This Row],[Contract]]="Month-to-Month", Table1[[#This Row],[Tenure in Months]]&lt;6, Table1[[#This Row],[Payment Method]]="Bank Withdrawal"), "High Risk", IF(OR(Table1[[#This Row],[Contract]]="Month-to-Month", Table1[[#This Row],[Tenure in Months]]&lt;12), "Medium Risk", "Low Risk"))</f>
        <v>Low Risk</v>
      </c>
    </row>
    <row r="2684" spans="1:51" x14ac:dyDescent="0.35">
      <c r="A2684" t="s">
        <v>3711</v>
      </c>
      <c r="B2684" t="s">
        <v>66</v>
      </c>
      <c r="C2684">
        <v>45</v>
      </c>
      <c r="D2684" t="s">
        <v>52</v>
      </c>
      <c r="E2684" t="s">
        <v>52</v>
      </c>
      <c r="F2684" t="s">
        <v>53</v>
      </c>
      <c r="G2684" t="s">
        <v>52</v>
      </c>
      <c r="H2684">
        <v>0</v>
      </c>
      <c r="I2684" t="s">
        <v>54</v>
      </c>
      <c r="J2684" t="s">
        <v>55</v>
      </c>
      <c r="K2684" t="s">
        <v>1388</v>
      </c>
      <c r="L2684">
        <v>91361</v>
      </c>
      <c r="M2684">
        <v>34.130991999999999</v>
      </c>
      <c r="N2684">
        <v>-118.894673</v>
      </c>
      <c r="O2684">
        <v>18735</v>
      </c>
      <c r="P2684" t="s">
        <v>57</v>
      </c>
      <c r="Q2684" t="s">
        <v>53</v>
      </c>
      <c r="R2684">
        <v>1</v>
      </c>
      <c r="S2684">
        <v>57</v>
      </c>
      <c r="T2684" t="s">
        <v>92</v>
      </c>
      <c r="U2684" t="s">
        <v>52</v>
      </c>
      <c r="V2684">
        <v>0</v>
      </c>
      <c r="W2684" t="s">
        <v>52</v>
      </c>
      <c r="X2684" t="s">
        <v>53</v>
      </c>
      <c r="Y2684" t="s">
        <v>110</v>
      </c>
      <c r="Z2684">
        <v>22</v>
      </c>
      <c r="AA2684" t="s">
        <v>53</v>
      </c>
      <c r="AB2684" t="s">
        <v>53</v>
      </c>
      <c r="AC2684" t="s">
        <v>53</v>
      </c>
      <c r="AD2684" t="s">
        <v>52</v>
      </c>
      <c r="AE2684" t="s">
        <v>53</v>
      </c>
      <c r="AF2684" t="s">
        <v>53</v>
      </c>
      <c r="AG2684" t="s">
        <v>53</v>
      </c>
      <c r="AH2684" t="s">
        <v>53</v>
      </c>
      <c r="AI2684" t="s">
        <v>60</v>
      </c>
      <c r="AJ2684" t="s">
        <v>53</v>
      </c>
      <c r="AK2684" t="s">
        <v>61</v>
      </c>
      <c r="AL2684">
        <v>58.75</v>
      </c>
      <c r="AM2684">
        <v>3437.45</v>
      </c>
      <c r="AN2684">
        <v>0</v>
      </c>
      <c r="AO2684">
        <v>0</v>
      </c>
      <c r="AP2684">
        <v>0</v>
      </c>
      <c r="AQ2684">
        <v>3437.45</v>
      </c>
      <c r="AR2684">
        <v>3</v>
      </c>
      <c r="AS2684" t="s">
        <v>881</v>
      </c>
      <c r="AT2684" t="s">
        <v>52</v>
      </c>
      <c r="AU2684">
        <v>38</v>
      </c>
      <c r="AV2684">
        <v>4115</v>
      </c>
      <c r="AY2684" t="str">
        <f>IF(AND(Table1[[#This Row],[Contract]]="Month-to-Month", Table1[[#This Row],[Tenure in Months]]&lt;6, Table1[[#This Row],[Payment Method]]="Bank Withdrawal"), "High Risk", IF(OR(Table1[[#This Row],[Contract]]="Month-to-Month", Table1[[#This Row],[Tenure in Months]]&lt;12), "Medium Risk", "Low Risk"))</f>
        <v>Medium Risk</v>
      </c>
    </row>
    <row r="2685" spans="1:51" x14ac:dyDescent="0.35">
      <c r="A2685" t="s">
        <v>3712</v>
      </c>
      <c r="B2685" t="s">
        <v>51</v>
      </c>
      <c r="C2685">
        <v>46</v>
      </c>
      <c r="D2685" t="s">
        <v>52</v>
      </c>
      <c r="E2685" t="s">
        <v>52</v>
      </c>
      <c r="F2685" t="s">
        <v>53</v>
      </c>
      <c r="G2685" t="s">
        <v>52</v>
      </c>
      <c r="H2685">
        <v>0</v>
      </c>
      <c r="I2685" t="s">
        <v>54</v>
      </c>
      <c r="J2685" t="s">
        <v>55</v>
      </c>
      <c r="K2685" t="s">
        <v>852</v>
      </c>
      <c r="L2685">
        <v>91362</v>
      </c>
      <c r="M2685">
        <v>34.191842000000001</v>
      </c>
      <c r="N2685">
        <v>-118.822796</v>
      </c>
      <c r="O2685">
        <v>33057</v>
      </c>
      <c r="P2685" t="s">
        <v>57</v>
      </c>
      <c r="Q2685" t="s">
        <v>53</v>
      </c>
      <c r="R2685">
        <v>11</v>
      </c>
      <c r="S2685">
        <v>72</v>
      </c>
      <c r="T2685" t="s">
        <v>229</v>
      </c>
      <c r="U2685" t="s">
        <v>52</v>
      </c>
      <c r="V2685">
        <v>0</v>
      </c>
      <c r="W2685" t="s">
        <v>52</v>
      </c>
      <c r="X2685" t="s">
        <v>53</v>
      </c>
      <c r="Y2685" t="s">
        <v>59</v>
      </c>
      <c r="Z2685">
        <v>17</v>
      </c>
      <c r="AA2685" t="s">
        <v>53</v>
      </c>
      <c r="AB2685" t="s">
        <v>53</v>
      </c>
      <c r="AC2685" t="s">
        <v>53</v>
      </c>
      <c r="AD2685" t="s">
        <v>53</v>
      </c>
      <c r="AE2685" t="s">
        <v>52</v>
      </c>
      <c r="AF2685" t="s">
        <v>52</v>
      </c>
      <c r="AG2685" t="s">
        <v>52</v>
      </c>
      <c r="AH2685" t="s">
        <v>53</v>
      </c>
      <c r="AI2685" t="s">
        <v>334</v>
      </c>
      <c r="AJ2685" t="s">
        <v>52</v>
      </c>
      <c r="AK2685" t="s">
        <v>69</v>
      </c>
      <c r="AL2685">
        <v>45.25</v>
      </c>
      <c r="AM2685">
        <v>3139.8</v>
      </c>
      <c r="AN2685">
        <v>0</v>
      </c>
      <c r="AO2685">
        <v>0</v>
      </c>
      <c r="AP2685">
        <v>0</v>
      </c>
      <c r="AQ2685">
        <v>3139.8</v>
      </c>
      <c r="AR2685">
        <v>4</v>
      </c>
      <c r="AS2685" t="s">
        <v>881</v>
      </c>
      <c r="AT2685" t="s">
        <v>52</v>
      </c>
      <c r="AU2685">
        <v>22</v>
      </c>
      <c r="AV2685">
        <v>5041</v>
      </c>
      <c r="AY2685" t="str">
        <f>IF(AND(Table1[[#This Row],[Contract]]="Month-to-Month", Table1[[#This Row],[Tenure in Months]]&lt;6, Table1[[#This Row],[Payment Method]]="Bank Withdrawal"), "High Risk", IF(OR(Table1[[#This Row],[Contract]]="Month-to-Month", Table1[[#This Row],[Tenure in Months]]&lt;12), "Medium Risk", "Low Risk"))</f>
        <v>Low Risk</v>
      </c>
    </row>
    <row r="2686" spans="1:51" x14ac:dyDescent="0.35">
      <c r="A2686" t="s">
        <v>3713</v>
      </c>
      <c r="B2686" t="s">
        <v>51</v>
      </c>
      <c r="C2686">
        <v>38</v>
      </c>
      <c r="D2686" t="s">
        <v>52</v>
      </c>
      <c r="E2686" t="s">
        <v>52</v>
      </c>
      <c r="F2686" t="s">
        <v>53</v>
      </c>
      <c r="G2686" t="s">
        <v>52</v>
      </c>
      <c r="H2686">
        <v>0</v>
      </c>
      <c r="I2686" t="s">
        <v>54</v>
      </c>
      <c r="J2686" t="s">
        <v>55</v>
      </c>
      <c r="K2686" t="s">
        <v>3113</v>
      </c>
      <c r="L2686">
        <v>91364</v>
      </c>
      <c r="M2686">
        <v>34.153733000000003</v>
      </c>
      <c r="N2686">
        <v>-118.593408</v>
      </c>
      <c r="O2686">
        <v>25988</v>
      </c>
      <c r="P2686" t="s">
        <v>57</v>
      </c>
      <c r="Q2686" t="s">
        <v>53</v>
      </c>
      <c r="R2686">
        <v>1</v>
      </c>
      <c r="S2686">
        <v>66</v>
      </c>
      <c r="T2686" t="s">
        <v>58</v>
      </c>
      <c r="U2686" t="s">
        <v>52</v>
      </c>
      <c r="V2686">
        <v>0</v>
      </c>
      <c r="W2686" t="s">
        <v>52</v>
      </c>
      <c r="X2686" t="s">
        <v>53</v>
      </c>
      <c r="Y2686" t="s">
        <v>59</v>
      </c>
      <c r="Z2686">
        <v>29</v>
      </c>
      <c r="AA2686" t="s">
        <v>53</v>
      </c>
      <c r="AB2686" t="s">
        <v>53</v>
      </c>
      <c r="AC2686" t="s">
        <v>53</v>
      </c>
      <c r="AD2686" t="s">
        <v>53</v>
      </c>
      <c r="AE2686" t="s">
        <v>53</v>
      </c>
      <c r="AF2686" t="s">
        <v>52</v>
      </c>
      <c r="AG2686" t="s">
        <v>52</v>
      </c>
      <c r="AH2686" t="s">
        <v>53</v>
      </c>
      <c r="AI2686" t="s">
        <v>334</v>
      </c>
      <c r="AJ2686" t="s">
        <v>53</v>
      </c>
      <c r="AK2686" t="s">
        <v>61</v>
      </c>
      <c r="AL2686">
        <v>56.6</v>
      </c>
      <c r="AM2686">
        <v>3789.2</v>
      </c>
      <c r="AN2686">
        <v>0</v>
      </c>
      <c r="AO2686">
        <v>0</v>
      </c>
      <c r="AP2686">
        <v>0</v>
      </c>
      <c r="AQ2686">
        <v>3789.2</v>
      </c>
      <c r="AR2686">
        <v>4</v>
      </c>
      <c r="AS2686" t="s">
        <v>881</v>
      </c>
      <c r="AT2686" t="s">
        <v>52</v>
      </c>
      <c r="AU2686">
        <v>77</v>
      </c>
      <c r="AV2686">
        <v>5500</v>
      </c>
      <c r="AY2686" t="str">
        <f>IF(AND(Table1[[#This Row],[Contract]]="Month-to-Month", Table1[[#This Row],[Tenure in Months]]&lt;6, Table1[[#This Row],[Payment Method]]="Bank Withdrawal"), "High Risk", IF(OR(Table1[[#This Row],[Contract]]="Month-to-Month", Table1[[#This Row],[Tenure in Months]]&lt;12), "Medium Risk", "Low Risk"))</f>
        <v>Low Risk</v>
      </c>
    </row>
    <row r="2687" spans="1:51" x14ac:dyDescent="0.35">
      <c r="A2687" t="s">
        <v>3714</v>
      </c>
      <c r="B2687" t="s">
        <v>51</v>
      </c>
      <c r="C2687">
        <v>51</v>
      </c>
      <c r="D2687" t="s">
        <v>52</v>
      </c>
      <c r="E2687" t="s">
        <v>52</v>
      </c>
      <c r="F2687" t="s">
        <v>53</v>
      </c>
      <c r="G2687" t="s">
        <v>52</v>
      </c>
      <c r="H2687">
        <v>0</v>
      </c>
      <c r="I2687" t="s">
        <v>54</v>
      </c>
      <c r="J2687" t="s">
        <v>55</v>
      </c>
      <c r="K2687" t="s">
        <v>3113</v>
      </c>
      <c r="L2687">
        <v>91367</v>
      </c>
      <c r="M2687">
        <v>34.178068000000003</v>
      </c>
      <c r="N2687">
        <v>-118.615714</v>
      </c>
      <c r="O2687">
        <v>36123</v>
      </c>
      <c r="P2687" t="s">
        <v>57</v>
      </c>
      <c r="Q2687" t="s">
        <v>53</v>
      </c>
      <c r="R2687">
        <v>8</v>
      </c>
      <c r="S2687">
        <v>65</v>
      </c>
      <c r="T2687" t="s">
        <v>92</v>
      </c>
      <c r="U2687" t="s">
        <v>53</v>
      </c>
      <c r="V2687">
        <v>41.57</v>
      </c>
      <c r="W2687" t="s">
        <v>53</v>
      </c>
      <c r="X2687" t="s">
        <v>53</v>
      </c>
      <c r="Y2687" t="s">
        <v>59</v>
      </c>
      <c r="Z2687">
        <v>16</v>
      </c>
      <c r="AA2687" t="s">
        <v>52</v>
      </c>
      <c r="AB2687" t="s">
        <v>53</v>
      </c>
      <c r="AC2687" t="s">
        <v>53</v>
      </c>
      <c r="AD2687" t="s">
        <v>53</v>
      </c>
      <c r="AE2687" t="s">
        <v>53</v>
      </c>
      <c r="AF2687" t="s">
        <v>53</v>
      </c>
      <c r="AG2687" t="s">
        <v>53</v>
      </c>
      <c r="AH2687" t="s">
        <v>53</v>
      </c>
      <c r="AI2687" t="s">
        <v>334</v>
      </c>
      <c r="AJ2687" t="s">
        <v>53</v>
      </c>
      <c r="AK2687" t="s">
        <v>61</v>
      </c>
      <c r="AL2687">
        <v>84.2</v>
      </c>
      <c r="AM2687">
        <v>5324.5</v>
      </c>
      <c r="AN2687">
        <v>0</v>
      </c>
      <c r="AO2687">
        <v>0</v>
      </c>
      <c r="AP2687">
        <v>2702.05</v>
      </c>
      <c r="AQ2687">
        <v>8026.55</v>
      </c>
      <c r="AR2687">
        <v>5</v>
      </c>
      <c r="AS2687" t="s">
        <v>881</v>
      </c>
      <c r="AT2687" t="s">
        <v>52</v>
      </c>
      <c r="AU2687">
        <v>33</v>
      </c>
      <c r="AV2687">
        <v>5256</v>
      </c>
      <c r="AY2687" t="str">
        <f>IF(AND(Table1[[#This Row],[Contract]]="Month-to-Month", Table1[[#This Row],[Tenure in Months]]&lt;6, Table1[[#This Row],[Payment Method]]="Bank Withdrawal"), "High Risk", IF(OR(Table1[[#This Row],[Contract]]="Month-to-Month", Table1[[#This Row],[Tenure in Months]]&lt;12), "Medium Risk", "Low Risk"))</f>
        <v>Low Risk</v>
      </c>
    </row>
    <row r="2688" spans="1:51" x14ac:dyDescent="0.35">
      <c r="A2688" t="s">
        <v>3715</v>
      </c>
      <c r="B2688" t="s">
        <v>66</v>
      </c>
      <c r="C2688">
        <v>24</v>
      </c>
      <c r="D2688" t="s">
        <v>53</v>
      </c>
      <c r="E2688" t="s">
        <v>52</v>
      </c>
      <c r="F2688" t="s">
        <v>52</v>
      </c>
      <c r="G2688" t="s">
        <v>52</v>
      </c>
      <c r="H2688">
        <v>0</v>
      </c>
      <c r="I2688" t="s">
        <v>54</v>
      </c>
      <c r="J2688" t="s">
        <v>55</v>
      </c>
      <c r="K2688" t="s">
        <v>3716</v>
      </c>
      <c r="L2688">
        <v>91377</v>
      </c>
      <c r="M2688">
        <v>34.192250000000001</v>
      </c>
      <c r="N2688">
        <v>-118.77687400000001</v>
      </c>
      <c r="O2688">
        <v>14814</v>
      </c>
      <c r="P2688" t="s">
        <v>57</v>
      </c>
      <c r="Q2688" t="s">
        <v>52</v>
      </c>
      <c r="R2688">
        <v>0</v>
      </c>
      <c r="S2688">
        <v>8</v>
      </c>
      <c r="T2688" t="s">
        <v>58</v>
      </c>
      <c r="U2688" t="s">
        <v>53</v>
      </c>
      <c r="V2688">
        <v>39.92</v>
      </c>
      <c r="W2688" t="s">
        <v>52</v>
      </c>
      <c r="X2688" t="s">
        <v>53</v>
      </c>
      <c r="Y2688" t="s">
        <v>68</v>
      </c>
      <c r="Z2688">
        <v>73</v>
      </c>
      <c r="AA2688" t="s">
        <v>52</v>
      </c>
      <c r="AB2688" t="s">
        <v>52</v>
      </c>
      <c r="AC2688" t="s">
        <v>52</v>
      </c>
      <c r="AD2688" t="s">
        <v>52</v>
      </c>
      <c r="AE2688" t="s">
        <v>53</v>
      </c>
      <c r="AF2688" t="s">
        <v>52</v>
      </c>
      <c r="AG2688" t="s">
        <v>52</v>
      </c>
      <c r="AH2688" t="s">
        <v>53</v>
      </c>
      <c r="AI2688" t="s">
        <v>60</v>
      </c>
      <c r="AJ2688" t="s">
        <v>53</v>
      </c>
      <c r="AK2688" t="s">
        <v>61</v>
      </c>
      <c r="AL2688">
        <v>80</v>
      </c>
      <c r="AM2688">
        <v>624.6</v>
      </c>
      <c r="AN2688">
        <v>0</v>
      </c>
      <c r="AO2688">
        <v>0</v>
      </c>
      <c r="AP2688">
        <v>319.36</v>
      </c>
      <c r="AQ2688">
        <v>943.96</v>
      </c>
      <c r="AR2688">
        <v>4</v>
      </c>
      <c r="AS2688" t="s">
        <v>881</v>
      </c>
      <c r="AT2688" t="s">
        <v>52</v>
      </c>
      <c r="AU2688">
        <v>22</v>
      </c>
      <c r="AV2688">
        <v>2165</v>
      </c>
      <c r="AY2688" t="str">
        <f>IF(AND(Table1[[#This Row],[Contract]]="Month-to-Month", Table1[[#This Row],[Tenure in Months]]&lt;6, Table1[[#This Row],[Payment Method]]="Bank Withdrawal"), "High Risk", IF(OR(Table1[[#This Row],[Contract]]="Month-to-Month", Table1[[#This Row],[Tenure in Months]]&lt;12), "Medium Risk", "Low Risk"))</f>
        <v>Medium Risk</v>
      </c>
    </row>
    <row r="2689" spans="1:51" x14ac:dyDescent="0.35">
      <c r="A2689" t="s">
        <v>3717</v>
      </c>
      <c r="B2689" t="s">
        <v>66</v>
      </c>
      <c r="C2689">
        <v>55</v>
      </c>
      <c r="D2689" t="s">
        <v>52</v>
      </c>
      <c r="E2689" t="s">
        <v>52</v>
      </c>
      <c r="F2689" t="s">
        <v>53</v>
      </c>
      <c r="G2689" t="s">
        <v>52</v>
      </c>
      <c r="H2689">
        <v>0</v>
      </c>
      <c r="I2689" t="s">
        <v>54</v>
      </c>
      <c r="J2689" t="s">
        <v>55</v>
      </c>
      <c r="K2689" t="s">
        <v>483</v>
      </c>
      <c r="L2689">
        <v>91384</v>
      </c>
      <c r="M2689">
        <v>34.506627000000002</v>
      </c>
      <c r="N2689">
        <v>-118.699048</v>
      </c>
      <c r="O2689">
        <v>22177</v>
      </c>
      <c r="P2689" t="s">
        <v>57</v>
      </c>
      <c r="Q2689" t="s">
        <v>53</v>
      </c>
      <c r="R2689">
        <v>3</v>
      </c>
      <c r="S2689">
        <v>71</v>
      </c>
      <c r="T2689" t="s">
        <v>58</v>
      </c>
      <c r="U2689" t="s">
        <v>53</v>
      </c>
      <c r="V2689">
        <v>32.130000000000003</v>
      </c>
      <c r="W2689" t="s">
        <v>53</v>
      </c>
      <c r="X2689" t="s">
        <v>52</v>
      </c>
      <c r="Y2689" t="s">
        <v>58</v>
      </c>
      <c r="Z2689">
        <v>0</v>
      </c>
      <c r="AA2689" t="s">
        <v>52</v>
      </c>
      <c r="AB2689" t="s">
        <v>52</v>
      </c>
      <c r="AC2689" t="s">
        <v>52</v>
      </c>
      <c r="AD2689" t="s">
        <v>52</v>
      </c>
      <c r="AE2689" t="s">
        <v>52</v>
      </c>
      <c r="AF2689" t="s">
        <v>52</v>
      </c>
      <c r="AG2689" t="s">
        <v>52</v>
      </c>
      <c r="AH2689" t="s">
        <v>52</v>
      </c>
      <c r="AI2689" t="s">
        <v>334</v>
      </c>
      <c r="AJ2689" t="s">
        <v>52</v>
      </c>
      <c r="AK2689" t="s">
        <v>61</v>
      </c>
      <c r="AL2689">
        <v>24.75</v>
      </c>
      <c r="AM2689">
        <v>1836.9</v>
      </c>
      <c r="AN2689">
        <v>0</v>
      </c>
      <c r="AO2689">
        <v>0</v>
      </c>
      <c r="AP2689">
        <v>2281.23</v>
      </c>
      <c r="AQ2689">
        <v>4118.13</v>
      </c>
      <c r="AR2689">
        <v>3</v>
      </c>
      <c r="AS2689" t="s">
        <v>881</v>
      </c>
      <c r="AT2689" t="s">
        <v>52</v>
      </c>
      <c r="AU2689">
        <v>51</v>
      </c>
      <c r="AV2689">
        <v>4642</v>
      </c>
      <c r="AY2689" t="str">
        <f>IF(AND(Table1[[#This Row],[Contract]]="Month-to-Month", Table1[[#This Row],[Tenure in Months]]&lt;6, Table1[[#This Row],[Payment Method]]="Bank Withdrawal"), "High Risk", IF(OR(Table1[[#This Row],[Contract]]="Month-to-Month", Table1[[#This Row],[Tenure in Months]]&lt;12), "Medium Risk", "Low Risk"))</f>
        <v>Low Risk</v>
      </c>
    </row>
    <row r="2690" spans="1:51" x14ac:dyDescent="0.35">
      <c r="A2690" t="s">
        <v>3718</v>
      </c>
      <c r="B2690" t="s">
        <v>51</v>
      </c>
      <c r="C2690">
        <v>32</v>
      </c>
      <c r="D2690" t="s">
        <v>52</v>
      </c>
      <c r="E2690" t="s">
        <v>52</v>
      </c>
      <c r="F2690" t="s">
        <v>53</v>
      </c>
      <c r="G2690" t="s">
        <v>52</v>
      </c>
      <c r="H2690">
        <v>0</v>
      </c>
      <c r="I2690" t="s">
        <v>54</v>
      </c>
      <c r="J2690" t="s">
        <v>55</v>
      </c>
      <c r="K2690" t="s">
        <v>485</v>
      </c>
      <c r="L2690">
        <v>91401</v>
      </c>
      <c r="M2690">
        <v>34.178483</v>
      </c>
      <c r="N2690">
        <v>-118.431791</v>
      </c>
      <c r="O2690">
        <v>40376</v>
      </c>
      <c r="P2690" t="s">
        <v>57</v>
      </c>
      <c r="Q2690" t="s">
        <v>53</v>
      </c>
      <c r="R2690">
        <v>8</v>
      </c>
      <c r="S2690">
        <v>1</v>
      </c>
      <c r="T2690" t="s">
        <v>58</v>
      </c>
      <c r="U2690" t="s">
        <v>53</v>
      </c>
      <c r="V2690">
        <v>44.69</v>
      </c>
      <c r="W2690" t="s">
        <v>52</v>
      </c>
      <c r="X2690" t="s">
        <v>52</v>
      </c>
      <c r="Y2690" t="s">
        <v>58</v>
      </c>
      <c r="Z2690">
        <v>0</v>
      </c>
      <c r="AA2690" t="s">
        <v>52</v>
      </c>
      <c r="AB2690" t="s">
        <v>52</v>
      </c>
      <c r="AC2690" t="s">
        <v>52</v>
      </c>
      <c r="AD2690" t="s">
        <v>52</v>
      </c>
      <c r="AE2690" t="s">
        <v>52</v>
      </c>
      <c r="AF2690" t="s">
        <v>52</v>
      </c>
      <c r="AG2690" t="s">
        <v>52</v>
      </c>
      <c r="AH2690" t="s">
        <v>52</v>
      </c>
      <c r="AI2690" t="s">
        <v>124</v>
      </c>
      <c r="AJ2690" t="s">
        <v>53</v>
      </c>
      <c r="AK2690" t="s">
        <v>61</v>
      </c>
      <c r="AL2690">
        <v>20.2</v>
      </c>
      <c r="AM2690">
        <v>20.2</v>
      </c>
      <c r="AN2690">
        <v>0</v>
      </c>
      <c r="AO2690">
        <v>0</v>
      </c>
      <c r="AP2690">
        <v>44.69</v>
      </c>
      <c r="AQ2690">
        <v>64.89</v>
      </c>
      <c r="AR2690">
        <v>5</v>
      </c>
      <c r="AS2690" t="s">
        <v>883</v>
      </c>
      <c r="AT2690" t="s">
        <v>52</v>
      </c>
      <c r="AU2690">
        <v>21</v>
      </c>
      <c r="AV2690">
        <v>4160</v>
      </c>
      <c r="AY2690" t="str">
        <f>IF(AND(Table1[[#This Row],[Contract]]="Month-to-Month", Table1[[#This Row],[Tenure in Months]]&lt;6, Table1[[#This Row],[Payment Method]]="Bank Withdrawal"), "High Risk", IF(OR(Table1[[#This Row],[Contract]]="Month-to-Month", Table1[[#This Row],[Tenure in Months]]&lt;12), "Medium Risk", "Low Risk"))</f>
        <v>Medium Risk</v>
      </c>
    </row>
    <row r="2691" spans="1:51" x14ac:dyDescent="0.35">
      <c r="A2691" t="s">
        <v>3719</v>
      </c>
      <c r="B2691" t="s">
        <v>66</v>
      </c>
      <c r="C2691">
        <v>53</v>
      </c>
      <c r="D2691" t="s">
        <v>52</v>
      </c>
      <c r="E2691" t="s">
        <v>52</v>
      </c>
      <c r="F2691" t="s">
        <v>52</v>
      </c>
      <c r="G2691" t="s">
        <v>52</v>
      </c>
      <c r="H2691">
        <v>0</v>
      </c>
      <c r="I2691" t="s">
        <v>54</v>
      </c>
      <c r="J2691" t="s">
        <v>55</v>
      </c>
      <c r="K2691" t="s">
        <v>855</v>
      </c>
      <c r="L2691">
        <v>91403</v>
      </c>
      <c r="M2691">
        <v>34.147148999999999</v>
      </c>
      <c r="N2691">
        <v>-118.463365</v>
      </c>
      <c r="O2691">
        <v>22085</v>
      </c>
      <c r="P2691" t="s">
        <v>57</v>
      </c>
      <c r="Q2691" t="s">
        <v>52</v>
      </c>
      <c r="R2691">
        <v>0</v>
      </c>
      <c r="S2691">
        <v>12</v>
      </c>
      <c r="T2691" t="s">
        <v>72</v>
      </c>
      <c r="U2691" t="s">
        <v>53</v>
      </c>
      <c r="V2691">
        <v>16.72</v>
      </c>
      <c r="W2691" t="s">
        <v>52</v>
      </c>
      <c r="X2691" t="s">
        <v>52</v>
      </c>
      <c r="Y2691" t="s">
        <v>58</v>
      </c>
      <c r="Z2691">
        <v>0</v>
      </c>
      <c r="AA2691" t="s">
        <v>52</v>
      </c>
      <c r="AB2691" t="s">
        <v>52</v>
      </c>
      <c r="AC2691" t="s">
        <v>52</v>
      </c>
      <c r="AD2691" t="s">
        <v>52</v>
      </c>
      <c r="AE2691" t="s">
        <v>52</v>
      </c>
      <c r="AF2691" t="s">
        <v>52</v>
      </c>
      <c r="AG2691" t="s">
        <v>52</v>
      </c>
      <c r="AH2691" t="s">
        <v>52</v>
      </c>
      <c r="AI2691" t="s">
        <v>124</v>
      </c>
      <c r="AJ2691" t="s">
        <v>53</v>
      </c>
      <c r="AK2691" t="s">
        <v>61</v>
      </c>
      <c r="AL2691">
        <v>19.350000000000001</v>
      </c>
      <c r="AM2691">
        <v>219.35</v>
      </c>
      <c r="AN2691">
        <v>0</v>
      </c>
      <c r="AO2691">
        <v>0</v>
      </c>
      <c r="AP2691">
        <v>200.64</v>
      </c>
      <c r="AQ2691">
        <v>419.99</v>
      </c>
      <c r="AR2691">
        <v>5</v>
      </c>
      <c r="AS2691" t="s">
        <v>881</v>
      </c>
      <c r="AT2691" t="s">
        <v>52</v>
      </c>
      <c r="AU2691">
        <v>57</v>
      </c>
      <c r="AV2691">
        <v>4451</v>
      </c>
      <c r="AY2691" t="str">
        <f>IF(AND(Table1[[#This Row],[Contract]]="Month-to-Month", Table1[[#This Row],[Tenure in Months]]&lt;6, Table1[[#This Row],[Payment Method]]="Bank Withdrawal"), "High Risk", IF(OR(Table1[[#This Row],[Contract]]="Month-to-Month", Table1[[#This Row],[Tenure in Months]]&lt;12), "Medium Risk", "Low Risk"))</f>
        <v>Low Risk</v>
      </c>
    </row>
    <row r="2692" spans="1:51" x14ac:dyDescent="0.35">
      <c r="A2692" t="s">
        <v>3720</v>
      </c>
      <c r="B2692" t="s">
        <v>51</v>
      </c>
      <c r="C2692">
        <v>28</v>
      </c>
      <c r="D2692" t="s">
        <v>53</v>
      </c>
      <c r="E2692" t="s">
        <v>52</v>
      </c>
      <c r="F2692" t="s">
        <v>52</v>
      </c>
      <c r="G2692" t="s">
        <v>52</v>
      </c>
      <c r="H2692">
        <v>0</v>
      </c>
      <c r="I2692" t="s">
        <v>54</v>
      </c>
      <c r="J2692" t="s">
        <v>55</v>
      </c>
      <c r="K2692" t="s">
        <v>485</v>
      </c>
      <c r="L2692">
        <v>91405</v>
      </c>
      <c r="M2692">
        <v>34.202494000000002</v>
      </c>
      <c r="N2692">
        <v>-118.448048</v>
      </c>
      <c r="O2692">
        <v>51348</v>
      </c>
      <c r="P2692" t="s">
        <v>57</v>
      </c>
      <c r="Q2692" t="s">
        <v>52</v>
      </c>
      <c r="R2692">
        <v>0</v>
      </c>
      <c r="S2692">
        <v>24</v>
      </c>
      <c r="T2692" t="s">
        <v>75</v>
      </c>
      <c r="U2692" t="s">
        <v>52</v>
      </c>
      <c r="V2692">
        <v>0</v>
      </c>
      <c r="W2692" t="s">
        <v>52</v>
      </c>
      <c r="X2692" t="s">
        <v>53</v>
      </c>
      <c r="Y2692" t="s">
        <v>59</v>
      </c>
      <c r="Z2692">
        <v>46</v>
      </c>
      <c r="AA2692" t="s">
        <v>53</v>
      </c>
      <c r="AB2692" t="s">
        <v>52</v>
      </c>
      <c r="AC2692" t="s">
        <v>52</v>
      </c>
      <c r="AD2692" t="s">
        <v>52</v>
      </c>
      <c r="AE2692" t="s">
        <v>53</v>
      </c>
      <c r="AF2692" t="s">
        <v>53</v>
      </c>
      <c r="AG2692" t="s">
        <v>53</v>
      </c>
      <c r="AH2692" t="s">
        <v>53</v>
      </c>
      <c r="AI2692" t="s">
        <v>124</v>
      </c>
      <c r="AJ2692" t="s">
        <v>53</v>
      </c>
      <c r="AK2692" t="s">
        <v>87</v>
      </c>
      <c r="AL2692">
        <v>50.6</v>
      </c>
      <c r="AM2692">
        <v>1288.75</v>
      </c>
      <c r="AN2692">
        <v>0</v>
      </c>
      <c r="AO2692">
        <v>0</v>
      </c>
      <c r="AP2692">
        <v>0</v>
      </c>
      <c r="AQ2692">
        <v>1288.75</v>
      </c>
      <c r="AR2692">
        <v>3</v>
      </c>
      <c r="AS2692" t="s">
        <v>881</v>
      </c>
      <c r="AT2692" t="s">
        <v>52</v>
      </c>
      <c r="AU2692">
        <v>32</v>
      </c>
      <c r="AV2692">
        <v>4806</v>
      </c>
      <c r="AY2692" t="str">
        <f>IF(AND(Table1[[#This Row],[Contract]]="Month-to-Month", Table1[[#This Row],[Tenure in Months]]&lt;6, Table1[[#This Row],[Payment Method]]="Bank Withdrawal"), "High Risk", IF(OR(Table1[[#This Row],[Contract]]="Month-to-Month", Table1[[#This Row],[Tenure in Months]]&lt;12), "Medium Risk", "Low Risk"))</f>
        <v>Low Risk</v>
      </c>
    </row>
    <row r="2693" spans="1:51" x14ac:dyDescent="0.35">
      <c r="A2693" t="s">
        <v>3721</v>
      </c>
      <c r="B2693" t="s">
        <v>66</v>
      </c>
      <c r="C2693">
        <v>26</v>
      </c>
      <c r="D2693" t="s">
        <v>53</v>
      </c>
      <c r="E2693" t="s">
        <v>52</v>
      </c>
      <c r="F2693" t="s">
        <v>53</v>
      </c>
      <c r="G2693" t="s">
        <v>52</v>
      </c>
      <c r="H2693">
        <v>0</v>
      </c>
      <c r="I2693" t="s">
        <v>54</v>
      </c>
      <c r="J2693" t="s">
        <v>55</v>
      </c>
      <c r="K2693" t="s">
        <v>485</v>
      </c>
      <c r="L2693">
        <v>91406</v>
      </c>
      <c r="M2693">
        <v>34.195684999999997</v>
      </c>
      <c r="N2693">
        <v>-118.490752</v>
      </c>
      <c r="O2693">
        <v>50047</v>
      </c>
      <c r="P2693" t="s">
        <v>57</v>
      </c>
      <c r="Q2693" t="s">
        <v>53</v>
      </c>
      <c r="R2693">
        <v>2</v>
      </c>
      <c r="S2693">
        <v>31</v>
      </c>
      <c r="T2693" t="s">
        <v>58</v>
      </c>
      <c r="U2693" t="s">
        <v>53</v>
      </c>
      <c r="V2693">
        <v>39.340000000000003</v>
      </c>
      <c r="W2693" t="s">
        <v>52</v>
      </c>
      <c r="X2693" t="s">
        <v>53</v>
      </c>
      <c r="Y2693" t="s">
        <v>59</v>
      </c>
      <c r="Z2693">
        <v>41</v>
      </c>
      <c r="AA2693" t="s">
        <v>53</v>
      </c>
      <c r="AB2693" t="s">
        <v>52</v>
      </c>
      <c r="AC2693" t="s">
        <v>53</v>
      </c>
      <c r="AD2693" t="s">
        <v>53</v>
      </c>
      <c r="AE2693" t="s">
        <v>53</v>
      </c>
      <c r="AF2693" t="s">
        <v>53</v>
      </c>
      <c r="AG2693" t="s">
        <v>53</v>
      </c>
      <c r="AH2693" t="s">
        <v>53</v>
      </c>
      <c r="AI2693" t="s">
        <v>124</v>
      </c>
      <c r="AJ2693" t="s">
        <v>53</v>
      </c>
      <c r="AK2693" t="s">
        <v>87</v>
      </c>
      <c r="AL2693">
        <v>81.150000000000006</v>
      </c>
      <c r="AM2693">
        <v>2545.75</v>
      </c>
      <c r="AN2693">
        <v>0</v>
      </c>
      <c r="AO2693">
        <v>0</v>
      </c>
      <c r="AP2693">
        <v>1219.54</v>
      </c>
      <c r="AQ2693">
        <v>3765.29</v>
      </c>
      <c r="AR2693">
        <v>4</v>
      </c>
      <c r="AS2693" t="s">
        <v>881</v>
      </c>
      <c r="AT2693" t="s">
        <v>52</v>
      </c>
      <c r="AU2693">
        <v>54</v>
      </c>
      <c r="AV2693">
        <v>5643</v>
      </c>
      <c r="AY2693" t="str">
        <f>IF(AND(Table1[[#This Row],[Contract]]="Month-to-Month", Table1[[#This Row],[Tenure in Months]]&lt;6, Table1[[#This Row],[Payment Method]]="Bank Withdrawal"), "High Risk", IF(OR(Table1[[#This Row],[Contract]]="Month-to-Month", Table1[[#This Row],[Tenure in Months]]&lt;12), "Medium Risk", "Low Risk"))</f>
        <v>Low Risk</v>
      </c>
    </row>
    <row r="2694" spans="1:51" x14ac:dyDescent="0.35">
      <c r="A2694" t="s">
        <v>3722</v>
      </c>
      <c r="B2694" t="s">
        <v>51</v>
      </c>
      <c r="C2694">
        <v>62</v>
      </c>
      <c r="D2694" t="s">
        <v>52</v>
      </c>
      <c r="E2694" t="s">
        <v>52</v>
      </c>
      <c r="F2694" t="s">
        <v>52</v>
      </c>
      <c r="G2694" t="s">
        <v>52</v>
      </c>
      <c r="H2694">
        <v>0</v>
      </c>
      <c r="I2694" t="s">
        <v>54</v>
      </c>
      <c r="J2694" t="s">
        <v>55</v>
      </c>
      <c r="K2694" t="s">
        <v>855</v>
      </c>
      <c r="L2694">
        <v>91423</v>
      </c>
      <c r="M2694">
        <v>34.146957</v>
      </c>
      <c r="N2694">
        <v>-118.43213799999999</v>
      </c>
      <c r="O2694">
        <v>29387</v>
      </c>
      <c r="P2694" t="s">
        <v>57</v>
      </c>
      <c r="Q2694" t="s">
        <v>52</v>
      </c>
      <c r="R2694">
        <v>0</v>
      </c>
      <c r="S2694">
        <v>30</v>
      </c>
      <c r="T2694" t="s">
        <v>58</v>
      </c>
      <c r="U2694" t="s">
        <v>53</v>
      </c>
      <c r="V2694">
        <v>31.97</v>
      </c>
      <c r="W2694" t="s">
        <v>53</v>
      </c>
      <c r="X2694" t="s">
        <v>53</v>
      </c>
      <c r="Y2694" t="s">
        <v>68</v>
      </c>
      <c r="Z2694">
        <v>2</v>
      </c>
      <c r="AA2694" t="s">
        <v>52</v>
      </c>
      <c r="AB2694" t="s">
        <v>52</v>
      </c>
      <c r="AC2694" t="s">
        <v>52</v>
      </c>
      <c r="AD2694" t="s">
        <v>53</v>
      </c>
      <c r="AE2694" t="s">
        <v>52</v>
      </c>
      <c r="AF2694" t="s">
        <v>53</v>
      </c>
      <c r="AG2694" t="s">
        <v>53</v>
      </c>
      <c r="AH2694" t="s">
        <v>53</v>
      </c>
      <c r="AI2694" t="s">
        <v>60</v>
      </c>
      <c r="AJ2694" t="s">
        <v>53</v>
      </c>
      <c r="AK2694" t="s">
        <v>69</v>
      </c>
      <c r="AL2694">
        <v>89.9</v>
      </c>
      <c r="AM2694">
        <v>2723.15</v>
      </c>
      <c r="AN2694">
        <v>0</v>
      </c>
      <c r="AO2694">
        <v>0</v>
      </c>
      <c r="AP2694">
        <v>959.099999999999</v>
      </c>
      <c r="AQ2694">
        <v>3682.25</v>
      </c>
      <c r="AR2694">
        <v>3</v>
      </c>
      <c r="AS2694" t="s">
        <v>881</v>
      </c>
      <c r="AT2694" t="s">
        <v>52</v>
      </c>
      <c r="AU2694">
        <v>33</v>
      </c>
      <c r="AV2694">
        <v>3233</v>
      </c>
      <c r="AY2694" t="str">
        <f>IF(AND(Table1[[#This Row],[Contract]]="Month-to-Month", Table1[[#This Row],[Tenure in Months]]&lt;6, Table1[[#This Row],[Payment Method]]="Bank Withdrawal"), "High Risk", IF(OR(Table1[[#This Row],[Contract]]="Month-to-Month", Table1[[#This Row],[Tenure in Months]]&lt;12), "Medium Risk", "Low Risk"))</f>
        <v>Medium Risk</v>
      </c>
    </row>
    <row r="2695" spans="1:51" x14ac:dyDescent="0.35">
      <c r="A2695" t="s">
        <v>3723</v>
      </c>
      <c r="B2695" t="s">
        <v>66</v>
      </c>
      <c r="C2695">
        <v>22</v>
      </c>
      <c r="D2695" t="s">
        <v>53</v>
      </c>
      <c r="E2695" t="s">
        <v>52</v>
      </c>
      <c r="F2695" t="s">
        <v>53</v>
      </c>
      <c r="G2695" t="s">
        <v>52</v>
      </c>
      <c r="H2695">
        <v>0</v>
      </c>
      <c r="I2695" t="s">
        <v>54</v>
      </c>
      <c r="J2695" t="s">
        <v>55</v>
      </c>
      <c r="K2695" t="s">
        <v>1850</v>
      </c>
      <c r="L2695">
        <v>91436</v>
      </c>
      <c r="M2695">
        <v>34.152875000000002</v>
      </c>
      <c r="N2695">
        <v>-118.486056</v>
      </c>
      <c r="O2695">
        <v>13129</v>
      </c>
      <c r="P2695" t="s">
        <v>57</v>
      </c>
      <c r="Q2695" t="s">
        <v>53</v>
      </c>
      <c r="R2695">
        <v>6</v>
      </c>
      <c r="S2695">
        <v>47</v>
      </c>
      <c r="T2695" t="s">
        <v>92</v>
      </c>
      <c r="U2695" t="s">
        <v>53</v>
      </c>
      <c r="V2695">
        <v>29.15</v>
      </c>
      <c r="W2695" t="s">
        <v>53</v>
      </c>
      <c r="X2695" t="s">
        <v>53</v>
      </c>
      <c r="Y2695" t="s">
        <v>59</v>
      </c>
      <c r="Z2695">
        <v>52</v>
      </c>
      <c r="AA2695" t="s">
        <v>53</v>
      </c>
      <c r="AB2695" t="s">
        <v>53</v>
      </c>
      <c r="AC2695" t="s">
        <v>52</v>
      </c>
      <c r="AD2695" t="s">
        <v>53</v>
      </c>
      <c r="AE2695" t="s">
        <v>53</v>
      </c>
      <c r="AF2695" t="s">
        <v>53</v>
      </c>
      <c r="AG2695" t="s">
        <v>53</v>
      </c>
      <c r="AH2695" t="s">
        <v>52</v>
      </c>
      <c r="AI2695" t="s">
        <v>334</v>
      </c>
      <c r="AJ2695" t="s">
        <v>53</v>
      </c>
      <c r="AK2695" t="s">
        <v>69</v>
      </c>
      <c r="AL2695">
        <v>85.3</v>
      </c>
      <c r="AM2695">
        <v>4107.25</v>
      </c>
      <c r="AN2695">
        <v>0</v>
      </c>
      <c r="AO2695">
        <v>130</v>
      </c>
      <c r="AP2695">
        <v>1370.05</v>
      </c>
      <c r="AQ2695">
        <v>5607.3</v>
      </c>
      <c r="AR2695">
        <v>3</v>
      </c>
      <c r="AS2695" t="s">
        <v>881</v>
      </c>
      <c r="AT2695" t="s">
        <v>52</v>
      </c>
      <c r="AU2695">
        <v>30</v>
      </c>
      <c r="AV2695">
        <v>5698</v>
      </c>
      <c r="AY2695" t="str">
        <f>IF(AND(Table1[[#This Row],[Contract]]="Month-to-Month", Table1[[#This Row],[Tenure in Months]]&lt;6, Table1[[#This Row],[Payment Method]]="Bank Withdrawal"), "High Risk", IF(OR(Table1[[#This Row],[Contract]]="Month-to-Month", Table1[[#This Row],[Tenure in Months]]&lt;12), "Medium Risk", "Low Risk"))</f>
        <v>Low Risk</v>
      </c>
    </row>
    <row r="2696" spans="1:51" x14ac:dyDescent="0.35">
      <c r="A2696" t="s">
        <v>3724</v>
      </c>
      <c r="B2696" t="s">
        <v>51</v>
      </c>
      <c r="C2696">
        <v>49</v>
      </c>
      <c r="D2696" t="s">
        <v>52</v>
      </c>
      <c r="E2696" t="s">
        <v>52</v>
      </c>
      <c r="F2696" t="s">
        <v>52</v>
      </c>
      <c r="G2696" t="s">
        <v>52</v>
      </c>
      <c r="H2696">
        <v>0</v>
      </c>
      <c r="I2696" t="s">
        <v>54</v>
      </c>
      <c r="J2696" t="s">
        <v>55</v>
      </c>
      <c r="K2696" t="s">
        <v>297</v>
      </c>
      <c r="L2696">
        <v>91501</v>
      </c>
      <c r="M2696">
        <v>34.188338999999999</v>
      </c>
      <c r="N2696">
        <v>-118.30094200000001</v>
      </c>
      <c r="O2696">
        <v>18112</v>
      </c>
      <c r="P2696" t="s">
        <v>57</v>
      </c>
      <c r="Q2696" t="s">
        <v>52</v>
      </c>
      <c r="R2696">
        <v>0</v>
      </c>
      <c r="S2696">
        <v>54</v>
      </c>
      <c r="T2696" t="s">
        <v>92</v>
      </c>
      <c r="U2696" t="s">
        <v>53</v>
      </c>
      <c r="V2696">
        <v>17.760000000000002</v>
      </c>
      <c r="W2696" t="s">
        <v>53</v>
      </c>
      <c r="X2696" t="s">
        <v>53</v>
      </c>
      <c r="Y2696" t="s">
        <v>68</v>
      </c>
      <c r="Z2696">
        <v>4</v>
      </c>
      <c r="AA2696" t="s">
        <v>53</v>
      </c>
      <c r="AB2696" t="s">
        <v>53</v>
      </c>
      <c r="AC2696" t="s">
        <v>52</v>
      </c>
      <c r="AD2696" t="s">
        <v>53</v>
      </c>
      <c r="AE2696" t="s">
        <v>53</v>
      </c>
      <c r="AF2696" t="s">
        <v>53</v>
      </c>
      <c r="AG2696" t="s">
        <v>53</v>
      </c>
      <c r="AH2696" t="s">
        <v>53</v>
      </c>
      <c r="AI2696" t="s">
        <v>334</v>
      </c>
      <c r="AJ2696" t="s">
        <v>53</v>
      </c>
      <c r="AK2696" t="s">
        <v>69</v>
      </c>
      <c r="AL2696">
        <v>108</v>
      </c>
      <c r="AM2696">
        <v>5760.65</v>
      </c>
      <c r="AN2696">
        <v>0</v>
      </c>
      <c r="AO2696">
        <v>0</v>
      </c>
      <c r="AP2696">
        <v>959.04</v>
      </c>
      <c r="AQ2696">
        <v>6719.69</v>
      </c>
      <c r="AR2696">
        <v>3</v>
      </c>
      <c r="AS2696" t="s">
        <v>881</v>
      </c>
      <c r="AT2696" t="s">
        <v>52</v>
      </c>
      <c r="AU2696">
        <v>73</v>
      </c>
      <c r="AV2696">
        <v>6370</v>
      </c>
      <c r="AY2696" t="str">
        <f>IF(AND(Table1[[#This Row],[Contract]]="Month-to-Month", Table1[[#This Row],[Tenure in Months]]&lt;6, Table1[[#This Row],[Payment Method]]="Bank Withdrawal"), "High Risk", IF(OR(Table1[[#This Row],[Contract]]="Month-to-Month", Table1[[#This Row],[Tenure in Months]]&lt;12), "Medium Risk", "Low Risk"))</f>
        <v>Low Risk</v>
      </c>
    </row>
    <row r="2697" spans="1:51" x14ac:dyDescent="0.35">
      <c r="A2697" t="s">
        <v>3725</v>
      </c>
      <c r="B2697" t="s">
        <v>51</v>
      </c>
      <c r="C2697">
        <v>64</v>
      </c>
      <c r="D2697" t="s">
        <v>52</v>
      </c>
      <c r="E2697" t="s">
        <v>52</v>
      </c>
      <c r="F2697" t="s">
        <v>52</v>
      </c>
      <c r="G2697" t="s">
        <v>52</v>
      </c>
      <c r="H2697">
        <v>0</v>
      </c>
      <c r="I2697" t="s">
        <v>54</v>
      </c>
      <c r="J2697" t="s">
        <v>55</v>
      </c>
      <c r="K2697" t="s">
        <v>297</v>
      </c>
      <c r="L2697">
        <v>91502</v>
      </c>
      <c r="M2697">
        <v>34.177267000000001</v>
      </c>
      <c r="N2697">
        <v>-118.31003</v>
      </c>
      <c r="O2697">
        <v>11517</v>
      </c>
      <c r="P2697" t="s">
        <v>57</v>
      </c>
      <c r="Q2697" t="s">
        <v>52</v>
      </c>
      <c r="R2697">
        <v>0</v>
      </c>
      <c r="S2697">
        <v>50</v>
      </c>
      <c r="T2697" t="s">
        <v>92</v>
      </c>
      <c r="U2697" t="s">
        <v>53</v>
      </c>
      <c r="V2697">
        <v>40.83</v>
      </c>
      <c r="W2697" t="s">
        <v>52</v>
      </c>
      <c r="X2697" t="s">
        <v>53</v>
      </c>
      <c r="Y2697" t="s">
        <v>68</v>
      </c>
      <c r="Z2697">
        <v>21</v>
      </c>
      <c r="AA2697" t="s">
        <v>53</v>
      </c>
      <c r="AB2697" t="s">
        <v>53</v>
      </c>
      <c r="AC2697" t="s">
        <v>52</v>
      </c>
      <c r="AD2697" t="s">
        <v>53</v>
      </c>
      <c r="AE2697" t="s">
        <v>52</v>
      </c>
      <c r="AF2697" t="s">
        <v>53</v>
      </c>
      <c r="AG2697" t="s">
        <v>53</v>
      </c>
      <c r="AH2697" t="s">
        <v>53</v>
      </c>
      <c r="AI2697" t="s">
        <v>60</v>
      </c>
      <c r="AJ2697" t="s">
        <v>53</v>
      </c>
      <c r="AK2697" t="s">
        <v>69</v>
      </c>
      <c r="AL2697">
        <v>93.5</v>
      </c>
      <c r="AM2697">
        <v>4747.5</v>
      </c>
      <c r="AN2697">
        <v>0</v>
      </c>
      <c r="AO2697">
        <v>0</v>
      </c>
      <c r="AP2697">
        <v>2041.5</v>
      </c>
      <c r="AQ2697">
        <v>6789</v>
      </c>
      <c r="AR2697">
        <v>4</v>
      </c>
      <c r="AS2697" t="s">
        <v>881</v>
      </c>
      <c r="AT2697" t="s">
        <v>52</v>
      </c>
      <c r="AU2697">
        <v>70</v>
      </c>
      <c r="AV2697">
        <v>6367</v>
      </c>
      <c r="AY2697" t="str">
        <f>IF(AND(Table1[[#This Row],[Contract]]="Month-to-Month", Table1[[#This Row],[Tenure in Months]]&lt;6, Table1[[#This Row],[Payment Method]]="Bank Withdrawal"), "High Risk", IF(OR(Table1[[#This Row],[Contract]]="Month-to-Month", Table1[[#This Row],[Tenure in Months]]&lt;12), "Medium Risk", "Low Risk"))</f>
        <v>Medium Risk</v>
      </c>
    </row>
    <row r="2698" spans="1:51" x14ac:dyDescent="0.35">
      <c r="A2698" t="s">
        <v>3726</v>
      </c>
      <c r="B2698" t="s">
        <v>66</v>
      </c>
      <c r="C2698">
        <v>62</v>
      </c>
      <c r="D2698" t="s">
        <v>52</v>
      </c>
      <c r="E2698" t="s">
        <v>52</v>
      </c>
      <c r="F2698" t="s">
        <v>52</v>
      </c>
      <c r="G2698" t="s">
        <v>52</v>
      </c>
      <c r="H2698">
        <v>0</v>
      </c>
      <c r="I2698" t="s">
        <v>54</v>
      </c>
      <c r="J2698" t="s">
        <v>55</v>
      </c>
      <c r="K2698" t="s">
        <v>297</v>
      </c>
      <c r="L2698">
        <v>91505</v>
      </c>
      <c r="M2698">
        <v>34.174214999999997</v>
      </c>
      <c r="N2698">
        <v>-118.345928</v>
      </c>
      <c r="O2698">
        <v>29245</v>
      </c>
      <c r="P2698" t="s">
        <v>57</v>
      </c>
      <c r="Q2698" t="s">
        <v>52</v>
      </c>
      <c r="R2698">
        <v>0</v>
      </c>
      <c r="S2698">
        <v>72</v>
      </c>
      <c r="T2698" t="s">
        <v>58</v>
      </c>
      <c r="U2698" t="s">
        <v>53</v>
      </c>
      <c r="V2698">
        <v>42.36</v>
      </c>
      <c r="W2698" t="s">
        <v>52</v>
      </c>
      <c r="X2698" t="s">
        <v>52</v>
      </c>
      <c r="Y2698" t="s">
        <v>58</v>
      </c>
      <c r="Z2698">
        <v>0</v>
      </c>
      <c r="AA2698" t="s">
        <v>52</v>
      </c>
      <c r="AB2698" t="s">
        <v>52</v>
      </c>
      <c r="AC2698" t="s">
        <v>52</v>
      </c>
      <c r="AD2698" t="s">
        <v>52</v>
      </c>
      <c r="AE2698" t="s">
        <v>52</v>
      </c>
      <c r="AF2698" t="s">
        <v>52</v>
      </c>
      <c r="AG2698" t="s">
        <v>52</v>
      </c>
      <c r="AH2698" t="s">
        <v>52</v>
      </c>
      <c r="AI2698" t="s">
        <v>334</v>
      </c>
      <c r="AJ2698" t="s">
        <v>52</v>
      </c>
      <c r="AK2698" t="s">
        <v>69</v>
      </c>
      <c r="AL2698">
        <v>20.25</v>
      </c>
      <c r="AM2698">
        <v>1566.9</v>
      </c>
      <c r="AN2698">
        <v>0</v>
      </c>
      <c r="AO2698">
        <v>0</v>
      </c>
      <c r="AP2698">
        <v>3049.92</v>
      </c>
      <c r="AQ2698">
        <v>4616.82</v>
      </c>
      <c r="AR2698">
        <v>4</v>
      </c>
      <c r="AS2698" t="s">
        <v>881</v>
      </c>
      <c r="AT2698" t="s">
        <v>52</v>
      </c>
      <c r="AU2698">
        <v>49</v>
      </c>
      <c r="AV2698">
        <v>5733</v>
      </c>
      <c r="AY2698" t="str">
        <f>IF(AND(Table1[[#This Row],[Contract]]="Month-to-Month", Table1[[#This Row],[Tenure in Months]]&lt;6, Table1[[#This Row],[Payment Method]]="Bank Withdrawal"), "High Risk", IF(OR(Table1[[#This Row],[Contract]]="Month-to-Month", Table1[[#This Row],[Tenure in Months]]&lt;12), "Medium Risk", "Low Risk"))</f>
        <v>Low Risk</v>
      </c>
    </row>
    <row r="2699" spans="1:51" x14ac:dyDescent="0.35">
      <c r="A2699" t="s">
        <v>3727</v>
      </c>
      <c r="B2699" t="s">
        <v>66</v>
      </c>
      <c r="C2699">
        <v>47</v>
      </c>
      <c r="D2699" t="s">
        <v>52</v>
      </c>
      <c r="E2699" t="s">
        <v>52</v>
      </c>
      <c r="F2699" t="s">
        <v>52</v>
      </c>
      <c r="G2699" t="s">
        <v>52</v>
      </c>
      <c r="H2699">
        <v>0</v>
      </c>
      <c r="I2699" t="s">
        <v>54</v>
      </c>
      <c r="J2699" t="s">
        <v>55</v>
      </c>
      <c r="K2699" t="s">
        <v>297</v>
      </c>
      <c r="L2699">
        <v>91506</v>
      </c>
      <c r="M2699">
        <v>34.169705999999998</v>
      </c>
      <c r="N2699">
        <v>-118.323548</v>
      </c>
      <c r="O2699">
        <v>18539</v>
      </c>
      <c r="P2699" t="s">
        <v>57</v>
      </c>
      <c r="Q2699" t="s">
        <v>52</v>
      </c>
      <c r="R2699">
        <v>0</v>
      </c>
      <c r="S2699">
        <v>29</v>
      </c>
      <c r="T2699" t="s">
        <v>58</v>
      </c>
      <c r="U2699" t="s">
        <v>53</v>
      </c>
      <c r="V2699">
        <v>4.53</v>
      </c>
      <c r="W2699" t="s">
        <v>53</v>
      </c>
      <c r="X2699" t="s">
        <v>52</v>
      </c>
      <c r="Y2699" t="s">
        <v>58</v>
      </c>
      <c r="Z2699">
        <v>0</v>
      </c>
      <c r="AA2699" t="s">
        <v>52</v>
      </c>
      <c r="AB2699" t="s">
        <v>52</v>
      </c>
      <c r="AC2699" t="s">
        <v>52</v>
      </c>
      <c r="AD2699" t="s">
        <v>52</v>
      </c>
      <c r="AE2699" t="s">
        <v>52</v>
      </c>
      <c r="AF2699" t="s">
        <v>52</v>
      </c>
      <c r="AG2699" t="s">
        <v>52</v>
      </c>
      <c r="AH2699" t="s">
        <v>52</v>
      </c>
      <c r="AI2699" t="s">
        <v>60</v>
      </c>
      <c r="AJ2699" t="s">
        <v>52</v>
      </c>
      <c r="AK2699" t="s">
        <v>61</v>
      </c>
      <c r="AL2699">
        <v>25.15</v>
      </c>
      <c r="AM2699">
        <v>702</v>
      </c>
      <c r="AN2699">
        <v>0</v>
      </c>
      <c r="AO2699">
        <v>0</v>
      </c>
      <c r="AP2699">
        <v>131.37</v>
      </c>
      <c r="AQ2699">
        <v>833.37</v>
      </c>
      <c r="AR2699">
        <v>4</v>
      </c>
      <c r="AS2699" t="s">
        <v>881</v>
      </c>
      <c r="AT2699" t="s">
        <v>52</v>
      </c>
      <c r="AU2699">
        <v>46</v>
      </c>
      <c r="AV2699">
        <v>5491</v>
      </c>
      <c r="AY2699" t="str">
        <f>IF(AND(Table1[[#This Row],[Contract]]="Month-to-Month", Table1[[#This Row],[Tenure in Months]]&lt;6, Table1[[#This Row],[Payment Method]]="Bank Withdrawal"), "High Risk", IF(OR(Table1[[#This Row],[Contract]]="Month-to-Month", Table1[[#This Row],[Tenure in Months]]&lt;12), "Medium Risk", "Low Risk"))</f>
        <v>Medium Risk</v>
      </c>
    </row>
    <row r="2700" spans="1:51" x14ac:dyDescent="0.35">
      <c r="A2700" t="s">
        <v>3728</v>
      </c>
      <c r="B2700" t="s">
        <v>66</v>
      </c>
      <c r="C2700">
        <v>41</v>
      </c>
      <c r="D2700" t="s">
        <v>52</v>
      </c>
      <c r="E2700" t="s">
        <v>52</v>
      </c>
      <c r="F2700" t="s">
        <v>52</v>
      </c>
      <c r="G2700" t="s">
        <v>52</v>
      </c>
      <c r="H2700">
        <v>0</v>
      </c>
      <c r="I2700" t="s">
        <v>54</v>
      </c>
      <c r="J2700" t="s">
        <v>55</v>
      </c>
      <c r="K2700" t="s">
        <v>99</v>
      </c>
      <c r="L2700">
        <v>91602</v>
      </c>
      <c r="M2700">
        <v>34.151359999999997</v>
      </c>
      <c r="N2700">
        <v>-118.364786</v>
      </c>
      <c r="O2700">
        <v>16996</v>
      </c>
      <c r="P2700" t="s">
        <v>57</v>
      </c>
      <c r="Q2700" t="s">
        <v>52</v>
      </c>
      <c r="R2700">
        <v>0</v>
      </c>
      <c r="S2700">
        <v>10</v>
      </c>
      <c r="T2700" t="s">
        <v>72</v>
      </c>
      <c r="U2700" t="s">
        <v>52</v>
      </c>
      <c r="V2700">
        <v>0</v>
      </c>
      <c r="W2700" t="s">
        <v>52</v>
      </c>
      <c r="X2700" t="s">
        <v>53</v>
      </c>
      <c r="Y2700" t="s">
        <v>110</v>
      </c>
      <c r="Z2700">
        <v>29</v>
      </c>
      <c r="AA2700" t="s">
        <v>52</v>
      </c>
      <c r="AB2700" t="s">
        <v>52</v>
      </c>
      <c r="AC2700" t="s">
        <v>52</v>
      </c>
      <c r="AD2700" t="s">
        <v>53</v>
      </c>
      <c r="AE2700" t="s">
        <v>52</v>
      </c>
      <c r="AF2700" t="s">
        <v>52</v>
      </c>
      <c r="AG2700" t="s">
        <v>52</v>
      </c>
      <c r="AH2700" t="s">
        <v>53</v>
      </c>
      <c r="AI2700" t="s">
        <v>334</v>
      </c>
      <c r="AJ2700" t="s">
        <v>53</v>
      </c>
      <c r="AK2700" t="s">
        <v>87</v>
      </c>
      <c r="AL2700">
        <v>29.6</v>
      </c>
      <c r="AM2700">
        <v>299.05</v>
      </c>
      <c r="AN2700">
        <v>0</v>
      </c>
      <c r="AO2700">
        <v>0</v>
      </c>
      <c r="AP2700">
        <v>0</v>
      </c>
      <c r="AQ2700">
        <v>299.05</v>
      </c>
      <c r="AR2700">
        <v>3</v>
      </c>
      <c r="AS2700" t="s">
        <v>881</v>
      </c>
      <c r="AT2700" t="s">
        <v>52</v>
      </c>
      <c r="AU2700">
        <v>62</v>
      </c>
      <c r="AV2700">
        <v>3180</v>
      </c>
      <c r="AY2700" t="str">
        <f>IF(AND(Table1[[#This Row],[Contract]]="Month-to-Month", Table1[[#This Row],[Tenure in Months]]&lt;6, Table1[[#This Row],[Payment Method]]="Bank Withdrawal"), "High Risk", IF(OR(Table1[[#This Row],[Contract]]="Month-to-Month", Table1[[#This Row],[Tenure in Months]]&lt;12), "Medium Risk", "Low Risk"))</f>
        <v>Medium Risk</v>
      </c>
    </row>
    <row r="2701" spans="1:51" x14ac:dyDescent="0.35">
      <c r="A2701" t="s">
        <v>3729</v>
      </c>
      <c r="B2701" t="s">
        <v>51</v>
      </c>
      <c r="C2701">
        <v>42</v>
      </c>
      <c r="D2701" t="s">
        <v>52</v>
      </c>
      <c r="E2701" t="s">
        <v>52</v>
      </c>
      <c r="F2701" t="s">
        <v>53</v>
      </c>
      <c r="G2701" t="s">
        <v>52</v>
      </c>
      <c r="H2701">
        <v>0</v>
      </c>
      <c r="I2701" t="s">
        <v>54</v>
      </c>
      <c r="J2701" t="s">
        <v>55</v>
      </c>
      <c r="K2701" t="s">
        <v>1852</v>
      </c>
      <c r="L2701">
        <v>91604</v>
      </c>
      <c r="M2701">
        <v>34.139082000000002</v>
      </c>
      <c r="N2701">
        <v>-118.39275000000001</v>
      </c>
      <c r="O2701">
        <v>26157</v>
      </c>
      <c r="P2701" t="s">
        <v>57</v>
      </c>
      <c r="Q2701" t="s">
        <v>53</v>
      </c>
      <c r="R2701">
        <v>5</v>
      </c>
      <c r="S2701">
        <v>18</v>
      </c>
      <c r="T2701" t="s">
        <v>72</v>
      </c>
      <c r="U2701" t="s">
        <v>53</v>
      </c>
      <c r="V2701">
        <v>16.78</v>
      </c>
      <c r="W2701" t="s">
        <v>53</v>
      </c>
      <c r="X2701" t="s">
        <v>53</v>
      </c>
      <c r="Y2701" t="s">
        <v>68</v>
      </c>
      <c r="Z2701">
        <v>23</v>
      </c>
      <c r="AA2701" t="s">
        <v>52</v>
      </c>
      <c r="AB2701" t="s">
        <v>52</v>
      </c>
      <c r="AC2701" t="s">
        <v>52</v>
      </c>
      <c r="AD2701" t="s">
        <v>52</v>
      </c>
      <c r="AE2701" t="s">
        <v>52</v>
      </c>
      <c r="AF2701" t="s">
        <v>52</v>
      </c>
      <c r="AG2701" t="s">
        <v>52</v>
      </c>
      <c r="AH2701" t="s">
        <v>53</v>
      </c>
      <c r="AI2701" t="s">
        <v>60</v>
      </c>
      <c r="AJ2701" t="s">
        <v>53</v>
      </c>
      <c r="AK2701" t="s">
        <v>61</v>
      </c>
      <c r="AL2701">
        <v>73.150000000000006</v>
      </c>
      <c r="AM2701">
        <v>1305.95</v>
      </c>
      <c r="AN2701">
        <v>0</v>
      </c>
      <c r="AO2701">
        <v>0</v>
      </c>
      <c r="AP2701">
        <v>302.04000000000002</v>
      </c>
      <c r="AQ2701">
        <v>1607.99</v>
      </c>
      <c r="AR2701">
        <v>4</v>
      </c>
      <c r="AS2701" t="s">
        <v>881</v>
      </c>
      <c r="AT2701" t="s">
        <v>52</v>
      </c>
      <c r="AU2701">
        <v>73</v>
      </c>
      <c r="AV2701">
        <v>4283</v>
      </c>
      <c r="AY2701" t="str">
        <f>IF(AND(Table1[[#This Row],[Contract]]="Month-to-Month", Table1[[#This Row],[Tenure in Months]]&lt;6, Table1[[#This Row],[Payment Method]]="Bank Withdrawal"), "High Risk", IF(OR(Table1[[#This Row],[Contract]]="Month-to-Month", Table1[[#This Row],[Tenure in Months]]&lt;12), "Medium Risk", "Low Risk"))</f>
        <v>Medium Risk</v>
      </c>
    </row>
    <row r="2702" spans="1:51" x14ac:dyDescent="0.35">
      <c r="A2702" t="s">
        <v>3730</v>
      </c>
      <c r="B2702" t="s">
        <v>51</v>
      </c>
      <c r="C2702">
        <v>40</v>
      </c>
      <c r="D2702" t="s">
        <v>52</v>
      </c>
      <c r="E2702" t="s">
        <v>52</v>
      </c>
      <c r="F2702" t="s">
        <v>52</v>
      </c>
      <c r="G2702" t="s">
        <v>52</v>
      </c>
      <c r="H2702">
        <v>0</v>
      </c>
      <c r="I2702" t="s">
        <v>54</v>
      </c>
      <c r="J2702" t="s">
        <v>55</v>
      </c>
      <c r="K2702" t="s">
        <v>99</v>
      </c>
      <c r="L2702">
        <v>91606</v>
      </c>
      <c r="M2702">
        <v>34.187598999999999</v>
      </c>
      <c r="N2702">
        <v>-118.387125</v>
      </c>
      <c r="O2702">
        <v>45358</v>
      </c>
      <c r="P2702" t="s">
        <v>57</v>
      </c>
      <c r="Q2702" t="s">
        <v>52</v>
      </c>
      <c r="R2702">
        <v>0</v>
      </c>
      <c r="S2702">
        <v>16</v>
      </c>
      <c r="T2702" t="s">
        <v>72</v>
      </c>
      <c r="U2702" t="s">
        <v>53</v>
      </c>
      <c r="V2702">
        <v>40.17</v>
      </c>
      <c r="W2702" t="s">
        <v>52</v>
      </c>
      <c r="X2702" t="s">
        <v>52</v>
      </c>
      <c r="Y2702" t="s">
        <v>58</v>
      </c>
      <c r="Z2702">
        <v>0</v>
      </c>
      <c r="AA2702" t="s">
        <v>52</v>
      </c>
      <c r="AB2702" t="s">
        <v>52</v>
      </c>
      <c r="AC2702" t="s">
        <v>52</v>
      </c>
      <c r="AD2702" t="s">
        <v>52</v>
      </c>
      <c r="AE2702" t="s">
        <v>52</v>
      </c>
      <c r="AF2702" t="s">
        <v>52</v>
      </c>
      <c r="AG2702" t="s">
        <v>52</v>
      </c>
      <c r="AH2702" t="s">
        <v>52</v>
      </c>
      <c r="AI2702" t="s">
        <v>334</v>
      </c>
      <c r="AJ2702" t="s">
        <v>52</v>
      </c>
      <c r="AK2702" t="s">
        <v>87</v>
      </c>
      <c r="AL2702">
        <v>19.75</v>
      </c>
      <c r="AM2702">
        <v>284.35000000000002</v>
      </c>
      <c r="AN2702">
        <v>0</v>
      </c>
      <c r="AO2702">
        <v>0</v>
      </c>
      <c r="AP2702">
        <v>642.72</v>
      </c>
      <c r="AQ2702">
        <v>927.07</v>
      </c>
      <c r="AR2702">
        <v>5</v>
      </c>
      <c r="AS2702" t="s">
        <v>881</v>
      </c>
      <c r="AT2702" t="s">
        <v>52</v>
      </c>
      <c r="AU2702">
        <v>53</v>
      </c>
      <c r="AV2702">
        <v>4272</v>
      </c>
      <c r="AY2702" t="str">
        <f>IF(AND(Table1[[#This Row],[Contract]]="Month-to-Month", Table1[[#This Row],[Tenure in Months]]&lt;6, Table1[[#This Row],[Payment Method]]="Bank Withdrawal"), "High Risk", IF(OR(Table1[[#This Row],[Contract]]="Month-to-Month", Table1[[#This Row],[Tenure in Months]]&lt;12), "Medium Risk", "Low Risk"))</f>
        <v>Low Risk</v>
      </c>
    </row>
    <row r="2703" spans="1:51" x14ac:dyDescent="0.35">
      <c r="A2703" t="s">
        <v>3731</v>
      </c>
      <c r="B2703" t="s">
        <v>66</v>
      </c>
      <c r="C2703">
        <v>37</v>
      </c>
      <c r="D2703" t="s">
        <v>52</v>
      </c>
      <c r="E2703" t="s">
        <v>52</v>
      </c>
      <c r="F2703" t="s">
        <v>52</v>
      </c>
      <c r="G2703" t="s">
        <v>52</v>
      </c>
      <c r="H2703">
        <v>0</v>
      </c>
      <c r="I2703" t="s">
        <v>54</v>
      </c>
      <c r="J2703" t="s">
        <v>55</v>
      </c>
      <c r="K2703" t="s">
        <v>1169</v>
      </c>
      <c r="L2703">
        <v>91607</v>
      </c>
      <c r="M2703">
        <v>34.165782999999998</v>
      </c>
      <c r="N2703">
        <v>-118.399795</v>
      </c>
      <c r="O2703">
        <v>27453</v>
      </c>
      <c r="P2703" t="s">
        <v>57</v>
      </c>
      <c r="Q2703" t="s">
        <v>52</v>
      </c>
      <c r="R2703">
        <v>0</v>
      </c>
      <c r="S2703">
        <v>72</v>
      </c>
      <c r="T2703" t="s">
        <v>58</v>
      </c>
      <c r="U2703" t="s">
        <v>53</v>
      </c>
      <c r="V2703">
        <v>8.2899999999999991</v>
      </c>
      <c r="W2703" t="s">
        <v>53</v>
      </c>
      <c r="X2703" t="s">
        <v>53</v>
      </c>
      <c r="Y2703" t="s">
        <v>110</v>
      </c>
      <c r="Z2703">
        <v>13</v>
      </c>
      <c r="AA2703" t="s">
        <v>52</v>
      </c>
      <c r="AB2703" t="s">
        <v>53</v>
      </c>
      <c r="AC2703" t="s">
        <v>53</v>
      </c>
      <c r="AD2703" t="s">
        <v>53</v>
      </c>
      <c r="AE2703" t="s">
        <v>53</v>
      </c>
      <c r="AF2703" t="s">
        <v>53</v>
      </c>
      <c r="AG2703" t="s">
        <v>53</v>
      </c>
      <c r="AH2703" t="s">
        <v>53</v>
      </c>
      <c r="AI2703" t="s">
        <v>334</v>
      </c>
      <c r="AJ2703" t="s">
        <v>52</v>
      </c>
      <c r="AK2703" t="s">
        <v>61</v>
      </c>
      <c r="AL2703">
        <v>86.6</v>
      </c>
      <c r="AM2703">
        <v>6350.5</v>
      </c>
      <c r="AN2703">
        <v>0</v>
      </c>
      <c r="AO2703">
        <v>0</v>
      </c>
      <c r="AP2703">
        <v>596.87999999999897</v>
      </c>
      <c r="AQ2703">
        <v>6947.38</v>
      </c>
      <c r="AR2703">
        <v>3</v>
      </c>
      <c r="AS2703" t="s">
        <v>881</v>
      </c>
      <c r="AT2703" t="s">
        <v>52</v>
      </c>
      <c r="AU2703">
        <v>37</v>
      </c>
      <c r="AV2703">
        <v>4530</v>
      </c>
      <c r="AY2703" t="str">
        <f>IF(AND(Table1[[#This Row],[Contract]]="Month-to-Month", Table1[[#This Row],[Tenure in Months]]&lt;6, Table1[[#This Row],[Payment Method]]="Bank Withdrawal"), "High Risk", IF(OR(Table1[[#This Row],[Contract]]="Month-to-Month", Table1[[#This Row],[Tenure in Months]]&lt;12), "Medium Risk", "Low Risk"))</f>
        <v>Low Risk</v>
      </c>
    </row>
    <row r="2704" spans="1:51" x14ac:dyDescent="0.35">
      <c r="A2704" t="s">
        <v>3732</v>
      </c>
      <c r="B2704" t="s">
        <v>51</v>
      </c>
      <c r="C2704">
        <v>49</v>
      </c>
      <c r="D2704" t="s">
        <v>52</v>
      </c>
      <c r="E2704" t="s">
        <v>52</v>
      </c>
      <c r="F2704" t="s">
        <v>52</v>
      </c>
      <c r="G2704" t="s">
        <v>52</v>
      </c>
      <c r="H2704">
        <v>0</v>
      </c>
      <c r="I2704" t="s">
        <v>54</v>
      </c>
      <c r="J2704" t="s">
        <v>55</v>
      </c>
      <c r="K2704" t="s">
        <v>857</v>
      </c>
      <c r="L2704">
        <v>91701</v>
      </c>
      <c r="M2704">
        <v>34.132275</v>
      </c>
      <c r="N2704">
        <v>-117.61147800000001</v>
      </c>
      <c r="O2704">
        <v>39064</v>
      </c>
      <c r="P2704" t="s">
        <v>57</v>
      </c>
      <c r="Q2704" t="s">
        <v>52</v>
      </c>
      <c r="R2704">
        <v>0</v>
      </c>
      <c r="S2704">
        <v>72</v>
      </c>
      <c r="T2704" t="s">
        <v>58</v>
      </c>
      <c r="U2704" t="s">
        <v>53</v>
      </c>
      <c r="V2704">
        <v>35.11</v>
      </c>
      <c r="W2704" t="s">
        <v>53</v>
      </c>
      <c r="X2704" t="s">
        <v>53</v>
      </c>
      <c r="Y2704" t="s">
        <v>68</v>
      </c>
      <c r="Z2704">
        <v>22</v>
      </c>
      <c r="AA2704" t="s">
        <v>52</v>
      </c>
      <c r="AB2704" t="s">
        <v>53</v>
      </c>
      <c r="AC2704" t="s">
        <v>53</v>
      </c>
      <c r="AD2704" t="s">
        <v>53</v>
      </c>
      <c r="AE2704" t="s">
        <v>53</v>
      </c>
      <c r="AF2704" t="s">
        <v>53</v>
      </c>
      <c r="AG2704" t="s">
        <v>53</v>
      </c>
      <c r="AH2704" t="s">
        <v>53</v>
      </c>
      <c r="AI2704" t="s">
        <v>334</v>
      </c>
      <c r="AJ2704" t="s">
        <v>52</v>
      </c>
      <c r="AK2704" t="s">
        <v>61</v>
      </c>
      <c r="AL2704">
        <v>109.2</v>
      </c>
      <c r="AM2704">
        <v>7878.3</v>
      </c>
      <c r="AN2704">
        <v>0</v>
      </c>
      <c r="AO2704">
        <v>0</v>
      </c>
      <c r="AP2704">
        <v>2527.92</v>
      </c>
      <c r="AQ2704">
        <v>10406.219999999999</v>
      </c>
      <c r="AR2704">
        <v>3</v>
      </c>
      <c r="AS2704" t="s">
        <v>881</v>
      </c>
      <c r="AT2704" t="s">
        <v>52</v>
      </c>
      <c r="AU2704">
        <v>26</v>
      </c>
      <c r="AV2704">
        <v>4551</v>
      </c>
      <c r="AY2704" t="str">
        <f>IF(AND(Table1[[#This Row],[Contract]]="Month-to-Month", Table1[[#This Row],[Tenure in Months]]&lt;6, Table1[[#This Row],[Payment Method]]="Bank Withdrawal"), "High Risk", IF(OR(Table1[[#This Row],[Contract]]="Month-to-Month", Table1[[#This Row],[Tenure in Months]]&lt;12), "Medium Risk", "Low Risk"))</f>
        <v>Low Risk</v>
      </c>
    </row>
    <row r="2705" spans="1:51" x14ac:dyDescent="0.35">
      <c r="A2705" t="s">
        <v>3733</v>
      </c>
      <c r="B2705" t="s">
        <v>66</v>
      </c>
      <c r="C2705">
        <v>38</v>
      </c>
      <c r="D2705" t="s">
        <v>52</v>
      </c>
      <c r="E2705" t="s">
        <v>52</v>
      </c>
      <c r="F2705" t="s">
        <v>53</v>
      </c>
      <c r="G2705" t="s">
        <v>52</v>
      </c>
      <c r="H2705">
        <v>0</v>
      </c>
      <c r="I2705" t="s">
        <v>54</v>
      </c>
      <c r="J2705" t="s">
        <v>55</v>
      </c>
      <c r="K2705" t="s">
        <v>677</v>
      </c>
      <c r="L2705">
        <v>91702</v>
      </c>
      <c r="M2705">
        <v>34.174492999999998</v>
      </c>
      <c r="N2705">
        <v>-117.87067999999999</v>
      </c>
      <c r="O2705">
        <v>57775</v>
      </c>
      <c r="P2705" t="s">
        <v>57</v>
      </c>
      <c r="Q2705" t="s">
        <v>53</v>
      </c>
      <c r="R2705">
        <v>10</v>
      </c>
      <c r="S2705">
        <v>41</v>
      </c>
      <c r="T2705" t="s">
        <v>92</v>
      </c>
      <c r="U2705" t="s">
        <v>53</v>
      </c>
      <c r="V2705">
        <v>25.16</v>
      </c>
      <c r="W2705" t="s">
        <v>52</v>
      </c>
      <c r="X2705" t="s">
        <v>53</v>
      </c>
      <c r="Y2705" t="s">
        <v>59</v>
      </c>
      <c r="Z2705">
        <v>11</v>
      </c>
      <c r="AA2705" t="s">
        <v>53</v>
      </c>
      <c r="AB2705" t="s">
        <v>52</v>
      </c>
      <c r="AC2705" t="s">
        <v>52</v>
      </c>
      <c r="AD2705" t="s">
        <v>53</v>
      </c>
      <c r="AE2705" t="s">
        <v>53</v>
      </c>
      <c r="AF2705" t="s">
        <v>53</v>
      </c>
      <c r="AG2705" t="s">
        <v>53</v>
      </c>
      <c r="AH2705" t="s">
        <v>53</v>
      </c>
      <c r="AI2705" t="s">
        <v>124</v>
      </c>
      <c r="AJ2705" t="s">
        <v>53</v>
      </c>
      <c r="AK2705" t="s">
        <v>69</v>
      </c>
      <c r="AL2705">
        <v>74.7</v>
      </c>
      <c r="AM2705">
        <v>3187.65</v>
      </c>
      <c r="AN2705">
        <v>0</v>
      </c>
      <c r="AO2705">
        <v>0</v>
      </c>
      <c r="AP2705">
        <v>1031.56</v>
      </c>
      <c r="AQ2705">
        <v>4219.21</v>
      </c>
      <c r="AR2705">
        <v>4</v>
      </c>
      <c r="AS2705" t="s">
        <v>881</v>
      </c>
      <c r="AT2705" t="s">
        <v>52</v>
      </c>
      <c r="AU2705">
        <v>56</v>
      </c>
      <c r="AV2705">
        <v>5246</v>
      </c>
      <c r="AY2705" t="str">
        <f>IF(AND(Table1[[#This Row],[Contract]]="Month-to-Month", Table1[[#This Row],[Tenure in Months]]&lt;6, Table1[[#This Row],[Payment Method]]="Bank Withdrawal"), "High Risk", IF(OR(Table1[[#This Row],[Contract]]="Month-to-Month", Table1[[#This Row],[Tenure in Months]]&lt;12), "Medium Risk", "Low Risk"))</f>
        <v>Low Risk</v>
      </c>
    </row>
    <row r="2706" spans="1:51" x14ac:dyDescent="0.35">
      <c r="A2706" t="s">
        <v>3734</v>
      </c>
      <c r="B2706" t="s">
        <v>51</v>
      </c>
      <c r="C2706">
        <v>35</v>
      </c>
      <c r="D2706" t="s">
        <v>52</v>
      </c>
      <c r="E2706" t="s">
        <v>52</v>
      </c>
      <c r="F2706" t="s">
        <v>52</v>
      </c>
      <c r="G2706" t="s">
        <v>52</v>
      </c>
      <c r="H2706">
        <v>0</v>
      </c>
      <c r="I2706" t="s">
        <v>54</v>
      </c>
      <c r="J2706" t="s">
        <v>55</v>
      </c>
      <c r="K2706" t="s">
        <v>302</v>
      </c>
      <c r="L2706">
        <v>91711</v>
      </c>
      <c r="M2706">
        <v>34.127620999999998</v>
      </c>
      <c r="N2706">
        <v>-117.71786299999999</v>
      </c>
      <c r="O2706">
        <v>34716</v>
      </c>
      <c r="P2706" t="s">
        <v>57</v>
      </c>
      <c r="Q2706" t="s">
        <v>52</v>
      </c>
      <c r="R2706">
        <v>0</v>
      </c>
      <c r="S2706">
        <v>41</v>
      </c>
      <c r="T2706" t="s">
        <v>92</v>
      </c>
      <c r="U2706" t="s">
        <v>53</v>
      </c>
      <c r="V2706">
        <v>37.549999999999997</v>
      </c>
      <c r="W2706" t="s">
        <v>53</v>
      </c>
      <c r="X2706" t="s">
        <v>53</v>
      </c>
      <c r="Y2706" t="s">
        <v>59</v>
      </c>
      <c r="Z2706">
        <v>30</v>
      </c>
      <c r="AA2706" t="s">
        <v>52</v>
      </c>
      <c r="AB2706" t="s">
        <v>52</v>
      </c>
      <c r="AC2706" t="s">
        <v>53</v>
      </c>
      <c r="AD2706" t="s">
        <v>52</v>
      </c>
      <c r="AE2706" t="s">
        <v>52</v>
      </c>
      <c r="AF2706" t="s">
        <v>53</v>
      </c>
      <c r="AG2706" t="s">
        <v>53</v>
      </c>
      <c r="AH2706" t="s">
        <v>52</v>
      </c>
      <c r="AI2706" t="s">
        <v>124</v>
      </c>
      <c r="AJ2706" t="s">
        <v>52</v>
      </c>
      <c r="AK2706" t="s">
        <v>87</v>
      </c>
      <c r="AL2706">
        <v>65</v>
      </c>
      <c r="AM2706">
        <v>2531.8000000000002</v>
      </c>
      <c r="AN2706">
        <v>0</v>
      </c>
      <c r="AO2706">
        <v>140</v>
      </c>
      <c r="AP2706">
        <v>1539.55</v>
      </c>
      <c r="AQ2706">
        <v>4211.3500000000004</v>
      </c>
      <c r="AR2706">
        <v>4</v>
      </c>
      <c r="AS2706" t="s">
        <v>881</v>
      </c>
      <c r="AT2706" t="s">
        <v>52</v>
      </c>
      <c r="AU2706">
        <v>57</v>
      </c>
      <c r="AV2706">
        <v>5043</v>
      </c>
      <c r="AY2706" t="str">
        <f>IF(AND(Table1[[#This Row],[Contract]]="Month-to-Month", Table1[[#This Row],[Tenure in Months]]&lt;6, Table1[[#This Row],[Payment Method]]="Bank Withdrawal"), "High Risk", IF(OR(Table1[[#This Row],[Contract]]="Month-to-Month", Table1[[#This Row],[Tenure in Months]]&lt;12), "Medium Risk", "Low Risk"))</f>
        <v>Low Risk</v>
      </c>
    </row>
    <row r="2707" spans="1:51" x14ac:dyDescent="0.35">
      <c r="A2707" t="s">
        <v>3735</v>
      </c>
      <c r="B2707" t="s">
        <v>51</v>
      </c>
      <c r="C2707">
        <v>28</v>
      </c>
      <c r="D2707" t="s">
        <v>53</v>
      </c>
      <c r="E2707" t="s">
        <v>52</v>
      </c>
      <c r="F2707" t="s">
        <v>52</v>
      </c>
      <c r="G2707" t="s">
        <v>52</v>
      </c>
      <c r="H2707">
        <v>0</v>
      </c>
      <c r="I2707" t="s">
        <v>54</v>
      </c>
      <c r="J2707" t="s">
        <v>55</v>
      </c>
      <c r="K2707" t="s">
        <v>102</v>
      </c>
      <c r="L2707">
        <v>91724</v>
      </c>
      <c r="M2707">
        <v>34.081110000000002</v>
      </c>
      <c r="N2707">
        <v>-117.85393500000001</v>
      </c>
      <c r="O2707">
        <v>25068</v>
      </c>
      <c r="P2707" t="s">
        <v>57</v>
      </c>
      <c r="Q2707" t="s">
        <v>52</v>
      </c>
      <c r="R2707">
        <v>0</v>
      </c>
      <c r="S2707">
        <v>42</v>
      </c>
      <c r="T2707" t="s">
        <v>92</v>
      </c>
      <c r="U2707" t="s">
        <v>53</v>
      </c>
      <c r="V2707">
        <v>6.42</v>
      </c>
      <c r="W2707" t="s">
        <v>53</v>
      </c>
      <c r="X2707" t="s">
        <v>53</v>
      </c>
      <c r="Y2707" t="s">
        <v>68</v>
      </c>
      <c r="Z2707">
        <v>48</v>
      </c>
      <c r="AA2707" t="s">
        <v>53</v>
      </c>
      <c r="AB2707" t="s">
        <v>53</v>
      </c>
      <c r="AC2707" t="s">
        <v>53</v>
      </c>
      <c r="AD2707" t="s">
        <v>52</v>
      </c>
      <c r="AE2707" t="s">
        <v>52</v>
      </c>
      <c r="AF2707" t="s">
        <v>53</v>
      </c>
      <c r="AG2707" t="s">
        <v>53</v>
      </c>
      <c r="AH2707" t="s">
        <v>53</v>
      </c>
      <c r="AI2707" t="s">
        <v>124</v>
      </c>
      <c r="AJ2707" t="s">
        <v>53</v>
      </c>
      <c r="AK2707" t="s">
        <v>61</v>
      </c>
      <c r="AL2707">
        <v>99</v>
      </c>
      <c r="AM2707">
        <v>4298.45</v>
      </c>
      <c r="AN2707">
        <v>0</v>
      </c>
      <c r="AO2707">
        <v>0</v>
      </c>
      <c r="AP2707">
        <v>269.64</v>
      </c>
      <c r="AQ2707">
        <v>4568.09</v>
      </c>
      <c r="AR2707">
        <v>3</v>
      </c>
      <c r="AS2707" t="s">
        <v>881</v>
      </c>
      <c r="AT2707" t="s">
        <v>52</v>
      </c>
      <c r="AU2707">
        <v>46</v>
      </c>
      <c r="AV2707">
        <v>2887</v>
      </c>
      <c r="AY2707" t="str">
        <f>IF(AND(Table1[[#This Row],[Contract]]="Month-to-Month", Table1[[#This Row],[Tenure in Months]]&lt;6, Table1[[#This Row],[Payment Method]]="Bank Withdrawal"), "High Risk", IF(OR(Table1[[#This Row],[Contract]]="Month-to-Month", Table1[[#This Row],[Tenure in Months]]&lt;12), "Medium Risk", "Low Risk"))</f>
        <v>Low Risk</v>
      </c>
    </row>
    <row r="2708" spans="1:51" x14ac:dyDescent="0.35">
      <c r="A2708" t="s">
        <v>3736</v>
      </c>
      <c r="B2708" t="s">
        <v>66</v>
      </c>
      <c r="C2708">
        <v>27</v>
      </c>
      <c r="D2708" t="s">
        <v>53</v>
      </c>
      <c r="E2708" t="s">
        <v>52</v>
      </c>
      <c r="F2708" t="s">
        <v>53</v>
      </c>
      <c r="G2708" t="s">
        <v>52</v>
      </c>
      <c r="H2708">
        <v>0</v>
      </c>
      <c r="I2708" t="s">
        <v>54</v>
      </c>
      <c r="J2708" t="s">
        <v>55</v>
      </c>
      <c r="K2708" t="s">
        <v>857</v>
      </c>
      <c r="L2708">
        <v>91730</v>
      </c>
      <c r="M2708">
        <v>34.100969999999997</v>
      </c>
      <c r="N2708">
        <v>-117.57881999999999</v>
      </c>
      <c r="O2708">
        <v>51970</v>
      </c>
      <c r="P2708" t="s">
        <v>57</v>
      </c>
      <c r="Q2708" t="s">
        <v>53</v>
      </c>
      <c r="R2708">
        <v>2</v>
      </c>
      <c r="S2708">
        <v>51</v>
      </c>
      <c r="T2708" t="s">
        <v>92</v>
      </c>
      <c r="U2708" t="s">
        <v>53</v>
      </c>
      <c r="V2708">
        <v>21.07</v>
      </c>
      <c r="W2708" t="s">
        <v>52</v>
      </c>
      <c r="X2708" t="s">
        <v>53</v>
      </c>
      <c r="Y2708" t="s">
        <v>68</v>
      </c>
      <c r="Z2708">
        <v>46</v>
      </c>
      <c r="AA2708" t="s">
        <v>53</v>
      </c>
      <c r="AB2708" t="s">
        <v>53</v>
      </c>
      <c r="AC2708" t="s">
        <v>53</v>
      </c>
      <c r="AD2708" t="s">
        <v>52</v>
      </c>
      <c r="AE2708" t="s">
        <v>53</v>
      </c>
      <c r="AF2708" t="s">
        <v>52</v>
      </c>
      <c r="AG2708" t="s">
        <v>52</v>
      </c>
      <c r="AH2708" t="s">
        <v>53</v>
      </c>
      <c r="AI2708" t="s">
        <v>124</v>
      </c>
      <c r="AJ2708" t="s">
        <v>53</v>
      </c>
      <c r="AK2708" t="s">
        <v>61</v>
      </c>
      <c r="AL2708">
        <v>93.5</v>
      </c>
      <c r="AM2708">
        <v>4619.55</v>
      </c>
      <c r="AN2708">
        <v>0</v>
      </c>
      <c r="AO2708">
        <v>0</v>
      </c>
      <c r="AP2708">
        <v>1074.57</v>
      </c>
      <c r="AQ2708">
        <v>5694.12</v>
      </c>
      <c r="AR2708">
        <v>3</v>
      </c>
      <c r="AS2708" t="s">
        <v>881</v>
      </c>
      <c r="AT2708" t="s">
        <v>52</v>
      </c>
      <c r="AU2708">
        <v>68</v>
      </c>
      <c r="AV2708">
        <v>5561</v>
      </c>
      <c r="AY2708" t="str">
        <f>IF(AND(Table1[[#This Row],[Contract]]="Month-to-Month", Table1[[#This Row],[Tenure in Months]]&lt;6, Table1[[#This Row],[Payment Method]]="Bank Withdrawal"), "High Risk", IF(OR(Table1[[#This Row],[Contract]]="Month-to-Month", Table1[[#This Row],[Tenure in Months]]&lt;12), "Medium Risk", "Low Risk"))</f>
        <v>Low Risk</v>
      </c>
    </row>
    <row r="2709" spans="1:51" x14ac:dyDescent="0.35">
      <c r="A2709" t="s">
        <v>3737</v>
      </c>
      <c r="B2709" t="s">
        <v>51</v>
      </c>
      <c r="C2709">
        <v>56</v>
      </c>
      <c r="D2709" t="s">
        <v>52</v>
      </c>
      <c r="E2709" t="s">
        <v>52</v>
      </c>
      <c r="F2709" t="s">
        <v>52</v>
      </c>
      <c r="G2709" t="s">
        <v>52</v>
      </c>
      <c r="H2709">
        <v>0</v>
      </c>
      <c r="I2709" t="s">
        <v>54</v>
      </c>
      <c r="J2709" t="s">
        <v>55</v>
      </c>
      <c r="K2709" t="s">
        <v>1392</v>
      </c>
      <c r="L2709">
        <v>91733</v>
      </c>
      <c r="M2709">
        <v>34.046219999999998</v>
      </c>
      <c r="N2709">
        <v>-118.053753</v>
      </c>
      <c r="O2709">
        <v>45645</v>
      </c>
      <c r="P2709" t="s">
        <v>57</v>
      </c>
      <c r="Q2709" t="s">
        <v>52</v>
      </c>
      <c r="R2709">
        <v>0</v>
      </c>
      <c r="S2709">
        <v>32</v>
      </c>
      <c r="T2709" t="s">
        <v>58</v>
      </c>
      <c r="U2709" t="s">
        <v>53</v>
      </c>
      <c r="V2709">
        <v>37.479999999999997</v>
      </c>
      <c r="W2709" t="s">
        <v>53</v>
      </c>
      <c r="X2709" t="s">
        <v>53</v>
      </c>
      <c r="Y2709" t="s">
        <v>59</v>
      </c>
      <c r="Z2709">
        <v>15</v>
      </c>
      <c r="AA2709" t="s">
        <v>52</v>
      </c>
      <c r="AB2709" t="s">
        <v>53</v>
      </c>
      <c r="AC2709" t="s">
        <v>53</v>
      </c>
      <c r="AD2709" t="s">
        <v>53</v>
      </c>
      <c r="AE2709" t="s">
        <v>53</v>
      </c>
      <c r="AF2709" t="s">
        <v>53</v>
      </c>
      <c r="AG2709" t="s">
        <v>53</v>
      </c>
      <c r="AH2709" t="s">
        <v>53</v>
      </c>
      <c r="AI2709" t="s">
        <v>124</v>
      </c>
      <c r="AJ2709" t="s">
        <v>52</v>
      </c>
      <c r="AK2709" t="s">
        <v>69</v>
      </c>
      <c r="AL2709">
        <v>83.7</v>
      </c>
      <c r="AM2709">
        <v>2633.3</v>
      </c>
      <c r="AN2709">
        <v>0</v>
      </c>
      <c r="AO2709">
        <v>0</v>
      </c>
      <c r="AP2709">
        <v>1199.3599999999999</v>
      </c>
      <c r="AQ2709">
        <v>3832.66</v>
      </c>
      <c r="AR2709">
        <v>5</v>
      </c>
      <c r="AS2709" t="s">
        <v>881</v>
      </c>
      <c r="AT2709" t="s">
        <v>52</v>
      </c>
      <c r="AU2709">
        <v>71</v>
      </c>
      <c r="AV2709">
        <v>3945</v>
      </c>
      <c r="AY2709" t="str">
        <f>IF(AND(Table1[[#This Row],[Contract]]="Month-to-Month", Table1[[#This Row],[Tenure in Months]]&lt;6, Table1[[#This Row],[Payment Method]]="Bank Withdrawal"), "High Risk", IF(OR(Table1[[#This Row],[Contract]]="Month-to-Month", Table1[[#This Row],[Tenure in Months]]&lt;12), "Medium Risk", "Low Risk"))</f>
        <v>Low Risk</v>
      </c>
    </row>
    <row r="2710" spans="1:51" x14ac:dyDescent="0.35">
      <c r="A2710" t="s">
        <v>3738</v>
      </c>
      <c r="B2710" t="s">
        <v>51</v>
      </c>
      <c r="C2710">
        <v>29</v>
      </c>
      <c r="D2710" t="s">
        <v>53</v>
      </c>
      <c r="E2710" t="s">
        <v>52</v>
      </c>
      <c r="F2710" t="s">
        <v>52</v>
      </c>
      <c r="G2710" t="s">
        <v>52</v>
      </c>
      <c r="H2710">
        <v>0</v>
      </c>
      <c r="I2710" t="s">
        <v>54</v>
      </c>
      <c r="J2710" t="s">
        <v>55</v>
      </c>
      <c r="K2710" t="s">
        <v>857</v>
      </c>
      <c r="L2710">
        <v>91737</v>
      </c>
      <c r="M2710">
        <v>34.245289</v>
      </c>
      <c r="N2710">
        <v>-117.642503</v>
      </c>
      <c r="O2710">
        <v>23079</v>
      </c>
      <c r="P2710" t="s">
        <v>57</v>
      </c>
      <c r="Q2710" t="s">
        <v>52</v>
      </c>
      <c r="R2710">
        <v>0</v>
      </c>
      <c r="S2710">
        <v>10</v>
      </c>
      <c r="T2710" t="s">
        <v>72</v>
      </c>
      <c r="U2710" t="s">
        <v>53</v>
      </c>
      <c r="V2710">
        <v>1.98</v>
      </c>
      <c r="W2710" t="s">
        <v>52</v>
      </c>
      <c r="X2710" t="s">
        <v>52</v>
      </c>
      <c r="Y2710" t="s">
        <v>58</v>
      </c>
      <c r="Z2710">
        <v>0</v>
      </c>
      <c r="AA2710" t="s">
        <v>52</v>
      </c>
      <c r="AB2710" t="s">
        <v>52</v>
      </c>
      <c r="AC2710" t="s">
        <v>52</v>
      </c>
      <c r="AD2710" t="s">
        <v>52</v>
      </c>
      <c r="AE2710" t="s">
        <v>52</v>
      </c>
      <c r="AF2710" t="s">
        <v>52</v>
      </c>
      <c r="AG2710" t="s">
        <v>52</v>
      </c>
      <c r="AH2710" t="s">
        <v>52</v>
      </c>
      <c r="AI2710" t="s">
        <v>60</v>
      </c>
      <c r="AJ2710" t="s">
        <v>53</v>
      </c>
      <c r="AK2710" t="s">
        <v>69</v>
      </c>
      <c r="AL2710">
        <v>19.850000000000001</v>
      </c>
      <c r="AM2710">
        <v>193.05</v>
      </c>
      <c r="AN2710">
        <v>0</v>
      </c>
      <c r="AO2710">
        <v>0</v>
      </c>
      <c r="AP2710">
        <v>19.8</v>
      </c>
      <c r="AQ2710">
        <v>212.85</v>
      </c>
      <c r="AR2710">
        <v>4</v>
      </c>
      <c r="AS2710" t="s">
        <v>881</v>
      </c>
      <c r="AT2710" t="s">
        <v>52</v>
      </c>
      <c r="AU2710">
        <v>58</v>
      </c>
      <c r="AV2710">
        <v>3768</v>
      </c>
      <c r="AY2710" t="str">
        <f>IF(AND(Table1[[#This Row],[Contract]]="Month-to-Month", Table1[[#This Row],[Tenure in Months]]&lt;6, Table1[[#This Row],[Payment Method]]="Bank Withdrawal"), "High Risk", IF(OR(Table1[[#This Row],[Contract]]="Month-to-Month", Table1[[#This Row],[Tenure in Months]]&lt;12), "Medium Risk", "Low Risk"))</f>
        <v>Medium Risk</v>
      </c>
    </row>
    <row r="2711" spans="1:51" x14ac:dyDescent="0.35">
      <c r="A2711" t="s">
        <v>3739</v>
      </c>
      <c r="B2711" t="s">
        <v>66</v>
      </c>
      <c r="C2711">
        <v>19</v>
      </c>
      <c r="D2711" t="s">
        <v>53</v>
      </c>
      <c r="E2711" t="s">
        <v>52</v>
      </c>
      <c r="F2711" t="s">
        <v>53</v>
      </c>
      <c r="G2711" t="s">
        <v>52</v>
      </c>
      <c r="H2711">
        <v>0</v>
      </c>
      <c r="I2711" t="s">
        <v>54</v>
      </c>
      <c r="J2711" t="s">
        <v>55</v>
      </c>
      <c r="K2711" t="s">
        <v>857</v>
      </c>
      <c r="L2711">
        <v>91739</v>
      </c>
      <c r="M2711">
        <v>34.133808999999999</v>
      </c>
      <c r="N2711">
        <v>-117.523724</v>
      </c>
      <c r="O2711">
        <v>12937</v>
      </c>
      <c r="P2711" t="s">
        <v>57</v>
      </c>
      <c r="Q2711" t="s">
        <v>53</v>
      </c>
      <c r="R2711">
        <v>1</v>
      </c>
      <c r="S2711">
        <v>67</v>
      </c>
      <c r="T2711" t="s">
        <v>58</v>
      </c>
      <c r="U2711" t="s">
        <v>52</v>
      </c>
      <c r="V2711">
        <v>0</v>
      </c>
      <c r="W2711" t="s">
        <v>52</v>
      </c>
      <c r="X2711" t="s">
        <v>53</v>
      </c>
      <c r="Y2711" t="s">
        <v>59</v>
      </c>
      <c r="Z2711">
        <v>52</v>
      </c>
      <c r="AA2711" t="s">
        <v>52</v>
      </c>
      <c r="AB2711" t="s">
        <v>53</v>
      </c>
      <c r="AC2711" t="s">
        <v>53</v>
      </c>
      <c r="AD2711" t="s">
        <v>53</v>
      </c>
      <c r="AE2711" t="s">
        <v>53</v>
      </c>
      <c r="AF2711" t="s">
        <v>53</v>
      </c>
      <c r="AG2711" t="s">
        <v>53</v>
      </c>
      <c r="AH2711" t="s">
        <v>53</v>
      </c>
      <c r="AI2711" t="s">
        <v>334</v>
      </c>
      <c r="AJ2711" t="s">
        <v>53</v>
      </c>
      <c r="AK2711" t="s">
        <v>61</v>
      </c>
      <c r="AL2711">
        <v>59.55</v>
      </c>
      <c r="AM2711">
        <v>4103.8999999999996</v>
      </c>
      <c r="AN2711">
        <v>0</v>
      </c>
      <c r="AO2711">
        <v>0</v>
      </c>
      <c r="AP2711">
        <v>0</v>
      </c>
      <c r="AQ2711">
        <v>4103.8999999999996</v>
      </c>
      <c r="AR2711">
        <v>4</v>
      </c>
      <c r="AS2711" t="s">
        <v>881</v>
      </c>
      <c r="AT2711" t="s">
        <v>52</v>
      </c>
      <c r="AU2711">
        <v>56</v>
      </c>
      <c r="AV2711">
        <v>4478</v>
      </c>
      <c r="AY2711" t="str">
        <f>IF(AND(Table1[[#This Row],[Contract]]="Month-to-Month", Table1[[#This Row],[Tenure in Months]]&lt;6, Table1[[#This Row],[Payment Method]]="Bank Withdrawal"), "High Risk", IF(OR(Table1[[#This Row],[Contract]]="Month-to-Month", Table1[[#This Row],[Tenure in Months]]&lt;12), "Medium Risk", "Low Risk"))</f>
        <v>Low Risk</v>
      </c>
    </row>
    <row r="2712" spans="1:51" x14ac:dyDescent="0.35">
      <c r="A2712" t="s">
        <v>3740</v>
      </c>
      <c r="B2712" t="s">
        <v>66</v>
      </c>
      <c r="C2712">
        <v>42</v>
      </c>
      <c r="D2712" t="s">
        <v>52</v>
      </c>
      <c r="E2712" t="s">
        <v>52</v>
      </c>
      <c r="F2712" t="s">
        <v>53</v>
      </c>
      <c r="G2712" t="s">
        <v>53</v>
      </c>
      <c r="H2712">
        <v>1</v>
      </c>
      <c r="I2712" t="s">
        <v>54</v>
      </c>
      <c r="J2712" t="s">
        <v>55</v>
      </c>
      <c r="K2712" t="s">
        <v>859</v>
      </c>
      <c r="L2712">
        <v>91740</v>
      </c>
      <c r="M2712">
        <v>34.119363</v>
      </c>
      <c r="N2712">
        <v>-117.855059</v>
      </c>
      <c r="O2712">
        <v>25135</v>
      </c>
      <c r="P2712" t="s">
        <v>57</v>
      </c>
      <c r="Q2712" t="s">
        <v>53</v>
      </c>
      <c r="R2712">
        <v>3</v>
      </c>
      <c r="S2712">
        <v>61</v>
      </c>
      <c r="T2712" t="s">
        <v>92</v>
      </c>
      <c r="U2712" t="s">
        <v>53</v>
      </c>
      <c r="V2712">
        <v>20.010000000000002</v>
      </c>
      <c r="W2712" t="s">
        <v>53</v>
      </c>
      <c r="X2712" t="s">
        <v>53</v>
      </c>
      <c r="Y2712" t="s">
        <v>68</v>
      </c>
      <c r="Z2712">
        <v>12</v>
      </c>
      <c r="AA2712" t="s">
        <v>53</v>
      </c>
      <c r="AB2712" t="s">
        <v>53</v>
      </c>
      <c r="AC2712" t="s">
        <v>53</v>
      </c>
      <c r="AD2712" t="s">
        <v>53</v>
      </c>
      <c r="AE2712" t="s">
        <v>53</v>
      </c>
      <c r="AF2712" t="s">
        <v>53</v>
      </c>
      <c r="AG2712" t="s">
        <v>53</v>
      </c>
      <c r="AH2712" t="s">
        <v>53</v>
      </c>
      <c r="AI2712" t="s">
        <v>334</v>
      </c>
      <c r="AJ2712" t="s">
        <v>52</v>
      </c>
      <c r="AK2712" t="s">
        <v>69</v>
      </c>
      <c r="AL2712">
        <v>115.1</v>
      </c>
      <c r="AM2712">
        <v>7008.15</v>
      </c>
      <c r="AN2712">
        <v>0</v>
      </c>
      <c r="AO2712">
        <v>0</v>
      </c>
      <c r="AP2712">
        <v>1220.6099999999999</v>
      </c>
      <c r="AQ2712">
        <v>8228.76</v>
      </c>
      <c r="AR2712">
        <v>3</v>
      </c>
      <c r="AS2712" t="s">
        <v>881</v>
      </c>
      <c r="AT2712" t="s">
        <v>52</v>
      </c>
      <c r="AU2712">
        <v>38</v>
      </c>
      <c r="AV2712">
        <v>6090</v>
      </c>
      <c r="AY2712" t="str">
        <f>IF(AND(Table1[[#This Row],[Contract]]="Month-to-Month", Table1[[#This Row],[Tenure in Months]]&lt;6, Table1[[#This Row],[Payment Method]]="Bank Withdrawal"), "High Risk", IF(OR(Table1[[#This Row],[Contract]]="Month-to-Month", Table1[[#This Row],[Tenure in Months]]&lt;12), "Medium Risk", "Low Risk"))</f>
        <v>Low Risk</v>
      </c>
    </row>
    <row r="2713" spans="1:51" x14ac:dyDescent="0.35">
      <c r="A2713" t="s">
        <v>3741</v>
      </c>
      <c r="B2713" t="s">
        <v>51</v>
      </c>
      <c r="C2713">
        <v>46</v>
      </c>
      <c r="D2713" t="s">
        <v>52</v>
      </c>
      <c r="E2713" t="s">
        <v>52</v>
      </c>
      <c r="F2713" t="s">
        <v>52</v>
      </c>
      <c r="G2713" t="s">
        <v>52</v>
      </c>
      <c r="H2713">
        <v>0</v>
      </c>
      <c r="I2713" t="s">
        <v>54</v>
      </c>
      <c r="J2713" t="s">
        <v>55</v>
      </c>
      <c r="K2713" t="s">
        <v>859</v>
      </c>
      <c r="L2713">
        <v>91741</v>
      </c>
      <c r="M2713">
        <v>34.14649</v>
      </c>
      <c r="N2713">
        <v>-117.84981500000001</v>
      </c>
      <c r="O2713">
        <v>24973</v>
      </c>
      <c r="P2713" t="s">
        <v>57</v>
      </c>
      <c r="Q2713" t="s">
        <v>52</v>
      </c>
      <c r="R2713">
        <v>0</v>
      </c>
      <c r="S2713">
        <v>50</v>
      </c>
      <c r="T2713" t="s">
        <v>92</v>
      </c>
      <c r="U2713" t="s">
        <v>53</v>
      </c>
      <c r="V2713">
        <v>19.8</v>
      </c>
      <c r="W2713" t="s">
        <v>53</v>
      </c>
      <c r="X2713" t="s">
        <v>53</v>
      </c>
      <c r="Y2713" t="s">
        <v>68</v>
      </c>
      <c r="Z2713">
        <v>21</v>
      </c>
      <c r="AA2713" t="s">
        <v>53</v>
      </c>
      <c r="AB2713" t="s">
        <v>53</v>
      </c>
      <c r="AC2713" t="s">
        <v>53</v>
      </c>
      <c r="AD2713" t="s">
        <v>53</v>
      </c>
      <c r="AE2713" t="s">
        <v>53</v>
      </c>
      <c r="AF2713" t="s">
        <v>53</v>
      </c>
      <c r="AG2713" t="s">
        <v>53</v>
      </c>
      <c r="AH2713" t="s">
        <v>52</v>
      </c>
      <c r="AI2713" t="s">
        <v>124</v>
      </c>
      <c r="AJ2713" t="s">
        <v>52</v>
      </c>
      <c r="AK2713" t="s">
        <v>69</v>
      </c>
      <c r="AL2713">
        <v>114.35</v>
      </c>
      <c r="AM2713">
        <v>5791.1</v>
      </c>
      <c r="AN2713">
        <v>0</v>
      </c>
      <c r="AO2713">
        <v>10</v>
      </c>
      <c r="AP2713">
        <v>990</v>
      </c>
      <c r="AQ2713">
        <v>6791.1</v>
      </c>
      <c r="AR2713">
        <v>3</v>
      </c>
      <c r="AS2713" t="s">
        <v>881</v>
      </c>
      <c r="AT2713" t="s">
        <v>52</v>
      </c>
      <c r="AU2713">
        <v>33</v>
      </c>
      <c r="AV2713">
        <v>5068</v>
      </c>
      <c r="AY2713" t="str">
        <f>IF(AND(Table1[[#This Row],[Contract]]="Month-to-Month", Table1[[#This Row],[Tenure in Months]]&lt;6, Table1[[#This Row],[Payment Method]]="Bank Withdrawal"), "High Risk", IF(OR(Table1[[#This Row],[Contract]]="Month-to-Month", Table1[[#This Row],[Tenure in Months]]&lt;12), "Medium Risk", "Low Risk"))</f>
        <v>Low Risk</v>
      </c>
    </row>
    <row r="2714" spans="1:51" x14ac:dyDescent="0.35">
      <c r="A2714" t="s">
        <v>3742</v>
      </c>
      <c r="B2714" t="s">
        <v>66</v>
      </c>
      <c r="C2714">
        <v>35</v>
      </c>
      <c r="D2714" t="s">
        <v>52</v>
      </c>
      <c r="E2714" t="s">
        <v>52</v>
      </c>
      <c r="F2714" t="s">
        <v>52</v>
      </c>
      <c r="G2714" t="s">
        <v>52</v>
      </c>
      <c r="H2714">
        <v>0</v>
      </c>
      <c r="I2714" t="s">
        <v>54</v>
      </c>
      <c r="J2714" t="s">
        <v>55</v>
      </c>
      <c r="K2714" t="s">
        <v>2738</v>
      </c>
      <c r="L2714">
        <v>91752</v>
      </c>
      <c r="M2714">
        <v>33.999991999999999</v>
      </c>
      <c r="N2714">
        <v>-117.53539499999999</v>
      </c>
      <c r="O2714">
        <v>18980</v>
      </c>
      <c r="P2714" t="s">
        <v>57</v>
      </c>
      <c r="Q2714" t="s">
        <v>52</v>
      </c>
      <c r="R2714">
        <v>0</v>
      </c>
      <c r="S2714">
        <v>31</v>
      </c>
      <c r="T2714" t="s">
        <v>58</v>
      </c>
      <c r="U2714" t="s">
        <v>52</v>
      </c>
      <c r="V2714">
        <v>0</v>
      </c>
      <c r="W2714" t="s">
        <v>52</v>
      </c>
      <c r="X2714" t="s">
        <v>53</v>
      </c>
      <c r="Y2714" t="s">
        <v>59</v>
      </c>
      <c r="Z2714">
        <v>10</v>
      </c>
      <c r="AA2714" t="s">
        <v>53</v>
      </c>
      <c r="AB2714" t="s">
        <v>53</v>
      </c>
      <c r="AC2714" t="s">
        <v>52</v>
      </c>
      <c r="AD2714" t="s">
        <v>53</v>
      </c>
      <c r="AE2714" t="s">
        <v>52</v>
      </c>
      <c r="AF2714" t="s">
        <v>53</v>
      </c>
      <c r="AG2714" t="s">
        <v>53</v>
      </c>
      <c r="AH2714" t="s">
        <v>53</v>
      </c>
      <c r="AI2714" t="s">
        <v>334</v>
      </c>
      <c r="AJ2714" t="s">
        <v>53</v>
      </c>
      <c r="AK2714" t="s">
        <v>61</v>
      </c>
      <c r="AL2714">
        <v>49.85</v>
      </c>
      <c r="AM2714">
        <v>1520.1</v>
      </c>
      <c r="AN2714">
        <v>0</v>
      </c>
      <c r="AO2714">
        <v>0</v>
      </c>
      <c r="AP2714">
        <v>0</v>
      </c>
      <c r="AQ2714">
        <v>1520.1</v>
      </c>
      <c r="AR2714">
        <v>3</v>
      </c>
      <c r="AS2714" t="s">
        <v>881</v>
      </c>
      <c r="AT2714" t="s">
        <v>52</v>
      </c>
      <c r="AU2714">
        <v>67</v>
      </c>
      <c r="AV2714">
        <v>2539</v>
      </c>
      <c r="AY2714" t="str">
        <f>IF(AND(Table1[[#This Row],[Contract]]="Month-to-Month", Table1[[#This Row],[Tenure in Months]]&lt;6, Table1[[#This Row],[Payment Method]]="Bank Withdrawal"), "High Risk", IF(OR(Table1[[#This Row],[Contract]]="Month-to-Month", Table1[[#This Row],[Tenure in Months]]&lt;12), "Medium Risk", "Low Risk"))</f>
        <v>Low Risk</v>
      </c>
    </row>
    <row r="2715" spans="1:51" x14ac:dyDescent="0.35">
      <c r="A2715" t="s">
        <v>3743</v>
      </c>
      <c r="B2715" t="s">
        <v>66</v>
      </c>
      <c r="C2715">
        <v>57</v>
      </c>
      <c r="D2715" t="s">
        <v>52</v>
      </c>
      <c r="E2715" t="s">
        <v>52</v>
      </c>
      <c r="F2715" t="s">
        <v>53</v>
      </c>
      <c r="G2715" t="s">
        <v>52</v>
      </c>
      <c r="H2715">
        <v>0</v>
      </c>
      <c r="I2715" t="s">
        <v>54</v>
      </c>
      <c r="J2715" t="s">
        <v>55</v>
      </c>
      <c r="K2715" t="s">
        <v>1171</v>
      </c>
      <c r="L2715">
        <v>91754</v>
      </c>
      <c r="M2715">
        <v>34.050322000000001</v>
      </c>
      <c r="N2715">
        <v>-118.147037</v>
      </c>
      <c r="O2715">
        <v>33280</v>
      </c>
      <c r="P2715" t="s">
        <v>57</v>
      </c>
      <c r="Q2715" t="s">
        <v>53</v>
      </c>
      <c r="R2715">
        <v>1</v>
      </c>
      <c r="S2715">
        <v>45</v>
      </c>
      <c r="T2715" t="s">
        <v>92</v>
      </c>
      <c r="U2715" t="s">
        <v>53</v>
      </c>
      <c r="V2715">
        <v>33.54</v>
      </c>
      <c r="W2715" t="s">
        <v>53</v>
      </c>
      <c r="X2715" t="s">
        <v>53</v>
      </c>
      <c r="Y2715" t="s">
        <v>68</v>
      </c>
      <c r="Z2715">
        <v>4</v>
      </c>
      <c r="AA2715" t="s">
        <v>53</v>
      </c>
      <c r="AB2715" t="s">
        <v>53</v>
      </c>
      <c r="AC2715" t="s">
        <v>53</v>
      </c>
      <c r="AD2715" t="s">
        <v>53</v>
      </c>
      <c r="AE2715" t="s">
        <v>53</v>
      </c>
      <c r="AF2715" t="s">
        <v>53</v>
      </c>
      <c r="AG2715" t="s">
        <v>53</v>
      </c>
      <c r="AH2715" t="s">
        <v>53</v>
      </c>
      <c r="AI2715" t="s">
        <v>124</v>
      </c>
      <c r="AJ2715" t="s">
        <v>52</v>
      </c>
      <c r="AK2715" t="s">
        <v>87</v>
      </c>
      <c r="AL2715">
        <v>113.3</v>
      </c>
      <c r="AM2715">
        <v>5032.25</v>
      </c>
      <c r="AN2715">
        <v>0</v>
      </c>
      <c r="AO2715">
        <v>0</v>
      </c>
      <c r="AP2715">
        <v>1509.3</v>
      </c>
      <c r="AQ2715">
        <v>6541.55</v>
      </c>
      <c r="AR2715">
        <v>3</v>
      </c>
      <c r="AS2715" t="s">
        <v>881</v>
      </c>
      <c r="AT2715" t="s">
        <v>52</v>
      </c>
      <c r="AU2715">
        <v>61</v>
      </c>
      <c r="AV2715">
        <v>4885</v>
      </c>
      <c r="AY2715" t="str">
        <f>IF(AND(Table1[[#This Row],[Contract]]="Month-to-Month", Table1[[#This Row],[Tenure in Months]]&lt;6, Table1[[#This Row],[Payment Method]]="Bank Withdrawal"), "High Risk", IF(OR(Table1[[#This Row],[Contract]]="Month-to-Month", Table1[[#This Row],[Tenure in Months]]&lt;12), "Medium Risk", "Low Risk"))</f>
        <v>Low Risk</v>
      </c>
    </row>
    <row r="2716" spans="1:51" x14ac:dyDescent="0.35">
      <c r="A2716" t="s">
        <v>3744</v>
      </c>
      <c r="B2716" t="s">
        <v>66</v>
      </c>
      <c r="C2716">
        <v>62</v>
      </c>
      <c r="D2716" t="s">
        <v>52</v>
      </c>
      <c r="E2716" t="s">
        <v>52</v>
      </c>
      <c r="F2716" t="s">
        <v>53</v>
      </c>
      <c r="G2716" t="s">
        <v>52</v>
      </c>
      <c r="H2716">
        <v>0</v>
      </c>
      <c r="I2716" t="s">
        <v>54</v>
      </c>
      <c r="J2716" t="s">
        <v>55</v>
      </c>
      <c r="K2716" t="s">
        <v>1171</v>
      </c>
      <c r="L2716">
        <v>91755</v>
      </c>
      <c r="M2716">
        <v>34.049171999999999</v>
      </c>
      <c r="N2716">
        <v>-118.115022</v>
      </c>
      <c r="O2716">
        <v>26933</v>
      </c>
      <c r="P2716" t="s">
        <v>57</v>
      </c>
      <c r="Q2716" t="s">
        <v>53</v>
      </c>
      <c r="R2716">
        <v>1</v>
      </c>
      <c r="S2716">
        <v>61</v>
      </c>
      <c r="T2716" t="s">
        <v>92</v>
      </c>
      <c r="U2716" t="s">
        <v>53</v>
      </c>
      <c r="V2716">
        <v>47.19</v>
      </c>
      <c r="W2716" t="s">
        <v>53</v>
      </c>
      <c r="X2716" t="s">
        <v>53</v>
      </c>
      <c r="Y2716" t="s">
        <v>59</v>
      </c>
      <c r="Z2716">
        <v>28</v>
      </c>
      <c r="AA2716" t="s">
        <v>53</v>
      </c>
      <c r="AB2716" t="s">
        <v>53</v>
      </c>
      <c r="AC2716" t="s">
        <v>53</v>
      </c>
      <c r="AD2716" t="s">
        <v>53</v>
      </c>
      <c r="AE2716" t="s">
        <v>53</v>
      </c>
      <c r="AF2716" t="s">
        <v>53</v>
      </c>
      <c r="AG2716" t="s">
        <v>53</v>
      </c>
      <c r="AH2716" t="s">
        <v>53</v>
      </c>
      <c r="AI2716" t="s">
        <v>334</v>
      </c>
      <c r="AJ2716" t="s">
        <v>52</v>
      </c>
      <c r="AK2716" t="s">
        <v>87</v>
      </c>
      <c r="AL2716">
        <v>88.1</v>
      </c>
      <c r="AM2716">
        <v>5526.75</v>
      </c>
      <c r="AN2716">
        <v>0</v>
      </c>
      <c r="AO2716">
        <v>0</v>
      </c>
      <c r="AP2716">
        <v>2878.5899999999901</v>
      </c>
      <c r="AQ2716">
        <v>8405.34</v>
      </c>
      <c r="AR2716">
        <v>4</v>
      </c>
      <c r="AS2716" t="s">
        <v>881</v>
      </c>
      <c r="AT2716" t="s">
        <v>52</v>
      </c>
      <c r="AU2716">
        <v>40</v>
      </c>
      <c r="AV2716">
        <v>5152</v>
      </c>
      <c r="AY2716" t="str">
        <f>IF(AND(Table1[[#This Row],[Contract]]="Month-to-Month", Table1[[#This Row],[Tenure in Months]]&lt;6, Table1[[#This Row],[Payment Method]]="Bank Withdrawal"), "High Risk", IF(OR(Table1[[#This Row],[Contract]]="Month-to-Month", Table1[[#This Row],[Tenure in Months]]&lt;12), "Medium Risk", "Low Risk"))</f>
        <v>Low Risk</v>
      </c>
    </row>
    <row r="2717" spans="1:51" x14ac:dyDescent="0.35">
      <c r="A2717" t="s">
        <v>3745</v>
      </c>
      <c r="B2717" t="s">
        <v>51</v>
      </c>
      <c r="C2717">
        <v>64</v>
      </c>
      <c r="D2717" t="s">
        <v>52</v>
      </c>
      <c r="E2717" t="s">
        <v>52</v>
      </c>
      <c r="F2717" t="s">
        <v>52</v>
      </c>
      <c r="G2717" t="s">
        <v>52</v>
      </c>
      <c r="H2717">
        <v>0</v>
      </c>
      <c r="I2717" t="s">
        <v>54</v>
      </c>
      <c r="J2717" t="s">
        <v>55</v>
      </c>
      <c r="K2717" t="s">
        <v>3746</v>
      </c>
      <c r="L2717">
        <v>91759</v>
      </c>
      <c r="M2717">
        <v>34.231318000000002</v>
      </c>
      <c r="N2717">
        <v>-117.662032</v>
      </c>
      <c r="O2717">
        <v>47</v>
      </c>
      <c r="P2717" t="s">
        <v>57</v>
      </c>
      <c r="Q2717" t="s">
        <v>52</v>
      </c>
      <c r="R2717">
        <v>0</v>
      </c>
      <c r="S2717">
        <v>50</v>
      </c>
      <c r="T2717" t="s">
        <v>92</v>
      </c>
      <c r="U2717" t="s">
        <v>53</v>
      </c>
      <c r="V2717">
        <v>47.16</v>
      </c>
      <c r="W2717" t="s">
        <v>53</v>
      </c>
      <c r="X2717" t="s">
        <v>52</v>
      </c>
      <c r="Y2717" t="s">
        <v>58</v>
      </c>
      <c r="Z2717">
        <v>0</v>
      </c>
      <c r="AA2717" t="s">
        <v>52</v>
      </c>
      <c r="AB2717" t="s">
        <v>52</v>
      </c>
      <c r="AC2717" t="s">
        <v>52</v>
      </c>
      <c r="AD2717" t="s">
        <v>52</v>
      </c>
      <c r="AE2717" t="s">
        <v>52</v>
      </c>
      <c r="AF2717" t="s">
        <v>52</v>
      </c>
      <c r="AG2717" t="s">
        <v>52</v>
      </c>
      <c r="AH2717" t="s">
        <v>52</v>
      </c>
      <c r="AI2717" t="s">
        <v>334</v>
      </c>
      <c r="AJ2717" t="s">
        <v>52</v>
      </c>
      <c r="AK2717" t="s">
        <v>61</v>
      </c>
      <c r="AL2717">
        <v>24.9</v>
      </c>
      <c r="AM2717">
        <v>1195.25</v>
      </c>
      <c r="AN2717">
        <v>0</v>
      </c>
      <c r="AO2717">
        <v>0</v>
      </c>
      <c r="AP2717">
        <v>2358</v>
      </c>
      <c r="AQ2717">
        <v>3553.25</v>
      </c>
      <c r="AR2717">
        <v>4</v>
      </c>
      <c r="AS2717" t="s">
        <v>881</v>
      </c>
      <c r="AT2717" t="s">
        <v>52</v>
      </c>
      <c r="AU2717">
        <v>68</v>
      </c>
      <c r="AV2717">
        <v>4297</v>
      </c>
      <c r="AY2717" t="str">
        <f>IF(AND(Table1[[#This Row],[Contract]]="Month-to-Month", Table1[[#This Row],[Tenure in Months]]&lt;6, Table1[[#This Row],[Payment Method]]="Bank Withdrawal"), "High Risk", IF(OR(Table1[[#This Row],[Contract]]="Month-to-Month", Table1[[#This Row],[Tenure in Months]]&lt;12), "Medium Risk", "Low Risk"))</f>
        <v>Low Risk</v>
      </c>
    </row>
    <row r="2718" spans="1:51" x14ac:dyDescent="0.35">
      <c r="A2718" t="s">
        <v>3747</v>
      </c>
      <c r="B2718" t="s">
        <v>66</v>
      </c>
      <c r="C2718">
        <v>30</v>
      </c>
      <c r="D2718" t="s">
        <v>52</v>
      </c>
      <c r="E2718" t="s">
        <v>52</v>
      </c>
      <c r="F2718" t="s">
        <v>53</v>
      </c>
      <c r="G2718" t="s">
        <v>52</v>
      </c>
      <c r="H2718">
        <v>0</v>
      </c>
      <c r="I2718" t="s">
        <v>54</v>
      </c>
      <c r="J2718" t="s">
        <v>55</v>
      </c>
      <c r="K2718" t="s">
        <v>3511</v>
      </c>
      <c r="L2718">
        <v>91763</v>
      </c>
      <c r="M2718">
        <v>34.072121000000003</v>
      </c>
      <c r="N2718">
        <v>-117.698319</v>
      </c>
      <c r="O2718">
        <v>34447</v>
      </c>
      <c r="P2718" t="s">
        <v>57</v>
      </c>
      <c r="Q2718" t="s">
        <v>53</v>
      </c>
      <c r="R2718">
        <v>1</v>
      </c>
      <c r="S2718">
        <v>71</v>
      </c>
      <c r="T2718" t="s">
        <v>58</v>
      </c>
      <c r="U2718" t="s">
        <v>53</v>
      </c>
      <c r="V2718">
        <v>8.2100000000000009</v>
      </c>
      <c r="W2718" t="s">
        <v>53</v>
      </c>
      <c r="X2718" t="s">
        <v>52</v>
      </c>
      <c r="Y2718" t="s">
        <v>58</v>
      </c>
      <c r="Z2718">
        <v>0</v>
      </c>
      <c r="AA2718" t="s">
        <v>52</v>
      </c>
      <c r="AB2718" t="s">
        <v>52</v>
      </c>
      <c r="AC2718" t="s">
        <v>52</v>
      </c>
      <c r="AD2718" t="s">
        <v>52</v>
      </c>
      <c r="AE2718" t="s">
        <v>52</v>
      </c>
      <c r="AF2718" t="s">
        <v>52</v>
      </c>
      <c r="AG2718" t="s">
        <v>52</v>
      </c>
      <c r="AH2718" t="s">
        <v>52</v>
      </c>
      <c r="AI2718" t="s">
        <v>334</v>
      </c>
      <c r="AJ2718" t="s">
        <v>53</v>
      </c>
      <c r="AK2718" t="s">
        <v>69</v>
      </c>
      <c r="AL2718">
        <v>24.25</v>
      </c>
      <c r="AM2718">
        <v>1732.95</v>
      </c>
      <c r="AN2718">
        <v>0</v>
      </c>
      <c r="AO2718">
        <v>0</v>
      </c>
      <c r="AP2718">
        <v>582.91</v>
      </c>
      <c r="AQ2718">
        <v>2315.86</v>
      </c>
      <c r="AR2718">
        <v>5</v>
      </c>
      <c r="AS2718" t="s">
        <v>881</v>
      </c>
      <c r="AT2718" t="s">
        <v>52</v>
      </c>
      <c r="AU2718">
        <v>59</v>
      </c>
      <c r="AV2718">
        <v>5409</v>
      </c>
      <c r="AY2718" t="str">
        <f>IF(AND(Table1[[#This Row],[Contract]]="Month-to-Month", Table1[[#This Row],[Tenure in Months]]&lt;6, Table1[[#This Row],[Payment Method]]="Bank Withdrawal"), "High Risk", IF(OR(Table1[[#This Row],[Contract]]="Month-to-Month", Table1[[#This Row],[Tenure in Months]]&lt;12), "Medium Risk", "Low Risk"))</f>
        <v>Low Risk</v>
      </c>
    </row>
    <row r="2719" spans="1:51" x14ac:dyDescent="0.35">
      <c r="A2719" t="s">
        <v>3748</v>
      </c>
      <c r="B2719" t="s">
        <v>51</v>
      </c>
      <c r="C2719">
        <v>50</v>
      </c>
      <c r="D2719" t="s">
        <v>52</v>
      </c>
      <c r="E2719" t="s">
        <v>52</v>
      </c>
      <c r="F2719" t="s">
        <v>53</v>
      </c>
      <c r="G2719" t="s">
        <v>52</v>
      </c>
      <c r="H2719">
        <v>0</v>
      </c>
      <c r="I2719" t="s">
        <v>54</v>
      </c>
      <c r="J2719" t="s">
        <v>55</v>
      </c>
      <c r="K2719" t="s">
        <v>3749</v>
      </c>
      <c r="L2719">
        <v>91765</v>
      </c>
      <c r="M2719">
        <v>33.992415999999999</v>
      </c>
      <c r="N2719">
        <v>-117.807874</v>
      </c>
      <c r="O2719">
        <v>46532</v>
      </c>
      <c r="P2719" t="s">
        <v>57</v>
      </c>
      <c r="Q2719" t="s">
        <v>53</v>
      </c>
      <c r="R2719">
        <v>1</v>
      </c>
      <c r="S2719">
        <v>57</v>
      </c>
      <c r="T2719" t="s">
        <v>92</v>
      </c>
      <c r="U2719" t="s">
        <v>53</v>
      </c>
      <c r="V2719">
        <v>49.29</v>
      </c>
      <c r="W2719" t="s">
        <v>52</v>
      </c>
      <c r="X2719" t="s">
        <v>53</v>
      </c>
      <c r="Y2719" t="s">
        <v>110</v>
      </c>
      <c r="Z2719">
        <v>22</v>
      </c>
      <c r="AA2719" t="s">
        <v>53</v>
      </c>
      <c r="AB2719" t="s">
        <v>53</v>
      </c>
      <c r="AC2719" t="s">
        <v>52</v>
      </c>
      <c r="AD2719" t="s">
        <v>53</v>
      </c>
      <c r="AE2719" t="s">
        <v>52</v>
      </c>
      <c r="AF2719" t="s">
        <v>52</v>
      </c>
      <c r="AG2719" t="s">
        <v>52</v>
      </c>
      <c r="AH2719" t="s">
        <v>53</v>
      </c>
      <c r="AI2719" t="s">
        <v>334</v>
      </c>
      <c r="AJ2719" t="s">
        <v>53</v>
      </c>
      <c r="AK2719" t="s">
        <v>61</v>
      </c>
      <c r="AL2719">
        <v>59.75</v>
      </c>
      <c r="AM2719">
        <v>3450.15</v>
      </c>
      <c r="AN2719">
        <v>0</v>
      </c>
      <c r="AO2719">
        <v>0</v>
      </c>
      <c r="AP2719">
        <v>2809.5299999999902</v>
      </c>
      <c r="AQ2719">
        <v>6259.68</v>
      </c>
      <c r="AR2719">
        <v>3</v>
      </c>
      <c r="AS2719" t="s">
        <v>881</v>
      </c>
      <c r="AT2719" t="s">
        <v>52</v>
      </c>
      <c r="AU2719">
        <v>68</v>
      </c>
      <c r="AV2719">
        <v>4012</v>
      </c>
      <c r="AY2719" t="str">
        <f>IF(AND(Table1[[#This Row],[Contract]]="Month-to-Month", Table1[[#This Row],[Tenure in Months]]&lt;6, Table1[[#This Row],[Payment Method]]="Bank Withdrawal"), "High Risk", IF(OR(Table1[[#This Row],[Contract]]="Month-to-Month", Table1[[#This Row],[Tenure in Months]]&lt;12), "Medium Risk", "Low Risk"))</f>
        <v>Low Risk</v>
      </c>
    </row>
    <row r="2720" spans="1:51" x14ac:dyDescent="0.35">
      <c r="A2720" t="s">
        <v>3750</v>
      </c>
      <c r="B2720" t="s">
        <v>51</v>
      </c>
      <c r="C2720">
        <v>47</v>
      </c>
      <c r="D2720" t="s">
        <v>52</v>
      </c>
      <c r="E2720" t="s">
        <v>52</v>
      </c>
      <c r="F2720" t="s">
        <v>52</v>
      </c>
      <c r="G2720" t="s">
        <v>52</v>
      </c>
      <c r="H2720">
        <v>0</v>
      </c>
      <c r="I2720" t="s">
        <v>54</v>
      </c>
      <c r="J2720" t="s">
        <v>55</v>
      </c>
      <c r="K2720" t="s">
        <v>861</v>
      </c>
      <c r="L2720">
        <v>91776</v>
      </c>
      <c r="M2720">
        <v>34.089927000000003</v>
      </c>
      <c r="N2720">
        <v>-118.095645</v>
      </c>
      <c r="O2720">
        <v>38041</v>
      </c>
      <c r="P2720" t="s">
        <v>57</v>
      </c>
      <c r="Q2720" t="s">
        <v>52</v>
      </c>
      <c r="R2720">
        <v>0</v>
      </c>
      <c r="S2720">
        <v>14</v>
      </c>
      <c r="T2720" t="s">
        <v>72</v>
      </c>
      <c r="U2720" t="s">
        <v>52</v>
      </c>
      <c r="V2720">
        <v>0</v>
      </c>
      <c r="W2720" t="s">
        <v>52</v>
      </c>
      <c r="X2720" t="s">
        <v>53</v>
      </c>
      <c r="Y2720" t="s">
        <v>59</v>
      </c>
      <c r="Z2720">
        <v>4</v>
      </c>
      <c r="AA2720" t="s">
        <v>52</v>
      </c>
      <c r="AB2720" t="s">
        <v>52</v>
      </c>
      <c r="AC2720" t="s">
        <v>53</v>
      </c>
      <c r="AD2720" t="s">
        <v>53</v>
      </c>
      <c r="AE2720" t="s">
        <v>53</v>
      </c>
      <c r="AF2720" t="s">
        <v>53</v>
      </c>
      <c r="AG2720" t="s">
        <v>53</v>
      </c>
      <c r="AH2720" t="s">
        <v>53</v>
      </c>
      <c r="AI2720" t="s">
        <v>60</v>
      </c>
      <c r="AJ2720" t="s">
        <v>53</v>
      </c>
      <c r="AK2720" t="s">
        <v>61</v>
      </c>
      <c r="AL2720">
        <v>55</v>
      </c>
      <c r="AM2720">
        <v>771.95</v>
      </c>
      <c r="AN2720">
        <v>0</v>
      </c>
      <c r="AO2720">
        <v>0</v>
      </c>
      <c r="AP2720">
        <v>0</v>
      </c>
      <c r="AQ2720">
        <v>771.95</v>
      </c>
      <c r="AR2720">
        <v>3</v>
      </c>
      <c r="AS2720" t="s">
        <v>881</v>
      </c>
      <c r="AT2720" t="s">
        <v>52</v>
      </c>
      <c r="AU2720">
        <v>23</v>
      </c>
      <c r="AV2720">
        <v>4900</v>
      </c>
      <c r="AY2720" t="str">
        <f>IF(AND(Table1[[#This Row],[Contract]]="Month-to-Month", Table1[[#This Row],[Tenure in Months]]&lt;6, Table1[[#This Row],[Payment Method]]="Bank Withdrawal"), "High Risk", IF(OR(Table1[[#This Row],[Contract]]="Month-to-Month", Table1[[#This Row],[Tenure in Months]]&lt;12), "Medium Risk", "Low Risk"))</f>
        <v>Medium Risk</v>
      </c>
    </row>
    <row r="2721" spans="1:51" x14ac:dyDescent="0.35">
      <c r="A2721" t="s">
        <v>3751</v>
      </c>
      <c r="B2721" t="s">
        <v>66</v>
      </c>
      <c r="C2721">
        <v>24</v>
      </c>
      <c r="D2721" t="s">
        <v>53</v>
      </c>
      <c r="E2721" t="s">
        <v>52</v>
      </c>
      <c r="F2721" t="s">
        <v>52</v>
      </c>
      <c r="G2721" t="s">
        <v>52</v>
      </c>
      <c r="H2721">
        <v>0</v>
      </c>
      <c r="I2721" t="s">
        <v>54</v>
      </c>
      <c r="J2721" t="s">
        <v>55</v>
      </c>
      <c r="K2721" t="s">
        <v>3752</v>
      </c>
      <c r="L2721">
        <v>91780</v>
      </c>
      <c r="M2721">
        <v>34.101607999999999</v>
      </c>
      <c r="N2721">
        <v>-118.055848</v>
      </c>
      <c r="O2721">
        <v>32718</v>
      </c>
      <c r="P2721" t="s">
        <v>57</v>
      </c>
      <c r="Q2721" t="s">
        <v>52</v>
      </c>
      <c r="R2721">
        <v>0</v>
      </c>
      <c r="S2721">
        <v>5</v>
      </c>
      <c r="T2721" t="s">
        <v>58</v>
      </c>
      <c r="U2721" t="s">
        <v>53</v>
      </c>
      <c r="V2721">
        <v>43.02</v>
      </c>
      <c r="W2721" t="s">
        <v>52</v>
      </c>
      <c r="X2721" t="s">
        <v>53</v>
      </c>
      <c r="Y2721" t="s">
        <v>59</v>
      </c>
      <c r="Z2721">
        <v>42</v>
      </c>
      <c r="AA2721" t="s">
        <v>52</v>
      </c>
      <c r="AB2721" t="s">
        <v>53</v>
      </c>
      <c r="AC2721" t="s">
        <v>52</v>
      </c>
      <c r="AD2721" t="s">
        <v>52</v>
      </c>
      <c r="AE2721" t="s">
        <v>52</v>
      </c>
      <c r="AF2721" t="s">
        <v>52</v>
      </c>
      <c r="AG2721" t="s">
        <v>52</v>
      </c>
      <c r="AH2721" t="s">
        <v>53</v>
      </c>
      <c r="AI2721" t="s">
        <v>60</v>
      </c>
      <c r="AJ2721" t="s">
        <v>52</v>
      </c>
      <c r="AK2721" t="s">
        <v>61</v>
      </c>
      <c r="AL2721">
        <v>50.55</v>
      </c>
      <c r="AM2721">
        <v>244.75</v>
      </c>
      <c r="AN2721">
        <v>0</v>
      </c>
      <c r="AO2721">
        <v>0</v>
      </c>
      <c r="AP2721">
        <v>215.1</v>
      </c>
      <c r="AQ2721">
        <v>459.85</v>
      </c>
      <c r="AR2721">
        <v>3</v>
      </c>
      <c r="AS2721" t="s">
        <v>881</v>
      </c>
      <c r="AT2721" t="s">
        <v>52</v>
      </c>
      <c r="AU2721">
        <v>54</v>
      </c>
      <c r="AV2721">
        <v>2739</v>
      </c>
      <c r="AY2721" t="str">
        <f>IF(AND(Table1[[#This Row],[Contract]]="Month-to-Month", Table1[[#This Row],[Tenure in Months]]&lt;6, Table1[[#This Row],[Payment Method]]="Bank Withdrawal"), "High Risk", IF(OR(Table1[[#This Row],[Contract]]="Month-to-Month", Table1[[#This Row],[Tenure in Months]]&lt;12), "Medium Risk", "Low Risk"))</f>
        <v>High Risk</v>
      </c>
    </row>
    <row r="2722" spans="1:51" x14ac:dyDescent="0.35">
      <c r="A2722" t="s">
        <v>3753</v>
      </c>
      <c r="B2722" t="s">
        <v>66</v>
      </c>
      <c r="C2722">
        <v>29</v>
      </c>
      <c r="D2722" t="s">
        <v>53</v>
      </c>
      <c r="E2722" t="s">
        <v>52</v>
      </c>
      <c r="F2722" t="s">
        <v>52</v>
      </c>
      <c r="G2722" t="s">
        <v>52</v>
      </c>
      <c r="H2722">
        <v>0</v>
      </c>
      <c r="I2722" t="s">
        <v>54</v>
      </c>
      <c r="J2722" t="s">
        <v>55</v>
      </c>
      <c r="K2722" t="s">
        <v>1396</v>
      </c>
      <c r="L2722">
        <v>91784</v>
      </c>
      <c r="M2722">
        <v>34.141145999999999</v>
      </c>
      <c r="N2722">
        <v>-117.65558299999999</v>
      </c>
      <c r="O2722">
        <v>23331</v>
      </c>
      <c r="P2722" t="s">
        <v>57</v>
      </c>
      <c r="Q2722" t="s">
        <v>52</v>
      </c>
      <c r="R2722">
        <v>0</v>
      </c>
      <c r="S2722">
        <v>6</v>
      </c>
      <c r="T2722" t="s">
        <v>67</v>
      </c>
      <c r="U2722" t="s">
        <v>53</v>
      </c>
      <c r="V2722">
        <v>6.98</v>
      </c>
      <c r="W2722" t="s">
        <v>52</v>
      </c>
      <c r="X2722" t="s">
        <v>53</v>
      </c>
      <c r="Y2722" t="s">
        <v>110</v>
      </c>
      <c r="Z2722">
        <v>30</v>
      </c>
      <c r="AA2722" t="s">
        <v>53</v>
      </c>
      <c r="AB2722" t="s">
        <v>53</v>
      </c>
      <c r="AC2722" t="s">
        <v>52</v>
      </c>
      <c r="AD2722" t="s">
        <v>52</v>
      </c>
      <c r="AE2722" t="s">
        <v>52</v>
      </c>
      <c r="AF2722" t="s">
        <v>52</v>
      </c>
      <c r="AG2722" t="s">
        <v>52</v>
      </c>
      <c r="AH2722" t="s">
        <v>52</v>
      </c>
      <c r="AI2722" t="s">
        <v>60</v>
      </c>
      <c r="AJ2722" t="s">
        <v>52</v>
      </c>
      <c r="AK2722" t="s">
        <v>87</v>
      </c>
      <c r="AL2722">
        <v>55.15</v>
      </c>
      <c r="AM2722">
        <v>322.89999999999998</v>
      </c>
      <c r="AN2722">
        <v>0</v>
      </c>
      <c r="AO2722">
        <v>0</v>
      </c>
      <c r="AP2722">
        <v>41.88</v>
      </c>
      <c r="AQ2722">
        <v>364.78</v>
      </c>
      <c r="AR2722">
        <v>4</v>
      </c>
      <c r="AS2722" t="s">
        <v>881</v>
      </c>
      <c r="AT2722" t="s">
        <v>52</v>
      </c>
      <c r="AU2722">
        <v>42</v>
      </c>
      <c r="AV2722">
        <v>5377</v>
      </c>
      <c r="AY2722" t="str">
        <f>IF(AND(Table1[[#This Row],[Contract]]="Month-to-Month", Table1[[#This Row],[Tenure in Months]]&lt;6, Table1[[#This Row],[Payment Method]]="Bank Withdrawal"), "High Risk", IF(OR(Table1[[#This Row],[Contract]]="Month-to-Month", Table1[[#This Row],[Tenure in Months]]&lt;12), "Medium Risk", "Low Risk"))</f>
        <v>Medium Risk</v>
      </c>
    </row>
    <row r="2723" spans="1:51" x14ac:dyDescent="0.35">
      <c r="A2723" t="s">
        <v>3754</v>
      </c>
      <c r="B2723" t="s">
        <v>66</v>
      </c>
      <c r="C2723">
        <v>44</v>
      </c>
      <c r="D2723" t="s">
        <v>52</v>
      </c>
      <c r="E2723" t="s">
        <v>52</v>
      </c>
      <c r="F2723" t="s">
        <v>52</v>
      </c>
      <c r="G2723" t="s">
        <v>52</v>
      </c>
      <c r="H2723">
        <v>0</v>
      </c>
      <c r="I2723" t="s">
        <v>54</v>
      </c>
      <c r="J2723" t="s">
        <v>55</v>
      </c>
      <c r="K2723" t="s">
        <v>1396</v>
      </c>
      <c r="L2723">
        <v>91786</v>
      </c>
      <c r="M2723">
        <v>34.105493000000003</v>
      </c>
      <c r="N2723">
        <v>-117.660934</v>
      </c>
      <c r="O2723">
        <v>48827</v>
      </c>
      <c r="P2723" t="s">
        <v>57</v>
      </c>
      <c r="Q2723" t="s">
        <v>52</v>
      </c>
      <c r="R2723">
        <v>0</v>
      </c>
      <c r="S2723">
        <v>10</v>
      </c>
      <c r="T2723" t="s">
        <v>72</v>
      </c>
      <c r="U2723" t="s">
        <v>53</v>
      </c>
      <c r="V2723">
        <v>45.56</v>
      </c>
      <c r="W2723" t="s">
        <v>52</v>
      </c>
      <c r="X2723" t="s">
        <v>53</v>
      </c>
      <c r="Y2723" t="s">
        <v>59</v>
      </c>
      <c r="Z2723">
        <v>17</v>
      </c>
      <c r="AA2723" t="s">
        <v>52</v>
      </c>
      <c r="AB2723" t="s">
        <v>53</v>
      </c>
      <c r="AC2723" t="s">
        <v>52</v>
      </c>
      <c r="AD2723" t="s">
        <v>52</v>
      </c>
      <c r="AE2723" t="s">
        <v>52</v>
      </c>
      <c r="AF2723" t="s">
        <v>52</v>
      </c>
      <c r="AG2723" t="s">
        <v>52</v>
      </c>
      <c r="AH2723" t="s">
        <v>53</v>
      </c>
      <c r="AI2723" t="s">
        <v>60</v>
      </c>
      <c r="AJ2723" t="s">
        <v>52</v>
      </c>
      <c r="AK2723" t="s">
        <v>61</v>
      </c>
      <c r="AL2723">
        <v>51.2</v>
      </c>
      <c r="AM2723">
        <v>498.25</v>
      </c>
      <c r="AN2723">
        <v>0</v>
      </c>
      <c r="AO2723">
        <v>0</v>
      </c>
      <c r="AP2723">
        <v>455.6</v>
      </c>
      <c r="AQ2723">
        <v>953.85</v>
      </c>
      <c r="AR2723">
        <v>4</v>
      </c>
      <c r="AS2723" t="s">
        <v>881</v>
      </c>
      <c r="AT2723" t="s">
        <v>52</v>
      </c>
      <c r="AU2723">
        <v>47</v>
      </c>
      <c r="AV2723">
        <v>5765</v>
      </c>
      <c r="AY2723" t="str">
        <f>IF(AND(Table1[[#This Row],[Contract]]="Month-to-Month", Table1[[#This Row],[Tenure in Months]]&lt;6, Table1[[#This Row],[Payment Method]]="Bank Withdrawal"), "High Risk", IF(OR(Table1[[#This Row],[Contract]]="Month-to-Month", Table1[[#This Row],[Tenure in Months]]&lt;12), "Medium Risk", "Low Risk"))</f>
        <v>Medium Risk</v>
      </c>
    </row>
    <row r="2724" spans="1:51" x14ac:dyDescent="0.35">
      <c r="A2724" t="s">
        <v>3755</v>
      </c>
      <c r="B2724" t="s">
        <v>66</v>
      </c>
      <c r="C2724">
        <v>21</v>
      </c>
      <c r="D2724" t="s">
        <v>53</v>
      </c>
      <c r="E2724" t="s">
        <v>52</v>
      </c>
      <c r="F2724" t="s">
        <v>52</v>
      </c>
      <c r="G2724" t="s">
        <v>53</v>
      </c>
      <c r="H2724">
        <v>1</v>
      </c>
      <c r="I2724" t="s">
        <v>54</v>
      </c>
      <c r="J2724" t="s">
        <v>55</v>
      </c>
      <c r="K2724" t="s">
        <v>2342</v>
      </c>
      <c r="L2724">
        <v>91789</v>
      </c>
      <c r="M2724">
        <v>34.018354000000002</v>
      </c>
      <c r="N2724">
        <v>-117.85492000000001</v>
      </c>
      <c r="O2724">
        <v>45118</v>
      </c>
      <c r="P2724" t="s">
        <v>57</v>
      </c>
      <c r="Q2724" t="s">
        <v>52</v>
      </c>
      <c r="R2724">
        <v>0</v>
      </c>
      <c r="S2724">
        <v>1</v>
      </c>
      <c r="T2724" t="s">
        <v>67</v>
      </c>
      <c r="U2724" t="s">
        <v>53</v>
      </c>
      <c r="V2724">
        <v>32.729999999999997</v>
      </c>
      <c r="W2724" t="s">
        <v>53</v>
      </c>
      <c r="X2724" t="s">
        <v>52</v>
      </c>
      <c r="Y2724" t="s">
        <v>58</v>
      </c>
      <c r="Z2724">
        <v>0</v>
      </c>
      <c r="AA2724" t="s">
        <v>52</v>
      </c>
      <c r="AB2724" t="s">
        <v>52</v>
      </c>
      <c r="AC2724" t="s">
        <v>52</v>
      </c>
      <c r="AD2724" t="s">
        <v>52</v>
      </c>
      <c r="AE2724" t="s">
        <v>52</v>
      </c>
      <c r="AF2724" t="s">
        <v>52</v>
      </c>
      <c r="AG2724" t="s">
        <v>52</v>
      </c>
      <c r="AH2724" t="s">
        <v>52</v>
      </c>
      <c r="AI2724" t="s">
        <v>60</v>
      </c>
      <c r="AJ2724" t="s">
        <v>52</v>
      </c>
      <c r="AK2724" t="s">
        <v>87</v>
      </c>
      <c r="AL2724">
        <v>25.4</v>
      </c>
      <c r="AM2724">
        <v>25.4</v>
      </c>
      <c r="AN2724">
        <v>0</v>
      </c>
      <c r="AO2724">
        <v>0</v>
      </c>
      <c r="AP2724">
        <v>32.729999999999997</v>
      </c>
      <c r="AQ2724">
        <v>58.129999999999903</v>
      </c>
      <c r="AR2724">
        <v>3</v>
      </c>
      <c r="AS2724" t="s">
        <v>883</v>
      </c>
      <c r="AT2724" t="s">
        <v>52</v>
      </c>
      <c r="AU2724">
        <v>38</v>
      </c>
      <c r="AV2724">
        <v>4556</v>
      </c>
      <c r="AY2724" t="str">
        <f>IF(AND(Table1[[#This Row],[Contract]]="Month-to-Month", Table1[[#This Row],[Tenure in Months]]&lt;6, Table1[[#This Row],[Payment Method]]="Bank Withdrawal"), "High Risk", IF(OR(Table1[[#This Row],[Contract]]="Month-to-Month", Table1[[#This Row],[Tenure in Months]]&lt;12), "Medium Risk", "Low Risk"))</f>
        <v>Medium Risk</v>
      </c>
    </row>
    <row r="2725" spans="1:51" x14ac:dyDescent="0.35">
      <c r="A2725" t="s">
        <v>3756</v>
      </c>
      <c r="B2725" t="s">
        <v>66</v>
      </c>
      <c r="C2725">
        <v>24</v>
      </c>
      <c r="D2725" t="s">
        <v>53</v>
      </c>
      <c r="E2725" t="s">
        <v>52</v>
      </c>
      <c r="F2725" t="s">
        <v>52</v>
      </c>
      <c r="G2725" t="s">
        <v>52</v>
      </c>
      <c r="H2725">
        <v>0</v>
      </c>
      <c r="I2725" t="s">
        <v>54</v>
      </c>
      <c r="J2725" t="s">
        <v>55</v>
      </c>
      <c r="K2725" t="s">
        <v>488</v>
      </c>
      <c r="L2725">
        <v>91790</v>
      </c>
      <c r="M2725">
        <v>34.066963999999999</v>
      </c>
      <c r="N2725">
        <v>-117.93700699999999</v>
      </c>
      <c r="O2725">
        <v>44099</v>
      </c>
      <c r="P2725" t="s">
        <v>57</v>
      </c>
      <c r="Q2725" t="s">
        <v>52</v>
      </c>
      <c r="R2725">
        <v>0</v>
      </c>
      <c r="S2725">
        <v>68</v>
      </c>
      <c r="T2725" t="s">
        <v>58</v>
      </c>
      <c r="U2725" t="s">
        <v>53</v>
      </c>
      <c r="V2725">
        <v>5.3</v>
      </c>
      <c r="W2725" t="s">
        <v>53</v>
      </c>
      <c r="X2725" t="s">
        <v>53</v>
      </c>
      <c r="Y2725" t="s">
        <v>59</v>
      </c>
      <c r="Z2725">
        <v>59</v>
      </c>
      <c r="AA2725" t="s">
        <v>53</v>
      </c>
      <c r="AB2725" t="s">
        <v>52</v>
      </c>
      <c r="AC2725" t="s">
        <v>52</v>
      </c>
      <c r="AD2725" t="s">
        <v>52</v>
      </c>
      <c r="AE2725" t="s">
        <v>52</v>
      </c>
      <c r="AF2725" t="s">
        <v>52</v>
      </c>
      <c r="AG2725" t="s">
        <v>52</v>
      </c>
      <c r="AH2725" t="s">
        <v>53</v>
      </c>
      <c r="AI2725" t="s">
        <v>60</v>
      </c>
      <c r="AJ2725" t="s">
        <v>52</v>
      </c>
      <c r="AK2725" t="s">
        <v>87</v>
      </c>
      <c r="AL2725">
        <v>54.45</v>
      </c>
      <c r="AM2725">
        <v>3687.75</v>
      </c>
      <c r="AN2725">
        <v>0</v>
      </c>
      <c r="AO2725">
        <v>0</v>
      </c>
      <c r="AP2725">
        <v>360.4</v>
      </c>
      <c r="AQ2725">
        <v>4048.15</v>
      </c>
      <c r="AR2725">
        <v>3</v>
      </c>
      <c r="AS2725" t="s">
        <v>881</v>
      </c>
      <c r="AT2725" t="s">
        <v>52</v>
      </c>
      <c r="AU2725">
        <v>24</v>
      </c>
      <c r="AV2725">
        <v>5310</v>
      </c>
      <c r="AY2725" t="str">
        <f>IF(AND(Table1[[#This Row],[Contract]]="Month-to-Month", Table1[[#This Row],[Tenure in Months]]&lt;6, Table1[[#This Row],[Payment Method]]="Bank Withdrawal"), "High Risk", IF(OR(Table1[[#This Row],[Contract]]="Month-to-Month", Table1[[#This Row],[Tenure in Months]]&lt;12), "Medium Risk", "Low Risk"))</f>
        <v>Medium Risk</v>
      </c>
    </row>
    <row r="2726" spans="1:51" x14ac:dyDescent="0.35">
      <c r="A2726" t="s">
        <v>3757</v>
      </c>
      <c r="B2726" t="s">
        <v>66</v>
      </c>
      <c r="C2726">
        <v>64</v>
      </c>
      <c r="D2726" t="s">
        <v>52</v>
      </c>
      <c r="E2726" t="s">
        <v>52</v>
      </c>
      <c r="F2726" t="s">
        <v>52</v>
      </c>
      <c r="G2726" t="s">
        <v>52</v>
      </c>
      <c r="H2726">
        <v>0</v>
      </c>
      <c r="I2726" t="s">
        <v>54</v>
      </c>
      <c r="J2726" t="s">
        <v>55</v>
      </c>
      <c r="K2726" t="s">
        <v>488</v>
      </c>
      <c r="L2726">
        <v>91792</v>
      </c>
      <c r="M2726">
        <v>34.024405000000002</v>
      </c>
      <c r="N2726">
        <v>-117.89872200000001</v>
      </c>
      <c r="O2726">
        <v>31622</v>
      </c>
      <c r="P2726" t="s">
        <v>57</v>
      </c>
      <c r="Q2726" t="s">
        <v>52</v>
      </c>
      <c r="R2726">
        <v>0</v>
      </c>
      <c r="S2726">
        <v>22</v>
      </c>
      <c r="T2726" t="s">
        <v>72</v>
      </c>
      <c r="U2726" t="s">
        <v>53</v>
      </c>
      <c r="V2726">
        <v>19.72</v>
      </c>
      <c r="W2726" t="s">
        <v>53</v>
      </c>
      <c r="X2726" t="s">
        <v>53</v>
      </c>
      <c r="Y2726" t="s">
        <v>68</v>
      </c>
      <c r="Z2726">
        <v>5</v>
      </c>
      <c r="AA2726" t="s">
        <v>52</v>
      </c>
      <c r="AB2726" t="s">
        <v>52</v>
      </c>
      <c r="AC2726" t="s">
        <v>52</v>
      </c>
      <c r="AD2726" t="s">
        <v>52</v>
      </c>
      <c r="AE2726" t="s">
        <v>52</v>
      </c>
      <c r="AF2726" t="s">
        <v>52</v>
      </c>
      <c r="AG2726" t="s">
        <v>52</v>
      </c>
      <c r="AH2726" t="s">
        <v>53</v>
      </c>
      <c r="AI2726" t="s">
        <v>124</v>
      </c>
      <c r="AJ2726" t="s">
        <v>53</v>
      </c>
      <c r="AK2726" t="s">
        <v>69</v>
      </c>
      <c r="AL2726">
        <v>76</v>
      </c>
      <c r="AM2726">
        <v>1783.6</v>
      </c>
      <c r="AN2726">
        <v>0</v>
      </c>
      <c r="AO2726">
        <v>0</v>
      </c>
      <c r="AP2726">
        <v>433.84</v>
      </c>
      <c r="AQ2726">
        <v>2217.44</v>
      </c>
      <c r="AR2726">
        <v>4</v>
      </c>
      <c r="AS2726" t="s">
        <v>881</v>
      </c>
      <c r="AT2726" t="s">
        <v>52</v>
      </c>
      <c r="AU2726">
        <v>41</v>
      </c>
      <c r="AV2726">
        <v>2031</v>
      </c>
      <c r="AY2726" t="str">
        <f>IF(AND(Table1[[#This Row],[Contract]]="Month-to-Month", Table1[[#This Row],[Tenure in Months]]&lt;6, Table1[[#This Row],[Payment Method]]="Bank Withdrawal"), "High Risk", IF(OR(Table1[[#This Row],[Contract]]="Month-to-Month", Table1[[#This Row],[Tenure in Months]]&lt;12), "Medium Risk", "Low Risk"))</f>
        <v>Low Risk</v>
      </c>
    </row>
    <row r="2727" spans="1:51" x14ac:dyDescent="0.35">
      <c r="A2727" t="s">
        <v>3758</v>
      </c>
      <c r="B2727" t="s">
        <v>66</v>
      </c>
      <c r="C2727">
        <v>35</v>
      </c>
      <c r="D2727" t="s">
        <v>52</v>
      </c>
      <c r="E2727" t="s">
        <v>52</v>
      </c>
      <c r="F2727" t="s">
        <v>52</v>
      </c>
      <c r="G2727" t="s">
        <v>52</v>
      </c>
      <c r="H2727">
        <v>0</v>
      </c>
      <c r="I2727" t="s">
        <v>54</v>
      </c>
      <c r="J2727" t="s">
        <v>55</v>
      </c>
      <c r="K2727" t="s">
        <v>863</v>
      </c>
      <c r="L2727">
        <v>91801</v>
      </c>
      <c r="M2727">
        <v>34.090924999999999</v>
      </c>
      <c r="N2727">
        <v>-118.128164</v>
      </c>
      <c r="O2727">
        <v>54382</v>
      </c>
      <c r="P2727" t="s">
        <v>57</v>
      </c>
      <c r="Q2727" t="s">
        <v>52</v>
      </c>
      <c r="R2727">
        <v>0</v>
      </c>
      <c r="S2727">
        <v>20</v>
      </c>
      <c r="T2727" t="s">
        <v>72</v>
      </c>
      <c r="U2727" t="s">
        <v>53</v>
      </c>
      <c r="V2727">
        <v>4.1500000000000004</v>
      </c>
      <c r="W2727" t="s">
        <v>52</v>
      </c>
      <c r="X2727" t="s">
        <v>53</v>
      </c>
      <c r="Y2727" t="s">
        <v>110</v>
      </c>
      <c r="Z2727">
        <v>18</v>
      </c>
      <c r="AA2727" t="s">
        <v>52</v>
      </c>
      <c r="AB2727" t="s">
        <v>52</v>
      </c>
      <c r="AC2727" t="s">
        <v>52</v>
      </c>
      <c r="AD2727" t="s">
        <v>52</v>
      </c>
      <c r="AE2727" t="s">
        <v>52</v>
      </c>
      <c r="AF2727" t="s">
        <v>52</v>
      </c>
      <c r="AG2727" t="s">
        <v>52</v>
      </c>
      <c r="AH2727" t="s">
        <v>53</v>
      </c>
      <c r="AI2727" t="s">
        <v>60</v>
      </c>
      <c r="AJ2727" t="s">
        <v>53</v>
      </c>
      <c r="AK2727" t="s">
        <v>61</v>
      </c>
      <c r="AL2727">
        <v>44.35</v>
      </c>
      <c r="AM2727">
        <v>927.15</v>
      </c>
      <c r="AN2727">
        <v>0</v>
      </c>
      <c r="AO2727">
        <v>0</v>
      </c>
      <c r="AP2727">
        <v>83</v>
      </c>
      <c r="AQ2727">
        <v>1010.15</v>
      </c>
      <c r="AR2727">
        <v>4</v>
      </c>
      <c r="AS2727" t="s">
        <v>881</v>
      </c>
      <c r="AT2727" t="s">
        <v>52</v>
      </c>
      <c r="AU2727">
        <v>59</v>
      </c>
      <c r="AV2727">
        <v>3460</v>
      </c>
      <c r="AY2727" t="str">
        <f>IF(AND(Table1[[#This Row],[Contract]]="Month-to-Month", Table1[[#This Row],[Tenure in Months]]&lt;6, Table1[[#This Row],[Payment Method]]="Bank Withdrawal"), "High Risk", IF(OR(Table1[[#This Row],[Contract]]="Month-to-Month", Table1[[#This Row],[Tenure in Months]]&lt;12), "Medium Risk", "Low Risk"))</f>
        <v>Medium Risk</v>
      </c>
    </row>
    <row r="2728" spans="1:51" x14ac:dyDescent="0.35">
      <c r="A2728" t="s">
        <v>3759</v>
      </c>
      <c r="B2728" t="s">
        <v>51</v>
      </c>
      <c r="C2728">
        <v>24</v>
      </c>
      <c r="D2728" t="s">
        <v>53</v>
      </c>
      <c r="E2728" t="s">
        <v>52</v>
      </c>
      <c r="F2728" t="s">
        <v>52</v>
      </c>
      <c r="G2728" t="s">
        <v>52</v>
      </c>
      <c r="H2728">
        <v>0</v>
      </c>
      <c r="I2728" t="s">
        <v>54</v>
      </c>
      <c r="J2728" t="s">
        <v>55</v>
      </c>
      <c r="K2728" t="s">
        <v>490</v>
      </c>
      <c r="L2728">
        <v>91906</v>
      </c>
      <c r="M2728">
        <v>32.673482999999997</v>
      </c>
      <c r="N2728">
        <v>-116.472863</v>
      </c>
      <c r="O2728">
        <v>3133</v>
      </c>
      <c r="P2728" t="s">
        <v>57</v>
      </c>
      <c r="Q2728" t="s">
        <v>52</v>
      </c>
      <c r="R2728">
        <v>0</v>
      </c>
      <c r="S2728">
        <v>35</v>
      </c>
      <c r="T2728" t="s">
        <v>58</v>
      </c>
      <c r="U2728" t="s">
        <v>53</v>
      </c>
      <c r="V2728">
        <v>38.380000000000003</v>
      </c>
      <c r="W2728" t="s">
        <v>52</v>
      </c>
      <c r="X2728" t="s">
        <v>53</v>
      </c>
      <c r="Y2728" t="s">
        <v>59</v>
      </c>
      <c r="Z2728">
        <v>82</v>
      </c>
      <c r="AA2728" t="s">
        <v>53</v>
      </c>
      <c r="AB2728" t="s">
        <v>53</v>
      </c>
      <c r="AC2728" t="s">
        <v>53</v>
      </c>
      <c r="AD2728" t="s">
        <v>52</v>
      </c>
      <c r="AE2728" t="s">
        <v>52</v>
      </c>
      <c r="AF2728" t="s">
        <v>52</v>
      </c>
      <c r="AG2728" t="s">
        <v>52</v>
      </c>
      <c r="AH2728" t="s">
        <v>53</v>
      </c>
      <c r="AI2728" t="s">
        <v>124</v>
      </c>
      <c r="AJ2728" t="s">
        <v>52</v>
      </c>
      <c r="AK2728" t="s">
        <v>87</v>
      </c>
      <c r="AL2728">
        <v>61.2</v>
      </c>
      <c r="AM2728">
        <v>2021.2</v>
      </c>
      <c r="AN2728">
        <v>0</v>
      </c>
      <c r="AO2728">
        <v>0</v>
      </c>
      <c r="AP2728">
        <v>1343.3</v>
      </c>
      <c r="AQ2728">
        <v>3364.5</v>
      </c>
      <c r="AR2728">
        <v>3</v>
      </c>
      <c r="AS2728" t="s">
        <v>881</v>
      </c>
      <c r="AT2728" t="s">
        <v>52</v>
      </c>
      <c r="AU2728">
        <v>70</v>
      </c>
      <c r="AV2728">
        <v>2075</v>
      </c>
      <c r="AY2728" t="str">
        <f>IF(AND(Table1[[#This Row],[Contract]]="Month-to-Month", Table1[[#This Row],[Tenure in Months]]&lt;6, Table1[[#This Row],[Payment Method]]="Bank Withdrawal"), "High Risk", IF(OR(Table1[[#This Row],[Contract]]="Month-to-Month", Table1[[#This Row],[Tenure in Months]]&lt;12), "Medium Risk", "Low Risk"))</f>
        <v>Low Risk</v>
      </c>
    </row>
    <row r="2729" spans="1:51" x14ac:dyDescent="0.35">
      <c r="A2729" t="s">
        <v>3760</v>
      </c>
      <c r="B2729" t="s">
        <v>51</v>
      </c>
      <c r="C2729">
        <v>51</v>
      </c>
      <c r="D2729" t="s">
        <v>52</v>
      </c>
      <c r="E2729" t="s">
        <v>52</v>
      </c>
      <c r="F2729" t="s">
        <v>53</v>
      </c>
      <c r="G2729" t="s">
        <v>52</v>
      </c>
      <c r="H2729">
        <v>0</v>
      </c>
      <c r="I2729" t="s">
        <v>54</v>
      </c>
      <c r="J2729" t="s">
        <v>55</v>
      </c>
      <c r="K2729" t="s">
        <v>492</v>
      </c>
      <c r="L2729">
        <v>91910</v>
      </c>
      <c r="M2729">
        <v>32.636792</v>
      </c>
      <c r="N2729">
        <v>-117.05498900000001</v>
      </c>
      <c r="O2729">
        <v>74025</v>
      </c>
      <c r="P2729" t="s">
        <v>57</v>
      </c>
      <c r="Q2729" t="s">
        <v>53</v>
      </c>
      <c r="R2729">
        <v>2</v>
      </c>
      <c r="S2729">
        <v>23</v>
      </c>
      <c r="T2729" t="s">
        <v>72</v>
      </c>
      <c r="U2729" t="s">
        <v>53</v>
      </c>
      <c r="V2729">
        <v>16.63</v>
      </c>
      <c r="W2729" t="s">
        <v>52</v>
      </c>
      <c r="X2729" t="s">
        <v>53</v>
      </c>
      <c r="Y2729" t="s">
        <v>68</v>
      </c>
      <c r="Z2729">
        <v>22</v>
      </c>
      <c r="AA2729" t="s">
        <v>52</v>
      </c>
      <c r="AB2729" t="s">
        <v>53</v>
      </c>
      <c r="AC2729" t="s">
        <v>53</v>
      </c>
      <c r="AD2729" t="s">
        <v>53</v>
      </c>
      <c r="AE2729" t="s">
        <v>52</v>
      </c>
      <c r="AF2729" t="s">
        <v>52</v>
      </c>
      <c r="AG2729" t="s">
        <v>52</v>
      </c>
      <c r="AH2729" t="s">
        <v>52</v>
      </c>
      <c r="AI2729" t="s">
        <v>124</v>
      </c>
      <c r="AJ2729" t="s">
        <v>52</v>
      </c>
      <c r="AK2729" t="s">
        <v>69</v>
      </c>
      <c r="AL2729">
        <v>86.8</v>
      </c>
      <c r="AM2729">
        <v>1940.8</v>
      </c>
      <c r="AN2729">
        <v>0</v>
      </c>
      <c r="AO2729">
        <v>90</v>
      </c>
      <c r="AP2729">
        <v>382.48999999999899</v>
      </c>
      <c r="AQ2729">
        <v>2413.29</v>
      </c>
      <c r="AR2729">
        <v>4</v>
      </c>
      <c r="AS2729" t="s">
        <v>881</v>
      </c>
      <c r="AT2729" t="s">
        <v>52</v>
      </c>
      <c r="AU2729">
        <v>54</v>
      </c>
      <c r="AV2729">
        <v>3200</v>
      </c>
      <c r="AY2729" t="str">
        <f>IF(AND(Table1[[#This Row],[Contract]]="Month-to-Month", Table1[[#This Row],[Tenure in Months]]&lt;6, Table1[[#This Row],[Payment Method]]="Bank Withdrawal"), "High Risk", IF(OR(Table1[[#This Row],[Contract]]="Month-to-Month", Table1[[#This Row],[Tenure in Months]]&lt;12), "Medium Risk", "Low Risk"))</f>
        <v>Low Risk</v>
      </c>
    </row>
    <row r="2730" spans="1:51" x14ac:dyDescent="0.35">
      <c r="A2730" t="s">
        <v>3761</v>
      </c>
      <c r="B2730" t="s">
        <v>66</v>
      </c>
      <c r="C2730">
        <v>43</v>
      </c>
      <c r="D2730" t="s">
        <v>52</v>
      </c>
      <c r="E2730" t="s">
        <v>52</v>
      </c>
      <c r="F2730" t="s">
        <v>52</v>
      </c>
      <c r="G2730" t="s">
        <v>52</v>
      </c>
      <c r="H2730">
        <v>0</v>
      </c>
      <c r="I2730" t="s">
        <v>54</v>
      </c>
      <c r="J2730" t="s">
        <v>55</v>
      </c>
      <c r="K2730" t="s">
        <v>492</v>
      </c>
      <c r="L2730">
        <v>91913</v>
      </c>
      <c r="M2730">
        <v>32.641640000000002</v>
      </c>
      <c r="N2730">
        <v>-116.985026</v>
      </c>
      <c r="O2730">
        <v>12884</v>
      </c>
      <c r="P2730" t="s">
        <v>57</v>
      </c>
      <c r="Q2730" t="s">
        <v>52</v>
      </c>
      <c r="R2730">
        <v>0</v>
      </c>
      <c r="S2730">
        <v>12</v>
      </c>
      <c r="T2730" t="s">
        <v>58</v>
      </c>
      <c r="U2730" t="s">
        <v>53</v>
      </c>
      <c r="V2730">
        <v>18.71</v>
      </c>
      <c r="W2730" t="s">
        <v>52</v>
      </c>
      <c r="X2730" t="s">
        <v>52</v>
      </c>
      <c r="Y2730" t="s">
        <v>58</v>
      </c>
      <c r="Z2730">
        <v>0</v>
      </c>
      <c r="AA2730" t="s">
        <v>52</v>
      </c>
      <c r="AB2730" t="s">
        <v>52</v>
      </c>
      <c r="AC2730" t="s">
        <v>52</v>
      </c>
      <c r="AD2730" t="s">
        <v>52</v>
      </c>
      <c r="AE2730" t="s">
        <v>52</v>
      </c>
      <c r="AF2730" t="s">
        <v>52</v>
      </c>
      <c r="AG2730" t="s">
        <v>52</v>
      </c>
      <c r="AH2730" t="s">
        <v>52</v>
      </c>
      <c r="AI2730" t="s">
        <v>60</v>
      </c>
      <c r="AJ2730" t="s">
        <v>52</v>
      </c>
      <c r="AK2730" t="s">
        <v>69</v>
      </c>
      <c r="AL2730">
        <v>19.7</v>
      </c>
      <c r="AM2730">
        <v>220.35</v>
      </c>
      <c r="AN2730">
        <v>0</v>
      </c>
      <c r="AO2730">
        <v>0</v>
      </c>
      <c r="AP2730">
        <v>224.52</v>
      </c>
      <c r="AQ2730">
        <v>444.87</v>
      </c>
      <c r="AR2730">
        <v>3</v>
      </c>
      <c r="AS2730" t="s">
        <v>881</v>
      </c>
      <c r="AT2730" t="s">
        <v>52</v>
      </c>
      <c r="AU2730">
        <v>71</v>
      </c>
      <c r="AV2730">
        <v>5715</v>
      </c>
      <c r="AY2730" t="str">
        <f>IF(AND(Table1[[#This Row],[Contract]]="Month-to-Month", Table1[[#This Row],[Tenure in Months]]&lt;6, Table1[[#This Row],[Payment Method]]="Bank Withdrawal"), "High Risk", IF(OR(Table1[[#This Row],[Contract]]="Month-to-Month", Table1[[#This Row],[Tenure in Months]]&lt;12), "Medium Risk", "Low Risk"))</f>
        <v>Medium Risk</v>
      </c>
    </row>
    <row r="2731" spans="1:51" x14ac:dyDescent="0.35">
      <c r="A2731" t="s">
        <v>3762</v>
      </c>
      <c r="B2731" t="s">
        <v>51</v>
      </c>
      <c r="C2731">
        <v>44</v>
      </c>
      <c r="D2731" t="s">
        <v>52</v>
      </c>
      <c r="E2731" t="s">
        <v>52</v>
      </c>
      <c r="F2731" t="s">
        <v>52</v>
      </c>
      <c r="G2731" t="s">
        <v>52</v>
      </c>
      <c r="H2731">
        <v>0</v>
      </c>
      <c r="I2731" t="s">
        <v>54</v>
      </c>
      <c r="J2731" t="s">
        <v>55</v>
      </c>
      <c r="K2731" t="s">
        <v>492</v>
      </c>
      <c r="L2731">
        <v>91914</v>
      </c>
      <c r="M2731">
        <v>32.688505999999997</v>
      </c>
      <c r="N2731">
        <v>-116.938632</v>
      </c>
      <c r="O2731">
        <v>2606</v>
      </c>
      <c r="P2731" t="s">
        <v>57</v>
      </c>
      <c r="Q2731" t="s">
        <v>52</v>
      </c>
      <c r="R2731">
        <v>0</v>
      </c>
      <c r="S2731">
        <v>1</v>
      </c>
      <c r="T2731" t="s">
        <v>67</v>
      </c>
      <c r="U2731" t="s">
        <v>53</v>
      </c>
      <c r="V2731">
        <v>40.46</v>
      </c>
      <c r="W2731" t="s">
        <v>52</v>
      </c>
      <c r="X2731" t="s">
        <v>52</v>
      </c>
      <c r="Y2731" t="s">
        <v>58</v>
      </c>
      <c r="Z2731">
        <v>0</v>
      </c>
      <c r="AA2731" t="s">
        <v>52</v>
      </c>
      <c r="AB2731" t="s">
        <v>52</v>
      </c>
      <c r="AC2731" t="s">
        <v>52</v>
      </c>
      <c r="AD2731" t="s">
        <v>52</v>
      </c>
      <c r="AE2731" t="s">
        <v>52</v>
      </c>
      <c r="AF2731" t="s">
        <v>52</v>
      </c>
      <c r="AG2731" t="s">
        <v>52</v>
      </c>
      <c r="AH2731" t="s">
        <v>52</v>
      </c>
      <c r="AI2731" t="s">
        <v>60</v>
      </c>
      <c r="AJ2731" t="s">
        <v>52</v>
      </c>
      <c r="AK2731" t="s">
        <v>69</v>
      </c>
      <c r="AL2731">
        <v>20.25</v>
      </c>
      <c r="AM2731">
        <v>20.25</v>
      </c>
      <c r="AN2731">
        <v>0</v>
      </c>
      <c r="AO2731">
        <v>0</v>
      </c>
      <c r="AP2731">
        <v>40.46</v>
      </c>
      <c r="AQ2731">
        <v>60.71</v>
      </c>
      <c r="AR2731">
        <v>3</v>
      </c>
      <c r="AS2731" t="s">
        <v>883</v>
      </c>
      <c r="AT2731" t="s">
        <v>52</v>
      </c>
      <c r="AU2731">
        <v>57</v>
      </c>
      <c r="AV2731">
        <v>5384</v>
      </c>
      <c r="AY2731" t="str">
        <f>IF(AND(Table1[[#This Row],[Contract]]="Month-to-Month", Table1[[#This Row],[Tenure in Months]]&lt;6, Table1[[#This Row],[Payment Method]]="Bank Withdrawal"), "High Risk", IF(OR(Table1[[#This Row],[Contract]]="Month-to-Month", Table1[[#This Row],[Tenure in Months]]&lt;12), "Medium Risk", "Low Risk"))</f>
        <v>Medium Risk</v>
      </c>
    </row>
    <row r="2732" spans="1:51" x14ac:dyDescent="0.35">
      <c r="A2732" t="s">
        <v>3763</v>
      </c>
      <c r="B2732" t="s">
        <v>66</v>
      </c>
      <c r="C2732">
        <v>38</v>
      </c>
      <c r="D2732" t="s">
        <v>52</v>
      </c>
      <c r="E2732" t="s">
        <v>52</v>
      </c>
      <c r="F2732" t="s">
        <v>53</v>
      </c>
      <c r="G2732" t="s">
        <v>53</v>
      </c>
      <c r="H2732">
        <v>1</v>
      </c>
      <c r="I2732" t="s">
        <v>54</v>
      </c>
      <c r="J2732" t="s">
        <v>55</v>
      </c>
      <c r="K2732" t="s">
        <v>492</v>
      </c>
      <c r="L2732">
        <v>91915</v>
      </c>
      <c r="M2732">
        <v>32.605012000000002</v>
      </c>
      <c r="N2732">
        <v>-116.97595</v>
      </c>
      <c r="O2732">
        <v>9278</v>
      </c>
      <c r="P2732" t="s">
        <v>57</v>
      </c>
      <c r="Q2732" t="s">
        <v>53</v>
      </c>
      <c r="R2732">
        <v>6</v>
      </c>
      <c r="S2732">
        <v>71</v>
      </c>
      <c r="T2732" t="s">
        <v>58</v>
      </c>
      <c r="U2732" t="s">
        <v>53</v>
      </c>
      <c r="V2732">
        <v>9.4</v>
      </c>
      <c r="W2732" t="s">
        <v>52</v>
      </c>
      <c r="X2732" t="s">
        <v>53</v>
      </c>
      <c r="Y2732" t="s">
        <v>68</v>
      </c>
      <c r="Z2732">
        <v>10</v>
      </c>
      <c r="AA2732" t="s">
        <v>52</v>
      </c>
      <c r="AB2732" t="s">
        <v>52</v>
      </c>
      <c r="AC2732" t="s">
        <v>53</v>
      </c>
      <c r="AD2732" t="s">
        <v>52</v>
      </c>
      <c r="AE2732" t="s">
        <v>52</v>
      </c>
      <c r="AF2732" t="s">
        <v>52</v>
      </c>
      <c r="AG2732" t="s">
        <v>52</v>
      </c>
      <c r="AH2732" t="s">
        <v>53</v>
      </c>
      <c r="AI2732" t="s">
        <v>334</v>
      </c>
      <c r="AJ2732" t="s">
        <v>52</v>
      </c>
      <c r="AK2732" t="s">
        <v>61</v>
      </c>
      <c r="AL2732">
        <v>76.05</v>
      </c>
      <c r="AM2732">
        <v>5436.45</v>
      </c>
      <c r="AN2732">
        <v>0</v>
      </c>
      <c r="AO2732">
        <v>0</v>
      </c>
      <c r="AP2732">
        <v>667.4</v>
      </c>
      <c r="AQ2732">
        <v>6103.8499999999904</v>
      </c>
      <c r="AR2732">
        <v>5</v>
      </c>
      <c r="AS2732" t="s">
        <v>881</v>
      </c>
      <c r="AT2732" t="s">
        <v>52</v>
      </c>
      <c r="AU2732">
        <v>26</v>
      </c>
      <c r="AV2732">
        <v>5841</v>
      </c>
      <c r="AY2732" t="str">
        <f>IF(AND(Table1[[#This Row],[Contract]]="Month-to-Month", Table1[[#This Row],[Tenure in Months]]&lt;6, Table1[[#This Row],[Payment Method]]="Bank Withdrawal"), "High Risk", IF(OR(Table1[[#This Row],[Contract]]="Month-to-Month", Table1[[#This Row],[Tenure in Months]]&lt;12), "Medium Risk", "Low Risk"))</f>
        <v>Low Risk</v>
      </c>
    </row>
    <row r="2733" spans="1:51" x14ac:dyDescent="0.35">
      <c r="A2733" t="s">
        <v>3764</v>
      </c>
      <c r="B2733" t="s">
        <v>51</v>
      </c>
      <c r="C2733">
        <v>32</v>
      </c>
      <c r="D2733" t="s">
        <v>52</v>
      </c>
      <c r="E2733" t="s">
        <v>52</v>
      </c>
      <c r="F2733" t="s">
        <v>53</v>
      </c>
      <c r="G2733" t="s">
        <v>53</v>
      </c>
      <c r="H2733">
        <v>3</v>
      </c>
      <c r="I2733" t="s">
        <v>54</v>
      </c>
      <c r="J2733" t="s">
        <v>55</v>
      </c>
      <c r="K2733" t="s">
        <v>3765</v>
      </c>
      <c r="L2733">
        <v>91917</v>
      </c>
      <c r="M2733">
        <v>32.622999</v>
      </c>
      <c r="N2733">
        <v>-116.687855</v>
      </c>
      <c r="O2733">
        <v>727</v>
      </c>
      <c r="P2733" t="s">
        <v>57</v>
      </c>
      <c r="Q2733" t="s">
        <v>53</v>
      </c>
      <c r="R2733">
        <v>5</v>
      </c>
      <c r="S2733">
        <v>40</v>
      </c>
      <c r="T2733" t="s">
        <v>92</v>
      </c>
      <c r="U2733" t="s">
        <v>53</v>
      </c>
      <c r="V2733">
        <v>13.86</v>
      </c>
      <c r="W2733" t="s">
        <v>53</v>
      </c>
      <c r="X2733" t="s">
        <v>53</v>
      </c>
      <c r="Y2733" t="s">
        <v>59</v>
      </c>
      <c r="Z2733">
        <v>75</v>
      </c>
      <c r="AA2733" t="s">
        <v>52</v>
      </c>
      <c r="AB2733" t="s">
        <v>52</v>
      </c>
      <c r="AC2733" t="s">
        <v>53</v>
      </c>
      <c r="AD2733" t="s">
        <v>52</v>
      </c>
      <c r="AE2733" t="s">
        <v>53</v>
      </c>
      <c r="AF2733" t="s">
        <v>53</v>
      </c>
      <c r="AG2733" t="s">
        <v>53</v>
      </c>
      <c r="AH2733" t="s">
        <v>53</v>
      </c>
      <c r="AI2733" t="s">
        <v>60</v>
      </c>
      <c r="AJ2733" t="s">
        <v>53</v>
      </c>
      <c r="AK2733" t="s">
        <v>61</v>
      </c>
      <c r="AL2733">
        <v>74.55</v>
      </c>
      <c r="AM2733">
        <v>3015.75</v>
      </c>
      <c r="AN2733">
        <v>0</v>
      </c>
      <c r="AO2733">
        <v>0</v>
      </c>
      <c r="AP2733">
        <v>554.4</v>
      </c>
      <c r="AQ2733">
        <v>3570.15</v>
      </c>
      <c r="AR2733">
        <v>5</v>
      </c>
      <c r="AS2733" t="s">
        <v>881</v>
      </c>
      <c r="AT2733" t="s">
        <v>52</v>
      </c>
      <c r="AU2733">
        <v>64</v>
      </c>
      <c r="AV2733">
        <v>3718</v>
      </c>
      <c r="AY2733" t="str">
        <f>IF(AND(Table1[[#This Row],[Contract]]="Month-to-Month", Table1[[#This Row],[Tenure in Months]]&lt;6, Table1[[#This Row],[Payment Method]]="Bank Withdrawal"), "High Risk", IF(OR(Table1[[#This Row],[Contract]]="Month-to-Month", Table1[[#This Row],[Tenure in Months]]&lt;12), "Medium Risk", "Low Risk"))</f>
        <v>Medium Risk</v>
      </c>
    </row>
    <row r="2734" spans="1:51" x14ac:dyDescent="0.35">
      <c r="A2734" t="s">
        <v>3766</v>
      </c>
      <c r="B2734" t="s">
        <v>51</v>
      </c>
      <c r="C2734">
        <v>34</v>
      </c>
      <c r="D2734" t="s">
        <v>52</v>
      </c>
      <c r="E2734" t="s">
        <v>52</v>
      </c>
      <c r="F2734" t="s">
        <v>52</v>
      </c>
      <c r="G2734" t="s">
        <v>52</v>
      </c>
      <c r="H2734">
        <v>0</v>
      </c>
      <c r="I2734" t="s">
        <v>54</v>
      </c>
      <c r="J2734" t="s">
        <v>55</v>
      </c>
      <c r="K2734" t="s">
        <v>3520</v>
      </c>
      <c r="L2734">
        <v>91932</v>
      </c>
      <c r="M2734">
        <v>32.579134000000003</v>
      </c>
      <c r="N2734">
        <v>-117.11900900000001</v>
      </c>
      <c r="O2734">
        <v>26662</v>
      </c>
      <c r="P2734" t="s">
        <v>57</v>
      </c>
      <c r="Q2734" t="s">
        <v>52</v>
      </c>
      <c r="R2734">
        <v>0</v>
      </c>
      <c r="S2734">
        <v>23</v>
      </c>
      <c r="T2734" t="s">
        <v>58</v>
      </c>
      <c r="U2734" t="s">
        <v>53</v>
      </c>
      <c r="V2734">
        <v>46.4</v>
      </c>
      <c r="W2734" t="s">
        <v>52</v>
      </c>
      <c r="X2734" t="s">
        <v>53</v>
      </c>
      <c r="Y2734" t="s">
        <v>110</v>
      </c>
      <c r="Z2734">
        <v>23</v>
      </c>
      <c r="AA2734" t="s">
        <v>52</v>
      </c>
      <c r="AB2734" t="s">
        <v>52</v>
      </c>
      <c r="AC2734" t="s">
        <v>52</v>
      </c>
      <c r="AD2734" t="s">
        <v>52</v>
      </c>
      <c r="AE2734" t="s">
        <v>53</v>
      </c>
      <c r="AF2734" t="s">
        <v>53</v>
      </c>
      <c r="AG2734" t="s">
        <v>53</v>
      </c>
      <c r="AH2734" t="s">
        <v>52</v>
      </c>
      <c r="AI2734" t="s">
        <v>124</v>
      </c>
      <c r="AJ2734" t="s">
        <v>53</v>
      </c>
      <c r="AK2734" t="s">
        <v>61</v>
      </c>
      <c r="AL2734">
        <v>64.900000000000006</v>
      </c>
      <c r="AM2734">
        <v>1509.8</v>
      </c>
      <c r="AN2734">
        <v>0</v>
      </c>
      <c r="AO2734">
        <v>130</v>
      </c>
      <c r="AP2734">
        <v>1067.2</v>
      </c>
      <c r="AQ2734">
        <v>2707</v>
      </c>
      <c r="AR2734">
        <v>4</v>
      </c>
      <c r="AS2734" t="s">
        <v>881</v>
      </c>
      <c r="AT2734" t="s">
        <v>52</v>
      </c>
      <c r="AU2734">
        <v>50</v>
      </c>
      <c r="AV2734">
        <v>3314</v>
      </c>
      <c r="AY2734" t="str">
        <f>IF(AND(Table1[[#This Row],[Contract]]="Month-to-Month", Table1[[#This Row],[Tenure in Months]]&lt;6, Table1[[#This Row],[Payment Method]]="Bank Withdrawal"), "High Risk", IF(OR(Table1[[#This Row],[Contract]]="Month-to-Month", Table1[[#This Row],[Tenure in Months]]&lt;12), "Medium Risk", "Low Risk"))</f>
        <v>Low Risk</v>
      </c>
    </row>
    <row r="2735" spans="1:51" x14ac:dyDescent="0.35">
      <c r="A2735" t="s">
        <v>3767</v>
      </c>
      <c r="B2735" t="s">
        <v>51</v>
      </c>
      <c r="C2735">
        <v>55</v>
      </c>
      <c r="D2735" t="s">
        <v>52</v>
      </c>
      <c r="E2735" t="s">
        <v>52</v>
      </c>
      <c r="F2735" t="s">
        <v>52</v>
      </c>
      <c r="G2735" t="s">
        <v>52</v>
      </c>
      <c r="H2735">
        <v>0</v>
      </c>
      <c r="I2735" t="s">
        <v>54</v>
      </c>
      <c r="J2735" t="s">
        <v>55</v>
      </c>
      <c r="K2735" t="s">
        <v>3768</v>
      </c>
      <c r="L2735">
        <v>91935</v>
      </c>
      <c r="M2735">
        <v>32.695681</v>
      </c>
      <c r="N2735">
        <v>-116.79838599999999</v>
      </c>
      <c r="O2735">
        <v>8759</v>
      </c>
      <c r="P2735" t="s">
        <v>57</v>
      </c>
      <c r="Q2735" t="s">
        <v>52</v>
      </c>
      <c r="R2735">
        <v>0</v>
      </c>
      <c r="S2735">
        <v>4</v>
      </c>
      <c r="T2735" t="s">
        <v>58</v>
      </c>
      <c r="U2735" t="s">
        <v>53</v>
      </c>
      <c r="V2735">
        <v>31.92</v>
      </c>
      <c r="W2735" t="s">
        <v>52</v>
      </c>
      <c r="X2735" t="s">
        <v>53</v>
      </c>
      <c r="Y2735" t="s">
        <v>68</v>
      </c>
      <c r="Z2735">
        <v>4</v>
      </c>
      <c r="AA2735" t="s">
        <v>52</v>
      </c>
      <c r="AB2735" t="s">
        <v>52</v>
      </c>
      <c r="AC2735" t="s">
        <v>53</v>
      </c>
      <c r="AD2735" t="s">
        <v>53</v>
      </c>
      <c r="AE2735" t="s">
        <v>52</v>
      </c>
      <c r="AF2735" t="s">
        <v>53</v>
      </c>
      <c r="AG2735" t="s">
        <v>53</v>
      </c>
      <c r="AH2735" t="s">
        <v>53</v>
      </c>
      <c r="AI2735" t="s">
        <v>60</v>
      </c>
      <c r="AJ2735" t="s">
        <v>53</v>
      </c>
      <c r="AK2735" t="s">
        <v>61</v>
      </c>
      <c r="AL2735">
        <v>90.4</v>
      </c>
      <c r="AM2735">
        <v>356.65</v>
      </c>
      <c r="AN2735">
        <v>0</v>
      </c>
      <c r="AO2735">
        <v>0</v>
      </c>
      <c r="AP2735">
        <v>127.68</v>
      </c>
      <c r="AQ2735">
        <v>484.33</v>
      </c>
      <c r="AR2735">
        <v>3</v>
      </c>
      <c r="AS2735" t="s">
        <v>881</v>
      </c>
      <c r="AT2735" t="s">
        <v>52</v>
      </c>
      <c r="AU2735">
        <v>35</v>
      </c>
      <c r="AV2735">
        <v>3314</v>
      </c>
      <c r="AY2735" t="str">
        <f>IF(AND(Table1[[#This Row],[Contract]]="Month-to-Month", Table1[[#This Row],[Tenure in Months]]&lt;6, Table1[[#This Row],[Payment Method]]="Bank Withdrawal"), "High Risk", IF(OR(Table1[[#This Row],[Contract]]="Month-to-Month", Table1[[#This Row],[Tenure in Months]]&lt;12), "Medium Risk", "Low Risk"))</f>
        <v>High Risk</v>
      </c>
    </row>
    <row r="2736" spans="1:51" x14ac:dyDescent="0.35">
      <c r="A2736" t="s">
        <v>3769</v>
      </c>
      <c r="B2736" t="s">
        <v>66</v>
      </c>
      <c r="C2736">
        <v>44</v>
      </c>
      <c r="D2736" t="s">
        <v>52</v>
      </c>
      <c r="E2736" t="s">
        <v>52</v>
      </c>
      <c r="F2736" t="s">
        <v>53</v>
      </c>
      <c r="G2736" t="s">
        <v>52</v>
      </c>
      <c r="H2736">
        <v>0</v>
      </c>
      <c r="I2736" t="s">
        <v>54</v>
      </c>
      <c r="J2736" t="s">
        <v>55</v>
      </c>
      <c r="K2736" t="s">
        <v>1639</v>
      </c>
      <c r="L2736">
        <v>91941</v>
      </c>
      <c r="M2736">
        <v>32.759326999999999</v>
      </c>
      <c r="N2736">
        <v>-116.99726</v>
      </c>
      <c r="O2736">
        <v>44652</v>
      </c>
      <c r="P2736" t="s">
        <v>57</v>
      </c>
      <c r="Q2736" t="s">
        <v>53</v>
      </c>
      <c r="R2736">
        <v>8</v>
      </c>
      <c r="S2736">
        <v>68</v>
      </c>
      <c r="T2736" t="s">
        <v>58</v>
      </c>
      <c r="U2736" t="s">
        <v>52</v>
      </c>
      <c r="V2736">
        <v>0</v>
      </c>
      <c r="W2736" t="s">
        <v>52</v>
      </c>
      <c r="X2736" t="s">
        <v>53</v>
      </c>
      <c r="Y2736" t="s">
        <v>59</v>
      </c>
      <c r="Z2736">
        <v>15</v>
      </c>
      <c r="AA2736" t="s">
        <v>52</v>
      </c>
      <c r="AB2736" t="s">
        <v>53</v>
      </c>
      <c r="AC2736" t="s">
        <v>53</v>
      </c>
      <c r="AD2736" t="s">
        <v>53</v>
      </c>
      <c r="AE2736" t="s">
        <v>53</v>
      </c>
      <c r="AF2736" t="s">
        <v>53</v>
      </c>
      <c r="AG2736" t="s">
        <v>53</v>
      </c>
      <c r="AH2736" t="s">
        <v>53</v>
      </c>
      <c r="AI2736" t="s">
        <v>334</v>
      </c>
      <c r="AJ2736" t="s">
        <v>52</v>
      </c>
      <c r="AK2736" t="s">
        <v>69</v>
      </c>
      <c r="AL2736">
        <v>60.3</v>
      </c>
      <c r="AM2736">
        <v>4109</v>
      </c>
      <c r="AN2736">
        <v>0</v>
      </c>
      <c r="AO2736">
        <v>0</v>
      </c>
      <c r="AP2736">
        <v>0</v>
      </c>
      <c r="AQ2736">
        <v>4109</v>
      </c>
      <c r="AR2736">
        <v>4</v>
      </c>
      <c r="AS2736" t="s">
        <v>881</v>
      </c>
      <c r="AT2736" t="s">
        <v>52</v>
      </c>
      <c r="AU2736">
        <v>24</v>
      </c>
      <c r="AV2736">
        <v>4864</v>
      </c>
      <c r="AY2736" t="str">
        <f>IF(AND(Table1[[#This Row],[Contract]]="Month-to-Month", Table1[[#This Row],[Tenure in Months]]&lt;6, Table1[[#This Row],[Payment Method]]="Bank Withdrawal"), "High Risk", IF(OR(Table1[[#This Row],[Contract]]="Month-to-Month", Table1[[#This Row],[Tenure in Months]]&lt;12), "Medium Risk", "Low Risk"))</f>
        <v>Low Risk</v>
      </c>
    </row>
    <row r="2737" spans="1:51" x14ac:dyDescent="0.35">
      <c r="A2737" t="s">
        <v>3770</v>
      </c>
      <c r="B2737" t="s">
        <v>51</v>
      </c>
      <c r="C2737">
        <v>44</v>
      </c>
      <c r="D2737" t="s">
        <v>52</v>
      </c>
      <c r="E2737" t="s">
        <v>52</v>
      </c>
      <c r="F2737" t="s">
        <v>52</v>
      </c>
      <c r="G2737" t="s">
        <v>53</v>
      </c>
      <c r="H2737">
        <v>2</v>
      </c>
      <c r="I2737" t="s">
        <v>54</v>
      </c>
      <c r="J2737" t="s">
        <v>55</v>
      </c>
      <c r="K2737" t="s">
        <v>1639</v>
      </c>
      <c r="L2737">
        <v>91942</v>
      </c>
      <c r="M2737">
        <v>32.782501000000003</v>
      </c>
      <c r="N2737">
        <v>-117.01611</v>
      </c>
      <c r="O2737">
        <v>24005</v>
      </c>
      <c r="P2737" t="s">
        <v>57</v>
      </c>
      <c r="Q2737" t="s">
        <v>52</v>
      </c>
      <c r="R2737">
        <v>0</v>
      </c>
      <c r="S2737">
        <v>38</v>
      </c>
      <c r="T2737" t="s">
        <v>58</v>
      </c>
      <c r="U2737" t="s">
        <v>53</v>
      </c>
      <c r="V2737">
        <v>1.27</v>
      </c>
      <c r="W2737" t="s">
        <v>53</v>
      </c>
      <c r="X2737" t="s">
        <v>53</v>
      </c>
      <c r="Y2737" t="s">
        <v>68</v>
      </c>
      <c r="Z2737">
        <v>13</v>
      </c>
      <c r="AA2737" t="s">
        <v>52</v>
      </c>
      <c r="AB2737" t="s">
        <v>53</v>
      </c>
      <c r="AC2737" t="s">
        <v>52</v>
      </c>
      <c r="AD2737" t="s">
        <v>52</v>
      </c>
      <c r="AE2737" t="s">
        <v>52</v>
      </c>
      <c r="AF2737" t="s">
        <v>52</v>
      </c>
      <c r="AG2737" t="s">
        <v>52</v>
      </c>
      <c r="AH2737" t="s">
        <v>53</v>
      </c>
      <c r="AI2737" t="s">
        <v>60</v>
      </c>
      <c r="AJ2737" t="s">
        <v>53</v>
      </c>
      <c r="AK2737" t="s">
        <v>69</v>
      </c>
      <c r="AL2737">
        <v>81.849999999999994</v>
      </c>
      <c r="AM2737">
        <v>3141.7</v>
      </c>
      <c r="AN2737">
        <v>0</v>
      </c>
      <c r="AO2737">
        <v>0</v>
      </c>
      <c r="AP2737">
        <v>48.26</v>
      </c>
      <c r="AQ2737">
        <v>3189.96</v>
      </c>
      <c r="AR2737">
        <v>5</v>
      </c>
      <c r="AS2737" t="s">
        <v>881</v>
      </c>
      <c r="AT2737" t="s">
        <v>52</v>
      </c>
      <c r="AU2737">
        <v>55</v>
      </c>
      <c r="AV2737">
        <v>3571</v>
      </c>
      <c r="AY2737" t="str">
        <f>IF(AND(Table1[[#This Row],[Contract]]="Month-to-Month", Table1[[#This Row],[Tenure in Months]]&lt;6, Table1[[#This Row],[Payment Method]]="Bank Withdrawal"), "High Risk", IF(OR(Table1[[#This Row],[Contract]]="Month-to-Month", Table1[[#This Row],[Tenure in Months]]&lt;12), "Medium Risk", "Low Risk"))</f>
        <v>Medium Risk</v>
      </c>
    </row>
    <row r="2738" spans="1:51" x14ac:dyDescent="0.35">
      <c r="A2738" t="s">
        <v>3771</v>
      </c>
      <c r="B2738" t="s">
        <v>51</v>
      </c>
      <c r="C2738">
        <v>42</v>
      </c>
      <c r="D2738" t="s">
        <v>52</v>
      </c>
      <c r="E2738" t="s">
        <v>52</v>
      </c>
      <c r="F2738" t="s">
        <v>53</v>
      </c>
      <c r="G2738" t="s">
        <v>53</v>
      </c>
      <c r="H2738">
        <v>3</v>
      </c>
      <c r="I2738" t="s">
        <v>54</v>
      </c>
      <c r="J2738" t="s">
        <v>55</v>
      </c>
      <c r="K2738" t="s">
        <v>1641</v>
      </c>
      <c r="L2738">
        <v>91945</v>
      </c>
      <c r="M2738">
        <v>32.733564000000001</v>
      </c>
      <c r="N2738">
        <v>-117.03371300000001</v>
      </c>
      <c r="O2738">
        <v>24961</v>
      </c>
      <c r="P2738" t="s">
        <v>57</v>
      </c>
      <c r="Q2738" t="s">
        <v>53</v>
      </c>
      <c r="R2738">
        <v>1</v>
      </c>
      <c r="S2738">
        <v>52</v>
      </c>
      <c r="T2738" t="s">
        <v>92</v>
      </c>
      <c r="U2738" t="s">
        <v>53</v>
      </c>
      <c r="V2738">
        <v>40.33</v>
      </c>
      <c r="W2738" t="s">
        <v>53</v>
      </c>
      <c r="X2738" t="s">
        <v>52</v>
      </c>
      <c r="Y2738" t="s">
        <v>58</v>
      </c>
      <c r="Z2738">
        <v>0</v>
      </c>
      <c r="AA2738" t="s">
        <v>52</v>
      </c>
      <c r="AB2738" t="s">
        <v>52</v>
      </c>
      <c r="AC2738" t="s">
        <v>52</v>
      </c>
      <c r="AD2738" t="s">
        <v>52</v>
      </c>
      <c r="AE2738" t="s">
        <v>52</v>
      </c>
      <c r="AF2738" t="s">
        <v>52</v>
      </c>
      <c r="AG2738" t="s">
        <v>52</v>
      </c>
      <c r="AH2738" t="s">
        <v>52</v>
      </c>
      <c r="AI2738" t="s">
        <v>334</v>
      </c>
      <c r="AJ2738" t="s">
        <v>52</v>
      </c>
      <c r="AK2738" t="s">
        <v>69</v>
      </c>
      <c r="AL2738">
        <v>24.8</v>
      </c>
      <c r="AM2738">
        <v>1229.0999999999999</v>
      </c>
      <c r="AN2738">
        <v>0</v>
      </c>
      <c r="AO2738">
        <v>0</v>
      </c>
      <c r="AP2738">
        <v>2097.16</v>
      </c>
      <c r="AQ2738">
        <v>3326.2599999999902</v>
      </c>
      <c r="AR2738">
        <v>5</v>
      </c>
      <c r="AS2738" t="s">
        <v>881</v>
      </c>
      <c r="AT2738" t="s">
        <v>52</v>
      </c>
      <c r="AU2738">
        <v>76</v>
      </c>
      <c r="AV2738">
        <v>5320</v>
      </c>
      <c r="AY2738" t="str">
        <f>IF(AND(Table1[[#This Row],[Contract]]="Month-to-Month", Table1[[#This Row],[Tenure in Months]]&lt;6, Table1[[#This Row],[Payment Method]]="Bank Withdrawal"), "High Risk", IF(OR(Table1[[#This Row],[Contract]]="Month-to-Month", Table1[[#This Row],[Tenure in Months]]&lt;12), "Medium Risk", "Low Risk"))</f>
        <v>Low Risk</v>
      </c>
    </row>
    <row r="2739" spans="1:51" x14ac:dyDescent="0.35">
      <c r="A2739" t="s">
        <v>3772</v>
      </c>
      <c r="B2739" t="s">
        <v>51</v>
      </c>
      <c r="C2739">
        <v>60</v>
      </c>
      <c r="D2739" t="s">
        <v>52</v>
      </c>
      <c r="E2739" t="s">
        <v>52</v>
      </c>
      <c r="F2739" t="s">
        <v>53</v>
      </c>
      <c r="G2739" t="s">
        <v>52</v>
      </c>
      <c r="H2739">
        <v>0</v>
      </c>
      <c r="I2739" t="s">
        <v>54</v>
      </c>
      <c r="J2739" t="s">
        <v>55</v>
      </c>
      <c r="K2739" t="s">
        <v>1643</v>
      </c>
      <c r="L2739">
        <v>91950</v>
      </c>
      <c r="M2739">
        <v>32.671019999999999</v>
      </c>
      <c r="N2739">
        <v>-117.095235</v>
      </c>
      <c r="O2739">
        <v>62355</v>
      </c>
      <c r="P2739" t="s">
        <v>57</v>
      </c>
      <c r="Q2739" t="s">
        <v>53</v>
      </c>
      <c r="R2739">
        <v>7</v>
      </c>
      <c r="S2739">
        <v>29</v>
      </c>
      <c r="T2739" t="s">
        <v>58</v>
      </c>
      <c r="U2739" t="s">
        <v>53</v>
      </c>
      <c r="V2739">
        <v>32.46</v>
      </c>
      <c r="W2739" t="s">
        <v>52</v>
      </c>
      <c r="X2739" t="s">
        <v>53</v>
      </c>
      <c r="Y2739" t="s">
        <v>59</v>
      </c>
      <c r="Z2739">
        <v>7</v>
      </c>
      <c r="AA2739" t="s">
        <v>52</v>
      </c>
      <c r="AB2739" t="s">
        <v>52</v>
      </c>
      <c r="AC2739" t="s">
        <v>53</v>
      </c>
      <c r="AD2739" t="s">
        <v>53</v>
      </c>
      <c r="AE2739" t="s">
        <v>53</v>
      </c>
      <c r="AF2739" t="s">
        <v>53</v>
      </c>
      <c r="AG2739" t="s">
        <v>53</v>
      </c>
      <c r="AH2739" t="s">
        <v>53</v>
      </c>
      <c r="AI2739" t="s">
        <v>334</v>
      </c>
      <c r="AJ2739" t="s">
        <v>52</v>
      </c>
      <c r="AK2739" t="s">
        <v>69</v>
      </c>
      <c r="AL2739">
        <v>75.55</v>
      </c>
      <c r="AM2739">
        <v>2054.4</v>
      </c>
      <c r="AN2739">
        <v>0</v>
      </c>
      <c r="AO2739">
        <v>0</v>
      </c>
      <c r="AP2739">
        <v>941.34</v>
      </c>
      <c r="AQ2739">
        <v>2995.74</v>
      </c>
      <c r="AR2739">
        <v>5</v>
      </c>
      <c r="AS2739" t="s">
        <v>881</v>
      </c>
      <c r="AT2739" t="s">
        <v>52</v>
      </c>
      <c r="AU2739">
        <v>44</v>
      </c>
      <c r="AV2739">
        <v>5625</v>
      </c>
      <c r="AY2739" t="str">
        <f>IF(AND(Table1[[#This Row],[Contract]]="Month-to-Month", Table1[[#This Row],[Tenure in Months]]&lt;6, Table1[[#This Row],[Payment Method]]="Bank Withdrawal"), "High Risk", IF(OR(Table1[[#This Row],[Contract]]="Month-to-Month", Table1[[#This Row],[Tenure in Months]]&lt;12), "Medium Risk", "Low Risk"))</f>
        <v>Low Risk</v>
      </c>
    </row>
    <row r="2740" spans="1:51" x14ac:dyDescent="0.35">
      <c r="A2740" t="s">
        <v>3773</v>
      </c>
      <c r="B2740" t="s">
        <v>51</v>
      </c>
      <c r="C2740">
        <v>51</v>
      </c>
      <c r="D2740" t="s">
        <v>52</v>
      </c>
      <c r="E2740" t="s">
        <v>52</v>
      </c>
      <c r="F2740" t="s">
        <v>52</v>
      </c>
      <c r="G2740" t="s">
        <v>52</v>
      </c>
      <c r="H2740">
        <v>0</v>
      </c>
      <c r="I2740" t="s">
        <v>54</v>
      </c>
      <c r="J2740" t="s">
        <v>55</v>
      </c>
      <c r="K2740" t="s">
        <v>1399</v>
      </c>
      <c r="L2740">
        <v>91963</v>
      </c>
      <c r="M2740">
        <v>32.619464999999998</v>
      </c>
      <c r="N2740">
        <v>-116.593605</v>
      </c>
      <c r="O2740">
        <v>905</v>
      </c>
      <c r="P2740" t="s">
        <v>57</v>
      </c>
      <c r="Q2740" t="s">
        <v>52</v>
      </c>
      <c r="R2740">
        <v>0</v>
      </c>
      <c r="S2740">
        <v>48</v>
      </c>
      <c r="T2740" t="s">
        <v>92</v>
      </c>
      <c r="U2740" t="s">
        <v>53</v>
      </c>
      <c r="V2740">
        <v>2.5299999999999998</v>
      </c>
      <c r="W2740" t="s">
        <v>53</v>
      </c>
      <c r="X2740" t="s">
        <v>53</v>
      </c>
      <c r="Y2740" t="s">
        <v>110</v>
      </c>
      <c r="Z2740">
        <v>6</v>
      </c>
      <c r="AA2740" t="s">
        <v>53</v>
      </c>
      <c r="AB2740" t="s">
        <v>52</v>
      </c>
      <c r="AC2740" t="s">
        <v>53</v>
      </c>
      <c r="AD2740" t="s">
        <v>52</v>
      </c>
      <c r="AE2740" t="s">
        <v>53</v>
      </c>
      <c r="AF2740" t="s">
        <v>53</v>
      </c>
      <c r="AG2740" t="s">
        <v>53</v>
      </c>
      <c r="AH2740" t="s">
        <v>52</v>
      </c>
      <c r="AI2740" t="s">
        <v>124</v>
      </c>
      <c r="AJ2740" t="s">
        <v>53</v>
      </c>
      <c r="AK2740" t="s">
        <v>69</v>
      </c>
      <c r="AL2740">
        <v>78.75</v>
      </c>
      <c r="AM2740">
        <v>3682.45</v>
      </c>
      <c r="AN2740">
        <v>0</v>
      </c>
      <c r="AO2740">
        <v>40</v>
      </c>
      <c r="AP2740">
        <v>121.44</v>
      </c>
      <c r="AQ2740">
        <v>3843.89</v>
      </c>
      <c r="AR2740">
        <v>3</v>
      </c>
      <c r="AS2740" t="s">
        <v>881</v>
      </c>
      <c r="AT2740" t="s">
        <v>52</v>
      </c>
      <c r="AU2740">
        <v>69</v>
      </c>
      <c r="AV2740">
        <v>2257</v>
      </c>
      <c r="AY2740" t="str">
        <f>IF(AND(Table1[[#This Row],[Contract]]="Month-to-Month", Table1[[#This Row],[Tenure in Months]]&lt;6, Table1[[#This Row],[Payment Method]]="Bank Withdrawal"), "High Risk", IF(OR(Table1[[#This Row],[Contract]]="Month-to-Month", Table1[[#This Row],[Tenure in Months]]&lt;12), "Medium Risk", "Low Risk"))</f>
        <v>Low Risk</v>
      </c>
    </row>
    <row r="2741" spans="1:51" x14ac:dyDescent="0.35">
      <c r="A2741" t="s">
        <v>3774</v>
      </c>
      <c r="B2741" t="s">
        <v>66</v>
      </c>
      <c r="C2741">
        <v>34</v>
      </c>
      <c r="D2741" t="s">
        <v>52</v>
      </c>
      <c r="E2741" t="s">
        <v>52</v>
      </c>
      <c r="F2741" t="s">
        <v>52</v>
      </c>
      <c r="G2741" t="s">
        <v>52</v>
      </c>
      <c r="H2741">
        <v>0</v>
      </c>
      <c r="I2741" t="s">
        <v>54</v>
      </c>
      <c r="J2741" t="s">
        <v>55</v>
      </c>
      <c r="K2741" t="s">
        <v>494</v>
      </c>
      <c r="L2741">
        <v>91977</v>
      </c>
      <c r="M2741">
        <v>32.726627000000001</v>
      </c>
      <c r="N2741">
        <v>-116.994608</v>
      </c>
      <c r="O2741">
        <v>56100</v>
      </c>
      <c r="P2741" t="s">
        <v>57</v>
      </c>
      <c r="Q2741" t="s">
        <v>52</v>
      </c>
      <c r="R2741">
        <v>0</v>
      </c>
      <c r="S2741">
        <v>1</v>
      </c>
      <c r="T2741" t="s">
        <v>67</v>
      </c>
      <c r="U2741" t="s">
        <v>53</v>
      </c>
      <c r="V2741">
        <v>9.44</v>
      </c>
      <c r="W2741" t="s">
        <v>52</v>
      </c>
      <c r="X2741" t="s">
        <v>52</v>
      </c>
      <c r="Y2741" t="s">
        <v>58</v>
      </c>
      <c r="Z2741">
        <v>0</v>
      </c>
      <c r="AA2741" t="s">
        <v>52</v>
      </c>
      <c r="AB2741" t="s">
        <v>52</v>
      </c>
      <c r="AC2741" t="s">
        <v>52</v>
      </c>
      <c r="AD2741" t="s">
        <v>52</v>
      </c>
      <c r="AE2741" t="s">
        <v>52</v>
      </c>
      <c r="AF2741" t="s">
        <v>52</v>
      </c>
      <c r="AG2741" t="s">
        <v>52</v>
      </c>
      <c r="AH2741" t="s">
        <v>52</v>
      </c>
      <c r="AI2741" t="s">
        <v>60</v>
      </c>
      <c r="AJ2741" t="s">
        <v>53</v>
      </c>
      <c r="AK2741" t="s">
        <v>61</v>
      </c>
      <c r="AL2741">
        <v>19.25</v>
      </c>
      <c r="AM2741">
        <v>19.25</v>
      </c>
      <c r="AN2741">
        <v>0</v>
      </c>
      <c r="AO2741">
        <v>0</v>
      </c>
      <c r="AP2741">
        <v>9.44</v>
      </c>
      <c r="AQ2741">
        <v>28.689999999999898</v>
      </c>
      <c r="AR2741">
        <v>3</v>
      </c>
      <c r="AS2741" t="s">
        <v>883</v>
      </c>
      <c r="AT2741" t="s">
        <v>52</v>
      </c>
      <c r="AU2741">
        <v>66</v>
      </c>
      <c r="AV2741">
        <v>4745</v>
      </c>
      <c r="AY2741" t="str">
        <f>IF(AND(Table1[[#This Row],[Contract]]="Month-to-Month", Table1[[#This Row],[Tenure in Months]]&lt;6, Table1[[#This Row],[Payment Method]]="Bank Withdrawal"), "High Risk", IF(OR(Table1[[#This Row],[Contract]]="Month-to-Month", Table1[[#This Row],[Tenure in Months]]&lt;12), "Medium Risk", "Low Risk"))</f>
        <v>High Risk</v>
      </c>
    </row>
    <row r="2742" spans="1:51" x14ac:dyDescent="0.35">
      <c r="A2742" t="s">
        <v>3775</v>
      </c>
      <c r="B2742" t="s">
        <v>66</v>
      </c>
      <c r="C2742">
        <v>40</v>
      </c>
      <c r="D2742" t="s">
        <v>52</v>
      </c>
      <c r="E2742" t="s">
        <v>52</v>
      </c>
      <c r="F2742" t="s">
        <v>52</v>
      </c>
      <c r="G2742" t="s">
        <v>52</v>
      </c>
      <c r="H2742">
        <v>0</v>
      </c>
      <c r="I2742" t="s">
        <v>54</v>
      </c>
      <c r="J2742" t="s">
        <v>55</v>
      </c>
      <c r="K2742" t="s">
        <v>494</v>
      </c>
      <c r="L2742">
        <v>91978</v>
      </c>
      <c r="M2742">
        <v>32.730263999999998</v>
      </c>
      <c r="N2742">
        <v>-116.950963</v>
      </c>
      <c r="O2742">
        <v>7863</v>
      </c>
      <c r="P2742" t="s">
        <v>57</v>
      </c>
      <c r="Q2742" t="s">
        <v>52</v>
      </c>
      <c r="R2742">
        <v>0</v>
      </c>
      <c r="S2742">
        <v>22</v>
      </c>
      <c r="T2742" t="s">
        <v>58</v>
      </c>
      <c r="U2742" t="s">
        <v>53</v>
      </c>
      <c r="V2742">
        <v>6</v>
      </c>
      <c r="W2742" t="s">
        <v>52</v>
      </c>
      <c r="X2742" t="s">
        <v>53</v>
      </c>
      <c r="Y2742" t="s">
        <v>68</v>
      </c>
      <c r="Z2742">
        <v>8</v>
      </c>
      <c r="AA2742" t="s">
        <v>53</v>
      </c>
      <c r="AB2742" t="s">
        <v>52</v>
      </c>
      <c r="AC2742" t="s">
        <v>52</v>
      </c>
      <c r="AD2742" t="s">
        <v>53</v>
      </c>
      <c r="AE2742" t="s">
        <v>52</v>
      </c>
      <c r="AF2742" t="s">
        <v>53</v>
      </c>
      <c r="AG2742" t="s">
        <v>53</v>
      </c>
      <c r="AH2742" t="s">
        <v>53</v>
      </c>
      <c r="AI2742" t="s">
        <v>60</v>
      </c>
      <c r="AJ2742" t="s">
        <v>53</v>
      </c>
      <c r="AK2742" t="s">
        <v>61</v>
      </c>
      <c r="AL2742">
        <v>89.05</v>
      </c>
      <c r="AM2742">
        <v>1886.25</v>
      </c>
      <c r="AN2742">
        <v>0</v>
      </c>
      <c r="AO2742">
        <v>0</v>
      </c>
      <c r="AP2742">
        <v>132</v>
      </c>
      <c r="AQ2742">
        <v>2018.25</v>
      </c>
      <c r="AR2742">
        <v>3</v>
      </c>
      <c r="AS2742" t="s">
        <v>881</v>
      </c>
      <c r="AT2742" t="s">
        <v>52</v>
      </c>
      <c r="AU2742">
        <v>75</v>
      </c>
      <c r="AV2742">
        <v>5479</v>
      </c>
      <c r="AY2742" t="str">
        <f>IF(AND(Table1[[#This Row],[Contract]]="Month-to-Month", Table1[[#This Row],[Tenure in Months]]&lt;6, Table1[[#This Row],[Payment Method]]="Bank Withdrawal"), "High Risk", IF(OR(Table1[[#This Row],[Contract]]="Month-to-Month", Table1[[#This Row],[Tenure in Months]]&lt;12), "Medium Risk", "Low Risk"))</f>
        <v>Medium Risk</v>
      </c>
    </row>
    <row r="2743" spans="1:51" x14ac:dyDescent="0.35">
      <c r="A2743" t="s">
        <v>3776</v>
      </c>
      <c r="B2743" t="s">
        <v>66</v>
      </c>
      <c r="C2743">
        <v>25</v>
      </c>
      <c r="D2743" t="s">
        <v>53</v>
      </c>
      <c r="E2743" t="s">
        <v>52</v>
      </c>
      <c r="F2743" t="s">
        <v>52</v>
      </c>
      <c r="G2743" t="s">
        <v>52</v>
      </c>
      <c r="H2743">
        <v>0</v>
      </c>
      <c r="I2743" t="s">
        <v>54</v>
      </c>
      <c r="J2743" t="s">
        <v>55</v>
      </c>
      <c r="K2743" t="s">
        <v>1401</v>
      </c>
      <c r="L2743">
        <v>91980</v>
      </c>
      <c r="M2743">
        <v>32.587556999999997</v>
      </c>
      <c r="N2743">
        <v>-116.636816</v>
      </c>
      <c r="O2743">
        <v>91</v>
      </c>
      <c r="P2743" t="s">
        <v>57</v>
      </c>
      <c r="Q2743" t="s">
        <v>52</v>
      </c>
      <c r="R2743">
        <v>0</v>
      </c>
      <c r="S2743">
        <v>43</v>
      </c>
      <c r="T2743" t="s">
        <v>92</v>
      </c>
      <c r="U2743" t="s">
        <v>53</v>
      </c>
      <c r="V2743">
        <v>24.85</v>
      </c>
      <c r="W2743" t="s">
        <v>53</v>
      </c>
      <c r="X2743" t="s">
        <v>53</v>
      </c>
      <c r="Y2743" t="s">
        <v>68</v>
      </c>
      <c r="Z2743">
        <v>26</v>
      </c>
      <c r="AA2743" t="s">
        <v>53</v>
      </c>
      <c r="AB2743" t="s">
        <v>53</v>
      </c>
      <c r="AC2743" t="s">
        <v>53</v>
      </c>
      <c r="AD2743" t="s">
        <v>53</v>
      </c>
      <c r="AE2743" t="s">
        <v>53</v>
      </c>
      <c r="AF2743" t="s">
        <v>53</v>
      </c>
      <c r="AG2743" t="s">
        <v>53</v>
      </c>
      <c r="AH2743" t="s">
        <v>53</v>
      </c>
      <c r="AI2743" t="s">
        <v>334</v>
      </c>
      <c r="AJ2743" t="s">
        <v>52</v>
      </c>
      <c r="AK2743" t="s">
        <v>69</v>
      </c>
      <c r="AL2743">
        <v>115.05</v>
      </c>
      <c r="AM2743">
        <v>4895.1000000000004</v>
      </c>
      <c r="AN2743">
        <v>10.76</v>
      </c>
      <c r="AO2743">
        <v>0</v>
      </c>
      <c r="AP2743">
        <v>1068.55</v>
      </c>
      <c r="AQ2743">
        <v>5952.89</v>
      </c>
      <c r="AR2743">
        <v>4</v>
      </c>
      <c r="AS2743" t="s">
        <v>881</v>
      </c>
      <c r="AT2743" t="s">
        <v>52</v>
      </c>
      <c r="AU2743">
        <v>57</v>
      </c>
      <c r="AV2743">
        <v>4115</v>
      </c>
      <c r="AY2743" t="str">
        <f>IF(AND(Table1[[#This Row],[Contract]]="Month-to-Month", Table1[[#This Row],[Tenure in Months]]&lt;6, Table1[[#This Row],[Payment Method]]="Bank Withdrawal"), "High Risk", IF(OR(Table1[[#This Row],[Contract]]="Month-to-Month", Table1[[#This Row],[Tenure in Months]]&lt;12), "Medium Risk", "Low Risk"))</f>
        <v>Low Risk</v>
      </c>
    </row>
    <row r="2744" spans="1:51" x14ac:dyDescent="0.35">
      <c r="A2744" t="s">
        <v>3777</v>
      </c>
      <c r="B2744" t="s">
        <v>51</v>
      </c>
      <c r="C2744">
        <v>23</v>
      </c>
      <c r="D2744" t="s">
        <v>53</v>
      </c>
      <c r="E2744" t="s">
        <v>52</v>
      </c>
      <c r="F2744" t="s">
        <v>53</v>
      </c>
      <c r="G2744" t="s">
        <v>52</v>
      </c>
      <c r="H2744">
        <v>0</v>
      </c>
      <c r="I2744" t="s">
        <v>54</v>
      </c>
      <c r="J2744" t="s">
        <v>55</v>
      </c>
      <c r="K2744" t="s">
        <v>3778</v>
      </c>
      <c r="L2744">
        <v>92007</v>
      </c>
      <c r="M2744">
        <v>33.015866000000003</v>
      </c>
      <c r="N2744">
        <v>-117.272254</v>
      </c>
      <c r="O2744">
        <v>10375</v>
      </c>
      <c r="P2744" t="s">
        <v>57</v>
      </c>
      <c r="Q2744" t="s">
        <v>53</v>
      </c>
      <c r="R2744">
        <v>6</v>
      </c>
      <c r="S2744">
        <v>51</v>
      </c>
      <c r="T2744" t="s">
        <v>58</v>
      </c>
      <c r="U2744" t="s">
        <v>53</v>
      </c>
      <c r="V2744">
        <v>26.73</v>
      </c>
      <c r="W2744" t="s">
        <v>53</v>
      </c>
      <c r="X2744" t="s">
        <v>53</v>
      </c>
      <c r="Y2744" t="s">
        <v>68</v>
      </c>
      <c r="Z2744">
        <v>41</v>
      </c>
      <c r="AA2744" t="s">
        <v>53</v>
      </c>
      <c r="AB2744" t="s">
        <v>53</v>
      </c>
      <c r="AC2744" t="s">
        <v>52</v>
      </c>
      <c r="AD2744" t="s">
        <v>53</v>
      </c>
      <c r="AE2744" t="s">
        <v>53</v>
      </c>
      <c r="AF2744" t="s">
        <v>53</v>
      </c>
      <c r="AG2744" t="s">
        <v>53</v>
      </c>
      <c r="AH2744" t="s">
        <v>53</v>
      </c>
      <c r="AI2744" t="s">
        <v>124</v>
      </c>
      <c r="AJ2744" t="s">
        <v>52</v>
      </c>
      <c r="AK2744" t="s">
        <v>69</v>
      </c>
      <c r="AL2744">
        <v>110.05</v>
      </c>
      <c r="AM2744">
        <v>5686.4</v>
      </c>
      <c r="AN2744">
        <v>20.28</v>
      </c>
      <c r="AO2744">
        <v>0</v>
      </c>
      <c r="AP2744">
        <v>1363.23</v>
      </c>
      <c r="AQ2744">
        <v>7029.35</v>
      </c>
      <c r="AR2744">
        <v>3</v>
      </c>
      <c r="AS2744" t="s">
        <v>881</v>
      </c>
      <c r="AT2744" t="s">
        <v>52</v>
      </c>
      <c r="AU2744">
        <v>56</v>
      </c>
      <c r="AV2744">
        <v>5604</v>
      </c>
      <c r="AY2744" t="str">
        <f>IF(AND(Table1[[#This Row],[Contract]]="Month-to-Month", Table1[[#This Row],[Tenure in Months]]&lt;6, Table1[[#This Row],[Payment Method]]="Bank Withdrawal"), "High Risk", IF(OR(Table1[[#This Row],[Contract]]="Month-to-Month", Table1[[#This Row],[Tenure in Months]]&lt;12), "Medium Risk", "Low Risk"))</f>
        <v>Low Risk</v>
      </c>
    </row>
    <row r="2745" spans="1:51" x14ac:dyDescent="0.35">
      <c r="A2745" t="s">
        <v>3779</v>
      </c>
      <c r="B2745" t="s">
        <v>51</v>
      </c>
      <c r="C2745">
        <v>49</v>
      </c>
      <c r="D2745" t="s">
        <v>52</v>
      </c>
      <c r="E2745" t="s">
        <v>52</v>
      </c>
      <c r="F2745" t="s">
        <v>52</v>
      </c>
      <c r="G2745" t="s">
        <v>52</v>
      </c>
      <c r="H2745">
        <v>0</v>
      </c>
      <c r="I2745" t="s">
        <v>54</v>
      </c>
      <c r="J2745" t="s">
        <v>55</v>
      </c>
      <c r="K2745" t="s">
        <v>1403</v>
      </c>
      <c r="L2745">
        <v>92008</v>
      </c>
      <c r="M2745">
        <v>33.148116000000002</v>
      </c>
      <c r="N2745">
        <v>-117.306043</v>
      </c>
      <c r="O2745">
        <v>35582</v>
      </c>
      <c r="P2745" t="s">
        <v>57</v>
      </c>
      <c r="Q2745" t="s">
        <v>52</v>
      </c>
      <c r="R2745">
        <v>0</v>
      </c>
      <c r="S2745">
        <v>71</v>
      </c>
      <c r="T2745" t="s">
        <v>58</v>
      </c>
      <c r="U2745" t="s">
        <v>53</v>
      </c>
      <c r="V2745">
        <v>22.22</v>
      </c>
      <c r="W2745" t="s">
        <v>52</v>
      </c>
      <c r="X2745" t="s">
        <v>52</v>
      </c>
      <c r="Y2745" t="s">
        <v>58</v>
      </c>
      <c r="Z2745">
        <v>0</v>
      </c>
      <c r="AA2745" t="s">
        <v>52</v>
      </c>
      <c r="AB2745" t="s">
        <v>52</v>
      </c>
      <c r="AC2745" t="s">
        <v>52</v>
      </c>
      <c r="AD2745" t="s">
        <v>52</v>
      </c>
      <c r="AE2745" t="s">
        <v>52</v>
      </c>
      <c r="AF2745" t="s">
        <v>52</v>
      </c>
      <c r="AG2745" t="s">
        <v>52</v>
      </c>
      <c r="AH2745" t="s">
        <v>52</v>
      </c>
      <c r="AI2745" t="s">
        <v>334</v>
      </c>
      <c r="AJ2745" t="s">
        <v>53</v>
      </c>
      <c r="AK2745" t="s">
        <v>69</v>
      </c>
      <c r="AL2745">
        <v>19.899999999999999</v>
      </c>
      <c r="AM2745">
        <v>1355.1</v>
      </c>
      <c r="AN2745">
        <v>42.18</v>
      </c>
      <c r="AO2745">
        <v>0</v>
      </c>
      <c r="AP2745">
        <v>1577.62</v>
      </c>
      <c r="AQ2745">
        <v>2890.54</v>
      </c>
      <c r="AR2745">
        <v>3</v>
      </c>
      <c r="AS2745" t="s">
        <v>881</v>
      </c>
      <c r="AT2745" t="s">
        <v>52</v>
      </c>
      <c r="AU2745">
        <v>28</v>
      </c>
      <c r="AV2745">
        <v>5308</v>
      </c>
      <c r="AY2745" t="str">
        <f>IF(AND(Table1[[#This Row],[Contract]]="Month-to-Month", Table1[[#This Row],[Tenure in Months]]&lt;6, Table1[[#This Row],[Payment Method]]="Bank Withdrawal"), "High Risk", IF(OR(Table1[[#This Row],[Contract]]="Month-to-Month", Table1[[#This Row],[Tenure in Months]]&lt;12), "Medium Risk", "Low Risk"))</f>
        <v>Low Risk</v>
      </c>
    </row>
    <row r="2746" spans="1:51" x14ac:dyDescent="0.35">
      <c r="A2746" t="s">
        <v>3780</v>
      </c>
      <c r="B2746" t="s">
        <v>51</v>
      </c>
      <c r="C2746">
        <v>64</v>
      </c>
      <c r="D2746" t="s">
        <v>52</v>
      </c>
      <c r="E2746" t="s">
        <v>52</v>
      </c>
      <c r="F2746" t="s">
        <v>53</v>
      </c>
      <c r="G2746" t="s">
        <v>52</v>
      </c>
      <c r="H2746">
        <v>0</v>
      </c>
      <c r="I2746" t="s">
        <v>54</v>
      </c>
      <c r="J2746" t="s">
        <v>55</v>
      </c>
      <c r="K2746" t="s">
        <v>1405</v>
      </c>
      <c r="L2746">
        <v>92019</v>
      </c>
      <c r="M2746">
        <v>32.785164999999999</v>
      </c>
      <c r="N2746">
        <v>-116.86264799999999</v>
      </c>
      <c r="O2746">
        <v>40995</v>
      </c>
      <c r="P2746" t="s">
        <v>57</v>
      </c>
      <c r="Q2746" t="s">
        <v>53</v>
      </c>
      <c r="R2746">
        <v>2</v>
      </c>
      <c r="S2746">
        <v>35</v>
      </c>
      <c r="T2746" t="s">
        <v>58</v>
      </c>
      <c r="U2746" t="s">
        <v>53</v>
      </c>
      <c r="V2746">
        <v>23.85</v>
      </c>
      <c r="W2746" t="s">
        <v>53</v>
      </c>
      <c r="X2746" t="s">
        <v>53</v>
      </c>
      <c r="Y2746" t="s">
        <v>68</v>
      </c>
      <c r="Z2746">
        <v>10</v>
      </c>
      <c r="AA2746" t="s">
        <v>52</v>
      </c>
      <c r="AB2746" t="s">
        <v>52</v>
      </c>
      <c r="AC2746" t="s">
        <v>52</v>
      </c>
      <c r="AD2746" t="s">
        <v>53</v>
      </c>
      <c r="AE2746" t="s">
        <v>53</v>
      </c>
      <c r="AF2746" t="s">
        <v>52</v>
      </c>
      <c r="AG2746" t="s">
        <v>52</v>
      </c>
      <c r="AH2746" t="s">
        <v>52</v>
      </c>
      <c r="AI2746" t="s">
        <v>60</v>
      </c>
      <c r="AJ2746" t="s">
        <v>53</v>
      </c>
      <c r="AK2746" t="s">
        <v>69</v>
      </c>
      <c r="AL2746">
        <v>91.5</v>
      </c>
      <c r="AM2746">
        <v>3236.35</v>
      </c>
      <c r="AN2746">
        <v>40.79</v>
      </c>
      <c r="AO2746">
        <v>90</v>
      </c>
      <c r="AP2746">
        <v>834.75</v>
      </c>
      <c r="AQ2746">
        <v>4120.3099999999904</v>
      </c>
      <c r="AR2746">
        <v>4</v>
      </c>
      <c r="AS2746" t="s">
        <v>881</v>
      </c>
      <c r="AT2746" t="s">
        <v>52</v>
      </c>
      <c r="AU2746">
        <v>78</v>
      </c>
      <c r="AV2746">
        <v>3617</v>
      </c>
      <c r="AY2746" t="str">
        <f>IF(AND(Table1[[#This Row],[Contract]]="Month-to-Month", Table1[[#This Row],[Tenure in Months]]&lt;6, Table1[[#This Row],[Payment Method]]="Bank Withdrawal"), "High Risk", IF(OR(Table1[[#This Row],[Contract]]="Month-to-Month", Table1[[#This Row],[Tenure in Months]]&lt;12), "Medium Risk", "Low Risk"))</f>
        <v>Medium Risk</v>
      </c>
    </row>
    <row r="2747" spans="1:51" x14ac:dyDescent="0.35">
      <c r="A2747" t="s">
        <v>3781</v>
      </c>
      <c r="B2747" t="s">
        <v>66</v>
      </c>
      <c r="C2747">
        <v>63</v>
      </c>
      <c r="D2747" t="s">
        <v>52</v>
      </c>
      <c r="E2747" t="s">
        <v>52</v>
      </c>
      <c r="F2747" t="s">
        <v>53</v>
      </c>
      <c r="G2747" t="s">
        <v>52</v>
      </c>
      <c r="H2747">
        <v>0</v>
      </c>
      <c r="I2747" t="s">
        <v>54</v>
      </c>
      <c r="J2747" t="s">
        <v>55</v>
      </c>
      <c r="K2747" t="s">
        <v>1405</v>
      </c>
      <c r="L2747">
        <v>92021</v>
      </c>
      <c r="M2747">
        <v>32.832706000000002</v>
      </c>
      <c r="N2747">
        <v>-116.87325800000001</v>
      </c>
      <c r="O2747">
        <v>61872</v>
      </c>
      <c r="P2747" t="s">
        <v>57</v>
      </c>
      <c r="Q2747" t="s">
        <v>53</v>
      </c>
      <c r="R2747">
        <v>3</v>
      </c>
      <c r="S2747">
        <v>72</v>
      </c>
      <c r="T2747" t="s">
        <v>58</v>
      </c>
      <c r="U2747" t="s">
        <v>52</v>
      </c>
      <c r="V2747">
        <v>0</v>
      </c>
      <c r="W2747" t="s">
        <v>52</v>
      </c>
      <c r="X2747" t="s">
        <v>53</v>
      </c>
      <c r="Y2747" t="s">
        <v>59</v>
      </c>
      <c r="Z2747">
        <v>16</v>
      </c>
      <c r="AA2747" t="s">
        <v>52</v>
      </c>
      <c r="AB2747" t="s">
        <v>53</v>
      </c>
      <c r="AC2747" t="s">
        <v>53</v>
      </c>
      <c r="AD2747" t="s">
        <v>53</v>
      </c>
      <c r="AE2747" t="s">
        <v>53</v>
      </c>
      <c r="AF2747" t="s">
        <v>53</v>
      </c>
      <c r="AG2747" t="s">
        <v>53</v>
      </c>
      <c r="AH2747" t="s">
        <v>53</v>
      </c>
      <c r="AI2747" t="s">
        <v>334</v>
      </c>
      <c r="AJ2747" t="s">
        <v>53</v>
      </c>
      <c r="AK2747" t="s">
        <v>61</v>
      </c>
      <c r="AL2747">
        <v>60</v>
      </c>
      <c r="AM2747">
        <v>4264</v>
      </c>
      <c r="AN2747">
        <v>25.67</v>
      </c>
      <c r="AO2747">
        <v>0</v>
      </c>
      <c r="AP2747">
        <v>0</v>
      </c>
      <c r="AQ2747">
        <v>4238.33</v>
      </c>
      <c r="AR2747">
        <v>4</v>
      </c>
      <c r="AS2747" t="s">
        <v>881</v>
      </c>
      <c r="AT2747" t="s">
        <v>52</v>
      </c>
      <c r="AU2747">
        <v>43</v>
      </c>
      <c r="AV2747">
        <v>5471</v>
      </c>
      <c r="AY2747" t="str">
        <f>IF(AND(Table1[[#This Row],[Contract]]="Month-to-Month", Table1[[#This Row],[Tenure in Months]]&lt;6, Table1[[#This Row],[Payment Method]]="Bank Withdrawal"), "High Risk", IF(OR(Table1[[#This Row],[Contract]]="Month-to-Month", Table1[[#This Row],[Tenure in Months]]&lt;12), "Medium Risk", "Low Risk"))</f>
        <v>Low Risk</v>
      </c>
    </row>
    <row r="2748" spans="1:51" x14ac:dyDescent="0.35">
      <c r="A2748" t="s">
        <v>3782</v>
      </c>
      <c r="B2748" t="s">
        <v>51</v>
      </c>
      <c r="C2748">
        <v>40</v>
      </c>
      <c r="D2748" t="s">
        <v>52</v>
      </c>
      <c r="E2748" t="s">
        <v>52</v>
      </c>
      <c r="F2748" t="s">
        <v>52</v>
      </c>
      <c r="G2748" t="s">
        <v>52</v>
      </c>
      <c r="H2748">
        <v>0</v>
      </c>
      <c r="I2748" t="s">
        <v>54</v>
      </c>
      <c r="J2748" t="s">
        <v>55</v>
      </c>
      <c r="K2748" t="s">
        <v>3525</v>
      </c>
      <c r="L2748">
        <v>92024</v>
      </c>
      <c r="M2748">
        <v>33.054578999999997</v>
      </c>
      <c r="N2748">
        <v>-117.25664999999999</v>
      </c>
      <c r="O2748">
        <v>47126</v>
      </c>
      <c r="P2748" t="s">
        <v>57</v>
      </c>
      <c r="Q2748" t="s">
        <v>52</v>
      </c>
      <c r="R2748">
        <v>0</v>
      </c>
      <c r="S2748">
        <v>1</v>
      </c>
      <c r="T2748" t="s">
        <v>67</v>
      </c>
      <c r="U2748" t="s">
        <v>53</v>
      </c>
      <c r="V2748">
        <v>27.46</v>
      </c>
      <c r="W2748" t="s">
        <v>52</v>
      </c>
      <c r="X2748" t="s">
        <v>53</v>
      </c>
      <c r="Y2748" t="s">
        <v>59</v>
      </c>
      <c r="Z2748">
        <v>26</v>
      </c>
      <c r="AA2748" t="s">
        <v>52</v>
      </c>
      <c r="AB2748" t="s">
        <v>52</v>
      </c>
      <c r="AC2748" t="s">
        <v>52</v>
      </c>
      <c r="AD2748" t="s">
        <v>52</v>
      </c>
      <c r="AE2748" t="s">
        <v>52</v>
      </c>
      <c r="AF2748" t="s">
        <v>52</v>
      </c>
      <c r="AG2748" t="s">
        <v>52</v>
      </c>
      <c r="AH2748" t="s">
        <v>53</v>
      </c>
      <c r="AI2748" t="s">
        <v>60</v>
      </c>
      <c r="AJ2748" t="s">
        <v>53</v>
      </c>
      <c r="AK2748" t="s">
        <v>61</v>
      </c>
      <c r="AL2748">
        <v>44.8</v>
      </c>
      <c r="AM2748">
        <v>44.8</v>
      </c>
      <c r="AN2748">
        <v>0</v>
      </c>
      <c r="AO2748">
        <v>0</v>
      </c>
      <c r="AP2748">
        <v>27.46</v>
      </c>
      <c r="AQ2748">
        <v>72.259999999999906</v>
      </c>
      <c r="AR2748">
        <v>4</v>
      </c>
      <c r="AS2748" t="s">
        <v>883</v>
      </c>
      <c r="AT2748" t="s">
        <v>52</v>
      </c>
      <c r="AU2748">
        <v>31</v>
      </c>
      <c r="AV2748">
        <v>2269</v>
      </c>
      <c r="AY2748" t="str">
        <f>IF(AND(Table1[[#This Row],[Contract]]="Month-to-Month", Table1[[#This Row],[Tenure in Months]]&lt;6, Table1[[#This Row],[Payment Method]]="Bank Withdrawal"), "High Risk", IF(OR(Table1[[#This Row],[Contract]]="Month-to-Month", Table1[[#This Row],[Tenure in Months]]&lt;12), "Medium Risk", "Low Risk"))</f>
        <v>High Risk</v>
      </c>
    </row>
    <row r="2749" spans="1:51" x14ac:dyDescent="0.35">
      <c r="A2749" t="s">
        <v>3783</v>
      </c>
      <c r="B2749" t="s">
        <v>66</v>
      </c>
      <c r="C2749">
        <v>31</v>
      </c>
      <c r="D2749" t="s">
        <v>52</v>
      </c>
      <c r="E2749" t="s">
        <v>52</v>
      </c>
      <c r="F2749" t="s">
        <v>53</v>
      </c>
      <c r="G2749" t="s">
        <v>52</v>
      </c>
      <c r="H2749">
        <v>0</v>
      </c>
      <c r="I2749" t="s">
        <v>54</v>
      </c>
      <c r="J2749" t="s">
        <v>55</v>
      </c>
      <c r="K2749" t="s">
        <v>224</v>
      </c>
      <c r="L2749">
        <v>92025</v>
      </c>
      <c r="M2749">
        <v>33.081477999999997</v>
      </c>
      <c r="N2749">
        <v>-117.03381400000001</v>
      </c>
      <c r="O2749">
        <v>49281</v>
      </c>
      <c r="P2749" t="s">
        <v>57</v>
      </c>
      <c r="Q2749" t="s">
        <v>53</v>
      </c>
      <c r="R2749">
        <v>9</v>
      </c>
      <c r="S2749">
        <v>9</v>
      </c>
      <c r="T2749" t="s">
        <v>67</v>
      </c>
      <c r="U2749" t="s">
        <v>53</v>
      </c>
      <c r="V2749">
        <v>30.07</v>
      </c>
      <c r="W2749" t="s">
        <v>52</v>
      </c>
      <c r="X2749" t="s">
        <v>53</v>
      </c>
      <c r="Y2749" t="s">
        <v>59</v>
      </c>
      <c r="Z2749">
        <v>30</v>
      </c>
      <c r="AA2749" t="s">
        <v>53</v>
      </c>
      <c r="AB2749" t="s">
        <v>52</v>
      </c>
      <c r="AC2749" t="s">
        <v>52</v>
      </c>
      <c r="AD2749" t="s">
        <v>52</v>
      </c>
      <c r="AE2749" t="s">
        <v>52</v>
      </c>
      <c r="AF2749" t="s">
        <v>52</v>
      </c>
      <c r="AG2749" t="s">
        <v>52</v>
      </c>
      <c r="AH2749" t="s">
        <v>53</v>
      </c>
      <c r="AI2749" t="s">
        <v>124</v>
      </c>
      <c r="AJ2749" t="s">
        <v>52</v>
      </c>
      <c r="AK2749" t="s">
        <v>69</v>
      </c>
      <c r="AL2749">
        <v>48.6</v>
      </c>
      <c r="AM2749">
        <v>422.3</v>
      </c>
      <c r="AN2749">
        <v>20.45</v>
      </c>
      <c r="AO2749">
        <v>0</v>
      </c>
      <c r="AP2749">
        <v>270.63</v>
      </c>
      <c r="AQ2749">
        <v>672.48</v>
      </c>
      <c r="AR2749">
        <v>3</v>
      </c>
      <c r="AS2749" t="s">
        <v>881</v>
      </c>
      <c r="AT2749" t="s">
        <v>52</v>
      </c>
      <c r="AU2749">
        <v>46</v>
      </c>
      <c r="AV2749">
        <v>4562</v>
      </c>
      <c r="AY2749" t="str">
        <f>IF(AND(Table1[[#This Row],[Contract]]="Month-to-Month", Table1[[#This Row],[Tenure in Months]]&lt;6, Table1[[#This Row],[Payment Method]]="Bank Withdrawal"), "High Risk", IF(OR(Table1[[#This Row],[Contract]]="Month-to-Month", Table1[[#This Row],[Tenure in Months]]&lt;12), "Medium Risk", "Low Risk"))</f>
        <v>Medium Risk</v>
      </c>
    </row>
    <row r="2750" spans="1:51" x14ac:dyDescent="0.35">
      <c r="A2750" t="s">
        <v>3784</v>
      </c>
      <c r="B2750" t="s">
        <v>51</v>
      </c>
      <c r="C2750">
        <v>62</v>
      </c>
      <c r="D2750" t="s">
        <v>52</v>
      </c>
      <c r="E2750" t="s">
        <v>52</v>
      </c>
      <c r="F2750" t="s">
        <v>52</v>
      </c>
      <c r="G2750" t="s">
        <v>52</v>
      </c>
      <c r="H2750">
        <v>0</v>
      </c>
      <c r="I2750" t="s">
        <v>54</v>
      </c>
      <c r="J2750" t="s">
        <v>55</v>
      </c>
      <c r="K2750" t="s">
        <v>224</v>
      </c>
      <c r="L2750">
        <v>92026</v>
      </c>
      <c r="M2750">
        <v>33.21846</v>
      </c>
      <c r="N2750">
        <v>-117.116916</v>
      </c>
      <c r="O2750">
        <v>43436</v>
      </c>
      <c r="P2750" t="s">
        <v>57</v>
      </c>
      <c r="Q2750" t="s">
        <v>52</v>
      </c>
      <c r="R2750">
        <v>0</v>
      </c>
      <c r="S2750">
        <v>69</v>
      </c>
      <c r="T2750" t="s">
        <v>58</v>
      </c>
      <c r="U2750" t="s">
        <v>52</v>
      </c>
      <c r="V2750">
        <v>0</v>
      </c>
      <c r="W2750" t="s">
        <v>52</v>
      </c>
      <c r="X2750" t="s">
        <v>53</v>
      </c>
      <c r="Y2750" t="s">
        <v>110</v>
      </c>
      <c r="Z2750">
        <v>18</v>
      </c>
      <c r="AA2750" t="s">
        <v>53</v>
      </c>
      <c r="AB2750" t="s">
        <v>53</v>
      </c>
      <c r="AC2750" t="s">
        <v>52</v>
      </c>
      <c r="AD2750" t="s">
        <v>53</v>
      </c>
      <c r="AE2750" t="s">
        <v>53</v>
      </c>
      <c r="AF2750" t="s">
        <v>53</v>
      </c>
      <c r="AG2750" t="s">
        <v>53</v>
      </c>
      <c r="AH2750" t="s">
        <v>53</v>
      </c>
      <c r="AI2750" t="s">
        <v>334</v>
      </c>
      <c r="AJ2750" t="s">
        <v>53</v>
      </c>
      <c r="AK2750" t="s">
        <v>61</v>
      </c>
      <c r="AL2750">
        <v>60.05</v>
      </c>
      <c r="AM2750">
        <v>4176.7</v>
      </c>
      <c r="AN2750">
        <v>41.21</v>
      </c>
      <c r="AO2750">
        <v>0</v>
      </c>
      <c r="AP2750">
        <v>0</v>
      </c>
      <c r="AQ2750">
        <v>4135.49</v>
      </c>
      <c r="AR2750">
        <v>3</v>
      </c>
      <c r="AS2750" t="s">
        <v>881</v>
      </c>
      <c r="AT2750" t="s">
        <v>52</v>
      </c>
      <c r="AU2750">
        <v>22</v>
      </c>
      <c r="AV2750">
        <v>5388</v>
      </c>
      <c r="AY2750" t="str">
        <f>IF(AND(Table1[[#This Row],[Contract]]="Month-to-Month", Table1[[#This Row],[Tenure in Months]]&lt;6, Table1[[#This Row],[Payment Method]]="Bank Withdrawal"), "High Risk", IF(OR(Table1[[#This Row],[Contract]]="Month-to-Month", Table1[[#This Row],[Tenure in Months]]&lt;12), "Medium Risk", "Low Risk"))</f>
        <v>Low Risk</v>
      </c>
    </row>
    <row r="2751" spans="1:51" x14ac:dyDescent="0.35">
      <c r="A2751" t="s">
        <v>3785</v>
      </c>
      <c r="B2751" t="s">
        <v>66</v>
      </c>
      <c r="C2751">
        <v>30</v>
      </c>
      <c r="D2751" t="s">
        <v>52</v>
      </c>
      <c r="E2751" t="s">
        <v>52</v>
      </c>
      <c r="F2751" t="s">
        <v>53</v>
      </c>
      <c r="G2751" t="s">
        <v>52</v>
      </c>
      <c r="H2751">
        <v>0</v>
      </c>
      <c r="I2751" t="s">
        <v>54</v>
      </c>
      <c r="J2751" t="s">
        <v>55</v>
      </c>
      <c r="K2751" t="s">
        <v>224</v>
      </c>
      <c r="L2751">
        <v>92027</v>
      </c>
      <c r="M2751">
        <v>33.141264999999997</v>
      </c>
      <c r="N2751">
        <v>-116.967221</v>
      </c>
      <c r="O2751">
        <v>48690</v>
      </c>
      <c r="P2751" t="s">
        <v>57</v>
      </c>
      <c r="Q2751" t="s">
        <v>52</v>
      </c>
      <c r="R2751">
        <v>0</v>
      </c>
      <c r="S2751">
        <v>52</v>
      </c>
      <c r="T2751" t="s">
        <v>58</v>
      </c>
      <c r="U2751" t="s">
        <v>53</v>
      </c>
      <c r="V2751">
        <v>44.34</v>
      </c>
      <c r="W2751" t="s">
        <v>53</v>
      </c>
      <c r="X2751" t="s">
        <v>53</v>
      </c>
      <c r="Y2751" t="s">
        <v>68</v>
      </c>
      <c r="Z2751">
        <v>71</v>
      </c>
      <c r="AA2751" t="s">
        <v>52</v>
      </c>
      <c r="AB2751" t="s">
        <v>53</v>
      </c>
      <c r="AC2751" t="s">
        <v>52</v>
      </c>
      <c r="AD2751" t="s">
        <v>53</v>
      </c>
      <c r="AE2751" t="s">
        <v>53</v>
      </c>
      <c r="AF2751" t="s">
        <v>53</v>
      </c>
      <c r="AG2751" t="s">
        <v>53</v>
      </c>
      <c r="AH2751" t="s">
        <v>53</v>
      </c>
      <c r="AI2751" t="s">
        <v>60</v>
      </c>
      <c r="AJ2751" t="s">
        <v>53</v>
      </c>
      <c r="AK2751" t="s">
        <v>69</v>
      </c>
      <c r="AL2751">
        <v>102.7</v>
      </c>
      <c r="AM2751">
        <v>5138.1000000000004</v>
      </c>
      <c r="AN2751">
        <v>0</v>
      </c>
      <c r="AO2751">
        <v>0</v>
      </c>
      <c r="AP2751">
        <v>2305.6799999999998</v>
      </c>
      <c r="AQ2751">
        <v>7443.78</v>
      </c>
      <c r="AR2751">
        <v>3</v>
      </c>
      <c r="AS2751" t="s">
        <v>881</v>
      </c>
      <c r="AT2751" t="s">
        <v>52</v>
      </c>
      <c r="AU2751">
        <v>63</v>
      </c>
      <c r="AV2751">
        <v>4044</v>
      </c>
      <c r="AY2751" t="str">
        <f>IF(AND(Table1[[#This Row],[Contract]]="Month-to-Month", Table1[[#This Row],[Tenure in Months]]&lt;6, Table1[[#This Row],[Payment Method]]="Bank Withdrawal"), "High Risk", IF(OR(Table1[[#This Row],[Contract]]="Month-to-Month", Table1[[#This Row],[Tenure in Months]]&lt;12), "Medium Risk", "Low Risk"))</f>
        <v>Medium Risk</v>
      </c>
    </row>
    <row r="2752" spans="1:51" x14ac:dyDescent="0.35">
      <c r="A2752" t="s">
        <v>3786</v>
      </c>
      <c r="B2752" t="s">
        <v>66</v>
      </c>
      <c r="C2752">
        <v>37</v>
      </c>
      <c r="D2752" t="s">
        <v>52</v>
      </c>
      <c r="E2752" t="s">
        <v>52</v>
      </c>
      <c r="F2752" t="s">
        <v>53</v>
      </c>
      <c r="G2752" t="s">
        <v>53</v>
      </c>
      <c r="H2752">
        <v>1</v>
      </c>
      <c r="I2752" t="s">
        <v>54</v>
      </c>
      <c r="J2752" t="s">
        <v>55</v>
      </c>
      <c r="K2752" t="s">
        <v>1409</v>
      </c>
      <c r="L2752">
        <v>92040</v>
      </c>
      <c r="M2752">
        <v>32.909872999999997</v>
      </c>
      <c r="N2752">
        <v>-116.906774</v>
      </c>
      <c r="O2752">
        <v>42277</v>
      </c>
      <c r="P2752" t="s">
        <v>57</v>
      </c>
      <c r="Q2752" t="s">
        <v>53</v>
      </c>
      <c r="R2752">
        <v>5</v>
      </c>
      <c r="S2752">
        <v>35</v>
      </c>
      <c r="T2752" t="s">
        <v>58</v>
      </c>
      <c r="U2752" t="s">
        <v>53</v>
      </c>
      <c r="V2752">
        <v>9.0399999999999991</v>
      </c>
      <c r="W2752" t="s">
        <v>52</v>
      </c>
      <c r="X2752" t="s">
        <v>52</v>
      </c>
      <c r="Y2752" t="s">
        <v>58</v>
      </c>
      <c r="Z2752">
        <v>0</v>
      </c>
      <c r="AA2752" t="s">
        <v>52</v>
      </c>
      <c r="AB2752" t="s">
        <v>52</v>
      </c>
      <c r="AC2752" t="s">
        <v>52</v>
      </c>
      <c r="AD2752" t="s">
        <v>52</v>
      </c>
      <c r="AE2752" t="s">
        <v>52</v>
      </c>
      <c r="AF2752" t="s">
        <v>52</v>
      </c>
      <c r="AG2752" t="s">
        <v>52</v>
      </c>
      <c r="AH2752" t="s">
        <v>52</v>
      </c>
      <c r="AI2752" t="s">
        <v>334</v>
      </c>
      <c r="AJ2752" t="s">
        <v>53</v>
      </c>
      <c r="AK2752" t="s">
        <v>69</v>
      </c>
      <c r="AL2752">
        <v>19.850000000000001</v>
      </c>
      <c r="AM2752">
        <v>739.35</v>
      </c>
      <c r="AN2752">
        <v>2.29</v>
      </c>
      <c r="AO2752">
        <v>0</v>
      </c>
      <c r="AP2752">
        <v>316.39999999999998</v>
      </c>
      <c r="AQ2752">
        <v>1053.46</v>
      </c>
      <c r="AR2752">
        <v>3</v>
      </c>
      <c r="AS2752" t="s">
        <v>881</v>
      </c>
      <c r="AT2752" t="s">
        <v>52</v>
      </c>
      <c r="AU2752">
        <v>46</v>
      </c>
      <c r="AV2752">
        <v>4177</v>
      </c>
      <c r="AY2752" t="str">
        <f>IF(AND(Table1[[#This Row],[Contract]]="Month-to-Month", Table1[[#This Row],[Tenure in Months]]&lt;6, Table1[[#This Row],[Payment Method]]="Bank Withdrawal"), "High Risk", IF(OR(Table1[[#This Row],[Contract]]="Month-to-Month", Table1[[#This Row],[Tenure in Months]]&lt;12), "Medium Risk", "Low Risk"))</f>
        <v>Low Risk</v>
      </c>
    </row>
    <row r="2753" spans="1:51" x14ac:dyDescent="0.35">
      <c r="A2753" t="s">
        <v>3787</v>
      </c>
      <c r="B2753" t="s">
        <v>66</v>
      </c>
      <c r="C2753">
        <v>31</v>
      </c>
      <c r="D2753" t="s">
        <v>52</v>
      </c>
      <c r="E2753" t="s">
        <v>52</v>
      </c>
      <c r="F2753" t="s">
        <v>52</v>
      </c>
      <c r="G2753" t="s">
        <v>52</v>
      </c>
      <c r="H2753">
        <v>0</v>
      </c>
      <c r="I2753" t="s">
        <v>54</v>
      </c>
      <c r="J2753" t="s">
        <v>55</v>
      </c>
      <c r="K2753" t="s">
        <v>2755</v>
      </c>
      <c r="L2753">
        <v>92054</v>
      </c>
      <c r="M2753">
        <v>33.351058999999999</v>
      </c>
      <c r="N2753">
        <v>-117.420557</v>
      </c>
      <c r="O2753">
        <v>98239</v>
      </c>
      <c r="P2753" t="s">
        <v>57</v>
      </c>
      <c r="Q2753" t="s">
        <v>52</v>
      </c>
      <c r="R2753">
        <v>0</v>
      </c>
      <c r="S2753">
        <v>8</v>
      </c>
      <c r="T2753" t="s">
        <v>67</v>
      </c>
      <c r="U2753" t="s">
        <v>53</v>
      </c>
      <c r="V2753">
        <v>31.02</v>
      </c>
      <c r="W2753" t="s">
        <v>52</v>
      </c>
      <c r="X2753" t="s">
        <v>52</v>
      </c>
      <c r="Y2753" t="s">
        <v>58</v>
      </c>
      <c r="Z2753">
        <v>0</v>
      </c>
      <c r="AA2753" t="s">
        <v>52</v>
      </c>
      <c r="AB2753" t="s">
        <v>52</v>
      </c>
      <c r="AC2753" t="s">
        <v>52</v>
      </c>
      <c r="AD2753" t="s">
        <v>52</v>
      </c>
      <c r="AE2753" t="s">
        <v>52</v>
      </c>
      <c r="AF2753" t="s">
        <v>52</v>
      </c>
      <c r="AG2753" t="s">
        <v>52</v>
      </c>
      <c r="AH2753" t="s">
        <v>52</v>
      </c>
      <c r="AI2753" t="s">
        <v>124</v>
      </c>
      <c r="AJ2753" t="s">
        <v>53</v>
      </c>
      <c r="AK2753" t="s">
        <v>69</v>
      </c>
      <c r="AL2753">
        <v>19.2</v>
      </c>
      <c r="AM2753">
        <v>161.94999999999999</v>
      </c>
      <c r="AN2753">
        <v>0</v>
      </c>
      <c r="AO2753">
        <v>0</v>
      </c>
      <c r="AP2753">
        <v>248.16</v>
      </c>
      <c r="AQ2753">
        <v>410.11</v>
      </c>
      <c r="AR2753">
        <v>4</v>
      </c>
      <c r="AS2753" t="s">
        <v>881</v>
      </c>
      <c r="AT2753" t="s">
        <v>52</v>
      </c>
      <c r="AU2753">
        <v>40</v>
      </c>
      <c r="AV2753">
        <v>5272</v>
      </c>
      <c r="AY2753" t="str">
        <f>IF(AND(Table1[[#This Row],[Contract]]="Month-to-Month", Table1[[#This Row],[Tenure in Months]]&lt;6, Table1[[#This Row],[Payment Method]]="Bank Withdrawal"), "High Risk", IF(OR(Table1[[#This Row],[Contract]]="Month-to-Month", Table1[[#This Row],[Tenure in Months]]&lt;12), "Medium Risk", "Low Risk"))</f>
        <v>Medium Risk</v>
      </c>
    </row>
    <row r="2754" spans="1:51" x14ac:dyDescent="0.35">
      <c r="A2754" t="s">
        <v>3788</v>
      </c>
      <c r="B2754" t="s">
        <v>51</v>
      </c>
      <c r="C2754">
        <v>31</v>
      </c>
      <c r="D2754" t="s">
        <v>52</v>
      </c>
      <c r="E2754" t="s">
        <v>52</v>
      </c>
      <c r="F2754" t="s">
        <v>52</v>
      </c>
      <c r="G2754" t="s">
        <v>52</v>
      </c>
      <c r="H2754">
        <v>0</v>
      </c>
      <c r="I2754" t="s">
        <v>54</v>
      </c>
      <c r="J2754" t="s">
        <v>55</v>
      </c>
      <c r="K2754" t="s">
        <v>2755</v>
      </c>
      <c r="L2754">
        <v>92056</v>
      </c>
      <c r="M2754">
        <v>33.194741999999998</v>
      </c>
      <c r="N2754">
        <v>-117.29031999999999</v>
      </c>
      <c r="O2754">
        <v>52895</v>
      </c>
      <c r="P2754" t="s">
        <v>57</v>
      </c>
      <c r="Q2754" t="s">
        <v>52</v>
      </c>
      <c r="R2754">
        <v>0</v>
      </c>
      <c r="S2754">
        <v>46</v>
      </c>
      <c r="T2754" t="s">
        <v>58</v>
      </c>
      <c r="U2754" t="s">
        <v>53</v>
      </c>
      <c r="V2754">
        <v>22.13</v>
      </c>
      <c r="W2754" t="s">
        <v>53</v>
      </c>
      <c r="X2754" t="s">
        <v>53</v>
      </c>
      <c r="Y2754" t="s">
        <v>68</v>
      </c>
      <c r="Z2754">
        <v>22</v>
      </c>
      <c r="AA2754" t="s">
        <v>52</v>
      </c>
      <c r="AB2754" t="s">
        <v>53</v>
      </c>
      <c r="AC2754" t="s">
        <v>53</v>
      </c>
      <c r="AD2754" t="s">
        <v>52</v>
      </c>
      <c r="AE2754" t="s">
        <v>53</v>
      </c>
      <c r="AF2754" t="s">
        <v>52</v>
      </c>
      <c r="AG2754" t="s">
        <v>52</v>
      </c>
      <c r="AH2754" t="s">
        <v>53</v>
      </c>
      <c r="AI2754" t="s">
        <v>124</v>
      </c>
      <c r="AJ2754" t="s">
        <v>53</v>
      </c>
      <c r="AK2754" t="s">
        <v>69</v>
      </c>
      <c r="AL2754">
        <v>94.9</v>
      </c>
      <c r="AM2754">
        <v>4422.95</v>
      </c>
      <c r="AN2754">
        <v>24.08</v>
      </c>
      <c r="AO2754">
        <v>0</v>
      </c>
      <c r="AP2754">
        <v>1017.97999999999</v>
      </c>
      <c r="AQ2754">
        <v>5416.8499999999904</v>
      </c>
      <c r="AR2754">
        <v>4</v>
      </c>
      <c r="AS2754" t="s">
        <v>881</v>
      </c>
      <c r="AT2754" t="s">
        <v>52</v>
      </c>
      <c r="AU2754">
        <v>50</v>
      </c>
      <c r="AV2754">
        <v>5316</v>
      </c>
      <c r="AY2754" t="str">
        <f>IF(AND(Table1[[#This Row],[Contract]]="Month-to-Month", Table1[[#This Row],[Tenure in Months]]&lt;6, Table1[[#This Row],[Payment Method]]="Bank Withdrawal"), "High Risk", IF(OR(Table1[[#This Row],[Contract]]="Month-to-Month", Table1[[#This Row],[Tenure in Months]]&lt;12), "Medium Risk", "Low Risk"))</f>
        <v>Low Risk</v>
      </c>
    </row>
    <row r="2755" spans="1:51" x14ac:dyDescent="0.35">
      <c r="A2755" t="s">
        <v>3789</v>
      </c>
      <c r="B2755" t="s">
        <v>66</v>
      </c>
      <c r="C2755">
        <v>63</v>
      </c>
      <c r="D2755" t="s">
        <v>52</v>
      </c>
      <c r="E2755" t="s">
        <v>52</v>
      </c>
      <c r="F2755" t="s">
        <v>52</v>
      </c>
      <c r="G2755" t="s">
        <v>52</v>
      </c>
      <c r="H2755">
        <v>0</v>
      </c>
      <c r="I2755" t="s">
        <v>54</v>
      </c>
      <c r="J2755" t="s">
        <v>55</v>
      </c>
      <c r="K2755" t="s">
        <v>3530</v>
      </c>
      <c r="L2755">
        <v>92064</v>
      </c>
      <c r="M2755">
        <v>32.984394999999999</v>
      </c>
      <c r="N2755">
        <v>-117.013454</v>
      </c>
      <c r="O2755">
        <v>47969</v>
      </c>
      <c r="P2755" t="s">
        <v>57</v>
      </c>
      <c r="Q2755" t="s">
        <v>52</v>
      </c>
      <c r="R2755">
        <v>0</v>
      </c>
      <c r="S2755">
        <v>68</v>
      </c>
      <c r="T2755" t="s">
        <v>58</v>
      </c>
      <c r="U2755" t="s">
        <v>53</v>
      </c>
      <c r="V2755">
        <v>21.82</v>
      </c>
      <c r="W2755" t="s">
        <v>53</v>
      </c>
      <c r="X2755" t="s">
        <v>53</v>
      </c>
      <c r="Y2755" t="s">
        <v>59</v>
      </c>
      <c r="Z2755">
        <v>2</v>
      </c>
      <c r="AA2755" t="s">
        <v>53</v>
      </c>
      <c r="AB2755" t="s">
        <v>53</v>
      </c>
      <c r="AC2755" t="s">
        <v>53</v>
      </c>
      <c r="AD2755" t="s">
        <v>53</v>
      </c>
      <c r="AE2755" t="s">
        <v>53</v>
      </c>
      <c r="AF2755" t="s">
        <v>53</v>
      </c>
      <c r="AG2755" t="s">
        <v>53</v>
      </c>
      <c r="AH2755" t="s">
        <v>53</v>
      </c>
      <c r="AI2755" t="s">
        <v>334</v>
      </c>
      <c r="AJ2755" t="s">
        <v>53</v>
      </c>
      <c r="AK2755" t="s">
        <v>61</v>
      </c>
      <c r="AL2755">
        <v>88.15</v>
      </c>
      <c r="AM2755">
        <v>6148.45</v>
      </c>
      <c r="AN2755">
        <v>36.29</v>
      </c>
      <c r="AO2755">
        <v>0</v>
      </c>
      <c r="AP2755">
        <v>1483.76</v>
      </c>
      <c r="AQ2755">
        <v>7595.92</v>
      </c>
      <c r="AR2755">
        <v>3</v>
      </c>
      <c r="AS2755" t="s">
        <v>881</v>
      </c>
      <c r="AT2755" t="s">
        <v>52</v>
      </c>
      <c r="AU2755">
        <v>46</v>
      </c>
      <c r="AV2755">
        <v>5531</v>
      </c>
      <c r="AY2755" t="str">
        <f>IF(AND(Table1[[#This Row],[Contract]]="Month-to-Month", Table1[[#This Row],[Tenure in Months]]&lt;6, Table1[[#This Row],[Payment Method]]="Bank Withdrawal"), "High Risk", IF(OR(Table1[[#This Row],[Contract]]="Month-to-Month", Table1[[#This Row],[Tenure in Months]]&lt;12), "Medium Risk", "Low Risk"))</f>
        <v>Low Risk</v>
      </c>
    </row>
    <row r="2756" spans="1:51" x14ac:dyDescent="0.35">
      <c r="A2756" t="s">
        <v>3790</v>
      </c>
      <c r="B2756" t="s">
        <v>66</v>
      </c>
      <c r="C2756">
        <v>20</v>
      </c>
      <c r="D2756" t="s">
        <v>53</v>
      </c>
      <c r="E2756" t="s">
        <v>52</v>
      </c>
      <c r="F2756" t="s">
        <v>52</v>
      </c>
      <c r="G2756" t="s">
        <v>52</v>
      </c>
      <c r="H2756">
        <v>0</v>
      </c>
      <c r="I2756" t="s">
        <v>54</v>
      </c>
      <c r="J2756" t="s">
        <v>55</v>
      </c>
      <c r="K2756" t="s">
        <v>1413</v>
      </c>
      <c r="L2756">
        <v>92065</v>
      </c>
      <c r="M2756">
        <v>33.044541000000002</v>
      </c>
      <c r="N2756">
        <v>-116.833922</v>
      </c>
      <c r="O2756">
        <v>33104</v>
      </c>
      <c r="P2756" t="s">
        <v>57</v>
      </c>
      <c r="Q2756" t="s">
        <v>52</v>
      </c>
      <c r="R2756">
        <v>0</v>
      </c>
      <c r="S2756">
        <v>36</v>
      </c>
      <c r="T2756" t="s">
        <v>58</v>
      </c>
      <c r="U2756" t="s">
        <v>53</v>
      </c>
      <c r="V2756">
        <v>19.64</v>
      </c>
      <c r="W2756" t="s">
        <v>52</v>
      </c>
      <c r="X2756" t="s">
        <v>53</v>
      </c>
      <c r="Y2756" t="s">
        <v>68</v>
      </c>
      <c r="Z2756">
        <v>71</v>
      </c>
      <c r="AA2756" t="s">
        <v>52</v>
      </c>
      <c r="AB2756" t="s">
        <v>53</v>
      </c>
      <c r="AC2756" t="s">
        <v>52</v>
      </c>
      <c r="AD2756" t="s">
        <v>52</v>
      </c>
      <c r="AE2756" t="s">
        <v>53</v>
      </c>
      <c r="AF2756" t="s">
        <v>53</v>
      </c>
      <c r="AG2756" t="s">
        <v>53</v>
      </c>
      <c r="AH2756" t="s">
        <v>53</v>
      </c>
      <c r="AI2756" t="s">
        <v>60</v>
      </c>
      <c r="AJ2756" t="s">
        <v>53</v>
      </c>
      <c r="AK2756" t="s">
        <v>69</v>
      </c>
      <c r="AL2756">
        <v>94.8</v>
      </c>
      <c r="AM2756">
        <v>3565.65</v>
      </c>
      <c r="AN2756">
        <v>30.26</v>
      </c>
      <c r="AO2756">
        <v>0</v>
      </c>
      <c r="AP2756">
        <v>707.04</v>
      </c>
      <c r="AQ2756">
        <v>4242.43</v>
      </c>
      <c r="AR2756">
        <v>4</v>
      </c>
      <c r="AS2756" t="s">
        <v>881</v>
      </c>
      <c r="AT2756" t="s">
        <v>52</v>
      </c>
      <c r="AU2756">
        <v>22</v>
      </c>
      <c r="AV2756">
        <v>2807</v>
      </c>
      <c r="AY2756" t="str">
        <f>IF(AND(Table1[[#This Row],[Contract]]="Month-to-Month", Table1[[#This Row],[Tenure in Months]]&lt;6, Table1[[#This Row],[Payment Method]]="Bank Withdrawal"), "High Risk", IF(OR(Table1[[#This Row],[Contract]]="Month-to-Month", Table1[[#This Row],[Tenure in Months]]&lt;12), "Medium Risk", "Low Risk"))</f>
        <v>Medium Risk</v>
      </c>
    </row>
    <row r="2757" spans="1:51" x14ac:dyDescent="0.35">
      <c r="A2757" t="s">
        <v>3791</v>
      </c>
      <c r="B2757" t="s">
        <v>66</v>
      </c>
      <c r="C2757">
        <v>59</v>
      </c>
      <c r="D2757" t="s">
        <v>52</v>
      </c>
      <c r="E2757" t="s">
        <v>52</v>
      </c>
      <c r="F2757" t="s">
        <v>53</v>
      </c>
      <c r="G2757" t="s">
        <v>52</v>
      </c>
      <c r="H2757">
        <v>0</v>
      </c>
      <c r="I2757" t="s">
        <v>54</v>
      </c>
      <c r="J2757" t="s">
        <v>55</v>
      </c>
      <c r="K2757" t="s">
        <v>867</v>
      </c>
      <c r="L2757">
        <v>92069</v>
      </c>
      <c r="M2757">
        <v>33.162624000000001</v>
      </c>
      <c r="N2757">
        <v>-117.170863</v>
      </c>
      <c r="O2757">
        <v>52664</v>
      </c>
      <c r="P2757" t="s">
        <v>57</v>
      </c>
      <c r="Q2757" t="s">
        <v>53</v>
      </c>
      <c r="R2757">
        <v>3</v>
      </c>
      <c r="S2757">
        <v>71</v>
      </c>
      <c r="T2757" t="s">
        <v>58</v>
      </c>
      <c r="U2757" t="s">
        <v>53</v>
      </c>
      <c r="V2757">
        <v>30.68</v>
      </c>
      <c r="W2757" t="s">
        <v>53</v>
      </c>
      <c r="X2757" t="s">
        <v>53</v>
      </c>
      <c r="Y2757" t="s">
        <v>110</v>
      </c>
      <c r="Z2757">
        <v>18</v>
      </c>
      <c r="AA2757" t="s">
        <v>53</v>
      </c>
      <c r="AB2757" t="s">
        <v>53</v>
      </c>
      <c r="AC2757" t="s">
        <v>53</v>
      </c>
      <c r="AD2757" t="s">
        <v>53</v>
      </c>
      <c r="AE2757" t="s">
        <v>53</v>
      </c>
      <c r="AF2757" t="s">
        <v>53</v>
      </c>
      <c r="AG2757" t="s">
        <v>53</v>
      </c>
      <c r="AH2757" t="s">
        <v>53</v>
      </c>
      <c r="AI2757" t="s">
        <v>334</v>
      </c>
      <c r="AJ2757" t="s">
        <v>52</v>
      </c>
      <c r="AK2757" t="s">
        <v>69</v>
      </c>
      <c r="AL2757">
        <v>85.75</v>
      </c>
      <c r="AM2757">
        <v>6223.8</v>
      </c>
      <c r="AN2757">
        <v>4.5999999999999996</v>
      </c>
      <c r="AO2757">
        <v>0</v>
      </c>
      <c r="AP2757">
        <v>2178.2800000000002</v>
      </c>
      <c r="AQ2757">
        <v>8397.48</v>
      </c>
      <c r="AR2757">
        <v>3</v>
      </c>
      <c r="AS2757" t="s">
        <v>881</v>
      </c>
      <c r="AT2757" t="s">
        <v>52</v>
      </c>
      <c r="AU2757">
        <v>57</v>
      </c>
      <c r="AV2757">
        <v>4487</v>
      </c>
      <c r="AY2757" t="str">
        <f>IF(AND(Table1[[#This Row],[Contract]]="Month-to-Month", Table1[[#This Row],[Tenure in Months]]&lt;6, Table1[[#This Row],[Payment Method]]="Bank Withdrawal"), "High Risk", IF(OR(Table1[[#This Row],[Contract]]="Month-to-Month", Table1[[#This Row],[Tenure in Months]]&lt;12), "Medium Risk", "Low Risk"))</f>
        <v>Low Risk</v>
      </c>
    </row>
    <row r="2758" spans="1:51" x14ac:dyDescent="0.35">
      <c r="A2758" t="s">
        <v>3792</v>
      </c>
      <c r="B2758" t="s">
        <v>66</v>
      </c>
      <c r="C2758">
        <v>22</v>
      </c>
      <c r="D2758" t="s">
        <v>53</v>
      </c>
      <c r="E2758" t="s">
        <v>52</v>
      </c>
      <c r="F2758" t="s">
        <v>53</v>
      </c>
      <c r="G2758" t="s">
        <v>53</v>
      </c>
      <c r="H2758">
        <v>1</v>
      </c>
      <c r="I2758" t="s">
        <v>54</v>
      </c>
      <c r="J2758" t="s">
        <v>55</v>
      </c>
      <c r="K2758" t="s">
        <v>1651</v>
      </c>
      <c r="L2758">
        <v>92070</v>
      </c>
      <c r="M2758">
        <v>33.174725000000002</v>
      </c>
      <c r="N2758">
        <v>-116.743329</v>
      </c>
      <c r="O2758">
        <v>1143</v>
      </c>
      <c r="P2758" t="s">
        <v>57</v>
      </c>
      <c r="Q2758" t="s">
        <v>53</v>
      </c>
      <c r="R2758">
        <v>6</v>
      </c>
      <c r="S2758">
        <v>66</v>
      </c>
      <c r="T2758" t="s">
        <v>58</v>
      </c>
      <c r="U2758" t="s">
        <v>53</v>
      </c>
      <c r="V2758">
        <v>23.2</v>
      </c>
      <c r="W2758" t="s">
        <v>53</v>
      </c>
      <c r="X2758" t="s">
        <v>53</v>
      </c>
      <c r="Y2758" t="s">
        <v>59</v>
      </c>
      <c r="Z2758">
        <v>59</v>
      </c>
      <c r="AA2758" t="s">
        <v>53</v>
      </c>
      <c r="AB2758" t="s">
        <v>53</v>
      </c>
      <c r="AC2758" t="s">
        <v>53</v>
      </c>
      <c r="AD2758" t="s">
        <v>52</v>
      </c>
      <c r="AE2758" t="s">
        <v>52</v>
      </c>
      <c r="AF2758" t="s">
        <v>52</v>
      </c>
      <c r="AG2758" t="s">
        <v>52</v>
      </c>
      <c r="AH2758" t="s">
        <v>53</v>
      </c>
      <c r="AI2758" t="s">
        <v>60</v>
      </c>
      <c r="AJ2758" t="s">
        <v>53</v>
      </c>
      <c r="AK2758" t="s">
        <v>61</v>
      </c>
      <c r="AL2758">
        <v>67.45</v>
      </c>
      <c r="AM2758">
        <v>4508.6499999999996</v>
      </c>
      <c r="AN2758">
        <v>41.67</v>
      </c>
      <c r="AO2758">
        <v>0</v>
      </c>
      <c r="AP2758">
        <v>1531.2</v>
      </c>
      <c r="AQ2758">
        <v>5998.1799999999903</v>
      </c>
      <c r="AR2758">
        <v>3</v>
      </c>
      <c r="AS2758" t="s">
        <v>881</v>
      </c>
      <c r="AT2758" t="s">
        <v>52</v>
      </c>
      <c r="AU2758">
        <v>26</v>
      </c>
      <c r="AV2758">
        <v>4172</v>
      </c>
      <c r="AY2758" t="str">
        <f>IF(AND(Table1[[#This Row],[Contract]]="Month-to-Month", Table1[[#This Row],[Tenure in Months]]&lt;6, Table1[[#This Row],[Payment Method]]="Bank Withdrawal"), "High Risk", IF(OR(Table1[[#This Row],[Contract]]="Month-to-Month", Table1[[#This Row],[Tenure in Months]]&lt;12), "Medium Risk", "Low Risk"))</f>
        <v>Medium Risk</v>
      </c>
    </row>
    <row r="2759" spans="1:51" x14ac:dyDescent="0.35">
      <c r="A2759" t="s">
        <v>3793</v>
      </c>
      <c r="B2759" t="s">
        <v>51</v>
      </c>
      <c r="C2759">
        <v>50</v>
      </c>
      <c r="D2759" t="s">
        <v>52</v>
      </c>
      <c r="E2759" t="s">
        <v>52</v>
      </c>
      <c r="F2759" t="s">
        <v>52</v>
      </c>
      <c r="G2759" t="s">
        <v>52</v>
      </c>
      <c r="H2759">
        <v>0</v>
      </c>
      <c r="I2759" t="s">
        <v>54</v>
      </c>
      <c r="J2759" t="s">
        <v>55</v>
      </c>
      <c r="K2759" t="s">
        <v>1415</v>
      </c>
      <c r="L2759">
        <v>92071</v>
      </c>
      <c r="M2759">
        <v>32.847335999999999</v>
      </c>
      <c r="N2759">
        <v>-116.99760499999999</v>
      </c>
      <c r="O2759">
        <v>53510</v>
      </c>
      <c r="P2759" t="s">
        <v>57</v>
      </c>
      <c r="Q2759" t="s">
        <v>52</v>
      </c>
      <c r="R2759">
        <v>0</v>
      </c>
      <c r="S2759">
        <v>63</v>
      </c>
      <c r="T2759" t="s">
        <v>58</v>
      </c>
      <c r="U2759" t="s">
        <v>53</v>
      </c>
      <c r="V2759">
        <v>35.35</v>
      </c>
      <c r="W2759" t="s">
        <v>52</v>
      </c>
      <c r="X2759" t="s">
        <v>52</v>
      </c>
      <c r="Y2759" t="s">
        <v>58</v>
      </c>
      <c r="Z2759">
        <v>0</v>
      </c>
      <c r="AA2759" t="s">
        <v>52</v>
      </c>
      <c r="AB2759" t="s">
        <v>52</v>
      </c>
      <c r="AC2759" t="s">
        <v>52</v>
      </c>
      <c r="AD2759" t="s">
        <v>52</v>
      </c>
      <c r="AE2759" t="s">
        <v>52</v>
      </c>
      <c r="AF2759" t="s">
        <v>52</v>
      </c>
      <c r="AG2759" t="s">
        <v>52</v>
      </c>
      <c r="AH2759" t="s">
        <v>52</v>
      </c>
      <c r="AI2759" t="s">
        <v>124</v>
      </c>
      <c r="AJ2759" t="s">
        <v>52</v>
      </c>
      <c r="AK2759" t="s">
        <v>69</v>
      </c>
      <c r="AL2759">
        <v>20.5</v>
      </c>
      <c r="AM2759">
        <v>1328.15</v>
      </c>
      <c r="AN2759">
        <v>15.62</v>
      </c>
      <c r="AO2759">
        <v>0</v>
      </c>
      <c r="AP2759">
        <v>2227.0500000000002</v>
      </c>
      <c r="AQ2759">
        <v>3539.58</v>
      </c>
      <c r="AR2759">
        <v>5</v>
      </c>
      <c r="AS2759" t="s">
        <v>881</v>
      </c>
      <c r="AT2759" t="s">
        <v>52</v>
      </c>
      <c r="AU2759">
        <v>28</v>
      </c>
      <c r="AV2759">
        <v>5997</v>
      </c>
      <c r="AY2759" t="str">
        <f>IF(AND(Table1[[#This Row],[Contract]]="Month-to-Month", Table1[[#This Row],[Tenure in Months]]&lt;6, Table1[[#This Row],[Payment Method]]="Bank Withdrawal"), "High Risk", IF(OR(Table1[[#This Row],[Contract]]="Month-to-Month", Table1[[#This Row],[Tenure in Months]]&lt;12), "Medium Risk", "Low Risk"))</f>
        <v>Low Risk</v>
      </c>
    </row>
    <row r="2760" spans="1:51" x14ac:dyDescent="0.35">
      <c r="A2760" t="s">
        <v>3794</v>
      </c>
      <c r="B2760" t="s">
        <v>66</v>
      </c>
      <c r="C2760">
        <v>39</v>
      </c>
      <c r="D2760" t="s">
        <v>52</v>
      </c>
      <c r="E2760" t="s">
        <v>52</v>
      </c>
      <c r="F2760" t="s">
        <v>52</v>
      </c>
      <c r="G2760" t="s">
        <v>52</v>
      </c>
      <c r="H2760">
        <v>0</v>
      </c>
      <c r="I2760" t="s">
        <v>54</v>
      </c>
      <c r="J2760" t="s">
        <v>55</v>
      </c>
      <c r="K2760" t="s">
        <v>3532</v>
      </c>
      <c r="L2760">
        <v>92075</v>
      </c>
      <c r="M2760">
        <v>33.001812999999999</v>
      </c>
      <c r="N2760">
        <v>-117.263628</v>
      </c>
      <c r="O2760">
        <v>12173</v>
      </c>
      <c r="P2760" t="s">
        <v>57</v>
      </c>
      <c r="Q2760" t="s">
        <v>52</v>
      </c>
      <c r="R2760">
        <v>0</v>
      </c>
      <c r="S2760">
        <v>41</v>
      </c>
      <c r="T2760" t="s">
        <v>58</v>
      </c>
      <c r="U2760" t="s">
        <v>53</v>
      </c>
      <c r="V2760">
        <v>6.61</v>
      </c>
      <c r="W2760" t="s">
        <v>52</v>
      </c>
      <c r="X2760" t="s">
        <v>52</v>
      </c>
      <c r="Y2760" t="s">
        <v>58</v>
      </c>
      <c r="Z2760">
        <v>0</v>
      </c>
      <c r="AA2760" t="s">
        <v>52</v>
      </c>
      <c r="AB2760" t="s">
        <v>52</v>
      </c>
      <c r="AC2760" t="s">
        <v>52</v>
      </c>
      <c r="AD2760" t="s">
        <v>52</v>
      </c>
      <c r="AE2760" t="s">
        <v>52</v>
      </c>
      <c r="AF2760" t="s">
        <v>52</v>
      </c>
      <c r="AG2760" t="s">
        <v>52</v>
      </c>
      <c r="AH2760" t="s">
        <v>52</v>
      </c>
      <c r="AI2760" t="s">
        <v>124</v>
      </c>
      <c r="AJ2760" t="s">
        <v>53</v>
      </c>
      <c r="AK2760" t="s">
        <v>69</v>
      </c>
      <c r="AL2760">
        <v>20.25</v>
      </c>
      <c r="AM2760">
        <v>865</v>
      </c>
      <c r="AN2760">
        <v>46.78</v>
      </c>
      <c r="AO2760">
        <v>0</v>
      </c>
      <c r="AP2760">
        <v>271.01</v>
      </c>
      <c r="AQ2760">
        <v>1089.23</v>
      </c>
      <c r="AR2760">
        <v>4</v>
      </c>
      <c r="AS2760" t="s">
        <v>881</v>
      </c>
      <c r="AT2760" t="s">
        <v>52</v>
      </c>
      <c r="AU2760">
        <v>25</v>
      </c>
      <c r="AV2760">
        <v>3972</v>
      </c>
      <c r="AY2760" t="str">
        <f>IF(AND(Table1[[#This Row],[Contract]]="Month-to-Month", Table1[[#This Row],[Tenure in Months]]&lt;6, Table1[[#This Row],[Payment Method]]="Bank Withdrawal"), "High Risk", IF(OR(Table1[[#This Row],[Contract]]="Month-to-Month", Table1[[#This Row],[Tenure in Months]]&lt;12), "Medium Risk", "Low Risk"))</f>
        <v>Low Risk</v>
      </c>
    </row>
    <row r="2761" spans="1:51" x14ac:dyDescent="0.35">
      <c r="A2761" t="s">
        <v>3795</v>
      </c>
      <c r="B2761" t="s">
        <v>66</v>
      </c>
      <c r="C2761">
        <v>26</v>
      </c>
      <c r="D2761" t="s">
        <v>53</v>
      </c>
      <c r="E2761" t="s">
        <v>52</v>
      </c>
      <c r="F2761" t="s">
        <v>53</v>
      </c>
      <c r="G2761" t="s">
        <v>52</v>
      </c>
      <c r="H2761">
        <v>0</v>
      </c>
      <c r="I2761" t="s">
        <v>54</v>
      </c>
      <c r="J2761" t="s">
        <v>55</v>
      </c>
      <c r="K2761" t="s">
        <v>503</v>
      </c>
      <c r="L2761">
        <v>92083</v>
      </c>
      <c r="M2761">
        <v>33.174939999999999</v>
      </c>
      <c r="N2761">
        <v>-117.242761</v>
      </c>
      <c r="O2761">
        <v>62036</v>
      </c>
      <c r="P2761" t="s">
        <v>57</v>
      </c>
      <c r="Q2761" t="s">
        <v>53</v>
      </c>
      <c r="R2761">
        <v>9</v>
      </c>
      <c r="S2761">
        <v>70</v>
      </c>
      <c r="T2761" t="s">
        <v>58</v>
      </c>
      <c r="U2761" t="s">
        <v>53</v>
      </c>
      <c r="V2761">
        <v>23.52</v>
      </c>
      <c r="W2761" t="s">
        <v>52</v>
      </c>
      <c r="X2761" t="s">
        <v>52</v>
      </c>
      <c r="Y2761" t="s">
        <v>58</v>
      </c>
      <c r="Z2761">
        <v>0</v>
      </c>
      <c r="AA2761" t="s">
        <v>52</v>
      </c>
      <c r="AB2761" t="s">
        <v>52</v>
      </c>
      <c r="AC2761" t="s">
        <v>52</v>
      </c>
      <c r="AD2761" t="s">
        <v>52</v>
      </c>
      <c r="AE2761" t="s">
        <v>52</v>
      </c>
      <c r="AF2761" t="s">
        <v>52</v>
      </c>
      <c r="AG2761" t="s">
        <v>52</v>
      </c>
      <c r="AH2761" t="s">
        <v>52</v>
      </c>
      <c r="AI2761" t="s">
        <v>334</v>
      </c>
      <c r="AJ2761" t="s">
        <v>52</v>
      </c>
      <c r="AK2761" t="s">
        <v>61</v>
      </c>
      <c r="AL2761">
        <v>19.45</v>
      </c>
      <c r="AM2761">
        <v>1303.5</v>
      </c>
      <c r="AN2761">
        <v>14.49</v>
      </c>
      <c r="AO2761">
        <v>0</v>
      </c>
      <c r="AP2761">
        <v>1646.3999999999901</v>
      </c>
      <c r="AQ2761">
        <v>2935.41</v>
      </c>
      <c r="AR2761">
        <v>4</v>
      </c>
      <c r="AS2761" t="s">
        <v>881</v>
      </c>
      <c r="AT2761" t="s">
        <v>52</v>
      </c>
      <c r="AU2761">
        <v>57</v>
      </c>
      <c r="AV2761">
        <v>5540</v>
      </c>
      <c r="AY2761" t="str">
        <f>IF(AND(Table1[[#This Row],[Contract]]="Month-to-Month", Table1[[#This Row],[Tenure in Months]]&lt;6, Table1[[#This Row],[Payment Method]]="Bank Withdrawal"), "High Risk", IF(OR(Table1[[#This Row],[Contract]]="Month-to-Month", Table1[[#This Row],[Tenure in Months]]&lt;12), "Medium Risk", "Low Risk"))</f>
        <v>Low Risk</v>
      </c>
    </row>
    <row r="2762" spans="1:51" x14ac:dyDescent="0.35">
      <c r="A2762" t="s">
        <v>3796</v>
      </c>
      <c r="B2762" t="s">
        <v>66</v>
      </c>
      <c r="C2762">
        <v>47</v>
      </c>
      <c r="D2762" t="s">
        <v>52</v>
      </c>
      <c r="E2762" t="s">
        <v>52</v>
      </c>
      <c r="F2762" t="s">
        <v>52</v>
      </c>
      <c r="G2762" t="s">
        <v>52</v>
      </c>
      <c r="H2762">
        <v>0</v>
      </c>
      <c r="I2762" t="s">
        <v>54</v>
      </c>
      <c r="J2762" t="s">
        <v>55</v>
      </c>
      <c r="K2762" t="s">
        <v>503</v>
      </c>
      <c r="L2762">
        <v>92084</v>
      </c>
      <c r="M2762">
        <v>33.22784</v>
      </c>
      <c r="N2762">
        <v>-117.200024</v>
      </c>
      <c r="O2762">
        <v>44692</v>
      </c>
      <c r="P2762" t="s">
        <v>57</v>
      </c>
      <c r="Q2762" t="s">
        <v>52</v>
      </c>
      <c r="R2762">
        <v>0</v>
      </c>
      <c r="S2762">
        <v>23</v>
      </c>
      <c r="T2762" t="s">
        <v>58</v>
      </c>
      <c r="U2762" t="s">
        <v>52</v>
      </c>
      <c r="V2762">
        <v>0</v>
      </c>
      <c r="W2762" t="s">
        <v>52</v>
      </c>
      <c r="X2762" t="s">
        <v>53</v>
      </c>
      <c r="Y2762" t="s">
        <v>59</v>
      </c>
      <c r="Z2762">
        <v>14</v>
      </c>
      <c r="AA2762" t="s">
        <v>52</v>
      </c>
      <c r="AB2762" t="s">
        <v>52</v>
      </c>
      <c r="AC2762" t="s">
        <v>52</v>
      </c>
      <c r="AD2762" t="s">
        <v>52</v>
      </c>
      <c r="AE2762" t="s">
        <v>53</v>
      </c>
      <c r="AF2762" t="s">
        <v>53</v>
      </c>
      <c r="AG2762" t="s">
        <v>53</v>
      </c>
      <c r="AH2762" t="s">
        <v>52</v>
      </c>
      <c r="AI2762" t="s">
        <v>60</v>
      </c>
      <c r="AJ2762" t="s">
        <v>53</v>
      </c>
      <c r="AK2762" t="s">
        <v>61</v>
      </c>
      <c r="AL2762">
        <v>44.95</v>
      </c>
      <c r="AM2762">
        <v>996.85</v>
      </c>
      <c r="AN2762">
        <v>25.84</v>
      </c>
      <c r="AO2762">
        <v>40</v>
      </c>
      <c r="AP2762">
        <v>0</v>
      </c>
      <c r="AQ2762">
        <v>1011.01</v>
      </c>
      <c r="AR2762">
        <v>3</v>
      </c>
      <c r="AS2762" t="s">
        <v>881</v>
      </c>
      <c r="AT2762" t="s">
        <v>52</v>
      </c>
      <c r="AU2762">
        <v>65</v>
      </c>
      <c r="AV2762">
        <v>3248</v>
      </c>
      <c r="AY2762" t="str">
        <f>IF(AND(Table1[[#This Row],[Contract]]="Month-to-Month", Table1[[#This Row],[Tenure in Months]]&lt;6, Table1[[#This Row],[Payment Method]]="Bank Withdrawal"), "High Risk", IF(OR(Table1[[#This Row],[Contract]]="Month-to-Month", Table1[[#This Row],[Tenure in Months]]&lt;12), "Medium Risk", "Low Risk"))</f>
        <v>Medium Risk</v>
      </c>
    </row>
    <row r="2763" spans="1:51" x14ac:dyDescent="0.35">
      <c r="A2763" t="s">
        <v>3797</v>
      </c>
      <c r="B2763" t="s">
        <v>51</v>
      </c>
      <c r="C2763">
        <v>57</v>
      </c>
      <c r="D2763" t="s">
        <v>52</v>
      </c>
      <c r="E2763" t="s">
        <v>52</v>
      </c>
      <c r="F2763" t="s">
        <v>53</v>
      </c>
      <c r="G2763" t="s">
        <v>52</v>
      </c>
      <c r="H2763">
        <v>0</v>
      </c>
      <c r="I2763" t="s">
        <v>54</v>
      </c>
      <c r="J2763" t="s">
        <v>55</v>
      </c>
      <c r="K2763" t="s">
        <v>927</v>
      </c>
      <c r="L2763">
        <v>92091</v>
      </c>
      <c r="M2763">
        <v>32.993560000000002</v>
      </c>
      <c r="N2763">
        <v>-117.207121</v>
      </c>
      <c r="O2763">
        <v>1072</v>
      </c>
      <c r="P2763" t="s">
        <v>57</v>
      </c>
      <c r="Q2763" t="s">
        <v>53</v>
      </c>
      <c r="R2763">
        <v>6</v>
      </c>
      <c r="S2763">
        <v>37</v>
      </c>
      <c r="T2763" t="s">
        <v>58</v>
      </c>
      <c r="U2763" t="s">
        <v>53</v>
      </c>
      <c r="V2763">
        <v>4.5</v>
      </c>
      <c r="W2763" t="s">
        <v>53</v>
      </c>
      <c r="X2763" t="s">
        <v>53</v>
      </c>
      <c r="Y2763" t="s">
        <v>59</v>
      </c>
      <c r="Z2763">
        <v>9</v>
      </c>
      <c r="AA2763" t="s">
        <v>53</v>
      </c>
      <c r="AB2763" t="s">
        <v>52</v>
      </c>
      <c r="AC2763" t="s">
        <v>53</v>
      </c>
      <c r="AD2763" t="s">
        <v>53</v>
      </c>
      <c r="AE2763" t="s">
        <v>52</v>
      </c>
      <c r="AF2763" t="s">
        <v>52</v>
      </c>
      <c r="AG2763" t="s">
        <v>52</v>
      </c>
      <c r="AH2763" t="s">
        <v>53</v>
      </c>
      <c r="AI2763" t="s">
        <v>334</v>
      </c>
      <c r="AJ2763" t="s">
        <v>53</v>
      </c>
      <c r="AK2763" t="s">
        <v>69</v>
      </c>
      <c r="AL2763">
        <v>62.8</v>
      </c>
      <c r="AM2763">
        <v>2278.75</v>
      </c>
      <c r="AN2763">
        <v>16.97</v>
      </c>
      <c r="AO2763">
        <v>0</v>
      </c>
      <c r="AP2763">
        <v>166.5</v>
      </c>
      <c r="AQ2763">
        <v>2428.2800000000002</v>
      </c>
      <c r="AR2763">
        <v>3</v>
      </c>
      <c r="AS2763" t="s">
        <v>881</v>
      </c>
      <c r="AT2763" t="s">
        <v>52</v>
      </c>
      <c r="AU2763">
        <v>66</v>
      </c>
      <c r="AV2763">
        <v>5229</v>
      </c>
      <c r="AY2763" t="str">
        <f>IF(AND(Table1[[#This Row],[Contract]]="Month-to-Month", Table1[[#This Row],[Tenure in Months]]&lt;6, Table1[[#This Row],[Payment Method]]="Bank Withdrawal"), "High Risk", IF(OR(Table1[[#This Row],[Contract]]="Month-to-Month", Table1[[#This Row],[Tenure in Months]]&lt;12), "Medium Risk", "Low Risk"))</f>
        <v>Low Risk</v>
      </c>
    </row>
    <row r="2764" spans="1:51" x14ac:dyDescent="0.35">
      <c r="A2764" t="s">
        <v>3798</v>
      </c>
      <c r="B2764" t="s">
        <v>51</v>
      </c>
      <c r="C2764">
        <v>27</v>
      </c>
      <c r="D2764" t="s">
        <v>53</v>
      </c>
      <c r="E2764" t="s">
        <v>52</v>
      </c>
      <c r="F2764" t="s">
        <v>52</v>
      </c>
      <c r="G2764" t="s">
        <v>52</v>
      </c>
      <c r="H2764">
        <v>0</v>
      </c>
      <c r="I2764" t="s">
        <v>54</v>
      </c>
      <c r="J2764" t="s">
        <v>55</v>
      </c>
      <c r="K2764" t="s">
        <v>117</v>
      </c>
      <c r="L2764">
        <v>92101</v>
      </c>
      <c r="M2764">
        <v>32.725230000000003</v>
      </c>
      <c r="N2764">
        <v>-117.171346</v>
      </c>
      <c r="O2764">
        <v>27505</v>
      </c>
      <c r="P2764" t="s">
        <v>57</v>
      </c>
      <c r="Q2764" t="s">
        <v>52</v>
      </c>
      <c r="R2764">
        <v>0</v>
      </c>
      <c r="S2764">
        <v>17</v>
      </c>
      <c r="T2764" t="s">
        <v>58</v>
      </c>
      <c r="U2764" t="s">
        <v>53</v>
      </c>
      <c r="V2764">
        <v>13.02</v>
      </c>
      <c r="W2764" t="s">
        <v>52</v>
      </c>
      <c r="X2764" t="s">
        <v>53</v>
      </c>
      <c r="Y2764" t="s">
        <v>110</v>
      </c>
      <c r="Z2764">
        <v>73</v>
      </c>
      <c r="AA2764" t="s">
        <v>52</v>
      </c>
      <c r="AB2764" t="s">
        <v>52</v>
      </c>
      <c r="AC2764" t="s">
        <v>52</v>
      </c>
      <c r="AD2764" t="s">
        <v>52</v>
      </c>
      <c r="AE2764" t="s">
        <v>52</v>
      </c>
      <c r="AF2764" t="s">
        <v>52</v>
      </c>
      <c r="AG2764" t="s">
        <v>52</v>
      </c>
      <c r="AH2764" t="s">
        <v>53</v>
      </c>
      <c r="AI2764" t="s">
        <v>124</v>
      </c>
      <c r="AJ2764" t="s">
        <v>52</v>
      </c>
      <c r="AK2764" t="s">
        <v>69</v>
      </c>
      <c r="AL2764">
        <v>44.6</v>
      </c>
      <c r="AM2764">
        <v>681.4</v>
      </c>
      <c r="AN2764">
        <v>0</v>
      </c>
      <c r="AO2764">
        <v>0</v>
      </c>
      <c r="AP2764">
        <v>221.34</v>
      </c>
      <c r="AQ2764">
        <v>902.74</v>
      </c>
      <c r="AR2764">
        <v>4</v>
      </c>
      <c r="AS2764" t="s">
        <v>881</v>
      </c>
      <c r="AT2764" t="s">
        <v>52</v>
      </c>
      <c r="AU2764">
        <v>67</v>
      </c>
      <c r="AV2764">
        <v>2130</v>
      </c>
      <c r="AY2764" t="str">
        <f>IF(AND(Table1[[#This Row],[Contract]]="Month-to-Month", Table1[[#This Row],[Tenure in Months]]&lt;6, Table1[[#This Row],[Payment Method]]="Bank Withdrawal"), "High Risk", IF(OR(Table1[[#This Row],[Contract]]="Month-to-Month", Table1[[#This Row],[Tenure in Months]]&lt;12), "Medium Risk", "Low Risk"))</f>
        <v>Low Risk</v>
      </c>
    </row>
    <row r="2765" spans="1:51" x14ac:dyDescent="0.35">
      <c r="A2765" t="s">
        <v>3799</v>
      </c>
      <c r="B2765" t="s">
        <v>51</v>
      </c>
      <c r="C2765">
        <v>29</v>
      </c>
      <c r="D2765" t="s">
        <v>53</v>
      </c>
      <c r="E2765" t="s">
        <v>52</v>
      </c>
      <c r="F2765" t="s">
        <v>53</v>
      </c>
      <c r="G2765" t="s">
        <v>52</v>
      </c>
      <c r="H2765">
        <v>0</v>
      </c>
      <c r="I2765" t="s">
        <v>54</v>
      </c>
      <c r="J2765" t="s">
        <v>55</v>
      </c>
      <c r="K2765" t="s">
        <v>117</v>
      </c>
      <c r="L2765">
        <v>92107</v>
      </c>
      <c r="M2765">
        <v>32.741852000000002</v>
      </c>
      <c r="N2765">
        <v>-117.243453</v>
      </c>
      <c r="O2765">
        <v>27959</v>
      </c>
      <c r="P2765" t="s">
        <v>57</v>
      </c>
      <c r="Q2765" t="s">
        <v>53</v>
      </c>
      <c r="R2765">
        <v>5</v>
      </c>
      <c r="S2765">
        <v>64</v>
      </c>
      <c r="T2765" t="s">
        <v>58</v>
      </c>
      <c r="U2765" t="s">
        <v>53</v>
      </c>
      <c r="V2765">
        <v>40.18</v>
      </c>
      <c r="W2765" t="s">
        <v>53</v>
      </c>
      <c r="X2765" t="s">
        <v>53</v>
      </c>
      <c r="Y2765" t="s">
        <v>68</v>
      </c>
      <c r="Z2765">
        <v>30</v>
      </c>
      <c r="AA2765" t="s">
        <v>52</v>
      </c>
      <c r="AB2765" t="s">
        <v>53</v>
      </c>
      <c r="AC2765" t="s">
        <v>52</v>
      </c>
      <c r="AD2765" t="s">
        <v>53</v>
      </c>
      <c r="AE2765" t="s">
        <v>53</v>
      </c>
      <c r="AF2765" t="s">
        <v>53</v>
      </c>
      <c r="AG2765" t="s">
        <v>53</v>
      </c>
      <c r="AH2765" t="s">
        <v>53</v>
      </c>
      <c r="AI2765" t="s">
        <v>334</v>
      </c>
      <c r="AJ2765" t="s">
        <v>53</v>
      </c>
      <c r="AK2765" t="s">
        <v>61</v>
      </c>
      <c r="AL2765">
        <v>105.25</v>
      </c>
      <c r="AM2765">
        <v>6823.4</v>
      </c>
      <c r="AN2765">
        <v>23.67</v>
      </c>
      <c r="AO2765">
        <v>0</v>
      </c>
      <c r="AP2765">
        <v>2571.52</v>
      </c>
      <c r="AQ2765">
        <v>9371.25</v>
      </c>
      <c r="AR2765">
        <v>4</v>
      </c>
      <c r="AS2765" t="s">
        <v>881</v>
      </c>
      <c r="AT2765" t="s">
        <v>52</v>
      </c>
      <c r="AU2765">
        <v>72</v>
      </c>
      <c r="AV2765">
        <v>5682</v>
      </c>
      <c r="AY2765" t="str">
        <f>IF(AND(Table1[[#This Row],[Contract]]="Month-to-Month", Table1[[#This Row],[Tenure in Months]]&lt;6, Table1[[#This Row],[Payment Method]]="Bank Withdrawal"), "High Risk", IF(OR(Table1[[#This Row],[Contract]]="Month-to-Month", Table1[[#This Row],[Tenure in Months]]&lt;12), "Medium Risk", "Low Risk"))</f>
        <v>Low Risk</v>
      </c>
    </row>
    <row r="2766" spans="1:51" x14ac:dyDescent="0.35">
      <c r="A2766" t="s">
        <v>3800</v>
      </c>
      <c r="B2766" t="s">
        <v>51</v>
      </c>
      <c r="C2766">
        <v>62</v>
      </c>
      <c r="D2766" t="s">
        <v>52</v>
      </c>
      <c r="E2766" t="s">
        <v>52</v>
      </c>
      <c r="F2766" t="s">
        <v>53</v>
      </c>
      <c r="G2766" t="s">
        <v>52</v>
      </c>
      <c r="H2766">
        <v>0</v>
      </c>
      <c r="I2766" t="s">
        <v>54</v>
      </c>
      <c r="J2766" t="s">
        <v>55</v>
      </c>
      <c r="K2766" t="s">
        <v>117</v>
      </c>
      <c r="L2766">
        <v>92109</v>
      </c>
      <c r="M2766">
        <v>32.787835999999999</v>
      </c>
      <c r="N2766">
        <v>-117.232376</v>
      </c>
      <c r="O2766">
        <v>46086</v>
      </c>
      <c r="P2766" t="s">
        <v>57</v>
      </c>
      <c r="Q2766" t="s">
        <v>53</v>
      </c>
      <c r="R2766">
        <v>1</v>
      </c>
      <c r="S2766">
        <v>42</v>
      </c>
      <c r="T2766" t="s">
        <v>58</v>
      </c>
      <c r="U2766" t="s">
        <v>53</v>
      </c>
      <c r="V2766">
        <v>13.23</v>
      </c>
      <c r="W2766" t="s">
        <v>53</v>
      </c>
      <c r="X2766" t="s">
        <v>53</v>
      </c>
      <c r="Y2766" t="s">
        <v>68</v>
      </c>
      <c r="Z2766">
        <v>23</v>
      </c>
      <c r="AA2766" t="s">
        <v>53</v>
      </c>
      <c r="AB2766" t="s">
        <v>52</v>
      </c>
      <c r="AC2766" t="s">
        <v>52</v>
      </c>
      <c r="AD2766" t="s">
        <v>52</v>
      </c>
      <c r="AE2766" t="s">
        <v>53</v>
      </c>
      <c r="AF2766" t="s">
        <v>53</v>
      </c>
      <c r="AG2766" t="s">
        <v>53</v>
      </c>
      <c r="AH2766" t="s">
        <v>52</v>
      </c>
      <c r="AI2766" t="s">
        <v>124</v>
      </c>
      <c r="AJ2766" t="s">
        <v>52</v>
      </c>
      <c r="AK2766" t="s">
        <v>61</v>
      </c>
      <c r="AL2766">
        <v>97.1</v>
      </c>
      <c r="AM2766">
        <v>4016.75</v>
      </c>
      <c r="AN2766">
        <v>46.56</v>
      </c>
      <c r="AO2766">
        <v>150</v>
      </c>
      <c r="AP2766">
        <v>555.66</v>
      </c>
      <c r="AQ2766">
        <v>4675.8500000000004</v>
      </c>
      <c r="AR2766">
        <v>3</v>
      </c>
      <c r="AS2766" t="s">
        <v>881</v>
      </c>
      <c r="AT2766" t="s">
        <v>52</v>
      </c>
      <c r="AU2766">
        <v>71</v>
      </c>
      <c r="AV2766">
        <v>2170</v>
      </c>
      <c r="AY2766" t="str">
        <f>IF(AND(Table1[[#This Row],[Contract]]="Month-to-Month", Table1[[#This Row],[Tenure in Months]]&lt;6, Table1[[#This Row],[Payment Method]]="Bank Withdrawal"), "High Risk", IF(OR(Table1[[#This Row],[Contract]]="Month-to-Month", Table1[[#This Row],[Tenure in Months]]&lt;12), "Medium Risk", "Low Risk"))</f>
        <v>Low Risk</v>
      </c>
    </row>
    <row r="2767" spans="1:51" x14ac:dyDescent="0.35">
      <c r="A2767" t="s">
        <v>3801</v>
      </c>
      <c r="B2767" t="s">
        <v>51</v>
      </c>
      <c r="C2767">
        <v>59</v>
      </c>
      <c r="D2767" t="s">
        <v>52</v>
      </c>
      <c r="E2767" t="s">
        <v>52</v>
      </c>
      <c r="F2767" t="s">
        <v>52</v>
      </c>
      <c r="G2767" t="s">
        <v>53</v>
      </c>
      <c r="H2767">
        <v>1</v>
      </c>
      <c r="I2767" t="s">
        <v>54</v>
      </c>
      <c r="J2767" t="s">
        <v>55</v>
      </c>
      <c r="K2767" t="s">
        <v>117</v>
      </c>
      <c r="L2767">
        <v>92110</v>
      </c>
      <c r="M2767">
        <v>32.765009999999997</v>
      </c>
      <c r="N2767">
        <v>-117.19938</v>
      </c>
      <c r="O2767">
        <v>24169</v>
      </c>
      <c r="P2767" t="s">
        <v>57</v>
      </c>
      <c r="Q2767" t="s">
        <v>52</v>
      </c>
      <c r="R2767">
        <v>0</v>
      </c>
      <c r="S2767">
        <v>5</v>
      </c>
      <c r="T2767" t="s">
        <v>67</v>
      </c>
      <c r="U2767" t="s">
        <v>53</v>
      </c>
      <c r="V2767">
        <v>12.22</v>
      </c>
      <c r="W2767" t="s">
        <v>52</v>
      </c>
      <c r="X2767" t="s">
        <v>52</v>
      </c>
      <c r="Y2767" t="s">
        <v>58</v>
      </c>
      <c r="Z2767">
        <v>0</v>
      </c>
      <c r="AA2767" t="s">
        <v>52</v>
      </c>
      <c r="AB2767" t="s">
        <v>52</v>
      </c>
      <c r="AC2767" t="s">
        <v>52</v>
      </c>
      <c r="AD2767" t="s">
        <v>52</v>
      </c>
      <c r="AE2767" t="s">
        <v>52</v>
      </c>
      <c r="AF2767" t="s">
        <v>52</v>
      </c>
      <c r="AG2767" t="s">
        <v>52</v>
      </c>
      <c r="AH2767" t="s">
        <v>52</v>
      </c>
      <c r="AI2767" t="s">
        <v>60</v>
      </c>
      <c r="AJ2767" t="s">
        <v>52</v>
      </c>
      <c r="AK2767" t="s">
        <v>69</v>
      </c>
      <c r="AL2767">
        <v>20.2</v>
      </c>
      <c r="AM2767">
        <v>83.75</v>
      </c>
      <c r="AN2767">
        <v>0</v>
      </c>
      <c r="AO2767">
        <v>0</v>
      </c>
      <c r="AP2767">
        <v>61.1</v>
      </c>
      <c r="AQ2767">
        <v>144.85</v>
      </c>
      <c r="AR2767">
        <v>5</v>
      </c>
      <c r="AS2767" t="s">
        <v>881</v>
      </c>
      <c r="AT2767" t="s">
        <v>52</v>
      </c>
      <c r="AU2767">
        <v>58</v>
      </c>
      <c r="AV2767">
        <v>5169</v>
      </c>
      <c r="AY2767" t="str">
        <f>IF(AND(Table1[[#This Row],[Contract]]="Month-to-Month", Table1[[#This Row],[Tenure in Months]]&lt;6, Table1[[#This Row],[Payment Method]]="Bank Withdrawal"), "High Risk", IF(OR(Table1[[#This Row],[Contract]]="Month-to-Month", Table1[[#This Row],[Tenure in Months]]&lt;12), "Medium Risk", "Low Risk"))</f>
        <v>Medium Risk</v>
      </c>
    </row>
    <row r="2768" spans="1:51" x14ac:dyDescent="0.35">
      <c r="A2768" t="s">
        <v>3802</v>
      </c>
      <c r="B2768" t="s">
        <v>66</v>
      </c>
      <c r="C2768">
        <v>64</v>
      </c>
      <c r="D2768" t="s">
        <v>52</v>
      </c>
      <c r="E2768" t="s">
        <v>52</v>
      </c>
      <c r="F2768" t="s">
        <v>52</v>
      </c>
      <c r="G2768" t="s">
        <v>52</v>
      </c>
      <c r="H2768">
        <v>0</v>
      </c>
      <c r="I2768" t="s">
        <v>54</v>
      </c>
      <c r="J2768" t="s">
        <v>55</v>
      </c>
      <c r="K2768" t="s">
        <v>117</v>
      </c>
      <c r="L2768">
        <v>92111</v>
      </c>
      <c r="M2768">
        <v>32.805517999999999</v>
      </c>
      <c r="N2768">
        <v>-117.16905199999999</v>
      </c>
      <c r="O2768">
        <v>46828</v>
      </c>
      <c r="P2768" t="s">
        <v>57</v>
      </c>
      <c r="Q2768" t="s">
        <v>52</v>
      </c>
      <c r="R2768">
        <v>0</v>
      </c>
      <c r="S2768">
        <v>41</v>
      </c>
      <c r="T2768" t="s">
        <v>58</v>
      </c>
      <c r="U2768" t="s">
        <v>53</v>
      </c>
      <c r="V2768">
        <v>10.26</v>
      </c>
      <c r="W2768" t="s">
        <v>52</v>
      </c>
      <c r="X2768" t="s">
        <v>53</v>
      </c>
      <c r="Y2768" t="s">
        <v>68</v>
      </c>
      <c r="Z2768">
        <v>2</v>
      </c>
      <c r="AA2768" t="s">
        <v>52</v>
      </c>
      <c r="AB2768" t="s">
        <v>53</v>
      </c>
      <c r="AC2768" t="s">
        <v>52</v>
      </c>
      <c r="AD2768" t="s">
        <v>53</v>
      </c>
      <c r="AE2768" t="s">
        <v>53</v>
      </c>
      <c r="AF2768" t="s">
        <v>53</v>
      </c>
      <c r="AG2768" t="s">
        <v>53</v>
      </c>
      <c r="AH2768" t="s">
        <v>53</v>
      </c>
      <c r="AI2768" t="s">
        <v>334</v>
      </c>
      <c r="AJ2768" t="s">
        <v>53</v>
      </c>
      <c r="AK2768" t="s">
        <v>61</v>
      </c>
      <c r="AL2768">
        <v>98.8</v>
      </c>
      <c r="AM2768">
        <v>3959.15</v>
      </c>
      <c r="AN2768">
        <v>27.09</v>
      </c>
      <c r="AO2768">
        <v>0</v>
      </c>
      <c r="AP2768">
        <v>420.659999999999</v>
      </c>
      <c r="AQ2768">
        <v>4352.72</v>
      </c>
      <c r="AR2768">
        <v>4</v>
      </c>
      <c r="AS2768" t="s">
        <v>881</v>
      </c>
      <c r="AT2768" t="s">
        <v>52</v>
      </c>
      <c r="AU2768">
        <v>69</v>
      </c>
      <c r="AV2768">
        <v>5584</v>
      </c>
      <c r="AY2768" t="str">
        <f>IF(AND(Table1[[#This Row],[Contract]]="Month-to-Month", Table1[[#This Row],[Tenure in Months]]&lt;6, Table1[[#This Row],[Payment Method]]="Bank Withdrawal"), "High Risk", IF(OR(Table1[[#This Row],[Contract]]="Month-to-Month", Table1[[#This Row],[Tenure in Months]]&lt;12), "Medium Risk", "Low Risk"))</f>
        <v>Low Risk</v>
      </c>
    </row>
    <row r="2769" spans="1:51" x14ac:dyDescent="0.35">
      <c r="A2769" t="s">
        <v>3803</v>
      </c>
      <c r="B2769" t="s">
        <v>51</v>
      </c>
      <c r="C2769">
        <v>61</v>
      </c>
      <c r="D2769" t="s">
        <v>52</v>
      </c>
      <c r="E2769" t="s">
        <v>52</v>
      </c>
      <c r="F2769" t="s">
        <v>53</v>
      </c>
      <c r="G2769" t="s">
        <v>52</v>
      </c>
      <c r="H2769">
        <v>0</v>
      </c>
      <c r="I2769" t="s">
        <v>54</v>
      </c>
      <c r="J2769" t="s">
        <v>55</v>
      </c>
      <c r="K2769" t="s">
        <v>117</v>
      </c>
      <c r="L2769">
        <v>92113</v>
      </c>
      <c r="M2769">
        <v>32.697097999999997</v>
      </c>
      <c r="N2769">
        <v>-117.116587</v>
      </c>
      <c r="O2769">
        <v>47431</v>
      </c>
      <c r="P2769" t="s">
        <v>57</v>
      </c>
      <c r="Q2769" t="s">
        <v>53</v>
      </c>
      <c r="R2769">
        <v>10</v>
      </c>
      <c r="S2769">
        <v>58</v>
      </c>
      <c r="T2769" t="s">
        <v>58</v>
      </c>
      <c r="U2769" t="s">
        <v>53</v>
      </c>
      <c r="V2769">
        <v>18.37</v>
      </c>
      <c r="W2769" t="s">
        <v>52</v>
      </c>
      <c r="X2769" t="s">
        <v>53</v>
      </c>
      <c r="Y2769" t="s">
        <v>59</v>
      </c>
      <c r="Z2769">
        <v>18</v>
      </c>
      <c r="AA2769" t="s">
        <v>52</v>
      </c>
      <c r="AB2769" t="s">
        <v>52</v>
      </c>
      <c r="AC2769" t="s">
        <v>53</v>
      </c>
      <c r="AD2769" t="s">
        <v>52</v>
      </c>
      <c r="AE2769" t="s">
        <v>52</v>
      </c>
      <c r="AF2769" t="s">
        <v>52</v>
      </c>
      <c r="AG2769" t="s">
        <v>52</v>
      </c>
      <c r="AH2769" t="s">
        <v>53</v>
      </c>
      <c r="AI2769" t="s">
        <v>124</v>
      </c>
      <c r="AJ2769" t="s">
        <v>52</v>
      </c>
      <c r="AK2769" t="s">
        <v>69</v>
      </c>
      <c r="AL2769">
        <v>50.3</v>
      </c>
      <c r="AM2769">
        <v>2878.55</v>
      </c>
      <c r="AN2769">
        <v>10.23</v>
      </c>
      <c r="AO2769">
        <v>0</v>
      </c>
      <c r="AP2769">
        <v>1065.46</v>
      </c>
      <c r="AQ2769">
        <v>3933.78</v>
      </c>
      <c r="AR2769">
        <v>5</v>
      </c>
      <c r="AS2769" t="s">
        <v>881</v>
      </c>
      <c r="AT2769" t="s">
        <v>52</v>
      </c>
      <c r="AU2769">
        <v>30</v>
      </c>
      <c r="AV2769">
        <v>5232</v>
      </c>
      <c r="AY2769" t="str">
        <f>IF(AND(Table1[[#This Row],[Contract]]="Month-to-Month", Table1[[#This Row],[Tenure in Months]]&lt;6, Table1[[#This Row],[Payment Method]]="Bank Withdrawal"), "High Risk", IF(OR(Table1[[#This Row],[Contract]]="Month-to-Month", Table1[[#This Row],[Tenure in Months]]&lt;12), "Medium Risk", "Low Risk"))</f>
        <v>Low Risk</v>
      </c>
    </row>
    <row r="2770" spans="1:51" x14ac:dyDescent="0.35">
      <c r="A2770" t="s">
        <v>3804</v>
      </c>
      <c r="B2770" t="s">
        <v>66</v>
      </c>
      <c r="C2770">
        <v>34</v>
      </c>
      <c r="D2770" t="s">
        <v>52</v>
      </c>
      <c r="E2770" t="s">
        <v>52</v>
      </c>
      <c r="F2770" t="s">
        <v>52</v>
      </c>
      <c r="G2770" t="s">
        <v>52</v>
      </c>
      <c r="H2770">
        <v>0</v>
      </c>
      <c r="I2770" t="s">
        <v>54</v>
      </c>
      <c r="J2770" t="s">
        <v>55</v>
      </c>
      <c r="K2770" t="s">
        <v>117</v>
      </c>
      <c r="L2770">
        <v>92114</v>
      </c>
      <c r="M2770">
        <v>32.707892000000001</v>
      </c>
      <c r="N2770">
        <v>-117.05512</v>
      </c>
      <c r="O2770">
        <v>66838</v>
      </c>
      <c r="P2770" t="s">
        <v>57</v>
      </c>
      <c r="Q2770" t="s">
        <v>52</v>
      </c>
      <c r="R2770">
        <v>0</v>
      </c>
      <c r="S2770">
        <v>47</v>
      </c>
      <c r="T2770" t="s">
        <v>58</v>
      </c>
      <c r="U2770" t="s">
        <v>53</v>
      </c>
      <c r="V2770">
        <v>44.69</v>
      </c>
      <c r="W2770" t="s">
        <v>52</v>
      </c>
      <c r="X2770" t="s">
        <v>52</v>
      </c>
      <c r="Y2770" t="s">
        <v>58</v>
      </c>
      <c r="Z2770">
        <v>0</v>
      </c>
      <c r="AA2770" t="s">
        <v>52</v>
      </c>
      <c r="AB2770" t="s">
        <v>52</v>
      </c>
      <c r="AC2770" t="s">
        <v>52</v>
      </c>
      <c r="AD2770" t="s">
        <v>52</v>
      </c>
      <c r="AE2770" t="s">
        <v>52</v>
      </c>
      <c r="AF2770" t="s">
        <v>52</v>
      </c>
      <c r="AG2770" t="s">
        <v>52</v>
      </c>
      <c r="AH2770" t="s">
        <v>52</v>
      </c>
      <c r="AI2770" t="s">
        <v>334</v>
      </c>
      <c r="AJ2770" t="s">
        <v>53</v>
      </c>
      <c r="AK2770" t="s">
        <v>69</v>
      </c>
      <c r="AL2770">
        <v>20.55</v>
      </c>
      <c r="AM2770">
        <v>945.7</v>
      </c>
      <c r="AN2770">
        <v>0</v>
      </c>
      <c r="AO2770">
        <v>0</v>
      </c>
      <c r="AP2770">
        <v>2100.4299999999998</v>
      </c>
      <c r="AQ2770">
        <v>3046.13</v>
      </c>
      <c r="AR2770">
        <v>4</v>
      </c>
      <c r="AS2770" t="s">
        <v>881</v>
      </c>
      <c r="AT2770" t="s">
        <v>52</v>
      </c>
      <c r="AU2770">
        <v>53</v>
      </c>
      <c r="AV2770">
        <v>5404</v>
      </c>
      <c r="AY2770" t="str">
        <f>IF(AND(Table1[[#This Row],[Contract]]="Month-to-Month", Table1[[#This Row],[Tenure in Months]]&lt;6, Table1[[#This Row],[Payment Method]]="Bank Withdrawal"), "High Risk", IF(OR(Table1[[#This Row],[Contract]]="Month-to-Month", Table1[[#This Row],[Tenure in Months]]&lt;12), "Medium Risk", "Low Risk"))</f>
        <v>Low Risk</v>
      </c>
    </row>
    <row r="2771" spans="1:51" x14ac:dyDescent="0.35">
      <c r="A2771" t="s">
        <v>3805</v>
      </c>
      <c r="B2771" t="s">
        <v>51</v>
      </c>
      <c r="C2771">
        <v>51</v>
      </c>
      <c r="D2771" t="s">
        <v>52</v>
      </c>
      <c r="E2771" t="s">
        <v>52</v>
      </c>
      <c r="F2771" t="s">
        <v>52</v>
      </c>
      <c r="G2771" t="s">
        <v>52</v>
      </c>
      <c r="H2771">
        <v>0</v>
      </c>
      <c r="I2771" t="s">
        <v>54</v>
      </c>
      <c r="J2771" t="s">
        <v>55</v>
      </c>
      <c r="K2771" t="s">
        <v>117</v>
      </c>
      <c r="L2771">
        <v>92115</v>
      </c>
      <c r="M2771">
        <v>32.762506000000002</v>
      </c>
      <c r="N2771">
        <v>-117.07245</v>
      </c>
      <c r="O2771">
        <v>56887</v>
      </c>
      <c r="P2771" t="s">
        <v>57</v>
      </c>
      <c r="Q2771" t="s">
        <v>52</v>
      </c>
      <c r="R2771">
        <v>0</v>
      </c>
      <c r="S2771">
        <v>18</v>
      </c>
      <c r="T2771" t="s">
        <v>58</v>
      </c>
      <c r="U2771" t="s">
        <v>53</v>
      </c>
      <c r="V2771">
        <v>26.84</v>
      </c>
      <c r="W2771" t="s">
        <v>52</v>
      </c>
      <c r="X2771" t="s">
        <v>53</v>
      </c>
      <c r="Y2771" t="s">
        <v>68</v>
      </c>
      <c r="Z2771">
        <v>20</v>
      </c>
      <c r="AA2771" t="s">
        <v>52</v>
      </c>
      <c r="AB2771" t="s">
        <v>52</v>
      </c>
      <c r="AC2771" t="s">
        <v>52</v>
      </c>
      <c r="AD2771" t="s">
        <v>53</v>
      </c>
      <c r="AE2771" t="s">
        <v>52</v>
      </c>
      <c r="AF2771" t="s">
        <v>52</v>
      </c>
      <c r="AG2771" t="s">
        <v>52</v>
      </c>
      <c r="AH2771" t="s">
        <v>53</v>
      </c>
      <c r="AI2771" t="s">
        <v>60</v>
      </c>
      <c r="AJ2771" t="s">
        <v>53</v>
      </c>
      <c r="AK2771" t="s">
        <v>61</v>
      </c>
      <c r="AL2771">
        <v>75.900000000000006</v>
      </c>
      <c r="AM2771">
        <v>1373.05</v>
      </c>
      <c r="AN2771">
        <v>15.57</v>
      </c>
      <c r="AO2771">
        <v>0</v>
      </c>
      <c r="AP2771">
        <v>483.12</v>
      </c>
      <c r="AQ2771">
        <v>1840.6</v>
      </c>
      <c r="AR2771">
        <v>4</v>
      </c>
      <c r="AS2771" t="s">
        <v>881</v>
      </c>
      <c r="AT2771" t="s">
        <v>52</v>
      </c>
      <c r="AU2771">
        <v>62</v>
      </c>
      <c r="AV2771">
        <v>4668</v>
      </c>
      <c r="AY2771" t="str">
        <f>IF(AND(Table1[[#This Row],[Contract]]="Month-to-Month", Table1[[#This Row],[Tenure in Months]]&lt;6, Table1[[#This Row],[Payment Method]]="Bank Withdrawal"), "High Risk", IF(OR(Table1[[#This Row],[Contract]]="Month-to-Month", Table1[[#This Row],[Tenure in Months]]&lt;12), "Medium Risk", "Low Risk"))</f>
        <v>Medium Risk</v>
      </c>
    </row>
    <row r="2772" spans="1:51" x14ac:dyDescent="0.35">
      <c r="A2772" t="s">
        <v>3806</v>
      </c>
      <c r="B2772" t="s">
        <v>51</v>
      </c>
      <c r="C2772">
        <v>25</v>
      </c>
      <c r="D2772" t="s">
        <v>53</v>
      </c>
      <c r="E2772" t="s">
        <v>52</v>
      </c>
      <c r="F2772" t="s">
        <v>53</v>
      </c>
      <c r="G2772" t="s">
        <v>52</v>
      </c>
      <c r="H2772">
        <v>0</v>
      </c>
      <c r="I2772" t="s">
        <v>54</v>
      </c>
      <c r="J2772" t="s">
        <v>55</v>
      </c>
      <c r="K2772" t="s">
        <v>117</v>
      </c>
      <c r="L2772">
        <v>92117</v>
      </c>
      <c r="M2772">
        <v>32.825085999999999</v>
      </c>
      <c r="N2772">
        <v>-117.19942399999999</v>
      </c>
      <c r="O2772">
        <v>51213</v>
      </c>
      <c r="P2772" t="s">
        <v>57</v>
      </c>
      <c r="Q2772" t="s">
        <v>53</v>
      </c>
      <c r="R2772">
        <v>5</v>
      </c>
      <c r="S2772">
        <v>23</v>
      </c>
      <c r="T2772" t="s">
        <v>58</v>
      </c>
      <c r="U2772" t="s">
        <v>53</v>
      </c>
      <c r="V2772">
        <v>3.67</v>
      </c>
      <c r="W2772" t="s">
        <v>52</v>
      </c>
      <c r="X2772" t="s">
        <v>53</v>
      </c>
      <c r="Y2772" t="s">
        <v>59</v>
      </c>
      <c r="Z2772">
        <v>69</v>
      </c>
      <c r="AA2772" t="s">
        <v>53</v>
      </c>
      <c r="AB2772" t="s">
        <v>52</v>
      </c>
      <c r="AC2772" t="s">
        <v>52</v>
      </c>
      <c r="AD2772" t="s">
        <v>52</v>
      </c>
      <c r="AE2772" t="s">
        <v>52</v>
      </c>
      <c r="AF2772" t="s">
        <v>53</v>
      </c>
      <c r="AG2772" t="s">
        <v>53</v>
      </c>
      <c r="AH2772" t="s">
        <v>52</v>
      </c>
      <c r="AI2772" t="s">
        <v>60</v>
      </c>
      <c r="AJ2772" t="s">
        <v>53</v>
      </c>
      <c r="AK2772" t="s">
        <v>61</v>
      </c>
      <c r="AL2772">
        <v>59.95</v>
      </c>
      <c r="AM2772">
        <v>1406</v>
      </c>
      <c r="AN2772">
        <v>26.55</v>
      </c>
      <c r="AO2772">
        <v>140</v>
      </c>
      <c r="AP2772">
        <v>84.41</v>
      </c>
      <c r="AQ2772">
        <v>1603.86</v>
      </c>
      <c r="AR2772">
        <v>4</v>
      </c>
      <c r="AS2772" t="s">
        <v>881</v>
      </c>
      <c r="AT2772" t="s">
        <v>52</v>
      </c>
      <c r="AU2772">
        <v>42</v>
      </c>
      <c r="AV2772">
        <v>5379</v>
      </c>
      <c r="AY2772" t="str">
        <f>IF(AND(Table1[[#This Row],[Contract]]="Month-to-Month", Table1[[#This Row],[Tenure in Months]]&lt;6, Table1[[#This Row],[Payment Method]]="Bank Withdrawal"), "High Risk", IF(OR(Table1[[#This Row],[Contract]]="Month-to-Month", Table1[[#This Row],[Tenure in Months]]&lt;12), "Medium Risk", "Low Risk"))</f>
        <v>Medium Risk</v>
      </c>
    </row>
    <row r="2773" spans="1:51" x14ac:dyDescent="0.35">
      <c r="A2773" t="s">
        <v>3807</v>
      </c>
      <c r="B2773" t="s">
        <v>66</v>
      </c>
      <c r="C2773">
        <v>35</v>
      </c>
      <c r="D2773" t="s">
        <v>52</v>
      </c>
      <c r="E2773" t="s">
        <v>52</v>
      </c>
      <c r="F2773" t="s">
        <v>52</v>
      </c>
      <c r="G2773" t="s">
        <v>52</v>
      </c>
      <c r="H2773">
        <v>0</v>
      </c>
      <c r="I2773" t="s">
        <v>54</v>
      </c>
      <c r="J2773" t="s">
        <v>55</v>
      </c>
      <c r="K2773" t="s">
        <v>2370</v>
      </c>
      <c r="L2773">
        <v>92118</v>
      </c>
      <c r="M2773">
        <v>32.68674</v>
      </c>
      <c r="N2773">
        <v>-117.186612</v>
      </c>
      <c r="O2773">
        <v>24093</v>
      </c>
      <c r="P2773" t="s">
        <v>57</v>
      </c>
      <c r="Q2773" t="s">
        <v>52</v>
      </c>
      <c r="R2773">
        <v>0</v>
      </c>
      <c r="S2773">
        <v>1</v>
      </c>
      <c r="T2773" t="s">
        <v>58</v>
      </c>
      <c r="U2773" t="s">
        <v>53</v>
      </c>
      <c r="V2773">
        <v>22.37</v>
      </c>
      <c r="W2773" t="s">
        <v>52</v>
      </c>
      <c r="X2773" t="s">
        <v>52</v>
      </c>
      <c r="Y2773" t="s">
        <v>58</v>
      </c>
      <c r="Z2773">
        <v>0</v>
      </c>
      <c r="AA2773" t="s">
        <v>52</v>
      </c>
      <c r="AB2773" t="s">
        <v>52</v>
      </c>
      <c r="AC2773" t="s">
        <v>52</v>
      </c>
      <c r="AD2773" t="s">
        <v>52</v>
      </c>
      <c r="AE2773" t="s">
        <v>52</v>
      </c>
      <c r="AF2773" t="s">
        <v>52</v>
      </c>
      <c r="AG2773" t="s">
        <v>52</v>
      </c>
      <c r="AH2773" t="s">
        <v>52</v>
      </c>
      <c r="AI2773" t="s">
        <v>60</v>
      </c>
      <c r="AJ2773" t="s">
        <v>52</v>
      </c>
      <c r="AK2773" t="s">
        <v>69</v>
      </c>
      <c r="AL2773">
        <v>19.149999999999999</v>
      </c>
      <c r="AM2773">
        <v>19.149999999999999</v>
      </c>
      <c r="AN2773">
        <v>0</v>
      </c>
      <c r="AO2773">
        <v>0</v>
      </c>
      <c r="AP2773">
        <v>22.37</v>
      </c>
      <c r="AQ2773">
        <v>41.519999999999897</v>
      </c>
      <c r="AR2773">
        <v>5</v>
      </c>
      <c r="AS2773" t="s">
        <v>883</v>
      </c>
      <c r="AT2773" t="s">
        <v>52</v>
      </c>
      <c r="AU2773">
        <v>51</v>
      </c>
      <c r="AV2773">
        <v>2577</v>
      </c>
      <c r="AY2773" t="str">
        <f>IF(AND(Table1[[#This Row],[Contract]]="Month-to-Month", Table1[[#This Row],[Tenure in Months]]&lt;6, Table1[[#This Row],[Payment Method]]="Bank Withdrawal"), "High Risk", IF(OR(Table1[[#This Row],[Contract]]="Month-to-Month", Table1[[#This Row],[Tenure in Months]]&lt;12), "Medium Risk", "Low Risk"))</f>
        <v>Medium Risk</v>
      </c>
    </row>
    <row r="2774" spans="1:51" x14ac:dyDescent="0.35">
      <c r="A2774" t="s">
        <v>3808</v>
      </c>
      <c r="B2774" t="s">
        <v>51</v>
      </c>
      <c r="C2774">
        <v>60</v>
      </c>
      <c r="D2774" t="s">
        <v>52</v>
      </c>
      <c r="E2774" t="s">
        <v>52</v>
      </c>
      <c r="F2774" t="s">
        <v>53</v>
      </c>
      <c r="G2774" t="s">
        <v>52</v>
      </c>
      <c r="H2774">
        <v>0</v>
      </c>
      <c r="I2774" t="s">
        <v>54</v>
      </c>
      <c r="J2774" t="s">
        <v>55</v>
      </c>
      <c r="K2774" t="s">
        <v>117</v>
      </c>
      <c r="L2774">
        <v>92119</v>
      </c>
      <c r="M2774">
        <v>32.802959000000001</v>
      </c>
      <c r="N2774">
        <v>-117.027095</v>
      </c>
      <c r="O2774">
        <v>21866</v>
      </c>
      <c r="P2774" t="s">
        <v>57</v>
      </c>
      <c r="Q2774" t="s">
        <v>53</v>
      </c>
      <c r="R2774">
        <v>8</v>
      </c>
      <c r="S2774">
        <v>71</v>
      </c>
      <c r="T2774" t="s">
        <v>58</v>
      </c>
      <c r="U2774" t="s">
        <v>53</v>
      </c>
      <c r="V2774">
        <v>34.72</v>
      </c>
      <c r="W2774" t="s">
        <v>53</v>
      </c>
      <c r="X2774" t="s">
        <v>53</v>
      </c>
      <c r="Y2774" t="s">
        <v>68</v>
      </c>
      <c r="Z2774">
        <v>10</v>
      </c>
      <c r="AA2774" t="s">
        <v>52</v>
      </c>
      <c r="AB2774" t="s">
        <v>52</v>
      </c>
      <c r="AC2774" t="s">
        <v>53</v>
      </c>
      <c r="AD2774" t="s">
        <v>52</v>
      </c>
      <c r="AE2774" t="s">
        <v>53</v>
      </c>
      <c r="AF2774" t="s">
        <v>53</v>
      </c>
      <c r="AG2774" t="s">
        <v>53</v>
      </c>
      <c r="AH2774" t="s">
        <v>53</v>
      </c>
      <c r="AI2774" t="s">
        <v>124</v>
      </c>
      <c r="AJ2774" t="s">
        <v>53</v>
      </c>
      <c r="AK2774" t="s">
        <v>69</v>
      </c>
      <c r="AL2774">
        <v>98.65</v>
      </c>
      <c r="AM2774">
        <v>6962.85</v>
      </c>
      <c r="AN2774">
        <v>0</v>
      </c>
      <c r="AO2774">
        <v>0</v>
      </c>
      <c r="AP2774">
        <v>2465.12</v>
      </c>
      <c r="AQ2774">
        <v>9427.9699999999993</v>
      </c>
      <c r="AR2774">
        <v>5</v>
      </c>
      <c r="AS2774" t="s">
        <v>881</v>
      </c>
      <c r="AT2774" t="s">
        <v>52</v>
      </c>
      <c r="AU2774">
        <v>28</v>
      </c>
      <c r="AV2774">
        <v>5101</v>
      </c>
      <c r="AY2774" t="str">
        <f>IF(AND(Table1[[#This Row],[Contract]]="Month-to-Month", Table1[[#This Row],[Tenure in Months]]&lt;6, Table1[[#This Row],[Payment Method]]="Bank Withdrawal"), "High Risk", IF(OR(Table1[[#This Row],[Contract]]="Month-to-Month", Table1[[#This Row],[Tenure in Months]]&lt;12), "Medium Risk", "Low Risk"))</f>
        <v>Low Risk</v>
      </c>
    </row>
    <row r="2775" spans="1:51" x14ac:dyDescent="0.35">
      <c r="A2775" t="s">
        <v>3809</v>
      </c>
      <c r="B2775" t="s">
        <v>51</v>
      </c>
      <c r="C2775">
        <v>47</v>
      </c>
      <c r="D2775" t="s">
        <v>52</v>
      </c>
      <c r="E2775" t="s">
        <v>52</v>
      </c>
      <c r="F2775" t="s">
        <v>53</v>
      </c>
      <c r="G2775" t="s">
        <v>53</v>
      </c>
      <c r="H2775">
        <v>1</v>
      </c>
      <c r="I2775" t="s">
        <v>54</v>
      </c>
      <c r="J2775" t="s">
        <v>55</v>
      </c>
      <c r="K2775" t="s">
        <v>117</v>
      </c>
      <c r="L2775">
        <v>92120</v>
      </c>
      <c r="M2775">
        <v>32.807867000000002</v>
      </c>
      <c r="N2775">
        <v>-117.060993</v>
      </c>
      <c r="O2775">
        <v>25569</v>
      </c>
      <c r="P2775" t="s">
        <v>57</v>
      </c>
      <c r="Q2775" t="s">
        <v>53</v>
      </c>
      <c r="R2775">
        <v>2</v>
      </c>
      <c r="S2775">
        <v>72</v>
      </c>
      <c r="T2775" t="s">
        <v>58</v>
      </c>
      <c r="U2775" t="s">
        <v>53</v>
      </c>
      <c r="V2775">
        <v>17.3</v>
      </c>
      <c r="W2775" t="s">
        <v>53</v>
      </c>
      <c r="X2775" t="s">
        <v>53</v>
      </c>
      <c r="Y2775" t="s">
        <v>68</v>
      </c>
      <c r="Z2775">
        <v>14</v>
      </c>
      <c r="AA2775" t="s">
        <v>53</v>
      </c>
      <c r="AB2775" t="s">
        <v>53</v>
      </c>
      <c r="AC2775" t="s">
        <v>53</v>
      </c>
      <c r="AD2775" t="s">
        <v>53</v>
      </c>
      <c r="AE2775" t="s">
        <v>53</v>
      </c>
      <c r="AF2775" t="s">
        <v>53</v>
      </c>
      <c r="AG2775" t="s">
        <v>53</v>
      </c>
      <c r="AH2775" t="s">
        <v>53</v>
      </c>
      <c r="AI2775" t="s">
        <v>334</v>
      </c>
      <c r="AJ2775" t="s">
        <v>53</v>
      </c>
      <c r="AK2775" t="s">
        <v>69</v>
      </c>
      <c r="AL2775">
        <v>112.6</v>
      </c>
      <c r="AM2775">
        <v>8126.65</v>
      </c>
      <c r="AN2775">
        <v>0</v>
      </c>
      <c r="AO2775">
        <v>0</v>
      </c>
      <c r="AP2775">
        <v>1245.5999999999999</v>
      </c>
      <c r="AQ2775">
        <v>9372.25</v>
      </c>
      <c r="AR2775">
        <v>3</v>
      </c>
      <c r="AS2775" t="s">
        <v>881</v>
      </c>
      <c r="AT2775" t="s">
        <v>52</v>
      </c>
      <c r="AU2775">
        <v>70</v>
      </c>
      <c r="AV2775">
        <v>6486</v>
      </c>
      <c r="AY2775" t="str">
        <f>IF(AND(Table1[[#This Row],[Contract]]="Month-to-Month", Table1[[#This Row],[Tenure in Months]]&lt;6, Table1[[#This Row],[Payment Method]]="Bank Withdrawal"), "High Risk", IF(OR(Table1[[#This Row],[Contract]]="Month-to-Month", Table1[[#This Row],[Tenure in Months]]&lt;12), "Medium Risk", "Low Risk"))</f>
        <v>Low Risk</v>
      </c>
    </row>
    <row r="2776" spans="1:51" x14ac:dyDescent="0.35">
      <c r="A2776" t="s">
        <v>3810</v>
      </c>
      <c r="B2776" t="s">
        <v>51</v>
      </c>
      <c r="C2776">
        <v>63</v>
      </c>
      <c r="D2776" t="s">
        <v>52</v>
      </c>
      <c r="E2776" t="s">
        <v>52</v>
      </c>
      <c r="F2776" t="s">
        <v>53</v>
      </c>
      <c r="G2776" t="s">
        <v>52</v>
      </c>
      <c r="H2776">
        <v>0</v>
      </c>
      <c r="I2776" t="s">
        <v>54</v>
      </c>
      <c r="J2776" t="s">
        <v>55</v>
      </c>
      <c r="K2776" t="s">
        <v>117</v>
      </c>
      <c r="L2776">
        <v>92121</v>
      </c>
      <c r="M2776">
        <v>32.898612999999997</v>
      </c>
      <c r="N2776">
        <v>-117.20293700000001</v>
      </c>
      <c r="O2776">
        <v>4258</v>
      </c>
      <c r="P2776" t="s">
        <v>57</v>
      </c>
      <c r="Q2776" t="s">
        <v>53</v>
      </c>
      <c r="R2776">
        <v>2</v>
      </c>
      <c r="S2776">
        <v>33</v>
      </c>
      <c r="T2776" t="s">
        <v>58</v>
      </c>
      <c r="U2776" t="s">
        <v>53</v>
      </c>
      <c r="V2776">
        <v>34.22</v>
      </c>
      <c r="W2776" t="s">
        <v>52</v>
      </c>
      <c r="X2776" t="s">
        <v>52</v>
      </c>
      <c r="Y2776" t="s">
        <v>58</v>
      </c>
      <c r="Z2776">
        <v>0</v>
      </c>
      <c r="AA2776" t="s">
        <v>52</v>
      </c>
      <c r="AB2776" t="s">
        <v>52</v>
      </c>
      <c r="AC2776" t="s">
        <v>52</v>
      </c>
      <c r="AD2776" t="s">
        <v>52</v>
      </c>
      <c r="AE2776" t="s">
        <v>52</v>
      </c>
      <c r="AF2776" t="s">
        <v>52</v>
      </c>
      <c r="AG2776" t="s">
        <v>52</v>
      </c>
      <c r="AH2776" t="s">
        <v>52</v>
      </c>
      <c r="AI2776" t="s">
        <v>124</v>
      </c>
      <c r="AJ2776" t="s">
        <v>52</v>
      </c>
      <c r="AK2776" t="s">
        <v>69</v>
      </c>
      <c r="AL2776">
        <v>20.6</v>
      </c>
      <c r="AM2776">
        <v>690.25</v>
      </c>
      <c r="AN2776">
        <v>0</v>
      </c>
      <c r="AO2776">
        <v>0</v>
      </c>
      <c r="AP2776">
        <v>1129.26</v>
      </c>
      <c r="AQ2776">
        <v>1819.51</v>
      </c>
      <c r="AR2776">
        <v>5</v>
      </c>
      <c r="AS2776" t="s">
        <v>881</v>
      </c>
      <c r="AT2776" t="s">
        <v>52</v>
      </c>
      <c r="AU2776">
        <v>52</v>
      </c>
      <c r="AV2776">
        <v>5212</v>
      </c>
      <c r="AY2776" t="str">
        <f>IF(AND(Table1[[#This Row],[Contract]]="Month-to-Month", Table1[[#This Row],[Tenure in Months]]&lt;6, Table1[[#This Row],[Payment Method]]="Bank Withdrawal"), "High Risk", IF(OR(Table1[[#This Row],[Contract]]="Month-to-Month", Table1[[#This Row],[Tenure in Months]]&lt;12), "Medium Risk", "Low Risk"))</f>
        <v>Low Risk</v>
      </c>
    </row>
    <row r="2777" spans="1:51" x14ac:dyDescent="0.35">
      <c r="A2777" t="s">
        <v>3811</v>
      </c>
      <c r="B2777" t="s">
        <v>51</v>
      </c>
      <c r="C2777">
        <v>44</v>
      </c>
      <c r="D2777" t="s">
        <v>52</v>
      </c>
      <c r="E2777" t="s">
        <v>52</v>
      </c>
      <c r="F2777" t="s">
        <v>52</v>
      </c>
      <c r="G2777" t="s">
        <v>52</v>
      </c>
      <c r="H2777">
        <v>0</v>
      </c>
      <c r="I2777" t="s">
        <v>54</v>
      </c>
      <c r="J2777" t="s">
        <v>55</v>
      </c>
      <c r="K2777" t="s">
        <v>117</v>
      </c>
      <c r="L2777">
        <v>92123</v>
      </c>
      <c r="M2777">
        <v>32.808813999999998</v>
      </c>
      <c r="N2777">
        <v>-117.134694</v>
      </c>
      <c r="O2777">
        <v>25232</v>
      </c>
      <c r="P2777" t="s">
        <v>57</v>
      </c>
      <c r="Q2777" t="s">
        <v>52</v>
      </c>
      <c r="R2777">
        <v>0</v>
      </c>
      <c r="S2777">
        <v>24</v>
      </c>
      <c r="T2777" t="s">
        <v>58</v>
      </c>
      <c r="U2777" t="s">
        <v>52</v>
      </c>
      <c r="V2777">
        <v>0</v>
      </c>
      <c r="W2777" t="s">
        <v>52</v>
      </c>
      <c r="X2777" t="s">
        <v>53</v>
      </c>
      <c r="Y2777" t="s">
        <v>110</v>
      </c>
      <c r="Z2777">
        <v>20</v>
      </c>
      <c r="AA2777" t="s">
        <v>53</v>
      </c>
      <c r="AB2777" t="s">
        <v>52</v>
      </c>
      <c r="AC2777" t="s">
        <v>52</v>
      </c>
      <c r="AD2777" t="s">
        <v>53</v>
      </c>
      <c r="AE2777" t="s">
        <v>52</v>
      </c>
      <c r="AF2777" t="s">
        <v>52</v>
      </c>
      <c r="AG2777" t="s">
        <v>52</v>
      </c>
      <c r="AH2777" t="s">
        <v>53</v>
      </c>
      <c r="AI2777" t="s">
        <v>334</v>
      </c>
      <c r="AJ2777" t="s">
        <v>52</v>
      </c>
      <c r="AK2777" t="s">
        <v>69</v>
      </c>
      <c r="AL2777">
        <v>35.75</v>
      </c>
      <c r="AM2777">
        <v>830.8</v>
      </c>
      <c r="AN2777">
        <v>0</v>
      </c>
      <c r="AO2777">
        <v>0</v>
      </c>
      <c r="AP2777">
        <v>0</v>
      </c>
      <c r="AQ2777">
        <v>830.8</v>
      </c>
      <c r="AR2777">
        <v>3</v>
      </c>
      <c r="AS2777" t="s">
        <v>881</v>
      </c>
      <c r="AT2777" t="s">
        <v>52</v>
      </c>
      <c r="AU2777">
        <v>64</v>
      </c>
      <c r="AV2777">
        <v>5531</v>
      </c>
      <c r="AY2777" t="str">
        <f>IF(AND(Table1[[#This Row],[Contract]]="Month-to-Month", Table1[[#This Row],[Tenure in Months]]&lt;6, Table1[[#This Row],[Payment Method]]="Bank Withdrawal"), "High Risk", IF(OR(Table1[[#This Row],[Contract]]="Month-to-Month", Table1[[#This Row],[Tenure in Months]]&lt;12), "Medium Risk", "Low Risk"))</f>
        <v>Low Risk</v>
      </c>
    </row>
    <row r="2778" spans="1:51" x14ac:dyDescent="0.35">
      <c r="A2778" t="s">
        <v>3812</v>
      </c>
      <c r="B2778" t="s">
        <v>66</v>
      </c>
      <c r="C2778">
        <v>45</v>
      </c>
      <c r="D2778" t="s">
        <v>52</v>
      </c>
      <c r="E2778" t="s">
        <v>52</v>
      </c>
      <c r="F2778" t="s">
        <v>53</v>
      </c>
      <c r="G2778" t="s">
        <v>52</v>
      </c>
      <c r="H2778">
        <v>0</v>
      </c>
      <c r="I2778" t="s">
        <v>54</v>
      </c>
      <c r="J2778" t="s">
        <v>55</v>
      </c>
      <c r="K2778" t="s">
        <v>117</v>
      </c>
      <c r="L2778">
        <v>92124</v>
      </c>
      <c r="M2778">
        <v>32.827238000000001</v>
      </c>
      <c r="N2778">
        <v>-117.089287</v>
      </c>
      <c r="O2778">
        <v>30206</v>
      </c>
      <c r="P2778" t="s">
        <v>57</v>
      </c>
      <c r="Q2778" t="s">
        <v>53</v>
      </c>
      <c r="R2778">
        <v>9</v>
      </c>
      <c r="S2778">
        <v>56</v>
      </c>
      <c r="T2778" t="s">
        <v>58</v>
      </c>
      <c r="U2778" t="s">
        <v>53</v>
      </c>
      <c r="V2778">
        <v>20.53</v>
      </c>
      <c r="W2778" t="s">
        <v>53</v>
      </c>
      <c r="X2778" t="s">
        <v>53</v>
      </c>
      <c r="Y2778" t="s">
        <v>68</v>
      </c>
      <c r="Z2778">
        <v>19</v>
      </c>
      <c r="AA2778" t="s">
        <v>52</v>
      </c>
      <c r="AB2778" t="s">
        <v>53</v>
      </c>
      <c r="AC2778" t="s">
        <v>53</v>
      </c>
      <c r="AD2778" t="s">
        <v>53</v>
      </c>
      <c r="AE2778" t="s">
        <v>52</v>
      </c>
      <c r="AF2778" t="s">
        <v>53</v>
      </c>
      <c r="AG2778" t="s">
        <v>53</v>
      </c>
      <c r="AH2778" t="s">
        <v>53</v>
      </c>
      <c r="AI2778" t="s">
        <v>124</v>
      </c>
      <c r="AJ2778" t="s">
        <v>53</v>
      </c>
      <c r="AK2778" t="s">
        <v>69</v>
      </c>
      <c r="AL2778">
        <v>99.75</v>
      </c>
      <c r="AM2778">
        <v>5608.4</v>
      </c>
      <c r="AN2778">
        <v>0</v>
      </c>
      <c r="AO2778">
        <v>0</v>
      </c>
      <c r="AP2778">
        <v>1149.68</v>
      </c>
      <c r="AQ2778">
        <v>6758.08</v>
      </c>
      <c r="AR2778">
        <v>4</v>
      </c>
      <c r="AS2778" t="s">
        <v>881</v>
      </c>
      <c r="AT2778" t="s">
        <v>52</v>
      </c>
      <c r="AU2778">
        <v>68</v>
      </c>
      <c r="AV2778">
        <v>5926</v>
      </c>
      <c r="AY2778" t="str">
        <f>IF(AND(Table1[[#This Row],[Contract]]="Month-to-Month", Table1[[#This Row],[Tenure in Months]]&lt;6, Table1[[#This Row],[Payment Method]]="Bank Withdrawal"), "High Risk", IF(OR(Table1[[#This Row],[Contract]]="Month-to-Month", Table1[[#This Row],[Tenure in Months]]&lt;12), "Medium Risk", "Low Risk"))</f>
        <v>Low Risk</v>
      </c>
    </row>
    <row r="2779" spans="1:51" x14ac:dyDescent="0.35">
      <c r="A2779" t="s">
        <v>3813</v>
      </c>
      <c r="B2779" t="s">
        <v>51</v>
      </c>
      <c r="C2779">
        <v>28</v>
      </c>
      <c r="D2779" t="s">
        <v>53</v>
      </c>
      <c r="E2779" t="s">
        <v>52</v>
      </c>
      <c r="F2779" t="s">
        <v>52</v>
      </c>
      <c r="G2779" t="s">
        <v>52</v>
      </c>
      <c r="H2779">
        <v>0</v>
      </c>
      <c r="I2779" t="s">
        <v>54</v>
      </c>
      <c r="J2779" t="s">
        <v>55</v>
      </c>
      <c r="K2779" t="s">
        <v>117</v>
      </c>
      <c r="L2779">
        <v>92126</v>
      </c>
      <c r="M2779">
        <v>32.886924999999998</v>
      </c>
      <c r="N2779">
        <v>-117.152162</v>
      </c>
      <c r="O2779">
        <v>74232</v>
      </c>
      <c r="P2779" t="s">
        <v>57</v>
      </c>
      <c r="Q2779" t="s">
        <v>52</v>
      </c>
      <c r="R2779">
        <v>0</v>
      </c>
      <c r="S2779">
        <v>37</v>
      </c>
      <c r="T2779" t="s">
        <v>58</v>
      </c>
      <c r="U2779" t="s">
        <v>53</v>
      </c>
      <c r="V2779">
        <v>21.84</v>
      </c>
      <c r="W2779" t="s">
        <v>52</v>
      </c>
      <c r="X2779" t="s">
        <v>53</v>
      </c>
      <c r="Y2779" t="s">
        <v>68</v>
      </c>
      <c r="Z2779">
        <v>41</v>
      </c>
      <c r="AA2779" t="s">
        <v>52</v>
      </c>
      <c r="AB2779" t="s">
        <v>53</v>
      </c>
      <c r="AC2779" t="s">
        <v>52</v>
      </c>
      <c r="AD2779" t="s">
        <v>52</v>
      </c>
      <c r="AE2779" t="s">
        <v>53</v>
      </c>
      <c r="AF2779" t="s">
        <v>53</v>
      </c>
      <c r="AG2779" t="s">
        <v>53</v>
      </c>
      <c r="AH2779" t="s">
        <v>53</v>
      </c>
      <c r="AI2779" t="s">
        <v>60</v>
      </c>
      <c r="AJ2779" t="s">
        <v>53</v>
      </c>
      <c r="AK2779" t="s">
        <v>69</v>
      </c>
      <c r="AL2779">
        <v>96.1</v>
      </c>
      <c r="AM2779">
        <v>3646.8</v>
      </c>
      <c r="AN2779">
        <v>0</v>
      </c>
      <c r="AO2779">
        <v>0</v>
      </c>
      <c r="AP2779">
        <v>808.08</v>
      </c>
      <c r="AQ2779">
        <v>4454.88</v>
      </c>
      <c r="AR2779">
        <v>4</v>
      </c>
      <c r="AS2779" t="s">
        <v>881</v>
      </c>
      <c r="AT2779" t="s">
        <v>52</v>
      </c>
      <c r="AU2779">
        <v>75</v>
      </c>
      <c r="AV2779">
        <v>2640</v>
      </c>
      <c r="AY2779" t="str">
        <f>IF(AND(Table1[[#This Row],[Contract]]="Month-to-Month", Table1[[#This Row],[Tenure in Months]]&lt;6, Table1[[#This Row],[Payment Method]]="Bank Withdrawal"), "High Risk", IF(OR(Table1[[#This Row],[Contract]]="Month-to-Month", Table1[[#This Row],[Tenure in Months]]&lt;12), "Medium Risk", "Low Risk"))</f>
        <v>Medium Risk</v>
      </c>
    </row>
    <row r="2780" spans="1:51" x14ac:dyDescent="0.35">
      <c r="A2780" t="s">
        <v>3814</v>
      </c>
      <c r="B2780" t="s">
        <v>66</v>
      </c>
      <c r="C2780">
        <v>29</v>
      </c>
      <c r="D2780" t="s">
        <v>53</v>
      </c>
      <c r="E2780" t="s">
        <v>52</v>
      </c>
      <c r="F2780" t="s">
        <v>52</v>
      </c>
      <c r="G2780" t="s">
        <v>52</v>
      </c>
      <c r="H2780">
        <v>0</v>
      </c>
      <c r="I2780" t="s">
        <v>54</v>
      </c>
      <c r="J2780" t="s">
        <v>55</v>
      </c>
      <c r="K2780" t="s">
        <v>117</v>
      </c>
      <c r="L2780">
        <v>92127</v>
      </c>
      <c r="M2780">
        <v>33.017518000000003</v>
      </c>
      <c r="N2780">
        <v>-117.11845599999999</v>
      </c>
      <c r="O2780">
        <v>20046</v>
      </c>
      <c r="P2780" t="s">
        <v>57</v>
      </c>
      <c r="Q2780" t="s">
        <v>52</v>
      </c>
      <c r="R2780">
        <v>0</v>
      </c>
      <c r="S2780">
        <v>43</v>
      </c>
      <c r="T2780" t="s">
        <v>58</v>
      </c>
      <c r="U2780" t="s">
        <v>53</v>
      </c>
      <c r="V2780">
        <v>2.4900000000000002</v>
      </c>
      <c r="W2780" t="s">
        <v>53</v>
      </c>
      <c r="X2780" t="s">
        <v>53</v>
      </c>
      <c r="Y2780" t="s">
        <v>59</v>
      </c>
      <c r="Z2780">
        <v>53</v>
      </c>
      <c r="AA2780" t="s">
        <v>52</v>
      </c>
      <c r="AB2780" t="s">
        <v>53</v>
      </c>
      <c r="AC2780" t="s">
        <v>53</v>
      </c>
      <c r="AD2780" t="s">
        <v>53</v>
      </c>
      <c r="AE2780" t="s">
        <v>53</v>
      </c>
      <c r="AF2780" t="s">
        <v>53</v>
      </c>
      <c r="AG2780" t="s">
        <v>53</v>
      </c>
      <c r="AH2780" t="s">
        <v>52</v>
      </c>
      <c r="AI2780" t="s">
        <v>124</v>
      </c>
      <c r="AJ2780" t="s">
        <v>52</v>
      </c>
      <c r="AK2780" t="s">
        <v>69</v>
      </c>
      <c r="AL2780">
        <v>85.1</v>
      </c>
      <c r="AM2780">
        <v>3662.25</v>
      </c>
      <c r="AN2780">
        <v>0</v>
      </c>
      <c r="AO2780">
        <v>30</v>
      </c>
      <c r="AP2780">
        <v>107.07</v>
      </c>
      <c r="AQ2780">
        <v>3799.32</v>
      </c>
      <c r="AR2780">
        <v>3</v>
      </c>
      <c r="AS2780" t="s">
        <v>881</v>
      </c>
      <c r="AT2780" t="s">
        <v>52</v>
      </c>
      <c r="AU2780">
        <v>5</v>
      </c>
      <c r="AV2780">
        <v>2319</v>
      </c>
      <c r="AY2780" t="str">
        <f>IF(AND(Table1[[#This Row],[Contract]]="Month-to-Month", Table1[[#This Row],[Tenure in Months]]&lt;6, Table1[[#This Row],[Payment Method]]="Bank Withdrawal"), "High Risk", IF(OR(Table1[[#This Row],[Contract]]="Month-to-Month", Table1[[#This Row],[Tenure in Months]]&lt;12), "Medium Risk", "Low Risk"))</f>
        <v>Low Risk</v>
      </c>
    </row>
    <row r="2781" spans="1:51" x14ac:dyDescent="0.35">
      <c r="A2781" t="s">
        <v>3815</v>
      </c>
      <c r="B2781" t="s">
        <v>51</v>
      </c>
      <c r="C2781">
        <v>31</v>
      </c>
      <c r="D2781" t="s">
        <v>52</v>
      </c>
      <c r="E2781" t="s">
        <v>52</v>
      </c>
      <c r="F2781" t="s">
        <v>52</v>
      </c>
      <c r="G2781" t="s">
        <v>52</v>
      </c>
      <c r="H2781">
        <v>0</v>
      </c>
      <c r="I2781" t="s">
        <v>54</v>
      </c>
      <c r="J2781" t="s">
        <v>55</v>
      </c>
      <c r="K2781" t="s">
        <v>117</v>
      </c>
      <c r="L2781">
        <v>92128</v>
      </c>
      <c r="M2781">
        <v>33.000269000000003</v>
      </c>
      <c r="N2781">
        <v>-117.072093</v>
      </c>
      <c r="O2781">
        <v>42733</v>
      </c>
      <c r="P2781" t="s">
        <v>57</v>
      </c>
      <c r="Q2781" t="s">
        <v>52</v>
      </c>
      <c r="R2781">
        <v>0</v>
      </c>
      <c r="S2781">
        <v>1</v>
      </c>
      <c r="T2781" t="s">
        <v>58</v>
      </c>
      <c r="U2781" t="s">
        <v>52</v>
      </c>
      <c r="V2781">
        <v>0</v>
      </c>
      <c r="W2781" t="s">
        <v>52</v>
      </c>
      <c r="X2781" t="s">
        <v>53</v>
      </c>
      <c r="Y2781" t="s">
        <v>59</v>
      </c>
      <c r="Z2781">
        <v>13</v>
      </c>
      <c r="AA2781" t="s">
        <v>52</v>
      </c>
      <c r="AB2781" t="s">
        <v>52</v>
      </c>
      <c r="AC2781" t="s">
        <v>52</v>
      </c>
      <c r="AD2781" t="s">
        <v>52</v>
      </c>
      <c r="AE2781" t="s">
        <v>52</v>
      </c>
      <c r="AF2781" t="s">
        <v>52</v>
      </c>
      <c r="AG2781" t="s">
        <v>52</v>
      </c>
      <c r="AH2781" t="s">
        <v>53</v>
      </c>
      <c r="AI2781" t="s">
        <v>60</v>
      </c>
      <c r="AJ2781" t="s">
        <v>52</v>
      </c>
      <c r="AK2781" t="s">
        <v>69</v>
      </c>
      <c r="AL2781">
        <v>25.35</v>
      </c>
      <c r="AM2781">
        <v>25.35</v>
      </c>
      <c r="AN2781">
        <v>0</v>
      </c>
      <c r="AO2781">
        <v>0</v>
      </c>
      <c r="AP2781">
        <v>0</v>
      </c>
      <c r="AQ2781">
        <v>25.35</v>
      </c>
      <c r="AR2781">
        <v>4</v>
      </c>
      <c r="AS2781" t="s">
        <v>883</v>
      </c>
      <c r="AT2781" t="s">
        <v>52</v>
      </c>
      <c r="AU2781">
        <v>51</v>
      </c>
      <c r="AV2781">
        <v>4193</v>
      </c>
      <c r="AY2781" t="str">
        <f>IF(AND(Table1[[#This Row],[Contract]]="Month-to-Month", Table1[[#This Row],[Tenure in Months]]&lt;6, Table1[[#This Row],[Payment Method]]="Bank Withdrawal"), "High Risk", IF(OR(Table1[[#This Row],[Contract]]="Month-to-Month", Table1[[#This Row],[Tenure in Months]]&lt;12), "Medium Risk", "Low Risk"))</f>
        <v>Medium Risk</v>
      </c>
    </row>
    <row r="2782" spans="1:51" x14ac:dyDescent="0.35">
      <c r="A2782" t="s">
        <v>3816</v>
      </c>
      <c r="B2782" t="s">
        <v>66</v>
      </c>
      <c r="C2782">
        <v>52</v>
      </c>
      <c r="D2782" t="s">
        <v>52</v>
      </c>
      <c r="E2782" t="s">
        <v>52</v>
      </c>
      <c r="F2782" t="s">
        <v>52</v>
      </c>
      <c r="G2782" t="s">
        <v>52</v>
      </c>
      <c r="H2782">
        <v>0</v>
      </c>
      <c r="I2782" t="s">
        <v>54</v>
      </c>
      <c r="J2782" t="s">
        <v>55</v>
      </c>
      <c r="K2782" t="s">
        <v>117</v>
      </c>
      <c r="L2782">
        <v>92130</v>
      </c>
      <c r="M2782">
        <v>32.957194999999999</v>
      </c>
      <c r="N2782">
        <v>-117.20254199999999</v>
      </c>
      <c r="O2782">
        <v>28201</v>
      </c>
      <c r="P2782" t="s">
        <v>57</v>
      </c>
      <c r="Q2782" t="s">
        <v>52</v>
      </c>
      <c r="R2782">
        <v>0</v>
      </c>
      <c r="S2782">
        <v>61</v>
      </c>
      <c r="T2782" t="s">
        <v>58</v>
      </c>
      <c r="U2782" t="s">
        <v>53</v>
      </c>
      <c r="V2782">
        <v>23.45</v>
      </c>
      <c r="W2782" t="s">
        <v>53</v>
      </c>
      <c r="X2782" t="s">
        <v>53</v>
      </c>
      <c r="Y2782" t="s">
        <v>59</v>
      </c>
      <c r="Z2782">
        <v>8</v>
      </c>
      <c r="AA2782" t="s">
        <v>53</v>
      </c>
      <c r="AB2782" t="s">
        <v>53</v>
      </c>
      <c r="AC2782" t="s">
        <v>53</v>
      </c>
      <c r="AD2782" t="s">
        <v>53</v>
      </c>
      <c r="AE2782" t="s">
        <v>53</v>
      </c>
      <c r="AF2782" t="s">
        <v>53</v>
      </c>
      <c r="AG2782" t="s">
        <v>53</v>
      </c>
      <c r="AH2782" t="s">
        <v>53</v>
      </c>
      <c r="AI2782" t="s">
        <v>334</v>
      </c>
      <c r="AJ2782" t="s">
        <v>52</v>
      </c>
      <c r="AK2782" t="s">
        <v>61</v>
      </c>
      <c r="AL2782">
        <v>89.65</v>
      </c>
      <c r="AM2782">
        <v>5308.7</v>
      </c>
      <c r="AN2782">
        <v>0</v>
      </c>
      <c r="AO2782">
        <v>0</v>
      </c>
      <c r="AP2782">
        <v>1430.45</v>
      </c>
      <c r="AQ2782">
        <v>6739.15</v>
      </c>
      <c r="AR2782">
        <v>3</v>
      </c>
      <c r="AS2782" t="s">
        <v>881</v>
      </c>
      <c r="AT2782" t="s">
        <v>52</v>
      </c>
      <c r="AU2782">
        <v>48</v>
      </c>
      <c r="AV2782">
        <v>6149</v>
      </c>
      <c r="AY2782" t="str">
        <f>IF(AND(Table1[[#This Row],[Contract]]="Month-to-Month", Table1[[#This Row],[Tenure in Months]]&lt;6, Table1[[#This Row],[Payment Method]]="Bank Withdrawal"), "High Risk", IF(OR(Table1[[#This Row],[Contract]]="Month-to-Month", Table1[[#This Row],[Tenure in Months]]&lt;12), "Medium Risk", "Low Risk"))</f>
        <v>Low Risk</v>
      </c>
    </row>
    <row r="2783" spans="1:51" x14ac:dyDescent="0.35">
      <c r="A2783" t="s">
        <v>3817</v>
      </c>
      <c r="B2783" t="s">
        <v>51</v>
      </c>
      <c r="C2783">
        <v>41</v>
      </c>
      <c r="D2783" t="s">
        <v>52</v>
      </c>
      <c r="E2783" t="s">
        <v>52</v>
      </c>
      <c r="F2783" t="s">
        <v>52</v>
      </c>
      <c r="G2783" t="s">
        <v>52</v>
      </c>
      <c r="H2783">
        <v>0</v>
      </c>
      <c r="I2783" t="s">
        <v>54</v>
      </c>
      <c r="J2783" t="s">
        <v>55</v>
      </c>
      <c r="K2783" t="s">
        <v>117</v>
      </c>
      <c r="L2783">
        <v>92131</v>
      </c>
      <c r="M2783">
        <v>32.893250000000002</v>
      </c>
      <c r="N2783">
        <v>-117.087091</v>
      </c>
      <c r="O2783">
        <v>29283</v>
      </c>
      <c r="P2783" t="s">
        <v>57</v>
      </c>
      <c r="Q2783" t="s">
        <v>52</v>
      </c>
      <c r="R2783">
        <v>0</v>
      </c>
      <c r="S2783">
        <v>17</v>
      </c>
      <c r="T2783" t="s">
        <v>58</v>
      </c>
      <c r="U2783" t="s">
        <v>53</v>
      </c>
      <c r="V2783">
        <v>49.71</v>
      </c>
      <c r="W2783" t="s">
        <v>53</v>
      </c>
      <c r="X2783" t="s">
        <v>53</v>
      </c>
      <c r="Y2783" t="s">
        <v>68</v>
      </c>
      <c r="Z2783">
        <v>4</v>
      </c>
      <c r="AA2783" t="s">
        <v>52</v>
      </c>
      <c r="AB2783" t="s">
        <v>52</v>
      </c>
      <c r="AC2783" t="s">
        <v>53</v>
      </c>
      <c r="AD2783" t="s">
        <v>53</v>
      </c>
      <c r="AE2783" t="s">
        <v>52</v>
      </c>
      <c r="AF2783" t="s">
        <v>52</v>
      </c>
      <c r="AG2783" t="s">
        <v>52</v>
      </c>
      <c r="AH2783" t="s">
        <v>53</v>
      </c>
      <c r="AI2783" t="s">
        <v>124</v>
      </c>
      <c r="AJ2783" t="s">
        <v>52</v>
      </c>
      <c r="AK2783" t="s">
        <v>61</v>
      </c>
      <c r="AL2783">
        <v>86.75</v>
      </c>
      <c r="AM2783">
        <v>1410.25</v>
      </c>
      <c r="AN2783">
        <v>0</v>
      </c>
      <c r="AO2783">
        <v>0</v>
      </c>
      <c r="AP2783">
        <v>845.07</v>
      </c>
      <c r="AQ2783">
        <v>2255.3200000000002</v>
      </c>
      <c r="AR2783">
        <v>5</v>
      </c>
      <c r="AS2783" t="s">
        <v>881</v>
      </c>
      <c r="AT2783" t="s">
        <v>52</v>
      </c>
      <c r="AU2783">
        <v>29</v>
      </c>
      <c r="AV2783">
        <v>5863</v>
      </c>
      <c r="AY2783" t="str">
        <f>IF(AND(Table1[[#This Row],[Contract]]="Month-to-Month", Table1[[#This Row],[Tenure in Months]]&lt;6, Table1[[#This Row],[Payment Method]]="Bank Withdrawal"), "High Risk", IF(OR(Table1[[#This Row],[Contract]]="Month-to-Month", Table1[[#This Row],[Tenure in Months]]&lt;12), "Medium Risk", "Low Risk"))</f>
        <v>Low Risk</v>
      </c>
    </row>
    <row r="2784" spans="1:51" x14ac:dyDescent="0.35">
      <c r="A2784" t="s">
        <v>3818</v>
      </c>
      <c r="B2784" t="s">
        <v>66</v>
      </c>
      <c r="C2784">
        <v>53</v>
      </c>
      <c r="D2784" t="s">
        <v>52</v>
      </c>
      <c r="E2784" t="s">
        <v>52</v>
      </c>
      <c r="F2784" t="s">
        <v>53</v>
      </c>
      <c r="G2784" t="s">
        <v>52</v>
      </c>
      <c r="H2784">
        <v>0</v>
      </c>
      <c r="I2784" t="s">
        <v>54</v>
      </c>
      <c r="J2784" t="s">
        <v>55</v>
      </c>
      <c r="K2784" t="s">
        <v>117</v>
      </c>
      <c r="L2784">
        <v>92139</v>
      </c>
      <c r="M2784">
        <v>32.677715999999997</v>
      </c>
      <c r="N2784">
        <v>-117.04766600000001</v>
      </c>
      <c r="O2784">
        <v>36351</v>
      </c>
      <c r="P2784" t="s">
        <v>57</v>
      </c>
      <c r="Q2784" t="s">
        <v>53</v>
      </c>
      <c r="R2784">
        <v>3</v>
      </c>
      <c r="S2784">
        <v>41</v>
      </c>
      <c r="T2784" t="s">
        <v>58</v>
      </c>
      <c r="U2784" t="s">
        <v>53</v>
      </c>
      <c r="V2784">
        <v>13.23</v>
      </c>
      <c r="W2784" t="s">
        <v>52</v>
      </c>
      <c r="X2784" t="s">
        <v>53</v>
      </c>
      <c r="Y2784" t="s">
        <v>68</v>
      </c>
      <c r="Z2784">
        <v>16</v>
      </c>
      <c r="AA2784" t="s">
        <v>52</v>
      </c>
      <c r="AB2784" t="s">
        <v>53</v>
      </c>
      <c r="AC2784" t="s">
        <v>53</v>
      </c>
      <c r="AD2784" t="s">
        <v>53</v>
      </c>
      <c r="AE2784" t="s">
        <v>52</v>
      </c>
      <c r="AF2784" t="s">
        <v>52</v>
      </c>
      <c r="AG2784" t="s">
        <v>52</v>
      </c>
      <c r="AH2784" t="s">
        <v>53</v>
      </c>
      <c r="AI2784" t="s">
        <v>124</v>
      </c>
      <c r="AJ2784" t="s">
        <v>53</v>
      </c>
      <c r="AK2784" t="s">
        <v>61</v>
      </c>
      <c r="AL2784">
        <v>86.2</v>
      </c>
      <c r="AM2784">
        <v>3339.05</v>
      </c>
      <c r="AN2784">
        <v>0</v>
      </c>
      <c r="AO2784">
        <v>0</v>
      </c>
      <c r="AP2784">
        <v>542.42999999999995</v>
      </c>
      <c r="AQ2784">
        <v>3881.48</v>
      </c>
      <c r="AR2784">
        <v>3</v>
      </c>
      <c r="AS2784" t="s">
        <v>881</v>
      </c>
      <c r="AT2784" t="s">
        <v>52</v>
      </c>
      <c r="AU2784">
        <v>62</v>
      </c>
      <c r="AV2784">
        <v>5325</v>
      </c>
      <c r="AY2784" t="str">
        <f>IF(AND(Table1[[#This Row],[Contract]]="Month-to-Month", Table1[[#This Row],[Tenure in Months]]&lt;6, Table1[[#This Row],[Payment Method]]="Bank Withdrawal"), "High Risk", IF(OR(Table1[[#This Row],[Contract]]="Month-to-Month", Table1[[#This Row],[Tenure in Months]]&lt;12), "Medium Risk", "Low Risk"))</f>
        <v>Low Risk</v>
      </c>
    </row>
    <row r="2785" spans="1:51" x14ac:dyDescent="0.35">
      <c r="A2785" t="s">
        <v>3819</v>
      </c>
      <c r="B2785" t="s">
        <v>51</v>
      </c>
      <c r="C2785">
        <v>59</v>
      </c>
      <c r="D2785" t="s">
        <v>52</v>
      </c>
      <c r="E2785" t="s">
        <v>52</v>
      </c>
      <c r="F2785" t="s">
        <v>52</v>
      </c>
      <c r="G2785" t="s">
        <v>52</v>
      </c>
      <c r="H2785">
        <v>0</v>
      </c>
      <c r="I2785" t="s">
        <v>54</v>
      </c>
      <c r="J2785" t="s">
        <v>55</v>
      </c>
      <c r="K2785" t="s">
        <v>1179</v>
      </c>
      <c r="L2785">
        <v>92203</v>
      </c>
      <c r="M2785">
        <v>33.752938</v>
      </c>
      <c r="N2785">
        <v>-116.23005499999999</v>
      </c>
      <c r="O2785">
        <v>2743</v>
      </c>
      <c r="P2785" t="s">
        <v>57</v>
      </c>
      <c r="Q2785" t="s">
        <v>52</v>
      </c>
      <c r="R2785">
        <v>0</v>
      </c>
      <c r="S2785">
        <v>48</v>
      </c>
      <c r="T2785" t="s">
        <v>58</v>
      </c>
      <c r="U2785" t="s">
        <v>53</v>
      </c>
      <c r="V2785">
        <v>9.91</v>
      </c>
      <c r="W2785" t="s">
        <v>53</v>
      </c>
      <c r="X2785" t="s">
        <v>53</v>
      </c>
      <c r="Y2785" t="s">
        <v>68</v>
      </c>
      <c r="Z2785">
        <v>4</v>
      </c>
      <c r="AA2785" t="s">
        <v>52</v>
      </c>
      <c r="AB2785" t="s">
        <v>53</v>
      </c>
      <c r="AC2785" t="s">
        <v>53</v>
      </c>
      <c r="AD2785" t="s">
        <v>52</v>
      </c>
      <c r="AE2785" t="s">
        <v>53</v>
      </c>
      <c r="AF2785" t="s">
        <v>53</v>
      </c>
      <c r="AG2785" t="s">
        <v>53</v>
      </c>
      <c r="AH2785" t="s">
        <v>53</v>
      </c>
      <c r="AI2785" t="s">
        <v>334</v>
      </c>
      <c r="AJ2785" t="s">
        <v>53</v>
      </c>
      <c r="AK2785" t="s">
        <v>61</v>
      </c>
      <c r="AL2785">
        <v>108.1</v>
      </c>
      <c r="AM2785">
        <v>5067.45</v>
      </c>
      <c r="AN2785">
        <v>0</v>
      </c>
      <c r="AO2785">
        <v>0</v>
      </c>
      <c r="AP2785">
        <v>475.68</v>
      </c>
      <c r="AQ2785">
        <v>5543.13</v>
      </c>
      <c r="AR2785">
        <v>4</v>
      </c>
      <c r="AS2785" t="s">
        <v>881</v>
      </c>
      <c r="AT2785" t="s">
        <v>52</v>
      </c>
      <c r="AU2785">
        <v>76</v>
      </c>
      <c r="AV2785">
        <v>5994</v>
      </c>
      <c r="AY2785" t="str">
        <f>IF(AND(Table1[[#This Row],[Contract]]="Month-to-Month", Table1[[#This Row],[Tenure in Months]]&lt;6, Table1[[#This Row],[Payment Method]]="Bank Withdrawal"), "High Risk", IF(OR(Table1[[#This Row],[Contract]]="Month-to-Month", Table1[[#This Row],[Tenure in Months]]&lt;12), "Medium Risk", "Low Risk"))</f>
        <v>Low Risk</v>
      </c>
    </row>
    <row r="2786" spans="1:51" x14ac:dyDescent="0.35">
      <c r="A2786" t="s">
        <v>3820</v>
      </c>
      <c r="B2786" t="s">
        <v>66</v>
      </c>
      <c r="C2786">
        <v>51</v>
      </c>
      <c r="D2786" t="s">
        <v>52</v>
      </c>
      <c r="E2786" t="s">
        <v>52</v>
      </c>
      <c r="F2786" t="s">
        <v>52</v>
      </c>
      <c r="G2786" t="s">
        <v>52</v>
      </c>
      <c r="H2786">
        <v>0</v>
      </c>
      <c r="I2786" t="s">
        <v>54</v>
      </c>
      <c r="J2786" t="s">
        <v>55</v>
      </c>
      <c r="K2786" t="s">
        <v>2376</v>
      </c>
      <c r="L2786">
        <v>92220</v>
      </c>
      <c r="M2786">
        <v>33.936298000000001</v>
      </c>
      <c r="N2786">
        <v>-116.849577</v>
      </c>
      <c r="O2786">
        <v>25859</v>
      </c>
      <c r="P2786" t="s">
        <v>57</v>
      </c>
      <c r="Q2786" t="s">
        <v>52</v>
      </c>
      <c r="R2786">
        <v>0</v>
      </c>
      <c r="S2786">
        <v>42</v>
      </c>
      <c r="T2786" t="s">
        <v>58</v>
      </c>
      <c r="U2786" t="s">
        <v>52</v>
      </c>
      <c r="V2786">
        <v>0</v>
      </c>
      <c r="W2786" t="s">
        <v>52</v>
      </c>
      <c r="X2786" t="s">
        <v>53</v>
      </c>
      <c r="Y2786" t="s">
        <v>59</v>
      </c>
      <c r="Z2786">
        <v>13</v>
      </c>
      <c r="AA2786" t="s">
        <v>53</v>
      </c>
      <c r="AB2786" t="s">
        <v>53</v>
      </c>
      <c r="AC2786" t="s">
        <v>53</v>
      </c>
      <c r="AD2786" t="s">
        <v>53</v>
      </c>
      <c r="AE2786" t="s">
        <v>52</v>
      </c>
      <c r="AF2786" t="s">
        <v>53</v>
      </c>
      <c r="AG2786" t="s">
        <v>53</v>
      </c>
      <c r="AH2786" t="s">
        <v>52</v>
      </c>
      <c r="AI2786" t="s">
        <v>124</v>
      </c>
      <c r="AJ2786" t="s">
        <v>53</v>
      </c>
      <c r="AK2786" t="s">
        <v>61</v>
      </c>
      <c r="AL2786">
        <v>54.75</v>
      </c>
      <c r="AM2786">
        <v>2348.4499999999998</v>
      </c>
      <c r="AN2786">
        <v>0</v>
      </c>
      <c r="AO2786">
        <v>80</v>
      </c>
      <c r="AP2786">
        <v>0</v>
      </c>
      <c r="AQ2786">
        <v>2428.4499999999998</v>
      </c>
      <c r="AR2786">
        <v>3</v>
      </c>
      <c r="AS2786" t="s">
        <v>881</v>
      </c>
      <c r="AT2786" t="s">
        <v>52</v>
      </c>
      <c r="AU2786">
        <v>62</v>
      </c>
      <c r="AV2786">
        <v>3179</v>
      </c>
      <c r="AY2786" t="str">
        <f>IF(AND(Table1[[#This Row],[Contract]]="Month-to-Month", Table1[[#This Row],[Tenure in Months]]&lt;6, Table1[[#This Row],[Payment Method]]="Bank Withdrawal"), "High Risk", IF(OR(Table1[[#This Row],[Contract]]="Month-to-Month", Table1[[#This Row],[Tenure in Months]]&lt;12), "Medium Risk", "Low Risk"))</f>
        <v>Low Risk</v>
      </c>
    </row>
    <row r="2787" spans="1:51" x14ac:dyDescent="0.35">
      <c r="A2787" t="s">
        <v>3821</v>
      </c>
      <c r="B2787" t="s">
        <v>51</v>
      </c>
      <c r="C2787">
        <v>50</v>
      </c>
      <c r="D2787" t="s">
        <v>52</v>
      </c>
      <c r="E2787" t="s">
        <v>52</v>
      </c>
      <c r="F2787" t="s">
        <v>52</v>
      </c>
      <c r="G2787" t="s">
        <v>52</v>
      </c>
      <c r="H2787">
        <v>0</v>
      </c>
      <c r="I2787" t="s">
        <v>54</v>
      </c>
      <c r="J2787" t="s">
        <v>55</v>
      </c>
      <c r="K2787" t="s">
        <v>3539</v>
      </c>
      <c r="L2787">
        <v>92223</v>
      </c>
      <c r="M2787">
        <v>33.946981999999998</v>
      </c>
      <c r="N2787">
        <v>-116.977672</v>
      </c>
      <c r="O2787">
        <v>17721</v>
      </c>
      <c r="P2787" t="s">
        <v>57</v>
      </c>
      <c r="Q2787" t="s">
        <v>52</v>
      </c>
      <c r="R2787">
        <v>0</v>
      </c>
      <c r="S2787">
        <v>44</v>
      </c>
      <c r="T2787" t="s">
        <v>58</v>
      </c>
      <c r="U2787" t="s">
        <v>53</v>
      </c>
      <c r="V2787">
        <v>44.92</v>
      </c>
      <c r="W2787" t="s">
        <v>53</v>
      </c>
      <c r="X2787" t="s">
        <v>53</v>
      </c>
      <c r="Y2787" t="s">
        <v>68</v>
      </c>
      <c r="Z2787">
        <v>16</v>
      </c>
      <c r="AA2787" t="s">
        <v>52</v>
      </c>
      <c r="AB2787" t="s">
        <v>52</v>
      </c>
      <c r="AC2787" t="s">
        <v>53</v>
      </c>
      <c r="AD2787" t="s">
        <v>52</v>
      </c>
      <c r="AE2787" t="s">
        <v>52</v>
      </c>
      <c r="AF2787" t="s">
        <v>53</v>
      </c>
      <c r="AG2787" t="s">
        <v>53</v>
      </c>
      <c r="AH2787" t="s">
        <v>53</v>
      </c>
      <c r="AI2787" t="s">
        <v>60</v>
      </c>
      <c r="AJ2787" t="s">
        <v>53</v>
      </c>
      <c r="AK2787" t="s">
        <v>69</v>
      </c>
      <c r="AL2787">
        <v>90.4</v>
      </c>
      <c r="AM2787">
        <v>4063</v>
      </c>
      <c r="AN2787">
        <v>0</v>
      </c>
      <c r="AO2787">
        <v>0</v>
      </c>
      <c r="AP2787">
        <v>1976.48</v>
      </c>
      <c r="AQ2787">
        <v>6039.48</v>
      </c>
      <c r="AR2787">
        <v>4</v>
      </c>
      <c r="AS2787" t="s">
        <v>881</v>
      </c>
      <c r="AT2787" t="s">
        <v>52</v>
      </c>
      <c r="AU2787">
        <v>63</v>
      </c>
      <c r="AV2787">
        <v>4751</v>
      </c>
      <c r="AY2787" t="str">
        <f>IF(AND(Table1[[#This Row],[Contract]]="Month-to-Month", Table1[[#This Row],[Tenure in Months]]&lt;6, Table1[[#This Row],[Payment Method]]="Bank Withdrawal"), "High Risk", IF(OR(Table1[[#This Row],[Contract]]="Month-to-Month", Table1[[#This Row],[Tenure in Months]]&lt;12), "Medium Risk", "Low Risk"))</f>
        <v>Medium Risk</v>
      </c>
    </row>
    <row r="2788" spans="1:51" x14ac:dyDescent="0.35">
      <c r="A2788" t="s">
        <v>3822</v>
      </c>
      <c r="B2788" t="s">
        <v>51</v>
      </c>
      <c r="C2788">
        <v>62</v>
      </c>
      <c r="D2788" t="s">
        <v>52</v>
      </c>
      <c r="E2788" t="s">
        <v>52</v>
      </c>
      <c r="F2788" t="s">
        <v>52</v>
      </c>
      <c r="G2788" t="s">
        <v>53</v>
      </c>
      <c r="H2788">
        <v>2</v>
      </c>
      <c r="I2788" t="s">
        <v>54</v>
      </c>
      <c r="J2788" t="s">
        <v>55</v>
      </c>
      <c r="K2788" t="s">
        <v>3823</v>
      </c>
      <c r="L2788">
        <v>92225</v>
      </c>
      <c r="M2788">
        <v>33.674582999999998</v>
      </c>
      <c r="N2788">
        <v>-114.71612</v>
      </c>
      <c r="O2788">
        <v>24659</v>
      </c>
      <c r="P2788" t="s">
        <v>57</v>
      </c>
      <c r="Q2788" t="s">
        <v>52</v>
      </c>
      <c r="R2788">
        <v>0</v>
      </c>
      <c r="S2788">
        <v>1</v>
      </c>
      <c r="T2788" t="s">
        <v>58</v>
      </c>
      <c r="U2788" t="s">
        <v>53</v>
      </c>
      <c r="V2788">
        <v>15.66</v>
      </c>
      <c r="W2788" t="s">
        <v>52</v>
      </c>
      <c r="X2788" t="s">
        <v>53</v>
      </c>
      <c r="Y2788" t="s">
        <v>59</v>
      </c>
      <c r="Z2788">
        <v>29</v>
      </c>
      <c r="AA2788" t="s">
        <v>52</v>
      </c>
      <c r="AB2788" t="s">
        <v>52</v>
      </c>
      <c r="AC2788" t="s">
        <v>52</v>
      </c>
      <c r="AD2788" t="s">
        <v>52</v>
      </c>
      <c r="AE2788" t="s">
        <v>52</v>
      </c>
      <c r="AF2788" t="s">
        <v>52</v>
      </c>
      <c r="AG2788" t="s">
        <v>52</v>
      </c>
      <c r="AH2788" t="s">
        <v>53</v>
      </c>
      <c r="AI2788" t="s">
        <v>60</v>
      </c>
      <c r="AJ2788" t="s">
        <v>52</v>
      </c>
      <c r="AK2788" t="s">
        <v>61</v>
      </c>
      <c r="AL2788">
        <v>44</v>
      </c>
      <c r="AM2788">
        <v>44</v>
      </c>
      <c r="AN2788">
        <v>0</v>
      </c>
      <c r="AO2788">
        <v>0</v>
      </c>
      <c r="AP2788">
        <v>15.66</v>
      </c>
      <c r="AQ2788">
        <v>59.66</v>
      </c>
      <c r="AR2788">
        <v>5</v>
      </c>
      <c r="AS2788" t="s">
        <v>883</v>
      </c>
      <c r="AT2788" t="s">
        <v>52</v>
      </c>
      <c r="AU2788">
        <v>29</v>
      </c>
      <c r="AV2788">
        <v>4020</v>
      </c>
      <c r="AY2788" t="str">
        <f>IF(AND(Table1[[#This Row],[Contract]]="Month-to-Month", Table1[[#This Row],[Tenure in Months]]&lt;6, Table1[[#This Row],[Payment Method]]="Bank Withdrawal"), "High Risk", IF(OR(Table1[[#This Row],[Contract]]="Month-to-Month", Table1[[#This Row],[Tenure in Months]]&lt;12), "Medium Risk", "Low Risk"))</f>
        <v>High Risk</v>
      </c>
    </row>
    <row r="2789" spans="1:51" x14ac:dyDescent="0.35">
      <c r="A2789" t="s">
        <v>3824</v>
      </c>
      <c r="B2789" t="s">
        <v>66</v>
      </c>
      <c r="C2789">
        <v>49</v>
      </c>
      <c r="D2789" t="s">
        <v>52</v>
      </c>
      <c r="E2789" t="s">
        <v>52</v>
      </c>
      <c r="F2789" t="s">
        <v>52</v>
      </c>
      <c r="G2789" t="s">
        <v>52</v>
      </c>
      <c r="H2789">
        <v>0</v>
      </c>
      <c r="I2789" t="s">
        <v>54</v>
      </c>
      <c r="J2789" t="s">
        <v>55</v>
      </c>
      <c r="K2789" t="s">
        <v>1182</v>
      </c>
      <c r="L2789">
        <v>92227</v>
      </c>
      <c r="M2789">
        <v>33.03933</v>
      </c>
      <c r="N2789">
        <v>-115.191857</v>
      </c>
      <c r="O2789">
        <v>23394</v>
      </c>
      <c r="P2789" t="s">
        <v>57</v>
      </c>
      <c r="Q2789" t="s">
        <v>52</v>
      </c>
      <c r="R2789">
        <v>0</v>
      </c>
      <c r="S2789">
        <v>27</v>
      </c>
      <c r="T2789" t="s">
        <v>58</v>
      </c>
      <c r="U2789" t="s">
        <v>53</v>
      </c>
      <c r="V2789">
        <v>35.17</v>
      </c>
      <c r="W2789" t="s">
        <v>53</v>
      </c>
      <c r="X2789" t="s">
        <v>53</v>
      </c>
      <c r="Y2789" t="s">
        <v>68</v>
      </c>
      <c r="Z2789">
        <v>24</v>
      </c>
      <c r="AA2789" t="s">
        <v>52</v>
      </c>
      <c r="AB2789" t="s">
        <v>52</v>
      </c>
      <c r="AC2789" t="s">
        <v>52</v>
      </c>
      <c r="AD2789" t="s">
        <v>52</v>
      </c>
      <c r="AE2789" t="s">
        <v>53</v>
      </c>
      <c r="AF2789" t="s">
        <v>53</v>
      </c>
      <c r="AG2789" t="s">
        <v>53</v>
      </c>
      <c r="AH2789" t="s">
        <v>53</v>
      </c>
      <c r="AI2789" t="s">
        <v>60</v>
      </c>
      <c r="AJ2789" t="s">
        <v>53</v>
      </c>
      <c r="AK2789" t="s">
        <v>61</v>
      </c>
      <c r="AL2789">
        <v>95.6</v>
      </c>
      <c r="AM2789">
        <v>2595.25</v>
      </c>
      <c r="AN2789">
        <v>0</v>
      </c>
      <c r="AO2789">
        <v>0</v>
      </c>
      <c r="AP2789">
        <v>949.59</v>
      </c>
      <c r="AQ2789">
        <v>3544.84</v>
      </c>
      <c r="AR2789">
        <v>4</v>
      </c>
      <c r="AS2789" t="s">
        <v>881</v>
      </c>
      <c r="AT2789" t="s">
        <v>52</v>
      </c>
      <c r="AU2789">
        <v>21</v>
      </c>
      <c r="AV2789">
        <v>2026</v>
      </c>
      <c r="AY2789" t="str">
        <f>IF(AND(Table1[[#This Row],[Contract]]="Month-to-Month", Table1[[#This Row],[Tenure in Months]]&lt;6, Table1[[#This Row],[Payment Method]]="Bank Withdrawal"), "High Risk", IF(OR(Table1[[#This Row],[Contract]]="Month-to-Month", Table1[[#This Row],[Tenure in Months]]&lt;12), "Medium Risk", "Low Risk"))</f>
        <v>Medium Risk</v>
      </c>
    </row>
    <row r="2790" spans="1:51" x14ac:dyDescent="0.35">
      <c r="A2790" t="s">
        <v>3825</v>
      </c>
      <c r="B2790" t="s">
        <v>66</v>
      </c>
      <c r="C2790">
        <v>47</v>
      </c>
      <c r="D2790" t="s">
        <v>52</v>
      </c>
      <c r="E2790" t="s">
        <v>52</v>
      </c>
      <c r="F2790" t="s">
        <v>52</v>
      </c>
      <c r="G2790" t="s">
        <v>52</v>
      </c>
      <c r="H2790">
        <v>0</v>
      </c>
      <c r="I2790" t="s">
        <v>54</v>
      </c>
      <c r="J2790" t="s">
        <v>55</v>
      </c>
      <c r="K2790" t="s">
        <v>3542</v>
      </c>
      <c r="L2790">
        <v>92233</v>
      </c>
      <c r="M2790">
        <v>33.143825999999997</v>
      </c>
      <c r="N2790">
        <v>-115.497485</v>
      </c>
      <c r="O2790">
        <v>7857</v>
      </c>
      <c r="P2790" t="s">
        <v>57</v>
      </c>
      <c r="Q2790" t="s">
        <v>52</v>
      </c>
      <c r="R2790">
        <v>0</v>
      </c>
      <c r="S2790">
        <v>19</v>
      </c>
      <c r="T2790" t="s">
        <v>58</v>
      </c>
      <c r="U2790" t="s">
        <v>53</v>
      </c>
      <c r="V2790">
        <v>32.03</v>
      </c>
      <c r="W2790" t="s">
        <v>52</v>
      </c>
      <c r="X2790" t="s">
        <v>52</v>
      </c>
      <c r="Y2790" t="s">
        <v>58</v>
      </c>
      <c r="Z2790">
        <v>0</v>
      </c>
      <c r="AA2790" t="s">
        <v>52</v>
      </c>
      <c r="AB2790" t="s">
        <v>52</v>
      </c>
      <c r="AC2790" t="s">
        <v>52</v>
      </c>
      <c r="AD2790" t="s">
        <v>52</v>
      </c>
      <c r="AE2790" t="s">
        <v>52</v>
      </c>
      <c r="AF2790" t="s">
        <v>52</v>
      </c>
      <c r="AG2790" t="s">
        <v>52</v>
      </c>
      <c r="AH2790" t="s">
        <v>52</v>
      </c>
      <c r="AI2790" t="s">
        <v>60</v>
      </c>
      <c r="AJ2790" t="s">
        <v>52</v>
      </c>
      <c r="AK2790" t="s">
        <v>69</v>
      </c>
      <c r="AL2790">
        <v>19.899999999999999</v>
      </c>
      <c r="AM2790">
        <v>367.55</v>
      </c>
      <c r="AN2790">
        <v>0</v>
      </c>
      <c r="AO2790">
        <v>0</v>
      </c>
      <c r="AP2790">
        <v>608.57000000000005</v>
      </c>
      <c r="AQ2790">
        <v>976.12</v>
      </c>
      <c r="AR2790">
        <v>5</v>
      </c>
      <c r="AS2790" t="s">
        <v>881</v>
      </c>
      <c r="AT2790" t="s">
        <v>52</v>
      </c>
      <c r="AU2790">
        <v>21</v>
      </c>
      <c r="AV2790">
        <v>3245</v>
      </c>
      <c r="AY2790" t="str">
        <f>IF(AND(Table1[[#This Row],[Contract]]="Month-to-Month", Table1[[#This Row],[Tenure in Months]]&lt;6, Table1[[#This Row],[Payment Method]]="Bank Withdrawal"), "High Risk", IF(OR(Table1[[#This Row],[Contract]]="Month-to-Month", Table1[[#This Row],[Tenure in Months]]&lt;12), "Medium Risk", "Low Risk"))</f>
        <v>Medium Risk</v>
      </c>
    </row>
    <row r="2791" spans="1:51" x14ac:dyDescent="0.35">
      <c r="A2791" t="s">
        <v>3826</v>
      </c>
      <c r="B2791" t="s">
        <v>66</v>
      </c>
      <c r="C2791">
        <v>61</v>
      </c>
      <c r="D2791" t="s">
        <v>52</v>
      </c>
      <c r="E2791" t="s">
        <v>52</v>
      </c>
      <c r="F2791" t="s">
        <v>52</v>
      </c>
      <c r="G2791" t="s">
        <v>52</v>
      </c>
      <c r="H2791">
        <v>0</v>
      </c>
      <c r="I2791" t="s">
        <v>54</v>
      </c>
      <c r="J2791" t="s">
        <v>55</v>
      </c>
      <c r="K2791" t="s">
        <v>3827</v>
      </c>
      <c r="L2791">
        <v>92236</v>
      </c>
      <c r="M2791">
        <v>33.680031</v>
      </c>
      <c r="N2791">
        <v>-116.171678</v>
      </c>
      <c r="O2791">
        <v>23170</v>
      </c>
      <c r="P2791" t="s">
        <v>57</v>
      </c>
      <c r="Q2791" t="s">
        <v>52</v>
      </c>
      <c r="R2791">
        <v>0</v>
      </c>
      <c r="S2791">
        <v>66</v>
      </c>
      <c r="T2791" t="s">
        <v>58</v>
      </c>
      <c r="U2791" t="s">
        <v>53</v>
      </c>
      <c r="V2791">
        <v>13.28</v>
      </c>
      <c r="W2791" t="s">
        <v>53</v>
      </c>
      <c r="X2791" t="s">
        <v>53</v>
      </c>
      <c r="Y2791" t="s">
        <v>59</v>
      </c>
      <c r="Z2791">
        <v>24</v>
      </c>
      <c r="AA2791" t="s">
        <v>53</v>
      </c>
      <c r="AB2791" t="s">
        <v>53</v>
      </c>
      <c r="AC2791" t="s">
        <v>53</v>
      </c>
      <c r="AD2791" t="s">
        <v>53</v>
      </c>
      <c r="AE2791" t="s">
        <v>53</v>
      </c>
      <c r="AF2791" t="s">
        <v>53</v>
      </c>
      <c r="AG2791" t="s">
        <v>53</v>
      </c>
      <c r="AH2791" t="s">
        <v>53</v>
      </c>
      <c r="AI2791" t="s">
        <v>334</v>
      </c>
      <c r="AJ2791" t="s">
        <v>53</v>
      </c>
      <c r="AK2791" t="s">
        <v>69</v>
      </c>
      <c r="AL2791">
        <v>90.05</v>
      </c>
      <c r="AM2791">
        <v>5965.95</v>
      </c>
      <c r="AN2791">
        <v>0</v>
      </c>
      <c r="AO2791">
        <v>0</v>
      </c>
      <c r="AP2791">
        <v>876.479999999999</v>
      </c>
      <c r="AQ2791">
        <v>6842.4299999999903</v>
      </c>
      <c r="AR2791">
        <v>4</v>
      </c>
      <c r="AS2791" t="s">
        <v>881</v>
      </c>
      <c r="AT2791" t="s">
        <v>52</v>
      </c>
      <c r="AU2791">
        <v>74</v>
      </c>
      <c r="AV2791">
        <v>5813</v>
      </c>
      <c r="AY2791" t="str">
        <f>IF(AND(Table1[[#This Row],[Contract]]="Month-to-Month", Table1[[#This Row],[Tenure in Months]]&lt;6, Table1[[#This Row],[Payment Method]]="Bank Withdrawal"), "High Risk", IF(OR(Table1[[#This Row],[Contract]]="Month-to-Month", Table1[[#This Row],[Tenure in Months]]&lt;12), "Medium Risk", "Low Risk"))</f>
        <v>Low Risk</v>
      </c>
    </row>
    <row r="2792" spans="1:51" x14ac:dyDescent="0.35">
      <c r="A2792" t="s">
        <v>3828</v>
      </c>
      <c r="B2792" t="s">
        <v>66</v>
      </c>
      <c r="C2792">
        <v>44</v>
      </c>
      <c r="D2792" t="s">
        <v>52</v>
      </c>
      <c r="E2792" t="s">
        <v>52</v>
      </c>
      <c r="F2792" t="s">
        <v>53</v>
      </c>
      <c r="G2792" t="s">
        <v>52</v>
      </c>
      <c r="H2792">
        <v>0</v>
      </c>
      <c r="I2792" t="s">
        <v>54</v>
      </c>
      <c r="J2792" t="s">
        <v>55</v>
      </c>
      <c r="K2792" t="s">
        <v>1864</v>
      </c>
      <c r="L2792">
        <v>92242</v>
      </c>
      <c r="M2792">
        <v>34.137742000000003</v>
      </c>
      <c r="N2792">
        <v>-114.36514</v>
      </c>
      <c r="O2792">
        <v>1564</v>
      </c>
      <c r="P2792" t="s">
        <v>57</v>
      </c>
      <c r="Q2792" t="s">
        <v>53</v>
      </c>
      <c r="R2792">
        <v>10</v>
      </c>
      <c r="S2792">
        <v>23</v>
      </c>
      <c r="T2792" t="s">
        <v>58</v>
      </c>
      <c r="U2792" t="s">
        <v>53</v>
      </c>
      <c r="V2792">
        <v>17.82</v>
      </c>
      <c r="W2792" t="s">
        <v>52</v>
      </c>
      <c r="X2792" t="s">
        <v>52</v>
      </c>
      <c r="Y2792" t="s">
        <v>58</v>
      </c>
      <c r="Z2792">
        <v>0</v>
      </c>
      <c r="AA2792" t="s">
        <v>52</v>
      </c>
      <c r="AB2792" t="s">
        <v>52</v>
      </c>
      <c r="AC2792" t="s">
        <v>52</v>
      </c>
      <c r="AD2792" t="s">
        <v>52</v>
      </c>
      <c r="AE2792" t="s">
        <v>52</v>
      </c>
      <c r="AF2792" t="s">
        <v>52</v>
      </c>
      <c r="AG2792" t="s">
        <v>52</v>
      </c>
      <c r="AH2792" t="s">
        <v>52</v>
      </c>
      <c r="AI2792" t="s">
        <v>124</v>
      </c>
      <c r="AJ2792" t="s">
        <v>52</v>
      </c>
      <c r="AK2792" t="s">
        <v>69</v>
      </c>
      <c r="AL2792">
        <v>20.05</v>
      </c>
      <c r="AM2792">
        <v>415.1</v>
      </c>
      <c r="AN2792">
        <v>0</v>
      </c>
      <c r="AO2792">
        <v>0</v>
      </c>
      <c r="AP2792">
        <v>409.86</v>
      </c>
      <c r="AQ2792">
        <v>824.96</v>
      </c>
      <c r="AR2792">
        <v>4</v>
      </c>
      <c r="AS2792" t="s">
        <v>881</v>
      </c>
      <c r="AT2792" t="s">
        <v>52</v>
      </c>
      <c r="AU2792">
        <v>9</v>
      </c>
      <c r="AV2792">
        <v>3742</v>
      </c>
      <c r="AY2792" t="str">
        <f>IF(AND(Table1[[#This Row],[Contract]]="Month-to-Month", Table1[[#This Row],[Tenure in Months]]&lt;6, Table1[[#This Row],[Payment Method]]="Bank Withdrawal"), "High Risk", IF(OR(Table1[[#This Row],[Contract]]="Month-to-Month", Table1[[#This Row],[Tenure in Months]]&lt;12), "Medium Risk", "Low Risk"))</f>
        <v>Low Risk</v>
      </c>
    </row>
    <row r="2793" spans="1:51" x14ac:dyDescent="0.35">
      <c r="A2793" t="s">
        <v>3829</v>
      </c>
      <c r="B2793" t="s">
        <v>66</v>
      </c>
      <c r="C2793">
        <v>46</v>
      </c>
      <c r="D2793" t="s">
        <v>52</v>
      </c>
      <c r="E2793" t="s">
        <v>52</v>
      </c>
      <c r="F2793" t="s">
        <v>52</v>
      </c>
      <c r="G2793" t="s">
        <v>52</v>
      </c>
      <c r="H2793">
        <v>0</v>
      </c>
      <c r="I2793" t="s">
        <v>54</v>
      </c>
      <c r="J2793" t="s">
        <v>55</v>
      </c>
      <c r="K2793" t="s">
        <v>876</v>
      </c>
      <c r="L2793">
        <v>92243</v>
      </c>
      <c r="M2793">
        <v>32.770392999999999</v>
      </c>
      <c r="N2793">
        <v>-115.60915</v>
      </c>
      <c r="O2793">
        <v>43712</v>
      </c>
      <c r="P2793" t="s">
        <v>57</v>
      </c>
      <c r="Q2793" t="s">
        <v>52</v>
      </c>
      <c r="R2793">
        <v>0</v>
      </c>
      <c r="S2793">
        <v>32</v>
      </c>
      <c r="T2793" t="s">
        <v>58</v>
      </c>
      <c r="U2793" t="s">
        <v>53</v>
      </c>
      <c r="V2793">
        <v>43.8</v>
      </c>
      <c r="W2793" t="s">
        <v>52</v>
      </c>
      <c r="X2793" t="s">
        <v>52</v>
      </c>
      <c r="Y2793" t="s">
        <v>58</v>
      </c>
      <c r="Z2793">
        <v>0</v>
      </c>
      <c r="AA2793" t="s">
        <v>52</v>
      </c>
      <c r="AB2793" t="s">
        <v>52</v>
      </c>
      <c r="AC2793" t="s">
        <v>52</v>
      </c>
      <c r="AD2793" t="s">
        <v>52</v>
      </c>
      <c r="AE2793" t="s">
        <v>52</v>
      </c>
      <c r="AF2793" t="s">
        <v>52</v>
      </c>
      <c r="AG2793" t="s">
        <v>52</v>
      </c>
      <c r="AH2793" t="s">
        <v>52</v>
      </c>
      <c r="AI2793" t="s">
        <v>124</v>
      </c>
      <c r="AJ2793" t="s">
        <v>52</v>
      </c>
      <c r="AK2793" t="s">
        <v>61</v>
      </c>
      <c r="AL2793">
        <v>19.75</v>
      </c>
      <c r="AM2793">
        <v>624.15</v>
      </c>
      <c r="AN2793">
        <v>0</v>
      </c>
      <c r="AO2793">
        <v>0</v>
      </c>
      <c r="AP2793">
        <v>1401.6</v>
      </c>
      <c r="AQ2793">
        <v>2025.75</v>
      </c>
      <c r="AR2793">
        <v>4</v>
      </c>
      <c r="AS2793" t="s">
        <v>881</v>
      </c>
      <c r="AT2793" t="s">
        <v>52</v>
      </c>
      <c r="AU2793">
        <v>46</v>
      </c>
      <c r="AV2793">
        <v>4691</v>
      </c>
      <c r="AY2793" t="str">
        <f>IF(AND(Table1[[#This Row],[Contract]]="Month-to-Month", Table1[[#This Row],[Tenure in Months]]&lt;6, Table1[[#This Row],[Payment Method]]="Bank Withdrawal"), "High Risk", IF(OR(Table1[[#This Row],[Contract]]="Month-to-Month", Table1[[#This Row],[Tenure in Months]]&lt;12), "Medium Risk", "Low Risk"))</f>
        <v>Low Risk</v>
      </c>
    </row>
    <row r="2794" spans="1:51" x14ac:dyDescent="0.35">
      <c r="A2794" t="s">
        <v>3830</v>
      </c>
      <c r="B2794" t="s">
        <v>66</v>
      </c>
      <c r="C2794">
        <v>52</v>
      </c>
      <c r="D2794" t="s">
        <v>52</v>
      </c>
      <c r="E2794" t="s">
        <v>52</v>
      </c>
      <c r="F2794" t="s">
        <v>52</v>
      </c>
      <c r="G2794" t="s">
        <v>52</v>
      </c>
      <c r="H2794">
        <v>0</v>
      </c>
      <c r="I2794" t="s">
        <v>54</v>
      </c>
      <c r="J2794" t="s">
        <v>55</v>
      </c>
      <c r="K2794" t="s">
        <v>2378</v>
      </c>
      <c r="L2794">
        <v>92249</v>
      </c>
      <c r="M2794">
        <v>32.730583000000003</v>
      </c>
      <c r="N2794">
        <v>-115.50108299999999</v>
      </c>
      <c r="O2794">
        <v>3535</v>
      </c>
      <c r="P2794" t="s">
        <v>57</v>
      </c>
      <c r="Q2794" t="s">
        <v>52</v>
      </c>
      <c r="R2794">
        <v>0</v>
      </c>
      <c r="S2794">
        <v>11</v>
      </c>
      <c r="T2794" t="s">
        <v>58</v>
      </c>
      <c r="U2794" t="s">
        <v>53</v>
      </c>
      <c r="V2794">
        <v>26.85</v>
      </c>
      <c r="W2794" t="s">
        <v>52</v>
      </c>
      <c r="X2794" t="s">
        <v>52</v>
      </c>
      <c r="Y2794" t="s">
        <v>58</v>
      </c>
      <c r="Z2794">
        <v>0</v>
      </c>
      <c r="AA2794" t="s">
        <v>52</v>
      </c>
      <c r="AB2794" t="s">
        <v>52</v>
      </c>
      <c r="AC2794" t="s">
        <v>52</v>
      </c>
      <c r="AD2794" t="s">
        <v>52</v>
      </c>
      <c r="AE2794" t="s">
        <v>52</v>
      </c>
      <c r="AF2794" t="s">
        <v>52</v>
      </c>
      <c r="AG2794" t="s">
        <v>52</v>
      </c>
      <c r="AH2794" t="s">
        <v>52</v>
      </c>
      <c r="AI2794" t="s">
        <v>124</v>
      </c>
      <c r="AJ2794" t="s">
        <v>52</v>
      </c>
      <c r="AK2794" t="s">
        <v>69</v>
      </c>
      <c r="AL2794">
        <v>20.05</v>
      </c>
      <c r="AM2794">
        <v>237.7</v>
      </c>
      <c r="AN2794">
        <v>0</v>
      </c>
      <c r="AO2794">
        <v>0</v>
      </c>
      <c r="AP2794">
        <v>295.35000000000002</v>
      </c>
      <c r="AQ2794">
        <v>533.04999999999995</v>
      </c>
      <c r="AR2794">
        <v>4</v>
      </c>
      <c r="AS2794" t="s">
        <v>881</v>
      </c>
      <c r="AT2794" t="s">
        <v>52</v>
      </c>
      <c r="AU2794">
        <v>48</v>
      </c>
      <c r="AV2794">
        <v>5355</v>
      </c>
      <c r="AY2794" t="str">
        <f>IF(AND(Table1[[#This Row],[Contract]]="Month-to-Month", Table1[[#This Row],[Tenure in Months]]&lt;6, Table1[[#This Row],[Payment Method]]="Bank Withdrawal"), "High Risk", IF(OR(Table1[[#This Row],[Contract]]="Month-to-Month", Table1[[#This Row],[Tenure in Months]]&lt;12), "Medium Risk", "Low Risk"))</f>
        <v>Medium Risk</v>
      </c>
    </row>
    <row r="2795" spans="1:51" x14ac:dyDescent="0.35">
      <c r="A2795" t="s">
        <v>3831</v>
      </c>
      <c r="B2795" t="s">
        <v>66</v>
      </c>
      <c r="C2795">
        <v>49</v>
      </c>
      <c r="D2795" t="s">
        <v>52</v>
      </c>
      <c r="E2795" t="s">
        <v>52</v>
      </c>
      <c r="F2795" t="s">
        <v>53</v>
      </c>
      <c r="G2795" t="s">
        <v>52</v>
      </c>
      <c r="H2795">
        <v>0</v>
      </c>
      <c r="I2795" t="s">
        <v>54</v>
      </c>
      <c r="J2795" t="s">
        <v>55</v>
      </c>
      <c r="K2795" t="s">
        <v>3546</v>
      </c>
      <c r="L2795">
        <v>92251</v>
      </c>
      <c r="M2795">
        <v>32.858595000000001</v>
      </c>
      <c r="N2795">
        <v>-115.66270900000001</v>
      </c>
      <c r="O2795">
        <v>14546</v>
      </c>
      <c r="P2795" t="s">
        <v>57</v>
      </c>
      <c r="Q2795" t="s">
        <v>53</v>
      </c>
      <c r="R2795">
        <v>9</v>
      </c>
      <c r="S2795">
        <v>68</v>
      </c>
      <c r="T2795" t="s">
        <v>58</v>
      </c>
      <c r="U2795" t="s">
        <v>53</v>
      </c>
      <c r="V2795">
        <v>44.79</v>
      </c>
      <c r="W2795" t="s">
        <v>52</v>
      </c>
      <c r="X2795" t="s">
        <v>53</v>
      </c>
      <c r="Y2795" t="s">
        <v>110</v>
      </c>
      <c r="Z2795">
        <v>14</v>
      </c>
      <c r="AA2795" t="s">
        <v>53</v>
      </c>
      <c r="AB2795" t="s">
        <v>52</v>
      </c>
      <c r="AC2795" t="s">
        <v>52</v>
      </c>
      <c r="AD2795" t="s">
        <v>53</v>
      </c>
      <c r="AE2795" t="s">
        <v>52</v>
      </c>
      <c r="AF2795" t="s">
        <v>52</v>
      </c>
      <c r="AG2795" t="s">
        <v>52</v>
      </c>
      <c r="AH2795" t="s">
        <v>52</v>
      </c>
      <c r="AI2795" t="s">
        <v>124</v>
      </c>
      <c r="AJ2795" t="s">
        <v>52</v>
      </c>
      <c r="AK2795" t="s">
        <v>61</v>
      </c>
      <c r="AL2795">
        <v>55.9</v>
      </c>
      <c r="AM2795">
        <v>3848.8</v>
      </c>
      <c r="AN2795">
        <v>0</v>
      </c>
      <c r="AO2795">
        <v>20</v>
      </c>
      <c r="AP2795">
        <v>3045.72</v>
      </c>
      <c r="AQ2795">
        <v>6914.52</v>
      </c>
      <c r="AR2795">
        <v>3</v>
      </c>
      <c r="AS2795" t="s">
        <v>881</v>
      </c>
      <c r="AT2795" t="s">
        <v>52</v>
      </c>
      <c r="AU2795">
        <v>77</v>
      </c>
      <c r="AV2795">
        <v>5160</v>
      </c>
      <c r="AY2795" t="str">
        <f>IF(AND(Table1[[#This Row],[Contract]]="Month-to-Month", Table1[[#This Row],[Tenure in Months]]&lt;6, Table1[[#This Row],[Payment Method]]="Bank Withdrawal"), "High Risk", IF(OR(Table1[[#This Row],[Contract]]="Month-to-Month", Table1[[#This Row],[Tenure in Months]]&lt;12), "Medium Risk", "Low Risk"))</f>
        <v>Low Risk</v>
      </c>
    </row>
    <row r="2796" spans="1:51" x14ac:dyDescent="0.35">
      <c r="A2796" t="s">
        <v>3832</v>
      </c>
      <c r="B2796" t="s">
        <v>51</v>
      </c>
      <c r="C2796">
        <v>62</v>
      </c>
      <c r="D2796" t="s">
        <v>52</v>
      </c>
      <c r="E2796" t="s">
        <v>52</v>
      </c>
      <c r="F2796" t="s">
        <v>52</v>
      </c>
      <c r="G2796" t="s">
        <v>52</v>
      </c>
      <c r="H2796">
        <v>0</v>
      </c>
      <c r="I2796" t="s">
        <v>54</v>
      </c>
      <c r="J2796" t="s">
        <v>55</v>
      </c>
      <c r="K2796" t="s">
        <v>3833</v>
      </c>
      <c r="L2796">
        <v>92252</v>
      </c>
      <c r="M2796">
        <v>34.167236000000003</v>
      </c>
      <c r="N2796">
        <v>-116.28151099999999</v>
      </c>
      <c r="O2796">
        <v>8141</v>
      </c>
      <c r="P2796" t="s">
        <v>57</v>
      </c>
      <c r="Q2796" t="s">
        <v>52</v>
      </c>
      <c r="R2796">
        <v>0</v>
      </c>
      <c r="S2796">
        <v>20</v>
      </c>
      <c r="T2796" t="s">
        <v>58</v>
      </c>
      <c r="U2796" t="s">
        <v>53</v>
      </c>
      <c r="V2796">
        <v>27.11</v>
      </c>
      <c r="W2796" t="s">
        <v>52</v>
      </c>
      <c r="X2796" t="s">
        <v>52</v>
      </c>
      <c r="Y2796" t="s">
        <v>58</v>
      </c>
      <c r="Z2796">
        <v>0</v>
      </c>
      <c r="AA2796" t="s">
        <v>52</v>
      </c>
      <c r="AB2796" t="s">
        <v>52</v>
      </c>
      <c r="AC2796" t="s">
        <v>52</v>
      </c>
      <c r="AD2796" t="s">
        <v>52</v>
      </c>
      <c r="AE2796" t="s">
        <v>52</v>
      </c>
      <c r="AF2796" t="s">
        <v>52</v>
      </c>
      <c r="AG2796" t="s">
        <v>52</v>
      </c>
      <c r="AH2796" t="s">
        <v>52</v>
      </c>
      <c r="AI2796" t="s">
        <v>334</v>
      </c>
      <c r="AJ2796" t="s">
        <v>53</v>
      </c>
      <c r="AK2796" t="s">
        <v>69</v>
      </c>
      <c r="AL2796">
        <v>19.7</v>
      </c>
      <c r="AM2796">
        <v>419.4</v>
      </c>
      <c r="AN2796">
        <v>0</v>
      </c>
      <c r="AO2796">
        <v>0</v>
      </c>
      <c r="AP2796">
        <v>542.20000000000005</v>
      </c>
      <c r="AQ2796">
        <v>961.6</v>
      </c>
      <c r="AR2796">
        <v>5</v>
      </c>
      <c r="AS2796" t="s">
        <v>881</v>
      </c>
      <c r="AT2796" t="s">
        <v>52</v>
      </c>
      <c r="AU2796">
        <v>56</v>
      </c>
      <c r="AV2796">
        <v>2120</v>
      </c>
      <c r="AY2796" t="str">
        <f>IF(AND(Table1[[#This Row],[Contract]]="Month-to-Month", Table1[[#This Row],[Tenure in Months]]&lt;6, Table1[[#This Row],[Payment Method]]="Bank Withdrawal"), "High Risk", IF(OR(Table1[[#This Row],[Contract]]="Month-to-Month", Table1[[#This Row],[Tenure in Months]]&lt;12), "Medium Risk", "Low Risk"))</f>
        <v>Low Risk</v>
      </c>
    </row>
    <row r="2797" spans="1:51" x14ac:dyDescent="0.35">
      <c r="A2797" t="s">
        <v>3834</v>
      </c>
      <c r="B2797" t="s">
        <v>51</v>
      </c>
      <c r="C2797">
        <v>39</v>
      </c>
      <c r="D2797" t="s">
        <v>52</v>
      </c>
      <c r="E2797" t="s">
        <v>52</v>
      </c>
      <c r="F2797" t="s">
        <v>52</v>
      </c>
      <c r="G2797" t="s">
        <v>52</v>
      </c>
      <c r="H2797">
        <v>0</v>
      </c>
      <c r="I2797" t="s">
        <v>54</v>
      </c>
      <c r="J2797" t="s">
        <v>55</v>
      </c>
      <c r="K2797" t="s">
        <v>2381</v>
      </c>
      <c r="L2797">
        <v>92253</v>
      </c>
      <c r="M2797">
        <v>33.695532</v>
      </c>
      <c r="N2797">
        <v>-116.310571</v>
      </c>
      <c r="O2797">
        <v>23971</v>
      </c>
      <c r="P2797" t="s">
        <v>57</v>
      </c>
      <c r="Q2797" t="s">
        <v>52</v>
      </c>
      <c r="R2797">
        <v>0</v>
      </c>
      <c r="S2797">
        <v>72</v>
      </c>
      <c r="T2797" t="s">
        <v>229</v>
      </c>
      <c r="U2797" t="s">
        <v>53</v>
      </c>
      <c r="V2797">
        <v>30.44</v>
      </c>
      <c r="W2797" t="s">
        <v>52</v>
      </c>
      <c r="X2797" t="s">
        <v>52</v>
      </c>
      <c r="Y2797" t="s">
        <v>58</v>
      </c>
      <c r="Z2797">
        <v>0</v>
      </c>
      <c r="AA2797" t="s">
        <v>52</v>
      </c>
      <c r="AB2797" t="s">
        <v>52</v>
      </c>
      <c r="AC2797" t="s">
        <v>52</v>
      </c>
      <c r="AD2797" t="s">
        <v>52</v>
      </c>
      <c r="AE2797" t="s">
        <v>52</v>
      </c>
      <c r="AF2797" t="s">
        <v>52</v>
      </c>
      <c r="AG2797" t="s">
        <v>52</v>
      </c>
      <c r="AH2797" t="s">
        <v>52</v>
      </c>
      <c r="AI2797" t="s">
        <v>334</v>
      </c>
      <c r="AJ2797" t="s">
        <v>53</v>
      </c>
      <c r="AK2797" t="s">
        <v>69</v>
      </c>
      <c r="AL2797">
        <v>19.8</v>
      </c>
      <c r="AM2797">
        <v>1468.75</v>
      </c>
      <c r="AN2797">
        <v>0</v>
      </c>
      <c r="AO2797">
        <v>0</v>
      </c>
      <c r="AP2797">
        <v>2191.6799999999998</v>
      </c>
      <c r="AQ2797">
        <v>3660.43</v>
      </c>
      <c r="AR2797">
        <v>3</v>
      </c>
      <c r="AS2797" t="s">
        <v>881</v>
      </c>
      <c r="AT2797" t="s">
        <v>52</v>
      </c>
      <c r="AU2797">
        <v>9</v>
      </c>
      <c r="AV2797">
        <v>5368</v>
      </c>
      <c r="AY2797" t="str">
        <f>IF(AND(Table1[[#This Row],[Contract]]="Month-to-Month", Table1[[#This Row],[Tenure in Months]]&lt;6, Table1[[#This Row],[Payment Method]]="Bank Withdrawal"), "High Risk", IF(OR(Table1[[#This Row],[Contract]]="Month-to-Month", Table1[[#This Row],[Tenure in Months]]&lt;12), "Medium Risk", "Low Risk"))</f>
        <v>Low Risk</v>
      </c>
    </row>
    <row r="2798" spans="1:51" x14ac:dyDescent="0.35">
      <c r="A2798" t="s">
        <v>3835</v>
      </c>
      <c r="B2798" t="s">
        <v>51</v>
      </c>
      <c r="C2798">
        <v>59</v>
      </c>
      <c r="D2798" t="s">
        <v>52</v>
      </c>
      <c r="E2798" t="s">
        <v>52</v>
      </c>
      <c r="F2798" t="s">
        <v>53</v>
      </c>
      <c r="G2798" t="s">
        <v>52</v>
      </c>
      <c r="H2798">
        <v>0</v>
      </c>
      <c r="I2798" t="s">
        <v>54</v>
      </c>
      <c r="J2798" t="s">
        <v>55</v>
      </c>
      <c r="K2798" t="s">
        <v>3836</v>
      </c>
      <c r="L2798">
        <v>92254</v>
      </c>
      <c r="M2798">
        <v>33.543835000000001</v>
      </c>
      <c r="N2798">
        <v>-115.993906</v>
      </c>
      <c r="O2798">
        <v>8768</v>
      </c>
      <c r="P2798" t="s">
        <v>57</v>
      </c>
      <c r="Q2798" t="s">
        <v>53</v>
      </c>
      <c r="R2798">
        <v>5</v>
      </c>
      <c r="S2798">
        <v>60</v>
      </c>
      <c r="T2798" t="s">
        <v>92</v>
      </c>
      <c r="U2798" t="s">
        <v>53</v>
      </c>
      <c r="V2798">
        <v>5.43</v>
      </c>
      <c r="W2798" t="s">
        <v>53</v>
      </c>
      <c r="X2798" t="s">
        <v>53</v>
      </c>
      <c r="Y2798" t="s">
        <v>68</v>
      </c>
      <c r="Z2798">
        <v>29</v>
      </c>
      <c r="AA2798" t="s">
        <v>53</v>
      </c>
      <c r="AB2798" t="s">
        <v>52</v>
      </c>
      <c r="AC2798" t="s">
        <v>53</v>
      </c>
      <c r="AD2798" t="s">
        <v>52</v>
      </c>
      <c r="AE2798" t="s">
        <v>53</v>
      </c>
      <c r="AF2798" t="s">
        <v>52</v>
      </c>
      <c r="AG2798" t="s">
        <v>52</v>
      </c>
      <c r="AH2798" t="s">
        <v>53</v>
      </c>
      <c r="AI2798" t="s">
        <v>124</v>
      </c>
      <c r="AJ2798" t="s">
        <v>53</v>
      </c>
      <c r="AK2798" t="s">
        <v>61</v>
      </c>
      <c r="AL2798">
        <v>95.4</v>
      </c>
      <c r="AM2798">
        <v>5812</v>
      </c>
      <c r="AN2798">
        <v>0</v>
      </c>
      <c r="AO2798">
        <v>0</v>
      </c>
      <c r="AP2798">
        <v>325.79999999999899</v>
      </c>
      <c r="AQ2798">
        <v>6137.8</v>
      </c>
      <c r="AR2798">
        <v>4</v>
      </c>
      <c r="AS2798" t="s">
        <v>881</v>
      </c>
      <c r="AT2798" t="s">
        <v>52</v>
      </c>
      <c r="AU2798">
        <v>46</v>
      </c>
      <c r="AV2798">
        <v>4149</v>
      </c>
      <c r="AY2798" t="str">
        <f>IF(AND(Table1[[#This Row],[Contract]]="Month-to-Month", Table1[[#This Row],[Tenure in Months]]&lt;6, Table1[[#This Row],[Payment Method]]="Bank Withdrawal"), "High Risk", IF(OR(Table1[[#This Row],[Contract]]="Month-to-Month", Table1[[#This Row],[Tenure in Months]]&lt;12), "Medium Risk", "Low Risk"))</f>
        <v>Low Risk</v>
      </c>
    </row>
    <row r="2799" spans="1:51" x14ac:dyDescent="0.35">
      <c r="A2799" t="s">
        <v>3837</v>
      </c>
      <c r="B2799" t="s">
        <v>66</v>
      </c>
      <c r="C2799">
        <v>55</v>
      </c>
      <c r="D2799" t="s">
        <v>52</v>
      </c>
      <c r="E2799" t="s">
        <v>52</v>
      </c>
      <c r="F2799" t="s">
        <v>53</v>
      </c>
      <c r="G2799" t="s">
        <v>52</v>
      </c>
      <c r="H2799">
        <v>0</v>
      </c>
      <c r="I2799" t="s">
        <v>54</v>
      </c>
      <c r="J2799" t="s">
        <v>55</v>
      </c>
      <c r="K2799" t="s">
        <v>1422</v>
      </c>
      <c r="L2799">
        <v>92260</v>
      </c>
      <c r="M2799">
        <v>33.694501000000002</v>
      </c>
      <c r="N2799">
        <v>-116.412711</v>
      </c>
      <c r="O2799">
        <v>29340</v>
      </c>
      <c r="P2799" t="s">
        <v>57</v>
      </c>
      <c r="Q2799" t="s">
        <v>53</v>
      </c>
      <c r="R2799">
        <v>9</v>
      </c>
      <c r="S2799">
        <v>46</v>
      </c>
      <c r="T2799" t="s">
        <v>92</v>
      </c>
      <c r="U2799" t="s">
        <v>53</v>
      </c>
      <c r="V2799">
        <v>35.46</v>
      </c>
      <c r="W2799" t="s">
        <v>53</v>
      </c>
      <c r="X2799" t="s">
        <v>52</v>
      </c>
      <c r="Y2799" t="s">
        <v>58</v>
      </c>
      <c r="Z2799">
        <v>0</v>
      </c>
      <c r="AA2799" t="s">
        <v>52</v>
      </c>
      <c r="AB2799" t="s">
        <v>52</v>
      </c>
      <c r="AC2799" t="s">
        <v>52</v>
      </c>
      <c r="AD2799" t="s">
        <v>52</v>
      </c>
      <c r="AE2799" t="s">
        <v>52</v>
      </c>
      <c r="AF2799" t="s">
        <v>52</v>
      </c>
      <c r="AG2799" t="s">
        <v>52</v>
      </c>
      <c r="AH2799" t="s">
        <v>52</v>
      </c>
      <c r="AI2799" t="s">
        <v>124</v>
      </c>
      <c r="AJ2799" t="s">
        <v>53</v>
      </c>
      <c r="AK2799" t="s">
        <v>61</v>
      </c>
      <c r="AL2799">
        <v>24.45</v>
      </c>
      <c r="AM2799">
        <v>1066.1500000000001</v>
      </c>
      <c r="AN2799">
        <v>0</v>
      </c>
      <c r="AO2799">
        <v>0</v>
      </c>
      <c r="AP2799">
        <v>1631.16</v>
      </c>
      <c r="AQ2799">
        <v>2697.31</v>
      </c>
      <c r="AR2799">
        <v>4</v>
      </c>
      <c r="AS2799" t="s">
        <v>881</v>
      </c>
      <c r="AT2799" t="s">
        <v>52</v>
      </c>
      <c r="AU2799">
        <v>76</v>
      </c>
      <c r="AV2799">
        <v>2438</v>
      </c>
      <c r="AY2799" t="str">
        <f>IF(AND(Table1[[#This Row],[Contract]]="Month-to-Month", Table1[[#This Row],[Tenure in Months]]&lt;6, Table1[[#This Row],[Payment Method]]="Bank Withdrawal"), "High Risk", IF(OR(Table1[[#This Row],[Contract]]="Month-to-Month", Table1[[#This Row],[Tenure in Months]]&lt;12), "Medium Risk", "Low Risk"))</f>
        <v>Low Risk</v>
      </c>
    </row>
    <row r="2800" spans="1:51" x14ac:dyDescent="0.35">
      <c r="A2800" t="s">
        <v>3838</v>
      </c>
      <c r="B2800" t="s">
        <v>66</v>
      </c>
      <c r="C2800">
        <v>62</v>
      </c>
      <c r="D2800" t="s">
        <v>52</v>
      </c>
      <c r="E2800" t="s">
        <v>52</v>
      </c>
      <c r="F2800" t="s">
        <v>53</v>
      </c>
      <c r="G2800" t="s">
        <v>52</v>
      </c>
      <c r="H2800">
        <v>0</v>
      </c>
      <c r="I2800" t="s">
        <v>54</v>
      </c>
      <c r="J2800" t="s">
        <v>55</v>
      </c>
      <c r="K2800" t="s">
        <v>2772</v>
      </c>
      <c r="L2800">
        <v>92262</v>
      </c>
      <c r="M2800">
        <v>33.839989000000003</v>
      </c>
      <c r="N2800">
        <v>-116.659215</v>
      </c>
      <c r="O2800">
        <v>24924</v>
      </c>
      <c r="P2800" t="s">
        <v>57</v>
      </c>
      <c r="Q2800" t="s">
        <v>53</v>
      </c>
      <c r="R2800">
        <v>3</v>
      </c>
      <c r="S2800">
        <v>29</v>
      </c>
      <c r="T2800" t="s">
        <v>58</v>
      </c>
      <c r="U2800" t="s">
        <v>53</v>
      </c>
      <c r="V2800">
        <v>5.39</v>
      </c>
      <c r="W2800" t="s">
        <v>53</v>
      </c>
      <c r="X2800" t="s">
        <v>53</v>
      </c>
      <c r="Y2800" t="s">
        <v>68</v>
      </c>
      <c r="Z2800">
        <v>17</v>
      </c>
      <c r="AA2800" t="s">
        <v>52</v>
      </c>
      <c r="AB2800" t="s">
        <v>52</v>
      </c>
      <c r="AC2800" t="s">
        <v>52</v>
      </c>
      <c r="AD2800" t="s">
        <v>52</v>
      </c>
      <c r="AE2800" t="s">
        <v>52</v>
      </c>
      <c r="AF2800" t="s">
        <v>52</v>
      </c>
      <c r="AG2800" t="s">
        <v>52</v>
      </c>
      <c r="AH2800" t="s">
        <v>53</v>
      </c>
      <c r="AI2800" t="s">
        <v>60</v>
      </c>
      <c r="AJ2800" t="s">
        <v>53</v>
      </c>
      <c r="AK2800" t="s">
        <v>61</v>
      </c>
      <c r="AL2800">
        <v>74.95</v>
      </c>
      <c r="AM2800">
        <v>2149.0500000000002</v>
      </c>
      <c r="AN2800">
        <v>0</v>
      </c>
      <c r="AO2800">
        <v>0</v>
      </c>
      <c r="AP2800">
        <v>156.31</v>
      </c>
      <c r="AQ2800">
        <v>2305.36</v>
      </c>
      <c r="AR2800">
        <v>5</v>
      </c>
      <c r="AS2800" t="s">
        <v>881</v>
      </c>
      <c r="AT2800" t="s">
        <v>52</v>
      </c>
      <c r="AU2800">
        <v>80</v>
      </c>
      <c r="AV2800">
        <v>3483</v>
      </c>
      <c r="AY2800" t="str">
        <f>IF(AND(Table1[[#This Row],[Contract]]="Month-to-Month", Table1[[#This Row],[Tenure in Months]]&lt;6, Table1[[#This Row],[Payment Method]]="Bank Withdrawal"), "High Risk", IF(OR(Table1[[#This Row],[Contract]]="Month-to-Month", Table1[[#This Row],[Tenure in Months]]&lt;12), "Medium Risk", "Low Risk"))</f>
        <v>Medium Risk</v>
      </c>
    </row>
    <row r="2801" spans="1:51" x14ac:dyDescent="0.35">
      <c r="A2801" t="s">
        <v>3839</v>
      </c>
      <c r="B2801" t="s">
        <v>51</v>
      </c>
      <c r="C2801">
        <v>21</v>
      </c>
      <c r="D2801" t="s">
        <v>53</v>
      </c>
      <c r="E2801" t="s">
        <v>52</v>
      </c>
      <c r="F2801" t="s">
        <v>52</v>
      </c>
      <c r="G2801" t="s">
        <v>52</v>
      </c>
      <c r="H2801">
        <v>0</v>
      </c>
      <c r="I2801" t="s">
        <v>54</v>
      </c>
      <c r="J2801" t="s">
        <v>55</v>
      </c>
      <c r="K2801" t="s">
        <v>2772</v>
      </c>
      <c r="L2801">
        <v>92264</v>
      </c>
      <c r="M2801">
        <v>33.745745999999997</v>
      </c>
      <c r="N2801">
        <v>-116.51421499999999</v>
      </c>
      <c r="O2801">
        <v>18884</v>
      </c>
      <c r="P2801" t="s">
        <v>57</v>
      </c>
      <c r="Q2801" t="s">
        <v>52</v>
      </c>
      <c r="R2801">
        <v>0</v>
      </c>
      <c r="S2801">
        <v>51</v>
      </c>
      <c r="T2801" t="s">
        <v>92</v>
      </c>
      <c r="U2801" t="s">
        <v>53</v>
      </c>
      <c r="V2801">
        <v>1.51</v>
      </c>
      <c r="W2801" t="s">
        <v>53</v>
      </c>
      <c r="X2801" t="s">
        <v>53</v>
      </c>
      <c r="Y2801" t="s">
        <v>68</v>
      </c>
      <c r="Z2801">
        <v>52</v>
      </c>
      <c r="AA2801" t="s">
        <v>52</v>
      </c>
      <c r="AB2801" t="s">
        <v>53</v>
      </c>
      <c r="AC2801" t="s">
        <v>53</v>
      </c>
      <c r="AD2801" t="s">
        <v>53</v>
      </c>
      <c r="AE2801" t="s">
        <v>52</v>
      </c>
      <c r="AF2801" t="s">
        <v>52</v>
      </c>
      <c r="AG2801" t="s">
        <v>52</v>
      </c>
      <c r="AH2801" t="s">
        <v>52</v>
      </c>
      <c r="AI2801" t="s">
        <v>60</v>
      </c>
      <c r="AJ2801" t="s">
        <v>53</v>
      </c>
      <c r="AK2801" t="s">
        <v>61</v>
      </c>
      <c r="AL2801">
        <v>87.35</v>
      </c>
      <c r="AM2801">
        <v>4473</v>
      </c>
      <c r="AN2801">
        <v>0</v>
      </c>
      <c r="AO2801">
        <v>0</v>
      </c>
      <c r="AP2801">
        <v>77.010000000000005</v>
      </c>
      <c r="AQ2801">
        <v>4550.01</v>
      </c>
      <c r="AR2801">
        <v>5</v>
      </c>
      <c r="AS2801" t="s">
        <v>881</v>
      </c>
      <c r="AT2801" t="s">
        <v>52</v>
      </c>
      <c r="AU2801">
        <v>28</v>
      </c>
      <c r="AV2801">
        <v>4899</v>
      </c>
      <c r="AY2801" t="str">
        <f>IF(AND(Table1[[#This Row],[Contract]]="Month-to-Month", Table1[[#This Row],[Tenure in Months]]&lt;6, Table1[[#This Row],[Payment Method]]="Bank Withdrawal"), "High Risk", IF(OR(Table1[[#This Row],[Contract]]="Month-to-Month", Table1[[#This Row],[Tenure in Months]]&lt;12), "Medium Risk", "Low Risk"))</f>
        <v>Medium Risk</v>
      </c>
    </row>
    <row r="2802" spans="1:51" x14ac:dyDescent="0.35">
      <c r="A2802" t="s">
        <v>3840</v>
      </c>
      <c r="B2802" t="s">
        <v>66</v>
      </c>
      <c r="C2802">
        <v>58</v>
      </c>
      <c r="D2802" t="s">
        <v>52</v>
      </c>
      <c r="E2802" t="s">
        <v>52</v>
      </c>
      <c r="F2802" t="s">
        <v>53</v>
      </c>
      <c r="G2802" t="s">
        <v>53</v>
      </c>
      <c r="H2802">
        <v>1</v>
      </c>
      <c r="I2802" t="s">
        <v>54</v>
      </c>
      <c r="J2802" t="s">
        <v>55</v>
      </c>
      <c r="K2802" t="s">
        <v>1185</v>
      </c>
      <c r="L2802">
        <v>92267</v>
      </c>
      <c r="M2802">
        <v>34.273871999999997</v>
      </c>
      <c r="N2802">
        <v>-114.19290100000001</v>
      </c>
      <c r="O2802">
        <v>131</v>
      </c>
      <c r="P2802" t="s">
        <v>57</v>
      </c>
      <c r="Q2802" t="s">
        <v>53</v>
      </c>
      <c r="R2802">
        <v>6</v>
      </c>
      <c r="S2802">
        <v>16</v>
      </c>
      <c r="T2802" t="s">
        <v>72</v>
      </c>
      <c r="U2802" t="s">
        <v>53</v>
      </c>
      <c r="V2802">
        <v>40.03</v>
      </c>
      <c r="W2802" t="s">
        <v>52</v>
      </c>
      <c r="X2802" t="s">
        <v>53</v>
      </c>
      <c r="Y2802" t="s">
        <v>68</v>
      </c>
      <c r="Z2802">
        <v>20</v>
      </c>
      <c r="AA2802" t="s">
        <v>52</v>
      </c>
      <c r="AB2802" t="s">
        <v>53</v>
      </c>
      <c r="AC2802" t="s">
        <v>52</v>
      </c>
      <c r="AD2802" t="s">
        <v>52</v>
      </c>
      <c r="AE2802" t="s">
        <v>52</v>
      </c>
      <c r="AF2802" t="s">
        <v>52</v>
      </c>
      <c r="AG2802" t="s">
        <v>52</v>
      </c>
      <c r="AH2802" t="s">
        <v>53</v>
      </c>
      <c r="AI2802" t="s">
        <v>60</v>
      </c>
      <c r="AJ2802" t="s">
        <v>52</v>
      </c>
      <c r="AK2802" t="s">
        <v>61</v>
      </c>
      <c r="AL2802">
        <v>73.25</v>
      </c>
      <c r="AM2802">
        <v>1195.75</v>
      </c>
      <c r="AN2802">
        <v>0</v>
      </c>
      <c r="AO2802">
        <v>0</v>
      </c>
      <c r="AP2802">
        <v>640.48</v>
      </c>
      <c r="AQ2802">
        <v>1836.23</v>
      </c>
      <c r="AR2802">
        <v>3</v>
      </c>
      <c r="AS2802" t="s">
        <v>881</v>
      </c>
      <c r="AT2802" t="s">
        <v>52</v>
      </c>
      <c r="AU2802">
        <v>22</v>
      </c>
      <c r="AV2802">
        <v>3624</v>
      </c>
      <c r="AY2802" t="str">
        <f>IF(AND(Table1[[#This Row],[Contract]]="Month-to-Month", Table1[[#This Row],[Tenure in Months]]&lt;6, Table1[[#This Row],[Payment Method]]="Bank Withdrawal"), "High Risk", IF(OR(Table1[[#This Row],[Contract]]="Month-to-Month", Table1[[#This Row],[Tenure in Months]]&lt;12), "Medium Risk", "Low Risk"))</f>
        <v>Medium Risk</v>
      </c>
    </row>
    <row r="2803" spans="1:51" x14ac:dyDescent="0.35">
      <c r="A2803" t="s">
        <v>3841</v>
      </c>
      <c r="B2803" t="s">
        <v>51</v>
      </c>
      <c r="C2803">
        <v>23</v>
      </c>
      <c r="D2803" t="s">
        <v>53</v>
      </c>
      <c r="E2803" t="s">
        <v>52</v>
      </c>
      <c r="F2803" t="s">
        <v>53</v>
      </c>
      <c r="G2803" t="s">
        <v>52</v>
      </c>
      <c r="H2803">
        <v>0</v>
      </c>
      <c r="I2803" t="s">
        <v>54</v>
      </c>
      <c r="J2803" t="s">
        <v>55</v>
      </c>
      <c r="K2803" t="s">
        <v>1655</v>
      </c>
      <c r="L2803">
        <v>92268</v>
      </c>
      <c r="M2803">
        <v>34.201107999999998</v>
      </c>
      <c r="N2803">
        <v>-116.593456</v>
      </c>
      <c r="O2803">
        <v>354</v>
      </c>
      <c r="P2803" t="s">
        <v>57</v>
      </c>
      <c r="Q2803" t="s">
        <v>53</v>
      </c>
      <c r="R2803">
        <v>5</v>
      </c>
      <c r="S2803">
        <v>70</v>
      </c>
      <c r="T2803" t="s">
        <v>229</v>
      </c>
      <c r="U2803" t="s">
        <v>53</v>
      </c>
      <c r="V2803">
        <v>45.24</v>
      </c>
      <c r="W2803" t="s">
        <v>53</v>
      </c>
      <c r="X2803" t="s">
        <v>53</v>
      </c>
      <c r="Y2803" t="s">
        <v>68</v>
      </c>
      <c r="Z2803">
        <v>42</v>
      </c>
      <c r="AA2803" t="s">
        <v>52</v>
      </c>
      <c r="AB2803" t="s">
        <v>53</v>
      </c>
      <c r="AC2803" t="s">
        <v>53</v>
      </c>
      <c r="AD2803" t="s">
        <v>53</v>
      </c>
      <c r="AE2803" t="s">
        <v>52</v>
      </c>
      <c r="AF2803" t="s">
        <v>53</v>
      </c>
      <c r="AG2803" t="s">
        <v>53</v>
      </c>
      <c r="AH2803" t="s">
        <v>53</v>
      </c>
      <c r="AI2803" t="s">
        <v>334</v>
      </c>
      <c r="AJ2803" t="s">
        <v>53</v>
      </c>
      <c r="AK2803" t="s">
        <v>61</v>
      </c>
      <c r="AL2803">
        <v>98.7</v>
      </c>
      <c r="AM2803">
        <v>6858.9</v>
      </c>
      <c r="AN2803">
        <v>0</v>
      </c>
      <c r="AO2803">
        <v>0</v>
      </c>
      <c r="AP2803">
        <v>3166.8</v>
      </c>
      <c r="AQ2803">
        <v>10025.700000000001</v>
      </c>
      <c r="AR2803">
        <v>3</v>
      </c>
      <c r="AS2803" t="s">
        <v>881</v>
      </c>
      <c r="AT2803" t="s">
        <v>52</v>
      </c>
      <c r="AU2803">
        <v>57</v>
      </c>
      <c r="AV2803">
        <v>5582</v>
      </c>
      <c r="AY2803" t="str">
        <f>IF(AND(Table1[[#This Row],[Contract]]="Month-to-Month", Table1[[#This Row],[Tenure in Months]]&lt;6, Table1[[#This Row],[Payment Method]]="Bank Withdrawal"), "High Risk", IF(OR(Table1[[#This Row],[Contract]]="Month-to-Month", Table1[[#This Row],[Tenure in Months]]&lt;12), "Medium Risk", "Low Risk"))</f>
        <v>Low Risk</v>
      </c>
    </row>
    <row r="2804" spans="1:51" x14ac:dyDescent="0.35">
      <c r="A2804" t="s">
        <v>3842</v>
      </c>
      <c r="B2804" t="s">
        <v>66</v>
      </c>
      <c r="C2804">
        <v>27</v>
      </c>
      <c r="D2804" t="s">
        <v>53</v>
      </c>
      <c r="E2804" t="s">
        <v>52</v>
      </c>
      <c r="F2804" t="s">
        <v>53</v>
      </c>
      <c r="G2804" t="s">
        <v>53</v>
      </c>
      <c r="H2804">
        <v>2</v>
      </c>
      <c r="I2804" t="s">
        <v>54</v>
      </c>
      <c r="J2804" t="s">
        <v>55</v>
      </c>
      <c r="K2804" t="s">
        <v>2384</v>
      </c>
      <c r="L2804">
        <v>92270</v>
      </c>
      <c r="M2804">
        <v>33.763677999999999</v>
      </c>
      <c r="N2804">
        <v>-116.429928</v>
      </c>
      <c r="O2804">
        <v>12465</v>
      </c>
      <c r="P2804" t="s">
        <v>57</v>
      </c>
      <c r="Q2804" t="s">
        <v>53</v>
      </c>
      <c r="R2804">
        <v>2</v>
      </c>
      <c r="S2804">
        <v>40</v>
      </c>
      <c r="T2804" t="s">
        <v>92</v>
      </c>
      <c r="U2804" t="s">
        <v>53</v>
      </c>
      <c r="V2804">
        <v>33.44</v>
      </c>
      <c r="W2804" t="s">
        <v>53</v>
      </c>
      <c r="X2804" t="s">
        <v>52</v>
      </c>
      <c r="Y2804" t="s">
        <v>58</v>
      </c>
      <c r="Z2804">
        <v>0</v>
      </c>
      <c r="AA2804" t="s">
        <v>52</v>
      </c>
      <c r="AB2804" t="s">
        <v>52</v>
      </c>
      <c r="AC2804" t="s">
        <v>52</v>
      </c>
      <c r="AD2804" t="s">
        <v>52</v>
      </c>
      <c r="AE2804" t="s">
        <v>52</v>
      </c>
      <c r="AF2804" t="s">
        <v>52</v>
      </c>
      <c r="AG2804" t="s">
        <v>52</v>
      </c>
      <c r="AH2804" t="s">
        <v>52</v>
      </c>
      <c r="AI2804" t="s">
        <v>334</v>
      </c>
      <c r="AJ2804" t="s">
        <v>53</v>
      </c>
      <c r="AK2804" t="s">
        <v>69</v>
      </c>
      <c r="AL2804">
        <v>24.8</v>
      </c>
      <c r="AM2804">
        <v>1024.7</v>
      </c>
      <c r="AN2804">
        <v>0</v>
      </c>
      <c r="AO2804">
        <v>0</v>
      </c>
      <c r="AP2804">
        <v>1337.6</v>
      </c>
      <c r="AQ2804">
        <v>2362.3000000000002</v>
      </c>
      <c r="AR2804">
        <v>5</v>
      </c>
      <c r="AS2804" t="s">
        <v>881</v>
      </c>
      <c r="AT2804" t="s">
        <v>52</v>
      </c>
      <c r="AU2804">
        <v>72</v>
      </c>
      <c r="AV2804">
        <v>3021</v>
      </c>
      <c r="AY2804" t="str">
        <f>IF(AND(Table1[[#This Row],[Contract]]="Month-to-Month", Table1[[#This Row],[Tenure in Months]]&lt;6, Table1[[#This Row],[Payment Method]]="Bank Withdrawal"), "High Risk", IF(OR(Table1[[#This Row],[Contract]]="Month-to-Month", Table1[[#This Row],[Tenure in Months]]&lt;12), "Medium Risk", "Low Risk"))</f>
        <v>Low Risk</v>
      </c>
    </row>
    <row r="2805" spans="1:51" x14ac:dyDescent="0.35">
      <c r="A2805" t="s">
        <v>3843</v>
      </c>
      <c r="B2805" t="s">
        <v>66</v>
      </c>
      <c r="C2805">
        <v>41</v>
      </c>
      <c r="D2805" t="s">
        <v>52</v>
      </c>
      <c r="E2805" t="s">
        <v>52</v>
      </c>
      <c r="F2805" t="s">
        <v>53</v>
      </c>
      <c r="G2805" t="s">
        <v>53</v>
      </c>
      <c r="H2805">
        <v>3</v>
      </c>
      <c r="I2805" t="s">
        <v>54</v>
      </c>
      <c r="J2805" t="s">
        <v>55</v>
      </c>
      <c r="K2805" t="s">
        <v>3844</v>
      </c>
      <c r="L2805">
        <v>92275</v>
      </c>
      <c r="M2805">
        <v>33.281559999999999</v>
      </c>
      <c r="N2805">
        <v>-115.955541</v>
      </c>
      <c r="O2805">
        <v>799</v>
      </c>
      <c r="P2805" t="s">
        <v>57</v>
      </c>
      <c r="Q2805" t="s">
        <v>53</v>
      </c>
      <c r="R2805">
        <v>6</v>
      </c>
      <c r="S2805">
        <v>5</v>
      </c>
      <c r="T2805" t="s">
        <v>58</v>
      </c>
      <c r="U2805" t="s">
        <v>53</v>
      </c>
      <c r="V2805">
        <v>6.7</v>
      </c>
      <c r="W2805" t="s">
        <v>53</v>
      </c>
      <c r="X2805" t="s">
        <v>52</v>
      </c>
      <c r="Y2805" t="s">
        <v>58</v>
      </c>
      <c r="Z2805">
        <v>0</v>
      </c>
      <c r="AA2805" t="s">
        <v>52</v>
      </c>
      <c r="AB2805" t="s">
        <v>52</v>
      </c>
      <c r="AC2805" t="s">
        <v>52</v>
      </c>
      <c r="AD2805" t="s">
        <v>52</v>
      </c>
      <c r="AE2805" t="s">
        <v>52</v>
      </c>
      <c r="AF2805" t="s">
        <v>52</v>
      </c>
      <c r="AG2805" t="s">
        <v>52</v>
      </c>
      <c r="AH2805" t="s">
        <v>52</v>
      </c>
      <c r="AI2805" t="s">
        <v>60</v>
      </c>
      <c r="AJ2805" t="s">
        <v>53</v>
      </c>
      <c r="AK2805" t="s">
        <v>69</v>
      </c>
      <c r="AL2805">
        <v>24.3</v>
      </c>
      <c r="AM2805">
        <v>132.25</v>
      </c>
      <c r="AN2805">
        <v>0</v>
      </c>
      <c r="AO2805">
        <v>0</v>
      </c>
      <c r="AP2805">
        <v>33.5</v>
      </c>
      <c r="AQ2805">
        <v>165.75</v>
      </c>
      <c r="AR2805">
        <v>5</v>
      </c>
      <c r="AS2805" t="s">
        <v>881</v>
      </c>
      <c r="AT2805" t="s">
        <v>52</v>
      </c>
      <c r="AU2805">
        <v>20</v>
      </c>
      <c r="AV2805">
        <v>3181</v>
      </c>
      <c r="AY2805" t="str">
        <f>IF(AND(Table1[[#This Row],[Contract]]="Month-to-Month", Table1[[#This Row],[Tenure in Months]]&lt;6, Table1[[#This Row],[Payment Method]]="Bank Withdrawal"), "High Risk", IF(OR(Table1[[#This Row],[Contract]]="Month-to-Month", Table1[[#This Row],[Tenure in Months]]&lt;12), "Medium Risk", "Low Risk"))</f>
        <v>Medium Risk</v>
      </c>
    </row>
    <row r="2806" spans="1:51" x14ac:dyDescent="0.35">
      <c r="A2806" t="s">
        <v>3845</v>
      </c>
      <c r="B2806" t="s">
        <v>66</v>
      </c>
      <c r="C2806">
        <v>61</v>
      </c>
      <c r="D2806" t="s">
        <v>52</v>
      </c>
      <c r="E2806" t="s">
        <v>52</v>
      </c>
      <c r="F2806" t="s">
        <v>52</v>
      </c>
      <c r="G2806" t="s">
        <v>52</v>
      </c>
      <c r="H2806">
        <v>0</v>
      </c>
      <c r="I2806" t="s">
        <v>54</v>
      </c>
      <c r="J2806" t="s">
        <v>55</v>
      </c>
      <c r="K2806" t="s">
        <v>1868</v>
      </c>
      <c r="L2806">
        <v>92276</v>
      </c>
      <c r="M2806">
        <v>33.849263000000001</v>
      </c>
      <c r="N2806">
        <v>-116.382778</v>
      </c>
      <c r="O2806">
        <v>6242</v>
      </c>
      <c r="P2806" t="s">
        <v>57</v>
      </c>
      <c r="Q2806" t="s">
        <v>52</v>
      </c>
      <c r="R2806">
        <v>0</v>
      </c>
      <c r="S2806">
        <v>7</v>
      </c>
      <c r="T2806" t="s">
        <v>58</v>
      </c>
      <c r="U2806" t="s">
        <v>53</v>
      </c>
      <c r="V2806">
        <v>27.46</v>
      </c>
      <c r="W2806" t="s">
        <v>52</v>
      </c>
      <c r="X2806" t="s">
        <v>53</v>
      </c>
      <c r="Y2806" t="s">
        <v>68</v>
      </c>
      <c r="Z2806">
        <v>4</v>
      </c>
      <c r="AA2806" t="s">
        <v>52</v>
      </c>
      <c r="AB2806" t="s">
        <v>52</v>
      </c>
      <c r="AC2806" t="s">
        <v>52</v>
      </c>
      <c r="AD2806" t="s">
        <v>52</v>
      </c>
      <c r="AE2806" t="s">
        <v>52</v>
      </c>
      <c r="AF2806" t="s">
        <v>52</v>
      </c>
      <c r="AG2806" t="s">
        <v>52</v>
      </c>
      <c r="AH2806" t="s">
        <v>53</v>
      </c>
      <c r="AI2806" t="s">
        <v>60</v>
      </c>
      <c r="AJ2806" t="s">
        <v>53</v>
      </c>
      <c r="AK2806" t="s">
        <v>61</v>
      </c>
      <c r="AL2806">
        <v>69.849999999999994</v>
      </c>
      <c r="AM2806">
        <v>515.45000000000005</v>
      </c>
      <c r="AN2806">
        <v>0</v>
      </c>
      <c r="AO2806">
        <v>0</v>
      </c>
      <c r="AP2806">
        <v>192.22</v>
      </c>
      <c r="AQ2806">
        <v>707.67</v>
      </c>
      <c r="AR2806">
        <v>3</v>
      </c>
      <c r="AS2806" t="s">
        <v>881</v>
      </c>
      <c r="AT2806" t="s">
        <v>52</v>
      </c>
      <c r="AU2806">
        <v>51</v>
      </c>
      <c r="AV2806">
        <v>5501</v>
      </c>
      <c r="AY2806" t="str">
        <f>IF(AND(Table1[[#This Row],[Contract]]="Month-to-Month", Table1[[#This Row],[Tenure in Months]]&lt;6, Table1[[#This Row],[Payment Method]]="Bank Withdrawal"), "High Risk", IF(OR(Table1[[#This Row],[Contract]]="Month-to-Month", Table1[[#This Row],[Tenure in Months]]&lt;12), "Medium Risk", "Low Risk"))</f>
        <v>Medium Risk</v>
      </c>
    </row>
    <row r="2807" spans="1:51" x14ac:dyDescent="0.35">
      <c r="A2807" t="s">
        <v>3846</v>
      </c>
      <c r="B2807" t="s">
        <v>51</v>
      </c>
      <c r="C2807">
        <v>46</v>
      </c>
      <c r="D2807" t="s">
        <v>52</v>
      </c>
      <c r="E2807" t="s">
        <v>52</v>
      </c>
      <c r="F2807" t="s">
        <v>52</v>
      </c>
      <c r="G2807" t="s">
        <v>52</v>
      </c>
      <c r="H2807">
        <v>0</v>
      </c>
      <c r="I2807" t="s">
        <v>54</v>
      </c>
      <c r="J2807" t="s">
        <v>55</v>
      </c>
      <c r="K2807" t="s">
        <v>224</v>
      </c>
      <c r="L2807">
        <v>92027</v>
      </c>
      <c r="M2807">
        <v>33.141264999999997</v>
      </c>
      <c r="N2807">
        <v>-116.967221</v>
      </c>
      <c r="O2807">
        <v>48690</v>
      </c>
      <c r="P2807" t="s">
        <v>57</v>
      </c>
      <c r="Q2807" t="s">
        <v>52</v>
      </c>
      <c r="R2807">
        <v>0</v>
      </c>
      <c r="S2807">
        <v>29</v>
      </c>
      <c r="T2807" t="s">
        <v>58</v>
      </c>
      <c r="U2807" t="s">
        <v>53</v>
      </c>
      <c r="V2807">
        <v>49.92</v>
      </c>
      <c r="W2807" t="s">
        <v>53</v>
      </c>
      <c r="X2807" t="s">
        <v>53</v>
      </c>
      <c r="Y2807" t="s">
        <v>68</v>
      </c>
      <c r="Z2807">
        <v>23</v>
      </c>
      <c r="AA2807" t="s">
        <v>52</v>
      </c>
      <c r="AB2807" t="s">
        <v>53</v>
      </c>
      <c r="AC2807" t="s">
        <v>53</v>
      </c>
      <c r="AD2807" t="s">
        <v>53</v>
      </c>
      <c r="AE2807" t="s">
        <v>52</v>
      </c>
      <c r="AF2807" t="s">
        <v>53</v>
      </c>
      <c r="AG2807" t="s">
        <v>53</v>
      </c>
      <c r="AH2807" t="s">
        <v>52</v>
      </c>
      <c r="AI2807" t="s">
        <v>124</v>
      </c>
      <c r="AJ2807" t="s">
        <v>52</v>
      </c>
      <c r="AK2807" t="s">
        <v>69</v>
      </c>
      <c r="AL2807">
        <v>100.55</v>
      </c>
      <c r="AM2807">
        <v>2830.45</v>
      </c>
      <c r="AN2807">
        <v>0</v>
      </c>
      <c r="AO2807">
        <v>100</v>
      </c>
      <c r="AP2807">
        <v>1447.68</v>
      </c>
      <c r="AQ2807">
        <v>4378.13</v>
      </c>
      <c r="AR2807">
        <v>5</v>
      </c>
      <c r="AS2807" t="s">
        <v>881</v>
      </c>
      <c r="AT2807" t="s">
        <v>52</v>
      </c>
      <c r="AU2807">
        <v>77</v>
      </c>
      <c r="AV2807">
        <v>3055</v>
      </c>
      <c r="AY2807" t="str">
        <f>IF(AND(Table1[[#This Row],[Contract]]="Month-to-Month", Table1[[#This Row],[Tenure in Months]]&lt;6, Table1[[#This Row],[Payment Method]]="Bank Withdrawal"), "High Risk", IF(OR(Table1[[#This Row],[Contract]]="Month-to-Month", Table1[[#This Row],[Tenure in Months]]&lt;12), "Medium Risk", "Low Risk"))</f>
        <v>Low Risk</v>
      </c>
    </row>
    <row r="2808" spans="1:51" x14ac:dyDescent="0.35">
      <c r="A2808" t="s">
        <v>3847</v>
      </c>
      <c r="B2808" t="s">
        <v>51</v>
      </c>
      <c r="C2808">
        <v>54</v>
      </c>
      <c r="D2808" t="s">
        <v>52</v>
      </c>
      <c r="E2808" t="s">
        <v>52</v>
      </c>
      <c r="F2808" t="s">
        <v>53</v>
      </c>
      <c r="G2808" t="s">
        <v>52</v>
      </c>
      <c r="H2808">
        <v>0</v>
      </c>
      <c r="I2808" t="s">
        <v>54</v>
      </c>
      <c r="J2808" t="s">
        <v>55</v>
      </c>
      <c r="K2808" t="s">
        <v>1187</v>
      </c>
      <c r="L2808">
        <v>92278</v>
      </c>
      <c r="M2808">
        <v>34.457828999999997</v>
      </c>
      <c r="N2808">
        <v>-116.139589</v>
      </c>
      <c r="O2808">
        <v>14104</v>
      </c>
      <c r="P2808" t="s">
        <v>57</v>
      </c>
      <c r="Q2808" t="s">
        <v>53</v>
      </c>
      <c r="R2808">
        <v>10</v>
      </c>
      <c r="S2808">
        <v>44</v>
      </c>
      <c r="T2808" t="s">
        <v>92</v>
      </c>
      <c r="U2808" t="s">
        <v>53</v>
      </c>
      <c r="V2808">
        <v>15.33</v>
      </c>
      <c r="W2808" t="s">
        <v>53</v>
      </c>
      <c r="X2808" t="s">
        <v>52</v>
      </c>
      <c r="Y2808" t="s">
        <v>58</v>
      </c>
      <c r="Z2808">
        <v>0</v>
      </c>
      <c r="AA2808" t="s">
        <v>52</v>
      </c>
      <c r="AB2808" t="s">
        <v>52</v>
      </c>
      <c r="AC2808" t="s">
        <v>52</v>
      </c>
      <c r="AD2808" t="s">
        <v>52</v>
      </c>
      <c r="AE2808" t="s">
        <v>52</v>
      </c>
      <c r="AF2808" t="s">
        <v>52</v>
      </c>
      <c r="AG2808" t="s">
        <v>52</v>
      </c>
      <c r="AH2808" t="s">
        <v>52</v>
      </c>
      <c r="AI2808" t="s">
        <v>124</v>
      </c>
      <c r="AJ2808" t="s">
        <v>52</v>
      </c>
      <c r="AK2808" t="s">
        <v>69</v>
      </c>
      <c r="AL2808">
        <v>25.7</v>
      </c>
      <c r="AM2808">
        <v>1110.5</v>
      </c>
      <c r="AN2808">
        <v>0</v>
      </c>
      <c r="AO2808">
        <v>0</v>
      </c>
      <c r="AP2808">
        <v>674.52</v>
      </c>
      <c r="AQ2808">
        <v>1785.02</v>
      </c>
      <c r="AR2808">
        <v>3</v>
      </c>
      <c r="AS2808" t="s">
        <v>881</v>
      </c>
      <c r="AT2808" t="s">
        <v>52</v>
      </c>
      <c r="AU2808">
        <v>80</v>
      </c>
      <c r="AV2808">
        <v>3037</v>
      </c>
      <c r="AY2808" t="str">
        <f>IF(AND(Table1[[#This Row],[Contract]]="Month-to-Month", Table1[[#This Row],[Tenure in Months]]&lt;6, Table1[[#This Row],[Payment Method]]="Bank Withdrawal"), "High Risk", IF(OR(Table1[[#This Row],[Contract]]="Month-to-Month", Table1[[#This Row],[Tenure in Months]]&lt;12), "Medium Risk", "Low Risk"))</f>
        <v>Low Risk</v>
      </c>
    </row>
    <row r="2809" spans="1:51" x14ac:dyDescent="0.35">
      <c r="A2809" t="s">
        <v>3848</v>
      </c>
      <c r="B2809" t="s">
        <v>66</v>
      </c>
      <c r="C2809">
        <v>31</v>
      </c>
      <c r="D2809" t="s">
        <v>52</v>
      </c>
      <c r="E2809" t="s">
        <v>52</v>
      </c>
      <c r="F2809" t="s">
        <v>52</v>
      </c>
      <c r="G2809" t="s">
        <v>52</v>
      </c>
      <c r="H2809">
        <v>0</v>
      </c>
      <c r="I2809" t="s">
        <v>54</v>
      </c>
      <c r="J2809" t="s">
        <v>55</v>
      </c>
      <c r="K2809" t="s">
        <v>224</v>
      </c>
      <c r="L2809">
        <v>92027</v>
      </c>
      <c r="M2809">
        <v>33.141264999999997</v>
      </c>
      <c r="N2809">
        <v>-116.967221</v>
      </c>
      <c r="O2809">
        <v>48690</v>
      </c>
      <c r="P2809" t="s">
        <v>57</v>
      </c>
      <c r="Q2809" t="s">
        <v>52</v>
      </c>
      <c r="R2809">
        <v>0</v>
      </c>
      <c r="S2809">
        <v>10</v>
      </c>
      <c r="T2809" t="s">
        <v>72</v>
      </c>
      <c r="U2809" t="s">
        <v>52</v>
      </c>
      <c r="V2809">
        <v>0</v>
      </c>
      <c r="W2809" t="s">
        <v>52</v>
      </c>
      <c r="X2809" t="s">
        <v>53</v>
      </c>
      <c r="Y2809" t="s">
        <v>59</v>
      </c>
      <c r="Z2809">
        <v>24</v>
      </c>
      <c r="AA2809" t="s">
        <v>53</v>
      </c>
      <c r="AB2809" t="s">
        <v>53</v>
      </c>
      <c r="AC2809" t="s">
        <v>53</v>
      </c>
      <c r="AD2809" t="s">
        <v>52</v>
      </c>
      <c r="AE2809" t="s">
        <v>52</v>
      </c>
      <c r="AF2809" t="s">
        <v>52</v>
      </c>
      <c r="AG2809" t="s">
        <v>52</v>
      </c>
      <c r="AH2809" t="s">
        <v>53</v>
      </c>
      <c r="AI2809" t="s">
        <v>60</v>
      </c>
      <c r="AJ2809" t="s">
        <v>52</v>
      </c>
      <c r="AK2809" t="s">
        <v>61</v>
      </c>
      <c r="AL2809">
        <v>40.700000000000003</v>
      </c>
      <c r="AM2809">
        <v>449.3</v>
      </c>
      <c r="AN2809">
        <v>0</v>
      </c>
      <c r="AO2809">
        <v>0</v>
      </c>
      <c r="AP2809">
        <v>0</v>
      </c>
      <c r="AQ2809">
        <v>449.3</v>
      </c>
      <c r="AR2809">
        <v>5</v>
      </c>
      <c r="AS2809" t="s">
        <v>881</v>
      </c>
      <c r="AT2809" t="s">
        <v>52</v>
      </c>
      <c r="AU2809">
        <v>26</v>
      </c>
      <c r="AV2809">
        <v>2164</v>
      </c>
      <c r="AY2809" t="str">
        <f>IF(AND(Table1[[#This Row],[Contract]]="Month-to-Month", Table1[[#This Row],[Tenure in Months]]&lt;6, Table1[[#This Row],[Payment Method]]="Bank Withdrawal"), "High Risk", IF(OR(Table1[[#This Row],[Contract]]="Month-to-Month", Table1[[#This Row],[Tenure in Months]]&lt;12), "Medium Risk", "Low Risk"))</f>
        <v>Medium Risk</v>
      </c>
    </row>
    <row r="2810" spans="1:51" x14ac:dyDescent="0.35">
      <c r="A2810" t="s">
        <v>3849</v>
      </c>
      <c r="B2810" t="s">
        <v>66</v>
      </c>
      <c r="C2810">
        <v>20</v>
      </c>
      <c r="D2810" t="s">
        <v>53</v>
      </c>
      <c r="E2810" t="s">
        <v>52</v>
      </c>
      <c r="F2810" t="s">
        <v>53</v>
      </c>
      <c r="G2810" t="s">
        <v>53</v>
      </c>
      <c r="H2810">
        <v>2</v>
      </c>
      <c r="I2810" t="s">
        <v>54</v>
      </c>
      <c r="J2810" t="s">
        <v>55</v>
      </c>
      <c r="K2810" t="s">
        <v>3850</v>
      </c>
      <c r="L2810">
        <v>92283</v>
      </c>
      <c r="M2810">
        <v>32.852947</v>
      </c>
      <c r="N2810">
        <v>-114.850784</v>
      </c>
      <c r="O2810">
        <v>3663</v>
      </c>
      <c r="P2810" t="s">
        <v>57</v>
      </c>
      <c r="Q2810" t="s">
        <v>52</v>
      </c>
      <c r="R2810">
        <v>0</v>
      </c>
      <c r="S2810">
        <v>10</v>
      </c>
      <c r="T2810" t="s">
        <v>72</v>
      </c>
      <c r="U2810" t="s">
        <v>53</v>
      </c>
      <c r="V2810">
        <v>6.5</v>
      </c>
      <c r="W2810" t="s">
        <v>53</v>
      </c>
      <c r="X2810" t="s">
        <v>53</v>
      </c>
      <c r="Y2810" t="s">
        <v>68</v>
      </c>
      <c r="Z2810">
        <v>76</v>
      </c>
      <c r="AA2810" t="s">
        <v>52</v>
      </c>
      <c r="AB2810" t="s">
        <v>52</v>
      </c>
      <c r="AC2810" t="s">
        <v>52</v>
      </c>
      <c r="AD2810" t="s">
        <v>52</v>
      </c>
      <c r="AE2810" t="s">
        <v>52</v>
      </c>
      <c r="AF2810" t="s">
        <v>53</v>
      </c>
      <c r="AG2810" t="s">
        <v>53</v>
      </c>
      <c r="AH2810" t="s">
        <v>53</v>
      </c>
      <c r="AI2810" t="s">
        <v>60</v>
      </c>
      <c r="AJ2810" t="s">
        <v>52</v>
      </c>
      <c r="AK2810" t="s">
        <v>61</v>
      </c>
      <c r="AL2810">
        <v>85.95</v>
      </c>
      <c r="AM2810">
        <v>858.6</v>
      </c>
      <c r="AN2810">
        <v>0</v>
      </c>
      <c r="AO2810">
        <v>0</v>
      </c>
      <c r="AP2810">
        <v>65</v>
      </c>
      <c r="AQ2810">
        <v>923.6</v>
      </c>
      <c r="AR2810">
        <v>3</v>
      </c>
      <c r="AS2810" t="s">
        <v>881</v>
      </c>
      <c r="AT2810" t="s">
        <v>52</v>
      </c>
      <c r="AU2810">
        <v>20</v>
      </c>
      <c r="AV2810">
        <v>4922</v>
      </c>
      <c r="AY2810" t="str">
        <f>IF(AND(Table1[[#This Row],[Contract]]="Month-to-Month", Table1[[#This Row],[Tenure in Months]]&lt;6, Table1[[#This Row],[Payment Method]]="Bank Withdrawal"), "High Risk", IF(OR(Table1[[#This Row],[Contract]]="Month-to-Month", Table1[[#This Row],[Tenure in Months]]&lt;12), "Medium Risk", "Low Risk"))</f>
        <v>Medium Risk</v>
      </c>
    </row>
    <row r="2811" spans="1:51" x14ac:dyDescent="0.35">
      <c r="A2811" t="s">
        <v>3851</v>
      </c>
      <c r="B2811" t="s">
        <v>51</v>
      </c>
      <c r="C2811">
        <v>27</v>
      </c>
      <c r="D2811" t="s">
        <v>53</v>
      </c>
      <c r="E2811" t="s">
        <v>52</v>
      </c>
      <c r="F2811" t="s">
        <v>52</v>
      </c>
      <c r="G2811" t="s">
        <v>52</v>
      </c>
      <c r="H2811">
        <v>0</v>
      </c>
      <c r="I2811" t="s">
        <v>54</v>
      </c>
      <c r="J2811" t="s">
        <v>55</v>
      </c>
      <c r="K2811" t="s">
        <v>1189</v>
      </c>
      <c r="L2811">
        <v>92284</v>
      </c>
      <c r="M2811">
        <v>34.159534000000001</v>
      </c>
      <c r="N2811">
        <v>-116.425984</v>
      </c>
      <c r="O2811">
        <v>20486</v>
      </c>
      <c r="P2811" t="s">
        <v>57</v>
      </c>
      <c r="Q2811" t="s">
        <v>52</v>
      </c>
      <c r="R2811">
        <v>0</v>
      </c>
      <c r="S2811">
        <v>18</v>
      </c>
      <c r="T2811" t="s">
        <v>72</v>
      </c>
      <c r="U2811" t="s">
        <v>53</v>
      </c>
      <c r="V2811">
        <v>15.18</v>
      </c>
      <c r="W2811" t="s">
        <v>53</v>
      </c>
      <c r="X2811" t="s">
        <v>53</v>
      </c>
      <c r="Y2811" t="s">
        <v>68</v>
      </c>
      <c r="Z2811">
        <v>42</v>
      </c>
      <c r="AA2811" t="s">
        <v>52</v>
      </c>
      <c r="AB2811" t="s">
        <v>52</v>
      </c>
      <c r="AC2811" t="s">
        <v>52</v>
      </c>
      <c r="AD2811" t="s">
        <v>52</v>
      </c>
      <c r="AE2811" t="s">
        <v>52</v>
      </c>
      <c r="AF2811" t="s">
        <v>52</v>
      </c>
      <c r="AG2811" t="s">
        <v>52</v>
      </c>
      <c r="AH2811" t="s">
        <v>53</v>
      </c>
      <c r="AI2811" t="s">
        <v>60</v>
      </c>
      <c r="AJ2811" t="s">
        <v>53</v>
      </c>
      <c r="AK2811" t="s">
        <v>61</v>
      </c>
      <c r="AL2811">
        <v>75.599999999999994</v>
      </c>
      <c r="AM2811">
        <v>1395.05</v>
      </c>
      <c r="AN2811">
        <v>0</v>
      </c>
      <c r="AO2811">
        <v>0</v>
      </c>
      <c r="AP2811">
        <v>273.24</v>
      </c>
      <c r="AQ2811">
        <v>1668.29</v>
      </c>
      <c r="AR2811">
        <v>5</v>
      </c>
      <c r="AS2811" t="s">
        <v>881</v>
      </c>
      <c r="AT2811" t="s">
        <v>52</v>
      </c>
      <c r="AU2811">
        <v>78</v>
      </c>
      <c r="AV2811">
        <v>4030</v>
      </c>
      <c r="AY2811" t="str">
        <f>IF(AND(Table1[[#This Row],[Contract]]="Month-to-Month", Table1[[#This Row],[Tenure in Months]]&lt;6, Table1[[#This Row],[Payment Method]]="Bank Withdrawal"), "High Risk", IF(OR(Table1[[#This Row],[Contract]]="Month-to-Month", Table1[[#This Row],[Tenure in Months]]&lt;12), "Medium Risk", "Low Risk"))</f>
        <v>Medium Risk</v>
      </c>
    </row>
    <row r="2812" spans="1:51" x14ac:dyDescent="0.35">
      <c r="A2812" t="s">
        <v>3852</v>
      </c>
      <c r="B2812" t="s">
        <v>66</v>
      </c>
      <c r="C2812">
        <v>49</v>
      </c>
      <c r="D2812" t="s">
        <v>52</v>
      </c>
      <c r="E2812" t="s">
        <v>52</v>
      </c>
      <c r="F2812" t="s">
        <v>53</v>
      </c>
      <c r="G2812" t="s">
        <v>52</v>
      </c>
      <c r="H2812">
        <v>0</v>
      </c>
      <c r="I2812" t="s">
        <v>54</v>
      </c>
      <c r="J2812" t="s">
        <v>55</v>
      </c>
      <c r="K2812" t="s">
        <v>3853</v>
      </c>
      <c r="L2812">
        <v>92285</v>
      </c>
      <c r="M2812">
        <v>34.341737000000002</v>
      </c>
      <c r="N2812">
        <v>-116.539416</v>
      </c>
      <c r="O2812">
        <v>2182</v>
      </c>
      <c r="P2812" t="s">
        <v>57</v>
      </c>
      <c r="Q2812" t="s">
        <v>53</v>
      </c>
      <c r="R2812">
        <v>4</v>
      </c>
      <c r="S2812">
        <v>68</v>
      </c>
      <c r="T2812" t="s">
        <v>229</v>
      </c>
      <c r="U2812" t="s">
        <v>53</v>
      </c>
      <c r="V2812">
        <v>41.46</v>
      </c>
      <c r="W2812" t="s">
        <v>53</v>
      </c>
      <c r="X2812" t="s">
        <v>53</v>
      </c>
      <c r="Y2812" t="s">
        <v>59</v>
      </c>
      <c r="Z2812">
        <v>30</v>
      </c>
      <c r="AA2812" t="s">
        <v>53</v>
      </c>
      <c r="AB2812" t="s">
        <v>52</v>
      </c>
      <c r="AC2812" t="s">
        <v>52</v>
      </c>
      <c r="AD2812" t="s">
        <v>53</v>
      </c>
      <c r="AE2812" t="s">
        <v>52</v>
      </c>
      <c r="AF2812" t="s">
        <v>52</v>
      </c>
      <c r="AG2812" t="s">
        <v>52</v>
      </c>
      <c r="AH2812" t="s">
        <v>52</v>
      </c>
      <c r="AI2812" t="s">
        <v>124</v>
      </c>
      <c r="AJ2812" t="s">
        <v>52</v>
      </c>
      <c r="AK2812" t="s">
        <v>61</v>
      </c>
      <c r="AL2812">
        <v>58.25</v>
      </c>
      <c r="AM2812">
        <v>3975.7</v>
      </c>
      <c r="AN2812">
        <v>0</v>
      </c>
      <c r="AO2812">
        <v>140</v>
      </c>
      <c r="AP2812">
        <v>2819.28</v>
      </c>
      <c r="AQ2812">
        <v>6934.98</v>
      </c>
      <c r="AR2812">
        <v>3</v>
      </c>
      <c r="AS2812" t="s">
        <v>881</v>
      </c>
      <c r="AT2812" t="s">
        <v>52</v>
      </c>
      <c r="AU2812">
        <v>74</v>
      </c>
      <c r="AV2812">
        <v>4620</v>
      </c>
      <c r="AY2812" t="str">
        <f>IF(AND(Table1[[#This Row],[Contract]]="Month-to-Month", Table1[[#This Row],[Tenure in Months]]&lt;6, Table1[[#This Row],[Payment Method]]="Bank Withdrawal"), "High Risk", IF(OR(Table1[[#This Row],[Contract]]="Month-to-Month", Table1[[#This Row],[Tenure in Months]]&lt;12), "Medium Risk", "Low Risk"))</f>
        <v>Low Risk</v>
      </c>
    </row>
    <row r="2813" spans="1:51" x14ac:dyDescent="0.35">
      <c r="A2813" t="s">
        <v>3854</v>
      </c>
      <c r="B2813" t="s">
        <v>66</v>
      </c>
      <c r="C2813">
        <v>56</v>
      </c>
      <c r="D2813" t="s">
        <v>52</v>
      </c>
      <c r="E2813" t="s">
        <v>52</v>
      </c>
      <c r="F2813" t="s">
        <v>53</v>
      </c>
      <c r="G2813" t="s">
        <v>52</v>
      </c>
      <c r="H2813">
        <v>0</v>
      </c>
      <c r="I2813" t="s">
        <v>54</v>
      </c>
      <c r="J2813" t="s">
        <v>55</v>
      </c>
      <c r="K2813" t="s">
        <v>2388</v>
      </c>
      <c r="L2813">
        <v>92304</v>
      </c>
      <c r="M2813">
        <v>34.559882000000002</v>
      </c>
      <c r="N2813">
        <v>-115.637164</v>
      </c>
      <c r="O2813">
        <v>42</v>
      </c>
      <c r="P2813" t="s">
        <v>57</v>
      </c>
      <c r="Q2813" t="s">
        <v>53</v>
      </c>
      <c r="R2813">
        <v>5</v>
      </c>
      <c r="S2813">
        <v>72</v>
      </c>
      <c r="T2813" t="s">
        <v>229</v>
      </c>
      <c r="U2813" t="s">
        <v>52</v>
      </c>
      <c r="V2813">
        <v>0</v>
      </c>
      <c r="W2813" t="s">
        <v>52</v>
      </c>
      <c r="X2813" t="s">
        <v>53</v>
      </c>
      <c r="Y2813" t="s">
        <v>59</v>
      </c>
      <c r="Z2813">
        <v>30</v>
      </c>
      <c r="AA2813" t="s">
        <v>53</v>
      </c>
      <c r="AB2813" t="s">
        <v>53</v>
      </c>
      <c r="AC2813" t="s">
        <v>53</v>
      </c>
      <c r="AD2813" t="s">
        <v>53</v>
      </c>
      <c r="AE2813" t="s">
        <v>53</v>
      </c>
      <c r="AF2813" t="s">
        <v>53</v>
      </c>
      <c r="AG2813" t="s">
        <v>53</v>
      </c>
      <c r="AH2813" t="s">
        <v>53</v>
      </c>
      <c r="AI2813" t="s">
        <v>334</v>
      </c>
      <c r="AJ2813" t="s">
        <v>53</v>
      </c>
      <c r="AK2813" t="s">
        <v>69</v>
      </c>
      <c r="AL2813">
        <v>65.2</v>
      </c>
      <c r="AM2813">
        <v>4784.45</v>
      </c>
      <c r="AN2813">
        <v>0</v>
      </c>
      <c r="AO2813">
        <v>0</v>
      </c>
      <c r="AP2813">
        <v>0</v>
      </c>
      <c r="AQ2813">
        <v>4784.45</v>
      </c>
      <c r="AR2813">
        <v>3</v>
      </c>
      <c r="AS2813" t="s">
        <v>881</v>
      </c>
      <c r="AT2813" t="s">
        <v>52</v>
      </c>
      <c r="AU2813">
        <v>27</v>
      </c>
      <c r="AV2813">
        <v>5092</v>
      </c>
      <c r="AY2813" t="str">
        <f>IF(AND(Table1[[#This Row],[Contract]]="Month-to-Month", Table1[[#This Row],[Tenure in Months]]&lt;6, Table1[[#This Row],[Payment Method]]="Bank Withdrawal"), "High Risk", IF(OR(Table1[[#This Row],[Contract]]="Month-to-Month", Table1[[#This Row],[Tenure in Months]]&lt;12), "Medium Risk", "Low Risk"))</f>
        <v>Low Risk</v>
      </c>
    </row>
    <row r="2814" spans="1:51" x14ac:dyDescent="0.35">
      <c r="A2814" t="s">
        <v>3855</v>
      </c>
      <c r="B2814" t="s">
        <v>51</v>
      </c>
      <c r="C2814">
        <v>30</v>
      </c>
      <c r="D2814" t="s">
        <v>52</v>
      </c>
      <c r="E2814" t="s">
        <v>52</v>
      </c>
      <c r="F2814" t="s">
        <v>52</v>
      </c>
      <c r="G2814" t="s">
        <v>52</v>
      </c>
      <c r="H2814">
        <v>0</v>
      </c>
      <c r="I2814" t="s">
        <v>54</v>
      </c>
      <c r="J2814" t="s">
        <v>55</v>
      </c>
      <c r="K2814" t="s">
        <v>2390</v>
      </c>
      <c r="L2814">
        <v>92305</v>
      </c>
      <c r="M2814">
        <v>34.1678</v>
      </c>
      <c r="N2814">
        <v>-116.86433</v>
      </c>
      <c r="O2814">
        <v>301</v>
      </c>
      <c r="P2814" t="s">
        <v>57</v>
      </c>
      <c r="Q2814" t="s">
        <v>52</v>
      </c>
      <c r="R2814">
        <v>0</v>
      </c>
      <c r="S2814">
        <v>2</v>
      </c>
      <c r="T2814" t="s">
        <v>58</v>
      </c>
      <c r="U2814" t="s">
        <v>53</v>
      </c>
      <c r="V2814">
        <v>12.59</v>
      </c>
      <c r="W2814" t="s">
        <v>52</v>
      </c>
      <c r="X2814" t="s">
        <v>53</v>
      </c>
      <c r="Y2814" t="s">
        <v>110</v>
      </c>
      <c r="Z2814">
        <v>76</v>
      </c>
      <c r="AA2814" t="s">
        <v>53</v>
      </c>
      <c r="AB2814" t="s">
        <v>52</v>
      </c>
      <c r="AC2814" t="s">
        <v>53</v>
      </c>
      <c r="AD2814" t="s">
        <v>52</v>
      </c>
      <c r="AE2814" t="s">
        <v>52</v>
      </c>
      <c r="AF2814" t="s">
        <v>52</v>
      </c>
      <c r="AG2814" t="s">
        <v>52</v>
      </c>
      <c r="AH2814" t="s">
        <v>53</v>
      </c>
      <c r="AI2814" t="s">
        <v>60</v>
      </c>
      <c r="AJ2814" t="s">
        <v>52</v>
      </c>
      <c r="AK2814" t="s">
        <v>61</v>
      </c>
      <c r="AL2814">
        <v>53.45</v>
      </c>
      <c r="AM2814">
        <v>119.5</v>
      </c>
      <c r="AN2814">
        <v>0</v>
      </c>
      <c r="AO2814">
        <v>0</v>
      </c>
      <c r="AP2814">
        <v>25.18</v>
      </c>
      <c r="AQ2814">
        <v>144.68</v>
      </c>
      <c r="AR2814">
        <v>4</v>
      </c>
      <c r="AS2814" t="s">
        <v>883</v>
      </c>
      <c r="AT2814" t="s">
        <v>52</v>
      </c>
      <c r="AU2814">
        <v>25</v>
      </c>
      <c r="AV2814">
        <v>3477</v>
      </c>
      <c r="AY2814" t="str">
        <f>IF(AND(Table1[[#This Row],[Contract]]="Month-to-Month", Table1[[#This Row],[Tenure in Months]]&lt;6, Table1[[#This Row],[Payment Method]]="Bank Withdrawal"), "High Risk", IF(OR(Table1[[#This Row],[Contract]]="Month-to-Month", Table1[[#This Row],[Tenure in Months]]&lt;12), "Medium Risk", "Low Risk"))</f>
        <v>High Risk</v>
      </c>
    </row>
    <row r="2815" spans="1:51" x14ac:dyDescent="0.35">
      <c r="A2815" t="s">
        <v>3856</v>
      </c>
      <c r="B2815" t="s">
        <v>51</v>
      </c>
      <c r="C2815">
        <v>21</v>
      </c>
      <c r="D2815" t="s">
        <v>53</v>
      </c>
      <c r="E2815" t="s">
        <v>52</v>
      </c>
      <c r="F2815" t="s">
        <v>53</v>
      </c>
      <c r="G2815" t="s">
        <v>52</v>
      </c>
      <c r="H2815">
        <v>0</v>
      </c>
      <c r="I2815" t="s">
        <v>54</v>
      </c>
      <c r="J2815" t="s">
        <v>55</v>
      </c>
      <c r="K2815" t="s">
        <v>2392</v>
      </c>
      <c r="L2815">
        <v>92308</v>
      </c>
      <c r="M2815">
        <v>34.424925999999999</v>
      </c>
      <c r="N2815">
        <v>-117.18450300000001</v>
      </c>
      <c r="O2815">
        <v>28819</v>
      </c>
      <c r="P2815" t="s">
        <v>57</v>
      </c>
      <c r="Q2815" t="s">
        <v>53</v>
      </c>
      <c r="R2815">
        <v>1</v>
      </c>
      <c r="S2815">
        <v>41</v>
      </c>
      <c r="T2815" t="s">
        <v>92</v>
      </c>
      <c r="U2815" t="s">
        <v>53</v>
      </c>
      <c r="V2815">
        <v>35.46</v>
      </c>
      <c r="W2815" t="s">
        <v>52</v>
      </c>
      <c r="X2815" t="s">
        <v>52</v>
      </c>
      <c r="Y2815" t="s">
        <v>58</v>
      </c>
      <c r="Z2815">
        <v>0</v>
      </c>
      <c r="AA2815" t="s">
        <v>52</v>
      </c>
      <c r="AB2815" t="s">
        <v>52</v>
      </c>
      <c r="AC2815" t="s">
        <v>52</v>
      </c>
      <c r="AD2815" t="s">
        <v>52</v>
      </c>
      <c r="AE2815" t="s">
        <v>52</v>
      </c>
      <c r="AF2815" t="s">
        <v>52</v>
      </c>
      <c r="AG2815" t="s">
        <v>52</v>
      </c>
      <c r="AH2815" t="s">
        <v>52</v>
      </c>
      <c r="AI2815" t="s">
        <v>334</v>
      </c>
      <c r="AJ2815" t="s">
        <v>53</v>
      </c>
      <c r="AK2815" t="s">
        <v>61</v>
      </c>
      <c r="AL2815">
        <v>19.75</v>
      </c>
      <c r="AM2815">
        <v>899.45</v>
      </c>
      <c r="AN2815">
        <v>0</v>
      </c>
      <c r="AO2815">
        <v>0</v>
      </c>
      <c r="AP2815">
        <v>1453.86</v>
      </c>
      <c r="AQ2815">
        <v>2353.31</v>
      </c>
      <c r="AR2815">
        <v>4</v>
      </c>
      <c r="AS2815" t="s">
        <v>881</v>
      </c>
      <c r="AT2815" t="s">
        <v>52</v>
      </c>
      <c r="AU2815">
        <v>53</v>
      </c>
      <c r="AV2815">
        <v>2011</v>
      </c>
      <c r="AY2815" t="str">
        <f>IF(AND(Table1[[#This Row],[Contract]]="Month-to-Month", Table1[[#This Row],[Tenure in Months]]&lt;6, Table1[[#This Row],[Payment Method]]="Bank Withdrawal"), "High Risk", IF(OR(Table1[[#This Row],[Contract]]="Month-to-Month", Table1[[#This Row],[Tenure in Months]]&lt;12), "Medium Risk", "Low Risk"))</f>
        <v>Low Risk</v>
      </c>
    </row>
    <row r="2816" spans="1:51" x14ac:dyDescent="0.35">
      <c r="A2816" t="s">
        <v>3857</v>
      </c>
      <c r="B2816" t="s">
        <v>66</v>
      </c>
      <c r="C2816">
        <v>46</v>
      </c>
      <c r="D2816" t="s">
        <v>52</v>
      </c>
      <c r="E2816" t="s">
        <v>52</v>
      </c>
      <c r="F2816" t="s">
        <v>52</v>
      </c>
      <c r="G2816" t="s">
        <v>52</v>
      </c>
      <c r="H2816">
        <v>0</v>
      </c>
      <c r="I2816" t="s">
        <v>54</v>
      </c>
      <c r="J2816" t="s">
        <v>55</v>
      </c>
      <c r="K2816" t="s">
        <v>2394</v>
      </c>
      <c r="L2816">
        <v>92309</v>
      </c>
      <c r="M2816">
        <v>35.289520000000003</v>
      </c>
      <c r="N2816">
        <v>-116.092214</v>
      </c>
      <c r="O2816">
        <v>904</v>
      </c>
      <c r="P2816" t="s">
        <v>57</v>
      </c>
      <c r="Q2816" t="s">
        <v>52</v>
      </c>
      <c r="R2816">
        <v>0</v>
      </c>
      <c r="S2816">
        <v>26</v>
      </c>
      <c r="T2816" t="s">
        <v>58</v>
      </c>
      <c r="U2816" t="s">
        <v>52</v>
      </c>
      <c r="V2816">
        <v>0</v>
      </c>
      <c r="W2816" t="s">
        <v>52</v>
      </c>
      <c r="X2816" t="s">
        <v>53</v>
      </c>
      <c r="Y2816" t="s">
        <v>110</v>
      </c>
      <c r="Z2816">
        <v>29</v>
      </c>
      <c r="AA2816" t="s">
        <v>52</v>
      </c>
      <c r="AB2816" t="s">
        <v>52</v>
      </c>
      <c r="AC2816" t="s">
        <v>53</v>
      </c>
      <c r="AD2816" t="s">
        <v>53</v>
      </c>
      <c r="AE2816" t="s">
        <v>53</v>
      </c>
      <c r="AF2816" t="s">
        <v>52</v>
      </c>
      <c r="AG2816" t="s">
        <v>52</v>
      </c>
      <c r="AH2816" t="s">
        <v>53</v>
      </c>
      <c r="AI2816" t="s">
        <v>60</v>
      </c>
      <c r="AJ2816" t="s">
        <v>53</v>
      </c>
      <c r="AK2816" t="s">
        <v>69</v>
      </c>
      <c r="AL2816">
        <v>44.45</v>
      </c>
      <c r="AM2816">
        <v>1183.8</v>
      </c>
      <c r="AN2816">
        <v>0</v>
      </c>
      <c r="AO2816">
        <v>0</v>
      </c>
      <c r="AP2816">
        <v>0</v>
      </c>
      <c r="AQ2816">
        <v>1183.8</v>
      </c>
      <c r="AR2816">
        <v>4</v>
      </c>
      <c r="AS2816" t="s">
        <v>881</v>
      </c>
      <c r="AT2816" t="s">
        <v>52</v>
      </c>
      <c r="AU2816">
        <v>26</v>
      </c>
      <c r="AV2816">
        <v>3080</v>
      </c>
      <c r="AY2816" t="str">
        <f>IF(AND(Table1[[#This Row],[Contract]]="Month-to-Month", Table1[[#This Row],[Tenure in Months]]&lt;6, Table1[[#This Row],[Payment Method]]="Bank Withdrawal"), "High Risk", IF(OR(Table1[[#This Row],[Contract]]="Month-to-Month", Table1[[#This Row],[Tenure in Months]]&lt;12), "Medium Risk", "Low Risk"))</f>
        <v>Medium Risk</v>
      </c>
    </row>
    <row r="2817" spans="1:51" x14ac:dyDescent="0.35">
      <c r="A2817" t="s">
        <v>3858</v>
      </c>
      <c r="B2817" t="s">
        <v>51</v>
      </c>
      <c r="C2817">
        <v>26</v>
      </c>
      <c r="D2817" t="s">
        <v>53</v>
      </c>
      <c r="E2817" t="s">
        <v>52</v>
      </c>
      <c r="F2817" t="s">
        <v>53</v>
      </c>
      <c r="G2817" t="s">
        <v>52</v>
      </c>
      <c r="H2817">
        <v>0</v>
      </c>
      <c r="I2817" t="s">
        <v>54</v>
      </c>
      <c r="J2817" t="s">
        <v>55</v>
      </c>
      <c r="K2817" t="s">
        <v>3859</v>
      </c>
      <c r="L2817">
        <v>92310</v>
      </c>
      <c r="M2817">
        <v>35.349240999999999</v>
      </c>
      <c r="N2817">
        <v>-116.770281</v>
      </c>
      <c r="O2817">
        <v>9465</v>
      </c>
      <c r="P2817" t="s">
        <v>57</v>
      </c>
      <c r="Q2817" t="s">
        <v>53</v>
      </c>
      <c r="R2817">
        <v>1</v>
      </c>
      <c r="S2817">
        <v>36</v>
      </c>
      <c r="T2817" t="s">
        <v>58</v>
      </c>
      <c r="U2817" t="s">
        <v>53</v>
      </c>
      <c r="V2817">
        <v>12.61</v>
      </c>
      <c r="W2817" t="s">
        <v>52</v>
      </c>
      <c r="X2817" t="s">
        <v>52</v>
      </c>
      <c r="Y2817" t="s">
        <v>58</v>
      </c>
      <c r="Z2817">
        <v>0</v>
      </c>
      <c r="AA2817" t="s">
        <v>52</v>
      </c>
      <c r="AB2817" t="s">
        <v>52</v>
      </c>
      <c r="AC2817" t="s">
        <v>52</v>
      </c>
      <c r="AD2817" t="s">
        <v>52</v>
      </c>
      <c r="AE2817" t="s">
        <v>52</v>
      </c>
      <c r="AF2817" t="s">
        <v>52</v>
      </c>
      <c r="AG2817" t="s">
        <v>52</v>
      </c>
      <c r="AH2817" t="s">
        <v>52</v>
      </c>
      <c r="AI2817" t="s">
        <v>124</v>
      </c>
      <c r="AJ2817" t="s">
        <v>52</v>
      </c>
      <c r="AK2817" t="s">
        <v>61</v>
      </c>
      <c r="AL2817">
        <v>20.85</v>
      </c>
      <c r="AM2817">
        <v>720.05</v>
      </c>
      <c r="AN2817">
        <v>0</v>
      </c>
      <c r="AO2817">
        <v>0</v>
      </c>
      <c r="AP2817">
        <v>453.96</v>
      </c>
      <c r="AQ2817">
        <v>1174.01</v>
      </c>
      <c r="AR2817">
        <v>4</v>
      </c>
      <c r="AS2817" t="s">
        <v>881</v>
      </c>
      <c r="AT2817" t="s">
        <v>52</v>
      </c>
      <c r="AU2817">
        <v>78</v>
      </c>
      <c r="AV2817">
        <v>5744</v>
      </c>
      <c r="AY2817" t="str">
        <f>IF(AND(Table1[[#This Row],[Contract]]="Month-to-Month", Table1[[#This Row],[Tenure in Months]]&lt;6, Table1[[#This Row],[Payment Method]]="Bank Withdrawal"), "High Risk", IF(OR(Table1[[#This Row],[Contract]]="Month-to-Month", Table1[[#This Row],[Tenure in Months]]&lt;12), "Medium Risk", "Low Risk"))</f>
        <v>Low Risk</v>
      </c>
    </row>
    <row r="2818" spans="1:51" x14ac:dyDescent="0.35">
      <c r="A2818" t="s">
        <v>3860</v>
      </c>
      <c r="B2818" t="s">
        <v>51</v>
      </c>
      <c r="C2818">
        <v>52</v>
      </c>
      <c r="D2818" t="s">
        <v>52</v>
      </c>
      <c r="E2818" t="s">
        <v>52</v>
      </c>
      <c r="F2818" t="s">
        <v>53</v>
      </c>
      <c r="G2818" t="s">
        <v>52</v>
      </c>
      <c r="H2818">
        <v>0</v>
      </c>
      <c r="I2818" t="s">
        <v>54</v>
      </c>
      <c r="J2818" t="s">
        <v>55</v>
      </c>
      <c r="K2818" t="s">
        <v>3861</v>
      </c>
      <c r="L2818">
        <v>92311</v>
      </c>
      <c r="M2818">
        <v>34.965648000000002</v>
      </c>
      <c r="N2818">
        <v>-117.001509</v>
      </c>
      <c r="O2818">
        <v>31293</v>
      </c>
      <c r="P2818" t="s">
        <v>57</v>
      </c>
      <c r="Q2818" t="s">
        <v>53</v>
      </c>
      <c r="R2818">
        <v>5</v>
      </c>
      <c r="S2818">
        <v>72</v>
      </c>
      <c r="T2818" t="s">
        <v>229</v>
      </c>
      <c r="U2818" t="s">
        <v>53</v>
      </c>
      <c r="V2818">
        <v>30.75</v>
      </c>
      <c r="W2818" t="s">
        <v>53</v>
      </c>
      <c r="X2818" t="s">
        <v>53</v>
      </c>
      <c r="Y2818" t="s">
        <v>68</v>
      </c>
      <c r="Z2818">
        <v>3</v>
      </c>
      <c r="AA2818" t="s">
        <v>53</v>
      </c>
      <c r="AB2818" t="s">
        <v>53</v>
      </c>
      <c r="AC2818" t="s">
        <v>53</v>
      </c>
      <c r="AD2818" t="s">
        <v>53</v>
      </c>
      <c r="AE2818" t="s">
        <v>53</v>
      </c>
      <c r="AF2818" t="s">
        <v>53</v>
      </c>
      <c r="AG2818" t="s">
        <v>53</v>
      </c>
      <c r="AH2818" t="s">
        <v>53</v>
      </c>
      <c r="AI2818" t="s">
        <v>334</v>
      </c>
      <c r="AJ2818" t="s">
        <v>53</v>
      </c>
      <c r="AK2818" t="s">
        <v>69</v>
      </c>
      <c r="AL2818">
        <v>114.05</v>
      </c>
      <c r="AM2818">
        <v>8468.2000000000007</v>
      </c>
      <c r="AN2818">
        <v>0</v>
      </c>
      <c r="AO2818">
        <v>0</v>
      </c>
      <c r="AP2818">
        <v>2214</v>
      </c>
      <c r="AQ2818">
        <v>10682.2</v>
      </c>
      <c r="AR2818">
        <v>3</v>
      </c>
      <c r="AS2818" t="s">
        <v>881</v>
      </c>
      <c r="AT2818" t="s">
        <v>52</v>
      </c>
      <c r="AU2818">
        <v>39</v>
      </c>
      <c r="AV2818">
        <v>4842</v>
      </c>
      <c r="AY2818" t="str">
        <f>IF(AND(Table1[[#This Row],[Contract]]="Month-to-Month", Table1[[#This Row],[Tenure in Months]]&lt;6, Table1[[#This Row],[Payment Method]]="Bank Withdrawal"), "High Risk", IF(OR(Table1[[#This Row],[Contract]]="Month-to-Month", Table1[[#This Row],[Tenure in Months]]&lt;12), "Medium Risk", "Low Risk"))</f>
        <v>Low Risk</v>
      </c>
    </row>
    <row r="2819" spans="1:51" x14ac:dyDescent="0.35">
      <c r="A2819" t="s">
        <v>3862</v>
      </c>
      <c r="B2819" t="s">
        <v>51</v>
      </c>
      <c r="C2819">
        <v>30</v>
      </c>
      <c r="D2819" t="s">
        <v>52</v>
      </c>
      <c r="E2819" t="s">
        <v>52</v>
      </c>
      <c r="F2819" t="s">
        <v>53</v>
      </c>
      <c r="G2819" t="s">
        <v>52</v>
      </c>
      <c r="H2819">
        <v>0</v>
      </c>
      <c r="I2819" t="s">
        <v>54</v>
      </c>
      <c r="J2819" t="s">
        <v>55</v>
      </c>
      <c r="K2819" t="s">
        <v>3863</v>
      </c>
      <c r="L2819">
        <v>92313</v>
      </c>
      <c r="M2819">
        <v>34.029175000000002</v>
      </c>
      <c r="N2819">
        <v>-117.307211</v>
      </c>
      <c r="O2819">
        <v>11024</v>
      </c>
      <c r="P2819" t="s">
        <v>57</v>
      </c>
      <c r="Q2819" t="s">
        <v>52</v>
      </c>
      <c r="R2819">
        <v>0</v>
      </c>
      <c r="S2819">
        <v>35</v>
      </c>
      <c r="T2819" t="s">
        <v>58</v>
      </c>
      <c r="U2819" t="s">
        <v>53</v>
      </c>
      <c r="V2819">
        <v>24.83</v>
      </c>
      <c r="W2819" t="s">
        <v>53</v>
      </c>
      <c r="X2819" t="s">
        <v>53</v>
      </c>
      <c r="Y2819" t="s">
        <v>68</v>
      </c>
      <c r="Z2819">
        <v>51</v>
      </c>
      <c r="AA2819" t="s">
        <v>52</v>
      </c>
      <c r="AB2819" t="s">
        <v>52</v>
      </c>
      <c r="AC2819" t="s">
        <v>52</v>
      </c>
      <c r="AD2819" t="s">
        <v>53</v>
      </c>
      <c r="AE2819" t="s">
        <v>52</v>
      </c>
      <c r="AF2819" t="s">
        <v>53</v>
      </c>
      <c r="AG2819" t="s">
        <v>53</v>
      </c>
      <c r="AH2819" t="s">
        <v>52</v>
      </c>
      <c r="AI2819" t="s">
        <v>60</v>
      </c>
      <c r="AJ2819" t="s">
        <v>53</v>
      </c>
      <c r="AK2819" t="s">
        <v>61</v>
      </c>
      <c r="AL2819">
        <v>89.85</v>
      </c>
      <c r="AM2819">
        <v>3161.2</v>
      </c>
      <c r="AN2819">
        <v>0</v>
      </c>
      <c r="AO2819">
        <v>20</v>
      </c>
      <c r="AP2819">
        <v>869.05</v>
      </c>
      <c r="AQ2819">
        <v>4050.25</v>
      </c>
      <c r="AR2819">
        <v>3</v>
      </c>
      <c r="AS2819" t="s">
        <v>881</v>
      </c>
      <c r="AT2819" t="s">
        <v>52</v>
      </c>
      <c r="AU2819">
        <v>78</v>
      </c>
      <c r="AV2819">
        <v>4945</v>
      </c>
      <c r="AY2819" t="str">
        <f>IF(AND(Table1[[#This Row],[Contract]]="Month-to-Month", Table1[[#This Row],[Tenure in Months]]&lt;6, Table1[[#This Row],[Payment Method]]="Bank Withdrawal"), "High Risk", IF(OR(Table1[[#This Row],[Contract]]="Month-to-Month", Table1[[#This Row],[Tenure in Months]]&lt;12), "Medium Risk", "Low Risk"))</f>
        <v>Medium Risk</v>
      </c>
    </row>
    <row r="2820" spans="1:51" x14ac:dyDescent="0.35">
      <c r="A2820" t="s">
        <v>3864</v>
      </c>
      <c r="B2820" t="s">
        <v>51</v>
      </c>
      <c r="C2820">
        <v>59</v>
      </c>
      <c r="D2820" t="s">
        <v>52</v>
      </c>
      <c r="E2820" t="s">
        <v>52</v>
      </c>
      <c r="F2820" t="s">
        <v>52</v>
      </c>
      <c r="G2820" t="s">
        <v>52</v>
      </c>
      <c r="H2820">
        <v>0</v>
      </c>
      <c r="I2820" t="s">
        <v>54</v>
      </c>
      <c r="J2820" t="s">
        <v>55</v>
      </c>
      <c r="K2820" t="s">
        <v>2780</v>
      </c>
      <c r="L2820">
        <v>92314</v>
      </c>
      <c r="M2820">
        <v>34.278967000000002</v>
      </c>
      <c r="N2820">
        <v>-116.773825</v>
      </c>
      <c r="O2820">
        <v>9899</v>
      </c>
      <c r="P2820" t="s">
        <v>57</v>
      </c>
      <c r="Q2820" t="s">
        <v>52</v>
      </c>
      <c r="R2820">
        <v>0</v>
      </c>
      <c r="S2820">
        <v>1</v>
      </c>
      <c r="T2820" t="s">
        <v>58</v>
      </c>
      <c r="U2820" t="s">
        <v>53</v>
      </c>
      <c r="V2820">
        <v>14.65</v>
      </c>
      <c r="W2820" t="s">
        <v>52</v>
      </c>
      <c r="X2820" t="s">
        <v>53</v>
      </c>
      <c r="Y2820" t="s">
        <v>110</v>
      </c>
      <c r="Z2820">
        <v>15</v>
      </c>
      <c r="AA2820" t="s">
        <v>52</v>
      </c>
      <c r="AB2820" t="s">
        <v>52</v>
      </c>
      <c r="AC2820" t="s">
        <v>53</v>
      </c>
      <c r="AD2820" t="s">
        <v>53</v>
      </c>
      <c r="AE2820" t="s">
        <v>52</v>
      </c>
      <c r="AF2820" t="s">
        <v>52</v>
      </c>
      <c r="AG2820" t="s">
        <v>52</v>
      </c>
      <c r="AH2820" t="s">
        <v>53</v>
      </c>
      <c r="AI2820" t="s">
        <v>60</v>
      </c>
      <c r="AJ2820" t="s">
        <v>52</v>
      </c>
      <c r="AK2820" t="s">
        <v>69</v>
      </c>
      <c r="AL2820">
        <v>55.05</v>
      </c>
      <c r="AM2820">
        <v>55.05</v>
      </c>
      <c r="AN2820">
        <v>0</v>
      </c>
      <c r="AO2820">
        <v>0</v>
      </c>
      <c r="AP2820">
        <v>14.65</v>
      </c>
      <c r="AQ2820">
        <v>69.7</v>
      </c>
      <c r="AR2820">
        <v>4</v>
      </c>
      <c r="AS2820" t="s">
        <v>883</v>
      </c>
      <c r="AT2820" t="s">
        <v>52</v>
      </c>
      <c r="AU2820">
        <v>32</v>
      </c>
      <c r="AV2820">
        <v>2962</v>
      </c>
      <c r="AY2820" t="str">
        <f>IF(AND(Table1[[#This Row],[Contract]]="Month-to-Month", Table1[[#This Row],[Tenure in Months]]&lt;6, Table1[[#This Row],[Payment Method]]="Bank Withdrawal"), "High Risk", IF(OR(Table1[[#This Row],[Contract]]="Month-to-Month", Table1[[#This Row],[Tenure in Months]]&lt;12), "Medium Risk", "Low Risk"))</f>
        <v>Medium Risk</v>
      </c>
    </row>
    <row r="2821" spans="1:51" x14ac:dyDescent="0.35">
      <c r="A2821" t="s">
        <v>3865</v>
      </c>
      <c r="B2821" t="s">
        <v>66</v>
      </c>
      <c r="C2821">
        <v>49</v>
      </c>
      <c r="D2821" t="s">
        <v>52</v>
      </c>
      <c r="E2821" t="s">
        <v>52</v>
      </c>
      <c r="F2821" t="s">
        <v>53</v>
      </c>
      <c r="G2821" t="s">
        <v>53</v>
      </c>
      <c r="H2821">
        <v>1</v>
      </c>
      <c r="I2821" t="s">
        <v>54</v>
      </c>
      <c r="J2821" t="s">
        <v>55</v>
      </c>
      <c r="K2821" t="s">
        <v>3866</v>
      </c>
      <c r="L2821">
        <v>92315</v>
      </c>
      <c r="M2821">
        <v>34.242058</v>
      </c>
      <c r="N2821">
        <v>-116.89802</v>
      </c>
      <c r="O2821">
        <v>5447</v>
      </c>
      <c r="P2821" t="s">
        <v>57</v>
      </c>
      <c r="Q2821" t="s">
        <v>53</v>
      </c>
      <c r="R2821">
        <v>8</v>
      </c>
      <c r="S2821">
        <v>16</v>
      </c>
      <c r="T2821" t="s">
        <v>72</v>
      </c>
      <c r="U2821" t="s">
        <v>53</v>
      </c>
      <c r="V2821">
        <v>46.45</v>
      </c>
      <c r="W2821" t="s">
        <v>53</v>
      </c>
      <c r="X2821" t="s">
        <v>53</v>
      </c>
      <c r="Y2821" t="s">
        <v>68</v>
      </c>
      <c r="Z2821">
        <v>12</v>
      </c>
      <c r="AA2821" t="s">
        <v>53</v>
      </c>
      <c r="AB2821" t="s">
        <v>52</v>
      </c>
      <c r="AC2821" t="s">
        <v>53</v>
      </c>
      <c r="AD2821" t="s">
        <v>53</v>
      </c>
      <c r="AE2821" t="s">
        <v>53</v>
      </c>
      <c r="AF2821" t="s">
        <v>53</v>
      </c>
      <c r="AG2821" t="s">
        <v>53</v>
      </c>
      <c r="AH2821" t="s">
        <v>53</v>
      </c>
      <c r="AI2821" t="s">
        <v>60</v>
      </c>
      <c r="AJ2821" t="s">
        <v>53</v>
      </c>
      <c r="AK2821" t="s">
        <v>61</v>
      </c>
      <c r="AL2821">
        <v>112.95</v>
      </c>
      <c r="AM2821">
        <v>1882.55</v>
      </c>
      <c r="AN2821">
        <v>0</v>
      </c>
      <c r="AO2821">
        <v>0</v>
      </c>
      <c r="AP2821">
        <v>743.2</v>
      </c>
      <c r="AQ2821">
        <v>2625.75</v>
      </c>
      <c r="AR2821">
        <v>3</v>
      </c>
      <c r="AS2821" t="s">
        <v>881</v>
      </c>
      <c r="AT2821" t="s">
        <v>52</v>
      </c>
      <c r="AU2821">
        <v>70</v>
      </c>
      <c r="AV2821">
        <v>2683</v>
      </c>
      <c r="AY2821" t="str">
        <f>IF(AND(Table1[[#This Row],[Contract]]="Month-to-Month", Table1[[#This Row],[Tenure in Months]]&lt;6, Table1[[#This Row],[Payment Method]]="Bank Withdrawal"), "High Risk", IF(OR(Table1[[#This Row],[Contract]]="Month-to-Month", Table1[[#This Row],[Tenure in Months]]&lt;12), "Medium Risk", "Low Risk"))</f>
        <v>Medium Risk</v>
      </c>
    </row>
    <row r="2822" spans="1:51" x14ac:dyDescent="0.35">
      <c r="A2822" t="s">
        <v>3867</v>
      </c>
      <c r="B2822" t="s">
        <v>66</v>
      </c>
      <c r="C2822">
        <v>63</v>
      </c>
      <c r="D2822" t="s">
        <v>52</v>
      </c>
      <c r="E2822" t="s">
        <v>52</v>
      </c>
      <c r="F2822" t="s">
        <v>53</v>
      </c>
      <c r="G2822" t="s">
        <v>52</v>
      </c>
      <c r="H2822">
        <v>0</v>
      </c>
      <c r="I2822" t="s">
        <v>54</v>
      </c>
      <c r="J2822" t="s">
        <v>55</v>
      </c>
      <c r="K2822" t="s">
        <v>2783</v>
      </c>
      <c r="L2822">
        <v>92320</v>
      </c>
      <c r="M2822">
        <v>33.982787000000002</v>
      </c>
      <c r="N2822">
        <v>-117.057627</v>
      </c>
      <c r="O2822">
        <v>7334</v>
      </c>
      <c r="P2822" t="s">
        <v>57</v>
      </c>
      <c r="Q2822" t="s">
        <v>53</v>
      </c>
      <c r="R2822">
        <v>7</v>
      </c>
      <c r="S2822">
        <v>54</v>
      </c>
      <c r="T2822" t="s">
        <v>92</v>
      </c>
      <c r="U2822" t="s">
        <v>53</v>
      </c>
      <c r="V2822">
        <v>11.4</v>
      </c>
      <c r="W2822" t="s">
        <v>53</v>
      </c>
      <c r="X2822" t="s">
        <v>53</v>
      </c>
      <c r="Y2822" t="s">
        <v>68</v>
      </c>
      <c r="Z2822">
        <v>26</v>
      </c>
      <c r="AA2822" t="s">
        <v>53</v>
      </c>
      <c r="AB2822" t="s">
        <v>53</v>
      </c>
      <c r="AC2822" t="s">
        <v>53</v>
      </c>
      <c r="AD2822" t="s">
        <v>53</v>
      </c>
      <c r="AE2822" t="s">
        <v>53</v>
      </c>
      <c r="AF2822" t="s">
        <v>53</v>
      </c>
      <c r="AG2822" t="s">
        <v>53</v>
      </c>
      <c r="AH2822" t="s">
        <v>53</v>
      </c>
      <c r="AI2822" t="s">
        <v>124</v>
      </c>
      <c r="AJ2822" t="s">
        <v>53</v>
      </c>
      <c r="AK2822" t="s">
        <v>69</v>
      </c>
      <c r="AL2822">
        <v>114.65</v>
      </c>
      <c r="AM2822">
        <v>6049.5</v>
      </c>
      <c r="AN2822">
        <v>0</v>
      </c>
      <c r="AO2822">
        <v>0</v>
      </c>
      <c r="AP2822">
        <v>615.6</v>
      </c>
      <c r="AQ2822">
        <v>6665.1</v>
      </c>
      <c r="AR2822">
        <v>4</v>
      </c>
      <c r="AS2822" t="s">
        <v>881</v>
      </c>
      <c r="AT2822" t="s">
        <v>52</v>
      </c>
      <c r="AU2822">
        <v>67</v>
      </c>
      <c r="AV2822">
        <v>4488</v>
      </c>
      <c r="AY2822" t="str">
        <f>IF(AND(Table1[[#This Row],[Contract]]="Month-to-Month", Table1[[#This Row],[Tenure in Months]]&lt;6, Table1[[#This Row],[Payment Method]]="Bank Withdrawal"), "High Risk", IF(OR(Table1[[#This Row],[Contract]]="Month-to-Month", Table1[[#This Row],[Tenure in Months]]&lt;12), "Medium Risk", "Low Risk"))</f>
        <v>Low Risk</v>
      </c>
    </row>
    <row r="2823" spans="1:51" x14ac:dyDescent="0.35">
      <c r="A2823" t="s">
        <v>3868</v>
      </c>
      <c r="B2823" t="s">
        <v>66</v>
      </c>
      <c r="C2823">
        <v>45</v>
      </c>
      <c r="D2823" t="s">
        <v>52</v>
      </c>
      <c r="E2823" t="s">
        <v>52</v>
      </c>
      <c r="F2823" t="s">
        <v>52</v>
      </c>
      <c r="G2823" t="s">
        <v>53</v>
      </c>
      <c r="H2823">
        <v>3</v>
      </c>
      <c r="I2823" t="s">
        <v>54</v>
      </c>
      <c r="J2823" t="s">
        <v>55</v>
      </c>
      <c r="K2823" t="s">
        <v>2396</v>
      </c>
      <c r="L2823">
        <v>92321</v>
      </c>
      <c r="M2823">
        <v>34.255203000000002</v>
      </c>
      <c r="N2823">
        <v>-117.17565399999999</v>
      </c>
      <c r="O2823">
        <v>455</v>
      </c>
      <c r="P2823" t="s">
        <v>57</v>
      </c>
      <c r="Q2823" t="s">
        <v>52</v>
      </c>
      <c r="R2823">
        <v>0</v>
      </c>
      <c r="S2823">
        <v>18</v>
      </c>
      <c r="T2823" t="s">
        <v>72</v>
      </c>
      <c r="U2823" t="s">
        <v>53</v>
      </c>
      <c r="V2823">
        <v>42.45</v>
      </c>
      <c r="W2823" t="s">
        <v>53</v>
      </c>
      <c r="X2823" t="s">
        <v>53</v>
      </c>
      <c r="Y2823" t="s">
        <v>59</v>
      </c>
      <c r="Z2823">
        <v>28</v>
      </c>
      <c r="AA2823" t="s">
        <v>53</v>
      </c>
      <c r="AB2823" t="s">
        <v>52</v>
      </c>
      <c r="AC2823" t="s">
        <v>52</v>
      </c>
      <c r="AD2823" t="s">
        <v>52</v>
      </c>
      <c r="AE2823" t="s">
        <v>52</v>
      </c>
      <c r="AF2823" t="s">
        <v>53</v>
      </c>
      <c r="AG2823" t="s">
        <v>53</v>
      </c>
      <c r="AH2823" t="s">
        <v>53</v>
      </c>
      <c r="AI2823" t="s">
        <v>60</v>
      </c>
      <c r="AJ2823" t="s">
        <v>52</v>
      </c>
      <c r="AK2823" t="s">
        <v>61</v>
      </c>
      <c r="AL2823">
        <v>64.8</v>
      </c>
      <c r="AM2823">
        <v>1166.7</v>
      </c>
      <c r="AN2823">
        <v>0</v>
      </c>
      <c r="AO2823">
        <v>0</v>
      </c>
      <c r="AP2823">
        <v>764.1</v>
      </c>
      <c r="AQ2823">
        <v>1930.8</v>
      </c>
      <c r="AR2823">
        <v>4</v>
      </c>
      <c r="AS2823" t="s">
        <v>881</v>
      </c>
      <c r="AT2823" t="s">
        <v>52</v>
      </c>
      <c r="AU2823">
        <v>37</v>
      </c>
      <c r="AV2823">
        <v>2466</v>
      </c>
      <c r="AY2823" t="str">
        <f>IF(AND(Table1[[#This Row],[Contract]]="Month-to-Month", Table1[[#This Row],[Tenure in Months]]&lt;6, Table1[[#This Row],[Payment Method]]="Bank Withdrawal"), "High Risk", IF(OR(Table1[[#This Row],[Contract]]="Month-to-Month", Table1[[#This Row],[Tenure in Months]]&lt;12), "Medium Risk", "Low Risk"))</f>
        <v>Medium Risk</v>
      </c>
    </row>
    <row r="2824" spans="1:51" x14ac:dyDescent="0.35">
      <c r="A2824" t="s">
        <v>3869</v>
      </c>
      <c r="B2824" t="s">
        <v>66</v>
      </c>
      <c r="C2824">
        <v>59</v>
      </c>
      <c r="D2824" t="s">
        <v>52</v>
      </c>
      <c r="E2824" t="s">
        <v>52</v>
      </c>
      <c r="F2824" t="s">
        <v>53</v>
      </c>
      <c r="G2824" t="s">
        <v>52</v>
      </c>
      <c r="H2824">
        <v>0</v>
      </c>
      <c r="I2824" t="s">
        <v>54</v>
      </c>
      <c r="J2824" t="s">
        <v>55</v>
      </c>
      <c r="K2824" t="s">
        <v>2398</v>
      </c>
      <c r="L2824">
        <v>92324</v>
      </c>
      <c r="M2824">
        <v>34.030915</v>
      </c>
      <c r="N2824">
        <v>-117.273201</v>
      </c>
      <c r="O2824">
        <v>52202</v>
      </c>
      <c r="P2824" t="s">
        <v>57</v>
      </c>
      <c r="Q2824" t="s">
        <v>53</v>
      </c>
      <c r="R2824">
        <v>8</v>
      </c>
      <c r="S2824">
        <v>36</v>
      </c>
      <c r="T2824" t="s">
        <v>58</v>
      </c>
      <c r="U2824" t="s">
        <v>53</v>
      </c>
      <c r="V2824">
        <v>49.33</v>
      </c>
      <c r="W2824" t="s">
        <v>52</v>
      </c>
      <c r="X2824" t="s">
        <v>53</v>
      </c>
      <c r="Y2824" t="s">
        <v>68</v>
      </c>
      <c r="Z2824">
        <v>23</v>
      </c>
      <c r="AA2824" t="s">
        <v>52</v>
      </c>
      <c r="AB2824" t="s">
        <v>52</v>
      </c>
      <c r="AC2824" t="s">
        <v>52</v>
      </c>
      <c r="AD2824" t="s">
        <v>52</v>
      </c>
      <c r="AE2824" t="s">
        <v>52</v>
      </c>
      <c r="AF2824" t="s">
        <v>53</v>
      </c>
      <c r="AG2824" t="s">
        <v>53</v>
      </c>
      <c r="AH2824" t="s">
        <v>53</v>
      </c>
      <c r="AI2824" t="s">
        <v>60</v>
      </c>
      <c r="AJ2824" t="s">
        <v>52</v>
      </c>
      <c r="AK2824" t="s">
        <v>61</v>
      </c>
      <c r="AL2824">
        <v>80.400000000000006</v>
      </c>
      <c r="AM2824">
        <v>2937.65</v>
      </c>
      <c r="AN2824">
        <v>0</v>
      </c>
      <c r="AO2824">
        <v>0</v>
      </c>
      <c r="AP2824">
        <v>1775.8799999999901</v>
      </c>
      <c r="AQ2824">
        <v>4713.53</v>
      </c>
      <c r="AR2824">
        <v>3</v>
      </c>
      <c r="AS2824" t="s">
        <v>881</v>
      </c>
      <c r="AT2824" t="s">
        <v>52</v>
      </c>
      <c r="AU2824">
        <v>35</v>
      </c>
      <c r="AV2824">
        <v>5544</v>
      </c>
      <c r="AY2824" t="str">
        <f>IF(AND(Table1[[#This Row],[Contract]]="Month-to-Month", Table1[[#This Row],[Tenure in Months]]&lt;6, Table1[[#This Row],[Payment Method]]="Bank Withdrawal"), "High Risk", IF(OR(Table1[[#This Row],[Contract]]="Month-to-Month", Table1[[#This Row],[Tenure in Months]]&lt;12), "Medium Risk", "Low Risk"))</f>
        <v>Medium Risk</v>
      </c>
    </row>
    <row r="2825" spans="1:51" x14ac:dyDescent="0.35">
      <c r="A2825" t="s">
        <v>3870</v>
      </c>
      <c r="B2825" t="s">
        <v>66</v>
      </c>
      <c r="C2825">
        <v>30</v>
      </c>
      <c r="D2825" t="s">
        <v>52</v>
      </c>
      <c r="E2825" t="s">
        <v>52</v>
      </c>
      <c r="F2825" t="s">
        <v>53</v>
      </c>
      <c r="G2825" t="s">
        <v>52</v>
      </c>
      <c r="H2825">
        <v>0</v>
      </c>
      <c r="I2825" t="s">
        <v>54</v>
      </c>
      <c r="J2825" t="s">
        <v>55</v>
      </c>
      <c r="K2825" t="s">
        <v>3871</v>
      </c>
      <c r="L2825">
        <v>92328</v>
      </c>
      <c r="M2825">
        <v>36.276879999999998</v>
      </c>
      <c r="N2825">
        <v>-117.033326</v>
      </c>
      <c r="O2825">
        <v>443</v>
      </c>
      <c r="P2825" t="s">
        <v>57</v>
      </c>
      <c r="Q2825" t="s">
        <v>53</v>
      </c>
      <c r="R2825">
        <v>10</v>
      </c>
      <c r="S2825">
        <v>52</v>
      </c>
      <c r="T2825" t="s">
        <v>92</v>
      </c>
      <c r="U2825" t="s">
        <v>53</v>
      </c>
      <c r="V2825">
        <v>5.32</v>
      </c>
      <c r="W2825" t="s">
        <v>53</v>
      </c>
      <c r="X2825" t="s">
        <v>52</v>
      </c>
      <c r="Y2825" t="s">
        <v>58</v>
      </c>
      <c r="Z2825">
        <v>0</v>
      </c>
      <c r="AA2825" t="s">
        <v>52</v>
      </c>
      <c r="AB2825" t="s">
        <v>52</v>
      </c>
      <c r="AC2825" t="s">
        <v>52</v>
      </c>
      <c r="AD2825" t="s">
        <v>52</v>
      </c>
      <c r="AE2825" t="s">
        <v>52</v>
      </c>
      <c r="AF2825" t="s">
        <v>52</v>
      </c>
      <c r="AG2825" t="s">
        <v>52</v>
      </c>
      <c r="AH2825" t="s">
        <v>52</v>
      </c>
      <c r="AI2825" t="s">
        <v>334</v>
      </c>
      <c r="AJ2825" t="s">
        <v>53</v>
      </c>
      <c r="AK2825" t="s">
        <v>61</v>
      </c>
      <c r="AL2825">
        <v>25.05</v>
      </c>
      <c r="AM2825">
        <v>1270.25</v>
      </c>
      <c r="AN2825">
        <v>0</v>
      </c>
      <c r="AO2825">
        <v>0</v>
      </c>
      <c r="AP2825">
        <v>276.64</v>
      </c>
      <c r="AQ2825">
        <v>1546.8899999999901</v>
      </c>
      <c r="AR2825">
        <v>4</v>
      </c>
      <c r="AS2825" t="s">
        <v>881</v>
      </c>
      <c r="AT2825" t="s">
        <v>52</v>
      </c>
      <c r="AU2825">
        <v>42</v>
      </c>
      <c r="AV2825">
        <v>5674</v>
      </c>
      <c r="AY2825" t="str">
        <f>IF(AND(Table1[[#This Row],[Contract]]="Month-to-Month", Table1[[#This Row],[Tenure in Months]]&lt;6, Table1[[#This Row],[Payment Method]]="Bank Withdrawal"), "High Risk", IF(OR(Table1[[#This Row],[Contract]]="Month-to-Month", Table1[[#This Row],[Tenure in Months]]&lt;12), "Medium Risk", "Low Risk"))</f>
        <v>Low Risk</v>
      </c>
    </row>
    <row r="2826" spans="1:51" x14ac:dyDescent="0.35">
      <c r="A2826" t="s">
        <v>3872</v>
      </c>
      <c r="B2826" t="s">
        <v>51</v>
      </c>
      <c r="C2826">
        <v>26</v>
      </c>
      <c r="D2826" t="s">
        <v>53</v>
      </c>
      <c r="E2826" t="s">
        <v>52</v>
      </c>
      <c r="F2826" t="s">
        <v>53</v>
      </c>
      <c r="G2826" t="s">
        <v>53</v>
      </c>
      <c r="H2826">
        <v>3</v>
      </c>
      <c r="I2826" t="s">
        <v>54</v>
      </c>
      <c r="J2826" t="s">
        <v>55</v>
      </c>
      <c r="K2826" t="s">
        <v>3873</v>
      </c>
      <c r="L2826">
        <v>92332</v>
      </c>
      <c r="M2826">
        <v>34.943600000000004</v>
      </c>
      <c r="N2826">
        <v>-115.28790100000001</v>
      </c>
      <c r="O2826">
        <v>115</v>
      </c>
      <c r="P2826" t="s">
        <v>57</v>
      </c>
      <c r="Q2826" t="s">
        <v>53</v>
      </c>
      <c r="R2826">
        <v>4</v>
      </c>
      <c r="S2826">
        <v>8</v>
      </c>
      <c r="T2826" t="s">
        <v>58</v>
      </c>
      <c r="U2826" t="s">
        <v>53</v>
      </c>
      <c r="V2826">
        <v>22.14</v>
      </c>
      <c r="W2826" t="s">
        <v>52</v>
      </c>
      <c r="X2826" t="s">
        <v>53</v>
      </c>
      <c r="Y2826" t="s">
        <v>68</v>
      </c>
      <c r="Z2826">
        <v>82</v>
      </c>
      <c r="AA2826" t="s">
        <v>52</v>
      </c>
      <c r="AB2826" t="s">
        <v>52</v>
      </c>
      <c r="AC2826" t="s">
        <v>53</v>
      </c>
      <c r="AD2826" t="s">
        <v>52</v>
      </c>
      <c r="AE2826" t="s">
        <v>53</v>
      </c>
      <c r="AF2826" t="s">
        <v>53</v>
      </c>
      <c r="AG2826" t="s">
        <v>53</v>
      </c>
      <c r="AH2826" t="s">
        <v>53</v>
      </c>
      <c r="AI2826" t="s">
        <v>60</v>
      </c>
      <c r="AJ2826" t="s">
        <v>53</v>
      </c>
      <c r="AK2826" t="s">
        <v>61</v>
      </c>
      <c r="AL2826">
        <v>94.75</v>
      </c>
      <c r="AM2826">
        <v>759.55</v>
      </c>
      <c r="AN2826">
        <v>0</v>
      </c>
      <c r="AO2826">
        <v>0</v>
      </c>
      <c r="AP2826">
        <v>177.12</v>
      </c>
      <c r="AQ2826">
        <v>936.67</v>
      </c>
      <c r="AR2826">
        <v>5</v>
      </c>
      <c r="AS2826" t="s">
        <v>881</v>
      </c>
      <c r="AT2826" t="s">
        <v>52</v>
      </c>
      <c r="AU2826">
        <v>44</v>
      </c>
      <c r="AV2826">
        <v>5505</v>
      </c>
      <c r="AY2826" t="str">
        <f>IF(AND(Table1[[#This Row],[Contract]]="Month-to-Month", Table1[[#This Row],[Tenure in Months]]&lt;6, Table1[[#This Row],[Payment Method]]="Bank Withdrawal"), "High Risk", IF(OR(Table1[[#This Row],[Contract]]="Month-to-Month", Table1[[#This Row],[Tenure in Months]]&lt;12), "Medium Risk", "Low Risk"))</f>
        <v>Medium Risk</v>
      </c>
    </row>
    <row r="2827" spans="1:51" x14ac:dyDescent="0.35">
      <c r="A2827" t="s">
        <v>3874</v>
      </c>
      <c r="B2827" t="s">
        <v>51</v>
      </c>
      <c r="C2827">
        <v>47</v>
      </c>
      <c r="D2827" t="s">
        <v>52</v>
      </c>
      <c r="E2827" t="s">
        <v>52</v>
      </c>
      <c r="F2827" t="s">
        <v>53</v>
      </c>
      <c r="G2827" t="s">
        <v>52</v>
      </c>
      <c r="H2827">
        <v>0</v>
      </c>
      <c r="I2827" t="s">
        <v>54</v>
      </c>
      <c r="J2827" t="s">
        <v>55</v>
      </c>
      <c r="K2827" t="s">
        <v>2400</v>
      </c>
      <c r="L2827">
        <v>92333</v>
      </c>
      <c r="M2827">
        <v>34.274845999999997</v>
      </c>
      <c r="N2827">
        <v>-116.93758099999999</v>
      </c>
      <c r="O2827">
        <v>414</v>
      </c>
      <c r="P2827" t="s">
        <v>57</v>
      </c>
      <c r="Q2827" t="s">
        <v>53</v>
      </c>
      <c r="R2827">
        <v>8</v>
      </c>
      <c r="S2827">
        <v>72</v>
      </c>
      <c r="T2827" t="s">
        <v>229</v>
      </c>
      <c r="U2827" t="s">
        <v>53</v>
      </c>
      <c r="V2827">
        <v>27.25</v>
      </c>
      <c r="W2827" t="s">
        <v>52</v>
      </c>
      <c r="X2827" t="s">
        <v>53</v>
      </c>
      <c r="Y2827" t="s">
        <v>68</v>
      </c>
      <c r="Z2827">
        <v>19</v>
      </c>
      <c r="AA2827" t="s">
        <v>53</v>
      </c>
      <c r="AB2827" t="s">
        <v>53</v>
      </c>
      <c r="AC2827" t="s">
        <v>52</v>
      </c>
      <c r="AD2827" t="s">
        <v>53</v>
      </c>
      <c r="AE2827" t="s">
        <v>53</v>
      </c>
      <c r="AF2827" t="s">
        <v>53</v>
      </c>
      <c r="AG2827" t="s">
        <v>53</v>
      </c>
      <c r="AH2827" t="s">
        <v>53</v>
      </c>
      <c r="AI2827" t="s">
        <v>334</v>
      </c>
      <c r="AJ2827" t="s">
        <v>52</v>
      </c>
      <c r="AK2827" t="s">
        <v>61</v>
      </c>
      <c r="AL2827">
        <v>105.5</v>
      </c>
      <c r="AM2827">
        <v>7611.55</v>
      </c>
      <c r="AN2827">
        <v>0</v>
      </c>
      <c r="AO2827">
        <v>0</v>
      </c>
      <c r="AP2827">
        <v>1962</v>
      </c>
      <c r="AQ2827">
        <v>9573.5499999999993</v>
      </c>
      <c r="AR2827">
        <v>3</v>
      </c>
      <c r="AS2827" t="s">
        <v>881</v>
      </c>
      <c r="AT2827" t="s">
        <v>52</v>
      </c>
      <c r="AU2827">
        <v>25</v>
      </c>
      <c r="AV2827">
        <v>5534</v>
      </c>
      <c r="AY2827" t="str">
        <f>IF(AND(Table1[[#This Row],[Contract]]="Month-to-Month", Table1[[#This Row],[Tenure in Months]]&lt;6, Table1[[#This Row],[Payment Method]]="Bank Withdrawal"), "High Risk", IF(OR(Table1[[#This Row],[Contract]]="Month-to-Month", Table1[[#This Row],[Tenure in Months]]&lt;12), "Medium Risk", "Low Risk"))</f>
        <v>Low Risk</v>
      </c>
    </row>
    <row r="2828" spans="1:51" x14ac:dyDescent="0.35">
      <c r="A2828" t="s">
        <v>3875</v>
      </c>
      <c r="B2828" t="s">
        <v>66</v>
      </c>
      <c r="C2828">
        <v>53</v>
      </c>
      <c r="D2828" t="s">
        <v>52</v>
      </c>
      <c r="E2828" t="s">
        <v>52</v>
      </c>
      <c r="F2828" t="s">
        <v>52</v>
      </c>
      <c r="G2828" t="s">
        <v>52</v>
      </c>
      <c r="H2828">
        <v>0</v>
      </c>
      <c r="I2828" t="s">
        <v>54</v>
      </c>
      <c r="J2828" t="s">
        <v>55</v>
      </c>
      <c r="K2828" t="s">
        <v>954</v>
      </c>
      <c r="L2828">
        <v>92335</v>
      </c>
      <c r="M2828">
        <v>34.087558000000001</v>
      </c>
      <c r="N2828">
        <v>-117.464096</v>
      </c>
      <c r="O2828">
        <v>82630</v>
      </c>
      <c r="P2828" t="s">
        <v>57</v>
      </c>
      <c r="Q2828" t="s">
        <v>52</v>
      </c>
      <c r="R2828">
        <v>0</v>
      </c>
      <c r="S2828">
        <v>64</v>
      </c>
      <c r="T2828" t="s">
        <v>92</v>
      </c>
      <c r="U2828" t="s">
        <v>53</v>
      </c>
      <c r="V2828">
        <v>4.03</v>
      </c>
      <c r="W2828" t="s">
        <v>53</v>
      </c>
      <c r="X2828" t="s">
        <v>52</v>
      </c>
      <c r="Y2828" t="s">
        <v>58</v>
      </c>
      <c r="Z2828">
        <v>0</v>
      </c>
      <c r="AA2828" t="s">
        <v>52</v>
      </c>
      <c r="AB2828" t="s">
        <v>52</v>
      </c>
      <c r="AC2828" t="s">
        <v>52</v>
      </c>
      <c r="AD2828" t="s">
        <v>52</v>
      </c>
      <c r="AE2828" t="s">
        <v>52</v>
      </c>
      <c r="AF2828" t="s">
        <v>52</v>
      </c>
      <c r="AG2828" t="s">
        <v>52</v>
      </c>
      <c r="AH2828" t="s">
        <v>52</v>
      </c>
      <c r="AI2828" t="s">
        <v>124</v>
      </c>
      <c r="AJ2828" t="s">
        <v>52</v>
      </c>
      <c r="AK2828" t="s">
        <v>87</v>
      </c>
      <c r="AL2828">
        <v>24.7</v>
      </c>
      <c r="AM2828">
        <v>1642.75</v>
      </c>
      <c r="AN2828">
        <v>0</v>
      </c>
      <c r="AO2828">
        <v>0</v>
      </c>
      <c r="AP2828">
        <v>257.92</v>
      </c>
      <c r="AQ2828">
        <v>1900.67</v>
      </c>
      <c r="AR2828">
        <v>5</v>
      </c>
      <c r="AS2828" t="s">
        <v>881</v>
      </c>
      <c r="AT2828" t="s">
        <v>52</v>
      </c>
      <c r="AU2828">
        <v>32</v>
      </c>
      <c r="AV2828">
        <v>5655</v>
      </c>
      <c r="AY2828" t="str">
        <f>IF(AND(Table1[[#This Row],[Contract]]="Month-to-Month", Table1[[#This Row],[Tenure in Months]]&lt;6, Table1[[#This Row],[Payment Method]]="Bank Withdrawal"), "High Risk", IF(OR(Table1[[#This Row],[Contract]]="Month-to-Month", Table1[[#This Row],[Tenure in Months]]&lt;12), "Medium Risk", "Low Risk"))</f>
        <v>Low Risk</v>
      </c>
    </row>
    <row r="2829" spans="1:51" x14ac:dyDescent="0.35">
      <c r="A2829" t="s">
        <v>3876</v>
      </c>
      <c r="B2829" t="s">
        <v>51</v>
      </c>
      <c r="C2829">
        <v>34</v>
      </c>
      <c r="D2829" t="s">
        <v>52</v>
      </c>
      <c r="E2829" t="s">
        <v>52</v>
      </c>
      <c r="F2829" t="s">
        <v>53</v>
      </c>
      <c r="G2829" t="s">
        <v>52</v>
      </c>
      <c r="H2829">
        <v>0</v>
      </c>
      <c r="I2829" t="s">
        <v>54</v>
      </c>
      <c r="J2829" t="s">
        <v>55</v>
      </c>
      <c r="K2829" t="s">
        <v>954</v>
      </c>
      <c r="L2829">
        <v>92337</v>
      </c>
      <c r="M2829">
        <v>34.049670999999996</v>
      </c>
      <c r="N2829">
        <v>-117.468896</v>
      </c>
      <c r="O2829">
        <v>29847</v>
      </c>
      <c r="P2829" t="s">
        <v>57</v>
      </c>
      <c r="Q2829" t="s">
        <v>53</v>
      </c>
      <c r="R2829">
        <v>10</v>
      </c>
      <c r="S2829">
        <v>60</v>
      </c>
      <c r="T2829" t="s">
        <v>92</v>
      </c>
      <c r="U2829" t="s">
        <v>52</v>
      </c>
      <c r="V2829">
        <v>0</v>
      </c>
      <c r="W2829" t="s">
        <v>52</v>
      </c>
      <c r="X2829" t="s">
        <v>53</v>
      </c>
      <c r="Y2829" t="s">
        <v>59</v>
      </c>
      <c r="Z2829">
        <v>2</v>
      </c>
      <c r="AA2829" t="s">
        <v>52</v>
      </c>
      <c r="AB2829" t="s">
        <v>53</v>
      </c>
      <c r="AC2829" t="s">
        <v>53</v>
      </c>
      <c r="AD2829" t="s">
        <v>53</v>
      </c>
      <c r="AE2829" t="s">
        <v>53</v>
      </c>
      <c r="AF2829" t="s">
        <v>53</v>
      </c>
      <c r="AG2829" t="s">
        <v>53</v>
      </c>
      <c r="AH2829" t="s">
        <v>53</v>
      </c>
      <c r="AI2829" t="s">
        <v>60</v>
      </c>
      <c r="AJ2829" t="s">
        <v>53</v>
      </c>
      <c r="AK2829" t="s">
        <v>61</v>
      </c>
      <c r="AL2829">
        <v>60.2</v>
      </c>
      <c r="AM2829">
        <v>3582.4</v>
      </c>
      <c r="AN2829">
        <v>0</v>
      </c>
      <c r="AO2829">
        <v>0</v>
      </c>
      <c r="AP2829">
        <v>0</v>
      </c>
      <c r="AQ2829">
        <v>3582.4</v>
      </c>
      <c r="AR2829">
        <v>5</v>
      </c>
      <c r="AS2829" t="s">
        <v>881</v>
      </c>
      <c r="AT2829" t="s">
        <v>52</v>
      </c>
      <c r="AU2829">
        <v>76</v>
      </c>
      <c r="AV2829">
        <v>5359</v>
      </c>
      <c r="AY2829" t="str">
        <f>IF(AND(Table1[[#This Row],[Contract]]="Month-to-Month", Table1[[#This Row],[Tenure in Months]]&lt;6, Table1[[#This Row],[Payment Method]]="Bank Withdrawal"), "High Risk", IF(OR(Table1[[#This Row],[Contract]]="Month-to-Month", Table1[[#This Row],[Tenure in Months]]&lt;12), "Medium Risk", "Low Risk"))</f>
        <v>Medium Risk</v>
      </c>
    </row>
    <row r="2830" spans="1:51" x14ac:dyDescent="0.35">
      <c r="A2830" t="s">
        <v>3877</v>
      </c>
      <c r="B2830" t="s">
        <v>66</v>
      </c>
      <c r="C2830">
        <v>20</v>
      </c>
      <c r="D2830" t="s">
        <v>53</v>
      </c>
      <c r="E2830" t="s">
        <v>52</v>
      </c>
      <c r="F2830" t="s">
        <v>53</v>
      </c>
      <c r="G2830" t="s">
        <v>52</v>
      </c>
      <c r="H2830">
        <v>0</v>
      </c>
      <c r="I2830" t="s">
        <v>54</v>
      </c>
      <c r="J2830" t="s">
        <v>55</v>
      </c>
      <c r="K2830" t="s">
        <v>3878</v>
      </c>
      <c r="L2830">
        <v>92339</v>
      </c>
      <c r="M2830">
        <v>34.067698999999998</v>
      </c>
      <c r="N2830">
        <v>-116.903891</v>
      </c>
      <c r="O2830">
        <v>958</v>
      </c>
      <c r="P2830" t="s">
        <v>57</v>
      </c>
      <c r="Q2830" t="s">
        <v>53</v>
      </c>
      <c r="R2830">
        <v>10</v>
      </c>
      <c r="S2830">
        <v>61</v>
      </c>
      <c r="T2830" t="s">
        <v>92</v>
      </c>
      <c r="U2830" t="s">
        <v>53</v>
      </c>
      <c r="V2830">
        <v>20.09</v>
      </c>
      <c r="W2830" t="s">
        <v>53</v>
      </c>
      <c r="X2830" t="s">
        <v>52</v>
      </c>
      <c r="Y2830" t="s">
        <v>58</v>
      </c>
      <c r="Z2830">
        <v>0</v>
      </c>
      <c r="AA2830" t="s">
        <v>52</v>
      </c>
      <c r="AB2830" t="s">
        <v>52</v>
      </c>
      <c r="AC2830" t="s">
        <v>52</v>
      </c>
      <c r="AD2830" t="s">
        <v>52</v>
      </c>
      <c r="AE2830" t="s">
        <v>52</v>
      </c>
      <c r="AF2830" t="s">
        <v>52</v>
      </c>
      <c r="AG2830" t="s">
        <v>52</v>
      </c>
      <c r="AH2830" t="s">
        <v>52</v>
      </c>
      <c r="AI2830" t="s">
        <v>334</v>
      </c>
      <c r="AJ2830" t="s">
        <v>52</v>
      </c>
      <c r="AK2830" t="s">
        <v>87</v>
      </c>
      <c r="AL2830">
        <v>24.4</v>
      </c>
      <c r="AM2830">
        <v>1417.9</v>
      </c>
      <c r="AN2830">
        <v>0</v>
      </c>
      <c r="AO2830">
        <v>0</v>
      </c>
      <c r="AP2830">
        <v>1225.49</v>
      </c>
      <c r="AQ2830">
        <v>2643.39</v>
      </c>
      <c r="AR2830">
        <v>5</v>
      </c>
      <c r="AS2830" t="s">
        <v>881</v>
      </c>
      <c r="AT2830" t="s">
        <v>52</v>
      </c>
      <c r="AU2830">
        <v>23</v>
      </c>
      <c r="AV2830">
        <v>4900</v>
      </c>
      <c r="AY2830" t="str">
        <f>IF(AND(Table1[[#This Row],[Contract]]="Month-to-Month", Table1[[#This Row],[Tenure in Months]]&lt;6, Table1[[#This Row],[Payment Method]]="Bank Withdrawal"), "High Risk", IF(OR(Table1[[#This Row],[Contract]]="Month-to-Month", Table1[[#This Row],[Tenure in Months]]&lt;12), "Medium Risk", "Low Risk"))</f>
        <v>Low Risk</v>
      </c>
    </row>
    <row r="2831" spans="1:51" x14ac:dyDescent="0.35">
      <c r="A2831" t="s">
        <v>3879</v>
      </c>
      <c r="B2831" t="s">
        <v>66</v>
      </c>
      <c r="C2831">
        <v>48</v>
      </c>
      <c r="D2831" t="s">
        <v>52</v>
      </c>
      <c r="E2831" t="s">
        <v>52</v>
      </c>
      <c r="F2831" t="s">
        <v>52</v>
      </c>
      <c r="G2831" t="s">
        <v>52</v>
      </c>
      <c r="H2831">
        <v>0</v>
      </c>
      <c r="I2831" t="s">
        <v>54</v>
      </c>
      <c r="J2831" t="s">
        <v>55</v>
      </c>
      <c r="K2831" t="s">
        <v>2787</v>
      </c>
      <c r="L2831">
        <v>92341</v>
      </c>
      <c r="M2831">
        <v>34.244410999999999</v>
      </c>
      <c r="N2831">
        <v>-117.072654</v>
      </c>
      <c r="O2831">
        <v>317</v>
      </c>
      <c r="P2831" t="s">
        <v>57</v>
      </c>
      <c r="Q2831" t="s">
        <v>52</v>
      </c>
      <c r="R2831">
        <v>0</v>
      </c>
      <c r="S2831">
        <v>24</v>
      </c>
      <c r="T2831" t="s">
        <v>58</v>
      </c>
      <c r="U2831" t="s">
        <v>53</v>
      </c>
      <c r="V2831">
        <v>38.79</v>
      </c>
      <c r="W2831" t="s">
        <v>53</v>
      </c>
      <c r="X2831" t="s">
        <v>53</v>
      </c>
      <c r="Y2831" t="s">
        <v>68</v>
      </c>
      <c r="Z2831">
        <v>4</v>
      </c>
      <c r="AA2831" t="s">
        <v>52</v>
      </c>
      <c r="AB2831" t="s">
        <v>53</v>
      </c>
      <c r="AC2831" t="s">
        <v>53</v>
      </c>
      <c r="AD2831" t="s">
        <v>52</v>
      </c>
      <c r="AE2831" t="s">
        <v>53</v>
      </c>
      <c r="AF2831" t="s">
        <v>53</v>
      </c>
      <c r="AG2831" t="s">
        <v>53</v>
      </c>
      <c r="AH2831" t="s">
        <v>52</v>
      </c>
      <c r="AI2831" t="s">
        <v>60</v>
      </c>
      <c r="AJ2831" t="s">
        <v>53</v>
      </c>
      <c r="AK2831" t="s">
        <v>61</v>
      </c>
      <c r="AL2831">
        <v>104.15</v>
      </c>
      <c r="AM2831">
        <v>2494.65</v>
      </c>
      <c r="AN2831">
        <v>0</v>
      </c>
      <c r="AO2831">
        <v>40</v>
      </c>
      <c r="AP2831">
        <v>930.96</v>
      </c>
      <c r="AQ2831">
        <v>3465.61</v>
      </c>
      <c r="AR2831">
        <v>5</v>
      </c>
      <c r="AS2831" t="s">
        <v>881</v>
      </c>
      <c r="AT2831" t="s">
        <v>52</v>
      </c>
      <c r="AU2831">
        <v>61</v>
      </c>
      <c r="AV2831">
        <v>5813</v>
      </c>
      <c r="AY2831" t="str">
        <f>IF(AND(Table1[[#This Row],[Contract]]="Month-to-Month", Table1[[#This Row],[Tenure in Months]]&lt;6, Table1[[#This Row],[Payment Method]]="Bank Withdrawal"), "High Risk", IF(OR(Table1[[#This Row],[Contract]]="Month-to-Month", Table1[[#This Row],[Tenure in Months]]&lt;12), "Medium Risk", "Low Risk"))</f>
        <v>Medium Risk</v>
      </c>
    </row>
    <row r="2832" spans="1:51" x14ac:dyDescent="0.35">
      <c r="A2832" t="s">
        <v>3880</v>
      </c>
      <c r="B2832" t="s">
        <v>51</v>
      </c>
      <c r="C2832">
        <v>35</v>
      </c>
      <c r="D2832" t="s">
        <v>52</v>
      </c>
      <c r="E2832" t="s">
        <v>52</v>
      </c>
      <c r="F2832" t="s">
        <v>53</v>
      </c>
      <c r="G2832" t="s">
        <v>52</v>
      </c>
      <c r="H2832">
        <v>0</v>
      </c>
      <c r="I2832" t="s">
        <v>54</v>
      </c>
      <c r="J2832" t="s">
        <v>55</v>
      </c>
      <c r="K2832" t="s">
        <v>1657</v>
      </c>
      <c r="L2832">
        <v>92342</v>
      </c>
      <c r="M2832">
        <v>34.757783000000003</v>
      </c>
      <c r="N2832">
        <v>-117.33996999999999</v>
      </c>
      <c r="O2832">
        <v>4948</v>
      </c>
      <c r="P2832" t="s">
        <v>57</v>
      </c>
      <c r="Q2832" t="s">
        <v>53</v>
      </c>
      <c r="R2832">
        <v>1</v>
      </c>
      <c r="S2832">
        <v>28</v>
      </c>
      <c r="T2832" t="s">
        <v>58</v>
      </c>
      <c r="U2832" t="s">
        <v>53</v>
      </c>
      <c r="V2832">
        <v>27.34</v>
      </c>
      <c r="W2832" t="s">
        <v>52</v>
      </c>
      <c r="X2832" t="s">
        <v>53</v>
      </c>
      <c r="Y2832" t="s">
        <v>68</v>
      </c>
      <c r="Z2832">
        <v>16</v>
      </c>
      <c r="AA2832" t="s">
        <v>52</v>
      </c>
      <c r="AB2832" t="s">
        <v>53</v>
      </c>
      <c r="AC2832" t="s">
        <v>53</v>
      </c>
      <c r="AD2832" t="s">
        <v>53</v>
      </c>
      <c r="AE2832" t="s">
        <v>53</v>
      </c>
      <c r="AF2832" t="s">
        <v>52</v>
      </c>
      <c r="AG2832" t="s">
        <v>52</v>
      </c>
      <c r="AH2832" t="s">
        <v>53</v>
      </c>
      <c r="AI2832" t="s">
        <v>124</v>
      </c>
      <c r="AJ2832" t="s">
        <v>52</v>
      </c>
      <c r="AK2832" t="s">
        <v>61</v>
      </c>
      <c r="AL2832">
        <v>92.9</v>
      </c>
      <c r="AM2832">
        <v>2768.35</v>
      </c>
      <c r="AN2832">
        <v>0</v>
      </c>
      <c r="AO2832">
        <v>0</v>
      </c>
      <c r="AP2832">
        <v>765.52</v>
      </c>
      <c r="AQ2832">
        <v>3533.87</v>
      </c>
      <c r="AR2832">
        <v>3</v>
      </c>
      <c r="AS2832" t="s">
        <v>881</v>
      </c>
      <c r="AT2832" t="s">
        <v>52</v>
      </c>
      <c r="AU2832">
        <v>51</v>
      </c>
      <c r="AV2832">
        <v>2037</v>
      </c>
      <c r="AY2832" t="str">
        <f>IF(AND(Table1[[#This Row],[Contract]]="Month-to-Month", Table1[[#This Row],[Tenure in Months]]&lt;6, Table1[[#This Row],[Payment Method]]="Bank Withdrawal"), "High Risk", IF(OR(Table1[[#This Row],[Contract]]="Month-to-Month", Table1[[#This Row],[Tenure in Months]]&lt;12), "Medium Risk", "Low Risk"))</f>
        <v>Low Risk</v>
      </c>
    </row>
    <row r="2833" spans="1:51" x14ac:dyDescent="0.35">
      <c r="A2833" t="s">
        <v>3881</v>
      </c>
      <c r="B2833" t="s">
        <v>66</v>
      </c>
      <c r="C2833">
        <v>24</v>
      </c>
      <c r="D2833" t="s">
        <v>53</v>
      </c>
      <c r="E2833" t="s">
        <v>52</v>
      </c>
      <c r="F2833" t="s">
        <v>53</v>
      </c>
      <c r="G2833" t="s">
        <v>52</v>
      </c>
      <c r="H2833">
        <v>0</v>
      </c>
      <c r="I2833" t="s">
        <v>54</v>
      </c>
      <c r="J2833" t="s">
        <v>55</v>
      </c>
      <c r="K2833" t="s">
        <v>3882</v>
      </c>
      <c r="L2833">
        <v>92345</v>
      </c>
      <c r="M2833">
        <v>34.361387000000001</v>
      </c>
      <c r="N2833">
        <v>-117.337509</v>
      </c>
      <c r="O2833">
        <v>68515</v>
      </c>
      <c r="P2833" t="s">
        <v>57</v>
      </c>
      <c r="Q2833" t="s">
        <v>53</v>
      </c>
      <c r="R2833">
        <v>4</v>
      </c>
      <c r="S2833">
        <v>30</v>
      </c>
      <c r="T2833" t="s">
        <v>75</v>
      </c>
      <c r="U2833" t="s">
        <v>53</v>
      </c>
      <c r="V2833">
        <v>15.94</v>
      </c>
      <c r="W2833" t="s">
        <v>52</v>
      </c>
      <c r="X2833" t="s">
        <v>53</v>
      </c>
      <c r="Y2833" t="s">
        <v>59</v>
      </c>
      <c r="Z2833">
        <v>53</v>
      </c>
      <c r="AA2833" t="s">
        <v>52</v>
      </c>
      <c r="AB2833" t="s">
        <v>53</v>
      </c>
      <c r="AC2833" t="s">
        <v>53</v>
      </c>
      <c r="AD2833" t="s">
        <v>53</v>
      </c>
      <c r="AE2833" t="s">
        <v>53</v>
      </c>
      <c r="AF2833" t="s">
        <v>53</v>
      </c>
      <c r="AG2833" t="s">
        <v>53</v>
      </c>
      <c r="AH2833" t="s">
        <v>53</v>
      </c>
      <c r="AI2833" t="s">
        <v>334</v>
      </c>
      <c r="AJ2833" t="s">
        <v>52</v>
      </c>
      <c r="AK2833" t="s">
        <v>61</v>
      </c>
      <c r="AL2833">
        <v>80.8</v>
      </c>
      <c r="AM2833">
        <v>2369.3000000000002</v>
      </c>
      <c r="AN2833">
        <v>0</v>
      </c>
      <c r="AO2833">
        <v>0</v>
      </c>
      <c r="AP2833">
        <v>478.2</v>
      </c>
      <c r="AQ2833">
        <v>2847.5</v>
      </c>
      <c r="AR2833">
        <v>5</v>
      </c>
      <c r="AS2833" t="s">
        <v>881</v>
      </c>
      <c r="AT2833" t="s">
        <v>52</v>
      </c>
      <c r="AU2833">
        <v>46</v>
      </c>
      <c r="AV2833">
        <v>4274</v>
      </c>
      <c r="AY2833" t="str">
        <f>IF(AND(Table1[[#This Row],[Contract]]="Month-to-Month", Table1[[#This Row],[Tenure in Months]]&lt;6, Table1[[#This Row],[Payment Method]]="Bank Withdrawal"), "High Risk", IF(OR(Table1[[#This Row],[Contract]]="Month-to-Month", Table1[[#This Row],[Tenure in Months]]&lt;12), "Medium Risk", "Low Risk"))</f>
        <v>Low Risk</v>
      </c>
    </row>
    <row r="2834" spans="1:51" x14ac:dyDescent="0.35">
      <c r="A2834" t="s">
        <v>3883</v>
      </c>
      <c r="B2834" t="s">
        <v>51</v>
      </c>
      <c r="C2834">
        <v>45</v>
      </c>
      <c r="D2834" t="s">
        <v>52</v>
      </c>
      <c r="E2834" t="s">
        <v>52</v>
      </c>
      <c r="F2834" t="s">
        <v>53</v>
      </c>
      <c r="G2834" t="s">
        <v>52</v>
      </c>
      <c r="H2834">
        <v>0</v>
      </c>
      <c r="I2834" t="s">
        <v>54</v>
      </c>
      <c r="J2834" t="s">
        <v>55</v>
      </c>
      <c r="K2834" t="s">
        <v>3884</v>
      </c>
      <c r="L2834">
        <v>92346</v>
      </c>
      <c r="M2834">
        <v>34.129677000000001</v>
      </c>
      <c r="N2834">
        <v>-117.15427699999999</v>
      </c>
      <c r="O2834">
        <v>48245</v>
      </c>
      <c r="P2834" t="s">
        <v>57</v>
      </c>
      <c r="Q2834" t="s">
        <v>53</v>
      </c>
      <c r="R2834">
        <v>10</v>
      </c>
      <c r="S2834">
        <v>2</v>
      </c>
      <c r="T2834" t="s">
        <v>58</v>
      </c>
      <c r="U2834" t="s">
        <v>53</v>
      </c>
      <c r="V2834">
        <v>34.380000000000003</v>
      </c>
      <c r="W2834" t="s">
        <v>52</v>
      </c>
      <c r="X2834" t="s">
        <v>52</v>
      </c>
      <c r="Y2834" t="s">
        <v>58</v>
      </c>
      <c r="Z2834">
        <v>0</v>
      </c>
      <c r="AA2834" t="s">
        <v>52</v>
      </c>
      <c r="AB2834" t="s">
        <v>52</v>
      </c>
      <c r="AC2834" t="s">
        <v>52</v>
      </c>
      <c r="AD2834" t="s">
        <v>52</v>
      </c>
      <c r="AE2834" t="s">
        <v>52</v>
      </c>
      <c r="AF2834" t="s">
        <v>52</v>
      </c>
      <c r="AG2834" t="s">
        <v>52</v>
      </c>
      <c r="AH2834" t="s">
        <v>52</v>
      </c>
      <c r="AI2834" t="s">
        <v>60</v>
      </c>
      <c r="AJ2834" t="s">
        <v>52</v>
      </c>
      <c r="AK2834" t="s">
        <v>87</v>
      </c>
      <c r="AL2834">
        <v>20</v>
      </c>
      <c r="AM2834">
        <v>38</v>
      </c>
      <c r="AN2834">
        <v>0</v>
      </c>
      <c r="AO2834">
        <v>0</v>
      </c>
      <c r="AP2834">
        <v>68.760000000000005</v>
      </c>
      <c r="AQ2834">
        <v>106.76</v>
      </c>
      <c r="AR2834">
        <v>4</v>
      </c>
      <c r="AS2834" t="s">
        <v>883</v>
      </c>
      <c r="AT2834" t="s">
        <v>52</v>
      </c>
      <c r="AU2834">
        <v>77</v>
      </c>
      <c r="AV2834">
        <v>4823</v>
      </c>
      <c r="AY2834" t="str">
        <f>IF(AND(Table1[[#This Row],[Contract]]="Month-to-Month", Table1[[#This Row],[Tenure in Months]]&lt;6, Table1[[#This Row],[Payment Method]]="Bank Withdrawal"), "High Risk", IF(OR(Table1[[#This Row],[Contract]]="Month-to-Month", Table1[[#This Row],[Tenure in Months]]&lt;12), "Medium Risk", "Low Risk"))</f>
        <v>Medium Risk</v>
      </c>
    </row>
    <row r="2835" spans="1:51" x14ac:dyDescent="0.35">
      <c r="A2835" t="s">
        <v>3885</v>
      </c>
      <c r="B2835" t="s">
        <v>51</v>
      </c>
      <c r="C2835">
        <v>61</v>
      </c>
      <c r="D2835" t="s">
        <v>52</v>
      </c>
      <c r="E2835" t="s">
        <v>52</v>
      </c>
      <c r="F2835" t="s">
        <v>52</v>
      </c>
      <c r="G2835" t="s">
        <v>52</v>
      </c>
      <c r="H2835">
        <v>0</v>
      </c>
      <c r="I2835" t="s">
        <v>54</v>
      </c>
      <c r="J2835" t="s">
        <v>55</v>
      </c>
      <c r="K2835" t="s">
        <v>2789</v>
      </c>
      <c r="L2835">
        <v>92347</v>
      </c>
      <c r="M2835">
        <v>34.983808000000003</v>
      </c>
      <c r="N2835">
        <v>-117.239306</v>
      </c>
      <c r="O2835">
        <v>1933</v>
      </c>
      <c r="P2835" t="s">
        <v>57</v>
      </c>
      <c r="Q2835" t="s">
        <v>52</v>
      </c>
      <c r="R2835">
        <v>0</v>
      </c>
      <c r="S2835">
        <v>1</v>
      </c>
      <c r="T2835" t="s">
        <v>58</v>
      </c>
      <c r="U2835" t="s">
        <v>53</v>
      </c>
      <c r="V2835">
        <v>4.53</v>
      </c>
      <c r="W2835" t="s">
        <v>53</v>
      </c>
      <c r="X2835" t="s">
        <v>53</v>
      </c>
      <c r="Y2835" t="s">
        <v>68</v>
      </c>
      <c r="Z2835">
        <v>28</v>
      </c>
      <c r="AA2835" t="s">
        <v>52</v>
      </c>
      <c r="AB2835" t="s">
        <v>52</v>
      </c>
      <c r="AC2835" t="s">
        <v>52</v>
      </c>
      <c r="AD2835" t="s">
        <v>52</v>
      </c>
      <c r="AE2835" t="s">
        <v>52</v>
      </c>
      <c r="AF2835" t="s">
        <v>52</v>
      </c>
      <c r="AG2835" t="s">
        <v>52</v>
      </c>
      <c r="AH2835" t="s">
        <v>53</v>
      </c>
      <c r="AI2835" t="s">
        <v>60</v>
      </c>
      <c r="AJ2835" t="s">
        <v>53</v>
      </c>
      <c r="AK2835" t="s">
        <v>61</v>
      </c>
      <c r="AL2835">
        <v>75.099999999999994</v>
      </c>
      <c r="AM2835">
        <v>75.099999999999994</v>
      </c>
      <c r="AN2835">
        <v>0</v>
      </c>
      <c r="AO2835">
        <v>0</v>
      </c>
      <c r="AP2835">
        <v>4.53</v>
      </c>
      <c r="AQ2835">
        <v>79.63</v>
      </c>
      <c r="AR2835">
        <v>3</v>
      </c>
      <c r="AS2835" t="s">
        <v>883</v>
      </c>
      <c r="AT2835" t="s">
        <v>52</v>
      </c>
      <c r="AU2835">
        <v>28</v>
      </c>
      <c r="AV2835">
        <v>4120</v>
      </c>
      <c r="AY2835" t="str">
        <f>IF(AND(Table1[[#This Row],[Contract]]="Month-to-Month", Table1[[#This Row],[Tenure in Months]]&lt;6, Table1[[#This Row],[Payment Method]]="Bank Withdrawal"), "High Risk", IF(OR(Table1[[#This Row],[Contract]]="Month-to-Month", Table1[[#This Row],[Tenure in Months]]&lt;12), "Medium Risk", "Low Risk"))</f>
        <v>High Risk</v>
      </c>
    </row>
    <row r="2836" spans="1:51" x14ac:dyDescent="0.35">
      <c r="A2836" t="s">
        <v>3886</v>
      </c>
      <c r="B2836" t="s">
        <v>51</v>
      </c>
      <c r="C2836">
        <v>52</v>
      </c>
      <c r="D2836" t="s">
        <v>52</v>
      </c>
      <c r="E2836" t="s">
        <v>52</v>
      </c>
      <c r="F2836" t="s">
        <v>52</v>
      </c>
      <c r="G2836" t="s">
        <v>53</v>
      </c>
      <c r="H2836">
        <v>2</v>
      </c>
      <c r="I2836" t="s">
        <v>54</v>
      </c>
      <c r="J2836" t="s">
        <v>55</v>
      </c>
      <c r="K2836" t="s">
        <v>3887</v>
      </c>
      <c r="L2836">
        <v>92352</v>
      </c>
      <c r="M2836">
        <v>34.256500000000003</v>
      </c>
      <c r="N2836">
        <v>-117.19335</v>
      </c>
      <c r="O2836">
        <v>9793</v>
      </c>
      <c r="P2836" t="s">
        <v>57</v>
      </c>
      <c r="Q2836" t="s">
        <v>52</v>
      </c>
      <c r="R2836">
        <v>0</v>
      </c>
      <c r="S2836">
        <v>6</v>
      </c>
      <c r="T2836" t="s">
        <v>58</v>
      </c>
      <c r="U2836" t="s">
        <v>53</v>
      </c>
      <c r="V2836">
        <v>15.5</v>
      </c>
      <c r="W2836" t="s">
        <v>52</v>
      </c>
      <c r="X2836" t="s">
        <v>52</v>
      </c>
      <c r="Y2836" t="s">
        <v>58</v>
      </c>
      <c r="Z2836">
        <v>0</v>
      </c>
      <c r="AA2836" t="s">
        <v>52</v>
      </c>
      <c r="AB2836" t="s">
        <v>52</v>
      </c>
      <c r="AC2836" t="s">
        <v>52</v>
      </c>
      <c r="AD2836" t="s">
        <v>52</v>
      </c>
      <c r="AE2836" t="s">
        <v>52</v>
      </c>
      <c r="AF2836" t="s">
        <v>52</v>
      </c>
      <c r="AG2836" t="s">
        <v>52</v>
      </c>
      <c r="AH2836" t="s">
        <v>52</v>
      </c>
      <c r="AI2836" t="s">
        <v>60</v>
      </c>
      <c r="AJ2836" t="s">
        <v>52</v>
      </c>
      <c r="AK2836" t="s">
        <v>87</v>
      </c>
      <c r="AL2836">
        <v>19.649999999999999</v>
      </c>
      <c r="AM2836">
        <v>100.9</v>
      </c>
      <c r="AN2836">
        <v>0</v>
      </c>
      <c r="AO2836">
        <v>0</v>
      </c>
      <c r="AP2836">
        <v>93</v>
      </c>
      <c r="AQ2836">
        <v>193.9</v>
      </c>
      <c r="AR2836">
        <v>5</v>
      </c>
      <c r="AS2836" t="s">
        <v>881</v>
      </c>
      <c r="AT2836" t="s">
        <v>52</v>
      </c>
      <c r="AU2836">
        <v>34</v>
      </c>
      <c r="AV2836">
        <v>2231</v>
      </c>
      <c r="AY2836" t="str">
        <f>IF(AND(Table1[[#This Row],[Contract]]="Month-to-Month", Table1[[#This Row],[Tenure in Months]]&lt;6, Table1[[#This Row],[Payment Method]]="Bank Withdrawal"), "High Risk", IF(OR(Table1[[#This Row],[Contract]]="Month-to-Month", Table1[[#This Row],[Tenure in Months]]&lt;12), "Medium Risk", "Low Risk"))</f>
        <v>Medium Risk</v>
      </c>
    </row>
    <row r="2837" spans="1:51" x14ac:dyDescent="0.35">
      <c r="A2837" t="s">
        <v>3888</v>
      </c>
      <c r="B2837" t="s">
        <v>66</v>
      </c>
      <c r="C2837">
        <v>23</v>
      </c>
      <c r="D2837" t="s">
        <v>53</v>
      </c>
      <c r="E2837" t="s">
        <v>52</v>
      </c>
      <c r="F2837" t="s">
        <v>53</v>
      </c>
      <c r="G2837" t="s">
        <v>52</v>
      </c>
      <c r="H2837">
        <v>0</v>
      </c>
      <c r="I2837" t="s">
        <v>54</v>
      </c>
      <c r="J2837" t="s">
        <v>55</v>
      </c>
      <c r="K2837" t="s">
        <v>3889</v>
      </c>
      <c r="L2837">
        <v>92354</v>
      </c>
      <c r="M2837">
        <v>34.049315</v>
      </c>
      <c r="N2837">
        <v>-117.25597399999999</v>
      </c>
      <c r="O2837">
        <v>18068</v>
      </c>
      <c r="P2837" t="s">
        <v>57</v>
      </c>
      <c r="Q2837" t="s">
        <v>53</v>
      </c>
      <c r="R2837">
        <v>8</v>
      </c>
      <c r="S2837">
        <v>24</v>
      </c>
      <c r="T2837" t="s">
        <v>75</v>
      </c>
      <c r="U2837" t="s">
        <v>53</v>
      </c>
      <c r="V2837">
        <v>44.06</v>
      </c>
      <c r="W2837" t="s">
        <v>52</v>
      </c>
      <c r="X2837" t="s">
        <v>53</v>
      </c>
      <c r="Y2837" t="s">
        <v>59</v>
      </c>
      <c r="Z2837">
        <v>59</v>
      </c>
      <c r="AA2837" t="s">
        <v>52</v>
      </c>
      <c r="AB2837" t="s">
        <v>53</v>
      </c>
      <c r="AC2837" t="s">
        <v>52</v>
      </c>
      <c r="AD2837" t="s">
        <v>52</v>
      </c>
      <c r="AE2837" t="s">
        <v>53</v>
      </c>
      <c r="AF2837" t="s">
        <v>53</v>
      </c>
      <c r="AG2837" t="s">
        <v>53</v>
      </c>
      <c r="AH2837" t="s">
        <v>53</v>
      </c>
      <c r="AI2837" t="s">
        <v>60</v>
      </c>
      <c r="AJ2837" t="s">
        <v>53</v>
      </c>
      <c r="AK2837" t="s">
        <v>61</v>
      </c>
      <c r="AL2837">
        <v>69.45</v>
      </c>
      <c r="AM2837">
        <v>1614.05</v>
      </c>
      <c r="AN2837">
        <v>0</v>
      </c>
      <c r="AO2837">
        <v>0</v>
      </c>
      <c r="AP2837">
        <v>1057.44</v>
      </c>
      <c r="AQ2837">
        <v>2671.49</v>
      </c>
      <c r="AR2837">
        <v>5</v>
      </c>
      <c r="AS2837" t="s">
        <v>881</v>
      </c>
      <c r="AT2837" t="s">
        <v>52</v>
      </c>
      <c r="AU2837">
        <v>35</v>
      </c>
      <c r="AV2837">
        <v>4208</v>
      </c>
      <c r="AY2837" t="str">
        <f>IF(AND(Table1[[#This Row],[Contract]]="Month-to-Month", Table1[[#This Row],[Tenure in Months]]&lt;6, Table1[[#This Row],[Payment Method]]="Bank Withdrawal"), "High Risk", IF(OR(Table1[[#This Row],[Contract]]="Month-to-Month", Table1[[#This Row],[Tenure in Months]]&lt;12), "Medium Risk", "Low Risk"))</f>
        <v>Medium Risk</v>
      </c>
    </row>
    <row r="2838" spans="1:51" x14ac:dyDescent="0.35">
      <c r="A2838" t="s">
        <v>3890</v>
      </c>
      <c r="B2838" t="s">
        <v>51</v>
      </c>
      <c r="C2838">
        <v>25</v>
      </c>
      <c r="D2838" t="s">
        <v>53</v>
      </c>
      <c r="E2838" t="s">
        <v>52</v>
      </c>
      <c r="F2838" t="s">
        <v>52</v>
      </c>
      <c r="G2838" t="s">
        <v>52</v>
      </c>
      <c r="H2838">
        <v>0</v>
      </c>
      <c r="I2838" t="s">
        <v>54</v>
      </c>
      <c r="J2838" t="s">
        <v>55</v>
      </c>
      <c r="K2838" t="s">
        <v>3891</v>
      </c>
      <c r="L2838">
        <v>92363</v>
      </c>
      <c r="M2838">
        <v>34.711224000000001</v>
      </c>
      <c r="N2838">
        <v>-114.70225600000001</v>
      </c>
      <c r="O2838">
        <v>5488</v>
      </c>
      <c r="P2838" t="s">
        <v>57</v>
      </c>
      <c r="Q2838" t="s">
        <v>52</v>
      </c>
      <c r="R2838">
        <v>0</v>
      </c>
      <c r="S2838">
        <v>70</v>
      </c>
      <c r="T2838" t="s">
        <v>229</v>
      </c>
      <c r="U2838" t="s">
        <v>52</v>
      </c>
      <c r="V2838">
        <v>0</v>
      </c>
      <c r="W2838" t="s">
        <v>52</v>
      </c>
      <c r="X2838" t="s">
        <v>53</v>
      </c>
      <c r="Y2838" t="s">
        <v>59</v>
      </c>
      <c r="Z2838">
        <v>59</v>
      </c>
      <c r="AA2838" t="s">
        <v>52</v>
      </c>
      <c r="AB2838" t="s">
        <v>52</v>
      </c>
      <c r="AC2838" t="s">
        <v>52</v>
      </c>
      <c r="AD2838" t="s">
        <v>53</v>
      </c>
      <c r="AE2838" t="s">
        <v>52</v>
      </c>
      <c r="AF2838" t="s">
        <v>53</v>
      </c>
      <c r="AG2838" t="s">
        <v>53</v>
      </c>
      <c r="AH2838" t="s">
        <v>53</v>
      </c>
      <c r="AI2838" t="s">
        <v>334</v>
      </c>
      <c r="AJ2838" t="s">
        <v>53</v>
      </c>
      <c r="AK2838" t="s">
        <v>87</v>
      </c>
      <c r="AL2838">
        <v>40.049999999999997</v>
      </c>
      <c r="AM2838">
        <v>2799.75</v>
      </c>
      <c r="AN2838">
        <v>0</v>
      </c>
      <c r="AO2838">
        <v>0</v>
      </c>
      <c r="AP2838">
        <v>0</v>
      </c>
      <c r="AQ2838">
        <v>2799.75</v>
      </c>
      <c r="AR2838">
        <v>5</v>
      </c>
      <c r="AS2838" t="s">
        <v>881</v>
      </c>
      <c r="AT2838" t="s">
        <v>52</v>
      </c>
      <c r="AU2838">
        <v>57</v>
      </c>
      <c r="AV2838">
        <v>5055</v>
      </c>
      <c r="AY2838" t="str">
        <f>IF(AND(Table1[[#This Row],[Contract]]="Month-to-Month", Table1[[#This Row],[Tenure in Months]]&lt;6, Table1[[#This Row],[Payment Method]]="Bank Withdrawal"), "High Risk", IF(OR(Table1[[#This Row],[Contract]]="Month-to-Month", Table1[[#This Row],[Tenure in Months]]&lt;12), "Medium Risk", "Low Risk"))</f>
        <v>Low Risk</v>
      </c>
    </row>
    <row r="2839" spans="1:51" x14ac:dyDescent="0.35">
      <c r="A2839" t="s">
        <v>3892</v>
      </c>
      <c r="B2839" t="s">
        <v>51</v>
      </c>
      <c r="C2839">
        <v>32</v>
      </c>
      <c r="D2839" t="s">
        <v>52</v>
      </c>
      <c r="E2839" t="s">
        <v>52</v>
      </c>
      <c r="F2839" t="s">
        <v>53</v>
      </c>
      <c r="G2839" t="s">
        <v>52</v>
      </c>
      <c r="H2839">
        <v>0</v>
      </c>
      <c r="I2839" t="s">
        <v>54</v>
      </c>
      <c r="J2839" t="s">
        <v>55</v>
      </c>
      <c r="K2839" t="s">
        <v>162</v>
      </c>
      <c r="L2839">
        <v>92592</v>
      </c>
      <c r="M2839">
        <v>33.507255000000001</v>
      </c>
      <c r="N2839">
        <v>-117.029473</v>
      </c>
      <c r="O2839">
        <v>46171</v>
      </c>
      <c r="P2839" t="s">
        <v>57</v>
      </c>
      <c r="Q2839" t="s">
        <v>53</v>
      </c>
      <c r="R2839">
        <v>2</v>
      </c>
      <c r="S2839">
        <v>72</v>
      </c>
      <c r="T2839" t="s">
        <v>229</v>
      </c>
      <c r="U2839" t="s">
        <v>53</v>
      </c>
      <c r="V2839">
        <v>11.57</v>
      </c>
      <c r="W2839" t="s">
        <v>53</v>
      </c>
      <c r="X2839" t="s">
        <v>53</v>
      </c>
      <c r="Y2839" t="s">
        <v>68</v>
      </c>
      <c r="Z2839">
        <v>18</v>
      </c>
      <c r="AA2839" t="s">
        <v>52</v>
      </c>
      <c r="AB2839" t="s">
        <v>53</v>
      </c>
      <c r="AC2839" t="s">
        <v>52</v>
      </c>
      <c r="AD2839" t="s">
        <v>52</v>
      </c>
      <c r="AE2839" t="s">
        <v>53</v>
      </c>
      <c r="AF2839" t="s">
        <v>52</v>
      </c>
      <c r="AG2839" t="s">
        <v>52</v>
      </c>
      <c r="AH2839" t="s">
        <v>53</v>
      </c>
      <c r="AI2839" t="s">
        <v>124</v>
      </c>
      <c r="AJ2839" t="s">
        <v>53</v>
      </c>
      <c r="AK2839" t="s">
        <v>61</v>
      </c>
      <c r="AL2839">
        <v>89.7</v>
      </c>
      <c r="AM2839">
        <v>6588.95</v>
      </c>
      <c r="AN2839">
        <v>0</v>
      </c>
      <c r="AO2839">
        <v>0</v>
      </c>
      <c r="AP2839">
        <v>833.04</v>
      </c>
      <c r="AQ2839">
        <v>7421.99</v>
      </c>
      <c r="AR2839">
        <v>3</v>
      </c>
      <c r="AS2839" t="s">
        <v>881</v>
      </c>
      <c r="AT2839" t="s">
        <v>52</v>
      </c>
      <c r="AU2839">
        <v>76</v>
      </c>
      <c r="AV2839">
        <v>6016</v>
      </c>
      <c r="AY2839" t="str">
        <f>IF(AND(Table1[[#This Row],[Contract]]="Month-to-Month", Table1[[#This Row],[Tenure in Months]]&lt;6, Table1[[#This Row],[Payment Method]]="Bank Withdrawal"), "High Risk", IF(OR(Table1[[#This Row],[Contract]]="Month-to-Month", Table1[[#This Row],[Tenure in Months]]&lt;12), "Medium Risk", "Low Risk"))</f>
        <v>Low Risk</v>
      </c>
    </row>
    <row r="2840" spans="1:51" x14ac:dyDescent="0.35">
      <c r="A2840" t="s">
        <v>3893</v>
      </c>
      <c r="B2840" t="s">
        <v>66</v>
      </c>
      <c r="C2840">
        <v>42</v>
      </c>
      <c r="D2840" t="s">
        <v>52</v>
      </c>
      <c r="E2840" t="s">
        <v>52</v>
      </c>
      <c r="F2840" t="s">
        <v>52</v>
      </c>
      <c r="G2840" t="s">
        <v>52</v>
      </c>
      <c r="H2840">
        <v>0</v>
      </c>
      <c r="I2840" t="s">
        <v>54</v>
      </c>
      <c r="J2840" t="s">
        <v>55</v>
      </c>
      <c r="K2840" t="s">
        <v>1662</v>
      </c>
      <c r="L2840">
        <v>92368</v>
      </c>
      <c r="M2840">
        <v>34.647959</v>
      </c>
      <c r="N2840">
        <v>-117.29695700000001</v>
      </c>
      <c r="O2840">
        <v>909</v>
      </c>
      <c r="P2840" t="s">
        <v>57</v>
      </c>
      <c r="Q2840" t="s">
        <v>52</v>
      </c>
      <c r="R2840">
        <v>0</v>
      </c>
      <c r="S2840">
        <v>44</v>
      </c>
      <c r="T2840" t="s">
        <v>92</v>
      </c>
      <c r="U2840" t="s">
        <v>53</v>
      </c>
      <c r="V2840">
        <v>13.45</v>
      </c>
      <c r="W2840" t="s">
        <v>52</v>
      </c>
      <c r="X2840" t="s">
        <v>52</v>
      </c>
      <c r="Y2840" t="s">
        <v>58</v>
      </c>
      <c r="Z2840">
        <v>0</v>
      </c>
      <c r="AA2840" t="s">
        <v>52</v>
      </c>
      <c r="AB2840" t="s">
        <v>52</v>
      </c>
      <c r="AC2840" t="s">
        <v>52</v>
      </c>
      <c r="AD2840" t="s">
        <v>52</v>
      </c>
      <c r="AE2840" t="s">
        <v>52</v>
      </c>
      <c r="AF2840" t="s">
        <v>52</v>
      </c>
      <c r="AG2840" t="s">
        <v>52</v>
      </c>
      <c r="AH2840" t="s">
        <v>52</v>
      </c>
      <c r="AI2840" t="s">
        <v>334</v>
      </c>
      <c r="AJ2840" t="s">
        <v>52</v>
      </c>
      <c r="AK2840" t="s">
        <v>87</v>
      </c>
      <c r="AL2840">
        <v>19.899999999999999</v>
      </c>
      <c r="AM2840">
        <v>868.1</v>
      </c>
      <c r="AN2840">
        <v>0</v>
      </c>
      <c r="AO2840">
        <v>0</v>
      </c>
      <c r="AP2840">
        <v>591.79999999999995</v>
      </c>
      <c r="AQ2840">
        <v>1459.9</v>
      </c>
      <c r="AR2840">
        <v>5</v>
      </c>
      <c r="AS2840" t="s">
        <v>881</v>
      </c>
      <c r="AT2840" t="s">
        <v>52</v>
      </c>
      <c r="AU2840">
        <v>63</v>
      </c>
      <c r="AV2840">
        <v>2809</v>
      </c>
      <c r="AY2840" t="str">
        <f>IF(AND(Table1[[#This Row],[Contract]]="Month-to-Month", Table1[[#This Row],[Tenure in Months]]&lt;6, Table1[[#This Row],[Payment Method]]="Bank Withdrawal"), "High Risk", IF(OR(Table1[[#This Row],[Contract]]="Month-to-Month", Table1[[#This Row],[Tenure in Months]]&lt;12), "Medium Risk", "Low Risk"))</f>
        <v>Low Risk</v>
      </c>
    </row>
    <row r="2841" spans="1:51" x14ac:dyDescent="0.35">
      <c r="A2841" t="s">
        <v>3894</v>
      </c>
      <c r="B2841" t="s">
        <v>51</v>
      </c>
      <c r="C2841">
        <v>24</v>
      </c>
      <c r="D2841" t="s">
        <v>53</v>
      </c>
      <c r="E2841" t="s">
        <v>52</v>
      </c>
      <c r="F2841" t="s">
        <v>53</v>
      </c>
      <c r="G2841" t="s">
        <v>52</v>
      </c>
      <c r="H2841">
        <v>0</v>
      </c>
      <c r="I2841" t="s">
        <v>54</v>
      </c>
      <c r="J2841" t="s">
        <v>55</v>
      </c>
      <c r="K2841" t="s">
        <v>516</v>
      </c>
      <c r="L2841">
        <v>92374</v>
      </c>
      <c r="M2841">
        <v>34.064073</v>
      </c>
      <c r="N2841">
        <v>-117.166158</v>
      </c>
      <c r="O2841">
        <v>36675</v>
      </c>
      <c r="P2841" t="s">
        <v>57</v>
      </c>
      <c r="Q2841" t="s">
        <v>53</v>
      </c>
      <c r="R2841">
        <v>2</v>
      </c>
      <c r="S2841">
        <v>9</v>
      </c>
      <c r="T2841" t="s">
        <v>58</v>
      </c>
      <c r="U2841" t="s">
        <v>53</v>
      </c>
      <c r="V2841">
        <v>14.91</v>
      </c>
      <c r="W2841" t="s">
        <v>52</v>
      </c>
      <c r="X2841" t="s">
        <v>53</v>
      </c>
      <c r="Y2841" t="s">
        <v>110</v>
      </c>
      <c r="Z2841">
        <v>82</v>
      </c>
      <c r="AA2841" t="s">
        <v>52</v>
      </c>
      <c r="AB2841" t="s">
        <v>52</v>
      </c>
      <c r="AC2841" t="s">
        <v>53</v>
      </c>
      <c r="AD2841" t="s">
        <v>52</v>
      </c>
      <c r="AE2841" t="s">
        <v>53</v>
      </c>
      <c r="AF2841" t="s">
        <v>53</v>
      </c>
      <c r="AG2841" t="s">
        <v>53</v>
      </c>
      <c r="AH2841" t="s">
        <v>53</v>
      </c>
      <c r="AI2841" t="s">
        <v>60</v>
      </c>
      <c r="AJ2841" t="s">
        <v>53</v>
      </c>
      <c r="AK2841" t="s">
        <v>87</v>
      </c>
      <c r="AL2841">
        <v>70.05</v>
      </c>
      <c r="AM2841">
        <v>564.4</v>
      </c>
      <c r="AN2841">
        <v>0</v>
      </c>
      <c r="AO2841">
        <v>0</v>
      </c>
      <c r="AP2841">
        <v>134.19</v>
      </c>
      <c r="AQ2841">
        <v>698.58999999999901</v>
      </c>
      <c r="AR2841">
        <v>3</v>
      </c>
      <c r="AS2841" t="s">
        <v>881</v>
      </c>
      <c r="AT2841" t="s">
        <v>52</v>
      </c>
      <c r="AU2841">
        <v>69</v>
      </c>
      <c r="AV2841">
        <v>4900</v>
      </c>
      <c r="AY2841" t="str">
        <f>IF(AND(Table1[[#This Row],[Contract]]="Month-to-Month", Table1[[#This Row],[Tenure in Months]]&lt;6, Table1[[#This Row],[Payment Method]]="Bank Withdrawal"), "High Risk", IF(OR(Table1[[#This Row],[Contract]]="Month-to-Month", Table1[[#This Row],[Tenure in Months]]&lt;12), "Medium Risk", "Low Risk"))</f>
        <v>Medium Risk</v>
      </c>
    </row>
    <row r="2842" spans="1:51" x14ac:dyDescent="0.35">
      <c r="A2842" t="s">
        <v>3895</v>
      </c>
      <c r="B2842" t="s">
        <v>51</v>
      </c>
      <c r="C2842">
        <v>56</v>
      </c>
      <c r="D2842" t="s">
        <v>52</v>
      </c>
      <c r="E2842" t="s">
        <v>52</v>
      </c>
      <c r="F2842" t="s">
        <v>53</v>
      </c>
      <c r="G2842" t="s">
        <v>52</v>
      </c>
      <c r="H2842">
        <v>0</v>
      </c>
      <c r="I2842" t="s">
        <v>54</v>
      </c>
      <c r="J2842" t="s">
        <v>55</v>
      </c>
      <c r="K2842" t="s">
        <v>1972</v>
      </c>
      <c r="L2842">
        <v>92376</v>
      </c>
      <c r="M2842">
        <v>34.109774999999999</v>
      </c>
      <c r="N2842">
        <v>-117.37890400000001</v>
      </c>
      <c r="O2842">
        <v>75882</v>
      </c>
      <c r="P2842" t="s">
        <v>57</v>
      </c>
      <c r="Q2842" t="s">
        <v>53</v>
      </c>
      <c r="R2842">
        <v>7</v>
      </c>
      <c r="S2842">
        <v>24</v>
      </c>
      <c r="T2842" t="s">
        <v>75</v>
      </c>
      <c r="U2842" t="s">
        <v>53</v>
      </c>
      <c r="V2842">
        <v>1.02</v>
      </c>
      <c r="W2842" t="s">
        <v>52</v>
      </c>
      <c r="X2842" t="s">
        <v>53</v>
      </c>
      <c r="Y2842" t="s">
        <v>110</v>
      </c>
      <c r="Z2842">
        <v>3</v>
      </c>
      <c r="AA2842" t="s">
        <v>53</v>
      </c>
      <c r="AB2842" t="s">
        <v>52</v>
      </c>
      <c r="AC2842" t="s">
        <v>52</v>
      </c>
      <c r="AD2842" t="s">
        <v>53</v>
      </c>
      <c r="AE2842" t="s">
        <v>52</v>
      </c>
      <c r="AF2842" t="s">
        <v>52</v>
      </c>
      <c r="AG2842" t="s">
        <v>52</v>
      </c>
      <c r="AH2842" t="s">
        <v>52</v>
      </c>
      <c r="AI2842" t="s">
        <v>60</v>
      </c>
      <c r="AJ2842" t="s">
        <v>52</v>
      </c>
      <c r="AK2842" t="s">
        <v>87</v>
      </c>
      <c r="AL2842">
        <v>53.6</v>
      </c>
      <c r="AM2842">
        <v>1315.35</v>
      </c>
      <c r="AN2842">
        <v>0</v>
      </c>
      <c r="AO2842">
        <v>120</v>
      </c>
      <c r="AP2842">
        <v>24.48</v>
      </c>
      <c r="AQ2842">
        <v>1459.83</v>
      </c>
      <c r="AR2842">
        <v>3</v>
      </c>
      <c r="AS2842" t="s">
        <v>881</v>
      </c>
      <c r="AT2842" t="s">
        <v>52</v>
      </c>
      <c r="AU2842">
        <v>47</v>
      </c>
      <c r="AV2842">
        <v>2977</v>
      </c>
      <c r="AY2842" t="str">
        <f>IF(AND(Table1[[#This Row],[Contract]]="Month-to-Month", Table1[[#This Row],[Tenure in Months]]&lt;6, Table1[[#This Row],[Payment Method]]="Bank Withdrawal"), "High Risk", IF(OR(Table1[[#This Row],[Contract]]="Month-to-Month", Table1[[#This Row],[Tenure in Months]]&lt;12), "Medium Risk", "Low Risk"))</f>
        <v>Medium Risk</v>
      </c>
    </row>
    <row r="2843" spans="1:51" x14ac:dyDescent="0.35">
      <c r="A2843" t="s">
        <v>3896</v>
      </c>
      <c r="B2843" t="s">
        <v>66</v>
      </c>
      <c r="C2843">
        <v>47</v>
      </c>
      <c r="D2843" t="s">
        <v>52</v>
      </c>
      <c r="E2843" t="s">
        <v>52</v>
      </c>
      <c r="F2843" t="s">
        <v>53</v>
      </c>
      <c r="G2843" t="s">
        <v>53</v>
      </c>
      <c r="H2843">
        <v>3</v>
      </c>
      <c r="I2843" t="s">
        <v>54</v>
      </c>
      <c r="J2843" t="s">
        <v>55</v>
      </c>
      <c r="K2843" t="s">
        <v>2407</v>
      </c>
      <c r="L2843">
        <v>92386</v>
      </c>
      <c r="M2843">
        <v>34.243088</v>
      </c>
      <c r="N2843">
        <v>-116.830015</v>
      </c>
      <c r="O2843">
        <v>1834</v>
      </c>
      <c r="P2843" t="s">
        <v>57</v>
      </c>
      <c r="Q2843" t="s">
        <v>53</v>
      </c>
      <c r="R2843">
        <v>8</v>
      </c>
      <c r="S2843">
        <v>7</v>
      </c>
      <c r="T2843" t="s">
        <v>58</v>
      </c>
      <c r="U2843" t="s">
        <v>53</v>
      </c>
      <c r="V2843">
        <v>16.22</v>
      </c>
      <c r="W2843" t="s">
        <v>52</v>
      </c>
      <c r="X2843" t="s">
        <v>53</v>
      </c>
      <c r="Y2843" t="s">
        <v>59</v>
      </c>
      <c r="Z2843">
        <v>53</v>
      </c>
      <c r="AA2843" t="s">
        <v>53</v>
      </c>
      <c r="AB2843" t="s">
        <v>53</v>
      </c>
      <c r="AC2843" t="s">
        <v>53</v>
      </c>
      <c r="AD2843" t="s">
        <v>53</v>
      </c>
      <c r="AE2843" t="s">
        <v>53</v>
      </c>
      <c r="AF2843" t="s">
        <v>52</v>
      </c>
      <c r="AG2843" t="s">
        <v>52</v>
      </c>
      <c r="AH2843" t="s">
        <v>53</v>
      </c>
      <c r="AI2843" t="s">
        <v>60</v>
      </c>
      <c r="AJ2843" t="s">
        <v>53</v>
      </c>
      <c r="AK2843" t="s">
        <v>61</v>
      </c>
      <c r="AL2843">
        <v>75.7</v>
      </c>
      <c r="AM2843">
        <v>554.04999999999995</v>
      </c>
      <c r="AN2843">
        <v>0</v>
      </c>
      <c r="AO2843">
        <v>0</v>
      </c>
      <c r="AP2843">
        <v>113.539999999999</v>
      </c>
      <c r="AQ2843">
        <v>667.58999999999901</v>
      </c>
      <c r="AR2843">
        <v>3</v>
      </c>
      <c r="AS2843" t="s">
        <v>881</v>
      </c>
      <c r="AT2843" t="s">
        <v>52</v>
      </c>
      <c r="AU2843">
        <v>37</v>
      </c>
      <c r="AV2843">
        <v>2950</v>
      </c>
      <c r="AY2843" t="str">
        <f>IF(AND(Table1[[#This Row],[Contract]]="Month-to-Month", Table1[[#This Row],[Tenure in Months]]&lt;6, Table1[[#This Row],[Payment Method]]="Bank Withdrawal"), "High Risk", IF(OR(Table1[[#This Row],[Contract]]="Month-to-Month", Table1[[#This Row],[Tenure in Months]]&lt;12), "Medium Risk", "Low Risk"))</f>
        <v>Medium Risk</v>
      </c>
    </row>
    <row r="2844" spans="1:51" x14ac:dyDescent="0.35">
      <c r="A2844" t="s">
        <v>3897</v>
      </c>
      <c r="B2844" t="s">
        <v>51</v>
      </c>
      <c r="C2844">
        <v>48</v>
      </c>
      <c r="D2844" t="s">
        <v>52</v>
      </c>
      <c r="E2844" t="s">
        <v>52</v>
      </c>
      <c r="F2844" t="s">
        <v>53</v>
      </c>
      <c r="G2844" t="s">
        <v>53</v>
      </c>
      <c r="H2844">
        <v>2</v>
      </c>
      <c r="I2844" t="s">
        <v>54</v>
      </c>
      <c r="J2844" t="s">
        <v>55</v>
      </c>
      <c r="K2844" t="s">
        <v>520</v>
      </c>
      <c r="L2844">
        <v>92394</v>
      </c>
      <c r="M2844">
        <v>34.567058000000003</v>
      </c>
      <c r="N2844">
        <v>-117.362329</v>
      </c>
      <c r="O2844">
        <v>12083</v>
      </c>
      <c r="P2844" t="s">
        <v>57</v>
      </c>
      <c r="Q2844" t="s">
        <v>53</v>
      </c>
      <c r="R2844">
        <v>2</v>
      </c>
      <c r="S2844">
        <v>11</v>
      </c>
      <c r="T2844" t="s">
        <v>72</v>
      </c>
      <c r="U2844" t="s">
        <v>53</v>
      </c>
      <c r="V2844">
        <v>40.76</v>
      </c>
      <c r="W2844" t="s">
        <v>52</v>
      </c>
      <c r="X2844" t="s">
        <v>52</v>
      </c>
      <c r="Y2844" t="s">
        <v>58</v>
      </c>
      <c r="Z2844">
        <v>0</v>
      </c>
      <c r="AA2844" t="s">
        <v>52</v>
      </c>
      <c r="AB2844" t="s">
        <v>52</v>
      </c>
      <c r="AC2844" t="s">
        <v>52</v>
      </c>
      <c r="AD2844" t="s">
        <v>52</v>
      </c>
      <c r="AE2844" t="s">
        <v>52</v>
      </c>
      <c r="AF2844" t="s">
        <v>52</v>
      </c>
      <c r="AG2844" t="s">
        <v>52</v>
      </c>
      <c r="AH2844" t="s">
        <v>52</v>
      </c>
      <c r="AI2844" t="s">
        <v>334</v>
      </c>
      <c r="AJ2844" t="s">
        <v>52</v>
      </c>
      <c r="AK2844" t="s">
        <v>69</v>
      </c>
      <c r="AL2844">
        <v>19.649999999999999</v>
      </c>
      <c r="AM2844">
        <v>225.75</v>
      </c>
      <c r="AN2844">
        <v>0</v>
      </c>
      <c r="AO2844">
        <v>0</v>
      </c>
      <c r="AP2844">
        <v>448.35999999999899</v>
      </c>
      <c r="AQ2844">
        <v>674.10999999999899</v>
      </c>
      <c r="AR2844">
        <v>3</v>
      </c>
      <c r="AS2844" t="s">
        <v>881</v>
      </c>
      <c r="AT2844" t="s">
        <v>52</v>
      </c>
      <c r="AU2844">
        <v>33</v>
      </c>
      <c r="AV2844">
        <v>3372</v>
      </c>
      <c r="AY2844" t="str">
        <f>IF(AND(Table1[[#This Row],[Contract]]="Month-to-Month", Table1[[#This Row],[Tenure in Months]]&lt;6, Table1[[#This Row],[Payment Method]]="Bank Withdrawal"), "High Risk", IF(OR(Table1[[#This Row],[Contract]]="Month-to-Month", Table1[[#This Row],[Tenure in Months]]&lt;12), "Medium Risk", "Low Risk"))</f>
        <v>Medium Risk</v>
      </c>
    </row>
    <row r="2845" spans="1:51" x14ac:dyDescent="0.35">
      <c r="A2845" t="s">
        <v>3898</v>
      </c>
      <c r="B2845" t="s">
        <v>66</v>
      </c>
      <c r="C2845">
        <v>50</v>
      </c>
      <c r="D2845" t="s">
        <v>52</v>
      </c>
      <c r="E2845" t="s">
        <v>52</v>
      </c>
      <c r="F2845" t="s">
        <v>53</v>
      </c>
      <c r="G2845" t="s">
        <v>52</v>
      </c>
      <c r="H2845">
        <v>0</v>
      </c>
      <c r="I2845" t="s">
        <v>54</v>
      </c>
      <c r="J2845" t="s">
        <v>55</v>
      </c>
      <c r="K2845" t="s">
        <v>696</v>
      </c>
      <c r="L2845">
        <v>92399</v>
      </c>
      <c r="M2845">
        <v>34.045969999999997</v>
      </c>
      <c r="N2845">
        <v>-117.011825</v>
      </c>
      <c r="O2845">
        <v>41575</v>
      </c>
      <c r="P2845" t="s">
        <v>57</v>
      </c>
      <c r="Q2845" t="s">
        <v>53</v>
      </c>
      <c r="R2845">
        <v>2</v>
      </c>
      <c r="S2845">
        <v>72</v>
      </c>
      <c r="T2845" t="s">
        <v>229</v>
      </c>
      <c r="U2845" t="s">
        <v>53</v>
      </c>
      <c r="V2845">
        <v>38.44</v>
      </c>
      <c r="W2845" t="s">
        <v>53</v>
      </c>
      <c r="X2845" t="s">
        <v>53</v>
      </c>
      <c r="Y2845" t="s">
        <v>68</v>
      </c>
      <c r="Z2845">
        <v>16</v>
      </c>
      <c r="AA2845" t="s">
        <v>52</v>
      </c>
      <c r="AB2845" t="s">
        <v>53</v>
      </c>
      <c r="AC2845" t="s">
        <v>53</v>
      </c>
      <c r="AD2845" t="s">
        <v>53</v>
      </c>
      <c r="AE2845" t="s">
        <v>53</v>
      </c>
      <c r="AF2845" t="s">
        <v>53</v>
      </c>
      <c r="AG2845" t="s">
        <v>53</v>
      </c>
      <c r="AH2845" t="s">
        <v>53</v>
      </c>
      <c r="AI2845" t="s">
        <v>124</v>
      </c>
      <c r="AJ2845" t="s">
        <v>53</v>
      </c>
      <c r="AK2845" t="s">
        <v>61</v>
      </c>
      <c r="AL2845">
        <v>108.5</v>
      </c>
      <c r="AM2845">
        <v>8003.8</v>
      </c>
      <c r="AN2845">
        <v>0</v>
      </c>
      <c r="AO2845">
        <v>0</v>
      </c>
      <c r="AP2845">
        <v>2767.68</v>
      </c>
      <c r="AQ2845">
        <v>10771.48</v>
      </c>
      <c r="AR2845">
        <v>4</v>
      </c>
      <c r="AS2845" t="s">
        <v>881</v>
      </c>
      <c r="AT2845" t="s">
        <v>52</v>
      </c>
      <c r="AU2845">
        <v>56</v>
      </c>
      <c r="AV2845">
        <v>6288</v>
      </c>
      <c r="AY2845" t="str">
        <f>IF(AND(Table1[[#This Row],[Contract]]="Month-to-Month", Table1[[#This Row],[Tenure in Months]]&lt;6, Table1[[#This Row],[Payment Method]]="Bank Withdrawal"), "High Risk", IF(OR(Table1[[#This Row],[Contract]]="Month-to-Month", Table1[[#This Row],[Tenure in Months]]&lt;12), "Medium Risk", "Low Risk"))</f>
        <v>Low Risk</v>
      </c>
    </row>
    <row r="2846" spans="1:51" x14ac:dyDescent="0.35">
      <c r="A2846" t="s">
        <v>3899</v>
      </c>
      <c r="B2846" t="s">
        <v>51</v>
      </c>
      <c r="C2846">
        <v>62</v>
      </c>
      <c r="D2846" t="s">
        <v>52</v>
      </c>
      <c r="E2846" t="s">
        <v>52</v>
      </c>
      <c r="F2846" t="s">
        <v>53</v>
      </c>
      <c r="G2846" t="s">
        <v>53</v>
      </c>
      <c r="H2846">
        <v>2</v>
      </c>
      <c r="I2846" t="s">
        <v>54</v>
      </c>
      <c r="J2846" t="s">
        <v>55</v>
      </c>
      <c r="K2846" t="s">
        <v>523</v>
      </c>
      <c r="L2846">
        <v>92404</v>
      </c>
      <c r="M2846">
        <v>34.183286000000003</v>
      </c>
      <c r="N2846">
        <v>-117.221722</v>
      </c>
      <c r="O2846">
        <v>53636</v>
      </c>
      <c r="P2846" t="s">
        <v>57</v>
      </c>
      <c r="Q2846" t="s">
        <v>53</v>
      </c>
      <c r="R2846">
        <v>4</v>
      </c>
      <c r="S2846">
        <v>72</v>
      </c>
      <c r="T2846" t="s">
        <v>229</v>
      </c>
      <c r="U2846" t="s">
        <v>53</v>
      </c>
      <c r="V2846">
        <v>44</v>
      </c>
      <c r="W2846" t="s">
        <v>53</v>
      </c>
      <c r="X2846" t="s">
        <v>53</v>
      </c>
      <c r="Y2846" t="s">
        <v>68</v>
      </c>
      <c r="Z2846">
        <v>20</v>
      </c>
      <c r="AA2846" t="s">
        <v>52</v>
      </c>
      <c r="AB2846" t="s">
        <v>52</v>
      </c>
      <c r="AC2846" t="s">
        <v>52</v>
      </c>
      <c r="AD2846" t="s">
        <v>52</v>
      </c>
      <c r="AE2846" t="s">
        <v>52</v>
      </c>
      <c r="AF2846" t="s">
        <v>53</v>
      </c>
      <c r="AG2846" t="s">
        <v>53</v>
      </c>
      <c r="AH2846" t="s">
        <v>53</v>
      </c>
      <c r="AI2846" t="s">
        <v>334</v>
      </c>
      <c r="AJ2846" t="s">
        <v>53</v>
      </c>
      <c r="AK2846" t="s">
        <v>69</v>
      </c>
      <c r="AL2846">
        <v>84.5</v>
      </c>
      <c r="AM2846">
        <v>6130.85</v>
      </c>
      <c r="AN2846">
        <v>0</v>
      </c>
      <c r="AO2846">
        <v>0</v>
      </c>
      <c r="AP2846">
        <v>3168</v>
      </c>
      <c r="AQ2846">
        <v>9298.85</v>
      </c>
      <c r="AR2846">
        <v>5</v>
      </c>
      <c r="AS2846" t="s">
        <v>881</v>
      </c>
      <c r="AT2846" t="s">
        <v>52</v>
      </c>
      <c r="AU2846">
        <v>50</v>
      </c>
      <c r="AV2846">
        <v>6202</v>
      </c>
      <c r="AY2846" t="str">
        <f>IF(AND(Table1[[#This Row],[Contract]]="Month-to-Month", Table1[[#This Row],[Tenure in Months]]&lt;6, Table1[[#This Row],[Payment Method]]="Bank Withdrawal"), "High Risk", IF(OR(Table1[[#This Row],[Contract]]="Month-to-Month", Table1[[#This Row],[Tenure in Months]]&lt;12), "Medium Risk", "Low Risk"))</f>
        <v>Low Risk</v>
      </c>
    </row>
    <row r="2847" spans="1:51" x14ac:dyDescent="0.35">
      <c r="A2847" t="s">
        <v>3900</v>
      </c>
      <c r="B2847" t="s">
        <v>66</v>
      </c>
      <c r="C2847">
        <v>64</v>
      </c>
      <c r="D2847" t="s">
        <v>52</v>
      </c>
      <c r="E2847" t="s">
        <v>52</v>
      </c>
      <c r="F2847" t="s">
        <v>52</v>
      </c>
      <c r="G2847" t="s">
        <v>52</v>
      </c>
      <c r="H2847">
        <v>0</v>
      </c>
      <c r="I2847" t="s">
        <v>54</v>
      </c>
      <c r="J2847" t="s">
        <v>55</v>
      </c>
      <c r="K2847" t="s">
        <v>523</v>
      </c>
      <c r="L2847">
        <v>92405</v>
      </c>
      <c r="M2847">
        <v>34.142747</v>
      </c>
      <c r="N2847">
        <v>-117.300864</v>
      </c>
      <c r="O2847">
        <v>24644</v>
      </c>
      <c r="P2847" t="s">
        <v>57</v>
      </c>
      <c r="Q2847" t="s">
        <v>52</v>
      </c>
      <c r="R2847">
        <v>0</v>
      </c>
      <c r="S2847">
        <v>15</v>
      </c>
      <c r="T2847" t="s">
        <v>72</v>
      </c>
      <c r="U2847" t="s">
        <v>53</v>
      </c>
      <c r="V2847">
        <v>32.07</v>
      </c>
      <c r="W2847" t="s">
        <v>53</v>
      </c>
      <c r="X2847" t="s">
        <v>53</v>
      </c>
      <c r="Y2847" t="s">
        <v>68</v>
      </c>
      <c r="Z2847">
        <v>28</v>
      </c>
      <c r="AA2847" t="s">
        <v>52</v>
      </c>
      <c r="AB2847" t="s">
        <v>53</v>
      </c>
      <c r="AC2847" t="s">
        <v>52</v>
      </c>
      <c r="AD2847" t="s">
        <v>52</v>
      </c>
      <c r="AE2847" t="s">
        <v>53</v>
      </c>
      <c r="AF2847" t="s">
        <v>53</v>
      </c>
      <c r="AG2847" t="s">
        <v>53</v>
      </c>
      <c r="AH2847" t="s">
        <v>52</v>
      </c>
      <c r="AI2847" t="s">
        <v>60</v>
      </c>
      <c r="AJ2847" t="s">
        <v>53</v>
      </c>
      <c r="AK2847" t="s">
        <v>61</v>
      </c>
      <c r="AL2847">
        <v>100.15</v>
      </c>
      <c r="AM2847">
        <v>1415</v>
      </c>
      <c r="AN2847">
        <v>0</v>
      </c>
      <c r="AO2847">
        <v>0</v>
      </c>
      <c r="AP2847">
        <v>481.05</v>
      </c>
      <c r="AQ2847">
        <v>1896.05</v>
      </c>
      <c r="AR2847">
        <v>3</v>
      </c>
      <c r="AS2847" t="s">
        <v>881</v>
      </c>
      <c r="AT2847" t="s">
        <v>52</v>
      </c>
      <c r="AU2847">
        <v>65</v>
      </c>
      <c r="AV2847">
        <v>2565</v>
      </c>
      <c r="AY2847" t="str">
        <f>IF(AND(Table1[[#This Row],[Contract]]="Month-to-Month", Table1[[#This Row],[Tenure in Months]]&lt;6, Table1[[#This Row],[Payment Method]]="Bank Withdrawal"), "High Risk", IF(OR(Table1[[#This Row],[Contract]]="Month-to-Month", Table1[[#This Row],[Tenure in Months]]&lt;12), "Medium Risk", "Low Risk"))</f>
        <v>Medium Risk</v>
      </c>
    </row>
    <row r="2848" spans="1:51" x14ac:dyDescent="0.35">
      <c r="A2848" t="s">
        <v>3901</v>
      </c>
      <c r="B2848" t="s">
        <v>51</v>
      </c>
      <c r="C2848">
        <v>26</v>
      </c>
      <c r="D2848" t="s">
        <v>53</v>
      </c>
      <c r="E2848" t="s">
        <v>52</v>
      </c>
      <c r="F2848" t="s">
        <v>52</v>
      </c>
      <c r="G2848" t="s">
        <v>52</v>
      </c>
      <c r="H2848">
        <v>0</v>
      </c>
      <c r="I2848" t="s">
        <v>54</v>
      </c>
      <c r="J2848" t="s">
        <v>55</v>
      </c>
      <c r="K2848" t="s">
        <v>523</v>
      </c>
      <c r="L2848">
        <v>92407</v>
      </c>
      <c r="M2848">
        <v>34.250069000000003</v>
      </c>
      <c r="N2848">
        <v>-117.39394900000001</v>
      </c>
      <c r="O2848">
        <v>49355</v>
      </c>
      <c r="P2848" t="s">
        <v>57</v>
      </c>
      <c r="Q2848" t="s">
        <v>52</v>
      </c>
      <c r="R2848">
        <v>0</v>
      </c>
      <c r="S2848">
        <v>72</v>
      </c>
      <c r="T2848" t="s">
        <v>229</v>
      </c>
      <c r="U2848" t="s">
        <v>53</v>
      </c>
      <c r="V2848">
        <v>44.46</v>
      </c>
      <c r="W2848" t="s">
        <v>53</v>
      </c>
      <c r="X2848" t="s">
        <v>53</v>
      </c>
      <c r="Y2848" t="s">
        <v>59</v>
      </c>
      <c r="Z2848">
        <v>48</v>
      </c>
      <c r="AA2848" t="s">
        <v>52</v>
      </c>
      <c r="AB2848" t="s">
        <v>53</v>
      </c>
      <c r="AC2848" t="s">
        <v>53</v>
      </c>
      <c r="AD2848" t="s">
        <v>53</v>
      </c>
      <c r="AE2848" t="s">
        <v>53</v>
      </c>
      <c r="AF2848" t="s">
        <v>53</v>
      </c>
      <c r="AG2848" t="s">
        <v>53</v>
      </c>
      <c r="AH2848" t="s">
        <v>53</v>
      </c>
      <c r="AI2848" t="s">
        <v>334</v>
      </c>
      <c r="AJ2848" t="s">
        <v>53</v>
      </c>
      <c r="AK2848" t="s">
        <v>61</v>
      </c>
      <c r="AL2848">
        <v>88.6</v>
      </c>
      <c r="AM2848">
        <v>6201.95</v>
      </c>
      <c r="AN2848">
        <v>0</v>
      </c>
      <c r="AO2848">
        <v>0</v>
      </c>
      <c r="AP2848">
        <v>3201.12</v>
      </c>
      <c r="AQ2848">
        <v>9403.07</v>
      </c>
      <c r="AR2848">
        <v>3</v>
      </c>
      <c r="AS2848" t="s">
        <v>881</v>
      </c>
      <c r="AT2848" t="s">
        <v>52</v>
      </c>
      <c r="AU2848">
        <v>52</v>
      </c>
      <c r="AV2848">
        <v>5842</v>
      </c>
      <c r="AY2848" t="str">
        <f>IF(AND(Table1[[#This Row],[Contract]]="Month-to-Month", Table1[[#This Row],[Tenure in Months]]&lt;6, Table1[[#This Row],[Payment Method]]="Bank Withdrawal"), "High Risk", IF(OR(Table1[[#This Row],[Contract]]="Month-to-Month", Table1[[#This Row],[Tenure in Months]]&lt;12), "Medium Risk", "Low Risk"))</f>
        <v>Low Risk</v>
      </c>
    </row>
    <row r="2849" spans="1:51" x14ac:dyDescent="0.35">
      <c r="A2849" t="s">
        <v>3902</v>
      </c>
      <c r="B2849" t="s">
        <v>66</v>
      </c>
      <c r="C2849">
        <v>43</v>
      </c>
      <c r="D2849" t="s">
        <v>52</v>
      </c>
      <c r="E2849" t="s">
        <v>52</v>
      </c>
      <c r="F2849" t="s">
        <v>53</v>
      </c>
      <c r="G2849" t="s">
        <v>52</v>
      </c>
      <c r="H2849">
        <v>0</v>
      </c>
      <c r="I2849" t="s">
        <v>54</v>
      </c>
      <c r="J2849" t="s">
        <v>55</v>
      </c>
      <c r="K2849" t="s">
        <v>523</v>
      </c>
      <c r="L2849">
        <v>92408</v>
      </c>
      <c r="M2849">
        <v>34.084909000000003</v>
      </c>
      <c r="N2849">
        <v>-117.258107</v>
      </c>
      <c r="O2849">
        <v>12149</v>
      </c>
      <c r="P2849" t="s">
        <v>57</v>
      </c>
      <c r="Q2849" t="s">
        <v>53</v>
      </c>
      <c r="R2849">
        <v>2</v>
      </c>
      <c r="S2849">
        <v>10</v>
      </c>
      <c r="T2849" t="s">
        <v>58</v>
      </c>
      <c r="U2849" t="s">
        <v>52</v>
      </c>
      <c r="V2849">
        <v>0</v>
      </c>
      <c r="W2849" t="s">
        <v>52</v>
      </c>
      <c r="X2849" t="s">
        <v>53</v>
      </c>
      <c r="Y2849" t="s">
        <v>110</v>
      </c>
      <c r="Z2849">
        <v>20</v>
      </c>
      <c r="AA2849" t="s">
        <v>53</v>
      </c>
      <c r="AB2849" t="s">
        <v>52</v>
      </c>
      <c r="AC2849" t="s">
        <v>53</v>
      </c>
      <c r="AD2849" t="s">
        <v>53</v>
      </c>
      <c r="AE2849" t="s">
        <v>53</v>
      </c>
      <c r="AF2849" t="s">
        <v>52</v>
      </c>
      <c r="AG2849" t="s">
        <v>52</v>
      </c>
      <c r="AH2849" t="s">
        <v>53</v>
      </c>
      <c r="AI2849" t="s">
        <v>334</v>
      </c>
      <c r="AJ2849" t="s">
        <v>53</v>
      </c>
      <c r="AK2849" t="s">
        <v>61</v>
      </c>
      <c r="AL2849">
        <v>52.55</v>
      </c>
      <c r="AM2849">
        <v>525.5</v>
      </c>
      <c r="AN2849">
        <v>0</v>
      </c>
      <c r="AO2849">
        <v>0</v>
      </c>
      <c r="AP2849">
        <v>0</v>
      </c>
      <c r="AQ2849">
        <v>525.5</v>
      </c>
      <c r="AR2849">
        <v>3</v>
      </c>
      <c r="AS2849" t="s">
        <v>881</v>
      </c>
      <c r="AT2849" t="s">
        <v>52</v>
      </c>
      <c r="AU2849">
        <v>36</v>
      </c>
      <c r="AV2849">
        <v>2578</v>
      </c>
      <c r="AY2849" t="str">
        <f>IF(AND(Table1[[#This Row],[Contract]]="Month-to-Month", Table1[[#This Row],[Tenure in Months]]&lt;6, Table1[[#This Row],[Payment Method]]="Bank Withdrawal"), "High Risk", IF(OR(Table1[[#This Row],[Contract]]="Month-to-Month", Table1[[#This Row],[Tenure in Months]]&lt;12), "Medium Risk", "Low Risk"))</f>
        <v>Medium Risk</v>
      </c>
    </row>
    <row r="2850" spans="1:51" x14ac:dyDescent="0.35">
      <c r="A2850" t="s">
        <v>3903</v>
      </c>
      <c r="B2850" t="s">
        <v>51</v>
      </c>
      <c r="C2850">
        <v>42</v>
      </c>
      <c r="D2850" t="s">
        <v>52</v>
      </c>
      <c r="E2850" t="s">
        <v>52</v>
      </c>
      <c r="F2850" t="s">
        <v>53</v>
      </c>
      <c r="G2850" t="s">
        <v>53</v>
      </c>
      <c r="H2850">
        <v>3</v>
      </c>
      <c r="I2850" t="s">
        <v>54</v>
      </c>
      <c r="J2850" t="s">
        <v>55</v>
      </c>
      <c r="K2850" t="s">
        <v>523</v>
      </c>
      <c r="L2850">
        <v>92411</v>
      </c>
      <c r="M2850">
        <v>34.122501</v>
      </c>
      <c r="N2850">
        <v>-117.320138</v>
      </c>
      <c r="O2850">
        <v>23146</v>
      </c>
      <c r="P2850" t="s">
        <v>57</v>
      </c>
      <c r="Q2850" t="s">
        <v>53</v>
      </c>
      <c r="R2850">
        <v>4</v>
      </c>
      <c r="S2850">
        <v>63</v>
      </c>
      <c r="T2850" t="s">
        <v>92</v>
      </c>
      <c r="U2850" t="s">
        <v>53</v>
      </c>
      <c r="V2850">
        <v>40.729999999999997</v>
      </c>
      <c r="W2850" t="s">
        <v>53</v>
      </c>
      <c r="X2850" t="s">
        <v>53</v>
      </c>
      <c r="Y2850" t="s">
        <v>68</v>
      </c>
      <c r="Z2850">
        <v>76</v>
      </c>
      <c r="AA2850" t="s">
        <v>52</v>
      </c>
      <c r="AB2850" t="s">
        <v>53</v>
      </c>
      <c r="AC2850" t="s">
        <v>53</v>
      </c>
      <c r="AD2850" t="s">
        <v>52</v>
      </c>
      <c r="AE2850" t="s">
        <v>53</v>
      </c>
      <c r="AF2850" t="s">
        <v>53</v>
      </c>
      <c r="AG2850" t="s">
        <v>53</v>
      </c>
      <c r="AH2850" t="s">
        <v>53</v>
      </c>
      <c r="AI2850" t="s">
        <v>334</v>
      </c>
      <c r="AJ2850" t="s">
        <v>53</v>
      </c>
      <c r="AK2850" t="s">
        <v>61</v>
      </c>
      <c r="AL2850">
        <v>104.8</v>
      </c>
      <c r="AM2850">
        <v>6597.25</v>
      </c>
      <c r="AN2850">
        <v>0</v>
      </c>
      <c r="AO2850">
        <v>0</v>
      </c>
      <c r="AP2850">
        <v>2565.9899999999998</v>
      </c>
      <c r="AQ2850">
        <v>9163.24</v>
      </c>
      <c r="AR2850">
        <v>5</v>
      </c>
      <c r="AS2850" t="s">
        <v>881</v>
      </c>
      <c r="AT2850" t="s">
        <v>52</v>
      </c>
      <c r="AU2850">
        <v>20</v>
      </c>
      <c r="AV2850">
        <v>4046</v>
      </c>
      <c r="AY2850" t="str">
        <f>IF(AND(Table1[[#This Row],[Contract]]="Month-to-Month", Table1[[#This Row],[Tenure in Months]]&lt;6, Table1[[#This Row],[Payment Method]]="Bank Withdrawal"), "High Risk", IF(OR(Table1[[#This Row],[Contract]]="Month-to-Month", Table1[[#This Row],[Tenure in Months]]&lt;12), "Medium Risk", "Low Risk"))</f>
        <v>Low Risk</v>
      </c>
    </row>
    <row r="2851" spans="1:51" x14ac:dyDescent="0.35">
      <c r="A2851" t="s">
        <v>3904</v>
      </c>
      <c r="B2851" t="s">
        <v>66</v>
      </c>
      <c r="C2851">
        <v>63</v>
      </c>
      <c r="D2851" t="s">
        <v>52</v>
      </c>
      <c r="E2851" t="s">
        <v>52</v>
      </c>
      <c r="F2851" t="s">
        <v>52</v>
      </c>
      <c r="G2851" t="s">
        <v>52</v>
      </c>
      <c r="H2851">
        <v>0</v>
      </c>
      <c r="I2851" t="s">
        <v>54</v>
      </c>
      <c r="J2851" t="s">
        <v>55</v>
      </c>
      <c r="K2851" t="s">
        <v>135</v>
      </c>
      <c r="L2851">
        <v>92501</v>
      </c>
      <c r="M2851">
        <v>33.994675999999998</v>
      </c>
      <c r="N2851">
        <v>-117.37249799999999</v>
      </c>
      <c r="O2851">
        <v>18999</v>
      </c>
      <c r="P2851" t="s">
        <v>57</v>
      </c>
      <c r="Q2851" t="s">
        <v>52</v>
      </c>
      <c r="R2851">
        <v>0</v>
      </c>
      <c r="S2851">
        <v>2</v>
      </c>
      <c r="T2851" t="s">
        <v>58</v>
      </c>
      <c r="U2851" t="s">
        <v>53</v>
      </c>
      <c r="V2851">
        <v>27.02</v>
      </c>
      <c r="W2851" t="s">
        <v>52</v>
      </c>
      <c r="X2851" t="s">
        <v>53</v>
      </c>
      <c r="Y2851" t="s">
        <v>110</v>
      </c>
      <c r="Z2851">
        <v>26</v>
      </c>
      <c r="AA2851" t="s">
        <v>52</v>
      </c>
      <c r="AB2851" t="s">
        <v>53</v>
      </c>
      <c r="AC2851" t="s">
        <v>52</v>
      </c>
      <c r="AD2851" t="s">
        <v>52</v>
      </c>
      <c r="AE2851" t="s">
        <v>53</v>
      </c>
      <c r="AF2851" t="s">
        <v>52</v>
      </c>
      <c r="AG2851" t="s">
        <v>52</v>
      </c>
      <c r="AH2851" t="s">
        <v>53</v>
      </c>
      <c r="AI2851" t="s">
        <v>60</v>
      </c>
      <c r="AJ2851" t="s">
        <v>53</v>
      </c>
      <c r="AK2851" t="s">
        <v>61</v>
      </c>
      <c r="AL2851">
        <v>59</v>
      </c>
      <c r="AM2851">
        <v>114.15</v>
      </c>
      <c r="AN2851">
        <v>0</v>
      </c>
      <c r="AO2851">
        <v>0</v>
      </c>
      <c r="AP2851">
        <v>54.04</v>
      </c>
      <c r="AQ2851">
        <v>168.19</v>
      </c>
      <c r="AR2851">
        <v>5</v>
      </c>
      <c r="AS2851" t="s">
        <v>883</v>
      </c>
      <c r="AT2851" t="s">
        <v>52</v>
      </c>
      <c r="AU2851">
        <v>33</v>
      </c>
      <c r="AV2851">
        <v>5810</v>
      </c>
      <c r="AY2851" t="str">
        <f>IF(AND(Table1[[#This Row],[Contract]]="Month-to-Month", Table1[[#This Row],[Tenure in Months]]&lt;6, Table1[[#This Row],[Payment Method]]="Bank Withdrawal"), "High Risk", IF(OR(Table1[[#This Row],[Contract]]="Month-to-Month", Table1[[#This Row],[Tenure in Months]]&lt;12), "Medium Risk", "Low Risk"))</f>
        <v>High Risk</v>
      </c>
    </row>
    <row r="2852" spans="1:51" x14ac:dyDescent="0.35">
      <c r="A2852" t="s">
        <v>3905</v>
      </c>
      <c r="B2852" t="s">
        <v>51</v>
      </c>
      <c r="C2852">
        <v>31</v>
      </c>
      <c r="D2852" t="s">
        <v>52</v>
      </c>
      <c r="E2852" t="s">
        <v>52</v>
      </c>
      <c r="F2852" t="s">
        <v>52</v>
      </c>
      <c r="G2852" t="s">
        <v>52</v>
      </c>
      <c r="H2852">
        <v>0</v>
      </c>
      <c r="I2852" t="s">
        <v>54</v>
      </c>
      <c r="J2852" t="s">
        <v>55</v>
      </c>
      <c r="K2852" t="s">
        <v>135</v>
      </c>
      <c r="L2852">
        <v>92505</v>
      </c>
      <c r="M2852">
        <v>33.920907</v>
      </c>
      <c r="N2852">
        <v>-117.48942599999999</v>
      </c>
      <c r="O2852">
        <v>38446</v>
      </c>
      <c r="P2852" t="s">
        <v>57</v>
      </c>
      <c r="Q2852" t="s">
        <v>52</v>
      </c>
      <c r="R2852">
        <v>0</v>
      </c>
      <c r="S2852">
        <v>1</v>
      </c>
      <c r="T2852" t="s">
        <v>58</v>
      </c>
      <c r="U2852" t="s">
        <v>53</v>
      </c>
      <c r="V2852">
        <v>17.809999999999999</v>
      </c>
      <c r="W2852" t="s">
        <v>52</v>
      </c>
      <c r="X2852" t="s">
        <v>52</v>
      </c>
      <c r="Y2852" t="s">
        <v>58</v>
      </c>
      <c r="Z2852">
        <v>0</v>
      </c>
      <c r="AA2852" t="s">
        <v>52</v>
      </c>
      <c r="AB2852" t="s">
        <v>52</v>
      </c>
      <c r="AC2852" t="s">
        <v>52</v>
      </c>
      <c r="AD2852" t="s">
        <v>52</v>
      </c>
      <c r="AE2852" t="s">
        <v>52</v>
      </c>
      <c r="AF2852" t="s">
        <v>52</v>
      </c>
      <c r="AG2852" t="s">
        <v>52</v>
      </c>
      <c r="AH2852" t="s">
        <v>52</v>
      </c>
      <c r="AI2852" t="s">
        <v>60</v>
      </c>
      <c r="AJ2852" t="s">
        <v>52</v>
      </c>
      <c r="AK2852" t="s">
        <v>87</v>
      </c>
      <c r="AL2852">
        <v>20.399999999999999</v>
      </c>
      <c r="AM2852">
        <v>20.399999999999999</v>
      </c>
      <c r="AN2852">
        <v>0</v>
      </c>
      <c r="AO2852">
        <v>0</v>
      </c>
      <c r="AP2852">
        <v>17.809999999999999</v>
      </c>
      <c r="AQ2852">
        <v>38.209999999999901</v>
      </c>
      <c r="AR2852">
        <v>5</v>
      </c>
      <c r="AS2852" t="s">
        <v>883</v>
      </c>
      <c r="AT2852" t="s">
        <v>52</v>
      </c>
      <c r="AU2852">
        <v>46</v>
      </c>
      <c r="AV2852">
        <v>2968</v>
      </c>
      <c r="AY2852" t="str">
        <f>IF(AND(Table1[[#This Row],[Contract]]="Month-to-Month", Table1[[#This Row],[Tenure in Months]]&lt;6, Table1[[#This Row],[Payment Method]]="Bank Withdrawal"), "High Risk", IF(OR(Table1[[#This Row],[Contract]]="Month-to-Month", Table1[[#This Row],[Tenure in Months]]&lt;12), "Medium Risk", "Low Risk"))</f>
        <v>Medium Risk</v>
      </c>
    </row>
    <row r="2853" spans="1:51" x14ac:dyDescent="0.35">
      <c r="A2853" t="s">
        <v>3906</v>
      </c>
      <c r="B2853" t="s">
        <v>51</v>
      </c>
      <c r="C2853">
        <v>32</v>
      </c>
      <c r="D2853" t="s">
        <v>52</v>
      </c>
      <c r="E2853" t="s">
        <v>52</v>
      </c>
      <c r="F2853" t="s">
        <v>53</v>
      </c>
      <c r="G2853" t="s">
        <v>52</v>
      </c>
      <c r="H2853">
        <v>0</v>
      </c>
      <c r="I2853" t="s">
        <v>54</v>
      </c>
      <c r="J2853" t="s">
        <v>55</v>
      </c>
      <c r="K2853" t="s">
        <v>135</v>
      </c>
      <c r="L2853">
        <v>92507</v>
      </c>
      <c r="M2853">
        <v>33.976328000000002</v>
      </c>
      <c r="N2853">
        <v>-117.31978599999999</v>
      </c>
      <c r="O2853">
        <v>48649</v>
      </c>
      <c r="P2853" t="s">
        <v>57</v>
      </c>
      <c r="Q2853" t="s">
        <v>53</v>
      </c>
      <c r="R2853">
        <v>7</v>
      </c>
      <c r="S2853">
        <v>28</v>
      </c>
      <c r="T2853" t="s">
        <v>75</v>
      </c>
      <c r="U2853" t="s">
        <v>53</v>
      </c>
      <c r="V2853">
        <v>28.86</v>
      </c>
      <c r="W2853" t="s">
        <v>52</v>
      </c>
      <c r="X2853" t="s">
        <v>53</v>
      </c>
      <c r="Y2853" t="s">
        <v>110</v>
      </c>
      <c r="Z2853">
        <v>24</v>
      </c>
      <c r="AA2853" t="s">
        <v>53</v>
      </c>
      <c r="AB2853" t="s">
        <v>53</v>
      </c>
      <c r="AC2853" t="s">
        <v>52</v>
      </c>
      <c r="AD2853" t="s">
        <v>53</v>
      </c>
      <c r="AE2853" t="s">
        <v>52</v>
      </c>
      <c r="AF2853" t="s">
        <v>52</v>
      </c>
      <c r="AG2853" t="s">
        <v>52</v>
      </c>
      <c r="AH2853" t="s">
        <v>53</v>
      </c>
      <c r="AI2853" t="s">
        <v>60</v>
      </c>
      <c r="AJ2853" t="s">
        <v>52</v>
      </c>
      <c r="AK2853" t="s">
        <v>87</v>
      </c>
      <c r="AL2853">
        <v>60.9</v>
      </c>
      <c r="AM2853">
        <v>1785.65</v>
      </c>
      <c r="AN2853">
        <v>0</v>
      </c>
      <c r="AO2853">
        <v>0</v>
      </c>
      <c r="AP2853">
        <v>808.07999999999902</v>
      </c>
      <c r="AQ2853">
        <v>2593.73</v>
      </c>
      <c r="AR2853">
        <v>3</v>
      </c>
      <c r="AS2853" t="s">
        <v>881</v>
      </c>
      <c r="AT2853" t="s">
        <v>52</v>
      </c>
      <c r="AU2853">
        <v>76</v>
      </c>
      <c r="AV2853">
        <v>3851</v>
      </c>
      <c r="AY2853" t="str">
        <f>IF(AND(Table1[[#This Row],[Contract]]="Month-to-Month", Table1[[#This Row],[Tenure in Months]]&lt;6, Table1[[#This Row],[Payment Method]]="Bank Withdrawal"), "High Risk", IF(OR(Table1[[#This Row],[Contract]]="Month-to-Month", Table1[[#This Row],[Tenure in Months]]&lt;12), "Medium Risk", "Low Risk"))</f>
        <v>Medium Risk</v>
      </c>
    </row>
    <row r="2854" spans="1:51" x14ac:dyDescent="0.35">
      <c r="A2854" t="s">
        <v>3907</v>
      </c>
      <c r="B2854" t="s">
        <v>66</v>
      </c>
      <c r="C2854">
        <v>41</v>
      </c>
      <c r="D2854" t="s">
        <v>52</v>
      </c>
      <c r="E2854" t="s">
        <v>52</v>
      </c>
      <c r="F2854" t="s">
        <v>53</v>
      </c>
      <c r="G2854" t="s">
        <v>52</v>
      </c>
      <c r="H2854">
        <v>0</v>
      </c>
      <c r="I2854" t="s">
        <v>54</v>
      </c>
      <c r="J2854" t="s">
        <v>55</v>
      </c>
      <c r="K2854" t="s">
        <v>135</v>
      </c>
      <c r="L2854">
        <v>92508</v>
      </c>
      <c r="M2854">
        <v>33.885499000000003</v>
      </c>
      <c r="N2854">
        <v>-117.32495900000001</v>
      </c>
      <c r="O2854">
        <v>17147</v>
      </c>
      <c r="P2854" t="s">
        <v>57</v>
      </c>
      <c r="Q2854" t="s">
        <v>53</v>
      </c>
      <c r="R2854">
        <v>7</v>
      </c>
      <c r="S2854">
        <v>70</v>
      </c>
      <c r="T2854" t="s">
        <v>229</v>
      </c>
      <c r="U2854" t="s">
        <v>53</v>
      </c>
      <c r="V2854">
        <v>11.71</v>
      </c>
      <c r="W2854" t="s">
        <v>52</v>
      </c>
      <c r="X2854" t="s">
        <v>52</v>
      </c>
      <c r="Y2854" t="s">
        <v>58</v>
      </c>
      <c r="Z2854">
        <v>0</v>
      </c>
      <c r="AA2854" t="s">
        <v>52</v>
      </c>
      <c r="AB2854" t="s">
        <v>52</v>
      </c>
      <c r="AC2854" t="s">
        <v>52</v>
      </c>
      <c r="AD2854" t="s">
        <v>52</v>
      </c>
      <c r="AE2854" t="s">
        <v>52</v>
      </c>
      <c r="AF2854" t="s">
        <v>52</v>
      </c>
      <c r="AG2854" t="s">
        <v>52</v>
      </c>
      <c r="AH2854" t="s">
        <v>52</v>
      </c>
      <c r="AI2854" t="s">
        <v>334</v>
      </c>
      <c r="AJ2854" t="s">
        <v>52</v>
      </c>
      <c r="AK2854" t="s">
        <v>61</v>
      </c>
      <c r="AL2854">
        <v>19.8</v>
      </c>
      <c r="AM2854">
        <v>1397.65</v>
      </c>
      <c r="AN2854">
        <v>0</v>
      </c>
      <c r="AO2854">
        <v>0</v>
      </c>
      <c r="AP2854">
        <v>819.7</v>
      </c>
      <c r="AQ2854">
        <v>2217.35</v>
      </c>
      <c r="AR2854">
        <v>4</v>
      </c>
      <c r="AS2854" t="s">
        <v>881</v>
      </c>
      <c r="AT2854" t="s">
        <v>52</v>
      </c>
      <c r="AU2854">
        <v>30</v>
      </c>
      <c r="AV2854">
        <v>4500</v>
      </c>
      <c r="AY2854" t="str">
        <f>IF(AND(Table1[[#This Row],[Contract]]="Month-to-Month", Table1[[#This Row],[Tenure in Months]]&lt;6, Table1[[#This Row],[Payment Method]]="Bank Withdrawal"), "High Risk", IF(OR(Table1[[#This Row],[Contract]]="Month-to-Month", Table1[[#This Row],[Tenure in Months]]&lt;12), "Medium Risk", "Low Risk"))</f>
        <v>Low Risk</v>
      </c>
    </row>
    <row r="2855" spans="1:51" x14ac:dyDescent="0.35">
      <c r="A2855" t="s">
        <v>3908</v>
      </c>
      <c r="B2855" t="s">
        <v>51</v>
      </c>
      <c r="C2855">
        <v>64</v>
      </c>
      <c r="D2855" t="s">
        <v>52</v>
      </c>
      <c r="E2855" t="s">
        <v>52</v>
      </c>
      <c r="F2855" t="s">
        <v>52</v>
      </c>
      <c r="G2855" t="s">
        <v>52</v>
      </c>
      <c r="H2855">
        <v>0</v>
      </c>
      <c r="I2855" t="s">
        <v>54</v>
      </c>
      <c r="J2855" t="s">
        <v>55</v>
      </c>
      <c r="K2855" t="s">
        <v>526</v>
      </c>
      <c r="L2855">
        <v>92530</v>
      </c>
      <c r="M2855">
        <v>33.655420999999997</v>
      </c>
      <c r="N2855">
        <v>-117.391751</v>
      </c>
      <c r="O2855">
        <v>38519</v>
      </c>
      <c r="P2855" t="s">
        <v>57</v>
      </c>
      <c r="Q2855" t="s">
        <v>52</v>
      </c>
      <c r="R2855">
        <v>0</v>
      </c>
      <c r="S2855">
        <v>34</v>
      </c>
      <c r="T2855" t="s">
        <v>75</v>
      </c>
      <c r="U2855" t="s">
        <v>53</v>
      </c>
      <c r="V2855">
        <v>22.41</v>
      </c>
      <c r="W2855" t="s">
        <v>53</v>
      </c>
      <c r="X2855" t="s">
        <v>53</v>
      </c>
      <c r="Y2855" t="s">
        <v>68</v>
      </c>
      <c r="Z2855">
        <v>13</v>
      </c>
      <c r="AA2855" t="s">
        <v>53</v>
      </c>
      <c r="AB2855" t="s">
        <v>53</v>
      </c>
      <c r="AC2855" t="s">
        <v>53</v>
      </c>
      <c r="AD2855" t="s">
        <v>53</v>
      </c>
      <c r="AE2855" t="s">
        <v>53</v>
      </c>
      <c r="AF2855" t="s">
        <v>53</v>
      </c>
      <c r="AG2855" t="s">
        <v>53</v>
      </c>
      <c r="AH2855" t="s">
        <v>53</v>
      </c>
      <c r="AI2855" t="s">
        <v>124</v>
      </c>
      <c r="AJ2855" t="s">
        <v>52</v>
      </c>
      <c r="AK2855" t="s">
        <v>69</v>
      </c>
      <c r="AL2855">
        <v>116.25</v>
      </c>
      <c r="AM2855">
        <v>3899.05</v>
      </c>
      <c r="AN2855">
        <v>0</v>
      </c>
      <c r="AO2855">
        <v>0</v>
      </c>
      <c r="AP2855">
        <v>761.94</v>
      </c>
      <c r="AQ2855">
        <v>4660.99</v>
      </c>
      <c r="AR2855">
        <v>3</v>
      </c>
      <c r="AS2855" t="s">
        <v>881</v>
      </c>
      <c r="AT2855" t="s">
        <v>52</v>
      </c>
      <c r="AU2855">
        <v>22</v>
      </c>
      <c r="AV2855">
        <v>4022</v>
      </c>
      <c r="AY2855" t="str">
        <f>IF(AND(Table1[[#This Row],[Contract]]="Month-to-Month", Table1[[#This Row],[Tenure in Months]]&lt;6, Table1[[#This Row],[Payment Method]]="Bank Withdrawal"), "High Risk", IF(OR(Table1[[#This Row],[Contract]]="Month-to-Month", Table1[[#This Row],[Tenure in Months]]&lt;12), "Medium Risk", "Low Risk"))</f>
        <v>Low Risk</v>
      </c>
    </row>
    <row r="2856" spans="1:51" x14ac:dyDescent="0.35">
      <c r="A2856" t="s">
        <v>3909</v>
      </c>
      <c r="B2856" t="s">
        <v>66</v>
      </c>
      <c r="C2856">
        <v>50</v>
      </c>
      <c r="D2856" t="s">
        <v>52</v>
      </c>
      <c r="E2856" t="s">
        <v>52</v>
      </c>
      <c r="F2856" t="s">
        <v>53</v>
      </c>
      <c r="G2856" t="s">
        <v>52</v>
      </c>
      <c r="H2856">
        <v>0</v>
      </c>
      <c r="I2856" t="s">
        <v>54</v>
      </c>
      <c r="J2856" t="s">
        <v>55</v>
      </c>
      <c r="K2856" t="s">
        <v>1429</v>
      </c>
      <c r="L2856">
        <v>92536</v>
      </c>
      <c r="M2856">
        <v>33.482242999999997</v>
      </c>
      <c r="N2856">
        <v>-116.827173</v>
      </c>
      <c r="O2856">
        <v>2433</v>
      </c>
      <c r="P2856" t="s">
        <v>57</v>
      </c>
      <c r="Q2856" t="s">
        <v>53</v>
      </c>
      <c r="R2856">
        <v>1</v>
      </c>
      <c r="S2856">
        <v>70</v>
      </c>
      <c r="T2856" t="s">
        <v>229</v>
      </c>
      <c r="U2856" t="s">
        <v>53</v>
      </c>
      <c r="V2856">
        <v>29.72</v>
      </c>
      <c r="W2856" t="s">
        <v>53</v>
      </c>
      <c r="X2856" t="s">
        <v>53</v>
      </c>
      <c r="Y2856" t="s">
        <v>59</v>
      </c>
      <c r="Z2856">
        <v>12</v>
      </c>
      <c r="AA2856" t="s">
        <v>53</v>
      </c>
      <c r="AB2856" t="s">
        <v>52</v>
      </c>
      <c r="AC2856" t="s">
        <v>52</v>
      </c>
      <c r="AD2856" t="s">
        <v>52</v>
      </c>
      <c r="AE2856" t="s">
        <v>52</v>
      </c>
      <c r="AF2856" t="s">
        <v>53</v>
      </c>
      <c r="AG2856" t="s">
        <v>53</v>
      </c>
      <c r="AH2856" t="s">
        <v>53</v>
      </c>
      <c r="AI2856" t="s">
        <v>124</v>
      </c>
      <c r="AJ2856" t="s">
        <v>52</v>
      </c>
      <c r="AK2856" t="s">
        <v>61</v>
      </c>
      <c r="AL2856">
        <v>65.2</v>
      </c>
      <c r="AM2856">
        <v>4543.1499999999996</v>
      </c>
      <c r="AN2856">
        <v>0</v>
      </c>
      <c r="AO2856">
        <v>0</v>
      </c>
      <c r="AP2856">
        <v>2080.4</v>
      </c>
      <c r="AQ2856">
        <v>6623.5499999999902</v>
      </c>
      <c r="AR2856">
        <v>3</v>
      </c>
      <c r="AS2856" t="s">
        <v>881</v>
      </c>
      <c r="AT2856" t="s">
        <v>52</v>
      </c>
      <c r="AU2856">
        <v>20</v>
      </c>
      <c r="AV2856">
        <v>6316</v>
      </c>
      <c r="AY2856" t="str">
        <f>IF(AND(Table1[[#This Row],[Contract]]="Month-to-Month", Table1[[#This Row],[Tenure in Months]]&lt;6, Table1[[#This Row],[Payment Method]]="Bank Withdrawal"), "High Risk", IF(OR(Table1[[#This Row],[Contract]]="Month-to-Month", Table1[[#This Row],[Tenure in Months]]&lt;12), "Medium Risk", "Low Risk"))</f>
        <v>Low Risk</v>
      </c>
    </row>
    <row r="2857" spans="1:51" x14ac:dyDescent="0.35">
      <c r="A2857" t="s">
        <v>3910</v>
      </c>
      <c r="B2857" t="s">
        <v>66</v>
      </c>
      <c r="C2857">
        <v>54</v>
      </c>
      <c r="D2857" t="s">
        <v>52</v>
      </c>
      <c r="E2857" t="s">
        <v>52</v>
      </c>
      <c r="F2857" t="s">
        <v>53</v>
      </c>
      <c r="G2857" t="s">
        <v>53</v>
      </c>
      <c r="H2857">
        <v>2</v>
      </c>
      <c r="I2857" t="s">
        <v>54</v>
      </c>
      <c r="J2857" t="s">
        <v>55</v>
      </c>
      <c r="K2857" t="s">
        <v>2411</v>
      </c>
      <c r="L2857">
        <v>92539</v>
      </c>
      <c r="M2857">
        <v>33.527605000000001</v>
      </c>
      <c r="N2857">
        <v>-116.666551</v>
      </c>
      <c r="O2857">
        <v>3745</v>
      </c>
      <c r="P2857" t="s">
        <v>57</v>
      </c>
      <c r="Q2857" t="s">
        <v>53</v>
      </c>
      <c r="R2857">
        <v>1</v>
      </c>
      <c r="S2857">
        <v>52</v>
      </c>
      <c r="T2857" t="s">
        <v>92</v>
      </c>
      <c r="U2857" t="s">
        <v>53</v>
      </c>
      <c r="V2857">
        <v>31.96</v>
      </c>
      <c r="W2857" t="s">
        <v>52</v>
      </c>
      <c r="X2857" t="s">
        <v>53</v>
      </c>
      <c r="Y2857" t="s">
        <v>68</v>
      </c>
      <c r="Z2857">
        <v>26</v>
      </c>
      <c r="AA2857" t="s">
        <v>53</v>
      </c>
      <c r="AB2857" t="s">
        <v>52</v>
      </c>
      <c r="AC2857" t="s">
        <v>53</v>
      </c>
      <c r="AD2857" t="s">
        <v>53</v>
      </c>
      <c r="AE2857" t="s">
        <v>52</v>
      </c>
      <c r="AF2857" t="s">
        <v>52</v>
      </c>
      <c r="AG2857" t="s">
        <v>52</v>
      </c>
      <c r="AH2857" t="s">
        <v>53</v>
      </c>
      <c r="AI2857" t="s">
        <v>60</v>
      </c>
      <c r="AJ2857" t="s">
        <v>53</v>
      </c>
      <c r="AK2857" t="s">
        <v>61</v>
      </c>
      <c r="AL2857">
        <v>84.05</v>
      </c>
      <c r="AM2857">
        <v>4326.8</v>
      </c>
      <c r="AN2857">
        <v>0</v>
      </c>
      <c r="AO2857">
        <v>0</v>
      </c>
      <c r="AP2857">
        <v>1661.92</v>
      </c>
      <c r="AQ2857">
        <v>5988.72</v>
      </c>
      <c r="AR2857">
        <v>3</v>
      </c>
      <c r="AS2857" t="s">
        <v>881</v>
      </c>
      <c r="AT2857" t="s">
        <v>52</v>
      </c>
      <c r="AU2857">
        <v>48</v>
      </c>
      <c r="AV2857">
        <v>6099</v>
      </c>
      <c r="AY2857" t="str">
        <f>IF(AND(Table1[[#This Row],[Contract]]="Month-to-Month", Table1[[#This Row],[Tenure in Months]]&lt;6, Table1[[#This Row],[Payment Method]]="Bank Withdrawal"), "High Risk", IF(OR(Table1[[#This Row],[Contract]]="Month-to-Month", Table1[[#This Row],[Tenure in Months]]&lt;12), "Medium Risk", "Low Risk"))</f>
        <v>Medium Risk</v>
      </c>
    </row>
    <row r="2858" spans="1:51" x14ac:dyDescent="0.35">
      <c r="A2858" t="s">
        <v>3911</v>
      </c>
      <c r="B2858" t="s">
        <v>51</v>
      </c>
      <c r="C2858">
        <v>23</v>
      </c>
      <c r="D2858" t="s">
        <v>53</v>
      </c>
      <c r="E2858" t="s">
        <v>52</v>
      </c>
      <c r="F2858" t="s">
        <v>52</v>
      </c>
      <c r="G2858" t="s">
        <v>52</v>
      </c>
      <c r="H2858">
        <v>0</v>
      </c>
      <c r="I2858" t="s">
        <v>54</v>
      </c>
      <c r="J2858" t="s">
        <v>55</v>
      </c>
      <c r="K2858" t="s">
        <v>137</v>
      </c>
      <c r="L2858">
        <v>92543</v>
      </c>
      <c r="M2858">
        <v>33.739415000000001</v>
      </c>
      <c r="N2858">
        <v>-116.968339</v>
      </c>
      <c r="O2858">
        <v>29687</v>
      </c>
      <c r="P2858" t="s">
        <v>57</v>
      </c>
      <c r="Q2858" t="s">
        <v>52</v>
      </c>
      <c r="R2858">
        <v>0</v>
      </c>
      <c r="S2858">
        <v>69</v>
      </c>
      <c r="T2858" t="s">
        <v>229</v>
      </c>
      <c r="U2858" t="s">
        <v>53</v>
      </c>
      <c r="V2858">
        <v>26.45</v>
      </c>
      <c r="W2858" t="s">
        <v>53</v>
      </c>
      <c r="X2858" t="s">
        <v>53</v>
      </c>
      <c r="Y2858" t="s">
        <v>59</v>
      </c>
      <c r="Z2858">
        <v>46</v>
      </c>
      <c r="AA2858" t="s">
        <v>53</v>
      </c>
      <c r="AB2858" t="s">
        <v>53</v>
      </c>
      <c r="AC2858" t="s">
        <v>53</v>
      </c>
      <c r="AD2858" t="s">
        <v>53</v>
      </c>
      <c r="AE2858" t="s">
        <v>53</v>
      </c>
      <c r="AF2858" t="s">
        <v>52</v>
      </c>
      <c r="AG2858" t="s">
        <v>52</v>
      </c>
      <c r="AH2858" t="s">
        <v>52</v>
      </c>
      <c r="AI2858" t="s">
        <v>334</v>
      </c>
      <c r="AJ2858" t="s">
        <v>53</v>
      </c>
      <c r="AK2858" t="s">
        <v>69</v>
      </c>
      <c r="AL2858">
        <v>79.45</v>
      </c>
      <c r="AM2858">
        <v>5502.55</v>
      </c>
      <c r="AN2858">
        <v>0</v>
      </c>
      <c r="AO2858">
        <v>80</v>
      </c>
      <c r="AP2858">
        <v>1825.05</v>
      </c>
      <c r="AQ2858">
        <v>7407.6</v>
      </c>
      <c r="AR2858">
        <v>4</v>
      </c>
      <c r="AS2858" t="s">
        <v>881</v>
      </c>
      <c r="AT2858" t="s">
        <v>52</v>
      </c>
      <c r="AU2858">
        <v>28</v>
      </c>
      <c r="AV2858">
        <v>5189</v>
      </c>
      <c r="AY2858" t="str">
        <f>IF(AND(Table1[[#This Row],[Contract]]="Month-to-Month", Table1[[#This Row],[Tenure in Months]]&lt;6, Table1[[#This Row],[Payment Method]]="Bank Withdrawal"), "High Risk", IF(OR(Table1[[#This Row],[Contract]]="Month-to-Month", Table1[[#This Row],[Tenure in Months]]&lt;12), "Medium Risk", "Low Risk"))</f>
        <v>Low Risk</v>
      </c>
    </row>
    <row r="2859" spans="1:51" x14ac:dyDescent="0.35">
      <c r="A2859" t="s">
        <v>3912</v>
      </c>
      <c r="B2859" t="s">
        <v>51</v>
      </c>
      <c r="C2859">
        <v>63</v>
      </c>
      <c r="D2859" t="s">
        <v>52</v>
      </c>
      <c r="E2859" t="s">
        <v>52</v>
      </c>
      <c r="F2859" t="s">
        <v>52</v>
      </c>
      <c r="G2859" t="s">
        <v>53</v>
      </c>
      <c r="H2859">
        <v>2</v>
      </c>
      <c r="I2859" t="s">
        <v>54</v>
      </c>
      <c r="J2859" t="s">
        <v>55</v>
      </c>
      <c r="K2859" t="s">
        <v>137</v>
      </c>
      <c r="L2859">
        <v>92545</v>
      </c>
      <c r="M2859">
        <v>33.734932999999998</v>
      </c>
      <c r="N2859">
        <v>-117.044145</v>
      </c>
      <c r="O2859">
        <v>25694</v>
      </c>
      <c r="P2859" t="s">
        <v>57</v>
      </c>
      <c r="Q2859" t="s">
        <v>52</v>
      </c>
      <c r="R2859">
        <v>0</v>
      </c>
      <c r="S2859">
        <v>11</v>
      </c>
      <c r="T2859" t="s">
        <v>72</v>
      </c>
      <c r="U2859" t="s">
        <v>53</v>
      </c>
      <c r="V2859">
        <v>47.12</v>
      </c>
      <c r="W2859" t="s">
        <v>53</v>
      </c>
      <c r="X2859" t="s">
        <v>53</v>
      </c>
      <c r="Y2859" t="s">
        <v>68</v>
      </c>
      <c r="Z2859">
        <v>23</v>
      </c>
      <c r="AA2859" t="s">
        <v>52</v>
      </c>
      <c r="AB2859" t="s">
        <v>52</v>
      </c>
      <c r="AC2859" t="s">
        <v>53</v>
      </c>
      <c r="AD2859" t="s">
        <v>52</v>
      </c>
      <c r="AE2859" t="s">
        <v>52</v>
      </c>
      <c r="AF2859" t="s">
        <v>52</v>
      </c>
      <c r="AG2859" t="s">
        <v>52</v>
      </c>
      <c r="AH2859" t="s">
        <v>53</v>
      </c>
      <c r="AI2859" t="s">
        <v>60</v>
      </c>
      <c r="AJ2859" t="s">
        <v>53</v>
      </c>
      <c r="AK2859" t="s">
        <v>87</v>
      </c>
      <c r="AL2859">
        <v>78</v>
      </c>
      <c r="AM2859">
        <v>851.8</v>
      </c>
      <c r="AN2859">
        <v>0</v>
      </c>
      <c r="AO2859">
        <v>0</v>
      </c>
      <c r="AP2859">
        <v>518.31999999999903</v>
      </c>
      <c r="AQ2859">
        <v>1370.12</v>
      </c>
      <c r="AR2859">
        <v>5</v>
      </c>
      <c r="AS2859" t="s">
        <v>881</v>
      </c>
      <c r="AT2859" t="s">
        <v>52</v>
      </c>
      <c r="AU2859">
        <v>23</v>
      </c>
      <c r="AV2859">
        <v>4886</v>
      </c>
      <c r="AY2859" t="str">
        <f>IF(AND(Table1[[#This Row],[Contract]]="Month-to-Month", Table1[[#This Row],[Tenure in Months]]&lt;6, Table1[[#This Row],[Payment Method]]="Bank Withdrawal"), "High Risk", IF(OR(Table1[[#This Row],[Contract]]="Month-to-Month", Table1[[#This Row],[Tenure in Months]]&lt;12), "Medium Risk", "Low Risk"))</f>
        <v>Medium Risk</v>
      </c>
    </row>
    <row r="2860" spans="1:51" x14ac:dyDescent="0.35">
      <c r="A2860" t="s">
        <v>3913</v>
      </c>
      <c r="B2860" t="s">
        <v>66</v>
      </c>
      <c r="C2860">
        <v>47</v>
      </c>
      <c r="D2860" t="s">
        <v>52</v>
      </c>
      <c r="E2860" t="s">
        <v>52</v>
      </c>
      <c r="F2860" t="s">
        <v>52</v>
      </c>
      <c r="G2860" t="s">
        <v>52</v>
      </c>
      <c r="H2860">
        <v>0</v>
      </c>
      <c r="I2860" t="s">
        <v>54</v>
      </c>
      <c r="J2860" t="s">
        <v>55</v>
      </c>
      <c r="K2860" t="s">
        <v>139</v>
      </c>
      <c r="L2860">
        <v>92551</v>
      </c>
      <c r="M2860">
        <v>33.882739999999998</v>
      </c>
      <c r="N2860">
        <v>-117.224878</v>
      </c>
      <c r="O2860">
        <v>22983</v>
      </c>
      <c r="P2860" t="s">
        <v>57</v>
      </c>
      <c r="Q2860" t="s">
        <v>52</v>
      </c>
      <c r="R2860">
        <v>0</v>
      </c>
      <c r="S2860">
        <v>1</v>
      </c>
      <c r="T2860" t="s">
        <v>58</v>
      </c>
      <c r="U2860" t="s">
        <v>53</v>
      </c>
      <c r="V2860">
        <v>16.47</v>
      </c>
      <c r="W2860" t="s">
        <v>52</v>
      </c>
      <c r="X2860" t="s">
        <v>52</v>
      </c>
      <c r="Y2860" t="s">
        <v>58</v>
      </c>
      <c r="Z2860">
        <v>0</v>
      </c>
      <c r="AA2860" t="s">
        <v>52</v>
      </c>
      <c r="AB2860" t="s">
        <v>52</v>
      </c>
      <c r="AC2860" t="s">
        <v>52</v>
      </c>
      <c r="AD2860" t="s">
        <v>52</v>
      </c>
      <c r="AE2860" t="s">
        <v>52</v>
      </c>
      <c r="AF2860" t="s">
        <v>52</v>
      </c>
      <c r="AG2860" t="s">
        <v>52</v>
      </c>
      <c r="AH2860" t="s">
        <v>52</v>
      </c>
      <c r="AI2860" t="s">
        <v>60</v>
      </c>
      <c r="AJ2860" t="s">
        <v>52</v>
      </c>
      <c r="AK2860" t="s">
        <v>69</v>
      </c>
      <c r="AL2860">
        <v>19.850000000000001</v>
      </c>
      <c r="AM2860">
        <v>19.850000000000001</v>
      </c>
      <c r="AN2860">
        <v>0</v>
      </c>
      <c r="AO2860">
        <v>0</v>
      </c>
      <c r="AP2860">
        <v>16.47</v>
      </c>
      <c r="AQ2860">
        <v>36.32</v>
      </c>
      <c r="AR2860">
        <v>5</v>
      </c>
      <c r="AS2860" t="s">
        <v>883</v>
      </c>
      <c r="AT2860" t="s">
        <v>52</v>
      </c>
      <c r="AU2860">
        <v>51</v>
      </c>
      <c r="AV2860">
        <v>4905</v>
      </c>
      <c r="AY2860" t="str">
        <f>IF(AND(Table1[[#This Row],[Contract]]="Month-to-Month", Table1[[#This Row],[Tenure in Months]]&lt;6, Table1[[#This Row],[Payment Method]]="Bank Withdrawal"), "High Risk", IF(OR(Table1[[#This Row],[Contract]]="Month-to-Month", Table1[[#This Row],[Tenure in Months]]&lt;12), "Medium Risk", "Low Risk"))</f>
        <v>Medium Risk</v>
      </c>
    </row>
    <row r="2861" spans="1:51" x14ac:dyDescent="0.35">
      <c r="A2861" t="s">
        <v>3914</v>
      </c>
      <c r="B2861" t="s">
        <v>51</v>
      </c>
      <c r="C2861">
        <v>21</v>
      </c>
      <c r="D2861" t="s">
        <v>53</v>
      </c>
      <c r="E2861" t="s">
        <v>52</v>
      </c>
      <c r="F2861" t="s">
        <v>52</v>
      </c>
      <c r="G2861" t="s">
        <v>52</v>
      </c>
      <c r="H2861">
        <v>0</v>
      </c>
      <c r="I2861" t="s">
        <v>54</v>
      </c>
      <c r="J2861" t="s">
        <v>55</v>
      </c>
      <c r="K2861" t="s">
        <v>139</v>
      </c>
      <c r="L2861">
        <v>92555</v>
      </c>
      <c r="M2861">
        <v>33.907361000000002</v>
      </c>
      <c r="N2861">
        <v>-117.109972</v>
      </c>
      <c r="O2861">
        <v>12743</v>
      </c>
      <c r="P2861" t="s">
        <v>57</v>
      </c>
      <c r="Q2861" t="s">
        <v>52</v>
      </c>
      <c r="R2861">
        <v>0</v>
      </c>
      <c r="S2861">
        <v>61</v>
      </c>
      <c r="T2861" t="s">
        <v>92</v>
      </c>
      <c r="U2861" t="s">
        <v>53</v>
      </c>
      <c r="V2861">
        <v>36.049999999999997</v>
      </c>
      <c r="W2861" t="s">
        <v>53</v>
      </c>
      <c r="X2861" t="s">
        <v>53</v>
      </c>
      <c r="Y2861" t="s">
        <v>68</v>
      </c>
      <c r="Z2861">
        <v>73</v>
      </c>
      <c r="AA2861" t="s">
        <v>53</v>
      </c>
      <c r="AB2861" t="s">
        <v>52</v>
      </c>
      <c r="AC2861" t="s">
        <v>53</v>
      </c>
      <c r="AD2861" t="s">
        <v>52</v>
      </c>
      <c r="AE2861" t="s">
        <v>53</v>
      </c>
      <c r="AF2861" t="s">
        <v>53</v>
      </c>
      <c r="AG2861" t="s">
        <v>53</v>
      </c>
      <c r="AH2861" t="s">
        <v>53</v>
      </c>
      <c r="AI2861" t="s">
        <v>60</v>
      </c>
      <c r="AJ2861" t="s">
        <v>53</v>
      </c>
      <c r="AK2861" t="s">
        <v>61</v>
      </c>
      <c r="AL2861">
        <v>106.45</v>
      </c>
      <c r="AM2861">
        <v>6300.15</v>
      </c>
      <c r="AN2861">
        <v>0</v>
      </c>
      <c r="AO2861">
        <v>0</v>
      </c>
      <c r="AP2861">
        <v>2199.0499999999902</v>
      </c>
      <c r="AQ2861">
        <v>8499.1999999999898</v>
      </c>
      <c r="AR2861">
        <v>3</v>
      </c>
      <c r="AS2861" t="s">
        <v>881</v>
      </c>
      <c r="AT2861" t="s">
        <v>52</v>
      </c>
      <c r="AU2861">
        <v>65</v>
      </c>
      <c r="AV2861">
        <v>4842</v>
      </c>
      <c r="AY2861" t="str">
        <f>IF(AND(Table1[[#This Row],[Contract]]="Month-to-Month", Table1[[#This Row],[Tenure in Months]]&lt;6, Table1[[#This Row],[Payment Method]]="Bank Withdrawal"), "High Risk", IF(OR(Table1[[#This Row],[Contract]]="Month-to-Month", Table1[[#This Row],[Tenure in Months]]&lt;12), "Medium Risk", "Low Risk"))</f>
        <v>Medium Risk</v>
      </c>
    </row>
    <row r="2862" spans="1:51" x14ac:dyDescent="0.35">
      <c r="A2862" t="s">
        <v>3915</v>
      </c>
      <c r="B2862" t="s">
        <v>66</v>
      </c>
      <c r="C2862">
        <v>42</v>
      </c>
      <c r="D2862" t="s">
        <v>52</v>
      </c>
      <c r="E2862" t="s">
        <v>52</v>
      </c>
      <c r="F2862" t="s">
        <v>52</v>
      </c>
      <c r="G2862" t="s">
        <v>52</v>
      </c>
      <c r="H2862">
        <v>0</v>
      </c>
      <c r="I2862" t="s">
        <v>54</v>
      </c>
      <c r="J2862" t="s">
        <v>55</v>
      </c>
      <c r="K2862" t="s">
        <v>3916</v>
      </c>
      <c r="L2862">
        <v>92561</v>
      </c>
      <c r="M2862">
        <v>33.638644999999997</v>
      </c>
      <c r="N2862">
        <v>-116.55783</v>
      </c>
      <c r="O2862">
        <v>1500</v>
      </c>
      <c r="P2862" t="s">
        <v>57</v>
      </c>
      <c r="Q2862" t="s">
        <v>52</v>
      </c>
      <c r="R2862">
        <v>0</v>
      </c>
      <c r="S2862">
        <v>56</v>
      </c>
      <c r="T2862" t="s">
        <v>92</v>
      </c>
      <c r="U2862" t="s">
        <v>53</v>
      </c>
      <c r="V2862">
        <v>2.5</v>
      </c>
      <c r="W2862" t="s">
        <v>53</v>
      </c>
      <c r="X2862" t="s">
        <v>53</v>
      </c>
      <c r="Y2862" t="s">
        <v>68</v>
      </c>
      <c r="Z2862">
        <v>3</v>
      </c>
      <c r="AA2862" t="s">
        <v>52</v>
      </c>
      <c r="AB2862" t="s">
        <v>53</v>
      </c>
      <c r="AC2862" t="s">
        <v>52</v>
      </c>
      <c r="AD2862" t="s">
        <v>53</v>
      </c>
      <c r="AE2862" t="s">
        <v>53</v>
      </c>
      <c r="AF2862" t="s">
        <v>53</v>
      </c>
      <c r="AG2862" t="s">
        <v>53</v>
      </c>
      <c r="AH2862" t="s">
        <v>53</v>
      </c>
      <c r="AI2862" t="s">
        <v>60</v>
      </c>
      <c r="AJ2862" t="s">
        <v>53</v>
      </c>
      <c r="AK2862" t="s">
        <v>61</v>
      </c>
      <c r="AL2862">
        <v>105.45</v>
      </c>
      <c r="AM2862">
        <v>5916.95</v>
      </c>
      <c r="AN2862">
        <v>0</v>
      </c>
      <c r="AO2862">
        <v>0</v>
      </c>
      <c r="AP2862">
        <v>140</v>
      </c>
      <c r="AQ2862">
        <v>6056.95</v>
      </c>
      <c r="AR2862">
        <v>3</v>
      </c>
      <c r="AS2862" t="s">
        <v>881</v>
      </c>
      <c r="AT2862" t="s">
        <v>52</v>
      </c>
      <c r="AU2862">
        <v>55</v>
      </c>
      <c r="AV2862">
        <v>4212</v>
      </c>
      <c r="AY2862" t="str">
        <f>IF(AND(Table1[[#This Row],[Contract]]="Month-to-Month", Table1[[#This Row],[Tenure in Months]]&lt;6, Table1[[#This Row],[Payment Method]]="Bank Withdrawal"), "High Risk", IF(OR(Table1[[#This Row],[Contract]]="Month-to-Month", Table1[[#This Row],[Tenure in Months]]&lt;12), "Medium Risk", "Low Risk"))</f>
        <v>Medium Risk</v>
      </c>
    </row>
    <row r="2863" spans="1:51" x14ac:dyDescent="0.35">
      <c r="A2863" t="s">
        <v>3917</v>
      </c>
      <c r="B2863" t="s">
        <v>51</v>
      </c>
      <c r="C2863">
        <v>36</v>
      </c>
      <c r="D2863" t="s">
        <v>52</v>
      </c>
      <c r="E2863" t="s">
        <v>52</v>
      </c>
      <c r="F2863" t="s">
        <v>52</v>
      </c>
      <c r="G2863" t="s">
        <v>52</v>
      </c>
      <c r="H2863">
        <v>0</v>
      </c>
      <c r="I2863" t="s">
        <v>54</v>
      </c>
      <c r="J2863" t="s">
        <v>55</v>
      </c>
      <c r="K2863" t="s">
        <v>316</v>
      </c>
      <c r="L2863">
        <v>92562</v>
      </c>
      <c r="M2863">
        <v>33.548869000000003</v>
      </c>
      <c r="N2863">
        <v>-117.334165</v>
      </c>
      <c r="O2863">
        <v>36149</v>
      </c>
      <c r="P2863" t="s">
        <v>57</v>
      </c>
      <c r="Q2863" t="s">
        <v>52</v>
      </c>
      <c r="R2863">
        <v>0</v>
      </c>
      <c r="S2863">
        <v>30</v>
      </c>
      <c r="T2863" t="s">
        <v>75</v>
      </c>
      <c r="U2863" t="s">
        <v>53</v>
      </c>
      <c r="V2863">
        <v>2.87</v>
      </c>
      <c r="W2863" t="s">
        <v>53</v>
      </c>
      <c r="X2863" t="s">
        <v>53</v>
      </c>
      <c r="Y2863" t="s">
        <v>68</v>
      </c>
      <c r="Z2863">
        <v>29</v>
      </c>
      <c r="AA2863" t="s">
        <v>53</v>
      </c>
      <c r="AB2863" t="s">
        <v>53</v>
      </c>
      <c r="AC2863" t="s">
        <v>53</v>
      </c>
      <c r="AD2863" t="s">
        <v>53</v>
      </c>
      <c r="AE2863" t="s">
        <v>52</v>
      </c>
      <c r="AF2863" t="s">
        <v>52</v>
      </c>
      <c r="AG2863" t="s">
        <v>52</v>
      </c>
      <c r="AH2863" t="s">
        <v>53</v>
      </c>
      <c r="AI2863" t="s">
        <v>60</v>
      </c>
      <c r="AJ2863" t="s">
        <v>53</v>
      </c>
      <c r="AK2863" t="s">
        <v>69</v>
      </c>
      <c r="AL2863">
        <v>95</v>
      </c>
      <c r="AM2863">
        <v>2852.4</v>
      </c>
      <c r="AN2863">
        <v>0</v>
      </c>
      <c r="AO2863">
        <v>0</v>
      </c>
      <c r="AP2863">
        <v>86.1</v>
      </c>
      <c r="AQ2863">
        <v>2938.5</v>
      </c>
      <c r="AR2863">
        <v>3</v>
      </c>
      <c r="AS2863" t="s">
        <v>881</v>
      </c>
      <c r="AT2863" t="s">
        <v>52</v>
      </c>
      <c r="AU2863">
        <v>64</v>
      </c>
      <c r="AV2863">
        <v>3597</v>
      </c>
      <c r="AY2863" t="str">
        <f>IF(AND(Table1[[#This Row],[Contract]]="Month-to-Month", Table1[[#This Row],[Tenure in Months]]&lt;6, Table1[[#This Row],[Payment Method]]="Bank Withdrawal"), "High Risk", IF(OR(Table1[[#This Row],[Contract]]="Month-to-Month", Table1[[#This Row],[Tenure in Months]]&lt;12), "Medium Risk", "Low Risk"))</f>
        <v>Medium Risk</v>
      </c>
    </row>
    <row r="2864" spans="1:51" x14ac:dyDescent="0.35">
      <c r="A2864" t="s">
        <v>3918</v>
      </c>
      <c r="B2864" t="s">
        <v>66</v>
      </c>
      <c r="C2864">
        <v>19</v>
      </c>
      <c r="D2864" t="s">
        <v>53</v>
      </c>
      <c r="E2864" t="s">
        <v>52</v>
      </c>
      <c r="F2864" t="s">
        <v>52</v>
      </c>
      <c r="G2864" t="s">
        <v>52</v>
      </c>
      <c r="H2864">
        <v>0</v>
      </c>
      <c r="I2864" t="s">
        <v>54</v>
      </c>
      <c r="J2864" t="s">
        <v>55</v>
      </c>
      <c r="K2864" t="s">
        <v>318</v>
      </c>
      <c r="L2864">
        <v>92567</v>
      </c>
      <c r="M2864">
        <v>33.827689999999997</v>
      </c>
      <c r="N2864">
        <v>-117.102244</v>
      </c>
      <c r="O2864">
        <v>7344</v>
      </c>
      <c r="P2864" t="s">
        <v>57</v>
      </c>
      <c r="Q2864" t="s">
        <v>52</v>
      </c>
      <c r="R2864">
        <v>0</v>
      </c>
      <c r="S2864">
        <v>28</v>
      </c>
      <c r="T2864" t="s">
        <v>75</v>
      </c>
      <c r="U2864" t="s">
        <v>53</v>
      </c>
      <c r="V2864">
        <v>28.42</v>
      </c>
      <c r="W2864" t="s">
        <v>52</v>
      </c>
      <c r="X2864" t="s">
        <v>53</v>
      </c>
      <c r="Y2864" t="s">
        <v>59</v>
      </c>
      <c r="Z2864">
        <v>48</v>
      </c>
      <c r="AA2864" t="s">
        <v>53</v>
      </c>
      <c r="AB2864" t="s">
        <v>52</v>
      </c>
      <c r="AC2864" t="s">
        <v>52</v>
      </c>
      <c r="AD2864" t="s">
        <v>53</v>
      </c>
      <c r="AE2864" t="s">
        <v>52</v>
      </c>
      <c r="AF2864" t="s">
        <v>52</v>
      </c>
      <c r="AG2864" t="s">
        <v>52</v>
      </c>
      <c r="AH2864" t="s">
        <v>52</v>
      </c>
      <c r="AI2864" t="s">
        <v>124</v>
      </c>
      <c r="AJ2864" t="s">
        <v>52</v>
      </c>
      <c r="AK2864" t="s">
        <v>69</v>
      </c>
      <c r="AL2864">
        <v>54.3</v>
      </c>
      <c r="AM2864">
        <v>1546.3</v>
      </c>
      <c r="AN2864">
        <v>0</v>
      </c>
      <c r="AO2864">
        <v>150</v>
      </c>
      <c r="AP2864">
        <v>795.76</v>
      </c>
      <c r="AQ2864">
        <v>2492.06</v>
      </c>
      <c r="AR2864">
        <v>3</v>
      </c>
      <c r="AS2864" t="s">
        <v>881</v>
      </c>
      <c r="AT2864" t="s">
        <v>52</v>
      </c>
      <c r="AU2864">
        <v>30</v>
      </c>
      <c r="AV2864">
        <v>5271</v>
      </c>
      <c r="AY2864" t="str">
        <f>IF(AND(Table1[[#This Row],[Contract]]="Month-to-Month", Table1[[#This Row],[Tenure in Months]]&lt;6, Table1[[#This Row],[Payment Method]]="Bank Withdrawal"), "High Risk", IF(OR(Table1[[#This Row],[Contract]]="Month-to-Month", Table1[[#This Row],[Tenure in Months]]&lt;12), "Medium Risk", "Low Risk"))</f>
        <v>Low Risk</v>
      </c>
    </row>
    <row r="2865" spans="1:51" x14ac:dyDescent="0.35">
      <c r="A2865" t="s">
        <v>3919</v>
      </c>
      <c r="B2865" t="s">
        <v>51</v>
      </c>
      <c r="C2865">
        <v>34</v>
      </c>
      <c r="D2865" t="s">
        <v>52</v>
      </c>
      <c r="E2865" t="s">
        <v>52</v>
      </c>
      <c r="F2865" t="s">
        <v>52</v>
      </c>
      <c r="G2865" t="s">
        <v>52</v>
      </c>
      <c r="H2865">
        <v>0</v>
      </c>
      <c r="I2865" t="s">
        <v>54</v>
      </c>
      <c r="J2865" t="s">
        <v>55</v>
      </c>
      <c r="K2865" t="s">
        <v>699</v>
      </c>
      <c r="L2865">
        <v>92582</v>
      </c>
      <c r="M2865">
        <v>33.806708</v>
      </c>
      <c r="N2865">
        <v>-117.02007</v>
      </c>
      <c r="O2865">
        <v>4456</v>
      </c>
      <c r="P2865" t="s">
        <v>57</v>
      </c>
      <c r="Q2865" t="s">
        <v>52</v>
      </c>
      <c r="R2865">
        <v>0</v>
      </c>
      <c r="S2865">
        <v>12</v>
      </c>
      <c r="T2865" t="s">
        <v>72</v>
      </c>
      <c r="U2865" t="s">
        <v>53</v>
      </c>
      <c r="V2865">
        <v>38.96</v>
      </c>
      <c r="W2865" t="s">
        <v>52</v>
      </c>
      <c r="X2865" t="s">
        <v>52</v>
      </c>
      <c r="Y2865" t="s">
        <v>58</v>
      </c>
      <c r="Z2865">
        <v>0</v>
      </c>
      <c r="AA2865" t="s">
        <v>52</v>
      </c>
      <c r="AB2865" t="s">
        <v>52</v>
      </c>
      <c r="AC2865" t="s">
        <v>52</v>
      </c>
      <c r="AD2865" t="s">
        <v>52</v>
      </c>
      <c r="AE2865" t="s">
        <v>52</v>
      </c>
      <c r="AF2865" t="s">
        <v>52</v>
      </c>
      <c r="AG2865" t="s">
        <v>52</v>
      </c>
      <c r="AH2865" t="s">
        <v>52</v>
      </c>
      <c r="AI2865" t="s">
        <v>60</v>
      </c>
      <c r="AJ2865" t="s">
        <v>52</v>
      </c>
      <c r="AK2865" t="s">
        <v>69</v>
      </c>
      <c r="AL2865">
        <v>20.05</v>
      </c>
      <c r="AM2865">
        <v>265.45</v>
      </c>
      <c r="AN2865">
        <v>0</v>
      </c>
      <c r="AO2865">
        <v>0</v>
      </c>
      <c r="AP2865">
        <v>467.52</v>
      </c>
      <c r="AQ2865">
        <v>732.97</v>
      </c>
      <c r="AR2865">
        <v>4</v>
      </c>
      <c r="AS2865" t="s">
        <v>881</v>
      </c>
      <c r="AT2865" t="s">
        <v>52</v>
      </c>
      <c r="AU2865">
        <v>56</v>
      </c>
      <c r="AV2865">
        <v>4996</v>
      </c>
      <c r="AY2865" t="str">
        <f>IF(AND(Table1[[#This Row],[Contract]]="Month-to-Month", Table1[[#This Row],[Tenure in Months]]&lt;6, Table1[[#This Row],[Payment Method]]="Bank Withdrawal"), "High Risk", IF(OR(Table1[[#This Row],[Contract]]="Month-to-Month", Table1[[#This Row],[Tenure in Months]]&lt;12), "Medium Risk", "Low Risk"))</f>
        <v>Medium Risk</v>
      </c>
    </row>
    <row r="2866" spans="1:51" x14ac:dyDescent="0.35">
      <c r="A2866" t="s">
        <v>3920</v>
      </c>
      <c r="B2866" t="s">
        <v>51</v>
      </c>
      <c r="C2866">
        <v>37</v>
      </c>
      <c r="D2866" t="s">
        <v>52</v>
      </c>
      <c r="E2866" t="s">
        <v>52</v>
      </c>
      <c r="F2866" t="s">
        <v>53</v>
      </c>
      <c r="G2866" t="s">
        <v>53</v>
      </c>
      <c r="H2866">
        <v>2</v>
      </c>
      <c r="I2866" t="s">
        <v>54</v>
      </c>
      <c r="J2866" t="s">
        <v>55</v>
      </c>
      <c r="K2866" t="s">
        <v>699</v>
      </c>
      <c r="L2866">
        <v>92583</v>
      </c>
      <c r="M2866">
        <v>33.796568000000001</v>
      </c>
      <c r="N2866">
        <v>-116.924723</v>
      </c>
      <c r="O2866">
        <v>21349</v>
      </c>
      <c r="P2866" t="s">
        <v>57</v>
      </c>
      <c r="Q2866" t="s">
        <v>52</v>
      </c>
      <c r="R2866">
        <v>0</v>
      </c>
      <c r="S2866">
        <v>67</v>
      </c>
      <c r="T2866" t="s">
        <v>229</v>
      </c>
      <c r="U2866" t="s">
        <v>53</v>
      </c>
      <c r="V2866">
        <v>38.979999999999997</v>
      </c>
      <c r="W2866" t="s">
        <v>53</v>
      </c>
      <c r="X2866" t="s">
        <v>53</v>
      </c>
      <c r="Y2866" t="s">
        <v>68</v>
      </c>
      <c r="Z2866">
        <v>16</v>
      </c>
      <c r="AA2866" t="s">
        <v>52</v>
      </c>
      <c r="AB2866" t="s">
        <v>53</v>
      </c>
      <c r="AC2866" t="s">
        <v>53</v>
      </c>
      <c r="AD2866" t="s">
        <v>52</v>
      </c>
      <c r="AE2866" t="s">
        <v>53</v>
      </c>
      <c r="AF2866" t="s">
        <v>53</v>
      </c>
      <c r="AG2866" t="s">
        <v>53</v>
      </c>
      <c r="AH2866" t="s">
        <v>53</v>
      </c>
      <c r="AI2866" t="s">
        <v>124</v>
      </c>
      <c r="AJ2866" t="s">
        <v>53</v>
      </c>
      <c r="AK2866" t="s">
        <v>61</v>
      </c>
      <c r="AL2866">
        <v>105.4</v>
      </c>
      <c r="AM2866">
        <v>6989.45</v>
      </c>
      <c r="AN2866">
        <v>0</v>
      </c>
      <c r="AO2866">
        <v>0</v>
      </c>
      <c r="AP2866">
        <v>2611.66</v>
      </c>
      <c r="AQ2866">
        <v>9601.11</v>
      </c>
      <c r="AR2866">
        <v>5</v>
      </c>
      <c r="AS2866" t="s">
        <v>881</v>
      </c>
      <c r="AT2866" t="s">
        <v>52</v>
      </c>
      <c r="AU2866">
        <v>45</v>
      </c>
      <c r="AV2866">
        <v>5666</v>
      </c>
      <c r="AY2866" t="str">
        <f>IF(AND(Table1[[#This Row],[Contract]]="Month-to-Month", Table1[[#This Row],[Tenure in Months]]&lt;6, Table1[[#This Row],[Payment Method]]="Bank Withdrawal"), "High Risk", IF(OR(Table1[[#This Row],[Contract]]="Month-to-Month", Table1[[#This Row],[Tenure in Months]]&lt;12), "Medium Risk", "Low Risk"))</f>
        <v>Low Risk</v>
      </c>
    </row>
    <row r="2867" spans="1:51" x14ac:dyDescent="0.35">
      <c r="A2867" t="s">
        <v>3921</v>
      </c>
      <c r="B2867" t="s">
        <v>51</v>
      </c>
      <c r="C2867">
        <v>29</v>
      </c>
      <c r="D2867" t="s">
        <v>53</v>
      </c>
      <c r="E2867" t="s">
        <v>52</v>
      </c>
      <c r="F2867" t="s">
        <v>53</v>
      </c>
      <c r="G2867" t="s">
        <v>53</v>
      </c>
      <c r="H2867">
        <v>2</v>
      </c>
      <c r="I2867" t="s">
        <v>54</v>
      </c>
      <c r="J2867" t="s">
        <v>55</v>
      </c>
      <c r="K2867" t="s">
        <v>1989</v>
      </c>
      <c r="L2867">
        <v>92585</v>
      </c>
      <c r="M2867">
        <v>33.739412000000002</v>
      </c>
      <c r="N2867">
        <v>-117.173334</v>
      </c>
      <c r="O2867">
        <v>8692</v>
      </c>
      <c r="P2867" t="s">
        <v>57</v>
      </c>
      <c r="Q2867" t="s">
        <v>53</v>
      </c>
      <c r="R2867">
        <v>1</v>
      </c>
      <c r="S2867">
        <v>55</v>
      </c>
      <c r="T2867" t="s">
        <v>92</v>
      </c>
      <c r="U2867" t="s">
        <v>53</v>
      </c>
      <c r="V2867">
        <v>41.89</v>
      </c>
      <c r="W2867" t="s">
        <v>53</v>
      </c>
      <c r="X2867" t="s">
        <v>53</v>
      </c>
      <c r="Y2867" t="s">
        <v>68</v>
      </c>
      <c r="Z2867">
        <v>52</v>
      </c>
      <c r="AA2867" t="s">
        <v>52</v>
      </c>
      <c r="AB2867" t="s">
        <v>52</v>
      </c>
      <c r="AC2867" t="s">
        <v>52</v>
      </c>
      <c r="AD2867" t="s">
        <v>52</v>
      </c>
      <c r="AE2867" t="s">
        <v>52</v>
      </c>
      <c r="AF2867" t="s">
        <v>53</v>
      </c>
      <c r="AG2867" t="s">
        <v>53</v>
      </c>
      <c r="AH2867" t="s">
        <v>53</v>
      </c>
      <c r="AI2867" t="s">
        <v>60</v>
      </c>
      <c r="AJ2867" t="s">
        <v>52</v>
      </c>
      <c r="AK2867" t="s">
        <v>61</v>
      </c>
      <c r="AL2867">
        <v>85.5</v>
      </c>
      <c r="AM2867">
        <v>4713.3999999999996</v>
      </c>
      <c r="AN2867">
        <v>0</v>
      </c>
      <c r="AO2867">
        <v>0</v>
      </c>
      <c r="AP2867">
        <v>2303.9499999999998</v>
      </c>
      <c r="AQ2867">
        <v>7017.3499999999904</v>
      </c>
      <c r="AR2867">
        <v>4</v>
      </c>
      <c r="AS2867" t="s">
        <v>881</v>
      </c>
      <c r="AT2867" t="s">
        <v>52</v>
      </c>
      <c r="AU2867">
        <v>20</v>
      </c>
      <c r="AV2867">
        <v>6411</v>
      </c>
      <c r="AY2867" t="str">
        <f>IF(AND(Table1[[#This Row],[Contract]]="Month-to-Month", Table1[[#This Row],[Tenure in Months]]&lt;6, Table1[[#This Row],[Payment Method]]="Bank Withdrawal"), "High Risk", IF(OR(Table1[[#This Row],[Contract]]="Month-to-Month", Table1[[#This Row],[Tenure in Months]]&lt;12), "Medium Risk", "Low Risk"))</f>
        <v>Medium Risk</v>
      </c>
    </row>
    <row r="2868" spans="1:51" x14ac:dyDescent="0.35">
      <c r="A2868" t="s">
        <v>3922</v>
      </c>
      <c r="B2868" t="s">
        <v>51</v>
      </c>
      <c r="C2868">
        <v>43</v>
      </c>
      <c r="D2868" t="s">
        <v>52</v>
      </c>
      <c r="E2868" t="s">
        <v>52</v>
      </c>
      <c r="F2868" t="s">
        <v>52</v>
      </c>
      <c r="G2868" t="s">
        <v>52</v>
      </c>
      <c r="H2868">
        <v>0</v>
      </c>
      <c r="I2868" t="s">
        <v>54</v>
      </c>
      <c r="J2868" t="s">
        <v>55</v>
      </c>
      <c r="K2868" t="s">
        <v>162</v>
      </c>
      <c r="L2868">
        <v>92590</v>
      </c>
      <c r="M2868">
        <v>33.475493</v>
      </c>
      <c r="N2868">
        <v>-117.219551</v>
      </c>
      <c r="O2868">
        <v>3070</v>
      </c>
      <c r="P2868" t="s">
        <v>57</v>
      </c>
      <c r="Q2868" t="s">
        <v>52</v>
      </c>
      <c r="R2868">
        <v>0</v>
      </c>
      <c r="S2868">
        <v>52</v>
      </c>
      <c r="T2868" t="s">
        <v>92</v>
      </c>
      <c r="U2868" t="s">
        <v>53</v>
      </c>
      <c r="V2868">
        <v>31.31</v>
      </c>
      <c r="W2868" t="s">
        <v>52</v>
      </c>
      <c r="X2868" t="s">
        <v>53</v>
      </c>
      <c r="Y2868" t="s">
        <v>68</v>
      </c>
      <c r="Z2868">
        <v>12</v>
      </c>
      <c r="AA2868" t="s">
        <v>53</v>
      </c>
      <c r="AB2868" t="s">
        <v>52</v>
      </c>
      <c r="AC2868" t="s">
        <v>53</v>
      </c>
      <c r="AD2868" t="s">
        <v>52</v>
      </c>
      <c r="AE2868" t="s">
        <v>53</v>
      </c>
      <c r="AF2868" t="s">
        <v>52</v>
      </c>
      <c r="AG2868" t="s">
        <v>52</v>
      </c>
      <c r="AH2868" t="s">
        <v>53</v>
      </c>
      <c r="AI2868" t="s">
        <v>124</v>
      </c>
      <c r="AJ2868" t="s">
        <v>52</v>
      </c>
      <c r="AK2868" t="s">
        <v>61</v>
      </c>
      <c r="AL2868">
        <v>91.25</v>
      </c>
      <c r="AM2868">
        <v>4738.3</v>
      </c>
      <c r="AN2868">
        <v>0</v>
      </c>
      <c r="AO2868">
        <v>0</v>
      </c>
      <c r="AP2868">
        <v>1628.12</v>
      </c>
      <c r="AQ2868">
        <v>6366.42</v>
      </c>
      <c r="AR2868">
        <v>3</v>
      </c>
      <c r="AS2868" t="s">
        <v>881</v>
      </c>
      <c r="AT2868" t="s">
        <v>52</v>
      </c>
      <c r="AU2868">
        <v>29</v>
      </c>
      <c r="AV2868">
        <v>4770</v>
      </c>
      <c r="AY2868" t="str">
        <f>IF(AND(Table1[[#This Row],[Contract]]="Month-to-Month", Table1[[#This Row],[Tenure in Months]]&lt;6, Table1[[#This Row],[Payment Method]]="Bank Withdrawal"), "High Risk", IF(OR(Table1[[#This Row],[Contract]]="Month-to-Month", Table1[[#This Row],[Tenure in Months]]&lt;12), "Medium Risk", "Low Risk"))</f>
        <v>Low Risk</v>
      </c>
    </row>
    <row r="2869" spans="1:51" x14ac:dyDescent="0.35">
      <c r="A2869" t="s">
        <v>3923</v>
      </c>
      <c r="B2869" t="s">
        <v>51</v>
      </c>
      <c r="C2869">
        <v>30</v>
      </c>
      <c r="D2869" t="s">
        <v>52</v>
      </c>
      <c r="E2869" t="s">
        <v>52</v>
      </c>
      <c r="F2869" t="s">
        <v>53</v>
      </c>
      <c r="G2869" t="s">
        <v>53</v>
      </c>
      <c r="H2869">
        <v>3</v>
      </c>
      <c r="I2869" t="s">
        <v>54</v>
      </c>
      <c r="J2869" t="s">
        <v>55</v>
      </c>
      <c r="K2869" t="s">
        <v>162</v>
      </c>
      <c r="L2869">
        <v>92592</v>
      </c>
      <c r="M2869">
        <v>33.507255000000001</v>
      </c>
      <c r="N2869">
        <v>-117.029473</v>
      </c>
      <c r="O2869">
        <v>46171</v>
      </c>
      <c r="P2869" t="s">
        <v>57</v>
      </c>
      <c r="Q2869" t="s">
        <v>53</v>
      </c>
      <c r="R2869">
        <v>1</v>
      </c>
      <c r="S2869">
        <v>58</v>
      </c>
      <c r="T2869" t="s">
        <v>92</v>
      </c>
      <c r="U2869" t="s">
        <v>53</v>
      </c>
      <c r="V2869">
        <v>43.75</v>
      </c>
      <c r="W2869" t="s">
        <v>53</v>
      </c>
      <c r="X2869" t="s">
        <v>53</v>
      </c>
      <c r="Y2869" t="s">
        <v>68</v>
      </c>
      <c r="Z2869">
        <v>69</v>
      </c>
      <c r="AA2869" t="s">
        <v>52</v>
      </c>
      <c r="AB2869" t="s">
        <v>53</v>
      </c>
      <c r="AC2869" t="s">
        <v>52</v>
      </c>
      <c r="AD2869" t="s">
        <v>53</v>
      </c>
      <c r="AE2869" t="s">
        <v>53</v>
      </c>
      <c r="AF2869" t="s">
        <v>52</v>
      </c>
      <c r="AG2869" t="s">
        <v>52</v>
      </c>
      <c r="AH2869" t="s">
        <v>53</v>
      </c>
      <c r="AI2869" t="s">
        <v>124</v>
      </c>
      <c r="AJ2869" t="s">
        <v>53</v>
      </c>
      <c r="AK2869" t="s">
        <v>69</v>
      </c>
      <c r="AL2869">
        <v>94.7</v>
      </c>
      <c r="AM2869">
        <v>5430.35</v>
      </c>
      <c r="AN2869">
        <v>0</v>
      </c>
      <c r="AO2869">
        <v>0</v>
      </c>
      <c r="AP2869">
        <v>2537.5</v>
      </c>
      <c r="AQ2869">
        <v>7967.85</v>
      </c>
      <c r="AR2869">
        <v>4</v>
      </c>
      <c r="AS2869" t="s">
        <v>881</v>
      </c>
      <c r="AT2869" t="s">
        <v>52</v>
      </c>
      <c r="AU2869">
        <v>49</v>
      </c>
      <c r="AV2869">
        <v>5653</v>
      </c>
      <c r="AY2869" t="str">
        <f>IF(AND(Table1[[#This Row],[Contract]]="Month-to-Month", Table1[[#This Row],[Tenure in Months]]&lt;6, Table1[[#This Row],[Payment Method]]="Bank Withdrawal"), "High Risk", IF(OR(Table1[[#This Row],[Contract]]="Month-to-Month", Table1[[#This Row],[Tenure in Months]]&lt;12), "Medium Risk", "Low Risk"))</f>
        <v>Low Risk</v>
      </c>
    </row>
    <row r="2870" spans="1:51" x14ac:dyDescent="0.35">
      <c r="A2870" t="s">
        <v>3924</v>
      </c>
      <c r="B2870" t="s">
        <v>51</v>
      </c>
      <c r="C2870">
        <v>52</v>
      </c>
      <c r="D2870" t="s">
        <v>52</v>
      </c>
      <c r="E2870" t="s">
        <v>52</v>
      </c>
      <c r="F2870" t="s">
        <v>53</v>
      </c>
      <c r="G2870" t="s">
        <v>53</v>
      </c>
      <c r="H2870">
        <v>3</v>
      </c>
      <c r="I2870" t="s">
        <v>54</v>
      </c>
      <c r="J2870" t="s">
        <v>55</v>
      </c>
      <c r="K2870" t="s">
        <v>1195</v>
      </c>
      <c r="L2870">
        <v>92595</v>
      </c>
      <c r="M2870">
        <v>33.617108000000002</v>
      </c>
      <c r="N2870">
        <v>-117.253349</v>
      </c>
      <c r="O2870">
        <v>19368</v>
      </c>
      <c r="P2870" t="s">
        <v>57</v>
      </c>
      <c r="Q2870" t="s">
        <v>53</v>
      </c>
      <c r="R2870">
        <v>1</v>
      </c>
      <c r="S2870">
        <v>35</v>
      </c>
      <c r="T2870" t="s">
        <v>75</v>
      </c>
      <c r="U2870" t="s">
        <v>53</v>
      </c>
      <c r="V2870">
        <v>20.85</v>
      </c>
      <c r="W2870" t="s">
        <v>52</v>
      </c>
      <c r="X2870" t="s">
        <v>52</v>
      </c>
      <c r="Y2870" t="s">
        <v>58</v>
      </c>
      <c r="Z2870">
        <v>0</v>
      </c>
      <c r="AA2870" t="s">
        <v>52</v>
      </c>
      <c r="AB2870" t="s">
        <v>52</v>
      </c>
      <c r="AC2870" t="s">
        <v>52</v>
      </c>
      <c r="AD2870" t="s">
        <v>52</v>
      </c>
      <c r="AE2870" t="s">
        <v>52</v>
      </c>
      <c r="AF2870" t="s">
        <v>52</v>
      </c>
      <c r="AG2870" t="s">
        <v>52</v>
      </c>
      <c r="AH2870" t="s">
        <v>52</v>
      </c>
      <c r="AI2870" t="s">
        <v>334</v>
      </c>
      <c r="AJ2870" t="s">
        <v>52</v>
      </c>
      <c r="AK2870" t="s">
        <v>69</v>
      </c>
      <c r="AL2870">
        <v>19.600000000000001</v>
      </c>
      <c r="AM2870">
        <v>686.95</v>
      </c>
      <c r="AN2870">
        <v>0</v>
      </c>
      <c r="AO2870">
        <v>0</v>
      </c>
      <c r="AP2870">
        <v>729.75</v>
      </c>
      <c r="AQ2870">
        <v>1416.7</v>
      </c>
      <c r="AR2870">
        <v>4</v>
      </c>
      <c r="AS2870" t="s">
        <v>881</v>
      </c>
      <c r="AT2870" t="s">
        <v>52</v>
      </c>
      <c r="AU2870">
        <v>20</v>
      </c>
      <c r="AV2870">
        <v>3764</v>
      </c>
      <c r="AY2870" t="str">
        <f>IF(AND(Table1[[#This Row],[Contract]]="Month-to-Month", Table1[[#This Row],[Tenure in Months]]&lt;6, Table1[[#This Row],[Payment Method]]="Bank Withdrawal"), "High Risk", IF(OR(Table1[[#This Row],[Contract]]="Month-to-Month", Table1[[#This Row],[Tenure in Months]]&lt;12), "Medium Risk", "Low Risk"))</f>
        <v>Low Risk</v>
      </c>
    </row>
    <row r="2871" spans="1:51" x14ac:dyDescent="0.35">
      <c r="A2871" t="s">
        <v>3925</v>
      </c>
      <c r="B2871" t="s">
        <v>66</v>
      </c>
      <c r="C2871">
        <v>51</v>
      </c>
      <c r="D2871" t="s">
        <v>52</v>
      </c>
      <c r="E2871" t="s">
        <v>52</v>
      </c>
      <c r="F2871" t="s">
        <v>53</v>
      </c>
      <c r="G2871" t="s">
        <v>53</v>
      </c>
      <c r="H2871">
        <v>3</v>
      </c>
      <c r="I2871" t="s">
        <v>54</v>
      </c>
      <c r="J2871" t="s">
        <v>55</v>
      </c>
      <c r="K2871" t="s">
        <v>320</v>
      </c>
      <c r="L2871">
        <v>92602</v>
      </c>
      <c r="M2871">
        <v>33.720359000000002</v>
      </c>
      <c r="N2871">
        <v>-117.733655</v>
      </c>
      <c r="O2871">
        <v>2762</v>
      </c>
      <c r="P2871" t="s">
        <v>57</v>
      </c>
      <c r="Q2871" t="s">
        <v>53</v>
      </c>
      <c r="R2871">
        <v>9</v>
      </c>
      <c r="S2871">
        <v>24</v>
      </c>
      <c r="T2871" t="s">
        <v>75</v>
      </c>
      <c r="U2871" t="s">
        <v>53</v>
      </c>
      <c r="V2871">
        <v>20.6</v>
      </c>
      <c r="W2871" t="s">
        <v>52</v>
      </c>
      <c r="X2871" t="s">
        <v>52</v>
      </c>
      <c r="Y2871" t="s">
        <v>58</v>
      </c>
      <c r="Z2871">
        <v>0</v>
      </c>
      <c r="AA2871" t="s">
        <v>52</v>
      </c>
      <c r="AB2871" t="s">
        <v>52</v>
      </c>
      <c r="AC2871" t="s">
        <v>52</v>
      </c>
      <c r="AD2871" t="s">
        <v>52</v>
      </c>
      <c r="AE2871" t="s">
        <v>52</v>
      </c>
      <c r="AF2871" t="s">
        <v>52</v>
      </c>
      <c r="AG2871" t="s">
        <v>52</v>
      </c>
      <c r="AH2871" t="s">
        <v>52</v>
      </c>
      <c r="AI2871" t="s">
        <v>334</v>
      </c>
      <c r="AJ2871" t="s">
        <v>53</v>
      </c>
      <c r="AK2871" t="s">
        <v>69</v>
      </c>
      <c r="AL2871">
        <v>21.1</v>
      </c>
      <c r="AM2871">
        <v>490.65</v>
      </c>
      <c r="AN2871">
        <v>0</v>
      </c>
      <c r="AO2871">
        <v>0</v>
      </c>
      <c r="AP2871">
        <v>494.4</v>
      </c>
      <c r="AQ2871">
        <v>985.05</v>
      </c>
      <c r="AR2871">
        <v>5</v>
      </c>
      <c r="AS2871" t="s">
        <v>881</v>
      </c>
      <c r="AT2871" t="s">
        <v>52</v>
      </c>
      <c r="AU2871">
        <v>46</v>
      </c>
      <c r="AV2871">
        <v>4368</v>
      </c>
      <c r="AY2871" t="str">
        <f>IF(AND(Table1[[#This Row],[Contract]]="Month-to-Month", Table1[[#This Row],[Tenure in Months]]&lt;6, Table1[[#This Row],[Payment Method]]="Bank Withdrawal"), "High Risk", IF(OR(Table1[[#This Row],[Contract]]="Month-to-Month", Table1[[#This Row],[Tenure in Months]]&lt;12), "Medium Risk", "Low Risk"))</f>
        <v>Low Risk</v>
      </c>
    </row>
    <row r="2872" spans="1:51" x14ac:dyDescent="0.35">
      <c r="A2872" t="s">
        <v>3926</v>
      </c>
      <c r="B2872" t="s">
        <v>51</v>
      </c>
      <c r="C2872">
        <v>47</v>
      </c>
      <c r="D2872" t="s">
        <v>52</v>
      </c>
      <c r="E2872" t="s">
        <v>52</v>
      </c>
      <c r="F2872" t="s">
        <v>53</v>
      </c>
      <c r="G2872" t="s">
        <v>53</v>
      </c>
      <c r="H2872">
        <v>2</v>
      </c>
      <c r="I2872" t="s">
        <v>54</v>
      </c>
      <c r="J2872" t="s">
        <v>55</v>
      </c>
      <c r="K2872" t="s">
        <v>320</v>
      </c>
      <c r="L2872">
        <v>92604</v>
      </c>
      <c r="M2872">
        <v>33.688546000000002</v>
      </c>
      <c r="N2872">
        <v>-117.78809099999999</v>
      </c>
      <c r="O2872">
        <v>27369</v>
      </c>
      <c r="P2872" t="s">
        <v>57</v>
      </c>
      <c r="Q2872" t="s">
        <v>53</v>
      </c>
      <c r="R2872">
        <v>5</v>
      </c>
      <c r="S2872">
        <v>70</v>
      </c>
      <c r="T2872" t="s">
        <v>229</v>
      </c>
      <c r="U2872" t="s">
        <v>53</v>
      </c>
      <c r="V2872">
        <v>48.57</v>
      </c>
      <c r="W2872" t="s">
        <v>52</v>
      </c>
      <c r="X2872" t="s">
        <v>52</v>
      </c>
      <c r="Y2872" t="s">
        <v>58</v>
      </c>
      <c r="Z2872">
        <v>0</v>
      </c>
      <c r="AA2872" t="s">
        <v>52</v>
      </c>
      <c r="AB2872" t="s">
        <v>52</v>
      </c>
      <c r="AC2872" t="s">
        <v>52</v>
      </c>
      <c r="AD2872" t="s">
        <v>52</v>
      </c>
      <c r="AE2872" t="s">
        <v>52</v>
      </c>
      <c r="AF2872" t="s">
        <v>52</v>
      </c>
      <c r="AG2872" t="s">
        <v>52</v>
      </c>
      <c r="AH2872" t="s">
        <v>52</v>
      </c>
      <c r="AI2872" t="s">
        <v>334</v>
      </c>
      <c r="AJ2872" t="s">
        <v>52</v>
      </c>
      <c r="AK2872" t="s">
        <v>69</v>
      </c>
      <c r="AL2872">
        <v>20.05</v>
      </c>
      <c r="AM2872">
        <v>1360.25</v>
      </c>
      <c r="AN2872">
        <v>0</v>
      </c>
      <c r="AO2872">
        <v>0</v>
      </c>
      <c r="AP2872">
        <v>3399.9</v>
      </c>
      <c r="AQ2872">
        <v>4760.1499999999996</v>
      </c>
      <c r="AR2872">
        <v>3</v>
      </c>
      <c r="AS2872" t="s">
        <v>881</v>
      </c>
      <c r="AT2872" t="s">
        <v>52</v>
      </c>
      <c r="AU2872">
        <v>64</v>
      </c>
      <c r="AV2872">
        <v>4485</v>
      </c>
      <c r="AY2872" t="str">
        <f>IF(AND(Table1[[#This Row],[Contract]]="Month-to-Month", Table1[[#This Row],[Tenure in Months]]&lt;6, Table1[[#This Row],[Payment Method]]="Bank Withdrawal"), "High Risk", IF(OR(Table1[[#This Row],[Contract]]="Month-to-Month", Table1[[#This Row],[Tenure in Months]]&lt;12), "Medium Risk", "Low Risk"))</f>
        <v>Low Risk</v>
      </c>
    </row>
    <row r="2873" spans="1:51" x14ac:dyDescent="0.35">
      <c r="A2873" t="s">
        <v>3927</v>
      </c>
      <c r="B2873" t="s">
        <v>51</v>
      </c>
      <c r="C2873">
        <v>25</v>
      </c>
      <c r="D2873" t="s">
        <v>53</v>
      </c>
      <c r="E2873" t="s">
        <v>52</v>
      </c>
      <c r="F2873" t="s">
        <v>52</v>
      </c>
      <c r="G2873" t="s">
        <v>52</v>
      </c>
      <c r="H2873">
        <v>0</v>
      </c>
      <c r="I2873" t="s">
        <v>54</v>
      </c>
      <c r="J2873" t="s">
        <v>55</v>
      </c>
      <c r="K2873" t="s">
        <v>320</v>
      </c>
      <c r="L2873">
        <v>92606</v>
      </c>
      <c r="M2873">
        <v>33.703975999999997</v>
      </c>
      <c r="N2873">
        <v>-117.824172</v>
      </c>
      <c r="O2873">
        <v>17621</v>
      </c>
      <c r="P2873" t="s">
        <v>57</v>
      </c>
      <c r="Q2873" t="s">
        <v>52</v>
      </c>
      <c r="R2873">
        <v>0</v>
      </c>
      <c r="S2873">
        <v>2</v>
      </c>
      <c r="T2873" t="s">
        <v>58</v>
      </c>
      <c r="U2873" t="s">
        <v>53</v>
      </c>
      <c r="V2873">
        <v>37.700000000000003</v>
      </c>
      <c r="W2873" t="s">
        <v>52</v>
      </c>
      <c r="X2873" t="s">
        <v>53</v>
      </c>
      <c r="Y2873" t="s">
        <v>68</v>
      </c>
      <c r="Z2873">
        <v>73</v>
      </c>
      <c r="AA2873" t="s">
        <v>52</v>
      </c>
      <c r="AB2873" t="s">
        <v>52</v>
      </c>
      <c r="AC2873" t="s">
        <v>52</v>
      </c>
      <c r="AD2873" t="s">
        <v>52</v>
      </c>
      <c r="AE2873" t="s">
        <v>53</v>
      </c>
      <c r="AF2873" t="s">
        <v>52</v>
      </c>
      <c r="AG2873" t="s">
        <v>52</v>
      </c>
      <c r="AH2873" t="s">
        <v>53</v>
      </c>
      <c r="AI2873" t="s">
        <v>60</v>
      </c>
      <c r="AJ2873" t="s">
        <v>53</v>
      </c>
      <c r="AK2873" t="s">
        <v>61</v>
      </c>
      <c r="AL2873">
        <v>79.95</v>
      </c>
      <c r="AM2873">
        <v>174.45</v>
      </c>
      <c r="AN2873">
        <v>0</v>
      </c>
      <c r="AO2873">
        <v>0</v>
      </c>
      <c r="AP2873">
        <v>75.400000000000006</v>
      </c>
      <c r="AQ2873">
        <v>249.85</v>
      </c>
      <c r="AR2873">
        <v>5</v>
      </c>
      <c r="AS2873" t="s">
        <v>883</v>
      </c>
      <c r="AT2873" t="s">
        <v>52</v>
      </c>
      <c r="AU2873">
        <v>44</v>
      </c>
      <c r="AV2873">
        <v>5213</v>
      </c>
      <c r="AY2873" t="str">
        <f>IF(AND(Table1[[#This Row],[Contract]]="Month-to-Month", Table1[[#This Row],[Tenure in Months]]&lt;6, Table1[[#This Row],[Payment Method]]="Bank Withdrawal"), "High Risk", IF(OR(Table1[[#This Row],[Contract]]="Month-to-Month", Table1[[#This Row],[Tenure in Months]]&lt;12), "Medium Risk", "Low Risk"))</f>
        <v>High Risk</v>
      </c>
    </row>
    <row r="2874" spans="1:51" x14ac:dyDescent="0.35">
      <c r="A2874" t="s">
        <v>3928</v>
      </c>
      <c r="B2874" t="s">
        <v>51</v>
      </c>
      <c r="C2874">
        <v>60</v>
      </c>
      <c r="D2874" t="s">
        <v>52</v>
      </c>
      <c r="E2874" t="s">
        <v>52</v>
      </c>
      <c r="F2874" t="s">
        <v>52</v>
      </c>
      <c r="G2874" t="s">
        <v>52</v>
      </c>
      <c r="H2874">
        <v>0</v>
      </c>
      <c r="I2874" t="s">
        <v>54</v>
      </c>
      <c r="J2874" t="s">
        <v>55</v>
      </c>
      <c r="K2874" t="s">
        <v>320</v>
      </c>
      <c r="L2874">
        <v>92614</v>
      </c>
      <c r="M2874">
        <v>33.680301999999998</v>
      </c>
      <c r="N2874">
        <v>-117.833296</v>
      </c>
      <c r="O2874">
        <v>22499</v>
      </c>
      <c r="P2874" t="s">
        <v>57</v>
      </c>
      <c r="Q2874" t="s">
        <v>52</v>
      </c>
      <c r="R2874">
        <v>0</v>
      </c>
      <c r="S2874">
        <v>12</v>
      </c>
      <c r="T2874" t="s">
        <v>72</v>
      </c>
      <c r="U2874" t="s">
        <v>53</v>
      </c>
      <c r="V2874">
        <v>33.36</v>
      </c>
      <c r="W2874" t="s">
        <v>53</v>
      </c>
      <c r="X2874" t="s">
        <v>53</v>
      </c>
      <c r="Y2874" t="s">
        <v>68</v>
      </c>
      <c r="Z2874">
        <v>22</v>
      </c>
      <c r="AA2874" t="s">
        <v>52</v>
      </c>
      <c r="AB2874" t="s">
        <v>52</v>
      </c>
      <c r="AC2874" t="s">
        <v>53</v>
      </c>
      <c r="AD2874" t="s">
        <v>52</v>
      </c>
      <c r="AE2874" t="s">
        <v>53</v>
      </c>
      <c r="AF2874" t="s">
        <v>52</v>
      </c>
      <c r="AG2874" t="s">
        <v>52</v>
      </c>
      <c r="AH2874" t="s">
        <v>53</v>
      </c>
      <c r="AI2874" t="s">
        <v>60</v>
      </c>
      <c r="AJ2874" t="s">
        <v>53</v>
      </c>
      <c r="AK2874" t="s">
        <v>61</v>
      </c>
      <c r="AL2874">
        <v>89.55</v>
      </c>
      <c r="AM2874">
        <v>1021.75</v>
      </c>
      <c r="AN2874">
        <v>0</v>
      </c>
      <c r="AO2874">
        <v>0</v>
      </c>
      <c r="AP2874">
        <v>400.32</v>
      </c>
      <c r="AQ2874">
        <v>1422.07</v>
      </c>
      <c r="AR2874">
        <v>4</v>
      </c>
      <c r="AS2874" t="s">
        <v>881</v>
      </c>
      <c r="AT2874" t="s">
        <v>52</v>
      </c>
      <c r="AU2874">
        <v>79</v>
      </c>
      <c r="AV2874">
        <v>2325</v>
      </c>
      <c r="AY2874" t="str">
        <f>IF(AND(Table1[[#This Row],[Contract]]="Month-to-Month", Table1[[#This Row],[Tenure in Months]]&lt;6, Table1[[#This Row],[Payment Method]]="Bank Withdrawal"), "High Risk", IF(OR(Table1[[#This Row],[Contract]]="Month-to-Month", Table1[[#This Row],[Tenure in Months]]&lt;12), "Medium Risk", "Low Risk"))</f>
        <v>Medium Risk</v>
      </c>
    </row>
    <row r="2875" spans="1:51" x14ac:dyDescent="0.35">
      <c r="A2875" t="s">
        <v>3929</v>
      </c>
      <c r="B2875" t="s">
        <v>66</v>
      </c>
      <c r="C2875">
        <v>54</v>
      </c>
      <c r="D2875" t="s">
        <v>52</v>
      </c>
      <c r="E2875" t="s">
        <v>52</v>
      </c>
      <c r="F2875" t="s">
        <v>53</v>
      </c>
      <c r="G2875" t="s">
        <v>52</v>
      </c>
      <c r="H2875">
        <v>0</v>
      </c>
      <c r="I2875" t="s">
        <v>54</v>
      </c>
      <c r="J2875" t="s">
        <v>55</v>
      </c>
      <c r="K2875" t="s">
        <v>320</v>
      </c>
      <c r="L2875">
        <v>92618</v>
      </c>
      <c r="M2875">
        <v>33.667144999999998</v>
      </c>
      <c r="N2875">
        <v>-117.732135</v>
      </c>
      <c r="O2875">
        <v>6301</v>
      </c>
      <c r="P2875" t="s">
        <v>57</v>
      </c>
      <c r="Q2875" t="s">
        <v>53</v>
      </c>
      <c r="R2875">
        <v>1</v>
      </c>
      <c r="S2875">
        <v>63</v>
      </c>
      <c r="T2875" t="s">
        <v>92</v>
      </c>
      <c r="U2875" t="s">
        <v>53</v>
      </c>
      <c r="V2875">
        <v>21.15</v>
      </c>
      <c r="W2875" t="s">
        <v>53</v>
      </c>
      <c r="X2875" t="s">
        <v>53</v>
      </c>
      <c r="Y2875" t="s">
        <v>68</v>
      </c>
      <c r="Z2875">
        <v>24</v>
      </c>
      <c r="AA2875" t="s">
        <v>52</v>
      </c>
      <c r="AB2875" t="s">
        <v>53</v>
      </c>
      <c r="AC2875" t="s">
        <v>52</v>
      </c>
      <c r="AD2875" t="s">
        <v>52</v>
      </c>
      <c r="AE2875" t="s">
        <v>52</v>
      </c>
      <c r="AF2875" t="s">
        <v>52</v>
      </c>
      <c r="AG2875" t="s">
        <v>52</v>
      </c>
      <c r="AH2875" t="s">
        <v>53</v>
      </c>
      <c r="AI2875" t="s">
        <v>60</v>
      </c>
      <c r="AJ2875" t="s">
        <v>53</v>
      </c>
      <c r="AK2875" t="s">
        <v>61</v>
      </c>
      <c r="AL2875">
        <v>81.55</v>
      </c>
      <c r="AM2875">
        <v>5029.05</v>
      </c>
      <c r="AN2875">
        <v>0</v>
      </c>
      <c r="AO2875">
        <v>0</v>
      </c>
      <c r="AP2875">
        <v>1332.44999999999</v>
      </c>
      <c r="AQ2875">
        <v>6361.5</v>
      </c>
      <c r="AR2875">
        <v>4</v>
      </c>
      <c r="AS2875" t="s">
        <v>881</v>
      </c>
      <c r="AT2875" t="s">
        <v>52</v>
      </c>
      <c r="AU2875">
        <v>41</v>
      </c>
      <c r="AV2875">
        <v>4980</v>
      </c>
      <c r="AY2875" t="str">
        <f>IF(AND(Table1[[#This Row],[Contract]]="Month-to-Month", Table1[[#This Row],[Tenure in Months]]&lt;6, Table1[[#This Row],[Payment Method]]="Bank Withdrawal"), "High Risk", IF(OR(Table1[[#This Row],[Contract]]="Month-to-Month", Table1[[#This Row],[Tenure in Months]]&lt;12), "Medium Risk", "Low Risk"))</f>
        <v>Medium Risk</v>
      </c>
    </row>
    <row r="2876" spans="1:51" x14ac:dyDescent="0.35">
      <c r="A2876" t="s">
        <v>3930</v>
      </c>
      <c r="B2876" t="s">
        <v>66</v>
      </c>
      <c r="C2876">
        <v>24</v>
      </c>
      <c r="D2876" t="s">
        <v>53</v>
      </c>
      <c r="E2876" t="s">
        <v>52</v>
      </c>
      <c r="F2876" t="s">
        <v>53</v>
      </c>
      <c r="G2876" t="s">
        <v>52</v>
      </c>
      <c r="H2876">
        <v>0</v>
      </c>
      <c r="I2876" t="s">
        <v>54</v>
      </c>
      <c r="J2876" t="s">
        <v>55</v>
      </c>
      <c r="K2876" t="s">
        <v>320</v>
      </c>
      <c r="L2876">
        <v>92620</v>
      </c>
      <c r="M2876">
        <v>33.716135999999999</v>
      </c>
      <c r="N2876">
        <v>-117.752574</v>
      </c>
      <c r="O2876">
        <v>26419</v>
      </c>
      <c r="P2876" t="s">
        <v>57</v>
      </c>
      <c r="Q2876" t="s">
        <v>53</v>
      </c>
      <c r="R2876">
        <v>8</v>
      </c>
      <c r="S2876">
        <v>33</v>
      </c>
      <c r="T2876" t="s">
        <v>75</v>
      </c>
      <c r="U2876" t="s">
        <v>53</v>
      </c>
      <c r="V2876">
        <v>8.7899999999999991</v>
      </c>
      <c r="W2876" t="s">
        <v>52</v>
      </c>
      <c r="X2876" t="s">
        <v>53</v>
      </c>
      <c r="Y2876" t="s">
        <v>110</v>
      </c>
      <c r="Z2876">
        <v>27</v>
      </c>
      <c r="AA2876" t="s">
        <v>53</v>
      </c>
      <c r="AB2876" t="s">
        <v>53</v>
      </c>
      <c r="AC2876" t="s">
        <v>53</v>
      </c>
      <c r="AD2876" t="s">
        <v>52</v>
      </c>
      <c r="AE2876" t="s">
        <v>52</v>
      </c>
      <c r="AF2876" t="s">
        <v>52</v>
      </c>
      <c r="AG2876" t="s">
        <v>52</v>
      </c>
      <c r="AH2876" t="s">
        <v>53</v>
      </c>
      <c r="AI2876" t="s">
        <v>124</v>
      </c>
      <c r="AJ2876" t="s">
        <v>53</v>
      </c>
      <c r="AK2876" t="s">
        <v>69</v>
      </c>
      <c r="AL2876">
        <v>58.45</v>
      </c>
      <c r="AM2876">
        <v>1955.4</v>
      </c>
      <c r="AN2876">
        <v>0</v>
      </c>
      <c r="AO2876">
        <v>0</v>
      </c>
      <c r="AP2876">
        <v>290.07</v>
      </c>
      <c r="AQ2876">
        <v>2245.4699999999998</v>
      </c>
      <c r="AR2876">
        <v>4</v>
      </c>
      <c r="AS2876" t="s">
        <v>881</v>
      </c>
      <c r="AT2876" t="s">
        <v>52</v>
      </c>
      <c r="AU2876">
        <v>21</v>
      </c>
      <c r="AV2876">
        <v>4276</v>
      </c>
      <c r="AY2876" t="str">
        <f>IF(AND(Table1[[#This Row],[Contract]]="Month-to-Month", Table1[[#This Row],[Tenure in Months]]&lt;6, Table1[[#This Row],[Payment Method]]="Bank Withdrawal"), "High Risk", IF(OR(Table1[[#This Row],[Contract]]="Month-to-Month", Table1[[#This Row],[Tenure in Months]]&lt;12), "Medium Risk", "Low Risk"))</f>
        <v>Low Risk</v>
      </c>
    </row>
    <row r="2877" spans="1:51" x14ac:dyDescent="0.35">
      <c r="A2877" t="s">
        <v>3931</v>
      </c>
      <c r="B2877" t="s">
        <v>66</v>
      </c>
      <c r="C2877">
        <v>32</v>
      </c>
      <c r="D2877" t="s">
        <v>52</v>
      </c>
      <c r="E2877" t="s">
        <v>52</v>
      </c>
      <c r="F2877" t="s">
        <v>53</v>
      </c>
      <c r="G2877" t="s">
        <v>52</v>
      </c>
      <c r="H2877">
        <v>0</v>
      </c>
      <c r="I2877" t="s">
        <v>54</v>
      </c>
      <c r="J2877" t="s">
        <v>55</v>
      </c>
      <c r="K2877" t="s">
        <v>3178</v>
      </c>
      <c r="L2877">
        <v>92624</v>
      </c>
      <c r="M2877">
        <v>33.458753999999999</v>
      </c>
      <c r="N2877">
        <v>-117.665104</v>
      </c>
      <c r="O2877">
        <v>7465</v>
      </c>
      <c r="P2877" t="s">
        <v>57</v>
      </c>
      <c r="Q2877" t="s">
        <v>53</v>
      </c>
      <c r="R2877">
        <v>4</v>
      </c>
      <c r="S2877">
        <v>69</v>
      </c>
      <c r="T2877" t="s">
        <v>58</v>
      </c>
      <c r="U2877" t="s">
        <v>53</v>
      </c>
      <c r="V2877">
        <v>46.87</v>
      </c>
      <c r="W2877" t="s">
        <v>52</v>
      </c>
      <c r="X2877" t="s">
        <v>53</v>
      </c>
      <c r="Y2877" t="s">
        <v>68</v>
      </c>
      <c r="Z2877">
        <v>11</v>
      </c>
      <c r="AA2877" t="s">
        <v>52</v>
      </c>
      <c r="AB2877" t="s">
        <v>53</v>
      </c>
      <c r="AC2877" t="s">
        <v>52</v>
      </c>
      <c r="AD2877" t="s">
        <v>52</v>
      </c>
      <c r="AE2877" t="s">
        <v>53</v>
      </c>
      <c r="AF2877" t="s">
        <v>53</v>
      </c>
      <c r="AG2877" t="s">
        <v>53</v>
      </c>
      <c r="AH2877" t="s">
        <v>53</v>
      </c>
      <c r="AI2877" t="s">
        <v>124</v>
      </c>
      <c r="AJ2877" t="s">
        <v>53</v>
      </c>
      <c r="AK2877" t="s">
        <v>69</v>
      </c>
      <c r="AL2877">
        <v>95.65</v>
      </c>
      <c r="AM2877">
        <v>6744.2</v>
      </c>
      <c r="AN2877">
        <v>0</v>
      </c>
      <c r="AO2877">
        <v>0</v>
      </c>
      <c r="AP2877">
        <v>3234.0299999999902</v>
      </c>
      <c r="AQ2877">
        <v>9978.23</v>
      </c>
      <c r="AR2877">
        <v>3</v>
      </c>
      <c r="AS2877" t="s">
        <v>881</v>
      </c>
      <c r="AT2877" t="s">
        <v>52</v>
      </c>
      <c r="AU2877">
        <v>45</v>
      </c>
      <c r="AV2877">
        <v>5251</v>
      </c>
      <c r="AY2877" t="str">
        <f>IF(AND(Table1[[#This Row],[Contract]]="Month-to-Month", Table1[[#This Row],[Tenure in Months]]&lt;6, Table1[[#This Row],[Payment Method]]="Bank Withdrawal"), "High Risk", IF(OR(Table1[[#This Row],[Contract]]="Month-to-Month", Table1[[#This Row],[Tenure in Months]]&lt;12), "Medium Risk", "Low Risk"))</f>
        <v>Low Risk</v>
      </c>
    </row>
    <row r="2878" spans="1:51" x14ac:dyDescent="0.35">
      <c r="A2878" t="s">
        <v>3932</v>
      </c>
      <c r="B2878" t="s">
        <v>66</v>
      </c>
      <c r="C2878">
        <v>26</v>
      </c>
      <c r="D2878" t="s">
        <v>53</v>
      </c>
      <c r="E2878" t="s">
        <v>52</v>
      </c>
      <c r="F2878" t="s">
        <v>53</v>
      </c>
      <c r="G2878" t="s">
        <v>52</v>
      </c>
      <c r="H2878">
        <v>0</v>
      </c>
      <c r="I2878" t="s">
        <v>54</v>
      </c>
      <c r="J2878" t="s">
        <v>55</v>
      </c>
      <c r="K2878" t="s">
        <v>322</v>
      </c>
      <c r="L2878">
        <v>92625</v>
      </c>
      <c r="M2878">
        <v>33.600987000000003</v>
      </c>
      <c r="N2878">
        <v>-117.862734</v>
      </c>
      <c r="O2878">
        <v>13422</v>
      </c>
      <c r="P2878" t="s">
        <v>57</v>
      </c>
      <c r="Q2878" t="s">
        <v>53</v>
      </c>
      <c r="R2878">
        <v>5</v>
      </c>
      <c r="S2878">
        <v>60</v>
      </c>
      <c r="T2878" t="s">
        <v>58</v>
      </c>
      <c r="U2878" t="s">
        <v>53</v>
      </c>
      <c r="V2878">
        <v>14</v>
      </c>
      <c r="W2878" t="s">
        <v>52</v>
      </c>
      <c r="X2878" t="s">
        <v>53</v>
      </c>
      <c r="Y2878" t="s">
        <v>110</v>
      </c>
      <c r="Z2878">
        <v>42</v>
      </c>
      <c r="AA2878" t="s">
        <v>52</v>
      </c>
      <c r="AB2878" t="s">
        <v>53</v>
      </c>
      <c r="AC2878" t="s">
        <v>53</v>
      </c>
      <c r="AD2878" t="s">
        <v>53</v>
      </c>
      <c r="AE2878" t="s">
        <v>53</v>
      </c>
      <c r="AF2878" t="s">
        <v>53</v>
      </c>
      <c r="AG2878" t="s">
        <v>53</v>
      </c>
      <c r="AH2878" t="s">
        <v>53</v>
      </c>
      <c r="AI2878" t="s">
        <v>334</v>
      </c>
      <c r="AJ2878" t="s">
        <v>53</v>
      </c>
      <c r="AK2878" t="s">
        <v>61</v>
      </c>
      <c r="AL2878">
        <v>80.599999999999994</v>
      </c>
      <c r="AM2878">
        <v>4946.7</v>
      </c>
      <c r="AN2878">
        <v>0</v>
      </c>
      <c r="AO2878">
        <v>0</v>
      </c>
      <c r="AP2878">
        <v>840</v>
      </c>
      <c r="AQ2878">
        <v>5786.7</v>
      </c>
      <c r="AR2878">
        <v>5</v>
      </c>
      <c r="AS2878" t="s">
        <v>881</v>
      </c>
      <c r="AT2878" t="s">
        <v>52</v>
      </c>
      <c r="AU2878">
        <v>52</v>
      </c>
      <c r="AV2878">
        <v>5667</v>
      </c>
      <c r="AY2878" t="str">
        <f>IF(AND(Table1[[#This Row],[Contract]]="Month-to-Month", Table1[[#This Row],[Tenure in Months]]&lt;6, Table1[[#This Row],[Payment Method]]="Bank Withdrawal"), "High Risk", IF(OR(Table1[[#This Row],[Contract]]="Month-to-Month", Table1[[#This Row],[Tenure in Months]]&lt;12), "Medium Risk", "Low Risk"))</f>
        <v>Low Risk</v>
      </c>
    </row>
    <row r="2879" spans="1:51" x14ac:dyDescent="0.35">
      <c r="A2879" t="s">
        <v>3933</v>
      </c>
      <c r="B2879" t="s">
        <v>66</v>
      </c>
      <c r="C2879">
        <v>43</v>
      </c>
      <c r="D2879" t="s">
        <v>52</v>
      </c>
      <c r="E2879" t="s">
        <v>52</v>
      </c>
      <c r="F2879" t="s">
        <v>53</v>
      </c>
      <c r="G2879" t="s">
        <v>53</v>
      </c>
      <c r="H2879">
        <v>5</v>
      </c>
      <c r="I2879" t="s">
        <v>54</v>
      </c>
      <c r="J2879" t="s">
        <v>55</v>
      </c>
      <c r="K2879" t="s">
        <v>1197</v>
      </c>
      <c r="L2879">
        <v>92626</v>
      </c>
      <c r="M2879">
        <v>33.678590999999997</v>
      </c>
      <c r="N2879">
        <v>-117.90547100000001</v>
      </c>
      <c r="O2879">
        <v>48207</v>
      </c>
      <c r="P2879" t="s">
        <v>57</v>
      </c>
      <c r="Q2879" t="s">
        <v>53</v>
      </c>
      <c r="R2879">
        <v>10</v>
      </c>
      <c r="S2879">
        <v>72</v>
      </c>
      <c r="T2879" t="s">
        <v>58</v>
      </c>
      <c r="U2879" t="s">
        <v>53</v>
      </c>
      <c r="V2879">
        <v>26.32</v>
      </c>
      <c r="W2879" t="s">
        <v>53</v>
      </c>
      <c r="X2879" t="s">
        <v>53</v>
      </c>
      <c r="Y2879" t="s">
        <v>68</v>
      </c>
      <c r="Z2879">
        <v>53</v>
      </c>
      <c r="AA2879" t="s">
        <v>53</v>
      </c>
      <c r="AB2879" t="s">
        <v>53</v>
      </c>
      <c r="AC2879" t="s">
        <v>53</v>
      </c>
      <c r="AD2879" t="s">
        <v>53</v>
      </c>
      <c r="AE2879" t="s">
        <v>53</v>
      </c>
      <c r="AF2879" t="s">
        <v>53</v>
      </c>
      <c r="AG2879" t="s">
        <v>53</v>
      </c>
      <c r="AH2879" t="s">
        <v>53</v>
      </c>
      <c r="AI2879" t="s">
        <v>334</v>
      </c>
      <c r="AJ2879" t="s">
        <v>53</v>
      </c>
      <c r="AK2879" t="s">
        <v>61</v>
      </c>
      <c r="AL2879">
        <v>113.1</v>
      </c>
      <c r="AM2879">
        <v>8248.5</v>
      </c>
      <c r="AN2879">
        <v>0</v>
      </c>
      <c r="AO2879">
        <v>0</v>
      </c>
      <c r="AP2879">
        <v>1895.04</v>
      </c>
      <c r="AQ2879">
        <v>10143.540000000001</v>
      </c>
      <c r="AR2879">
        <v>3</v>
      </c>
      <c r="AS2879" t="s">
        <v>881</v>
      </c>
      <c r="AT2879" t="s">
        <v>52</v>
      </c>
      <c r="AU2879">
        <v>23</v>
      </c>
      <c r="AV2879">
        <v>5308</v>
      </c>
      <c r="AY2879" t="str">
        <f>IF(AND(Table1[[#This Row],[Contract]]="Month-to-Month", Table1[[#This Row],[Tenure in Months]]&lt;6, Table1[[#This Row],[Payment Method]]="Bank Withdrawal"), "High Risk", IF(OR(Table1[[#This Row],[Contract]]="Month-to-Month", Table1[[#This Row],[Tenure in Months]]&lt;12), "Medium Risk", "Low Risk"))</f>
        <v>Low Risk</v>
      </c>
    </row>
    <row r="2880" spans="1:51" x14ac:dyDescent="0.35">
      <c r="A2880" t="s">
        <v>3934</v>
      </c>
      <c r="B2880" t="s">
        <v>66</v>
      </c>
      <c r="C2880">
        <v>52</v>
      </c>
      <c r="D2880" t="s">
        <v>52</v>
      </c>
      <c r="E2880" t="s">
        <v>52</v>
      </c>
      <c r="F2880" t="s">
        <v>52</v>
      </c>
      <c r="G2880" t="s">
        <v>52</v>
      </c>
      <c r="H2880">
        <v>0</v>
      </c>
      <c r="I2880" t="s">
        <v>54</v>
      </c>
      <c r="J2880" t="s">
        <v>55</v>
      </c>
      <c r="K2880" t="s">
        <v>1197</v>
      </c>
      <c r="L2880">
        <v>92627</v>
      </c>
      <c r="M2880">
        <v>33.645671999999998</v>
      </c>
      <c r="N2880">
        <v>-117.922613</v>
      </c>
      <c r="O2880">
        <v>62069</v>
      </c>
      <c r="P2880" t="s">
        <v>57</v>
      </c>
      <c r="Q2880" t="s">
        <v>52</v>
      </c>
      <c r="R2880">
        <v>0</v>
      </c>
      <c r="S2880">
        <v>11</v>
      </c>
      <c r="T2880" t="s">
        <v>72</v>
      </c>
      <c r="U2880" t="s">
        <v>53</v>
      </c>
      <c r="V2880">
        <v>24.57</v>
      </c>
      <c r="W2880" t="s">
        <v>53</v>
      </c>
      <c r="X2880" t="s">
        <v>53</v>
      </c>
      <c r="Y2880" t="s">
        <v>110</v>
      </c>
      <c r="Z2880">
        <v>10</v>
      </c>
      <c r="AA2880" t="s">
        <v>52</v>
      </c>
      <c r="AB2880" t="s">
        <v>52</v>
      </c>
      <c r="AC2880" t="s">
        <v>52</v>
      </c>
      <c r="AD2880" t="s">
        <v>52</v>
      </c>
      <c r="AE2880" t="s">
        <v>52</v>
      </c>
      <c r="AF2880" t="s">
        <v>53</v>
      </c>
      <c r="AG2880" t="s">
        <v>53</v>
      </c>
      <c r="AH2880" t="s">
        <v>52</v>
      </c>
      <c r="AI2880" t="s">
        <v>60</v>
      </c>
      <c r="AJ2880" t="s">
        <v>53</v>
      </c>
      <c r="AK2880" t="s">
        <v>69</v>
      </c>
      <c r="AL2880">
        <v>58.95</v>
      </c>
      <c r="AM2880">
        <v>601.6</v>
      </c>
      <c r="AN2880">
        <v>0</v>
      </c>
      <c r="AO2880">
        <v>70</v>
      </c>
      <c r="AP2880">
        <v>270.27</v>
      </c>
      <c r="AQ2880">
        <v>941.87</v>
      </c>
      <c r="AR2880">
        <v>4</v>
      </c>
      <c r="AS2880" t="s">
        <v>881</v>
      </c>
      <c r="AT2880" t="s">
        <v>52</v>
      </c>
      <c r="AU2880">
        <v>21</v>
      </c>
      <c r="AV2880">
        <v>3880</v>
      </c>
      <c r="AY2880" t="str">
        <f>IF(AND(Table1[[#This Row],[Contract]]="Month-to-Month", Table1[[#This Row],[Tenure in Months]]&lt;6, Table1[[#This Row],[Payment Method]]="Bank Withdrawal"), "High Risk", IF(OR(Table1[[#This Row],[Contract]]="Month-to-Month", Table1[[#This Row],[Tenure in Months]]&lt;12), "Medium Risk", "Low Risk"))</f>
        <v>Medium Risk</v>
      </c>
    </row>
    <row r="2881" spans="1:51" x14ac:dyDescent="0.35">
      <c r="A2881" t="s">
        <v>3935</v>
      </c>
      <c r="B2881" t="s">
        <v>66</v>
      </c>
      <c r="C2881">
        <v>57</v>
      </c>
      <c r="D2881" t="s">
        <v>52</v>
      </c>
      <c r="E2881" t="s">
        <v>52</v>
      </c>
      <c r="F2881" t="s">
        <v>52</v>
      </c>
      <c r="G2881" t="s">
        <v>52</v>
      </c>
      <c r="H2881">
        <v>0</v>
      </c>
      <c r="I2881" t="s">
        <v>54</v>
      </c>
      <c r="J2881" t="s">
        <v>55</v>
      </c>
      <c r="K2881" t="s">
        <v>703</v>
      </c>
      <c r="L2881">
        <v>92629</v>
      </c>
      <c r="M2881">
        <v>33.477922999999997</v>
      </c>
      <c r="N2881">
        <v>-117.705314</v>
      </c>
      <c r="O2881">
        <v>27730</v>
      </c>
      <c r="P2881" t="s">
        <v>57</v>
      </c>
      <c r="Q2881" t="s">
        <v>52</v>
      </c>
      <c r="R2881">
        <v>0</v>
      </c>
      <c r="S2881">
        <v>1</v>
      </c>
      <c r="T2881" t="s">
        <v>58</v>
      </c>
      <c r="U2881" t="s">
        <v>53</v>
      </c>
      <c r="V2881">
        <v>40.630000000000003</v>
      </c>
      <c r="W2881" t="s">
        <v>52</v>
      </c>
      <c r="X2881" t="s">
        <v>52</v>
      </c>
      <c r="Y2881" t="s">
        <v>58</v>
      </c>
      <c r="Z2881">
        <v>0</v>
      </c>
      <c r="AA2881" t="s">
        <v>52</v>
      </c>
      <c r="AB2881" t="s">
        <v>52</v>
      </c>
      <c r="AC2881" t="s">
        <v>52</v>
      </c>
      <c r="AD2881" t="s">
        <v>52</v>
      </c>
      <c r="AE2881" t="s">
        <v>52</v>
      </c>
      <c r="AF2881" t="s">
        <v>52</v>
      </c>
      <c r="AG2881" t="s">
        <v>52</v>
      </c>
      <c r="AH2881" t="s">
        <v>52</v>
      </c>
      <c r="AI2881" t="s">
        <v>60</v>
      </c>
      <c r="AJ2881" t="s">
        <v>52</v>
      </c>
      <c r="AK2881" t="s">
        <v>69</v>
      </c>
      <c r="AL2881">
        <v>19.55</v>
      </c>
      <c r="AM2881">
        <v>19.55</v>
      </c>
      <c r="AN2881">
        <v>0</v>
      </c>
      <c r="AO2881">
        <v>0</v>
      </c>
      <c r="AP2881">
        <v>40.630000000000003</v>
      </c>
      <c r="AQ2881">
        <v>60.18</v>
      </c>
      <c r="AR2881">
        <v>4</v>
      </c>
      <c r="AS2881" t="s">
        <v>883</v>
      </c>
      <c r="AT2881" t="s">
        <v>52</v>
      </c>
      <c r="AU2881">
        <v>80</v>
      </c>
      <c r="AV2881">
        <v>3968</v>
      </c>
      <c r="AY2881" t="str">
        <f>IF(AND(Table1[[#This Row],[Contract]]="Month-to-Month", Table1[[#This Row],[Tenure in Months]]&lt;6, Table1[[#This Row],[Payment Method]]="Bank Withdrawal"), "High Risk", IF(OR(Table1[[#This Row],[Contract]]="Month-to-Month", Table1[[#This Row],[Tenure in Months]]&lt;12), "Medium Risk", "Low Risk"))</f>
        <v>Medium Risk</v>
      </c>
    </row>
    <row r="2882" spans="1:51" x14ac:dyDescent="0.35">
      <c r="A2882" t="s">
        <v>3936</v>
      </c>
      <c r="B2882" t="s">
        <v>51</v>
      </c>
      <c r="C2882">
        <v>59</v>
      </c>
      <c r="D2882" t="s">
        <v>52</v>
      </c>
      <c r="E2882" t="s">
        <v>52</v>
      </c>
      <c r="F2882" t="s">
        <v>53</v>
      </c>
      <c r="G2882" t="s">
        <v>53</v>
      </c>
      <c r="H2882">
        <v>1</v>
      </c>
      <c r="I2882" t="s">
        <v>54</v>
      </c>
      <c r="J2882" t="s">
        <v>55</v>
      </c>
      <c r="K2882" t="s">
        <v>707</v>
      </c>
      <c r="L2882">
        <v>92647</v>
      </c>
      <c r="M2882">
        <v>33.723579000000001</v>
      </c>
      <c r="N2882">
        <v>-118.005441</v>
      </c>
      <c r="O2882">
        <v>58764</v>
      </c>
      <c r="P2882" t="s">
        <v>57</v>
      </c>
      <c r="Q2882" t="s">
        <v>53</v>
      </c>
      <c r="R2882">
        <v>1</v>
      </c>
      <c r="S2882">
        <v>34</v>
      </c>
      <c r="T2882" t="s">
        <v>75</v>
      </c>
      <c r="U2882" t="s">
        <v>53</v>
      </c>
      <c r="V2882">
        <v>3.54</v>
      </c>
      <c r="W2882" t="s">
        <v>52</v>
      </c>
      <c r="X2882" t="s">
        <v>53</v>
      </c>
      <c r="Y2882" t="s">
        <v>68</v>
      </c>
      <c r="Z2882">
        <v>12</v>
      </c>
      <c r="AA2882" t="s">
        <v>52</v>
      </c>
      <c r="AB2882" t="s">
        <v>52</v>
      </c>
      <c r="AC2882" t="s">
        <v>52</v>
      </c>
      <c r="AD2882" t="s">
        <v>52</v>
      </c>
      <c r="AE2882" t="s">
        <v>52</v>
      </c>
      <c r="AF2882" t="s">
        <v>53</v>
      </c>
      <c r="AG2882" t="s">
        <v>53</v>
      </c>
      <c r="AH2882" t="s">
        <v>53</v>
      </c>
      <c r="AI2882" t="s">
        <v>124</v>
      </c>
      <c r="AJ2882" t="s">
        <v>53</v>
      </c>
      <c r="AK2882" t="s">
        <v>61</v>
      </c>
      <c r="AL2882">
        <v>78.95</v>
      </c>
      <c r="AM2882">
        <v>2647.2</v>
      </c>
      <c r="AN2882">
        <v>0</v>
      </c>
      <c r="AO2882">
        <v>0</v>
      </c>
      <c r="AP2882">
        <v>120.36</v>
      </c>
      <c r="AQ2882">
        <v>2767.56</v>
      </c>
      <c r="AR2882">
        <v>3</v>
      </c>
      <c r="AS2882" t="s">
        <v>881</v>
      </c>
      <c r="AT2882" t="s">
        <v>52</v>
      </c>
      <c r="AU2882">
        <v>43</v>
      </c>
      <c r="AV2882">
        <v>2074</v>
      </c>
      <c r="AY2882" t="str">
        <f>IF(AND(Table1[[#This Row],[Contract]]="Month-to-Month", Table1[[#This Row],[Tenure in Months]]&lt;6, Table1[[#This Row],[Payment Method]]="Bank Withdrawal"), "High Risk", IF(OR(Table1[[#This Row],[Contract]]="Month-to-Month", Table1[[#This Row],[Tenure in Months]]&lt;12), "Medium Risk", "Low Risk"))</f>
        <v>Low Risk</v>
      </c>
    </row>
    <row r="2883" spans="1:51" x14ac:dyDescent="0.35">
      <c r="A2883" t="s">
        <v>3937</v>
      </c>
      <c r="B2883" t="s">
        <v>66</v>
      </c>
      <c r="C2883">
        <v>22</v>
      </c>
      <c r="D2883" t="s">
        <v>53</v>
      </c>
      <c r="E2883" t="s">
        <v>52</v>
      </c>
      <c r="F2883" t="s">
        <v>52</v>
      </c>
      <c r="G2883" t="s">
        <v>52</v>
      </c>
      <c r="H2883">
        <v>0</v>
      </c>
      <c r="I2883" t="s">
        <v>54</v>
      </c>
      <c r="J2883" t="s">
        <v>55</v>
      </c>
      <c r="K2883" t="s">
        <v>707</v>
      </c>
      <c r="L2883">
        <v>92649</v>
      </c>
      <c r="M2883">
        <v>33.721916999999998</v>
      </c>
      <c r="N2883">
        <v>-118.043237</v>
      </c>
      <c r="O2883">
        <v>32304</v>
      </c>
      <c r="P2883" t="s">
        <v>57</v>
      </c>
      <c r="Q2883" t="s">
        <v>52</v>
      </c>
      <c r="R2883">
        <v>0</v>
      </c>
      <c r="S2883">
        <v>65</v>
      </c>
      <c r="T2883" t="s">
        <v>58</v>
      </c>
      <c r="U2883" t="s">
        <v>53</v>
      </c>
      <c r="V2883">
        <v>26.83</v>
      </c>
      <c r="W2883" t="s">
        <v>53</v>
      </c>
      <c r="X2883" t="s">
        <v>53</v>
      </c>
      <c r="Y2883" t="s">
        <v>68</v>
      </c>
      <c r="Z2883">
        <v>59</v>
      </c>
      <c r="AA2883" t="s">
        <v>52</v>
      </c>
      <c r="AB2883" t="s">
        <v>53</v>
      </c>
      <c r="AC2883" t="s">
        <v>52</v>
      </c>
      <c r="AD2883" t="s">
        <v>53</v>
      </c>
      <c r="AE2883" t="s">
        <v>53</v>
      </c>
      <c r="AF2883" t="s">
        <v>53</v>
      </c>
      <c r="AG2883" t="s">
        <v>53</v>
      </c>
      <c r="AH2883" t="s">
        <v>53</v>
      </c>
      <c r="AI2883" t="s">
        <v>124</v>
      </c>
      <c r="AJ2883" t="s">
        <v>53</v>
      </c>
      <c r="AK2883" t="s">
        <v>61</v>
      </c>
      <c r="AL2883">
        <v>105.05</v>
      </c>
      <c r="AM2883">
        <v>6744.25</v>
      </c>
      <c r="AN2883">
        <v>0</v>
      </c>
      <c r="AO2883">
        <v>0</v>
      </c>
      <c r="AP2883">
        <v>1743.94999999999</v>
      </c>
      <c r="AQ2883">
        <v>8488.2000000000007</v>
      </c>
      <c r="AR2883">
        <v>5</v>
      </c>
      <c r="AS2883" t="s">
        <v>881</v>
      </c>
      <c r="AT2883" t="s">
        <v>52</v>
      </c>
      <c r="AU2883">
        <v>73</v>
      </c>
      <c r="AV2883">
        <v>5742</v>
      </c>
      <c r="AY2883" t="str">
        <f>IF(AND(Table1[[#This Row],[Contract]]="Month-to-Month", Table1[[#This Row],[Tenure in Months]]&lt;6, Table1[[#This Row],[Payment Method]]="Bank Withdrawal"), "High Risk", IF(OR(Table1[[#This Row],[Contract]]="Month-to-Month", Table1[[#This Row],[Tenure in Months]]&lt;12), "Medium Risk", "Low Risk"))</f>
        <v>Low Risk</v>
      </c>
    </row>
    <row r="2884" spans="1:51" x14ac:dyDescent="0.35">
      <c r="A2884" t="s">
        <v>3938</v>
      </c>
      <c r="B2884" t="s">
        <v>51</v>
      </c>
      <c r="C2884">
        <v>35</v>
      </c>
      <c r="D2884" t="s">
        <v>52</v>
      </c>
      <c r="E2884" t="s">
        <v>52</v>
      </c>
      <c r="F2884" t="s">
        <v>52</v>
      </c>
      <c r="G2884" t="s">
        <v>52</v>
      </c>
      <c r="H2884">
        <v>0</v>
      </c>
      <c r="I2884" t="s">
        <v>54</v>
      </c>
      <c r="J2884" t="s">
        <v>55</v>
      </c>
      <c r="K2884" t="s">
        <v>3939</v>
      </c>
      <c r="L2884">
        <v>92653</v>
      </c>
      <c r="M2884">
        <v>33.606898999999999</v>
      </c>
      <c r="N2884">
        <v>-117.717854</v>
      </c>
      <c r="O2884">
        <v>48273</v>
      </c>
      <c r="P2884" t="s">
        <v>57</v>
      </c>
      <c r="Q2884" t="s">
        <v>52</v>
      </c>
      <c r="R2884">
        <v>0</v>
      </c>
      <c r="S2884">
        <v>15</v>
      </c>
      <c r="T2884" t="s">
        <v>58</v>
      </c>
      <c r="U2884" t="s">
        <v>53</v>
      </c>
      <c r="V2884">
        <v>3.49</v>
      </c>
      <c r="W2884" t="s">
        <v>52</v>
      </c>
      <c r="X2884" t="s">
        <v>52</v>
      </c>
      <c r="Y2884" t="s">
        <v>58</v>
      </c>
      <c r="Z2884">
        <v>0</v>
      </c>
      <c r="AA2884" t="s">
        <v>52</v>
      </c>
      <c r="AB2884" t="s">
        <v>52</v>
      </c>
      <c r="AC2884" t="s">
        <v>52</v>
      </c>
      <c r="AD2884" t="s">
        <v>52</v>
      </c>
      <c r="AE2884" t="s">
        <v>52</v>
      </c>
      <c r="AF2884" t="s">
        <v>52</v>
      </c>
      <c r="AG2884" t="s">
        <v>52</v>
      </c>
      <c r="AH2884" t="s">
        <v>52</v>
      </c>
      <c r="AI2884" t="s">
        <v>60</v>
      </c>
      <c r="AJ2884" t="s">
        <v>52</v>
      </c>
      <c r="AK2884" t="s">
        <v>69</v>
      </c>
      <c r="AL2884">
        <v>19.75</v>
      </c>
      <c r="AM2884">
        <v>311.60000000000002</v>
      </c>
      <c r="AN2884">
        <v>0</v>
      </c>
      <c r="AO2884">
        <v>0</v>
      </c>
      <c r="AP2884">
        <v>52.35</v>
      </c>
      <c r="AQ2884">
        <v>363.95</v>
      </c>
      <c r="AR2884">
        <v>5</v>
      </c>
      <c r="AS2884" t="s">
        <v>881</v>
      </c>
      <c r="AT2884" t="s">
        <v>52</v>
      </c>
      <c r="AU2884">
        <v>29</v>
      </c>
      <c r="AV2884">
        <v>4123</v>
      </c>
      <c r="AY2884" t="str">
        <f>IF(AND(Table1[[#This Row],[Contract]]="Month-to-Month", Table1[[#This Row],[Tenure in Months]]&lt;6, Table1[[#This Row],[Payment Method]]="Bank Withdrawal"), "High Risk", IF(OR(Table1[[#This Row],[Contract]]="Month-to-Month", Table1[[#This Row],[Tenure in Months]]&lt;12), "Medium Risk", "Low Risk"))</f>
        <v>Medium Risk</v>
      </c>
    </row>
    <row r="2885" spans="1:51" x14ac:dyDescent="0.35">
      <c r="A2885" t="s">
        <v>3940</v>
      </c>
      <c r="B2885" t="s">
        <v>51</v>
      </c>
      <c r="C2885">
        <v>44</v>
      </c>
      <c r="D2885" t="s">
        <v>52</v>
      </c>
      <c r="E2885" t="s">
        <v>52</v>
      </c>
      <c r="F2885" t="s">
        <v>53</v>
      </c>
      <c r="G2885" t="s">
        <v>53</v>
      </c>
      <c r="H2885">
        <v>4</v>
      </c>
      <c r="I2885" t="s">
        <v>54</v>
      </c>
      <c r="J2885" t="s">
        <v>55</v>
      </c>
      <c r="K2885" t="s">
        <v>324</v>
      </c>
      <c r="L2885">
        <v>92655</v>
      </c>
      <c r="M2885">
        <v>33.744439</v>
      </c>
      <c r="N2885">
        <v>-117.98587999999999</v>
      </c>
      <c r="O2885">
        <v>8660</v>
      </c>
      <c r="P2885" t="s">
        <v>57</v>
      </c>
      <c r="Q2885" t="s">
        <v>53</v>
      </c>
      <c r="R2885">
        <v>10</v>
      </c>
      <c r="S2885">
        <v>72</v>
      </c>
      <c r="T2885" t="s">
        <v>58</v>
      </c>
      <c r="U2885" t="s">
        <v>53</v>
      </c>
      <c r="V2885">
        <v>33.01</v>
      </c>
      <c r="W2885" t="s">
        <v>53</v>
      </c>
      <c r="X2885" t="s">
        <v>53</v>
      </c>
      <c r="Y2885" t="s">
        <v>68</v>
      </c>
      <c r="Z2885">
        <v>51</v>
      </c>
      <c r="AA2885" t="s">
        <v>53</v>
      </c>
      <c r="AB2885" t="s">
        <v>53</v>
      </c>
      <c r="AC2885" t="s">
        <v>53</v>
      </c>
      <c r="AD2885" t="s">
        <v>52</v>
      </c>
      <c r="AE2885" t="s">
        <v>53</v>
      </c>
      <c r="AF2885" t="s">
        <v>53</v>
      </c>
      <c r="AG2885" t="s">
        <v>53</v>
      </c>
      <c r="AH2885" t="s">
        <v>53</v>
      </c>
      <c r="AI2885" t="s">
        <v>334</v>
      </c>
      <c r="AJ2885" t="s">
        <v>53</v>
      </c>
      <c r="AK2885" t="s">
        <v>61</v>
      </c>
      <c r="AL2885">
        <v>110.3</v>
      </c>
      <c r="AM2885">
        <v>7966.9</v>
      </c>
      <c r="AN2885">
        <v>0</v>
      </c>
      <c r="AO2885">
        <v>0</v>
      </c>
      <c r="AP2885">
        <v>2376.7199999999998</v>
      </c>
      <c r="AQ2885">
        <v>10343.619999999901</v>
      </c>
      <c r="AR2885">
        <v>3</v>
      </c>
      <c r="AS2885" t="s">
        <v>881</v>
      </c>
      <c r="AT2885" t="s">
        <v>52</v>
      </c>
      <c r="AU2885">
        <v>73</v>
      </c>
      <c r="AV2885">
        <v>5780</v>
      </c>
      <c r="AY2885" t="str">
        <f>IF(AND(Table1[[#This Row],[Contract]]="Month-to-Month", Table1[[#This Row],[Tenure in Months]]&lt;6, Table1[[#This Row],[Payment Method]]="Bank Withdrawal"), "High Risk", IF(OR(Table1[[#This Row],[Contract]]="Month-to-Month", Table1[[#This Row],[Tenure in Months]]&lt;12), "Medium Risk", "Low Risk"))</f>
        <v>Low Risk</v>
      </c>
    </row>
    <row r="2886" spans="1:51" x14ac:dyDescent="0.35">
      <c r="A2886" t="s">
        <v>3941</v>
      </c>
      <c r="B2886" t="s">
        <v>66</v>
      </c>
      <c r="C2886">
        <v>26</v>
      </c>
      <c r="D2886" t="s">
        <v>53</v>
      </c>
      <c r="E2886" t="s">
        <v>52</v>
      </c>
      <c r="F2886" t="s">
        <v>53</v>
      </c>
      <c r="G2886" t="s">
        <v>53</v>
      </c>
      <c r="H2886">
        <v>3</v>
      </c>
      <c r="I2886" t="s">
        <v>54</v>
      </c>
      <c r="J2886" t="s">
        <v>55</v>
      </c>
      <c r="K2886" t="s">
        <v>3942</v>
      </c>
      <c r="L2886">
        <v>92656</v>
      </c>
      <c r="M2886">
        <v>33.571258999999998</v>
      </c>
      <c r="N2886">
        <v>-117.731917</v>
      </c>
      <c r="O2886">
        <v>41237</v>
      </c>
      <c r="P2886" t="s">
        <v>57</v>
      </c>
      <c r="Q2886" t="s">
        <v>53</v>
      </c>
      <c r="R2886">
        <v>9</v>
      </c>
      <c r="S2886">
        <v>72</v>
      </c>
      <c r="T2886" t="s">
        <v>58</v>
      </c>
      <c r="U2886" t="s">
        <v>53</v>
      </c>
      <c r="V2886">
        <v>34.69</v>
      </c>
      <c r="W2886" t="s">
        <v>53</v>
      </c>
      <c r="X2886" t="s">
        <v>53</v>
      </c>
      <c r="Y2886" t="s">
        <v>68</v>
      </c>
      <c r="Z2886">
        <v>59</v>
      </c>
      <c r="AA2886" t="s">
        <v>53</v>
      </c>
      <c r="AB2886" t="s">
        <v>53</v>
      </c>
      <c r="AC2886" t="s">
        <v>53</v>
      </c>
      <c r="AD2886" t="s">
        <v>53</v>
      </c>
      <c r="AE2886" t="s">
        <v>53</v>
      </c>
      <c r="AF2886" t="s">
        <v>53</v>
      </c>
      <c r="AG2886" t="s">
        <v>53</v>
      </c>
      <c r="AH2886" t="s">
        <v>52</v>
      </c>
      <c r="AI2886" t="s">
        <v>334</v>
      </c>
      <c r="AJ2886" t="s">
        <v>53</v>
      </c>
      <c r="AK2886" t="s">
        <v>61</v>
      </c>
      <c r="AL2886">
        <v>115.6</v>
      </c>
      <c r="AM2886">
        <v>8220.4</v>
      </c>
      <c r="AN2886">
        <v>0</v>
      </c>
      <c r="AO2886">
        <v>140</v>
      </c>
      <c r="AP2886">
        <v>2497.6799999999998</v>
      </c>
      <c r="AQ2886">
        <v>10858.08</v>
      </c>
      <c r="AR2886">
        <v>3</v>
      </c>
      <c r="AS2886" t="s">
        <v>881</v>
      </c>
      <c r="AT2886" t="s">
        <v>52</v>
      </c>
      <c r="AU2886">
        <v>65</v>
      </c>
      <c r="AV2886">
        <v>5633</v>
      </c>
      <c r="AY2886" t="str">
        <f>IF(AND(Table1[[#This Row],[Contract]]="Month-to-Month", Table1[[#This Row],[Tenure in Months]]&lt;6, Table1[[#This Row],[Payment Method]]="Bank Withdrawal"), "High Risk", IF(OR(Table1[[#This Row],[Contract]]="Month-to-Month", Table1[[#This Row],[Tenure in Months]]&lt;12), "Medium Risk", "Low Risk"))</f>
        <v>Low Risk</v>
      </c>
    </row>
    <row r="2887" spans="1:51" x14ac:dyDescent="0.35">
      <c r="A2887" t="s">
        <v>3943</v>
      </c>
      <c r="B2887" t="s">
        <v>51</v>
      </c>
      <c r="C2887">
        <v>46</v>
      </c>
      <c r="D2887" t="s">
        <v>52</v>
      </c>
      <c r="E2887" t="s">
        <v>52</v>
      </c>
      <c r="F2887" t="s">
        <v>53</v>
      </c>
      <c r="G2887" t="s">
        <v>53</v>
      </c>
      <c r="H2887">
        <v>2</v>
      </c>
      <c r="I2887" t="s">
        <v>54</v>
      </c>
      <c r="J2887" t="s">
        <v>55</v>
      </c>
      <c r="K2887" t="s">
        <v>2418</v>
      </c>
      <c r="L2887">
        <v>92657</v>
      </c>
      <c r="M2887">
        <v>33.603282</v>
      </c>
      <c r="N2887">
        <v>-117.82184100000001</v>
      </c>
      <c r="O2887">
        <v>5597</v>
      </c>
      <c r="P2887" t="s">
        <v>57</v>
      </c>
      <c r="Q2887" t="s">
        <v>53</v>
      </c>
      <c r="R2887">
        <v>2</v>
      </c>
      <c r="S2887">
        <v>55</v>
      </c>
      <c r="T2887" t="s">
        <v>58</v>
      </c>
      <c r="U2887" t="s">
        <v>53</v>
      </c>
      <c r="V2887">
        <v>24.7</v>
      </c>
      <c r="W2887" t="s">
        <v>52</v>
      </c>
      <c r="X2887" t="s">
        <v>52</v>
      </c>
      <c r="Y2887" t="s">
        <v>58</v>
      </c>
      <c r="Z2887">
        <v>0</v>
      </c>
      <c r="AA2887" t="s">
        <v>52</v>
      </c>
      <c r="AB2887" t="s">
        <v>52</v>
      </c>
      <c r="AC2887" t="s">
        <v>52</v>
      </c>
      <c r="AD2887" t="s">
        <v>52</v>
      </c>
      <c r="AE2887" t="s">
        <v>52</v>
      </c>
      <c r="AF2887" t="s">
        <v>52</v>
      </c>
      <c r="AG2887" t="s">
        <v>52</v>
      </c>
      <c r="AH2887" t="s">
        <v>52</v>
      </c>
      <c r="AI2887" t="s">
        <v>334</v>
      </c>
      <c r="AJ2887" t="s">
        <v>52</v>
      </c>
      <c r="AK2887" t="s">
        <v>61</v>
      </c>
      <c r="AL2887">
        <v>19.350000000000001</v>
      </c>
      <c r="AM2887">
        <v>1153.25</v>
      </c>
      <c r="AN2887">
        <v>0</v>
      </c>
      <c r="AO2887">
        <v>0</v>
      </c>
      <c r="AP2887">
        <v>1358.5</v>
      </c>
      <c r="AQ2887">
        <v>2511.75</v>
      </c>
      <c r="AR2887">
        <v>3</v>
      </c>
      <c r="AS2887" t="s">
        <v>881</v>
      </c>
      <c r="AT2887" t="s">
        <v>52</v>
      </c>
      <c r="AU2887">
        <v>49</v>
      </c>
      <c r="AV2887">
        <v>5248</v>
      </c>
      <c r="AY2887" t="str">
        <f>IF(AND(Table1[[#This Row],[Contract]]="Month-to-Month", Table1[[#This Row],[Tenure in Months]]&lt;6, Table1[[#This Row],[Payment Method]]="Bank Withdrawal"), "High Risk", IF(OR(Table1[[#This Row],[Contract]]="Month-to-Month", Table1[[#This Row],[Tenure in Months]]&lt;12), "Medium Risk", "Low Risk"))</f>
        <v>Low Risk</v>
      </c>
    </row>
    <row r="2888" spans="1:51" x14ac:dyDescent="0.35">
      <c r="A2888" t="s">
        <v>3944</v>
      </c>
      <c r="B2888" t="s">
        <v>66</v>
      </c>
      <c r="C2888">
        <v>27</v>
      </c>
      <c r="D2888" t="s">
        <v>53</v>
      </c>
      <c r="E2888" t="s">
        <v>52</v>
      </c>
      <c r="F2888" t="s">
        <v>53</v>
      </c>
      <c r="G2888" t="s">
        <v>53</v>
      </c>
      <c r="H2888">
        <v>2</v>
      </c>
      <c r="I2888" t="s">
        <v>54</v>
      </c>
      <c r="J2888" t="s">
        <v>55</v>
      </c>
      <c r="K2888" t="s">
        <v>326</v>
      </c>
      <c r="L2888">
        <v>92660</v>
      </c>
      <c r="M2888">
        <v>33.634625999999997</v>
      </c>
      <c r="N2888">
        <v>-117.874882</v>
      </c>
      <c r="O2888">
        <v>28687</v>
      </c>
      <c r="P2888" t="s">
        <v>57</v>
      </c>
      <c r="Q2888" t="s">
        <v>53</v>
      </c>
      <c r="R2888">
        <v>1</v>
      </c>
      <c r="S2888">
        <v>23</v>
      </c>
      <c r="T2888" t="s">
        <v>58</v>
      </c>
      <c r="U2888" t="s">
        <v>53</v>
      </c>
      <c r="V2888">
        <v>25.54</v>
      </c>
      <c r="W2888" t="s">
        <v>53</v>
      </c>
      <c r="X2888" t="s">
        <v>52</v>
      </c>
      <c r="Y2888" t="s">
        <v>58</v>
      </c>
      <c r="Z2888">
        <v>0</v>
      </c>
      <c r="AA2888" t="s">
        <v>52</v>
      </c>
      <c r="AB2888" t="s">
        <v>52</v>
      </c>
      <c r="AC2888" t="s">
        <v>52</v>
      </c>
      <c r="AD2888" t="s">
        <v>52</v>
      </c>
      <c r="AE2888" t="s">
        <v>52</v>
      </c>
      <c r="AF2888" t="s">
        <v>52</v>
      </c>
      <c r="AG2888" t="s">
        <v>52</v>
      </c>
      <c r="AH2888" t="s">
        <v>52</v>
      </c>
      <c r="AI2888" t="s">
        <v>334</v>
      </c>
      <c r="AJ2888" t="s">
        <v>53</v>
      </c>
      <c r="AK2888" t="s">
        <v>69</v>
      </c>
      <c r="AL2888">
        <v>25.6</v>
      </c>
      <c r="AM2888">
        <v>514.75</v>
      </c>
      <c r="AN2888">
        <v>0</v>
      </c>
      <c r="AO2888">
        <v>0</v>
      </c>
      <c r="AP2888">
        <v>587.41999999999996</v>
      </c>
      <c r="AQ2888">
        <v>1102.17</v>
      </c>
      <c r="AR2888">
        <v>5</v>
      </c>
      <c r="AS2888" t="s">
        <v>881</v>
      </c>
      <c r="AT2888" t="s">
        <v>52</v>
      </c>
      <c r="AU2888">
        <v>78</v>
      </c>
      <c r="AV2888">
        <v>5939</v>
      </c>
      <c r="AY2888" t="str">
        <f>IF(AND(Table1[[#This Row],[Contract]]="Month-to-Month", Table1[[#This Row],[Tenure in Months]]&lt;6, Table1[[#This Row],[Payment Method]]="Bank Withdrawal"), "High Risk", IF(OR(Table1[[#This Row],[Contract]]="Month-to-Month", Table1[[#This Row],[Tenure in Months]]&lt;12), "Medium Risk", "Low Risk"))</f>
        <v>Low Risk</v>
      </c>
    </row>
    <row r="2889" spans="1:51" x14ac:dyDescent="0.35">
      <c r="A2889" t="s">
        <v>3945</v>
      </c>
      <c r="B2889" t="s">
        <v>66</v>
      </c>
      <c r="C2889">
        <v>58</v>
      </c>
      <c r="D2889" t="s">
        <v>52</v>
      </c>
      <c r="E2889" t="s">
        <v>52</v>
      </c>
      <c r="F2889" t="s">
        <v>53</v>
      </c>
      <c r="G2889" t="s">
        <v>52</v>
      </c>
      <c r="H2889">
        <v>0</v>
      </c>
      <c r="I2889" t="s">
        <v>54</v>
      </c>
      <c r="J2889" t="s">
        <v>55</v>
      </c>
      <c r="K2889" t="s">
        <v>326</v>
      </c>
      <c r="L2889">
        <v>92662</v>
      </c>
      <c r="M2889">
        <v>33.606335999999999</v>
      </c>
      <c r="N2889">
        <v>-117.89304199999999</v>
      </c>
      <c r="O2889">
        <v>3124</v>
      </c>
      <c r="P2889" t="s">
        <v>57</v>
      </c>
      <c r="Q2889" t="s">
        <v>53</v>
      </c>
      <c r="R2889">
        <v>2</v>
      </c>
      <c r="S2889">
        <v>56</v>
      </c>
      <c r="T2889" t="s">
        <v>58</v>
      </c>
      <c r="U2889" t="s">
        <v>53</v>
      </c>
      <c r="V2889">
        <v>42.86</v>
      </c>
      <c r="W2889" t="s">
        <v>53</v>
      </c>
      <c r="X2889" t="s">
        <v>53</v>
      </c>
      <c r="Y2889" t="s">
        <v>59</v>
      </c>
      <c r="Z2889">
        <v>8</v>
      </c>
      <c r="AA2889" t="s">
        <v>53</v>
      </c>
      <c r="AB2889" t="s">
        <v>52</v>
      </c>
      <c r="AC2889" t="s">
        <v>53</v>
      </c>
      <c r="AD2889" t="s">
        <v>52</v>
      </c>
      <c r="AE2889" t="s">
        <v>52</v>
      </c>
      <c r="AF2889" t="s">
        <v>53</v>
      </c>
      <c r="AG2889" t="s">
        <v>53</v>
      </c>
      <c r="AH2889" t="s">
        <v>53</v>
      </c>
      <c r="AI2889" t="s">
        <v>124</v>
      </c>
      <c r="AJ2889" t="s">
        <v>53</v>
      </c>
      <c r="AK2889" t="s">
        <v>61</v>
      </c>
      <c r="AL2889">
        <v>68.75</v>
      </c>
      <c r="AM2889">
        <v>3808</v>
      </c>
      <c r="AN2889">
        <v>0</v>
      </c>
      <c r="AO2889">
        <v>0</v>
      </c>
      <c r="AP2889">
        <v>2400.16</v>
      </c>
      <c r="AQ2889">
        <v>6208.16</v>
      </c>
      <c r="AR2889">
        <v>3</v>
      </c>
      <c r="AS2889" t="s">
        <v>881</v>
      </c>
      <c r="AT2889" t="s">
        <v>52</v>
      </c>
      <c r="AU2889">
        <v>64</v>
      </c>
      <c r="AV2889">
        <v>6198</v>
      </c>
      <c r="AY2889" t="str">
        <f>IF(AND(Table1[[#This Row],[Contract]]="Month-to-Month", Table1[[#This Row],[Tenure in Months]]&lt;6, Table1[[#This Row],[Payment Method]]="Bank Withdrawal"), "High Risk", IF(OR(Table1[[#This Row],[Contract]]="Month-to-Month", Table1[[#This Row],[Tenure in Months]]&lt;12), "Medium Risk", "Low Risk"))</f>
        <v>Low Risk</v>
      </c>
    </row>
    <row r="2890" spans="1:51" x14ac:dyDescent="0.35">
      <c r="A2890" t="s">
        <v>3946</v>
      </c>
      <c r="B2890" t="s">
        <v>66</v>
      </c>
      <c r="C2890">
        <v>22</v>
      </c>
      <c r="D2890" t="s">
        <v>53</v>
      </c>
      <c r="E2890" t="s">
        <v>52</v>
      </c>
      <c r="F2890" t="s">
        <v>52</v>
      </c>
      <c r="G2890" t="s">
        <v>52</v>
      </c>
      <c r="H2890">
        <v>0</v>
      </c>
      <c r="I2890" t="s">
        <v>54</v>
      </c>
      <c r="J2890" t="s">
        <v>55</v>
      </c>
      <c r="K2890" t="s">
        <v>326</v>
      </c>
      <c r="L2890">
        <v>92663</v>
      </c>
      <c r="M2890">
        <v>33.622509999999998</v>
      </c>
      <c r="N2890">
        <v>-117.927024</v>
      </c>
      <c r="O2890">
        <v>22133</v>
      </c>
      <c r="P2890" t="s">
        <v>57</v>
      </c>
      <c r="Q2890" t="s">
        <v>52</v>
      </c>
      <c r="R2890">
        <v>0</v>
      </c>
      <c r="S2890">
        <v>1</v>
      </c>
      <c r="T2890" t="s">
        <v>58</v>
      </c>
      <c r="U2890" t="s">
        <v>53</v>
      </c>
      <c r="V2890">
        <v>11.83</v>
      </c>
      <c r="W2890" t="s">
        <v>52</v>
      </c>
      <c r="X2890" t="s">
        <v>52</v>
      </c>
      <c r="Y2890" t="s">
        <v>58</v>
      </c>
      <c r="Z2890">
        <v>0</v>
      </c>
      <c r="AA2890" t="s">
        <v>52</v>
      </c>
      <c r="AB2890" t="s">
        <v>52</v>
      </c>
      <c r="AC2890" t="s">
        <v>52</v>
      </c>
      <c r="AD2890" t="s">
        <v>52</v>
      </c>
      <c r="AE2890" t="s">
        <v>52</v>
      </c>
      <c r="AF2890" t="s">
        <v>52</v>
      </c>
      <c r="AG2890" t="s">
        <v>52</v>
      </c>
      <c r="AH2890" t="s">
        <v>52</v>
      </c>
      <c r="AI2890" t="s">
        <v>60</v>
      </c>
      <c r="AJ2890" t="s">
        <v>52</v>
      </c>
      <c r="AK2890" t="s">
        <v>61</v>
      </c>
      <c r="AL2890">
        <v>19.899999999999999</v>
      </c>
      <c r="AM2890">
        <v>19.899999999999999</v>
      </c>
      <c r="AN2890">
        <v>0</v>
      </c>
      <c r="AO2890">
        <v>0</v>
      </c>
      <c r="AP2890">
        <v>11.83</v>
      </c>
      <c r="AQ2890">
        <v>31.729999999999901</v>
      </c>
      <c r="AR2890">
        <v>5</v>
      </c>
      <c r="AS2890" t="s">
        <v>883</v>
      </c>
      <c r="AT2890" t="s">
        <v>52</v>
      </c>
      <c r="AU2890">
        <v>49</v>
      </c>
      <c r="AV2890">
        <v>2010</v>
      </c>
      <c r="AY2890" t="str">
        <f>IF(AND(Table1[[#This Row],[Contract]]="Month-to-Month", Table1[[#This Row],[Tenure in Months]]&lt;6, Table1[[#This Row],[Payment Method]]="Bank Withdrawal"), "High Risk", IF(OR(Table1[[#This Row],[Contract]]="Month-to-Month", Table1[[#This Row],[Tenure in Months]]&lt;12), "Medium Risk", "Low Risk"))</f>
        <v>High Risk</v>
      </c>
    </row>
    <row r="2891" spans="1:51" x14ac:dyDescent="0.35">
      <c r="A2891" t="s">
        <v>3947</v>
      </c>
      <c r="B2891" t="s">
        <v>51</v>
      </c>
      <c r="C2891">
        <v>55</v>
      </c>
      <c r="D2891" t="s">
        <v>52</v>
      </c>
      <c r="E2891" t="s">
        <v>52</v>
      </c>
      <c r="F2891" t="s">
        <v>52</v>
      </c>
      <c r="G2891" t="s">
        <v>52</v>
      </c>
      <c r="H2891">
        <v>0</v>
      </c>
      <c r="I2891" t="s">
        <v>54</v>
      </c>
      <c r="J2891" t="s">
        <v>55</v>
      </c>
      <c r="K2891" t="s">
        <v>1666</v>
      </c>
      <c r="L2891">
        <v>92672</v>
      </c>
      <c r="M2891">
        <v>33.429487999999999</v>
      </c>
      <c r="N2891">
        <v>-117.609432</v>
      </c>
      <c r="O2891">
        <v>34946</v>
      </c>
      <c r="P2891" t="s">
        <v>57</v>
      </c>
      <c r="Q2891" t="s">
        <v>52</v>
      </c>
      <c r="R2891">
        <v>0</v>
      </c>
      <c r="S2891">
        <v>38</v>
      </c>
      <c r="T2891" t="s">
        <v>75</v>
      </c>
      <c r="U2891" t="s">
        <v>53</v>
      </c>
      <c r="V2891">
        <v>42.24</v>
      </c>
      <c r="W2891" t="s">
        <v>52</v>
      </c>
      <c r="X2891" t="s">
        <v>53</v>
      </c>
      <c r="Y2891" t="s">
        <v>59</v>
      </c>
      <c r="Z2891">
        <v>22</v>
      </c>
      <c r="AA2891" t="s">
        <v>53</v>
      </c>
      <c r="AB2891" t="s">
        <v>53</v>
      </c>
      <c r="AC2891" t="s">
        <v>52</v>
      </c>
      <c r="AD2891" t="s">
        <v>53</v>
      </c>
      <c r="AE2891" t="s">
        <v>53</v>
      </c>
      <c r="AF2891" t="s">
        <v>52</v>
      </c>
      <c r="AG2891" t="s">
        <v>52</v>
      </c>
      <c r="AH2891" t="s">
        <v>53</v>
      </c>
      <c r="AI2891" t="s">
        <v>124</v>
      </c>
      <c r="AJ2891" t="s">
        <v>52</v>
      </c>
      <c r="AK2891" t="s">
        <v>69</v>
      </c>
      <c r="AL2891">
        <v>70.599999999999994</v>
      </c>
      <c r="AM2891">
        <v>2708.2</v>
      </c>
      <c r="AN2891">
        <v>0</v>
      </c>
      <c r="AO2891">
        <v>0</v>
      </c>
      <c r="AP2891">
        <v>1605.12</v>
      </c>
      <c r="AQ2891">
        <v>4313.32</v>
      </c>
      <c r="AR2891">
        <v>3</v>
      </c>
      <c r="AS2891" t="s">
        <v>881</v>
      </c>
      <c r="AT2891" t="s">
        <v>52</v>
      </c>
      <c r="AU2891">
        <v>67</v>
      </c>
      <c r="AV2891">
        <v>4993</v>
      </c>
      <c r="AY2891" t="str">
        <f>IF(AND(Table1[[#This Row],[Contract]]="Month-to-Month", Table1[[#This Row],[Tenure in Months]]&lt;6, Table1[[#This Row],[Payment Method]]="Bank Withdrawal"), "High Risk", IF(OR(Table1[[#This Row],[Contract]]="Month-to-Month", Table1[[#This Row],[Tenure in Months]]&lt;12), "Medium Risk", "Low Risk"))</f>
        <v>Low Risk</v>
      </c>
    </row>
    <row r="2892" spans="1:51" x14ac:dyDescent="0.35">
      <c r="A2892" t="s">
        <v>3948</v>
      </c>
      <c r="B2892" t="s">
        <v>51</v>
      </c>
      <c r="C2892">
        <v>51</v>
      </c>
      <c r="D2892" t="s">
        <v>52</v>
      </c>
      <c r="E2892" t="s">
        <v>52</v>
      </c>
      <c r="F2892" t="s">
        <v>52</v>
      </c>
      <c r="G2892" t="s">
        <v>52</v>
      </c>
      <c r="H2892">
        <v>0</v>
      </c>
      <c r="I2892" t="s">
        <v>54</v>
      </c>
      <c r="J2892" t="s">
        <v>55</v>
      </c>
      <c r="K2892" t="s">
        <v>1666</v>
      </c>
      <c r="L2892">
        <v>92673</v>
      </c>
      <c r="M2892">
        <v>33.472499999999997</v>
      </c>
      <c r="N2892">
        <v>-117.584273</v>
      </c>
      <c r="O2892">
        <v>15297</v>
      </c>
      <c r="P2892" t="s">
        <v>57</v>
      </c>
      <c r="Q2892" t="s">
        <v>52</v>
      </c>
      <c r="R2892">
        <v>0</v>
      </c>
      <c r="S2892">
        <v>11</v>
      </c>
      <c r="T2892" t="s">
        <v>58</v>
      </c>
      <c r="U2892" t="s">
        <v>53</v>
      </c>
      <c r="V2892">
        <v>1.01</v>
      </c>
      <c r="W2892" t="s">
        <v>52</v>
      </c>
      <c r="X2892" t="s">
        <v>53</v>
      </c>
      <c r="Y2892" t="s">
        <v>68</v>
      </c>
      <c r="Z2892">
        <v>8</v>
      </c>
      <c r="AA2892" t="s">
        <v>52</v>
      </c>
      <c r="AB2892" t="s">
        <v>52</v>
      </c>
      <c r="AC2892" t="s">
        <v>52</v>
      </c>
      <c r="AD2892" t="s">
        <v>52</v>
      </c>
      <c r="AE2892" t="s">
        <v>52</v>
      </c>
      <c r="AF2892" t="s">
        <v>52</v>
      </c>
      <c r="AG2892" t="s">
        <v>52</v>
      </c>
      <c r="AH2892" t="s">
        <v>53</v>
      </c>
      <c r="AI2892" t="s">
        <v>60</v>
      </c>
      <c r="AJ2892" t="s">
        <v>52</v>
      </c>
      <c r="AK2892" t="s">
        <v>61</v>
      </c>
      <c r="AL2892">
        <v>70.2</v>
      </c>
      <c r="AM2892">
        <v>760.05</v>
      </c>
      <c r="AN2892">
        <v>0</v>
      </c>
      <c r="AO2892">
        <v>0</v>
      </c>
      <c r="AP2892">
        <v>11.11</v>
      </c>
      <c r="AQ2892">
        <v>771.16</v>
      </c>
      <c r="AR2892">
        <v>5</v>
      </c>
      <c r="AS2892" t="s">
        <v>881</v>
      </c>
      <c r="AT2892" t="s">
        <v>52</v>
      </c>
      <c r="AU2892">
        <v>34</v>
      </c>
      <c r="AV2892">
        <v>2535</v>
      </c>
      <c r="AY2892" t="str">
        <f>IF(AND(Table1[[#This Row],[Contract]]="Month-to-Month", Table1[[#This Row],[Tenure in Months]]&lt;6, Table1[[#This Row],[Payment Method]]="Bank Withdrawal"), "High Risk", IF(OR(Table1[[#This Row],[Contract]]="Month-to-Month", Table1[[#This Row],[Tenure in Months]]&lt;12), "Medium Risk", "Low Risk"))</f>
        <v>Medium Risk</v>
      </c>
    </row>
    <row r="2893" spans="1:51" x14ac:dyDescent="0.35">
      <c r="A2893" t="s">
        <v>3949</v>
      </c>
      <c r="B2893" t="s">
        <v>51</v>
      </c>
      <c r="C2893">
        <v>54</v>
      </c>
      <c r="D2893" t="s">
        <v>52</v>
      </c>
      <c r="E2893" t="s">
        <v>52</v>
      </c>
      <c r="F2893" t="s">
        <v>52</v>
      </c>
      <c r="G2893" t="s">
        <v>52</v>
      </c>
      <c r="H2893">
        <v>0</v>
      </c>
      <c r="I2893" t="s">
        <v>54</v>
      </c>
      <c r="J2893" t="s">
        <v>55</v>
      </c>
      <c r="K2893" t="s">
        <v>3950</v>
      </c>
      <c r="L2893">
        <v>92675</v>
      </c>
      <c r="M2893">
        <v>33.521447000000002</v>
      </c>
      <c r="N2893">
        <v>-117.602555</v>
      </c>
      <c r="O2893">
        <v>34321</v>
      </c>
      <c r="P2893" t="s">
        <v>57</v>
      </c>
      <c r="Q2893" t="s">
        <v>52</v>
      </c>
      <c r="R2893">
        <v>0</v>
      </c>
      <c r="S2893">
        <v>1</v>
      </c>
      <c r="T2893" t="s">
        <v>58</v>
      </c>
      <c r="U2893" t="s">
        <v>53</v>
      </c>
      <c r="V2893">
        <v>14.97</v>
      </c>
      <c r="W2893" t="s">
        <v>52</v>
      </c>
      <c r="X2893" t="s">
        <v>53</v>
      </c>
      <c r="Y2893" t="s">
        <v>59</v>
      </c>
      <c r="Z2893">
        <v>5</v>
      </c>
      <c r="AA2893" t="s">
        <v>52</v>
      </c>
      <c r="AB2893" t="s">
        <v>52</v>
      </c>
      <c r="AC2893" t="s">
        <v>52</v>
      </c>
      <c r="AD2893" t="s">
        <v>53</v>
      </c>
      <c r="AE2893" t="s">
        <v>52</v>
      </c>
      <c r="AF2893" t="s">
        <v>52</v>
      </c>
      <c r="AG2893" t="s">
        <v>52</v>
      </c>
      <c r="AH2893" t="s">
        <v>52</v>
      </c>
      <c r="AI2893" t="s">
        <v>60</v>
      </c>
      <c r="AJ2893" t="s">
        <v>53</v>
      </c>
      <c r="AK2893" t="s">
        <v>61</v>
      </c>
      <c r="AL2893">
        <v>49.3</v>
      </c>
      <c r="AM2893">
        <v>49.3</v>
      </c>
      <c r="AN2893">
        <v>0</v>
      </c>
      <c r="AO2893">
        <v>10</v>
      </c>
      <c r="AP2893">
        <v>14.97</v>
      </c>
      <c r="AQ2893">
        <v>74.27</v>
      </c>
      <c r="AR2893">
        <v>3</v>
      </c>
      <c r="AS2893" t="s">
        <v>883</v>
      </c>
      <c r="AT2893" t="s">
        <v>52</v>
      </c>
      <c r="AU2893">
        <v>45</v>
      </c>
      <c r="AV2893">
        <v>4209</v>
      </c>
      <c r="AY2893" t="str">
        <f>IF(AND(Table1[[#This Row],[Contract]]="Month-to-Month", Table1[[#This Row],[Tenure in Months]]&lt;6, Table1[[#This Row],[Payment Method]]="Bank Withdrawal"), "High Risk", IF(OR(Table1[[#This Row],[Contract]]="Month-to-Month", Table1[[#This Row],[Tenure in Months]]&lt;12), "Medium Risk", "Low Risk"))</f>
        <v>High Risk</v>
      </c>
    </row>
    <row r="2894" spans="1:51" x14ac:dyDescent="0.35">
      <c r="A2894" t="s">
        <v>3951</v>
      </c>
      <c r="B2894" t="s">
        <v>51</v>
      </c>
      <c r="C2894">
        <v>53</v>
      </c>
      <c r="D2894" t="s">
        <v>52</v>
      </c>
      <c r="E2894" t="s">
        <v>52</v>
      </c>
      <c r="F2894" t="s">
        <v>53</v>
      </c>
      <c r="G2894" t="s">
        <v>52</v>
      </c>
      <c r="H2894">
        <v>0</v>
      </c>
      <c r="I2894" t="s">
        <v>54</v>
      </c>
      <c r="J2894" t="s">
        <v>55</v>
      </c>
      <c r="K2894" t="s">
        <v>2807</v>
      </c>
      <c r="L2894">
        <v>92676</v>
      </c>
      <c r="M2894">
        <v>33.782345999999997</v>
      </c>
      <c r="N2894">
        <v>-117.63526299999999</v>
      </c>
      <c r="O2894">
        <v>1859</v>
      </c>
      <c r="P2894" t="s">
        <v>57</v>
      </c>
      <c r="Q2894" t="s">
        <v>53</v>
      </c>
      <c r="R2894">
        <v>1</v>
      </c>
      <c r="S2894">
        <v>56</v>
      </c>
      <c r="T2894" t="s">
        <v>58</v>
      </c>
      <c r="U2894" t="s">
        <v>53</v>
      </c>
      <c r="V2894">
        <v>14.43</v>
      </c>
      <c r="W2894" t="s">
        <v>53</v>
      </c>
      <c r="X2894" t="s">
        <v>53</v>
      </c>
      <c r="Y2894" t="s">
        <v>68</v>
      </c>
      <c r="Z2894">
        <v>25</v>
      </c>
      <c r="AA2894" t="s">
        <v>52</v>
      </c>
      <c r="AB2894" t="s">
        <v>53</v>
      </c>
      <c r="AC2894" t="s">
        <v>52</v>
      </c>
      <c r="AD2894" t="s">
        <v>53</v>
      </c>
      <c r="AE2894" t="s">
        <v>53</v>
      </c>
      <c r="AF2894" t="s">
        <v>53</v>
      </c>
      <c r="AG2894" t="s">
        <v>53</v>
      </c>
      <c r="AH2894" t="s">
        <v>53</v>
      </c>
      <c r="AI2894" t="s">
        <v>124</v>
      </c>
      <c r="AJ2894" t="s">
        <v>53</v>
      </c>
      <c r="AK2894" t="s">
        <v>61</v>
      </c>
      <c r="AL2894">
        <v>107.25</v>
      </c>
      <c r="AM2894">
        <v>6033.3</v>
      </c>
      <c r="AN2894">
        <v>0</v>
      </c>
      <c r="AO2894">
        <v>0</v>
      </c>
      <c r="AP2894">
        <v>808.07999999999902</v>
      </c>
      <c r="AQ2894">
        <v>6841.38</v>
      </c>
      <c r="AR2894">
        <v>3</v>
      </c>
      <c r="AS2894" t="s">
        <v>881</v>
      </c>
      <c r="AT2894" t="s">
        <v>52</v>
      </c>
      <c r="AU2894">
        <v>70</v>
      </c>
      <c r="AV2894">
        <v>5800</v>
      </c>
      <c r="AY2894" t="str">
        <f>IF(AND(Table1[[#This Row],[Contract]]="Month-to-Month", Table1[[#This Row],[Tenure in Months]]&lt;6, Table1[[#This Row],[Payment Method]]="Bank Withdrawal"), "High Risk", IF(OR(Table1[[#This Row],[Contract]]="Month-to-Month", Table1[[#This Row],[Tenure in Months]]&lt;12), "Medium Risk", "Low Risk"))</f>
        <v>Low Risk</v>
      </c>
    </row>
    <row r="2895" spans="1:51" x14ac:dyDescent="0.35">
      <c r="A2895" t="s">
        <v>3952</v>
      </c>
      <c r="B2895" t="s">
        <v>51</v>
      </c>
      <c r="C2895">
        <v>19</v>
      </c>
      <c r="D2895" t="s">
        <v>53</v>
      </c>
      <c r="E2895" t="s">
        <v>52</v>
      </c>
      <c r="F2895" t="s">
        <v>53</v>
      </c>
      <c r="G2895" t="s">
        <v>52</v>
      </c>
      <c r="H2895">
        <v>0</v>
      </c>
      <c r="I2895" t="s">
        <v>54</v>
      </c>
      <c r="J2895" t="s">
        <v>55</v>
      </c>
      <c r="K2895" t="s">
        <v>1668</v>
      </c>
      <c r="L2895">
        <v>92677</v>
      </c>
      <c r="M2895">
        <v>33.529046999999998</v>
      </c>
      <c r="N2895">
        <v>-117.70117500000001</v>
      </c>
      <c r="O2895">
        <v>62103</v>
      </c>
      <c r="P2895" t="s">
        <v>57</v>
      </c>
      <c r="Q2895" t="s">
        <v>53</v>
      </c>
      <c r="R2895">
        <v>9</v>
      </c>
      <c r="S2895">
        <v>3</v>
      </c>
      <c r="T2895" t="s">
        <v>67</v>
      </c>
      <c r="U2895" t="s">
        <v>53</v>
      </c>
      <c r="V2895">
        <v>14.1</v>
      </c>
      <c r="W2895" t="s">
        <v>53</v>
      </c>
      <c r="X2895" t="s">
        <v>52</v>
      </c>
      <c r="Y2895" t="s">
        <v>58</v>
      </c>
      <c r="Z2895">
        <v>0</v>
      </c>
      <c r="AA2895" t="s">
        <v>52</v>
      </c>
      <c r="AB2895" t="s">
        <v>52</v>
      </c>
      <c r="AC2895" t="s">
        <v>52</v>
      </c>
      <c r="AD2895" t="s">
        <v>52</v>
      </c>
      <c r="AE2895" t="s">
        <v>52</v>
      </c>
      <c r="AF2895" t="s">
        <v>52</v>
      </c>
      <c r="AG2895" t="s">
        <v>52</v>
      </c>
      <c r="AH2895" t="s">
        <v>52</v>
      </c>
      <c r="AI2895" t="s">
        <v>60</v>
      </c>
      <c r="AJ2895" t="s">
        <v>53</v>
      </c>
      <c r="AK2895" t="s">
        <v>69</v>
      </c>
      <c r="AL2895">
        <v>23.6</v>
      </c>
      <c r="AM2895">
        <v>89.05</v>
      </c>
      <c r="AN2895">
        <v>0</v>
      </c>
      <c r="AO2895">
        <v>0</v>
      </c>
      <c r="AP2895">
        <v>42.3</v>
      </c>
      <c r="AQ2895">
        <v>131.35</v>
      </c>
      <c r="AR2895">
        <v>5</v>
      </c>
      <c r="AS2895" t="s">
        <v>883</v>
      </c>
      <c r="AT2895" t="s">
        <v>52</v>
      </c>
      <c r="AU2895">
        <v>27</v>
      </c>
      <c r="AV2895">
        <v>5587</v>
      </c>
      <c r="AY2895" t="str">
        <f>IF(AND(Table1[[#This Row],[Contract]]="Month-to-Month", Table1[[#This Row],[Tenure in Months]]&lt;6, Table1[[#This Row],[Payment Method]]="Bank Withdrawal"), "High Risk", IF(OR(Table1[[#This Row],[Contract]]="Month-to-Month", Table1[[#This Row],[Tenure in Months]]&lt;12), "Medium Risk", "Low Risk"))</f>
        <v>Medium Risk</v>
      </c>
    </row>
    <row r="2896" spans="1:51" x14ac:dyDescent="0.35">
      <c r="A2896" t="s">
        <v>3953</v>
      </c>
      <c r="B2896" t="s">
        <v>51</v>
      </c>
      <c r="C2896">
        <v>63</v>
      </c>
      <c r="D2896" t="s">
        <v>52</v>
      </c>
      <c r="E2896" t="s">
        <v>52</v>
      </c>
      <c r="F2896" t="s">
        <v>53</v>
      </c>
      <c r="G2896" t="s">
        <v>53</v>
      </c>
      <c r="H2896">
        <v>3</v>
      </c>
      <c r="I2896" t="s">
        <v>54</v>
      </c>
      <c r="J2896" t="s">
        <v>55</v>
      </c>
      <c r="K2896" t="s">
        <v>2421</v>
      </c>
      <c r="L2896">
        <v>92679</v>
      </c>
      <c r="M2896">
        <v>33.631118999999998</v>
      </c>
      <c r="N2896">
        <v>-117.567346</v>
      </c>
      <c r="O2896">
        <v>32268</v>
      </c>
      <c r="P2896" t="s">
        <v>57</v>
      </c>
      <c r="Q2896" t="s">
        <v>53</v>
      </c>
      <c r="R2896">
        <v>6</v>
      </c>
      <c r="S2896">
        <v>7</v>
      </c>
      <c r="T2896" t="s">
        <v>67</v>
      </c>
      <c r="U2896" t="s">
        <v>53</v>
      </c>
      <c r="V2896">
        <v>5.17</v>
      </c>
      <c r="W2896" t="s">
        <v>52</v>
      </c>
      <c r="X2896" t="s">
        <v>53</v>
      </c>
      <c r="Y2896" t="s">
        <v>110</v>
      </c>
      <c r="Z2896">
        <v>51</v>
      </c>
      <c r="AA2896" t="s">
        <v>53</v>
      </c>
      <c r="AB2896" t="s">
        <v>52</v>
      </c>
      <c r="AC2896" t="s">
        <v>52</v>
      </c>
      <c r="AD2896" t="s">
        <v>52</v>
      </c>
      <c r="AE2896" t="s">
        <v>53</v>
      </c>
      <c r="AF2896" t="s">
        <v>53</v>
      </c>
      <c r="AG2896" t="s">
        <v>53</v>
      </c>
      <c r="AH2896" t="s">
        <v>53</v>
      </c>
      <c r="AI2896" t="s">
        <v>60</v>
      </c>
      <c r="AJ2896" t="s">
        <v>52</v>
      </c>
      <c r="AK2896" t="s">
        <v>69</v>
      </c>
      <c r="AL2896">
        <v>69.7</v>
      </c>
      <c r="AM2896">
        <v>516.15</v>
      </c>
      <c r="AN2896">
        <v>0</v>
      </c>
      <c r="AO2896">
        <v>0</v>
      </c>
      <c r="AP2896">
        <v>36.19</v>
      </c>
      <c r="AQ2896">
        <v>552.33999999999901</v>
      </c>
      <c r="AR2896">
        <v>3</v>
      </c>
      <c r="AS2896" t="s">
        <v>881</v>
      </c>
      <c r="AT2896" t="s">
        <v>52</v>
      </c>
      <c r="AU2896">
        <v>50</v>
      </c>
      <c r="AV2896">
        <v>4326</v>
      </c>
      <c r="AY2896" t="str">
        <f>IF(AND(Table1[[#This Row],[Contract]]="Month-to-Month", Table1[[#This Row],[Tenure in Months]]&lt;6, Table1[[#This Row],[Payment Method]]="Bank Withdrawal"), "High Risk", IF(OR(Table1[[#This Row],[Contract]]="Month-to-Month", Table1[[#This Row],[Tenure in Months]]&lt;12), "Medium Risk", "Low Risk"))</f>
        <v>Medium Risk</v>
      </c>
    </row>
    <row r="2897" spans="1:51" x14ac:dyDescent="0.35">
      <c r="A2897" t="s">
        <v>3954</v>
      </c>
      <c r="B2897" t="s">
        <v>51</v>
      </c>
      <c r="C2897">
        <v>49</v>
      </c>
      <c r="D2897" t="s">
        <v>52</v>
      </c>
      <c r="E2897" t="s">
        <v>52</v>
      </c>
      <c r="F2897" t="s">
        <v>53</v>
      </c>
      <c r="G2897" t="s">
        <v>53</v>
      </c>
      <c r="H2897">
        <v>1</v>
      </c>
      <c r="I2897" t="s">
        <v>54</v>
      </c>
      <c r="J2897" t="s">
        <v>55</v>
      </c>
      <c r="K2897" t="s">
        <v>3955</v>
      </c>
      <c r="L2897">
        <v>92683</v>
      </c>
      <c r="M2897">
        <v>33.752591000000002</v>
      </c>
      <c r="N2897">
        <v>-117.993661</v>
      </c>
      <c r="O2897">
        <v>88230</v>
      </c>
      <c r="P2897" t="s">
        <v>57</v>
      </c>
      <c r="Q2897" t="s">
        <v>53</v>
      </c>
      <c r="R2897">
        <v>3</v>
      </c>
      <c r="S2897">
        <v>59</v>
      </c>
      <c r="T2897" t="s">
        <v>58</v>
      </c>
      <c r="U2897" t="s">
        <v>53</v>
      </c>
      <c r="V2897">
        <v>41.09</v>
      </c>
      <c r="W2897" t="s">
        <v>53</v>
      </c>
      <c r="X2897" t="s">
        <v>53</v>
      </c>
      <c r="Y2897" t="s">
        <v>68</v>
      </c>
      <c r="Z2897">
        <v>16</v>
      </c>
      <c r="AA2897" t="s">
        <v>52</v>
      </c>
      <c r="AB2897" t="s">
        <v>52</v>
      </c>
      <c r="AC2897" t="s">
        <v>53</v>
      </c>
      <c r="AD2897" t="s">
        <v>52</v>
      </c>
      <c r="AE2897" t="s">
        <v>53</v>
      </c>
      <c r="AF2897" t="s">
        <v>53</v>
      </c>
      <c r="AG2897" t="s">
        <v>53</v>
      </c>
      <c r="AH2897" t="s">
        <v>53</v>
      </c>
      <c r="AI2897" t="s">
        <v>334</v>
      </c>
      <c r="AJ2897" t="s">
        <v>53</v>
      </c>
      <c r="AK2897" t="s">
        <v>69</v>
      </c>
      <c r="AL2897">
        <v>99.5</v>
      </c>
      <c r="AM2897">
        <v>5861.75</v>
      </c>
      <c r="AN2897">
        <v>0</v>
      </c>
      <c r="AO2897">
        <v>0</v>
      </c>
      <c r="AP2897">
        <v>2424.31</v>
      </c>
      <c r="AQ2897">
        <v>8286.06</v>
      </c>
      <c r="AR2897">
        <v>4</v>
      </c>
      <c r="AS2897" t="s">
        <v>881</v>
      </c>
      <c r="AT2897" t="s">
        <v>52</v>
      </c>
      <c r="AU2897">
        <v>35</v>
      </c>
      <c r="AV2897">
        <v>4583</v>
      </c>
      <c r="AY2897" t="str">
        <f>IF(AND(Table1[[#This Row],[Contract]]="Month-to-Month", Table1[[#This Row],[Tenure in Months]]&lt;6, Table1[[#This Row],[Payment Method]]="Bank Withdrawal"), "High Risk", IF(OR(Table1[[#This Row],[Contract]]="Month-to-Month", Table1[[#This Row],[Tenure in Months]]&lt;12), "Medium Risk", "Low Risk"))</f>
        <v>Low Risk</v>
      </c>
    </row>
    <row r="2898" spans="1:51" x14ac:dyDescent="0.35">
      <c r="A2898" t="s">
        <v>3956</v>
      </c>
      <c r="B2898" t="s">
        <v>51</v>
      </c>
      <c r="C2898">
        <v>19</v>
      </c>
      <c r="D2898" t="s">
        <v>53</v>
      </c>
      <c r="E2898" t="s">
        <v>52</v>
      </c>
      <c r="F2898" t="s">
        <v>52</v>
      </c>
      <c r="G2898" t="s">
        <v>52</v>
      </c>
      <c r="H2898">
        <v>0</v>
      </c>
      <c r="I2898" t="s">
        <v>54</v>
      </c>
      <c r="J2898" t="s">
        <v>55</v>
      </c>
      <c r="K2898" t="s">
        <v>1200</v>
      </c>
      <c r="L2898">
        <v>92688</v>
      </c>
      <c r="M2898">
        <v>33.624654</v>
      </c>
      <c r="N2898">
        <v>-117.611733</v>
      </c>
      <c r="O2898">
        <v>42193</v>
      </c>
      <c r="P2898" t="s">
        <v>57</v>
      </c>
      <c r="Q2898" t="s">
        <v>52</v>
      </c>
      <c r="R2898">
        <v>0</v>
      </c>
      <c r="S2898">
        <v>7</v>
      </c>
      <c r="T2898" t="s">
        <v>67</v>
      </c>
      <c r="U2898" t="s">
        <v>53</v>
      </c>
      <c r="V2898">
        <v>31.84</v>
      </c>
      <c r="W2898" t="s">
        <v>52</v>
      </c>
      <c r="X2898" t="s">
        <v>53</v>
      </c>
      <c r="Y2898" t="s">
        <v>110</v>
      </c>
      <c r="Z2898">
        <v>58</v>
      </c>
      <c r="AA2898" t="s">
        <v>52</v>
      </c>
      <c r="AB2898" t="s">
        <v>52</v>
      </c>
      <c r="AC2898" t="s">
        <v>53</v>
      </c>
      <c r="AD2898" t="s">
        <v>53</v>
      </c>
      <c r="AE2898" t="s">
        <v>53</v>
      </c>
      <c r="AF2898" t="s">
        <v>52</v>
      </c>
      <c r="AG2898" t="s">
        <v>52</v>
      </c>
      <c r="AH2898" t="s">
        <v>53</v>
      </c>
      <c r="AI2898" t="s">
        <v>60</v>
      </c>
      <c r="AJ2898" t="s">
        <v>52</v>
      </c>
      <c r="AK2898" t="s">
        <v>61</v>
      </c>
      <c r="AL2898">
        <v>64.3</v>
      </c>
      <c r="AM2898">
        <v>445.95</v>
      </c>
      <c r="AN2898">
        <v>0</v>
      </c>
      <c r="AO2898">
        <v>0</v>
      </c>
      <c r="AP2898">
        <v>222.88</v>
      </c>
      <c r="AQ2898">
        <v>668.82999999999902</v>
      </c>
      <c r="AR2898">
        <v>4</v>
      </c>
      <c r="AS2898" t="s">
        <v>881</v>
      </c>
      <c r="AT2898" t="s">
        <v>52</v>
      </c>
      <c r="AU2898">
        <v>40</v>
      </c>
      <c r="AV2898">
        <v>4010</v>
      </c>
      <c r="AY2898" t="str">
        <f>IF(AND(Table1[[#This Row],[Contract]]="Month-to-Month", Table1[[#This Row],[Tenure in Months]]&lt;6, Table1[[#This Row],[Payment Method]]="Bank Withdrawal"), "High Risk", IF(OR(Table1[[#This Row],[Contract]]="Month-to-Month", Table1[[#This Row],[Tenure in Months]]&lt;12), "Medium Risk", "Low Risk"))</f>
        <v>Medium Risk</v>
      </c>
    </row>
    <row r="2899" spans="1:51" x14ac:dyDescent="0.35">
      <c r="A2899" t="s">
        <v>3957</v>
      </c>
      <c r="B2899" t="s">
        <v>51</v>
      </c>
      <c r="C2899">
        <v>19</v>
      </c>
      <c r="D2899" t="s">
        <v>53</v>
      </c>
      <c r="E2899" t="s">
        <v>52</v>
      </c>
      <c r="F2899" t="s">
        <v>53</v>
      </c>
      <c r="G2899" t="s">
        <v>52</v>
      </c>
      <c r="H2899">
        <v>0</v>
      </c>
      <c r="I2899" t="s">
        <v>54</v>
      </c>
      <c r="J2899" t="s">
        <v>55</v>
      </c>
      <c r="K2899" t="s">
        <v>3185</v>
      </c>
      <c r="L2899">
        <v>92691</v>
      </c>
      <c r="M2899">
        <v>33.611944999999999</v>
      </c>
      <c r="N2899">
        <v>-117.66586700000001</v>
      </c>
      <c r="O2899">
        <v>46371</v>
      </c>
      <c r="P2899" t="s">
        <v>57</v>
      </c>
      <c r="Q2899" t="s">
        <v>53</v>
      </c>
      <c r="R2899">
        <v>3</v>
      </c>
      <c r="S2899">
        <v>71</v>
      </c>
      <c r="T2899" t="s">
        <v>58</v>
      </c>
      <c r="U2899" t="s">
        <v>53</v>
      </c>
      <c r="V2899">
        <v>2.4300000000000002</v>
      </c>
      <c r="W2899" t="s">
        <v>52</v>
      </c>
      <c r="X2899" t="s">
        <v>53</v>
      </c>
      <c r="Y2899" t="s">
        <v>110</v>
      </c>
      <c r="Z2899">
        <v>58</v>
      </c>
      <c r="AA2899" t="s">
        <v>53</v>
      </c>
      <c r="AB2899" t="s">
        <v>52</v>
      </c>
      <c r="AC2899" t="s">
        <v>53</v>
      </c>
      <c r="AD2899" t="s">
        <v>53</v>
      </c>
      <c r="AE2899" t="s">
        <v>52</v>
      </c>
      <c r="AF2899" t="s">
        <v>53</v>
      </c>
      <c r="AG2899" t="s">
        <v>53</v>
      </c>
      <c r="AH2899" t="s">
        <v>53</v>
      </c>
      <c r="AI2899" t="s">
        <v>334</v>
      </c>
      <c r="AJ2899" t="s">
        <v>53</v>
      </c>
      <c r="AK2899" t="s">
        <v>69</v>
      </c>
      <c r="AL2899">
        <v>70.849999999999994</v>
      </c>
      <c r="AM2899">
        <v>4973.3999999999996</v>
      </c>
      <c r="AN2899">
        <v>0</v>
      </c>
      <c r="AO2899">
        <v>0</v>
      </c>
      <c r="AP2899">
        <v>172.53</v>
      </c>
      <c r="AQ2899">
        <v>5145.9299999999903</v>
      </c>
      <c r="AR2899">
        <v>4</v>
      </c>
      <c r="AS2899" t="s">
        <v>881</v>
      </c>
      <c r="AT2899" t="s">
        <v>52</v>
      </c>
      <c r="AU2899">
        <v>25</v>
      </c>
      <c r="AV2899">
        <v>5328</v>
      </c>
      <c r="AY2899" t="str">
        <f>IF(AND(Table1[[#This Row],[Contract]]="Month-to-Month", Table1[[#This Row],[Tenure in Months]]&lt;6, Table1[[#This Row],[Payment Method]]="Bank Withdrawal"), "High Risk", IF(OR(Table1[[#This Row],[Contract]]="Month-to-Month", Table1[[#This Row],[Tenure in Months]]&lt;12), "Medium Risk", "Low Risk"))</f>
        <v>Low Risk</v>
      </c>
    </row>
    <row r="2900" spans="1:51" x14ac:dyDescent="0.35">
      <c r="A2900" t="s">
        <v>3958</v>
      </c>
      <c r="B2900" t="s">
        <v>51</v>
      </c>
      <c r="C2900">
        <v>23</v>
      </c>
      <c r="D2900" t="s">
        <v>53</v>
      </c>
      <c r="E2900" t="s">
        <v>52</v>
      </c>
      <c r="F2900" t="s">
        <v>53</v>
      </c>
      <c r="G2900" t="s">
        <v>53</v>
      </c>
      <c r="H2900">
        <v>1</v>
      </c>
      <c r="I2900" t="s">
        <v>54</v>
      </c>
      <c r="J2900" t="s">
        <v>55</v>
      </c>
      <c r="K2900" t="s">
        <v>3185</v>
      </c>
      <c r="L2900">
        <v>92692</v>
      </c>
      <c r="M2900">
        <v>33.606929999999998</v>
      </c>
      <c r="N2900">
        <v>-117.64425300000001</v>
      </c>
      <c r="O2900">
        <v>46227</v>
      </c>
      <c r="P2900" t="s">
        <v>57</v>
      </c>
      <c r="Q2900" t="s">
        <v>53</v>
      </c>
      <c r="R2900">
        <v>8</v>
      </c>
      <c r="S2900">
        <v>15</v>
      </c>
      <c r="T2900" t="s">
        <v>58</v>
      </c>
      <c r="U2900" t="s">
        <v>53</v>
      </c>
      <c r="V2900">
        <v>2.12</v>
      </c>
      <c r="W2900" t="s">
        <v>52</v>
      </c>
      <c r="X2900" t="s">
        <v>53</v>
      </c>
      <c r="Y2900" t="s">
        <v>68</v>
      </c>
      <c r="Z2900">
        <v>30</v>
      </c>
      <c r="AA2900" t="s">
        <v>53</v>
      </c>
      <c r="AB2900" t="s">
        <v>52</v>
      </c>
      <c r="AC2900" t="s">
        <v>52</v>
      </c>
      <c r="AD2900" t="s">
        <v>53</v>
      </c>
      <c r="AE2900" t="s">
        <v>53</v>
      </c>
      <c r="AF2900" t="s">
        <v>53</v>
      </c>
      <c r="AG2900" t="s">
        <v>53</v>
      </c>
      <c r="AH2900" t="s">
        <v>52</v>
      </c>
      <c r="AI2900" t="s">
        <v>124</v>
      </c>
      <c r="AJ2900" t="s">
        <v>52</v>
      </c>
      <c r="AK2900" t="s">
        <v>61</v>
      </c>
      <c r="AL2900">
        <v>101.9</v>
      </c>
      <c r="AM2900">
        <v>1667.25</v>
      </c>
      <c r="AN2900">
        <v>0</v>
      </c>
      <c r="AO2900">
        <v>120</v>
      </c>
      <c r="AP2900">
        <v>31.8</v>
      </c>
      <c r="AQ2900">
        <v>1819.05</v>
      </c>
      <c r="AR2900">
        <v>3</v>
      </c>
      <c r="AS2900" t="s">
        <v>881</v>
      </c>
      <c r="AT2900" t="s">
        <v>52</v>
      </c>
      <c r="AU2900">
        <v>28</v>
      </c>
      <c r="AV2900">
        <v>3707</v>
      </c>
      <c r="AY2900" t="str">
        <f>IF(AND(Table1[[#This Row],[Contract]]="Month-to-Month", Table1[[#This Row],[Tenure in Months]]&lt;6, Table1[[#This Row],[Payment Method]]="Bank Withdrawal"), "High Risk", IF(OR(Table1[[#This Row],[Contract]]="Month-to-Month", Table1[[#This Row],[Tenure in Months]]&lt;12), "Medium Risk", "Low Risk"))</f>
        <v>Low Risk</v>
      </c>
    </row>
    <row r="2901" spans="1:51" x14ac:dyDescent="0.35">
      <c r="A2901" t="s">
        <v>3959</v>
      </c>
      <c r="B2901" t="s">
        <v>51</v>
      </c>
      <c r="C2901">
        <v>34</v>
      </c>
      <c r="D2901" t="s">
        <v>52</v>
      </c>
      <c r="E2901" t="s">
        <v>52</v>
      </c>
      <c r="F2901" t="s">
        <v>53</v>
      </c>
      <c r="G2901" t="s">
        <v>52</v>
      </c>
      <c r="H2901">
        <v>0</v>
      </c>
      <c r="I2901" t="s">
        <v>54</v>
      </c>
      <c r="J2901" t="s">
        <v>55</v>
      </c>
      <c r="K2901" t="s">
        <v>1202</v>
      </c>
      <c r="L2901">
        <v>92694</v>
      </c>
      <c r="M2901">
        <v>33.569186000000002</v>
      </c>
      <c r="N2901">
        <v>-117.640055</v>
      </c>
      <c r="O2901">
        <v>350</v>
      </c>
      <c r="P2901" t="s">
        <v>57</v>
      </c>
      <c r="Q2901" t="s">
        <v>53</v>
      </c>
      <c r="R2901">
        <v>7</v>
      </c>
      <c r="S2901">
        <v>71</v>
      </c>
      <c r="T2901" t="s">
        <v>58</v>
      </c>
      <c r="U2901" t="s">
        <v>53</v>
      </c>
      <c r="V2901">
        <v>34.39</v>
      </c>
      <c r="W2901" t="s">
        <v>53</v>
      </c>
      <c r="X2901" t="s">
        <v>53</v>
      </c>
      <c r="Y2901" t="s">
        <v>59</v>
      </c>
      <c r="Z2901">
        <v>5</v>
      </c>
      <c r="AA2901" t="s">
        <v>53</v>
      </c>
      <c r="AB2901" t="s">
        <v>53</v>
      </c>
      <c r="AC2901" t="s">
        <v>52</v>
      </c>
      <c r="AD2901" t="s">
        <v>53</v>
      </c>
      <c r="AE2901" t="s">
        <v>53</v>
      </c>
      <c r="AF2901" t="s">
        <v>52</v>
      </c>
      <c r="AG2901" t="s">
        <v>52</v>
      </c>
      <c r="AH2901" t="s">
        <v>53</v>
      </c>
      <c r="AI2901" t="s">
        <v>334</v>
      </c>
      <c r="AJ2901" t="s">
        <v>52</v>
      </c>
      <c r="AK2901" t="s">
        <v>69</v>
      </c>
      <c r="AL2901">
        <v>73.5</v>
      </c>
      <c r="AM2901">
        <v>5357.75</v>
      </c>
      <c r="AN2901">
        <v>0</v>
      </c>
      <c r="AO2901">
        <v>0</v>
      </c>
      <c r="AP2901">
        <v>2441.69</v>
      </c>
      <c r="AQ2901">
        <v>7799.44</v>
      </c>
      <c r="AR2901">
        <v>3</v>
      </c>
      <c r="AS2901" t="s">
        <v>881</v>
      </c>
      <c r="AT2901" t="s">
        <v>52</v>
      </c>
      <c r="AU2901">
        <v>31</v>
      </c>
      <c r="AV2901">
        <v>5431</v>
      </c>
      <c r="AY2901" t="str">
        <f>IF(AND(Table1[[#This Row],[Contract]]="Month-to-Month", Table1[[#This Row],[Tenure in Months]]&lt;6, Table1[[#This Row],[Payment Method]]="Bank Withdrawal"), "High Risk", IF(OR(Table1[[#This Row],[Contract]]="Month-to-Month", Table1[[#This Row],[Tenure in Months]]&lt;12), "Medium Risk", "Low Risk"))</f>
        <v>Low Risk</v>
      </c>
    </row>
    <row r="2902" spans="1:51" x14ac:dyDescent="0.35">
      <c r="A2902" t="s">
        <v>3960</v>
      </c>
      <c r="B2902" t="s">
        <v>66</v>
      </c>
      <c r="C2902">
        <v>23</v>
      </c>
      <c r="D2902" t="s">
        <v>53</v>
      </c>
      <c r="E2902" t="s">
        <v>52</v>
      </c>
      <c r="F2902" t="s">
        <v>52</v>
      </c>
      <c r="G2902" t="s">
        <v>52</v>
      </c>
      <c r="H2902">
        <v>0</v>
      </c>
      <c r="I2902" t="s">
        <v>54</v>
      </c>
      <c r="J2902" t="s">
        <v>55</v>
      </c>
      <c r="K2902" t="s">
        <v>329</v>
      </c>
      <c r="L2902">
        <v>92703</v>
      </c>
      <c r="M2902">
        <v>33.748635</v>
      </c>
      <c r="N2902">
        <v>-117.906125</v>
      </c>
      <c r="O2902">
        <v>70011</v>
      </c>
      <c r="P2902" t="s">
        <v>57</v>
      </c>
      <c r="Q2902" t="s">
        <v>52</v>
      </c>
      <c r="R2902">
        <v>0</v>
      </c>
      <c r="S2902">
        <v>11</v>
      </c>
      <c r="T2902" t="s">
        <v>58</v>
      </c>
      <c r="U2902" t="s">
        <v>52</v>
      </c>
      <c r="V2902">
        <v>0</v>
      </c>
      <c r="W2902" t="s">
        <v>52</v>
      </c>
      <c r="X2902" t="s">
        <v>53</v>
      </c>
      <c r="Y2902" t="s">
        <v>59</v>
      </c>
      <c r="Z2902">
        <v>59</v>
      </c>
      <c r="AA2902" t="s">
        <v>52</v>
      </c>
      <c r="AB2902" t="s">
        <v>53</v>
      </c>
      <c r="AC2902" t="s">
        <v>53</v>
      </c>
      <c r="AD2902" t="s">
        <v>53</v>
      </c>
      <c r="AE2902" t="s">
        <v>52</v>
      </c>
      <c r="AF2902" t="s">
        <v>52</v>
      </c>
      <c r="AG2902" t="s">
        <v>52</v>
      </c>
      <c r="AH2902" t="s">
        <v>53</v>
      </c>
      <c r="AI2902" t="s">
        <v>124</v>
      </c>
      <c r="AJ2902" t="s">
        <v>53</v>
      </c>
      <c r="AK2902" t="s">
        <v>69</v>
      </c>
      <c r="AL2902">
        <v>40.4</v>
      </c>
      <c r="AM2902">
        <v>422.6</v>
      </c>
      <c r="AN2902">
        <v>0</v>
      </c>
      <c r="AO2902">
        <v>0</v>
      </c>
      <c r="AP2902">
        <v>0</v>
      </c>
      <c r="AQ2902">
        <v>422.6</v>
      </c>
      <c r="AR2902">
        <v>5</v>
      </c>
      <c r="AS2902" t="s">
        <v>881</v>
      </c>
      <c r="AT2902" t="s">
        <v>52</v>
      </c>
      <c r="AU2902">
        <v>62</v>
      </c>
      <c r="AV2902">
        <v>2133</v>
      </c>
      <c r="AY2902" t="str">
        <f>IF(AND(Table1[[#This Row],[Contract]]="Month-to-Month", Table1[[#This Row],[Tenure in Months]]&lt;6, Table1[[#This Row],[Payment Method]]="Bank Withdrawal"), "High Risk", IF(OR(Table1[[#This Row],[Contract]]="Month-to-Month", Table1[[#This Row],[Tenure in Months]]&lt;12), "Medium Risk", "Low Risk"))</f>
        <v>Medium Risk</v>
      </c>
    </row>
    <row r="2903" spans="1:51" x14ac:dyDescent="0.35">
      <c r="A2903" t="s">
        <v>3961</v>
      </c>
      <c r="B2903" t="s">
        <v>66</v>
      </c>
      <c r="C2903">
        <v>32</v>
      </c>
      <c r="D2903" t="s">
        <v>52</v>
      </c>
      <c r="E2903" t="s">
        <v>52</v>
      </c>
      <c r="F2903" t="s">
        <v>53</v>
      </c>
      <c r="G2903" t="s">
        <v>53</v>
      </c>
      <c r="H2903">
        <v>3</v>
      </c>
      <c r="I2903" t="s">
        <v>54</v>
      </c>
      <c r="J2903" t="s">
        <v>55</v>
      </c>
      <c r="K2903" t="s">
        <v>329</v>
      </c>
      <c r="L2903">
        <v>92704</v>
      </c>
      <c r="M2903">
        <v>33.719869000000003</v>
      </c>
      <c r="N2903">
        <v>-117.90706299999999</v>
      </c>
      <c r="O2903">
        <v>91188</v>
      </c>
      <c r="P2903" t="s">
        <v>57</v>
      </c>
      <c r="Q2903" t="s">
        <v>53</v>
      </c>
      <c r="R2903">
        <v>2</v>
      </c>
      <c r="S2903">
        <v>60</v>
      </c>
      <c r="T2903" t="s">
        <v>58</v>
      </c>
      <c r="U2903" t="s">
        <v>53</v>
      </c>
      <c r="V2903">
        <v>23.68</v>
      </c>
      <c r="W2903" t="s">
        <v>52</v>
      </c>
      <c r="X2903" t="s">
        <v>52</v>
      </c>
      <c r="Y2903" t="s">
        <v>58</v>
      </c>
      <c r="Z2903">
        <v>0</v>
      </c>
      <c r="AA2903" t="s">
        <v>52</v>
      </c>
      <c r="AB2903" t="s">
        <v>52</v>
      </c>
      <c r="AC2903" t="s">
        <v>52</v>
      </c>
      <c r="AD2903" t="s">
        <v>52</v>
      </c>
      <c r="AE2903" t="s">
        <v>52</v>
      </c>
      <c r="AF2903" t="s">
        <v>52</v>
      </c>
      <c r="AG2903" t="s">
        <v>52</v>
      </c>
      <c r="AH2903" t="s">
        <v>52</v>
      </c>
      <c r="AI2903" t="s">
        <v>334</v>
      </c>
      <c r="AJ2903" t="s">
        <v>53</v>
      </c>
      <c r="AK2903" t="s">
        <v>69</v>
      </c>
      <c r="AL2903">
        <v>19.25</v>
      </c>
      <c r="AM2903">
        <v>1103.25</v>
      </c>
      <c r="AN2903">
        <v>0</v>
      </c>
      <c r="AO2903">
        <v>0</v>
      </c>
      <c r="AP2903">
        <v>1420.8</v>
      </c>
      <c r="AQ2903">
        <v>2524.0500000000002</v>
      </c>
      <c r="AR2903">
        <v>4</v>
      </c>
      <c r="AS2903" t="s">
        <v>881</v>
      </c>
      <c r="AT2903" t="s">
        <v>52</v>
      </c>
      <c r="AU2903">
        <v>52</v>
      </c>
      <c r="AV2903">
        <v>6134</v>
      </c>
      <c r="AY2903" t="str">
        <f>IF(AND(Table1[[#This Row],[Contract]]="Month-to-Month", Table1[[#This Row],[Tenure in Months]]&lt;6, Table1[[#This Row],[Payment Method]]="Bank Withdrawal"), "High Risk", IF(OR(Table1[[#This Row],[Contract]]="Month-to-Month", Table1[[#This Row],[Tenure in Months]]&lt;12), "Medium Risk", "Low Risk"))</f>
        <v>Low Risk</v>
      </c>
    </row>
    <row r="2904" spans="1:51" x14ac:dyDescent="0.35">
      <c r="A2904" t="s">
        <v>3962</v>
      </c>
      <c r="B2904" t="s">
        <v>66</v>
      </c>
      <c r="C2904">
        <v>55</v>
      </c>
      <c r="D2904" t="s">
        <v>52</v>
      </c>
      <c r="E2904" t="s">
        <v>52</v>
      </c>
      <c r="F2904" t="s">
        <v>52</v>
      </c>
      <c r="G2904" t="s">
        <v>52</v>
      </c>
      <c r="H2904">
        <v>0</v>
      </c>
      <c r="I2904" t="s">
        <v>54</v>
      </c>
      <c r="J2904" t="s">
        <v>55</v>
      </c>
      <c r="K2904" t="s">
        <v>329</v>
      </c>
      <c r="L2904">
        <v>92706</v>
      </c>
      <c r="M2904">
        <v>33.765892999999998</v>
      </c>
      <c r="N2904">
        <v>-117.881533</v>
      </c>
      <c r="O2904">
        <v>37879</v>
      </c>
      <c r="P2904" t="s">
        <v>57</v>
      </c>
      <c r="Q2904" t="s">
        <v>52</v>
      </c>
      <c r="R2904">
        <v>0</v>
      </c>
      <c r="S2904">
        <v>11</v>
      </c>
      <c r="T2904" t="s">
        <v>58</v>
      </c>
      <c r="U2904" t="s">
        <v>53</v>
      </c>
      <c r="V2904">
        <v>5</v>
      </c>
      <c r="W2904" t="s">
        <v>52</v>
      </c>
      <c r="X2904" t="s">
        <v>53</v>
      </c>
      <c r="Y2904" t="s">
        <v>110</v>
      </c>
      <c r="Z2904">
        <v>23</v>
      </c>
      <c r="AA2904" t="s">
        <v>52</v>
      </c>
      <c r="AB2904" t="s">
        <v>52</v>
      </c>
      <c r="AC2904" t="s">
        <v>53</v>
      </c>
      <c r="AD2904" t="s">
        <v>53</v>
      </c>
      <c r="AE2904" t="s">
        <v>52</v>
      </c>
      <c r="AF2904" t="s">
        <v>53</v>
      </c>
      <c r="AG2904" t="s">
        <v>53</v>
      </c>
      <c r="AH2904" t="s">
        <v>53</v>
      </c>
      <c r="AI2904" t="s">
        <v>124</v>
      </c>
      <c r="AJ2904" t="s">
        <v>52</v>
      </c>
      <c r="AK2904" t="s">
        <v>69</v>
      </c>
      <c r="AL2904">
        <v>64.900000000000006</v>
      </c>
      <c r="AM2904">
        <v>697.25</v>
      </c>
      <c r="AN2904">
        <v>0</v>
      </c>
      <c r="AO2904">
        <v>0</v>
      </c>
      <c r="AP2904">
        <v>55</v>
      </c>
      <c r="AQ2904">
        <v>752.25</v>
      </c>
      <c r="AR2904">
        <v>3</v>
      </c>
      <c r="AS2904" t="s">
        <v>881</v>
      </c>
      <c r="AT2904" t="s">
        <v>52</v>
      </c>
      <c r="AU2904">
        <v>49</v>
      </c>
      <c r="AV2904">
        <v>3206</v>
      </c>
      <c r="AY2904" t="str">
        <f>IF(AND(Table1[[#This Row],[Contract]]="Month-to-Month", Table1[[#This Row],[Tenure in Months]]&lt;6, Table1[[#This Row],[Payment Method]]="Bank Withdrawal"), "High Risk", IF(OR(Table1[[#This Row],[Contract]]="Month-to-Month", Table1[[#This Row],[Tenure in Months]]&lt;12), "Medium Risk", "Low Risk"))</f>
        <v>Medium Risk</v>
      </c>
    </row>
    <row r="2905" spans="1:51" x14ac:dyDescent="0.35">
      <c r="A2905" t="s">
        <v>3963</v>
      </c>
      <c r="B2905" t="s">
        <v>51</v>
      </c>
      <c r="C2905">
        <v>26</v>
      </c>
      <c r="D2905" t="s">
        <v>53</v>
      </c>
      <c r="E2905" t="s">
        <v>52</v>
      </c>
      <c r="F2905" t="s">
        <v>53</v>
      </c>
      <c r="G2905" t="s">
        <v>52</v>
      </c>
      <c r="H2905">
        <v>0</v>
      </c>
      <c r="I2905" t="s">
        <v>54</v>
      </c>
      <c r="J2905" t="s">
        <v>55</v>
      </c>
      <c r="K2905" t="s">
        <v>1204</v>
      </c>
      <c r="L2905">
        <v>92780</v>
      </c>
      <c r="M2905">
        <v>33.735802</v>
      </c>
      <c r="N2905">
        <v>-117.818805</v>
      </c>
      <c r="O2905">
        <v>55062</v>
      </c>
      <c r="P2905" t="s">
        <v>57</v>
      </c>
      <c r="Q2905" t="s">
        <v>53</v>
      </c>
      <c r="R2905">
        <v>2</v>
      </c>
      <c r="S2905">
        <v>61</v>
      </c>
      <c r="T2905" t="s">
        <v>58</v>
      </c>
      <c r="U2905" t="s">
        <v>53</v>
      </c>
      <c r="V2905">
        <v>20.34</v>
      </c>
      <c r="W2905" t="s">
        <v>52</v>
      </c>
      <c r="X2905" t="s">
        <v>53</v>
      </c>
      <c r="Y2905" t="s">
        <v>110</v>
      </c>
      <c r="Z2905">
        <v>51</v>
      </c>
      <c r="AA2905" t="s">
        <v>53</v>
      </c>
      <c r="AB2905" t="s">
        <v>53</v>
      </c>
      <c r="AC2905" t="s">
        <v>52</v>
      </c>
      <c r="AD2905" t="s">
        <v>53</v>
      </c>
      <c r="AE2905" t="s">
        <v>53</v>
      </c>
      <c r="AF2905" t="s">
        <v>53</v>
      </c>
      <c r="AG2905" t="s">
        <v>53</v>
      </c>
      <c r="AH2905" t="s">
        <v>52</v>
      </c>
      <c r="AI2905" t="s">
        <v>334</v>
      </c>
      <c r="AJ2905" t="s">
        <v>53</v>
      </c>
      <c r="AK2905" t="s">
        <v>69</v>
      </c>
      <c r="AL2905">
        <v>81.05</v>
      </c>
      <c r="AM2905">
        <v>4747.6499999999996</v>
      </c>
      <c r="AN2905">
        <v>0</v>
      </c>
      <c r="AO2905">
        <v>0</v>
      </c>
      <c r="AP2905">
        <v>1240.74</v>
      </c>
      <c r="AQ2905">
        <v>5988.3899999999903</v>
      </c>
      <c r="AR2905">
        <v>3</v>
      </c>
      <c r="AS2905" t="s">
        <v>881</v>
      </c>
      <c r="AT2905" t="s">
        <v>52</v>
      </c>
      <c r="AU2905">
        <v>20</v>
      </c>
      <c r="AV2905">
        <v>4072</v>
      </c>
      <c r="AY2905" t="str">
        <f>IF(AND(Table1[[#This Row],[Contract]]="Month-to-Month", Table1[[#This Row],[Tenure in Months]]&lt;6, Table1[[#This Row],[Payment Method]]="Bank Withdrawal"), "High Risk", IF(OR(Table1[[#This Row],[Contract]]="Month-to-Month", Table1[[#This Row],[Tenure in Months]]&lt;12), "Medium Risk", "Low Risk"))</f>
        <v>Low Risk</v>
      </c>
    </row>
    <row r="2906" spans="1:51" x14ac:dyDescent="0.35">
      <c r="A2906" t="s">
        <v>3964</v>
      </c>
      <c r="B2906" t="s">
        <v>51</v>
      </c>
      <c r="C2906">
        <v>27</v>
      </c>
      <c r="D2906" t="s">
        <v>53</v>
      </c>
      <c r="E2906" t="s">
        <v>52</v>
      </c>
      <c r="F2906" t="s">
        <v>53</v>
      </c>
      <c r="G2906" t="s">
        <v>53</v>
      </c>
      <c r="H2906">
        <v>3</v>
      </c>
      <c r="I2906" t="s">
        <v>54</v>
      </c>
      <c r="J2906" t="s">
        <v>55</v>
      </c>
      <c r="K2906" t="s">
        <v>1204</v>
      </c>
      <c r="L2906">
        <v>92782</v>
      </c>
      <c r="M2906">
        <v>33.738543</v>
      </c>
      <c r="N2906">
        <v>-117.78504599999999</v>
      </c>
      <c r="O2906">
        <v>17494</v>
      </c>
      <c r="P2906" t="s">
        <v>57</v>
      </c>
      <c r="Q2906" t="s">
        <v>53</v>
      </c>
      <c r="R2906">
        <v>3</v>
      </c>
      <c r="S2906">
        <v>31</v>
      </c>
      <c r="T2906" t="s">
        <v>75</v>
      </c>
      <c r="U2906" t="s">
        <v>53</v>
      </c>
      <c r="V2906">
        <v>36.49</v>
      </c>
      <c r="W2906" t="s">
        <v>53</v>
      </c>
      <c r="X2906" t="s">
        <v>53</v>
      </c>
      <c r="Y2906" t="s">
        <v>68</v>
      </c>
      <c r="Z2906">
        <v>59</v>
      </c>
      <c r="AA2906" t="s">
        <v>53</v>
      </c>
      <c r="AB2906" t="s">
        <v>52</v>
      </c>
      <c r="AC2906" t="s">
        <v>53</v>
      </c>
      <c r="AD2906" t="s">
        <v>52</v>
      </c>
      <c r="AE2906" t="s">
        <v>53</v>
      </c>
      <c r="AF2906" t="s">
        <v>52</v>
      </c>
      <c r="AG2906" t="s">
        <v>52</v>
      </c>
      <c r="AH2906" t="s">
        <v>53</v>
      </c>
      <c r="AI2906" t="s">
        <v>124</v>
      </c>
      <c r="AJ2906" t="s">
        <v>52</v>
      </c>
      <c r="AK2906" t="s">
        <v>61</v>
      </c>
      <c r="AL2906">
        <v>98.05</v>
      </c>
      <c r="AM2906">
        <v>3082.1</v>
      </c>
      <c r="AN2906">
        <v>0</v>
      </c>
      <c r="AO2906">
        <v>0</v>
      </c>
      <c r="AP2906">
        <v>1131.19</v>
      </c>
      <c r="AQ2906">
        <v>4213.29</v>
      </c>
      <c r="AR2906">
        <v>4</v>
      </c>
      <c r="AS2906" t="s">
        <v>881</v>
      </c>
      <c r="AT2906" t="s">
        <v>52</v>
      </c>
      <c r="AU2906">
        <v>80</v>
      </c>
      <c r="AV2906">
        <v>4524</v>
      </c>
      <c r="AY2906" t="str">
        <f>IF(AND(Table1[[#This Row],[Contract]]="Month-to-Month", Table1[[#This Row],[Tenure in Months]]&lt;6, Table1[[#This Row],[Payment Method]]="Bank Withdrawal"), "High Risk", IF(OR(Table1[[#This Row],[Contract]]="Month-to-Month", Table1[[#This Row],[Tenure in Months]]&lt;12), "Medium Risk", "Low Risk"))</f>
        <v>Low Risk</v>
      </c>
    </row>
    <row r="2907" spans="1:51" x14ac:dyDescent="0.35">
      <c r="A2907" t="s">
        <v>3965</v>
      </c>
      <c r="B2907" t="s">
        <v>51</v>
      </c>
      <c r="C2907">
        <v>30</v>
      </c>
      <c r="D2907" t="s">
        <v>52</v>
      </c>
      <c r="E2907" t="s">
        <v>52</v>
      </c>
      <c r="F2907" t="s">
        <v>52</v>
      </c>
      <c r="G2907" t="s">
        <v>52</v>
      </c>
      <c r="H2907">
        <v>0</v>
      </c>
      <c r="I2907" t="s">
        <v>54</v>
      </c>
      <c r="J2907" t="s">
        <v>55</v>
      </c>
      <c r="K2907" t="s">
        <v>143</v>
      </c>
      <c r="L2907">
        <v>92801</v>
      </c>
      <c r="M2907">
        <v>33.844982999999999</v>
      </c>
      <c r="N2907">
        <v>-117.952151</v>
      </c>
      <c r="O2907">
        <v>60553</v>
      </c>
      <c r="P2907" t="s">
        <v>57</v>
      </c>
      <c r="Q2907" t="s">
        <v>52</v>
      </c>
      <c r="R2907">
        <v>0</v>
      </c>
      <c r="S2907">
        <v>9</v>
      </c>
      <c r="T2907" t="s">
        <v>67</v>
      </c>
      <c r="U2907" t="s">
        <v>53</v>
      </c>
      <c r="V2907">
        <v>40.71</v>
      </c>
      <c r="W2907" t="s">
        <v>52</v>
      </c>
      <c r="X2907" t="s">
        <v>53</v>
      </c>
      <c r="Y2907" t="s">
        <v>68</v>
      </c>
      <c r="Z2907">
        <v>52</v>
      </c>
      <c r="AA2907" t="s">
        <v>52</v>
      </c>
      <c r="AB2907" t="s">
        <v>52</v>
      </c>
      <c r="AC2907" t="s">
        <v>52</v>
      </c>
      <c r="AD2907" t="s">
        <v>52</v>
      </c>
      <c r="AE2907" t="s">
        <v>52</v>
      </c>
      <c r="AF2907" t="s">
        <v>52</v>
      </c>
      <c r="AG2907" t="s">
        <v>52</v>
      </c>
      <c r="AH2907" t="s">
        <v>53</v>
      </c>
      <c r="AI2907" t="s">
        <v>60</v>
      </c>
      <c r="AJ2907" t="s">
        <v>53</v>
      </c>
      <c r="AK2907" t="s">
        <v>61</v>
      </c>
      <c r="AL2907">
        <v>70.5</v>
      </c>
      <c r="AM2907">
        <v>597.9</v>
      </c>
      <c r="AN2907">
        <v>0</v>
      </c>
      <c r="AO2907">
        <v>0</v>
      </c>
      <c r="AP2907">
        <v>366.39</v>
      </c>
      <c r="AQ2907">
        <v>964.29</v>
      </c>
      <c r="AR2907">
        <v>3</v>
      </c>
      <c r="AS2907" t="s">
        <v>881</v>
      </c>
      <c r="AT2907" t="s">
        <v>52</v>
      </c>
      <c r="AU2907">
        <v>37</v>
      </c>
      <c r="AV2907">
        <v>3198</v>
      </c>
      <c r="AY2907" t="str">
        <f>IF(AND(Table1[[#This Row],[Contract]]="Month-to-Month", Table1[[#This Row],[Tenure in Months]]&lt;6, Table1[[#This Row],[Payment Method]]="Bank Withdrawal"), "High Risk", IF(OR(Table1[[#This Row],[Contract]]="Month-to-Month", Table1[[#This Row],[Tenure in Months]]&lt;12), "Medium Risk", "Low Risk"))</f>
        <v>Medium Risk</v>
      </c>
    </row>
    <row r="2908" spans="1:51" x14ac:dyDescent="0.35">
      <c r="A2908" t="s">
        <v>3966</v>
      </c>
      <c r="B2908" t="s">
        <v>51</v>
      </c>
      <c r="C2908">
        <v>59</v>
      </c>
      <c r="D2908" t="s">
        <v>52</v>
      </c>
      <c r="E2908" t="s">
        <v>52</v>
      </c>
      <c r="F2908" t="s">
        <v>52</v>
      </c>
      <c r="G2908" t="s">
        <v>52</v>
      </c>
      <c r="H2908">
        <v>0</v>
      </c>
      <c r="I2908" t="s">
        <v>54</v>
      </c>
      <c r="J2908" t="s">
        <v>55</v>
      </c>
      <c r="K2908" t="s">
        <v>143</v>
      </c>
      <c r="L2908">
        <v>92804</v>
      </c>
      <c r="M2908">
        <v>33.817999999999998</v>
      </c>
      <c r="N2908">
        <v>-117.97440400000001</v>
      </c>
      <c r="O2908">
        <v>81333</v>
      </c>
      <c r="P2908" t="s">
        <v>57</v>
      </c>
      <c r="Q2908" t="s">
        <v>52</v>
      </c>
      <c r="R2908">
        <v>0</v>
      </c>
      <c r="S2908">
        <v>2</v>
      </c>
      <c r="T2908" t="s">
        <v>67</v>
      </c>
      <c r="U2908" t="s">
        <v>53</v>
      </c>
      <c r="V2908">
        <v>9.61</v>
      </c>
      <c r="W2908" t="s">
        <v>52</v>
      </c>
      <c r="X2908" t="s">
        <v>52</v>
      </c>
      <c r="Y2908" t="s">
        <v>58</v>
      </c>
      <c r="Z2908">
        <v>0</v>
      </c>
      <c r="AA2908" t="s">
        <v>52</v>
      </c>
      <c r="AB2908" t="s">
        <v>52</v>
      </c>
      <c r="AC2908" t="s">
        <v>52</v>
      </c>
      <c r="AD2908" t="s">
        <v>52</v>
      </c>
      <c r="AE2908" t="s">
        <v>52</v>
      </c>
      <c r="AF2908" t="s">
        <v>52</v>
      </c>
      <c r="AG2908" t="s">
        <v>52</v>
      </c>
      <c r="AH2908" t="s">
        <v>52</v>
      </c>
      <c r="AI2908" t="s">
        <v>60</v>
      </c>
      <c r="AJ2908" t="s">
        <v>53</v>
      </c>
      <c r="AK2908" t="s">
        <v>69</v>
      </c>
      <c r="AL2908">
        <v>19.649999999999999</v>
      </c>
      <c r="AM2908">
        <v>38.799999999999997</v>
      </c>
      <c r="AN2908">
        <v>0</v>
      </c>
      <c r="AO2908">
        <v>0</v>
      </c>
      <c r="AP2908">
        <v>19.22</v>
      </c>
      <c r="AQ2908">
        <v>58.019999999999897</v>
      </c>
      <c r="AR2908">
        <v>4</v>
      </c>
      <c r="AS2908" t="s">
        <v>883</v>
      </c>
      <c r="AT2908" t="s">
        <v>52</v>
      </c>
      <c r="AU2908">
        <v>65</v>
      </c>
      <c r="AV2908">
        <v>3007</v>
      </c>
      <c r="AY2908" t="str">
        <f>IF(AND(Table1[[#This Row],[Contract]]="Month-to-Month", Table1[[#This Row],[Tenure in Months]]&lt;6, Table1[[#This Row],[Payment Method]]="Bank Withdrawal"), "High Risk", IF(OR(Table1[[#This Row],[Contract]]="Month-to-Month", Table1[[#This Row],[Tenure in Months]]&lt;12), "Medium Risk", "Low Risk"))</f>
        <v>Medium Risk</v>
      </c>
    </row>
    <row r="2909" spans="1:51" x14ac:dyDescent="0.35">
      <c r="A2909" t="s">
        <v>3967</v>
      </c>
      <c r="B2909" t="s">
        <v>66</v>
      </c>
      <c r="C2909">
        <v>62</v>
      </c>
      <c r="D2909" t="s">
        <v>52</v>
      </c>
      <c r="E2909" t="s">
        <v>52</v>
      </c>
      <c r="F2909" t="s">
        <v>53</v>
      </c>
      <c r="G2909" t="s">
        <v>53</v>
      </c>
      <c r="H2909">
        <v>1</v>
      </c>
      <c r="I2909" t="s">
        <v>54</v>
      </c>
      <c r="J2909" t="s">
        <v>55</v>
      </c>
      <c r="K2909" t="s">
        <v>143</v>
      </c>
      <c r="L2909">
        <v>92808</v>
      </c>
      <c r="M2909">
        <v>33.850451999999997</v>
      </c>
      <c r="N2909">
        <v>-117.726668</v>
      </c>
      <c r="O2909">
        <v>19629</v>
      </c>
      <c r="P2909" t="s">
        <v>57</v>
      </c>
      <c r="Q2909" t="s">
        <v>53</v>
      </c>
      <c r="R2909">
        <v>1</v>
      </c>
      <c r="S2909">
        <v>1</v>
      </c>
      <c r="T2909" t="s">
        <v>67</v>
      </c>
      <c r="U2909" t="s">
        <v>53</v>
      </c>
      <c r="V2909">
        <v>28.28</v>
      </c>
      <c r="W2909" t="s">
        <v>52</v>
      </c>
      <c r="X2909" t="s">
        <v>52</v>
      </c>
      <c r="Y2909" t="s">
        <v>58</v>
      </c>
      <c r="Z2909">
        <v>0</v>
      </c>
      <c r="AA2909" t="s">
        <v>52</v>
      </c>
      <c r="AB2909" t="s">
        <v>52</v>
      </c>
      <c r="AC2909" t="s">
        <v>52</v>
      </c>
      <c r="AD2909" t="s">
        <v>52</v>
      </c>
      <c r="AE2909" t="s">
        <v>52</v>
      </c>
      <c r="AF2909" t="s">
        <v>52</v>
      </c>
      <c r="AG2909" t="s">
        <v>52</v>
      </c>
      <c r="AH2909" t="s">
        <v>52</v>
      </c>
      <c r="AI2909" t="s">
        <v>60</v>
      </c>
      <c r="AJ2909" t="s">
        <v>53</v>
      </c>
      <c r="AK2909" t="s">
        <v>69</v>
      </c>
      <c r="AL2909">
        <v>19</v>
      </c>
      <c r="AM2909">
        <v>19</v>
      </c>
      <c r="AN2909">
        <v>0</v>
      </c>
      <c r="AO2909">
        <v>0</v>
      </c>
      <c r="AP2909">
        <v>28.28</v>
      </c>
      <c r="AQ2909">
        <v>47.28</v>
      </c>
      <c r="AR2909">
        <v>4</v>
      </c>
      <c r="AS2909" t="s">
        <v>883</v>
      </c>
      <c r="AT2909" t="s">
        <v>52</v>
      </c>
      <c r="AU2909">
        <v>44</v>
      </c>
      <c r="AV2909">
        <v>2400</v>
      </c>
      <c r="AY2909" t="str">
        <f>IF(AND(Table1[[#This Row],[Contract]]="Month-to-Month", Table1[[#This Row],[Tenure in Months]]&lt;6, Table1[[#This Row],[Payment Method]]="Bank Withdrawal"), "High Risk", IF(OR(Table1[[#This Row],[Contract]]="Month-to-Month", Table1[[#This Row],[Tenure in Months]]&lt;12), "Medium Risk", "Low Risk"))</f>
        <v>Medium Risk</v>
      </c>
    </row>
    <row r="2910" spans="1:51" x14ac:dyDescent="0.35">
      <c r="A2910" t="s">
        <v>3968</v>
      </c>
      <c r="B2910" t="s">
        <v>66</v>
      </c>
      <c r="C2910">
        <v>40</v>
      </c>
      <c r="D2910" t="s">
        <v>52</v>
      </c>
      <c r="E2910" t="s">
        <v>52</v>
      </c>
      <c r="F2910" t="s">
        <v>52</v>
      </c>
      <c r="G2910" t="s">
        <v>52</v>
      </c>
      <c r="H2910">
        <v>0</v>
      </c>
      <c r="I2910" t="s">
        <v>54</v>
      </c>
      <c r="J2910" t="s">
        <v>55</v>
      </c>
      <c r="K2910" t="s">
        <v>145</v>
      </c>
      <c r="L2910">
        <v>92821</v>
      </c>
      <c r="M2910">
        <v>33.930199000000002</v>
      </c>
      <c r="N2910">
        <v>-117.862898</v>
      </c>
      <c r="O2910">
        <v>34055</v>
      </c>
      <c r="P2910" t="s">
        <v>57</v>
      </c>
      <c r="Q2910" t="s">
        <v>52</v>
      </c>
      <c r="R2910">
        <v>0</v>
      </c>
      <c r="S2910">
        <v>3</v>
      </c>
      <c r="T2910" t="s">
        <v>67</v>
      </c>
      <c r="U2910" t="s">
        <v>53</v>
      </c>
      <c r="V2910">
        <v>15.37</v>
      </c>
      <c r="W2910" t="s">
        <v>52</v>
      </c>
      <c r="X2910" t="s">
        <v>52</v>
      </c>
      <c r="Y2910" t="s">
        <v>58</v>
      </c>
      <c r="Z2910">
        <v>0</v>
      </c>
      <c r="AA2910" t="s">
        <v>52</v>
      </c>
      <c r="AB2910" t="s">
        <v>52</v>
      </c>
      <c r="AC2910" t="s">
        <v>52</v>
      </c>
      <c r="AD2910" t="s">
        <v>52</v>
      </c>
      <c r="AE2910" t="s">
        <v>52</v>
      </c>
      <c r="AF2910" t="s">
        <v>52</v>
      </c>
      <c r="AG2910" t="s">
        <v>52</v>
      </c>
      <c r="AH2910" t="s">
        <v>52</v>
      </c>
      <c r="AI2910" t="s">
        <v>60</v>
      </c>
      <c r="AJ2910" t="s">
        <v>53</v>
      </c>
      <c r="AK2910" t="s">
        <v>69</v>
      </c>
      <c r="AL2910">
        <v>20</v>
      </c>
      <c r="AM2910">
        <v>61.7</v>
      </c>
      <c r="AN2910">
        <v>0</v>
      </c>
      <c r="AO2910">
        <v>0</v>
      </c>
      <c r="AP2910">
        <v>46.11</v>
      </c>
      <c r="AQ2910">
        <v>107.81</v>
      </c>
      <c r="AR2910">
        <v>3</v>
      </c>
      <c r="AS2910" t="s">
        <v>883</v>
      </c>
      <c r="AT2910" t="s">
        <v>52</v>
      </c>
      <c r="AU2910">
        <v>21</v>
      </c>
      <c r="AV2910">
        <v>5575</v>
      </c>
      <c r="AY2910" t="str">
        <f>IF(AND(Table1[[#This Row],[Contract]]="Month-to-Month", Table1[[#This Row],[Tenure in Months]]&lt;6, Table1[[#This Row],[Payment Method]]="Bank Withdrawal"), "High Risk", IF(OR(Table1[[#This Row],[Contract]]="Month-to-Month", Table1[[#This Row],[Tenure in Months]]&lt;12), "Medium Risk", "Low Risk"))</f>
        <v>Medium Risk</v>
      </c>
    </row>
    <row r="2911" spans="1:51" x14ac:dyDescent="0.35">
      <c r="A2911" t="s">
        <v>3969</v>
      </c>
      <c r="B2911" t="s">
        <v>51</v>
      </c>
      <c r="C2911">
        <v>56</v>
      </c>
      <c r="D2911" t="s">
        <v>52</v>
      </c>
      <c r="E2911" t="s">
        <v>52</v>
      </c>
      <c r="F2911" t="s">
        <v>52</v>
      </c>
      <c r="G2911" t="s">
        <v>52</v>
      </c>
      <c r="H2911">
        <v>0</v>
      </c>
      <c r="I2911" t="s">
        <v>54</v>
      </c>
      <c r="J2911" t="s">
        <v>55</v>
      </c>
      <c r="K2911" t="s">
        <v>1207</v>
      </c>
      <c r="L2911">
        <v>92831</v>
      </c>
      <c r="M2911">
        <v>33.879983000000003</v>
      </c>
      <c r="N2911">
        <v>-117.895482</v>
      </c>
      <c r="O2911">
        <v>34592</v>
      </c>
      <c r="P2911" t="s">
        <v>57</v>
      </c>
      <c r="Q2911" t="s">
        <v>52</v>
      </c>
      <c r="R2911">
        <v>0</v>
      </c>
      <c r="S2911">
        <v>52</v>
      </c>
      <c r="T2911" t="s">
        <v>58</v>
      </c>
      <c r="U2911" t="s">
        <v>53</v>
      </c>
      <c r="V2911">
        <v>46.24</v>
      </c>
      <c r="W2911" t="s">
        <v>52</v>
      </c>
      <c r="X2911" t="s">
        <v>53</v>
      </c>
      <c r="Y2911" t="s">
        <v>110</v>
      </c>
      <c r="Z2911">
        <v>10</v>
      </c>
      <c r="AA2911" t="s">
        <v>53</v>
      </c>
      <c r="AB2911" t="s">
        <v>53</v>
      </c>
      <c r="AC2911" t="s">
        <v>52</v>
      </c>
      <c r="AD2911" t="s">
        <v>52</v>
      </c>
      <c r="AE2911" t="s">
        <v>53</v>
      </c>
      <c r="AF2911" t="s">
        <v>52</v>
      </c>
      <c r="AG2911" t="s">
        <v>52</v>
      </c>
      <c r="AH2911" t="s">
        <v>52</v>
      </c>
      <c r="AI2911" t="s">
        <v>334</v>
      </c>
      <c r="AJ2911" t="s">
        <v>53</v>
      </c>
      <c r="AK2911" t="s">
        <v>69</v>
      </c>
      <c r="AL2911">
        <v>63.25</v>
      </c>
      <c r="AM2911">
        <v>3342.45</v>
      </c>
      <c r="AN2911">
        <v>0</v>
      </c>
      <c r="AO2911">
        <v>130</v>
      </c>
      <c r="AP2911">
        <v>2404.48</v>
      </c>
      <c r="AQ2911">
        <v>5876.93</v>
      </c>
      <c r="AR2911">
        <v>4</v>
      </c>
      <c r="AS2911" t="s">
        <v>881</v>
      </c>
      <c r="AT2911" t="s">
        <v>52</v>
      </c>
      <c r="AU2911">
        <v>43</v>
      </c>
      <c r="AV2911">
        <v>6471</v>
      </c>
      <c r="AY2911" t="str">
        <f>IF(AND(Table1[[#This Row],[Contract]]="Month-to-Month", Table1[[#This Row],[Tenure in Months]]&lt;6, Table1[[#This Row],[Payment Method]]="Bank Withdrawal"), "High Risk", IF(OR(Table1[[#This Row],[Contract]]="Month-to-Month", Table1[[#This Row],[Tenure in Months]]&lt;12), "Medium Risk", "Low Risk"))</f>
        <v>Low Risk</v>
      </c>
    </row>
    <row r="2912" spans="1:51" x14ac:dyDescent="0.35">
      <c r="A2912" t="s">
        <v>3970</v>
      </c>
      <c r="B2912" t="s">
        <v>51</v>
      </c>
      <c r="C2912">
        <v>28</v>
      </c>
      <c r="D2912" t="s">
        <v>53</v>
      </c>
      <c r="E2912" t="s">
        <v>52</v>
      </c>
      <c r="F2912" t="s">
        <v>53</v>
      </c>
      <c r="G2912" t="s">
        <v>52</v>
      </c>
      <c r="H2912">
        <v>0</v>
      </c>
      <c r="I2912" t="s">
        <v>54</v>
      </c>
      <c r="J2912" t="s">
        <v>55</v>
      </c>
      <c r="K2912" t="s">
        <v>1207</v>
      </c>
      <c r="L2912">
        <v>92832</v>
      </c>
      <c r="M2912">
        <v>33.868316</v>
      </c>
      <c r="N2912">
        <v>-117.929029</v>
      </c>
      <c r="O2912">
        <v>24502</v>
      </c>
      <c r="P2912" t="s">
        <v>57</v>
      </c>
      <c r="Q2912" t="s">
        <v>53</v>
      </c>
      <c r="R2912">
        <v>1</v>
      </c>
      <c r="S2912">
        <v>5</v>
      </c>
      <c r="T2912" t="s">
        <v>58</v>
      </c>
      <c r="U2912" t="s">
        <v>53</v>
      </c>
      <c r="V2912">
        <v>5.2</v>
      </c>
      <c r="W2912" t="s">
        <v>52</v>
      </c>
      <c r="X2912" t="s">
        <v>52</v>
      </c>
      <c r="Y2912" t="s">
        <v>58</v>
      </c>
      <c r="Z2912">
        <v>0</v>
      </c>
      <c r="AA2912" t="s">
        <v>52</v>
      </c>
      <c r="AB2912" t="s">
        <v>52</v>
      </c>
      <c r="AC2912" t="s">
        <v>52</v>
      </c>
      <c r="AD2912" t="s">
        <v>52</v>
      </c>
      <c r="AE2912" t="s">
        <v>52</v>
      </c>
      <c r="AF2912" t="s">
        <v>52</v>
      </c>
      <c r="AG2912" t="s">
        <v>52</v>
      </c>
      <c r="AH2912" t="s">
        <v>52</v>
      </c>
      <c r="AI2912" t="s">
        <v>124</v>
      </c>
      <c r="AJ2912" t="s">
        <v>52</v>
      </c>
      <c r="AK2912" t="s">
        <v>69</v>
      </c>
      <c r="AL2912">
        <v>20.100000000000001</v>
      </c>
      <c r="AM2912">
        <v>85.1</v>
      </c>
      <c r="AN2912">
        <v>0</v>
      </c>
      <c r="AO2912">
        <v>0</v>
      </c>
      <c r="AP2912">
        <v>26</v>
      </c>
      <c r="AQ2912">
        <v>111.1</v>
      </c>
      <c r="AR2912">
        <v>3</v>
      </c>
      <c r="AS2912" t="s">
        <v>881</v>
      </c>
      <c r="AT2912" t="s">
        <v>52</v>
      </c>
      <c r="AU2912">
        <v>42</v>
      </c>
      <c r="AV2912">
        <v>2894</v>
      </c>
      <c r="AY2912" t="str">
        <f>IF(AND(Table1[[#This Row],[Contract]]="Month-to-Month", Table1[[#This Row],[Tenure in Months]]&lt;6, Table1[[#This Row],[Payment Method]]="Bank Withdrawal"), "High Risk", IF(OR(Table1[[#This Row],[Contract]]="Month-to-Month", Table1[[#This Row],[Tenure in Months]]&lt;12), "Medium Risk", "Low Risk"))</f>
        <v>Medium Risk</v>
      </c>
    </row>
    <row r="2913" spans="1:51" x14ac:dyDescent="0.35">
      <c r="A2913" t="s">
        <v>3971</v>
      </c>
      <c r="B2913" t="s">
        <v>51</v>
      </c>
      <c r="C2913">
        <v>52</v>
      </c>
      <c r="D2913" t="s">
        <v>52</v>
      </c>
      <c r="E2913" t="s">
        <v>52</v>
      </c>
      <c r="F2913" t="s">
        <v>53</v>
      </c>
      <c r="G2913" t="s">
        <v>52</v>
      </c>
      <c r="H2913">
        <v>0</v>
      </c>
      <c r="I2913" t="s">
        <v>54</v>
      </c>
      <c r="J2913" t="s">
        <v>55</v>
      </c>
      <c r="K2913" t="s">
        <v>1207</v>
      </c>
      <c r="L2913">
        <v>92833</v>
      </c>
      <c r="M2913">
        <v>33.877639000000002</v>
      </c>
      <c r="N2913">
        <v>-117.961212</v>
      </c>
      <c r="O2913">
        <v>46105</v>
      </c>
      <c r="P2913" t="s">
        <v>57</v>
      </c>
      <c r="Q2913" t="s">
        <v>53</v>
      </c>
      <c r="R2913">
        <v>1</v>
      </c>
      <c r="S2913">
        <v>72</v>
      </c>
      <c r="T2913" t="s">
        <v>58</v>
      </c>
      <c r="U2913" t="s">
        <v>53</v>
      </c>
      <c r="V2913">
        <v>28.86</v>
      </c>
      <c r="W2913" t="s">
        <v>53</v>
      </c>
      <c r="X2913" t="s">
        <v>53</v>
      </c>
      <c r="Y2913" t="s">
        <v>68</v>
      </c>
      <c r="Z2913">
        <v>8</v>
      </c>
      <c r="AA2913" t="s">
        <v>53</v>
      </c>
      <c r="AB2913" t="s">
        <v>53</v>
      </c>
      <c r="AC2913" t="s">
        <v>53</v>
      </c>
      <c r="AD2913" t="s">
        <v>52</v>
      </c>
      <c r="AE2913" t="s">
        <v>52</v>
      </c>
      <c r="AF2913" t="s">
        <v>53</v>
      </c>
      <c r="AG2913" t="s">
        <v>53</v>
      </c>
      <c r="AH2913" t="s">
        <v>53</v>
      </c>
      <c r="AI2913" t="s">
        <v>334</v>
      </c>
      <c r="AJ2913" t="s">
        <v>53</v>
      </c>
      <c r="AK2913" t="s">
        <v>61</v>
      </c>
      <c r="AL2913">
        <v>99.15</v>
      </c>
      <c r="AM2913">
        <v>7422.1</v>
      </c>
      <c r="AN2913">
        <v>0</v>
      </c>
      <c r="AO2913">
        <v>0</v>
      </c>
      <c r="AP2913">
        <v>2077.92</v>
      </c>
      <c r="AQ2913">
        <v>9500.02</v>
      </c>
      <c r="AR2913">
        <v>3</v>
      </c>
      <c r="AS2913" t="s">
        <v>881</v>
      </c>
      <c r="AT2913" t="s">
        <v>52</v>
      </c>
      <c r="AU2913">
        <v>46</v>
      </c>
      <c r="AV2913">
        <v>5152</v>
      </c>
      <c r="AY2913" t="str">
        <f>IF(AND(Table1[[#This Row],[Contract]]="Month-to-Month", Table1[[#This Row],[Tenure in Months]]&lt;6, Table1[[#This Row],[Payment Method]]="Bank Withdrawal"), "High Risk", IF(OR(Table1[[#This Row],[Contract]]="Month-to-Month", Table1[[#This Row],[Tenure in Months]]&lt;12), "Medium Risk", "Low Risk"))</f>
        <v>Low Risk</v>
      </c>
    </row>
    <row r="2914" spans="1:51" x14ac:dyDescent="0.35">
      <c r="A2914" t="s">
        <v>3972</v>
      </c>
      <c r="B2914" t="s">
        <v>51</v>
      </c>
      <c r="C2914">
        <v>25</v>
      </c>
      <c r="D2914" t="s">
        <v>53</v>
      </c>
      <c r="E2914" t="s">
        <v>52</v>
      </c>
      <c r="F2914" t="s">
        <v>53</v>
      </c>
      <c r="G2914" t="s">
        <v>52</v>
      </c>
      <c r="H2914">
        <v>0</v>
      </c>
      <c r="I2914" t="s">
        <v>54</v>
      </c>
      <c r="J2914" t="s">
        <v>55</v>
      </c>
      <c r="K2914" t="s">
        <v>1207</v>
      </c>
      <c r="L2914">
        <v>92835</v>
      </c>
      <c r="M2914">
        <v>33.902211000000001</v>
      </c>
      <c r="N2914">
        <v>-117.914922</v>
      </c>
      <c r="O2914">
        <v>21157</v>
      </c>
      <c r="P2914" t="s">
        <v>57</v>
      </c>
      <c r="Q2914" t="s">
        <v>53</v>
      </c>
      <c r="R2914">
        <v>1</v>
      </c>
      <c r="S2914">
        <v>71</v>
      </c>
      <c r="T2914" t="s">
        <v>58</v>
      </c>
      <c r="U2914" t="s">
        <v>53</v>
      </c>
      <c r="V2914">
        <v>3.57</v>
      </c>
      <c r="W2914" t="s">
        <v>53</v>
      </c>
      <c r="X2914" t="s">
        <v>53</v>
      </c>
      <c r="Y2914" t="s">
        <v>59</v>
      </c>
      <c r="Z2914">
        <v>52</v>
      </c>
      <c r="AA2914" t="s">
        <v>53</v>
      </c>
      <c r="AB2914" t="s">
        <v>53</v>
      </c>
      <c r="AC2914" t="s">
        <v>53</v>
      </c>
      <c r="AD2914" t="s">
        <v>53</v>
      </c>
      <c r="AE2914" t="s">
        <v>53</v>
      </c>
      <c r="AF2914" t="s">
        <v>53</v>
      </c>
      <c r="AG2914" t="s">
        <v>53</v>
      </c>
      <c r="AH2914" t="s">
        <v>53</v>
      </c>
      <c r="AI2914" t="s">
        <v>334</v>
      </c>
      <c r="AJ2914" t="s">
        <v>52</v>
      </c>
      <c r="AK2914" t="s">
        <v>61</v>
      </c>
      <c r="AL2914">
        <v>90.4</v>
      </c>
      <c r="AM2914">
        <v>6668.05</v>
      </c>
      <c r="AN2914">
        <v>0</v>
      </c>
      <c r="AO2914">
        <v>0</v>
      </c>
      <c r="AP2914">
        <v>253.47</v>
      </c>
      <c r="AQ2914">
        <v>6921.52</v>
      </c>
      <c r="AR2914">
        <v>3</v>
      </c>
      <c r="AS2914" t="s">
        <v>881</v>
      </c>
      <c r="AT2914" t="s">
        <v>52</v>
      </c>
      <c r="AU2914">
        <v>40</v>
      </c>
      <c r="AV2914">
        <v>5633</v>
      </c>
      <c r="AY2914" t="str">
        <f>IF(AND(Table1[[#This Row],[Contract]]="Month-to-Month", Table1[[#This Row],[Tenure in Months]]&lt;6, Table1[[#This Row],[Payment Method]]="Bank Withdrawal"), "High Risk", IF(OR(Table1[[#This Row],[Contract]]="Month-to-Month", Table1[[#This Row],[Tenure in Months]]&lt;12), "Medium Risk", "Low Risk"))</f>
        <v>Low Risk</v>
      </c>
    </row>
    <row r="2915" spans="1:51" x14ac:dyDescent="0.35">
      <c r="A2915" t="s">
        <v>3973</v>
      </c>
      <c r="B2915" t="s">
        <v>51</v>
      </c>
      <c r="C2915">
        <v>32</v>
      </c>
      <c r="D2915" t="s">
        <v>52</v>
      </c>
      <c r="E2915" t="s">
        <v>52</v>
      </c>
      <c r="F2915" t="s">
        <v>53</v>
      </c>
      <c r="G2915" t="s">
        <v>52</v>
      </c>
      <c r="H2915">
        <v>0</v>
      </c>
      <c r="I2915" t="s">
        <v>54</v>
      </c>
      <c r="J2915" t="s">
        <v>55</v>
      </c>
      <c r="K2915" t="s">
        <v>1209</v>
      </c>
      <c r="L2915">
        <v>92840</v>
      </c>
      <c r="M2915">
        <v>33.787165000000002</v>
      </c>
      <c r="N2915">
        <v>-117.931889</v>
      </c>
      <c r="O2915">
        <v>50641</v>
      </c>
      <c r="P2915" t="s">
        <v>57</v>
      </c>
      <c r="Q2915" t="s">
        <v>53</v>
      </c>
      <c r="R2915">
        <v>1</v>
      </c>
      <c r="S2915">
        <v>72</v>
      </c>
      <c r="T2915" t="s">
        <v>58</v>
      </c>
      <c r="U2915" t="s">
        <v>53</v>
      </c>
      <c r="V2915">
        <v>47.83</v>
      </c>
      <c r="W2915" t="s">
        <v>53</v>
      </c>
      <c r="X2915" t="s">
        <v>53</v>
      </c>
      <c r="Y2915" t="s">
        <v>68</v>
      </c>
      <c r="Z2915">
        <v>27</v>
      </c>
      <c r="AA2915" t="s">
        <v>53</v>
      </c>
      <c r="AB2915" t="s">
        <v>52</v>
      </c>
      <c r="AC2915" t="s">
        <v>53</v>
      </c>
      <c r="AD2915" t="s">
        <v>53</v>
      </c>
      <c r="AE2915" t="s">
        <v>53</v>
      </c>
      <c r="AF2915" t="s">
        <v>53</v>
      </c>
      <c r="AG2915" t="s">
        <v>53</v>
      </c>
      <c r="AH2915" t="s">
        <v>53</v>
      </c>
      <c r="AI2915" t="s">
        <v>334</v>
      </c>
      <c r="AJ2915" t="s">
        <v>53</v>
      </c>
      <c r="AK2915" t="s">
        <v>69</v>
      </c>
      <c r="AL2915">
        <v>111.9</v>
      </c>
      <c r="AM2915">
        <v>8071.05</v>
      </c>
      <c r="AN2915">
        <v>0</v>
      </c>
      <c r="AO2915">
        <v>0</v>
      </c>
      <c r="AP2915">
        <v>3443.7599999999902</v>
      </c>
      <c r="AQ2915">
        <v>11514.81</v>
      </c>
      <c r="AR2915">
        <v>3</v>
      </c>
      <c r="AS2915" t="s">
        <v>881</v>
      </c>
      <c r="AT2915" t="s">
        <v>52</v>
      </c>
      <c r="AU2915">
        <v>80</v>
      </c>
      <c r="AV2915">
        <v>6437</v>
      </c>
      <c r="AY2915" t="str">
        <f>IF(AND(Table1[[#This Row],[Contract]]="Month-to-Month", Table1[[#This Row],[Tenure in Months]]&lt;6, Table1[[#This Row],[Payment Method]]="Bank Withdrawal"), "High Risk", IF(OR(Table1[[#This Row],[Contract]]="Month-to-Month", Table1[[#This Row],[Tenure in Months]]&lt;12), "Medium Risk", "Low Risk"))</f>
        <v>Low Risk</v>
      </c>
    </row>
    <row r="2916" spans="1:51" x14ac:dyDescent="0.35">
      <c r="A2916" t="s">
        <v>3974</v>
      </c>
      <c r="B2916" t="s">
        <v>51</v>
      </c>
      <c r="C2916">
        <v>56</v>
      </c>
      <c r="D2916" t="s">
        <v>52</v>
      </c>
      <c r="E2916" t="s">
        <v>52</v>
      </c>
      <c r="F2916" t="s">
        <v>53</v>
      </c>
      <c r="G2916" t="s">
        <v>52</v>
      </c>
      <c r="H2916">
        <v>0</v>
      </c>
      <c r="I2916" t="s">
        <v>54</v>
      </c>
      <c r="J2916" t="s">
        <v>55</v>
      </c>
      <c r="K2916" t="s">
        <v>1209</v>
      </c>
      <c r="L2916">
        <v>92841</v>
      </c>
      <c r="M2916">
        <v>33.786738</v>
      </c>
      <c r="N2916">
        <v>-117.982564</v>
      </c>
      <c r="O2916">
        <v>31428</v>
      </c>
      <c r="P2916" t="s">
        <v>57</v>
      </c>
      <c r="Q2916" t="s">
        <v>53</v>
      </c>
      <c r="R2916">
        <v>1</v>
      </c>
      <c r="S2916">
        <v>46</v>
      </c>
      <c r="T2916" t="s">
        <v>58</v>
      </c>
      <c r="U2916" t="s">
        <v>53</v>
      </c>
      <c r="V2916">
        <v>18.45</v>
      </c>
      <c r="W2916" t="s">
        <v>53</v>
      </c>
      <c r="X2916" t="s">
        <v>52</v>
      </c>
      <c r="Y2916" t="s">
        <v>58</v>
      </c>
      <c r="Z2916">
        <v>0</v>
      </c>
      <c r="AA2916" t="s">
        <v>52</v>
      </c>
      <c r="AB2916" t="s">
        <v>52</v>
      </c>
      <c r="AC2916" t="s">
        <v>52</v>
      </c>
      <c r="AD2916" t="s">
        <v>52</v>
      </c>
      <c r="AE2916" t="s">
        <v>52</v>
      </c>
      <c r="AF2916" t="s">
        <v>52</v>
      </c>
      <c r="AG2916" t="s">
        <v>52</v>
      </c>
      <c r="AH2916" t="s">
        <v>52</v>
      </c>
      <c r="AI2916" t="s">
        <v>124</v>
      </c>
      <c r="AJ2916" t="s">
        <v>52</v>
      </c>
      <c r="AK2916" t="s">
        <v>61</v>
      </c>
      <c r="AL2916">
        <v>24.9</v>
      </c>
      <c r="AM2916">
        <v>1174.8</v>
      </c>
      <c r="AN2916">
        <v>0</v>
      </c>
      <c r="AO2916">
        <v>0</v>
      </c>
      <c r="AP2916">
        <v>848.69999999999902</v>
      </c>
      <c r="AQ2916">
        <v>2023.5</v>
      </c>
      <c r="AR2916">
        <v>5</v>
      </c>
      <c r="AS2916" t="s">
        <v>881</v>
      </c>
      <c r="AT2916" t="s">
        <v>52</v>
      </c>
      <c r="AU2916">
        <v>41</v>
      </c>
      <c r="AV2916">
        <v>2026</v>
      </c>
      <c r="AY2916" t="str">
        <f>IF(AND(Table1[[#This Row],[Contract]]="Month-to-Month", Table1[[#This Row],[Tenure in Months]]&lt;6, Table1[[#This Row],[Payment Method]]="Bank Withdrawal"), "High Risk", IF(OR(Table1[[#This Row],[Contract]]="Month-to-Month", Table1[[#This Row],[Tenure in Months]]&lt;12), "Medium Risk", "Low Risk"))</f>
        <v>Low Risk</v>
      </c>
    </row>
    <row r="2917" spans="1:51" x14ac:dyDescent="0.35">
      <c r="A2917" t="s">
        <v>3975</v>
      </c>
      <c r="B2917" t="s">
        <v>51</v>
      </c>
      <c r="C2917">
        <v>19</v>
      </c>
      <c r="D2917" t="s">
        <v>53</v>
      </c>
      <c r="E2917" t="s">
        <v>52</v>
      </c>
      <c r="F2917" t="s">
        <v>53</v>
      </c>
      <c r="G2917" t="s">
        <v>52</v>
      </c>
      <c r="H2917">
        <v>0</v>
      </c>
      <c r="I2917" t="s">
        <v>54</v>
      </c>
      <c r="J2917" t="s">
        <v>55</v>
      </c>
      <c r="K2917" t="s">
        <v>1209</v>
      </c>
      <c r="L2917">
        <v>92843</v>
      </c>
      <c r="M2917">
        <v>33.764018</v>
      </c>
      <c r="N2917">
        <v>-117.931507</v>
      </c>
      <c r="O2917">
        <v>43491</v>
      </c>
      <c r="P2917" t="s">
        <v>57</v>
      </c>
      <c r="Q2917" t="s">
        <v>53</v>
      </c>
      <c r="R2917">
        <v>1</v>
      </c>
      <c r="S2917">
        <v>63</v>
      </c>
      <c r="T2917" t="s">
        <v>58</v>
      </c>
      <c r="U2917" t="s">
        <v>53</v>
      </c>
      <c r="V2917">
        <v>13.45</v>
      </c>
      <c r="W2917" t="s">
        <v>53</v>
      </c>
      <c r="X2917" t="s">
        <v>53</v>
      </c>
      <c r="Y2917" t="s">
        <v>59</v>
      </c>
      <c r="Z2917">
        <v>69</v>
      </c>
      <c r="AA2917" t="s">
        <v>53</v>
      </c>
      <c r="AB2917" t="s">
        <v>53</v>
      </c>
      <c r="AC2917" t="s">
        <v>53</v>
      </c>
      <c r="AD2917" t="s">
        <v>52</v>
      </c>
      <c r="AE2917" t="s">
        <v>53</v>
      </c>
      <c r="AF2917" t="s">
        <v>53</v>
      </c>
      <c r="AG2917" t="s">
        <v>53</v>
      </c>
      <c r="AH2917" t="s">
        <v>53</v>
      </c>
      <c r="AI2917" t="s">
        <v>334</v>
      </c>
      <c r="AJ2917" t="s">
        <v>52</v>
      </c>
      <c r="AK2917" t="s">
        <v>69</v>
      </c>
      <c r="AL2917">
        <v>83.5</v>
      </c>
      <c r="AM2917">
        <v>5435</v>
      </c>
      <c r="AN2917">
        <v>0</v>
      </c>
      <c r="AO2917">
        <v>0</v>
      </c>
      <c r="AP2917">
        <v>847.349999999999</v>
      </c>
      <c r="AQ2917">
        <v>6282.35</v>
      </c>
      <c r="AR2917">
        <v>4</v>
      </c>
      <c r="AS2917" t="s">
        <v>881</v>
      </c>
      <c r="AT2917" t="s">
        <v>52</v>
      </c>
      <c r="AU2917">
        <v>75</v>
      </c>
      <c r="AV2917">
        <v>4652</v>
      </c>
      <c r="AY2917" t="str">
        <f>IF(AND(Table1[[#This Row],[Contract]]="Month-to-Month", Table1[[#This Row],[Tenure in Months]]&lt;6, Table1[[#This Row],[Payment Method]]="Bank Withdrawal"), "High Risk", IF(OR(Table1[[#This Row],[Contract]]="Month-to-Month", Table1[[#This Row],[Tenure in Months]]&lt;12), "Medium Risk", "Low Risk"))</f>
        <v>Low Risk</v>
      </c>
    </row>
    <row r="2918" spans="1:51" x14ac:dyDescent="0.35">
      <c r="A2918" t="s">
        <v>3976</v>
      </c>
      <c r="B2918" t="s">
        <v>51</v>
      </c>
      <c r="C2918">
        <v>52</v>
      </c>
      <c r="D2918" t="s">
        <v>52</v>
      </c>
      <c r="E2918" t="s">
        <v>52</v>
      </c>
      <c r="F2918" t="s">
        <v>52</v>
      </c>
      <c r="G2918" t="s">
        <v>52</v>
      </c>
      <c r="H2918">
        <v>0</v>
      </c>
      <c r="I2918" t="s">
        <v>54</v>
      </c>
      <c r="J2918" t="s">
        <v>55</v>
      </c>
      <c r="K2918" t="s">
        <v>1209</v>
      </c>
      <c r="L2918">
        <v>92844</v>
      </c>
      <c r="M2918">
        <v>33.766475999999997</v>
      </c>
      <c r="N2918">
        <v>-117.969795</v>
      </c>
      <c r="O2918">
        <v>23481</v>
      </c>
      <c r="P2918" t="s">
        <v>57</v>
      </c>
      <c r="Q2918" t="s">
        <v>52</v>
      </c>
      <c r="R2918">
        <v>0</v>
      </c>
      <c r="S2918">
        <v>30</v>
      </c>
      <c r="T2918" t="s">
        <v>75</v>
      </c>
      <c r="U2918" t="s">
        <v>53</v>
      </c>
      <c r="V2918">
        <v>24.73</v>
      </c>
      <c r="W2918" t="s">
        <v>52</v>
      </c>
      <c r="X2918" t="s">
        <v>53</v>
      </c>
      <c r="Y2918" t="s">
        <v>68</v>
      </c>
      <c r="Z2918">
        <v>20</v>
      </c>
      <c r="AA2918" t="s">
        <v>53</v>
      </c>
      <c r="AB2918" t="s">
        <v>53</v>
      </c>
      <c r="AC2918" t="s">
        <v>53</v>
      </c>
      <c r="AD2918" t="s">
        <v>52</v>
      </c>
      <c r="AE2918" t="s">
        <v>52</v>
      </c>
      <c r="AF2918" t="s">
        <v>52</v>
      </c>
      <c r="AG2918" t="s">
        <v>52</v>
      </c>
      <c r="AH2918" t="s">
        <v>52</v>
      </c>
      <c r="AI2918" t="s">
        <v>60</v>
      </c>
      <c r="AJ2918" t="s">
        <v>53</v>
      </c>
      <c r="AK2918" t="s">
        <v>69</v>
      </c>
      <c r="AL2918">
        <v>84.3</v>
      </c>
      <c r="AM2918">
        <v>2438.6</v>
      </c>
      <c r="AN2918">
        <v>0</v>
      </c>
      <c r="AO2918">
        <v>130</v>
      </c>
      <c r="AP2918">
        <v>741.9</v>
      </c>
      <c r="AQ2918">
        <v>3310.5</v>
      </c>
      <c r="AR2918">
        <v>4</v>
      </c>
      <c r="AS2918" t="s">
        <v>881</v>
      </c>
      <c r="AT2918" t="s">
        <v>52</v>
      </c>
      <c r="AU2918">
        <v>66</v>
      </c>
      <c r="AV2918">
        <v>5393</v>
      </c>
      <c r="AY2918" t="str">
        <f>IF(AND(Table1[[#This Row],[Contract]]="Month-to-Month", Table1[[#This Row],[Tenure in Months]]&lt;6, Table1[[#This Row],[Payment Method]]="Bank Withdrawal"), "High Risk", IF(OR(Table1[[#This Row],[Contract]]="Month-to-Month", Table1[[#This Row],[Tenure in Months]]&lt;12), "Medium Risk", "Low Risk"))</f>
        <v>Medium Risk</v>
      </c>
    </row>
    <row r="2919" spans="1:51" x14ac:dyDescent="0.35">
      <c r="A2919" t="s">
        <v>3977</v>
      </c>
      <c r="B2919" t="s">
        <v>51</v>
      </c>
      <c r="C2919">
        <v>36</v>
      </c>
      <c r="D2919" t="s">
        <v>52</v>
      </c>
      <c r="E2919" t="s">
        <v>52</v>
      </c>
      <c r="F2919" t="s">
        <v>52</v>
      </c>
      <c r="G2919" t="s">
        <v>52</v>
      </c>
      <c r="H2919">
        <v>0</v>
      </c>
      <c r="I2919" t="s">
        <v>54</v>
      </c>
      <c r="J2919" t="s">
        <v>55</v>
      </c>
      <c r="K2919" t="s">
        <v>1209</v>
      </c>
      <c r="L2919">
        <v>92845</v>
      </c>
      <c r="M2919">
        <v>33.782955000000001</v>
      </c>
      <c r="N2919">
        <v>-118.026456</v>
      </c>
      <c r="O2919">
        <v>15878</v>
      </c>
      <c r="P2919" t="s">
        <v>57</v>
      </c>
      <c r="Q2919" t="s">
        <v>52</v>
      </c>
      <c r="R2919">
        <v>0</v>
      </c>
      <c r="S2919">
        <v>1</v>
      </c>
      <c r="T2919" t="s">
        <v>58</v>
      </c>
      <c r="U2919" t="s">
        <v>53</v>
      </c>
      <c r="V2919">
        <v>37.44</v>
      </c>
      <c r="W2919" t="s">
        <v>52</v>
      </c>
      <c r="X2919" t="s">
        <v>53</v>
      </c>
      <c r="Y2919" t="s">
        <v>59</v>
      </c>
      <c r="Z2919">
        <v>9</v>
      </c>
      <c r="AA2919" t="s">
        <v>52</v>
      </c>
      <c r="AB2919" t="s">
        <v>52</v>
      </c>
      <c r="AC2919" t="s">
        <v>52</v>
      </c>
      <c r="AD2919" t="s">
        <v>52</v>
      </c>
      <c r="AE2919" t="s">
        <v>52</v>
      </c>
      <c r="AF2919" t="s">
        <v>52</v>
      </c>
      <c r="AG2919" t="s">
        <v>52</v>
      </c>
      <c r="AH2919" t="s">
        <v>53</v>
      </c>
      <c r="AI2919" t="s">
        <v>60</v>
      </c>
      <c r="AJ2919" t="s">
        <v>52</v>
      </c>
      <c r="AK2919" t="s">
        <v>69</v>
      </c>
      <c r="AL2919">
        <v>45.6</v>
      </c>
      <c r="AM2919">
        <v>45.6</v>
      </c>
      <c r="AN2919">
        <v>0</v>
      </c>
      <c r="AO2919">
        <v>0</v>
      </c>
      <c r="AP2919">
        <v>37.44</v>
      </c>
      <c r="AQ2919">
        <v>83.039999999999907</v>
      </c>
      <c r="AR2919">
        <v>3</v>
      </c>
      <c r="AS2919" t="s">
        <v>883</v>
      </c>
      <c r="AT2919" t="s">
        <v>52</v>
      </c>
      <c r="AU2919">
        <v>50</v>
      </c>
      <c r="AV2919">
        <v>2352</v>
      </c>
      <c r="AY2919" t="str">
        <f>IF(AND(Table1[[#This Row],[Contract]]="Month-to-Month", Table1[[#This Row],[Tenure in Months]]&lt;6, Table1[[#This Row],[Payment Method]]="Bank Withdrawal"), "High Risk", IF(OR(Table1[[#This Row],[Contract]]="Month-to-Month", Table1[[#This Row],[Tenure in Months]]&lt;12), "Medium Risk", "Low Risk"))</f>
        <v>Medium Risk</v>
      </c>
    </row>
    <row r="2920" spans="1:51" x14ac:dyDescent="0.35">
      <c r="A2920" t="s">
        <v>3978</v>
      </c>
      <c r="B2920" t="s">
        <v>51</v>
      </c>
      <c r="C2920">
        <v>45</v>
      </c>
      <c r="D2920" t="s">
        <v>52</v>
      </c>
      <c r="E2920" t="s">
        <v>52</v>
      </c>
      <c r="F2920" t="s">
        <v>52</v>
      </c>
      <c r="G2920" t="s">
        <v>52</v>
      </c>
      <c r="H2920">
        <v>0</v>
      </c>
      <c r="I2920" t="s">
        <v>54</v>
      </c>
      <c r="J2920" t="s">
        <v>55</v>
      </c>
      <c r="K2920" t="s">
        <v>3979</v>
      </c>
      <c r="L2920">
        <v>92861</v>
      </c>
      <c r="M2920">
        <v>33.817473</v>
      </c>
      <c r="N2920">
        <v>-117.810462</v>
      </c>
      <c r="O2920">
        <v>5935</v>
      </c>
      <c r="P2920" t="s">
        <v>57</v>
      </c>
      <c r="Q2920" t="s">
        <v>52</v>
      </c>
      <c r="R2920">
        <v>0</v>
      </c>
      <c r="S2920">
        <v>16</v>
      </c>
      <c r="T2920" t="s">
        <v>58</v>
      </c>
      <c r="U2920" t="s">
        <v>52</v>
      </c>
      <c r="V2920">
        <v>0</v>
      </c>
      <c r="W2920" t="s">
        <v>52</v>
      </c>
      <c r="X2920" t="s">
        <v>53</v>
      </c>
      <c r="Y2920" t="s">
        <v>59</v>
      </c>
      <c r="Z2920">
        <v>27</v>
      </c>
      <c r="AA2920" t="s">
        <v>53</v>
      </c>
      <c r="AB2920" t="s">
        <v>53</v>
      </c>
      <c r="AC2920" t="s">
        <v>53</v>
      </c>
      <c r="AD2920" t="s">
        <v>53</v>
      </c>
      <c r="AE2920" t="s">
        <v>53</v>
      </c>
      <c r="AF2920" t="s">
        <v>52</v>
      </c>
      <c r="AG2920" t="s">
        <v>52</v>
      </c>
      <c r="AH2920" t="s">
        <v>53</v>
      </c>
      <c r="AI2920" t="s">
        <v>334</v>
      </c>
      <c r="AJ2920" t="s">
        <v>52</v>
      </c>
      <c r="AK2920" t="s">
        <v>69</v>
      </c>
      <c r="AL2920">
        <v>54.85</v>
      </c>
      <c r="AM2920">
        <v>916.15</v>
      </c>
      <c r="AN2920">
        <v>0</v>
      </c>
      <c r="AO2920">
        <v>0</v>
      </c>
      <c r="AP2920">
        <v>0</v>
      </c>
      <c r="AQ2920">
        <v>916.15</v>
      </c>
      <c r="AR2920">
        <v>4</v>
      </c>
      <c r="AS2920" t="s">
        <v>881</v>
      </c>
      <c r="AT2920" t="s">
        <v>52</v>
      </c>
      <c r="AU2920">
        <v>40</v>
      </c>
      <c r="AV2920">
        <v>2136</v>
      </c>
      <c r="AY2920" t="str">
        <f>IF(AND(Table1[[#This Row],[Contract]]="Month-to-Month", Table1[[#This Row],[Tenure in Months]]&lt;6, Table1[[#This Row],[Payment Method]]="Bank Withdrawal"), "High Risk", IF(OR(Table1[[#This Row],[Contract]]="Month-to-Month", Table1[[#This Row],[Tenure in Months]]&lt;12), "Medium Risk", "Low Risk"))</f>
        <v>Low Risk</v>
      </c>
    </row>
    <row r="2921" spans="1:51" x14ac:dyDescent="0.35">
      <c r="A2921" t="s">
        <v>3980</v>
      </c>
      <c r="B2921" t="s">
        <v>51</v>
      </c>
      <c r="C2921">
        <v>22</v>
      </c>
      <c r="D2921" t="s">
        <v>53</v>
      </c>
      <c r="E2921" t="s">
        <v>52</v>
      </c>
      <c r="F2921" t="s">
        <v>52</v>
      </c>
      <c r="G2921" t="s">
        <v>52</v>
      </c>
      <c r="H2921">
        <v>0</v>
      </c>
      <c r="I2921" t="s">
        <v>54</v>
      </c>
      <c r="J2921" t="s">
        <v>55</v>
      </c>
      <c r="K2921" t="s">
        <v>1211</v>
      </c>
      <c r="L2921">
        <v>92865</v>
      </c>
      <c r="M2921">
        <v>33.828778999999997</v>
      </c>
      <c r="N2921">
        <v>-117.848299</v>
      </c>
      <c r="O2921">
        <v>18058</v>
      </c>
      <c r="P2921" t="s">
        <v>57</v>
      </c>
      <c r="Q2921" t="s">
        <v>52</v>
      </c>
      <c r="R2921">
        <v>0</v>
      </c>
      <c r="S2921">
        <v>4</v>
      </c>
      <c r="T2921" t="s">
        <v>58</v>
      </c>
      <c r="U2921" t="s">
        <v>53</v>
      </c>
      <c r="V2921">
        <v>13.31</v>
      </c>
      <c r="W2921" t="s">
        <v>53</v>
      </c>
      <c r="X2921" t="s">
        <v>53</v>
      </c>
      <c r="Y2921" t="s">
        <v>110</v>
      </c>
      <c r="Z2921">
        <v>59</v>
      </c>
      <c r="AA2921" t="s">
        <v>52</v>
      </c>
      <c r="AB2921" t="s">
        <v>52</v>
      </c>
      <c r="AC2921" t="s">
        <v>52</v>
      </c>
      <c r="AD2921" t="s">
        <v>53</v>
      </c>
      <c r="AE2921" t="s">
        <v>52</v>
      </c>
      <c r="AF2921" t="s">
        <v>53</v>
      </c>
      <c r="AG2921" t="s">
        <v>53</v>
      </c>
      <c r="AH2921" t="s">
        <v>53</v>
      </c>
      <c r="AI2921" t="s">
        <v>60</v>
      </c>
      <c r="AJ2921" t="s">
        <v>52</v>
      </c>
      <c r="AK2921" t="s">
        <v>69</v>
      </c>
      <c r="AL2921">
        <v>65.55</v>
      </c>
      <c r="AM2921">
        <v>237.2</v>
      </c>
      <c r="AN2921">
        <v>0</v>
      </c>
      <c r="AO2921">
        <v>0</v>
      </c>
      <c r="AP2921">
        <v>53.24</v>
      </c>
      <c r="AQ2921">
        <v>290.44</v>
      </c>
      <c r="AR2921">
        <v>4</v>
      </c>
      <c r="AS2921" t="s">
        <v>881</v>
      </c>
      <c r="AT2921" t="s">
        <v>52</v>
      </c>
      <c r="AU2921">
        <v>46</v>
      </c>
      <c r="AV2921">
        <v>5707</v>
      </c>
      <c r="AY2921" t="str">
        <f>IF(AND(Table1[[#This Row],[Contract]]="Month-to-Month", Table1[[#This Row],[Tenure in Months]]&lt;6, Table1[[#This Row],[Payment Method]]="Bank Withdrawal"), "High Risk", IF(OR(Table1[[#This Row],[Contract]]="Month-to-Month", Table1[[#This Row],[Tenure in Months]]&lt;12), "Medium Risk", "Low Risk"))</f>
        <v>Medium Risk</v>
      </c>
    </row>
    <row r="2922" spans="1:51" x14ac:dyDescent="0.35">
      <c r="A2922" t="s">
        <v>3981</v>
      </c>
      <c r="B2922" t="s">
        <v>51</v>
      </c>
      <c r="C2922">
        <v>53</v>
      </c>
      <c r="D2922" t="s">
        <v>52</v>
      </c>
      <c r="E2922" t="s">
        <v>52</v>
      </c>
      <c r="F2922" t="s">
        <v>53</v>
      </c>
      <c r="G2922" t="s">
        <v>52</v>
      </c>
      <c r="H2922">
        <v>0</v>
      </c>
      <c r="I2922" t="s">
        <v>54</v>
      </c>
      <c r="J2922" t="s">
        <v>55</v>
      </c>
      <c r="K2922" t="s">
        <v>1211</v>
      </c>
      <c r="L2922">
        <v>92866</v>
      </c>
      <c r="M2922">
        <v>33.784596999999998</v>
      </c>
      <c r="N2922">
        <v>-117.84453499999999</v>
      </c>
      <c r="O2922">
        <v>15396</v>
      </c>
      <c r="P2922" t="s">
        <v>57</v>
      </c>
      <c r="Q2922" t="s">
        <v>52</v>
      </c>
      <c r="R2922">
        <v>0</v>
      </c>
      <c r="S2922">
        <v>51</v>
      </c>
      <c r="T2922" t="s">
        <v>58</v>
      </c>
      <c r="U2922" t="s">
        <v>53</v>
      </c>
      <c r="V2922">
        <v>9.2100000000000009</v>
      </c>
      <c r="W2922" t="s">
        <v>53</v>
      </c>
      <c r="X2922" t="s">
        <v>53</v>
      </c>
      <c r="Y2922" t="s">
        <v>68</v>
      </c>
      <c r="Z2922">
        <v>30</v>
      </c>
      <c r="AA2922" t="s">
        <v>52</v>
      </c>
      <c r="AB2922" t="s">
        <v>53</v>
      </c>
      <c r="AC2922" t="s">
        <v>52</v>
      </c>
      <c r="AD2922" t="s">
        <v>52</v>
      </c>
      <c r="AE2922" t="s">
        <v>52</v>
      </c>
      <c r="AF2922" t="s">
        <v>53</v>
      </c>
      <c r="AG2922" t="s">
        <v>53</v>
      </c>
      <c r="AH2922" t="s">
        <v>53</v>
      </c>
      <c r="AI2922" t="s">
        <v>124</v>
      </c>
      <c r="AJ2922" t="s">
        <v>53</v>
      </c>
      <c r="AK2922" t="s">
        <v>69</v>
      </c>
      <c r="AL2922">
        <v>90.35</v>
      </c>
      <c r="AM2922">
        <v>4614.55</v>
      </c>
      <c r="AN2922">
        <v>0</v>
      </c>
      <c r="AO2922">
        <v>0</v>
      </c>
      <c r="AP2922">
        <v>469.71</v>
      </c>
      <c r="AQ2922">
        <v>5084.26</v>
      </c>
      <c r="AR2922">
        <v>3</v>
      </c>
      <c r="AS2922" t="s">
        <v>881</v>
      </c>
      <c r="AT2922" t="s">
        <v>52</v>
      </c>
      <c r="AU2922">
        <v>26</v>
      </c>
      <c r="AV2922">
        <v>4965</v>
      </c>
      <c r="AY2922" t="str">
        <f>IF(AND(Table1[[#This Row],[Contract]]="Month-to-Month", Table1[[#This Row],[Tenure in Months]]&lt;6, Table1[[#This Row],[Payment Method]]="Bank Withdrawal"), "High Risk", IF(OR(Table1[[#This Row],[Contract]]="Month-to-Month", Table1[[#This Row],[Tenure in Months]]&lt;12), "Medium Risk", "Low Risk"))</f>
        <v>Low Risk</v>
      </c>
    </row>
    <row r="2923" spans="1:51" x14ac:dyDescent="0.35">
      <c r="A2923" t="s">
        <v>3982</v>
      </c>
      <c r="B2923" t="s">
        <v>51</v>
      </c>
      <c r="C2923">
        <v>59</v>
      </c>
      <c r="D2923" t="s">
        <v>52</v>
      </c>
      <c r="E2923" t="s">
        <v>52</v>
      </c>
      <c r="F2923" t="s">
        <v>53</v>
      </c>
      <c r="G2923" t="s">
        <v>52</v>
      </c>
      <c r="H2923">
        <v>0</v>
      </c>
      <c r="I2923" t="s">
        <v>54</v>
      </c>
      <c r="J2923" t="s">
        <v>55</v>
      </c>
      <c r="K2923" t="s">
        <v>1211</v>
      </c>
      <c r="L2923">
        <v>92867</v>
      </c>
      <c r="M2923">
        <v>33.81859</v>
      </c>
      <c r="N2923">
        <v>-117.821288</v>
      </c>
      <c r="O2923">
        <v>40915</v>
      </c>
      <c r="P2923" t="s">
        <v>57</v>
      </c>
      <c r="Q2923" t="s">
        <v>53</v>
      </c>
      <c r="R2923">
        <v>1</v>
      </c>
      <c r="S2923">
        <v>65</v>
      </c>
      <c r="T2923" t="s">
        <v>58</v>
      </c>
      <c r="U2923" t="s">
        <v>53</v>
      </c>
      <c r="V2923">
        <v>23.46</v>
      </c>
      <c r="W2923" t="s">
        <v>52</v>
      </c>
      <c r="X2923" t="s">
        <v>52</v>
      </c>
      <c r="Y2923" t="s">
        <v>58</v>
      </c>
      <c r="Z2923">
        <v>0</v>
      </c>
      <c r="AA2923" t="s">
        <v>52</v>
      </c>
      <c r="AB2923" t="s">
        <v>52</v>
      </c>
      <c r="AC2923" t="s">
        <v>52</v>
      </c>
      <c r="AD2923" t="s">
        <v>52</v>
      </c>
      <c r="AE2923" t="s">
        <v>52</v>
      </c>
      <c r="AF2923" t="s">
        <v>52</v>
      </c>
      <c r="AG2923" t="s">
        <v>52</v>
      </c>
      <c r="AH2923" t="s">
        <v>52</v>
      </c>
      <c r="AI2923" t="s">
        <v>334</v>
      </c>
      <c r="AJ2923" t="s">
        <v>53</v>
      </c>
      <c r="AK2923" t="s">
        <v>69</v>
      </c>
      <c r="AL2923">
        <v>20.399999999999999</v>
      </c>
      <c r="AM2923">
        <v>1414.45</v>
      </c>
      <c r="AN2923">
        <v>0</v>
      </c>
      <c r="AO2923">
        <v>0</v>
      </c>
      <c r="AP2923">
        <v>1524.9</v>
      </c>
      <c r="AQ2923">
        <v>2939.35</v>
      </c>
      <c r="AR2923">
        <v>3</v>
      </c>
      <c r="AS2923" t="s">
        <v>881</v>
      </c>
      <c r="AT2923" t="s">
        <v>52</v>
      </c>
      <c r="AU2923">
        <v>80</v>
      </c>
      <c r="AV2923">
        <v>5368</v>
      </c>
      <c r="AY2923" t="str">
        <f>IF(AND(Table1[[#This Row],[Contract]]="Month-to-Month", Table1[[#This Row],[Tenure in Months]]&lt;6, Table1[[#This Row],[Payment Method]]="Bank Withdrawal"), "High Risk", IF(OR(Table1[[#This Row],[Contract]]="Month-to-Month", Table1[[#This Row],[Tenure in Months]]&lt;12), "Medium Risk", "Low Risk"))</f>
        <v>Low Risk</v>
      </c>
    </row>
    <row r="2924" spans="1:51" x14ac:dyDescent="0.35">
      <c r="A2924" t="s">
        <v>3983</v>
      </c>
      <c r="B2924" t="s">
        <v>51</v>
      </c>
      <c r="C2924">
        <v>21</v>
      </c>
      <c r="D2924" t="s">
        <v>53</v>
      </c>
      <c r="E2924" t="s">
        <v>52</v>
      </c>
      <c r="F2924" t="s">
        <v>52</v>
      </c>
      <c r="G2924" t="s">
        <v>52</v>
      </c>
      <c r="H2924">
        <v>0</v>
      </c>
      <c r="I2924" t="s">
        <v>54</v>
      </c>
      <c r="J2924" t="s">
        <v>55</v>
      </c>
      <c r="K2924" t="s">
        <v>1211</v>
      </c>
      <c r="L2924">
        <v>92868</v>
      </c>
      <c r="M2924">
        <v>33.787796</v>
      </c>
      <c r="N2924">
        <v>-117.875928</v>
      </c>
      <c r="O2924">
        <v>23172</v>
      </c>
      <c r="P2924" t="s">
        <v>57</v>
      </c>
      <c r="Q2924" t="s">
        <v>52</v>
      </c>
      <c r="R2924">
        <v>0</v>
      </c>
      <c r="S2924">
        <v>16</v>
      </c>
      <c r="T2924" t="s">
        <v>58</v>
      </c>
      <c r="U2924" t="s">
        <v>53</v>
      </c>
      <c r="V2924">
        <v>38.32</v>
      </c>
      <c r="W2924" t="s">
        <v>52</v>
      </c>
      <c r="X2924" t="s">
        <v>53</v>
      </c>
      <c r="Y2924" t="s">
        <v>68</v>
      </c>
      <c r="Z2924">
        <v>82</v>
      </c>
      <c r="AA2924" t="s">
        <v>52</v>
      </c>
      <c r="AB2924" t="s">
        <v>52</v>
      </c>
      <c r="AC2924" t="s">
        <v>52</v>
      </c>
      <c r="AD2924" t="s">
        <v>53</v>
      </c>
      <c r="AE2924" t="s">
        <v>52</v>
      </c>
      <c r="AF2924" t="s">
        <v>52</v>
      </c>
      <c r="AG2924" t="s">
        <v>52</v>
      </c>
      <c r="AH2924" t="s">
        <v>53</v>
      </c>
      <c r="AI2924" t="s">
        <v>60</v>
      </c>
      <c r="AJ2924" t="s">
        <v>53</v>
      </c>
      <c r="AK2924" t="s">
        <v>69</v>
      </c>
      <c r="AL2924">
        <v>74.55</v>
      </c>
      <c r="AM2924">
        <v>1170.5</v>
      </c>
      <c r="AN2924">
        <v>0</v>
      </c>
      <c r="AO2924">
        <v>0</v>
      </c>
      <c r="AP2924">
        <v>613.12</v>
      </c>
      <c r="AQ2924">
        <v>1783.62</v>
      </c>
      <c r="AR2924">
        <v>3</v>
      </c>
      <c r="AS2924" t="s">
        <v>881</v>
      </c>
      <c r="AT2924" t="s">
        <v>52</v>
      </c>
      <c r="AU2924">
        <v>70</v>
      </c>
      <c r="AV2924">
        <v>2893</v>
      </c>
      <c r="AY2924" t="str">
        <f>IF(AND(Table1[[#This Row],[Contract]]="Month-to-Month", Table1[[#This Row],[Tenure in Months]]&lt;6, Table1[[#This Row],[Payment Method]]="Bank Withdrawal"), "High Risk", IF(OR(Table1[[#This Row],[Contract]]="Month-to-Month", Table1[[#This Row],[Tenure in Months]]&lt;12), "Medium Risk", "Low Risk"))</f>
        <v>Medium Risk</v>
      </c>
    </row>
    <row r="2925" spans="1:51" x14ac:dyDescent="0.35">
      <c r="A2925" t="s">
        <v>3984</v>
      </c>
      <c r="B2925" t="s">
        <v>51</v>
      </c>
      <c r="C2925">
        <v>47</v>
      </c>
      <c r="D2925" t="s">
        <v>52</v>
      </c>
      <c r="E2925" t="s">
        <v>52</v>
      </c>
      <c r="F2925" t="s">
        <v>52</v>
      </c>
      <c r="G2925" t="s">
        <v>52</v>
      </c>
      <c r="H2925">
        <v>0</v>
      </c>
      <c r="I2925" t="s">
        <v>54</v>
      </c>
      <c r="J2925" t="s">
        <v>55</v>
      </c>
      <c r="K2925" t="s">
        <v>1211</v>
      </c>
      <c r="L2925">
        <v>92869</v>
      </c>
      <c r="M2925">
        <v>33.792791000000001</v>
      </c>
      <c r="N2925">
        <v>-117.789749</v>
      </c>
      <c r="O2925">
        <v>37916</v>
      </c>
      <c r="P2925" t="s">
        <v>57</v>
      </c>
      <c r="Q2925" t="s">
        <v>52</v>
      </c>
      <c r="R2925">
        <v>0</v>
      </c>
      <c r="S2925">
        <v>2</v>
      </c>
      <c r="T2925" t="s">
        <v>58</v>
      </c>
      <c r="U2925" t="s">
        <v>53</v>
      </c>
      <c r="V2925">
        <v>31.45</v>
      </c>
      <c r="W2925" t="s">
        <v>52</v>
      </c>
      <c r="X2925" t="s">
        <v>52</v>
      </c>
      <c r="Y2925" t="s">
        <v>58</v>
      </c>
      <c r="Z2925">
        <v>0</v>
      </c>
      <c r="AA2925" t="s">
        <v>52</v>
      </c>
      <c r="AB2925" t="s">
        <v>52</v>
      </c>
      <c r="AC2925" t="s">
        <v>52</v>
      </c>
      <c r="AD2925" t="s">
        <v>52</v>
      </c>
      <c r="AE2925" t="s">
        <v>52</v>
      </c>
      <c r="AF2925" t="s">
        <v>52</v>
      </c>
      <c r="AG2925" t="s">
        <v>52</v>
      </c>
      <c r="AH2925" t="s">
        <v>52</v>
      </c>
      <c r="AI2925" t="s">
        <v>124</v>
      </c>
      <c r="AJ2925" t="s">
        <v>52</v>
      </c>
      <c r="AK2925" t="s">
        <v>69</v>
      </c>
      <c r="AL2925">
        <v>19.95</v>
      </c>
      <c r="AM2925">
        <v>47.7</v>
      </c>
      <c r="AN2925">
        <v>0</v>
      </c>
      <c r="AO2925">
        <v>0</v>
      </c>
      <c r="AP2925">
        <v>62.9</v>
      </c>
      <c r="AQ2925">
        <v>110.6</v>
      </c>
      <c r="AR2925">
        <v>4</v>
      </c>
      <c r="AS2925" t="s">
        <v>883</v>
      </c>
      <c r="AT2925" t="s">
        <v>52</v>
      </c>
      <c r="AU2925">
        <v>61</v>
      </c>
      <c r="AV2925">
        <v>3488</v>
      </c>
      <c r="AY2925" t="str">
        <f>IF(AND(Table1[[#This Row],[Contract]]="Month-to-Month", Table1[[#This Row],[Tenure in Months]]&lt;6, Table1[[#This Row],[Payment Method]]="Bank Withdrawal"), "High Risk", IF(OR(Table1[[#This Row],[Contract]]="Month-to-Month", Table1[[#This Row],[Tenure in Months]]&lt;12), "Medium Risk", "Low Risk"))</f>
        <v>Medium Risk</v>
      </c>
    </row>
    <row r="2926" spans="1:51" x14ac:dyDescent="0.35">
      <c r="A2926" t="s">
        <v>3985</v>
      </c>
      <c r="B2926" t="s">
        <v>66</v>
      </c>
      <c r="C2926">
        <v>34</v>
      </c>
      <c r="D2926" t="s">
        <v>52</v>
      </c>
      <c r="E2926" t="s">
        <v>52</v>
      </c>
      <c r="F2926" t="s">
        <v>53</v>
      </c>
      <c r="G2926" t="s">
        <v>53</v>
      </c>
      <c r="H2926">
        <v>1</v>
      </c>
      <c r="I2926" t="s">
        <v>54</v>
      </c>
      <c r="J2926" t="s">
        <v>55</v>
      </c>
      <c r="K2926" t="s">
        <v>1213</v>
      </c>
      <c r="L2926">
        <v>92870</v>
      </c>
      <c r="M2926">
        <v>33.881157999999999</v>
      </c>
      <c r="N2926">
        <v>-117.854783</v>
      </c>
      <c r="O2926">
        <v>48170</v>
      </c>
      <c r="P2926" t="s">
        <v>57</v>
      </c>
      <c r="Q2926" t="s">
        <v>53</v>
      </c>
      <c r="R2926">
        <v>1</v>
      </c>
      <c r="S2926">
        <v>66</v>
      </c>
      <c r="T2926" t="s">
        <v>58</v>
      </c>
      <c r="U2926" t="s">
        <v>53</v>
      </c>
      <c r="V2926">
        <v>37.840000000000003</v>
      </c>
      <c r="W2926" t="s">
        <v>53</v>
      </c>
      <c r="X2926" t="s">
        <v>53</v>
      </c>
      <c r="Y2926" t="s">
        <v>68</v>
      </c>
      <c r="Z2926">
        <v>17</v>
      </c>
      <c r="AA2926" t="s">
        <v>52</v>
      </c>
      <c r="AB2926" t="s">
        <v>52</v>
      </c>
      <c r="AC2926" t="s">
        <v>52</v>
      </c>
      <c r="AD2926" t="s">
        <v>52</v>
      </c>
      <c r="AE2926" t="s">
        <v>52</v>
      </c>
      <c r="AF2926" t="s">
        <v>52</v>
      </c>
      <c r="AG2926" t="s">
        <v>52</v>
      </c>
      <c r="AH2926" t="s">
        <v>53</v>
      </c>
      <c r="AI2926" t="s">
        <v>124</v>
      </c>
      <c r="AJ2926" t="s">
        <v>53</v>
      </c>
      <c r="AK2926" t="s">
        <v>61</v>
      </c>
      <c r="AL2926">
        <v>74.25</v>
      </c>
      <c r="AM2926">
        <v>4859.25</v>
      </c>
      <c r="AN2926">
        <v>0</v>
      </c>
      <c r="AO2926">
        <v>0</v>
      </c>
      <c r="AP2926">
        <v>2497.44</v>
      </c>
      <c r="AQ2926">
        <v>7356.69</v>
      </c>
      <c r="AR2926">
        <v>3</v>
      </c>
      <c r="AS2926" t="s">
        <v>881</v>
      </c>
      <c r="AT2926" t="s">
        <v>52</v>
      </c>
      <c r="AU2926">
        <v>45</v>
      </c>
      <c r="AV2926">
        <v>4395</v>
      </c>
      <c r="AY2926" t="str">
        <f>IF(AND(Table1[[#This Row],[Contract]]="Month-to-Month", Table1[[#This Row],[Tenure in Months]]&lt;6, Table1[[#This Row],[Payment Method]]="Bank Withdrawal"), "High Risk", IF(OR(Table1[[#This Row],[Contract]]="Month-to-Month", Table1[[#This Row],[Tenure in Months]]&lt;12), "Medium Risk", "Low Risk"))</f>
        <v>Low Risk</v>
      </c>
    </row>
    <row r="2927" spans="1:51" x14ac:dyDescent="0.35">
      <c r="A2927" t="s">
        <v>3986</v>
      </c>
      <c r="B2927" t="s">
        <v>51</v>
      </c>
      <c r="C2927">
        <v>51</v>
      </c>
      <c r="D2927" t="s">
        <v>52</v>
      </c>
      <c r="E2927" t="s">
        <v>52</v>
      </c>
      <c r="F2927" t="s">
        <v>52</v>
      </c>
      <c r="G2927" t="s">
        <v>52</v>
      </c>
      <c r="H2927">
        <v>0</v>
      </c>
      <c r="I2927" t="s">
        <v>54</v>
      </c>
      <c r="J2927" t="s">
        <v>55</v>
      </c>
      <c r="K2927" t="s">
        <v>1438</v>
      </c>
      <c r="L2927">
        <v>92879</v>
      </c>
      <c r="M2927">
        <v>33.893822999999998</v>
      </c>
      <c r="N2927">
        <v>-117.531446</v>
      </c>
      <c r="O2927">
        <v>44875</v>
      </c>
      <c r="P2927" t="s">
        <v>57</v>
      </c>
      <c r="Q2927" t="s">
        <v>52</v>
      </c>
      <c r="R2927">
        <v>0</v>
      </c>
      <c r="S2927">
        <v>46</v>
      </c>
      <c r="T2927" t="s">
        <v>58</v>
      </c>
      <c r="U2927" t="s">
        <v>53</v>
      </c>
      <c r="V2927">
        <v>37.5</v>
      </c>
      <c r="W2927" t="s">
        <v>53</v>
      </c>
      <c r="X2927" t="s">
        <v>53</v>
      </c>
      <c r="Y2927" t="s">
        <v>68</v>
      </c>
      <c r="Z2927">
        <v>22</v>
      </c>
      <c r="AA2927" t="s">
        <v>52</v>
      </c>
      <c r="AB2927" t="s">
        <v>53</v>
      </c>
      <c r="AC2927" t="s">
        <v>53</v>
      </c>
      <c r="AD2927" t="s">
        <v>53</v>
      </c>
      <c r="AE2927" t="s">
        <v>53</v>
      </c>
      <c r="AF2927" t="s">
        <v>53</v>
      </c>
      <c r="AG2927" t="s">
        <v>53</v>
      </c>
      <c r="AH2927" t="s">
        <v>53</v>
      </c>
      <c r="AI2927" t="s">
        <v>334</v>
      </c>
      <c r="AJ2927" t="s">
        <v>52</v>
      </c>
      <c r="AK2927" t="s">
        <v>61</v>
      </c>
      <c r="AL2927">
        <v>108.65</v>
      </c>
      <c r="AM2927">
        <v>4903.2</v>
      </c>
      <c r="AN2927">
        <v>0</v>
      </c>
      <c r="AO2927">
        <v>0</v>
      </c>
      <c r="AP2927">
        <v>1725</v>
      </c>
      <c r="AQ2927">
        <v>6628.2</v>
      </c>
      <c r="AR2927">
        <v>4</v>
      </c>
      <c r="AS2927" t="s">
        <v>881</v>
      </c>
      <c r="AT2927" t="s">
        <v>52</v>
      </c>
      <c r="AU2927">
        <v>25</v>
      </c>
      <c r="AV2927">
        <v>4210</v>
      </c>
      <c r="AY2927" t="str">
        <f>IF(AND(Table1[[#This Row],[Contract]]="Month-to-Month", Table1[[#This Row],[Tenure in Months]]&lt;6, Table1[[#This Row],[Payment Method]]="Bank Withdrawal"), "High Risk", IF(OR(Table1[[#This Row],[Contract]]="Month-to-Month", Table1[[#This Row],[Tenure in Months]]&lt;12), "Medium Risk", "Low Risk"))</f>
        <v>Low Risk</v>
      </c>
    </row>
    <row r="2928" spans="1:51" x14ac:dyDescent="0.35">
      <c r="A2928" t="s">
        <v>3987</v>
      </c>
      <c r="B2928" t="s">
        <v>66</v>
      </c>
      <c r="C2928">
        <v>55</v>
      </c>
      <c r="D2928" t="s">
        <v>52</v>
      </c>
      <c r="E2928" t="s">
        <v>52</v>
      </c>
      <c r="F2928" t="s">
        <v>52</v>
      </c>
      <c r="G2928" t="s">
        <v>52</v>
      </c>
      <c r="H2928">
        <v>0</v>
      </c>
      <c r="I2928" t="s">
        <v>54</v>
      </c>
      <c r="J2928" t="s">
        <v>55</v>
      </c>
      <c r="K2928" t="s">
        <v>1438</v>
      </c>
      <c r="L2928">
        <v>92880</v>
      </c>
      <c r="M2928">
        <v>33.918042999999997</v>
      </c>
      <c r="N2928">
        <v>-117.61780899999999</v>
      </c>
      <c r="O2928">
        <v>16998</v>
      </c>
      <c r="P2928" t="s">
        <v>57</v>
      </c>
      <c r="Q2928" t="s">
        <v>52</v>
      </c>
      <c r="R2928">
        <v>0</v>
      </c>
      <c r="S2928">
        <v>32</v>
      </c>
      <c r="T2928" t="s">
        <v>58</v>
      </c>
      <c r="U2928" t="s">
        <v>53</v>
      </c>
      <c r="V2928">
        <v>4.6100000000000003</v>
      </c>
      <c r="W2928" t="s">
        <v>53</v>
      </c>
      <c r="X2928" t="s">
        <v>53</v>
      </c>
      <c r="Y2928" t="s">
        <v>68</v>
      </c>
      <c r="Z2928">
        <v>12</v>
      </c>
      <c r="AA2928" t="s">
        <v>53</v>
      </c>
      <c r="AB2928" t="s">
        <v>52</v>
      </c>
      <c r="AC2928" t="s">
        <v>53</v>
      </c>
      <c r="AD2928" t="s">
        <v>53</v>
      </c>
      <c r="AE2928" t="s">
        <v>53</v>
      </c>
      <c r="AF2928" t="s">
        <v>53</v>
      </c>
      <c r="AG2928" t="s">
        <v>53</v>
      </c>
      <c r="AH2928" t="s">
        <v>53</v>
      </c>
      <c r="AI2928" t="s">
        <v>124</v>
      </c>
      <c r="AJ2928" t="s">
        <v>53</v>
      </c>
      <c r="AK2928" t="s">
        <v>61</v>
      </c>
      <c r="AL2928">
        <v>109.55</v>
      </c>
      <c r="AM2928">
        <v>3608</v>
      </c>
      <c r="AN2928">
        <v>0</v>
      </c>
      <c r="AO2928">
        <v>0</v>
      </c>
      <c r="AP2928">
        <v>147.52000000000001</v>
      </c>
      <c r="AQ2928">
        <v>3755.52</v>
      </c>
      <c r="AR2928">
        <v>3</v>
      </c>
      <c r="AS2928" t="s">
        <v>881</v>
      </c>
      <c r="AT2928" t="s">
        <v>52</v>
      </c>
      <c r="AU2928">
        <v>72</v>
      </c>
      <c r="AV2928">
        <v>5076</v>
      </c>
      <c r="AY2928" t="str">
        <f>IF(AND(Table1[[#This Row],[Contract]]="Month-to-Month", Table1[[#This Row],[Tenure in Months]]&lt;6, Table1[[#This Row],[Payment Method]]="Bank Withdrawal"), "High Risk", IF(OR(Table1[[#This Row],[Contract]]="Month-to-Month", Table1[[#This Row],[Tenure in Months]]&lt;12), "Medium Risk", "Low Risk"))</f>
        <v>Low Risk</v>
      </c>
    </row>
    <row r="2929" spans="1:51" x14ac:dyDescent="0.35">
      <c r="A2929" t="s">
        <v>3988</v>
      </c>
      <c r="B2929" t="s">
        <v>51</v>
      </c>
      <c r="C2929">
        <v>35</v>
      </c>
      <c r="D2929" t="s">
        <v>52</v>
      </c>
      <c r="E2929" t="s">
        <v>52</v>
      </c>
      <c r="F2929" t="s">
        <v>53</v>
      </c>
      <c r="G2929" t="s">
        <v>52</v>
      </c>
      <c r="H2929">
        <v>0</v>
      </c>
      <c r="I2929" t="s">
        <v>54</v>
      </c>
      <c r="J2929" t="s">
        <v>55</v>
      </c>
      <c r="K2929" t="s">
        <v>1438</v>
      </c>
      <c r="L2929">
        <v>92881</v>
      </c>
      <c r="M2929">
        <v>33.833686</v>
      </c>
      <c r="N2929">
        <v>-117.513063</v>
      </c>
      <c r="O2929">
        <v>21911</v>
      </c>
      <c r="P2929" t="s">
        <v>57</v>
      </c>
      <c r="Q2929" t="s">
        <v>53</v>
      </c>
      <c r="R2929">
        <v>1</v>
      </c>
      <c r="S2929">
        <v>72</v>
      </c>
      <c r="T2929" t="s">
        <v>58</v>
      </c>
      <c r="U2929" t="s">
        <v>53</v>
      </c>
      <c r="V2929">
        <v>12.12</v>
      </c>
      <c r="W2929" t="s">
        <v>53</v>
      </c>
      <c r="X2929" t="s">
        <v>53</v>
      </c>
      <c r="Y2929" t="s">
        <v>110</v>
      </c>
      <c r="Z2929">
        <v>23</v>
      </c>
      <c r="AA2929" t="s">
        <v>53</v>
      </c>
      <c r="AB2929" t="s">
        <v>52</v>
      </c>
      <c r="AC2929" t="s">
        <v>53</v>
      </c>
      <c r="AD2929" t="s">
        <v>53</v>
      </c>
      <c r="AE2929" t="s">
        <v>53</v>
      </c>
      <c r="AF2929" t="s">
        <v>53</v>
      </c>
      <c r="AG2929" t="s">
        <v>53</v>
      </c>
      <c r="AH2929" t="s">
        <v>53</v>
      </c>
      <c r="AI2929" t="s">
        <v>334</v>
      </c>
      <c r="AJ2929" t="s">
        <v>52</v>
      </c>
      <c r="AK2929" t="s">
        <v>69</v>
      </c>
      <c r="AL2929">
        <v>86.65</v>
      </c>
      <c r="AM2929">
        <v>6094.25</v>
      </c>
      <c r="AN2929">
        <v>3.2</v>
      </c>
      <c r="AO2929">
        <v>0</v>
      </c>
      <c r="AP2929">
        <v>872.64</v>
      </c>
      <c r="AQ2929">
        <v>6963.69</v>
      </c>
      <c r="AR2929">
        <v>3</v>
      </c>
      <c r="AS2929" t="s">
        <v>881</v>
      </c>
      <c r="AT2929" t="s">
        <v>52</v>
      </c>
      <c r="AU2929">
        <v>61</v>
      </c>
      <c r="AV2929">
        <v>5483</v>
      </c>
      <c r="AY2929" t="str">
        <f>IF(AND(Table1[[#This Row],[Contract]]="Month-to-Month", Table1[[#This Row],[Tenure in Months]]&lt;6, Table1[[#This Row],[Payment Method]]="Bank Withdrawal"), "High Risk", IF(OR(Table1[[#This Row],[Contract]]="Month-to-Month", Table1[[#This Row],[Tenure in Months]]&lt;12), "Medium Risk", "Low Risk"))</f>
        <v>Low Risk</v>
      </c>
    </row>
    <row r="2930" spans="1:51" x14ac:dyDescent="0.35">
      <c r="A2930" t="s">
        <v>3989</v>
      </c>
      <c r="B2930" t="s">
        <v>51</v>
      </c>
      <c r="C2930">
        <v>28</v>
      </c>
      <c r="D2930" t="s">
        <v>53</v>
      </c>
      <c r="E2930" t="s">
        <v>52</v>
      </c>
      <c r="F2930" t="s">
        <v>53</v>
      </c>
      <c r="G2930" t="s">
        <v>52</v>
      </c>
      <c r="H2930">
        <v>0</v>
      </c>
      <c r="I2930" t="s">
        <v>54</v>
      </c>
      <c r="J2930" t="s">
        <v>55</v>
      </c>
      <c r="K2930" t="s">
        <v>1438</v>
      </c>
      <c r="L2930">
        <v>92882</v>
      </c>
      <c r="M2930">
        <v>33.819384999999997</v>
      </c>
      <c r="N2930">
        <v>-117.600213</v>
      </c>
      <c r="O2930">
        <v>60294</v>
      </c>
      <c r="P2930" t="s">
        <v>57</v>
      </c>
      <c r="Q2930" t="s">
        <v>53</v>
      </c>
      <c r="R2930">
        <v>1</v>
      </c>
      <c r="S2930">
        <v>38</v>
      </c>
      <c r="T2930" t="s">
        <v>58</v>
      </c>
      <c r="U2930" t="s">
        <v>53</v>
      </c>
      <c r="V2930">
        <v>22.05</v>
      </c>
      <c r="W2930" t="s">
        <v>52</v>
      </c>
      <c r="X2930" t="s">
        <v>53</v>
      </c>
      <c r="Y2930" t="s">
        <v>110</v>
      </c>
      <c r="Z2930">
        <v>73</v>
      </c>
      <c r="AA2930" t="s">
        <v>53</v>
      </c>
      <c r="AB2930" t="s">
        <v>52</v>
      </c>
      <c r="AC2930" t="s">
        <v>53</v>
      </c>
      <c r="AD2930" t="s">
        <v>53</v>
      </c>
      <c r="AE2930" t="s">
        <v>53</v>
      </c>
      <c r="AF2930" t="s">
        <v>53</v>
      </c>
      <c r="AG2930" t="s">
        <v>53</v>
      </c>
      <c r="AH2930" t="s">
        <v>53</v>
      </c>
      <c r="AI2930" t="s">
        <v>334</v>
      </c>
      <c r="AJ2930" t="s">
        <v>52</v>
      </c>
      <c r="AK2930" t="s">
        <v>69</v>
      </c>
      <c r="AL2930">
        <v>81</v>
      </c>
      <c r="AM2930">
        <v>3084.9</v>
      </c>
      <c r="AN2930">
        <v>0</v>
      </c>
      <c r="AO2930">
        <v>0</v>
      </c>
      <c r="AP2930">
        <v>837.9</v>
      </c>
      <c r="AQ2930">
        <v>3922.8</v>
      </c>
      <c r="AR2930">
        <v>4</v>
      </c>
      <c r="AS2930" t="s">
        <v>881</v>
      </c>
      <c r="AT2930" t="s">
        <v>52</v>
      </c>
      <c r="AU2930">
        <v>75</v>
      </c>
      <c r="AV2930">
        <v>3067</v>
      </c>
      <c r="AY2930" t="str">
        <f>IF(AND(Table1[[#This Row],[Contract]]="Month-to-Month", Table1[[#This Row],[Tenure in Months]]&lt;6, Table1[[#This Row],[Payment Method]]="Bank Withdrawal"), "High Risk", IF(OR(Table1[[#This Row],[Contract]]="Month-to-Month", Table1[[#This Row],[Tenure in Months]]&lt;12), "Medium Risk", "Low Risk"))</f>
        <v>Low Risk</v>
      </c>
    </row>
    <row r="2931" spans="1:51" x14ac:dyDescent="0.35">
      <c r="A2931" t="s">
        <v>3990</v>
      </c>
      <c r="B2931" t="s">
        <v>51</v>
      </c>
      <c r="C2931">
        <v>48</v>
      </c>
      <c r="D2931" t="s">
        <v>52</v>
      </c>
      <c r="E2931" t="s">
        <v>52</v>
      </c>
      <c r="F2931" t="s">
        <v>52</v>
      </c>
      <c r="G2931" t="s">
        <v>52</v>
      </c>
      <c r="H2931">
        <v>0</v>
      </c>
      <c r="I2931" t="s">
        <v>54</v>
      </c>
      <c r="J2931" t="s">
        <v>55</v>
      </c>
      <c r="K2931" t="s">
        <v>1438</v>
      </c>
      <c r="L2931">
        <v>92883</v>
      </c>
      <c r="M2931">
        <v>33.762351000000002</v>
      </c>
      <c r="N2931">
        <v>-117.488725</v>
      </c>
      <c r="O2931">
        <v>13188</v>
      </c>
      <c r="P2931" t="s">
        <v>57</v>
      </c>
      <c r="Q2931" t="s">
        <v>52</v>
      </c>
      <c r="R2931">
        <v>0</v>
      </c>
      <c r="S2931">
        <v>51</v>
      </c>
      <c r="T2931" t="s">
        <v>58</v>
      </c>
      <c r="U2931" t="s">
        <v>53</v>
      </c>
      <c r="V2931">
        <v>36.590000000000003</v>
      </c>
      <c r="W2931" t="s">
        <v>52</v>
      </c>
      <c r="X2931" t="s">
        <v>53</v>
      </c>
      <c r="Y2931" t="s">
        <v>59</v>
      </c>
      <c r="Z2931">
        <v>20</v>
      </c>
      <c r="AA2931" t="s">
        <v>52</v>
      </c>
      <c r="AB2931" t="s">
        <v>52</v>
      </c>
      <c r="AC2931" t="s">
        <v>52</v>
      </c>
      <c r="AD2931" t="s">
        <v>53</v>
      </c>
      <c r="AE2931" t="s">
        <v>52</v>
      </c>
      <c r="AF2931" t="s">
        <v>52</v>
      </c>
      <c r="AG2931" t="s">
        <v>52</v>
      </c>
      <c r="AH2931" t="s">
        <v>53</v>
      </c>
      <c r="AI2931" t="s">
        <v>124</v>
      </c>
      <c r="AJ2931" t="s">
        <v>52</v>
      </c>
      <c r="AK2931" t="s">
        <v>69</v>
      </c>
      <c r="AL2931">
        <v>47.85</v>
      </c>
      <c r="AM2931">
        <v>2356.75</v>
      </c>
      <c r="AN2931">
        <v>18.39</v>
      </c>
      <c r="AO2931">
        <v>0</v>
      </c>
      <c r="AP2931">
        <v>1866.09</v>
      </c>
      <c r="AQ2931">
        <v>4204.45</v>
      </c>
      <c r="AR2931">
        <v>4</v>
      </c>
      <c r="AS2931" t="s">
        <v>881</v>
      </c>
      <c r="AT2931" t="s">
        <v>52</v>
      </c>
      <c r="AU2931">
        <v>56</v>
      </c>
      <c r="AV2931">
        <v>4138</v>
      </c>
      <c r="AY2931" t="str">
        <f>IF(AND(Table1[[#This Row],[Contract]]="Month-to-Month", Table1[[#This Row],[Tenure in Months]]&lt;6, Table1[[#This Row],[Payment Method]]="Bank Withdrawal"), "High Risk", IF(OR(Table1[[#This Row],[Contract]]="Month-to-Month", Table1[[#This Row],[Tenure in Months]]&lt;12), "Medium Risk", "Low Risk"))</f>
        <v>Low Risk</v>
      </c>
    </row>
    <row r="2932" spans="1:51" x14ac:dyDescent="0.35">
      <c r="A2932" t="s">
        <v>3991</v>
      </c>
      <c r="B2932" t="s">
        <v>51</v>
      </c>
      <c r="C2932">
        <v>47</v>
      </c>
      <c r="D2932" t="s">
        <v>52</v>
      </c>
      <c r="E2932" t="s">
        <v>52</v>
      </c>
      <c r="F2932" t="s">
        <v>53</v>
      </c>
      <c r="G2932" t="s">
        <v>53</v>
      </c>
      <c r="H2932">
        <v>3</v>
      </c>
      <c r="I2932" t="s">
        <v>54</v>
      </c>
      <c r="J2932" t="s">
        <v>55</v>
      </c>
      <c r="K2932" t="s">
        <v>147</v>
      </c>
      <c r="L2932">
        <v>92886</v>
      </c>
      <c r="M2932">
        <v>33.897252999999999</v>
      </c>
      <c r="N2932">
        <v>-117.792202</v>
      </c>
      <c r="O2932">
        <v>39458</v>
      </c>
      <c r="P2932" t="s">
        <v>57</v>
      </c>
      <c r="Q2932" t="s">
        <v>53</v>
      </c>
      <c r="R2932">
        <v>1</v>
      </c>
      <c r="S2932">
        <v>72</v>
      </c>
      <c r="T2932" t="s">
        <v>58</v>
      </c>
      <c r="U2932" t="s">
        <v>53</v>
      </c>
      <c r="V2932">
        <v>21.89</v>
      </c>
      <c r="W2932" t="s">
        <v>53</v>
      </c>
      <c r="X2932" t="s">
        <v>53</v>
      </c>
      <c r="Y2932" t="s">
        <v>68</v>
      </c>
      <c r="Z2932">
        <v>58</v>
      </c>
      <c r="AA2932" t="s">
        <v>53</v>
      </c>
      <c r="AB2932" t="s">
        <v>53</v>
      </c>
      <c r="AC2932" t="s">
        <v>53</v>
      </c>
      <c r="AD2932" t="s">
        <v>53</v>
      </c>
      <c r="AE2932" t="s">
        <v>53</v>
      </c>
      <c r="AF2932" t="s">
        <v>53</v>
      </c>
      <c r="AG2932" t="s">
        <v>53</v>
      </c>
      <c r="AH2932" t="s">
        <v>52</v>
      </c>
      <c r="AI2932" t="s">
        <v>334</v>
      </c>
      <c r="AJ2932" t="s">
        <v>52</v>
      </c>
      <c r="AK2932" t="s">
        <v>61</v>
      </c>
      <c r="AL2932">
        <v>114.55</v>
      </c>
      <c r="AM2932">
        <v>8306.0499999999993</v>
      </c>
      <c r="AN2932">
        <v>21.6</v>
      </c>
      <c r="AO2932">
        <v>40</v>
      </c>
      <c r="AP2932">
        <v>1576.08</v>
      </c>
      <c r="AQ2932">
        <v>9900.5299999999897</v>
      </c>
      <c r="AR2932">
        <v>3</v>
      </c>
      <c r="AS2932" t="s">
        <v>881</v>
      </c>
      <c r="AT2932" t="s">
        <v>52</v>
      </c>
      <c r="AU2932">
        <v>51</v>
      </c>
      <c r="AV2932">
        <v>6158</v>
      </c>
      <c r="AY2932" t="str">
        <f>IF(AND(Table1[[#This Row],[Contract]]="Month-to-Month", Table1[[#This Row],[Tenure in Months]]&lt;6, Table1[[#This Row],[Payment Method]]="Bank Withdrawal"), "High Risk", IF(OR(Table1[[#This Row],[Contract]]="Month-to-Month", Table1[[#This Row],[Tenure in Months]]&lt;12), "Medium Risk", "Low Risk"))</f>
        <v>Low Risk</v>
      </c>
    </row>
    <row r="2933" spans="1:51" x14ac:dyDescent="0.35">
      <c r="A2933" t="s">
        <v>3992</v>
      </c>
      <c r="B2933" t="s">
        <v>51</v>
      </c>
      <c r="C2933">
        <v>57</v>
      </c>
      <c r="D2933" t="s">
        <v>52</v>
      </c>
      <c r="E2933" t="s">
        <v>52</v>
      </c>
      <c r="F2933" t="s">
        <v>52</v>
      </c>
      <c r="G2933" t="s">
        <v>53</v>
      </c>
      <c r="H2933">
        <v>2</v>
      </c>
      <c r="I2933" t="s">
        <v>54</v>
      </c>
      <c r="J2933" t="s">
        <v>55</v>
      </c>
      <c r="K2933" t="s">
        <v>1677</v>
      </c>
      <c r="L2933">
        <v>93004</v>
      </c>
      <c r="M2933">
        <v>34.278697000000001</v>
      </c>
      <c r="N2933">
        <v>-119.167798</v>
      </c>
      <c r="O2933">
        <v>27381</v>
      </c>
      <c r="P2933" t="s">
        <v>57</v>
      </c>
      <c r="Q2933" t="s">
        <v>52</v>
      </c>
      <c r="R2933">
        <v>0</v>
      </c>
      <c r="S2933">
        <v>66</v>
      </c>
      <c r="T2933" t="s">
        <v>58</v>
      </c>
      <c r="U2933" t="s">
        <v>53</v>
      </c>
      <c r="V2933">
        <v>20.63</v>
      </c>
      <c r="W2933" t="s">
        <v>52</v>
      </c>
      <c r="X2933" t="s">
        <v>52</v>
      </c>
      <c r="Y2933" t="s">
        <v>58</v>
      </c>
      <c r="Z2933">
        <v>0</v>
      </c>
      <c r="AA2933" t="s">
        <v>52</v>
      </c>
      <c r="AB2933" t="s">
        <v>52</v>
      </c>
      <c r="AC2933" t="s">
        <v>52</v>
      </c>
      <c r="AD2933" t="s">
        <v>52</v>
      </c>
      <c r="AE2933" t="s">
        <v>52</v>
      </c>
      <c r="AF2933" t="s">
        <v>52</v>
      </c>
      <c r="AG2933" t="s">
        <v>52</v>
      </c>
      <c r="AH2933" t="s">
        <v>52</v>
      </c>
      <c r="AI2933" t="s">
        <v>334</v>
      </c>
      <c r="AJ2933" t="s">
        <v>52</v>
      </c>
      <c r="AK2933" t="s">
        <v>69</v>
      </c>
      <c r="AL2933">
        <v>20.55</v>
      </c>
      <c r="AM2933">
        <v>1357.1</v>
      </c>
      <c r="AN2933">
        <v>17.14</v>
      </c>
      <c r="AO2933">
        <v>0</v>
      </c>
      <c r="AP2933">
        <v>1361.58</v>
      </c>
      <c r="AQ2933">
        <v>2701.54</v>
      </c>
      <c r="AR2933">
        <v>4</v>
      </c>
      <c r="AS2933" t="s">
        <v>881</v>
      </c>
      <c r="AT2933" t="s">
        <v>52</v>
      </c>
      <c r="AU2933">
        <v>74</v>
      </c>
      <c r="AV2933">
        <v>4101</v>
      </c>
      <c r="AY2933" t="str">
        <f>IF(AND(Table1[[#This Row],[Contract]]="Month-to-Month", Table1[[#This Row],[Tenure in Months]]&lt;6, Table1[[#This Row],[Payment Method]]="Bank Withdrawal"), "High Risk", IF(OR(Table1[[#This Row],[Contract]]="Month-to-Month", Table1[[#This Row],[Tenure in Months]]&lt;12), "Medium Risk", "Low Risk"))</f>
        <v>Low Risk</v>
      </c>
    </row>
    <row r="2934" spans="1:51" x14ac:dyDescent="0.35">
      <c r="A2934" t="s">
        <v>3993</v>
      </c>
      <c r="B2934" t="s">
        <v>51</v>
      </c>
      <c r="C2934">
        <v>63</v>
      </c>
      <c r="D2934" t="s">
        <v>52</v>
      </c>
      <c r="E2934" t="s">
        <v>52</v>
      </c>
      <c r="F2934" t="s">
        <v>52</v>
      </c>
      <c r="G2934" t="s">
        <v>52</v>
      </c>
      <c r="H2934">
        <v>0</v>
      </c>
      <c r="I2934" t="s">
        <v>54</v>
      </c>
      <c r="J2934" t="s">
        <v>55</v>
      </c>
      <c r="K2934" t="s">
        <v>534</v>
      </c>
      <c r="L2934">
        <v>93012</v>
      </c>
      <c r="M2934">
        <v>34.205503999999998</v>
      </c>
      <c r="N2934">
        <v>-118.993111</v>
      </c>
      <c r="O2934">
        <v>24945</v>
      </c>
      <c r="P2934" t="s">
        <v>57</v>
      </c>
      <c r="Q2934" t="s">
        <v>52</v>
      </c>
      <c r="R2934">
        <v>0</v>
      </c>
      <c r="S2934">
        <v>50</v>
      </c>
      <c r="T2934" t="s">
        <v>58</v>
      </c>
      <c r="U2934" t="s">
        <v>53</v>
      </c>
      <c r="V2934">
        <v>27.04</v>
      </c>
      <c r="W2934" t="s">
        <v>53</v>
      </c>
      <c r="X2934" t="s">
        <v>53</v>
      </c>
      <c r="Y2934" t="s">
        <v>59</v>
      </c>
      <c r="Z2934">
        <v>2</v>
      </c>
      <c r="AA2934" t="s">
        <v>52</v>
      </c>
      <c r="AB2934" t="s">
        <v>52</v>
      </c>
      <c r="AC2934" t="s">
        <v>53</v>
      </c>
      <c r="AD2934" t="s">
        <v>53</v>
      </c>
      <c r="AE2934" t="s">
        <v>52</v>
      </c>
      <c r="AF2934" t="s">
        <v>53</v>
      </c>
      <c r="AG2934" t="s">
        <v>53</v>
      </c>
      <c r="AH2934" t="s">
        <v>53</v>
      </c>
      <c r="AI2934" t="s">
        <v>334</v>
      </c>
      <c r="AJ2934" t="s">
        <v>52</v>
      </c>
      <c r="AK2934" t="s">
        <v>61</v>
      </c>
      <c r="AL2934">
        <v>69.5</v>
      </c>
      <c r="AM2934">
        <v>3418.2</v>
      </c>
      <c r="AN2934">
        <v>5.73</v>
      </c>
      <c r="AO2934">
        <v>0</v>
      </c>
      <c r="AP2934">
        <v>1352</v>
      </c>
      <c r="AQ2934">
        <v>4764.4699999999903</v>
      </c>
      <c r="AR2934">
        <v>5</v>
      </c>
      <c r="AS2934" t="s">
        <v>881</v>
      </c>
      <c r="AT2934" t="s">
        <v>52</v>
      </c>
      <c r="AU2934">
        <v>76</v>
      </c>
      <c r="AV2934">
        <v>4145</v>
      </c>
      <c r="AY2934" t="str">
        <f>IF(AND(Table1[[#This Row],[Contract]]="Month-to-Month", Table1[[#This Row],[Tenure in Months]]&lt;6, Table1[[#This Row],[Payment Method]]="Bank Withdrawal"), "High Risk", IF(OR(Table1[[#This Row],[Contract]]="Month-to-Month", Table1[[#This Row],[Tenure in Months]]&lt;12), "Medium Risk", "Low Risk"))</f>
        <v>Low Risk</v>
      </c>
    </row>
    <row r="2935" spans="1:51" x14ac:dyDescent="0.35">
      <c r="A2935" t="s">
        <v>3994</v>
      </c>
      <c r="B2935" t="s">
        <v>66</v>
      </c>
      <c r="C2935">
        <v>64</v>
      </c>
      <c r="D2935" t="s">
        <v>52</v>
      </c>
      <c r="E2935" t="s">
        <v>52</v>
      </c>
      <c r="F2935" t="s">
        <v>52</v>
      </c>
      <c r="G2935" t="s">
        <v>52</v>
      </c>
      <c r="H2935">
        <v>0</v>
      </c>
      <c r="I2935" t="s">
        <v>54</v>
      </c>
      <c r="J2935" t="s">
        <v>55</v>
      </c>
      <c r="K2935" t="s">
        <v>2821</v>
      </c>
      <c r="L2935">
        <v>93013</v>
      </c>
      <c r="M2935">
        <v>34.441398</v>
      </c>
      <c r="N2935">
        <v>-119.51316300000001</v>
      </c>
      <c r="O2935">
        <v>17409</v>
      </c>
      <c r="P2935" t="s">
        <v>57</v>
      </c>
      <c r="Q2935" t="s">
        <v>52</v>
      </c>
      <c r="R2935">
        <v>0</v>
      </c>
      <c r="S2935">
        <v>15</v>
      </c>
      <c r="T2935" t="s">
        <v>58</v>
      </c>
      <c r="U2935" t="s">
        <v>53</v>
      </c>
      <c r="V2935">
        <v>13.58</v>
      </c>
      <c r="W2935" t="s">
        <v>53</v>
      </c>
      <c r="X2935" t="s">
        <v>53</v>
      </c>
      <c r="Y2935" t="s">
        <v>59</v>
      </c>
      <c r="Z2935">
        <v>19</v>
      </c>
      <c r="AA2935" t="s">
        <v>52</v>
      </c>
      <c r="AB2935" t="s">
        <v>52</v>
      </c>
      <c r="AC2935" t="s">
        <v>52</v>
      </c>
      <c r="AD2935" t="s">
        <v>52</v>
      </c>
      <c r="AE2935" t="s">
        <v>52</v>
      </c>
      <c r="AF2935" t="s">
        <v>52</v>
      </c>
      <c r="AG2935" t="s">
        <v>52</v>
      </c>
      <c r="AH2935" t="s">
        <v>53</v>
      </c>
      <c r="AI2935" t="s">
        <v>60</v>
      </c>
      <c r="AJ2935" t="s">
        <v>52</v>
      </c>
      <c r="AK2935" t="s">
        <v>69</v>
      </c>
      <c r="AL2935">
        <v>48.85</v>
      </c>
      <c r="AM2935">
        <v>631.4</v>
      </c>
      <c r="AN2935">
        <v>32.090000000000003</v>
      </c>
      <c r="AO2935">
        <v>0</v>
      </c>
      <c r="AP2935">
        <v>203.7</v>
      </c>
      <c r="AQ2935">
        <v>803.01</v>
      </c>
      <c r="AR2935">
        <v>4</v>
      </c>
      <c r="AS2935" t="s">
        <v>881</v>
      </c>
      <c r="AT2935" t="s">
        <v>52</v>
      </c>
      <c r="AU2935">
        <v>78</v>
      </c>
      <c r="AV2935">
        <v>3762</v>
      </c>
      <c r="AY2935" t="str">
        <f>IF(AND(Table1[[#This Row],[Contract]]="Month-to-Month", Table1[[#This Row],[Tenure in Months]]&lt;6, Table1[[#This Row],[Payment Method]]="Bank Withdrawal"), "High Risk", IF(OR(Table1[[#This Row],[Contract]]="Month-to-Month", Table1[[#This Row],[Tenure in Months]]&lt;12), "Medium Risk", "Low Risk"))</f>
        <v>Medium Risk</v>
      </c>
    </row>
    <row r="2936" spans="1:51" x14ac:dyDescent="0.35">
      <c r="A2936" t="s">
        <v>3995</v>
      </c>
      <c r="B2936" t="s">
        <v>51</v>
      </c>
      <c r="C2936">
        <v>55</v>
      </c>
      <c r="D2936" t="s">
        <v>52</v>
      </c>
      <c r="E2936" t="s">
        <v>52</v>
      </c>
      <c r="F2936" t="s">
        <v>52</v>
      </c>
      <c r="G2936" t="s">
        <v>52</v>
      </c>
      <c r="H2936">
        <v>0</v>
      </c>
      <c r="I2936" t="s">
        <v>54</v>
      </c>
      <c r="J2936" t="s">
        <v>55</v>
      </c>
      <c r="K2936" t="s">
        <v>3996</v>
      </c>
      <c r="L2936">
        <v>93015</v>
      </c>
      <c r="M2936">
        <v>34.408161</v>
      </c>
      <c r="N2936">
        <v>-118.865111</v>
      </c>
      <c r="O2936">
        <v>16013</v>
      </c>
      <c r="P2936" t="s">
        <v>57</v>
      </c>
      <c r="Q2936" t="s">
        <v>52</v>
      </c>
      <c r="R2936">
        <v>0</v>
      </c>
      <c r="S2936">
        <v>8</v>
      </c>
      <c r="T2936" t="s">
        <v>58</v>
      </c>
      <c r="U2936" t="s">
        <v>52</v>
      </c>
      <c r="V2936">
        <v>0</v>
      </c>
      <c r="W2936" t="s">
        <v>52</v>
      </c>
      <c r="X2936" t="s">
        <v>53</v>
      </c>
      <c r="Y2936" t="s">
        <v>110</v>
      </c>
      <c r="Z2936">
        <v>16</v>
      </c>
      <c r="AA2936" t="s">
        <v>52</v>
      </c>
      <c r="AB2936" t="s">
        <v>52</v>
      </c>
      <c r="AC2936" t="s">
        <v>52</v>
      </c>
      <c r="AD2936" t="s">
        <v>52</v>
      </c>
      <c r="AE2936" t="s">
        <v>52</v>
      </c>
      <c r="AF2936" t="s">
        <v>52</v>
      </c>
      <c r="AG2936" t="s">
        <v>52</v>
      </c>
      <c r="AH2936" t="s">
        <v>53</v>
      </c>
      <c r="AI2936" t="s">
        <v>60</v>
      </c>
      <c r="AJ2936" t="s">
        <v>53</v>
      </c>
      <c r="AK2936" t="s">
        <v>69</v>
      </c>
      <c r="AL2936">
        <v>25.25</v>
      </c>
      <c r="AM2936">
        <v>186.3</v>
      </c>
      <c r="AN2936">
        <v>0</v>
      </c>
      <c r="AO2936">
        <v>0</v>
      </c>
      <c r="AP2936">
        <v>0</v>
      </c>
      <c r="AQ2936">
        <v>186.3</v>
      </c>
      <c r="AR2936">
        <v>3</v>
      </c>
      <c r="AS2936" t="s">
        <v>881</v>
      </c>
      <c r="AT2936" t="s">
        <v>52</v>
      </c>
      <c r="AU2936">
        <v>33</v>
      </c>
      <c r="AV2936">
        <v>2372</v>
      </c>
      <c r="AY2936" t="str">
        <f>IF(AND(Table1[[#This Row],[Contract]]="Month-to-Month", Table1[[#This Row],[Tenure in Months]]&lt;6, Table1[[#This Row],[Payment Method]]="Bank Withdrawal"), "High Risk", IF(OR(Table1[[#This Row],[Contract]]="Month-to-Month", Table1[[#This Row],[Tenure in Months]]&lt;12), "Medium Risk", "Low Risk"))</f>
        <v>Medium Risk</v>
      </c>
    </row>
    <row r="2937" spans="1:51" x14ac:dyDescent="0.35">
      <c r="A2937" t="s">
        <v>3997</v>
      </c>
      <c r="B2937" t="s">
        <v>66</v>
      </c>
      <c r="C2937">
        <v>30</v>
      </c>
      <c r="D2937" t="s">
        <v>52</v>
      </c>
      <c r="E2937" t="s">
        <v>52</v>
      </c>
      <c r="F2937" t="s">
        <v>52</v>
      </c>
      <c r="G2937" t="s">
        <v>52</v>
      </c>
      <c r="H2937">
        <v>0</v>
      </c>
      <c r="I2937" t="s">
        <v>54</v>
      </c>
      <c r="J2937" t="s">
        <v>55</v>
      </c>
      <c r="K2937" t="s">
        <v>331</v>
      </c>
      <c r="L2937">
        <v>93022</v>
      </c>
      <c r="M2937">
        <v>34.404544000000001</v>
      </c>
      <c r="N2937">
        <v>-119.30211799999999</v>
      </c>
      <c r="O2937">
        <v>6503</v>
      </c>
      <c r="P2937" t="s">
        <v>57</v>
      </c>
      <c r="Q2937" t="s">
        <v>52</v>
      </c>
      <c r="R2937">
        <v>0</v>
      </c>
      <c r="S2937">
        <v>57</v>
      </c>
      <c r="T2937" t="s">
        <v>58</v>
      </c>
      <c r="U2937" t="s">
        <v>53</v>
      </c>
      <c r="V2937">
        <v>28.27</v>
      </c>
      <c r="W2937" t="s">
        <v>53</v>
      </c>
      <c r="X2937" t="s">
        <v>53</v>
      </c>
      <c r="Y2937" t="s">
        <v>68</v>
      </c>
      <c r="Z2937">
        <v>41</v>
      </c>
      <c r="AA2937" t="s">
        <v>53</v>
      </c>
      <c r="AB2937" t="s">
        <v>53</v>
      </c>
      <c r="AC2937" t="s">
        <v>52</v>
      </c>
      <c r="AD2937" t="s">
        <v>53</v>
      </c>
      <c r="AE2937" t="s">
        <v>52</v>
      </c>
      <c r="AF2937" t="s">
        <v>52</v>
      </c>
      <c r="AG2937" t="s">
        <v>52</v>
      </c>
      <c r="AH2937" t="s">
        <v>53</v>
      </c>
      <c r="AI2937" t="s">
        <v>60</v>
      </c>
      <c r="AJ2937" t="s">
        <v>53</v>
      </c>
      <c r="AK2937" t="s">
        <v>61</v>
      </c>
      <c r="AL2937">
        <v>87.55</v>
      </c>
      <c r="AM2937">
        <v>4884.8500000000004</v>
      </c>
      <c r="AN2937">
        <v>1.83</v>
      </c>
      <c r="AO2937">
        <v>0</v>
      </c>
      <c r="AP2937">
        <v>1611.3899999999901</v>
      </c>
      <c r="AQ2937">
        <v>6494.41</v>
      </c>
      <c r="AR2937">
        <v>3</v>
      </c>
      <c r="AS2937" t="s">
        <v>881</v>
      </c>
      <c r="AT2937" t="s">
        <v>52</v>
      </c>
      <c r="AU2937">
        <v>43</v>
      </c>
      <c r="AV2937">
        <v>4882</v>
      </c>
      <c r="AY2937" t="str">
        <f>IF(AND(Table1[[#This Row],[Contract]]="Month-to-Month", Table1[[#This Row],[Tenure in Months]]&lt;6, Table1[[#This Row],[Payment Method]]="Bank Withdrawal"), "High Risk", IF(OR(Table1[[#This Row],[Contract]]="Month-to-Month", Table1[[#This Row],[Tenure in Months]]&lt;12), "Medium Risk", "Low Risk"))</f>
        <v>Medium Risk</v>
      </c>
    </row>
    <row r="2938" spans="1:51" x14ac:dyDescent="0.35">
      <c r="A2938" t="s">
        <v>3998</v>
      </c>
      <c r="B2938" t="s">
        <v>66</v>
      </c>
      <c r="C2938">
        <v>51</v>
      </c>
      <c r="D2938" t="s">
        <v>52</v>
      </c>
      <c r="E2938" t="s">
        <v>52</v>
      </c>
      <c r="F2938" t="s">
        <v>52</v>
      </c>
      <c r="G2938" t="s">
        <v>52</v>
      </c>
      <c r="H2938">
        <v>0</v>
      </c>
      <c r="I2938" t="s">
        <v>54</v>
      </c>
      <c r="J2938" t="s">
        <v>55</v>
      </c>
      <c r="K2938" t="s">
        <v>1216</v>
      </c>
      <c r="L2938">
        <v>93023</v>
      </c>
      <c r="M2938">
        <v>34.581308</v>
      </c>
      <c r="N2938">
        <v>-118.93194800000001</v>
      </c>
      <c r="O2938">
        <v>21633</v>
      </c>
      <c r="P2938" t="s">
        <v>57</v>
      </c>
      <c r="Q2938" t="s">
        <v>52</v>
      </c>
      <c r="R2938">
        <v>0</v>
      </c>
      <c r="S2938">
        <v>7</v>
      </c>
      <c r="T2938" t="s">
        <v>58</v>
      </c>
      <c r="U2938" t="s">
        <v>53</v>
      </c>
      <c r="V2938">
        <v>40.76</v>
      </c>
      <c r="W2938" t="s">
        <v>53</v>
      </c>
      <c r="X2938" t="s">
        <v>53</v>
      </c>
      <c r="Y2938" t="s">
        <v>68</v>
      </c>
      <c r="Z2938">
        <v>16</v>
      </c>
      <c r="AA2938" t="s">
        <v>52</v>
      </c>
      <c r="AB2938" t="s">
        <v>53</v>
      </c>
      <c r="AC2938" t="s">
        <v>52</v>
      </c>
      <c r="AD2938" t="s">
        <v>52</v>
      </c>
      <c r="AE2938" t="s">
        <v>52</v>
      </c>
      <c r="AF2938" t="s">
        <v>52</v>
      </c>
      <c r="AG2938" t="s">
        <v>52</v>
      </c>
      <c r="AH2938" t="s">
        <v>53</v>
      </c>
      <c r="AI2938" t="s">
        <v>60</v>
      </c>
      <c r="AJ2938" t="s">
        <v>53</v>
      </c>
      <c r="AK2938" t="s">
        <v>61</v>
      </c>
      <c r="AL2938">
        <v>78.55</v>
      </c>
      <c r="AM2938">
        <v>522.95000000000005</v>
      </c>
      <c r="AN2938">
        <v>47.19</v>
      </c>
      <c r="AO2938">
        <v>0</v>
      </c>
      <c r="AP2938">
        <v>285.32</v>
      </c>
      <c r="AQ2938">
        <v>761.08</v>
      </c>
      <c r="AR2938">
        <v>3</v>
      </c>
      <c r="AS2938" t="s">
        <v>881</v>
      </c>
      <c r="AT2938" t="s">
        <v>52</v>
      </c>
      <c r="AU2938">
        <v>61</v>
      </c>
      <c r="AV2938">
        <v>4025</v>
      </c>
      <c r="AY2938" t="str">
        <f>IF(AND(Table1[[#This Row],[Contract]]="Month-to-Month", Table1[[#This Row],[Tenure in Months]]&lt;6, Table1[[#This Row],[Payment Method]]="Bank Withdrawal"), "High Risk", IF(OR(Table1[[#This Row],[Contract]]="Month-to-Month", Table1[[#This Row],[Tenure in Months]]&lt;12), "Medium Risk", "Low Risk"))</f>
        <v>Medium Risk</v>
      </c>
    </row>
    <row r="2939" spans="1:51" x14ac:dyDescent="0.35">
      <c r="A2939" t="s">
        <v>3999</v>
      </c>
      <c r="B2939" t="s">
        <v>66</v>
      </c>
      <c r="C2939">
        <v>27</v>
      </c>
      <c r="D2939" t="s">
        <v>53</v>
      </c>
      <c r="E2939" t="s">
        <v>52</v>
      </c>
      <c r="F2939" t="s">
        <v>52</v>
      </c>
      <c r="G2939" t="s">
        <v>52</v>
      </c>
      <c r="H2939">
        <v>0</v>
      </c>
      <c r="I2939" t="s">
        <v>54</v>
      </c>
      <c r="J2939" t="s">
        <v>55</v>
      </c>
      <c r="K2939" t="s">
        <v>984</v>
      </c>
      <c r="L2939">
        <v>93033</v>
      </c>
      <c r="M2939">
        <v>34.156629000000002</v>
      </c>
      <c r="N2939">
        <v>-119.11721799999999</v>
      </c>
      <c r="O2939">
        <v>77791</v>
      </c>
      <c r="P2939" t="s">
        <v>57</v>
      </c>
      <c r="Q2939" t="s">
        <v>52</v>
      </c>
      <c r="R2939">
        <v>0</v>
      </c>
      <c r="S2939">
        <v>62</v>
      </c>
      <c r="T2939" t="s">
        <v>58</v>
      </c>
      <c r="U2939" t="s">
        <v>53</v>
      </c>
      <c r="V2939">
        <v>23.88</v>
      </c>
      <c r="W2939" t="s">
        <v>53</v>
      </c>
      <c r="X2939" t="s">
        <v>53</v>
      </c>
      <c r="Y2939" t="s">
        <v>68</v>
      </c>
      <c r="Z2939">
        <v>47</v>
      </c>
      <c r="AA2939" t="s">
        <v>53</v>
      </c>
      <c r="AB2939" t="s">
        <v>53</v>
      </c>
      <c r="AC2939" t="s">
        <v>53</v>
      </c>
      <c r="AD2939" t="s">
        <v>52</v>
      </c>
      <c r="AE2939" t="s">
        <v>52</v>
      </c>
      <c r="AF2939" t="s">
        <v>52</v>
      </c>
      <c r="AG2939" t="s">
        <v>52</v>
      </c>
      <c r="AH2939" t="s">
        <v>53</v>
      </c>
      <c r="AI2939" t="s">
        <v>124</v>
      </c>
      <c r="AJ2939" t="s">
        <v>53</v>
      </c>
      <c r="AK2939" t="s">
        <v>61</v>
      </c>
      <c r="AL2939">
        <v>92.05</v>
      </c>
      <c r="AM2939">
        <v>5755.8</v>
      </c>
      <c r="AN2939">
        <v>14.21</v>
      </c>
      <c r="AO2939">
        <v>0</v>
      </c>
      <c r="AP2939">
        <v>1480.56</v>
      </c>
      <c r="AQ2939">
        <v>7222.15</v>
      </c>
      <c r="AR2939">
        <v>3</v>
      </c>
      <c r="AS2939" t="s">
        <v>881</v>
      </c>
      <c r="AT2939" t="s">
        <v>52</v>
      </c>
      <c r="AU2939">
        <v>71</v>
      </c>
      <c r="AV2939">
        <v>5801</v>
      </c>
      <c r="AY2939" t="str">
        <f>IF(AND(Table1[[#This Row],[Contract]]="Month-to-Month", Table1[[#This Row],[Tenure in Months]]&lt;6, Table1[[#This Row],[Payment Method]]="Bank Withdrawal"), "High Risk", IF(OR(Table1[[#This Row],[Contract]]="Month-to-Month", Table1[[#This Row],[Tenure in Months]]&lt;12), "Medium Risk", "Low Risk"))</f>
        <v>Low Risk</v>
      </c>
    </row>
    <row r="2940" spans="1:51" x14ac:dyDescent="0.35">
      <c r="A2940" t="s">
        <v>4000</v>
      </c>
      <c r="B2940" t="s">
        <v>51</v>
      </c>
      <c r="C2940">
        <v>56</v>
      </c>
      <c r="D2940" t="s">
        <v>52</v>
      </c>
      <c r="E2940" t="s">
        <v>52</v>
      </c>
      <c r="F2940" t="s">
        <v>53</v>
      </c>
      <c r="G2940" t="s">
        <v>53</v>
      </c>
      <c r="H2940">
        <v>1</v>
      </c>
      <c r="I2940" t="s">
        <v>54</v>
      </c>
      <c r="J2940" t="s">
        <v>55</v>
      </c>
      <c r="K2940" t="s">
        <v>984</v>
      </c>
      <c r="L2940">
        <v>93035</v>
      </c>
      <c r="M2940">
        <v>34.184539999999998</v>
      </c>
      <c r="N2940">
        <v>-119.224666</v>
      </c>
      <c r="O2940">
        <v>25322</v>
      </c>
      <c r="P2940" t="s">
        <v>57</v>
      </c>
      <c r="Q2940" t="s">
        <v>53</v>
      </c>
      <c r="R2940">
        <v>5</v>
      </c>
      <c r="S2940">
        <v>40</v>
      </c>
      <c r="T2940" t="s">
        <v>58</v>
      </c>
      <c r="U2940" t="s">
        <v>53</v>
      </c>
      <c r="V2940">
        <v>14.41</v>
      </c>
      <c r="W2940" t="s">
        <v>52</v>
      </c>
      <c r="X2940" t="s">
        <v>53</v>
      </c>
      <c r="Y2940" t="s">
        <v>68</v>
      </c>
      <c r="Z2940">
        <v>22</v>
      </c>
      <c r="AA2940" t="s">
        <v>52</v>
      </c>
      <c r="AB2940" t="s">
        <v>52</v>
      </c>
      <c r="AC2940" t="s">
        <v>53</v>
      </c>
      <c r="AD2940" t="s">
        <v>52</v>
      </c>
      <c r="AE2940" t="s">
        <v>53</v>
      </c>
      <c r="AF2940" t="s">
        <v>52</v>
      </c>
      <c r="AG2940" t="s">
        <v>52</v>
      </c>
      <c r="AH2940" t="s">
        <v>53</v>
      </c>
      <c r="AI2940" t="s">
        <v>124</v>
      </c>
      <c r="AJ2940" t="s">
        <v>53</v>
      </c>
      <c r="AK2940" t="s">
        <v>61</v>
      </c>
      <c r="AL2940">
        <v>85.05</v>
      </c>
      <c r="AM2940">
        <v>3355.65</v>
      </c>
      <c r="AN2940">
        <v>38.15</v>
      </c>
      <c r="AO2940">
        <v>0</v>
      </c>
      <c r="AP2940">
        <v>576.4</v>
      </c>
      <c r="AQ2940">
        <v>3893.9</v>
      </c>
      <c r="AR2940">
        <v>4</v>
      </c>
      <c r="AS2940" t="s">
        <v>881</v>
      </c>
      <c r="AT2940" t="s">
        <v>52</v>
      </c>
      <c r="AU2940">
        <v>50</v>
      </c>
      <c r="AV2940">
        <v>5904</v>
      </c>
      <c r="AY2940" t="str">
        <f>IF(AND(Table1[[#This Row],[Contract]]="Month-to-Month", Table1[[#This Row],[Tenure in Months]]&lt;6, Table1[[#This Row],[Payment Method]]="Bank Withdrawal"), "High Risk", IF(OR(Table1[[#This Row],[Contract]]="Month-to-Month", Table1[[#This Row],[Tenure in Months]]&lt;12), "Medium Risk", "Low Risk"))</f>
        <v>Low Risk</v>
      </c>
    </row>
    <row r="2941" spans="1:51" x14ac:dyDescent="0.35">
      <c r="A2941" t="s">
        <v>4001</v>
      </c>
      <c r="B2941" t="s">
        <v>66</v>
      </c>
      <c r="C2941">
        <v>49</v>
      </c>
      <c r="D2941" t="s">
        <v>52</v>
      </c>
      <c r="E2941" t="s">
        <v>52</v>
      </c>
      <c r="F2941" t="s">
        <v>52</v>
      </c>
      <c r="G2941" t="s">
        <v>52</v>
      </c>
      <c r="H2941">
        <v>0</v>
      </c>
      <c r="I2941" t="s">
        <v>54</v>
      </c>
      <c r="J2941" t="s">
        <v>55</v>
      </c>
      <c r="K2941" t="s">
        <v>2433</v>
      </c>
      <c r="L2941">
        <v>93040</v>
      </c>
      <c r="M2941">
        <v>34.432842999999998</v>
      </c>
      <c r="N2941">
        <v>-118.73010600000001</v>
      </c>
      <c r="O2941">
        <v>1459</v>
      </c>
      <c r="P2941" t="s">
        <v>57</v>
      </c>
      <c r="Q2941" t="s">
        <v>52</v>
      </c>
      <c r="R2941">
        <v>0</v>
      </c>
      <c r="S2941">
        <v>20</v>
      </c>
      <c r="T2941" t="s">
        <v>58</v>
      </c>
      <c r="U2941" t="s">
        <v>53</v>
      </c>
      <c r="V2941">
        <v>15.87</v>
      </c>
      <c r="W2941" t="s">
        <v>52</v>
      </c>
      <c r="X2941" t="s">
        <v>52</v>
      </c>
      <c r="Y2941" t="s">
        <v>58</v>
      </c>
      <c r="Z2941">
        <v>0</v>
      </c>
      <c r="AA2941" t="s">
        <v>52</v>
      </c>
      <c r="AB2941" t="s">
        <v>52</v>
      </c>
      <c r="AC2941" t="s">
        <v>52</v>
      </c>
      <c r="AD2941" t="s">
        <v>52</v>
      </c>
      <c r="AE2941" t="s">
        <v>52</v>
      </c>
      <c r="AF2941" t="s">
        <v>52</v>
      </c>
      <c r="AG2941" t="s">
        <v>52</v>
      </c>
      <c r="AH2941" t="s">
        <v>52</v>
      </c>
      <c r="AI2941" t="s">
        <v>334</v>
      </c>
      <c r="AJ2941" t="s">
        <v>52</v>
      </c>
      <c r="AK2941" t="s">
        <v>69</v>
      </c>
      <c r="AL2941">
        <v>19.7</v>
      </c>
      <c r="AM2941">
        <v>406.95</v>
      </c>
      <c r="AN2941">
        <v>0</v>
      </c>
      <c r="AO2941">
        <v>0</v>
      </c>
      <c r="AP2941">
        <v>317.39999999999998</v>
      </c>
      <c r="AQ2941">
        <v>724.349999999999</v>
      </c>
      <c r="AR2941">
        <v>5</v>
      </c>
      <c r="AS2941" t="s">
        <v>881</v>
      </c>
      <c r="AT2941" t="s">
        <v>52</v>
      </c>
      <c r="AU2941">
        <v>76</v>
      </c>
      <c r="AV2941">
        <v>4404</v>
      </c>
      <c r="AY2941" t="str">
        <f>IF(AND(Table1[[#This Row],[Contract]]="Month-to-Month", Table1[[#This Row],[Tenure in Months]]&lt;6, Table1[[#This Row],[Payment Method]]="Bank Withdrawal"), "High Risk", IF(OR(Table1[[#This Row],[Contract]]="Month-to-Month", Table1[[#This Row],[Tenure in Months]]&lt;12), "Medium Risk", "Low Risk"))</f>
        <v>Low Risk</v>
      </c>
    </row>
    <row r="2942" spans="1:51" x14ac:dyDescent="0.35">
      <c r="A2942" t="s">
        <v>4002</v>
      </c>
      <c r="B2942" t="s">
        <v>66</v>
      </c>
      <c r="C2942">
        <v>22</v>
      </c>
      <c r="D2942" t="s">
        <v>53</v>
      </c>
      <c r="E2942" t="s">
        <v>52</v>
      </c>
      <c r="F2942" t="s">
        <v>53</v>
      </c>
      <c r="G2942" t="s">
        <v>52</v>
      </c>
      <c r="H2942">
        <v>0</v>
      </c>
      <c r="I2942" t="s">
        <v>54</v>
      </c>
      <c r="J2942" t="s">
        <v>55</v>
      </c>
      <c r="K2942" t="s">
        <v>2435</v>
      </c>
      <c r="L2942">
        <v>93060</v>
      </c>
      <c r="M2942">
        <v>34.402343000000002</v>
      </c>
      <c r="N2942">
        <v>-119.094824</v>
      </c>
      <c r="O2942">
        <v>32511</v>
      </c>
      <c r="P2942" t="s">
        <v>57</v>
      </c>
      <c r="Q2942" t="s">
        <v>52</v>
      </c>
      <c r="R2942">
        <v>0</v>
      </c>
      <c r="S2942">
        <v>25</v>
      </c>
      <c r="T2942" t="s">
        <v>58</v>
      </c>
      <c r="U2942" t="s">
        <v>53</v>
      </c>
      <c r="V2942">
        <v>29.81</v>
      </c>
      <c r="W2942" t="s">
        <v>52</v>
      </c>
      <c r="X2942" t="s">
        <v>53</v>
      </c>
      <c r="Y2942" t="s">
        <v>68</v>
      </c>
      <c r="Z2942">
        <v>52</v>
      </c>
      <c r="AA2942" t="s">
        <v>52</v>
      </c>
      <c r="AB2942" t="s">
        <v>52</v>
      </c>
      <c r="AC2942" t="s">
        <v>52</v>
      </c>
      <c r="AD2942" t="s">
        <v>53</v>
      </c>
      <c r="AE2942" t="s">
        <v>53</v>
      </c>
      <c r="AF2942" t="s">
        <v>53</v>
      </c>
      <c r="AG2942" t="s">
        <v>53</v>
      </c>
      <c r="AH2942" t="s">
        <v>52</v>
      </c>
      <c r="AI2942" t="s">
        <v>60</v>
      </c>
      <c r="AJ2942" t="s">
        <v>53</v>
      </c>
      <c r="AK2942" t="s">
        <v>61</v>
      </c>
      <c r="AL2942">
        <v>95.15</v>
      </c>
      <c r="AM2942">
        <v>2395.6999999999998</v>
      </c>
      <c r="AN2942">
        <v>0</v>
      </c>
      <c r="AO2942">
        <v>80</v>
      </c>
      <c r="AP2942">
        <v>745.25</v>
      </c>
      <c r="AQ2942">
        <v>3220.95</v>
      </c>
      <c r="AR2942">
        <v>3</v>
      </c>
      <c r="AS2942" t="s">
        <v>881</v>
      </c>
      <c r="AT2942" t="s">
        <v>52</v>
      </c>
      <c r="AU2942">
        <v>52</v>
      </c>
      <c r="AV2942">
        <v>3273</v>
      </c>
      <c r="AY2942" t="str">
        <f>IF(AND(Table1[[#This Row],[Contract]]="Month-to-Month", Table1[[#This Row],[Tenure in Months]]&lt;6, Table1[[#This Row],[Payment Method]]="Bank Withdrawal"), "High Risk", IF(OR(Table1[[#This Row],[Contract]]="Month-to-Month", Table1[[#This Row],[Tenure in Months]]&lt;12), "Medium Risk", "Low Risk"))</f>
        <v>Medium Risk</v>
      </c>
    </row>
    <row r="2943" spans="1:51" x14ac:dyDescent="0.35">
      <c r="A2943" t="s">
        <v>4003</v>
      </c>
      <c r="B2943" t="s">
        <v>51</v>
      </c>
      <c r="C2943">
        <v>28</v>
      </c>
      <c r="D2943" t="s">
        <v>53</v>
      </c>
      <c r="E2943" t="s">
        <v>52</v>
      </c>
      <c r="F2943" t="s">
        <v>53</v>
      </c>
      <c r="G2943" t="s">
        <v>52</v>
      </c>
      <c r="H2943">
        <v>0</v>
      </c>
      <c r="I2943" t="s">
        <v>54</v>
      </c>
      <c r="J2943" t="s">
        <v>55</v>
      </c>
      <c r="K2943" t="s">
        <v>714</v>
      </c>
      <c r="L2943">
        <v>93063</v>
      </c>
      <c r="M2943">
        <v>34.296813</v>
      </c>
      <c r="N2943">
        <v>-118.685703</v>
      </c>
      <c r="O2943">
        <v>49027</v>
      </c>
      <c r="P2943" t="s">
        <v>57</v>
      </c>
      <c r="Q2943" t="s">
        <v>53</v>
      </c>
      <c r="R2943">
        <v>1</v>
      </c>
      <c r="S2943">
        <v>23</v>
      </c>
      <c r="T2943" t="s">
        <v>58</v>
      </c>
      <c r="U2943" t="s">
        <v>53</v>
      </c>
      <c r="V2943">
        <v>18.05</v>
      </c>
      <c r="W2943" t="s">
        <v>53</v>
      </c>
      <c r="X2943" t="s">
        <v>53</v>
      </c>
      <c r="Y2943" t="s">
        <v>68</v>
      </c>
      <c r="Z2943">
        <v>51</v>
      </c>
      <c r="AA2943" t="s">
        <v>52</v>
      </c>
      <c r="AB2943" t="s">
        <v>53</v>
      </c>
      <c r="AC2943" t="s">
        <v>53</v>
      </c>
      <c r="AD2943" t="s">
        <v>52</v>
      </c>
      <c r="AE2943" t="s">
        <v>52</v>
      </c>
      <c r="AF2943" t="s">
        <v>52</v>
      </c>
      <c r="AG2943" t="s">
        <v>52</v>
      </c>
      <c r="AH2943" t="s">
        <v>53</v>
      </c>
      <c r="AI2943" t="s">
        <v>60</v>
      </c>
      <c r="AJ2943" t="s">
        <v>52</v>
      </c>
      <c r="AK2943" t="s">
        <v>61</v>
      </c>
      <c r="AL2943">
        <v>84.25</v>
      </c>
      <c r="AM2943">
        <v>1968.1</v>
      </c>
      <c r="AN2943">
        <v>8.3000000000000007</v>
      </c>
      <c r="AO2943">
        <v>0</v>
      </c>
      <c r="AP2943">
        <v>415.15</v>
      </c>
      <c r="AQ2943">
        <v>2374.9499999999998</v>
      </c>
      <c r="AR2943">
        <v>4</v>
      </c>
      <c r="AS2943" t="s">
        <v>881</v>
      </c>
      <c r="AT2943" t="s">
        <v>52</v>
      </c>
      <c r="AU2943">
        <v>33</v>
      </c>
      <c r="AV2943">
        <v>2781</v>
      </c>
      <c r="AY2943" t="str">
        <f>IF(AND(Table1[[#This Row],[Contract]]="Month-to-Month", Table1[[#This Row],[Tenure in Months]]&lt;6, Table1[[#This Row],[Payment Method]]="Bank Withdrawal"), "High Risk", IF(OR(Table1[[#This Row],[Contract]]="Month-to-Month", Table1[[#This Row],[Tenure in Months]]&lt;12), "Medium Risk", "Low Risk"))</f>
        <v>Medium Risk</v>
      </c>
    </row>
    <row r="2944" spans="1:51" x14ac:dyDescent="0.35">
      <c r="A2944" t="s">
        <v>4004</v>
      </c>
      <c r="B2944" t="s">
        <v>66</v>
      </c>
      <c r="C2944">
        <v>48</v>
      </c>
      <c r="D2944" t="s">
        <v>52</v>
      </c>
      <c r="E2944" t="s">
        <v>52</v>
      </c>
      <c r="F2944" t="s">
        <v>53</v>
      </c>
      <c r="G2944" t="s">
        <v>52</v>
      </c>
      <c r="H2944">
        <v>0</v>
      </c>
      <c r="I2944" t="s">
        <v>54</v>
      </c>
      <c r="J2944" t="s">
        <v>55</v>
      </c>
      <c r="K2944" t="s">
        <v>151</v>
      </c>
      <c r="L2944">
        <v>93103</v>
      </c>
      <c r="M2944">
        <v>34.438580999999999</v>
      </c>
      <c r="N2944">
        <v>-119.685368</v>
      </c>
      <c r="O2944">
        <v>20893</v>
      </c>
      <c r="P2944" t="s">
        <v>57</v>
      </c>
      <c r="Q2944" t="s">
        <v>53</v>
      </c>
      <c r="R2944">
        <v>9</v>
      </c>
      <c r="S2944">
        <v>46</v>
      </c>
      <c r="T2944" t="s">
        <v>58</v>
      </c>
      <c r="U2944" t="s">
        <v>53</v>
      </c>
      <c r="V2944">
        <v>13.05</v>
      </c>
      <c r="W2944" t="s">
        <v>53</v>
      </c>
      <c r="X2944" t="s">
        <v>53</v>
      </c>
      <c r="Y2944" t="s">
        <v>59</v>
      </c>
      <c r="Z2944">
        <v>15</v>
      </c>
      <c r="AA2944" t="s">
        <v>53</v>
      </c>
      <c r="AB2944" t="s">
        <v>52</v>
      </c>
      <c r="AC2944" t="s">
        <v>52</v>
      </c>
      <c r="AD2944" t="s">
        <v>52</v>
      </c>
      <c r="AE2944" t="s">
        <v>52</v>
      </c>
      <c r="AF2944" t="s">
        <v>52</v>
      </c>
      <c r="AG2944" t="s">
        <v>52</v>
      </c>
      <c r="AH2944" t="s">
        <v>53</v>
      </c>
      <c r="AI2944" t="s">
        <v>60</v>
      </c>
      <c r="AJ2944" t="s">
        <v>52</v>
      </c>
      <c r="AK2944" t="s">
        <v>61</v>
      </c>
      <c r="AL2944">
        <v>55</v>
      </c>
      <c r="AM2944">
        <v>2473.9499999999998</v>
      </c>
      <c r="AN2944">
        <v>31.39</v>
      </c>
      <c r="AO2944">
        <v>0</v>
      </c>
      <c r="AP2944">
        <v>600.29999999999995</v>
      </c>
      <c r="AQ2944">
        <v>3042.86</v>
      </c>
      <c r="AR2944">
        <v>3</v>
      </c>
      <c r="AS2944" t="s">
        <v>881</v>
      </c>
      <c r="AT2944" t="s">
        <v>52</v>
      </c>
      <c r="AU2944">
        <v>40</v>
      </c>
      <c r="AV2944">
        <v>5928</v>
      </c>
      <c r="AY2944" t="str">
        <f>IF(AND(Table1[[#This Row],[Contract]]="Month-to-Month", Table1[[#This Row],[Tenure in Months]]&lt;6, Table1[[#This Row],[Payment Method]]="Bank Withdrawal"), "High Risk", IF(OR(Table1[[#This Row],[Contract]]="Month-to-Month", Table1[[#This Row],[Tenure in Months]]&lt;12), "Medium Risk", "Low Risk"))</f>
        <v>Medium Risk</v>
      </c>
    </row>
    <row r="2945" spans="1:51" x14ac:dyDescent="0.35">
      <c r="A2945" t="s">
        <v>4005</v>
      </c>
      <c r="B2945" t="s">
        <v>51</v>
      </c>
      <c r="C2945">
        <v>41</v>
      </c>
      <c r="D2945" t="s">
        <v>52</v>
      </c>
      <c r="E2945" t="s">
        <v>52</v>
      </c>
      <c r="F2945" t="s">
        <v>53</v>
      </c>
      <c r="G2945" t="s">
        <v>52</v>
      </c>
      <c r="H2945">
        <v>0</v>
      </c>
      <c r="I2945" t="s">
        <v>54</v>
      </c>
      <c r="J2945" t="s">
        <v>55</v>
      </c>
      <c r="K2945" t="s">
        <v>151</v>
      </c>
      <c r="L2945">
        <v>93105</v>
      </c>
      <c r="M2945">
        <v>34.037342000000002</v>
      </c>
      <c r="N2945">
        <v>-119.80079000000001</v>
      </c>
      <c r="O2945">
        <v>25771</v>
      </c>
      <c r="P2945" t="s">
        <v>57</v>
      </c>
      <c r="Q2945" t="s">
        <v>53</v>
      </c>
      <c r="R2945">
        <v>5</v>
      </c>
      <c r="S2945">
        <v>72</v>
      </c>
      <c r="T2945" t="s">
        <v>58</v>
      </c>
      <c r="U2945" t="s">
        <v>53</v>
      </c>
      <c r="V2945">
        <v>26.96</v>
      </c>
      <c r="W2945" t="s">
        <v>53</v>
      </c>
      <c r="X2945" t="s">
        <v>53</v>
      </c>
      <c r="Y2945" t="s">
        <v>59</v>
      </c>
      <c r="Z2945">
        <v>9</v>
      </c>
      <c r="AA2945" t="s">
        <v>53</v>
      </c>
      <c r="AB2945" t="s">
        <v>53</v>
      </c>
      <c r="AC2945" t="s">
        <v>53</v>
      </c>
      <c r="AD2945" t="s">
        <v>53</v>
      </c>
      <c r="AE2945" t="s">
        <v>53</v>
      </c>
      <c r="AF2945" t="s">
        <v>53</v>
      </c>
      <c r="AG2945" t="s">
        <v>53</v>
      </c>
      <c r="AH2945" t="s">
        <v>53</v>
      </c>
      <c r="AI2945" t="s">
        <v>334</v>
      </c>
      <c r="AJ2945" t="s">
        <v>52</v>
      </c>
      <c r="AK2945" t="s">
        <v>69</v>
      </c>
      <c r="AL2945">
        <v>89.85</v>
      </c>
      <c r="AM2945">
        <v>6562.9</v>
      </c>
      <c r="AN2945">
        <v>12.55</v>
      </c>
      <c r="AO2945">
        <v>0</v>
      </c>
      <c r="AP2945">
        <v>1941.12</v>
      </c>
      <c r="AQ2945">
        <v>8491.4699999999993</v>
      </c>
      <c r="AR2945">
        <v>4</v>
      </c>
      <c r="AS2945" t="s">
        <v>881</v>
      </c>
      <c r="AT2945" t="s">
        <v>52</v>
      </c>
      <c r="AU2945">
        <v>50</v>
      </c>
      <c r="AV2945">
        <v>6046</v>
      </c>
      <c r="AY2945" t="str">
        <f>IF(AND(Table1[[#This Row],[Contract]]="Month-to-Month", Table1[[#This Row],[Tenure in Months]]&lt;6, Table1[[#This Row],[Payment Method]]="Bank Withdrawal"), "High Risk", IF(OR(Table1[[#This Row],[Contract]]="Month-to-Month", Table1[[#This Row],[Tenure in Months]]&lt;12), "Medium Risk", "Low Risk"))</f>
        <v>Low Risk</v>
      </c>
    </row>
    <row r="2946" spans="1:51" x14ac:dyDescent="0.35">
      <c r="A2946" t="s">
        <v>4006</v>
      </c>
      <c r="B2946" t="s">
        <v>51</v>
      </c>
      <c r="C2946">
        <v>40</v>
      </c>
      <c r="D2946" t="s">
        <v>52</v>
      </c>
      <c r="E2946" t="s">
        <v>52</v>
      </c>
      <c r="F2946" t="s">
        <v>52</v>
      </c>
      <c r="G2946" t="s">
        <v>52</v>
      </c>
      <c r="H2946">
        <v>0</v>
      </c>
      <c r="I2946" t="s">
        <v>54</v>
      </c>
      <c r="J2946" t="s">
        <v>55</v>
      </c>
      <c r="K2946" t="s">
        <v>151</v>
      </c>
      <c r="L2946">
        <v>93108</v>
      </c>
      <c r="M2946">
        <v>34.457540999999999</v>
      </c>
      <c r="N2946">
        <v>-119.631072</v>
      </c>
      <c r="O2946">
        <v>12741</v>
      </c>
      <c r="P2946" t="s">
        <v>57</v>
      </c>
      <c r="Q2946" t="s">
        <v>52</v>
      </c>
      <c r="R2946">
        <v>0</v>
      </c>
      <c r="S2946">
        <v>10</v>
      </c>
      <c r="T2946" t="s">
        <v>58</v>
      </c>
      <c r="U2946" t="s">
        <v>53</v>
      </c>
      <c r="V2946">
        <v>17.399999999999999</v>
      </c>
      <c r="W2946" t="s">
        <v>52</v>
      </c>
      <c r="X2946" t="s">
        <v>52</v>
      </c>
      <c r="Y2946" t="s">
        <v>58</v>
      </c>
      <c r="Z2946">
        <v>0</v>
      </c>
      <c r="AA2946" t="s">
        <v>52</v>
      </c>
      <c r="AB2946" t="s">
        <v>52</v>
      </c>
      <c r="AC2946" t="s">
        <v>52</v>
      </c>
      <c r="AD2946" t="s">
        <v>52</v>
      </c>
      <c r="AE2946" t="s">
        <v>52</v>
      </c>
      <c r="AF2946" t="s">
        <v>52</v>
      </c>
      <c r="AG2946" t="s">
        <v>52</v>
      </c>
      <c r="AH2946" t="s">
        <v>52</v>
      </c>
      <c r="AI2946" t="s">
        <v>124</v>
      </c>
      <c r="AJ2946" t="s">
        <v>52</v>
      </c>
      <c r="AK2946" t="s">
        <v>69</v>
      </c>
      <c r="AL2946">
        <v>20.350000000000001</v>
      </c>
      <c r="AM2946">
        <v>176.3</v>
      </c>
      <c r="AN2946">
        <v>0</v>
      </c>
      <c r="AO2946">
        <v>0</v>
      </c>
      <c r="AP2946">
        <v>174</v>
      </c>
      <c r="AQ2946">
        <v>350.3</v>
      </c>
      <c r="AR2946">
        <v>5</v>
      </c>
      <c r="AS2946" t="s">
        <v>881</v>
      </c>
      <c r="AT2946" t="s">
        <v>52</v>
      </c>
      <c r="AU2946">
        <v>38</v>
      </c>
      <c r="AV2946">
        <v>4745</v>
      </c>
      <c r="AY2946" t="str">
        <f>IF(AND(Table1[[#This Row],[Contract]]="Month-to-Month", Table1[[#This Row],[Tenure in Months]]&lt;6, Table1[[#This Row],[Payment Method]]="Bank Withdrawal"), "High Risk", IF(OR(Table1[[#This Row],[Contract]]="Month-to-Month", Table1[[#This Row],[Tenure in Months]]&lt;12), "Medium Risk", "Low Risk"))</f>
        <v>Medium Risk</v>
      </c>
    </row>
    <row r="2947" spans="1:51" x14ac:dyDescent="0.35">
      <c r="A2947" t="s">
        <v>4007</v>
      </c>
      <c r="B2947" t="s">
        <v>66</v>
      </c>
      <c r="C2947">
        <v>31</v>
      </c>
      <c r="D2947" t="s">
        <v>52</v>
      </c>
      <c r="E2947" t="s">
        <v>52</v>
      </c>
      <c r="F2947" t="s">
        <v>52</v>
      </c>
      <c r="G2947" t="s">
        <v>52</v>
      </c>
      <c r="H2947">
        <v>0</v>
      </c>
      <c r="I2947" t="s">
        <v>54</v>
      </c>
      <c r="J2947" t="s">
        <v>55</v>
      </c>
      <c r="K2947" t="s">
        <v>151</v>
      </c>
      <c r="L2947">
        <v>93109</v>
      </c>
      <c r="M2947">
        <v>34.406255999999999</v>
      </c>
      <c r="N2947">
        <v>-119.72693599999999</v>
      </c>
      <c r="O2947">
        <v>10986</v>
      </c>
      <c r="P2947" t="s">
        <v>57</v>
      </c>
      <c r="Q2947" t="s">
        <v>52</v>
      </c>
      <c r="R2947">
        <v>0</v>
      </c>
      <c r="S2947">
        <v>40</v>
      </c>
      <c r="T2947" t="s">
        <v>92</v>
      </c>
      <c r="U2947" t="s">
        <v>52</v>
      </c>
      <c r="V2947">
        <v>0</v>
      </c>
      <c r="W2947" t="s">
        <v>52</v>
      </c>
      <c r="X2947" t="s">
        <v>53</v>
      </c>
      <c r="Y2947" t="s">
        <v>59</v>
      </c>
      <c r="Z2947">
        <v>28</v>
      </c>
      <c r="AA2947" t="s">
        <v>53</v>
      </c>
      <c r="AB2947" t="s">
        <v>52</v>
      </c>
      <c r="AC2947" t="s">
        <v>52</v>
      </c>
      <c r="AD2947" t="s">
        <v>53</v>
      </c>
      <c r="AE2947" t="s">
        <v>53</v>
      </c>
      <c r="AF2947" t="s">
        <v>53</v>
      </c>
      <c r="AG2947" t="s">
        <v>53</v>
      </c>
      <c r="AH2947" t="s">
        <v>52</v>
      </c>
      <c r="AI2947" t="s">
        <v>124</v>
      </c>
      <c r="AJ2947" t="s">
        <v>53</v>
      </c>
      <c r="AK2947" t="s">
        <v>61</v>
      </c>
      <c r="AL2947">
        <v>54.55</v>
      </c>
      <c r="AM2947">
        <v>2236.1999999999998</v>
      </c>
      <c r="AN2947">
        <v>11.48</v>
      </c>
      <c r="AO2947">
        <v>40</v>
      </c>
      <c r="AP2947">
        <v>0</v>
      </c>
      <c r="AQ2947">
        <v>2264.7199999999998</v>
      </c>
      <c r="AR2947">
        <v>3</v>
      </c>
      <c r="AS2947" t="s">
        <v>881</v>
      </c>
      <c r="AT2947" t="s">
        <v>52</v>
      </c>
      <c r="AU2947">
        <v>74</v>
      </c>
      <c r="AV2947">
        <v>3533</v>
      </c>
      <c r="AY2947" t="str">
        <f>IF(AND(Table1[[#This Row],[Contract]]="Month-to-Month", Table1[[#This Row],[Tenure in Months]]&lt;6, Table1[[#This Row],[Payment Method]]="Bank Withdrawal"), "High Risk", IF(OR(Table1[[#This Row],[Contract]]="Month-to-Month", Table1[[#This Row],[Tenure in Months]]&lt;12), "Medium Risk", "Low Risk"))</f>
        <v>Low Risk</v>
      </c>
    </row>
    <row r="2948" spans="1:51" x14ac:dyDescent="0.35">
      <c r="A2948" t="s">
        <v>4008</v>
      </c>
      <c r="B2948" t="s">
        <v>51</v>
      </c>
      <c r="C2948">
        <v>41</v>
      </c>
      <c r="D2948" t="s">
        <v>52</v>
      </c>
      <c r="E2948" t="s">
        <v>52</v>
      </c>
      <c r="F2948" t="s">
        <v>52</v>
      </c>
      <c r="G2948" t="s">
        <v>52</v>
      </c>
      <c r="H2948">
        <v>0</v>
      </c>
      <c r="I2948" t="s">
        <v>54</v>
      </c>
      <c r="J2948" t="s">
        <v>55</v>
      </c>
      <c r="K2948" t="s">
        <v>151</v>
      </c>
      <c r="L2948">
        <v>93111</v>
      </c>
      <c r="M2948">
        <v>34.460197000000001</v>
      </c>
      <c r="N2948">
        <v>-119.80260199999999</v>
      </c>
      <c r="O2948">
        <v>16477</v>
      </c>
      <c r="P2948" t="s">
        <v>57</v>
      </c>
      <c r="Q2948" t="s">
        <v>52</v>
      </c>
      <c r="R2948">
        <v>0</v>
      </c>
      <c r="S2948">
        <v>31</v>
      </c>
      <c r="T2948" t="s">
        <v>58</v>
      </c>
      <c r="U2948" t="s">
        <v>53</v>
      </c>
      <c r="V2948">
        <v>10.050000000000001</v>
      </c>
      <c r="W2948" t="s">
        <v>52</v>
      </c>
      <c r="X2948" t="s">
        <v>53</v>
      </c>
      <c r="Y2948" t="s">
        <v>68</v>
      </c>
      <c r="Z2948">
        <v>14</v>
      </c>
      <c r="AA2948" t="s">
        <v>52</v>
      </c>
      <c r="AB2948" t="s">
        <v>52</v>
      </c>
      <c r="AC2948" t="s">
        <v>53</v>
      </c>
      <c r="AD2948" t="s">
        <v>53</v>
      </c>
      <c r="AE2948" t="s">
        <v>53</v>
      </c>
      <c r="AF2948" t="s">
        <v>53</v>
      </c>
      <c r="AG2948" t="s">
        <v>53</v>
      </c>
      <c r="AH2948" t="s">
        <v>53</v>
      </c>
      <c r="AI2948" t="s">
        <v>334</v>
      </c>
      <c r="AJ2948" t="s">
        <v>52</v>
      </c>
      <c r="AK2948" t="s">
        <v>61</v>
      </c>
      <c r="AL2948">
        <v>99.45</v>
      </c>
      <c r="AM2948">
        <v>3109.9</v>
      </c>
      <c r="AN2948">
        <v>43.38</v>
      </c>
      <c r="AO2948">
        <v>0</v>
      </c>
      <c r="AP2948">
        <v>311.55</v>
      </c>
      <c r="AQ2948">
        <v>3378.07</v>
      </c>
      <c r="AR2948">
        <v>5</v>
      </c>
      <c r="AS2948" t="s">
        <v>881</v>
      </c>
      <c r="AT2948" t="s">
        <v>52</v>
      </c>
      <c r="AU2948">
        <v>64</v>
      </c>
      <c r="AV2948">
        <v>2021</v>
      </c>
      <c r="AY2948" t="str">
        <f>IF(AND(Table1[[#This Row],[Contract]]="Month-to-Month", Table1[[#This Row],[Tenure in Months]]&lt;6, Table1[[#This Row],[Payment Method]]="Bank Withdrawal"), "High Risk", IF(OR(Table1[[#This Row],[Contract]]="Month-to-Month", Table1[[#This Row],[Tenure in Months]]&lt;12), "Medium Risk", "Low Risk"))</f>
        <v>Low Risk</v>
      </c>
    </row>
    <row r="2949" spans="1:51" x14ac:dyDescent="0.35">
      <c r="A2949" t="s">
        <v>4009</v>
      </c>
      <c r="B2949" t="s">
        <v>66</v>
      </c>
      <c r="C2949">
        <v>48</v>
      </c>
      <c r="D2949" t="s">
        <v>52</v>
      </c>
      <c r="E2949" t="s">
        <v>52</v>
      </c>
      <c r="F2949" t="s">
        <v>53</v>
      </c>
      <c r="G2949" t="s">
        <v>52</v>
      </c>
      <c r="H2949">
        <v>0</v>
      </c>
      <c r="I2949" t="s">
        <v>54</v>
      </c>
      <c r="J2949" t="s">
        <v>55</v>
      </c>
      <c r="K2949" t="s">
        <v>4010</v>
      </c>
      <c r="L2949">
        <v>93117</v>
      </c>
      <c r="M2949">
        <v>34.489983000000002</v>
      </c>
      <c r="N2949">
        <v>-120.091246</v>
      </c>
      <c r="O2949">
        <v>49975</v>
      </c>
      <c r="P2949" t="s">
        <v>57</v>
      </c>
      <c r="Q2949" t="s">
        <v>53</v>
      </c>
      <c r="R2949">
        <v>2</v>
      </c>
      <c r="S2949">
        <v>68</v>
      </c>
      <c r="T2949" t="s">
        <v>58</v>
      </c>
      <c r="U2949" t="s">
        <v>53</v>
      </c>
      <c r="V2949">
        <v>27.41</v>
      </c>
      <c r="W2949" t="s">
        <v>53</v>
      </c>
      <c r="X2949" t="s">
        <v>53</v>
      </c>
      <c r="Y2949" t="s">
        <v>59</v>
      </c>
      <c r="Z2949">
        <v>9</v>
      </c>
      <c r="AA2949" t="s">
        <v>53</v>
      </c>
      <c r="AB2949" t="s">
        <v>53</v>
      </c>
      <c r="AC2949" t="s">
        <v>53</v>
      </c>
      <c r="AD2949" t="s">
        <v>53</v>
      </c>
      <c r="AE2949" t="s">
        <v>52</v>
      </c>
      <c r="AF2949" t="s">
        <v>52</v>
      </c>
      <c r="AG2949" t="s">
        <v>52</v>
      </c>
      <c r="AH2949" t="s">
        <v>53</v>
      </c>
      <c r="AI2949" t="s">
        <v>334</v>
      </c>
      <c r="AJ2949" t="s">
        <v>52</v>
      </c>
      <c r="AK2949" t="s">
        <v>69</v>
      </c>
      <c r="AL2949">
        <v>70.900000000000006</v>
      </c>
      <c r="AM2949">
        <v>4911.3500000000004</v>
      </c>
      <c r="AN2949">
        <v>49.37</v>
      </c>
      <c r="AO2949">
        <v>0</v>
      </c>
      <c r="AP2949">
        <v>1863.88</v>
      </c>
      <c r="AQ2949">
        <v>6725.86</v>
      </c>
      <c r="AR2949">
        <v>4</v>
      </c>
      <c r="AS2949" t="s">
        <v>881</v>
      </c>
      <c r="AT2949" t="s">
        <v>52</v>
      </c>
      <c r="AU2949">
        <v>50</v>
      </c>
      <c r="AV2949">
        <v>4114</v>
      </c>
      <c r="AY2949" t="str">
        <f>IF(AND(Table1[[#This Row],[Contract]]="Month-to-Month", Table1[[#This Row],[Tenure in Months]]&lt;6, Table1[[#This Row],[Payment Method]]="Bank Withdrawal"), "High Risk", IF(OR(Table1[[#This Row],[Contract]]="Month-to-Month", Table1[[#This Row],[Tenure in Months]]&lt;12), "Medium Risk", "Low Risk"))</f>
        <v>Low Risk</v>
      </c>
    </row>
    <row r="2950" spans="1:51" x14ac:dyDescent="0.35">
      <c r="A2950" t="s">
        <v>4011</v>
      </c>
      <c r="B2950" t="s">
        <v>51</v>
      </c>
      <c r="C2950">
        <v>50</v>
      </c>
      <c r="D2950" t="s">
        <v>52</v>
      </c>
      <c r="E2950" t="s">
        <v>52</v>
      </c>
      <c r="F2950" t="s">
        <v>53</v>
      </c>
      <c r="G2950" t="s">
        <v>53</v>
      </c>
      <c r="H2950">
        <v>2</v>
      </c>
      <c r="I2950" t="s">
        <v>54</v>
      </c>
      <c r="J2950" t="s">
        <v>55</v>
      </c>
      <c r="K2950" t="s">
        <v>4012</v>
      </c>
      <c r="L2950">
        <v>93203</v>
      </c>
      <c r="M2950">
        <v>35.116306999999999</v>
      </c>
      <c r="N2950">
        <v>-118.817644</v>
      </c>
      <c r="O2950">
        <v>16206</v>
      </c>
      <c r="P2950" t="s">
        <v>57</v>
      </c>
      <c r="Q2950" t="s">
        <v>53</v>
      </c>
      <c r="R2950">
        <v>10</v>
      </c>
      <c r="S2950">
        <v>68</v>
      </c>
      <c r="T2950" t="s">
        <v>58</v>
      </c>
      <c r="U2950" t="s">
        <v>53</v>
      </c>
      <c r="V2950">
        <v>19.09</v>
      </c>
      <c r="W2950" t="s">
        <v>53</v>
      </c>
      <c r="X2950" t="s">
        <v>52</v>
      </c>
      <c r="Y2950" t="s">
        <v>58</v>
      </c>
      <c r="Z2950">
        <v>0</v>
      </c>
      <c r="AA2950" t="s">
        <v>52</v>
      </c>
      <c r="AB2950" t="s">
        <v>52</v>
      </c>
      <c r="AC2950" t="s">
        <v>52</v>
      </c>
      <c r="AD2950" t="s">
        <v>52</v>
      </c>
      <c r="AE2950" t="s">
        <v>52</v>
      </c>
      <c r="AF2950" t="s">
        <v>52</v>
      </c>
      <c r="AG2950" t="s">
        <v>52</v>
      </c>
      <c r="AH2950" t="s">
        <v>52</v>
      </c>
      <c r="AI2950" t="s">
        <v>334</v>
      </c>
      <c r="AJ2950" t="s">
        <v>52</v>
      </c>
      <c r="AK2950" t="s">
        <v>61</v>
      </c>
      <c r="AL2950">
        <v>25.4</v>
      </c>
      <c r="AM2950">
        <v>1620.2</v>
      </c>
      <c r="AN2950">
        <v>9.34</v>
      </c>
      <c r="AO2950">
        <v>0</v>
      </c>
      <c r="AP2950">
        <v>1298.1199999999999</v>
      </c>
      <c r="AQ2950">
        <v>2908.98</v>
      </c>
      <c r="AR2950">
        <v>4</v>
      </c>
      <c r="AS2950" t="s">
        <v>881</v>
      </c>
      <c r="AT2950" t="s">
        <v>52</v>
      </c>
      <c r="AU2950">
        <v>72</v>
      </c>
      <c r="AV2950">
        <v>5668</v>
      </c>
      <c r="AY2950" t="str">
        <f>IF(AND(Table1[[#This Row],[Contract]]="Month-to-Month", Table1[[#This Row],[Tenure in Months]]&lt;6, Table1[[#This Row],[Payment Method]]="Bank Withdrawal"), "High Risk", IF(OR(Table1[[#This Row],[Contract]]="Month-to-Month", Table1[[#This Row],[Tenure in Months]]&lt;12), "Medium Risk", "Low Risk"))</f>
        <v>Low Risk</v>
      </c>
    </row>
    <row r="2951" spans="1:51" x14ac:dyDescent="0.35">
      <c r="A2951" t="s">
        <v>4013</v>
      </c>
      <c r="B2951" t="s">
        <v>66</v>
      </c>
      <c r="C2951">
        <v>21</v>
      </c>
      <c r="D2951" t="s">
        <v>53</v>
      </c>
      <c r="E2951" t="s">
        <v>52</v>
      </c>
      <c r="F2951" t="s">
        <v>53</v>
      </c>
      <c r="G2951" t="s">
        <v>53</v>
      </c>
      <c r="H2951">
        <v>1</v>
      </c>
      <c r="I2951" t="s">
        <v>54</v>
      </c>
      <c r="J2951" t="s">
        <v>55</v>
      </c>
      <c r="K2951" t="s">
        <v>1224</v>
      </c>
      <c r="L2951">
        <v>93207</v>
      </c>
      <c r="M2951">
        <v>35.865794999999999</v>
      </c>
      <c r="N2951">
        <v>-118.69759000000001</v>
      </c>
      <c r="O2951">
        <v>226</v>
      </c>
      <c r="P2951" t="s">
        <v>57</v>
      </c>
      <c r="Q2951" t="s">
        <v>53</v>
      </c>
      <c r="R2951">
        <v>1</v>
      </c>
      <c r="S2951">
        <v>15</v>
      </c>
      <c r="T2951" t="s">
        <v>58</v>
      </c>
      <c r="U2951" t="s">
        <v>53</v>
      </c>
      <c r="V2951">
        <v>29.55</v>
      </c>
      <c r="W2951" t="s">
        <v>53</v>
      </c>
      <c r="X2951" t="s">
        <v>52</v>
      </c>
      <c r="Y2951" t="s">
        <v>58</v>
      </c>
      <c r="Z2951">
        <v>0</v>
      </c>
      <c r="AA2951" t="s">
        <v>52</v>
      </c>
      <c r="AB2951" t="s">
        <v>52</v>
      </c>
      <c r="AC2951" t="s">
        <v>52</v>
      </c>
      <c r="AD2951" t="s">
        <v>52</v>
      </c>
      <c r="AE2951" t="s">
        <v>52</v>
      </c>
      <c r="AF2951" t="s">
        <v>52</v>
      </c>
      <c r="AG2951" t="s">
        <v>52</v>
      </c>
      <c r="AH2951" t="s">
        <v>52</v>
      </c>
      <c r="AI2951" t="s">
        <v>60</v>
      </c>
      <c r="AJ2951" t="s">
        <v>53</v>
      </c>
      <c r="AK2951" t="s">
        <v>61</v>
      </c>
      <c r="AL2951">
        <v>25.25</v>
      </c>
      <c r="AM2951">
        <v>394.85</v>
      </c>
      <c r="AN2951">
        <v>0</v>
      </c>
      <c r="AO2951">
        <v>0</v>
      </c>
      <c r="AP2951">
        <v>443.25</v>
      </c>
      <c r="AQ2951">
        <v>838.1</v>
      </c>
      <c r="AR2951">
        <v>3</v>
      </c>
      <c r="AS2951" t="s">
        <v>881</v>
      </c>
      <c r="AT2951" t="s">
        <v>52</v>
      </c>
      <c r="AU2951">
        <v>59</v>
      </c>
      <c r="AV2951">
        <v>4667</v>
      </c>
      <c r="AY2951" t="str">
        <f>IF(AND(Table1[[#This Row],[Contract]]="Month-to-Month", Table1[[#This Row],[Tenure in Months]]&lt;6, Table1[[#This Row],[Payment Method]]="Bank Withdrawal"), "High Risk", IF(OR(Table1[[#This Row],[Contract]]="Month-to-Month", Table1[[#This Row],[Tenure in Months]]&lt;12), "Medium Risk", "Low Risk"))</f>
        <v>Medium Risk</v>
      </c>
    </row>
    <row r="2952" spans="1:51" x14ac:dyDescent="0.35">
      <c r="A2952" t="s">
        <v>4014</v>
      </c>
      <c r="B2952" t="s">
        <v>51</v>
      </c>
      <c r="C2952">
        <v>25</v>
      </c>
      <c r="D2952" t="s">
        <v>53</v>
      </c>
      <c r="E2952" t="s">
        <v>52</v>
      </c>
      <c r="F2952" t="s">
        <v>53</v>
      </c>
      <c r="G2952" t="s">
        <v>52</v>
      </c>
      <c r="H2952">
        <v>0</v>
      </c>
      <c r="I2952" t="s">
        <v>54</v>
      </c>
      <c r="J2952" t="s">
        <v>55</v>
      </c>
      <c r="K2952" t="s">
        <v>3207</v>
      </c>
      <c r="L2952">
        <v>93212</v>
      </c>
      <c r="M2952">
        <v>36.04533</v>
      </c>
      <c r="N2952">
        <v>-119.53242400000001</v>
      </c>
      <c r="O2952">
        <v>23506</v>
      </c>
      <c r="P2952" t="s">
        <v>57</v>
      </c>
      <c r="Q2952" t="s">
        <v>53</v>
      </c>
      <c r="R2952">
        <v>6</v>
      </c>
      <c r="S2952">
        <v>50</v>
      </c>
      <c r="T2952" t="s">
        <v>92</v>
      </c>
      <c r="U2952" t="s">
        <v>53</v>
      </c>
      <c r="V2952">
        <v>14.32</v>
      </c>
      <c r="W2952" t="s">
        <v>53</v>
      </c>
      <c r="X2952" t="s">
        <v>53</v>
      </c>
      <c r="Y2952" t="s">
        <v>110</v>
      </c>
      <c r="Z2952">
        <v>58</v>
      </c>
      <c r="AA2952" t="s">
        <v>52</v>
      </c>
      <c r="AB2952" t="s">
        <v>52</v>
      </c>
      <c r="AC2952" t="s">
        <v>53</v>
      </c>
      <c r="AD2952" t="s">
        <v>53</v>
      </c>
      <c r="AE2952" t="s">
        <v>53</v>
      </c>
      <c r="AF2952" t="s">
        <v>52</v>
      </c>
      <c r="AG2952" t="s">
        <v>52</v>
      </c>
      <c r="AH2952" t="s">
        <v>53</v>
      </c>
      <c r="AI2952" t="s">
        <v>124</v>
      </c>
      <c r="AJ2952" t="s">
        <v>53</v>
      </c>
      <c r="AK2952" t="s">
        <v>61</v>
      </c>
      <c r="AL2952">
        <v>69.650000000000006</v>
      </c>
      <c r="AM2952">
        <v>3442.15</v>
      </c>
      <c r="AN2952">
        <v>0</v>
      </c>
      <c r="AO2952">
        <v>0</v>
      </c>
      <c r="AP2952">
        <v>716</v>
      </c>
      <c r="AQ2952">
        <v>4158.1499999999996</v>
      </c>
      <c r="AR2952">
        <v>4</v>
      </c>
      <c r="AS2952" t="s">
        <v>881</v>
      </c>
      <c r="AT2952" t="s">
        <v>52</v>
      </c>
      <c r="AU2952">
        <v>27</v>
      </c>
      <c r="AV2952">
        <v>4706</v>
      </c>
      <c r="AY2952" t="str">
        <f>IF(AND(Table1[[#This Row],[Contract]]="Month-to-Month", Table1[[#This Row],[Tenure in Months]]&lt;6, Table1[[#This Row],[Payment Method]]="Bank Withdrawal"), "High Risk", IF(OR(Table1[[#This Row],[Contract]]="Month-to-Month", Table1[[#This Row],[Tenure in Months]]&lt;12), "Medium Risk", "Low Risk"))</f>
        <v>Low Risk</v>
      </c>
    </row>
    <row r="2953" spans="1:51" x14ac:dyDescent="0.35">
      <c r="A2953" t="s">
        <v>4015</v>
      </c>
      <c r="B2953" t="s">
        <v>51</v>
      </c>
      <c r="C2953">
        <v>37</v>
      </c>
      <c r="D2953" t="s">
        <v>52</v>
      </c>
      <c r="E2953" t="s">
        <v>52</v>
      </c>
      <c r="F2953" t="s">
        <v>53</v>
      </c>
      <c r="G2953" t="s">
        <v>53</v>
      </c>
      <c r="H2953">
        <v>3</v>
      </c>
      <c r="I2953" t="s">
        <v>54</v>
      </c>
      <c r="J2953" t="s">
        <v>55</v>
      </c>
      <c r="K2953" t="s">
        <v>1680</v>
      </c>
      <c r="L2953">
        <v>93222</v>
      </c>
      <c r="M2953">
        <v>34.907910999999999</v>
      </c>
      <c r="N2953">
        <v>-119.234281</v>
      </c>
      <c r="O2953">
        <v>1526</v>
      </c>
      <c r="P2953" t="s">
        <v>57</v>
      </c>
      <c r="Q2953" t="s">
        <v>53</v>
      </c>
      <c r="R2953">
        <v>7</v>
      </c>
      <c r="S2953">
        <v>35</v>
      </c>
      <c r="T2953" t="s">
        <v>58</v>
      </c>
      <c r="U2953" t="s">
        <v>53</v>
      </c>
      <c r="V2953">
        <v>11.75</v>
      </c>
      <c r="W2953" t="s">
        <v>52</v>
      </c>
      <c r="X2953" t="s">
        <v>52</v>
      </c>
      <c r="Y2953" t="s">
        <v>58</v>
      </c>
      <c r="Z2953">
        <v>0</v>
      </c>
      <c r="AA2953" t="s">
        <v>52</v>
      </c>
      <c r="AB2953" t="s">
        <v>52</v>
      </c>
      <c r="AC2953" t="s">
        <v>52</v>
      </c>
      <c r="AD2953" t="s">
        <v>52</v>
      </c>
      <c r="AE2953" t="s">
        <v>52</v>
      </c>
      <c r="AF2953" t="s">
        <v>52</v>
      </c>
      <c r="AG2953" t="s">
        <v>52</v>
      </c>
      <c r="AH2953" t="s">
        <v>52</v>
      </c>
      <c r="AI2953" t="s">
        <v>334</v>
      </c>
      <c r="AJ2953" t="s">
        <v>52</v>
      </c>
      <c r="AK2953" t="s">
        <v>69</v>
      </c>
      <c r="AL2953">
        <v>20.100000000000001</v>
      </c>
      <c r="AM2953">
        <v>655.29999999999995</v>
      </c>
      <c r="AN2953">
        <v>38.61</v>
      </c>
      <c r="AO2953">
        <v>0</v>
      </c>
      <c r="AP2953">
        <v>411.25</v>
      </c>
      <c r="AQ2953">
        <v>1027.94</v>
      </c>
      <c r="AR2953">
        <v>3</v>
      </c>
      <c r="AS2953" t="s">
        <v>881</v>
      </c>
      <c r="AT2953" t="s">
        <v>52</v>
      </c>
      <c r="AU2953">
        <v>65</v>
      </c>
      <c r="AV2953">
        <v>4517</v>
      </c>
      <c r="AY2953" t="str">
        <f>IF(AND(Table1[[#This Row],[Contract]]="Month-to-Month", Table1[[#This Row],[Tenure in Months]]&lt;6, Table1[[#This Row],[Payment Method]]="Bank Withdrawal"), "High Risk", IF(OR(Table1[[#This Row],[Contract]]="Month-to-Month", Table1[[#This Row],[Tenure in Months]]&lt;12), "Medium Risk", "Low Risk"))</f>
        <v>Low Risk</v>
      </c>
    </row>
    <row r="2954" spans="1:51" x14ac:dyDescent="0.35">
      <c r="A2954" t="s">
        <v>4016</v>
      </c>
      <c r="B2954" t="s">
        <v>66</v>
      </c>
      <c r="C2954">
        <v>64</v>
      </c>
      <c r="D2954" t="s">
        <v>52</v>
      </c>
      <c r="E2954" t="s">
        <v>52</v>
      </c>
      <c r="F2954" t="s">
        <v>52</v>
      </c>
      <c r="G2954" t="s">
        <v>52</v>
      </c>
      <c r="H2954">
        <v>0</v>
      </c>
      <c r="I2954" t="s">
        <v>54</v>
      </c>
      <c r="J2954" t="s">
        <v>55</v>
      </c>
      <c r="K2954" t="s">
        <v>3209</v>
      </c>
      <c r="L2954">
        <v>93223</v>
      </c>
      <c r="M2954">
        <v>36.298780000000001</v>
      </c>
      <c r="N2954">
        <v>-119.20102799999999</v>
      </c>
      <c r="O2954">
        <v>8644</v>
      </c>
      <c r="P2954" t="s">
        <v>57</v>
      </c>
      <c r="Q2954" t="s">
        <v>52</v>
      </c>
      <c r="R2954">
        <v>0</v>
      </c>
      <c r="S2954">
        <v>17</v>
      </c>
      <c r="T2954" t="s">
        <v>72</v>
      </c>
      <c r="U2954" t="s">
        <v>53</v>
      </c>
      <c r="V2954">
        <v>9.84</v>
      </c>
      <c r="W2954" t="s">
        <v>53</v>
      </c>
      <c r="X2954" t="s">
        <v>52</v>
      </c>
      <c r="Y2954" t="s">
        <v>58</v>
      </c>
      <c r="Z2954">
        <v>0</v>
      </c>
      <c r="AA2954" t="s">
        <v>52</v>
      </c>
      <c r="AB2954" t="s">
        <v>52</v>
      </c>
      <c r="AC2954" t="s">
        <v>52</v>
      </c>
      <c r="AD2954" t="s">
        <v>52</v>
      </c>
      <c r="AE2954" t="s">
        <v>52</v>
      </c>
      <c r="AF2954" t="s">
        <v>52</v>
      </c>
      <c r="AG2954" t="s">
        <v>52</v>
      </c>
      <c r="AH2954" t="s">
        <v>52</v>
      </c>
      <c r="AI2954" t="s">
        <v>60</v>
      </c>
      <c r="AJ2954" t="s">
        <v>52</v>
      </c>
      <c r="AK2954" t="s">
        <v>69</v>
      </c>
      <c r="AL2954">
        <v>24.8</v>
      </c>
      <c r="AM2954">
        <v>475.25</v>
      </c>
      <c r="AN2954">
        <v>37.06</v>
      </c>
      <c r="AO2954">
        <v>0</v>
      </c>
      <c r="AP2954">
        <v>167.28</v>
      </c>
      <c r="AQ2954">
        <v>605.47</v>
      </c>
      <c r="AR2954">
        <v>5</v>
      </c>
      <c r="AS2954" t="s">
        <v>881</v>
      </c>
      <c r="AT2954" t="s">
        <v>52</v>
      </c>
      <c r="AU2954">
        <v>66</v>
      </c>
      <c r="AV2954">
        <v>5208</v>
      </c>
      <c r="AY2954" t="str">
        <f>IF(AND(Table1[[#This Row],[Contract]]="Month-to-Month", Table1[[#This Row],[Tenure in Months]]&lt;6, Table1[[#This Row],[Payment Method]]="Bank Withdrawal"), "High Risk", IF(OR(Table1[[#This Row],[Contract]]="Month-to-Month", Table1[[#This Row],[Tenure in Months]]&lt;12), "Medium Risk", "Low Risk"))</f>
        <v>Medium Risk</v>
      </c>
    </row>
    <row r="2955" spans="1:51" x14ac:dyDescent="0.35">
      <c r="A2955" t="s">
        <v>4017</v>
      </c>
      <c r="B2955" t="s">
        <v>51</v>
      </c>
      <c r="C2955">
        <v>32</v>
      </c>
      <c r="D2955" t="s">
        <v>52</v>
      </c>
      <c r="E2955" t="s">
        <v>52</v>
      </c>
      <c r="F2955" t="s">
        <v>52</v>
      </c>
      <c r="G2955" t="s">
        <v>52</v>
      </c>
      <c r="H2955">
        <v>0</v>
      </c>
      <c r="I2955" t="s">
        <v>54</v>
      </c>
      <c r="J2955" t="s">
        <v>55</v>
      </c>
      <c r="K2955" t="s">
        <v>1680</v>
      </c>
      <c r="L2955">
        <v>93225</v>
      </c>
      <c r="M2955">
        <v>34.827661999999997</v>
      </c>
      <c r="N2955">
        <v>-118.999073</v>
      </c>
      <c r="O2955">
        <v>4498</v>
      </c>
      <c r="P2955" t="s">
        <v>57</v>
      </c>
      <c r="Q2955" t="s">
        <v>52</v>
      </c>
      <c r="R2955">
        <v>0</v>
      </c>
      <c r="S2955">
        <v>10</v>
      </c>
      <c r="T2955" t="s">
        <v>72</v>
      </c>
      <c r="U2955" t="s">
        <v>53</v>
      </c>
      <c r="V2955">
        <v>45.69</v>
      </c>
      <c r="W2955" t="s">
        <v>52</v>
      </c>
      <c r="X2955" t="s">
        <v>53</v>
      </c>
      <c r="Y2955" t="s">
        <v>68</v>
      </c>
      <c r="Z2955">
        <v>11</v>
      </c>
      <c r="AA2955" t="s">
        <v>52</v>
      </c>
      <c r="AB2955" t="s">
        <v>52</v>
      </c>
      <c r="AC2955" t="s">
        <v>52</v>
      </c>
      <c r="AD2955" t="s">
        <v>53</v>
      </c>
      <c r="AE2955" t="s">
        <v>53</v>
      </c>
      <c r="AF2955" t="s">
        <v>53</v>
      </c>
      <c r="AG2955" t="s">
        <v>53</v>
      </c>
      <c r="AH2955" t="s">
        <v>53</v>
      </c>
      <c r="AI2955" t="s">
        <v>60</v>
      </c>
      <c r="AJ2955" t="s">
        <v>53</v>
      </c>
      <c r="AK2955" t="s">
        <v>69</v>
      </c>
      <c r="AL2955">
        <v>95.1</v>
      </c>
      <c r="AM2955">
        <v>865.1</v>
      </c>
      <c r="AN2955">
        <v>43.25</v>
      </c>
      <c r="AO2955">
        <v>0</v>
      </c>
      <c r="AP2955">
        <v>456.9</v>
      </c>
      <c r="AQ2955">
        <v>1278.75</v>
      </c>
      <c r="AR2955">
        <v>3</v>
      </c>
      <c r="AS2955" t="s">
        <v>881</v>
      </c>
      <c r="AT2955" t="s">
        <v>52</v>
      </c>
      <c r="AU2955">
        <v>33</v>
      </c>
      <c r="AV2955">
        <v>5787</v>
      </c>
      <c r="AY2955" t="str">
        <f>IF(AND(Table1[[#This Row],[Contract]]="Month-to-Month", Table1[[#This Row],[Tenure in Months]]&lt;6, Table1[[#This Row],[Payment Method]]="Bank Withdrawal"), "High Risk", IF(OR(Table1[[#This Row],[Contract]]="Month-to-Month", Table1[[#This Row],[Tenure in Months]]&lt;12), "Medium Risk", "Low Risk"))</f>
        <v>Medium Risk</v>
      </c>
    </row>
    <row r="2956" spans="1:51" x14ac:dyDescent="0.35">
      <c r="A2956" t="s">
        <v>4018</v>
      </c>
      <c r="B2956" t="s">
        <v>51</v>
      </c>
      <c r="C2956">
        <v>39</v>
      </c>
      <c r="D2956" t="s">
        <v>52</v>
      </c>
      <c r="E2956" t="s">
        <v>52</v>
      </c>
      <c r="F2956" t="s">
        <v>53</v>
      </c>
      <c r="G2956" t="s">
        <v>52</v>
      </c>
      <c r="H2956">
        <v>0</v>
      </c>
      <c r="I2956" t="s">
        <v>54</v>
      </c>
      <c r="J2956" t="s">
        <v>55</v>
      </c>
      <c r="K2956" t="s">
        <v>4019</v>
      </c>
      <c r="L2956">
        <v>93226</v>
      </c>
      <c r="M2956">
        <v>35.735694000000002</v>
      </c>
      <c r="N2956">
        <v>-118.738483</v>
      </c>
      <c r="O2956">
        <v>296</v>
      </c>
      <c r="P2956" t="s">
        <v>57</v>
      </c>
      <c r="Q2956" t="s">
        <v>53</v>
      </c>
      <c r="R2956">
        <v>2</v>
      </c>
      <c r="S2956">
        <v>68</v>
      </c>
      <c r="T2956" t="s">
        <v>58</v>
      </c>
      <c r="U2956" t="s">
        <v>53</v>
      </c>
      <c r="V2956">
        <v>41.61</v>
      </c>
      <c r="W2956" t="s">
        <v>53</v>
      </c>
      <c r="X2956" t="s">
        <v>53</v>
      </c>
      <c r="Y2956" t="s">
        <v>110</v>
      </c>
      <c r="Z2956">
        <v>14</v>
      </c>
      <c r="AA2956" t="s">
        <v>53</v>
      </c>
      <c r="AB2956" t="s">
        <v>53</v>
      </c>
      <c r="AC2956" t="s">
        <v>53</v>
      </c>
      <c r="AD2956" t="s">
        <v>53</v>
      </c>
      <c r="AE2956" t="s">
        <v>53</v>
      </c>
      <c r="AF2956" t="s">
        <v>53</v>
      </c>
      <c r="AG2956" t="s">
        <v>53</v>
      </c>
      <c r="AH2956" t="s">
        <v>53</v>
      </c>
      <c r="AI2956" t="s">
        <v>334</v>
      </c>
      <c r="AJ2956" t="s">
        <v>53</v>
      </c>
      <c r="AK2956" t="s">
        <v>69</v>
      </c>
      <c r="AL2956">
        <v>88.85</v>
      </c>
      <c r="AM2956">
        <v>6132.7</v>
      </c>
      <c r="AN2956">
        <v>0</v>
      </c>
      <c r="AO2956">
        <v>0</v>
      </c>
      <c r="AP2956">
        <v>2829.48</v>
      </c>
      <c r="AQ2956">
        <v>8962.18</v>
      </c>
      <c r="AR2956">
        <v>4</v>
      </c>
      <c r="AS2956" t="s">
        <v>881</v>
      </c>
      <c r="AT2956" t="s">
        <v>52</v>
      </c>
      <c r="AU2956">
        <v>42</v>
      </c>
      <c r="AV2956">
        <v>5228</v>
      </c>
      <c r="AY2956" t="str">
        <f>IF(AND(Table1[[#This Row],[Contract]]="Month-to-Month", Table1[[#This Row],[Tenure in Months]]&lt;6, Table1[[#This Row],[Payment Method]]="Bank Withdrawal"), "High Risk", IF(OR(Table1[[#This Row],[Contract]]="Month-to-Month", Table1[[#This Row],[Tenure in Months]]&lt;12), "Medium Risk", "Low Risk"))</f>
        <v>Low Risk</v>
      </c>
    </row>
    <row r="2957" spans="1:51" x14ac:dyDescent="0.35">
      <c r="A2957" t="s">
        <v>4020</v>
      </c>
      <c r="B2957" t="s">
        <v>51</v>
      </c>
      <c r="C2957">
        <v>38</v>
      </c>
      <c r="D2957" t="s">
        <v>52</v>
      </c>
      <c r="E2957" t="s">
        <v>52</v>
      </c>
      <c r="F2957" t="s">
        <v>53</v>
      </c>
      <c r="G2957" t="s">
        <v>52</v>
      </c>
      <c r="H2957">
        <v>0</v>
      </c>
      <c r="I2957" t="s">
        <v>54</v>
      </c>
      <c r="J2957" t="s">
        <v>55</v>
      </c>
      <c r="K2957" t="s">
        <v>4021</v>
      </c>
      <c r="L2957">
        <v>93230</v>
      </c>
      <c r="M2957">
        <v>36.292230000000004</v>
      </c>
      <c r="N2957">
        <v>-119.622676</v>
      </c>
      <c r="O2957">
        <v>53204</v>
      </c>
      <c r="P2957" t="s">
        <v>57</v>
      </c>
      <c r="Q2957" t="s">
        <v>53</v>
      </c>
      <c r="R2957">
        <v>6</v>
      </c>
      <c r="S2957">
        <v>45</v>
      </c>
      <c r="T2957" t="s">
        <v>92</v>
      </c>
      <c r="U2957" t="s">
        <v>53</v>
      </c>
      <c r="V2957">
        <v>9.91</v>
      </c>
      <c r="W2957" t="s">
        <v>52</v>
      </c>
      <c r="X2957" t="s">
        <v>53</v>
      </c>
      <c r="Y2957" t="s">
        <v>110</v>
      </c>
      <c r="Z2957">
        <v>19</v>
      </c>
      <c r="AA2957" t="s">
        <v>53</v>
      </c>
      <c r="AB2957" t="s">
        <v>53</v>
      </c>
      <c r="AC2957" t="s">
        <v>53</v>
      </c>
      <c r="AD2957" t="s">
        <v>52</v>
      </c>
      <c r="AE2957" t="s">
        <v>53</v>
      </c>
      <c r="AF2957" t="s">
        <v>53</v>
      </c>
      <c r="AG2957" t="s">
        <v>53</v>
      </c>
      <c r="AH2957" t="s">
        <v>53</v>
      </c>
      <c r="AI2957" t="s">
        <v>124</v>
      </c>
      <c r="AJ2957" t="s">
        <v>52</v>
      </c>
      <c r="AK2957" t="s">
        <v>61</v>
      </c>
      <c r="AL2957">
        <v>78.8</v>
      </c>
      <c r="AM2957">
        <v>3597.5</v>
      </c>
      <c r="AN2957">
        <v>23.28</v>
      </c>
      <c r="AO2957">
        <v>0</v>
      </c>
      <c r="AP2957">
        <v>445.95</v>
      </c>
      <c r="AQ2957">
        <v>4020.1699999999901</v>
      </c>
      <c r="AR2957">
        <v>4</v>
      </c>
      <c r="AS2957" t="s">
        <v>881</v>
      </c>
      <c r="AT2957" t="s">
        <v>52</v>
      </c>
      <c r="AU2957">
        <v>37</v>
      </c>
      <c r="AV2957">
        <v>4192</v>
      </c>
      <c r="AY2957" t="str">
        <f>IF(AND(Table1[[#This Row],[Contract]]="Month-to-Month", Table1[[#This Row],[Tenure in Months]]&lt;6, Table1[[#This Row],[Payment Method]]="Bank Withdrawal"), "High Risk", IF(OR(Table1[[#This Row],[Contract]]="Month-to-Month", Table1[[#This Row],[Tenure in Months]]&lt;12), "Medium Risk", "Low Risk"))</f>
        <v>Low Risk</v>
      </c>
    </row>
    <row r="2958" spans="1:51" x14ac:dyDescent="0.35">
      <c r="A2958" t="s">
        <v>4022</v>
      </c>
      <c r="B2958" t="s">
        <v>51</v>
      </c>
      <c r="C2958">
        <v>56</v>
      </c>
      <c r="D2958" t="s">
        <v>52</v>
      </c>
      <c r="E2958" t="s">
        <v>52</v>
      </c>
      <c r="F2958" t="s">
        <v>53</v>
      </c>
      <c r="G2958" t="s">
        <v>52</v>
      </c>
      <c r="H2958">
        <v>0</v>
      </c>
      <c r="I2958" t="s">
        <v>54</v>
      </c>
      <c r="J2958" t="s">
        <v>55</v>
      </c>
      <c r="K2958" t="s">
        <v>1226</v>
      </c>
      <c r="L2958">
        <v>93235</v>
      </c>
      <c r="M2958">
        <v>36.385818</v>
      </c>
      <c r="N2958">
        <v>-119.224243</v>
      </c>
      <c r="O2958">
        <v>4517</v>
      </c>
      <c r="P2958" t="s">
        <v>57</v>
      </c>
      <c r="Q2958" t="s">
        <v>53</v>
      </c>
      <c r="R2958">
        <v>3</v>
      </c>
      <c r="S2958">
        <v>37</v>
      </c>
      <c r="T2958" t="s">
        <v>58</v>
      </c>
      <c r="U2958" t="s">
        <v>53</v>
      </c>
      <c r="V2958">
        <v>2.15</v>
      </c>
      <c r="W2958" t="s">
        <v>52</v>
      </c>
      <c r="X2958" t="s">
        <v>52</v>
      </c>
      <c r="Y2958" t="s">
        <v>58</v>
      </c>
      <c r="Z2958">
        <v>0</v>
      </c>
      <c r="AA2958" t="s">
        <v>52</v>
      </c>
      <c r="AB2958" t="s">
        <v>52</v>
      </c>
      <c r="AC2958" t="s">
        <v>52</v>
      </c>
      <c r="AD2958" t="s">
        <v>52</v>
      </c>
      <c r="AE2958" t="s">
        <v>52</v>
      </c>
      <c r="AF2958" t="s">
        <v>52</v>
      </c>
      <c r="AG2958" t="s">
        <v>52</v>
      </c>
      <c r="AH2958" t="s">
        <v>52</v>
      </c>
      <c r="AI2958" t="s">
        <v>60</v>
      </c>
      <c r="AJ2958" t="s">
        <v>52</v>
      </c>
      <c r="AK2958" t="s">
        <v>61</v>
      </c>
      <c r="AL2958">
        <v>20.350000000000001</v>
      </c>
      <c r="AM2958">
        <v>697.65</v>
      </c>
      <c r="AN2958">
        <v>45.07</v>
      </c>
      <c r="AO2958">
        <v>0</v>
      </c>
      <c r="AP2958">
        <v>79.55</v>
      </c>
      <c r="AQ2958">
        <v>732.12999999999897</v>
      </c>
      <c r="AR2958">
        <v>4</v>
      </c>
      <c r="AS2958" t="s">
        <v>881</v>
      </c>
      <c r="AT2958" t="s">
        <v>52</v>
      </c>
      <c r="AU2958">
        <v>24</v>
      </c>
      <c r="AV2958">
        <v>3078</v>
      </c>
      <c r="AY2958" t="str">
        <f>IF(AND(Table1[[#This Row],[Contract]]="Month-to-Month", Table1[[#This Row],[Tenure in Months]]&lt;6, Table1[[#This Row],[Payment Method]]="Bank Withdrawal"), "High Risk", IF(OR(Table1[[#This Row],[Contract]]="Month-to-Month", Table1[[#This Row],[Tenure in Months]]&lt;12), "Medium Risk", "Low Risk"))</f>
        <v>Medium Risk</v>
      </c>
    </row>
    <row r="2959" spans="1:51" x14ac:dyDescent="0.35">
      <c r="A2959" t="s">
        <v>4023</v>
      </c>
      <c r="B2959" t="s">
        <v>66</v>
      </c>
      <c r="C2959">
        <v>46</v>
      </c>
      <c r="D2959" t="s">
        <v>52</v>
      </c>
      <c r="E2959" t="s">
        <v>52</v>
      </c>
      <c r="F2959" t="s">
        <v>52</v>
      </c>
      <c r="G2959" t="s">
        <v>52</v>
      </c>
      <c r="H2959">
        <v>0</v>
      </c>
      <c r="I2959" t="s">
        <v>54</v>
      </c>
      <c r="J2959" t="s">
        <v>55</v>
      </c>
      <c r="K2959" t="s">
        <v>1445</v>
      </c>
      <c r="L2959">
        <v>93239</v>
      </c>
      <c r="M2959">
        <v>35.996923000000002</v>
      </c>
      <c r="N2959">
        <v>-120.000951</v>
      </c>
      <c r="O2959">
        <v>1809</v>
      </c>
      <c r="P2959" t="s">
        <v>57</v>
      </c>
      <c r="Q2959" t="s">
        <v>52</v>
      </c>
      <c r="R2959">
        <v>0</v>
      </c>
      <c r="S2959">
        <v>10</v>
      </c>
      <c r="T2959" t="s">
        <v>72</v>
      </c>
      <c r="U2959" t="s">
        <v>53</v>
      </c>
      <c r="V2959">
        <v>3.55</v>
      </c>
      <c r="W2959" t="s">
        <v>52</v>
      </c>
      <c r="X2959" t="s">
        <v>53</v>
      </c>
      <c r="Y2959" t="s">
        <v>59</v>
      </c>
      <c r="Z2959">
        <v>29</v>
      </c>
      <c r="AA2959" t="s">
        <v>52</v>
      </c>
      <c r="AB2959" t="s">
        <v>52</v>
      </c>
      <c r="AC2959" t="s">
        <v>52</v>
      </c>
      <c r="AD2959" t="s">
        <v>52</v>
      </c>
      <c r="AE2959" t="s">
        <v>52</v>
      </c>
      <c r="AF2959" t="s">
        <v>52</v>
      </c>
      <c r="AG2959" t="s">
        <v>52</v>
      </c>
      <c r="AH2959" t="s">
        <v>52</v>
      </c>
      <c r="AI2959" t="s">
        <v>60</v>
      </c>
      <c r="AJ2959" t="s">
        <v>52</v>
      </c>
      <c r="AK2959" t="s">
        <v>69</v>
      </c>
      <c r="AL2959">
        <v>45.25</v>
      </c>
      <c r="AM2959">
        <v>428.7</v>
      </c>
      <c r="AN2959">
        <v>44.9</v>
      </c>
      <c r="AO2959">
        <v>0</v>
      </c>
      <c r="AP2959">
        <v>35.5</v>
      </c>
      <c r="AQ2959">
        <v>419.3</v>
      </c>
      <c r="AR2959">
        <v>5</v>
      </c>
      <c r="AS2959" t="s">
        <v>881</v>
      </c>
      <c r="AT2959" t="s">
        <v>52</v>
      </c>
      <c r="AU2959">
        <v>38</v>
      </c>
      <c r="AV2959">
        <v>5369</v>
      </c>
      <c r="AY2959" t="str">
        <f>IF(AND(Table1[[#This Row],[Contract]]="Month-to-Month", Table1[[#This Row],[Tenure in Months]]&lt;6, Table1[[#This Row],[Payment Method]]="Bank Withdrawal"), "High Risk", IF(OR(Table1[[#This Row],[Contract]]="Month-to-Month", Table1[[#This Row],[Tenure in Months]]&lt;12), "Medium Risk", "Low Risk"))</f>
        <v>Medium Risk</v>
      </c>
    </row>
    <row r="2960" spans="1:51" x14ac:dyDescent="0.35">
      <c r="A2960" t="s">
        <v>4024</v>
      </c>
      <c r="B2960" t="s">
        <v>51</v>
      </c>
      <c r="C2960">
        <v>23</v>
      </c>
      <c r="D2960" t="s">
        <v>53</v>
      </c>
      <c r="E2960" t="s">
        <v>52</v>
      </c>
      <c r="F2960" t="s">
        <v>52</v>
      </c>
      <c r="G2960" t="s">
        <v>52</v>
      </c>
      <c r="H2960">
        <v>0</v>
      </c>
      <c r="I2960" t="s">
        <v>54</v>
      </c>
      <c r="J2960" t="s">
        <v>55</v>
      </c>
      <c r="K2960" t="s">
        <v>4025</v>
      </c>
      <c r="L2960">
        <v>93240</v>
      </c>
      <c r="M2960">
        <v>35.607875</v>
      </c>
      <c r="N2960">
        <v>-118.466318</v>
      </c>
      <c r="O2960">
        <v>5564</v>
      </c>
      <c r="P2960" t="s">
        <v>57</v>
      </c>
      <c r="Q2960" t="s">
        <v>52</v>
      </c>
      <c r="R2960">
        <v>0</v>
      </c>
      <c r="S2960">
        <v>1</v>
      </c>
      <c r="T2960" t="s">
        <v>58</v>
      </c>
      <c r="U2960" t="s">
        <v>53</v>
      </c>
      <c r="V2960">
        <v>18.149999999999999</v>
      </c>
      <c r="W2960" t="s">
        <v>52</v>
      </c>
      <c r="X2960" t="s">
        <v>52</v>
      </c>
      <c r="Y2960" t="s">
        <v>58</v>
      </c>
      <c r="Z2960">
        <v>0</v>
      </c>
      <c r="AA2960" t="s">
        <v>52</v>
      </c>
      <c r="AB2960" t="s">
        <v>52</v>
      </c>
      <c r="AC2960" t="s">
        <v>52</v>
      </c>
      <c r="AD2960" t="s">
        <v>52</v>
      </c>
      <c r="AE2960" t="s">
        <v>52</v>
      </c>
      <c r="AF2960" t="s">
        <v>52</v>
      </c>
      <c r="AG2960" t="s">
        <v>52</v>
      </c>
      <c r="AH2960" t="s">
        <v>52</v>
      </c>
      <c r="AI2960" t="s">
        <v>60</v>
      </c>
      <c r="AJ2960" t="s">
        <v>52</v>
      </c>
      <c r="AK2960" t="s">
        <v>69</v>
      </c>
      <c r="AL2960">
        <v>20.05</v>
      </c>
      <c r="AM2960">
        <v>20.05</v>
      </c>
      <c r="AN2960">
        <v>0</v>
      </c>
      <c r="AO2960">
        <v>0</v>
      </c>
      <c r="AP2960">
        <v>18.149999999999999</v>
      </c>
      <c r="AQ2960">
        <v>38.200000000000003</v>
      </c>
      <c r="AR2960">
        <v>5</v>
      </c>
      <c r="AS2960" t="s">
        <v>883</v>
      </c>
      <c r="AT2960" t="s">
        <v>52</v>
      </c>
      <c r="AU2960">
        <v>21</v>
      </c>
      <c r="AV2960">
        <v>2798</v>
      </c>
      <c r="AY2960" t="str">
        <f>IF(AND(Table1[[#This Row],[Contract]]="Month-to-Month", Table1[[#This Row],[Tenure in Months]]&lt;6, Table1[[#This Row],[Payment Method]]="Bank Withdrawal"), "High Risk", IF(OR(Table1[[#This Row],[Contract]]="Month-to-Month", Table1[[#This Row],[Tenure in Months]]&lt;12), "Medium Risk", "Low Risk"))</f>
        <v>Medium Risk</v>
      </c>
    </row>
    <row r="2961" spans="1:51" x14ac:dyDescent="0.35">
      <c r="A2961" t="s">
        <v>4026</v>
      </c>
      <c r="B2961" t="s">
        <v>51</v>
      </c>
      <c r="C2961">
        <v>40</v>
      </c>
      <c r="D2961" t="s">
        <v>52</v>
      </c>
      <c r="E2961" t="s">
        <v>52</v>
      </c>
      <c r="F2961" t="s">
        <v>53</v>
      </c>
      <c r="G2961" t="s">
        <v>52</v>
      </c>
      <c r="H2961">
        <v>0</v>
      </c>
      <c r="I2961" t="s">
        <v>54</v>
      </c>
      <c r="J2961" t="s">
        <v>55</v>
      </c>
      <c r="K2961" t="s">
        <v>1682</v>
      </c>
      <c r="L2961">
        <v>93241</v>
      </c>
      <c r="M2961">
        <v>35.245035000000001</v>
      </c>
      <c r="N2961">
        <v>-118.905553</v>
      </c>
      <c r="O2961">
        <v>15364</v>
      </c>
      <c r="P2961" t="s">
        <v>57</v>
      </c>
      <c r="Q2961" t="s">
        <v>53</v>
      </c>
      <c r="R2961">
        <v>10</v>
      </c>
      <c r="S2961">
        <v>65</v>
      </c>
      <c r="T2961" t="s">
        <v>92</v>
      </c>
      <c r="U2961" t="s">
        <v>53</v>
      </c>
      <c r="V2961">
        <v>17.43</v>
      </c>
      <c r="W2961" t="s">
        <v>53</v>
      </c>
      <c r="X2961" t="s">
        <v>53</v>
      </c>
      <c r="Y2961" t="s">
        <v>59</v>
      </c>
      <c r="Z2961">
        <v>30</v>
      </c>
      <c r="AA2961" t="s">
        <v>53</v>
      </c>
      <c r="AB2961" t="s">
        <v>53</v>
      </c>
      <c r="AC2961" t="s">
        <v>52</v>
      </c>
      <c r="AD2961" t="s">
        <v>52</v>
      </c>
      <c r="AE2961" t="s">
        <v>52</v>
      </c>
      <c r="AF2961" t="s">
        <v>53</v>
      </c>
      <c r="AG2961" t="s">
        <v>53</v>
      </c>
      <c r="AH2961" t="s">
        <v>53</v>
      </c>
      <c r="AI2961" t="s">
        <v>334</v>
      </c>
      <c r="AJ2961" t="s">
        <v>53</v>
      </c>
      <c r="AK2961" t="s">
        <v>87</v>
      </c>
      <c r="AL2961">
        <v>69.55</v>
      </c>
      <c r="AM2961">
        <v>4459.1499999999996</v>
      </c>
      <c r="AN2961">
        <v>23.61</v>
      </c>
      <c r="AO2961">
        <v>0</v>
      </c>
      <c r="AP2961">
        <v>1132.95</v>
      </c>
      <c r="AQ2961">
        <v>5568.49</v>
      </c>
      <c r="AR2961">
        <v>3</v>
      </c>
      <c r="AS2961" t="s">
        <v>881</v>
      </c>
      <c r="AT2961" t="s">
        <v>52</v>
      </c>
      <c r="AU2961">
        <v>74</v>
      </c>
      <c r="AV2961">
        <v>5420</v>
      </c>
      <c r="AY2961" t="str">
        <f>IF(AND(Table1[[#This Row],[Contract]]="Month-to-Month", Table1[[#This Row],[Tenure in Months]]&lt;6, Table1[[#This Row],[Payment Method]]="Bank Withdrawal"), "High Risk", IF(OR(Table1[[#This Row],[Contract]]="Month-to-Month", Table1[[#This Row],[Tenure in Months]]&lt;12), "Medium Risk", "Low Risk"))</f>
        <v>Low Risk</v>
      </c>
    </row>
    <row r="2962" spans="1:51" x14ac:dyDescent="0.35">
      <c r="A2962" t="s">
        <v>4027</v>
      </c>
      <c r="B2962" t="s">
        <v>66</v>
      </c>
      <c r="C2962">
        <v>33</v>
      </c>
      <c r="D2962" t="s">
        <v>52</v>
      </c>
      <c r="E2962" t="s">
        <v>52</v>
      </c>
      <c r="F2962" t="s">
        <v>53</v>
      </c>
      <c r="G2962" t="s">
        <v>53</v>
      </c>
      <c r="H2962">
        <v>3</v>
      </c>
      <c r="I2962" t="s">
        <v>54</v>
      </c>
      <c r="J2962" t="s">
        <v>55</v>
      </c>
      <c r="K2962" t="s">
        <v>4028</v>
      </c>
      <c r="L2962">
        <v>93242</v>
      </c>
      <c r="M2962">
        <v>36.444232</v>
      </c>
      <c r="N2962">
        <v>-119.71828499999999</v>
      </c>
      <c r="O2962">
        <v>2900</v>
      </c>
      <c r="P2962" t="s">
        <v>57</v>
      </c>
      <c r="Q2962" t="s">
        <v>53</v>
      </c>
      <c r="R2962">
        <v>5</v>
      </c>
      <c r="S2962">
        <v>57</v>
      </c>
      <c r="T2962" t="s">
        <v>92</v>
      </c>
      <c r="U2962" t="s">
        <v>53</v>
      </c>
      <c r="V2962">
        <v>42.14</v>
      </c>
      <c r="W2962" t="s">
        <v>52</v>
      </c>
      <c r="X2962" t="s">
        <v>52</v>
      </c>
      <c r="Y2962" t="s">
        <v>58</v>
      </c>
      <c r="Z2962">
        <v>0</v>
      </c>
      <c r="AA2962" t="s">
        <v>52</v>
      </c>
      <c r="AB2962" t="s">
        <v>52</v>
      </c>
      <c r="AC2962" t="s">
        <v>52</v>
      </c>
      <c r="AD2962" t="s">
        <v>52</v>
      </c>
      <c r="AE2962" t="s">
        <v>52</v>
      </c>
      <c r="AF2962" t="s">
        <v>52</v>
      </c>
      <c r="AG2962" t="s">
        <v>52</v>
      </c>
      <c r="AH2962" t="s">
        <v>52</v>
      </c>
      <c r="AI2962" t="s">
        <v>334</v>
      </c>
      <c r="AJ2962" t="s">
        <v>52</v>
      </c>
      <c r="AK2962" t="s">
        <v>61</v>
      </c>
      <c r="AL2962">
        <v>19.5</v>
      </c>
      <c r="AM2962">
        <v>1167.5999999999999</v>
      </c>
      <c r="AN2962">
        <v>19.89</v>
      </c>
      <c r="AO2962">
        <v>0</v>
      </c>
      <c r="AP2962">
        <v>2401.98</v>
      </c>
      <c r="AQ2962">
        <v>3549.6899999999901</v>
      </c>
      <c r="AR2962">
        <v>3</v>
      </c>
      <c r="AS2962" t="s">
        <v>881</v>
      </c>
      <c r="AT2962" t="s">
        <v>52</v>
      </c>
      <c r="AU2962">
        <v>45</v>
      </c>
      <c r="AV2962">
        <v>5864</v>
      </c>
      <c r="AY2962" t="str">
        <f>IF(AND(Table1[[#This Row],[Contract]]="Month-to-Month", Table1[[#This Row],[Tenure in Months]]&lt;6, Table1[[#This Row],[Payment Method]]="Bank Withdrawal"), "High Risk", IF(OR(Table1[[#This Row],[Contract]]="Month-to-Month", Table1[[#This Row],[Tenure in Months]]&lt;12), "Medium Risk", "Low Risk"))</f>
        <v>Low Risk</v>
      </c>
    </row>
    <row r="2963" spans="1:51" x14ac:dyDescent="0.35">
      <c r="A2963" t="s">
        <v>4029</v>
      </c>
      <c r="B2963" t="s">
        <v>66</v>
      </c>
      <c r="C2963">
        <v>48</v>
      </c>
      <c r="D2963" t="s">
        <v>52</v>
      </c>
      <c r="E2963" t="s">
        <v>52</v>
      </c>
      <c r="F2963" t="s">
        <v>52</v>
      </c>
      <c r="G2963" t="s">
        <v>52</v>
      </c>
      <c r="H2963">
        <v>0</v>
      </c>
      <c r="I2963" t="s">
        <v>54</v>
      </c>
      <c r="J2963" t="s">
        <v>55</v>
      </c>
      <c r="K2963" t="s">
        <v>3213</v>
      </c>
      <c r="L2963">
        <v>93243</v>
      </c>
      <c r="M2963">
        <v>34.845860999999999</v>
      </c>
      <c r="N2963">
        <v>-118.88516300000001</v>
      </c>
      <c r="O2963">
        <v>1247</v>
      </c>
      <c r="P2963" t="s">
        <v>57</v>
      </c>
      <c r="Q2963" t="s">
        <v>52</v>
      </c>
      <c r="R2963">
        <v>0</v>
      </c>
      <c r="S2963">
        <v>3</v>
      </c>
      <c r="T2963" t="s">
        <v>58</v>
      </c>
      <c r="U2963" t="s">
        <v>53</v>
      </c>
      <c r="V2963">
        <v>12.5</v>
      </c>
      <c r="W2963" t="s">
        <v>52</v>
      </c>
      <c r="X2963" t="s">
        <v>53</v>
      </c>
      <c r="Y2963" t="s">
        <v>68</v>
      </c>
      <c r="Z2963">
        <v>4</v>
      </c>
      <c r="AA2963" t="s">
        <v>52</v>
      </c>
      <c r="AB2963" t="s">
        <v>52</v>
      </c>
      <c r="AC2963" t="s">
        <v>53</v>
      </c>
      <c r="AD2963" t="s">
        <v>52</v>
      </c>
      <c r="AE2963" t="s">
        <v>52</v>
      </c>
      <c r="AF2963" t="s">
        <v>52</v>
      </c>
      <c r="AG2963" t="s">
        <v>52</v>
      </c>
      <c r="AH2963" t="s">
        <v>53</v>
      </c>
      <c r="AI2963" t="s">
        <v>60</v>
      </c>
      <c r="AJ2963" t="s">
        <v>53</v>
      </c>
      <c r="AK2963" t="s">
        <v>87</v>
      </c>
      <c r="AL2963">
        <v>74.75</v>
      </c>
      <c r="AM2963">
        <v>238.1</v>
      </c>
      <c r="AN2963">
        <v>38.840000000000003</v>
      </c>
      <c r="AO2963">
        <v>0</v>
      </c>
      <c r="AP2963">
        <v>37.5</v>
      </c>
      <c r="AQ2963">
        <v>236.76</v>
      </c>
      <c r="AR2963">
        <v>3</v>
      </c>
      <c r="AS2963" t="s">
        <v>883</v>
      </c>
      <c r="AT2963" t="s">
        <v>52</v>
      </c>
      <c r="AU2963">
        <v>21</v>
      </c>
      <c r="AV2963">
        <v>3319</v>
      </c>
      <c r="AY2963" t="str">
        <f>IF(AND(Table1[[#This Row],[Contract]]="Month-to-Month", Table1[[#This Row],[Tenure in Months]]&lt;6, Table1[[#This Row],[Payment Method]]="Bank Withdrawal"), "High Risk", IF(OR(Table1[[#This Row],[Contract]]="Month-to-Month", Table1[[#This Row],[Tenure in Months]]&lt;12), "Medium Risk", "Low Risk"))</f>
        <v>Medium Risk</v>
      </c>
    </row>
    <row r="2964" spans="1:51" x14ac:dyDescent="0.35">
      <c r="A2964" t="s">
        <v>4030</v>
      </c>
      <c r="B2964" t="s">
        <v>51</v>
      </c>
      <c r="C2964">
        <v>22</v>
      </c>
      <c r="D2964" t="s">
        <v>53</v>
      </c>
      <c r="E2964" t="s">
        <v>52</v>
      </c>
      <c r="F2964" t="s">
        <v>52</v>
      </c>
      <c r="G2964" t="s">
        <v>52</v>
      </c>
      <c r="H2964">
        <v>0</v>
      </c>
      <c r="I2964" t="s">
        <v>54</v>
      </c>
      <c r="J2964" t="s">
        <v>55</v>
      </c>
      <c r="K2964" t="s">
        <v>2832</v>
      </c>
      <c r="L2964">
        <v>93245</v>
      </c>
      <c r="M2964">
        <v>36.303666</v>
      </c>
      <c r="N2964">
        <v>-119.82565700000001</v>
      </c>
      <c r="O2964">
        <v>30419</v>
      </c>
      <c r="P2964" t="s">
        <v>57</v>
      </c>
      <c r="Q2964" t="s">
        <v>52</v>
      </c>
      <c r="R2964">
        <v>0</v>
      </c>
      <c r="S2964">
        <v>49</v>
      </c>
      <c r="T2964" t="s">
        <v>92</v>
      </c>
      <c r="U2964" t="s">
        <v>52</v>
      </c>
      <c r="V2964">
        <v>0</v>
      </c>
      <c r="W2964" t="s">
        <v>52</v>
      </c>
      <c r="X2964" t="s">
        <v>53</v>
      </c>
      <c r="Y2964" t="s">
        <v>110</v>
      </c>
      <c r="Z2964">
        <v>58</v>
      </c>
      <c r="AA2964" t="s">
        <v>52</v>
      </c>
      <c r="AB2964" t="s">
        <v>52</v>
      </c>
      <c r="AC2964" t="s">
        <v>53</v>
      </c>
      <c r="AD2964" t="s">
        <v>52</v>
      </c>
      <c r="AE2964" t="s">
        <v>52</v>
      </c>
      <c r="AF2964" t="s">
        <v>52</v>
      </c>
      <c r="AG2964" t="s">
        <v>52</v>
      </c>
      <c r="AH2964" t="s">
        <v>53</v>
      </c>
      <c r="AI2964" t="s">
        <v>60</v>
      </c>
      <c r="AJ2964" t="s">
        <v>53</v>
      </c>
      <c r="AK2964" t="s">
        <v>61</v>
      </c>
      <c r="AL2964">
        <v>30.2</v>
      </c>
      <c r="AM2964">
        <v>1453.1</v>
      </c>
      <c r="AN2964">
        <v>0</v>
      </c>
      <c r="AO2964">
        <v>0</v>
      </c>
      <c r="AP2964">
        <v>0</v>
      </c>
      <c r="AQ2964">
        <v>1453.1</v>
      </c>
      <c r="AR2964">
        <v>4</v>
      </c>
      <c r="AS2964" t="s">
        <v>881</v>
      </c>
      <c r="AT2964" t="s">
        <v>52</v>
      </c>
      <c r="AU2964">
        <v>42</v>
      </c>
      <c r="AV2964">
        <v>5214</v>
      </c>
      <c r="AY2964" t="str">
        <f>IF(AND(Table1[[#This Row],[Contract]]="Month-to-Month", Table1[[#This Row],[Tenure in Months]]&lt;6, Table1[[#This Row],[Payment Method]]="Bank Withdrawal"), "High Risk", IF(OR(Table1[[#This Row],[Contract]]="Month-to-Month", Table1[[#This Row],[Tenure in Months]]&lt;12), "Medium Risk", "Low Risk"))</f>
        <v>Medium Risk</v>
      </c>
    </row>
    <row r="2965" spans="1:51" x14ac:dyDescent="0.35">
      <c r="A2965" t="s">
        <v>4031</v>
      </c>
      <c r="B2965" t="s">
        <v>66</v>
      </c>
      <c r="C2965">
        <v>22</v>
      </c>
      <c r="D2965" t="s">
        <v>53</v>
      </c>
      <c r="E2965" t="s">
        <v>52</v>
      </c>
      <c r="F2965" t="s">
        <v>53</v>
      </c>
      <c r="G2965" t="s">
        <v>52</v>
      </c>
      <c r="H2965">
        <v>0</v>
      </c>
      <c r="I2965" t="s">
        <v>54</v>
      </c>
      <c r="J2965" t="s">
        <v>55</v>
      </c>
      <c r="K2965" t="s">
        <v>1228</v>
      </c>
      <c r="L2965">
        <v>93249</v>
      </c>
      <c r="M2965">
        <v>35.637715</v>
      </c>
      <c r="N2965">
        <v>-119.893068</v>
      </c>
      <c r="O2965">
        <v>2502</v>
      </c>
      <c r="P2965" t="s">
        <v>57</v>
      </c>
      <c r="Q2965" t="s">
        <v>53</v>
      </c>
      <c r="R2965">
        <v>9</v>
      </c>
      <c r="S2965">
        <v>70</v>
      </c>
      <c r="T2965" t="s">
        <v>58</v>
      </c>
      <c r="U2965" t="s">
        <v>52</v>
      </c>
      <c r="V2965">
        <v>0</v>
      </c>
      <c r="W2965" t="s">
        <v>52</v>
      </c>
      <c r="X2965" t="s">
        <v>53</v>
      </c>
      <c r="Y2965" t="s">
        <v>110</v>
      </c>
      <c r="Z2965">
        <v>85</v>
      </c>
      <c r="AA2965" t="s">
        <v>52</v>
      </c>
      <c r="AB2965" t="s">
        <v>53</v>
      </c>
      <c r="AC2965" t="s">
        <v>53</v>
      </c>
      <c r="AD2965" t="s">
        <v>53</v>
      </c>
      <c r="AE2965" t="s">
        <v>53</v>
      </c>
      <c r="AF2965" t="s">
        <v>53</v>
      </c>
      <c r="AG2965" t="s">
        <v>53</v>
      </c>
      <c r="AH2965" t="s">
        <v>53</v>
      </c>
      <c r="AI2965" t="s">
        <v>334</v>
      </c>
      <c r="AJ2965" t="s">
        <v>52</v>
      </c>
      <c r="AK2965" t="s">
        <v>61</v>
      </c>
      <c r="AL2965">
        <v>57.8</v>
      </c>
      <c r="AM2965">
        <v>4039.3</v>
      </c>
      <c r="AN2965">
        <v>1.01</v>
      </c>
      <c r="AO2965">
        <v>0</v>
      </c>
      <c r="AP2965">
        <v>0</v>
      </c>
      <c r="AQ2965">
        <v>4038.29</v>
      </c>
      <c r="AR2965">
        <v>4</v>
      </c>
      <c r="AS2965" t="s">
        <v>881</v>
      </c>
      <c r="AT2965" t="s">
        <v>52</v>
      </c>
      <c r="AU2965">
        <v>42</v>
      </c>
      <c r="AV2965">
        <v>5640</v>
      </c>
      <c r="AY2965" t="str">
        <f>IF(AND(Table1[[#This Row],[Contract]]="Month-to-Month", Table1[[#This Row],[Tenure in Months]]&lt;6, Table1[[#This Row],[Payment Method]]="Bank Withdrawal"), "High Risk", IF(OR(Table1[[#This Row],[Contract]]="Month-to-Month", Table1[[#This Row],[Tenure in Months]]&lt;12), "Medium Risk", "Low Risk"))</f>
        <v>Low Risk</v>
      </c>
    </row>
    <row r="2966" spans="1:51" x14ac:dyDescent="0.35">
      <c r="A2966" t="s">
        <v>4032</v>
      </c>
      <c r="B2966" t="s">
        <v>66</v>
      </c>
      <c r="C2966">
        <v>60</v>
      </c>
      <c r="D2966" t="s">
        <v>52</v>
      </c>
      <c r="E2966" t="s">
        <v>52</v>
      </c>
      <c r="F2966" t="s">
        <v>53</v>
      </c>
      <c r="G2966" t="s">
        <v>52</v>
      </c>
      <c r="H2966">
        <v>0</v>
      </c>
      <c r="I2966" t="s">
        <v>54</v>
      </c>
      <c r="J2966" t="s">
        <v>55</v>
      </c>
      <c r="K2966" t="s">
        <v>4033</v>
      </c>
      <c r="L2966">
        <v>93250</v>
      </c>
      <c r="M2966">
        <v>35.666885999999998</v>
      </c>
      <c r="N2966">
        <v>-119.186717</v>
      </c>
      <c r="O2966">
        <v>10781</v>
      </c>
      <c r="P2966" t="s">
        <v>57</v>
      </c>
      <c r="Q2966" t="s">
        <v>53</v>
      </c>
      <c r="R2966">
        <v>6</v>
      </c>
      <c r="S2966">
        <v>53</v>
      </c>
      <c r="T2966" t="s">
        <v>92</v>
      </c>
      <c r="U2966" t="s">
        <v>53</v>
      </c>
      <c r="V2966">
        <v>11.35</v>
      </c>
      <c r="W2966" t="s">
        <v>52</v>
      </c>
      <c r="X2966" t="s">
        <v>52</v>
      </c>
      <c r="Y2966" t="s">
        <v>58</v>
      </c>
      <c r="Z2966">
        <v>0</v>
      </c>
      <c r="AA2966" t="s">
        <v>52</v>
      </c>
      <c r="AB2966" t="s">
        <v>52</v>
      </c>
      <c r="AC2966" t="s">
        <v>52</v>
      </c>
      <c r="AD2966" t="s">
        <v>52</v>
      </c>
      <c r="AE2966" t="s">
        <v>52</v>
      </c>
      <c r="AF2966" t="s">
        <v>52</v>
      </c>
      <c r="AG2966" t="s">
        <v>52</v>
      </c>
      <c r="AH2966" t="s">
        <v>52</v>
      </c>
      <c r="AI2966" t="s">
        <v>124</v>
      </c>
      <c r="AJ2966" t="s">
        <v>53</v>
      </c>
      <c r="AK2966" t="s">
        <v>61</v>
      </c>
      <c r="AL2966">
        <v>19.850000000000001</v>
      </c>
      <c r="AM2966">
        <v>1039.45</v>
      </c>
      <c r="AN2966">
        <v>14.67</v>
      </c>
      <c r="AO2966">
        <v>0</v>
      </c>
      <c r="AP2966">
        <v>601.54999999999995</v>
      </c>
      <c r="AQ2966">
        <v>1626.33</v>
      </c>
      <c r="AR2966">
        <v>3</v>
      </c>
      <c r="AS2966" t="s">
        <v>881</v>
      </c>
      <c r="AT2966" t="s">
        <v>52</v>
      </c>
      <c r="AU2966">
        <v>42</v>
      </c>
      <c r="AV2966">
        <v>4836</v>
      </c>
      <c r="AY2966" t="str">
        <f>IF(AND(Table1[[#This Row],[Contract]]="Month-to-Month", Table1[[#This Row],[Tenure in Months]]&lt;6, Table1[[#This Row],[Payment Method]]="Bank Withdrawal"), "High Risk", IF(OR(Table1[[#This Row],[Contract]]="Month-to-Month", Table1[[#This Row],[Tenure in Months]]&lt;12), "Medium Risk", "Low Risk"))</f>
        <v>Low Risk</v>
      </c>
    </row>
    <row r="2967" spans="1:51" x14ac:dyDescent="0.35">
      <c r="A2967" t="s">
        <v>4034</v>
      </c>
      <c r="B2967" t="s">
        <v>51</v>
      </c>
      <c r="C2967">
        <v>37</v>
      </c>
      <c r="D2967" t="s">
        <v>52</v>
      </c>
      <c r="E2967" t="s">
        <v>52</v>
      </c>
      <c r="F2967" t="s">
        <v>53</v>
      </c>
      <c r="G2967" t="s">
        <v>53</v>
      </c>
      <c r="H2967">
        <v>3</v>
      </c>
      <c r="I2967" t="s">
        <v>54</v>
      </c>
      <c r="J2967" t="s">
        <v>55</v>
      </c>
      <c r="K2967" t="s">
        <v>544</v>
      </c>
      <c r="L2967">
        <v>93251</v>
      </c>
      <c r="M2967">
        <v>35.383809999999997</v>
      </c>
      <c r="N2967">
        <v>-119.730885</v>
      </c>
      <c r="O2967">
        <v>302</v>
      </c>
      <c r="P2967" t="s">
        <v>57</v>
      </c>
      <c r="Q2967" t="s">
        <v>53</v>
      </c>
      <c r="R2967">
        <v>3</v>
      </c>
      <c r="S2967">
        <v>53</v>
      </c>
      <c r="T2967" t="s">
        <v>92</v>
      </c>
      <c r="U2967" t="s">
        <v>53</v>
      </c>
      <c r="V2967">
        <v>33.31</v>
      </c>
      <c r="W2967" t="s">
        <v>53</v>
      </c>
      <c r="X2967" t="s">
        <v>52</v>
      </c>
      <c r="Y2967" t="s">
        <v>58</v>
      </c>
      <c r="Z2967">
        <v>0</v>
      </c>
      <c r="AA2967" t="s">
        <v>52</v>
      </c>
      <c r="AB2967" t="s">
        <v>52</v>
      </c>
      <c r="AC2967" t="s">
        <v>52</v>
      </c>
      <c r="AD2967" t="s">
        <v>52</v>
      </c>
      <c r="AE2967" t="s">
        <v>52</v>
      </c>
      <c r="AF2967" t="s">
        <v>52</v>
      </c>
      <c r="AG2967" t="s">
        <v>52</v>
      </c>
      <c r="AH2967" t="s">
        <v>52</v>
      </c>
      <c r="AI2967" t="s">
        <v>334</v>
      </c>
      <c r="AJ2967" t="s">
        <v>52</v>
      </c>
      <c r="AK2967" t="s">
        <v>69</v>
      </c>
      <c r="AL2967">
        <v>25.55</v>
      </c>
      <c r="AM2967">
        <v>1336.1</v>
      </c>
      <c r="AN2967">
        <v>37.369999999999997</v>
      </c>
      <c r="AO2967">
        <v>0</v>
      </c>
      <c r="AP2967">
        <v>1765.43</v>
      </c>
      <c r="AQ2967">
        <v>3064.16</v>
      </c>
      <c r="AR2967">
        <v>3</v>
      </c>
      <c r="AS2967" t="s">
        <v>881</v>
      </c>
      <c r="AT2967" t="s">
        <v>52</v>
      </c>
      <c r="AU2967">
        <v>46</v>
      </c>
      <c r="AV2967">
        <v>5794</v>
      </c>
      <c r="AY2967" t="str">
        <f>IF(AND(Table1[[#This Row],[Contract]]="Month-to-Month", Table1[[#This Row],[Tenure in Months]]&lt;6, Table1[[#This Row],[Payment Method]]="Bank Withdrawal"), "High Risk", IF(OR(Table1[[#This Row],[Contract]]="Month-to-Month", Table1[[#This Row],[Tenure in Months]]&lt;12), "Medium Risk", "Low Risk"))</f>
        <v>Low Risk</v>
      </c>
    </row>
    <row r="2968" spans="1:51" x14ac:dyDescent="0.35">
      <c r="A2968" t="s">
        <v>4035</v>
      </c>
      <c r="B2968" t="s">
        <v>51</v>
      </c>
      <c r="C2968">
        <v>49</v>
      </c>
      <c r="D2968" t="s">
        <v>52</v>
      </c>
      <c r="E2968" t="s">
        <v>52</v>
      </c>
      <c r="F2968" t="s">
        <v>52</v>
      </c>
      <c r="G2968" t="s">
        <v>52</v>
      </c>
      <c r="H2968">
        <v>0</v>
      </c>
      <c r="I2968" t="s">
        <v>54</v>
      </c>
      <c r="J2968" t="s">
        <v>55</v>
      </c>
      <c r="K2968" t="s">
        <v>720</v>
      </c>
      <c r="L2968">
        <v>93254</v>
      </c>
      <c r="M2968">
        <v>34.956577000000003</v>
      </c>
      <c r="N2968">
        <v>-119.750142</v>
      </c>
      <c r="O2968">
        <v>798</v>
      </c>
      <c r="P2968" t="s">
        <v>57</v>
      </c>
      <c r="Q2968" t="s">
        <v>52</v>
      </c>
      <c r="R2968">
        <v>0</v>
      </c>
      <c r="S2968">
        <v>22</v>
      </c>
      <c r="T2968" t="s">
        <v>72</v>
      </c>
      <c r="U2968" t="s">
        <v>53</v>
      </c>
      <c r="V2968">
        <v>22.97</v>
      </c>
      <c r="W2968" t="s">
        <v>53</v>
      </c>
      <c r="X2968" t="s">
        <v>52</v>
      </c>
      <c r="Y2968" t="s">
        <v>58</v>
      </c>
      <c r="Z2968">
        <v>0</v>
      </c>
      <c r="AA2968" t="s">
        <v>52</v>
      </c>
      <c r="AB2968" t="s">
        <v>52</v>
      </c>
      <c r="AC2968" t="s">
        <v>52</v>
      </c>
      <c r="AD2968" t="s">
        <v>52</v>
      </c>
      <c r="AE2968" t="s">
        <v>52</v>
      </c>
      <c r="AF2968" t="s">
        <v>52</v>
      </c>
      <c r="AG2968" t="s">
        <v>52</v>
      </c>
      <c r="AH2968" t="s">
        <v>52</v>
      </c>
      <c r="AI2968" t="s">
        <v>60</v>
      </c>
      <c r="AJ2968" t="s">
        <v>53</v>
      </c>
      <c r="AK2968" t="s">
        <v>69</v>
      </c>
      <c r="AL2968">
        <v>24.85</v>
      </c>
      <c r="AM2968">
        <v>493.4</v>
      </c>
      <c r="AN2968">
        <v>21.32</v>
      </c>
      <c r="AO2968">
        <v>0</v>
      </c>
      <c r="AP2968">
        <v>505.34</v>
      </c>
      <c r="AQ2968">
        <v>977.42</v>
      </c>
      <c r="AR2968">
        <v>4</v>
      </c>
      <c r="AS2968" t="s">
        <v>881</v>
      </c>
      <c r="AT2968" t="s">
        <v>52</v>
      </c>
      <c r="AU2968">
        <v>51</v>
      </c>
      <c r="AV2968">
        <v>3534</v>
      </c>
      <c r="AY2968" t="str">
        <f>IF(AND(Table1[[#This Row],[Contract]]="Month-to-Month", Table1[[#This Row],[Tenure in Months]]&lt;6, Table1[[#This Row],[Payment Method]]="Bank Withdrawal"), "High Risk", IF(OR(Table1[[#This Row],[Contract]]="Month-to-Month", Table1[[#This Row],[Tenure in Months]]&lt;12), "Medium Risk", "Low Risk"))</f>
        <v>Medium Risk</v>
      </c>
    </row>
    <row r="2969" spans="1:51" x14ac:dyDescent="0.35">
      <c r="A2969" t="s">
        <v>4036</v>
      </c>
      <c r="B2969" t="s">
        <v>66</v>
      </c>
      <c r="C2969">
        <v>63</v>
      </c>
      <c r="D2969" t="s">
        <v>52</v>
      </c>
      <c r="E2969" t="s">
        <v>52</v>
      </c>
      <c r="F2969" t="s">
        <v>52</v>
      </c>
      <c r="G2969" t="s">
        <v>52</v>
      </c>
      <c r="H2969">
        <v>0</v>
      </c>
      <c r="I2969" t="s">
        <v>54</v>
      </c>
      <c r="J2969" t="s">
        <v>55</v>
      </c>
      <c r="K2969" t="s">
        <v>1231</v>
      </c>
      <c r="L2969">
        <v>93257</v>
      </c>
      <c r="M2969">
        <v>36.008958</v>
      </c>
      <c r="N2969">
        <v>-118.891593</v>
      </c>
      <c r="O2969">
        <v>65566</v>
      </c>
      <c r="P2969" t="s">
        <v>57</v>
      </c>
      <c r="Q2969" t="s">
        <v>52</v>
      </c>
      <c r="R2969">
        <v>0</v>
      </c>
      <c r="S2969">
        <v>48</v>
      </c>
      <c r="T2969" t="s">
        <v>92</v>
      </c>
      <c r="U2969" t="s">
        <v>53</v>
      </c>
      <c r="V2969">
        <v>23.76</v>
      </c>
      <c r="W2969" t="s">
        <v>53</v>
      </c>
      <c r="X2969" t="s">
        <v>52</v>
      </c>
      <c r="Y2969" t="s">
        <v>58</v>
      </c>
      <c r="Z2969">
        <v>0</v>
      </c>
      <c r="AA2969" t="s">
        <v>52</v>
      </c>
      <c r="AB2969" t="s">
        <v>52</v>
      </c>
      <c r="AC2969" t="s">
        <v>52</v>
      </c>
      <c r="AD2969" t="s">
        <v>52</v>
      </c>
      <c r="AE2969" t="s">
        <v>52</v>
      </c>
      <c r="AF2969" t="s">
        <v>52</v>
      </c>
      <c r="AG2969" t="s">
        <v>52</v>
      </c>
      <c r="AH2969" t="s">
        <v>52</v>
      </c>
      <c r="AI2969" t="s">
        <v>124</v>
      </c>
      <c r="AJ2969" t="s">
        <v>52</v>
      </c>
      <c r="AK2969" t="s">
        <v>61</v>
      </c>
      <c r="AL2969">
        <v>24.55</v>
      </c>
      <c r="AM2969">
        <v>1203.95</v>
      </c>
      <c r="AN2969">
        <v>36.04</v>
      </c>
      <c r="AO2969">
        <v>0</v>
      </c>
      <c r="AP2969">
        <v>1140.48</v>
      </c>
      <c r="AQ2969">
        <v>2308.39</v>
      </c>
      <c r="AR2969">
        <v>5</v>
      </c>
      <c r="AS2969" t="s">
        <v>881</v>
      </c>
      <c r="AT2969" t="s">
        <v>52</v>
      </c>
      <c r="AU2969">
        <v>41</v>
      </c>
      <c r="AV2969">
        <v>5517</v>
      </c>
      <c r="AY2969" t="str">
        <f>IF(AND(Table1[[#This Row],[Contract]]="Month-to-Month", Table1[[#This Row],[Tenure in Months]]&lt;6, Table1[[#This Row],[Payment Method]]="Bank Withdrawal"), "High Risk", IF(OR(Table1[[#This Row],[Contract]]="Month-to-Month", Table1[[#This Row],[Tenure in Months]]&lt;12), "Medium Risk", "Low Risk"))</f>
        <v>Low Risk</v>
      </c>
    </row>
    <row r="2970" spans="1:51" x14ac:dyDescent="0.35">
      <c r="A2970" t="s">
        <v>4037</v>
      </c>
      <c r="B2970" t="s">
        <v>51</v>
      </c>
      <c r="C2970">
        <v>57</v>
      </c>
      <c r="D2970" t="s">
        <v>52</v>
      </c>
      <c r="E2970" t="s">
        <v>52</v>
      </c>
      <c r="F2970" t="s">
        <v>52</v>
      </c>
      <c r="G2970" t="s">
        <v>52</v>
      </c>
      <c r="H2970">
        <v>0</v>
      </c>
      <c r="I2970" t="s">
        <v>54</v>
      </c>
      <c r="J2970" t="s">
        <v>55</v>
      </c>
      <c r="K2970" t="s">
        <v>3218</v>
      </c>
      <c r="L2970">
        <v>93261</v>
      </c>
      <c r="M2970">
        <v>35.809921000000003</v>
      </c>
      <c r="N2970">
        <v>-119.127437</v>
      </c>
      <c r="O2970">
        <v>2956</v>
      </c>
      <c r="P2970" t="s">
        <v>57</v>
      </c>
      <c r="Q2970" t="s">
        <v>52</v>
      </c>
      <c r="R2970">
        <v>0</v>
      </c>
      <c r="S2970">
        <v>3</v>
      </c>
      <c r="T2970" t="s">
        <v>58</v>
      </c>
      <c r="U2970" t="s">
        <v>53</v>
      </c>
      <c r="V2970">
        <v>47.5</v>
      </c>
      <c r="W2970" t="s">
        <v>53</v>
      </c>
      <c r="X2970" t="s">
        <v>53</v>
      </c>
      <c r="Y2970" t="s">
        <v>68</v>
      </c>
      <c r="Z2970">
        <v>22</v>
      </c>
      <c r="AA2970" t="s">
        <v>52</v>
      </c>
      <c r="AB2970" t="s">
        <v>53</v>
      </c>
      <c r="AC2970" t="s">
        <v>53</v>
      </c>
      <c r="AD2970" t="s">
        <v>52</v>
      </c>
      <c r="AE2970" t="s">
        <v>53</v>
      </c>
      <c r="AF2970" t="s">
        <v>53</v>
      </c>
      <c r="AG2970" t="s">
        <v>53</v>
      </c>
      <c r="AH2970" t="s">
        <v>53</v>
      </c>
      <c r="AI2970" t="s">
        <v>60</v>
      </c>
      <c r="AJ2970" t="s">
        <v>52</v>
      </c>
      <c r="AK2970" t="s">
        <v>87</v>
      </c>
      <c r="AL2970">
        <v>107.95</v>
      </c>
      <c r="AM2970">
        <v>313.60000000000002</v>
      </c>
      <c r="AN2970">
        <v>0</v>
      </c>
      <c r="AO2970">
        <v>0</v>
      </c>
      <c r="AP2970">
        <v>142.5</v>
      </c>
      <c r="AQ2970">
        <v>456.1</v>
      </c>
      <c r="AR2970">
        <v>4</v>
      </c>
      <c r="AS2970" t="s">
        <v>883</v>
      </c>
      <c r="AT2970" t="s">
        <v>52</v>
      </c>
      <c r="AU2970">
        <v>77</v>
      </c>
      <c r="AV2970">
        <v>3449</v>
      </c>
      <c r="AY2970" t="str">
        <f>IF(AND(Table1[[#This Row],[Contract]]="Month-to-Month", Table1[[#This Row],[Tenure in Months]]&lt;6, Table1[[#This Row],[Payment Method]]="Bank Withdrawal"), "High Risk", IF(OR(Table1[[#This Row],[Contract]]="Month-to-Month", Table1[[#This Row],[Tenure in Months]]&lt;12), "Medium Risk", "Low Risk"))</f>
        <v>Medium Risk</v>
      </c>
    </row>
    <row r="2971" spans="1:51" x14ac:dyDescent="0.35">
      <c r="A2971" t="s">
        <v>4038</v>
      </c>
      <c r="B2971" t="s">
        <v>51</v>
      </c>
      <c r="C2971">
        <v>64</v>
      </c>
      <c r="D2971" t="s">
        <v>52</v>
      </c>
      <c r="E2971" t="s">
        <v>52</v>
      </c>
      <c r="F2971" t="s">
        <v>53</v>
      </c>
      <c r="G2971" t="s">
        <v>52</v>
      </c>
      <c r="H2971">
        <v>0</v>
      </c>
      <c r="I2971" t="s">
        <v>54</v>
      </c>
      <c r="J2971" t="s">
        <v>55</v>
      </c>
      <c r="K2971" t="s">
        <v>2836</v>
      </c>
      <c r="L2971">
        <v>93262</v>
      </c>
      <c r="M2971">
        <v>36.527242999999999</v>
      </c>
      <c r="N2971">
        <v>-118.594938</v>
      </c>
      <c r="O2971">
        <v>56</v>
      </c>
      <c r="P2971" t="s">
        <v>57</v>
      </c>
      <c r="Q2971" t="s">
        <v>53</v>
      </c>
      <c r="R2971">
        <v>4</v>
      </c>
      <c r="S2971">
        <v>45</v>
      </c>
      <c r="T2971" t="s">
        <v>92</v>
      </c>
      <c r="U2971" t="s">
        <v>53</v>
      </c>
      <c r="V2971">
        <v>1.59</v>
      </c>
      <c r="W2971" t="s">
        <v>53</v>
      </c>
      <c r="X2971" t="s">
        <v>53</v>
      </c>
      <c r="Y2971" t="s">
        <v>68</v>
      </c>
      <c r="Z2971">
        <v>19</v>
      </c>
      <c r="AA2971" t="s">
        <v>52</v>
      </c>
      <c r="AB2971" t="s">
        <v>53</v>
      </c>
      <c r="AC2971" t="s">
        <v>52</v>
      </c>
      <c r="AD2971" t="s">
        <v>52</v>
      </c>
      <c r="AE2971" t="s">
        <v>52</v>
      </c>
      <c r="AF2971" t="s">
        <v>52</v>
      </c>
      <c r="AG2971" t="s">
        <v>52</v>
      </c>
      <c r="AH2971" t="s">
        <v>53</v>
      </c>
      <c r="AI2971" t="s">
        <v>60</v>
      </c>
      <c r="AJ2971" t="s">
        <v>52</v>
      </c>
      <c r="AK2971" t="s">
        <v>61</v>
      </c>
      <c r="AL2971">
        <v>81.400000000000006</v>
      </c>
      <c r="AM2971">
        <v>3775.85</v>
      </c>
      <c r="AN2971">
        <v>0</v>
      </c>
      <c r="AO2971">
        <v>0</v>
      </c>
      <c r="AP2971">
        <v>71.55</v>
      </c>
      <c r="AQ2971">
        <v>3847.4</v>
      </c>
      <c r="AR2971">
        <v>5</v>
      </c>
      <c r="AS2971" t="s">
        <v>881</v>
      </c>
      <c r="AT2971" t="s">
        <v>52</v>
      </c>
      <c r="AU2971">
        <v>55</v>
      </c>
      <c r="AV2971">
        <v>5602</v>
      </c>
      <c r="AY2971" t="str">
        <f>IF(AND(Table1[[#This Row],[Contract]]="Month-to-Month", Table1[[#This Row],[Tenure in Months]]&lt;6, Table1[[#This Row],[Payment Method]]="Bank Withdrawal"), "High Risk", IF(OR(Table1[[#This Row],[Contract]]="Month-to-Month", Table1[[#This Row],[Tenure in Months]]&lt;12), "Medium Risk", "Low Risk"))</f>
        <v>Medium Risk</v>
      </c>
    </row>
    <row r="2972" spans="1:51" x14ac:dyDescent="0.35">
      <c r="A2972" t="s">
        <v>4039</v>
      </c>
      <c r="B2972" t="s">
        <v>66</v>
      </c>
      <c r="C2972">
        <v>57</v>
      </c>
      <c r="D2972" t="s">
        <v>52</v>
      </c>
      <c r="E2972" t="s">
        <v>52</v>
      </c>
      <c r="F2972" t="s">
        <v>53</v>
      </c>
      <c r="G2972" t="s">
        <v>52</v>
      </c>
      <c r="H2972">
        <v>0</v>
      </c>
      <c r="I2972" t="s">
        <v>54</v>
      </c>
      <c r="J2972" t="s">
        <v>55</v>
      </c>
      <c r="K2972" t="s">
        <v>1449</v>
      </c>
      <c r="L2972">
        <v>93265</v>
      </c>
      <c r="M2972">
        <v>36.245925999999997</v>
      </c>
      <c r="N2972">
        <v>-118.693138</v>
      </c>
      <c r="O2972">
        <v>3546</v>
      </c>
      <c r="P2972" t="s">
        <v>57</v>
      </c>
      <c r="Q2972" t="s">
        <v>53</v>
      </c>
      <c r="R2972">
        <v>9</v>
      </c>
      <c r="S2972">
        <v>61</v>
      </c>
      <c r="T2972" t="s">
        <v>92</v>
      </c>
      <c r="U2972" t="s">
        <v>53</v>
      </c>
      <c r="V2972">
        <v>1.27</v>
      </c>
      <c r="W2972" t="s">
        <v>52</v>
      </c>
      <c r="X2972" t="s">
        <v>53</v>
      </c>
      <c r="Y2972" t="s">
        <v>59</v>
      </c>
      <c r="Z2972">
        <v>24</v>
      </c>
      <c r="AA2972" t="s">
        <v>52</v>
      </c>
      <c r="AB2972" t="s">
        <v>52</v>
      </c>
      <c r="AC2972" t="s">
        <v>53</v>
      </c>
      <c r="AD2972" t="s">
        <v>53</v>
      </c>
      <c r="AE2972" t="s">
        <v>53</v>
      </c>
      <c r="AF2972" t="s">
        <v>53</v>
      </c>
      <c r="AG2972" t="s">
        <v>53</v>
      </c>
      <c r="AH2972" t="s">
        <v>52</v>
      </c>
      <c r="AI2972" t="s">
        <v>334</v>
      </c>
      <c r="AJ2972" t="s">
        <v>53</v>
      </c>
      <c r="AK2972" t="s">
        <v>61</v>
      </c>
      <c r="AL2972">
        <v>73.8</v>
      </c>
      <c r="AM2972">
        <v>4616.05</v>
      </c>
      <c r="AN2972">
        <v>49.51</v>
      </c>
      <c r="AO2972">
        <v>30</v>
      </c>
      <c r="AP2972">
        <v>77.47</v>
      </c>
      <c r="AQ2972">
        <v>4674.01</v>
      </c>
      <c r="AR2972">
        <v>4</v>
      </c>
      <c r="AS2972" t="s">
        <v>881</v>
      </c>
      <c r="AT2972" t="s">
        <v>52</v>
      </c>
      <c r="AU2972">
        <v>58</v>
      </c>
      <c r="AV2972">
        <v>6301</v>
      </c>
      <c r="AY2972" t="str">
        <f>IF(AND(Table1[[#This Row],[Contract]]="Month-to-Month", Table1[[#This Row],[Tenure in Months]]&lt;6, Table1[[#This Row],[Payment Method]]="Bank Withdrawal"), "High Risk", IF(OR(Table1[[#This Row],[Contract]]="Month-to-Month", Table1[[#This Row],[Tenure in Months]]&lt;12), "Medium Risk", "Low Risk"))</f>
        <v>Low Risk</v>
      </c>
    </row>
    <row r="2973" spans="1:51" x14ac:dyDescent="0.35">
      <c r="A2973" t="s">
        <v>4040</v>
      </c>
      <c r="B2973" t="s">
        <v>51</v>
      </c>
      <c r="C2973">
        <v>37</v>
      </c>
      <c r="D2973" t="s">
        <v>52</v>
      </c>
      <c r="E2973" t="s">
        <v>52</v>
      </c>
      <c r="F2973" t="s">
        <v>52</v>
      </c>
      <c r="G2973" t="s">
        <v>52</v>
      </c>
      <c r="H2973">
        <v>0</v>
      </c>
      <c r="I2973" t="s">
        <v>54</v>
      </c>
      <c r="J2973" t="s">
        <v>55</v>
      </c>
      <c r="K2973" t="s">
        <v>1233</v>
      </c>
      <c r="L2973">
        <v>93266</v>
      </c>
      <c r="M2973">
        <v>36.175255</v>
      </c>
      <c r="N2973">
        <v>-119.813805</v>
      </c>
      <c r="O2973">
        <v>1729</v>
      </c>
      <c r="P2973" t="s">
        <v>57</v>
      </c>
      <c r="Q2973" t="s">
        <v>52</v>
      </c>
      <c r="R2973">
        <v>0</v>
      </c>
      <c r="S2973">
        <v>3</v>
      </c>
      <c r="T2973" t="s">
        <v>58</v>
      </c>
      <c r="U2973" t="s">
        <v>53</v>
      </c>
      <c r="V2973">
        <v>38.049999999999997</v>
      </c>
      <c r="W2973" t="s">
        <v>52</v>
      </c>
      <c r="X2973" t="s">
        <v>53</v>
      </c>
      <c r="Y2973" t="s">
        <v>59</v>
      </c>
      <c r="Z2973">
        <v>7</v>
      </c>
      <c r="AA2973" t="s">
        <v>53</v>
      </c>
      <c r="AB2973" t="s">
        <v>52</v>
      </c>
      <c r="AC2973" t="s">
        <v>52</v>
      </c>
      <c r="AD2973" t="s">
        <v>53</v>
      </c>
      <c r="AE2973" t="s">
        <v>53</v>
      </c>
      <c r="AF2973" t="s">
        <v>52</v>
      </c>
      <c r="AG2973" t="s">
        <v>52</v>
      </c>
      <c r="AH2973" t="s">
        <v>53</v>
      </c>
      <c r="AI2973" t="s">
        <v>60</v>
      </c>
      <c r="AJ2973" t="s">
        <v>53</v>
      </c>
      <c r="AK2973" t="s">
        <v>69</v>
      </c>
      <c r="AL2973">
        <v>64.400000000000006</v>
      </c>
      <c r="AM2973">
        <v>195.65</v>
      </c>
      <c r="AN2973">
        <v>0</v>
      </c>
      <c r="AO2973">
        <v>0</v>
      </c>
      <c r="AP2973">
        <v>114.149999999999</v>
      </c>
      <c r="AQ2973">
        <v>309.8</v>
      </c>
      <c r="AR2973">
        <v>4</v>
      </c>
      <c r="AS2973" t="s">
        <v>883</v>
      </c>
      <c r="AT2973" t="s">
        <v>52</v>
      </c>
      <c r="AU2973">
        <v>20</v>
      </c>
      <c r="AV2973">
        <v>5645</v>
      </c>
      <c r="AY2973" t="str">
        <f>IF(AND(Table1[[#This Row],[Contract]]="Month-to-Month", Table1[[#This Row],[Tenure in Months]]&lt;6, Table1[[#This Row],[Payment Method]]="Bank Withdrawal"), "High Risk", IF(OR(Table1[[#This Row],[Contract]]="Month-to-Month", Table1[[#This Row],[Tenure in Months]]&lt;12), "Medium Risk", "Low Risk"))</f>
        <v>Medium Risk</v>
      </c>
    </row>
    <row r="2974" spans="1:51" x14ac:dyDescent="0.35">
      <c r="A2974" t="s">
        <v>4041</v>
      </c>
      <c r="B2974" t="s">
        <v>66</v>
      </c>
      <c r="C2974">
        <v>47</v>
      </c>
      <c r="D2974" t="s">
        <v>52</v>
      </c>
      <c r="E2974" t="s">
        <v>52</v>
      </c>
      <c r="F2974" t="s">
        <v>52</v>
      </c>
      <c r="G2974" t="s">
        <v>52</v>
      </c>
      <c r="H2974">
        <v>0</v>
      </c>
      <c r="I2974" t="s">
        <v>54</v>
      </c>
      <c r="J2974" t="s">
        <v>55</v>
      </c>
      <c r="K2974" t="s">
        <v>2448</v>
      </c>
      <c r="L2974">
        <v>93268</v>
      </c>
      <c r="M2974">
        <v>35.184837000000002</v>
      </c>
      <c r="N2974">
        <v>-119.402525</v>
      </c>
      <c r="O2974">
        <v>14937</v>
      </c>
      <c r="P2974" t="s">
        <v>57</v>
      </c>
      <c r="Q2974" t="s">
        <v>52</v>
      </c>
      <c r="R2974">
        <v>0</v>
      </c>
      <c r="S2974">
        <v>1</v>
      </c>
      <c r="T2974" t="s">
        <v>58</v>
      </c>
      <c r="U2974" t="s">
        <v>53</v>
      </c>
      <c r="V2974">
        <v>37.51</v>
      </c>
      <c r="W2974" t="s">
        <v>52</v>
      </c>
      <c r="X2974" t="s">
        <v>53</v>
      </c>
      <c r="Y2974" t="s">
        <v>68</v>
      </c>
      <c r="Z2974">
        <v>10</v>
      </c>
      <c r="AA2974" t="s">
        <v>52</v>
      </c>
      <c r="AB2974" t="s">
        <v>52</v>
      </c>
      <c r="AC2974" t="s">
        <v>52</v>
      </c>
      <c r="AD2974" t="s">
        <v>52</v>
      </c>
      <c r="AE2974" t="s">
        <v>52</v>
      </c>
      <c r="AF2974" t="s">
        <v>52</v>
      </c>
      <c r="AG2974" t="s">
        <v>52</v>
      </c>
      <c r="AH2974" t="s">
        <v>53</v>
      </c>
      <c r="AI2974" t="s">
        <v>60</v>
      </c>
      <c r="AJ2974" t="s">
        <v>52</v>
      </c>
      <c r="AK2974" t="s">
        <v>87</v>
      </c>
      <c r="AL2974">
        <v>71.099999999999994</v>
      </c>
      <c r="AM2974">
        <v>71.099999999999994</v>
      </c>
      <c r="AN2974">
        <v>0</v>
      </c>
      <c r="AO2974">
        <v>0</v>
      </c>
      <c r="AP2974">
        <v>37.51</v>
      </c>
      <c r="AQ2974">
        <v>108.609999999999</v>
      </c>
      <c r="AR2974">
        <v>5</v>
      </c>
      <c r="AS2974" t="s">
        <v>883</v>
      </c>
      <c r="AT2974" t="s">
        <v>52</v>
      </c>
      <c r="AU2974">
        <v>64</v>
      </c>
      <c r="AV2974">
        <v>3029</v>
      </c>
      <c r="AY2974" t="str">
        <f>IF(AND(Table1[[#This Row],[Contract]]="Month-to-Month", Table1[[#This Row],[Tenure in Months]]&lt;6, Table1[[#This Row],[Payment Method]]="Bank Withdrawal"), "High Risk", IF(OR(Table1[[#This Row],[Contract]]="Month-to-Month", Table1[[#This Row],[Tenure in Months]]&lt;12), "Medium Risk", "Low Risk"))</f>
        <v>Medium Risk</v>
      </c>
    </row>
    <row r="2975" spans="1:51" x14ac:dyDescent="0.35">
      <c r="A2975" t="s">
        <v>4042</v>
      </c>
      <c r="B2975" t="s">
        <v>66</v>
      </c>
      <c r="C2975">
        <v>33</v>
      </c>
      <c r="D2975" t="s">
        <v>52</v>
      </c>
      <c r="E2975" t="s">
        <v>52</v>
      </c>
      <c r="F2975" t="s">
        <v>52</v>
      </c>
      <c r="G2975" t="s">
        <v>52</v>
      </c>
      <c r="H2975">
        <v>0</v>
      </c>
      <c r="I2975" t="s">
        <v>54</v>
      </c>
      <c r="J2975" t="s">
        <v>55</v>
      </c>
      <c r="K2975" t="s">
        <v>337</v>
      </c>
      <c r="L2975">
        <v>93270</v>
      </c>
      <c r="M2975">
        <v>35.939067999999999</v>
      </c>
      <c r="N2975">
        <v>-119.043666</v>
      </c>
      <c r="O2975">
        <v>5868</v>
      </c>
      <c r="P2975" t="s">
        <v>57</v>
      </c>
      <c r="Q2975" t="s">
        <v>52</v>
      </c>
      <c r="R2975">
        <v>0</v>
      </c>
      <c r="S2975">
        <v>1</v>
      </c>
      <c r="T2975" t="s">
        <v>58</v>
      </c>
      <c r="U2975" t="s">
        <v>53</v>
      </c>
      <c r="V2975">
        <v>14.93</v>
      </c>
      <c r="W2975" t="s">
        <v>52</v>
      </c>
      <c r="X2975" t="s">
        <v>53</v>
      </c>
      <c r="Y2975" t="s">
        <v>59</v>
      </c>
      <c r="Z2975">
        <v>4</v>
      </c>
      <c r="AA2975" t="s">
        <v>52</v>
      </c>
      <c r="AB2975" t="s">
        <v>52</v>
      </c>
      <c r="AC2975" t="s">
        <v>52</v>
      </c>
      <c r="AD2975" t="s">
        <v>53</v>
      </c>
      <c r="AE2975" t="s">
        <v>52</v>
      </c>
      <c r="AF2975" t="s">
        <v>52</v>
      </c>
      <c r="AG2975" t="s">
        <v>52</v>
      </c>
      <c r="AH2975" t="s">
        <v>53</v>
      </c>
      <c r="AI2975" t="s">
        <v>60</v>
      </c>
      <c r="AJ2975" t="s">
        <v>53</v>
      </c>
      <c r="AK2975" t="s">
        <v>61</v>
      </c>
      <c r="AL2975">
        <v>49.9</v>
      </c>
      <c r="AM2975">
        <v>49.9</v>
      </c>
      <c r="AN2975">
        <v>0</v>
      </c>
      <c r="AO2975">
        <v>0</v>
      </c>
      <c r="AP2975">
        <v>14.93</v>
      </c>
      <c r="AQ2975">
        <v>64.83</v>
      </c>
      <c r="AR2975">
        <v>3</v>
      </c>
      <c r="AS2975" t="s">
        <v>883</v>
      </c>
      <c r="AT2975" t="s">
        <v>52</v>
      </c>
      <c r="AU2975">
        <v>56</v>
      </c>
      <c r="AV2975">
        <v>4667</v>
      </c>
      <c r="AY2975" t="str">
        <f>IF(AND(Table1[[#This Row],[Contract]]="Month-to-Month", Table1[[#This Row],[Tenure in Months]]&lt;6, Table1[[#This Row],[Payment Method]]="Bank Withdrawal"), "High Risk", IF(OR(Table1[[#This Row],[Contract]]="Month-to-Month", Table1[[#This Row],[Tenure in Months]]&lt;12), "Medium Risk", "Low Risk"))</f>
        <v>High Risk</v>
      </c>
    </row>
    <row r="2976" spans="1:51" x14ac:dyDescent="0.35">
      <c r="A2976" t="s">
        <v>4043</v>
      </c>
      <c r="B2976" t="s">
        <v>51</v>
      </c>
      <c r="C2976">
        <v>58</v>
      </c>
      <c r="D2976" t="s">
        <v>52</v>
      </c>
      <c r="E2976" t="s">
        <v>52</v>
      </c>
      <c r="F2976" t="s">
        <v>52</v>
      </c>
      <c r="G2976" t="s">
        <v>52</v>
      </c>
      <c r="H2976">
        <v>0</v>
      </c>
      <c r="I2976" t="s">
        <v>54</v>
      </c>
      <c r="J2976" t="s">
        <v>55</v>
      </c>
      <c r="K2976" t="s">
        <v>4044</v>
      </c>
      <c r="L2976">
        <v>93271</v>
      </c>
      <c r="M2976">
        <v>36.413432999999998</v>
      </c>
      <c r="N2976">
        <v>-118.854708</v>
      </c>
      <c r="O2976">
        <v>2318</v>
      </c>
      <c r="P2976" t="s">
        <v>57</v>
      </c>
      <c r="Q2976" t="s">
        <v>52</v>
      </c>
      <c r="R2976">
        <v>0</v>
      </c>
      <c r="S2976">
        <v>51</v>
      </c>
      <c r="T2976" t="s">
        <v>92</v>
      </c>
      <c r="U2976" t="s">
        <v>53</v>
      </c>
      <c r="V2976">
        <v>34.36</v>
      </c>
      <c r="W2976" t="s">
        <v>53</v>
      </c>
      <c r="X2976" t="s">
        <v>52</v>
      </c>
      <c r="Y2976" t="s">
        <v>58</v>
      </c>
      <c r="Z2976">
        <v>0</v>
      </c>
      <c r="AA2976" t="s">
        <v>52</v>
      </c>
      <c r="AB2976" t="s">
        <v>52</v>
      </c>
      <c r="AC2976" t="s">
        <v>52</v>
      </c>
      <c r="AD2976" t="s">
        <v>52</v>
      </c>
      <c r="AE2976" t="s">
        <v>52</v>
      </c>
      <c r="AF2976" t="s">
        <v>52</v>
      </c>
      <c r="AG2976" t="s">
        <v>52</v>
      </c>
      <c r="AH2976" t="s">
        <v>52</v>
      </c>
      <c r="AI2976" t="s">
        <v>124</v>
      </c>
      <c r="AJ2976" t="s">
        <v>53</v>
      </c>
      <c r="AK2976" t="s">
        <v>61</v>
      </c>
      <c r="AL2976">
        <v>24.6</v>
      </c>
      <c r="AM2976">
        <v>1266.4000000000001</v>
      </c>
      <c r="AN2976">
        <v>47.91</v>
      </c>
      <c r="AO2976">
        <v>0</v>
      </c>
      <c r="AP2976">
        <v>1752.36</v>
      </c>
      <c r="AQ2976">
        <v>2970.85</v>
      </c>
      <c r="AR2976">
        <v>5</v>
      </c>
      <c r="AS2976" t="s">
        <v>881</v>
      </c>
      <c r="AT2976" t="s">
        <v>52</v>
      </c>
      <c r="AU2976">
        <v>75</v>
      </c>
      <c r="AV2976">
        <v>4886</v>
      </c>
      <c r="AY2976" t="str">
        <f>IF(AND(Table1[[#This Row],[Contract]]="Month-to-Month", Table1[[#This Row],[Tenure in Months]]&lt;6, Table1[[#This Row],[Payment Method]]="Bank Withdrawal"), "High Risk", IF(OR(Table1[[#This Row],[Contract]]="Month-to-Month", Table1[[#This Row],[Tenure in Months]]&lt;12), "Medium Risk", "Low Risk"))</f>
        <v>Low Risk</v>
      </c>
    </row>
    <row r="2977" spans="1:51" x14ac:dyDescent="0.35">
      <c r="A2977" t="s">
        <v>4045</v>
      </c>
      <c r="B2977" t="s">
        <v>51</v>
      </c>
      <c r="C2977">
        <v>42</v>
      </c>
      <c r="D2977" t="s">
        <v>52</v>
      </c>
      <c r="E2977" t="s">
        <v>52</v>
      </c>
      <c r="F2977" t="s">
        <v>52</v>
      </c>
      <c r="G2977" t="s">
        <v>52</v>
      </c>
      <c r="H2977">
        <v>0</v>
      </c>
      <c r="I2977" t="s">
        <v>54</v>
      </c>
      <c r="J2977" t="s">
        <v>55</v>
      </c>
      <c r="K2977" t="s">
        <v>3224</v>
      </c>
      <c r="L2977">
        <v>93274</v>
      </c>
      <c r="M2977">
        <v>36.185471</v>
      </c>
      <c r="N2977">
        <v>-119.375243</v>
      </c>
      <c r="O2977">
        <v>56101</v>
      </c>
      <c r="P2977" t="s">
        <v>57</v>
      </c>
      <c r="Q2977" t="s">
        <v>52</v>
      </c>
      <c r="R2977">
        <v>0</v>
      </c>
      <c r="S2977">
        <v>52</v>
      </c>
      <c r="T2977" t="s">
        <v>92</v>
      </c>
      <c r="U2977" t="s">
        <v>52</v>
      </c>
      <c r="V2977">
        <v>0</v>
      </c>
      <c r="W2977" t="s">
        <v>52</v>
      </c>
      <c r="X2977" t="s">
        <v>53</v>
      </c>
      <c r="Y2977" t="s">
        <v>110</v>
      </c>
      <c r="Z2977">
        <v>14</v>
      </c>
      <c r="AA2977" t="s">
        <v>52</v>
      </c>
      <c r="AB2977" t="s">
        <v>53</v>
      </c>
      <c r="AC2977" t="s">
        <v>52</v>
      </c>
      <c r="AD2977" t="s">
        <v>52</v>
      </c>
      <c r="AE2977" t="s">
        <v>52</v>
      </c>
      <c r="AF2977" t="s">
        <v>52</v>
      </c>
      <c r="AG2977" t="s">
        <v>52</v>
      </c>
      <c r="AH2977" t="s">
        <v>53</v>
      </c>
      <c r="AI2977" t="s">
        <v>124</v>
      </c>
      <c r="AJ2977" t="s">
        <v>52</v>
      </c>
      <c r="AK2977" t="s">
        <v>87</v>
      </c>
      <c r="AL2977">
        <v>30.1</v>
      </c>
      <c r="AM2977">
        <v>1623.4</v>
      </c>
      <c r="AN2977">
        <v>11.72</v>
      </c>
      <c r="AO2977">
        <v>0</v>
      </c>
      <c r="AP2977">
        <v>0</v>
      </c>
      <c r="AQ2977">
        <v>1611.68</v>
      </c>
      <c r="AR2977">
        <v>3</v>
      </c>
      <c r="AS2977" t="s">
        <v>881</v>
      </c>
      <c r="AT2977" t="s">
        <v>52</v>
      </c>
      <c r="AU2977">
        <v>51</v>
      </c>
      <c r="AV2977">
        <v>6290</v>
      </c>
      <c r="AY2977" t="str">
        <f>IF(AND(Table1[[#This Row],[Contract]]="Month-to-Month", Table1[[#This Row],[Tenure in Months]]&lt;6, Table1[[#This Row],[Payment Method]]="Bank Withdrawal"), "High Risk", IF(OR(Table1[[#This Row],[Contract]]="Month-to-Month", Table1[[#This Row],[Tenure in Months]]&lt;12), "Medium Risk", "Low Risk"))</f>
        <v>Low Risk</v>
      </c>
    </row>
    <row r="2978" spans="1:51" x14ac:dyDescent="0.35">
      <c r="A2978" t="s">
        <v>4046</v>
      </c>
      <c r="B2978" t="s">
        <v>51</v>
      </c>
      <c r="C2978">
        <v>55</v>
      </c>
      <c r="D2978" t="s">
        <v>52</v>
      </c>
      <c r="E2978" t="s">
        <v>52</v>
      </c>
      <c r="F2978" t="s">
        <v>52</v>
      </c>
      <c r="G2978" t="s">
        <v>52</v>
      </c>
      <c r="H2978">
        <v>0</v>
      </c>
      <c r="I2978" t="s">
        <v>54</v>
      </c>
      <c r="J2978" t="s">
        <v>55</v>
      </c>
      <c r="K2978" t="s">
        <v>4047</v>
      </c>
      <c r="L2978">
        <v>93276</v>
      </c>
      <c r="M2978">
        <v>35.316262999999999</v>
      </c>
      <c r="N2978">
        <v>-119.402559</v>
      </c>
      <c r="O2978">
        <v>236</v>
      </c>
      <c r="P2978" t="s">
        <v>57</v>
      </c>
      <c r="Q2978" t="s">
        <v>52</v>
      </c>
      <c r="R2978">
        <v>0</v>
      </c>
      <c r="S2978">
        <v>51</v>
      </c>
      <c r="T2978" t="s">
        <v>92</v>
      </c>
      <c r="U2978" t="s">
        <v>53</v>
      </c>
      <c r="V2978">
        <v>45.92</v>
      </c>
      <c r="W2978" t="s">
        <v>53</v>
      </c>
      <c r="X2978" t="s">
        <v>53</v>
      </c>
      <c r="Y2978" t="s">
        <v>68</v>
      </c>
      <c r="Z2978">
        <v>12</v>
      </c>
      <c r="AA2978" t="s">
        <v>52</v>
      </c>
      <c r="AB2978" t="s">
        <v>52</v>
      </c>
      <c r="AC2978" t="s">
        <v>52</v>
      </c>
      <c r="AD2978" t="s">
        <v>52</v>
      </c>
      <c r="AE2978" t="s">
        <v>52</v>
      </c>
      <c r="AF2978" t="s">
        <v>53</v>
      </c>
      <c r="AG2978" t="s">
        <v>53</v>
      </c>
      <c r="AH2978" t="s">
        <v>52</v>
      </c>
      <c r="AI2978" t="s">
        <v>60</v>
      </c>
      <c r="AJ2978" t="s">
        <v>52</v>
      </c>
      <c r="AK2978" t="s">
        <v>61</v>
      </c>
      <c r="AL2978">
        <v>83.4</v>
      </c>
      <c r="AM2978">
        <v>4149.45</v>
      </c>
      <c r="AN2978">
        <v>29.76</v>
      </c>
      <c r="AO2978">
        <v>30</v>
      </c>
      <c r="AP2978">
        <v>2341.92</v>
      </c>
      <c r="AQ2978">
        <v>6491.61</v>
      </c>
      <c r="AR2978">
        <v>5</v>
      </c>
      <c r="AS2978" t="s">
        <v>881</v>
      </c>
      <c r="AT2978" t="s">
        <v>52</v>
      </c>
      <c r="AU2978">
        <v>65</v>
      </c>
      <c r="AV2978">
        <v>4191</v>
      </c>
      <c r="AY2978" t="str">
        <f>IF(AND(Table1[[#This Row],[Contract]]="Month-to-Month", Table1[[#This Row],[Tenure in Months]]&lt;6, Table1[[#This Row],[Payment Method]]="Bank Withdrawal"), "High Risk", IF(OR(Table1[[#This Row],[Contract]]="Month-to-Month", Table1[[#This Row],[Tenure in Months]]&lt;12), "Medium Risk", "Low Risk"))</f>
        <v>Medium Risk</v>
      </c>
    </row>
    <row r="2979" spans="1:51" x14ac:dyDescent="0.35">
      <c r="A2979" t="s">
        <v>4048</v>
      </c>
      <c r="B2979" t="s">
        <v>51</v>
      </c>
      <c r="C2979">
        <v>53</v>
      </c>
      <c r="D2979" t="s">
        <v>52</v>
      </c>
      <c r="E2979" t="s">
        <v>52</v>
      </c>
      <c r="F2979" t="s">
        <v>52</v>
      </c>
      <c r="G2979" t="s">
        <v>52</v>
      </c>
      <c r="H2979">
        <v>0</v>
      </c>
      <c r="I2979" t="s">
        <v>54</v>
      </c>
      <c r="J2979" t="s">
        <v>55</v>
      </c>
      <c r="K2979" t="s">
        <v>546</v>
      </c>
      <c r="L2979">
        <v>93277</v>
      </c>
      <c r="M2979">
        <v>36.303792999999999</v>
      </c>
      <c r="N2979">
        <v>-119.375646</v>
      </c>
      <c r="O2979">
        <v>44741</v>
      </c>
      <c r="P2979" t="s">
        <v>57</v>
      </c>
      <c r="Q2979" t="s">
        <v>52</v>
      </c>
      <c r="R2979">
        <v>0</v>
      </c>
      <c r="S2979">
        <v>1</v>
      </c>
      <c r="T2979" t="s">
        <v>58</v>
      </c>
      <c r="U2979" t="s">
        <v>53</v>
      </c>
      <c r="V2979">
        <v>11.61</v>
      </c>
      <c r="W2979" t="s">
        <v>52</v>
      </c>
      <c r="X2979" t="s">
        <v>52</v>
      </c>
      <c r="Y2979" t="s">
        <v>58</v>
      </c>
      <c r="Z2979">
        <v>0</v>
      </c>
      <c r="AA2979" t="s">
        <v>52</v>
      </c>
      <c r="AB2979" t="s">
        <v>52</v>
      </c>
      <c r="AC2979" t="s">
        <v>52</v>
      </c>
      <c r="AD2979" t="s">
        <v>52</v>
      </c>
      <c r="AE2979" t="s">
        <v>52</v>
      </c>
      <c r="AF2979" t="s">
        <v>52</v>
      </c>
      <c r="AG2979" t="s">
        <v>52</v>
      </c>
      <c r="AH2979" t="s">
        <v>52</v>
      </c>
      <c r="AI2979" t="s">
        <v>60</v>
      </c>
      <c r="AJ2979" t="s">
        <v>53</v>
      </c>
      <c r="AK2979" t="s">
        <v>87</v>
      </c>
      <c r="AL2979">
        <v>20.45</v>
      </c>
      <c r="AM2979">
        <v>20.45</v>
      </c>
      <c r="AN2979">
        <v>0</v>
      </c>
      <c r="AO2979">
        <v>0</v>
      </c>
      <c r="AP2979">
        <v>11.61</v>
      </c>
      <c r="AQ2979">
        <v>32.06</v>
      </c>
      <c r="AR2979">
        <v>3</v>
      </c>
      <c r="AS2979" t="s">
        <v>883</v>
      </c>
      <c r="AT2979" t="s">
        <v>52</v>
      </c>
      <c r="AU2979">
        <v>48</v>
      </c>
      <c r="AV2979">
        <v>5384</v>
      </c>
      <c r="AY2979" t="str">
        <f>IF(AND(Table1[[#This Row],[Contract]]="Month-to-Month", Table1[[#This Row],[Tenure in Months]]&lt;6, Table1[[#This Row],[Payment Method]]="Bank Withdrawal"), "High Risk", IF(OR(Table1[[#This Row],[Contract]]="Month-to-Month", Table1[[#This Row],[Tenure in Months]]&lt;12), "Medium Risk", "Low Risk"))</f>
        <v>Medium Risk</v>
      </c>
    </row>
    <row r="2980" spans="1:51" x14ac:dyDescent="0.35">
      <c r="A2980" t="s">
        <v>4049</v>
      </c>
      <c r="B2980" t="s">
        <v>51</v>
      </c>
      <c r="C2980">
        <v>55</v>
      </c>
      <c r="D2980" t="s">
        <v>52</v>
      </c>
      <c r="E2980" t="s">
        <v>52</v>
      </c>
      <c r="F2980" t="s">
        <v>53</v>
      </c>
      <c r="G2980" t="s">
        <v>52</v>
      </c>
      <c r="H2980">
        <v>0</v>
      </c>
      <c r="I2980" t="s">
        <v>54</v>
      </c>
      <c r="J2980" t="s">
        <v>55</v>
      </c>
      <c r="K2980" t="s">
        <v>2840</v>
      </c>
      <c r="L2980">
        <v>93280</v>
      </c>
      <c r="M2980">
        <v>35.652242000000001</v>
      </c>
      <c r="N2980">
        <v>-119.4464</v>
      </c>
      <c r="O2980">
        <v>22760</v>
      </c>
      <c r="P2980" t="s">
        <v>57</v>
      </c>
      <c r="Q2980" t="s">
        <v>53</v>
      </c>
      <c r="R2980">
        <v>7</v>
      </c>
      <c r="S2980">
        <v>31</v>
      </c>
      <c r="T2980" t="s">
        <v>58</v>
      </c>
      <c r="U2980" t="s">
        <v>53</v>
      </c>
      <c r="V2980">
        <v>29.06</v>
      </c>
      <c r="W2980" t="s">
        <v>53</v>
      </c>
      <c r="X2980" t="s">
        <v>53</v>
      </c>
      <c r="Y2980" t="s">
        <v>59</v>
      </c>
      <c r="Z2980">
        <v>22</v>
      </c>
      <c r="AA2980" t="s">
        <v>53</v>
      </c>
      <c r="AB2980" t="s">
        <v>53</v>
      </c>
      <c r="AC2980" t="s">
        <v>52</v>
      </c>
      <c r="AD2980" t="s">
        <v>53</v>
      </c>
      <c r="AE2980" t="s">
        <v>52</v>
      </c>
      <c r="AF2980" t="s">
        <v>53</v>
      </c>
      <c r="AG2980" t="s">
        <v>53</v>
      </c>
      <c r="AH2980" t="s">
        <v>53</v>
      </c>
      <c r="AI2980" t="s">
        <v>124</v>
      </c>
      <c r="AJ2980" t="s">
        <v>53</v>
      </c>
      <c r="AK2980" t="s">
        <v>61</v>
      </c>
      <c r="AL2980">
        <v>75.25</v>
      </c>
      <c r="AM2980">
        <v>2344.5</v>
      </c>
      <c r="AN2980">
        <v>1.99</v>
      </c>
      <c r="AO2980">
        <v>0</v>
      </c>
      <c r="AP2980">
        <v>900.86</v>
      </c>
      <c r="AQ2980">
        <v>3243.37</v>
      </c>
      <c r="AR2980">
        <v>3</v>
      </c>
      <c r="AS2980" t="s">
        <v>881</v>
      </c>
      <c r="AT2980" t="s">
        <v>52</v>
      </c>
      <c r="AU2980">
        <v>43</v>
      </c>
      <c r="AV2980">
        <v>4258</v>
      </c>
      <c r="AY2980" t="str">
        <f>IF(AND(Table1[[#This Row],[Contract]]="Month-to-Month", Table1[[#This Row],[Tenure in Months]]&lt;6, Table1[[#This Row],[Payment Method]]="Bank Withdrawal"), "High Risk", IF(OR(Table1[[#This Row],[Contract]]="Month-to-Month", Table1[[#This Row],[Tenure in Months]]&lt;12), "Medium Risk", "Low Risk"))</f>
        <v>Low Risk</v>
      </c>
    </row>
    <row r="2981" spans="1:51" x14ac:dyDescent="0.35">
      <c r="A2981" t="s">
        <v>4050</v>
      </c>
      <c r="B2981" t="s">
        <v>51</v>
      </c>
      <c r="C2981">
        <v>62</v>
      </c>
      <c r="D2981" t="s">
        <v>52</v>
      </c>
      <c r="E2981" t="s">
        <v>52</v>
      </c>
      <c r="F2981" t="s">
        <v>52</v>
      </c>
      <c r="G2981" t="s">
        <v>52</v>
      </c>
      <c r="H2981">
        <v>0</v>
      </c>
      <c r="I2981" t="s">
        <v>54</v>
      </c>
      <c r="J2981" t="s">
        <v>55</v>
      </c>
      <c r="K2981" t="s">
        <v>1235</v>
      </c>
      <c r="L2981">
        <v>93283</v>
      </c>
      <c r="M2981">
        <v>35.556469999999997</v>
      </c>
      <c r="N2981">
        <v>-118.24491399999999</v>
      </c>
      <c r="O2981">
        <v>1935</v>
      </c>
      <c r="P2981" t="s">
        <v>57</v>
      </c>
      <c r="Q2981" t="s">
        <v>52</v>
      </c>
      <c r="R2981">
        <v>0</v>
      </c>
      <c r="S2981">
        <v>47</v>
      </c>
      <c r="T2981" t="s">
        <v>92</v>
      </c>
      <c r="U2981" t="s">
        <v>53</v>
      </c>
      <c r="V2981">
        <v>42.25</v>
      </c>
      <c r="W2981" t="s">
        <v>52</v>
      </c>
      <c r="X2981" t="s">
        <v>52</v>
      </c>
      <c r="Y2981" t="s">
        <v>58</v>
      </c>
      <c r="Z2981">
        <v>0</v>
      </c>
      <c r="AA2981" t="s">
        <v>52</v>
      </c>
      <c r="AB2981" t="s">
        <v>52</v>
      </c>
      <c r="AC2981" t="s">
        <v>52</v>
      </c>
      <c r="AD2981" t="s">
        <v>52</v>
      </c>
      <c r="AE2981" t="s">
        <v>52</v>
      </c>
      <c r="AF2981" t="s">
        <v>52</v>
      </c>
      <c r="AG2981" t="s">
        <v>52</v>
      </c>
      <c r="AH2981" t="s">
        <v>52</v>
      </c>
      <c r="AI2981" t="s">
        <v>124</v>
      </c>
      <c r="AJ2981" t="s">
        <v>52</v>
      </c>
      <c r="AK2981" t="s">
        <v>69</v>
      </c>
      <c r="AL2981">
        <v>20.55</v>
      </c>
      <c r="AM2981">
        <v>1013.05</v>
      </c>
      <c r="AN2981">
        <v>0</v>
      </c>
      <c r="AO2981">
        <v>0</v>
      </c>
      <c r="AP2981">
        <v>1985.75</v>
      </c>
      <c r="AQ2981">
        <v>2998.8</v>
      </c>
      <c r="AR2981">
        <v>5</v>
      </c>
      <c r="AS2981" t="s">
        <v>881</v>
      </c>
      <c r="AT2981" t="s">
        <v>52</v>
      </c>
      <c r="AU2981">
        <v>56</v>
      </c>
      <c r="AV2981">
        <v>3313</v>
      </c>
      <c r="AY2981" t="str">
        <f>IF(AND(Table1[[#This Row],[Contract]]="Month-to-Month", Table1[[#This Row],[Tenure in Months]]&lt;6, Table1[[#This Row],[Payment Method]]="Bank Withdrawal"), "High Risk", IF(OR(Table1[[#This Row],[Contract]]="Month-to-Month", Table1[[#This Row],[Tenure in Months]]&lt;12), "Medium Risk", "Low Risk"))</f>
        <v>Low Risk</v>
      </c>
    </row>
    <row r="2982" spans="1:51" x14ac:dyDescent="0.35">
      <c r="A2982" t="s">
        <v>4051</v>
      </c>
      <c r="B2982" t="s">
        <v>66</v>
      </c>
      <c r="C2982">
        <v>64</v>
      </c>
      <c r="D2982" t="s">
        <v>52</v>
      </c>
      <c r="E2982" t="s">
        <v>52</v>
      </c>
      <c r="F2982" t="s">
        <v>53</v>
      </c>
      <c r="G2982" t="s">
        <v>52</v>
      </c>
      <c r="H2982">
        <v>0</v>
      </c>
      <c r="I2982" t="s">
        <v>54</v>
      </c>
      <c r="J2982" t="s">
        <v>55</v>
      </c>
      <c r="K2982" t="s">
        <v>548</v>
      </c>
      <c r="L2982">
        <v>93287</v>
      </c>
      <c r="M2982">
        <v>35.710244000000003</v>
      </c>
      <c r="N2982">
        <v>-118.88167900000001</v>
      </c>
      <c r="O2982">
        <v>88</v>
      </c>
      <c r="P2982" t="s">
        <v>57</v>
      </c>
      <c r="Q2982" t="s">
        <v>53</v>
      </c>
      <c r="R2982">
        <v>8</v>
      </c>
      <c r="S2982">
        <v>1</v>
      </c>
      <c r="T2982" t="s">
        <v>58</v>
      </c>
      <c r="U2982" t="s">
        <v>53</v>
      </c>
      <c r="V2982">
        <v>35.24</v>
      </c>
      <c r="W2982" t="s">
        <v>52</v>
      </c>
      <c r="X2982" t="s">
        <v>52</v>
      </c>
      <c r="Y2982" t="s">
        <v>58</v>
      </c>
      <c r="Z2982">
        <v>0</v>
      </c>
      <c r="AA2982" t="s">
        <v>52</v>
      </c>
      <c r="AB2982" t="s">
        <v>52</v>
      </c>
      <c r="AC2982" t="s">
        <v>52</v>
      </c>
      <c r="AD2982" t="s">
        <v>52</v>
      </c>
      <c r="AE2982" t="s">
        <v>52</v>
      </c>
      <c r="AF2982" t="s">
        <v>52</v>
      </c>
      <c r="AG2982" t="s">
        <v>52</v>
      </c>
      <c r="AH2982" t="s">
        <v>52</v>
      </c>
      <c r="AI2982" t="s">
        <v>60</v>
      </c>
      <c r="AJ2982" t="s">
        <v>53</v>
      </c>
      <c r="AK2982" t="s">
        <v>69</v>
      </c>
      <c r="AL2982">
        <v>20.65</v>
      </c>
      <c r="AM2982">
        <v>20.65</v>
      </c>
      <c r="AN2982">
        <v>0</v>
      </c>
      <c r="AO2982">
        <v>0</v>
      </c>
      <c r="AP2982">
        <v>35.24</v>
      </c>
      <c r="AQ2982">
        <v>55.89</v>
      </c>
      <c r="AR2982">
        <v>4</v>
      </c>
      <c r="AS2982" t="s">
        <v>883</v>
      </c>
      <c r="AT2982" t="s">
        <v>52</v>
      </c>
      <c r="AU2982">
        <v>59</v>
      </c>
      <c r="AV2982">
        <v>4517</v>
      </c>
      <c r="AY2982" t="str">
        <f>IF(AND(Table1[[#This Row],[Contract]]="Month-to-Month", Table1[[#This Row],[Tenure in Months]]&lt;6, Table1[[#This Row],[Payment Method]]="Bank Withdrawal"), "High Risk", IF(OR(Table1[[#This Row],[Contract]]="Month-to-Month", Table1[[#This Row],[Tenure in Months]]&lt;12), "Medium Risk", "Low Risk"))</f>
        <v>Medium Risk</v>
      </c>
    </row>
    <row r="2983" spans="1:51" x14ac:dyDescent="0.35">
      <c r="A2983" t="s">
        <v>4052</v>
      </c>
      <c r="B2983" t="s">
        <v>51</v>
      </c>
      <c r="C2983">
        <v>19</v>
      </c>
      <c r="D2983" t="s">
        <v>53</v>
      </c>
      <c r="E2983" t="s">
        <v>52</v>
      </c>
      <c r="F2983" t="s">
        <v>53</v>
      </c>
      <c r="G2983" t="s">
        <v>52</v>
      </c>
      <c r="H2983">
        <v>0</v>
      </c>
      <c r="I2983" t="s">
        <v>54</v>
      </c>
      <c r="J2983" t="s">
        <v>55</v>
      </c>
      <c r="K2983" t="s">
        <v>546</v>
      </c>
      <c r="L2983">
        <v>93291</v>
      </c>
      <c r="M2983">
        <v>36.391776999999998</v>
      </c>
      <c r="N2983">
        <v>-119.37284200000001</v>
      </c>
      <c r="O2983">
        <v>36718</v>
      </c>
      <c r="P2983" t="s">
        <v>57</v>
      </c>
      <c r="Q2983" t="s">
        <v>53</v>
      </c>
      <c r="R2983">
        <v>5</v>
      </c>
      <c r="S2983">
        <v>72</v>
      </c>
      <c r="T2983" t="s">
        <v>58</v>
      </c>
      <c r="U2983" t="s">
        <v>53</v>
      </c>
      <c r="V2983">
        <v>32.36</v>
      </c>
      <c r="W2983" t="s">
        <v>53</v>
      </c>
      <c r="X2983" t="s">
        <v>53</v>
      </c>
      <c r="Y2983" t="s">
        <v>59</v>
      </c>
      <c r="Z2983">
        <v>52</v>
      </c>
      <c r="AA2983" t="s">
        <v>52</v>
      </c>
      <c r="AB2983" t="s">
        <v>53</v>
      </c>
      <c r="AC2983" t="s">
        <v>53</v>
      </c>
      <c r="AD2983" t="s">
        <v>53</v>
      </c>
      <c r="AE2983" t="s">
        <v>53</v>
      </c>
      <c r="AF2983" t="s">
        <v>53</v>
      </c>
      <c r="AG2983" t="s">
        <v>53</v>
      </c>
      <c r="AH2983" t="s">
        <v>53</v>
      </c>
      <c r="AI2983" t="s">
        <v>334</v>
      </c>
      <c r="AJ2983" t="s">
        <v>53</v>
      </c>
      <c r="AK2983" t="s">
        <v>61</v>
      </c>
      <c r="AL2983">
        <v>85.15</v>
      </c>
      <c r="AM2983">
        <v>6316.2</v>
      </c>
      <c r="AN2983">
        <v>0</v>
      </c>
      <c r="AO2983">
        <v>0</v>
      </c>
      <c r="AP2983">
        <v>2329.92</v>
      </c>
      <c r="AQ2983">
        <v>8646.1199999999899</v>
      </c>
      <c r="AR2983">
        <v>3</v>
      </c>
      <c r="AS2983" t="s">
        <v>881</v>
      </c>
      <c r="AT2983" t="s">
        <v>52</v>
      </c>
      <c r="AU2983">
        <v>76</v>
      </c>
      <c r="AV2983">
        <v>6322</v>
      </c>
      <c r="AY2983" t="str">
        <f>IF(AND(Table1[[#This Row],[Contract]]="Month-to-Month", Table1[[#This Row],[Tenure in Months]]&lt;6, Table1[[#This Row],[Payment Method]]="Bank Withdrawal"), "High Risk", IF(OR(Table1[[#This Row],[Contract]]="Month-to-Month", Table1[[#This Row],[Tenure in Months]]&lt;12), "Medium Risk", "Low Risk"))</f>
        <v>Low Risk</v>
      </c>
    </row>
    <row r="2984" spans="1:51" x14ac:dyDescent="0.35">
      <c r="A2984" t="s">
        <v>4053</v>
      </c>
      <c r="B2984" t="s">
        <v>51</v>
      </c>
      <c r="C2984">
        <v>23</v>
      </c>
      <c r="D2984" t="s">
        <v>53</v>
      </c>
      <c r="E2984" t="s">
        <v>52</v>
      </c>
      <c r="F2984" t="s">
        <v>53</v>
      </c>
      <c r="G2984" t="s">
        <v>52</v>
      </c>
      <c r="H2984">
        <v>0</v>
      </c>
      <c r="I2984" t="s">
        <v>54</v>
      </c>
      <c r="J2984" t="s">
        <v>55</v>
      </c>
      <c r="K2984" t="s">
        <v>997</v>
      </c>
      <c r="L2984">
        <v>93304</v>
      </c>
      <c r="M2984">
        <v>35.339796</v>
      </c>
      <c r="N2984">
        <v>-119.023552</v>
      </c>
      <c r="O2984">
        <v>44588</v>
      </c>
      <c r="P2984" t="s">
        <v>57</v>
      </c>
      <c r="Q2984" t="s">
        <v>53</v>
      </c>
      <c r="R2984">
        <v>8</v>
      </c>
      <c r="S2984">
        <v>72</v>
      </c>
      <c r="T2984" t="s">
        <v>58</v>
      </c>
      <c r="U2984" t="s">
        <v>53</v>
      </c>
      <c r="V2984">
        <v>6.09</v>
      </c>
      <c r="W2984" t="s">
        <v>53</v>
      </c>
      <c r="X2984" t="s">
        <v>53</v>
      </c>
      <c r="Y2984" t="s">
        <v>59</v>
      </c>
      <c r="Z2984">
        <v>41</v>
      </c>
      <c r="AA2984" t="s">
        <v>53</v>
      </c>
      <c r="AB2984" t="s">
        <v>52</v>
      </c>
      <c r="AC2984" t="s">
        <v>53</v>
      </c>
      <c r="AD2984" t="s">
        <v>53</v>
      </c>
      <c r="AE2984" t="s">
        <v>52</v>
      </c>
      <c r="AF2984" t="s">
        <v>52</v>
      </c>
      <c r="AG2984" t="s">
        <v>52</v>
      </c>
      <c r="AH2984" t="s">
        <v>53</v>
      </c>
      <c r="AI2984" t="s">
        <v>334</v>
      </c>
      <c r="AJ2984" t="s">
        <v>53</v>
      </c>
      <c r="AK2984" t="s">
        <v>69</v>
      </c>
      <c r="AL2984">
        <v>66.5</v>
      </c>
      <c r="AM2984">
        <v>4811.6000000000004</v>
      </c>
      <c r="AN2984">
        <v>45.61</v>
      </c>
      <c r="AO2984">
        <v>0</v>
      </c>
      <c r="AP2984">
        <v>438.48</v>
      </c>
      <c r="AQ2984">
        <v>5204.47</v>
      </c>
      <c r="AR2984">
        <v>3</v>
      </c>
      <c r="AS2984" t="s">
        <v>881</v>
      </c>
      <c r="AT2984" t="s">
        <v>52</v>
      </c>
      <c r="AU2984">
        <v>49</v>
      </c>
      <c r="AV2984">
        <v>4397</v>
      </c>
      <c r="AY2984" t="str">
        <f>IF(AND(Table1[[#This Row],[Contract]]="Month-to-Month", Table1[[#This Row],[Tenure in Months]]&lt;6, Table1[[#This Row],[Payment Method]]="Bank Withdrawal"), "High Risk", IF(OR(Table1[[#This Row],[Contract]]="Month-to-Month", Table1[[#This Row],[Tenure in Months]]&lt;12), "Medium Risk", "Low Risk"))</f>
        <v>Low Risk</v>
      </c>
    </row>
    <row r="2985" spans="1:51" x14ac:dyDescent="0.35">
      <c r="A2985" t="s">
        <v>4054</v>
      </c>
      <c r="B2985" t="s">
        <v>51</v>
      </c>
      <c r="C2985">
        <v>34</v>
      </c>
      <c r="D2985" t="s">
        <v>52</v>
      </c>
      <c r="E2985" t="s">
        <v>52</v>
      </c>
      <c r="F2985" t="s">
        <v>53</v>
      </c>
      <c r="G2985" t="s">
        <v>52</v>
      </c>
      <c r="H2985">
        <v>0</v>
      </c>
      <c r="I2985" t="s">
        <v>54</v>
      </c>
      <c r="J2985" t="s">
        <v>55</v>
      </c>
      <c r="K2985" t="s">
        <v>997</v>
      </c>
      <c r="L2985">
        <v>93305</v>
      </c>
      <c r="M2985">
        <v>35.391733000000002</v>
      </c>
      <c r="N2985">
        <v>-118.984109</v>
      </c>
      <c r="O2985">
        <v>35643</v>
      </c>
      <c r="P2985" t="s">
        <v>57</v>
      </c>
      <c r="Q2985" t="s">
        <v>53</v>
      </c>
      <c r="R2985">
        <v>5</v>
      </c>
      <c r="S2985">
        <v>66</v>
      </c>
      <c r="T2985" t="s">
        <v>58</v>
      </c>
      <c r="U2985" t="s">
        <v>53</v>
      </c>
      <c r="V2985">
        <v>32.04</v>
      </c>
      <c r="W2985" t="s">
        <v>53</v>
      </c>
      <c r="X2985" t="s">
        <v>53</v>
      </c>
      <c r="Y2985" t="s">
        <v>59</v>
      </c>
      <c r="Z2985">
        <v>19</v>
      </c>
      <c r="AA2985" t="s">
        <v>52</v>
      </c>
      <c r="AB2985" t="s">
        <v>52</v>
      </c>
      <c r="AC2985" t="s">
        <v>53</v>
      </c>
      <c r="AD2985" t="s">
        <v>52</v>
      </c>
      <c r="AE2985" t="s">
        <v>53</v>
      </c>
      <c r="AF2985" t="s">
        <v>52</v>
      </c>
      <c r="AG2985" t="s">
        <v>52</v>
      </c>
      <c r="AH2985" t="s">
        <v>53</v>
      </c>
      <c r="AI2985" t="s">
        <v>334</v>
      </c>
      <c r="AJ2985" t="s">
        <v>53</v>
      </c>
      <c r="AK2985" t="s">
        <v>61</v>
      </c>
      <c r="AL2985">
        <v>63.3</v>
      </c>
      <c r="AM2985">
        <v>4189.7</v>
      </c>
      <c r="AN2985">
        <v>40.619999999999997</v>
      </c>
      <c r="AO2985">
        <v>0</v>
      </c>
      <c r="AP2985">
        <v>2114.64</v>
      </c>
      <c r="AQ2985">
        <v>6263.7199999999903</v>
      </c>
      <c r="AR2985">
        <v>5</v>
      </c>
      <c r="AS2985" t="s">
        <v>881</v>
      </c>
      <c r="AT2985" t="s">
        <v>52</v>
      </c>
      <c r="AU2985">
        <v>60</v>
      </c>
      <c r="AV2985">
        <v>4186</v>
      </c>
      <c r="AY2985" t="str">
        <f>IF(AND(Table1[[#This Row],[Contract]]="Month-to-Month", Table1[[#This Row],[Tenure in Months]]&lt;6, Table1[[#This Row],[Payment Method]]="Bank Withdrawal"), "High Risk", IF(OR(Table1[[#This Row],[Contract]]="Month-to-Month", Table1[[#This Row],[Tenure in Months]]&lt;12), "Medium Risk", "Low Risk"))</f>
        <v>Low Risk</v>
      </c>
    </row>
    <row r="2986" spans="1:51" x14ac:dyDescent="0.35">
      <c r="A2986" t="s">
        <v>4055</v>
      </c>
      <c r="B2986" t="s">
        <v>51</v>
      </c>
      <c r="C2986">
        <v>52</v>
      </c>
      <c r="D2986" t="s">
        <v>52</v>
      </c>
      <c r="E2986" t="s">
        <v>52</v>
      </c>
      <c r="F2986" t="s">
        <v>52</v>
      </c>
      <c r="G2986" t="s">
        <v>52</v>
      </c>
      <c r="H2986">
        <v>0</v>
      </c>
      <c r="I2986" t="s">
        <v>54</v>
      </c>
      <c r="J2986" t="s">
        <v>55</v>
      </c>
      <c r="K2986" t="s">
        <v>997</v>
      </c>
      <c r="L2986">
        <v>93306</v>
      </c>
      <c r="M2986">
        <v>35.449880999999998</v>
      </c>
      <c r="N2986">
        <v>-118.841442</v>
      </c>
      <c r="O2986">
        <v>53481</v>
      </c>
      <c r="P2986" t="s">
        <v>57</v>
      </c>
      <c r="Q2986" t="s">
        <v>52</v>
      </c>
      <c r="R2986">
        <v>0</v>
      </c>
      <c r="S2986">
        <v>35</v>
      </c>
      <c r="T2986" t="s">
        <v>58</v>
      </c>
      <c r="U2986" t="s">
        <v>53</v>
      </c>
      <c r="V2986">
        <v>41.21</v>
      </c>
      <c r="W2986" t="s">
        <v>53</v>
      </c>
      <c r="X2986" t="s">
        <v>53</v>
      </c>
      <c r="Y2986" t="s">
        <v>68</v>
      </c>
      <c r="Z2986">
        <v>6</v>
      </c>
      <c r="AA2986" t="s">
        <v>52</v>
      </c>
      <c r="AB2986" t="s">
        <v>52</v>
      </c>
      <c r="AC2986" t="s">
        <v>52</v>
      </c>
      <c r="AD2986" t="s">
        <v>52</v>
      </c>
      <c r="AE2986" t="s">
        <v>53</v>
      </c>
      <c r="AF2986" t="s">
        <v>52</v>
      </c>
      <c r="AG2986" t="s">
        <v>52</v>
      </c>
      <c r="AH2986" t="s">
        <v>53</v>
      </c>
      <c r="AI2986" t="s">
        <v>60</v>
      </c>
      <c r="AJ2986" t="s">
        <v>52</v>
      </c>
      <c r="AK2986" t="s">
        <v>61</v>
      </c>
      <c r="AL2986">
        <v>83.15</v>
      </c>
      <c r="AM2986">
        <v>2848.45</v>
      </c>
      <c r="AN2986">
        <v>18.84</v>
      </c>
      <c r="AO2986">
        <v>0</v>
      </c>
      <c r="AP2986">
        <v>1442.35</v>
      </c>
      <c r="AQ2986">
        <v>4271.96</v>
      </c>
      <c r="AR2986">
        <v>4</v>
      </c>
      <c r="AS2986" t="s">
        <v>881</v>
      </c>
      <c r="AT2986" t="s">
        <v>52</v>
      </c>
      <c r="AU2986">
        <v>65</v>
      </c>
      <c r="AV2986">
        <v>2332</v>
      </c>
      <c r="AY2986" t="str">
        <f>IF(AND(Table1[[#This Row],[Contract]]="Month-to-Month", Table1[[#This Row],[Tenure in Months]]&lt;6, Table1[[#This Row],[Payment Method]]="Bank Withdrawal"), "High Risk", IF(OR(Table1[[#This Row],[Contract]]="Month-to-Month", Table1[[#This Row],[Tenure in Months]]&lt;12), "Medium Risk", "Low Risk"))</f>
        <v>Medium Risk</v>
      </c>
    </row>
    <row r="2987" spans="1:51" x14ac:dyDescent="0.35">
      <c r="A2987" t="s">
        <v>4056</v>
      </c>
      <c r="B2987" t="s">
        <v>51</v>
      </c>
      <c r="C2987">
        <v>56</v>
      </c>
      <c r="D2987" t="s">
        <v>52</v>
      </c>
      <c r="E2987" t="s">
        <v>52</v>
      </c>
      <c r="F2987" t="s">
        <v>52</v>
      </c>
      <c r="G2987" t="s">
        <v>52</v>
      </c>
      <c r="H2987">
        <v>0</v>
      </c>
      <c r="I2987" t="s">
        <v>54</v>
      </c>
      <c r="J2987" t="s">
        <v>55</v>
      </c>
      <c r="K2987" t="s">
        <v>997</v>
      </c>
      <c r="L2987">
        <v>93307</v>
      </c>
      <c r="M2987">
        <v>35.280113</v>
      </c>
      <c r="N2987">
        <v>-118.962329</v>
      </c>
      <c r="O2987">
        <v>59195</v>
      </c>
      <c r="P2987" t="s">
        <v>57</v>
      </c>
      <c r="Q2987" t="s">
        <v>52</v>
      </c>
      <c r="R2987">
        <v>0</v>
      </c>
      <c r="S2987">
        <v>29</v>
      </c>
      <c r="T2987" t="s">
        <v>58</v>
      </c>
      <c r="U2987" t="s">
        <v>53</v>
      </c>
      <c r="V2987">
        <v>9.49</v>
      </c>
      <c r="W2987" t="s">
        <v>53</v>
      </c>
      <c r="X2987" t="s">
        <v>53</v>
      </c>
      <c r="Y2987" t="s">
        <v>68</v>
      </c>
      <c r="Z2987">
        <v>21</v>
      </c>
      <c r="AA2987" t="s">
        <v>52</v>
      </c>
      <c r="AB2987" t="s">
        <v>52</v>
      </c>
      <c r="AC2987" t="s">
        <v>52</v>
      </c>
      <c r="AD2987" t="s">
        <v>52</v>
      </c>
      <c r="AE2987" t="s">
        <v>52</v>
      </c>
      <c r="AF2987" t="s">
        <v>53</v>
      </c>
      <c r="AG2987" t="s">
        <v>53</v>
      </c>
      <c r="AH2987" t="s">
        <v>53</v>
      </c>
      <c r="AI2987" t="s">
        <v>60</v>
      </c>
      <c r="AJ2987" t="s">
        <v>53</v>
      </c>
      <c r="AK2987" t="s">
        <v>61</v>
      </c>
      <c r="AL2987">
        <v>84.9</v>
      </c>
      <c r="AM2987">
        <v>2516.1999999999998</v>
      </c>
      <c r="AN2987">
        <v>47.04</v>
      </c>
      <c r="AO2987">
        <v>0</v>
      </c>
      <c r="AP2987">
        <v>275.20999999999998</v>
      </c>
      <c r="AQ2987">
        <v>2744.37</v>
      </c>
      <c r="AR2987">
        <v>3</v>
      </c>
      <c r="AS2987" t="s">
        <v>881</v>
      </c>
      <c r="AT2987" t="s">
        <v>52</v>
      </c>
      <c r="AU2987">
        <v>69</v>
      </c>
      <c r="AV2987">
        <v>4388</v>
      </c>
      <c r="AY2987" t="str">
        <f>IF(AND(Table1[[#This Row],[Contract]]="Month-to-Month", Table1[[#This Row],[Tenure in Months]]&lt;6, Table1[[#This Row],[Payment Method]]="Bank Withdrawal"), "High Risk", IF(OR(Table1[[#This Row],[Contract]]="Month-to-Month", Table1[[#This Row],[Tenure in Months]]&lt;12), "Medium Risk", "Low Risk"))</f>
        <v>Medium Risk</v>
      </c>
    </row>
    <row r="2988" spans="1:51" x14ac:dyDescent="0.35">
      <c r="A2988" t="s">
        <v>4057</v>
      </c>
      <c r="B2988" t="s">
        <v>66</v>
      </c>
      <c r="C2988">
        <v>30</v>
      </c>
      <c r="D2988" t="s">
        <v>52</v>
      </c>
      <c r="E2988" t="s">
        <v>52</v>
      </c>
      <c r="F2988" t="s">
        <v>52</v>
      </c>
      <c r="G2988" t="s">
        <v>52</v>
      </c>
      <c r="H2988">
        <v>0</v>
      </c>
      <c r="I2988" t="s">
        <v>54</v>
      </c>
      <c r="J2988" t="s">
        <v>55</v>
      </c>
      <c r="K2988" t="s">
        <v>997</v>
      </c>
      <c r="L2988">
        <v>93308</v>
      </c>
      <c r="M2988">
        <v>35.559617000000003</v>
      </c>
      <c r="N2988">
        <v>-118.925185</v>
      </c>
      <c r="O2988">
        <v>44915</v>
      </c>
      <c r="P2988" t="s">
        <v>57</v>
      </c>
      <c r="Q2988" t="s">
        <v>52</v>
      </c>
      <c r="R2988">
        <v>0</v>
      </c>
      <c r="S2988">
        <v>2</v>
      </c>
      <c r="T2988" t="s">
        <v>58</v>
      </c>
      <c r="U2988" t="s">
        <v>53</v>
      </c>
      <c r="V2988">
        <v>16.7</v>
      </c>
      <c r="W2988" t="s">
        <v>52</v>
      </c>
      <c r="X2988" t="s">
        <v>52</v>
      </c>
      <c r="Y2988" t="s">
        <v>58</v>
      </c>
      <c r="Z2988">
        <v>0</v>
      </c>
      <c r="AA2988" t="s">
        <v>52</v>
      </c>
      <c r="AB2988" t="s">
        <v>52</v>
      </c>
      <c r="AC2988" t="s">
        <v>52</v>
      </c>
      <c r="AD2988" t="s">
        <v>52</v>
      </c>
      <c r="AE2988" t="s">
        <v>52</v>
      </c>
      <c r="AF2988" t="s">
        <v>52</v>
      </c>
      <c r="AG2988" t="s">
        <v>52</v>
      </c>
      <c r="AH2988" t="s">
        <v>52</v>
      </c>
      <c r="AI2988" t="s">
        <v>60</v>
      </c>
      <c r="AJ2988" t="s">
        <v>53</v>
      </c>
      <c r="AK2988" t="s">
        <v>87</v>
      </c>
      <c r="AL2988">
        <v>20.55</v>
      </c>
      <c r="AM2988">
        <v>33.6</v>
      </c>
      <c r="AN2988">
        <v>0</v>
      </c>
      <c r="AO2988">
        <v>0</v>
      </c>
      <c r="AP2988">
        <v>33.4</v>
      </c>
      <c r="AQ2988">
        <v>67</v>
      </c>
      <c r="AR2988">
        <v>3</v>
      </c>
      <c r="AS2988" t="s">
        <v>883</v>
      </c>
      <c r="AT2988" t="s">
        <v>52</v>
      </c>
      <c r="AU2988">
        <v>25</v>
      </c>
      <c r="AV2988">
        <v>5629</v>
      </c>
      <c r="AY2988" t="str">
        <f>IF(AND(Table1[[#This Row],[Contract]]="Month-to-Month", Table1[[#This Row],[Tenure in Months]]&lt;6, Table1[[#This Row],[Payment Method]]="Bank Withdrawal"), "High Risk", IF(OR(Table1[[#This Row],[Contract]]="Month-to-Month", Table1[[#This Row],[Tenure in Months]]&lt;12), "Medium Risk", "Low Risk"))</f>
        <v>Medium Risk</v>
      </c>
    </row>
    <row r="2989" spans="1:51" x14ac:dyDescent="0.35">
      <c r="A2989" t="s">
        <v>4058</v>
      </c>
      <c r="B2989" t="s">
        <v>51</v>
      </c>
      <c r="C2989">
        <v>34</v>
      </c>
      <c r="D2989" t="s">
        <v>52</v>
      </c>
      <c r="E2989" t="s">
        <v>52</v>
      </c>
      <c r="F2989" t="s">
        <v>52</v>
      </c>
      <c r="G2989" t="s">
        <v>52</v>
      </c>
      <c r="H2989">
        <v>0</v>
      </c>
      <c r="I2989" t="s">
        <v>54</v>
      </c>
      <c r="J2989" t="s">
        <v>55</v>
      </c>
      <c r="K2989" t="s">
        <v>997</v>
      </c>
      <c r="L2989">
        <v>93309</v>
      </c>
      <c r="M2989">
        <v>35.342891000000002</v>
      </c>
      <c r="N2989">
        <v>-119.064803</v>
      </c>
      <c r="O2989">
        <v>58632</v>
      </c>
      <c r="P2989" t="s">
        <v>57</v>
      </c>
      <c r="Q2989" t="s">
        <v>52</v>
      </c>
      <c r="R2989">
        <v>0</v>
      </c>
      <c r="S2989">
        <v>4</v>
      </c>
      <c r="T2989" t="s">
        <v>58</v>
      </c>
      <c r="U2989" t="s">
        <v>53</v>
      </c>
      <c r="V2989">
        <v>38.01</v>
      </c>
      <c r="W2989" t="s">
        <v>52</v>
      </c>
      <c r="X2989" t="s">
        <v>53</v>
      </c>
      <c r="Y2989" t="s">
        <v>110</v>
      </c>
      <c r="Z2989">
        <v>5</v>
      </c>
      <c r="AA2989" t="s">
        <v>52</v>
      </c>
      <c r="AB2989" t="s">
        <v>53</v>
      </c>
      <c r="AC2989" t="s">
        <v>52</v>
      </c>
      <c r="AD2989" t="s">
        <v>52</v>
      </c>
      <c r="AE2989" t="s">
        <v>52</v>
      </c>
      <c r="AF2989" t="s">
        <v>52</v>
      </c>
      <c r="AG2989" t="s">
        <v>52</v>
      </c>
      <c r="AH2989" t="s">
        <v>53</v>
      </c>
      <c r="AI2989" t="s">
        <v>60</v>
      </c>
      <c r="AJ2989" t="s">
        <v>52</v>
      </c>
      <c r="AK2989" t="s">
        <v>87</v>
      </c>
      <c r="AL2989">
        <v>49.25</v>
      </c>
      <c r="AM2989">
        <v>208.45</v>
      </c>
      <c r="AN2989">
        <v>0</v>
      </c>
      <c r="AO2989">
        <v>0</v>
      </c>
      <c r="AP2989">
        <v>152.04</v>
      </c>
      <c r="AQ2989">
        <v>360.49</v>
      </c>
      <c r="AR2989">
        <v>3</v>
      </c>
      <c r="AS2989" t="s">
        <v>881</v>
      </c>
      <c r="AT2989" t="s">
        <v>52</v>
      </c>
      <c r="AU2989">
        <v>37</v>
      </c>
      <c r="AV2989">
        <v>3272</v>
      </c>
      <c r="AY2989" t="str">
        <f>IF(AND(Table1[[#This Row],[Contract]]="Month-to-Month", Table1[[#This Row],[Tenure in Months]]&lt;6, Table1[[#This Row],[Payment Method]]="Bank Withdrawal"), "High Risk", IF(OR(Table1[[#This Row],[Contract]]="Month-to-Month", Table1[[#This Row],[Tenure in Months]]&lt;12), "Medium Risk", "Low Risk"))</f>
        <v>Medium Risk</v>
      </c>
    </row>
    <row r="2990" spans="1:51" x14ac:dyDescent="0.35">
      <c r="A2990" t="s">
        <v>4059</v>
      </c>
      <c r="B2990" t="s">
        <v>66</v>
      </c>
      <c r="C2990">
        <v>19</v>
      </c>
      <c r="D2990" t="s">
        <v>53</v>
      </c>
      <c r="E2990" t="s">
        <v>52</v>
      </c>
      <c r="F2990" t="s">
        <v>52</v>
      </c>
      <c r="G2990" t="s">
        <v>52</v>
      </c>
      <c r="H2990">
        <v>0</v>
      </c>
      <c r="I2990" t="s">
        <v>54</v>
      </c>
      <c r="J2990" t="s">
        <v>55</v>
      </c>
      <c r="K2990" t="s">
        <v>997</v>
      </c>
      <c r="L2990">
        <v>93312</v>
      </c>
      <c r="M2990">
        <v>35.392598999999997</v>
      </c>
      <c r="N2990">
        <v>-119.245341</v>
      </c>
      <c r="O2990">
        <v>40836</v>
      </c>
      <c r="P2990" t="s">
        <v>57</v>
      </c>
      <c r="Q2990" t="s">
        <v>52</v>
      </c>
      <c r="R2990">
        <v>0</v>
      </c>
      <c r="S2990">
        <v>65</v>
      </c>
      <c r="T2990" t="s">
        <v>92</v>
      </c>
      <c r="U2990" t="s">
        <v>53</v>
      </c>
      <c r="V2990">
        <v>43.29</v>
      </c>
      <c r="W2990" t="s">
        <v>52</v>
      </c>
      <c r="X2990" t="s">
        <v>53</v>
      </c>
      <c r="Y2990" t="s">
        <v>59</v>
      </c>
      <c r="Z2990">
        <v>76</v>
      </c>
      <c r="AA2990" t="s">
        <v>53</v>
      </c>
      <c r="AB2990" t="s">
        <v>53</v>
      </c>
      <c r="AC2990" t="s">
        <v>52</v>
      </c>
      <c r="AD2990" t="s">
        <v>53</v>
      </c>
      <c r="AE2990" t="s">
        <v>52</v>
      </c>
      <c r="AF2990" t="s">
        <v>52</v>
      </c>
      <c r="AG2990" t="s">
        <v>52</v>
      </c>
      <c r="AH2990" t="s">
        <v>52</v>
      </c>
      <c r="AI2990" t="s">
        <v>334</v>
      </c>
      <c r="AJ2990" t="s">
        <v>53</v>
      </c>
      <c r="AK2990" t="s">
        <v>87</v>
      </c>
      <c r="AL2990">
        <v>59.6</v>
      </c>
      <c r="AM2990">
        <v>3739.8</v>
      </c>
      <c r="AN2990">
        <v>0</v>
      </c>
      <c r="AO2990">
        <v>120</v>
      </c>
      <c r="AP2990">
        <v>2813.85</v>
      </c>
      <c r="AQ2990">
        <v>6673.65</v>
      </c>
      <c r="AR2990">
        <v>4</v>
      </c>
      <c r="AS2990" t="s">
        <v>881</v>
      </c>
      <c r="AT2990" t="s">
        <v>52</v>
      </c>
      <c r="AU2990">
        <v>75</v>
      </c>
      <c r="AV2990">
        <v>4372</v>
      </c>
      <c r="AY2990" t="str">
        <f>IF(AND(Table1[[#This Row],[Contract]]="Month-to-Month", Table1[[#This Row],[Tenure in Months]]&lt;6, Table1[[#This Row],[Payment Method]]="Bank Withdrawal"), "High Risk", IF(OR(Table1[[#This Row],[Contract]]="Month-to-Month", Table1[[#This Row],[Tenure in Months]]&lt;12), "Medium Risk", "Low Risk"))</f>
        <v>Low Risk</v>
      </c>
    </row>
    <row r="2991" spans="1:51" x14ac:dyDescent="0.35">
      <c r="A2991" t="s">
        <v>4060</v>
      </c>
      <c r="B2991" t="s">
        <v>51</v>
      </c>
      <c r="C2991">
        <v>26</v>
      </c>
      <c r="D2991" t="s">
        <v>53</v>
      </c>
      <c r="E2991" t="s">
        <v>52</v>
      </c>
      <c r="F2991" t="s">
        <v>53</v>
      </c>
      <c r="G2991" t="s">
        <v>52</v>
      </c>
      <c r="H2991">
        <v>0</v>
      </c>
      <c r="I2991" t="s">
        <v>54</v>
      </c>
      <c r="J2991" t="s">
        <v>55</v>
      </c>
      <c r="K2991" t="s">
        <v>722</v>
      </c>
      <c r="L2991">
        <v>93401</v>
      </c>
      <c r="M2991">
        <v>35.233744999999999</v>
      </c>
      <c r="N2991">
        <v>-120.626442</v>
      </c>
      <c r="O2991">
        <v>27047</v>
      </c>
      <c r="P2991" t="s">
        <v>57</v>
      </c>
      <c r="Q2991" t="s">
        <v>53</v>
      </c>
      <c r="R2991">
        <v>10</v>
      </c>
      <c r="S2991">
        <v>29</v>
      </c>
      <c r="T2991" t="s">
        <v>58</v>
      </c>
      <c r="U2991" t="s">
        <v>53</v>
      </c>
      <c r="V2991">
        <v>3.35</v>
      </c>
      <c r="W2991" t="s">
        <v>52</v>
      </c>
      <c r="X2991" t="s">
        <v>53</v>
      </c>
      <c r="Y2991" t="s">
        <v>68</v>
      </c>
      <c r="Z2991">
        <v>59</v>
      </c>
      <c r="AA2991" t="s">
        <v>52</v>
      </c>
      <c r="AB2991" t="s">
        <v>52</v>
      </c>
      <c r="AC2991" t="s">
        <v>53</v>
      </c>
      <c r="AD2991" t="s">
        <v>52</v>
      </c>
      <c r="AE2991" t="s">
        <v>52</v>
      </c>
      <c r="AF2991" t="s">
        <v>52</v>
      </c>
      <c r="AG2991" t="s">
        <v>52</v>
      </c>
      <c r="AH2991" t="s">
        <v>53</v>
      </c>
      <c r="AI2991" t="s">
        <v>60</v>
      </c>
      <c r="AJ2991" t="s">
        <v>53</v>
      </c>
      <c r="AK2991" t="s">
        <v>69</v>
      </c>
      <c r="AL2991">
        <v>75.3</v>
      </c>
      <c r="AM2991">
        <v>2263.4</v>
      </c>
      <c r="AN2991">
        <v>0</v>
      </c>
      <c r="AO2991">
        <v>0</v>
      </c>
      <c r="AP2991">
        <v>97.15</v>
      </c>
      <c r="AQ2991">
        <v>2360.5500000000002</v>
      </c>
      <c r="AR2991">
        <v>4</v>
      </c>
      <c r="AS2991" t="s">
        <v>881</v>
      </c>
      <c r="AT2991" t="s">
        <v>52</v>
      </c>
      <c r="AU2991">
        <v>40</v>
      </c>
      <c r="AV2991">
        <v>4910</v>
      </c>
      <c r="AY2991" t="str">
        <f>IF(AND(Table1[[#This Row],[Contract]]="Month-to-Month", Table1[[#This Row],[Tenure in Months]]&lt;6, Table1[[#This Row],[Payment Method]]="Bank Withdrawal"), "High Risk", IF(OR(Table1[[#This Row],[Contract]]="Month-to-Month", Table1[[#This Row],[Tenure in Months]]&lt;12), "Medium Risk", "Low Risk"))</f>
        <v>Medium Risk</v>
      </c>
    </row>
    <row r="2992" spans="1:51" x14ac:dyDescent="0.35">
      <c r="A2992" t="s">
        <v>4061</v>
      </c>
      <c r="B2992" t="s">
        <v>51</v>
      </c>
      <c r="C2992">
        <v>60</v>
      </c>
      <c r="D2992" t="s">
        <v>52</v>
      </c>
      <c r="E2992" t="s">
        <v>52</v>
      </c>
      <c r="F2992" t="s">
        <v>53</v>
      </c>
      <c r="G2992" t="s">
        <v>53</v>
      </c>
      <c r="H2992">
        <v>2</v>
      </c>
      <c r="I2992" t="s">
        <v>54</v>
      </c>
      <c r="J2992" t="s">
        <v>55</v>
      </c>
      <c r="K2992" t="s">
        <v>2450</v>
      </c>
      <c r="L2992">
        <v>93402</v>
      </c>
      <c r="M2992">
        <v>35.279983999999999</v>
      </c>
      <c r="N2992">
        <v>-120.824288</v>
      </c>
      <c r="O2992">
        <v>14859</v>
      </c>
      <c r="P2992" t="s">
        <v>57</v>
      </c>
      <c r="Q2992" t="s">
        <v>53</v>
      </c>
      <c r="R2992">
        <v>6</v>
      </c>
      <c r="S2992">
        <v>29</v>
      </c>
      <c r="T2992" t="s">
        <v>58</v>
      </c>
      <c r="U2992" t="s">
        <v>53</v>
      </c>
      <c r="V2992">
        <v>6.73</v>
      </c>
      <c r="W2992" t="s">
        <v>53</v>
      </c>
      <c r="X2992" t="s">
        <v>53</v>
      </c>
      <c r="Y2992" t="s">
        <v>59</v>
      </c>
      <c r="Z2992">
        <v>27</v>
      </c>
      <c r="AA2992" t="s">
        <v>52</v>
      </c>
      <c r="AB2992" t="s">
        <v>53</v>
      </c>
      <c r="AC2992" t="s">
        <v>53</v>
      </c>
      <c r="AD2992" t="s">
        <v>52</v>
      </c>
      <c r="AE2992" t="s">
        <v>53</v>
      </c>
      <c r="AF2992" t="s">
        <v>53</v>
      </c>
      <c r="AG2992" t="s">
        <v>53</v>
      </c>
      <c r="AH2992" t="s">
        <v>53</v>
      </c>
      <c r="AI2992" t="s">
        <v>60</v>
      </c>
      <c r="AJ2992" t="s">
        <v>52</v>
      </c>
      <c r="AK2992" t="s">
        <v>69</v>
      </c>
      <c r="AL2992">
        <v>80.099999999999994</v>
      </c>
      <c r="AM2992">
        <v>2211.8000000000002</v>
      </c>
      <c r="AN2992">
        <v>0</v>
      </c>
      <c r="AO2992">
        <v>0</v>
      </c>
      <c r="AP2992">
        <v>195.17</v>
      </c>
      <c r="AQ2992">
        <v>2406.9699999999998</v>
      </c>
      <c r="AR2992">
        <v>4</v>
      </c>
      <c r="AS2992" t="s">
        <v>881</v>
      </c>
      <c r="AT2992" t="s">
        <v>52</v>
      </c>
      <c r="AU2992">
        <v>70</v>
      </c>
      <c r="AV2992">
        <v>4558</v>
      </c>
      <c r="AY2992" t="str">
        <f>IF(AND(Table1[[#This Row],[Contract]]="Month-to-Month", Table1[[#This Row],[Tenure in Months]]&lt;6, Table1[[#This Row],[Payment Method]]="Bank Withdrawal"), "High Risk", IF(OR(Table1[[#This Row],[Contract]]="Month-to-Month", Table1[[#This Row],[Tenure in Months]]&lt;12), "Medium Risk", "Low Risk"))</f>
        <v>Medium Risk</v>
      </c>
    </row>
    <row r="2993" spans="1:51" x14ac:dyDescent="0.35">
      <c r="A2993" t="s">
        <v>4062</v>
      </c>
      <c r="B2993" t="s">
        <v>66</v>
      </c>
      <c r="C2993">
        <v>45</v>
      </c>
      <c r="D2993" t="s">
        <v>52</v>
      </c>
      <c r="E2993" t="s">
        <v>52</v>
      </c>
      <c r="F2993" t="s">
        <v>53</v>
      </c>
      <c r="G2993" t="s">
        <v>52</v>
      </c>
      <c r="H2993">
        <v>0</v>
      </c>
      <c r="I2993" t="s">
        <v>54</v>
      </c>
      <c r="J2993" t="s">
        <v>55</v>
      </c>
      <c r="K2993" t="s">
        <v>4063</v>
      </c>
      <c r="L2993">
        <v>93420</v>
      </c>
      <c r="M2993">
        <v>35.176236000000003</v>
      </c>
      <c r="N2993">
        <v>-120.483243</v>
      </c>
      <c r="O2993">
        <v>24499</v>
      </c>
      <c r="P2993" t="s">
        <v>57</v>
      </c>
      <c r="Q2993" t="s">
        <v>53</v>
      </c>
      <c r="R2993">
        <v>6</v>
      </c>
      <c r="S2993">
        <v>20</v>
      </c>
      <c r="T2993" t="s">
        <v>72</v>
      </c>
      <c r="U2993" t="s">
        <v>53</v>
      </c>
      <c r="V2993">
        <v>11.39</v>
      </c>
      <c r="W2993" t="s">
        <v>52</v>
      </c>
      <c r="X2993" t="s">
        <v>53</v>
      </c>
      <c r="Y2993" t="s">
        <v>68</v>
      </c>
      <c r="Z2993">
        <v>21</v>
      </c>
      <c r="AA2993" t="s">
        <v>52</v>
      </c>
      <c r="AB2993" t="s">
        <v>52</v>
      </c>
      <c r="AC2993" t="s">
        <v>53</v>
      </c>
      <c r="AD2993" t="s">
        <v>53</v>
      </c>
      <c r="AE2993" t="s">
        <v>52</v>
      </c>
      <c r="AF2993" t="s">
        <v>52</v>
      </c>
      <c r="AG2993" t="s">
        <v>52</v>
      </c>
      <c r="AH2993" t="s">
        <v>53</v>
      </c>
      <c r="AI2993" t="s">
        <v>60</v>
      </c>
      <c r="AJ2993" t="s">
        <v>53</v>
      </c>
      <c r="AK2993" t="s">
        <v>87</v>
      </c>
      <c r="AL2993">
        <v>81</v>
      </c>
      <c r="AM2993">
        <v>1683.7</v>
      </c>
      <c r="AN2993">
        <v>0</v>
      </c>
      <c r="AO2993">
        <v>0</v>
      </c>
      <c r="AP2993">
        <v>227.8</v>
      </c>
      <c r="AQ2993">
        <v>1911.5</v>
      </c>
      <c r="AR2993">
        <v>3</v>
      </c>
      <c r="AS2993" t="s">
        <v>881</v>
      </c>
      <c r="AT2993" t="s">
        <v>52</v>
      </c>
      <c r="AU2993">
        <v>22</v>
      </c>
      <c r="AV2993">
        <v>4741</v>
      </c>
      <c r="AY2993" t="str">
        <f>IF(AND(Table1[[#This Row],[Contract]]="Month-to-Month", Table1[[#This Row],[Tenure in Months]]&lt;6, Table1[[#This Row],[Payment Method]]="Bank Withdrawal"), "High Risk", IF(OR(Table1[[#This Row],[Contract]]="Month-to-Month", Table1[[#This Row],[Tenure in Months]]&lt;12), "Medium Risk", "Low Risk"))</f>
        <v>Medium Risk</v>
      </c>
    </row>
    <row r="2994" spans="1:51" x14ac:dyDescent="0.35">
      <c r="A2994" t="s">
        <v>4064</v>
      </c>
      <c r="B2994" t="s">
        <v>66</v>
      </c>
      <c r="C2994">
        <v>23</v>
      </c>
      <c r="D2994" t="s">
        <v>53</v>
      </c>
      <c r="E2994" t="s">
        <v>52</v>
      </c>
      <c r="F2994" t="s">
        <v>52</v>
      </c>
      <c r="G2994" t="s">
        <v>52</v>
      </c>
      <c r="H2994">
        <v>0</v>
      </c>
      <c r="I2994" t="s">
        <v>54</v>
      </c>
      <c r="J2994" t="s">
        <v>55</v>
      </c>
      <c r="K2994" t="s">
        <v>1689</v>
      </c>
      <c r="L2994">
        <v>93422</v>
      </c>
      <c r="M2994">
        <v>35.453912000000003</v>
      </c>
      <c r="N2994">
        <v>-120.69461</v>
      </c>
      <c r="O2994">
        <v>29539</v>
      </c>
      <c r="P2994" t="s">
        <v>57</v>
      </c>
      <c r="Q2994" t="s">
        <v>52</v>
      </c>
      <c r="R2994">
        <v>0</v>
      </c>
      <c r="S2994">
        <v>58</v>
      </c>
      <c r="T2994" t="s">
        <v>92</v>
      </c>
      <c r="U2994" t="s">
        <v>53</v>
      </c>
      <c r="V2994">
        <v>47.9</v>
      </c>
      <c r="W2994" t="s">
        <v>53</v>
      </c>
      <c r="X2994" t="s">
        <v>52</v>
      </c>
      <c r="Y2994" t="s">
        <v>58</v>
      </c>
      <c r="Z2994">
        <v>0</v>
      </c>
      <c r="AA2994" t="s">
        <v>52</v>
      </c>
      <c r="AB2994" t="s">
        <v>52</v>
      </c>
      <c r="AC2994" t="s">
        <v>52</v>
      </c>
      <c r="AD2994" t="s">
        <v>52</v>
      </c>
      <c r="AE2994" t="s">
        <v>52</v>
      </c>
      <c r="AF2994" t="s">
        <v>52</v>
      </c>
      <c r="AG2994" t="s">
        <v>52</v>
      </c>
      <c r="AH2994" t="s">
        <v>52</v>
      </c>
      <c r="AI2994" t="s">
        <v>334</v>
      </c>
      <c r="AJ2994" t="s">
        <v>53</v>
      </c>
      <c r="AK2994" t="s">
        <v>69</v>
      </c>
      <c r="AL2994">
        <v>24.7</v>
      </c>
      <c r="AM2994">
        <v>1519</v>
      </c>
      <c r="AN2994">
        <v>0</v>
      </c>
      <c r="AO2994">
        <v>0</v>
      </c>
      <c r="AP2994">
        <v>2778.2</v>
      </c>
      <c r="AQ2994">
        <v>4297.2</v>
      </c>
      <c r="AR2994">
        <v>4</v>
      </c>
      <c r="AS2994" t="s">
        <v>881</v>
      </c>
      <c r="AT2994" t="s">
        <v>52</v>
      </c>
      <c r="AU2994">
        <v>54</v>
      </c>
      <c r="AV2994">
        <v>5138</v>
      </c>
      <c r="AY2994" t="str">
        <f>IF(AND(Table1[[#This Row],[Contract]]="Month-to-Month", Table1[[#This Row],[Tenure in Months]]&lt;6, Table1[[#This Row],[Payment Method]]="Bank Withdrawal"), "High Risk", IF(OR(Table1[[#This Row],[Contract]]="Month-to-Month", Table1[[#This Row],[Tenure in Months]]&lt;12), "Medium Risk", "Low Risk"))</f>
        <v>Low Risk</v>
      </c>
    </row>
    <row r="2995" spans="1:51" x14ac:dyDescent="0.35">
      <c r="A2995" t="s">
        <v>4065</v>
      </c>
      <c r="B2995" t="s">
        <v>66</v>
      </c>
      <c r="C2995">
        <v>53</v>
      </c>
      <c r="D2995" t="s">
        <v>52</v>
      </c>
      <c r="E2995" t="s">
        <v>52</v>
      </c>
      <c r="F2995" t="s">
        <v>52</v>
      </c>
      <c r="G2995" t="s">
        <v>53</v>
      </c>
      <c r="H2995">
        <v>1</v>
      </c>
      <c r="I2995" t="s">
        <v>54</v>
      </c>
      <c r="J2995" t="s">
        <v>55</v>
      </c>
      <c r="K2995" t="s">
        <v>1237</v>
      </c>
      <c r="L2995">
        <v>93424</v>
      </c>
      <c r="M2995">
        <v>35.186644000000001</v>
      </c>
      <c r="N2995">
        <v>-120.72830500000001</v>
      </c>
      <c r="O2995">
        <v>812</v>
      </c>
      <c r="P2995" t="s">
        <v>57</v>
      </c>
      <c r="Q2995" t="s">
        <v>52</v>
      </c>
      <c r="R2995">
        <v>0</v>
      </c>
      <c r="S2995">
        <v>14</v>
      </c>
      <c r="T2995" t="s">
        <v>72</v>
      </c>
      <c r="U2995" t="s">
        <v>53</v>
      </c>
      <c r="V2995">
        <v>47.72</v>
      </c>
      <c r="W2995" t="s">
        <v>53</v>
      </c>
      <c r="X2995" t="s">
        <v>53</v>
      </c>
      <c r="Y2995" t="s">
        <v>68</v>
      </c>
      <c r="Z2995">
        <v>22</v>
      </c>
      <c r="AA2995" t="s">
        <v>53</v>
      </c>
      <c r="AB2995" t="s">
        <v>52</v>
      </c>
      <c r="AC2995" t="s">
        <v>52</v>
      </c>
      <c r="AD2995" t="s">
        <v>53</v>
      </c>
      <c r="AE2995" t="s">
        <v>52</v>
      </c>
      <c r="AF2995" t="s">
        <v>52</v>
      </c>
      <c r="AG2995" t="s">
        <v>52</v>
      </c>
      <c r="AH2995" t="s">
        <v>53</v>
      </c>
      <c r="AI2995" t="s">
        <v>60</v>
      </c>
      <c r="AJ2995" t="s">
        <v>53</v>
      </c>
      <c r="AK2995" t="s">
        <v>87</v>
      </c>
      <c r="AL2995">
        <v>86</v>
      </c>
      <c r="AM2995">
        <v>1164.05</v>
      </c>
      <c r="AN2995">
        <v>0</v>
      </c>
      <c r="AO2995">
        <v>0</v>
      </c>
      <c r="AP2995">
        <v>668.07999999999902</v>
      </c>
      <c r="AQ2995">
        <v>1832.1299999999901</v>
      </c>
      <c r="AR2995">
        <v>3</v>
      </c>
      <c r="AS2995" t="s">
        <v>881</v>
      </c>
      <c r="AT2995" t="s">
        <v>52</v>
      </c>
      <c r="AU2995">
        <v>33</v>
      </c>
      <c r="AV2995">
        <v>5494</v>
      </c>
      <c r="AY2995" t="str">
        <f>IF(AND(Table1[[#This Row],[Contract]]="Month-to-Month", Table1[[#This Row],[Tenure in Months]]&lt;6, Table1[[#This Row],[Payment Method]]="Bank Withdrawal"), "High Risk", IF(OR(Table1[[#This Row],[Contract]]="Month-to-Month", Table1[[#This Row],[Tenure in Months]]&lt;12), "Medium Risk", "Low Risk"))</f>
        <v>Medium Risk</v>
      </c>
    </row>
    <row r="2996" spans="1:51" x14ac:dyDescent="0.35">
      <c r="A2996" t="s">
        <v>4066</v>
      </c>
      <c r="B2996" t="s">
        <v>51</v>
      </c>
      <c r="C2996">
        <v>61</v>
      </c>
      <c r="D2996" t="s">
        <v>52</v>
      </c>
      <c r="E2996" t="s">
        <v>52</v>
      </c>
      <c r="F2996" t="s">
        <v>53</v>
      </c>
      <c r="G2996" t="s">
        <v>52</v>
      </c>
      <c r="H2996">
        <v>0</v>
      </c>
      <c r="I2996" t="s">
        <v>54</v>
      </c>
      <c r="J2996" t="s">
        <v>55</v>
      </c>
      <c r="K2996" t="s">
        <v>340</v>
      </c>
      <c r="L2996">
        <v>93426</v>
      </c>
      <c r="M2996">
        <v>35.842889</v>
      </c>
      <c r="N2996">
        <v>-121.004862</v>
      </c>
      <c r="O2996">
        <v>1363</v>
      </c>
      <c r="P2996" t="s">
        <v>57</v>
      </c>
      <c r="Q2996" t="s">
        <v>53</v>
      </c>
      <c r="R2996">
        <v>2</v>
      </c>
      <c r="S2996">
        <v>72</v>
      </c>
      <c r="T2996" t="s">
        <v>229</v>
      </c>
      <c r="U2996" t="s">
        <v>53</v>
      </c>
      <c r="V2996">
        <v>34.29</v>
      </c>
      <c r="W2996" t="s">
        <v>53</v>
      </c>
      <c r="X2996" t="s">
        <v>52</v>
      </c>
      <c r="Y2996" t="s">
        <v>58</v>
      </c>
      <c r="Z2996">
        <v>0</v>
      </c>
      <c r="AA2996" t="s">
        <v>52</v>
      </c>
      <c r="AB2996" t="s">
        <v>52</v>
      </c>
      <c r="AC2996" t="s">
        <v>52</v>
      </c>
      <c r="AD2996" t="s">
        <v>52</v>
      </c>
      <c r="AE2996" t="s">
        <v>52</v>
      </c>
      <c r="AF2996" t="s">
        <v>52</v>
      </c>
      <c r="AG2996" t="s">
        <v>52</v>
      </c>
      <c r="AH2996" t="s">
        <v>52</v>
      </c>
      <c r="AI2996" t="s">
        <v>334</v>
      </c>
      <c r="AJ2996" t="s">
        <v>52</v>
      </c>
      <c r="AK2996" t="s">
        <v>69</v>
      </c>
      <c r="AL2996">
        <v>25.4</v>
      </c>
      <c r="AM2996">
        <v>1710.9</v>
      </c>
      <c r="AN2996">
        <v>0</v>
      </c>
      <c r="AO2996">
        <v>0</v>
      </c>
      <c r="AP2996">
        <v>2468.88</v>
      </c>
      <c r="AQ2996">
        <v>4179.78</v>
      </c>
      <c r="AR2996">
        <v>3</v>
      </c>
      <c r="AS2996" t="s">
        <v>881</v>
      </c>
      <c r="AT2996" t="s">
        <v>52</v>
      </c>
      <c r="AU2996">
        <v>30</v>
      </c>
      <c r="AV2996">
        <v>5512</v>
      </c>
      <c r="AY2996" t="str">
        <f>IF(AND(Table1[[#This Row],[Contract]]="Month-to-Month", Table1[[#This Row],[Tenure in Months]]&lt;6, Table1[[#This Row],[Payment Method]]="Bank Withdrawal"), "High Risk", IF(OR(Table1[[#This Row],[Contract]]="Month-to-Month", Table1[[#This Row],[Tenure in Months]]&lt;12), "Medium Risk", "Low Risk"))</f>
        <v>Low Risk</v>
      </c>
    </row>
    <row r="2997" spans="1:51" x14ac:dyDescent="0.35">
      <c r="A2997" t="s">
        <v>4067</v>
      </c>
      <c r="B2997" t="s">
        <v>51</v>
      </c>
      <c r="C2997">
        <v>21</v>
      </c>
      <c r="D2997" t="s">
        <v>53</v>
      </c>
      <c r="E2997" t="s">
        <v>52</v>
      </c>
      <c r="F2997" t="s">
        <v>52</v>
      </c>
      <c r="G2997" t="s">
        <v>52</v>
      </c>
      <c r="H2997">
        <v>0</v>
      </c>
      <c r="I2997" t="s">
        <v>54</v>
      </c>
      <c r="J2997" t="s">
        <v>55</v>
      </c>
      <c r="K2997" t="s">
        <v>2452</v>
      </c>
      <c r="L2997">
        <v>93427</v>
      </c>
      <c r="M2997">
        <v>34.631362000000003</v>
      </c>
      <c r="N2997">
        <v>-120.238218</v>
      </c>
      <c r="O2997">
        <v>4644</v>
      </c>
      <c r="P2997" t="s">
        <v>57</v>
      </c>
      <c r="Q2997" t="s">
        <v>52</v>
      </c>
      <c r="R2997">
        <v>0</v>
      </c>
      <c r="S2997">
        <v>46</v>
      </c>
      <c r="T2997" t="s">
        <v>92</v>
      </c>
      <c r="U2997" t="s">
        <v>53</v>
      </c>
      <c r="V2997">
        <v>37.75</v>
      </c>
      <c r="W2997" t="s">
        <v>53</v>
      </c>
      <c r="X2997" t="s">
        <v>53</v>
      </c>
      <c r="Y2997" t="s">
        <v>68</v>
      </c>
      <c r="Z2997">
        <v>73</v>
      </c>
      <c r="AA2997" t="s">
        <v>53</v>
      </c>
      <c r="AB2997" t="s">
        <v>52</v>
      </c>
      <c r="AC2997" t="s">
        <v>52</v>
      </c>
      <c r="AD2997" t="s">
        <v>52</v>
      </c>
      <c r="AE2997" t="s">
        <v>53</v>
      </c>
      <c r="AF2997" t="s">
        <v>52</v>
      </c>
      <c r="AG2997" t="s">
        <v>52</v>
      </c>
      <c r="AH2997" t="s">
        <v>53</v>
      </c>
      <c r="AI2997" t="s">
        <v>60</v>
      </c>
      <c r="AJ2997" t="s">
        <v>53</v>
      </c>
      <c r="AK2997" t="s">
        <v>69</v>
      </c>
      <c r="AL2997">
        <v>89.15</v>
      </c>
      <c r="AM2997">
        <v>4245.55</v>
      </c>
      <c r="AN2997">
        <v>0</v>
      </c>
      <c r="AO2997">
        <v>0</v>
      </c>
      <c r="AP2997">
        <v>1736.5</v>
      </c>
      <c r="AQ2997">
        <v>5982.05</v>
      </c>
      <c r="AR2997">
        <v>3</v>
      </c>
      <c r="AS2997" t="s">
        <v>881</v>
      </c>
      <c r="AT2997" t="s">
        <v>52</v>
      </c>
      <c r="AU2997">
        <v>43</v>
      </c>
      <c r="AV2997">
        <v>5593</v>
      </c>
      <c r="AY2997" t="str">
        <f>IF(AND(Table1[[#This Row],[Contract]]="Month-to-Month", Table1[[#This Row],[Tenure in Months]]&lt;6, Table1[[#This Row],[Payment Method]]="Bank Withdrawal"), "High Risk", IF(OR(Table1[[#This Row],[Contract]]="Month-to-Month", Table1[[#This Row],[Tenure in Months]]&lt;12), "Medium Risk", "Low Risk"))</f>
        <v>Medium Risk</v>
      </c>
    </row>
    <row r="2998" spans="1:51" x14ac:dyDescent="0.35">
      <c r="A2998" t="s">
        <v>4068</v>
      </c>
      <c r="B2998" t="s">
        <v>66</v>
      </c>
      <c r="C2998">
        <v>40</v>
      </c>
      <c r="D2998" t="s">
        <v>52</v>
      </c>
      <c r="E2998" t="s">
        <v>52</v>
      </c>
      <c r="F2998" t="s">
        <v>53</v>
      </c>
      <c r="G2998" t="s">
        <v>52</v>
      </c>
      <c r="H2998">
        <v>0</v>
      </c>
      <c r="I2998" t="s">
        <v>54</v>
      </c>
      <c r="J2998" t="s">
        <v>55</v>
      </c>
      <c r="K2998" t="s">
        <v>1453</v>
      </c>
      <c r="L2998">
        <v>93428</v>
      </c>
      <c r="M2998">
        <v>35.591386999999997</v>
      </c>
      <c r="N2998">
        <v>-121.032256</v>
      </c>
      <c r="O2998">
        <v>6526</v>
      </c>
      <c r="P2998" t="s">
        <v>57</v>
      </c>
      <c r="Q2998" t="s">
        <v>53</v>
      </c>
      <c r="R2998">
        <v>2</v>
      </c>
      <c r="S2998">
        <v>71</v>
      </c>
      <c r="T2998" t="s">
        <v>229</v>
      </c>
      <c r="U2998" t="s">
        <v>52</v>
      </c>
      <c r="V2998">
        <v>0</v>
      </c>
      <c r="W2998" t="s">
        <v>52</v>
      </c>
      <c r="X2998" t="s">
        <v>53</v>
      </c>
      <c r="Y2998" t="s">
        <v>110</v>
      </c>
      <c r="Z2998">
        <v>29</v>
      </c>
      <c r="AA2998" t="s">
        <v>52</v>
      </c>
      <c r="AB2998" t="s">
        <v>53</v>
      </c>
      <c r="AC2998" t="s">
        <v>53</v>
      </c>
      <c r="AD2998" t="s">
        <v>53</v>
      </c>
      <c r="AE2998" t="s">
        <v>53</v>
      </c>
      <c r="AF2998" t="s">
        <v>53</v>
      </c>
      <c r="AG2998" t="s">
        <v>53</v>
      </c>
      <c r="AH2998" t="s">
        <v>53</v>
      </c>
      <c r="AI2998" t="s">
        <v>334</v>
      </c>
      <c r="AJ2998" t="s">
        <v>52</v>
      </c>
      <c r="AK2998" t="s">
        <v>61</v>
      </c>
      <c r="AL2998">
        <v>58.25</v>
      </c>
      <c r="AM2998">
        <v>4145.8999999999996</v>
      </c>
      <c r="AN2998">
        <v>0</v>
      </c>
      <c r="AO2998">
        <v>0</v>
      </c>
      <c r="AP2998">
        <v>0</v>
      </c>
      <c r="AQ2998">
        <v>4145.8999999999996</v>
      </c>
      <c r="AR2998">
        <v>5</v>
      </c>
      <c r="AS2998" t="s">
        <v>881</v>
      </c>
      <c r="AT2998" t="s">
        <v>52</v>
      </c>
      <c r="AU2998">
        <v>76</v>
      </c>
      <c r="AV2998">
        <v>5224</v>
      </c>
      <c r="AY2998" t="str">
        <f>IF(AND(Table1[[#This Row],[Contract]]="Month-to-Month", Table1[[#This Row],[Tenure in Months]]&lt;6, Table1[[#This Row],[Payment Method]]="Bank Withdrawal"), "High Risk", IF(OR(Table1[[#This Row],[Contract]]="Month-to-Month", Table1[[#This Row],[Tenure in Months]]&lt;12), "Medium Risk", "Low Risk"))</f>
        <v>Low Risk</v>
      </c>
    </row>
    <row r="2999" spans="1:51" x14ac:dyDescent="0.35">
      <c r="A2999" t="s">
        <v>4069</v>
      </c>
      <c r="B2999" t="s">
        <v>51</v>
      </c>
      <c r="C2999">
        <v>51</v>
      </c>
      <c r="D2999" t="s">
        <v>52</v>
      </c>
      <c r="E2999" t="s">
        <v>52</v>
      </c>
      <c r="F2999" t="s">
        <v>52</v>
      </c>
      <c r="G2999" t="s">
        <v>52</v>
      </c>
      <c r="H2999">
        <v>0</v>
      </c>
      <c r="I2999" t="s">
        <v>54</v>
      </c>
      <c r="J2999" t="s">
        <v>55</v>
      </c>
      <c r="K2999" t="s">
        <v>2845</v>
      </c>
      <c r="L2999">
        <v>93429</v>
      </c>
      <c r="M2999">
        <v>34.866031999999997</v>
      </c>
      <c r="N2999">
        <v>-120.536546</v>
      </c>
      <c r="O2999">
        <v>210</v>
      </c>
      <c r="P2999" t="s">
        <v>57</v>
      </c>
      <c r="Q2999" t="s">
        <v>52</v>
      </c>
      <c r="R2999">
        <v>0</v>
      </c>
      <c r="S2999">
        <v>32</v>
      </c>
      <c r="T2999" t="s">
        <v>58</v>
      </c>
      <c r="U2999" t="s">
        <v>53</v>
      </c>
      <c r="V2999">
        <v>37.04</v>
      </c>
      <c r="W2999" t="s">
        <v>53</v>
      </c>
      <c r="X2999" t="s">
        <v>53</v>
      </c>
      <c r="Y2999" t="s">
        <v>68</v>
      </c>
      <c r="Z2999">
        <v>28</v>
      </c>
      <c r="AA2999" t="s">
        <v>52</v>
      </c>
      <c r="AB2999" t="s">
        <v>52</v>
      </c>
      <c r="AC2999" t="s">
        <v>52</v>
      </c>
      <c r="AD2999" t="s">
        <v>52</v>
      </c>
      <c r="AE2999" t="s">
        <v>52</v>
      </c>
      <c r="AF2999" t="s">
        <v>53</v>
      </c>
      <c r="AG2999" t="s">
        <v>53</v>
      </c>
      <c r="AH2999" t="s">
        <v>53</v>
      </c>
      <c r="AI2999" t="s">
        <v>60</v>
      </c>
      <c r="AJ2999" t="s">
        <v>53</v>
      </c>
      <c r="AK2999" t="s">
        <v>61</v>
      </c>
      <c r="AL2999">
        <v>85.65</v>
      </c>
      <c r="AM2999">
        <v>2664.3</v>
      </c>
      <c r="AN2999">
        <v>0</v>
      </c>
      <c r="AO2999">
        <v>0</v>
      </c>
      <c r="AP2999">
        <v>1185.28</v>
      </c>
      <c r="AQ2999">
        <v>3849.58</v>
      </c>
      <c r="AR2999">
        <v>3</v>
      </c>
      <c r="AS2999" t="s">
        <v>881</v>
      </c>
      <c r="AT2999" t="s">
        <v>52</v>
      </c>
      <c r="AU2999">
        <v>26</v>
      </c>
      <c r="AV2999">
        <v>2383</v>
      </c>
      <c r="AY2999" t="str">
        <f>IF(AND(Table1[[#This Row],[Contract]]="Month-to-Month", Table1[[#This Row],[Tenure in Months]]&lt;6, Table1[[#This Row],[Payment Method]]="Bank Withdrawal"), "High Risk", IF(OR(Table1[[#This Row],[Contract]]="Month-to-Month", Table1[[#This Row],[Tenure in Months]]&lt;12), "Medium Risk", "Low Risk"))</f>
        <v>Medium Risk</v>
      </c>
    </row>
    <row r="3000" spans="1:51" x14ac:dyDescent="0.35">
      <c r="A3000" t="s">
        <v>4070</v>
      </c>
      <c r="B3000" t="s">
        <v>66</v>
      </c>
      <c r="C3000">
        <v>47</v>
      </c>
      <c r="D3000" t="s">
        <v>52</v>
      </c>
      <c r="E3000" t="s">
        <v>52</v>
      </c>
      <c r="F3000" t="s">
        <v>52</v>
      </c>
      <c r="G3000" t="s">
        <v>52</v>
      </c>
      <c r="H3000">
        <v>0</v>
      </c>
      <c r="I3000" t="s">
        <v>54</v>
      </c>
      <c r="J3000" t="s">
        <v>55</v>
      </c>
      <c r="K3000" t="s">
        <v>4071</v>
      </c>
      <c r="L3000">
        <v>93430</v>
      </c>
      <c r="M3000">
        <v>35.511833000000003</v>
      </c>
      <c r="N3000">
        <v>-120.918713</v>
      </c>
      <c r="O3000">
        <v>3220</v>
      </c>
      <c r="P3000" t="s">
        <v>57</v>
      </c>
      <c r="Q3000" t="s">
        <v>52</v>
      </c>
      <c r="R3000">
        <v>0</v>
      </c>
      <c r="S3000">
        <v>26</v>
      </c>
      <c r="T3000" t="s">
        <v>58</v>
      </c>
      <c r="U3000" t="s">
        <v>52</v>
      </c>
      <c r="V3000">
        <v>0</v>
      </c>
      <c r="W3000" t="s">
        <v>52</v>
      </c>
      <c r="X3000" t="s">
        <v>53</v>
      </c>
      <c r="Y3000" t="s">
        <v>59</v>
      </c>
      <c r="Z3000">
        <v>7</v>
      </c>
      <c r="AA3000" t="s">
        <v>52</v>
      </c>
      <c r="AB3000" t="s">
        <v>52</v>
      </c>
      <c r="AC3000" t="s">
        <v>53</v>
      </c>
      <c r="AD3000" t="s">
        <v>52</v>
      </c>
      <c r="AE3000" t="s">
        <v>53</v>
      </c>
      <c r="AF3000" t="s">
        <v>53</v>
      </c>
      <c r="AG3000" t="s">
        <v>53</v>
      </c>
      <c r="AH3000" t="s">
        <v>53</v>
      </c>
      <c r="AI3000" t="s">
        <v>60</v>
      </c>
      <c r="AJ3000" t="s">
        <v>53</v>
      </c>
      <c r="AK3000" t="s">
        <v>69</v>
      </c>
      <c r="AL3000">
        <v>50.35</v>
      </c>
      <c r="AM3000">
        <v>1277.5</v>
      </c>
      <c r="AN3000">
        <v>0</v>
      </c>
      <c r="AO3000">
        <v>0</v>
      </c>
      <c r="AP3000">
        <v>0</v>
      </c>
      <c r="AQ3000">
        <v>1277.5</v>
      </c>
      <c r="AR3000">
        <v>5</v>
      </c>
      <c r="AS3000" t="s">
        <v>881</v>
      </c>
      <c r="AT3000" t="s">
        <v>52</v>
      </c>
      <c r="AU3000">
        <v>48</v>
      </c>
      <c r="AV3000">
        <v>2510</v>
      </c>
      <c r="AY3000" t="str">
        <f>IF(AND(Table1[[#This Row],[Contract]]="Month-to-Month", Table1[[#This Row],[Tenure in Months]]&lt;6, Table1[[#This Row],[Payment Method]]="Bank Withdrawal"), "High Risk", IF(OR(Table1[[#This Row],[Contract]]="Month-to-Month", Table1[[#This Row],[Tenure in Months]]&lt;12), "Medium Risk", "Low Risk"))</f>
        <v>Medium Risk</v>
      </c>
    </row>
    <row r="3001" spans="1:51" x14ac:dyDescent="0.35">
      <c r="A3001" t="s">
        <v>4072</v>
      </c>
      <c r="B3001" t="s">
        <v>51</v>
      </c>
      <c r="C3001">
        <v>22</v>
      </c>
      <c r="D3001" t="s">
        <v>53</v>
      </c>
      <c r="E3001" t="s">
        <v>52</v>
      </c>
      <c r="F3001" t="s">
        <v>53</v>
      </c>
      <c r="G3001" t="s">
        <v>52</v>
      </c>
      <c r="H3001">
        <v>0</v>
      </c>
      <c r="I3001" t="s">
        <v>54</v>
      </c>
      <c r="J3001" t="s">
        <v>55</v>
      </c>
      <c r="K3001" t="s">
        <v>4073</v>
      </c>
      <c r="L3001">
        <v>93433</v>
      </c>
      <c r="M3001">
        <v>35.120832999999998</v>
      </c>
      <c r="N3001">
        <v>-120.61843</v>
      </c>
      <c r="O3001">
        <v>13106</v>
      </c>
      <c r="P3001" t="s">
        <v>57</v>
      </c>
      <c r="Q3001" t="s">
        <v>53</v>
      </c>
      <c r="R3001">
        <v>6</v>
      </c>
      <c r="S3001">
        <v>2</v>
      </c>
      <c r="T3001" t="s">
        <v>58</v>
      </c>
      <c r="U3001" t="s">
        <v>53</v>
      </c>
      <c r="V3001">
        <v>38.409999999999997</v>
      </c>
      <c r="W3001" t="s">
        <v>52</v>
      </c>
      <c r="X3001" t="s">
        <v>52</v>
      </c>
      <c r="Y3001" t="s">
        <v>58</v>
      </c>
      <c r="Z3001">
        <v>0</v>
      </c>
      <c r="AA3001" t="s">
        <v>52</v>
      </c>
      <c r="AB3001" t="s">
        <v>52</v>
      </c>
      <c r="AC3001" t="s">
        <v>52</v>
      </c>
      <c r="AD3001" t="s">
        <v>52</v>
      </c>
      <c r="AE3001" t="s">
        <v>52</v>
      </c>
      <c r="AF3001" t="s">
        <v>52</v>
      </c>
      <c r="AG3001" t="s">
        <v>52</v>
      </c>
      <c r="AH3001" t="s">
        <v>52</v>
      </c>
      <c r="AI3001" t="s">
        <v>124</v>
      </c>
      <c r="AJ3001" t="s">
        <v>52</v>
      </c>
      <c r="AK3001" t="s">
        <v>69</v>
      </c>
      <c r="AL3001">
        <v>20.2</v>
      </c>
      <c r="AM3001">
        <v>34.75</v>
      </c>
      <c r="AN3001">
        <v>0</v>
      </c>
      <c r="AO3001">
        <v>0</v>
      </c>
      <c r="AP3001">
        <v>76.819999999999993</v>
      </c>
      <c r="AQ3001">
        <v>111.57</v>
      </c>
      <c r="AR3001">
        <v>3</v>
      </c>
      <c r="AS3001" t="s">
        <v>883</v>
      </c>
      <c r="AT3001" t="s">
        <v>52</v>
      </c>
      <c r="AU3001">
        <v>44</v>
      </c>
      <c r="AV3001">
        <v>3866</v>
      </c>
      <c r="AY3001" t="str">
        <f>IF(AND(Table1[[#This Row],[Contract]]="Month-to-Month", Table1[[#This Row],[Tenure in Months]]&lt;6, Table1[[#This Row],[Payment Method]]="Bank Withdrawal"), "High Risk", IF(OR(Table1[[#This Row],[Contract]]="Month-to-Month", Table1[[#This Row],[Tenure in Months]]&lt;12), "Medium Risk", "Low Risk"))</f>
        <v>Medium Risk</v>
      </c>
    </row>
    <row r="3002" spans="1:51" x14ac:dyDescent="0.35">
      <c r="A3002" t="s">
        <v>4074</v>
      </c>
      <c r="B3002" t="s">
        <v>51</v>
      </c>
      <c r="C3002">
        <v>24</v>
      </c>
      <c r="D3002" t="s">
        <v>53</v>
      </c>
      <c r="E3002" t="s">
        <v>52</v>
      </c>
      <c r="F3002" t="s">
        <v>53</v>
      </c>
      <c r="G3002" t="s">
        <v>52</v>
      </c>
      <c r="H3002">
        <v>0</v>
      </c>
      <c r="I3002" t="s">
        <v>54</v>
      </c>
      <c r="J3002" t="s">
        <v>55</v>
      </c>
      <c r="K3002" t="s">
        <v>2847</v>
      </c>
      <c r="L3002">
        <v>93434</v>
      </c>
      <c r="M3002">
        <v>34.936</v>
      </c>
      <c r="N3002">
        <v>-120.594655</v>
      </c>
      <c r="O3002">
        <v>5726</v>
      </c>
      <c r="P3002" t="s">
        <v>57</v>
      </c>
      <c r="Q3002" t="s">
        <v>52</v>
      </c>
      <c r="R3002">
        <v>0</v>
      </c>
      <c r="S3002">
        <v>61</v>
      </c>
      <c r="T3002" t="s">
        <v>92</v>
      </c>
      <c r="U3002" t="s">
        <v>53</v>
      </c>
      <c r="V3002">
        <v>46.76</v>
      </c>
      <c r="W3002" t="s">
        <v>52</v>
      </c>
      <c r="X3002" t="s">
        <v>52</v>
      </c>
      <c r="Y3002" t="s">
        <v>58</v>
      </c>
      <c r="Z3002">
        <v>0</v>
      </c>
      <c r="AA3002" t="s">
        <v>52</v>
      </c>
      <c r="AB3002" t="s">
        <v>52</v>
      </c>
      <c r="AC3002" t="s">
        <v>52</v>
      </c>
      <c r="AD3002" t="s">
        <v>52</v>
      </c>
      <c r="AE3002" t="s">
        <v>52</v>
      </c>
      <c r="AF3002" t="s">
        <v>52</v>
      </c>
      <c r="AG3002" t="s">
        <v>52</v>
      </c>
      <c r="AH3002" t="s">
        <v>52</v>
      </c>
      <c r="AI3002" t="s">
        <v>334</v>
      </c>
      <c r="AJ3002" t="s">
        <v>52</v>
      </c>
      <c r="AK3002" t="s">
        <v>69</v>
      </c>
      <c r="AL3002">
        <v>20.55</v>
      </c>
      <c r="AM3002">
        <v>1305.95</v>
      </c>
      <c r="AN3002">
        <v>0</v>
      </c>
      <c r="AO3002">
        <v>0</v>
      </c>
      <c r="AP3002">
        <v>2852.3599999999901</v>
      </c>
      <c r="AQ3002">
        <v>4158.3099999999904</v>
      </c>
      <c r="AR3002">
        <v>4</v>
      </c>
      <c r="AS3002" t="s">
        <v>881</v>
      </c>
      <c r="AT3002" t="s">
        <v>52</v>
      </c>
      <c r="AU3002">
        <v>36</v>
      </c>
      <c r="AV3002">
        <v>4446</v>
      </c>
      <c r="AY3002" t="str">
        <f>IF(AND(Table1[[#This Row],[Contract]]="Month-to-Month", Table1[[#This Row],[Tenure in Months]]&lt;6, Table1[[#This Row],[Payment Method]]="Bank Withdrawal"), "High Risk", IF(OR(Table1[[#This Row],[Contract]]="Month-to-Month", Table1[[#This Row],[Tenure in Months]]&lt;12), "Medium Risk", "Low Risk"))</f>
        <v>Low Risk</v>
      </c>
    </row>
    <row r="3003" spans="1:51" x14ac:dyDescent="0.35">
      <c r="A3003" t="s">
        <v>4075</v>
      </c>
      <c r="B3003" t="s">
        <v>66</v>
      </c>
      <c r="C3003">
        <v>47</v>
      </c>
      <c r="D3003" t="s">
        <v>52</v>
      </c>
      <c r="E3003" t="s">
        <v>52</v>
      </c>
      <c r="F3003" t="s">
        <v>52</v>
      </c>
      <c r="G3003" t="s">
        <v>52</v>
      </c>
      <c r="H3003">
        <v>0</v>
      </c>
      <c r="I3003" t="s">
        <v>54</v>
      </c>
      <c r="J3003" t="s">
        <v>55</v>
      </c>
      <c r="K3003" t="s">
        <v>2454</v>
      </c>
      <c r="L3003">
        <v>93442</v>
      </c>
      <c r="M3003">
        <v>35.369553000000003</v>
      </c>
      <c r="N3003">
        <v>-120.763864</v>
      </c>
      <c r="O3003">
        <v>10909</v>
      </c>
      <c r="P3003" t="s">
        <v>57</v>
      </c>
      <c r="Q3003" t="s">
        <v>52</v>
      </c>
      <c r="R3003">
        <v>0</v>
      </c>
      <c r="S3003">
        <v>22</v>
      </c>
      <c r="T3003" t="s">
        <v>72</v>
      </c>
      <c r="U3003" t="s">
        <v>53</v>
      </c>
      <c r="V3003">
        <v>5.28</v>
      </c>
      <c r="W3003" t="s">
        <v>53</v>
      </c>
      <c r="X3003" t="s">
        <v>52</v>
      </c>
      <c r="Y3003" t="s">
        <v>58</v>
      </c>
      <c r="Z3003">
        <v>0</v>
      </c>
      <c r="AA3003" t="s">
        <v>52</v>
      </c>
      <c r="AB3003" t="s">
        <v>52</v>
      </c>
      <c r="AC3003" t="s">
        <v>52</v>
      </c>
      <c r="AD3003" t="s">
        <v>52</v>
      </c>
      <c r="AE3003" t="s">
        <v>52</v>
      </c>
      <c r="AF3003" t="s">
        <v>52</v>
      </c>
      <c r="AG3003" t="s">
        <v>52</v>
      </c>
      <c r="AH3003" t="s">
        <v>52</v>
      </c>
      <c r="AI3003" t="s">
        <v>334</v>
      </c>
      <c r="AJ3003" t="s">
        <v>52</v>
      </c>
      <c r="AK3003" t="s">
        <v>69</v>
      </c>
      <c r="AL3003">
        <v>26.25</v>
      </c>
      <c r="AM3003">
        <v>605.9</v>
      </c>
      <c r="AN3003">
        <v>0</v>
      </c>
      <c r="AO3003">
        <v>0</v>
      </c>
      <c r="AP3003">
        <v>116.16</v>
      </c>
      <c r="AQ3003">
        <v>722.06</v>
      </c>
      <c r="AR3003">
        <v>4</v>
      </c>
      <c r="AS3003" t="s">
        <v>881</v>
      </c>
      <c r="AT3003" t="s">
        <v>52</v>
      </c>
      <c r="AU3003">
        <v>64</v>
      </c>
      <c r="AV3003">
        <v>5676</v>
      </c>
      <c r="AY3003" t="str">
        <f>IF(AND(Table1[[#This Row],[Contract]]="Month-to-Month", Table1[[#This Row],[Tenure in Months]]&lt;6, Table1[[#This Row],[Payment Method]]="Bank Withdrawal"), "High Risk", IF(OR(Table1[[#This Row],[Contract]]="Month-to-Month", Table1[[#This Row],[Tenure in Months]]&lt;12), "Medium Risk", "Low Risk"))</f>
        <v>Low Risk</v>
      </c>
    </row>
    <row r="3004" spans="1:51" x14ac:dyDescent="0.35">
      <c r="A3004" t="s">
        <v>4076</v>
      </c>
      <c r="B3004" t="s">
        <v>66</v>
      </c>
      <c r="C3004">
        <v>20</v>
      </c>
      <c r="D3004" t="s">
        <v>53</v>
      </c>
      <c r="E3004" t="s">
        <v>52</v>
      </c>
      <c r="F3004" t="s">
        <v>53</v>
      </c>
      <c r="G3004" t="s">
        <v>53</v>
      </c>
      <c r="H3004">
        <v>2</v>
      </c>
      <c r="I3004" t="s">
        <v>54</v>
      </c>
      <c r="J3004" t="s">
        <v>55</v>
      </c>
      <c r="K3004" t="s">
        <v>342</v>
      </c>
      <c r="L3004">
        <v>93444</v>
      </c>
      <c r="M3004">
        <v>35.050345</v>
      </c>
      <c r="N3004">
        <v>-120.489599</v>
      </c>
      <c r="O3004">
        <v>15405</v>
      </c>
      <c r="P3004" t="s">
        <v>57</v>
      </c>
      <c r="Q3004" t="s">
        <v>53</v>
      </c>
      <c r="R3004">
        <v>8</v>
      </c>
      <c r="S3004">
        <v>5</v>
      </c>
      <c r="T3004" t="s">
        <v>58</v>
      </c>
      <c r="U3004" t="s">
        <v>53</v>
      </c>
      <c r="V3004">
        <v>47.91</v>
      </c>
      <c r="W3004" t="s">
        <v>52</v>
      </c>
      <c r="X3004" t="s">
        <v>53</v>
      </c>
      <c r="Y3004" t="s">
        <v>68</v>
      </c>
      <c r="Z3004">
        <v>73</v>
      </c>
      <c r="AA3004" t="s">
        <v>52</v>
      </c>
      <c r="AB3004" t="s">
        <v>52</v>
      </c>
      <c r="AC3004" t="s">
        <v>52</v>
      </c>
      <c r="AD3004" t="s">
        <v>52</v>
      </c>
      <c r="AE3004" t="s">
        <v>53</v>
      </c>
      <c r="AF3004" t="s">
        <v>52</v>
      </c>
      <c r="AG3004" t="s">
        <v>52</v>
      </c>
      <c r="AH3004" t="s">
        <v>53</v>
      </c>
      <c r="AI3004" t="s">
        <v>60</v>
      </c>
      <c r="AJ3004" t="s">
        <v>53</v>
      </c>
      <c r="AK3004" t="s">
        <v>61</v>
      </c>
      <c r="AL3004">
        <v>80.849999999999994</v>
      </c>
      <c r="AM3004">
        <v>356.1</v>
      </c>
      <c r="AN3004">
        <v>0</v>
      </c>
      <c r="AO3004">
        <v>0</v>
      </c>
      <c r="AP3004">
        <v>239.54999999999899</v>
      </c>
      <c r="AQ3004">
        <v>595.65</v>
      </c>
      <c r="AR3004">
        <v>5</v>
      </c>
      <c r="AS3004" t="s">
        <v>881</v>
      </c>
      <c r="AT3004" t="s">
        <v>52</v>
      </c>
      <c r="AU3004">
        <v>69</v>
      </c>
      <c r="AV3004">
        <v>5109</v>
      </c>
      <c r="AY3004" t="str">
        <f>IF(AND(Table1[[#This Row],[Contract]]="Month-to-Month", Table1[[#This Row],[Tenure in Months]]&lt;6, Table1[[#This Row],[Payment Method]]="Bank Withdrawal"), "High Risk", IF(OR(Table1[[#This Row],[Contract]]="Month-to-Month", Table1[[#This Row],[Tenure in Months]]&lt;12), "Medium Risk", "Low Risk"))</f>
        <v>High Risk</v>
      </c>
    </row>
    <row r="3005" spans="1:51" x14ac:dyDescent="0.35">
      <c r="A3005" t="s">
        <v>4077</v>
      </c>
      <c r="B3005" t="s">
        <v>51</v>
      </c>
      <c r="C3005">
        <v>41</v>
      </c>
      <c r="D3005" t="s">
        <v>52</v>
      </c>
      <c r="E3005" t="s">
        <v>52</v>
      </c>
      <c r="F3005" t="s">
        <v>52</v>
      </c>
      <c r="G3005" t="s">
        <v>52</v>
      </c>
      <c r="H3005">
        <v>0</v>
      </c>
      <c r="I3005" t="s">
        <v>54</v>
      </c>
      <c r="J3005" t="s">
        <v>55</v>
      </c>
      <c r="K3005" t="s">
        <v>4078</v>
      </c>
      <c r="L3005">
        <v>93446</v>
      </c>
      <c r="M3005">
        <v>35.634222000000001</v>
      </c>
      <c r="N3005">
        <v>-120.728341</v>
      </c>
      <c r="O3005">
        <v>35586</v>
      </c>
      <c r="P3005" t="s">
        <v>57</v>
      </c>
      <c r="Q3005" t="s">
        <v>52</v>
      </c>
      <c r="R3005">
        <v>0</v>
      </c>
      <c r="S3005">
        <v>65</v>
      </c>
      <c r="T3005" t="s">
        <v>92</v>
      </c>
      <c r="U3005" t="s">
        <v>53</v>
      </c>
      <c r="V3005">
        <v>22.23</v>
      </c>
      <c r="W3005" t="s">
        <v>53</v>
      </c>
      <c r="X3005" t="s">
        <v>53</v>
      </c>
      <c r="Y3005" t="s">
        <v>59</v>
      </c>
      <c r="Z3005">
        <v>18</v>
      </c>
      <c r="AA3005" t="s">
        <v>52</v>
      </c>
      <c r="AB3005" t="s">
        <v>53</v>
      </c>
      <c r="AC3005" t="s">
        <v>53</v>
      </c>
      <c r="AD3005" t="s">
        <v>53</v>
      </c>
      <c r="AE3005" t="s">
        <v>52</v>
      </c>
      <c r="AF3005" t="s">
        <v>53</v>
      </c>
      <c r="AG3005" t="s">
        <v>53</v>
      </c>
      <c r="AH3005" t="s">
        <v>53</v>
      </c>
      <c r="AI3005" t="s">
        <v>334</v>
      </c>
      <c r="AJ3005" t="s">
        <v>53</v>
      </c>
      <c r="AK3005" t="s">
        <v>69</v>
      </c>
      <c r="AL3005">
        <v>74.2</v>
      </c>
      <c r="AM3005">
        <v>4805.6499999999996</v>
      </c>
      <c r="AN3005">
        <v>0</v>
      </c>
      <c r="AO3005">
        <v>0</v>
      </c>
      <c r="AP3005">
        <v>1444.95</v>
      </c>
      <c r="AQ3005">
        <v>6250.5999999999904</v>
      </c>
      <c r="AR3005">
        <v>3</v>
      </c>
      <c r="AS3005" t="s">
        <v>881</v>
      </c>
      <c r="AT3005" t="s">
        <v>52</v>
      </c>
      <c r="AU3005">
        <v>39</v>
      </c>
      <c r="AV3005">
        <v>4774</v>
      </c>
      <c r="AY3005" t="str">
        <f>IF(AND(Table1[[#This Row],[Contract]]="Month-to-Month", Table1[[#This Row],[Tenure in Months]]&lt;6, Table1[[#This Row],[Payment Method]]="Bank Withdrawal"), "High Risk", IF(OR(Table1[[#This Row],[Contract]]="Month-to-Month", Table1[[#This Row],[Tenure in Months]]&lt;12), "Medium Risk", "Low Risk"))</f>
        <v>Low Risk</v>
      </c>
    </row>
    <row r="3006" spans="1:51" x14ac:dyDescent="0.35">
      <c r="A3006" t="s">
        <v>4079</v>
      </c>
      <c r="B3006" t="s">
        <v>51</v>
      </c>
      <c r="C3006">
        <v>46</v>
      </c>
      <c r="D3006" t="s">
        <v>52</v>
      </c>
      <c r="E3006" t="s">
        <v>52</v>
      </c>
      <c r="F3006" t="s">
        <v>52</v>
      </c>
      <c r="G3006" t="s">
        <v>52</v>
      </c>
      <c r="H3006">
        <v>0</v>
      </c>
      <c r="I3006" t="s">
        <v>54</v>
      </c>
      <c r="J3006" t="s">
        <v>55</v>
      </c>
      <c r="K3006" t="s">
        <v>4080</v>
      </c>
      <c r="L3006">
        <v>93450</v>
      </c>
      <c r="M3006">
        <v>35.996008000000003</v>
      </c>
      <c r="N3006">
        <v>-120.85305</v>
      </c>
      <c r="O3006">
        <v>670</v>
      </c>
      <c r="P3006" t="s">
        <v>57</v>
      </c>
      <c r="Q3006" t="s">
        <v>52</v>
      </c>
      <c r="R3006">
        <v>0</v>
      </c>
      <c r="S3006">
        <v>5</v>
      </c>
      <c r="T3006" t="s">
        <v>58</v>
      </c>
      <c r="U3006" t="s">
        <v>53</v>
      </c>
      <c r="V3006">
        <v>31.78</v>
      </c>
      <c r="W3006" t="s">
        <v>52</v>
      </c>
      <c r="X3006" t="s">
        <v>52</v>
      </c>
      <c r="Y3006" t="s">
        <v>58</v>
      </c>
      <c r="Z3006">
        <v>0</v>
      </c>
      <c r="AA3006" t="s">
        <v>52</v>
      </c>
      <c r="AB3006" t="s">
        <v>52</v>
      </c>
      <c r="AC3006" t="s">
        <v>52</v>
      </c>
      <c r="AD3006" t="s">
        <v>52</v>
      </c>
      <c r="AE3006" t="s">
        <v>52</v>
      </c>
      <c r="AF3006" t="s">
        <v>52</v>
      </c>
      <c r="AG3006" t="s">
        <v>52</v>
      </c>
      <c r="AH3006" t="s">
        <v>52</v>
      </c>
      <c r="AI3006" t="s">
        <v>60</v>
      </c>
      <c r="AJ3006" t="s">
        <v>52</v>
      </c>
      <c r="AK3006" t="s">
        <v>69</v>
      </c>
      <c r="AL3006">
        <v>20.350000000000001</v>
      </c>
      <c r="AM3006">
        <v>92.75</v>
      </c>
      <c r="AN3006">
        <v>0</v>
      </c>
      <c r="AO3006">
        <v>0</v>
      </c>
      <c r="AP3006">
        <v>158.9</v>
      </c>
      <c r="AQ3006">
        <v>251.65</v>
      </c>
      <c r="AR3006">
        <v>4</v>
      </c>
      <c r="AS3006" t="s">
        <v>881</v>
      </c>
      <c r="AT3006" t="s">
        <v>52</v>
      </c>
      <c r="AU3006">
        <v>76</v>
      </c>
      <c r="AV3006">
        <v>2303</v>
      </c>
      <c r="AY3006" t="str">
        <f>IF(AND(Table1[[#This Row],[Contract]]="Month-to-Month", Table1[[#This Row],[Tenure in Months]]&lt;6, Table1[[#This Row],[Payment Method]]="Bank Withdrawal"), "High Risk", IF(OR(Table1[[#This Row],[Contract]]="Month-to-Month", Table1[[#This Row],[Tenure in Months]]&lt;12), "Medium Risk", "Low Risk"))</f>
        <v>Medium Risk</v>
      </c>
    </row>
    <row r="3007" spans="1:51" x14ac:dyDescent="0.35">
      <c r="A3007" t="s">
        <v>4081</v>
      </c>
      <c r="B3007" t="s">
        <v>51</v>
      </c>
      <c r="C3007">
        <v>51</v>
      </c>
      <c r="D3007" t="s">
        <v>52</v>
      </c>
      <c r="E3007" t="s">
        <v>52</v>
      </c>
      <c r="F3007" t="s">
        <v>53</v>
      </c>
      <c r="G3007" t="s">
        <v>53</v>
      </c>
      <c r="H3007">
        <v>3</v>
      </c>
      <c r="I3007" t="s">
        <v>54</v>
      </c>
      <c r="J3007" t="s">
        <v>55</v>
      </c>
      <c r="K3007" t="s">
        <v>1241</v>
      </c>
      <c r="L3007">
        <v>93451</v>
      </c>
      <c r="M3007">
        <v>35.886766999999999</v>
      </c>
      <c r="N3007">
        <v>-120.608661</v>
      </c>
      <c r="O3007">
        <v>2666</v>
      </c>
      <c r="P3007" t="s">
        <v>57</v>
      </c>
      <c r="Q3007" t="s">
        <v>53</v>
      </c>
      <c r="R3007">
        <v>4</v>
      </c>
      <c r="S3007">
        <v>25</v>
      </c>
      <c r="T3007" t="s">
        <v>58</v>
      </c>
      <c r="U3007" t="s">
        <v>53</v>
      </c>
      <c r="V3007">
        <v>4.46</v>
      </c>
      <c r="W3007" t="s">
        <v>52</v>
      </c>
      <c r="X3007" t="s">
        <v>53</v>
      </c>
      <c r="Y3007" t="s">
        <v>68</v>
      </c>
      <c r="Z3007">
        <v>58</v>
      </c>
      <c r="AA3007" t="s">
        <v>52</v>
      </c>
      <c r="AB3007" t="s">
        <v>53</v>
      </c>
      <c r="AC3007" t="s">
        <v>52</v>
      </c>
      <c r="AD3007" t="s">
        <v>52</v>
      </c>
      <c r="AE3007" t="s">
        <v>52</v>
      </c>
      <c r="AF3007" t="s">
        <v>52</v>
      </c>
      <c r="AG3007" t="s">
        <v>52</v>
      </c>
      <c r="AH3007" t="s">
        <v>53</v>
      </c>
      <c r="AI3007" t="s">
        <v>60</v>
      </c>
      <c r="AJ3007" t="s">
        <v>53</v>
      </c>
      <c r="AK3007" t="s">
        <v>61</v>
      </c>
      <c r="AL3007">
        <v>75.5</v>
      </c>
      <c r="AM3007">
        <v>1901.05</v>
      </c>
      <c r="AN3007">
        <v>0</v>
      </c>
      <c r="AO3007">
        <v>0</v>
      </c>
      <c r="AP3007">
        <v>111.5</v>
      </c>
      <c r="AQ3007">
        <v>2012.55</v>
      </c>
      <c r="AR3007">
        <v>3</v>
      </c>
      <c r="AS3007" t="s">
        <v>881</v>
      </c>
      <c r="AT3007" t="s">
        <v>52</v>
      </c>
      <c r="AU3007">
        <v>33</v>
      </c>
      <c r="AV3007">
        <v>5985</v>
      </c>
      <c r="AY3007" t="str">
        <f>IF(AND(Table1[[#This Row],[Contract]]="Month-to-Month", Table1[[#This Row],[Tenure in Months]]&lt;6, Table1[[#This Row],[Payment Method]]="Bank Withdrawal"), "High Risk", IF(OR(Table1[[#This Row],[Contract]]="Month-to-Month", Table1[[#This Row],[Tenure in Months]]&lt;12), "Medium Risk", "Low Risk"))</f>
        <v>Medium Risk</v>
      </c>
    </row>
    <row r="3008" spans="1:51" x14ac:dyDescent="0.35">
      <c r="A3008" t="s">
        <v>4082</v>
      </c>
      <c r="B3008" t="s">
        <v>66</v>
      </c>
      <c r="C3008">
        <v>27</v>
      </c>
      <c r="D3008" t="s">
        <v>53</v>
      </c>
      <c r="E3008" t="s">
        <v>52</v>
      </c>
      <c r="F3008" t="s">
        <v>53</v>
      </c>
      <c r="G3008" t="s">
        <v>52</v>
      </c>
      <c r="H3008">
        <v>0</v>
      </c>
      <c r="I3008" t="s">
        <v>54</v>
      </c>
      <c r="J3008" t="s">
        <v>55</v>
      </c>
      <c r="K3008" t="s">
        <v>4083</v>
      </c>
      <c r="L3008">
        <v>93452</v>
      </c>
      <c r="M3008">
        <v>35.746484000000002</v>
      </c>
      <c r="N3008">
        <v>-121.223355</v>
      </c>
      <c r="O3008">
        <v>471</v>
      </c>
      <c r="P3008" t="s">
        <v>57</v>
      </c>
      <c r="Q3008" t="s">
        <v>53</v>
      </c>
      <c r="R3008">
        <v>5</v>
      </c>
      <c r="S3008">
        <v>72</v>
      </c>
      <c r="T3008" t="s">
        <v>229</v>
      </c>
      <c r="U3008" t="s">
        <v>53</v>
      </c>
      <c r="V3008">
        <v>7.29</v>
      </c>
      <c r="W3008" t="s">
        <v>53</v>
      </c>
      <c r="X3008" t="s">
        <v>53</v>
      </c>
      <c r="Y3008" t="s">
        <v>68</v>
      </c>
      <c r="Z3008">
        <v>53</v>
      </c>
      <c r="AA3008" t="s">
        <v>53</v>
      </c>
      <c r="AB3008" t="s">
        <v>52</v>
      </c>
      <c r="AC3008" t="s">
        <v>52</v>
      </c>
      <c r="AD3008" t="s">
        <v>52</v>
      </c>
      <c r="AE3008" t="s">
        <v>52</v>
      </c>
      <c r="AF3008" t="s">
        <v>52</v>
      </c>
      <c r="AG3008" t="s">
        <v>52</v>
      </c>
      <c r="AH3008" t="s">
        <v>52</v>
      </c>
      <c r="AI3008" t="s">
        <v>334</v>
      </c>
      <c r="AJ3008" t="s">
        <v>52</v>
      </c>
      <c r="AK3008" t="s">
        <v>61</v>
      </c>
      <c r="AL3008">
        <v>79.05</v>
      </c>
      <c r="AM3008">
        <v>5730.7</v>
      </c>
      <c r="AN3008">
        <v>0</v>
      </c>
      <c r="AO3008">
        <v>80</v>
      </c>
      <c r="AP3008">
        <v>524.88</v>
      </c>
      <c r="AQ3008">
        <v>6335.58</v>
      </c>
      <c r="AR3008">
        <v>3</v>
      </c>
      <c r="AS3008" t="s">
        <v>881</v>
      </c>
      <c r="AT3008" t="s">
        <v>52</v>
      </c>
      <c r="AU3008">
        <v>40</v>
      </c>
      <c r="AV3008">
        <v>4689</v>
      </c>
      <c r="AY3008" t="str">
        <f>IF(AND(Table1[[#This Row],[Contract]]="Month-to-Month", Table1[[#This Row],[Tenure in Months]]&lt;6, Table1[[#This Row],[Payment Method]]="Bank Withdrawal"), "High Risk", IF(OR(Table1[[#This Row],[Contract]]="Month-to-Month", Table1[[#This Row],[Tenure in Months]]&lt;12), "Medium Risk", "Low Risk"))</f>
        <v>Low Risk</v>
      </c>
    </row>
    <row r="3009" spans="1:51" x14ac:dyDescent="0.35">
      <c r="A3009" t="s">
        <v>4084</v>
      </c>
      <c r="B3009" t="s">
        <v>66</v>
      </c>
      <c r="C3009">
        <v>25</v>
      </c>
      <c r="D3009" t="s">
        <v>53</v>
      </c>
      <c r="E3009" t="s">
        <v>52</v>
      </c>
      <c r="F3009" t="s">
        <v>53</v>
      </c>
      <c r="G3009" t="s">
        <v>52</v>
      </c>
      <c r="H3009">
        <v>0</v>
      </c>
      <c r="I3009" t="s">
        <v>54</v>
      </c>
      <c r="J3009" t="s">
        <v>55</v>
      </c>
      <c r="K3009" t="s">
        <v>4085</v>
      </c>
      <c r="L3009">
        <v>93453</v>
      </c>
      <c r="M3009">
        <v>35.303925999999997</v>
      </c>
      <c r="N3009">
        <v>-120.256567</v>
      </c>
      <c r="O3009">
        <v>2687</v>
      </c>
      <c r="P3009" t="s">
        <v>57</v>
      </c>
      <c r="Q3009" t="s">
        <v>53</v>
      </c>
      <c r="R3009">
        <v>1</v>
      </c>
      <c r="S3009">
        <v>27</v>
      </c>
      <c r="T3009" t="s">
        <v>58</v>
      </c>
      <c r="U3009" t="s">
        <v>53</v>
      </c>
      <c r="V3009">
        <v>18.739999999999998</v>
      </c>
      <c r="W3009" t="s">
        <v>53</v>
      </c>
      <c r="X3009" t="s">
        <v>53</v>
      </c>
      <c r="Y3009" t="s">
        <v>68</v>
      </c>
      <c r="Z3009">
        <v>59</v>
      </c>
      <c r="AA3009" t="s">
        <v>52</v>
      </c>
      <c r="AB3009" t="s">
        <v>52</v>
      </c>
      <c r="AC3009" t="s">
        <v>53</v>
      </c>
      <c r="AD3009" t="s">
        <v>52</v>
      </c>
      <c r="AE3009" t="s">
        <v>52</v>
      </c>
      <c r="AF3009" t="s">
        <v>53</v>
      </c>
      <c r="AG3009" t="s">
        <v>53</v>
      </c>
      <c r="AH3009" t="s">
        <v>53</v>
      </c>
      <c r="AI3009" t="s">
        <v>60</v>
      </c>
      <c r="AJ3009" t="s">
        <v>52</v>
      </c>
      <c r="AK3009" t="s">
        <v>61</v>
      </c>
      <c r="AL3009">
        <v>90.15</v>
      </c>
      <c r="AM3009">
        <v>2423.4</v>
      </c>
      <c r="AN3009">
        <v>0</v>
      </c>
      <c r="AO3009">
        <v>0</v>
      </c>
      <c r="AP3009">
        <v>505.979999999999</v>
      </c>
      <c r="AQ3009">
        <v>2929.38</v>
      </c>
      <c r="AR3009">
        <v>4</v>
      </c>
      <c r="AS3009" t="s">
        <v>881</v>
      </c>
      <c r="AT3009" t="s">
        <v>52</v>
      </c>
      <c r="AU3009">
        <v>67</v>
      </c>
      <c r="AV3009">
        <v>5750</v>
      </c>
      <c r="AY3009" t="str">
        <f>IF(AND(Table1[[#This Row],[Contract]]="Month-to-Month", Table1[[#This Row],[Tenure in Months]]&lt;6, Table1[[#This Row],[Payment Method]]="Bank Withdrawal"), "High Risk", IF(OR(Table1[[#This Row],[Contract]]="Month-to-Month", Table1[[#This Row],[Tenure in Months]]&lt;12), "Medium Risk", "Low Risk"))</f>
        <v>Medium Risk</v>
      </c>
    </row>
    <row r="3010" spans="1:51" x14ac:dyDescent="0.35">
      <c r="A3010" t="s">
        <v>4086</v>
      </c>
      <c r="B3010" t="s">
        <v>51</v>
      </c>
      <c r="C3010">
        <v>48</v>
      </c>
      <c r="D3010" t="s">
        <v>52</v>
      </c>
      <c r="E3010" t="s">
        <v>52</v>
      </c>
      <c r="F3010" t="s">
        <v>53</v>
      </c>
      <c r="G3010" t="s">
        <v>53</v>
      </c>
      <c r="H3010">
        <v>2</v>
      </c>
      <c r="I3010" t="s">
        <v>54</v>
      </c>
      <c r="J3010" t="s">
        <v>55</v>
      </c>
      <c r="K3010" t="s">
        <v>1693</v>
      </c>
      <c r="L3010">
        <v>93454</v>
      </c>
      <c r="M3010">
        <v>34.943522999999999</v>
      </c>
      <c r="N3010">
        <v>-120.25672900000001</v>
      </c>
      <c r="O3010">
        <v>30540</v>
      </c>
      <c r="P3010" t="s">
        <v>57</v>
      </c>
      <c r="Q3010" t="s">
        <v>53</v>
      </c>
      <c r="R3010">
        <v>10</v>
      </c>
      <c r="S3010">
        <v>32</v>
      </c>
      <c r="T3010" t="s">
        <v>58</v>
      </c>
      <c r="U3010" t="s">
        <v>52</v>
      </c>
      <c r="V3010">
        <v>0</v>
      </c>
      <c r="W3010" t="s">
        <v>52</v>
      </c>
      <c r="X3010" t="s">
        <v>53</v>
      </c>
      <c r="Y3010" t="s">
        <v>59</v>
      </c>
      <c r="Z3010">
        <v>19</v>
      </c>
      <c r="AA3010" t="s">
        <v>52</v>
      </c>
      <c r="AB3010" t="s">
        <v>52</v>
      </c>
      <c r="AC3010" t="s">
        <v>53</v>
      </c>
      <c r="AD3010" t="s">
        <v>52</v>
      </c>
      <c r="AE3010" t="s">
        <v>53</v>
      </c>
      <c r="AF3010" t="s">
        <v>53</v>
      </c>
      <c r="AG3010" t="s">
        <v>53</v>
      </c>
      <c r="AH3010" t="s">
        <v>53</v>
      </c>
      <c r="AI3010" t="s">
        <v>60</v>
      </c>
      <c r="AJ3010" t="s">
        <v>52</v>
      </c>
      <c r="AK3010" t="s">
        <v>69</v>
      </c>
      <c r="AL3010">
        <v>50.6</v>
      </c>
      <c r="AM3010">
        <v>1653.45</v>
      </c>
      <c r="AN3010">
        <v>0</v>
      </c>
      <c r="AO3010">
        <v>0</v>
      </c>
      <c r="AP3010">
        <v>0</v>
      </c>
      <c r="AQ3010">
        <v>1653.45</v>
      </c>
      <c r="AR3010">
        <v>3</v>
      </c>
      <c r="AS3010" t="s">
        <v>881</v>
      </c>
      <c r="AT3010" t="s">
        <v>52</v>
      </c>
      <c r="AU3010">
        <v>40</v>
      </c>
      <c r="AV3010">
        <v>3087</v>
      </c>
      <c r="AY3010" t="str">
        <f>IF(AND(Table1[[#This Row],[Contract]]="Month-to-Month", Table1[[#This Row],[Tenure in Months]]&lt;6, Table1[[#This Row],[Payment Method]]="Bank Withdrawal"), "High Risk", IF(OR(Table1[[#This Row],[Contract]]="Month-to-Month", Table1[[#This Row],[Tenure in Months]]&lt;12), "Medium Risk", "Low Risk"))</f>
        <v>Medium Risk</v>
      </c>
    </row>
    <row r="3011" spans="1:51" x14ac:dyDescent="0.35">
      <c r="A3011" t="s">
        <v>4087</v>
      </c>
      <c r="B3011" t="s">
        <v>66</v>
      </c>
      <c r="C3011">
        <v>19</v>
      </c>
      <c r="D3011" t="s">
        <v>53</v>
      </c>
      <c r="E3011" t="s">
        <v>52</v>
      </c>
      <c r="F3011" t="s">
        <v>52</v>
      </c>
      <c r="G3011" t="s">
        <v>52</v>
      </c>
      <c r="H3011">
        <v>0</v>
      </c>
      <c r="I3011" t="s">
        <v>54</v>
      </c>
      <c r="J3011" t="s">
        <v>55</v>
      </c>
      <c r="K3011" t="s">
        <v>1693</v>
      </c>
      <c r="L3011">
        <v>93455</v>
      </c>
      <c r="M3011">
        <v>34.818227</v>
      </c>
      <c r="N3011">
        <v>-120.418784</v>
      </c>
      <c r="O3011">
        <v>37364</v>
      </c>
      <c r="P3011" t="s">
        <v>57</v>
      </c>
      <c r="Q3011" t="s">
        <v>52</v>
      </c>
      <c r="R3011">
        <v>0</v>
      </c>
      <c r="S3011">
        <v>30</v>
      </c>
      <c r="T3011" t="s">
        <v>58</v>
      </c>
      <c r="U3011" t="s">
        <v>53</v>
      </c>
      <c r="V3011">
        <v>13.16</v>
      </c>
      <c r="W3011" t="s">
        <v>53</v>
      </c>
      <c r="X3011" t="s">
        <v>53</v>
      </c>
      <c r="Y3011" t="s">
        <v>68</v>
      </c>
      <c r="Z3011">
        <v>27</v>
      </c>
      <c r="AA3011" t="s">
        <v>52</v>
      </c>
      <c r="AB3011" t="s">
        <v>53</v>
      </c>
      <c r="AC3011" t="s">
        <v>53</v>
      </c>
      <c r="AD3011" t="s">
        <v>53</v>
      </c>
      <c r="AE3011" t="s">
        <v>53</v>
      </c>
      <c r="AF3011" t="s">
        <v>53</v>
      </c>
      <c r="AG3011" t="s">
        <v>53</v>
      </c>
      <c r="AH3011" t="s">
        <v>53</v>
      </c>
      <c r="AI3011" t="s">
        <v>124</v>
      </c>
      <c r="AJ3011" t="s">
        <v>52</v>
      </c>
      <c r="AK3011" t="s">
        <v>69</v>
      </c>
      <c r="AL3011">
        <v>110.45</v>
      </c>
      <c r="AM3011">
        <v>3327.05</v>
      </c>
      <c r="AN3011">
        <v>0</v>
      </c>
      <c r="AO3011">
        <v>0</v>
      </c>
      <c r="AP3011">
        <v>394.8</v>
      </c>
      <c r="AQ3011">
        <v>3721.85</v>
      </c>
      <c r="AR3011">
        <v>4</v>
      </c>
      <c r="AS3011" t="s">
        <v>881</v>
      </c>
      <c r="AT3011" t="s">
        <v>52</v>
      </c>
      <c r="AU3011">
        <v>45</v>
      </c>
      <c r="AV3011">
        <v>4983</v>
      </c>
      <c r="AY3011" t="str">
        <f>IF(AND(Table1[[#This Row],[Contract]]="Month-to-Month", Table1[[#This Row],[Tenure in Months]]&lt;6, Table1[[#This Row],[Payment Method]]="Bank Withdrawal"), "High Risk", IF(OR(Table1[[#This Row],[Contract]]="Month-to-Month", Table1[[#This Row],[Tenure in Months]]&lt;12), "Medium Risk", "Low Risk"))</f>
        <v>Low Risk</v>
      </c>
    </row>
    <row r="3012" spans="1:51" x14ac:dyDescent="0.35">
      <c r="A3012" t="s">
        <v>4088</v>
      </c>
      <c r="B3012" t="s">
        <v>51</v>
      </c>
      <c r="C3012">
        <v>26</v>
      </c>
      <c r="D3012" t="s">
        <v>53</v>
      </c>
      <c r="E3012" t="s">
        <v>52</v>
      </c>
      <c r="F3012" t="s">
        <v>53</v>
      </c>
      <c r="G3012" t="s">
        <v>52</v>
      </c>
      <c r="H3012">
        <v>0</v>
      </c>
      <c r="I3012" t="s">
        <v>54</v>
      </c>
      <c r="J3012" t="s">
        <v>55</v>
      </c>
      <c r="K3012" t="s">
        <v>1693</v>
      </c>
      <c r="L3012">
        <v>93458</v>
      </c>
      <c r="M3012">
        <v>34.959339999999997</v>
      </c>
      <c r="N3012">
        <v>-120.490081</v>
      </c>
      <c r="O3012">
        <v>43684</v>
      </c>
      <c r="P3012" t="s">
        <v>57</v>
      </c>
      <c r="Q3012" t="s">
        <v>53</v>
      </c>
      <c r="R3012">
        <v>9</v>
      </c>
      <c r="S3012">
        <v>70</v>
      </c>
      <c r="T3012" t="s">
        <v>229</v>
      </c>
      <c r="U3012" t="s">
        <v>53</v>
      </c>
      <c r="V3012">
        <v>41.05</v>
      </c>
      <c r="W3012" t="s">
        <v>52</v>
      </c>
      <c r="X3012" t="s">
        <v>53</v>
      </c>
      <c r="Y3012" t="s">
        <v>68</v>
      </c>
      <c r="Z3012">
        <v>59</v>
      </c>
      <c r="AA3012" t="s">
        <v>53</v>
      </c>
      <c r="AB3012" t="s">
        <v>53</v>
      </c>
      <c r="AC3012" t="s">
        <v>53</v>
      </c>
      <c r="AD3012" t="s">
        <v>53</v>
      </c>
      <c r="AE3012" t="s">
        <v>52</v>
      </c>
      <c r="AF3012" t="s">
        <v>53</v>
      </c>
      <c r="AG3012" t="s">
        <v>53</v>
      </c>
      <c r="AH3012" t="s">
        <v>53</v>
      </c>
      <c r="AI3012" t="s">
        <v>334</v>
      </c>
      <c r="AJ3012" t="s">
        <v>52</v>
      </c>
      <c r="AK3012" t="s">
        <v>69</v>
      </c>
      <c r="AL3012">
        <v>101</v>
      </c>
      <c r="AM3012">
        <v>7085.5</v>
      </c>
      <c r="AN3012">
        <v>0</v>
      </c>
      <c r="AO3012">
        <v>0</v>
      </c>
      <c r="AP3012">
        <v>2873.5</v>
      </c>
      <c r="AQ3012">
        <v>9959</v>
      </c>
      <c r="AR3012">
        <v>3</v>
      </c>
      <c r="AS3012" t="s">
        <v>881</v>
      </c>
      <c r="AT3012" t="s">
        <v>52</v>
      </c>
      <c r="AU3012">
        <v>48</v>
      </c>
      <c r="AV3012">
        <v>5025</v>
      </c>
      <c r="AY3012" t="str">
        <f>IF(AND(Table1[[#This Row],[Contract]]="Month-to-Month", Table1[[#This Row],[Tenure in Months]]&lt;6, Table1[[#This Row],[Payment Method]]="Bank Withdrawal"), "High Risk", IF(OR(Table1[[#This Row],[Contract]]="Month-to-Month", Table1[[#This Row],[Tenure in Months]]&lt;12), "Medium Risk", "Low Risk"))</f>
        <v>Low Risk</v>
      </c>
    </row>
    <row r="3013" spans="1:51" x14ac:dyDescent="0.35">
      <c r="A3013" t="s">
        <v>4089</v>
      </c>
      <c r="B3013" t="s">
        <v>66</v>
      </c>
      <c r="C3013">
        <v>38</v>
      </c>
      <c r="D3013" t="s">
        <v>52</v>
      </c>
      <c r="E3013" t="s">
        <v>52</v>
      </c>
      <c r="F3013" t="s">
        <v>52</v>
      </c>
      <c r="G3013" t="s">
        <v>52</v>
      </c>
      <c r="H3013">
        <v>0</v>
      </c>
      <c r="I3013" t="s">
        <v>54</v>
      </c>
      <c r="J3013" t="s">
        <v>55</v>
      </c>
      <c r="K3013" t="s">
        <v>3234</v>
      </c>
      <c r="L3013">
        <v>93463</v>
      </c>
      <c r="M3013">
        <v>34.624398999999997</v>
      </c>
      <c r="N3013">
        <v>-120.13787499999999</v>
      </c>
      <c r="O3013">
        <v>7958</v>
      </c>
      <c r="P3013" t="s">
        <v>57</v>
      </c>
      <c r="Q3013" t="s">
        <v>52</v>
      </c>
      <c r="R3013">
        <v>0</v>
      </c>
      <c r="S3013">
        <v>47</v>
      </c>
      <c r="T3013" t="s">
        <v>92</v>
      </c>
      <c r="U3013" t="s">
        <v>53</v>
      </c>
      <c r="V3013">
        <v>35.75</v>
      </c>
      <c r="W3013" t="s">
        <v>53</v>
      </c>
      <c r="X3013" t="s">
        <v>53</v>
      </c>
      <c r="Y3013" t="s">
        <v>59</v>
      </c>
      <c r="Z3013">
        <v>13</v>
      </c>
      <c r="AA3013" t="s">
        <v>53</v>
      </c>
      <c r="AB3013" t="s">
        <v>52</v>
      </c>
      <c r="AC3013" t="s">
        <v>53</v>
      </c>
      <c r="AD3013" t="s">
        <v>53</v>
      </c>
      <c r="AE3013" t="s">
        <v>52</v>
      </c>
      <c r="AF3013" t="s">
        <v>52</v>
      </c>
      <c r="AG3013" t="s">
        <v>52</v>
      </c>
      <c r="AH3013" t="s">
        <v>52</v>
      </c>
      <c r="AI3013" t="s">
        <v>334</v>
      </c>
      <c r="AJ3013" t="s">
        <v>53</v>
      </c>
      <c r="AK3013" t="s">
        <v>69</v>
      </c>
      <c r="AL3013">
        <v>65</v>
      </c>
      <c r="AM3013">
        <v>2879.9</v>
      </c>
      <c r="AN3013">
        <v>0</v>
      </c>
      <c r="AO3013">
        <v>0</v>
      </c>
      <c r="AP3013">
        <v>1680.25</v>
      </c>
      <c r="AQ3013">
        <v>4560.1499999999996</v>
      </c>
      <c r="AR3013">
        <v>3</v>
      </c>
      <c r="AS3013" t="s">
        <v>881</v>
      </c>
      <c r="AT3013" t="s">
        <v>52</v>
      </c>
      <c r="AU3013">
        <v>40</v>
      </c>
      <c r="AV3013">
        <v>3286</v>
      </c>
      <c r="AY3013" t="str">
        <f>IF(AND(Table1[[#This Row],[Contract]]="Month-to-Month", Table1[[#This Row],[Tenure in Months]]&lt;6, Table1[[#This Row],[Payment Method]]="Bank Withdrawal"), "High Risk", IF(OR(Table1[[#This Row],[Contract]]="Month-to-Month", Table1[[#This Row],[Tenure in Months]]&lt;12), "Medium Risk", "Low Risk"))</f>
        <v>Low Risk</v>
      </c>
    </row>
    <row r="3014" spans="1:51" x14ac:dyDescent="0.35">
      <c r="A3014" t="s">
        <v>4090</v>
      </c>
      <c r="B3014" t="s">
        <v>66</v>
      </c>
      <c r="C3014">
        <v>35</v>
      </c>
      <c r="D3014" t="s">
        <v>52</v>
      </c>
      <c r="E3014" t="s">
        <v>52</v>
      </c>
      <c r="F3014" t="s">
        <v>52</v>
      </c>
      <c r="G3014" t="s">
        <v>52</v>
      </c>
      <c r="H3014">
        <v>0</v>
      </c>
      <c r="I3014" t="s">
        <v>54</v>
      </c>
      <c r="J3014" t="s">
        <v>55</v>
      </c>
      <c r="K3014" t="s">
        <v>2456</v>
      </c>
      <c r="L3014">
        <v>93465</v>
      </c>
      <c r="M3014">
        <v>35.536115000000002</v>
      </c>
      <c r="N3014">
        <v>-120.739231</v>
      </c>
      <c r="O3014">
        <v>7918</v>
      </c>
      <c r="P3014" t="s">
        <v>57</v>
      </c>
      <c r="Q3014" t="s">
        <v>52</v>
      </c>
      <c r="R3014">
        <v>0</v>
      </c>
      <c r="S3014">
        <v>2</v>
      </c>
      <c r="T3014" t="s">
        <v>58</v>
      </c>
      <c r="U3014" t="s">
        <v>53</v>
      </c>
      <c r="V3014">
        <v>35.409999999999997</v>
      </c>
      <c r="W3014" t="s">
        <v>52</v>
      </c>
      <c r="X3014" t="s">
        <v>53</v>
      </c>
      <c r="Y3014" t="s">
        <v>68</v>
      </c>
      <c r="Z3014">
        <v>25</v>
      </c>
      <c r="AA3014" t="s">
        <v>53</v>
      </c>
      <c r="AB3014" t="s">
        <v>52</v>
      </c>
      <c r="AC3014" t="s">
        <v>53</v>
      </c>
      <c r="AD3014" t="s">
        <v>52</v>
      </c>
      <c r="AE3014" t="s">
        <v>52</v>
      </c>
      <c r="AF3014" t="s">
        <v>52</v>
      </c>
      <c r="AG3014" t="s">
        <v>52</v>
      </c>
      <c r="AH3014" t="s">
        <v>53</v>
      </c>
      <c r="AI3014" t="s">
        <v>60</v>
      </c>
      <c r="AJ3014" t="s">
        <v>53</v>
      </c>
      <c r="AK3014" t="s">
        <v>61</v>
      </c>
      <c r="AL3014">
        <v>80.45</v>
      </c>
      <c r="AM3014">
        <v>137.1</v>
      </c>
      <c r="AN3014">
        <v>0</v>
      </c>
      <c r="AO3014">
        <v>0</v>
      </c>
      <c r="AP3014">
        <v>70.819999999999993</v>
      </c>
      <c r="AQ3014">
        <v>207.92</v>
      </c>
      <c r="AR3014">
        <v>4</v>
      </c>
      <c r="AS3014" t="s">
        <v>883</v>
      </c>
      <c r="AT3014" t="s">
        <v>52</v>
      </c>
      <c r="AU3014">
        <v>67</v>
      </c>
      <c r="AV3014">
        <v>5602</v>
      </c>
      <c r="AY3014" t="str">
        <f>IF(AND(Table1[[#This Row],[Contract]]="Month-to-Month", Table1[[#This Row],[Tenure in Months]]&lt;6, Table1[[#This Row],[Payment Method]]="Bank Withdrawal"), "High Risk", IF(OR(Table1[[#This Row],[Contract]]="Month-to-Month", Table1[[#This Row],[Tenure in Months]]&lt;12), "Medium Risk", "Low Risk"))</f>
        <v>High Risk</v>
      </c>
    </row>
    <row r="3015" spans="1:51" x14ac:dyDescent="0.35">
      <c r="A3015" t="s">
        <v>4091</v>
      </c>
      <c r="B3015" t="s">
        <v>66</v>
      </c>
      <c r="C3015">
        <v>23</v>
      </c>
      <c r="D3015" t="s">
        <v>53</v>
      </c>
      <c r="E3015" t="s">
        <v>52</v>
      </c>
      <c r="F3015" t="s">
        <v>53</v>
      </c>
      <c r="G3015" t="s">
        <v>52</v>
      </c>
      <c r="H3015">
        <v>0</v>
      </c>
      <c r="I3015" t="s">
        <v>54</v>
      </c>
      <c r="J3015" t="s">
        <v>55</v>
      </c>
      <c r="K3015" t="s">
        <v>1243</v>
      </c>
      <c r="L3015">
        <v>93505</v>
      </c>
      <c r="M3015">
        <v>35.151491</v>
      </c>
      <c r="N3015">
        <v>-117.92759700000001</v>
      </c>
      <c r="O3015">
        <v>8316</v>
      </c>
      <c r="P3015" t="s">
        <v>57</v>
      </c>
      <c r="Q3015" t="s">
        <v>53</v>
      </c>
      <c r="R3015">
        <v>9</v>
      </c>
      <c r="S3015">
        <v>61</v>
      </c>
      <c r="T3015" t="s">
        <v>92</v>
      </c>
      <c r="U3015" t="s">
        <v>53</v>
      </c>
      <c r="V3015">
        <v>13.35</v>
      </c>
      <c r="W3015" t="s">
        <v>53</v>
      </c>
      <c r="X3015" t="s">
        <v>52</v>
      </c>
      <c r="Y3015" t="s">
        <v>58</v>
      </c>
      <c r="Z3015">
        <v>0</v>
      </c>
      <c r="AA3015" t="s">
        <v>52</v>
      </c>
      <c r="AB3015" t="s">
        <v>52</v>
      </c>
      <c r="AC3015" t="s">
        <v>52</v>
      </c>
      <c r="AD3015" t="s">
        <v>52</v>
      </c>
      <c r="AE3015" t="s">
        <v>52</v>
      </c>
      <c r="AF3015" t="s">
        <v>52</v>
      </c>
      <c r="AG3015" t="s">
        <v>52</v>
      </c>
      <c r="AH3015" t="s">
        <v>52</v>
      </c>
      <c r="AI3015" t="s">
        <v>334</v>
      </c>
      <c r="AJ3015" t="s">
        <v>53</v>
      </c>
      <c r="AK3015" t="s">
        <v>69</v>
      </c>
      <c r="AL3015">
        <v>24.1</v>
      </c>
      <c r="AM3015">
        <v>1551.6</v>
      </c>
      <c r="AN3015">
        <v>0</v>
      </c>
      <c r="AO3015">
        <v>0</v>
      </c>
      <c r="AP3015">
        <v>814.35</v>
      </c>
      <c r="AQ3015">
        <v>2365.9499999999998</v>
      </c>
      <c r="AR3015">
        <v>4</v>
      </c>
      <c r="AS3015" t="s">
        <v>881</v>
      </c>
      <c r="AT3015" t="s">
        <v>52</v>
      </c>
      <c r="AU3015">
        <v>21</v>
      </c>
      <c r="AV3015">
        <v>5970</v>
      </c>
      <c r="AY3015" t="str">
        <f>IF(AND(Table1[[#This Row],[Contract]]="Month-to-Month", Table1[[#This Row],[Tenure in Months]]&lt;6, Table1[[#This Row],[Payment Method]]="Bank Withdrawal"), "High Risk", IF(OR(Table1[[#This Row],[Contract]]="Month-to-Month", Table1[[#This Row],[Tenure in Months]]&lt;12), "Medium Risk", "Low Risk"))</f>
        <v>Low Risk</v>
      </c>
    </row>
    <row r="3016" spans="1:51" x14ac:dyDescent="0.35">
      <c r="A3016" t="s">
        <v>4092</v>
      </c>
      <c r="B3016" t="s">
        <v>66</v>
      </c>
      <c r="C3016">
        <v>46</v>
      </c>
      <c r="D3016" t="s">
        <v>52</v>
      </c>
      <c r="E3016" t="s">
        <v>52</v>
      </c>
      <c r="F3016" t="s">
        <v>52</v>
      </c>
      <c r="G3016" t="s">
        <v>52</v>
      </c>
      <c r="H3016">
        <v>0</v>
      </c>
      <c r="I3016" t="s">
        <v>54</v>
      </c>
      <c r="J3016" t="s">
        <v>55</v>
      </c>
      <c r="K3016" t="s">
        <v>1245</v>
      </c>
      <c r="L3016">
        <v>93510</v>
      </c>
      <c r="M3016">
        <v>34.501452</v>
      </c>
      <c r="N3016">
        <v>-118.20786200000001</v>
      </c>
      <c r="O3016">
        <v>7831</v>
      </c>
      <c r="P3016" t="s">
        <v>57</v>
      </c>
      <c r="Q3016" t="s">
        <v>52</v>
      </c>
      <c r="R3016">
        <v>0</v>
      </c>
      <c r="S3016">
        <v>5</v>
      </c>
      <c r="T3016" t="s">
        <v>58</v>
      </c>
      <c r="U3016" t="s">
        <v>53</v>
      </c>
      <c r="V3016">
        <v>10.99</v>
      </c>
      <c r="W3016" t="s">
        <v>52</v>
      </c>
      <c r="X3016" t="s">
        <v>53</v>
      </c>
      <c r="Y3016" t="s">
        <v>59</v>
      </c>
      <c r="Z3016">
        <v>29</v>
      </c>
      <c r="AA3016" t="s">
        <v>52</v>
      </c>
      <c r="AB3016" t="s">
        <v>52</v>
      </c>
      <c r="AC3016" t="s">
        <v>52</v>
      </c>
      <c r="AD3016" t="s">
        <v>52</v>
      </c>
      <c r="AE3016" t="s">
        <v>52</v>
      </c>
      <c r="AF3016" t="s">
        <v>52</v>
      </c>
      <c r="AG3016" t="s">
        <v>52</v>
      </c>
      <c r="AH3016" t="s">
        <v>53</v>
      </c>
      <c r="AI3016" t="s">
        <v>60</v>
      </c>
      <c r="AJ3016" t="s">
        <v>53</v>
      </c>
      <c r="AK3016" t="s">
        <v>69</v>
      </c>
      <c r="AL3016">
        <v>44.05</v>
      </c>
      <c r="AM3016">
        <v>202.15</v>
      </c>
      <c r="AN3016">
        <v>0</v>
      </c>
      <c r="AO3016">
        <v>0</v>
      </c>
      <c r="AP3016">
        <v>54.95</v>
      </c>
      <c r="AQ3016">
        <v>257.10000000000002</v>
      </c>
      <c r="AR3016">
        <v>5</v>
      </c>
      <c r="AS3016" t="s">
        <v>881</v>
      </c>
      <c r="AT3016" t="s">
        <v>52</v>
      </c>
      <c r="AU3016">
        <v>74</v>
      </c>
      <c r="AV3016">
        <v>5846</v>
      </c>
      <c r="AY3016" t="str">
        <f>IF(AND(Table1[[#This Row],[Contract]]="Month-to-Month", Table1[[#This Row],[Tenure in Months]]&lt;6, Table1[[#This Row],[Payment Method]]="Bank Withdrawal"), "High Risk", IF(OR(Table1[[#This Row],[Contract]]="Month-to-Month", Table1[[#This Row],[Tenure in Months]]&lt;12), "Medium Risk", "Low Risk"))</f>
        <v>Medium Risk</v>
      </c>
    </row>
    <row r="3017" spans="1:51" x14ac:dyDescent="0.35">
      <c r="A3017" t="s">
        <v>4093</v>
      </c>
      <c r="B3017" t="s">
        <v>51</v>
      </c>
      <c r="C3017">
        <v>43</v>
      </c>
      <c r="D3017" t="s">
        <v>52</v>
      </c>
      <c r="E3017" t="s">
        <v>52</v>
      </c>
      <c r="F3017" t="s">
        <v>53</v>
      </c>
      <c r="G3017" t="s">
        <v>52</v>
      </c>
      <c r="H3017">
        <v>0</v>
      </c>
      <c r="I3017" t="s">
        <v>54</v>
      </c>
      <c r="J3017" t="s">
        <v>55</v>
      </c>
      <c r="K3017" t="s">
        <v>550</v>
      </c>
      <c r="L3017">
        <v>93516</v>
      </c>
      <c r="M3017">
        <v>34.957030000000003</v>
      </c>
      <c r="N3017">
        <v>-117.73045</v>
      </c>
      <c r="O3017">
        <v>2241</v>
      </c>
      <c r="P3017" t="s">
        <v>57</v>
      </c>
      <c r="Q3017" t="s">
        <v>53</v>
      </c>
      <c r="R3017">
        <v>5</v>
      </c>
      <c r="S3017">
        <v>48</v>
      </c>
      <c r="T3017" t="s">
        <v>92</v>
      </c>
      <c r="U3017" t="s">
        <v>53</v>
      </c>
      <c r="V3017">
        <v>15.95</v>
      </c>
      <c r="W3017" t="s">
        <v>52</v>
      </c>
      <c r="X3017" t="s">
        <v>52</v>
      </c>
      <c r="Y3017" t="s">
        <v>58</v>
      </c>
      <c r="Z3017">
        <v>0</v>
      </c>
      <c r="AA3017" t="s">
        <v>52</v>
      </c>
      <c r="AB3017" t="s">
        <v>52</v>
      </c>
      <c r="AC3017" t="s">
        <v>52</v>
      </c>
      <c r="AD3017" t="s">
        <v>52</v>
      </c>
      <c r="AE3017" t="s">
        <v>52</v>
      </c>
      <c r="AF3017" t="s">
        <v>52</v>
      </c>
      <c r="AG3017" t="s">
        <v>52</v>
      </c>
      <c r="AH3017" t="s">
        <v>52</v>
      </c>
      <c r="AI3017" t="s">
        <v>334</v>
      </c>
      <c r="AJ3017" t="s">
        <v>52</v>
      </c>
      <c r="AK3017" t="s">
        <v>69</v>
      </c>
      <c r="AL3017">
        <v>19.25</v>
      </c>
      <c r="AM3017">
        <v>855.1</v>
      </c>
      <c r="AN3017">
        <v>0</v>
      </c>
      <c r="AO3017">
        <v>0</v>
      </c>
      <c r="AP3017">
        <v>765.599999999999</v>
      </c>
      <c r="AQ3017">
        <v>1620.69999999999</v>
      </c>
      <c r="AR3017">
        <v>4</v>
      </c>
      <c r="AS3017" t="s">
        <v>881</v>
      </c>
      <c r="AT3017" t="s">
        <v>52</v>
      </c>
      <c r="AU3017">
        <v>46</v>
      </c>
      <c r="AV3017">
        <v>2282</v>
      </c>
      <c r="AY3017" t="str">
        <f>IF(AND(Table1[[#This Row],[Contract]]="Month-to-Month", Table1[[#This Row],[Tenure in Months]]&lt;6, Table1[[#This Row],[Payment Method]]="Bank Withdrawal"), "High Risk", IF(OR(Table1[[#This Row],[Contract]]="Month-to-Month", Table1[[#This Row],[Tenure in Months]]&lt;12), "Medium Risk", "Low Risk"))</f>
        <v>Low Risk</v>
      </c>
    </row>
    <row r="3018" spans="1:51" x14ac:dyDescent="0.35">
      <c r="A3018" t="s">
        <v>4094</v>
      </c>
      <c r="B3018" t="s">
        <v>66</v>
      </c>
      <c r="C3018">
        <v>41</v>
      </c>
      <c r="D3018" t="s">
        <v>52</v>
      </c>
      <c r="E3018" t="s">
        <v>52</v>
      </c>
      <c r="F3018" t="s">
        <v>52</v>
      </c>
      <c r="G3018" t="s">
        <v>52</v>
      </c>
      <c r="H3018">
        <v>0</v>
      </c>
      <c r="I3018" t="s">
        <v>54</v>
      </c>
      <c r="J3018" t="s">
        <v>55</v>
      </c>
      <c r="K3018" t="s">
        <v>1247</v>
      </c>
      <c r="L3018">
        <v>93517</v>
      </c>
      <c r="M3018">
        <v>38.184583000000003</v>
      </c>
      <c r="N3018">
        <v>-119.286558</v>
      </c>
      <c r="O3018">
        <v>826</v>
      </c>
      <c r="P3018" t="s">
        <v>57</v>
      </c>
      <c r="Q3018" t="s">
        <v>52</v>
      </c>
      <c r="R3018">
        <v>0</v>
      </c>
      <c r="S3018">
        <v>63</v>
      </c>
      <c r="T3018" t="s">
        <v>92</v>
      </c>
      <c r="U3018" t="s">
        <v>53</v>
      </c>
      <c r="V3018">
        <v>40.340000000000003</v>
      </c>
      <c r="W3018" t="s">
        <v>52</v>
      </c>
      <c r="X3018" t="s">
        <v>53</v>
      </c>
      <c r="Y3018" t="s">
        <v>68</v>
      </c>
      <c r="Z3018">
        <v>8</v>
      </c>
      <c r="AA3018" t="s">
        <v>52</v>
      </c>
      <c r="AB3018" t="s">
        <v>52</v>
      </c>
      <c r="AC3018" t="s">
        <v>53</v>
      </c>
      <c r="AD3018" t="s">
        <v>53</v>
      </c>
      <c r="AE3018" t="s">
        <v>53</v>
      </c>
      <c r="AF3018" t="s">
        <v>52</v>
      </c>
      <c r="AG3018" t="s">
        <v>52</v>
      </c>
      <c r="AH3018" t="s">
        <v>53</v>
      </c>
      <c r="AI3018" t="s">
        <v>124</v>
      </c>
      <c r="AJ3018" t="s">
        <v>53</v>
      </c>
      <c r="AK3018" t="s">
        <v>69</v>
      </c>
      <c r="AL3018">
        <v>90.05</v>
      </c>
      <c r="AM3018">
        <v>5817</v>
      </c>
      <c r="AN3018">
        <v>0</v>
      </c>
      <c r="AO3018">
        <v>0</v>
      </c>
      <c r="AP3018">
        <v>2541.42</v>
      </c>
      <c r="AQ3018">
        <v>8358.42</v>
      </c>
      <c r="AR3018">
        <v>3</v>
      </c>
      <c r="AS3018" t="s">
        <v>881</v>
      </c>
      <c r="AT3018" t="s">
        <v>52</v>
      </c>
      <c r="AU3018">
        <v>45</v>
      </c>
      <c r="AV3018">
        <v>4039</v>
      </c>
      <c r="AY3018" t="str">
        <f>IF(AND(Table1[[#This Row],[Contract]]="Month-to-Month", Table1[[#This Row],[Tenure in Months]]&lt;6, Table1[[#This Row],[Payment Method]]="Bank Withdrawal"), "High Risk", IF(OR(Table1[[#This Row],[Contract]]="Month-to-Month", Table1[[#This Row],[Tenure in Months]]&lt;12), "Medium Risk", "Low Risk"))</f>
        <v>Low Risk</v>
      </c>
    </row>
    <row r="3019" spans="1:51" x14ac:dyDescent="0.35">
      <c r="A3019" t="s">
        <v>4095</v>
      </c>
      <c r="B3019" t="s">
        <v>66</v>
      </c>
      <c r="C3019">
        <v>35</v>
      </c>
      <c r="D3019" t="s">
        <v>52</v>
      </c>
      <c r="E3019" t="s">
        <v>52</v>
      </c>
      <c r="F3019" t="s">
        <v>52</v>
      </c>
      <c r="G3019" t="s">
        <v>52</v>
      </c>
      <c r="H3019">
        <v>0</v>
      </c>
      <c r="I3019" t="s">
        <v>54</v>
      </c>
      <c r="J3019" t="s">
        <v>55</v>
      </c>
      <c r="K3019" t="s">
        <v>1460</v>
      </c>
      <c r="L3019">
        <v>93518</v>
      </c>
      <c r="M3019">
        <v>35.358953</v>
      </c>
      <c r="N3019">
        <v>-118.527064</v>
      </c>
      <c r="O3019">
        <v>1022</v>
      </c>
      <c r="P3019" t="s">
        <v>57</v>
      </c>
      <c r="Q3019" t="s">
        <v>52</v>
      </c>
      <c r="R3019">
        <v>0</v>
      </c>
      <c r="S3019">
        <v>27</v>
      </c>
      <c r="T3019" t="s">
        <v>58</v>
      </c>
      <c r="U3019" t="s">
        <v>53</v>
      </c>
      <c r="V3019">
        <v>25.21</v>
      </c>
      <c r="W3019" t="s">
        <v>52</v>
      </c>
      <c r="X3019" t="s">
        <v>53</v>
      </c>
      <c r="Y3019" t="s">
        <v>59</v>
      </c>
      <c r="Z3019">
        <v>9</v>
      </c>
      <c r="AA3019" t="s">
        <v>53</v>
      </c>
      <c r="AB3019" t="s">
        <v>53</v>
      </c>
      <c r="AC3019" t="s">
        <v>52</v>
      </c>
      <c r="AD3019" t="s">
        <v>52</v>
      </c>
      <c r="AE3019" t="s">
        <v>52</v>
      </c>
      <c r="AF3019" t="s">
        <v>52</v>
      </c>
      <c r="AG3019" t="s">
        <v>52</v>
      </c>
      <c r="AH3019" t="s">
        <v>53</v>
      </c>
      <c r="AI3019" t="s">
        <v>60</v>
      </c>
      <c r="AJ3019" t="s">
        <v>53</v>
      </c>
      <c r="AK3019" t="s">
        <v>69</v>
      </c>
      <c r="AL3019">
        <v>56.7</v>
      </c>
      <c r="AM3019">
        <v>1652.95</v>
      </c>
      <c r="AN3019">
        <v>0</v>
      </c>
      <c r="AO3019">
        <v>0</v>
      </c>
      <c r="AP3019">
        <v>680.67</v>
      </c>
      <c r="AQ3019">
        <v>2333.62</v>
      </c>
      <c r="AR3019">
        <v>3</v>
      </c>
      <c r="AS3019" t="s">
        <v>881</v>
      </c>
      <c r="AT3019" t="s">
        <v>52</v>
      </c>
      <c r="AU3019">
        <v>79</v>
      </c>
      <c r="AV3019">
        <v>4472</v>
      </c>
      <c r="AY3019" t="str">
        <f>IF(AND(Table1[[#This Row],[Contract]]="Month-to-Month", Table1[[#This Row],[Tenure in Months]]&lt;6, Table1[[#This Row],[Payment Method]]="Bank Withdrawal"), "High Risk", IF(OR(Table1[[#This Row],[Contract]]="Month-to-Month", Table1[[#This Row],[Tenure in Months]]&lt;12), "Medium Risk", "Low Risk"))</f>
        <v>Medium Risk</v>
      </c>
    </row>
    <row r="3020" spans="1:51" x14ac:dyDescent="0.35">
      <c r="A3020" t="s">
        <v>4096</v>
      </c>
      <c r="B3020" t="s">
        <v>51</v>
      </c>
      <c r="C3020">
        <v>28</v>
      </c>
      <c r="D3020" t="s">
        <v>53</v>
      </c>
      <c r="E3020" t="s">
        <v>52</v>
      </c>
      <c r="F3020" t="s">
        <v>53</v>
      </c>
      <c r="G3020" t="s">
        <v>52</v>
      </c>
      <c r="H3020">
        <v>0</v>
      </c>
      <c r="I3020" t="s">
        <v>54</v>
      </c>
      <c r="J3020" t="s">
        <v>55</v>
      </c>
      <c r="K3020" t="s">
        <v>4097</v>
      </c>
      <c r="L3020">
        <v>93522</v>
      </c>
      <c r="M3020">
        <v>36.319181</v>
      </c>
      <c r="N3020">
        <v>-117.593053</v>
      </c>
      <c r="O3020">
        <v>64</v>
      </c>
      <c r="P3020" t="s">
        <v>57</v>
      </c>
      <c r="Q3020" t="s">
        <v>53</v>
      </c>
      <c r="R3020">
        <v>10</v>
      </c>
      <c r="S3020">
        <v>70</v>
      </c>
      <c r="T3020" t="s">
        <v>229</v>
      </c>
      <c r="U3020" t="s">
        <v>53</v>
      </c>
      <c r="V3020">
        <v>24.08</v>
      </c>
      <c r="W3020" t="s">
        <v>52</v>
      </c>
      <c r="X3020" t="s">
        <v>53</v>
      </c>
      <c r="Y3020" t="s">
        <v>59</v>
      </c>
      <c r="Z3020">
        <v>46</v>
      </c>
      <c r="AA3020" t="s">
        <v>53</v>
      </c>
      <c r="AB3020" t="s">
        <v>53</v>
      </c>
      <c r="AC3020" t="s">
        <v>53</v>
      </c>
      <c r="AD3020" t="s">
        <v>52</v>
      </c>
      <c r="AE3020" t="s">
        <v>53</v>
      </c>
      <c r="AF3020" t="s">
        <v>53</v>
      </c>
      <c r="AG3020" t="s">
        <v>53</v>
      </c>
      <c r="AH3020" t="s">
        <v>53</v>
      </c>
      <c r="AI3020" t="s">
        <v>334</v>
      </c>
      <c r="AJ3020" t="s">
        <v>53</v>
      </c>
      <c r="AK3020" t="s">
        <v>69</v>
      </c>
      <c r="AL3020">
        <v>80.150000000000006</v>
      </c>
      <c r="AM3020">
        <v>5600.15</v>
      </c>
      <c r="AN3020">
        <v>0</v>
      </c>
      <c r="AO3020">
        <v>0</v>
      </c>
      <c r="AP3020">
        <v>1685.6</v>
      </c>
      <c r="AQ3020">
        <v>7285.75</v>
      </c>
      <c r="AR3020">
        <v>3</v>
      </c>
      <c r="AS3020" t="s">
        <v>881</v>
      </c>
      <c r="AT3020" t="s">
        <v>52</v>
      </c>
      <c r="AU3020">
        <v>70</v>
      </c>
      <c r="AV3020">
        <v>5715</v>
      </c>
      <c r="AY3020" t="str">
        <f>IF(AND(Table1[[#This Row],[Contract]]="Month-to-Month", Table1[[#This Row],[Tenure in Months]]&lt;6, Table1[[#This Row],[Payment Method]]="Bank Withdrawal"), "High Risk", IF(OR(Table1[[#This Row],[Contract]]="Month-to-Month", Table1[[#This Row],[Tenure in Months]]&lt;12), "Medium Risk", "Low Risk"))</f>
        <v>Low Risk</v>
      </c>
    </row>
    <row r="3021" spans="1:51" x14ac:dyDescent="0.35">
      <c r="A3021" t="s">
        <v>4098</v>
      </c>
      <c r="B3021" t="s">
        <v>51</v>
      </c>
      <c r="C3021">
        <v>47</v>
      </c>
      <c r="D3021" t="s">
        <v>52</v>
      </c>
      <c r="E3021" t="s">
        <v>52</v>
      </c>
      <c r="F3021" t="s">
        <v>53</v>
      </c>
      <c r="G3021" t="s">
        <v>53</v>
      </c>
      <c r="H3021">
        <v>2</v>
      </c>
      <c r="I3021" t="s">
        <v>54</v>
      </c>
      <c r="J3021" t="s">
        <v>55</v>
      </c>
      <c r="K3021" t="s">
        <v>1697</v>
      </c>
      <c r="L3021">
        <v>93523</v>
      </c>
      <c r="M3021">
        <v>34.966777</v>
      </c>
      <c r="N3021">
        <v>-117.961179</v>
      </c>
      <c r="O3021">
        <v>7685</v>
      </c>
      <c r="P3021" t="s">
        <v>57</v>
      </c>
      <c r="Q3021" t="s">
        <v>53</v>
      </c>
      <c r="R3021">
        <v>3</v>
      </c>
      <c r="S3021">
        <v>7</v>
      </c>
      <c r="T3021" t="s">
        <v>58</v>
      </c>
      <c r="U3021" t="s">
        <v>53</v>
      </c>
      <c r="V3021">
        <v>49.98</v>
      </c>
      <c r="W3021" t="s">
        <v>52</v>
      </c>
      <c r="X3021" t="s">
        <v>53</v>
      </c>
      <c r="Y3021" t="s">
        <v>110</v>
      </c>
      <c r="Z3021">
        <v>25</v>
      </c>
      <c r="AA3021" t="s">
        <v>53</v>
      </c>
      <c r="AB3021" t="s">
        <v>52</v>
      </c>
      <c r="AC3021" t="s">
        <v>53</v>
      </c>
      <c r="AD3021" t="s">
        <v>53</v>
      </c>
      <c r="AE3021" t="s">
        <v>52</v>
      </c>
      <c r="AF3021" t="s">
        <v>53</v>
      </c>
      <c r="AG3021" t="s">
        <v>53</v>
      </c>
      <c r="AH3021" t="s">
        <v>53</v>
      </c>
      <c r="AI3021" t="s">
        <v>60</v>
      </c>
      <c r="AJ3021" t="s">
        <v>53</v>
      </c>
      <c r="AK3021" t="s">
        <v>69</v>
      </c>
      <c r="AL3021">
        <v>71.349999999999994</v>
      </c>
      <c r="AM3021">
        <v>515.75</v>
      </c>
      <c r="AN3021">
        <v>0</v>
      </c>
      <c r="AO3021">
        <v>0</v>
      </c>
      <c r="AP3021">
        <v>349.85999999999899</v>
      </c>
      <c r="AQ3021">
        <v>865.60999999999899</v>
      </c>
      <c r="AR3021">
        <v>3</v>
      </c>
      <c r="AS3021" t="s">
        <v>881</v>
      </c>
      <c r="AT3021" t="s">
        <v>52</v>
      </c>
      <c r="AU3021">
        <v>30</v>
      </c>
      <c r="AV3021">
        <v>3459</v>
      </c>
      <c r="AY3021" t="str">
        <f>IF(AND(Table1[[#This Row],[Contract]]="Month-to-Month", Table1[[#This Row],[Tenure in Months]]&lt;6, Table1[[#This Row],[Payment Method]]="Bank Withdrawal"), "High Risk", IF(OR(Table1[[#This Row],[Contract]]="Month-to-Month", Table1[[#This Row],[Tenure in Months]]&lt;12), "Medium Risk", "Low Risk"))</f>
        <v>Medium Risk</v>
      </c>
    </row>
    <row r="3022" spans="1:51" x14ac:dyDescent="0.35">
      <c r="A3022" t="s">
        <v>4099</v>
      </c>
      <c r="B3022" t="s">
        <v>51</v>
      </c>
      <c r="C3022">
        <v>24</v>
      </c>
      <c r="D3022" t="s">
        <v>53</v>
      </c>
      <c r="E3022" t="s">
        <v>52</v>
      </c>
      <c r="F3022" t="s">
        <v>52</v>
      </c>
      <c r="G3022" t="s">
        <v>52</v>
      </c>
      <c r="H3022">
        <v>0</v>
      </c>
      <c r="I3022" t="s">
        <v>54</v>
      </c>
      <c r="J3022" t="s">
        <v>55</v>
      </c>
      <c r="K3022" t="s">
        <v>2459</v>
      </c>
      <c r="L3022">
        <v>93526</v>
      </c>
      <c r="M3022">
        <v>36.869584000000003</v>
      </c>
      <c r="N3022">
        <v>-118.189241</v>
      </c>
      <c r="O3022">
        <v>734</v>
      </c>
      <c r="P3022" t="s">
        <v>57</v>
      </c>
      <c r="Q3022" t="s">
        <v>52</v>
      </c>
      <c r="R3022">
        <v>0</v>
      </c>
      <c r="S3022">
        <v>10</v>
      </c>
      <c r="T3022" t="s">
        <v>58</v>
      </c>
      <c r="U3022" t="s">
        <v>53</v>
      </c>
      <c r="V3022">
        <v>13.16</v>
      </c>
      <c r="W3022" t="s">
        <v>52</v>
      </c>
      <c r="X3022" t="s">
        <v>52</v>
      </c>
      <c r="Y3022" t="s">
        <v>58</v>
      </c>
      <c r="Z3022">
        <v>0</v>
      </c>
      <c r="AA3022" t="s">
        <v>52</v>
      </c>
      <c r="AB3022" t="s">
        <v>52</v>
      </c>
      <c r="AC3022" t="s">
        <v>52</v>
      </c>
      <c r="AD3022" t="s">
        <v>52</v>
      </c>
      <c r="AE3022" t="s">
        <v>52</v>
      </c>
      <c r="AF3022" t="s">
        <v>52</v>
      </c>
      <c r="AG3022" t="s">
        <v>52</v>
      </c>
      <c r="AH3022" t="s">
        <v>52</v>
      </c>
      <c r="AI3022" t="s">
        <v>334</v>
      </c>
      <c r="AJ3022" t="s">
        <v>52</v>
      </c>
      <c r="AK3022" t="s">
        <v>69</v>
      </c>
      <c r="AL3022">
        <v>20.25</v>
      </c>
      <c r="AM3022">
        <v>202.5</v>
      </c>
      <c r="AN3022">
        <v>0</v>
      </c>
      <c r="AO3022">
        <v>0</v>
      </c>
      <c r="AP3022">
        <v>131.6</v>
      </c>
      <c r="AQ3022">
        <v>334.1</v>
      </c>
      <c r="AR3022">
        <v>4</v>
      </c>
      <c r="AS3022" t="s">
        <v>881</v>
      </c>
      <c r="AT3022" t="s">
        <v>52</v>
      </c>
      <c r="AU3022">
        <v>68</v>
      </c>
      <c r="AV3022">
        <v>5504</v>
      </c>
      <c r="AY3022" t="str">
        <f>IF(AND(Table1[[#This Row],[Contract]]="Month-to-Month", Table1[[#This Row],[Tenure in Months]]&lt;6, Table1[[#This Row],[Payment Method]]="Bank Withdrawal"), "High Risk", IF(OR(Table1[[#This Row],[Contract]]="Month-to-Month", Table1[[#This Row],[Tenure in Months]]&lt;12), "Medium Risk", "Low Risk"))</f>
        <v>Medium Risk</v>
      </c>
    </row>
    <row r="3023" spans="1:51" x14ac:dyDescent="0.35">
      <c r="A3023" t="s">
        <v>4100</v>
      </c>
      <c r="B3023" t="s">
        <v>66</v>
      </c>
      <c r="C3023">
        <v>19</v>
      </c>
      <c r="D3023" t="s">
        <v>53</v>
      </c>
      <c r="E3023" t="s">
        <v>52</v>
      </c>
      <c r="F3023" t="s">
        <v>53</v>
      </c>
      <c r="G3023" t="s">
        <v>52</v>
      </c>
      <c r="H3023">
        <v>0</v>
      </c>
      <c r="I3023" t="s">
        <v>54</v>
      </c>
      <c r="J3023" t="s">
        <v>55</v>
      </c>
      <c r="K3023" t="s">
        <v>162</v>
      </c>
      <c r="L3023">
        <v>92592</v>
      </c>
      <c r="M3023">
        <v>33.507255000000001</v>
      </c>
      <c r="N3023">
        <v>-117.029473</v>
      </c>
      <c r="O3023">
        <v>46171</v>
      </c>
      <c r="P3023" t="s">
        <v>57</v>
      </c>
      <c r="Q3023" t="s">
        <v>53</v>
      </c>
      <c r="R3023">
        <v>10</v>
      </c>
      <c r="S3023">
        <v>2</v>
      </c>
      <c r="T3023" t="s">
        <v>58</v>
      </c>
      <c r="U3023" t="s">
        <v>53</v>
      </c>
      <c r="V3023">
        <v>4.6500000000000004</v>
      </c>
      <c r="W3023" t="s">
        <v>52</v>
      </c>
      <c r="X3023" t="s">
        <v>53</v>
      </c>
      <c r="Y3023" t="s">
        <v>68</v>
      </c>
      <c r="Z3023">
        <v>53</v>
      </c>
      <c r="AA3023" t="s">
        <v>53</v>
      </c>
      <c r="AB3023" t="s">
        <v>53</v>
      </c>
      <c r="AC3023" t="s">
        <v>52</v>
      </c>
      <c r="AD3023" t="s">
        <v>52</v>
      </c>
      <c r="AE3023" t="s">
        <v>53</v>
      </c>
      <c r="AF3023" t="s">
        <v>52</v>
      </c>
      <c r="AG3023" t="s">
        <v>52</v>
      </c>
      <c r="AH3023" t="s">
        <v>53</v>
      </c>
      <c r="AI3023" t="s">
        <v>60</v>
      </c>
      <c r="AJ3023" t="s">
        <v>52</v>
      </c>
      <c r="AK3023" t="s">
        <v>61</v>
      </c>
      <c r="AL3023">
        <v>90.35</v>
      </c>
      <c r="AM3023">
        <v>190.5</v>
      </c>
      <c r="AN3023">
        <v>0</v>
      </c>
      <c r="AO3023">
        <v>0</v>
      </c>
      <c r="AP3023">
        <v>9.3000000000000007</v>
      </c>
      <c r="AQ3023">
        <v>199.8</v>
      </c>
      <c r="AR3023">
        <v>3</v>
      </c>
      <c r="AS3023" t="s">
        <v>883</v>
      </c>
      <c r="AT3023" t="s">
        <v>52</v>
      </c>
      <c r="AU3023">
        <v>29</v>
      </c>
      <c r="AV3023">
        <v>5361</v>
      </c>
      <c r="AY3023" t="str">
        <f>IF(AND(Table1[[#This Row],[Contract]]="Month-to-Month", Table1[[#This Row],[Tenure in Months]]&lt;6, Table1[[#This Row],[Payment Method]]="Bank Withdrawal"), "High Risk", IF(OR(Table1[[#This Row],[Contract]]="Month-to-Month", Table1[[#This Row],[Tenure in Months]]&lt;12), "Medium Risk", "Low Risk"))</f>
        <v>High Risk</v>
      </c>
    </row>
    <row r="3024" spans="1:51" x14ac:dyDescent="0.35">
      <c r="A3024" t="s">
        <v>4101</v>
      </c>
      <c r="B3024" t="s">
        <v>51</v>
      </c>
      <c r="C3024">
        <v>50</v>
      </c>
      <c r="D3024" t="s">
        <v>52</v>
      </c>
      <c r="E3024" t="s">
        <v>52</v>
      </c>
      <c r="F3024" t="s">
        <v>52</v>
      </c>
      <c r="G3024" t="s">
        <v>52</v>
      </c>
      <c r="H3024">
        <v>0</v>
      </c>
      <c r="I3024" t="s">
        <v>54</v>
      </c>
      <c r="J3024" t="s">
        <v>55</v>
      </c>
      <c r="K3024" t="s">
        <v>4102</v>
      </c>
      <c r="L3024">
        <v>93529</v>
      </c>
      <c r="M3024">
        <v>37.730269</v>
      </c>
      <c r="N3024">
        <v>-119.055813</v>
      </c>
      <c r="O3024">
        <v>618</v>
      </c>
      <c r="P3024" t="s">
        <v>57</v>
      </c>
      <c r="Q3024" t="s">
        <v>52</v>
      </c>
      <c r="R3024">
        <v>0</v>
      </c>
      <c r="S3024">
        <v>66</v>
      </c>
      <c r="T3024" t="s">
        <v>229</v>
      </c>
      <c r="U3024" t="s">
        <v>53</v>
      </c>
      <c r="V3024">
        <v>45.54</v>
      </c>
      <c r="W3024" t="s">
        <v>52</v>
      </c>
      <c r="X3024" t="s">
        <v>52</v>
      </c>
      <c r="Y3024" t="s">
        <v>58</v>
      </c>
      <c r="Z3024">
        <v>0</v>
      </c>
      <c r="AA3024" t="s">
        <v>52</v>
      </c>
      <c r="AB3024" t="s">
        <v>52</v>
      </c>
      <c r="AC3024" t="s">
        <v>52</v>
      </c>
      <c r="AD3024" t="s">
        <v>52</v>
      </c>
      <c r="AE3024" t="s">
        <v>52</v>
      </c>
      <c r="AF3024" t="s">
        <v>52</v>
      </c>
      <c r="AG3024" t="s">
        <v>52</v>
      </c>
      <c r="AH3024" t="s">
        <v>52</v>
      </c>
      <c r="AI3024" t="s">
        <v>334</v>
      </c>
      <c r="AJ3024" t="s">
        <v>52</v>
      </c>
      <c r="AK3024" t="s">
        <v>61</v>
      </c>
      <c r="AL3024">
        <v>19.7</v>
      </c>
      <c r="AM3024">
        <v>1253.8</v>
      </c>
      <c r="AN3024">
        <v>0</v>
      </c>
      <c r="AO3024">
        <v>0</v>
      </c>
      <c r="AP3024">
        <v>3005.64</v>
      </c>
      <c r="AQ3024">
        <v>4259.4399999999996</v>
      </c>
      <c r="AR3024">
        <v>3</v>
      </c>
      <c r="AS3024" t="s">
        <v>881</v>
      </c>
      <c r="AT3024" t="s">
        <v>52</v>
      </c>
      <c r="AU3024">
        <v>36</v>
      </c>
      <c r="AV3024">
        <v>4601</v>
      </c>
      <c r="AY3024" t="str">
        <f>IF(AND(Table1[[#This Row],[Contract]]="Month-to-Month", Table1[[#This Row],[Tenure in Months]]&lt;6, Table1[[#This Row],[Payment Method]]="Bank Withdrawal"), "High Risk", IF(OR(Table1[[#This Row],[Contract]]="Month-to-Month", Table1[[#This Row],[Tenure in Months]]&lt;12), "Medium Risk", "Low Risk"))</f>
        <v>Low Risk</v>
      </c>
    </row>
    <row r="3025" spans="1:51" x14ac:dyDescent="0.35">
      <c r="A3025" t="s">
        <v>4103</v>
      </c>
      <c r="B3025" t="s">
        <v>66</v>
      </c>
      <c r="C3025">
        <v>22</v>
      </c>
      <c r="D3025" t="s">
        <v>53</v>
      </c>
      <c r="E3025" t="s">
        <v>52</v>
      </c>
      <c r="F3025" t="s">
        <v>52</v>
      </c>
      <c r="G3025" t="s">
        <v>52</v>
      </c>
      <c r="H3025">
        <v>0</v>
      </c>
      <c r="I3025" t="s">
        <v>54</v>
      </c>
      <c r="J3025" t="s">
        <v>55</v>
      </c>
      <c r="K3025" t="s">
        <v>1699</v>
      </c>
      <c r="L3025">
        <v>93530</v>
      </c>
      <c r="M3025">
        <v>36.560498000000003</v>
      </c>
      <c r="N3025">
        <v>-117.962461</v>
      </c>
      <c r="O3025">
        <v>71</v>
      </c>
      <c r="P3025" t="s">
        <v>57</v>
      </c>
      <c r="Q3025" t="s">
        <v>52</v>
      </c>
      <c r="R3025">
        <v>0</v>
      </c>
      <c r="S3025">
        <v>3</v>
      </c>
      <c r="T3025" t="s">
        <v>58</v>
      </c>
      <c r="U3025" t="s">
        <v>53</v>
      </c>
      <c r="V3025">
        <v>3.12</v>
      </c>
      <c r="W3025" t="s">
        <v>52</v>
      </c>
      <c r="X3025" t="s">
        <v>52</v>
      </c>
      <c r="Y3025" t="s">
        <v>58</v>
      </c>
      <c r="Z3025">
        <v>0</v>
      </c>
      <c r="AA3025" t="s">
        <v>52</v>
      </c>
      <c r="AB3025" t="s">
        <v>52</v>
      </c>
      <c r="AC3025" t="s">
        <v>52</v>
      </c>
      <c r="AD3025" t="s">
        <v>52</v>
      </c>
      <c r="AE3025" t="s">
        <v>52</v>
      </c>
      <c r="AF3025" t="s">
        <v>52</v>
      </c>
      <c r="AG3025" t="s">
        <v>52</v>
      </c>
      <c r="AH3025" t="s">
        <v>52</v>
      </c>
      <c r="AI3025" t="s">
        <v>60</v>
      </c>
      <c r="AJ3025" t="s">
        <v>52</v>
      </c>
      <c r="AK3025" t="s">
        <v>69</v>
      </c>
      <c r="AL3025">
        <v>19.850000000000001</v>
      </c>
      <c r="AM3025">
        <v>57.2</v>
      </c>
      <c r="AN3025">
        <v>0</v>
      </c>
      <c r="AO3025">
        <v>0</v>
      </c>
      <c r="AP3025">
        <v>9.36</v>
      </c>
      <c r="AQ3025">
        <v>66.56</v>
      </c>
      <c r="AR3025">
        <v>4</v>
      </c>
      <c r="AS3025" t="s">
        <v>883</v>
      </c>
      <c r="AT3025" t="s">
        <v>52</v>
      </c>
      <c r="AU3025">
        <v>59</v>
      </c>
      <c r="AV3025">
        <v>5634</v>
      </c>
      <c r="AY3025" t="str">
        <f>IF(AND(Table1[[#This Row],[Contract]]="Month-to-Month", Table1[[#This Row],[Tenure in Months]]&lt;6, Table1[[#This Row],[Payment Method]]="Bank Withdrawal"), "High Risk", IF(OR(Table1[[#This Row],[Contract]]="Month-to-Month", Table1[[#This Row],[Tenure in Months]]&lt;12), "Medium Risk", "Low Risk"))</f>
        <v>Medium Risk</v>
      </c>
    </row>
    <row r="3026" spans="1:51" x14ac:dyDescent="0.35">
      <c r="A3026" t="s">
        <v>4104</v>
      </c>
      <c r="B3026" t="s">
        <v>66</v>
      </c>
      <c r="C3026">
        <v>41</v>
      </c>
      <c r="D3026" t="s">
        <v>52</v>
      </c>
      <c r="E3026" t="s">
        <v>52</v>
      </c>
      <c r="F3026" t="s">
        <v>53</v>
      </c>
      <c r="G3026" t="s">
        <v>52</v>
      </c>
      <c r="H3026">
        <v>0</v>
      </c>
      <c r="I3026" t="s">
        <v>54</v>
      </c>
      <c r="J3026" t="s">
        <v>55</v>
      </c>
      <c r="K3026" t="s">
        <v>2855</v>
      </c>
      <c r="L3026">
        <v>93532</v>
      </c>
      <c r="M3026">
        <v>34.659579000000001</v>
      </c>
      <c r="N3026">
        <v>-118.58421199999999</v>
      </c>
      <c r="O3026">
        <v>2771</v>
      </c>
      <c r="P3026" t="s">
        <v>57</v>
      </c>
      <c r="Q3026" t="s">
        <v>53</v>
      </c>
      <c r="R3026">
        <v>9</v>
      </c>
      <c r="S3026">
        <v>72</v>
      </c>
      <c r="T3026" t="s">
        <v>229</v>
      </c>
      <c r="U3026" t="s">
        <v>53</v>
      </c>
      <c r="V3026">
        <v>9.6</v>
      </c>
      <c r="W3026" t="s">
        <v>53</v>
      </c>
      <c r="X3026" t="s">
        <v>53</v>
      </c>
      <c r="Y3026" t="s">
        <v>68</v>
      </c>
      <c r="Z3026">
        <v>25</v>
      </c>
      <c r="AA3026" t="s">
        <v>53</v>
      </c>
      <c r="AB3026" t="s">
        <v>53</v>
      </c>
      <c r="AC3026" t="s">
        <v>52</v>
      </c>
      <c r="AD3026" t="s">
        <v>53</v>
      </c>
      <c r="AE3026" t="s">
        <v>52</v>
      </c>
      <c r="AF3026" t="s">
        <v>52</v>
      </c>
      <c r="AG3026" t="s">
        <v>52</v>
      </c>
      <c r="AH3026" t="s">
        <v>53</v>
      </c>
      <c r="AI3026" t="s">
        <v>334</v>
      </c>
      <c r="AJ3026" t="s">
        <v>53</v>
      </c>
      <c r="AK3026" t="s">
        <v>61</v>
      </c>
      <c r="AL3026">
        <v>90.35</v>
      </c>
      <c r="AM3026">
        <v>6563.4</v>
      </c>
      <c r="AN3026">
        <v>0</v>
      </c>
      <c r="AO3026">
        <v>0</v>
      </c>
      <c r="AP3026">
        <v>691.19999999999902</v>
      </c>
      <c r="AQ3026">
        <v>7254.5999999999904</v>
      </c>
      <c r="AR3026">
        <v>3</v>
      </c>
      <c r="AS3026" t="s">
        <v>881</v>
      </c>
      <c r="AT3026" t="s">
        <v>52</v>
      </c>
      <c r="AU3026">
        <v>49</v>
      </c>
      <c r="AV3026">
        <v>5794</v>
      </c>
      <c r="AY3026" t="str">
        <f>IF(AND(Table1[[#This Row],[Contract]]="Month-to-Month", Table1[[#This Row],[Tenure in Months]]&lt;6, Table1[[#This Row],[Payment Method]]="Bank Withdrawal"), "High Risk", IF(OR(Table1[[#This Row],[Contract]]="Month-to-Month", Table1[[#This Row],[Tenure in Months]]&lt;12), "Medium Risk", "Low Risk"))</f>
        <v>Low Risk</v>
      </c>
    </row>
    <row r="3027" spans="1:51" x14ac:dyDescent="0.35">
      <c r="A3027" t="s">
        <v>4105</v>
      </c>
      <c r="B3027" t="s">
        <v>51</v>
      </c>
      <c r="C3027">
        <v>37</v>
      </c>
      <c r="D3027" t="s">
        <v>52</v>
      </c>
      <c r="E3027" t="s">
        <v>52</v>
      </c>
      <c r="F3027" t="s">
        <v>52</v>
      </c>
      <c r="G3027" t="s">
        <v>52</v>
      </c>
      <c r="H3027">
        <v>0</v>
      </c>
      <c r="I3027" t="s">
        <v>54</v>
      </c>
      <c r="J3027" t="s">
        <v>55</v>
      </c>
      <c r="K3027" t="s">
        <v>1701</v>
      </c>
      <c r="L3027">
        <v>93534</v>
      </c>
      <c r="M3027">
        <v>34.727528999999997</v>
      </c>
      <c r="N3027">
        <v>-118.153098</v>
      </c>
      <c r="O3027">
        <v>35109</v>
      </c>
      <c r="P3027" t="s">
        <v>57</v>
      </c>
      <c r="Q3027" t="s">
        <v>52</v>
      </c>
      <c r="R3027">
        <v>0</v>
      </c>
      <c r="S3027">
        <v>1</v>
      </c>
      <c r="T3027" t="s">
        <v>67</v>
      </c>
      <c r="U3027" t="s">
        <v>53</v>
      </c>
      <c r="V3027">
        <v>48.14</v>
      </c>
      <c r="W3027" t="s">
        <v>52</v>
      </c>
      <c r="X3027" t="s">
        <v>52</v>
      </c>
      <c r="Y3027" t="s">
        <v>58</v>
      </c>
      <c r="Z3027">
        <v>0</v>
      </c>
      <c r="AA3027" t="s">
        <v>52</v>
      </c>
      <c r="AB3027" t="s">
        <v>52</v>
      </c>
      <c r="AC3027" t="s">
        <v>52</v>
      </c>
      <c r="AD3027" t="s">
        <v>52</v>
      </c>
      <c r="AE3027" t="s">
        <v>52</v>
      </c>
      <c r="AF3027" t="s">
        <v>52</v>
      </c>
      <c r="AG3027" t="s">
        <v>52</v>
      </c>
      <c r="AH3027" t="s">
        <v>52</v>
      </c>
      <c r="AI3027" t="s">
        <v>60</v>
      </c>
      <c r="AJ3027" t="s">
        <v>52</v>
      </c>
      <c r="AK3027" t="s">
        <v>69</v>
      </c>
      <c r="AL3027">
        <v>20.8</v>
      </c>
      <c r="AM3027">
        <v>20.8</v>
      </c>
      <c r="AN3027">
        <v>0</v>
      </c>
      <c r="AO3027">
        <v>0</v>
      </c>
      <c r="AP3027">
        <v>48.14</v>
      </c>
      <c r="AQ3027">
        <v>68.94</v>
      </c>
      <c r="AR3027">
        <v>4</v>
      </c>
      <c r="AS3027" t="s">
        <v>883</v>
      </c>
      <c r="AT3027" t="s">
        <v>52</v>
      </c>
      <c r="AU3027">
        <v>38</v>
      </c>
      <c r="AV3027">
        <v>3678</v>
      </c>
      <c r="AY3027" t="str">
        <f>IF(AND(Table1[[#This Row],[Contract]]="Month-to-Month", Table1[[#This Row],[Tenure in Months]]&lt;6, Table1[[#This Row],[Payment Method]]="Bank Withdrawal"), "High Risk", IF(OR(Table1[[#This Row],[Contract]]="Month-to-Month", Table1[[#This Row],[Tenure in Months]]&lt;12), "Medium Risk", "Low Risk"))</f>
        <v>Medium Risk</v>
      </c>
    </row>
    <row r="3028" spans="1:51" x14ac:dyDescent="0.35">
      <c r="A3028" t="s">
        <v>4106</v>
      </c>
      <c r="B3028" t="s">
        <v>66</v>
      </c>
      <c r="C3028">
        <v>56</v>
      </c>
      <c r="D3028" t="s">
        <v>52</v>
      </c>
      <c r="E3028" t="s">
        <v>52</v>
      </c>
      <c r="F3028" t="s">
        <v>53</v>
      </c>
      <c r="G3028" t="s">
        <v>52</v>
      </c>
      <c r="H3028">
        <v>0</v>
      </c>
      <c r="I3028" t="s">
        <v>54</v>
      </c>
      <c r="J3028" t="s">
        <v>55</v>
      </c>
      <c r="K3028" t="s">
        <v>344</v>
      </c>
      <c r="L3028">
        <v>93541</v>
      </c>
      <c r="M3028">
        <v>37.890144999999997</v>
      </c>
      <c r="N3028">
        <v>-119.18408700000001</v>
      </c>
      <c r="O3028">
        <v>504</v>
      </c>
      <c r="P3028" t="s">
        <v>57</v>
      </c>
      <c r="Q3028" t="s">
        <v>53</v>
      </c>
      <c r="R3028">
        <v>6</v>
      </c>
      <c r="S3028">
        <v>72</v>
      </c>
      <c r="T3028" t="s">
        <v>229</v>
      </c>
      <c r="U3028" t="s">
        <v>53</v>
      </c>
      <c r="V3028">
        <v>14.65</v>
      </c>
      <c r="W3028" t="s">
        <v>53</v>
      </c>
      <c r="X3028" t="s">
        <v>53</v>
      </c>
      <c r="Y3028" t="s">
        <v>59</v>
      </c>
      <c r="Z3028">
        <v>20</v>
      </c>
      <c r="AA3028" t="s">
        <v>53</v>
      </c>
      <c r="AB3028" t="s">
        <v>52</v>
      </c>
      <c r="AC3028" t="s">
        <v>53</v>
      </c>
      <c r="AD3028" t="s">
        <v>53</v>
      </c>
      <c r="AE3028" t="s">
        <v>52</v>
      </c>
      <c r="AF3028" t="s">
        <v>52</v>
      </c>
      <c r="AG3028" t="s">
        <v>52</v>
      </c>
      <c r="AH3028" t="s">
        <v>53</v>
      </c>
      <c r="AI3028" t="s">
        <v>334</v>
      </c>
      <c r="AJ3028" t="s">
        <v>52</v>
      </c>
      <c r="AK3028" t="s">
        <v>61</v>
      </c>
      <c r="AL3028">
        <v>66.849999999999994</v>
      </c>
      <c r="AM3028">
        <v>4758.8</v>
      </c>
      <c r="AN3028">
        <v>0</v>
      </c>
      <c r="AO3028">
        <v>0</v>
      </c>
      <c r="AP3028">
        <v>1054.8</v>
      </c>
      <c r="AQ3028">
        <v>5813.6</v>
      </c>
      <c r="AR3028">
        <v>3</v>
      </c>
      <c r="AS3028" t="s">
        <v>881</v>
      </c>
      <c r="AT3028" t="s">
        <v>52</v>
      </c>
      <c r="AU3028">
        <v>32</v>
      </c>
      <c r="AV3028">
        <v>6264</v>
      </c>
      <c r="AY3028" t="str">
        <f>IF(AND(Table1[[#This Row],[Contract]]="Month-to-Month", Table1[[#This Row],[Tenure in Months]]&lt;6, Table1[[#This Row],[Payment Method]]="Bank Withdrawal"), "High Risk", IF(OR(Table1[[#This Row],[Contract]]="Month-to-Month", Table1[[#This Row],[Tenure in Months]]&lt;12), "Medium Risk", "Low Risk"))</f>
        <v>Low Risk</v>
      </c>
    </row>
    <row r="3029" spans="1:51" x14ac:dyDescent="0.35">
      <c r="A3029" t="s">
        <v>4107</v>
      </c>
      <c r="B3029" t="s">
        <v>51</v>
      </c>
      <c r="C3029">
        <v>30</v>
      </c>
      <c r="D3029" t="s">
        <v>52</v>
      </c>
      <c r="E3029" t="s">
        <v>52</v>
      </c>
      <c r="F3029" t="s">
        <v>53</v>
      </c>
      <c r="G3029" t="s">
        <v>52</v>
      </c>
      <c r="H3029">
        <v>0</v>
      </c>
      <c r="I3029" t="s">
        <v>54</v>
      </c>
      <c r="J3029" t="s">
        <v>55</v>
      </c>
      <c r="K3029" t="s">
        <v>4108</v>
      </c>
      <c r="L3029">
        <v>93543</v>
      </c>
      <c r="M3029">
        <v>34.505273000000003</v>
      </c>
      <c r="N3029">
        <v>-117.955054</v>
      </c>
      <c r="O3029">
        <v>11198</v>
      </c>
      <c r="P3029" t="s">
        <v>57</v>
      </c>
      <c r="Q3029" t="s">
        <v>53</v>
      </c>
      <c r="R3029">
        <v>2</v>
      </c>
      <c r="S3029">
        <v>65</v>
      </c>
      <c r="T3029" t="s">
        <v>92</v>
      </c>
      <c r="U3029" t="s">
        <v>53</v>
      </c>
      <c r="V3029">
        <v>18.07</v>
      </c>
      <c r="W3029" t="s">
        <v>52</v>
      </c>
      <c r="X3029" t="s">
        <v>52</v>
      </c>
      <c r="Y3029" t="s">
        <v>58</v>
      </c>
      <c r="Z3029">
        <v>0</v>
      </c>
      <c r="AA3029" t="s">
        <v>52</v>
      </c>
      <c r="AB3029" t="s">
        <v>52</v>
      </c>
      <c r="AC3029" t="s">
        <v>52</v>
      </c>
      <c r="AD3029" t="s">
        <v>52</v>
      </c>
      <c r="AE3029" t="s">
        <v>52</v>
      </c>
      <c r="AF3029" t="s">
        <v>52</v>
      </c>
      <c r="AG3029" t="s">
        <v>52</v>
      </c>
      <c r="AH3029" t="s">
        <v>52</v>
      </c>
      <c r="AI3029" t="s">
        <v>334</v>
      </c>
      <c r="AJ3029" t="s">
        <v>52</v>
      </c>
      <c r="AK3029" t="s">
        <v>69</v>
      </c>
      <c r="AL3029">
        <v>19.899999999999999</v>
      </c>
      <c r="AM3029">
        <v>1292.5999999999999</v>
      </c>
      <c r="AN3029">
        <v>0</v>
      </c>
      <c r="AO3029">
        <v>0</v>
      </c>
      <c r="AP3029">
        <v>1174.55</v>
      </c>
      <c r="AQ3029">
        <v>2467.1499999999901</v>
      </c>
      <c r="AR3029">
        <v>4</v>
      </c>
      <c r="AS3029" t="s">
        <v>881</v>
      </c>
      <c r="AT3029" t="s">
        <v>52</v>
      </c>
      <c r="AU3029">
        <v>34</v>
      </c>
      <c r="AV3029">
        <v>6312</v>
      </c>
      <c r="AY3029" t="str">
        <f>IF(AND(Table1[[#This Row],[Contract]]="Month-to-Month", Table1[[#This Row],[Tenure in Months]]&lt;6, Table1[[#This Row],[Payment Method]]="Bank Withdrawal"), "High Risk", IF(OR(Table1[[#This Row],[Contract]]="Month-to-Month", Table1[[#This Row],[Tenure in Months]]&lt;12), "Medium Risk", "Low Risk"))</f>
        <v>Low Risk</v>
      </c>
    </row>
    <row r="3030" spans="1:51" x14ac:dyDescent="0.35">
      <c r="A3030" t="s">
        <v>4109</v>
      </c>
      <c r="B3030" t="s">
        <v>66</v>
      </c>
      <c r="C3030">
        <v>22</v>
      </c>
      <c r="D3030" t="s">
        <v>53</v>
      </c>
      <c r="E3030" t="s">
        <v>52</v>
      </c>
      <c r="F3030" t="s">
        <v>52</v>
      </c>
      <c r="G3030" t="s">
        <v>52</v>
      </c>
      <c r="H3030">
        <v>0</v>
      </c>
      <c r="I3030" t="s">
        <v>54</v>
      </c>
      <c r="J3030" t="s">
        <v>55</v>
      </c>
      <c r="K3030" t="s">
        <v>4110</v>
      </c>
      <c r="L3030">
        <v>93544</v>
      </c>
      <c r="M3030">
        <v>34.500090999999998</v>
      </c>
      <c r="N3030">
        <v>-117.765862</v>
      </c>
      <c r="O3030">
        <v>1220</v>
      </c>
      <c r="P3030" t="s">
        <v>57</v>
      </c>
      <c r="Q3030" t="s">
        <v>52</v>
      </c>
      <c r="R3030">
        <v>0</v>
      </c>
      <c r="S3030">
        <v>11</v>
      </c>
      <c r="T3030" t="s">
        <v>72</v>
      </c>
      <c r="U3030" t="s">
        <v>52</v>
      </c>
      <c r="V3030">
        <v>0</v>
      </c>
      <c r="W3030" t="s">
        <v>52</v>
      </c>
      <c r="X3030" t="s">
        <v>53</v>
      </c>
      <c r="Y3030" t="s">
        <v>59</v>
      </c>
      <c r="Z3030">
        <v>52</v>
      </c>
      <c r="AA3030" t="s">
        <v>52</v>
      </c>
      <c r="AB3030" t="s">
        <v>52</v>
      </c>
      <c r="AC3030" t="s">
        <v>52</v>
      </c>
      <c r="AD3030" t="s">
        <v>52</v>
      </c>
      <c r="AE3030" t="s">
        <v>53</v>
      </c>
      <c r="AF3030" t="s">
        <v>52</v>
      </c>
      <c r="AG3030" t="s">
        <v>52</v>
      </c>
      <c r="AH3030" t="s">
        <v>53</v>
      </c>
      <c r="AI3030" t="s">
        <v>60</v>
      </c>
      <c r="AJ3030" t="s">
        <v>53</v>
      </c>
      <c r="AK3030" t="s">
        <v>69</v>
      </c>
      <c r="AL3030">
        <v>35.799999999999997</v>
      </c>
      <c r="AM3030">
        <v>363.15</v>
      </c>
      <c r="AN3030">
        <v>0</v>
      </c>
      <c r="AO3030">
        <v>0</v>
      </c>
      <c r="AP3030">
        <v>0</v>
      </c>
      <c r="AQ3030">
        <v>363.15</v>
      </c>
      <c r="AR3030">
        <v>5</v>
      </c>
      <c r="AS3030" t="s">
        <v>881</v>
      </c>
      <c r="AT3030" t="s">
        <v>52</v>
      </c>
      <c r="AU3030">
        <v>44</v>
      </c>
      <c r="AV3030">
        <v>2534</v>
      </c>
      <c r="AY3030" t="str">
        <f>IF(AND(Table1[[#This Row],[Contract]]="Month-to-Month", Table1[[#This Row],[Tenure in Months]]&lt;6, Table1[[#This Row],[Payment Method]]="Bank Withdrawal"), "High Risk", IF(OR(Table1[[#This Row],[Contract]]="Month-to-Month", Table1[[#This Row],[Tenure in Months]]&lt;12), "Medium Risk", "Low Risk"))</f>
        <v>Medium Risk</v>
      </c>
    </row>
    <row r="3031" spans="1:51" x14ac:dyDescent="0.35">
      <c r="A3031" t="s">
        <v>4111</v>
      </c>
      <c r="B3031" t="s">
        <v>51</v>
      </c>
      <c r="C3031">
        <v>56</v>
      </c>
      <c r="D3031" t="s">
        <v>52</v>
      </c>
      <c r="E3031" t="s">
        <v>52</v>
      </c>
      <c r="F3031" t="s">
        <v>52</v>
      </c>
      <c r="G3031" t="s">
        <v>52</v>
      </c>
      <c r="H3031">
        <v>0</v>
      </c>
      <c r="I3031" t="s">
        <v>54</v>
      </c>
      <c r="J3031" t="s">
        <v>55</v>
      </c>
      <c r="K3031" t="s">
        <v>266</v>
      </c>
      <c r="L3031">
        <v>92028</v>
      </c>
      <c r="M3031">
        <v>33.362575</v>
      </c>
      <c r="N3031">
        <v>-117.299644</v>
      </c>
      <c r="O3031">
        <v>42239</v>
      </c>
      <c r="P3031" t="s">
        <v>57</v>
      </c>
      <c r="Q3031" t="s">
        <v>52</v>
      </c>
      <c r="R3031">
        <v>0</v>
      </c>
      <c r="S3031">
        <v>22</v>
      </c>
      <c r="T3031" t="s">
        <v>72</v>
      </c>
      <c r="U3031" t="s">
        <v>53</v>
      </c>
      <c r="V3031">
        <v>30.35</v>
      </c>
      <c r="W3031" t="s">
        <v>53</v>
      </c>
      <c r="X3031" t="s">
        <v>53</v>
      </c>
      <c r="Y3031" t="s">
        <v>68</v>
      </c>
      <c r="Z3031">
        <v>10</v>
      </c>
      <c r="AA3031" t="s">
        <v>52</v>
      </c>
      <c r="AB3031" t="s">
        <v>53</v>
      </c>
      <c r="AC3031" t="s">
        <v>52</v>
      </c>
      <c r="AD3031" t="s">
        <v>52</v>
      </c>
      <c r="AE3031" t="s">
        <v>52</v>
      </c>
      <c r="AF3031" t="s">
        <v>52</v>
      </c>
      <c r="AG3031" t="s">
        <v>52</v>
      </c>
      <c r="AH3031" t="s">
        <v>52</v>
      </c>
      <c r="AI3031" t="s">
        <v>60</v>
      </c>
      <c r="AJ3031" t="s">
        <v>53</v>
      </c>
      <c r="AK3031" t="s">
        <v>69</v>
      </c>
      <c r="AL3031">
        <v>78.849999999999994</v>
      </c>
      <c r="AM3031">
        <v>1600.25</v>
      </c>
      <c r="AN3031">
        <v>0</v>
      </c>
      <c r="AO3031">
        <v>50</v>
      </c>
      <c r="AP3031">
        <v>667.7</v>
      </c>
      <c r="AQ3031">
        <v>2317.9499999999998</v>
      </c>
      <c r="AR3031">
        <v>5</v>
      </c>
      <c r="AS3031" t="s">
        <v>881</v>
      </c>
      <c r="AT3031" t="s">
        <v>52</v>
      </c>
      <c r="AU3031">
        <v>75</v>
      </c>
      <c r="AV3031">
        <v>2444</v>
      </c>
      <c r="AY3031" t="str">
        <f>IF(AND(Table1[[#This Row],[Contract]]="Month-to-Month", Table1[[#This Row],[Tenure in Months]]&lt;6, Table1[[#This Row],[Payment Method]]="Bank Withdrawal"), "High Risk", IF(OR(Table1[[#This Row],[Contract]]="Month-to-Month", Table1[[#This Row],[Tenure in Months]]&lt;12), "Medium Risk", "Low Risk"))</f>
        <v>Medium Risk</v>
      </c>
    </row>
    <row r="3032" spans="1:51" x14ac:dyDescent="0.35">
      <c r="A3032" t="s">
        <v>4112</v>
      </c>
      <c r="B3032" t="s">
        <v>51</v>
      </c>
      <c r="C3032">
        <v>23</v>
      </c>
      <c r="D3032" t="s">
        <v>53</v>
      </c>
      <c r="E3032" t="s">
        <v>52</v>
      </c>
      <c r="F3032" t="s">
        <v>52</v>
      </c>
      <c r="G3032" t="s">
        <v>52</v>
      </c>
      <c r="H3032">
        <v>0</v>
      </c>
      <c r="I3032" t="s">
        <v>54</v>
      </c>
      <c r="J3032" t="s">
        <v>55</v>
      </c>
      <c r="K3032" t="s">
        <v>4113</v>
      </c>
      <c r="L3032">
        <v>93546</v>
      </c>
      <c r="M3032">
        <v>37.550074000000002</v>
      </c>
      <c r="N3032">
        <v>-118.83716699999999</v>
      </c>
      <c r="O3032">
        <v>8217</v>
      </c>
      <c r="P3032" t="s">
        <v>57</v>
      </c>
      <c r="Q3032" t="s">
        <v>52</v>
      </c>
      <c r="R3032">
        <v>0</v>
      </c>
      <c r="S3032">
        <v>14</v>
      </c>
      <c r="T3032" t="s">
        <v>72</v>
      </c>
      <c r="U3032" t="s">
        <v>53</v>
      </c>
      <c r="V3032">
        <v>36.42</v>
      </c>
      <c r="W3032" t="s">
        <v>52</v>
      </c>
      <c r="X3032" t="s">
        <v>52</v>
      </c>
      <c r="Y3032" t="s">
        <v>58</v>
      </c>
      <c r="Z3032">
        <v>0</v>
      </c>
      <c r="AA3032" t="s">
        <v>52</v>
      </c>
      <c r="AB3032" t="s">
        <v>52</v>
      </c>
      <c r="AC3032" t="s">
        <v>52</v>
      </c>
      <c r="AD3032" t="s">
        <v>52</v>
      </c>
      <c r="AE3032" t="s">
        <v>52</v>
      </c>
      <c r="AF3032" t="s">
        <v>52</v>
      </c>
      <c r="AG3032" t="s">
        <v>52</v>
      </c>
      <c r="AH3032" t="s">
        <v>52</v>
      </c>
      <c r="AI3032" t="s">
        <v>124</v>
      </c>
      <c r="AJ3032" t="s">
        <v>52</v>
      </c>
      <c r="AK3032" t="s">
        <v>61</v>
      </c>
      <c r="AL3032">
        <v>20.399999999999999</v>
      </c>
      <c r="AM3032">
        <v>275.7</v>
      </c>
      <c r="AN3032">
        <v>0</v>
      </c>
      <c r="AO3032">
        <v>0</v>
      </c>
      <c r="AP3032">
        <v>509.88</v>
      </c>
      <c r="AQ3032">
        <v>785.57999999999902</v>
      </c>
      <c r="AR3032">
        <v>5</v>
      </c>
      <c r="AS3032" t="s">
        <v>881</v>
      </c>
      <c r="AT3032" t="s">
        <v>52</v>
      </c>
      <c r="AU3032">
        <v>50</v>
      </c>
      <c r="AV3032">
        <v>5068</v>
      </c>
      <c r="AY3032" t="str">
        <f>IF(AND(Table1[[#This Row],[Contract]]="Month-to-Month", Table1[[#This Row],[Tenure in Months]]&lt;6, Table1[[#This Row],[Payment Method]]="Bank Withdrawal"), "High Risk", IF(OR(Table1[[#This Row],[Contract]]="Month-to-Month", Table1[[#This Row],[Tenure in Months]]&lt;12), "Medium Risk", "Low Risk"))</f>
        <v>Low Risk</v>
      </c>
    </row>
    <row r="3033" spans="1:51" x14ac:dyDescent="0.35">
      <c r="A3033" t="s">
        <v>4114</v>
      </c>
      <c r="B3033" t="s">
        <v>51</v>
      </c>
      <c r="C3033">
        <v>45</v>
      </c>
      <c r="D3033" t="s">
        <v>52</v>
      </c>
      <c r="E3033" t="s">
        <v>52</v>
      </c>
      <c r="F3033" t="s">
        <v>52</v>
      </c>
      <c r="G3033" t="s">
        <v>52</v>
      </c>
      <c r="H3033">
        <v>0</v>
      </c>
      <c r="I3033" t="s">
        <v>54</v>
      </c>
      <c r="J3033" t="s">
        <v>55</v>
      </c>
      <c r="K3033" t="s">
        <v>1463</v>
      </c>
      <c r="L3033">
        <v>93549</v>
      </c>
      <c r="M3033">
        <v>36.296850999999997</v>
      </c>
      <c r="N3033">
        <v>-117.865469</v>
      </c>
      <c r="O3033">
        <v>318</v>
      </c>
      <c r="P3033" t="s">
        <v>57</v>
      </c>
      <c r="Q3033" t="s">
        <v>52</v>
      </c>
      <c r="R3033">
        <v>0</v>
      </c>
      <c r="S3033">
        <v>41</v>
      </c>
      <c r="T3033" t="s">
        <v>92</v>
      </c>
      <c r="U3033" t="s">
        <v>53</v>
      </c>
      <c r="V3033">
        <v>1.08</v>
      </c>
      <c r="W3033" t="s">
        <v>52</v>
      </c>
      <c r="X3033" t="s">
        <v>53</v>
      </c>
      <c r="Y3033" t="s">
        <v>68</v>
      </c>
      <c r="Z3033">
        <v>6</v>
      </c>
      <c r="AA3033" t="s">
        <v>52</v>
      </c>
      <c r="AB3033" t="s">
        <v>52</v>
      </c>
      <c r="AC3033" t="s">
        <v>52</v>
      </c>
      <c r="AD3033" t="s">
        <v>53</v>
      </c>
      <c r="AE3033" t="s">
        <v>52</v>
      </c>
      <c r="AF3033" t="s">
        <v>52</v>
      </c>
      <c r="AG3033" t="s">
        <v>52</v>
      </c>
      <c r="AH3033" t="s">
        <v>53</v>
      </c>
      <c r="AI3033" t="s">
        <v>60</v>
      </c>
      <c r="AJ3033" t="s">
        <v>53</v>
      </c>
      <c r="AK3033" t="s">
        <v>61</v>
      </c>
      <c r="AL3033">
        <v>74.25</v>
      </c>
      <c r="AM3033">
        <v>3089.1</v>
      </c>
      <c r="AN3033">
        <v>0</v>
      </c>
      <c r="AO3033">
        <v>0</v>
      </c>
      <c r="AP3033">
        <v>44.28</v>
      </c>
      <c r="AQ3033">
        <v>3133.38</v>
      </c>
      <c r="AR3033">
        <v>3</v>
      </c>
      <c r="AS3033" t="s">
        <v>881</v>
      </c>
      <c r="AT3033" t="s">
        <v>52</v>
      </c>
      <c r="AU3033">
        <v>78</v>
      </c>
      <c r="AV3033">
        <v>3277</v>
      </c>
      <c r="AY3033" t="str">
        <f>IF(AND(Table1[[#This Row],[Contract]]="Month-to-Month", Table1[[#This Row],[Tenure in Months]]&lt;6, Table1[[#This Row],[Payment Method]]="Bank Withdrawal"), "High Risk", IF(OR(Table1[[#This Row],[Contract]]="Month-to-Month", Table1[[#This Row],[Tenure in Months]]&lt;12), "Medium Risk", "Low Risk"))</f>
        <v>Medium Risk</v>
      </c>
    </row>
    <row r="3034" spans="1:51" x14ac:dyDescent="0.35">
      <c r="A3034" t="s">
        <v>4115</v>
      </c>
      <c r="B3034" t="s">
        <v>51</v>
      </c>
      <c r="C3034">
        <v>32</v>
      </c>
      <c r="D3034" t="s">
        <v>52</v>
      </c>
      <c r="E3034" t="s">
        <v>52</v>
      </c>
      <c r="F3034" t="s">
        <v>53</v>
      </c>
      <c r="G3034" t="s">
        <v>52</v>
      </c>
      <c r="H3034">
        <v>0</v>
      </c>
      <c r="I3034" t="s">
        <v>54</v>
      </c>
      <c r="J3034" t="s">
        <v>55</v>
      </c>
      <c r="K3034" t="s">
        <v>346</v>
      </c>
      <c r="L3034">
        <v>93550</v>
      </c>
      <c r="M3034">
        <v>34.536231999999998</v>
      </c>
      <c r="N3034">
        <v>-118.08293500000001</v>
      </c>
      <c r="O3034">
        <v>67232</v>
      </c>
      <c r="P3034" t="s">
        <v>57</v>
      </c>
      <c r="Q3034" t="s">
        <v>53</v>
      </c>
      <c r="R3034">
        <v>2</v>
      </c>
      <c r="S3034">
        <v>17</v>
      </c>
      <c r="T3034" t="s">
        <v>72</v>
      </c>
      <c r="U3034" t="s">
        <v>53</v>
      </c>
      <c r="V3034">
        <v>45.35</v>
      </c>
      <c r="W3034" t="s">
        <v>52</v>
      </c>
      <c r="X3034" t="s">
        <v>53</v>
      </c>
      <c r="Y3034" t="s">
        <v>59</v>
      </c>
      <c r="Z3034">
        <v>11</v>
      </c>
      <c r="AA3034" t="s">
        <v>53</v>
      </c>
      <c r="AB3034" t="s">
        <v>53</v>
      </c>
      <c r="AC3034" t="s">
        <v>52</v>
      </c>
      <c r="AD3034" t="s">
        <v>52</v>
      </c>
      <c r="AE3034" t="s">
        <v>52</v>
      </c>
      <c r="AF3034" t="s">
        <v>53</v>
      </c>
      <c r="AG3034" t="s">
        <v>53</v>
      </c>
      <c r="AH3034" t="s">
        <v>53</v>
      </c>
      <c r="AI3034" t="s">
        <v>124</v>
      </c>
      <c r="AJ3034" t="s">
        <v>52</v>
      </c>
      <c r="AK3034" t="s">
        <v>69</v>
      </c>
      <c r="AL3034">
        <v>64.8</v>
      </c>
      <c r="AM3034">
        <v>1175.5999999999999</v>
      </c>
      <c r="AN3034">
        <v>0</v>
      </c>
      <c r="AO3034">
        <v>0</v>
      </c>
      <c r="AP3034">
        <v>770.95</v>
      </c>
      <c r="AQ3034">
        <v>1946.55</v>
      </c>
      <c r="AR3034">
        <v>4</v>
      </c>
      <c r="AS3034" t="s">
        <v>881</v>
      </c>
      <c r="AT3034" t="s">
        <v>52</v>
      </c>
      <c r="AU3034">
        <v>70</v>
      </c>
      <c r="AV3034">
        <v>3546</v>
      </c>
      <c r="AY3034" t="str">
        <f>IF(AND(Table1[[#This Row],[Contract]]="Month-to-Month", Table1[[#This Row],[Tenure in Months]]&lt;6, Table1[[#This Row],[Payment Method]]="Bank Withdrawal"), "High Risk", IF(OR(Table1[[#This Row],[Contract]]="Month-to-Month", Table1[[#This Row],[Tenure in Months]]&lt;12), "Medium Risk", "Low Risk"))</f>
        <v>Low Risk</v>
      </c>
    </row>
    <row r="3035" spans="1:51" x14ac:dyDescent="0.35">
      <c r="A3035" t="s">
        <v>4116</v>
      </c>
      <c r="B3035" t="s">
        <v>51</v>
      </c>
      <c r="C3035">
        <v>63</v>
      </c>
      <c r="D3035" t="s">
        <v>52</v>
      </c>
      <c r="E3035" t="s">
        <v>52</v>
      </c>
      <c r="F3035" t="s">
        <v>52</v>
      </c>
      <c r="G3035" t="s">
        <v>52</v>
      </c>
      <c r="H3035">
        <v>0</v>
      </c>
      <c r="I3035" t="s">
        <v>54</v>
      </c>
      <c r="J3035" t="s">
        <v>55</v>
      </c>
      <c r="K3035" t="s">
        <v>346</v>
      </c>
      <c r="L3035">
        <v>93551</v>
      </c>
      <c r="M3035">
        <v>34.613475999999999</v>
      </c>
      <c r="N3035">
        <v>-118.25635800000001</v>
      </c>
      <c r="O3035">
        <v>34045</v>
      </c>
      <c r="P3035" t="s">
        <v>57</v>
      </c>
      <c r="Q3035" t="s">
        <v>52</v>
      </c>
      <c r="R3035">
        <v>0</v>
      </c>
      <c r="S3035">
        <v>11</v>
      </c>
      <c r="T3035" t="s">
        <v>72</v>
      </c>
      <c r="U3035" t="s">
        <v>53</v>
      </c>
      <c r="V3035">
        <v>44.53</v>
      </c>
      <c r="W3035" t="s">
        <v>52</v>
      </c>
      <c r="X3035" t="s">
        <v>52</v>
      </c>
      <c r="Y3035" t="s">
        <v>58</v>
      </c>
      <c r="Z3035">
        <v>0</v>
      </c>
      <c r="AA3035" t="s">
        <v>52</v>
      </c>
      <c r="AB3035" t="s">
        <v>52</v>
      </c>
      <c r="AC3035" t="s">
        <v>52</v>
      </c>
      <c r="AD3035" t="s">
        <v>52</v>
      </c>
      <c r="AE3035" t="s">
        <v>52</v>
      </c>
      <c r="AF3035" t="s">
        <v>52</v>
      </c>
      <c r="AG3035" t="s">
        <v>52</v>
      </c>
      <c r="AH3035" t="s">
        <v>52</v>
      </c>
      <c r="AI3035" t="s">
        <v>60</v>
      </c>
      <c r="AJ3035" t="s">
        <v>53</v>
      </c>
      <c r="AK3035" t="s">
        <v>69</v>
      </c>
      <c r="AL3035">
        <v>20.45</v>
      </c>
      <c r="AM3035">
        <v>237.3</v>
      </c>
      <c r="AN3035">
        <v>0</v>
      </c>
      <c r="AO3035">
        <v>0</v>
      </c>
      <c r="AP3035">
        <v>489.83</v>
      </c>
      <c r="AQ3035">
        <v>727.13</v>
      </c>
      <c r="AR3035">
        <v>4</v>
      </c>
      <c r="AS3035" t="s">
        <v>881</v>
      </c>
      <c r="AT3035" t="s">
        <v>52</v>
      </c>
      <c r="AU3035">
        <v>29</v>
      </c>
      <c r="AV3035">
        <v>2642</v>
      </c>
      <c r="AY3035" t="str">
        <f>IF(AND(Table1[[#This Row],[Contract]]="Month-to-Month", Table1[[#This Row],[Tenure in Months]]&lt;6, Table1[[#This Row],[Payment Method]]="Bank Withdrawal"), "High Risk", IF(OR(Table1[[#This Row],[Contract]]="Month-to-Month", Table1[[#This Row],[Tenure in Months]]&lt;12), "Medium Risk", "Low Risk"))</f>
        <v>Medium Risk</v>
      </c>
    </row>
    <row r="3036" spans="1:51" x14ac:dyDescent="0.35">
      <c r="A3036" t="s">
        <v>4117</v>
      </c>
      <c r="B3036" t="s">
        <v>66</v>
      </c>
      <c r="C3036">
        <v>24</v>
      </c>
      <c r="D3036" t="s">
        <v>53</v>
      </c>
      <c r="E3036" t="s">
        <v>52</v>
      </c>
      <c r="F3036" t="s">
        <v>53</v>
      </c>
      <c r="G3036" t="s">
        <v>52</v>
      </c>
      <c r="H3036">
        <v>0</v>
      </c>
      <c r="I3036" t="s">
        <v>54</v>
      </c>
      <c r="J3036" t="s">
        <v>55</v>
      </c>
      <c r="K3036" t="s">
        <v>2465</v>
      </c>
      <c r="L3036">
        <v>93560</v>
      </c>
      <c r="M3036">
        <v>34.903052000000002</v>
      </c>
      <c r="N3036">
        <v>-118.41125099999999</v>
      </c>
      <c r="O3036">
        <v>14931</v>
      </c>
      <c r="P3036" t="s">
        <v>57</v>
      </c>
      <c r="Q3036" t="s">
        <v>53</v>
      </c>
      <c r="R3036">
        <v>5</v>
      </c>
      <c r="S3036">
        <v>72</v>
      </c>
      <c r="T3036" t="s">
        <v>229</v>
      </c>
      <c r="U3036" t="s">
        <v>53</v>
      </c>
      <c r="V3036">
        <v>41.21</v>
      </c>
      <c r="W3036" t="s">
        <v>53</v>
      </c>
      <c r="X3036" t="s">
        <v>53</v>
      </c>
      <c r="Y3036" t="s">
        <v>68</v>
      </c>
      <c r="Z3036">
        <v>73</v>
      </c>
      <c r="AA3036" t="s">
        <v>53</v>
      </c>
      <c r="AB3036" t="s">
        <v>53</v>
      </c>
      <c r="AC3036" t="s">
        <v>53</v>
      </c>
      <c r="AD3036" t="s">
        <v>52</v>
      </c>
      <c r="AE3036" t="s">
        <v>53</v>
      </c>
      <c r="AF3036" t="s">
        <v>53</v>
      </c>
      <c r="AG3036" t="s">
        <v>53</v>
      </c>
      <c r="AH3036" t="s">
        <v>53</v>
      </c>
      <c r="AI3036" t="s">
        <v>334</v>
      </c>
      <c r="AJ3036" t="s">
        <v>53</v>
      </c>
      <c r="AK3036" t="s">
        <v>69</v>
      </c>
      <c r="AL3036">
        <v>110.65</v>
      </c>
      <c r="AM3036">
        <v>8065.65</v>
      </c>
      <c r="AN3036">
        <v>0</v>
      </c>
      <c r="AO3036">
        <v>0</v>
      </c>
      <c r="AP3036">
        <v>2967.12</v>
      </c>
      <c r="AQ3036">
        <v>11032.77</v>
      </c>
      <c r="AR3036">
        <v>4</v>
      </c>
      <c r="AS3036" t="s">
        <v>881</v>
      </c>
      <c r="AT3036" t="s">
        <v>52</v>
      </c>
      <c r="AU3036">
        <v>22</v>
      </c>
      <c r="AV3036">
        <v>4259</v>
      </c>
      <c r="AY3036" t="str">
        <f>IF(AND(Table1[[#This Row],[Contract]]="Month-to-Month", Table1[[#This Row],[Tenure in Months]]&lt;6, Table1[[#This Row],[Payment Method]]="Bank Withdrawal"), "High Risk", IF(OR(Table1[[#This Row],[Contract]]="Month-to-Month", Table1[[#This Row],[Tenure in Months]]&lt;12), "Medium Risk", "Low Risk"))</f>
        <v>Low Risk</v>
      </c>
    </row>
    <row r="3037" spans="1:51" x14ac:dyDescent="0.35">
      <c r="A3037" t="s">
        <v>4118</v>
      </c>
      <c r="B3037" t="s">
        <v>66</v>
      </c>
      <c r="C3037">
        <v>59</v>
      </c>
      <c r="D3037" t="s">
        <v>52</v>
      </c>
      <c r="E3037" t="s">
        <v>52</v>
      </c>
      <c r="F3037" t="s">
        <v>53</v>
      </c>
      <c r="G3037" t="s">
        <v>53</v>
      </c>
      <c r="H3037">
        <v>3</v>
      </c>
      <c r="I3037" t="s">
        <v>54</v>
      </c>
      <c r="J3037" t="s">
        <v>55</v>
      </c>
      <c r="K3037" t="s">
        <v>1703</v>
      </c>
      <c r="L3037">
        <v>93561</v>
      </c>
      <c r="M3037">
        <v>35.073777</v>
      </c>
      <c r="N3037">
        <v>-118.652112</v>
      </c>
      <c r="O3037">
        <v>25805</v>
      </c>
      <c r="P3037" t="s">
        <v>57</v>
      </c>
      <c r="Q3037" t="s">
        <v>53</v>
      </c>
      <c r="R3037">
        <v>6</v>
      </c>
      <c r="S3037">
        <v>3</v>
      </c>
      <c r="T3037" t="s">
        <v>67</v>
      </c>
      <c r="U3037" t="s">
        <v>52</v>
      </c>
      <c r="V3037">
        <v>0</v>
      </c>
      <c r="W3037" t="s">
        <v>52</v>
      </c>
      <c r="X3037" t="s">
        <v>53</v>
      </c>
      <c r="Y3037" t="s">
        <v>110</v>
      </c>
      <c r="Z3037">
        <v>53</v>
      </c>
      <c r="AA3037" t="s">
        <v>52</v>
      </c>
      <c r="AB3037" t="s">
        <v>53</v>
      </c>
      <c r="AC3037" t="s">
        <v>52</v>
      </c>
      <c r="AD3037" t="s">
        <v>52</v>
      </c>
      <c r="AE3037" t="s">
        <v>52</v>
      </c>
      <c r="AF3037" t="s">
        <v>53</v>
      </c>
      <c r="AG3037" t="s">
        <v>53</v>
      </c>
      <c r="AH3037" t="s">
        <v>53</v>
      </c>
      <c r="AI3037" t="s">
        <v>60</v>
      </c>
      <c r="AJ3037" t="s">
        <v>52</v>
      </c>
      <c r="AK3037" t="s">
        <v>69</v>
      </c>
      <c r="AL3037">
        <v>40.299999999999997</v>
      </c>
      <c r="AM3037">
        <v>92.5</v>
      </c>
      <c r="AN3037">
        <v>0</v>
      </c>
      <c r="AO3037">
        <v>0</v>
      </c>
      <c r="AP3037">
        <v>0</v>
      </c>
      <c r="AQ3037">
        <v>92.5</v>
      </c>
      <c r="AR3037">
        <v>4</v>
      </c>
      <c r="AS3037" t="s">
        <v>883</v>
      </c>
      <c r="AT3037" t="s">
        <v>52</v>
      </c>
      <c r="AU3037">
        <v>65</v>
      </c>
      <c r="AV3037">
        <v>5651</v>
      </c>
      <c r="AY3037" t="str">
        <f>IF(AND(Table1[[#This Row],[Contract]]="Month-to-Month", Table1[[#This Row],[Tenure in Months]]&lt;6, Table1[[#This Row],[Payment Method]]="Bank Withdrawal"), "High Risk", IF(OR(Table1[[#This Row],[Contract]]="Month-to-Month", Table1[[#This Row],[Tenure in Months]]&lt;12), "Medium Risk", "Low Risk"))</f>
        <v>Medium Risk</v>
      </c>
    </row>
    <row r="3038" spans="1:51" x14ac:dyDescent="0.35">
      <c r="A3038" t="s">
        <v>4119</v>
      </c>
      <c r="B3038" t="s">
        <v>66</v>
      </c>
      <c r="C3038">
        <v>20</v>
      </c>
      <c r="D3038" t="s">
        <v>53</v>
      </c>
      <c r="E3038" t="s">
        <v>52</v>
      </c>
      <c r="F3038" t="s">
        <v>53</v>
      </c>
      <c r="G3038" t="s">
        <v>52</v>
      </c>
      <c r="H3038">
        <v>0</v>
      </c>
      <c r="I3038" t="s">
        <v>54</v>
      </c>
      <c r="J3038" t="s">
        <v>55</v>
      </c>
      <c r="K3038" t="s">
        <v>2861</v>
      </c>
      <c r="L3038">
        <v>93563</v>
      </c>
      <c r="M3038">
        <v>34.395829999999997</v>
      </c>
      <c r="N3038">
        <v>-117.734568</v>
      </c>
      <c r="O3038">
        <v>413</v>
      </c>
      <c r="P3038" t="s">
        <v>57</v>
      </c>
      <c r="Q3038" t="s">
        <v>53</v>
      </c>
      <c r="R3038">
        <v>7</v>
      </c>
      <c r="S3038">
        <v>59</v>
      </c>
      <c r="T3038" t="s">
        <v>92</v>
      </c>
      <c r="U3038" t="s">
        <v>53</v>
      </c>
      <c r="V3038">
        <v>41.15</v>
      </c>
      <c r="W3038" t="s">
        <v>53</v>
      </c>
      <c r="X3038" t="s">
        <v>53</v>
      </c>
      <c r="Y3038" t="s">
        <v>68</v>
      </c>
      <c r="Z3038">
        <v>48</v>
      </c>
      <c r="AA3038" t="s">
        <v>53</v>
      </c>
      <c r="AB3038" t="s">
        <v>53</v>
      </c>
      <c r="AC3038" t="s">
        <v>53</v>
      </c>
      <c r="AD3038" t="s">
        <v>53</v>
      </c>
      <c r="AE3038" t="s">
        <v>52</v>
      </c>
      <c r="AF3038" t="s">
        <v>53</v>
      </c>
      <c r="AG3038" t="s">
        <v>53</v>
      </c>
      <c r="AH3038" t="s">
        <v>52</v>
      </c>
      <c r="AI3038" t="s">
        <v>124</v>
      </c>
      <c r="AJ3038" t="s">
        <v>53</v>
      </c>
      <c r="AK3038" t="s">
        <v>69</v>
      </c>
      <c r="AL3038">
        <v>107</v>
      </c>
      <c r="AM3038">
        <v>6152.3</v>
      </c>
      <c r="AN3038">
        <v>0</v>
      </c>
      <c r="AO3038">
        <v>0</v>
      </c>
      <c r="AP3038">
        <v>2427.85</v>
      </c>
      <c r="AQ3038">
        <v>8580.15</v>
      </c>
      <c r="AR3038">
        <v>4</v>
      </c>
      <c r="AS3038" t="s">
        <v>881</v>
      </c>
      <c r="AT3038" t="s">
        <v>52</v>
      </c>
      <c r="AU3038">
        <v>51</v>
      </c>
      <c r="AV3038">
        <v>4620</v>
      </c>
      <c r="AY3038" t="str">
        <f>IF(AND(Table1[[#This Row],[Contract]]="Month-to-Month", Table1[[#This Row],[Tenure in Months]]&lt;6, Table1[[#This Row],[Payment Method]]="Bank Withdrawal"), "High Risk", IF(OR(Table1[[#This Row],[Contract]]="Month-to-Month", Table1[[#This Row],[Tenure in Months]]&lt;12), "Medium Risk", "Low Risk"))</f>
        <v>Low Risk</v>
      </c>
    </row>
    <row r="3039" spans="1:51" x14ac:dyDescent="0.35">
      <c r="A3039" t="s">
        <v>4120</v>
      </c>
      <c r="B3039" t="s">
        <v>51</v>
      </c>
      <c r="C3039">
        <v>30</v>
      </c>
      <c r="D3039" t="s">
        <v>52</v>
      </c>
      <c r="E3039" t="s">
        <v>52</v>
      </c>
      <c r="F3039" t="s">
        <v>53</v>
      </c>
      <c r="G3039" t="s">
        <v>52</v>
      </c>
      <c r="H3039">
        <v>0</v>
      </c>
      <c r="I3039" t="s">
        <v>54</v>
      </c>
      <c r="J3039" t="s">
        <v>55</v>
      </c>
      <c r="K3039" t="s">
        <v>1252</v>
      </c>
      <c r="L3039">
        <v>93601</v>
      </c>
      <c r="M3039">
        <v>37.375816</v>
      </c>
      <c r="N3039">
        <v>-119.739935</v>
      </c>
      <c r="O3039">
        <v>1968</v>
      </c>
      <c r="P3039" t="s">
        <v>57</v>
      </c>
      <c r="Q3039" t="s">
        <v>53</v>
      </c>
      <c r="R3039">
        <v>4</v>
      </c>
      <c r="S3039">
        <v>71</v>
      </c>
      <c r="T3039" t="s">
        <v>229</v>
      </c>
      <c r="U3039" t="s">
        <v>53</v>
      </c>
      <c r="V3039">
        <v>16.239999999999998</v>
      </c>
      <c r="W3039" t="s">
        <v>52</v>
      </c>
      <c r="X3039" t="s">
        <v>53</v>
      </c>
      <c r="Y3039" t="s">
        <v>110</v>
      </c>
      <c r="Z3039">
        <v>59</v>
      </c>
      <c r="AA3039" t="s">
        <v>52</v>
      </c>
      <c r="AB3039" t="s">
        <v>53</v>
      </c>
      <c r="AC3039" t="s">
        <v>52</v>
      </c>
      <c r="AD3039" t="s">
        <v>53</v>
      </c>
      <c r="AE3039" t="s">
        <v>53</v>
      </c>
      <c r="AF3039" t="s">
        <v>53</v>
      </c>
      <c r="AG3039" t="s">
        <v>53</v>
      </c>
      <c r="AH3039" t="s">
        <v>53</v>
      </c>
      <c r="AI3039" t="s">
        <v>334</v>
      </c>
      <c r="AJ3039" t="s">
        <v>53</v>
      </c>
      <c r="AK3039" t="s">
        <v>69</v>
      </c>
      <c r="AL3039">
        <v>73.349999999999994</v>
      </c>
      <c r="AM3039">
        <v>5154.5</v>
      </c>
      <c r="AN3039">
        <v>0</v>
      </c>
      <c r="AO3039">
        <v>0</v>
      </c>
      <c r="AP3039">
        <v>1153.04</v>
      </c>
      <c r="AQ3039">
        <v>6307.54</v>
      </c>
      <c r="AR3039">
        <v>5</v>
      </c>
      <c r="AS3039" t="s">
        <v>881</v>
      </c>
      <c r="AT3039" t="s">
        <v>52</v>
      </c>
      <c r="AU3039">
        <v>68</v>
      </c>
      <c r="AV3039">
        <v>5124</v>
      </c>
      <c r="AY3039" t="str">
        <f>IF(AND(Table1[[#This Row],[Contract]]="Month-to-Month", Table1[[#This Row],[Tenure in Months]]&lt;6, Table1[[#This Row],[Payment Method]]="Bank Withdrawal"), "High Risk", IF(OR(Table1[[#This Row],[Contract]]="Month-to-Month", Table1[[#This Row],[Tenure in Months]]&lt;12), "Medium Risk", "Low Risk"))</f>
        <v>Low Risk</v>
      </c>
    </row>
    <row r="3040" spans="1:51" x14ac:dyDescent="0.35">
      <c r="A3040" t="s">
        <v>4121</v>
      </c>
      <c r="B3040" t="s">
        <v>66</v>
      </c>
      <c r="C3040">
        <v>45</v>
      </c>
      <c r="D3040" t="s">
        <v>52</v>
      </c>
      <c r="E3040" t="s">
        <v>52</v>
      </c>
      <c r="F3040" t="s">
        <v>53</v>
      </c>
      <c r="G3040" t="s">
        <v>53</v>
      </c>
      <c r="H3040">
        <v>2</v>
      </c>
      <c r="I3040" t="s">
        <v>54</v>
      </c>
      <c r="J3040" t="s">
        <v>55</v>
      </c>
      <c r="K3040" t="s">
        <v>4122</v>
      </c>
      <c r="L3040">
        <v>93602</v>
      </c>
      <c r="M3040">
        <v>36.991762000000001</v>
      </c>
      <c r="N3040">
        <v>-119.242874</v>
      </c>
      <c r="O3040">
        <v>3464</v>
      </c>
      <c r="P3040" t="s">
        <v>57</v>
      </c>
      <c r="Q3040" t="s">
        <v>53</v>
      </c>
      <c r="R3040">
        <v>10</v>
      </c>
      <c r="S3040">
        <v>5</v>
      </c>
      <c r="T3040" t="s">
        <v>67</v>
      </c>
      <c r="U3040" t="s">
        <v>53</v>
      </c>
      <c r="V3040">
        <v>35.6</v>
      </c>
      <c r="W3040" t="s">
        <v>52</v>
      </c>
      <c r="X3040" t="s">
        <v>53</v>
      </c>
      <c r="Y3040" t="s">
        <v>110</v>
      </c>
      <c r="Z3040">
        <v>19</v>
      </c>
      <c r="AA3040" t="s">
        <v>52</v>
      </c>
      <c r="AB3040" t="s">
        <v>52</v>
      </c>
      <c r="AC3040" t="s">
        <v>52</v>
      </c>
      <c r="AD3040" t="s">
        <v>52</v>
      </c>
      <c r="AE3040" t="s">
        <v>52</v>
      </c>
      <c r="AF3040" t="s">
        <v>52</v>
      </c>
      <c r="AG3040" t="s">
        <v>52</v>
      </c>
      <c r="AH3040" t="s">
        <v>53</v>
      </c>
      <c r="AI3040" t="s">
        <v>60</v>
      </c>
      <c r="AJ3040" t="s">
        <v>52</v>
      </c>
      <c r="AK3040" t="s">
        <v>69</v>
      </c>
      <c r="AL3040">
        <v>44.8</v>
      </c>
      <c r="AM3040">
        <v>220.45</v>
      </c>
      <c r="AN3040">
        <v>0</v>
      </c>
      <c r="AO3040">
        <v>0</v>
      </c>
      <c r="AP3040">
        <v>178</v>
      </c>
      <c r="AQ3040">
        <v>398.45</v>
      </c>
      <c r="AR3040">
        <v>3</v>
      </c>
      <c r="AS3040" t="s">
        <v>881</v>
      </c>
      <c r="AT3040" t="s">
        <v>52</v>
      </c>
      <c r="AU3040">
        <v>64</v>
      </c>
      <c r="AV3040">
        <v>2492</v>
      </c>
      <c r="AY3040" t="str">
        <f>IF(AND(Table1[[#This Row],[Contract]]="Month-to-Month", Table1[[#This Row],[Tenure in Months]]&lt;6, Table1[[#This Row],[Payment Method]]="Bank Withdrawal"), "High Risk", IF(OR(Table1[[#This Row],[Contract]]="Month-to-Month", Table1[[#This Row],[Tenure in Months]]&lt;12), "Medium Risk", "Low Risk"))</f>
        <v>Medium Risk</v>
      </c>
    </row>
    <row r="3041" spans="1:51" x14ac:dyDescent="0.35">
      <c r="A3041" t="s">
        <v>4123</v>
      </c>
      <c r="B3041" t="s">
        <v>51</v>
      </c>
      <c r="C3041">
        <v>54</v>
      </c>
      <c r="D3041" t="s">
        <v>52</v>
      </c>
      <c r="E3041" t="s">
        <v>52</v>
      </c>
      <c r="F3041" t="s">
        <v>53</v>
      </c>
      <c r="G3041" t="s">
        <v>53</v>
      </c>
      <c r="H3041">
        <v>6</v>
      </c>
      <c r="I3041" t="s">
        <v>54</v>
      </c>
      <c r="J3041" t="s">
        <v>55</v>
      </c>
      <c r="K3041" t="s">
        <v>3245</v>
      </c>
      <c r="L3041">
        <v>93603</v>
      </c>
      <c r="M3041">
        <v>36.645449999999997</v>
      </c>
      <c r="N3041">
        <v>-118.924982</v>
      </c>
      <c r="O3041">
        <v>273</v>
      </c>
      <c r="P3041" t="s">
        <v>57</v>
      </c>
      <c r="Q3041" t="s">
        <v>53</v>
      </c>
      <c r="R3041">
        <v>5</v>
      </c>
      <c r="S3041">
        <v>27</v>
      </c>
      <c r="T3041" t="s">
        <v>58</v>
      </c>
      <c r="U3041" t="s">
        <v>53</v>
      </c>
      <c r="V3041">
        <v>36.19</v>
      </c>
      <c r="W3041" t="s">
        <v>52</v>
      </c>
      <c r="X3041" t="s">
        <v>53</v>
      </c>
      <c r="Y3041" t="s">
        <v>59</v>
      </c>
      <c r="Z3041">
        <v>53</v>
      </c>
      <c r="AA3041" t="s">
        <v>53</v>
      </c>
      <c r="AB3041" t="s">
        <v>53</v>
      </c>
      <c r="AC3041" t="s">
        <v>52</v>
      </c>
      <c r="AD3041" t="s">
        <v>52</v>
      </c>
      <c r="AE3041" t="s">
        <v>52</v>
      </c>
      <c r="AF3041" t="s">
        <v>52</v>
      </c>
      <c r="AG3041" t="s">
        <v>52</v>
      </c>
      <c r="AH3041" t="s">
        <v>53</v>
      </c>
      <c r="AI3041" t="s">
        <v>60</v>
      </c>
      <c r="AJ3041" t="s">
        <v>53</v>
      </c>
      <c r="AK3041" t="s">
        <v>69</v>
      </c>
      <c r="AL3041">
        <v>54.75</v>
      </c>
      <c r="AM3041">
        <v>1510.3</v>
      </c>
      <c r="AN3041">
        <v>0</v>
      </c>
      <c r="AO3041">
        <v>0</v>
      </c>
      <c r="AP3041">
        <v>977.12999999999897</v>
      </c>
      <c r="AQ3041">
        <v>2487.4299999999998</v>
      </c>
      <c r="AR3041">
        <v>3</v>
      </c>
      <c r="AS3041" t="s">
        <v>881</v>
      </c>
      <c r="AT3041" t="s">
        <v>52</v>
      </c>
      <c r="AU3041">
        <v>41</v>
      </c>
      <c r="AV3041">
        <v>3519</v>
      </c>
      <c r="AY3041" t="str">
        <f>IF(AND(Table1[[#This Row],[Contract]]="Month-to-Month", Table1[[#This Row],[Tenure in Months]]&lt;6, Table1[[#This Row],[Payment Method]]="Bank Withdrawal"), "High Risk", IF(OR(Table1[[#This Row],[Contract]]="Month-to-Month", Table1[[#This Row],[Tenure in Months]]&lt;12), "Medium Risk", "Low Risk"))</f>
        <v>Medium Risk</v>
      </c>
    </row>
    <row r="3042" spans="1:51" x14ac:dyDescent="0.35">
      <c r="A3042" t="s">
        <v>4124</v>
      </c>
      <c r="B3042" t="s">
        <v>51</v>
      </c>
      <c r="C3042">
        <v>48</v>
      </c>
      <c r="D3042" t="s">
        <v>52</v>
      </c>
      <c r="E3042" t="s">
        <v>52</v>
      </c>
      <c r="F3042" t="s">
        <v>52</v>
      </c>
      <c r="G3042" t="s">
        <v>52</v>
      </c>
      <c r="H3042">
        <v>0</v>
      </c>
      <c r="I3042" t="s">
        <v>54</v>
      </c>
      <c r="J3042" t="s">
        <v>55</v>
      </c>
      <c r="K3042" t="s">
        <v>1254</v>
      </c>
      <c r="L3042">
        <v>93605</v>
      </c>
      <c r="M3042">
        <v>37.17277</v>
      </c>
      <c r="N3042">
        <v>-119.2997</v>
      </c>
      <c r="O3042">
        <v>273</v>
      </c>
      <c r="P3042" t="s">
        <v>57</v>
      </c>
      <c r="Q3042" t="s">
        <v>52</v>
      </c>
      <c r="R3042">
        <v>0</v>
      </c>
      <c r="S3042">
        <v>63</v>
      </c>
      <c r="T3042" t="s">
        <v>92</v>
      </c>
      <c r="U3042" t="s">
        <v>52</v>
      </c>
      <c r="V3042">
        <v>0</v>
      </c>
      <c r="W3042" t="s">
        <v>52</v>
      </c>
      <c r="X3042" t="s">
        <v>53</v>
      </c>
      <c r="Y3042" t="s">
        <v>59</v>
      </c>
      <c r="Z3042">
        <v>28</v>
      </c>
      <c r="AA3042" t="s">
        <v>53</v>
      </c>
      <c r="AB3042" t="s">
        <v>53</v>
      </c>
      <c r="AC3042" t="s">
        <v>52</v>
      </c>
      <c r="AD3042" t="s">
        <v>53</v>
      </c>
      <c r="AE3042" t="s">
        <v>52</v>
      </c>
      <c r="AF3042" t="s">
        <v>52</v>
      </c>
      <c r="AG3042" t="s">
        <v>52</v>
      </c>
      <c r="AH3042" t="s">
        <v>53</v>
      </c>
      <c r="AI3042" t="s">
        <v>124</v>
      </c>
      <c r="AJ3042" t="s">
        <v>53</v>
      </c>
      <c r="AK3042" t="s">
        <v>61</v>
      </c>
      <c r="AL3042">
        <v>40.6</v>
      </c>
      <c r="AM3042">
        <v>2588.9499999999998</v>
      </c>
      <c r="AN3042">
        <v>0</v>
      </c>
      <c r="AO3042">
        <v>0</v>
      </c>
      <c r="AP3042">
        <v>0</v>
      </c>
      <c r="AQ3042">
        <v>2588.9499999999998</v>
      </c>
      <c r="AR3042">
        <v>3</v>
      </c>
      <c r="AS3042" t="s">
        <v>881</v>
      </c>
      <c r="AT3042" t="s">
        <v>52</v>
      </c>
      <c r="AU3042">
        <v>80</v>
      </c>
      <c r="AV3042">
        <v>6406</v>
      </c>
      <c r="AY3042" t="str">
        <f>IF(AND(Table1[[#This Row],[Contract]]="Month-to-Month", Table1[[#This Row],[Tenure in Months]]&lt;6, Table1[[#This Row],[Payment Method]]="Bank Withdrawal"), "High Risk", IF(OR(Table1[[#This Row],[Contract]]="Month-to-Month", Table1[[#This Row],[Tenure in Months]]&lt;12), "Medium Risk", "Low Risk"))</f>
        <v>Low Risk</v>
      </c>
    </row>
    <row r="3043" spans="1:51" x14ac:dyDescent="0.35">
      <c r="A3043" t="s">
        <v>4125</v>
      </c>
      <c r="B3043" t="s">
        <v>51</v>
      </c>
      <c r="C3043">
        <v>40</v>
      </c>
      <c r="D3043" t="s">
        <v>52</v>
      </c>
      <c r="E3043" t="s">
        <v>52</v>
      </c>
      <c r="F3043" t="s">
        <v>53</v>
      </c>
      <c r="G3043" t="s">
        <v>52</v>
      </c>
      <c r="H3043">
        <v>0</v>
      </c>
      <c r="I3043" t="s">
        <v>54</v>
      </c>
      <c r="J3043" t="s">
        <v>55</v>
      </c>
      <c r="K3043" t="s">
        <v>1707</v>
      </c>
      <c r="L3043">
        <v>93608</v>
      </c>
      <c r="M3043">
        <v>36.488056</v>
      </c>
      <c r="N3043">
        <v>-120.407691</v>
      </c>
      <c r="O3043">
        <v>1766</v>
      </c>
      <c r="P3043" t="s">
        <v>57</v>
      </c>
      <c r="Q3043" t="s">
        <v>53</v>
      </c>
      <c r="R3043">
        <v>5</v>
      </c>
      <c r="S3043">
        <v>72</v>
      </c>
      <c r="T3043" t="s">
        <v>229</v>
      </c>
      <c r="U3043" t="s">
        <v>53</v>
      </c>
      <c r="V3043">
        <v>24.24</v>
      </c>
      <c r="W3043" t="s">
        <v>53</v>
      </c>
      <c r="X3043" t="s">
        <v>53</v>
      </c>
      <c r="Y3043" t="s">
        <v>59</v>
      </c>
      <c r="Z3043">
        <v>27</v>
      </c>
      <c r="AA3043" t="s">
        <v>53</v>
      </c>
      <c r="AB3043" t="s">
        <v>52</v>
      </c>
      <c r="AC3043" t="s">
        <v>52</v>
      </c>
      <c r="AD3043" t="s">
        <v>52</v>
      </c>
      <c r="AE3043" t="s">
        <v>52</v>
      </c>
      <c r="AF3043" t="s">
        <v>52</v>
      </c>
      <c r="AG3043" t="s">
        <v>52</v>
      </c>
      <c r="AH3043" t="s">
        <v>53</v>
      </c>
      <c r="AI3043" t="s">
        <v>334</v>
      </c>
      <c r="AJ3043" t="s">
        <v>52</v>
      </c>
      <c r="AK3043" t="s">
        <v>61</v>
      </c>
      <c r="AL3043">
        <v>55.3</v>
      </c>
      <c r="AM3043">
        <v>3983.6</v>
      </c>
      <c r="AN3043">
        <v>0</v>
      </c>
      <c r="AO3043">
        <v>0</v>
      </c>
      <c r="AP3043">
        <v>1745.28</v>
      </c>
      <c r="AQ3043">
        <v>5728.88</v>
      </c>
      <c r="AR3043">
        <v>4</v>
      </c>
      <c r="AS3043" t="s">
        <v>881</v>
      </c>
      <c r="AT3043" t="s">
        <v>52</v>
      </c>
      <c r="AU3043">
        <v>64</v>
      </c>
      <c r="AV3043">
        <v>6259</v>
      </c>
      <c r="AY3043" t="str">
        <f>IF(AND(Table1[[#This Row],[Contract]]="Month-to-Month", Table1[[#This Row],[Tenure in Months]]&lt;6, Table1[[#This Row],[Payment Method]]="Bank Withdrawal"), "High Risk", IF(OR(Table1[[#This Row],[Contract]]="Month-to-Month", Table1[[#This Row],[Tenure in Months]]&lt;12), "Medium Risk", "Low Risk"))</f>
        <v>Low Risk</v>
      </c>
    </row>
    <row r="3044" spans="1:51" x14ac:dyDescent="0.35">
      <c r="A3044" t="s">
        <v>4126</v>
      </c>
      <c r="B3044" t="s">
        <v>66</v>
      </c>
      <c r="C3044">
        <v>59</v>
      </c>
      <c r="D3044" t="s">
        <v>52</v>
      </c>
      <c r="E3044" t="s">
        <v>52</v>
      </c>
      <c r="F3044" t="s">
        <v>53</v>
      </c>
      <c r="G3044" t="s">
        <v>52</v>
      </c>
      <c r="H3044">
        <v>0</v>
      </c>
      <c r="I3044" t="s">
        <v>54</v>
      </c>
      <c r="J3044" t="s">
        <v>55</v>
      </c>
      <c r="K3044" t="s">
        <v>1709</v>
      </c>
      <c r="L3044">
        <v>93609</v>
      </c>
      <c r="M3044">
        <v>36.5276</v>
      </c>
      <c r="N3044">
        <v>-119.865999</v>
      </c>
      <c r="O3044">
        <v>5446</v>
      </c>
      <c r="P3044" t="s">
        <v>57</v>
      </c>
      <c r="Q3044" t="s">
        <v>53</v>
      </c>
      <c r="R3044">
        <v>5</v>
      </c>
      <c r="S3044">
        <v>34</v>
      </c>
      <c r="T3044" t="s">
        <v>58</v>
      </c>
      <c r="U3044" t="s">
        <v>53</v>
      </c>
      <c r="V3044">
        <v>12.3</v>
      </c>
      <c r="W3044" t="s">
        <v>53</v>
      </c>
      <c r="X3044" t="s">
        <v>53</v>
      </c>
      <c r="Y3044" t="s">
        <v>59</v>
      </c>
      <c r="Z3044">
        <v>26</v>
      </c>
      <c r="AA3044" t="s">
        <v>53</v>
      </c>
      <c r="AB3044" t="s">
        <v>52</v>
      </c>
      <c r="AC3044" t="s">
        <v>52</v>
      </c>
      <c r="AD3044" t="s">
        <v>53</v>
      </c>
      <c r="AE3044" t="s">
        <v>52</v>
      </c>
      <c r="AF3044" t="s">
        <v>52</v>
      </c>
      <c r="AG3044" t="s">
        <v>52</v>
      </c>
      <c r="AH3044" t="s">
        <v>53</v>
      </c>
      <c r="AI3044" t="s">
        <v>60</v>
      </c>
      <c r="AJ3044" t="s">
        <v>53</v>
      </c>
      <c r="AK3044" t="s">
        <v>61</v>
      </c>
      <c r="AL3044">
        <v>60.85</v>
      </c>
      <c r="AM3044">
        <v>2003.6</v>
      </c>
      <c r="AN3044">
        <v>0</v>
      </c>
      <c r="AO3044">
        <v>0</v>
      </c>
      <c r="AP3044">
        <v>418.2</v>
      </c>
      <c r="AQ3044">
        <v>2421.8000000000002</v>
      </c>
      <c r="AR3044">
        <v>4</v>
      </c>
      <c r="AS3044" t="s">
        <v>881</v>
      </c>
      <c r="AT3044" t="s">
        <v>52</v>
      </c>
      <c r="AU3044">
        <v>73</v>
      </c>
      <c r="AV3044">
        <v>3012</v>
      </c>
      <c r="AY3044" t="str">
        <f>IF(AND(Table1[[#This Row],[Contract]]="Month-to-Month", Table1[[#This Row],[Tenure in Months]]&lt;6, Table1[[#This Row],[Payment Method]]="Bank Withdrawal"), "High Risk", IF(OR(Table1[[#This Row],[Contract]]="Month-to-Month", Table1[[#This Row],[Tenure in Months]]&lt;12), "Medium Risk", "Low Risk"))</f>
        <v>Medium Risk</v>
      </c>
    </row>
    <row r="3045" spans="1:51" x14ac:dyDescent="0.35">
      <c r="A3045" t="s">
        <v>4127</v>
      </c>
      <c r="B3045" t="s">
        <v>66</v>
      </c>
      <c r="C3045">
        <v>54</v>
      </c>
      <c r="D3045" t="s">
        <v>52</v>
      </c>
      <c r="E3045" t="s">
        <v>52</v>
      </c>
      <c r="F3045" t="s">
        <v>53</v>
      </c>
      <c r="G3045" t="s">
        <v>52</v>
      </c>
      <c r="H3045">
        <v>0</v>
      </c>
      <c r="I3045" t="s">
        <v>54</v>
      </c>
      <c r="J3045" t="s">
        <v>55</v>
      </c>
      <c r="K3045" t="s">
        <v>1711</v>
      </c>
      <c r="L3045">
        <v>93610</v>
      </c>
      <c r="M3045">
        <v>37.100948000000002</v>
      </c>
      <c r="N3045">
        <v>-120.27013599999999</v>
      </c>
      <c r="O3045">
        <v>19391</v>
      </c>
      <c r="P3045" t="s">
        <v>57</v>
      </c>
      <c r="Q3045" t="s">
        <v>53</v>
      </c>
      <c r="R3045">
        <v>4</v>
      </c>
      <c r="S3045">
        <v>24</v>
      </c>
      <c r="T3045" t="s">
        <v>58</v>
      </c>
      <c r="U3045" t="s">
        <v>53</v>
      </c>
      <c r="V3045">
        <v>31.62</v>
      </c>
      <c r="W3045" t="s">
        <v>53</v>
      </c>
      <c r="X3045" t="s">
        <v>53</v>
      </c>
      <c r="Y3045" t="s">
        <v>59</v>
      </c>
      <c r="Z3045">
        <v>12</v>
      </c>
      <c r="AA3045" t="s">
        <v>53</v>
      </c>
      <c r="AB3045" t="s">
        <v>53</v>
      </c>
      <c r="AC3045" t="s">
        <v>52</v>
      </c>
      <c r="AD3045" t="s">
        <v>52</v>
      </c>
      <c r="AE3045" t="s">
        <v>53</v>
      </c>
      <c r="AF3045" t="s">
        <v>53</v>
      </c>
      <c r="AG3045" t="s">
        <v>53</v>
      </c>
      <c r="AH3045" t="s">
        <v>52</v>
      </c>
      <c r="AI3045" t="s">
        <v>124</v>
      </c>
      <c r="AJ3045" t="s">
        <v>52</v>
      </c>
      <c r="AK3045" t="s">
        <v>61</v>
      </c>
      <c r="AL3045">
        <v>78.400000000000006</v>
      </c>
      <c r="AM3045">
        <v>1832.4</v>
      </c>
      <c r="AN3045">
        <v>0</v>
      </c>
      <c r="AO3045">
        <v>130</v>
      </c>
      <c r="AP3045">
        <v>758.88</v>
      </c>
      <c r="AQ3045">
        <v>2721.28</v>
      </c>
      <c r="AR3045">
        <v>3</v>
      </c>
      <c r="AS3045" t="s">
        <v>881</v>
      </c>
      <c r="AT3045" t="s">
        <v>52</v>
      </c>
      <c r="AU3045">
        <v>77</v>
      </c>
      <c r="AV3045">
        <v>2506</v>
      </c>
      <c r="AY3045" t="str">
        <f>IF(AND(Table1[[#This Row],[Contract]]="Month-to-Month", Table1[[#This Row],[Tenure in Months]]&lt;6, Table1[[#This Row],[Payment Method]]="Bank Withdrawal"), "High Risk", IF(OR(Table1[[#This Row],[Contract]]="Month-to-Month", Table1[[#This Row],[Tenure in Months]]&lt;12), "Medium Risk", "Low Risk"))</f>
        <v>Low Risk</v>
      </c>
    </row>
    <row r="3046" spans="1:51" x14ac:dyDescent="0.35">
      <c r="A3046" t="s">
        <v>4128</v>
      </c>
      <c r="B3046" t="s">
        <v>51</v>
      </c>
      <c r="C3046">
        <v>53</v>
      </c>
      <c r="D3046" t="s">
        <v>52</v>
      </c>
      <c r="E3046" t="s">
        <v>52</v>
      </c>
      <c r="F3046" t="s">
        <v>52</v>
      </c>
      <c r="G3046" t="s">
        <v>52</v>
      </c>
      <c r="H3046">
        <v>0</v>
      </c>
      <c r="I3046" t="s">
        <v>54</v>
      </c>
      <c r="J3046" t="s">
        <v>55</v>
      </c>
      <c r="K3046" t="s">
        <v>348</v>
      </c>
      <c r="L3046">
        <v>93611</v>
      </c>
      <c r="M3046">
        <v>36.917651999999997</v>
      </c>
      <c r="N3046">
        <v>-119.593757</v>
      </c>
      <c r="O3046">
        <v>46858</v>
      </c>
      <c r="P3046" t="s">
        <v>57</v>
      </c>
      <c r="Q3046" t="s">
        <v>52</v>
      </c>
      <c r="R3046">
        <v>0</v>
      </c>
      <c r="S3046">
        <v>72</v>
      </c>
      <c r="T3046" t="s">
        <v>229</v>
      </c>
      <c r="U3046" t="s">
        <v>53</v>
      </c>
      <c r="V3046">
        <v>3.66</v>
      </c>
      <c r="W3046" t="s">
        <v>53</v>
      </c>
      <c r="X3046" t="s">
        <v>53</v>
      </c>
      <c r="Y3046" t="s">
        <v>59</v>
      </c>
      <c r="Z3046">
        <v>13</v>
      </c>
      <c r="AA3046" t="s">
        <v>53</v>
      </c>
      <c r="AB3046" t="s">
        <v>53</v>
      </c>
      <c r="AC3046" t="s">
        <v>53</v>
      </c>
      <c r="AD3046" t="s">
        <v>53</v>
      </c>
      <c r="AE3046" t="s">
        <v>52</v>
      </c>
      <c r="AF3046" t="s">
        <v>52</v>
      </c>
      <c r="AG3046" t="s">
        <v>52</v>
      </c>
      <c r="AH3046" t="s">
        <v>53</v>
      </c>
      <c r="AI3046" t="s">
        <v>334</v>
      </c>
      <c r="AJ3046" t="s">
        <v>52</v>
      </c>
      <c r="AK3046" t="s">
        <v>61</v>
      </c>
      <c r="AL3046">
        <v>69.650000000000006</v>
      </c>
      <c r="AM3046">
        <v>4908.25</v>
      </c>
      <c r="AN3046">
        <v>0</v>
      </c>
      <c r="AO3046">
        <v>0</v>
      </c>
      <c r="AP3046">
        <v>263.52</v>
      </c>
      <c r="AQ3046">
        <v>5171.7700000000004</v>
      </c>
      <c r="AR3046">
        <v>5</v>
      </c>
      <c r="AS3046" t="s">
        <v>881</v>
      </c>
      <c r="AT3046" t="s">
        <v>52</v>
      </c>
      <c r="AU3046">
        <v>32</v>
      </c>
      <c r="AV3046">
        <v>4262</v>
      </c>
      <c r="AY3046" t="str">
        <f>IF(AND(Table1[[#This Row],[Contract]]="Month-to-Month", Table1[[#This Row],[Tenure in Months]]&lt;6, Table1[[#This Row],[Payment Method]]="Bank Withdrawal"), "High Risk", IF(OR(Table1[[#This Row],[Contract]]="Month-to-Month", Table1[[#This Row],[Tenure in Months]]&lt;12), "Medium Risk", "Low Risk"))</f>
        <v>Low Risk</v>
      </c>
    </row>
    <row r="3047" spans="1:51" x14ac:dyDescent="0.35">
      <c r="A3047" t="s">
        <v>4129</v>
      </c>
      <c r="B3047" t="s">
        <v>66</v>
      </c>
      <c r="C3047">
        <v>46</v>
      </c>
      <c r="D3047" t="s">
        <v>52</v>
      </c>
      <c r="E3047" t="s">
        <v>52</v>
      </c>
      <c r="F3047" t="s">
        <v>53</v>
      </c>
      <c r="G3047" t="s">
        <v>52</v>
      </c>
      <c r="H3047">
        <v>0</v>
      </c>
      <c r="I3047" t="s">
        <v>54</v>
      </c>
      <c r="J3047" t="s">
        <v>55</v>
      </c>
      <c r="K3047" t="s">
        <v>348</v>
      </c>
      <c r="L3047">
        <v>93612</v>
      </c>
      <c r="M3047">
        <v>36.814539000000003</v>
      </c>
      <c r="N3047">
        <v>-119.711868</v>
      </c>
      <c r="O3047">
        <v>33856</v>
      </c>
      <c r="P3047" t="s">
        <v>57</v>
      </c>
      <c r="Q3047" t="s">
        <v>53</v>
      </c>
      <c r="R3047">
        <v>1</v>
      </c>
      <c r="S3047">
        <v>60</v>
      </c>
      <c r="T3047" t="s">
        <v>92</v>
      </c>
      <c r="U3047" t="s">
        <v>52</v>
      </c>
      <c r="V3047">
        <v>0</v>
      </c>
      <c r="W3047" t="s">
        <v>52</v>
      </c>
      <c r="X3047" t="s">
        <v>53</v>
      </c>
      <c r="Y3047" t="s">
        <v>59</v>
      </c>
      <c r="Z3047">
        <v>19</v>
      </c>
      <c r="AA3047" t="s">
        <v>53</v>
      </c>
      <c r="AB3047" t="s">
        <v>52</v>
      </c>
      <c r="AC3047" t="s">
        <v>53</v>
      </c>
      <c r="AD3047" t="s">
        <v>53</v>
      </c>
      <c r="AE3047" t="s">
        <v>53</v>
      </c>
      <c r="AF3047" t="s">
        <v>53</v>
      </c>
      <c r="AG3047" t="s">
        <v>53</v>
      </c>
      <c r="AH3047" t="s">
        <v>53</v>
      </c>
      <c r="AI3047" t="s">
        <v>334</v>
      </c>
      <c r="AJ3047" t="s">
        <v>52</v>
      </c>
      <c r="AK3047" t="s">
        <v>69</v>
      </c>
      <c r="AL3047">
        <v>59.85</v>
      </c>
      <c r="AM3047">
        <v>3590.2</v>
      </c>
      <c r="AN3047">
        <v>0</v>
      </c>
      <c r="AO3047">
        <v>0</v>
      </c>
      <c r="AP3047">
        <v>0</v>
      </c>
      <c r="AQ3047">
        <v>3590.2</v>
      </c>
      <c r="AR3047">
        <v>5</v>
      </c>
      <c r="AS3047" t="s">
        <v>881</v>
      </c>
      <c r="AT3047" t="s">
        <v>52</v>
      </c>
      <c r="AU3047">
        <v>37</v>
      </c>
      <c r="AV3047">
        <v>5790</v>
      </c>
      <c r="AY3047" t="str">
        <f>IF(AND(Table1[[#This Row],[Contract]]="Month-to-Month", Table1[[#This Row],[Tenure in Months]]&lt;6, Table1[[#This Row],[Payment Method]]="Bank Withdrawal"), "High Risk", IF(OR(Table1[[#This Row],[Contract]]="Month-to-Month", Table1[[#This Row],[Tenure in Months]]&lt;12), "Medium Risk", "Low Risk"))</f>
        <v>Low Risk</v>
      </c>
    </row>
    <row r="3048" spans="1:51" x14ac:dyDescent="0.35">
      <c r="A3048" t="s">
        <v>4130</v>
      </c>
      <c r="B3048" t="s">
        <v>51</v>
      </c>
      <c r="C3048">
        <v>60</v>
      </c>
      <c r="D3048" t="s">
        <v>52</v>
      </c>
      <c r="E3048" t="s">
        <v>52</v>
      </c>
      <c r="F3048" t="s">
        <v>52</v>
      </c>
      <c r="G3048" t="s">
        <v>52</v>
      </c>
      <c r="H3048">
        <v>0</v>
      </c>
      <c r="I3048" t="s">
        <v>54</v>
      </c>
      <c r="J3048" t="s">
        <v>55</v>
      </c>
      <c r="K3048" t="s">
        <v>4131</v>
      </c>
      <c r="L3048">
        <v>93614</v>
      </c>
      <c r="M3048">
        <v>37.212190999999997</v>
      </c>
      <c r="N3048">
        <v>-119.749323</v>
      </c>
      <c r="O3048">
        <v>9395</v>
      </c>
      <c r="P3048" t="s">
        <v>57</v>
      </c>
      <c r="Q3048" t="s">
        <v>52</v>
      </c>
      <c r="R3048">
        <v>0</v>
      </c>
      <c r="S3048">
        <v>68</v>
      </c>
      <c r="T3048" t="s">
        <v>229</v>
      </c>
      <c r="U3048" t="s">
        <v>53</v>
      </c>
      <c r="V3048">
        <v>1.27</v>
      </c>
      <c r="W3048" t="s">
        <v>53</v>
      </c>
      <c r="X3048" t="s">
        <v>53</v>
      </c>
      <c r="Y3048" t="s">
        <v>110</v>
      </c>
      <c r="Z3048">
        <v>13</v>
      </c>
      <c r="AA3048" t="s">
        <v>53</v>
      </c>
      <c r="AB3048" t="s">
        <v>53</v>
      </c>
      <c r="AC3048" t="s">
        <v>53</v>
      </c>
      <c r="AD3048" t="s">
        <v>52</v>
      </c>
      <c r="AE3048" t="s">
        <v>52</v>
      </c>
      <c r="AF3048" t="s">
        <v>53</v>
      </c>
      <c r="AG3048" t="s">
        <v>53</v>
      </c>
      <c r="AH3048" t="s">
        <v>53</v>
      </c>
      <c r="AI3048" t="s">
        <v>124</v>
      </c>
      <c r="AJ3048" t="s">
        <v>53</v>
      </c>
      <c r="AK3048" t="s">
        <v>69</v>
      </c>
      <c r="AL3048">
        <v>76.900000000000006</v>
      </c>
      <c r="AM3048">
        <v>5023</v>
      </c>
      <c r="AN3048">
        <v>0</v>
      </c>
      <c r="AO3048">
        <v>0</v>
      </c>
      <c r="AP3048">
        <v>86.36</v>
      </c>
      <c r="AQ3048">
        <v>5109.3599999999997</v>
      </c>
      <c r="AR3048">
        <v>4</v>
      </c>
      <c r="AS3048" t="s">
        <v>881</v>
      </c>
      <c r="AT3048" t="s">
        <v>52</v>
      </c>
      <c r="AU3048">
        <v>53</v>
      </c>
      <c r="AV3048">
        <v>5355</v>
      </c>
      <c r="AY3048" t="str">
        <f>IF(AND(Table1[[#This Row],[Contract]]="Month-to-Month", Table1[[#This Row],[Tenure in Months]]&lt;6, Table1[[#This Row],[Payment Method]]="Bank Withdrawal"), "High Risk", IF(OR(Table1[[#This Row],[Contract]]="Month-to-Month", Table1[[#This Row],[Tenure in Months]]&lt;12), "Medium Risk", "Low Risk"))</f>
        <v>Low Risk</v>
      </c>
    </row>
    <row r="3049" spans="1:51" x14ac:dyDescent="0.35">
      <c r="A3049" t="s">
        <v>4132</v>
      </c>
      <c r="B3049" t="s">
        <v>66</v>
      </c>
      <c r="C3049">
        <v>44</v>
      </c>
      <c r="D3049" t="s">
        <v>52</v>
      </c>
      <c r="E3049" t="s">
        <v>52</v>
      </c>
      <c r="F3049" t="s">
        <v>53</v>
      </c>
      <c r="G3049" t="s">
        <v>52</v>
      </c>
      <c r="H3049">
        <v>0</v>
      </c>
      <c r="I3049" t="s">
        <v>54</v>
      </c>
      <c r="J3049" t="s">
        <v>55</v>
      </c>
      <c r="K3049" t="s">
        <v>350</v>
      </c>
      <c r="L3049">
        <v>93615</v>
      </c>
      <c r="M3049">
        <v>36.497895</v>
      </c>
      <c r="N3049">
        <v>-119.285484</v>
      </c>
      <c r="O3049">
        <v>5519</v>
      </c>
      <c r="P3049" t="s">
        <v>57</v>
      </c>
      <c r="Q3049" t="s">
        <v>53</v>
      </c>
      <c r="R3049">
        <v>8</v>
      </c>
      <c r="S3049">
        <v>8</v>
      </c>
      <c r="T3049" t="s">
        <v>67</v>
      </c>
      <c r="U3049" t="s">
        <v>53</v>
      </c>
      <c r="V3049">
        <v>17.09</v>
      </c>
      <c r="W3049" t="s">
        <v>52</v>
      </c>
      <c r="X3049" t="s">
        <v>52</v>
      </c>
      <c r="Y3049" t="s">
        <v>58</v>
      </c>
      <c r="Z3049">
        <v>0</v>
      </c>
      <c r="AA3049" t="s">
        <v>52</v>
      </c>
      <c r="AB3049" t="s">
        <v>52</v>
      </c>
      <c r="AC3049" t="s">
        <v>52</v>
      </c>
      <c r="AD3049" t="s">
        <v>52</v>
      </c>
      <c r="AE3049" t="s">
        <v>52</v>
      </c>
      <c r="AF3049" t="s">
        <v>52</v>
      </c>
      <c r="AG3049" t="s">
        <v>52</v>
      </c>
      <c r="AH3049" t="s">
        <v>52</v>
      </c>
      <c r="AI3049" t="s">
        <v>334</v>
      </c>
      <c r="AJ3049" t="s">
        <v>53</v>
      </c>
      <c r="AK3049" t="s">
        <v>69</v>
      </c>
      <c r="AL3049">
        <v>19.850000000000001</v>
      </c>
      <c r="AM3049">
        <v>146.6</v>
      </c>
      <c r="AN3049">
        <v>0</v>
      </c>
      <c r="AO3049">
        <v>0</v>
      </c>
      <c r="AP3049">
        <v>136.72</v>
      </c>
      <c r="AQ3049">
        <v>283.32</v>
      </c>
      <c r="AR3049">
        <v>5</v>
      </c>
      <c r="AS3049" t="s">
        <v>881</v>
      </c>
      <c r="AT3049" t="s">
        <v>52</v>
      </c>
      <c r="AU3049">
        <v>65</v>
      </c>
      <c r="AV3049">
        <v>3260</v>
      </c>
      <c r="AY3049" t="str">
        <f>IF(AND(Table1[[#This Row],[Contract]]="Month-to-Month", Table1[[#This Row],[Tenure in Months]]&lt;6, Table1[[#This Row],[Payment Method]]="Bank Withdrawal"), "High Risk", IF(OR(Table1[[#This Row],[Contract]]="Month-to-Month", Table1[[#This Row],[Tenure in Months]]&lt;12), "Medium Risk", "Low Risk"))</f>
        <v>Medium Risk</v>
      </c>
    </row>
    <row r="3050" spans="1:51" x14ac:dyDescent="0.35">
      <c r="A3050" t="s">
        <v>4133</v>
      </c>
      <c r="B3050" t="s">
        <v>66</v>
      </c>
      <c r="C3050">
        <v>22</v>
      </c>
      <c r="D3050" t="s">
        <v>53</v>
      </c>
      <c r="E3050" t="s">
        <v>52</v>
      </c>
      <c r="F3050" t="s">
        <v>52</v>
      </c>
      <c r="G3050" t="s">
        <v>52</v>
      </c>
      <c r="H3050">
        <v>0</v>
      </c>
      <c r="I3050" t="s">
        <v>54</v>
      </c>
      <c r="J3050" t="s">
        <v>55</v>
      </c>
      <c r="K3050" t="s">
        <v>1713</v>
      </c>
      <c r="L3050">
        <v>93616</v>
      </c>
      <c r="M3050">
        <v>36.657462000000002</v>
      </c>
      <c r="N3050">
        <v>-119.595293</v>
      </c>
      <c r="O3050">
        <v>1965</v>
      </c>
      <c r="P3050" t="s">
        <v>57</v>
      </c>
      <c r="Q3050" t="s">
        <v>52</v>
      </c>
      <c r="R3050">
        <v>0</v>
      </c>
      <c r="S3050">
        <v>34</v>
      </c>
      <c r="T3050" t="s">
        <v>58</v>
      </c>
      <c r="U3050" t="s">
        <v>53</v>
      </c>
      <c r="V3050">
        <v>20.75</v>
      </c>
      <c r="W3050" t="s">
        <v>52</v>
      </c>
      <c r="X3050" t="s">
        <v>53</v>
      </c>
      <c r="Y3050" t="s">
        <v>59</v>
      </c>
      <c r="Z3050">
        <v>27</v>
      </c>
      <c r="AA3050" t="s">
        <v>53</v>
      </c>
      <c r="AB3050" t="s">
        <v>52</v>
      </c>
      <c r="AC3050" t="s">
        <v>53</v>
      </c>
      <c r="AD3050" t="s">
        <v>53</v>
      </c>
      <c r="AE3050" t="s">
        <v>53</v>
      </c>
      <c r="AF3050" t="s">
        <v>52</v>
      </c>
      <c r="AG3050" t="s">
        <v>52</v>
      </c>
      <c r="AH3050" t="s">
        <v>53</v>
      </c>
      <c r="AI3050" t="s">
        <v>334</v>
      </c>
      <c r="AJ3050" t="s">
        <v>52</v>
      </c>
      <c r="AK3050" t="s">
        <v>69</v>
      </c>
      <c r="AL3050">
        <v>67.650000000000006</v>
      </c>
      <c r="AM3050">
        <v>2339.3000000000002</v>
      </c>
      <c r="AN3050">
        <v>0</v>
      </c>
      <c r="AO3050">
        <v>0</v>
      </c>
      <c r="AP3050">
        <v>705.5</v>
      </c>
      <c r="AQ3050">
        <v>3044.8</v>
      </c>
      <c r="AR3050">
        <v>3</v>
      </c>
      <c r="AS3050" t="s">
        <v>881</v>
      </c>
      <c r="AT3050" t="s">
        <v>52</v>
      </c>
      <c r="AU3050">
        <v>40</v>
      </c>
      <c r="AV3050">
        <v>4263</v>
      </c>
      <c r="AY3050" t="str">
        <f>IF(AND(Table1[[#This Row],[Contract]]="Month-to-Month", Table1[[#This Row],[Tenure in Months]]&lt;6, Table1[[#This Row],[Payment Method]]="Bank Withdrawal"), "High Risk", IF(OR(Table1[[#This Row],[Contract]]="Month-to-Month", Table1[[#This Row],[Tenure in Months]]&lt;12), "Medium Risk", "Low Risk"))</f>
        <v>Low Risk</v>
      </c>
    </row>
    <row r="3051" spans="1:51" x14ac:dyDescent="0.35">
      <c r="A3051" t="s">
        <v>4134</v>
      </c>
      <c r="B3051" t="s">
        <v>66</v>
      </c>
      <c r="C3051">
        <v>25</v>
      </c>
      <c r="D3051" t="s">
        <v>53</v>
      </c>
      <c r="E3051" t="s">
        <v>52</v>
      </c>
      <c r="F3051" t="s">
        <v>52</v>
      </c>
      <c r="G3051" t="s">
        <v>52</v>
      </c>
      <c r="H3051">
        <v>0</v>
      </c>
      <c r="I3051" t="s">
        <v>54</v>
      </c>
      <c r="J3051" t="s">
        <v>55</v>
      </c>
      <c r="K3051" t="s">
        <v>735</v>
      </c>
      <c r="L3051">
        <v>93618</v>
      </c>
      <c r="M3051">
        <v>36.523618999999997</v>
      </c>
      <c r="N3051">
        <v>-119.38686800000001</v>
      </c>
      <c r="O3051">
        <v>24206</v>
      </c>
      <c r="P3051" t="s">
        <v>57</v>
      </c>
      <c r="Q3051" t="s">
        <v>52</v>
      </c>
      <c r="R3051">
        <v>0</v>
      </c>
      <c r="S3051">
        <v>6</v>
      </c>
      <c r="T3051" t="s">
        <v>67</v>
      </c>
      <c r="U3051" t="s">
        <v>52</v>
      </c>
      <c r="V3051">
        <v>0</v>
      </c>
      <c r="W3051" t="s">
        <v>52</v>
      </c>
      <c r="X3051" t="s">
        <v>53</v>
      </c>
      <c r="Y3051" t="s">
        <v>110</v>
      </c>
      <c r="Z3051">
        <v>52</v>
      </c>
      <c r="AA3051" t="s">
        <v>52</v>
      </c>
      <c r="AB3051" t="s">
        <v>52</v>
      </c>
      <c r="AC3051" t="s">
        <v>52</v>
      </c>
      <c r="AD3051" t="s">
        <v>52</v>
      </c>
      <c r="AE3051" t="s">
        <v>53</v>
      </c>
      <c r="AF3051" t="s">
        <v>53</v>
      </c>
      <c r="AG3051" t="s">
        <v>53</v>
      </c>
      <c r="AH3051" t="s">
        <v>53</v>
      </c>
      <c r="AI3051" t="s">
        <v>60</v>
      </c>
      <c r="AJ3051" t="s">
        <v>52</v>
      </c>
      <c r="AK3051" t="s">
        <v>69</v>
      </c>
      <c r="AL3051">
        <v>45</v>
      </c>
      <c r="AM3051">
        <v>298.7</v>
      </c>
      <c r="AN3051">
        <v>0</v>
      </c>
      <c r="AO3051">
        <v>0</v>
      </c>
      <c r="AP3051">
        <v>0</v>
      </c>
      <c r="AQ3051">
        <v>298.7</v>
      </c>
      <c r="AR3051">
        <v>5</v>
      </c>
      <c r="AS3051" t="s">
        <v>881</v>
      </c>
      <c r="AT3051" t="s">
        <v>52</v>
      </c>
      <c r="AU3051">
        <v>72</v>
      </c>
      <c r="AV3051">
        <v>2270</v>
      </c>
      <c r="AY3051" t="str">
        <f>IF(AND(Table1[[#This Row],[Contract]]="Month-to-Month", Table1[[#This Row],[Tenure in Months]]&lt;6, Table1[[#This Row],[Payment Method]]="Bank Withdrawal"), "High Risk", IF(OR(Table1[[#This Row],[Contract]]="Month-to-Month", Table1[[#This Row],[Tenure in Months]]&lt;12), "Medium Risk", "Low Risk"))</f>
        <v>Medium Risk</v>
      </c>
    </row>
    <row r="3052" spans="1:51" x14ac:dyDescent="0.35">
      <c r="A3052" t="s">
        <v>4135</v>
      </c>
      <c r="B3052" t="s">
        <v>51</v>
      </c>
      <c r="C3052">
        <v>38</v>
      </c>
      <c r="D3052" t="s">
        <v>52</v>
      </c>
      <c r="E3052" t="s">
        <v>52</v>
      </c>
      <c r="F3052" t="s">
        <v>53</v>
      </c>
      <c r="G3052" t="s">
        <v>52</v>
      </c>
      <c r="H3052">
        <v>0</v>
      </c>
      <c r="I3052" t="s">
        <v>54</v>
      </c>
      <c r="J3052" t="s">
        <v>55</v>
      </c>
      <c r="K3052" t="s">
        <v>4136</v>
      </c>
      <c r="L3052">
        <v>93620</v>
      </c>
      <c r="M3052">
        <v>37.045727999999997</v>
      </c>
      <c r="N3052">
        <v>-120.63068199999999</v>
      </c>
      <c r="O3052">
        <v>9388</v>
      </c>
      <c r="P3052" t="s">
        <v>57</v>
      </c>
      <c r="Q3052" t="s">
        <v>53</v>
      </c>
      <c r="R3052">
        <v>2</v>
      </c>
      <c r="S3052">
        <v>2</v>
      </c>
      <c r="T3052" t="s">
        <v>67</v>
      </c>
      <c r="U3052" t="s">
        <v>53</v>
      </c>
      <c r="V3052">
        <v>4.41</v>
      </c>
      <c r="W3052" t="s">
        <v>52</v>
      </c>
      <c r="X3052" t="s">
        <v>53</v>
      </c>
      <c r="Y3052" t="s">
        <v>59</v>
      </c>
      <c r="Z3052">
        <v>26</v>
      </c>
      <c r="AA3052" t="s">
        <v>52</v>
      </c>
      <c r="AB3052" t="s">
        <v>53</v>
      </c>
      <c r="AC3052" t="s">
        <v>52</v>
      </c>
      <c r="AD3052" t="s">
        <v>53</v>
      </c>
      <c r="AE3052" t="s">
        <v>52</v>
      </c>
      <c r="AF3052" t="s">
        <v>53</v>
      </c>
      <c r="AG3052" t="s">
        <v>53</v>
      </c>
      <c r="AH3052" t="s">
        <v>52</v>
      </c>
      <c r="AI3052" t="s">
        <v>60</v>
      </c>
      <c r="AJ3052" t="s">
        <v>53</v>
      </c>
      <c r="AK3052" t="s">
        <v>69</v>
      </c>
      <c r="AL3052">
        <v>64.2</v>
      </c>
      <c r="AM3052">
        <v>143.65</v>
      </c>
      <c r="AN3052">
        <v>0</v>
      </c>
      <c r="AO3052">
        <v>30</v>
      </c>
      <c r="AP3052">
        <v>8.82</v>
      </c>
      <c r="AQ3052">
        <v>182.47</v>
      </c>
      <c r="AR3052">
        <v>4</v>
      </c>
      <c r="AS3052" t="s">
        <v>883</v>
      </c>
      <c r="AT3052" t="s">
        <v>52</v>
      </c>
      <c r="AU3052">
        <v>56</v>
      </c>
      <c r="AV3052">
        <v>4369</v>
      </c>
      <c r="AY3052" t="str">
        <f>IF(AND(Table1[[#This Row],[Contract]]="Month-to-Month", Table1[[#This Row],[Tenure in Months]]&lt;6, Table1[[#This Row],[Payment Method]]="Bank Withdrawal"), "High Risk", IF(OR(Table1[[#This Row],[Contract]]="Month-to-Month", Table1[[#This Row],[Tenure in Months]]&lt;12), "Medium Risk", "Low Risk"))</f>
        <v>Medium Risk</v>
      </c>
    </row>
    <row r="3053" spans="1:51" x14ac:dyDescent="0.35">
      <c r="A3053" t="s">
        <v>4137</v>
      </c>
      <c r="B3053" t="s">
        <v>51</v>
      </c>
      <c r="C3053">
        <v>24</v>
      </c>
      <c r="D3053" t="s">
        <v>53</v>
      </c>
      <c r="E3053" t="s">
        <v>52</v>
      </c>
      <c r="F3053" t="s">
        <v>52</v>
      </c>
      <c r="G3053" t="s">
        <v>52</v>
      </c>
      <c r="H3053">
        <v>0</v>
      </c>
      <c r="I3053" t="s">
        <v>54</v>
      </c>
      <c r="J3053" t="s">
        <v>55</v>
      </c>
      <c r="K3053" t="s">
        <v>352</v>
      </c>
      <c r="L3053">
        <v>93621</v>
      </c>
      <c r="M3053">
        <v>36.789212999999997</v>
      </c>
      <c r="N3053">
        <v>-119.140338</v>
      </c>
      <c r="O3053">
        <v>506</v>
      </c>
      <c r="P3053" t="s">
        <v>57</v>
      </c>
      <c r="Q3053" t="s">
        <v>52</v>
      </c>
      <c r="R3053">
        <v>0</v>
      </c>
      <c r="S3053">
        <v>31</v>
      </c>
      <c r="T3053" t="s">
        <v>58</v>
      </c>
      <c r="U3053" t="s">
        <v>53</v>
      </c>
      <c r="V3053">
        <v>17.18</v>
      </c>
      <c r="W3053" t="s">
        <v>53</v>
      </c>
      <c r="X3053" t="s">
        <v>53</v>
      </c>
      <c r="Y3053" t="s">
        <v>68</v>
      </c>
      <c r="Z3053">
        <v>76</v>
      </c>
      <c r="AA3053" t="s">
        <v>52</v>
      </c>
      <c r="AB3053" t="s">
        <v>52</v>
      </c>
      <c r="AC3053" t="s">
        <v>52</v>
      </c>
      <c r="AD3053" t="s">
        <v>53</v>
      </c>
      <c r="AE3053" t="s">
        <v>52</v>
      </c>
      <c r="AF3053" t="s">
        <v>52</v>
      </c>
      <c r="AG3053" t="s">
        <v>52</v>
      </c>
      <c r="AH3053" t="s">
        <v>53</v>
      </c>
      <c r="AI3053" t="s">
        <v>124</v>
      </c>
      <c r="AJ3053" t="s">
        <v>52</v>
      </c>
      <c r="AK3053" t="s">
        <v>69</v>
      </c>
      <c r="AL3053">
        <v>81.7</v>
      </c>
      <c r="AM3053">
        <v>2548.65</v>
      </c>
      <c r="AN3053">
        <v>0</v>
      </c>
      <c r="AO3053">
        <v>0</v>
      </c>
      <c r="AP3053">
        <v>532.58000000000004</v>
      </c>
      <c r="AQ3053">
        <v>3081.23</v>
      </c>
      <c r="AR3053">
        <v>5</v>
      </c>
      <c r="AS3053" t="s">
        <v>881</v>
      </c>
      <c r="AT3053" t="s">
        <v>52</v>
      </c>
      <c r="AU3053">
        <v>68</v>
      </c>
      <c r="AV3053">
        <v>4850</v>
      </c>
      <c r="AY3053" t="str">
        <f>IF(AND(Table1[[#This Row],[Contract]]="Month-to-Month", Table1[[#This Row],[Tenure in Months]]&lt;6, Table1[[#This Row],[Payment Method]]="Bank Withdrawal"), "High Risk", IF(OR(Table1[[#This Row],[Contract]]="Month-to-Month", Table1[[#This Row],[Tenure in Months]]&lt;12), "Medium Risk", "Low Risk"))</f>
        <v>Low Risk</v>
      </c>
    </row>
    <row r="3054" spans="1:51" x14ac:dyDescent="0.35">
      <c r="A3054" t="s">
        <v>4138</v>
      </c>
      <c r="B3054" t="s">
        <v>66</v>
      </c>
      <c r="C3054">
        <v>47</v>
      </c>
      <c r="D3054" t="s">
        <v>52</v>
      </c>
      <c r="E3054" t="s">
        <v>52</v>
      </c>
      <c r="F3054" t="s">
        <v>53</v>
      </c>
      <c r="G3054" t="s">
        <v>53</v>
      </c>
      <c r="H3054">
        <v>7</v>
      </c>
      <c r="I3054" t="s">
        <v>54</v>
      </c>
      <c r="J3054" t="s">
        <v>55</v>
      </c>
      <c r="K3054" t="s">
        <v>4139</v>
      </c>
      <c r="L3054">
        <v>93622</v>
      </c>
      <c r="M3054">
        <v>36.785617999999999</v>
      </c>
      <c r="N3054">
        <v>-120.625382</v>
      </c>
      <c r="O3054">
        <v>9491</v>
      </c>
      <c r="P3054" t="s">
        <v>57</v>
      </c>
      <c r="Q3054" t="s">
        <v>53</v>
      </c>
      <c r="R3054">
        <v>6</v>
      </c>
      <c r="S3054">
        <v>20</v>
      </c>
      <c r="T3054" t="s">
        <v>72</v>
      </c>
      <c r="U3054" t="s">
        <v>53</v>
      </c>
      <c r="V3054">
        <v>36.85</v>
      </c>
      <c r="W3054" t="s">
        <v>53</v>
      </c>
      <c r="X3054" t="s">
        <v>52</v>
      </c>
      <c r="Y3054" t="s">
        <v>58</v>
      </c>
      <c r="Z3054">
        <v>0</v>
      </c>
      <c r="AA3054" t="s">
        <v>52</v>
      </c>
      <c r="AB3054" t="s">
        <v>52</v>
      </c>
      <c r="AC3054" t="s">
        <v>52</v>
      </c>
      <c r="AD3054" t="s">
        <v>52</v>
      </c>
      <c r="AE3054" t="s">
        <v>52</v>
      </c>
      <c r="AF3054" t="s">
        <v>52</v>
      </c>
      <c r="AG3054" t="s">
        <v>52</v>
      </c>
      <c r="AH3054" t="s">
        <v>52</v>
      </c>
      <c r="AI3054" t="s">
        <v>60</v>
      </c>
      <c r="AJ3054" t="s">
        <v>53</v>
      </c>
      <c r="AK3054" t="s">
        <v>61</v>
      </c>
      <c r="AL3054">
        <v>25.55</v>
      </c>
      <c r="AM3054">
        <v>507.4</v>
      </c>
      <c r="AN3054">
        <v>0</v>
      </c>
      <c r="AO3054">
        <v>0</v>
      </c>
      <c r="AP3054">
        <v>737</v>
      </c>
      <c r="AQ3054">
        <v>1244.4000000000001</v>
      </c>
      <c r="AR3054">
        <v>4</v>
      </c>
      <c r="AS3054" t="s">
        <v>881</v>
      </c>
      <c r="AT3054" t="s">
        <v>52</v>
      </c>
      <c r="AU3054">
        <v>35</v>
      </c>
      <c r="AV3054">
        <v>3235</v>
      </c>
      <c r="AY3054" t="str">
        <f>IF(AND(Table1[[#This Row],[Contract]]="Month-to-Month", Table1[[#This Row],[Tenure in Months]]&lt;6, Table1[[#This Row],[Payment Method]]="Bank Withdrawal"), "High Risk", IF(OR(Table1[[#This Row],[Contract]]="Month-to-Month", Table1[[#This Row],[Tenure in Months]]&lt;12), "Medium Risk", "Low Risk"))</f>
        <v>Medium Risk</v>
      </c>
    </row>
    <row r="3055" spans="1:51" x14ac:dyDescent="0.35">
      <c r="A3055" t="s">
        <v>4140</v>
      </c>
      <c r="B3055" t="s">
        <v>66</v>
      </c>
      <c r="C3055">
        <v>21</v>
      </c>
      <c r="D3055" t="s">
        <v>53</v>
      </c>
      <c r="E3055" t="s">
        <v>52</v>
      </c>
      <c r="F3055" t="s">
        <v>53</v>
      </c>
      <c r="G3055" t="s">
        <v>53</v>
      </c>
      <c r="H3055">
        <v>3</v>
      </c>
      <c r="I3055" t="s">
        <v>54</v>
      </c>
      <c r="J3055" t="s">
        <v>55</v>
      </c>
      <c r="K3055" t="s">
        <v>4141</v>
      </c>
      <c r="L3055">
        <v>93623</v>
      </c>
      <c r="M3055">
        <v>37.483535000000003</v>
      </c>
      <c r="N3055">
        <v>-119.67941399999999</v>
      </c>
      <c r="O3055">
        <v>77</v>
      </c>
      <c r="P3055" t="s">
        <v>57</v>
      </c>
      <c r="Q3055" t="s">
        <v>53</v>
      </c>
      <c r="R3055">
        <v>4</v>
      </c>
      <c r="S3055">
        <v>1</v>
      </c>
      <c r="T3055" t="s">
        <v>58</v>
      </c>
      <c r="U3055" t="s">
        <v>53</v>
      </c>
      <c r="V3055">
        <v>6.86</v>
      </c>
      <c r="W3055" t="s">
        <v>52</v>
      </c>
      <c r="X3055" t="s">
        <v>52</v>
      </c>
      <c r="Y3055" t="s">
        <v>58</v>
      </c>
      <c r="Z3055">
        <v>0</v>
      </c>
      <c r="AA3055" t="s">
        <v>52</v>
      </c>
      <c r="AB3055" t="s">
        <v>52</v>
      </c>
      <c r="AC3055" t="s">
        <v>52</v>
      </c>
      <c r="AD3055" t="s">
        <v>52</v>
      </c>
      <c r="AE3055" t="s">
        <v>52</v>
      </c>
      <c r="AF3055" t="s">
        <v>52</v>
      </c>
      <c r="AG3055" t="s">
        <v>52</v>
      </c>
      <c r="AH3055" t="s">
        <v>52</v>
      </c>
      <c r="AI3055" t="s">
        <v>60</v>
      </c>
      <c r="AJ3055" t="s">
        <v>52</v>
      </c>
      <c r="AK3055" t="s">
        <v>61</v>
      </c>
      <c r="AL3055">
        <v>20</v>
      </c>
      <c r="AM3055">
        <v>20</v>
      </c>
      <c r="AN3055">
        <v>0</v>
      </c>
      <c r="AO3055">
        <v>0</v>
      </c>
      <c r="AP3055">
        <v>6.86</v>
      </c>
      <c r="AQ3055">
        <v>26.86</v>
      </c>
      <c r="AR3055">
        <v>4</v>
      </c>
      <c r="AS3055" t="s">
        <v>883</v>
      </c>
      <c r="AT3055" t="s">
        <v>52</v>
      </c>
      <c r="AU3055">
        <v>33</v>
      </c>
      <c r="AV3055">
        <v>2358</v>
      </c>
      <c r="AY3055" t="str">
        <f>IF(AND(Table1[[#This Row],[Contract]]="Month-to-Month", Table1[[#This Row],[Tenure in Months]]&lt;6, Table1[[#This Row],[Payment Method]]="Bank Withdrawal"), "High Risk", IF(OR(Table1[[#This Row],[Contract]]="Month-to-Month", Table1[[#This Row],[Tenure in Months]]&lt;12), "Medium Risk", "Low Risk"))</f>
        <v>High Risk</v>
      </c>
    </row>
    <row r="3056" spans="1:51" x14ac:dyDescent="0.35">
      <c r="A3056" t="s">
        <v>4142</v>
      </c>
      <c r="B3056" t="s">
        <v>51</v>
      </c>
      <c r="C3056">
        <v>39</v>
      </c>
      <c r="D3056" t="s">
        <v>52</v>
      </c>
      <c r="E3056" t="s">
        <v>52</v>
      </c>
      <c r="F3056" t="s">
        <v>53</v>
      </c>
      <c r="G3056" t="s">
        <v>52</v>
      </c>
      <c r="H3056">
        <v>0</v>
      </c>
      <c r="I3056" t="s">
        <v>54</v>
      </c>
      <c r="J3056" t="s">
        <v>55</v>
      </c>
      <c r="K3056" t="s">
        <v>554</v>
      </c>
      <c r="L3056">
        <v>93627</v>
      </c>
      <c r="M3056">
        <v>36.520536999999997</v>
      </c>
      <c r="N3056">
        <v>-120.118055</v>
      </c>
      <c r="O3056">
        <v>152</v>
      </c>
      <c r="P3056" t="s">
        <v>57</v>
      </c>
      <c r="Q3056" t="s">
        <v>53</v>
      </c>
      <c r="R3056">
        <v>7</v>
      </c>
      <c r="S3056">
        <v>39</v>
      </c>
      <c r="T3056" t="s">
        <v>58</v>
      </c>
      <c r="U3056" t="s">
        <v>53</v>
      </c>
      <c r="V3056">
        <v>29.56</v>
      </c>
      <c r="W3056" t="s">
        <v>53</v>
      </c>
      <c r="X3056" t="s">
        <v>52</v>
      </c>
      <c r="Y3056" t="s">
        <v>58</v>
      </c>
      <c r="Z3056">
        <v>0</v>
      </c>
      <c r="AA3056" t="s">
        <v>52</v>
      </c>
      <c r="AB3056" t="s">
        <v>52</v>
      </c>
      <c r="AC3056" t="s">
        <v>52</v>
      </c>
      <c r="AD3056" t="s">
        <v>52</v>
      </c>
      <c r="AE3056" t="s">
        <v>52</v>
      </c>
      <c r="AF3056" t="s">
        <v>52</v>
      </c>
      <c r="AG3056" t="s">
        <v>52</v>
      </c>
      <c r="AH3056" t="s">
        <v>52</v>
      </c>
      <c r="AI3056" t="s">
        <v>334</v>
      </c>
      <c r="AJ3056" t="s">
        <v>53</v>
      </c>
      <c r="AK3056" t="s">
        <v>69</v>
      </c>
      <c r="AL3056">
        <v>23.8</v>
      </c>
      <c r="AM3056">
        <v>903.8</v>
      </c>
      <c r="AN3056">
        <v>0</v>
      </c>
      <c r="AO3056">
        <v>0</v>
      </c>
      <c r="AP3056">
        <v>1152.8399999999999</v>
      </c>
      <c r="AQ3056">
        <v>2056.64</v>
      </c>
      <c r="AR3056">
        <v>5</v>
      </c>
      <c r="AS3056" t="s">
        <v>881</v>
      </c>
      <c r="AT3056" t="s">
        <v>52</v>
      </c>
      <c r="AU3056">
        <v>30</v>
      </c>
      <c r="AV3056">
        <v>3970</v>
      </c>
      <c r="AY3056" t="str">
        <f>IF(AND(Table1[[#This Row],[Contract]]="Month-to-Month", Table1[[#This Row],[Tenure in Months]]&lt;6, Table1[[#This Row],[Payment Method]]="Bank Withdrawal"), "High Risk", IF(OR(Table1[[#This Row],[Contract]]="Month-to-Month", Table1[[#This Row],[Tenure in Months]]&lt;12), "Medium Risk", "Low Risk"))</f>
        <v>Low Risk</v>
      </c>
    </row>
    <row r="3057" spans="1:51" x14ac:dyDescent="0.35">
      <c r="A3057" t="s">
        <v>4143</v>
      </c>
      <c r="B3057" t="s">
        <v>66</v>
      </c>
      <c r="C3057">
        <v>61</v>
      </c>
      <c r="D3057" t="s">
        <v>52</v>
      </c>
      <c r="E3057" t="s">
        <v>52</v>
      </c>
      <c r="F3057" t="s">
        <v>53</v>
      </c>
      <c r="G3057" t="s">
        <v>52</v>
      </c>
      <c r="H3057">
        <v>0</v>
      </c>
      <c r="I3057" t="s">
        <v>54</v>
      </c>
      <c r="J3057" t="s">
        <v>55</v>
      </c>
      <c r="K3057" t="s">
        <v>2471</v>
      </c>
      <c r="L3057">
        <v>93628</v>
      </c>
      <c r="M3057">
        <v>36.807594999999999</v>
      </c>
      <c r="N3057">
        <v>-118.901544</v>
      </c>
      <c r="O3057">
        <v>93</v>
      </c>
      <c r="P3057" t="s">
        <v>57</v>
      </c>
      <c r="Q3057" t="s">
        <v>53</v>
      </c>
      <c r="R3057">
        <v>1</v>
      </c>
      <c r="S3057">
        <v>46</v>
      </c>
      <c r="T3057" t="s">
        <v>58</v>
      </c>
      <c r="U3057" t="s">
        <v>53</v>
      </c>
      <c r="V3057">
        <v>37.020000000000003</v>
      </c>
      <c r="W3057" t="s">
        <v>52</v>
      </c>
      <c r="X3057" t="s">
        <v>53</v>
      </c>
      <c r="Y3057" t="s">
        <v>59</v>
      </c>
      <c r="Z3057">
        <v>6</v>
      </c>
      <c r="AA3057" t="s">
        <v>52</v>
      </c>
      <c r="AB3057" t="s">
        <v>53</v>
      </c>
      <c r="AC3057" t="s">
        <v>52</v>
      </c>
      <c r="AD3057" t="s">
        <v>53</v>
      </c>
      <c r="AE3057" t="s">
        <v>53</v>
      </c>
      <c r="AF3057" t="s">
        <v>52</v>
      </c>
      <c r="AG3057" t="s">
        <v>52</v>
      </c>
      <c r="AH3057" t="s">
        <v>53</v>
      </c>
      <c r="AI3057" t="s">
        <v>334</v>
      </c>
      <c r="AJ3057" t="s">
        <v>53</v>
      </c>
      <c r="AK3057" t="s">
        <v>69</v>
      </c>
      <c r="AL3057">
        <v>64.2</v>
      </c>
      <c r="AM3057">
        <v>3009.5</v>
      </c>
      <c r="AN3057">
        <v>0</v>
      </c>
      <c r="AO3057">
        <v>0</v>
      </c>
      <c r="AP3057">
        <v>1702.92</v>
      </c>
      <c r="AQ3057">
        <v>4712.42</v>
      </c>
      <c r="AR3057">
        <v>4</v>
      </c>
      <c r="AS3057" t="s">
        <v>881</v>
      </c>
      <c r="AT3057" t="s">
        <v>52</v>
      </c>
      <c r="AU3057">
        <v>41</v>
      </c>
      <c r="AV3057">
        <v>4699</v>
      </c>
      <c r="AY3057" t="str">
        <f>IF(AND(Table1[[#This Row],[Contract]]="Month-to-Month", Table1[[#This Row],[Tenure in Months]]&lt;6, Table1[[#This Row],[Payment Method]]="Bank Withdrawal"), "High Risk", IF(OR(Table1[[#This Row],[Contract]]="Month-to-Month", Table1[[#This Row],[Tenure in Months]]&lt;12), "Medium Risk", "Low Risk"))</f>
        <v>Low Risk</v>
      </c>
    </row>
    <row r="3058" spans="1:51" x14ac:dyDescent="0.35">
      <c r="A3058" t="s">
        <v>4144</v>
      </c>
      <c r="B3058" t="s">
        <v>66</v>
      </c>
      <c r="C3058">
        <v>45</v>
      </c>
      <c r="D3058" t="s">
        <v>52</v>
      </c>
      <c r="E3058" t="s">
        <v>52</v>
      </c>
      <c r="F3058" t="s">
        <v>53</v>
      </c>
      <c r="G3058" t="s">
        <v>52</v>
      </c>
      <c r="H3058">
        <v>0</v>
      </c>
      <c r="I3058" t="s">
        <v>54</v>
      </c>
      <c r="J3058" t="s">
        <v>55</v>
      </c>
      <c r="K3058" t="s">
        <v>1259</v>
      </c>
      <c r="L3058">
        <v>93631</v>
      </c>
      <c r="M3058">
        <v>36.478239000000002</v>
      </c>
      <c r="N3058">
        <v>-119.52137</v>
      </c>
      <c r="O3058">
        <v>14088</v>
      </c>
      <c r="P3058" t="s">
        <v>57</v>
      </c>
      <c r="Q3058" t="s">
        <v>53</v>
      </c>
      <c r="R3058">
        <v>5</v>
      </c>
      <c r="S3058">
        <v>72</v>
      </c>
      <c r="T3058" t="s">
        <v>229</v>
      </c>
      <c r="U3058" t="s">
        <v>53</v>
      </c>
      <c r="V3058">
        <v>43.47</v>
      </c>
      <c r="W3058" t="s">
        <v>53</v>
      </c>
      <c r="X3058" t="s">
        <v>53</v>
      </c>
      <c r="Y3058" t="s">
        <v>110</v>
      </c>
      <c r="Z3058">
        <v>9</v>
      </c>
      <c r="AA3058" t="s">
        <v>52</v>
      </c>
      <c r="AB3058" t="s">
        <v>52</v>
      </c>
      <c r="AC3058" t="s">
        <v>53</v>
      </c>
      <c r="AD3058" t="s">
        <v>52</v>
      </c>
      <c r="AE3058" t="s">
        <v>53</v>
      </c>
      <c r="AF3058" t="s">
        <v>53</v>
      </c>
      <c r="AG3058" t="s">
        <v>53</v>
      </c>
      <c r="AH3058" t="s">
        <v>52</v>
      </c>
      <c r="AI3058" t="s">
        <v>334</v>
      </c>
      <c r="AJ3058" t="s">
        <v>53</v>
      </c>
      <c r="AK3058" t="s">
        <v>61</v>
      </c>
      <c r="AL3058">
        <v>76.8</v>
      </c>
      <c r="AM3058">
        <v>5468.45</v>
      </c>
      <c r="AN3058">
        <v>0</v>
      </c>
      <c r="AO3058">
        <v>90</v>
      </c>
      <c r="AP3058">
        <v>3129.84</v>
      </c>
      <c r="AQ3058">
        <v>8688.2900000000009</v>
      </c>
      <c r="AR3058">
        <v>3</v>
      </c>
      <c r="AS3058" t="s">
        <v>881</v>
      </c>
      <c r="AT3058" t="s">
        <v>52</v>
      </c>
      <c r="AU3058">
        <v>34</v>
      </c>
      <c r="AV3058">
        <v>5120</v>
      </c>
      <c r="AY3058" t="str">
        <f>IF(AND(Table1[[#This Row],[Contract]]="Month-to-Month", Table1[[#This Row],[Tenure in Months]]&lt;6, Table1[[#This Row],[Payment Method]]="Bank Withdrawal"), "High Risk", IF(OR(Table1[[#This Row],[Contract]]="Month-to-Month", Table1[[#This Row],[Tenure in Months]]&lt;12), "Medium Risk", "Low Risk"))</f>
        <v>Low Risk</v>
      </c>
    </row>
    <row r="3059" spans="1:51" x14ac:dyDescent="0.35">
      <c r="A3059" t="s">
        <v>4145</v>
      </c>
      <c r="B3059" t="s">
        <v>51</v>
      </c>
      <c r="C3059">
        <v>63</v>
      </c>
      <c r="D3059" t="s">
        <v>52</v>
      </c>
      <c r="E3059" t="s">
        <v>52</v>
      </c>
      <c r="F3059" t="s">
        <v>52</v>
      </c>
      <c r="G3059" t="s">
        <v>52</v>
      </c>
      <c r="H3059">
        <v>0</v>
      </c>
      <c r="I3059" t="s">
        <v>54</v>
      </c>
      <c r="J3059" t="s">
        <v>55</v>
      </c>
      <c r="K3059" t="s">
        <v>1261</v>
      </c>
      <c r="L3059">
        <v>93634</v>
      </c>
      <c r="M3059">
        <v>37.290605999999997</v>
      </c>
      <c r="N3059">
        <v>-119.216328</v>
      </c>
      <c r="O3059">
        <v>52</v>
      </c>
      <c r="P3059" t="s">
        <v>57</v>
      </c>
      <c r="Q3059" t="s">
        <v>52</v>
      </c>
      <c r="R3059">
        <v>0</v>
      </c>
      <c r="S3059">
        <v>18</v>
      </c>
      <c r="T3059" t="s">
        <v>72</v>
      </c>
      <c r="U3059" t="s">
        <v>53</v>
      </c>
      <c r="V3059">
        <v>47.72</v>
      </c>
      <c r="W3059" t="s">
        <v>52</v>
      </c>
      <c r="X3059" t="s">
        <v>53</v>
      </c>
      <c r="Y3059" t="s">
        <v>59</v>
      </c>
      <c r="Z3059">
        <v>28</v>
      </c>
      <c r="AA3059" t="s">
        <v>52</v>
      </c>
      <c r="AB3059" t="s">
        <v>52</v>
      </c>
      <c r="AC3059" t="s">
        <v>53</v>
      </c>
      <c r="AD3059" t="s">
        <v>53</v>
      </c>
      <c r="AE3059" t="s">
        <v>52</v>
      </c>
      <c r="AF3059" t="s">
        <v>52</v>
      </c>
      <c r="AG3059" t="s">
        <v>52</v>
      </c>
      <c r="AH3059" t="s">
        <v>53</v>
      </c>
      <c r="AI3059" t="s">
        <v>60</v>
      </c>
      <c r="AJ3059" t="s">
        <v>52</v>
      </c>
      <c r="AK3059" t="s">
        <v>69</v>
      </c>
      <c r="AL3059">
        <v>55.2</v>
      </c>
      <c r="AM3059">
        <v>1058.0999999999999</v>
      </c>
      <c r="AN3059">
        <v>0</v>
      </c>
      <c r="AO3059">
        <v>0</v>
      </c>
      <c r="AP3059">
        <v>858.96</v>
      </c>
      <c r="AQ3059">
        <v>1917.06</v>
      </c>
      <c r="AR3059">
        <v>4</v>
      </c>
      <c r="AS3059" t="s">
        <v>881</v>
      </c>
      <c r="AT3059" t="s">
        <v>52</v>
      </c>
      <c r="AU3059">
        <v>44</v>
      </c>
      <c r="AV3059">
        <v>2110</v>
      </c>
      <c r="AY3059" t="str">
        <f>IF(AND(Table1[[#This Row],[Contract]]="Month-to-Month", Table1[[#This Row],[Tenure in Months]]&lt;6, Table1[[#This Row],[Payment Method]]="Bank Withdrawal"), "High Risk", IF(OR(Table1[[#This Row],[Contract]]="Month-to-Month", Table1[[#This Row],[Tenure in Months]]&lt;12), "Medium Risk", "Low Risk"))</f>
        <v>Medium Risk</v>
      </c>
    </row>
    <row r="3060" spans="1:51" x14ac:dyDescent="0.35">
      <c r="A3060" t="s">
        <v>4146</v>
      </c>
      <c r="B3060" t="s">
        <v>51</v>
      </c>
      <c r="C3060">
        <v>29</v>
      </c>
      <c r="D3060" t="s">
        <v>53</v>
      </c>
      <c r="E3060" t="s">
        <v>52</v>
      </c>
      <c r="F3060" t="s">
        <v>53</v>
      </c>
      <c r="G3060" t="s">
        <v>52</v>
      </c>
      <c r="H3060">
        <v>0</v>
      </c>
      <c r="I3060" t="s">
        <v>54</v>
      </c>
      <c r="J3060" t="s">
        <v>55</v>
      </c>
      <c r="K3060" t="s">
        <v>4147</v>
      </c>
      <c r="L3060">
        <v>93635</v>
      </c>
      <c r="M3060">
        <v>36.995162000000001</v>
      </c>
      <c r="N3060">
        <v>-120.955099</v>
      </c>
      <c r="O3060">
        <v>29124</v>
      </c>
      <c r="P3060" t="s">
        <v>57</v>
      </c>
      <c r="Q3060" t="s">
        <v>53</v>
      </c>
      <c r="R3060">
        <v>10</v>
      </c>
      <c r="S3060">
        <v>71</v>
      </c>
      <c r="T3060" t="s">
        <v>229</v>
      </c>
      <c r="U3060" t="s">
        <v>53</v>
      </c>
      <c r="V3060">
        <v>31.97</v>
      </c>
      <c r="W3060" t="s">
        <v>53</v>
      </c>
      <c r="X3060" t="s">
        <v>53</v>
      </c>
      <c r="Y3060" t="s">
        <v>68</v>
      </c>
      <c r="Z3060">
        <v>73</v>
      </c>
      <c r="AA3060" t="s">
        <v>53</v>
      </c>
      <c r="AB3060" t="s">
        <v>52</v>
      </c>
      <c r="AC3060" t="s">
        <v>53</v>
      </c>
      <c r="AD3060" t="s">
        <v>53</v>
      </c>
      <c r="AE3060" t="s">
        <v>53</v>
      </c>
      <c r="AF3060" t="s">
        <v>53</v>
      </c>
      <c r="AG3060" t="s">
        <v>53</v>
      </c>
      <c r="AH3060" t="s">
        <v>53</v>
      </c>
      <c r="AI3060" t="s">
        <v>334</v>
      </c>
      <c r="AJ3060" t="s">
        <v>53</v>
      </c>
      <c r="AK3060" t="s">
        <v>69</v>
      </c>
      <c r="AL3060">
        <v>108.55</v>
      </c>
      <c r="AM3060">
        <v>7616</v>
      </c>
      <c r="AN3060">
        <v>0</v>
      </c>
      <c r="AO3060">
        <v>0</v>
      </c>
      <c r="AP3060">
        <v>2269.87</v>
      </c>
      <c r="AQ3060">
        <v>9885.8699999999899</v>
      </c>
      <c r="AR3060">
        <v>3</v>
      </c>
      <c r="AS3060" t="s">
        <v>881</v>
      </c>
      <c r="AT3060" t="s">
        <v>52</v>
      </c>
      <c r="AU3060">
        <v>58</v>
      </c>
      <c r="AV3060">
        <v>4111</v>
      </c>
      <c r="AY3060" t="str">
        <f>IF(AND(Table1[[#This Row],[Contract]]="Month-to-Month", Table1[[#This Row],[Tenure in Months]]&lt;6, Table1[[#This Row],[Payment Method]]="Bank Withdrawal"), "High Risk", IF(OR(Table1[[#This Row],[Contract]]="Month-to-Month", Table1[[#This Row],[Tenure in Months]]&lt;12), "Medium Risk", "Low Risk"))</f>
        <v>Low Risk</v>
      </c>
    </row>
    <row r="3061" spans="1:51" x14ac:dyDescent="0.35">
      <c r="A3061" t="s">
        <v>4148</v>
      </c>
      <c r="B3061" t="s">
        <v>66</v>
      </c>
      <c r="C3061">
        <v>55</v>
      </c>
      <c r="D3061" t="s">
        <v>52</v>
      </c>
      <c r="E3061" t="s">
        <v>52</v>
      </c>
      <c r="F3061" t="s">
        <v>53</v>
      </c>
      <c r="G3061" t="s">
        <v>52</v>
      </c>
      <c r="H3061">
        <v>0</v>
      </c>
      <c r="I3061" t="s">
        <v>54</v>
      </c>
      <c r="J3061" t="s">
        <v>55</v>
      </c>
      <c r="K3061" t="s">
        <v>2473</v>
      </c>
      <c r="L3061">
        <v>93643</v>
      </c>
      <c r="M3061">
        <v>37.244306999999999</v>
      </c>
      <c r="N3061">
        <v>-119.47025600000001</v>
      </c>
      <c r="O3061">
        <v>3376</v>
      </c>
      <c r="P3061" t="s">
        <v>57</v>
      </c>
      <c r="Q3061" t="s">
        <v>53</v>
      </c>
      <c r="R3061">
        <v>9</v>
      </c>
      <c r="S3061">
        <v>42</v>
      </c>
      <c r="T3061" t="s">
        <v>58</v>
      </c>
      <c r="U3061" t="s">
        <v>53</v>
      </c>
      <c r="V3061">
        <v>33.630000000000003</v>
      </c>
      <c r="W3061" t="s">
        <v>53</v>
      </c>
      <c r="X3061" t="s">
        <v>52</v>
      </c>
      <c r="Y3061" t="s">
        <v>58</v>
      </c>
      <c r="Z3061">
        <v>0</v>
      </c>
      <c r="AA3061" t="s">
        <v>52</v>
      </c>
      <c r="AB3061" t="s">
        <v>52</v>
      </c>
      <c r="AC3061" t="s">
        <v>52</v>
      </c>
      <c r="AD3061" t="s">
        <v>52</v>
      </c>
      <c r="AE3061" t="s">
        <v>52</v>
      </c>
      <c r="AF3061" t="s">
        <v>52</v>
      </c>
      <c r="AG3061" t="s">
        <v>52</v>
      </c>
      <c r="AH3061" t="s">
        <v>52</v>
      </c>
      <c r="AI3061" t="s">
        <v>334</v>
      </c>
      <c r="AJ3061" t="s">
        <v>52</v>
      </c>
      <c r="AK3061" t="s">
        <v>61</v>
      </c>
      <c r="AL3061">
        <v>25.25</v>
      </c>
      <c r="AM3061">
        <v>1108.2</v>
      </c>
      <c r="AN3061">
        <v>0</v>
      </c>
      <c r="AO3061">
        <v>0</v>
      </c>
      <c r="AP3061">
        <v>1412.46</v>
      </c>
      <c r="AQ3061">
        <v>2520.66</v>
      </c>
      <c r="AR3061">
        <v>4</v>
      </c>
      <c r="AS3061" t="s">
        <v>881</v>
      </c>
      <c r="AT3061" t="s">
        <v>52</v>
      </c>
      <c r="AU3061">
        <v>53</v>
      </c>
      <c r="AV3061">
        <v>3052</v>
      </c>
      <c r="AY3061" t="str">
        <f>IF(AND(Table1[[#This Row],[Contract]]="Month-to-Month", Table1[[#This Row],[Tenure in Months]]&lt;6, Table1[[#This Row],[Payment Method]]="Bank Withdrawal"), "High Risk", IF(OR(Table1[[#This Row],[Contract]]="Month-to-Month", Table1[[#This Row],[Tenure in Months]]&lt;12), "Medium Risk", "Low Risk"))</f>
        <v>Low Risk</v>
      </c>
    </row>
    <row r="3062" spans="1:51" x14ac:dyDescent="0.35">
      <c r="A3062" t="s">
        <v>4149</v>
      </c>
      <c r="B3062" t="s">
        <v>51</v>
      </c>
      <c r="C3062">
        <v>23</v>
      </c>
      <c r="D3062" t="s">
        <v>53</v>
      </c>
      <c r="E3062" t="s">
        <v>52</v>
      </c>
      <c r="F3062" t="s">
        <v>53</v>
      </c>
      <c r="G3062" t="s">
        <v>52</v>
      </c>
      <c r="H3062">
        <v>0</v>
      </c>
      <c r="I3062" t="s">
        <v>54</v>
      </c>
      <c r="J3062" t="s">
        <v>55</v>
      </c>
      <c r="K3062" t="s">
        <v>2475</v>
      </c>
      <c r="L3062">
        <v>93644</v>
      </c>
      <c r="M3062">
        <v>37.648646999999997</v>
      </c>
      <c r="N3062">
        <v>-119.231447</v>
      </c>
      <c r="O3062">
        <v>8521</v>
      </c>
      <c r="P3062" t="s">
        <v>57</v>
      </c>
      <c r="Q3062" t="s">
        <v>52</v>
      </c>
      <c r="R3062">
        <v>0</v>
      </c>
      <c r="S3062">
        <v>34</v>
      </c>
      <c r="T3062" t="s">
        <v>58</v>
      </c>
      <c r="U3062" t="s">
        <v>52</v>
      </c>
      <c r="V3062">
        <v>0</v>
      </c>
      <c r="W3062" t="s">
        <v>52</v>
      </c>
      <c r="X3062" t="s">
        <v>53</v>
      </c>
      <c r="Y3062" t="s">
        <v>59</v>
      </c>
      <c r="Z3062">
        <v>42</v>
      </c>
      <c r="AA3062" t="s">
        <v>53</v>
      </c>
      <c r="AB3062" t="s">
        <v>52</v>
      </c>
      <c r="AC3062" t="s">
        <v>52</v>
      </c>
      <c r="AD3062" t="s">
        <v>52</v>
      </c>
      <c r="AE3062" t="s">
        <v>52</v>
      </c>
      <c r="AF3062" t="s">
        <v>52</v>
      </c>
      <c r="AG3062" t="s">
        <v>52</v>
      </c>
      <c r="AH3062" t="s">
        <v>53</v>
      </c>
      <c r="AI3062" t="s">
        <v>124</v>
      </c>
      <c r="AJ3062" t="s">
        <v>52</v>
      </c>
      <c r="AK3062" t="s">
        <v>61</v>
      </c>
      <c r="AL3062">
        <v>30.4</v>
      </c>
      <c r="AM3062">
        <v>938.65</v>
      </c>
      <c r="AN3062">
        <v>0</v>
      </c>
      <c r="AO3062">
        <v>0</v>
      </c>
      <c r="AP3062">
        <v>0</v>
      </c>
      <c r="AQ3062">
        <v>938.65</v>
      </c>
      <c r="AR3062">
        <v>4</v>
      </c>
      <c r="AS3062" t="s">
        <v>881</v>
      </c>
      <c r="AT3062" t="s">
        <v>52</v>
      </c>
      <c r="AU3062">
        <v>33</v>
      </c>
      <c r="AV3062">
        <v>4697</v>
      </c>
      <c r="AY3062" t="str">
        <f>IF(AND(Table1[[#This Row],[Contract]]="Month-to-Month", Table1[[#This Row],[Tenure in Months]]&lt;6, Table1[[#This Row],[Payment Method]]="Bank Withdrawal"), "High Risk", IF(OR(Table1[[#This Row],[Contract]]="Month-to-Month", Table1[[#This Row],[Tenure in Months]]&lt;12), "Medium Risk", "Low Risk"))</f>
        <v>Low Risk</v>
      </c>
    </row>
    <row r="3063" spans="1:51" x14ac:dyDescent="0.35">
      <c r="A3063" t="s">
        <v>4150</v>
      </c>
      <c r="B3063" t="s">
        <v>66</v>
      </c>
      <c r="C3063">
        <v>23</v>
      </c>
      <c r="D3063" t="s">
        <v>53</v>
      </c>
      <c r="E3063" t="s">
        <v>52</v>
      </c>
      <c r="F3063" t="s">
        <v>52</v>
      </c>
      <c r="G3063" t="s">
        <v>52</v>
      </c>
      <c r="H3063">
        <v>0</v>
      </c>
      <c r="I3063" t="s">
        <v>54</v>
      </c>
      <c r="J3063" t="s">
        <v>55</v>
      </c>
      <c r="K3063" t="s">
        <v>4151</v>
      </c>
      <c r="L3063">
        <v>93646</v>
      </c>
      <c r="M3063">
        <v>36.633498000000003</v>
      </c>
      <c r="N3063">
        <v>-119.298895</v>
      </c>
      <c r="O3063">
        <v>8449</v>
      </c>
      <c r="P3063" t="s">
        <v>57</v>
      </c>
      <c r="Q3063" t="s">
        <v>52</v>
      </c>
      <c r="R3063">
        <v>0</v>
      </c>
      <c r="S3063">
        <v>25</v>
      </c>
      <c r="T3063" t="s">
        <v>75</v>
      </c>
      <c r="U3063" t="s">
        <v>53</v>
      </c>
      <c r="V3063">
        <v>9.57</v>
      </c>
      <c r="W3063" t="s">
        <v>53</v>
      </c>
      <c r="X3063" t="s">
        <v>53</v>
      </c>
      <c r="Y3063" t="s">
        <v>68</v>
      </c>
      <c r="Z3063">
        <v>59</v>
      </c>
      <c r="AA3063" t="s">
        <v>52</v>
      </c>
      <c r="AB3063" t="s">
        <v>52</v>
      </c>
      <c r="AC3063" t="s">
        <v>52</v>
      </c>
      <c r="AD3063" t="s">
        <v>52</v>
      </c>
      <c r="AE3063" t="s">
        <v>53</v>
      </c>
      <c r="AF3063" t="s">
        <v>52</v>
      </c>
      <c r="AG3063" t="s">
        <v>52</v>
      </c>
      <c r="AH3063" t="s">
        <v>53</v>
      </c>
      <c r="AI3063" t="s">
        <v>60</v>
      </c>
      <c r="AJ3063" t="s">
        <v>53</v>
      </c>
      <c r="AK3063" t="s">
        <v>69</v>
      </c>
      <c r="AL3063">
        <v>84.6</v>
      </c>
      <c r="AM3063">
        <v>2088.0500000000002</v>
      </c>
      <c r="AN3063">
        <v>0</v>
      </c>
      <c r="AO3063">
        <v>0</v>
      </c>
      <c r="AP3063">
        <v>239.25</v>
      </c>
      <c r="AQ3063">
        <v>2327.3000000000002</v>
      </c>
      <c r="AR3063">
        <v>3</v>
      </c>
      <c r="AS3063" t="s">
        <v>881</v>
      </c>
      <c r="AT3063" t="s">
        <v>52</v>
      </c>
      <c r="AU3063">
        <v>23</v>
      </c>
      <c r="AV3063">
        <v>4874</v>
      </c>
      <c r="AY3063" t="str">
        <f>IF(AND(Table1[[#This Row],[Contract]]="Month-to-Month", Table1[[#This Row],[Tenure in Months]]&lt;6, Table1[[#This Row],[Payment Method]]="Bank Withdrawal"), "High Risk", IF(OR(Table1[[#This Row],[Contract]]="Month-to-Month", Table1[[#This Row],[Tenure in Months]]&lt;12), "Medium Risk", "Low Risk"))</f>
        <v>Medium Risk</v>
      </c>
    </row>
    <row r="3064" spans="1:51" x14ac:dyDescent="0.35">
      <c r="A3064" t="s">
        <v>4152</v>
      </c>
      <c r="B3064" t="s">
        <v>66</v>
      </c>
      <c r="C3064">
        <v>37</v>
      </c>
      <c r="D3064" t="s">
        <v>52</v>
      </c>
      <c r="E3064" t="s">
        <v>52</v>
      </c>
      <c r="F3064" t="s">
        <v>53</v>
      </c>
      <c r="G3064" t="s">
        <v>53</v>
      </c>
      <c r="H3064">
        <v>3</v>
      </c>
      <c r="I3064" t="s">
        <v>54</v>
      </c>
      <c r="J3064" t="s">
        <v>55</v>
      </c>
      <c r="K3064" t="s">
        <v>556</v>
      </c>
      <c r="L3064">
        <v>93648</v>
      </c>
      <c r="M3064">
        <v>36.622236999999998</v>
      </c>
      <c r="N3064">
        <v>-119.521126</v>
      </c>
      <c r="O3064">
        <v>12587</v>
      </c>
      <c r="P3064" t="s">
        <v>57</v>
      </c>
      <c r="Q3064" t="s">
        <v>53</v>
      </c>
      <c r="R3064">
        <v>10</v>
      </c>
      <c r="S3064">
        <v>55</v>
      </c>
      <c r="T3064" t="s">
        <v>58</v>
      </c>
      <c r="U3064" t="s">
        <v>53</v>
      </c>
      <c r="V3064">
        <v>35.04</v>
      </c>
      <c r="W3064" t="s">
        <v>52</v>
      </c>
      <c r="X3064" t="s">
        <v>53</v>
      </c>
      <c r="Y3064" t="s">
        <v>68</v>
      </c>
      <c r="Z3064">
        <v>57</v>
      </c>
      <c r="AA3064" t="s">
        <v>52</v>
      </c>
      <c r="AB3064" t="s">
        <v>53</v>
      </c>
      <c r="AC3064" t="s">
        <v>53</v>
      </c>
      <c r="AD3064" t="s">
        <v>53</v>
      </c>
      <c r="AE3064" t="s">
        <v>53</v>
      </c>
      <c r="AF3064" t="s">
        <v>53</v>
      </c>
      <c r="AG3064" t="s">
        <v>53</v>
      </c>
      <c r="AH3064" t="s">
        <v>52</v>
      </c>
      <c r="AI3064" t="s">
        <v>124</v>
      </c>
      <c r="AJ3064" t="s">
        <v>53</v>
      </c>
      <c r="AK3064" t="s">
        <v>61</v>
      </c>
      <c r="AL3064">
        <v>103.7</v>
      </c>
      <c r="AM3064">
        <v>5656.75</v>
      </c>
      <c r="AN3064">
        <v>0</v>
      </c>
      <c r="AO3064">
        <v>20</v>
      </c>
      <c r="AP3064">
        <v>1927.2</v>
      </c>
      <c r="AQ3064">
        <v>7603.95</v>
      </c>
      <c r="AR3064">
        <v>3</v>
      </c>
      <c r="AS3064" t="s">
        <v>881</v>
      </c>
      <c r="AT3064" t="s">
        <v>52</v>
      </c>
      <c r="AU3064">
        <v>65</v>
      </c>
      <c r="AV3064">
        <v>5892</v>
      </c>
      <c r="AY3064" t="str">
        <f>IF(AND(Table1[[#This Row],[Contract]]="Month-to-Month", Table1[[#This Row],[Tenure in Months]]&lt;6, Table1[[#This Row],[Payment Method]]="Bank Withdrawal"), "High Risk", IF(OR(Table1[[#This Row],[Contract]]="Month-to-Month", Table1[[#This Row],[Tenure in Months]]&lt;12), "Medium Risk", "Low Risk"))</f>
        <v>Low Risk</v>
      </c>
    </row>
    <row r="3065" spans="1:51" x14ac:dyDescent="0.35">
      <c r="A3065" t="s">
        <v>4153</v>
      </c>
      <c r="B3065" t="s">
        <v>51</v>
      </c>
      <c r="C3065">
        <v>30</v>
      </c>
      <c r="D3065" t="s">
        <v>52</v>
      </c>
      <c r="E3065" t="s">
        <v>52</v>
      </c>
      <c r="F3065" t="s">
        <v>53</v>
      </c>
      <c r="G3065" t="s">
        <v>52</v>
      </c>
      <c r="H3065">
        <v>0</v>
      </c>
      <c r="I3065" t="s">
        <v>54</v>
      </c>
      <c r="J3065" t="s">
        <v>55</v>
      </c>
      <c r="K3065" t="s">
        <v>1467</v>
      </c>
      <c r="L3065">
        <v>93651</v>
      </c>
      <c r="M3065">
        <v>37.007238000000001</v>
      </c>
      <c r="N3065">
        <v>-119.505661</v>
      </c>
      <c r="O3065">
        <v>1314</v>
      </c>
      <c r="P3065" t="s">
        <v>57</v>
      </c>
      <c r="Q3065" t="s">
        <v>53</v>
      </c>
      <c r="R3065">
        <v>9</v>
      </c>
      <c r="S3065">
        <v>70</v>
      </c>
      <c r="T3065" t="s">
        <v>58</v>
      </c>
      <c r="U3065" t="s">
        <v>53</v>
      </c>
      <c r="V3065">
        <v>9.2799999999999994</v>
      </c>
      <c r="W3065" t="s">
        <v>53</v>
      </c>
      <c r="X3065" t="s">
        <v>53</v>
      </c>
      <c r="Y3065" t="s">
        <v>68</v>
      </c>
      <c r="Z3065">
        <v>51</v>
      </c>
      <c r="AA3065" t="s">
        <v>53</v>
      </c>
      <c r="AB3065" t="s">
        <v>53</v>
      </c>
      <c r="AC3065" t="s">
        <v>52</v>
      </c>
      <c r="AD3065" t="s">
        <v>53</v>
      </c>
      <c r="AE3065" t="s">
        <v>52</v>
      </c>
      <c r="AF3065" t="s">
        <v>52</v>
      </c>
      <c r="AG3065" t="s">
        <v>52</v>
      </c>
      <c r="AH3065" t="s">
        <v>53</v>
      </c>
      <c r="AI3065" t="s">
        <v>334</v>
      </c>
      <c r="AJ3065" t="s">
        <v>53</v>
      </c>
      <c r="AK3065" t="s">
        <v>69</v>
      </c>
      <c r="AL3065">
        <v>88</v>
      </c>
      <c r="AM3065">
        <v>5986.45</v>
      </c>
      <c r="AN3065">
        <v>0</v>
      </c>
      <c r="AO3065">
        <v>0</v>
      </c>
      <c r="AP3065">
        <v>649.599999999999</v>
      </c>
      <c r="AQ3065">
        <v>6636.0499999999902</v>
      </c>
      <c r="AR3065">
        <v>3</v>
      </c>
      <c r="AS3065" t="s">
        <v>881</v>
      </c>
      <c r="AT3065" t="s">
        <v>52</v>
      </c>
      <c r="AU3065">
        <v>48</v>
      </c>
      <c r="AV3065">
        <v>4867</v>
      </c>
      <c r="AY3065" t="str">
        <f>IF(AND(Table1[[#This Row],[Contract]]="Month-to-Month", Table1[[#This Row],[Tenure in Months]]&lt;6, Table1[[#This Row],[Payment Method]]="Bank Withdrawal"), "High Risk", IF(OR(Table1[[#This Row],[Contract]]="Month-to-Month", Table1[[#This Row],[Tenure in Months]]&lt;12), "Medium Risk", "Low Risk"))</f>
        <v>Low Risk</v>
      </c>
    </row>
    <row r="3066" spans="1:51" x14ac:dyDescent="0.35">
      <c r="A3066" t="s">
        <v>4154</v>
      </c>
      <c r="B3066" t="s">
        <v>66</v>
      </c>
      <c r="C3066">
        <v>41</v>
      </c>
      <c r="D3066" t="s">
        <v>52</v>
      </c>
      <c r="E3066" t="s">
        <v>52</v>
      </c>
      <c r="F3066" t="s">
        <v>53</v>
      </c>
      <c r="G3066" t="s">
        <v>52</v>
      </c>
      <c r="H3066">
        <v>0</v>
      </c>
      <c r="I3066" t="s">
        <v>54</v>
      </c>
      <c r="J3066" t="s">
        <v>55</v>
      </c>
      <c r="K3066" t="s">
        <v>1469</v>
      </c>
      <c r="L3066">
        <v>93652</v>
      </c>
      <c r="M3066">
        <v>36.594541999999997</v>
      </c>
      <c r="N3066">
        <v>-119.90524499999999</v>
      </c>
      <c r="O3066">
        <v>265</v>
      </c>
      <c r="P3066" t="s">
        <v>57</v>
      </c>
      <c r="Q3066" t="s">
        <v>53</v>
      </c>
      <c r="R3066">
        <v>3</v>
      </c>
      <c r="S3066">
        <v>61</v>
      </c>
      <c r="T3066" t="s">
        <v>58</v>
      </c>
      <c r="U3066" t="s">
        <v>53</v>
      </c>
      <c r="V3066">
        <v>27.63</v>
      </c>
      <c r="W3066" t="s">
        <v>53</v>
      </c>
      <c r="X3066" t="s">
        <v>53</v>
      </c>
      <c r="Y3066" t="s">
        <v>68</v>
      </c>
      <c r="Z3066">
        <v>29</v>
      </c>
      <c r="AA3066" t="s">
        <v>52</v>
      </c>
      <c r="AB3066" t="s">
        <v>52</v>
      </c>
      <c r="AC3066" t="s">
        <v>53</v>
      </c>
      <c r="AD3066" t="s">
        <v>53</v>
      </c>
      <c r="AE3066" t="s">
        <v>53</v>
      </c>
      <c r="AF3066" t="s">
        <v>53</v>
      </c>
      <c r="AG3066" t="s">
        <v>53</v>
      </c>
      <c r="AH3066" t="s">
        <v>53</v>
      </c>
      <c r="AI3066" t="s">
        <v>60</v>
      </c>
      <c r="AJ3066" t="s">
        <v>53</v>
      </c>
      <c r="AK3066" t="s">
        <v>61</v>
      </c>
      <c r="AL3066">
        <v>106.35</v>
      </c>
      <c r="AM3066">
        <v>6751.35</v>
      </c>
      <c r="AN3066">
        <v>0</v>
      </c>
      <c r="AO3066">
        <v>0</v>
      </c>
      <c r="AP3066">
        <v>1685.4299999999901</v>
      </c>
      <c r="AQ3066">
        <v>8436.7800000000007</v>
      </c>
      <c r="AR3066">
        <v>5</v>
      </c>
      <c r="AS3066" t="s">
        <v>881</v>
      </c>
      <c r="AT3066" t="s">
        <v>52</v>
      </c>
      <c r="AU3066">
        <v>35</v>
      </c>
      <c r="AV3066">
        <v>5632</v>
      </c>
      <c r="AY3066" t="str">
        <f>IF(AND(Table1[[#This Row],[Contract]]="Month-to-Month", Table1[[#This Row],[Tenure in Months]]&lt;6, Table1[[#This Row],[Payment Method]]="Bank Withdrawal"), "High Risk", IF(OR(Table1[[#This Row],[Contract]]="Month-to-Month", Table1[[#This Row],[Tenure in Months]]&lt;12), "Medium Risk", "Low Risk"))</f>
        <v>Medium Risk</v>
      </c>
    </row>
    <row r="3067" spans="1:51" x14ac:dyDescent="0.35">
      <c r="A3067" t="s">
        <v>4155</v>
      </c>
      <c r="B3067" t="s">
        <v>51</v>
      </c>
      <c r="C3067">
        <v>62</v>
      </c>
      <c r="D3067" t="s">
        <v>52</v>
      </c>
      <c r="E3067" t="s">
        <v>52</v>
      </c>
      <c r="F3067" t="s">
        <v>53</v>
      </c>
      <c r="G3067" t="s">
        <v>52</v>
      </c>
      <c r="H3067">
        <v>0</v>
      </c>
      <c r="I3067" t="s">
        <v>54</v>
      </c>
      <c r="J3067" t="s">
        <v>55</v>
      </c>
      <c r="K3067" t="s">
        <v>4156</v>
      </c>
      <c r="L3067">
        <v>93653</v>
      </c>
      <c r="M3067">
        <v>37.252057000000001</v>
      </c>
      <c r="N3067">
        <v>-119.95783</v>
      </c>
      <c r="O3067">
        <v>972</v>
      </c>
      <c r="P3067" t="s">
        <v>57</v>
      </c>
      <c r="Q3067" t="s">
        <v>53</v>
      </c>
      <c r="R3067">
        <v>1</v>
      </c>
      <c r="S3067">
        <v>43</v>
      </c>
      <c r="T3067" t="s">
        <v>58</v>
      </c>
      <c r="U3067" t="s">
        <v>53</v>
      </c>
      <c r="V3067">
        <v>41.08</v>
      </c>
      <c r="W3067" t="s">
        <v>52</v>
      </c>
      <c r="X3067" t="s">
        <v>53</v>
      </c>
      <c r="Y3067" t="s">
        <v>59</v>
      </c>
      <c r="Z3067">
        <v>18</v>
      </c>
      <c r="AA3067" t="s">
        <v>53</v>
      </c>
      <c r="AB3067" t="s">
        <v>52</v>
      </c>
      <c r="AC3067" t="s">
        <v>53</v>
      </c>
      <c r="AD3067" t="s">
        <v>53</v>
      </c>
      <c r="AE3067" t="s">
        <v>53</v>
      </c>
      <c r="AF3067" t="s">
        <v>53</v>
      </c>
      <c r="AG3067" t="s">
        <v>53</v>
      </c>
      <c r="AH3067" t="s">
        <v>53</v>
      </c>
      <c r="AI3067" t="s">
        <v>334</v>
      </c>
      <c r="AJ3067" t="s">
        <v>53</v>
      </c>
      <c r="AK3067" t="s">
        <v>69</v>
      </c>
      <c r="AL3067">
        <v>79.150000000000006</v>
      </c>
      <c r="AM3067">
        <v>3566.6</v>
      </c>
      <c r="AN3067">
        <v>0</v>
      </c>
      <c r="AO3067">
        <v>0</v>
      </c>
      <c r="AP3067">
        <v>1766.4399999999901</v>
      </c>
      <c r="AQ3067">
        <v>5333.04</v>
      </c>
      <c r="AR3067">
        <v>3</v>
      </c>
      <c r="AS3067" t="s">
        <v>881</v>
      </c>
      <c r="AT3067" t="s">
        <v>52</v>
      </c>
      <c r="AU3067">
        <v>63</v>
      </c>
      <c r="AV3067">
        <v>3716</v>
      </c>
      <c r="AY3067" t="str">
        <f>IF(AND(Table1[[#This Row],[Contract]]="Month-to-Month", Table1[[#This Row],[Tenure in Months]]&lt;6, Table1[[#This Row],[Payment Method]]="Bank Withdrawal"), "High Risk", IF(OR(Table1[[#This Row],[Contract]]="Month-to-Month", Table1[[#This Row],[Tenure in Months]]&lt;12), "Medium Risk", "Low Risk"))</f>
        <v>Low Risk</v>
      </c>
    </row>
    <row r="3068" spans="1:51" x14ac:dyDescent="0.35">
      <c r="A3068" t="s">
        <v>4157</v>
      </c>
      <c r="B3068" t="s">
        <v>51</v>
      </c>
      <c r="C3068">
        <v>37</v>
      </c>
      <c r="D3068" t="s">
        <v>52</v>
      </c>
      <c r="E3068" t="s">
        <v>52</v>
      </c>
      <c r="F3068" t="s">
        <v>52</v>
      </c>
      <c r="G3068" t="s">
        <v>52</v>
      </c>
      <c r="H3068">
        <v>0</v>
      </c>
      <c r="I3068" t="s">
        <v>54</v>
      </c>
      <c r="J3068" t="s">
        <v>55</v>
      </c>
      <c r="K3068" t="s">
        <v>4158</v>
      </c>
      <c r="L3068">
        <v>93654</v>
      </c>
      <c r="M3068">
        <v>36.636637999999998</v>
      </c>
      <c r="N3068">
        <v>-119.421842</v>
      </c>
      <c r="O3068">
        <v>25923</v>
      </c>
      <c r="P3068" t="s">
        <v>57</v>
      </c>
      <c r="Q3068" t="s">
        <v>52</v>
      </c>
      <c r="R3068">
        <v>0</v>
      </c>
      <c r="S3068">
        <v>47</v>
      </c>
      <c r="T3068" t="s">
        <v>58</v>
      </c>
      <c r="U3068" t="s">
        <v>53</v>
      </c>
      <c r="V3068">
        <v>16.64</v>
      </c>
      <c r="W3068" t="s">
        <v>53</v>
      </c>
      <c r="X3068" t="s">
        <v>53</v>
      </c>
      <c r="Y3068" t="s">
        <v>68</v>
      </c>
      <c r="Z3068">
        <v>8</v>
      </c>
      <c r="AA3068" t="s">
        <v>52</v>
      </c>
      <c r="AB3068" t="s">
        <v>53</v>
      </c>
      <c r="AC3068" t="s">
        <v>53</v>
      </c>
      <c r="AD3068" t="s">
        <v>52</v>
      </c>
      <c r="AE3068" t="s">
        <v>53</v>
      </c>
      <c r="AF3068" t="s">
        <v>53</v>
      </c>
      <c r="AG3068" t="s">
        <v>53</v>
      </c>
      <c r="AH3068" t="s">
        <v>53</v>
      </c>
      <c r="AI3068" t="s">
        <v>124</v>
      </c>
      <c r="AJ3068" t="s">
        <v>53</v>
      </c>
      <c r="AK3068" t="s">
        <v>61</v>
      </c>
      <c r="AL3068">
        <v>103.1</v>
      </c>
      <c r="AM3068">
        <v>4889.3</v>
      </c>
      <c r="AN3068">
        <v>0</v>
      </c>
      <c r="AO3068">
        <v>0</v>
      </c>
      <c r="AP3068">
        <v>782.08</v>
      </c>
      <c r="AQ3068">
        <v>5671.38</v>
      </c>
      <c r="AR3068">
        <v>4</v>
      </c>
      <c r="AS3068" t="s">
        <v>881</v>
      </c>
      <c r="AT3068" t="s">
        <v>52</v>
      </c>
      <c r="AU3068">
        <v>29</v>
      </c>
      <c r="AV3068">
        <v>5029</v>
      </c>
      <c r="AY3068" t="str">
        <f>IF(AND(Table1[[#This Row],[Contract]]="Month-to-Month", Table1[[#This Row],[Tenure in Months]]&lt;6, Table1[[#This Row],[Payment Method]]="Bank Withdrawal"), "High Risk", IF(OR(Table1[[#This Row],[Contract]]="Month-to-Month", Table1[[#This Row],[Tenure in Months]]&lt;12), "Medium Risk", "Low Risk"))</f>
        <v>Low Risk</v>
      </c>
    </row>
    <row r="3069" spans="1:51" x14ac:dyDescent="0.35">
      <c r="A3069" t="s">
        <v>4159</v>
      </c>
      <c r="B3069" t="s">
        <v>51</v>
      </c>
      <c r="C3069">
        <v>38</v>
      </c>
      <c r="D3069" t="s">
        <v>52</v>
      </c>
      <c r="E3069" t="s">
        <v>52</v>
      </c>
      <c r="F3069" t="s">
        <v>52</v>
      </c>
      <c r="G3069" t="s">
        <v>52</v>
      </c>
      <c r="H3069">
        <v>0</v>
      </c>
      <c r="I3069" t="s">
        <v>54</v>
      </c>
      <c r="J3069" t="s">
        <v>55</v>
      </c>
      <c r="K3069" t="s">
        <v>3250</v>
      </c>
      <c r="L3069">
        <v>93656</v>
      </c>
      <c r="M3069">
        <v>36.452210999999998</v>
      </c>
      <c r="N3069">
        <v>-119.94575</v>
      </c>
      <c r="O3069">
        <v>5729</v>
      </c>
      <c r="P3069" t="s">
        <v>57</v>
      </c>
      <c r="Q3069" t="s">
        <v>52</v>
      </c>
      <c r="R3069">
        <v>0</v>
      </c>
      <c r="S3069">
        <v>5</v>
      </c>
      <c r="T3069" t="s">
        <v>67</v>
      </c>
      <c r="U3069" t="s">
        <v>53</v>
      </c>
      <c r="V3069">
        <v>13.96</v>
      </c>
      <c r="W3069" t="s">
        <v>52</v>
      </c>
      <c r="X3069" t="s">
        <v>53</v>
      </c>
      <c r="Y3069" t="s">
        <v>59</v>
      </c>
      <c r="Z3069">
        <v>5</v>
      </c>
      <c r="AA3069" t="s">
        <v>52</v>
      </c>
      <c r="AB3069" t="s">
        <v>52</v>
      </c>
      <c r="AC3069" t="s">
        <v>53</v>
      </c>
      <c r="AD3069" t="s">
        <v>53</v>
      </c>
      <c r="AE3069" t="s">
        <v>53</v>
      </c>
      <c r="AF3069" t="s">
        <v>52</v>
      </c>
      <c r="AG3069" t="s">
        <v>52</v>
      </c>
      <c r="AH3069" t="s">
        <v>53</v>
      </c>
      <c r="AI3069" t="s">
        <v>60</v>
      </c>
      <c r="AJ3069" t="s">
        <v>53</v>
      </c>
      <c r="AK3069" t="s">
        <v>69</v>
      </c>
      <c r="AL3069">
        <v>63.95</v>
      </c>
      <c r="AM3069">
        <v>318.10000000000002</v>
      </c>
      <c r="AN3069">
        <v>0</v>
      </c>
      <c r="AO3069">
        <v>0</v>
      </c>
      <c r="AP3069">
        <v>69.8</v>
      </c>
      <c r="AQ3069">
        <v>387.9</v>
      </c>
      <c r="AR3069">
        <v>4</v>
      </c>
      <c r="AS3069" t="s">
        <v>881</v>
      </c>
      <c r="AT3069" t="s">
        <v>52</v>
      </c>
      <c r="AU3069">
        <v>42</v>
      </c>
      <c r="AV3069">
        <v>3099</v>
      </c>
      <c r="AY3069" t="str">
        <f>IF(AND(Table1[[#This Row],[Contract]]="Month-to-Month", Table1[[#This Row],[Tenure in Months]]&lt;6, Table1[[#This Row],[Payment Method]]="Bank Withdrawal"), "High Risk", IF(OR(Table1[[#This Row],[Contract]]="Month-to-Month", Table1[[#This Row],[Tenure in Months]]&lt;12), "Medium Risk", "Low Risk"))</f>
        <v>Medium Risk</v>
      </c>
    </row>
    <row r="3070" spans="1:51" x14ac:dyDescent="0.35">
      <c r="A3070" t="s">
        <v>4160</v>
      </c>
      <c r="B3070" t="s">
        <v>66</v>
      </c>
      <c r="C3070">
        <v>55</v>
      </c>
      <c r="D3070" t="s">
        <v>52</v>
      </c>
      <c r="E3070" t="s">
        <v>52</v>
      </c>
      <c r="F3070" t="s">
        <v>52</v>
      </c>
      <c r="G3070" t="s">
        <v>52</v>
      </c>
      <c r="H3070">
        <v>0</v>
      </c>
      <c r="I3070" t="s">
        <v>54</v>
      </c>
      <c r="J3070" t="s">
        <v>55</v>
      </c>
      <c r="K3070" t="s">
        <v>2868</v>
      </c>
      <c r="L3070">
        <v>93657</v>
      </c>
      <c r="M3070">
        <v>36.819628000000002</v>
      </c>
      <c r="N3070">
        <v>-119.440414</v>
      </c>
      <c r="O3070">
        <v>28991</v>
      </c>
      <c r="P3070" t="s">
        <v>57</v>
      </c>
      <c r="Q3070" t="s">
        <v>52</v>
      </c>
      <c r="R3070">
        <v>0</v>
      </c>
      <c r="S3070">
        <v>62</v>
      </c>
      <c r="T3070" t="s">
        <v>58</v>
      </c>
      <c r="U3070" t="s">
        <v>53</v>
      </c>
      <c r="V3070">
        <v>8.23</v>
      </c>
      <c r="W3070" t="s">
        <v>53</v>
      </c>
      <c r="X3070" t="s">
        <v>52</v>
      </c>
      <c r="Y3070" t="s">
        <v>58</v>
      </c>
      <c r="Z3070">
        <v>0</v>
      </c>
      <c r="AA3070" t="s">
        <v>52</v>
      </c>
      <c r="AB3070" t="s">
        <v>52</v>
      </c>
      <c r="AC3070" t="s">
        <v>52</v>
      </c>
      <c r="AD3070" t="s">
        <v>52</v>
      </c>
      <c r="AE3070" t="s">
        <v>52</v>
      </c>
      <c r="AF3070" t="s">
        <v>52</v>
      </c>
      <c r="AG3070" t="s">
        <v>52</v>
      </c>
      <c r="AH3070" t="s">
        <v>52</v>
      </c>
      <c r="AI3070" t="s">
        <v>334</v>
      </c>
      <c r="AJ3070" t="s">
        <v>53</v>
      </c>
      <c r="AK3070" t="s">
        <v>69</v>
      </c>
      <c r="AL3070">
        <v>25.8</v>
      </c>
      <c r="AM3070">
        <v>1563.95</v>
      </c>
      <c r="AN3070">
        <v>0</v>
      </c>
      <c r="AO3070">
        <v>0</v>
      </c>
      <c r="AP3070">
        <v>510.26</v>
      </c>
      <c r="AQ3070">
        <v>2074.21</v>
      </c>
      <c r="AR3070">
        <v>3</v>
      </c>
      <c r="AS3070" t="s">
        <v>881</v>
      </c>
      <c r="AT3070" t="s">
        <v>52</v>
      </c>
      <c r="AU3070">
        <v>34</v>
      </c>
      <c r="AV3070">
        <v>6201</v>
      </c>
      <c r="AY3070" t="str">
        <f>IF(AND(Table1[[#This Row],[Contract]]="Month-to-Month", Table1[[#This Row],[Tenure in Months]]&lt;6, Table1[[#This Row],[Payment Method]]="Bank Withdrawal"), "High Risk", IF(OR(Table1[[#This Row],[Contract]]="Month-to-Month", Table1[[#This Row],[Tenure in Months]]&lt;12), "Medium Risk", "Low Risk"))</f>
        <v>Low Risk</v>
      </c>
    </row>
    <row r="3071" spans="1:51" x14ac:dyDescent="0.35">
      <c r="A3071" t="s">
        <v>4161</v>
      </c>
      <c r="B3071" t="s">
        <v>66</v>
      </c>
      <c r="C3071">
        <v>47</v>
      </c>
      <c r="D3071" t="s">
        <v>52</v>
      </c>
      <c r="E3071" t="s">
        <v>52</v>
      </c>
      <c r="F3071" t="s">
        <v>53</v>
      </c>
      <c r="G3071" t="s">
        <v>53</v>
      </c>
      <c r="H3071">
        <v>1</v>
      </c>
      <c r="I3071" t="s">
        <v>54</v>
      </c>
      <c r="J3071" t="s">
        <v>55</v>
      </c>
      <c r="K3071" t="s">
        <v>740</v>
      </c>
      <c r="L3071">
        <v>93664</v>
      </c>
      <c r="M3071">
        <v>37.222999999999999</v>
      </c>
      <c r="N3071">
        <v>-119.00102099999999</v>
      </c>
      <c r="O3071">
        <v>642</v>
      </c>
      <c r="P3071" t="s">
        <v>57</v>
      </c>
      <c r="Q3071" t="s">
        <v>53</v>
      </c>
      <c r="R3071">
        <v>1</v>
      </c>
      <c r="S3071">
        <v>14</v>
      </c>
      <c r="T3071" t="s">
        <v>58</v>
      </c>
      <c r="U3071" t="s">
        <v>53</v>
      </c>
      <c r="V3071">
        <v>31.7</v>
      </c>
      <c r="W3071" t="s">
        <v>53</v>
      </c>
      <c r="X3071" t="s">
        <v>52</v>
      </c>
      <c r="Y3071" t="s">
        <v>58</v>
      </c>
      <c r="Z3071">
        <v>0</v>
      </c>
      <c r="AA3071" t="s">
        <v>52</v>
      </c>
      <c r="AB3071" t="s">
        <v>52</v>
      </c>
      <c r="AC3071" t="s">
        <v>52</v>
      </c>
      <c r="AD3071" t="s">
        <v>52</v>
      </c>
      <c r="AE3071" t="s">
        <v>52</v>
      </c>
      <c r="AF3071" t="s">
        <v>52</v>
      </c>
      <c r="AG3071" t="s">
        <v>52</v>
      </c>
      <c r="AH3071" t="s">
        <v>52</v>
      </c>
      <c r="AI3071" t="s">
        <v>60</v>
      </c>
      <c r="AJ3071" t="s">
        <v>52</v>
      </c>
      <c r="AK3071" t="s">
        <v>69</v>
      </c>
      <c r="AL3071">
        <v>25.55</v>
      </c>
      <c r="AM3071">
        <v>372.45</v>
      </c>
      <c r="AN3071">
        <v>0</v>
      </c>
      <c r="AO3071">
        <v>0</v>
      </c>
      <c r="AP3071">
        <v>443.8</v>
      </c>
      <c r="AQ3071">
        <v>816.25</v>
      </c>
      <c r="AR3071">
        <v>5</v>
      </c>
      <c r="AS3071" t="s">
        <v>881</v>
      </c>
      <c r="AT3071" t="s">
        <v>52</v>
      </c>
      <c r="AU3071">
        <v>65</v>
      </c>
      <c r="AV3071">
        <v>2080</v>
      </c>
      <c r="AY3071" t="str">
        <f>IF(AND(Table1[[#This Row],[Contract]]="Month-to-Month", Table1[[#This Row],[Tenure in Months]]&lt;6, Table1[[#This Row],[Payment Method]]="Bank Withdrawal"), "High Risk", IF(OR(Table1[[#This Row],[Contract]]="Month-to-Month", Table1[[#This Row],[Tenure in Months]]&lt;12), "Medium Risk", "Low Risk"))</f>
        <v>Medium Risk</v>
      </c>
    </row>
    <row r="3072" spans="1:51" x14ac:dyDescent="0.35">
      <c r="A3072" t="s">
        <v>4162</v>
      </c>
      <c r="B3072" t="s">
        <v>51</v>
      </c>
      <c r="C3072">
        <v>35</v>
      </c>
      <c r="D3072" t="s">
        <v>52</v>
      </c>
      <c r="E3072" t="s">
        <v>52</v>
      </c>
      <c r="F3072" t="s">
        <v>53</v>
      </c>
      <c r="G3072" t="s">
        <v>53</v>
      </c>
      <c r="H3072">
        <v>3</v>
      </c>
      <c r="I3072" t="s">
        <v>54</v>
      </c>
      <c r="J3072" t="s">
        <v>55</v>
      </c>
      <c r="K3072" t="s">
        <v>1263</v>
      </c>
      <c r="L3072">
        <v>93666</v>
      </c>
      <c r="M3072">
        <v>36.545352999999999</v>
      </c>
      <c r="N3072">
        <v>-119.33853499999999</v>
      </c>
      <c r="O3072">
        <v>306</v>
      </c>
      <c r="P3072" t="s">
        <v>57</v>
      </c>
      <c r="Q3072" t="s">
        <v>53</v>
      </c>
      <c r="R3072">
        <v>2</v>
      </c>
      <c r="S3072">
        <v>34</v>
      </c>
      <c r="T3072" t="s">
        <v>75</v>
      </c>
      <c r="U3072" t="s">
        <v>52</v>
      </c>
      <c r="V3072">
        <v>0</v>
      </c>
      <c r="W3072" t="s">
        <v>52</v>
      </c>
      <c r="X3072" t="s">
        <v>53</v>
      </c>
      <c r="Y3072" t="s">
        <v>59</v>
      </c>
      <c r="Z3072">
        <v>76</v>
      </c>
      <c r="AA3072" t="s">
        <v>52</v>
      </c>
      <c r="AB3072" t="s">
        <v>52</v>
      </c>
      <c r="AC3072" t="s">
        <v>53</v>
      </c>
      <c r="AD3072" t="s">
        <v>53</v>
      </c>
      <c r="AE3072" t="s">
        <v>53</v>
      </c>
      <c r="AF3072" t="s">
        <v>52</v>
      </c>
      <c r="AG3072" t="s">
        <v>52</v>
      </c>
      <c r="AH3072" t="s">
        <v>53</v>
      </c>
      <c r="AI3072" t="s">
        <v>60</v>
      </c>
      <c r="AJ3072" t="s">
        <v>53</v>
      </c>
      <c r="AK3072" t="s">
        <v>61</v>
      </c>
      <c r="AL3072">
        <v>44.85</v>
      </c>
      <c r="AM3072">
        <v>1442.6</v>
      </c>
      <c r="AN3072">
        <v>0</v>
      </c>
      <c r="AO3072">
        <v>0</v>
      </c>
      <c r="AP3072">
        <v>0</v>
      </c>
      <c r="AQ3072">
        <v>1442.6</v>
      </c>
      <c r="AR3072">
        <v>4</v>
      </c>
      <c r="AS3072" t="s">
        <v>881</v>
      </c>
      <c r="AT3072" t="s">
        <v>52</v>
      </c>
      <c r="AU3072">
        <v>49</v>
      </c>
      <c r="AV3072">
        <v>5569</v>
      </c>
      <c r="AY3072" t="str">
        <f>IF(AND(Table1[[#This Row],[Contract]]="Month-to-Month", Table1[[#This Row],[Tenure in Months]]&lt;6, Table1[[#This Row],[Payment Method]]="Bank Withdrawal"), "High Risk", IF(OR(Table1[[#This Row],[Contract]]="Month-to-Month", Table1[[#This Row],[Tenure in Months]]&lt;12), "Medium Risk", "Low Risk"))</f>
        <v>Medium Risk</v>
      </c>
    </row>
    <row r="3073" spans="1:51" x14ac:dyDescent="0.35">
      <c r="A3073" t="s">
        <v>4163</v>
      </c>
      <c r="B3073" t="s">
        <v>51</v>
      </c>
      <c r="C3073">
        <v>44</v>
      </c>
      <c r="D3073" t="s">
        <v>52</v>
      </c>
      <c r="E3073" t="s">
        <v>52</v>
      </c>
      <c r="F3073" t="s">
        <v>53</v>
      </c>
      <c r="G3073" t="s">
        <v>53</v>
      </c>
      <c r="H3073">
        <v>1</v>
      </c>
      <c r="I3073" t="s">
        <v>54</v>
      </c>
      <c r="J3073" t="s">
        <v>55</v>
      </c>
      <c r="K3073" t="s">
        <v>358</v>
      </c>
      <c r="L3073">
        <v>93668</v>
      </c>
      <c r="M3073">
        <v>36.635660999999999</v>
      </c>
      <c r="N3073">
        <v>-120.28864400000001</v>
      </c>
      <c r="O3073">
        <v>1130</v>
      </c>
      <c r="P3073" t="s">
        <v>57</v>
      </c>
      <c r="Q3073" t="s">
        <v>53</v>
      </c>
      <c r="R3073">
        <v>9</v>
      </c>
      <c r="S3073">
        <v>38</v>
      </c>
      <c r="T3073" t="s">
        <v>75</v>
      </c>
      <c r="U3073" t="s">
        <v>53</v>
      </c>
      <c r="V3073">
        <v>33.1</v>
      </c>
      <c r="W3073" t="s">
        <v>53</v>
      </c>
      <c r="X3073" t="s">
        <v>52</v>
      </c>
      <c r="Y3073" t="s">
        <v>58</v>
      </c>
      <c r="Z3073">
        <v>0</v>
      </c>
      <c r="AA3073" t="s">
        <v>52</v>
      </c>
      <c r="AB3073" t="s">
        <v>52</v>
      </c>
      <c r="AC3073" t="s">
        <v>52</v>
      </c>
      <c r="AD3073" t="s">
        <v>52</v>
      </c>
      <c r="AE3073" t="s">
        <v>52</v>
      </c>
      <c r="AF3073" t="s">
        <v>52</v>
      </c>
      <c r="AG3073" t="s">
        <v>52</v>
      </c>
      <c r="AH3073" t="s">
        <v>52</v>
      </c>
      <c r="AI3073" t="s">
        <v>334</v>
      </c>
      <c r="AJ3073" t="s">
        <v>52</v>
      </c>
      <c r="AK3073" t="s">
        <v>69</v>
      </c>
      <c r="AL3073">
        <v>25.05</v>
      </c>
      <c r="AM3073">
        <v>963.95</v>
      </c>
      <c r="AN3073">
        <v>0</v>
      </c>
      <c r="AO3073">
        <v>0</v>
      </c>
      <c r="AP3073">
        <v>1257.8</v>
      </c>
      <c r="AQ3073">
        <v>2221.75</v>
      </c>
      <c r="AR3073">
        <v>3</v>
      </c>
      <c r="AS3073" t="s">
        <v>881</v>
      </c>
      <c r="AT3073" t="s">
        <v>52</v>
      </c>
      <c r="AU3073">
        <v>73</v>
      </c>
      <c r="AV3073">
        <v>3772</v>
      </c>
      <c r="AY3073" t="str">
        <f>IF(AND(Table1[[#This Row],[Contract]]="Month-to-Month", Table1[[#This Row],[Tenure in Months]]&lt;6, Table1[[#This Row],[Payment Method]]="Bank Withdrawal"), "High Risk", IF(OR(Table1[[#This Row],[Contract]]="Month-to-Month", Table1[[#This Row],[Tenure in Months]]&lt;12), "Medium Risk", "Low Risk"))</f>
        <v>Low Risk</v>
      </c>
    </row>
    <row r="3074" spans="1:51" x14ac:dyDescent="0.35">
      <c r="A3074" t="s">
        <v>4164</v>
      </c>
      <c r="B3074" t="s">
        <v>66</v>
      </c>
      <c r="C3074">
        <v>46</v>
      </c>
      <c r="D3074" t="s">
        <v>52</v>
      </c>
      <c r="E3074" t="s">
        <v>52</v>
      </c>
      <c r="F3074" t="s">
        <v>53</v>
      </c>
      <c r="G3074" t="s">
        <v>52</v>
      </c>
      <c r="H3074">
        <v>0</v>
      </c>
      <c r="I3074" t="s">
        <v>54</v>
      </c>
      <c r="J3074" t="s">
        <v>55</v>
      </c>
      <c r="K3074" t="s">
        <v>4165</v>
      </c>
      <c r="L3074">
        <v>93669</v>
      </c>
      <c r="M3074">
        <v>37.287757999999997</v>
      </c>
      <c r="N3074">
        <v>-119.54815600000001</v>
      </c>
      <c r="O3074">
        <v>327</v>
      </c>
      <c r="P3074" t="s">
        <v>57</v>
      </c>
      <c r="Q3074" t="s">
        <v>53</v>
      </c>
      <c r="R3074">
        <v>7</v>
      </c>
      <c r="S3074">
        <v>70</v>
      </c>
      <c r="T3074" t="s">
        <v>58</v>
      </c>
      <c r="U3074" t="s">
        <v>53</v>
      </c>
      <c r="V3074">
        <v>19.100000000000001</v>
      </c>
      <c r="W3074" t="s">
        <v>52</v>
      </c>
      <c r="X3074" t="s">
        <v>53</v>
      </c>
      <c r="Y3074" t="s">
        <v>59</v>
      </c>
      <c r="Z3074">
        <v>21</v>
      </c>
      <c r="AA3074" t="s">
        <v>53</v>
      </c>
      <c r="AB3074" t="s">
        <v>53</v>
      </c>
      <c r="AC3074" t="s">
        <v>53</v>
      </c>
      <c r="AD3074" t="s">
        <v>53</v>
      </c>
      <c r="AE3074" t="s">
        <v>52</v>
      </c>
      <c r="AF3074" t="s">
        <v>53</v>
      </c>
      <c r="AG3074" t="s">
        <v>53</v>
      </c>
      <c r="AH3074" t="s">
        <v>53</v>
      </c>
      <c r="AI3074" t="s">
        <v>124</v>
      </c>
      <c r="AJ3074" t="s">
        <v>52</v>
      </c>
      <c r="AK3074" t="s">
        <v>69</v>
      </c>
      <c r="AL3074">
        <v>74.099999999999994</v>
      </c>
      <c r="AM3074">
        <v>5222.3</v>
      </c>
      <c r="AN3074">
        <v>0</v>
      </c>
      <c r="AO3074">
        <v>0</v>
      </c>
      <c r="AP3074">
        <v>1337</v>
      </c>
      <c r="AQ3074">
        <v>6559.3</v>
      </c>
      <c r="AR3074">
        <v>3</v>
      </c>
      <c r="AS3074" t="s">
        <v>881</v>
      </c>
      <c r="AT3074" t="s">
        <v>52</v>
      </c>
      <c r="AU3074">
        <v>43</v>
      </c>
      <c r="AV3074">
        <v>6325</v>
      </c>
      <c r="AY3074" t="str">
        <f>IF(AND(Table1[[#This Row],[Contract]]="Month-to-Month", Table1[[#This Row],[Tenure in Months]]&lt;6, Table1[[#This Row],[Payment Method]]="Bank Withdrawal"), "High Risk", IF(OR(Table1[[#This Row],[Contract]]="Month-to-Month", Table1[[#This Row],[Tenure in Months]]&lt;12), "Medium Risk", "Low Risk"))</f>
        <v>Low Risk</v>
      </c>
    </row>
    <row r="3075" spans="1:51" x14ac:dyDescent="0.35">
      <c r="A3075" t="s">
        <v>4166</v>
      </c>
      <c r="B3075" t="s">
        <v>66</v>
      </c>
      <c r="C3075">
        <v>33</v>
      </c>
      <c r="D3075" t="s">
        <v>52</v>
      </c>
      <c r="E3075" t="s">
        <v>52</v>
      </c>
      <c r="F3075" t="s">
        <v>53</v>
      </c>
      <c r="G3075" t="s">
        <v>53</v>
      </c>
      <c r="H3075">
        <v>2</v>
      </c>
      <c r="I3075" t="s">
        <v>54</v>
      </c>
      <c r="J3075" t="s">
        <v>55</v>
      </c>
      <c r="K3075" t="s">
        <v>2479</v>
      </c>
      <c r="L3075">
        <v>93673</v>
      </c>
      <c r="M3075">
        <v>36.456091000000001</v>
      </c>
      <c r="N3075">
        <v>-119.486225</v>
      </c>
      <c r="O3075">
        <v>646</v>
      </c>
      <c r="P3075" t="s">
        <v>57</v>
      </c>
      <c r="Q3075" t="s">
        <v>53</v>
      </c>
      <c r="R3075">
        <v>3</v>
      </c>
      <c r="S3075">
        <v>37</v>
      </c>
      <c r="T3075" t="s">
        <v>75</v>
      </c>
      <c r="U3075" t="s">
        <v>53</v>
      </c>
      <c r="V3075">
        <v>1.08</v>
      </c>
      <c r="W3075" t="s">
        <v>53</v>
      </c>
      <c r="X3075" t="s">
        <v>53</v>
      </c>
      <c r="Y3075" t="s">
        <v>68</v>
      </c>
      <c r="Z3075">
        <v>16</v>
      </c>
      <c r="AA3075" t="s">
        <v>52</v>
      </c>
      <c r="AB3075" t="s">
        <v>53</v>
      </c>
      <c r="AC3075" t="s">
        <v>52</v>
      </c>
      <c r="AD3075" t="s">
        <v>52</v>
      </c>
      <c r="AE3075" t="s">
        <v>53</v>
      </c>
      <c r="AF3075" t="s">
        <v>52</v>
      </c>
      <c r="AG3075" t="s">
        <v>52</v>
      </c>
      <c r="AH3075" t="s">
        <v>53</v>
      </c>
      <c r="AI3075" t="s">
        <v>60</v>
      </c>
      <c r="AJ3075" t="s">
        <v>53</v>
      </c>
      <c r="AK3075" t="s">
        <v>61</v>
      </c>
      <c r="AL3075">
        <v>88.8</v>
      </c>
      <c r="AM3075">
        <v>3340.55</v>
      </c>
      <c r="AN3075">
        <v>0</v>
      </c>
      <c r="AO3075">
        <v>0</v>
      </c>
      <c r="AP3075">
        <v>39.96</v>
      </c>
      <c r="AQ3075">
        <v>3380.51</v>
      </c>
      <c r="AR3075">
        <v>4</v>
      </c>
      <c r="AS3075" t="s">
        <v>881</v>
      </c>
      <c r="AT3075" t="s">
        <v>52</v>
      </c>
      <c r="AU3075">
        <v>31</v>
      </c>
      <c r="AV3075">
        <v>3746</v>
      </c>
      <c r="AY3075" t="str">
        <f>IF(AND(Table1[[#This Row],[Contract]]="Month-to-Month", Table1[[#This Row],[Tenure in Months]]&lt;6, Table1[[#This Row],[Payment Method]]="Bank Withdrawal"), "High Risk", IF(OR(Table1[[#This Row],[Contract]]="Month-to-Month", Table1[[#This Row],[Tenure in Months]]&lt;12), "Medium Risk", "Low Risk"))</f>
        <v>Medium Risk</v>
      </c>
    </row>
    <row r="3076" spans="1:51" x14ac:dyDescent="0.35">
      <c r="A3076" t="s">
        <v>4167</v>
      </c>
      <c r="B3076" t="s">
        <v>51</v>
      </c>
      <c r="C3076">
        <v>47</v>
      </c>
      <c r="D3076" t="s">
        <v>52</v>
      </c>
      <c r="E3076" t="s">
        <v>52</v>
      </c>
      <c r="F3076" t="s">
        <v>53</v>
      </c>
      <c r="G3076" t="s">
        <v>52</v>
      </c>
      <c r="H3076">
        <v>0</v>
      </c>
      <c r="I3076" t="s">
        <v>54</v>
      </c>
      <c r="J3076" t="s">
        <v>55</v>
      </c>
      <c r="K3076" t="s">
        <v>175</v>
      </c>
      <c r="L3076">
        <v>93702</v>
      </c>
      <c r="M3076">
        <v>36.739384999999999</v>
      </c>
      <c r="N3076">
        <v>-119.753649</v>
      </c>
      <c r="O3076">
        <v>47999</v>
      </c>
      <c r="P3076" t="s">
        <v>57</v>
      </c>
      <c r="Q3076" t="s">
        <v>52</v>
      </c>
      <c r="R3076">
        <v>0</v>
      </c>
      <c r="S3076">
        <v>62</v>
      </c>
      <c r="T3076" t="s">
        <v>58</v>
      </c>
      <c r="U3076" t="s">
        <v>53</v>
      </c>
      <c r="V3076">
        <v>14.05</v>
      </c>
      <c r="W3076" t="s">
        <v>52</v>
      </c>
      <c r="X3076" t="s">
        <v>53</v>
      </c>
      <c r="Y3076" t="s">
        <v>59</v>
      </c>
      <c r="Z3076">
        <v>25</v>
      </c>
      <c r="AA3076" t="s">
        <v>53</v>
      </c>
      <c r="AB3076" t="s">
        <v>52</v>
      </c>
      <c r="AC3076" t="s">
        <v>53</v>
      </c>
      <c r="AD3076" t="s">
        <v>53</v>
      </c>
      <c r="AE3076" t="s">
        <v>52</v>
      </c>
      <c r="AF3076" t="s">
        <v>53</v>
      </c>
      <c r="AG3076" t="s">
        <v>53</v>
      </c>
      <c r="AH3076" t="s">
        <v>53</v>
      </c>
      <c r="AI3076" t="s">
        <v>124</v>
      </c>
      <c r="AJ3076" t="s">
        <v>52</v>
      </c>
      <c r="AK3076" t="s">
        <v>69</v>
      </c>
      <c r="AL3076">
        <v>71.400000000000006</v>
      </c>
      <c r="AM3076">
        <v>4487.3</v>
      </c>
      <c r="AN3076">
        <v>0</v>
      </c>
      <c r="AO3076">
        <v>0</v>
      </c>
      <c r="AP3076">
        <v>871.1</v>
      </c>
      <c r="AQ3076">
        <v>5358.4</v>
      </c>
      <c r="AR3076">
        <v>3</v>
      </c>
      <c r="AS3076" t="s">
        <v>881</v>
      </c>
      <c r="AT3076" t="s">
        <v>52</v>
      </c>
      <c r="AU3076">
        <v>56</v>
      </c>
      <c r="AV3076">
        <v>5327</v>
      </c>
      <c r="AY3076" t="str">
        <f>IF(AND(Table1[[#This Row],[Contract]]="Month-to-Month", Table1[[#This Row],[Tenure in Months]]&lt;6, Table1[[#This Row],[Payment Method]]="Bank Withdrawal"), "High Risk", IF(OR(Table1[[#This Row],[Contract]]="Month-to-Month", Table1[[#This Row],[Tenure in Months]]&lt;12), "Medium Risk", "Low Risk"))</f>
        <v>Low Risk</v>
      </c>
    </row>
    <row r="3077" spans="1:51" x14ac:dyDescent="0.35">
      <c r="A3077" t="s">
        <v>4168</v>
      </c>
      <c r="B3077" t="s">
        <v>51</v>
      </c>
      <c r="C3077">
        <v>27</v>
      </c>
      <c r="D3077" t="s">
        <v>53</v>
      </c>
      <c r="E3077" t="s">
        <v>52</v>
      </c>
      <c r="F3077" t="s">
        <v>52</v>
      </c>
      <c r="G3077" t="s">
        <v>52</v>
      </c>
      <c r="H3077">
        <v>0</v>
      </c>
      <c r="I3077" t="s">
        <v>54</v>
      </c>
      <c r="J3077" t="s">
        <v>55</v>
      </c>
      <c r="K3077" t="s">
        <v>175</v>
      </c>
      <c r="L3077">
        <v>93704</v>
      </c>
      <c r="M3077">
        <v>36.799647999999998</v>
      </c>
      <c r="N3077">
        <v>-119.801247</v>
      </c>
      <c r="O3077">
        <v>26580</v>
      </c>
      <c r="P3077" t="s">
        <v>57</v>
      </c>
      <c r="Q3077" t="s">
        <v>52</v>
      </c>
      <c r="R3077">
        <v>0</v>
      </c>
      <c r="S3077">
        <v>36</v>
      </c>
      <c r="T3077" t="s">
        <v>75</v>
      </c>
      <c r="U3077" t="s">
        <v>53</v>
      </c>
      <c r="V3077">
        <v>42.51</v>
      </c>
      <c r="W3077" t="s">
        <v>52</v>
      </c>
      <c r="X3077" t="s">
        <v>53</v>
      </c>
      <c r="Y3077" t="s">
        <v>110</v>
      </c>
      <c r="Z3077">
        <v>52</v>
      </c>
      <c r="AA3077" t="s">
        <v>53</v>
      </c>
      <c r="AB3077" t="s">
        <v>52</v>
      </c>
      <c r="AC3077" t="s">
        <v>53</v>
      </c>
      <c r="AD3077" t="s">
        <v>53</v>
      </c>
      <c r="AE3077" t="s">
        <v>53</v>
      </c>
      <c r="AF3077" t="s">
        <v>53</v>
      </c>
      <c r="AG3077" t="s">
        <v>53</v>
      </c>
      <c r="AH3077" t="s">
        <v>52</v>
      </c>
      <c r="AI3077" t="s">
        <v>60</v>
      </c>
      <c r="AJ3077" t="s">
        <v>53</v>
      </c>
      <c r="AK3077" t="s">
        <v>69</v>
      </c>
      <c r="AL3077">
        <v>79.2</v>
      </c>
      <c r="AM3077">
        <v>2854.95</v>
      </c>
      <c r="AN3077">
        <v>0</v>
      </c>
      <c r="AO3077">
        <v>40</v>
      </c>
      <c r="AP3077">
        <v>1530.36</v>
      </c>
      <c r="AQ3077">
        <v>4425.3099999999904</v>
      </c>
      <c r="AR3077">
        <v>3</v>
      </c>
      <c r="AS3077" t="s">
        <v>881</v>
      </c>
      <c r="AT3077" t="s">
        <v>52</v>
      </c>
      <c r="AU3077">
        <v>53</v>
      </c>
      <c r="AV3077">
        <v>4830</v>
      </c>
      <c r="AY3077" t="str">
        <f>IF(AND(Table1[[#This Row],[Contract]]="Month-to-Month", Table1[[#This Row],[Tenure in Months]]&lt;6, Table1[[#This Row],[Payment Method]]="Bank Withdrawal"), "High Risk", IF(OR(Table1[[#This Row],[Contract]]="Month-to-Month", Table1[[#This Row],[Tenure in Months]]&lt;12), "Medium Risk", "Low Risk"))</f>
        <v>Medium Risk</v>
      </c>
    </row>
    <row r="3078" spans="1:51" x14ac:dyDescent="0.35">
      <c r="A3078" t="s">
        <v>4169</v>
      </c>
      <c r="B3078" t="s">
        <v>51</v>
      </c>
      <c r="C3078">
        <v>36</v>
      </c>
      <c r="D3078" t="s">
        <v>52</v>
      </c>
      <c r="E3078" t="s">
        <v>52</v>
      </c>
      <c r="F3078" t="s">
        <v>52</v>
      </c>
      <c r="G3078" t="s">
        <v>52</v>
      </c>
      <c r="H3078">
        <v>0</v>
      </c>
      <c r="I3078" t="s">
        <v>54</v>
      </c>
      <c r="J3078" t="s">
        <v>55</v>
      </c>
      <c r="K3078" t="s">
        <v>175</v>
      </c>
      <c r="L3078">
        <v>93705</v>
      </c>
      <c r="M3078">
        <v>36.787239999999997</v>
      </c>
      <c r="N3078">
        <v>-119.82781300000001</v>
      </c>
      <c r="O3078">
        <v>35451</v>
      </c>
      <c r="P3078" t="s">
        <v>57</v>
      </c>
      <c r="Q3078" t="s">
        <v>52</v>
      </c>
      <c r="R3078">
        <v>0</v>
      </c>
      <c r="S3078">
        <v>44</v>
      </c>
      <c r="T3078" t="s">
        <v>58</v>
      </c>
      <c r="U3078" t="s">
        <v>53</v>
      </c>
      <c r="V3078">
        <v>1.4</v>
      </c>
      <c r="W3078" t="s">
        <v>52</v>
      </c>
      <c r="X3078" t="s">
        <v>52</v>
      </c>
      <c r="Y3078" t="s">
        <v>58</v>
      </c>
      <c r="Z3078">
        <v>0</v>
      </c>
      <c r="AA3078" t="s">
        <v>52</v>
      </c>
      <c r="AB3078" t="s">
        <v>52</v>
      </c>
      <c r="AC3078" t="s">
        <v>52</v>
      </c>
      <c r="AD3078" t="s">
        <v>52</v>
      </c>
      <c r="AE3078" t="s">
        <v>52</v>
      </c>
      <c r="AF3078" t="s">
        <v>52</v>
      </c>
      <c r="AG3078" t="s">
        <v>52</v>
      </c>
      <c r="AH3078" t="s">
        <v>52</v>
      </c>
      <c r="AI3078" t="s">
        <v>334</v>
      </c>
      <c r="AJ3078" t="s">
        <v>52</v>
      </c>
      <c r="AK3078" t="s">
        <v>69</v>
      </c>
      <c r="AL3078">
        <v>20.399999999999999</v>
      </c>
      <c r="AM3078">
        <v>905.55</v>
      </c>
      <c r="AN3078">
        <v>0</v>
      </c>
      <c r="AO3078">
        <v>0</v>
      </c>
      <c r="AP3078">
        <v>61.599999999999902</v>
      </c>
      <c r="AQ3078">
        <v>967.15</v>
      </c>
      <c r="AR3078">
        <v>5</v>
      </c>
      <c r="AS3078" t="s">
        <v>881</v>
      </c>
      <c r="AT3078" t="s">
        <v>52</v>
      </c>
      <c r="AU3078">
        <v>55</v>
      </c>
      <c r="AV3078">
        <v>2404</v>
      </c>
      <c r="AY3078" t="str">
        <f>IF(AND(Table1[[#This Row],[Contract]]="Month-to-Month", Table1[[#This Row],[Tenure in Months]]&lt;6, Table1[[#This Row],[Payment Method]]="Bank Withdrawal"), "High Risk", IF(OR(Table1[[#This Row],[Contract]]="Month-to-Month", Table1[[#This Row],[Tenure in Months]]&lt;12), "Medium Risk", "Low Risk"))</f>
        <v>Low Risk</v>
      </c>
    </row>
    <row r="3079" spans="1:51" x14ac:dyDescent="0.35">
      <c r="A3079" t="s">
        <v>4170</v>
      </c>
      <c r="B3079" t="s">
        <v>66</v>
      </c>
      <c r="C3079">
        <v>44</v>
      </c>
      <c r="D3079" t="s">
        <v>52</v>
      </c>
      <c r="E3079" t="s">
        <v>52</v>
      </c>
      <c r="F3079" t="s">
        <v>53</v>
      </c>
      <c r="G3079" t="s">
        <v>52</v>
      </c>
      <c r="H3079">
        <v>0</v>
      </c>
      <c r="I3079" t="s">
        <v>54</v>
      </c>
      <c r="J3079" t="s">
        <v>55</v>
      </c>
      <c r="K3079" t="s">
        <v>175</v>
      </c>
      <c r="L3079">
        <v>93710</v>
      </c>
      <c r="M3079">
        <v>36.822715000000002</v>
      </c>
      <c r="N3079">
        <v>-119.761826</v>
      </c>
      <c r="O3079">
        <v>29337</v>
      </c>
      <c r="P3079" t="s">
        <v>57</v>
      </c>
      <c r="Q3079" t="s">
        <v>53</v>
      </c>
      <c r="R3079">
        <v>7</v>
      </c>
      <c r="S3079">
        <v>72</v>
      </c>
      <c r="T3079" t="s">
        <v>58</v>
      </c>
      <c r="U3079" t="s">
        <v>53</v>
      </c>
      <c r="V3079">
        <v>6.58</v>
      </c>
      <c r="W3079" t="s">
        <v>53</v>
      </c>
      <c r="X3079" t="s">
        <v>53</v>
      </c>
      <c r="Y3079" t="s">
        <v>68</v>
      </c>
      <c r="Z3079">
        <v>7</v>
      </c>
      <c r="AA3079" t="s">
        <v>53</v>
      </c>
      <c r="AB3079" t="s">
        <v>52</v>
      </c>
      <c r="AC3079" t="s">
        <v>53</v>
      </c>
      <c r="AD3079" t="s">
        <v>52</v>
      </c>
      <c r="AE3079" t="s">
        <v>53</v>
      </c>
      <c r="AF3079" t="s">
        <v>53</v>
      </c>
      <c r="AG3079" t="s">
        <v>53</v>
      </c>
      <c r="AH3079" t="s">
        <v>53</v>
      </c>
      <c r="AI3079" t="s">
        <v>334</v>
      </c>
      <c r="AJ3079" t="s">
        <v>53</v>
      </c>
      <c r="AK3079" t="s">
        <v>69</v>
      </c>
      <c r="AL3079">
        <v>105</v>
      </c>
      <c r="AM3079">
        <v>7589.8</v>
      </c>
      <c r="AN3079">
        <v>0</v>
      </c>
      <c r="AO3079">
        <v>0</v>
      </c>
      <c r="AP3079">
        <v>473.76</v>
      </c>
      <c r="AQ3079">
        <v>8063.56</v>
      </c>
      <c r="AR3079">
        <v>3</v>
      </c>
      <c r="AS3079" t="s">
        <v>881</v>
      </c>
      <c r="AT3079" t="s">
        <v>52</v>
      </c>
      <c r="AU3079">
        <v>70</v>
      </c>
      <c r="AV3079">
        <v>5678</v>
      </c>
      <c r="AY3079" t="str">
        <f>IF(AND(Table1[[#This Row],[Contract]]="Month-to-Month", Table1[[#This Row],[Tenure in Months]]&lt;6, Table1[[#This Row],[Payment Method]]="Bank Withdrawal"), "High Risk", IF(OR(Table1[[#This Row],[Contract]]="Month-to-Month", Table1[[#This Row],[Tenure in Months]]&lt;12), "Medium Risk", "Low Risk"))</f>
        <v>Low Risk</v>
      </c>
    </row>
    <row r="3080" spans="1:51" x14ac:dyDescent="0.35">
      <c r="A3080" t="s">
        <v>4171</v>
      </c>
      <c r="B3080" t="s">
        <v>66</v>
      </c>
      <c r="C3080">
        <v>59</v>
      </c>
      <c r="D3080" t="s">
        <v>52</v>
      </c>
      <c r="E3080" t="s">
        <v>52</v>
      </c>
      <c r="F3080" t="s">
        <v>52</v>
      </c>
      <c r="G3080" t="s">
        <v>52</v>
      </c>
      <c r="H3080">
        <v>0</v>
      </c>
      <c r="I3080" t="s">
        <v>54</v>
      </c>
      <c r="J3080" t="s">
        <v>55</v>
      </c>
      <c r="K3080" t="s">
        <v>175</v>
      </c>
      <c r="L3080">
        <v>93720</v>
      </c>
      <c r="M3080">
        <v>36.878709000000001</v>
      </c>
      <c r="N3080">
        <v>-119.7645</v>
      </c>
      <c r="O3080">
        <v>45087</v>
      </c>
      <c r="P3080" t="s">
        <v>57</v>
      </c>
      <c r="Q3080" t="s">
        <v>52</v>
      </c>
      <c r="R3080">
        <v>0</v>
      </c>
      <c r="S3080">
        <v>13</v>
      </c>
      <c r="T3080" t="s">
        <v>58</v>
      </c>
      <c r="U3080" t="s">
        <v>52</v>
      </c>
      <c r="V3080">
        <v>0</v>
      </c>
      <c r="W3080" t="s">
        <v>52</v>
      </c>
      <c r="X3080" t="s">
        <v>53</v>
      </c>
      <c r="Y3080" t="s">
        <v>110</v>
      </c>
      <c r="Z3080">
        <v>7</v>
      </c>
      <c r="AA3080" t="s">
        <v>53</v>
      </c>
      <c r="AB3080" t="s">
        <v>52</v>
      </c>
      <c r="AC3080" t="s">
        <v>52</v>
      </c>
      <c r="AD3080" t="s">
        <v>52</v>
      </c>
      <c r="AE3080" t="s">
        <v>52</v>
      </c>
      <c r="AF3080" t="s">
        <v>52</v>
      </c>
      <c r="AG3080" t="s">
        <v>52</v>
      </c>
      <c r="AH3080" t="s">
        <v>53</v>
      </c>
      <c r="AI3080" t="s">
        <v>60</v>
      </c>
      <c r="AJ3080" t="s">
        <v>53</v>
      </c>
      <c r="AK3080" t="s">
        <v>61</v>
      </c>
      <c r="AL3080">
        <v>30.85</v>
      </c>
      <c r="AM3080">
        <v>394.1</v>
      </c>
      <c r="AN3080">
        <v>0</v>
      </c>
      <c r="AO3080">
        <v>0</v>
      </c>
      <c r="AP3080">
        <v>0</v>
      </c>
      <c r="AQ3080">
        <v>394.1</v>
      </c>
      <c r="AR3080">
        <v>3</v>
      </c>
      <c r="AS3080" t="s">
        <v>881</v>
      </c>
      <c r="AT3080" t="s">
        <v>52</v>
      </c>
      <c r="AU3080">
        <v>38</v>
      </c>
      <c r="AV3080">
        <v>2444</v>
      </c>
      <c r="AY3080" t="str">
        <f>IF(AND(Table1[[#This Row],[Contract]]="Month-to-Month", Table1[[#This Row],[Tenure in Months]]&lt;6, Table1[[#This Row],[Payment Method]]="Bank Withdrawal"), "High Risk", IF(OR(Table1[[#This Row],[Contract]]="Month-to-Month", Table1[[#This Row],[Tenure in Months]]&lt;12), "Medium Risk", "Low Risk"))</f>
        <v>Medium Risk</v>
      </c>
    </row>
    <row r="3081" spans="1:51" x14ac:dyDescent="0.35">
      <c r="A3081" t="s">
        <v>4172</v>
      </c>
      <c r="B3081" t="s">
        <v>66</v>
      </c>
      <c r="C3081">
        <v>23</v>
      </c>
      <c r="D3081" t="s">
        <v>53</v>
      </c>
      <c r="E3081" t="s">
        <v>52</v>
      </c>
      <c r="F3081" t="s">
        <v>53</v>
      </c>
      <c r="G3081" t="s">
        <v>52</v>
      </c>
      <c r="H3081">
        <v>0</v>
      </c>
      <c r="I3081" t="s">
        <v>54</v>
      </c>
      <c r="J3081" t="s">
        <v>55</v>
      </c>
      <c r="K3081" t="s">
        <v>175</v>
      </c>
      <c r="L3081">
        <v>93722</v>
      </c>
      <c r="M3081">
        <v>36.789790000000004</v>
      </c>
      <c r="N3081">
        <v>-119.929894</v>
      </c>
      <c r="O3081">
        <v>60889</v>
      </c>
      <c r="P3081" t="s">
        <v>57</v>
      </c>
      <c r="Q3081" t="s">
        <v>53</v>
      </c>
      <c r="R3081">
        <v>7</v>
      </c>
      <c r="S3081">
        <v>15</v>
      </c>
      <c r="T3081" t="s">
        <v>58</v>
      </c>
      <c r="U3081" t="s">
        <v>53</v>
      </c>
      <c r="V3081">
        <v>34.630000000000003</v>
      </c>
      <c r="W3081" t="s">
        <v>52</v>
      </c>
      <c r="X3081" t="s">
        <v>52</v>
      </c>
      <c r="Y3081" t="s">
        <v>58</v>
      </c>
      <c r="Z3081">
        <v>0</v>
      </c>
      <c r="AA3081" t="s">
        <v>52</v>
      </c>
      <c r="AB3081" t="s">
        <v>52</v>
      </c>
      <c r="AC3081" t="s">
        <v>52</v>
      </c>
      <c r="AD3081" t="s">
        <v>52</v>
      </c>
      <c r="AE3081" t="s">
        <v>52</v>
      </c>
      <c r="AF3081" t="s">
        <v>52</v>
      </c>
      <c r="AG3081" t="s">
        <v>52</v>
      </c>
      <c r="AH3081" t="s">
        <v>52</v>
      </c>
      <c r="AI3081" t="s">
        <v>124</v>
      </c>
      <c r="AJ3081" t="s">
        <v>52</v>
      </c>
      <c r="AK3081" t="s">
        <v>69</v>
      </c>
      <c r="AL3081">
        <v>20.55</v>
      </c>
      <c r="AM3081">
        <v>295.95</v>
      </c>
      <c r="AN3081">
        <v>0</v>
      </c>
      <c r="AO3081">
        <v>0</v>
      </c>
      <c r="AP3081">
        <v>519.45000000000005</v>
      </c>
      <c r="AQ3081">
        <v>815.4</v>
      </c>
      <c r="AR3081">
        <v>5</v>
      </c>
      <c r="AS3081" t="s">
        <v>881</v>
      </c>
      <c r="AT3081" t="s">
        <v>52</v>
      </c>
      <c r="AU3081">
        <v>22</v>
      </c>
      <c r="AV3081">
        <v>3009</v>
      </c>
      <c r="AY3081" t="str">
        <f>IF(AND(Table1[[#This Row],[Contract]]="Month-to-Month", Table1[[#This Row],[Tenure in Months]]&lt;6, Table1[[#This Row],[Payment Method]]="Bank Withdrawal"), "High Risk", IF(OR(Table1[[#This Row],[Contract]]="Month-to-Month", Table1[[#This Row],[Tenure in Months]]&lt;12), "Medium Risk", "Low Risk"))</f>
        <v>Low Risk</v>
      </c>
    </row>
    <row r="3082" spans="1:51" x14ac:dyDescent="0.35">
      <c r="A3082" t="s">
        <v>4173</v>
      </c>
      <c r="B3082" t="s">
        <v>66</v>
      </c>
      <c r="C3082">
        <v>57</v>
      </c>
      <c r="D3082" t="s">
        <v>52</v>
      </c>
      <c r="E3082" t="s">
        <v>52</v>
      </c>
      <c r="F3082" t="s">
        <v>52</v>
      </c>
      <c r="G3082" t="s">
        <v>52</v>
      </c>
      <c r="H3082">
        <v>0</v>
      </c>
      <c r="I3082" t="s">
        <v>54</v>
      </c>
      <c r="J3082" t="s">
        <v>55</v>
      </c>
      <c r="K3082" t="s">
        <v>175</v>
      </c>
      <c r="L3082">
        <v>93725</v>
      </c>
      <c r="M3082">
        <v>36.623632000000001</v>
      </c>
      <c r="N3082">
        <v>-119.741322</v>
      </c>
      <c r="O3082">
        <v>21010</v>
      </c>
      <c r="P3082" t="s">
        <v>57</v>
      </c>
      <c r="Q3082" t="s">
        <v>52</v>
      </c>
      <c r="R3082">
        <v>0</v>
      </c>
      <c r="S3082">
        <v>65</v>
      </c>
      <c r="T3082" t="s">
        <v>58</v>
      </c>
      <c r="U3082" t="s">
        <v>53</v>
      </c>
      <c r="V3082">
        <v>41.74</v>
      </c>
      <c r="W3082" t="s">
        <v>52</v>
      </c>
      <c r="X3082" t="s">
        <v>53</v>
      </c>
      <c r="Y3082" t="s">
        <v>110</v>
      </c>
      <c r="Z3082">
        <v>17</v>
      </c>
      <c r="AA3082" t="s">
        <v>53</v>
      </c>
      <c r="AB3082" t="s">
        <v>53</v>
      </c>
      <c r="AC3082" t="s">
        <v>53</v>
      </c>
      <c r="AD3082" t="s">
        <v>53</v>
      </c>
      <c r="AE3082" t="s">
        <v>53</v>
      </c>
      <c r="AF3082" t="s">
        <v>53</v>
      </c>
      <c r="AG3082" t="s">
        <v>53</v>
      </c>
      <c r="AH3082" t="s">
        <v>53</v>
      </c>
      <c r="AI3082" t="s">
        <v>334</v>
      </c>
      <c r="AJ3082" t="s">
        <v>53</v>
      </c>
      <c r="AK3082" t="s">
        <v>61</v>
      </c>
      <c r="AL3082">
        <v>84.85</v>
      </c>
      <c r="AM3082">
        <v>5459.2</v>
      </c>
      <c r="AN3082">
        <v>0</v>
      </c>
      <c r="AO3082">
        <v>0</v>
      </c>
      <c r="AP3082">
        <v>2713.1</v>
      </c>
      <c r="AQ3082">
        <v>8172.2999999999902</v>
      </c>
      <c r="AR3082">
        <v>4</v>
      </c>
      <c r="AS3082" t="s">
        <v>881</v>
      </c>
      <c r="AT3082" t="s">
        <v>52</v>
      </c>
      <c r="AU3082">
        <v>75</v>
      </c>
      <c r="AV3082">
        <v>5434</v>
      </c>
      <c r="AY3082" t="str">
        <f>IF(AND(Table1[[#This Row],[Contract]]="Month-to-Month", Table1[[#This Row],[Tenure in Months]]&lt;6, Table1[[#This Row],[Payment Method]]="Bank Withdrawal"), "High Risk", IF(OR(Table1[[#This Row],[Contract]]="Month-to-Month", Table1[[#This Row],[Tenure in Months]]&lt;12), "Medium Risk", "Low Risk"))</f>
        <v>Low Risk</v>
      </c>
    </row>
    <row r="3083" spans="1:51" x14ac:dyDescent="0.35">
      <c r="A3083" t="s">
        <v>4174</v>
      </c>
      <c r="B3083" t="s">
        <v>66</v>
      </c>
      <c r="C3083">
        <v>54</v>
      </c>
      <c r="D3083" t="s">
        <v>52</v>
      </c>
      <c r="E3083" t="s">
        <v>52</v>
      </c>
      <c r="F3083" t="s">
        <v>53</v>
      </c>
      <c r="G3083" t="s">
        <v>52</v>
      </c>
      <c r="H3083">
        <v>0</v>
      </c>
      <c r="I3083" t="s">
        <v>54</v>
      </c>
      <c r="J3083" t="s">
        <v>55</v>
      </c>
      <c r="K3083" t="s">
        <v>175</v>
      </c>
      <c r="L3083">
        <v>93726</v>
      </c>
      <c r="M3083">
        <v>36.793601000000002</v>
      </c>
      <c r="N3083">
        <v>-119.76113100000001</v>
      </c>
      <c r="O3083">
        <v>39148</v>
      </c>
      <c r="P3083" t="s">
        <v>57</v>
      </c>
      <c r="Q3083" t="s">
        <v>53</v>
      </c>
      <c r="R3083">
        <v>7</v>
      </c>
      <c r="S3083">
        <v>12</v>
      </c>
      <c r="T3083" t="s">
        <v>58</v>
      </c>
      <c r="U3083" t="s">
        <v>52</v>
      </c>
      <c r="V3083">
        <v>0</v>
      </c>
      <c r="W3083" t="s">
        <v>52</v>
      </c>
      <c r="X3083" t="s">
        <v>53</v>
      </c>
      <c r="Y3083" t="s">
        <v>59</v>
      </c>
      <c r="Z3083">
        <v>27</v>
      </c>
      <c r="AA3083" t="s">
        <v>53</v>
      </c>
      <c r="AB3083" t="s">
        <v>52</v>
      </c>
      <c r="AC3083" t="s">
        <v>52</v>
      </c>
      <c r="AD3083" t="s">
        <v>53</v>
      </c>
      <c r="AE3083" t="s">
        <v>52</v>
      </c>
      <c r="AF3083" t="s">
        <v>52</v>
      </c>
      <c r="AG3083" t="s">
        <v>52</v>
      </c>
      <c r="AH3083" t="s">
        <v>53</v>
      </c>
      <c r="AI3083" t="s">
        <v>124</v>
      </c>
      <c r="AJ3083" t="s">
        <v>52</v>
      </c>
      <c r="AK3083" t="s">
        <v>69</v>
      </c>
      <c r="AL3083">
        <v>33.15</v>
      </c>
      <c r="AM3083">
        <v>444.75</v>
      </c>
      <c r="AN3083">
        <v>0</v>
      </c>
      <c r="AO3083">
        <v>0</v>
      </c>
      <c r="AP3083">
        <v>0</v>
      </c>
      <c r="AQ3083">
        <v>444.75</v>
      </c>
      <c r="AR3083">
        <v>3</v>
      </c>
      <c r="AS3083" t="s">
        <v>881</v>
      </c>
      <c r="AT3083" t="s">
        <v>52</v>
      </c>
      <c r="AU3083">
        <v>74</v>
      </c>
      <c r="AV3083">
        <v>3882</v>
      </c>
      <c r="AY3083" t="str">
        <f>IF(AND(Table1[[#This Row],[Contract]]="Month-to-Month", Table1[[#This Row],[Tenure in Months]]&lt;6, Table1[[#This Row],[Payment Method]]="Bank Withdrawal"), "High Risk", IF(OR(Table1[[#This Row],[Contract]]="Month-to-Month", Table1[[#This Row],[Tenure in Months]]&lt;12), "Medium Risk", "Low Risk"))</f>
        <v>Low Risk</v>
      </c>
    </row>
    <row r="3084" spans="1:51" x14ac:dyDescent="0.35">
      <c r="A3084" t="s">
        <v>4175</v>
      </c>
      <c r="B3084" t="s">
        <v>51</v>
      </c>
      <c r="C3084">
        <v>55</v>
      </c>
      <c r="D3084" t="s">
        <v>52</v>
      </c>
      <c r="E3084" t="s">
        <v>52</v>
      </c>
      <c r="F3084" t="s">
        <v>53</v>
      </c>
      <c r="G3084" t="s">
        <v>52</v>
      </c>
      <c r="H3084">
        <v>0</v>
      </c>
      <c r="I3084" t="s">
        <v>54</v>
      </c>
      <c r="J3084" t="s">
        <v>55</v>
      </c>
      <c r="K3084" t="s">
        <v>175</v>
      </c>
      <c r="L3084">
        <v>93727</v>
      </c>
      <c r="M3084">
        <v>36.751488999999999</v>
      </c>
      <c r="N3084">
        <v>-119.68071999999999</v>
      </c>
      <c r="O3084">
        <v>54701</v>
      </c>
      <c r="P3084" t="s">
        <v>57</v>
      </c>
      <c r="Q3084" t="s">
        <v>53</v>
      </c>
      <c r="R3084">
        <v>8</v>
      </c>
      <c r="S3084">
        <v>72</v>
      </c>
      <c r="T3084" t="s">
        <v>58</v>
      </c>
      <c r="U3084" t="s">
        <v>53</v>
      </c>
      <c r="V3084">
        <v>5.32</v>
      </c>
      <c r="W3084" t="s">
        <v>53</v>
      </c>
      <c r="X3084" t="s">
        <v>53</v>
      </c>
      <c r="Y3084" t="s">
        <v>59</v>
      </c>
      <c r="Z3084">
        <v>5</v>
      </c>
      <c r="AA3084" t="s">
        <v>53</v>
      </c>
      <c r="AB3084" t="s">
        <v>53</v>
      </c>
      <c r="AC3084" t="s">
        <v>53</v>
      </c>
      <c r="AD3084" t="s">
        <v>53</v>
      </c>
      <c r="AE3084" t="s">
        <v>53</v>
      </c>
      <c r="AF3084" t="s">
        <v>53</v>
      </c>
      <c r="AG3084" t="s">
        <v>53</v>
      </c>
      <c r="AH3084" t="s">
        <v>52</v>
      </c>
      <c r="AI3084" t="s">
        <v>334</v>
      </c>
      <c r="AJ3084" t="s">
        <v>53</v>
      </c>
      <c r="AK3084" t="s">
        <v>69</v>
      </c>
      <c r="AL3084">
        <v>92</v>
      </c>
      <c r="AM3084">
        <v>6782.15</v>
      </c>
      <c r="AN3084">
        <v>0</v>
      </c>
      <c r="AO3084">
        <v>10</v>
      </c>
      <c r="AP3084">
        <v>383.04</v>
      </c>
      <c r="AQ3084">
        <v>7175.19</v>
      </c>
      <c r="AR3084">
        <v>3</v>
      </c>
      <c r="AS3084" t="s">
        <v>881</v>
      </c>
      <c r="AT3084" t="s">
        <v>52</v>
      </c>
      <c r="AU3084">
        <v>44</v>
      </c>
      <c r="AV3084">
        <v>5883</v>
      </c>
      <c r="AY3084" t="str">
        <f>IF(AND(Table1[[#This Row],[Contract]]="Month-to-Month", Table1[[#This Row],[Tenure in Months]]&lt;6, Table1[[#This Row],[Payment Method]]="Bank Withdrawal"), "High Risk", IF(OR(Table1[[#This Row],[Contract]]="Month-to-Month", Table1[[#This Row],[Tenure in Months]]&lt;12), "Medium Risk", "Low Risk"))</f>
        <v>Low Risk</v>
      </c>
    </row>
    <row r="3085" spans="1:51" x14ac:dyDescent="0.35">
      <c r="A3085" t="s">
        <v>4176</v>
      </c>
      <c r="B3085" t="s">
        <v>66</v>
      </c>
      <c r="C3085">
        <v>23</v>
      </c>
      <c r="D3085" t="s">
        <v>53</v>
      </c>
      <c r="E3085" t="s">
        <v>52</v>
      </c>
      <c r="F3085" t="s">
        <v>53</v>
      </c>
      <c r="G3085" t="s">
        <v>52</v>
      </c>
      <c r="H3085">
        <v>0</v>
      </c>
      <c r="I3085" t="s">
        <v>54</v>
      </c>
      <c r="J3085" t="s">
        <v>55</v>
      </c>
      <c r="K3085" t="s">
        <v>175</v>
      </c>
      <c r="L3085">
        <v>93728</v>
      </c>
      <c r="M3085">
        <v>36.757345000000001</v>
      </c>
      <c r="N3085">
        <v>-119.818274</v>
      </c>
      <c r="O3085">
        <v>16346</v>
      </c>
      <c r="P3085" t="s">
        <v>57</v>
      </c>
      <c r="Q3085" t="s">
        <v>53</v>
      </c>
      <c r="R3085">
        <v>3</v>
      </c>
      <c r="S3085">
        <v>72</v>
      </c>
      <c r="T3085" t="s">
        <v>58</v>
      </c>
      <c r="U3085" t="s">
        <v>53</v>
      </c>
      <c r="V3085">
        <v>44.92</v>
      </c>
      <c r="W3085" t="s">
        <v>53</v>
      </c>
      <c r="X3085" t="s">
        <v>53</v>
      </c>
      <c r="Y3085" t="s">
        <v>59</v>
      </c>
      <c r="Z3085">
        <v>69</v>
      </c>
      <c r="AA3085" t="s">
        <v>53</v>
      </c>
      <c r="AB3085" t="s">
        <v>53</v>
      </c>
      <c r="AC3085" t="s">
        <v>53</v>
      </c>
      <c r="AD3085" t="s">
        <v>53</v>
      </c>
      <c r="AE3085" t="s">
        <v>53</v>
      </c>
      <c r="AF3085" t="s">
        <v>53</v>
      </c>
      <c r="AG3085" t="s">
        <v>53</v>
      </c>
      <c r="AH3085" t="s">
        <v>53</v>
      </c>
      <c r="AI3085" t="s">
        <v>334</v>
      </c>
      <c r="AJ3085" t="s">
        <v>52</v>
      </c>
      <c r="AK3085" t="s">
        <v>69</v>
      </c>
      <c r="AL3085">
        <v>89.8</v>
      </c>
      <c r="AM3085">
        <v>6510.45</v>
      </c>
      <c r="AN3085">
        <v>0</v>
      </c>
      <c r="AO3085">
        <v>0</v>
      </c>
      <c r="AP3085">
        <v>3234.24</v>
      </c>
      <c r="AQ3085">
        <v>9744.69</v>
      </c>
      <c r="AR3085">
        <v>3</v>
      </c>
      <c r="AS3085" t="s">
        <v>881</v>
      </c>
      <c r="AT3085" t="s">
        <v>52</v>
      </c>
      <c r="AU3085">
        <v>66</v>
      </c>
      <c r="AV3085">
        <v>5762</v>
      </c>
      <c r="AY3085" t="str">
        <f>IF(AND(Table1[[#This Row],[Contract]]="Month-to-Month", Table1[[#This Row],[Tenure in Months]]&lt;6, Table1[[#This Row],[Payment Method]]="Bank Withdrawal"), "High Risk", IF(OR(Table1[[#This Row],[Contract]]="Month-to-Month", Table1[[#This Row],[Tenure in Months]]&lt;12), "Medium Risk", "Low Risk"))</f>
        <v>Low Risk</v>
      </c>
    </row>
    <row r="3086" spans="1:51" x14ac:dyDescent="0.35">
      <c r="A3086" t="s">
        <v>4177</v>
      </c>
      <c r="B3086" t="s">
        <v>66</v>
      </c>
      <c r="C3086">
        <v>57</v>
      </c>
      <c r="D3086" t="s">
        <v>52</v>
      </c>
      <c r="E3086" t="s">
        <v>52</v>
      </c>
      <c r="F3086" t="s">
        <v>53</v>
      </c>
      <c r="G3086" t="s">
        <v>53</v>
      </c>
      <c r="H3086">
        <v>2</v>
      </c>
      <c r="I3086" t="s">
        <v>54</v>
      </c>
      <c r="J3086" t="s">
        <v>55</v>
      </c>
      <c r="K3086" t="s">
        <v>1265</v>
      </c>
      <c r="L3086">
        <v>93901</v>
      </c>
      <c r="M3086">
        <v>36.64152</v>
      </c>
      <c r="N3086">
        <v>-121.62218799999999</v>
      </c>
      <c r="O3086">
        <v>35739</v>
      </c>
      <c r="P3086" t="s">
        <v>57</v>
      </c>
      <c r="Q3086" t="s">
        <v>53</v>
      </c>
      <c r="R3086">
        <v>9</v>
      </c>
      <c r="S3086">
        <v>72</v>
      </c>
      <c r="T3086" t="s">
        <v>58</v>
      </c>
      <c r="U3086" t="s">
        <v>53</v>
      </c>
      <c r="V3086">
        <v>12.29</v>
      </c>
      <c r="W3086" t="s">
        <v>53</v>
      </c>
      <c r="X3086" t="s">
        <v>53</v>
      </c>
      <c r="Y3086" t="s">
        <v>68</v>
      </c>
      <c r="Z3086">
        <v>24</v>
      </c>
      <c r="AA3086" t="s">
        <v>53</v>
      </c>
      <c r="AB3086" t="s">
        <v>53</v>
      </c>
      <c r="AC3086" t="s">
        <v>53</v>
      </c>
      <c r="AD3086" t="s">
        <v>53</v>
      </c>
      <c r="AE3086" t="s">
        <v>53</v>
      </c>
      <c r="AF3086" t="s">
        <v>53</v>
      </c>
      <c r="AG3086" t="s">
        <v>53</v>
      </c>
      <c r="AH3086" t="s">
        <v>53</v>
      </c>
      <c r="AI3086" t="s">
        <v>334</v>
      </c>
      <c r="AJ3086" t="s">
        <v>53</v>
      </c>
      <c r="AK3086" t="s">
        <v>61</v>
      </c>
      <c r="AL3086">
        <v>115.8</v>
      </c>
      <c r="AM3086">
        <v>8476.5</v>
      </c>
      <c r="AN3086">
        <v>0</v>
      </c>
      <c r="AO3086">
        <v>0</v>
      </c>
      <c r="AP3086">
        <v>884.87999999999897</v>
      </c>
      <c r="AQ3086">
        <v>9361.3799999999992</v>
      </c>
      <c r="AR3086">
        <v>3</v>
      </c>
      <c r="AS3086" t="s">
        <v>881</v>
      </c>
      <c r="AT3086" t="s">
        <v>52</v>
      </c>
      <c r="AU3086">
        <v>39</v>
      </c>
      <c r="AV3086">
        <v>5841</v>
      </c>
      <c r="AY3086" t="str">
        <f>IF(AND(Table1[[#This Row],[Contract]]="Month-to-Month", Table1[[#This Row],[Tenure in Months]]&lt;6, Table1[[#This Row],[Payment Method]]="Bank Withdrawal"), "High Risk", IF(OR(Table1[[#This Row],[Contract]]="Month-to-Month", Table1[[#This Row],[Tenure in Months]]&lt;12), "Medium Risk", "Low Risk"))</f>
        <v>Low Risk</v>
      </c>
    </row>
    <row r="3087" spans="1:51" x14ac:dyDescent="0.35">
      <c r="A3087" t="s">
        <v>4178</v>
      </c>
      <c r="B3087" t="s">
        <v>51</v>
      </c>
      <c r="C3087">
        <v>63</v>
      </c>
      <c r="D3087" t="s">
        <v>52</v>
      </c>
      <c r="E3087" t="s">
        <v>52</v>
      </c>
      <c r="F3087" t="s">
        <v>52</v>
      </c>
      <c r="G3087" t="s">
        <v>52</v>
      </c>
      <c r="H3087">
        <v>0</v>
      </c>
      <c r="I3087" t="s">
        <v>54</v>
      </c>
      <c r="J3087" t="s">
        <v>55</v>
      </c>
      <c r="K3087" t="s">
        <v>1265</v>
      </c>
      <c r="L3087">
        <v>93905</v>
      </c>
      <c r="M3087">
        <v>36.667794000000001</v>
      </c>
      <c r="N3087">
        <v>-121.60130599999999</v>
      </c>
      <c r="O3087">
        <v>58548</v>
      </c>
      <c r="P3087" t="s">
        <v>57</v>
      </c>
      <c r="Q3087" t="s">
        <v>52</v>
      </c>
      <c r="R3087">
        <v>0</v>
      </c>
      <c r="S3087">
        <v>52</v>
      </c>
      <c r="T3087" t="s">
        <v>58</v>
      </c>
      <c r="U3087" t="s">
        <v>53</v>
      </c>
      <c r="V3087">
        <v>32.020000000000003</v>
      </c>
      <c r="W3087" t="s">
        <v>53</v>
      </c>
      <c r="X3087" t="s">
        <v>53</v>
      </c>
      <c r="Y3087" t="s">
        <v>59</v>
      </c>
      <c r="Z3087">
        <v>28</v>
      </c>
      <c r="AA3087" t="s">
        <v>53</v>
      </c>
      <c r="AB3087" t="s">
        <v>53</v>
      </c>
      <c r="AC3087" t="s">
        <v>52</v>
      </c>
      <c r="AD3087" t="s">
        <v>53</v>
      </c>
      <c r="AE3087" t="s">
        <v>53</v>
      </c>
      <c r="AF3087" t="s">
        <v>53</v>
      </c>
      <c r="AG3087" t="s">
        <v>53</v>
      </c>
      <c r="AH3087" t="s">
        <v>53</v>
      </c>
      <c r="AI3087" t="s">
        <v>334</v>
      </c>
      <c r="AJ3087" t="s">
        <v>53</v>
      </c>
      <c r="AK3087" t="s">
        <v>69</v>
      </c>
      <c r="AL3087">
        <v>85.15</v>
      </c>
      <c r="AM3087">
        <v>4461.8500000000004</v>
      </c>
      <c r="AN3087">
        <v>0</v>
      </c>
      <c r="AO3087">
        <v>0</v>
      </c>
      <c r="AP3087">
        <v>1665.04</v>
      </c>
      <c r="AQ3087">
        <v>6126.89</v>
      </c>
      <c r="AR3087">
        <v>3</v>
      </c>
      <c r="AS3087" t="s">
        <v>881</v>
      </c>
      <c r="AT3087" t="s">
        <v>52</v>
      </c>
      <c r="AU3087">
        <v>69</v>
      </c>
      <c r="AV3087">
        <v>4322</v>
      </c>
      <c r="AY3087" t="str">
        <f>IF(AND(Table1[[#This Row],[Contract]]="Month-to-Month", Table1[[#This Row],[Tenure in Months]]&lt;6, Table1[[#This Row],[Payment Method]]="Bank Withdrawal"), "High Risk", IF(OR(Table1[[#This Row],[Contract]]="Month-to-Month", Table1[[#This Row],[Tenure in Months]]&lt;12), "Medium Risk", "Low Risk"))</f>
        <v>Low Risk</v>
      </c>
    </row>
    <row r="3088" spans="1:51" x14ac:dyDescent="0.35">
      <c r="A3088" t="s">
        <v>4179</v>
      </c>
      <c r="B3088" t="s">
        <v>51</v>
      </c>
      <c r="C3088">
        <v>50</v>
      </c>
      <c r="D3088" t="s">
        <v>52</v>
      </c>
      <c r="E3088" t="s">
        <v>52</v>
      </c>
      <c r="F3088" t="s">
        <v>52</v>
      </c>
      <c r="G3088" t="s">
        <v>52</v>
      </c>
      <c r="H3088">
        <v>0</v>
      </c>
      <c r="I3088" t="s">
        <v>54</v>
      </c>
      <c r="J3088" t="s">
        <v>55</v>
      </c>
      <c r="K3088" t="s">
        <v>1265</v>
      </c>
      <c r="L3088">
        <v>93906</v>
      </c>
      <c r="M3088">
        <v>36.722898000000001</v>
      </c>
      <c r="N3088">
        <v>-121.63364799999999</v>
      </c>
      <c r="O3088">
        <v>53946</v>
      </c>
      <c r="P3088" t="s">
        <v>57</v>
      </c>
      <c r="Q3088" t="s">
        <v>52</v>
      </c>
      <c r="R3088">
        <v>0</v>
      </c>
      <c r="S3088">
        <v>2</v>
      </c>
      <c r="T3088" t="s">
        <v>67</v>
      </c>
      <c r="U3088" t="s">
        <v>53</v>
      </c>
      <c r="V3088">
        <v>40.25</v>
      </c>
      <c r="W3088" t="s">
        <v>53</v>
      </c>
      <c r="X3088" t="s">
        <v>52</v>
      </c>
      <c r="Y3088" t="s">
        <v>58</v>
      </c>
      <c r="Z3088">
        <v>0</v>
      </c>
      <c r="AA3088" t="s">
        <v>52</v>
      </c>
      <c r="AB3088" t="s">
        <v>52</v>
      </c>
      <c r="AC3088" t="s">
        <v>52</v>
      </c>
      <c r="AD3088" t="s">
        <v>52</v>
      </c>
      <c r="AE3088" t="s">
        <v>52</v>
      </c>
      <c r="AF3088" t="s">
        <v>52</v>
      </c>
      <c r="AG3088" t="s">
        <v>52</v>
      </c>
      <c r="AH3088" t="s">
        <v>52</v>
      </c>
      <c r="AI3088" t="s">
        <v>60</v>
      </c>
      <c r="AJ3088" t="s">
        <v>52</v>
      </c>
      <c r="AK3088" t="s">
        <v>69</v>
      </c>
      <c r="AL3088">
        <v>24.85</v>
      </c>
      <c r="AM3088">
        <v>62</v>
      </c>
      <c r="AN3088">
        <v>0</v>
      </c>
      <c r="AO3088">
        <v>0</v>
      </c>
      <c r="AP3088">
        <v>80.5</v>
      </c>
      <c r="AQ3088">
        <v>142.5</v>
      </c>
      <c r="AR3088">
        <v>3</v>
      </c>
      <c r="AS3088" t="s">
        <v>883</v>
      </c>
      <c r="AT3088" t="s">
        <v>52</v>
      </c>
      <c r="AU3088">
        <v>57</v>
      </c>
      <c r="AV3088">
        <v>5983</v>
      </c>
      <c r="AY3088" t="str">
        <f>IF(AND(Table1[[#This Row],[Contract]]="Month-to-Month", Table1[[#This Row],[Tenure in Months]]&lt;6, Table1[[#This Row],[Payment Method]]="Bank Withdrawal"), "High Risk", IF(OR(Table1[[#This Row],[Contract]]="Month-to-Month", Table1[[#This Row],[Tenure in Months]]&lt;12), "Medium Risk", "Low Risk"))</f>
        <v>Medium Risk</v>
      </c>
    </row>
    <row r="3089" spans="1:51" x14ac:dyDescent="0.35">
      <c r="A3089" t="s">
        <v>4180</v>
      </c>
      <c r="B3089" t="s">
        <v>66</v>
      </c>
      <c r="C3089">
        <v>63</v>
      </c>
      <c r="D3089" t="s">
        <v>52</v>
      </c>
      <c r="E3089" t="s">
        <v>52</v>
      </c>
      <c r="F3089" t="s">
        <v>52</v>
      </c>
      <c r="G3089" t="s">
        <v>52</v>
      </c>
      <c r="H3089">
        <v>0</v>
      </c>
      <c r="I3089" t="s">
        <v>54</v>
      </c>
      <c r="J3089" t="s">
        <v>55</v>
      </c>
      <c r="K3089" t="s">
        <v>1265</v>
      </c>
      <c r="L3089">
        <v>93907</v>
      </c>
      <c r="M3089">
        <v>36.774619999999999</v>
      </c>
      <c r="N3089">
        <v>-121.664714</v>
      </c>
      <c r="O3089">
        <v>22292</v>
      </c>
      <c r="P3089" t="s">
        <v>57</v>
      </c>
      <c r="Q3089" t="s">
        <v>52</v>
      </c>
      <c r="R3089">
        <v>0</v>
      </c>
      <c r="S3089">
        <v>5</v>
      </c>
      <c r="T3089" t="s">
        <v>67</v>
      </c>
      <c r="U3089" t="s">
        <v>53</v>
      </c>
      <c r="V3089">
        <v>8.32</v>
      </c>
      <c r="W3089" t="s">
        <v>52</v>
      </c>
      <c r="X3089" t="s">
        <v>53</v>
      </c>
      <c r="Y3089" t="s">
        <v>59</v>
      </c>
      <c r="Z3089">
        <v>22</v>
      </c>
      <c r="AA3089" t="s">
        <v>53</v>
      </c>
      <c r="AB3089" t="s">
        <v>52</v>
      </c>
      <c r="AC3089" t="s">
        <v>52</v>
      </c>
      <c r="AD3089" t="s">
        <v>53</v>
      </c>
      <c r="AE3089" t="s">
        <v>53</v>
      </c>
      <c r="AF3089" t="s">
        <v>52</v>
      </c>
      <c r="AG3089" t="s">
        <v>52</v>
      </c>
      <c r="AH3089" t="s">
        <v>53</v>
      </c>
      <c r="AI3089" t="s">
        <v>60</v>
      </c>
      <c r="AJ3089" t="s">
        <v>53</v>
      </c>
      <c r="AK3089" t="s">
        <v>61</v>
      </c>
      <c r="AL3089">
        <v>64.349999999999994</v>
      </c>
      <c r="AM3089">
        <v>352.65</v>
      </c>
      <c r="AN3089">
        <v>0</v>
      </c>
      <c r="AO3089">
        <v>0</v>
      </c>
      <c r="AP3089">
        <v>41.6</v>
      </c>
      <c r="AQ3089">
        <v>394.25</v>
      </c>
      <c r="AR3089">
        <v>4</v>
      </c>
      <c r="AS3089" t="s">
        <v>881</v>
      </c>
      <c r="AT3089" t="s">
        <v>52</v>
      </c>
      <c r="AU3089">
        <v>35</v>
      </c>
      <c r="AV3089">
        <v>4771</v>
      </c>
      <c r="AY3089" t="str">
        <f>IF(AND(Table1[[#This Row],[Contract]]="Month-to-Month", Table1[[#This Row],[Tenure in Months]]&lt;6, Table1[[#This Row],[Payment Method]]="Bank Withdrawal"), "High Risk", IF(OR(Table1[[#This Row],[Contract]]="Month-to-Month", Table1[[#This Row],[Tenure in Months]]&lt;12), "Medium Risk", "Low Risk"))</f>
        <v>High Risk</v>
      </c>
    </row>
    <row r="3090" spans="1:51" x14ac:dyDescent="0.35">
      <c r="A3090" t="s">
        <v>4181</v>
      </c>
      <c r="B3090" t="s">
        <v>66</v>
      </c>
      <c r="C3090">
        <v>32</v>
      </c>
      <c r="D3090" t="s">
        <v>52</v>
      </c>
      <c r="E3090" t="s">
        <v>52</v>
      </c>
      <c r="F3090" t="s">
        <v>52</v>
      </c>
      <c r="G3090" t="s">
        <v>52</v>
      </c>
      <c r="H3090">
        <v>0</v>
      </c>
      <c r="I3090" t="s">
        <v>54</v>
      </c>
      <c r="J3090" t="s">
        <v>55</v>
      </c>
      <c r="K3090" t="s">
        <v>1265</v>
      </c>
      <c r="L3090">
        <v>93908</v>
      </c>
      <c r="M3090">
        <v>36.624338000000002</v>
      </c>
      <c r="N3090">
        <v>-121.615669</v>
      </c>
      <c r="O3090">
        <v>13027</v>
      </c>
      <c r="P3090" t="s">
        <v>57</v>
      </c>
      <c r="Q3090" t="s">
        <v>52</v>
      </c>
      <c r="R3090">
        <v>0</v>
      </c>
      <c r="S3090">
        <v>68</v>
      </c>
      <c r="T3090" t="s">
        <v>58</v>
      </c>
      <c r="U3090" t="s">
        <v>53</v>
      </c>
      <c r="V3090">
        <v>48.41</v>
      </c>
      <c r="W3090" t="s">
        <v>52</v>
      </c>
      <c r="X3090" t="s">
        <v>52</v>
      </c>
      <c r="Y3090" t="s">
        <v>58</v>
      </c>
      <c r="Z3090">
        <v>0</v>
      </c>
      <c r="AA3090" t="s">
        <v>52</v>
      </c>
      <c r="AB3090" t="s">
        <v>52</v>
      </c>
      <c r="AC3090" t="s">
        <v>52</v>
      </c>
      <c r="AD3090" t="s">
        <v>52</v>
      </c>
      <c r="AE3090" t="s">
        <v>52</v>
      </c>
      <c r="AF3090" t="s">
        <v>52</v>
      </c>
      <c r="AG3090" t="s">
        <v>52</v>
      </c>
      <c r="AH3090" t="s">
        <v>52</v>
      </c>
      <c r="AI3090" t="s">
        <v>334</v>
      </c>
      <c r="AJ3090" t="s">
        <v>52</v>
      </c>
      <c r="AK3090" t="s">
        <v>69</v>
      </c>
      <c r="AL3090">
        <v>20.5</v>
      </c>
      <c r="AM3090">
        <v>1424.9</v>
      </c>
      <c r="AN3090">
        <v>0</v>
      </c>
      <c r="AO3090">
        <v>0</v>
      </c>
      <c r="AP3090">
        <v>3291.8799999999901</v>
      </c>
      <c r="AQ3090">
        <v>4716.78</v>
      </c>
      <c r="AR3090">
        <v>4</v>
      </c>
      <c r="AS3090" t="s">
        <v>881</v>
      </c>
      <c r="AT3090" t="s">
        <v>52</v>
      </c>
      <c r="AU3090">
        <v>68</v>
      </c>
      <c r="AV3090">
        <v>4201</v>
      </c>
      <c r="AY3090" t="str">
        <f>IF(AND(Table1[[#This Row],[Contract]]="Month-to-Month", Table1[[#This Row],[Tenure in Months]]&lt;6, Table1[[#This Row],[Payment Method]]="Bank Withdrawal"), "High Risk", IF(OR(Table1[[#This Row],[Contract]]="Month-to-Month", Table1[[#This Row],[Tenure in Months]]&lt;12), "Medium Risk", "Low Risk"))</f>
        <v>Low Risk</v>
      </c>
    </row>
    <row r="3091" spans="1:51" x14ac:dyDescent="0.35">
      <c r="A3091" t="s">
        <v>4182</v>
      </c>
      <c r="B3091" t="s">
        <v>51</v>
      </c>
      <c r="C3091">
        <v>22</v>
      </c>
      <c r="D3091" t="s">
        <v>53</v>
      </c>
      <c r="E3091" t="s">
        <v>52</v>
      </c>
      <c r="F3091" t="s">
        <v>52</v>
      </c>
      <c r="G3091" t="s">
        <v>52</v>
      </c>
      <c r="H3091">
        <v>0</v>
      </c>
      <c r="I3091" t="s">
        <v>54</v>
      </c>
      <c r="J3091" t="s">
        <v>55</v>
      </c>
      <c r="K3091" t="s">
        <v>3258</v>
      </c>
      <c r="L3091">
        <v>93921</v>
      </c>
      <c r="M3091">
        <v>36.554617999999998</v>
      </c>
      <c r="N3091">
        <v>-121.922239</v>
      </c>
      <c r="O3091">
        <v>2966</v>
      </c>
      <c r="P3091" t="s">
        <v>57</v>
      </c>
      <c r="Q3091" t="s">
        <v>52</v>
      </c>
      <c r="R3091">
        <v>0</v>
      </c>
      <c r="S3091">
        <v>72</v>
      </c>
      <c r="T3091" t="s">
        <v>58</v>
      </c>
      <c r="U3091" t="s">
        <v>53</v>
      </c>
      <c r="V3091">
        <v>48.36</v>
      </c>
      <c r="W3091" t="s">
        <v>53</v>
      </c>
      <c r="X3091" t="s">
        <v>53</v>
      </c>
      <c r="Y3091" t="s">
        <v>59</v>
      </c>
      <c r="Z3091">
        <v>71</v>
      </c>
      <c r="AA3091" t="s">
        <v>53</v>
      </c>
      <c r="AB3091" t="s">
        <v>53</v>
      </c>
      <c r="AC3091" t="s">
        <v>52</v>
      </c>
      <c r="AD3091" t="s">
        <v>53</v>
      </c>
      <c r="AE3091" t="s">
        <v>53</v>
      </c>
      <c r="AF3091" t="s">
        <v>53</v>
      </c>
      <c r="AG3091" t="s">
        <v>53</v>
      </c>
      <c r="AH3091" t="s">
        <v>52</v>
      </c>
      <c r="AI3091" t="s">
        <v>334</v>
      </c>
      <c r="AJ3091" t="s">
        <v>52</v>
      </c>
      <c r="AK3091" t="s">
        <v>69</v>
      </c>
      <c r="AL3091">
        <v>86.05</v>
      </c>
      <c r="AM3091">
        <v>6309.65</v>
      </c>
      <c r="AN3091">
        <v>0</v>
      </c>
      <c r="AO3091">
        <v>20</v>
      </c>
      <c r="AP3091">
        <v>3481.92</v>
      </c>
      <c r="AQ3091">
        <v>9811.57</v>
      </c>
      <c r="AR3091">
        <v>4</v>
      </c>
      <c r="AS3091" t="s">
        <v>881</v>
      </c>
      <c r="AT3091" t="s">
        <v>52</v>
      </c>
      <c r="AU3091">
        <v>33</v>
      </c>
      <c r="AV3091">
        <v>5965</v>
      </c>
      <c r="AY3091" t="str">
        <f>IF(AND(Table1[[#This Row],[Contract]]="Month-to-Month", Table1[[#This Row],[Tenure in Months]]&lt;6, Table1[[#This Row],[Payment Method]]="Bank Withdrawal"), "High Risk", IF(OR(Table1[[#This Row],[Contract]]="Month-to-Month", Table1[[#This Row],[Tenure in Months]]&lt;12), "Medium Risk", "Low Risk"))</f>
        <v>Low Risk</v>
      </c>
    </row>
    <row r="3092" spans="1:51" x14ac:dyDescent="0.35">
      <c r="A3092" t="s">
        <v>4183</v>
      </c>
      <c r="B3092" t="s">
        <v>66</v>
      </c>
      <c r="C3092">
        <v>59</v>
      </c>
      <c r="D3092" t="s">
        <v>52</v>
      </c>
      <c r="E3092" t="s">
        <v>52</v>
      </c>
      <c r="F3092" t="s">
        <v>53</v>
      </c>
      <c r="G3092" t="s">
        <v>52</v>
      </c>
      <c r="H3092">
        <v>0</v>
      </c>
      <c r="I3092" t="s">
        <v>54</v>
      </c>
      <c r="J3092" t="s">
        <v>55</v>
      </c>
      <c r="K3092" t="s">
        <v>2485</v>
      </c>
      <c r="L3092">
        <v>93924</v>
      </c>
      <c r="M3092">
        <v>36.414611000000001</v>
      </c>
      <c r="N3092">
        <v>-121.6386</v>
      </c>
      <c r="O3092">
        <v>6691</v>
      </c>
      <c r="P3092" t="s">
        <v>57</v>
      </c>
      <c r="Q3092" t="s">
        <v>53</v>
      </c>
      <c r="R3092">
        <v>10</v>
      </c>
      <c r="S3092">
        <v>66</v>
      </c>
      <c r="T3092" t="s">
        <v>58</v>
      </c>
      <c r="U3092" t="s">
        <v>53</v>
      </c>
      <c r="V3092">
        <v>37.380000000000003</v>
      </c>
      <c r="W3092" t="s">
        <v>53</v>
      </c>
      <c r="X3092" t="s">
        <v>53</v>
      </c>
      <c r="Y3092" t="s">
        <v>68</v>
      </c>
      <c r="Z3092">
        <v>8</v>
      </c>
      <c r="AA3092" t="s">
        <v>53</v>
      </c>
      <c r="AB3092" t="s">
        <v>53</v>
      </c>
      <c r="AC3092" t="s">
        <v>52</v>
      </c>
      <c r="AD3092" t="s">
        <v>53</v>
      </c>
      <c r="AE3092" t="s">
        <v>52</v>
      </c>
      <c r="AF3092" t="s">
        <v>52</v>
      </c>
      <c r="AG3092" t="s">
        <v>52</v>
      </c>
      <c r="AH3092" t="s">
        <v>53</v>
      </c>
      <c r="AI3092" t="s">
        <v>124</v>
      </c>
      <c r="AJ3092" t="s">
        <v>52</v>
      </c>
      <c r="AK3092" t="s">
        <v>61</v>
      </c>
      <c r="AL3092">
        <v>89</v>
      </c>
      <c r="AM3092">
        <v>5898.6</v>
      </c>
      <c r="AN3092">
        <v>0</v>
      </c>
      <c r="AO3092">
        <v>0</v>
      </c>
      <c r="AP3092">
        <v>2467.08</v>
      </c>
      <c r="AQ3092">
        <v>8365.68</v>
      </c>
      <c r="AR3092">
        <v>3</v>
      </c>
      <c r="AS3092" t="s">
        <v>881</v>
      </c>
      <c r="AT3092" t="s">
        <v>52</v>
      </c>
      <c r="AU3092">
        <v>53</v>
      </c>
      <c r="AV3092">
        <v>4488</v>
      </c>
      <c r="AY3092" t="str">
        <f>IF(AND(Table1[[#This Row],[Contract]]="Month-to-Month", Table1[[#This Row],[Tenure in Months]]&lt;6, Table1[[#This Row],[Payment Method]]="Bank Withdrawal"), "High Risk", IF(OR(Table1[[#This Row],[Contract]]="Month-to-Month", Table1[[#This Row],[Tenure in Months]]&lt;12), "Medium Risk", "Low Risk"))</f>
        <v>Low Risk</v>
      </c>
    </row>
    <row r="3093" spans="1:51" x14ac:dyDescent="0.35">
      <c r="A3093" t="s">
        <v>4184</v>
      </c>
      <c r="B3093" t="s">
        <v>51</v>
      </c>
      <c r="C3093">
        <v>52</v>
      </c>
      <c r="D3093" t="s">
        <v>52</v>
      </c>
      <c r="E3093" t="s">
        <v>52</v>
      </c>
      <c r="F3093" t="s">
        <v>53</v>
      </c>
      <c r="G3093" t="s">
        <v>52</v>
      </c>
      <c r="H3093">
        <v>0</v>
      </c>
      <c r="I3093" t="s">
        <v>54</v>
      </c>
      <c r="J3093" t="s">
        <v>55</v>
      </c>
      <c r="K3093" t="s">
        <v>743</v>
      </c>
      <c r="L3093">
        <v>93925</v>
      </c>
      <c r="M3093">
        <v>36.596271000000002</v>
      </c>
      <c r="N3093">
        <v>-121.442274</v>
      </c>
      <c r="O3093">
        <v>1140</v>
      </c>
      <c r="P3093" t="s">
        <v>57</v>
      </c>
      <c r="Q3093" t="s">
        <v>53</v>
      </c>
      <c r="R3093">
        <v>9</v>
      </c>
      <c r="S3093">
        <v>72</v>
      </c>
      <c r="T3093" t="s">
        <v>58</v>
      </c>
      <c r="U3093" t="s">
        <v>52</v>
      </c>
      <c r="V3093">
        <v>0</v>
      </c>
      <c r="W3093" t="s">
        <v>52</v>
      </c>
      <c r="X3093" t="s">
        <v>53</v>
      </c>
      <c r="Y3093" t="s">
        <v>59</v>
      </c>
      <c r="Z3093">
        <v>18</v>
      </c>
      <c r="AA3093" t="s">
        <v>53</v>
      </c>
      <c r="AB3093" t="s">
        <v>53</v>
      </c>
      <c r="AC3093" t="s">
        <v>53</v>
      </c>
      <c r="AD3093" t="s">
        <v>53</v>
      </c>
      <c r="AE3093" t="s">
        <v>53</v>
      </c>
      <c r="AF3093" t="s">
        <v>53</v>
      </c>
      <c r="AG3093" t="s">
        <v>53</v>
      </c>
      <c r="AH3093" t="s">
        <v>53</v>
      </c>
      <c r="AI3093" t="s">
        <v>334</v>
      </c>
      <c r="AJ3093" t="s">
        <v>53</v>
      </c>
      <c r="AK3093" t="s">
        <v>69</v>
      </c>
      <c r="AL3093">
        <v>64.8</v>
      </c>
      <c r="AM3093">
        <v>4719.75</v>
      </c>
      <c r="AN3093">
        <v>0</v>
      </c>
      <c r="AO3093">
        <v>0</v>
      </c>
      <c r="AP3093">
        <v>0</v>
      </c>
      <c r="AQ3093">
        <v>4719.75</v>
      </c>
      <c r="AR3093">
        <v>3</v>
      </c>
      <c r="AS3093" t="s">
        <v>881</v>
      </c>
      <c r="AT3093" t="s">
        <v>52</v>
      </c>
      <c r="AU3093">
        <v>72</v>
      </c>
      <c r="AV3093">
        <v>4036</v>
      </c>
      <c r="AY3093" t="str">
        <f>IF(AND(Table1[[#This Row],[Contract]]="Month-to-Month", Table1[[#This Row],[Tenure in Months]]&lt;6, Table1[[#This Row],[Payment Method]]="Bank Withdrawal"), "High Risk", IF(OR(Table1[[#This Row],[Contract]]="Month-to-Month", Table1[[#This Row],[Tenure in Months]]&lt;12), "Medium Risk", "Low Risk"))</f>
        <v>Low Risk</v>
      </c>
    </row>
    <row r="3094" spans="1:51" x14ac:dyDescent="0.35">
      <c r="A3094" t="s">
        <v>4185</v>
      </c>
      <c r="B3094" t="s">
        <v>51</v>
      </c>
      <c r="C3094">
        <v>63</v>
      </c>
      <c r="D3094" t="s">
        <v>52</v>
      </c>
      <c r="E3094" t="s">
        <v>52</v>
      </c>
      <c r="F3094" t="s">
        <v>52</v>
      </c>
      <c r="G3094" t="s">
        <v>52</v>
      </c>
      <c r="H3094">
        <v>0</v>
      </c>
      <c r="I3094" t="s">
        <v>54</v>
      </c>
      <c r="J3094" t="s">
        <v>55</v>
      </c>
      <c r="K3094" t="s">
        <v>4186</v>
      </c>
      <c r="L3094">
        <v>93926</v>
      </c>
      <c r="M3094">
        <v>36.525880000000001</v>
      </c>
      <c r="N3094">
        <v>-121.396719</v>
      </c>
      <c r="O3094">
        <v>9023</v>
      </c>
      <c r="P3094" t="s">
        <v>57</v>
      </c>
      <c r="Q3094" t="s">
        <v>52</v>
      </c>
      <c r="R3094">
        <v>0</v>
      </c>
      <c r="S3094">
        <v>26</v>
      </c>
      <c r="T3094" t="s">
        <v>75</v>
      </c>
      <c r="U3094" t="s">
        <v>53</v>
      </c>
      <c r="V3094">
        <v>45.7</v>
      </c>
      <c r="W3094" t="s">
        <v>52</v>
      </c>
      <c r="X3094" t="s">
        <v>52</v>
      </c>
      <c r="Y3094" t="s">
        <v>58</v>
      </c>
      <c r="Z3094">
        <v>0</v>
      </c>
      <c r="AA3094" t="s">
        <v>52</v>
      </c>
      <c r="AB3094" t="s">
        <v>52</v>
      </c>
      <c r="AC3094" t="s">
        <v>52</v>
      </c>
      <c r="AD3094" t="s">
        <v>52</v>
      </c>
      <c r="AE3094" t="s">
        <v>52</v>
      </c>
      <c r="AF3094" t="s">
        <v>52</v>
      </c>
      <c r="AG3094" t="s">
        <v>52</v>
      </c>
      <c r="AH3094" t="s">
        <v>52</v>
      </c>
      <c r="AI3094" t="s">
        <v>124</v>
      </c>
      <c r="AJ3094" t="s">
        <v>52</v>
      </c>
      <c r="AK3094" t="s">
        <v>69</v>
      </c>
      <c r="AL3094">
        <v>19.8</v>
      </c>
      <c r="AM3094">
        <v>457.3</v>
      </c>
      <c r="AN3094">
        <v>0</v>
      </c>
      <c r="AO3094">
        <v>0</v>
      </c>
      <c r="AP3094">
        <v>1188.2</v>
      </c>
      <c r="AQ3094">
        <v>1645.5</v>
      </c>
      <c r="AR3094">
        <v>3</v>
      </c>
      <c r="AS3094" t="s">
        <v>881</v>
      </c>
      <c r="AT3094" t="s">
        <v>52</v>
      </c>
      <c r="AU3094">
        <v>77</v>
      </c>
      <c r="AV3094">
        <v>5823</v>
      </c>
      <c r="AY3094" t="str">
        <f>IF(AND(Table1[[#This Row],[Contract]]="Month-to-Month", Table1[[#This Row],[Tenure in Months]]&lt;6, Table1[[#This Row],[Payment Method]]="Bank Withdrawal"), "High Risk", IF(OR(Table1[[#This Row],[Contract]]="Month-to-Month", Table1[[#This Row],[Tenure in Months]]&lt;12), "Medium Risk", "Low Risk"))</f>
        <v>Low Risk</v>
      </c>
    </row>
    <row r="3095" spans="1:51" x14ac:dyDescent="0.35">
      <c r="A3095" t="s">
        <v>4187</v>
      </c>
      <c r="B3095" t="s">
        <v>51</v>
      </c>
      <c r="C3095">
        <v>53</v>
      </c>
      <c r="D3095" t="s">
        <v>52</v>
      </c>
      <c r="E3095" t="s">
        <v>52</v>
      </c>
      <c r="F3095" t="s">
        <v>53</v>
      </c>
      <c r="G3095" t="s">
        <v>53</v>
      </c>
      <c r="H3095">
        <v>1</v>
      </c>
      <c r="I3095" t="s">
        <v>54</v>
      </c>
      <c r="J3095" t="s">
        <v>55</v>
      </c>
      <c r="K3095" t="s">
        <v>3260</v>
      </c>
      <c r="L3095">
        <v>93927</v>
      </c>
      <c r="M3095">
        <v>36.248708000000001</v>
      </c>
      <c r="N3095">
        <v>-121.386617</v>
      </c>
      <c r="O3095">
        <v>14204</v>
      </c>
      <c r="P3095" t="s">
        <v>57</v>
      </c>
      <c r="Q3095" t="s">
        <v>53</v>
      </c>
      <c r="R3095">
        <v>2</v>
      </c>
      <c r="S3095">
        <v>64</v>
      </c>
      <c r="T3095" t="s">
        <v>58</v>
      </c>
      <c r="U3095" t="s">
        <v>53</v>
      </c>
      <c r="V3095">
        <v>30.82</v>
      </c>
      <c r="W3095" t="s">
        <v>53</v>
      </c>
      <c r="X3095" t="s">
        <v>53</v>
      </c>
      <c r="Y3095" t="s">
        <v>68</v>
      </c>
      <c r="Z3095">
        <v>11</v>
      </c>
      <c r="AA3095" t="s">
        <v>53</v>
      </c>
      <c r="AB3095" t="s">
        <v>52</v>
      </c>
      <c r="AC3095" t="s">
        <v>53</v>
      </c>
      <c r="AD3095" t="s">
        <v>52</v>
      </c>
      <c r="AE3095" t="s">
        <v>52</v>
      </c>
      <c r="AF3095" t="s">
        <v>53</v>
      </c>
      <c r="AG3095" t="s">
        <v>53</v>
      </c>
      <c r="AH3095" t="s">
        <v>53</v>
      </c>
      <c r="AI3095" t="s">
        <v>334</v>
      </c>
      <c r="AJ3095" t="s">
        <v>52</v>
      </c>
      <c r="AK3095" t="s">
        <v>61</v>
      </c>
      <c r="AL3095">
        <v>93.4</v>
      </c>
      <c r="AM3095">
        <v>5822.3</v>
      </c>
      <c r="AN3095">
        <v>0</v>
      </c>
      <c r="AO3095">
        <v>0</v>
      </c>
      <c r="AP3095">
        <v>1972.48</v>
      </c>
      <c r="AQ3095">
        <v>7794.78</v>
      </c>
      <c r="AR3095">
        <v>3</v>
      </c>
      <c r="AS3095" t="s">
        <v>881</v>
      </c>
      <c r="AT3095" t="s">
        <v>52</v>
      </c>
      <c r="AU3095">
        <v>42</v>
      </c>
      <c r="AV3095">
        <v>6249</v>
      </c>
      <c r="AY3095" t="str">
        <f>IF(AND(Table1[[#This Row],[Contract]]="Month-to-Month", Table1[[#This Row],[Tenure in Months]]&lt;6, Table1[[#This Row],[Payment Method]]="Bank Withdrawal"), "High Risk", IF(OR(Table1[[#This Row],[Contract]]="Month-to-Month", Table1[[#This Row],[Tenure in Months]]&lt;12), "Medium Risk", "Low Risk"))</f>
        <v>Low Risk</v>
      </c>
    </row>
    <row r="3096" spans="1:51" x14ac:dyDescent="0.35">
      <c r="A3096" t="s">
        <v>4188</v>
      </c>
      <c r="B3096" t="s">
        <v>51</v>
      </c>
      <c r="C3096">
        <v>61</v>
      </c>
      <c r="D3096" t="s">
        <v>52</v>
      </c>
      <c r="E3096" t="s">
        <v>52</v>
      </c>
      <c r="F3096" t="s">
        <v>53</v>
      </c>
      <c r="G3096" t="s">
        <v>52</v>
      </c>
      <c r="H3096">
        <v>0</v>
      </c>
      <c r="I3096" t="s">
        <v>54</v>
      </c>
      <c r="J3096" t="s">
        <v>55</v>
      </c>
      <c r="K3096" t="s">
        <v>1725</v>
      </c>
      <c r="L3096">
        <v>93940</v>
      </c>
      <c r="M3096">
        <v>36.362741</v>
      </c>
      <c r="N3096">
        <v>-121.869685</v>
      </c>
      <c r="O3096">
        <v>32857</v>
      </c>
      <c r="P3096" t="s">
        <v>57</v>
      </c>
      <c r="Q3096" t="s">
        <v>53</v>
      </c>
      <c r="R3096">
        <v>6</v>
      </c>
      <c r="S3096">
        <v>62</v>
      </c>
      <c r="T3096" t="s">
        <v>58</v>
      </c>
      <c r="U3096" t="s">
        <v>52</v>
      </c>
      <c r="V3096">
        <v>0</v>
      </c>
      <c r="W3096" t="s">
        <v>52</v>
      </c>
      <c r="X3096" t="s">
        <v>53</v>
      </c>
      <c r="Y3096" t="s">
        <v>110</v>
      </c>
      <c r="Z3096">
        <v>4</v>
      </c>
      <c r="AA3096" t="s">
        <v>52</v>
      </c>
      <c r="AB3096" t="s">
        <v>52</v>
      </c>
      <c r="AC3096" t="s">
        <v>52</v>
      </c>
      <c r="AD3096" t="s">
        <v>53</v>
      </c>
      <c r="AE3096" t="s">
        <v>53</v>
      </c>
      <c r="AF3096" t="s">
        <v>52</v>
      </c>
      <c r="AG3096" t="s">
        <v>52</v>
      </c>
      <c r="AH3096" t="s">
        <v>53</v>
      </c>
      <c r="AI3096" t="s">
        <v>334</v>
      </c>
      <c r="AJ3096" t="s">
        <v>53</v>
      </c>
      <c r="AK3096" t="s">
        <v>61</v>
      </c>
      <c r="AL3096">
        <v>39</v>
      </c>
      <c r="AM3096">
        <v>2337.4499999999998</v>
      </c>
      <c r="AN3096">
        <v>0</v>
      </c>
      <c r="AO3096">
        <v>0</v>
      </c>
      <c r="AP3096">
        <v>0</v>
      </c>
      <c r="AQ3096">
        <v>2337.4499999999998</v>
      </c>
      <c r="AR3096">
        <v>4</v>
      </c>
      <c r="AS3096" t="s">
        <v>881</v>
      </c>
      <c r="AT3096" t="s">
        <v>52</v>
      </c>
      <c r="AU3096">
        <v>54</v>
      </c>
      <c r="AV3096">
        <v>4987</v>
      </c>
      <c r="AY3096" t="str">
        <f>IF(AND(Table1[[#This Row],[Contract]]="Month-to-Month", Table1[[#This Row],[Tenure in Months]]&lt;6, Table1[[#This Row],[Payment Method]]="Bank Withdrawal"), "High Risk", IF(OR(Table1[[#This Row],[Contract]]="Month-to-Month", Table1[[#This Row],[Tenure in Months]]&lt;12), "Medium Risk", "Low Risk"))</f>
        <v>Low Risk</v>
      </c>
    </row>
    <row r="3097" spans="1:51" x14ac:dyDescent="0.35">
      <c r="A3097" t="s">
        <v>4189</v>
      </c>
      <c r="B3097" t="s">
        <v>66</v>
      </c>
      <c r="C3097">
        <v>44</v>
      </c>
      <c r="D3097" t="s">
        <v>52</v>
      </c>
      <c r="E3097" t="s">
        <v>52</v>
      </c>
      <c r="F3097" t="s">
        <v>52</v>
      </c>
      <c r="G3097" t="s">
        <v>52</v>
      </c>
      <c r="H3097">
        <v>0</v>
      </c>
      <c r="I3097" t="s">
        <v>54</v>
      </c>
      <c r="J3097" t="s">
        <v>55</v>
      </c>
      <c r="K3097" t="s">
        <v>2879</v>
      </c>
      <c r="L3097">
        <v>93950</v>
      </c>
      <c r="M3097">
        <v>36.618336999999997</v>
      </c>
      <c r="N3097">
        <v>-121.926417</v>
      </c>
      <c r="O3097">
        <v>15449</v>
      </c>
      <c r="P3097" t="s">
        <v>57</v>
      </c>
      <c r="Q3097" t="s">
        <v>52</v>
      </c>
      <c r="R3097">
        <v>0</v>
      </c>
      <c r="S3097">
        <v>5</v>
      </c>
      <c r="T3097" t="s">
        <v>58</v>
      </c>
      <c r="U3097" t="s">
        <v>53</v>
      </c>
      <c r="V3097">
        <v>24.61</v>
      </c>
      <c r="W3097" t="s">
        <v>52</v>
      </c>
      <c r="X3097" t="s">
        <v>52</v>
      </c>
      <c r="Y3097" t="s">
        <v>58</v>
      </c>
      <c r="Z3097">
        <v>0</v>
      </c>
      <c r="AA3097" t="s">
        <v>52</v>
      </c>
      <c r="AB3097" t="s">
        <v>52</v>
      </c>
      <c r="AC3097" t="s">
        <v>52</v>
      </c>
      <c r="AD3097" t="s">
        <v>52</v>
      </c>
      <c r="AE3097" t="s">
        <v>52</v>
      </c>
      <c r="AF3097" t="s">
        <v>52</v>
      </c>
      <c r="AG3097" t="s">
        <v>52</v>
      </c>
      <c r="AH3097" t="s">
        <v>52</v>
      </c>
      <c r="AI3097" t="s">
        <v>60</v>
      </c>
      <c r="AJ3097" t="s">
        <v>53</v>
      </c>
      <c r="AK3097" t="s">
        <v>69</v>
      </c>
      <c r="AL3097">
        <v>20.5</v>
      </c>
      <c r="AM3097">
        <v>104.3</v>
      </c>
      <c r="AN3097">
        <v>0</v>
      </c>
      <c r="AO3097">
        <v>0</v>
      </c>
      <c r="AP3097">
        <v>123.05</v>
      </c>
      <c r="AQ3097">
        <v>227.35</v>
      </c>
      <c r="AR3097">
        <v>3</v>
      </c>
      <c r="AS3097" t="s">
        <v>881</v>
      </c>
      <c r="AT3097" t="s">
        <v>52</v>
      </c>
      <c r="AU3097">
        <v>53</v>
      </c>
      <c r="AV3097">
        <v>5263</v>
      </c>
      <c r="AY3097" t="str">
        <f>IF(AND(Table1[[#This Row],[Contract]]="Month-to-Month", Table1[[#This Row],[Tenure in Months]]&lt;6, Table1[[#This Row],[Payment Method]]="Bank Withdrawal"), "High Risk", IF(OR(Table1[[#This Row],[Contract]]="Month-to-Month", Table1[[#This Row],[Tenure in Months]]&lt;12), "Medium Risk", "Low Risk"))</f>
        <v>Medium Risk</v>
      </c>
    </row>
    <row r="3098" spans="1:51" x14ac:dyDescent="0.35">
      <c r="A3098" t="s">
        <v>4190</v>
      </c>
      <c r="B3098" t="s">
        <v>51</v>
      </c>
      <c r="C3098">
        <v>44</v>
      </c>
      <c r="D3098" t="s">
        <v>52</v>
      </c>
      <c r="E3098" t="s">
        <v>52</v>
      </c>
      <c r="F3098" t="s">
        <v>52</v>
      </c>
      <c r="G3098" t="s">
        <v>53</v>
      </c>
      <c r="H3098">
        <v>1</v>
      </c>
      <c r="I3098" t="s">
        <v>54</v>
      </c>
      <c r="J3098" t="s">
        <v>55</v>
      </c>
      <c r="K3098" t="s">
        <v>366</v>
      </c>
      <c r="L3098">
        <v>93954</v>
      </c>
      <c r="M3098">
        <v>36.125529</v>
      </c>
      <c r="N3098">
        <v>-120.86444299999999</v>
      </c>
      <c r="O3098">
        <v>521</v>
      </c>
      <c r="P3098" t="s">
        <v>57</v>
      </c>
      <c r="Q3098" t="s">
        <v>52</v>
      </c>
      <c r="R3098">
        <v>0</v>
      </c>
      <c r="S3098">
        <v>3</v>
      </c>
      <c r="T3098" t="s">
        <v>58</v>
      </c>
      <c r="U3098" t="s">
        <v>53</v>
      </c>
      <c r="V3098">
        <v>33.869999999999997</v>
      </c>
      <c r="W3098" t="s">
        <v>53</v>
      </c>
      <c r="X3098" t="s">
        <v>52</v>
      </c>
      <c r="Y3098" t="s">
        <v>58</v>
      </c>
      <c r="Z3098">
        <v>0</v>
      </c>
      <c r="AA3098" t="s">
        <v>52</v>
      </c>
      <c r="AB3098" t="s">
        <v>52</v>
      </c>
      <c r="AC3098" t="s">
        <v>52</v>
      </c>
      <c r="AD3098" t="s">
        <v>52</v>
      </c>
      <c r="AE3098" t="s">
        <v>52</v>
      </c>
      <c r="AF3098" t="s">
        <v>52</v>
      </c>
      <c r="AG3098" t="s">
        <v>52</v>
      </c>
      <c r="AH3098" t="s">
        <v>52</v>
      </c>
      <c r="AI3098" t="s">
        <v>334</v>
      </c>
      <c r="AJ3098" t="s">
        <v>53</v>
      </c>
      <c r="AK3098" t="s">
        <v>69</v>
      </c>
      <c r="AL3098">
        <v>26.4</v>
      </c>
      <c r="AM3098">
        <v>121.25</v>
      </c>
      <c r="AN3098">
        <v>0</v>
      </c>
      <c r="AO3098">
        <v>0</v>
      </c>
      <c r="AP3098">
        <v>101.609999999999</v>
      </c>
      <c r="AQ3098">
        <v>222.85999999999899</v>
      </c>
      <c r="AR3098">
        <v>5</v>
      </c>
      <c r="AS3098" t="s">
        <v>883</v>
      </c>
      <c r="AT3098" t="s">
        <v>52</v>
      </c>
      <c r="AU3098">
        <v>77</v>
      </c>
      <c r="AV3098">
        <v>4315</v>
      </c>
      <c r="AY3098" t="str">
        <f>IF(AND(Table1[[#This Row],[Contract]]="Month-to-Month", Table1[[#This Row],[Tenure in Months]]&lt;6, Table1[[#This Row],[Payment Method]]="Bank Withdrawal"), "High Risk", IF(OR(Table1[[#This Row],[Contract]]="Month-to-Month", Table1[[#This Row],[Tenure in Months]]&lt;12), "Medium Risk", "Low Risk"))</f>
        <v>Medium Risk</v>
      </c>
    </row>
    <row r="3099" spans="1:51" x14ac:dyDescent="0.35">
      <c r="A3099" t="s">
        <v>4191</v>
      </c>
      <c r="B3099" t="s">
        <v>66</v>
      </c>
      <c r="C3099">
        <v>32</v>
      </c>
      <c r="D3099" t="s">
        <v>52</v>
      </c>
      <c r="E3099" t="s">
        <v>52</v>
      </c>
      <c r="F3099" t="s">
        <v>53</v>
      </c>
      <c r="G3099" t="s">
        <v>52</v>
      </c>
      <c r="H3099">
        <v>0</v>
      </c>
      <c r="I3099" t="s">
        <v>54</v>
      </c>
      <c r="J3099" t="s">
        <v>55</v>
      </c>
      <c r="K3099" t="s">
        <v>2881</v>
      </c>
      <c r="L3099">
        <v>93955</v>
      </c>
      <c r="M3099">
        <v>36.625114000000004</v>
      </c>
      <c r="N3099">
        <v>-121.823565</v>
      </c>
      <c r="O3099">
        <v>38244</v>
      </c>
      <c r="P3099" t="s">
        <v>57</v>
      </c>
      <c r="Q3099" t="s">
        <v>53</v>
      </c>
      <c r="R3099">
        <v>1</v>
      </c>
      <c r="S3099">
        <v>72</v>
      </c>
      <c r="T3099" t="s">
        <v>58</v>
      </c>
      <c r="U3099" t="s">
        <v>53</v>
      </c>
      <c r="V3099">
        <v>25.48</v>
      </c>
      <c r="W3099" t="s">
        <v>53</v>
      </c>
      <c r="X3099" t="s">
        <v>53</v>
      </c>
      <c r="Y3099" t="s">
        <v>68</v>
      </c>
      <c r="Z3099">
        <v>3</v>
      </c>
      <c r="AA3099" t="s">
        <v>53</v>
      </c>
      <c r="AB3099" t="s">
        <v>52</v>
      </c>
      <c r="AC3099" t="s">
        <v>53</v>
      </c>
      <c r="AD3099" t="s">
        <v>53</v>
      </c>
      <c r="AE3099" t="s">
        <v>53</v>
      </c>
      <c r="AF3099" t="s">
        <v>52</v>
      </c>
      <c r="AG3099" t="s">
        <v>52</v>
      </c>
      <c r="AH3099" t="s">
        <v>53</v>
      </c>
      <c r="AI3099" t="s">
        <v>334</v>
      </c>
      <c r="AJ3099" t="s">
        <v>53</v>
      </c>
      <c r="AK3099" t="s">
        <v>61</v>
      </c>
      <c r="AL3099">
        <v>98.2</v>
      </c>
      <c r="AM3099">
        <v>7015.9</v>
      </c>
      <c r="AN3099">
        <v>0</v>
      </c>
      <c r="AO3099">
        <v>0</v>
      </c>
      <c r="AP3099">
        <v>1834.56</v>
      </c>
      <c r="AQ3099">
        <v>8850.4599999999991</v>
      </c>
      <c r="AR3099">
        <v>3</v>
      </c>
      <c r="AS3099" t="s">
        <v>881</v>
      </c>
      <c r="AT3099" t="s">
        <v>52</v>
      </c>
      <c r="AU3099">
        <v>75</v>
      </c>
      <c r="AV3099">
        <v>4332</v>
      </c>
      <c r="AY3099" t="str">
        <f>IF(AND(Table1[[#This Row],[Contract]]="Month-to-Month", Table1[[#This Row],[Tenure in Months]]&lt;6, Table1[[#This Row],[Payment Method]]="Bank Withdrawal"), "High Risk", IF(OR(Table1[[#This Row],[Contract]]="Month-to-Month", Table1[[#This Row],[Tenure in Months]]&lt;12), "Medium Risk", "Low Risk"))</f>
        <v>Low Risk</v>
      </c>
    </row>
    <row r="3100" spans="1:51" x14ac:dyDescent="0.35">
      <c r="A3100" t="s">
        <v>4192</v>
      </c>
      <c r="B3100" t="s">
        <v>51</v>
      </c>
      <c r="C3100">
        <v>26</v>
      </c>
      <c r="D3100" t="s">
        <v>53</v>
      </c>
      <c r="E3100" t="s">
        <v>52</v>
      </c>
      <c r="F3100" t="s">
        <v>53</v>
      </c>
      <c r="G3100" t="s">
        <v>53</v>
      </c>
      <c r="H3100">
        <v>3</v>
      </c>
      <c r="I3100" t="s">
        <v>54</v>
      </c>
      <c r="J3100" t="s">
        <v>55</v>
      </c>
      <c r="K3100" t="s">
        <v>4193</v>
      </c>
      <c r="L3100">
        <v>93960</v>
      </c>
      <c r="M3100">
        <v>36.414216000000003</v>
      </c>
      <c r="N3100">
        <v>-121.360597</v>
      </c>
      <c r="O3100">
        <v>13003</v>
      </c>
      <c r="P3100" t="s">
        <v>57</v>
      </c>
      <c r="Q3100" t="s">
        <v>53</v>
      </c>
      <c r="R3100">
        <v>1</v>
      </c>
      <c r="S3100">
        <v>57</v>
      </c>
      <c r="T3100" t="s">
        <v>58</v>
      </c>
      <c r="U3100" t="s">
        <v>53</v>
      </c>
      <c r="V3100">
        <v>4.18</v>
      </c>
      <c r="W3100" t="s">
        <v>52</v>
      </c>
      <c r="X3100" t="s">
        <v>53</v>
      </c>
      <c r="Y3100" t="s">
        <v>68</v>
      </c>
      <c r="Z3100">
        <v>73</v>
      </c>
      <c r="AA3100" t="s">
        <v>52</v>
      </c>
      <c r="AB3100" t="s">
        <v>53</v>
      </c>
      <c r="AC3100" t="s">
        <v>53</v>
      </c>
      <c r="AD3100" t="s">
        <v>52</v>
      </c>
      <c r="AE3100" t="s">
        <v>53</v>
      </c>
      <c r="AF3100" t="s">
        <v>53</v>
      </c>
      <c r="AG3100" t="s">
        <v>53</v>
      </c>
      <c r="AH3100" t="s">
        <v>53</v>
      </c>
      <c r="AI3100" t="s">
        <v>124</v>
      </c>
      <c r="AJ3100" t="s">
        <v>53</v>
      </c>
      <c r="AK3100" t="s">
        <v>69</v>
      </c>
      <c r="AL3100">
        <v>97.55</v>
      </c>
      <c r="AM3100">
        <v>5598</v>
      </c>
      <c r="AN3100">
        <v>0</v>
      </c>
      <c r="AO3100">
        <v>0</v>
      </c>
      <c r="AP3100">
        <v>238.26</v>
      </c>
      <c r="AQ3100">
        <v>5836.26</v>
      </c>
      <c r="AR3100">
        <v>4</v>
      </c>
      <c r="AS3100" t="s">
        <v>881</v>
      </c>
      <c r="AT3100" t="s">
        <v>52</v>
      </c>
      <c r="AU3100">
        <v>51</v>
      </c>
      <c r="AV3100">
        <v>5833</v>
      </c>
      <c r="AY3100" t="str">
        <f>IF(AND(Table1[[#This Row],[Contract]]="Month-to-Month", Table1[[#This Row],[Tenure in Months]]&lt;6, Table1[[#This Row],[Payment Method]]="Bank Withdrawal"), "High Risk", IF(OR(Table1[[#This Row],[Contract]]="Month-to-Month", Table1[[#This Row],[Tenure in Months]]&lt;12), "Medium Risk", "Low Risk"))</f>
        <v>Low Risk</v>
      </c>
    </row>
    <row r="3101" spans="1:51" x14ac:dyDescent="0.35">
      <c r="A3101" t="s">
        <v>4194</v>
      </c>
      <c r="B3101" t="s">
        <v>51</v>
      </c>
      <c r="C3101">
        <v>63</v>
      </c>
      <c r="D3101" t="s">
        <v>52</v>
      </c>
      <c r="E3101" t="s">
        <v>52</v>
      </c>
      <c r="F3101" t="s">
        <v>52</v>
      </c>
      <c r="G3101" t="s">
        <v>53</v>
      </c>
      <c r="H3101">
        <v>1</v>
      </c>
      <c r="I3101" t="s">
        <v>54</v>
      </c>
      <c r="J3101" t="s">
        <v>55</v>
      </c>
      <c r="K3101" t="s">
        <v>4195</v>
      </c>
      <c r="L3101">
        <v>93962</v>
      </c>
      <c r="M3101">
        <v>36.624640999999997</v>
      </c>
      <c r="N3101">
        <v>-121.647195</v>
      </c>
      <c r="O3101">
        <v>407</v>
      </c>
      <c r="P3101" t="s">
        <v>57</v>
      </c>
      <c r="Q3101" t="s">
        <v>52</v>
      </c>
      <c r="R3101">
        <v>0</v>
      </c>
      <c r="S3101">
        <v>66</v>
      </c>
      <c r="T3101" t="s">
        <v>58</v>
      </c>
      <c r="U3101" t="s">
        <v>53</v>
      </c>
      <c r="V3101">
        <v>37.94</v>
      </c>
      <c r="W3101" t="s">
        <v>52</v>
      </c>
      <c r="X3101" t="s">
        <v>52</v>
      </c>
      <c r="Y3101" t="s">
        <v>58</v>
      </c>
      <c r="Z3101">
        <v>0</v>
      </c>
      <c r="AA3101" t="s">
        <v>52</v>
      </c>
      <c r="AB3101" t="s">
        <v>52</v>
      </c>
      <c r="AC3101" t="s">
        <v>52</v>
      </c>
      <c r="AD3101" t="s">
        <v>52</v>
      </c>
      <c r="AE3101" t="s">
        <v>52</v>
      </c>
      <c r="AF3101" t="s">
        <v>52</v>
      </c>
      <c r="AG3101" t="s">
        <v>52</v>
      </c>
      <c r="AH3101" t="s">
        <v>52</v>
      </c>
      <c r="AI3101" t="s">
        <v>334</v>
      </c>
      <c r="AJ3101" t="s">
        <v>52</v>
      </c>
      <c r="AK3101" t="s">
        <v>69</v>
      </c>
      <c r="AL3101">
        <v>19.95</v>
      </c>
      <c r="AM3101">
        <v>1269.0999999999999</v>
      </c>
      <c r="AN3101">
        <v>0</v>
      </c>
      <c r="AO3101">
        <v>0</v>
      </c>
      <c r="AP3101">
        <v>2504.04</v>
      </c>
      <c r="AQ3101">
        <v>3773.14</v>
      </c>
      <c r="AR3101">
        <v>4</v>
      </c>
      <c r="AS3101" t="s">
        <v>881</v>
      </c>
      <c r="AT3101" t="s">
        <v>52</v>
      </c>
      <c r="AU3101">
        <v>51</v>
      </c>
      <c r="AV3101">
        <v>6382</v>
      </c>
      <c r="AY3101" t="str">
        <f>IF(AND(Table1[[#This Row],[Contract]]="Month-to-Month", Table1[[#This Row],[Tenure in Months]]&lt;6, Table1[[#This Row],[Payment Method]]="Bank Withdrawal"), "High Risk", IF(OR(Table1[[#This Row],[Contract]]="Month-to-Month", Table1[[#This Row],[Tenure in Months]]&lt;12), "Medium Risk", "Low Risk"))</f>
        <v>Low Risk</v>
      </c>
    </row>
    <row r="3102" spans="1:51" x14ac:dyDescent="0.35">
      <c r="A3102" t="s">
        <v>4196</v>
      </c>
      <c r="B3102" t="s">
        <v>51</v>
      </c>
      <c r="C3102">
        <v>33</v>
      </c>
      <c r="D3102" t="s">
        <v>52</v>
      </c>
      <c r="E3102" t="s">
        <v>52</v>
      </c>
      <c r="F3102" t="s">
        <v>52</v>
      </c>
      <c r="G3102" t="s">
        <v>53</v>
      </c>
      <c r="H3102">
        <v>2</v>
      </c>
      <c r="I3102" t="s">
        <v>54</v>
      </c>
      <c r="J3102" t="s">
        <v>55</v>
      </c>
      <c r="K3102" t="s">
        <v>2487</v>
      </c>
      <c r="L3102">
        <v>94005</v>
      </c>
      <c r="M3102">
        <v>37.684694</v>
      </c>
      <c r="N3102">
        <v>-122.40712000000001</v>
      </c>
      <c r="O3102">
        <v>3635</v>
      </c>
      <c r="P3102" t="s">
        <v>57</v>
      </c>
      <c r="Q3102" t="s">
        <v>52</v>
      </c>
      <c r="R3102">
        <v>0</v>
      </c>
      <c r="S3102">
        <v>45</v>
      </c>
      <c r="T3102" t="s">
        <v>58</v>
      </c>
      <c r="U3102" t="s">
        <v>53</v>
      </c>
      <c r="V3102">
        <v>23.54</v>
      </c>
      <c r="W3102" t="s">
        <v>53</v>
      </c>
      <c r="X3102" t="s">
        <v>53</v>
      </c>
      <c r="Y3102" t="s">
        <v>68</v>
      </c>
      <c r="Z3102">
        <v>12</v>
      </c>
      <c r="AA3102" t="s">
        <v>52</v>
      </c>
      <c r="AB3102" t="s">
        <v>52</v>
      </c>
      <c r="AC3102" t="s">
        <v>53</v>
      </c>
      <c r="AD3102" t="s">
        <v>52</v>
      </c>
      <c r="AE3102" t="s">
        <v>53</v>
      </c>
      <c r="AF3102" t="s">
        <v>53</v>
      </c>
      <c r="AG3102" t="s">
        <v>53</v>
      </c>
      <c r="AH3102" t="s">
        <v>53</v>
      </c>
      <c r="AI3102" t="s">
        <v>334</v>
      </c>
      <c r="AJ3102" t="s">
        <v>52</v>
      </c>
      <c r="AK3102" t="s">
        <v>61</v>
      </c>
      <c r="AL3102">
        <v>99.7</v>
      </c>
      <c r="AM3102">
        <v>4634.3500000000004</v>
      </c>
      <c r="AN3102">
        <v>0</v>
      </c>
      <c r="AO3102">
        <v>0</v>
      </c>
      <c r="AP3102">
        <v>1059.3</v>
      </c>
      <c r="AQ3102">
        <v>5693.65</v>
      </c>
      <c r="AR3102">
        <v>4</v>
      </c>
      <c r="AS3102" t="s">
        <v>881</v>
      </c>
      <c r="AT3102" t="s">
        <v>52</v>
      </c>
      <c r="AU3102">
        <v>38</v>
      </c>
      <c r="AV3102">
        <v>3333</v>
      </c>
      <c r="AY3102" t="str">
        <f>IF(AND(Table1[[#This Row],[Contract]]="Month-to-Month", Table1[[#This Row],[Tenure in Months]]&lt;6, Table1[[#This Row],[Payment Method]]="Bank Withdrawal"), "High Risk", IF(OR(Table1[[#This Row],[Contract]]="Month-to-Month", Table1[[#This Row],[Tenure in Months]]&lt;12), "Medium Risk", "Low Risk"))</f>
        <v>Low Risk</v>
      </c>
    </row>
    <row r="3103" spans="1:51" x14ac:dyDescent="0.35">
      <c r="A3103" t="s">
        <v>4197</v>
      </c>
      <c r="B3103" t="s">
        <v>66</v>
      </c>
      <c r="C3103">
        <v>25</v>
      </c>
      <c r="D3103" t="s">
        <v>53</v>
      </c>
      <c r="E3103" t="s">
        <v>52</v>
      </c>
      <c r="F3103" t="s">
        <v>52</v>
      </c>
      <c r="G3103" t="s">
        <v>52</v>
      </c>
      <c r="H3103">
        <v>0</v>
      </c>
      <c r="I3103" t="s">
        <v>54</v>
      </c>
      <c r="J3103" t="s">
        <v>55</v>
      </c>
      <c r="K3103" t="s">
        <v>1481</v>
      </c>
      <c r="L3103">
        <v>94010</v>
      </c>
      <c r="M3103">
        <v>37.570279999999997</v>
      </c>
      <c r="N3103">
        <v>-122.36577800000001</v>
      </c>
      <c r="O3103">
        <v>40346</v>
      </c>
      <c r="P3103" t="s">
        <v>57</v>
      </c>
      <c r="Q3103" t="s">
        <v>52</v>
      </c>
      <c r="R3103">
        <v>0</v>
      </c>
      <c r="S3103">
        <v>3</v>
      </c>
      <c r="T3103" t="s">
        <v>58</v>
      </c>
      <c r="U3103" t="s">
        <v>52</v>
      </c>
      <c r="V3103">
        <v>0</v>
      </c>
      <c r="W3103" t="s">
        <v>52</v>
      </c>
      <c r="X3103" t="s">
        <v>53</v>
      </c>
      <c r="Y3103" t="s">
        <v>59</v>
      </c>
      <c r="Z3103">
        <v>46</v>
      </c>
      <c r="AA3103" t="s">
        <v>52</v>
      </c>
      <c r="AB3103" t="s">
        <v>52</v>
      </c>
      <c r="AC3103" t="s">
        <v>52</v>
      </c>
      <c r="AD3103" t="s">
        <v>52</v>
      </c>
      <c r="AE3103" t="s">
        <v>53</v>
      </c>
      <c r="AF3103" t="s">
        <v>52</v>
      </c>
      <c r="AG3103" t="s">
        <v>52</v>
      </c>
      <c r="AH3103" t="s">
        <v>53</v>
      </c>
      <c r="AI3103" t="s">
        <v>60</v>
      </c>
      <c r="AJ3103" t="s">
        <v>53</v>
      </c>
      <c r="AK3103" t="s">
        <v>69</v>
      </c>
      <c r="AL3103">
        <v>34.799999999999997</v>
      </c>
      <c r="AM3103">
        <v>113.95</v>
      </c>
      <c r="AN3103">
        <v>0</v>
      </c>
      <c r="AO3103">
        <v>0</v>
      </c>
      <c r="AP3103">
        <v>0</v>
      </c>
      <c r="AQ3103">
        <v>113.95</v>
      </c>
      <c r="AR3103">
        <v>4</v>
      </c>
      <c r="AS3103" t="s">
        <v>883</v>
      </c>
      <c r="AT3103" t="s">
        <v>52</v>
      </c>
      <c r="AU3103">
        <v>67</v>
      </c>
      <c r="AV3103">
        <v>2496</v>
      </c>
      <c r="AY3103" t="str">
        <f>IF(AND(Table1[[#This Row],[Contract]]="Month-to-Month", Table1[[#This Row],[Tenure in Months]]&lt;6, Table1[[#This Row],[Payment Method]]="Bank Withdrawal"), "High Risk", IF(OR(Table1[[#This Row],[Contract]]="Month-to-Month", Table1[[#This Row],[Tenure in Months]]&lt;12), "Medium Risk", "Low Risk"))</f>
        <v>Medium Risk</v>
      </c>
    </row>
    <row r="3104" spans="1:51" x14ac:dyDescent="0.35">
      <c r="A3104" t="s">
        <v>4198</v>
      </c>
      <c r="B3104" t="s">
        <v>66</v>
      </c>
      <c r="C3104">
        <v>48</v>
      </c>
      <c r="D3104" t="s">
        <v>52</v>
      </c>
      <c r="E3104" t="s">
        <v>52</v>
      </c>
      <c r="F3104" t="s">
        <v>52</v>
      </c>
      <c r="G3104" t="s">
        <v>52</v>
      </c>
      <c r="H3104">
        <v>0</v>
      </c>
      <c r="I3104" t="s">
        <v>54</v>
      </c>
      <c r="J3104" t="s">
        <v>55</v>
      </c>
      <c r="K3104" t="s">
        <v>368</v>
      </c>
      <c r="L3104">
        <v>94015</v>
      </c>
      <c r="M3104">
        <v>37.680844</v>
      </c>
      <c r="N3104">
        <v>-122.48130999999999</v>
      </c>
      <c r="O3104">
        <v>63337</v>
      </c>
      <c r="P3104" t="s">
        <v>57</v>
      </c>
      <c r="Q3104" t="s">
        <v>52</v>
      </c>
      <c r="R3104">
        <v>0</v>
      </c>
      <c r="S3104">
        <v>51</v>
      </c>
      <c r="T3104" t="s">
        <v>58</v>
      </c>
      <c r="U3104" t="s">
        <v>52</v>
      </c>
      <c r="V3104">
        <v>0</v>
      </c>
      <c r="W3104" t="s">
        <v>52</v>
      </c>
      <c r="X3104" t="s">
        <v>53</v>
      </c>
      <c r="Y3104" t="s">
        <v>59</v>
      </c>
      <c r="Z3104">
        <v>10</v>
      </c>
      <c r="AA3104" t="s">
        <v>53</v>
      </c>
      <c r="AB3104" t="s">
        <v>52</v>
      </c>
      <c r="AC3104" t="s">
        <v>53</v>
      </c>
      <c r="AD3104" t="s">
        <v>53</v>
      </c>
      <c r="AE3104" t="s">
        <v>53</v>
      </c>
      <c r="AF3104" t="s">
        <v>53</v>
      </c>
      <c r="AG3104" t="s">
        <v>53</v>
      </c>
      <c r="AH3104" t="s">
        <v>53</v>
      </c>
      <c r="AI3104" t="s">
        <v>124</v>
      </c>
      <c r="AJ3104" t="s">
        <v>52</v>
      </c>
      <c r="AK3104" t="s">
        <v>61</v>
      </c>
      <c r="AL3104">
        <v>60.15</v>
      </c>
      <c r="AM3104">
        <v>3077</v>
      </c>
      <c r="AN3104">
        <v>0</v>
      </c>
      <c r="AO3104">
        <v>0</v>
      </c>
      <c r="AP3104">
        <v>0</v>
      </c>
      <c r="AQ3104">
        <v>3077</v>
      </c>
      <c r="AR3104">
        <v>3</v>
      </c>
      <c r="AS3104" t="s">
        <v>881</v>
      </c>
      <c r="AT3104" t="s">
        <v>52</v>
      </c>
      <c r="AU3104">
        <v>37</v>
      </c>
      <c r="AV3104">
        <v>5404</v>
      </c>
      <c r="AY3104" t="str">
        <f>IF(AND(Table1[[#This Row],[Contract]]="Month-to-Month", Table1[[#This Row],[Tenure in Months]]&lt;6, Table1[[#This Row],[Payment Method]]="Bank Withdrawal"), "High Risk", IF(OR(Table1[[#This Row],[Contract]]="Month-to-Month", Table1[[#This Row],[Tenure in Months]]&lt;12), "Medium Risk", "Low Risk"))</f>
        <v>Low Risk</v>
      </c>
    </row>
    <row r="3105" spans="1:51" x14ac:dyDescent="0.35">
      <c r="A3105" t="s">
        <v>4199</v>
      </c>
      <c r="B3105" t="s">
        <v>66</v>
      </c>
      <c r="C3105">
        <v>29</v>
      </c>
      <c r="D3105" t="s">
        <v>53</v>
      </c>
      <c r="E3105" t="s">
        <v>52</v>
      </c>
      <c r="F3105" t="s">
        <v>52</v>
      </c>
      <c r="G3105" t="s">
        <v>52</v>
      </c>
      <c r="H3105">
        <v>0</v>
      </c>
      <c r="I3105" t="s">
        <v>54</v>
      </c>
      <c r="J3105" t="s">
        <v>55</v>
      </c>
      <c r="K3105" t="s">
        <v>559</v>
      </c>
      <c r="L3105">
        <v>94019</v>
      </c>
      <c r="M3105">
        <v>37.455669999999998</v>
      </c>
      <c r="N3105">
        <v>-122.40799199999999</v>
      </c>
      <c r="O3105">
        <v>17929</v>
      </c>
      <c r="P3105" t="s">
        <v>57</v>
      </c>
      <c r="Q3105" t="s">
        <v>52</v>
      </c>
      <c r="R3105">
        <v>0</v>
      </c>
      <c r="S3105">
        <v>60</v>
      </c>
      <c r="T3105" t="s">
        <v>58</v>
      </c>
      <c r="U3105" t="s">
        <v>53</v>
      </c>
      <c r="V3105">
        <v>37.950000000000003</v>
      </c>
      <c r="W3105" t="s">
        <v>53</v>
      </c>
      <c r="X3105" t="s">
        <v>53</v>
      </c>
      <c r="Y3105" t="s">
        <v>59</v>
      </c>
      <c r="Z3105">
        <v>27</v>
      </c>
      <c r="AA3105" t="s">
        <v>53</v>
      </c>
      <c r="AB3105" t="s">
        <v>52</v>
      </c>
      <c r="AC3105" t="s">
        <v>53</v>
      </c>
      <c r="AD3105" t="s">
        <v>53</v>
      </c>
      <c r="AE3105" t="s">
        <v>52</v>
      </c>
      <c r="AF3105" t="s">
        <v>52</v>
      </c>
      <c r="AG3105" t="s">
        <v>52</v>
      </c>
      <c r="AH3105" t="s">
        <v>52</v>
      </c>
      <c r="AI3105" t="s">
        <v>124</v>
      </c>
      <c r="AJ3105" t="s">
        <v>52</v>
      </c>
      <c r="AK3105" t="s">
        <v>61</v>
      </c>
      <c r="AL3105">
        <v>64.75</v>
      </c>
      <c r="AM3105">
        <v>4039.5</v>
      </c>
      <c r="AN3105">
        <v>0</v>
      </c>
      <c r="AO3105">
        <v>120</v>
      </c>
      <c r="AP3105">
        <v>2277</v>
      </c>
      <c r="AQ3105">
        <v>6436.5</v>
      </c>
      <c r="AR3105">
        <v>3</v>
      </c>
      <c r="AS3105" t="s">
        <v>881</v>
      </c>
      <c r="AT3105" t="s">
        <v>52</v>
      </c>
      <c r="AU3105">
        <v>25</v>
      </c>
      <c r="AV3105">
        <v>6408</v>
      </c>
      <c r="AY3105" t="str">
        <f>IF(AND(Table1[[#This Row],[Contract]]="Month-to-Month", Table1[[#This Row],[Tenure in Months]]&lt;6, Table1[[#This Row],[Payment Method]]="Bank Withdrawal"), "High Risk", IF(OR(Table1[[#This Row],[Contract]]="Month-to-Month", Table1[[#This Row],[Tenure in Months]]&lt;12), "Medium Risk", "Low Risk"))</f>
        <v>Low Risk</v>
      </c>
    </row>
    <row r="3106" spans="1:51" x14ac:dyDescent="0.35">
      <c r="A3106" t="s">
        <v>4200</v>
      </c>
      <c r="B3106" t="s">
        <v>51</v>
      </c>
      <c r="C3106">
        <v>62</v>
      </c>
      <c r="D3106" t="s">
        <v>52</v>
      </c>
      <c r="E3106" t="s">
        <v>52</v>
      </c>
      <c r="F3106" t="s">
        <v>52</v>
      </c>
      <c r="G3106" t="s">
        <v>52</v>
      </c>
      <c r="H3106">
        <v>0</v>
      </c>
      <c r="I3106" t="s">
        <v>54</v>
      </c>
      <c r="J3106" t="s">
        <v>55</v>
      </c>
      <c r="K3106" t="s">
        <v>4201</v>
      </c>
      <c r="L3106">
        <v>94020</v>
      </c>
      <c r="M3106">
        <v>37.285677</v>
      </c>
      <c r="N3106">
        <v>-122.224165</v>
      </c>
      <c r="O3106">
        <v>1622</v>
      </c>
      <c r="P3106" t="s">
        <v>57</v>
      </c>
      <c r="Q3106" t="s">
        <v>52</v>
      </c>
      <c r="R3106">
        <v>0</v>
      </c>
      <c r="S3106">
        <v>33</v>
      </c>
      <c r="T3106" t="s">
        <v>75</v>
      </c>
      <c r="U3106" t="s">
        <v>53</v>
      </c>
      <c r="V3106">
        <v>5.91</v>
      </c>
      <c r="W3106" t="s">
        <v>53</v>
      </c>
      <c r="X3106" t="s">
        <v>53</v>
      </c>
      <c r="Y3106" t="s">
        <v>59</v>
      </c>
      <c r="Z3106">
        <v>5</v>
      </c>
      <c r="AA3106" t="s">
        <v>52</v>
      </c>
      <c r="AB3106" t="s">
        <v>53</v>
      </c>
      <c r="AC3106" t="s">
        <v>52</v>
      </c>
      <c r="AD3106" t="s">
        <v>52</v>
      </c>
      <c r="AE3106" t="s">
        <v>52</v>
      </c>
      <c r="AF3106" t="s">
        <v>52</v>
      </c>
      <c r="AG3106" t="s">
        <v>52</v>
      </c>
      <c r="AH3106" t="s">
        <v>53</v>
      </c>
      <c r="AI3106" t="s">
        <v>60</v>
      </c>
      <c r="AJ3106" t="s">
        <v>53</v>
      </c>
      <c r="AK3106" t="s">
        <v>61</v>
      </c>
      <c r="AL3106">
        <v>54.65</v>
      </c>
      <c r="AM3106">
        <v>1665.2</v>
      </c>
      <c r="AN3106">
        <v>0</v>
      </c>
      <c r="AO3106">
        <v>0</v>
      </c>
      <c r="AP3106">
        <v>195.03</v>
      </c>
      <c r="AQ3106">
        <v>1860.23</v>
      </c>
      <c r="AR3106">
        <v>3</v>
      </c>
      <c r="AS3106" t="s">
        <v>881</v>
      </c>
      <c r="AT3106" t="s">
        <v>52</v>
      </c>
      <c r="AU3106">
        <v>58</v>
      </c>
      <c r="AV3106">
        <v>5201</v>
      </c>
      <c r="AY3106" t="str">
        <f>IF(AND(Table1[[#This Row],[Contract]]="Month-to-Month", Table1[[#This Row],[Tenure in Months]]&lt;6, Table1[[#This Row],[Payment Method]]="Bank Withdrawal"), "High Risk", IF(OR(Table1[[#This Row],[Contract]]="Month-to-Month", Table1[[#This Row],[Tenure in Months]]&lt;12), "Medium Risk", "Low Risk"))</f>
        <v>Medium Risk</v>
      </c>
    </row>
    <row r="3107" spans="1:51" x14ac:dyDescent="0.35">
      <c r="A3107" t="s">
        <v>4202</v>
      </c>
      <c r="B3107" t="s">
        <v>66</v>
      </c>
      <c r="C3107">
        <v>39</v>
      </c>
      <c r="D3107" t="s">
        <v>52</v>
      </c>
      <c r="E3107" t="s">
        <v>52</v>
      </c>
      <c r="F3107" t="s">
        <v>53</v>
      </c>
      <c r="G3107" t="s">
        <v>52</v>
      </c>
      <c r="H3107">
        <v>0</v>
      </c>
      <c r="I3107" t="s">
        <v>54</v>
      </c>
      <c r="J3107" t="s">
        <v>55</v>
      </c>
      <c r="K3107" t="s">
        <v>1269</v>
      </c>
      <c r="L3107">
        <v>94025</v>
      </c>
      <c r="M3107">
        <v>37.449551</v>
      </c>
      <c r="N3107">
        <v>-122.183762</v>
      </c>
      <c r="O3107">
        <v>39062</v>
      </c>
      <c r="P3107" t="s">
        <v>57</v>
      </c>
      <c r="Q3107" t="s">
        <v>53</v>
      </c>
      <c r="R3107">
        <v>1</v>
      </c>
      <c r="S3107">
        <v>67</v>
      </c>
      <c r="T3107" t="s">
        <v>58</v>
      </c>
      <c r="U3107" t="s">
        <v>53</v>
      </c>
      <c r="V3107">
        <v>35.03</v>
      </c>
      <c r="W3107" t="s">
        <v>53</v>
      </c>
      <c r="X3107" t="s">
        <v>53</v>
      </c>
      <c r="Y3107" t="s">
        <v>68</v>
      </c>
      <c r="Z3107">
        <v>23</v>
      </c>
      <c r="AA3107" t="s">
        <v>53</v>
      </c>
      <c r="AB3107" t="s">
        <v>52</v>
      </c>
      <c r="AC3107" t="s">
        <v>53</v>
      </c>
      <c r="AD3107" t="s">
        <v>53</v>
      </c>
      <c r="AE3107" t="s">
        <v>53</v>
      </c>
      <c r="AF3107" t="s">
        <v>53</v>
      </c>
      <c r="AG3107" t="s">
        <v>53</v>
      </c>
      <c r="AH3107" t="s">
        <v>53</v>
      </c>
      <c r="AI3107" t="s">
        <v>124</v>
      </c>
      <c r="AJ3107" t="s">
        <v>53</v>
      </c>
      <c r="AK3107" t="s">
        <v>61</v>
      </c>
      <c r="AL3107">
        <v>111.25</v>
      </c>
      <c r="AM3107">
        <v>7511.65</v>
      </c>
      <c r="AN3107">
        <v>0</v>
      </c>
      <c r="AO3107">
        <v>0</v>
      </c>
      <c r="AP3107">
        <v>2347.0100000000002</v>
      </c>
      <c r="AQ3107">
        <v>9858.66</v>
      </c>
      <c r="AR3107">
        <v>3</v>
      </c>
      <c r="AS3107" t="s">
        <v>881</v>
      </c>
      <c r="AT3107" t="s">
        <v>52</v>
      </c>
      <c r="AU3107">
        <v>37</v>
      </c>
      <c r="AV3107">
        <v>5649</v>
      </c>
      <c r="AY3107" t="str">
        <f>IF(AND(Table1[[#This Row],[Contract]]="Month-to-Month", Table1[[#This Row],[Tenure in Months]]&lt;6, Table1[[#This Row],[Payment Method]]="Bank Withdrawal"), "High Risk", IF(OR(Table1[[#This Row],[Contract]]="Month-to-Month", Table1[[#This Row],[Tenure in Months]]&lt;12), "Medium Risk", "Low Risk"))</f>
        <v>Low Risk</v>
      </c>
    </row>
    <row r="3108" spans="1:51" x14ac:dyDescent="0.35">
      <c r="A3108" t="s">
        <v>4203</v>
      </c>
      <c r="B3108" t="s">
        <v>66</v>
      </c>
      <c r="C3108">
        <v>19</v>
      </c>
      <c r="D3108" t="s">
        <v>53</v>
      </c>
      <c r="E3108" t="s">
        <v>52</v>
      </c>
      <c r="F3108" t="s">
        <v>53</v>
      </c>
      <c r="G3108" t="s">
        <v>52</v>
      </c>
      <c r="H3108">
        <v>0</v>
      </c>
      <c r="I3108" t="s">
        <v>54</v>
      </c>
      <c r="J3108" t="s">
        <v>55</v>
      </c>
      <c r="K3108" t="s">
        <v>563</v>
      </c>
      <c r="L3108">
        <v>94027</v>
      </c>
      <c r="M3108">
        <v>37.454923999999998</v>
      </c>
      <c r="N3108">
        <v>-122.20316800000001</v>
      </c>
      <c r="O3108">
        <v>6876</v>
      </c>
      <c r="P3108" t="s">
        <v>57</v>
      </c>
      <c r="Q3108" t="s">
        <v>53</v>
      </c>
      <c r="R3108">
        <v>1</v>
      </c>
      <c r="S3108">
        <v>49</v>
      </c>
      <c r="T3108" t="s">
        <v>58</v>
      </c>
      <c r="U3108" t="s">
        <v>52</v>
      </c>
      <c r="V3108">
        <v>0</v>
      </c>
      <c r="W3108" t="s">
        <v>52</v>
      </c>
      <c r="X3108" t="s">
        <v>53</v>
      </c>
      <c r="Y3108" t="s">
        <v>110</v>
      </c>
      <c r="Z3108">
        <v>82</v>
      </c>
      <c r="AA3108" t="s">
        <v>53</v>
      </c>
      <c r="AB3108" t="s">
        <v>52</v>
      </c>
      <c r="AC3108" t="s">
        <v>52</v>
      </c>
      <c r="AD3108" t="s">
        <v>53</v>
      </c>
      <c r="AE3108" t="s">
        <v>52</v>
      </c>
      <c r="AF3108" t="s">
        <v>52</v>
      </c>
      <c r="AG3108" t="s">
        <v>52</v>
      </c>
      <c r="AH3108" t="s">
        <v>53</v>
      </c>
      <c r="AI3108" t="s">
        <v>124</v>
      </c>
      <c r="AJ3108" t="s">
        <v>53</v>
      </c>
      <c r="AK3108" t="s">
        <v>69</v>
      </c>
      <c r="AL3108">
        <v>35.799999999999997</v>
      </c>
      <c r="AM3108">
        <v>1782</v>
      </c>
      <c r="AN3108">
        <v>0</v>
      </c>
      <c r="AO3108">
        <v>0</v>
      </c>
      <c r="AP3108">
        <v>0</v>
      </c>
      <c r="AQ3108">
        <v>1782</v>
      </c>
      <c r="AR3108">
        <v>4</v>
      </c>
      <c r="AS3108" t="s">
        <v>881</v>
      </c>
      <c r="AT3108" t="s">
        <v>52</v>
      </c>
      <c r="AU3108">
        <v>69</v>
      </c>
      <c r="AV3108">
        <v>4865</v>
      </c>
      <c r="AY3108" t="str">
        <f>IF(AND(Table1[[#This Row],[Contract]]="Month-to-Month", Table1[[#This Row],[Tenure in Months]]&lt;6, Table1[[#This Row],[Payment Method]]="Bank Withdrawal"), "High Risk", IF(OR(Table1[[#This Row],[Contract]]="Month-to-Month", Table1[[#This Row],[Tenure in Months]]&lt;12), "Medium Risk", "Low Risk"))</f>
        <v>Low Risk</v>
      </c>
    </row>
    <row r="3109" spans="1:51" x14ac:dyDescent="0.35">
      <c r="A3109" t="s">
        <v>4204</v>
      </c>
      <c r="B3109" t="s">
        <v>51</v>
      </c>
      <c r="C3109">
        <v>42</v>
      </c>
      <c r="D3109" t="s">
        <v>52</v>
      </c>
      <c r="E3109" t="s">
        <v>52</v>
      </c>
      <c r="F3109" t="s">
        <v>52</v>
      </c>
      <c r="G3109" t="s">
        <v>52</v>
      </c>
      <c r="H3109">
        <v>0</v>
      </c>
      <c r="I3109" t="s">
        <v>54</v>
      </c>
      <c r="J3109" t="s">
        <v>55</v>
      </c>
      <c r="K3109" t="s">
        <v>746</v>
      </c>
      <c r="L3109">
        <v>94028</v>
      </c>
      <c r="M3109">
        <v>37.369709</v>
      </c>
      <c r="N3109">
        <v>-122.215844</v>
      </c>
      <c r="O3109">
        <v>6601</v>
      </c>
      <c r="P3109" t="s">
        <v>57</v>
      </c>
      <c r="Q3109" t="s">
        <v>52</v>
      </c>
      <c r="R3109">
        <v>0</v>
      </c>
      <c r="S3109">
        <v>1</v>
      </c>
      <c r="T3109" t="s">
        <v>58</v>
      </c>
      <c r="U3109" t="s">
        <v>53</v>
      </c>
      <c r="V3109">
        <v>3.23</v>
      </c>
      <c r="W3109" t="s">
        <v>52</v>
      </c>
      <c r="X3109" t="s">
        <v>52</v>
      </c>
      <c r="Y3109" t="s">
        <v>58</v>
      </c>
      <c r="Z3109">
        <v>0</v>
      </c>
      <c r="AA3109" t="s">
        <v>52</v>
      </c>
      <c r="AB3109" t="s">
        <v>52</v>
      </c>
      <c r="AC3109" t="s">
        <v>52</v>
      </c>
      <c r="AD3109" t="s">
        <v>52</v>
      </c>
      <c r="AE3109" t="s">
        <v>52</v>
      </c>
      <c r="AF3109" t="s">
        <v>52</v>
      </c>
      <c r="AG3109" t="s">
        <v>52</v>
      </c>
      <c r="AH3109" t="s">
        <v>52</v>
      </c>
      <c r="AI3109" t="s">
        <v>60</v>
      </c>
      <c r="AJ3109" t="s">
        <v>53</v>
      </c>
      <c r="AK3109" t="s">
        <v>69</v>
      </c>
      <c r="AL3109">
        <v>20.05</v>
      </c>
      <c r="AM3109">
        <v>20.05</v>
      </c>
      <c r="AN3109">
        <v>0</v>
      </c>
      <c r="AO3109">
        <v>0</v>
      </c>
      <c r="AP3109">
        <v>3.23</v>
      </c>
      <c r="AQ3109">
        <v>23.28</v>
      </c>
      <c r="AR3109">
        <v>3</v>
      </c>
      <c r="AS3109" t="s">
        <v>883</v>
      </c>
      <c r="AT3109" t="s">
        <v>52</v>
      </c>
      <c r="AU3109">
        <v>52</v>
      </c>
      <c r="AV3109">
        <v>5368</v>
      </c>
      <c r="AY3109" t="str">
        <f>IF(AND(Table1[[#This Row],[Contract]]="Month-to-Month", Table1[[#This Row],[Tenure in Months]]&lt;6, Table1[[#This Row],[Payment Method]]="Bank Withdrawal"), "High Risk", IF(OR(Table1[[#This Row],[Contract]]="Month-to-Month", Table1[[#This Row],[Tenure in Months]]&lt;12), "Medium Risk", "Low Risk"))</f>
        <v>Medium Risk</v>
      </c>
    </row>
    <row r="3110" spans="1:51" x14ac:dyDescent="0.35">
      <c r="A3110" t="s">
        <v>4205</v>
      </c>
      <c r="B3110" t="s">
        <v>51</v>
      </c>
      <c r="C3110">
        <v>23</v>
      </c>
      <c r="D3110" t="s">
        <v>53</v>
      </c>
      <c r="E3110" t="s">
        <v>52</v>
      </c>
      <c r="F3110" t="s">
        <v>53</v>
      </c>
      <c r="G3110" t="s">
        <v>53</v>
      </c>
      <c r="H3110">
        <v>3</v>
      </c>
      <c r="I3110" t="s">
        <v>54</v>
      </c>
      <c r="J3110" t="s">
        <v>55</v>
      </c>
      <c r="K3110" t="s">
        <v>4206</v>
      </c>
      <c r="L3110">
        <v>94038</v>
      </c>
      <c r="M3110">
        <v>37.515555999999997</v>
      </c>
      <c r="N3110">
        <v>-122.50231100000001</v>
      </c>
      <c r="O3110">
        <v>3064</v>
      </c>
      <c r="P3110" t="s">
        <v>57</v>
      </c>
      <c r="Q3110" t="s">
        <v>53</v>
      </c>
      <c r="R3110">
        <v>1</v>
      </c>
      <c r="S3110">
        <v>37</v>
      </c>
      <c r="T3110" t="s">
        <v>75</v>
      </c>
      <c r="U3110" t="s">
        <v>53</v>
      </c>
      <c r="V3110">
        <v>43.01</v>
      </c>
      <c r="W3110" t="s">
        <v>52</v>
      </c>
      <c r="X3110" t="s">
        <v>53</v>
      </c>
      <c r="Y3110" t="s">
        <v>68</v>
      </c>
      <c r="Z3110">
        <v>51</v>
      </c>
      <c r="AA3110" t="s">
        <v>52</v>
      </c>
      <c r="AB3110" t="s">
        <v>52</v>
      </c>
      <c r="AC3110" t="s">
        <v>52</v>
      </c>
      <c r="AD3110" t="s">
        <v>52</v>
      </c>
      <c r="AE3110" t="s">
        <v>53</v>
      </c>
      <c r="AF3110" t="s">
        <v>53</v>
      </c>
      <c r="AG3110" t="s">
        <v>53</v>
      </c>
      <c r="AH3110" t="s">
        <v>53</v>
      </c>
      <c r="AI3110" t="s">
        <v>124</v>
      </c>
      <c r="AJ3110" t="s">
        <v>52</v>
      </c>
      <c r="AK3110" t="s">
        <v>69</v>
      </c>
      <c r="AL3110">
        <v>91.2</v>
      </c>
      <c r="AM3110">
        <v>3247.55</v>
      </c>
      <c r="AN3110">
        <v>0</v>
      </c>
      <c r="AO3110">
        <v>0</v>
      </c>
      <c r="AP3110">
        <v>1591.37</v>
      </c>
      <c r="AQ3110">
        <v>4838.92</v>
      </c>
      <c r="AR3110">
        <v>5</v>
      </c>
      <c r="AS3110" t="s">
        <v>881</v>
      </c>
      <c r="AT3110" t="s">
        <v>52</v>
      </c>
      <c r="AU3110">
        <v>55</v>
      </c>
      <c r="AV3110">
        <v>5263</v>
      </c>
      <c r="AY3110" t="str">
        <f>IF(AND(Table1[[#This Row],[Contract]]="Month-to-Month", Table1[[#This Row],[Tenure in Months]]&lt;6, Table1[[#This Row],[Payment Method]]="Bank Withdrawal"), "High Risk", IF(OR(Table1[[#This Row],[Contract]]="Month-to-Month", Table1[[#This Row],[Tenure in Months]]&lt;12), "Medium Risk", "Low Risk"))</f>
        <v>Low Risk</v>
      </c>
    </row>
    <row r="3111" spans="1:51" x14ac:dyDescent="0.35">
      <c r="A3111" t="s">
        <v>4207</v>
      </c>
      <c r="B3111" t="s">
        <v>51</v>
      </c>
      <c r="C3111">
        <v>37</v>
      </c>
      <c r="D3111" t="s">
        <v>52</v>
      </c>
      <c r="E3111" t="s">
        <v>52</v>
      </c>
      <c r="F3111" t="s">
        <v>53</v>
      </c>
      <c r="G3111" t="s">
        <v>53</v>
      </c>
      <c r="H3111">
        <v>3</v>
      </c>
      <c r="I3111" t="s">
        <v>54</v>
      </c>
      <c r="J3111" t="s">
        <v>55</v>
      </c>
      <c r="K3111" t="s">
        <v>1483</v>
      </c>
      <c r="L3111">
        <v>94041</v>
      </c>
      <c r="M3111">
        <v>37.388348999999998</v>
      </c>
      <c r="N3111">
        <v>-122.075299</v>
      </c>
      <c r="O3111">
        <v>13483</v>
      </c>
      <c r="P3111" t="s">
        <v>57</v>
      </c>
      <c r="Q3111" t="s">
        <v>53</v>
      </c>
      <c r="R3111">
        <v>1</v>
      </c>
      <c r="S3111">
        <v>31</v>
      </c>
      <c r="T3111" t="s">
        <v>75</v>
      </c>
      <c r="U3111" t="s">
        <v>53</v>
      </c>
      <c r="V3111">
        <v>20.76</v>
      </c>
      <c r="W3111" t="s">
        <v>53</v>
      </c>
      <c r="X3111" t="s">
        <v>53</v>
      </c>
      <c r="Y3111" t="s">
        <v>68</v>
      </c>
      <c r="Z3111">
        <v>57</v>
      </c>
      <c r="AA3111" t="s">
        <v>53</v>
      </c>
      <c r="AB3111" t="s">
        <v>52</v>
      </c>
      <c r="AC3111" t="s">
        <v>53</v>
      </c>
      <c r="AD3111" t="s">
        <v>53</v>
      </c>
      <c r="AE3111" t="s">
        <v>52</v>
      </c>
      <c r="AF3111" t="s">
        <v>52</v>
      </c>
      <c r="AG3111" t="s">
        <v>52</v>
      </c>
      <c r="AH3111" t="s">
        <v>53</v>
      </c>
      <c r="AI3111" t="s">
        <v>60</v>
      </c>
      <c r="AJ3111" t="s">
        <v>52</v>
      </c>
      <c r="AK3111" t="s">
        <v>61</v>
      </c>
      <c r="AL3111">
        <v>89.3</v>
      </c>
      <c r="AM3111">
        <v>2823</v>
      </c>
      <c r="AN3111">
        <v>0</v>
      </c>
      <c r="AO3111">
        <v>0</v>
      </c>
      <c r="AP3111">
        <v>643.55999999999995</v>
      </c>
      <c r="AQ3111">
        <v>3466.56</v>
      </c>
      <c r="AR3111">
        <v>3</v>
      </c>
      <c r="AS3111" t="s">
        <v>881</v>
      </c>
      <c r="AT3111" t="s">
        <v>52</v>
      </c>
      <c r="AU3111">
        <v>46</v>
      </c>
      <c r="AV3111">
        <v>2132</v>
      </c>
      <c r="AY3111" t="str">
        <f>IF(AND(Table1[[#This Row],[Contract]]="Month-to-Month", Table1[[#This Row],[Tenure in Months]]&lt;6, Table1[[#This Row],[Payment Method]]="Bank Withdrawal"), "High Risk", IF(OR(Table1[[#This Row],[Contract]]="Month-to-Month", Table1[[#This Row],[Tenure in Months]]&lt;12), "Medium Risk", "Low Risk"))</f>
        <v>Medium Risk</v>
      </c>
    </row>
    <row r="3112" spans="1:51" x14ac:dyDescent="0.35">
      <c r="A3112" t="s">
        <v>4208</v>
      </c>
      <c r="B3112" t="s">
        <v>66</v>
      </c>
      <c r="C3112">
        <v>56</v>
      </c>
      <c r="D3112" t="s">
        <v>52</v>
      </c>
      <c r="E3112" t="s">
        <v>52</v>
      </c>
      <c r="F3112" t="s">
        <v>53</v>
      </c>
      <c r="G3112" t="s">
        <v>52</v>
      </c>
      <c r="H3112">
        <v>0</v>
      </c>
      <c r="I3112" t="s">
        <v>54</v>
      </c>
      <c r="J3112" t="s">
        <v>55</v>
      </c>
      <c r="K3112" t="s">
        <v>748</v>
      </c>
      <c r="L3112">
        <v>94061</v>
      </c>
      <c r="M3112">
        <v>37.461250999999997</v>
      </c>
      <c r="N3112">
        <v>-122.23541400000001</v>
      </c>
      <c r="O3112">
        <v>35737</v>
      </c>
      <c r="P3112" t="s">
        <v>57</v>
      </c>
      <c r="Q3112" t="s">
        <v>53</v>
      </c>
      <c r="R3112">
        <v>1</v>
      </c>
      <c r="S3112">
        <v>63</v>
      </c>
      <c r="T3112" t="s">
        <v>92</v>
      </c>
      <c r="U3112" t="s">
        <v>53</v>
      </c>
      <c r="V3112">
        <v>38.85</v>
      </c>
      <c r="W3112" t="s">
        <v>53</v>
      </c>
      <c r="X3112" t="s">
        <v>53</v>
      </c>
      <c r="Y3112" t="s">
        <v>68</v>
      </c>
      <c r="Z3112">
        <v>27</v>
      </c>
      <c r="AA3112" t="s">
        <v>52</v>
      </c>
      <c r="AB3112" t="s">
        <v>52</v>
      </c>
      <c r="AC3112" t="s">
        <v>52</v>
      </c>
      <c r="AD3112" t="s">
        <v>53</v>
      </c>
      <c r="AE3112" t="s">
        <v>52</v>
      </c>
      <c r="AF3112" t="s">
        <v>52</v>
      </c>
      <c r="AG3112" t="s">
        <v>52</v>
      </c>
      <c r="AH3112" t="s">
        <v>53</v>
      </c>
      <c r="AI3112" t="s">
        <v>124</v>
      </c>
      <c r="AJ3112" t="s">
        <v>53</v>
      </c>
      <c r="AK3112" t="s">
        <v>69</v>
      </c>
      <c r="AL3112">
        <v>81.2</v>
      </c>
      <c r="AM3112">
        <v>4965.1000000000004</v>
      </c>
      <c r="AN3112">
        <v>0</v>
      </c>
      <c r="AO3112">
        <v>0</v>
      </c>
      <c r="AP3112">
        <v>2447.5500000000002</v>
      </c>
      <c r="AQ3112">
        <v>7412.65</v>
      </c>
      <c r="AR3112">
        <v>3</v>
      </c>
      <c r="AS3112" t="s">
        <v>881</v>
      </c>
      <c r="AT3112" t="s">
        <v>52</v>
      </c>
      <c r="AU3112">
        <v>64</v>
      </c>
      <c r="AV3112">
        <v>6063</v>
      </c>
      <c r="AY3112" t="str">
        <f>IF(AND(Table1[[#This Row],[Contract]]="Month-to-Month", Table1[[#This Row],[Tenure in Months]]&lt;6, Table1[[#This Row],[Payment Method]]="Bank Withdrawal"), "High Risk", IF(OR(Table1[[#This Row],[Contract]]="Month-to-Month", Table1[[#This Row],[Tenure in Months]]&lt;12), "Medium Risk", "Low Risk"))</f>
        <v>Low Risk</v>
      </c>
    </row>
    <row r="3113" spans="1:51" x14ac:dyDescent="0.35">
      <c r="A3113" t="s">
        <v>4209</v>
      </c>
      <c r="B3113" t="s">
        <v>51</v>
      </c>
      <c r="C3113">
        <v>53</v>
      </c>
      <c r="D3113" t="s">
        <v>52</v>
      </c>
      <c r="E3113" t="s">
        <v>52</v>
      </c>
      <c r="F3113" t="s">
        <v>52</v>
      </c>
      <c r="G3113" t="s">
        <v>52</v>
      </c>
      <c r="H3113">
        <v>0</v>
      </c>
      <c r="I3113" t="s">
        <v>54</v>
      </c>
      <c r="J3113" t="s">
        <v>55</v>
      </c>
      <c r="K3113" t="s">
        <v>748</v>
      </c>
      <c r="L3113">
        <v>94062</v>
      </c>
      <c r="M3113">
        <v>37.410567</v>
      </c>
      <c r="N3113">
        <v>-122.297152</v>
      </c>
      <c r="O3113">
        <v>25569</v>
      </c>
      <c r="P3113" t="s">
        <v>57</v>
      </c>
      <c r="Q3113" t="s">
        <v>52</v>
      </c>
      <c r="R3113">
        <v>0</v>
      </c>
      <c r="S3113">
        <v>30</v>
      </c>
      <c r="T3113" t="s">
        <v>75</v>
      </c>
      <c r="U3113" t="s">
        <v>53</v>
      </c>
      <c r="V3113">
        <v>41.66</v>
      </c>
      <c r="W3113" t="s">
        <v>53</v>
      </c>
      <c r="X3113" t="s">
        <v>53</v>
      </c>
      <c r="Y3113" t="s">
        <v>68</v>
      </c>
      <c r="Z3113">
        <v>28</v>
      </c>
      <c r="AA3113" t="s">
        <v>53</v>
      </c>
      <c r="AB3113" t="s">
        <v>53</v>
      </c>
      <c r="AC3113" t="s">
        <v>52</v>
      </c>
      <c r="AD3113" t="s">
        <v>52</v>
      </c>
      <c r="AE3113" t="s">
        <v>52</v>
      </c>
      <c r="AF3113" t="s">
        <v>53</v>
      </c>
      <c r="AG3113" t="s">
        <v>53</v>
      </c>
      <c r="AH3113" t="s">
        <v>53</v>
      </c>
      <c r="AI3113" t="s">
        <v>60</v>
      </c>
      <c r="AJ3113" t="s">
        <v>53</v>
      </c>
      <c r="AK3113" t="s">
        <v>69</v>
      </c>
      <c r="AL3113">
        <v>94.3</v>
      </c>
      <c r="AM3113">
        <v>2679.7</v>
      </c>
      <c r="AN3113">
        <v>0</v>
      </c>
      <c r="AO3113">
        <v>0</v>
      </c>
      <c r="AP3113">
        <v>1249.8</v>
      </c>
      <c r="AQ3113">
        <v>3929.5</v>
      </c>
      <c r="AR3113">
        <v>3</v>
      </c>
      <c r="AS3113" t="s">
        <v>881</v>
      </c>
      <c r="AT3113" t="s">
        <v>52</v>
      </c>
      <c r="AU3113">
        <v>75</v>
      </c>
      <c r="AV3113">
        <v>4219</v>
      </c>
      <c r="AY3113" t="str">
        <f>IF(AND(Table1[[#This Row],[Contract]]="Month-to-Month", Table1[[#This Row],[Tenure in Months]]&lt;6, Table1[[#This Row],[Payment Method]]="Bank Withdrawal"), "High Risk", IF(OR(Table1[[#This Row],[Contract]]="Month-to-Month", Table1[[#This Row],[Tenure in Months]]&lt;12), "Medium Risk", "Low Risk"))</f>
        <v>Medium Risk</v>
      </c>
    </row>
    <row r="3114" spans="1:51" x14ac:dyDescent="0.35">
      <c r="A3114" t="s">
        <v>4210</v>
      </c>
      <c r="B3114" t="s">
        <v>51</v>
      </c>
      <c r="C3114">
        <v>29</v>
      </c>
      <c r="D3114" t="s">
        <v>53</v>
      </c>
      <c r="E3114" t="s">
        <v>52</v>
      </c>
      <c r="F3114" t="s">
        <v>53</v>
      </c>
      <c r="G3114" t="s">
        <v>52</v>
      </c>
      <c r="H3114">
        <v>0</v>
      </c>
      <c r="I3114" t="s">
        <v>54</v>
      </c>
      <c r="J3114" t="s">
        <v>55</v>
      </c>
      <c r="K3114" t="s">
        <v>748</v>
      </c>
      <c r="L3114">
        <v>94063</v>
      </c>
      <c r="M3114">
        <v>37.499411000000002</v>
      </c>
      <c r="N3114">
        <v>-122.19631800000001</v>
      </c>
      <c r="O3114">
        <v>32368</v>
      </c>
      <c r="P3114" t="s">
        <v>57</v>
      </c>
      <c r="Q3114" t="s">
        <v>53</v>
      </c>
      <c r="R3114">
        <v>1</v>
      </c>
      <c r="S3114">
        <v>71</v>
      </c>
      <c r="T3114" t="s">
        <v>58</v>
      </c>
      <c r="U3114" t="s">
        <v>53</v>
      </c>
      <c r="V3114">
        <v>33.83</v>
      </c>
      <c r="W3114" t="s">
        <v>53</v>
      </c>
      <c r="X3114" t="s">
        <v>53</v>
      </c>
      <c r="Y3114" t="s">
        <v>68</v>
      </c>
      <c r="Z3114">
        <v>27</v>
      </c>
      <c r="AA3114" t="s">
        <v>53</v>
      </c>
      <c r="AB3114" t="s">
        <v>53</v>
      </c>
      <c r="AC3114" t="s">
        <v>53</v>
      </c>
      <c r="AD3114" t="s">
        <v>53</v>
      </c>
      <c r="AE3114" t="s">
        <v>53</v>
      </c>
      <c r="AF3114" t="s">
        <v>53</v>
      </c>
      <c r="AG3114" t="s">
        <v>53</v>
      </c>
      <c r="AH3114" t="s">
        <v>52</v>
      </c>
      <c r="AI3114" t="s">
        <v>334</v>
      </c>
      <c r="AJ3114" t="s">
        <v>53</v>
      </c>
      <c r="AK3114" t="s">
        <v>61</v>
      </c>
      <c r="AL3114">
        <v>116.1</v>
      </c>
      <c r="AM3114">
        <v>8310.5499999999993</v>
      </c>
      <c r="AN3114">
        <v>0</v>
      </c>
      <c r="AO3114">
        <v>130</v>
      </c>
      <c r="AP3114">
        <v>2401.9299999999998</v>
      </c>
      <c r="AQ3114">
        <v>10842.48</v>
      </c>
      <c r="AR3114">
        <v>4</v>
      </c>
      <c r="AS3114" t="s">
        <v>881</v>
      </c>
      <c r="AT3114" t="s">
        <v>52</v>
      </c>
      <c r="AU3114">
        <v>42</v>
      </c>
      <c r="AV3114">
        <v>5027</v>
      </c>
      <c r="AY3114" t="str">
        <f>IF(AND(Table1[[#This Row],[Contract]]="Month-to-Month", Table1[[#This Row],[Tenure in Months]]&lt;6, Table1[[#This Row],[Payment Method]]="Bank Withdrawal"), "High Risk", IF(OR(Table1[[#This Row],[Contract]]="Month-to-Month", Table1[[#This Row],[Tenure in Months]]&lt;12), "Medium Risk", "Low Risk"))</f>
        <v>Low Risk</v>
      </c>
    </row>
    <row r="3115" spans="1:51" x14ac:dyDescent="0.35">
      <c r="A3115" t="s">
        <v>4211</v>
      </c>
      <c r="B3115" t="s">
        <v>66</v>
      </c>
      <c r="C3115">
        <v>33</v>
      </c>
      <c r="D3115" t="s">
        <v>52</v>
      </c>
      <c r="E3115" t="s">
        <v>52</v>
      </c>
      <c r="F3115" t="s">
        <v>52</v>
      </c>
      <c r="G3115" t="s">
        <v>52</v>
      </c>
      <c r="H3115">
        <v>0</v>
      </c>
      <c r="I3115" t="s">
        <v>54</v>
      </c>
      <c r="J3115" t="s">
        <v>55</v>
      </c>
      <c r="K3115" t="s">
        <v>748</v>
      </c>
      <c r="L3115">
        <v>94065</v>
      </c>
      <c r="M3115">
        <v>37.527496999999997</v>
      </c>
      <c r="N3115">
        <v>-122.230941</v>
      </c>
      <c r="O3115">
        <v>10658</v>
      </c>
      <c r="P3115" t="s">
        <v>57</v>
      </c>
      <c r="Q3115" t="s">
        <v>52</v>
      </c>
      <c r="R3115">
        <v>0</v>
      </c>
      <c r="S3115">
        <v>53</v>
      </c>
      <c r="T3115" t="s">
        <v>92</v>
      </c>
      <c r="U3115" t="s">
        <v>53</v>
      </c>
      <c r="V3115">
        <v>12.92</v>
      </c>
      <c r="W3115" t="s">
        <v>53</v>
      </c>
      <c r="X3115" t="s">
        <v>53</v>
      </c>
      <c r="Y3115" t="s">
        <v>68</v>
      </c>
      <c r="Z3115">
        <v>19</v>
      </c>
      <c r="AA3115" t="s">
        <v>52</v>
      </c>
      <c r="AB3115" t="s">
        <v>53</v>
      </c>
      <c r="AC3115" t="s">
        <v>53</v>
      </c>
      <c r="AD3115" t="s">
        <v>52</v>
      </c>
      <c r="AE3115" t="s">
        <v>53</v>
      </c>
      <c r="AF3115" t="s">
        <v>53</v>
      </c>
      <c r="AG3115" t="s">
        <v>53</v>
      </c>
      <c r="AH3115" t="s">
        <v>53</v>
      </c>
      <c r="AI3115" t="s">
        <v>334</v>
      </c>
      <c r="AJ3115" t="s">
        <v>52</v>
      </c>
      <c r="AK3115" t="s">
        <v>61</v>
      </c>
      <c r="AL3115">
        <v>105.55</v>
      </c>
      <c r="AM3115">
        <v>5682.25</v>
      </c>
      <c r="AN3115">
        <v>0</v>
      </c>
      <c r="AO3115">
        <v>0</v>
      </c>
      <c r="AP3115">
        <v>684.76</v>
      </c>
      <c r="AQ3115">
        <v>6367.01</v>
      </c>
      <c r="AR3115">
        <v>5</v>
      </c>
      <c r="AS3115" t="s">
        <v>881</v>
      </c>
      <c r="AT3115" t="s">
        <v>52</v>
      </c>
      <c r="AU3115">
        <v>67</v>
      </c>
      <c r="AV3115">
        <v>5731</v>
      </c>
      <c r="AY3115" t="str">
        <f>IF(AND(Table1[[#This Row],[Contract]]="Month-to-Month", Table1[[#This Row],[Tenure in Months]]&lt;6, Table1[[#This Row],[Payment Method]]="Bank Withdrawal"), "High Risk", IF(OR(Table1[[#This Row],[Contract]]="Month-to-Month", Table1[[#This Row],[Tenure in Months]]&lt;12), "Medium Risk", "Low Risk"))</f>
        <v>Low Risk</v>
      </c>
    </row>
    <row r="3116" spans="1:51" x14ac:dyDescent="0.35">
      <c r="A3116" t="s">
        <v>4212</v>
      </c>
      <c r="B3116" t="s">
        <v>51</v>
      </c>
      <c r="C3116">
        <v>27</v>
      </c>
      <c r="D3116" t="s">
        <v>53</v>
      </c>
      <c r="E3116" t="s">
        <v>52</v>
      </c>
      <c r="F3116" t="s">
        <v>53</v>
      </c>
      <c r="G3116" t="s">
        <v>52</v>
      </c>
      <c r="H3116">
        <v>0</v>
      </c>
      <c r="I3116" t="s">
        <v>54</v>
      </c>
      <c r="J3116" t="s">
        <v>55</v>
      </c>
      <c r="K3116" t="s">
        <v>4213</v>
      </c>
      <c r="L3116">
        <v>94070</v>
      </c>
      <c r="M3116">
        <v>37.497914999999999</v>
      </c>
      <c r="N3116">
        <v>-122.26736099999999</v>
      </c>
      <c r="O3116">
        <v>28098</v>
      </c>
      <c r="P3116" t="s">
        <v>57</v>
      </c>
      <c r="Q3116" t="s">
        <v>53</v>
      </c>
      <c r="R3116">
        <v>1</v>
      </c>
      <c r="S3116">
        <v>50</v>
      </c>
      <c r="T3116" t="s">
        <v>92</v>
      </c>
      <c r="U3116" t="s">
        <v>53</v>
      </c>
      <c r="V3116">
        <v>17.579999999999998</v>
      </c>
      <c r="W3116" t="s">
        <v>53</v>
      </c>
      <c r="X3116" t="s">
        <v>53</v>
      </c>
      <c r="Y3116" t="s">
        <v>68</v>
      </c>
      <c r="Z3116">
        <v>47</v>
      </c>
      <c r="AA3116" t="s">
        <v>53</v>
      </c>
      <c r="AB3116" t="s">
        <v>53</v>
      </c>
      <c r="AC3116" t="s">
        <v>52</v>
      </c>
      <c r="AD3116" t="s">
        <v>52</v>
      </c>
      <c r="AE3116" t="s">
        <v>52</v>
      </c>
      <c r="AF3116" t="s">
        <v>53</v>
      </c>
      <c r="AG3116" t="s">
        <v>53</v>
      </c>
      <c r="AH3116" t="s">
        <v>53</v>
      </c>
      <c r="AI3116" t="s">
        <v>60</v>
      </c>
      <c r="AJ3116" t="s">
        <v>53</v>
      </c>
      <c r="AK3116" t="s">
        <v>69</v>
      </c>
      <c r="AL3116">
        <v>94.4</v>
      </c>
      <c r="AM3116">
        <v>4914.8999999999996</v>
      </c>
      <c r="AN3116">
        <v>0</v>
      </c>
      <c r="AO3116">
        <v>0</v>
      </c>
      <c r="AP3116">
        <v>878.99999999999898</v>
      </c>
      <c r="AQ3116">
        <v>5793.9</v>
      </c>
      <c r="AR3116">
        <v>4</v>
      </c>
      <c r="AS3116" t="s">
        <v>881</v>
      </c>
      <c r="AT3116" t="s">
        <v>52</v>
      </c>
      <c r="AU3116">
        <v>21</v>
      </c>
      <c r="AV3116">
        <v>5548</v>
      </c>
      <c r="AY3116" t="str">
        <f>IF(AND(Table1[[#This Row],[Contract]]="Month-to-Month", Table1[[#This Row],[Tenure in Months]]&lt;6, Table1[[#This Row],[Payment Method]]="Bank Withdrawal"), "High Risk", IF(OR(Table1[[#This Row],[Contract]]="Month-to-Month", Table1[[#This Row],[Tenure in Months]]&lt;12), "Medium Risk", "Low Risk"))</f>
        <v>Medium Risk</v>
      </c>
    </row>
    <row r="3117" spans="1:51" x14ac:dyDescent="0.35">
      <c r="A3117" t="s">
        <v>4214</v>
      </c>
      <c r="B3117" t="s">
        <v>66</v>
      </c>
      <c r="C3117">
        <v>19</v>
      </c>
      <c r="D3117" t="s">
        <v>53</v>
      </c>
      <c r="E3117" t="s">
        <v>52</v>
      </c>
      <c r="F3117" t="s">
        <v>52</v>
      </c>
      <c r="G3117" t="s">
        <v>52</v>
      </c>
      <c r="H3117">
        <v>0</v>
      </c>
      <c r="I3117" t="s">
        <v>54</v>
      </c>
      <c r="J3117" t="s">
        <v>55</v>
      </c>
      <c r="K3117" t="s">
        <v>1485</v>
      </c>
      <c r="L3117">
        <v>94074</v>
      </c>
      <c r="M3117">
        <v>37.331761999999998</v>
      </c>
      <c r="N3117">
        <v>-122.341444</v>
      </c>
      <c r="O3117">
        <v>291</v>
      </c>
      <c r="P3117" t="s">
        <v>57</v>
      </c>
      <c r="Q3117" t="s">
        <v>52</v>
      </c>
      <c r="R3117">
        <v>0</v>
      </c>
      <c r="S3117">
        <v>2</v>
      </c>
      <c r="T3117" t="s">
        <v>58</v>
      </c>
      <c r="U3117" t="s">
        <v>53</v>
      </c>
      <c r="V3117">
        <v>27.17</v>
      </c>
      <c r="W3117" t="s">
        <v>52</v>
      </c>
      <c r="X3117" t="s">
        <v>52</v>
      </c>
      <c r="Y3117" t="s">
        <v>58</v>
      </c>
      <c r="Z3117">
        <v>0</v>
      </c>
      <c r="AA3117" t="s">
        <v>52</v>
      </c>
      <c r="AB3117" t="s">
        <v>52</v>
      </c>
      <c r="AC3117" t="s">
        <v>52</v>
      </c>
      <c r="AD3117" t="s">
        <v>52</v>
      </c>
      <c r="AE3117" t="s">
        <v>52</v>
      </c>
      <c r="AF3117" t="s">
        <v>52</v>
      </c>
      <c r="AG3117" t="s">
        <v>52</v>
      </c>
      <c r="AH3117" t="s">
        <v>52</v>
      </c>
      <c r="AI3117" t="s">
        <v>60</v>
      </c>
      <c r="AJ3117" t="s">
        <v>52</v>
      </c>
      <c r="AK3117" t="s">
        <v>87</v>
      </c>
      <c r="AL3117">
        <v>19.5</v>
      </c>
      <c r="AM3117">
        <v>27.55</v>
      </c>
      <c r="AN3117">
        <v>0</v>
      </c>
      <c r="AO3117">
        <v>0</v>
      </c>
      <c r="AP3117">
        <v>54.34</v>
      </c>
      <c r="AQ3117">
        <v>81.89</v>
      </c>
      <c r="AR3117">
        <v>5</v>
      </c>
      <c r="AS3117" t="s">
        <v>883</v>
      </c>
      <c r="AT3117" t="s">
        <v>52</v>
      </c>
      <c r="AU3117">
        <v>74</v>
      </c>
      <c r="AV3117">
        <v>4836</v>
      </c>
      <c r="AY3117" t="str">
        <f>IF(AND(Table1[[#This Row],[Contract]]="Month-to-Month", Table1[[#This Row],[Tenure in Months]]&lt;6, Table1[[#This Row],[Payment Method]]="Bank Withdrawal"), "High Risk", IF(OR(Table1[[#This Row],[Contract]]="Month-to-Month", Table1[[#This Row],[Tenure in Months]]&lt;12), "Medium Risk", "Low Risk"))</f>
        <v>Medium Risk</v>
      </c>
    </row>
    <row r="3118" spans="1:51" x14ac:dyDescent="0.35">
      <c r="A3118" t="s">
        <v>4215</v>
      </c>
      <c r="B3118" t="s">
        <v>66</v>
      </c>
      <c r="C3118">
        <v>35</v>
      </c>
      <c r="D3118" t="s">
        <v>52</v>
      </c>
      <c r="E3118" t="s">
        <v>52</v>
      </c>
      <c r="F3118" t="s">
        <v>53</v>
      </c>
      <c r="G3118" t="s">
        <v>52</v>
      </c>
      <c r="H3118">
        <v>0</v>
      </c>
      <c r="I3118" t="s">
        <v>54</v>
      </c>
      <c r="J3118" t="s">
        <v>55</v>
      </c>
      <c r="K3118" t="s">
        <v>2082</v>
      </c>
      <c r="L3118">
        <v>94087</v>
      </c>
      <c r="M3118">
        <v>37.351100000000002</v>
      </c>
      <c r="N3118">
        <v>-122.037311</v>
      </c>
      <c r="O3118">
        <v>50070</v>
      </c>
      <c r="P3118" t="s">
        <v>57</v>
      </c>
      <c r="Q3118" t="s">
        <v>53</v>
      </c>
      <c r="R3118">
        <v>1</v>
      </c>
      <c r="S3118">
        <v>56</v>
      </c>
      <c r="T3118" t="s">
        <v>92</v>
      </c>
      <c r="U3118" t="s">
        <v>53</v>
      </c>
      <c r="V3118">
        <v>34.1</v>
      </c>
      <c r="W3118" t="s">
        <v>52</v>
      </c>
      <c r="X3118" t="s">
        <v>53</v>
      </c>
      <c r="Y3118" t="s">
        <v>68</v>
      </c>
      <c r="Z3118">
        <v>13</v>
      </c>
      <c r="AA3118" t="s">
        <v>53</v>
      </c>
      <c r="AB3118" t="s">
        <v>53</v>
      </c>
      <c r="AC3118" t="s">
        <v>53</v>
      </c>
      <c r="AD3118" t="s">
        <v>52</v>
      </c>
      <c r="AE3118" t="s">
        <v>53</v>
      </c>
      <c r="AF3118" t="s">
        <v>53</v>
      </c>
      <c r="AG3118" t="s">
        <v>53</v>
      </c>
      <c r="AH3118" t="s">
        <v>53</v>
      </c>
      <c r="AI3118" t="s">
        <v>124</v>
      </c>
      <c r="AJ3118" t="s">
        <v>53</v>
      </c>
      <c r="AK3118" t="s">
        <v>69</v>
      </c>
      <c r="AL3118">
        <v>105.6</v>
      </c>
      <c r="AM3118">
        <v>6068.65</v>
      </c>
      <c r="AN3118">
        <v>0</v>
      </c>
      <c r="AO3118">
        <v>0</v>
      </c>
      <c r="AP3118">
        <v>1909.6</v>
      </c>
      <c r="AQ3118">
        <v>7978.25</v>
      </c>
      <c r="AR3118">
        <v>4</v>
      </c>
      <c r="AS3118" t="s">
        <v>881</v>
      </c>
      <c r="AT3118" t="s">
        <v>52</v>
      </c>
      <c r="AU3118">
        <v>24</v>
      </c>
      <c r="AV3118">
        <v>4196</v>
      </c>
      <c r="AY3118" t="str">
        <f>IF(AND(Table1[[#This Row],[Contract]]="Month-to-Month", Table1[[#This Row],[Tenure in Months]]&lt;6, Table1[[#This Row],[Payment Method]]="Bank Withdrawal"), "High Risk", IF(OR(Table1[[#This Row],[Contract]]="Month-to-Month", Table1[[#This Row],[Tenure in Months]]&lt;12), "Medium Risk", "Low Risk"))</f>
        <v>Low Risk</v>
      </c>
    </row>
    <row r="3119" spans="1:51" x14ac:dyDescent="0.35">
      <c r="A3119" t="s">
        <v>4216</v>
      </c>
      <c r="B3119" t="s">
        <v>51</v>
      </c>
      <c r="C3119">
        <v>60</v>
      </c>
      <c r="D3119" t="s">
        <v>52</v>
      </c>
      <c r="E3119" t="s">
        <v>52</v>
      </c>
      <c r="F3119" t="s">
        <v>53</v>
      </c>
      <c r="G3119" t="s">
        <v>52</v>
      </c>
      <c r="H3119">
        <v>0</v>
      </c>
      <c r="I3119" t="s">
        <v>54</v>
      </c>
      <c r="J3119" t="s">
        <v>55</v>
      </c>
      <c r="K3119" t="s">
        <v>2082</v>
      </c>
      <c r="L3119">
        <v>94089</v>
      </c>
      <c r="M3119">
        <v>37.421633</v>
      </c>
      <c r="N3119">
        <v>-122.009613</v>
      </c>
      <c r="O3119">
        <v>16985</v>
      </c>
      <c r="P3119" t="s">
        <v>57</v>
      </c>
      <c r="Q3119" t="s">
        <v>53</v>
      </c>
      <c r="R3119">
        <v>1</v>
      </c>
      <c r="S3119">
        <v>67</v>
      </c>
      <c r="T3119" t="s">
        <v>58</v>
      </c>
      <c r="U3119" t="s">
        <v>53</v>
      </c>
      <c r="V3119">
        <v>45.25</v>
      </c>
      <c r="W3119" t="s">
        <v>52</v>
      </c>
      <c r="X3119" t="s">
        <v>53</v>
      </c>
      <c r="Y3119" t="s">
        <v>59</v>
      </c>
      <c r="Z3119">
        <v>18</v>
      </c>
      <c r="AA3119" t="s">
        <v>53</v>
      </c>
      <c r="AB3119" t="s">
        <v>53</v>
      </c>
      <c r="AC3119" t="s">
        <v>53</v>
      </c>
      <c r="AD3119" t="s">
        <v>52</v>
      </c>
      <c r="AE3119" t="s">
        <v>53</v>
      </c>
      <c r="AF3119" t="s">
        <v>53</v>
      </c>
      <c r="AG3119" t="s">
        <v>53</v>
      </c>
      <c r="AH3119" t="s">
        <v>53</v>
      </c>
      <c r="AI3119" t="s">
        <v>334</v>
      </c>
      <c r="AJ3119" t="s">
        <v>52</v>
      </c>
      <c r="AK3119" t="s">
        <v>69</v>
      </c>
      <c r="AL3119">
        <v>81.349999999999994</v>
      </c>
      <c r="AM3119">
        <v>5398.6</v>
      </c>
      <c r="AN3119">
        <v>0</v>
      </c>
      <c r="AO3119">
        <v>0</v>
      </c>
      <c r="AP3119">
        <v>3031.75</v>
      </c>
      <c r="AQ3119">
        <v>8430.35</v>
      </c>
      <c r="AR3119">
        <v>3</v>
      </c>
      <c r="AS3119" t="s">
        <v>881</v>
      </c>
      <c r="AT3119" t="s">
        <v>52</v>
      </c>
      <c r="AU3119">
        <v>51</v>
      </c>
      <c r="AV3119">
        <v>4219</v>
      </c>
      <c r="AY3119" t="str">
        <f>IF(AND(Table1[[#This Row],[Contract]]="Month-to-Month", Table1[[#This Row],[Tenure in Months]]&lt;6, Table1[[#This Row],[Payment Method]]="Bank Withdrawal"), "High Risk", IF(OR(Table1[[#This Row],[Contract]]="Month-to-Month", Table1[[#This Row],[Tenure in Months]]&lt;12), "Medium Risk", "Low Risk"))</f>
        <v>Low Risk</v>
      </c>
    </row>
    <row r="3120" spans="1:51" x14ac:dyDescent="0.35">
      <c r="A3120" t="s">
        <v>4217</v>
      </c>
      <c r="B3120" t="s">
        <v>51</v>
      </c>
      <c r="C3120">
        <v>38</v>
      </c>
      <c r="D3120" t="s">
        <v>52</v>
      </c>
      <c r="E3120" t="s">
        <v>52</v>
      </c>
      <c r="F3120" t="s">
        <v>52</v>
      </c>
      <c r="G3120" t="s">
        <v>52</v>
      </c>
      <c r="H3120">
        <v>0</v>
      </c>
      <c r="I3120" t="s">
        <v>54</v>
      </c>
      <c r="J3120" t="s">
        <v>55</v>
      </c>
      <c r="K3120" t="s">
        <v>179</v>
      </c>
      <c r="L3120">
        <v>94103</v>
      </c>
      <c r="M3120">
        <v>37.773147000000002</v>
      </c>
      <c r="N3120">
        <v>-122.411287</v>
      </c>
      <c r="O3120">
        <v>23036</v>
      </c>
      <c r="P3120" t="s">
        <v>57</v>
      </c>
      <c r="Q3120" t="s">
        <v>52</v>
      </c>
      <c r="R3120">
        <v>0</v>
      </c>
      <c r="S3120">
        <v>4</v>
      </c>
      <c r="T3120" t="s">
        <v>58</v>
      </c>
      <c r="U3120" t="s">
        <v>53</v>
      </c>
      <c r="V3120">
        <v>20.76</v>
      </c>
      <c r="W3120" t="s">
        <v>52</v>
      </c>
      <c r="X3120" t="s">
        <v>53</v>
      </c>
      <c r="Y3120" t="s">
        <v>59</v>
      </c>
      <c r="Z3120">
        <v>30</v>
      </c>
      <c r="AA3120" t="s">
        <v>52</v>
      </c>
      <c r="AB3120" t="s">
        <v>52</v>
      </c>
      <c r="AC3120" t="s">
        <v>52</v>
      </c>
      <c r="AD3120" t="s">
        <v>52</v>
      </c>
      <c r="AE3120" t="s">
        <v>53</v>
      </c>
      <c r="AF3120" t="s">
        <v>52</v>
      </c>
      <c r="AG3120" t="s">
        <v>52</v>
      </c>
      <c r="AH3120" t="s">
        <v>53</v>
      </c>
      <c r="AI3120" t="s">
        <v>60</v>
      </c>
      <c r="AJ3120" t="s">
        <v>53</v>
      </c>
      <c r="AK3120" t="s">
        <v>61</v>
      </c>
      <c r="AL3120">
        <v>56.4</v>
      </c>
      <c r="AM3120">
        <v>234.85</v>
      </c>
      <c r="AN3120">
        <v>0</v>
      </c>
      <c r="AO3120">
        <v>0</v>
      </c>
      <c r="AP3120">
        <v>83.04</v>
      </c>
      <c r="AQ3120">
        <v>317.89</v>
      </c>
      <c r="AR3120">
        <v>4</v>
      </c>
      <c r="AS3120" t="s">
        <v>881</v>
      </c>
      <c r="AT3120" t="s">
        <v>52</v>
      </c>
      <c r="AU3120">
        <v>49</v>
      </c>
      <c r="AV3120">
        <v>5344</v>
      </c>
      <c r="AY3120" t="str">
        <f>IF(AND(Table1[[#This Row],[Contract]]="Month-to-Month", Table1[[#This Row],[Tenure in Months]]&lt;6, Table1[[#This Row],[Payment Method]]="Bank Withdrawal"), "High Risk", IF(OR(Table1[[#This Row],[Contract]]="Month-to-Month", Table1[[#This Row],[Tenure in Months]]&lt;12), "Medium Risk", "Low Risk"))</f>
        <v>High Risk</v>
      </c>
    </row>
    <row r="3121" spans="1:51" x14ac:dyDescent="0.35">
      <c r="A3121" t="s">
        <v>4218</v>
      </c>
      <c r="B3121" t="s">
        <v>51</v>
      </c>
      <c r="C3121">
        <v>61</v>
      </c>
      <c r="D3121" t="s">
        <v>52</v>
      </c>
      <c r="E3121" t="s">
        <v>52</v>
      </c>
      <c r="F3121" t="s">
        <v>52</v>
      </c>
      <c r="G3121" t="s">
        <v>52</v>
      </c>
      <c r="H3121">
        <v>0</v>
      </c>
      <c r="I3121" t="s">
        <v>54</v>
      </c>
      <c r="J3121" t="s">
        <v>55</v>
      </c>
      <c r="K3121" t="s">
        <v>179</v>
      </c>
      <c r="L3121">
        <v>94104</v>
      </c>
      <c r="M3121">
        <v>37.791221999999998</v>
      </c>
      <c r="N3121">
        <v>-122.402241</v>
      </c>
      <c r="O3121">
        <v>384</v>
      </c>
      <c r="P3121" t="s">
        <v>57</v>
      </c>
      <c r="Q3121" t="s">
        <v>52</v>
      </c>
      <c r="R3121">
        <v>0</v>
      </c>
      <c r="S3121">
        <v>19</v>
      </c>
      <c r="T3121" t="s">
        <v>58</v>
      </c>
      <c r="U3121" t="s">
        <v>53</v>
      </c>
      <c r="V3121">
        <v>41.79</v>
      </c>
      <c r="W3121" t="s">
        <v>52</v>
      </c>
      <c r="X3121" t="s">
        <v>53</v>
      </c>
      <c r="Y3121" t="s">
        <v>59</v>
      </c>
      <c r="Z3121">
        <v>6</v>
      </c>
      <c r="AA3121" t="s">
        <v>52</v>
      </c>
      <c r="AB3121" t="s">
        <v>53</v>
      </c>
      <c r="AC3121" t="s">
        <v>52</v>
      </c>
      <c r="AD3121" t="s">
        <v>53</v>
      </c>
      <c r="AE3121" t="s">
        <v>52</v>
      </c>
      <c r="AF3121" t="s">
        <v>53</v>
      </c>
      <c r="AG3121" t="s">
        <v>53</v>
      </c>
      <c r="AH3121" t="s">
        <v>52</v>
      </c>
      <c r="AI3121" t="s">
        <v>124</v>
      </c>
      <c r="AJ3121" t="s">
        <v>53</v>
      </c>
      <c r="AK3121" t="s">
        <v>61</v>
      </c>
      <c r="AL3121">
        <v>65.349999999999994</v>
      </c>
      <c r="AM3121">
        <v>1231.8499999999999</v>
      </c>
      <c r="AN3121">
        <v>0</v>
      </c>
      <c r="AO3121">
        <v>60</v>
      </c>
      <c r="AP3121">
        <v>794.01</v>
      </c>
      <c r="AQ3121">
        <v>2085.8599999999901</v>
      </c>
      <c r="AR3121">
        <v>4</v>
      </c>
      <c r="AS3121" t="s">
        <v>881</v>
      </c>
      <c r="AT3121" t="s">
        <v>52</v>
      </c>
      <c r="AU3121">
        <v>39</v>
      </c>
      <c r="AV3121">
        <v>2051</v>
      </c>
      <c r="AY3121" t="str">
        <f>IF(AND(Table1[[#This Row],[Contract]]="Month-to-Month", Table1[[#This Row],[Tenure in Months]]&lt;6, Table1[[#This Row],[Payment Method]]="Bank Withdrawal"), "High Risk", IF(OR(Table1[[#This Row],[Contract]]="Month-to-Month", Table1[[#This Row],[Tenure in Months]]&lt;12), "Medium Risk", "Low Risk"))</f>
        <v>Low Risk</v>
      </c>
    </row>
    <row r="3122" spans="1:51" x14ac:dyDescent="0.35">
      <c r="A3122" t="s">
        <v>4219</v>
      </c>
      <c r="B3122" t="s">
        <v>66</v>
      </c>
      <c r="C3122">
        <v>26</v>
      </c>
      <c r="D3122" t="s">
        <v>53</v>
      </c>
      <c r="E3122" t="s">
        <v>52</v>
      </c>
      <c r="F3122" t="s">
        <v>52</v>
      </c>
      <c r="G3122" t="s">
        <v>53</v>
      </c>
      <c r="H3122">
        <v>3</v>
      </c>
      <c r="I3122" t="s">
        <v>54</v>
      </c>
      <c r="J3122" t="s">
        <v>55</v>
      </c>
      <c r="K3122" t="s">
        <v>179</v>
      </c>
      <c r="L3122">
        <v>94105</v>
      </c>
      <c r="M3122">
        <v>37.789167999999997</v>
      </c>
      <c r="N3122">
        <v>-122.395009</v>
      </c>
      <c r="O3122">
        <v>2066</v>
      </c>
      <c r="P3122" t="s">
        <v>57</v>
      </c>
      <c r="Q3122" t="s">
        <v>52</v>
      </c>
      <c r="R3122">
        <v>0</v>
      </c>
      <c r="S3122">
        <v>8</v>
      </c>
      <c r="T3122" t="s">
        <v>58</v>
      </c>
      <c r="U3122" t="s">
        <v>53</v>
      </c>
      <c r="V3122">
        <v>45.87</v>
      </c>
      <c r="W3122" t="s">
        <v>52</v>
      </c>
      <c r="X3122" t="s">
        <v>52</v>
      </c>
      <c r="Y3122" t="s">
        <v>58</v>
      </c>
      <c r="Z3122">
        <v>0</v>
      </c>
      <c r="AA3122" t="s">
        <v>52</v>
      </c>
      <c r="AB3122" t="s">
        <v>52</v>
      </c>
      <c r="AC3122" t="s">
        <v>52</v>
      </c>
      <c r="AD3122" t="s">
        <v>52</v>
      </c>
      <c r="AE3122" t="s">
        <v>52</v>
      </c>
      <c r="AF3122" t="s">
        <v>52</v>
      </c>
      <c r="AG3122" t="s">
        <v>52</v>
      </c>
      <c r="AH3122" t="s">
        <v>52</v>
      </c>
      <c r="AI3122" t="s">
        <v>60</v>
      </c>
      <c r="AJ3122" t="s">
        <v>52</v>
      </c>
      <c r="AK3122" t="s">
        <v>87</v>
      </c>
      <c r="AL3122">
        <v>19.95</v>
      </c>
      <c r="AM3122">
        <v>170.9</v>
      </c>
      <c r="AN3122">
        <v>0</v>
      </c>
      <c r="AO3122">
        <v>0</v>
      </c>
      <c r="AP3122">
        <v>366.96</v>
      </c>
      <c r="AQ3122">
        <v>537.86</v>
      </c>
      <c r="AR3122">
        <v>4</v>
      </c>
      <c r="AS3122" t="s">
        <v>881</v>
      </c>
      <c r="AT3122" t="s">
        <v>52</v>
      </c>
      <c r="AU3122">
        <v>40</v>
      </c>
      <c r="AV3122">
        <v>5919</v>
      </c>
      <c r="AY3122" t="str">
        <f>IF(AND(Table1[[#This Row],[Contract]]="Month-to-Month", Table1[[#This Row],[Tenure in Months]]&lt;6, Table1[[#This Row],[Payment Method]]="Bank Withdrawal"), "High Risk", IF(OR(Table1[[#This Row],[Contract]]="Month-to-Month", Table1[[#This Row],[Tenure in Months]]&lt;12), "Medium Risk", "Low Risk"))</f>
        <v>Medium Risk</v>
      </c>
    </row>
    <row r="3123" spans="1:51" x14ac:dyDescent="0.35">
      <c r="A3123" t="s">
        <v>4220</v>
      </c>
      <c r="B3123" t="s">
        <v>66</v>
      </c>
      <c r="C3123">
        <v>29</v>
      </c>
      <c r="D3123" t="s">
        <v>53</v>
      </c>
      <c r="E3123" t="s">
        <v>52</v>
      </c>
      <c r="F3123" t="s">
        <v>52</v>
      </c>
      <c r="G3123" t="s">
        <v>52</v>
      </c>
      <c r="H3123">
        <v>0</v>
      </c>
      <c r="I3123" t="s">
        <v>54</v>
      </c>
      <c r="J3123" t="s">
        <v>55</v>
      </c>
      <c r="K3123" t="s">
        <v>179</v>
      </c>
      <c r="L3123">
        <v>94107</v>
      </c>
      <c r="M3123">
        <v>37.768881</v>
      </c>
      <c r="N3123">
        <v>-122.395521</v>
      </c>
      <c r="O3123">
        <v>17372</v>
      </c>
      <c r="P3123" t="s">
        <v>57</v>
      </c>
      <c r="Q3123" t="s">
        <v>52</v>
      </c>
      <c r="R3123">
        <v>0</v>
      </c>
      <c r="S3123">
        <v>71</v>
      </c>
      <c r="T3123" t="s">
        <v>58</v>
      </c>
      <c r="U3123" t="s">
        <v>53</v>
      </c>
      <c r="V3123">
        <v>41.92</v>
      </c>
      <c r="W3123" t="s">
        <v>53</v>
      </c>
      <c r="X3123" t="s">
        <v>53</v>
      </c>
      <c r="Y3123" t="s">
        <v>68</v>
      </c>
      <c r="Z3123">
        <v>53</v>
      </c>
      <c r="AA3123" t="s">
        <v>52</v>
      </c>
      <c r="AB3123" t="s">
        <v>53</v>
      </c>
      <c r="AC3123" t="s">
        <v>53</v>
      </c>
      <c r="AD3123" t="s">
        <v>53</v>
      </c>
      <c r="AE3123" t="s">
        <v>53</v>
      </c>
      <c r="AF3123" t="s">
        <v>53</v>
      </c>
      <c r="AG3123" t="s">
        <v>53</v>
      </c>
      <c r="AH3123" t="s">
        <v>53</v>
      </c>
      <c r="AI3123" t="s">
        <v>334</v>
      </c>
      <c r="AJ3123" t="s">
        <v>53</v>
      </c>
      <c r="AK3123" t="s">
        <v>61</v>
      </c>
      <c r="AL3123">
        <v>111.25</v>
      </c>
      <c r="AM3123">
        <v>7984.15</v>
      </c>
      <c r="AN3123">
        <v>0</v>
      </c>
      <c r="AO3123">
        <v>0</v>
      </c>
      <c r="AP3123">
        <v>2976.32</v>
      </c>
      <c r="AQ3123">
        <v>10960.47</v>
      </c>
      <c r="AR3123">
        <v>4</v>
      </c>
      <c r="AS3123" t="s">
        <v>881</v>
      </c>
      <c r="AT3123" t="s">
        <v>52</v>
      </c>
      <c r="AU3123">
        <v>54</v>
      </c>
      <c r="AV3123">
        <v>4361</v>
      </c>
      <c r="AY3123" t="str">
        <f>IF(AND(Table1[[#This Row],[Contract]]="Month-to-Month", Table1[[#This Row],[Tenure in Months]]&lt;6, Table1[[#This Row],[Payment Method]]="Bank Withdrawal"), "High Risk", IF(OR(Table1[[#This Row],[Contract]]="Month-to-Month", Table1[[#This Row],[Tenure in Months]]&lt;12), "Medium Risk", "Low Risk"))</f>
        <v>Low Risk</v>
      </c>
    </row>
    <row r="3124" spans="1:51" x14ac:dyDescent="0.35">
      <c r="A3124" t="s">
        <v>4221</v>
      </c>
      <c r="B3124" t="s">
        <v>51</v>
      </c>
      <c r="C3124">
        <v>40</v>
      </c>
      <c r="D3124" t="s">
        <v>52</v>
      </c>
      <c r="E3124" t="s">
        <v>52</v>
      </c>
      <c r="F3124" t="s">
        <v>53</v>
      </c>
      <c r="G3124" t="s">
        <v>53</v>
      </c>
      <c r="H3124">
        <v>1</v>
      </c>
      <c r="I3124" t="s">
        <v>54</v>
      </c>
      <c r="J3124" t="s">
        <v>55</v>
      </c>
      <c r="K3124" t="s">
        <v>179</v>
      </c>
      <c r="L3124">
        <v>94110</v>
      </c>
      <c r="M3124">
        <v>37.750020999999997</v>
      </c>
      <c r="N3124">
        <v>-122.415201</v>
      </c>
      <c r="O3124">
        <v>74641</v>
      </c>
      <c r="P3124" t="s">
        <v>57</v>
      </c>
      <c r="Q3124" t="s">
        <v>53</v>
      </c>
      <c r="R3124">
        <v>1</v>
      </c>
      <c r="S3124">
        <v>72</v>
      </c>
      <c r="T3124" t="s">
        <v>58</v>
      </c>
      <c r="U3124" t="s">
        <v>53</v>
      </c>
      <c r="V3124">
        <v>11.67</v>
      </c>
      <c r="W3124" t="s">
        <v>53</v>
      </c>
      <c r="X3124" t="s">
        <v>53</v>
      </c>
      <c r="Y3124" t="s">
        <v>68</v>
      </c>
      <c r="Z3124">
        <v>26</v>
      </c>
      <c r="AA3124" t="s">
        <v>53</v>
      </c>
      <c r="AB3124" t="s">
        <v>52</v>
      </c>
      <c r="AC3124" t="s">
        <v>53</v>
      </c>
      <c r="AD3124" t="s">
        <v>52</v>
      </c>
      <c r="AE3124" t="s">
        <v>53</v>
      </c>
      <c r="AF3124" t="s">
        <v>53</v>
      </c>
      <c r="AG3124" t="s">
        <v>53</v>
      </c>
      <c r="AH3124" t="s">
        <v>53</v>
      </c>
      <c r="AI3124" t="s">
        <v>124</v>
      </c>
      <c r="AJ3124" t="s">
        <v>53</v>
      </c>
      <c r="AK3124" t="s">
        <v>61</v>
      </c>
      <c r="AL3124">
        <v>106.1</v>
      </c>
      <c r="AM3124">
        <v>7848.5</v>
      </c>
      <c r="AN3124">
        <v>0</v>
      </c>
      <c r="AO3124">
        <v>0</v>
      </c>
      <c r="AP3124">
        <v>840.24</v>
      </c>
      <c r="AQ3124">
        <v>8688.74</v>
      </c>
      <c r="AR3124">
        <v>3</v>
      </c>
      <c r="AS3124" t="s">
        <v>881</v>
      </c>
      <c r="AT3124" t="s">
        <v>52</v>
      </c>
      <c r="AU3124">
        <v>72</v>
      </c>
      <c r="AV3124">
        <v>6283</v>
      </c>
      <c r="AY3124" t="str">
        <f>IF(AND(Table1[[#This Row],[Contract]]="Month-to-Month", Table1[[#This Row],[Tenure in Months]]&lt;6, Table1[[#This Row],[Payment Method]]="Bank Withdrawal"), "High Risk", IF(OR(Table1[[#This Row],[Contract]]="Month-to-Month", Table1[[#This Row],[Tenure in Months]]&lt;12), "Medium Risk", "Low Risk"))</f>
        <v>Low Risk</v>
      </c>
    </row>
    <row r="3125" spans="1:51" x14ac:dyDescent="0.35">
      <c r="A3125" t="s">
        <v>4222</v>
      </c>
      <c r="B3125" t="s">
        <v>51</v>
      </c>
      <c r="C3125">
        <v>42</v>
      </c>
      <c r="D3125" t="s">
        <v>52</v>
      </c>
      <c r="E3125" t="s">
        <v>52</v>
      </c>
      <c r="F3125" t="s">
        <v>52</v>
      </c>
      <c r="G3125" t="s">
        <v>52</v>
      </c>
      <c r="H3125">
        <v>0</v>
      </c>
      <c r="I3125" t="s">
        <v>54</v>
      </c>
      <c r="J3125" t="s">
        <v>55</v>
      </c>
      <c r="K3125" t="s">
        <v>179</v>
      </c>
      <c r="L3125">
        <v>94111</v>
      </c>
      <c r="M3125">
        <v>37.801775999999997</v>
      </c>
      <c r="N3125">
        <v>-122.402293</v>
      </c>
      <c r="O3125">
        <v>3337</v>
      </c>
      <c r="P3125" t="s">
        <v>57</v>
      </c>
      <c r="Q3125" t="s">
        <v>52</v>
      </c>
      <c r="R3125">
        <v>0</v>
      </c>
      <c r="S3125">
        <v>12</v>
      </c>
      <c r="T3125" t="s">
        <v>58</v>
      </c>
      <c r="U3125" t="s">
        <v>53</v>
      </c>
      <c r="V3125">
        <v>16.59</v>
      </c>
      <c r="W3125" t="s">
        <v>52</v>
      </c>
      <c r="X3125" t="s">
        <v>52</v>
      </c>
      <c r="Y3125" t="s">
        <v>58</v>
      </c>
      <c r="Z3125">
        <v>0</v>
      </c>
      <c r="AA3125" t="s">
        <v>52</v>
      </c>
      <c r="AB3125" t="s">
        <v>52</v>
      </c>
      <c r="AC3125" t="s">
        <v>52</v>
      </c>
      <c r="AD3125" t="s">
        <v>52</v>
      </c>
      <c r="AE3125" t="s">
        <v>52</v>
      </c>
      <c r="AF3125" t="s">
        <v>52</v>
      </c>
      <c r="AG3125" t="s">
        <v>52</v>
      </c>
      <c r="AH3125" t="s">
        <v>52</v>
      </c>
      <c r="AI3125" t="s">
        <v>124</v>
      </c>
      <c r="AJ3125" t="s">
        <v>52</v>
      </c>
      <c r="AK3125" t="s">
        <v>69</v>
      </c>
      <c r="AL3125">
        <v>20.05</v>
      </c>
      <c r="AM3125">
        <v>267</v>
      </c>
      <c r="AN3125">
        <v>0</v>
      </c>
      <c r="AO3125">
        <v>0</v>
      </c>
      <c r="AP3125">
        <v>199.07999999999899</v>
      </c>
      <c r="AQ3125">
        <v>466.08</v>
      </c>
      <c r="AR3125">
        <v>3</v>
      </c>
      <c r="AS3125" t="s">
        <v>881</v>
      </c>
      <c r="AT3125" t="s">
        <v>52</v>
      </c>
      <c r="AU3125">
        <v>62</v>
      </c>
      <c r="AV3125">
        <v>4018</v>
      </c>
      <c r="AY3125" t="str">
        <f>IF(AND(Table1[[#This Row],[Contract]]="Month-to-Month", Table1[[#This Row],[Tenure in Months]]&lt;6, Table1[[#This Row],[Payment Method]]="Bank Withdrawal"), "High Risk", IF(OR(Table1[[#This Row],[Contract]]="Month-to-Month", Table1[[#This Row],[Tenure in Months]]&lt;12), "Medium Risk", "Low Risk"))</f>
        <v>Low Risk</v>
      </c>
    </row>
    <row r="3126" spans="1:51" x14ac:dyDescent="0.35">
      <c r="A3126" t="s">
        <v>4223</v>
      </c>
      <c r="B3126" t="s">
        <v>51</v>
      </c>
      <c r="C3126">
        <v>22</v>
      </c>
      <c r="D3126" t="s">
        <v>53</v>
      </c>
      <c r="E3126" t="s">
        <v>52</v>
      </c>
      <c r="F3126" t="s">
        <v>53</v>
      </c>
      <c r="G3126" t="s">
        <v>53</v>
      </c>
      <c r="H3126">
        <v>2</v>
      </c>
      <c r="I3126" t="s">
        <v>54</v>
      </c>
      <c r="J3126" t="s">
        <v>55</v>
      </c>
      <c r="K3126" t="s">
        <v>179</v>
      </c>
      <c r="L3126">
        <v>94112</v>
      </c>
      <c r="M3126">
        <v>37.720497999999999</v>
      </c>
      <c r="N3126">
        <v>-122.443119</v>
      </c>
      <c r="O3126">
        <v>73117</v>
      </c>
      <c r="P3126" t="s">
        <v>57</v>
      </c>
      <c r="Q3126" t="s">
        <v>53</v>
      </c>
      <c r="R3126">
        <v>1</v>
      </c>
      <c r="S3126">
        <v>72</v>
      </c>
      <c r="T3126" t="s">
        <v>58</v>
      </c>
      <c r="U3126" t="s">
        <v>53</v>
      </c>
      <c r="V3126">
        <v>28.06</v>
      </c>
      <c r="W3126" t="s">
        <v>53</v>
      </c>
      <c r="X3126" t="s">
        <v>52</v>
      </c>
      <c r="Y3126" t="s">
        <v>58</v>
      </c>
      <c r="Z3126">
        <v>0</v>
      </c>
      <c r="AA3126" t="s">
        <v>52</v>
      </c>
      <c r="AB3126" t="s">
        <v>52</v>
      </c>
      <c r="AC3126" t="s">
        <v>52</v>
      </c>
      <c r="AD3126" t="s">
        <v>52</v>
      </c>
      <c r="AE3126" t="s">
        <v>52</v>
      </c>
      <c r="AF3126" t="s">
        <v>52</v>
      </c>
      <c r="AG3126" t="s">
        <v>52</v>
      </c>
      <c r="AH3126" t="s">
        <v>52</v>
      </c>
      <c r="AI3126" t="s">
        <v>334</v>
      </c>
      <c r="AJ3126" t="s">
        <v>53</v>
      </c>
      <c r="AK3126" t="s">
        <v>61</v>
      </c>
      <c r="AL3126">
        <v>25.2</v>
      </c>
      <c r="AM3126">
        <v>1798.9</v>
      </c>
      <c r="AN3126">
        <v>0</v>
      </c>
      <c r="AO3126">
        <v>0</v>
      </c>
      <c r="AP3126">
        <v>2020.32</v>
      </c>
      <c r="AQ3126">
        <v>3819.22</v>
      </c>
      <c r="AR3126">
        <v>3</v>
      </c>
      <c r="AS3126" t="s">
        <v>881</v>
      </c>
      <c r="AT3126" t="s">
        <v>52</v>
      </c>
      <c r="AU3126">
        <v>62</v>
      </c>
      <c r="AV3126">
        <v>6499</v>
      </c>
      <c r="AY3126" t="str">
        <f>IF(AND(Table1[[#This Row],[Contract]]="Month-to-Month", Table1[[#This Row],[Tenure in Months]]&lt;6, Table1[[#This Row],[Payment Method]]="Bank Withdrawal"), "High Risk", IF(OR(Table1[[#This Row],[Contract]]="Month-to-Month", Table1[[#This Row],[Tenure in Months]]&lt;12), "Medium Risk", "Low Risk"))</f>
        <v>Low Risk</v>
      </c>
    </row>
    <row r="3127" spans="1:51" x14ac:dyDescent="0.35">
      <c r="A3127" t="s">
        <v>4224</v>
      </c>
      <c r="B3127" t="s">
        <v>51</v>
      </c>
      <c r="C3127">
        <v>45</v>
      </c>
      <c r="D3127" t="s">
        <v>52</v>
      </c>
      <c r="E3127" t="s">
        <v>52</v>
      </c>
      <c r="F3127" t="s">
        <v>52</v>
      </c>
      <c r="G3127" t="s">
        <v>52</v>
      </c>
      <c r="H3127">
        <v>0</v>
      </c>
      <c r="I3127" t="s">
        <v>54</v>
      </c>
      <c r="J3127" t="s">
        <v>55</v>
      </c>
      <c r="K3127" t="s">
        <v>179</v>
      </c>
      <c r="L3127">
        <v>94116</v>
      </c>
      <c r="M3127">
        <v>37.744410000000002</v>
      </c>
      <c r="N3127">
        <v>-122.48676399999999</v>
      </c>
      <c r="O3127">
        <v>42959</v>
      </c>
      <c r="P3127" t="s">
        <v>57</v>
      </c>
      <c r="Q3127" t="s">
        <v>52</v>
      </c>
      <c r="R3127">
        <v>0</v>
      </c>
      <c r="S3127">
        <v>72</v>
      </c>
      <c r="T3127" t="s">
        <v>58</v>
      </c>
      <c r="U3127" t="s">
        <v>52</v>
      </c>
      <c r="V3127">
        <v>0</v>
      </c>
      <c r="W3127" t="s">
        <v>52</v>
      </c>
      <c r="X3127" t="s">
        <v>53</v>
      </c>
      <c r="Y3127" t="s">
        <v>110</v>
      </c>
      <c r="Z3127">
        <v>10</v>
      </c>
      <c r="AA3127" t="s">
        <v>53</v>
      </c>
      <c r="AB3127" t="s">
        <v>53</v>
      </c>
      <c r="AC3127" t="s">
        <v>53</v>
      </c>
      <c r="AD3127" t="s">
        <v>53</v>
      </c>
      <c r="AE3127" t="s">
        <v>53</v>
      </c>
      <c r="AF3127" t="s">
        <v>53</v>
      </c>
      <c r="AG3127" t="s">
        <v>53</v>
      </c>
      <c r="AH3127" t="s">
        <v>53</v>
      </c>
      <c r="AI3127" t="s">
        <v>334</v>
      </c>
      <c r="AJ3127" t="s">
        <v>53</v>
      </c>
      <c r="AK3127" t="s">
        <v>61</v>
      </c>
      <c r="AL3127">
        <v>65.55</v>
      </c>
      <c r="AM3127">
        <v>4807.45</v>
      </c>
      <c r="AN3127">
        <v>0</v>
      </c>
      <c r="AO3127">
        <v>0</v>
      </c>
      <c r="AP3127">
        <v>0</v>
      </c>
      <c r="AQ3127">
        <v>4807.45</v>
      </c>
      <c r="AR3127">
        <v>4</v>
      </c>
      <c r="AS3127" t="s">
        <v>881</v>
      </c>
      <c r="AT3127" t="s">
        <v>52</v>
      </c>
      <c r="AU3127">
        <v>24</v>
      </c>
      <c r="AV3127">
        <v>4266</v>
      </c>
      <c r="AY3127" t="str">
        <f>IF(AND(Table1[[#This Row],[Contract]]="Month-to-Month", Table1[[#This Row],[Tenure in Months]]&lt;6, Table1[[#This Row],[Payment Method]]="Bank Withdrawal"), "High Risk", IF(OR(Table1[[#This Row],[Contract]]="Month-to-Month", Table1[[#This Row],[Tenure in Months]]&lt;12), "Medium Risk", "Low Risk"))</f>
        <v>Low Risk</v>
      </c>
    </row>
    <row r="3128" spans="1:51" x14ac:dyDescent="0.35">
      <c r="A3128" t="s">
        <v>4225</v>
      </c>
      <c r="B3128" t="s">
        <v>66</v>
      </c>
      <c r="C3128">
        <v>37</v>
      </c>
      <c r="D3128" t="s">
        <v>52</v>
      </c>
      <c r="E3128" t="s">
        <v>52</v>
      </c>
      <c r="F3128" t="s">
        <v>52</v>
      </c>
      <c r="G3128" t="s">
        <v>52</v>
      </c>
      <c r="H3128">
        <v>0</v>
      </c>
      <c r="I3128" t="s">
        <v>54</v>
      </c>
      <c r="J3128" t="s">
        <v>55</v>
      </c>
      <c r="K3128" t="s">
        <v>179</v>
      </c>
      <c r="L3128">
        <v>94117</v>
      </c>
      <c r="M3128">
        <v>37.770533</v>
      </c>
      <c r="N3128">
        <v>-122.445121</v>
      </c>
      <c r="O3128">
        <v>38756</v>
      </c>
      <c r="P3128" t="s">
        <v>57</v>
      </c>
      <c r="Q3128" t="s">
        <v>52</v>
      </c>
      <c r="R3128">
        <v>0</v>
      </c>
      <c r="S3128">
        <v>26</v>
      </c>
      <c r="T3128" t="s">
        <v>75</v>
      </c>
      <c r="U3128" t="s">
        <v>53</v>
      </c>
      <c r="V3128">
        <v>20.64</v>
      </c>
      <c r="W3128" t="s">
        <v>53</v>
      </c>
      <c r="X3128" t="s">
        <v>53</v>
      </c>
      <c r="Y3128" t="s">
        <v>68</v>
      </c>
      <c r="Z3128">
        <v>22</v>
      </c>
      <c r="AA3128" t="s">
        <v>52</v>
      </c>
      <c r="AB3128" t="s">
        <v>52</v>
      </c>
      <c r="AC3128" t="s">
        <v>53</v>
      </c>
      <c r="AD3128" t="s">
        <v>52</v>
      </c>
      <c r="AE3128" t="s">
        <v>52</v>
      </c>
      <c r="AF3128" t="s">
        <v>52</v>
      </c>
      <c r="AG3128" t="s">
        <v>52</v>
      </c>
      <c r="AH3128" t="s">
        <v>53</v>
      </c>
      <c r="AI3128" t="s">
        <v>60</v>
      </c>
      <c r="AJ3128" t="s">
        <v>53</v>
      </c>
      <c r="AK3128" t="s">
        <v>61</v>
      </c>
      <c r="AL3128">
        <v>80.7</v>
      </c>
      <c r="AM3128">
        <v>2193</v>
      </c>
      <c r="AN3128">
        <v>0</v>
      </c>
      <c r="AO3128">
        <v>0</v>
      </c>
      <c r="AP3128">
        <v>536.64</v>
      </c>
      <c r="AQ3128">
        <v>2729.64</v>
      </c>
      <c r="AR3128">
        <v>3</v>
      </c>
      <c r="AS3128" t="s">
        <v>881</v>
      </c>
      <c r="AT3128" t="s">
        <v>52</v>
      </c>
      <c r="AU3128">
        <v>28</v>
      </c>
      <c r="AV3128">
        <v>4501</v>
      </c>
      <c r="AY3128" t="str">
        <f>IF(AND(Table1[[#This Row],[Contract]]="Month-to-Month", Table1[[#This Row],[Tenure in Months]]&lt;6, Table1[[#This Row],[Payment Method]]="Bank Withdrawal"), "High Risk", IF(OR(Table1[[#This Row],[Contract]]="Month-to-Month", Table1[[#This Row],[Tenure in Months]]&lt;12), "Medium Risk", "Low Risk"))</f>
        <v>Medium Risk</v>
      </c>
    </row>
    <row r="3129" spans="1:51" x14ac:dyDescent="0.35">
      <c r="A3129" t="s">
        <v>4226</v>
      </c>
      <c r="B3129" t="s">
        <v>66</v>
      </c>
      <c r="C3129">
        <v>48</v>
      </c>
      <c r="D3129" t="s">
        <v>52</v>
      </c>
      <c r="E3129" t="s">
        <v>52</v>
      </c>
      <c r="F3129" t="s">
        <v>52</v>
      </c>
      <c r="G3129" t="s">
        <v>52</v>
      </c>
      <c r="H3129">
        <v>0</v>
      </c>
      <c r="I3129" t="s">
        <v>54</v>
      </c>
      <c r="J3129" t="s">
        <v>55</v>
      </c>
      <c r="K3129" t="s">
        <v>179</v>
      </c>
      <c r="L3129">
        <v>94118</v>
      </c>
      <c r="M3129">
        <v>37.781303999999999</v>
      </c>
      <c r="N3129">
        <v>-122.461522</v>
      </c>
      <c r="O3129">
        <v>38955</v>
      </c>
      <c r="P3129" t="s">
        <v>57</v>
      </c>
      <c r="Q3129" t="s">
        <v>52</v>
      </c>
      <c r="R3129">
        <v>0</v>
      </c>
      <c r="S3129">
        <v>21</v>
      </c>
      <c r="T3129" t="s">
        <v>58</v>
      </c>
      <c r="U3129" t="s">
        <v>53</v>
      </c>
      <c r="V3129">
        <v>36.31</v>
      </c>
      <c r="W3129" t="s">
        <v>52</v>
      </c>
      <c r="X3129" t="s">
        <v>53</v>
      </c>
      <c r="Y3129" t="s">
        <v>68</v>
      </c>
      <c r="Z3129">
        <v>27</v>
      </c>
      <c r="AA3129" t="s">
        <v>52</v>
      </c>
      <c r="AB3129" t="s">
        <v>53</v>
      </c>
      <c r="AC3129" t="s">
        <v>53</v>
      </c>
      <c r="AD3129" t="s">
        <v>53</v>
      </c>
      <c r="AE3129" t="s">
        <v>53</v>
      </c>
      <c r="AF3129" t="s">
        <v>53</v>
      </c>
      <c r="AG3129" t="s">
        <v>53</v>
      </c>
      <c r="AH3129" t="s">
        <v>53</v>
      </c>
      <c r="AI3129" t="s">
        <v>124</v>
      </c>
      <c r="AJ3129" t="s">
        <v>53</v>
      </c>
      <c r="AK3129" t="s">
        <v>69</v>
      </c>
      <c r="AL3129">
        <v>104.55</v>
      </c>
      <c r="AM3129">
        <v>2239.4</v>
      </c>
      <c r="AN3129">
        <v>0</v>
      </c>
      <c r="AO3129">
        <v>0</v>
      </c>
      <c r="AP3129">
        <v>762.51</v>
      </c>
      <c r="AQ3129">
        <v>3001.91</v>
      </c>
      <c r="AR3129">
        <v>4</v>
      </c>
      <c r="AS3129" t="s">
        <v>881</v>
      </c>
      <c r="AT3129" t="s">
        <v>52</v>
      </c>
      <c r="AU3129">
        <v>20</v>
      </c>
      <c r="AV3129">
        <v>3471</v>
      </c>
      <c r="AY3129" t="str">
        <f>IF(AND(Table1[[#This Row],[Contract]]="Month-to-Month", Table1[[#This Row],[Tenure in Months]]&lt;6, Table1[[#This Row],[Payment Method]]="Bank Withdrawal"), "High Risk", IF(OR(Table1[[#This Row],[Contract]]="Month-to-Month", Table1[[#This Row],[Tenure in Months]]&lt;12), "Medium Risk", "Low Risk"))</f>
        <v>Low Risk</v>
      </c>
    </row>
    <row r="3130" spans="1:51" x14ac:dyDescent="0.35">
      <c r="A3130" t="s">
        <v>4227</v>
      </c>
      <c r="B3130" t="s">
        <v>51</v>
      </c>
      <c r="C3130">
        <v>23</v>
      </c>
      <c r="D3130" t="s">
        <v>53</v>
      </c>
      <c r="E3130" t="s">
        <v>52</v>
      </c>
      <c r="F3130" t="s">
        <v>53</v>
      </c>
      <c r="G3130" t="s">
        <v>52</v>
      </c>
      <c r="H3130">
        <v>0</v>
      </c>
      <c r="I3130" t="s">
        <v>54</v>
      </c>
      <c r="J3130" t="s">
        <v>55</v>
      </c>
      <c r="K3130" t="s">
        <v>179</v>
      </c>
      <c r="L3130">
        <v>94121</v>
      </c>
      <c r="M3130">
        <v>37.776718000000002</v>
      </c>
      <c r="N3130">
        <v>-122.49578099999999</v>
      </c>
      <c r="O3130">
        <v>42476</v>
      </c>
      <c r="P3130" t="s">
        <v>57</v>
      </c>
      <c r="Q3130" t="s">
        <v>53</v>
      </c>
      <c r="R3130">
        <v>1</v>
      </c>
      <c r="S3130">
        <v>60</v>
      </c>
      <c r="T3130" t="s">
        <v>92</v>
      </c>
      <c r="U3130" t="s">
        <v>53</v>
      </c>
      <c r="V3130">
        <v>16.420000000000002</v>
      </c>
      <c r="W3130" t="s">
        <v>53</v>
      </c>
      <c r="X3130" t="s">
        <v>52</v>
      </c>
      <c r="Y3130" t="s">
        <v>58</v>
      </c>
      <c r="Z3130">
        <v>0</v>
      </c>
      <c r="AA3130" t="s">
        <v>52</v>
      </c>
      <c r="AB3130" t="s">
        <v>52</v>
      </c>
      <c r="AC3130" t="s">
        <v>52</v>
      </c>
      <c r="AD3130" t="s">
        <v>52</v>
      </c>
      <c r="AE3130" t="s">
        <v>52</v>
      </c>
      <c r="AF3130" t="s">
        <v>52</v>
      </c>
      <c r="AG3130" t="s">
        <v>52</v>
      </c>
      <c r="AH3130" t="s">
        <v>52</v>
      </c>
      <c r="AI3130" t="s">
        <v>124</v>
      </c>
      <c r="AJ3130" t="s">
        <v>52</v>
      </c>
      <c r="AK3130" t="s">
        <v>61</v>
      </c>
      <c r="AL3130">
        <v>24.15</v>
      </c>
      <c r="AM3130">
        <v>1505.9</v>
      </c>
      <c r="AN3130">
        <v>0</v>
      </c>
      <c r="AO3130">
        <v>0</v>
      </c>
      <c r="AP3130">
        <v>985.2</v>
      </c>
      <c r="AQ3130">
        <v>2491.1</v>
      </c>
      <c r="AR3130">
        <v>3</v>
      </c>
      <c r="AS3130" t="s">
        <v>881</v>
      </c>
      <c r="AT3130" t="s">
        <v>52</v>
      </c>
      <c r="AU3130">
        <v>24</v>
      </c>
      <c r="AV3130">
        <v>4501</v>
      </c>
      <c r="AY3130" t="str">
        <f>IF(AND(Table1[[#This Row],[Contract]]="Month-to-Month", Table1[[#This Row],[Tenure in Months]]&lt;6, Table1[[#This Row],[Payment Method]]="Bank Withdrawal"), "High Risk", IF(OR(Table1[[#This Row],[Contract]]="Month-to-Month", Table1[[#This Row],[Tenure in Months]]&lt;12), "Medium Risk", "Low Risk"))</f>
        <v>Low Risk</v>
      </c>
    </row>
    <row r="3131" spans="1:51" x14ac:dyDescent="0.35">
      <c r="A3131" t="s">
        <v>4228</v>
      </c>
      <c r="B3131" t="s">
        <v>51</v>
      </c>
      <c r="C3131">
        <v>26</v>
      </c>
      <c r="D3131" t="s">
        <v>53</v>
      </c>
      <c r="E3131" t="s">
        <v>52</v>
      </c>
      <c r="F3131" t="s">
        <v>52</v>
      </c>
      <c r="G3131" t="s">
        <v>52</v>
      </c>
      <c r="H3131">
        <v>0</v>
      </c>
      <c r="I3131" t="s">
        <v>54</v>
      </c>
      <c r="J3131" t="s">
        <v>55</v>
      </c>
      <c r="K3131" t="s">
        <v>179</v>
      </c>
      <c r="L3131">
        <v>94122</v>
      </c>
      <c r="M3131">
        <v>37.760412000000002</v>
      </c>
      <c r="N3131">
        <v>-122.484966</v>
      </c>
      <c r="O3131">
        <v>55504</v>
      </c>
      <c r="P3131" t="s">
        <v>57</v>
      </c>
      <c r="Q3131" t="s">
        <v>52</v>
      </c>
      <c r="R3131">
        <v>0</v>
      </c>
      <c r="S3131">
        <v>12</v>
      </c>
      <c r="T3131" t="s">
        <v>58</v>
      </c>
      <c r="U3131" t="s">
        <v>53</v>
      </c>
      <c r="V3131">
        <v>41.11</v>
      </c>
      <c r="W3131" t="s">
        <v>52</v>
      </c>
      <c r="X3131" t="s">
        <v>52</v>
      </c>
      <c r="Y3131" t="s">
        <v>58</v>
      </c>
      <c r="Z3131">
        <v>0</v>
      </c>
      <c r="AA3131" t="s">
        <v>52</v>
      </c>
      <c r="AB3131" t="s">
        <v>52</v>
      </c>
      <c r="AC3131" t="s">
        <v>52</v>
      </c>
      <c r="AD3131" t="s">
        <v>52</v>
      </c>
      <c r="AE3131" t="s">
        <v>52</v>
      </c>
      <c r="AF3131" t="s">
        <v>52</v>
      </c>
      <c r="AG3131" t="s">
        <v>52</v>
      </c>
      <c r="AH3131" t="s">
        <v>52</v>
      </c>
      <c r="AI3131" t="s">
        <v>60</v>
      </c>
      <c r="AJ3131" t="s">
        <v>52</v>
      </c>
      <c r="AK3131" t="s">
        <v>87</v>
      </c>
      <c r="AL3131">
        <v>20.45</v>
      </c>
      <c r="AM3131">
        <v>255.35</v>
      </c>
      <c r="AN3131">
        <v>0</v>
      </c>
      <c r="AO3131">
        <v>0</v>
      </c>
      <c r="AP3131">
        <v>493.32</v>
      </c>
      <c r="AQ3131">
        <v>748.67</v>
      </c>
      <c r="AR3131">
        <v>5</v>
      </c>
      <c r="AS3131" t="s">
        <v>881</v>
      </c>
      <c r="AT3131" t="s">
        <v>52</v>
      </c>
      <c r="AU3131">
        <v>80</v>
      </c>
      <c r="AV3131">
        <v>4883</v>
      </c>
      <c r="AY3131" t="str">
        <f>IF(AND(Table1[[#This Row],[Contract]]="Month-to-Month", Table1[[#This Row],[Tenure in Months]]&lt;6, Table1[[#This Row],[Payment Method]]="Bank Withdrawal"), "High Risk", IF(OR(Table1[[#This Row],[Contract]]="Month-to-Month", Table1[[#This Row],[Tenure in Months]]&lt;12), "Medium Risk", "Low Risk"))</f>
        <v>Medium Risk</v>
      </c>
    </row>
    <row r="3132" spans="1:51" x14ac:dyDescent="0.35">
      <c r="A3132" t="s">
        <v>4229</v>
      </c>
      <c r="B3132" t="s">
        <v>51</v>
      </c>
      <c r="C3132">
        <v>25</v>
      </c>
      <c r="D3132" t="s">
        <v>53</v>
      </c>
      <c r="E3132" t="s">
        <v>52</v>
      </c>
      <c r="F3132" t="s">
        <v>53</v>
      </c>
      <c r="G3132" t="s">
        <v>52</v>
      </c>
      <c r="H3132">
        <v>0</v>
      </c>
      <c r="I3132" t="s">
        <v>54</v>
      </c>
      <c r="J3132" t="s">
        <v>55</v>
      </c>
      <c r="K3132" t="s">
        <v>179</v>
      </c>
      <c r="L3132">
        <v>94123</v>
      </c>
      <c r="M3132">
        <v>37.800254000000002</v>
      </c>
      <c r="N3132">
        <v>-122.436975</v>
      </c>
      <c r="O3132">
        <v>22920</v>
      </c>
      <c r="P3132" t="s">
        <v>57</v>
      </c>
      <c r="Q3132" t="s">
        <v>53</v>
      </c>
      <c r="R3132">
        <v>1</v>
      </c>
      <c r="S3132">
        <v>16</v>
      </c>
      <c r="T3132" t="s">
        <v>58</v>
      </c>
      <c r="U3132" t="s">
        <v>53</v>
      </c>
      <c r="V3132">
        <v>25.83</v>
      </c>
      <c r="W3132" t="s">
        <v>53</v>
      </c>
      <c r="X3132" t="s">
        <v>53</v>
      </c>
      <c r="Y3132" t="s">
        <v>68</v>
      </c>
      <c r="Z3132">
        <v>46</v>
      </c>
      <c r="AA3132" t="s">
        <v>52</v>
      </c>
      <c r="AB3132" t="s">
        <v>52</v>
      </c>
      <c r="AC3132" t="s">
        <v>52</v>
      </c>
      <c r="AD3132" t="s">
        <v>52</v>
      </c>
      <c r="AE3132" t="s">
        <v>52</v>
      </c>
      <c r="AF3132" t="s">
        <v>52</v>
      </c>
      <c r="AG3132" t="s">
        <v>52</v>
      </c>
      <c r="AH3132" t="s">
        <v>53</v>
      </c>
      <c r="AI3132" t="s">
        <v>60</v>
      </c>
      <c r="AJ3132" t="s">
        <v>53</v>
      </c>
      <c r="AK3132" t="s">
        <v>61</v>
      </c>
      <c r="AL3132">
        <v>75.400000000000006</v>
      </c>
      <c r="AM3132">
        <v>1189.4000000000001</v>
      </c>
      <c r="AN3132">
        <v>0</v>
      </c>
      <c r="AO3132">
        <v>0</v>
      </c>
      <c r="AP3132">
        <v>413.28</v>
      </c>
      <c r="AQ3132">
        <v>1602.68</v>
      </c>
      <c r="AR3132">
        <v>5</v>
      </c>
      <c r="AS3132" t="s">
        <v>881</v>
      </c>
      <c r="AT3132" t="s">
        <v>52</v>
      </c>
      <c r="AU3132">
        <v>51</v>
      </c>
      <c r="AV3132">
        <v>5432</v>
      </c>
      <c r="AY3132" t="str">
        <f>IF(AND(Table1[[#This Row],[Contract]]="Month-to-Month", Table1[[#This Row],[Tenure in Months]]&lt;6, Table1[[#This Row],[Payment Method]]="Bank Withdrawal"), "High Risk", IF(OR(Table1[[#This Row],[Contract]]="Month-to-Month", Table1[[#This Row],[Tenure in Months]]&lt;12), "Medium Risk", "Low Risk"))</f>
        <v>Medium Risk</v>
      </c>
    </row>
    <row r="3133" spans="1:51" x14ac:dyDescent="0.35">
      <c r="A3133" t="s">
        <v>4230</v>
      </c>
      <c r="B3133" t="s">
        <v>66</v>
      </c>
      <c r="C3133">
        <v>38</v>
      </c>
      <c r="D3133" t="s">
        <v>52</v>
      </c>
      <c r="E3133" t="s">
        <v>52</v>
      </c>
      <c r="F3133" t="s">
        <v>53</v>
      </c>
      <c r="G3133" t="s">
        <v>52</v>
      </c>
      <c r="H3133">
        <v>0</v>
      </c>
      <c r="I3133" t="s">
        <v>54</v>
      </c>
      <c r="J3133" t="s">
        <v>55</v>
      </c>
      <c r="K3133" t="s">
        <v>179</v>
      </c>
      <c r="L3133">
        <v>94124</v>
      </c>
      <c r="M3133">
        <v>37.731504999999999</v>
      </c>
      <c r="N3133">
        <v>-122.38453199999999</v>
      </c>
      <c r="O3133">
        <v>33177</v>
      </c>
      <c r="P3133" t="s">
        <v>57</v>
      </c>
      <c r="Q3133" t="s">
        <v>53</v>
      </c>
      <c r="R3133">
        <v>1</v>
      </c>
      <c r="S3133">
        <v>63</v>
      </c>
      <c r="T3133" t="s">
        <v>92</v>
      </c>
      <c r="U3133" t="s">
        <v>53</v>
      </c>
      <c r="V3133">
        <v>49.08</v>
      </c>
      <c r="W3133" t="s">
        <v>53</v>
      </c>
      <c r="X3133" t="s">
        <v>53</v>
      </c>
      <c r="Y3133" t="s">
        <v>110</v>
      </c>
      <c r="Z3133">
        <v>24</v>
      </c>
      <c r="AA3133" t="s">
        <v>53</v>
      </c>
      <c r="AB3133" t="s">
        <v>53</v>
      </c>
      <c r="AC3133" t="s">
        <v>52</v>
      </c>
      <c r="AD3133" t="s">
        <v>52</v>
      </c>
      <c r="AE3133" t="s">
        <v>53</v>
      </c>
      <c r="AF3133" t="s">
        <v>53</v>
      </c>
      <c r="AG3133" t="s">
        <v>53</v>
      </c>
      <c r="AH3133" t="s">
        <v>52</v>
      </c>
      <c r="AI3133" t="s">
        <v>124</v>
      </c>
      <c r="AJ3133" t="s">
        <v>53</v>
      </c>
      <c r="AK3133" t="s">
        <v>69</v>
      </c>
      <c r="AL3133">
        <v>79.7</v>
      </c>
      <c r="AM3133">
        <v>4786.1499999999996</v>
      </c>
      <c r="AN3133">
        <v>0</v>
      </c>
      <c r="AO3133">
        <v>30</v>
      </c>
      <c r="AP3133">
        <v>3092.04</v>
      </c>
      <c r="AQ3133">
        <v>7908.19</v>
      </c>
      <c r="AR3133">
        <v>3</v>
      </c>
      <c r="AS3133" t="s">
        <v>881</v>
      </c>
      <c r="AT3133" t="s">
        <v>52</v>
      </c>
      <c r="AU3133">
        <v>30</v>
      </c>
      <c r="AV3133">
        <v>4010</v>
      </c>
      <c r="AY3133" t="str">
        <f>IF(AND(Table1[[#This Row],[Contract]]="Month-to-Month", Table1[[#This Row],[Tenure in Months]]&lt;6, Table1[[#This Row],[Payment Method]]="Bank Withdrawal"), "High Risk", IF(OR(Table1[[#This Row],[Contract]]="Month-to-Month", Table1[[#This Row],[Tenure in Months]]&lt;12), "Medium Risk", "Low Risk"))</f>
        <v>Low Risk</v>
      </c>
    </row>
    <row r="3134" spans="1:51" x14ac:dyDescent="0.35">
      <c r="A3134" t="s">
        <v>4231</v>
      </c>
      <c r="B3134" t="s">
        <v>66</v>
      </c>
      <c r="C3134">
        <v>54</v>
      </c>
      <c r="D3134" t="s">
        <v>52</v>
      </c>
      <c r="E3134" t="s">
        <v>52</v>
      </c>
      <c r="F3134" t="s">
        <v>53</v>
      </c>
      <c r="G3134" t="s">
        <v>53</v>
      </c>
      <c r="H3134">
        <v>1</v>
      </c>
      <c r="I3134" t="s">
        <v>54</v>
      </c>
      <c r="J3134" t="s">
        <v>55</v>
      </c>
      <c r="K3134" t="s">
        <v>179</v>
      </c>
      <c r="L3134">
        <v>94129</v>
      </c>
      <c r="M3134">
        <v>37.797525999999998</v>
      </c>
      <c r="N3134">
        <v>-122.46453099999999</v>
      </c>
      <c r="O3134">
        <v>2240</v>
      </c>
      <c r="P3134" t="s">
        <v>57</v>
      </c>
      <c r="Q3134" t="s">
        <v>53</v>
      </c>
      <c r="R3134">
        <v>1</v>
      </c>
      <c r="S3134">
        <v>32</v>
      </c>
      <c r="T3134" t="s">
        <v>75</v>
      </c>
      <c r="U3134" t="s">
        <v>53</v>
      </c>
      <c r="V3134">
        <v>32.43</v>
      </c>
      <c r="W3134" t="s">
        <v>52</v>
      </c>
      <c r="X3134" t="s">
        <v>53</v>
      </c>
      <c r="Y3134" t="s">
        <v>110</v>
      </c>
      <c r="Z3134">
        <v>19</v>
      </c>
      <c r="AA3134" t="s">
        <v>53</v>
      </c>
      <c r="AB3134" t="s">
        <v>53</v>
      </c>
      <c r="AC3134" t="s">
        <v>53</v>
      </c>
      <c r="AD3134" t="s">
        <v>53</v>
      </c>
      <c r="AE3134" t="s">
        <v>52</v>
      </c>
      <c r="AF3134" t="s">
        <v>53</v>
      </c>
      <c r="AG3134" t="s">
        <v>53</v>
      </c>
      <c r="AH3134" t="s">
        <v>53</v>
      </c>
      <c r="AI3134" t="s">
        <v>60</v>
      </c>
      <c r="AJ3134" t="s">
        <v>52</v>
      </c>
      <c r="AK3134" t="s">
        <v>61</v>
      </c>
      <c r="AL3134">
        <v>76.3</v>
      </c>
      <c r="AM3134">
        <v>2404.15</v>
      </c>
      <c r="AN3134">
        <v>0</v>
      </c>
      <c r="AO3134">
        <v>0</v>
      </c>
      <c r="AP3134">
        <v>1037.76</v>
      </c>
      <c r="AQ3134">
        <v>3441.91</v>
      </c>
      <c r="AR3134">
        <v>3</v>
      </c>
      <c r="AS3134" t="s">
        <v>881</v>
      </c>
      <c r="AT3134" t="s">
        <v>52</v>
      </c>
      <c r="AU3134">
        <v>70</v>
      </c>
      <c r="AV3134">
        <v>5324</v>
      </c>
      <c r="AY3134" t="str">
        <f>IF(AND(Table1[[#This Row],[Contract]]="Month-to-Month", Table1[[#This Row],[Tenure in Months]]&lt;6, Table1[[#This Row],[Payment Method]]="Bank Withdrawal"), "High Risk", IF(OR(Table1[[#This Row],[Contract]]="Month-to-Month", Table1[[#This Row],[Tenure in Months]]&lt;12), "Medium Risk", "Low Risk"))</f>
        <v>Medium Risk</v>
      </c>
    </row>
    <row r="3135" spans="1:51" x14ac:dyDescent="0.35">
      <c r="A3135" t="s">
        <v>4232</v>
      </c>
      <c r="B3135" t="s">
        <v>66</v>
      </c>
      <c r="C3135">
        <v>32</v>
      </c>
      <c r="D3135" t="s">
        <v>52</v>
      </c>
      <c r="E3135" t="s">
        <v>52</v>
      </c>
      <c r="F3135" t="s">
        <v>53</v>
      </c>
      <c r="G3135" t="s">
        <v>53</v>
      </c>
      <c r="H3135">
        <v>3</v>
      </c>
      <c r="I3135" t="s">
        <v>54</v>
      </c>
      <c r="J3135" t="s">
        <v>55</v>
      </c>
      <c r="K3135" t="s">
        <v>179</v>
      </c>
      <c r="L3135">
        <v>94132</v>
      </c>
      <c r="M3135">
        <v>37.722301999999999</v>
      </c>
      <c r="N3135">
        <v>-122.491129</v>
      </c>
      <c r="O3135">
        <v>26297</v>
      </c>
      <c r="P3135" t="s">
        <v>57</v>
      </c>
      <c r="Q3135" t="s">
        <v>53</v>
      </c>
      <c r="R3135">
        <v>6</v>
      </c>
      <c r="S3135">
        <v>68</v>
      </c>
      <c r="T3135" t="s">
        <v>58</v>
      </c>
      <c r="U3135" t="s">
        <v>53</v>
      </c>
      <c r="V3135">
        <v>16.09</v>
      </c>
      <c r="W3135" t="s">
        <v>53</v>
      </c>
      <c r="X3135" t="s">
        <v>53</v>
      </c>
      <c r="Y3135" t="s">
        <v>68</v>
      </c>
      <c r="Z3135">
        <v>53</v>
      </c>
      <c r="AA3135" t="s">
        <v>52</v>
      </c>
      <c r="AB3135" t="s">
        <v>53</v>
      </c>
      <c r="AC3135" t="s">
        <v>52</v>
      </c>
      <c r="AD3135" t="s">
        <v>53</v>
      </c>
      <c r="AE3135" t="s">
        <v>53</v>
      </c>
      <c r="AF3135" t="s">
        <v>53</v>
      </c>
      <c r="AG3135" t="s">
        <v>53</v>
      </c>
      <c r="AH3135" t="s">
        <v>53</v>
      </c>
      <c r="AI3135" t="s">
        <v>334</v>
      </c>
      <c r="AJ3135" t="s">
        <v>53</v>
      </c>
      <c r="AK3135" t="s">
        <v>69</v>
      </c>
      <c r="AL3135">
        <v>103.75</v>
      </c>
      <c r="AM3135">
        <v>7039.45</v>
      </c>
      <c r="AN3135">
        <v>0</v>
      </c>
      <c r="AO3135">
        <v>0</v>
      </c>
      <c r="AP3135">
        <v>1094.1199999999999</v>
      </c>
      <c r="AQ3135">
        <v>8133.57</v>
      </c>
      <c r="AR3135">
        <v>3</v>
      </c>
      <c r="AS3135" t="s">
        <v>881</v>
      </c>
      <c r="AT3135" t="s">
        <v>52</v>
      </c>
      <c r="AU3135">
        <v>45</v>
      </c>
      <c r="AV3135">
        <v>4121</v>
      </c>
      <c r="AY3135" t="str">
        <f>IF(AND(Table1[[#This Row],[Contract]]="Month-to-Month", Table1[[#This Row],[Tenure in Months]]&lt;6, Table1[[#This Row],[Payment Method]]="Bank Withdrawal"), "High Risk", IF(OR(Table1[[#This Row],[Contract]]="Month-to-Month", Table1[[#This Row],[Tenure in Months]]&lt;12), "Medium Risk", "Low Risk"))</f>
        <v>Low Risk</v>
      </c>
    </row>
    <row r="3136" spans="1:51" x14ac:dyDescent="0.35">
      <c r="A3136" t="s">
        <v>4233</v>
      </c>
      <c r="B3136" t="s">
        <v>66</v>
      </c>
      <c r="C3136">
        <v>53</v>
      </c>
      <c r="D3136" t="s">
        <v>52</v>
      </c>
      <c r="E3136" t="s">
        <v>52</v>
      </c>
      <c r="F3136" t="s">
        <v>53</v>
      </c>
      <c r="G3136" t="s">
        <v>53</v>
      </c>
      <c r="H3136">
        <v>3</v>
      </c>
      <c r="I3136" t="s">
        <v>54</v>
      </c>
      <c r="J3136" t="s">
        <v>55</v>
      </c>
      <c r="K3136" t="s">
        <v>179</v>
      </c>
      <c r="L3136">
        <v>94133</v>
      </c>
      <c r="M3136">
        <v>37.802070999999998</v>
      </c>
      <c r="N3136">
        <v>-122.41100400000001</v>
      </c>
      <c r="O3136">
        <v>26831</v>
      </c>
      <c r="P3136" t="s">
        <v>57</v>
      </c>
      <c r="Q3136" t="s">
        <v>52</v>
      </c>
      <c r="R3136">
        <v>0</v>
      </c>
      <c r="S3136">
        <v>30</v>
      </c>
      <c r="T3136" t="s">
        <v>75</v>
      </c>
      <c r="U3136" t="s">
        <v>53</v>
      </c>
      <c r="V3136">
        <v>48.43</v>
      </c>
      <c r="W3136" t="s">
        <v>52</v>
      </c>
      <c r="X3136" t="s">
        <v>53</v>
      </c>
      <c r="Y3136" t="s">
        <v>68</v>
      </c>
      <c r="Z3136">
        <v>58</v>
      </c>
      <c r="AA3136" t="s">
        <v>52</v>
      </c>
      <c r="AB3136" t="s">
        <v>52</v>
      </c>
      <c r="AC3136" t="s">
        <v>53</v>
      </c>
      <c r="AD3136" t="s">
        <v>52</v>
      </c>
      <c r="AE3136" t="s">
        <v>52</v>
      </c>
      <c r="AF3136" t="s">
        <v>53</v>
      </c>
      <c r="AG3136" t="s">
        <v>53</v>
      </c>
      <c r="AH3136" t="s">
        <v>53</v>
      </c>
      <c r="AI3136" t="s">
        <v>124</v>
      </c>
      <c r="AJ3136" t="s">
        <v>52</v>
      </c>
      <c r="AK3136" t="s">
        <v>61</v>
      </c>
      <c r="AL3136">
        <v>86.45</v>
      </c>
      <c r="AM3136">
        <v>2538.0500000000002</v>
      </c>
      <c r="AN3136">
        <v>0</v>
      </c>
      <c r="AO3136">
        <v>0</v>
      </c>
      <c r="AP3136">
        <v>1452.9</v>
      </c>
      <c r="AQ3136">
        <v>3990.95</v>
      </c>
      <c r="AR3136">
        <v>3</v>
      </c>
      <c r="AS3136" t="s">
        <v>881</v>
      </c>
      <c r="AT3136" t="s">
        <v>52</v>
      </c>
      <c r="AU3136">
        <v>24</v>
      </c>
      <c r="AV3136">
        <v>2923</v>
      </c>
      <c r="AY3136" t="str">
        <f>IF(AND(Table1[[#This Row],[Contract]]="Month-to-Month", Table1[[#This Row],[Tenure in Months]]&lt;6, Table1[[#This Row],[Payment Method]]="Bank Withdrawal"), "High Risk", IF(OR(Table1[[#This Row],[Contract]]="Month-to-Month", Table1[[#This Row],[Tenure in Months]]&lt;12), "Medium Risk", "Low Risk"))</f>
        <v>Low Risk</v>
      </c>
    </row>
    <row r="3137" spans="1:51" x14ac:dyDescent="0.35">
      <c r="A3137" t="s">
        <v>4234</v>
      </c>
      <c r="B3137" t="s">
        <v>66</v>
      </c>
      <c r="C3137">
        <v>44</v>
      </c>
      <c r="D3137" t="s">
        <v>52</v>
      </c>
      <c r="E3137" t="s">
        <v>52</v>
      </c>
      <c r="F3137" t="s">
        <v>52</v>
      </c>
      <c r="G3137" t="s">
        <v>52</v>
      </c>
      <c r="H3137">
        <v>0</v>
      </c>
      <c r="I3137" t="s">
        <v>54</v>
      </c>
      <c r="J3137" t="s">
        <v>55</v>
      </c>
      <c r="K3137" t="s">
        <v>179</v>
      </c>
      <c r="L3137">
        <v>94134</v>
      </c>
      <c r="M3137">
        <v>37.721052</v>
      </c>
      <c r="N3137">
        <v>-122.413573</v>
      </c>
      <c r="O3137">
        <v>40137</v>
      </c>
      <c r="P3137" t="s">
        <v>57</v>
      </c>
      <c r="Q3137" t="s">
        <v>52</v>
      </c>
      <c r="R3137">
        <v>0</v>
      </c>
      <c r="S3137">
        <v>16</v>
      </c>
      <c r="T3137" t="s">
        <v>58</v>
      </c>
      <c r="U3137" t="s">
        <v>53</v>
      </c>
      <c r="V3137">
        <v>38.020000000000003</v>
      </c>
      <c r="W3137" t="s">
        <v>52</v>
      </c>
      <c r="X3137" t="s">
        <v>53</v>
      </c>
      <c r="Y3137" t="s">
        <v>68</v>
      </c>
      <c r="Z3137">
        <v>25</v>
      </c>
      <c r="AA3137" t="s">
        <v>52</v>
      </c>
      <c r="AB3137" t="s">
        <v>53</v>
      </c>
      <c r="AC3137" t="s">
        <v>52</v>
      </c>
      <c r="AD3137" t="s">
        <v>52</v>
      </c>
      <c r="AE3137" t="s">
        <v>52</v>
      </c>
      <c r="AF3137" t="s">
        <v>52</v>
      </c>
      <c r="AG3137" t="s">
        <v>52</v>
      </c>
      <c r="AH3137" t="s">
        <v>53</v>
      </c>
      <c r="AI3137" t="s">
        <v>60</v>
      </c>
      <c r="AJ3137" t="s">
        <v>52</v>
      </c>
      <c r="AK3137" t="s">
        <v>61</v>
      </c>
      <c r="AL3137">
        <v>75.099999999999994</v>
      </c>
      <c r="AM3137">
        <v>1212.8499999999999</v>
      </c>
      <c r="AN3137">
        <v>0</v>
      </c>
      <c r="AO3137">
        <v>0</v>
      </c>
      <c r="AP3137">
        <v>608.32000000000005</v>
      </c>
      <c r="AQ3137">
        <v>1821.17</v>
      </c>
      <c r="AR3137">
        <v>5</v>
      </c>
      <c r="AS3137" t="s">
        <v>881</v>
      </c>
      <c r="AT3137" t="s">
        <v>52</v>
      </c>
      <c r="AU3137">
        <v>59</v>
      </c>
      <c r="AV3137">
        <v>5176</v>
      </c>
      <c r="AY3137" t="str">
        <f>IF(AND(Table1[[#This Row],[Contract]]="Month-to-Month", Table1[[#This Row],[Tenure in Months]]&lt;6, Table1[[#This Row],[Payment Method]]="Bank Withdrawal"), "High Risk", IF(OR(Table1[[#This Row],[Contract]]="Month-to-Month", Table1[[#This Row],[Tenure in Months]]&lt;12), "Medium Risk", "Low Risk"))</f>
        <v>Medium Risk</v>
      </c>
    </row>
    <row r="3138" spans="1:51" x14ac:dyDescent="0.35">
      <c r="A3138" t="s">
        <v>4235</v>
      </c>
      <c r="B3138" t="s">
        <v>51</v>
      </c>
      <c r="C3138">
        <v>32</v>
      </c>
      <c r="D3138" t="s">
        <v>52</v>
      </c>
      <c r="E3138" t="s">
        <v>52</v>
      </c>
      <c r="F3138" t="s">
        <v>52</v>
      </c>
      <c r="G3138" t="s">
        <v>52</v>
      </c>
      <c r="H3138">
        <v>0</v>
      </c>
      <c r="I3138" t="s">
        <v>54</v>
      </c>
      <c r="J3138" t="s">
        <v>55</v>
      </c>
      <c r="K3138" t="s">
        <v>185</v>
      </c>
      <c r="L3138">
        <v>94301</v>
      </c>
      <c r="M3138">
        <v>37.444313999999999</v>
      </c>
      <c r="N3138">
        <v>-122.149996</v>
      </c>
      <c r="O3138">
        <v>16198</v>
      </c>
      <c r="P3138" t="s">
        <v>57</v>
      </c>
      <c r="Q3138" t="s">
        <v>52</v>
      </c>
      <c r="R3138">
        <v>0</v>
      </c>
      <c r="S3138">
        <v>33</v>
      </c>
      <c r="T3138" t="s">
        <v>75</v>
      </c>
      <c r="U3138" t="s">
        <v>53</v>
      </c>
      <c r="V3138">
        <v>34.85</v>
      </c>
      <c r="W3138" t="s">
        <v>52</v>
      </c>
      <c r="X3138" t="s">
        <v>53</v>
      </c>
      <c r="Y3138" t="s">
        <v>68</v>
      </c>
      <c r="Z3138">
        <v>27</v>
      </c>
      <c r="AA3138" t="s">
        <v>52</v>
      </c>
      <c r="AB3138" t="s">
        <v>53</v>
      </c>
      <c r="AC3138" t="s">
        <v>52</v>
      </c>
      <c r="AD3138" t="s">
        <v>53</v>
      </c>
      <c r="AE3138" t="s">
        <v>52</v>
      </c>
      <c r="AF3138" t="s">
        <v>52</v>
      </c>
      <c r="AG3138" t="s">
        <v>52</v>
      </c>
      <c r="AH3138" t="s">
        <v>53</v>
      </c>
      <c r="AI3138" t="s">
        <v>334</v>
      </c>
      <c r="AJ3138" t="s">
        <v>52</v>
      </c>
      <c r="AK3138" t="s">
        <v>61</v>
      </c>
      <c r="AL3138">
        <v>80.599999999999994</v>
      </c>
      <c r="AM3138">
        <v>2651.1</v>
      </c>
      <c r="AN3138">
        <v>0</v>
      </c>
      <c r="AO3138">
        <v>0</v>
      </c>
      <c r="AP3138">
        <v>1150.05</v>
      </c>
      <c r="AQ3138">
        <v>3801.1499999999901</v>
      </c>
      <c r="AR3138">
        <v>4</v>
      </c>
      <c r="AS3138" t="s">
        <v>881</v>
      </c>
      <c r="AT3138" t="s">
        <v>52</v>
      </c>
      <c r="AU3138">
        <v>80</v>
      </c>
      <c r="AV3138">
        <v>5542</v>
      </c>
      <c r="AY3138" t="str">
        <f>IF(AND(Table1[[#This Row],[Contract]]="Month-to-Month", Table1[[#This Row],[Tenure in Months]]&lt;6, Table1[[#This Row],[Payment Method]]="Bank Withdrawal"), "High Risk", IF(OR(Table1[[#This Row],[Contract]]="Month-to-Month", Table1[[#This Row],[Tenure in Months]]&lt;12), "Medium Risk", "Low Risk"))</f>
        <v>Low Risk</v>
      </c>
    </row>
    <row r="3139" spans="1:51" x14ac:dyDescent="0.35">
      <c r="A3139" t="s">
        <v>4236</v>
      </c>
      <c r="B3139" t="s">
        <v>51</v>
      </c>
      <c r="C3139">
        <v>54</v>
      </c>
      <c r="D3139" t="s">
        <v>52</v>
      </c>
      <c r="E3139" t="s">
        <v>52</v>
      </c>
      <c r="F3139" t="s">
        <v>53</v>
      </c>
      <c r="G3139" t="s">
        <v>52</v>
      </c>
      <c r="H3139">
        <v>0</v>
      </c>
      <c r="I3139" t="s">
        <v>54</v>
      </c>
      <c r="J3139" t="s">
        <v>55</v>
      </c>
      <c r="K3139" t="s">
        <v>185</v>
      </c>
      <c r="L3139">
        <v>94303</v>
      </c>
      <c r="M3139">
        <v>37.458089999999999</v>
      </c>
      <c r="N3139">
        <v>-122.115398</v>
      </c>
      <c r="O3139">
        <v>45499</v>
      </c>
      <c r="P3139" t="s">
        <v>57</v>
      </c>
      <c r="Q3139" t="s">
        <v>53</v>
      </c>
      <c r="R3139">
        <v>3</v>
      </c>
      <c r="S3139">
        <v>72</v>
      </c>
      <c r="T3139" t="s">
        <v>58</v>
      </c>
      <c r="U3139" t="s">
        <v>53</v>
      </c>
      <c r="V3139">
        <v>2.61</v>
      </c>
      <c r="W3139" t="s">
        <v>52</v>
      </c>
      <c r="X3139" t="s">
        <v>52</v>
      </c>
      <c r="Y3139" t="s">
        <v>58</v>
      </c>
      <c r="Z3139">
        <v>0</v>
      </c>
      <c r="AA3139" t="s">
        <v>52</v>
      </c>
      <c r="AB3139" t="s">
        <v>52</v>
      </c>
      <c r="AC3139" t="s">
        <v>52</v>
      </c>
      <c r="AD3139" t="s">
        <v>52</v>
      </c>
      <c r="AE3139" t="s">
        <v>52</v>
      </c>
      <c r="AF3139" t="s">
        <v>52</v>
      </c>
      <c r="AG3139" t="s">
        <v>52</v>
      </c>
      <c r="AH3139" t="s">
        <v>52</v>
      </c>
      <c r="AI3139" t="s">
        <v>334</v>
      </c>
      <c r="AJ3139" t="s">
        <v>52</v>
      </c>
      <c r="AK3139" t="s">
        <v>69</v>
      </c>
      <c r="AL3139">
        <v>19.3</v>
      </c>
      <c r="AM3139">
        <v>1304.8</v>
      </c>
      <c r="AN3139">
        <v>0</v>
      </c>
      <c r="AO3139">
        <v>0</v>
      </c>
      <c r="AP3139">
        <v>187.92</v>
      </c>
      <c r="AQ3139">
        <v>1492.72</v>
      </c>
      <c r="AR3139">
        <v>3</v>
      </c>
      <c r="AS3139" t="s">
        <v>881</v>
      </c>
      <c r="AT3139" t="s">
        <v>52</v>
      </c>
      <c r="AU3139">
        <v>42</v>
      </c>
      <c r="AV3139">
        <v>4035</v>
      </c>
      <c r="AY3139" t="str">
        <f>IF(AND(Table1[[#This Row],[Contract]]="Month-to-Month", Table1[[#This Row],[Tenure in Months]]&lt;6, Table1[[#This Row],[Payment Method]]="Bank Withdrawal"), "High Risk", IF(OR(Table1[[#This Row],[Contract]]="Month-to-Month", Table1[[#This Row],[Tenure in Months]]&lt;12), "Medium Risk", "Low Risk"))</f>
        <v>Low Risk</v>
      </c>
    </row>
    <row r="3140" spans="1:51" x14ac:dyDescent="0.35">
      <c r="A3140" t="s">
        <v>4237</v>
      </c>
      <c r="B3140" t="s">
        <v>66</v>
      </c>
      <c r="C3140">
        <v>58</v>
      </c>
      <c r="D3140" t="s">
        <v>52</v>
      </c>
      <c r="E3140" t="s">
        <v>52</v>
      </c>
      <c r="F3140" t="s">
        <v>52</v>
      </c>
      <c r="G3140" t="s">
        <v>52</v>
      </c>
      <c r="H3140">
        <v>0</v>
      </c>
      <c r="I3140" t="s">
        <v>54</v>
      </c>
      <c r="J3140" t="s">
        <v>55</v>
      </c>
      <c r="K3140" t="s">
        <v>4238</v>
      </c>
      <c r="L3140">
        <v>94305</v>
      </c>
      <c r="M3140">
        <v>37.424342000000003</v>
      </c>
      <c r="N3140">
        <v>-122.16564099999999</v>
      </c>
      <c r="O3140">
        <v>13386</v>
      </c>
      <c r="P3140" t="s">
        <v>57</v>
      </c>
      <c r="Q3140" t="s">
        <v>52</v>
      </c>
      <c r="R3140">
        <v>0</v>
      </c>
      <c r="S3140">
        <v>12</v>
      </c>
      <c r="T3140" t="s">
        <v>58</v>
      </c>
      <c r="U3140" t="s">
        <v>52</v>
      </c>
      <c r="V3140">
        <v>0</v>
      </c>
      <c r="W3140" t="s">
        <v>52</v>
      </c>
      <c r="X3140" t="s">
        <v>53</v>
      </c>
      <c r="Y3140" t="s">
        <v>59</v>
      </c>
      <c r="Z3140">
        <v>19</v>
      </c>
      <c r="AA3140" t="s">
        <v>53</v>
      </c>
      <c r="AB3140" t="s">
        <v>52</v>
      </c>
      <c r="AC3140" t="s">
        <v>52</v>
      </c>
      <c r="AD3140" t="s">
        <v>53</v>
      </c>
      <c r="AE3140" t="s">
        <v>52</v>
      </c>
      <c r="AF3140" t="s">
        <v>52</v>
      </c>
      <c r="AG3140" t="s">
        <v>52</v>
      </c>
      <c r="AH3140" t="s">
        <v>53</v>
      </c>
      <c r="AI3140" t="s">
        <v>124</v>
      </c>
      <c r="AJ3140" t="s">
        <v>53</v>
      </c>
      <c r="AK3140" t="s">
        <v>87</v>
      </c>
      <c r="AL3140">
        <v>33.6</v>
      </c>
      <c r="AM3140">
        <v>435.45</v>
      </c>
      <c r="AN3140">
        <v>0</v>
      </c>
      <c r="AO3140">
        <v>0</v>
      </c>
      <c r="AP3140">
        <v>0</v>
      </c>
      <c r="AQ3140">
        <v>435.45</v>
      </c>
      <c r="AR3140">
        <v>3</v>
      </c>
      <c r="AS3140" t="s">
        <v>881</v>
      </c>
      <c r="AT3140" t="s">
        <v>52</v>
      </c>
      <c r="AU3140">
        <v>30</v>
      </c>
      <c r="AV3140">
        <v>2990</v>
      </c>
      <c r="AY3140" t="str">
        <f>IF(AND(Table1[[#This Row],[Contract]]="Month-to-Month", Table1[[#This Row],[Tenure in Months]]&lt;6, Table1[[#This Row],[Payment Method]]="Bank Withdrawal"), "High Risk", IF(OR(Table1[[#This Row],[Contract]]="Month-to-Month", Table1[[#This Row],[Tenure in Months]]&lt;12), "Medium Risk", "Low Risk"))</f>
        <v>Low Risk</v>
      </c>
    </row>
    <row r="3141" spans="1:51" x14ac:dyDescent="0.35">
      <c r="A3141" t="s">
        <v>4239</v>
      </c>
      <c r="B3141" t="s">
        <v>66</v>
      </c>
      <c r="C3141">
        <v>40</v>
      </c>
      <c r="D3141" t="s">
        <v>52</v>
      </c>
      <c r="E3141" t="s">
        <v>52</v>
      </c>
      <c r="F3141" t="s">
        <v>53</v>
      </c>
      <c r="G3141" t="s">
        <v>52</v>
      </c>
      <c r="H3141">
        <v>0</v>
      </c>
      <c r="I3141" t="s">
        <v>54</v>
      </c>
      <c r="J3141" t="s">
        <v>55</v>
      </c>
      <c r="K3141" t="s">
        <v>373</v>
      </c>
      <c r="L3141">
        <v>94401</v>
      </c>
      <c r="M3141">
        <v>37.590420999999999</v>
      </c>
      <c r="N3141">
        <v>-122.306467</v>
      </c>
      <c r="O3141">
        <v>32488</v>
      </c>
      <c r="P3141" t="s">
        <v>57</v>
      </c>
      <c r="Q3141" t="s">
        <v>53</v>
      </c>
      <c r="R3141">
        <v>8</v>
      </c>
      <c r="S3141">
        <v>10</v>
      </c>
      <c r="T3141" t="s">
        <v>58</v>
      </c>
      <c r="U3141" t="s">
        <v>53</v>
      </c>
      <c r="V3141">
        <v>31.09</v>
      </c>
      <c r="W3141" t="s">
        <v>52</v>
      </c>
      <c r="X3141" t="s">
        <v>53</v>
      </c>
      <c r="Y3141" t="s">
        <v>59</v>
      </c>
      <c r="Z3141">
        <v>5</v>
      </c>
      <c r="AA3141" t="s">
        <v>53</v>
      </c>
      <c r="AB3141" t="s">
        <v>53</v>
      </c>
      <c r="AC3141" t="s">
        <v>53</v>
      </c>
      <c r="AD3141" t="s">
        <v>52</v>
      </c>
      <c r="AE3141" t="s">
        <v>53</v>
      </c>
      <c r="AF3141" t="s">
        <v>53</v>
      </c>
      <c r="AG3141" t="s">
        <v>53</v>
      </c>
      <c r="AH3141" t="s">
        <v>53</v>
      </c>
      <c r="AI3141" t="s">
        <v>334</v>
      </c>
      <c r="AJ3141" t="s">
        <v>52</v>
      </c>
      <c r="AK3141" t="s">
        <v>87</v>
      </c>
      <c r="AL3141">
        <v>80.849999999999994</v>
      </c>
      <c r="AM3141">
        <v>808.5</v>
      </c>
      <c r="AN3141">
        <v>0</v>
      </c>
      <c r="AO3141">
        <v>0</v>
      </c>
      <c r="AP3141">
        <v>310.89999999999998</v>
      </c>
      <c r="AQ3141">
        <v>1119.4000000000001</v>
      </c>
      <c r="AR3141">
        <v>3</v>
      </c>
      <c r="AS3141" t="s">
        <v>881</v>
      </c>
      <c r="AT3141" t="s">
        <v>52</v>
      </c>
      <c r="AU3141">
        <v>45</v>
      </c>
      <c r="AV3141">
        <v>2048</v>
      </c>
      <c r="AY3141" t="str">
        <f>IF(AND(Table1[[#This Row],[Contract]]="Month-to-Month", Table1[[#This Row],[Tenure in Months]]&lt;6, Table1[[#This Row],[Payment Method]]="Bank Withdrawal"), "High Risk", IF(OR(Table1[[#This Row],[Contract]]="Month-to-Month", Table1[[#This Row],[Tenure in Months]]&lt;12), "Medium Risk", "Low Risk"))</f>
        <v>Medium Risk</v>
      </c>
    </row>
    <row r="3142" spans="1:51" x14ac:dyDescent="0.35">
      <c r="A3142" t="s">
        <v>4240</v>
      </c>
      <c r="B3142" t="s">
        <v>66</v>
      </c>
      <c r="C3142">
        <v>32</v>
      </c>
      <c r="D3142" t="s">
        <v>52</v>
      </c>
      <c r="E3142" t="s">
        <v>52</v>
      </c>
      <c r="F3142" t="s">
        <v>53</v>
      </c>
      <c r="G3142" t="s">
        <v>52</v>
      </c>
      <c r="H3142">
        <v>0</v>
      </c>
      <c r="I3142" t="s">
        <v>54</v>
      </c>
      <c r="J3142" t="s">
        <v>55</v>
      </c>
      <c r="K3142" t="s">
        <v>373</v>
      </c>
      <c r="L3142">
        <v>94403</v>
      </c>
      <c r="M3142">
        <v>37.538308999999998</v>
      </c>
      <c r="N3142">
        <v>-122.305109</v>
      </c>
      <c r="O3142">
        <v>37926</v>
      </c>
      <c r="P3142" t="s">
        <v>57</v>
      </c>
      <c r="Q3142" t="s">
        <v>53</v>
      </c>
      <c r="R3142">
        <v>6</v>
      </c>
      <c r="S3142">
        <v>65</v>
      </c>
      <c r="T3142" t="s">
        <v>92</v>
      </c>
      <c r="U3142" t="s">
        <v>53</v>
      </c>
      <c r="V3142">
        <v>41.34</v>
      </c>
      <c r="W3142" t="s">
        <v>53</v>
      </c>
      <c r="X3142" t="s">
        <v>53</v>
      </c>
      <c r="Y3142" t="s">
        <v>68</v>
      </c>
      <c r="Z3142">
        <v>15</v>
      </c>
      <c r="AA3142" t="s">
        <v>52</v>
      </c>
      <c r="AB3142" t="s">
        <v>53</v>
      </c>
      <c r="AC3142" t="s">
        <v>53</v>
      </c>
      <c r="AD3142" t="s">
        <v>53</v>
      </c>
      <c r="AE3142" t="s">
        <v>53</v>
      </c>
      <c r="AF3142" t="s">
        <v>53</v>
      </c>
      <c r="AG3142" t="s">
        <v>53</v>
      </c>
      <c r="AH3142" t="s">
        <v>53</v>
      </c>
      <c r="AI3142" t="s">
        <v>124</v>
      </c>
      <c r="AJ3142" t="s">
        <v>53</v>
      </c>
      <c r="AK3142" t="s">
        <v>69</v>
      </c>
      <c r="AL3142">
        <v>108.05</v>
      </c>
      <c r="AM3142">
        <v>7118.9</v>
      </c>
      <c r="AN3142">
        <v>0</v>
      </c>
      <c r="AO3142">
        <v>0</v>
      </c>
      <c r="AP3142">
        <v>2687.1</v>
      </c>
      <c r="AQ3142">
        <v>9806</v>
      </c>
      <c r="AR3142">
        <v>3</v>
      </c>
      <c r="AS3142" t="s">
        <v>881</v>
      </c>
      <c r="AT3142" t="s">
        <v>52</v>
      </c>
      <c r="AU3142">
        <v>69</v>
      </c>
      <c r="AV3142">
        <v>6047</v>
      </c>
      <c r="AY3142" t="str">
        <f>IF(AND(Table1[[#This Row],[Contract]]="Month-to-Month", Table1[[#This Row],[Tenure in Months]]&lt;6, Table1[[#This Row],[Payment Method]]="Bank Withdrawal"), "High Risk", IF(OR(Table1[[#This Row],[Contract]]="Month-to-Month", Table1[[#This Row],[Tenure in Months]]&lt;12), "Medium Risk", "Low Risk"))</f>
        <v>Low Risk</v>
      </c>
    </row>
    <row r="3143" spans="1:51" x14ac:dyDescent="0.35">
      <c r="A3143" t="s">
        <v>4241</v>
      </c>
      <c r="B3143" t="s">
        <v>66</v>
      </c>
      <c r="C3143">
        <v>46</v>
      </c>
      <c r="D3143" t="s">
        <v>52</v>
      </c>
      <c r="E3143" t="s">
        <v>52</v>
      </c>
      <c r="F3143" t="s">
        <v>52</v>
      </c>
      <c r="G3143" t="s">
        <v>52</v>
      </c>
      <c r="H3143">
        <v>0</v>
      </c>
      <c r="I3143" t="s">
        <v>54</v>
      </c>
      <c r="J3143" t="s">
        <v>55</v>
      </c>
      <c r="K3143" t="s">
        <v>373</v>
      </c>
      <c r="L3143">
        <v>94404</v>
      </c>
      <c r="M3143">
        <v>37.556094000000002</v>
      </c>
      <c r="N3143">
        <v>-122.272437</v>
      </c>
      <c r="O3143">
        <v>31882</v>
      </c>
      <c r="P3143" t="s">
        <v>57</v>
      </c>
      <c r="Q3143" t="s">
        <v>52</v>
      </c>
      <c r="R3143">
        <v>0</v>
      </c>
      <c r="S3143">
        <v>15</v>
      </c>
      <c r="T3143" t="s">
        <v>58</v>
      </c>
      <c r="U3143" t="s">
        <v>53</v>
      </c>
      <c r="V3143">
        <v>2.74</v>
      </c>
      <c r="W3143" t="s">
        <v>52</v>
      </c>
      <c r="X3143" t="s">
        <v>52</v>
      </c>
      <c r="Y3143" t="s">
        <v>58</v>
      </c>
      <c r="Z3143">
        <v>0</v>
      </c>
      <c r="AA3143" t="s">
        <v>52</v>
      </c>
      <c r="AB3143" t="s">
        <v>52</v>
      </c>
      <c r="AC3143" t="s">
        <v>52</v>
      </c>
      <c r="AD3143" t="s">
        <v>52</v>
      </c>
      <c r="AE3143" t="s">
        <v>52</v>
      </c>
      <c r="AF3143" t="s">
        <v>52</v>
      </c>
      <c r="AG3143" t="s">
        <v>52</v>
      </c>
      <c r="AH3143" t="s">
        <v>52</v>
      </c>
      <c r="AI3143" t="s">
        <v>60</v>
      </c>
      <c r="AJ3143" t="s">
        <v>52</v>
      </c>
      <c r="AK3143" t="s">
        <v>87</v>
      </c>
      <c r="AL3143">
        <v>19.899999999999999</v>
      </c>
      <c r="AM3143">
        <v>320.45</v>
      </c>
      <c r="AN3143">
        <v>0</v>
      </c>
      <c r="AO3143">
        <v>0</v>
      </c>
      <c r="AP3143">
        <v>41.1</v>
      </c>
      <c r="AQ3143">
        <v>361.55</v>
      </c>
      <c r="AR3143">
        <v>4</v>
      </c>
      <c r="AS3143" t="s">
        <v>881</v>
      </c>
      <c r="AT3143" t="s">
        <v>52</v>
      </c>
      <c r="AU3143">
        <v>29</v>
      </c>
      <c r="AV3143">
        <v>3366</v>
      </c>
      <c r="AY3143" t="str">
        <f>IF(AND(Table1[[#This Row],[Contract]]="Month-to-Month", Table1[[#This Row],[Tenure in Months]]&lt;6, Table1[[#This Row],[Payment Method]]="Bank Withdrawal"), "High Risk", IF(OR(Table1[[#This Row],[Contract]]="Month-to-Month", Table1[[#This Row],[Tenure in Months]]&lt;12), "Medium Risk", "Low Risk"))</f>
        <v>Medium Risk</v>
      </c>
    </row>
    <row r="3144" spans="1:51" x14ac:dyDescent="0.35">
      <c r="A3144" t="s">
        <v>4242</v>
      </c>
      <c r="B3144" t="s">
        <v>66</v>
      </c>
      <c r="C3144">
        <v>55</v>
      </c>
      <c r="D3144" t="s">
        <v>52</v>
      </c>
      <c r="E3144" t="s">
        <v>52</v>
      </c>
      <c r="F3144" t="s">
        <v>52</v>
      </c>
      <c r="G3144" t="s">
        <v>52</v>
      </c>
      <c r="H3144">
        <v>0</v>
      </c>
      <c r="I3144" t="s">
        <v>54</v>
      </c>
      <c r="J3144" t="s">
        <v>55</v>
      </c>
      <c r="K3144" t="s">
        <v>1733</v>
      </c>
      <c r="L3144">
        <v>94501</v>
      </c>
      <c r="M3144">
        <v>37.774633000000001</v>
      </c>
      <c r="N3144">
        <v>-122.274434</v>
      </c>
      <c r="O3144">
        <v>58555</v>
      </c>
      <c r="P3144" t="s">
        <v>57</v>
      </c>
      <c r="Q3144" t="s">
        <v>52</v>
      </c>
      <c r="R3144">
        <v>0</v>
      </c>
      <c r="S3144">
        <v>24</v>
      </c>
      <c r="T3144" t="s">
        <v>58</v>
      </c>
      <c r="U3144" t="s">
        <v>53</v>
      </c>
      <c r="V3144">
        <v>47.31</v>
      </c>
      <c r="W3144" t="s">
        <v>52</v>
      </c>
      <c r="X3144" t="s">
        <v>52</v>
      </c>
      <c r="Y3144" t="s">
        <v>58</v>
      </c>
      <c r="Z3144">
        <v>0</v>
      </c>
      <c r="AA3144" t="s">
        <v>52</v>
      </c>
      <c r="AB3144" t="s">
        <v>52</v>
      </c>
      <c r="AC3144" t="s">
        <v>52</v>
      </c>
      <c r="AD3144" t="s">
        <v>52</v>
      </c>
      <c r="AE3144" t="s">
        <v>52</v>
      </c>
      <c r="AF3144" t="s">
        <v>52</v>
      </c>
      <c r="AG3144" t="s">
        <v>52</v>
      </c>
      <c r="AH3144" t="s">
        <v>52</v>
      </c>
      <c r="AI3144" t="s">
        <v>124</v>
      </c>
      <c r="AJ3144" t="s">
        <v>52</v>
      </c>
      <c r="AK3144" t="s">
        <v>61</v>
      </c>
      <c r="AL3144">
        <v>21.05</v>
      </c>
      <c r="AM3144">
        <v>531.54999999999995</v>
      </c>
      <c r="AN3144">
        <v>0</v>
      </c>
      <c r="AO3144">
        <v>0</v>
      </c>
      <c r="AP3144">
        <v>1135.44</v>
      </c>
      <c r="AQ3144">
        <v>1666.99</v>
      </c>
      <c r="AR3144">
        <v>5</v>
      </c>
      <c r="AS3144" t="s">
        <v>881</v>
      </c>
      <c r="AT3144" t="s">
        <v>52</v>
      </c>
      <c r="AU3144">
        <v>63</v>
      </c>
      <c r="AV3144">
        <v>2050</v>
      </c>
      <c r="AY3144" t="str">
        <f>IF(AND(Table1[[#This Row],[Contract]]="Month-to-Month", Table1[[#This Row],[Tenure in Months]]&lt;6, Table1[[#This Row],[Payment Method]]="Bank Withdrawal"), "High Risk", IF(OR(Table1[[#This Row],[Contract]]="Month-to-Month", Table1[[#This Row],[Tenure in Months]]&lt;12), "Medium Risk", "Low Risk"))</f>
        <v>Low Risk</v>
      </c>
    </row>
    <row r="3145" spans="1:51" x14ac:dyDescent="0.35">
      <c r="A3145" t="s">
        <v>4243</v>
      </c>
      <c r="B3145" t="s">
        <v>66</v>
      </c>
      <c r="C3145">
        <v>50</v>
      </c>
      <c r="D3145" t="s">
        <v>52</v>
      </c>
      <c r="E3145" t="s">
        <v>52</v>
      </c>
      <c r="F3145" t="s">
        <v>52</v>
      </c>
      <c r="G3145" t="s">
        <v>53</v>
      </c>
      <c r="H3145">
        <v>2</v>
      </c>
      <c r="I3145" t="s">
        <v>54</v>
      </c>
      <c r="J3145" t="s">
        <v>55</v>
      </c>
      <c r="K3145" t="s">
        <v>1733</v>
      </c>
      <c r="L3145">
        <v>94502</v>
      </c>
      <c r="M3145">
        <v>37.724817000000002</v>
      </c>
      <c r="N3145">
        <v>-122.224363</v>
      </c>
      <c r="O3145">
        <v>13996</v>
      </c>
      <c r="P3145" t="s">
        <v>57</v>
      </c>
      <c r="Q3145" t="s">
        <v>52</v>
      </c>
      <c r="R3145">
        <v>0</v>
      </c>
      <c r="S3145">
        <v>13</v>
      </c>
      <c r="T3145" t="s">
        <v>58</v>
      </c>
      <c r="U3145" t="s">
        <v>52</v>
      </c>
      <c r="V3145">
        <v>0</v>
      </c>
      <c r="W3145" t="s">
        <v>52</v>
      </c>
      <c r="X3145" t="s">
        <v>53</v>
      </c>
      <c r="Y3145" t="s">
        <v>110</v>
      </c>
      <c r="Z3145">
        <v>19</v>
      </c>
      <c r="AA3145" t="s">
        <v>52</v>
      </c>
      <c r="AB3145" t="s">
        <v>53</v>
      </c>
      <c r="AC3145" t="s">
        <v>52</v>
      </c>
      <c r="AD3145" t="s">
        <v>52</v>
      </c>
      <c r="AE3145" t="s">
        <v>52</v>
      </c>
      <c r="AF3145" t="s">
        <v>52</v>
      </c>
      <c r="AG3145" t="s">
        <v>52</v>
      </c>
      <c r="AH3145" t="s">
        <v>52</v>
      </c>
      <c r="AI3145" t="s">
        <v>60</v>
      </c>
      <c r="AJ3145" t="s">
        <v>52</v>
      </c>
      <c r="AK3145" t="s">
        <v>61</v>
      </c>
      <c r="AL3145">
        <v>30.15</v>
      </c>
      <c r="AM3145">
        <v>382.2</v>
      </c>
      <c r="AN3145">
        <v>0</v>
      </c>
      <c r="AO3145">
        <v>10</v>
      </c>
      <c r="AP3145">
        <v>0</v>
      </c>
      <c r="AQ3145">
        <v>392.2</v>
      </c>
      <c r="AR3145">
        <v>5</v>
      </c>
      <c r="AS3145" t="s">
        <v>881</v>
      </c>
      <c r="AT3145" t="s">
        <v>52</v>
      </c>
      <c r="AU3145">
        <v>22</v>
      </c>
      <c r="AV3145">
        <v>3540</v>
      </c>
      <c r="AY3145" t="str">
        <f>IF(AND(Table1[[#This Row],[Contract]]="Month-to-Month", Table1[[#This Row],[Tenure in Months]]&lt;6, Table1[[#This Row],[Payment Method]]="Bank Withdrawal"), "High Risk", IF(OR(Table1[[#This Row],[Contract]]="Month-to-Month", Table1[[#This Row],[Tenure in Months]]&lt;12), "Medium Risk", "Low Risk"))</f>
        <v>Medium Risk</v>
      </c>
    </row>
    <row r="3146" spans="1:51" x14ac:dyDescent="0.35">
      <c r="A3146" t="s">
        <v>4244</v>
      </c>
      <c r="B3146" t="s">
        <v>51</v>
      </c>
      <c r="C3146">
        <v>23</v>
      </c>
      <c r="D3146" t="s">
        <v>53</v>
      </c>
      <c r="E3146" t="s">
        <v>52</v>
      </c>
      <c r="F3146" t="s">
        <v>52</v>
      </c>
      <c r="G3146" t="s">
        <v>52</v>
      </c>
      <c r="H3146">
        <v>0</v>
      </c>
      <c r="I3146" t="s">
        <v>54</v>
      </c>
      <c r="J3146" t="s">
        <v>55</v>
      </c>
      <c r="K3146" t="s">
        <v>2503</v>
      </c>
      <c r="L3146">
        <v>94506</v>
      </c>
      <c r="M3146">
        <v>37.791480999999997</v>
      </c>
      <c r="N3146">
        <v>-121.90325300000001</v>
      </c>
      <c r="O3146">
        <v>19777</v>
      </c>
      <c r="P3146" t="s">
        <v>57</v>
      </c>
      <c r="Q3146" t="s">
        <v>52</v>
      </c>
      <c r="R3146">
        <v>0</v>
      </c>
      <c r="S3146">
        <v>24</v>
      </c>
      <c r="T3146" t="s">
        <v>58</v>
      </c>
      <c r="U3146" t="s">
        <v>53</v>
      </c>
      <c r="V3146">
        <v>35.299999999999997</v>
      </c>
      <c r="W3146" t="s">
        <v>52</v>
      </c>
      <c r="X3146" t="s">
        <v>53</v>
      </c>
      <c r="Y3146" t="s">
        <v>68</v>
      </c>
      <c r="Z3146">
        <v>41</v>
      </c>
      <c r="AA3146" t="s">
        <v>52</v>
      </c>
      <c r="AB3146" t="s">
        <v>52</v>
      </c>
      <c r="AC3146" t="s">
        <v>52</v>
      </c>
      <c r="AD3146" t="s">
        <v>52</v>
      </c>
      <c r="AE3146" t="s">
        <v>52</v>
      </c>
      <c r="AF3146" t="s">
        <v>53</v>
      </c>
      <c r="AG3146" t="s">
        <v>53</v>
      </c>
      <c r="AH3146" t="s">
        <v>53</v>
      </c>
      <c r="AI3146" t="s">
        <v>60</v>
      </c>
      <c r="AJ3146" t="s">
        <v>53</v>
      </c>
      <c r="AK3146" t="s">
        <v>69</v>
      </c>
      <c r="AL3146">
        <v>79.849999999999994</v>
      </c>
      <c r="AM3146">
        <v>2001</v>
      </c>
      <c r="AN3146">
        <v>0</v>
      </c>
      <c r="AO3146">
        <v>0</v>
      </c>
      <c r="AP3146">
        <v>847.19999999999902</v>
      </c>
      <c r="AQ3146">
        <v>2848.2</v>
      </c>
      <c r="AR3146">
        <v>4</v>
      </c>
      <c r="AS3146" t="s">
        <v>881</v>
      </c>
      <c r="AT3146" t="s">
        <v>52</v>
      </c>
      <c r="AU3146">
        <v>43</v>
      </c>
      <c r="AV3146">
        <v>5128</v>
      </c>
      <c r="AY3146" t="str">
        <f>IF(AND(Table1[[#This Row],[Contract]]="Month-to-Month", Table1[[#This Row],[Tenure in Months]]&lt;6, Table1[[#This Row],[Payment Method]]="Bank Withdrawal"), "High Risk", IF(OR(Table1[[#This Row],[Contract]]="Month-to-Month", Table1[[#This Row],[Tenure in Months]]&lt;12), "Medium Risk", "Low Risk"))</f>
        <v>Medium Risk</v>
      </c>
    </row>
    <row r="3147" spans="1:51" x14ac:dyDescent="0.35">
      <c r="A3147" t="s">
        <v>4245</v>
      </c>
      <c r="B3147" t="s">
        <v>66</v>
      </c>
      <c r="C3147">
        <v>56</v>
      </c>
      <c r="D3147" t="s">
        <v>52</v>
      </c>
      <c r="E3147" t="s">
        <v>52</v>
      </c>
      <c r="F3147" t="s">
        <v>53</v>
      </c>
      <c r="G3147" t="s">
        <v>52</v>
      </c>
      <c r="H3147">
        <v>0</v>
      </c>
      <c r="I3147" t="s">
        <v>54</v>
      </c>
      <c r="J3147" t="s">
        <v>55</v>
      </c>
      <c r="K3147" t="s">
        <v>1735</v>
      </c>
      <c r="L3147">
        <v>94507</v>
      </c>
      <c r="M3147">
        <v>37.855716999999999</v>
      </c>
      <c r="N3147">
        <v>-121.99481299999999</v>
      </c>
      <c r="O3147">
        <v>15187</v>
      </c>
      <c r="P3147" t="s">
        <v>57</v>
      </c>
      <c r="Q3147" t="s">
        <v>53</v>
      </c>
      <c r="R3147">
        <v>6</v>
      </c>
      <c r="S3147">
        <v>72</v>
      </c>
      <c r="T3147" t="s">
        <v>58</v>
      </c>
      <c r="U3147" t="s">
        <v>52</v>
      </c>
      <c r="V3147">
        <v>0</v>
      </c>
      <c r="W3147" t="s">
        <v>52</v>
      </c>
      <c r="X3147" t="s">
        <v>53</v>
      </c>
      <c r="Y3147" t="s">
        <v>59</v>
      </c>
      <c r="Z3147">
        <v>4</v>
      </c>
      <c r="AA3147" t="s">
        <v>53</v>
      </c>
      <c r="AB3147" t="s">
        <v>53</v>
      </c>
      <c r="AC3147" t="s">
        <v>53</v>
      </c>
      <c r="AD3147" t="s">
        <v>53</v>
      </c>
      <c r="AE3147" t="s">
        <v>53</v>
      </c>
      <c r="AF3147" t="s">
        <v>53</v>
      </c>
      <c r="AG3147" t="s">
        <v>53</v>
      </c>
      <c r="AH3147" t="s">
        <v>53</v>
      </c>
      <c r="AI3147" t="s">
        <v>334</v>
      </c>
      <c r="AJ3147" t="s">
        <v>52</v>
      </c>
      <c r="AK3147" t="s">
        <v>61</v>
      </c>
      <c r="AL3147">
        <v>65.5</v>
      </c>
      <c r="AM3147">
        <v>4919.7</v>
      </c>
      <c r="AN3147">
        <v>0</v>
      </c>
      <c r="AO3147">
        <v>0</v>
      </c>
      <c r="AP3147">
        <v>0</v>
      </c>
      <c r="AQ3147">
        <v>4919.7</v>
      </c>
      <c r="AR3147">
        <v>3</v>
      </c>
      <c r="AS3147" t="s">
        <v>881</v>
      </c>
      <c r="AT3147" t="s">
        <v>52</v>
      </c>
      <c r="AU3147">
        <v>25</v>
      </c>
      <c r="AV3147">
        <v>4119</v>
      </c>
      <c r="AY3147" t="str">
        <f>IF(AND(Table1[[#This Row],[Contract]]="Month-to-Month", Table1[[#This Row],[Tenure in Months]]&lt;6, Table1[[#This Row],[Payment Method]]="Bank Withdrawal"), "High Risk", IF(OR(Table1[[#This Row],[Contract]]="Month-to-Month", Table1[[#This Row],[Tenure in Months]]&lt;12), "Medium Risk", "Low Risk"))</f>
        <v>Low Risk</v>
      </c>
    </row>
    <row r="3148" spans="1:51" x14ac:dyDescent="0.35">
      <c r="A3148" t="s">
        <v>4246</v>
      </c>
      <c r="B3148" t="s">
        <v>66</v>
      </c>
      <c r="C3148">
        <v>62</v>
      </c>
      <c r="D3148" t="s">
        <v>52</v>
      </c>
      <c r="E3148" t="s">
        <v>52</v>
      </c>
      <c r="F3148" t="s">
        <v>53</v>
      </c>
      <c r="G3148" t="s">
        <v>53</v>
      </c>
      <c r="H3148">
        <v>3</v>
      </c>
      <c r="I3148" t="s">
        <v>54</v>
      </c>
      <c r="J3148" t="s">
        <v>55</v>
      </c>
      <c r="K3148" t="s">
        <v>3278</v>
      </c>
      <c r="L3148">
        <v>94508</v>
      </c>
      <c r="M3148">
        <v>38.542448</v>
      </c>
      <c r="N3148">
        <v>-122.419923</v>
      </c>
      <c r="O3148">
        <v>3641</v>
      </c>
      <c r="P3148" t="s">
        <v>57</v>
      </c>
      <c r="Q3148" t="s">
        <v>53</v>
      </c>
      <c r="R3148">
        <v>3</v>
      </c>
      <c r="S3148">
        <v>54</v>
      </c>
      <c r="T3148" t="s">
        <v>92</v>
      </c>
      <c r="U3148" t="s">
        <v>53</v>
      </c>
      <c r="V3148">
        <v>42.35</v>
      </c>
      <c r="W3148" t="s">
        <v>53</v>
      </c>
      <c r="X3148" t="s">
        <v>53</v>
      </c>
      <c r="Y3148" t="s">
        <v>68</v>
      </c>
      <c r="Z3148">
        <v>76</v>
      </c>
      <c r="AA3148" t="s">
        <v>53</v>
      </c>
      <c r="AB3148" t="s">
        <v>53</v>
      </c>
      <c r="AC3148" t="s">
        <v>52</v>
      </c>
      <c r="AD3148" t="s">
        <v>52</v>
      </c>
      <c r="AE3148" t="s">
        <v>53</v>
      </c>
      <c r="AF3148" t="s">
        <v>53</v>
      </c>
      <c r="AG3148" t="s">
        <v>53</v>
      </c>
      <c r="AH3148" t="s">
        <v>53</v>
      </c>
      <c r="AI3148" t="s">
        <v>60</v>
      </c>
      <c r="AJ3148" t="s">
        <v>53</v>
      </c>
      <c r="AK3148" t="s">
        <v>61</v>
      </c>
      <c r="AL3148">
        <v>104.1</v>
      </c>
      <c r="AM3148">
        <v>5645.8</v>
      </c>
      <c r="AN3148">
        <v>0</v>
      </c>
      <c r="AO3148">
        <v>0</v>
      </c>
      <c r="AP3148">
        <v>2286.9</v>
      </c>
      <c r="AQ3148">
        <v>7932.7</v>
      </c>
      <c r="AR3148">
        <v>4</v>
      </c>
      <c r="AS3148" t="s">
        <v>881</v>
      </c>
      <c r="AT3148" t="s">
        <v>52</v>
      </c>
      <c r="AU3148">
        <v>57</v>
      </c>
      <c r="AV3148">
        <v>5795</v>
      </c>
      <c r="AY3148" t="str">
        <f>IF(AND(Table1[[#This Row],[Contract]]="Month-to-Month", Table1[[#This Row],[Tenure in Months]]&lt;6, Table1[[#This Row],[Payment Method]]="Bank Withdrawal"), "High Risk", IF(OR(Table1[[#This Row],[Contract]]="Month-to-Month", Table1[[#This Row],[Tenure in Months]]&lt;12), "Medium Risk", "Low Risk"))</f>
        <v>Medium Risk</v>
      </c>
    </row>
    <row r="3149" spans="1:51" x14ac:dyDescent="0.35">
      <c r="A3149" t="s">
        <v>4247</v>
      </c>
      <c r="B3149" t="s">
        <v>51</v>
      </c>
      <c r="C3149">
        <v>39</v>
      </c>
      <c r="D3149" t="s">
        <v>52</v>
      </c>
      <c r="E3149" t="s">
        <v>52</v>
      </c>
      <c r="F3149" t="s">
        <v>53</v>
      </c>
      <c r="G3149" t="s">
        <v>53</v>
      </c>
      <c r="H3149">
        <v>2</v>
      </c>
      <c r="I3149" t="s">
        <v>54</v>
      </c>
      <c r="J3149" t="s">
        <v>55</v>
      </c>
      <c r="K3149" t="s">
        <v>4248</v>
      </c>
      <c r="L3149">
        <v>94510</v>
      </c>
      <c r="M3149">
        <v>38.113532999999997</v>
      </c>
      <c r="N3149">
        <v>-122.11926</v>
      </c>
      <c r="O3149">
        <v>25578</v>
      </c>
      <c r="P3149" t="s">
        <v>57</v>
      </c>
      <c r="Q3149" t="s">
        <v>53</v>
      </c>
      <c r="R3149">
        <v>4</v>
      </c>
      <c r="S3149">
        <v>4</v>
      </c>
      <c r="T3149" t="s">
        <v>58</v>
      </c>
      <c r="U3149" t="s">
        <v>53</v>
      </c>
      <c r="V3149">
        <v>3.63</v>
      </c>
      <c r="W3149" t="s">
        <v>52</v>
      </c>
      <c r="X3149" t="s">
        <v>52</v>
      </c>
      <c r="Y3149" t="s">
        <v>58</v>
      </c>
      <c r="Z3149">
        <v>0</v>
      </c>
      <c r="AA3149" t="s">
        <v>52</v>
      </c>
      <c r="AB3149" t="s">
        <v>52</v>
      </c>
      <c r="AC3149" t="s">
        <v>52</v>
      </c>
      <c r="AD3149" t="s">
        <v>52</v>
      </c>
      <c r="AE3149" t="s">
        <v>52</v>
      </c>
      <c r="AF3149" t="s">
        <v>52</v>
      </c>
      <c r="AG3149" t="s">
        <v>52</v>
      </c>
      <c r="AH3149" t="s">
        <v>52</v>
      </c>
      <c r="AI3149" t="s">
        <v>60</v>
      </c>
      <c r="AJ3149" t="s">
        <v>53</v>
      </c>
      <c r="AK3149" t="s">
        <v>87</v>
      </c>
      <c r="AL3149">
        <v>20.5</v>
      </c>
      <c r="AM3149">
        <v>77.599999999999994</v>
      </c>
      <c r="AN3149">
        <v>0</v>
      </c>
      <c r="AO3149">
        <v>0</v>
      </c>
      <c r="AP3149">
        <v>14.52</v>
      </c>
      <c r="AQ3149">
        <v>92.119999999999905</v>
      </c>
      <c r="AR3149">
        <v>4</v>
      </c>
      <c r="AS3149" t="s">
        <v>881</v>
      </c>
      <c r="AT3149" t="s">
        <v>52</v>
      </c>
      <c r="AU3149">
        <v>34</v>
      </c>
      <c r="AV3149">
        <v>5053</v>
      </c>
      <c r="AY3149" t="str">
        <f>IF(AND(Table1[[#This Row],[Contract]]="Month-to-Month", Table1[[#This Row],[Tenure in Months]]&lt;6, Table1[[#This Row],[Payment Method]]="Bank Withdrawal"), "High Risk", IF(OR(Table1[[#This Row],[Contract]]="Month-to-Month", Table1[[#This Row],[Tenure in Months]]&lt;12), "Medium Risk", "Low Risk"))</f>
        <v>Medium Risk</v>
      </c>
    </row>
    <row r="3150" spans="1:51" x14ac:dyDescent="0.35">
      <c r="A3150" t="s">
        <v>4249</v>
      </c>
      <c r="B3150" t="s">
        <v>51</v>
      </c>
      <c r="C3150">
        <v>42</v>
      </c>
      <c r="D3150" t="s">
        <v>52</v>
      </c>
      <c r="E3150" t="s">
        <v>52</v>
      </c>
      <c r="F3150" t="s">
        <v>53</v>
      </c>
      <c r="G3150" t="s">
        <v>53</v>
      </c>
      <c r="H3150">
        <v>1</v>
      </c>
      <c r="I3150" t="s">
        <v>54</v>
      </c>
      <c r="J3150" t="s">
        <v>55</v>
      </c>
      <c r="K3150" t="s">
        <v>4250</v>
      </c>
      <c r="L3150">
        <v>94513</v>
      </c>
      <c r="M3150">
        <v>37.908242000000001</v>
      </c>
      <c r="N3150">
        <v>-121.682472</v>
      </c>
      <c r="O3150">
        <v>26577</v>
      </c>
      <c r="P3150" t="s">
        <v>57</v>
      </c>
      <c r="Q3150" t="s">
        <v>53</v>
      </c>
      <c r="R3150">
        <v>8</v>
      </c>
      <c r="S3150">
        <v>35</v>
      </c>
      <c r="T3150" t="s">
        <v>58</v>
      </c>
      <c r="U3150" t="s">
        <v>53</v>
      </c>
      <c r="V3150">
        <v>47.33</v>
      </c>
      <c r="W3150" t="s">
        <v>52</v>
      </c>
      <c r="X3150" t="s">
        <v>52</v>
      </c>
      <c r="Y3150" t="s">
        <v>58</v>
      </c>
      <c r="Z3150">
        <v>0</v>
      </c>
      <c r="AA3150" t="s">
        <v>52</v>
      </c>
      <c r="AB3150" t="s">
        <v>52</v>
      </c>
      <c r="AC3150" t="s">
        <v>52</v>
      </c>
      <c r="AD3150" t="s">
        <v>52</v>
      </c>
      <c r="AE3150" t="s">
        <v>52</v>
      </c>
      <c r="AF3150" t="s">
        <v>52</v>
      </c>
      <c r="AG3150" t="s">
        <v>52</v>
      </c>
      <c r="AH3150" t="s">
        <v>52</v>
      </c>
      <c r="AI3150" t="s">
        <v>334</v>
      </c>
      <c r="AJ3150" t="s">
        <v>52</v>
      </c>
      <c r="AK3150" t="s">
        <v>61</v>
      </c>
      <c r="AL3150">
        <v>20.5</v>
      </c>
      <c r="AM3150">
        <v>759.35</v>
      </c>
      <c r="AN3150">
        <v>0</v>
      </c>
      <c r="AO3150">
        <v>0</v>
      </c>
      <c r="AP3150">
        <v>1656.55</v>
      </c>
      <c r="AQ3150">
        <v>2415.9</v>
      </c>
      <c r="AR3150">
        <v>4</v>
      </c>
      <c r="AS3150" t="s">
        <v>881</v>
      </c>
      <c r="AT3150" t="s">
        <v>52</v>
      </c>
      <c r="AU3150">
        <v>38</v>
      </c>
      <c r="AV3150">
        <v>2009</v>
      </c>
      <c r="AY3150" t="str">
        <f>IF(AND(Table1[[#This Row],[Contract]]="Month-to-Month", Table1[[#This Row],[Tenure in Months]]&lt;6, Table1[[#This Row],[Payment Method]]="Bank Withdrawal"), "High Risk", IF(OR(Table1[[#This Row],[Contract]]="Month-to-Month", Table1[[#This Row],[Tenure in Months]]&lt;12), "Medium Risk", "Low Risk"))</f>
        <v>Low Risk</v>
      </c>
    </row>
    <row r="3151" spans="1:51" x14ac:dyDescent="0.35">
      <c r="A3151" t="s">
        <v>4251</v>
      </c>
      <c r="B3151" t="s">
        <v>66</v>
      </c>
      <c r="C3151">
        <v>64</v>
      </c>
      <c r="D3151" t="s">
        <v>52</v>
      </c>
      <c r="E3151" t="s">
        <v>52</v>
      </c>
      <c r="F3151" t="s">
        <v>52</v>
      </c>
      <c r="G3151" t="s">
        <v>52</v>
      </c>
      <c r="H3151">
        <v>0</v>
      </c>
      <c r="I3151" t="s">
        <v>54</v>
      </c>
      <c r="J3151" t="s">
        <v>55</v>
      </c>
      <c r="K3151" t="s">
        <v>2896</v>
      </c>
      <c r="L3151">
        <v>94515</v>
      </c>
      <c r="M3151">
        <v>38.629618000000001</v>
      </c>
      <c r="N3151">
        <v>-122.593216</v>
      </c>
      <c r="O3151">
        <v>7384</v>
      </c>
      <c r="P3151" t="s">
        <v>57</v>
      </c>
      <c r="Q3151" t="s">
        <v>52</v>
      </c>
      <c r="R3151">
        <v>0</v>
      </c>
      <c r="S3151">
        <v>8</v>
      </c>
      <c r="T3151" t="s">
        <v>67</v>
      </c>
      <c r="U3151" t="s">
        <v>53</v>
      </c>
      <c r="V3151">
        <v>11.2</v>
      </c>
      <c r="W3151" t="s">
        <v>52</v>
      </c>
      <c r="X3151" t="s">
        <v>53</v>
      </c>
      <c r="Y3151" t="s">
        <v>68</v>
      </c>
      <c r="Z3151">
        <v>17</v>
      </c>
      <c r="AA3151" t="s">
        <v>52</v>
      </c>
      <c r="AB3151" t="s">
        <v>53</v>
      </c>
      <c r="AC3151" t="s">
        <v>52</v>
      </c>
      <c r="AD3151" t="s">
        <v>52</v>
      </c>
      <c r="AE3151" t="s">
        <v>52</v>
      </c>
      <c r="AF3151" t="s">
        <v>52</v>
      </c>
      <c r="AG3151" t="s">
        <v>52</v>
      </c>
      <c r="AH3151" t="s">
        <v>52</v>
      </c>
      <c r="AI3151" t="s">
        <v>60</v>
      </c>
      <c r="AJ3151" t="s">
        <v>52</v>
      </c>
      <c r="AK3151" t="s">
        <v>61</v>
      </c>
      <c r="AL3151">
        <v>75.599999999999994</v>
      </c>
      <c r="AM3151">
        <v>535.54999999999995</v>
      </c>
      <c r="AN3151">
        <v>0</v>
      </c>
      <c r="AO3151">
        <v>10</v>
      </c>
      <c r="AP3151">
        <v>89.6</v>
      </c>
      <c r="AQ3151">
        <v>635.15</v>
      </c>
      <c r="AR3151">
        <v>3</v>
      </c>
      <c r="AS3151" t="s">
        <v>881</v>
      </c>
      <c r="AT3151" t="s">
        <v>52</v>
      </c>
      <c r="AU3151">
        <v>31</v>
      </c>
      <c r="AV3151">
        <v>2934</v>
      </c>
      <c r="AY3151" t="str">
        <f>IF(AND(Table1[[#This Row],[Contract]]="Month-to-Month", Table1[[#This Row],[Tenure in Months]]&lt;6, Table1[[#This Row],[Payment Method]]="Bank Withdrawal"), "High Risk", IF(OR(Table1[[#This Row],[Contract]]="Month-to-Month", Table1[[#This Row],[Tenure in Months]]&lt;12), "Medium Risk", "Low Risk"))</f>
        <v>Medium Risk</v>
      </c>
    </row>
    <row r="3152" spans="1:51" x14ac:dyDescent="0.35">
      <c r="A3152" t="s">
        <v>4252</v>
      </c>
      <c r="B3152" t="s">
        <v>51</v>
      </c>
      <c r="C3152">
        <v>62</v>
      </c>
      <c r="D3152" t="s">
        <v>52</v>
      </c>
      <c r="E3152" t="s">
        <v>52</v>
      </c>
      <c r="F3152" t="s">
        <v>52</v>
      </c>
      <c r="G3152" t="s">
        <v>52</v>
      </c>
      <c r="H3152">
        <v>0</v>
      </c>
      <c r="I3152" t="s">
        <v>54</v>
      </c>
      <c r="J3152" t="s">
        <v>55</v>
      </c>
      <c r="K3152" t="s">
        <v>3281</v>
      </c>
      <c r="L3152">
        <v>94517</v>
      </c>
      <c r="M3152">
        <v>37.881841999999999</v>
      </c>
      <c r="N3152">
        <v>-121.848111</v>
      </c>
      <c r="O3152">
        <v>14239</v>
      </c>
      <c r="P3152" t="s">
        <v>57</v>
      </c>
      <c r="Q3152" t="s">
        <v>52</v>
      </c>
      <c r="R3152">
        <v>0</v>
      </c>
      <c r="S3152">
        <v>22</v>
      </c>
      <c r="T3152" t="s">
        <v>58</v>
      </c>
      <c r="U3152" t="s">
        <v>53</v>
      </c>
      <c r="V3152">
        <v>37.11</v>
      </c>
      <c r="W3152" t="s">
        <v>52</v>
      </c>
      <c r="X3152" t="s">
        <v>53</v>
      </c>
      <c r="Y3152" t="s">
        <v>59</v>
      </c>
      <c r="Z3152">
        <v>15</v>
      </c>
      <c r="AA3152" t="s">
        <v>53</v>
      </c>
      <c r="AB3152" t="s">
        <v>52</v>
      </c>
      <c r="AC3152" t="s">
        <v>52</v>
      </c>
      <c r="AD3152" t="s">
        <v>53</v>
      </c>
      <c r="AE3152" t="s">
        <v>52</v>
      </c>
      <c r="AF3152" t="s">
        <v>52</v>
      </c>
      <c r="AG3152" t="s">
        <v>52</v>
      </c>
      <c r="AH3152" t="s">
        <v>53</v>
      </c>
      <c r="AI3152" t="s">
        <v>60</v>
      </c>
      <c r="AJ3152" t="s">
        <v>52</v>
      </c>
      <c r="AK3152" t="s">
        <v>87</v>
      </c>
      <c r="AL3152">
        <v>55.1</v>
      </c>
      <c r="AM3152">
        <v>1253.1500000000001</v>
      </c>
      <c r="AN3152">
        <v>0</v>
      </c>
      <c r="AO3152">
        <v>0</v>
      </c>
      <c r="AP3152">
        <v>816.42</v>
      </c>
      <c r="AQ3152">
        <v>2069.5700000000002</v>
      </c>
      <c r="AR3152">
        <v>3</v>
      </c>
      <c r="AS3152" t="s">
        <v>881</v>
      </c>
      <c r="AT3152" t="s">
        <v>52</v>
      </c>
      <c r="AU3152">
        <v>62</v>
      </c>
      <c r="AV3152">
        <v>2729</v>
      </c>
      <c r="AY3152" t="str">
        <f>IF(AND(Table1[[#This Row],[Contract]]="Month-to-Month", Table1[[#This Row],[Tenure in Months]]&lt;6, Table1[[#This Row],[Payment Method]]="Bank Withdrawal"), "High Risk", IF(OR(Table1[[#This Row],[Contract]]="Month-to-Month", Table1[[#This Row],[Tenure in Months]]&lt;12), "Medium Risk", "Low Risk"))</f>
        <v>Medium Risk</v>
      </c>
    </row>
    <row r="3153" spans="1:51" x14ac:dyDescent="0.35">
      <c r="A3153" t="s">
        <v>4253</v>
      </c>
      <c r="B3153" t="s">
        <v>66</v>
      </c>
      <c r="C3153">
        <v>57</v>
      </c>
      <c r="D3153" t="s">
        <v>52</v>
      </c>
      <c r="E3153" t="s">
        <v>52</v>
      </c>
      <c r="F3153" t="s">
        <v>52</v>
      </c>
      <c r="G3153" t="s">
        <v>52</v>
      </c>
      <c r="H3153">
        <v>0</v>
      </c>
      <c r="I3153" t="s">
        <v>54</v>
      </c>
      <c r="J3153" t="s">
        <v>55</v>
      </c>
      <c r="K3153" t="s">
        <v>375</v>
      </c>
      <c r="L3153">
        <v>94518</v>
      </c>
      <c r="M3153">
        <v>37.950248000000002</v>
      </c>
      <c r="N3153">
        <v>-122.02245499999999</v>
      </c>
      <c r="O3153">
        <v>27394</v>
      </c>
      <c r="P3153" t="s">
        <v>57</v>
      </c>
      <c r="Q3153" t="s">
        <v>52</v>
      </c>
      <c r="R3153">
        <v>0</v>
      </c>
      <c r="S3153">
        <v>15</v>
      </c>
      <c r="T3153" t="s">
        <v>58</v>
      </c>
      <c r="U3153" t="s">
        <v>53</v>
      </c>
      <c r="V3153">
        <v>30.54</v>
      </c>
      <c r="W3153" t="s">
        <v>52</v>
      </c>
      <c r="X3153" t="s">
        <v>53</v>
      </c>
      <c r="Y3153" t="s">
        <v>59</v>
      </c>
      <c r="Z3153">
        <v>11</v>
      </c>
      <c r="AA3153" t="s">
        <v>53</v>
      </c>
      <c r="AB3153" t="s">
        <v>52</v>
      </c>
      <c r="AC3153" t="s">
        <v>53</v>
      </c>
      <c r="AD3153" t="s">
        <v>53</v>
      </c>
      <c r="AE3153" t="s">
        <v>52</v>
      </c>
      <c r="AF3153" t="s">
        <v>52</v>
      </c>
      <c r="AG3153" t="s">
        <v>52</v>
      </c>
      <c r="AH3153" t="s">
        <v>53</v>
      </c>
      <c r="AI3153" t="s">
        <v>60</v>
      </c>
      <c r="AJ3153" t="s">
        <v>52</v>
      </c>
      <c r="AK3153" t="s">
        <v>61</v>
      </c>
      <c r="AL3153">
        <v>58.95</v>
      </c>
      <c r="AM3153">
        <v>955.15</v>
      </c>
      <c r="AN3153">
        <v>0</v>
      </c>
      <c r="AO3153">
        <v>0</v>
      </c>
      <c r="AP3153">
        <v>458.099999999999</v>
      </c>
      <c r="AQ3153">
        <v>1413.25</v>
      </c>
      <c r="AR3153">
        <v>4</v>
      </c>
      <c r="AS3153" t="s">
        <v>881</v>
      </c>
      <c r="AT3153" t="s">
        <v>52</v>
      </c>
      <c r="AU3153">
        <v>55</v>
      </c>
      <c r="AV3153">
        <v>4497</v>
      </c>
      <c r="AY3153" t="str">
        <f>IF(AND(Table1[[#This Row],[Contract]]="Month-to-Month", Table1[[#This Row],[Tenure in Months]]&lt;6, Table1[[#This Row],[Payment Method]]="Bank Withdrawal"), "High Risk", IF(OR(Table1[[#This Row],[Contract]]="Month-to-Month", Table1[[#This Row],[Tenure in Months]]&lt;12), "Medium Risk", "Low Risk"))</f>
        <v>Medium Risk</v>
      </c>
    </row>
    <row r="3154" spans="1:51" x14ac:dyDescent="0.35">
      <c r="A3154" t="s">
        <v>4254</v>
      </c>
      <c r="B3154" t="s">
        <v>51</v>
      </c>
      <c r="C3154">
        <v>39</v>
      </c>
      <c r="D3154" t="s">
        <v>52</v>
      </c>
      <c r="E3154" t="s">
        <v>52</v>
      </c>
      <c r="F3154" t="s">
        <v>52</v>
      </c>
      <c r="G3154" t="s">
        <v>52</v>
      </c>
      <c r="H3154">
        <v>0</v>
      </c>
      <c r="I3154" t="s">
        <v>54</v>
      </c>
      <c r="J3154" t="s">
        <v>55</v>
      </c>
      <c r="K3154" t="s">
        <v>375</v>
      </c>
      <c r="L3154">
        <v>94519</v>
      </c>
      <c r="M3154">
        <v>37.990118000000002</v>
      </c>
      <c r="N3154">
        <v>-122.01218799999999</v>
      </c>
      <c r="O3154">
        <v>18650</v>
      </c>
      <c r="P3154" t="s">
        <v>57</v>
      </c>
      <c r="Q3154" t="s">
        <v>52</v>
      </c>
      <c r="R3154">
        <v>0</v>
      </c>
      <c r="S3154">
        <v>22</v>
      </c>
      <c r="T3154" t="s">
        <v>58</v>
      </c>
      <c r="U3154" t="s">
        <v>53</v>
      </c>
      <c r="V3154">
        <v>11.15</v>
      </c>
      <c r="W3154" t="s">
        <v>53</v>
      </c>
      <c r="X3154" t="s">
        <v>53</v>
      </c>
      <c r="Y3154" t="s">
        <v>68</v>
      </c>
      <c r="Z3154">
        <v>17</v>
      </c>
      <c r="AA3154" t="s">
        <v>52</v>
      </c>
      <c r="AB3154" t="s">
        <v>52</v>
      </c>
      <c r="AC3154" t="s">
        <v>52</v>
      </c>
      <c r="AD3154" t="s">
        <v>52</v>
      </c>
      <c r="AE3154" t="s">
        <v>53</v>
      </c>
      <c r="AF3154" t="s">
        <v>53</v>
      </c>
      <c r="AG3154" t="s">
        <v>53</v>
      </c>
      <c r="AH3154" t="s">
        <v>53</v>
      </c>
      <c r="AI3154" t="s">
        <v>60</v>
      </c>
      <c r="AJ3154" t="s">
        <v>53</v>
      </c>
      <c r="AK3154" t="s">
        <v>61</v>
      </c>
      <c r="AL3154">
        <v>95.1</v>
      </c>
      <c r="AM3154">
        <v>2162.6</v>
      </c>
      <c r="AN3154">
        <v>0</v>
      </c>
      <c r="AO3154">
        <v>0</v>
      </c>
      <c r="AP3154">
        <v>245.3</v>
      </c>
      <c r="AQ3154">
        <v>2407.9</v>
      </c>
      <c r="AR3154">
        <v>4</v>
      </c>
      <c r="AS3154" t="s">
        <v>881</v>
      </c>
      <c r="AT3154" t="s">
        <v>52</v>
      </c>
      <c r="AU3154">
        <v>61</v>
      </c>
      <c r="AV3154">
        <v>3729</v>
      </c>
      <c r="AY3154" t="str">
        <f>IF(AND(Table1[[#This Row],[Contract]]="Month-to-Month", Table1[[#This Row],[Tenure in Months]]&lt;6, Table1[[#This Row],[Payment Method]]="Bank Withdrawal"), "High Risk", IF(OR(Table1[[#This Row],[Contract]]="Month-to-Month", Table1[[#This Row],[Tenure in Months]]&lt;12), "Medium Risk", "Low Risk"))</f>
        <v>Medium Risk</v>
      </c>
    </row>
    <row r="3155" spans="1:51" x14ac:dyDescent="0.35">
      <c r="A3155" t="s">
        <v>4255</v>
      </c>
      <c r="B3155" t="s">
        <v>66</v>
      </c>
      <c r="C3155">
        <v>33</v>
      </c>
      <c r="D3155" t="s">
        <v>52</v>
      </c>
      <c r="E3155" t="s">
        <v>52</v>
      </c>
      <c r="F3155" t="s">
        <v>53</v>
      </c>
      <c r="G3155" t="s">
        <v>53</v>
      </c>
      <c r="H3155">
        <v>2</v>
      </c>
      <c r="I3155" t="s">
        <v>54</v>
      </c>
      <c r="J3155" t="s">
        <v>55</v>
      </c>
      <c r="K3155" t="s">
        <v>375</v>
      </c>
      <c r="L3155">
        <v>94521</v>
      </c>
      <c r="M3155">
        <v>37.971420999999999</v>
      </c>
      <c r="N3155">
        <v>-121.971504</v>
      </c>
      <c r="O3155">
        <v>39888</v>
      </c>
      <c r="P3155" t="s">
        <v>57</v>
      </c>
      <c r="Q3155" t="s">
        <v>52</v>
      </c>
      <c r="R3155">
        <v>0</v>
      </c>
      <c r="S3155">
        <v>71</v>
      </c>
      <c r="T3155" t="s">
        <v>229</v>
      </c>
      <c r="U3155" t="s">
        <v>53</v>
      </c>
      <c r="V3155">
        <v>4.1500000000000004</v>
      </c>
      <c r="W3155" t="s">
        <v>53</v>
      </c>
      <c r="X3155" t="s">
        <v>52</v>
      </c>
      <c r="Y3155" t="s">
        <v>58</v>
      </c>
      <c r="Z3155">
        <v>0</v>
      </c>
      <c r="AA3155" t="s">
        <v>52</v>
      </c>
      <c r="AB3155" t="s">
        <v>52</v>
      </c>
      <c r="AC3155" t="s">
        <v>52</v>
      </c>
      <c r="AD3155" t="s">
        <v>52</v>
      </c>
      <c r="AE3155" t="s">
        <v>52</v>
      </c>
      <c r="AF3155" t="s">
        <v>52</v>
      </c>
      <c r="AG3155" t="s">
        <v>52</v>
      </c>
      <c r="AH3155" t="s">
        <v>52</v>
      </c>
      <c r="AI3155" t="s">
        <v>334</v>
      </c>
      <c r="AJ3155" t="s">
        <v>52</v>
      </c>
      <c r="AK3155" t="s">
        <v>61</v>
      </c>
      <c r="AL3155">
        <v>25.45</v>
      </c>
      <c r="AM3155">
        <v>1813.35</v>
      </c>
      <c r="AN3155">
        <v>0</v>
      </c>
      <c r="AO3155">
        <v>0</v>
      </c>
      <c r="AP3155">
        <v>294.64999999999998</v>
      </c>
      <c r="AQ3155">
        <v>2108</v>
      </c>
      <c r="AR3155">
        <v>3</v>
      </c>
      <c r="AS3155" t="s">
        <v>881</v>
      </c>
      <c r="AT3155" t="s">
        <v>52</v>
      </c>
      <c r="AU3155">
        <v>37</v>
      </c>
      <c r="AV3155">
        <v>4993</v>
      </c>
      <c r="AY3155" t="str">
        <f>IF(AND(Table1[[#This Row],[Contract]]="Month-to-Month", Table1[[#This Row],[Tenure in Months]]&lt;6, Table1[[#This Row],[Payment Method]]="Bank Withdrawal"), "High Risk", IF(OR(Table1[[#This Row],[Contract]]="Month-to-Month", Table1[[#This Row],[Tenure in Months]]&lt;12), "Medium Risk", "Low Risk"))</f>
        <v>Low Risk</v>
      </c>
    </row>
    <row r="3156" spans="1:51" x14ac:dyDescent="0.35">
      <c r="A3156" t="s">
        <v>4256</v>
      </c>
      <c r="B3156" t="s">
        <v>51</v>
      </c>
      <c r="C3156">
        <v>26</v>
      </c>
      <c r="D3156" t="s">
        <v>53</v>
      </c>
      <c r="E3156" t="s">
        <v>52</v>
      </c>
      <c r="F3156" t="s">
        <v>52</v>
      </c>
      <c r="G3156" t="s">
        <v>52</v>
      </c>
      <c r="H3156">
        <v>0</v>
      </c>
      <c r="I3156" t="s">
        <v>54</v>
      </c>
      <c r="J3156" t="s">
        <v>55</v>
      </c>
      <c r="K3156" t="s">
        <v>2500</v>
      </c>
      <c r="L3156">
        <v>94523</v>
      </c>
      <c r="M3156">
        <v>37.953380000000003</v>
      </c>
      <c r="N3156">
        <v>-122.076886</v>
      </c>
      <c r="O3156">
        <v>32685</v>
      </c>
      <c r="P3156" t="s">
        <v>57</v>
      </c>
      <c r="Q3156" t="s">
        <v>52</v>
      </c>
      <c r="R3156">
        <v>0</v>
      </c>
      <c r="S3156">
        <v>4</v>
      </c>
      <c r="T3156" t="s">
        <v>67</v>
      </c>
      <c r="U3156" t="s">
        <v>53</v>
      </c>
      <c r="V3156">
        <v>34.69</v>
      </c>
      <c r="W3156" t="s">
        <v>52</v>
      </c>
      <c r="X3156" t="s">
        <v>53</v>
      </c>
      <c r="Y3156" t="s">
        <v>59</v>
      </c>
      <c r="Z3156">
        <v>47</v>
      </c>
      <c r="AA3156" t="s">
        <v>53</v>
      </c>
      <c r="AB3156" t="s">
        <v>52</v>
      </c>
      <c r="AC3156" t="s">
        <v>53</v>
      </c>
      <c r="AD3156" t="s">
        <v>52</v>
      </c>
      <c r="AE3156" t="s">
        <v>52</v>
      </c>
      <c r="AF3156" t="s">
        <v>52</v>
      </c>
      <c r="AG3156" t="s">
        <v>52</v>
      </c>
      <c r="AH3156" t="s">
        <v>53</v>
      </c>
      <c r="AI3156" t="s">
        <v>60</v>
      </c>
      <c r="AJ3156" t="s">
        <v>52</v>
      </c>
      <c r="AK3156" t="s">
        <v>61</v>
      </c>
      <c r="AL3156">
        <v>56.75</v>
      </c>
      <c r="AM3156">
        <v>245.15</v>
      </c>
      <c r="AN3156">
        <v>0</v>
      </c>
      <c r="AO3156">
        <v>0</v>
      </c>
      <c r="AP3156">
        <v>138.76</v>
      </c>
      <c r="AQ3156">
        <v>383.909999999999</v>
      </c>
      <c r="AR3156">
        <v>3</v>
      </c>
      <c r="AS3156" t="s">
        <v>881</v>
      </c>
      <c r="AT3156" t="s">
        <v>52</v>
      </c>
      <c r="AU3156">
        <v>51</v>
      </c>
      <c r="AV3156">
        <v>2401</v>
      </c>
      <c r="AY3156" t="str">
        <f>IF(AND(Table1[[#This Row],[Contract]]="Month-to-Month", Table1[[#This Row],[Tenure in Months]]&lt;6, Table1[[#This Row],[Payment Method]]="Bank Withdrawal"), "High Risk", IF(OR(Table1[[#This Row],[Contract]]="Month-to-Month", Table1[[#This Row],[Tenure in Months]]&lt;12), "Medium Risk", "Low Risk"))</f>
        <v>High Risk</v>
      </c>
    </row>
    <row r="3157" spans="1:51" x14ac:dyDescent="0.35">
      <c r="A3157" t="s">
        <v>4257</v>
      </c>
      <c r="B3157" t="s">
        <v>51</v>
      </c>
      <c r="C3157">
        <v>59</v>
      </c>
      <c r="D3157" t="s">
        <v>52</v>
      </c>
      <c r="E3157" t="s">
        <v>52</v>
      </c>
      <c r="F3157" t="s">
        <v>52</v>
      </c>
      <c r="G3157" t="s">
        <v>52</v>
      </c>
      <c r="H3157">
        <v>0</v>
      </c>
      <c r="I3157" t="s">
        <v>54</v>
      </c>
      <c r="J3157" t="s">
        <v>55</v>
      </c>
      <c r="K3157" t="s">
        <v>567</v>
      </c>
      <c r="L3157">
        <v>94525</v>
      </c>
      <c r="M3157">
        <v>38.049292000000001</v>
      </c>
      <c r="N3157">
        <v>-122.228415</v>
      </c>
      <c r="O3157">
        <v>3193</v>
      </c>
      <c r="P3157" t="s">
        <v>57</v>
      </c>
      <c r="Q3157" t="s">
        <v>52</v>
      </c>
      <c r="R3157">
        <v>0</v>
      </c>
      <c r="S3157">
        <v>25</v>
      </c>
      <c r="T3157" t="s">
        <v>58</v>
      </c>
      <c r="U3157" t="s">
        <v>53</v>
      </c>
      <c r="V3157">
        <v>25.2</v>
      </c>
      <c r="W3157" t="s">
        <v>53</v>
      </c>
      <c r="X3157" t="s">
        <v>53</v>
      </c>
      <c r="Y3157" t="s">
        <v>110</v>
      </c>
      <c r="Z3157">
        <v>23</v>
      </c>
      <c r="AA3157" t="s">
        <v>53</v>
      </c>
      <c r="AB3157" t="s">
        <v>53</v>
      </c>
      <c r="AC3157" t="s">
        <v>53</v>
      </c>
      <c r="AD3157" t="s">
        <v>53</v>
      </c>
      <c r="AE3157" t="s">
        <v>52</v>
      </c>
      <c r="AF3157" t="s">
        <v>53</v>
      </c>
      <c r="AG3157" t="s">
        <v>53</v>
      </c>
      <c r="AH3157" t="s">
        <v>53</v>
      </c>
      <c r="AI3157" t="s">
        <v>60</v>
      </c>
      <c r="AJ3157" t="s">
        <v>52</v>
      </c>
      <c r="AK3157" t="s">
        <v>61</v>
      </c>
      <c r="AL3157">
        <v>81.75</v>
      </c>
      <c r="AM3157">
        <v>2028.8</v>
      </c>
      <c r="AN3157">
        <v>0</v>
      </c>
      <c r="AO3157">
        <v>0</v>
      </c>
      <c r="AP3157">
        <v>630</v>
      </c>
      <c r="AQ3157">
        <v>2658.8</v>
      </c>
      <c r="AR3157">
        <v>3</v>
      </c>
      <c r="AS3157" t="s">
        <v>881</v>
      </c>
      <c r="AT3157" t="s">
        <v>52</v>
      </c>
      <c r="AU3157">
        <v>61</v>
      </c>
      <c r="AV3157">
        <v>5917</v>
      </c>
      <c r="AY3157" t="str">
        <f>IF(AND(Table1[[#This Row],[Contract]]="Month-to-Month", Table1[[#This Row],[Tenure in Months]]&lt;6, Table1[[#This Row],[Payment Method]]="Bank Withdrawal"), "High Risk", IF(OR(Table1[[#This Row],[Contract]]="Month-to-Month", Table1[[#This Row],[Tenure in Months]]&lt;12), "Medium Risk", "Low Risk"))</f>
        <v>Medium Risk</v>
      </c>
    </row>
    <row r="3158" spans="1:51" x14ac:dyDescent="0.35">
      <c r="A3158" t="s">
        <v>4258</v>
      </c>
      <c r="B3158" t="s">
        <v>66</v>
      </c>
      <c r="C3158">
        <v>45</v>
      </c>
      <c r="D3158" t="s">
        <v>52</v>
      </c>
      <c r="E3158" t="s">
        <v>52</v>
      </c>
      <c r="F3158" t="s">
        <v>53</v>
      </c>
      <c r="G3158" t="s">
        <v>53</v>
      </c>
      <c r="H3158">
        <v>3</v>
      </c>
      <c r="I3158" t="s">
        <v>54</v>
      </c>
      <c r="J3158" t="s">
        <v>55</v>
      </c>
      <c r="K3158" t="s">
        <v>2503</v>
      </c>
      <c r="L3158">
        <v>94526</v>
      </c>
      <c r="M3158">
        <v>37.815458999999997</v>
      </c>
      <c r="N3158">
        <v>-121.977203</v>
      </c>
      <c r="O3158">
        <v>32873</v>
      </c>
      <c r="P3158" t="s">
        <v>57</v>
      </c>
      <c r="Q3158" t="s">
        <v>53</v>
      </c>
      <c r="R3158">
        <v>7</v>
      </c>
      <c r="S3158">
        <v>32</v>
      </c>
      <c r="T3158" t="s">
        <v>58</v>
      </c>
      <c r="U3158" t="s">
        <v>53</v>
      </c>
      <c r="V3158">
        <v>26.66</v>
      </c>
      <c r="W3158" t="s">
        <v>52</v>
      </c>
      <c r="X3158" t="s">
        <v>53</v>
      </c>
      <c r="Y3158" t="s">
        <v>68</v>
      </c>
      <c r="Z3158">
        <v>57</v>
      </c>
      <c r="AA3158" t="s">
        <v>52</v>
      </c>
      <c r="AB3158" t="s">
        <v>53</v>
      </c>
      <c r="AC3158" t="s">
        <v>52</v>
      </c>
      <c r="AD3158" t="s">
        <v>52</v>
      </c>
      <c r="AE3158" t="s">
        <v>53</v>
      </c>
      <c r="AF3158" t="s">
        <v>52</v>
      </c>
      <c r="AG3158" t="s">
        <v>52</v>
      </c>
      <c r="AH3158" t="s">
        <v>52</v>
      </c>
      <c r="AI3158" t="s">
        <v>60</v>
      </c>
      <c r="AJ3158" t="s">
        <v>53</v>
      </c>
      <c r="AK3158" t="s">
        <v>61</v>
      </c>
      <c r="AL3158">
        <v>86.1</v>
      </c>
      <c r="AM3158">
        <v>2723.75</v>
      </c>
      <c r="AN3158">
        <v>0</v>
      </c>
      <c r="AO3158">
        <v>130</v>
      </c>
      <c r="AP3158">
        <v>853.12</v>
      </c>
      <c r="AQ3158">
        <v>3706.87</v>
      </c>
      <c r="AR3158">
        <v>5</v>
      </c>
      <c r="AS3158" t="s">
        <v>881</v>
      </c>
      <c r="AT3158" t="s">
        <v>52</v>
      </c>
      <c r="AU3158">
        <v>48</v>
      </c>
      <c r="AV3158">
        <v>4970</v>
      </c>
      <c r="AY3158" t="str">
        <f>IF(AND(Table1[[#This Row],[Contract]]="Month-to-Month", Table1[[#This Row],[Tenure in Months]]&lt;6, Table1[[#This Row],[Payment Method]]="Bank Withdrawal"), "High Risk", IF(OR(Table1[[#This Row],[Contract]]="Month-to-Month", Table1[[#This Row],[Tenure in Months]]&lt;12), "Medium Risk", "Low Risk"))</f>
        <v>Medium Risk</v>
      </c>
    </row>
    <row r="3159" spans="1:51" x14ac:dyDescent="0.35">
      <c r="A3159" t="s">
        <v>4259</v>
      </c>
      <c r="B3159" t="s">
        <v>51</v>
      </c>
      <c r="C3159">
        <v>41</v>
      </c>
      <c r="D3159" t="s">
        <v>52</v>
      </c>
      <c r="E3159" t="s">
        <v>52</v>
      </c>
      <c r="F3159" t="s">
        <v>52</v>
      </c>
      <c r="G3159" t="s">
        <v>52</v>
      </c>
      <c r="H3159">
        <v>0</v>
      </c>
      <c r="I3159" t="s">
        <v>54</v>
      </c>
      <c r="J3159" t="s">
        <v>55</v>
      </c>
      <c r="K3159" t="s">
        <v>569</v>
      </c>
      <c r="L3159">
        <v>94533</v>
      </c>
      <c r="M3159">
        <v>38.287135999999997</v>
      </c>
      <c r="N3159">
        <v>-122.02710999999999</v>
      </c>
      <c r="O3159">
        <v>77683</v>
      </c>
      <c r="P3159" t="s">
        <v>57</v>
      </c>
      <c r="Q3159" t="s">
        <v>52</v>
      </c>
      <c r="R3159">
        <v>0</v>
      </c>
      <c r="S3159">
        <v>17</v>
      </c>
      <c r="T3159" t="s">
        <v>58</v>
      </c>
      <c r="U3159" t="s">
        <v>53</v>
      </c>
      <c r="V3159">
        <v>42.66</v>
      </c>
      <c r="W3159" t="s">
        <v>52</v>
      </c>
      <c r="X3159" t="s">
        <v>52</v>
      </c>
      <c r="Y3159" t="s">
        <v>58</v>
      </c>
      <c r="Z3159">
        <v>0</v>
      </c>
      <c r="AA3159" t="s">
        <v>52</v>
      </c>
      <c r="AB3159" t="s">
        <v>52</v>
      </c>
      <c r="AC3159" t="s">
        <v>52</v>
      </c>
      <c r="AD3159" t="s">
        <v>52</v>
      </c>
      <c r="AE3159" t="s">
        <v>52</v>
      </c>
      <c r="AF3159" t="s">
        <v>52</v>
      </c>
      <c r="AG3159" t="s">
        <v>52</v>
      </c>
      <c r="AH3159" t="s">
        <v>52</v>
      </c>
      <c r="AI3159" t="s">
        <v>124</v>
      </c>
      <c r="AJ3159" t="s">
        <v>53</v>
      </c>
      <c r="AK3159" t="s">
        <v>87</v>
      </c>
      <c r="AL3159">
        <v>20.5</v>
      </c>
      <c r="AM3159">
        <v>365.8</v>
      </c>
      <c r="AN3159">
        <v>0</v>
      </c>
      <c r="AO3159">
        <v>0</v>
      </c>
      <c r="AP3159">
        <v>725.219999999999</v>
      </c>
      <c r="AQ3159">
        <v>1091.02</v>
      </c>
      <c r="AR3159">
        <v>3</v>
      </c>
      <c r="AS3159" t="s">
        <v>881</v>
      </c>
      <c r="AT3159" t="s">
        <v>52</v>
      </c>
      <c r="AU3159">
        <v>65</v>
      </c>
      <c r="AV3159">
        <v>2259</v>
      </c>
      <c r="AY3159" t="str">
        <f>IF(AND(Table1[[#This Row],[Contract]]="Month-to-Month", Table1[[#This Row],[Tenure in Months]]&lt;6, Table1[[#This Row],[Payment Method]]="Bank Withdrawal"), "High Risk", IF(OR(Table1[[#This Row],[Contract]]="Month-to-Month", Table1[[#This Row],[Tenure in Months]]&lt;12), "Medium Risk", "Low Risk"))</f>
        <v>Low Risk</v>
      </c>
    </row>
    <row r="3160" spans="1:51" x14ac:dyDescent="0.35">
      <c r="A3160" t="s">
        <v>4260</v>
      </c>
      <c r="B3160" t="s">
        <v>51</v>
      </c>
      <c r="C3160">
        <v>50</v>
      </c>
      <c r="D3160" t="s">
        <v>52</v>
      </c>
      <c r="E3160" t="s">
        <v>52</v>
      </c>
      <c r="F3160" t="s">
        <v>52</v>
      </c>
      <c r="G3160" t="s">
        <v>53</v>
      </c>
      <c r="H3160">
        <v>3</v>
      </c>
      <c r="I3160" t="s">
        <v>54</v>
      </c>
      <c r="J3160" t="s">
        <v>55</v>
      </c>
      <c r="K3160" t="s">
        <v>377</v>
      </c>
      <c r="L3160">
        <v>94542</v>
      </c>
      <c r="M3160">
        <v>37.656694999999999</v>
      </c>
      <c r="N3160">
        <v>-122.048361</v>
      </c>
      <c r="O3160">
        <v>11147</v>
      </c>
      <c r="P3160" t="s">
        <v>57</v>
      </c>
      <c r="Q3160" t="s">
        <v>52</v>
      </c>
      <c r="R3160">
        <v>0</v>
      </c>
      <c r="S3160">
        <v>3</v>
      </c>
      <c r="T3160" t="s">
        <v>58</v>
      </c>
      <c r="U3160" t="s">
        <v>53</v>
      </c>
      <c r="V3160">
        <v>19.579999999999998</v>
      </c>
      <c r="W3160" t="s">
        <v>52</v>
      </c>
      <c r="X3160" t="s">
        <v>52</v>
      </c>
      <c r="Y3160" t="s">
        <v>58</v>
      </c>
      <c r="Z3160">
        <v>0</v>
      </c>
      <c r="AA3160" t="s">
        <v>52</v>
      </c>
      <c r="AB3160" t="s">
        <v>52</v>
      </c>
      <c r="AC3160" t="s">
        <v>52</v>
      </c>
      <c r="AD3160" t="s">
        <v>52</v>
      </c>
      <c r="AE3160" t="s">
        <v>52</v>
      </c>
      <c r="AF3160" t="s">
        <v>52</v>
      </c>
      <c r="AG3160" t="s">
        <v>52</v>
      </c>
      <c r="AH3160" t="s">
        <v>52</v>
      </c>
      <c r="AI3160" t="s">
        <v>60</v>
      </c>
      <c r="AJ3160" t="s">
        <v>52</v>
      </c>
      <c r="AK3160" t="s">
        <v>69</v>
      </c>
      <c r="AL3160">
        <v>20.85</v>
      </c>
      <c r="AM3160">
        <v>60.65</v>
      </c>
      <c r="AN3160">
        <v>0</v>
      </c>
      <c r="AO3160">
        <v>0</v>
      </c>
      <c r="AP3160">
        <v>58.739999999999903</v>
      </c>
      <c r="AQ3160">
        <v>119.38999999999901</v>
      </c>
      <c r="AR3160">
        <v>4</v>
      </c>
      <c r="AS3160" t="s">
        <v>883</v>
      </c>
      <c r="AT3160" t="s">
        <v>52</v>
      </c>
      <c r="AU3160">
        <v>38</v>
      </c>
      <c r="AV3160">
        <v>5868</v>
      </c>
      <c r="AY3160" t="str">
        <f>IF(AND(Table1[[#This Row],[Contract]]="Month-to-Month", Table1[[#This Row],[Tenure in Months]]&lt;6, Table1[[#This Row],[Payment Method]]="Bank Withdrawal"), "High Risk", IF(OR(Table1[[#This Row],[Contract]]="Month-to-Month", Table1[[#This Row],[Tenure in Months]]&lt;12), "Medium Risk", "Low Risk"))</f>
        <v>Medium Risk</v>
      </c>
    </row>
    <row r="3161" spans="1:51" x14ac:dyDescent="0.35">
      <c r="A3161" t="s">
        <v>4261</v>
      </c>
      <c r="B3161" t="s">
        <v>66</v>
      </c>
      <c r="C3161">
        <v>48</v>
      </c>
      <c r="D3161" t="s">
        <v>52</v>
      </c>
      <c r="E3161" t="s">
        <v>52</v>
      </c>
      <c r="F3161" t="s">
        <v>52</v>
      </c>
      <c r="G3161" t="s">
        <v>52</v>
      </c>
      <c r="H3161">
        <v>0</v>
      </c>
      <c r="I3161" t="s">
        <v>54</v>
      </c>
      <c r="J3161" t="s">
        <v>55</v>
      </c>
      <c r="K3161" t="s">
        <v>377</v>
      </c>
      <c r="L3161">
        <v>94544</v>
      </c>
      <c r="M3161">
        <v>37.639215</v>
      </c>
      <c r="N3161">
        <v>-122.037554</v>
      </c>
      <c r="O3161">
        <v>72993</v>
      </c>
      <c r="P3161" t="s">
        <v>57</v>
      </c>
      <c r="Q3161" t="s">
        <v>52</v>
      </c>
      <c r="R3161">
        <v>0</v>
      </c>
      <c r="S3161">
        <v>71</v>
      </c>
      <c r="T3161" t="s">
        <v>229</v>
      </c>
      <c r="U3161" t="s">
        <v>53</v>
      </c>
      <c r="V3161">
        <v>18.2</v>
      </c>
      <c r="W3161" t="s">
        <v>52</v>
      </c>
      <c r="X3161" t="s">
        <v>53</v>
      </c>
      <c r="Y3161" t="s">
        <v>59</v>
      </c>
      <c r="Z3161">
        <v>28</v>
      </c>
      <c r="AA3161" t="s">
        <v>53</v>
      </c>
      <c r="AB3161" t="s">
        <v>53</v>
      </c>
      <c r="AC3161" t="s">
        <v>53</v>
      </c>
      <c r="AD3161" t="s">
        <v>53</v>
      </c>
      <c r="AE3161" t="s">
        <v>53</v>
      </c>
      <c r="AF3161" t="s">
        <v>52</v>
      </c>
      <c r="AG3161" t="s">
        <v>52</v>
      </c>
      <c r="AH3161" t="s">
        <v>53</v>
      </c>
      <c r="AI3161" t="s">
        <v>334</v>
      </c>
      <c r="AJ3161" t="s">
        <v>52</v>
      </c>
      <c r="AK3161" t="s">
        <v>69</v>
      </c>
      <c r="AL3161">
        <v>77.349999999999994</v>
      </c>
      <c r="AM3161">
        <v>5550.1</v>
      </c>
      <c r="AN3161">
        <v>0</v>
      </c>
      <c r="AO3161">
        <v>0</v>
      </c>
      <c r="AP3161">
        <v>1292.2</v>
      </c>
      <c r="AQ3161">
        <v>6842.3</v>
      </c>
      <c r="AR3161">
        <v>3</v>
      </c>
      <c r="AS3161" t="s">
        <v>881</v>
      </c>
      <c r="AT3161" t="s">
        <v>52</v>
      </c>
      <c r="AU3161">
        <v>61</v>
      </c>
      <c r="AV3161">
        <v>4846</v>
      </c>
      <c r="AY3161" t="str">
        <f>IF(AND(Table1[[#This Row],[Contract]]="Month-to-Month", Table1[[#This Row],[Tenure in Months]]&lt;6, Table1[[#This Row],[Payment Method]]="Bank Withdrawal"), "High Risk", IF(OR(Table1[[#This Row],[Contract]]="Month-to-Month", Table1[[#This Row],[Tenure in Months]]&lt;12), "Medium Risk", "Low Risk"))</f>
        <v>Low Risk</v>
      </c>
    </row>
    <row r="3162" spans="1:51" x14ac:dyDescent="0.35">
      <c r="A3162" t="s">
        <v>4262</v>
      </c>
      <c r="B3162" t="s">
        <v>51</v>
      </c>
      <c r="C3162">
        <v>30</v>
      </c>
      <c r="D3162" t="s">
        <v>52</v>
      </c>
      <c r="E3162" t="s">
        <v>52</v>
      </c>
      <c r="F3162" t="s">
        <v>53</v>
      </c>
      <c r="G3162" t="s">
        <v>52</v>
      </c>
      <c r="H3162">
        <v>0</v>
      </c>
      <c r="I3162" t="s">
        <v>54</v>
      </c>
      <c r="J3162" t="s">
        <v>55</v>
      </c>
      <c r="K3162" t="s">
        <v>4263</v>
      </c>
      <c r="L3162">
        <v>94547</v>
      </c>
      <c r="M3162">
        <v>37.991258999999999</v>
      </c>
      <c r="N3162">
        <v>-122.214945</v>
      </c>
      <c r="O3162">
        <v>22479</v>
      </c>
      <c r="P3162" t="s">
        <v>57</v>
      </c>
      <c r="Q3162" t="s">
        <v>53</v>
      </c>
      <c r="R3162">
        <v>1</v>
      </c>
      <c r="S3162">
        <v>49</v>
      </c>
      <c r="T3162" t="s">
        <v>92</v>
      </c>
      <c r="U3162" t="s">
        <v>53</v>
      </c>
      <c r="V3162">
        <v>47.17</v>
      </c>
      <c r="W3162" t="s">
        <v>53</v>
      </c>
      <c r="X3162" t="s">
        <v>53</v>
      </c>
      <c r="Y3162" t="s">
        <v>68</v>
      </c>
      <c r="Z3162">
        <v>26</v>
      </c>
      <c r="AA3162" t="s">
        <v>53</v>
      </c>
      <c r="AB3162" t="s">
        <v>53</v>
      </c>
      <c r="AC3162" t="s">
        <v>52</v>
      </c>
      <c r="AD3162" t="s">
        <v>52</v>
      </c>
      <c r="AE3162" t="s">
        <v>53</v>
      </c>
      <c r="AF3162" t="s">
        <v>52</v>
      </c>
      <c r="AG3162" t="s">
        <v>52</v>
      </c>
      <c r="AH3162" t="s">
        <v>52</v>
      </c>
      <c r="AI3162" t="s">
        <v>60</v>
      </c>
      <c r="AJ3162" t="s">
        <v>53</v>
      </c>
      <c r="AK3162" t="s">
        <v>61</v>
      </c>
      <c r="AL3162">
        <v>93.85</v>
      </c>
      <c r="AM3162">
        <v>4733.1000000000004</v>
      </c>
      <c r="AN3162">
        <v>0</v>
      </c>
      <c r="AO3162">
        <v>30</v>
      </c>
      <c r="AP3162">
        <v>2311.33</v>
      </c>
      <c r="AQ3162">
        <v>7074.43</v>
      </c>
      <c r="AR3162">
        <v>3</v>
      </c>
      <c r="AS3162" t="s">
        <v>881</v>
      </c>
      <c r="AT3162" t="s">
        <v>52</v>
      </c>
      <c r="AU3162">
        <v>62</v>
      </c>
      <c r="AV3162">
        <v>5698</v>
      </c>
      <c r="AY3162" t="str">
        <f>IF(AND(Table1[[#This Row],[Contract]]="Month-to-Month", Table1[[#This Row],[Tenure in Months]]&lt;6, Table1[[#This Row],[Payment Method]]="Bank Withdrawal"), "High Risk", IF(OR(Table1[[#This Row],[Contract]]="Month-to-Month", Table1[[#This Row],[Tenure in Months]]&lt;12), "Medium Risk", "Low Risk"))</f>
        <v>Medium Risk</v>
      </c>
    </row>
    <row r="3163" spans="1:51" x14ac:dyDescent="0.35">
      <c r="A3163" t="s">
        <v>4264</v>
      </c>
      <c r="B3163" t="s">
        <v>51</v>
      </c>
      <c r="C3163">
        <v>26</v>
      </c>
      <c r="D3163" t="s">
        <v>53</v>
      </c>
      <c r="E3163" t="s">
        <v>52</v>
      </c>
      <c r="F3163" t="s">
        <v>52</v>
      </c>
      <c r="G3163" t="s">
        <v>52</v>
      </c>
      <c r="H3163">
        <v>0</v>
      </c>
      <c r="I3163" t="s">
        <v>54</v>
      </c>
      <c r="J3163" t="s">
        <v>55</v>
      </c>
      <c r="K3163" t="s">
        <v>2903</v>
      </c>
      <c r="L3163">
        <v>94549</v>
      </c>
      <c r="M3163">
        <v>37.907777000000003</v>
      </c>
      <c r="N3163">
        <v>-122.127161</v>
      </c>
      <c r="O3163">
        <v>23996</v>
      </c>
      <c r="P3163" t="s">
        <v>57</v>
      </c>
      <c r="Q3163" t="s">
        <v>52</v>
      </c>
      <c r="R3163">
        <v>0</v>
      </c>
      <c r="S3163">
        <v>58</v>
      </c>
      <c r="T3163" t="s">
        <v>92</v>
      </c>
      <c r="U3163" t="s">
        <v>53</v>
      </c>
      <c r="V3163">
        <v>47.47</v>
      </c>
      <c r="W3163" t="s">
        <v>52</v>
      </c>
      <c r="X3163" t="s">
        <v>53</v>
      </c>
      <c r="Y3163" t="s">
        <v>59</v>
      </c>
      <c r="Z3163">
        <v>69</v>
      </c>
      <c r="AA3163" t="s">
        <v>52</v>
      </c>
      <c r="AB3163" t="s">
        <v>53</v>
      </c>
      <c r="AC3163" t="s">
        <v>53</v>
      </c>
      <c r="AD3163" t="s">
        <v>53</v>
      </c>
      <c r="AE3163" t="s">
        <v>53</v>
      </c>
      <c r="AF3163" t="s">
        <v>52</v>
      </c>
      <c r="AG3163" t="s">
        <v>52</v>
      </c>
      <c r="AH3163" t="s">
        <v>53</v>
      </c>
      <c r="AI3163" t="s">
        <v>334</v>
      </c>
      <c r="AJ3163" t="s">
        <v>52</v>
      </c>
      <c r="AK3163" t="s">
        <v>61</v>
      </c>
      <c r="AL3163">
        <v>70.099999999999994</v>
      </c>
      <c r="AM3163">
        <v>4048.95</v>
      </c>
      <c r="AN3163">
        <v>0</v>
      </c>
      <c r="AO3163">
        <v>0</v>
      </c>
      <c r="AP3163">
        <v>2753.2599999999902</v>
      </c>
      <c r="AQ3163">
        <v>6802.20999999999</v>
      </c>
      <c r="AR3163">
        <v>4</v>
      </c>
      <c r="AS3163" t="s">
        <v>881</v>
      </c>
      <c r="AT3163" t="s">
        <v>52</v>
      </c>
      <c r="AU3163">
        <v>58</v>
      </c>
      <c r="AV3163">
        <v>4474</v>
      </c>
      <c r="AY3163" t="str">
        <f>IF(AND(Table1[[#This Row],[Contract]]="Month-to-Month", Table1[[#This Row],[Tenure in Months]]&lt;6, Table1[[#This Row],[Payment Method]]="Bank Withdrawal"), "High Risk", IF(OR(Table1[[#This Row],[Contract]]="Month-to-Month", Table1[[#This Row],[Tenure in Months]]&lt;12), "Medium Risk", "Low Risk"))</f>
        <v>Low Risk</v>
      </c>
    </row>
    <row r="3164" spans="1:51" x14ac:dyDescent="0.35">
      <c r="A3164" t="s">
        <v>4265</v>
      </c>
      <c r="B3164" t="s">
        <v>66</v>
      </c>
      <c r="C3164">
        <v>40</v>
      </c>
      <c r="D3164" t="s">
        <v>52</v>
      </c>
      <c r="E3164" t="s">
        <v>52</v>
      </c>
      <c r="F3164" t="s">
        <v>53</v>
      </c>
      <c r="G3164" t="s">
        <v>52</v>
      </c>
      <c r="H3164">
        <v>0</v>
      </c>
      <c r="I3164" t="s">
        <v>54</v>
      </c>
      <c r="J3164" t="s">
        <v>55</v>
      </c>
      <c r="K3164" t="s">
        <v>1277</v>
      </c>
      <c r="L3164">
        <v>94552</v>
      </c>
      <c r="M3164">
        <v>37.722726999999999</v>
      </c>
      <c r="N3164">
        <v>-122.02157</v>
      </c>
      <c r="O3164">
        <v>13212</v>
      </c>
      <c r="P3164" t="s">
        <v>57</v>
      </c>
      <c r="Q3164" t="s">
        <v>53</v>
      </c>
      <c r="R3164">
        <v>4</v>
      </c>
      <c r="S3164">
        <v>59</v>
      </c>
      <c r="T3164" t="s">
        <v>92</v>
      </c>
      <c r="U3164" t="s">
        <v>53</v>
      </c>
      <c r="V3164">
        <v>8.2799999999999994</v>
      </c>
      <c r="W3164" t="s">
        <v>52</v>
      </c>
      <c r="X3164" t="s">
        <v>53</v>
      </c>
      <c r="Y3164" t="s">
        <v>59</v>
      </c>
      <c r="Z3164">
        <v>22</v>
      </c>
      <c r="AA3164" t="s">
        <v>52</v>
      </c>
      <c r="AB3164" t="s">
        <v>53</v>
      </c>
      <c r="AC3164" t="s">
        <v>52</v>
      </c>
      <c r="AD3164" t="s">
        <v>53</v>
      </c>
      <c r="AE3164" t="s">
        <v>53</v>
      </c>
      <c r="AF3164" t="s">
        <v>53</v>
      </c>
      <c r="AG3164" t="s">
        <v>53</v>
      </c>
      <c r="AH3164" t="s">
        <v>53</v>
      </c>
      <c r="AI3164" t="s">
        <v>334</v>
      </c>
      <c r="AJ3164" t="s">
        <v>53</v>
      </c>
      <c r="AK3164" t="s">
        <v>69</v>
      </c>
      <c r="AL3164">
        <v>75.95</v>
      </c>
      <c r="AM3164">
        <v>4542.3500000000004</v>
      </c>
      <c r="AN3164">
        <v>0</v>
      </c>
      <c r="AO3164">
        <v>0</v>
      </c>
      <c r="AP3164">
        <v>488.52</v>
      </c>
      <c r="AQ3164">
        <v>5030.87</v>
      </c>
      <c r="AR3164">
        <v>3</v>
      </c>
      <c r="AS3164" t="s">
        <v>881</v>
      </c>
      <c r="AT3164" t="s">
        <v>52</v>
      </c>
      <c r="AU3164">
        <v>46</v>
      </c>
      <c r="AV3164">
        <v>5446</v>
      </c>
      <c r="AY3164" t="str">
        <f>IF(AND(Table1[[#This Row],[Contract]]="Month-to-Month", Table1[[#This Row],[Tenure in Months]]&lt;6, Table1[[#This Row],[Payment Method]]="Bank Withdrawal"), "High Risk", IF(OR(Table1[[#This Row],[Contract]]="Month-to-Month", Table1[[#This Row],[Tenure in Months]]&lt;12), "Medium Risk", "Low Risk"))</f>
        <v>Low Risk</v>
      </c>
    </row>
    <row r="3165" spans="1:51" x14ac:dyDescent="0.35">
      <c r="A3165" t="s">
        <v>4266</v>
      </c>
      <c r="B3165" t="s">
        <v>66</v>
      </c>
      <c r="C3165">
        <v>34</v>
      </c>
      <c r="D3165" t="s">
        <v>52</v>
      </c>
      <c r="E3165" t="s">
        <v>52</v>
      </c>
      <c r="F3165" t="s">
        <v>52</v>
      </c>
      <c r="G3165" t="s">
        <v>52</v>
      </c>
      <c r="H3165">
        <v>0</v>
      </c>
      <c r="I3165" t="s">
        <v>54</v>
      </c>
      <c r="J3165" t="s">
        <v>55</v>
      </c>
      <c r="K3165" t="s">
        <v>757</v>
      </c>
      <c r="L3165">
        <v>94556</v>
      </c>
      <c r="M3165">
        <v>37.827945999999997</v>
      </c>
      <c r="N3165">
        <v>-122.107185</v>
      </c>
      <c r="O3165">
        <v>16510</v>
      </c>
      <c r="P3165" t="s">
        <v>57</v>
      </c>
      <c r="Q3165" t="s">
        <v>52</v>
      </c>
      <c r="R3165">
        <v>0</v>
      </c>
      <c r="S3165">
        <v>11</v>
      </c>
      <c r="T3165" t="s">
        <v>72</v>
      </c>
      <c r="U3165" t="s">
        <v>53</v>
      </c>
      <c r="V3165">
        <v>33.79</v>
      </c>
      <c r="W3165" t="s">
        <v>53</v>
      </c>
      <c r="X3165" t="s">
        <v>53</v>
      </c>
      <c r="Y3165" t="s">
        <v>68</v>
      </c>
      <c r="Z3165">
        <v>23</v>
      </c>
      <c r="AA3165" t="s">
        <v>52</v>
      </c>
      <c r="AB3165" t="s">
        <v>52</v>
      </c>
      <c r="AC3165" t="s">
        <v>52</v>
      </c>
      <c r="AD3165" t="s">
        <v>52</v>
      </c>
      <c r="AE3165" t="s">
        <v>52</v>
      </c>
      <c r="AF3165" t="s">
        <v>52</v>
      </c>
      <c r="AG3165" t="s">
        <v>52</v>
      </c>
      <c r="AH3165" t="s">
        <v>53</v>
      </c>
      <c r="AI3165" t="s">
        <v>60</v>
      </c>
      <c r="AJ3165" t="s">
        <v>52</v>
      </c>
      <c r="AK3165" t="s">
        <v>61</v>
      </c>
      <c r="AL3165">
        <v>75.25</v>
      </c>
      <c r="AM3165">
        <v>888.65</v>
      </c>
      <c r="AN3165">
        <v>0</v>
      </c>
      <c r="AO3165">
        <v>0</v>
      </c>
      <c r="AP3165">
        <v>371.69</v>
      </c>
      <c r="AQ3165">
        <v>1260.3399999999999</v>
      </c>
      <c r="AR3165">
        <v>3</v>
      </c>
      <c r="AS3165" t="s">
        <v>881</v>
      </c>
      <c r="AT3165" t="s">
        <v>52</v>
      </c>
      <c r="AU3165">
        <v>75</v>
      </c>
      <c r="AV3165">
        <v>5902</v>
      </c>
      <c r="AY3165" t="str">
        <f>IF(AND(Table1[[#This Row],[Contract]]="Month-to-Month", Table1[[#This Row],[Tenure in Months]]&lt;6, Table1[[#This Row],[Payment Method]]="Bank Withdrawal"), "High Risk", IF(OR(Table1[[#This Row],[Contract]]="Month-to-Month", Table1[[#This Row],[Tenure in Months]]&lt;12), "Medium Risk", "Low Risk"))</f>
        <v>Medium Risk</v>
      </c>
    </row>
    <row r="3166" spans="1:51" x14ac:dyDescent="0.35">
      <c r="A3166" t="s">
        <v>4267</v>
      </c>
      <c r="B3166" t="s">
        <v>66</v>
      </c>
      <c r="C3166">
        <v>20</v>
      </c>
      <c r="D3166" t="s">
        <v>53</v>
      </c>
      <c r="E3166" t="s">
        <v>52</v>
      </c>
      <c r="F3166" t="s">
        <v>53</v>
      </c>
      <c r="G3166" t="s">
        <v>52</v>
      </c>
      <c r="H3166">
        <v>0</v>
      </c>
      <c r="I3166" t="s">
        <v>54</v>
      </c>
      <c r="J3166" t="s">
        <v>55</v>
      </c>
      <c r="K3166" t="s">
        <v>195</v>
      </c>
      <c r="L3166">
        <v>94559</v>
      </c>
      <c r="M3166">
        <v>38.232388999999998</v>
      </c>
      <c r="N3166">
        <v>-122.324944</v>
      </c>
      <c r="O3166">
        <v>26894</v>
      </c>
      <c r="P3166" t="s">
        <v>57</v>
      </c>
      <c r="Q3166" t="s">
        <v>53</v>
      </c>
      <c r="R3166">
        <v>5</v>
      </c>
      <c r="S3166">
        <v>35</v>
      </c>
      <c r="T3166" t="s">
        <v>58</v>
      </c>
      <c r="U3166" t="s">
        <v>53</v>
      </c>
      <c r="V3166">
        <v>42.18</v>
      </c>
      <c r="W3166" t="s">
        <v>52</v>
      </c>
      <c r="X3166" t="s">
        <v>53</v>
      </c>
      <c r="Y3166" t="s">
        <v>110</v>
      </c>
      <c r="Z3166">
        <v>59</v>
      </c>
      <c r="AA3166" t="s">
        <v>53</v>
      </c>
      <c r="AB3166" t="s">
        <v>52</v>
      </c>
      <c r="AC3166" t="s">
        <v>52</v>
      </c>
      <c r="AD3166" t="s">
        <v>53</v>
      </c>
      <c r="AE3166" t="s">
        <v>52</v>
      </c>
      <c r="AF3166" t="s">
        <v>52</v>
      </c>
      <c r="AG3166" t="s">
        <v>52</v>
      </c>
      <c r="AH3166" t="s">
        <v>53</v>
      </c>
      <c r="AI3166" t="s">
        <v>124</v>
      </c>
      <c r="AJ3166" t="s">
        <v>53</v>
      </c>
      <c r="AK3166" t="s">
        <v>61</v>
      </c>
      <c r="AL3166">
        <v>54.95</v>
      </c>
      <c r="AM3166">
        <v>1916</v>
      </c>
      <c r="AN3166">
        <v>0</v>
      </c>
      <c r="AO3166">
        <v>0</v>
      </c>
      <c r="AP3166">
        <v>1476.3</v>
      </c>
      <c r="AQ3166">
        <v>3392.3</v>
      </c>
      <c r="AR3166">
        <v>4</v>
      </c>
      <c r="AS3166" t="s">
        <v>881</v>
      </c>
      <c r="AT3166" t="s">
        <v>52</v>
      </c>
      <c r="AU3166">
        <v>30</v>
      </c>
      <c r="AV3166">
        <v>4858</v>
      </c>
      <c r="AY3166" t="str">
        <f>IF(AND(Table1[[#This Row],[Contract]]="Month-to-Month", Table1[[#This Row],[Tenure in Months]]&lt;6, Table1[[#This Row],[Payment Method]]="Bank Withdrawal"), "High Risk", IF(OR(Table1[[#This Row],[Contract]]="Month-to-Month", Table1[[#This Row],[Tenure in Months]]&lt;12), "Medium Risk", "Low Risk"))</f>
        <v>Low Risk</v>
      </c>
    </row>
    <row r="3167" spans="1:51" x14ac:dyDescent="0.35">
      <c r="A3167" t="s">
        <v>4268</v>
      </c>
      <c r="B3167" t="s">
        <v>66</v>
      </c>
      <c r="C3167">
        <v>23</v>
      </c>
      <c r="D3167" t="s">
        <v>53</v>
      </c>
      <c r="E3167" t="s">
        <v>52</v>
      </c>
      <c r="F3167" t="s">
        <v>52</v>
      </c>
      <c r="G3167" t="s">
        <v>52</v>
      </c>
      <c r="H3167">
        <v>0</v>
      </c>
      <c r="I3167" t="s">
        <v>54</v>
      </c>
      <c r="J3167" t="s">
        <v>55</v>
      </c>
      <c r="K3167" t="s">
        <v>1493</v>
      </c>
      <c r="L3167">
        <v>94560</v>
      </c>
      <c r="M3167">
        <v>37.504133000000003</v>
      </c>
      <c r="N3167">
        <v>-122.032347</v>
      </c>
      <c r="O3167">
        <v>42491</v>
      </c>
      <c r="P3167" t="s">
        <v>57</v>
      </c>
      <c r="Q3167" t="s">
        <v>52</v>
      </c>
      <c r="R3167">
        <v>0</v>
      </c>
      <c r="S3167">
        <v>20</v>
      </c>
      <c r="T3167" t="s">
        <v>72</v>
      </c>
      <c r="U3167" t="s">
        <v>53</v>
      </c>
      <c r="V3167">
        <v>10.97</v>
      </c>
      <c r="W3167" t="s">
        <v>52</v>
      </c>
      <c r="X3167" t="s">
        <v>52</v>
      </c>
      <c r="Y3167" t="s">
        <v>58</v>
      </c>
      <c r="Z3167">
        <v>0</v>
      </c>
      <c r="AA3167" t="s">
        <v>52</v>
      </c>
      <c r="AB3167" t="s">
        <v>52</v>
      </c>
      <c r="AC3167" t="s">
        <v>52</v>
      </c>
      <c r="AD3167" t="s">
        <v>52</v>
      </c>
      <c r="AE3167" t="s">
        <v>52</v>
      </c>
      <c r="AF3167" t="s">
        <v>52</v>
      </c>
      <c r="AG3167" t="s">
        <v>52</v>
      </c>
      <c r="AH3167" t="s">
        <v>52</v>
      </c>
      <c r="AI3167" t="s">
        <v>60</v>
      </c>
      <c r="AJ3167" t="s">
        <v>53</v>
      </c>
      <c r="AK3167" t="s">
        <v>61</v>
      </c>
      <c r="AL3167">
        <v>19.5</v>
      </c>
      <c r="AM3167">
        <v>413</v>
      </c>
      <c r="AN3167">
        <v>0</v>
      </c>
      <c r="AO3167">
        <v>0</v>
      </c>
      <c r="AP3167">
        <v>219.4</v>
      </c>
      <c r="AQ3167">
        <v>632.4</v>
      </c>
      <c r="AR3167">
        <v>3</v>
      </c>
      <c r="AS3167" t="s">
        <v>881</v>
      </c>
      <c r="AT3167" t="s">
        <v>52</v>
      </c>
      <c r="AU3167">
        <v>28</v>
      </c>
      <c r="AV3167">
        <v>5409</v>
      </c>
      <c r="AY3167" t="str">
        <f>IF(AND(Table1[[#This Row],[Contract]]="Month-to-Month", Table1[[#This Row],[Tenure in Months]]&lt;6, Table1[[#This Row],[Payment Method]]="Bank Withdrawal"), "High Risk", IF(OR(Table1[[#This Row],[Contract]]="Month-to-Month", Table1[[#This Row],[Tenure in Months]]&lt;12), "Medium Risk", "Low Risk"))</f>
        <v>Medium Risk</v>
      </c>
    </row>
    <row r="3168" spans="1:51" x14ac:dyDescent="0.35">
      <c r="A3168" t="s">
        <v>4269</v>
      </c>
      <c r="B3168" t="s">
        <v>51</v>
      </c>
      <c r="C3168">
        <v>21</v>
      </c>
      <c r="D3168" t="s">
        <v>53</v>
      </c>
      <c r="E3168" t="s">
        <v>52</v>
      </c>
      <c r="F3168" t="s">
        <v>53</v>
      </c>
      <c r="G3168" t="s">
        <v>53</v>
      </c>
      <c r="H3168">
        <v>1</v>
      </c>
      <c r="I3168" t="s">
        <v>54</v>
      </c>
      <c r="J3168" t="s">
        <v>55</v>
      </c>
      <c r="K3168" t="s">
        <v>760</v>
      </c>
      <c r="L3168">
        <v>94561</v>
      </c>
      <c r="M3168">
        <v>37.999406</v>
      </c>
      <c r="N3168">
        <v>-121.686241</v>
      </c>
      <c r="O3168">
        <v>27607</v>
      </c>
      <c r="P3168" t="s">
        <v>57</v>
      </c>
      <c r="Q3168" t="s">
        <v>53</v>
      </c>
      <c r="R3168">
        <v>9</v>
      </c>
      <c r="S3168">
        <v>40</v>
      </c>
      <c r="T3168" t="s">
        <v>92</v>
      </c>
      <c r="U3168" t="s">
        <v>53</v>
      </c>
      <c r="V3168">
        <v>22.96</v>
      </c>
      <c r="W3168" t="s">
        <v>52</v>
      </c>
      <c r="X3168" t="s">
        <v>52</v>
      </c>
      <c r="Y3168" t="s">
        <v>58</v>
      </c>
      <c r="Z3168">
        <v>0</v>
      </c>
      <c r="AA3168" t="s">
        <v>52</v>
      </c>
      <c r="AB3168" t="s">
        <v>52</v>
      </c>
      <c r="AC3168" t="s">
        <v>52</v>
      </c>
      <c r="AD3168" t="s">
        <v>52</v>
      </c>
      <c r="AE3168" t="s">
        <v>52</v>
      </c>
      <c r="AF3168" t="s">
        <v>52</v>
      </c>
      <c r="AG3168" t="s">
        <v>52</v>
      </c>
      <c r="AH3168" t="s">
        <v>52</v>
      </c>
      <c r="AI3168" t="s">
        <v>334</v>
      </c>
      <c r="AJ3168" t="s">
        <v>52</v>
      </c>
      <c r="AK3168" t="s">
        <v>69</v>
      </c>
      <c r="AL3168">
        <v>19.600000000000001</v>
      </c>
      <c r="AM3168">
        <v>808.95</v>
      </c>
      <c r="AN3168">
        <v>0</v>
      </c>
      <c r="AO3168">
        <v>0</v>
      </c>
      <c r="AP3168">
        <v>918.4</v>
      </c>
      <c r="AQ3168">
        <v>1727.35</v>
      </c>
      <c r="AR3168">
        <v>5</v>
      </c>
      <c r="AS3168" t="s">
        <v>881</v>
      </c>
      <c r="AT3168" t="s">
        <v>52</v>
      </c>
      <c r="AU3168">
        <v>34</v>
      </c>
      <c r="AV3168">
        <v>2630</v>
      </c>
      <c r="AY3168" t="str">
        <f>IF(AND(Table1[[#This Row],[Contract]]="Month-to-Month", Table1[[#This Row],[Tenure in Months]]&lt;6, Table1[[#This Row],[Payment Method]]="Bank Withdrawal"), "High Risk", IF(OR(Table1[[#This Row],[Contract]]="Month-to-Month", Table1[[#This Row],[Tenure in Months]]&lt;12), "Medium Risk", "Low Risk"))</f>
        <v>Low Risk</v>
      </c>
    </row>
    <row r="3169" spans="1:51" x14ac:dyDescent="0.35">
      <c r="A3169" t="s">
        <v>4270</v>
      </c>
      <c r="B3169" t="s">
        <v>66</v>
      </c>
      <c r="C3169">
        <v>22</v>
      </c>
      <c r="D3169" t="s">
        <v>53</v>
      </c>
      <c r="E3169" t="s">
        <v>52</v>
      </c>
      <c r="F3169" t="s">
        <v>52</v>
      </c>
      <c r="G3169" t="s">
        <v>52</v>
      </c>
      <c r="H3169">
        <v>0</v>
      </c>
      <c r="I3169" t="s">
        <v>54</v>
      </c>
      <c r="J3169" t="s">
        <v>55</v>
      </c>
      <c r="K3169" t="s">
        <v>1740</v>
      </c>
      <c r="L3169">
        <v>94563</v>
      </c>
      <c r="M3169">
        <v>37.873916000000001</v>
      </c>
      <c r="N3169">
        <v>-122.20522</v>
      </c>
      <c r="O3169">
        <v>17964</v>
      </c>
      <c r="P3169" t="s">
        <v>57</v>
      </c>
      <c r="Q3169" t="s">
        <v>52</v>
      </c>
      <c r="R3169">
        <v>0</v>
      </c>
      <c r="S3169">
        <v>39</v>
      </c>
      <c r="T3169" t="s">
        <v>58</v>
      </c>
      <c r="U3169" t="s">
        <v>53</v>
      </c>
      <c r="V3169">
        <v>25.33</v>
      </c>
      <c r="W3169" t="s">
        <v>52</v>
      </c>
      <c r="X3169" t="s">
        <v>53</v>
      </c>
      <c r="Y3169" t="s">
        <v>59</v>
      </c>
      <c r="Z3169">
        <v>82</v>
      </c>
      <c r="AA3169" t="s">
        <v>53</v>
      </c>
      <c r="AB3169" t="s">
        <v>52</v>
      </c>
      <c r="AC3169" t="s">
        <v>52</v>
      </c>
      <c r="AD3169" t="s">
        <v>52</v>
      </c>
      <c r="AE3169" t="s">
        <v>52</v>
      </c>
      <c r="AF3169" t="s">
        <v>52</v>
      </c>
      <c r="AG3169" t="s">
        <v>52</v>
      </c>
      <c r="AH3169" t="s">
        <v>52</v>
      </c>
      <c r="AI3169" t="s">
        <v>124</v>
      </c>
      <c r="AJ3169" t="s">
        <v>53</v>
      </c>
      <c r="AK3169" t="s">
        <v>61</v>
      </c>
      <c r="AL3169">
        <v>47.85</v>
      </c>
      <c r="AM3169">
        <v>1886.4</v>
      </c>
      <c r="AN3169">
        <v>0</v>
      </c>
      <c r="AO3169">
        <v>70</v>
      </c>
      <c r="AP3169">
        <v>987.86999999999898</v>
      </c>
      <c r="AQ3169">
        <v>2944.27</v>
      </c>
      <c r="AR3169">
        <v>3</v>
      </c>
      <c r="AS3169" t="s">
        <v>881</v>
      </c>
      <c r="AT3169" t="s">
        <v>52</v>
      </c>
      <c r="AU3169">
        <v>23</v>
      </c>
      <c r="AV3169">
        <v>5531</v>
      </c>
      <c r="AY3169" t="str">
        <f>IF(AND(Table1[[#This Row],[Contract]]="Month-to-Month", Table1[[#This Row],[Tenure in Months]]&lt;6, Table1[[#This Row],[Payment Method]]="Bank Withdrawal"), "High Risk", IF(OR(Table1[[#This Row],[Contract]]="Month-to-Month", Table1[[#This Row],[Tenure in Months]]&lt;12), "Medium Risk", "Low Risk"))</f>
        <v>Low Risk</v>
      </c>
    </row>
    <row r="3170" spans="1:51" x14ac:dyDescent="0.35">
      <c r="A3170" t="s">
        <v>4271</v>
      </c>
      <c r="B3170" t="s">
        <v>66</v>
      </c>
      <c r="C3170">
        <v>62</v>
      </c>
      <c r="D3170" t="s">
        <v>52</v>
      </c>
      <c r="E3170" t="s">
        <v>52</v>
      </c>
      <c r="F3170" t="s">
        <v>53</v>
      </c>
      <c r="G3170" t="s">
        <v>53</v>
      </c>
      <c r="H3170">
        <v>1</v>
      </c>
      <c r="I3170" t="s">
        <v>54</v>
      </c>
      <c r="J3170" t="s">
        <v>55</v>
      </c>
      <c r="K3170" t="s">
        <v>1279</v>
      </c>
      <c r="L3170">
        <v>94565</v>
      </c>
      <c r="M3170">
        <v>38.006047000000002</v>
      </c>
      <c r="N3170">
        <v>-121.91683399999999</v>
      </c>
      <c r="O3170">
        <v>78816</v>
      </c>
      <c r="P3170" t="s">
        <v>57</v>
      </c>
      <c r="Q3170" t="s">
        <v>53</v>
      </c>
      <c r="R3170">
        <v>7</v>
      </c>
      <c r="S3170">
        <v>72</v>
      </c>
      <c r="T3170" t="s">
        <v>229</v>
      </c>
      <c r="U3170" t="s">
        <v>53</v>
      </c>
      <c r="V3170">
        <v>21.14</v>
      </c>
      <c r="W3170" t="s">
        <v>53</v>
      </c>
      <c r="X3170" t="s">
        <v>52</v>
      </c>
      <c r="Y3170" t="s">
        <v>58</v>
      </c>
      <c r="Z3170">
        <v>0</v>
      </c>
      <c r="AA3170" t="s">
        <v>52</v>
      </c>
      <c r="AB3170" t="s">
        <v>52</v>
      </c>
      <c r="AC3170" t="s">
        <v>52</v>
      </c>
      <c r="AD3170" t="s">
        <v>52</v>
      </c>
      <c r="AE3170" t="s">
        <v>52</v>
      </c>
      <c r="AF3170" t="s">
        <v>52</v>
      </c>
      <c r="AG3170" t="s">
        <v>52</v>
      </c>
      <c r="AH3170" t="s">
        <v>52</v>
      </c>
      <c r="AI3170" t="s">
        <v>334</v>
      </c>
      <c r="AJ3170" t="s">
        <v>52</v>
      </c>
      <c r="AK3170" t="s">
        <v>61</v>
      </c>
      <c r="AL3170">
        <v>23.75</v>
      </c>
      <c r="AM3170">
        <v>1679.25</v>
      </c>
      <c r="AN3170">
        <v>0</v>
      </c>
      <c r="AO3170">
        <v>0</v>
      </c>
      <c r="AP3170">
        <v>1522.08</v>
      </c>
      <c r="AQ3170">
        <v>3201.33</v>
      </c>
      <c r="AR3170">
        <v>5</v>
      </c>
      <c r="AS3170" t="s">
        <v>881</v>
      </c>
      <c r="AT3170" t="s">
        <v>52</v>
      </c>
      <c r="AU3170">
        <v>67</v>
      </c>
      <c r="AV3170">
        <v>4923</v>
      </c>
      <c r="AY3170" t="str">
        <f>IF(AND(Table1[[#This Row],[Contract]]="Month-to-Month", Table1[[#This Row],[Tenure in Months]]&lt;6, Table1[[#This Row],[Payment Method]]="Bank Withdrawal"), "High Risk", IF(OR(Table1[[#This Row],[Contract]]="Month-to-Month", Table1[[#This Row],[Tenure in Months]]&lt;12), "Medium Risk", "Low Risk"))</f>
        <v>Low Risk</v>
      </c>
    </row>
    <row r="3171" spans="1:51" x14ac:dyDescent="0.35">
      <c r="A3171" t="s">
        <v>4272</v>
      </c>
      <c r="B3171" t="s">
        <v>66</v>
      </c>
      <c r="C3171">
        <v>54</v>
      </c>
      <c r="D3171" t="s">
        <v>52</v>
      </c>
      <c r="E3171" t="s">
        <v>52</v>
      </c>
      <c r="F3171" t="s">
        <v>52</v>
      </c>
      <c r="G3171" t="s">
        <v>52</v>
      </c>
      <c r="H3171">
        <v>0</v>
      </c>
      <c r="I3171" t="s">
        <v>54</v>
      </c>
      <c r="J3171" t="s">
        <v>55</v>
      </c>
      <c r="K3171" t="s">
        <v>2511</v>
      </c>
      <c r="L3171">
        <v>94567</v>
      </c>
      <c r="M3171">
        <v>38.672708</v>
      </c>
      <c r="N3171">
        <v>-122.40321900000001</v>
      </c>
      <c r="O3171">
        <v>494</v>
      </c>
      <c r="P3171" t="s">
        <v>57</v>
      </c>
      <c r="Q3171" t="s">
        <v>52</v>
      </c>
      <c r="R3171">
        <v>0</v>
      </c>
      <c r="S3171">
        <v>12</v>
      </c>
      <c r="T3171" t="s">
        <v>72</v>
      </c>
      <c r="U3171" t="s">
        <v>53</v>
      </c>
      <c r="V3171">
        <v>6.56</v>
      </c>
      <c r="W3171" t="s">
        <v>52</v>
      </c>
      <c r="X3171" t="s">
        <v>53</v>
      </c>
      <c r="Y3171" t="s">
        <v>59</v>
      </c>
      <c r="Z3171">
        <v>17</v>
      </c>
      <c r="AA3171" t="s">
        <v>52</v>
      </c>
      <c r="AB3171" t="s">
        <v>52</v>
      </c>
      <c r="AC3171" t="s">
        <v>52</v>
      </c>
      <c r="AD3171" t="s">
        <v>52</v>
      </c>
      <c r="AE3171" t="s">
        <v>52</v>
      </c>
      <c r="AF3171" t="s">
        <v>52</v>
      </c>
      <c r="AG3171" t="s">
        <v>52</v>
      </c>
      <c r="AH3171" t="s">
        <v>53</v>
      </c>
      <c r="AI3171" t="s">
        <v>60</v>
      </c>
      <c r="AJ3171" t="s">
        <v>52</v>
      </c>
      <c r="AK3171" t="s">
        <v>61</v>
      </c>
      <c r="AL3171">
        <v>43.8</v>
      </c>
      <c r="AM3171">
        <v>540.95000000000005</v>
      </c>
      <c r="AN3171">
        <v>0</v>
      </c>
      <c r="AO3171">
        <v>0</v>
      </c>
      <c r="AP3171">
        <v>78.72</v>
      </c>
      <c r="AQ3171">
        <v>619.66999999999996</v>
      </c>
      <c r="AR3171">
        <v>4</v>
      </c>
      <c r="AS3171" t="s">
        <v>881</v>
      </c>
      <c r="AT3171" t="s">
        <v>52</v>
      </c>
      <c r="AU3171">
        <v>26</v>
      </c>
      <c r="AV3171">
        <v>5706</v>
      </c>
      <c r="AY3171" t="str">
        <f>IF(AND(Table1[[#This Row],[Contract]]="Month-to-Month", Table1[[#This Row],[Tenure in Months]]&lt;6, Table1[[#This Row],[Payment Method]]="Bank Withdrawal"), "High Risk", IF(OR(Table1[[#This Row],[Contract]]="Month-to-Month", Table1[[#This Row],[Tenure in Months]]&lt;12), "Medium Risk", "Low Risk"))</f>
        <v>Medium Risk</v>
      </c>
    </row>
    <row r="3172" spans="1:51" x14ac:dyDescent="0.35">
      <c r="A3172" t="s">
        <v>4273</v>
      </c>
      <c r="B3172" t="s">
        <v>51</v>
      </c>
      <c r="C3172">
        <v>48</v>
      </c>
      <c r="D3172" t="s">
        <v>52</v>
      </c>
      <c r="E3172" t="s">
        <v>52</v>
      </c>
      <c r="F3172" t="s">
        <v>52</v>
      </c>
      <c r="G3172" t="s">
        <v>52</v>
      </c>
      <c r="H3172">
        <v>0</v>
      </c>
      <c r="I3172" t="s">
        <v>54</v>
      </c>
      <c r="J3172" t="s">
        <v>55</v>
      </c>
      <c r="K3172" t="s">
        <v>2513</v>
      </c>
      <c r="L3172">
        <v>94568</v>
      </c>
      <c r="M3172">
        <v>37.713926000000001</v>
      </c>
      <c r="N3172">
        <v>-121.928425</v>
      </c>
      <c r="O3172">
        <v>29636</v>
      </c>
      <c r="P3172" t="s">
        <v>57</v>
      </c>
      <c r="Q3172" t="s">
        <v>52</v>
      </c>
      <c r="R3172">
        <v>0</v>
      </c>
      <c r="S3172">
        <v>1</v>
      </c>
      <c r="T3172" t="s">
        <v>67</v>
      </c>
      <c r="U3172" t="s">
        <v>53</v>
      </c>
      <c r="V3172">
        <v>5.32</v>
      </c>
      <c r="W3172" t="s">
        <v>52</v>
      </c>
      <c r="X3172" t="s">
        <v>52</v>
      </c>
      <c r="Y3172" t="s">
        <v>58</v>
      </c>
      <c r="Z3172">
        <v>0</v>
      </c>
      <c r="AA3172" t="s">
        <v>52</v>
      </c>
      <c r="AB3172" t="s">
        <v>52</v>
      </c>
      <c r="AC3172" t="s">
        <v>52</v>
      </c>
      <c r="AD3172" t="s">
        <v>52</v>
      </c>
      <c r="AE3172" t="s">
        <v>52</v>
      </c>
      <c r="AF3172" t="s">
        <v>52</v>
      </c>
      <c r="AG3172" t="s">
        <v>52</v>
      </c>
      <c r="AH3172" t="s">
        <v>52</v>
      </c>
      <c r="AI3172" t="s">
        <v>60</v>
      </c>
      <c r="AJ3172" t="s">
        <v>52</v>
      </c>
      <c r="AK3172" t="s">
        <v>61</v>
      </c>
      <c r="AL3172">
        <v>19.75</v>
      </c>
      <c r="AM3172">
        <v>19.75</v>
      </c>
      <c r="AN3172">
        <v>0</v>
      </c>
      <c r="AO3172">
        <v>0</v>
      </c>
      <c r="AP3172">
        <v>5.32</v>
      </c>
      <c r="AQ3172">
        <v>25.07</v>
      </c>
      <c r="AR3172">
        <v>5</v>
      </c>
      <c r="AS3172" t="s">
        <v>883</v>
      </c>
      <c r="AT3172" t="s">
        <v>52</v>
      </c>
      <c r="AU3172">
        <v>43</v>
      </c>
      <c r="AV3172">
        <v>3595</v>
      </c>
      <c r="AY3172" t="str">
        <f>IF(AND(Table1[[#This Row],[Contract]]="Month-to-Month", Table1[[#This Row],[Tenure in Months]]&lt;6, Table1[[#This Row],[Payment Method]]="Bank Withdrawal"), "High Risk", IF(OR(Table1[[#This Row],[Contract]]="Month-to-Month", Table1[[#This Row],[Tenure in Months]]&lt;12), "Medium Risk", "Low Risk"))</f>
        <v>High Risk</v>
      </c>
    </row>
    <row r="3173" spans="1:51" x14ac:dyDescent="0.35">
      <c r="A3173" t="s">
        <v>4274</v>
      </c>
      <c r="B3173" t="s">
        <v>51</v>
      </c>
      <c r="C3173">
        <v>20</v>
      </c>
      <c r="D3173" t="s">
        <v>53</v>
      </c>
      <c r="E3173" t="s">
        <v>52</v>
      </c>
      <c r="F3173" t="s">
        <v>52</v>
      </c>
      <c r="G3173" t="s">
        <v>53</v>
      </c>
      <c r="H3173">
        <v>2</v>
      </c>
      <c r="I3173" t="s">
        <v>54</v>
      </c>
      <c r="J3173" t="s">
        <v>55</v>
      </c>
      <c r="K3173" t="s">
        <v>573</v>
      </c>
      <c r="L3173">
        <v>94569</v>
      </c>
      <c r="M3173">
        <v>38.035707000000002</v>
      </c>
      <c r="N3173">
        <v>-122.196821</v>
      </c>
      <c r="O3173">
        <v>173</v>
      </c>
      <c r="P3173" t="s">
        <v>57</v>
      </c>
      <c r="Q3173" t="s">
        <v>52</v>
      </c>
      <c r="R3173">
        <v>0</v>
      </c>
      <c r="S3173">
        <v>27</v>
      </c>
      <c r="T3173" t="s">
        <v>58</v>
      </c>
      <c r="U3173" t="s">
        <v>53</v>
      </c>
      <c r="V3173">
        <v>30.36</v>
      </c>
      <c r="W3173" t="s">
        <v>52</v>
      </c>
      <c r="X3173" t="s">
        <v>52</v>
      </c>
      <c r="Y3173" t="s">
        <v>58</v>
      </c>
      <c r="Z3173">
        <v>0</v>
      </c>
      <c r="AA3173" t="s">
        <v>52</v>
      </c>
      <c r="AB3173" t="s">
        <v>52</v>
      </c>
      <c r="AC3173" t="s">
        <v>52</v>
      </c>
      <c r="AD3173" t="s">
        <v>52</v>
      </c>
      <c r="AE3173" t="s">
        <v>52</v>
      </c>
      <c r="AF3173" t="s">
        <v>52</v>
      </c>
      <c r="AG3173" t="s">
        <v>52</v>
      </c>
      <c r="AH3173" t="s">
        <v>52</v>
      </c>
      <c r="AI3173" t="s">
        <v>60</v>
      </c>
      <c r="AJ3173" t="s">
        <v>52</v>
      </c>
      <c r="AK3173" t="s">
        <v>69</v>
      </c>
      <c r="AL3173">
        <v>19.149999999999999</v>
      </c>
      <c r="AM3173">
        <v>537.35</v>
      </c>
      <c r="AN3173">
        <v>0</v>
      </c>
      <c r="AO3173">
        <v>0</v>
      </c>
      <c r="AP3173">
        <v>819.72</v>
      </c>
      <c r="AQ3173">
        <v>1357.07</v>
      </c>
      <c r="AR3173">
        <v>3</v>
      </c>
      <c r="AS3173" t="s">
        <v>881</v>
      </c>
      <c r="AT3173" t="s">
        <v>52</v>
      </c>
      <c r="AU3173">
        <v>51</v>
      </c>
      <c r="AV3173">
        <v>4004</v>
      </c>
      <c r="AY3173" t="str">
        <f>IF(AND(Table1[[#This Row],[Contract]]="Month-to-Month", Table1[[#This Row],[Tenure in Months]]&lt;6, Table1[[#This Row],[Payment Method]]="Bank Withdrawal"), "High Risk", IF(OR(Table1[[#This Row],[Contract]]="Month-to-Month", Table1[[#This Row],[Tenure in Months]]&lt;12), "Medium Risk", "Low Risk"))</f>
        <v>Medium Risk</v>
      </c>
    </row>
    <row r="3174" spans="1:51" x14ac:dyDescent="0.35">
      <c r="A3174" t="s">
        <v>4275</v>
      </c>
      <c r="B3174" t="s">
        <v>51</v>
      </c>
      <c r="C3174">
        <v>53</v>
      </c>
      <c r="D3174" t="s">
        <v>52</v>
      </c>
      <c r="E3174" t="s">
        <v>52</v>
      </c>
      <c r="F3174" t="s">
        <v>53</v>
      </c>
      <c r="G3174" t="s">
        <v>52</v>
      </c>
      <c r="H3174">
        <v>0</v>
      </c>
      <c r="I3174" t="s">
        <v>54</v>
      </c>
      <c r="J3174" t="s">
        <v>55</v>
      </c>
      <c r="K3174" t="s">
        <v>1281</v>
      </c>
      <c r="L3174">
        <v>94571</v>
      </c>
      <c r="M3174">
        <v>38.148862000000001</v>
      </c>
      <c r="N3174">
        <v>-121.737696</v>
      </c>
      <c r="O3174">
        <v>5246</v>
      </c>
      <c r="P3174" t="s">
        <v>57</v>
      </c>
      <c r="Q3174" t="s">
        <v>53</v>
      </c>
      <c r="R3174">
        <v>7</v>
      </c>
      <c r="S3174">
        <v>34</v>
      </c>
      <c r="T3174" t="s">
        <v>58</v>
      </c>
      <c r="U3174" t="s">
        <v>53</v>
      </c>
      <c r="V3174">
        <v>26.03</v>
      </c>
      <c r="W3174" t="s">
        <v>52</v>
      </c>
      <c r="X3174" t="s">
        <v>52</v>
      </c>
      <c r="Y3174" t="s">
        <v>58</v>
      </c>
      <c r="Z3174">
        <v>0</v>
      </c>
      <c r="AA3174" t="s">
        <v>52</v>
      </c>
      <c r="AB3174" t="s">
        <v>52</v>
      </c>
      <c r="AC3174" t="s">
        <v>52</v>
      </c>
      <c r="AD3174" t="s">
        <v>52</v>
      </c>
      <c r="AE3174" t="s">
        <v>52</v>
      </c>
      <c r="AF3174" t="s">
        <v>52</v>
      </c>
      <c r="AG3174" t="s">
        <v>52</v>
      </c>
      <c r="AH3174" t="s">
        <v>52</v>
      </c>
      <c r="AI3174" t="s">
        <v>124</v>
      </c>
      <c r="AJ3174" t="s">
        <v>52</v>
      </c>
      <c r="AK3174" t="s">
        <v>69</v>
      </c>
      <c r="AL3174">
        <v>19.600000000000001</v>
      </c>
      <c r="AM3174">
        <v>678.8</v>
      </c>
      <c r="AN3174">
        <v>0</v>
      </c>
      <c r="AO3174">
        <v>0</v>
      </c>
      <c r="AP3174">
        <v>885.02</v>
      </c>
      <c r="AQ3174">
        <v>1563.82</v>
      </c>
      <c r="AR3174">
        <v>5</v>
      </c>
      <c r="AS3174" t="s">
        <v>881</v>
      </c>
      <c r="AT3174" t="s">
        <v>52</v>
      </c>
      <c r="AU3174">
        <v>33</v>
      </c>
      <c r="AV3174">
        <v>4669</v>
      </c>
      <c r="AY3174" t="str">
        <f>IF(AND(Table1[[#This Row],[Contract]]="Month-to-Month", Table1[[#This Row],[Tenure in Months]]&lt;6, Table1[[#This Row],[Payment Method]]="Bank Withdrawal"), "High Risk", IF(OR(Table1[[#This Row],[Contract]]="Month-to-Month", Table1[[#This Row],[Tenure in Months]]&lt;12), "Medium Risk", "Low Risk"))</f>
        <v>Low Risk</v>
      </c>
    </row>
    <row r="3175" spans="1:51" x14ac:dyDescent="0.35">
      <c r="A3175" t="s">
        <v>4276</v>
      </c>
      <c r="B3175" t="s">
        <v>66</v>
      </c>
      <c r="C3175">
        <v>56</v>
      </c>
      <c r="D3175" t="s">
        <v>52</v>
      </c>
      <c r="E3175" t="s">
        <v>52</v>
      </c>
      <c r="F3175" t="s">
        <v>53</v>
      </c>
      <c r="G3175" t="s">
        <v>52</v>
      </c>
      <c r="H3175">
        <v>0</v>
      </c>
      <c r="I3175" t="s">
        <v>54</v>
      </c>
      <c r="J3175" t="s">
        <v>55</v>
      </c>
      <c r="K3175" t="s">
        <v>2515</v>
      </c>
      <c r="L3175">
        <v>94572</v>
      </c>
      <c r="M3175">
        <v>38.027217999999998</v>
      </c>
      <c r="N3175">
        <v>-122.23463</v>
      </c>
      <c r="O3175">
        <v>8506</v>
      </c>
      <c r="P3175" t="s">
        <v>57</v>
      </c>
      <c r="Q3175" t="s">
        <v>53</v>
      </c>
      <c r="R3175">
        <v>9</v>
      </c>
      <c r="S3175">
        <v>56</v>
      </c>
      <c r="T3175" t="s">
        <v>92</v>
      </c>
      <c r="U3175" t="s">
        <v>53</v>
      </c>
      <c r="V3175">
        <v>4.24</v>
      </c>
      <c r="W3175" t="s">
        <v>52</v>
      </c>
      <c r="X3175" t="s">
        <v>53</v>
      </c>
      <c r="Y3175" t="s">
        <v>68</v>
      </c>
      <c r="Z3175">
        <v>15</v>
      </c>
      <c r="AA3175" t="s">
        <v>53</v>
      </c>
      <c r="AB3175" t="s">
        <v>52</v>
      </c>
      <c r="AC3175" t="s">
        <v>53</v>
      </c>
      <c r="AD3175" t="s">
        <v>52</v>
      </c>
      <c r="AE3175" t="s">
        <v>52</v>
      </c>
      <c r="AF3175" t="s">
        <v>52</v>
      </c>
      <c r="AG3175" t="s">
        <v>52</v>
      </c>
      <c r="AH3175" t="s">
        <v>53</v>
      </c>
      <c r="AI3175" t="s">
        <v>334</v>
      </c>
      <c r="AJ3175" t="s">
        <v>52</v>
      </c>
      <c r="AK3175" t="s">
        <v>61</v>
      </c>
      <c r="AL3175">
        <v>80.3</v>
      </c>
      <c r="AM3175">
        <v>4513.6499999999996</v>
      </c>
      <c r="AN3175">
        <v>0</v>
      </c>
      <c r="AO3175">
        <v>0</v>
      </c>
      <c r="AP3175">
        <v>237.44</v>
      </c>
      <c r="AQ3175">
        <v>4751.0899999999901</v>
      </c>
      <c r="AR3175">
        <v>3</v>
      </c>
      <c r="AS3175" t="s">
        <v>881</v>
      </c>
      <c r="AT3175" t="s">
        <v>52</v>
      </c>
      <c r="AU3175">
        <v>67</v>
      </c>
      <c r="AV3175">
        <v>6203</v>
      </c>
      <c r="AY3175" t="str">
        <f>IF(AND(Table1[[#This Row],[Contract]]="Month-to-Month", Table1[[#This Row],[Tenure in Months]]&lt;6, Table1[[#This Row],[Payment Method]]="Bank Withdrawal"), "High Risk", IF(OR(Table1[[#This Row],[Contract]]="Month-to-Month", Table1[[#This Row],[Tenure in Months]]&lt;12), "Medium Risk", "Low Risk"))</f>
        <v>Low Risk</v>
      </c>
    </row>
    <row r="3176" spans="1:51" x14ac:dyDescent="0.35">
      <c r="A3176" t="s">
        <v>4277</v>
      </c>
      <c r="B3176" t="s">
        <v>66</v>
      </c>
      <c r="C3176">
        <v>31</v>
      </c>
      <c r="D3176" t="s">
        <v>52</v>
      </c>
      <c r="E3176" t="s">
        <v>52</v>
      </c>
      <c r="F3176" t="s">
        <v>52</v>
      </c>
      <c r="G3176" t="s">
        <v>52</v>
      </c>
      <c r="H3176">
        <v>0</v>
      </c>
      <c r="I3176" t="s">
        <v>54</v>
      </c>
      <c r="J3176" t="s">
        <v>55</v>
      </c>
      <c r="K3176" t="s">
        <v>1495</v>
      </c>
      <c r="L3176">
        <v>94574</v>
      </c>
      <c r="M3176">
        <v>38.581353999999997</v>
      </c>
      <c r="N3176">
        <v>-122.296283</v>
      </c>
      <c r="O3176">
        <v>9423</v>
      </c>
      <c r="P3176" t="s">
        <v>57</v>
      </c>
      <c r="Q3176" t="s">
        <v>52</v>
      </c>
      <c r="R3176">
        <v>0</v>
      </c>
      <c r="S3176">
        <v>58</v>
      </c>
      <c r="T3176" t="s">
        <v>92</v>
      </c>
      <c r="U3176" t="s">
        <v>53</v>
      </c>
      <c r="V3176">
        <v>38.619999999999997</v>
      </c>
      <c r="W3176" t="s">
        <v>53</v>
      </c>
      <c r="X3176" t="s">
        <v>52</v>
      </c>
      <c r="Y3176" t="s">
        <v>58</v>
      </c>
      <c r="Z3176">
        <v>0</v>
      </c>
      <c r="AA3176" t="s">
        <v>52</v>
      </c>
      <c r="AB3176" t="s">
        <v>52</v>
      </c>
      <c r="AC3176" t="s">
        <v>52</v>
      </c>
      <c r="AD3176" t="s">
        <v>52</v>
      </c>
      <c r="AE3176" t="s">
        <v>52</v>
      </c>
      <c r="AF3176" t="s">
        <v>52</v>
      </c>
      <c r="AG3176" t="s">
        <v>52</v>
      </c>
      <c r="AH3176" t="s">
        <v>52</v>
      </c>
      <c r="AI3176" t="s">
        <v>334</v>
      </c>
      <c r="AJ3176" t="s">
        <v>52</v>
      </c>
      <c r="AK3176" t="s">
        <v>69</v>
      </c>
      <c r="AL3176">
        <v>24.35</v>
      </c>
      <c r="AM3176">
        <v>1423.85</v>
      </c>
      <c r="AN3176">
        <v>0</v>
      </c>
      <c r="AO3176">
        <v>0</v>
      </c>
      <c r="AP3176">
        <v>2239.96</v>
      </c>
      <c r="AQ3176">
        <v>3663.81</v>
      </c>
      <c r="AR3176">
        <v>3</v>
      </c>
      <c r="AS3176" t="s">
        <v>881</v>
      </c>
      <c r="AT3176" t="s">
        <v>52</v>
      </c>
      <c r="AU3176">
        <v>51</v>
      </c>
      <c r="AV3176">
        <v>6190</v>
      </c>
      <c r="AY3176" t="str">
        <f>IF(AND(Table1[[#This Row],[Contract]]="Month-to-Month", Table1[[#This Row],[Tenure in Months]]&lt;6, Table1[[#This Row],[Payment Method]]="Bank Withdrawal"), "High Risk", IF(OR(Table1[[#This Row],[Contract]]="Month-to-Month", Table1[[#This Row],[Tenure in Months]]&lt;12), "Medium Risk", "Low Risk"))</f>
        <v>Low Risk</v>
      </c>
    </row>
    <row r="3177" spans="1:51" x14ac:dyDescent="0.35">
      <c r="A3177" t="s">
        <v>4278</v>
      </c>
      <c r="B3177" t="s">
        <v>66</v>
      </c>
      <c r="C3177">
        <v>30</v>
      </c>
      <c r="D3177" t="s">
        <v>52</v>
      </c>
      <c r="E3177" t="s">
        <v>52</v>
      </c>
      <c r="F3177" t="s">
        <v>53</v>
      </c>
      <c r="G3177" t="s">
        <v>53</v>
      </c>
      <c r="H3177">
        <v>3</v>
      </c>
      <c r="I3177" t="s">
        <v>54</v>
      </c>
      <c r="J3177" t="s">
        <v>55</v>
      </c>
      <c r="K3177" t="s">
        <v>2518</v>
      </c>
      <c r="L3177">
        <v>94576</v>
      </c>
      <c r="M3177">
        <v>38.554383000000001</v>
      </c>
      <c r="N3177">
        <v>-122.474773</v>
      </c>
      <c r="O3177">
        <v>223</v>
      </c>
      <c r="P3177" t="s">
        <v>57</v>
      </c>
      <c r="Q3177" t="s">
        <v>53</v>
      </c>
      <c r="R3177">
        <v>9</v>
      </c>
      <c r="S3177">
        <v>22</v>
      </c>
      <c r="T3177" t="s">
        <v>72</v>
      </c>
      <c r="U3177" t="s">
        <v>53</v>
      </c>
      <c r="V3177">
        <v>25.98</v>
      </c>
      <c r="W3177" t="s">
        <v>53</v>
      </c>
      <c r="X3177" t="s">
        <v>52</v>
      </c>
      <c r="Y3177" t="s">
        <v>58</v>
      </c>
      <c r="Z3177">
        <v>0</v>
      </c>
      <c r="AA3177" t="s">
        <v>52</v>
      </c>
      <c r="AB3177" t="s">
        <v>52</v>
      </c>
      <c r="AC3177" t="s">
        <v>52</v>
      </c>
      <c r="AD3177" t="s">
        <v>52</v>
      </c>
      <c r="AE3177" t="s">
        <v>52</v>
      </c>
      <c r="AF3177" t="s">
        <v>52</v>
      </c>
      <c r="AG3177" t="s">
        <v>52</v>
      </c>
      <c r="AH3177" t="s">
        <v>52</v>
      </c>
      <c r="AI3177" t="s">
        <v>334</v>
      </c>
      <c r="AJ3177" t="s">
        <v>52</v>
      </c>
      <c r="AK3177" t="s">
        <v>69</v>
      </c>
      <c r="AL3177">
        <v>25.25</v>
      </c>
      <c r="AM3177">
        <v>555.4</v>
      </c>
      <c r="AN3177">
        <v>0</v>
      </c>
      <c r="AO3177">
        <v>0</v>
      </c>
      <c r="AP3177">
        <v>571.55999999999995</v>
      </c>
      <c r="AQ3177">
        <v>1126.96</v>
      </c>
      <c r="AR3177">
        <v>3</v>
      </c>
      <c r="AS3177" t="s">
        <v>881</v>
      </c>
      <c r="AT3177" t="s">
        <v>52</v>
      </c>
      <c r="AU3177">
        <v>75</v>
      </c>
      <c r="AV3177">
        <v>4386</v>
      </c>
      <c r="AY3177" t="str">
        <f>IF(AND(Table1[[#This Row],[Contract]]="Month-to-Month", Table1[[#This Row],[Tenure in Months]]&lt;6, Table1[[#This Row],[Payment Method]]="Bank Withdrawal"), "High Risk", IF(OR(Table1[[#This Row],[Contract]]="Month-to-Month", Table1[[#This Row],[Tenure in Months]]&lt;12), "Medium Risk", "Low Risk"))</f>
        <v>Low Risk</v>
      </c>
    </row>
    <row r="3178" spans="1:51" x14ac:dyDescent="0.35">
      <c r="A3178" t="s">
        <v>4279</v>
      </c>
      <c r="B3178" t="s">
        <v>66</v>
      </c>
      <c r="C3178">
        <v>27</v>
      </c>
      <c r="D3178" t="s">
        <v>53</v>
      </c>
      <c r="E3178" t="s">
        <v>52</v>
      </c>
      <c r="F3178" t="s">
        <v>53</v>
      </c>
      <c r="G3178" t="s">
        <v>53</v>
      </c>
      <c r="H3178">
        <v>2</v>
      </c>
      <c r="I3178" t="s">
        <v>54</v>
      </c>
      <c r="J3178" t="s">
        <v>55</v>
      </c>
      <c r="K3178" t="s">
        <v>1497</v>
      </c>
      <c r="L3178">
        <v>94577</v>
      </c>
      <c r="M3178">
        <v>37.717196000000001</v>
      </c>
      <c r="N3178">
        <v>-122.15933800000001</v>
      </c>
      <c r="O3178">
        <v>41871</v>
      </c>
      <c r="P3178" t="s">
        <v>57</v>
      </c>
      <c r="Q3178" t="s">
        <v>53</v>
      </c>
      <c r="R3178">
        <v>10</v>
      </c>
      <c r="S3178">
        <v>10</v>
      </c>
      <c r="T3178" t="s">
        <v>72</v>
      </c>
      <c r="U3178" t="s">
        <v>53</v>
      </c>
      <c r="V3178">
        <v>18.57</v>
      </c>
      <c r="W3178" t="s">
        <v>53</v>
      </c>
      <c r="X3178" t="s">
        <v>52</v>
      </c>
      <c r="Y3178" t="s">
        <v>58</v>
      </c>
      <c r="Z3178">
        <v>0</v>
      </c>
      <c r="AA3178" t="s">
        <v>52</v>
      </c>
      <c r="AB3178" t="s">
        <v>52</v>
      </c>
      <c r="AC3178" t="s">
        <v>52</v>
      </c>
      <c r="AD3178" t="s">
        <v>52</v>
      </c>
      <c r="AE3178" t="s">
        <v>52</v>
      </c>
      <c r="AF3178" t="s">
        <v>52</v>
      </c>
      <c r="AG3178" t="s">
        <v>52</v>
      </c>
      <c r="AH3178" t="s">
        <v>52</v>
      </c>
      <c r="AI3178" t="s">
        <v>334</v>
      </c>
      <c r="AJ3178" t="s">
        <v>52</v>
      </c>
      <c r="AK3178" t="s">
        <v>69</v>
      </c>
      <c r="AL3178">
        <v>26.1</v>
      </c>
      <c r="AM3178">
        <v>225.55</v>
      </c>
      <c r="AN3178">
        <v>0</v>
      </c>
      <c r="AO3178">
        <v>0</v>
      </c>
      <c r="AP3178">
        <v>185.7</v>
      </c>
      <c r="AQ3178">
        <v>411.25</v>
      </c>
      <c r="AR3178">
        <v>5</v>
      </c>
      <c r="AS3178" t="s">
        <v>881</v>
      </c>
      <c r="AT3178" t="s">
        <v>52</v>
      </c>
      <c r="AU3178">
        <v>63</v>
      </c>
      <c r="AV3178">
        <v>3179</v>
      </c>
      <c r="AY3178" t="str">
        <f>IF(AND(Table1[[#This Row],[Contract]]="Month-to-Month", Table1[[#This Row],[Tenure in Months]]&lt;6, Table1[[#This Row],[Payment Method]]="Bank Withdrawal"), "High Risk", IF(OR(Table1[[#This Row],[Contract]]="Month-to-Month", Table1[[#This Row],[Tenure in Months]]&lt;12), "Medium Risk", "Low Risk"))</f>
        <v>Medium Risk</v>
      </c>
    </row>
    <row r="3179" spans="1:51" x14ac:dyDescent="0.35">
      <c r="A3179" t="s">
        <v>4280</v>
      </c>
      <c r="B3179" t="s">
        <v>51</v>
      </c>
      <c r="C3179">
        <v>23</v>
      </c>
      <c r="D3179" t="s">
        <v>53</v>
      </c>
      <c r="E3179" t="s">
        <v>52</v>
      </c>
      <c r="F3179" t="s">
        <v>52</v>
      </c>
      <c r="G3179" t="s">
        <v>52</v>
      </c>
      <c r="H3179">
        <v>0</v>
      </c>
      <c r="I3179" t="s">
        <v>54</v>
      </c>
      <c r="J3179" t="s">
        <v>55</v>
      </c>
      <c r="K3179" t="s">
        <v>1497</v>
      </c>
      <c r="L3179">
        <v>94578</v>
      </c>
      <c r="M3179">
        <v>37.704383999999997</v>
      </c>
      <c r="N3179">
        <v>-122.12670300000001</v>
      </c>
      <c r="O3179">
        <v>36568</v>
      </c>
      <c r="P3179" t="s">
        <v>57</v>
      </c>
      <c r="Q3179" t="s">
        <v>52</v>
      </c>
      <c r="R3179">
        <v>0</v>
      </c>
      <c r="S3179">
        <v>13</v>
      </c>
      <c r="T3179" t="s">
        <v>72</v>
      </c>
      <c r="U3179" t="s">
        <v>53</v>
      </c>
      <c r="V3179">
        <v>1.61</v>
      </c>
      <c r="W3179" t="s">
        <v>52</v>
      </c>
      <c r="X3179" t="s">
        <v>52</v>
      </c>
      <c r="Y3179" t="s">
        <v>58</v>
      </c>
      <c r="Z3179">
        <v>0</v>
      </c>
      <c r="AA3179" t="s">
        <v>52</v>
      </c>
      <c r="AB3179" t="s">
        <v>52</v>
      </c>
      <c r="AC3179" t="s">
        <v>52</v>
      </c>
      <c r="AD3179" t="s">
        <v>52</v>
      </c>
      <c r="AE3179" t="s">
        <v>52</v>
      </c>
      <c r="AF3179" t="s">
        <v>52</v>
      </c>
      <c r="AG3179" t="s">
        <v>52</v>
      </c>
      <c r="AH3179" t="s">
        <v>52</v>
      </c>
      <c r="AI3179" t="s">
        <v>334</v>
      </c>
      <c r="AJ3179" t="s">
        <v>52</v>
      </c>
      <c r="AK3179" t="s">
        <v>69</v>
      </c>
      <c r="AL3179">
        <v>20</v>
      </c>
      <c r="AM3179">
        <v>268.45</v>
      </c>
      <c r="AN3179">
        <v>0</v>
      </c>
      <c r="AO3179">
        <v>0</v>
      </c>
      <c r="AP3179">
        <v>20.93</v>
      </c>
      <c r="AQ3179">
        <v>289.38</v>
      </c>
      <c r="AR3179">
        <v>3</v>
      </c>
      <c r="AS3179" t="s">
        <v>881</v>
      </c>
      <c r="AT3179" t="s">
        <v>52</v>
      </c>
      <c r="AU3179">
        <v>63</v>
      </c>
      <c r="AV3179">
        <v>3037</v>
      </c>
      <c r="AY3179" t="str">
        <f>IF(AND(Table1[[#This Row],[Contract]]="Month-to-Month", Table1[[#This Row],[Tenure in Months]]&lt;6, Table1[[#This Row],[Payment Method]]="Bank Withdrawal"), "High Risk", IF(OR(Table1[[#This Row],[Contract]]="Month-to-Month", Table1[[#This Row],[Tenure in Months]]&lt;12), "Medium Risk", "Low Risk"))</f>
        <v>Low Risk</v>
      </c>
    </row>
    <row r="3180" spans="1:51" x14ac:dyDescent="0.35">
      <c r="A3180" t="s">
        <v>4281</v>
      </c>
      <c r="B3180" t="s">
        <v>51</v>
      </c>
      <c r="C3180">
        <v>19</v>
      </c>
      <c r="D3180" t="s">
        <v>53</v>
      </c>
      <c r="E3180" t="s">
        <v>52</v>
      </c>
      <c r="F3180" t="s">
        <v>53</v>
      </c>
      <c r="G3180" t="s">
        <v>52</v>
      </c>
      <c r="H3180">
        <v>0</v>
      </c>
      <c r="I3180" t="s">
        <v>54</v>
      </c>
      <c r="J3180" t="s">
        <v>55</v>
      </c>
      <c r="K3180" t="s">
        <v>4282</v>
      </c>
      <c r="L3180">
        <v>94585</v>
      </c>
      <c r="M3180">
        <v>38.197907000000001</v>
      </c>
      <c r="N3180">
        <v>-122.017258</v>
      </c>
      <c r="O3180">
        <v>39279</v>
      </c>
      <c r="P3180" t="s">
        <v>57</v>
      </c>
      <c r="Q3180" t="s">
        <v>53</v>
      </c>
      <c r="R3180">
        <v>1</v>
      </c>
      <c r="S3180">
        <v>72</v>
      </c>
      <c r="T3180" t="s">
        <v>229</v>
      </c>
      <c r="U3180" t="s">
        <v>53</v>
      </c>
      <c r="V3180">
        <v>21.72</v>
      </c>
      <c r="W3180" t="s">
        <v>52</v>
      </c>
      <c r="X3180" t="s">
        <v>52</v>
      </c>
      <c r="Y3180" t="s">
        <v>58</v>
      </c>
      <c r="Z3180">
        <v>0</v>
      </c>
      <c r="AA3180" t="s">
        <v>52</v>
      </c>
      <c r="AB3180" t="s">
        <v>52</v>
      </c>
      <c r="AC3180" t="s">
        <v>52</v>
      </c>
      <c r="AD3180" t="s">
        <v>52</v>
      </c>
      <c r="AE3180" t="s">
        <v>52</v>
      </c>
      <c r="AF3180" t="s">
        <v>52</v>
      </c>
      <c r="AG3180" t="s">
        <v>52</v>
      </c>
      <c r="AH3180" t="s">
        <v>52</v>
      </c>
      <c r="AI3180" t="s">
        <v>334</v>
      </c>
      <c r="AJ3180" t="s">
        <v>52</v>
      </c>
      <c r="AK3180" t="s">
        <v>61</v>
      </c>
      <c r="AL3180">
        <v>20.7</v>
      </c>
      <c r="AM3180">
        <v>1492.1</v>
      </c>
      <c r="AN3180">
        <v>0</v>
      </c>
      <c r="AO3180">
        <v>0</v>
      </c>
      <c r="AP3180">
        <v>1563.84</v>
      </c>
      <c r="AQ3180">
        <v>3055.9399999999901</v>
      </c>
      <c r="AR3180">
        <v>3</v>
      </c>
      <c r="AS3180" t="s">
        <v>881</v>
      </c>
      <c r="AT3180" t="s">
        <v>52</v>
      </c>
      <c r="AU3180">
        <v>55</v>
      </c>
      <c r="AV3180">
        <v>6317</v>
      </c>
      <c r="AY3180" t="str">
        <f>IF(AND(Table1[[#This Row],[Contract]]="Month-to-Month", Table1[[#This Row],[Tenure in Months]]&lt;6, Table1[[#This Row],[Payment Method]]="Bank Withdrawal"), "High Risk", IF(OR(Table1[[#This Row],[Contract]]="Month-to-Month", Table1[[#This Row],[Tenure in Months]]&lt;12), "Medium Risk", "Low Risk"))</f>
        <v>Low Risk</v>
      </c>
    </row>
    <row r="3181" spans="1:51" x14ac:dyDescent="0.35">
      <c r="A3181" t="s">
        <v>4283</v>
      </c>
      <c r="B3181" t="s">
        <v>51</v>
      </c>
      <c r="C3181">
        <v>21</v>
      </c>
      <c r="D3181" t="s">
        <v>53</v>
      </c>
      <c r="E3181" t="s">
        <v>52</v>
      </c>
      <c r="F3181" t="s">
        <v>52</v>
      </c>
      <c r="G3181" t="s">
        <v>52</v>
      </c>
      <c r="H3181">
        <v>0</v>
      </c>
      <c r="I3181" t="s">
        <v>54</v>
      </c>
      <c r="J3181" t="s">
        <v>55</v>
      </c>
      <c r="K3181" t="s">
        <v>2520</v>
      </c>
      <c r="L3181">
        <v>94586</v>
      </c>
      <c r="M3181">
        <v>37.587494</v>
      </c>
      <c r="N3181">
        <v>-121.86285599999999</v>
      </c>
      <c r="O3181">
        <v>790</v>
      </c>
      <c r="P3181" t="s">
        <v>57</v>
      </c>
      <c r="Q3181" t="s">
        <v>52</v>
      </c>
      <c r="R3181">
        <v>0</v>
      </c>
      <c r="S3181">
        <v>2</v>
      </c>
      <c r="T3181" t="s">
        <v>58</v>
      </c>
      <c r="U3181" t="s">
        <v>53</v>
      </c>
      <c r="V3181">
        <v>23.52</v>
      </c>
      <c r="W3181" t="s">
        <v>52</v>
      </c>
      <c r="X3181" t="s">
        <v>53</v>
      </c>
      <c r="Y3181" t="s">
        <v>59</v>
      </c>
      <c r="Z3181">
        <v>48</v>
      </c>
      <c r="AA3181" t="s">
        <v>52</v>
      </c>
      <c r="AB3181" t="s">
        <v>52</v>
      </c>
      <c r="AC3181" t="s">
        <v>52</v>
      </c>
      <c r="AD3181" t="s">
        <v>53</v>
      </c>
      <c r="AE3181" t="s">
        <v>53</v>
      </c>
      <c r="AF3181" t="s">
        <v>53</v>
      </c>
      <c r="AG3181" t="s">
        <v>53</v>
      </c>
      <c r="AH3181" t="s">
        <v>53</v>
      </c>
      <c r="AI3181" t="s">
        <v>60</v>
      </c>
      <c r="AJ3181" t="s">
        <v>52</v>
      </c>
      <c r="AK3181" t="s">
        <v>61</v>
      </c>
      <c r="AL3181">
        <v>70.3</v>
      </c>
      <c r="AM3181">
        <v>132.4</v>
      </c>
      <c r="AN3181">
        <v>0</v>
      </c>
      <c r="AO3181">
        <v>0</v>
      </c>
      <c r="AP3181">
        <v>47.04</v>
      </c>
      <c r="AQ3181">
        <v>179.44</v>
      </c>
      <c r="AR3181">
        <v>3</v>
      </c>
      <c r="AS3181" t="s">
        <v>883</v>
      </c>
      <c r="AT3181" t="s">
        <v>52</v>
      </c>
      <c r="AU3181">
        <v>27</v>
      </c>
      <c r="AV3181">
        <v>4799</v>
      </c>
      <c r="AY3181" t="str">
        <f>IF(AND(Table1[[#This Row],[Contract]]="Month-to-Month", Table1[[#This Row],[Tenure in Months]]&lt;6, Table1[[#This Row],[Payment Method]]="Bank Withdrawal"), "High Risk", IF(OR(Table1[[#This Row],[Contract]]="Month-to-Month", Table1[[#This Row],[Tenure in Months]]&lt;12), "Medium Risk", "Low Risk"))</f>
        <v>High Risk</v>
      </c>
    </row>
    <row r="3182" spans="1:51" x14ac:dyDescent="0.35">
      <c r="A3182" t="s">
        <v>4284</v>
      </c>
      <c r="B3182" t="s">
        <v>51</v>
      </c>
      <c r="C3182">
        <v>42</v>
      </c>
      <c r="D3182" t="s">
        <v>52</v>
      </c>
      <c r="E3182" t="s">
        <v>52</v>
      </c>
      <c r="F3182" t="s">
        <v>53</v>
      </c>
      <c r="G3182" t="s">
        <v>53</v>
      </c>
      <c r="H3182">
        <v>1</v>
      </c>
      <c r="I3182" t="s">
        <v>54</v>
      </c>
      <c r="J3182" t="s">
        <v>55</v>
      </c>
      <c r="K3182" t="s">
        <v>575</v>
      </c>
      <c r="L3182">
        <v>94589</v>
      </c>
      <c r="M3182">
        <v>38.161321000000001</v>
      </c>
      <c r="N3182">
        <v>-122.27158799999999</v>
      </c>
      <c r="O3182">
        <v>42209</v>
      </c>
      <c r="P3182" t="s">
        <v>57</v>
      </c>
      <c r="Q3182" t="s">
        <v>53</v>
      </c>
      <c r="R3182">
        <v>1</v>
      </c>
      <c r="S3182">
        <v>4</v>
      </c>
      <c r="T3182" t="s">
        <v>58</v>
      </c>
      <c r="U3182" t="s">
        <v>53</v>
      </c>
      <c r="V3182">
        <v>37.229999999999997</v>
      </c>
      <c r="W3182" t="s">
        <v>52</v>
      </c>
      <c r="X3182" t="s">
        <v>53</v>
      </c>
      <c r="Y3182" t="s">
        <v>68</v>
      </c>
      <c r="Z3182">
        <v>23</v>
      </c>
      <c r="AA3182" t="s">
        <v>52</v>
      </c>
      <c r="AB3182" t="s">
        <v>52</v>
      </c>
      <c r="AC3182" t="s">
        <v>52</v>
      </c>
      <c r="AD3182" t="s">
        <v>52</v>
      </c>
      <c r="AE3182" t="s">
        <v>52</v>
      </c>
      <c r="AF3182" t="s">
        <v>52</v>
      </c>
      <c r="AG3182" t="s">
        <v>52</v>
      </c>
      <c r="AH3182" t="s">
        <v>53</v>
      </c>
      <c r="AI3182" t="s">
        <v>60</v>
      </c>
      <c r="AJ3182" t="s">
        <v>53</v>
      </c>
      <c r="AK3182" t="s">
        <v>69</v>
      </c>
      <c r="AL3182">
        <v>69.55</v>
      </c>
      <c r="AM3182">
        <v>284.89999999999998</v>
      </c>
      <c r="AN3182">
        <v>0</v>
      </c>
      <c r="AO3182">
        <v>0</v>
      </c>
      <c r="AP3182">
        <v>148.91999999999999</v>
      </c>
      <c r="AQ3182">
        <v>433.81999999999903</v>
      </c>
      <c r="AR3182">
        <v>4</v>
      </c>
      <c r="AS3182" t="s">
        <v>881</v>
      </c>
      <c r="AT3182" t="s">
        <v>52</v>
      </c>
      <c r="AU3182">
        <v>44</v>
      </c>
      <c r="AV3182">
        <v>3708</v>
      </c>
      <c r="AY3182" t="str">
        <f>IF(AND(Table1[[#This Row],[Contract]]="Month-to-Month", Table1[[#This Row],[Tenure in Months]]&lt;6, Table1[[#This Row],[Payment Method]]="Bank Withdrawal"), "High Risk", IF(OR(Table1[[#This Row],[Contract]]="Month-to-Month", Table1[[#This Row],[Tenure in Months]]&lt;12), "Medium Risk", "Low Risk"))</f>
        <v>Medium Risk</v>
      </c>
    </row>
    <row r="3183" spans="1:51" x14ac:dyDescent="0.35">
      <c r="A3183" t="s">
        <v>4285</v>
      </c>
      <c r="B3183" t="s">
        <v>66</v>
      </c>
      <c r="C3183">
        <v>28</v>
      </c>
      <c r="D3183" t="s">
        <v>53</v>
      </c>
      <c r="E3183" t="s">
        <v>52</v>
      </c>
      <c r="F3183" t="s">
        <v>52</v>
      </c>
      <c r="G3183" t="s">
        <v>52</v>
      </c>
      <c r="H3183">
        <v>0</v>
      </c>
      <c r="I3183" t="s">
        <v>54</v>
      </c>
      <c r="J3183" t="s">
        <v>55</v>
      </c>
      <c r="K3183" t="s">
        <v>575</v>
      </c>
      <c r="L3183">
        <v>94590</v>
      </c>
      <c r="M3183">
        <v>38.104705000000003</v>
      </c>
      <c r="N3183">
        <v>-122.247387</v>
      </c>
      <c r="O3183">
        <v>37218</v>
      </c>
      <c r="P3183" t="s">
        <v>57</v>
      </c>
      <c r="Q3183" t="s">
        <v>52</v>
      </c>
      <c r="R3183">
        <v>0</v>
      </c>
      <c r="S3183">
        <v>37</v>
      </c>
      <c r="T3183" t="s">
        <v>58</v>
      </c>
      <c r="U3183" t="s">
        <v>53</v>
      </c>
      <c r="V3183">
        <v>26.49</v>
      </c>
      <c r="W3183" t="s">
        <v>52</v>
      </c>
      <c r="X3183" t="s">
        <v>52</v>
      </c>
      <c r="Y3183" t="s">
        <v>58</v>
      </c>
      <c r="Z3183">
        <v>0</v>
      </c>
      <c r="AA3183" t="s">
        <v>52</v>
      </c>
      <c r="AB3183" t="s">
        <v>52</v>
      </c>
      <c r="AC3183" t="s">
        <v>52</v>
      </c>
      <c r="AD3183" t="s">
        <v>52</v>
      </c>
      <c r="AE3183" t="s">
        <v>52</v>
      </c>
      <c r="AF3183" t="s">
        <v>52</v>
      </c>
      <c r="AG3183" t="s">
        <v>52</v>
      </c>
      <c r="AH3183" t="s">
        <v>52</v>
      </c>
      <c r="AI3183" t="s">
        <v>334</v>
      </c>
      <c r="AJ3183" t="s">
        <v>52</v>
      </c>
      <c r="AK3183" t="s">
        <v>69</v>
      </c>
      <c r="AL3183">
        <v>19.850000000000001</v>
      </c>
      <c r="AM3183">
        <v>784.25</v>
      </c>
      <c r="AN3183">
        <v>0</v>
      </c>
      <c r="AO3183">
        <v>0</v>
      </c>
      <c r="AP3183">
        <v>980.13</v>
      </c>
      <c r="AQ3183">
        <v>1764.38</v>
      </c>
      <c r="AR3183">
        <v>3</v>
      </c>
      <c r="AS3183" t="s">
        <v>881</v>
      </c>
      <c r="AT3183" t="s">
        <v>52</v>
      </c>
      <c r="AU3183">
        <v>27</v>
      </c>
      <c r="AV3183">
        <v>3408</v>
      </c>
      <c r="AY3183" t="str">
        <f>IF(AND(Table1[[#This Row],[Contract]]="Month-to-Month", Table1[[#This Row],[Tenure in Months]]&lt;6, Table1[[#This Row],[Payment Method]]="Bank Withdrawal"), "High Risk", IF(OR(Table1[[#This Row],[Contract]]="Month-to-Month", Table1[[#This Row],[Tenure in Months]]&lt;12), "Medium Risk", "Low Risk"))</f>
        <v>Low Risk</v>
      </c>
    </row>
    <row r="3184" spans="1:51" x14ac:dyDescent="0.35">
      <c r="A3184" t="s">
        <v>4286</v>
      </c>
      <c r="B3184" t="s">
        <v>51</v>
      </c>
      <c r="C3184">
        <v>59</v>
      </c>
      <c r="D3184" t="s">
        <v>52</v>
      </c>
      <c r="E3184" t="s">
        <v>52</v>
      </c>
      <c r="F3184" t="s">
        <v>52</v>
      </c>
      <c r="G3184" t="s">
        <v>52</v>
      </c>
      <c r="H3184">
        <v>0</v>
      </c>
      <c r="I3184" t="s">
        <v>54</v>
      </c>
      <c r="J3184" t="s">
        <v>55</v>
      </c>
      <c r="K3184" t="s">
        <v>575</v>
      </c>
      <c r="L3184">
        <v>94591</v>
      </c>
      <c r="M3184">
        <v>38.105733000000001</v>
      </c>
      <c r="N3184">
        <v>-122.18633800000001</v>
      </c>
      <c r="O3184">
        <v>51665</v>
      </c>
      <c r="P3184" t="s">
        <v>57</v>
      </c>
      <c r="Q3184" t="s">
        <v>52</v>
      </c>
      <c r="R3184">
        <v>0</v>
      </c>
      <c r="S3184">
        <v>21</v>
      </c>
      <c r="T3184" t="s">
        <v>72</v>
      </c>
      <c r="U3184" t="s">
        <v>53</v>
      </c>
      <c r="V3184">
        <v>34.39</v>
      </c>
      <c r="W3184" t="s">
        <v>52</v>
      </c>
      <c r="X3184" t="s">
        <v>52</v>
      </c>
      <c r="Y3184" t="s">
        <v>58</v>
      </c>
      <c r="Z3184">
        <v>0</v>
      </c>
      <c r="AA3184" t="s">
        <v>52</v>
      </c>
      <c r="AB3184" t="s">
        <v>52</v>
      </c>
      <c r="AC3184" t="s">
        <v>52</v>
      </c>
      <c r="AD3184" t="s">
        <v>52</v>
      </c>
      <c r="AE3184" t="s">
        <v>52</v>
      </c>
      <c r="AF3184" t="s">
        <v>52</v>
      </c>
      <c r="AG3184" t="s">
        <v>52</v>
      </c>
      <c r="AH3184" t="s">
        <v>52</v>
      </c>
      <c r="AI3184" t="s">
        <v>60</v>
      </c>
      <c r="AJ3184" t="s">
        <v>52</v>
      </c>
      <c r="AK3184" t="s">
        <v>69</v>
      </c>
      <c r="AL3184">
        <v>20</v>
      </c>
      <c r="AM3184">
        <v>417.7</v>
      </c>
      <c r="AN3184">
        <v>0</v>
      </c>
      <c r="AO3184">
        <v>0</v>
      </c>
      <c r="AP3184">
        <v>722.19</v>
      </c>
      <c r="AQ3184">
        <v>1139.8900000000001</v>
      </c>
      <c r="AR3184">
        <v>3</v>
      </c>
      <c r="AS3184" t="s">
        <v>881</v>
      </c>
      <c r="AT3184" t="s">
        <v>52</v>
      </c>
      <c r="AU3184">
        <v>47</v>
      </c>
      <c r="AV3184">
        <v>2366</v>
      </c>
      <c r="AY3184" t="str">
        <f>IF(AND(Table1[[#This Row],[Contract]]="Month-to-Month", Table1[[#This Row],[Tenure in Months]]&lt;6, Table1[[#This Row],[Payment Method]]="Bank Withdrawal"), "High Risk", IF(OR(Table1[[#This Row],[Contract]]="Month-to-Month", Table1[[#This Row],[Tenure in Months]]&lt;12), "Medium Risk", "Low Risk"))</f>
        <v>Medium Risk</v>
      </c>
    </row>
    <row r="3185" spans="1:51" x14ac:dyDescent="0.35">
      <c r="A3185" t="s">
        <v>4287</v>
      </c>
      <c r="B3185" t="s">
        <v>51</v>
      </c>
      <c r="C3185">
        <v>20</v>
      </c>
      <c r="D3185" t="s">
        <v>53</v>
      </c>
      <c r="E3185" t="s">
        <v>52</v>
      </c>
      <c r="F3185" t="s">
        <v>52</v>
      </c>
      <c r="G3185" t="s">
        <v>52</v>
      </c>
      <c r="H3185">
        <v>0</v>
      </c>
      <c r="I3185" t="s">
        <v>54</v>
      </c>
      <c r="J3185" t="s">
        <v>55</v>
      </c>
      <c r="K3185" t="s">
        <v>577</v>
      </c>
      <c r="L3185">
        <v>94601</v>
      </c>
      <c r="M3185">
        <v>37.776522999999997</v>
      </c>
      <c r="N3185">
        <v>-122.219268</v>
      </c>
      <c r="O3185">
        <v>54876</v>
      </c>
      <c r="P3185" t="s">
        <v>57</v>
      </c>
      <c r="Q3185" t="s">
        <v>52</v>
      </c>
      <c r="R3185">
        <v>0</v>
      </c>
      <c r="S3185">
        <v>3</v>
      </c>
      <c r="T3185" t="s">
        <v>58</v>
      </c>
      <c r="U3185" t="s">
        <v>53</v>
      </c>
      <c r="V3185">
        <v>17.420000000000002</v>
      </c>
      <c r="W3185" t="s">
        <v>52</v>
      </c>
      <c r="X3185" t="s">
        <v>53</v>
      </c>
      <c r="Y3185" t="s">
        <v>59</v>
      </c>
      <c r="Z3185">
        <v>59</v>
      </c>
      <c r="AA3185" t="s">
        <v>53</v>
      </c>
      <c r="AB3185" t="s">
        <v>52</v>
      </c>
      <c r="AC3185" t="s">
        <v>52</v>
      </c>
      <c r="AD3185" t="s">
        <v>52</v>
      </c>
      <c r="AE3185" t="s">
        <v>52</v>
      </c>
      <c r="AF3185" t="s">
        <v>52</v>
      </c>
      <c r="AG3185" t="s">
        <v>52</v>
      </c>
      <c r="AH3185" t="s">
        <v>53</v>
      </c>
      <c r="AI3185" t="s">
        <v>60</v>
      </c>
      <c r="AJ3185" t="s">
        <v>53</v>
      </c>
      <c r="AK3185" t="s">
        <v>69</v>
      </c>
      <c r="AL3185">
        <v>50.15</v>
      </c>
      <c r="AM3185">
        <v>160.85</v>
      </c>
      <c r="AN3185">
        <v>0</v>
      </c>
      <c r="AO3185">
        <v>0</v>
      </c>
      <c r="AP3185">
        <v>52.26</v>
      </c>
      <c r="AQ3185">
        <v>213.11</v>
      </c>
      <c r="AR3185">
        <v>3</v>
      </c>
      <c r="AS3185" t="s">
        <v>883</v>
      </c>
      <c r="AT3185" t="s">
        <v>52</v>
      </c>
      <c r="AU3185">
        <v>23</v>
      </c>
      <c r="AV3185">
        <v>2085</v>
      </c>
      <c r="AY3185" t="str">
        <f>IF(AND(Table1[[#This Row],[Contract]]="Month-to-Month", Table1[[#This Row],[Tenure in Months]]&lt;6, Table1[[#This Row],[Payment Method]]="Bank Withdrawal"), "High Risk", IF(OR(Table1[[#This Row],[Contract]]="Month-to-Month", Table1[[#This Row],[Tenure in Months]]&lt;12), "Medium Risk", "Low Risk"))</f>
        <v>Medium Risk</v>
      </c>
    </row>
    <row r="3186" spans="1:51" x14ac:dyDescent="0.35">
      <c r="A3186" t="s">
        <v>4288</v>
      </c>
      <c r="B3186" t="s">
        <v>66</v>
      </c>
      <c r="C3186">
        <v>31</v>
      </c>
      <c r="D3186" t="s">
        <v>52</v>
      </c>
      <c r="E3186" t="s">
        <v>52</v>
      </c>
      <c r="F3186" t="s">
        <v>53</v>
      </c>
      <c r="G3186" t="s">
        <v>52</v>
      </c>
      <c r="H3186">
        <v>0</v>
      </c>
      <c r="I3186" t="s">
        <v>54</v>
      </c>
      <c r="J3186" t="s">
        <v>55</v>
      </c>
      <c r="K3186" t="s">
        <v>577</v>
      </c>
      <c r="L3186">
        <v>94602</v>
      </c>
      <c r="M3186">
        <v>37.803882999999999</v>
      </c>
      <c r="N3186">
        <v>-122.208417</v>
      </c>
      <c r="O3186">
        <v>28900</v>
      </c>
      <c r="P3186" t="s">
        <v>57</v>
      </c>
      <c r="Q3186" t="s">
        <v>53</v>
      </c>
      <c r="R3186">
        <v>3</v>
      </c>
      <c r="S3186">
        <v>71</v>
      </c>
      <c r="T3186" t="s">
        <v>229</v>
      </c>
      <c r="U3186" t="s">
        <v>52</v>
      </c>
      <c r="V3186">
        <v>0</v>
      </c>
      <c r="W3186" t="s">
        <v>52</v>
      </c>
      <c r="X3186" t="s">
        <v>53</v>
      </c>
      <c r="Y3186" t="s">
        <v>110</v>
      </c>
      <c r="Z3186">
        <v>8</v>
      </c>
      <c r="AA3186" t="s">
        <v>53</v>
      </c>
      <c r="AB3186" t="s">
        <v>53</v>
      </c>
      <c r="AC3186" t="s">
        <v>52</v>
      </c>
      <c r="AD3186" t="s">
        <v>53</v>
      </c>
      <c r="AE3186" t="s">
        <v>53</v>
      </c>
      <c r="AF3186" t="s">
        <v>53</v>
      </c>
      <c r="AG3186" t="s">
        <v>53</v>
      </c>
      <c r="AH3186" t="s">
        <v>53</v>
      </c>
      <c r="AI3186" t="s">
        <v>334</v>
      </c>
      <c r="AJ3186" t="s">
        <v>52</v>
      </c>
      <c r="AK3186" t="s">
        <v>69</v>
      </c>
      <c r="AL3186">
        <v>58.65</v>
      </c>
      <c r="AM3186">
        <v>4145.25</v>
      </c>
      <c r="AN3186">
        <v>0</v>
      </c>
      <c r="AO3186">
        <v>0</v>
      </c>
      <c r="AP3186">
        <v>0</v>
      </c>
      <c r="AQ3186">
        <v>4145.25</v>
      </c>
      <c r="AR3186">
        <v>4</v>
      </c>
      <c r="AS3186" t="s">
        <v>881</v>
      </c>
      <c r="AT3186" t="s">
        <v>52</v>
      </c>
      <c r="AU3186">
        <v>48</v>
      </c>
      <c r="AV3186">
        <v>4151</v>
      </c>
      <c r="AY3186" t="str">
        <f>IF(AND(Table1[[#This Row],[Contract]]="Month-to-Month", Table1[[#This Row],[Tenure in Months]]&lt;6, Table1[[#This Row],[Payment Method]]="Bank Withdrawal"), "High Risk", IF(OR(Table1[[#This Row],[Contract]]="Month-to-Month", Table1[[#This Row],[Tenure in Months]]&lt;12), "Medium Risk", "Low Risk"))</f>
        <v>Low Risk</v>
      </c>
    </row>
    <row r="3187" spans="1:51" x14ac:dyDescent="0.35">
      <c r="A3187" t="s">
        <v>4289</v>
      </c>
      <c r="B3187" t="s">
        <v>51</v>
      </c>
      <c r="C3187">
        <v>41</v>
      </c>
      <c r="D3187" t="s">
        <v>52</v>
      </c>
      <c r="E3187" t="s">
        <v>52</v>
      </c>
      <c r="F3187" t="s">
        <v>52</v>
      </c>
      <c r="G3187" t="s">
        <v>52</v>
      </c>
      <c r="H3187">
        <v>0</v>
      </c>
      <c r="I3187" t="s">
        <v>54</v>
      </c>
      <c r="J3187" t="s">
        <v>55</v>
      </c>
      <c r="K3187" t="s">
        <v>577</v>
      </c>
      <c r="L3187">
        <v>94603</v>
      </c>
      <c r="M3187">
        <v>37.739113000000003</v>
      </c>
      <c r="N3187">
        <v>-122.175602</v>
      </c>
      <c r="O3187">
        <v>31392</v>
      </c>
      <c r="P3187" t="s">
        <v>57</v>
      </c>
      <c r="Q3187" t="s">
        <v>52</v>
      </c>
      <c r="R3187">
        <v>0</v>
      </c>
      <c r="S3187">
        <v>9</v>
      </c>
      <c r="T3187" t="s">
        <v>58</v>
      </c>
      <c r="U3187" t="s">
        <v>53</v>
      </c>
      <c r="V3187">
        <v>30.8</v>
      </c>
      <c r="W3187" t="s">
        <v>52</v>
      </c>
      <c r="X3187" t="s">
        <v>53</v>
      </c>
      <c r="Y3187" t="s">
        <v>68</v>
      </c>
      <c r="Z3187">
        <v>3</v>
      </c>
      <c r="AA3187" t="s">
        <v>52</v>
      </c>
      <c r="AB3187" t="s">
        <v>52</v>
      </c>
      <c r="AC3187" t="s">
        <v>52</v>
      </c>
      <c r="AD3187" t="s">
        <v>53</v>
      </c>
      <c r="AE3187" t="s">
        <v>53</v>
      </c>
      <c r="AF3187" t="s">
        <v>53</v>
      </c>
      <c r="AG3187" t="s">
        <v>53</v>
      </c>
      <c r="AH3187" t="s">
        <v>53</v>
      </c>
      <c r="AI3187" t="s">
        <v>60</v>
      </c>
      <c r="AJ3187" t="s">
        <v>53</v>
      </c>
      <c r="AK3187" t="s">
        <v>61</v>
      </c>
      <c r="AL3187">
        <v>95.9</v>
      </c>
      <c r="AM3187">
        <v>827.45</v>
      </c>
      <c r="AN3187">
        <v>0</v>
      </c>
      <c r="AO3187">
        <v>0</v>
      </c>
      <c r="AP3187">
        <v>277.2</v>
      </c>
      <c r="AQ3187">
        <v>1104.6500000000001</v>
      </c>
      <c r="AR3187">
        <v>3</v>
      </c>
      <c r="AS3187" t="s">
        <v>881</v>
      </c>
      <c r="AT3187" t="s">
        <v>52</v>
      </c>
      <c r="AU3187">
        <v>66</v>
      </c>
      <c r="AV3187">
        <v>5017</v>
      </c>
      <c r="AY3187" t="str">
        <f>IF(AND(Table1[[#This Row],[Contract]]="Month-to-Month", Table1[[#This Row],[Tenure in Months]]&lt;6, Table1[[#This Row],[Payment Method]]="Bank Withdrawal"), "High Risk", IF(OR(Table1[[#This Row],[Contract]]="Month-to-Month", Table1[[#This Row],[Tenure in Months]]&lt;12), "Medium Risk", "Low Risk"))</f>
        <v>Medium Risk</v>
      </c>
    </row>
    <row r="3188" spans="1:51" x14ac:dyDescent="0.35">
      <c r="A3188" t="s">
        <v>4290</v>
      </c>
      <c r="B3188" t="s">
        <v>66</v>
      </c>
      <c r="C3188">
        <v>56</v>
      </c>
      <c r="D3188" t="s">
        <v>52</v>
      </c>
      <c r="E3188" t="s">
        <v>52</v>
      </c>
      <c r="F3188" t="s">
        <v>52</v>
      </c>
      <c r="G3188" t="s">
        <v>52</v>
      </c>
      <c r="H3188">
        <v>0</v>
      </c>
      <c r="I3188" t="s">
        <v>54</v>
      </c>
      <c r="J3188" t="s">
        <v>55</v>
      </c>
      <c r="K3188" t="s">
        <v>577</v>
      </c>
      <c r="L3188">
        <v>94605</v>
      </c>
      <c r="M3188">
        <v>37.758018999999997</v>
      </c>
      <c r="N3188">
        <v>-122.138678</v>
      </c>
      <c r="O3188">
        <v>42854</v>
      </c>
      <c r="P3188" t="s">
        <v>57</v>
      </c>
      <c r="Q3188" t="s">
        <v>52</v>
      </c>
      <c r="R3188">
        <v>0</v>
      </c>
      <c r="S3188">
        <v>1</v>
      </c>
      <c r="T3188" t="s">
        <v>58</v>
      </c>
      <c r="U3188" t="s">
        <v>53</v>
      </c>
      <c r="V3188">
        <v>16.989999999999998</v>
      </c>
      <c r="W3188" t="s">
        <v>52</v>
      </c>
      <c r="X3188" t="s">
        <v>53</v>
      </c>
      <c r="Y3188" t="s">
        <v>59</v>
      </c>
      <c r="Z3188">
        <v>8</v>
      </c>
      <c r="AA3188" t="s">
        <v>52</v>
      </c>
      <c r="AB3188" t="s">
        <v>53</v>
      </c>
      <c r="AC3188" t="s">
        <v>52</v>
      </c>
      <c r="AD3188" t="s">
        <v>52</v>
      </c>
      <c r="AE3188" t="s">
        <v>52</v>
      </c>
      <c r="AF3188" t="s">
        <v>52</v>
      </c>
      <c r="AG3188" t="s">
        <v>52</v>
      </c>
      <c r="AH3188" t="s">
        <v>52</v>
      </c>
      <c r="AI3188" t="s">
        <v>60</v>
      </c>
      <c r="AJ3188" t="s">
        <v>52</v>
      </c>
      <c r="AK3188" t="s">
        <v>61</v>
      </c>
      <c r="AL3188">
        <v>49.5</v>
      </c>
      <c r="AM3188">
        <v>49.5</v>
      </c>
      <c r="AN3188">
        <v>0</v>
      </c>
      <c r="AO3188">
        <v>30</v>
      </c>
      <c r="AP3188">
        <v>16.989999999999998</v>
      </c>
      <c r="AQ3188">
        <v>96.49</v>
      </c>
      <c r="AR3188">
        <v>4</v>
      </c>
      <c r="AS3188" t="s">
        <v>883</v>
      </c>
      <c r="AT3188" t="s">
        <v>52</v>
      </c>
      <c r="AU3188">
        <v>59</v>
      </c>
      <c r="AV3188">
        <v>5262</v>
      </c>
      <c r="AY3188" t="str">
        <f>IF(AND(Table1[[#This Row],[Contract]]="Month-to-Month", Table1[[#This Row],[Tenure in Months]]&lt;6, Table1[[#This Row],[Payment Method]]="Bank Withdrawal"), "High Risk", IF(OR(Table1[[#This Row],[Contract]]="Month-to-Month", Table1[[#This Row],[Tenure in Months]]&lt;12), "Medium Risk", "Low Risk"))</f>
        <v>High Risk</v>
      </c>
    </row>
    <row r="3189" spans="1:51" x14ac:dyDescent="0.35">
      <c r="A3189" t="s">
        <v>4291</v>
      </c>
      <c r="B3189" t="s">
        <v>51</v>
      </c>
      <c r="C3189">
        <v>36</v>
      </c>
      <c r="D3189" t="s">
        <v>52</v>
      </c>
      <c r="E3189" t="s">
        <v>52</v>
      </c>
      <c r="F3189" t="s">
        <v>53</v>
      </c>
      <c r="G3189" t="s">
        <v>52</v>
      </c>
      <c r="H3189">
        <v>0</v>
      </c>
      <c r="I3189" t="s">
        <v>54</v>
      </c>
      <c r="J3189" t="s">
        <v>55</v>
      </c>
      <c r="K3189" t="s">
        <v>764</v>
      </c>
      <c r="L3189">
        <v>94608</v>
      </c>
      <c r="M3189">
        <v>37.837260000000001</v>
      </c>
      <c r="N3189">
        <v>-122.287648</v>
      </c>
      <c r="O3189">
        <v>24589</v>
      </c>
      <c r="P3189" t="s">
        <v>57</v>
      </c>
      <c r="Q3189" t="s">
        <v>53</v>
      </c>
      <c r="R3189">
        <v>5</v>
      </c>
      <c r="S3189">
        <v>71</v>
      </c>
      <c r="T3189" t="s">
        <v>229</v>
      </c>
      <c r="U3189" t="s">
        <v>53</v>
      </c>
      <c r="V3189">
        <v>10.97</v>
      </c>
      <c r="W3189" t="s">
        <v>53</v>
      </c>
      <c r="X3189" t="s">
        <v>53</v>
      </c>
      <c r="Y3189" t="s">
        <v>59</v>
      </c>
      <c r="Z3189">
        <v>20</v>
      </c>
      <c r="AA3189" t="s">
        <v>53</v>
      </c>
      <c r="AB3189" t="s">
        <v>53</v>
      </c>
      <c r="AC3189" t="s">
        <v>53</v>
      </c>
      <c r="AD3189" t="s">
        <v>53</v>
      </c>
      <c r="AE3189" t="s">
        <v>52</v>
      </c>
      <c r="AF3189" t="s">
        <v>53</v>
      </c>
      <c r="AG3189" t="s">
        <v>53</v>
      </c>
      <c r="AH3189" t="s">
        <v>53</v>
      </c>
      <c r="AI3189" t="s">
        <v>334</v>
      </c>
      <c r="AJ3189" t="s">
        <v>53</v>
      </c>
      <c r="AK3189" t="s">
        <v>69</v>
      </c>
      <c r="AL3189">
        <v>80.099999999999994</v>
      </c>
      <c r="AM3189">
        <v>5585.4</v>
      </c>
      <c r="AN3189">
        <v>0</v>
      </c>
      <c r="AO3189">
        <v>0</v>
      </c>
      <c r="AP3189">
        <v>778.87</v>
      </c>
      <c r="AQ3189">
        <v>6364.2699999999904</v>
      </c>
      <c r="AR3189">
        <v>3</v>
      </c>
      <c r="AS3189" t="s">
        <v>881</v>
      </c>
      <c r="AT3189" t="s">
        <v>52</v>
      </c>
      <c r="AU3189">
        <v>37</v>
      </c>
      <c r="AV3189">
        <v>6045</v>
      </c>
      <c r="AY3189" t="str">
        <f>IF(AND(Table1[[#This Row],[Contract]]="Month-to-Month", Table1[[#This Row],[Tenure in Months]]&lt;6, Table1[[#This Row],[Payment Method]]="Bank Withdrawal"), "High Risk", IF(OR(Table1[[#This Row],[Contract]]="Month-to-Month", Table1[[#This Row],[Tenure in Months]]&lt;12), "Medium Risk", "Low Risk"))</f>
        <v>Low Risk</v>
      </c>
    </row>
    <row r="3190" spans="1:51" x14ac:dyDescent="0.35">
      <c r="A3190" t="s">
        <v>4292</v>
      </c>
      <c r="B3190" t="s">
        <v>66</v>
      </c>
      <c r="C3190">
        <v>36</v>
      </c>
      <c r="D3190" t="s">
        <v>52</v>
      </c>
      <c r="E3190" t="s">
        <v>52</v>
      </c>
      <c r="F3190" t="s">
        <v>52</v>
      </c>
      <c r="G3190" t="s">
        <v>52</v>
      </c>
      <c r="H3190">
        <v>0</v>
      </c>
      <c r="I3190" t="s">
        <v>54</v>
      </c>
      <c r="J3190" t="s">
        <v>55</v>
      </c>
      <c r="K3190" t="s">
        <v>577</v>
      </c>
      <c r="L3190">
        <v>94609</v>
      </c>
      <c r="M3190">
        <v>37.834341000000002</v>
      </c>
      <c r="N3190">
        <v>-122.26437</v>
      </c>
      <c r="O3190">
        <v>21097</v>
      </c>
      <c r="P3190" t="s">
        <v>57</v>
      </c>
      <c r="Q3190" t="s">
        <v>52</v>
      </c>
      <c r="R3190">
        <v>0</v>
      </c>
      <c r="S3190">
        <v>64</v>
      </c>
      <c r="T3190" t="s">
        <v>92</v>
      </c>
      <c r="U3190" t="s">
        <v>53</v>
      </c>
      <c r="V3190">
        <v>15.93</v>
      </c>
      <c r="W3190" t="s">
        <v>53</v>
      </c>
      <c r="X3190" t="s">
        <v>52</v>
      </c>
      <c r="Y3190" t="s">
        <v>58</v>
      </c>
      <c r="Z3190">
        <v>0</v>
      </c>
      <c r="AA3190" t="s">
        <v>52</v>
      </c>
      <c r="AB3190" t="s">
        <v>52</v>
      </c>
      <c r="AC3190" t="s">
        <v>52</v>
      </c>
      <c r="AD3190" t="s">
        <v>52</v>
      </c>
      <c r="AE3190" t="s">
        <v>52</v>
      </c>
      <c r="AF3190" t="s">
        <v>52</v>
      </c>
      <c r="AG3190" t="s">
        <v>52</v>
      </c>
      <c r="AH3190" t="s">
        <v>52</v>
      </c>
      <c r="AI3190" t="s">
        <v>124</v>
      </c>
      <c r="AJ3190" t="s">
        <v>53</v>
      </c>
      <c r="AK3190" t="s">
        <v>61</v>
      </c>
      <c r="AL3190">
        <v>24.4</v>
      </c>
      <c r="AM3190">
        <v>1601.2</v>
      </c>
      <c r="AN3190">
        <v>0</v>
      </c>
      <c r="AO3190">
        <v>0</v>
      </c>
      <c r="AP3190">
        <v>1019.52</v>
      </c>
      <c r="AQ3190">
        <v>2620.7199999999998</v>
      </c>
      <c r="AR3190">
        <v>5</v>
      </c>
      <c r="AS3190" t="s">
        <v>881</v>
      </c>
      <c r="AT3190" t="s">
        <v>52</v>
      </c>
      <c r="AU3190">
        <v>24</v>
      </c>
      <c r="AV3190">
        <v>5887</v>
      </c>
      <c r="AY3190" t="str">
        <f>IF(AND(Table1[[#This Row],[Contract]]="Month-to-Month", Table1[[#This Row],[Tenure in Months]]&lt;6, Table1[[#This Row],[Payment Method]]="Bank Withdrawal"), "High Risk", IF(OR(Table1[[#This Row],[Contract]]="Month-to-Month", Table1[[#This Row],[Tenure in Months]]&lt;12), "Medium Risk", "Low Risk"))</f>
        <v>Low Risk</v>
      </c>
    </row>
    <row r="3191" spans="1:51" x14ac:dyDescent="0.35">
      <c r="A3191" t="s">
        <v>4293</v>
      </c>
      <c r="B3191" t="s">
        <v>51</v>
      </c>
      <c r="C3191">
        <v>33</v>
      </c>
      <c r="D3191" t="s">
        <v>52</v>
      </c>
      <c r="E3191" t="s">
        <v>52</v>
      </c>
      <c r="F3191" t="s">
        <v>52</v>
      </c>
      <c r="G3191" t="s">
        <v>52</v>
      </c>
      <c r="H3191">
        <v>0</v>
      </c>
      <c r="I3191" t="s">
        <v>54</v>
      </c>
      <c r="J3191" t="s">
        <v>55</v>
      </c>
      <c r="K3191" t="s">
        <v>577</v>
      </c>
      <c r="L3191">
        <v>94610</v>
      </c>
      <c r="M3191">
        <v>37.808731000000002</v>
      </c>
      <c r="N3191">
        <v>-122.238708</v>
      </c>
      <c r="O3191">
        <v>29964</v>
      </c>
      <c r="P3191" t="s">
        <v>57</v>
      </c>
      <c r="Q3191" t="s">
        <v>52</v>
      </c>
      <c r="R3191">
        <v>0</v>
      </c>
      <c r="S3191">
        <v>4</v>
      </c>
      <c r="T3191" t="s">
        <v>58</v>
      </c>
      <c r="U3191" t="s">
        <v>52</v>
      </c>
      <c r="V3191">
        <v>0</v>
      </c>
      <c r="W3191" t="s">
        <v>52</v>
      </c>
      <c r="X3191" t="s">
        <v>53</v>
      </c>
      <c r="Y3191" t="s">
        <v>59</v>
      </c>
      <c r="Z3191">
        <v>13</v>
      </c>
      <c r="AA3191" t="s">
        <v>52</v>
      </c>
      <c r="AB3191" t="s">
        <v>52</v>
      </c>
      <c r="AC3191" t="s">
        <v>52</v>
      </c>
      <c r="AD3191" t="s">
        <v>53</v>
      </c>
      <c r="AE3191" t="s">
        <v>52</v>
      </c>
      <c r="AF3191" t="s">
        <v>53</v>
      </c>
      <c r="AG3191" t="s">
        <v>53</v>
      </c>
      <c r="AH3191" t="s">
        <v>53</v>
      </c>
      <c r="AI3191" t="s">
        <v>60</v>
      </c>
      <c r="AJ3191" t="s">
        <v>53</v>
      </c>
      <c r="AK3191" t="s">
        <v>61</v>
      </c>
      <c r="AL3191">
        <v>40.049999999999997</v>
      </c>
      <c r="AM3191">
        <v>162.44999999999999</v>
      </c>
      <c r="AN3191">
        <v>0</v>
      </c>
      <c r="AO3191">
        <v>0</v>
      </c>
      <c r="AP3191">
        <v>0</v>
      </c>
      <c r="AQ3191">
        <v>162.44999999999999</v>
      </c>
      <c r="AR3191">
        <v>4</v>
      </c>
      <c r="AS3191" t="s">
        <v>881</v>
      </c>
      <c r="AT3191" t="s">
        <v>52</v>
      </c>
      <c r="AU3191">
        <v>57</v>
      </c>
      <c r="AV3191">
        <v>2664</v>
      </c>
      <c r="AY3191" t="str">
        <f>IF(AND(Table1[[#This Row],[Contract]]="Month-to-Month", Table1[[#This Row],[Tenure in Months]]&lt;6, Table1[[#This Row],[Payment Method]]="Bank Withdrawal"), "High Risk", IF(OR(Table1[[#This Row],[Contract]]="Month-to-Month", Table1[[#This Row],[Tenure in Months]]&lt;12), "Medium Risk", "Low Risk"))</f>
        <v>High Risk</v>
      </c>
    </row>
    <row r="3192" spans="1:51" x14ac:dyDescent="0.35">
      <c r="A3192" t="s">
        <v>4294</v>
      </c>
      <c r="B3192" t="s">
        <v>66</v>
      </c>
      <c r="C3192">
        <v>33</v>
      </c>
      <c r="D3192" t="s">
        <v>52</v>
      </c>
      <c r="E3192" t="s">
        <v>52</v>
      </c>
      <c r="F3192" t="s">
        <v>52</v>
      </c>
      <c r="G3192" t="s">
        <v>52</v>
      </c>
      <c r="H3192">
        <v>0</v>
      </c>
      <c r="I3192" t="s">
        <v>54</v>
      </c>
      <c r="J3192" t="s">
        <v>55</v>
      </c>
      <c r="K3192" t="s">
        <v>577</v>
      </c>
      <c r="L3192">
        <v>94611</v>
      </c>
      <c r="M3192">
        <v>37.828415999999997</v>
      </c>
      <c r="N3192">
        <v>-122.216005</v>
      </c>
      <c r="O3192">
        <v>36517</v>
      </c>
      <c r="P3192" t="s">
        <v>57</v>
      </c>
      <c r="Q3192" t="s">
        <v>52</v>
      </c>
      <c r="R3192">
        <v>0</v>
      </c>
      <c r="S3192">
        <v>23</v>
      </c>
      <c r="T3192" t="s">
        <v>72</v>
      </c>
      <c r="U3192" t="s">
        <v>53</v>
      </c>
      <c r="V3192">
        <v>13.98</v>
      </c>
      <c r="W3192" t="s">
        <v>52</v>
      </c>
      <c r="X3192" t="s">
        <v>52</v>
      </c>
      <c r="Y3192" t="s">
        <v>58</v>
      </c>
      <c r="Z3192">
        <v>0</v>
      </c>
      <c r="AA3192" t="s">
        <v>52</v>
      </c>
      <c r="AB3192" t="s">
        <v>52</v>
      </c>
      <c r="AC3192" t="s">
        <v>52</v>
      </c>
      <c r="AD3192" t="s">
        <v>52</v>
      </c>
      <c r="AE3192" t="s">
        <v>52</v>
      </c>
      <c r="AF3192" t="s">
        <v>52</v>
      </c>
      <c r="AG3192" t="s">
        <v>52</v>
      </c>
      <c r="AH3192" t="s">
        <v>52</v>
      </c>
      <c r="AI3192" t="s">
        <v>60</v>
      </c>
      <c r="AJ3192" t="s">
        <v>53</v>
      </c>
      <c r="AK3192" t="s">
        <v>69</v>
      </c>
      <c r="AL3192">
        <v>19.5</v>
      </c>
      <c r="AM3192">
        <v>470.2</v>
      </c>
      <c r="AN3192">
        <v>0</v>
      </c>
      <c r="AO3192">
        <v>0</v>
      </c>
      <c r="AP3192">
        <v>321.54000000000002</v>
      </c>
      <c r="AQ3192">
        <v>791.74</v>
      </c>
      <c r="AR3192">
        <v>4</v>
      </c>
      <c r="AS3192" t="s">
        <v>881</v>
      </c>
      <c r="AT3192" t="s">
        <v>52</v>
      </c>
      <c r="AU3192">
        <v>42</v>
      </c>
      <c r="AV3192">
        <v>5652</v>
      </c>
      <c r="AY3192" t="str">
        <f>IF(AND(Table1[[#This Row],[Contract]]="Month-to-Month", Table1[[#This Row],[Tenure in Months]]&lt;6, Table1[[#This Row],[Payment Method]]="Bank Withdrawal"), "High Risk", IF(OR(Table1[[#This Row],[Contract]]="Month-to-Month", Table1[[#This Row],[Tenure in Months]]&lt;12), "Medium Risk", "Low Risk"))</f>
        <v>Medium Risk</v>
      </c>
    </row>
    <row r="3193" spans="1:51" x14ac:dyDescent="0.35">
      <c r="A3193" t="s">
        <v>4295</v>
      </c>
      <c r="B3193" t="s">
        <v>66</v>
      </c>
      <c r="C3193">
        <v>59</v>
      </c>
      <c r="D3193" t="s">
        <v>52</v>
      </c>
      <c r="E3193" t="s">
        <v>52</v>
      </c>
      <c r="F3193" t="s">
        <v>53</v>
      </c>
      <c r="G3193" t="s">
        <v>53</v>
      </c>
      <c r="H3193">
        <v>2</v>
      </c>
      <c r="I3193" t="s">
        <v>54</v>
      </c>
      <c r="J3193" t="s">
        <v>55</v>
      </c>
      <c r="K3193" t="s">
        <v>577</v>
      </c>
      <c r="L3193">
        <v>94612</v>
      </c>
      <c r="M3193">
        <v>37.809013999999998</v>
      </c>
      <c r="N3193">
        <v>-122.269739</v>
      </c>
      <c r="O3193">
        <v>11702</v>
      </c>
      <c r="P3193" t="s">
        <v>57</v>
      </c>
      <c r="Q3193" t="s">
        <v>53</v>
      </c>
      <c r="R3193">
        <v>3</v>
      </c>
      <c r="S3193">
        <v>39</v>
      </c>
      <c r="T3193" t="s">
        <v>58</v>
      </c>
      <c r="U3193" t="s">
        <v>53</v>
      </c>
      <c r="V3193">
        <v>15.06</v>
      </c>
      <c r="W3193" t="s">
        <v>52</v>
      </c>
      <c r="X3193" t="s">
        <v>53</v>
      </c>
      <c r="Y3193" t="s">
        <v>59</v>
      </c>
      <c r="Z3193">
        <v>11</v>
      </c>
      <c r="AA3193" t="s">
        <v>53</v>
      </c>
      <c r="AB3193" t="s">
        <v>52</v>
      </c>
      <c r="AC3193" t="s">
        <v>52</v>
      </c>
      <c r="AD3193" t="s">
        <v>52</v>
      </c>
      <c r="AE3193" t="s">
        <v>52</v>
      </c>
      <c r="AF3193" t="s">
        <v>52</v>
      </c>
      <c r="AG3193" t="s">
        <v>52</v>
      </c>
      <c r="AH3193" t="s">
        <v>53</v>
      </c>
      <c r="AI3193" t="s">
        <v>60</v>
      </c>
      <c r="AJ3193" t="s">
        <v>52</v>
      </c>
      <c r="AK3193" t="s">
        <v>69</v>
      </c>
      <c r="AL3193">
        <v>51.05</v>
      </c>
      <c r="AM3193">
        <v>2066</v>
      </c>
      <c r="AN3193">
        <v>0</v>
      </c>
      <c r="AO3193">
        <v>0</v>
      </c>
      <c r="AP3193">
        <v>587.34</v>
      </c>
      <c r="AQ3193">
        <v>2653.34</v>
      </c>
      <c r="AR3193">
        <v>3</v>
      </c>
      <c r="AS3193" t="s">
        <v>881</v>
      </c>
      <c r="AT3193" t="s">
        <v>52</v>
      </c>
      <c r="AU3193">
        <v>63</v>
      </c>
      <c r="AV3193">
        <v>3154</v>
      </c>
      <c r="AY3193" t="str">
        <f>IF(AND(Table1[[#This Row],[Contract]]="Month-to-Month", Table1[[#This Row],[Tenure in Months]]&lt;6, Table1[[#This Row],[Payment Method]]="Bank Withdrawal"), "High Risk", IF(OR(Table1[[#This Row],[Contract]]="Month-to-Month", Table1[[#This Row],[Tenure in Months]]&lt;12), "Medium Risk", "Low Risk"))</f>
        <v>Medium Risk</v>
      </c>
    </row>
    <row r="3194" spans="1:51" x14ac:dyDescent="0.35">
      <c r="A3194" t="s">
        <v>4296</v>
      </c>
      <c r="B3194" t="s">
        <v>51</v>
      </c>
      <c r="C3194">
        <v>27</v>
      </c>
      <c r="D3194" t="s">
        <v>53</v>
      </c>
      <c r="E3194" t="s">
        <v>52</v>
      </c>
      <c r="F3194" t="s">
        <v>53</v>
      </c>
      <c r="G3194" t="s">
        <v>52</v>
      </c>
      <c r="H3194">
        <v>0</v>
      </c>
      <c r="I3194" t="s">
        <v>54</v>
      </c>
      <c r="J3194" t="s">
        <v>55</v>
      </c>
      <c r="K3194" t="s">
        <v>577</v>
      </c>
      <c r="L3194">
        <v>94618</v>
      </c>
      <c r="M3194">
        <v>37.845509999999997</v>
      </c>
      <c r="N3194">
        <v>-122.235181</v>
      </c>
      <c r="O3194">
        <v>15438</v>
      </c>
      <c r="P3194" t="s">
        <v>57</v>
      </c>
      <c r="Q3194" t="s">
        <v>53</v>
      </c>
      <c r="R3194">
        <v>1</v>
      </c>
      <c r="S3194">
        <v>28</v>
      </c>
      <c r="T3194" t="s">
        <v>58</v>
      </c>
      <c r="U3194" t="s">
        <v>53</v>
      </c>
      <c r="V3194">
        <v>33.630000000000003</v>
      </c>
      <c r="W3194" t="s">
        <v>52</v>
      </c>
      <c r="X3194" t="s">
        <v>53</v>
      </c>
      <c r="Y3194" t="s">
        <v>59</v>
      </c>
      <c r="Z3194">
        <v>48</v>
      </c>
      <c r="AA3194" t="s">
        <v>53</v>
      </c>
      <c r="AB3194" t="s">
        <v>52</v>
      </c>
      <c r="AC3194" t="s">
        <v>52</v>
      </c>
      <c r="AD3194" t="s">
        <v>53</v>
      </c>
      <c r="AE3194" t="s">
        <v>52</v>
      </c>
      <c r="AF3194" t="s">
        <v>52</v>
      </c>
      <c r="AG3194" t="s">
        <v>52</v>
      </c>
      <c r="AH3194" t="s">
        <v>52</v>
      </c>
      <c r="AI3194" t="s">
        <v>124</v>
      </c>
      <c r="AJ3194" t="s">
        <v>52</v>
      </c>
      <c r="AK3194" t="s">
        <v>69</v>
      </c>
      <c r="AL3194">
        <v>54.35</v>
      </c>
      <c r="AM3194">
        <v>1426.45</v>
      </c>
      <c r="AN3194">
        <v>0</v>
      </c>
      <c r="AO3194">
        <v>30</v>
      </c>
      <c r="AP3194">
        <v>941.64</v>
      </c>
      <c r="AQ3194">
        <v>2398.09</v>
      </c>
      <c r="AR3194">
        <v>5</v>
      </c>
      <c r="AS3194" t="s">
        <v>881</v>
      </c>
      <c r="AT3194" t="s">
        <v>52</v>
      </c>
      <c r="AU3194">
        <v>70</v>
      </c>
      <c r="AV3194">
        <v>5105</v>
      </c>
      <c r="AY3194" t="str">
        <f>IF(AND(Table1[[#This Row],[Contract]]="Month-to-Month", Table1[[#This Row],[Tenure in Months]]&lt;6, Table1[[#This Row],[Payment Method]]="Bank Withdrawal"), "High Risk", IF(OR(Table1[[#This Row],[Contract]]="Month-to-Month", Table1[[#This Row],[Tenure in Months]]&lt;12), "Medium Risk", "Low Risk"))</f>
        <v>Low Risk</v>
      </c>
    </row>
    <row r="3195" spans="1:51" x14ac:dyDescent="0.35">
      <c r="A3195" t="s">
        <v>4297</v>
      </c>
      <c r="B3195" t="s">
        <v>51</v>
      </c>
      <c r="C3195">
        <v>62</v>
      </c>
      <c r="D3195" t="s">
        <v>52</v>
      </c>
      <c r="E3195" t="s">
        <v>52</v>
      </c>
      <c r="F3195" t="s">
        <v>52</v>
      </c>
      <c r="G3195" t="s">
        <v>52</v>
      </c>
      <c r="H3195">
        <v>0</v>
      </c>
      <c r="I3195" t="s">
        <v>54</v>
      </c>
      <c r="J3195" t="s">
        <v>55</v>
      </c>
      <c r="K3195" t="s">
        <v>202</v>
      </c>
      <c r="L3195">
        <v>94702</v>
      </c>
      <c r="M3195">
        <v>37.866008999999998</v>
      </c>
      <c r="N3195">
        <v>-122.28622799999999</v>
      </c>
      <c r="O3195">
        <v>15638</v>
      </c>
      <c r="P3195" t="s">
        <v>57</v>
      </c>
      <c r="Q3195" t="s">
        <v>52</v>
      </c>
      <c r="R3195">
        <v>0</v>
      </c>
      <c r="S3195">
        <v>37</v>
      </c>
      <c r="T3195" t="s">
        <v>58</v>
      </c>
      <c r="U3195" t="s">
        <v>53</v>
      </c>
      <c r="V3195">
        <v>28.84</v>
      </c>
      <c r="W3195" t="s">
        <v>52</v>
      </c>
      <c r="X3195" t="s">
        <v>53</v>
      </c>
      <c r="Y3195" t="s">
        <v>68</v>
      </c>
      <c r="Z3195">
        <v>25</v>
      </c>
      <c r="AA3195" t="s">
        <v>52</v>
      </c>
      <c r="AB3195" t="s">
        <v>52</v>
      </c>
      <c r="AC3195" t="s">
        <v>52</v>
      </c>
      <c r="AD3195" t="s">
        <v>52</v>
      </c>
      <c r="AE3195" t="s">
        <v>52</v>
      </c>
      <c r="AF3195" t="s">
        <v>52</v>
      </c>
      <c r="AG3195" t="s">
        <v>52</v>
      </c>
      <c r="AH3195" t="s">
        <v>53</v>
      </c>
      <c r="AI3195" t="s">
        <v>60</v>
      </c>
      <c r="AJ3195" t="s">
        <v>53</v>
      </c>
      <c r="AK3195" t="s">
        <v>69</v>
      </c>
      <c r="AL3195">
        <v>70.349999999999994</v>
      </c>
      <c r="AM3195">
        <v>2552.9</v>
      </c>
      <c r="AN3195">
        <v>0</v>
      </c>
      <c r="AO3195">
        <v>0</v>
      </c>
      <c r="AP3195">
        <v>1067.08</v>
      </c>
      <c r="AQ3195">
        <v>3619.98</v>
      </c>
      <c r="AR3195">
        <v>3</v>
      </c>
      <c r="AS3195" t="s">
        <v>881</v>
      </c>
      <c r="AT3195" t="s">
        <v>52</v>
      </c>
      <c r="AU3195">
        <v>32</v>
      </c>
      <c r="AV3195">
        <v>5402</v>
      </c>
      <c r="AY3195" t="str">
        <f>IF(AND(Table1[[#This Row],[Contract]]="Month-to-Month", Table1[[#This Row],[Tenure in Months]]&lt;6, Table1[[#This Row],[Payment Method]]="Bank Withdrawal"), "High Risk", IF(OR(Table1[[#This Row],[Contract]]="Month-to-Month", Table1[[#This Row],[Tenure in Months]]&lt;12), "Medium Risk", "Low Risk"))</f>
        <v>Medium Risk</v>
      </c>
    </row>
    <row r="3196" spans="1:51" x14ac:dyDescent="0.35">
      <c r="A3196" t="s">
        <v>4298</v>
      </c>
      <c r="B3196" t="s">
        <v>66</v>
      </c>
      <c r="C3196">
        <v>30</v>
      </c>
      <c r="D3196" t="s">
        <v>52</v>
      </c>
      <c r="E3196" t="s">
        <v>52</v>
      </c>
      <c r="F3196" t="s">
        <v>52</v>
      </c>
      <c r="G3196" t="s">
        <v>52</v>
      </c>
      <c r="H3196">
        <v>0</v>
      </c>
      <c r="I3196" t="s">
        <v>54</v>
      </c>
      <c r="J3196" t="s">
        <v>55</v>
      </c>
      <c r="K3196" t="s">
        <v>202</v>
      </c>
      <c r="L3196">
        <v>94705</v>
      </c>
      <c r="M3196">
        <v>37.858898000000003</v>
      </c>
      <c r="N3196">
        <v>-122.240512</v>
      </c>
      <c r="O3196">
        <v>12448</v>
      </c>
      <c r="P3196" t="s">
        <v>57</v>
      </c>
      <c r="Q3196" t="s">
        <v>52</v>
      </c>
      <c r="R3196">
        <v>0</v>
      </c>
      <c r="S3196">
        <v>47</v>
      </c>
      <c r="T3196" t="s">
        <v>92</v>
      </c>
      <c r="U3196" t="s">
        <v>53</v>
      </c>
      <c r="V3196">
        <v>40.25</v>
      </c>
      <c r="W3196" t="s">
        <v>53</v>
      </c>
      <c r="X3196" t="s">
        <v>53</v>
      </c>
      <c r="Y3196" t="s">
        <v>68</v>
      </c>
      <c r="Z3196">
        <v>69</v>
      </c>
      <c r="AA3196" t="s">
        <v>53</v>
      </c>
      <c r="AB3196" t="s">
        <v>52</v>
      </c>
      <c r="AC3196" t="s">
        <v>53</v>
      </c>
      <c r="AD3196" t="s">
        <v>52</v>
      </c>
      <c r="AE3196" t="s">
        <v>53</v>
      </c>
      <c r="AF3196" t="s">
        <v>52</v>
      </c>
      <c r="AG3196" t="s">
        <v>52</v>
      </c>
      <c r="AH3196" t="s">
        <v>53</v>
      </c>
      <c r="AI3196" t="s">
        <v>124</v>
      </c>
      <c r="AJ3196" t="s">
        <v>52</v>
      </c>
      <c r="AK3196" t="s">
        <v>69</v>
      </c>
      <c r="AL3196">
        <v>94.9</v>
      </c>
      <c r="AM3196">
        <v>4615.25</v>
      </c>
      <c r="AN3196">
        <v>0</v>
      </c>
      <c r="AO3196">
        <v>0</v>
      </c>
      <c r="AP3196">
        <v>1891.75</v>
      </c>
      <c r="AQ3196">
        <v>6507</v>
      </c>
      <c r="AR3196">
        <v>4</v>
      </c>
      <c r="AS3196" t="s">
        <v>881</v>
      </c>
      <c r="AT3196" t="s">
        <v>52</v>
      </c>
      <c r="AU3196">
        <v>52</v>
      </c>
      <c r="AV3196">
        <v>4510</v>
      </c>
      <c r="AY3196" t="str">
        <f>IF(AND(Table1[[#This Row],[Contract]]="Month-to-Month", Table1[[#This Row],[Tenure in Months]]&lt;6, Table1[[#This Row],[Payment Method]]="Bank Withdrawal"), "High Risk", IF(OR(Table1[[#This Row],[Contract]]="Month-to-Month", Table1[[#This Row],[Tenure in Months]]&lt;12), "Medium Risk", "Low Risk"))</f>
        <v>Low Risk</v>
      </c>
    </row>
    <row r="3197" spans="1:51" x14ac:dyDescent="0.35">
      <c r="A3197" t="s">
        <v>4299</v>
      </c>
      <c r="B3197" t="s">
        <v>66</v>
      </c>
      <c r="C3197">
        <v>39</v>
      </c>
      <c r="D3197" t="s">
        <v>52</v>
      </c>
      <c r="E3197" t="s">
        <v>52</v>
      </c>
      <c r="F3197" t="s">
        <v>53</v>
      </c>
      <c r="G3197" t="s">
        <v>53</v>
      </c>
      <c r="H3197">
        <v>3</v>
      </c>
      <c r="I3197" t="s">
        <v>54</v>
      </c>
      <c r="J3197" t="s">
        <v>55</v>
      </c>
      <c r="K3197" t="s">
        <v>202</v>
      </c>
      <c r="L3197">
        <v>94708</v>
      </c>
      <c r="M3197">
        <v>37.897742999999998</v>
      </c>
      <c r="N3197">
        <v>-122.263124</v>
      </c>
      <c r="O3197">
        <v>10737</v>
      </c>
      <c r="P3197" t="s">
        <v>57</v>
      </c>
      <c r="Q3197" t="s">
        <v>53</v>
      </c>
      <c r="R3197">
        <v>8</v>
      </c>
      <c r="S3197">
        <v>50</v>
      </c>
      <c r="T3197" t="s">
        <v>92</v>
      </c>
      <c r="U3197" t="s">
        <v>53</v>
      </c>
      <c r="V3197">
        <v>10.210000000000001</v>
      </c>
      <c r="W3197" t="s">
        <v>52</v>
      </c>
      <c r="X3197" t="s">
        <v>53</v>
      </c>
      <c r="Y3197" t="s">
        <v>68</v>
      </c>
      <c r="Z3197">
        <v>23</v>
      </c>
      <c r="AA3197" t="s">
        <v>52</v>
      </c>
      <c r="AB3197" t="s">
        <v>52</v>
      </c>
      <c r="AC3197" t="s">
        <v>52</v>
      </c>
      <c r="AD3197" t="s">
        <v>52</v>
      </c>
      <c r="AE3197" t="s">
        <v>52</v>
      </c>
      <c r="AF3197" t="s">
        <v>52</v>
      </c>
      <c r="AG3197" t="s">
        <v>52</v>
      </c>
      <c r="AH3197" t="s">
        <v>53</v>
      </c>
      <c r="AI3197" t="s">
        <v>60</v>
      </c>
      <c r="AJ3197" t="s">
        <v>53</v>
      </c>
      <c r="AK3197" t="s">
        <v>61</v>
      </c>
      <c r="AL3197">
        <v>69.75</v>
      </c>
      <c r="AM3197">
        <v>3557.7</v>
      </c>
      <c r="AN3197">
        <v>0</v>
      </c>
      <c r="AO3197">
        <v>0</v>
      </c>
      <c r="AP3197">
        <v>510.5</v>
      </c>
      <c r="AQ3197">
        <v>4068.2</v>
      </c>
      <c r="AR3197">
        <v>5</v>
      </c>
      <c r="AS3197" t="s">
        <v>881</v>
      </c>
      <c r="AT3197" t="s">
        <v>52</v>
      </c>
      <c r="AU3197">
        <v>64</v>
      </c>
      <c r="AV3197">
        <v>4539</v>
      </c>
      <c r="AY3197" t="str">
        <f>IF(AND(Table1[[#This Row],[Contract]]="Month-to-Month", Table1[[#This Row],[Tenure in Months]]&lt;6, Table1[[#This Row],[Payment Method]]="Bank Withdrawal"), "High Risk", IF(OR(Table1[[#This Row],[Contract]]="Month-to-Month", Table1[[#This Row],[Tenure in Months]]&lt;12), "Medium Risk", "Low Risk"))</f>
        <v>Medium Risk</v>
      </c>
    </row>
    <row r="3198" spans="1:51" x14ac:dyDescent="0.35">
      <c r="A3198" t="s">
        <v>4300</v>
      </c>
      <c r="B3198" t="s">
        <v>51</v>
      </c>
      <c r="C3198">
        <v>30</v>
      </c>
      <c r="D3198" t="s">
        <v>52</v>
      </c>
      <c r="E3198" t="s">
        <v>52</v>
      </c>
      <c r="F3198" t="s">
        <v>53</v>
      </c>
      <c r="G3198" t="s">
        <v>53</v>
      </c>
      <c r="H3198">
        <v>2</v>
      </c>
      <c r="I3198" t="s">
        <v>54</v>
      </c>
      <c r="J3198" t="s">
        <v>55</v>
      </c>
      <c r="K3198" t="s">
        <v>202</v>
      </c>
      <c r="L3198">
        <v>94709</v>
      </c>
      <c r="M3198">
        <v>37.878554000000001</v>
      </c>
      <c r="N3198">
        <v>-122.26609000000001</v>
      </c>
      <c r="O3198">
        <v>10147</v>
      </c>
      <c r="P3198" t="s">
        <v>57</v>
      </c>
      <c r="Q3198" t="s">
        <v>53</v>
      </c>
      <c r="R3198">
        <v>1</v>
      </c>
      <c r="S3198">
        <v>27</v>
      </c>
      <c r="T3198" t="s">
        <v>58</v>
      </c>
      <c r="U3198" t="s">
        <v>53</v>
      </c>
      <c r="V3198">
        <v>13.55</v>
      </c>
      <c r="W3198" t="s">
        <v>53</v>
      </c>
      <c r="X3198" t="s">
        <v>53</v>
      </c>
      <c r="Y3198" t="s">
        <v>110</v>
      </c>
      <c r="Z3198">
        <v>59</v>
      </c>
      <c r="AA3198" t="s">
        <v>52</v>
      </c>
      <c r="AB3198" t="s">
        <v>52</v>
      </c>
      <c r="AC3198" t="s">
        <v>52</v>
      </c>
      <c r="AD3198" t="s">
        <v>53</v>
      </c>
      <c r="AE3198" t="s">
        <v>53</v>
      </c>
      <c r="AF3198" t="s">
        <v>53</v>
      </c>
      <c r="AG3198" t="s">
        <v>53</v>
      </c>
      <c r="AH3198" t="s">
        <v>52</v>
      </c>
      <c r="AI3198" t="s">
        <v>60</v>
      </c>
      <c r="AJ3198" t="s">
        <v>52</v>
      </c>
      <c r="AK3198" t="s">
        <v>61</v>
      </c>
      <c r="AL3198">
        <v>71.599999999999994</v>
      </c>
      <c r="AM3198">
        <v>1957.1</v>
      </c>
      <c r="AN3198">
        <v>0</v>
      </c>
      <c r="AO3198">
        <v>140</v>
      </c>
      <c r="AP3198">
        <v>365.85</v>
      </c>
      <c r="AQ3198">
        <v>2462.9499999999998</v>
      </c>
      <c r="AR3198">
        <v>5</v>
      </c>
      <c r="AS3198" t="s">
        <v>881</v>
      </c>
      <c r="AT3198" t="s">
        <v>52</v>
      </c>
      <c r="AU3198">
        <v>52</v>
      </c>
      <c r="AV3198">
        <v>3773</v>
      </c>
      <c r="AY3198" t="str">
        <f>IF(AND(Table1[[#This Row],[Contract]]="Month-to-Month", Table1[[#This Row],[Tenure in Months]]&lt;6, Table1[[#This Row],[Payment Method]]="Bank Withdrawal"), "High Risk", IF(OR(Table1[[#This Row],[Contract]]="Month-to-Month", Table1[[#This Row],[Tenure in Months]]&lt;12), "Medium Risk", "Low Risk"))</f>
        <v>Medium Risk</v>
      </c>
    </row>
    <row r="3199" spans="1:51" x14ac:dyDescent="0.35">
      <c r="A3199" t="s">
        <v>4301</v>
      </c>
      <c r="B3199" t="s">
        <v>66</v>
      </c>
      <c r="C3199">
        <v>49</v>
      </c>
      <c r="D3199" t="s">
        <v>52</v>
      </c>
      <c r="E3199" t="s">
        <v>52</v>
      </c>
      <c r="F3199" t="s">
        <v>53</v>
      </c>
      <c r="G3199" t="s">
        <v>52</v>
      </c>
      <c r="H3199">
        <v>0</v>
      </c>
      <c r="I3199" t="s">
        <v>54</v>
      </c>
      <c r="J3199" t="s">
        <v>55</v>
      </c>
      <c r="K3199" t="s">
        <v>766</v>
      </c>
      <c r="L3199">
        <v>94801</v>
      </c>
      <c r="M3199">
        <v>37.945287999999998</v>
      </c>
      <c r="N3199">
        <v>-122.38394099999999</v>
      </c>
      <c r="O3199">
        <v>28450</v>
      </c>
      <c r="P3199" t="s">
        <v>57</v>
      </c>
      <c r="Q3199" t="s">
        <v>53</v>
      </c>
      <c r="R3199">
        <v>4</v>
      </c>
      <c r="S3199">
        <v>62</v>
      </c>
      <c r="T3199" t="s">
        <v>58</v>
      </c>
      <c r="U3199" t="s">
        <v>53</v>
      </c>
      <c r="V3199">
        <v>8.91</v>
      </c>
      <c r="W3199" t="s">
        <v>53</v>
      </c>
      <c r="X3199" t="s">
        <v>52</v>
      </c>
      <c r="Y3199" t="s">
        <v>58</v>
      </c>
      <c r="Z3199">
        <v>0</v>
      </c>
      <c r="AA3199" t="s">
        <v>52</v>
      </c>
      <c r="AB3199" t="s">
        <v>52</v>
      </c>
      <c r="AC3199" t="s">
        <v>52</v>
      </c>
      <c r="AD3199" t="s">
        <v>52</v>
      </c>
      <c r="AE3199" t="s">
        <v>52</v>
      </c>
      <c r="AF3199" t="s">
        <v>52</v>
      </c>
      <c r="AG3199" t="s">
        <v>52</v>
      </c>
      <c r="AH3199" t="s">
        <v>52</v>
      </c>
      <c r="AI3199" t="s">
        <v>334</v>
      </c>
      <c r="AJ3199" t="s">
        <v>52</v>
      </c>
      <c r="AK3199" t="s">
        <v>61</v>
      </c>
      <c r="AL3199">
        <v>23.65</v>
      </c>
      <c r="AM3199">
        <v>1416.75</v>
      </c>
      <c r="AN3199">
        <v>0</v>
      </c>
      <c r="AO3199">
        <v>0</v>
      </c>
      <c r="AP3199">
        <v>552.41999999999996</v>
      </c>
      <c r="AQ3199">
        <v>1969.17</v>
      </c>
      <c r="AR3199">
        <v>4</v>
      </c>
      <c r="AS3199" t="s">
        <v>881</v>
      </c>
      <c r="AT3199" t="s">
        <v>52</v>
      </c>
      <c r="AU3199">
        <v>21</v>
      </c>
      <c r="AV3199">
        <v>4671</v>
      </c>
      <c r="AY3199" t="str">
        <f>IF(AND(Table1[[#This Row],[Contract]]="Month-to-Month", Table1[[#This Row],[Tenure in Months]]&lt;6, Table1[[#This Row],[Payment Method]]="Bank Withdrawal"), "High Risk", IF(OR(Table1[[#This Row],[Contract]]="Month-to-Month", Table1[[#This Row],[Tenure in Months]]&lt;12), "Medium Risk", "Low Risk"))</f>
        <v>Low Risk</v>
      </c>
    </row>
    <row r="3200" spans="1:51" x14ac:dyDescent="0.35">
      <c r="A3200" t="s">
        <v>4302</v>
      </c>
      <c r="B3200" t="s">
        <v>66</v>
      </c>
      <c r="C3200">
        <v>25</v>
      </c>
      <c r="D3200" t="s">
        <v>53</v>
      </c>
      <c r="E3200" t="s">
        <v>52</v>
      </c>
      <c r="F3200" t="s">
        <v>53</v>
      </c>
      <c r="G3200" t="s">
        <v>52</v>
      </c>
      <c r="H3200">
        <v>0</v>
      </c>
      <c r="I3200" t="s">
        <v>54</v>
      </c>
      <c r="J3200" t="s">
        <v>55</v>
      </c>
      <c r="K3200" t="s">
        <v>380</v>
      </c>
      <c r="L3200">
        <v>94803</v>
      </c>
      <c r="M3200">
        <v>37.963994999999997</v>
      </c>
      <c r="N3200">
        <v>-122.288296</v>
      </c>
      <c r="O3200">
        <v>25399</v>
      </c>
      <c r="P3200" t="s">
        <v>57</v>
      </c>
      <c r="Q3200" t="s">
        <v>53</v>
      </c>
      <c r="R3200">
        <v>4</v>
      </c>
      <c r="S3200">
        <v>71</v>
      </c>
      <c r="T3200" t="s">
        <v>229</v>
      </c>
      <c r="U3200" t="s">
        <v>53</v>
      </c>
      <c r="V3200">
        <v>6.23</v>
      </c>
      <c r="W3200" t="s">
        <v>52</v>
      </c>
      <c r="X3200" t="s">
        <v>53</v>
      </c>
      <c r="Y3200" t="s">
        <v>59</v>
      </c>
      <c r="Z3200">
        <v>58</v>
      </c>
      <c r="AA3200" t="s">
        <v>53</v>
      </c>
      <c r="AB3200" t="s">
        <v>52</v>
      </c>
      <c r="AC3200" t="s">
        <v>53</v>
      </c>
      <c r="AD3200" t="s">
        <v>53</v>
      </c>
      <c r="AE3200" t="s">
        <v>53</v>
      </c>
      <c r="AF3200" t="s">
        <v>53</v>
      </c>
      <c r="AG3200" t="s">
        <v>53</v>
      </c>
      <c r="AH3200" t="s">
        <v>53</v>
      </c>
      <c r="AI3200" t="s">
        <v>334</v>
      </c>
      <c r="AJ3200" t="s">
        <v>52</v>
      </c>
      <c r="AK3200" t="s">
        <v>61</v>
      </c>
      <c r="AL3200">
        <v>81.849999999999994</v>
      </c>
      <c r="AM3200">
        <v>5924.4</v>
      </c>
      <c r="AN3200">
        <v>0</v>
      </c>
      <c r="AO3200">
        <v>0</v>
      </c>
      <c r="AP3200">
        <v>442.33</v>
      </c>
      <c r="AQ3200">
        <v>6366.73</v>
      </c>
      <c r="AR3200">
        <v>4</v>
      </c>
      <c r="AS3200" t="s">
        <v>881</v>
      </c>
      <c r="AT3200" t="s">
        <v>52</v>
      </c>
      <c r="AU3200">
        <v>78</v>
      </c>
      <c r="AV3200">
        <v>4090</v>
      </c>
      <c r="AY3200" t="str">
        <f>IF(AND(Table1[[#This Row],[Contract]]="Month-to-Month", Table1[[#This Row],[Tenure in Months]]&lt;6, Table1[[#This Row],[Payment Method]]="Bank Withdrawal"), "High Risk", IF(OR(Table1[[#This Row],[Contract]]="Month-to-Month", Table1[[#This Row],[Tenure in Months]]&lt;12), "Medium Risk", "Low Risk"))</f>
        <v>Low Risk</v>
      </c>
    </row>
    <row r="3201" spans="1:51" x14ac:dyDescent="0.35">
      <c r="A3201" t="s">
        <v>4303</v>
      </c>
      <c r="B3201" t="s">
        <v>51</v>
      </c>
      <c r="C3201">
        <v>39</v>
      </c>
      <c r="D3201" t="s">
        <v>52</v>
      </c>
      <c r="E3201" t="s">
        <v>52</v>
      </c>
      <c r="F3201" t="s">
        <v>52</v>
      </c>
      <c r="G3201" t="s">
        <v>52</v>
      </c>
      <c r="H3201">
        <v>0</v>
      </c>
      <c r="I3201" t="s">
        <v>54</v>
      </c>
      <c r="J3201" t="s">
        <v>55</v>
      </c>
      <c r="K3201" t="s">
        <v>766</v>
      </c>
      <c r="L3201">
        <v>94804</v>
      </c>
      <c r="M3201">
        <v>37.921033999999999</v>
      </c>
      <c r="N3201">
        <v>-122.341798</v>
      </c>
      <c r="O3201">
        <v>39089</v>
      </c>
      <c r="P3201" t="s">
        <v>57</v>
      </c>
      <c r="Q3201" t="s">
        <v>52</v>
      </c>
      <c r="R3201">
        <v>0</v>
      </c>
      <c r="S3201">
        <v>66</v>
      </c>
      <c r="T3201" t="s">
        <v>229</v>
      </c>
      <c r="U3201" t="s">
        <v>53</v>
      </c>
      <c r="V3201">
        <v>49.13</v>
      </c>
      <c r="W3201" t="s">
        <v>53</v>
      </c>
      <c r="X3201" t="s">
        <v>52</v>
      </c>
      <c r="Y3201" t="s">
        <v>58</v>
      </c>
      <c r="Z3201">
        <v>0</v>
      </c>
      <c r="AA3201" t="s">
        <v>52</v>
      </c>
      <c r="AB3201" t="s">
        <v>52</v>
      </c>
      <c r="AC3201" t="s">
        <v>52</v>
      </c>
      <c r="AD3201" t="s">
        <v>52</v>
      </c>
      <c r="AE3201" t="s">
        <v>52</v>
      </c>
      <c r="AF3201" t="s">
        <v>52</v>
      </c>
      <c r="AG3201" t="s">
        <v>52</v>
      </c>
      <c r="AH3201" t="s">
        <v>52</v>
      </c>
      <c r="AI3201" t="s">
        <v>334</v>
      </c>
      <c r="AJ3201" t="s">
        <v>52</v>
      </c>
      <c r="AK3201" t="s">
        <v>69</v>
      </c>
      <c r="AL3201">
        <v>25.1</v>
      </c>
      <c r="AM3201">
        <v>1697.7</v>
      </c>
      <c r="AN3201">
        <v>0</v>
      </c>
      <c r="AO3201">
        <v>0</v>
      </c>
      <c r="AP3201">
        <v>3242.58</v>
      </c>
      <c r="AQ3201">
        <v>4940.28</v>
      </c>
      <c r="AR3201">
        <v>4</v>
      </c>
      <c r="AS3201" t="s">
        <v>881</v>
      </c>
      <c r="AT3201" t="s">
        <v>52</v>
      </c>
      <c r="AU3201">
        <v>48</v>
      </c>
      <c r="AV3201">
        <v>6025</v>
      </c>
      <c r="AY3201" t="str">
        <f>IF(AND(Table1[[#This Row],[Contract]]="Month-to-Month", Table1[[#This Row],[Tenure in Months]]&lt;6, Table1[[#This Row],[Payment Method]]="Bank Withdrawal"), "High Risk", IF(OR(Table1[[#This Row],[Contract]]="Month-to-Month", Table1[[#This Row],[Tenure in Months]]&lt;12), "Medium Risk", "Low Risk"))</f>
        <v>Low Risk</v>
      </c>
    </row>
    <row r="3202" spans="1:51" x14ac:dyDescent="0.35">
      <c r="A3202" t="s">
        <v>4304</v>
      </c>
      <c r="B3202" t="s">
        <v>51</v>
      </c>
      <c r="C3202">
        <v>61</v>
      </c>
      <c r="D3202" t="s">
        <v>52</v>
      </c>
      <c r="E3202" t="s">
        <v>52</v>
      </c>
      <c r="F3202" t="s">
        <v>53</v>
      </c>
      <c r="G3202" t="s">
        <v>53</v>
      </c>
      <c r="H3202">
        <v>1</v>
      </c>
      <c r="I3202" t="s">
        <v>54</v>
      </c>
      <c r="J3202" t="s">
        <v>55</v>
      </c>
      <c r="K3202" t="s">
        <v>766</v>
      </c>
      <c r="L3202">
        <v>94805</v>
      </c>
      <c r="M3202">
        <v>37.941456000000002</v>
      </c>
      <c r="N3202">
        <v>-122.32096799999999</v>
      </c>
      <c r="O3202">
        <v>13984</v>
      </c>
      <c r="P3202" t="s">
        <v>57</v>
      </c>
      <c r="Q3202" t="s">
        <v>53</v>
      </c>
      <c r="R3202">
        <v>5</v>
      </c>
      <c r="S3202">
        <v>68</v>
      </c>
      <c r="T3202" t="s">
        <v>229</v>
      </c>
      <c r="U3202" t="s">
        <v>53</v>
      </c>
      <c r="V3202">
        <v>32.590000000000003</v>
      </c>
      <c r="W3202" t="s">
        <v>53</v>
      </c>
      <c r="X3202" t="s">
        <v>53</v>
      </c>
      <c r="Y3202" t="s">
        <v>68</v>
      </c>
      <c r="Z3202">
        <v>24</v>
      </c>
      <c r="AA3202" t="s">
        <v>53</v>
      </c>
      <c r="AB3202" t="s">
        <v>53</v>
      </c>
      <c r="AC3202" t="s">
        <v>53</v>
      </c>
      <c r="AD3202" t="s">
        <v>53</v>
      </c>
      <c r="AE3202" t="s">
        <v>53</v>
      </c>
      <c r="AF3202" t="s">
        <v>53</v>
      </c>
      <c r="AG3202" t="s">
        <v>53</v>
      </c>
      <c r="AH3202" t="s">
        <v>53</v>
      </c>
      <c r="AI3202" t="s">
        <v>334</v>
      </c>
      <c r="AJ3202" t="s">
        <v>53</v>
      </c>
      <c r="AK3202" t="s">
        <v>61</v>
      </c>
      <c r="AL3202">
        <v>114.7</v>
      </c>
      <c r="AM3202">
        <v>7849.85</v>
      </c>
      <c r="AN3202">
        <v>0</v>
      </c>
      <c r="AO3202">
        <v>0</v>
      </c>
      <c r="AP3202">
        <v>2216.12</v>
      </c>
      <c r="AQ3202">
        <v>10065.969999999999</v>
      </c>
      <c r="AR3202">
        <v>3</v>
      </c>
      <c r="AS3202" t="s">
        <v>881</v>
      </c>
      <c r="AT3202" t="s">
        <v>52</v>
      </c>
      <c r="AU3202">
        <v>59</v>
      </c>
      <c r="AV3202">
        <v>5671</v>
      </c>
      <c r="AY3202" t="str">
        <f>IF(AND(Table1[[#This Row],[Contract]]="Month-to-Month", Table1[[#This Row],[Tenure in Months]]&lt;6, Table1[[#This Row],[Payment Method]]="Bank Withdrawal"), "High Risk", IF(OR(Table1[[#This Row],[Contract]]="Month-to-Month", Table1[[#This Row],[Tenure in Months]]&lt;12), "Medium Risk", "Low Risk"))</f>
        <v>Low Risk</v>
      </c>
    </row>
    <row r="3203" spans="1:51" x14ac:dyDescent="0.35">
      <c r="A3203" t="s">
        <v>4305</v>
      </c>
      <c r="B3203" t="s">
        <v>66</v>
      </c>
      <c r="C3203">
        <v>47</v>
      </c>
      <c r="D3203" t="s">
        <v>52</v>
      </c>
      <c r="E3203" t="s">
        <v>52</v>
      </c>
      <c r="F3203" t="s">
        <v>52</v>
      </c>
      <c r="G3203" t="s">
        <v>52</v>
      </c>
      <c r="H3203">
        <v>0</v>
      </c>
      <c r="I3203" t="s">
        <v>54</v>
      </c>
      <c r="J3203" t="s">
        <v>55</v>
      </c>
      <c r="K3203" t="s">
        <v>579</v>
      </c>
      <c r="L3203">
        <v>94806</v>
      </c>
      <c r="M3203">
        <v>37.980269</v>
      </c>
      <c r="N3203">
        <v>-122.342635</v>
      </c>
      <c r="O3203">
        <v>55720</v>
      </c>
      <c r="P3203" t="s">
        <v>57</v>
      </c>
      <c r="Q3203" t="s">
        <v>52</v>
      </c>
      <c r="R3203">
        <v>0</v>
      </c>
      <c r="S3203">
        <v>13</v>
      </c>
      <c r="T3203" t="s">
        <v>72</v>
      </c>
      <c r="U3203" t="s">
        <v>52</v>
      </c>
      <c r="V3203">
        <v>0</v>
      </c>
      <c r="W3203" t="s">
        <v>52</v>
      </c>
      <c r="X3203" t="s">
        <v>53</v>
      </c>
      <c r="Y3203" t="s">
        <v>59</v>
      </c>
      <c r="Z3203">
        <v>27</v>
      </c>
      <c r="AA3203" t="s">
        <v>52</v>
      </c>
      <c r="AB3203" t="s">
        <v>52</v>
      </c>
      <c r="AC3203" t="s">
        <v>53</v>
      </c>
      <c r="AD3203" t="s">
        <v>52</v>
      </c>
      <c r="AE3203" t="s">
        <v>53</v>
      </c>
      <c r="AF3203" t="s">
        <v>53</v>
      </c>
      <c r="AG3203" t="s">
        <v>53</v>
      </c>
      <c r="AH3203" t="s">
        <v>53</v>
      </c>
      <c r="AI3203" t="s">
        <v>60</v>
      </c>
      <c r="AJ3203" t="s">
        <v>52</v>
      </c>
      <c r="AK3203" t="s">
        <v>61</v>
      </c>
      <c r="AL3203">
        <v>49.15</v>
      </c>
      <c r="AM3203">
        <v>649.4</v>
      </c>
      <c r="AN3203">
        <v>0</v>
      </c>
      <c r="AO3203">
        <v>0</v>
      </c>
      <c r="AP3203">
        <v>0</v>
      </c>
      <c r="AQ3203">
        <v>649.4</v>
      </c>
      <c r="AR3203">
        <v>3</v>
      </c>
      <c r="AS3203" t="s">
        <v>881</v>
      </c>
      <c r="AT3203" t="s">
        <v>52</v>
      </c>
      <c r="AU3203">
        <v>78</v>
      </c>
      <c r="AV3203">
        <v>3000</v>
      </c>
      <c r="AY3203" t="str">
        <f>IF(AND(Table1[[#This Row],[Contract]]="Month-to-Month", Table1[[#This Row],[Tenure in Months]]&lt;6, Table1[[#This Row],[Payment Method]]="Bank Withdrawal"), "High Risk", IF(OR(Table1[[#This Row],[Contract]]="Month-to-Month", Table1[[#This Row],[Tenure in Months]]&lt;12), "Medium Risk", "Low Risk"))</f>
        <v>Medium Risk</v>
      </c>
    </row>
    <row r="3204" spans="1:51" x14ac:dyDescent="0.35">
      <c r="A3204" t="s">
        <v>4306</v>
      </c>
      <c r="B3204" t="s">
        <v>51</v>
      </c>
      <c r="C3204">
        <v>37</v>
      </c>
      <c r="D3204" t="s">
        <v>52</v>
      </c>
      <c r="E3204" t="s">
        <v>52</v>
      </c>
      <c r="F3204" t="s">
        <v>53</v>
      </c>
      <c r="G3204" t="s">
        <v>52</v>
      </c>
      <c r="H3204">
        <v>0</v>
      </c>
      <c r="I3204" t="s">
        <v>54</v>
      </c>
      <c r="J3204" t="s">
        <v>55</v>
      </c>
      <c r="K3204" t="s">
        <v>382</v>
      </c>
      <c r="L3204">
        <v>94901</v>
      </c>
      <c r="M3204">
        <v>37.972662</v>
      </c>
      <c r="N3204">
        <v>-122.491452</v>
      </c>
      <c r="O3204">
        <v>40239</v>
      </c>
      <c r="P3204" t="s">
        <v>57</v>
      </c>
      <c r="Q3204" t="s">
        <v>53</v>
      </c>
      <c r="R3204">
        <v>3</v>
      </c>
      <c r="S3204">
        <v>56</v>
      </c>
      <c r="T3204" t="s">
        <v>58</v>
      </c>
      <c r="U3204" t="s">
        <v>53</v>
      </c>
      <c r="V3204">
        <v>46.18</v>
      </c>
      <c r="W3204" t="s">
        <v>52</v>
      </c>
      <c r="X3204" t="s">
        <v>53</v>
      </c>
      <c r="Y3204" t="s">
        <v>68</v>
      </c>
      <c r="Z3204">
        <v>24</v>
      </c>
      <c r="AA3204" t="s">
        <v>52</v>
      </c>
      <c r="AB3204" t="s">
        <v>52</v>
      </c>
      <c r="AC3204" t="s">
        <v>52</v>
      </c>
      <c r="AD3204" t="s">
        <v>52</v>
      </c>
      <c r="AE3204" t="s">
        <v>52</v>
      </c>
      <c r="AF3204" t="s">
        <v>53</v>
      </c>
      <c r="AG3204" t="s">
        <v>53</v>
      </c>
      <c r="AH3204" t="s">
        <v>53</v>
      </c>
      <c r="AI3204" t="s">
        <v>124</v>
      </c>
      <c r="AJ3204" t="s">
        <v>53</v>
      </c>
      <c r="AK3204" t="s">
        <v>61</v>
      </c>
      <c r="AL3204">
        <v>80.900000000000006</v>
      </c>
      <c r="AM3204">
        <v>4557.5</v>
      </c>
      <c r="AN3204">
        <v>0</v>
      </c>
      <c r="AO3204">
        <v>0</v>
      </c>
      <c r="AP3204">
        <v>2586.08</v>
      </c>
      <c r="AQ3204">
        <v>7143.58</v>
      </c>
      <c r="AR3204">
        <v>5</v>
      </c>
      <c r="AS3204" t="s">
        <v>881</v>
      </c>
      <c r="AT3204" t="s">
        <v>52</v>
      </c>
      <c r="AU3204">
        <v>56</v>
      </c>
      <c r="AV3204">
        <v>5344</v>
      </c>
      <c r="AY3204" t="str">
        <f>IF(AND(Table1[[#This Row],[Contract]]="Month-to-Month", Table1[[#This Row],[Tenure in Months]]&lt;6, Table1[[#This Row],[Payment Method]]="Bank Withdrawal"), "High Risk", IF(OR(Table1[[#This Row],[Contract]]="Month-to-Month", Table1[[#This Row],[Tenure in Months]]&lt;12), "Medium Risk", "Low Risk"))</f>
        <v>Low Risk</v>
      </c>
    </row>
    <row r="3205" spans="1:51" x14ac:dyDescent="0.35">
      <c r="A3205" t="s">
        <v>4307</v>
      </c>
      <c r="B3205" t="s">
        <v>66</v>
      </c>
      <c r="C3205">
        <v>56</v>
      </c>
      <c r="D3205" t="s">
        <v>52</v>
      </c>
      <c r="E3205" t="s">
        <v>52</v>
      </c>
      <c r="F3205" t="s">
        <v>52</v>
      </c>
      <c r="G3205" t="s">
        <v>52</v>
      </c>
      <c r="H3205">
        <v>0</v>
      </c>
      <c r="I3205" t="s">
        <v>54</v>
      </c>
      <c r="J3205" t="s">
        <v>55</v>
      </c>
      <c r="K3205" t="s">
        <v>4308</v>
      </c>
      <c r="L3205">
        <v>94920</v>
      </c>
      <c r="M3205">
        <v>37.885629000000002</v>
      </c>
      <c r="N3205">
        <v>-122.46858</v>
      </c>
      <c r="O3205">
        <v>13065</v>
      </c>
      <c r="P3205" t="s">
        <v>57</v>
      </c>
      <c r="Q3205" t="s">
        <v>52</v>
      </c>
      <c r="R3205">
        <v>0</v>
      </c>
      <c r="S3205">
        <v>16</v>
      </c>
      <c r="T3205" t="s">
        <v>72</v>
      </c>
      <c r="U3205" t="s">
        <v>53</v>
      </c>
      <c r="V3205">
        <v>44.05</v>
      </c>
      <c r="W3205" t="s">
        <v>52</v>
      </c>
      <c r="X3205" t="s">
        <v>52</v>
      </c>
      <c r="Y3205" t="s">
        <v>58</v>
      </c>
      <c r="Z3205">
        <v>0</v>
      </c>
      <c r="AA3205" t="s">
        <v>52</v>
      </c>
      <c r="AB3205" t="s">
        <v>52</v>
      </c>
      <c r="AC3205" t="s">
        <v>52</v>
      </c>
      <c r="AD3205" t="s">
        <v>52</v>
      </c>
      <c r="AE3205" t="s">
        <v>52</v>
      </c>
      <c r="AF3205" t="s">
        <v>52</v>
      </c>
      <c r="AG3205" t="s">
        <v>52</v>
      </c>
      <c r="AH3205" t="s">
        <v>52</v>
      </c>
      <c r="AI3205" t="s">
        <v>124</v>
      </c>
      <c r="AJ3205" t="s">
        <v>53</v>
      </c>
      <c r="AK3205" t="s">
        <v>61</v>
      </c>
      <c r="AL3205">
        <v>19.3</v>
      </c>
      <c r="AM3205">
        <v>360.35</v>
      </c>
      <c r="AN3205">
        <v>0</v>
      </c>
      <c r="AO3205">
        <v>0</v>
      </c>
      <c r="AP3205">
        <v>704.8</v>
      </c>
      <c r="AQ3205">
        <v>1065.1500000000001</v>
      </c>
      <c r="AR3205">
        <v>3</v>
      </c>
      <c r="AS3205" t="s">
        <v>881</v>
      </c>
      <c r="AT3205" t="s">
        <v>52</v>
      </c>
      <c r="AU3205">
        <v>48</v>
      </c>
      <c r="AV3205">
        <v>2870</v>
      </c>
      <c r="AY3205" t="str">
        <f>IF(AND(Table1[[#This Row],[Contract]]="Month-to-Month", Table1[[#This Row],[Tenure in Months]]&lt;6, Table1[[#This Row],[Payment Method]]="Bank Withdrawal"), "High Risk", IF(OR(Table1[[#This Row],[Contract]]="Month-to-Month", Table1[[#This Row],[Tenure in Months]]&lt;12), "Medium Risk", "Low Risk"))</f>
        <v>Low Risk</v>
      </c>
    </row>
    <row r="3206" spans="1:51" x14ac:dyDescent="0.35">
      <c r="A3206" t="s">
        <v>4309</v>
      </c>
      <c r="B3206" t="s">
        <v>66</v>
      </c>
      <c r="C3206">
        <v>60</v>
      </c>
      <c r="D3206" t="s">
        <v>52</v>
      </c>
      <c r="E3206" t="s">
        <v>52</v>
      </c>
      <c r="F3206" t="s">
        <v>53</v>
      </c>
      <c r="G3206" t="s">
        <v>53</v>
      </c>
      <c r="H3206">
        <v>2</v>
      </c>
      <c r="I3206" t="s">
        <v>54</v>
      </c>
      <c r="J3206" t="s">
        <v>55</v>
      </c>
      <c r="K3206" t="s">
        <v>4310</v>
      </c>
      <c r="L3206">
        <v>94922</v>
      </c>
      <c r="M3206">
        <v>38.343282000000002</v>
      </c>
      <c r="N3206">
        <v>-122.9755</v>
      </c>
      <c r="O3206">
        <v>584</v>
      </c>
      <c r="P3206" t="s">
        <v>57</v>
      </c>
      <c r="Q3206" t="s">
        <v>52</v>
      </c>
      <c r="R3206">
        <v>0</v>
      </c>
      <c r="S3206">
        <v>14</v>
      </c>
      <c r="T3206" t="s">
        <v>72</v>
      </c>
      <c r="U3206" t="s">
        <v>53</v>
      </c>
      <c r="V3206">
        <v>23</v>
      </c>
      <c r="W3206" t="s">
        <v>52</v>
      </c>
      <c r="X3206" t="s">
        <v>53</v>
      </c>
      <c r="Y3206" t="s">
        <v>68</v>
      </c>
      <c r="Z3206">
        <v>17</v>
      </c>
      <c r="AA3206" t="s">
        <v>52</v>
      </c>
      <c r="AB3206" t="s">
        <v>52</v>
      </c>
      <c r="AC3206" t="s">
        <v>52</v>
      </c>
      <c r="AD3206" t="s">
        <v>52</v>
      </c>
      <c r="AE3206" t="s">
        <v>52</v>
      </c>
      <c r="AF3206" t="s">
        <v>52</v>
      </c>
      <c r="AG3206" t="s">
        <v>52</v>
      </c>
      <c r="AH3206" t="s">
        <v>53</v>
      </c>
      <c r="AI3206" t="s">
        <v>60</v>
      </c>
      <c r="AJ3206" t="s">
        <v>52</v>
      </c>
      <c r="AK3206" t="s">
        <v>61</v>
      </c>
      <c r="AL3206">
        <v>70.2</v>
      </c>
      <c r="AM3206">
        <v>1046.5</v>
      </c>
      <c r="AN3206">
        <v>0</v>
      </c>
      <c r="AO3206">
        <v>0</v>
      </c>
      <c r="AP3206">
        <v>322</v>
      </c>
      <c r="AQ3206">
        <v>1368.5</v>
      </c>
      <c r="AR3206">
        <v>4</v>
      </c>
      <c r="AS3206" t="s">
        <v>881</v>
      </c>
      <c r="AT3206" t="s">
        <v>52</v>
      </c>
      <c r="AU3206">
        <v>25</v>
      </c>
      <c r="AV3206">
        <v>5819</v>
      </c>
      <c r="AY3206" t="str">
        <f>IF(AND(Table1[[#This Row],[Contract]]="Month-to-Month", Table1[[#This Row],[Tenure in Months]]&lt;6, Table1[[#This Row],[Payment Method]]="Bank Withdrawal"), "High Risk", IF(OR(Table1[[#This Row],[Contract]]="Month-to-Month", Table1[[#This Row],[Tenure in Months]]&lt;12), "Medium Risk", "Low Risk"))</f>
        <v>Medium Risk</v>
      </c>
    </row>
    <row r="3207" spans="1:51" x14ac:dyDescent="0.35">
      <c r="A3207" t="s">
        <v>4311</v>
      </c>
      <c r="B3207" t="s">
        <v>66</v>
      </c>
      <c r="C3207">
        <v>37</v>
      </c>
      <c r="D3207" t="s">
        <v>52</v>
      </c>
      <c r="E3207" t="s">
        <v>52</v>
      </c>
      <c r="F3207" t="s">
        <v>52</v>
      </c>
      <c r="G3207" t="s">
        <v>52</v>
      </c>
      <c r="H3207">
        <v>0</v>
      </c>
      <c r="I3207" t="s">
        <v>54</v>
      </c>
      <c r="J3207" t="s">
        <v>55</v>
      </c>
      <c r="K3207" t="s">
        <v>2915</v>
      </c>
      <c r="L3207">
        <v>94924</v>
      </c>
      <c r="M3207">
        <v>37.943086999999998</v>
      </c>
      <c r="N3207">
        <v>-122.72378999999999</v>
      </c>
      <c r="O3207">
        <v>1573</v>
      </c>
      <c r="P3207" t="s">
        <v>57</v>
      </c>
      <c r="Q3207" t="s">
        <v>52</v>
      </c>
      <c r="R3207">
        <v>0</v>
      </c>
      <c r="S3207">
        <v>8</v>
      </c>
      <c r="T3207" t="s">
        <v>58</v>
      </c>
      <c r="U3207" t="s">
        <v>53</v>
      </c>
      <c r="V3207">
        <v>42.78</v>
      </c>
      <c r="W3207" t="s">
        <v>52</v>
      </c>
      <c r="X3207" t="s">
        <v>53</v>
      </c>
      <c r="Y3207" t="s">
        <v>59</v>
      </c>
      <c r="Z3207">
        <v>27</v>
      </c>
      <c r="AA3207" t="s">
        <v>53</v>
      </c>
      <c r="AB3207" t="s">
        <v>52</v>
      </c>
      <c r="AC3207" t="s">
        <v>52</v>
      </c>
      <c r="AD3207" t="s">
        <v>53</v>
      </c>
      <c r="AE3207" t="s">
        <v>52</v>
      </c>
      <c r="AF3207" t="s">
        <v>52</v>
      </c>
      <c r="AG3207" t="s">
        <v>52</v>
      </c>
      <c r="AH3207" t="s">
        <v>53</v>
      </c>
      <c r="AI3207" t="s">
        <v>124</v>
      </c>
      <c r="AJ3207" t="s">
        <v>52</v>
      </c>
      <c r="AK3207" t="s">
        <v>61</v>
      </c>
      <c r="AL3207">
        <v>54.25</v>
      </c>
      <c r="AM3207">
        <v>447.75</v>
      </c>
      <c r="AN3207">
        <v>0</v>
      </c>
      <c r="AO3207">
        <v>0</v>
      </c>
      <c r="AP3207">
        <v>342.24</v>
      </c>
      <c r="AQ3207">
        <v>789.99</v>
      </c>
      <c r="AR3207">
        <v>3</v>
      </c>
      <c r="AS3207" t="s">
        <v>881</v>
      </c>
      <c r="AT3207" t="s">
        <v>52</v>
      </c>
      <c r="AU3207">
        <v>69</v>
      </c>
      <c r="AV3207">
        <v>2237</v>
      </c>
      <c r="AY3207" t="str">
        <f>IF(AND(Table1[[#This Row],[Contract]]="Month-to-Month", Table1[[#This Row],[Tenure in Months]]&lt;6, Table1[[#This Row],[Payment Method]]="Bank Withdrawal"), "High Risk", IF(OR(Table1[[#This Row],[Contract]]="Month-to-Month", Table1[[#This Row],[Tenure in Months]]&lt;12), "Medium Risk", "Low Risk"))</f>
        <v>Medium Risk</v>
      </c>
    </row>
    <row r="3208" spans="1:51" x14ac:dyDescent="0.35">
      <c r="A3208" t="s">
        <v>4312</v>
      </c>
      <c r="B3208" t="s">
        <v>66</v>
      </c>
      <c r="C3208">
        <v>29</v>
      </c>
      <c r="D3208" t="s">
        <v>53</v>
      </c>
      <c r="E3208" t="s">
        <v>52</v>
      </c>
      <c r="F3208" t="s">
        <v>53</v>
      </c>
      <c r="G3208" t="s">
        <v>53</v>
      </c>
      <c r="H3208">
        <v>2</v>
      </c>
      <c r="I3208" t="s">
        <v>54</v>
      </c>
      <c r="J3208" t="s">
        <v>55</v>
      </c>
      <c r="K3208" t="s">
        <v>582</v>
      </c>
      <c r="L3208">
        <v>94925</v>
      </c>
      <c r="M3208">
        <v>37.924014</v>
      </c>
      <c r="N3208">
        <v>-122.51169400000001</v>
      </c>
      <c r="O3208">
        <v>9038</v>
      </c>
      <c r="P3208" t="s">
        <v>57</v>
      </c>
      <c r="Q3208" t="s">
        <v>53</v>
      </c>
      <c r="R3208">
        <v>8</v>
      </c>
      <c r="S3208">
        <v>43</v>
      </c>
      <c r="T3208" t="s">
        <v>58</v>
      </c>
      <c r="U3208" t="s">
        <v>53</v>
      </c>
      <c r="V3208">
        <v>5.25</v>
      </c>
      <c r="W3208" t="s">
        <v>53</v>
      </c>
      <c r="X3208" t="s">
        <v>53</v>
      </c>
      <c r="Y3208" t="s">
        <v>68</v>
      </c>
      <c r="Z3208">
        <v>59</v>
      </c>
      <c r="AA3208" t="s">
        <v>52</v>
      </c>
      <c r="AB3208" t="s">
        <v>52</v>
      </c>
      <c r="AC3208" t="s">
        <v>53</v>
      </c>
      <c r="AD3208" t="s">
        <v>52</v>
      </c>
      <c r="AE3208" t="s">
        <v>53</v>
      </c>
      <c r="AF3208" t="s">
        <v>53</v>
      </c>
      <c r="AG3208" t="s">
        <v>53</v>
      </c>
      <c r="AH3208" t="s">
        <v>53</v>
      </c>
      <c r="AI3208" t="s">
        <v>60</v>
      </c>
      <c r="AJ3208" t="s">
        <v>53</v>
      </c>
      <c r="AK3208" t="s">
        <v>61</v>
      </c>
      <c r="AL3208">
        <v>99.3</v>
      </c>
      <c r="AM3208">
        <v>4209.95</v>
      </c>
      <c r="AN3208">
        <v>0</v>
      </c>
      <c r="AO3208">
        <v>0</v>
      </c>
      <c r="AP3208">
        <v>225.75</v>
      </c>
      <c r="AQ3208">
        <v>4435.7</v>
      </c>
      <c r="AR3208">
        <v>3</v>
      </c>
      <c r="AS3208" t="s">
        <v>881</v>
      </c>
      <c r="AT3208" t="s">
        <v>52</v>
      </c>
      <c r="AU3208">
        <v>73</v>
      </c>
      <c r="AV3208">
        <v>3280</v>
      </c>
      <c r="AY3208" t="str">
        <f>IF(AND(Table1[[#This Row],[Contract]]="Month-to-Month", Table1[[#This Row],[Tenure in Months]]&lt;6, Table1[[#This Row],[Payment Method]]="Bank Withdrawal"), "High Risk", IF(OR(Table1[[#This Row],[Contract]]="Month-to-Month", Table1[[#This Row],[Tenure in Months]]&lt;12), "Medium Risk", "Low Risk"))</f>
        <v>Medium Risk</v>
      </c>
    </row>
    <row r="3209" spans="1:51" x14ac:dyDescent="0.35">
      <c r="A3209" t="s">
        <v>4313</v>
      </c>
      <c r="B3209" t="s">
        <v>66</v>
      </c>
      <c r="C3209">
        <v>31</v>
      </c>
      <c r="D3209" t="s">
        <v>52</v>
      </c>
      <c r="E3209" t="s">
        <v>52</v>
      </c>
      <c r="F3209" t="s">
        <v>52</v>
      </c>
      <c r="G3209" t="s">
        <v>52</v>
      </c>
      <c r="H3209">
        <v>0</v>
      </c>
      <c r="I3209" t="s">
        <v>54</v>
      </c>
      <c r="J3209" t="s">
        <v>55</v>
      </c>
      <c r="K3209" t="s">
        <v>3297</v>
      </c>
      <c r="L3209">
        <v>94928</v>
      </c>
      <c r="M3209">
        <v>38.347189999999998</v>
      </c>
      <c r="N3209">
        <v>-122.697822</v>
      </c>
      <c r="O3209">
        <v>42544</v>
      </c>
      <c r="P3209" t="s">
        <v>57</v>
      </c>
      <c r="Q3209" t="s">
        <v>52</v>
      </c>
      <c r="R3209">
        <v>0</v>
      </c>
      <c r="S3209">
        <v>52</v>
      </c>
      <c r="T3209" t="s">
        <v>58</v>
      </c>
      <c r="U3209" t="s">
        <v>53</v>
      </c>
      <c r="V3209">
        <v>21.38</v>
      </c>
      <c r="W3209" t="s">
        <v>53</v>
      </c>
      <c r="X3209" t="s">
        <v>53</v>
      </c>
      <c r="Y3209" t="s">
        <v>110</v>
      </c>
      <c r="Z3209">
        <v>21</v>
      </c>
      <c r="AA3209" t="s">
        <v>53</v>
      </c>
      <c r="AB3209" t="s">
        <v>52</v>
      </c>
      <c r="AC3209" t="s">
        <v>53</v>
      </c>
      <c r="AD3209" t="s">
        <v>53</v>
      </c>
      <c r="AE3209" t="s">
        <v>53</v>
      </c>
      <c r="AF3209" t="s">
        <v>52</v>
      </c>
      <c r="AG3209" t="s">
        <v>52</v>
      </c>
      <c r="AH3209" t="s">
        <v>53</v>
      </c>
      <c r="AI3209" t="s">
        <v>124</v>
      </c>
      <c r="AJ3209" t="s">
        <v>52</v>
      </c>
      <c r="AK3209" t="s">
        <v>69</v>
      </c>
      <c r="AL3209">
        <v>74</v>
      </c>
      <c r="AM3209">
        <v>3877.65</v>
      </c>
      <c r="AN3209">
        <v>0</v>
      </c>
      <c r="AO3209">
        <v>0</v>
      </c>
      <c r="AP3209">
        <v>1111.76</v>
      </c>
      <c r="AQ3209">
        <v>4989.41</v>
      </c>
      <c r="AR3209">
        <v>3</v>
      </c>
      <c r="AS3209" t="s">
        <v>881</v>
      </c>
      <c r="AT3209" t="s">
        <v>52</v>
      </c>
      <c r="AU3209">
        <v>39</v>
      </c>
      <c r="AV3209">
        <v>5806</v>
      </c>
      <c r="AY3209" t="str">
        <f>IF(AND(Table1[[#This Row],[Contract]]="Month-to-Month", Table1[[#This Row],[Tenure in Months]]&lt;6, Table1[[#This Row],[Payment Method]]="Bank Withdrawal"), "High Risk", IF(OR(Table1[[#This Row],[Contract]]="Month-to-Month", Table1[[#This Row],[Tenure in Months]]&lt;12), "Medium Risk", "Low Risk"))</f>
        <v>Low Risk</v>
      </c>
    </row>
    <row r="3210" spans="1:51" x14ac:dyDescent="0.35">
      <c r="A3210" t="s">
        <v>4314</v>
      </c>
      <c r="B3210" t="s">
        <v>51</v>
      </c>
      <c r="C3210">
        <v>35</v>
      </c>
      <c r="D3210" t="s">
        <v>52</v>
      </c>
      <c r="E3210" t="s">
        <v>52</v>
      </c>
      <c r="F3210" t="s">
        <v>52</v>
      </c>
      <c r="G3210" t="s">
        <v>52</v>
      </c>
      <c r="H3210">
        <v>0</v>
      </c>
      <c r="I3210" t="s">
        <v>54</v>
      </c>
      <c r="J3210" t="s">
        <v>55</v>
      </c>
      <c r="K3210" t="s">
        <v>1286</v>
      </c>
      <c r="L3210">
        <v>94929</v>
      </c>
      <c r="M3210">
        <v>38.244579999999999</v>
      </c>
      <c r="N3210">
        <v>-122.95626799999999</v>
      </c>
      <c r="O3210">
        <v>330</v>
      </c>
      <c r="P3210" t="s">
        <v>57</v>
      </c>
      <c r="Q3210" t="s">
        <v>52</v>
      </c>
      <c r="R3210">
        <v>0</v>
      </c>
      <c r="S3210">
        <v>3</v>
      </c>
      <c r="T3210" t="s">
        <v>58</v>
      </c>
      <c r="U3210" t="s">
        <v>53</v>
      </c>
      <c r="V3210">
        <v>28.19</v>
      </c>
      <c r="W3210" t="s">
        <v>52</v>
      </c>
      <c r="X3210" t="s">
        <v>53</v>
      </c>
      <c r="Y3210" t="s">
        <v>110</v>
      </c>
      <c r="Z3210">
        <v>21</v>
      </c>
      <c r="AA3210" t="s">
        <v>52</v>
      </c>
      <c r="AB3210" t="s">
        <v>52</v>
      </c>
      <c r="AC3210" t="s">
        <v>52</v>
      </c>
      <c r="AD3210" t="s">
        <v>53</v>
      </c>
      <c r="AE3210" t="s">
        <v>52</v>
      </c>
      <c r="AF3210" t="s">
        <v>52</v>
      </c>
      <c r="AG3210" t="s">
        <v>52</v>
      </c>
      <c r="AH3210" t="s">
        <v>53</v>
      </c>
      <c r="AI3210" t="s">
        <v>60</v>
      </c>
      <c r="AJ3210" t="s">
        <v>53</v>
      </c>
      <c r="AK3210" t="s">
        <v>69</v>
      </c>
      <c r="AL3210">
        <v>50.25</v>
      </c>
      <c r="AM3210">
        <v>152.30000000000001</v>
      </c>
      <c r="AN3210">
        <v>0</v>
      </c>
      <c r="AO3210">
        <v>0</v>
      </c>
      <c r="AP3210">
        <v>84.57</v>
      </c>
      <c r="AQ3210">
        <v>236.87</v>
      </c>
      <c r="AR3210">
        <v>3</v>
      </c>
      <c r="AS3210" t="s">
        <v>883</v>
      </c>
      <c r="AT3210" t="s">
        <v>52</v>
      </c>
      <c r="AU3210">
        <v>76</v>
      </c>
      <c r="AV3210">
        <v>2166</v>
      </c>
      <c r="AY3210" t="str">
        <f>IF(AND(Table1[[#This Row],[Contract]]="Month-to-Month", Table1[[#This Row],[Tenure in Months]]&lt;6, Table1[[#This Row],[Payment Method]]="Bank Withdrawal"), "High Risk", IF(OR(Table1[[#This Row],[Contract]]="Month-to-Month", Table1[[#This Row],[Tenure in Months]]&lt;12), "Medium Risk", "Low Risk"))</f>
        <v>Medium Risk</v>
      </c>
    </row>
    <row r="3211" spans="1:51" x14ac:dyDescent="0.35">
      <c r="A3211" t="s">
        <v>4315</v>
      </c>
      <c r="B3211" t="s">
        <v>51</v>
      </c>
      <c r="C3211">
        <v>42</v>
      </c>
      <c r="D3211" t="s">
        <v>52</v>
      </c>
      <c r="E3211" t="s">
        <v>52</v>
      </c>
      <c r="F3211" t="s">
        <v>52</v>
      </c>
      <c r="G3211" t="s">
        <v>52</v>
      </c>
      <c r="H3211">
        <v>0</v>
      </c>
      <c r="I3211" t="s">
        <v>54</v>
      </c>
      <c r="J3211" t="s">
        <v>55</v>
      </c>
      <c r="K3211" t="s">
        <v>4316</v>
      </c>
      <c r="L3211">
        <v>94930</v>
      </c>
      <c r="M3211">
        <v>37.971750999999998</v>
      </c>
      <c r="N3211">
        <v>-122.611873</v>
      </c>
      <c r="O3211">
        <v>8486</v>
      </c>
      <c r="P3211" t="s">
        <v>57</v>
      </c>
      <c r="Q3211" t="s">
        <v>52</v>
      </c>
      <c r="R3211">
        <v>0</v>
      </c>
      <c r="S3211">
        <v>29</v>
      </c>
      <c r="T3211" t="s">
        <v>58</v>
      </c>
      <c r="U3211" t="s">
        <v>53</v>
      </c>
      <c r="V3211">
        <v>46.12</v>
      </c>
      <c r="W3211" t="s">
        <v>52</v>
      </c>
      <c r="X3211" t="s">
        <v>52</v>
      </c>
      <c r="Y3211" t="s">
        <v>58</v>
      </c>
      <c r="Z3211">
        <v>0</v>
      </c>
      <c r="AA3211" t="s">
        <v>52</v>
      </c>
      <c r="AB3211" t="s">
        <v>52</v>
      </c>
      <c r="AC3211" t="s">
        <v>52</v>
      </c>
      <c r="AD3211" t="s">
        <v>52</v>
      </c>
      <c r="AE3211" t="s">
        <v>52</v>
      </c>
      <c r="AF3211" t="s">
        <v>52</v>
      </c>
      <c r="AG3211" t="s">
        <v>52</v>
      </c>
      <c r="AH3211" t="s">
        <v>52</v>
      </c>
      <c r="AI3211" t="s">
        <v>124</v>
      </c>
      <c r="AJ3211" t="s">
        <v>53</v>
      </c>
      <c r="AK3211" t="s">
        <v>69</v>
      </c>
      <c r="AL3211">
        <v>19.8</v>
      </c>
      <c r="AM3211">
        <v>572.20000000000005</v>
      </c>
      <c r="AN3211">
        <v>0</v>
      </c>
      <c r="AO3211">
        <v>0</v>
      </c>
      <c r="AP3211">
        <v>1337.48</v>
      </c>
      <c r="AQ3211">
        <v>1909.68</v>
      </c>
      <c r="AR3211">
        <v>4</v>
      </c>
      <c r="AS3211" t="s">
        <v>881</v>
      </c>
      <c r="AT3211" t="s">
        <v>52</v>
      </c>
      <c r="AU3211">
        <v>69</v>
      </c>
      <c r="AV3211">
        <v>5696</v>
      </c>
      <c r="AY3211" t="str">
        <f>IF(AND(Table1[[#This Row],[Contract]]="Month-to-Month", Table1[[#This Row],[Tenure in Months]]&lt;6, Table1[[#This Row],[Payment Method]]="Bank Withdrawal"), "High Risk", IF(OR(Table1[[#This Row],[Contract]]="Month-to-Month", Table1[[#This Row],[Tenure in Months]]&lt;12), "Medium Risk", "Low Risk"))</f>
        <v>Low Risk</v>
      </c>
    </row>
    <row r="3212" spans="1:51" x14ac:dyDescent="0.35">
      <c r="A3212" t="s">
        <v>4317</v>
      </c>
      <c r="B3212" t="s">
        <v>66</v>
      </c>
      <c r="C3212">
        <v>48</v>
      </c>
      <c r="D3212" t="s">
        <v>52</v>
      </c>
      <c r="E3212" t="s">
        <v>52</v>
      </c>
      <c r="F3212" t="s">
        <v>53</v>
      </c>
      <c r="G3212" t="s">
        <v>53</v>
      </c>
      <c r="H3212">
        <v>3</v>
      </c>
      <c r="I3212" t="s">
        <v>54</v>
      </c>
      <c r="J3212" t="s">
        <v>55</v>
      </c>
      <c r="K3212" t="s">
        <v>2533</v>
      </c>
      <c r="L3212">
        <v>94937</v>
      </c>
      <c r="M3212">
        <v>38.099322999999998</v>
      </c>
      <c r="N3212">
        <v>-122.945723</v>
      </c>
      <c r="O3212">
        <v>1004</v>
      </c>
      <c r="P3212" t="s">
        <v>57</v>
      </c>
      <c r="Q3212" t="s">
        <v>53</v>
      </c>
      <c r="R3212">
        <v>1</v>
      </c>
      <c r="S3212">
        <v>16</v>
      </c>
      <c r="T3212" t="s">
        <v>72</v>
      </c>
      <c r="U3212" t="s">
        <v>52</v>
      </c>
      <c r="V3212">
        <v>0</v>
      </c>
      <c r="W3212" t="s">
        <v>52</v>
      </c>
      <c r="X3212" t="s">
        <v>53</v>
      </c>
      <c r="Y3212" t="s">
        <v>110</v>
      </c>
      <c r="Z3212">
        <v>53</v>
      </c>
      <c r="AA3212" t="s">
        <v>52</v>
      </c>
      <c r="AB3212" t="s">
        <v>52</v>
      </c>
      <c r="AC3212" t="s">
        <v>52</v>
      </c>
      <c r="AD3212" t="s">
        <v>52</v>
      </c>
      <c r="AE3212" t="s">
        <v>52</v>
      </c>
      <c r="AF3212" t="s">
        <v>53</v>
      </c>
      <c r="AG3212" t="s">
        <v>53</v>
      </c>
      <c r="AH3212" t="s">
        <v>52</v>
      </c>
      <c r="AI3212" t="s">
        <v>60</v>
      </c>
      <c r="AJ3212" t="s">
        <v>53</v>
      </c>
      <c r="AK3212" t="s">
        <v>69</v>
      </c>
      <c r="AL3212">
        <v>35.5</v>
      </c>
      <c r="AM3212">
        <v>552.70000000000005</v>
      </c>
      <c r="AN3212">
        <v>0</v>
      </c>
      <c r="AO3212">
        <v>80</v>
      </c>
      <c r="AP3212">
        <v>0</v>
      </c>
      <c r="AQ3212">
        <v>632.70000000000005</v>
      </c>
      <c r="AR3212">
        <v>5</v>
      </c>
      <c r="AS3212" t="s">
        <v>881</v>
      </c>
      <c r="AT3212" t="s">
        <v>52</v>
      </c>
      <c r="AU3212">
        <v>25</v>
      </c>
      <c r="AV3212">
        <v>2069</v>
      </c>
      <c r="AY3212" t="str">
        <f>IF(AND(Table1[[#This Row],[Contract]]="Month-to-Month", Table1[[#This Row],[Tenure in Months]]&lt;6, Table1[[#This Row],[Payment Method]]="Bank Withdrawal"), "High Risk", IF(OR(Table1[[#This Row],[Contract]]="Month-to-Month", Table1[[#This Row],[Tenure in Months]]&lt;12), "Medium Risk", "Low Risk"))</f>
        <v>Medium Risk</v>
      </c>
    </row>
    <row r="3213" spans="1:51" x14ac:dyDescent="0.35">
      <c r="A3213" t="s">
        <v>4318</v>
      </c>
      <c r="B3213" t="s">
        <v>66</v>
      </c>
      <c r="C3213">
        <v>41</v>
      </c>
      <c r="D3213" t="s">
        <v>52</v>
      </c>
      <c r="E3213" t="s">
        <v>52</v>
      </c>
      <c r="F3213" t="s">
        <v>52</v>
      </c>
      <c r="G3213" t="s">
        <v>52</v>
      </c>
      <c r="H3213">
        <v>0</v>
      </c>
      <c r="I3213" t="s">
        <v>54</v>
      </c>
      <c r="J3213" t="s">
        <v>55</v>
      </c>
      <c r="K3213" t="s">
        <v>4319</v>
      </c>
      <c r="L3213">
        <v>94938</v>
      </c>
      <c r="M3213">
        <v>38.021771999999999</v>
      </c>
      <c r="N3213">
        <v>-122.691744</v>
      </c>
      <c r="O3213">
        <v>821</v>
      </c>
      <c r="P3213" t="s">
        <v>57</v>
      </c>
      <c r="Q3213" t="s">
        <v>52</v>
      </c>
      <c r="R3213">
        <v>0</v>
      </c>
      <c r="S3213">
        <v>40</v>
      </c>
      <c r="T3213" t="s">
        <v>58</v>
      </c>
      <c r="U3213" t="s">
        <v>53</v>
      </c>
      <c r="V3213">
        <v>33.83</v>
      </c>
      <c r="W3213" t="s">
        <v>53</v>
      </c>
      <c r="X3213" t="s">
        <v>53</v>
      </c>
      <c r="Y3213" t="s">
        <v>59</v>
      </c>
      <c r="Z3213">
        <v>19</v>
      </c>
      <c r="AA3213" t="s">
        <v>52</v>
      </c>
      <c r="AB3213" t="s">
        <v>52</v>
      </c>
      <c r="AC3213" t="s">
        <v>53</v>
      </c>
      <c r="AD3213" t="s">
        <v>53</v>
      </c>
      <c r="AE3213" t="s">
        <v>53</v>
      </c>
      <c r="AF3213" t="s">
        <v>53</v>
      </c>
      <c r="AG3213" t="s">
        <v>53</v>
      </c>
      <c r="AH3213" t="s">
        <v>53</v>
      </c>
      <c r="AI3213" t="s">
        <v>124</v>
      </c>
      <c r="AJ3213" t="s">
        <v>53</v>
      </c>
      <c r="AK3213" t="s">
        <v>69</v>
      </c>
      <c r="AL3213">
        <v>80.75</v>
      </c>
      <c r="AM3213">
        <v>3208.65</v>
      </c>
      <c r="AN3213">
        <v>0</v>
      </c>
      <c r="AO3213">
        <v>0</v>
      </c>
      <c r="AP3213">
        <v>1353.19999999999</v>
      </c>
      <c r="AQ3213">
        <v>4561.8500000000004</v>
      </c>
      <c r="AR3213">
        <v>4</v>
      </c>
      <c r="AS3213" t="s">
        <v>881</v>
      </c>
      <c r="AT3213" t="s">
        <v>52</v>
      </c>
      <c r="AU3213">
        <v>27</v>
      </c>
      <c r="AV3213">
        <v>2047</v>
      </c>
      <c r="AY3213" t="str">
        <f>IF(AND(Table1[[#This Row],[Contract]]="Month-to-Month", Table1[[#This Row],[Tenure in Months]]&lt;6, Table1[[#This Row],[Payment Method]]="Bank Withdrawal"), "High Risk", IF(OR(Table1[[#This Row],[Contract]]="Month-to-Month", Table1[[#This Row],[Tenure in Months]]&lt;12), "Medium Risk", "Low Risk"))</f>
        <v>Low Risk</v>
      </c>
    </row>
    <row r="3214" spans="1:51" x14ac:dyDescent="0.35">
      <c r="A3214" t="s">
        <v>4320</v>
      </c>
      <c r="B3214" t="s">
        <v>66</v>
      </c>
      <c r="C3214">
        <v>47</v>
      </c>
      <c r="D3214" t="s">
        <v>52</v>
      </c>
      <c r="E3214" t="s">
        <v>52</v>
      </c>
      <c r="F3214" t="s">
        <v>52</v>
      </c>
      <c r="G3214" t="s">
        <v>52</v>
      </c>
      <c r="H3214">
        <v>0</v>
      </c>
      <c r="I3214" t="s">
        <v>54</v>
      </c>
      <c r="J3214" t="s">
        <v>55</v>
      </c>
      <c r="K3214" t="s">
        <v>2536</v>
      </c>
      <c r="L3214">
        <v>94941</v>
      </c>
      <c r="M3214">
        <v>37.901370999999997</v>
      </c>
      <c r="N3214">
        <v>-122.572024</v>
      </c>
      <c r="O3214">
        <v>28727</v>
      </c>
      <c r="P3214" t="s">
        <v>57</v>
      </c>
      <c r="Q3214" t="s">
        <v>52</v>
      </c>
      <c r="R3214">
        <v>0</v>
      </c>
      <c r="S3214">
        <v>36</v>
      </c>
      <c r="T3214" t="s">
        <v>58</v>
      </c>
      <c r="U3214" t="s">
        <v>53</v>
      </c>
      <c r="V3214">
        <v>41.33</v>
      </c>
      <c r="W3214" t="s">
        <v>52</v>
      </c>
      <c r="X3214" t="s">
        <v>52</v>
      </c>
      <c r="Y3214" t="s">
        <v>58</v>
      </c>
      <c r="Z3214">
        <v>0</v>
      </c>
      <c r="AA3214" t="s">
        <v>52</v>
      </c>
      <c r="AB3214" t="s">
        <v>52</v>
      </c>
      <c r="AC3214" t="s">
        <v>52</v>
      </c>
      <c r="AD3214" t="s">
        <v>52</v>
      </c>
      <c r="AE3214" t="s">
        <v>52</v>
      </c>
      <c r="AF3214" t="s">
        <v>52</v>
      </c>
      <c r="AG3214" t="s">
        <v>52</v>
      </c>
      <c r="AH3214" t="s">
        <v>52</v>
      </c>
      <c r="AI3214" t="s">
        <v>124</v>
      </c>
      <c r="AJ3214" t="s">
        <v>52</v>
      </c>
      <c r="AK3214" t="s">
        <v>69</v>
      </c>
      <c r="AL3214">
        <v>19.55</v>
      </c>
      <c r="AM3214">
        <v>620.75</v>
      </c>
      <c r="AN3214">
        <v>0</v>
      </c>
      <c r="AO3214">
        <v>0</v>
      </c>
      <c r="AP3214">
        <v>1487.8799999999901</v>
      </c>
      <c r="AQ3214">
        <v>2108.63</v>
      </c>
      <c r="AR3214">
        <v>5</v>
      </c>
      <c r="AS3214" t="s">
        <v>881</v>
      </c>
      <c r="AT3214" t="s">
        <v>52</v>
      </c>
      <c r="AU3214">
        <v>47</v>
      </c>
      <c r="AV3214">
        <v>2691</v>
      </c>
      <c r="AY3214" t="str">
        <f>IF(AND(Table1[[#This Row],[Contract]]="Month-to-Month", Table1[[#This Row],[Tenure in Months]]&lt;6, Table1[[#This Row],[Payment Method]]="Bank Withdrawal"), "High Risk", IF(OR(Table1[[#This Row],[Contract]]="Month-to-Month", Table1[[#This Row],[Tenure in Months]]&lt;12), "Medium Risk", "Low Risk"))</f>
        <v>Low Risk</v>
      </c>
    </row>
    <row r="3215" spans="1:51" x14ac:dyDescent="0.35">
      <c r="A3215" t="s">
        <v>4321</v>
      </c>
      <c r="B3215" t="s">
        <v>51</v>
      </c>
      <c r="C3215">
        <v>49</v>
      </c>
      <c r="D3215" t="s">
        <v>52</v>
      </c>
      <c r="E3215" t="s">
        <v>52</v>
      </c>
      <c r="F3215" t="s">
        <v>53</v>
      </c>
      <c r="G3215" t="s">
        <v>52</v>
      </c>
      <c r="H3215">
        <v>0</v>
      </c>
      <c r="I3215" t="s">
        <v>54</v>
      </c>
      <c r="J3215" t="s">
        <v>55</v>
      </c>
      <c r="K3215" t="s">
        <v>3300</v>
      </c>
      <c r="L3215">
        <v>94950</v>
      </c>
      <c r="M3215">
        <v>38.052208999999998</v>
      </c>
      <c r="N3215">
        <v>-122.775567</v>
      </c>
      <c r="O3215">
        <v>248</v>
      </c>
      <c r="P3215" t="s">
        <v>57</v>
      </c>
      <c r="Q3215" t="s">
        <v>53</v>
      </c>
      <c r="R3215">
        <v>10</v>
      </c>
      <c r="S3215">
        <v>26</v>
      </c>
      <c r="T3215" t="s">
        <v>58</v>
      </c>
      <c r="U3215" t="s">
        <v>53</v>
      </c>
      <c r="V3215">
        <v>45.28</v>
      </c>
      <c r="W3215" t="s">
        <v>52</v>
      </c>
      <c r="X3215" t="s">
        <v>52</v>
      </c>
      <c r="Y3215" t="s">
        <v>58</v>
      </c>
      <c r="Z3215">
        <v>0</v>
      </c>
      <c r="AA3215" t="s">
        <v>52</v>
      </c>
      <c r="AB3215" t="s">
        <v>52</v>
      </c>
      <c r="AC3215" t="s">
        <v>52</v>
      </c>
      <c r="AD3215" t="s">
        <v>52</v>
      </c>
      <c r="AE3215" t="s">
        <v>52</v>
      </c>
      <c r="AF3215" t="s">
        <v>52</v>
      </c>
      <c r="AG3215" t="s">
        <v>52</v>
      </c>
      <c r="AH3215" t="s">
        <v>52</v>
      </c>
      <c r="AI3215" t="s">
        <v>124</v>
      </c>
      <c r="AJ3215" t="s">
        <v>53</v>
      </c>
      <c r="AK3215" t="s">
        <v>61</v>
      </c>
      <c r="AL3215">
        <v>20.05</v>
      </c>
      <c r="AM3215">
        <v>505.9</v>
      </c>
      <c r="AN3215">
        <v>0</v>
      </c>
      <c r="AO3215">
        <v>0</v>
      </c>
      <c r="AP3215">
        <v>1177.28</v>
      </c>
      <c r="AQ3215">
        <v>1683.1799999999901</v>
      </c>
      <c r="AR3215">
        <v>5</v>
      </c>
      <c r="AS3215" t="s">
        <v>881</v>
      </c>
      <c r="AT3215" t="s">
        <v>52</v>
      </c>
      <c r="AU3215">
        <v>29</v>
      </c>
      <c r="AV3215">
        <v>2403</v>
      </c>
      <c r="AY3215" t="str">
        <f>IF(AND(Table1[[#This Row],[Contract]]="Month-to-Month", Table1[[#This Row],[Tenure in Months]]&lt;6, Table1[[#This Row],[Payment Method]]="Bank Withdrawal"), "High Risk", IF(OR(Table1[[#This Row],[Contract]]="Month-to-Month", Table1[[#This Row],[Tenure in Months]]&lt;12), "Medium Risk", "Low Risk"))</f>
        <v>Low Risk</v>
      </c>
    </row>
    <row r="3216" spans="1:51" x14ac:dyDescent="0.35">
      <c r="A3216" t="s">
        <v>4322</v>
      </c>
      <c r="B3216" t="s">
        <v>66</v>
      </c>
      <c r="C3216">
        <v>33</v>
      </c>
      <c r="D3216" t="s">
        <v>52</v>
      </c>
      <c r="E3216" t="s">
        <v>52</v>
      </c>
      <c r="F3216" t="s">
        <v>53</v>
      </c>
      <c r="G3216" t="s">
        <v>52</v>
      </c>
      <c r="H3216">
        <v>0</v>
      </c>
      <c r="I3216" t="s">
        <v>54</v>
      </c>
      <c r="J3216" t="s">
        <v>55</v>
      </c>
      <c r="K3216" t="s">
        <v>1506</v>
      </c>
      <c r="L3216">
        <v>94952</v>
      </c>
      <c r="M3216">
        <v>38.237017999999999</v>
      </c>
      <c r="N3216">
        <v>-122.77872000000001</v>
      </c>
      <c r="O3216">
        <v>31930</v>
      </c>
      <c r="P3216" t="s">
        <v>57</v>
      </c>
      <c r="Q3216" t="s">
        <v>53</v>
      </c>
      <c r="R3216">
        <v>6</v>
      </c>
      <c r="S3216">
        <v>34</v>
      </c>
      <c r="T3216" t="s">
        <v>58</v>
      </c>
      <c r="U3216" t="s">
        <v>53</v>
      </c>
      <c r="V3216">
        <v>40.67</v>
      </c>
      <c r="W3216" t="s">
        <v>52</v>
      </c>
      <c r="X3216" t="s">
        <v>53</v>
      </c>
      <c r="Y3216" t="s">
        <v>59</v>
      </c>
      <c r="Z3216">
        <v>7</v>
      </c>
      <c r="AA3216" t="s">
        <v>52</v>
      </c>
      <c r="AB3216" t="s">
        <v>52</v>
      </c>
      <c r="AC3216" t="s">
        <v>52</v>
      </c>
      <c r="AD3216" t="s">
        <v>53</v>
      </c>
      <c r="AE3216" t="s">
        <v>52</v>
      </c>
      <c r="AF3216" t="s">
        <v>52</v>
      </c>
      <c r="AG3216" t="s">
        <v>52</v>
      </c>
      <c r="AH3216" t="s">
        <v>53</v>
      </c>
      <c r="AI3216" t="s">
        <v>60</v>
      </c>
      <c r="AJ3216" t="s">
        <v>52</v>
      </c>
      <c r="AK3216" t="s">
        <v>61</v>
      </c>
      <c r="AL3216">
        <v>50.2</v>
      </c>
      <c r="AM3216">
        <v>1815.3</v>
      </c>
      <c r="AN3216">
        <v>0</v>
      </c>
      <c r="AO3216">
        <v>0</v>
      </c>
      <c r="AP3216">
        <v>1382.78</v>
      </c>
      <c r="AQ3216">
        <v>3198.08</v>
      </c>
      <c r="AR3216">
        <v>5</v>
      </c>
      <c r="AS3216" t="s">
        <v>881</v>
      </c>
      <c r="AT3216" t="s">
        <v>52</v>
      </c>
      <c r="AU3216">
        <v>54</v>
      </c>
      <c r="AV3216">
        <v>4352</v>
      </c>
      <c r="AY3216" t="str">
        <f>IF(AND(Table1[[#This Row],[Contract]]="Month-to-Month", Table1[[#This Row],[Tenure in Months]]&lt;6, Table1[[#This Row],[Payment Method]]="Bank Withdrawal"), "High Risk", IF(OR(Table1[[#This Row],[Contract]]="Month-to-Month", Table1[[#This Row],[Tenure in Months]]&lt;12), "Medium Risk", "Low Risk"))</f>
        <v>Medium Risk</v>
      </c>
    </row>
    <row r="3217" spans="1:51" x14ac:dyDescent="0.35">
      <c r="A3217" t="s">
        <v>4323</v>
      </c>
      <c r="B3217" t="s">
        <v>51</v>
      </c>
      <c r="C3217">
        <v>32</v>
      </c>
      <c r="D3217" t="s">
        <v>52</v>
      </c>
      <c r="E3217" t="s">
        <v>52</v>
      </c>
      <c r="F3217" t="s">
        <v>52</v>
      </c>
      <c r="G3217" t="s">
        <v>52</v>
      </c>
      <c r="H3217">
        <v>0</v>
      </c>
      <c r="I3217" t="s">
        <v>54</v>
      </c>
      <c r="J3217" t="s">
        <v>55</v>
      </c>
      <c r="K3217" t="s">
        <v>1506</v>
      </c>
      <c r="L3217">
        <v>94954</v>
      </c>
      <c r="M3217">
        <v>38.235021000000003</v>
      </c>
      <c r="N3217">
        <v>-122.557332</v>
      </c>
      <c r="O3217">
        <v>35419</v>
      </c>
      <c r="P3217" t="s">
        <v>57</v>
      </c>
      <c r="Q3217" t="s">
        <v>52</v>
      </c>
      <c r="R3217">
        <v>0</v>
      </c>
      <c r="S3217">
        <v>10</v>
      </c>
      <c r="T3217" t="s">
        <v>72</v>
      </c>
      <c r="U3217" t="s">
        <v>53</v>
      </c>
      <c r="V3217">
        <v>7.65</v>
      </c>
      <c r="W3217" t="s">
        <v>52</v>
      </c>
      <c r="X3217" t="s">
        <v>53</v>
      </c>
      <c r="Y3217" t="s">
        <v>59</v>
      </c>
      <c r="Z3217">
        <v>17</v>
      </c>
      <c r="AA3217" t="s">
        <v>53</v>
      </c>
      <c r="AB3217" t="s">
        <v>52</v>
      </c>
      <c r="AC3217" t="s">
        <v>52</v>
      </c>
      <c r="AD3217" t="s">
        <v>53</v>
      </c>
      <c r="AE3217" t="s">
        <v>53</v>
      </c>
      <c r="AF3217" t="s">
        <v>52</v>
      </c>
      <c r="AG3217" t="s">
        <v>52</v>
      </c>
      <c r="AH3217" t="s">
        <v>53</v>
      </c>
      <c r="AI3217" t="s">
        <v>60</v>
      </c>
      <c r="AJ3217" t="s">
        <v>52</v>
      </c>
      <c r="AK3217" t="s">
        <v>61</v>
      </c>
      <c r="AL3217">
        <v>62.25</v>
      </c>
      <c r="AM3217">
        <v>612.95000000000005</v>
      </c>
      <c r="AN3217">
        <v>0</v>
      </c>
      <c r="AO3217">
        <v>0</v>
      </c>
      <c r="AP3217">
        <v>76.5</v>
      </c>
      <c r="AQ3217">
        <v>689.45</v>
      </c>
      <c r="AR3217">
        <v>3</v>
      </c>
      <c r="AS3217" t="s">
        <v>881</v>
      </c>
      <c r="AT3217" t="s">
        <v>52</v>
      </c>
      <c r="AU3217">
        <v>76</v>
      </c>
      <c r="AV3217">
        <v>3415</v>
      </c>
      <c r="AY3217" t="str">
        <f>IF(AND(Table1[[#This Row],[Contract]]="Month-to-Month", Table1[[#This Row],[Tenure in Months]]&lt;6, Table1[[#This Row],[Payment Method]]="Bank Withdrawal"), "High Risk", IF(OR(Table1[[#This Row],[Contract]]="Month-to-Month", Table1[[#This Row],[Tenure in Months]]&lt;12), "Medium Risk", "Low Risk"))</f>
        <v>Medium Risk</v>
      </c>
    </row>
    <row r="3218" spans="1:51" x14ac:dyDescent="0.35">
      <c r="A3218" t="s">
        <v>4324</v>
      </c>
      <c r="B3218" t="s">
        <v>66</v>
      </c>
      <c r="C3218">
        <v>52</v>
      </c>
      <c r="D3218" t="s">
        <v>52</v>
      </c>
      <c r="E3218" t="s">
        <v>52</v>
      </c>
      <c r="F3218" t="s">
        <v>52</v>
      </c>
      <c r="G3218" t="s">
        <v>52</v>
      </c>
      <c r="H3218">
        <v>0</v>
      </c>
      <c r="I3218" t="s">
        <v>54</v>
      </c>
      <c r="J3218" t="s">
        <v>55</v>
      </c>
      <c r="K3218" t="s">
        <v>584</v>
      </c>
      <c r="L3218">
        <v>94956</v>
      </c>
      <c r="M3218">
        <v>38.060263999999997</v>
      </c>
      <c r="N3218">
        <v>-122.830646</v>
      </c>
      <c r="O3218">
        <v>1885</v>
      </c>
      <c r="P3218" t="s">
        <v>57</v>
      </c>
      <c r="Q3218" t="s">
        <v>52</v>
      </c>
      <c r="R3218">
        <v>0</v>
      </c>
      <c r="S3218">
        <v>14</v>
      </c>
      <c r="T3218" t="s">
        <v>58</v>
      </c>
      <c r="U3218" t="s">
        <v>53</v>
      </c>
      <c r="V3218">
        <v>27.68</v>
      </c>
      <c r="W3218" t="s">
        <v>52</v>
      </c>
      <c r="X3218" t="s">
        <v>53</v>
      </c>
      <c r="Y3218" t="s">
        <v>59</v>
      </c>
      <c r="Z3218">
        <v>26</v>
      </c>
      <c r="AA3218" t="s">
        <v>53</v>
      </c>
      <c r="AB3218" t="s">
        <v>52</v>
      </c>
      <c r="AC3218" t="s">
        <v>52</v>
      </c>
      <c r="AD3218" t="s">
        <v>53</v>
      </c>
      <c r="AE3218" t="s">
        <v>52</v>
      </c>
      <c r="AF3218" t="s">
        <v>52</v>
      </c>
      <c r="AG3218" t="s">
        <v>52</v>
      </c>
      <c r="AH3218" t="s">
        <v>52</v>
      </c>
      <c r="AI3218" t="s">
        <v>124</v>
      </c>
      <c r="AJ3218" t="s">
        <v>52</v>
      </c>
      <c r="AK3218" t="s">
        <v>69</v>
      </c>
      <c r="AL3218">
        <v>55.7</v>
      </c>
      <c r="AM3218">
        <v>795.15</v>
      </c>
      <c r="AN3218">
        <v>0</v>
      </c>
      <c r="AO3218">
        <v>100</v>
      </c>
      <c r="AP3218">
        <v>387.52</v>
      </c>
      <c r="AQ3218">
        <v>1282.67</v>
      </c>
      <c r="AR3218">
        <v>4</v>
      </c>
      <c r="AS3218" t="s">
        <v>881</v>
      </c>
      <c r="AT3218" t="s">
        <v>52</v>
      </c>
      <c r="AU3218">
        <v>57</v>
      </c>
      <c r="AV3218">
        <v>4978</v>
      </c>
      <c r="AY3218" t="str">
        <f>IF(AND(Table1[[#This Row],[Contract]]="Month-to-Month", Table1[[#This Row],[Tenure in Months]]&lt;6, Table1[[#This Row],[Payment Method]]="Bank Withdrawal"), "High Risk", IF(OR(Table1[[#This Row],[Contract]]="Month-to-Month", Table1[[#This Row],[Tenure in Months]]&lt;12), "Medium Risk", "Low Risk"))</f>
        <v>Low Risk</v>
      </c>
    </row>
    <row r="3219" spans="1:51" x14ac:dyDescent="0.35">
      <c r="A3219" t="s">
        <v>4325</v>
      </c>
      <c r="B3219" t="s">
        <v>51</v>
      </c>
      <c r="C3219">
        <v>63</v>
      </c>
      <c r="D3219" t="s">
        <v>52</v>
      </c>
      <c r="E3219" t="s">
        <v>52</v>
      </c>
      <c r="F3219" t="s">
        <v>53</v>
      </c>
      <c r="G3219" t="s">
        <v>52</v>
      </c>
      <c r="H3219">
        <v>0</v>
      </c>
      <c r="I3219" t="s">
        <v>54</v>
      </c>
      <c r="J3219" t="s">
        <v>55</v>
      </c>
      <c r="K3219" t="s">
        <v>4326</v>
      </c>
      <c r="L3219">
        <v>94963</v>
      </c>
      <c r="M3219">
        <v>38.004739999999998</v>
      </c>
      <c r="N3219">
        <v>-122.66371700000001</v>
      </c>
      <c r="O3219">
        <v>548</v>
      </c>
      <c r="P3219" t="s">
        <v>57</v>
      </c>
      <c r="Q3219" t="s">
        <v>53</v>
      </c>
      <c r="R3219">
        <v>7</v>
      </c>
      <c r="S3219">
        <v>47</v>
      </c>
      <c r="T3219" t="s">
        <v>58</v>
      </c>
      <c r="U3219" t="s">
        <v>53</v>
      </c>
      <c r="V3219">
        <v>6.54</v>
      </c>
      <c r="W3219" t="s">
        <v>52</v>
      </c>
      <c r="X3219" t="s">
        <v>52</v>
      </c>
      <c r="Y3219" t="s">
        <v>58</v>
      </c>
      <c r="Z3219">
        <v>0</v>
      </c>
      <c r="AA3219" t="s">
        <v>52</v>
      </c>
      <c r="AB3219" t="s">
        <v>52</v>
      </c>
      <c r="AC3219" t="s">
        <v>52</v>
      </c>
      <c r="AD3219" t="s">
        <v>52</v>
      </c>
      <c r="AE3219" t="s">
        <v>52</v>
      </c>
      <c r="AF3219" t="s">
        <v>52</v>
      </c>
      <c r="AG3219" t="s">
        <v>52</v>
      </c>
      <c r="AH3219" t="s">
        <v>52</v>
      </c>
      <c r="AI3219" t="s">
        <v>334</v>
      </c>
      <c r="AJ3219" t="s">
        <v>52</v>
      </c>
      <c r="AK3219" t="s">
        <v>69</v>
      </c>
      <c r="AL3219">
        <v>19.649999999999999</v>
      </c>
      <c r="AM3219">
        <v>973.1</v>
      </c>
      <c r="AN3219">
        <v>0</v>
      </c>
      <c r="AO3219">
        <v>0</v>
      </c>
      <c r="AP3219">
        <v>307.38</v>
      </c>
      <c r="AQ3219">
        <v>1280.48</v>
      </c>
      <c r="AR3219">
        <v>5</v>
      </c>
      <c r="AS3219" t="s">
        <v>881</v>
      </c>
      <c r="AT3219" t="s">
        <v>52</v>
      </c>
      <c r="AU3219">
        <v>77</v>
      </c>
      <c r="AV3219">
        <v>2021</v>
      </c>
      <c r="AY3219" t="str">
        <f>IF(AND(Table1[[#This Row],[Contract]]="Month-to-Month", Table1[[#This Row],[Tenure in Months]]&lt;6, Table1[[#This Row],[Payment Method]]="Bank Withdrawal"), "High Risk", IF(OR(Table1[[#This Row],[Contract]]="Month-to-Month", Table1[[#This Row],[Tenure in Months]]&lt;12), "Medium Risk", "Low Risk"))</f>
        <v>Low Risk</v>
      </c>
    </row>
    <row r="3220" spans="1:51" x14ac:dyDescent="0.35">
      <c r="A3220" t="s">
        <v>4327</v>
      </c>
      <c r="B3220" t="s">
        <v>51</v>
      </c>
      <c r="C3220">
        <v>36</v>
      </c>
      <c r="D3220" t="s">
        <v>52</v>
      </c>
      <c r="E3220" t="s">
        <v>52</v>
      </c>
      <c r="F3220" t="s">
        <v>53</v>
      </c>
      <c r="G3220" t="s">
        <v>52</v>
      </c>
      <c r="H3220">
        <v>0</v>
      </c>
      <c r="I3220" t="s">
        <v>54</v>
      </c>
      <c r="J3220" t="s">
        <v>55</v>
      </c>
      <c r="K3220" t="s">
        <v>1290</v>
      </c>
      <c r="L3220">
        <v>94964</v>
      </c>
      <c r="M3220">
        <v>37.942551000000002</v>
      </c>
      <c r="N3220">
        <v>-122.491642</v>
      </c>
      <c r="O3220">
        <v>6448</v>
      </c>
      <c r="P3220" t="s">
        <v>57</v>
      </c>
      <c r="Q3220" t="s">
        <v>53</v>
      </c>
      <c r="R3220">
        <v>2</v>
      </c>
      <c r="S3220">
        <v>24</v>
      </c>
      <c r="T3220" t="s">
        <v>58</v>
      </c>
      <c r="U3220" t="s">
        <v>53</v>
      </c>
      <c r="V3220">
        <v>10.23</v>
      </c>
      <c r="W3220" t="s">
        <v>52</v>
      </c>
      <c r="X3220" t="s">
        <v>53</v>
      </c>
      <c r="Y3220" t="s">
        <v>68</v>
      </c>
      <c r="Z3220">
        <v>8</v>
      </c>
      <c r="AA3220" t="s">
        <v>53</v>
      </c>
      <c r="AB3220" t="s">
        <v>52</v>
      </c>
      <c r="AC3220" t="s">
        <v>52</v>
      </c>
      <c r="AD3220" t="s">
        <v>53</v>
      </c>
      <c r="AE3220" t="s">
        <v>52</v>
      </c>
      <c r="AF3220" t="s">
        <v>53</v>
      </c>
      <c r="AG3220" t="s">
        <v>53</v>
      </c>
      <c r="AH3220" t="s">
        <v>53</v>
      </c>
      <c r="AI3220" t="s">
        <v>60</v>
      </c>
      <c r="AJ3220" t="s">
        <v>53</v>
      </c>
      <c r="AK3220" t="s">
        <v>61</v>
      </c>
      <c r="AL3220">
        <v>89.25</v>
      </c>
      <c r="AM3220">
        <v>2210.1999999999998</v>
      </c>
      <c r="AN3220">
        <v>0</v>
      </c>
      <c r="AO3220">
        <v>0</v>
      </c>
      <c r="AP3220">
        <v>245.52</v>
      </c>
      <c r="AQ3220">
        <v>2455.7199999999998</v>
      </c>
      <c r="AR3220">
        <v>3</v>
      </c>
      <c r="AS3220" t="s">
        <v>881</v>
      </c>
      <c r="AT3220" t="s">
        <v>52</v>
      </c>
      <c r="AU3220">
        <v>77</v>
      </c>
      <c r="AV3220">
        <v>5436</v>
      </c>
      <c r="AY3220" t="str">
        <f>IF(AND(Table1[[#This Row],[Contract]]="Month-to-Month", Table1[[#This Row],[Tenure in Months]]&lt;6, Table1[[#This Row],[Payment Method]]="Bank Withdrawal"), "High Risk", IF(OR(Table1[[#This Row],[Contract]]="Month-to-Month", Table1[[#This Row],[Tenure in Months]]&lt;12), "Medium Risk", "Low Risk"))</f>
        <v>Medium Risk</v>
      </c>
    </row>
    <row r="3221" spans="1:51" x14ac:dyDescent="0.35">
      <c r="A3221" t="s">
        <v>4328</v>
      </c>
      <c r="B3221" t="s">
        <v>51</v>
      </c>
      <c r="C3221">
        <v>62</v>
      </c>
      <c r="D3221" t="s">
        <v>52</v>
      </c>
      <c r="E3221" t="s">
        <v>52</v>
      </c>
      <c r="F3221" t="s">
        <v>52</v>
      </c>
      <c r="G3221" t="s">
        <v>52</v>
      </c>
      <c r="H3221">
        <v>0</v>
      </c>
      <c r="I3221" t="s">
        <v>54</v>
      </c>
      <c r="J3221" t="s">
        <v>55</v>
      </c>
      <c r="K3221" t="s">
        <v>3303</v>
      </c>
      <c r="L3221">
        <v>94973</v>
      </c>
      <c r="M3221">
        <v>38.005839000000002</v>
      </c>
      <c r="N3221">
        <v>-122.638155</v>
      </c>
      <c r="O3221">
        <v>1449</v>
      </c>
      <c r="P3221" t="s">
        <v>57</v>
      </c>
      <c r="Q3221" t="s">
        <v>52</v>
      </c>
      <c r="R3221">
        <v>0</v>
      </c>
      <c r="S3221">
        <v>22</v>
      </c>
      <c r="T3221" t="s">
        <v>58</v>
      </c>
      <c r="U3221" t="s">
        <v>52</v>
      </c>
      <c r="V3221">
        <v>0</v>
      </c>
      <c r="W3221" t="s">
        <v>52</v>
      </c>
      <c r="X3221" t="s">
        <v>53</v>
      </c>
      <c r="Y3221" t="s">
        <v>59</v>
      </c>
      <c r="Z3221">
        <v>19</v>
      </c>
      <c r="AA3221" t="s">
        <v>52</v>
      </c>
      <c r="AB3221" t="s">
        <v>52</v>
      </c>
      <c r="AC3221" t="s">
        <v>53</v>
      </c>
      <c r="AD3221" t="s">
        <v>53</v>
      </c>
      <c r="AE3221" t="s">
        <v>53</v>
      </c>
      <c r="AF3221" t="s">
        <v>53</v>
      </c>
      <c r="AG3221" t="s">
        <v>53</v>
      </c>
      <c r="AH3221" t="s">
        <v>53</v>
      </c>
      <c r="AI3221" t="s">
        <v>334</v>
      </c>
      <c r="AJ3221" t="s">
        <v>52</v>
      </c>
      <c r="AK3221" t="s">
        <v>61</v>
      </c>
      <c r="AL3221">
        <v>56.75</v>
      </c>
      <c r="AM3221">
        <v>1304.8499999999999</v>
      </c>
      <c r="AN3221">
        <v>0</v>
      </c>
      <c r="AO3221">
        <v>0</v>
      </c>
      <c r="AP3221">
        <v>0</v>
      </c>
      <c r="AQ3221">
        <v>1304.8499999999999</v>
      </c>
      <c r="AR3221">
        <v>4</v>
      </c>
      <c r="AS3221" t="s">
        <v>881</v>
      </c>
      <c r="AT3221" t="s">
        <v>52</v>
      </c>
      <c r="AU3221">
        <v>55</v>
      </c>
      <c r="AV3221">
        <v>4574</v>
      </c>
      <c r="AY3221" t="str">
        <f>IF(AND(Table1[[#This Row],[Contract]]="Month-to-Month", Table1[[#This Row],[Tenure in Months]]&lt;6, Table1[[#This Row],[Payment Method]]="Bank Withdrawal"), "High Risk", IF(OR(Table1[[#This Row],[Contract]]="Month-to-Month", Table1[[#This Row],[Tenure in Months]]&lt;12), "Medium Risk", "Low Risk"))</f>
        <v>Low Risk</v>
      </c>
    </row>
    <row r="3222" spans="1:51" x14ac:dyDescent="0.35">
      <c r="A3222" t="s">
        <v>4329</v>
      </c>
      <c r="B3222" t="s">
        <v>51</v>
      </c>
      <c r="C3222">
        <v>31</v>
      </c>
      <c r="D3222" t="s">
        <v>52</v>
      </c>
      <c r="E3222" t="s">
        <v>52</v>
      </c>
      <c r="F3222" t="s">
        <v>52</v>
      </c>
      <c r="G3222" t="s">
        <v>52</v>
      </c>
      <c r="H3222">
        <v>0</v>
      </c>
      <c r="I3222" t="s">
        <v>54</v>
      </c>
      <c r="J3222" t="s">
        <v>55</v>
      </c>
      <c r="K3222" t="s">
        <v>3305</v>
      </c>
      <c r="L3222">
        <v>95003</v>
      </c>
      <c r="M3222">
        <v>37.013471000000003</v>
      </c>
      <c r="N3222">
        <v>-121.877877</v>
      </c>
      <c r="O3222">
        <v>24227</v>
      </c>
      <c r="P3222" t="s">
        <v>57</v>
      </c>
      <c r="Q3222" t="s">
        <v>52</v>
      </c>
      <c r="R3222">
        <v>0</v>
      </c>
      <c r="S3222">
        <v>1</v>
      </c>
      <c r="T3222" t="s">
        <v>58</v>
      </c>
      <c r="U3222" t="s">
        <v>53</v>
      </c>
      <c r="V3222">
        <v>18.809999999999999</v>
      </c>
      <c r="W3222" t="s">
        <v>52</v>
      </c>
      <c r="X3222" t="s">
        <v>52</v>
      </c>
      <c r="Y3222" t="s">
        <v>58</v>
      </c>
      <c r="Z3222">
        <v>0</v>
      </c>
      <c r="AA3222" t="s">
        <v>52</v>
      </c>
      <c r="AB3222" t="s">
        <v>52</v>
      </c>
      <c r="AC3222" t="s">
        <v>52</v>
      </c>
      <c r="AD3222" t="s">
        <v>52</v>
      </c>
      <c r="AE3222" t="s">
        <v>52</v>
      </c>
      <c r="AF3222" t="s">
        <v>52</v>
      </c>
      <c r="AG3222" t="s">
        <v>52</v>
      </c>
      <c r="AH3222" t="s">
        <v>52</v>
      </c>
      <c r="AI3222" t="s">
        <v>60</v>
      </c>
      <c r="AJ3222" t="s">
        <v>52</v>
      </c>
      <c r="AK3222" t="s">
        <v>69</v>
      </c>
      <c r="AL3222">
        <v>21.1</v>
      </c>
      <c r="AM3222">
        <v>21.1</v>
      </c>
      <c r="AN3222">
        <v>0</v>
      </c>
      <c r="AO3222">
        <v>0</v>
      </c>
      <c r="AP3222">
        <v>18.809999999999999</v>
      </c>
      <c r="AQ3222">
        <v>39.909999999999997</v>
      </c>
      <c r="AR3222">
        <v>5</v>
      </c>
      <c r="AS3222" t="s">
        <v>883</v>
      </c>
      <c r="AT3222" t="s">
        <v>52</v>
      </c>
      <c r="AU3222">
        <v>52</v>
      </c>
      <c r="AV3222">
        <v>2810</v>
      </c>
      <c r="AY3222" t="str">
        <f>IF(AND(Table1[[#This Row],[Contract]]="Month-to-Month", Table1[[#This Row],[Tenure in Months]]&lt;6, Table1[[#This Row],[Payment Method]]="Bank Withdrawal"), "High Risk", IF(OR(Table1[[#This Row],[Contract]]="Month-to-Month", Table1[[#This Row],[Tenure in Months]]&lt;12), "Medium Risk", "Low Risk"))</f>
        <v>Medium Risk</v>
      </c>
    </row>
    <row r="3223" spans="1:51" x14ac:dyDescent="0.35">
      <c r="A3223" t="s">
        <v>4330</v>
      </c>
      <c r="B3223" t="s">
        <v>66</v>
      </c>
      <c r="C3223">
        <v>35</v>
      </c>
      <c r="D3223" t="s">
        <v>52</v>
      </c>
      <c r="E3223" t="s">
        <v>52</v>
      </c>
      <c r="F3223" t="s">
        <v>53</v>
      </c>
      <c r="G3223" t="s">
        <v>53</v>
      </c>
      <c r="H3223">
        <v>5</v>
      </c>
      <c r="I3223" t="s">
        <v>54</v>
      </c>
      <c r="J3223" t="s">
        <v>55</v>
      </c>
      <c r="K3223" t="s">
        <v>1749</v>
      </c>
      <c r="L3223">
        <v>95004</v>
      </c>
      <c r="M3223">
        <v>36.878363999999998</v>
      </c>
      <c r="N3223">
        <v>-121.62978099999999</v>
      </c>
      <c r="O3223">
        <v>3373</v>
      </c>
      <c r="P3223" t="s">
        <v>57</v>
      </c>
      <c r="Q3223" t="s">
        <v>53</v>
      </c>
      <c r="R3223">
        <v>2</v>
      </c>
      <c r="S3223">
        <v>59</v>
      </c>
      <c r="T3223" t="s">
        <v>58</v>
      </c>
      <c r="U3223" t="s">
        <v>53</v>
      </c>
      <c r="V3223">
        <v>48.07</v>
      </c>
      <c r="W3223" t="s">
        <v>53</v>
      </c>
      <c r="X3223" t="s">
        <v>53</v>
      </c>
      <c r="Y3223" t="s">
        <v>68</v>
      </c>
      <c r="Z3223">
        <v>53</v>
      </c>
      <c r="AA3223" t="s">
        <v>52</v>
      </c>
      <c r="AB3223" t="s">
        <v>53</v>
      </c>
      <c r="AC3223" t="s">
        <v>52</v>
      </c>
      <c r="AD3223" t="s">
        <v>53</v>
      </c>
      <c r="AE3223" t="s">
        <v>52</v>
      </c>
      <c r="AF3223" t="s">
        <v>53</v>
      </c>
      <c r="AG3223" t="s">
        <v>53</v>
      </c>
      <c r="AH3223" t="s">
        <v>53</v>
      </c>
      <c r="AI3223" t="s">
        <v>60</v>
      </c>
      <c r="AJ3223" t="s">
        <v>53</v>
      </c>
      <c r="AK3223" t="s">
        <v>61</v>
      </c>
      <c r="AL3223">
        <v>96.65</v>
      </c>
      <c r="AM3223">
        <v>5580.8</v>
      </c>
      <c r="AN3223">
        <v>0</v>
      </c>
      <c r="AO3223">
        <v>0</v>
      </c>
      <c r="AP3223">
        <v>2836.13</v>
      </c>
      <c r="AQ3223">
        <v>8416.93</v>
      </c>
      <c r="AR3223">
        <v>3</v>
      </c>
      <c r="AS3223" t="s">
        <v>881</v>
      </c>
      <c r="AT3223" t="s">
        <v>52</v>
      </c>
      <c r="AU3223">
        <v>52</v>
      </c>
      <c r="AV3223">
        <v>5266</v>
      </c>
      <c r="AY3223" t="str">
        <f>IF(AND(Table1[[#This Row],[Contract]]="Month-to-Month", Table1[[#This Row],[Tenure in Months]]&lt;6, Table1[[#This Row],[Payment Method]]="Bank Withdrawal"), "High Risk", IF(OR(Table1[[#This Row],[Contract]]="Month-to-Month", Table1[[#This Row],[Tenure in Months]]&lt;12), "Medium Risk", "Low Risk"))</f>
        <v>Medium Risk</v>
      </c>
    </row>
    <row r="3224" spans="1:51" x14ac:dyDescent="0.35">
      <c r="A3224" t="s">
        <v>4331</v>
      </c>
      <c r="B3224" t="s">
        <v>66</v>
      </c>
      <c r="C3224">
        <v>44</v>
      </c>
      <c r="D3224" t="s">
        <v>52</v>
      </c>
      <c r="E3224" t="s">
        <v>52</v>
      </c>
      <c r="F3224" t="s">
        <v>53</v>
      </c>
      <c r="G3224" t="s">
        <v>52</v>
      </c>
      <c r="H3224">
        <v>0</v>
      </c>
      <c r="I3224" t="s">
        <v>54</v>
      </c>
      <c r="J3224" t="s">
        <v>55</v>
      </c>
      <c r="K3224" t="s">
        <v>770</v>
      </c>
      <c r="L3224">
        <v>95005</v>
      </c>
      <c r="M3224">
        <v>37.078873000000002</v>
      </c>
      <c r="N3224">
        <v>-122.090386</v>
      </c>
      <c r="O3224">
        <v>6407</v>
      </c>
      <c r="P3224" t="s">
        <v>57</v>
      </c>
      <c r="Q3224" t="s">
        <v>53</v>
      </c>
      <c r="R3224">
        <v>9</v>
      </c>
      <c r="S3224">
        <v>58</v>
      </c>
      <c r="T3224" t="s">
        <v>58</v>
      </c>
      <c r="U3224" t="s">
        <v>53</v>
      </c>
      <c r="V3224">
        <v>36.450000000000003</v>
      </c>
      <c r="W3224" t="s">
        <v>53</v>
      </c>
      <c r="X3224" t="s">
        <v>52</v>
      </c>
      <c r="Y3224" t="s">
        <v>58</v>
      </c>
      <c r="Z3224">
        <v>0</v>
      </c>
      <c r="AA3224" t="s">
        <v>52</v>
      </c>
      <c r="AB3224" t="s">
        <v>52</v>
      </c>
      <c r="AC3224" t="s">
        <v>52</v>
      </c>
      <c r="AD3224" t="s">
        <v>52</v>
      </c>
      <c r="AE3224" t="s">
        <v>52</v>
      </c>
      <c r="AF3224" t="s">
        <v>52</v>
      </c>
      <c r="AG3224" t="s">
        <v>52</v>
      </c>
      <c r="AH3224" t="s">
        <v>52</v>
      </c>
      <c r="AI3224" t="s">
        <v>124</v>
      </c>
      <c r="AJ3224" t="s">
        <v>53</v>
      </c>
      <c r="AK3224" t="s">
        <v>69</v>
      </c>
      <c r="AL3224">
        <v>24.5</v>
      </c>
      <c r="AM3224">
        <v>1497.9</v>
      </c>
      <c r="AN3224">
        <v>9.2200000000000006</v>
      </c>
      <c r="AO3224">
        <v>0</v>
      </c>
      <c r="AP3224">
        <v>2114.1</v>
      </c>
      <c r="AQ3224">
        <v>3602.78</v>
      </c>
      <c r="AR3224">
        <v>4</v>
      </c>
      <c r="AS3224" t="s">
        <v>881</v>
      </c>
      <c r="AT3224" t="s">
        <v>52</v>
      </c>
      <c r="AU3224">
        <v>47</v>
      </c>
      <c r="AV3224">
        <v>4455</v>
      </c>
      <c r="AY3224" t="str">
        <f>IF(AND(Table1[[#This Row],[Contract]]="Month-to-Month", Table1[[#This Row],[Tenure in Months]]&lt;6, Table1[[#This Row],[Payment Method]]="Bank Withdrawal"), "High Risk", IF(OR(Table1[[#This Row],[Contract]]="Month-to-Month", Table1[[#This Row],[Tenure in Months]]&lt;12), "Medium Risk", "Low Risk"))</f>
        <v>Low Risk</v>
      </c>
    </row>
    <row r="3225" spans="1:51" x14ac:dyDescent="0.35">
      <c r="A3225" t="s">
        <v>4332</v>
      </c>
      <c r="B3225" t="s">
        <v>66</v>
      </c>
      <c r="C3225">
        <v>61</v>
      </c>
      <c r="D3225" t="s">
        <v>52</v>
      </c>
      <c r="E3225" t="s">
        <v>52</v>
      </c>
      <c r="F3225" t="s">
        <v>53</v>
      </c>
      <c r="G3225" t="s">
        <v>53</v>
      </c>
      <c r="H3225">
        <v>2</v>
      </c>
      <c r="I3225" t="s">
        <v>54</v>
      </c>
      <c r="J3225" t="s">
        <v>55</v>
      </c>
      <c r="K3225" t="s">
        <v>773</v>
      </c>
      <c r="L3225">
        <v>95008</v>
      </c>
      <c r="M3225">
        <v>37.279688999999998</v>
      </c>
      <c r="N3225">
        <v>-121.954567</v>
      </c>
      <c r="O3225">
        <v>44976</v>
      </c>
      <c r="P3225" t="s">
        <v>57</v>
      </c>
      <c r="Q3225" t="s">
        <v>53</v>
      </c>
      <c r="R3225">
        <v>3</v>
      </c>
      <c r="S3225">
        <v>3</v>
      </c>
      <c r="T3225" t="s">
        <v>58</v>
      </c>
      <c r="U3225" t="s">
        <v>53</v>
      </c>
      <c r="V3225">
        <v>1.67</v>
      </c>
      <c r="W3225" t="s">
        <v>52</v>
      </c>
      <c r="X3225" t="s">
        <v>53</v>
      </c>
      <c r="Y3225" t="s">
        <v>68</v>
      </c>
      <c r="Z3225">
        <v>19</v>
      </c>
      <c r="AA3225" t="s">
        <v>52</v>
      </c>
      <c r="AB3225" t="s">
        <v>52</v>
      </c>
      <c r="AC3225" t="s">
        <v>52</v>
      </c>
      <c r="AD3225" t="s">
        <v>52</v>
      </c>
      <c r="AE3225" t="s">
        <v>52</v>
      </c>
      <c r="AF3225" t="s">
        <v>52</v>
      </c>
      <c r="AG3225" t="s">
        <v>52</v>
      </c>
      <c r="AH3225" t="s">
        <v>53</v>
      </c>
      <c r="AI3225" t="s">
        <v>60</v>
      </c>
      <c r="AJ3225" t="s">
        <v>53</v>
      </c>
      <c r="AK3225" t="s">
        <v>61</v>
      </c>
      <c r="AL3225">
        <v>69.55</v>
      </c>
      <c r="AM3225">
        <v>200.2</v>
      </c>
      <c r="AN3225">
        <v>33.799999999999997</v>
      </c>
      <c r="AO3225">
        <v>0</v>
      </c>
      <c r="AP3225">
        <v>5.01</v>
      </c>
      <c r="AQ3225">
        <v>171.409999999999</v>
      </c>
      <c r="AR3225">
        <v>3</v>
      </c>
      <c r="AS3225" t="s">
        <v>883</v>
      </c>
      <c r="AT3225" t="s">
        <v>52</v>
      </c>
      <c r="AU3225">
        <v>59</v>
      </c>
      <c r="AV3225">
        <v>5998</v>
      </c>
      <c r="AY3225" t="str">
        <f>IF(AND(Table1[[#This Row],[Contract]]="Month-to-Month", Table1[[#This Row],[Tenure in Months]]&lt;6, Table1[[#This Row],[Payment Method]]="Bank Withdrawal"), "High Risk", IF(OR(Table1[[#This Row],[Contract]]="Month-to-Month", Table1[[#This Row],[Tenure in Months]]&lt;12), "Medium Risk", "Low Risk"))</f>
        <v>High Risk</v>
      </c>
    </row>
    <row r="3226" spans="1:51" x14ac:dyDescent="0.35">
      <c r="A3226" t="s">
        <v>4333</v>
      </c>
      <c r="B3226" t="s">
        <v>51</v>
      </c>
      <c r="C3226">
        <v>50</v>
      </c>
      <c r="D3226" t="s">
        <v>52</v>
      </c>
      <c r="E3226" t="s">
        <v>52</v>
      </c>
      <c r="F3226" t="s">
        <v>52</v>
      </c>
      <c r="G3226" t="s">
        <v>52</v>
      </c>
      <c r="H3226">
        <v>0</v>
      </c>
      <c r="I3226" t="s">
        <v>54</v>
      </c>
      <c r="J3226" t="s">
        <v>55</v>
      </c>
      <c r="K3226" t="s">
        <v>2919</v>
      </c>
      <c r="L3226">
        <v>95010</v>
      </c>
      <c r="M3226">
        <v>36.977024999999998</v>
      </c>
      <c r="N3226">
        <v>-121.95286400000001</v>
      </c>
      <c r="O3226">
        <v>9673</v>
      </c>
      <c r="P3226" t="s">
        <v>57</v>
      </c>
      <c r="Q3226" t="s">
        <v>52</v>
      </c>
      <c r="R3226">
        <v>0</v>
      </c>
      <c r="S3226">
        <v>32</v>
      </c>
      <c r="T3226" t="s">
        <v>58</v>
      </c>
      <c r="U3226" t="s">
        <v>53</v>
      </c>
      <c r="V3226">
        <v>14.91</v>
      </c>
      <c r="W3226" t="s">
        <v>52</v>
      </c>
      <c r="X3226" t="s">
        <v>52</v>
      </c>
      <c r="Y3226" t="s">
        <v>58</v>
      </c>
      <c r="Z3226">
        <v>0</v>
      </c>
      <c r="AA3226" t="s">
        <v>52</v>
      </c>
      <c r="AB3226" t="s">
        <v>52</v>
      </c>
      <c r="AC3226" t="s">
        <v>52</v>
      </c>
      <c r="AD3226" t="s">
        <v>52</v>
      </c>
      <c r="AE3226" t="s">
        <v>52</v>
      </c>
      <c r="AF3226" t="s">
        <v>52</v>
      </c>
      <c r="AG3226" t="s">
        <v>52</v>
      </c>
      <c r="AH3226" t="s">
        <v>52</v>
      </c>
      <c r="AI3226" t="s">
        <v>334</v>
      </c>
      <c r="AJ3226" t="s">
        <v>53</v>
      </c>
      <c r="AK3226" t="s">
        <v>61</v>
      </c>
      <c r="AL3226">
        <v>20.05</v>
      </c>
      <c r="AM3226">
        <v>614.45000000000005</v>
      </c>
      <c r="AN3226">
        <v>9.73</v>
      </c>
      <c r="AO3226">
        <v>0</v>
      </c>
      <c r="AP3226">
        <v>477.12</v>
      </c>
      <c r="AQ3226">
        <v>1081.8399999999999</v>
      </c>
      <c r="AR3226">
        <v>5</v>
      </c>
      <c r="AS3226" t="s">
        <v>881</v>
      </c>
      <c r="AT3226" t="s">
        <v>52</v>
      </c>
      <c r="AU3226">
        <v>20</v>
      </c>
      <c r="AV3226">
        <v>3398</v>
      </c>
      <c r="AY3226" t="str">
        <f>IF(AND(Table1[[#This Row],[Contract]]="Month-to-Month", Table1[[#This Row],[Tenure in Months]]&lt;6, Table1[[#This Row],[Payment Method]]="Bank Withdrawal"), "High Risk", IF(OR(Table1[[#This Row],[Contract]]="Month-to-Month", Table1[[#This Row],[Tenure in Months]]&lt;12), "Medium Risk", "Low Risk"))</f>
        <v>Low Risk</v>
      </c>
    </row>
    <row r="3227" spans="1:51" x14ac:dyDescent="0.35">
      <c r="A3227" t="s">
        <v>4334</v>
      </c>
      <c r="B3227" t="s">
        <v>51</v>
      </c>
      <c r="C3227">
        <v>39</v>
      </c>
      <c r="D3227" t="s">
        <v>52</v>
      </c>
      <c r="E3227" t="s">
        <v>52</v>
      </c>
      <c r="F3227" t="s">
        <v>53</v>
      </c>
      <c r="G3227" t="s">
        <v>53</v>
      </c>
      <c r="H3227">
        <v>1</v>
      </c>
      <c r="I3227" t="s">
        <v>54</v>
      </c>
      <c r="J3227" t="s">
        <v>55</v>
      </c>
      <c r="K3227" t="s">
        <v>2921</v>
      </c>
      <c r="L3227">
        <v>95014</v>
      </c>
      <c r="M3227">
        <v>37.306612000000001</v>
      </c>
      <c r="N3227">
        <v>-122.08062099999999</v>
      </c>
      <c r="O3227">
        <v>54431</v>
      </c>
      <c r="P3227" t="s">
        <v>57</v>
      </c>
      <c r="Q3227" t="s">
        <v>53</v>
      </c>
      <c r="R3227">
        <v>5</v>
      </c>
      <c r="S3227">
        <v>10</v>
      </c>
      <c r="T3227" t="s">
        <v>58</v>
      </c>
      <c r="U3227" t="s">
        <v>53</v>
      </c>
      <c r="V3227">
        <v>22.83</v>
      </c>
      <c r="W3227" t="s">
        <v>53</v>
      </c>
      <c r="X3227" t="s">
        <v>52</v>
      </c>
      <c r="Y3227" t="s">
        <v>58</v>
      </c>
      <c r="Z3227">
        <v>0</v>
      </c>
      <c r="AA3227" t="s">
        <v>52</v>
      </c>
      <c r="AB3227" t="s">
        <v>52</v>
      </c>
      <c r="AC3227" t="s">
        <v>52</v>
      </c>
      <c r="AD3227" t="s">
        <v>52</v>
      </c>
      <c r="AE3227" t="s">
        <v>52</v>
      </c>
      <c r="AF3227" t="s">
        <v>52</v>
      </c>
      <c r="AG3227" t="s">
        <v>52</v>
      </c>
      <c r="AH3227" t="s">
        <v>52</v>
      </c>
      <c r="AI3227" t="s">
        <v>334</v>
      </c>
      <c r="AJ3227" t="s">
        <v>52</v>
      </c>
      <c r="AK3227" t="s">
        <v>69</v>
      </c>
      <c r="AL3227">
        <v>25.75</v>
      </c>
      <c r="AM3227">
        <v>257.5</v>
      </c>
      <c r="AN3227">
        <v>0</v>
      </c>
      <c r="AO3227">
        <v>0</v>
      </c>
      <c r="AP3227">
        <v>228.29999999999899</v>
      </c>
      <c r="AQ3227">
        <v>485.79999999999899</v>
      </c>
      <c r="AR3227">
        <v>5</v>
      </c>
      <c r="AS3227" t="s">
        <v>881</v>
      </c>
      <c r="AT3227" t="s">
        <v>52</v>
      </c>
      <c r="AU3227">
        <v>48</v>
      </c>
      <c r="AV3227">
        <v>4950</v>
      </c>
      <c r="AY3227" t="str">
        <f>IF(AND(Table1[[#This Row],[Contract]]="Month-to-Month", Table1[[#This Row],[Tenure in Months]]&lt;6, Table1[[#This Row],[Payment Method]]="Bank Withdrawal"), "High Risk", IF(OR(Table1[[#This Row],[Contract]]="Month-to-Month", Table1[[#This Row],[Tenure in Months]]&lt;12), "Medium Risk", "Low Risk"))</f>
        <v>Medium Risk</v>
      </c>
    </row>
    <row r="3228" spans="1:51" x14ac:dyDescent="0.35">
      <c r="A3228" t="s">
        <v>4335</v>
      </c>
      <c r="B3228" t="s">
        <v>66</v>
      </c>
      <c r="C3228">
        <v>41</v>
      </c>
      <c r="D3228" t="s">
        <v>52</v>
      </c>
      <c r="E3228" t="s">
        <v>52</v>
      </c>
      <c r="F3228" t="s">
        <v>53</v>
      </c>
      <c r="G3228" t="s">
        <v>52</v>
      </c>
      <c r="H3228">
        <v>0</v>
      </c>
      <c r="I3228" t="s">
        <v>54</v>
      </c>
      <c r="J3228" t="s">
        <v>55</v>
      </c>
      <c r="K3228" t="s">
        <v>1293</v>
      </c>
      <c r="L3228">
        <v>95018</v>
      </c>
      <c r="M3228">
        <v>37.089111000000003</v>
      </c>
      <c r="N3228">
        <v>-122.062213</v>
      </c>
      <c r="O3228">
        <v>8728</v>
      </c>
      <c r="P3228" t="s">
        <v>57</v>
      </c>
      <c r="Q3228" t="s">
        <v>52</v>
      </c>
      <c r="R3228">
        <v>0</v>
      </c>
      <c r="S3228">
        <v>52</v>
      </c>
      <c r="T3228" t="s">
        <v>58</v>
      </c>
      <c r="U3228" t="s">
        <v>53</v>
      </c>
      <c r="V3228">
        <v>8.25</v>
      </c>
      <c r="W3228" t="s">
        <v>52</v>
      </c>
      <c r="X3228" t="s">
        <v>52</v>
      </c>
      <c r="Y3228" t="s">
        <v>58</v>
      </c>
      <c r="Z3228">
        <v>0</v>
      </c>
      <c r="AA3228" t="s">
        <v>52</v>
      </c>
      <c r="AB3228" t="s">
        <v>52</v>
      </c>
      <c r="AC3228" t="s">
        <v>52</v>
      </c>
      <c r="AD3228" t="s">
        <v>52</v>
      </c>
      <c r="AE3228" t="s">
        <v>52</v>
      </c>
      <c r="AF3228" t="s">
        <v>52</v>
      </c>
      <c r="AG3228" t="s">
        <v>52</v>
      </c>
      <c r="AH3228" t="s">
        <v>52</v>
      </c>
      <c r="AI3228" t="s">
        <v>124</v>
      </c>
      <c r="AJ3228" t="s">
        <v>52</v>
      </c>
      <c r="AK3228" t="s">
        <v>69</v>
      </c>
      <c r="AL3228">
        <v>19.600000000000001</v>
      </c>
      <c r="AM3228">
        <v>1012.4</v>
      </c>
      <c r="AN3228">
        <v>46.07</v>
      </c>
      <c r="AO3228">
        <v>0</v>
      </c>
      <c r="AP3228">
        <v>429</v>
      </c>
      <c r="AQ3228">
        <v>1395.33</v>
      </c>
      <c r="AR3228">
        <v>3</v>
      </c>
      <c r="AS3228" t="s">
        <v>881</v>
      </c>
      <c r="AT3228" t="s">
        <v>52</v>
      </c>
      <c r="AU3228">
        <v>37</v>
      </c>
      <c r="AV3228">
        <v>4848</v>
      </c>
      <c r="AY3228" t="str">
        <f>IF(AND(Table1[[#This Row],[Contract]]="Month-to-Month", Table1[[#This Row],[Tenure in Months]]&lt;6, Table1[[#This Row],[Payment Method]]="Bank Withdrawal"), "High Risk", IF(OR(Table1[[#This Row],[Contract]]="Month-to-Month", Table1[[#This Row],[Tenure in Months]]&lt;12), "Medium Risk", "Low Risk"))</f>
        <v>Low Risk</v>
      </c>
    </row>
    <row r="3229" spans="1:51" x14ac:dyDescent="0.35">
      <c r="A3229" t="s">
        <v>4336</v>
      </c>
      <c r="B3229" t="s">
        <v>51</v>
      </c>
      <c r="C3229">
        <v>53</v>
      </c>
      <c r="D3229" t="s">
        <v>52</v>
      </c>
      <c r="E3229" t="s">
        <v>52</v>
      </c>
      <c r="F3229" t="s">
        <v>52</v>
      </c>
      <c r="G3229" t="s">
        <v>52</v>
      </c>
      <c r="H3229">
        <v>0</v>
      </c>
      <c r="I3229" t="s">
        <v>54</v>
      </c>
      <c r="J3229" t="s">
        <v>55</v>
      </c>
      <c r="K3229" t="s">
        <v>224</v>
      </c>
      <c r="L3229">
        <v>92027</v>
      </c>
      <c r="M3229">
        <v>33.141264999999997</v>
      </c>
      <c r="N3229">
        <v>-116.967221</v>
      </c>
      <c r="O3229">
        <v>48690</v>
      </c>
      <c r="P3229" t="s">
        <v>57</v>
      </c>
      <c r="Q3229" t="s">
        <v>52</v>
      </c>
      <c r="R3229">
        <v>0</v>
      </c>
      <c r="S3229">
        <v>32</v>
      </c>
      <c r="T3229" t="s">
        <v>58</v>
      </c>
      <c r="U3229" t="s">
        <v>53</v>
      </c>
      <c r="V3229">
        <v>6.2</v>
      </c>
      <c r="W3229" t="s">
        <v>53</v>
      </c>
      <c r="X3229" t="s">
        <v>53</v>
      </c>
      <c r="Y3229" t="s">
        <v>68</v>
      </c>
      <c r="Z3229">
        <v>25</v>
      </c>
      <c r="AA3229" t="s">
        <v>53</v>
      </c>
      <c r="AB3229" t="s">
        <v>52</v>
      </c>
      <c r="AC3229" t="s">
        <v>52</v>
      </c>
      <c r="AD3229" t="s">
        <v>53</v>
      </c>
      <c r="AE3229" t="s">
        <v>52</v>
      </c>
      <c r="AF3229" t="s">
        <v>52</v>
      </c>
      <c r="AG3229" t="s">
        <v>52</v>
      </c>
      <c r="AH3229" t="s">
        <v>52</v>
      </c>
      <c r="AI3229" t="s">
        <v>60</v>
      </c>
      <c r="AJ3229" t="s">
        <v>52</v>
      </c>
      <c r="AK3229" t="s">
        <v>61</v>
      </c>
      <c r="AL3229">
        <v>87.65</v>
      </c>
      <c r="AM3229">
        <v>2766.4</v>
      </c>
      <c r="AN3229">
        <v>47.87</v>
      </c>
      <c r="AO3229">
        <v>150</v>
      </c>
      <c r="AP3229">
        <v>198.4</v>
      </c>
      <c r="AQ3229">
        <v>3066.93</v>
      </c>
      <c r="AR3229">
        <v>3</v>
      </c>
      <c r="AS3229" t="s">
        <v>881</v>
      </c>
      <c r="AT3229" t="s">
        <v>52</v>
      </c>
      <c r="AU3229">
        <v>66</v>
      </c>
      <c r="AV3229">
        <v>2426</v>
      </c>
      <c r="AY3229" t="str">
        <f>IF(AND(Table1[[#This Row],[Contract]]="Month-to-Month", Table1[[#This Row],[Tenure in Months]]&lt;6, Table1[[#This Row],[Payment Method]]="Bank Withdrawal"), "High Risk", IF(OR(Table1[[#This Row],[Contract]]="Month-to-Month", Table1[[#This Row],[Tenure in Months]]&lt;12), "Medium Risk", "Low Risk"))</f>
        <v>Medium Risk</v>
      </c>
    </row>
    <row r="3230" spans="1:51" x14ac:dyDescent="0.35">
      <c r="A3230" t="s">
        <v>4337</v>
      </c>
      <c r="B3230" t="s">
        <v>66</v>
      </c>
      <c r="C3230">
        <v>35</v>
      </c>
      <c r="D3230" t="s">
        <v>52</v>
      </c>
      <c r="E3230" t="s">
        <v>52</v>
      </c>
      <c r="F3230" t="s">
        <v>52</v>
      </c>
      <c r="G3230" t="s">
        <v>52</v>
      </c>
      <c r="H3230">
        <v>0</v>
      </c>
      <c r="I3230" t="s">
        <v>54</v>
      </c>
      <c r="J3230" t="s">
        <v>55</v>
      </c>
      <c r="K3230" t="s">
        <v>214</v>
      </c>
      <c r="L3230">
        <v>95032</v>
      </c>
      <c r="M3230">
        <v>37.233034000000004</v>
      </c>
      <c r="N3230">
        <v>-121.947427</v>
      </c>
      <c r="O3230">
        <v>24443</v>
      </c>
      <c r="P3230" t="s">
        <v>57</v>
      </c>
      <c r="Q3230" t="s">
        <v>52</v>
      </c>
      <c r="R3230">
        <v>0</v>
      </c>
      <c r="S3230">
        <v>16</v>
      </c>
      <c r="T3230" t="s">
        <v>58</v>
      </c>
      <c r="U3230" t="s">
        <v>53</v>
      </c>
      <c r="V3230">
        <v>13.04</v>
      </c>
      <c r="W3230" t="s">
        <v>53</v>
      </c>
      <c r="X3230" t="s">
        <v>53</v>
      </c>
      <c r="Y3230" t="s">
        <v>68</v>
      </c>
      <c r="Z3230">
        <v>16</v>
      </c>
      <c r="AA3230" t="s">
        <v>52</v>
      </c>
      <c r="AB3230" t="s">
        <v>52</v>
      </c>
      <c r="AC3230" t="s">
        <v>52</v>
      </c>
      <c r="AD3230" t="s">
        <v>52</v>
      </c>
      <c r="AE3230" t="s">
        <v>52</v>
      </c>
      <c r="AF3230" t="s">
        <v>52</v>
      </c>
      <c r="AG3230" t="s">
        <v>52</v>
      </c>
      <c r="AH3230" t="s">
        <v>53</v>
      </c>
      <c r="AI3230" t="s">
        <v>60</v>
      </c>
      <c r="AJ3230" t="s">
        <v>53</v>
      </c>
      <c r="AK3230" t="s">
        <v>69</v>
      </c>
      <c r="AL3230">
        <v>74.75</v>
      </c>
      <c r="AM3230">
        <v>1129.3499999999999</v>
      </c>
      <c r="AN3230">
        <v>39.99</v>
      </c>
      <c r="AO3230">
        <v>0</v>
      </c>
      <c r="AP3230">
        <v>208.64</v>
      </c>
      <c r="AQ3230">
        <v>1298</v>
      </c>
      <c r="AR3230">
        <v>5</v>
      </c>
      <c r="AS3230" t="s">
        <v>881</v>
      </c>
      <c r="AT3230" t="s">
        <v>52</v>
      </c>
      <c r="AU3230">
        <v>27</v>
      </c>
      <c r="AV3230">
        <v>3574</v>
      </c>
      <c r="AY3230" t="str">
        <f>IF(AND(Table1[[#This Row],[Contract]]="Month-to-Month", Table1[[#This Row],[Tenure in Months]]&lt;6, Table1[[#This Row],[Payment Method]]="Bank Withdrawal"), "High Risk", IF(OR(Table1[[#This Row],[Contract]]="Month-to-Month", Table1[[#This Row],[Tenure in Months]]&lt;12), "Medium Risk", "Low Risk"))</f>
        <v>Medium Risk</v>
      </c>
    </row>
    <row r="3231" spans="1:51" x14ac:dyDescent="0.35">
      <c r="A3231" t="s">
        <v>4338</v>
      </c>
      <c r="B3231" t="s">
        <v>66</v>
      </c>
      <c r="C3231">
        <v>62</v>
      </c>
      <c r="D3231" t="s">
        <v>52</v>
      </c>
      <c r="E3231" t="s">
        <v>52</v>
      </c>
      <c r="F3231" t="s">
        <v>52</v>
      </c>
      <c r="G3231" t="s">
        <v>52</v>
      </c>
      <c r="H3231">
        <v>0</v>
      </c>
      <c r="I3231" t="s">
        <v>54</v>
      </c>
      <c r="J3231" t="s">
        <v>55</v>
      </c>
      <c r="K3231" t="s">
        <v>214</v>
      </c>
      <c r="L3231">
        <v>95033</v>
      </c>
      <c r="M3231">
        <v>37.160193999999997</v>
      </c>
      <c r="N3231">
        <v>-121.945611</v>
      </c>
      <c r="O3231">
        <v>10172</v>
      </c>
      <c r="P3231" t="s">
        <v>57</v>
      </c>
      <c r="Q3231" t="s">
        <v>52</v>
      </c>
      <c r="R3231">
        <v>0</v>
      </c>
      <c r="S3231">
        <v>51</v>
      </c>
      <c r="T3231" t="s">
        <v>58</v>
      </c>
      <c r="U3231" t="s">
        <v>53</v>
      </c>
      <c r="V3231">
        <v>7.54</v>
      </c>
      <c r="W3231" t="s">
        <v>53</v>
      </c>
      <c r="X3231" t="s">
        <v>53</v>
      </c>
      <c r="Y3231" t="s">
        <v>68</v>
      </c>
      <c r="Z3231">
        <v>6</v>
      </c>
      <c r="AA3231" t="s">
        <v>53</v>
      </c>
      <c r="AB3231" t="s">
        <v>53</v>
      </c>
      <c r="AC3231" t="s">
        <v>53</v>
      </c>
      <c r="AD3231" t="s">
        <v>52</v>
      </c>
      <c r="AE3231" t="s">
        <v>53</v>
      </c>
      <c r="AF3231" t="s">
        <v>53</v>
      </c>
      <c r="AG3231" t="s">
        <v>53</v>
      </c>
      <c r="AH3231" t="s">
        <v>53</v>
      </c>
      <c r="AI3231" t="s">
        <v>124</v>
      </c>
      <c r="AJ3231" t="s">
        <v>52</v>
      </c>
      <c r="AK3231" t="s">
        <v>61</v>
      </c>
      <c r="AL3231">
        <v>107.45</v>
      </c>
      <c r="AM3231">
        <v>5680.9</v>
      </c>
      <c r="AN3231">
        <v>14.76</v>
      </c>
      <c r="AO3231">
        <v>0</v>
      </c>
      <c r="AP3231">
        <v>384.54</v>
      </c>
      <c r="AQ3231">
        <v>6050.6799999999903</v>
      </c>
      <c r="AR3231">
        <v>3</v>
      </c>
      <c r="AS3231" t="s">
        <v>881</v>
      </c>
      <c r="AT3231" t="s">
        <v>52</v>
      </c>
      <c r="AU3231">
        <v>24</v>
      </c>
      <c r="AV3231">
        <v>5446</v>
      </c>
      <c r="AY3231" t="str">
        <f>IF(AND(Table1[[#This Row],[Contract]]="Month-to-Month", Table1[[#This Row],[Tenure in Months]]&lt;6, Table1[[#This Row],[Payment Method]]="Bank Withdrawal"), "High Risk", IF(OR(Table1[[#This Row],[Contract]]="Month-to-Month", Table1[[#This Row],[Tenure in Months]]&lt;12), "Medium Risk", "Low Risk"))</f>
        <v>Low Risk</v>
      </c>
    </row>
    <row r="3232" spans="1:51" x14ac:dyDescent="0.35">
      <c r="A3232" t="s">
        <v>4339</v>
      </c>
      <c r="B3232" t="s">
        <v>51</v>
      </c>
      <c r="C3232">
        <v>30</v>
      </c>
      <c r="D3232" t="s">
        <v>52</v>
      </c>
      <c r="E3232" t="s">
        <v>52</v>
      </c>
      <c r="F3232" t="s">
        <v>52</v>
      </c>
      <c r="G3232" t="s">
        <v>52</v>
      </c>
      <c r="H3232">
        <v>0</v>
      </c>
      <c r="I3232" t="s">
        <v>54</v>
      </c>
      <c r="J3232" t="s">
        <v>55</v>
      </c>
      <c r="K3232" t="s">
        <v>2924</v>
      </c>
      <c r="L3232">
        <v>95035</v>
      </c>
      <c r="M3232">
        <v>37.441930999999997</v>
      </c>
      <c r="N3232">
        <v>-121.878502</v>
      </c>
      <c r="O3232">
        <v>62848</v>
      </c>
      <c r="P3232" t="s">
        <v>57</v>
      </c>
      <c r="Q3232" t="s">
        <v>52</v>
      </c>
      <c r="R3232">
        <v>0</v>
      </c>
      <c r="S3232">
        <v>29</v>
      </c>
      <c r="T3232" t="s">
        <v>58</v>
      </c>
      <c r="U3232" t="s">
        <v>53</v>
      </c>
      <c r="V3232">
        <v>3.69</v>
      </c>
      <c r="W3232" t="s">
        <v>52</v>
      </c>
      <c r="X3232" t="s">
        <v>53</v>
      </c>
      <c r="Y3232" t="s">
        <v>110</v>
      </c>
      <c r="Z3232">
        <v>27</v>
      </c>
      <c r="AA3232" t="s">
        <v>52</v>
      </c>
      <c r="AB3232" t="s">
        <v>52</v>
      </c>
      <c r="AC3232" t="s">
        <v>53</v>
      </c>
      <c r="AD3232" t="s">
        <v>53</v>
      </c>
      <c r="AE3232" t="s">
        <v>53</v>
      </c>
      <c r="AF3232" t="s">
        <v>53</v>
      </c>
      <c r="AG3232" t="s">
        <v>53</v>
      </c>
      <c r="AH3232" t="s">
        <v>53</v>
      </c>
      <c r="AI3232" t="s">
        <v>124</v>
      </c>
      <c r="AJ3232" t="s">
        <v>53</v>
      </c>
      <c r="AK3232" t="s">
        <v>61</v>
      </c>
      <c r="AL3232">
        <v>75.349999999999994</v>
      </c>
      <c r="AM3232">
        <v>2243.9</v>
      </c>
      <c r="AN3232">
        <v>2.2400000000000002</v>
      </c>
      <c r="AO3232">
        <v>0</v>
      </c>
      <c r="AP3232">
        <v>107.01</v>
      </c>
      <c r="AQ3232">
        <v>2348.67</v>
      </c>
      <c r="AR3232">
        <v>3</v>
      </c>
      <c r="AS3232" t="s">
        <v>881</v>
      </c>
      <c r="AT3232" t="s">
        <v>52</v>
      </c>
      <c r="AU3232">
        <v>77</v>
      </c>
      <c r="AV3232">
        <v>4422</v>
      </c>
      <c r="AY3232" t="str">
        <f>IF(AND(Table1[[#This Row],[Contract]]="Month-to-Month", Table1[[#This Row],[Tenure in Months]]&lt;6, Table1[[#This Row],[Payment Method]]="Bank Withdrawal"), "High Risk", IF(OR(Table1[[#This Row],[Contract]]="Month-to-Month", Table1[[#This Row],[Tenure in Months]]&lt;12), "Medium Risk", "Low Risk"))</f>
        <v>Low Risk</v>
      </c>
    </row>
    <row r="3233" spans="1:51" x14ac:dyDescent="0.35">
      <c r="A3233" t="s">
        <v>4340</v>
      </c>
      <c r="B3233" t="s">
        <v>51</v>
      </c>
      <c r="C3233">
        <v>24</v>
      </c>
      <c r="D3233" t="s">
        <v>53</v>
      </c>
      <c r="E3233" t="s">
        <v>52</v>
      </c>
      <c r="F3233" t="s">
        <v>53</v>
      </c>
      <c r="G3233" t="s">
        <v>52</v>
      </c>
      <c r="H3233">
        <v>0</v>
      </c>
      <c r="I3233" t="s">
        <v>54</v>
      </c>
      <c r="J3233" t="s">
        <v>55</v>
      </c>
      <c r="K3233" t="s">
        <v>588</v>
      </c>
      <c r="L3233">
        <v>95037</v>
      </c>
      <c r="M3233">
        <v>37.161543999999999</v>
      </c>
      <c r="N3233">
        <v>-121.649371</v>
      </c>
      <c r="O3233">
        <v>41707</v>
      </c>
      <c r="P3233" t="s">
        <v>57</v>
      </c>
      <c r="Q3233" t="s">
        <v>53</v>
      </c>
      <c r="R3233">
        <v>1</v>
      </c>
      <c r="S3233">
        <v>70</v>
      </c>
      <c r="T3233" t="s">
        <v>229</v>
      </c>
      <c r="U3233" t="s">
        <v>53</v>
      </c>
      <c r="V3233">
        <v>1.63</v>
      </c>
      <c r="W3233" t="s">
        <v>52</v>
      </c>
      <c r="X3233" t="s">
        <v>53</v>
      </c>
      <c r="Y3233" t="s">
        <v>59</v>
      </c>
      <c r="Z3233">
        <v>41</v>
      </c>
      <c r="AA3233" t="s">
        <v>53</v>
      </c>
      <c r="AB3233" t="s">
        <v>53</v>
      </c>
      <c r="AC3233" t="s">
        <v>53</v>
      </c>
      <c r="AD3233" t="s">
        <v>53</v>
      </c>
      <c r="AE3233" t="s">
        <v>52</v>
      </c>
      <c r="AF3233" t="s">
        <v>52</v>
      </c>
      <c r="AG3233" t="s">
        <v>52</v>
      </c>
      <c r="AH3233" t="s">
        <v>53</v>
      </c>
      <c r="AI3233" t="s">
        <v>334</v>
      </c>
      <c r="AJ3233" t="s">
        <v>52</v>
      </c>
      <c r="AK3233" t="s">
        <v>69</v>
      </c>
      <c r="AL3233">
        <v>64.95</v>
      </c>
      <c r="AM3233">
        <v>4523.25</v>
      </c>
      <c r="AN3233">
        <v>42.89</v>
      </c>
      <c r="AO3233">
        <v>0</v>
      </c>
      <c r="AP3233">
        <v>114.1</v>
      </c>
      <c r="AQ3233">
        <v>4594.46</v>
      </c>
      <c r="AR3233">
        <v>3</v>
      </c>
      <c r="AS3233" t="s">
        <v>881</v>
      </c>
      <c r="AT3233" t="s">
        <v>52</v>
      </c>
      <c r="AU3233">
        <v>78</v>
      </c>
      <c r="AV3233">
        <v>5669</v>
      </c>
      <c r="AY3233" t="str">
        <f>IF(AND(Table1[[#This Row],[Contract]]="Month-to-Month", Table1[[#This Row],[Tenure in Months]]&lt;6, Table1[[#This Row],[Payment Method]]="Bank Withdrawal"), "High Risk", IF(OR(Table1[[#This Row],[Contract]]="Month-to-Month", Table1[[#This Row],[Tenure in Months]]&lt;12), "Medium Risk", "Low Risk"))</f>
        <v>Low Risk</v>
      </c>
    </row>
    <row r="3234" spans="1:51" x14ac:dyDescent="0.35">
      <c r="A3234" t="s">
        <v>4341</v>
      </c>
      <c r="B3234" t="s">
        <v>66</v>
      </c>
      <c r="C3234">
        <v>25</v>
      </c>
      <c r="D3234" t="s">
        <v>53</v>
      </c>
      <c r="E3234" t="s">
        <v>52</v>
      </c>
      <c r="F3234" t="s">
        <v>53</v>
      </c>
      <c r="G3234" t="s">
        <v>53</v>
      </c>
      <c r="H3234">
        <v>2</v>
      </c>
      <c r="I3234" t="s">
        <v>54</v>
      </c>
      <c r="J3234" t="s">
        <v>55</v>
      </c>
      <c r="K3234" t="s">
        <v>389</v>
      </c>
      <c r="L3234">
        <v>95039</v>
      </c>
      <c r="M3234">
        <v>36.863303000000002</v>
      </c>
      <c r="N3234">
        <v>-121.781632</v>
      </c>
      <c r="O3234">
        <v>899</v>
      </c>
      <c r="P3234" t="s">
        <v>57</v>
      </c>
      <c r="Q3234" t="s">
        <v>53</v>
      </c>
      <c r="R3234">
        <v>4</v>
      </c>
      <c r="S3234">
        <v>71</v>
      </c>
      <c r="T3234" t="s">
        <v>229</v>
      </c>
      <c r="U3234" t="s">
        <v>53</v>
      </c>
      <c r="V3234">
        <v>32.159999999999997</v>
      </c>
      <c r="W3234" t="s">
        <v>53</v>
      </c>
      <c r="X3234" t="s">
        <v>53</v>
      </c>
      <c r="Y3234" t="s">
        <v>68</v>
      </c>
      <c r="Z3234">
        <v>59</v>
      </c>
      <c r="AA3234" t="s">
        <v>53</v>
      </c>
      <c r="AB3234" t="s">
        <v>52</v>
      </c>
      <c r="AC3234" t="s">
        <v>53</v>
      </c>
      <c r="AD3234" t="s">
        <v>53</v>
      </c>
      <c r="AE3234" t="s">
        <v>52</v>
      </c>
      <c r="AF3234" t="s">
        <v>53</v>
      </c>
      <c r="AG3234" t="s">
        <v>53</v>
      </c>
      <c r="AH3234" t="s">
        <v>53</v>
      </c>
      <c r="AI3234" t="s">
        <v>334</v>
      </c>
      <c r="AJ3234" t="s">
        <v>52</v>
      </c>
      <c r="AK3234" t="s">
        <v>61</v>
      </c>
      <c r="AL3234">
        <v>100.45</v>
      </c>
      <c r="AM3234">
        <v>7159.7</v>
      </c>
      <c r="AN3234">
        <v>16.12</v>
      </c>
      <c r="AO3234">
        <v>0</v>
      </c>
      <c r="AP3234">
        <v>2283.3599999999901</v>
      </c>
      <c r="AQ3234">
        <v>9426.9399999999896</v>
      </c>
      <c r="AR3234">
        <v>3</v>
      </c>
      <c r="AS3234" t="s">
        <v>881</v>
      </c>
      <c r="AT3234" t="s">
        <v>52</v>
      </c>
      <c r="AU3234">
        <v>34</v>
      </c>
      <c r="AV3234">
        <v>6171</v>
      </c>
      <c r="AY3234" t="str">
        <f>IF(AND(Table1[[#This Row],[Contract]]="Month-to-Month", Table1[[#This Row],[Tenure in Months]]&lt;6, Table1[[#This Row],[Payment Method]]="Bank Withdrawal"), "High Risk", IF(OR(Table1[[#This Row],[Contract]]="Month-to-Month", Table1[[#This Row],[Tenure in Months]]&lt;12), "Medium Risk", "Low Risk"))</f>
        <v>Low Risk</v>
      </c>
    </row>
    <row r="3235" spans="1:51" x14ac:dyDescent="0.35">
      <c r="A3235" t="s">
        <v>4342</v>
      </c>
      <c r="B3235" t="s">
        <v>51</v>
      </c>
      <c r="C3235">
        <v>28</v>
      </c>
      <c r="D3235" t="s">
        <v>53</v>
      </c>
      <c r="E3235" t="s">
        <v>52</v>
      </c>
      <c r="F3235" t="s">
        <v>53</v>
      </c>
      <c r="G3235" t="s">
        <v>52</v>
      </c>
      <c r="H3235">
        <v>0</v>
      </c>
      <c r="I3235" t="s">
        <v>54</v>
      </c>
      <c r="J3235" t="s">
        <v>55</v>
      </c>
      <c r="K3235" t="s">
        <v>4343</v>
      </c>
      <c r="L3235">
        <v>95041</v>
      </c>
      <c r="M3235">
        <v>37.051166000000002</v>
      </c>
      <c r="N3235">
        <v>-122.056194</v>
      </c>
      <c r="O3235">
        <v>77</v>
      </c>
      <c r="P3235" t="s">
        <v>57</v>
      </c>
      <c r="Q3235" t="s">
        <v>53</v>
      </c>
      <c r="R3235">
        <v>4</v>
      </c>
      <c r="S3235">
        <v>41</v>
      </c>
      <c r="T3235" t="s">
        <v>58</v>
      </c>
      <c r="U3235" t="s">
        <v>53</v>
      </c>
      <c r="V3235">
        <v>13.58</v>
      </c>
      <c r="W3235" t="s">
        <v>53</v>
      </c>
      <c r="X3235" t="s">
        <v>53</v>
      </c>
      <c r="Y3235" t="s">
        <v>59</v>
      </c>
      <c r="Z3235">
        <v>51</v>
      </c>
      <c r="AA3235" t="s">
        <v>52</v>
      </c>
      <c r="AB3235" t="s">
        <v>53</v>
      </c>
      <c r="AC3235" t="s">
        <v>53</v>
      </c>
      <c r="AD3235" t="s">
        <v>52</v>
      </c>
      <c r="AE3235" t="s">
        <v>53</v>
      </c>
      <c r="AF3235" t="s">
        <v>52</v>
      </c>
      <c r="AG3235" t="s">
        <v>52</v>
      </c>
      <c r="AH3235" t="s">
        <v>53</v>
      </c>
      <c r="AI3235" t="s">
        <v>124</v>
      </c>
      <c r="AJ3235" t="s">
        <v>52</v>
      </c>
      <c r="AK3235" t="s">
        <v>61</v>
      </c>
      <c r="AL3235">
        <v>68.5</v>
      </c>
      <c r="AM3235">
        <v>2839.95</v>
      </c>
      <c r="AN3235">
        <v>38.369999999999997</v>
      </c>
      <c r="AO3235">
        <v>0</v>
      </c>
      <c r="AP3235">
        <v>556.78</v>
      </c>
      <c r="AQ3235">
        <v>3358.3599999999901</v>
      </c>
      <c r="AR3235">
        <v>4</v>
      </c>
      <c r="AS3235" t="s">
        <v>881</v>
      </c>
      <c r="AT3235" t="s">
        <v>52</v>
      </c>
      <c r="AU3235">
        <v>54</v>
      </c>
      <c r="AV3235">
        <v>3877</v>
      </c>
      <c r="AY3235" t="str">
        <f>IF(AND(Table1[[#This Row],[Contract]]="Month-to-Month", Table1[[#This Row],[Tenure in Months]]&lt;6, Table1[[#This Row],[Payment Method]]="Bank Withdrawal"), "High Risk", IF(OR(Table1[[#This Row],[Contract]]="Month-to-Month", Table1[[#This Row],[Tenure in Months]]&lt;12), "Medium Risk", "Low Risk"))</f>
        <v>Low Risk</v>
      </c>
    </row>
    <row r="3236" spans="1:51" x14ac:dyDescent="0.35">
      <c r="A3236" t="s">
        <v>4344</v>
      </c>
      <c r="B3236" t="s">
        <v>51</v>
      </c>
      <c r="C3236">
        <v>49</v>
      </c>
      <c r="D3236" t="s">
        <v>52</v>
      </c>
      <c r="E3236" t="s">
        <v>52</v>
      </c>
      <c r="F3236" t="s">
        <v>52</v>
      </c>
      <c r="G3236" t="s">
        <v>52</v>
      </c>
      <c r="H3236">
        <v>0</v>
      </c>
      <c r="I3236" t="s">
        <v>54</v>
      </c>
      <c r="J3236" t="s">
        <v>55</v>
      </c>
      <c r="K3236" t="s">
        <v>4345</v>
      </c>
      <c r="L3236">
        <v>95043</v>
      </c>
      <c r="M3236">
        <v>36.525703</v>
      </c>
      <c r="N3236">
        <v>-120.952122</v>
      </c>
      <c r="O3236">
        <v>813</v>
      </c>
      <c r="P3236" t="s">
        <v>57</v>
      </c>
      <c r="Q3236" t="s">
        <v>52</v>
      </c>
      <c r="R3236">
        <v>0</v>
      </c>
      <c r="S3236">
        <v>1</v>
      </c>
      <c r="T3236" t="s">
        <v>58</v>
      </c>
      <c r="U3236" t="s">
        <v>53</v>
      </c>
      <c r="V3236">
        <v>5.93</v>
      </c>
      <c r="W3236" t="s">
        <v>52</v>
      </c>
      <c r="X3236" t="s">
        <v>53</v>
      </c>
      <c r="Y3236" t="s">
        <v>68</v>
      </c>
      <c r="Z3236">
        <v>19</v>
      </c>
      <c r="AA3236" t="s">
        <v>52</v>
      </c>
      <c r="AB3236" t="s">
        <v>52</v>
      </c>
      <c r="AC3236" t="s">
        <v>52</v>
      </c>
      <c r="AD3236" t="s">
        <v>52</v>
      </c>
      <c r="AE3236" t="s">
        <v>53</v>
      </c>
      <c r="AF3236" t="s">
        <v>52</v>
      </c>
      <c r="AG3236" t="s">
        <v>52</v>
      </c>
      <c r="AH3236" t="s">
        <v>52</v>
      </c>
      <c r="AI3236" t="s">
        <v>60</v>
      </c>
      <c r="AJ3236" t="s">
        <v>53</v>
      </c>
      <c r="AK3236" t="s">
        <v>61</v>
      </c>
      <c r="AL3236">
        <v>80.55</v>
      </c>
      <c r="AM3236">
        <v>80.55</v>
      </c>
      <c r="AN3236">
        <v>0</v>
      </c>
      <c r="AO3236">
        <v>60</v>
      </c>
      <c r="AP3236">
        <v>5.93</v>
      </c>
      <c r="AQ3236">
        <v>146.47999999999999</v>
      </c>
      <c r="AR3236">
        <v>4</v>
      </c>
      <c r="AS3236" t="s">
        <v>883</v>
      </c>
      <c r="AT3236" t="s">
        <v>52</v>
      </c>
      <c r="AU3236">
        <v>21</v>
      </c>
      <c r="AV3236">
        <v>3154</v>
      </c>
      <c r="AY3236" t="str">
        <f>IF(AND(Table1[[#This Row],[Contract]]="Month-to-Month", Table1[[#This Row],[Tenure in Months]]&lt;6, Table1[[#This Row],[Payment Method]]="Bank Withdrawal"), "High Risk", IF(OR(Table1[[#This Row],[Contract]]="Month-to-Month", Table1[[#This Row],[Tenure in Months]]&lt;12), "Medium Risk", "Low Risk"))</f>
        <v>High Risk</v>
      </c>
    </row>
    <row r="3237" spans="1:51" x14ac:dyDescent="0.35">
      <c r="A3237" t="s">
        <v>4346</v>
      </c>
      <c r="B3237" t="s">
        <v>66</v>
      </c>
      <c r="C3237">
        <v>38</v>
      </c>
      <c r="D3237" t="s">
        <v>52</v>
      </c>
      <c r="E3237" t="s">
        <v>52</v>
      </c>
      <c r="F3237" t="s">
        <v>53</v>
      </c>
      <c r="G3237" t="s">
        <v>52</v>
      </c>
      <c r="H3237">
        <v>0</v>
      </c>
      <c r="I3237" t="s">
        <v>54</v>
      </c>
      <c r="J3237" t="s">
        <v>55</v>
      </c>
      <c r="K3237" t="s">
        <v>2543</v>
      </c>
      <c r="L3237">
        <v>95045</v>
      </c>
      <c r="M3237">
        <v>36.810568000000004</v>
      </c>
      <c r="N3237">
        <v>-121.503022</v>
      </c>
      <c r="O3237">
        <v>3402</v>
      </c>
      <c r="P3237" t="s">
        <v>57</v>
      </c>
      <c r="Q3237" t="s">
        <v>53</v>
      </c>
      <c r="R3237">
        <v>4</v>
      </c>
      <c r="S3237">
        <v>7</v>
      </c>
      <c r="T3237" t="s">
        <v>58</v>
      </c>
      <c r="U3237" t="s">
        <v>53</v>
      </c>
      <c r="V3237">
        <v>12.16</v>
      </c>
      <c r="W3237" t="s">
        <v>52</v>
      </c>
      <c r="X3237" t="s">
        <v>53</v>
      </c>
      <c r="Y3237" t="s">
        <v>59</v>
      </c>
      <c r="Z3237">
        <v>9</v>
      </c>
      <c r="AA3237" t="s">
        <v>53</v>
      </c>
      <c r="AB3237" t="s">
        <v>52</v>
      </c>
      <c r="AC3237" t="s">
        <v>53</v>
      </c>
      <c r="AD3237" t="s">
        <v>53</v>
      </c>
      <c r="AE3237" t="s">
        <v>53</v>
      </c>
      <c r="AF3237" t="s">
        <v>53</v>
      </c>
      <c r="AG3237" t="s">
        <v>53</v>
      </c>
      <c r="AH3237" t="s">
        <v>53</v>
      </c>
      <c r="AI3237" t="s">
        <v>60</v>
      </c>
      <c r="AJ3237" t="s">
        <v>52</v>
      </c>
      <c r="AK3237" t="s">
        <v>61</v>
      </c>
      <c r="AL3237">
        <v>81.25</v>
      </c>
      <c r="AM3237">
        <v>580.1</v>
      </c>
      <c r="AN3237">
        <v>47.36</v>
      </c>
      <c r="AO3237">
        <v>0</v>
      </c>
      <c r="AP3237">
        <v>85.12</v>
      </c>
      <c r="AQ3237">
        <v>617.86</v>
      </c>
      <c r="AR3237">
        <v>3</v>
      </c>
      <c r="AS3237" t="s">
        <v>881</v>
      </c>
      <c r="AT3237" t="s">
        <v>52</v>
      </c>
      <c r="AU3237">
        <v>57</v>
      </c>
      <c r="AV3237">
        <v>5928</v>
      </c>
      <c r="AY3237" t="str">
        <f>IF(AND(Table1[[#This Row],[Contract]]="Month-to-Month", Table1[[#This Row],[Tenure in Months]]&lt;6, Table1[[#This Row],[Payment Method]]="Bank Withdrawal"), "High Risk", IF(OR(Table1[[#This Row],[Contract]]="Month-to-Month", Table1[[#This Row],[Tenure in Months]]&lt;12), "Medium Risk", "Low Risk"))</f>
        <v>Medium Risk</v>
      </c>
    </row>
    <row r="3238" spans="1:51" x14ac:dyDescent="0.35">
      <c r="A3238" t="s">
        <v>4347</v>
      </c>
      <c r="B3238" t="s">
        <v>51</v>
      </c>
      <c r="C3238">
        <v>60</v>
      </c>
      <c r="D3238" t="s">
        <v>52</v>
      </c>
      <c r="E3238" t="s">
        <v>52</v>
      </c>
      <c r="F3238" t="s">
        <v>53</v>
      </c>
      <c r="G3238" t="s">
        <v>53</v>
      </c>
      <c r="H3238">
        <v>1</v>
      </c>
      <c r="I3238" t="s">
        <v>54</v>
      </c>
      <c r="J3238" t="s">
        <v>55</v>
      </c>
      <c r="K3238" t="s">
        <v>2545</v>
      </c>
      <c r="L3238">
        <v>95050</v>
      </c>
      <c r="M3238">
        <v>37.351213999999999</v>
      </c>
      <c r="N3238">
        <v>-121.952417</v>
      </c>
      <c r="O3238">
        <v>36349</v>
      </c>
      <c r="P3238" t="s">
        <v>57</v>
      </c>
      <c r="Q3238" t="s">
        <v>53</v>
      </c>
      <c r="R3238">
        <v>10</v>
      </c>
      <c r="S3238">
        <v>67</v>
      </c>
      <c r="T3238" t="s">
        <v>229</v>
      </c>
      <c r="U3238" t="s">
        <v>53</v>
      </c>
      <c r="V3238">
        <v>18.29</v>
      </c>
      <c r="W3238" t="s">
        <v>53</v>
      </c>
      <c r="X3238" t="s">
        <v>53</v>
      </c>
      <c r="Y3238" t="s">
        <v>68</v>
      </c>
      <c r="Z3238">
        <v>11</v>
      </c>
      <c r="AA3238" t="s">
        <v>53</v>
      </c>
      <c r="AB3238" t="s">
        <v>53</v>
      </c>
      <c r="AC3238" t="s">
        <v>52</v>
      </c>
      <c r="AD3238" t="s">
        <v>53</v>
      </c>
      <c r="AE3238" t="s">
        <v>52</v>
      </c>
      <c r="AF3238" t="s">
        <v>52</v>
      </c>
      <c r="AG3238" t="s">
        <v>52</v>
      </c>
      <c r="AH3238" t="s">
        <v>53</v>
      </c>
      <c r="AI3238" t="s">
        <v>124</v>
      </c>
      <c r="AJ3238" t="s">
        <v>52</v>
      </c>
      <c r="AK3238" t="s">
        <v>61</v>
      </c>
      <c r="AL3238">
        <v>89.55</v>
      </c>
      <c r="AM3238">
        <v>6038.55</v>
      </c>
      <c r="AN3238">
        <v>33.76</v>
      </c>
      <c r="AO3238">
        <v>0</v>
      </c>
      <c r="AP3238">
        <v>1225.4299999999901</v>
      </c>
      <c r="AQ3238">
        <v>7230.2199999999903</v>
      </c>
      <c r="AR3238">
        <v>3</v>
      </c>
      <c r="AS3238" t="s">
        <v>881</v>
      </c>
      <c r="AT3238" t="s">
        <v>52</v>
      </c>
      <c r="AU3238">
        <v>69</v>
      </c>
      <c r="AV3238">
        <v>6194</v>
      </c>
      <c r="AY3238" t="str">
        <f>IF(AND(Table1[[#This Row],[Contract]]="Month-to-Month", Table1[[#This Row],[Tenure in Months]]&lt;6, Table1[[#This Row],[Payment Method]]="Bank Withdrawal"), "High Risk", IF(OR(Table1[[#This Row],[Contract]]="Month-to-Month", Table1[[#This Row],[Tenure in Months]]&lt;12), "Medium Risk", "Low Risk"))</f>
        <v>Low Risk</v>
      </c>
    </row>
    <row r="3239" spans="1:51" x14ac:dyDescent="0.35">
      <c r="A3239" t="s">
        <v>4348</v>
      </c>
      <c r="B3239" t="s">
        <v>51</v>
      </c>
      <c r="C3239">
        <v>38</v>
      </c>
      <c r="D3239" t="s">
        <v>52</v>
      </c>
      <c r="E3239" t="s">
        <v>52</v>
      </c>
      <c r="F3239" t="s">
        <v>53</v>
      </c>
      <c r="G3239" t="s">
        <v>53</v>
      </c>
      <c r="H3239">
        <v>1</v>
      </c>
      <c r="I3239" t="s">
        <v>54</v>
      </c>
      <c r="J3239" t="s">
        <v>55</v>
      </c>
      <c r="K3239" t="s">
        <v>2545</v>
      </c>
      <c r="L3239">
        <v>95051</v>
      </c>
      <c r="M3239">
        <v>37.348129</v>
      </c>
      <c r="N3239">
        <v>-121.98469</v>
      </c>
      <c r="O3239">
        <v>52986</v>
      </c>
      <c r="P3239" t="s">
        <v>57</v>
      </c>
      <c r="Q3239" t="s">
        <v>53</v>
      </c>
      <c r="R3239">
        <v>3</v>
      </c>
      <c r="S3239">
        <v>5</v>
      </c>
      <c r="T3239" t="s">
        <v>58</v>
      </c>
      <c r="U3239" t="s">
        <v>53</v>
      </c>
      <c r="V3239">
        <v>18.97</v>
      </c>
      <c r="W3239" t="s">
        <v>53</v>
      </c>
      <c r="X3239" t="s">
        <v>53</v>
      </c>
      <c r="Y3239" t="s">
        <v>110</v>
      </c>
      <c r="Z3239">
        <v>12</v>
      </c>
      <c r="AA3239" t="s">
        <v>52</v>
      </c>
      <c r="AB3239" t="s">
        <v>52</v>
      </c>
      <c r="AC3239" t="s">
        <v>52</v>
      </c>
      <c r="AD3239" t="s">
        <v>53</v>
      </c>
      <c r="AE3239" t="s">
        <v>52</v>
      </c>
      <c r="AF3239" t="s">
        <v>52</v>
      </c>
      <c r="AG3239" t="s">
        <v>52</v>
      </c>
      <c r="AH3239" t="s">
        <v>53</v>
      </c>
      <c r="AI3239" t="s">
        <v>60</v>
      </c>
      <c r="AJ3239" t="s">
        <v>53</v>
      </c>
      <c r="AK3239" t="s">
        <v>69</v>
      </c>
      <c r="AL3239">
        <v>55.7</v>
      </c>
      <c r="AM3239">
        <v>259.39999999999998</v>
      </c>
      <c r="AN3239">
        <v>0</v>
      </c>
      <c r="AO3239">
        <v>0</v>
      </c>
      <c r="AP3239">
        <v>94.85</v>
      </c>
      <c r="AQ3239">
        <v>354.25</v>
      </c>
      <c r="AR3239">
        <v>3</v>
      </c>
      <c r="AS3239" t="s">
        <v>881</v>
      </c>
      <c r="AT3239" t="s">
        <v>52</v>
      </c>
      <c r="AU3239">
        <v>46</v>
      </c>
      <c r="AV3239">
        <v>3598</v>
      </c>
      <c r="AY3239" t="str">
        <f>IF(AND(Table1[[#This Row],[Contract]]="Month-to-Month", Table1[[#This Row],[Tenure in Months]]&lt;6, Table1[[#This Row],[Payment Method]]="Bank Withdrawal"), "High Risk", IF(OR(Table1[[#This Row],[Contract]]="Month-to-Month", Table1[[#This Row],[Tenure in Months]]&lt;12), "Medium Risk", "Low Risk"))</f>
        <v>Medium Risk</v>
      </c>
    </row>
    <row r="3240" spans="1:51" x14ac:dyDescent="0.35">
      <c r="A3240" t="s">
        <v>4349</v>
      </c>
      <c r="B3240" t="s">
        <v>51</v>
      </c>
      <c r="C3240">
        <v>53</v>
      </c>
      <c r="D3240" t="s">
        <v>52</v>
      </c>
      <c r="E3240" t="s">
        <v>52</v>
      </c>
      <c r="F3240" t="s">
        <v>52</v>
      </c>
      <c r="G3240" t="s">
        <v>53</v>
      </c>
      <c r="H3240">
        <v>3</v>
      </c>
      <c r="I3240" t="s">
        <v>54</v>
      </c>
      <c r="J3240" t="s">
        <v>55</v>
      </c>
      <c r="K3240" t="s">
        <v>2545</v>
      </c>
      <c r="L3240">
        <v>95054</v>
      </c>
      <c r="M3240">
        <v>37.393554000000002</v>
      </c>
      <c r="N3240">
        <v>-121.965114</v>
      </c>
      <c r="O3240">
        <v>13031</v>
      </c>
      <c r="P3240" t="s">
        <v>57</v>
      </c>
      <c r="Q3240" t="s">
        <v>52</v>
      </c>
      <c r="R3240">
        <v>0</v>
      </c>
      <c r="S3240">
        <v>15</v>
      </c>
      <c r="T3240" t="s">
        <v>58</v>
      </c>
      <c r="U3240" t="s">
        <v>53</v>
      </c>
      <c r="V3240">
        <v>32.54</v>
      </c>
      <c r="W3240" t="s">
        <v>53</v>
      </c>
      <c r="X3240" t="s">
        <v>52</v>
      </c>
      <c r="Y3240" t="s">
        <v>58</v>
      </c>
      <c r="Z3240">
        <v>0</v>
      </c>
      <c r="AA3240" t="s">
        <v>52</v>
      </c>
      <c r="AB3240" t="s">
        <v>52</v>
      </c>
      <c r="AC3240" t="s">
        <v>52</v>
      </c>
      <c r="AD3240" t="s">
        <v>52</v>
      </c>
      <c r="AE3240" t="s">
        <v>52</v>
      </c>
      <c r="AF3240" t="s">
        <v>52</v>
      </c>
      <c r="AG3240" t="s">
        <v>52</v>
      </c>
      <c r="AH3240" t="s">
        <v>52</v>
      </c>
      <c r="AI3240" t="s">
        <v>60</v>
      </c>
      <c r="AJ3240" t="s">
        <v>53</v>
      </c>
      <c r="AK3240" t="s">
        <v>61</v>
      </c>
      <c r="AL3240">
        <v>24.8</v>
      </c>
      <c r="AM3240">
        <v>324.14999999999998</v>
      </c>
      <c r="AN3240">
        <v>12.8</v>
      </c>
      <c r="AO3240">
        <v>0</v>
      </c>
      <c r="AP3240">
        <v>488.099999999999</v>
      </c>
      <c r="AQ3240">
        <v>799.44999999999902</v>
      </c>
      <c r="AR3240">
        <v>3</v>
      </c>
      <c r="AS3240" t="s">
        <v>881</v>
      </c>
      <c r="AT3240" t="s">
        <v>52</v>
      </c>
      <c r="AU3240">
        <v>57</v>
      </c>
      <c r="AV3240">
        <v>3965</v>
      </c>
      <c r="AY3240" t="str">
        <f>IF(AND(Table1[[#This Row],[Contract]]="Month-to-Month", Table1[[#This Row],[Tenure in Months]]&lt;6, Table1[[#This Row],[Payment Method]]="Bank Withdrawal"), "High Risk", IF(OR(Table1[[#This Row],[Contract]]="Month-to-Month", Table1[[#This Row],[Tenure in Months]]&lt;12), "Medium Risk", "Low Risk"))</f>
        <v>Medium Risk</v>
      </c>
    </row>
    <row r="3241" spans="1:51" x14ac:dyDescent="0.35">
      <c r="A3241" t="s">
        <v>4350</v>
      </c>
      <c r="B3241" t="s">
        <v>66</v>
      </c>
      <c r="C3241">
        <v>21</v>
      </c>
      <c r="D3241" t="s">
        <v>53</v>
      </c>
      <c r="E3241" t="s">
        <v>52</v>
      </c>
      <c r="F3241" t="s">
        <v>53</v>
      </c>
      <c r="G3241" t="s">
        <v>53</v>
      </c>
      <c r="H3241">
        <v>3</v>
      </c>
      <c r="I3241" t="s">
        <v>54</v>
      </c>
      <c r="J3241" t="s">
        <v>55</v>
      </c>
      <c r="K3241" t="s">
        <v>1753</v>
      </c>
      <c r="L3241">
        <v>95060</v>
      </c>
      <c r="M3241">
        <v>36.993451</v>
      </c>
      <c r="N3241">
        <v>-122.09885800000001</v>
      </c>
      <c r="O3241">
        <v>43192</v>
      </c>
      <c r="P3241" t="s">
        <v>57</v>
      </c>
      <c r="Q3241" t="s">
        <v>53</v>
      </c>
      <c r="R3241">
        <v>4</v>
      </c>
      <c r="S3241">
        <v>20</v>
      </c>
      <c r="T3241" t="s">
        <v>58</v>
      </c>
      <c r="U3241" t="s">
        <v>53</v>
      </c>
      <c r="V3241">
        <v>38.6</v>
      </c>
      <c r="W3241" t="s">
        <v>52</v>
      </c>
      <c r="X3241" t="s">
        <v>52</v>
      </c>
      <c r="Y3241" t="s">
        <v>58</v>
      </c>
      <c r="Z3241">
        <v>0</v>
      </c>
      <c r="AA3241" t="s">
        <v>52</v>
      </c>
      <c r="AB3241" t="s">
        <v>52</v>
      </c>
      <c r="AC3241" t="s">
        <v>52</v>
      </c>
      <c r="AD3241" t="s">
        <v>52</v>
      </c>
      <c r="AE3241" t="s">
        <v>52</v>
      </c>
      <c r="AF3241" t="s">
        <v>52</v>
      </c>
      <c r="AG3241" t="s">
        <v>52</v>
      </c>
      <c r="AH3241" t="s">
        <v>52</v>
      </c>
      <c r="AI3241" t="s">
        <v>60</v>
      </c>
      <c r="AJ3241" t="s">
        <v>52</v>
      </c>
      <c r="AK3241" t="s">
        <v>61</v>
      </c>
      <c r="AL3241">
        <v>20</v>
      </c>
      <c r="AM3241">
        <v>417.65</v>
      </c>
      <c r="AN3241">
        <v>9.73</v>
      </c>
      <c r="AO3241">
        <v>0</v>
      </c>
      <c r="AP3241">
        <v>772</v>
      </c>
      <c r="AQ3241">
        <v>1179.92</v>
      </c>
      <c r="AR3241">
        <v>3</v>
      </c>
      <c r="AS3241" t="s">
        <v>881</v>
      </c>
      <c r="AT3241" t="s">
        <v>52</v>
      </c>
      <c r="AU3241">
        <v>70</v>
      </c>
      <c r="AV3241">
        <v>3402</v>
      </c>
      <c r="AY3241" t="str">
        <f>IF(AND(Table1[[#This Row],[Contract]]="Month-to-Month", Table1[[#This Row],[Tenure in Months]]&lt;6, Table1[[#This Row],[Payment Method]]="Bank Withdrawal"), "High Risk", IF(OR(Table1[[#This Row],[Contract]]="Month-to-Month", Table1[[#This Row],[Tenure in Months]]&lt;12), "Medium Risk", "Low Risk"))</f>
        <v>Medium Risk</v>
      </c>
    </row>
    <row r="3242" spans="1:51" x14ac:dyDescent="0.35">
      <c r="A3242" t="s">
        <v>4351</v>
      </c>
      <c r="B3242" t="s">
        <v>51</v>
      </c>
      <c r="C3242">
        <v>50</v>
      </c>
      <c r="D3242" t="s">
        <v>52</v>
      </c>
      <c r="E3242" t="s">
        <v>52</v>
      </c>
      <c r="F3242" t="s">
        <v>53</v>
      </c>
      <c r="G3242" t="s">
        <v>53</v>
      </c>
      <c r="H3242">
        <v>3</v>
      </c>
      <c r="I3242" t="s">
        <v>54</v>
      </c>
      <c r="J3242" t="s">
        <v>55</v>
      </c>
      <c r="K3242" t="s">
        <v>1753</v>
      </c>
      <c r="L3242">
        <v>95064</v>
      </c>
      <c r="M3242">
        <v>37.007882000000002</v>
      </c>
      <c r="N3242">
        <v>-122.06597499999999</v>
      </c>
      <c r="O3242">
        <v>4563</v>
      </c>
      <c r="P3242" t="s">
        <v>57</v>
      </c>
      <c r="Q3242" t="s">
        <v>53</v>
      </c>
      <c r="R3242">
        <v>9</v>
      </c>
      <c r="S3242">
        <v>54</v>
      </c>
      <c r="T3242" t="s">
        <v>58</v>
      </c>
      <c r="U3242" t="s">
        <v>53</v>
      </c>
      <c r="V3242">
        <v>7.25</v>
      </c>
      <c r="W3242" t="s">
        <v>53</v>
      </c>
      <c r="X3242" t="s">
        <v>53</v>
      </c>
      <c r="Y3242" t="s">
        <v>68</v>
      </c>
      <c r="Z3242">
        <v>57</v>
      </c>
      <c r="AA3242" t="s">
        <v>52</v>
      </c>
      <c r="AB3242" t="s">
        <v>53</v>
      </c>
      <c r="AC3242" t="s">
        <v>52</v>
      </c>
      <c r="AD3242" t="s">
        <v>53</v>
      </c>
      <c r="AE3242" t="s">
        <v>53</v>
      </c>
      <c r="AF3242" t="s">
        <v>53</v>
      </c>
      <c r="AG3242" t="s">
        <v>53</v>
      </c>
      <c r="AH3242" t="s">
        <v>53</v>
      </c>
      <c r="AI3242" t="s">
        <v>124</v>
      </c>
      <c r="AJ3242" t="s">
        <v>53</v>
      </c>
      <c r="AK3242" t="s">
        <v>61</v>
      </c>
      <c r="AL3242">
        <v>105.2</v>
      </c>
      <c r="AM3242">
        <v>5637.85</v>
      </c>
      <c r="AN3242">
        <v>23.01</v>
      </c>
      <c r="AO3242">
        <v>0</v>
      </c>
      <c r="AP3242">
        <v>391.5</v>
      </c>
      <c r="AQ3242">
        <v>6006.34</v>
      </c>
      <c r="AR3242">
        <v>5</v>
      </c>
      <c r="AS3242" t="s">
        <v>881</v>
      </c>
      <c r="AT3242" t="s">
        <v>52</v>
      </c>
      <c r="AU3242">
        <v>68</v>
      </c>
      <c r="AV3242">
        <v>5546</v>
      </c>
      <c r="AY3242" t="str">
        <f>IF(AND(Table1[[#This Row],[Contract]]="Month-to-Month", Table1[[#This Row],[Tenure in Months]]&lt;6, Table1[[#This Row],[Payment Method]]="Bank Withdrawal"), "High Risk", IF(OR(Table1[[#This Row],[Contract]]="Month-to-Month", Table1[[#This Row],[Tenure in Months]]&lt;12), "Medium Risk", "Low Risk"))</f>
        <v>Low Risk</v>
      </c>
    </row>
    <row r="3243" spans="1:51" x14ac:dyDescent="0.35">
      <c r="A3243" t="s">
        <v>4352</v>
      </c>
      <c r="B3243" t="s">
        <v>51</v>
      </c>
      <c r="C3243">
        <v>32</v>
      </c>
      <c r="D3243" t="s">
        <v>52</v>
      </c>
      <c r="E3243" t="s">
        <v>52</v>
      </c>
      <c r="F3243" t="s">
        <v>52</v>
      </c>
      <c r="G3243" t="s">
        <v>52</v>
      </c>
      <c r="H3243">
        <v>0</v>
      </c>
      <c r="I3243" t="s">
        <v>54</v>
      </c>
      <c r="J3243" t="s">
        <v>55</v>
      </c>
      <c r="K3243" t="s">
        <v>1753</v>
      </c>
      <c r="L3243">
        <v>95065</v>
      </c>
      <c r="M3243">
        <v>37.031404000000002</v>
      </c>
      <c r="N3243">
        <v>-121.981865</v>
      </c>
      <c r="O3243">
        <v>8365</v>
      </c>
      <c r="P3243" t="s">
        <v>57</v>
      </c>
      <c r="Q3243" t="s">
        <v>52</v>
      </c>
      <c r="R3243">
        <v>0</v>
      </c>
      <c r="S3243">
        <v>42</v>
      </c>
      <c r="T3243" t="s">
        <v>58</v>
      </c>
      <c r="U3243" t="s">
        <v>53</v>
      </c>
      <c r="V3243">
        <v>48.41</v>
      </c>
      <c r="W3243" t="s">
        <v>52</v>
      </c>
      <c r="X3243" t="s">
        <v>52</v>
      </c>
      <c r="Y3243" t="s">
        <v>58</v>
      </c>
      <c r="Z3243">
        <v>0</v>
      </c>
      <c r="AA3243" t="s">
        <v>52</v>
      </c>
      <c r="AB3243" t="s">
        <v>52</v>
      </c>
      <c r="AC3243" t="s">
        <v>52</v>
      </c>
      <c r="AD3243" t="s">
        <v>52</v>
      </c>
      <c r="AE3243" t="s">
        <v>52</v>
      </c>
      <c r="AF3243" t="s">
        <v>52</v>
      </c>
      <c r="AG3243" t="s">
        <v>52</v>
      </c>
      <c r="AH3243" t="s">
        <v>52</v>
      </c>
      <c r="AI3243" t="s">
        <v>124</v>
      </c>
      <c r="AJ3243" t="s">
        <v>53</v>
      </c>
      <c r="AK3243" t="s">
        <v>69</v>
      </c>
      <c r="AL3243">
        <v>19.55</v>
      </c>
      <c r="AM3243">
        <v>839.4</v>
      </c>
      <c r="AN3243">
        <v>12.16</v>
      </c>
      <c r="AO3243">
        <v>0</v>
      </c>
      <c r="AP3243">
        <v>2033.21999999999</v>
      </c>
      <c r="AQ3243">
        <v>2860.46</v>
      </c>
      <c r="AR3243">
        <v>3</v>
      </c>
      <c r="AS3243" t="s">
        <v>881</v>
      </c>
      <c r="AT3243" t="s">
        <v>52</v>
      </c>
      <c r="AU3243">
        <v>43</v>
      </c>
      <c r="AV3243">
        <v>5293</v>
      </c>
      <c r="AY3243" t="str">
        <f>IF(AND(Table1[[#This Row],[Contract]]="Month-to-Month", Table1[[#This Row],[Tenure in Months]]&lt;6, Table1[[#This Row],[Payment Method]]="Bank Withdrawal"), "High Risk", IF(OR(Table1[[#This Row],[Contract]]="Month-to-Month", Table1[[#This Row],[Tenure in Months]]&lt;12), "Medium Risk", "Low Risk"))</f>
        <v>Low Risk</v>
      </c>
    </row>
    <row r="3244" spans="1:51" x14ac:dyDescent="0.35">
      <c r="A3244" t="s">
        <v>4353</v>
      </c>
      <c r="B3244" t="s">
        <v>66</v>
      </c>
      <c r="C3244">
        <v>24</v>
      </c>
      <c r="D3244" t="s">
        <v>53</v>
      </c>
      <c r="E3244" t="s">
        <v>52</v>
      </c>
      <c r="F3244" t="s">
        <v>53</v>
      </c>
      <c r="G3244" t="s">
        <v>52</v>
      </c>
      <c r="H3244">
        <v>0</v>
      </c>
      <c r="I3244" t="s">
        <v>54</v>
      </c>
      <c r="J3244" t="s">
        <v>55</v>
      </c>
      <c r="K3244" t="s">
        <v>1512</v>
      </c>
      <c r="L3244">
        <v>95066</v>
      </c>
      <c r="M3244">
        <v>37.070177000000001</v>
      </c>
      <c r="N3244">
        <v>-122.010077</v>
      </c>
      <c r="O3244">
        <v>14574</v>
      </c>
      <c r="P3244" t="s">
        <v>57</v>
      </c>
      <c r="Q3244" t="s">
        <v>53</v>
      </c>
      <c r="R3244">
        <v>3</v>
      </c>
      <c r="S3244">
        <v>9</v>
      </c>
      <c r="T3244" t="s">
        <v>58</v>
      </c>
      <c r="U3244" t="s">
        <v>53</v>
      </c>
      <c r="V3244">
        <v>6.78</v>
      </c>
      <c r="W3244" t="s">
        <v>52</v>
      </c>
      <c r="X3244" t="s">
        <v>53</v>
      </c>
      <c r="Y3244" t="s">
        <v>68</v>
      </c>
      <c r="Z3244">
        <v>59</v>
      </c>
      <c r="AA3244" t="s">
        <v>52</v>
      </c>
      <c r="AB3244" t="s">
        <v>52</v>
      </c>
      <c r="AC3244" t="s">
        <v>52</v>
      </c>
      <c r="AD3244" t="s">
        <v>52</v>
      </c>
      <c r="AE3244" t="s">
        <v>52</v>
      </c>
      <c r="AF3244" t="s">
        <v>53</v>
      </c>
      <c r="AG3244" t="s">
        <v>53</v>
      </c>
      <c r="AH3244" t="s">
        <v>53</v>
      </c>
      <c r="AI3244" t="s">
        <v>60</v>
      </c>
      <c r="AJ3244" t="s">
        <v>53</v>
      </c>
      <c r="AK3244" t="s">
        <v>61</v>
      </c>
      <c r="AL3244">
        <v>79.75</v>
      </c>
      <c r="AM3244">
        <v>769.1</v>
      </c>
      <c r="AN3244">
        <v>0</v>
      </c>
      <c r="AO3244">
        <v>0</v>
      </c>
      <c r="AP3244">
        <v>61.02</v>
      </c>
      <c r="AQ3244">
        <v>830.12</v>
      </c>
      <c r="AR3244">
        <v>5</v>
      </c>
      <c r="AS3244" t="s">
        <v>881</v>
      </c>
      <c r="AT3244" t="s">
        <v>52</v>
      </c>
      <c r="AU3244">
        <v>62</v>
      </c>
      <c r="AV3244">
        <v>4654</v>
      </c>
      <c r="AY3244" t="str">
        <f>IF(AND(Table1[[#This Row],[Contract]]="Month-to-Month", Table1[[#This Row],[Tenure in Months]]&lt;6, Table1[[#This Row],[Payment Method]]="Bank Withdrawal"), "High Risk", IF(OR(Table1[[#This Row],[Contract]]="Month-to-Month", Table1[[#This Row],[Tenure in Months]]&lt;12), "Medium Risk", "Low Risk"))</f>
        <v>Medium Risk</v>
      </c>
    </row>
    <row r="3245" spans="1:51" x14ac:dyDescent="0.35">
      <c r="A3245" t="s">
        <v>4354</v>
      </c>
      <c r="B3245" t="s">
        <v>66</v>
      </c>
      <c r="C3245">
        <v>24</v>
      </c>
      <c r="D3245" t="s">
        <v>53</v>
      </c>
      <c r="E3245" t="s">
        <v>52</v>
      </c>
      <c r="F3245" t="s">
        <v>52</v>
      </c>
      <c r="G3245" t="s">
        <v>52</v>
      </c>
      <c r="H3245">
        <v>0</v>
      </c>
      <c r="I3245" t="s">
        <v>54</v>
      </c>
      <c r="J3245" t="s">
        <v>55</v>
      </c>
      <c r="K3245" t="s">
        <v>1755</v>
      </c>
      <c r="L3245">
        <v>95070</v>
      </c>
      <c r="M3245">
        <v>37.257772000000003</v>
      </c>
      <c r="N3245">
        <v>-122.051824</v>
      </c>
      <c r="O3245">
        <v>30589</v>
      </c>
      <c r="P3245" t="s">
        <v>57</v>
      </c>
      <c r="Q3245" t="s">
        <v>52</v>
      </c>
      <c r="R3245">
        <v>0</v>
      </c>
      <c r="S3245">
        <v>63</v>
      </c>
      <c r="T3245" t="s">
        <v>58</v>
      </c>
      <c r="U3245" t="s">
        <v>53</v>
      </c>
      <c r="V3245">
        <v>37.76</v>
      </c>
      <c r="W3245" t="s">
        <v>53</v>
      </c>
      <c r="X3245" t="s">
        <v>53</v>
      </c>
      <c r="Y3245" t="s">
        <v>68</v>
      </c>
      <c r="Z3245">
        <v>48</v>
      </c>
      <c r="AA3245" t="s">
        <v>52</v>
      </c>
      <c r="AB3245" t="s">
        <v>53</v>
      </c>
      <c r="AC3245" t="s">
        <v>52</v>
      </c>
      <c r="AD3245" t="s">
        <v>52</v>
      </c>
      <c r="AE3245" t="s">
        <v>53</v>
      </c>
      <c r="AF3245" t="s">
        <v>53</v>
      </c>
      <c r="AG3245" t="s">
        <v>53</v>
      </c>
      <c r="AH3245" t="s">
        <v>53</v>
      </c>
      <c r="AI3245" t="s">
        <v>334</v>
      </c>
      <c r="AJ3245" t="s">
        <v>52</v>
      </c>
      <c r="AK3245" t="s">
        <v>61</v>
      </c>
      <c r="AL3245">
        <v>97.45</v>
      </c>
      <c r="AM3245">
        <v>6253</v>
      </c>
      <c r="AN3245">
        <v>0</v>
      </c>
      <c r="AO3245">
        <v>0</v>
      </c>
      <c r="AP3245">
        <v>2378.8799999999901</v>
      </c>
      <c r="AQ3245">
        <v>8631.8799999999992</v>
      </c>
      <c r="AR3245">
        <v>3</v>
      </c>
      <c r="AS3245" t="s">
        <v>881</v>
      </c>
      <c r="AT3245" t="s">
        <v>52</v>
      </c>
      <c r="AU3245">
        <v>67</v>
      </c>
      <c r="AV3245">
        <v>4769</v>
      </c>
      <c r="AY3245" t="str">
        <f>IF(AND(Table1[[#This Row],[Contract]]="Month-to-Month", Table1[[#This Row],[Tenure in Months]]&lt;6, Table1[[#This Row],[Payment Method]]="Bank Withdrawal"), "High Risk", IF(OR(Table1[[#This Row],[Contract]]="Month-to-Month", Table1[[#This Row],[Tenure in Months]]&lt;12), "Medium Risk", "Low Risk"))</f>
        <v>Low Risk</v>
      </c>
    </row>
    <row r="3246" spans="1:51" x14ac:dyDescent="0.35">
      <c r="A3246" t="s">
        <v>4355</v>
      </c>
      <c r="B3246" t="s">
        <v>66</v>
      </c>
      <c r="C3246">
        <v>57</v>
      </c>
      <c r="D3246" t="s">
        <v>52</v>
      </c>
      <c r="E3246" t="s">
        <v>52</v>
      </c>
      <c r="F3246" t="s">
        <v>53</v>
      </c>
      <c r="G3246" t="s">
        <v>52</v>
      </c>
      <c r="H3246">
        <v>0</v>
      </c>
      <c r="I3246" t="s">
        <v>54</v>
      </c>
      <c r="J3246" t="s">
        <v>55</v>
      </c>
      <c r="K3246" t="s">
        <v>4356</v>
      </c>
      <c r="L3246">
        <v>95073</v>
      </c>
      <c r="M3246">
        <v>37.023668999999998</v>
      </c>
      <c r="N3246">
        <v>-121.946461</v>
      </c>
      <c r="O3246">
        <v>9823</v>
      </c>
      <c r="P3246" t="s">
        <v>57</v>
      </c>
      <c r="Q3246" t="s">
        <v>53</v>
      </c>
      <c r="R3246">
        <v>10</v>
      </c>
      <c r="S3246">
        <v>69</v>
      </c>
      <c r="T3246" t="s">
        <v>229</v>
      </c>
      <c r="U3246" t="s">
        <v>53</v>
      </c>
      <c r="V3246">
        <v>39.78</v>
      </c>
      <c r="W3246" t="s">
        <v>53</v>
      </c>
      <c r="X3246" t="s">
        <v>52</v>
      </c>
      <c r="Y3246" t="s">
        <v>58</v>
      </c>
      <c r="Z3246">
        <v>0</v>
      </c>
      <c r="AA3246" t="s">
        <v>52</v>
      </c>
      <c r="AB3246" t="s">
        <v>52</v>
      </c>
      <c r="AC3246" t="s">
        <v>52</v>
      </c>
      <c r="AD3246" t="s">
        <v>52</v>
      </c>
      <c r="AE3246" t="s">
        <v>52</v>
      </c>
      <c r="AF3246" t="s">
        <v>52</v>
      </c>
      <c r="AG3246" t="s">
        <v>52</v>
      </c>
      <c r="AH3246" t="s">
        <v>52</v>
      </c>
      <c r="AI3246" t="s">
        <v>334</v>
      </c>
      <c r="AJ3246" t="s">
        <v>52</v>
      </c>
      <c r="AK3246" t="s">
        <v>61</v>
      </c>
      <c r="AL3246">
        <v>24.25</v>
      </c>
      <c r="AM3246">
        <v>1641.8</v>
      </c>
      <c r="AN3246">
        <v>45.75</v>
      </c>
      <c r="AO3246">
        <v>0</v>
      </c>
      <c r="AP3246">
        <v>2744.82</v>
      </c>
      <c r="AQ3246">
        <v>4340.87</v>
      </c>
      <c r="AR3246">
        <v>3</v>
      </c>
      <c r="AS3246" t="s">
        <v>881</v>
      </c>
      <c r="AT3246" t="s">
        <v>52</v>
      </c>
      <c r="AU3246">
        <v>21</v>
      </c>
      <c r="AV3246">
        <v>4884</v>
      </c>
      <c r="AY3246" t="str">
        <f>IF(AND(Table1[[#This Row],[Contract]]="Month-to-Month", Table1[[#This Row],[Tenure in Months]]&lt;6, Table1[[#This Row],[Payment Method]]="Bank Withdrawal"), "High Risk", IF(OR(Table1[[#This Row],[Contract]]="Month-to-Month", Table1[[#This Row],[Tenure in Months]]&lt;12), "Medium Risk", "Low Risk"))</f>
        <v>Low Risk</v>
      </c>
    </row>
    <row r="3247" spans="1:51" x14ac:dyDescent="0.35">
      <c r="A3247" t="s">
        <v>4357</v>
      </c>
      <c r="B3247" t="s">
        <v>66</v>
      </c>
      <c r="C3247">
        <v>24</v>
      </c>
      <c r="D3247" t="s">
        <v>53</v>
      </c>
      <c r="E3247" t="s">
        <v>52</v>
      </c>
      <c r="F3247" t="s">
        <v>52</v>
      </c>
      <c r="G3247" t="s">
        <v>52</v>
      </c>
      <c r="H3247">
        <v>0</v>
      </c>
      <c r="I3247" t="s">
        <v>54</v>
      </c>
      <c r="J3247" t="s">
        <v>55</v>
      </c>
      <c r="K3247" t="s">
        <v>3311</v>
      </c>
      <c r="L3247">
        <v>95076</v>
      </c>
      <c r="M3247">
        <v>36.931654000000002</v>
      </c>
      <c r="N3247">
        <v>-121.75238299999999</v>
      </c>
      <c r="O3247">
        <v>81141</v>
      </c>
      <c r="P3247" t="s">
        <v>57</v>
      </c>
      <c r="Q3247" t="s">
        <v>52</v>
      </c>
      <c r="R3247">
        <v>0</v>
      </c>
      <c r="S3247">
        <v>69</v>
      </c>
      <c r="T3247" t="s">
        <v>229</v>
      </c>
      <c r="U3247" t="s">
        <v>53</v>
      </c>
      <c r="V3247">
        <v>36.5</v>
      </c>
      <c r="W3247" t="s">
        <v>53</v>
      </c>
      <c r="X3247" t="s">
        <v>52</v>
      </c>
      <c r="Y3247" t="s">
        <v>58</v>
      </c>
      <c r="Z3247">
        <v>0</v>
      </c>
      <c r="AA3247" t="s">
        <v>52</v>
      </c>
      <c r="AB3247" t="s">
        <v>52</v>
      </c>
      <c r="AC3247" t="s">
        <v>52</v>
      </c>
      <c r="AD3247" t="s">
        <v>52</v>
      </c>
      <c r="AE3247" t="s">
        <v>52</v>
      </c>
      <c r="AF3247" t="s">
        <v>52</v>
      </c>
      <c r="AG3247" t="s">
        <v>52</v>
      </c>
      <c r="AH3247" t="s">
        <v>52</v>
      </c>
      <c r="AI3247" t="s">
        <v>334</v>
      </c>
      <c r="AJ3247" t="s">
        <v>52</v>
      </c>
      <c r="AK3247" t="s">
        <v>69</v>
      </c>
      <c r="AL3247">
        <v>24.6</v>
      </c>
      <c r="AM3247">
        <v>1678.05</v>
      </c>
      <c r="AN3247">
        <v>28.42</v>
      </c>
      <c r="AO3247">
        <v>0</v>
      </c>
      <c r="AP3247">
        <v>2518.5</v>
      </c>
      <c r="AQ3247">
        <v>4168.13</v>
      </c>
      <c r="AR3247">
        <v>5</v>
      </c>
      <c r="AS3247" t="s">
        <v>881</v>
      </c>
      <c r="AT3247" t="s">
        <v>52</v>
      </c>
      <c r="AU3247">
        <v>66</v>
      </c>
      <c r="AV3247">
        <v>5294</v>
      </c>
      <c r="AY3247" t="str">
        <f>IF(AND(Table1[[#This Row],[Contract]]="Month-to-Month", Table1[[#This Row],[Tenure in Months]]&lt;6, Table1[[#This Row],[Payment Method]]="Bank Withdrawal"), "High Risk", IF(OR(Table1[[#This Row],[Contract]]="Month-to-Month", Table1[[#This Row],[Tenure in Months]]&lt;12), "Medium Risk", "Low Risk"))</f>
        <v>Low Risk</v>
      </c>
    </row>
    <row r="3248" spans="1:51" x14ac:dyDescent="0.35">
      <c r="A3248" t="s">
        <v>4358</v>
      </c>
      <c r="B3248" t="s">
        <v>51</v>
      </c>
      <c r="C3248">
        <v>32</v>
      </c>
      <c r="D3248" t="s">
        <v>52</v>
      </c>
      <c r="E3248" t="s">
        <v>52</v>
      </c>
      <c r="F3248" t="s">
        <v>53</v>
      </c>
      <c r="G3248" t="s">
        <v>52</v>
      </c>
      <c r="H3248">
        <v>0</v>
      </c>
      <c r="I3248" t="s">
        <v>54</v>
      </c>
      <c r="J3248" t="s">
        <v>55</v>
      </c>
      <c r="K3248" t="s">
        <v>216</v>
      </c>
      <c r="L3248">
        <v>95110</v>
      </c>
      <c r="M3248">
        <v>37.346670000000003</v>
      </c>
      <c r="N3248">
        <v>-121.91001900000001</v>
      </c>
      <c r="O3248">
        <v>18197</v>
      </c>
      <c r="P3248" t="s">
        <v>57</v>
      </c>
      <c r="Q3248" t="s">
        <v>53</v>
      </c>
      <c r="R3248">
        <v>7</v>
      </c>
      <c r="S3248">
        <v>40</v>
      </c>
      <c r="T3248" t="s">
        <v>58</v>
      </c>
      <c r="U3248" t="s">
        <v>53</v>
      </c>
      <c r="V3248">
        <v>24.3</v>
      </c>
      <c r="W3248" t="s">
        <v>52</v>
      </c>
      <c r="X3248" t="s">
        <v>53</v>
      </c>
      <c r="Y3248" t="s">
        <v>59</v>
      </c>
      <c r="Z3248">
        <v>28</v>
      </c>
      <c r="AA3248" t="s">
        <v>52</v>
      </c>
      <c r="AB3248" t="s">
        <v>53</v>
      </c>
      <c r="AC3248" t="s">
        <v>52</v>
      </c>
      <c r="AD3248" t="s">
        <v>52</v>
      </c>
      <c r="AE3248" t="s">
        <v>52</v>
      </c>
      <c r="AF3248" t="s">
        <v>52</v>
      </c>
      <c r="AG3248" t="s">
        <v>52</v>
      </c>
      <c r="AH3248" t="s">
        <v>53</v>
      </c>
      <c r="AI3248" t="s">
        <v>60</v>
      </c>
      <c r="AJ3248" t="s">
        <v>53</v>
      </c>
      <c r="AK3248" t="s">
        <v>69</v>
      </c>
      <c r="AL3248">
        <v>50.15</v>
      </c>
      <c r="AM3248">
        <v>2058.5</v>
      </c>
      <c r="AN3248">
        <v>37.03</v>
      </c>
      <c r="AO3248">
        <v>0</v>
      </c>
      <c r="AP3248">
        <v>972</v>
      </c>
      <c r="AQ3248">
        <v>2993.47</v>
      </c>
      <c r="AR3248">
        <v>4</v>
      </c>
      <c r="AS3248" t="s">
        <v>881</v>
      </c>
      <c r="AT3248" t="s">
        <v>52</v>
      </c>
      <c r="AU3248">
        <v>71</v>
      </c>
      <c r="AV3248">
        <v>2454</v>
      </c>
      <c r="AY3248" t="str">
        <f>IF(AND(Table1[[#This Row],[Contract]]="Month-to-Month", Table1[[#This Row],[Tenure in Months]]&lt;6, Table1[[#This Row],[Payment Method]]="Bank Withdrawal"), "High Risk", IF(OR(Table1[[#This Row],[Contract]]="Month-to-Month", Table1[[#This Row],[Tenure in Months]]&lt;12), "Medium Risk", "Low Risk"))</f>
        <v>Medium Risk</v>
      </c>
    </row>
    <row r="3249" spans="1:51" x14ac:dyDescent="0.35">
      <c r="A3249" t="s">
        <v>4359</v>
      </c>
      <c r="B3249" t="s">
        <v>51</v>
      </c>
      <c r="C3249">
        <v>38</v>
      </c>
      <c r="D3249" t="s">
        <v>52</v>
      </c>
      <c r="E3249" t="s">
        <v>52</v>
      </c>
      <c r="F3249" t="s">
        <v>52</v>
      </c>
      <c r="G3249" t="s">
        <v>52</v>
      </c>
      <c r="H3249">
        <v>0</v>
      </c>
      <c r="I3249" t="s">
        <v>54</v>
      </c>
      <c r="J3249" t="s">
        <v>55</v>
      </c>
      <c r="K3249" t="s">
        <v>216</v>
      </c>
      <c r="L3249">
        <v>95111</v>
      </c>
      <c r="M3249">
        <v>37.284264999999998</v>
      </c>
      <c r="N3249">
        <v>-121.827673</v>
      </c>
      <c r="O3249">
        <v>57748</v>
      </c>
      <c r="P3249" t="s">
        <v>57</v>
      </c>
      <c r="Q3249" t="s">
        <v>52</v>
      </c>
      <c r="R3249">
        <v>0</v>
      </c>
      <c r="S3249">
        <v>60</v>
      </c>
      <c r="T3249" t="s">
        <v>92</v>
      </c>
      <c r="U3249" t="s">
        <v>52</v>
      </c>
      <c r="V3249">
        <v>0</v>
      </c>
      <c r="W3249" t="s">
        <v>52</v>
      </c>
      <c r="X3249" t="s">
        <v>53</v>
      </c>
      <c r="Y3249" t="s">
        <v>59</v>
      </c>
      <c r="Z3249">
        <v>25</v>
      </c>
      <c r="AA3249" t="s">
        <v>53</v>
      </c>
      <c r="AB3249" t="s">
        <v>53</v>
      </c>
      <c r="AC3249" t="s">
        <v>53</v>
      </c>
      <c r="AD3249" t="s">
        <v>52</v>
      </c>
      <c r="AE3249" t="s">
        <v>52</v>
      </c>
      <c r="AF3249" t="s">
        <v>52</v>
      </c>
      <c r="AG3249" t="s">
        <v>52</v>
      </c>
      <c r="AH3249" t="s">
        <v>53</v>
      </c>
      <c r="AI3249" t="s">
        <v>334</v>
      </c>
      <c r="AJ3249" t="s">
        <v>52</v>
      </c>
      <c r="AK3249" t="s">
        <v>61</v>
      </c>
      <c r="AL3249">
        <v>39.6</v>
      </c>
      <c r="AM3249">
        <v>2424.5</v>
      </c>
      <c r="AN3249">
        <v>38.46</v>
      </c>
      <c r="AO3249">
        <v>0</v>
      </c>
      <c r="AP3249">
        <v>0</v>
      </c>
      <c r="AQ3249">
        <v>2386.04</v>
      </c>
      <c r="AR3249">
        <v>3</v>
      </c>
      <c r="AS3249" t="s">
        <v>881</v>
      </c>
      <c r="AT3249" t="s">
        <v>52</v>
      </c>
      <c r="AU3249">
        <v>32</v>
      </c>
      <c r="AV3249">
        <v>5544</v>
      </c>
      <c r="AY3249" t="str">
        <f>IF(AND(Table1[[#This Row],[Contract]]="Month-to-Month", Table1[[#This Row],[Tenure in Months]]&lt;6, Table1[[#This Row],[Payment Method]]="Bank Withdrawal"), "High Risk", IF(OR(Table1[[#This Row],[Contract]]="Month-to-Month", Table1[[#This Row],[Tenure in Months]]&lt;12), "Medium Risk", "Low Risk"))</f>
        <v>Low Risk</v>
      </c>
    </row>
    <row r="3250" spans="1:51" x14ac:dyDescent="0.35">
      <c r="A3250" t="s">
        <v>4360</v>
      </c>
      <c r="B3250" t="s">
        <v>51</v>
      </c>
      <c r="C3250">
        <v>33</v>
      </c>
      <c r="D3250" t="s">
        <v>52</v>
      </c>
      <c r="E3250" t="s">
        <v>52</v>
      </c>
      <c r="F3250" t="s">
        <v>53</v>
      </c>
      <c r="G3250" t="s">
        <v>52</v>
      </c>
      <c r="H3250">
        <v>0</v>
      </c>
      <c r="I3250" t="s">
        <v>54</v>
      </c>
      <c r="J3250" t="s">
        <v>55</v>
      </c>
      <c r="K3250" t="s">
        <v>216</v>
      </c>
      <c r="L3250">
        <v>95117</v>
      </c>
      <c r="M3250">
        <v>37.311087999999998</v>
      </c>
      <c r="N3250">
        <v>-121.961786</v>
      </c>
      <c r="O3250">
        <v>29914</v>
      </c>
      <c r="P3250" t="s">
        <v>57</v>
      </c>
      <c r="Q3250" t="s">
        <v>53</v>
      </c>
      <c r="R3250">
        <v>3</v>
      </c>
      <c r="S3250">
        <v>32</v>
      </c>
      <c r="T3250" t="s">
        <v>58</v>
      </c>
      <c r="U3250" t="s">
        <v>53</v>
      </c>
      <c r="V3250">
        <v>47.89</v>
      </c>
      <c r="W3250" t="s">
        <v>53</v>
      </c>
      <c r="X3250" t="s">
        <v>53</v>
      </c>
      <c r="Y3250" t="s">
        <v>68</v>
      </c>
      <c r="Z3250">
        <v>9</v>
      </c>
      <c r="AA3250" t="s">
        <v>52</v>
      </c>
      <c r="AB3250" t="s">
        <v>53</v>
      </c>
      <c r="AC3250" t="s">
        <v>52</v>
      </c>
      <c r="AD3250" t="s">
        <v>52</v>
      </c>
      <c r="AE3250" t="s">
        <v>53</v>
      </c>
      <c r="AF3250" t="s">
        <v>53</v>
      </c>
      <c r="AG3250" t="s">
        <v>53</v>
      </c>
      <c r="AH3250" t="s">
        <v>53</v>
      </c>
      <c r="AI3250" t="s">
        <v>60</v>
      </c>
      <c r="AJ3250" t="s">
        <v>53</v>
      </c>
      <c r="AK3250" t="s">
        <v>69</v>
      </c>
      <c r="AL3250">
        <v>98.85</v>
      </c>
      <c r="AM3250">
        <v>3145.9</v>
      </c>
      <c r="AN3250">
        <v>0</v>
      </c>
      <c r="AO3250">
        <v>0</v>
      </c>
      <c r="AP3250">
        <v>1532.48</v>
      </c>
      <c r="AQ3250">
        <v>4678.38</v>
      </c>
      <c r="AR3250">
        <v>4</v>
      </c>
      <c r="AS3250" t="s">
        <v>881</v>
      </c>
      <c r="AT3250" t="s">
        <v>52</v>
      </c>
      <c r="AU3250">
        <v>61</v>
      </c>
      <c r="AV3250">
        <v>3981</v>
      </c>
      <c r="AY3250" t="str">
        <f>IF(AND(Table1[[#This Row],[Contract]]="Month-to-Month", Table1[[#This Row],[Tenure in Months]]&lt;6, Table1[[#This Row],[Payment Method]]="Bank Withdrawal"), "High Risk", IF(OR(Table1[[#This Row],[Contract]]="Month-to-Month", Table1[[#This Row],[Tenure in Months]]&lt;12), "Medium Risk", "Low Risk"))</f>
        <v>Medium Risk</v>
      </c>
    </row>
    <row r="3251" spans="1:51" x14ac:dyDescent="0.35">
      <c r="A3251" t="s">
        <v>4361</v>
      </c>
      <c r="B3251" t="s">
        <v>51</v>
      </c>
      <c r="C3251">
        <v>60</v>
      </c>
      <c r="D3251" t="s">
        <v>52</v>
      </c>
      <c r="E3251" t="s">
        <v>52</v>
      </c>
      <c r="F3251" t="s">
        <v>52</v>
      </c>
      <c r="G3251" t="s">
        <v>52</v>
      </c>
      <c r="H3251">
        <v>0</v>
      </c>
      <c r="I3251" t="s">
        <v>54</v>
      </c>
      <c r="J3251" t="s">
        <v>55</v>
      </c>
      <c r="K3251" t="s">
        <v>216</v>
      </c>
      <c r="L3251">
        <v>95118</v>
      </c>
      <c r="M3251">
        <v>37.255479000000001</v>
      </c>
      <c r="N3251">
        <v>-121.889838</v>
      </c>
      <c r="O3251">
        <v>31926</v>
      </c>
      <c r="P3251" t="s">
        <v>57</v>
      </c>
      <c r="Q3251" t="s">
        <v>52</v>
      </c>
      <c r="R3251">
        <v>0</v>
      </c>
      <c r="S3251">
        <v>39</v>
      </c>
      <c r="T3251" t="s">
        <v>58</v>
      </c>
      <c r="U3251" t="s">
        <v>53</v>
      </c>
      <c r="V3251">
        <v>5.4</v>
      </c>
      <c r="W3251" t="s">
        <v>53</v>
      </c>
      <c r="X3251" t="s">
        <v>53</v>
      </c>
      <c r="Y3251" t="s">
        <v>59</v>
      </c>
      <c r="Z3251">
        <v>16</v>
      </c>
      <c r="AA3251" t="s">
        <v>52</v>
      </c>
      <c r="AB3251" t="s">
        <v>52</v>
      </c>
      <c r="AC3251" t="s">
        <v>52</v>
      </c>
      <c r="AD3251" t="s">
        <v>53</v>
      </c>
      <c r="AE3251" t="s">
        <v>52</v>
      </c>
      <c r="AF3251" t="s">
        <v>52</v>
      </c>
      <c r="AG3251" t="s">
        <v>52</v>
      </c>
      <c r="AH3251" t="s">
        <v>53</v>
      </c>
      <c r="AI3251" t="s">
        <v>334</v>
      </c>
      <c r="AJ3251" t="s">
        <v>53</v>
      </c>
      <c r="AK3251" t="s">
        <v>69</v>
      </c>
      <c r="AL3251">
        <v>53.85</v>
      </c>
      <c r="AM3251">
        <v>2200.6999999999998</v>
      </c>
      <c r="AN3251">
        <v>46.66</v>
      </c>
      <c r="AO3251">
        <v>0</v>
      </c>
      <c r="AP3251">
        <v>210.6</v>
      </c>
      <c r="AQ3251">
        <v>2364.64</v>
      </c>
      <c r="AR3251">
        <v>3</v>
      </c>
      <c r="AS3251" t="s">
        <v>881</v>
      </c>
      <c r="AT3251" t="s">
        <v>52</v>
      </c>
      <c r="AU3251">
        <v>79</v>
      </c>
      <c r="AV3251">
        <v>2380</v>
      </c>
      <c r="AY3251" t="str">
        <f>IF(AND(Table1[[#This Row],[Contract]]="Month-to-Month", Table1[[#This Row],[Tenure in Months]]&lt;6, Table1[[#This Row],[Payment Method]]="Bank Withdrawal"), "High Risk", IF(OR(Table1[[#This Row],[Contract]]="Month-to-Month", Table1[[#This Row],[Tenure in Months]]&lt;12), "Medium Risk", "Low Risk"))</f>
        <v>Low Risk</v>
      </c>
    </row>
    <row r="3252" spans="1:51" x14ac:dyDescent="0.35">
      <c r="A3252" t="s">
        <v>4362</v>
      </c>
      <c r="B3252" t="s">
        <v>66</v>
      </c>
      <c r="C3252">
        <v>36</v>
      </c>
      <c r="D3252" t="s">
        <v>52</v>
      </c>
      <c r="E3252" t="s">
        <v>52</v>
      </c>
      <c r="F3252" t="s">
        <v>52</v>
      </c>
      <c r="G3252" t="s">
        <v>52</v>
      </c>
      <c r="H3252">
        <v>0</v>
      </c>
      <c r="I3252" t="s">
        <v>54</v>
      </c>
      <c r="J3252" t="s">
        <v>55</v>
      </c>
      <c r="K3252" t="s">
        <v>216</v>
      </c>
      <c r="L3252">
        <v>95119</v>
      </c>
      <c r="M3252">
        <v>37.233226000000002</v>
      </c>
      <c r="N3252">
        <v>-121.78809</v>
      </c>
      <c r="O3252">
        <v>10155</v>
      </c>
      <c r="P3252" t="s">
        <v>57</v>
      </c>
      <c r="Q3252" t="s">
        <v>52</v>
      </c>
      <c r="R3252">
        <v>0</v>
      </c>
      <c r="S3252">
        <v>38</v>
      </c>
      <c r="T3252" t="s">
        <v>58</v>
      </c>
      <c r="U3252" t="s">
        <v>53</v>
      </c>
      <c r="V3252">
        <v>46.18</v>
      </c>
      <c r="W3252" t="s">
        <v>53</v>
      </c>
      <c r="X3252" t="s">
        <v>52</v>
      </c>
      <c r="Y3252" t="s">
        <v>58</v>
      </c>
      <c r="Z3252">
        <v>0</v>
      </c>
      <c r="AA3252" t="s">
        <v>52</v>
      </c>
      <c r="AB3252" t="s">
        <v>52</v>
      </c>
      <c r="AC3252" t="s">
        <v>52</v>
      </c>
      <c r="AD3252" t="s">
        <v>52</v>
      </c>
      <c r="AE3252" t="s">
        <v>52</v>
      </c>
      <c r="AF3252" t="s">
        <v>52</v>
      </c>
      <c r="AG3252" t="s">
        <v>52</v>
      </c>
      <c r="AH3252" t="s">
        <v>52</v>
      </c>
      <c r="AI3252" t="s">
        <v>124</v>
      </c>
      <c r="AJ3252" t="s">
        <v>53</v>
      </c>
      <c r="AK3252" t="s">
        <v>61</v>
      </c>
      <c r="AL3252">
        <v>24.25</v>
      </c>
      <c r="AM3252">
        <v>914.4</v>
      </c>
      <c r="AN3252">
        <v>35.61</v>
      </c>
      <c r="AO3252">
        <v>0</v>
      </c>
      <c r="AP3252">
        <v>1754.84</v>
      </c>
      <c r="AQ3252">
        <v>2633.63</v>
      </c>
      <c r="AR3252">
        <v>3</v>
      </c>
      <c r="AS3252" t="s">
        <v>881</v>
      </c>
      <c r="AT3252" t="s">
        <v>52</v>
      </c>
      <c r="AU3252">
        <v>23</v>
      </c>
      <c r="AV3252">
        <v>2997</v>
      </c>
      <c r="AY3252" t="str">
        <f>IF(AND(Table1[[#This Row],[Contract]]="Month-to-Month", Table1[[#This Row],[Tenure in Months]]&lt;6, Table1[[#This Row],[Payment Method]]="Bank Withdrawal"), "High Risk", IF(OR(Table1[[#This Row],[Contract]]="Month-to-Month", Table1[[#This Row],[Tenure in Months]]&lt;12), "Medium Risk", "Low Risk"))</f>
        <v>Low Risk</v>
      </c>
    </row>
    <row r="3253" spans="1:51" x14ac:dyDescent="0.35">
      <c r="A3253" t="s">
        <v>4363</v>
      </c>
      <c r="B3253" t="s">
        <v>51</v>
      </c>
      <c r="C3253">
        <v>32</v>
      </c>
      <c r="D3253" t="s">
        <v>52</v>
      </c>
      <c r="E3253" t="s">
        <v>52</v>
      </c>
      <c r="F3253" t="s">
        <v>52</v>
      </c>
      <c r="G3253" t="s">
        <v>52</v>
      </c>
      <c r="H3253">
        <v>0</v>
      </c>
      <c r="I3253" t="s">
        <v>54</v>
      </c>
      <c r="J3253" t="s">
        <v>55</v>
      </c>
      <c r="K3253" t="s">
        <v>216</v>
      </c>
      <c r="L3253">
        <v>95120</v>
      </c>
      <c r="M3253">
        <v>37.186140999999999</v>
      </c>
      <c r="N3253">
        <v>-121.843554</v>
      </c>
      <c r="O3253">
        <v>37090</v>
      </c>
      <c r="P3253" t="s">
        <v>57</v>
      </c>
      <c r="Q3253" t="s">
        <v>52</v>
      </c>
      <c r="R3253">
        <v>0</v>
      </c>
      <c r="S3253">
        <v>52</v>
      </c>
      <c r="T3253" t="s">
        <v>92</v>
      </c>
      <c r="U3253" t="s">
        <v>53</v>
      </c>
      <c r="V3253">
        <v>15.1</v>
      </c>
      <c r="W3253" t="s">
        <v>53</v>
      </c>
      <c r="X3253" t="s">
        <v>53</v>
      </c>
      <c r="Y3253" t="s">
        <v>68</v>
      </c>
      <c r="Z3253">
        <v>17</v>
      </c>
      <c r="AA3253" t="s">
        <v>52</v>
      </c>
      <c r="AB3253" t="s">
        <v>52</v>
      </c>
      <c r="AC3253" t="s">
        <v>53</v>
      </c>
      <c r="AD3253" t="s">
        <v>52</v>
      </c>
      <c r="AE3253" t="s">
        <v>52</v>
      </c>
      <c r="AF3253" t="s">
        <v>53</v>
      </c>
      <c r="AG3253" t="s">
        <v>53</v>
      </c>
      <c r="AH3253" t="s">
        <v>53</v>
      </c>
      <c r="AI3253" t="s">
        <v>334</v>
      </c>
      <c r="AJ3253" t="s">
        <v>53</v>
      </c>
      <c r="AK3253" t="s">
        <v>69</v>
      </c>
      <c r="AL3253">
        <v>89.45</v>
      </c>
      <c r="AM3253">
        <v>4577.75</v>
      </c>
      <c r="AN3253">
        <v>18.89</v>
      </c>
      <c r="AO3253">
        <v>0</v>
      </c>
      <c r="AP3253">
        <v>785.19999999999902</v>
      </c>
      <c r="AQ3253">
        <v>5344.0599999999904</v>
      </c>
      <c r="AR3253">
        <v>3</v>
      </c>
      <c r="AS3253" t="s">
        <v>881</v>
      </c>
      <c r="AT3253" t="s">
        <v>52</v>
      </c>
      <c r="AU3253">
        <v>35</v>
      </c>
      <c r="AV3253">
        <v>5386</v>
      </c>
      <c r="AY3253" t="str">
        <f>IF(AND(Table1[[#This Row],[Contract]]="Month-to-Month", Table1[[#This Row],[Tenure in Months]]&lt;6, Table1[[#This Row],[Payment Method]]="Bank Withdrawal"), "High Risk", IF(OR(Table1[[#This Row],[Contract]]="Month-to-Month", Table1[[#This Row],[Tenure in Months]]&lt;12), "Medium Risk", "Low Risk"))</f>
        <v>Low Risk</v>
      </c>
    </row>
    <row r="3254" spans="1:51" x14ac:dyDescent="0.35">
      <c r="A3254" t="s">
        <v>4364</v>
      </c>
      <c r="B3254" t="s">
        <v>66</v>
      </c>
      <c r="C3254">
        <v>57</v>
      </c>
      <c r="D3254" t="s">
        <v>52</v>
      </c>
      <c r="E3254" t="s">
        <v>52</v>
      </c>
      <c r="F3254" t="s">
        <v>53</v>
      </c>
      <c r="G3254" t="s">
        <v>53</v>
      </c>
      <c r="H3254">
        <v>3</v>
      </c>
      <c r="I3254" t="s">
        <v>54</v>
      </c>
      <c r="J3254" t="s">
        <v>55</v>
      </c>
      <c r="K3254" t="s">
        <v>216</v>
      </c>
      <c r="L3254">
        <v>95121</v>
      </c>
      <c r="M3254">
        <v>37.304681000000002</v>
      </c>
      <c r="N3254">
        <v>-121.809955</v>
      </c>
      <c r="O3254">
        <v>37127</v>
      </c>
      <c r="P3254" t="s">
        <v>57</v>
      </c>
      <c r="Q3254" t="s">
        <v>53</v>
      </c>
      <c r="R3254">
        <v>1</v>
      </c>
      <c r="S3254">
        <v>48</v>
      </c>
      <c r="T3254" t="s">
        <v>92</v>
      </c>
      <c r="U3254" t="s">
        <v>53</v>
      </c>
      <c r="V3254">
        <v>30.41</v>
      </c>
      <c r="W3254" t="s">
        <v>53</v>
      </c>
      <c r="X3254" t="s">
        <v>53</v>
      </c>
      <c r="Y3254" t="s">
        <v>68</v>
      </c>
      <c r="Z3254">
        <v>53</v>
      </c>
      <c r="AA3254" t="s">
        <v>53</v>
      </c>
      <c r="AB3254" t="s">
        <v>53</v>
      </c>
      <c r="AC3254" t="s">
        <v>52</v>
      </c>
      <c r="AD3254" t="s">
        <v>52</v>
      </c>
      <c r="AE3254" t="s">
        <v>53</v>
      </c>
      <c r="AF3254" t="s">
        <v>53</v>
      </c>
      <c r="AG3254" t="s">
        <v>53</v>
      </c>
      <c r="AH3254" t="s">
        <v>53</v>
      </c>
      <c r="AI3254" t="s">
        <v>60</v>
      </c>
      <c r="AJ3254" t="s">
        <v>53</v>
      </c>
      <c r="AK3254" t="s">
        <v>69</v>
      </c>
      <c r="AL3254">
        <v>105.25</v>
      </c>
      <c r="AM3254">
        <v>4997.5</v>
      </c>
      <c r="AN3254">
        <v>1.66</v>
      </c>
      <c r="AO3254">
        <v>0</v>
      </c>
      <c r="AP3254">
        <v>1459.68</v>
      </c>
      <c r="AQ3254">
        <v>6455.52</v>
      </c>
      <c r="AR3254">
        <v>3</v>
      </c>
      <c r="AS3254" t="s">
        <v>881</v>
      </c>
      <c r="AT3254" t="s">
        <v>52</v>
      </c>
      <c r="AU3254">
        <v>79</v>
      </c>
      <c r="AV3254">
        <v>4275</v>
      </c>
      <c r="AY3254" t="str">
        <f>IF(AND(Table1[[#This Row],[Contract]]="Month-to-Month", Table1[[#This Row],[Tenure in Months]]&lt;6, Table1[[#This Row],[Payment Method]]="Bank Withdrawal"), "High Risk", IF(OR(Table1[[#This Row],[Contract]]="Month-to-Month", Table1[[#This Row],[Tenure in Months]]&lt;12), "Medium Risk", "Low Risk"))</f>
        <v>Medium Risk</v>
      </c>
    </row>
    <row r="3255" spans="1:51" x14ac:dyDescent="0.35">
      <c r="A3255" t="s">
        <v>4365</v>
      </c>
      <c r="B3255" t="s">
        <v>51</v>
      </c>
      <c r="C3255">
        <v>21</v>
      </c>
      <c r="D3255" t="s">
        <v>53</v>
      </c>
      <c r="E3255" t="s">
        <v>52</v>
      </c>
      <c r="F3255" t="s">
        <v>53</v>
      </c>
      <c r="G3255" t="s">
        <v>52</v>
      </c>
      <c r="H3255">
        <v>0</v>
      </c>
      <c r="I3255" t="s">
        <v>54</v>
      </c>
      <c r="J3255" t="s">
        <v>55</v>
      </c>
      <c r="K3255" t="s">
        <v>216</v>
      </c>
      <c r="L3255">
        <v>95122</v>
      </c>
      <c r="M3255">
        <v>37.328859999999999</v>
      </c>
      <c r="N3255">
        <v>-121.83456700000001</v>
      </c>
      <c r="O3255">
        <v>59841</v>
      </c>
      <c r="P3255" t="s">
        <v>57</v>
      </c>
      <c r="Q3255" t="s">
        <v>53</v>
      </c>
      <c r="R3255">
        <v>7</v>
      </c>
      <c r="S3255">
        <v>70</v>
      </c>
      <c r="T3255" t="s">
        <v>229</v>
      </c>
      <c r="U3255" t="s">
        <v>52</v>
      </c>
      <c r="V3255">
        <v>0</v>
      </c>
      <c r="W3255" t="s">
        <v>52</v>
      </c>
      <c r="X3255" t="s">
        <v>53</v>
      </c>
      <c r="Y3255" t="s">
        <v>59</v>
      </c>
      <c r="Z3255">
        <v>30</v>
      </c>
      <c r="AA3255" t="s">
        <v>53</v>
      </c>
      <c r="AB3255" t="s">
        <v>52</v>
      </c>
      <c r="AC3255" t="s">
        <v>53</v>
      </c>
      <c r="AD3255" t="s">
        <v>53</v>
      </c>
      <c r="AE3255" t="s">
        <v>53</v>
      </c>
      <c r="AF3255" t="s">
        <v>53</v>
      </c>
      <c r="AG3255" t="s">
        <v>53</v>
      </c>
      <c r="AH3255" t="s">
        <v>53</v>
      </c>
      <c r="AI3255" t="s">
        <v>334</v>
      </c>
      <c r="AJ3255" t="s">
        <v>52</v>
      </c>
      <c r="AK3255" t="s">
        <v>61</v>
      </c>
      <c r="AL3255">
        <v>59.5</v>
      </c>
      <c r="AM3255">
        <v>4144.8</v>
      </c>
      <c r="AN3255">
        <v>23.72</v>
      </c>
      <c r="AO3255">
        <v>0</v>
      </c>
      <c r="AP3255">
        <v>0</v>
      </c>
      <c r="AQ3255">
        <v>4121.08</v>
      </c>
      <c r="AR3255">
        <v>4</v>
      </c>
      <c r="AS3255" t="s">
        <v>881</v>
      </c>
      <c r="AT3255" t="s">
        <v>52</v>
      </c>
      <c r="AU3255">
        <v>27</v>
      </c>
      <c r="AV3255">
        <v>4031</v>
      </c>
      <c r="AY3255" t="str">
        <f>IF(AND(Table1[[#This Row],[Contract]]="Month-to-Month", Table1[[#This Row],[Tenure in Months]]&lt;6, Table1[[#This Row],[Payment Method]]="Bank Withdrawal"), "High Risk", IF(OR(Table1[[#This Row],[Contract]]="Month-to-Month", Table1[[#This Row],[Tenure in Months]]&lt;12), "Medium Risk", "Low Risk"))</f>
        <v>Low Risk</v>
      </c>
    </row>
    <row r="3256" spans="1:51" x14ac:dyDescent="0.35">
      <c r="A3256" t="s">
        <v>4366</v>
      </c>
      <c r="B3256" t="s">
        <v>51</v>
      </c>
      <c r="C3256">
        <v>56</v>
      </c>
      <c r="D3256" t="s">
        <v>52</v>
      </c>
      <c r="E3256" t="s">
        <v>52</v>
      </c>
      <c r="F3256" t="s">
        <v>52</v>
      </c>
      <c r="G3256" t="s">
        <v>52</v>
      </c>
      <c r="H3256">
        <v>0</v>
      </c>
      <c r="I3256" t="s">
        <v>54</v>
      </c>
      <c r="J3256" t="s">
        <v>55</v>
      </c>
      <c r="K3256" t="s">
        <v>216</v>
      </c>
      <c r="L3256">
        <v>95123</v>
      </c>
      <c r="M3256">
        <v>37.238757999999997</v>
      </c>
      <c r="N3256">
        <v>-121.82837499999999</v>
      </c>
      <c r="O3256">
        <v>59632</v>
      </c>
      <c r="P3256" t="s">
        <v>57</v>
      </c>
      <c r="Q3256" t="s">
        <v>52</v>
      </c>
      <c r="R3256">
        <v>0</v>
      </c>
      <c r="S3256">
        <v>20</v>
      </c>
      <c r="T3256" t="s">
        <v>58</v>
      </c>
      <c r="U3256" t="s">
        <v>53</v>
      </c>
      <c r="V3256">
        <v>3.8</v>
      </c>
      <c r="W3256" t="s">
        <v>52</v>
      </c>
      <c r="X3256" t="s">
        <v>53</v>
      </c>
      <c r="Y3256" t="s">
        <v>68</v>
      </c>
      <c r="Z3256">
        <v>26</v>
      </c>
      <c r="AA3256" t="s">
        <v>52</v>
      </c>
      <c r="AB3256" t="s">
        <v>52</v>
      </c>
      <c r="AC3256" t="s">
        <v>52</v>
      </c>
      <c r="AD3256" t="s">
        <v>52</v>
      </c>
      <c r="AE3256" t="s">
        <v>52</v>
      </c>
      <c r="AF3256" t="s">
        <v>52</v>
      </c>
      <c r="AG3256" t="s">
        <v>52</v>
      </c>
      <c r="AH3256" t="s">
        <v>52</v>
      </c>
      <c r="AI3256" t="s">
        <v>60</v>
      </c>
      <c r="AJ3256" t="s">
        <v>52</v>
      </c>
      <c r="AK3256" t="s">
        <v>69</v>
      </c>
      <c r="AL3256">
        <v>70.55</v>
      </c>
      <c r="AM3256">
        <v>1493.55</v>
      </c>
      <c r="AN3256">
        <v>17.600000000000001</v>
      </c>
      <c r="AO3256">
        <v>0</v>
      </c>
      <c r="AP3256">
        <v>76</v>
      </c>
      <c r="AQ3256">
        <v>1551.95</v>
      </c>
      <c r="AR3256">
        <v>3</v>
      </c>
      <c r="AS3256" t="s">
        <v>881</v>
      </c>
      <c r="AT3256" t="s">
        <v>52</v>
      </c>
      <c r="AU3256">
        <v>59</v>
      </c>
      <c r="AV3256">
        <v>5790</v>
      </c>
      <c r="AY3256" t="str">
        <f>IF(AND(Table1[[#This Row],[Contract]]="Month-to-Month", Table1[[#This Row],[Tenure in Months]]&lt;6, Table1[[#This Row],[Payment Method]]="Bank Withdrawal"), "High Risk", IF(OR(Table1[[#This Row],[Contract]]="Month-to-Month", Table1[[#This Row],[Tenure in Months]]&lt;12), "Medium Risk", "Low Risk"))</f>
        <v>Medium Risk</v>
      </c>
    </row>
    <row r="3257" spans="1:51" x14ac:dyDescent="0.35">
      <c r="A3257" t="s">
        <v>4367</v>
      </c>
      <c r="B3257" t="s">
        <v>66</v>
      </c>
      <c r="C3257">
        <v>59</v>
      </c>
      <c r="D3257" t="s">
        <v>52</v>
      </c>
      <c r="E3257" t="s">
        <v>52</v>
      </c>
      <c r="F3257" t="s">
        <v>52</v>
      </c>
      <c r="G3257" t="s">
        <v>52</v>
      </c>
      <c r="H3257">
        <v>0</v>
      </c>
      <c r="I3257" t="s">
        <v>54</v>
      </c>
      <c r="J3257" t="s">
        <v>55</v>
      </c>
      <c r="K3257" t="s">
        <v>216</v>
      </c>
      <c r="L3257">
        <v>95124</v>
      </c>
      <c r="M3257">
        <v>37.257063000000002</v>
      </c>
      <c r="N3257">
        <v>-121.92303699999999</v>
      </c>
      <c r="O3257">
        <v>45257</v>
      </c>
      <c r="P3257" t="s">
        <v>57</v>
      </c>
      <c r="Q3257" t="s">
        <v>52</v>
      </c>
      <c r="R3257">
        <v>0</v>
      </c>
      <c r="S3257">
        <v>50</v>
      </c>
      <c r="T3257" t="s">
        <v>92</v>
      </c>
      <c r="U3257" t="s">
        <v>53</v>
      </c>
      <c r="V3257">
        <v>21.25</v>
      </c>
      <c r="W3257" t="s">
        <v>53</v>
      </c>
      <c r="X3257" t="s">
        <v>53</v>
      </c>
      <c r="Y3257" t="s">
        <v>59</v>
      </c>
      <c r="Z3257">
        <v>2</v>
      </c>
      <c r="AA3257" t="s">
        <v>53</v>
      </c>
      <c r="AB3257" t="s">
        <v>52</v>
      </c>
      <c r="AC3257" t="s">
        <v>53</v>
      </c>
      <c r="AD3257" t="s">
        <v>53</v>
      </c>
      <c r="AE3257" t="s">
        <v>53</v>
      </c>
      <c r="AF3257" t="s">
        <v>53</v>
      </c>
      <c r="AG3257" t="s">
        <v>53</v>
      </c>
      <c r="AH3257" t="s">
        <v>53</v>
      </c>
      <c r="AI3257" t="s">
        <v>124</v>
      </c>
      <c r="AJ3257" t="s">
        <v>53</v>
      </c>
      <c r="AK3257" t="s">
        <v>69</v>
      </c>
      <c r="AL3257">
        <v>82.5</v>
      </c>
      <c r="AM3257">
        <v>4179.1000000000004</v>
      </c>
      <c r="AN3257">
        <v>21.35</v>
      </c>
      <c r="AO3257">
        <v>0</v>
      </c>
      <c r="AP3257">
        <v>1062.5</v>
      </c>
      <c r="AQ3257">
        <v>5220.25</v>
      </c>
      <c r="AR3257">
        <v>4</v>
      </c>
      <c r="AS3257" t="s">
        <v>881</v>
      </c>
      <c r="AT3257" t="s">
        <v>52</v>
      </c>
      <c r="AU3257">
        <v>71</v>
      </c>
      <c r="AV3257">
        <v>5258</v>
      </c>
      <c r="AY3257" t="str">
        <f>IF(AND(Table1[[#This Row],[Contract]]="Month-to-Month", Table1[[#This Row],[Tenure in Months]]&lt;6, Table1[[#This Row],[Payment Method]]="Bank Withdrawal"), "High Risk", IF(OR(Table1[[#This Row],[Contract]]="Month-to-Month", Table1[[#This Row],[Tenure in Months]]&lt;12), "Medium Risk", "Low Risk"))</f>
        <v>Low Risk</v>
      </c>
    </row>
    <row r="3258" spans="1:51" x14ac:dyDescent="0.35">
      <c r="A3258" t="s">
        <v>4368</v>
      </c>
      <c r="B3258" t="s">
        <v>51</v>
      </c>
      <c r="C3258">
        <v>46</v>
      </c>
      <c r="D3258" t="s">
        <v>52</v>
      </c>
      <c r="E3258" t="s">
        <v>52</v>
      </c>
      <c r="F3258" t="s">
        <v>53</v>
      </c>
      <c r="G3258" t="s">
        <v>52</v>
      </c>
      <c r="H3258">
        <v>0</v>
      </c>
      <c r="I3258" t="s">
        <v>54</v>
      </c>
      <c r="J3258" t="s">
        <v>55</v>
      </c>
      <c r="K3258" t="s">
        <v>216</v>
      </c>
      <c r="L3258">
        <v>95126</v>
      </c>
      <c r="M3258">
        <v>37.327069000000002</v>
      </c>
      <c r="N3258">
        <v>-121.916819</v>
      </c>
      <c r="O3258">
        <v>27023</v>
      </c>
      <c r="P3258" t="s">
        <v>57</v>
      </c>
      <c r="Q3258" t="s">
        <v>53</v>
      </c>
      <c r="R3258">
        <v>5</v>
      </c>
      <c r="S3258">
        <v>25</v>
      </c>
      <c r="T3258" t="s">
        <v>58</v>
      </c>
      <c r="U3258" t="s">
        <v>53</v>
      </c>
      <c r="V3258">
        <v>6.45</v>
      </c>
      <c r="W3258" t="s">
        <v>52</v>
      </c>
      <c r="X3258" t="s">
        <v>53</v>
      </c>
      <c r="Y3258" t="s">
        <v>110</v>
      </c>
      <c r="Z3258">
        <v>19</v>
      </c>
      <c r="AA3258" t="s">
        <v>53</v>
      </c>
      <c r="AB3258" t="s">
        <v>53</v>
      </c>
      <c r="AC3258" t="s">
        <v>53</v>
      </c>
      <c r="AD3258" t="s">
        <v>52</v>
      </c>
      <c r="AE3258" t="s">
        <v>52</v>
      </c>
      <c r="AF3258" t="s">
        <v>52</v>
      </c>
      <c r="AG3258" t="s">
        <v>52</v>
      </c>
      <c r="AH3258" t="s">
        <v>53</v>
      </c>
      <c r="AI3258" t="s">
        <v>124</v>
      </c>
      <c r="AJ3258" t="s">
        <v>53</v>
      </c>
      <c r="AK3258" t="s">
        <v>61</v>
      </c>
      <c r="AL3258">
        <v>61.6</v>
      </c>
      <c r="AM3258">
        <v>1611</v>
      </c>
      <c r="AN3258">
        <v>44.9</v>
      </c>
      <c r="AO3258">
        <v>0</v>
      </c>
      <c r="AP3258">
        <v>161.25</v>
      </c>
      <c r="AQ3258">
        <v>1727.35</v>
      </c>
      <c r="AR3258">
        <v>3</v>
      </c>
      <c r="AS3258" t="s">
        <v>881</v>
      </c>
      <c r="AT3258" t="s">
        <v>52</v>
      </c>
      <c r="AU3258">
        <v>66</v>
      </c>
      <c r="AV3258">
        <v>3807</v>
      </c>
      <c r="AY3258" t="str">
        <f>IF(AND(Table1[[#This Row],[Contract]]="Month-to-Month", Table1[[#This Row],[Tenure in Months]]&lt;6, Table1[[#This Row],[Payment Method]]="Bank Withdrawal"), "High Risk", IF(OR(Table1[[#This Row],[Contract]]="Month-to-Month", Table1[[#This Row],[Tenure in Months]]&lt;12), "Medium Risk", "Low Risk"))</f>
        <v>Low Risk</v>
      </c>
    </row>
    <row r="3259" spans="1:51" x14ac:dyDescent="0.35">
      <c r="A3259" t="s">
        <v>4369</v>
      </c>
      <c r="B3259" t="s">
        <v>51</v>
      </c>
      <c r="C3259">
        <v>58</v>
      </c>
      <c r="D3259" t="s">
        <v>52</v>
      </c>
      <c r="E3259" t="s">
        <v>52</v>
      </c>
      <c r="F3259" t="s">
        <v>52</v>
      </c>
      <c r="G3259" t="s">
        <v>52</v>
      </c>
      <c r="H3259">
        <v>0</v>
      </c>
      <c r="I3259" t="s">
        <v>54</v>
      </c>
      <c r="J3259" t="s">
        <v>55</v>
      </c>
      <c r="K3259" t="s">
        <v>216</v>
      </c>
      <c r="L3259">
        <v>95127</v>
      </c>
      <c r="M3259">
        <v>37.375155999999997</v>
      </c>
      <c r="N3259">
        <v>-121.795867</v>
      </c>
      <c r="O3259">
        <v>60620</v>
      </c>
      <c r="P3259" t="s">
        <v>57</v>
      </c>
      <c r="Q3259" t="s">
        <v>52</v>
      </c>
      <c r="R3259">
        <v>0</v>
      </c>
      <c r="S3259">
        <v>12</v>
      </c>
      <c r="T3259" t="s">
        <v>58</v>
      </c>
      <c r="U3259" t="s">
        <v>53</v>
      </c>
      <c r="V3259">
        <v>44.78</v>
      </c>
      <c r="W3259" t="s">
        <v>52</v>
      </c>
      <c r="X3259" t="s">
        <v>53</v>
      </c>
      <c r="Y3259" t="s">
        <v>59</v>
      </c>
      <c r="Z3259">
        <v>12</v>
      </c>
      <c r="AA3259" t="s">
        <v>52</v>
      </c>
      <c r="AB3259" t="s">
        <v>53</v>
      </c>
      <c r="AC3259" t="s">
        <v>52</v>
      </c>
      <c r="AD3259" t="s">
        <v>52</v>
      </c>
      <c r="AE3259" t="s">
        <v>52</v>
      </c>
      <c r="AF3259" t="s">
        <v>52</v>
      </c>
      <c r="AG3259" t="s">
        <v>52</v>
      </c>
      <c r="AH3259" t="s">
        <v>53</v>
      </c>
      <c r="AI3259" t="s">
        <v>60</v>
      </c>
      <c r="AJ3259" t="s">
        <v>53</v>
      </c>
      <c r="AK3259" t="s">
        <v>61</v>
      </c>
      <c r="AL3259">
        <v>49.05</v>
      </c>
      <c r="AM3259">
        <v>593.04999999999995</v>
      </c>
      <c r="AN3259">
        <v>29.32</v>
      </c>
      <c r="AO3259">
        <v>0</v>
      </c>
      <c r="AP3259">
        <v>537.36</v>
      </c>
      <c r="AQ3259">
        <v>1101.0899999999999</v>
      </c>
      <c r="AR3259">
        <v>5</v>
      </c>
      <c r="AS3259" t="s">
        <v>881</v>
      </c>
      <c r="AT3259" t="s">
        <v>52</v>
      </c>
      <c r="AU3259">
        <v>70</v>
      </c>
      <c r="AV3259">
        <v>4244</v>
      </c>
      <c r="AY3259" t="str">
        <f>IF(AND(Table1[[#This Row],[Contract]]="Month-to-Month", Table1[[#This Row],[Tenure in Months]]&lt;6, Table1[[#This Row],[Payment Method]]="Bank Withdrawal"), "High Risk", IF(OR(Table1[[#This Row],[Contract]]="Month-to-Month", Table1[[#This Row],[Tenure in Months]]&lt;12), "Medium Risk", "Low Risk"))</f>
        <v>Medium Risk</v>
      </c>
    </row>
    <row r="3260" spans="1:51" x14ac:dyDescent="0.35">
      <c r="A3260" t="s">
        <v>4370</v>
      </c>
      <c r="B3260" t="s">
        <v>66</v>
      </c>
      <c r="C3260">
        <v>29</v>
      </c>
      <c r="D3260" t="s">
        <v>53</v>
      </c>
      <c r="E3260" t="s">
        <v>52</v>
      </c>
      <c r="F3260" t="s">
        <v>53</v>
      </c>
      <c r="G3260" t="s">
        <v>52</v>
      </c>
      <c r="H3260">
        <v>0</v>
      </c>
      <c r="I3260" t="s">
        <v>54</v>
      </c>
      <c r="J3260" t="s">
        <v>55</v>
      </c>
      <c r="K3260" t="s">
        <v>216</v>
      </c>
      <c r="L3260">
        <v>95130</v>
      </c>
      <c r="M3260">
        <v>37.277591999999999</v>
      </c>
      <c r="N3260">
        <v>-121.98647699999999</v>
      </c>
      <c r="O3260">
        <v>13481</v>
      </c>
      <c r="P3260" t="s">
        <v>57</v>
      </c>
      <c r="Q3260" t="s">
        <v>53</v>
      </c>
      <c r="R3260">
        <v>4</v>
      </c>
      <c r="S3260">
        <v>23</v>
      </c>
      <c r="T3260" t="s">
        <v>58</v>
      </c>
      <c r="U3260" t="s">
        <v>53</v>
      </c>
      <c r="V3260">
        <v>11.4</v>
      </c>
      <c r="W3260" t="s">
        <v>52</v>
      </c>
      <c r="X3260" t="s">
        <v>53</v>
      </c>
      <c r="Y3260" t="s">
        <v>59</v>
      </c>
      <c r="Z3260">
        <v>58</v>
      </c>
      <c r="AA3260" t="s">
        <v>53</v>
      </c>
      <c r="AB3260" t="s">
        <v>53</v>
      </c>
      <c r="AC3260" t="s">
        <v>53</v>
      </c>
      <c r="AD3260" t="s">
        <v>53</v>
      </c>
      <c r="AE3260" t="s">
        <v>52</v>
      </c>
      <c r="AF3260" t="s">
        <v>52</v>
      </c>
      <c r="AG3260" t="s">
        <v>52</v>
      </c>
      <c r="AH3260" t="s">
        <v>53</v>
      </c>
      <c r="AI3260" t="s">
        <v>124</v>
      </c>
      <c r="AJ3260" t="s">
        <v>53</v>
      </c>
      <c r="AK3260" t="s">
        <v>69</v>
      </c>
      <c r="AL3260">
        <v>66.25</v>
      </c>
      <c r="AM3260">
        <v>1533.8</v>
      </c>
      <c r="AN3260">
        <v>23.92</v>
      </c>
      <c r="AO3260">
        <v>0</v>
      </c>
      <c r="AP3260">
        <v>262.2</v>
      </c>
      <c r="AQ3260">
        <v>1772.08</v>
      </c>
      <c r="AR3260">
        <v>4</v>
      </c>
      <c r="AS3260" t="s">
        <v>881</v>
      </c>
      <c r="AT3260" t="s">
        <v>52</v>
      </c>
      <c r="AU3260">
        <v>22</v>
      </c>
      <c r="AV3260">
        <v>2072</v>
      </c>
      <c r="AY3260" t="str">
        <f>IF(AND(Table1[[#This Row],[Contract]]="Month-to-Month", Table1[[#This Row],[Tenure in Months]]&lt;6, Table1[[#This Row],[Payment Method]]="Bank Withdrawal"), "High Risk", IF(OR(Table1[[#This Row],[Contract]]="Month-to-Month", Table1[[#This Row],[Tenure in Months]]&lt;12), "Medium Risk", "Low Risk"))</f>
        <v>Low Risk</v>
      </c>
    </row>
    <row r="3261" spans="1:51" x14ac:dyDescent="0.35">
      <c r="A3261" t="s">
        <v>4371</v>
      </c>
      <c r="B3261" t="s">
        <v>51</v>
      </c>
      <c r="C3261">
        <v>26</v>
      </c>
      <c r="D3261" t="s">
        <v>53</v>
      </c>
      <c r="E3261" t="s">
        <v>52</v>
      </c>
      <c r="F3261" t="s">
        <v>52</v>
      </c>
      <c r="G3261" t="s">
        <v>52</v>
      </c>
      <c r="H3261">
        <v>0</v>
      </c>
      <c r="I3261" t="s">
        <v>54</v>
      </c>
      <c r="J3261" t="s">
        <v>55</v>
      </c>
      <c r="K3261" t="s">
        <v>216</v>
      </c>
      <c r="L3261">
        <v>95131</v>
      </c>
      <c r="M3261">
        <v>37.387027000000003</v>
      </c>
      <c r="N3261">
        <v>-121.897775</v>
      </c>
      <c r="O3261">
        <v>26389</v>
      </c>
      <c r="P3261" t="s">
        <v>57</v>
      </c>
      <c r="Q3261" t="s">
        <v>52</v>
      </c>
      <c r="R3261">
        <v>0</v>
      </c>
      <c r="S3261">
        <v>27</v>
      </c>
      <c r="T3261" t="s">
        <v>58</v>
      </c>
      <c r="U3261" t="s">
        <v>53</v>
      </c>
      <c r="V3261">
        <v>20.66</v>
      </c>
      <c r="W3261" t="s">
        <v>52</v>
      </c>
      <c r="X3261" t="s">
        <v>52</v>
      </c>
      <c r="Y3261" t="s">
        <v>58</v>
      </c>
      <c r="Z3261">
        <v>0</v>
      </c>
      <c r="AA3261" t="s">
        <v>52</v>
      </c>
      <c r="AB3261" t="s">
        <v>52</v>
      </c>
      <c r="AC3261" t="s">
        <v>52</v>
      </c>
      <c r="AD3261" t="s">
        <v>52</v>
      </c>
      <c r="AE3261" t="s">
        <v>52</v>
      </c>
      <c r="AF3261" t="s">
        <v>52</v>
      </c>
      <c r="AG3261" t="s">
        <v>52</v>
      </c>
      <c r="AH3261" t="s">
        <v>52</v>
      </c>
      <c r="AI3261" t="s">
        <v>60</v>
      </c>
      <c r="AJ3261" t="s">
        <v>53</v>
      </c>
      <c r="AK3261" t="s">
        <v>61</v>
      </c>
      <c r="AL3261">
        <v>19.399999999999999</v>
      </c>
      <c r="AM3261">
        <v>529.79999999999995</v>
      </c>
      <c r="AN3261">
        <v>0</v>
      </c>
      <c r="AO3261">
        <v>0</v>
      </c>
      <c r="AP3261">
        <v>557.82000000000005</v>
      </c>
      <c r="AQ3261">
        <v>1087.6199999999999</v>
      </c>
      <c r="AR3261">
        <v>5</v>
      </c>
      <c r="AS3261" t="s">
        <v>881</v>
      </c>
      <c r="AT3261" t="s">
        <v>52</v>
      </c>
      <c r="AU3261">
        <v>39</v>
      </c>
      <c r="AV3261">
        <v>3792</v>
      </c>
      <c r="AY3261" t="str">
        <f>IF(AND(Table1[[#This Row],[Contract]]="Month-to-Month", Table1[[#This Row],[Tenure in Months]]&lt;6, Table1[[#This Row],[Payment Method]]="Bank Withdrawal"), "High Risk", IF(OR(Table1[[#This Row],[Contract]]="Month-to-Month", Table1[[#This Row],[Tenure in Months]]&lt;12), "Medium Risk", "Low Risk"))</f>
        <v>Medium Risk</v>
      </c>
    </row>
    <row r="3262" spans="1:51" x14ac:dyDescent="0.35">
      <c r="A3262" t="s">
        <v>4372</v>
      </c>
      <c r="B3262" t="s">
        <v>51</v>
      </c>
      <c r="C3262">
        <v>45</v>
      </c>
      <c r="D3262" t="s">
        <v>52</v>
      </c>
      <c r="E3262" t="s">
        <v>52</v>
      </c>
      <c r="F3262" t="s">
        <v>53</v>
      </c>
      <c r="G3262" t="s">
        <v>53</v>
      </c>
      <c r="H3262">
        <v>2</v>
      </c>
      <c r="I3262" t="s">
        <v>54</v>
      </c>
      <c r="J3262" t="s">
        <v>55</v>
      </c>
      <c r="K3262" t="s">
        <v>216</v>
      </c>
      <c r="L3262">
        <v>95133</v>
      </c>
      <c r="M3262">
        <v>37.371862</v>
      </c>
      <c r="N3262">
        <v>-121.860349</v>
      </c>
      <c r="O3262">
        <v>26032</v>
      </c>
      <c r="P3262" t="s">
        <v>57</v>
      </c>
      <c r="Q3262" t="s">
        <v>53</v>
      </c>
      <c r="R3262">
        <v>9</v>
      </c>
      <c r="S3262">
        <v>26</v>
      </c>
      <c r="T3262" t="s">
        <v>58</v>
      </c>
      <c r="U3262" t="s">
        <v>53</v>
      </c>
      <c r="V3262">
        <v>43.84</v>
      </c>
      <c r="W3262" t="s">
        <v>52</v>
      </c>
      <c r="X3262" t="s">
        <v>52</v>
      </c>
      <c r="Y3262" t="s">
        <v>58</v>
      </c>
      <c r="Z3262">
        <v>0</v>
      </c>
      <c r="AA3262" t="s">
        <v>52</v>
      </c>
      <c r="AB3262" t="s">
        <v>52</v>
      </c>
      <c r="AC3262" t="s">
        <v>52</v>
      </c>
      <c r="AD3262" t="s">
        <v>52</v>
      </c>
      <c r="AE3262" t="s">
        <v>52</v>
      </c>
      <c r="AF3262" t="s">
        <v>52</v>
      </c>
      <c r="AG3262" t="s">
        <v>52</v>
      </c>
      <c r="AH3262" t="s">
        <v>52</v>
      </c>
      <c r="AI3262" t="s">
        <v>334</v>
      </c>
      <c r="AJ3262" t="s">
        <v>53</v>
      </c>
      <c r="AK3262" t="s">
        <v>69</v>
      </c>
      <c r="AL3262">
        <v>19.149999999999999</v>
      </c>
      <c r="AM3262">
        <v>515.75</v>
      </c>
      <c r="AN3262">
        <v>0</v>
      </c>
      <c r="AO3262">
        <v>0</v>
      </c>
      <c r="AP3262">
        <v>1139.8399999999999</v>
      </c>
      <c r="AQ3262">
        <v>1655.59</v>
      </c>
      <c r="AR3262">
        <v>5</v>
      </c>
      <c r="AS3262" t="s">
        <v>881</v>
      </c>
      <c r="AT3262" t="s">
        <v>52</v>
      </c>
      <c r="AU3262">
        <v>58</v>
      </c>
      <c r="AV3262">
        <v>4347</v>
      </c>
      <c r="AY3262" t="str">
        <f>IF(AND(Table1[[#This Row],[Contract]]="Month-to-Month", Table1[[#This Row],[Tenure in Months]]&lt;6, Table1[[#This Row],[Payment Method]]="Bank Withdrawal"), "High Risk", IF(OR(Table1[[#This Row],[Contract]]="Month-to-Month", Table1[[#This Row],[Tenure in Months]]&lt;12), "Medium Risk", "Low Risk"))</f>
        <v>Low Risk</v>
      </c>
    </row>
    <row r="3263" spans="1:51" x14ac:dyDescent="0.35">
      <c r="A3263" t="s">
        <v>4373</v>
      </c>
      <c r="B3263" t="s">
        <v>51</v>
      </c>
      <c r="C3263">
        <v>58</v>
      </c>
      <c r="D3263" t="s">
        <v>52</v>
      </c>
      <c r="E3263" t="s">
        <v>52</v>
      </c>
      <c r="F3263" t="s">
        <v>52</v>
      </c>
      <c r="G3263" t="s">
        <v>53</v>
      </c>
      <c r="H3263">
        <v>1</v>
      </c>
      <c r="I3263" t="s">
        <v>54</v>
      </c>
      <c r="J3263" t="s">
        <v>55</v>
      </c>
      <c r="K3263" t="s">
        <v>216</v>
      </c>
      <c r="L3263">
        <v>95136</v>
      </c>
      <c r="M3263">
        <v>37.270938000000001</v>
      </c>
      <c r="N3263">
        <v>-121.851046</v>
      </c>
      <c r="O3263">
        <v>36944</v>
      </c>
      <c r="P3263" t="s">
        <v>57</v>
      </c>
      <c r="Q3263" t="s">
        <v>52</v>
      </c>
      <c r="R3263">
        <v>0</v>
      </c>
      <c r="S3263">
        <v>2</v>
      </c>
      <c r="T3263" t="s">
        <v>58</v>
      </c>
      <c r="U3263" t="s">
        <v>53</v>
      </c>
      <c r="V3263">
        <v>21.18</v>
      </c>
      <c r="W3263" t="s">
        <v>52</v>
      </c>
      <c r="X3263" t="s">
        <v>52</v>
      </c>
      <c r="Y3263" t="s">
        <v>58</v>
      </c>
      <c r="Z3263">
        <v>0</v>
      </c>
      <c r="AA3263" t="s">
        <v>52</v>
      </c>
      <c r="AB3263" t="s">
        <v>52</v>
      </c>
      <c r="AC3263" t="s">
        <v>52</v>
      </c>
      <c r="AD3263" t="s">
        <v>52</v>
      </c>
      <c r="AE3263" t="s">
        <v>52</v>
      </c>
      <c r="AF3263" t="s">
        <v>52</v>
      </c>
      <c r="AG3263" t="s">
        <v>52</v>
      </c>
      <c r="AH3263" t="s">
        <v>52</v>
      </c>
      <c r="AI3263" t="s">
        <v>60</v>
      </c>
      <c r="AJ3263" t="s">
        <v>52</v>
      </c>
      <c r="AK3263" t="s">
        <v>69</v>
      </c>
      <c r="AL3263">
        <v>19.25</v>
      </c>
      <c r="AM3263">
        <v>48.35</v>
      </c>
      <c r="AN3263">
        <v>0</v>
      </c>
      <c r="AO3263">
        <v>0</v>
      </c>
      <c r="AP3263">
        <v>42.36</v>
      </c>
      <c r="AQ3263">
        <v>90.71</v>
      </c>
      <c r="AR3263">
        <v>3</v>
      </c>
      <c r="AS3263" t="s">
        <v>883</v>
      </c>
      <c r="AT3263" t="s">
        <v>52</v>
      </c>
      <c r="AU3263">
        <v>45</v>
      </c>
      <c r="AV3263">
        <v>4725</v>
      </c>
      <c r="AY3263" t="str">
        <f>IF(AND(Table1[[#This Row],[Contract]]="Month-to-Month", Table1[[#This Row],[Tenure in Months]]&lt;6, Table1[[#This Row],[Payment Method]]="Bank Withdrawal"), "High Risk", IF(OR(Table1[[#This Row],[Contract]]="Month-to-Month", Table1[[#This Row],[Tenure in Months]]&lt;12), "Medium Risk", "Low Risk"))</f>
        <v>Medium Risk</v>
      </c>
    </row>
    <row r="3264" spans="1:51" x14ac:dyDescent="0.35">
      <c r="A3264" t="s">
        <v>4374</v>
      </c>
      <c r="B3264" t="s">
        <v>66</v>
      </c>
      <c r="C3264">
        <v>23</v>
      </c>
      <c r="D3264" t="s">
        <v>53</v>
      </c>
      <c r="E3264" t="s">
        <v>52</v>
      </c>
      <c r="F3264" t="s">
        <v>53</v>
      </c>
      <c r="G3264" t="s">
        <v>53</v>
      </c>
      <c r="H3264">
        <v>3</v>
      </c>
      <c r="I3264" t="s">
        <v>54</v>
      </c>
      <c r="J3264" t="s">
        <v>55</v>
      </c>
      <c r="K3264" t="s">
        <v>216</v>
      </c>
      <c r="L3264">
        <v>95138</v>
      </c>
      <c r="M3264">
        <v>37.246063999999997</v>
      </c>
      <c r="N3264">
        <v>-121.749494</v>
      </c>
      <c r="O3264">
        <v>14792</v>
      </c>
      <c r="P3264" t="s">
        <v>57</v>
      </c>
      <c r="Q3264" t="s">
        <v>53</v>
      </c>
      <c r="R3264">
        <v>10</v>
      </c>
      <c r="S3264">
        <v>26</v>
      </c>
      <c r="T3264" t="s">
        <v>58</v>
      </c>
      <c r="U3264" t="s">
        <v>53</v>
      </c>
      <c r="V3264">
        <v>42.95</v>
      </c>
      <c r="W3264" t="s">
        <v>52</v>
      </c>
      <c r="X3264" t="s">
        <v>53</v>
      </c>
      <c r="Y3264" t="s">
        <v>68</v>
      </c>
      <c r="Z3264">
        <v>27</v>
      </c>
      <c r="AA3264" t="s">
        <v>53</v>
      </c>
      <c r="AB3264" t="s">
        <v>53</v>
      </c>
      <c r="AC3264" t="s">
        <v>52</v>
      </c>
      <c r="AD3264" t="s">
        <v>52</v>
      </c>
      <c r="AE3264" t="s">
        <v>52</v>
      </c>
      <c r="AF3264" t="s">
        <v>52</v>
      </c>
      <c r="AG3264" t="s">
        <v>52</v>
      </c>
      <c r="AH3264" t="s">
        <v>53</v>
      </c>
      <c r="AI3264" t="s">
        <v>60</v>
      </c>
      <c r="AJ3264" t="s">
        <v>52</v>
      </c>
      <c r="AK3264" t="s">
        <v>61</v>
      </c>
      <c r="AL3264">
        <v>81.95</v>
      </c>
      <c r="AM3264">
        <v>2070.0500000000002</v>
      </c>
      <c r="AN3264">
        <v>0</v>
      </c>
      <c r="AO3264">
        <v>0</v>
      </c>
      <c r="AP3264">
        <v>1116.7</v>
      </c>
      <c r="AQ3264">
        <v>3186.75</v>
      </c>
      <c r="AR3264">
        <v>3</v>
      </c>
      <c r="AS3264" t="s">
        <v>881</v>
      </c>
      <c r="AT3264" t="s">
        <v>52</v>
      </c>
      <c r="AU3264">
        <v>72</v>
      </c>
      <c r="AV3264">
        <v>2817</v>
      </c>
      <c r="AY3264" t="str">
        <f>IF(AND(Table1[[#This Row],[Contract]]="Month-to-Month", Table1[[#This Row],[Tenure in Months]]&lt;6, Table1[[#This Row],[Payment Method]]="Bank Withdrawal"), "High Risk", IF(OR(Table1[[#This Row],[Contract]]="Month-to-Month", Table1[[#This Row],[Tenure in Months]]&lt;12), "Medium Risk", "Low Risk"))</f>
        <v>Medium Risk</v>
      </c>
    </row>
    <row r="3265" spans="1:51" x14ac:dyDescent="0.35">
      <c r="A3265" t="s">
        <v>4375</v>
      </c>
      <c r="B3265" t="s">
        <v>66</v>
      </c>
      <c r="C3265">
        <v>40</v>
      </c>
      <c r="D3265" t="s">
        <v>52</v>
      </c>
      <c r="E3265" t="s">
        <v>52</v>
      </c>
      <c r="F3265" t="s">
        <v>53</v>
      </c>
      <c r="G3265" t="s">
        <v>53</v>
      </c>
      <c r="H3265">
        <v>2</v>
      </c>
      <c r="I3265" t="s">
        <v>54</v>
      </c>
      <c r="J3265" t="s">
        <v>55</v>
      </c>
      <c r="K3265" t="s">
        <v>4376</v>
      </c>
      <c r="L3265">
        <v>95140</v>
      </c>
      <c r="M3265">
        <v>37.382908999999998</v>
      </c>
      <c r="N3265">
        <v>-121.634151</v>
      </c>
      <c r="O3265">
        <v>38</v>
      </c>
      <c r="P3265" t="s">
        <v>57</v>
      </c>
      <c r="Q3265" t="s">
        <v>53</v>
      </c>
      <c r="R3265">
        <v>7</v>
      </c>
      <c r="S3265">
        <v>63</v>
      </c>
      <c r="T3265" t="s">
        <v>92</v>
      </c>
      <c r="U3265" t="s">
        <v>53</v>
      </c>
      <c r="V3265">
        <v>46.9</v>
      </c>
      <c r="W3265" t="s">
        <v>52</v>
      </c>
      <c r="X3265" t="s">
        <v>52</v>
      </c>
      <c r="Y3265" t="s">
        <v>58</v>
      </c>
      <c r="Z3265">
        <v>0</v>
      </c>
      <c r="AA3265" t="s">
        <v>52</v>
      </c>
      <c r="AB3265" t="s">
        <v>52</v>
      </c>
      <c r="AC3265" t="s">
        <v>52</v>
      </c>
      <c r="AD3265" t="s">
        <v>52</v>
      </c>
      <c r="AE3265" t="s">
        <v>52</v>
      </c>
      <c r="AF3265" t="s">
        <v>52</v>
      </c>
      <c r="AG3265" t="s">
        <v>52</v>
      </c>
      <c r="AH3265" t="s">
        <v>52</v>
      </c>
      <c r="AI3265" t="s">
        <v>334</v>
      </c>
      <c r="AJ3265" t="s">
        <v>52</v>
      </c>
      <c r="AK3265" t="s">
        <v>69</v>
      </c>
      <c r="AL3265">
        <v>20</v>
      </c>
      <c r="AM3265">
        <v>1209.25</v>
      </c>
      <c r="AN3265">
        <v>0</v>
      </c>
      <c r="AO3265">
        <v>0</v>
      </c>
      <c r="AP3265">
        <v>2954.7</v>
      </c>
      <c r="AQ3265">
        <v>4163.95</v>
      </c>
      <c r="AR3265">
        <v>5</v>
      </c>
      <c r="AS3265" t="s">
        <v>881</v>
      </c>
      <c r="AT3265" t="s">
        <v>52</v>
      </c>
      <c r="AU3265">
        <v>56</v>
      </c>
      <c r="AV3265">
        <v>5975</v>
      </c>
      <c r="AY3265" t="str">
        <f>IF(AND(Table1[[#This Row],[Contract]]="Month-to-Month", Table1[[#This Row],[Tenure in Months]]&lt;6, Table1[[#This Row],[Payment Method]]="Bank Withdrawal"), "High Risk", IF(OR(Table1[[#This Row],[Contract]]="Month-to-Month", Table1[[#This Row],[Tenure in Months]]&lt;12), "Medium Risk", "Low Risk"))</f>
        <v>Low Risk</v>
      </c>
    </row>
    <row r="3266" spans="1:51" x14ac:dyDescent="0.35">
      <c r="A3266" t="s">
        <v>4377</v>
      </c>
      <c r="B3266" t="s">
        <v>51</v>
      </c>
      <c r="C3266">
        <v>52</v>
      </c>
      <c r="D3266" t="s">
        <v>52</v>
      </c>
      <c r="E3266" t="s">
        <v>52</v>
      </c>
      <c r="F3266" t="s">
        <v>53</v>
      </c>
      <c r="G3266" t="s">
        <v>53</v>
      </c>
      <c r="H3266">
        <v>2</v>
      </c>
      <c r="I3266" t="s">
        <v>54</v>
      </c>
      <c r="J3266" t="s">
        <v>55</v>
      </c>
      <c r="K3266" t="s">
        <v>216</v>
      </c>
      <c r="L3266">
        <v>95148</v>
      </c>
      <c r="M3266">
        <v>37.339533000000003</v>
      </c>
      <c r="N3266">
        <v>-121.777179</v>
      </c>
      <c r="O3266">
        <v>44103</v>
      </c>
      <c r="P3266" t="s">
        <v>57</v>
      </c>
      <c r="Q3266" t="s">
        <v>53</v>
      </c>
      <c r="R3266">
        <v>9</v>
      </c>
      <c r="S3266">
        <v>71</v>
      </c>
      <c r="T3266" t="s">
        <v>229</v>
      </c>
      <c r="U3266" t="s">
        <v>53</v>
      </c>
      <c r="V3266">
        <v>23.34</v>
      </c>
      <c r="W3266" t="s">
        <v>52</v>
      </c>
      <c r="X3266" t="s">
        <v>52</v>
      </c>
      <c r="Y3266" t="s">
        <v>58</v>
      </c>
      <c r="Z3266">
        <v>0</v>
      </c>
      <c r="AA3266" t="s">
        <v>52</v>
      </c>
      <c r="AB3266" t="s">
        <v>52</v>
      </c>
      <c r="AC3266" t="s">
        <v>52</v>
      </c>
      <c r="AD3266" t="s">
        <v>52</v>
      </c>
      <c r="AE3266" t="s">
        <v>52</v>
      </c>
      <c r="AF3266" t="s">
        <v>52</v>
      </c>
      <c r="AG3266" t="s">
        <v>52</v>
      </c>
      <c r="AH3266" t="s">
        <v>52</v>
      </c>
      <c r="AI3266" t="s">
        <v>334</v>
      </c>
      <c r="AJ3266" t="s">
        <v>52</v>
      </c>
      <c r="AK3266" t="s">
        <v>69</v>
      </c>
      <c r="AL3266">
        <v>19.8</v>
      </c>
      <c r="AM3266">
        <v>1396.25</v>
      </c>
      <c r="AN3266">
        <v>0</v>
      </c>
      <c r="AO3266">
        <v>0</v>
      </c>
      <c r="AP3266">
        <v>1657.14</v>
      </c>
      <c r="AQ3266">
        <v>3053.39</v>
      </c>
      <c r="AR3266">
        <v>4</v>
      </c>
      <c r="AS3266" t="s">
        <v>881</v>
      </c>
      <c r="AT3266" t="s">
        <v>52</v>
      </c>
      <c r="AU3266">
        <v>20</v>
      </c>
      <c r="AV3266">
        <v>5406</v>
      </c>
      <c r="AY3266" t="str">
        <f>IF(AND(Table1[[#This Row],[Contract]]="Month-to-Month", Table1[[#This Row],[Tenure in Months]]&lt;6, Table1[[#This Row],[Payment Method]]="Bank Withdrawal"), "High Risk", IF(OR(Table1[[#This Row],[Contract]]="Month-to-Month", Table1[[#This Row],[Tenure in Months]]&lt;12), "Medium Risk", "Low Risk"))</f>
        <v>Low Risk</v>
      </c>
    </row>
    <row r="3267" spans="1:51" x14ac:dyDescent="0.35">
      <c r="A3267" t="s">
        <v>4378</v>
      </c>
      <c r="B3267" t="s">
        <v>51</v>
      </c>
      <c r="C3267">
        <v>19</v>
      </c>
      <c r="D3267" t="s">
        <v>53</v>
      </c>
      <c r="E3267" t="s">
        <v>52</v>
      </c>
      <c r="F3267" t="s">
        <v>53</v>
      </c>
      <c r="G3267" t="s">
        <v>53</v>
      </c>
      <c r="H3267">
        <v>2</v>
      </c>
      <c r="I3267" t="s">
        <v>54</v>
      </c>
      <c r="J3267" t="s">
        <v>55</v>
      </c>
      <c r="K3267" t="s">
        <v>395</v>
      </c>
      <c r="L3267">
        <v>95202</v>
      </c>
      <c r="M3267">
        <v>37.959705999999997</v>
      </c>
      <c r="N3267">
        <v>-121.28766899999999</v>
      </c>
      <c r="O3267">
        <v>7071</v>
      </c>
      <c r="P3267" t="s">
        <v>57</v>
      </c>
      <c r="Q3267" t="s">
        <v>53</v>
      </c>
      <c r="R3267">
        <v>7</v>
      </c>
      <c r="S3267">
        <v>11</v>
      </c>
      <c r="T3267" t="s">
        <v>58</v>
      </c>
      <c r="U3267" t="s">
        <v>53</v>
      </c>
      <c r="V3267">
        <v>16.71</v>
      </c>
      <c r="W3267" t="s">
        <v>53</v>
      </c>
      <c r="X3267" t="s">
        <v>53</v>
      </c>
      <c r="Y3267" t="s">
        <v>59</v>
      </c>
      <c r="Z3267">
        <v>59</v>
      </c>
      <c r="AA3267" t="s">
        <v>53</v>
      </c>
      <c r="AB3267" t="s">
        <v>52</v>
      </c>
      <c r="AC3267" t="s">
        <v>52</v>
      </c>
      <c r="AD3267" t="s">
        <v>52</v>
      </c>
      <c r="AE3267" t="s">
        <v>53</v>
      </c>
      <c r="AF3267" t="s">
        <v>52</v>
      </c>
      <c r="AG3267" t="s">
        <v>52</v>
      </c>
      <c r="AH3267" t="s">
        <v>53</v>
      </c>
      <c r="AI3267" t="s">
        <v>60</v>
      </c>
      <c r="AJ3267" t="s">
        <v>53</v>
      </c>
      <c r="AK3267" t="s">
        <v>61</v>
      </c>
      <c r="AL3267">
        <v>65.150000000000006</v>
      </c>
      <c r="AM3267">
        <v>723.35</v>
      </c>
      <c r="AN3267">
        <v>0</v>
      </c>
      <c r="AO3267">
        <v>0</v>
      </c>
      <c r="AP3267">
        <v>183.81</v>
      </c>
      <c r="AQ3267">
        <v>907.16</v>
      </c>
      <c r="AR3267">
        <v>3</v>
      </c>
      <c r="AS3267" t="s">
        <v>881</v>
      </c>
      <c r="AT3267" t="s">
        <v>52</v>
      </c>
      <c r="AU3267">
        <v>42</v>
      </c>
      <c r="AV3267">
        <v>5942</v>
      </c>
      <c r="AY3267" t="str">
        <f>IF(AND(Table1[[#This Row],[Contract]]="Month-to-Month", Table1[[#This Row],[Tenure in Months]]&lt;6, Table1[[#This Row],[Payment Method]]="Bank Withdrawal"), "High Risk", IF(OR(Table1[[#This Row],[Contract]]="Month-to-Month", Table1[[#This Row],[Tenure in Months]]&lt;12), "Medium Risk", "Low Risk"))</f>
        <v>Medium Risk</v>
      </c>
    </row>
    <row r="3268" spans="1:51" x14ac:dyDescent="0.35">
      <c r="A3268" t="s">
        <v>4379</v>
      </c>
      <c r="B3268" t="s">
        <v>66</v>
      </c>
      <c r="C3268">
        <v>30</v>
      </c>
      <c r="D3268" t="s">
        <v>52</v>
      </c>
      <c r="E3268" t="s">
        <v>52</v>
      </c>
      <c r="F3268" t="s">
        <v>52</v>
      </c>
      <c r="G3268" t="s">
        <v>52</v>
      </c>
      <c r="H3268">
        <v>0</v>
      </c>
      <c r="I3268" t="s">
        <v>54</v>
      </c>
      <c r="J3268" t="s">
        <v>55</v>
      </c>
      <c r="K3268" t="s">
        <v>395</v>
      </c>
      <c r="L3268">
        <v>95204</v>
      </c>
      <c r="M3268">
        <v>37.974497999999997</v>
      </c>
      <c r="N3268">
        <v>-121.319568</v>
      </c>
      <c r="O3268">
        <v>30476</v>
      </c>
      <c r="P3268" t="s">
        <v>57</v>
      </c>
      <c r="Q3268" t="s">
        <v>52</v>
      </c>
      <c r="R3268">
        <v>0</v>
      </c>
      <c r="S3268">
        <v>13</v>
      </c>
      <c r="T3268" t="s">
        <v>58</v>
      </c>
      <c r="U3268" t="s">
        <v>53</v>
      </c>
      <c r="V3268">
        <v>37.03</v>
      </c>
      <c r="W3268" t="s">
        <v>53</v>
      </c>
      <c r="X3268" t="s">
        <v>53</v>
      </c>
      <c r="Y3268" t="s">
        <v>59</v>
      </c>
      <c r="Z3268">
        <v>52</v>
      </c>
      <c r="AA3268" t="s">
        <v>53</v>
      </c>
      <c r="AB3268" t="s">
        <v>53</v>
      </c>
      <c r="AC3268" t="s">
        <v>53</v>
      </c>
      <c r="AD3268" t="s">
        <v>53</v>
      </c>
      <c r="AE3268" t="s">
        <v>53</v>
      </c>
      <c r="AF3268" t="s">
        <v>53</v>
      </c>
      <c r="AG3268" t="s">
        <v>53</v>
      </c>
      <c r="AH3268" t="s">
        <v>53</v>
      </c>
      <c r="AI3268" t="s">
        <v>334</v>
      </c>
      <c r="AJ3268" t="s">
        <v>52</v>
      </c>
      <c r="AK3268" t="s">
        <v>69</v>
      </c>
      <c r="AL3268">
        <v>88.95</v>
      </c>
      <c r="AM3268">
        <v>1161.75</v>
      </c>
      <c r="AN3268">
        <v>0</v>
      </c>
      <c r="AO3268">
        <v>0</v>
      </c>
      <c r="AP3268">
        <v>481.39</v>
      </c>
      <c r="AQ3268">
        <v>1643.1399999999901</v>
      </c>
      <c r="AR3268">
        <v>3</v>
      </c>
      <c r="AS3268" t="s">
        <v>881</v>
      </c>
      <c r="AT3268" t="s">
        <v>52</v>
      </c>
      <c r="AU3268">
        <v>27</v>
      </c>
      <c r="AV3268">
        <v>5407</v>
      </c>
      <c r="AY3268" t="str">
        <f>IF(AND(Table1[[#This Row],[Contract]]="Month-to-Month", Table1[[#This Row],[Tenure in Months]]&lt;6, Table1[[#This Row],[Payment Method]]="Bank Withdrawal"), "High Risk", IF(OR(Table1[[#This Row],[Contract]]="Month-to-Month", Table1[[#This Row],[Tenure in Months]]&lt;12), "Medium Risk", "Low Risk"))</f>
        <v>Low Risk</v>
      </c>
    </row>
    <row r="3269" spans="1:51" x14ac:dyDescent="0.35">
      <c r="A3269" t="s">
        <v>4380</v>
      </c>
      <c r="B3269" t="s">
        <v>51</v>
      </c>
      <c r="C3269">
        <v>38</v>
      </c>
      <c r="D3269" t="s">
        <v>52</v>
      </c>
      <c r="E3269" t="s">
        <v>52</v>
      </c>
      <c r="F3269" t="s">
        <v>52</v>
      </c>
      <c r="G3269" t="s">
        <v>53</v>
      </c>
      <c r="H3269">
        <v>2</v>
      </c>
      <c r="I3269" t="s">
        <v>54</v>
      </c>
      <c r="J3269" t="s">
        <v>55</v>
      </c>
      <c r="K3269" t="s">
        <v>395</v>
      </c>
      <c r="L3269">
        <v>95205</v>
      </c>
      <c r="M3269">
        <v>37.965694999999997</v>
      </c>
      <c r="N3269">
        <v>-121.260051</v>
      </c>
      <c r="O3269">
        <v>34138</v>
      </c>
      <c r="P3269" t="s">
        <v>57</v>
      </c>
      <c r="Q3269" t="s">
        <v>52</v>
      </c>
      <c r="R3269">
        <v>0</v>
      </c>
      <c r="S3269">
        <v>6</v>
      </c>
      <c r="T3269" t="s">
        <v>58</v>
      </c>
      <c r="U3269" t="s">
        <v>53</v>
      </c>
      <c r="V3269">
        <v>16.91</v>
      </c>
      <c r="W3269" t="s">
        <v>52</v>
      </c>
      <c r="X3269" t="s">
        <v>52</v>
      </c>
      <c r="Y3269" t="s">
        <v>58</v>
      </c>
      <c r="Z3269">
        <v>0</v>
      </c>
      <c r="AA3269" t="s">
        <v>52</v>
      </c>
      <c r="AB3269" t="s">
        <v>52</v>
      </c>
      <c r="AC3269" t="s">
        <v>52</v>
      </c>
      <c r="AD3269" t="s">
        <v>52</v>
      </c>
      <c r="AE3269" t="s">
        <v>52</v>
      </c>
      <c r="AF3269" t="s">
        <v>52</v>
      </c>
      <c r="AG3269" t="s">
        <v>52</v>
      </c>
      <c r="AH3269" t="s">
        <v>52</v>
      </c>
      <c r="AI3269" t="s">
        <v>60</v>
      </c>
      <c r="AJ3269" t="s">
        <v>53</v>
      </c>
      <c r="AK3269" t="s">
        <v>69</v>
      </c>
      <c r="AL3269">
        <v>20.2</v>
      </c>
      <c r="AM3269">
        <v>98.35</v>
      </c>
      <c r="AN3269">
        <v>0</v>
      </c>
      <c r="AO3269">
        <v>0</v>
      </c>
      <c r="AP3269">
        <v>101.46</v>
      </c>
      <c r="AQ3269">
        <v>199.81</v>
      </c>
      <c r="AR3269">
        <v>4</v>
      </c>
      <c r="AS3269" t="s">
        <v>881</v>
      </c>
      <c r="AT3269" t="s">
        <v>52</v>
      </c>
      <c r="AU3269">
        <v>75</v>
      </c>
      <c r="AV3269">
        <v>3478</v>
      </c>
      <c r="AY3269" t="str">
        <f>IF(AND(Table1[[#This Row],[Contract]]="Month-to-Month", Table1[[#This Row],[Tenure in Months]]&lt;6, Table1[[#This Row],[Payment Method]]="Bank Withdrawal"), "High Risk", IF(OR(Table1[[#This Row],[Contract]]="Month-to-Month", Table1[[#This Row],[Tenure in Months]]&lt;12), "Medium Risk", "Low Risk"))</f>
        <v>Medium Risk</v>
      </c>
    </row>
    <row r="3270" spans="1:51" x14ac:dyDescent="0.35">
      <c r="A3270" t="s">
        <v>4381</v>
      </c>
      <c r="B3270" t="s">
        <v>51</v>
      </c>
      <c r="C3270">
        <v>19</v>
      </c>
      <c r="D3270" t="s">
        <v>53</v>
      </c>
      <c r="E3270" t="s">
        <v>52</v>
      </c>
      <c r="F3270" t="s">
        <v>53</v>
      </c>
      <c r="G3270" t="s">
        <v>52</v>
      </c>
      <c r="H3270">
        <v>0</v>
      </c>
      <c r="I3270" t="s">
        <v>54</v>
      </c>
      <c r="J3270" t="s">
        <v>55</v>
      </c>
      <c r="K3270" t="s">
        <v>395</v>
      </c>
      <c r="L3270">
        <v>95207</v>
      </c>
      <c r="M3270">
        <v>38.002124999999999</v>
      </c>
      <c r="N3270">
        <v>-121.324979</v>
      </c>
      <c r="O3270">
        <v>49965</v>
      </c>
      <c r="P3270" t="s">
        <v>57</v>
      </c>
      <c r="Q3270" t="s">
        <v>53</v>
      </c>
      <c r="R3270">
        <v>5</v>
      </c>
      <c r="S3270">
        <v>18</v>
      </c>
      <c r="T3270" t="s">
        <v>58</v>
      </c>
      <c r="U3270" t="s">
        <v>53</v>
      </c>
      <c r="V3270">
        <v>1.28</v>
      </c>
      <c r="W3270" t="s">
        <v>53</v>
      </c>
      <c r="X3270" t="s">
        <v>53</v>
      </c>
      <c r="Y3270" t="s">
        <v>59</v>
      </c>
      <c r="Z3270">
        <v>30</v>
      </c>
      <c r="AA3270" t="s">
        <v>52</v>
      </c>
      <c r="AB3270" t="s">
        <v>53</v>
      </c>
      <c r="AC3270" t="s">
        <v>52</v>
      </c>
      <c r="AD3270" t="s">
        <v>52</v>
      </c>
      <c r="AE3270" t="s">
        <v>52</v>
      </c>
      <c r="AF3270" t="s">
        <v>52</v>
      </c>
      <c r="AG3270" t="s">
        <v>52</v>
      </c>
      <c r="AH3270" t="s">
        <v>53</v>
      </c>
      <c r="AI3270" t="s">
        <v>60</v>
      </c>
      <c r="AJ3270" t="s">
        <v>52</v>
      </c>
      <c r="AK3270" t="s">
        <v>69</v>
      </c>
      <c r="AL3270">
        <v>56.8</v>
      </c>
      <c r="AM3270">
        <v>1074.6500000000001</v>
      </c>
      <c r="AN3270">
        <v>0</v>
      </c>
      <c r="AO3270">
        <v>0</v>
      </c>
      <c r="AP3270">
        <v>23.04</v>
      </c>
      <c r="AQ3270">
        <v>1097.69</v>
      </c>
      <c r="AR3270">
        <v>5</v>
      </c>
      <c r="AS3270" t="s">
        <v>881</v>
      </c>
      <c r="AT3270" t="s">
        <v>52</v>
      </c>
      <c r="AU3270">
        <v>59</v>
      </c>
      <c r="AV3270">
        <v>5558</v>
      </c>
      <c r="AY3270" t="str">
        <f>IF(AND(Table1[[#This Row],[Contract]]="Month-to-Month", Table1[[#This Row],[Tenure in Months]]&lt;6, Table1[[#This Row],[Payment Method]]="Bank Withdrawal"), "High Risk", IF(OR(Table1[[#This Row],[Contract]]="Month-to-Month", Table1[[#This Row],[Tenure in Months]]&lt;12), "Medium Risk", "Low Risk"))</f>
        <v>Medium Risk</v>
      </c>
    </row>
    <row r="3271" spans="1:51" x14ac:dyDescent="0.35">
      <c r="A3271" t="s">
        <v>4382</v>
      </c>
      <c r="B3271" t="s">
        <v>66</v>
      </c>
      <c r="C3271">
        <v>21</v>
      </c>
      <c r="D3271" t="s">
        <v>53</v>
      </c>
      <c r="E3271" t="s">
        <v>52</v>
      </c>
      <c r="F3271" t="s">
        <v>53</v>
      </c>
      <c r="G3271" t="s">
        <v>52</v>
      </c>
      <c r="H3271">
        <v>0</v>
      </c>
      <c r="I3271" t="s">
        <v>54</v>
      </c>
      <c r="J3271" t="s">
        <v>55</v>
      </c>
      <c r="K3271" t="s">
        <v>395</v>
      </c>
      <c r="L3271">
        <v>95210</v>
      </c>
      <c r="M3271">
        <v>38.033219000000003</v>
      </c>
      <c r="N3271">
        <v>-121.297433</v>
      </c>
      <c r="O3271">
        <v>40611</v>
      </c>
      <c r="P3271" t="s">
        <v>57</v>
      </c>
      <c r="Q3271" t="s">
        <v>53</v>
      </c>
      <c r="R3271">
        <v>6</v>
      </c>
      <c r="S3271">
        <v>32</v>
      </c>
      <c r="T3271" t="s">
        <v>75</v>
      </c>
      <c r="U3271" t="s">
        <v>53</v>
      </c>
      <c r="V3271">
        <v>19.3</v>
      </c>
      <c r="W3271" t="s">
        <v>52</v>
      </c>
      <c r="X3271" t="s">
        <v>53</v>
      </c>
      <c r="Y3271" t="s">
        <v>68</v>
      </c>
      <c r="Z3271">
        <v>47</v>
      </c>
      <c r="AA3271" t="s">
        <v>53</v>
      </c>
      <c r="AB3271" t="s">
        <v>52</v>
      </c>
      <c r="AC3271" t="s">
        <v>52</v>
      </c>
      <c r="AD3271" t="s">
        <v>52</v>
      </c>
      <c r="AE3271" t="s">
        <v>52</v>
      </c>
      <c r="AF3271" t="s">
        <v>52</v>
      </c>
      <c r="AG3271" t="s">
        <v>52</v>
      </c>
      <c r="AH3271" t="s">
        <v>53</v>
      </c>
      <c r="AI3271" t="s">
        <v>60</v>
      </c>
      <c r="AJ3271" t="s">
        <v>53</v>
      </c>
      <c r="AK3271" t="s">
        <v>61</v>
      </c>
      <c r="AL3271">
        <v>75.5</v>
      </c>
      <c r="AM3271">
        <v>2324.6999999999998</v>
      </c>
      <c r="AN3271">
        <v>0</v>
      </c>
      <c r="AO3271">
        <v>0</v>
      </c>
      <c r="AP3271">
        <v>617.6</v>
      </c>
      <c r="AQ3271">
        <v>2942.2999999999902</v>
      </c>
      <c r="AR3271">
        <v>3</v>
      </c>
      <c r="AS3271" t="s">
        <v>881</v>
      </c>
      <c r="AT3271" t="s">
        <v>52</v>
      </c>
      <c r="AU3271">
        <v>76</v>
      </c>
      <c r="AV3271">
        <v>3131</v>
      </c>
      <c r="AY3271" t="str">
        <f>IF(AND(Table1[[#This Row],[Contract]]="Month-to-Month", Table1[[#This Row],[Tenure in Months]]&lt;6, Table1[[#This Row],[Payment Method]]="Bank Withdrawal"), "High Risk", IF(OR(Table1[[#This Row],[Contract]]="Month-to-Month", Table1[[#This Row],[Tenure in Months]]&lt;12), "Medium Risk", "Low Risk"))</f>
        <v>Medium Risk</v>
      </c>
    </row>
    <row r="3272" spans="1:51" x14ac:dyDescent="0.35">
      <c r="A3272" t="s">
        <v>4383</v>
      </c>
      <c r="B3272" t="s">
        <v>51</v>
      </c>
      <c r="C3272">
        <v>46</v>
      </c>
      <c r="D3272" t="s">
        <v>52</v>
      </c>
      <c r="E3272" t="s">
        <v>52</v>
      </c>
      <c r="F3272" t="s">
        <v>52</v>
      </c>
      <c r="G3272" t="s">
        <v>52</v>
      </c>
      <c r="H3272">
        <v>0</v>
      </c>
      <c r="I3272" t="s">
        <v>54</v>
      </c>
      <c r="J3272" t="s">
        <v>55</v>
      </c>
      <c r="K3272" t="s">
        <v>395</v>
      </c>
      <c r="L3272">
        <v>95212</v>
      </c>
      <c r="M3272">
        <v>38.049456999999997</v>
      </c>
      <c r="N3272">
        <v>-121.21653000000001</v>
      </c>
      <c r="O3272">
        <v>6951</v>
      </c>
      <c r="P3272" t="s">
        <v>57</v>
      </c>
      <c r="Q3272" t="s">
        <v>52</v>
      </c>
      <c r="R3272">
        <v>0</v>
      </c>
      <c r="S3272">
        <v>29</v>
      </c>
      <c r="T3272" t="s">
        <v>75</v>
      </c>
      <c r="U3272" t="s">
        <v>52</v>
      </c>
      <c r="V3272">
        <v>0</v>
      </c>
      <c r="W3272" t="s">
        <v>52</v>
      </c>
      <c r="X3272" t="s">
        <v>53</v>
      </c>
      <c r="Y3272" t="s">
        <v>59</v>
      </c>
      <c r="Z3272">
        <v>8</v>
      </c>
      <c r="AA3272" t="s">
        <v>53</v>
      </c>
      <c r="AB3272" t="s">
        <v>52</v>
      </c>
      <c r="AC3272" t="s">
        <v>52</v>
      </c>
      <c r="AD3272" t="s">
        <v>53</v>
      </c>
      <c r="AE3272" t="s">
        <v>52</v>
      </c>
      <c r="AF3272" t="s">
        <v>52</v>
      </c>
      <c r="AG3272" t="s">
        <v>52</v>
      </c>
      <c r="AH3272" t="s">
        <v>53</v>
      </c>
      <c r="AI3272" t="s">
        <v>124</v>
      </c>
      <c r="AJ3272" t="s">
        <v>52</v>
      </c>
      <c r="AK3272" t="s">
        <v>87</v>
      </c>
      <c r="AL3272">
        <v>35.6</v>
      </c>
      <c r="AM3272">
        <v>1072.5999999999999</v>
      </c>
      <c r="AN3272">
        <v>0</v>
      </c>
      <c r="AO3272">
        <v>0</v>
      </c>
      <c r="AP3272">
        <v>0</v>
      </c>
      <c r="AQ3272">
        <v>1072.5999999999999</v>
      </c>
      <c r="AR3272">
        <v>4</v>
      </c>
      <c r="AS3272" t="s">
        <v>881</v>
      </c>
      <c r="AT3272" t="s">
        <v>52</v>
      </c>
      <c r="AU3272">
        <v>74</v>
      </c>
      <c r="AV3272">
        <v>3898</v>
      </c>
      <c r="AY3272" t="str">
        <f>IF(AND(Table1[[#This Row],[Contract]]="Month-to-Month", Table1[[#This Row],[Tenure in Months]]&lt;6, Table1[[#This Row],[Payment Method]]="Bank Withdrawal"), "High Risk", IF(OR(Table1[[#This Row],[Contract]]="Month-to-Month", Table1[[#This Row],[Tenure in Months]]&lt;12), "Medium Risk", "Low Risk"))</f>
        <v>Low Risk</v>
      </c>
    </row>
    <row r="3273" spans="1:51" x14ac:dyDescent="0.35">
      <c r="A3273" t="s">
        <v>4384</v>
      </c>
      <c r="B3273" t="s">
        <v>66</v>
      </c>
      <c r="C3273">
        <v>62</v>
      </c>
      <c r="D3273" t="s">
        <v>52</v>
      </c>
      <c r="E3273" t="s">
        <v>52</v>
      </c>
      <c r="F3273" t="s">
        <v>52</v>
      </c>
      <c r="G3273" t="s">
        <v>52</v>
      </c>
      <c r="H3273">
        <v>0</v>
      </c>
      <c r="I3273" t="s">
        <v>54</v>
      </c>
      <c r="J3273" t="s">
        <v>55</v>
      </c>
      <c r="K3273" t="s">
        <v>395</v>
      </c>
      <c r="L3273">
        <v>95215</v>
      </c>
      <c r="M3273">
        <v>37.946281999999997</v>
      </c>
      <c r="N3273">
        <v>-121.139499</v>
      </c>
      <c r="O3273">
        <v>23789</v>
      </c>
      <c r="P3273" t="s">
        <v>57</v>
      </c>
      <c r="Q3273" t="s">
        <v>52</v>
      </c>
      <c r="R3273">
        <v>0</v>
      </c>
      <c r="S3273">
        <v>3</v>
      </c>
      <c r="T3273" t="s">
        <v>58</v>
      </c>
      <c r="U3273" t="s">
        <v>53</v>
      </c>
      <c r="V3273">
        <v>20.100000000000001</v>
      </c>
      <c r="W3273" t="s">
        <v>53</v>
      </c>
      <c r="X3273" t="s">
        <v>53</v>
      </c>
      <c r="Y3273" t="s">
        <v>59</v>
      </c>
      <c r="Z3273">
        <v>29</v>
      </c>
      <c r="AA3273" t="s">
        <v>52</v>
      </c>
      <c r="AB3273" t="s">
        <v>52</v>
      </c>
      <c r="AC3273" t="s">
        <v>52</v>
      </c>
      <c r="AD3273" t="s">
        <v>52</v>
      </c>
      <c r="AE3273" t="s">
        <v>53</v>
      </c>
      <c r="AF3273" t="s">
        <v>52</v>
      </c>
      <c r="AG3273" t="s">
        <v>52</v>
      </c>
      <c r="AH3273" t="s">
        <v>52</v>
      </c>
      <c r="AI3273" t="s">
        <v>60</v>
      </c>
      <c r="AJ3273" t="s">
        <v>53</v>
      </c>
      <c r="AK3273" t="s">
        <v>61</v>
      </c>
      <c r="AL3273">
        <v>60.25</v>
      </c>
      <c r="AM3273">
        <v>170.5</v>
      </c>
      <c r="AN3273">
        <v>0</v>
      </c>
      <c r="AO3273">
        <v>70</v>
      </c>
      <c r="AP3273">
        <v>60.3</v>
      </c>
      <c r="AQ3273">
        <v>300.8</v>
      </c>
      <c r="AR3273">
        <v>4</v>
      </c>
      <c r="AS3273" t="s">
        <v>883</v>
      </c>
      <c r="AT3273" t="s">
        <v>52</v>
      </c>
      <c r="AU3273">
        <v>31</v>
      </c>
      <c r="AV3273">
        <v>4830</v>
      </c>
      <c r="AY3273" t="str">
        <f>IF(AND(Table1[[#This Row],[Contract]]="Month-to-Month", Table1[[#This Row],[Tenure in Months]]&lt;6, Table1[[#This Row],[Payment Method]]="Bank Withdrawal"), "High Risk", IF(OR(Table1[[#This Row],[Contract]]="Month-to-Month", Table1[[#This Row],[Tenure in Months]]&lt;12), "Medium Risk", "Low Risk"))</f>
        <v>High Risk</v>
      </c>
    </row>
    <row r="3274" spans="1:51" x14ac:dyDescent="0.35">
      <c r="A3274" t="s">
        <v>4385</v>
      </c>
      <c r="B3274" t="s">
        <v>66</v>
      </c>
      <c r="C3274">
        <v>59</v>
      </c>
      <c r="D3274" t="s">
        <v>52</v>
      </c>
      <c r="E3274" t="s">
        <v>52</v>
      </c>
      <c r="F3274" t="s">
        <v>52</v>
      </c>
      <c r="G3274" t="s">
        <v>52</v>
      </c>
      <c r="H3274">
        <v>0</v>
      </c>
      <c r="I3274" t="s">
        <v>54</v>
      </c>
      <c r="J3274" t="s">
        <v>55</v>
      </c>
      <c r="K3274" t="s">
        <v>397</v>
      </c>
      <c r="L3274">
        <v>95222</v>
      </c>
      <c r="M3274">
        <v>38.071326999999997</v>
      </c>
      <c r="N3274">
        <v>-120.632221</v>
      </c>
      <c r="O3274">
        <v>4264</v>
      </c>
      <c r="P3274" t="s">
        <v>57</v>
      </c>
      <c r="Q3274" t="s">
        <v>52</v>
      </c>
      <c r="R3274">
        <v>0</v>
      </c>
      <c r="S3274">
        <v>41</v>
      </c>
      <c r="T3274" t="s">
        <v>92</v>
      </c>
      <c r="U3274" t="s">
        <v>52</v>
      </c>
      <c r="V3274">
        <v>0</v>
      </c>
      <c r="W3274" t="s">
        <v>52</v>
      </c>
      <c r="X3274" t="s">
        <v>53</v>
      </c>
      <c r="Y3274" t="s">
        <v>110</v>
      </c>
      <c r="Z3274">
        <v>21</v>
      </c>
      <c r="AA3274" t="s">
        <v>52</v>
      </c>
      <c r="AB3274" t="s">
        <v>53</v>
      </c>
      <c r="AC3274" t="s">
        <v>52</v>
      </c>
      <c r="AD3274" t="s">
        <v>52</v>
      </c>
      <c r="AE3274" t="s">
        <v>52</v>
      </c>
      <c r="AF3274" t="s">
        <v>53</v>
      </c>
      <c r="AG3274" t="s">
        <v>53</v>
      </c>
      <c r="AH3274" t="s">
        <v>53</v>
      </c>
      <c r="AI3274" t="s">
        <v>60</v>
      </c>
      <c r="AJ3274" t="s">
        <v>53</v>
      </c>
      <c r="AK3274" t="s">
        <v>61</v>
      </c>
      <c r="AL3274">
        <v>40.35</v>
      </c>
      <c r="AM3274">
        <v>1677.85</v>
      </c>
      <c r="AN3274">
        <v>0</v>
      </c>
      <c r="AO3274">
        <v>0</v>
      </c>
      <c r="AP3274">
        <v>0</v>
      </c>
      <c r="AQ3274">
        <v>1677.85</v>
      </c>
      <c r="AR3274">
        <v>5</v>
      </c>
      <c r="AS3274" t="s">
        <v>881</v>
      </c>
      <c r="AT3274" t="s">
        <v>52</v>
      </c>
      <c r="AU3274">
        <v>79</v>
      </c>
      <c r="AV3274">
        <v>2454</v>
      </c>
      <c r="AY3274" t="str">
        <f>IF(AND(Table1[[#This Row],[Contract]]="Month-to-Month", Table1[[#This Row],[Tenure in Months]]&lt;6, Table1[[#This Row],[Payment Method]]="Bank Withdrawal"), "High Risk", IF(OR(Table1[[#This Row],[Contract]]="Month-to-Month", Table1[[#This Row],[Tenure in Months]]&lt;12), "Medium Risk", "Low Risk"))</f>
        <v>Medium Risk</v>
      </c>
    </row>
    <row r="3275" spans="1:51" x14ac:dyDescent="0.35">
      <c r="A3275" t="s">
        <v>4386</v>
      </c>
      <c r="B3275" t="s">
        <v>66</v>
      </c>
      <c r="C3275">
        <v>59</v>
      </c>
      <c r="D3275" t="s">
        <v>52</v>
      </c>
      <c r="E3275" t="s">
        <v>52</v>
      </c>
      <c r="F3275" t="s">
        <v>52</v>
      </c>
      <c r="G3275" t="s">
        <v>52</v>
      </c>
      <c r="H3275">
        <v>0</v>
      </c>
      <c r="I3275" t="s">
        <v>54</v>
      </c>
      <c r="J3275" t="s">
        <v>55</v>
      </c>
      <c r="K3275" t="s">
        <v>2936</v>
      </c>
      <c r="L3275">
        <v>95223</v>
      </c>
      <c r="M3275">
        <v>38.321530000000003</v>
      </c>
      <c r="N3275">
        <v>-120.236358</v>
      </c>
      <c r="O3275">
        <v>5159</v>
      </c>
      <c r="P3275" t="s">
        <v>57</v>
      </c>
      <c r="Q3275" t="s">
        <v>52</v>
      </c>
      <c r="R3275">
        <v>0</v>
      </c>
      <c r="S3275">
        <v>1</v>
      </c>
      <c r="T3275" t="s">
        <v>58</v>
      </c>
      <c r="U3275" t="s">
        <v>53</v>
      </c>
      <c r="V3275">
        <v>7.8</v>
      </c>
      <c r="W3275" t="s">
        <v>52</v>
      </c>
      <c r="X3275" t="s">
        <v>52</v>
      </c>
      <c r="Y3275" t="s">
        <v>58</v>
      </c>
      <c r="Z3275">
        <v>0</v>
      </c>
      <c r="AA3275" t="s">
        <v>52</v>
      </c>
      <c r="AB3275" t="s">
        <v>52</v>
      </c>
      <c r="AC3275" t="s">
        <v>52</v>
      </c>
      <c r="AD3275" t="s">
        <v>52</v>
      </c>
      <c r="AE3275" t="s">
        <v>52</v>
      </c>
      <c r="AF3275" t="s">
        <v>52</v>
      </c>
      <c r="AG3275" t="s">
        <v>52</v>
      </c>
      <c r="AH3275" t="s">
        <v>52</v>
      </c>
      <c r="AI3275" t="s">
        <v>60</v>
      </c>
      <c r="AJ3275" t="s">
        <v>52</v>
      </c>
      <c r="AK3275" t="s">
        <v>61</v>
      </c>
      <c r="AL3275">
        <v>18.850000000000001</v>
      </c>
      <c r="AM3275">
        <v>18.850000000000001</v>
      </c>
      <c r="AN3275">
        <v>0</v>
      </c>
      <c r="AO3275">
        <v>0</v>
      </c>
      <c r="AP3275">
        <v>7.8</v>
      </c>
      <c r="AQ3275">
        <v>26.65</v>
      </c>
      <c r="AR3275">
        <v>4</v>
      </c>
      <c r="AS3275" t="s">
        <v>883</v>
      </c>
      <c r="AT3275" t="s">
        <v>52</v>
      </c>
      <c r="AU3275">
        <v>37</v>
      </c>
      <c r="AV3275">
        <v>5084</v>
      </c>
      <c r="AY3275" t="str">
        <f>IF(AND(Table1[[#This Row],[Contract]]="Month-to-Month", Table1[[#This Row],[Tenure in Months]]&lt;6, Table1[[#This Row],[Payment Method]]="Bank Withdrawal"), "High Risk", IF(OR(Table1[[#This Row],[Contract]]="Month-to-Month", Table1[[#This Row],[Tenure in Months]]&lt;12), "Medium Risk", "Low Risk"))</f>
        <v>High Risk</v>
      </c>
    </row>
    <row r="3276" spans="1:51" x14ac:dyDescent="0.35">
      <c r="A3276" t="s">
        <v>4387</v>
      </c>
      <c r="B3276" t="s">
        <v>51</v>
      </c>
      <c r="C3276">
        <v>57</v>
      </c>
      <c r="D3276" t="s">
        <v>52</v>
      </c>
      <c r="E3276" t="s">
        <v>52</v>
      </c>
      <c r="F3276" t="s">
        <v>52</v>
      </c>
      <c r="G3276" t="s">
        <v>52</v>
      </c>
      <c r="H3276">
        <v>0</v>
      </c>
      <c r="I3276" t="s">
        <v>54</v>
      </c>
      <c r="J3276" t="s">
        <v>55</v>
      </c>
      <c r="K3276" t="s">
        <v>2557</v>
      </c>
      <c r="L3276">
        <v>95224</v>
      </c>
      <c r="M3276">
        <v>38.208336000000003</v>
      </c>
      <c r="N3276">
        <v>-120.339938</v>
      </c>
      <c r="O3276">
        <v>115</v>
      </c>
      <c r="P3276" t="s">
        <v>57</v>
      </c>
      <c r="Q3276" t="s">
        <v>52</v>
      </c>
      <c r="R3276">
        <v>0</v>
      </c>
      <c r="S3276">
        <v>7</v>
      </c>
      <c r="T3276" t="s">
        <v>58</v>
      </c>
      <c r="U3276" t="s">
        <v>53</v>
      </c>
      <c r="V3276">
        <v>5.61</v>
      </c>
      <c r="W3276" t="s">
        <v>52</v>
      </c>
      <c r="X3276" t="s">
        <v>53</v>
      </c>
      <c r="Y3276" t="s">
        <v>59</v>
      </c>
      <c r="Z3276">
        <v>24</v>
      </c>
      <c r="AA3276" t="s">
        <v>52</v>
      </c>
      <c r="AB3276" t="s">
        <v>52</v>
      </c>
      <c r="AC3276" t="s">
        <v>52</v>
      </c>
      <c r="AD3276" t="s">
        <v>52</v>
      </c>
      <c r="AE3276" t="s">
        <v>53</v>
      </c>
      <c r="AF3276" t="s">
        <v>52</v>
      </c>
      <c r="AG3276" t="s">
        <v>52</v>
      </c>
      <c r="AH3276" t="s">
        <v>53</v>
      </c>
      <c r="AI3276" t="s">
        <v>60</v>
      </c>
      <c r="AJ3276" t="s">
        <v>52</v>
      </c>
      <c r="AK3276" t="s">
        <v>87</v>
      </c>
      <c r="AL3276">
        <v>54.85</v>
      </c>
      <c r="AM3276">
        <v>370.4</v>
      </c>
      <c r="AN3276">
        <v>0</v>
      </c>
      <c r="AO3276">
        <v>0</v>
      </c>
      <c r="AP3276">
        <v>39.270000000000003</v>
      </c>
      <c r="AQ3276">
        <v>409.66999999999899</v>
      </c>
      <c r="AR3276">
        <v>3</v>
      </c>
      <c r="AS3276" t="s">
        <v>881</v>
      </c>
      <c r="AT3276" t="s">
        <v>52</v>
      </c>
      <c r="AU3276">
        <v>20</v>
      </c>
      <c r="AV3276">
        <v>3481</v>
      </c>
      <c r="AY3276" t="str">
        <f>IF(AND(Table1[[#This Row],[Contract]]="Month-to-Month", Table1[[#This Row],[Tenure in Months]]&lt;6, Table1[[#This Row],[Payment Method]]="Bank Withdrawal"), "High Risk", IF(OR(Table1[[#This Row],[Contract]]="Month-to-Month", Table1[[#This Row],[Tenure in Months]]&lt;12), "Medium Risk", "Low Risk"))</f>
        <v>Medium Risk</v>
      </c>
    </row>
    <row r="3277" spans="1:51" x14ac:dyDescent="0.35">
      <c r="A3277" t="s">
        <v>4388</v>
      </c>
      <c r="B3277" t="s">
        <v>66</v>
      </c>
      <c r="C3277">
        <v>36</v>
      </c>
      <c r="D3277" t="s">
        <v>52</v>
      </c>
      <c r="E3277" t="s">
        <v>52</v>
      </c>
      <c r="F3277" t="s">
        <v>53</v>
      </c>
      <c r="G3277" t="s">
        <v>52</v>
      </c>
      <c r="H3277">
        <v>0</v>
      </c>
      <c r="I3277" t="s">
        <v>54</v>
      </c>
      <c r="J3277" t="s">
        <v>55</v>
      </c>
      <c r="K3277" t="s">
        <v>4389</v>
      </c>
      <c r="L3277">
        <v>95225</v>
      </c>
      <c r="M3277">
        <v>38.183917999999998</v>
      </c>
      <c r="N3277">
        <v>-120.89881699999999</v>
      </c>
      <c r="O3277">
        <v>27</v>
      </c>
      <c r="P3277" t="s">
        <v>57</v>
      </c>
      <c r="Q3277" t="s">
        <v>52</v>
      </c>
      <c r="R3277">
        <v>0</v>
      </c>
      <c r="S3277">
        <v>52</v>
      </c>
      <c r="T3277" t="s">
        <v>92</v>
      </c>
      <c r="U3277" t="s">
        <v>53</v>
      </c>
      <c r="V3277">
        <v>4.22</v>
      </c>
      <c r="W3277" t="s">
        <v>52</v>
      </c>
      <c r="X3277" t="s">
        <v>53</v>
      </c>
      <c r="Y3277" t="s">
        <v>59</v>
      </c>
      <c r="Z3277">
        <v>18</v>
      </c>
      <c r="AA3277" t="s">
        <v>53</v>
      </c>
      <c r="AB3277" t="s">
        <v>52</v>
      </c>
      <c r="AC3277" t="s">
        <v>53</v>
      </c>
      <c r="AD3277" t="s">
        <v>52</v>
      </c>
      <c r="AE3277" t="s">
        <v>53</v>
      </c>
      <c r="AF3277" t="s">
        <v>52</v>
      </c>
      <c r="AG3277" t="s">
        <v>52</v>
      </c>
      <c r="AH3277" t="s">
        <v>53</v>
      </c>
      <c r="AI3277" t="s">
        <v>124</v>
      </c>
      <c r="AJ3277" t="s">
        <v>53</v>
      </c>
      <c r="AK3277" t="s">
        <v>87</v>
      </c>
      <c r="AL3277">
        <v>64.3</v>
      </c>
      <c r="AM3277">
        <v>3410.6</v>
      </c>
      <c r="AN3277">
        <v>0</v>
      </c>
      <c r="AO3277">
        <v>0</v>
      </c>
      <c r="AP3277">
        <v>219.44</v>
      </c>
      <c r="AQ3277">
        <v>3630.04</v>
      </c>
      <c r="AR3277">
        <v>4</v>
      </c>
      <c r="AS3277" t="s">
        <v>881</v>
      </c>
      <c r="AT3277" t="s">
        <v>52</v>
      </c>
      <c r="AU3277">
        <v>73</v>
      </c>
      <c r="AV3277">
        <v>4405</v>
      </c>
      <c r="AY3277" t="str">
        <f>IF(AND(Table1[[#This Row],[Contract]]="Month-to-Month", Table1[[#This Row],[Tenure in Months]]&lt;6, Table1[[#This Row],[Payment Method]]="Bank Withdrawal"), "High Risk", IF(OR(Table1[[#This Row],[Contract]]="Month-to-Month", Table1[[#This Row],[Tenure in Months]]&lt;12), "Medium Risk", "Low Risk"))</f>
        <v>Low Risk</v>
      </c>
    </row>
    <row r="3278" spans="1:51" x14ac:dyDescent="0.35">
      <c r="A3278" t="s">
        <v>4390</v>
      </c>
      <c r="B3278" t="s">
        <v>66</v>
      </c>
      <c r="C3278">
        <v>48</v>
      </c>
      <c r="D3278" t="s">
        <v>52</v>
      </c>
      <c r="E3278" t="s">
        <v>52</v>
      </c>
      <c r="F3278" t="s">
        <v>53</v>
      </c>
      <c r="G3278" t="s">
        <v>53</v>
      </c>
      <c r="H3278">
        <v>1</v>
      </c>
      <c r="I3278" t="s">
        <v>54</v>
      </c>
      <c r="J3278" t="s">
        <v>55</v>
      </c>
      <c r="K3278" t="s">
        <v>2938</v>
      </c>
      <c r="L3278">
        <v>95226</v>
      </c>
      <c r="M3278">
        <v>38.233879000000002</v>
      </c>
      <c r="N3278">
        <v>-120.861666</v>
      </c>
      <c r="O3278">
        <v>75</v>
      </c>
      <c r="P3278" t="s">
        <v>57</v>
      </c>
      <c r="Q3278" t="s">
        <v>53</v>
      </c>
      <c r="R3278">
        <v>7</v>
      </c>
      <c r="S3278">
        <v>45</v>
      </c>
      <c r="T3278" t="s">
        <v>92</v>
      </c>
      <c r="U3278" t="s">
        <v>53</v>
      </c>
      <c r="V3278">
        <v>20.11</v>
      </c>
      <c r="W3278" t="s">
        <v>53</v>
      </c>
      <c r="X3278" t="s">
        <v>52</v>
      </c>
      <c r="Y3278" t="s">
        <v>58</v>
      </c>
      <c r="Z3278">
        <v>0</v>
      </c>
      <c r="AA3278" t="s">
        <v>52</v>
      </c>
      <c r="AB3278" t="s">
        <v>52</v>
      </c>
      <c r="AC3278" t="s">
        <v>52</v>
      </c>
      <c r="AD3278" t="s">
        <v>52</v>
      </c>
      <c r="AE3278" t="s">
        <v>52</v>
      </c>
      <c r="AF3278" t="s">
        <v>52</v>
      </c>
      <c r="AG3278" t="s">
        <v>52</v>
      </c>
      <c r="AH3278" t="s">
        <v>52</v>
      </c>
      <c r="AI3278" t="s">
        <v>334</v>
      </c>
      <c r="AJ3278" t="s">
        <v>53</v>
      </c>
      <c r="AK3278" t="s">
        <v>61</v>
      </c>
      <c r="AL3278">
        <v>24.65</v>
      </c>
      <c r="AM3278">
        <v>1138.8</v>
      </c>
      <c r="AN3278">
        <v>0</v>
      </c>
      <c r="AO3278">
        <v>0</v>
      </c>
      <c r="AP3278">
        <v>904.94999999999902</v>
      </c>
      <c r="AQ3278">
        <v>2043.75</v>
      </c>
      <c r="AR3278">
        <v>4</v>
      </c>
      <c r="AS3278" t="s">
        <v>881</v>
      </c>
      <c r="AT3278" t="s">
        <v>52</v>
      </c>
      <c r="AU3278">
        <v>67</v>
      </c>
      <c r="AV3278">
        <v>3043</v>
      </c>
      <c r="AY3278" t="str">
        <f>IF(AND(Table1[[#This Row],[Contract]]="Month-to-Month", Table1[[#This Row],[Tenure in Months]]&lt;6, Table1[[#This Row],[Payment Method]]="Bank Withdrawal"), "High Risk", IF(OR(Table1[[#This Row],[Contract]]="Month-to-Month", Table1[[#This Row],[Tenure in Months]]&lt;12), "Medium Risk", "Low Risk"))</f>
        <v>Low Risk</v>
      </c>
    </row>
    <row r="3279" spans="1:51" x14ac:dyDescent="0.35">
      <c r="A3279" t="s">
        <v>4391</v>
      </c>
      <c r="B3279" t="s">
        <v>51</v>
      </c>
      <c r="C3279">
        <v>55</v>
      </c>
      <c r="D3279" t="s">
        <v>52</v>
      </c>
      <c r="E3279" t="s">
        <v>52</v>
      </c>
      <c r="F3279" t="s">
        <v>53</v>
      </c>
      <c r="G3279" t="s">
        <v>52</v>
      </c>
      <c r="H3279">
        <v>0</v>
      </c>
      <c r="I3279" t="s">
        <v>54</v>
      </c>
      <c r="J3279" t="s">
        <v>55</v>
      </c>
      <c r="K3279" t="s">
        <v>2940</v>
      </c>
      <c r="L3279">
        <v>95227</v>
      </c>
      <c r="M3279">
        <v>38.227285000000002</v>
      </c>
      <c r="N3279">
        <v>-121.02789</v>
      </c>
      <c r="O3279">
        <v>722</v>
      </c>
      <c r="P3279" t="s">
        <v>57</v>
      </c>
      <c r="Q3279" t="s">
        <v>53</v>
      </c>
      <c r="R3279">
        <v>4</v>
      </c>
      <c r="S3279">
        <v>70</v>
      </c>
      <c r="T3279" t="s">
        <v>229</v>
      </c>
      <c r="U3279" t="s">
        <v>53</v>
      </c>
      <c r="V3279">
        <v>33.369999999999997</v>
      </c>
      <c r="W3279" t="s">
        <v>53</v>
      </c>
      <c r="X3279" t="s">
        <v>53</v>
      </c>
      <c r="Y3279" t="s">
        <v>59</v>
      </c>
      <c r="Z3279">
        <v>9</v>
      </c>
      <c r="AA3279" t="s">
        <v>52</v>
      </c>
      <c r="AB3279" t="s">
        <v>53</v>
      </c>
      <c r="AC3279" t="s">
        <v>53</v>
      </c>
      <c r="AD3279" t="s">
        <v>53</v>
      </c>
      <c r="AE3279" t="s">
        <v>53</v>
      </c>
      <c r="AF3279" t="s">
        <v>52</v>
      </c>
      <c r="AG3279" t="s">
        <v>52</v>
      </c>
      <c r="AH3279" t="s">
        <v>52</v>
      </c>
      <c r="AI3279" t="s">
        <v>334</v>
      </c>
      <c r="AJ3279" t="s">
        <v>52</v>
      </c>
      <c r="AK3279" t="s">
        <v>69</v>
      </c>
      <c r="AL3279">
        <v>76.099999999999994</v>
      </c>
      <c r="AM3279">
        <v>5264.25</v>
      </c>
      <c r="AN3279">
        <v>0</v>
      </c>
      <c r="AO3279">
        <v>110</v>
      </c>
      <c r="AP3279">
        <v>2335.8999999999901</v>
      </c>
      <c r="AQ3279">
        <v>7710.15</v>
      </c>
      <c r="AR3279">
        <v>4</v>
      </c>
      <c r="AS3279" t="s">
        <v>881</v>
      </c>
      <c r="AT3279" t="s">
        <v>52</v>
      </c>
      <c r="AU3279">
        <v>67</v>
      </c>
      <c r="AV3279">
        <v>5115</v>
      </c>
      <c r="AY3279" t="str">
        <f>IF(AND(Table1[[#This Row],[Contract]]="Month-to-Month", Table1[[#This Row],[Tenure in Months]]&lt;6, Table1[[#This Row],[Payment Method]]="Bank Withdrawal"), "High Risk", IF(OR(Table1[[#This Row],[Contract]]="Month-to-Month", Table1[[#This Row],[Tenure in Months]]&lt;12), "Medium Risk", "Low Risk"))</f>
        <v>Low Risk</v>
      </c>
    </row>
    <row r="3280" spans="1:51" x14ac:dyDescent="0.35">
      <c r="A3280" t="s">
        <v>4392</v>
      </c>
      <c r="B3280" t="s">
        <v>66</v>
      </c>
      <c r="C3280">
        <v>62</v>
      </c>
      <c r="D3280" t="s">
        <v>52</v>
      </c>
      <c r="E3280" t="s">
        <v>52</v>
      </c>
      <c r="F3280" t="s">
        <v>52</v>
      </c>
      <c r="G3280" t="s">
        <v>52</v>
      </c>
      <c r="H3280">
        <v>0</v>
      </c>
      <c r="I3280" t="s">
        <v>54</v>
      </c>
      <c r="J3280" t="s">
        <v>55</v>
      </c>
      <c r="K3280" t="s">
        <v>1760</v>
      </c>
      <c r="L3280">
        <v>95228</v>
      </c>
      <c r="M3280">
        <v>37.943953999999998</v>
      </c>
      <c r="N3280">
        <v>-120.67108</v>
      </c>
      <c r="O3280">
        <v>2633</v>
      </c>
      <c r="P3280" t="s">
        <v>57</v>
      </c>
      <c r="Q3280" t="s">
        <v>52</v>
      </c>
      <c r="R3280">
        <v>0</v>
      </c>
      <c r="S3280">
        <v>53</v>
      </c>
      <c r="T3280" t="s">
        <v>92</v>
      </c>
      <c r="U3280" t="s">
        <v>53</v>
      </c>
      <c r="V3280">
        <v>10.32</v>
      </c>
      <c r="W3280" t="s">
        <v>52</v>
      </c>
      <c r="X3280" t="s">
        <v>52</v>
      </c>
      <c r="Y3280" t="s">
        <v>58</v>
      </c>
      <c r="Z3280">
        <v>0</v>
      </c>
      <c r="AA3280" t="s">
        <v>52</v>
      </c>
      <c r="AB3280" t="s">
        <v>52</v>
      </c>
      <c r="AC3280" t="s">
        <v>52</v>
      </c>
      <c r="AD3280" t="s">
        <v>52</v>
      </c>
      <c r="AE3280" t="s">
        <v>52</v>
      </c>
      <c r="AF3280" t="s">
        <v>52</v>
      </c>
      <c r="AG3280" t="s">
        <v>52</v>
      </c>
      <c r="AH3280" t="s">
        <v>52</v>
      </c>
      <c r="AI3280" t="s">
        <v>334</v>
      </c>
      <c r="AJ3280" t="s">
        <v>52</v>
      </c>
      <c r="AK3280" t="s">
        <v>87</v>
      </c>
      <c r="AL3280">
        <v>18.7</v>
      </c>
      <c r="AM3280">
        <v>1005.7</v>
      </c>
      <c r="AN3280">
        <v>0</v>
      </c>
      <c r="AO3280">
        <v>0</v>
      </c>
      <c r="AP3280">
        <v>546.96</v>
      </c>
      <c r="AQ3280">
        <v>1552.66</v>
      </c>
      <c r="AR3280">
        <v>5</v>
      </c>
      <c r="AS3280" t="s">
        <v>881</v>
      </c>
      <c r="AT3280" t="s">
        <v>52</v>
      </c>
      <c r="AU3280">
        <v>54</v>
      </c>
      <c r="AV3280">
        <v>4116</v>
      </c>
      <c r="AY3280" t="str">
        <f>IF(AND(Table1[[#This Row],[Contract]]="Month-to-Month", Table1[[#This Row],[Tenure in Months]]&lt;6, Table1[[#This Row],[Payment Method]]="Bank Withdrawal"), "High Risk", IF(OR(Table1[[#This Row],[Contract]]="Month-to-Month", Table1[[#This Row],[Tenure in Months]]&lt;12), "Medium Risk", "Low Risk"))</f>
        <v>Low Risk</v>
      </c>
    </row>
    <row r="3281" spans="1:51" x14ac:dyDescent="0.35">
      <c r="A3281" t="s">
        <v>4393</v>
      </c>
      <c r="B3281" t="s">
        <v>66</v>
      </c>
      <c r="C3281">
        <v>44</v>
      </c>
      <c r="D3281" t="s">
        <v>52</v>
      </c>
      <c r="E3281" t="s">
        <v>52</v>
      </c>
      <c r="F3281" t="s">
        <v>53</v>
      </c>
      <c r="G3281" t="s">
        <v>52</v>
      </c>
      <c r="H3281">
        <v>0</v>
      </c>
      <c r="I3281" t="s">
        <v>54</v>
      </c>
      <c r="J3281" t="s">
        <v>55</v>
      </c>
      <c r="K3281" t="s">
        <v>1297</v>
      </c>
      <c r="L3281">
        <v>95231</v>
      </c>
      <c r="M3281">
        <v>37.873283000000001</v>
      </c>
      <c r="N3281">
        <v>-121.292034</v>
      </c>
      <c r="O3281">
        <v>5094</v>
      </c>
      <c r="P3281" t="s">
        <v>57</v>
      </c>
      <c r="Q3281" t="s">
        <v>53</v>
      </c>
      <c r="R3281">
        <v>8</v>
      </c>
      <c r="S3281">
        <v>60</v>
      </c>
      <c r="T3281" t="s">
        <v>92</v>
      </c>
      <c r="U3281" t="s">
        <v>53</v>
      </c>
      <c r="V3281">
        <v>15.54</v>
      </c>
      <c r="W3281" t="s">
        <v>53</v>
      </c>
      <c r="X3281" t="s">
        <v>53</v>
      </c>
      <c r="Y3281" t="s">
        <v>68</v>
      </c>
      <c r="Z3281">
        <v>19</v>
      </c>
      <c r="AA3281" t="s">
        <v>53</v>
      </c>
      <c r="AB3281" t="s">
        <v>53</v>
      </c>
      <c r="AC3281" t="s">
        <v>52</v>
      </c>
      <c r="AD3281" t="s">
        <v>52</v>
      </c>
      <c r="AE3281" t="s">
        <v>52</v>
      </c>
      <c r="AF3281" t="s">
        <v>53</v>
      </c>
      <c r="AG3281" t="s">
        <v>53</v>
      </c>
      <c r="AH3281" t="s">
        <v>53</v>
      </c>
      <c r="AI3281" t="s">
        <v>60</v>
      </c>
      <c r="AJ3281" t="s">
        <v>53</v>
      </c>
      <c r="AK3281" t="s">
        <v>69</v>
      </c>
      <c r="AL3281">
        <v>94.1</v>
      </c>
      <c r="AM3281">
        <v>5475.9</v>
      </c>
      <c r="AN3281">
        <v>0</v>
      </c>
      <c r="AO3281">
        <v>0</v>
      </c>
      <c r="AP3281">
        <v>932.4</v>
      </c>
      <c r="AQ3281">
        <v>6408.2999999999902</v>
      </c>
      <c r="AR3281">
        <v>3</v>
      </c>
      <c r="AS3281" t="s">
        <v>881</v>
      </c>
      <c r="AT3281" t="s">
        <v>52</v>
      </c>
      <c r="AU3281">
        <v>62</v>
      </c>
      <c r="AV3281">
        <v>5267</v>
      </c>
      <c r="AY3281" t="str">
        <f>IF(AND(Table1[[#This Row],[Contract]]="Month-to-Month", Table1[[#This Row],[Tenure in Months]]&lt;6, Table1[[#This Row],[Payment Method]]="Bank Withdrawal"), "High Risk", IF(OR(Table1[[#This Row],[Contract]]="Month-to-Month", Table1[[#This Row],[Tenure in Months]]&lt;12), "Medium Risk", "Low Risk"))</f>
        <v>Medium Risk</v>
      </c>
    </row>
    <row r="3282" spans="1:51" x14ac:dyDescent="0.35">
      <c r="A3282" t="s">
        <v>4394</v>
      </c>
      <c r="B3282" t="s">
        <v>66</v>
      </c>
      <c r="C3282">
        <v>63</v>
      </c>
      <c r="D3282" t="s">
        <v>52</v>
      </c>
      <c r="E3282" t="s">
        <v>52</v>
      </c>
      <c r="F3282" t="s">
        <v>52</v>
      </c>
      <c r="G3282" t="s">
        <v>52</v>
      </c>
      <c r="H3282">
        <v>0</v>
      </c>
      <c r="I3282" t="s">
        <v>54</v>
      </c>
      <c r="J3282" t="s">
        <v>55</v>
      </c>
      <c r="K3282" t="s">
        <v>2945</v>
      </c>
      <c r="L3282">
        <v>95237</v>
      </c>
      <c r="M3282">
        <v>38.166791000000003</v>
      </c>
      <c r="N3282">
        <v>-121.14207</v>
      </c>
      <c r="O3282">
        <v>3205</v>
      </c>
      <c r="P3282" t="s">
        <v>57</v>
      </c>
      <c r="Q3282" t="s">
        <v>52</v>
      </c>
      <c r="R3282">
        <v>0</v>
      </c>
      <c r="S3282">
        <v>67</v>
      </c>
      <c r="T3282" t="s">
        <v>58</v>
      </c>
      <c r="U3282" t="s">
        <v>53</v>
      </c>
      <c r="V3282">
        <v>5.39</v>
      </c>
      <c r="W3282" t="s">
        <v>52</v>
      </c>
      <c r="X3282" t="s">
        <v>53</v>
      </c>
      <c r="Y3282" t="s">
        <v>110</v>
      </c>
      <c r="Z3282">
        <v>9</v>
      </c>
      <c r="AA3282" t="s">
        <v>53</v>
      </c>
      <c r="AB3282" t="s">
        <v>52</v>
      </c>
      <c r="AC3282" t="s">
        <v>53</v>
      </c>
      <c r="AD3282" t="s">
        <v>53</v>
      </c>
      <c r="AE3282" t="s">
        <v>52</v>
      </c>
      <c r="AF3282" t="s">
        <v>53</v>
      </c>
      <c r="AG3282" t="s">
        <v>53</v>
      </c>
      <c r="AH3282" t="s">
        <v>53</v>
      </c>
      <c r="AI3282" t="s">
        <v>124</v>
      </c>
      <c r="AJ3282" t="s">
        <v>53</v>
      </c>
      <c r="AK3282" t="s">
        <v>61</v>
      </c>
      <c r="AL3282">
        <v>72.349999999999994</v>
      </c>
      <c r="AM3282">
        <v>4991.5</v>
      </c>
      <c r="AN3282">
        <v>0</v>
      </c>
      <c r="AO3282">
        <v>0</v>
      </c>
      <c r="AP3282">
        <v>361.13</v>
      </c>
      <c r="AQ3282">
        <v>5352.63</v>
      </c>
      <c r="AR3282">
        <v>3</v>
      </c>
      <c r="AS3282" t="s">
        <v>881</v>
      </c>
      <c r="AT3282" t="s">
        <v>52</v>
      </c>
      <c r="AU3282">
        <v>50</v>
      </c>
      <c r="AV3282">
        <v>4910</v>
      </c>
      <c r="AY3282" t="str">
        <f>IF(AND(Table1[[#This Row],[Contract]]="Month-to-Month", Table1[[#This Row],[Tenure in Months]]&lt;6, Table1[[#This Row],[Payment Method]]="Bank Withdrawal"), "High Risk", IF(OR(Table1[[#This Row],[Contract]]="Month-to-Month", Table1[[#This Row],[Tenure in Months]]&lt;12), "Medium Risk", "Low Risk"))</f>
        <v>Low Risk</v>
      </c>
    </row>
    <row r="3283" spans="1:51" x14ac:dyDescent="0.35">
      <c r="A3283" t="s">
        <v>4395</v>
      </c>
      <c r="B3283" t="s">
        <v>51</v>
      </c>
      <c r="C3283">
        <v>41</v>
      </c>
      <c r="D3283" t="s">
        <v>52</v>
      </c>
      <c r="E3283" t="s">
        <v>52</v>
      </c>
      <c r="F3283" t="s">
        <v>52</v>
      </c>
      <c r="G3283" t="s">
        <v>52</v>
      </c>
      <c r="H3283">
        <v>0</v>
      </c>
      <c r="I3283" t="s">
        <v>54</v>
      </c>
      <c r="J3283" t="s">
        <v>55</v>
      </c>
      <c r="K3283" t="s">
        <v>4396</v>
      </c>
      <c r="L3283">
        <v>95245</v>
      </c>
      <c r="M3283">
        <v>38.304194000000003</v>
      </c>
      <c r="N3283">
        <v>-120.592431</v>
      </c>
      <c r="O3283">
        <v>2718</v>
      </c>
      <c r="P3283" t="s">
        <v>57</v>
      </c>
      <c r="Q3283" t="s">
        <v>52</v>
      </c>
      <c r="R3283">
        <v>0</v>
      </c>
      <c r="S3283">
        <v>25</v>
      </c>
      <c r="T3283" t="s">
        <v>75</v>
      </c>
      <c r="U3283" t="s">
        <v>53</v>
      </c>
      <c r="V3283">
        <v>7.17</v>
      </c>
      <c r="W3283" t="s">
        <v>52</v>
      </c>
      <c r="X3283" t="s">
        <v>52</v>
      </c>
      <c r="Y3283" t="s">
        <v>58</v>
      </c>
      <c r="Z3283">
        <v>0</v>
      </c>
      <c r="AA3283" t="s">
        <v>52</v>
      </c>
      <c r="AB3283" t="s">
        <v>52</v>
      </c>
      <c r="AC3283" t="s">
        <v>52</v>
      </c>
      <c r="AD3283" t="s">
        <v>52</v>
      </c>
      <c r="AE3283" t="s">
        <v>52</v>
      </c>
      <c r="AF3283" t="s">
        <v>52</v>
      </c>
      <c r="AG3283" t="s">
        <v>52</v>
      </c>
      <c r="AH3283" t="s">
        <v>52</v>
      </c>
      <c r="AI3283" t="s">
        <v>124</v>
      </c>
      <c r="AJ3283" t="s">
        <v>52</v>
      </c>
      <c r="AK3283" t="s">
        <v>69</v>
      </c>
      <c r="AL3283">
        <v>19.899999999999999</v>
      </c>
      <c r="AM3283">
        <v>510.8</v>
      </c>
      <c r="AN3283">
        <v>0</v>
      </c>
      <c r="AO3283">
        <v>0</v>
      </c>
      <c r="AP3283">
        <v>179.25</v>
      </c>
      <c r="AQ3283">
        <v>690.05</v>
      </c>
      <c r="AR3283">
        <v>3</v>
      </c>
      <c r="AS3283" t="s">
        <v>881</v>
      </c>
      <c r="AT3283" t="s">
        <v>52</v>
      </c>
      <c r="AU3283">
        <v>22</v>
      </c>
      <c r="AV3283">
        <v>2130</v>
      </c>
      <c r="AY3283" t="str">
        <f>IF(AND(Table1[[#This Row],[Contract]]="Month-to-Month", Table1[[#This Row],[Tenure in Months]]&lt;6, Table1[[#This Row],[Payment Method]]="Bank Withdrawal"), "High Risk", IF(OR(Table1[[#This Row],[Contract]]="Month-to-Month", Table1[[#This Row],[Tenure in Months]]&lt;12), "Medium Risk", "Low Risk"))</f>
        <v>Low Risk</v>
      </c>
    </row>
    <row r="3284" spans="1:51" x14ac:dyDescent="0.35">
      <c r="A3284" t="s">
        <v>4397</v>
      </c>
      <c r="B3284" t="s">
        <v>66</v>
      </c>
      <c r="C3284">
        <v>56</v>
      </c>
      <c r="D3284" t="s">
        <v>52</v>
      </c>
      <c r="E3284" t="s">
        <v>52</v>
      </c>
      <c r="F3284" t="s">
        <v>52</v>
      </c>
      <c r="G3284" t="s">
        <v>52</v>
      </c>
      <c r="H3284">
        <v>0</v>
      </c>
      <c r="I3284" t="s">
        <v>54</v>
      </c>
      <c r="J3284" t="s">
        <v>55</v>
      </c>
      <c r="K3284" t="s">
        <v>2561</v>
      </c>
      <c r="L3284">
        <v>95246</v>
      </c>
      <c r="M3284">
        <v>38.264262000000002</v>
      </c>
      <c r="N3284">
        <v>-120.51513300000001</v>
      </c>
      <c r="O3284">
        <v>1692</v>
      </c>
      <c r="P3284" t="s">
        <v>57</v>
      </c>
      <c r="Q3284" t="s">
        <v>52</v>
      </c>
      <c r="R3284">
        <v>0</v>
      </c>
      <c r="S3284">
        <v>5</v>
      </c>
      <c r="T3284" t="s">
        <v>58</v>
      </c>
      <c r="U3284" t="s">
        <v>53</v>
      </c>
      <c r="V3284">
        <v>49.4</v>
      </c>
      <c r="W3284" t="s">
        <v>53</v>
      </c>
      <c r="X3284" t="s">
        <v>53</v>
      </c>
      <c r="Y3284" t="s">
        <v>110</v>
      </c>
      <c r="Z3284">
        <v>22</v>
      </c>
      <c r="AA3284" t="s">
        <v>53</v>
      </c>
      <c r="AB3284" t="s">
        <v>52</v>
      </c>
      <c r="AC3284" t="s">
        <v>52</v>
      </c>
      <c r="AD3284" t="s">
        <v>52</v>
      </c>
      <c r="AE3284" t="s">
        <v>52</v>
      </c>
      <c r="AF3284" t="s">
        <v>52</v>
      </c>
      <c r="AG3284" t="s">
        <v>52</v>
      </c>
      <c r="AH3284" t="s">
        <v>52</v>
      </c>
      <c r="AI3284" t="s">
        <v>60</v>
      </c>
      <c r="AJ3284" t="s">
        <v>53</v>
      </c>
      <c r="AK3284" t="s">
        <v>61</v>
      </c>
      <c r="AL3284">
        <v>53.8</v>
      </c>
      <c r="AM3284">
        <v>283.95</v>
      </c>
      <c r="AN3284">
        <v>0</v>
      </c>
      <c r="AO3284">
        <v>10</v>
      </c>
      <c r="AP3284">
        <v>247</v>
      </c>
      <c r="AQ3284">
        <v>540.95000000000005</v>
      </c>
      <c r="AR3284">
        <v>4</v>
      </c>
      <c r="AS3284" t="s">
        <v>881</v>
      </c>
      <c r="AT3284" t="s">
        <v>52</v>
      </c>
      <c r="AU3284">
        <v>78</v>
      </c>
      <c r="AV3284">
        <v>2182</v>
      </c>
      <c r="AY3284" t="str">
        <f>IF(AND(Table1[[#This Row],[Contract]]="Month-to-Month", Table1[[#This Row],[Tenure in Months]]&lt;6, Table1[[#This Row],[Payment Method]]="Bank Withdrawal"), "High Risk", IF(OR(Table1[[#This Row],[Contract]]="Month-to-Month", Table1[[#This Row],[Tenure in Months]]&lt;12), "Medium Risk", "Low Risk"))</f>
        <v>High Risk</v>
      </c>
    </row>
    <row r="3285" spans="1:51" x14ac:dyDescent="0.35">
      <c r="A3285" t="s">
        <v>4398</v>
      </c>
      <c r="B3285" t="s">
        <v>51</v>
      </c>
      <c r="C3285">
        <v>29</v>
      </c>
      <c r="D3285" t="s">
        <v>53</v>
      </c>
      <c r="E3285" t="s">
        <v>52</v>
      </c>
      <c r="F3285" t="s">
        <v>52</v>
      </c>
      <c r="G3285" t="s">
        <v>52</v>
      </c>
      <c r="H3285">
        <v>0</v>
      </c>
      <c r="I3285" t="s">
        <v>54</v>
      </c>
      <c r="J3285" t="s">
        <v>55</v>
      </c>
      <c r="K3285" t="s">
        <v>593</v>
      </c>
      <c r="L3285">
        <v>95247</v>
      </c>
      <c r="M3285">
        <v>38.147852</v>
      </c>
      <c r="N3285">
        <v>-120.440124</v>
      </c>
      <c r="O3285">
        <v>4353</v>
      </c>
      <c r="P3285" t="s">
        <v>57</v>
      </c>
      <c r="Q3285" t="s">
        <v>52</v>
      </c>
      <c r="R3285">
        <v>0</v>
      </c>
      <c r="S3285">
        <v>26</v>
      </c>
      <c r="T3285" t="s">
        <v>75</v>
      </c>
      <c r="U3285" t="s">
        <v>53</v>
      </c>
      <c r="V3285">
        <v>24.67</v>
      </c>
      <c r="W3285" t="s">
        <v>53</v>
      </c>
      <c r="X3285" t="s">
        <v>53</v>
      </c>
      <c r="Y3285" t="s">
        <v>110</v>
      </c>
      <c r="Z3285">
        <v>59</v>
      </c>
      <c r="AA3285" t="s">
        <v>52</v>
      </c>
      <c r="AB3285" t="s">
        <v>52</v>
      </c>
      <c r="AC3285" t="s">
        <v>52</v>
      </c>
      <c r="AD3285" t="s">
        <v>52</v>
      </c>
      <c r="AE3285" t="s">
        <v>52</v>
      </c>
      <c r="AF3285" t="s">
        <v>52</v>
      </c>
      <c r="AG3285" t="s">
        <v>52</v>
      </c>
      <c r="AH3285" t="s">
        <v>53</v>
      </c>
      <c r="AI3285" t="s">
        <v>124</v>
      </c>
      <c r="AJ3285" t="s">
        <v>53</v>
      </c>
      <c r="AK3285" t="s">
        <v>69</v>
      </c>
      <c r="AL3285">
        <v>51.55</v>
      </c>
      <c r="AM3285">
        <v>1295.4000000000001</v>
      </c>
      <c r="AN3285">
        <v>0</v>
      </c>
      <c r="AO3285">
        <v>0</v>
      </c>
      <c r="AP3285">
        <v>641.41999999999996</v>
      </c>
      <c r="AQ3285">
        <v>1936.82</v>
      </c>
      <c r="AR3285">
        <v>3</v>
      </c>
      <c r="AS3285" t="s">
        <v>881</v>
      </c>
      <c r="AT3285" t="s">
        <v>52</v>
      </c>
      <c r="AU3285">
        <v>36</v>
      </c>
      <c r="AV3285">
        <v>3130</v>
      </c>
      <c r="AY3285" t="str">
        <f>IF(AND(Table1[[#This Row],[Contract]]="Month-to-Month", Table1[[#This Row],[Tenure in Months]]&lt;6, Table1[[#This Row],[Payment Method]]="Bank Withdrawal"), "High Risk", IF(OR(Table1[[#This Row],[Contract]]="Month-to-Month", Table1[[#This Row],[Tenure in Months]]&lt;12), "Medium Risk", "Low Risk"))</f>
        <v>Low Risk</v>
      </c>
    </row>
    <row r="3286" spans="1:51" x14ac:dyDescent="0.35">
      <c r="A3286" t="s">
        <v>4399</v>
      </c>
      <c r="B3286" t="s">
        <v>51</v>
      </c>
      <c r="C3286">
        <v>21</v>
      </c>
      <c r="D3286" t="s">
        <v>53</v>
      </c>
      <c r="E3286" t="s">
        <v>52</v>
      </c>
      <c r="F3286" t="s">
        <v>53</v>
      </c>
      <c r="G3286" t="s">
        <v>52</v>
      </c>
      <c r="H3286">
        <v>0</v>
      </c>
      <c r="I3286" t="s">
        <v>54</v>
      </c>
      <c r="J3286" t="s">
        <v>55</v>
      </c>
      <c r="K3286" t="s">
        <v>4400</v>
      </c>
      <c r="L3286">
        <v>95249</v>
      </c>
      <c r="M3286">
        <v>38.196497000000001</v>
      </c>
      <c r="N3286">
        <v>-120.61689</v>
      </c>
      <c r="O3286">
        <v>3930</v>
      </c>
      <c r="P3286" t="s">
        <v>57</v>
      </c>
      <c r="Q3286" t="s">
        <v>53</v>
      </c>
      <c r="R3286">
        <v>1</v>
      </c>
      <c r="S3286">
        <v>1</v>
      </c>
      <c r="T3286" t="s">
        <v>67</v>
      </c>
      <c r="U3286" t="s">
        <v>53</v>
      </c>
      <c r="V3286">
        <v>23.41</v>
      </c>
      <c r="W3286" t="s">
        <v>52</v>
      </c>
      <c r="X3286" t="s">
        <v>52</v>
      </c>
      <c r="Y3286" t="s">
        <v>58</v>
      </c>
      <c r="Z3286">
        <v>0</v>
      </c>
      <c r="AA3286" t="s">
        <v>52</v>
      </c>
      <c r="AB3286" t="s">
        <v>52</v>
      </c>
      <c r="AC3286" t="s">
        <v>52</v>
      </c>
      <c r="AD3286" t="s">
        <v>52</v>
      </c>
      <c r="AE3286" t="s">
        <v>52</v>
      </c>
      <c r="AF3286" t="s">
        <v>52</v>
      </c>
      <c r="AG3286" t="s">
        <v>52</v>
      </c>
      <c r="AH3286" t="s">
        <v>52</v>
      </c>
      <c r="AI3286" t="s">
        <v>124</v>
      </c>
      <c r="AJ3286" t="s">
        <v>52</v>
      </c>
      <c r="AK3286" t="s">
        <v>87</v>
      </c>
      <c r="AL3286">
        <v>19.649999999999999</v>
      </c>
      <c r="AM3286">
        <v>19.649999999999999</v>
      </c>
      <c r="AN3286">
        <v>0</v>
      </c>
      <c r="AO3286">
        <v>0</v>
      </c>
      <c r="AP3286">
        <v>23.41</v>
      </c>
      <c r="AQ3286">
        <v>43.06</v>
      </c>
      <c r="AR3286">
        <v>3</v>
      </c>
      <c r="AS3286" t="s">
        <v>883</v>
      </c>
      <c r="AT3286" t="s">
        <v>52</v>
      </c>
      <c r="AU3286">
        <v>53</v>
      </c>
      <c r="AV3286">
        <v>2539</v>
      </c>
      <c r="AY3286" t="str">
        <f>IF(AND(Table1[[#This Row],[Contract]]="Month-to-Month", Table1[[#This Row],[Tenure in Months]]&lt;6, Table1[[#This Row],[Payment Method]]="Bank Withdrawal"), "High Risk", IF(OR(Table1[[#This Row],[Contract]]="Month-to-Month", Table1[[#This Row],[Tenure in Months]]&lt;12), "Medium Risk", "Low Risk"))</f>
        <v>Medium Risk</v>
      </c>
    </row>
    <row r="3287" spans="1:51" x14ac:dyDescent="0.35">
      <c r="A3287" t="s">
        <v>4401</v>
      </c>
      <c r="B3287" t="s">
        <v>51</v>
      </c>
      <c r="C3287">
        <v>60</v>
      </c>
      <c r="D3287" t="s">
        <v>52</v>
      </c>
      <c r="E3287" t="s">
        <v>52</v>
      </c>
      <c r="F3287" t="s">
        <v>53</v>
      </c>
      <c r="G3287" t="s">
        <v>53</v>
      </c>
      <c r="H3287">
        <v>3</v>
      </c>
      <c r="I3287" t="s">
        <v>54</v>
      </c>
      <c r="J3287" t="s">
        <v>55</v>
      </c>
      <c r="K3287" t="s">
        <v>781</v>
      </c>
      <c r="L3287">
        <v>95251</v>
      </c>
      <c r="M3287">
        <v>38.055562000000002</v>
      </c>
      <c r="N3287">
        <v>-120.456298</v>
      </c>
      <c r="O3287">
        <v>460</v>
      </c>
      <c r="P3287" t="s">
        <v>57</v>
      </c>
      <c r="Q3287" t="s">
        <v>53</v>
      </c>
      <c r="R3287">
        <v>1</v>
      </c>
      <c r="S3287">
        <v>72</v>
      </c>
      <c r="T3287" t="s">
        <v>58</v>
      </c>
      <c r="U3287" t="s">
        <v>53</v>
      </c>
      <c r="V3287">
        <v>32.47</v>
      </c>
      <c r="W3287" t="s">
        <v>53</v>
      </c>
      <c r="X3287" t="s">
        <v>53</v>
      </c>
      <c r="Y3287" t="s">
        <v>68</v>
      </c>
      <c r="Z3287">
        <v>76</v>
      </c>
      <c r="AA3287" t="s">
        <v>53</v>
      </c>
      <c r="AB3287" t="s">
        <v>53</v>
      </c>
      <c r="AC3287" t="s">
        <v>53</v>
      </c>
      <c r="AD3287" t="s">
        <v>53</v>
      </c>
      <c r="AE3287" t="s">
        <v>53</v>
      </c>
      <c r="AF3287" t="s">
        <v>53</v>
      </c>
      <c r="AG3287" t="s">
        <v>53</v>
      </c>
      <c r="AH3287" t="s">
        <v>53</v>
      </c>
      <c r="AI3287" t="s">
        <v>334</v>
      </c>
      <c r="AJ3287" t="s">
        <v>53</v>
      </c>
      <c r="AK3287" t="s">
        <v>61</v>
      </c>
      <c r="AL3287">
        <v>114</v>
      </c>
      <c r="AM3287">
        <v>8093.15</v>
      </c>
      <c r="AN3287">
        <v>0</v>
      </c>
      <c r="AO3287">
        <v>0</v>
      </c>
      <c r="AP3287">
        <v>2337.84</v>
      </c>
      <c r="AQ3287">
        <v>10430.99</v>
      </c>
      <c r="AR3287">
        <v>3</v>
      </c>
      <c r="AS3287" t="s">
        <v>881</v>
      </c>
      <c r="AT3287" t="s">
        <v>52</v>
      </c>
      <c r="AU3287">
        <v>29</v>
      </c>
      <c r="AV3287">
        <v>4558</v>
      </c>
      <c r="AY3287" t="str">
        <f>IF(AND(Table1[[#This Row],[Contract]]="Month-to-Month", Table1[[#This Row],[Tenure in Months]]&lt;6, Table1[[#This Row],[Payment Method]]="Bank Withdrawal"), "High Risk", IF(OR(Table1[[#This Row],[Contract]]="Month-to-Month", Table1[[#This Row],[Tenure in Months]]&lt;12), "Medium Risk", "Low Risk"))</f>
        <v>Low Risk</v>
      </c>
    </row>
    <row r="3288" spans="1:51" x14ac:dyDescent="0.35">
      <c r="A3288" t="s">
        <v>4402</v>
      </c>
      <c r="B3288" t="s">
        <v>66</v>
      </c>
      <c r="C3288">
        <v>33</v>
      </c>
      <c r="D3288" t="s">
        <v>52</v>
      </c>
      <c r="E3288" t="s">
        <v>52</v>
      </c>
      <c r="F3288" t="s">
        <v>52</v>
      </c>
      <c r="G3288" t="s">
        <v>52</v>
      </c>
      <c r="H3288">
        <v>0</v>
      </c>
      <c r="I3288" t="s">
        <v>54</v>
      </c>
      <c r="J3288" t="s">
        <v>55</v>
      </c>
      <c r="K3288" t="s">
        <v>4403</v>
      </c>
      <c r="L3288">
        <v>95257</v>
      </c>
      <c r="M3288">
        <v>38.392685999999998</v>
      </c>
      <c r="N3288">
        <v>-120.41595100000001</v>
      </c>
      <c r="O3288">
        <v>435</v>
      </c>
      <c r="P3288" t="s">
        <v>57</v>
      </c>
      <c r="Q3288" t="s">
        <v>52</v>
      </c>
      <c r="R3288">
        <v>0</v>
      </c>
      <c r="S3288">
        <v>14</v>
      </c>
      <c r="T3288" t="s">
        <v>72</v>
      </c>
      <c r="U3288" t="s">
        <v>53</v>
      </c>
      <c r="V3288">
        <v>21.03</v>
      </c>
      <c r="W3288" t="s">
        <v>53</v>
      </c>
      <c r="X3288" t="s">
        <v>53</v>
      </c>
      <c r="Y3288" t="s">
        <v>59</v>
      </c>
      <c r="Z3288">
        <v>7</v>
      </c>
      <c r="AA3288" t="s">
        <v>52</v>
      </c>
      <c r="AB3288" t="s">
        <v>53</v>
      </c>
      <c r="AC3288" t="s">
        <v>52</v>
      </c>
      <c r="AD3288" t="s">
        <v>52</v>
      </c>
      <c r="AE3288" t="s">
        <v>52</v>
      </c>
      <c r="AF3288" t="s">
        <v>52</v>
      </c>
      <c r="AG3288" t="s">
        <v>52</v>
      </c>
      <c r="AH3288" t="s">
        <v>53</v>
      </c>
      <c r="AI3288" t="s">
        <v>124</v>
      </c>
      <c r="AJ3288" t="s">
        <v>53</v>
      </c>
      <c r="AK3288" t="s">
        <v>87</v>
      </c>
      <c r="AL3288">
        <v>54.25</v>
      </c>
      <c r="AM3288">
        <v>773.2</v>
      </c>
      <c r="AN3288">
        <v>0</v>
      </c>
      <c r="AO3288">
        <v>0</v>
      </c>
      <c r="AP3288">
        <v>294.42</v>
      </c>
      <c r="AQ3288">
        <v>1067.6199999999999</v>
      </c>
      <c r="AR3288">
        <v>5</v>
      </c>
      <c r="AS3288" t="s">
        <v>881</v>
      </c>
      <c r="AT3288" t="s">
        <v>52</v>
      </c>
      <c r="AU3288">
        <v>44</v>
      </c>
      <c r="AV3288">
        <v>4423</v>
      </c>
      <c r="AY3288" t="str">
        <f>IF(AND(Table1[[#This Row],[Contract]]="Month-to-Month", Table1[[#This Row],[Tenure in Months]]&lt;6, Table1[[#This Row],[Payment Method]]="Bank Withdrawal"), "High Risk", IF(OR(Table1[[#This Row],[Contract]]="Month-to-Month", Table1[[#This Row],[Tenure in Months]]&lt;12), "Medium Risk", "Low Risk"))</f>
        <v>Low Risk</v>
      </c>
    </row>
    <row r="3289" spans="1:51" x14ac:dyDescent="0.35">
      <c r="A3289" t="s">
        <v>4404</v>
      </c>
      <c r="B3289" t="s">
        <v>66</v>
      </c>
      <c r="C3289">
        <v>59</v>
      </c>
      <c r="D3289" t="s">
        <v>52</v>
      </c>
      <c r="E3289" t="s">
        <v>52</v>
      </c>
      <c r="F3289" t="s">
        <v>52</v>
      </c>
      <c r="G3289" t="s">
        <v>52</v>
      </c>
      <c r="H3289">
        <v>0</v>
      </c>
      <c r="I3289" t="s">
        <v>54</v>
      </c>
      <c r="J3289" t="s">
        <v>55</v>
      </c>
      <c r="K3289" t="s">
        <v>783</v>
      </c>
      <c r="L3289">
        <v>95258</v>
      </c>
      <c r="M3289">
        <v>38.169604999999997</v>
      </c>
      <c r="N3289">
        <v>-121.310964</v>
      </c>
      <c r="O3289">
        <v>4176</v>
      </c>
      <c r="P3289" t="s">
        <v>57</v>
      </c>
      <c r="Q3289" t="s">
        <v>52</v>
      </c>
      <c r="R3289">
        <v>0</v>
      </c>
      <c r="S3289">
        <v>13</v>
      </c>
      <c r="T3289" t="s">
        <v>72</v>
      </c>
      <c r="U3289" t="s">
        <v>53</v>
      </c>
      <c r="V3289">
        <v>33.69</v>
      </c>
      <c r="W3289" t="s">
        <v>53</v>
      </c>
      <c r="X3289" t="s">
        <v>53</v>
      </c>
      <c r="Y3289" t="s">
        <v>68</v>
      </c>
      <c r="Z3289">
        <v>15</v>
      </c>
      <c r="AA3289" t="s">
        <v>53</v>
      </c>
      <c r="AB3289" t="s">
        <v>52</v>
      </c>
      <c r="AC3289" t="s">
        <v>52</v>
      </c>
      <c r="AD3289" t="s">
        <v>52</v>
      </c>
      <c r="AE3289" t="s">
        <v>52</v>
      </c>
      <c r="AF3289" t="s">
        <v>52</v>
      </c>
      <c r="AG3289" t="s">
        <v>52</v>
      </c>
      <c r="AH3289" t="s">
        <v>52</v>
      </c>
      <c r="AI3289" t="s">
        <v>60</v>
      </c>
      <c r="AJ3289" t="s">
        <v>53</v>
      </c>
      <c r="AK3289" t="s">
        <v>69</v>
      </c>
      <c r="AL3289">
        <v>80</v>
      </c>
      <c r="AM3289">
        <v>1029.3499999999999</v>
      </c>
      <c r="AN3289">
        <v>0</v>
      </c>
      <c r="AO3289">
        <v>0</v>
      </c>
      <c r="AP3289">
        <v>437.969999999999</v>
      </c>
      <c r="AQ3289">
        <v>1467.32</v>
      </c>
      <c r="AR3289">
        <v>3</v>
      </c>
      <c r="AS3289" t="s">
        <v>881</v>
      </c>
      <c r="AT3289" t="s">
        <v>52</v>
      </c>
      <c r="AU3289">
        <v>78</v>
      </c>
      <c r="AV3289">
        <v>5577</v>
      </c>
      <c r="AY3289" t="str">
        <f>IF(AND(Table1[[#This Row],[Contract]]="Month-to-Month", Table1[[#This Row],[Tenure in Months]]&lt;6, Table1[[#This Row],[Payment Method]]="Bank Withdrawal"), "High Risk", IF(OR(Table1[[#This Row],[Contract]]="Month-to-Month", Table1[[#This Row],[Tenure in Months]]&lt;12), "Medium Risk", "Low Risk"))</f>
        <v>Medium Risk</v>
      </c>
    </row>
    <row r="3290" spans="1:51" x14ac:dyDescent="0.35">
      <c r="A3290" t="s">
        <v>4405</v>
      </c>
      <c r="B3290" t="s">
        <v>66</v>
      </c>
      <c r="C3290">
        <v>56</v>
      </c>
      <c r="D3290" t="s">
        <v>52</v>
      </c>
      <c r="E3290" t="s">
        <v>52</v>
      </c>
      <c r="F3290" t="s">
        <v>52</v>
      </c>
      <c r="G3290" t="s">
        <v>52</v>
      </c>
      <c r="H3290">
        <v>0</v>
      </c>
      <c r="I3290" t="s">
        <v>54</v>
      </c>
      <c r="J3290" t="s">
        <v>55</v>
      </c>
      <c r="K3290" t="s">
        <v>401</v>
      </c>
      <c r="L3290">
        <v>95303</v>
      </c>
      <c r="M3290">
        <v>37.469499999999996</v>
      </c>
      <c r="N3290">
        <v>-120.672724</v>
      </c>
      <c r="O3290">
        <v>809</v>
      </c>
      <c r="P3290" t="s">
        <v>57</v>
      </c>
      <c r="Q3290" t="s">
        <v>52</v>
      </c>
      <c r="R3290">
        <v>0</v>
      </c>
      <c r="S3290">
        <v>46</v>
      </c>
      <c r="T3290" t="s">
        <v>92</v>
      </c>
      <c r="U3290" t="s">
        <v>53</v>
      </c>
      <c r="V3290">
        <v>46.83</v>
      </c>
      <c r="W3290" t="s">
        <v>53</v>
      </c>
      <c r="X3290" t="s">
        <v>53</v>
      </c>
      <c r="Y3290" t="s">
        <v>59</v>
      </c>
      <c r="Z3290">
        <v>2</v>
      </c>
      <c r="AA3290" t="s">
        <v>53</v>
      </c>
      <c r="AB3290" t="s">
        <v>52</v>
      </c>
      <c r="AC3290" t="s">
        <v>53</v>
      </c>
      <c r="AD3290" t="s">
        <v>52</v>
      </c>
      <c r="AE3290" t="s">
        <v>53</v>
      </c>
      <c r="AF3290" t="s">
        <v>53</v>
      </c>
      <c r="AG3290" t="s">
        <v>53</v>
      </c>
      <c r="AH3290" t="s">
        <v>53</v>
      </c>
      <c r="AI3290" t="s">
        <v>334</v>
      </c>
      <c r="AJ3290" t="s">
        <v>52</v>
      </c>
      <c r="AK3290" t="s">
        <v>87</v>
      </c>
      <c r="AL3290">
        <v>79.2</v>
      </c>
      <c r="AM3290">
        <v>3593.8</v>
      </c>
      <c r="AN3290">
        <v>0</v>
      </c>
      <c r="AO3290">
        <v>0</v>
      </c>
      <c r="AP3290">
        <v>2154.1799999999998</v>
      </c>
      <c r="AQ3290">
        <v>5747.98</v>
      </c>
      <c r="AR3290">
        <v>4</v>
      </c>
      <c r="AS3290" t="s">
        <v>881</v>
      </c>
      <c r="AT3290" t="s">
        <v>52</v>
      </c>
      <c r="AU3290">
        <v>63</v>
      </c>
      <c r="AV3290">
        <v>2007</v>
      </c>
      <c r="AY3290" t="str">
        <f>IF(AND(Table1[[#This Row],[Contract]]="Month-to-Month", Table1[[#This Row],[Tenure in Months]]&lt;6, Table1[[#This Row],[Payment Method]]="Bank Withdrawal"), "High Risk", IF(OR(Table1[[#This Row],[Contract]]="Month-to-Month", Table1[[#This Row],[Tenure in Months]]&lt;12), "Medium Risk", "Low Risk"))</f>
        <v>Low Risk</v>
      </c>
    </row>
    <row r="3291" spans="1:51" x14ac:dyDescent="0.35">
      <c r="A3291" t="s">
        <v>4406</v>
      </c>
      <c r="B3291" t="s">
        <v>51</v>
      </c>
      <c r="C3291">
        <v>59</v>
      </c>
      <c r="D3291" t="s">
        <v>52</v>
      </c>
      <c r="E3291" t="s">
        <v>52</v>
      </c>
      <c r="F3291" t="s">
        <v>52</v>
      </c>
      <c r="G3291" t="s">
        <v>52</v>
      </c>
      <c r="H3291">
        <v>0</v>
      </c>
      <c r="I3291" t="s">
        <v>54</v>
      </c>
      <c r="J3291" t="s">
        <v>55</v>
      </c>
      <c r="K3291" t="s">
        <v>4407</v>
      </c>
      <c r="L3291">
        <v>95307</v>
      </c>
      <c r="M3291">
        <v>37.553469</v>
      </c>
      <c r="N3291">
        <v>-120.952825</v>
      </c>
      <c r="O3291">
        <v>32881</v>
      </c>
      <c r="P3291" t="s">
        <v>57</v>
      </c>
      <c r="Q3291" t="s">
        <v>52</v>
      </c>
      <c r="R3291">
        <v>0</v>
      </c>
      <c r="S3291">
        <v>39</v>
      </c>
      <c r="T3291" t="s">
        <v>75</v>
      </c>
      <c r="U3291" t="s">
        <v>53</v>
      </c>
      <c r="V3291">
        <v>3.93</v>
      </c>
      <c r="W3291" t="s">
        <v>52</v>
      </c>
      <c r="X3291" t="s">
        <v>53</v>
      </c>
      <c r="Y3291" t="s">
        <v>59</v>
      </c>
      <c r="Z3291">
        <v>15</v>
      </c>
      <c r="AA3291" t="s">
        <v>52</v>
      </c>
      <c r="AB3291" t="s">
        <v>52</v>
      </c>
      <c r="AC3291" t="s">
        <v>52</v>
      </c>
      <c r="AD3291" t="s">
        <v>53</v>
      </c>
      <c r="AE3291" t="s">
        <v>52</v>
      </c>
      <c r="AF3291" t="s">
        <v>52</v>
      </c>
      <c r="AG3291" t="s">
        <v>52</v>
      </c>
      <c r="AH3291" t="s">
        <v>53</v>
      </c>
      <c r="AI3291" t="s">
        <v>334</v>
      </c>
      <c r="AJ3291" t="s">
        <v>53</v>
      </c>
      <c r="AK3291" t="s">
        <v>61</v>
      </c>
      <c r="AL3291">
        <v>49.8</v>
      </c>
      <c r="AM3291">
        <v>1971.15</v>
      </c>
      <c r="AN3291">
        <v>0</v>
      </c>
      <c r="AO3291">
        <v>0</v>
      </c>
      <c r="AP3291">
        <v>153.27000000000001</v>
      </c>
      <c r="AQ3291">
        <v>2124.42</v>
      </c>
      <c r="AR3291">
        <v>4</v>
      </c>
      <c r="AS3291" t="s">
        <v>881</v>
      </c>
      <c r="AT3291" t="s">
        <v>52</v>
      </c>
      <c r="AU3291">
        <v>51</v>
      </c>
      <c r="AV3291">
        <v>2202</v>
      </c>
      <c r="AY3291" t="str">
        <f>IF(AND(Table1[[#This Row],[Contract]]="Month-to-Month", Table1[[#This Row],[Tenure in Months]]&lt;6, Table1[[#This Row],[Payment Method]]="Bank Withdrawal"), "High Risk", IF(OR(Table1[[#This Row],[Contract]]="Month-to-Month", Table1[[#This Row],[Tenure in Months]]&lt;12), "Medium Risk", "Low Risk"))</f>
        <v>Low Risk</v>
      </c>
    </row>
    <row r="3292" spans="1:51" x14ac:dyDescent="0.35">
      <c r="A3292" t="s">
        <v>4408</v>
      </c>
      <c r="B3292" t="s">
        <v>51</v>
      </c>
      <c r="C3292">
        <v>56</v>
      </c>
      <c r="D3292" t="s">
        <v>52</v>
      </c>
      <c r="E3292" t="s">
        <v>52</v>
      </c>
      <c r="F3292" t="s">
        <v>52</v>
      </c>
      <c r="G3292" t="s">
        <v>52</v>
      </c>
      <c r="H3292">
        <v>0</v>
      </c>
      <c r="I3292" t="s">
        <v>54</v>
      </c>
      <c r="J3292" t="s">
        <v>55</v>
      </c>
      <c r="K3292" t="s">
        <v>1764</v>
      </c>
      <c r="L3292">
        <v>95311</v>
      </c>
      <c r="M3292">
        <v>37.722127</v>
      </c>
      <c r="N3292">
        <v>-120.110174</v>
      </c>
      <c r="O3292">
        <v>2271</v>
      </c>
      <c r="P3292" t="s">
        <v>57</v>
      </c>
      <c r="Q3292" t="s">
        <v>52</v>
      </c>
      <c r="R3292">
        <v>0</v>
      </c>
      <c r="S3292">
        <v>57</v>
      </c>
      <c r="T3292" t="s">
        <v>92</v>
      </c>
      <c r="U3292" t="s">
        <v>52</v>
      </c>
      <c r="V3292">
        <v>0</v>
      </c>
      <c r="W3292" t="s">
        <v>52</v>
      </c>
      <c r="X3292" t="s">
        <v>53</v>
      </c>
      <c r="Y3292" t="s">
        <v>59</v>
      </c>
      <c r="Z3292">
        <v>30</v>
      </c>
      <c r="AA3292" t="s">
        <v>53</v>
      </c>
      <c r="AB3292" t="s">
        <v>52</v>
      </c>
      <c r="AC3292" t="s">
        <v>53</v>
      </c>
      <c r="AD3292" t="s">
        <v>52</v>
      </c>
      <c r="AE3292" t="s">
        <v>53</v>
      </c>
      <c r="AF3292" t="s">
        <v>53</v>
      </c>
      <c r="AG3292" t="s">
        <v>53</v>
      </c>
      <c r="AH3292" t="s">
        <v>53</v>
      </c>
      <c r="AI3292" t="s">
        <v>60</v>
      </c>
      <c r="AJ3292" t="s">
        <v>53</v>
      </c>
      <c r="AK3292" t="s">
        <v>61</v>
      </c>
      <c r="AL3292">
        <v>53.75</v>
      </c>
      <c r="AM3292">
        <v>3196</v>
      </c>
      <c r="AN3292">
        <v>0</v>
      </c>
      <c r="AO3292">
        <v>0</v>
      </c>
      <c r="AP3292">
        <v>0</v>
      </c>
      <c r="AQ3292">
        <v>3196</v>
      </c>
      <c r="AR3292">
        <v>4</v>
      </c>
      <c r="AS3292" t="s">
        <v>881</v>
      </c>
      <c r="AT3292" t="s">
        <v>52</v>
      </c>
      <c r="AU3292">
        <v>58</v>
      </c>
      <c r="AV3292">
        <v>5594</v>
      </c>
      <c r="AY3292" t="str">
        <f>IF(AND(Table1[[#This Row],[Contract]]="Month-to-Month", Table1[[#This Row],[Tenure in Months]]&lt;6, Table1[[#This Row],[Payment Method]]="Bank Withdrawal"), "High Risk", IF(OR(Table1[[#This Row],[Contract]]="Month-to-Month", Table1[[#This Row],[Tenure in Months]]&lt;12), "Medium Risk", "Low Risk"))</f>
        <v>Medium Risk</v>
      </c>
    </row>
    <row r="3293" spans="1:51" x14ac:dyDescent="0.35">
      <c r="A3293" t="s">
        <v>4409</v>
      </c>
      <c r="B3293" t="s">
        <v>66</v>
      </c>
      <c r="C3293">
        <v>29</v>
      </c>
      <c r="D3293" t="s">
        <v>53</v>
      </c>
      <c r="E3293" t="s">
        <v>52</v>
      </c>
      <c r="F3293" t="s">
        <v>53</v>
      </c>
      <c r="G3293" t="s">
        <v>52</v>
      </c>
      <c r="H3293">
        <v>0</v>
      </c>
      <c r="I3293" t="s">
        <v>54</v>
      </c>
      <c r="J3293" t="s">
        <v>55</v>
      </c>
      <c r="K3293" t="s">
        <v>1299</v>
      </c>
      <c r="L3293">
        <v>95312</v>
      </c>
      <c r="M3293">
        <v>37.420273000000002</v>
      </c>
      <c r="N3293">
        <v>-120.66527000000001</v>
      </c>
      <c r="O3293">
        <v>55</v>
      </c>
      <c r="P3293" t="s">
        <v>57</v>
      </c>
      <c r="Q3293" t="s">
        <v>53</v>
      </c>
      <c r="R3293">
        <v>1</v>
      </c>
      <c r="S3293">
        <v>53</v>
      </c>
      <c r="T3293" t="s">
        <v>92</v>
      </c>
      <c r="U3293" t="s">
        <v>53</v>
      </c>
      <c r="V3293">
        <v>38.35</v>
      </c>
      <c r="W3293" t="s">
        <v>52</v>
      </c>
      <c r="X3293" t="s">
        <v>53</v>
      </c>
      <c r="Y3293" t="s">
        <v>68</v>
      </c>
      <c r="Z3293">
        <v>82</v>
      </c>
      <c r="AA3293" t="s">
        <v>52</v>
      </c>
      <c r="AB3293" t="s">
        <v>52</v>
      </c>
      <c r="AC3293" t="s">
        <v>52</v>
      </c>
      <c r="AD3293" t="s">
        <v>53</v>
      </c>
      <c r="AE3293" t="s">
        <v>53</v>
      </c>
      <c r="AF3293" t="s">
        <v>53</v>
      </c>
      <c r="AG3293" t="s">
        <v>53</v>
      </c>
      <c r="AH3293" t="s">
        <v>53</v>
      </c>
      <c r="AI3293" t="s">
        <v>124</v>
      </c>
      <c r="AJ3293" t="s">
        <v>53</v>
      </c>
      <c r="AK3293" t="s">
        <v>61</v>
      </c>
      <c r="AL3293">
        <v>93.45</v>
      </c>
      <c r="AM3293">
        <v>4872.2</v>
      </c>
      <c r="AN3293">
        <v>0</v>
      </c>
      <c r="AO3293">
        <v>0</v>
      </c>
      <c r="AP3293">
        <v>2032.55</v>
      </c>
      <c r="AQ3293">
        <v>6904.75</v>
      </c>
      <c r="AR3293">
        <v>4</v>
      </c>
      <c r="AS3293" t="s">
        <v>881</v>
      </c>
      <c r="AT3293" t="s">
        <v>52</v>
      </c>
      <c r="AU3293">
        <v>20</v>
      </c>
      <c r="AV3293">
        <v>4700</v>
      </c>
      <c r="AY3293" t="str">
        <f>IF(AND(Table1[[#This Row],[Contract]]="Month-to-Month", Table1[[#This Row],[Tenure in Months]]&lt;6, Table1[[#This Row],[Payment Method]]="Bank Withdrawal"), "High Risk", IF(OR(Table1[[#This Row],[Contract]]="Month-to-Month", Table1[[#This Row],[Tenure in Months]]&lt;12), "Medium Risk", "Low Risk"))</f>
        <v>Low Risk</v>
      </c>
    </row>
    <row r="3294" spans="1:51" x14ac:dyDescent="0.35">
      <c r="A3294" t="s">
        <v>4410</v>
      </c>
      <c r="B3294" t="s">
        <v>51</v>
      </c>
      <c r="C3294">
        <v>32</v>
      </c>
      <c r="D3294" t="s">
        <v>52</v>
      </c>
      <c r="E3294" t="s">
        <v>52</v>
      </c>
      <c r="F3294" t="s">
        <v>53</v>
      </c>
      <c r="G3294" t="s">
        <v>53</v>
      </c>
      <c r="H3294">
        <v>1</v>
      </c>
      <c r="I3294" t="s">
        <v>54</v>
      </c>
      <c r="J3294" t="s">
        <v>55</v>
      </c>
      <c r="K3294" t="s">
        <v>595</v>
      </c>
      <c r="L3294">
        <v>95313</v>
      </c>
      <c r="M3294">
        <v>37.435664000000003</v>
      </c>
      <c r="N3294">
        <v>-121.04905599999999</v>
      </c>
      <c r="O3294">
        <v>1508</v>
      </c>
      <c r="P3294" t="s">
        <v>57</v>
      </c>
      <c r="Q3294" t="s">
        <v>53</v>
      </c>
      <c r="R3294">
        <v>1</v>
      </c>
      <c r="S3294">
        <v>18</v>
      </c>
      <c r="T3294" t="s">
        <v>72</v>
      </c>
      <c r="U3294" t="s">
        <v>53</v>
      </c>
      <c r="V3294">
        <v>24.16</v>
      </c>
      <c r="W3294" t="s">
        <v>52</v>
      </c>
      <c r="X3294" t="s">
        <v>53</v>
      </c>
      <c r="Y3294" t="s">
        <v>68</v>
      </c>
      <c r="Z3294">
        <v>19</v>
      </c>
      <c r="AA3294" t="s">
        <v>53</v>
      </c>
      <c r="AB3294" t="s">
        <v>52</v>
      </c>
      <c r="AC3294" t="s">
        <v>53</v>
      </c>
      <c r="AD3294" t="s">
        <v>52</v>
      </c>
      <c r="AE3294" t="s">
        <v>53</v>
      </c>
      <c r="AF3294" t="s">
        <v>52</v>
      </c>
      <c r="AG3294" t="s">
        <v>52</v>
      </c>
      <c r="AH3294" t="s">
        <v>53</v>
      </c>
      <c r="AI3294" t="s">
        <v>60</v>
      </c>
      <c r="AJ3294" t="s">
        <v>53</v>
      </c>
      <c r="AK3294" t="s">
        <v>87</v>
      </c>
      <c r="AL3294">
        <v>87.9</v>
      </c>
      <c r="AM3294">
        <v>1500.5</v>
      </c>
      <c r="AN3294">
        <v>0</v>
      </c>
      <c r="AO3294">
        <v>0</v>
      </c>
      <c r="AP3294">
        <v>434.88</v>
      </c>
      <c r="AQ3294">
        <v>1935.38</v>
      </c>
      <c r="AR3294">
        <v>4</v>
      </c>
      <c r="AS3294" t="s">
        <v>881</v>
      </c>
      <c r="AT3294" t="s">
        <v>52</v>
      </c>
      <c r="AU3294">
        <v>33</v>
      </c>
      <c r="AV3294">
        <v>5192</v>
      </c>
      <c r="AY3294" t="str">
        <f>IF(AND(Table1[[#This Row],[Contract]]="Month-to-Month", Table1[[#This Row],[Tenure in Months]]&lt;6, Table1[[#This Row],[Payment Method]]="Bank Withdrawal"), "High Risk", IF(OR(Table1[[#This Row],[Contract]]="Month-to-Month", Table1[[#This Row],[Tenure in Months]]&lt;12), "Medium Risk", "Low Risk"))</f>
        <v>Medium Risk</v>
      </c>
    </row>
    <row r="3295" spans="1:51" x14ac:dyDescent="0.35">
      <c r="A3295" t="s">
        <v>4411</v>
      </c>
      <c r="B3295" t="s">
        <v>66</v>
      </c>
      <c r="C3295">
        <v>59</v>
      </c>
      <c r="D3295" t="s">
        <v>52</v>
      </c>
      <c r="E3295" t="s">
        <v>52</v>
      </c>
      <c r="F3295" t="s">
        <v>53</v>
      </c>
      <c r="G3295" t="s">
        <v>52</v>
      </c>
      <c r="H3295">
        <v>0</v>
      </c>
      <c r="I3295" t="s">
        <v>54</v>
      </c>
      <c r="J3295" t="s">
        <v>55</v>
      </c>
      <c r="K3295" t="s">
        <v>1516</v>
      </c>
      <c r="L3295">
        <v>95316</v>
      </c>
      <c r="M3295">
        <v>37.524721</v>
      </c>
      <c r="N3295">
        <v>-120.757977</v>
      </c>
      <c r="O3295">
        <v>5513</v>
      </c>
      <c r="P3295" t="s">
        <v>57</v>
      </c>
      <c r="Q3295" t="s">
        <v>53</v>
      </c>
      <c r="R3295">
        <v>1</v>
      </c>
      <c r="S3295">
        <v>58</v>
      </c>
      <c r="T3295" t="s">
        <v>92</v>
      </c>
      <c r="U3295" t="s">
        <v>53</v>
      </c>
      <c r="V3295">
        <v>26.36</v>
      </c>
      <c r="W3295" t="s">
        <v>53</v>
      </c>
      <c r="X3295" t="s">
        <v>53</v>
      </c>
      <c r="Y3295" t="s">
        <v>59</v>
      </c>
      <c r="Z3295">
        <v>8</v>
      </c>
      <c r="AA3295" t="s">
        <v>53</v>
      </c>
      <c r="AB3295" t="s">
        <v>52</v>
      </c>
      <c r="AC3295" t="s">
        <v>52</v>
      </c>
      <c r="AD3295" t="s">
        <v>53</v>
      </c>
      <c r="AE3295" t="s">
        <v>52</v>
      </c>
      <c r="AF3295" t="s">
        <v>52</v>
      </c>
      <c r="AG3295" t="s">
        <v>52</v>
      </c>
      <c r="AH3295" t="s">
        <v>52</v>
      </c>
      <c r="AI3295" t="s">
        <v>124</v>
      </c>
      <c r="AJ3295" t="s">
        <v>53</v>
      </c>
      <c r="AK3295" t="s">
        <v>61</v>
      </c>
      <c r="AL3295">
        <v>61.05</v>
      </c>
      <c r="AM3295">
        <v>3478.75</v>
      </c>
      <c r="AN3295">
        <v>0</v>
      </c>
      <c r="AO3295">
        <v>0</v>
      </c>
      <c r="AP3295">
        <v>1528.8799999999901</v>
      </c>
      <c r="AQ3295">
        <v>5007.63</v>
      </c>
      <c r="AR3295">
        <v>4</v>
      </c>
      <c r="AS3295" t="s">
        <v>881</v>
      </c>
      <c r="AT3295" t="s">
        <v>52</v>
      </c>
      <c r="AU3295">
        <v>46</v>
      </c>
      <c r="AV3295">
        <v>4411</v>
      </c>
      <c r="AY3295" t="str">
        <f>IF(AND(Table1[[#This Row],[Contract]]="Month-to-Month", Table1[[#This Row],[Tenure in Months]]&lt;6, Table1[[#This Row],[Payment Method]]="Bank Withdrawal"), "High Risk", IF(OR(Table1[[#This Row],[Contract]]="Month-to-Month", Table1[[#This Row],[Tenure in Months]]&lt;12), "Medium Risk", "Low Risk"))</f>
        <v>Low Risk</v>
      </c>
    </row>
    <row r="3296" spans="1:51" x14ac:dyDescent="0.35">
      <c r="A3296" t="s">
        <v>4412</v>
      </c>
      <c r="B3296" t="s">
        <v>66</v>
      </c>
      <c r="C3296">
        <v>38</v>
      </c>
      <c r="D3296" t="s">
        <v>52</v>
      </c>
      <c r="E3296" t="s">
        <v>52</v>
      </c>
      <c r="F3296" t="s">
        <v>52</v>
      </c>
      <c r="G3296" t="s">
        <v>52</v>
      </c>
      <c r="H3296">
        <v>0</v>
      </c>
      <c r="I3296" t="s">
        <v>54</v>
      </c>
      <c r="J3296" t="s">
        <v>55</v>
      </c>
      <c r="K3296" t="s">
        <v>1766</v>
      </c>
      <c r="L3296">
        <v>95318</v>
      </c>
      <c r="M3296">
        <v>37.654550999999998</v>
      </c>
      <c r="N3296">
        <v>-119.82298400000001</v>
      </c>
      <c r="O3296">
        <v>579</v>
      </c>
      <c r="P3296" t="s">
        <v>57</v>
      </c>
      <c r="Q3296" t="s">
        <v>52</v>
      </c>
      <c r="R3296">
        <v>0</v>
      </c>
      <c r="S3296">
        <v>35</v>
      </c>
      <c r="T3296" t="s">
        <v>75</v>
      </c>
      <c r="U3296" t="s">
        <v>53</v>
      </c>
      <c r="V3296">
        <v>36.42</v>
      </c>
      <c r="W3296" t="s">
        <v>52</v>
      </c>
      <c r="X3296" t="s">
        <v>53</v>
      </c>
      <c r="Y3296" t="s">
        <v>68</v>
      </c>
      <c r="Z3296">
        <v>2</v>
      </c>
      <c r="AA3296" t="s">
        <v>52</v>
      </c>
      <c r="AB3296" t="s">
        <v>52</v>
      </c>
      <c r="AC3296" t="s">
        <v>53</v>
      </c>
      <c r="AD3296" t="s">
        <v>53</v>
      </c>
      <c r="AE3296" t="s">
        <v>53</v>
      </c>
      <c r="AF3296" t="s">
        <v>53</v>
      </c>
      <c r="AG3296" t="s">
        <v>53</v>
      </c>
      <c r="AH3296" t="s">
        <v>53</v>
      </c>
      <c r="AI3296" t="s">
        <v>124</v>
      </c>
      <c r="AJ3296" t="s">
        <v>53</v>
      </c>
      <c r="AK3296" t="s">
        <v>61</v>
      </c>
      <c r="AL3296">
        <v>99.25</v>
      </c>
      <c r="AM3296">
        <v>3532</v>
      </c>
      <c r="AN3296">
        <v>0</v>
      </c>
      <c r="AO3296">
        <v>0</v>
      </c>
      <c r="AP3296">
        <v>1274.7</v>
      </c>
      <c r="AQ3296">
        <v>4806.7</v>
      </c>
      <c r="AR3296">
        <v>3</v>
      </c>
      <c r="AS3296" t="s">
        <v>881</v>
      </c>
      <c r="AT3296" t="s">
        <v>52</v>
      </c>
      <c r="AU3296">
        <v>36</v>
      </c>
      <c r="AV3296">
        <v>3244</v>
      </c>
      <c r="AY3296" t="str">
        <f>IF(AND(Table1[[#This Row],[Contract]]="Month-to-Month", Table1[[#This Row],[Tenure in Months]]&lt;6, Table1[[#This Row],[Payment Method]]="Bank Withdrawal"), "High Risk", IF(OR(Table1[[#This Row],[Contract]]="Month-to-Month", Table1[[#This Row],[Tenure in Months]]&lt;12), "Medium Risk", "Low Risk"))</f>
        <v>Low Risk</v>
      </c>
    </row>
    <row r="3297" spans="1:51" x14ac:dyDescent="0.35">
      <c r="A3297" t="s">
        <v>4413</v>
      </c>
      <c r="B3297" t="s">
        <v>51</v>
      </c>
      <c r="C3297">
        <v>21</v>
      </c>
      <c r="D3297" t="s">
        <v>53</v>
      </c>
      <c r="E3297" t="s">
        <v>52</v>
      </c>
      <c r="F3297" t="s">
        <v>52</v>
      </c>
      <c r="G3297" t="s">
        <v>52</v>
      </c>
      <c r="H3297">
        <v>0</v>
      </c>
      <c r="I3297" t="s">
        <v>54</v>
      </c>
      <c r="J3297" t="s">
        <v>55</v>
      </c>
      <c r="K3297" t="s">
        <v>4414</v>
      </c>
      <c r="L3297">
        <v>95320</v>
      </c>
      <c r="M3297">
        <v>37.818542999999998</v>
      </c>
      <c r="N3297">
        <v>-121.006907</v>
      </c>
      <c r="O3297">
        <v>11474</v>
      </c>
      <c r="P3297" t="s">
        <v>57</v>
      </c>
      <c r="Q3297" t="s">
        <v>52</v>
      </c>
      <c r="R3297">
        <v>0</v>
      </c>
      <c r="S3297">
        <v>3</v>
      </c>
      <c r="T3297" t="s">
        <v>67</v>
      </c>
      <c r="U3297" t="s">
        <v>53</v>
      </c>
      <c r="V3297">
        <v>29.84</v>
      </c>
      <c r="W3297" t="s">
        <v>52</v>
      </c>
      <c r="X3297" t="s">
        <v>53</v>
      </c>
      <c r="Y3297" t="s">
        <v>68</v>
      </c>
      <c r="Z3297">
        <v>30</v>
      </c>
      <c r="AA3297" t="s">
        <v>52</v>
      </c>
      <c r="AB3297" t="s">
        <v>52</v>
      </c>
      <c r="AC3297" t="s">
        <v>53</v>
      </c>
      <c r="AD3297" t="s">
        <v>52</v>
      </c>
      <c r="AE3297" t="s">
        <v>52</v>
      </c>
      <c r="AF3297" t="s">
        <v>53</v>
      </c>
      <c r="AG3297" t="s">
        <v>53</v>
      </c>
      <c r="AH3297" t="s">
        <v>53</v>
      </c>
      <c r="AI3297" t="s">
        <v>60</v>
      </c>
      <c r="AJ3297" t="s">
        <v>52</v>
      </c>
      <c r="AK3297" t="s">
        <v>69</v>
      </c>
      <c r="AL3297">
        <v>85.7</v>
      </c>
      <c r="AM3297">
        <v>256.75</v>
      </c>
      <c r="AN3297">
        <v>0</v>
      </c>
      <c r="AO3297">
        <v>0</v>
      </c>
      <c r="AP3297">
        <v>89.52</v>
      </c>
      <c r="AQ3297">
        <v>346.27</v>
      </c>
      <c r="AR3297">
        <v>5</v>
      </c>
      <c r="AS3297" t="s">
        <v>883</v>
      </c>
      <c r="AT3297" t="s">
        <v>52</v>
      </c>
      <c r="AU3297">
        <v>33</v>
      </c>
      <c r="AV3297">
        <v>5806</v>
      </c>
      <c r="AY3297" t="str">
        <f>IF(AND(Table1[[#This Row],[Contract]]="Month-to-Month", Table1[[#This Row],[Tenure in Months]]&lt;6, Table1[[#This Row],[Payment Method]]="Bank Withdrawal"), "High Risk", IF(OR(Table1[[#This Row],[Contract]]="Month-to-Month", Table1[[#This Row],[Tenure in Months]]&lt;12), "Medium Risk", "Low Risk"))</f>
        <v>Medium Risk</v>
      </c>
    </row>
    <row r="3298" spans="1:51" x14ac:dyDescent="0.35">
      <c r="A3298" t="s">
        <v>4415</v>
      </c>
      <c r="B3298" t="s">
        <v>51</v>
      </c>
      <c r="C3298">
        <v>47</v>
      </c>
      <c r="D3298" t="s">
        <v>52</v>
      </c>
      <c r="E3298" t="s">
        <v>52</v>
      </c>
      <c r="F3298" t="s">
        <v>52</v>
      </c>
      <c r="G3298" t="s">
        <v>52</v>
      </c>
      <c r="H3298">
        <v>0</v>
      </c>
      <c r="I3298" t="s">
        <v>54</v>
      </c>
      <c r="J3298" t="s">
        <v>55</v>
      </c>
      <c r="K3298" t="s">
        <v>3325</v>
      </c>
      <c r="L3298">
        <v>95321</v>
      </c>
      <c r="M3298">
        <v>37.902968000000001</v>
      </c>
      <c r="N3298">
        <v>-119.66754400000001</v>
      </c>
      <c r="O3298">
        <v>3680</v>
      </c>
      <c r="P3298" t="s">
        <v>57</v>
      </c>
      <c r="Q3298" t="s">
        <v>52</v>
      </c>
      <c r="R3298">
        <v>0</v>
      </c>
      <c r="S3298">
        <v>38</v>
      </c>
      <c r="T3298" t="s">
        <v>75</v>
      </c>
      <c r="U3298" t="s">
        <v>53</v>
      </c>
      <c r="V3298">
        <v>4.34</v>
      </c>
      <c r="W3298" t="s">
        <v>53</v>
      </c>
      <c r="X3298" t="s">
        <v>53</v>
      </c>
      <c r="Y3298" t="s">
        <v>68</v>
      </c>
      <c r="Z3298">
        <v>26</v>
      </c>
      <c r="AA3298" t="s">
        <v>53</v>
      </c>
      <c r="AB3298" t="s">
        <v>53</v>
      </c>
      <c r="AC3298" t="s">
        <v>52</v>
      </c>
      <c r="AD3298" t="s">
        <v>52</v>
      </c>
      <c r="AE3298" t="s">
        <v>53</v>
      </c>
      <c r="AF3298" t="s">
        <v>53</v>
      </c>
      <c r="AG3298" t="s">
        <v>53</v>
      </c>
      <c r="AH3298" t="s">
        <v>53</v>
      </c>
      <c r="AI3298" t="s">
        <v>124</v>
      </c>
      <c r="AJ3298" t="s">
        <v>53</v>
      </c>
      <c r="AK3298" t="s">
        <v>61</v>
      </c>
      <c r="AL3298">
        <v>104.85</v>
      </c>
      <c r="AM3298">
        <v>3887.25</v>
      </c>
      <c r="AN3298">
        <v>0</v>
      </c>
      <c r="AO3298">
        <v>0</v>
      </c>
      <c r="AP3298">
        <v>164.92</v>
      </c>
      <c r="AQ3298">
        <v>4052.17</v>
      </c>
      <c r="AR3298">
        <v>4</v>
      </c>
      <c r="AS3298" t="s">
        <v>881</v>
      </c>
      <c r="AT3298" t="s">
        <v>52</v>
      </c>
      <c r="AU3298">
        <v>35</v>
      </c>
      <c r="AV3298">
        <v>2709</v>
      </c>
      <c r="AY3298" t="str">
        <f>IF(AND(Table1[[#This Row],[Contract]]="Month-to-Month", Table1[[#This Row],[Tenure in Months]]&lt;6, Table1[[#This Row],[Payment Method]]="Bank Withdrawal"), "High Risk", IF(OR(Table1[[#This Row],[Contract]]="Month-to-Month", Table1[[#This Row],[Tenure in Months]]&lt;12), "Medium Risk", "Low Risk"))</f>
        <v>Low Risk</v>
      </c>
    </row>
    <row r="3299" spans="1:51" x14ac:dyDescent="0.35">
      <c r="A3299" t="s">
        <v>4416</v>
      </c>
      <c r="B3299" t="s">
        <v>51</v>
      </c>
      <c r="C3299">
        <v>60</v>
      </c>
      <c r="D3299" t="s">
        <v>52</v>
      </c>
      <c r="E3299" t="s">
        <v>52</v>
      </c>
      <c r="F3299" t="s">
        <v>53</v>
      </c>
      <c r="G3299" t="s">
        <v>52</v>
      </c>
      <c r="H3299">
        <v>0</v>
      </c>
      <c r="I3299" t="s">
        <v>54</v>
      </c>
      <c r="J3299" t="s">
        <v>55</v>
      </c>
      <c r="K3299" t="s">
        <v>1768</v>
      </c>
      <c r="L3299">
        <v>95322</v>
      </c>
      <c r="M3299">
        <v>37.147198000000003</v>
      </c>
      <c r="N3299">
        <v>-121.120161</v>
      </c>
      <c r="O3299">
        <v>7872</v>
      </c>
      <c r="P3299" t="s">
        <v>57</v>
      </c>
      <c r="Q3299" t="s">
        <v>52</v>
      </c>
      <c r="R3299">
        <v>0</v>
      </c>
      <c r="S3299">
        <v>35</v>
      </c>
      <c r="T3299" t="s">
        <v>75</v>
      </c>
      <c r="U3299" t="s">
        <v>53</v>
      </c>
      <c r="V3299">
        <v>5.0599999999999996</v>
      </c>
      <c r="W3299" t="s">
        <v>53</v>
      </c>
      <c r="X3299" t="s">
        <v>53</v>
      </c>
      <c r="Y3299" t="s">
        <v>110</v>
      </c>
      <c r="Z3299">
        <v>20</v>
      </c>
      <c r="AA3299" t="s">
        <v>53</v>
      </c>
      <c r="AB3299" t="s">
        <v>53</v>
      </c>
      <c r="AC3299" t="s">
        <v>53</v>
      </c>
      <c r="AD3299" t="s">
        <v>53</v>
      </c>
      <c r="AE3299" t="s">
        <v>52</v>
      </c>
      <c r="AF3299" t="s">
        <v>52</v>
      </c>
      <c r="AG3299" t="s">
        <v>52</v>
      </c>
      <c r="AH3299" t="s">
        <v>53</v>
      </c>
      <c r="AI3299" t="s">
        <v>334</v>
      </c>
      <c r="AJ3299" t="s">
        <v>53</v>
      </c>
      <c r="AK3299" t="s">
        <v>69</v>
      </c>
      <c r="AL3299">
        <v>69.150000000000006</v>
      </c>
      <c r="AM3299">
        <v>2490.15</v>
      </c>
      <c r="AN3299">
        <v>0</v>
      </c>
      <c r="AO3299">
        <v>0</v>
      </c>
      <c r="AP3299">
        <v>177.1</v>
      </c>
      <c r="AQ3299">
        <v>2667.25</v>
      </c>
      <c r="AR3299">
        <v>3</v>
      </c>
      <c r="AS3299" t="s">
        <v>881</v>
      </c>
      <c r="AT3299" t="s">
        <v>52</v>
      </c>
      <c r="AU3299">
        <v>61</v>
      </c>
      <c r="AV3299">
        <v>3945</v>
      </c>
      <c r="AY3299" t="str">
        <f>IF(AND(Table1[[#This Row],[Contract]]="Month-to-Month", Table1[[#This Row],[Tenure in Months]]&lt;6, Table1[[#This Row],[Payment Method]]="Bank Withdrawal"), "High Risk", IF(OR(Table1[[#This Row],[Contract]]="Month-to-Month", Table1[[#This Row],[Tenure in Months]]&lt;12), "Medium Risk", "Low Risk"))</f>
        <v>Low Risk</v>
      </c>
    </row>
    <row r="3300" spans="1:51" x14ac:dyDescent="0.35">
      <c r="A3300" t="s">
        <v>4417</v>
      </c>
      <c r="B3300" t="s">
        <v>66</v>
      </c>
      <c r="C3300">
        <v>33</v>
      </c>
      <c r="D3300" t="s">
        <v>52</v>
      </c>
      <c r="E3300" t="s">
        <v>52</v>
      </c>
      <c r="F3300" t="s">
        <v>52</v>
      </c>
      <c r="G3300" t="s">
        <v>52</v>
      </c>
      <c r="H3300">
        <v>0</v>
      </c>
      <c r="I3300" t="s">
        <v>54</v>
      </c>
      <c r="J3300" t="s">
        <v>55</v>
      </c>
      <c r="K3300" t="s">
        <v>1518</v>
      </c>
      <c r="L3300">
        <v>95324</v>
      </c>
      <c r="M3300">
        <v>37.394536000000002</v>
      </c>
      <c r="N3300">
        <v>-120.890747</v>
      </c>
      <c r="O3300">
        <v>7177</v>
      </c>
      <c r="P3300" t="s">
        <v>57</v>
      </c>
      <c r="Q3300" t="s">
        <v>52</v>
      </c>
      <c r="R3300">
        <v>0</v>
      </c>
      <c r="S3300">
        <v>47</v>
      </c>
      <c r="T3300" t="s">
        <v>92</v>
      </c>
      <c r="U3300" t="s">
        <v>53</v>
      </c>
      <c r="V3300">
        <v>3.47</v>
      </c>
      <c r="W3300" t="s">
        <v>52</v>
      </c>
      <c r="X3300" t="s">
        <v>53</v>
      </c>
      <c r="Y3300" t="s">
        <v>59</v>
      </c>
      <c r="Z3300">
        <v>12</v>
      </c>
      <c r="AA3300" t="s">
        <v>52</v>
      </c>
      <c r="AB3300" t="s">
        <v>52</v>
      </c>
      <c r="AC3300" t="s">
        <v>53</v>
      </c>
      <c r="AD3300" t="s">
        <v>53</v>
      </c>
      <c r="AE3300" t="s">
        <v>53</v>
      </c>
      <c r="AF3300" t="s">
        <v>53</v>
      </c>
      <c r="AG3300" t="s">
        <v>53</v>
      </c>
      <c r="AH3300" t="s">
        <v>53</v>
      </c>
      <c r="AI3300" t="s">
        <v>334</v>
      </c>
      <c r="AJ3300" t="s">
        <v>52</v>
      </c>
      <c r="AK3300" t="s">
        <v>69</v>
      </c>
      <c r="AL3300">
        <v>74.45</v>
      </c>
      <c r="AM3300">
        <v>3510.3</v>
      </c>
      <c r="AN3300">
        <v>0</v>
      </c>
      <c r="AO3300">
        <v>0</v>
      </c>
      <c r="AP3300">
        <v>163.09</v>
      </c>
      <c r="AQ3300">
        <v>3673.39</v>
      </c>
      <c r="AR3300">
        <v>3</v>
      </c>
      <c r="AS3300" t="s">
        <v>881</v>
      </c>
      <c r="AT3300" t="s">
        <v>52</v>
      </c>
      <c r="AU3300">
        <v>55</v>
      </c>
      <c r="AV3300">
        <v>3459</v>
      </c>
      <c r="AY3300" t="str">
        <f>IF(AND(Table1[[#This Row],[Contract]]="Month-to-Month", Table1[[#This Row],[Tenure in Months]]&lt;6, Table1[[#This Row],[Payment Method]]="Bank Withdrawal"), "High Risk", IF(OR(Table1[[#This Row],[Contract]]="Month-to-Month", Table1[[#This Row],[Tenure in Months]]&lt;12), "Medium Risk", "Low Risk"))</f>
        <v>Low Risk</v>
      </c>
    </row>
    <row r="3301" spans="1:51" x14ac:dyDescent="0.35">
      <c r="A3301" t="s">
        <v>4418</v>
      </c>
      <c r="B3301" t="s">
        <v>66</v>
      </c>
      <c r="C3301">
        <v>25</v>
      </c>
      <c r="D3301" t="s">
        <v>53</v>
      </c>
      <c r="E3301" t="s">
        <v>52</v>
      </c>
      <c r="F3301" t="s">
        <v>52</v>
      </c>
      <c r="G3301" t="s">
        <v>52</v>
      </c>
      <c r="H3301">
        <v>0</v>
      </c>
      <c r="I3301" t="s">
        <v>54</v>
      </c>
      <c r="J3301" t="s">
        <v>55</v>
      </c>
      <c r="K3301" t="s">
        <v>4419</v>
      </c>
      <c r="L3301">
        <v>95325</v>
      </c>
      <c r="M3301">
        <v>37.479925999999999</v>
      </c>
      <c r="N3301">
        <v>-120.230424</v>
      </c>
      <c r="O3301">
        <v>128</v>
      </c>
      <c r="P3301" t="s">
        <v>57</v>
      </c>
      <c r="Q3301" t="s">
        <v>52</v>
      </c>
      <c r="R3301">
        <v>0</v>
      </c>
      <c r="S3301">
        <v>14</v>
      </c>
      <c r="T3301" t="s">
        <v>72</v>
      </c>
      <c r="U3301" t="s">
        <v>53</v>
      </c>
      <c r="V3301">
        <v>39.22</v>
      </c>
      <c r="W3301" t="s">
        <v>52</v>
      </c>
      <c r="X3301" t="s">
        <v>53</v>
      </c>
      <c r="Y3301" t="s">
        <v>59</v>
      </c>
      <c r="Z3301">
        <v>48</v>
      </c>
      <c r="AA3301" t="s">
        <v>52</v>
      </c>
      <c r="AB3301" t="s">
        <v>53</v>
      </c>
      <c r="AC3301" t="s">
        <v>52</v>
      </c>
      <c r="AD3301" t="s">
        <v>52</v>
      </c>
      <c r="AE3301" t="s">
        <v>52</v>
      </c>
      <c r="AF3301" t="s">
        <v>52</v>
      </c>
      <c r="AG3301" t="s">
        <v>52</v>
      </c>
      <c r="AH3301" t="s">
        <v>52</v>
      </c>
      <c r="AI3301" t="s">
        <v>60</v>
      </c>
      <c r="AJ3301" t="s">
        <v>52</v>
      </c>
      <c r="AK3301" t="s">
        <v>61</v>
      </c>
      <c r="AL3301">
        <v>50.45</v>
      </c>
      <c r="AM3301">
        <v>765.45</v>
      </c>
      <c r="AN3301">
        <v>0</v>
      </c>
      <c r="AO3301">
        <v>140</v>
      </c>
      <c r="AP3301">
        <v>549.07999999999902</v>
      </c>
      <c r="AQ3301">
        <v>1454.53</v>
      </c>
      <c r="AR3301">
        <v>5</v>
      </c>
      <c r="AS3301" t="s">
        <v>881</v>
      </c>
      <c r="AT3301" t="s">
        <v>52</v>
      </c>
      <c r="AU3301">
        <v>48</v>
      </c>
      <c r="AV3301">
        <v>3185</v>
      </c>
      <c r="AY3301" t="str">
        <f>IF(AND(Table1[[#This Row],[Contract]]="Month-to-Month", Table1[[#This Row],[Tenure in Months]]&lt;6, Table1[[#This Row],[Payment Method]]="Bank Withdrawal"), "High Risk", IF(OR(Table1[[#This Row],[Contract]]="Month-to-Month", Table1[[#This Row],[Tenure in Months]]&lt;12), "Medium Risk", "Low Risk"))</f>
        <v>Medium Risk</v>
      </c>
    </row>
    <row r="3302" spans="1:51" x14ac:dyDescent="0.35">
      <c r="A3302" t="s">
        <v>4420</v>
      </c>
      <c r="B3302" t="s">
        <v>51</v>
      </c>
      <c r="C3302">
        <v>58</v>
      </c>
      <c r="D3302" t="s">
        <v>52</v>
      </c>
      <c r="E3302" t="s">
        <v>52</v>
      </c>
      <c r="F3302" t="s">
        <v>53</v>
      </c>
      <c r="G3302" t="s">
        <v>52</v>
      </c>
      <c r="H3302">
        <v>0</v>
      </c>
      <c r="I3302" t="s">
        <v>54</v>
      </c>
      <c r="J3302" t="s">
        <v>55</v>
      </c>
      <c r="K3302" t="s">
        <v>3328</v>
      </c>
      <c r="L3302">
        <v>95327</v>
      </c>
      <c r="M3302">
        <v>37.847709999999999</v>
      </c>
      <c r="N3302">
        <v>-120.486589</v>
      </c>
      <c r="O3302">
        <v>9559</v>
      </c>
      <c r="P3302" t="s">
        <v>57</v>
      </c>
      <c r="Q3302" t="s">
        <v>53</v>
      </c>
      <c r="R3302">
        <v>1</v>
      </c>
      <c r="S3302">
        <v>66</v>
      </c>
      <c r="T3302" t="s">
        <v>58</v>
      </c>
      <c r="U3302" t="s">
        <v>53</v>
      </c>
      <c r="V3302">
        <v>42.85</v>
      </c>
      <c r="W3302" t="s">
        <v>53</v>
      </c>
      <c r="X3302" t="s">
        <v>53</v>
      </c>
      <c r="Y3302" t="s">
        <v>59</v>
      </c>
      <c r="Z3302">
        <v>21</v>
      </c>
      <c r="AA3302" t="s">
        <v>53</v>
      </c>
      <c r="AB3302" t="s">
        <v>53</v>
      </c>
      <c r="AC3302" t="s">
        <v>52</v>
      </c>
      <c r="AD3302" t="s">
        <v>53</v>
      </c>
      <c r="AE3302" t="s">
        <v>53</v>
      </c>
      <c r="AF3302" t="s">
        <v>53</v>
      </c>
      <c r="AG3302" t="s">
        <v>53</v>
      </c>
      <c r="AH3302" t="s">
        <v>53</v>
      </c>
      <c r="AI3302" t="s">
        <v>334</v>
      </c>
      <c r="AJ3302" t="s">
        <v>52</v>
      </c>
      <c r="AK3302" t="s">
        <v>61</v>
      </c>
      <c r="AL3302">
        <v>85.25</v>
      </c>
      <c r="AM3302">
        <v>5538.35</v>
      </c>
      <c r="AN3302">
        <v>0</v>
      </c>
      <c r="AO3302">
        <v>0</v>
      </c>
      <c r="AP3302">
        <v>2828.1</v>
      </c>
      <c r="AQ3302">
        <v>8366.4500000000007</v>
      </c>
      <c r="AR3302">
        <v>4</v>
      </c>
      <c r="AS3302" t="s">
        <v>881</v>
      </c>
      <c r="AT3302" t="s">
        <v>52</v>
      </c>
      <c r="AU3302">
        <v>38</v>
      </c>
      <c r="AV3302">
        <v>5012</v>
      </c>
      <c r="AY3302" t="str">
        <f>IF(AND(Table1[[#This Row],[Contract]]="Month-to-Month", Table1[[#This Row],[Tenure in Months]]&lt;6, Table1[[#This Row],[Payment Method]]="Bank Withdrawal"), "High Risk", IF(OR(Table1[[#This Row],[Contract]]="Month-to-Month", Table1[[#This Row],[Tenure in Months]]&lt;12), "Medium Risk", "Low Risk"))</f>
        <v>Low Risk</v>
      </c>
    </row>
    <row r="3303" spans="1:51" x14ac:dyDescent="0.35">
      <c r="A3303" t="s">
        <v>4421</v>
      </c>
      <c r="B3303" t="s">
        <v>51</v>
      </c>
      <c r="C3303">
        <v>26</v>
      </c>
      <c r="D3303" t="s">
        <v>53</v>
      </c>
      <c r="E3303" t="s">
        <v>52</v>
      </c>
      <c r="F3303" t="s">
        <v>53</v>
      </c>
      <c r="G3303" t="s">
        <v>52</v>
      </c>
      <c r="H3303">
        <v>0</v>
      </c>
      <c r="I3303" t="s">
        <v>54</v>
      </c>
      <c r="J3303" t="s">
        <v>55</v>
      </c>
      <c r="K3303" t="s">
        <v>4422</v>
      </c>
      <c r="L3303">
        <v>95328</v>
      </c>
      <c r="M3303">
        <v>37.555630999999998</v>
      </c>
      <c r="N3303">
        <v>-120.911653</v>
      </c>
      <c r="O3303">
        <v>2130</v>
      </c>
      <c r="P3303" t="s">
        <v>57</v>
      </c>
      <c r="Q3303" t="s">
        <v>53</v>
      </c>
      <c r="R3303">
        <v>1</v>
      </c>
      <c r="S3303">
        <v>15</v>
      </c>
      <c r="T3303" t="s">
        <v>72</v>
      </c>
      <c r="U3303" t="s">
        <v>53</v>
      </c>
      <c r="V3303">
        <v>39.840000000000003</v>
      </c>
      <c r="W3303" t="s">
        <v>52</v>
      </c>
      <c r="X3303" t="s">
        <v>52</v>
      </c>
      <c r="Y3303" t="s">
        <v>58</v>
      </c>
      <c r="Z3303">
        <v>0</v>
      </c>
      <c r="AA3303" t="s">
        <v>52</v>
      </c>
      <c r="AB3303" t="s">
        <v>52</v>
      </c>
      <c r="AC3303" t="s">
        <v>52</v>
      </c>
      <c r="AD3303" t="s">
        <v>52</v>
      </c>
      <c r="AE3303" t="s">
        <v>52</v>
      </c>
      <c r="AF3303" t="s">
        <v>52</v>
      </c>
      <c r="AG3303" t="s">
        <v>52</v>
      </c>
      <c r="AH3303" t="s">
        <v>52</v>
      </c>
      <c r="AI3303" t="s">
        <v>60</v>
      </c>
      <c r="AJ3303" t="s">
        <v>53</v>
      </c>
      <c r="AK3303" t="s">
        <v>69</v>
      </c>
      <c r="AL3303">
        <v>19.45</v>
      </c>
      <c r="AM3303">
        <v>340.85</v>
      </c>
      <c r="AN3303">
        <v>0</v>
      </c>
      <c r="AO3303">
        <v>0</v>
      </c>
      <c r="AP3303">
        <v>597.6</v>
      </c>
      <c r="AQ3303">
        <v>938.45</v>
      </c>
      <c r="AR3303">
        <v>5</v>
      </c>
      <c r="AS3303" t="s">
        <v>881</v>
      </c>
      <c r="AT3303" t="s">
        <v>52</v>
      </c>
      <c r="AU3303">
        <v>67</v>
      </c>
      <c r="AV3303">
        <v>2483</v>
      </c>
      <c r="AY3303" t="str">
        <f>IF(AND(Table1[[#This Row],[Contract]]="Month-to-Month", Table1[[#This Row],[Tenure in Months]]&lt;6, Table1[[#This Row],[Payment Method]]="Bank Withdrawal"), "High Risk", IF(OR(Table1[[#This Row],[Contract]]="Month-to-Month", Table1[[#This Row],[Tenure in Months]]&lt;12), "Medium Risk", "Low Risk"))</f>
        <v>Medium Risk</v>
      </c>
    </row>
    <row r="3304" spans="1:51" x14ac:dyDescent="0.35">
      <c r="A3304" t="s">
        <v>4423</v>
      </c>
      <c r="B3304" t="s">
        <v>66</v>
      </c>
      <c r="C3304">
        <v>24</v>
      </c>
      <c r="D3304" t="s">
        <v>53</v>
      </c>
      <c r="E3304" t="s">
        <v>52</v>
      </c>
      <c r="F3304" t="s">
        <v>52</v>
      </c>
      <c r="G3304" t="s">
        <v>52</v>
      </c>
      <c r="H3304">
        <v>0</v>
      </c>
      <c r="I3304" t="s">
        <v>54</v>
      </c>
      <c r="J3304" t="s">
        <v>55</v>
      </c>
      <c r="K3304" t="s">
        <v>1301</v>
      </c>
      <c r="L3304">
        <v>95329</v>
      </c>
      <c r="M3304">
        <v>37.666587</v>
      </c>
      <c r="N3304">
        <v>-120.411517</v>
      </c>
      <c r="O3304">
        <v>1749</v>
      </c>
      <c r="P3304" t="s">
        <v>57</v>
      </c>
      <c r="Q3304" t="s">
        <v>52</v>
      </c>
      <c r="R3304">
        <v>0</v>
      </c>
      <c r="S3304">
        <v>42</v>
      </c>
      <c r="T3304" t="s">
        <v>92</v>
      </c>
      <c r="U3304" t="s">
        <v>53</v>
      </c>
      <c r="V3304">
        <v>18.309999999999999</v>
      </c>
      <c r="W3304" t="s">
        <v>52</v>
      </c>
      <c r="X3304" t="s">
        <v>52</v>
      </c>
      <c r="Y3304" t="s">
        <v>58</v>
      </c>
      <c r="Z3304">
        <v>0</v>
      </c>
      <c r="AA3304" t="s">
        <v>52</v>
      </c>
      <c r="AB3304" t="s">
        <v>52</v>
      </c>
      <c r="AC3304" t="s">
        <v>52</v>
      </c>
      <c r="AD3304" t="s">
        <v>52</v>
      </c>
      <c r="AE3304" t="s">
        <v>52</v>
      </c>
      <c r="AF3304" t="s">
        <v>52</v>
      </c>
      <c r="AG3304" t="s">
        <v>52</v>
      </c>
      <c r="AH3304" t="s">
        <v>52</v>
      </c>
      <c r="AI3304" t="s">
        <v>334</v>
      </c>
      <c r="AJ3304" t="s">
        <v>53</v>
      </c>
      <c r="AK3304" t="s">
        <v>61</v>
      </c>
      <c r="AL3304">
        <v>20.75</v>
      </c>
      <c r="AM3304">
        <v>844.45</v>
      </c>
      <c r="AN3304">
        <v>0</v>
      </c>
      <c r="AO3304">
        <v>0</v>
      </c>
      <c r="AP3304">
        <v>769.02</v>
      </c>
      <c r="AQ3304">
        <v>1613.47</v>
      </c>
      <c r="AR3304">
        <v>3</v>
      </c>
      <c r="AS3304" t="s">
        <v>881</v>
      </c>
      <c r="AT3304" t="s">
        <v>52</v>
      </c>
      <c r="AU3304">
        <v>57</v>
      </c>
      <c r="AV3304">
        <v>2574</v>
      </c>
      <c r="AY3304" t="str">
        <f>IF(AND(Table1[[#This Row],[Contract]]="Month-to-Month", Table1[[#This Row],[Tenure in Months]]&lt;6, Table1[[#This Row],[Payment Method]]="Bank Withdrawal"), "High Risk", IF(OR(Table1[[#This Row],[Contract]]="Month-to-Month", Table1[[#This Row],[Tenure in Months]]&lt;12), "Medium Risk", "Low Risk"))</f>
        <v>Low Risk</v>
      </c>
    </row>
    <row r="3305" spans="1:51" x14ac:dyDescent="0.35">
      <c r="A3305" t="s">
        <v>4424</v>
      </c>
      <c r="B3305" t="s">
        <v>66</v>
      </c>
      <c r="C3305">
        <v>53</v>
      </c>
      <c r="D3305" t="s">
        <v>52</v>
      </c>
      <c r="E3305" t="s">
        <v>52</v>
      </c>
      <c r="F3305" t="s">
        <v>53</v>
      </c>
      <c r="G3305" t="s">
        <v>52</v>
      </c>
      <c r="H3305">
        <v>0</v>
      </c>
      <c r="I3305" t="s">
        <v>54</v>
      </c>
      <c r="J3305" t="s">
        <v>55</v>
      </c>
      <c r="K3305" t="s">
        <v>2954</v>
      </c>
      <c r="L3305">
        <v>95330</v>
      </c>
      <c r="M3305">
        <v>37.808210000000003</v>
      </c>
      <c r="N3305">
        <v>-121.308401</v>
      </c>
      <c r="O3305">
        <v>10834</v>
      </c>
      <c r="P3305" t="s">
        <v>57</v>
      </c>
      <c r="Q3305" t="s">
        <v>53</v>
      </c>
      <c r="R3305">
        <v>1</v>
      </c>
      <c r="S3305">
        <v>17</v>
      </c>
      <c r="T3305" t="s">
        <v>72</v>
      </c>
      <c r="U3305" t="s">
        <v>53</v>
      </c>
      <c r="V3305">
        <v>21.15</v>
      </c>
      <c r="W3305" t="s">
        <v>53</v>
      </c>
      <c r="X3305" t="s">
        <v>53</v>
      </c>
      <c r="Y3305" t="s">
        <v>68</v>
      </c>
      <c r="Z3305">
        <v>4</v>
      </c>
      <c r="AA3305" t="s">
        <v>53</v>
      </c>
      <c r="AB3305" t="s">
        <v>52</v>
      </c>
      <c r="AC3305" t="s">
        <v>52</v>
      </c>
      <c r="AD3305" t="s">
        <v>52</v>
      </c>
      <c r="AE3305" t="s">
        <v>52</v>
      </c>
      <c r="AF3305" t="s">
        <v>52</v>
      </c>
      <c r="AG3305" t="s">
        <v>52</v>
      </c>
      <c r="AH3305" t="s">
        <v>53</v>
      </c>
      <c r="AI3305" t="s">
        <v>60</v>
      </c>
      <c r="AJ3305" t="s">
        <v>52</v>
      </c>
      <c r="AK3305" t="s">
        <v>61</v>
      </c>
      <c r="AL3305">
        <v>78.900000000000006</v>
      </c>
      <c r="AM3305">
        <v>1348.95</v>
      </c>
      <c r="AN3305">
        <v>0</v>
      </c>
      <c r="AO3305">
        <v>0</v>
      </c>
      <c r="AP3305">
        <v>359.54999999999899</v>
      </c>
      <c r="AQ3305">
        <v>1708.5</v>
      </c>
      <c r="AR3305">
        <v>3</v>
      </c>
      <c r="AS3305" t="s">
        <v>881</v>
      </c>
      <c r="AT3305" t="s">
        <v>52</v>
      </c>
      <c r="AU3305">
        <v>38</v>
      </c>
      <c r="AV3305">
        <v>2362</v>
      </c>
      <c r="AY3305" t="str">
        <f>IF(AND(Table1[[#This Row],[Contract]]="Month-to-Month", Table1[[#This Row],[Tenure in Months]]&lt;6, Table1[[#This Row],[Payment Method]]="Bank Withdrawal"), "High Risk", IF(OR(Table1[[#This Row],[Contract]]="Month-to-Month", Table1[[#This Row],[Tenure in Months]]&lt;12), "Medium Risk", "Low Risk"))</f>
        <v>Medium Risk</v>
      </c>
    </row>
    <row r="3306" spans="1:51" x14ac:dyDescent="0.35">
      <c r="A3306" t="s">
        <v>4425</v>
      </c>
      <c r="B3306" t="s">
        <v>51</v>
      </c>
      <c r="C3306">
        <v>26</v>
      </c>
      <c r="D3306" t="s">
        <v>53</v>
      </c>
      <c r="E3306" t="s">
        <v>52</v>
      </c>
      <c r="F3306" t="s">
        <v>52</v>
      </c>
      <c r="G3306" t="s">
        <v>52</v>
      </c>
      <c r="H3306">
        <v>0</v>
      </c>
      <c r="I3306" t="s">
        <v>54</v>
      </c>
      <c r="J3306" t="s">
        <v>55</v>
      </c>
      <c r="K3306" t="s">
        <v>1770</v>
      </c>
      <c r="L3306">
        <v>95333</v>
      </c>
      <c r="M3306">
        <v>37.249377000000003</v>
      </c>
      <c r="N3306">
        <v>-120.24958100000001</v>
      </c>
      <c r="O3306">
        <v>3256</v>
      </c>
      <c r="P3306" t="s">
        <v>57</v>
      </c>
      <c r="Q3306" t="s">
        <v>52</v>
      </c>
      <c r="R3306">
        <v>0</v>
      </c>
      <c r="S3306">
        <v>37</v>
      </c>
      <c r="T3306" t="s">
        <v>75</v>
      </c>
      <c r="U3306" t="s">
        <v>53</v>
      </c>
      <c r="V3306">
        <v>38.72</v>
      </c>
      <c r="W3306" t="s">
        <v>53</v>
      </c>
      <c r="X3306" t="s">
        <v>53</v>
      </c>
      <c r="Y3306" t="s">
        <v>68</v>
      </c>
      <c r="Z3306">
        <v>59</v>
      </c>
      <c r="AA3306" t="s">
        <v>52</v>
      </c>
      <c r="AB3306" t="s">
        <v>53</v>
      </c>
      <c r="AC3306" t="s">
        <v>52</v>
      </c>
      <c r="AD3306" t="s">
        <v>53</v>
      </c>
      <c r="AE3306" t="s">
        <v>53</v>
      </c>
      <c r="AF3306" t="s">
        <v>53</v>
      </c>
      <c r="AG3306" t="s">
        <v>53</v>
      </c>
      <c r="AH3306" t="s">
        <v>53</v>
      </c>
      <c r="AI3306" t="s">
        <v>124</v>
      </c>
      <c r="AJ3306" t="s">
        <v>53</v>
      </c>
      <c r="AK3306" t="s">
        <v>69</v>
      </c>
      <c r="AL3306">
        <v>104.5</v>
      </c>
      <c r="AM3306">
        <v>3778</v>
      </c>
      <c r="AN3306">
        <v>0</v>
      </c>
      <c r="AO3306">
        <v>0</v>
      </c>
      <c r="AP3306">
        <v>1432.6399999999901</v>
      </c>
      <c r="AQ3306">
        <v>5210.6399999999903</v>
      </c>
      <c r="AR3306">
        <v>3</v>
      </c>
      <c r="AS3306" t="s">
        <v>881</v>
      </c>
      <c r="AT3306" t="s">
        <v>52</v>
      </c>
      <c r="AU3306">
        <v>21</v>
      </c>
      <c r="AV3306">
        <v>4812</v>
      </c>
      <c r="AY3306" t="str">
        <f>IF(AND(Table1[[#This Row],[Contract]]="Month-to-Month", Table1[[#This Row],[Tenure in Months]]&lt;6, Table1[[#This Row],[Payment Method]]="Bank Withdrawal"), "High Risk", IF(OR(Table1[[#This Row],[Contract]]="Month-to-Month", Table1[[#This Row],[Tenure in Months]]&lt;12), "Medium Risk", "Low Risk"))</f>
        <v>Low Risk</v>
      </c>
    </row>
    <row r="3307" spans="1:51" x14ac:dyDescent="0.35">
      <c r="A3307" t="s">
        <v>4426</v>
      </c>
      <c r="B3307" t="s">
        <v>66</v>
      </c>
      <c r="C3307">
        <v>20</v>
      </c>
      <c r="D3307" t="s">
        <v>53</v>
      </c>
      <c r="E3307" t="s">
        <v>52</v>
      </c>
      <c r="F3307" t="s">
        <v>52</v>
      </c>
      <c r="G3307" t="s">
        <v>52</v>
      </c>
      <c r="H3307">
        <v>0</v>
      </c>
      <c r="I3307" t="s">
        <v>54</v>
      </c>
      <c r="J3307" t="s">
        <v>55</v>
      </c>
      <c r="K3307" t="s">
        <v>3331</v>
      </c>
      <c r="L3307">
        <v>95334</v>
      </c>
      <c r="M3307">
        <v>37.361986999999999</v>
      </c>
      <c r="N3307">
        <v>-120.748394</v>
      </c>
      <c r="O3307">
        <v>12672</v>
      </c>
      <c r="P3307" t="s">
        <v>57</v>
      </c>
      <c r="Q3307" t="s">
        <v>52</v>
      </c>
      <c r="R3307">
        <v>0</v>
      </c>
      <c r="S3307">
        <v>12</v>
      </c>
      <c r="T3307" t="s">
        <v>72</v>
      </c>
      <c r="U3307" t="s">
        <v>53</v>
      </c>
      <c r="V3307">
        <v>17.14</v>
      </c>
      <c r="W3307" t="s">
        <v>52</v>
      </c>
      <c r="X3307" t="s">
        <v>53</v>
      </c>
      <c r="Y3307" t="s">
        <v>59</v>
      </c>
      <c r="Z3307">
        <v>48</v>
      </c>
      <c r="AA3307" t="s">
        <v>52</v>
      </c>
      <c r="AB3307" t="s">
        <v>53</v>
      </c>
      <c r="AC3307" t="s">
        <v>52</v>
      </c>
      <c r="AD3307" t="s">
        <v>52</v>
      </c>
      <c r="AE3307" t="s">
        <v>52</v>
      </c>
      <c r="AF3307" t="s">
        <v>52</v>
      </c>
      <c r="AG3307" t="s">
        <v>52</v>
      </c>
      <c r="AH3307" t="s">
        <v>52</v>
      </c>
      <c r="AI3307" t="s">
        <v>60</v>
      </c>
      <c r="AJ3307" t="s">
        <v>53</v>
      </c>
      <c r="AK3307" t="s">
        <v>61</v>
      </c>
      <c r="AL3307">
        <v>49.4</v>
      </c>
      <c r="AM3307">
        <v>611.65</v>
      </c>
      <c r="AN3307">
        <v>0</v>
      </c>
      <c r="AO3307">
        <v>90</v>
      </c>
      <c r="AP3307">
        <v>205.68</v>
      </c>
      <c r="AQ3307">
        <v>907.32999999999902</v>
      </c>
      <c r="AR3307">
        <v>3</v>
      </c>
      <c r="AS3307" t="s">
        <v>881</v>
      </c>
      <c r="AT3307" t="s">
        <v>52</v>
      </c>
      <c r="AU3307">
        <v>70</v>
      </c>
      <c r="AV3307">
        <v>5007</v>
      </c>
      <c r="AY3307" t="str">
        <f>IF(AND(Table1[[#This Row],[Contract]]="Month-to-Month", Table1[[#This Row],[Tenure in Months]]&lt;6, Table1[[#This Row],[Payment Method]]="Bank Withdrawal"), "High Risk", IF(OR(Table1[[#This Row],[Contract]]="Month-to-Month", Table1[[#This Row],[Tenure in Months]]&lt;12), "Medium Risk", "Low Risk"))</f>
        <v>Medium Risk</v>
      </c>
    </row>
    <row r="3308" spans="1:51" x14ac:dyDescent="0.35">
      <c r="A3308" t="s">
        <v>4427</v>
      </c>
      <c r="B3308" t="s">
        <v>66</v>
      </c>
      <c r="C3308">
        <v>63</v>
      </c>
      <c r="D3308" t="s">
        <v>52</v>
      </c>
      <c r="E3308" t="s">
        <v>52</v>
      </c>
      <c r="F3308" t="s">
        <v>52</v>
      </c>
      <c r="G3308" t="s">
        <v>52</v>
      </c>
      <c r="H3308">
        <v>0</v>
      </c>
      <c r="I3308" t="s">
        <v>54</v>
      </c>
      <c r="J3308" t="s">
        <v>55</v>
      </c>
      <c r="K3308" t="s">
        <v>4428</v>
      </c>
      <c r="L3308">
        <v>95336</v>
      </c>
      <c r="M3308">
        <v>37.830266999999999</v>
      </c>
      <c r="N3308">
        <v>-121.201018</v>
      </c>
      <c r="O3308">
        <v>36738</v>
      </c>
      <c r="P3308" t="s">
        <v>57</v>
      </c>
      <c r="Q3308" t="s">
        <v>52</v>
      </c>
      <c r="R3308">
        <v>0</v>
      </c>
      <c r="S3308">
        <v>60</v>
      </c>
      <c r="T3308" t="s">
        <v>92</v>
      </c>
      <c r="U3308" t="s">
        <v>53</v>
      </c>
      <c r="V3308">
        <v>39.409999999999997</v>
      </c>
      <c r="W3308" t="s">
        <v>53</v>
      </c>
      <c r="X3308" t="s">
        <v>52</v>
      </c>
      <c r="Y3308" t="s">
        <v>58</v>
      </c>
      <c r="Z3308">
        <v>0</v>
      </c>
      <c r="AA3308" t="s">
        <v>52</v>
      </c>
      <c r="AB3308" t="s">
        <v>52</v>
      </c>
      <c r="AC3308" t="s">
        <v>52</v>
      </c>
      <c r="AD3308" t="s">
        <v>52</v>
      </c>
      <c r="AE3308" t="s">
        <v>52</v>
      </c>
      <c r="AF3308" t="s">
        <v>52</v>
      </c>
      <c r="AG3308" t="s">
        <v>52</v>
      </c>
      <c r="AH3308" t="s">
        <v>52</v>
      </c>
      <c r="AI3308" t="s">
        <v>334</v>
      </c>
      <c r="AJ3308" t="s">
        <v>52</v>
      </c>
      <c r="AK3308" t="s">
        <v>87</v>
      </c>
      <c r="AL3308">
        <v>25</v>
      </c>
      <c r="AM3308">
        <v>1505.05</v>
      </c>
      <c r="AN3308">
        <v>0</v>
      </c>
      <c r="AO3308">
        <v>0</v>
      </c>
      <c r="AP3308">
        <v>2364.6</v>
      </c>
      <c r="AQ3308">
        <v>3869.6499999999901</v>
      </c>
      <c r="AR3308">
        <v>3</v>
      </c>
      <c r="AS3308" t="s">
        <v>881</v>
      </c>
      <c r="AT3308" t="s">
        <v>52</v>
      </c>
      <c r="AU3308">
        <v>24</v>
      </c>
      <c r="AV3308">
        <v>6355</v>
      </c>
      <c r="AY3308" t="str">
        <f>IF(AND(Table1[[#This Row],[Contract]]="Month-to-Month", Table1[[#This Row],[Tenure in Months]]&lt;6, Table1[[#This Row],[Payment Method]]="Bank Withdrawal"), "High Risk", IF(OR(Table1[[#This Row],[Contract]]="Month-to-Month", Table1[[#This Row],[Tenure in Months]]&lt;12), "Medium Risk", "Low Risk"))</f>
        <v>Low Risk</v>
      </c>
    </row>
    <row r="3309" spans="1:51" x14ac:dyDescent="0.35">
      <c r="A3309" t="s">
        <v>4429</v>
      </c>
      <c r="B3309" t="s">
        <v>51</v>
      </c>
      <c r="C3309">
        <v>26</v>
      </c>
      <c r="D3309" t="s">
        <v>53</v>
      </c>
      <c r="E3309" t="s">
        <v>52</v>
      </c>
      <c r="F3309" t="s">
        <v>53</v>
      </c>
      <c r="G3309" t="s">
        <v>53</v>
      </c>
      <c r="H3309">
        <v>2</v>
      </c>
      <c r="I3309" t="s">
        <v>54</v>
      </c>
      <c r="J3309" t="s">
        <v>55</v>
      </c>
      <c r="K3309" t="s">
        <v>4428</v>
      </c>
      <c r="L3309">
        <v>95337</v>
      </c>
      <c r="M3309">
        <v>37.750821999999999</v>
      </c>
      <c r="N3309">
        <v>-121.238423</v>
      </c>
      <c r="O3309">
        <v>19867</v>
      </c>
      <c r="P3309" t="s">
        <v>57</v>
      </c>
      <c r="Q3309" t="s">
        <v>53</v>
      </c>
      <c r="R3309">
        <v>9</v>
      </c>
      <c r="S3309">
        <v>18</v>
      </c>
      <c r="T3309" t="s">
        <v>72</v>
      </c>
      <c r="U3309" t="s">
        <v>52</v>
      </c>
      <c r="V3309">
        <v>0</v>
      </c>
      <c r="W3309" t="s">
        <v>52</v>
      </c>
      <c r="X3309" t="s">
        <v>53</v>
      </c>
      <c r="Y3309" t="s">
        <v>59</v>
      </c>
      <c r="Z3309">
        <v>52</v>
      </c>
      <c r="AA3309" t="s">
        <v>52</v>
      </c>
      <c r="AB3309" t="s">
        <v>52</v>
      </c>
      <c r="AC3309" t="s">
        <v>52</v>
      </c>
      <c r="AD3309" t="s">
        <v>52</v>
      </c>
      <c r="AE3309" t="s">
        <v>52</v>
      </c>
      <c r="AF3309" t="s">
        <v>52</v>
      </c>
      <c r="AG3309" t="s">
        <v>52</v>
      </c>
      <c r="AH3309" t="s">
        <v>53</v>
      </c>
      <c r="AI3309" t="s">
        <v>60</v>
      </c>
      <c r="AJ3309" t="s">
        <v>52</v>
      </c>
      <c r="AK3309" t="s">
        <v>69</v>
      </c>
      <c r="AL3309">
        <v>25.55</v>
      </c>
      <c r="AM3309">
        <v>467.85</v>
      </c>
      <c r="AN3309">
        <v>0</v>
      </c>
      <c r="AO3309">
        <v>0</v>
      </c>
      <c r="AP3309">
        <v>0</v>
      </c>
      <c r="AQ3309">
        <v>467.85</v>
      </c>
      <c r="AR3309">
        <v>3</v>
      </c>
      <c r="AS3309" t="s">
        <v>881</v>
      </c>
      <c r="AT3309" t="s">
        <v>52</v>
      </c>
      <c r="AU3309">
        <v>28</v>
      </c>
      <c r="AV3309">
        <v>4134</v>
      </c>
      <c r="AY3309" t="str">
        <f>IF(AND(Table1[[#This Row],[Contract]]="Month-to-Month", Table1[[#This Row],[Tenure in Months]]&lt;6, Table1[[#This Row],[Payment Method]]="Bank Withdrawal"), "High Risk", IF(OR(Table1[[#This Row],[Contract]]="Month-to-Month", Table1[[#This Row],[Tenure in Months]]&lt;12), "Medium Risk", "Low Risk"))</f>
        <v>Medium Risk</v>
      </c>
    </row>
    <row r="3310" spans="1:51" x14ac:dyDescent="0.35">
      <c r="A3310" t="s">
        <v>4430</v>
      </c>
      <c r="B3310" t="s">
        <v>66</v>
      </c>
      <c r="C3310">
        <v>56</v>
      </c>
      <c r="D3310" t="s">
        <v>52</v>
      </c>
      <c r="E3310" t="s">
        <v>52</v>
      </c>
      <c r="F3310" t="s">
        <v>52</v>
      </c>
      <c r="G3310" t="s">
        <v>52</v>
      </c>
      <c r="H3310">
        <v>0</v>
      </c>
      <c r="I3310" t="s">
        <v>54</v>
      </c>
      <c r="J3310" t="s">
        <v>55</v>
      </c>
      <c r="K3310" t="s">
        <v>597</v>
      </c>
      <c r="L3310">
        <v>95340</v>
      </c>
      <c r="M3310">
        <v>37.255637</v>
      </c>
      <c r="N3310">
        <v>-120.493537</v>
      </c>
      <c r="O3310">
        <v>59289</v>
      </c>
      <c r="P3310" t="s">
        <v>57</v>
      </c>
      <c r="Q3310" t="s">
        <v>52</v>
      </c>
      <c r="R3310">
        <v>0</v>
      </c>
      <c r="S3310">
        <v>3</v>
      </c>
      <c r="T3310" t="s">
        <v>58</v>
      </c>
      <c r="U3310" t="s">
        <v>53</v>
      </c>
      <c r="V3310">
        <v>5.63</v>
      </c>
      <c r="W3310" t="s">
        <v>52</v>
      </c>
      <c r="X3310" t="s">
        <v>53</v>
      </c>
      <c r="Y3310" t="s">
        <v>68</v>
      </c>
      <c r="Z3310">
        <v>15</v>
      </c>
      <c r="AA3310" t="s">
        <v>52</v>
      </c>
      <c r="AB3310" t="s">
        <v>52</v>
      </c>
      <c r="AC3310" t="s">
        <v>52</v>
      </c>
      <c r="AD3310" t="s">
        <v>52</v>
      </c>
      <c r="AE3310" t="s">
        <v>52</v>
      </c>
      <c r="AF3310" t="s">
        <v>52</v>
      </c>
      <c r="AG3310" t="s">
        <v>52</v>
      </c>
      <c r="AH3310" t="s">
        <v>53</v>
      </c>
      <c r="AI3310" t="s">
        <v>60</v>
      </c>
      <c r="AJ3310" t="s">
        <v>53</v>
      </c>
      <c r="AK3310" t="s">
        <v>61</v>
      </c>
      <c r="AL3310">
        <v>70.150000000000006</v>
      </c>
      <c r="AM3310">
        <v>194.2</v>
      </c>
      <c r="AN3310">
        <v>0</v>
      </c>
      <c r="AO3310">
        <v>0</v>
      </c>
      <c r="AP3310">
        <v>16.89</v>
      </c>
      <c r="AQ3310">
        <v>211.08999999999901</v>
      </c>
      <c r="AR3310">
        <v>3</v>
      </c>
      <c r="AS3310" t="s">
        <v>883</v>
      </c>
      <c r="AT3310" t="s">
        <v>52</v>
      </c>
      <c r="AU3310">
        <v>26</v>
      </c>
      <c r="AV3310">
        <v>2228</v>
      </c>
      <c r="AY3310" t="str">
        <f>IF(AND(Table1[[#This Row],[Contract]]="Month-to-Month", Table1[[#This Row],[Tenure in Months]]&lt;6, Table1[[#This Row],[Payment Method]]="Bank Withdrawal"), "High Risk", IF(OR(Table1[[#This Row],[Contract]]="Month-to-Month", Table1[[#This Row],[Tenure in Months]]&lt;12), "Medium Risk", "Low Risk"))</f>
        <v>High Risk</v>
      </c>
    </row>
    <row r="3311" spans="1:51" x14ac:dyDescent="0.35">
      <c r="A3311" t="s">
        <v>4431</v>
      </c>
      <c r="B3311" t="s">
        <v>66</v>
      </c>
      <c r="C3311">
        <v>23</v>
      </c>
      <c r="D3311" t="s">
        <v>53</v>
      </c>
      <c r="E3311" t="s">
        <v>52</v>
      </c>
      <c r="F3311" t="s">
        <v>52</v>
      </c>
      <c r="G3311" t="s">
        <v>53</v>
      </c>
      <c r="H3311">
        <v>3</v>
      </c>
      <c r="I3311" t="s">
        <v>54</v>
      </c>
      <c r="J3311" t="s">
        <v>55</v>
      </c>
      <c r="K3311" t="s">
        <v>1303</v>
      </c>
      <c r="L3311">
        <v>95345</v>
      </c>
      <c r="M3311">
        <v>37.581496000000001</v>
      </c>
      <c r="N3311">
        <v>-119.972762</v>
      </c>
      <c r="O3311">
        <v>433</v>
      </c>
      <c r="P3311" t="s">
        <v>57</v>
      </c>
      <c r="Q3311" t="s">
        <v>52</v>
      </c>
      <c r="R3311">
        <v>0</v>
      </c>
      <c r="S3311">
        <v>9</v>
      </c>
      <c r="T3311" t="s">
        <v>67</v>
      </c>
      <c r="U3311" t="s">
        <v>53</v>
      </c>
      <c r="V3311">
        <v>16.77</v>
      </c>
      <c r="W3311" t="s">
        <v>52</v>
      </c>
      <c r="X3311" t="s">
        <v>53</v>
      </c>
      <c r="Y3311" t="s">
        <v>110</v>
      </c>
      <c r="Z3311">
        <v>73</v>
      </c>
      <c r="AA3311" t="s">
        <v>52</v>
      </c>
      <c r="AB3311" t="s">
        <v>52</v>
      </c>
      <c r="AC3311" t="s">
        <v>52</v>
      </c>
      <c r="AD3311" t="s">
        <v>53</v>
      </c>
      <c r="AE3311" t="s">
        <v>53</v>
      </c>
      <c r="AF3311" t="s">
        <v>53</v>
      </c>
      <c r="AG3311" t="s">
        <v>53</v>
      </c>
      <c r="AH3311" t="s">
        <v>53</v>
      </c>
      <c r="AI3311" t="s">
        <v>60</v>
      </c>
      <c r="AJ3311" t="s">
        <v>53</v>
      </c>
      <c r="AK3311" t="s">
        <v>69</v>
      </c>
      <c r="AL3311">
        <v>69.400000000000006</v>
      </c>
      <c r="AM3311">
        <v>571.45000000000005</v>
      </c>
      <c r="AN3311">
        <v>0</v>
      </c>
      <c r="AO3311">
        <v>0</v>
      </c>
      <c r="AP3311">
        <v>150.93</v>
      </c>
      <c r="AQ3311">
        <v>722.38</v>
      </c>
      <c r="AR3311">
        <v>3</v>
      </c>
      <c r="AS3311" t="s">
        <v>881</v>
      </c>
      <c r="AT3311" t="s">
        <v>52</v>
      </c>
      <c r="AU3311">
        <v>55</v>
      </c>
      <c r="AV3311">
        <v>5108</v>
      </c>
      <c r="AY3311" t="str">
        <f>IF(AND(Table1[[#This Row],[Contract]]="Month-to-Month", Table1[[#This Row],[Tenure in Months]]&lt;6, Table1[[#This Row],[Payment Method]]="Bank Withdrawal"), "High Risk", IF(OR(Table1[[#This Row],[Contract]]="Month-to-Month", Table1[[#This Row],[Tenure in Months]]&lt;12), "Medium Risk", "Low Risk"))</f>
        <v>Medium Risk</v>
      </c>
    </row>
    <row r="3312" spans="1:51" x14ac:dyDescent="0.35">
      <c r="A3312" t="s">
        <v>4432</v>
      </c>
      <c r="B3312" t="s">
        <v>51</v>
      </c>
      <c r="C3312">
        <v>45</v>
      </c>
      <c r="D3312" t="s">
        <v>52</v>
      </c>
      <c r="E3312" t="s">
        <v>52</v>
      </c>
      <c r="F3312" t="s">
        <v>53</v>
      </c>
      <c r="G3312" t="s">
        <v>52</v>
      </c>
      <c r="H3312">
        <v>0</v>
      </c>
      <c r="I3312" t="s">
        <v>54</v>
      </c>
      <c r="J3312" t="s">
        <v>55</v>
      </c>
      <c r="K3312" t="s">
        <v>597</v>
      </c>
      <c r="L3312">
        <v>95348</v>
      </c>
      <c r="M3312">
        <v>37.401220000000002</v>
      </c>
      <c r="N3312">
        <v>-120.514191</v>
      </c>
      <c r="O3312">
        <v>23100</v>
      </c>
      <c r="P3312" t="s">
        <v>57</v>
      </c>
      <c r="Q3312" t="s">
        <v>53</v>
      </c>
      <c r="R3312">
        <v>1</v>
      </c>
      <c r="S3312">
        <v>56</v>
      </c>
      <c r="T3312" t="s">
        <v>92</v>
      </c>
      <c r="U3312" t="s">
        <v>53</v>
      </c>
      <c r="V3312">
        <v>40.33</v>
      </c>
      <c r="W3312" t="s">
        <v>53</v>
      </c>
      <c r="X3312" t="s">
        <v>53</v>
      </c>
      <c r="Y3312" t="s">
        <v>68</v>
      </c>
      <c r="Z3312">
        <v>9</v>
      </c>
      <c r="AA3312" t="s">
        <v>53</v>
      </c>
      <c r="AB3312" t="s">
        <v>53</v>
      </c>
      <c r="AC3312" t="s">
        <v>53</v>
      </c>
      <c r="AD3312" t="s">
        <v>52</v>
      </c>
      <c r="AE3312" t="s">
        <v>52</v>
      </c>
      <c r="AF3312" t="s">
        <v>52</v>
      </c>
      <c r="AG3312" t="s">
        <v>52</v>
      </c>
      <c r="AH3312" t="s">
        <v>53</v>
      </c>
      <c r="AI3312" t="s">
        <v>124</v>
      </c>
      <c r="AJ3312" t="s">
        <v>53</v>
      </c>
      <c r="AK3312" t="s">
        <v>61</v>
      </c>
      <c r="AL3312">
        <v>93.15</v>
      </c>
      <c r="AM3312">
        <v>5253.95</v>
      </c>
      <c r="AN3312">
        <v>0</v>
      </c>
      <c r="AO3312">
        <v>0</v>
      </c>
      <c r="AP3312">
        <v>2258.48</v>
      </c>
      <c r="AQ3312">
        <v>7512.43</v>
      </c>
      <c r="AR3312">
        <v>3</v>
      </c>
      <c r="AS3312" t="s">
        <v>881</v>
      </c>
      <c r="AT3312" t="s">
        <v>52</v>
      </c>
      <c r="AU3312">
        <v>56</v>
      </c>
      <c r="AV3312">
        <v>4778</v>
      </c>
      <c r="AY3312" t="str">
        <f>IF(AND(Table1[[#This Row],[Contract]]="Month-to-Month", Table1[[#This Row],[Tenure in Months]]&lt;6, Table1[[#This Row],[Payment Method]]="Bank Withdrawal"), "High Risk", IF(OR(Table1[[#This Row],[Contract]]="Month-to-Month", Table1[[#This Row],[Tenure in Months]]&lt;12), "Medium Risk", "Low Risk"))</f>
        <v>Low Risk</v>
      </c>
    </row>
    <row r="3313" spans="1:51" x14ac:dyDescent="0.35">
      <c r="A3313" t="s">
        <v>4433</v>
      </c>
      <c r="B3313" t="s">
        <v>51</v>
      </c>
      <c r="C3313">
        <v>25</v>
      </c>
      <c r="D3313" t="s">
        <v>53</v>
      </c>
      <c r="E3313" t="s">
        <v>52</v>
      </c>
      <c r="F3313" t="s">
        <v>52</v>
      </c>
      <c r="G3313" t="s">
        <v>52</v>
      </c>
      <c r="H3313">
        <v>0</v>
      </c>
      <c r="I3313" t="s">
        <v>54</v>
      </c>
      <c r="J3313" t="s">
        <v>55</v>
      </c>
      <c r="K3313" t="s">
        <v>599</v>
      </c>
      <c r="L3313">
        <v>95354</v>
      </c>
      <c r="M3313">
        <v>37.639029000000001</v>
      </c>
      <c r="N3313">
        <v>-120.964772</v>
      </c>
      <c r="O3313">
        <v>27135</v>
      </c>
      <c r="P3313" t="s">
        <v>57</v>
      </c>
      <c r="Q3313" t="s">
        <v>52</v>
      </c>
      <c r="R3313">
        <v>0</v>
      </c>
      <c r="S3313">
        <v>7</v>
      </c>
      <c r="T3313" t="s">
        <v>67</v>
      </c>
      <c r="U3313" t="s">
        <v>53</v>
      </c>
      <c r="V3313">
        <v>8.9499999999999993</v>
      </c>
      <c r="W3313" t="s">
        <v>52</v>
      </c>
      <c r="X3313" t="s">
        <v>53</v>
      </c>
      <c r="Y3313" t="s">
        <v>68</v>
      </c>
      <c r="Z3313">
        <v>52</v>
      </c>
      <c r="AA3313" t="s">
        <v>52</v>
      </c>
      <c r="AB3313" t="s">
        <v>52</v>
      </c>
      <c r="AC3313" t="s">
        <v>52</v>
      </c>
      <c r="AD3313" t="s">
        <v>52</v>
      </c>
      <c r="AE3313" t="s">
        <v>52</v>
      </c>
      <c r="AF3313" t="s">
        <v>52</v>
      </c>
      <c r="AG3313" t="s">
        <v>52</v>
      </c>
      <c r="AH3313" t="s">
        <v>53</v>
      </c>
      <c r="AI3313" t="s">
        <v>60</v>
      </c>
      <c r="AJ3313" t="s">
        <v>53</v>
      </c>
      <c r="AK3313" t="s">
        <v>61</v>
      </c>
      <c r="AL3313">
        <v>69.55</v>
      </c>
      <c r="AM3313">
        <v>521.35</v>
      </c>
      <c r="AN3313">
        <v>0</v>
      </c>
      <c r="AO3313">
        <v>0</v>
      </c>
      <c r="AP3313">
        <v>62.649999999999899</v>
      </c>
      <c r="AQ3313">
        <v>584</v>
      </c>
      <c r="AR3313">
        <v>3</v>
      </c>
      <c r="AS3313" t="s">
        <v>881</v>
      </c>
      <c r="AT3313" t="s">
        <v>52</v>
      </c>
      <c r="AU3313">
        <v>71</v>
      </c>
      <c r="AV3313">
        <v>4704</v>
      </c>
      <c r="AY3313" t="str">
        <f>IF(AND(Table1[[#This Row],[Contract]]="Month-to-Month", Table1[[#This Row],[Tenure in Months]]&lt;6, Table1[[#This Row],[Payment Method]]="Bank Withdrawal"), "High Risk", IF(OR(Table1[[#This Row],[Contract]]="Month-to-Month", Table1[[#This Row],[Tenure in Months]]&lt;12), "Medium Risk", "Low Risk"))</f>
        <v>Medium Risk</v>
      </c>
    </row>
    <row r="3314" spans="1:51" x14ac:dyDescent="0.35">
      <c r="A3314" t="s">
        <v>4434</v>
      </c>
      <c r="B3314" t="s">
        <v>66</v>
      </c>
      <c r="C3314">
        <v>28</v>
      </c>
      <c r="D3314" t="s">
        <v>53</v>
      </c>
      <c r="E3314" t="s">
        <v>52</v>
      </c>
      <c r="F3314" t="s">
        <v>53</v>
      </c>
      <c r="G3314" t="s">
        <v>53</v>
      </c>
      <c r="H3314">
        <v>2</v>
      </c>
      <c r="I3314" t="s">
        <v>54</v>
      </c>
      <c r="J3314" t="s">
        <v>55</v>
      </c>
      <c r="K3314" t="s">
        <v>599</v>
      </c>
      <c r="L3314">
        <v>95355</v>
      </c>
      <c r="M3314">
        <v>37.672905999999998</v>
      </c>
      <c r="N3314">
        <v>-120.946594</v>
      </c>
      <c r="O3314">
        <v>47613</v>
      </c>
      <c r="P3314" t="s">
        <v>57</v>
      </c>
      <c r="Q3314" t="s">
        <v>53</v>
      </c>
      <c r="R3314">
        <v>5</v>
      </c>
      <c r="S3314">
        <v>69</v>
      </c>
      <c r="T3314" t="s">
        <v>58</v>
      </c>
      <c r="U3314" t="s">
        <v>53</v>
      </c>
      <c r="V3314">
        <v>42.49</v>
      </c>
      <c r="W3314" t="s">
        <v>52</v>
      </c>
      <c r="X3314" t="s">
        <v>52</v>
      </c>
      <c r="Y3314" t="s">
        <v>58</v>
      </c>
      <c r="Z3314">
        <v>0</v>
      </c>
      <c r="AA3314" t="s">
        <v>52</v>
      </c>
      <c r="AB3314" t="s">
        <v>52</v>
      </c>
      <c r="AC3314" t="s">
        <v>52</v>
      </c>
      <c r="AD3314" t="s">
        <v>52</v>
      </c>
      <c r="AE3314" t="s">
        <v>52</v>
      </c>
      <c r="AF3314" t="s">
        <v>52</v>
      </c>
      <c r="AG3314" t="s">
        <v>52</v>
      </c>
      <c r="AH3314" t="s">
        <v>52</v>
      </c>
      <c r="AI3314" t="s">
        <v>334</v>
      </c>
      <c r="AJ3314" t="s">
        <v>52</v>
      </c>
      <c r="AK3314" t="s">
        <v>61</v>
      </c>
      <c r="AL3314">
        <v>20.2</v>
      </c>
      <c r="AM3314">
        <v>1412.65</v>
      </c>
      <c r="AN3314">
        <v>0</v>
      </c>
      <c r="AO3314">
        <v>0</v>
      </c>
      <c r="AP3314">
        <v>2931.81</v>
      </c>
      <c r="AQ3314">
        <v>4344.46</v>
      </c>
      <c r="AR3314">
        <v>5</v>
      </c>
      <c r="AS3314" t="s">
        <v>881</v>
      </c>
      <c r="AT3314" t="s">
        <v>52</v>
      </c>
      <c r="AU3314">
        <v>34</v>
      </c>
      <c r="AV3314">
        <v>5267</v>
      </c>
      <c r="AY3314" t="str">
        <f>IF(AND(Table1[[#This Row],[Contract]]="Month-to-Month", Table1[[#This Row],[Tenure in Months]]&lt;6, Table1[[#This Row],[Payment Method]]="Bank Withdrawal"), "High Risk", IF(OR(Table1[[#This Row],[Contract]]="Month-to-Month", Table1[[#This Row],[Tenure in Months]]&lt;12), "Medium Risk", "Low Risk"))</f>
        <v>Low Risk</v>
      </c>
    </row>
    <row r="3315" spans="1:51" x14ac:dyDescent="0.35">
      <c r="A3315" t="s">
        <v>4435</v>
      </c>
      <c r="B3315" t="s">
        <v>51</v>
      </c>
      <c r="C3315">
        <v>42</v>
      </c>
      <c r="D3315" t="s">
        <v>52</v>
      </c>
      <c r="E3315" t="s">
        <v>52</v>
      </c>
      <c r="F3315" t="s">
        <v>53</v>
      </c>
      <c r="G3315" t="s">
        <v>53</v>
      </c>
      <c r="H3315">
        <v>3</v>
      </c>
      <c r="I3315" t="s">
        <v>54</v>
      </c>
      <c r="J3315" t="s">
        <v>55</v>
      </c>
      <c r="K3315" t="s">
        <v>599</v>
      </c>
      <c r="L3315">
        <v>95358</v>
      </c>
      <c r="M3315">
        <v>37.612611999999999</v>
      </c>
      <c r="N3315">
        <v>-121.10856800000001</v>
      </c>
      <c r="O3315">
        <v>30668</v>
      </c>
      <c r="P3315" t="s">
        <v>57</v>
      </c>
      <c r="Q3315" t="s">
        <v>53</v>
      </c>
      <c r="R3315">
        <v>3</v>
      </c>
      <c r="S3315">
        <v>54</v>
      </c>
      <c r="T3315" t="s">
        <v>58</v>
      </c>
      <c r="U3315" t="s">
        <v>53</v>
      </c>
      <c r="V3315">
        <v>19.7</v>
      </c>
      <c r="W3315" t="s">
        <v>52</v>
      </c>
      <c r="X3315" t="s">
        <v>52</v>
      </c>
      <c r="Y3315" t="s">
        <v>58</v>
      </c>
      <c r="Z3315">
        <v>0</v>
      </c>
      <c r="AA3315" t="s">
        <v>52</v>
      </c>
      <c r="AB3315" t="s">
        <v>52</v>
      </c>
      <c r="AC3315" t="s">
        <v>52</v>
      </c>
      <c r="AD3315" t="s">
        <v>52</v>
      </c>
      <c r="AE3315" t="s">
        <v>52</v>
      </c>
      <c r="AF3315" t="s">
        <v>52</v>
      </c>
      <c r="AG3315" t="s">
        <v>52</v>
      </c>
      <c r="AH3315" t="s">
        <v>52</v>
      </c>
      <c r="AI3315" t="s">
        <v>334</v>
      </c>
      <c r="AJ3315" t="s">
        <v>52</v>
      </c>
      <c r="AK3315" t="s">
        <v>69</v>
      </c>
      <c r="AL3315">
        <v>20.399999999999999</v>
      </c>
      <c r="AM3315">
        <v>1090.5999999999999</v>
      </c>
      <c r="AN3315">
        <v>0</v>
      </c>
      <c r="AO3315">
        <v>0</v>
      </c>
      <c r="AP3315">
        <v>1063.8</v>
      </c>
      <c r="AQ3315">
        <v>2154.3999999999901</v>
      </c>
      <c r="AR3315">
        <v>4</v>
      </c>
      <c r="AS3315" t="s">
        <v>881</v>
      </c>
      <c r="AT3315" t="s">
        <v>52</v>
      </c>
      <c r="AU3315">
        <v>60</v>
      </c>
      <c r="AV3315">
        <v>6393</v>
      </c>
      <c r="AY3315" t="str">
        <f>IF(AND(Table1[[#This Row],[Contract]]="Month-to-Month", Table1[[#This Row],[Tenure in Months]]&lt;6, Table1[[#This Row],[Payment Method]]="Bank Withdrawal"), "High Risk", IF(OR(Table1[[#This Row],[Contract]]="Month-to-Month", Table1[[#This Row],[Tenure in Months]]&lt;12), "Medium Risk", "Low Risk"))</f>
        <v>Low Risk</v>
      </c>
    </row>
    <row r="3316" spans="1:51" x14ac:dyDescent="0.35">
      <c r="A3316" t="s">
        <v>4436</v>
      </c>
      <c r="B3316" t="s">
        <v>51</v>
      </c>
      <c r="C3316">
        <v>26</v>
      </c>
      <c r="D3316" t="s">
        <v>53</v>
      </c>
      <c r="E3316" t="s">
        <v>52</v>
      </c>
      <c r="F3316" t="s">
        <v>53</v>
      </c>
      <c r="G3316" t="s">
        <v>52</v>
      </c>
      <c r="H3316">
        <v>0</v>
      </c>
      <c r="I3316" t="s">
        <v>54</v>
      </c>
      <c r="J3316" t="s">
        <v>55</v>
      </c>
      <c r="K3316" t="s">
        <v>1776</v>
      </c>
      <c r="L3316">
        <v>95360</v>
      </c>
      <c r="M3316">
        <v>37.343845999999999</v>
      </c>
      <c r="N3316">
        <v>-121.03939099999999</v>
      </c>
      <c r="O3316">
        <v>8504</v>
      </c>
      <c r="P3316" t="s">
        <v>57</v>
      </c>
      <c r="Q3316" t="s">
        <v>53</v>
      </c>
      <c r="R3316">
        <v>6</v>
      </c>
      <c r="S3316">
        <v>62</v>
      </c>
      <c r="T3316" t="s">
        <v>58</v>
      </c>
      <c r="U3316" t="s">
        <v>53</v>
      </c>
      <c r="V3316">
        <v>32.28</v>
      </c>
      <c r="W3316" t="s">
        <v>53</v>
      </c>
      <c r="X3316" t="s">
        <v>52</v>
      </c>
      <c r="Y3316" t="s">
        <v>58</v>
      </c>
      <c r="Z3316">
        <v>0</v>
      </c>
      <c r="AA3316" t="s">
        <v>52</v>
      </c>
      <c r="AB3316" t="s">
        <v>52</v>
      </c>
      <c r="AC3316" t="s">
        <v>52</v>
      </c>
      <c r="AD3316" t="s">
        <v>52</v>
      </c>
      <c r="AE3316" t="s">
        <v>52</v>
      </c>
      <c r="AF3316" t="s">
        <v>52</v>
      </c>
      <c r="AG3316" t="s">
        <v>52</v>
      </c>
      <c r="AH3316" t="s">
        <v>52</v>
      </c>
      <c r="AI3316" t="s">
        <v>124</v>
      </c>
      <c r="AJ3316" t="s">
        <v>53</v>
      </c>
      <c r="AK3316" t="s">
        <v>69</v>
      </c>
      <c r="AL3316">
        <v>23.75</v>
      </c>
      <c r="AM3316">
        <v>1446.8</v>
      </c>
      <c r="AN3316">
        <v>0</v>
      </c>
      <c r="AO3316">
        <v>0</v>
      </c>
      <c r="AP3316">
        <v>2001.36</v>
      </c>
      <c r="AQ3316">
        <v>3448.16</v>
      </c>
      <c r="AR3316">
        <v>4</v>
      </c>
      <c r="AS3316" t="s">
        <v>881</v>
      </c>
      <c r="AT3316" t="s">
        <v>52</v>
      </c>
      <c r="AU3316">
        <v>66</v>
      </c>
      <c r="AV3316">
        <v>4811</v>
      </c>
      <c r="AY3316" t="str">
        <f>IF(AND(Table1[[#This Row],[Contract]]="Month-to-Month", Table1[[#This Row],[Tenure in Months]]&lt;6, Table1[[#This Row],[Payment Method]]="Bank Withdrawal"), "High Risk", IF(OR(Table1[[#This Row],[Contract]]="Month-to-Month", Table1[[#This Row],[Tenure in Months]]&lt;12), "Medium Risk", "Low Risk"))</f>
        <v>Low Risk</v>
      </c>
    </row>
    <row r="3317" spans="1:51" x14ac:dyDescent="0.35">
      <c r="A3317" t="s">
        <v>4437</v>
      </c>
      <c r="B3317" t="s">
        <v>66</v>
      </c>
      <c r="C3317">
        <v>25</v>
      </c>
      <c r="D3317" t="s">
        <v>53</v>
      </c>
      <c r="E3317" t="s">
        <v>52</v>
      </c>
      <c r="F3317" t="s">
        <v>53</v>
      </c>
      <c r="G3317" t="s">
        <v>53</v>
      </c>
      <c r="H3317">
        <v>3</v>
      </c>
      <c r="I3317" t="s">
        <v>54</v>
      </c>
      <c r="J3317" t="s">
        <v>55</v>
      </c>
      <c r="K3317" t="s">
        <v>1523</v>
      </c>
      <c r="L3317">
        <v>95363</v>
      </c>
      <c r="M3317">
        <v>37.410235999999998</v>
      </c>
      <c r="N3317">
        <v>-121.32033699999999</v>
      </c>
      <c r="O3317">
        <v>15536</v>
      </c>
      <c r="P3317" t="s">
        <v>57</v>
      </c>
      <c r="Q3317" t="s">
        <v>53</v>
      </c>
      <c r="R3317">
        <v>9</v>
      </c>
      <c r="S3317">
        <v>62</v>
      </c>
      <c r="T3317" t="s">
        <v>58</v>
      </c>
      <c r="U3317" t="s">
        <v>53</v>
      </c>
      <c r="V3317">
        <v>36.54</v>
      </c>
      <c r="W3317" t="s">
        <v>53</v>
      </c>
      <c r="X3317" t="s">
        <v>53</v>
      </c>
      <c r="Y3317" t="s">
        <v>59</v>
      </c>
      <c r="Z3317">
        <v>41</v>
      </c>
      <c r="AA3317" t="s">
        <v>52</v>
      </c>
      <c r="AB3317" t="s">
        <v>52</v>
      </c>
      <c r="AC3317" t="s">
        <v>52</v>
      </c>
      <c r="AD3317" t="s">
        <v>52</v>
      </c>
      <c r="AE3317" t="s">
        <v>53</v>
      </c>
      <c r="AF3317" t="s">
        <v>53</v>
      </c>
      <c r="AG3317" t="s">
        <v>53</v>
      </c>
      <c r="AH3317" t="s">
        <v>53</v>
      </c>
      <c r="AI3317" t="s">
        <v>60</v>
      </c>
      <c r="AJ3317" t="s">
        <v>53</v>
      </c>
      <c r="AK3317" t="s">
        <v>69</v>
      </c>
      <c r="AL3317">
        <v>70.45</v>
      </c>
      <c r="AM3317">
        <v>4300.45</v>
      </c>
      <c r="AN3317">
        <v>0</v>
      </c>
      <c r="AO3317">
        <v>0</v>
      </c>
      <c r="AP3317">
        <v>2265.48</v>
      </c>
      <c r="AQ3317">
        <v>6565.93</v>
      </c>
      <c r="AR3317">
        <v>5</v>
      </c>
      <c r="AS3317" t="s">
        <v>881</v>
      </c>
      <c r="AT3317" t="s">
        <v>52</v>
      </c>
      <c r="AU3317">
        <v>37</v>
      </c>
      <c r="AV3317">
        <v>5057</v>
      </c>
      <c r="AY3317" t="str">
        <f>IF(AND(Table1[[#This Row],[Contract]]="Month-to-Month", Table1[[#This Row],[Tenure in Months]]&lt;6, Table1[[#This Row],[Payment Method]]="Bank Withdrawal"), "High Risk", IF(OR(Table1[[#This Row],[Contract]]="Month-to-Month", Table1[[#This Row],[Tenure in Months]]&lt;12), "Medium Risk", "Low Risk"))</f>
        <v>Medium Risk</v>
      </c>
    </row>
    <row r="3318" spans="1:51" x14ac:dyDescent="0.35">
      <c r="A3318" t="s">
        <v>4438</v>
      </c>
      <c r="B3318" t="s">
        <v>51</v>
      </c>
      <c r="C3318">
        <v>47</v>
      </c>
      <c r="D3318" t="s">
        <v>52</v>
      </c>
      <c r="E3318" t="s">
        <v>52</v>
      </c>
      <c r="F3318" t="s">
        <v>52</v>
      </c>
      <c r="G3318" t="s">
        <v>52</v>
      </c>
      <c r="H3318">
        <v>0</v>
      </c>
      <c r="I3318" t="s">
        <v>54</v>
      </c>
      <c r="J3318" t="s">
        <v>55</v>
      </c>
      <c r="K3318" t="s">
        <v>2958</v>
      </c>
      <c r="L3318">
        <v>95364</v>
      </c>
      <c r="M3318">
        <v>38.224868999999998</v>
      </c>
      <c r="N3318">
        <v>-119.755729</v>
      </c>
      <c r="O3318">
        <v>235</v>
      </c>
      <c r="P3318" t="s">
        <v>57</v>
      </c>
      <c r="Q3318" t="s">
        <v>52</v>
      </c>
      <c r="R3318">
        <v>0</v>
      </c>
      <c r="S3318">
        <v>17</v>
      </c>
      <c r="T3318" t="s">
        <v>72</v>
      </c>
      <c r="U3318" t="s">
        <v>53</v>
      </c>
      <c r="V3318">
        <v>47.45</v>
      </c>
      <c r="W3318" t="s">
        <v>53</v>
      </c>
      <c r="X3318" t="s">
        <v>53</v>
      </c>
      <c r="Y3318" t="s">
        <v>59</v>
      </c>
      <c r="Z3318">
        <v>5</v>
      </c>
      <c r="AA3318" t="s">
        <v>53</v>
      </c>
      <c r="AB3318" t="s">
        <v>52</v>
      </c>
      <c r="AC3318" t="s">
        <v>52</v>
      </c>
      <c r="AD3318" t="s">
        <v>52</v>
      </c>
      <c r="AE3318" t="s">
        <v>52</v>
      </c>
      <c r="AF3318" t="s">
        <v>53</v>
      </c>
      <c r="AG3318" t="s">
        <v>53</v>
      </c>
      <c r="AH3318" t="s">
        <v>53</v>
      </c>
      <c r="AI3318" t="s">
        <v>60</v>
      </c>
      <c r="AJ3318" t="s">
        <v>52</v>
      </c>
      <c r="AK3318" t="s">
        <v>61</v>
      </c>
      <c r="AL3318">
        <v>65.75</v>
      </c>
      <c r="AM3318">
        <v>1111.2</v>
      </c>
      <c r="AN3318">
        <v>0</v>
      </c>
      <c r="AO3318">
        <v>0</v>
      </c>
      <c r="AP3318">
        <v>806.65</v>
      </c>
      <c r="AQ3318">
        <v>1917.85</v>
      </c>
      <c r="AR3318">
        <v>4</v>
      </c>
      <c r="AS3318" t="s">
        <v>881</v>
      </c>
      <c r="AT3318" t="s">
        <v>52</v>
      </c>
      <c r="AU3318">
        <v>63</v>
      </c>
      <c r="AV3318">
        <v>3921</v>
      </c>
      <c r="AY3318" t="str">
        <f>IF(AND(Table1[[#This Row],[Contract]]="Month-to-Month", Table1[[#This Row],[Tenure in Months]]&lt;6, Table1[[#This Row],[Payment Method]]="Bank Withdrawal"), "High Risk", IF(OR(Table1[[#This Row],[Contract]]="Month-to-Month", Table1[[#This Row],[Tenure in Months]]&lt;12), "Medium Risk", "Low Risk"))</f>
        <v>Medium Risk</v>
      </c>
    </row>
    <row r="3319" spans="1:51" x14ac:dyDescent="0.35">
      <c r="A3319" t="s">
        <v>4439</v>
      </c>
      <c r="B3319" t="s">
        <v>51</v>
      </c>
      <c r="C3319">
        <v>24</v>
      </c>
      <c r="D3319" t="s">
        <v>53</v>
      </c>
      <c r="E3319" t="s">
        <v>52</v>
      </c>
      <c r="F3319" t="s">
        <v>52</v>
      </c>
      <c r="G3319" t="s">
        <v>52</v>
      </c>
      <c r="H3319">
        <v>0</v>
      </c>
      <c r="I3319" t="s">
        <v>54</v>
      </c>
      <c r="J3319" t="s">
        <v>55</v>
      </c>
      <c r="K3319" t="s">
        <v>2569</v>
      </c>
      <c r="L3319">
        <v>95365</v>
      </c>
      <c r="M3319">
        <v>37.329725000000003</v>
      </c>
      <c r="N3319">
        <v>-120.306399</v>
      </c>
      <c r="O3319">
        <v>4150</v>
      </c>
      <c r="P3319" t="s">
        <v>57</v>
      </c>
      <c r="Q3319" t="s">
        <v>52</v>
      </c>
      <c r="R3319">
        <v>0</v>
      </c>
      <c r="S3319">
        <v>9</v>
      </c>
      <c r="T3319" t="s">
        <v>67</v>
      </c>
      <c r="U3319" t="s">
        <v>52</v>
      </c>
      <c r="V3319">
        <v>0</v>
      </c>
      <c r="W3319" t="s">
        <v>52</v>
      </c>
      <c r="X3319" t="s">
        <v>53</v>
      </c>
      <c r="Y3319" t="s">
        <v>59</v>
      </c>
      <c r="Z3319">
        <v>52</v>
      </c>
      <c r="AA3319" t="s">
        <v>52</v>
      </c>
      <c r="AB3319" t="s">
        <v>52</v>
      </c>
      <c r="AC3319" t="s">
        <v>52</v>
      </c>
      <c r="AD3319" t="s">
        <v>52</v>
      </c>
      <c r="AE3319" t="s">
        <v>52</v>
      </c>
      <c r="AF3319" t="s">
        <v>52</v>
      </c>
      <c r="AG3319" t="s">
        <v>52</v>
      </c>
      <c r="AH3319" t="s">
        <v>53</v>
      </c>
      <c r="AI3319" t="s">
        <v>60</v>
      </c>
      <c r="AJ3319" t="s">
        <v>53</v>
      </c>
      <c r="AK3319" t="s">
        <v>87</v>
      </c>
      <c r="AL3319">
        <v>24.6</v>
      </c>
      <c r="AM3319">
        <v>190.1</v>
      </c>
      <c r="AN3319">
        <v>0</v>
      </c>
      <c r="AO3319">
        <v>0</v>
      </c>
      <c r="AP3319">
        <v>0</v>
      </c>
      <c r="AQ3319">
        <v>190.1</v>
      </c>
      <c r="AR3319">
        <v>5</v>
      </c>
      <c r="AS3319" t="s">
        <v>881</v>
      </c>
      <c r="AT3319" t="s">
        <v>52</v>
      </c>
      <c r="AU3319">
        <v>49</v>
      </c>
      <c r="AV3319">
        <v>2323</v>
      </c>
      <c r="AY3319" t="str">
        <f>IF(AND(Table1[[#This Row],[Contract]]="Month-to-Month", Table1[[#This Row],[Tenure in Months]]&lt;6, Table1[[#This Row],[Payment Method]]="Bank Withdrawal"), "High Risk", IF(OR(Table1[[#This Row],[Contract]]="Month-to-Month", Table1[[#This Row],[Tenure in Months]]&lt;12), "Medium Risk", "Low Risk"))</f>
        <v>Medium Risk</v>
      </c>
    </row>
    <row r="3320" spans="1:51" x14ac:dyDescent="0.35">
      <c r="A3320" t="s">
        <v>4440</v>
      </c>
      <c r="B3320" t="s">
        <v>51</v>
      </c>
      <c r="C3320">
        <v>30</v>
      </c>
      <c r="D3320" t="s">
        <v>52</v>
      </c>
      <c r="E3320" t="s">
        <v>52</v>
      </c>
      <c r="F3320" t="s">
        <v>53</v>
      </c>
      <c r="G3320" t="s">
        <v>52</v>
      </c>
      <c r="H3320">
        <v>0</v>
      </c>
      <c r="I3320" t="s">
        <v>54</v>
      </c>
      <c r="J3320" t="s">
        <v>55</v>
      </c>
      <c r="K3320" t="s">
        <v>1778</v>
      </c>
      <c r="L3320">
        <v>95366</v>
      </c>
      <c r="M3320">
        <v>37.750777999999997</v>
      </c>
      <c r="N3320">
        <v>-121.13238</v>
      </c>
      <c r="O3320">
        <v>12646</v>
      </c>
      <c r="P3320" t="s">
        <v>57</v>
      </c>
      <c r="Q3320" t="s">
        <v>53</v>
      </c>
      <c r="R3320">
        <v>4</v>
      </c>
      <c r="S3320">
        <v>64</v>
      </c>
      <c r="T3320" t="s">
        <v>58</v>
      </c>
      <c r="U3320" t="s">
        <v>53</v>
      </c>
      <c r="V3320">
        <v>25.74</v>
      </c>
      <c r="W3320" t="s">
        <v>52</v>
      </c>
      <c r="X3320" t="s">
        <v>53</v>
      </c>
      <c r="Y3320" t="s">
        <v>59</v>
      </c>
      <c r="Z3320">
        <v>51</v>
      </c>
      <c r="AA3320" t="s">
        <v>53</v>
      </c>
      <c r="AB3320" t="s">
        <v>52</v>
      </c>
      <c r="AC3320" t="s">
        <v>53</v>
      </c>
      <c r="AD3320" t="s">
        <v>53</v>
      </c>
      <c r="AE3320" t="s">
        <v>53</v>
      </c>
      <c r="AF3320" t="s">
        <v>52</v>
      </c>
      <c r="AG3320" t="s">
        <v>52</v>
      </c>
      <c r="AH3320" t="s">
        <v>53</v>
      </c>
      <c r="AI3320" t="s">
        <v>334</v>
      </c>
      <c r="AJ3320" t="s">
        <v>52</v>
      </c>
      <c r="AK3320" t="s">
        <v>87</v>
      </c>
      <c r="AL3320">
        <v>69.25</v>
      </c>
      <c r="AM3320">
        <v>4447.75</v>
      </c>
      <c r="AN3320">
        <v>0</v>
      </c>
      <c r="AO3320">
        <v>0</v>
      </c>
      <c r="AP3320">
        <v>1647.36</v>
      </c>
      <c r="AQ3320">
        <v>6095.11</v>
      </c>
      <c r="AR3320">
        <v>4</v>
      </c>
      <c r="AS3320" t="s">
        <v>881</v>
      </c>
      <c r="AT3320" t="s">
        <v>52</v>
      </c>
      <c r="AU3320">
        <v>25</v>
      </c>
      <c r="AV3320">
        <v>4226</v>
      </c>
      <c r="AY3320" t="str">
        <f>IF(AND(Table1[[#This Row],[Contract]]="Month-to-Month", Table1[[#This Row],[Tenure in Months]]&lt;6, Table1[[#This Row],[Payment Method]]="Bank Withdrawal"), "High Risk", IF(OR(Table1[[#This Row],[Contract]]="Month-to-Month", Table1[[#This Row],[Tenure in Months]]&lt;12), "Medium Risk", "Low Risk"))</f>
        <v>Low Risk</v>
      </c>
    </row>
    <row r="3321" spans="1:51" x14ac:dyDescent="0.35">
      <c r="A3321" t="s">
        <v>4441</v>
      </c>
      <c r="B3321" t="s">
        <v>66</v>
      </c>
      <c r="C3321">
        <v>64</v>
      </c>
      <c r="D3321" t="s">
        <v>52</v>
      </c>
      <c r="E3321" t="s">
        <v>52</v>
      </c>
      <c r="F3321" t="s">
        <v>53</v>
      </c>
      <c r="G3321" t="s">
        <v>52</v>
      </c>
      <c r="H3321">
        <v>0</v>
      </c>
      <c r="I3321" t="s">
        <v>54</v>
      </c>
      <c r="J3321" t="s">
        <v>55</v>
      </c>
      <c r="K3321" t="s">
        <v>4442</v>
      </c>
      <c r="L3321">
        <v>95370</v>
      </c>
      <c r="M3321">
        <v>37.982716000000003</v>
      </c>
      <c r="N3321">
        <v>-120.343732</v>
      </c>
      <c r="O3321">
        <v>25340</v>
      </c>
      <c r="P3321" t="s">
        <v>57</v>
      </c>
      <c r="Q3321" t="s">
        <v>53</v>
      </c>
      <c r="R3321">
        <v>3</v>
      </c>
      <c r="S3321">
        <v>72</v>
      </c>
      <c r="T3321" t="s">
        <v>58</v>
      </c>
      <c r="U3321" t="s">
        <v>53</v>
      </c>
      <c r="V3321">
        <v>24.42</v>
      </c>
      <c r="W3321" t="s">
        <v>53</v>
      </c>
      <c r="X3321" t="s">
        <v>52</v>
      </c>
      <c r="Y3321" t="s">
        <v>58</v>
      </c>
      <c r="Z3321">
        <v>0</v>
      </c>
      <c r="AA3321" t="s">
        <v>52</v>
      </c>
      <c r="AB3321" t="s">
        <v>52</v>
      </c>
      <c r="AC3321" t="s">
        <v>52</v>
      </c>
      <c r="AD3321" t="s">
        <v>52</v>
      </c>
      <c r="AE3321" t="s">
        <v>52</v>
      </c>
      <c r="AF3321" t="s">
        <v>52</v>
      </c>
      <c r="AG3321" t="s">
        <v>52</v>
      </c>
      <c r="AH3321" t="s">
        <v>52</v>
      </c>
      <c r="AI3321" t="s">
        <v>334</v>
      </c>
      <c r="AJ3321" t="s">
        <v>52</v>
      </c>
      <c r="AK3321" t="s">
        <v>61</v>
      </c>
      <c r="AL3321">
        <v>24.65</v>
      </c>
      <c r="AM3321">
        <v>1830.05</v>
      </c>
      <c r="AN3321">
        <v>0</v>
      </c>
      <c r="AO3321">
        <v>0</v>
      </c>
      <c r="AP3321">
        <v>1758.24</v>
      </c>
      <c r="AQ3321">
        <v>3588.29</v>
      </c>
      <c r="AR3321">
        <v>5</v>
      </c>
      <c r="AS3321" t="s">
        <v>881</v>
      </c>
      <c r="AT3321" t="s">
        <v>52</v>
      </c>
      <c r="AU3321">
        <v>66</v>
      </c>
      <c r="AV3321">
        <v>5065</v>
      </c>
      <c r="AY3321" t="str">
        <f>IF(AND(Table1[[#This Row],[Contract]]="Month-to-Month", Table1[[#This Row],[Tenure in Months]]&lt;6, Table1[[#This Row],[Payment Method]]="Bank Withdrawal"), "High Risk", IF(OR(Table1[[#This Row],[Contract]]="Month-to-Month", Table1[[#This Row],[Tenure in Months]]&lt;12), "Medium Risk", "Low Risk"))</f>
        <v>Low Risk</v>
      </c>
    </row>
    <row r="3322" spans="1:51" x14ac:dyDescent="0.35">
      <c r="A3322" t="s">
        <v>4443</v>
      </c>
      <c r="B3322" t="s">
        <v>51</v>
      </c>
      <c r="C3322">
        <v>62</v>
      </c>
      <c r="D3322" t="s">
        <v>52</v>
      </c>
      <c r="E3322" t="s">
        <v>52</v>
      </c>
      <c r="F3322" t="s">
        <v>52</v>
      </c>
      <c r="G3322" t="s">
        <v>52</v>
      </c>
      <c r="H3322">
        <v>0</v>
      </c>
      <c r="I3322" t="s">
        <v>54</v>
      </c>
      <c r="J3322" t="s">
        <v>55</v>
      </c>
      <c r="K3322" t="s">
        <v>407</v>
      </c>
      <c r="L3322">
        <v>95372</v>
      </c>
      <c r="M3322">
        <v>37.990574000000002</v>
      </c>
      <c r="N3322">
        <v>-120.261821</v>
      </c>
      <c r="O3322">
        <v>1519</v>
      </c>
      <c r="P3322" t="s">
        <v>57</v>
      </c>
      <c r="Q3322" t="s">
        <v>52</v>
      </c>
      <c r="R3322">
        <v>0</v>
      </c>
      <c r="S3322">
        <v>30</v>
      </c>
      <c r="T3322" t="s">
        <v>75</v>
      </c>
      <c r="U3322" t="s">
        <v>53</v>
      </c>
      <c r="V3322">
        <v>7.19</v>
      </c>
      <c r="W3322" t="s">
        <v>53</v>
      </c>
      <c r="X3322" t="s">
        <v>53</v>
      </c>
      <c r="Y3322" t="s">
        <v>68</v>
      </c>
      <c r="Z3322">
        <v>18</v>
      </c>
      <c r="AA3322" t="s">
        <v>53</v>
      </c>
      <c r="AB3322" t="s">
        <v>53</v>
      </c>
      <c r="AC3322" t="s">
        <v>53</v>
      </c>
      <c r="AD3322" t="s">
        <v>52</v>
      </c>
      <c r="AE3322" t="s">
        <v>52</v>
      </c>
      <c r="AF3322" t="s">
        <v>52</v>
      </c>
      <c r="AG3322" t="s">
        <v>52</v>
      </c>
      <c r="AH3322" t="s">
        <v>53</v>
      </c>
      <c r="AI3322" t="s">
        <v>124</v>
      </c>
      <c r="AJ3322" t="s">
        <v>52</v>
      </c>
      <c r="AK3322" t="s">
        <v>61</v>
      </c>
      <c r="AL3322">
        <v>90.4</v>
      </c>
      <c r="AM3322">
        <v>2820.65</v>
      </c>
      <c r="AN3322">
        <v>0</v>
      </c>
      <c r="AO3322">
        <v>0</v>
      </c>
      <c r="AP3322">
        <v>215.7</v>
      </c>
      <c r="AQ3322">
        <v>3036.35</v>
      </c>
      <c r="AR3322">
        <v>4</v>
      </c>
      <c r="AS3322" t="s">
        <v>881</v>
      </c>
      <c r="AT3322" t="s">
        <v>52</v>
      </c>
      <c r="AU3322">
        <v>78</v>
      </c>
      <c r="AV3322">
        <v>3171</v>
      </c>
      <c r="AY3322" t="str">
        <f>IF(AND(Table1[[#This Row],[Contract]]="Month-to-Month", Table1[[#This Row],[Tenure in Months]]&lt;6, Table1[[#This Row],[Payment Method]]="Bank Withdrawal"), "High Risk", IF(OR(Table1[[#This Row],[Contract]]="Month-to-Month", Table1[[#This Row],[Tenure in Months]]&lt;12), "Medium Risk", "Low Risk"))</f>
        <v>Low Risk</v>
      </c>
    </row>
    <row r="3323" spans="1:51" x14ac:dyDescent="0.35">
      <c r="A3323" t="s">
        <v>4444</v>
      </c>
      <c r="B3323" t="s">
        <v>66</v>
      </c>
      <c r="C3323">
        <v>56</v>
      </c>
      <c r="D3323" t="s">
        <v>52</v>
      </c>
      <c r="E3323" t="s">
        <v>52</v>
      </c>
      <c r="F3323" t="s">
        <v>53</v>
      </c>
      <c r="G3323" t="s">
        <v>52</v>
      </c>
      <c r="H3323">
        <v>0</v>
      </c>
      <c r="I3323" t="s">
        <v>54</v>
      </c>
      <c r="J3323" t="s">
        <v>55</v>
      </c>
      <c r="K3323" t="s">
        <v>2962</v>
      </c>
      <c r="L3323">
        <v>95374</v>
      </c>
      <c r="M3323">
        <v>37.316806999999997</v>
      </c>
      <c r="N3323">
        <v>-120.85575300000001</v>
      </c>
      <c r="O3323">
        <v>1960</v>
      </c>
      <c r="P3323" t="s">
        <v>57</v>
      </c>
      <c r="Q3323" t="s">
        <v>53</v>
      </c>
      <c r="R3323">
        <v>3</v>
      </c>
      <c r="S3323">
        <v>49</v>
      </c>
      <c r="T3323" t="s">
        <v>58</v>
      </c>
      <c r="U3323" t="s">
        <v>53</v>
      </c>
      <c r="V3323">
        <v>44.81</v>
      </c>
      <c r="W3323" t="s">
        <v>53</v>
      </c>
      <c r="X3323" t="s">
        <v>53</v>
      </c>
      <c r="Y3323" t="s">
        <v>68</v>
      </c>
      <c r="Z3323">
        <v>10</v>
      </c>
      <c r="AA3323" t="s">
        <v>53</v>
      </c>
      <c r="AB3323" t="s">
        <v>52</v>
      </c>
      <c r="AC3323" t="s">
        <v>52</v>
      </c>
      <c r="AD3323" t="s">
        <v>52</v>
      </c>
      <c r="AE3323" t="s">
        <v>53</v>
      </c>
      <c r="AF3323" t="s">
        <v>53</v>
      </c>
      <c r="AG3323" t="s">
        <v>53</v>
      </c>
      <c r="AH3323" t="s">
        <v>53</v>
      </c>
      <c r="AI3323" t="s">
        <v>60</v>
      </c>
      <c r="AJ3323" t="s">
        <v>53</v>
      </c>
      <c r="AK3323" t="s">
        <v>87</v>
      </c>
      <c r="AL3323">
        <v>100.85</v>
      </c>
      <c r="AM3323">
        <v>4847.3500000000004</v>
      </c>
      <c r="AN3323">
        <v>0</v>
      </c>
      <c r="AO3323">
        <v>0</v>
      </c>
      <c r="AP3323">
        <v>2195.69</v>
      </c>
      <c r="AQ3323">
        <v>7043.04</v>
      </c>
      <c r="AR3323">
        <v>3</v>
      </c>
      <c r="AS3323" t="s">
        <v>881</v>
      </c>
      <c r="AT3323" t="s">
        <v>52</v>
      </c>
      <c r="AU3323">
        <v>53</v>
      </c>
      <c r="AV3323">
        <v>5417</v>
      </c>
      <c r="AY3323" t="str">
        <f>IF(AND(Table1[[#This Row],[Contract]]="Month-to-Month", Table1[[#This Row],[Tenure in Months]]&lt;6, Table1[[#This Row],[Payment Method]]="Bank Withdrawal"), "High Risk", IF(OR(Table1[[#This Row],[Contract]]="Month-to-Month", Table1[[#This Row],[Tenure in Months]]&lt;12), "Medium Risk", "Low Risk"))</f>
        <v>Medium Risk</v>
      </c>
    </row>
    <row r="3324" spans="1:51" x14ac:dyDescent="0.35">
      <c r="A3324" t="s">
        <v>4445</v>
      </c>
      <c r="B3324" t="s">
        <v>51</v>
      </c>
      <c r="C3324">
        <v>21</v>
      </c>
      <c r="D3324" t="s">
        <v>53</v>
      </c>
      <c r="E3324" t="s">
        <v>52</v>
      </c>
      <c r="F3324" t="s">
        <v>53</v>
      </c>
      <c r="G3324" t="s">
        <v>52</v>
      </c>
      <c r="H3324">
        <v>0</v>
      </c>
      <c r="I3324" t="s">
        <v>54</v>
      </c>
      <c r="J3324" t="s">
        <v>55</v>
      </c>
      <c r="K3324" t="s">
        <v>4446</v>
      </c>
      <c r="L3324">
        <v>95376</v>
      </c>
      <c r="M3324">
        <v>37.680968</v>
      </c>
      <c r="N3324">
        <v>-121.446049</v>
      </c>
      <c r="O3324">
        <v>69801</v>
      </c>
      <c r="P3324" t="s">
        <v>57</v>
      </c>
      <c r="Q3324" t="s">
        <v>53</v>
      </c>
      <c r="R3324">
        <v>10</v>
      </c>
      <c r="S3324">
        <v>61</v>
      </c>
      <c r="T3324" t="s">
        <v>58</v>
      </c>
      <c r="U3324" t="s">
        <v>53</v>
      </c>
      <c r="V3324">
        <v>28.8</v>
      </c>
      <c r="W3324" t="s">
        <v>53</v>
      </c>
      <c r="X3324" t="s">
        <v>53</v>
      </c>
      <c r="Y3324" t="s">
        <v>110</v>
      </c>
      <c r="Z3324">
        <v>52</v>
      </c>
      <c r="AA3324" t="s">
        <v>53</v>
      </c>
      <c r="AB3324" t="s">
        <v>52</v>
      </c>
      <c r="AC3324" t="s">
        <v>53</v>
      </c>
      <c r="AD3324" t="s">
        <v>53</v>
      </c>
      <c r="AE3324" t="s">
        <v>52</v>
      </c>
      <c r="AF3324" t="s">
        <v>53</v>
      </c>
      <c r="AG3324" t="s">
        <v>53</v>
      </c>
      <c r="AH3324" t="s">
        <v>53</v>
      </c>
      <c r="AI3324" t="s">
        <v>334</v>
      </c>
      <c r="AJ3324" t="s">
        <v>52</v>
      </c>
      <c r="AK3324" t="s">
        <v>69</v>
      </c>
      <c r="AL3324">
        <v>75.349999999999994</v>
      </c>
      <c r="AM3324">
        <v>4729.3</v>
      </c>
      <c r="AN3324">
        <v>0</v>
      </c>
      <c r="AO3324">
        <v>0</v>
      </c>
      <c r="AP3324">
        <v>1756.8</v>
      </c>
      <c r="AQ3324">
        <v>6486.1</v>
      </c>
      <c r="AR3324">
        <v>4</v>
      </c>
      <c r="AS3324" t="s">
        <v>881</v>
      </c>
      <c r="AT3324" t="s">
        <v>52</v>
      </c>
      <c r="AU3324">
        <v>35</v>
      </c>
      <c r="AV3324">
        <v>6466</v>
      </c>
      <c r="AY3324" t="str">
        <f>IF(AND(Table1[[#This Row],[Contract]]="Month-to-Month", Table1[[#This Row],[Tenure in Months]]&lt;6, Table1[[#This Row],[Payment Method]]="Bank Withdrawal"), "High Risk", IF(OR(Table1[[#This Row],[Contract]]="Month-to-Month", Table1[[#This Row],[Tenure in Months]]&lt;12), "Medium Risk", "Low Risk"))</f>
        <v>Low Risk</v>
      </c>
    </row>
    <row r="3325" spans="1:51" x14ac:dyDescent="0.35">
      <c r="A3325" t="s">
        <v>4447</v>
      </c>
      <c r="B3325" t="s">
        <v>51</v>
      </c>
      <c r="C3325">
        <v>54</v>
      </c>
      <c r="D3325" t="s">
        <v>52</v>
      </c>
      <c r="E3325" t="s">
        <v>52</v>
      </c>
      <c r="F3325" t="s">
        <v>53</v>
      </c>
      <c r="G3325" t="s">
        <v>53</v>
      </c>
      <c r="H3325">
        <v>1</v>
      </c>
      <c r="I3325" t="s">
        <v>54</v>
      </c>
      <c r="J3325" t="s">
        <v>55</v>
      </c>
      <c r="K3325" t="s">
        <v>3340</v>
      </c>
      <c r="L3325">
        <v>95379</v>
      </c>
      <c r="M3325">
        <v>37.939768000000001</v>
      </c>
      <c r="N3325">
        <v>-120.188002</v>
      </c>
      <c r="O3325">
        <v>3979</v>
      </c>
      <c r="P3325" t="s">
        <v>57</v>
      </c>
      <c r="Q3325" t="s">
        <v>53</v>
      </c>
      <c r="R3325">
        <v>7</v>
      </c>
      <c r="S3325">
        <v>47</v>
      </c>
      <c r="T3325" t="s">
        <v>58</v>
      </c>
      <c r="U3325" t="s">
        <v>53</v>
      </c>
      <c r="V3325">
        <v>1.0900000000000001</v>
      </c>
      <c r="W3325" t="s">
        <v>53</v>
      </c>
      <c r="X3325" t="s">
        <v>53</v>
      </c>
      <c r="Y3325" t="s">
        <v>68</v>
      </c>
      <c r="Z3325">
        <v>13</v>
      </c>
      <c r="AA3325" t="s">
        <v>52</v>
      </c>
      <c r="AB3325" t="s">
        <v>53</v>
      </c>
      <c r="AC3325" t="s">
        <v>52</v>
      </c>
      <c r="AD3325" t="s">
        <v>52</v>
      </c>
      <c r="AE3325" t="s">
        <v>53</v>
      </c>
      <c r="AF3325" t="s">
        <v>52</v>
      </c>
      <c r="AG3325" t="s">
        <v>52</v>
      </c>
      <c r="AH3325" t="s">
        <v>53</v>
      </c>
      <c r="AI3325" t="s">
        <v>60</v>
      </c>
      <c r="AJ3325" t="s">
        <v>52</v>
      </c>
      <c r="AK3325" t="s">
        <v>61</v>
      </c>
      <c r="AL3325">
        <v>87.2</v>
      </c>
      <c r="AM3325">
        <v>4017.45</v>
      </c>
      <c r="AN3325">
        <v>0</v>
      </c>
      <c r="AO3325">
        <v>0</v>
      </c>
      <c r="AP3325">
        <v>51.23</v>
      </c>
      <c r="AQ3325">
        <v>4068.68</v>
      </c>
      <c r="AR3325">
        <v>3</v>
      </c>
      <c r="AS3325" t="s">
        <v>881</v>
      </c>
      <c r="AT3325" t="s">
        <v>52</v>
      </c>
      <c r="AU3325">
        <v>76</v>
      </c>
      <c r="AV3325">
        <v>3760</v>
      </c>
      <c r="AY3325" t="str">
        <f>IF(AND(Table1[[#This Row],[Contract]]="Month-to-Month", Table1[[#This Row],[Tenure in Months]]&lt;6, Table1[[#This Row],[Payment Method]]="Bank Withdrawal"), "High Risk", IF(OR(Table1[[#This Row],[Contract]]="Month-to-Month", Table1[[#This Row],[Tenure in Months]]&lt;12), "Medium Risk", "Low Risk"))</f>
        <v>Medium Risk</v>
      </c>
    </row>
    <row r="3326" spans="1:51" x14ac:dyDescent="0.35">
      <c r="A3326" t="s">
        <v>4448</v>
      </c>
      <c r="B3326" t="s">
        <v>51</v>
      </c>
      <c r="C3326">
        <v>64</v>
      </c>
      <c r="D3326" t="s">
        <v>52</v>
      </c>
      <c r="E3326" t="s">
        <v>52</v>
      </c>
      <c r="F3326" t="s">
        <v>52</v>
      </c>
      <c r="G3326" t="s">
        <v>52</v>
      </c>
      <c r="H3326">
        <v>0</v>
      </c>
      <c r="I3326" t="s">
        <v>54</v>
      </c>
      <c r="J3326" t="s">
        <v>55</v>
      </c>
      <c r="K3326" t="s">
        <v>1307</v>
      </c>
      <c r="L3326">
        <v>95380</v>
      </c>
      <c r="M3326">
        <v>37.474395999999999</v>
      </c>
      <c r="N3326">
        <v>-120.875917</v>
      </c>
      <c r="O3326">
        <v>40545</v>
      </c>
      <c r="P3326" t="s">
        <v>57</v>
      </c>
      <c r="Q3326" t="s">
        <v>52</v>
      </c>
      <c r="R3326">
        <v>0</v>
      </c>
      <c r="S3326">
        <v>20</v>
      </c>
      <c r="T3326" t="s">
        <v>72</v>
      </c>
      <c r="U3326" t="s">
        <v>53</v>
      </c>
      <c r="V3326">
        <v>12.6</v>
      </c>
      <c r="W3326" t="s">
        <v>52</v>
      </c>
      <c r="X3326" t="s">
        <v>53</v>
      </c>
      <c r="Y3326" t="s">
        <v>59</v>
      </c>
      <c r="Z3326">
        <v>29</v>
      </c>
      <c r="AA3326" t="s">
        <v>53</v>
      </c>
      <c r="AB3326" t="s">
        <v>52</v>
      </c>
      <c r="AC3326" t="s">
        <v>53</v>
      </c>
      <c r="AD3326" t="s">
        <v>52</v>
      </c>
      <c r="AE3326" t="s">
        <v>52</v>
      </c>
      <c r="AF3326" t="s">
        <v>53</v>
      </c>
      <c r="AG3326" t="s">
        <v>53</v>
      </c>
      <c r="AH3326" t="s">
        <v>53</v>
      </c>
      <c r="AI3326" t="s">
        <v>60</v>
      </c>
      <c r="AJ3326" t="s">
        <v>52</v>
      </c>
      <c r="AK3326" t="s">
        <v>69</v>
      </c>
      <c r="AL3326">
        <v>64.400000000000006</v>
      </c>
      <c r="AM3326">
        <v>1398.6</v>
      </c>
      <c r="AN3326">
        <v>0</v>
      </c>
      <c r="AO3326">
        <v>0</v>
      </c>
      <c r="AP3326">
        <v>252</v>
      </c>
      <c r="AQ3326">
        <v>1650.6</v>
      </c>
      <c r="AR3326">
        <v>3</v>
      </c>
      <c r="AS3326" t="s">
        <v>881</v>
      </c>
      <c r="AT3326" t="s">
        <v>52</v>
      </c>
      <c r="AU3326">
        <v>80</v>
      </c>
      <c r="AV3326">
        <v>2120</v>
      </c>
      <c r="AY3326" t="str">
        <f>IF(AND(Table1[[#This Row],[Contract]]="Month-to-Month", Table1[[#This Row],[Tenure in Months]]&lt;6, Table1[[#This Row],[Payment Method]]="Bank Withdrawal"), "High Risk", IF(OR(Table1[[#This Row],[Contract]]="Month-to-Month", Table1[[#This Row],[Tenure in Months]]&lt;12), "Medium Risk", "Low Risk"))</f>
        <v>Medium Risk</v>
      </c>
    </row>
    <row r="3327" spans="1:51" x14ac:dyDescent="0.35">
      <c r="A3327" t="s">
        <v>4449</v>
      </c>
      <c r="B3327" t="s">
        <v>66</v>
      </c>
      <c r="C3327">
        <v>43</v>
      </c>
      <c r="D3327" t="s">
        <v>52</v>
      </c>
      <c r="E3327" t="s">
        <v>52</v>
      </c>
      <c r="F3327" t="s">
        <v>53</v>
      </c>
      <c r="G3327" t="s">
        <v>53</v>
      </c>
      <c r="H3327">
        <v>2</v>
      </c>
      <c r="I3327" t="s">
        <v>54</v>
      </c>
      <c r="J3327" t="s">
        <v>55</v>
      </c>
      <c r="K3327" t="s">
        <v>1309</v>
      </c>
      <c r="L3327">
        <v>95383</v>
      </c>
      <c r="M3327">
        <v>38.107441000000001</v>
      </c>
      <c r="N3327">
        <v>-120.230625</v>
      </c>
      <c r="O3327">
        <v>4848</v>
      </c>
      <c r="P3327" t="s">
        <v>57</v>
      </c>
      <c r="Q3327" t="s">
        <v>53</v>
      </c>
      <c r="R3327">
        <v>8</v>
      </c>
      <c r="S3327">
        <v>70</v>
      </c>
      <c r="T3327" t="s">
        <v>58</v>
      </c>
      <c r="U3327" t="s">
        <v>53</v>
      </c>
      <c r="V3327">
        <v>30.33</v>
      </c>
      <c r="W3327" t="s">
        <v>53</v>
      </c>
      <c r="X3327" t="s">
        <v>52</v>
      </c>
      <c r="Y3327" t="s">
        <v>58</v>
      </c>
      <c r="Z3327">
        <v>0</v>
      </c>
      <c r="AA3327" t="s">
        <v>52</v>
      </c>
      <c r="AB3327" t="s">
        <v>52</v>
      </c>
      <c r="AC3327" t="s">
        <v>52</v>
      </c>
      <c r="AD3327" t="s">
        <v>52</v>
      </c>
      <c r="AE3327" t="s">
        <v>52</v>
      </c>
      <c r="AF3327" t="s">
        <v>52</v>
      </c>
      <c r="AG3327" t="s">
        <v>52</v>
      </c>
      <c r="AH3327" t="s">
        <v>52</v>
      </c>
      <c r="AI3327" t="s">
        <v>334</v>
      </c>
      <c r="AJ3327" t="s">
        <v>52</v>
      </c>
      <c r="AK3327" t="s">
        <v>61</v>
      </c>
      <c r="AL3327">
        <v>24.7</v>
      </c>
      <c r="AM3327">
        <v>1685.9</v>
      </c>
      <c r="AN3327">
        <v>0</v>
      </c>
      <c r="AO3327">
        <v>0</v>
      </c>
      <c r="AP3327">
        <v>2123.1</v>
      </c>
      <c r="AQ3327">
        <v>3809</v>
      </c>
      <c r="AR3327">
        <v>4</v>
      </c>
      <c r="AS3327" t="s">
        <v>881</v>
      </c>
      <c r="AT3327" t="s">
        <v>52</v>
      </c>
      <c r="AU3327">
        <v>59</v>
      </c>
      <c r="AV3327">
        <v>5907</v>
      </c>
      <c r="AY3327" t="str">
        <f>IF(AND(Table1[[#This Row],[Contract]]="Month-to-Month", Table1[[#This Row],[Tenure in Months]]&lt;6, Table1[[#This Row],[Payment Method]]="Bank Withdrawal"), "High Risk", IF(OR(Table1[[#This Row],[Contract]]="Month-to-Month", Table1[[#This Row],[Tenure in Months]]&lt;12), "Medium Risk", "Low Risk"))</f>
        <v>Low Risk</v>
      </c>
    </row>
    <row r="3328" spans="1:51" x14ac:dyDescent="0.35">
      <c r="A3328" t="s">
        <v>4450</v>
      </c>
      <c r="B3328" t="s">
        <v>51</v>
      </c>
      <c r="C3328">
        <v>58</v>
      </c>
      <c r="D3328" t="s">
        <v>52</v>
      </c>
      <c r="E3328" t="s">
        <v>52</v>
      </c>
      <c r="F3328" t="s">
        <v>52</v>
      </c>
      <c r="G3328" t="s">
        <v>53</v>
      </c>
      <c r="H3328">
        <v>1</v>
      </c>
      <c r="I3328" t="s">
        <v>54</v>
      </c>
      <c r="J3328" t="s">
        <v>55</v>
      </c>
      <c r="K3328" t="s">
        <v>2966</v>
      </c>
      <c r="L3328">
        <v>95385</v>
      </c>
      <c r="M3328">
        <v>37.609095000000003</v>
      </c>
      <c r="N3328">
        <v>-121.263381</v>
      </c>
      <c r="O3328">
        <v>274</v>
      </c>
      <c r="P3328" t="s">
        <v>57</v>
      </c>
      <c r="Q3328" t="s">
        <v>52</v>
      </c>
      <c r="R3328">
        <v>0</v>
      </c>
      <c r="S3328">
        <v>54</v>
      </c>
      <c r="T3328" t="s">
        <v>58</v>
      </c>
      <c r="U3328" t="s">
        <v>53</v>
      </c>
      <c r="V3328">
        <v>20.93</v>
      </c>
      <c r="W3328" t="s">
        <v>52</v>
      </c>
      <c r="X3328" t="s">
        <v>53</v>
      </c>
      <c r="Y3328" t="s">
        <v>68</v>
      </c>
      <c r="Z3328">
        <v>11</v>
      </c>
      <c r="AA3328" t="s">
        <v>53</v>
      </c>
      <c r="AB3328" t="s">
        <v>53</v>
      </c>
      <c r="AC3328" t="s">
        <v>52</v>
      </c>
      <c r="AD3328" t="s">
        <v>53</v>
      </c>
      <c r="AE3328" t="s">
        <v>53</v>
      </c>
      <c r="AF3328" t="s">
        <v>53</v>
      </c>
      <c r="AG3328" t="s">
        <v>53</v>
      </c>
      <c r="AH3328" t="s">
        <v>52</v>
      </c>
      <c r="AI3328" t="s">
        <v>124</v>
      </c>
      <c r="AJ3328" t="s">
        <v>53</v>
      </c>
      <c r="AK3328" t="s">
        <v>61</v>
      </c>
      <c r="AL3328">
        <v>105.85</v>
      </c>
      <c r="AM3328">
        <v>5826.65</v>
      </c>
      <c r="AN3328">
        <v>0</v>
      </c>
      <c r="AO3328">
        <v>10</v>
      </c>
      <c r="AP3328">
        <v>1130.22</v>
      </c>
      <c r="AQ3328">
        <v>6966.87</v>
      </c>
      <c r="AR3328">
        <v>4</v>
      </c>
      <c r="AS3328" t="s">
        <v>881</v>
      </c>
      <c r="AT3328" t="s">
        <v>52</v>
      </c>
      <c r="AU3328">
        <v>35</v>
      </c>
      <c r="AV3328">
        <v>5915</v>
      </c>
      <c r="AY3328" t="str">
        <f>IF(AND(Table1[[#This Row],[Contract]]="Month-to-Month", Table1[[#This Row],[Tenure in Months]]&lt;6, Table1[[#This Row],[Payment Method]]="Bank Withdrawal"), "High Risk", IF(OR(Table1[[#This Row],[Contract]]="Month-to-Month", Table1[[#This Row],[Tenure in Months]]&lt;12), "Medium Risk", "Low Risk"))</f>
        <v>Low Risk</v>
      </c>
    </row>
    <row r="3329" spans="1:51" x14ac:dyDescent="0.35">
      <c r="A3329" t="s">
        <v>4451</v>
      </c>
      <c r="B3329" t="s">
        <v>51</v>
      </c>
      <c r="C3329">
        <v>39</v>
      </c>
      <c r="D3329" t="s">
        <v>52</v>
      </c>
      <c r="E3329" t="s">
        <v>52</v>
      </c>
      <c r="F3329" t="s">
        <v>52</v>
      </c>
      <c r="G3329" t="s">
        <v>52</v>
      </c>
      <c r="H3329">
        <v>0</v>
      </c>
      <c r="I3329" t="s">
        <v>54</v>
      </c>
      <c r="J3329" t="s">
        <v>55</v>
      </c>
      <c r="K3329" t="s">
        <v>602</v>
      </c>
      <c r="L3329">
        <v>95388</v>
      </c>
      <c r="M3329">
        <v>37.421298999999998</v>
      </c>
      <c r="N3329">
        <v>-120.599587</v>
      </c>
      <c r="O3329">
        <v>11463</v>
      </c>
      <c r="P3329" t="s">
        <v>57</v>
      </c>
      <c r="Q3329" t="s">
        <v>52</v>
      </c>
      <c r="R3329">
        <v>0</v>
      </c>
      <c r="S3329">
        <v>13</v>
      </c>
      <c r="T3329" t="s">
        <v>72</v>
      </c>
      <c r="U3329" t="s">
        <v>53</v>
      </c>
      <c r="V3329">
        <v>22.31</v>
      </c>
      <c r="W3329" t="s">
        <v>52</v>
      </c>
      <c r="X3329" t="s">
        <v>52</v>
      </c>
      <c r="Y3329" t="s">
        <v>58</v>
      </c>
      <c r="Z3329">
        <v>0</v>
      </c>
      <c r="AA3329" t="s">
        <v>52</v>
      </c>
      <c r="AB3329" t="s">
        <v>52</v>
      </c>
      <c r="AC3329" t="s">
        <v>52</v>
      </c>
      <c r="AD3329" t="s">
        <v>52</v>
      </c>
      <c r="AE3329" t="s">
        <v>52</v>
      </c>
      <c r="AF3329" t="s">
        <v>52</v>
      </c>
      <c r="AG3329" t="s">
        <v>52</v>
      </c>
      <c r="AH3329" t="s">
        <v>52</v>
      </c>
      <c r="AI3329" t="s">
        <v>124</v>
      </c>
      <c r="AJ3329" t="s">
        <v>52</v>
      </c>
      <c r="AK3329" t="s">
        <v>87</v>
      </c>
      <c r="AL3329">
        <v>19.45</v>
      </c>
      <c r="AM3329">
        <v>270.2</v>
      </c>
      <c r="AN3329">
        <v>0</v>
      </c>
      <c r="AO3329">
        <v>0</v>
      </c>
      <c r="AP3329">
        <v>290.02999999999997</v>
      </c>
      <c r="AQ3329">
        <v>560.23</v>
      </c>
      <c r="AR3329">
        <v>5</v>
      </c>
      <c r="AS3329" t="s">
        <v>881</v>
      </c>
      <c r="AT3329" t="s">
        <v>52</v>
      </c>
      <c r="AU3329">
        <v>37</v>
      </c>
      <c r="AV3329">
        <v>3799</v>
      </c>
      <c r="AY3329" t="str">
        <f>IF(AND(Table1[[#This Row],[Contract]]="Month-to-Month", Table1[[#This Row],[Tenure in Months]]&lt;6, Table1[[#This Row],[Payment Method]]="Bank Withdrawal"), "High Risk", IF(OR(Table1[[#This Row],[Contract]]="Month-to-Month", Table1[[#This Row],[Tenure in Months]]&lt;12), "Medium Risk", "Low Risk"))</f>
        <v>Low Risk</v>
      </c>
    </row>
    <row r="3330" spans="1:51" x14ac:dyDescent="0.35">
      <c r="A3330" t="s">
        <v>4452</v>
      </c>
      <c r="B3330" t="s">
        <v>66</v>
      </c>
      <c r="C3330">
        <v>25</v>
      </c>
      <c r="D3330" t="s">
        <v>53</v>
      </c>
      <c r="E3330" t="s">
        <v>52</v>
      </c>
      <c r="F3330" t="s">
        <v>53</v>
      </c>
      <c r="G3330" t="s">
        <v>53</v>
      </c>
      <c r="H3330">
        <v>2</v>
      </c>
      <c r="I3330" t="s">
        <v>54</v>
      </c>
      <c r="J3330" t="s">
        <v>55</v>
      </c>
      <c r="K3330" t="s">
        <v>789</v>
      </c>
      <c r="L3330">
        <v>95401</v>
      </c>
      <c r="M3330">
        <v>38.460517000000003</v>
      </c>
      <c r="N3330">
        <v>-122.790335</v>
      </c>
      <c r="O3330">
        <v>36125</v>
      </c>
      <c r="P3330" t="s">
        <v>57</v>
      </c>
      <c r="Q3330" t="s">
        <v>53</v>
      </c>
      <c r="R3330">
        <v>9</v>
      </c>
      <c r="S3330">
        <v>3</v>
      </c>
      <c r="T3330" t="s">
        <v>67</v>
      </c>
      <c r="U3330" t="s">
        <v>53</v>
      </c>
      <c r="V3330">
        <v>11.47</v>
      </c>
      <c r="W3330" t="s">
        <v>52</v>
      </c>
      <c r="X3330" t="s">
        <v>53</v>
      </c>
      <c r="Y3330" t="s">
        <v>59</v>
      </c>
      <c r="Z3330">
        <v>51</v>
      </c>
      <c r="AA3330" t="s">
        <v>52</v>
      </c>
      <c r="AB3330" t="s">
        <v>53</v>
      </c>
      <c r="AC3330" t="s">
        <v>52</v>
      </c>
      <c r="AD3330" t="s">
        <v>52</v>
      </c>
      <c r="AE3330" t="s">
        <v>53</v>
      </c>
      <c r="AF3330" t="s">
        <v>52</v>
      </c>
      <c r="AG3330" t="s">
        <v>52</v>
      </c>
      <c r="AH3330" t="s">
        <v>53</v>
      </c>
      <c r="AI3330" t="s">
        <v>60</v>
      </c>
      <c r="AJ3330" t="s">
        <v>53</v>
      </c>
      <c r="AK3330" t="s">
        <v>69</v>
      </c>
      <c r="AL3330">
        <v>58.7</v>
      </c>
      <c r="AM3330">
        <v>168.6</v>
      </c>
      <c r="AN3330">
        <v>0</v>
      </c>
      <c r="AO3330">
        <v>0</v>
      </c>
      <c r="AP3330">
        <v>34.409999999999997</v>
      </c>
      <c r="AQ3330">
        <v>203.01</v>
      </c>
      <c r="AR3330">
        <v>3</v>
      </c>
      <c r="AS3330" t="s">
        <v>883</v>
      </c>
      <c r="AT3330" t="s">
        <v>52</v>
      </c>
      <c r="AU3330">
        <v>52</v>
      </c>
      <c r="AV3330">
        <v>3654</v>
      </c>
      <c r="AY3330" t="str">
        <f>IF(AND(Table1[[#This Row],[Contract]]="Month-to-Month", Table1[[#This Row],[Tenure in Months]]&lt;6, Table1[[#This Row],[Payment Method]]="Bank Withdrawal"), "High Risk", IF(OR(Table1[[#This Row],[Contract]]="Month-to-Month", Table1[[#This Row],[Tenure in Months]]&lt;12), "Medium Risk", "Low Risk"))</f>
        <v>Medium Risk</v>
      </c>
    </row>
    <row r="3331" spans="1:51" x14ac:dyDescent="0.35">
      <c r="A3331" t="s">
        <v>4453</v>
      </c>
      <c r="B3331" t="s">
        <v>51</v>
      </c>
      <c r="C3331">
        <v>43</v>
      </c>
      <c r="D3331" t="s">
        <v>52</v>
      </c>
      <c r="E3331" t="s">
        <v>52</v>
      </c>
      <c r="F3331" t="s">
        <v>52</v>
      </c>
      <c r="G3331" t="s">
        <v>52</v>
      </c>
      <c r="H3331">
        <v>0</v>
      </c>
      <c r="I3331" t="s">
        <v>54</v>
      </c>
      <c r="J3331" t="s">
        <v>55</v>
      </c>
      <c r="K3331" t="s">
        <v>789</v>
      </c>
      <c r="L3331">
        <v>95403</v>
      </c>
      <c r="M3331">
        <v>38.488430999999999</v>
      </c>
      <c r="N3331">
        <v>-122.75283899999999</v>
      </c>
      <c r="O3331">
        <v>40270</v>
      </c>
      <c r="P3331" t="s">
        <v>57</v>
      </c>
      <c r="Q3331" t="s">
        <v>52</v>
      </c>
      <c r="R3331">
        <v>0</v>
      </c>
      <c r="S3331">
        <v>25</v>
      </c>
      <c r="T3331" t="s">
        <v>75</v>
      </c>
      <c r="U3331" t="s">
        <v>53</v>
      </c>
      <c r="V3331">
        <v>17.64</v>
      </c>
      <c r="W3331" t="s">
        <v>52</v>
      </c>
      <c r="X3331" t="s">
        <v>52</v>
      </c>
      <c r="Y3331" t="s">
        <v>58</v>
      </c>
      <c r="Z3331">
        <v>0</v>
      </c>
      <c r="AA3331" t="s">
        <v>52</v>
      </c>
      <c r="AB3331" t="s">
        <v>52</v>
      </c>
      <c r="AC3331" t="s">
        <v>52</v>
      </c>
      <c r="AD3331" t="s">
        <v>52</v>
      </c>
      <c r="AE3331" t="s">
        <v>52</v>
      </c>
      <c r="AF3331" t="s">
        <v>52</v>
      </c>
      <c r="AG3331" t="s">
        <v>52</v>
      </c>
      <c r="AH3331" t="s">
        <v>52</v>
      </c>
      <c r="AI3331" t="s">
        <v>60</v>
      </c>
      <c r="AJ3331" t="s">
        <v>53</v>
      </c>
      <c r="AK3331" t="s">
        <v>87</v>
      </c>
      <c r="AL3331">
        <v>20.149999999999999</v>
      </c>
      <c r="AM3331">
        <v>536.35</v>
      </c>
      <c r="AN3331">
        <v>0</v>
      </c>
      <c r="AO3331">
        <v>0</v>
      </c>
      <c r="AP3331">
        <v>441</v>
      </c>
      <c r="AQ3331">
        <v>977.35</v>
      </c>
      <c r="AR3331">
        <v>5</v>
      </c>
      <c r="AS3331" t="s">
        <v>881</v>
      </c>
      <c r="AT3331" t="s">
        <v>52</v>
      </c>
      <c r="AU3331">
        <v>58</v>
      </c>
      <c r="AV3331">
        <v>3848</v>
      </c>
      <c r="AY3331" t="str">
        <f>IF(AND(Table1[[#This Row],[Contract]]="Month-to-Month", Table1[[#This Row],[Tenure in Months]]&lt;6, Table1[[#This Row],[Payment Method]]="Bank Withdrawal"), "High Risk", IF(OR(Table1[[#This Row],[Contract]]="Month-to-Month", Table1[[#This Row],[Tenure in Months]]&lt;12), "Medium Risk", "Low Risk"))</f>
        <v>Medium Risk</v>
      </c>
    </row>
    <row r="3332" spans="1:51" x14ac:dyDescent="0.35">
      <c r="A3332" t="s">
        <v>4454</v>
      </c>
      <c r="B3332" t="s">
        <v>51</v>
      </c>
      <c r="C3332">
        <v>58</v>
      </c>
      <c r="D3332" t="s">
        <v>52</v>
      </c>
      <c r="E3332" t="s">
        <v>52</v>
      </c>
      <c r="F3332" t="s">
        <v>52</v>
      </c>
      <c r="G3332" t="s">
        <v>52</v>
      </c>
      <c r="H3332">
        <v>0</v>
      </c>
      <c r="I3332" t="s">
        <v>54</v>
      </c>
      <c r="J3332" t="s">
        <v>55</v>
      </c>
      <c r="K3332" t="s">
        <v>789</v>
      </c>
      <c r="L3332">
        <v>95404</v>
      </c>
      <c r="M3332">
        <v>38.526941000000001</v>
      </c>
      <c r="N3332">
        <v>-122.709096</v>
      </c>
      <c r="O3332">
        <v>35057</v>
      </c>
      <c r="P3332" t="s">
        <v>57</v>
      </c>
      <c r="Q3332" t="s">
        <v>52</v>
      </c>
      <c r="R3332">
        <v>0</v>
      </c>
      <c r="S3332">
        <v>30</v>
      </c>
      <c r="T3332" t="s">
        <v>58</v>
      </c>
      <c r="U3332" t="s">
        <v>53</v>
      </c>
      <c r="V3332">
        <v>2.64</v>
      </c>
      <c r="W3332" t="s">
        <v>53</v>
      </c>
      <c r="X3332" t="s">
        <v>53</v>
      </c>
      <c r="Y3332" t="s">
        <v>59</v>
      </c>
      <c r="Z3332">
        <v>15</v>
      </c>
      <c r="AA3332" t="s">
        <v>53</v>
      </c>
      <c r="AB3332" t="s">
        <v>52</v>
      </c>
      <c r="AC3332" t="s">
        <v>52</v>
      </c>
      <c r="AD3332" t="s">
        <v>52</v>
      </c>
      <c r="AE3332" t="s">
        <v>52</v>
      </c>
      <c r="AF3332" t="s">
        <v>53</v>
      </c>
      <c r="AG3332" t="s">
        <v>53</v>
      </c>
      <c r="AH3332" t="s">
        <v>53</v>
      </c>
      <c r="AI3332" t="s">
        <v>60</v>
      </c>
      <c r="AJ3332" t="s">
        <v>53</v>
      </c>
      <c r="AK3332" t="s">
        <v>87</v>
      </c>
      <c r="AL3332">
        <v>64.5</v>
      </c>
      <c r="AM3332">
        <v>1888.45</v>
      </c>
      <c r="AN3332">
        <v>0</v>
      </c>
      <c r="AO3332">
        <v>0</v>
      </c>
      <c r="AP3332">
        <v>79.2</v>
      </c>
      <c r="AQ3332">
        <v>1967.65</v>
      </c>
      <c r="AR3332">
        <v>3</v>
      </c>
      <c r="AS3332" t="s">
        <v>881</v>
      </c>
      <c r="AT3332" t="s">
        <v>52</v>
      </c>
      <c r="AU3332">
        <v>48</v>
      </c>
      <c r="AV3332">
        <v>5039</v>
      </c>
      <c r="AY3332" t="str">
        <f>IF(AND(Table1[[#This Row],[Contract]]="Month-to-Month", Table1[[#This Row],[Tenure in Months]]&lt;6, Table1[[#This Row],[Payment Method]]="Bank Withdrawal"), "High Risk", IF(OR(Table1[[#This Row],[Contract]]="Month-to-Month", Table1[[#This Row],[Tenure in Months]]&lt;12), "Medium Risk", "Low Risk"))</f>
        <v>Medium Risk</v>
      </c>
    </row>
    <row r="3333" spans="1:51" x14ac:dyDescent="0.35">
      <c r="A3333" t="s">
        <v>4455</v>
      </c>
      <c r="B3333" t="s">
        <v>66</v>
      </c>
      <c r="C3333">
        <v>20</v>
      </c>
      <c r="D3333" t="s">
        <v>53</v>
      </c>
      <c r="E3333" t="s">
        <v>52</v>
      </c>
      <c r="F3333" t="s">
        <v>53</v>
      </c>
      <c r="G3333" t="s">
        <v>52</v>
      </c>
      <c r="H3333">
        <v>0</v>
      </c>
      <c r="I3333" t="s">
        <v>54</v>
      </c>
      <c r="J3333" t="s">
        <v>55</v>
      </c>
      <c r="K3333" t="s">
        <v>789</v>
      </c>
      <c r="L3333">
        <v>95405</v>
      </c>
      <c r="M3333">
        <v>38.439695999999998</v>
      </c>
      <c r="N3333">
        <v>-122.668817</v>
      </c>
      <c r="O3333">
        <v>22250</v>
      </c>
      <c r="P3333" t="s">
        <v>57</v>
      </c>
      <c r="Q3333" t="s">
        <v>53</v>
      </c>
      <c r="R3333">
        <v>8</v>
      </c>
      <c r="S3333">
        <v>21</v>
      </c>
      <c r="T3333" t="s">
        <v>72</v>
      </c>
      <c r="U3333" t="s">
        <v>52</v>
      </c>
      <c r="V3333">
        <v>0</v>
      </c>
      <c r="W3333" t="s">
        <v>52</v>
      </c>
      <c r="X3333" t="s">
        <v>53</v>
      </c>
      <c r="Y3333" t="s">
        <v>59</v>
      </c>
      <c r="Z3333">
        <v>59</v>
      </c>
      <c r="AA3333" t="s">
        <v>53</v>
      </c>
      <c r="AB3333" t="s">
        <v>52</v>
      </c>
      <c r="AC3333" t="s">
        <v>52</v>
      </c>
      <c r="AD3333" t="s">
        <v>52</v>
      </c>
      <c r="AE3333" t="s">
        <v>52</v>
      </c>
      <c r="AF3333" t="s">
        <v>52</v>
      </c>
      <c r="AG3333" t="s">
        <v>52</v>
      </c>
      <c r="AH3333" t="s">
        <v>53</v>
      </c>
      <c r="AI3333" t="s">
        <v>60</v>
      </c>
      <c r="AJ3333" t="s">
        <v>52</v>
      </c>
      <c r="AK3333" t="s">
        <v>61</v>
      </c>
      <c r="AL3333">
        <v>28.5</v>
      </c>
      <c r="AM3333">
        <v>629.35</v>
      </c>
      <c r="AN3333">
        <v>0</v>
      </c>
      <c r="AO3333">
        <v>0</v>
      </c>
      <c r="AP3333">
        <v>0</v>
      </c>
      <c r="AQ3333">
        <v>629.35</v>
      </c>
      <c r="AR3333">
        <v>4</v>
      </c>
      <c r="AS3333" t="s">
        <v>881</v>
      </c>
      <c r="AT3333" t="s">
        <v>52</v>
      </c>
      <c r="AU3333">
        <v>77</v>
      </c>
      <c r="AV3333">
        <v>3766</v>
      </c>
      <c r="AY3333" t="str">
        <f>IF(AND(Table1[[#This Row],[Contract]]="Month-to-Month", Table1[[#This Row],[Tenure in Months]]&lt;6, Table1[[#This Row],[Payment Method]]="Bank Withdrawal"), "High Risk", IF(OR(Table1[[#This Row],[Contract]]="Month-to-Month", Table1[[#This Row],[Tenure in Months]]&lt;12), "Medium Risk", "Low Risk"))</f>
        <v>Medium Risk</v>
      </c>
    </row>
    <row r="3334" spans="1:51" x14ac:dyDescent="0.35">
      <c r="A3334" t="s">
        <v>4456</v>
      </c>
      <c r="B3334" t="s">
        <v>66</v>
      </c>
      <c r="C3334">
        <v>63</v>
      </c>
      <c r="D3334" t="s">
        <v>52</v>
      </c>
      <c r="E3334" t="s">
        <v>52</v>
      </c>
      <c r="F3334" t="s">
        <v>53</v>
      </c>
      <c r="G3334" t="s">
        <v>53</v>
      </c>
      <c r="H3334">
        <v>1</v>
      </c>
      <c r="I3334" t="s">
        <v>54</v>
      </c>
      <c r="J3334" t="s">
        <v>55</v>
      </c>
      <c r="K3334" t="s">
        <v>3345</v>
      </c>
      <c r="L3334">
        <v>95412</v>
      </c>
      <c r="M3334">
        <v>38.731054999999998</v>
      </c>
      <c r="N3334">
        <v>-123.316553</v>
      </c>
      <c r="O3334">
        <v>747</v>
      </c>
      <c r="P3334" t="s">
        <v>57</v>
      </c>
      <c r="Q3334" t="s">
        <v>53</v>
      </c>
      <c r="R3334">
        <v>9</v>
      </c>
      <c r="S3334">
        <v>45</v>
      </c>
      <c r="T3334" t="s">
        <v>58</v>
      </c>
      <c r="U3334" t="s">
        <v>53</v>
      </c>
      <c r="V3334">
        <v>47.48</v>
      </c>
      <c r="W3334" t="s">
        <v>53</v>
      </c>
      <c r="X3334" t="s">
        <v>53</v>
      </c>
      <c r="Y3334" t="s">
        <v>68</v>
      </c>
      <c r="Z3334">
        <v>20</v>
      </c>
      <c r="AA3334" t="s">
        <v>53</v>
      </c>
      <c r="AB3334" t="s">
        <v>53</v>
      </c>
      <c r="AC3334" t="s">
        <v>52</v>
      </c>
      <c r="AD3334" t="s">
        <v>52</v>
      </c>
      <c r="AE3334" t="s">
        <v>53</v>
      </c>
      <c r="AF3334" t="s">
        <v>53</v>
      </c>
      <c r="AG3334" t="s">
        <v>53</v>
      </c>
      <c r="AH3334" t="s">
        <v>53</v>
      </c>
      <c r="AI3334" t="s">
        <v>60</v>
      </c>
      <c r="AJ3334" t="s">
        <v>53</v>
      </c>
      <c r="AK3334" t="s">
        <v>61</v>
      </c>
      <c r="AL3334">
        <v>105.15</v>
      </c>
      <c r="AM3334">
        <v>4730.8999999999996</v>
      </c>
      <c r="AN3334">
        <v>0</v>
      </c>
      <c r="AO3334">
        <v>0</v>
      </c>
      <c r="AP3334">
        <v>2136.6</v>
      </c>
      <c r="AQ3334">
        <v>6867.5</v>
      </c>
      <c r="AR3334">
        <v>4</v>
      </c>
      <c r="AS3334" t="s">
        <v>881</v>
      </c>
      <c r="AT3334" t="s">
        <v>52</v>
      </c>
      <c r="AU3334">
        <v>22</v>
      </c>
      <c r="AV3334">
        <v>5915</v>
      </c>
      <c r="AY3334" t="str">
        <f>IF(AND(Table1[[#This Row],[Contract]]="Month-to-Month", Table1[[#This Row],[Tenure in Months]]&lt;6, Table1[[#This Row],[Payment Method]]="Bank Withdrawal"), "High Risk", IF(OR(Table1[[#This Row],[Contract]]="Month-to-Month", Table1[[#This Row],[Tenure in Months]]&lt;12), "Medium Risk", "Low Risk"))</f>
        <v>Medium Risk</v>
      </c>
    </row>
    <row r="3335" spans="1:51" x14ac:dyDescent="0.35">
      <c r="A3335" t="s">
        <v>4457</v>
      </c>
      <c r="B3335" t="s">
        <v>66</v>
      </c>
      <c r="C3335">
        <v>60</v>
      </c>
      <c r="D3335" t="s">
        <v>52</v>
      </c>
      <c r="E3335" t="s">
        <v>52</v>
      </c>
      <c r="F3335" t="s">
        <v>53</v>
      </c>
      <c r="G3335" t="s">
        <v>53</v>
      </c>
      <c r="H3335">
        <v>3</v>
      </c>
      <c r="I3335" t="s">
        <v>54</v>
      </c>
      <c r="J3335" t="s">
        <v>55</v>
      </c>
      <c r="K3335" t="s">
        <v>4458</v>
      </c>
      <c r="L3335">
        <v>95415</v>
      </c>
      <c r="M3335">
        <v>39.025866999999998</v>
      </c>
      <c r="N3335">
        <v>-123.38154400000001</v>
      </c>
      <c r="O3335">
        <v>1374</v>
      </c>
      <c r="P3335" t="s">
        <v>57</v>
      </c>
      <c r="Q3335" t="s">
        <v>53</v>
      </c>
      <c r="R3335">
        <v>6</v>
      </c>
      <c r="S3335">
        <v>24</v>
      </c>
      <c r="T3335" t="s">
        <v>58</v>
      </c>
      <c r="U3335" t="s">
        <v>53</v>
      </c>
      <c r="V3335">
        <v>41.45</v>
      </c>
      <c r="W3335" t="s">
        <v>53</v>
      </c>
      <c r="X3335" t="s">
        <v>53</v>
      </c>
      <c r="Y3335" t="s">
        <v>68</v>
      </c>
      <c r="Z3335">
        <v>53</v>
      </c>
      <c r="AA3335" t="s">
        <v>52</v>
      </c>
      <c r="AB3335" t="s">
        <v>53</v>
      </c>
      <c r="AC3335" t="s">
        <v>53</v>
      </c>
      <c r="AD3335" t="s">
        <v>52</v>
      </c>
      <c r="AE3335" t="s">
        <v>52</v>
      </c>
      <c r="AF3335" t="s">
        <v>52</v>
      </c>
      <c r="AG3335" t="s">
        <v>52</v>
      </c>
      <c r="AH3335" t="s">
        <v>53</v>
      </c>
      <c r="AI3335" t="s">
        <v>124</v>
      </c>
      <c r="AJ3335" t="s">
        <v>52</v>
      </c>
      <c r="AK3335" t="s">
        <v>61</v>
      </c>
      <c r="AL3335">
        <v>83.15</v>
      </c>
      <c r="AM3335">
        <v>2033.05</v>
      </c>
      <c r="AN3335">
        <v>0</v>
      </c>
      <c r="AO3335">
        <v>0</v>
      </c>
      <c r="AP3335">
        <v>994.8</v>
      </c>
      <c r="AQ3335">
        <v>3027.85</v>
      </c>
      <c r="AR3335">
        <v>5</v>
      </c>
      <c r="AS3335" t="s">
        <v>881</v>
      </c>
      <c r="AT3335" t="s">
        <v>52</v>
      </c>
      <c r="AU3335">
        <v>53</v>
      </c>
      <c r="AV3335">
        <v>2404</v>
      </c>
      <c r="AY3335" t="str">
        <f>IF(AND(Table1[[#This Row],[Contract]]="Month-to-Month", Table1[[#This Row],[Tenure in Months]]&lt;6, Table1[[#This Row],[Payment Method]]="Bank Withdrawal"), "High Risk", IF(OR(Table1[[#This Row],[Contract]]="Month-to-Month", Table1[[#This Row],[Tenure in Months]]&lt;12), "Medium Risk", "Low Risk"))</f>
        <v>Low Risk</v>
      </c>
    </row>
    <row r="3336" spans="1:51" x14ac:dyDescent="0.35">
      <c r="A3336" t="s">
        <v>4459</v>
      </c>
      <c r="B3336" t="s">
        <v>66</v>
      </c>
      <c r="C3336">
        <v>60</v>
      </c>
      <c r="D3336" t="s">
        <v>52</v>
      </c>
      <c r="E3336" t="s">
        <v>52</v>
      </c>
      <c r="F3336" t="s">
        <v>53</v>
      </c>
      <c r="G3336" t="s">
        <v>52</v>
      </c>
      <c r="H3336">
        <v>0</v>
      </c>
      <c r="I3336" t="s">
        <v>54</v>
      </c>
      <c r="J3336" t="s">
        <v>55</v>
      </c>
      <c r="K3336" t="s">
        <v>1311</v>
      </c>
      <c r="L3336">
        <v>95421</v>
      </c>
      <c r="M3336">
        <v>38.578806999999998</v>
      </c>
      <c r="N3336">
        <v>-123.19338</v>
      </c>
      <c r="O3336">
        <v>1575</v>
      </c>
      <c r="P3336" t="s">
        <v>57</v>
      </c>
      <c r="Q3336" t="s">
        <v>53</v>
      </c>
      <c r="R3336">
        <v>10</v>
      </c>
      <c r="S3336">
        <v>56</v>
      </c>
      <c r="T3336" t="s">
        <v>58</v>
      </c>
      <c r="U3336" t="s">
        <v>53</v>
      </c>
      <c r="V3336">
        <v>10.130000000000001</v>
      </c>
      <c r="W3336" t="s">
        <v>53</v>
      </c>
      <c r="X3336" t="s">
        <v>53</v>
      </c>
      <c r="Y3336" t="s">
        <v>68</v>
      </c>
      <c r="Z3336">
        <v>13</v>
      </c>
      <c r="AA3336" t="s">
        <v>52</v>
      </c>
      <c r="AB3336" t="s">
        <v>52</v>
      </c>
      <c r="AC3336" t="s">
        <v>53</v>
      </c>
      <c r="AD3336" t="s">
        <v>53</v>
      </c>
      <c r="AE3336" t="s">
        <v>53</v>
      </c>
      <c r="AF3336" t="s">
        <v>53</v>
      </c>
      <c r="AG3336" t="s">
        <v>53</v>
      </c>
      <c r="AH3336" t="s">
        <v>53</v>
      </c>
      <c r="AI3336" t="s">
        <v>334</v>
      </c>
      <c r="AJ3336" t="s">
        <v>52</v>
      </c>
      <c r="AK3336" t="s">
        <v>61</v>
      </c>
      <c r="AL3336">
        <v>103.2</v>
      </c>
      <c r="AM3336">
        <v>5744.35</v>
      </c>
      <c r="AN3336">
        <v>0</v>
      </c>
      <c r="AO3336">
        <v>0</v>
      </c>
      <c r="AP3336">
        <v>567.28</v>
      </c>
      <c r="AQ3336">
        <v>6311.63</v>
      </c>
      <c r="AR3336">
        <v>5</v>
      </c>
      <c r="AS3336" t="s">
        <v>881</v>
      </c>
      <c r="AT3336" t="s">
        <v>52</v>
      </c>
      <c r="AU3336">
        <v>34</v>
      </c>
      <c r="AV3336">
        <v>4534</v>
      </c>
      <c r="AY3336" t="str">
        <f>IF(AND(Table1[[#This Row],[Contract]]="Month-to-Month", Table1[[#This Row],[Tenure in Months]]&lt;6, Table1[[#This Row],[Payment Method]]="Bank Withdrawal"), "High Risk", IF(OR(Table1[[#This Row],[Contract]]="Month-to-Month", Table1[[#This Row],[Tenure in Months]]&lt;12), "Medium Risk", "Low Risk"))</f>
        <v>Low Risk</v>
      </c>
    </row>
    <row r="3337" spans="1:51" x14ac:dyDescent="0.35">
      <c r="A3337" t="s">
        <v>4460</v>
      </c>
      <c r="B3337" t="s">
        <v>51</v>
      </c>
      <c r="C3337">
        <v>62</v>
      </c>
      <c r="D3337" t="s">
        <v>52</v>
      </c>
      <c r="E3337" t="s">
        <v>52</v>
      </c>
      <c r="F3337" t="s">
        <v>52</v>
      </c>
      <c r="G3337" t="s">
        <v>52</v>
      </c>
      <c r="H3337">
        <v>0</v>
      </c>
      <c r="I3337" t="s">
        <v>54</v>
      </c>
      <c r="J3337" t="s">
        <v>55</v>
      </c>
      <c r="K3337" t="s">
        <v>2577</v>
      </c>
      <c r="L3337">
        <v>95423</v>
      </c>
      <c r="M3337">
        <v>39.071159999999999</v>
      </c>
      <c r="N3337">
        <v>-122.59854199999999</v>
      </c>
      <c r="O3337">
        <v>3684</v>
      </c>
      <c r="P3337" t="s">
        <v>57</v>
      </c>
      <c r="Q3337" t="s">
        <v>52</v>
      </c>
      <c r="R3337">
        <v>0</v>
      </c>
      <c r="S3337">
        <v>1</v>
      </c>
      <c r="T3337" t="s">
        <v>67</v>
      </c>
      <c r="U3337" t="s">
        <v>53</v>
      </c>
      <c r="V3337">
        <v>46.59</v>
      </c>
      <c r="W3337" t="s">
        <v>52</v>
      </c>
      <c r="X3337" t="s">
        <v>52</v>
      </c>
      <c r="Y3337" t="s">
        <v>58</v>
      </c>
      <c r="Z3337">
        <v>0</v>
      </c>
      <c r="AA3337" t="s">
        <v>52</v>
      </c>
      <c r="AB3337" t="s">
        <v>52</v>
      </c>
      <c r="AC3337" t="s">
        <v>52</v>
      </c>
      <c r="AD3337" t="s">
        <v>52</v>
      </c>
      <c r="AE3337" t="s">
        <v>52</v>
      </c>
      <c r="AF3337" t="s">
        <v>52</v>
      </c>
      <c r="AG3337" t="s">
        <v>52</v>
      </c>
      <c r="AH3337" t="s">
        <v>52</v>
      </c>
      <c r="AI3337" t="s">
        <v>60</v>
      </c>
      <c r="AJ3337" t="s">
        <v>52</v>
      </c>
      <c r="AK3337" t="s">
        <v>61</v>
      </c>
      <c r="AL3337">
        <v>19.45</v>
      </c>
      <c r="AM3337">
        <v>19.45</v>
      </c>
      <c r="AN3337">
        <v>0</v>
      </c>
      <c r="AO3337">
        <v>0</v>
      </c>
      <c r="AP3337">
        <v>46.59</v>
      </c>
      <c r="AQ3337">
        <v>66.040000000000006</v>
      </c>
      <c r="AR3337">
        <v>3</v>
      </c>
      <c r="AS3337" t="s">
        <v>883</v>
      </c>
      <c r="AT3337" t="s">
        <v>52</v>
      </c>
      <c r="AU3337">
        <v>64</v>
      </c>
      <c r="AV3337">
        <v>5820</v>
      </c>
      <c r="AY3337" t="str">
        <f>IF(AND(Table1[[#This Row],[Contract]]="Month-to-Month", Table1[[#This Row],[Tenure in Months]]&lt;6, Table1[[#This Row],[Payment Method]]="Bank Withdrawal"), "High Risk", IF(OR(Table1[[#This Row],[Contract]]="Month-to-Month", Table1[[#This Row],[Tenure in Months]]&lt;12), "Medium Risk", "Low Risk"))</f>
        <v>High Risk</v>
      </c>
    </row>
    <row r="3338" spans="1:51" x14ac:dyDescent="0.35">
      <c r="A3338" t="s">
        <v>4461</v>
      </c>
      <c r="B3338" t="s">
        <v>66</v>
      </c>
      <c r="C3338">
        <v>39</v>
      </c>
      <c r="D3338" t="s">
        <v>52</v>
      </c>
      <c r="E3338" t="s">
        <v>52</v>
      </c>
      <c r="F3338" t="s">
        <v>53</v>
      </c>
      <c r="G3338" t="s">
        <v>52</v>
      </c>
      <c r="H3338">
        <v>0</v>
      </c>
      <c r="I3338" t="s">
        <v>54</v>
      </c>
      <c r="J3338" t="s">
        <v>55</v>
      </c>
      <c r="K3338" t="s">
        <v>2580</v>
      </c>
      <c r="L3338">
        <v>95428</v>
      </c>
      <c r="M3338">
        <v>39.833069999999999</v>
      </c>
      <c r="N3338">
        <v>-123.178765</v>
      </c>
      <c r="O3338">
        <v>2296</v>
      </c>
      <c r="P3338" t="s">
        <v>57</v>
      </c>
      <c r="Q3338" t="s">
        <v>53</v>
      </c>
      <c r="R3338">
        <v>9</v>
      </c>
      <c r="S3338">
        <v>72</v>
      </c>
      <c r="T3338" t="s">
        <v>58</v>
      </c>
      <c r="U3338" t="s">
        <v>53</v>
      </c>
      <c r="V3338">
        <v>10.87</v>
      </c>
      <c r="W3338" t="s">
        <v>53</v>
      </c>
      <c r="X3338" t="s">
        <v>53</v>
      </c>
      <c r="Y3338" t="s">
        <v>59</v>
      </c>
      <c r="Z3338">
        <v>24</v>
      </c>
      <c r="AA3338" t="s">
        <v>53</v>
      </c>
      <c r="AB3338" t="s">
        <v>52</v>
      </c>
      <c r="AC3338" t="s">
        <v>53</v>
      </c>
      <c r="AD3338" t="s">
        <v>53</v>
      </c>
      <c r="AE3338" t="s">
        <v>53</v>
      </c>
      <c r="AF3338" t="s">
        <v>53</v>
      </c>
      <c r="AG3338" t="s">
        <v>53</v>
      </c>
      <c r="AH3338" t="s">
        <v>53</v>
      </c>
      <c r="AI3338" t="s">
        <v>334</v>
      </c>
      <c r="AJ3338" t="s">
        <v>53</v>
      </c>
      <c r="AK3338" t="s">
        <v>69</v>
      </c>
      <c r="AL3338">
        <v>85.9</v>
      </c>
      <c r="AM3338">
        <v>6110.75</v>
      </c>
      <c r="AN3338">
        <v>0</v>
      </c>
      <c r="AO3338">
        <v>0</v>
      </c>
      <c r="AP3338">
        <v>782.64</v>
      </c>
      <c r="AQ3338">
        <v>6893.39</v>
      </c>
      <c r="AR3338">
        <v>4</v>
      </c>
      <c r="AS3338" t="s">
        <v>881</v>
      </c>
      <c r="AT3338" t="s">
        <v>52</v>
      </c>
      <c r="AU3338">
        <v>72</v>
      </c>
      <c r="AV3338">
        <v>6361</v>
      </c>
      <c r="AY3338" t="str">
        <f>IF(AND(Table1[[#This Row],[Contract]]="Month-to-Month", Table1[[#This Row],[Tenure in Months]]&lt;6, Table1[[#This Row],[Payment Method]]="Bank Withdrawal"), "High Risk", IF(OR(Table1[[#This Row],[Contract]]="Month-to-Month", Table1[[#This Row],[Tenure in Months]]&lt;12), "Medium Risk", "Low Risk"))</f>
        <v>Low Risk</v>
      </c>
    </row>
    <row r="3339" spans="1:51" x14ac:dyDescent="0.35">
      <c r="A3339" t="s">
        <v>4462</v>
      </c>
      <c r="B3339" t="s">
        <v>66</v>
      </c>
      <c r="C3339">
        <v>57</v>
      </c>
      <c r="D3339" t="s">
        <v>52</v>
      </c>
      <c r="E3339" t="s">
        <v>52</v>
      </c>
      <c r="F3339" t="s">
        <v>52</v>
      </c>
      <c r="G3339" t="s">
        <v>52</v>
      </c>
      <c r="H3339">
        <v>0</v>
      </c>
      <c r="I3339" t="s">
        <v>54</v>
      </c>
      <c r="J3339" t="s">
        <v>55</v>
      </c>
      <c r="K3339" t="s">
        <v>4463</v>
      </c>
      <c r="L3339">
        <v>95430</v>
      </c>
      <c r="M3339">
        <v>38.445602999999998</v>
      </c>
      <c r="N3339">
        <v>-123.063756</v>
      </c>
      <c r="O3339">
        <v>187</v>
      </c>
      <c r="P3339" t="s">
        <v>57</v>
      </c>
      <c r="Q3339" t="s">
        <v>52</v>
      </c>
      <c r="R3339">
        <v>0</v>
      </c>
      <c r="S3339">
        <v>47</v>
      </c>
      <c r="T3339" t="s">
        <v>58</v>
      </c>
      <c r="U3339" t="s">
        <v>53</v>
      </c>
      <c r="V3339">
        <v>3.49</v>
      </c>
      <c r="W3339" t="s">
        <v>52</v>
      </c>
      <c r="X3339" t="s">
        <v>52</v>
      </c>
      <c r="Y3339" t="s">
        <v>58</v>
      </c>
      <c r="Z3339">
        <v>0</v>
      </c>
      <c r="AA3339" t="s">
        <v>52</v>
      </c>
      <c r="AB3339" t="s">
        <v>52</v>
      </c>
      <c r="AC3339" t="s">
        <v>52</v>
      </c>
      <c r="AD3339" t="s">
        <v>52</v>
      </c>
      <c r="AE3339" t="s">
        <v>52</v>
      </c>
      <c r="AF3339" t="s">
        <v>52</v>
      </c>
      <c r="AG3339" t="s">
        <v>52</v>
      </c>
      <c r="AH3339" t="s">
        <v>52</v>
      </c>
      <c r="AI3339" t="s">
        <v>334</v>
      </c>
      <c r="AJ3339" t="s">
        <v>52</v>
      </c>
      <c r="AK3339" t="s">
        <v>69</v>
      </c>
      <c r="AL3339">
        <v>20.149999999999999</v>
      </c>
      <c r="AM3339">
        <v>1046.2</v>
      </c>
      <c r="AN3339">
        <v>0</v>
      </c>
      <c r="AO3339">
        <v>0</v>
      </c>
      <c r="AP3339">
        <v>164.03</v>
      </c>
      <c r="AQ3339">
        <v>1210.23</v>
      </c>
      <c r="AR3339">
        <v>3</v>
      </c>
      <c r="AS3339" t="s">
        <v>881</v>
      </c>
      <c r="AT3339" t="s">
        <v>52</v>
      </c>
      <c r="AU3339">
        <v>74</v>
      </c>
      <c r="AV3339">
        <v>2618</v>
      </c>
      <c r="AY3339" t="str">
        <f>IF(AND(Table1[[#This Row],[Contract]]="Month-to-Month", Table1[[#This Row],[Tenure in Months]]&lt;6, Table1[[#This Row],[Payment Method]]="Bank Withdrawal"), "High Risk", IF(OR(Table1[[#This Row],[Contract]]="Month-to-Month", Table1[[#This Row],[Tenure in Months]]&lt;12), "Medium Risk", "Low Risk"))</f>
        <v>Low Risk</v>
      </c>
    </row>
    <row r="3340" spans="1:51" x14ac:dyDescent="0.35">
      <c r="A3340" t="s">
        <v>4464</v>
      </c>
      <c r="B3340" t="s">
        <v>51</v>
      </c>
      <c r="C3340">
        <v>22</v>
      </c>
      <c r="D3340" t="s">
        <v>53</v>
      </c>
      <c r="E3340" t="s">
        <v>52</v>
      </c>
      <c r="F3340" t="s">
        <v>52</v>
      </c>
      <c r="G3340" t="s">
        <v>52</v>
      </c>
      <c r="H3340">
        <v>0</v>
      </c>
      <c r="I3340" t="s">
        <v>54</v>
      </c>
      <c r="J3340" t="s">
        <v>55</v>
      </c>
      <c r="K3340" t="s">
        <v>1313</v>
      </c>
      <c r="L3340">
        <v>95432</v>
      </c>
      <c r="M3340">
        <v>39.108252</v>
      </c>
      <c r="N3340">
        <v>-123.645121</v>
      </c>
      <c r="O3340">
        <v>383</v>
      </c>
      <c r="P3340" t="s">
        <v>57</v>
      </c>
      <c r="Q3340" t="s">
        <v>52</v>
      </c>
      <c r="R3340">
        <v>0</v>
      </c>
      <c r="S3340">
        <v>2</v>
      </c>
      <c r="T3340" t="s">
        <v>67</v>
      </c>
      <c r="U3340" t="s">
        <v>53</v>
      </c>
      <c r="V3340">
        <v>18.62</v>
      </c>
      <c r="W3340" t="s">
        <v>52</v>
      </c>
      <c r="X3340" t="s">
        <v>53</v>
      </c>
      <c r="Y3340" t="s">
        <v>59</v>
      </c>
      <c r="Z3340">
        <v>51</v>
      </c>
      <c r="AA3340" t="s">
        <v>52</v>
      </c>
      <c r="AB3340" t="s">
        <v>53</v>
      </c>
      <c r="AC3340" t="s">
        <v>52</v>
      </c>
      <c r="AD3340" t="s">
        <v>52</v>
      </c>
      <c r="AE3340" t="s">
        <v>52</v>
      </c>
      <c r="AF3340" t="s">
        <v>52</v>
      </c>
      <c r="AG3340" t="s">
        <v>52</v>
      </c>
      <c r="AH3340" t="s">
        <v>53</v>
      </c>
      <c r="AI3340" t="s">
        <v>60</v>
      </c>
      <c r="AJ3340" t="s">
        <v>53</v>
      </c>
      <c r="AK3340" t="s">
        <v>69</v>
      </c>
      <c r="AL3340">
        <v>50.3</v>
      </c>
      <c r="AM3340">
        <v>92.75</v>
      </c>
      <c r="AN3340">
        <v>0</v>
      </c>
      <c r="AO3340">
        <v>0</v>
      </c>
      <c r="AP3340">
        <v>37.24</v>
      </c>
      <c r="AQ3340">
        <v>129.99</v>
      </c>
      <c r="AR3340">
        <v>5</v>
      </c>
      <c r="AS3340" t="s">
        <v>883</v>
      </c>
      <c r="AT3340" t="s">
        <v>52</v>
      </c>
      <c r="AU3340">
        <v>33</v>
      </c>
      <c r="AV3340">
        <v>5870</v>
      </c>
      <c r="AY3340" t="str">
        <f>IF(AND(Table1[[#This Row],[Contract]]="Month-to-Month", Table1[[#This Row],[Tenure in Months]]&lt;6, Table1[[#This Row],[Payment Method]]="Bank Withdrawal"), "High Risk", IF(OR(Table1[[#This Row],[Contract]]="Month-to-Month", Table1[[#This Row],[Tenure in Months]]&lt;12), "Medium Risk", "Low Risk"))</f>
        <v>Medium Risk</v>
      </c>
    </row>
    <row r="3341" spans="1:51" x14ac:dyDescent="0.35">
      <c r="A3341" t="s">
        <v>4465</v>
      </c>
      <c r="B3341" t="s">
        <v>66</v>
      </c>
      <c r="C3341">
        <v>49</v>
      </c>
      <c r="D3341" t="s">
        <v>52</v>
      </c>
      <c r="E3341" t="s">
        <v>52</v>
      </c>
      <c r="F3341" t="s">
        <v>53</v>
      </c>
      <c r="G3341" t="s">
        <v>52</v>
      </c>
      <c r="H3341">
        <v>0</v>
      </c>
      <c r="I3341" t="s">
        <v>54</v>
      </c>
      <c r="J3341" t="s">
        <v>55</v>
      </c>
      <c r="K3341" t="s">
        <v>4466</v>
      </c>
      <c r="L3341">
        <v>95436</v>
      </c>
      <c r="M3341">
        <v>38.499302</v>
      </c>
      <c r="N3341">
        <v>-122.92444</v>
      </c>
      <c r="O3341">
        <v>6216</v>
      </c>
      <c r="P3341" t="s">
        <v>57</v>
      </c>
      <c r="Q3341" t="s">
        <v>52</v>
      </c>
      <c r="R3341">
        <v>0</v>
      </c>
      <c r="S3341">
        <v>2</v>
      </c>
      <c r="T3341" t="s">
        <v>67</v>
      </c>
      <c r="U3341" t="s">
        <v>53</v>
      </c>
      <c r="V3341">
        <v>26.58</v>
      </c>
      <c r="W3341" t="s">
        <v>52</v>
      </c>
      <c r="X3341" t="s">
        <v>53</v>
      </c>
      <c r="Y3341" t="s">
        <v>68</v>
      </c>
      <c r="Z3341">
        <v>23</v>
      </c>
      <c r="AA3341" t="s">
        <v>53</v>
      </c>
      <c r="AB3341" t="s">
        <v>52</v>
      </c>
      <c r="AC3341" t="s">
        <v>52</v>
      </c>
      <c r="AD3341" t="s">
        <v>53</v>
      </c>
      <c r="AE3341" t="s">
        <v>52</v>
      </c>
      <c r="AF3341" t="s">
        <v>52</v>
      </c>
      <c r="AG3341" t="s">
        <v>52</v>
      </c>
      <c r="AH3341" t="s">
        <v>53</v>
      </c>
      <c r="AI3341" t="s">
        <v>60</v>
      </c>
      <c r="AJ3341" t="s">
        <v>53</v>
      </c>
      <c r="AK3341" t="s">
        <v>61</v>
      </c>
      <c r="AL3341">
        <v>80.150000000000006</v>
      </c>
      <c r="AM3341">
        <v>194.55</v>
      </c>
      <c r="AN3341">
        <v>0</v>
      </c>
      <c r="AO3341">
        <v>0</v>
      </c>
      <c r="AP3341">
        <v>53.16</v>
      </c>
      <c r="AQ3341">
        <v>247.71</v>
      </c>
      <c r="AR3341">
        <v>3</v>
      </c>
      <c r="AS3341" t="s">
        <v>883</v>
      </c>
      <c r="AT3341" t="s">
        <v>52</v>
      </c>
      <c r="AU3341">
        <v>26</v>
      </c>
      <c r="AV3341">
        <v>5251</v>
      </c>
      <c r="AY3341" t="str">
        <f>IF(AND(Table1[[#This Row],[Contract]]="Month-to-Month", Table1[[#This Row],[Tenure in Months]]&lt;6, Table1[[#This Row],[Payment Method]]="Bank Withdrawal"), "High Risk", IF(OR(Table1[[#This Row],[Contract]]="Month-to-Month", Table1[[#This Row],[Tenure in Months]]&lt;12), "Medium Risk", "Low Risk"))</f>
        <v>High Risk</v>
      </c>
    </row>
    <row r="3342" spans="1:51" x14ac:dyDescent="0.35">
      <c r="A3342" t="s">
        <v>4467</v>
      </c>
      <c r="B3342" t="s">
        <v>66</v>
      </c>
      <c r="C3342">
        <v>26</v>
      </c>
      <c r="D3342" t="s">
        <v>53</v>
      </c>
      <c r="E3342" t="s">
        <v>52</v>
      </c>
      <c r="F3342" t="s">
        <v>53</v>
      </c>
      <c r="G3342" t="s">
        <v>52</v>
      </c>
      <c r="H3342">
        <v>0</v>
      </c>
      <c r="I3342" t="s">
        <v>54</v>
      </c>
      <c r="J3342" t="s">
        <v>55</v>
      </c>
      <c r="K3342" t="s">
        <v>4468</v>
      </c>
      <c r="L3342">
        <v>95437</v>
      </c>
      <c r="M3342">
        <v>39.455554999999997</v>
      </c>
      <c r="N3342">
        <v>-123.68397899999999</v>
      </c>
      <c r="O3342">
        <v>14417</v>
      </c>
      <c r="P3342" t="s">
        <v>57</v>
      </c>
      <c r="Q3342" t="s">
        <v>53</v>
      </c>
      <c r="R3342">
        <v>1</v>
      </c>
      <c r="S3342">
        <v>12</v>
      </c>
      <c r="T3342" t="s">
        <v>72</v>
      </c>
      <c r="U3342" t="s">
        <v>53</v>
      </c>
      <c r="V3342">
        <v>46.88</v>
      </c>
      <c r="W3342" t="s">
        <v>52</v>
      </c>
      <c r="X3342" t="s">
        <v>53</v>
      </c>
      <c r="Y3342" t="s">
        <v>110</v>
      </c>
      <c r="Z3342">
        <v>73</v>
      </c>
      <c r="AA3342" t="s">
        <v>52</v>
      </c>
      <c r="AB3342" t="s">
        <v>53</v>
      </c>
      <c r="AC3342" t="s">
        <v>52</v>
      </c>
      <c r="AD3342" t="s">
        <v>52</v>
      </c>
      <c r="AE3342" t="s">
        <v>52</v>
      </c>
      <c r="AF3342" t="s">
        <v>52</v>
      </c>
      <c r="AG3342" t="s">
        <v>52</v>
      </c>
      <c r="AH3342" t="s">
        <v>53</v>
      </c>
      <c r="AI3342" t="s">
        <v>60</v>
      </c>
      <c r="AJ3342" t="s">
        <v>53</v>
      </c>
      <c r="AK3342" t="s">
        <v>61</v>
      </c>
      <c r="AL3342">
        <v>51.25</v>
      </c>
      <c r="AM3342">
        <v>612.1</v>
      </c>
      <c r="AN3342">
        <v>0</v>
      </c>
      <c r="AO3342">
        <v>0</v>
      </c>
      <c r="AP3342">
        <v>562.55999999999995</v>
      </c>
      <c r="AQ3342">
        <v>1174.6600000000001</v>
      </c>
      <c r="AR3342">
        <v>3</v>
      </c>
      <c r="AS3342" t="s">
        <v>881</v>
      </c>
      <c r="AT3342" t="s">
        <v>52</v>
      </c>
      <c r="AU3342">
        <v>57</v>
      </c>
      <c r="AV3342">
        <v>3097</v>
      </c>
      <c r="AY3342" t="str">
        <f>IF(AND(Table1[[#This Row],[Contract]]="Month-to-Month", Table1[[#This Row],[Tenure in Months]]&lt;6, Table1[[#This Row],[Payment Method]]="Bank Withdrawal"), "High Risk", IF(OR(Table1[[#This Row],[Contract]]="Month-to-Month", Table1[[#This Row],[Tenure in Months]]&lt;12), "Medium Risk", "Low Risk"))</f>
        <v>Medium Risk</v>
      </c>
    </row>
    <row r="3343" spans="1:51" x14ac:dyDescent="0.35">
      <c r="A3343" t="s">
        <v>4469</v>
      </c>
      <c r="B3343" t="s">
        <v>51</v>
      </c>
      <c r="C3343">
        <v>61</v>
      </c>
      <c r="D3343" t="s">
        <v>52</v>
      </c>
      <c r="E3343" t="s">
        <v>52</v>
      </c>
      <c r="F3343" t="s">
        <v>53</v>
      </c>
      <c r="G3343" t="s">
        <v>53</v>
      </c>
      <c r="H3343">
        <v>1</v>
      </c>
      <c r="I3343" t="s">
        <v>54</v>
      </c>
      <c r="J3343" t="s">
        <v>55</v>
      </c>
      <c r="K3343" t="s">
        <v>4470</v>
      </c>
      <c r="L3343">
        <v>95441</v>
      </c>
      <c r="M3343">
        <v>38.731771000000002</v>
      </c>
      <c r="N3343">
        <v>-123.064272</v>
      </c>
      <c r="O3343">
        <v>2349</v>
      </c>
      <c r="P3343" t="s">
        <v>57</v>
      </c>
      <c r="Q3343" t="s">
        <v>53</v>
      </c>
      <c r="R3343">
        <v>6</v>
      </c>
      <c r="S3343">
        <v>69</v>
      </c>
      <c r="T3343" t="s">
        <v>58</v>
      </c>
      <c r="U3343" t="s">
        <v>53</v>
      </c>
      <c r="V3343">
        <v>12.02</v>
      </c>
      <c r="W3343" t="s">
        <v>52</v>
      </c>
      <c r="X3343" t="s">
        <v>53</v>
      </c>
      <c r="Y3343" t="s">
        <v>68</v>
      </c>
      <c r="Z3343">
        <v>30</v>
      </c>
      <c r="AA3343" t="s">
        <v>52</v>
      </c>
      <c r="AB3343" t="s">
        <v>52</v>
      </c>
      <c r="AC3343" t="s">
        <v>52</v>
      </c>
      <c r="AD3343" t="s">
        <v>53</v>
      </c>
      <c r="AE3343" t="s">
        <v>53</v>
      </c>
      <c r="AF3343" t="s">
        <v>53</v>
      </c>
      <c r="AG3343" t="s">
        <v>53</v>
      </c>
      <c r="AH3343" t="s">
        <v>53</v>
      </c>
      <c r="AI3343" t="s">
        <v>334</v>
      </c>
      <c r="AJ3343" t="s">
        <v>53</v>
      </c>
      <c r="AK3343" t="s">
        <v>69</v>
      </c>
      <c r="AL3343">
        <v>95.2</v>
      </c>
      <c r="AM3343">
        <v>6671.7</v>
      </c>
      <c r="AN3343">
        <v>0</v>
      </c>
      <c r="AO3343">
        <v>0</v>
      </c>
      <c r="AP3343">
        <v>829.38</v>
      </c>
      <c r="AQ3343">
        <v>7501.08</v>
      </c>
      <c r="AR3343">
        <v>4</v>
      </c>
      <c r="AS3343" t="s">
        <v>881</v>
      </c>
      <c r="AT3343" t="s">
        <v>52</v>
      </c>
      <c r="AU3343">
        <v>34</v>
      </c>
      <c r="AV3343">
        <v>6166</v>
      </c>
      <c r="AY3343" t="str">
        <f>IF(AND(Table1[[#This Row],[Contract]]="Month-to-Month", Table1[[#This Row],[Tenure in Months]]&lt;6, Table1[[#This Row],[Payment Method]]="Bank Withdrawal"), "High Risk", IF(OR(Table1[[#This Row],[Contract]]="Month-to-Month", Table1[[#This Row],[Tenure in Months]]&lt;12), "Medium Risk", "Low Risk"))</f>
        <v>Low Risk</v>
      </c>
    </row>
    <row r="3344" spans="1:51" x14ac:dyDescent="0.35">
      <c r="A3344" t="s">
        <v>4471</v>
      </c>
      <c r="B3344" t="s">
        <v>51</v>
      </c>
      <c r="C3344">
        <v>47</v>
      </c>
      <c r="D3344" t="s">
        <v>52</v>
      </c>
      <c r="E3344" t="s">
        <v>52</v>
      </c>
      <c r="F3344" t="s">
        <v>53</v>
      </c>
      <c r="G3344" t="s">
        <v>52</v>
      </c>
      <c r="H3344">
        <v>0</v>
      </c>
      <c r="I3344" t="s">
        <v>54</v>
      </c>
      <c r="J3344" t="s">
        <v>55</v>
      </c>
      <c r="K3344" t="s">
        <v>3349</v>
      </c>
      <c r="L3344">
        <v>95444</v>
      </c>
      <c r="M3344">
        <v>38.434362</v>
      </c>
      <c r="N3344">
        <v>-122.86891</v>
      </c>
      <c r="O3344">
        <v>390</v>
      </c>
      <c r="P3344" t="s">
        <v>57</v>
      </c>
      <c r="Q3344" t="s">
        <v>53</v>
      </c>
      <c r="R3344">
        <v>4</v>
      </c>
      <c r="S3344">
        <v>64</v>
      </c>
      <c r="T3344" t="s">
        <v>58</v>
      </c>
      <c r="U3344" t="s">
        <v>53</v>
      </c>
      <c r="V3344">
        <v>6.59</v>
      </c>
      <c r="W3344" t="s">
        <v>53</v>
      </c>
      <c r="X3344" t="s">
        <v>53</v>
      </c>
      <c r="Y3344" t="s">
        <v>110</v>
      </c>
      <c r="Z3344">
        <v>20</v>
      </c>
      <c r="AA3344" t="s">
        <v>52</v>
      </c>
      <c r="AB3344" t="s">
        <v>53</v>
      </c>
      <c r="AC3344" t="s">
        <v>53</v>
      </c>
      <c r="AD3344" t="s">
        <v>53</v>
      </c>
      <c r="AE3344" t="s">
        <v>53</v>
      </c>
      <c r="AF3344" t="s">
        <v>52</v>
      </c>
      <c r="AG3344" t="s">
        <v>52</v>
      </c>
      <c r="AH3344" t="s">
        <v>53</v>
      </c>
      <c r="AI3344" t="s">
        <v>334</v>
      </c>
      <c r="AJ3344" t="s">
        <v>53</v>
      </c>
      <c r="AK3344" t="s">
        <v>61</v>
      </c>
      <c r="AL3344">
        <v>76.099999999999994</v>
      </c>
      <c r="AM3344">
        <v>4818.8</v>
      </c>
      <c r="AN3344">
        <v>0</v>
      </c>
      <c r="AO3344">
        <v>0</v>
      </c>
      <c r="AP3344">
        <v>421.76</v>
      </c>
      <c r="AQ3344">
        <v>5240.5600000000004</v>
      </c>
      <c r="AR3344">
        <v>4</v>
      </c>
      <c r="AS3344" t="s">
        <v>881</v>
      </c>
      <c r="AT3344" t="s">
        <v>52</v>
      </c>
      <c r="AU3344">
        <v>26</v>
      </c>
      <c r="AV3344">
        <v>4222</v>
      </c>
      <c r="AY3344" t="str">
        <f>IF(AND(Table1[[#This Row],[Contract]]="Month-to-Month", Table1[[#This Row],[Tenure in Months]]&lt;6, Table1[[#This Row],[Payment Method]]="Bank Withdrawal"), "High Risk", IF(OR(Table1[[#This Row],[Contract]]="Month-to-Month", Table1[[#This Row],[Tenure in Months]]&lt;12), "Medium Risk", "Low Risk"))</f>
        <v>Low Risk</v>
      </c>
    </row>
    <row r="3345" spans="1:51" x14ac:dyDescent="0.35">
      <c r="A3345" t="s">
        <v>4472</v>
      </c>
      <c r="B3345" t="s">
        <v>51</v>
      </c>
      <c r="C3345">
        <v>56</v>
      </c>
      <c r="D3345" t="s">
        <v>52</v>
      </c>
      <c r="E3345" t="s">
        <v>52</v>
      </c>
      <c r="F3345" t="s">
        <v>53</v>
      </c>
      <c r="G3345" t="s">
        <v>53</v>
      </c>
      <c r="H3345">
        <v>3</v>
      </c>
      <c r="I3345" t="s">
        <v>54</v>
      </c>
      <c r="J3345" t="s">
        <v>55</v>
      </c>
      <c r="K3345" t="s">
        <v>2584</v>
      </c>
      <c r="L3345">
        <v>95446</v>
      </c>
      <c r="M3345">
        <v>38.525759999999998</v>
      </c>
      <c r="N3345">
        <v>-123.013347</v>
      </c>
      <c r="O3345">
        <v>4913</v>
      </c>
      <c r="P3345" t="s">
        <v>57</v>
      </c>
      <c r="Q3345" t="s">
        <v>53</v>
      </c>
      <c r="R3345">
        <v>3</v>
      </c>
      <c r="S3345">
        <v>62</v>
      </c>
      <c r="T3345" t="s">
        <v>58</v>
      </c>
      <c r="U3345" t="s">
        <v>53</v>
      </c>
      <c r="V3345">
        <v>40.659999999999997</v>
      </c>
      <c r="W3345" t="s">
        <v>53</v>
      </c>
      <c r="X3345" t="s">
        <v>53</v>
      </c>
      <c r="Y3345" t="s">
        <v>68</v>
      </c>
      <c r="Z3345">
        <v>21</v>
      </c>
      <c r="AA3345" t="s">
        <v>53</v>
      </c>
      <c r="AB3345" t="s">
        <v>53</v>
      </c>
      <c r="AC3345" t="s">
        <v>53</v>
      </c>
      <c r="AD3345" t="s">
        <v>53</v>
      </c>
      <c r="AE3345" t="s">
        <v>53</v>
      </c>
      <c r="AF3345" t="s">
        <v>53</v>
      </c>
      <c r="AG3345" t="s">
        <v>53</v>
      </c>
      <c r="AH3345" t="s">
        <v>53</v>
      </c>
      <c r="AI3345" t="s">
        <v>334</v>
      </c>
      <c r="AJ3345" t="s">
        <v>52</v>
      </c>
      <c r="AK3345" t="s">
        <v>61</v>
      </c>
      <c r="AL3345">
        <v>115.55</v>
      </c>
      <c r="AM3345">
        <v>7159.05</v>
      </c>
      <c r="AN3345">
        <v>0</v>
      </c>
      <c r="AO3345">
        <v>0</v>
      </c>
      <c r="AP3345">
        <v>2520.9199999999901</v>
      </c>
      <c r="AQ3345">
        <v>9679.9699999999993</v>
      </c>
      <c r="AR3345">
        <v>3</v>
      </c>
      <c r="AS3345" t="s">
        <v>881</v>
      </c>
      <c r="AT3345" t="s">
        <v>52</v>
      </c>
      <c r="AU3345">
        <v>25</v>
      </c>
      <c r="AV3345">
        <v>6349</v>
      </c>
      <c r="AY3345" t="str">
        <f>IF(AND(Table1[[#This Row],[Contract]]="Month-to-Month", Table1[[#This Row],[Tenure in Months]]&lt;6, Table1[[#This Row],[Payment Method]]="Bank Withdrawal"), "High Risk", IF(OR(Table1[[#This Row],[Contract]]="Month-to-Month", Table1[[#This Row],[Tenure in Months]]&lt;12), "Medium Risk", "Low Risk"))</f>
        <v>Low Risk</v>
      </c>
    </row>
    <row r="3346" spans="1:51" x14ac:dyDescent="0.35">
      <c r="A3346" t="s">
        <v>4473</v>
      </c>
      <c r="B3346" t="s">
        <v>51</v>
      </c>
      <c r="C3346">
        <v>23</v>
      </c>
      <c r="D3346" t="s">
        <v>53</v>
      </c>
      <c r="E3346" t="s">
        <v>52</v>
      </c>
      <c r="F3346" t="s">
        <v>53</v>
      </c>
      <c r="G3346" t="s">
        <v>53</v>
      </c>
      <c r="H3346">
        <v>2</v>
      </c>
      <c r="I3346" t="s">
        <v>54</v>
      </c>
      <c r="J3346" t="s">
        <v>55</v>
      </c>
      <c r="K3346" t="s">
        <v>1528</v>
      </c>
      <c r="L3346">
        <v>95448</v>
      </c>
      <c r="M3346">
        <v>38.618347</v>
      </c>
      <c r="N3346">
        <v>-122.908422</v>
      </c>
      <c r="O3346">
        <v>17979</v>
      </c>
      <c r="P3346" t="s">
        <v>57</v>
      </c>
      <c r="Q3346" t="s">
        <v>53</v>
      </c>
      <c r="R3346">
        <v>5</v>
      </c>
      <c r="S3346">
        <v>63</v>
      </c>
      <c r="T3346" t="s">
        <v>58</v>
      </c>
      <c r="U3346" t="s">
        <v>53</v>
      </c>
      <c r="V3346">
        <v>28.92</v>
      </c>
      <c r="W3346" t="s">
        <v>53</v>
      </c>
      <c r="X3346" t="s">
        <v>52</v>
      </c>
      <c r="Y3346" t="s">
        <v>58</v>
      </c>
      <c r="Z3346">
        <v>0</v>
      </c>
      <c r="AA3346" t="s">
        <v>52</v>
      </c>
      <c r="AB3346" t="s">
        <v>52</v>
      </c>
      <c r="AC3346" t="s">
        <v>52</v>
      </c>
      <c r="AD3346" t="s">
        <v>52</v>
      </c>
      <c r="AE3346" t="s">
        <v>52</v>
      </c>
      <c r="AF3346" t="s">
        <v>52</v>
      </c>
      <c r="AG3346" t="s">
        <v>52</v>
      </c>
      <c r="AH3346" t="s">
        <v>52</v>
      </c>
      <c r="AI3346" t="s">
        <v>334</v>
      </c>
      <c r="AJ3346" t="s">
        <v>52</v>
      </c>
      <c r="AK3346" t="s">
        <v>69</v>
      </c>
      <c r="AL3346">
        <v>24.65</v>
      </c>
      <c r="AM3346">
        <v>1574.5</v>
      </c>
      <c r="AN3346">
        <v>0</v>
      </c>
      <c r="AO3346">
        <v>0</v>
      </c>
      <c r="AP3346">
        <v>1821.96</v>
      </c>
      <c r="AQ3346">
        <v>3396.46</v>
      </c>
      <c r="AR3346">
        <v>4</v>
      </c>
      <c r="AS3346" t="s">
        <v>881</v>
      </c>
      <c r="AT3346" t="s">
        <v>52</v>
      </c>
      <c r="AU3346">
        <v>40</v>
      </c>
      <c r="AV3346">
        <v>4392</v>
      </c>
      <c r="AY3346" t="str">
        <f>IF(AND(Table1[[#This Row],[Contract]]="Month-to-Month", Table1[[#This Row],[Tenure in Months]]&lt;6, Table1[[#This Row],[Payment Method]]="Bank Withdrawal"), "High Risk", IF(OR(Table1[[#This Row],[Contract]]="Month-to-Month", Table1[[#This Row],[Tenure in Months]]&lt;12), "Medium Risk", "Low Risk"))</f>
        <v>Low Risk</v>
      </c>
    </row>
    <row r="3347" spans="1:51" x14ac:dyDescent="0.35">
      <c r="A3347" t="s">
        <v>4474</v>
      </c>
      <c r="B3347" t="s">
        <v>66</v>
      </c>
      <c r="C3347">
        <v>34</v>
      </c>
      <c r="D3347" t="s">
        <v>52</v>
      </c>
      <c r="E3347" t="s">
        <v>52</v>
      </c>
      <c r="F3347" t="s">
        <v>52</v>
      </c>
      <c r="G3347" t="s">
        <v>52</v>
      </c>
      <c r="H3347">
        <v>0</v>
      </c>
      <c r="I3347" t="s">
        <v>54</v>
      </c>
      <c r="J3347" t="s">
        <v>55</v>
      </c>
      <c r="K3347" t="s">
        <v>3351</v>
      </c>
      <c r="L3347">
        <v>95449</v>
      </c>
      <c r="M3347">
        <v>38.937060000000002</v>
      </c>
      <c r="N3347">
        <v>-123.118111</v>
      </c>
      <c r="O3347">
        <v>1373</v>
      </c>
      <c r="P3347" t="s">
        <v>57</v>
      </c>
      <c r="Q3347" t="s">
        <v>52</v>
      </c>
      <c r="R3347">
        <v>0</v>
      </c>
      <c r="S3347">
        <v>53</v>
      </c>
      <c r="T3347" t="s">
        <v>58</v>
      </c>
      <c r="U3347" t="s">
        <v>52</v>
      </c>
      <c r="V3347">
        <v>0</v>
      </c>
      <c r="W3347" t="s">
        <v>52</v>
      </c>
      <c r="X3347" t="s">
        <v>53</v>
      </c>
      <c r="Y3347" t="s">
        <v>59</v>
      </c>
      <c r="Z3347">
        <v>25</v>
      </c>
      <c r="AA3347" t="s">
        <v>53</v>
      </c>
      <c r="AB3347" t="s">
        <v>53</v>
      </c>
      <c r="AC3347" t="s">
        <v>53</v>
      </c>
      <c r="AD3347" t="s">
        <v>53</v>
      </c>
      <c r="AE3347" t="s">
        <v>53</v>
      </c>
      <c r="AF3347" t="s">
        <v>52</v>
      </c>
      <c r="AG3347" t="s">
        <v>52</v>
      </c>
      <c r="AH3347" t="s">
        <v>53</v>
      </c>
      <c r="AI3347" t="s">
        <v>124</v>
      </c>
      <c r="AJ3347" t="s">
        <v>53</v>
      </c>
      <c r="AK3347" t="s">
        <v>61</v>
      </c>
      <c r="AL3347">
        <v>53.6</v>
      </c>
      <c r="AM3347">
        <v>2879.2</v>
      </c>
      <c r="AN3347">
        <v>0</v>
      </c>
      <c r="AO3347">
        <v>0</v>
      </c>
      <c r="AP3347">
        <v>0</v>
      </c>
      <c r="AQ3347">
        <v>2879.2</v>
      </c>
      <c r="AR3347">
        <v>3</v>
      </c>
      <c r="AS3347" t="s">
        <v>881</v>
      </c>
      <c r="AT3347" t="s">
        <v>52</v>
      </c>
      <c r="AU3347">
        <v>28</v>
      </c>
      <c r="AV3347">
        <v>5183</v>
      </c>
      <c r="AY3347" t="str">
        <f>IF(AND(Table1[[#This Row],[Contract]]="Month-to-Month", Table1[[#This Row],[Tenure in Months]]&lt;6, Table1[[#This Row],[Payment Method]]="Bank Withdrawal"), "High Risk", IF(OR(Table1[[#This Row],[Contract]]="Month-to-Month", Table1[[#This Row],[Tenure in Months]]&lt;12), "Medium Risk", "Low Risk"))</f>
        <v>Low Risk</v>
      </c>
    </row>
    <row r="3348" spans="1:51" x14ac:dyDescent="0.35">
      <c r="A3348" t="s">
        <v>4475</v>
      </c>
      <c r="B3348" t="s">
        <v>51</v>
      </c>
      <c r="C3348">
        <v>20</v>
      </c>
      <c r="D3348" t="s">
        <v>53</v>
      </c>
      <c r="E3348" t="s">
        <v>52</v>
      </c>
      <c r="F3348" t="s">
        <v>53</v>
      </c>
      <c r="G3348" t="s">
        <v>53</v>
      </c>
      <c r="H3348">
        <v>1</v>
      </c>
      <c r="I3348" t="s">
        <v>54</v>
      </c>
      <c r="J3348" t="s">
        <v>55</v>
      </c>
      <c r="K3348" t="s">
        <v>2587</v>
      </c>
      <c r="L3348">
        <v>95450</v>
      </c>
      <c r="M3348">
        <v>38.505994999999999</v>
      </c>
      <c r="N3348">
        <v>-123.18701900000001</v>
      </c>
      <c r="O3348">
        <v>438</v>
      </c>
      <c r="P3348" t="s">
        <v>57</v>
      </c>
      <c r="Q3348" t="s">
        <v>53</v>
      </c>
      <c r="R3348">
        <v>10</v>
      </c>
      <c r="S3348">
        <v>5</v>
      </c>
      <c r="T3348" t="s">
        <v>58</v>
      </c>
      <c r="U3348" t="s">
        <v>53</v>
      </c>
      <c r="V3348">
        <v>8.0399999999999991</v>
      </c>
      <c r="W3348" t="s">
        <v>52</v>
      </c>
      <c r="X3348" t="s">
        <v>52</v>
      </c>
      <c r="Y3348" t="s">
        <v>58</v>
      </c>
      <c r="Z3348">
        <v>0</v>
      </c>
      <c r="AA3348" t="s">
        <v>52</v>
      </c>
      <c r="AB3348" t="s">
        <v>52</v>
      </c>
      <c r="AC3348" t="s">
        <v>52</v>
      </c>
      <c r="AD3348" t="s">
        <v>52</v>
      </c>
      <c r="AE3348" t="s">
        <v>52</v>
      </c>
      <c r="AF3348" t="s">
        <v>52</v>
      </c>
      <c r="AG3348" t="s">
        <v>52</v>
      </c>
      <c r="AH3348" t="s">
        <v>52</v>
      </c>
      <c r="AI3348" t="s">
        <v>60</v>
      </c>
      <c r="AJ3348" t="s">
        <v>52</v>
      </c>
      <c r="AK3348" t="s">
        <v>69</v>
      </c>
      <c r="AL3348">
        <v>19.45</v>
      </c>
      <c r="AM3348">
        <v>86.05</v>
      </c>
      <c r="AN3348">
        <v>0</v>
      </c>
      <c r="AO3348">
        <v>0</v>
      </c>
      <c r="AP3348">
        <v>40.199999999999903</v>
      </c>
      <c r="AQ3348">
        <v>126.25</v>
      </c>
      <c r="AR3348">
        <v>3</v>
      </c>
      <c r="AS3348" t="s">
        <v>881</v>
      </c>
      <c r="AT3348" t="s">
        <v>52</v>
      </c>
      <c r="AU3348">
        <v>79</v>
      </c>
      <c r="AV3348">
        <v>4573</v>
      </c>
      <c r="AY3348" t="str">
        <f>IF(AND(Table1[[#This Row],[Contract]]="Month-to-Month", Table1[[#This Row],[Tenure in Months]]&lt;6, Table1[[#This Row],[Payment Method]]="Bank Withdrawal"), "High Risk", IF(OR(Table1[[#This Row],[Contract]]="Month-to-Month", Table1[[#This Row],[Tenure in Months]]&lt;12), "Medium Risk", "Low Risk"))</f>
        <v>Medium Risk</v>
      </c>
    </row>
    <row r="3349" spans="1:51" x14ac:dyDescent="0.35">
      <c r="A3349" t="s">
        <v>4476</v>
      </c>
      <c r="B3349" t="s">
        <v>66</v>
      </c>
      <c r="C3349">
        <v>32</v>
      </c>
      <c r="D3349" t="s">
        <v>52</v>
      </c>
      <c r="E3349" t="s">
        <v>52</v>
      </c>
      <c r="F3349" t="s">
        <v>53</v>
      </c>
      <c r="G3349" t="s">
        <v>53</v>
      </c>
      <c r="H3349">
        <v>3</v>
      </c>
      <c r="I3349" t="s">
        <v>54</v>
      </c>
      <c r="J3349" t="s">
        <v>55</v>
      </c>
      <c r="K3349" t="s">
        <v>4477</v>
      </c>
      <c r="L3349">
        <v>95452</v>
      </c>
      <c r="M3349">
        <v>38.419525</v>
      </c>
      <c r="N3349">
        <v>-122.521585</v>
      </c>
      <c r="O3349">
        <v>1653</v>
      </c>
      <c r="P3349" t="s">
        <v>57</v>
      </c>
      <c r="Q3349" t="s">
        <v>53</v>
      </c>
      <c r="R3349">
        <v>4</v>
      </c>
      <c r="S3349">
        <v>62</v>
      </c>
      <c r="T3349" t="s">
        <v>58</v>
      </c>
      <c r="U3349" t="s">
        <v>53</v>
      </c>
      <c r="V3349">
        <v>28.64</v>
      </c>
      <c r="W3349" t="s">
        <v>53</v>
      </c>
      <c r="X3349" t="s">
        <v>53</v>
      </c>
      <c r="Y3349" t="s">
        <v>68</v>
      </c>
      <c r="Z3349">
        <v>52</v>
      </c>
      <c r="AA3349" t="s">
        <v>53</v>
      </c>
      <c r="AB3349" t="s">
        <v>52</v>
      </c>
      <c r="AC3349" t="s">
        <v>52</v>
      </c>
      <c r="AD3349" t="s">
        <v>52</v>
      </c>
      <c r="AE3349" t="s">
        <v>53</v>
      </c>
      <c r="AF3349" t="s">
        <v>53</v>
      </c>
      <c r="AG3349" t="s">
        <v>53</v>
      </c>
      <c r="AH3349" t="s">
        <v>52</v>
      </c>
      <c r="AI3349" t="s">
        <v>334</v>
      </c>
      <c r="AJ3349" t="s">
        <v>53</v>
      </c>
      <c r="AK3349" t="s">
        <v>61</v>
      </c>
      <c r="AL3349">
        <v>101.15</v>
      </c>
      <c r="AM3349">
        <v>6638.35</v>
      </c>
      <c r="AN3349">
        <v>0</v>
      </c>
      <c r="AO3349">
        <v>30</v>
      </c>
      <c r="AP3349">
        <v>1775.68</v>
      </c>
      <c r="AQ3349">
        <v>8444.0300000000007</v>
      </c>
      <c r="AR3349">
        <v>3</v>
      </c>
      <c r="AS3349" t="s">
        <v>881</v>
      </c>
      <c r="AT3349" t="s">
        <v>52</v>
      </c>
      <c r="AU3349">
        <v>36</v>
      </c>
      <c r="AV3349">
        <v>5735</v>
      </c>
      <c r="AY3349" t="str">
        <f>IF(AND(Table1[[#This Row],[Contract]]="Month-to-Month", Table1[[#This Row],[Tenure in Months]]&lt;6, Table1[[#This Row],[Payment Method]]="Bank Withdrawal"), "High Risk", IF(OR(Table1[[#This Row],[Contract]]="Month-to-Month", Table1[[#This Row],[Tenure in Months]]&lt;12), "Medium Risk", "Low Risk"))</f>
        <v>Low Risk</v>
      </c>
    </row>
    <row r="3350" spans="1:51" x14ac:dyDescent="0.35">
      <c r="A3350" t="s">
        <v>4478</v>
      </c>
      <c r="B3350" t="s">
        <v>66</v>
      </c>
      <c r="C3350">
        <v>28</v>
      </c>
      <c r="D3350" t="s">
        <v>53</v>
      </c>
      <c r="E3350" t="s">
        <v>52</v>
      </c>
      <c r="F3350" t="s">
        <v>53</v>
      </c>
      <c r="G3350" t="s">
        <v>52</v>
      </c>
      <c r="H3350">
        <v>0</v>
      </c>
      <c r="I3350" t="s">
        <v>54</v>
      </c>
      <c r="J3350" t="s">
        <v>55</v>
      </c>
      <c r="K3350" t="s">
        <v>795</v>
      </c>
      <c r="L3350">
        <v>95453</v>
      </c>
      <c r="M3350">
        <v>39.080469000000001</v>
      </c>
      <c r="N3350">
        <v>-122.95517599999999</v>
      </c>
      <c r="O3350">
        <v>11180</v>
      </c>
      <c r="P3350" t="s">
        <v>57</v>
      </c>
      <c r="Q3350" t="s">
        <v>53</v>
      </c>
      <c r="R3350">
        <v>5</v>
      </c>
      <c r="S3350">
        <v>55</v>
      </c>
      <c r="T3350" t="s">
        <v>58</v>
      </c>
      <c r="U3350" t="s">
        <v>53</v>
      </c>
      <c r="V3350">
        <v>2.36</v>
      </c>
      <c r="W3350" t="s">
        <v>52</v>
      </c>
      <c r="X3350" t="s">
        <v>53</v>
      </c>
      <c r="Y3350" t="s">
        <v>59</v>
      </c>
      <c r="Z3350">
        <v>69</v>
      </c>
      <c r="AA3350" t="s">
        <v>53</v>
      </c>
      <c r="AB3350" t="s">
        <v>53</v>
      </c>
      <c r="AC3350" t="s">
        <v>52</v>
      </c>
      <c r="AD3350" t="s">
        <v>53</v>
      </c>
      <c r="AE3350" t="s">
        <v>52</v>
      </c>
      <c r="AF3350" t="s">
        <v>52</v>
      </c>
      <c r="AG3350" t="s">
        <v>52</v>
      </c>
      <c r="AH3350" t="s">
        <v>53</v>
      </c>
      <c r="AI3350" t="s">
        <v>334</v>
      </c>
      <c r="AJ3350" t="s">
        <v>52</v>
      </c>
      <c r="AK3350" t="s">
        <v>69</v>
      </c>
      <c r="AL3350">
        <v>56.8</v>
      </c>
      <c r="AM3350">
        <v>3112.05</v>
      </c>
      <c r="AN3350">
        <v>0</v>
      </c>
      <c r="AO3350">
        <v>0</v>
      </c>
      <c r="AP3350">
        <v>129.79999999999899</v>
      </c>
      <c r="AQ3350">
        <v>3241.85</v>
      </c>
      <c r="AR3350">
        <v>4</v>
      </c>
      <c r="AS3350" t="s">
        <v>881</v>
      </c>
      <c r="AT3350" t="s">
        <v>52</v>
      </c>
      <c r="AU3350">
        <v>33</v>
      </c>
      <c r="AV3350">
        <v>4702</v>
      </c>
      <c r="AY3350" t="str">
        <f>IF(AND(Table1[[#This Row],[Contract]]="Month-to-Month", Table1[[#This Row],[Tenure in Months]]&lt;6, Table1[[#This Row],[Payment Method]]="Bank Withdrawal"), "High Risk", IF(OR(Table1[[#This Row],[Contract]]="Month-to-Month", Table1[[#This Row],[Tenure in Months]]&lt;12), "Medium Risk", "Low Risk"))</f>
        <v>Low Risk</v>
      </c>
    </row>
    <row r="3351" spans="1:51" x14ac:dyDescent="0.35">
      <c r="A3351" t="s">
        <v>4479</v>
      </c>
      <c r="B3351" t="s">
        <v>66</v>
      </c>
      <c r="C3351">
        <v>25</v>
      </c>
      <c r="D3351" t="s">
        <v>53</v>
      </c>
      <c r="E3351" t="s">
        <v>52</v>
      </c>
      <c r="F3351" t="s">
        <v>53</v>
      </c>
      <c r="G3351" t="s">
        <v>53</v>
      </c>
      <c r="H3351">
        <v>2</v>
      </c>
      <c r="I3351" t="s">
        <v>54</v>
      </c>
      <c r="J3351" t="s">
        <v>55</v>
      </c>
      <c r="K3351" t="s">
        <v>4480</v>
      </c>
      <c r="L3351">
        <v>95456</v>
      </c>
      <c r="M3351">
        <v>39.245911</v>
      </c>
      <c r="N3351">
        <v>-123.77213999999999</v>
      </c>
      <c r="O3351">
        <v>882</v>
      </c>
      <c r="P3351" t="s">
        <v>57</v>
      </c>
      <c r="Q3351" t="s">
        <v>53</v>
      </c>
      <c r="R3351">
        <v>6</v>
      </c>
      <c r="S3351">
        <v>72</v>
      </c>
      <c r="T3351" t="s">
        <v>58</v>
      </c>
      <c r="U3351" t="s">
        <v>53</v>
      </c>
      <c r="V3351">
        <v>22.05</v>
      </c>
      <c r="W3351" t="s">
        <v>52</v>
      </c>
      <c r="X3351" t="s">
        <v>52</v>
      </c>
      <c r="Y3351" t="s">
        <v>58</v>
      </c>
      <c r="Z3351">
        <v>0</v>
      </c>
      <c r="AA3351" t="s">
        <v>52</v>
      </c>
      <c r="AB3351" t="s">
        <v>52</v>
      </c>
      <c r="AC3351" t="s">
        <v>52</v>
      </c>
      <c r="AD3351" t="s">
        <v>52</v>
      </c>
      <c r="AE3351" t="s">
        <v>52</v>
      </c>
      <c r="AF3351" t="s">
        <v>52</v>
      </c>
      <c r="AG3351" t="s">
        <v>52</v>
      </c>
      <c r="AH3351" t="s">
        <v>52</v>
      </c>
      <c r="AI3351" t="s">
        <v>334</v>
      </c>
      <c r="AJ3351" t="s">
        <v>53</v>
      </c>
      <c r="AK3351" t="s">
        <v>69</v>
      </c>
      <c r="AL3351">
        <v>20.100000000000001</v>
      </c>
      <c r="AM3351">
        <v>1326.25</v>
      </c>
      <c r="AN3351">
        <v>0</v>
      </c>
      <c r="AO3351">
        <v>0</v>
      </c>
      <c r="AP3351">
        <v>1587.6</v>
      </c>
      <c r="AQ3351">
        <v>2913.85</v>
      </c>
      <c r="AR3351">
        <v>4</v>
      </c>
      <c r="AS3351" t="s">
        <v>881</v>
      </c>
      <c r="AT3351" t="s">
        <v>52</v>
      </c>
      <c r="AU3351">
        <v>41</v>
      </c>
      <c r="AV3351">
        <v>4603</v>
      </c>
      <c r="AY3351" t="str">
        <f>IF(AND(Table1[[#This Row],[Contract]]="Month-to-Month", Table1[[#This Row],[Tenure in Months]]&lt;6, Table1[[#This Row],[Payment Method]]="Bank Withdrawal"), "High Risk", IF(OR(Table1[[#This Row],[Contract]]="Month-to-Month", Table1[[#This Row],[Tenure in Months]]&lt;12), "Medium Risk", "Low Risk"))</f>
        <v>Low Risk</v>
      </c>
    </row>
    <row r="3352" spans="1:51" x14ac:dyDescent="0.35">
      <c r="A3352" t="s">
        <v>4481</v>
      </c>
      <c r="B3352" t="s">
        <v>51</v>
      </c>
      <c r="C3352">
        <v>59</v>
      </c>
      <c r="D3352" t="s">
        <v>52</v>
      </c>
      <c r="E3352" t="s">
        <v>52</v>
      </c>
      <c r="F3352" t="s">
        <v>53</v>
      </c>
      <c r="G3352" t="s">
        <v>52</v>
      </c>
      <c r="H3352">
        <v>0</v>
      </c>
      <c r="I3352" t="s">
        <v>54</v>
      </c>
      <c r="J3352" t="s">
        <v>55</v>
      </c>
      <c r="K3352" t="s">
        <v>4482</v>
      </c>
      <c r="L3352">
        <v>95457</v>
      </c>
      <c r="M3352">
        <v>38.925545</v>
      </c>
      <c r="N3352">
        <v>-122.549083</v>
      </c>
      <c r="O3352">
        <v>2644</v>
      </c>
      <c r="P3352" t="s">
        <v>57</v>
      </c>
      <c r="Q3352" t="s">
        <v>53</v>
      </c>
      <c r="R3352">
        <v>7</v>
      </c>
      <c r="S3352">
        <v>36</v>
      </c>
      <c r="T3352" t="s">
        <v>58</v>
      </c>
      <c r="U3352" t="s">
        <v>52</v>
      </c>
      <c r="V3352">
        <v>0</v>
      </c>
      <c r="W3352" t="s">
        <v>52</v>
      </c>
      <c r="X3352" t="s">
        <v>53</v>
      </c>
      <c r="Y3352" t="s">
        <v>59</v>
      </c>
      <c r="Z3352">
        <v>24</v>
      </c>
      <c r="AA3352" t="s">
        <v>53</v>
      </c>
      <c r="AB3352" t="s">
        <v>52</v>
      </c>
      <c r="AC3352" t="s">
        <v>53</v>
      </c>
      <c r="AD3352" t="s">
        <v>53</v>
      </c>
      <c r="AE3352" t="s">
        <v>53</v>
      </c>
      <c r="AF3352" t="s">
        <v>53</v>
      </c>
      <c r="AG3352" t="s">
        <v>53</v>
      </c>
      <c r="AH3352" t="s">
        <v>53</v>
      </c>
      <c r="AI3352" t="s">
        <v>124</v>
      </c>
      <c r="AJ3352" t="s">
        <v>52</v>
      </c>
      <c r="AK3352" t="s">
        <v>69</v>
      </c>
      <c r="AL3352">
        <v>60.7</v>
      </c>
      <c r="AM3352">
        <v>2234.5500000000002</v>
      </c>
      <c r="AN3352">
        <v>0</v>
      </c>
      <c r="AO3352">
        <v>0</v>
      </c>
      <c r="AP3352">
        <v>0</v>
      </c>
      <c r="AQ3352">
        <v>2234.5500000000002</v>
      </c>
      <c r="AR3352">
        <v>3</v>
      </c>
      <c r="AS3352" t="s">
        <v>881</v>
      </c>
      <c r="AT3352" t="s">
        <v>52</v>
      </c>
      <c r="AU3352">
        <v>69</v>
      </c>
      <c r="AV3352">
        <v>3671</v>
      </c>
      <c r="AY3352" t="str">
        <f>IF(AND(Table1[[#This Row],[Contract]]="Month-to-Month", Table1[[#This Row],[Tenure in Months]]&lt;6, Table1[[#This Row],[Payment Method]]="Bank Withdrawal"), "High Risk", IF(OR(Table1[[#This Row],[Contract]]="Month-to-Month", Table1[[#This Row],[Tenure in Months]]&lt;12), "Medium Risk", "Low Risk"))</f>
        <v>Low Risk</v>
      </c>
    </row>
    <row r="3353" spans="1:51" x14ac:dyDescent="0.35">
      <c r="A3353" t="s">
        <v>4483</v>
      </c>
      <c r="B3353" t="s">
        <v>51</v>
      </c>
      <c r="C3353">
        <v>47</v>
      </c>
      <c r="D3353" t="s">
        <v>52</v>
      </c>
      <c r="E3353" t="s">
        <v>52</v>
      </c>
      <c r="F3353" t="s">
        <v>53</v>
      </c>
      <c r="G3353" t="s">
        <v>52</v>
      </c>
      <c r="H3353">
        <v>0</v>
      </c>
      <c r="I3353" t="s">
        <v>54</v>
      </c>
      <c r="J3353" t="s">
        <v>55</v>
      </c>
      <c r="K3353" t="s">
        <v>797</v>
      </c>
      <c r="L3353">
        <v>95458</v>
      </c>
      <c r="M3353">
        <v>39.141933999999999</v>
      </c>
      <c r="N3353">
        <v>-122.770679</v>
      </c>
      <c r="O3353">
        <v>3002</v>
      </c>
      <c r="P3353" t="s">
        <v>57</v>
      </c>
      <c r="Q3353" t="s">
        <v>53</v>
      </c>
      <c r="R3353">
        <v>3</v>
      </c>
      <c r="S3353">
        <v>25</v>
      </c>
      <c r="T3353" t="s">
        <v>58</v>
      </c>
      <c r="U3353" t="s">
        <v>53</v>
      </c>
      <c r="V3353">
        <v>25.08</v>
      </c>
      <c r="W3353" t="s">
        <v>52</v>
      </c>
      <c r="X3353" t="s">
        <v>52</v>
      </c>
      <c r="Y3353" t="s">
        <v>58</v>
      </c>
      <c r="Z3353">
        <v>0</v>
      </c>
      <c r="AA3353" t="s">
        <v>52</v>
      </c>
      <c r="AB3353" t="s">
        <v>52</v>
      </c>
      <c r="AC3353" t="s">
        <v>52</v>
      </c>
      <c r="AD3353" t="s">
        <v>52</v>
      </c>
      <c r="AE3353" t="s">
        <v>52</v>
      </c>
      <c r="AF3353" t="s">
        <v>52</v>
      </c>
      <c r="AG3353" t="s">
        <v>52</v>
      </c>
      <c r="AH3353" t="s">
        <v>52</v>
      </c>
      <c r="AI3353" t="s">
        <v>124</v>
      </c>
      <c r="AJ3353" t="s">
        <v>53</v>
      </c>
      <c r="AK3353" t="s">
        <v>61</v>
      </c>
      <c r="AL3353">
        <v>20.95</v>
      </c>
      <c r="AM3353">
        <v>495.15</v>
      </c>
      <c r="AN3353">
        <v>0</v>
      </c>
      <c r="AO3353">
        <v>0</v>
      </c>
      <c r="AP3353">
        <v>627</v>
      </c>
      <c r="AQ3353">
        <v>1122.1500000000001</v>
      </c>
      <c r="AR3353">
        <v>4</v>
      </c>
      <c r="AS3353" t="s">
        <v>881</v>
      </c>
      <c r="AT3353" t="s">
        <v>52</v>
      </c>
      <c r="AU3353">
        <v>77</v>
      </c>
      <c r="AV3353">
        <v>5682</v>
      </c>
      <c r="AY3353" t="str">
        <f>IF(AND(Table1[[#This Row],[Contract]]="Month-to-Month", Table1[[#This Row],[Tenure in Months]]&lt;6, Table1[[#This Row],[Payment Method]]="Bank Withdrawal"), "High Risk", IF(OR(Table1[[#This Row],[Contract]]="Month-to-Month", Table1[[#This Row],[Tenure in Months]]&lt;12), "Medium Risk", "Low Risk"))</f>
        <v>Low Risk</v>
      </c>
    </row>
    <row r="3354" spans="1:51" x14ac:dyDescent="0.35">
      <c r="A3354" t="s">
        <v>4484</v>
      </c>
      <c r="B3354" t="s">
        <v>66</v>
      </c>
      <c r="C3354">
        <v>44</v>
      </c>
      <c r="D3354" t="s">
        <v>52</v>
      </c>
      <c r="E3354" t="s">
        <v>52</v>
      </c>
      <c r="F3354" t="s">
        <v>52</v>
      </c>
      <c r="G3354" t="s">
        <v>52</v>
      </c>
      <c r="H3354">
        <v>0</v>
      </c>
      <c r="I3354" t="s">
        <v>54</v>
      </c>
      <c r="J3354" t="s">
        <v>55</v>
      </c>
      <c r="K3354" t="s">
        <v>606</v>
      </c>
      <c r="L3354">
        <v>95460</v>
      </c>
      <c r="M3354">
        <v>39.305545000000002</v>
      </c>
      <c r="N3354">
        <v>-123.743697</v>
      </c>
      <c r="O3354">
        <v>2229</v>
      </c>
      <c r="P3354" t="s">
        <v>57</v>
      </c>
      <c r="Q3354" t="s">
        <v>52</v>
      </c>
      <c r="R3354">
        <v>0</v>
      </c>
      <c r="S3354">
        <v>36</v>
      </c>
      <c r="T3354" t="s">
        <v>58</v>
      </c>
      <c r="U3354" t="s">
        <v>53</v>
      </c>
      <c r="V3354">
        <v>49.85</v>
      </c>
      <c r="W3354" t="s">
        <v>52</v>
      </c>
      <c r="X3354" t="s">
        <v>52</v>
      </c>
      <c r="Y3354" t="s">
        <v>58</v>
      </c>
      <c r="Z3354">
        <v>0</v>
      </c>
      <c r="AA3354" t="s">
        <v>52</v>
      </c>
      <c r="AB3354" t="s">
        <v>52</v>
      </c>
      <c r="AC3354" t="s">
        <v>52</v>
      </c>
      <c r="AD3354" t="s">
        <v>52</v>
      </c>
      <c r="AE3354" t="s">
        <v>52</v>
      </c>
      <c r="AF3354" t="s">
        <v>52</v>
      </c>
      <c r="AG3354" t="s">
        <v>52</v>
      </c>
      <c r="AH3354" t="s">
        <v>52</v>
      </c>
      <c r="AI3354" t="s">
        <v>124</v>
      </c>
      <c r="AJ3354" t="s">
        <v>53</v>
      </c>
      <c r="AK3354" t="s">
        <v>61</v>
      </c>
      <c r="AL3354">
        <v>19.25</v>
      </c>
      <c r="AM3354">
        <v>679.8</v>
      </c>
      <c r="AN3354">
        <v>0</v>
      </c>
      <c r="AO3354">
        <v>0</v>
      </c>
      <c r="AP3354">
        <v>1794.6</v>
      </c>
      <c r="AQ3354">
        <v>2474.4</v>
      </c>
      <c r="AR3354">
        <v>3</v>
      </c>
      <c r="AS3354" t="s">
        <v>881</v>
      </c>
      <c r="AT3354" t="s">
        <v>52</v>
      </c>
      <c r="AU3354">
        <v>79</v>
      </c>
      <c r="AV3354">
        <v>4904</v>
      </c>
      <c r="AY3354" t="str">
        <f>IF(AND(Table1[[#This Row],[Contract]]="Month-to-Month", Table1[[#This Row],[Tenure in Months]]&lt;6, Table1[[#This Row],[Payment Method]]="Bank Withdrawal"), "High Risk", IF(OR(Table1[[#This Row],[Contract]]="Month-to-Month", Table1[[#This Row],[Tenure in Months]]&lt;12), "Medium Risk", "Low Risk"))</f>
        <v>Low Risk</v>
      </c>
    </row>
    <row r="3355" spans="1:51" x14ac:dyDescent="0.35">
      <c r="A3355" t="s">
        <v>4485</v>
      </c>
      <c r="B3355" t="s">
        <v>51</v>
      </c>
      <c r="C3355">
        <v>55</v>
      </c>
      <c r="D3355" t="s">
        <v>52</v>
      </c>
      <c r="E3355" t="s">
        <v>52</v>
      </c>
      <c r="F3355" t="s">
        <v>52</v>
      </c>
      <c r="G3355" t="s">
        <v>52</v>
      </c>
      <c r="H3355">
        <v>0</v>
      </c>
      <c r="I3355" t="s">
        <v>54</v>
      </c>
      <c r="J3355" t="s">
        <v>55</v>
      </c>
      <c r="K3355" t="s">
        <v>1786</v>
      </c>
      <c r="L3355">
        <v>95461</v>
      </c>
      <c r="M3355">
        <v>38.787446000000003</v>
      </c>
      <c r="N3355">
        <v>-122.58674999999999</v>
      </c>
      <c r="O3355">
        <v>7789</v>
      </c>
      <c r="P3355" t="s">
        <v>57</v>
      </c>
      <c r="Q3355" t="s">
        <v>52</v>
      </c>
      <c r="R3355">
        <v>0</v>
      </c>
      <c r="S3355">
        <v>1</v>
      </c>
      <c r="T3355" t="s">
        <v>58</v>
      </c>
      <c r="U3355" t="s">
        <v>53</v>
      </c>
      <c r="V3355">
        <v>42.19</v>
      </c>
      <c r="W3355" t="s">
        <v>52</v>
      </c>
      <c r="X3355" t="s">
        <v>53</v>
      </c>
      <c r="Y3355" t="s">
        <v>110</v>
      </c>
      <c r="Z3355">
        <v>29</v>
      </c>
      <c r="AA3355" t="s">
        <v>52</v>
      </c>
      <c r="AB3355" t="s">
        <v>52</v>
      </c>
      <c r="AC3355" t="s">
        <v>52</v>
      </c>
      <c r="AD3355" t="s">
        <v>52</v>
      </c>
      <c r="AE3355" t="s">
        <v>53</v>
      </c>
      <c r="AF3355" t="s">
        <v>53</v>
      </c>
      <c r="AG3355" t="s">
        <v>53</v>
      </c>
      <c r="AH3355" t="s">
        <v>53</v>
      </c>
      <c r="AI3355" t="s">
        <v>60</v>
      </c>
      <c r="AJ3355" t="s">
        <v>53</v>
      </c>
      <c r="AK3355" t="s">
        <v>69</v>
      </c>
      <c r="AL3355">
        <v>62.8</v>
      </c>
      <c r="AM3355">
        <v>62.8</v>
      </c>
      <c r="AN3355">
        <v>0</v>
      </c>
      <c r="AO3355">
        <v>0</v>
      </c>
      <c r="AP3355">
        <v>42.19</v>
      </c>
      <c r="AQ3355">
        <v>104.99</v>
      </c>
      <c r="AR3355">
        <v>5</v>
      </c>
      <c r="AS3355" t="s">
        <v>883</v>
      </c>
      <c r="AT3355" t="s">
        <v>52</v>
      </c>
      <c r="AU3355">
        <v>36</v>
      </c>
      <c r="AV3355">
        <v>2438</v>
      </c>
      <c r="AY3355" t="str">
        <f>IF(AND(Table1[[#This Row],[Contract]]="Month-to-Month", Table1[[#This Row],[Tenure in Months]]&lt;6, Table1[[#This Row],[Payment Method]]="Bank Withdrawal"), "High Risk", IF(OR(Table1[[#This Row],[Contract]]="Month-to-Month", Table1[[#This Row],[Tenure in Months]]&lt;12), "Medium Risk", "Low Risk"))</f>
        <v>Medium Risk</v>
      </c>
    </row>
    <row r="3356" spans="1:51" x14ac:dyDescent="0.35">
      <c r="A3356" t="s">
        <v>4486</v>
      </c>
      <c r="B3356" t="s">
        <v>66</v>
      </c>
      <c r="C3356">
        <v>25</v>
      </c>
      <c r="D3356" t="s">
        <v>53</v>
      </c>
      <c r="E3356" t="s">
        <v>52</v>
      </c>
      <c r="F3356" t="s">
        <v>53</v>
      </c>
      <c r="G3356" t="s">
        <v>52</v>
      </c>
      <c r="H3356">
        <v>0</v>
      </c>
      <c r="I3356" t="s">
        <v>54</v>
      </c>
      <c r="J3356" t="s">
        <v>55</v>
      </c>
      <c r="K3356" t="s">
        <v>4487</v>
      </c>
      <c r="L3356">
        <v>95462</v>
      </c>
      <c r="M3356">
        <v>38.471049000000001</v>
      </c>
      <c r="N3356">
        <v>-123.01554899999999</v>
      </c>
      <c r="O3356">
        <v>1537</v>
      </c>
      <c r="P3356" t="s">
        <v>57</v>
      </c>
      <c r="Q3356" t="s">
        <v>52</v>
      </c>
      <c r="R3356">
        <v>0</v>
      </c>
      <c r="S3356">
        <v>72</v>
      </c>
      <c r="T3356" t="s">
        <v>58</v>
      </c>
      <c r="U3356" t="s">
        <v>53</v>
      </c>
      <c r="V3356">
        <v>21.96</v>
      </c>
      <c r="W3356" t="s">
        <v>53</v>
      </c>
      <c r="X3356" t="s">
        <v>53</v>
      </c>
      <c r="Y3356" t="s">
        <v>68</v>
      </c>
      <c r="Z3356">
        <v>59</v>
      </c>
      <c r="AA3356" t="s">
        <v>53</v>
      </c>
      <c r="AB3356" t="s">
        <v>52</v>
      </c>
      <c r="AC3356" t="s">
        <v>53</v>
      </c>
      <c r="AD3356" t="s">
        <v>52</v>
      </c>
      <c r="AE3356" t="s">
        <v>53</v>
      </c>
      <c r="AF3356" t="s">
        <v>53</v>
      </c>
      <c r="AG3356" t="s">
        <v>53</v>
      </c>
      <c r="AH3356" t="s">
        <v>53</v>
      </c>
      <c r="AI3356" t="s">
        <v>334</v>
      </c>
      <c r="AJ3356" t="s">
        <v>53</v>
      </c>
      <c r="AK3356" t="s">
        <v>61</v>
      </c>
      <c r="AL3356">
        <v>105.5</v>
      </c>
      <c r="AM3356">
        <v>7544</v>
      </c>
      <c r="AN3356">
        <v>0</v>
      </c>
      <c r="AO3356">
        <v>0</v>
      </c>
      <c r="AP3356">
        <v>1581.12</v>
      </c>
      <c r="AQ3356">
        <v>9125.1200000000008</v>
      </c>
      <c r="AR3356">
        <v>3</v>
      </c>
      <c r="AS3356" t="s">
        <v>881</v>
      </c>
      <c r="AT3356" t="s">
        <v>52</v>
      </c>
      <c r="AU3356">
        <v>62</v>
      </c>
      <c r="AV3356">
        <v>5551</v>
      </c>
      <c r="AY3356" t="str">
        <f>IF(AND(Table1[[#This Row],[Contract]]="Month-to-Month", Table1[[#This Row],[Tenure in Months]]&lt;6, Table1[[#This Row],[Payment Method]]="Bank Withdrawal"), "High Risk", IF(OR(Table1[[#This Row],[Contract]]="Month-to-Month", Table1[[#This Row],[Tenure in Months]]&lt;12), "Medium Risk", "Low Risk"))</f>
        <v>Low Risk</v>
      </c>
    </row>
    <row r="3357" spans="1:51" x14ac:dyDescent="0.35">
      <c r="A3357" t="s">
        <v>4488</v>
      </c>
      <c r="B3357" t="s">
        <v>51</v>
      </c>
      <c r="C3357">
        <v>50</v>
      </c>
      <c r="D3357" t="s">
        <v>52</v>
      </c>
      <c r="E3357" t="s">
        <v>52</v>
      </c>
      <c r="F3357" t="s">
        <v>53</v>
      </c>
      <c r="G3357" t="s">
        <v>53</v>
      </c>
      <c r="H3357">
        <v>1</v>
      </c>
      <c r="I3357" t="s">
        <v>54</v>
      </c>
      <c r="J3357" t="s">
        <v>55</v>
      </c>
      <c r="K3357" t="s">
        <v>3355</v>
      </c>
      <c r="L3357">
        <v>95463</v>
      </c>
      <c r="M3357">
        <v>39.182915999999999</v>
      </c>
      <c r="N3357">
        <v>-123.552571</v>
      </c>
      <c r="O3357">
        <v>148</v>
      </c>
      <c r="P3357" t="s">
        <v>57</v>
      </c>
      <c r="Q3357" t="s">
        <v>53</v>
      </c>
      <c r="R3357">
        <v>2</v>
      </c>
      <c r="S3357">
        <v>59</v>
      </c>
      <c r="T3357" t="s">
        <v>58</v>
      </c>
      <c r="U3357" t="s">
        <v>53</v>
      </c>
      <c r="V3357">
        <v>41.19</v>
      </c>
      <c r="W3357" t="s">
        <v>52</v>
      </c>
      <c r="X3357" t="s">
        <v>52</v>
      </c>
      <c r="Y3357" t="s">
        <v>58</v>
      </c>
      <c r="Z3357">
        <v>0</v>
      </c>
      <c r="AA3357" t="s">
        <v>52</v>
      </c>
      <c r="AB3357" t="s">
        <v>52</v>
      </c>
      <c r="AC3357" t="s">
        <v>52</v>
      </c>
      <c r="AD3357" t="s">
        <v>52</v>
      </c>
      <c r="AE3357" t="s">
        <v>52</v>
      </c>
      <c r="AF3357" t="s">
        <v>52</v>
      </c>
      <c r="AG3357" t="s">
        <v>52</v>
      </c>
      <c r="AH3357" t="s">
        <v>52</v>
      </c>
      <c r="AI3357" t="s">
        <v>334</v>
      </c>
      <c r="AJ3357" t="s">
        <v>52</v>
      </c>
      <c r="AK3357" t="s">
        <v>69</v>
      </c>
      <c r="AL3357">
        <v>19.850000000000001</v>
      </c>
      <c r="AM3357">
        <v>1188.25</v>
      </c>
      <c r="AN3357">
        <v>0</v>
      </c>
      <c r="AO3357">
        <v>0</v>
      </c>
      <c r="AP3357">
        <v>2430.21</v>
      </c>
      <c r="AQ3357">
        <v>3618.46</v>
      </c>
      <c r="AR3357">
        <v>3</v>
      </c>
      <c r="AS3357" t="s">
        <v>881</v>
      </c>
      <c r="AT3357" t="s">
        <v>52</v>
      </c>
      <c r="AU3357">
        <v>59</v>
      </c>
      <c r="AV3357">
        <v>6144</v>
      </c>
      <c r="AY3357" t="str">
        <f>IF(AND(Table1[[#This Row],[Contract]]="Month-to-Month", Table1[[#This Row],[Tenure in Months]]&lt;6, Table1[[#This Row],[Payment Method]]="Bank Withdrawal"), "High Risk", IF(OR(Table1[[#This Row],[Contract]]="Month-to-Month", Table1[[#This Row],[Tenure in Months]]&lt;12), "Medium Risk", "Low Risk"))</f>
        <v>Low Risk</v>
      </c>
    </row>
    <row r="3358" spans="1:51" x14ac:dyDescent="0.35">
      <c r="A3358" t="s">
        <v>4489</v>
      </c>
      <c r="B3358" t="s">
        <v>66</v>
      </c>
      <c r="C3358">
        <v>54</v>
      </c>
      <c r="D3358" t="s">
        <v>52</v>
      </c>
      <c r="E3358" t="s">
        <v>52</v>
      </c>
      <c r="F3358" t="s">
        <v>52</v>
      </c>
      <c r="G3358" t="s">
        <v>52</v>
      </c>
      <c r="H3358">
        <v>0</v>
      </c>
      <c r="I3358" t="s">
        <v>54</v>
      </c>
      <c r="J3358" t="s">
        <v>55</v>
      </c>
      <c r="K3358" t="s">
        <v>1532</v>
      </c>
      <c r="L3358">
        <v>95465</v>
      </c>
      <c r="M3358">
        <v>38.415002999999999</v>
      </c>
      <c r="N3358">
        <v>-122.998726</v>
      </c>
      <c r="O3358">
        <v>1880</v>
      </c>
      <c r="P3358" t="s">
        <v>57</v>
      </c>
      <c r="Q3358" t="s">
        <v>52</v>
      </c>
      <c r="R3358">
        <v>0</v>
      </c>
      <c r="S3358">
        <v>1</v>
      </c>
      <c r="T3358" t="s">
        <v>58</v>
      </c>
      <c r="U3358" t="s">
        <v>53</v>
      </c>
      <c r="V3358">
        <v>36.049999999999997</v>
      </c>
      <c r="W3358" t="s">
        <v>52</v>
      </c>
      <c r="X3358" t="s">
        <v>53</v>
      </c>
      <c r="Y3358" t="s">
        <v>59</v>
      </c>
      <c r="Z3358">
        <v>30</v>
      </c>
      <c r="AA3358" t="s">
        <v>52</v>
      </c>
      <c r="AB3358" t="s">
        <v>52</v>
      </c>
      <c r="AC3358" t="s">
        <v>53</v>
      </c>
      <c r="AD3358" t="s">
        <v>53</v>
      </c>
      <c r="AE3358" t="s">
        <v>53</v>
      </c>
      <c r="AF3358" t="s">
        <v>53</v>
      </c>
      <c r="AG3358" t="s">
        <v>53</v>
      </c>
      <c r="AH3358" t="s">
        <v>53</v>
      </c>
      <c r="AI3358" t="s">
        <v>124</v>
      </c>
      <c r="AJ3358" t="s">
        <v>52</v>
      </c>
      <c r="AK3358" t="s">
        <v>69</v>
      </c>
      <c r="AL3358">
        <v>74.099999999999994</v>
      </c>
      <c r="AM3358">
        <v>74.099999999999994</v>
      </c>
      <c r="AN3358">
        <v>0</v>
      </c>
      <c r="AO3358">
        <v>0</v>
      </c>
      <c r="AP3358">
        <v>36.049999999999997</v>
      </c>
      <c r="AQ3358">
        <v>110.149999999999</v>
      </c>
      <c r="AR3358">
        <v>5</v>
      </c>
      <c r="AS3358" t="s">
        <v>883</v>
      </c>
      <c r="AT3358" t="s">
        <v>52</v>
      </c>
      <c r="AU3358">
        <v>23</v>
      </c>
      <c r="AV3358">
        <v>2900</v>
      </c>
      <c r="AY3358" t="str">
        <f>IF(AND(Table1[[#This Row],[Contract]]="Month-to-Month", Table1[[#This Row],[Tenure in Months]]&lt;6, Table1[[#This Row],[Payment Method]]="Bank Withdrawal"), "High Risk", IF(OR(Table1[[#This Row],[Contract]]="Month-to-Month", Table1[[#This Row],[Tenure in Months]]&lt;12), "Medium Risk", "Low Risk"))</f>
        <v>Medium Risk</v>
      </c>
    </row>
    <row r="3359" spans="1:51" x14ac:dyDescent="0.35">
      <c r="A3359" t="s">
        <v>4490</v>
      </c>
      <c r="B3359" t="s">
        <v>66</v>
      </c>
      <c r="C3359">
        <v>62</v>
      </c>
      <c r="D3359" t="s">
        <v>52</v>
      </c>
      <c r="E3359" t="s">
        <v>52</v>
      </c>
      <c r="F3359" t="s">
        <v>53</v>
      </c>
      <c r="G3359" t="s">
        <v>53</v>
      </c>
      <c r="H3359">
        <v>2</v>
      </c>
      <c r="I3359" t="s">
        <v>54</v>
      </c>
      <c r="J3359" t="s">
        <v>55</v>
      </c>
      <c r="K3359" t="s">
        <v>413</v>
      </c>
      <c r="L3359">
        <v>95466</v>
      </c>
      <c r="M3359">
        <v>39.094101999999999</v>
      </c>
      <c r="N3359">
        <v>-123.50085300000001</v>
      </c>
      <c r="O3359">
        <v>1113</v>
      </c>
      <c r="P3359" t="s">
        <v>57</v>
      </c>
      <c r="Q3359" t="s">
        <v>53</v>
      </c>
      <c r="R3359">
        <v>9</v>
      </c>
      <c r="S3359">
        <v>30</v>
      </c>
      <c r="T3359" t="s">
        <v>58</v>
      </c>
      <c r="U3359" t="s">
        <v>53</v>
      </c>
      <c r="V3359">
        <v>24.56</v>
      </c>
      <c r="W3359" t="s">
        <v>53</v>
      </c>
      <c r="X3359" t="s">
        <v>53</v>
      </c>
      <c r="Y3359" t="s">
        <v>68</v>
      </c>
      <c r="Z3359">
        <v>18</v>
      </c>
      <c r="AA3359" t="s">
        <v>52</v>
      </c>
      <c r="AB3359" t="s">
        <v>53</v>
      </c>
      <c r="AC3359" t="s">
        <v>53</v>
      </c>
      <c r="AD3359" t="s">
        <v>53</v>
      </c>
      <c r="AE3359" t="s">
        <v>53</v>
      </c>
      <c r="AF3359" t="s">
        <v>53</v>
      </c>
      <c r="AG3359" t="s">
        <v>53</v>
      </c>
      <c r="AH3359" t="s">
        <v>53</v>
      </c>
      <c r="AI3359" t="s">
        <v>60</v>
      </c>
      <c r="AJ3359" t="s">
        <v>53</v>
      </c>
      <c r="AK3359" t="s">
        <v>61</v>
      </c>
      <c r="AL3359">
        <v>107.5</v>
      </c>
      <c r="AM3359">
        <v>3242.5</v>
      </c>
      <c r="AN3359">
        <v>0</v>
      </c>
      <c r="AO3359">
        <v>0</v>
      </c>
      <c r="AP3359">
        <v>736.8</v>
      </c>
      <c r="AQ3359">
        <v>3979.3</v>
      </c>
      <c r="AR3359">
        <v>4</v>
      </c>
      <c r="AS3359" t="s">
        <v>881</v>
      </c>
      <c r="AT3359" t="s">
        <v>52</v>
      </c>
      <c r="AU3359">
        <v>51</v>
      </c>
      <c r="AV3359">
        <v>3094</v>
      </c>
      <c r="AY3359" t="str">
        <f>IF(AND(Table1[[#This Row],[Contract]]="Month-to-Month", Table1[[#This Row],[Tenure in Months]]&lt;6, Table1[[#This Row],[Payment Method]]="Bank Withdrawal"), "High Risk", IF(OR(Table1[[#This Row],[Contract]]="Month-to-Month", Table1[[#This Row],[Tenure in Months]]&lt;12), "Medium Risk", "Low Risk"))</f>
        <v>Medium Risk</v>
      </c>
    </row>
    <row r="3360" spans="1:51" x14ac:dyDescent="0.35">
      <c r="A3360" t="s">
        <v>4491</v>
      </c>
      <c r="B3360" t="s">
        <v>51</v>
      </c>
      <c r="C3360">
        <v>42</v>
      </c>
      <c r="D3360" t="s">
        <v>52</v>
      </c>
      <c r="E3360" t="s">
        <v>52</v>
      </c>
      <c r="F3360" t="s">
        <v>52</v>
      </c>
      <c r="G3360" t="s">
        <v>52</v>
      </c>
      <c r="H3360">
        <v>0</v>
      </c>
      <c r="I3360" t="s">
        <v>54</v>
      </c>
      <c r="J3360" t="s">
        <v>55</v>
      </c>
      <c r="K3360" t="s">
        <v>415</v>
      </c>
      <c r="L3360">
        <v>95468</v>
      </c>
      <c r="M3360">
        <v>38.911299</v>
      </c>
      <c r="N3360">
        <v>-123.609588</v>
      </c>
      <c r="O3360">
        <v>1352</v>
      </c>
      <c r="P3360" t="s">
        <v>57</v>
      </c>
      <c r="Q3360" t="s">
        <v>52</v>
      </c>
      <c r="R3360">
        <v>0</v>
      </c>
      <c r="S3360">
        <v>64</v>
      </c>
      <c r="T3360" t="s">
        <v>58</v>
      </c>
      <c r="U3360" t="s">
        <v>53</v>
      </c>
      <c r="V3360">
        <v>38.96</v>
      </c>
      <c r="W3360" t="s">
        <v>52</v>
      </c>
      <c r="X3360" t="s">
        <v>52</v>
      </c>
      <c r="Y3360" t="s">
        <v>58</v>
      </c>
      <c r="Z3360">
        <v>0</v>
      </c>
      <c r="AA3360" t="s">
        <v>52</v>
      </c>
      <c r="AB3360" t="s">
        <v>52</v>
      </c>
      <c r="AC3360" t="s">
        <v>52</v>
      </c>
      <c r="AD3360" t="s">
        <v>52</v>
      </c>
      <c r="AE3360" t="s">
        <v>52</v>
      </c>
      <c r="AF3360" t="s">
        <v>52</v>
      </c>
      <c r="AG3360" t="s">
        <v>52</v>
      </c>
      <c r="AH3360" t="s">
        <v>52</v>
      </c>
      <c r="AI3360" t="s">
        <v>334</v>
      </c>
      <c r="AJ3360" t="s">
        <v>52</v>
      </c>
      <c r="AK3360" t="s">
        <v>69</v>
      </c>
      <c r="AL3360">
        <v>19.55</v>
      </c>
      <c r="AM3360">
        <v>1240.1500000000001</v>
      </c>
      <c r="AN3360">
        <v>0</v>
      </c>
      <c r="AO3360">
        <v>0</v>
      </c>
      <c r="AP3360">
        <v>2493.44</v>
      </c>
      <c r="AQ3360">
        <v>3733.59</v>
      </c>
      <c r="AR3360">
        <v>3</v>
      </c>
      <c r="AS3360" t="s">
        <v>881</v>
      </c>
      <c r="AT3360" t="s">
        <v>52</v>
      </c>
      <c r="AU3360">
        <v>27</v>
      </c>
      <c r="AV3360">
        <v>6036</v>
      </c>
      <c r="AY3360" t="str">
        <f>IF(AND(Table1[[#This Row],[Contract]]="Month-to-Month", Table1[[#This Row],[Tenure in Months]]&lt;6, Table1[[#This Row],[Payment Method]]="Bank Withdrawal"), "High Risk", IF(OR(Table1[[#This Row],[Contract]]="Month-to-Month", Table1[[#This Row],[Tenure in Months]]&lt;12), "Medium Risk", "Low Risk"))</f>
        <v>Low Risk</v>
      </c>
    </row>
    <row r="3361" spans="1:51" x14ac:dyDescent="0.35">
      <c r="A3361" t="s">
        <v>4492</v>
      </c>
      <c r="B3361" t="s">
        <v>51</v>
      </c>
      <c r="C3361">
        <v>20</v>
      </c>
      <c r="D3361" t="s">
        <v>53</v>
      </c>
      <c r="E3361" t="s">
        <v>52</v>
      </c>
      <c r="F3361" t="s">
        <v>52</v>
      </c>
      <c r="G3361" t="s">
        <v>52</v>
      </c>
      <c r="H3361">
        <v>0</v>
      </c>
      <c r="I3361" t="s">
        <v>54</v>
      </c>
      <c r="J3361" t="s">
        <v>55</v>
      </c>
      <c r="K3361" t="s">
        <v>4493</v>
      </c>
      <c r="L3361">
        <v>95469</v>
      </c>
      <c r="M3361">
        <v>39.408633999999999</v>
      </c>
      <c r="N3361">
        <v>-123.04551600000001</v>
      </c>
      <c r="O3361">
        <v>1884</v>
      </c>
      <c r="P3361" t="s">
        <v>57</v>
      </c>
      <c r="Q3361" t="s">
        <v>52</v>
      </c>
      <c r="R3361">
        <v>0</v>
      </c>
      <c r="S3361">
        <v>63</v>
      </c>
      <c r="T3361" t="s">
        <v>58</v>
      </c>
      <c r="U3361" t="s">
        <v>53</v>
      </c>
      <c r="V3361">
        <v>38.369999999999997</v>
      </c>
      <c r="W3361" t="s">
        <v>53</v>
      </c>
      <c r="X3361" t="s">
        <v>53</v>
      </c>
      <c r="Y3361" t="s">
        <v>110</v>
      </c>
      <c r="Z3361">
        <v>59</v>
      </c>
      <c r="AA3361" t="s">
        <v>53</v>
      </c>
      <c r="AB3361" t="s">
        <v>53</v>
      </c>
      <c r="AC3361" t="s">
        <v>53</v>
      </c>
      <c r="AD3361" t="s">
        <v>53</v>
      </c>
      <c r="AE3361" t="s">
        <v>52</v>
      </c>
      <c r="AF3361" t="s">
        <v>52</v>
      </c>
      <c r="AG3361" t="s">
        <v>52</v>
      </c>
      <c r="AH3361" t="s">
        <v>53</v>
      </c>
      <c r="AI3361" t="s">
        <v>124</v>
      </c>
      <c r="AJ3361" t="s">
        <v>52</v>
      </c>
      <c r="AK3361" t="s">
        <v>61</v>
      </c>
      <c r="AL3361">
        <v>68.8</v>
      </c>
      <c r="AM3361">
        <v>4111.3500000000004</v>
      </c>
      <c r="AN3361">
        <v>0</v>
      </c>
      <c r="AO3361">
        <v>0</v>
      </c>
      <c r="AP3361">
        <v>2417.31</v>
      </c>
      <c r="AQ3361">
        <v>6528.66</v>
      </c>
      <c r="AR3361">
        <v>3</v>
      </c>
      <c r="AS3361" t="s">
        <v>881</v>
      </c>
      <c r="AT3361" t="s">
        <v>52</v>
      </c>
      <c r="AU3361">
        <v>40</v>
      </c>
      <c r="AV3361">
        <v>5082</v>
      </c>
      <c r="AY3361" t="str">
        <f>IF(AND(Table1[[#This Row],[Contract]]="Month-to-Month", Table1[[#This Row],[Tenure in Months]]&lt;6, Table1[[#This Row],[Payment Method]]="Bank Withdrawal"), "High Risk", IF(OR(Table1[[#This Row],[Contract]]="Month-to-Month", Table1[[#This Row],[Tenure in Months]]&lt;12), "Medium Risk", "Low Risk"))</f>
        <v>Low Risk</v>
      </c>
    </row>
    <row r="3362" spans="1:51" x14ac:dyDescent="0.35">
      <c r="A3362" t="s">
        <v>4494</v>
      </c>
      <c r="B3362" t="s">
        <v>66</v>
      </c>
      <c r="C3362">
        <v>60</v>
      </c>
      <c r="D3362" t="s">
        <v>52</v>
      </c>
      <c r="E3362" t="s">
        <v>52</v>
      </c>
      <c r="F3362" t="s">
        <v>52</v>
      </c>
      <c r="G3362" t="s">
        <v>52</v>
      </c>
      <c r="H3362">
        <v>0</v>
      </c>
      <c r="I3362" t="s">
        <v>54</v>
      </c>
      <c r="J3362" t="s">
        <v>55</v>
      </c>
      <c r="K3362" t="s">
        <v>4495</v>
      </c>
      <c r="L3362">
        <v>95472</v>
      </c>
      <c r="M3362">
        <v>38.398814999999999</v>
      </c>
      <c r="N3362">
        <v>-122.861923</v>
      </c>
      <c r="O3362">
        <v>31266</v>
      </c>
      <c r="P3362" t="s">
        <v>57</v>
      </c>
      <c r="Q3362" t="s">
        <v>52</v>
      </c>
      <c r="R3362">
        <v>0</v>
      </c>
      <c r="S3362">
        <v>62</v>
      </c>
      <c r="T3362" t="s">
        <v>58</v>
      </c>
      <c r="U3362" t="s">
        <v>53</v>
      </c>
      <c r="V3362">
        <v>6.05</v>
      </c>
      <c r="W3362" t="s">
        <v>53</v>
      </c>
      <c r="X3362" t="s">
        <v>53</v>
      </c>
      <c r="Y3362" t="s">
        <v>59</v>
      </c>
      <c r="Z3362">
        <v>22</v>
      </c>
      <c r="AA3362" t="s">
        <v>52</v>
      </c>
      <c r="AB3362" t="s">
        <v>53</v>
      </c>
      <c r="AC3362" t="s">
        <v>53</v>
      </c>
      <c r="AD3362" t="s">
        <v>53</v>
      </c>
      <c r="AE3362" t="s">
        <v>53</v>
      </c>
      <c r="AF3362" t="s">
        <v>53</v>
      </c>
      <c r="AG3362" t="s">
        <v>53</v>
      </c>
      <c r="AH3362" t="s">
        <v>53</v>
      </c>
      <c r="AI3362" t="s">
        <v>334</v>
      </c>
      <c r="AJ3362" t="s">
        <v>52</v>
      </c>
      <c r="AK3362" t="s">
        <v>61</v>
      </c>
      <c r="AL3362">
        <v>84.5</v>
      </c>
      <c r="AM3362">
        <v>5193.2</v>
      </c>
      <c r="AN3362">
        <v>0</v>
      </c>
      <c r="AO3362">
        <v>0</v>
      </c>
      <c r="AP3362">
        <v>375.099999999999</v>
      </c>
      <c r="AQ3362">
        <v>5568.3</v>
      </c>
      <c r="AR3362">
        <v>4</v>
      </c>
      <c r="AS3362" t="s">
        <v>881</v>
      </c>
      <c r="AT3362" t="s">
        <v>52</v>
      </c>
      <c r="AU3362">
        <v>61</v>
      </c>
      <c r="AV3362">
        <v>5466</v>
      </c>
      <c r="AY3362" t="str">
        <f>IF(AND(Table1[[#This Row],[Contract]]="Month-to-Month", Table1[[#This Row],[Tenure in Months]]&lt;6, Table1[[#This Row],[Payment Method]]="Bank Withdrawal"), "High Risk", IF(OR(Table1[[#This Row],[Contract]]="Month-to-Month", Table1[[#This Row],[Tenure in Months]]&lt;12), "Medium Risk", "Low Risk"))</f>
        <v>Low Risk</v>
      </c>
    </row>
    <row r="3363" spans="1:51" x14ac:dyDescent="0.35">
      <c r="A3363" t="s">
        <v>4496</v>
      </c>
      <c r="B3363" t="s">
        <v>51</v>
      </c>
      <c r="C3363">
        <v>19</v>
      </c>
      <c r="D3363" t="s">
        <v>53</v>
      </c>
      <c r="E3363" t="s">
        <v>52</v>
      </c>
      <c r="F3363" t="s">
        <v>53</v>
      </c>
      <c r="G3363" t="s">
        <v>53</v>
      </c>
      <c r="H3363">
        <v>1</v>
      </c>
      <c r="I3363" t="s">
        <v>54</v>
      </c>
      <c r="J3363" t="s">
        <v>55</v>
      </c>
      <c r="K3363" t="s">
        <v>2977</v>
      </c>
      <c r="L3363">
        <v>95476</v>
      </c>
      <c r="M3363">
        <v>38.254849999999998</v>
      </c>
      <c r="N3363">
        <v>-122.461799</v>
      </c>
      <c r="O3363">
        <v>34314</v>
      </c>
      <c r="P3363" t="s">
        <v>57</v>
      </c>
      <c r="Q3363" t="s">
        <v>53</v>
      </c>
      <c r="R3363">
        <v>6</v>
      </c>
      <c r="S3363">
        <v>67</v>
      </c>
      <c r="T3363" t="s">
        <v>58</v>
      </c>
      <c r="U3363" t="s">
        <v>53</v>
      </c>
      <c r="V3363">
        <v>40.96</v>
      </c>
      <c r="W3363" t="s">
        <v>53</v>
      </c>
      <c r="X3363" t="s">
        <v>53</v>
      </c>
      <c r="Y3363" t="s">
        <v>68</v>
      </c>
      <c r="Z3363">
        <v>47</v>
      </c>
      <c r="AA3363" t="s">
        <v>52</v>
      </c>
      <c r="AB3363" t="s">
        <v>53</v>
      </c>
      <c r="AC3363" t="s">
        <v>53</v>
      </c>
      <c r="AD3363" t="s">
        <v>53</v>
      </c>
      <c r="AE3363" t="s">
        <v>53</v>
      </c>
      <c r="AF3363" t="s">
        <v>53</v>
      </c>
      <c r="AG3363" t="s">
        <v>53</v>
      </c>
      <c r="AH3363" t="s">
        <v>53</v>
      </c>
      <c r="AI3363" t="s">
        <v>334</v>
      </c>
      <c r="AJ3363" t="s">
        <v>53</v>
      </c>
      <c r="AK3363" t="s">
        <v>61</v>
      </c>
      <c r="AL3363">
        <v>111.2</v>
      </c>
      <c r="AM3363">
        <v>7530.8</v>
      </c>
      <c r="AN3363">
        <v>0</v>
      </c>
      <c r="AO3363">
        <v>0</v>
      </c>
      <c r="AP3363">
        <v>2744.32</v>
      </c>
      <c r="AQ3363">
        <v>10275.120000000001</v>
      </c>
      <c r="AR3363">
        <v>4</v>
      </c>
      <c r="AS3363" t="s">
        <v>881</v>
      </c>
      <c r="AT3363" t="s">
        <v>52</v>
      </c>
      <c r="AU3363">
        <v>71</v>
      </c>
      <c r="AV3363">
        <v>6060</v>
      </c>
      <c r="AY3363" t="str">
        <f>IF(AND(Table1[[#This Row],[Contract]]="Month-to-Month", Table1[[#This Row],[Tenure in Months]]&lt;6, Table1[[#This Row],[Payment Method]]="Bank Withdrawal"), "High Risk", IF(OR(Table1[[#This Row],[Contract]]="Month-to-Month", Table1[[#This Row],[Tenure in Months]]&lt;12), "Medium Risk", "Low Risk"))</f>
        <v>Low Risk</v>
      </c>
    </row>
    <row r="3364" spans="1:51" x14ac:dyDescent="0.35">
      <c r="A3364" t="s">
        <v>4497</v>
      </c>
      <c r="B3364" t="s">
        <v>66</v>
      </c>
      <c r="C3364">
        <v>37</v>
      </c>
      <c r="D3364" t="s">
        <v>52</v>
      </c>
      <c r="E3364" t="s">
        <v>52</v>
      </c>
      <c r="F3364" t="s">
        <v>53</v>
      </c>
      <c r="G3364" t="s">
        <v>52</v>
      </c>
      <c r="H3364">
        <v>0</v>
      </c>
      <c r="I3364" t="s">
        <v>54</v>
      </c>
      <c r="J3364" t="s">
        <v>55</v>
      </c>
      <c r="K3364" t="s">
        <v>4498</v>
      </c>
      <c r="L3364">
        <v>95485</v>
      </c>
      <c r="M3364">
        <v>39.220368000000001</v>
      </c>
      <c r="N3364">
        <v>-122.90769299999999</v>
      </c>
      <c r="O3364">
        <v>2344</v>
      </c>
      <c r="P3364" t="s">
        <v>57</v>
      </c>
      <c r="Q3364" t="s">
        <v>53</v>
      </c>
      <c r="R3364">
        <v>5</v>
      </c>
      <c r="S3364">
        <v>70</v>
      </c>
      <c r="T3364" t="s">
        <v>58</v>
      </c>
      <c r="U3364" t="s">
        <v>53</v>
      </c>
      <c r="V3364">
        <v>43.81</v>
      </c>
      <c r="W3364" t="s">
        <v>53</v>
      </c>
      <c r="X3364" t="s">
        <v>53</v>
      </c>
      <c r="Y3364" t="s">
        <v>59</v>
      </c>
      <c r="Z3364">
        <v>17</v>
      </c>
      <c r="AA3364" t="s">
        <v>53</v>
      </c>
      <c r="AB3364" t="s">
        <v>52</v>
      </c>
      <c r="AC3364" t="s">
        <v>52</v>
      </c>
      <c r="AD3364" t="s">
        <v>53</v>
      </c>
      <c r="AE3364" t="s">
        <v>53</v>
      </c>
      <c r="AF3364" t="s">
        <v>53</v>
      </c>
      <c r="AG3364" t="s">
        <v>53</v>
      </c>
      <c r="AH3364" t="s">
        <v>53</v>
      </c>
      <c r="AI3364" t="s">
        <v>334</v>
      </c>
      <c r="AJ3364" t="s">
        <v>53</v>
      </c>
      <c r="AK3364" t="s">
        <v>61</v>
      </c>
      <c r="AL3364">
        <v>80.599999999999994</v>
      </c>
      <c r="AM3364">
        <v>5460.2</v>
      </c>
      <c r="AN3364">
        <v>0</v>
      </c>
      <c r="AO3364">
        <v>0</v>
      </c>
      <c r="AP3364">
        <v>3066.7</v>
      </c>
      <c r="AQ3364">
        <v>8526.9</v>
      </c>
      <c r="AR3364">
        <v>3</v>
      </c>
      <c r="AS3364" t="s">
        <v>881</v>
      </c>
      <c r="AT3364" t="s">
        <v>52</v>
      </c>
      <c r="AU3364">
        <v>68</v>
      </c>
      <c r="AV3364">
        <v>5880</v>
      </c>
      <c r="AY3364" t="str">
        <f>IF(AND(Table1[[#This Row],[Contract]]="Month-to-Month", Table1[[#This Row],[Tenure in Months]]&lt;6, Table1[[#This Row],[Payment Method]]="Bank Withdrawal"), "High Risk", IF(OR(Table1[[#This Row],[Contract]]="Month-to-Month", Table1[[#This Row],[Tenure in Months]]&lt;12), "Medium Risk", "Low Risk"))</f>
        <v>Low Risk</v>
      </c>
    </row>
    <row r="3365" spans="1:51" x14ac:dyDescent="0.35">
      <c r="A3365" t="s">
        <v>4499</v>
      </c>
      <c r="B3365" t="s">
        <v>66</v>
      </c>
      <c r="C3365">
        <v>50</v>
      </c>
      <c r="D3365" t="s">
        <v>52</v>
      </c>
      <c r="E3365" t="s">
        <v>52</v>
      </c>
      <c r="F3365" t="s">
        <v>52</v>
      </c>
      <c r="G3365" t="s">
        <v>52</v>
      </c>
      <c r="H3365">
        <v>0</v>
      </c>
      <c r="I3365" t="s">
        <v>54</v>
      </c>
      <c r="J3365" t="s">
        <v>55</v>
      </c>
      <c r="K3365" t="s">
        <v>4500</v>
      </c>
      <c r="L3365">
        <v>95490</v>
      </c>
      <c r="M3365">
        <v>39.492046000000002</v>
      </c>
      <c r="N3365">
        <v>-123.375818</v>
      </c>
      <c r="O3365">
        <v>13472</v>
      </c>
      <c r="P3365" t="s">
        <v>57</v>
      </c>
      <c r="Q3365" t="s">
        <v>52</v>
      </c>
      <c r="R3365">
        <v>0</v>
      </c>
      <c r="S3365">
        <v>5</v>
      </c>
      <c r="T3365" t="s">
        <v>58</v>
      </c>
      <c r="U3365" t="s">
        <v>53</v>
      </c>
      <c r="V3365">
        <v>19.3</v>
      </c>
      <c r="W3365" t="s">
        <v>53</v>
      </c>
      <c r="X3365" t="s">
        <v>53</v>
      </c>
      <c r="Y3365" t="s">
        <v>68</v>
      </c>
      <c r="Z3365">
        <v>25</v>
      </c>
      <c r="AA3365" t="s">
        <v>52</v>
      </c>
      <c r="AB3365" t="s">
        <v>52</v>
      </c>
      <c r="AC3365" t="s">
        <v>52</v>
      </c>
      <c r="AD3365" t="s">
        <v>52</v>
      </c>
      <c r="AE3365" t="s">
        <v>52</v>
      </c>
      <c r="AF3365" t="s">
        <v>52</v>
      </c>
      <c r="AG3365" t="s">
        <v>52</v>
      </c>
      <c r="AH3365" t="s">
        <v>52</v>
      </c>
      <c r="AI3365" t="s">
        <v>60</v>
      </c>
      <c r="AJ3365" t="s">
        <v>52</v>
      </c>
      <c r="AK3365" t="s">
        <v>61</v>
      </c>
      <c r="AL3365">
        <v>75.599999999999994</v>
      </c>
      <c r="AM3365">
        <v>402.5</v>
      </c>
      <c r="AN3365">
        <v>0</v>
      </c>
      <c r="AO3365">
        <v>10</v>
      </c>
      <c r="AP3365">
        <v>96.5</v>
      </c>
      <c r="AQ3365">
        <v>509</v>
      </c>
      <c r="AR3365">
        <v>3</v>
      </c>
      <c r="AS3365" t="s">
        <v>881</v>
      </c>
      <c r="AT3365" t="s">
        <v>52</v>
      </c>
      <c r="AU3365">
        <v>27</v>
      </c>
      <c r="AV3365">
        <v>3469</v>
      </c>
      <c r="AY3365" t="str">
        <f>IF(AND(Table1[[#This Row],[Contract]]="Month-to-Month", Table1[[#This Row],[Tenure in Months]]&lt;6, Table1[[#This Row],[Payment Method]]="Bank Withdrawal"), "High Risk", IF(OR(Table1[[#This Row],[Contract]]="Month-to-Month", Table1[[#This Row],[Tenure in Months]]&lt;12), "Medium Risk", "Low Risk"))</f>
        <v>High Risk</v>
      </c>
    </row>
    <row r="3366" spans="1:51" x14ac:dyDescent="0.35">
      <c r="A3366" t="s">
        <v>4501</v>
      </c>
      <c r="B3366" t="s">
        <v>66</v>
      </c>
      <c r="C3366">
        <v>42</v>
      </c>
      <c r="D3366" t="s">
        <v>52</v>
      </c>
      <c r="E3366" t="s">
        <v>52</v>
      </c>
      <c r="F3366" t="s">
        <v>53</v>
      </c>
      <c r="G3366" t="s">
        <v>52</v>
      </c>
      <c r="H3366">
        <v>0</v>
      </c>
      <c r="I3366" t="s">
        <v>54</v>
      </c>
      <c r="J3366" t="s">
        <v>55</v>
      </c>
      <c r="K3366" t="s">
        <v>4502</v>
      </c>
      <c r="L3366">
        <v>95492</v>
      </c>
      <c r="M3366">
        <v>38.527296999999997</v>
      </c>
      <c r="N3366">
        <v>-122.810044</v>
      </c>
      <c r="O3366">
        <v>23701</v>
      </c>
      <c r="P3366" t="s">
        <v>57</v>
      </c>
      <c r="Q3366" t="s">
        <v>53</v>
      </c>
      <c r="R3366">
        <v>6</v>
      </c>
      <c r="S3366">
        <v>24</v>
      </c>
      <c r="T3366" t="s">
        <v>58</v>
      </c>
      <c r="U3366" t="s">
        <v>52</v>
      </c>
      <c r="V3366">
        <v>0</v>
      </c>
      <c r="W3366" t="s">
        <v>52</v>
      </c>
      <c r="X3366" t="s">
        <v>53</v>
      </c>
      <c r="Y3366" t="s">
        <v>59</v>
      </c>
      <c r="Z3366">
        <v>27</v>
      </c>
      <c r="AA3366" t="s">
        <v>53</v>
      </c>
      <c r="AB3366" t="s">
        <v>53</v>
      </c>
      <c r="AC3366" t="s">
        <v>53</v>
      </c>
      <c r="AD3366" t="s">
        <v>52</v>
      </c>
      <c r="AE3366" t="s">
        <v>53</v>
      </c>
      <c r="AF3366" t="s">
        <v>53</v>
      </c>
      <c r="AG3366" t="s">
        <v>53</v>
      </c>
      <c r="AH3366" t="s">
        <v>53</v>
      </c>
      <c r="AI3366" t="s">
        <v>124</v>
      </c>
      <c r="AJ3366" t="s">
        <v>52</v>
      </c>
      <c r="AK3366" t="s">
        <v>61</v>
      </c>
      <c r="AL3366">
        <v>57.6</v>
      </c>
      <c r="AM3366">
        <v>1367.75</v>
      </c>
      <c r="AN3366">
        <v>0</v>
      </c>
      <c r="AO3366">
        <v>0</v>
      </c>
      <c r="AP3366">
        <v>0</v>
      </c>
      <c r="AQ3366">
        <v>1367.75</v>
      </c>
      <c r="AR3366">
        <v>4</v>
      </c>
      <c r="AS3366" t="s">
        <v>881</v>
      </c>
      <c r="AT3366" t="s">
        <v>52</v>
      </c>
      <c r="AU3366">
        <v>70</v>
      </c>
      <c r="AV3366">
        <v>5623</v>
      </c>
      <c r="AY3366" t="str">
        <f>IF(AND(Table1[[#This Row],[Contract]]="Month-to-Month", Table1[[#This Row],[Tenure in Months]]&lt;6, Table1[[#This Row],[Payment Method]]="Bank Withdrawal"), "High Risk", IF(OR(Table1[[#This Row],[Contract]]="Month-to-Month", Table1[[#This Row],[Tenure in Months]]&lt;12), "Medium Risk", "Low Risk"))</f>
        <v>Low Risk</v>
      </c>
    </row>
    <row r="3367" spans="1:51" x14ac:dyDescent="0.35">
      <c r="A3367" t="s">
        <v>4503</v>
      </c>
      <c r="B3367" t="s">
        <v>51</v>
      </c>
      <c r="C3367">
        <v>55</v>
      </c>
      <c r="D3367" t="s">
        <v>52</v>
      </c>
      <c r="E3367" t="s">
        <v>52</v>
      </c>
      <c r="F3367" t="s">
        <v>53</v>
      </c>
      <c r="G3367" t="s">
        <v>52</v>
      </c>
      <c r="H3367">
        <v>0</v>
      </c>
      <c r="I3367" t="s">
        <v>54</v>
      </c>
      <c r="J3367" t="s">
        <v>55</v>
      </c>
      <c r="K3367" t="s">
        <v>1534</v>
      </c>
      <c r="L3367">
        <v>95494</v>
      </c>
      <c r="M3367">
        <v>38.888351</v>
      </c>
      <c r="N3367">
        <v>-123.23964700000001</v>
      </c>
      <c r="O3367">
        <v>335</v>
      </c>
      <c r="P3367" t="s">
        <v>57</v>
      </c>
      <c r="Q3367" t="s">
        <v>53</v>
      </c>
      <c r="R3367">
        <v>7</v>
      </c>
      <c r="S3367">
        <v>72</v>
      </c>
      <c r="T3367" t="s">
        <v>58</v>
      </c>
      <c r="U3367" t="s">
        <v>53</v>
      </c>
      <c r="V3367">
        <v>4.32</v>
      </c>
      <c r="W3367" t="s">
        <v>53</v>
      </c>
      <c r="X3367" t="s">
        <v>53</v>
      </c>
      <c r="Y3367" t="s">
        <v>68</v>
      </c>
      <c r="Z3367">
        <v>18</v>
      </c>
      <c r="AA3367" t="s">
        <v>52</v>
      </c>
      <c r="AB3367" t="s">
        <v>53</v>
      </c>
      <c r="AC3367" t="s">
        <v>53</v>
      </c>
      <c r="AD3367" t="s">
        <v>53</v>
      </c>
      <c r="AE3367" t="s">
        <v>53</v>
      </c>
      <c r="AF3367" t="s">
        <v>53</v>
      </c>
      <c r="AG3367" t="s">
        <v>53</v>
      </c>
      <c r="AH3367" t="s">
        <v>53</v>
      </c>
      <c r="AI3367" t="s">
        <v>334</v>
      </c>
      <c r="AJ3367" t="s">
        <v>53</v>
      </c>
      <c r="AK3367" t="s">
        <v>69</v>
      </c>
      <c r="AL3367">
        <v>110.6</v>
      </c>
      <c r="AM3367">
        <v>7962.2</v>
      </c>
      <c r="AN3367">
        <v>0</v>
      </c>
      <c r="AO3367">
        <v>0</v>
      </c>
      <c r="AP3367">
        <v>311.04000000000002</v>
      </c>
      <c r="AQ3367">
        <v>8273.24</v>
      </c>
      <c r="AR3367">
        <v>3</v>
      </c>
      <c r="AS3367" t="s">
        <v>881</v>
      </c>
      <c r="AT3367" t="s">
        <v>52</v>
      </c>
      <c r="AU3367">
        <v>64</v>
      </c>
      <c r="AV3367">
        <v>5444</v>
      </c>
      <c r="AY3367" t="str">
        <f>IF(AND(Table1[[#This Row],[Contract]]="Month-to-Month", Table1[[#This Row],[Tenure in Months]]&lt;6, Table1[[#This Row],[Payment Method]]="Bank Withdrawal"), "High Risk", IF(OR(Table1[[#This Row],[Contract]]="Month-to-Month", Table1[[#This Row],[Tenure in Months]]&lt;12), "Medium Risk", "Low Risk"))</f>
        <v>Low Risk</v>
      </c>
    </row>
    <row r="3368" spans="1:51" x14ac:dyDescent="0.35">
      <c r="A3368" t="s">
        <v>4504</v>
      </c>
      <c r="B3368" t="s">
        <v>66</v>
      </c>
      <c r="C3368">
        <v>26</v>
      </c>
      <c r="D3368" t="s">
        <v>53</v>
      </c>
      <c r="E3368" t="s">
        <v>52</v>
      </c>
      <c r="F3368" t="s">
        <v>53</v>
      </c>
      <c r="G3368" t="s">
        <v>52</v>
      </c>
      <c r="H3368">
        <v>0</v>
      </c>
      <c r="I3368" t="s">
        <v>54</v>
      </c>
      <c r="J3368" t="s">
        <v>55</v>
      </c>
      <c r="K3368" t="s">
        <v>799</v>
      </c>
      <c r="L3368">
        <v>95497</v>
      </c>
      <c r="M3368">
        <v>38.696658999999997</v>
      </c>
      <c r="N3368">
        <v>-123.43686099999999</v>
      </c>
      <c r="O3368">
        <v>752</v>
      </c>
      <c r="P3368" t="s">
        <v>57</v>
      </c>
      <c r="Q3368" t="s">
        <v>53</v>
      </c>
      <c r="R3368">
        <v>9</v>
      </c>
      <c r="S3368">
        <v>66</v>
      </c>
      <c r="T3368" t="s">
        <v>58</v>
      </c>
      <c r="U3368" t="s">
        <v>53</v>
      </c>
      <c r="V3368">
        <v>24.27</v>
      </c>
      <c r="W3368" t="s">
        <v>52</v>
      </c>
      <c r="X3368" t="s">
        <v>53</v>
      </c>
      <c r="Y3368" t="s">
        <v>110</v>
      </c>
      <c r="Z3368">
        <v>59</v>
      </c>
      <c r="AA3368" t="s">
        <v>53</v>
      </c>
      <c r="AB3368" t="s">
        <v>53</v>
      </c>
      <c r="AC3368" t="s">
        <v>52</v>
      </c>
      <c r="AD3368" t="s">
        <v>53</v>
      </c>
      <c r="AE3368" t="s">
        <v>52</v>
      </c>
      <c r="AF3368" t="s">
        <v>52</v>
      </c>
      <c r="AG3368" t="s">
        <v>52</v>
      </c>
      <c r="AH3368" t="s">
        <v>53</v>
      </c>
      <c r="AI3368" t="s">
        <v>334</v>
      </c>
      <c r="AJ3368" t="s">
        <v>53</v>
      </c>
      <c r="AK3368" t="s">
        <v>69</v>
      </c>
      <c r="AL3368">
        <v>58.2</v>
      </c>
      <c r="AM3368">
        <v>3810.8</v>
      </c>
      <c r="AN3368">
        <v>0</v>
      </c>
      <c r="AO3368">
        <v>0</v>
      </c>
      <c r="AP3368">
        <v>1601.82</v>
      </c>
      <c r="AQ3368">
        <v>5412.62</v>
      </c>
      <c r="AR3368">
        <v>3</v>
      </c>
      <c r="AS3368" t="s">
        <v>881</v>
      </c>
      <c r="AT3368" t="s">
        <v>52</v>
      </c>
      <c r="AU3368">
        <v>79</v>
      </c>
      <c r="AV3368">
        <v>5313</v>
      </c>
      <c r="AY3368" t="str">
        <f>IF(AND(Table1[[#This Row],[Contract]]="Month-to-Month", Table1[[#This Row],[Tenure in Months]]&lt;6, Table1[[#This Row],[Payment Method]]="Bank Withdrawal"), "High Risk", IF(OR(Table1[[#This Row],[Contract]]="Month-to-Month", Table1[[#This Row],[Tenure in Months]]&lt;12), "Medium Risk", "Low Risk"))</f>
        <v>Low Risk</v>
      </c>
    </row>
    <row r="3369" spans="1:51" x14ac:dyDescent="0.35">
      <c r="A3369" t="s">
        <v>4505</v>
      </c>
      <c r="B3369" t="s">
        <v>66</v>
      </c>
      <c r="C3369">
        <v>41</v>
      </c>
      <c r="D3369" t="s">
        <v>52</v>
      </c>
      <c r="E3369" t="s">
        <v>52</v>
      </c>
      <c r="F3369" t="s">
        <v>53</v>
      </c>
      <c r="G3369" t="s">
        <v>52</v>
      </c>
      <c r="H3369">
        <v>0</v>
      </c>
      <c r="I3369" t="s">
        <v>54</v>
      </c>
      <c r="J3369" t="s">
        <v>55</v>
      </c>
      <c r="K3369" t="s">
        <v>2590</v>
      </c>
      <c r="L3369">
        <v>95501</v>
      </c>
      <c r="M3369">
        <v>40.796621000000002</v>
      </c>
      <c r="N3369">
        <v>-124.15428</v>
      </c>
      <c r="O3369">
        <v>23224</v>
      </c>
      <c r="P3369" t="s">
        <v>57</v>
      </c>
      <c r="Q3369" t="s">
        <v>53</v>
      </c>
      <c r="R3369">
        <v>10</v>
      </c>
      <c r="S3369">
        <v>45</v>
      </c>
      <c r="T3369" t="s">
        <v>58</v>
      </c>
      <c r="U3369" t="s">
        <v>53</v>
      </c>
      <c r="V3369">
        <v>26.01</v>
      </c>
      <c r="W3369" t="s">
        <v>52</v>
      </c>
      <c r="X3369" t="s">
        <v>53</v>
      </c>
      <c r="Y3369" t="s">
        <v>110</v>
      </c>
      <c r="Z3369">
        <v>29</v>
      </c>
      <c r="AA3369" t="s">
        <v>53</v>
      </c>
      <c r="AB3369" t="s">
        <v>52</v>
      </c>
      <c r="AC3369" t="s">
        <v>53</v>
      </c>
      <c r="AD3369" t="s">
        <v>53</v>
      </c>
      <c r="AE3369" t="s">
        <v>53</v>
      </c>
      <c r="AF3369" t="s">
        <v>53</v>
      </c>
      <c r="AG3369" t="s">
        <v>53</v>
      </c>
      <c r="AH3369" t="s">
        <v>53</v>
      </c>
      <c r="AI3369" t="s">
        <v>334</v>
      </c>
      <c r="AJ3369" t="s">
        <v>53</v>
      </c>
      <c r="AK3369" t="s">
        <v>69</v>
      </c>
      <c r="AL3369">
        <v>81</v>
      </c>
      <c r="AM3369">
        <v>3533.6</v>
      </c>
      <c r="AN3369">
        <v>0</v>
      </c>
      <c r="AO3369">
        <v>0</v>
      </c>
      <c r="AP3369">
        <v>1170.45</v>
      </c>
      <c r="AQ3369">
        <v>4704.05</v>
      </c>
      <c r="AR3369">
        <v>3</v>
      </c>
      <c r="AS3369" t="s">
        <v>881</v>
      </c>
      <c r="AT3369" t="s">
        <v>52</v>
      </c>
      <c r="AU3369">
        <v>56</v>
      </c>
      <c r="AV3369">
        <v>2934</v>
      </c>
      <c r="AY3369" t="str">
        <f>IF(AND(Table1[[#This Row],[Contract]]="Month-to-Month", Table1[[#This Row],[Tenure in Months]]&lt;6, Table1[[#This Row],[Payment Method]]="Bank Withdrawal"), "High Risk", IF(OR(Table1[[#This Row],[Contract]]="Month-to-Month", Table1[[#This Row],[Tenure in Months]]&lt;12), "Medium Risk", "Low Risk"))</f>
        <v>Low Risk</v>
      </c>
    </row>
    <row r="3370" spans="1:51" x14ac:dyDescent="0.35">
      <c r="A3370" t="s">
        <v>4506</v>
      </c>
      <c r="B3370" t="s">
        <v>66</v>
      </c>
      <c r="C3370">
        <v>47</v>
      </c>
      <c r="D3370" t="s">
        <v>52</v>
      </c>
      <c r="E3370" t="s">
        <v>52</v>
      </c>
      <c r="F3370" t="s">
        <v>53</v>
      </c>
      <c r="G3370" t="s">
        <v>53</v>
      </c>
      <c r="H3370">
        <v>3</v>
      </c>
      <c r="I3370" t="s">
        <v>54</v>
      </c>
      <c r="J3370" t="s">
        <v>55</v>
      </c>
      <c r="K3370" t="s">
        <v>2590</v>
      </c>
      <c r="L3370">
        <v>95503</v>
      </c>
      <c r="M3370">
        <v>40.737431000000001</v>
      </c>
      <c r="N3370">
        <v>-124.108897</v>
      </c>
      <c r="O3370">
        <v>23570</v>
      </c>
      <c r="P3370" t="s">
        <v>57</v>
      </c>
      <c r="Q3370" t="s">
        <v>53</v>
      </c>
      <c r="R3370">
        <v>5</v>
      </c>
      <c r="S3370">
        <v>69</v>
      </c>
      <c r="T3370" t="s">
        <v>58</v>
      </c>
      <c r="U3370" t="s">
        <v>53</v>
      </c>
      <c r="V3370">
        <v>38.39</v>
      </c>
      <c r="W3370" t="s">
        <v>52</v>
      </c>
      <c r="X3370" t="s">
        <v>52</v>
      </c>
      <c r="Y3370" t="s">
        <v>58</v>
      </c>
      <c r="Z3370">
        <v>0</v>
      </c>
      <c r="AA3370" t="s">
        <v>52</v>
      </c>
      <c r="AB3370" t="s">
        <v>52</v>
      </c>
      <c r="AC3370" t="s">
        <v>52</v>
      </c>
      <c r="AD3370" t="s">
        <v>52</v>
      </c>
      <c r="AE3370" t="s">
        <v>52</v>
      </c>
      <c r="AF3370" t="s">
        <v>52</v>
      </c>
      <c r="AG3370" t="s">
        <v>52</v>
      </c>
      <c r="AH3370" t="s">
        <v>52</v>
      </c>
      <c r="AI3370" t="s">
        <v>334</v>
      </c>
      <c r="AJ3370" t="s">
        <v>52</v>
      </c>
      <c r="AK3370" t="s">
        <v>61</v>
      </c>
      <c r="AL3370">
        <v>19.7</v>
      </c>
      <c r="AM3370">
        <v>1396.9</v>
      </c>
      <c r="AN3370">
        <v>0</v>
      </c>
      <c r="AO3370">
        <v>0</v>
      </c>
      <c r="AP3370">
        <v>2648.91</v>
      </c>
      <c r="AQ3370">
        <v>4045.81</v>
      </c>
      <c r="AR3370">
        <v>5</v>
      </c>
      <c r="AS3370" t="s">
        <v>881</v>
      </c>
      <c r="AT3370" t="s">
        <v>52</v>
      </c>
      <c r="AU3370">
        <v>76</v>
      </c>
      <c r="AV3370">
        <v>4131</v>
      </c>
      <c r="AY3370" t="str">
        <f>IF(AND(Table1[[#This Row],[Contract]]="Month-to-Month", Table1[[#This Row],[Tenure in Months]]&lt;6, Table1[[#This Row],[Payment Method]]="Bank Withdrawal"), "High Risk", IF(OR(Table1[[#This Row],[Contract]]="Month-to-Month", Table1[[#This Row],[Tenure in Months]]&lt;12), "Medium Risk", "Low Risk"))</f>
        <v>Low Risk</v>
      </c>
    </row>
    <row r="3371" spans="1:51" x14ac:dyDescent="0.35">
      <c r="A3371" t="s">
        <v>4507</v>
      </c>
      <c r="B3371" t="s">
        <v>66</v>
      </c>
      <c r="C3371">
        <v>57</v>
      </c>
      <c r="D3371" t="s">
        <v>52</v>
      </c>
      <c r="E3371" t="s">
        <v>52</v>
      </c>
      <c r="F3371" t="s">
        <v>52</v>
      </c>
      <c r="G3371" t="s">
        <v>52</v>
      </c>
      <c r="H3371">
        <v>0</v>
      </c>
      <c r="I3371" t="s">
        <v>54</v>
      </c>
      <c r="J3371" t="s">
        <v>55</v>
      </c>
      <c r="K3371" t="s">
        <v>4508</v>
      </c>
      <c r="L3371">
        <v>95514</v>
      </c>
      <c r="M3371">
        <v>40.309088000000003</v>
      </c>
      <c r="N3371">
        <v>-123.668201</v>
      </c>
      <c r="O3371">
        <v>199</v>
      </c>
      <c r="P3371" t="s">
        <v>57</v>
      </c>
      <c r="Q3371" t="s">
        <v>52</v>
      </c>
      <c r="R3371">
        <v>0</v>
      </c>
      <c r="S3371">
        <v>28</v>
      </c>
      <c r="T3371" t="s">
        <v>58</v>
      </c>
      <c r="U3371" t="s">
        <v>53</v>
      </c>
      <c r="V3371">
        <v>38.97</v>
      </c>
      <c r="W3371" t="s">
        <v>52</v>
      </c>
      <c r="X3371" t="s">
        <v>53</v>
      </c>
      <c r="Y3371" t="s">
        <v>110</v>
      </c>
      <c r="Z3371">
        <v>3</v>
      </c>
      <c r="AA3371" t="s">
        <v>52</v>
      </c>
      <c r="AB3371" t="s">
        <v>52</v>
      </c>
      <c r="AC3371" t="s">
        <v>53</v>
      </c>
      <c r="AD3371" t="s">
        <v>52</v>
      </c>
      <c r="AE3371" t="s">
        <v>53</v>
      </c>
      <c r="AF3371" t="s">
        <v>52</v>
      </c>
      <c r="AG3371" t="s">
        <v>52</v>
      </c>
      <c r="AH3371" t="s">
        <v>53</v>
      </c>
      <c r="AI3371" t="s">
        <v>60</v>
      </c>
      <c r="AJ3371" t="s">
        <v>53</v>
      </c>
      <c r="AK3371" t="s">
        <v>61</v>
      </c>
      <c r="AL3371">
        <v>59.55</v>
      </c>
      <c r="AM3371">
        <v>1646.45</v>
      </c>
      <c r="AN3371">
        <v>0</v>
      </c>
      <c r="AO3371">
        <v>0</v>
      </c>
      <c r="AP3371">
        <v>1091.1599999999901</v>
      </c>
      <c r="AQ3371">
        <v>2737.6099999999901</v>
      </c>
      <c r="AR3371">
        <v>3</v>
      </c>
      <c r="AS3371" t="s">
        <v>881</v>
      </c>
      <c r="AT3371" t="s">
        <v>52</v>
      </c>
      <c r="AU3371">
        <v>37</v>
      </c>
      <c r="AV3371">
        <v>3354</v>
      </c>
      <c r="AY3371" t="str">
        <f>IF(AND(Table1[[#This Row],[Contract]]="Month-to-Month", Table1[[#This Row],[Tenure in Months]]&lt;6, Table1[[#This Row],[Payment Method]]="Bank Withdrawal"), "High Risk", IF(OR(Table1[[#This Row],[Contract]]="Month-to-Month", Table1[[#This Row],[Tenure in Months]]&lt;12), "Medium Risk", "Low Risk"))</f>
        <v>Medium Risk</v>
      </c>
    </row>
    <row r="3372" spans="1:51" x14ac:dyDescent="0.35">
      <c r="A3372" t="s">
        <v>4509</v>
      </c>
      <c r="B3372" t="s">
        <v>66</v>
      </c>
      <c r="C3372">
        <v>48</v>
      </c>
      <c r="D3372" t="s">
        <v>52</v>
      </c>
      <c r="E3372" t="s">
        <v>52</v>
      </c>
      <c r="F3372" t="s">
        <v>52</v>
      </c>
      <c r="G3372" t="s">
        <v>52</v>
      </c>
      <c r="H3372">
        <v>0</v>
      </c>
      <c r="I3372" t="s">
        <v>54</v>
      </c>
      <c r="J3372" t="s">
        <v>55</v>
      </c>
      <c r="K3372" t="s">
        <v>4510</v>
      </c>
      <c r="L3372">
        <v>95521</v>
      </c>
      <c r="M3372">
        <v>40.839958000000003</v>
      </c>
      <c r="N3372">
        <v>-124.00375699999999</v>
      </c>
      <c r="O3372">
        <v>19596</v>
      </c>
      <c r="P3372" t="s">
        <v>57</v>
      </c>
      <c r="Q3372" t="s">
        <v>52</v>
      </c>
      <c r="R3372">
        <v>0</v>
      </c>
      <c r="S3372">
        <v>36</v>
      </c>
      <c r="T3372" t="s">
        <v>58</v>
      </c>
      <c r="U3372" t="s">
        <v>53</v>
      </c>
      <c r="V3372">
        <v>32</v>
      </c>
      <c r="W3372" t="s">
        <v>52</v>
      </c>
      <c r="X3372" t="s">
        <v>53</v>
      </c>
      <c r="Y3372" t="s">
        <v>110</v>
      </c>
      <c r="Z3372">
        <v>23</v>
      </c>
      <c r="AA3372" t="s">
        <v>53</v>
      </c>
      <c r="AB3372" t="s">
        <v>53</v>
      </c>
      <c r="AC3372" t="s">
        <v>53</v>
      </c>
      <c r="AD3372" t="s">
        <v>53</v>
      </c>
      <c r="AE3372" t="s">
        <v>52</v>
      </c>
      <c r="AF3372" t="s">
        <v>53</v>
      </c>
      <c r="AG3372" t="s">
        <v>53</v>
      </c>
      <c r="AH3372" t="s">
        <v>52</v>
      </c>
      <c r="AI3372" t="s">
        <v>124</v>
      </c>
      <c r="AJ3372" t="s">
        <v>53</v>
      </c>
      <c r="AK3372" t="s">
        <v>69</v>
      </c>
      <c r="AL3372">
        <v>75.55</v>
      </c>
      <c r="AM3372">
        <v>2680.15</v>
      </c>
      <c r="AN3372">
        <v>0</v>
      </c>
      <c r="AO3372">
        <v>100</v>
      </c>
      <c r="AP3372">
        <v>1152</v>
      </c>
      <c r="AQ3372">
        <v>3932.15</v>
      </c>
      <c r="AR3372">
        <v>4</v>
      </c>
      <c r="AS3372" t="s">
        <v>881</v>
      </c>
      <c r="AT3372" t="s">
        <v>52</v>
      </c>
      <c r="AU3372">
        <v>22</v>
      </c>
      <c r="AV3372">
        <v>3235</v>
      </c>
      <c r="AY3372" t="str">
        <f>IF(AND(Table1[[#This Row],[Contract]]="Month-to-Month", Table1[[#This Row],[Tenure in Months]]&lt;6, Table1[[#This Row],[Payment Method]]="Bank Withdrawal"), "High Risk", IF(OR(Table1[[#This Row],[Contract]]="Month-to-Month", Table1[[#This Row],[Tenure in Months]]&lt;12), "Medium Risk", "Low Risk"))</f>
        <v>Low Risk</v>
      </c>
    </row>
    <row r="3373" spans="1:51" x14ac:dyDescent="0.35">
      <c r="A3373" t="s">
        <v>4511</v>
      </c>
      <c r="B3373" t="s">
        <v>51</v>
      </c>
      <c r="C3373">
        <v>32</v>
      </c>
      <c r="D3373" t="s">
        <v>52</v>
      </c>
      <c r="E3373" t="s">
        <v>52</v>
      </c>
      <c r="F3373" t="s">
        <v>53</v>
      </c>
      <c r="G3373" t="s">
        <v>52</v>
      </c>
      <c r="H3373">
        <v>0</v>
      </c>
      <c r="I3373" t="s">
        <v>54</v>
      </c>
      <c r="J3373" t="s">
        <v>55</v>
      </c>
      <c r="K3373" t="s">
        <v>3359</v>
      </c>
      <c r="L3373">
        <v>95527</v>
      </c>
      <c r="M3373">
        <v>40.854512</v>
      </c>
      <c r="N3373">
        <v>-123.450097</v>
      </c>
      <c r="O3373">
        <v>485</v>
      </c>
      <c r="P3373" t="s">
        <v>57</v>
      </c>
      <c r="Q3373" t="s">
        <v>53</v>
      </c>
      <c r="R3373">
        <v>6</v>
      </c>
      <c r="S3373">
        <v>42</v>
      </c>
      <c r="T3373" t="s">
        <v>58</v>
      </c>
      <c r="U3373" t="s">
        <v>52</v>
      </c>
      <c r="V3373">
        <v>0</v>
      </c>
      <c r="W3373" t="s">
        <v>52</v>
      </c>
      <c r="X3373" t="s">
        <v>53</v>
      </c>
      <c r="Y3373" t="s">
        <v>59</v>
      </c>
      <c r="Z3373">
        <v>26</v>
      </c>
      <c r="AA3373" t="s">
        <v>52</v>
      </c>
      <c r="AB3373" t="s">
        <v>53</v>
      </c>
      <c r="AC3373" t="s">
        <v>53</v>
      </c>
      <c r="AD3373" t="s">
        <v>52</v>
      </c>
      <c r="AE3373" t="s">
        <v>52</v>
      </c>
      <c r="AF3373" t="s">
        <v>53</v>
      </c>
      <c r="AG3373" t="s">
        <v>53</v>
      </c>
      <c r="AH3373" t="s">
        <v>53</v>
      </c>
      <c r="AI3373" t="s">
        <v>124</v>
      </c>
      <c r="AJ3373" t="s">
        <v>53</v>
      </c>
      <c r="AK3373" t="s">
        <v>69</v>
      </c>
      <c r="AL3373">
        <v>45.1</v>
      </c>
      <c r="AM3373">
        <v>2049.0500000000002</v>
      </c>
      <c r="AN3373">
        <v>0</v>
      </c>
      <c r="AO3373">
        <v>0</v>
      </c>
      <c r="AP3373">
        <v>0</v>
      </c>
      <c r="AQ3373">
        <v>2049.0500000000002</v>
      </c>
      <c r="AR3373">
        <v>4</v>
      </c>
      <c r="AS3373" t="s">
        <v>881</v>
      </c>
      <c r="AT3373" t="s">
        <v>52</v>
      </c>
      <c r="AU3373">
        <v>71</v>
      </c>
      <c r="AV3373">
        <v>3844</v>
      </c>
      <c r="AY3373" t="str">
        <f>IF(AND(Table1[[#This Row],[Contract]]="Month-to-Month", Table1[[#This Row],[Tenure in Months]]&lt;6, Table1[[#This Row],[Payment Method]]="Bank Withdrawal"), "High Risk", IF(OR(Table1[[#This Row],[Contract]]="Month-to-Month", Table1[[#This Row],[Tenure in Months]]&lt;12), "Medium Risk", "Low Risk"))</f>
        <v>Low Risk</v>
      </c>
    </row>
    <row r="3374" spans="1:51" x14ac:dyDescent="0.35">
      <c r="A3374" t="s">
        <v>4512</v>
      </c>
      <c r="B3374" t="s">
        <v>51</v>
      </c>
      <c r="C3374">
        <v>50</v>
      </c>
      <c r="D3374" t="s">
        <v>52</v>
      </c>
      <c r="E3374" t="s">
        <v>52</v>
      </c>
      <c r="F3374" t="s">
        <v>52</v>
      </c>
      <c r="G3374" t="s">
        <v>52</v>
      </c>
      <c r="H3374">
        <v>0</v>
      </c>
      <c r="I3374" t="s">
        <v>54</v>
      </c>
      <c r="J3374" t="s">
        <v>55</v>
      </c>
      <c r="K3374" t="s">
        <v>4513</v>
      </c>
      <c r="L3374">
        <v>95528</v>
      </c>
      <c r="M3374">
        <v>40.497283000000003</v>
      </c>
      <c r="N3374">
        <v>-123.93037</v>
      </c>
      <c r="O3374">
        <v>1072</v>
      </c>
      <c r="P3374" t="s">
        <v>57</v>
      </c>
      <c r="Q3374" t="s">
        <v>52</v>
      </c>
      <c r="R3374">
        <v>0</v>
      </c>
      <c r="S3374">
        <v>48</v>
      </c>
      <c r="T3374" t="s">
        <v>92</v>
      </c>
      <c r="U3374" t="s">
        <v>53</v>
      </c>
      <c r="V3374">
        <v>44.76</v>
      </c>
      <c r="W3374" t="s">
        <v>53</v>
      </c>
      <c r="X3374" t="s">
        <v>53</v>
      </c>
      <c r="Y3374" t="s">
        <v>59</v>
      </c>
      <c r="Z3374">
        <v>18</v>
      </c>
      <c r="AA3374" t="s">
        <v>53</v>
      </c>
      <c r="AB3374" t="s">
        <v>52</v>
      </c>
      <c r="AC3374" t="s">
        <v>52</v>
      </c>
      <c r="AD3374" t="s">
        <v>53</v>
      </c>
      <c r="AE3374" t="s">
        <v>52</v>
      </c>
      <c r="AF3374" t="s">
        <v>53</v>
      </c>
      <c r="AG3374" t="s">
        <v>53</v>
      </c>
      <c r="AH3374" t="s">
        <v>53</v>
      </c>
      <c r="AI3374" t="s">
        <v>124</v>
      </c>
      <c r="AJ3374" t="s">
        <v>53</v>
      </c>
      <c r="AK3374" t="s">
        <v>61</v>
      </c>
      <c r="AL3374">
        <v>70.95</v>
      </c>
      <c r="AM3374">
        <v>3629.2</v>
      </c>
      <c r="AN3374">
        <v>0</v>
      </c>
      <c r="AO3374">
        <v>0</v>
      </c>
      <c r="AP3374">
        <v>2148.48</v>
      </c>
      <c r="AQ3374">
        <v>5777.68</v>
      </c>
      <c r="AR3374">
        <v>3</v>
      </c>
      <c r="AS3374" t="s">
        <v>881</v>
      </c>
      <c r="AT3374" t="s">
        <v>52</v>
      </c>
      <c r="AU3374">
        <v>56</v>
      </c>
      <c r="AV3374">
        <v>2667</v>
      </c>
      <c r="AY3374" t="str">
        <f>IF(AND(Table1[[#This Row],[Contract]]="Month-to-Month", Table1[[#This Row],[Tenure in Months]]&lt;6, Table1[[#This Row],[Payment Method]]="Bank Withdrawal"), "High Risk", IF(OR(Table1[[#This Row],[Contract]]="Month-to-Month", Table1[[#This Row],[Tenure in Months]]&lt;12), "Medium Risk", "Low Risk"))</f>
        <v>Low Risk</v>
      </c>
    </row>
    <row r="3375" spans="1:51" x14ac:dyDescent="0.35">
      <c r="A3375" t="s">
        <v>4514</v>
      </c>
      <c r="B3375" t="s">
        <v>66</v>
      </c>
      <c r="C3375">
        <v>32</v>
      </c>
      <c r="D3375" t="s">
        <v>52</v>
      </c>
      <c r="E3375" t="s">
        <v>52</v>
      </c>
      <c r="F3375" t="s">
        <v>53</v>
      </c>
      <c r="G3375" t="s">
        <v>53</v>
      </c>
      <c r="H3375">
        <v>1</v>
      </c>
      <c r="I3375" t="s">
        <v>54</v>
      </c>
      <c r="J3375" t="s">
        <v>55</v>
      </c>
      <c r="K3375" t="s">
        <v>1791</v>
      </c>
      <c r="L3375">
        <v>95537</v>
      </c>
      <c r="M3375">
        <v>40.726948999999998</v>
      </c>
      <c r="N3375">
        <v>-124.217378</v>
      </c>
      <c r="O3375">
        <v>228</v>
      </c>
      <c r="P3375" t="s">
        <v>57</v>
      </c>
      <c r="Q3375" t="s">
        <v>53</v>
      </c>
      <c r="R3375">
        <v>3</v>
      </c>
      <c r="S3375">
        <v>11</v>
      </c>
      <c r="T3375" t="s">
        <v>72</v>
      </c>
      <c r="U3375" t="s">
        <v>53</v>
      </c>
      <c r="V3375">
        <v>2.52</v>
      </c>
      <c r="W3375" t="s">
        <v>52</v>
      </c>
      <c r="X3375" t="s">
        <v>52</v>
      </c>
      <c r="Y3375" t="s">
        <v>58</v>
      </c>
      <c r="Z3375">
        <v>0</v>
      </c>
      <c r="AA3375" t="s">
        <v>52</v>
      </c>
      <c r="AB3375" t="s">
        <v>52</v>
      </c>
      <c r="AC3375" t="s">
        <v>52</v>
      </c>
      <c r="AD3375" t="s">
        <v>52</v>
      </c>
      <c r="AE3375" t="s">
        <v>52</v>
      </c>
      <c r="AF3375" t="s">
        <v>52</v>
      </c>
      <c r="AG3375" t="s">
        <v>52</v>
      </c>
      <c r="AH3375" t="s">
        <v>52</v>
      </c>
      <c r="AI3375" t="s">
        <v>334</v>
      </c>
      <c r="AJ3375" t="s">
        <v>52</v>
      </c>
      <c r="AK3375" t="s">
        <v>69</v>
      </c>
      <c r="AL3375">
        <v>20.9</v>
      </c>
      <c r="AM3375">
        <v>202.3</v>
      </c>
      <c r="AN3375">
        <v>0</v>
      </c>
      <c r="AO3375">
        <v>0</v>
      </c>
      <c r="AP3375">
        <v>27.72</v>
      </c>
      <c r="AQ3375">
        <v>230.02</v>
      </c>
      <c r="AR3375">
        <v>5</v>
      </c>
      <c r="AS3375" t="s">
        <v>881</v>
      </c>
      <c r="AT3375" t="s">
        <v>52</v>
      </c>
      <c r="AU3375">
        <v>63</v>
      </c>
      <c r="AV3375">
        <v>5359</v>
      </c>
      <c r="AY3375" t="str">
        <f>IF(AND(Table1[[#This Row],[Contract]]="Month-to-Month", Table1[[#This Row],[Tenure in Months]]&lt;6, Table1[[#This Row],[Payment Method]]="Bank Withdrawal"), "High Risk", IF(OR(Table1[[#This Row],[Contract]]="Month-to-Month", Table1[[#This Row],[Tenure in Months]]&lt;12), "Medium Risk", "Low Risk"))</f>
        <v>Medium Risk</v>
      </c>
    </row>
    <row r="3376" spans="1:51" x14ac:dyDescent="0.35">
      <c r="A3376" t="s">
        <v>4515</v>
      </c>
      <c r="B3376" t="s">
        <v>51</v>
      </c>
      <c r="C3376">
        <v>47</v>
      </c>
      <c r="D3376" t="s">
        <v>52</v>
      </c>
      <c r="E3376" t="s">
        <v>52</v>
      </c>
      <c r="F3376" t="s">
        <v>52</v>
      </c>
      <c r="G3376" t="s">
        <v>52</v>
      </c>
      <c r="H3376">
        <v>0</v>
      </c>
      <c r="I3376" t="s">
        <v>54</v>
      </c>
      <c r="J3376" t="s">
        <v>55</v>
      </c>
      <c r="K3376" t="s">
        <v>4516</v>
      </c>
      <c r="L3376">
        <v>95540</v>
      </c>
      <c r="M3376">
        <v>40.584991000000002</v>
      </c>
      <c r="N3376">
        <v>-124.121504</v>
      </c>
      <c r="O3376">
        <v>12241</v>
      </c>
      <c r="P3376" t="s">
        <v>57</v>
      </c>
      <c r="Q3376" t="s">
        <v>52</v>
      </c>
      <c r="R3376">
        <v>0</v>
      </c>
      <c r="S3376">
        <v>7</v>
      </c>
      <c r="T3376" t="s">
        <v>58</v>
      </c>
      <c r="U3376" t="s">
        <v>53</v>
      </c>
      <c r="V3376">
        <v>13.86</v>
      </c>
      <c r="W3376" t="s">
        <v>52</v>
      </c>
      <c r="X3376" t="s">
        <v>52</v>
      </c>
      <c r="Y3376" t="s">
        <v>58</v>
      </c>
      <c r="Z3376">
        <v>0</v>
      </c>
      <c r="AA3376" t="s">
        <v>52</v>
      </c>
      <c r="AB3376" t="s">
        <v>52</v>
      </c>
      <c r="AC3376" t="s">
        <v>52</v>
      </c>
      <c r="AD3376" t="s">
        <v>52</v>
      </c>
      <c r="AE3376" t="s">
        <v>52</v>
      </c>
      <c r="AF3376" t="s">
        <v>52</v>
      </c>
      <c r="AG3376" t="s">
        <v>52</v>
      </c>
      <c r="AH3376" t="s">
        <v>52</v>
      </c>
      <c r="AI3376" t="s">
        <v>60</v>
      </c>
      <c r="AJ3376" t="s">
        <v>53</v>
      </c>
      <c r="AK3376" t="s">
        <v>69</v>
      </c>
      <c r="AL3376">
        <v>19.95</v>
      </c>
      <c r="AM3376">
        <v>147.5</v>
      </c>
      <c r="AN3376">
        <v>0</v>
      </c>
      <c r="AO3376">
        <v>0</v>
      </c>
      <c r="AP3376">
        <v>97.02</v>
      </c>
      <c r="AQ3376">
        <v>244.51999999999899</v>
      </c>
      <c r="AR3376">
        <v>3</v>
      </c>
      <c r="AS3376" t="s">
        <v>881</v>
      </c>
      <c r="AT3376" t="s">
        <v>52</v>
      </c>
      <c r="AU3376">
        <v>38</v>
      </c>
      <c r="AV3376">
        <v>3331</v>
      </c>
      <c r="AY3376" t="str">
        <f>IF(AND(Table1[[#This Row],[Contract]]="Month-to-Month", Table1[[#This Row],[Tenure in Months]]&lt;6, Table1[[#This Row],[Payment Method]]="Bank Withdrawal"), "High Risk", IF(OR(Table1[[#This Row],[Contract]]="Month-to-Month", Table1[[#This Row],[Tenure in Months]]&lt;12), "Medium Risk", "Low Risk"))</f>
        <v>Medium Risk</v>
      </c>
    </row>
    <row r="3377" spans="1:51" x14ac:dyDescent="0.35">
      <c r="A3377" t="s">
        <v>4517</v>
      </c>
      <c r="B3377" t="s">
        <v>66</v>
      </c>
      <c r="C3377">
        <v>27</v>
      </c>
      <c r="D3377" t="s">
        <v>53</v>
      </c>
      <c r="E3377" t="s">
        <v>52</v>
      </c>
      <c r="F3377" t="s">
        <v>52</v>
      </c>
      <c r="G3377" t="s">
        <v>52</v>
      </c>
      <c r="H3377">
        <v>0</v>
      </c>
      <c r="I3377" t="s">
        <v>54</v>
      </c>
      <c r="J3377" t="s">
        <v>55</v>
      </c>
      <c r="K3377" t="s">
        <v>803</v>
      </c>
      <c r="L3377">
        <v>95542</v>
      </c>
      <c r="M3377">
        <v>40.057783999999998</v>
      </c>
      <c r="N3377">
        <v>-123.679461</v>
      </c>
      <c r="O3377">
        <v>2423</v>
      </c>
      <c r="P3377" t="s">
        <v>57</v>
      </c>
      <c r="Q3377" t="s">
        <v>52</v>
      </c>
      <c r="R3377">
        <v>0</v>
      </c>
      <c r="S3377">
        <v>3</v>
      </c>
      <c r="T3377" t="s">
        <v>58</v>
      </c>
      <c r="U3377" t="s">
        <v>53</v>
      </c>
      <c r="V3377">
        <v>26.33</v>
      </c>
      <c r="W3377" t="s">
        <v>53</v>
      </c>
      <c r="X3377" t="s">
        <v>52</v>
      </c>
      <c r="Y3377" t="s">
        <v>58</v>
      </c>
      <c r="Z3377">
        <v>0</v>
      </c>
      <c r="AA3377" t="s">
        <v>52</v>
      </c>
      <c r="AB3377" t="s">
        <v>52</v>
      </c>
      <c r="AC3377" t="s">
        <v>52</v>
      </c>
      <c r="AD3377" t="s">
        <v>52</v>
      </c>
      <c r="AE3377" t="s">
        <v>52</v>
      </c>
      <c r="AF3377" t="s">
        <v>52</v>
      </c>
      <c r="AG3377" t="s">
        <v>52</v>
      </c>
      <c r="AH3377" t="s">
        <v>52</v>
      </c>
      <c r="AI3377" t="s">
        <v>60</v>
      </c>
      <c r="AJ3377" t="s">
        <v>52</v>
      </c>
      <c r="AK3377" t="s">
        <v>69</v>
      </c>
      <c r="AL3377">
        <v>24.6</v>
      </c>
      <c r="AM3377">
        <v>86.35</v>
      </c>
      <c r="AN3377">
        <v>0</v>
      </c>
      <c r="AO3377">
        <v>0</v>
      </c>
      <c r="AP3377">
        <v>78.989999999999995</v>
      </c>
      <c r="AQ3377">
        <v>165.33999999999901</v>
      </c>
      <c r="AR3377">
        <v>4</v>
      </c>
      <c r="AS3377" t="s">
        <v>883</v>
      </c>
      <c r="AT3377" t="s">
        <v>52</v>
      </c>
      <c r="AU3377">
        <v>56</v>
      </c>
      <c r="AV3377">
        <v>5756</v>
      </c>
      <c r="AY3377" t="str">
        <f>IF(AND(Table1[[#This Row],[Contract]]="Month-to-Month", Table1[[#This Row],[Tenure in Months]]&lt;6, Table1[[#This Row],[Payment Method]]="Bank Withdrawal"), "High Risk", IF(OR(Table1[[#This Row],[Contract]]="Month-to-Month", Table1[[#This Row],[Tenure in Months]]&lt;12), "Medium Risk", "Low Risk"))</f>
        <v>Medium Risk</v>
      </c>
    </row>
    <row r="3378" spans="1:51" x14ac:dyDescent="0.35">
      <c r="A3378" t="s">
        <v>4518</v>
      </c>
      <c r="B3378" t="s">
        <v>51</v>
      </c>
      <c r="C3378">
        <v>47</v>
      </c>
      <c r="D3378" t="s">
        <v>52</v>
      </c>
      <c r="E3378" t="s">
        <v>52</v>
      </c>
      <c r="F3378" t="s">
        <v>52</v>
      </c>
      <c r="G3378" t="s">
        <v>52</v>
      </c>
      <c r="H3378">
        <v>0</v>
      </c>
      <c r="I3378" t="s">
        <v>54</v>
      </c>
      <c r="J3378" t="s">
        <v>55</v>
      </c>
      <c r="K3378" t="s">
        <v>419</v>
      </c>
      <c r="L3378">
        <v>95543</v>
      </c>
      <c r="M3378">
        <v>41.867908</v>
      </c>
      <c r="N3378">
        <v>-123.794144</v>
      </c>
      <c r="O3378">
        <v>532</v>
      </c>
      <c r="P3378" t="s">
        <v>57</v>
      </c>
      <c r="Q3378" t="s">
        <v>52</v>
      </c>
      <c r="R3378">
        <v>0</v>
      </c>
      <c r="S3378">
        <v>8</v>
      </c>
      <c r="T3378" t="s">
        <v>58</v>
      </c>
      <c r="U3378" t="s">
        <v>53</v>
      </c>
      <c r="V3378">
        <v>41.13</v>
      </c>
      <c r="W3378" t="s">
        <v>52</v>
      </c>
      <c r="X3378" t="s">
        <v>53</v>
      </c>
      <c r="Y3378" t="s">
        <v>59</v>
      </c>
      <c r="Z3378">
        <v>27</v>
      </c>
      <c r="AA3378" t="s">
        <v>53</v>
      </c>
      <c r="AB3378" t="s">
        <v>52</v>
      </c>
      <c r="AC3378" t="s">
        <v>53</v>
      </c>
      <c r="AD3378" t="s">
        <v>52</v>
      </c>
      <c r="AE3378" t="s">
        <v>52</v>
      </c>
      <c r="AF3378" t="s">
        <v>53</v>
      </c>
      <c r="AG3378" t="s">
        <v>53</v>
      </c>
      <c r="AH3378" t="s">
        <v>53</v>
      </c>
      <c r="AI3378" t="s">
        <v>60</v>
      </c>
      <c r="AJ3378" t="s">
        <v>53</v>
      </c>
      <c r="AK3378" t="s">
        <v>61</v>
      </c>
      <c r="AL3378">
        <v>66.7</v>
      </c>
      <c r="AM3378">
        <v>579</v>
      </c>
      <c r="AN3378">
        <v>0</v>
      </c>
      <c r="AO3378">
        <v>0</v>
      </c>
      <c r="AP3378">
        <v>329.04</v>
      </c>
      <c r="AQ3378">
        <v>908.04</v>
      </c>
      <c r="AR3378">
        <v>3</v>
      </c>
      <c r="AS3378" t="s">
        <v>881</v>
      </c>
      <c r="AT3378" t="s">
        <v>52</v>
      </c>
      <c r="AU3378">
        <v>35</v>
      </c>
      <c r="AV3378">
        <v>4490</v>
      </c>
      <c r="AY3378" t="str">
        <f>IF(AND(Table1[[#This Row],[Contract]]="Month-to-Month", Table1[[#This Row],[Tenure in Months]]&lt;6, Table1[[#This Row],[Payment Method]]="Bank Withdrawal"), "High Risk", IF(OR(Table1[[#This Row],[Contract]]="Month-to-Month", Table1[[#This Row],[Tenure in Months]]&lt;12), "Medium Risk", "Low Risk"))</f>
        <v>Medium Risk</v>
      </c>
    </row>
    <row r="3379" spans="1:51" x14ac:dyDescent="0.35">
      <c r="A3379" t="s">
        <v>4519</v>
      </c>
      <c r="B3379" t="s">
        <v>51</v>
      </c>
      <c r="C3379">
        <v>42</v>
      </c>
      <c r="D3379" t="s">
        <v>52</v>
      </c>
      <c r="E3379" t="s">
        <v>52</v>
      </c>
      <c r="F3379" t="s">
        <v>53</v>
      </c>
      <c r="G3379" t="s">
        <v>53</v>
      </c>
      <c r="H3379">
        <v>3</v>
      </c>
      <c r="I3379" t="s">
        <v>54</v>
      </c>
      <c r="J3379" t="s">
        <v>55</v>
      </c>
      <c r="K3379" t="s">
        <v>2981</v>
      </c>
      <c r="L3379">
        <v>95546</v>
      </c>
      <c r="M3379">
        <v>41.163637000000001</v>
      </c>
      <c r="N3379">
        <v>-123.704841</v>
      </c>
      <c r="O3379">
        <v>3041</v>
      </c>
      <c r="P3379" t="s">
        <v>57</v>
      </c>
      <c r="Q3379" t="s">
        <v>53</v>
      </c>
      <c r="R3379">
        <v>1</v>
      </c>
      <c r="S3379">
        <v>32</v>
      </c>
      <c r="T3379" t="s">
        <v>58</v>
      </c>
      <c r="U3379" t="s">
        <v>53</v>
      </c>
      <c r="V3379">
        <v>43.37</v>
      </c>
      <c r="W3379" t="s">
        <v>52</v>
      </c>
      <c r="X3379" t="s">
        <v>53</v>
      </c>
      <c r="Y3379" t="s">
        <v>68</v>
      </c>
      <c r="Z3379">
        <v>76</v>
      </c>
      <c r="AA3379" t="s">
        <v>53</v>
      </c>
      <c r="AB3379" t="s">
        <v>53</v>
      </c>
      <c r="AC3379" t="s">
        <v>53</v>
      </c>
      <c r="AD3379" t="s">
        <v>52</v>
      </c>
      <c r="AE3379" t="s">
        <v>52</v>
      </c>
      <c r="AF3379" t="s">
        <v>53</v>
      </c>
      <c r="AG3379" t="s">
        <v>53</v>
      </c>
      <c r="AH3379" t="s">
        <v>52</v>
      </c>
      <c r="AI3379" t="s">
        <v>124</v>
      </c>
      <c r="AJ3379" t="s">
        <v>52</v>
      </c>
      <c r="AK3379" t="s">
        <v>69</v>
      </c>
      <c r="AL3379">
        <v>94.8</v>
      </c>
      <c r="AM3379">
        <v>3131.55</v>
      </c>
      <c r="AN3379">
        <v>0</v>
      </c>
      <c r="AO3379">
        <v>40</v>
      </c>
      <c r="AP3379">
        <v>1387.84</v>
      </c>
      <c r="AQ3379">
        <v>4559.3900000000003</v>
      </c>
      <c r="AR3379">
        <v>4</v>
      </c>
      <c r="AS3379" t="s">
        <v>881</v>
      </c>
      <c r="AT3379" t="s">
        <v>52</v>
      </c>
      <c r="AU3379">
        <v>52</v>
      </c>
      <c r="AV3379">
        <v>5288</v>
      </c>
      <c r="AY3379" t="str">
        <f>IF(AND(Table1[[#This Row],[Contract]]="Month-to-Month", Table1[[#This Row],[Tenure in Months]]&lt;6, Table1[[#This Row],[Payment Method]]="Bank Withdrawal"), "High Risk", IF(OR(Table1[[#This Row],[Contract]]="Month-to-Month", Table1[[#This Row],[Tenure in Months]]&lt;12), "Medium Risk", "Low Risk"))</f>
        <v>Low Risk</v>
      </c>
    </row>
    <row r="3380" spans="1:51" x14ac:dyDescent="0.35">
      <c r="A3380" t="s">
        <v>4520</v>
      </c>
      <c r="B3380" t="s">
        <v>51</v>
      </c>
      <c r="C3380">
        <v>35</v>
      </c>
      <c r="D3380" t="s">
        <v>52</v>
      </c>
      <c r="E3380" t="s">
        <v>52</v>
      </c>
      <c r="F3380" t="s">
        <v>53</v>
      </c>
      <c r="G3380" t="s">
        <v>52</v>
      </c>
      <c r="H3380">
        <v>0</v>
      </c>
      <c r="I3380" t="s">
        <v>54</v>
      </c>
      <c r="J3380" t="s">
        <v>55</v>
      </c>
      <c r="K3380" t="s">
        <v>1539</v>
      </c>
      <c r="L3380">
        <v>95547</v>
      </c>
      <c r="M3380">
        <v>40.557313999999998</v>
      </c>
      <c r="N3380">
        <v>-124.08166199999999</v>
      </c>
      <c r="O3380">
        <v>1201</v>
      </c>
      <c r="P3380" t="s">
        <v>57</v>
      </c>
      <c r="Q3380" t="s">
        <v>53</v>
      </c>
      <c r="R3380">
        <v>4</v>
      </c>
      <c r="S3380">
        <v>60</v>
      </c>
      <c r="T3380" t="s">
        <v>92</v>
      </c>
      <c r="U3380" t="s">
        <v>53</v>
      </c>
      <c r="V3380">
        <v>43.57</v>
      </c>
      <c r="W3380" t="s">
        <v>52</v>
      </c>
      <c r="X3380" t="s">
        <v>53</v>
      </c>
      <c r="Y3380" t="s">
        <v>59</v>
      </c>
      <c r="Z3380">
        <v>30</v>
      </c>
      <c r="AA3380" t="s">
        <v>53</v>
      </c>
      <c r="AB3380" t="s">
        <v>53</v>
      </c>
      <c r="AC3380" t="s">
        <v>53</v>
      </c>
      <c r="AD3380" t="s">
        <v>53</v>
      </c>
      <c r="AE3380" t="s">
        <v>52</v>
      </c>
      <c r="AF3380" t="s">
        <v>52</v>
      </c>
      <c r="AG3380" t="s">
        <v>52</v>
      </c>
      <c r="AH3380" t="s">
        <v>53</v>
      </c>
      <c r="AI3380" t="s">
        <v>124</v>
      </c>
      <c r="AJ3380" t="s">
        <v>53</v>
      </c>
      <c r="AK3380" t="s">
        <v>61</v>
      </c>
      <c r="AL3380">
        <v>65.849999999999994</v>
      </c>
      <c r="AM3380">
        <v>3928.3</v>
      </c>
      <c r="AN3380">
        <v>0</v>
      </c>
      <c r="AO3380">
        <v>0</v>
      </c>
      <c r="AP3380">
        <v>2614.1999999999998</v>
      </c>
      <c r="AQ3380">
        <v>6542.5</v>
      </c>
      <c r="AR3380">
        <v>3</v>
      </c>
      <c r="AS3380" t="s">
        <v>881</v>
      </c>
      <c r="AT3380" t="s">
        <v>52</v>
      </c>
      <c r="AU3380">
        <v>48</v>
      </c>
      <c r="AV3380">
        <v>4053</v>
      </c>
      <c r="AY3380" t="str">
        <f>IF(AND(Table1[[#This Row],[Contract]]="Month-to-Month", Table1[[#This Row],[Tenure in Months]]&lt;6, Table1[[#This Row],[Payment Method]]="Bank Withdrawal"), "High Risk", IF(OR(Table1[[#This Row],[Contract]]="Month-to-Month", Table1[[#This Row],[Tenure in Months]]&lt;12), "Medium Risk", "Low Risk"))</f>
        <v>Low Risk</v>
      </c>
    </row>
    <row r="3381" spans="1:51" x14ac:dyDescent="0.35">
      <c r="A3381" t="s">
        <v>4521</v>
      </c>
      <c r="B3381" t="s">
        <v>66</v>
      </c>
      <c r="C3381">
        <v>21</v>
      </c>
      <c r="D3381" t="s">
        <v>53</v>
      </c>
      <c r="E3381" t="s">
        <v>52</v>
      </c>
      <c r="F3381" t="s">
        <v>53</v>
      </c>
      <c r="G3381" t="s">
        <v>52</v>
      </c>
      <c r="H3381">
        <v>0</v>
      </c>
      <c r="I3381" t="s">
        <v>54</v>
      </c>
      <c r="J3381" t="s">
        <v>55</v>
      </c>
      <c r="K3381" t="s">
        <v>1541</v>
      </c>
      <c r="L3381">
        <v>95548</v>
      </c>
      <c r="M3381">
        <v>41.572812999999996</v>
      </c>
      <c r="N3381">
        <v>-124.035011</v>
      </c>
      <c r="O3381">
        <v>1215</v>
      </c>
      <c r="P3381" t="s">
        <v>57</v>
      </c>
      <c r="Q3381" t="s">
        <v>53</v>
      </c>
      <c r="R3381">
        <v>9</v>
      </c>
      <c r="S3381">
        <v>10</v>
      </c>
      <c r="T3381" t="s">
        <v>72</v>
      </c>
      <c r="U3381" t="s">
        <v>53</v>
      </c>
      <c r="V3381">
        <v>49.6</v>
      </c>
      <c r="W3381" t="s">
        <v>52</v>
      </c>
      <c r="X3381" t="s">
        <v>52</v>
      </c>
      <c r="Y3381" t="s">
        <v>58</v>
      </c>
      <c r="Z3381">
        <v>0</v>
      </c>
      <c r="AA3381" t="s">
        <v>52</v>
      </c>
      <c r="AB3381" t="s">
        <v>52</v>
      </c>
      <c r="AC3381" t="s">
        <v>52</v>
      </c>
      <c r="AD3381" t="s">
        <v>52</v>
      </c>
      <c r="AE3381" t="s">
        <v>52</v>
      </c>
      <c r="AF3381" t="s">
        <v>52</v>
      </c>
      <c r="AG3381" t="s">
        <v>52</v>
      </c>
      <c r="AH3381" t="s">
        <v>52</v>
      </c>
      <c r="AI3381" t="s">
        <v>60</v>
      </c>
      <c r="AJ3381" t="s">
        <v>53</v>
      </c>
      <c r="AK3381" t="s">
        <v>61</v>
      </c>
      <c r="AL3381">
        <v>19.95</v>
      </c>
      <c r="AM3381">
        <v>187.75</v>
      </c>
      <c r="AN3381">
        <v>0</v>
      </c>
      <c r="AO3381">
        <v>0</v>
      </c>
      <c r="AP3381">
        <v>496</v>
      </c>
      <c r="AQ3381">
        <v>683.75</v>
      </c>
      <c r="AR3381">
        <v>4</v>
      </c>
      <c r="AS3381" t="s">
        <v>881</v>
      </c>
      <c r="AT3381" t="s">
        <v>52</v>
      </c>
      <c r="AU3381">
        <v>54</v>
      </c>
      <c r="AV3381">
        <v>3831</v>
      </c>
      <c r="AY3381" t="str">
        <f>IF(AND(Table1[[#This Row],[Contract]]="Month-to-Month", Table1[[#This Row],[Tenure in Months]]&lt;6, Table1[[#This Row],[Payment Method]]="Bank Withdrawal"), "High Risk", IF(OR(Table1[[#This Row],[Contract]]="Month-to-Month", Table1[[#This Row],[Tenure in Months]]&lt;12), "Medium Risk", "Low Risk"))</f>
        <v>Medium Risk</v>
      </c>
    </row>
    <row r="3382" spans="1:51" x14ac:dyDescent="0.35">
      <c r="A3382" t="s">
        <v>4522</v>
      </c>
      <c r="B3382" t="s">
        <v>66</v>
      </c>
      <c r="C3382">
        <v>33</v>
      </c>
      <c r="D3382" t="s">
        <v>52</v>
      </c>
      <c r="E3382" t="s">
        <v>52</v>
      </c>
      <c r="F3382" t="s">
        <v>53</v>
      </c>
      <c r="G3382" t="s">
        <v>52</v>
      </c>
      <c r="H3382">
        <v>0</v>
      </c>
      <c r="I3382" t="s">
        <v>54</v>
      </c>
      <c r="J3382" t="s">
        <v>55</v>
      </c>
      <c r="K3382" t="s">
        <v>4523</v>
      </c>
      <c r="L3382">
        <v>95549</v>
      </c>
      <c r="M3382">
        <v>40.664482999999997</v>
      </c>
      <c r="N3382">
        <v>-123.865325</v>
      </c>
      <c r="O3382">
        <v>264</v>
      </c>
      <c r="P3382" t="s">
        <v>57</v>
      </c>
      <c r="Q3382" t="s">
        <v>53</v>
      </c>
      <c r="R3382">
        <v>5</v>
      </c>
      <c r="S3382">
        <v>71</v>
      </c>
      <c r="T3382" t="s">
        <v>58</v>
      </c>
      <c r="U3382" t="s">
        <v>53</v>
      </c>
      <c r="V3382">
        <v>43.37</v>
      </c>
      <c r="W3382" t="s">
        <v>53</v>
      </c>
      <c r="X3382" t="s">
        <v>52</v>
      </c>
      <c r="Y3382" t="s">
        <v>58</v>
      </c>
      <c r="Z3382">
        <v>0</v>
      </c>
      <c r="AA3382" t="s">
        <v>52</v>
      </c>
      <c r="AB3382" t="s">
        <v>52</v>
      </c>
      <c r="AC3382" t="s">
        <v>52</v>
      </c>
      <c r="AD3382" t="s">
        <v>52</v>
      </c>
      <c r="AE3382" t="s">
        <v>52</v>
      </c>
      <c r="AF3382" t="s">
        <v>52</v>
      </c>
      <c r="AG3382" t="s">
        <v>52</v>
      </c>
      <c r="AH3382" t="s">
        <v>52</v>
      </c>
      <c r="AI3382" t="s">
        <v>334</v>
      </c>
      <c r="AJ3382" t="s">
        <v>53</v>
      </c>
      <c r="AK3382" t="s">
        <v>61</v>
      </c>
      <c r="AL3382">
        <v>24.65</v>
      </c>
      <c r="AM3382">
        <v>1710.15</v>
      </c>
      <c r="AN3382">
        <v>0</v>
      </c>
      <c r="AO3382">
        <v>0</v>
      </c>
      <c r="AP3382">
        <v>3079.27</v>
      </c>
      <c r="AQ3382">
        <v>4789.42</v>
      </c>
      <c r="AR3382">
        <v>4</v>
      </c>
      <c r="AS3382" t="s">
        <v>881</v>
      </c>
      <c r="AT3382" t="s">
        <v>52</v>
      </c>
      <c r="AU3382">
        <v>42</v>
      </c>
      <c r="AV3382">
        <v>4015</v>
      </c>
      <c r="AY3382" t="str">
        <f>IF(AND(Table1[[#This Row],[Contract]]="Month-to-Month", Table1[[#This Row],[Tenure in Months]]&lt;6, Table1[[#This Row],[Payment Method]]="Bank Withdrawal"), "High Risk", IF(OR(Table1[[#This Row],[Contract]]="Month-to-Month", Table1[[#This Row],[Tenure in Months]]&lt;12), "Medium Risk", "Low Risk"))</f>
        <v>Low Risk</v>
      </c>
    </row>
    <row r="3383" spans="1:51" x14ac:dyDescent="0.35">
      <c r="A3383" t="s">
        <v>4524</v>
      </c>
      <c r="B3383" t="s">
        <v>66</v>
      </c>
      <c r="C3383">
        <v>61</v>
      </c>
      <c r="D3383" t="s">
        <v>52</v>
      </c>
      <c r="E3383" t="s">
        <v>52</v>
      </c>
      <c r="F3383" t="s">
        <v>53</v>
      </c>
      <c r="G3383" t="s">
        <v>52</v>
      </c>
      <c r="H3383">
        <v>0</v>
      </c>
      <c r="I3383" t="s">
        <v>54</v>
      </c>
      <c r="J3383" t="s">
        <v>55</v>
      </c>
      <c r="K3383" t="s">
        <v>4525</v>
      </c>
      <c r="L3383">
        <v>95552</v>
      </c>
      <c r="M3383">
        <v>40.390301000000001</v>
      </c>
      <c r="N3383">
        <v>-123.412327</v>
      </c>
      <c r="O3383">
        <v>265</v>
      </c>
      <c r="P3383" t="s">
        <v>57</v>
      </c>
      <c r="Q3383" t="s">
        <v>53</v>
      </c>
      <c r="R3383">
        <v>2</v>
      </c>
      <c r="S3383">
        <v>43</v>
      </c>
      <c r="T3383" t="s">
        <v>92</v>
      </c>
      <c r="U3383" t="s">
        <v>52</v>
      </c>
      <c r="V3383">
        <v>0</v>
      </c>
      <c r="W3383" t="s">
        <v>52</v>
      </c>
      <c r="X3383" t="s">
        <v>53</v>
      </c>
      <c r="Y3383" t="s">
        <v>110</v>
      </c>
      <c r="Z3383">
        <v>6</v>
      </c>
      <c r="AA3383" t="s">
        <v>53</v>
      </c>
      <c r="AB3383" t="s">
        <v>53</v>
      </c>
      <c r="AC3383" t="s">
        <v>52</v>
      </c>
      <c r="AD3383" t="s">
        <v>53</v>
      </c>
      <c r="AE3383" t="s">
        <v>53</v>
      </c>
      <c r="AF3383" t="s">
        <v>52</v>
      </c>
      <c r="AG3383" t="s">
        <v>52</v>
      </c>
      <c r="AH3383" t="s">
        <v>53</v>
      </c>
      <c r="AI3383" t="s">
        <v>124</v>
      </c>
      <c r="AJ3383" t="s">
        <v>53</v>
      </c>
      <c r="AK3383" t="s">
        <v>61</v>
      </c>
      <c r="AL3383">
        <v>51.25</v>
      </c>
      <c r="AM3383">
        <v>2151.6</v>
      </c>
      <c r="AN3383">
        <v>0</v>
      </c>
      <c r="AO3383">
        <v>0</v>
      </c>
      <c r="AP3383">
        <v>0</v>
      </c>
      <c r="AQ3383">
        <v>2151.6</v>
      </c>
      <c r="AR3383">
        <v>3</v>
      </c>
      <c r="AS3383" t="s">
        <v>881</v>
      </c>
      <c r="AT3383" t="s">
        <v>52</v>
      </c>
      <c r="AU3383">
        <v>43</v>
      </c>
      <c r="AV3383">
        <v>5656</v>
      </c>
      <c r="AY3383" t="str">
        <f>IF(AND(Table1[[#This Row],[Contract]]="Month-to-Month", Table1[[#This Row],[Tenure in Months]]&lt;6, Table1[[#This Row],[Payment Method]]="Bank Withdrawal"), "High Risk", IF(OR(Table1[[#This Row],[Contract]]="Month-to-Month", Table1[[#This Row],[Tenure in Months]]&lt;12), "Medium Risk", "Low Risk"))</f>
        <v>Low Risk</v>
      </c>
    </row>
    <row r="3384" spans="1:51" x14ac:dyDescent="0.35">
      <c r="A3384" t="s">
        <v>4526</v>
      </c>
      <c r="B3384" t="s">
        <v>66</v>
      </c>
      <c r="C3384">
        <v>47</v>
      </c>
      <c r="D3384" t="s">
        <v>52</v>
      </c>
      <c r="E3384" t="s">
        <v>52</v>
      </c>
      <c r="F3384" t="s">
        <v>53</v>
      </c>
      <c r="G3384" t="s">
        <v>52</v>
      </c>
      <c r="H3384">
        <v>0</v>
      </c>
      <c r="I3384" t="s">
        <v>54</v>
      </c>
      <c r="J3384" t="s">
        <v>55</v>
      </c>
      <c r="K3384" t="s">
        <v>2984</v>
      </c>
      <c r="L3384">
        <v>95554</v>
      </c>
      <c r="M3384">
        <v>40.267158000000002</v>
      </c>
      <c r="N3384">
        <v>-123.805913</v>
      </c>
      <c r="O3384">
        <v>644</v>
      </c>
      <c r="P3384" t="s">
        <v>57</v>
      </c>
      <c r="Q3384" t="s">
        <v>53</v>
      </c>
      <c r="R3384">
        <v>6</v>
      </c>
      <c r="S3384">
        <v>23</v>
      </c>
      <c r="T3384" t="s">
        <v>72</v>
      </c>
      <c r="U3384" t="s">
        <v>53</v>
      </c>
      <c r="V3384">
        <v>38.93</v>
      </c>
      <c r="W3384" t="s">
        <v>52</v>
      </c>
      <c r="X3384" t="s">
        <v>53</v>
      </c>
      <c r="Y3384" t="s">
        <v>110</v>
      </c>
      <c r="Z3384">
        <v>4</v>
      </c>
      <c r="AA3384" t="s">
        <v>52</v>
      </c>
      <c r="AB3384" t="s">
        <v>52</v>
      </c>
      <c r="AC3384" t="s">
        <v>53</v>
      </c>
      <c r="AD3384" t="s">
        <v>53</v>
      </c>
      <c r="AE3384" t="s">
        <v>52</v>
      </c>
      <c r="AF3384" t="s">
        <v>52</v>
      </c>
      <c r="AG3384" t="s">
        <v>52</v>
      </c>
      <c r="AH3384" t="s">
        <v>53</v>
      </c>
      <c r="AI3384" t="s">
        <v>60</v>
      </c>
      <c r="AJ3384" t="s">
        <v>52</v>
      </c>
      <c r="AK3384" t="s">
        <v>61</v>
      </c>
      <c r="AL3384">
        <v>54.25</v>
      </c>
      <c r="AM3384">
        <v>1221.55</v>
      </c>
      <c r="AN3384">
        <v>0</v>
      </c>
      <c r="AO3384">
        <v>0</v>
      </c>
      <c r="AP3384">
        <v>895.39</v>
      </c>
      <c r="AQ3384">
        <v>2116.94</v>
      </c>
      <c r="AR3384">
        <v>5</v>
      </c>
      <c r="AS3384" t="s">
        <v>881</v>
      </c>
      <c r="AT3384" t="s">
        <v>52</v>
      </c>
      <c r="AU3384">
        <v>49</v>
      </c>
      <c r="AV3384">
        <v>5140</v>
      </c>
      <c r="AY3384" t="str">
        <f>IF(AND(Table1[[#This Row],[Contract]]="Month-to-Month", Table1[[#This Row],[Tenure in Months]]&lt;6, Table1[[#This Row],[Payment Method]]="Bank Withdrawal"), "High Risk", IF(OR(Table1[[#This Row],[Contract]]="Month-to-Month", Table1[[#This Row],[Tenure in Months]]&lt;12), "Medium Risk", "Low Risk"))</f>
        <v>Medium Risk</v>
      </c>
    </row>
    <row r="3385" spans="1:51" x14ac:dyDescent="0.35">
      <c r="A3385" t="s">
        <v>4527</v>
      </c>
      <c r="B3385" t="s">
        <v>66</v>
      </c>
      <c r="C3385">
        <v>28</v>
      </c>
      <c r="D3385" t="s">
        <v>53</v>
      </c>
      <c r="E3385" t="s">
        <v>52</v>
      </c>
      <c r="F3385" t="s">
        <v>53</v>
      </c>
      <c r="G3385" t="s">
        <v>52</v>
      </c>
      <c r="H3385">
        <v>0</v>
      </c>
      <c r="I3385" t="s">
        <v>54</v>
      </c>
      <c r="J3385" t="s">
        <v>55</v>
      </c>
      <c r="K3385" t="s">
        <v>4528</v>
      </c>
      <c r="L3385">
        <v>95555</v>
      </c>
      <c r="M3385">
        <v>41.336354</v>
      </c>
      <c r="N3385">
        <v>-124.044354</v>
      </c>
      <c r="O3385">
        <v>494</v>
      </c>
      <c r="P3385" t="s">
        <v>57</v>
      </c>
      <c r="Q3385" t="s">
        <v>53</v>
      </c>
      <c r="R3385">
        <v>8</v>
      </c>
      <c r="S3385">
        <v>72</v>
      </c>
      <c r="T3385" t="s">
        <v>58</v>
      </c>
      <c r="U3385" t="s">
        <v>53</v>
      </c>
      <c r="V3385">
        <v>12.87</v>
      </c>
      <c r="W3385" t="s">
        <v>52</v>
      </c>
      <c r="X3385" t="s">
        <v>52</v>
      </c>
      <c r="Y3385" t="s">
        <v>58</v>
      </c>
      <c r="Z3385">
        <v>0</v>
      </c>
      <c r="AA3385" t="s">
        <v>52</v>
      </c>
      <c r="AB3385" t="s">
        <v>52</v>
      </c>
      <c r="AC3385" t="s">
        <v>52</v>
      </c>
      <c r="AD3385" t="s">
        <v>52</v>
      </c>
      <c r="AE3385" t="s">
        <v>52</v>
      </c>
      <c r="AF3385" t="s">
        <v>52</v>
      </c>
      <c r="AG3385" t="s">
        <v>52</v>
      </c>
      <c r="AH3385" t="s">
        <v>52</v>
      </c>
      <c r="AI3385" t="s">
        <v>334</v>
      </c>
      <c r="AJ3385" t="s">
        <v>52</v>
      </c>
      <c r="AK3385" t="s">
        <v>61</v>
      </c>
      <c r="AL3385">
        <v>19.399999999999999</v>
      </c>
      <c r="AM3385">
        <v>1496.45</v>
      </c>
      <c r="AN3385">
        <v>0</v>
      </c>
      <c r="AO3385">
        <v>0</v>
      </c>
      <c r="AP3385">
        <v>926.64</v>
      </c>
      <c r="AQ3385">
        <v>2423.09</v>
      </c>
      <c r="AR3385">
        <v>3</v>
      </c>
      <c r="AS3385" t="s">
        <v>881</v>
      </c>
      <c r="AT3385" t="s">
        <v>52</v>
      </c>
      <c r="AU3385">
        <v>79</v>
      </c>
      <c r="AV3385">
        <v>5398</v>
      </c>
      <c r="AY3385" t="str">
        <f>IF(AND(Table1[[#This Row],[Contract]]="Month-to-Month", Table1[[#This Row],[Tenure in Months]]&lt;6, Table1[[#This Row],[Payment Method]]="Bank Withdrawal"), "High Risk", IF(OR(Table1[[#This Row],[Contract]]="Month-to-Month", Table1[[#This Row],[Tenure in Months]]&lt;12), "Medium Risk", "Low Risk"))</f>
        <v>Low Risk</v>
      </c>
    </row>
    <row r="3386" spans="1:51" x14ac:dyDescent="0.35">
      <c r="A3386" t="s">
        <v>4529</v>
      </c>
      <c r="B3386" t="s">
        <v>51</v>
      </c>
      <c r="C3386">
        <v>56</v>
      </c>
      <c r="D3386" t="s">
        <v>52</v>
      </c>
      <c r="E3386" t="s">
        <v>52</v>
      </c>
      <c r="F3386" t="s">
        <v>53</v>
      </c>
      <c r="G3386" t="s">
        <v>52</v>
      </c>
      <c r="H3386">
        <v>0</v>
      </c>
      <c r="I3386" t="s">
        <v>54</v>
      </c>
      <c r="J3386" t="s">
        <v>55</v>
      </c>
      <c r="K3386" t="s">
        <v>4530</v>
      </c>
      <c r="L3386">
        <v>95556</v>
      </c>
      <c r="M3386">
        <v>41.269520999999997</v>
      </c>
      <c r="N3386">
        <v>-123.546958</v>
      </c>
      <c r="O3386">
        <v>574</v>
      </c>
      <c r="P3386" t="s">
        <v>57</v>
      </c>
      <c r="Q3386" t="s">
        <v>53</v>
      </c>
      <c r="R3386">
        <v>8</v>
      </c>
      <c r="S3386">
        <v>22</v>
      </c>
      <c r="T3386" t="s">
        <v>72</v>
      </c>
      <c r="U3386" t="s">
        <v>53</v>
      </c>
      <c r="V3386">
        <v>7.68</v>
      </c>
      <c r="W3386" t="s">
        <v>52</v>
      </c>
      <c r="X3386" t="s">
        <v>53</v>
      </c>
      <c r="Y3386" t="s">
        <v>59</v>
      </c>
      <c r="Z3386">
        <v>7</v>
      </c>
      <c r="AA3386" t="s">
        <v>53</v>
      </c>
      <c r="AB3386" t="s">
        <v>52</v>
      </c>
      <c r="AC3386" t="s">
        <v>52</v>
      </c>
      <c r="AD3386" t="s">
        <v>53</v>
      </c>
      <c r="AE3386" t="s">
        <v>52</v>
      </c>
      <c r="AF3386" t="s">
        <v>52</v>
      </c>
      <c r="AG3386" t="s">
        <v>52</v>
      </c>
      <c r="AH3386" t="s">
        <v>52</v>
      </c>
      <c r="AI3386" t="s">
        <v>124</v>
      </c>
      <c r="AJ3386" t="s">
        <v>53</v>
      </c>
      <c r="AK3386" t="s">
        <v>69</v>
      </c>
      <c r="AL3386">
        <v>56.25</v>
      </c>
      <c r="AM3386">
        <v>1292.2</v>
      </c>
      <c r="AN3386">
        <v>0</v>
      </c>
      <c r="AO3386">
        <v>100</v>
      </c>
      <c r="AP3386">
        <v>168.95999999999901</v>
      </c>
      <c r="AQ3386">
        <v>1561.16</v>
      </c>
      <c r="AR3386">
        <v>4</v>
      </c>
      <c r="AS3386" t="s">
        <v>881</v>
      </c>
      <c r="AT3386" t="s">
        <v>52</v>
      </c>
      <c r="AU3386">
        <v>28</v>
      </c>
      <c r="AV3386">
        <v>3733</v>
      </c>
      <c r="AY3386" t="str">
        <f>IF(AND(Table1[[#This Row],[Contract]]="Month-to-Month", Table1[[#This Row],[Tenure in Months]]&lt;6, Table1[[#This Row],[Payment Method]]="Bank Withdrawal"), "High Risk", IF(OR(Table1[[#This Row],[Contract]]="Month-to-Month", Table1[[#This Row],[Tenure in Months]]&lt;12), "Medium Risk", "Low Risk"))</f>
        <v>Low Risk</v>
      </c>
    </row>
    <row r="3387" spans="1:51" x14ac:dyDescent="0.35">
      <c r="A3387" t="s">
        <v>4531</v>
      </c>
      <c r="B3387" t="s">
        <v>66</v>
      </c>
      <c r="C3387">
        <v>19</v>
      </c>
      <c r="D3387" t="s">
        <v>53</v>
      </c>
      <c r="E3387" t="s">
        <v>52</v>
      </c>
      <c r="F3387" t="s">
        <v>52</v>
      </c>
      <c r="G3387" t="s">
        <v>52</v>
      </c>
      <c r="H3387">
        <v>0</v>
      </c>
      <c r="I3387" t="s">
        <v>54</v>
      </c>
      <c r="J3387" t="s">
        <v>55</v>
      </c>
      <c r="K3387" t="s">
        <v>3363</v>
      </c>
      <c r="L3387">
        <v>95558</v>
      </c>
      <c r="M3387">
        <v>40.274301999999999</v>
      </c>
      <c r="N3387">
        <v>-124.210902</v>
      </c>
      <c r="O3387">
        <v>300</v>
      </c>
      <c r="P3387" t="s">
        <v>57</v>
      </c>
      <c r="Q3387" t="s">
        <v>52</v>
      </c>
      <c r="R3387">
        <v>0</v>
      </c>
      <c r="S3387">
        <v>1</v>
      </c>
      <c r="T3387" t="s">
        <v>58</v>
      </c>
      <c r="U3387" t="s">
        <v>52</v>
      </c>
      <c r="V3387">
        <v>0</v>
      </c>
      <c r="W3387" t="s">
        <v>52</v>
      </c>
      <c r="X3387" t="s">
        <v>53</v>
      </c>
      <c r="Y3387" t="s">
        <v>110</v>
      </c>
      <c r="Z3387">
        <v>52</v>
      </c>
      <c r="AA3387" t="s">
        <v>52</v>
      </c>
      <c r="AB3387" t="s">
        <v>52</v>
      </c>
      <c r="AC3387" t="s">
        <v>52</v>
      </c>
      <c r="AD3387" t="s">
        <v>52</v>
      </c>
      <c r="AE3387" t="s">
        <v>52</v>
      </c>
      <c r="AF3387" t="s">
        <v>52</v>
      </c>
      <c r="AG3387" t="s">
        <v>52</v>
      </c>
      <c r="AH3387" t="s">
        <v>53</v>
      </c>
      <c r="AI3387" t="s">
        <v>60</v>
      </c>
      <c r="AJ3387" t="s">
        <v>53</v>
      </c>
      <c r="AK3387" t="s">
        <v>69</v>
      </c>
      <c r="AL3387">
        <v>25.15</v>
      </c>
      <c r="AM3387">
        <v>25.15</v>
      </c>
      <c r="AN3387">
        <v>0</v>
      </c>
      <c r="AO3387">
        <v>0</v>
      </c>
      <c r="AP3387">
        <v>0</v>
      </c>
      <c r="AQ3387">
        <v>25.15</v>
      </c>
      <c r="AR3387">
        <v>5</v>
      </c>
      <c r="AS3387" t="s">
        <v>883</v>
      </c>
      <c r="AT3387" t="s">
        <v>52</v>
      </c>
      <c r="AU3387">
        <v>45</v>
      </c>
      <c r="AV3387">
        <v>3513</v>
      </c>
      <c r="AY3387" t="str">
        <f>IF(AND(Table1[[#This Row],[Contract]]="Month-to-Month", Table1[[#This Row],[Tenure in Months]]&lt;6, Table1[[#This Row],[Payment Method]]="Bank Withdrawal"), "High Risk", IF(OR(Table1[[#This Row],[Contract]]="Month-to-Month", Table1[[#This Row],[Tenure in Months]]&lt;12), "Medium Risk", "Low Risk"))</f>
        <v>Medium Risk</v>
      </c>
    </row>
    <row r="3388" spans="1:51" x14ac:dyDescent="0.35">
      <c r="A3388" t="s">
        <v>4532</v>
      </c>
      <c r="B3388" t="s">
        <v>51</v>
      </c>
      <c r="C3388">
        <v>57</v>
      </c>
      <c r="D3388" t="s">
        <v>52</v>
      </c>
      <c r="E3388" t="s">
        <v>52</v>
      </c>
      <c r="F3388" t="s">
        <v>52</v>
      </c>
      <c r="G3388" t="s">
        <v>52</v>
      </c>
      <c r="H3388">
        <v>0</v>
      </c>
      <c r="I3388" t="s">
        <v>54</v>
      </c>
      <c r="J3388" t="s">
        <v>55</v>
      </c>
      <c r="K3388" t="s">
        <v>4533</v>
      </c>
      <c r="L3388">
        <v>95559</v>
      </c>
      <c r="M3388">
        <v>40.184094000000002</v>
      </c>
      <c r="N3388">
        <v>-123.745487</v>
      </c>
      <c r="O3388">
        <v>163</v>
      </c>
      <c r="P3388" t="s">
        <v>57</v>
      </c>
      <c r="Q3388" t="s">
        <v>52</v>
      </c>
      <c r="R3388">
        <v>0</v>
      </c>
      <c r="S3388">
        <v>69</v>
      </c>
      <c r="T3388" t="s">
        <v>58</v>
      </c>
      <c r="U3388" t="s">
        <v>53</v>
      </c>
      <c r="V3388">
        <v>22.24</v>
      </c>
      <c r="W3388" t="s">
        <v>53</v>
      </c>
      <c r="X3388" t="s">
        <v>52</v>
      </c>
      <c r="Y3388" t="s">
        <v>58</v>
      </c>
      <c r="Z3388">
        <v>0</v>
      </c>
      <c r="AA3388" t="s">
        <v>52</v>
      </c>
      <c r="AB3388" t="s">
        <v>52</v>
      </c>
      <c r="AC3388" t="s">
        <v>52</v>
      </c>
      <c r="AD3388" t="s">
        <v>52</v>
      </c>
      <c r="AE3388" t="s">
        <v>52</v>
      </c>
      <c r="AF3388" t="s">
        <v>52</v>
      </c>
      <c r="AG3388" t="s">
        <v>52</v>
      </c>
      <c r="AH3388" t="s">
        <v>52</v>
      </c>
      <c r="AI3388" t="s">
        <v>334</v>
      </c>
      <c r="AJ3388" t="s">
        <v>52</v>
      </c>
      <c r="AK3388" t="s">
        <v>61</v>
      </c>
      <c r="AL3388">
        <v>23.95</v>
      </c>
      <c r="AM3388">
        <v>1713.1</v>
      </c>
      <c r="AN3388">
        <v>0</v>
      </c>
      <c r="AO3388">
        <v>0</v>
      </c>
      <c r="AP3388">
        <v>1534.56</v>
      </c>
      <c r="AQ3388">
        <v>3247.66</v>
      </c>
      <c r="AR3388">
        <v>3</v>
      </c>
      <c r="AS3388" t="s">
        <v>881</v>
      </c>
      <c r="AT3388" t="s">
        <v>52</v>
      </c>
      <c r="AU3388">
        <v>31</v>
      </c>
      <c r="AV3388">
        <v>6059</v>
      </c>
      <c r="AY3388" t="str">
        <f>IF(AND(Table1[[#This Row],[Contract]]="Month-to-Month", Table1[[#This Row],[Tenure in Months]]&lt;6, Table1[[#This Row],[Payment Method]]="Bank Withdrawal"), "High Risk", IF(OR(Table1[[#This Row],[Contract]]="Month-to-Month", Table1[[#This Row],[Tenure in Months]]&lt;12), "Medium Risk", "Low Risk"))</f>
        <v>Low Risk</v>
      </c>
    </row>
    <row r="3389" spans="1:51" x14ac:dyDescent="0.35">
      <c r="A3389" t="s">
        <v>4534</v>
      </c>
      <c r="B3389" t="s">
        <v>51</v>
      </c>
      <c r="C3389">
        <v>45</v>
      </c>
      <c r="D3389" t="s">
        <v>52</v>
      </c>
      <c r="E3389" t="s">
        <v>52</v>
      </c>
      <c r="F3389" t="s">
        <v>52</v>
      </c>
      <c r="G3389" t="s">
        <v>52</v>
      </c>
      <c r="H3389">
        <v>0</v>
      </c>
      <c r="I3389" t="s">
        <v>54</v>
      </c>
      <c r="J3389" t="s">
        <v>55</v>
      </c>
      <c r="K3389" t="s">
        <v>1543</v>
      </c>
      <c r="L3389">
        <v>95560</v>
      </c>
      <c r="M3389">
        <v>40.142256000000003</v>
      </c>
      <c r="N3389">
        <v>-123.85292699999999</v>
      </c>
      <c r="O3389">
        <v>1851</v>
      </c>
      <c r="P3389" t="s">
        <v>57</v>
      </c>
      <c r="Q3389" t="s">
        <v>52</v>
      </c>
      <c r="R3389">
        <v>0</v>
      </c>
      <c r="S3389">
        <v>50</v>
      </c>
      <c r="T3389" t="s">
        <v>92</v>
      </c>
      <c r="U3389" t="s">
        <v>52</v>
      </c>
      <c r="V3389">
        <v>0</v>
      </c>
      <c r="W3389" t="s">
        <v>52</v>
      </c>
      <c r="X3389" t="s">
        <v>53</v>
      </c>
      <c r="Y3389" t="s">
        <v>59</v>
      </c>
      <c r="Z3389">
        <v>7</v>
      </c>
      <c r="AA3389" t="s">
        <v>53</v>
      </c>
      <c r="AB3389" t="s">
        <v>52</v>
      </c>
      <c r="AC3389" t="s">
        <v>52</v>
      </c>
      <c r="AD3389" t="s">
        <v>53</v>
      </c>
      <c r="AE3389" t="s">
        <v>52</v>
      </c>
      <c r="AF3389" t="s">
        <v>52</v>
      </c>
      <c r="AG3389" t="s">
        <v>52</v>
      </c>
      <c r="AH3389" t="s">
        <v>53</v>
      </c>
      <c r="AI3389" t="s">
        <v>124</v>
      </c>
      <c r="AJ3389" t="s">
        <v>53</v>
      </c>
      <c r="AK3389" t="s">
        <v>69</v>
      </c>
      <c r="AL3389">
        <v>35.4</v>
      </c>
      <c r="AM3389">
        <v>1748.9</v>
      </c>
      <c r="AN3389">
        <v>0</v>
      </c>
      <c r="AO3389">
        <v>0</v>
      </c>
      <c r="AP3389">
        <v>0</v>
      </c>
      <c r="AQ3389">
        <v>1748.9</v>
      </c>
      <c r="AR3389">
        <v>3</v>
      </c>
      <c r="AS3389" t="s">
        <v>881</v>
      </c>
      <c r="AT3389" t="s">
        <v>52</v>
      </c>
      <c r="AU3389">
        <v>36</v>
      </c>
      <c r="AV3389">
        <v>5052</v>
      </c>
      <c r="AY3389" t="str">
        <f>IF(AND(Table1[[#This Row],[Contract]]="Month-to-Month", Table1[[#This Row],[Tenure in Months]]&lt;6, Table1[[#This Row],[Payment Method]]="Bank Withdrawal"), "High Risk", IF(OR(Table1[[#This Row],[Contract]]="Month-to-Month", Table1[[#This Row],[Tenure in Months]]&lt;12), "Medium Risk", "Low Risk"))</f>
        <v>Low Risk</v>
      </c>
    </row>
    <row r="3390" spans="1:51" x14ac:dyDescent="0.35">
      <c r="A3390" t="s">
        <v>4535</v>
      </c>
      <c r="B3390" t="s">
        <v>66</v>
      </c>
      <c r="C3390">
        <v>22</v>
      </c>
      <c r="D3390" t="s">
        <v>53</v>
      </c>
      <c r="E3390" t="s">
        <v>52</v>
      </c>
      <c r="F3390" t="s">
        <v>53</v>
      </c>
      <c r="G3390" t="s">
        <v>52</v>
      </c>
      <c r="H3390">
        <v>0</v>
      </c>
      <c r="I3390" t="s">
        <v>54</v>
      </c>
      <c r="J3390" t="s">
        <v>55</v>
      </c>
      <c r="K3390" t="s">
        <v>2987</v>
      </c>
      <c r="L3390">
        <v>95564</v>
      </c>
      <c r="M3390">
        <v>40.809635999999998</v>
      </c>
      <c r="N3390">
        <v>-124.189977</v>
      </c>
      <c r="O3390">
        <v>395</v>
      </c>
      <c r="P3390" t="s">
        <v>57</v>
      </c>
      <c r="Q3390" t="s">
        <v>53</v>
      </c>
      <c r="R3390">
        <v>6</v>
      </c>
      <c r="S3390">
        <v>15</v>
      </c>
      <c r="T3390" t="s">
        <v>58</v>
      </c>
      <c r="U3390" t="s">
        <v>53</v>
      </c>
      <c r="V3390">
        <v>30.09</v>
      </c>
      <c r="W3390" t="s">
        <v>52</v>
      </c>
      <c r="X3390" t="s">
        <v>53</v>
      </c>
      <c r="Y3390" t="s">
        <v>68</v>
      </c>
      <c r="Z3390">
        <v>71</v>
      </c>
      <c r="AA3390" t="s">
        <v>52</v>
      </c>
      <c r="AB3390" t="s">
        <v>53</v>
      </c>
      <c r="AC3390" t="s">
        <v>52</v>
      </c>
      <c r="AD3390" t="s">
        <v>52</v>
      </c>
      <c r="AE3390" t="s">
        <v>52</v>
      </c>
      <c r="AF3390" t="s">
        <v>52</v>
      </c>
      <c r="AG3390" t="s">
        <v>52</v>
      </c>
      <c r="AH3390" t="s">
        <v>53</v>
      </c>
      <c r="AI3390" t="s">
        <v>60</v>
      </c>
      <c r="AJ3390" t="s">
        <v>52</v>
      </c>
      <c r="AK3390" t="s">
        <v>61</v>
      </c>
      <c r="AL3390">
        <v>75.349999999999994</v>
      </c>
      <c r="AM3390">
        <v>1114.55</v>
      </c>
      <c r="AN3390">
        <v>0</v>
      </c>
      <c r="AO3390">
        <v>0</v>
      </c>
      <c r="AP3390">
        <v>451.35</v>
      </c>
      <c r="AQ3390">
        <v>1565.9</v>
      </c>
      <c r="AR3390">
        <v>5</v>
      </c>
      <c r="AS3390" t="s">
        <v>881</v>
      </c>
      <c r="AT3390" t="s">
        <v>52</v>
      </c>
      <c r="AU3390">
        <v>67</v>
      </c>
      <c r="AV3390">
        <v>4891</v>
      </c>
      <c r="AY3390" t="str">
        <f>IF(AND(Table1[[#This Row],[Contract]]="Month-to-Month", Table1[[#This Row],[Tenure in Months]]&lt;6, Table1[[#This Row],[Payment Method]]="Bank Withdrawal"), "High Risk", IF(OR(Table1[[#This Row],[Contract]]="Month-to-Month", Table1[[#This Row],[Tenure in Months]]&lt;12), "Medium Risk", "Low Risk"))</f>
        <v>Medium Risk</v>
      </c>
    </row>
    <row r="3391" spans="1:51" x14ac:dyDescent="0.35">
      <c r="A3391" t="s">
        <v>4536</v>
      </c>
      <c r="B3391" t="s">
        <v>51</v>
      </c>
      <c r="C3391">
        <v>56</v>
      </c>
      <c r="D3391" t="s">
        <v>52</v>
      </c>
      <c r="E3391" t="s">
        <v>52</v>
      </c>
      <c r="F3391" t="s">
        <v>52</v>
      </c>
      <c r="G3391" t="s">
        <v>52</v>
      </c>
      <c r="H3391">
        <v>0</v>
      </c>
      <c r="I3391" t="s">
        <v>54</v>
      </c>
      <c r="J3391" t="s">
        <v>55</v>
      </c>
      <c r="K3391" t="s">
        <v>4537</v>
      </c>
      <c r="L3391">
        <v>95565</v>
      </c>
      <c r="M3391">
        <v>40.440635999999998</v>
      </c>
      <c r="N3391">
        <v>-124.09873899999999</v>
      </c>
      <c r="O3391">
        <v>1125</v>
      </c>
      <c r="P3391" t="s">
        <v>57</v>
      </c>
      <c r="Q3391" t="s">
        <v>52</v>
      </c>
      <c r="R3391">
        <v>0</v>
      </c>
      <c r="S3391">
        <v>31</v>
      </c>
      <c r="T3391" t="s">
        <v>58</v>
      </c>
      <c r="U3391" t="s">
        <v>53</v>
      </c>
      <c r="V3391">
        <v>25.58</v>
      </c>
      <c r="W3391" t="s">
        <v>52</v>
      </c>
      <c r="X3391" t="s">
        <v>52</v>
      </c>
      <c r="Y3391" t="s">
        <v>58</v>
      </c>
      <c r="Z3391">
        <v>0</v>
      </c>
      <c r="AA3391" t="s">
        <v>52</v>
      </c>
      <c r="AB3391" t="s">
        <v>52</v>
      </c>
      <c r="AC3391" t="s">
        <v>52</v>
      </c>
      <c r="AD3391" t="s">
        <v>52</v>
      </c>
      <c r="AE3391" t="s">
        <v>52</v>
      </c>
      <c r="AF3391" t="s">
        <v>52</v>
      </c>
      <c r="AG3391" t="s">
        <v>52</v>
      </c>
      <c r="AH3391" t="s">
        <v>52</v>
      </c>
      <c r="AI3391" t="s">
        <v>334</v>
      </c>
      <c r="AJ3391" t="s">
        <v>52</v>
      </c>
      <c r="AK3391" t="s">
        <v>61</v>
      </c>
      <c r="AL3391">
        <v>20.399999999999999</v>
      </c>
      <c r="AM3391">
        <v>609.1</v>
      </c>
      <c r="AN3391">
        <v>0</v>
      </c>
      <c r="AO3391">
        <v>0</v>
      </c>
      <c r="AP3391">
        <v>792.979999999999</v>
      </c>
      <c r="AQ3391">
        <v>1402.08</v>
      </c>
      <c r="AR3391">
        <v>3</v>
      </c>
      <c r="AS3391" t="s">
        <v>881</v>
      </c>
      <c r="AT3391" t="s">
        <v>52</v>
      </c>
      <c r="AU3391">
        <v>29</v>
      </c>
      <c r="AV3391">
        <v>5363</v>
      </c>
      <c r="AY3391" t="str">
        <f>IF(AND(Table1[[#This Row],[Contract]]="Month-to-Month", Table1[[#This Row],[Tenure in Months]]&lt;6, Table1[[#This Row],[Payment Method]]="Bank Withdrawal"), "High Risk", IF(OR(Table1[[#This Row],[Contract]]="Month-to-Month", Table1[[#This Row],[Tenure in Months]]&lt;12), "Medium Risk", "Low Risk"))</f>
        <v>Low Risk</v>
      </c>
    </row>
    <row r="3392" spans="1:51" x14ac:dyDescent="0.35">
      <c r="A3392" t="s">
        <v>4538</v>
      </c>
      <c r="B3392" t="s">
        <v>66</v>
      </c>
      <c r="C3392">
        <v>64</v>
      </c>
      <c r="D3392" t="s">
        <v>52</v>
      </c>
      <c r="E3392" t="s">
        <v>52</v>
      </c>
      <c r="F3392" t="s">
        <v>53</v>
      </c>
      <c r="G3392" t="s">
        <v>52</v>
      </c>
      <c r="H3392">
        <v>0</v>
      </c>
      <c r="I3392" t="s">
        <v>54</v>
      </c>
      <c r="J3392" t="s">
        <v>55</v>
      </c>
      <c r="K3392" t="s">
        <v>1793</v>
      </c>
      <c r="L3392">
        <v>95569</v>
      </c>
      <c r="M3392">
        <v>40.363446000000003</v>
      </c>
      <c r="N3392">
        <v>-123.835041</v>
      </c>
      <c r="O3392">
        <v>400</v>
      </c>
      <c r="P3392" t="s">
        <v>57</v>
      </c>
      <c r="Q3392" t="s">
        <v>53</v>
      </c>
      <c r="R3392">
        <v>2</v>
      </c>
      <c r="S3392">
        <v>10</v>
      </c>
      <c r="T3392" t="s">
        <v>58</v>
      </c>
      <c r="U3392" t="s">
        <v>52</v>
      </c>
      <c r="V3392">
        <v>0</v>
      </c>
      <c r="W3392" t="s">
        <v>52</v>
      </c>
      <c r="X3392" t="s">
        <v>53</v>
      </c>
      <c r="Y3392" t="s">
        <v>59</v>
      </c>
      <c r="Z3392">
        <v>8</v>
      </c>
      <c r="AA3392" t="s">
        <v>53</v>
      </c>
      <c r="AB3392" t="s">
        <v>53</v>
      </c>
      <c r="AC3392" t="s">
        <v>53</v>
      </c>
      <c r="AD3392" t="s">
        <v>53</v>
      </c>
      <c r="AE3392" t="s">
        <v>53</v>
      </c>
      <c r="AF3392" t="s">
        <v>52</v>
      </c>
      <c r="AG3392" t="s">
        <v>52</v>
      </c>
      <c r="AH3392" t="s">
        <v>53</v>
      </c>
      <c r="AI3392" t="s">
        <v>334</v>
      </c>
      <c r="AJ3392" t="s">
        <v>52</v>
      </c>
      <c r="AK3392" t="s">
        <v>69</v>
      </c>
      <c r="AL3392">
        <v>56.05</v>
      </c>
      <c r="AM3392">
        <v>560.5</v>
      </c>
      <c r="AN3392">
        <v>0</v>
      </c>
      <c r="AO3392">
        <v>0</v>
      </c>
      <c r="AP3392">
        <v>0</v>
      </c>
      <c r="AQ3392">
        <v>560.5</v>
      </c>
      <c r="AR3392">
        <v>4</v>
      </c>
      <c r="AS3392" t="s">
        <v>881</v>
      </c>
      <c r="AT3392" t="s">
        <v>52</v>
      </c>
      <c r="AU3392">
        <v>30</v>
      </c>
      <c r="AV3392">
        <v>4740</v>
      </c>
      <c r="AY3392" t="str">
        <f>IF(AND(Table1[[#This Row],[Contract]]="Month-to-Month", Table1[[#This Row],[Tenure in Months]]&lt;6, Table1[[#This Row],[Payment Method]]="Bank Withdrawal"), "High Risk", IF(OR(Table1[[#This Row],[Contract]]="Month-to-Month", Table1[[#This Row],[Tenure in Months]]&lt;12), "Medium Risk", "Low Risk"))</f>
        <v>Medium Risk</v>
      </c>
    </row>
    <row r="3393" spans="1:51" x14ac:dyDescent="0.35">
      <c r="A3393" t="s">
        <v>4539</v>
      </c>
      <c r="B3393" t="s">
        <v>66</v>
      </c>
      <c r="C3393">
        <v>55</v>
      </c>
      <c r="D3393" t="s">
        <v>52</v>
      </c>
      <c r="E3393" t="s">
        <v>52</v>
      </c>
      <c r="F3393" t="s">
        <v>52</v>
      </c>
      <c r="G3393" t="s">
        <v>52</v>
      </c>
      <c r="H3393">
        <v>0</v>
      </c>
      <c r="I3393" t="s">
        <v>54</v>
      </c>
      <c r="J3393" t="s">
        <v>55</v>
      </c>
      <c r="K3393" t="s">
        <v>4540</v>
      </c>
      <c r="L3393">
        <v>95571</v>
      </c>
      <c r="M3393">
        <v>40.310119</v>
      </c>
      <c r="N3393">
        <v>-123.909449</v>
      </c>
      <c r="O3393">
        <v>270</v>
      </c>
      <c r="P3393" t="s">
        <v>57</v>
      </c>
      <c r="Q3393" t="s">
        <v>52</v>
      </c>
      <c r="R3393">
        <v>0</v>
      </c>
      <c r="S3393">
        <v>8</v>
      </c>
      <c r="T3393" t="s">
        <v>58</v>
      </c>
      <c r="U3393" t="s">
        <v>53</v>
      </c>
      <c r="V3393">
        <v>23.46</v>
      </c>
      <c r="W3393" t="s">
        <v>52</v>
      </c>
      <c r="X3393" t="s">
        <v>52</v>
      </c>
      <c r="Y3393" t="s">
        <v>58</v>
      </c>
      <c r="Z3393">
        <v>0</v>
      </c>
      <c r="AA3393" t="s">
        <v>52</v>
      </c>
      <c r="AB3393" t="s">
        <v>52</v>
      </c>
      <c r="AC3393" t="s">
        <v>52</v>
      </c>
      <c r="AD3393" t="s">
        <v>52</v>
      </c>
      <c r="AE3393" t="s">
        <v>52</v>
      </c>
      <c r="AF3393" t="s">
        <v>52</v>
      </c>
      <c r="AG3393" t="s">
        <v>52</v>
      </c>
      <c r="AH3393" t="s">
        <v>52</v>
      </c>
      <c r="AI3393" t="s">
        <v>334</v>
      </c>
      <c r="AJ3393" t="s">
        <v>52</v>
      </c>
      <c r="AK3393" t="s">
        <v>69</v>
      </c>
      <c r="AL3393">
        <v>20</v>
      </c>
      <c r="AM3393">
        <v>141.6</v>
      </c>
      <c r="AN3393">
        <v>0</v>
      </c>
      <c r="AO3393">
        <v>0</v>
      </c>
      <c r="AP3393">
        <v>187.68</v>
      </c>
      <c r="AQ3393">
        <v>329.28</v>
      </c>
      <c r="AR3393">
        <v>3</v>
      </c>
      <c r="AS3393" t="s">
        <v>881</v>
      </c>
      <c r="AT3393" t="s">
        <v>52</v>
      </c>
      <c r="AU3393">
        <v>71</v>
      </c>
      <c r="AV3393">
        <v>3087</v>
      </c>
      <c r="AY3393" t="str">
        <f>IF(AND(Table1[[#This Row],[Contract]]="Month-to-Month", Table1[[#This Row],[Tenure in Months]]&lt;6, Table1[[#This Row],[Payment Method]]="Bank Withdrawal"), "High Risk", IF(OR(Table1[[#This Row],[Contract]]="Month-to-Month", Table1[[#This Row],[Tenure in Months]]&lt;12), "Medium Risk", "Low Risk"))</f>
        <v>Medium Risk</v>
      </c>
    </row>
    <row r="3394" spans="1:51" x14ac:dyDescent="0.35">
      <c r="A3394" t="s">
        <v>4541</v>
      </c>
      <c r="B3394" t="s">
        <v>51</v>
      </c>
      <c r="C3394">
        <v>20</v>
      </c>
      <c r="D3394" t="s">
        <v>53</v>
      </c>
      <c r="E3394" t="s">
        <v>52</v>
      </c>
      <c r="F3394" t="s">
        <v>53</v>
      </c>
      <c r="G3394" t="s">
        <v>52</v>
      </c>
      <c r="H3394">
        <v>0</v>
      </c>
      <c r="I3394" t="s">
        <v>54</v>
      </c>
      <c r="J3394" t="s">
        <v>55</v>
      </c>
      <c r="K3394" t="s">
        <v>4542</v>
      </c>
      <c r="L3394">
        <v>95573</v>
      </c>
      <c r="M3394">
        <v>40.949012000000003</v>
      </c>
      <c r="N3394">
        <v>-123.65584699999999</v>
      </c>
      <c r="O3394">
        <v>1666</v>
      </c>
      <c r="P3394" t="s">
        <v>57</v>
      </c>
      <c r="Q3394" t="s">
        <v>53</v>
      </c>
      <c r="R3394">
        <v>5</v>
      </c>
      <c r="S3394">
        <v>64</v>
      </c>
      <c r="T3394" t="s">
        <v>92</v>
      </c>
      <c r="U3394" t="s">
        <v>53</v>
      </c>
      <c r="V3394">
        <v>26.64</v>
      </c>
      <c r="W3394" t="s">
        <v>52</v>
      </c>
      <c r="X3394" t="s">
        <v>53</v>
      </c>
      <c r="Y3394" t="s">
        <v>59</v>
      </c>
      <c r="Z3394">
        <v>71</v>
      </c>
      <c r="AA3394" t="s">
        <v>53</v>
      </c>
      <c r="AB3394" t="s">
        <v>52</v>
      </c>
      <c r="AC3394" t="s">
        <v>53</v>
      </c>
      <c r="AD3394" t="s">
        <v>52</v>
      </c>
      <c r="AE3394" t="s">
        <v>53</v>
      </c>
      <c r="AF3394" t="s">
        <v>53</v>
      </c>
      <c r="AG3394" t="s">
        <v>53</v>
      </c>
      <c r="AH3394" t="s">
        <v>53</v>
      </c>
      <c r="AI3394" t="s">
        <v>124</v>
      </c>
      <c r="AJ3394" t="s">
        <v>53</v>
      </c>
      <c r="AK3394" t="s">
        <v>69</v>
      </c>
      <c r="AL3394">
        <v>73.05</v>
      </c>
      <c r="AM3394">
        <v>4688.6499999999996</v>
      </c>
      <c r="AN3394">
        <v>0</v>
      </c>
      <c r="AO3394">
        <v>0</v>
      </c>
      <c r="AP3394">
        <v>1704.96</v>
      </c>
      <c r="AQ3394">
        <v>6393.61</v>
      </c>
      <c r="AR3394">
        <v>3</v>
      </c>
      <c r="AS3394" t="s">
        <v>881</v>
      </c>
      <c r="AT3394" t="s">
        <v>52</v>
      </c>
      <c r="AU3394">
        <v>28</v>
      </c>
      <c r="AV3394">
        <v>4515</v>
      </c>
      <c r="AY3394" t="str">
        <f>IF(AND(Table1[[#This Row],[Contract]]="Month-to-Month", Table1[[#This Row],[Tenure in Months]]&lt;6, Table1[[#This Row],[Payment Method]]="Bank Withdrawal"), "High Risk", IF(OR(Table1[[#This Row],[Contract]]="Month-to-Month", Table1[[#This Row],[Tenure in Months]]&lt;12), "Medium Risk", "Low Risk"))</f>
        <v>Low Risk</v>
      </c>
    </row>
    <row r="3395" spans="1:51" x14ac:dyDescent="0.35">
      <c r="A3395" t="s">
        <v>4543</v>
      </c>
      <c r="B3395" t="s">
        <v>66</v>
      </c>
      <c r="C3395">
        <v>27</v>
      </c>
      <c r="D3395" t="s">
        <v>53</v>
      </c>
      <c r="E3395" t="s">
        <v>52</v>
      </c>
      <c r="F3395" t="s">
        <v>53</v>
      </c>
      <c r="G3395" t="s">
        <v>52</v>
      </c>
      <c r="H3395">
        <v>0</v>
      </c>
      <c r="I3395" t="s">
        <v>54</v>
      </c>
      <c r="J3395" t="s">
        <v>55</v>
      </c>
      <c r="K3395" t="s">
        <v>4544</v>
      </c>
      <c r="L3395">
        <v>95585</v>
      </c>
      <c r="M3395">
        <v>39.873370999999999</v>
      </c>
      <c r="N3395">
        <v>-123.741474</v>
      </c>
      <c r="O3395">
        <v>321</v>
      </c>
      <c r="P3395" t="s">
        <v>57</v>
      </c>
      <c r="Q3395" t="s">
        <v>53</v>
      </c>
      <c r="R3395">
        <v>3</v>
      </c>
      <c r="S3395">
        <v>28</v>
      </c>
      <c r="T3395" t="s">
        <v>58</v>
      </c>
      <c r="U3395" t="s">
        <v>53</v>
      </c>
      <c r="V3395">
        <v>42.33</v>
      </c>
      <c r="W3395" t="s">
        <v>52</v>
      </c>
      <c r="X3395" t="s">
        <v>52</v>
      </c>
      <c r="Y3395" t="s">
        <v>58</v>
      </c>
      <c r="Z3395">
        <v>0</v>
      </c>
      <c r="AA3395" t="s">
        <v>52</v>
      </c>
      <c r="AB3395" t="s">
        <v>52</v>
      </c>
      <c r="AC3395" t="s">
        <v>52</v>
      </c>
      <c r="AD3395" t="s">
        <v>52</v>
      </c>
      <c r="AE3395" t="s">
        <v>52</v>
      </c>
      <c r="AF3395" t="s">
        <v>52</v>
      </c>
      <c r="AG3395" t="s">
        <v>52</v>
      </c>
      <c r="AH3395" t="s">
        <v>52</v>
      </c>
      <c r="AI3395" t="s">
        <v>60</v>
      </c>
      <c r="AJ3395" t="s">
        <v>52</v>
      </c>
      <c r="AK3395" t="s">
        <v>69</v>
      </c>
      <c r="AL3395">
        <v>20.5</v>
      </c>
      <c r="AM3395">
        <v>563.04999999999995</v>
      </c>
      <c r="AN3395">
        <v>0</v>
      </c>
      <c r="AO3395">
        <v>0</v>
      </c>
      <c r="AP3395">
        <v>1185.24</v>
      </c>
      <c r="AQ3395">
        <v>1748.29</v>
      </c>
      <c r="AR3395">
        <v>4</v>
      </c>
      <c r="AS3395" t="s">
        <v>881</v>
      </c>
      <c r="AT3395" t="s">
        <v>52</v>
      </c>
      <c r="AU3395">
        <v>41</v>
      </c>
      <c r="AV3395">
        <v>5145</v>
      </c>
      <c r="AY3395" t="str">
        <f>IF(AND(Table1[[#This Row],[Contract]]="Month-to-Month", Table1[[#This Row],[Tenure in Months]]&lt;6, Table1[[#This Row],[Payment Method]]="Bank Withdrawal"), "High Risk", IF(OR(Table1[[#This Row],[Contract]]="Month-to-Month", Table1[[#This Row],[Tenure in Months]]&lt;12), "Medium Risk", "Low Risk"))</f>
        <v>Medium Risk</v>
      </c>
    </row>
    <row r="3396" spans="1:51" x14ac:dyDescent="0.35">
      <c r="A3396" t="s">
        <v>4545</v>
      </c>
      <c r="B3396" t="s">
        <v>66</v>
      </c>
      <c r="C3396">
        <v>39</v>
      </c>
      <c r="D3396" t="s">
        <v>52</v>
      </c>
      <c r="E3396" t="s">
        <v>52</v>
      </c>
      <c r="F3396" t="s">
        <v>53</v>
      </c>
      <c r="G3396" t="s">
        <v>52</v>
      </c>
      <c r="H3396">
        <v>0</v>
      </c>
      <c r="I3396" t="s">
        <v>54</v>
      </c>
      <c r="J3396" t="s">
        <v>55</v>
      </c>
      <c r="K3396" t="s">
        <v>421</v>
      </c>
      <c r="L3396">
        <v>95587</v>
      </c>
      <c r="M3396">
        <v>39.955587000000001</v>
      </c>
      <c r="N3396">
        <v>-123.681175</v>
      </c>
      <c r="O3396">
        <v>200</v>
      </c>
      <c r="P3396" t="s">
        <v>57</v>
      </c>
      <c r="Q3396" t="s">
        <v>53</v>
      </c>
      <c r="R3396">
        <v>5</v>
      </c>
      <c r="S3396">
        <v>57</v>
      </c>
      <c r="T3396" t="s">
        <v>92</v>
      </c>
      <c r="U3396" t="s">
        <v>53</v>
      </c>
      <c r="V3396">
        <v>3.72</v>
      </c>
      <c r="W3396" t="s">
        <v>53</v>
      </c>
      <c r="X3396" t="s">
        <v>53</v>
      </c>
      <c r="Y3396" t="s">
        <v>68</v>
      </c>
      <c r="Z3396">
        <v>11</v>
      </c>
      <c r="AA3396" t="s">
        <v>52</v>
      </c>
      <c r="AB3396" t="s">
        <v>52</v>
      </c>
      <c r="AC3396" t="s">
        <v>53</v>
      </c>
      <c r="AD3396" t="s">
        <v>52</v>
      </c>
      <c r="AE3396" t="s">
        <v>53</v>
      </c>
      <c r="AF3396" t="s">
        <v>53</v>
      </c>
      <c r="AG3396" t="s">
        <v>53</v>
      </c>
      <c r="AH3396" t="s">
        <v>53</v>
      </c>
      <c r="AI3396" t="s">
        <v>124</v>
      </c>
      <c r="AJ3396" t="s">
        <v>53</v>
      </c>
      <c r="AK3396" t="s">
        <v>69</v>
      </c>
      <c r="AL3396">
        <v>100.75</v>
      </c>
      <c r="AM3396">
        <v>5985</v>
      </c>
      <c r="AN3396">
        <v>0</v>
      </c>
      <c r="AO3396">
        <v>0</v>
      </c>
      <c r="AP3396">
        <v>212.04</v>
      </c>
      <c r="AQ3396">
        <v>6197.04</v>
      </c>
      <c r="AR3396">
        <v>3</v>
      </c>
      <c r="AS3396" t="s">
        <v>881</v>
      </c>
      <c r="AT3396" t="s">
        <v>52</v>
      </c>
      <c r="AU3396">
        <v>31</v>
      </c>
      <c r="AV3396">
        <v>6354</v>
      </c>
      <c r="AY3396" t="str">
        <f>IF(AND(Table1[[#This Row],[Contract]]="Month-to-Month", Table1[[#This Row],[Tenure in Months]]&lt;6, Table1[[#This Row],[Payment Method]]="Bank Withdrawal"), "High Risk", IF(OR(Table1[[#This Row],[Contract]]="Month-to-Month", Table1[[#This Row],[Tenure in Months]]&lt;12), "Medium Risk", "Low Risk"))</f>
        <v>Low Risk</v>
      </c>
    </row>
    <row r="3397" spans="1:51" x14ac:dyDescent="0.35">
      <c r="A3397" t="s">
        <v>4546</v>
      </c>
      <c r="B3397" t="s">
        <v>51</v>
      </c>
      <c r="C3397">
        <v>58</v>
      </c>
      <c r="D3397" t="s">
        <v>52</v>
      </c>
      <c r="E3397" t="s">
        <v>52</v>
      </c>
      <c r="F3397" t="s">
        <v>52</v>
      </c>
      <c r="G3397" t="s">
        <v>52</v>
      </c>
      <c r="H3397">
        <v>0</v>
      </c>
      <c r="I3397" t="s">
        <v>54</v>
      </c>
      <c r="J3397" t="s">
        <v>55</v>
      </c>
      <c r="K3397" t="s">
        <v>2991</v>
      </c>
      <c r="L3397">
        <v>95595</v>
      </c>
      <c r="M3397">
        <v>40.170357000000003</v>
      </c>
      <c r="N3397">
        <v>-123.417298</v>
      </c>
      <c r="O3397">
        <v>259</v>
      </c>
      <c r="P3397" t="s">
        <v>57</v>
      </c>
      <c r="Q3397" t="s">
        <v>52</v>
      </c>
      <c r="R3397">
        <v>0</v>
      </c>
      <c r="S3397">
        <v>19</v>
      </c>
      <c r="T3397" t="s">
        <v>58</v>
      </c>
      <c r="U3397" t="s">
        <v>53</v>
      </c>
      <c r="V3397">
        <v>19.100000000000001</v>
      </c>
      <c r="W3397" t="s">
        <v>52</v>
      </c>
      <c r="X3397" t="s">
        <v>52</v>
      </c>
      <c r="Y3397" t="s">
        <v>58</v>
      </c>
      <c r="Z3397">
        <v>0</v>
      </c>
      <c r="AA3397" t="s">
        <v>52</v>
      </c>
      <c r="AB3397" t="s">
        <v>52</v>
      </c>
      <c r="AC3397" t="s">
        <v>52</v>
      </c>
      <c r="AD3397" t="s">
        <v>52</v>
      </c>
      <c r="AE3397" t="s">
        <v>52</v>
      </c>
      <c r="AF3397" t="s">
        <v>52</v>
      </c>
      <c r="AG3397" t="s">
        <v>52</v>
      </c>
      <c r="AH3397" t="s">
        <v>52</v>
      </c>
      <c r="AI3397" t="s">
        <v>334</v>
      </c>
      <c r="AJ3397" t="s">
        <v>53</v>
      </c>
      <c r="AK3397" t="s">
        <v>69</v>
      </c>
      <c r="AL3397">
        <v>19.95</v>
      </c>
      <c r="AM3397">
        <v>373.5</v>
      </c>
      <c r="AN3397">
        <v>0</v>
      </c>
      <c r="AO3397">
        <v>0</v>
      </c>
      <c r="AP3397">
        <v>362.9</v>
      </c>
      <c r="AQ3397">
        <v>736.4</v>
      </c>
      <c r="AR3397">
        <v>4</v>
      </c>
      <c r="AS3397" t="s">
        <v>881</v>
      </c>
      <c r="AT3397" t="s">
        <v>52</v>
      </c>
      <c r="AU3397">
        <v>50</v>
      </c>
      <c r="AV3397">
        <v>2831</v>
      </c>
      <c r="AY3397" t="str">
        <f>IF(AND(Table1[[#This Row],[Contract]]="Month-to-Month", Table1[[#This Row],[Tenure in Months]]&lt;6, Table1[[#This Row],[Payment Method]]="Bank Withdrawal"), "High Risk", IF(OR(Table1[[#This Row],[Contract]]="Month-to-Month", Table1[[#This Row],[Tenure in Months]]&lt;12), "Medium Risk", "Low Risk"))</f>
        <v>Low Risk</v>
      </c>
    </row>
    <row r="3398" spans="1:51" x14ac:dyDescent="0.35">
      <c r="A3398" t="s">
        <v>4547</v>
      </c>
      <c r="B3398" t="s">
        <v>66</v>
      </c>
      <c r="C3398">
        <v>21</v>
      </c>
      <c r="D3398" t="s">
        <v>53</v>
      </c>
      <c r="E3398" t="s">
        <v>52</v>
      </c>
      <c r="F3398" t="s">
        <v>53</v>
      </c>
      <c r="G3398" t="s">
        <v>52</v>
      </c>
      <c r="H3398">
        <v>0</v>
      </c>
      <c r="I3398" t="s">
        <v>54</v>
      </c>
      <c r="J3398" t="s">
        <v>55</v>
      </c>
      <c r="K3398" t="s">
        <v>805</v>
      </c>
      <c r="L3398">
        <v>95602</v>
      </c>
      <c r="M3398">
        <v>38.990029999999997</v>
      </c>
      <c r="N3398">
        <v>-121.114408</v>
      </c>
      <c r="O3398">
        <v>18197</v>
      </c>
      <c r="P3398" t="s">
        <v>57</v>
      </c>
      <c r="Q3398" t="s">
        <v>52</v>
      </c>
      <c r="R3398">
        <v>0</v>
      </c>
      <c r="S3398">
        <v>51</v>
      </c>
      <c r="T3398" t="s">
        <v>92</v>
      </c>
      <c r="U3398" t="s">
        <v>52</v>
      </c>
      <c r="V3398">
        <v>0</v>
      </c>
      <c r="W3398" t="s">
        <v>52</v>
      </c>
      <c r="X3398" t="s">
        <v>53</v>
      </c>
      <c r="Y3398" t="s">
        <v>59</v>
      </c>
      <c r="Z3398">
        <v>42</v>
      </c>
      <c r="AA3398" t="s">
        <v>52</v>
      </c>
      <c r="AB3398" t="s">
        <v>53</v>
      </c>
      <c r="AC3398" t="s">
        <v>52</v>
      </c>
      <c r="AD3398" t="s">
        <v>52</v>
      </c>
      <c r="AE3398" t="s">
        <v>53</v>
      </c>
      <c r="AF3398" t="s">
        <v>53</v>
      </c>
      <c r="AG3398" t="s">
        <v>53</v>
      </c>
      <c r="AH3398" t="s">
        <v>53</v>
      </c>
      <c r="AI3398" t="s">
        <v>60</v>
      </c>
      <c r="AJ3398" t="s">
        <v>53</v>
      </c>
      <c r="AK3398" t="s">
        <v>61</v>
      </c>
      <c r="AL3398">
        <v>49.65</v>
      </c>
      <c r="AM3398">
        <v>2553.35</v>
      </c>
      <c r="AN3398">
        <v>0</v>
      </c>
      <c r="AO3398">
        <v>0</v>
      </c>
      <c r="AP3398">
        <v>0</v>
      </c>
      <c r="AQ3398">
        <v>2553.35</v>
      </c>
      <c r="AR3398">
        <v>3</v>
      </c>
      <c r="AS3398" t="s">
        <v>881</v>
      </c>
      <c r="AT3398" t="s">
        <v>52</v>
      </c>
      <c r="AU3398">
        <v>30</v>
      </c>
      <c r="AV3398">
        <v>5528</v>
      </c>
      <c r="AY3398" t="str">
        <f>IF(AND(Table1[[#This Row],[Contract]]="Month-to-Month", Table1[[#This Row],[Tenure in Months]]&lt;6, Table1[[#This Row],[Payment Method]]="Bank Withdrawal"), "High Risk", IF(OR(Table1[[#This Row],[Contract]]="Month-to-Month", Table1[[#This Row],[Tenure in Months]]&lt;12), "Medium Risk", "Low Risk"))</f>
        <v>Medium Risk</v>
      </c>
    </row>
    <row r="3399" spans="1:51" x14ac:dyDescent="0.35">
      <c r="A3399" t="s">
        <v>4548</v>
      </c>
      <c r="B3399" t="s">
        <v>66</v>
      </c>
      <c r="C3399">
        <v>51</v>
      </c>
      <c r="D3399" t="s">
        <v>52</v>
      </c>
      <c r="E3399" t="s">
        <v>52</v>
      </c>
      <c r="F3399" t="s">
        <v>53</v>
      </c>
      <c r="G3399" t="s">
        <v>52</v>
      </c>
      <c r="H3399">
        <v>0</v>
      </c>
      <c r="I3399" t="s">
        <v>54</v>
      </c>
      <c r="J3399" t="s">
        <v>55</v>
      </c>
      <c r="K3399" t="s">
        <v>805</v>
      </c>
      <c r="L3399">
        <v>95603</v>
      </c>
      <c r="M3399">
        <v>38.912880999999999</v>
      </c>
      <c r="N3399">
        <v>-121.08276600000001</v>
      </c>
      <c r="O3399">
        <v>24944</v>
      </c>
      <c r="P3399" t="s">
        <v>57</v>
      </c>
      <c r="Q3399" t="s">
        <v>53</v>
      </c>
      <c r="R3399">
        <v>5</v>
      </c>
      <c r="S3399">
        <v>67</v>
      </c>
      <c r="T3399" t="s">
        <v>58</v>
      </c>
      <c r="U3399" t="s">
        <v>53</v>
      </c>
      <c r="V3399">
        <v>22.83</v>
      </c>
      <c r="W3399" t="s">
        <v>53</v>
      </c>
      <c r="X3399" t="s">
        <v>53</v>
      </c>
      <c r="Y3399" t="s">
        <v>110</v>
      </c>
      <c r="Z3399">
        <v>22</v>
      </c>
      <c r="AA3399" t="s">
        <v>53</v>
      </c>
      <c r="AB3399" t="s">
        <v>53</v>
      </c>
      <c r="AC3399" t="s">
        <v>53</v>
      </c>
      <c r="AD3399" t="s">
        <v>52</v>
      </c>
      <c r="AE3399" t="s">
        <v>52</v>
      </c>
      <c r="AF3399" t="s">
        <v>52</v>
      </c>
      <c r="AG3399" t="s">
        <v>52</v>
      </c>
      <c r="AH3399" t="s">
        <v>53</v>
      </c>
      <c r="AI3399" t="s">
        <v>334</v>
      </c>
      <c r="AJ3399" t="s">
        <v>52</v>
      </c>
      <c r="AK3399" t="s">
        <v>69</v>
      </c>
      <c r="AL3399">
        <v>65.650000000000006</v>
      </c>
      <c r="AM3399">
        <v>4322.8500000000004</v>
      </c>
      <c r="AN3399">
        <v>0</v>
      </c>
      <c r="AO3399">
        <v>0</v>
      </c>
      <c r="AP3399">
        <v>1529.61</v>
      </c>
      <c r="AQ3399">
        <v>5852.46</v>
      </c>
      <c r="AR3399">
        <v>3</v>
      </c>
      <c r="AS3399" t="s">
        <v>881</v>
      </c>
      <c r="AT3399" t="s">
        <v>52</v>
      </c>
      <c r="AU3399">
        <v>20</v>
      </c>
      <c r="AV3399">
        <v>5441</v>
      </c>
      <c r="AY3399" t="str">
        <f>IF(AND(Table1[[#This Row],[Contract]]="Month-to-Month", Table1[[#This Row],[Tenure in Months]]&lt;6, Table1[[#This Row],[Payment Method]]="Bank Withdrawal"), "High Risk", IF(OR(Table1[[#This Row],[Contract]]="Month-to-Month", Table1[[#This Row],[Tenure in Months]]&lt;12), "Medium Risk", "Low Risk"))</f>
        <v>Low Risk</v>
      </c>
    </row>
    <row r="3400" spans="1:51" x14ac:dyDescent="0.35">
      <c r="A3400" t="s">
        <v>4549</v>
      </c>
      <c r="B3400" t="s">
        <v>51</v>
      </c>
      <c r="C3400">
        <v>43</v>
      </c>
      <c r="D3400" t="s">
        <v>52</v>
      </c>
      <c r="E3400" t="s">
        <v>52</v>
      </c>
      <c r="F3400" t="s">
        <v>53</v>
      </c>
      <c r="G3400" t="s">
        <v>53</v>
      </c>
      <c r="H3400">
        <v>2</v>
      </c>
      <c r="I3400" t="s">
        <v>54</v>
      </c>
      <c r="J3400" t="s">
        <v>55</v>
      </c>
      <c r="K3400" t="s">
        <v>2600</v>
      </c>
      <c r="L3400">
        <v>95605</v>
      </c>
      <c r="M3400">
        <v>38.592745000000001</v>
      </c>
      <c r="N3400">
        <v>-121.540036</v>
      </c>
      <c r="O3400">
        <v>12756</v>
      </c>
      <c r="P3400" t="s">
        <v>57</v>
      </c>
      <c r="Q3400" t="s">
        <v>53</v>
      </c>
      <c r="R3400">
        <v>3</v>
      </c>
      <c r="S3400">
        <v>11</v>
      </c>
      <c r="T3400" t="s">
        <v>58</v>
      </c>
      <c r="U3400" t="s">
        <v>53</v>
      </c>
      <c r="V3400">
        <v>16.670000000000002</v>
      </c>
      <c r="W3400" t="s">
        <v>52</v>
      </c>
      <c r="X3400" t="s">
        <v>52</v>
      </c>
      <c r="Y3400" t="s">
        <v>58</v>
      </c>
      <c r="Z3400">
        <v>0</v>
      </c>
      <c r="AA3400" t="s">
        <v>52</v>
      </c>
      <c r="AB3400" t="s">
        <v>52</v>
      </c>
      <c r="AC3400" t="s">
        <v>52</v>
      </c>
      <c r="AD3400" t="s">
        <v>52</v>
      </c>
      <c r="AE3400" t="s">
        <v>52</v>
      </c>
      <c r="AF3400" t="s">
        <v>52</v>
      </c>
      <c r="AG3400" t="s">
        <v>52</v>
      </c>
      <c r="AH3400" t="s">
        <v>52</v>
      </c>
      <c r="AI3400" t="s">
        <v>60</v>
      </c>
      <c r="AJ3400" t="s">
        <v>53</v>
      </c>
      <c r="AK3400" t="s">
        <v>61</v>
      </c>
      <c r="AL3400">
        <v>20.45</v>
      </c>
      <c r="AM3400">
        <v>250.8</v>
      </c>
      <c r="AN3400">
        <v>0</v>
      </c>
      <c r="AO3400">
        <v>0</v>
      </c>
      <c r="AP3400">
        <v>183.37</v>
      </c>
      <c r="AQ3400">
        <v>434.17</v>
      </c>
      <c r="AR3400">
        <v>5</v>
      </c>
      <c r="AS3400" t="s">
        <v>881</v>
      </c>
      <c r="AT3400" t="s">
        <v>52</v>
      </c>
      <c r="AU3400">
        <v>28</v>
      </c>
      <c r="AV3400">
        <v>2606</v>
      </c>
      <c r="AY3400" t="str">
        <f>IF(AND(Table1[[#This Row],[Contract]]="Month-to-Month", Table1[[#This Row],[Tenure in Months]]&lt;6, Table1[[#This Row],[Payment Method]]="Bank Withdrawal"), "High Risk", IF(OR(Table1[[#This Row],[Contract]]="Month-to-Month", Table1[[#This Row],[Tenure in Months]]&lt;12), "Medium Risk", "Low Risk"))</f>
        <v>Medium Risk</v>
      </c>
    </row>
    <row r="3401" spans="1:51" x14ac:dyDescent="0.35">
      <c r="A3401" t="s">
        <v>4550</v>
      </c>
      <c r="B3401" t="s">
        <v>51</v>
      </c>
      <c r="C3401">
        <v>38</v>
      </c>
      <c r="D3401" t="s">
        <v>52</v>
      </c>
      <c r="E3401" t="s">
        <v>52</v>
      </c>
      <c r="F3401" t="s">
        <v>53</v>
      </c>
      <c r="G3401" t="s">
        <v>52</v>
      </c>
      <c r="H3401">
        <v>0</v>
      </c>
      <c r="I3401" t="s">
        <v>54</v>
      </c>
      <c r="J3401" t="s">
        <v>55</v>
      </c>
      <c r="K3401" t="s">
        <v>2602</v>
      </c>
      <c r="L3401">
        <v>95606</v>
      </c>
      <c r="M3401">
        <v>38.809804</v>
      </c>
      <c r="N3401">
        <v>-122.241383</v>
      </c>
      <c r="O3401">
        <v>382</v>
      </c>
      <c r="P3401" t="s">
        <v>57</v>
      </c>
      <c r="Q3401" t="s">
        <v>53</v>
      </c>
      <c r="R3401">
        <v>8</v>
      </c>
      <c r="S3401">
        <v>72</v>
      </c>
      <c r="T3401" t="s">
        <v>58</v>
      </c>
      <c r="U3401" t="s">
        <v>52</v>
      </c>
      <c r="V3401">
        <v>0</v>
      </c>
      <c r="W3401" t="s">
        <v>52</v>
      </c>
      <c r="X3401" t="s">
        <v>53</v>
      </c>
      <c r="Y3401" t="s">
        <v>110</v>
      </c>
      <c r="Z3401">
        <v>15</v>
      </c>
      <c r="AA3401" t="s">
        <v>53</v>
      </c>
      <c r="AB3401" t="s">
        <v>52</v>
      </c>
      <c r="AC3401" t="s">
        <v>53</v>
      </c>
      <c r="AD3401" t="s">
        <v>53</v>
      </c>
      <c r="AE3401" t="s">
        <v>53</v>
      </c>
      <c r="AF3401" t="s">
        <v>53</v>
      </c>
      <c r="AG3401" t="s">
        <v>53</v>
      </c>
      <c r="AH3401" t="s">
        <v>53</v>
      </c>
      <c r="AI3401" t="s">
        <v>334</v>
      </c>
      <c r="AJ3401" t="s">
        <v>52</v>
      </c>
      <c r="AK3401" t="s">
        <v>61</v>
      </c>
      <c r="AL3401">
        <v>60.95</v>
      </c>
      <c r="AM3401">
        <v>4549.05</v>
      </c>
      <c r="AN3401">
        <v>0</v>
      </c>
      <c r="AO3401">
        <v>0</v>
      </c>
      <c r="AP3401">
        <v>0</v>
      </c>
      <c r="AQ3401">
        <v>4549.05</v>
      </c>
      <c r="AR3401">
        <v>4</v>
      </c>
      <c r="AS3401" t="s">
        <v>881</v>
      </c>
      <c r="AT3401" t="s">
        <v>52</v>
      </c>
      <c r="AU3401">
        <v>21</v>
      </c>
      <c r="AV3401">
        <v>4147</v>
      </c>
      <c r="AY3401" t="str">
        <f>IF(AND(Table1[[#This Row],[Contract]]="Month-to-Month", Table1[[#This Row],[Tenure in Months]]&lt;6, Table1[[#This Row],[Payment Method]]="Bank Withdrawal"), "High Risk", IF(OR(Table1[[#This Row],[Contract]]="Month-to-Month", Table1[[#This Row],[Tenure in Months]]&lt;12), "Medium Risk", "Low Risk"))</f>
        <v>Low Risk</v>
      </c>
    </row>
    <row r="3402" spans="1:51" x14ac:dyDescent="0.35">
      <c r="A3402" t="s">
        <v>4551</v>
      </c>
      <c r="B3402" t="s">
        <v>51</v>
      </c>
      <c r="C3402">
        <v>59</v>
      </c>
      <c r="D3402" t="s">
        <v>52</v>
      </c>
      <c r="E3402" t="s">
        <v>52</v>
      </c>
      <c r="F3402" t="s">
        <v>53</v>
      </c>
      <c r="G3402" t="s">
        <v>52</v>
      </c>
      <c r="H3402">
        <v>0</v>
      </c>
      <c r="I3402" t="s">
        <v>54</v>
      </c>
      <c r="J3402" t="s">
        <v>55</v>
      </c>
      <c r="K3402" t="s">
        <v>1324</v>
      </c>
      <c r="L3402">
        <v>95607</v>
      </c>
      <c r="M3402">
        <v>38.681651000000002</v>
      </c>
      <c r="N3402">
        <v>-122.13056899999999</v>
      </c>
      <c r="O3402">
        <v>262</v>
      </c>
      <c r="P3402" t="s">
        <v>57</v>
      </c>
      <c r="Q3402" t="s">
        <v>53</v>
      </c>
      <c r="R3402">
        <v>9</v>
      </c>
      <c r="S3402">
        <v>66</v>
      </c>
      <c r="T3402" t="s">
        <v>229</v>
      </c>
      <c r="U3402" t="s">
        <v>53</v>
      </c>
      <c r="V3402">
        <v>45.03</v>
      </c>
      <c r="W3402" t="s">
        <v>52</v>
      </c>
      <c r="X3402" t="s">
        <v>52</v>
      </c>
      <c r="Y3402" t="s">
        <v>58</v>
      </c>
      <c r="Z3402">
        <v>0</v>
      </c>
      <c r="AA3402" t="s">
        <v>52</v>
      </c>
      <c r="AB3402" t="s">
        <v>52</v>
      </c>
      <c r="AC3402" t="s">
        <v>52</v>
      </c>
      <c r="AD3402" t="s">
        <v>52</v>
      </c>
      <c r="AE3402" t="s">
        <v>52</v>
      </c>
      <c r="AF3402" t="s">
        <v>52</v>
      </c>
      <c r="AG3402" t="s">
        <v>52</v>
      </c>
      <c r="AH3402" t="s">
        <v>52</v>
      </c>
      <c r="AI3402" t="s">
        <v>124</v>
      </c>
      <c r="AJ3402" t="s">
        <v>53</v>
      </c>
      <c r="AK3402" t="s">
        <v>61</v>
      </c>
      <c r="AL3402">
        <v>20.350000000000001</v>
      </c>
      <c r="AM3402">
        <v>1359.5</v>
      </c>
      <c r="AN3402">
        <v>0</v>
      </c>
      <c r="AO3402">
        <v>0</v>
      </c>
      <c r="AP3402">
        <v>2971.98</v>
      </c>
      <c r="AQ3402">
        <v>4331.4799999999996</v>
      </c>
      <c r="AR3402">
        <v>5</v>
      </c>
      <c r="AS3402" t="s">
        <v>881</v>
      </c>
      <c r="AT3402" t="s">
        <v>52</v>
      </c>
      <c r="AU3402">
        <v>22</v>
      </c>
      <c r="AV3402">
        <v>4845</v>
      </c>
      <c r="AY3402" t="str">
        <f>IF(AND(Table1[[#This Row],[Contract]]="Month-to-Month", Table1[[#This Row],[Tenure in Months]]&lt;6, Table1[[#This Row],[Payment Method]]="Bank Withdrawal"), "High Risk", IF(OR(Table1[[#This Row],[Contract]]="Month-to-Month", Table1[[#This Row],[Tenure in Months]]&lt;12), "Medium Risk", "Low Risk"))</f>
        <v>Low Risk</v>
      </c>
    </row>
    <row r="3403" spans="1:51" x14ac:dyDescent="0.35">
      <c r="A3403" t="s">
        <v>4552</v>
      </c>
      <c r="B3403" t="s">
        <v>66</v>
      </c>
      <c r="C3403">
        <v>43</v>
      </c>
      <c r="D3403" t="s">
        <v>52</v>
      </c>
      <c r="E3403" t="s">
        <v>52</v>
      </c>
      <c r="F3403" t="s">
        <v>52</v>
      </c>
      <c r="G3403" t="s">
        <v>52</v>
      </c>
      <c r="H3403">
        <v>0</v>
      </c>
      <c r="I3403" t="s">
        <v>54</v>
      </c>
      <c r="J3403" t="s">
        <v>55</v>
      </c>
      <c r="K3403" t="s">
        <v>425</v>
      </c>
      <c r="L3403">
        <v>95610</v>
      </c>
      <c r="M3403">
        <v>38.695079999999997</v>
      </c>
      <c r="N3403">
        <v>-121.27161599999999</v>
      </c>
      <c r="O3403">
        <v>43718</v>
      </c>
      <c r="P3403" t="s">
        <v>57</v>
      </c>
      <c r="Q3403" t="s">
        <v>52</v>
      </c>
      <c r="R3403">
        <v>0</v>
      </c>
      <c r="S3403">
        <v>9</v>
      </c>
      <c r="T3403" t="s">
        <v>58</v>
      </c>
      <c r="U3403" t="s">
        <v>53</v>
      </c>
      <c r="V3403">
        <v>46.94</v>
      </c>
      <c r="W3403" t="s">
        <v>52</v>
      </c>
      <c r="X3403" t="s">
        <v>52</v>
      </c>
      <c r="Y3403" t="s">
        <v>58</v>
      </c>
      <c r="Z3403">
        <v>0</v>
      </c>
      <c r="AA3403" t="s">
        <v>52</v>
      </c>
      <c r="AB3403" t="s">
        <v>52</v>
      </c>
      <c r="AC3403" t="s">
        <v>52</v>
      </c>
      <c r="AD3403" t="s">
        <v>52</v>
      </c>
      <c r="AE3403" t="s">
        <v>52</v>
      </c>
      <c r="AF3403" t="s">
        <v>52</v>
      </c>
      <c r="AG3403" t="s">
        <v>52</v>
      </c>
      <c r="AH3403" t="s">
        <v>52</v>
      </c>
      <c r="AI3403" t="s">
        <v>60</v>
      </c>
      <c r="AJ3403" t="s">
        <v>53</v>
      </c>
      <c r="AK3403" t="s">
        <v>61</v>
      </c>
      <c r="AL3403">
        <v>19.5</v>
      </c>
      <c r="AM3403">
        <v>178.85</v>
      </c>
      <c r="AN3403">
        <v>0</v>
      </c>
      <c r="AO3403">
        <v>0</v>
      </c>
      <c r="AP3403">
        <v>422.46</v>
      </c>
      <c r="AQ3403">
        <v>601.30999999999995</v>
      </c>
      <c r="AR3403">
        <v>4</v>
      </c>
      <c r="AS3403" t="s">
        <v>881</v>
      </c>
      <c r="AT3403" t="s">
        <v>52</v>
      </c>
      <c r="AU3403">
        <v>64</v>
      </c>
      <c r="AV3403">
        <v>4283</v>
      </c>
      <c r="AY3403" t="str">
        <f>IF(AND(Table1[[#This Row],[Contract]]="Month-to-Month", Table1[[#This Row],[Tenure in Months]]&lt;6, Table1[[#This Row],[Payment Method]]="Bank Withdrawal"), "High Risk", IF(OR(Table1[[#This Row],[Contract]]="Month-to-Month", Table1[[#This Row],[Tenure in Months]]&lt;12), "Medium Risk", "Low Risk"))</f>
        <v>Medium Risk</v>
      </c>
    </row>
    <row r="3404" spans="1:51" x14ac:dyDescent="0.35">
      <c r="A3404" t="s">
        <v>4553</v>
      </c>
      <c r="B3404" t="s">
        <v>66</v>
      </c>
      <c r="C3404">
        <v>59</v>
      </c>
      <c r="D3404" t="s">
        <v>52</v>
      </c>
      <c r="E3404" t="s">
        <v>52</v>
      </c>
      <c r="F3404" t="s">
        <v>52</v>
      </c>
      <c r="G3404" t="s">
        <v>52</v>
      </c>
      <c r="H3404">
        <v>0</v>
      </c>
      <c r="I3404" t="s">
        <v>54</v>
      </c>
      <c r="J3404" t="s">
        <v>55</v>
      </c>
      <c r="K3404" t="s">
        <v>2994</v>
      </c>
      <c r="L3404">
        <v>95612</v>
      </c>
      <c r="M3404">
        <v>38.384647999999999</v>
      </c>
      <c r="N3404">
        <v>-121.578701</v>
      </c>
      <c r="O3404">
        <v>1417</v>
      </c>
      <c r="P3404" t="s">
        <v>57</v>
      </c>
      <c r="Q3404" t="s">
        <v>52</v>
      </c>
      <c r="R3404">
        <v>0</v>
      </c>
      <c r="S3404">
        <v>9</v>
      </c>
      <c r="T3404" t="s">
        <v>58</v>
      </c>
      <c r="U3404" t="s">
        <v>53</v>
      </c>
      <c r="V3404">
        <v>9.27</v>
      </c>
      <c r="W3404" t="s">
        <v>53</v>
      </c>
      <c r="X3404" t="s">
        <v>53</v>
      </c>
      <c r="Y3404" t="s">
        <v>68</v>
      </c>
      <c r="Z3404">
        <v>28</v>
      </c>
      <c r="AA3404" t="s">
        <v>52</v>
      </c>
      <c r="AB3404" t="s">
        <v>52</v>
      </c>
      <c r="AC3404" t="s">
        <v>52</v>
      </c>
      <c r="AD3404" t="s">
        <v>52</v>
      </c>
      <c r="AE3404" t="s">
        <v>52</v>
      </c>
      <c r="AF3404" t="s">
        <v>52</v>
      </c>
      <c r="AG3404" t="s">
        <v>52</v>
      </c>
      <c r="AH3404" t="s">
        <v>53</v>
      </c>
      <c r="AI3404" t="s">
        <v>60</v>
      </c>
      <c r="AJ3404" t="s">
        <v>53</v>
      </c>
      <c r="AK3404" t="s">
        <v>69</v>
      </c>
      <c r="AL3404">
        <v>75.2</v>
      </c>
      <c r="AM3404">
        <v>633.85</v>
      </c>
      <c r="AN3404">
        <v>0</v>
      </c>
      <c r="AO3404">
        <v>0</v>
      </c>
      <c r="AP3404">
        <v>83.429999999999893</v>
      </c>
      <c r="AQ3404">
        <v>717.28</v>
      </c>
      <c r="AR3404">
        <v>5</v>
      </c>
      <c r="AS3404" t="s">
        <v>881</v>
      </c>
      <c r="AT3404" t="s">
        <v>52</v>
      </c>
      <c r="AU3404">
        <v>68</v>
      </c>
      <c r="AV3404">
        <v>5841</v>
      </c>
      <c r="AY3404" t="str">
        <f>IF(AND(Table1[[#This Row],[Contract]]="Month-to-Month", Table1[[#This Row],[Tenure in Months]]&lt;6, Table1[[#This Row],[Payment Method]]="Bank Withdrawal"), "High Risk", IF(OR(Table1[[#This Row],[Contract]]="Month-to-Month", Table1[[#This Row],[Tenure in Months]]&lt;12), "Medium Risk", "Low Risk"))</f>
        <v>Medium Risk</v>
      </c>
    </row>
    <row r="3405" spans="1:51" x14ac:dyDescent="0.35">
      <c r="A3405" t="s">
        <v>4554</v>
      </c>
      <c r="B3405" t="s">
        <v>51</v>
      </c>
      <c r="C3405">
        <v>28</v>
      </c>
      <c r="D3405" t="s">
        <v>53</v>
      </c>
      <c r="E3405" t="s">
        <v>52</v>
      </c>
      <c r="F3405" t="s">
        <v>53</v>
      </c>
      <c r="G3405" t="s">
        <v>52</v>
      </c>
      <c r="H3405">
        <v>0</v>
      </c>
      <c r="I3405" t="s">
        <v>54</v>
      </c>
      <c r="J3405" t="s">
        <v>55</v>
      </c>
      <c r="K3405" t="s">
        <v>3371</v>
      </c>
      <c r="L3405">
        <v>95614</v>
      </c>
      <c r="M3405">
        <v>38.880622000000002</v>
      </c>
      <c r="N3405">
        <v>-120.973865</v>
      </c>
      <c r="O3405">
        <v>3674</v>
      </c>
      <c r="P3405" t="s">
        <v>57</v>
      </c>
      <c r="Q3405" t="s">
        <v>53</v>
      </c>
      <c r="R3405">
        <v>9</v>
      </c>
      <c r="S3405">
        <v>48</v>
      </c>
      <c r="T3405" t="s">
        <v>92</v>
      </c>
      <c r="U3405" t="s">
        <v>53</v>
      </c>
      <c r="V3405">
        <v>22.36</v>
      </c>
      <c r="W3405" t="s">
        <v>53</v>
      </c>
      <c r="X3405" t="s">
        <v>53</v>
      </c>
      <c r="Y3405" t="s">
        <v>68</v>
      </c>
      <c r="Z3405">
        <v>59</v>
      </c>
      <c r="AA3405" t="s">
        <v>53</v>
      </c>
      <c r="AB3405" t="s">
        <v>53</v>
      </c>
      <c r="AC3405" t="s">
        <v>53</v>
      </c>
      <c r="AD3405" t="s">
        <v>52</v>
      </c>
      <c r="AE3405" t="s">
        <v>53</v>
      </c>
      <c r="AF3405" t="s">
        <v>53</v>
      </c>
      <c r="AG3405" t="s">
        <v>53</v>
      </c>
      <c r="AH3405" t="s">
        <v>53</v>
      </c>
      <c r="AI3405" t="s">
        <v>60</v>
      </c>
      <c r="AJ3405" t="s">
        <v>53</v>
      </c>
      <c r="AK3405" t="s">
        <v>61</v>
      </c>
      <c r="AL3405">
        <v>111.45</v>
      </c>
      <c r="AM3405">
        <v>5315.1</v>
      </c>
      <c r="AN3405">
        <v>0</v>
      </c>
      <c r="AO3405">
        <v>0</v>
      </c>
      <c r="AP3405">
        <v>1073.28</v>
      </c>
      <c r="AQ3405">
        <v>6388.38</v>
      </c>
      <c r="AR3405">
        <v>3</v>
      </c>
      <c r="AS3405" t="s">
        <v>881</v>
      </c>
      <c r="AT3405" t="s">
        <v>52</v>
      </c>
      <c r="AU3405">
        <v>74</v>
      </c>
      <c r="AV3405">
        <v>2319</v>
      </c>
      <c r="AY3405" t="str">
        <f>IF(AND(Table1[[#This Row],[Contract]]="Month-to-Month", Table1[[#This Row],[Tenure in Months]]&lt;6, Table1[[#This Row],[Payment Method]]="Bank Withdrawal"), "High Risk", IF(OR(Table1[[#This Row],[Contract]]="Month-to-Month", Table1[[#This Row],[Tenure in Months]]&lt;12), "Medium Risk", "Low Risk"))</f>
        <v>Medium Risk</v>
      </c>
    </row>
    <row r="3406" spans="1:51" x14ac:dyDescent="0.35">
      <c r="A3406" t="s">
        <v>4555</v>
      </c>
      <c r="B3406" t="s">
        <v>51</v>
      </c>
      <c r="C3406">
        <v>23</v>
      </c>
      <c r="D3406" t="s">
        <v>53</v>
      </c>
      <c r="E3406" t="s">
        <v>52</v>
      </c>
      <c r="F3406" t="s">
        <v>52</v>
      </c>
      <c r="G3406" t="s">
        <v>52</v>
      </c>
      <c r="H3406">
        <v>0</v>
      </c>
      <c r="I3406" t="s">
        <v>54</v>
      </c>
      <c r="J3406" t="s">
        <v>55</v>
      </c>
      <c r="K3406" t="s">
        <v>1326</v>
      </c>
      <c r="L3406">
        <v>95615</v>
      </c>
      <c r="M3406">
        <v>38.311608999999997</v>
      </c>
      <c r="N3406">
        <v>-121.554034</v>
      </c>
      <c r="O3406">
        <v>699</v>
      </c>
      <c r="P3406" t="s">
        <v>57</v>
      </c>
      <c r="Q3406" t="s">
        <v>52</v>
      </c>
      <c r="R3406">
        <v>0</v>
      </c>
      <c r="S3406">
        <v>10</v>
      </c>
      <c r="T3406" t="s">
        <v>58</v>
      </c>
      <c r="U3406" t="s">
        <v>53</v>
      </c>
      <c r="V3406">
        <v>4.29</v>
      </c>
      <c r="W3406" t="s">
        <v>52</v>
      </c>
      <c r="X3406" t="s">
        <v>53</v>
      </c>
      <c r="Y3406" t="s">
        <v>68</v>
      </c>
      <c r="Z3406">
        <v>85</v>
      </c>
      <c r="AA3406" t="s">
        <v>52</v>
      </c>
      <c r="AB3406" t="s">
        <v>52</v>
      </c>
      <c r="AC3406" t="s">
        <v>52</v>
      </c>
      <c r="AD3406" t="s">
        <v>52</v>
      </c>
      <c r="AE3406" t="s">
        <v>52</v>
      </c>
      <c r="AF3406" t="s">
        <v>52</v>
      </c>
      <c r="AG3406" t="s">
        <v>52</v>
      </c>
      <c r="AH3406" t="s">
        <v>53</v>
      </c>
      <c r="AI3406" t="s">
        <v>60</v>
      </c>
      <c r="AJ3406" t="s">
        <v>52</v>
      </c>
      <c r="AK3406" t="s">
        <v>69</v>
      </c>
      <c r="AL3406">
        <v>70.150000000000006</v>
      </c>
      <c r="AM3406">
        <v>735.5</v>
      </c>
      <c r="AN3406">
        <v>0</v>
      </c>
      <c r="AO3406">
        <v>0</v>
      </c>
      <c r="AP3406">
        <v>42.9</v>
      </c>
      <c r="AQ3406">
        <v>778.4</v>
      </c>
      <c r="AR3406">
        <v>3</v>
      </c>
      <c r="AS3406" t="s">
        <v>881</v>
      </c>
      <c r="AT3406" t="s">
        <v>52</v>
      </c>
      <c r="AU3406">
        <v>78</v>
      </c>
      <c r="AV3406">
        <v>3963</v>
      </c>
      <c r="AY3406" t="str">
        <f>IF(AND(Table1[[#This Row],[Contract]]="Month-to-Month", Table1[[#This Row],[Tenure in Months]]&lt;6, Table1[[#This Row],[Payment Method]]="Bank Withdrawal"), "High Risk", IF(OR(Table1[[#This Row],[Contract]]="Month-to-Month", Table1[[#This Row],[Tenure in Months]]&lt;12), "Medium Risk", "Low Risk"))</f>
        <v>Medium Risk</v>
      </c>
    </row>
    <row r="3407" spans="1:51" x14ac:dyDescent="0.35">
      <c r="A3407" t="s">
        <v>4556</v>
      </c>
      <c r="B3407" t="s">
        <v>66</v>
      </c>
      <c r="C3407">
        <v>47</v>
      </c>
      <c r="D3407" t="s">
        <v>52</v>
      </c>
      <c r="E3407" t="s">
        <v>52</v>
      </c>
      <c r="F3407" t="s">
        <v>53</v>
      </c>
      <c r="G3407" t="s">
        <v>52</v>
      </c>
      <c r="H3407">
        <v>0</v>
      </c>
      <c r="I3407" t="s">
        <v>54</v>
      </c>
      <c r="J3407" t="s">
        <v>55</v>
      </c>
      <c r="K3407" t="s">
        <v>425</v>
      </c>
      <c r="L3407">
        <v>95621</v>
      </c>
      <c r="M3407">
        <v>38.695489999999999</v>
      </c>
      <c r="N3407">
        <v>-121.307864</v>
      </c>
      <c r="O3407">
        <v>41636</v>
      </c>
      <c r="P3407" t="s">
        <v>57</v>
      </c>
      <c r="Q3407" t="s">
        <v>53</v>
      </c>
      <c r="R3407">
        <v>8</v>
      </c>
      <c r="S3407">
        <v>72</v>
      </c>
      <c r="T3407" t="s">
        <v>229</v>
      </c>
      <c r="U3407" t="s">
        <v>53</v>
      </c>
      <c r="V3407">
        <v>43.29</v>
      </c>
      <c r="W3407" t="s">
        <v>53</v>
      </c>
      <c r="X3407" t="s">
        <v>53</v>
      </c>
      <c r="Y3407" t="s">
        <v>59</v>
      </c>
      <c r="Z3407">
        <v>16</v>
      </c>
      <c r="AA3407" t="s">
        <v>53</v>
      </c>
      <c r="AB3407" t="s">
        <v>53</v>
      </c>
      <c r="AC3407" t="s">
        <v>53</v>
      </c>
      <c r="AD3407" t="s">
        <v>53</v>
      </c>
      <c r="AE3407" t="s">
        <v>53</v>
      </c>
      <c r="AF3407" t="s">
        <v>53</v>
      </c>
      <c r="AG3407" t="s">
        <v>53</v>
      </c>
      <c r="AH3407" t="s">
        <v>52</v>
      </c>
      <c r="AI3407" t="s">
        <v>334</v>
      </c>
      <c r="AJ3407" t="s">
        <v>52</v>
      </c>
      <c r="AK3407" t="s">
        <v>61</v>
      </c>
      <c r="AL3407">
        <v>92</v>
      </c>
      <c r="AM3407">
        <v>6474.4</v>
      </c>
      <c r="AN3407">
        <v>0</v>
      </c>
      <c r="AO3407">
        <v>110</v>
      </c>
      <c r="AP3407">
        <v>3116.88</v>
      </c>
      <c r="AQ3407">
        <v>9701.2799999999897</v>
      </c>
      <c r="AR3407">
        <v>3</v>
      </c>
      <c r="AS3407" t="s">
        <v>881</v>
      </c>
      <c r="AT3407" t="s">
        <v>52</v>
      </c>
      <c r="AU3407">
        <v>42</v>
      </c>
      <c r="AV3407">
        <v>6434</v>
      </c>
      <c r="AY3407" t="str">
        <f>IF(AND(Table1[[#This Row],[Contract]]="Month-to-Month", Table1[[#This Row],[Tenure in Months]]&lt;6, Table1[[#This Row],[Payment Method]]="Bank Withdrawal"), "High Risk", IF(OR(Table1[[#This Row],[Contract]]="Month-to-Month", Table1[[#This Row],[Tenure in Months]]&lt;12), "Medium Risk", "Low Risk"))</f>
        <v>Low Risk</v>
      </c>
    </row>
    <row r="3408" spans="1:51" x14ac:dyDescent="0.35">
      <c r="A3408" t="s">
        <v>4557</v>
      </c>
      <c r="B3408" t="s">
        <v>66</v>
      </c>
      <c r="C3408">
        <v>63</v>
      </c>
      <c r="D3408" t="s">
        <v>52</v>
      </c>
      <c r="E3408" t="s">
        <v>52</v>
      </c>
      <c r="F3408" t="s">
        <v>53</v>
      </c>
      <c r="G3408" t="s">
        <v>52</v>
      </c>
      <c r="H3408">
        <v>0</v>
      </c>
      <c r="I3408" t="s">
        <v>54</v>
      </c>
      <c r="J3408" t="s">
        <v>55</v>
      </c>
      <c r="K3408" t="s">
        <v>2604</v>
      </c>
      <c r="L3408">
        <v>95623</v>
      </c>
      <c r="M3408">
        <v>38.631529999999998</v>
      </c>
      <c r="N3408">
        <v>-120.842609</v>
      </c>
      <c r="O3408">
        <v>4097</v>
      </c>
      <c r="P3408" t="s">
        <v>57</v>
      </c>
      <c r="Q3408" t="s">
        <v>53</v>
      </c>
      <c r="R3408">
        <v>10</v>
      </c>
      <c r="S3408">
        <v>51</v>
      </c>
      <c r="T3408" t="s">
        <v>92</v>
      </c>
      <c r="U3408" t="s">
        <v>53</v>
      </c>
      <c r="V3408">
        <v>33.93</v>
      </c>
      <c r="W3408" t="s">
        <v>52</v>
      </c>
      <c r="X3408" t="s">
        <v>53</v>
      </c>
      <c r="Y3408" t="s">
        <v>59</v>
      </c>
      <c r="Z3408">
        <v>13</v>
      </c>
      <c r="AA3408" t="s">
        <v>53</v>
      </c>
      <c r="AB3408" t="s">
        <v>53</v>
      </c>
      <c r="AC3408" t="s">
        <v>53</v>
      </c>
      <c r="AD3408" t="s">
        <v>53</v>
      </c>
      <c r="AE3408" t="s">
        <v>53</v>
      </c>
      <c r="AF3408" t="s">
        <v>53</v>
      </c>
      <c r="AG3408" t="s">
        <v>53</v>
      </c>
      <c r="AH3408" t="s">
        <v>53</v>
      </c>
      <c r="AI3408" t="s">
        <v>334</v>
      </c>
      <c r="AJ3408" t="s">
        <v>52</v>
      </c>
      <c r="AK3408" t="s">
        <v>69</v>
      </c>
      <c r="AL3408">
        <v>85.5</v>
      </c>
      <c r="AM3408">
        <v>4421.95</v>
      </c>
      <c r="AN3408">
        <v>0</v>
      </c>
      <c r="AO3408">
        <v>0</v>
      </c>
      <c r="AP3408">
        <v>1730.43</v>
      </c>
      <c r="AQ3408">
        <v>6152.38</v>
      </c>
      <c r="AR3408">
        <v>3</v>
      </c>
      <c r="AS3408" t="s">
        <v>881</v>
      </c>
      <c r="AT3408" t="s">
        <v>52</v>
      </c>
      <c r="AU3408">
        <v>43</v>
      </c>
      <c r="AV3408">
        <v>6261</v>
      </c>
      <c r="AY3408" t="str">
        <f>IF(AND(Table1[[#This Row],[Contract]]="Month-to-Month", Table1[[#This Row],[Tenure in Months]]&lt;6, Table1[[#This Row],[Payment Method]]="Bank Withdrawal"), "High Risk", IF(OR(Table1[[#This Row],[Contract]]="Month-to-Month", Table1[[#This Row],[Tenure in Months]]&lt;12), "Medium Risk", "Low Risk"))</f>
        <v>Low Risk</v>
      </c>
    </row>
    <row r="3409" spans="1:51" x14ac:dyDescent="0.35">
      <c r="A3409" t="s">
        <v>4558</v>
      </c>
      <c r="B3409" t="s">
        <v>51</v>
      </c>
      <c r="C3409">
        <v>41</v>
      </c>
      <c r="D3409" t="s">
        <v>52</v>
      </c>
      <c r="E3409" t="s">
        <v>52</v>
      </c>
      <c r="F3409" t="s">
        <v>52</v>
      </c>
      <c r="G3409" t="s">
        <v>52</v>
      </c>
      <c r="H3409">
        <v>0</v>
      </c>
      <c r="I3409" t="s">
        <v>54</v>
      </c>
      <c r="J3409" t="s">
        <v>55</v>
      </c>
      <c r="K3409" t="s">
        <v>4559</v>
      </c>
      <c r="L3409">
        <v>95627</v>
      </c>
      <c r="M3409">
        <v>38.834468999999999</v>
      </c>
      <c r="N3409">
        <v>-122.12719300000001</v>
      </c>
      <c r="O3409">
        <v>2756</v>
      </c>
      <c r="P3409" t="s">
        <v>57</v>
      </c>
      <c r="Q3409" t="s">
        <v>52</v>
      </c>
      <c r="R3409">
        <v>0</v>
      </c>
      <c r="S3409">
        <v>54</v>
      </c>
      <c r="T3409" t="s">
        <v>92</v>
      </c>
      <c r="U3409" t="s">
        <v>53</v>
      </c>
      <c r="V3409">
        <v>30.66</v>
      </c>
      <c r="W3409" t="s">
        <v>52</v>
      </c>
      <c r="X3409" t="s">
        <v>53</v>
      </c>
      <c r="Y3409" t="s">
        <v>68</v>
      </c>
      <c r="Z3409">
        <v>18</v>
      </c>
      <c r="AA3409" t="s">
        <v>53</v>
      </c>
      <c r="AB3409" t="s">
        <v>52</v>
      </c>
      <c r="AC3409" t="s">
        <v>53</v>
      </c>
      <c r="AD3409" t="s">
        <v>53</v>
      </c>
      <c r="AE3409" t="s">
        <v>52</v>
      </c>
      <c r="AF3409" t="s">
        <v>52</v>
      </c>
      <c r="AG3409" t="s">
        <v>52</v>
      </c>
      <c r="AH3409" t="s">
        <v>53</v>
      </c>
      <c r="AI3409" t="s">
        <v>124</v>
      </c>
      <c r="AJ3409" t="s">
        <v>52</v>
      </c>
      <c r="AK3409" t="s">
        <v>61</v>
      </c>
      <c r="AL3409">
        <v>84.4</v>
      </c>
      <c r="AM3409">
        <v>4484.05</v>
      </c>
      <c r="AN3409">
        <v>0</v>
      </c>
      <c r="AO3409">
        <v>0</v>
      </c>
      <c r="AP3409">
        <v>1655.64</v>
      </c>
      <c r="AQ3409">
        <v>6139.69</v>
      </c>
      <c r="AR3409">
        <v>3</v>
      </c>
      <c r="AS3409" t="s">
        <v>881</v>
      </c>
      <c r="AT3409" t="s">
        <v>52</v>
      </c>
      <c r="AU3409">
        <v>31</v>
      </c>
      <c r="AV3409">
        <v>4154</v>
      </c>
      <c r="AY3409" t="str">
        <f>IF(AND(Table1[[#This Row],[Contract]]="Month-to-Month", Table1[[#This Row],[Tenure in Months]]&lt;6, Table1[[#This Row],[Payment Method]]="Bank Withdrawal"), "High Risk", IF(OR(Table1[[#This Row],[Contract]]="Month-to-Month", Table1[[#This Row],[Tenure in Months]]&lt;12), "Medium Risk", "Low Risk"))</f>
        <v>Low Risk</v>
      </c>
    </row>
    <row r="3410" spans="1:51" x14ac:dyDescent="0.35">
      <c r="A3410" t="s">
        <v>4560</v>
      </c>
      <c r="B3410" t="s">
        <v>66</v>
      </c>
      <c r="C3410">
        <v>38</v>
      </c>
      <c r="D3410" t="s">
        <v>52</v>
      </c>
      <c r="E3410" t="s">
        <v>52</v>
      </c>
      <c r="F3410" t="s">
        <v>52</v>
      </c>
      <c r="G3410" t="s">
        <v>52</v>
      </c>
      <c r="H3410">
        <v>0</v>
      </c>
      <c r="I3410" t="s">
        <v>54</v>
      </c>
      <c r="J3410" t="s">
        <v>55</v>
      </c>
      <c r="K3410" t="s">
        <v>611</v>
      </c>
      <c r="L3410">
        <v>95628</v>
      </c>
      <c r="M3410">
        <v>38.652065</v>
      </c>
      <c r="N3410">
        <v>-121.25440999999999</v>
      </c>
      <c r="O3410">
        <v>40750</v>
      </c>
      <c r="P3410" t="s">
        <v>57</v>
      </c>
      <c r="Q3410" t="s">
        <v>52</v>
      </c>
      <c r="R3410">
        <v>0</v>
      </c>
      <c r="S3410">
        <v>33</v>
      </c>
      <c r="T3410" t="s">
        <v>58</v>
      </c>
      <c r="U3410" t="s">
        <v>53</v>
      </c>
      <c r="V3410">
        <v>15.69</v>
      </c>
      <c r="W3410" t="s">
        <v>53</v>
      </c>
      <c r="X3410" t="s">
        <v>53</v>
      </c>
      <c r="Y3410" t="s">
        <v>59</v>
      </c>
      <c r="Z3410">
        <v>24</v>
      </c>
      <c r="AA3410" t="s">
        <v>53</v>
      </c>
      <c r="AB3410" t="s">
        <v>53</v>
      </c>
      <c r="AC3410" t="s">
        <v>52</v>
      </c>
      <c r="AD3410" t="s">
        <v>52</v>
      </c>
      <c r="AE3410" t="s">
        <v>52</v>
      </c>
      <c r="AF3410" t="s">
        <v>52</v>
      </c>
      <c r="AG3410" t="s">
        <v>52</v>
      </c>
      <c r="AH3410" t="s">
        <v>53</v>
      </c>
      <c r="AI3410" t="s">
        <v>60</v>
      </c>
      <c r="AJ3410" t="s">
        <v>53</v>
      </c>
      <c r="AK3410" t="s">
        <v>69</v>
      </c>
      <c r="AL3410">
        <v>60.9</v>
      </c>
      <c r="AM3410">
        <v>2033.85</v>
      </c>
      <c r="AN3410">
        <v>0</v>
      </c>
      <c r="AO3410">
        <v>0</v>
      </c>
      <c r="AP3410">
        <v>517.77</v>
      </c>
      <c r="AQ3410">
        <v>2551.62</v>
      </c>
      <c r="AR3410">
        <v>4</v>
      </c>
      <c r="AS3410" t="s">
        <v>881</v>
      </c>
      <c r="AT3410" t="s">
        <v>52</v>
      </c>
      <c r="AU3410">
        <v>36</v>
      </c>
      <c r="AV3410">
        <v>3009</v>
      </c>
      <c r="AY3410" t="str">
        <f>IF(AND(Table1[[#This Row],[Contract]]="Month-to-Month", Table1[[#This Row],[Tenure in Months]]&lt;6, Table1[[#This Row],[Payment Method]]="Bank Withdrawal"), "High Risk", IF(OR(Table1[[#This Row],[Contract]]="Month-to-Month", Table1[[#This Row],[Tenure in Months]]&lt;12), "Medium Risk", "Low Risk"))</f>
        <v>Medium Risk</v>
      </c>
    </row>
    <row r="3411" spans="1:51" x14ac:dyDescent="0.35">
      <c r="A3411" t="s">
        <v>4561</v>
      </c>
      <c r="B3411" t="s">
        <v>66</v>
      </c>
      <c r="C3411">
        <v>62</v>
      </c>
      <c r="D3411" t="s">
        <v>52</v>
      </c>
      <c r="E3411" t="s">
        <v>52</v>
      </c>
      <c r="F3411" t="s">
        <v>52</v>
      </c>
      <c r="G3411" t="s">
        <v>52</v>
      </c>
      <c r="H3411">
        <v>0</v>
      </c>
      <c r="I3411" t="s">
        <v>54</v>
      </c>
      <c r="J3411" t="s">
        <v>55</v>
      </c>
      <c r="K3411" t="s">
        <v>4562</v>
      </c>
      <c r="L3411">
        <v>95629</v>
      </c>
      <c r="M3411">
        <v>38.513483999999998</v>
      </c>
      <c r="N3411">
        <v>-120.70461299999999</v>
      </c>
      <c r="O3411">
        <v>850</v>
      </c>
      <c r="P3411" t="s">
        <v>57</v>
      </c>
      <c r="Q3411" t="s">
        <v>52</v>
      </c>
      <c r="R3411">
        <v>0</v>
      </c>
      <c r="S3411">
        <v>27</v>
      </c>
      <c r="T3411" t="s">
        <v>58</v>
      </c>
      <c r="U3411" t="s">
        <v>53</v>
      </c>
      <c r="V3411">
        <v>35.770000000000003</v>
      </c>
      <c r="W3411" t="s">
        <v>52</v>
      </c>
      <c r="X3411" t="s">
        <v>52</v>
      </c>
      <c r="Y3411" t="s">
        <v>58</v>
      </c>
      <c r="Z3411">
        <v>0</v>
      </c>
      <c r="AA3411" t="s">
        <v>52</v>
      </c>
      <c r="AB3411" t="s">
        <v>52</v>
      </c>
      <c r="AC3411" t="s">
        <v>52</v>
      </c>
      <c r="AD3411" t="s">
        <v>52</v>
      </c>
      <c r="AE3411" t="s">
        <v>52</v>
      </c>
      <c r="AF3411" t="s">
        <v>52</v>
      </c>
      <c r="AG3411" t="s">
        <v>52</v>
      </c>
      <c r="AH3411" t="s">
        <v>52</v>
      </c>
      <c r="AI3411" t="s">
        <v>334</v>
      </c>
      <c r="AJ3411" t="s">
        <v>53</v>
      </c>
      <c r="AK3411" t="s">
        <v>61</v>
      </c>
      <c r="AL3411">
        <v>20.25</v>
      </c>
      <c r="AM3411">
        <v>538.20000000000005</v>
      </c>
      <c r="AN3411">
        <v>0</v>
      </c>
      <c r="AO3411">
        <v>0</v>
      </c>
      <c r="AP3411">
        <v>965.79</v>
      </c>
      <c r="AQ3411">
        <v>1503.99</v>
      </c>
      <c r="AR3411">
        <v>3</v>
      </c>
      <c r="AS3411" t="s">
        <v>881</v>
      </c>
      <c r="AT3411" t="s">
        <v>52</v>
      </c>
      <c r="AU3411">
        <v>79</v>
      </c>
      <c r="AV3411">
        <v>5250</v>
      </c>
      <c r="AY3411" t="str">
        <f>IF(AND(Table1[[#This Row],[Contract]]="Month-to-Month", Table1[[#This Row],[Tenure in Months]]&lt;6, Table1[[#This Row],[Payment Method]]="Bank Withdrawal"), "High Risk", IF(OR(Table1[[#This Row],[Contract]]="Month-to-Month", Table1[[#This Row],[Tenure in Months]]&lt;12), "Medium Risk", "Low Risk"))</f>
        <v>Low Risk</v>
      </c>
    </row>
    <row r="3412" spans="1:51" x14ac:dyDescent="0.35">
      <c r="A3412" t="s">
        <v>4563</v>
      </c>
      <c r="B3412" t="s">
        <v>51</v>
      </c>
      <c r="C3412">
        <v>53</v>
      </c>
      <c r="D3412" t="s">
        <v>52</v>
      </c>
      <c r="E3412" t="s">
        <v>52</v>
      </c>
      <c r="F3412" t="s">
        <v>52</v>
      </c>
      <c r="G3412" t="s">
        <v>52</v>
      </c>
      <c r="H3412">
        <v>0</v>
      </c>
      <c r="I3412" t="s">
        <v>54</v>
      </c>
      <c r="J3412" t="s">
        <v>55</v>
      </c>
      <c r="K3412" t="s">
        <v>4564</v>
      </c>
      <c r="L3412">
        <v>95631</v>
      </c>
      <c r="M3412">
        <v>39.031875999999997</v>
      </c>
      <c r="N3412">
        <v>-120.81114100000001</v>
      </c>
      <c r="O3412">
        <v>5714</v>
      </c>
      <c r="P3412" t="s">
        <v>57</v>
      </c>
      <c r="Q3412" t="s">
        <v>52</v>
      </c>
      <c r="R3412">
        <v>0</v>
      </c>
      <c r="S3412">
        <v>23</v>
      </c>
      <c r="T3412" t="s">
        <v>58</v>
      </c>
      <c r="U3412" t="s">
        <v>53</v>
      </c>
      <c r="V3412">
        <v>48.21</v>
      </c>
      <c r="W3412" t="s">
        <v>52</v>
      </c>
      <c r="X3412" t="s">
        <v>53</v>
      </c>
      <c r="Y3412" t="s">
        <v>68</v>
      </c>
      <c r="Z3412">
        <v>23</v>
      </c>
      <c r="AA3412" t="s">
        <v>52</v>
      </c>
      <c r="AB3412" t="s">
        <v>53</v>
      </c>
      <c r="AC3412" t="s">
        <v>52</v>
      </c>
      <c r="AD3412" t="s">
        <v>52</v>
      </c>
      <c r="AE3412" t="s">
        <v>53</v>
      </c>
      <c r="AF3412" t="s">
        <v>53</v>
      </c>
      <c r="AG3412" t="s">
        <v>53</v>
      </c>
      <c r="AH3412" t="s">
        <v>53</v>
      </c>
      <c r="AI3412" t="s">
        <v>60</v>
      </c>
      <c r="AJ3412" t="s">
        <v>52</v>
      </c>
      <c r="AK3412" t="s">
        <v>69</v>
      </c>
      <c r="AL3412">
        <v>95.3</v>
      </c>
      <c r="AM3412">
        <v>2192.9</v>
      </c>
      <c r="AN3412">
        <v>0</v>
      </c>
      <c r="AO3412">
        <v>0</v>
      </c>
      <c r="AP3412">
        <v>1108.83</v>
      </c>
      <c r="AQ3412">
        <v>3301.73</v>
      </c>
      <c r="AR3412">
        <v>3</v>
      </c>
      <c r="AS3412" t="s">
        <v>881</v>
      </c>
      <c r="AT3412" t="s">
        <v>52</v>
      </c>
      <c r="AU3412">
        <v>68</v>
      </c>
      <c r="AV3412">
        <v>5029</v>
      </c>
      <c r="AY3412" t="str">
        <f>IF(AND(Table1[[#This Row],[Contract]]="Month-to-Month", Table1[[#This Row],[Tenure in Months]]&lt;6, Table1[[#This Row],[Payment Method]]="Bank Withdrawal"), "High Risk", IF(OR(Table1[[#This Row],[Contract]]="Month-to-Month", Table1[[#This Row],[Tenure in Months]]&lt;12), "Medium Risk", "Low Risk"))</f>
        <v>Medium Risk</v>
      </c>
    </row>
    <row r="3413" spans="1:51" x14ac:dyDescent="0.35">
      <c r="A3413" t="s">
        <v>4565</v>
      </c>
      <c r="B3413" t="s">
        <v>51</v>
      </c>
      <c r="C3413">
        <v>63</v>
      </c>
      <c r="D3413" t="s">
        <v>52</v>
      </c>
      <c r="E3413" t="s">
        <v>52</v>
      </c>
      <c r="F3413" t="s">
        <v>52</v>
      </c>
      <c r="G3413" t="s">
        <v>53</v>
      </c>
      <c r="H3413">
        <v>2</v>
      </c>
      <c r="I3413" t="s">
        <v>54</v>
      </c>
      <c r="J3413" t="s">
        <v>55</v>
      </c>
      <c r="K3413" t="s">
        <v>2999</v>
      </c>
      <c r="L3413">
        <v>95632</v>
      </c>
      <c r="M3413">
        <v>38.274450999999999</v>
      </c>
      <c r="N3413">
        <v>-121.259201</v>
      </c>
      <c r="O3413">
        <v>24194</v>
      </c>
      <c r="P3413" t="s">
        <v>57</v>
      </c>
      <c r="Q3413" t="s">
        <v>52</v>
      </c>
      <c r="R3413">
        <v>0</v>
      </c>
      <c r="S3413">
        <v>1</v>
      </c>
      <c r="T3413" t="s">
        <v>58</v>
      </c>
      <c r="U3413" t="s">
        <v>53</v>
      </c>
      <c r="V3413">
        <v>29.1</v>
      </c>
      <c r="W3413" t="s">
        <v>52</v>
      </c>
      <c r="X3413" t="s">
        <v>52</v>
      </c>
      <c r="Y3413" t="s">
        <v>58</v>
      </c>
      <c r="Z3413">
        <v>0</v>
      </c>
      <c r="AA3413" t="s">
        <v>52</v>
      </c>
      <c r="AB3413" t="s">
        <v>52</v>
      </c>
      <c r="AC3413" t="s">
        <v>52</v>
      </c>
      <c r="AD3413" t="s">
        <v>52</v>
      </c>
      <c r="AE3413" t="s">
        <v>52</v>
      </c>
      <c r="AF3413" t="s">
        <v>52</v>
      </c>
      <c r="AG3413" t="s">
        <v>52</v>
      </c>
      <c r="AH3413" t="s">
        <v>52</v>
      </c>
      <c r="AI3413" t="s">
        <v>60</v>
      </c>
      <c r="AJ3413" t="s">
        <v>52</v>
      </c>
      <c r="AK3413" t="s">
        <v>69</v>
      </c>
      <c r="AL3413">
        <v>19.850000000000001</v>
      </c>
      <c r="AM3413">
        <v>19.850000000000001</v>
      </c>
      <c r="AN3413">
        <v>0</v>
      </c>
      <c r="AO3413">
        <v>0</v>
      </c>
      <c r="AP3413">
        <v>29.1</v>
      </c>
      <c r="AQ3413">
        <v>48.95</v>
      </c>
      <c r="AR3413">
        <v>3</v>
      </c>
      <c r="AS3413" t="s">
        <v>883</v>
      </c>
      <c r="AT3413" t="s">
        <v>52</v>
      </c>
      <c r="AU3413">
        <v>75</v>
      </c>
      <c r="AV3413">
        <v>4840</v>
      </c>
      <c r="AY3413" t="str">
        <f>IF(AND(Table1[[#This Row],[Contract]]="Month-to-Month", Table1[[#This Row],[Tenure in Months]]&lt;6, Table1[[#This Row],[Payment Method]]="Bank Withdrawal"), "High Risk", IF(OR(Table1[[#This Row],[Contract]]="Month-to-Month", Table1[[#This Row],[Tenure in Months]]&lt;12), "Medium Risk", "Low Risk"))</f>
        <v>Medium Risk</v>
      </c>
    </row>
    <row r="3414" spans="1:51" x14ac:dyDescent="0.35">
      <c r="A3414" t="s">
        <v>4566</v>
      </c>
      <c r="B3414" t="s">
        <v>51</v>
      </c>
      <c r="C3414">
        <v>63</v>
      </c>
      <c r="D3414" t="s">
        <v>52</v>
      </c>
      <c r="E3414" t="s">
        <v>52</v>
      </c>
      <c r="F3414" t="s">
        <v>53</v>
      </c>
      <c r="G3414" t="s">
        <v>52</v>
      </c>
      <c r="H3414">
        <v>0</v>
      </c>
      <c r="I3414" t="s">
        <v>54</v>
      </c>
      <c r="J3414" t="s">
        <v>55</v>
      </c>
      <c r="K3414" t="s">
        <v>2607</v>
      </c>
      <c r="L3414">
        <v>95633</v>
      </c>
      <c r="M3414">
        <v>38.852544000000002</v>
      </c>
      <c r="N3414">
        <v>-120.83766900000001</v>
      </c>
      <c r="O3414">
        <v>2536</v>
      </c>
      <c r="P3414" t="s">
        <v>57</v>
      </c>
      <c r="Q3414" t="s">
        <v>53</v>
      </c>
      <c r="R3414">
        <v>3</v>
      </c>
      <c r="S3414">
        <v>45</v>
      </c>
      <c r="T3414" t="s">
        <v>92</v>
      </c>
      <c r="U3414" t="s">
        <v>53</v>
      </c>
      <c r="V3414">
        <v>30.8</v>
      </c>
      <c r="W3414" t="s">
        <v>52</v>
      </c>
      <c r="X3414" t="s">
        <v>53</v>
      </c>
      <c r="Y3414" t="s">
        <v>110</v>
      </c>
      <c r="Z3414">
        <v>3</v>
      </c>
      <c r="AA3414" t="s">
        <v>53</v>
      </c>
      <c r="AB3414" t="s">
        <v>53</v>
      </c>
      <c r="AC3414" t="s">
        <v>53</v>
      </c>
      <c r="AD3414" t="s">
        <v>53</v>
      </c>
      <c r="AE3414" t="s">
        <v>53</v>
      </c>
      <c r="AF3414" t="s">
        <v>53</v>
      </c>
      <c r="AG3414" t="s">
        <v>53</v>
      </c>
      <c r="AH3414" t="s">
        <v>53</v>
      </c>
      <c r="AI3414" t="s">
        <v>334</v>
      </c>
      <c r="AJ3414" t="s">
        <v>53</v>
      </c>
      <c r="AK3414" t="s">
        <v>69</v>
      </c>
      <c r="AL3414">
        <v>84.35</v>
      </c>
      <c r="AM3414">
        <v>3858.05</v>
      </c>
      <c r="AN3414">
        <v>0</v>
      </c>
      <c r="AO3414">
        <v>0</v>
      </c>
      <c r="AP3414">
        <v>1386</v>
      </c>
      <c r="AQ3414">
        <v>5244.05</v>
      </c>
      <c r="AR3414">
        <v>3</v>
      </c>
      <c r="AS3414" t="s">
        <v>881</v>
      </c>
      <c r="AT3414" t="s">
        <v>52</v>
      </c>
      <c r="AU3414">
        <v>35</v>
      </c>
      <c r="AV3414">
        <v>3403</v>
      </c>
      <c r="AY3414" t="str">
        <f>IF(AND(Table1[[#This Row],[Contract]]="Month-to-Month", Table1[[#This Row],[Tenure in Months]]&lt;6, Table1[[#This Row],[Payment Method]]="Bank Withdrawal"), "High Risk", IF(OR(Table1[[#This Row],[Contract]]="Month-to-Month", Table1[[#This Row],[Tenure in Months]]&lt;12), "Medium Risk", "Low Risk"))</f>
        <v>Low Risk</v>
      </c>
    </row>
    <row r="3415" spans="1:51" x14ac:dyDescent="0.35">
      <c r="A3415" t="s">
        <v>4567</v>
      </c>
      <c r="B3415" t="s">
        <v>66</v>
      </c>
      <c r="C3415">
        <v>35</v>
      </c>
      <c r="D3415" t="s">
        <v>52</v>
      </c>
      <c r="E3415" t="s">
        <v>52</v>
      </c>
      <c r="F3415" t="s">
        <v>53</v>
      </c>
      <c r="G3415" t="s">
        <v>53</v>
      </c>
      <c r="H3415">
        <v>1</v>
      </c>
      <c r="I3415" t="s">
        <v>54</v>
      </c>
      <c r="J3415" t="s">
        <v>55</v>
      </c>
      <c r="K3415" t="s">
        <v>4568</v>
      </c>
      <c r="L3415">
        <v>95634</v>
      </c>
      <c r="M3415">
        <v>38.938600000000001</v>
      </c>
      <c r="N3415">
        <v>-120.78551400000001</v>
      </c>
      <c r="O3415">
        <v>2723</v>
      </c>
      <c r="P3415" t="s">
        <v>57</v>
      </c>
      <c r="Q3415" t="s">
        <v>53</v>
      </c>
      <c r="R3415">
        <v>3</v>
      </c>
      <c r="S3415">
        <v>39</v>
      </c>
      <c r="T3415" t="s">
        <v>58</v>
      </c>
      <c r="U3415" t="s">
        <v>53</v>
      </c>
      <c r="V3415">
        <v>32.57</v>
      </c>
      <c r="W3415" t="s">
        <v>52</v>
      </c>
      <c r="X3415" t="s">
        <v>52</v>
      </c>
      <c r="Y3415" t="s">
        <v>58</v>
      </c>
      <c r="Z3415">
        <v>0</v>
      </c>
      <c r="AA3415" t="s">
        <v>52</v>
      </c>
      <c r="AB3415" t="s">
        <v>52</v>
      </c>
      <c r="AC3415" t="s">
        <v>52</v>
      </c>
      <c r="AD3415" t="s">
        <v>52</v>
      </c>
      <c r="AE3415" t="s">
        <v>52</v>
      </c>
      <c r="AF3415" t="s">
        <v>52</v>
      </c>
      <c r="AG3415" t="s">
        <v>52</v>
      </c>
      <c r="AH3415" t="s">
        <v>52</v>
      </c>
      <c r="AI3415" t="s">
        <v>334</v>
      </c>
      <c r="AJ3415" t="s">
        <v>53</v>
      </c>
      <c r="AK3415" t="s">
        <v>61</v>
      </c>
      <c r="AL3415">
        <v>19.850000000000001</v>
      </c>
      <c r="AM3415">
        <v>854.8</v>
      </c>
      <c r="AN3415">
        <v>0</v>
      </c>
      <c r="AO3415">
        <v>0</v>
      </c>
      <c r="AP3415">
        <v>1270.23</v>
      </c>
      <c r="AQ3415">
        <v>2125.0299999999902</v>
      </c>
      <c r="AR3415">
        <v>5</v>
      </c>
      <c r="AS3415" t="s">
        <v>881</v>
      </c>
      <c r="AT3415" t="s">
        <v>52</v>
      </c>
      <c r="AU3415">
        <v>72</v>
      </c>
      <c r="AV3415">
        <v>3032</v>
      </c>
      <c r="AY3415" t="str">
        <f>IF(AND(Table1[[#This Row],[Contract]]="Month-to-Month", Table1[[#This Row],[Tenure in Months]]&lt;6, Table1[[#This Row],[Payment Method]]="Bank Withdrawal"), "High Risk", IF(OR(Table1[[#This Row],[Contract]]="Month-to-Month", Table1[[#This Row],[Tenure in Months]]&lt;12), "Medium Risk", "Low Risk"))</f>
        <v>Low Risk</v>
      </c>
    </row>
    <row r="3416" spans="1:51" x14ac:dyDescent="0.35">
      <c r="A3416" t="s">
        <v>4569</v>
      </c>
      <c r="B3416" t="s">
        <v>51</v>
      </c>
      <c r="C3416">
        <v>40</v>
      </c>
      <c r="D3416" t="s">
        <v>52</v>
      </c>
      <c r="E3416" t="s">
        <v>52</v>
      </c>
      <c r="F3416" t="s">
        <v>53</v>
      </c>
      <c r="G3416" t="s">
        <v>52</v>
      </c>
      <c r="H3416">
        <v>0</v>
      </c>
      <c r="I3416" t="s">
        <v>54</v>
      </c>
      <c r="J3416" t="s">
        <v>55</v>
      </c>
      <c r="K3416" t="s">
        <v>613</v>
      </c>
      <c r="L3416">
        <v>95636</v>
      </c>
      <c r="M3416">
        <v>38.636102000000001</v>
      </c>
      <c r="N3416">
        <v>-120.522149</v>
      </c>
      <c r="O3416">
        <v>659</v>
      </c>
      <c r="P3416" t="s">
        <v>57</v>
      </c>
      <c r="Q3416" t="s">
        <v>53</v>
      </c>
      <c r="R3416">
        <v>10</v>
      </c>
      <c r="S3416">
        <v>72</v>
      </c>
      <c r="T3416" t="s">
        <v>229</v>
      </c>
      <c r="U3416" t="s">
        <v>53</v>
      </c>
      <c r="V3416">
        <v>48.44</v>
      </c>
      <c r="W3416" t="s">
        <v>53</v>
      </c>
      <c r="X3416" t="s">
        <v>53</v>
      </c>
      <c r="Y3416" t="s">
        <v>110</v>
      </c>
      <c r="Z3416">
        <v>15</v>
      </c>
      <c r="AA3416" t="s">
        <v>53</v>
      </c>
      <c r="AB3416" t="s">
        <v>53</v>
      </c>
      <c r="AC3416" t="s">
        <v>53</v>
      </c>
      <c r="AD3416" t="s">
        <v>53</v>
      </c>
      <c r="AE3416" t="s">
        <v>53</v>
      </c>
      <c r="AF3416" t="s">
        <v>52</v>
      </c>
      <c r="AG3416" t="s">
        <v>52</v>
      </c>
      <c r="AH3416" t="s">
        <v>53</v>
      </c>
      <c r="AI3416" t="s">
        <v>334</v>
      </c>
      <c r="AJ3416" t="s">
        <v>52</v>
      </c>
      <c r="AK3416" t="s">
        <v>61</v>
      </c>
      <c r="AL3416">
        <v>82.3</v>
      </c>
      <c r="AM3416">
        <v>5815.15</v>
      </c>
      <c r="AN3416">
        <v>0</v>
      </c>
      <c r="AO3416">
        <v>0</v>
      </c>
      <c r="AP3416">
        <v>3487.68</v>
      </c>
      <c r="AQ3416">
        <v>9302.83</v>
      </c>
      <c r="AR3416">
        <v>3</v>
      </c>
      <c r="AS3416" t="s">
        <v>881</v>
      </c>
      <c r="AT3416" t="s">
        <v>52</v>
      </c>
      <c r="AU3416">
        <v>60</v>
      </c>
      <c r="AV3416">
        <v>4162</v>
      </c>
      <c r="AY3416" t="str">
        <f>IF(AND(Table1[[#This Row],[Contract]]="Month-to-Month", Table1[[#This Row],[Tenure in Months]]&lt;6, Table1[[#This Row],[Payment Method]]="Bank Withdrawal"), "High Risk", IF(OR(Table1[[#This Row],[Contract]]="Month-to-Month", Table1[[#This Row],[Tenure in Months]]&lt;12), "Medium Risk", "Low Risk"))</f>
        <v>Low Risk</v>
      </c>
    </row>
    <row r="3417" spans="1:51" x14ac:dyDescent="0.35">
      <c r="A3417" t="s">
        <v>4570</v>
      </c>
      <c r="B3417" t="s">
        <v>66</v>
      </c>
      <c r="C3417">
        <v>44</v>
      </c>
      <c r="D3417" t="s">
        <v>52</v>
      </c>
      <c r="E3417" t="s">
        <v>52</v>
      </c>
      <c r="F3417" t="s">
        <v>53</v>
      </c>
      <c r="G3417" t="s">
        <v>53</v>
      </c>
      <c r="H3417">
        <v>1</v>
      </c>
      <c r="I3417" t="s">
        <v>54</v>
      </c>
      <c r="J3417" t="s">
        <v>55</v>
      </c>
      <c r="K3417" t="s">
        <v>615</v>
      </c>
      <c r="L3417">
        <v>95637</v>
      </c>
      <c r="M3417">
        <v>38.830739000000001</v>
      </c>
      <c r="N3417">
        <v>-122.196202</v>
      </c>
      <c r="O3417">
        <v>228</v>
      </c>
      <c r="P3417" t="s">
        <v>57</v>
      </c>
      <c r="Q3417" t="s">
        <v>53</v>
      </c>
      <c r="R3417">
        <v>2</v>
      </c>
      <c r="S3417">
        <v>58</v>
      </c>
      <c r="T3417" t="s">
        <v>92</v>
      </c>
      <c r="U3417" t="s">
        <v>53</v>
      </c>
      <c r="V3417">
        <v>44.1</v>
      </c>
      <c r="W3417" t="s">
        <v>53</v>
      </c>
      <c r="X3417" t="s">
        <v>53</v>
      </c>
      <c r="Y3417" t="s">
        <v>59</v>
      </c>
      <c r="Z3417">
        <v>19</v>
      </c>
      <c r="AA3417" t="s">
        <v>52</v>
      </c>
      <c r="AB3417" t="s">
        <v>53</v>
      </c>
      <c r="AC3417" t="s">
        <v>52</v>
      </c>
      <c r="AD3417" t="s">
        <v>52</v>
      </c>
      <c r="AE3417" t="s">
        <v>53</v>
      </c>
      <c r="AF3417" t="s">
        <v>52</v>
      </c>
      <c r="AG3417" t="s">
        <v>52</v>
      </c>
      <c r="AH3417" t="s">
        <v>53</v>
      </c>
      <c r="AI3417" t="s">
        <v>60</v>
      </c>
      <c r="AJ3417" t="s">
        <v>53</v>
      </c>
      <c r="AK3417" t="s">
        <v>61</v>
      </c>
      <c r="AL3417">
        <v>66.8</v>
      </c>
      <c r="AM3417">
        <v>3970.4</v>
      </c>
      <c r="AN3417">
        <v>0</v>
      </c>
      <c r="AO3417">
        <v>0</v>
      </c>
      <c r="AP3417">
        <v>2557.8000000000002</v>
      </c>
      <c r="AQ3417">
        <v>6528.2</v>
      </c>
      <c r="AR3417">
        <v>5</v>
      </c>
      <c r="AS3417" t="s">
        <v>881</v>
      </c>
      <c r="AT3417" t="s">
        <v>52</v>
      </c>
      <c r="AU3417">
        <v>70</v>
      </c>
      <c r="AV3417">
        <v>6433</v>
      </c>
      <c r="AY3417" t="str">
        <f>IF(AND(Table1[[#This Row],[Contract]]="Month-to-Month", Table1[[#This Row],[Tenure in Months]]&lt;6, Table1[[#This Row],[Payment Method]]="Bank Withdrawal"), "High Risk", IF(OR(Table1[[#This Row],[Contract]]="Month-to-Month", Table1[[#This Row],[Tenure in Months]]&lt;12), "Medium Risk", "Low Risk"))</f>
        <v>Medium Risk</v>
      </c>
    </row>
    <row r="3418" spans="1:51" x14ac:dyDescent="0.35">
      <c r="A3418" t="s">
        <v>4571</v>
      </c>
      <c r="B3418" t="s">
        <v>66</v>
      </c>
      <c r="C3418">
        <v>62</v>
      </c>
      <c r="D3418" t="s">
        <v>52</v>
      </c>
      <c r="E3418" t="s">
        <v>52</v>
      </c>
      <c r="F3418" t="s">
        <v>52</v>
      </c>
      <c r="G3418" t="s">
        <v>52</v>
      </c>
      <c r="H3418">
        <v>0</v>
      </c>
      <c r="I3418" t="s">
        <v>54</v>
      </c>
      <c r="J3418" t="s">
        <v>55</v>
      </c>
      <c r="K3418" t="s">
        <v>427</v>
      </c>
      <c r="L3418">
        <v>95638</v>
      </c>
      <c r="M3418">
        <v>38.313446999999996</v>
      </c>
      <c r="N3418">
        <v>-121.123886</v>
      </c>
      <c r="O3418">
        <v>1745</v>
      </c>
      <c r="P3418" t="s">
        <v>57</v>
      </c>
      <c r="Q3418" t="s">
        <v>52</v>
      </c>
      <c r="R3418">
        <v>0</v>
      </c>
      <c r="S3418">
        <v>70</v>
      </c>
      <c r="T3418" t="s">
        <v>229</v>
      </c>
      <c r="U3418" t="s">
        <v>52</v>
      </c>
      <c r="V3418">
        <v>0</v>
      </c>
      <c r="W3418" t="s">
        <v>52</v>
      </c>
      <c r="X3418" t="s">
        <v>53</v>
      </c>
      <c r="Y3418" t="s">
        <v>59</v>
      </c>
      <c r="Z3418">
        <v>11</v>
      </c>
      <c r="AA3418" t="s">
        <v>53</v>
      </c>
      <c r="AB3418" t="s">
        <v>53</v>
      </c>
      <c r="AC3418" t="s">
        <v>53</v>
      </c>
      <c r="AD3418" t="s">
        <v>53</v>
      </c>
      <c r="AE3418" t="s">
        <v>52</v>
      </c>
      <c r="AF3418" t="s">
        <v>52</v>
      </c>
      <c r="AG3418" t="s">
        <v>52</v>
      </c>
      <c r="AH3418" t="s">
        <v>53</v>
      </c>
      <c r="AI3418" t="s">
        <v>334</v>
      </c>
      <c r="AJ3418" t="s">
        <v>53</v>
      </c>
      <c r="AK3418" t="s">
        <v>61</v>
      </c>
      <c r="AL3418">
        <v>44.6</v>
      </c>
      <c r="AM3418">
        <v>3058.15</v>
      </c>
      <c r="AN3418">
        <v>0</v>
      </c>
      <c r="AO3418">
        <v>0</v>
      </c>
      <c r="AP3418">
        <v>0</v>
      </c>
      <c r="AQ3418">
        <v>3058.15</v>
      </c>
      <c r="AR3418">
        <v>3</v>
      </c>
      <c r="AS3418" t="s">
        <v>881</v>
      </c>
      <c r="AT3418" t="s">
        <v>52</v>
      </c>
      <c r="AU3418">
        <v>26</v>
      </c>
      <c r="AV3418">
        <v>4442</v>
      </c>
      <c r="AY3418" t="str">
        <f>IF(AND(Table1[[#This Row],[Contract]]="Month-to-Month", Table1[[#This Row],[Tenure in Months]]&lt;6, Table1[[#This Row],[Payment Method]]="Bank Withdrawal"), "High Risk", IF(OR(Table1[[#This Row],[Contract]]="Month-to-Month", Table1[[#This Row],[Tenure in Months]]&lt;12), "Medium Risk", "Low Risk"))</f>
        <v>Low Risk</v>
      </c>
    </row>
    <row r="3419" spans="1:51" x14ac:dyDescent="0.35">
      <c r="A3419" t="s">
        <v>4572</v>
      </c>
      <c r="B3419" t="s">
        <v>51</v>
      </c>
      <c r="C3419">
        <v>41</v>
      </c>
      <c r="D3419" t="s">
        <v>52</v>
      </c>
      <c r="E3419" t="s">
        <v>52</v>
      </c>
      <c r="F3419" t="s">
        <v>53</v>
      </c>
      <c r="G3419" t="s">
        <v>53</v>
      </c>
      <c r="H3419">
        <v>1</v>
      </c>
      <c r="I3419" t="s">
        <v>54</v>
      </c>
      <c r="J3419" t="s">
        <v>55</v>
      </c>
      <c r="K3419" t="s">
        <v>3002</v>
      </c>
      <c r="L3419">
        <v>95639</v>
      </c>
      <c r="M3419">
        <v>38.375324999999997</v>
      </c>
      <c r="N3419">
        <v>-121.507935</v>
      </c>
      <c r="O3419">
        <v>213</v>
      </c>
      <c r="P3419" t="s">
        <v>57</v>
      </c>
      <c r="Q3419" t="s">
        <v>53</v>
      </c>
      <c r="R3419">
        <v>4</v>
      </c>
      <c r="S3419">
        <v>61</v>
      </c>
      <c r="T3419" t="s">
        <v>92</v>
      </c>
      <c r="U3419" t="s">
        <v>53</v>
      </c>
      <c r="V3419">
        <v>41.57</v>
      </c>
      <c r="W3419" t="s">
        <v>52</v>
      </c>
      <c r="X3419" t="s">
        <v>53</v>
      </c>
      <c r="Y3419" t="s">
        <v>68</v>
      </c>
      <c r="Z3419">
        <v>21</v>
      </c>
      <c r="AA3419" t="s">
        <v>52</v>
      </c>
      <c r="AB3419" t="s">
        <v>53</v>
      </c>
      <c r="AC3419" t="s">
        <v>52</v>
      </c>
      <c r="AD3419" t="s">
        <v>53</v>
      </c>
      <c r="AE3419" t="s">
        <v>53</v>
      </c>
      <c r="AF3419" t="s">
        <v>53</v>
      </c>
      <c r="AG3419" t="s">
        <v>53</v>
      </c>
      <c r="AH3419" t="s">
        <v>53</v>
      </c>
      <c r="AI3419" t="s">
        <v>124</v>
      </c>
      <c r="AJ3419" t="s">
        <v>53</v>
      </c>
      <c r="AK3419" t="s">
        <v>61</v>
      </c>
      <c r="AL3419">
        <v>98.45</v>
      </c>
      <c r="AM3419">
        <v>6145.2</v>
      </c>
      <c r="AN3419">
        <v>0</v>
      </c>
      <c r="AO3419">
        <v>0</v>
      </c>
      <c r="AP3419">
        <v>2535.77</v>
      </c>
      <c r="AQ3419">
        <v>8680.9699999999993</v>
      </c>
      <c r="AR3419">
        <v>3</v>
      </c>
      <c r="AS3419" t="s">
        <v>881</v>
      </c>
      <c r="AT3419" t="s">
        <v>52</v>
      </c>
      <c r="AU3419">
        <v>64</v>
      </c>
      <c r="AV3419">
        <v>4000</v>
      </c>
      <c r="AY3419" t="str">
        <f>IF(AND(Table1[[#This Row],[Contract]]="Month-to-Month", Table1[[#This Row],[Tenure in Months]]&lt;6, Table1[[#This Row],[Payment Method]]="Bank Withdrawal"), "High Risk", IF(OR(Table1[[#This Row],[Contract]]="Month-to-Month", Table1[[#This Row],[Tenure in Months]]&lt;12), "Medium Risk", "Low Risk"))</f>
        <v>Low Risk</v>
      </c>
    </row>
    <row r="3420" spans="1:51" x14ac:dyDescent="0.35">
      <c r="A3420" t="s">
        <v>4573</v>
      </c>
      <c r="B3420" t="s">
        <v>51</v>
      </c>
      <c r="C3420">
        <v>37</v>
      </c>
      <c r="D3420" t="s">
        <v>52</v>
      </c>
      <c r="E3420" t="s">
        <v>52</v>
      </c>
      <c r="F3420" t="s">
        <v>52</v>
      </c>
      <c r="G3420" t="s">
        <v>52</v>
      </c>
      <c r="H3420">
        <v>0</v>
      </c>
      <c r="I3420" t="s">
        <v>54</v>
      </c>
      <c r="J3420" t="s">
        <v>55</v>
      </c>
      <c r="K3420" t="s">
        <v>4574</v>
      </c>
      <c r="L3420">
        <v>95640</v>
      </c>
      <c r="M3420">
        <v>38.337879999999998</v>
      </c>
      <c r="N3420">
        <v>-120.954202</v>
      </c>
      <c r="O3420">
        <v>9752</v>
      </c>
      <c r="P3420" t="s">
        <v>57</v>
      </c>
      <c r="Q3420" t="s">
        <v>52</v>
      </c>
      <c r="R3420">
        <v>0</v>
      </c>
      <c r="S3420">
        <v>2</v>
      </c>
      <c r="T3420" t="s">
        <v>67</v>
      </c>
      <c r="U3420" t="s">
        <v>53</v>
      </c>
      <c r="V3420">
        <v>2.72</v>
      </c>
      <c r="W3420" t="s">
        <v>52</v>
      </c>
      <c r="X3420" t="s">
        <v>53</v>
      </c>
      <c r="Y3420" t="s">
        <v>68</v>
      </c>
      <c r="Z3420">
        <v>14</v>
      </c>
      <c r="AA3420" t="s">
        <v>52</v>
      </c>
      <c r="AB3420" t="s">
        <v>52</v>
      </c>
      <c r="AC3420" t="s">
        <v>52</v>
      </c>
      <c r="AD3420" t="s">
        <v>52</v>
      </c>
      <c r="AE3420" t="s">
        <v>52</v>
      </c>
      <c r="AF3420" t="s">
        <v>52</v>
      </c>
      <c r="AG3420" t="s">
        <v>52</v>
      </c>
      <c r="AH3420" t="s">
        <v>52</v>
      </c>
      <c r="AI3420" t="s">
        <v>60</v>
      </c>
      <c r="AJ3420" t="s">
        <v>52</v>
      </c>
      <c r="AK3420" t="s">
        <v>69</v>
      </c>
      <c r="AL3420">
        <v>70.7</v>
      </c>
      <c r="AM3420">
        <v>129.19999999999999</v>
      </c>
      <c r="AN3420">
        <v>0</v>
      </c>
      <c r="AO3420">
        <v>10</v>
      </c>
      <c r="AP3420">
        <v>5.44</v>
      </c>
      <c r="AQ3420">
        <v>144.63999999999999</v>
      </c>
      <c r="AR3420">
        <v>4</v>
      </c>
      <c r="AS3420" t="s">
        <v>883</v>
      </c>
      <c r="AT3420" t="s">
        <v>52</v>
      </c>
      <c r="AU3420">
        <v>38</v>
      </c>
      <c r="AV3420">
        <v>2388</v>
      </c>
      <c r="AY3420" t="str">
        <f>IF(AND(Table1[[#This Row],[Contract]]="Month-to-Month", Table1[[#This Row],[Tenure in Months]]&lt;6, Table1[[#This Row],[Payment Method]]="Bank Withdrawal"), "High Risk", IF(OR(Table1[[#This Row],[Contract]]="Month-to-Month", Table1[[#This Row],[Tenure in Months]]&lt;12), "Medium Risk", "Low Risk"))</f>
        <v>Medium Risk</v>
      </c>
    </row>
    <row r="3421" spans="1:51" x14ac:dyDescent="0.35">
      <c r="A3421" t="s">
        <v>4575</v>
      </c>
      <c r="B3421" t="s">
        <v>66</v>
      </c>
      <c r="C3421">
        <v>39</v>
      </c>
      <c r="D3421" t="s">
        <v>52</v>
      </c>
      <c r="E3421" t="s">
        <v>52</v>
      </c>
      <c r="F3421" t="s">
        <v>53</v>
      </c>
      <c r="G3421" t="s">
        <v>52</v>
      </c>
      <c r="H3421">
        <v>0</v>
      </c>
      <c r="I3421" t="s">
        <v>54</v>
      </c>
      <c r="J3421" t="s">
        <v>55</v>
      </c>
      <c r="K3421" t="s">
        <v>1549</v>
      </c>
      <c r="L3421">
        <v>95641</v>
      </c>
      <c r="M3421">
        <v>38.154823</v>
      </c>
      <c r="N3421">
        <v>-121.601358</v>
      </c>
      <c r="O3421">
        <v>2010</v>
      </c>
      <c r="P3421" t="s">
        <v>57</v>
      </c>
      <c r="Q3421" t="s">
        <v>52</v>
      </c>
      <c r="R3421">
        <v>0</v>
      </c>
      <c r="S3421">
        <v>46</v>
      </c>
      <c r="T3421" t="s">
        <v>92</v>
      </c>
      <c r="U3421" t="s">
        <v>53</v>
      </c>
      <c r="V3421">
        <v>4.5999999999999996</v>
      </c>
      <c r="W3421" t="s">
        <v>53</v>
      </c>
      <c r="X3421" t="s">
        <v>52</v>
      </c>
      <c r="Y3421" t="s">
        <v>58</v>
      </c>
      <c r="Z3421">
        <v>0</v>
      </c>
      <c r="AA3421" t="s">
        <v>52</v>
      </c>
      <c r="AB3421" t="s">
        <v>52</v>
      </c>
      <c r="AC3421" t="s">
        <v>52</v>
      </c>
      <c r="AD3421" t="s">
        <v>52</v>
      </c>
      <c r="AE3421" t="s">
        <v>52</v>
      </c>
      <c r="AF3421" t="s">
        <v>52</v>
      </c>
      <c r="AG3421" t="s">
        <v>52</v>
      </c>
      <c r="AH3421" t="s">
        <v>52</v>
      </c>
      <c r="AI3421" t="s">
        <v>124</v>
      </c>
      <c r="AJ3421" t="s">
        <v>52</v>
      </c>
      <c r="AK3421" t="s">
        <v>69</v>
      </c>
      <c r="AL3421">
        <v>24.95</v>
      </c>
      <c r="AM3421">
        <v>1165.9000000000001</v>
      </c>
      <c r="AN3421">
        <v>0</v>
      </c>
      <c r="AO3421">
        <v>0</v>
      </c>
      <c r="AP3421">
        <v>211.6</v>
      </c>
      <c r="AQ3421">
        <v>1377.5</v>
      </c>
      <c r="AR3421">
        <v>3</v>
      </c>
      <c r="AS3421" t="s">
        <v>881</v>
      </c>
      <c r="AT3421" t="s">
        <v>52</v>
      </c>
      <c r="AU3421">
        <v>58</v>
      </c>
      <c r="AV3421">
        <v>3979</v>
      </c>
      <c r="AY3421" t="str">
        <f>IF(AND(Table1[[#This Row],[Contract]]="Month-to-Month", Table1[[#This Row],[Tenure in Months]]&lt;6, Table1[[#This Row],[Payment Method]]="Bank Withdrawal"), "High Risk", IF(OR(Table1[[#This Row],[Contract]]="Month-to-Month", Table1[[#This Row],[Tenure in Months]]&lt;12), "Medium Risk", "Low Risk"))</f>
        <v>Low Risk</v>
      </c>
    </row>
    <row r="3422" spans="1:51" x14ac:dyDescent="0.35">
      <c r="A3422" t="s">
        <v>4576</v>
      </c>
      <c r="B3422" t="s">
        <v>66</v>
      </c>
      <c r="C3422">
        <v>43</v>
      </c>
      <c r="D3422" t="s">
        <v>52</v>
      </c>
      <c r="E3422" t="s">
        <v>52</v>
      </c>
      <c r="F3422" t="s">
        <v>52</v>
      </c>
      <c r="G3422" t="s">
        <v>52</v>
      </c>
      <c r="H3422">
        <v>0</v>
      </c>
      <c r="I3422" t="s">
        <v>54</v>
      </c>
      <c r="J3422" t="s">
        <v>55</v>
      </c>
      <c r="K3422" t="s">
        <v>3378</v>
      </c>
      <c r="L3422">
        <v>95646</v>
      </c>
      <c r="M3422">
        <v>38.631489000000002</v>
      </c>
      <c r="N3422">
        <v>-120.01516700000001</v>
      </c>
      <c r="O3422">
        <v>129</v>
      </c>
      <c r="P3422" t="s">
        <v>57</v>
      </c>
      <c r="Q3422" t="s">
        <v>52</v>
      </c>
      <c r="R3422">
        <v>0</v>
      </c>
      <c r="S3422">
        <v>48</v>
      </c>
      <c r="T3422" t="s">
        <v>92</v>
      </c>
      <c r="U3422" t="s">
        <v>53</v>
      </c>
      <c r="V3422">
        <v>19.04</v>
      </c>
      <c r="W3422" t="s">
        <v>52</v>
      </c>
      <c r="X3422" t="s">
        <v>53</v>
      </c>
      <c r="Y3422" t="s">
        <v>68</v>
      </c>
      <c r="Z3422">
        <v>21</v>
      </c>
      <c r="AA3422" t="s">
        <v>53</v>
      </c>
      <c r="AB3422" t="s">
        <v>52</v>
      </c>
      <c r="AC3422" t="s">
        <v>53</v>
      </c>
      <c r="AD3422" t="s">
        <v>53</v>
      </c>
      <c r="AE3422" t="s">
        <v>53</v>
      </c>
      <c r="AF3422" t="s">
        <v>53</v>
      </c>
      <c r="AG3422" t="s">
        <v>53</v>
      </c>
      <c r="AH3422" t="s">
        <v>53</v>
      </c>
      <c r="AI3422" t="s">
        <v>334</v>
      </c>
      <c r="AJ3422" t="s">
        <v>53</v>
      </c>
      <c r="AK3422" t="s">
        <v>69</v>
      </c>
      <c r="AL3422">
        <v>102.5</v>
      </c>
      <c r="AM3422">
        <v>4904.25</v>
      </c>
      <c r="AN3422">
        <v>0</v>
      </c>
      <c r="AO3422">
        <v>0</v>
      </c>
      <c r="AP3422">
        <v>913.92</v>
      </c>
      <c r="AQ3422">
        <v>5818.17</v>
      </c>
      <c r="AR3422">
        <v>3</v>
      </c>
      <c r="AS3422" t="s">
        <v>881</v>
      </c>
      <c r="AT3422" t="s">
        <v>52</v>
      </c>
      <c r="AU3422">
        <v>75</v>
      </c>
      <c r="AV3422">
        <v>3262</v>
      </c>
      <c r="AY3422" t="str">
        <f>IF(AND(Table1[[#This Row],[Contract]]="Month-to-Month", Table1[[#This Row],[Tenure in Months]]&lt;6, Table1[[#This Row],[Payment Method]]="Bank Withdrawal"), "High Risk", IF(OR(Table1[[#This Row],[Contract]]="Month-to-Month", Table1[[#This Row],[Tenure in Months]]&lt;12), "Medium Risk", "Low Risk"))</f>
        <v>Low Risk</v>
      </c>
    </row>
    <row r="3423" spans="1:51" x14ac:dyDescent="0.35">
      <c r="A3423" t="s">
        <v>4577</v>
      </c>
      <c r="B3423" t="s">
        <v>51</v>
      </c>
      <c r="C3423">
        <v>35</v>
      </c>
      <c r="D3423" t="s">
        <v>52</v>
      </c>
      <c r="E3423" t="s">
        <v>52</v>
      </c>
      <c r="F3423" t="s">
        <v>52</v>
      </c>
      <c r="G3423" t="s">
        <v>52</v>
      </c>
      <c r="H3423">
        <v>0</v>
      </c>
      <c r="I3423" t="s">
        <v>54</v>
      </c>
      <c r="J3423" t="s">
        <v>55</v>
      </c>
      <c r="K3423" t="s">
        <v>1334</v>
      </c>
      <c r="L3423">
        <v>95648</v>
      </c>
      <c r="M3423">
        <v>38.922812</v>
      </c>
      <c r="N3423">
        <v>-121.312005</v>
      </c>
      <c r="O3423">
        <v>15286</v>
      </c>
      <c r="P3423" t="s">
        <v>57</v>
      </c>
      <c r="Q3423" t="s">
        <v>52</v>
      </c>
      <c r="R3423">
        <v>0</v>
      </c>
      <c r="S3423">
        <v>64</v>
      </c>
      <c r="T3423" t="s">
        <v>92</v>
      </c>
      <c r="U3423" t="s">
        <v>53</v>
      </c>
      <c r="V3423">
        <v>14.39</v>
      </c>
      <c r="W3423" t="s">
        <v>53</v>
      </c>
      <c r="X3423" t="s">
        <v>53</v>
      </c>
      <c r="Y3423" t="s">
        <v>59</v>
      </c>
      <c r="Z3423">
        <v>7</v>
      </c>
      <c r="AA3423" t="s">
        <v>52</v>
      </c>
      <c r="AB3423" t="s">
        <v>53</v>
      </c>
      <c r="AC3423" t="s">
        <v>53</v>
      </c>
      <c r="AD3423" t="s">
        <v>53</v>
      </c>
      <c r="AE3423" t="s">
        <v>53</v>
      </c>
      <c r="AF3423" t="s">
        <v>53</v>
      </c>
      <c r="AG3423" t="s">
        <v>53</v>
      </c>
      <c r="AH3423" t="s">
        <v>53</v>
      </c>
      <c r="AI3423" t="s">
        <v>334</v>
      </c>
      <c r="AJ3423" t="s">
        <v>52</v>
      </c>
      <c r="AK3423" t="s">
        <v>69</v>
      </c>
      <c r="AL3423">
        <v>86.55</v>
      </c>
      <c r="AM3423">
        <v>5632.55</v>
      </c>
      <c r="AN3423">
        <v>0</v>
      </c>
      <c r="AO3423">
        <v>0</v>
      </c>
      <c r="AP3423">
        <v>920.96</v>
      </c>
      <c r="AQ3423">
        <v>6553.51</v>
      </c>
      <c r="AR3423">
        <v>4</v>
      </c>
      <c r="AS3423" t="s">
        <v>881</v>
      </c>
      <c r="AT3423" t="s">
        <v>52</v>
      </c>
      <c r="AU3423">
        <v>57</v>
      </c>
      <c r="AV3423">
        <v>4934</v>
      </c>
      <c r="AY3423" t="str">
        <f>IF(AND(Table1[[#This Row],[Contract]]="Month-to-Month", Table1[[#This Row],[Tenure in Months]]&lt;6, Table1[[#This Row],[Payment Method]]="Bank Withdrawal"), "High Risk", IF(OR(Table1[[#This Row],[Contract]]="Month-to-Month", Table1[[#This Row],[Tenure in Months]]&lt;12), "Medium Risk", "Low Risk"))</f>
        <v>Low Risk</v>
      </c>
    </row>
    <row r="3424" spans="1:51" x14ac:dyDescent="0.35">
      <c r="A3424" t="s">
        <v>4578</v>
      </c>
      <c r="B3424" t="s">
        <v>51</v>
      </c>
      <c r="C3424">
        <v>53</v>
      </c>
      <c r="D3424" t="s">
        <v>52</v>
      </c>
      <c r="E3424" t="s">
        <v>52</v>
      </c>
      <c r="F3424" t="s">
        <v>53</v>
      </c>
      <c r="G3424" t="s">
        <v>53</v>
      </c>
      <c r="H3424">
        <v>3</v>
      </c>
      <c r="I3424" t="s">
        <v>54</v>
      </c>
      <c r="J3424" t="s">
        <v>55</v>
      </c>
      <c r="K3424" t="s">
        <v>617</v>
      </c>
      <c r="L3424">
        <v>95650</v>
      </c>
      <c r="M3424">
        <v>38.809175000000003</v>
      </c>
      <c r="N3424">
        <v>-121.171375</v>
      </c>
      <c r="O3424">
        <v>11191</v>
      </c>
      <c r="P3424" t="s">
        <v>57</v>
      </c>
      <c r="Q3424" t="s">
        <v>53</v>
      </c>
      <c r="R3424">
        <v>3</v>
      </c>
      <c r="S3424">
        <v>72</v>
      </c>
      <c r="T3424" t="s">
        <v>229</v>
      </c>
      <c r="U3424" t="s">
        <v>53</v>
      </c>
      <c r="V3424">
        <v>20.420000000000002</v>
      </c>
      <c r="W3424" t="s">
        <v>53</v>
      </c>
      <c r="X3424" t="s">
        <v>52</v>
      </c>
      <c r="Y3424" t="s">
        <v>58</v>
      </c>
      <c r="Z3424">
        <v>0</v>
      </c>
      <c r="AA3424" t="s">
        <v>52</v>
      </c>
      <c r="AB3424" t="s">
        <v>52</v>
      </c>
      <c r="AC3424" t="s">
        <v>52</v>
      </c>
      <c r="AD3424" t="s">
        <v>52</v>
      </c>
      <c r="AE3424" t="s">
        <v>52</v>
      </c>
      <c r="AF3424" t="s">
        <v>52</v>
      </c>
      <c r="AG3424" t="s">
        <v>52</v>
      </c>
      <c r="AH3424" t="s">
        <v>52</v>
      </c>
      <c r="AI3424" t="s">
        <v>334</v>
      </c>
      <c r="AJ3424" t="s">
        <v>52</v>
      </c>
      <c r="AK3424" t="s">
        <v>61</v>
      </c>
      <c r="AL3424">
        <v>24.3</v>
      </c>
      <c r="AM3424">
        <v>1643.25</v>
      </c>
      <c r="AN3424">
        <v>0</v>
      </c>
      <c r="AO3424">
        <v>0</v>
      </c>
      <c r="AP3424">
        <v>1470.24</v>
      </c>
      <c r="AQ3424">
        <v>3113.49</v>
      </c>
      <c r="AR3424">
        <v>4</v>
      </c>
      <c r="AS3424" t="s">
        <v>881</v>
      </c>
      <c r="AT3424" t="s">
        <v>52</v>
      </c>
      <c r="AU3424">
        <v>43</v>
      </c>
      <c r="AV3424">
        <v>5160</v>
      </c>
      <c r="AY3424" t="str">
        <f>IF(AND(Table1[[#This Row],[Contract]]="Month-to-Month", Table1[[#This Row],[Tenure in Months]]&lt;6, Table1[[#This Row],[Payment Method]]="Bank Withdrawal"), "High Risk", IF(OR(Table1[[#This Row],[Contract]]="Month-to-Month", Table1[[#This Row],[Tenure in Months]]&lt;12), "Medium Risk", "Low Risk"))</f>
        <v>Low Risk</v>
      </c>
    </row>
    <row r="3425" spans="1:51" x14ac:dyDescent="0.35">
      <c r="A3425" t="s">
        <v>4579</v>
      </c>
      <c r="B3425" t="s">
        <v>66</v>
      </c>
      <c r="C3425">
        <v>51</v>
      </c>
      <c r="D3425" t="s">
        <v>52</v>
      </c>
      <c r="E3425" t="s">
        <v>52</v>
      </c>
      <c r="F3425" t="s">
        <v>53</v>
      </c>
      <c r="G3425" t="s">
        <v>53</v>
      </c>
      <c r="H3425">
        <v>3</v>
      </c>
      <c r="I3425" t="s">
        <v>54</v>
      </c>
      <c r="J3425" t="s">
        <v>55</v>
      </c>
      <c r="K3425" t="s">
        <v>808</v>
      </c>
      <c r="L3425">
        <v>95651</v>
      </c>
      <c r="M3425">
        <v>38.815514999999998</v>
      </c>
      <c r="N3425">
        <v>-120.91699699999999</v>
      </c>
      <c r="O3425">
        <v>485</v>
      </c>
      <c r="P3425" t="s">
        <v>57</v>
      </c>
      <c r="Q3425" t="s">
        <v>53</v>
      </c>
      <c r="R3425">
        <v>2</v>
      </c>
      <c r="S3425">
        <v>12</v>
      </c>
      <c r="T3425" t="s">
        <v>58</v>
      </c>
      <c r="U3425" t="s">
        <v>53</v>
      </c>
      <c r="V3425">
        <v>7.97</v>
      </c>
      <c r="W3425" t="s">
        <v>52</v>
      </c>
      <c r="X3425" t="s">
        <v>53</v>
      </c>
      <c r="Y3425" t="s">
        <v>59</v>
      </c>
      <c r="Z3425">
        <v>52</v>
      </c>
      <c r="AA3425" t="s">
        <v>52</v>
      </c>
      <c r="AB3425" t="s">
        <v>52</v>
      </c>
      <c r="AC3425" t="s">
        <v>53</v>
      </c>
      <c r="AD3425" t="s">
        <v>52</v>
      </c>
      <c r="AE3425" t="s">
        <v>53</v>
      </c>
      <c r="AF3425" t="s">
        <v>52</v>
      </c>
      <c r="AG3425" t="s">
        <v>52</v>
      </c>
      <c r="AH3425" t="s">
        <v>53</v>
      </c>
      <c r="AI3425" t="s">
        <v>60</v>
      </c>
      <c r="AJ3425" t="s">
        <v>53</v>
      </c>
      <c r="AK3425" t="s">
        <v>69</v>
      </c>
      <c r="AL3425">
        <v>58.35</v>
      </c>
      <c r="AM3425">
        <v>740.55</v>
      </c>
      <c r="AN3425">
        <v>0</v>
      </c>
      <c r="AO3425">
        <v>0</v>
      </c>
      <c r="AP3425">
        <v>95.64</v>
      </c>
      <c r="AQ3425">
        <v>836.18999999999903</v>
      </c>
      <c r="AR3425">
        <v>4</v>
      </c>
      <c r="AS3425" t="s">
        <v>881</v>
      </c>
      <c r="AT3425" t="s">
        <v>52</v>
      </c>
      <c r="AU3425">
        <v>29</v>
      </c>
      <c r="AV3425">
        <v>5068</v>
      </c>
      <c r="AY3425" t="str">
        <f>IF(AND(Table1[[#This Row],[Contract]]="Month-to-Month", Table1[[#This Row],[Tenure in Months]]&lt;6, Table1[[#This Row],[Payment Method]]="Bank Withdrawal"), "High Risk", IF(OR(Table1[[#This Row],[Contract]]="Month-to-Month", Table1[[#This Row],[Tenure in Months]]&lt;12), "Medium Risk", "Low Risk"))</f>
        <v>Medium Risk</v>
      </c>
    </row>
    <row r="3426" spans="1:51" x14ac:dyDescent="0.35">
      <c r="A3426" t="s">
        <v>4580</v>
      </c>
      <c r="B3426" t="s">
        <v>66</v>
      </c>
      <c r="C3426">
        <v>29</v>
      </c>
      <c r="D3426" t="s">
        <v>53</v>
      </c>
      <c r="E3426" t="s">
        <v>52</v>
      </c>
      <c r="F3426" t="s">
        <v>53</v>
      </c>
      <c r="G3426" t="s">
        <v>52</v>
      </c>
      <c r="H3426">
        <v>0</v>
      </c>
      <c r="I3426" t="s">
        <v>54</v>
      </c>
      <c r="J3426" t="s">
        <v>55</v>
      </c>
      <c r="K3426" t="s">
        <v>810</v>
      </c>
      <c r="L3426">
        <v>95655</v>
      </c>
      <c r="M3426">
        <v>38.549821999999999</v>
      </c>
      <c r="N3426">
        <v>-121.26672499999999</v>
      </c>
      <c r="O3426">
        <v>929</v>
      </c>
      <c r="P3426" t="s">
        <v>57</v>
      </c>
      <c r="Q3426" t="s">
        <v>53</v>
      </c>
      <c r="R3426">
        <v>6</v>
      </c>
      <c r="S3426">
        <v>72</v>
      </c>
      <c r="T3426" t="s">
        <v>229</v>
      </c>
      <c r="U3426" t="s">
        <v>53</v>
      </c>
      <c r="V3426">
        <v>12.32</v>
      </c>
      <c r="W3426" t="s">
        <v>52</v>
      </c>
      <c r="X3426" t="s">
        <v>53</v>
      </c>
      <c r="Y3426" t="s">
        <v>59</v>
      </c>
      <c r="Z3426">
        <v>59</v>
      </c>
      <c r="AA3426" t="s">
        <v>53</v>
      </c>
      <c r="AB3426" t="s">
        <v>53</v>
      </c>
      <c r="AC3426" t="s">
        <v>53</v>
      </c>
      <c r="AD3426" t="s">
        <v>52</v>
      </c>
      <c r="AE3426" t="s">
        <v>52</v>
      </c>
      <c r="AF3426" t="s">
        <v>53</v>
      </c>
      <c r="AG3426" t="s">
        <v>53</v>
      </c>
      <c r="AH3426" t="s">
        <v>53</v>
      </c>
      <c r="AI3426" t="s">
        <v>334</v>
      </c>
      <c r="AJ3426" t="s">
        <v>52</v>
      </c>
      <c r="AK3426" t="s">
        <v>69</v>
      </c>
      <c r="AL3426">
        <v>68.75</v>
      </c>
      <c r="AM3426">
        <v>4888.2</v>
      </c>
      <c r="AN3426">
        <v>0</v>
      </c>
      <c r="AO3426">
        <v>0</v>
      </c>
      <c r="AP3426">
        <v>887.04</v>
      </c>
      <c r="AQ3426">
        <v>5775.24</v>
      </c>
      <c r="AR3426">
        <v>3</v>
      </c>
      <c r="AS3426" t="s">
        <v>881</v>
      </c>
      <c r="AT3426" t="s">
        <v>52</v>
      </c>
      <c r="AU3426">
        <v>52</v>
      </c>
      <c r="AV3426">
        <v>4505</v>
      </c>
      <c r="AY3426" t="str">
        <f>IF(AND(Table1[[#This Row],[Contract]]="Month-to-Month", Table1[[#This Row],[Tenure in Months]]&lt;6, Table1[[#This Row],[Payment Method]]="Bank Withdrawal"), "High Risk", IF(OR(Table1[[#This Row],[Contract]]="Month-to-Month", Table1[[#This Row],[Tenure in Months]]&lt;12), "Medium Risk", "Low Risk"))</f>
        <v>Low Risk</v>
      </c>
    </row>
    <row r="3427" spans="1:51" x14ac:dyDescent="0.35">
      <c r="A3427" t="s">
        <v>4581</v>
      </c>
      <c r="B3427" t="s">
        <v>51</v>
      </c>
      <c r="C3427">
        <v>62</v>
      </c>
      <c r="D3427" t="s">
        <v>52</v>
      </c>
      <c r="E3427" t="s">
        <v>52</v>
      </c>
      <c r="F3427" t="s">
        <v>53</v>
      </c>
      <c r="G3427" t="s">
        <v>52</v>
      </c>
      <c r="H3427">
        <v>0</v>
      </c>
      <c r="I3427" t="s">
        <v>54</v>
      </c>
      <c r="J3427" t="s">
        <v>55</v>
      </c>
      <c r="K3427" t="s">
        <v>429</v>
      </c>
      <c r="L3427">
        <v>95658</v>
      </c>
      <c r="M3427">
        <v>38.883223999999998</v>
      </c>
      <c r="N3427">
        <v>-121.15918000000001</v>
      </c>
      <c r="O3427">
        <v>6096</v>
      </c>
      <c r="P3427" t="s">
        <v>57</v>
      </c>
      <c r="Q3427" t="s">
        <v>53</v>
      </c>
      <c r="R3427">
        <v>4</v>
      </c>
      <c r="S3427">
        <v>29</v>
      </c>
      <c r="T3427" t="s">
        <v>58</v>
      </c>
      <c r="U3427" t="s">
        <v>53</v>
      </c>
      <c r="V3427">
        <v>39.5</v>
      </c>
      <c r="W3427" t="s">
        <v>53</v>
      </c>
      <c r="X3427" t="s">
        <v>53</v>
      </c>
      <c r="Y3427" t="s">
        <v>68</v>
      </c>
      <c r="Z3427">
        <v>16</v>
      </c>
      <c r="AA3427" t="s">
        <v>52</v>
      </c>
      <c r="AB3427" t="s">
        <v>53</v>
      </c>
      <c r="AC3427" t="s">
        <v>53</v>
      </c>
      <c r="AD3427" t="s">
        <v>52</v>
      </c>
      <c r="AE3427" t="s">
        <v>52</v>
      </c>
      <c r="AF3427" t="s">
        <v>52</v>
      </c>
      <c r="AG3427" t="s">
        <v>52</v>
      </c>
      <c r="AH3427" t="s">
        <v>52</v>
      </c>
      <c r="AI3427" t="s">
        <v>60</v>
      </c>
      <c r="AJ3427" t="s">
        <v>53</v>
      </c>
      <c r="AK3427" t="s">
        <v>61</v>
      </c>
      <c r="AL3427">
        <v>85.8</v>
      </c>
      <c r="AM3427">
        <v>2440.25</v>
      </c>
      <c r="AN3427">
        <v>0</v>
      </c>
      <c r="AO3427">
        <v>150</v>
      </c>
      <c r="AP3427">
        <v>1145.5</v>
      </c>
      <c r="AQ3427">
        <v>3735.75</v>
      </c>
      <c r="AR3427">
        <v>3</v>
      </c>
      <c r="AS3427" t="s">
        <v>881</v>
      </c>
      <c r="AT3427" t="s">
        <v>52</v>
      </c>
      <c r="AU3427">
        <v>70</v>
      </c>
      <c r="AV3427">
        <v>2568</v>
      </c>
      <c r="AY3427" t="str">
        <f>IF(AND(Table1[[#This Row],[Contract]]="Month-to-Month", Table1[[#This Row],[Tenure in Months]]&lt;6, Table1[[#This Row],[Payment Method]]="Bank Withdrawal"), "High Risk", IF(OR(Table1[[#This Row],[Contract]]="Month-to-Month", Table1[[#This Row],[Tenure in Months]]&lt;12), "Medium Risk", "Low Risk"))</f>
        <v>Medium Risk</v>
      </c>
    </row>
    <row r="3428" spans="1:51" x14ac:dyDescent="0.35">
      <c r="A3428" t="s">
        <v>4582</v>
      </c>
      <c r="B3428" t="s">
        <v>51</v>
      </c>
      <c r="C3428">
        <v>21</v>
      </c>
      <c r="D3428" t="s">
        <v>53</v>
      </c>
      <c r="E3428" t="s">
        <v>52</v>
      </c>
      <c r="F3428" t="s">
        <v>53</v>
      </c>
      <c r="G3428" t="s">
        <v>52</v>
      </c>
      <c r="H3428">
        <v>0</v>
      </c>
      <c r="I3428" t="s">
        <v>54</v>
      </c>
      <c r="J3428" t="s">
        <v>55</v>
      </c>
      <c r="K3428" t="s">
        <v>2615</v>
      </c>
      <c r="L3428">
        <v>95659</v>
      </c>
      <c r="M3428">
        <v>38.788898000000003</v>
      </c>
      <c r="N3428">
        <v>-121.60862400000001</v>
      </c>
      <c r="O3428">
        <v>751</v>
      </c>
      <c r="P3428" t="s">
        <v>57</v>
      </c>
      <c r="Q3428" t="s">
        <v>53</v>
      </c>
      <c r="R3428">
        <v>3</v>
      </c>
      <c r="S3428">
        <v>33</v>
      </c>
      <c r="T3428" t="s">
        <v>58</v>
      </c>
      <c r="U3428" t="s">
        <v>53</v>
      </c>
      <c r="V3428">
        <v>49.37</v>
      </c>
      <c r="W3428" t="s">
        <v>52</v>
      </c>
      <c r="X3428" t="s">
        <v>52</v>
      </c>
      <c r="Y3428" t="s">
        <v>58</v>
      </c>
      <c r="Z3428">
        <v>0</v>
      </c>
      <c r="AA3428" t="s">
        <v>52</v>
      </c>
      <c r="AB3428" t="s">
        <v>52</v>
      </c>
      <c r="AC3428" t="s">
        <v>52</v>
      </c>
      <c r="AD3428" t="s">
        <v>52</v>
      </c>
      <c r="AE3428" t="s">
        <v>52</v>
      </c>
      <c r="AF3428" t="s">
        <v>52</v>
      </c>
      <c r="AG3428" t="s">
        <v>52</v>
      </c>
      <c r="AH3428" t="s">
        <v>52</v>
      </c>
      <c r="AI3428" t="s">
        <v>124</v>
      </c>
      <c r="AJ3428" t="s">
        <v>52</v>
      </c>
      <c r="AK3428" t="s">
        <v>69</v>
      </c>
      <c r="AL3428">
        <v>20.100000000000001</v>
      </c>
      <c r="AM3428">
        <v>620.54999999999995</v>
      </c>
      <c r="AN3428">
        <v>0</v>
      </c>
      <c r="AO3428">
        <v>0</v>
      </c>
      <c r="AP3428">
        <v>1629.20999999999</v>
      </c>
      <c r="AQ3428">
        <v>2249.7599999999902</v>
      </c>
      <c r="AR3428">
        <v>5</v>
      </c>
      <c r="AS3428" t="s">
        <v>881</v>
      </c>
      <c r="AT3428" t="s">
        <v>52</v>
      </c>
      <c r="AU3428">
        <v>59</v>
      </c>
      <c r="AV3428">
        <v>3636</v>
      </c>
      <c r="AY3428" t="str">
        <f>IF(AND(Table1[[#This Row],[Contract]]="Month-to-Month", Table1[[#This Row],[Tenure in Months]]&lt;6, Table1[[#This Row],[Payment Method]]="Bank Withdrawal"), "High Risk", IF(OR(Table1[[#This Row],[Contract]]="Month-to-Month", Table1[[#This Row],[Tenure in Months]]&lt;12), "Medium Risk", "Low Risk"))</f>
        <v>Low Risk</v>
      </c>
    </row>
    <row r="3429" spans="1:51" x14ac:dyDescent="0.35">
      <c r="A3429" t="s">
        <v>4583</v>
      </c>
      <c r="B3429" t="s">
        <v>66</v>
      </c>
      <c r="C3429">
        <v>47</v>
      </c>
      <c r="D3429" t="s">
        <v>52</v>
      </c>
      <c r="E3429" t="s">
        <v>52</v>
      </c>
      <c r="F3429" t="s">
        <v>52</v>
      </c>
      <c r="G3429" t="s">
        <v>52</v>
      </c>
      <c r="H3429">
        <v>0</v>
      </c>
      <c r="I3429" t="s">
        <v>54</v>
      </c>
      <c r="J3429" t="s">
        <v>55</v>
      </c>
      <c r="K3429" t="s">
        <v>4584</v>
      </c>
      <c r="L3429">
        <v>95660</v>
      </c>
      <c r="M3429">
        <v>38.671295000000001</v>
      </c>
      <c r="N3429">
        <v>-121.388251</v>
      </c>
      <c r="O3429">
        <v>32202</v>
      </c>
      <c r="P3429" t="s">
        <v>57</v>
      </c>
      <c r="Q3429" t="s">
        <v>52</v>
      </c>
      <c r="R3429">
        <v>0</v>
      </c>
      <c r="S3429">
        <v>1</v>
      </c>
      <c r="T3429" t="s">
        <v>58</v>
      </c>
      <c r="U3429" t="s">
        <v>53</v>
      </c>
      <c r="V3429">
        <v>44.09</v>
      </c>
      <c r="W3429" t="s">
        <v>52</v>
      </c>
      <c r="X3429" t="s">
        <v>52</v>
      </c>
      <c r="Y3429" t="s">
        <v>58</v>
      </c>
      <c r="Z3429">
        <v>0</v>
      </c>
      <c r="AA3429" t="s">
        <v>52</v>
      </c>
      <c r="AB3429" t="s">
        <v>52</v>
      </c>
      <c r="AC3429" t="s">
        <v>52</v>
      </c>
      <c r="AD3429" t="s">
        <v>52</v>
      </c>
      <c r="AE3429" t="s">
        <v>52</v>
      </c>
      <c r="AF3429" t="s">
        <v>52</v>
      </c>
      <c r="AG3429" t="s">
        <v>52</v>
      </c>
      <c r="AH3429" t="s">
        <v>52</v>
      </c>
      <c r="AI3429" t="s">
        <v>60</v>
      </c>
      <c r="AJ3429" t="s">
        <v>52</v>
      </c>
      <c r="AK3429" t="s">
        <v>69</v>
      </c>
      <c r="AL3429">
        <v>20.350000000000001</v>
      </c>
      <c r="AM3429">
        <v>20.350000000000001</v>
      </c>
      <c r="AN3429">
        <v>0</v>
      </c>
      <c r="AO3429">
        <v>0</v>
      </c>
      <c r="AP3429">
        <v>44.09</v>
      </c>
      <c r="AQ3429">
        <v>64.44</v>
      </c>
      <c r="AR3429">
        <v>3</v>
      </c>
      <c r="AS3429" t="s">
        <v>883</v>
      </c>
      <c r="AT3429" t="s">
        <v>52</v>
      </c>
      <c r="AU3429">
        <v>72</v>
      </c>
      <c r="AV3429">
        <v>5774</v>
      </c>
      <c r="AY3429" t="str">
        <f>IF(AND(Table1[[#This Row],[Contract]]="Month-to-Month", Table1[[#This Row],[Tenure in Months]]&lt;6, Table1[[#This Row],[Payment Method]]="Bank Withdrawal"), "High Risk", IF(OR(Table1[[#This Row],[Contract]]="Month-to-Month", Table1[[#This Row],[Tenure in Months]]&lt;12), "Medium Risk", "Low Risk"))</f>
        <v>Medium Risk</v>
      </c>
    </row>
    <row r="3430" spans="1:51" x14ac:dyDescent="0.35">
      <c r="A3430" t="s">
        <v>4585</v>
      </c>
      <c r="B3430" t="s">
        <v>66</v>
      </c>
      <c r="C3430">
        <v>42</v>
      </c>
      <c r="D3430" t="s">
        <v>52</v>
      </c>
      <c r="E3430" t="s">
        <v>52</v>
      </c>
      <c r="F3430" t="s">
        <v>53</v>
      </c>
      <c r="G3430" t="s">
        <v>53</v>
      </c>
      <c r="H3430">
        <v>3</v>
      </c>
      <c r="I3430" t="s">
        <v>54</v>
      </c>
      <c r="J3430" t="s">
        <v>55</v>
      </c>
      <c r="K3430" t="s">
        <v>431</v>
      </c>
      <c r="L3430">
        <v>95661</v>
      </c>
      <c r="M3430">
        <v>38.736685000000001</v>
      </c>
      <c r="N3430">
        <v>-121.25198399999999</v>
      </c>
      <c r="O3430">
        <v>25173</v>
      </c>
      <c r="P3430" t="s">
        <v>57</v>
      </c>
      <c r="Q3430" t="s">
        <v>53</v>
      </c>
      <c r="R3430">
        <v>5</v>
      </c>
      <c r="S3430">
        <v>62</v>
      </c>
      <c r="T3430" t="s">
        <v>92</v>
      </c>
      <c r="U3430" t="s">
        <v>53</v>
      </c>
      <c r="V3430">
        <v>13.25</v>
      </c>
      <c r="W3430" t="s">
        <v>53</v>
      </c>
      <c r="X3430" t="s">
        <v>53</v>
      </c>
      <c r="Y3430" t="s">
        <v>68</v>
      </c>
      <c r="Z3430">
        <v>57</v>
      </c>
      <c r="AA3430" t="s">
        <v>52</v>
      </c>
      <c r="AB3430" t="s">
        <v>53</v>
      </c>
      <c r="AC3430" t="s">
        <v>53</v>
      </c>
      <c r="AD3430" t="s">
        <v>53</v>
      </c>
      <c r="AE3430" t="s">
        <v>53</v>
      </c>
      <c r="AF3430" t="s">
        <v>53</v>
      </c>
      <c r="AG3430" t="s">
        <v>53</v>
      </c>
      <c r="AH3430" t="s">
        <v>53</v>
      </c>
      <c r="AI3430" t="s">
        <v>124</v>
      </c>
      <c r="AJ3430" t="s">
        <v>53</v>
      </c>
      <c r="AK3430" t="s">
        <v>61</v>
      </c>
      <c r="AL3430">
        <v>110.8</v>
      </c>
      <c r="AM3430">
        <v>6840.95</v>
      </c>
      <c r="AN3430">
        <v>0</v>
      </c>
      <c r="AO3430">
        <v>0</v>
      </c>
      <c r="AP3430">
        <v>821.5</v>
      </c>
      <c r="AQ3430">
        <v>7662.45</v>
      </c>
      <c r="AR3430">
        <v>4</v>
      </c>
      <c r="AS3430" t="s">
        <v>881</v>
      </c>
      <c r="AT3430" t="s">
        <v>52</v>
      </c>
      <c r="AU3430">
        <v>49</v>
      </c>
      <c r="AV3430">
        <v>4306</v>
      </c>
      <c r="AY3430" t="str">
        <f>IF(AND(Table1[[#This Row],[Contract]]="Month-to-Month", Table1[[#This Row],[Tenure in Months]]&lt;6, Table1[[#This Row],[Payment Method]]="Bank Withdrawal"), "High Risk", IF(OR(Table1[[#This Row],[Contract]]="Month-to-Month", Table1[[#This Row],[Tenure in Months]]&lt;12), "Medium Risk", "Low Risk"))</f>
        <v>Low Risk</v>
      </c>
    </row>
    <row r="3431" spans="1:51" x14ac:dyDescent="0.35">
      <c r="A3431" t="s">
        <v>4586</v>
      </c>
      <c r="B3431" t="s">
        <v>66</v>
      </c>
      <c r="C3431">
        <v>24</v>
      </c>
      <c r="D3431" t="s">
        <v>53</v>
      </c>
      <c r="E3431" t="s">
        <v>52</v>
      </c>
      <c r="F3431" t="s">
        <v>52</v>
      </c>
      <c r="G3431" t="s">
        <v>52</v>
      </c>
      <c r="H3431">
        <v>0</v>
      </c>
      <c r="I3431" t="s">
        <v>54</v>
      </c>
      <c r="J3431" t="s">
        <v>55</v>
      </c>
      <c r="K3431" t="s">
        <v>1553</v>
      </c>
      <c r="L3431">
        <v>95664</v>
      </c>
      <c r="M3431">
        <v>38.803730999999999</v>
      </c>
      <c r="N3431">
        <v>-121.04379900000001</v>
      </c>
      <c r="O3431">
        <v>1173</v>
      </c>
      <c r="P3431" t="s">
        <v>57</v>
      </c>
      <c r="Q3431" t="s">
        <v>52</v>
      </c>
      <c r="R3431">
        <v>0</v>
      </c>
      <c r="S3431">
        <v>4</v>
      </c>
      <c r="T3431" t="s">
        <v>67</v>
      </c>
      <c r="U3431" t="s">
        <v>53</v>
      </c>
      <c r="V3431">
        <v>19.84</v>
      </c>
      <c r="W3431" t="s">
        <v>52</v>
      </c>
      <c r="X3431" t="s">
        <v>53</v>
      </c>
      <c r="Y3431" t="s">
        <v>68</v>
      </c>
      <c r="Z3431">
        <v>73</v>
      </c>
      <c r="AA3431" t="s">
        <v>52</v>
      </c>
      <c r="AB3431" t="s">
        <v>52</v>
      </c>
      <c r="AC3431" t="s">
        <v>53</v>
      </c>
      <c r="AD3431" t="s">
        <v>52</v>
      </c>
      <c r="AE3431" t="s">
        <v>52</v>
      </c>
      <c r="AF3431" t="s">
        <v>53</v>
      </c>
      <c r="AG3431" t="s">
        <v>53</v>
      </c>
      <c r="AH3431" t="s">
        <v>53</v>
      </c>
      <c r="AI3431" t="s">
        <v>60</v>
      </c>
      <c r="AJ3431" t="s">
        <v>53</v>
      </c>
      <c r="AK3431" t="s">
        <v>69</v>
      </c>
      <c r="AL3431">
        <v>82.85</v>
      </c>
      <c r="AM3431">
        <v>319.60000000000002</v>
      </c>
      <c r="AN3431">
        <v>0</v>
      </c>
      <c r="AO3431">
        <v>0</v>
      </c>
      <c r="AP3431">
        <v>79.36</v>
      </c>
      <c r="AQ3431">
        <v>398.96</v>
      </c>
      <c r="AR3431">
        <v>3</v>
      </c>
      <c r="AS3431" t="s">
        <v>881</v>
      </c>
      <c r="AT3431" t="s">
        <v>52</v>
      </c>
      <c r="AU3431">
        <v>80</v>
      </c>
      <c r="AV3431">
        <v>3154</v>
      </c>
      <c r="AY3431" t="str">
        <f>IF(AND(Table1[[#This Row],[Contract]]="Month-to-Month", Table1[[#This Row],[Tenure in Months]]&lt;6, Table1[[#This Row],[Payment Method]]="Bank Withdrawal"), "High Risk", IF(OR(Table1[[#This Row],[Contract]]="Month-to-Month", Table1[[#This Row],[Tenure in Months]]&lt;12), "Medium Risk", "Low Risk"))</f>
        <v>Medium Risk</v>
      </c>
    </row>
    <row r="3432" spans="1:51" x14ac:dyDescent="0.35">
      <c r="A3432" t="s">
        <v>4587</v>
      </c>
      <c r="B3432" t="s">
        <v>66</v>
      </c>
      <c r="C3432">
        <v>44</v>
      </c>
      <c r="D3432" t="s">
        <v>52</v>
      </c>
      <c r="E3432" t="s">
        <v>52</v>
      </c>
      <c r="F3432" t="s">
        <v>52</v>
      </c>
      <c r="G3432" t="s">
        <v>52</v>
      </c>
      <c r="H3432">
        <v>0</v>
      </c>
      <c r="I3432" t="s">
        <v>54</v>
      </c>
      <c r="J3432" t="s">
        <v>55</v>
      </c>
      <c r="K3432" t="s">
        <v>1555</v>
      </c>
      <c r="L3432">
        <v>95665</v>
      </c>
      <c r="M3432">
        <v>38.400264</v>
      </c>
      <c r="N3432">
        <v>-120.641274</v>
      </c>
      <c r="O3432">
        <v>4354</v>
      </c>
      <c r="P3432" t="s">
        <v>57</v>
      </c>
      <c r="Q3432" t="s">
        <v>52</v>
      </c>
      <c r="R3432">
        <v>0</v>
      </c>
      <c r="S3432">
        <v>24</v>
      </c>
      <c r="T3432" t="s">
        <v>58</v>
      </c>
      <c r="U3432" t="s">
        <v>53</v>
      </c>
      <c r="V3432">
        <v>25.81</v>
      </c>
      <c r="W3432" t="s">
        <v>53</v>
      </c>
      <c r="X3432" t="s">
        <v>53</v>
      </c>
      <c r="Y3432" t="s">
        <v>68</v>
      </c>
      <c r="Z3432">
        <v>3</v>
      </c>
      <c r="AA3432" t="s">
        <v>53</v>
      </c>
      <c r="AB3432" t="s">
        <v>52</v>
      </c>
      <c r="AC3432" t="s">
        <v>52</v>
      </c>
      <c r="AD3432" t="s">
        <v>53</v>
      </c>
      <c r="AE3432" t="s">
        <v>52</v>
      </c>
      <c r="AF3432" t="s">
        <v>52</v>
      </c>
      <c r="AG3432" t="s">
        <v>52</v>
      </c>
      <c r="AH3432" t="s">
        <v>53</v>
      </c>
      <c r="AI3432" t="s">
        <v>60</v>
      </c>
      <c r="AJ3432" t="s">
        <v>53</v>
      </c>
      <c r="AK3432" t="s">
        <v>61</v>
      </c>
      <c r="AL3432">
        <v>84.35</v>
      </c>
      <c r="AM3432">
        <v>1938.05</v>
      </c>
      <c r="AN3432">
        <v>0</v>
      </c>
      <c r="AO3432">
        <v>0</v>
      </c>
      <c r="AP3432">
        <v>619.43999999999903</v>
      </c>
      <c r="AQ3432">
        <v>2557.4899999999998</v>
      </c>
      <c r="AR3432">
        <v>3</v>
      </c>
      <c r="AS3432" t="s">
        <v>881</v>
      </c>
      <c r="AT3432" t="s">
        <v>52</v>
      </c>
      <c r="AU3432">
        <v>31</v>
      </c>
      <c r="AV3432">
        <v>2198</v>
      </c>
      <c r="AY3432" t="str">
        <f>IF(AND(Table1[[#This Row],[Contract]]="Month-to-Month", Table1[[#This Row],[Tenure in Months]]&lt;6, Table1[[#This Row],[Payment Method]]="Bank Withdrawal"), "High Risk", IF(OR(Table1[[#This Row],[Contract]]="Month-to-Month", Table1[[#This Row],[Tenure in Months]]&lt;12), "Medium Risk", "Low Risk"))</f>
        <v>Medium Risk</v>
      </c>
    </row>
    <row r="3433" spans="1:51" x14ac:dyDescent="0.35">
      <c r="A3433" t="s">
        <v>4588</v>
      </c>
      <c r="B3433" t="s">
        <v>66</v>
      </c>
      <c r="C3433">
        <v>56</v>
      </c>
      <c r="D3433" t="s">
        <v>52</v>
      </c>
      <c r="E3433" t="s">
        <v>52</v>
      </c>
      <c r="F3433" t="s">
        <v>53</v>
      </c>
      <c r="G3433" t="s">
        <v>52</v>
      </c>
      <c r="H3433">
        <v>0</v>
      </c>
      <c r="I3433" t="s">
        <v>54</v>
      </c>
      <c r="J3433" t="s">
        <v>55</v>
      </c>
      <c r="K3433" t="s">
        <v>620</v>
      </c>
      <c r="L3433">
        <v>95666</v>
      </c>
      <c r="M3433">
        <v>38.546999</v>
      </c>
      <c r="N3433">
        <v>-120.271114</v>
      </c>
      <c r="O3433">
        <v>5501</v>
      </c>
      <c r="P3433" t="s">
        <v>57</v>
      </c>
      <c r="Q3433" t="s">
        <v>53</v>
      </c>
      <c r="R3433">
        <v>9</v>
      </c>
      <c r="S3433">
        <v>14</v>
      </c>
      <c r="T3433" t="s">
        <v>58</v>
      </c>
      <c r="U3433" t="s">
        <v>53</v>
      </c>
      <c r="V3433">
        <v>19.03</v>
      </c>
      <c r="W3433" t="s">
        <v>52</v>
      </c>
      <c r="X3433" t="s">
        <v>52</v>
      </c>
      <c r="Y3433" t="s">
        <v>58</v>
      </c>
      <c r="Z3433">
        <v>0</v>
      </c>
      <c r="AA3433" t="s">
        <v>52</v>
      </c>
      <c r="AB3433" t="s">
        <v>52</v>
      </c>
      <c r="AC3433" t="s">
        <v>52</v>
      </c>
      <c r="AD3433" t="s">
        <v>52</v>
      </c>
      <c r="AE3433" t="s">
        <v>52</v>
      </c>
      <c r="AF3433" t="s">
        <v>52</v>
      </c>
      <c r="AG3433" t="s">
        <v>52</v>
      </c>
      <c r="AH3433" t="s">
        <v>52</v>
      </c>
      <c r="AI3433" t="s">
        <v>124</v>
      </c>
      <c r="AJ3433" t="s">
        <v>52</v>
      </c>
      <c r="AK3433" t="s">
        <v>87</v>
      </c>
      <c r="AL3433">
        <v>19.55</v>
      </c>
      <c r="AM3433">
        <v>294.5</v>
      </c>
      <c r="AN3433">
        <v>0</v>
      </c>
      <c r="AO3433">
        <v>0</v>
      </c>
      <c r="AP3433">
        <v>266.42</v>
      </c>
      <c r="AQ3433">
        <v>560.91999999999996</v>
      </c>
      <c r="AR3433">
        <v>3</v>
      </c>
      <c r="AS3433" t="s">
        <v>881</v>
      </c>
      <c r="AT3433" t="s">
        <v>52</v>
      </c>
      <c r="AU3433">
        <v>47</v>
      </c>
      <c r="AV3433">
        <v>5620</v>
      </c>
      <c r="AY3433" t="str">
        <f>IF(AND(Table1[[#This Row],[Contract]]="Month-to-Month", Table1[[#This Row],[Tenure in Months]]&lt;6, Table1[[#This Row],[Payment Method]]="Bank Withdrawal"), "High Risk", IF(OR(Table1[[#This Row],[Contract]]="Month-to-Month", Table1[[#This Row],[Tenure in Months]]&lt;12), "Medium Risk", "Low Risk"))</f>
        <v>Low Risk</v>
      </c>
    </row>
    <row r="3434" spans="1:51" x14ac:dyDescent="0.35">
      <c r="A3434" t="s">
        <v>4589</v>
      </c>
      <c r="B3434" t="s">
        <v>51</v>
      </c>
      <c r="C3434">
        <v>38</v>
      </c>
      <c r="D3434" t="s">
        <v>52</v>
      </c>
      <c r="E3434" t="s">
        <v>52</v>
      </c>
      <c r="F3434" t="s">
        <v>52</v>
      </c>
      <c r="G3434" t="s">
        <v>53</v>
      </c>
      <c r="H3434">
        <v>3</v>
      </c>
      <c r="I3434" t="s">
        <v>54</v>
      </c>
      <c r="J3434" t="s">
        <v>55</v>
      </c>
      <c r="K3434" t="s">
        <v>4590</v>
      </c>
      <c r="L3434">
        <v>95667</v>
      </c>
      <c r="M3434">
        <v>38.733713999999999</v>
      </c>
      <c r="N3434">
        <v>-120.795213</v>
      </c>
      <c r="O3434">
        <v>34146</v>
      </c>
      <c r="P3434" t="s">
        <v>57</v>
      </c>
      <c r="Q3434" t="s">
        <v>52</v>
      </c>
      <c r="R3434">
        <v>0</v>
      </c>
      <c r="S3434">
        <v>3</v>
      </c>
      <c r="T3434" t="s">
        <v>67</v>
      </c>
      <c r="U3434" t="s">
        <v>53</v>
      </c>
      <c r="V3434">
        <v>5.15</v>
      </c>
      <c r="W3434" t="s">
        <v>52</v>
      </c>
      <c r="X3434" t="s">
        <v>52</v>
      </c>
      <c r="Y3434" t="s">
        <v>58</v>
      </c>
      <c r="Z3434">
        <v>0</v>
      </c>
      <c r="AA3434" t="s">
        <v>52</v>
      </c>
      <c r="AB3434" t="s">
        <v>52</v>
      </c>
      <c r="AC3434" t="s">
        <v>52</v>
      </c>
      <c r="AD3434" t="s">
        <v>52</v>
      </c>
      <c r="AE3434" t="s">
        <v>52</v>
      </c>
      <c r="AF3434" t="s">
        <v>52</v>
      </c>
      <c r="AG3434" t="s">
        <v>52</v>
      </c>
      <c r="AH3434" t="s">
        <v>52</v>
      </c>
      <c r="AI3434" t="s">
        <v>60</v>
      </c>
      <c r="AJ3434" t="s">
        <v>52</v>
      </c>
      <c r="AK3434" t="s">
        <v>87</v>
      </c>
      <c r="AL3434">
        <v>19.95</v>
      </c>
      <c r="AM3434">
        <v>58.3</v>
      </c>
      <c r="AN3434">
        <v>0</v>
      </c>
      <c r="AO3434">
        <v>0</v>
      </c>
      <c r="AP3434">
        <v>15.45</v>
      </c>
      <c r="AQ3434">
        <v>73.75</v>
      </c>
      <c r="AR3434">
        <v>5</v>
      </c>
      <c r="AS3434" t="s">
        <v>883</v>
      </c>
      <c r="AT3434" t="s">
        <v>52</v>
      </c>
      <c r="AU3434">
        <v>77</v>
      </c>
      <c r="AV3434">
        <v>4430</v>
      </c>
      <c r="AY3434" t="str">
        <f>IF(AND(Table1[[#This Row],[Contract]]="Month-to-Month", Table1[[#This Row],[Tenure in Months]]&lt;6, Table1[[#This Row],[Payment Method]]="Bank Withdrawal"), "High Risk", IF(OR(Table1[[#This Row],[Contract]]="Month-to-Month", Table1[[#This Row],[Tenure in Months]]&lt;12), "Medium Risk", "Low Risk"))</f>
        <v>Medium Risk</v>
      </c>
    </row>
    <row r="3435" spans="1:51" x14ac:dyDescent="0.35">
      <c r="A3435" t="s">
        <v>4591</v>
      </c>
      <c r="B3435" t="s">
        <v>51</v>
      </c>
      <c r="C3435">
        <v>40</v>
      </c>
      <c r="D3435" t="s">
        <v>52</v>
      </c>
      <c r="E3435" t="s">
        <v>52</v>
      </c>
      <c r="F3435" t="s">
        <v>52</v>
      </c>
      <c r="G3435" t="s">
        <v>52</v>
      </c>
      <c r="H3435">
        <v>0</v>
      </c>
      <c r="I3435" t="s">
        <v>54</v>
      </c>
      <c r="J3435" t="s">
        <v>55</v>
      </c>
      <c r="K3435" t="s">
        <v>253</v>
      </c>
      <c r="L3435">
        <v>95670</v>
      </c>
      <c r="M3435">
        <v>38.602722999999997</v>
      </c>
      <c r="N3435">
        <v>-121.27991299999999</v>
      </c>
      <c r="O3435">
        <v>49729</v>
      </c>
      <c r="P3435" t="s">
        <v>57</v>
      </c>
      <c r="Q3435" t="s">
        <v>52</v>
      </c>
      <c r="R3435">
        <v>0</v>
      </c>
      <c r="S3435">
        <v>8</v>
      </c>
      <c r="T3435" t="s">
        <v>67</v>
      </c>
      <c r="U3435" t="s">
        <v>53</v>
      </c>
      <c r="V3435">
        <v>25.72</v>
      </c>
      <c r="W3435" t="s">
        <v>52</v>
      </c>
      <c r="X3435" t="s">
        <v>53</v>
      </c>
      <c r="Y3435" t="s">
        <v>110</v>
      </c>
      <c r="Z3435">
        <v>24</v>
      </c>
      <c r="AA3435" t="s">
        <v>52</v>
      </c>
      <c r="AB3435" t="s">
        <v>52</v>
      </c>
      <c r="AC3435" t="s">
        <v>52</v>
      </c>
      <c r="AD3435" t="s">
        <v>52</v>
      </c>
      <c r="AE3435" t="s">
        <v>53</v>
      </c>
      <c r="AF3435" t="s">
        <v>53</v>
      </c>
      <c r="AG3435" t="s">
        <v>53</v>
      </c>
      <c r="AH3435" t="s">
        <v>53</v>
      </c>
      <c r="AI3435" t="s">
        <v>60</v>
      </c>
      <c r="AJ3435" t="s">
        <v>53</v>
      </c>
      <c r="AK3435" t="s">
        <v>61</v>
      </c>
      <c r="AL3435">
        <v>66.25</v>
      </c>
      <c r="AM3435">
        <v>546.45000000000005</v>
      </c>
      <c r="AN3435">
        <v>0</v>
      </c>
      <c r="AO3435">
        <v>0</v>
      </c>
      <c r="AP3435">
        <v>205.76</v>
      </c>
      <c r="AQ3435">
        <v>752.21</v>
      </c>
      <c r="AR3435">
        <v>5</v>
      </c>
      <c r="AS3435" t="s">
        <v>881</v>
      </c>
      <c r="AT3435" t="s">
        <v>52</v>
      </c>
      <c r="AU3435">
        <v>60</v>
      </c>
      <c r="AV3435">
        <v>3026</v>
      </c>
      <c r="AY3435" t="str">
        <f>IF(AND(Table1[[#This Row],[Contract]]="Month-to-Month", Table1[[#This Row],[Tenure in Months]]&lt;6, Table1[[#This Row],[Payment Method]]="Bank Withdrawal"), "High Risk", IF(OR(Table1[[#This Row],[Contract]]="Month-to-Month", Table1[[#This Row],[Tenure in Months]]&lt;12), "Medium Risk", "Low Risk"))</f>
        <v>Medium Risk</v>
      </c>
    </row>
    <row r="3436" spans="1:51" x14ac:dyDescent="0.35">
      <c r="A3436" t="s">
        <v>4592</v>
      </c>
      <c r="B3436" t="s">
        <v>66</v>
      </c>
      <c r="C3436">
        <v>38</v>
      </c>
      <c r="D3436" t="s">
        <v>52</v>
      </c>
      <c r="E3436" t="s">
        <v>52</v>
      </c>
      <c r="F3436" t="s">
        <v>52</v>
      </c>
      <c r="G3436" t="s">
        <v>52</v>
      </c>
      <c r="H3436">
        <v>0</v>
      </c>
      <c r="I3436" t="s">
        <v>54</v>
      </c>
      <c r="J3436" t="s">
        <v>55</v>
      </c>
      <c r="K3436" t="s">
        <v>3382</v>
      </c>
      <c r="L3436">
        <v>95672</v>
      </c>
      <c r="M3436">
        <v>38.724322000000001</v>
      </c>
      <c r="N3436">
        <v>-120.991237</v>
      </c>
      <c r="O3436">
        <v>3815</v>
      </c>
      <c r="P3436" t="s">
        <v>57</v>
      </c>
      <c r="Q3436" t="s">
        <v>52</v>
      </c>
      <c r="R3436">
        <v>0</v>
      </c>
      <c r="S3436">
        <v>35</v>
      </c>
      <c r="T3436" t="s">
        <v>58</v>
      </c>
      <c r="U3436" t="s">
        <v>53</v>
      </c>
      <c r="V3436">
        <v>6.52</v>
      </c>
      <c r="W3436" t="s">
        <v>53</v>
      </c>
      <c r="X3436" t="s">
        <v>52</v>
      </c>
      <c r="Y3436" t="s">
        <v>58</v>
      </c>
      <c r="Z3436">
        <v>0</v>
      </c>
      <c r="AA3436" t="s">
        <v>52</v>
      </c>
      <c r="AB3436" t="s">
        <v>52</v>
      </c>
      <c r="AC3436" t="s">
        <v>52</v>
      </c>
      <c r="AD3436" t="s">
        <v>52</v>
      </c>
      <c r="AE3436" t="s">
        <v>52</v>
      </c>
      <c r="AF3436" t="s">
        <v>52</v>
      </c>
      <c r="AG3436" t="s">
        <v>52</v>
      </c>
      <c r="AH3436" t="s">
        <v>52</v>
      </c>
      <c r="AI3436" t="s">
        <v>334</v>
      </c>
      <c r="AJ3436" t="s">
        <v>52</v>
      </c>
      <c r="AK3436" t="s">
        <v>61</v>
      </c>
      <c r="AL3436">
        <v>23.3</v>
      </c>
      <c r="AM3436">
        <v>797.1</v>
      </c>
      <c r="AN3436">
        <v>0</v>
      </c>
      <c r="AO3436">
        <v>0</v>
      </c>
      <c r="AP3436">
        <v>228.2</v>
      </c>
      <c r="AQ3436">
        <v>1025.3</v>
      </c>
      <c r="AR3436">
        <v>3</v>
      </c>
      <c r="AS3436" t="s">
        <v>881</v>
      </c>
      <c r="AT3436" t="s">
        <v>52</v>
      </c>
      <c r="AU3436">
        <v>78</v>
      </c>
      <c r="AV3436">
        <v>2416</v>
      </c>
      <c r="AY3436" t="str">
        <f>IF(AND(Table1[[#This Row],[Contract]]="Month-to-Month", Table1[[#This Row],[Tenure in Months]]&lt;6, Table1[[#This Row],[Payment Method]]="Bank Withdrawal"), "High Risk", IF(OR(Table1[[#This Row],[Contract]]="Month-to-Month", Table1[[#This Row],[Tenure in Months]]&lt;12), "Medium Risk", "Low Risk"))</f>
        <v>Low Risk</v>
      </c>
    </row>
    <row r="3437" spans="1:51" x14ac:dyDescent="0.35">
      <c r="A3437" t="s">
        <v>4593</v>
      </c>
      <c r="B3437" t="s">
        <v>51</v>
      </c>
      <c r="C3437">
        <v>64</v>
      </c>
      <c r="D3437" t="s">
        <v>52</v>
      </c>
      <c r="E3437" t="s">
        <v>52</v>
      </c>
      <c r="F3437" t="s">
        <v>52</v>
      </c>
      <c r="G3437" t="s">
        <v>53</v>
      </c>
      <c r="H3437">
        <v>3</v>
      </c>
      <c r="I3437" t="s">
        <v>54</v>
      </c>
      <c r="J3437" t="s">
        <v>55</v>
      </c>
      <c r="K3437" t="s">
        <v>2621</v>
      </c>
      <c r="L3437">
        <v>95674</v>
      </c>
      <c r="M3437">
        <v>38.954143999999999</v>
      </c>
      <c r="N3437">
        <v>-121.482536</v>
      </c>
      <c r="O3437">
        <v>947</v>
      </c>
      <c r="P3437" t="s">
        <v>57</v>
      </c>
      <c r="Q3437" t="s">
        <v>52</v>
      </c>
      <c r="R3437">
        <v>0</v>
      </c>
      <c r="S3437">
        <v>66</v>
      </c>
      <c r="T3437" t="s">
        <v>229</v>
      </c>
      <c r="U3437" t="s">
        <v>53</v>
      </c>
      <c r="V3437">
        <v>23.81</v>
      </c>
      <c r="W3437" t="s">
        <v>53</v>
      </c>
      <c r="X3437" t="s">
        <v>52</v>
      </c>
      <c r="Y3437" t="s">
        <v>58</v>
      </c>
      <c r="Z3437">
        <v>0</v>
      </c>
      <c r="AA3437" t="s">
        <v>52</v>
      </c>
      <c r="AB3437" t="s">
        <v>52</v>
      </c>
      <c r="AC3437" t="s">
        <v>52</v>
      </c>
      <c r="AD3437" t="s">
        <v>52</v>
      </c>
      <c r="AE3437" t="s">
        <v>52</v>
      </c>
      <c r="AF3437" t="s">
        <v>52</v>
      </c>
      <c r="AG3437" t="s">
        <v>52</v>
      </c>
      <c r="AH3437" t="s">
        <v>52</v>
      </c>
      <c r="AI3437" t="s">
        <v>334</v>
      </c>
      <c r="AJ3437" t="s">
        <v>53</v>
      </c>
      <c r="AK3437" t="s">
        <v>69</v>
      </c>
      <c r="AL3437">
        <v>25.3</v>
      </c>
      <c r="AM3437">
        <v>1673.8</v>
      </c>
      <c r="AN3437">
        <v>0</v>
      </c>
      <c r="AO3437">
        <v>0</v>
      </c>
      <c r="AP3437">
        <v>1571.45999999999</v>
      </c>
      <c r="AQ3437">
        <v>3245.2599999999902</v>
      </c>
      <c r="AR3437">
        <v>4</v>
      </c>
      <c r="AS3437" t="s">
        <v>881</v>
      </c>
      <c r="AT3437" t="s">
        <v>52</v>
      </c>
      <c r="AU3437">
        <v>56</v>
      </c>
      <c r="AV3437">
        <v>6019</v>
      </c>
      <c r="AY3437" t="str">
        <f>IF(AND(Table1[[#This Row],[Contract]]="Month-to-Month", Table1[[#This Row],[Tenure in Months]]&lt;6, Table1[[#This Row],[Payment Method]]="Bank Withdrawal"), "High Risk", IF(OR(Table1[[#This Row],[Contract]]="Month-to-Month", Table1[[#This Row],[Tenure in Months]]&lt;12), "Medium Risk", "Low Risk"))</f>
        <v>Low Risk</v>
      </c>
    </row>
    <row r="3438" spans="1:51" x14ac:dyDescent="0.35">
      <c r="A3438" t="s">
        <v>4594</v>
      </c>
      <c r="B3438" t="s">
        <v>51</v>
      </c>
      <c r="C3438">
        <v>46</v>
      </c>
      <c r="D3438" t="s">
        <v>52</v>
      </c>
      <c r="E3438" t="s">
        <v>52</v>
      </c>
      <c r="F3438" t="s">
        <v>52</v>
      </c>
      <c r="G3438" t="s">
        <v>52</v>
      </c>
      <c r="H3438">
        <v>0</v>
      </c>
      <c r="I3438" t="s">
        <v>54</v>
      </c>
      <c r="J3438" t="s">
        <v>55</v>
      </c>
      <c r="K3438" t="s">
        <v>4595</v>
      </c>
      <c r="L3438">
        <v>95675</v>
      </c>
      <c r="M3438">
        <v>38.545774999999999</v>
      </c>
      <c r="N3438">
        <v>-120.743325</v>
      </c>
      <c r="O3438">
        <v>364</v>
      </c>
      <c r="P3438" t="s">
        <v>57</v>
      </c>
      <c r="Q3438" t="s">
        <v>52</v>
      </c>
      <c r="R3438">
        <v>0</v>
      </c>
      <c r="S3438">
        <v>8</v>
      </c>
      <c r="T3438" t="s">
        <v>58</v>
      </c>
      <c r="U3438" t="s">
        <v>52</v>
      </c>
      <c r="V3438">
        <v>0</v>
      </c>
      <c r="W3438" t="s">
        <v>52</v>
      </c>
      <c r="X3438" t="s">
        <v>53</v>
      </c>
      <c r="Y3438" t="s">
        <v>110</v>
      </c>
      <c r="Z3438">
        <v>4</v>
      </c>
      <c r="AA3438" t="s">
        <v>53</v>
      </c>
      <c r="AB3438" t="s">
        <v>52</v>
      </c>
      <c r="AC3438" t="s">
        <v>52</v>
      </c>
      <c r="AD3438" t="s">
        <v>53</v>
      </c>
      <c r="AE3438" t="s">
        <v>52</v>
      </c>
      <c r="AF3438" t="s">
        <v>53</v>
      </c>
      <c r="AG3438" t="s">
        <v>53</v>
      </c>
      <c r="AH3438" t="s">
        <v>53</v>
      </c>
      <c r="AI3438" t="s">
        <v>334</v>
      </c>
      <c r="AJ3438" t="s">
        <v>53</v>
      </c>
      <c r="AK3438" t="s">
        <v>87</v>
      </c>
      <c r="AL3438">
        <v>44.55</v>
      </c>
      <c r="AM3438">
        <v>343.45</v>
      </c>
      <c r="AN3438">
        <v>0</v>
      </c>
      <c r="AO3438">
        <v>0</v>
      </c>
      <c r="AP3438">
        <v>0</v>
      </c>
      <c r="AQ3438">
        <v>343.45</v>
      </c>
      <c r="AR3438">
        <v>3</v>
      </c>
      <c r="AS3438" t="s">
        <v>881</v>
      </c>
      <c r="AT3438" t="s">
        <v>52</v>
      </c>
      <c r="AU3438">
        <v>66</v>
      </c>
      <c r="AV3438">
        <v>5489</v>
      </c>
      <c r="AY3438" t="str">
        <f>IF(AND(Table1[[#This Row],[Contract]]="Month-to-Month", Table1[[#This Row],[Tenure in Months]]&lt;6, Table1[[#This Row],[Payment Method]]="Bank Withdrawal"), "High Risk", IF(OR(Table1[[#This Row],[Contract]]="Month-to-Month", Table1[[#This Row],[Tenure in Months]]&lt;12), "Medium Risk", "Low Risk"))</f>
        <v>Medium Risk</v>
      </c>
    </row>
    <row r="3439" spans="1:51" x14ac:dyDescent="0.35">
      <c r="A3439" t="s">
        <v>4596</v>
      </c>
      <c r="B3439" t="s">
        <v>66</v>
      </c>
      <c r="C3439">
        <v>19</v>
      </c>
      <c r="D3439" t="s">
        <v>53</v>
      </c>
      <c r="E3439" t="s">
        <v>52</v>
      </c>
      <c r="F3439" t="s">
        <v>53</v>
      </c>
      <c r="G3439" t="s">
        <v>52</v>
      </c>
      <c r="H3439">
        <v>0</v>
      </c>
      <c r="I3439" t="s">
        <v>54</v>
      </c>
      <c r="J3439" t="s">
        <v>55</v>
      </c>
      <c r="K3439" t="s">
        <v>4597</v>
      </c>
      <c r="L3439">
        <v>95677</v>
      </c>
      <c r="M3439">
        <v>38.790399999999998</v>
      </c>
      <c r="N3439">
        <v>-121.23697300000001</v>
      </c>
      <c r="O3439">
        <v>21510</v>
      </c>
      <c r="P3439" t="s">
        <v>57</v>
      </c>
      <c r="Q3439" t="s">
        <v>53</v>
      </c>
      <c r="R3439">
        <v>8</v>
      </c>
      <c r="S3439">
        <v>71</v>
      </c>
      <c r="T3439" t="s">
        <v>229</v>
      </c>
      <c r="U3439" t="s">
        <v>53</v>
      </c>
      <c r="V3439">
        <v>4.3899999999999997</v>
      </c>
      <c r="W3439" t="s">
        <v>53</v>
      </c>
      <c r="X3439" t="s">
        <v>53</v>
      </c>
      <c r="Y3439" t="s">
        <v>68</v>
      </c>
      <c r="Z3439">
        <v>82</v>
      </c>
      <c r="AA3439" t="s">
        <v>53</v>
      </c>
      <c r="AB3439" t="s">
        <v>52</v>
      </c>
      <c r="AC3439" t="s">
        <v>53</v>
      </c>
      <c r="AD3439" t="s">
        <v>52</v>
      </c>
      <c r="AE3439" t="s">
        <v>53</v>
      </c>
      <c r="AF3439" t="s">
        <v>53</v>
      </c>
      <c r="AG3439" t="s">
        <v>53</v>
      </c>
      <c r="AH3439" t="s">
        <v>53</v>
      </c>
      <c r="AI3439" t="s">
        <v>124</v>
      </c>
      <c r="AJ3439" t="s">
        <v>53</v>
      </c>
      <c r="AK3439" t="s">
        <v>69</v>
      </c>
      <c r="AL3439">
        <v>104.1</v>
      </c>
      <c r="AM3439">
        <v>7412.25</v>
      </c>
      <c r="AN3439">
        <v>0</v>
      </c>
      <c r="AO3439">
        <v>0</v>
      </c>
      <c r="AP3439">
        <v>311.69</v>
      </c>
      <c r="AQ3439">
        <v>7723.94</v>
      </c>
      <c r="AR3439">
        <v>4</v>
      </c>
      <c r="AS3439" t="s">
        <v>881</v>
      </c>
      <c r="AT3439" t="s">
        <v>52</v>
      </c>
      <c r="AU3439">
        <v>45</v>
      </c>
      <c r="AV3439">
        <v>4695</v>
      </c>
      <c r="AY3439" t="str">
        <f>IF(AND(Table1[[#This Row],[Contract]]="Month-to-Month", Table1[[#This Row],[Tenure in Months]]&lt;6, Table1[[#This Row],[Payment Method]]="Bank Withdrawal"), "High Risk", IF(OR(Table1[[#This Row],[Contract]]="Month-to-Month", Table1[[#This Row],[Tenure in Months]]&lt;12), "Medium Risk", "Low Risk"))</f>
        <v>Low Risk</v>
      </c>
    </row>
    <row r="3440" spans="1:51" x14ac:dyDescent="0.35">
      <c r="A3440" t="s">
        <v>4598</v>
      </c>
      <c r="B3440" t="s">
        <v>66</v>
      </c>
      <c r="C3440">
        <v>59</v>
      </c>
      <c r="D3440" t="s">
        <v>52</v>
      </c>
      <c r="E3440" t="s">
        <v>52</v>
      </c>
      <c r="F3440" t="s">
        <v>53</v>
      </c>
      <c r="G3440" t="s">
        <v>53</v>
      </c>
      <c r="H3440">
        <v>3</v>
      </c>
      <c r="I3440" t="s">
        <v>54</v>
      </c>
      <c r="J3440" t="s">
        <v>55</v>
      </c>
      <c r="K3440" t="s">
        <v>431</v>
      </c>
      <c r="L3440">
        <v>95678</v>
      </c>
      <c r="M3440">
        <v>38.759751000000001</v>
      </c>
      <c r="N3440">
        <v>-121.288545</v>
      </c>
      <c r="O3440">
        <v>30614</v>
      </c>
      <c r="P3440" t="s">
        <v>57</v>
      </c>
      <c r="Q3440" t="s">
        <v>53</v>
      </c>
      <c r="R3440">
        <v>3</v>
      </c>
      <c r="S3440">
        <v>43</v>
      </c>
      <c r="T3440" t="s">
        <v>92</v>
      </c>
      <c r="U3440" t="s">
        <v>53</v>
      </c>
      <c r="V3440">
        <v>27.49</v>
      </c>
      <c r="W3440" t="s">
        <v>53</v>
      </c>
      <c r="X3440" t="s">
        <v>53</v>
      </c>
      <c r="Y3440" t="s">
        <v>68</v>
      </c>
      <c r="Z3440">
        <v>53</v>
      </c>
      <c r="AA3440" t="s">
        <v>52</v>
      </c>
      <c r="AB3440" t="s">
        <v>52</v>
      </c>
      <c r="AC3440" t="s">
        <v>53</v>
      </c>
      <c r="AD3440" t="s">
        <v>52</v>
      </c>
      <c r="AE3440" t="s">
        <v>52</v>
      </c>
      <c r="AF3440" t="s">
        <v>53</v>
      </c>
      <c r="AG3440" t="s">
        <v>53</v>
      </c>
      <c r="AH3440" t="s">
        <v>53</v>
      </c>
      <c r="AI3440" t="s">
        <v>60</v>
      </c>
      <c r="AJ3440" t="s">
        <v>53</v>
      </c>
      <c r="AK3440" t="s">
        <v>61</v>
      </c>
      <c r="AL3440">
        <v>92.55</v>
      </c>
      <c r="AM3440">
        <v>4039</v>
      </c>
      <c r="AN3440">
        <v>0</v>
      </c>
      <c r="AO3440">
        <v>0</v>
      </c>
      <c r="AP3440">
        <v>1182.07</v>
      </c>
      <c r="AQ3440">
        <v>5221.07</v>
      </c>
      <c r="AR3440">
        <v>3</v>
      </c>
      <c r="AS3440" t="s">
        <v>881</v>
      </c>
      <c r="AT3440" t="s">
        <v>52</v>
      </c>
      <c r="AU3440">
        <v>37</v>
      </c>
      <c r="AV3440">
        <v>3853</v>
      </c>
      <c r="AY3440" t="str">
        <f>IF(AND(Table1[[#This Row],[Contract]]="Month-to-Month", Table1[[#This Row],[Tenure in Months]]&lt;6, Table1[[#This Row],[Payment Method]]="Bank Withdrawal"), "High Risk", IF(OR(Table1[[#This Row],[Contract]]="Month-to-Month", Table1[[#This Row],[Tenure in Months]]&lt;12), "Medium Risk", "Low Risk"))</f>
        <v>Medium Risk</v>
      </c>
    </row>
    <row r="3441" spans="1:51" x14ac:dyDescent="0.35">
      <c r="A3441" t="s">
        <v>4599</v>
      </c>
      <c r="B3441" t="s">
        <v>51</v>
      </c>
      <c r="C3441">
        <v>35</v>
      </c>
      <c r="D3441" t="s">
        <v>52</v>
      </c>
      <c r="E3441" t="s">
        <v>52</v>
      </c>
      <c r="F3441" t="s">
        <v>53</v>
      </c>
      <c r="G3441" t="s">
        <v>53</v>
      </c>
      <c r="H3441">
        <v>2</v>
      </c>
      <c r="I3441" t="s">
        <v>54</v>
      </c>
      <c r="J3441" t="s">
        <v>55</v>
      </c>
      <c r="K3441" t="s">
        <v>1799</v>
      </c>
      <c r="L3441">
        <v>95684</v>
      </c>
      <c r="M3441">
        <v>38.606703000000003</v>
      </c>
      <c r="N3441">
        <v>-120.586659</v>
      </c>
      <c r="O3441">
        <v>2958</v>
      </c>
      <c r="P3441" t="s">
        <v>57</v>
      </c>
      <c r="Q3441" t="s">
        <v>53</v>
      </c>
      <c r="R3441">
        <v>6</v>
      </c>
      <c r="S3441">
        <v>65</v>
      </c>
      <c r="T3441" t="s">
        <v>92</v>
      </c>
      <c r="U3441" t="s">
        <v>53</v>
      </c>
      <c r="V3441">
        <v>19.53</v>
      </c>
      <c r="W3441" t="s">
        <v>53</v>
      </c>
      <c r="X3441" t="s">
        <v>53</v>
      </c>
      <c r="Y3441" t="s">
        <v>68</v>
      </c>
      <c r="Z3441">
        <v>19</v>
      </c>
      <c r="AA3441" t="s">
        <v>53</v>
      </c>
      <c r="AB3441" t="s">
        <v>53</v>
      </c>
      <c r="AC3441" t="s">
        <v>53</v>
      </c>
      <c r="AD3441" t="s">
        <v>53</v>
      </c>
      <c r="AE3441" t="s">
        <v>52</v>
      </c>
      <c r="AF3441" t="s">
        <v>52</v>
      </c>
      <c r="AG3441" t="s">
        <v>52</v>
      </c>
      <c r="AH3441" t="s">
        <v>53</v>
      </c>
      <c r="AI3441" t="s">
        <v>334</v>
      </c>
      <c r="AJ3441" t="s">
        <v>52</v>
      </c>
      <c r="AK3441" t="s">
        <v>69</v>
      </c>
      <c r="AL3441">
        <v>94.55</v>
      </c>
      <c r="AM3441">
        <v>6078.75</v>
      </c>
      <c r="AN3441">
        <v>0</v>
      </c>
      <c r="AO3441">
        <v>0</v>
      </c>
      <c r="AP3441">
        <v>1269.45</v>
      </c>
      <c r="AQ3441">
        <v>7348.2</v>
      </c>
      <c r="AR3441">
        <v>4</v>
      </c>
      <c r="AS3441" t="s">
        <v>881</v>
      </c>
      <c r="AT3441" t="s">
        <v>52</v>
      </c>
      <c r="AU3441">
        <v>36</v>
      </c>
      <c r="AV3441">
        <v>4603</v>
      </c>
      <c r="AY3441" t="str">
        <f>IF(AND(Table1[[#This Row],[Contract]]="Month-to-Month", Table1[[#This Row],[Tenure in Months]]&lt;6, Table1[[#This Row],[Payment Method]]="Bank Withdrawal"), "High Risk", IF(OR(Table1[[#This Row],[Contract]]="Month-to-Month", Table1[[#This Row],[Tenure in Months]]&lt;12), "Medium Risk", "Low Risk"))</f>
        <v>Low Risk</v>
      </c>
    </row>
    <row r="3442" spans="1:51" x14ac:dyDescent="0.35">
      <c r="A3442" t="s">
        <v>4600</v>
      </c>
      <c r="B3442" t="s">
        <v>51</v>
      </c>
      <c r="C3442">
        <v>27</v>
      </c>
      <c r="D3442" t="s">
        <v>53</v>
      </c>
      <c r="E3442" t="s">
        <v>52</v>
      </c>
      <c r="F3442" t="s">
        <v>52</v>
      </c>
      <c r="G3442" t="s">
        <v>52</v>
      </c>
      <c r="H3442">
        <v>0</v>
      </c>
      <c r="I3442" t="s">
        <v>54</v>
      </c>
      <c r="J3442" t="s">
        <v>55</v>
      </c>
      <c r="K3442" t="s">
        <v>3384</v>
      </c>
      <c r="L3442">
        <v>95685</v>
      </c>
      <c r="M3442">
        <v>38.432144999999998</v>
      </c>
      <c r="N3442">
        <v>-120.77069</v>
      </c>
      <c r="O3442">
        <v>4610</v>
      </c>
      <c r="P3442" t="s">
        <v>57</v>
      </c>
      <c r="Q3442" t="s">
        <v>52</v>
      </c>
      <c r="R3442">
        <v>0</v>
      </c>
      <c r="S3442">
        <v>35</v>
      </c>
      <c r="T3442" t="s">
        <v>58</v>
      </c>
      <c r="U3442" t="s">
        <v>53</v>
      </c>
      <c r="V3442">
        <v>45.62</v>
      </c>
      <c r="W3442" t="s">
        <v>53</v>
      </c>
      <c r="X3442" t="s">
        <v>53</v>
      </c>
      <c r="Y3442" t="s">
        <v>68</v>
      </c>
      <c r="Z3442">
        <v>59</v>
      </c>
      <c r="AA3442" t="s">
        <v>52</v>
      </c>
      <c r="AB3442" t="s">
        <v>52</v>
      </c>
      <c r="AC3442" t="s">
        <v>53</v>
      </c>
      <c r="AD3442" t="s">
        <v>53</v>
      </c>
      <c r="AE3442" t="s">
        <v>53</v>
      </c>
      <c r="AF3442" t="s">
        <v>52</v>
      </c>
      <c r="AG3442" t="s">
        <v>52</v>
      </c>
      <c r="AH3442" t="s">
        <v>53</v>
      </c>
      <c r="AI3442" t="s">
        <v>60</v>
      </c>
      <c r="AJ3442" t="s">
        <v>52</v>
      </c>
      <c r="AK3442" t="s">
        <v>61</v>
      </c>
      <c r="AL3442">
        <v>95.5</v>
      </c>
      <c r="AM3442">
        <v>3418.2</v>
      </c>
      <c r="AN3442">
        <v>0</v>
      </c>
      <c r="AO3442">
        <v>0</v>
      </c>
      <c r="AP3442">
        <v>1596.69999999999</v>
      </c>
      <c r="AQ3442">
        <v>5014.8999999999996</v>
      </c>
      <c r="AR3442">
        <v>3</v>
      </c>
      <c r="AS3442" t="s">
        <v>881</v>
      </c>
      <c r="AT3442" t="s">
        <v>52</v>
      </c>
      <c r="AU3442">
        <v>27</v>
      </c>
      <c r="AV3442">
        <v>3715</v>
      </c>
      <c r="AY3442" t="str">
        <f>IF(AND(Table1[[#This Row],[Contract]]="Month-to-Month", Table1[[#This Row],[Tenure in Months]]&lt;6, Table1[[#This Row],[Payment Method]]="Bank Withdrawal"), "High Risk", IF(OR(Table1[[#This Row],[Contract]]="Month-to-Month", Table1[[#This Row],[Tenure in Months]]&lt;12), "Medium Risk", "Low Risk"))</f>
        <v>Medium Risk</v>
      </c>
    </row>
    <row r="3443" spans="1:51" x14ac:dyDescent="0.35">
      <c r="A3443" t="s">
        <v>4601</v>
      </c>
      <c r="B3443" t="s">
        <v>51</v>
      </c>
      <c r="C3443">
        <v>51</v>
      </c>
      <c r="D3443" t="s">
        <v>52</v>
      </c>
      <c r="E3443" t="s">
        <v>52</v>
      </c>
      <c r="F3443" t="s">
        <v>52</v>
      </c>
      <c r="G3443" t="s">
        <v>52</v>
      </c>
      <c r="H3443">
        <v>0</v>
      </c>
      <c r="I3443" t="s">
        <v>54</v>
      </c>
      <c r="J3443" t="s">
        <v>55</v>
      </c>
      <c r="K3443" t="s">
        <v>2623</v>
      </c>
      <c r="L3443">
        <v>95686</v>
      </c>
      <c r="M3443">
        <v>38.157794000000003</v>
      </c>
      <c r="N3443">
        <v>-121.520223</v>
      </c>
      <c r="O3443">
        <v>1472</v>
      </c>
      <c r="P3443" t="s">
        <v>57</v>
      </c>
      <c r="Q3443" t="s">
        <v>52</v>
      </c>
      <c r="R3443">
        <v>0</v>
      </c>
      <c r="S3443">
        <v>64</v>
      </c>
      <c r="T3443" t="s">
        <v>92</v>
      </c>
      <c r="U3443" t="s">
        <v>53</v>
      </c>
      <c r="V3443">
        <v>9.9499999999999993</v>
      </c>
      <c r="W3443" t="s">
        <v>52</v>
      </c>
      <c r="X3443" t="s">
        <v>53</v>
      </c>
      <c r="Y3443" t="s">
        <v>68</v>
      </c>
      <c r="Z3443">
        <v>2</v>
      </c>
      <c r="AA3443" t="s">
        <v>53</v>
      </c>
      <c r="AB3443" t="s">
        <v>53</v>
      </c>
      <c r="AC3443" t="s">
        <v>52</v>
      </c>
      <c r="AD3443" t="s">
        <v>52</v>
      </c>
      <c r="AE3443" t="s">
        <v>53</v>
      </c>
      <c r="AF3443" t="s">
        <v>53</v>
      </c>
      <c r="AG3443" t="s">
        <v>53</v>
      </c>
      <c r="AH3443" t="s">
        <v>53</v>
      </c>
      <c r="AI3443" t="s">
        <v>124</v>
      </c>
      <c r="AJ3443" t="s">
        <v>53</v>
      </c>
      <c r="AK3443" t="s">
        <v>69</v>
      </c>
      <c r="AL3443">
        <v>100.3</v>
      </c>
      <c r="AM3443">
        <v>6603.8</v>
      </c>
      <c r="AN3443">
        <v>0</v>
      </c>
      <c r="AO3443">
        <v>0</v>
      </c>
      <c r="AP3443">
        <v>636.79999999999995</v>
      </c>
      <c r="AQ3443">
        <v>7240.6</v>
      </c>
      <c r="AR3443">
        <v>5</v>
      </c>
      <c r="AS3443" t="s">
        <v>881</v>
      </c>
      <c r="AT3443" t="s">
        <v>52</v>
      </c>
      <c r="AU3443">
        <v>77</v>
      </c>
      <c r="AV3443">
        <v>4986</v>
      </c>
      <c r="AY3443" t="str">
        <f>IF(AND(Table1[[#This Row],[Contract]]="Month-to-Month", Table1[[#This Row],[Tenure in Months]]&lt;6, Table1[[#This Row],[Payment Method]]="Bank Withdrawal"), "High Risk", IF(OR(Table1[[#This Row],[Contract]]="Month-to-Month", Table1[[#This Row],[Tenure in Months]]&lt;12), "Medium Risk", "Low Risk"))</f>
        <v>Low Risk</v>
      </c>
    </row>
    <row r="3444" spans="1:51" x14ac:dyDescent="0.35">
      <c r="A3444" t="s">
        <v>4602</v>
      </c>
      <c r="B3444" t="s">
        <v>66</v>
      </c>
      <c r="C3444">
        <v>58</v>
      </c>
      <c r="D3444" t="s">
        <v>52</v>
      </c>
      <c r="E3444" t="s">
        <v>52</v>
      </c>
      <c r="F3444" t="s">
        <v>53</v>
      </c>
      <c r="G3444" t="s">
        <v>52</v>
      </c>
      <c r="H3444">
        <v>0</v>
      </c>
      <c r="I3444" t="s">
        <v>54</v>
      </c>
      <c r="J3444" t="s">
        <v>55</v>
      </c>
      <c r="K3444" t="s">
        <v>1092</v>
      </c>
      <c r="L3444">
        <v>95687</v>
      </c>
      <c r="M3444">
        <v>38.333132999999997</v>
      </c>
      <c r="N3444">
        <v>-121.920151</v>
      </c>
      <c r="O3444">
        <v>63157</v>
      </c>
      <c r="P3444" t="s">
        <v>57</v>
      </c>
      <c r="Q3444" t="s">
        <v>53</v>
      </c>
      <c r="R3444">
        <v>1</v>
      </c>
      <c r="S3444">
        <v>58</v>
      </c>
      <c r="T3444" t="s">
        <v>92</v>
      </c>
      <c r="U3444" t="s">
        <v>52</v>
      </c>
      <c r="V3444">
        <v>0</v>
      </c>
      <c r="W3444" t="s">
        <v>52</v>
      </c>
      <c r="X3444" t="s">
        <v>53</v>
      </c>
      <c r="Y3444" t="s">
        <v>110</v>
      </c>
      <c r="Z3444">
        <v>11</v>
      </c>
      <c r="AA3444" t="s">
        <v>52</v>
      </c>
      <c r="AB3444" t="s">
        <v>52</v>
      </c>
      <c r="AC3444" t="s">
        <v>53</v>
      </c>
      <c r="AD3444" t="s">
        <v>53</v>
      </c>
      <c r="AE3444" t="s">
        <v>53</v>
      </c>
      <c r="AF3444" t="s">
        <v>53</v>
      </c>
      <c r="AG3444" t="s">
        <v>53</v>
      </c>
      <c r="AH3444" t="s">
        <v>53</v>
      </c>
      <c r="AI3444" t="s">
        <v>334</v>
      </c>
      <c r="AJ3444" t="s">
        <v>53</v>
      </c>
      <c r="AK3444" t="s">
        <v>69</v>
      </c>
      <c r="AL3444">
        <v>55.5</v>
      </c>
      <c r="AM3444">
        <v>3166.9</v>
      </c>
      <c r="AN3444">
        <v>0</v>
      </c>
      <c r="AO3444">
        <v>0</v>
      </c>
      <c r="AP3444">
        <v>0</v>
      </c>
      <c r="AQ3444">
        <v>3166.9</v>
      </c>
      <c r="AR3444">
        <v>3</v>
      </c>
      <c r="AS3444" t="s">
        <v>881</v>
      </c>
      <c r="AT3444" t="s">
        <v>52</v>
      </c>
      <c r="AU3444">
        <v>69</v>
      </c>
      <c r="AV3444">
        <v>4080</v>
      </c>
      <c r="AY3444" t="str">
        <f>IF(AND(Table1[[#This Row],[Contract]]="Month-to-Month", Table1[[#This Row],[Tenure in Months]]&lt;6, Table1[[#This Row],[Payment Method]]="Bank Withdrawal"), "High Risk", IF(OR(Table1[[#This Row],[Contract]]="Month-to-Month", Table1[[#This Row],[Tenure in Months]]&lt;12), "Medium Risk", "Low Risk"))</f>
        <v>Low Risk</v>
      </c>
    </row>
    <row r="3445" spans="1:51" x14ac:dyDescent="0.35">
      <c r="A3445" t="s">
        <v>4603</v>
      </c>
      <c r="B3445" t="s">
        <v>51</v>
      </c>
      <c r="C3445">
        <v>38</v>
      </c>
      <c r="D3445" t="s">
        <v>52</v>
      </c>
      <c r="E3445" t="s">
        <v>52</v>
      </c>
      <c r="F3445" t="s">
        <v>53</v>
      </c>
      <c r="G3445" t="s">
        <v>53</v>
      </c>
      <c r="H3445">
        <v>3</v>
      </c>
      <c r="I3445" t="s">
        <v>54</v>
      </c>
      <c r="J3445" t="s">
        <v>55</v>
      </c>
      <c r="K3445" t="s">
        <v>4604</v>
      </c>
      <c r="L3445">
        <v>95689</v>
      </c>
      <c r="M3445">
        <v>38.481901999999998</v>
      </c>
      <c r="N3445">
        <v>-120.603668</v>
      </c>
      <c r="O3445">
        <v>1273</v>
      </c>
      <c r="P3445" t="s">
        <v>57</v>
      </c>
      <c r="Q3445" t="s">
        <v>53</v>
      </c>
      <c r="R3445">
        <v>4</v>
      </c>
      <c r="S3445">
        <v>67</v>
      </c>
      <c r="T3445" t="s">
        <v>229</v>
      </c>
      <c r="U3445" t="s">
        <v>53</v>
      </c>
      <c r="V3445">
        <v>6.15</v>
      </c>
      <c r="W3445" t="s">
        <v>53</v>
      </c>
      <c r="X3445" t="s">
        <v>53</v>
      </c>
      <c r="Y3445" t="s">
        <v>68</v>
      </c>
      <c r="Z3445">
        <v>53</v>
      </c>
      <c r="AA3445" t="s">
        <v>52</v>
      </c>
      <c r="AB3445" t="s">
        <v>53</v>
      </c>
      <c r="AC3445" t="s">
        <v>52</v>
      </c>
      <c r="AD3445" t="s">
        <v>52</v>
      </c>
      <c r="AE3445" t="s">
        <v>52</v>
      </c>
      <c r="AF3445" t="s">
        <v>53</v>
      </c>
      <c r="AG3445" t="s">
        <v>53</v>
      </c>
      <c r="AH3445" t="s">
        <v>53</v>
      </c>
      <c r="AI3445" t="s">
        <v>60</v>
      </c>
      <c r="AJ3445" t="s">
        <v>53</v>
      </c>
      <c r="AK3445" t="s">
        <v>61</v>
      </c>
      <c r="AL3445">
        <v>89.55</v>
      </c>
      <c r="AM3445">
        <v>6373.1</v>
      </c>
      <c r="AN3445">
        <v>0</v>
      </c>
      <c r="AO3445">
        <v>0</v>
      </c>
      <c r="AP3445">
        <v>412.05</v>
      </c>
      <c r="AQ3445">
        <v>6785.15</v>
      </c>
      <c r="AR3445">
        <v>4</v>
      </c>
      <c r="AS3445" t="s">
        <v>881</v>
      </c>
      <c r="AT3445" t="s">
        <v>52</v>
      </c>
      <c r="AU3445">
        <v>45</v>
      </c>
      <c r="AV3445">
        <v>6111</v>
      </c>
      <c r="AY3445" t="str">
        <f>IF(AND(Table1[[#This Row],[Contract]]="Month-to-Month", Table1[[#This Row],[Tenure in Months]]&lt;6, Table1[[#This Row],[Payment Method]]="Bank Withdrawal"), "High Risk", IF(OR(Table1[[#This Row],[Contract]]="Month-to-Month", Table1[[#This Row],[Tenure in Months]]&lt;12), "Medium Risk", "Low Risk"))</f>
        <v>Medium Risk</v>
      </c>
    </row>
    <row r="3446" spans="1:51" x14ac:dyDescent="0.35">
      <c r="A3446" t="s">
        <v>4605</v>
      </c>
      <c r="B3446" t="s">
        <v>51</v>
      </c>
      <c r="C3446">
        <v>59</v>
      </c>
      <c r="D3446" t="s">
        <v>52</v>
      </c>
      <c r="E3446" t="s">
        <v>52</v>
      </c>
      <c r="F3446" t="s">
        <v>53</v>
      </c>
      <c r="G3446" t="s">
        <v>53</v>
      </c>
      <c r="H3446">
        <v>3</v>
      </c>
      <c r="I3446" t="s">
        <v>54</v>
      </c>
      <c r="J3446" t="s">
        <v>55</v>
      </c>
      <c r="K3446" t="s">
        <v>3008</v>
      </c>
      <c r="L3446">
        <v>95690</v>
      </c>
      <c r="M3446">
        <v>38.240419000000003</v>
      </c>
      <c r="N3446">
        <v>-121.587535</v>
      </c>
      <c r="O3446">
        <v>2344</v>
      </c>
      <c r="P3446" t="s">
        <v>57</v>
      </c>
      <c r="Q3446" t="s">
        <v>53</v>
      </c>
      <c r="R3446">
        <v>2</v>
      </c>
      <c r="S3446">
        <v>63</v>
      </c>
      <c r="T3446" t="s">
        <v>58</v>
      </c>
      <c r="U3446" t="s">
        <v>53</v>
      </c>
      <c r="V3446">
        <v>30.1</v>
      </c>
      <c r="W3446" t="s">
        <v>52</v>
      </c>
      <c r="X3446" t="s">
        <v>52</v>
      </c>
      <c r="Y3446" t="s">
        <v>58</v>
      </c>
      <c r="Z3446">
        <v>0</v>
      </c>
      <c r="AA3446" t="s">
        <v>52</v>
      </c>
      <c r="AB3446" t="s">
        <v>52</v>
      </c>
      <c r="AC3446" t="s">
        <v>52</v>
      </c>
      <c r="AD3446" t="s">
        <v>52</v>
      </c>
      <c r="AE3446" t="s">
        <v>52</v>
      </c>
      <c r="AF3446" t="s">
        <v>52</v>
      </c>
      <c r="AG3446" t="s">
        <v>52</v>
      </c>
      <c r="AH3446" t="s">
        <v>52</v>
      </c>
      <c r="AI3446" t="s">
        <v>334</v>
      </c>
      <c r="AJ3446" t="s">
        <v>53</v>
      </c>
      <c r="AK3446" t="s">
        <v>87</v>
      </c>
      <c r="AL3446">
        <v>19.149999999999999</v>
      </c>
      <c r="AM3446">
        <v>1177.05</v>
      </c>
      <c r="AN3446">
        <v>0</v>
      </c>
      <c r="AO3446">
        <v>0</v>
      </c>
      <c r="AP3446">
        <v>1896.3</v>
      </c>
      <c r="AQ3446">
        <v>3073.35</v>
      </c>
      <c r="AR3446">
        <v>5</v>
      </c>
      <c r="AS3446" t="s">
        <v>881</v>
      </c>
      <c r="AT3446" t="s">
        <v>52</v>
      </c>
      <c r="AU3446">
        <v>38</v>
      </c>
      <c r="AV3446">
        <v>6373</v>
      </c>
      <c r="AY3446" t="str">
        <f>IF(AND(Table1[[#This Row],[Contract]]="Month-to-Month", Table1[[#This Row],[Tenure in Months]]&lt;6, Table1[[#This Row],[Payment Method]]="Bank Withdrawal"), "High Risk", IF(OR(Table1[[#This Row],[Contract]]="Month-to-Month", Table1[[#This Row],[Tenure in Months]]&lt;12), "Medium Risk", "Low Risk"))</f>
        <v>Low Risk</v>
      </c>
    </row>
    <row r="3447" spans="1:51" x14ac:dyDescent="0.35">
      <c r="A3447" t="s">
        <v>4606</v>
      </c>
      <c r="B3447" t="s">
        <v>66</v>
      </c>
      <c r="C3447">
        <v>22</v>
      </c>
      <c r="D3447" t="s">
        <v>53</v>
      </c>
      <c r="E3447" t="s">
        <v>52</v>
      </c>
      <c r="F3447" t="s">
        <v>53</v>
      </c>
      <c r="G3447" t="s">
        <v>52</v>
      </c>
      <c r="H3447">
        <v>0</v>
      </c>
      <c r="I3447" t="s">
        <v>54</v>
      </c>
      <c r="J3447" t="s">
        <v>55</v>
      </c>
      <c r="K3447" t="s">
        <v>2600</v>
      </c>
      <c r="L3447">
        <v>95691</v>
      </c>
      <c r="M3447">
        <v>38.627951000000003</v>
      </c>
      <c r="N3447">
        <v>-121.593287</v>
      </c>
      <c r="O3447">
        <v>19050</v>
      </c>
      <c r="P3447" t="s">
        <v>57</v>
      </c>
      <c r="Q3447" t="s">
        <v>53</v>
      </c>
      <c r="R3447">
        <v>9</v>
      </c>
      <c r="S3447">
        <v>60</v>
      </c>
      <c r="T3447" t="s">
        <v>58</v>
      </c>
      <c r="U3447" t="s">
        <v>53</v>
      </c>
      <c r="V3447">
        <v>34.479999999999997</v>
      </c>
      <c r="W3447" t="s">
        <v>53</v>
      </c>
      <c r="X3447" t="s">
        <v>53</v>
      </c>
      <c r="Y3447" t="s">
        <v>68</v>
      </c>
      <c r="Z3447">
        <v>51</v>
      </c>
      <c r="AA3447" t="s">
        <v>52</v>
      </c>
      <c r="AB3447" t="s">
        <v>53</v>
      </c>
      <c r="AC3447" t="s">
        <v>52</v>
      </c>
      <c r="AD3447" t="s">
        <v>52</v>
      </c>
      <c r="AE3447" t="s">
        <v>53</v>
      </c>
      <c r="AF3447" t="s">
        <v>53</v>
      </c>
      <c r="AG3447" t="s">
        <v>53</v>
      </c>
      <c r="AH3447" t="s">
        <v>53</v>
      </c>
      <c r="AI3447" t="s">
        <v>60</v>
      </c>
      <c r="AJ3447" t="s">
        <v>53</v>
      </c>
      <c r="AK3447" t="s">
        <v>61</v>
      </c>
      <c r="AL3447">
        <v>99.8</v>
      </c>
      <c r="AM3447">
        <v>5985.75</v>
      </c>
      <c r="AN3447">
        <v>0</v>
      </c>
      <c r="AO3447">
        <v>0</v>
      </c>
      <c r="AP3447">
        <v>2068.7999999999902</v>
      </c>
      <c r="AQ3447">
        <v>8054.5499999999902</v>
      </c>
      <c r="AR3447">
        <v>4</v>
      </c>
      <c r="AS3447" t="s">
        <v>881</v>
      </c>
      <c r="AT3447" t="s">
        <v>52</v>
      </c>
      <c r="AU3447">
        <v>38</v>
      </c>
      <c r="AV3447">
        <v>6213</v>
      </c>
      <c r="AY3447" t="str">
        <f>IF(AND(Table1[[#This Row],[Contract]]="Month-to-Month", Table1[[#This Row],[Tenure in Months]]&lt;6, Table1[[#This Row],[Payment Method]]="Bank Withdrawal"), "High Risk", IF(OR(Table1[[#This Row],[Contract]]="Month-to-Month", Table1[[#This Row],[Tenure in Months]]&lt;12), "Medium Risk", "Low Risk"))</f>
        <v>Medium Risk</v>
      </c>
    </row>
    <row r="3448" spans="1:51" x14ac:dyDescent="0.35">
      <c r="A3448" t="s">
        <v>4607</v>
      </c>
      <c r="B3448" t="s">
        <v>66</v>
      </c>
      <c r="C3448">
        <v>56</v>
      </c>
      <c r="D3448" t="s">
        <v>52</v>
      </c>
      <c r="E3448" t="s">
        <v>52</v>
      </c>
      <c r="F3448" t="s">
        <v>53</v>
      </c>
      <c r="G3448" t="s">
        <v>53</v>
      </c>
      <c r="H3448">
        <v>2</v>
      </c>
      <c r="I3448" t="s">
        <v>54</v>
      </c>
      <c r="J3448" t="s">
        <v>55</v>
      </c>
      <c r="K3448" t="s">
        <v>3388</v>
      </c>
      <c r="L3448">
        <v>95693</v>
      </c>
      <c r="M3448">
        <v>38.392558999999999</v>
      </c>
      <c r="N3448">
        <v>-121.225093</v>
      </c>
      <c r="O3448">
        <v>5889</v>
      </c>
      <c r="P3448" t="s">
        <v>57</v>
      </c>
      <c r="Q3448" t="s">
        <v>53</v>
      </c>
      <c r="R3448">
        <v>4</v>
      </c>
      <c r="S3448">
        <v>70</v>
      </c>
      <c r="T3448" t="s">
        <v>229</v>
      </c>
      <c r="U3448" t="s">
        <v>53</v>
      </c>
      <c r="V3448">
        <v>33.25</v>
      </c>
      <c r="W3448" t="s">
        <v>53</v>
      </c>
      <c r="X3448" t="s">
        <v>53</v>
      </c>
      <c r="Y3448" t="s">
        <v>68</v>
      </c>
      <c r="Z3448">
        <v>15</v>
      </c>
      <c r="AA3448" t="s">
        <v>53</v>
      </c>
      <c r="AB3448" t="s">
        <v>53</v>
      </c>
      <c r="AC3448" t="s">
        <v>53</v>
      </c>
      <c r="AD3448" t="s">
        <v>53</v>
      </c>
      <c r="AE3448" t="s">
        <v>53</v>
      </c>
      <c r="AF3448" t="s">
        <v>53</v>
      </c>
      <c r="AG3448" t="s">
        <v>53</v>
      </c>
      <c r="AH3448" t="s">
        <v>53</v>
      </c>
      <c r="AI3448" t="s">
        <v>334</v>
      </c>
      <c r="AJ3448" t="s">
        <v>53</v>
      </c>
      <c r="AK3448" t="s">
        <v>69</v>
      </c>
      <c r="AL3448">
        <v>113.05</v>
      </c>
      <c r="AM3448">
        <v>7869.05</v>
      </c>
      <c r="AN3448">
        <v>0</v>
      </c>
      <c r="AO3448">
        <v>0</v>
      </c>
      <c r="AP3448">
        <v>2327.5</v>
      </c>
      <c r="AQ3448">
        <v>10196.549999999999</v>
      </c>
      <c r="AR3448">
        <v>5</v>
      </c>
      <c r="AS3448" t="s">
        <v>881</v>
      </c>
      <c r="AT3448" t="s">
        <v>52</v>
      </c>
      <c r="AU3448">
        <v>54</v>
      </c>
      <c r="AV3448">
        <v>4203</v>
      </c>
      <c r="AY3448" t="str">
        <f>IF(AND(Table1[[#This Row],[Contract]]="Month-to-Month", Table1[[#This Row],[Tenure in Months]]&lt;6, Table1[[#This Row],[Payment Method]]="Bank Withdrawal"), "High Risk", IF(OR(Table1[[#This Row],[Contract]]="Month-to-Month", Table1[[#This Row],[Tenure in Months]]&lt;12), "Medium Risk", "Low Risk"))</f>
        <v>Low Risk</v>
      </c>
    </row>
    <row r="3449" spans="1:51" x14ac:dyDescent="0.35">
      <c r="A3449" t="s">
        <v>4608</v>
      </c>
      <c r="B3449" t="s">
        <v>66</v>
      </c>
      <c r="C3449">
        <v>32</v>
      </c>
      <c r="D3449" t="s">
        <v>52</v>
      </c>
      <c r="E3449" t="s">
        <v>52</v>
      </c>
      <c r="F3449" t="s">
        <v>52</v>
      </c>
      <c r="G3449" t="s">
        <v>52</v>
      </c>
      <c r="H3449">
        <v>0</v>
      </c>
      <c r="I3449" t="s">
        <v>54</v>
      </c>
      <c r="J3449" t="s">
        <v>55</v>
      </c>
      <c r="K3449" t="s">
        <v>1801</v>
      </c>
      <c r="L3449">
        <v>95695</v>
      </c>
      <c r="M3449">
        <v>38.719670000000001</v>
      </c>
      <c r="N3449">
        <v>-121.862416</v>
      </c>
      <c r="O3449">
        <v>38547</v>
      </c>
      <c r="P3449" t="s">
        <v>57</v>
      </c>
      <c r="Q3449" t="s">
        <v>52</v>
      </c>
      <c r="R3449">
        <v>0</v>
      </c>
      <c r="S3449">
        <v>48</v>
      </c>
      <c r="T3449" t="s">
        <v>58</v>
      </c>
      <c r="U3449" t="s">
        <v>53</v>
      </c>
      <c r="V3449">
        <v>9.19</v>
      </c>
      <c r="W3449" t="s">
        <v>52</v>
      </c>
      <c r="X3449" t="s">
        <v>52</v>
      </c>
      <c r="Y3449" t="s">
        <v>58</v>
      </c>
      <c r="Z3449">
        <v>0</v>
      </c>
      <c r="AA3449" t="s">
        <v>52</v>
      </c>
      <c r="AB3449" t="s">
        <v>52</v>
      </c>
      <c r="AC3449" t="s">
        <v>52</v>
      </c>
      <c r="AD3449" t="s">
        <v>52</v>
      </c>
      <c r="AE3449" t="s">
        <v>52</v>
      </c>
      <c r="AF3449" t="s">
        <v>52</v>
      </c>
      <c r="AG3449" t="s">
        <v>52</v>
      </c>
      <c r="AH3449" t="s">
        <v>52</v>
      </c>
      <c r="AI3449" t="s">
        <v>124</v>
      </c>
      <c r="AJ3449" t="s">
        <v>52</v>
      </c>
      <c r="AK3449" t="s">
        <v>87</v>
      </c>
      <c r="AL3449">
        <v>19.95</v>
      </c>
      <c r="AM3449">
        <v>936.7</v>
      </c>
      <c r="AN3449">
        <v>0</v>
      </c>
      <c r="AO3449">
        <v>0</v>
      </c>
      <c r="AP3449">
        <v>441.12</v>
      </c>
      <c r="AQ3449">
        <v>1377.82</v>
      </c>
      <c r="AR3449">
        <v>3</v>
      </c>
      <c r="AS3449" t="s">
        <v>881</v>
      </c>
      <c r="AT3449" t="s">
        <v>52</v>
      </c>
      <c r="AU3449">
        <v>21</v>
      </c>
      <c r="AV3449">
        <v>3396</v>
      </c>
      <c r="AY3449" t="str">
        <f>IF(AND(Table1[[#This Row],[Contract]]="Month-to-Month", Table1[[#This Row],[Tenure in Months]]&lt;6, Table1[[#This Row],[Payment Method]]="Bank Withdrawal"), "High Risk", IF(OR(Table1[[#This Row],[Contract]]="Month-to-Month", Table1[[#This Row],[Tenure in Months]]&lt;12), "Medium Risk", "Low Risk"))</f>
        <v>Low Risk</v>
      </c>
    </row>
    <row r="3450" spans="1:51" x14ac:dyDescent="0.35">
      <c r="A3450" t="s">
        <v>4609</v>
      </c>
      <c r="B3450" t="s">
        <v>51</v>
      </c>
      <c r="C3450">
        <v>63</v>
      </c>
      <c r="D3450" t="s">
        <v>52</v>
      </c>
      <c r="E3450" t="s">
        <v>52</v>
      </c>
      <c r="F3450" t="s">
        <v>53</v>
      </c>
      <c r="G3450" t="s">
        <v>52</v>
      </c>
      <c r="H3450">
        <v>0</v>
      </c>
      <c r="I3450" t="s">
        <v>54</v>
      </c>
      <c r="J3450" t="s">
        <v>55</v>
      </c>
      <c r="K3450" t="s">
        <v>4610</v>
      </c>
      <c r="L3450">
        <v>95701</v>
      </c>
      <c r="M3450">
        <v>39.218096000000003</v>
      </c>
      <c r="N3450">
        <v>-120.79152999999999</v>
      </c>
      <c r="O3450">
        <v>751</v>
      </c>
      <c r="P3450" t="s">
        <v>57</v>
      </c>
      <c r="Q3450" t="s">
        <v>53</v>
      </c>
      <c r="R3450">
        <v>7</v>
      </c>
      <c r="S3450">
        <v>12</v>
      </c>
      <c r="T3450" t="s">
        <v>58</v>
      </c>
      <c r="U3450" t="s">
        <v>53</v>
      </c>
      <c r="V3450">
        <v>49.39</v>
      </c>
      <c r="W3450" t="s">
        <v>52</v>
      </c>
      <c r="X3450" t="s">
        <v>53</v>
      </c>
      <c r="Y3450" t="s">
        <v>59</v>
      </c>
      <c r="Z3450">
        <v>5</v>
      </c>
      <c r="AA3450" t="s">
        <v>52</v>
      </c>
      <c r="AB3450" t="s">
        <v>52</v>
      </c>
      <c r="AC3450" t="s">
        <v>53</v>
      </c>
      <c r="AD3450" t="s">
        <v>53</v>
      </c>
      <c r="AE3450" t="s">
        <v>53</v>
      </c>
      <c r="AF3450" t="s">
        <v>53</v>
      </c>
      <c r="AG3450" t="s">
        <v>53</v>
      </c>
      <c r="AH3450" t="s">
        <v>53</v>
      </c>
      <c r="AI3450" t="s">
        <v>60</v>
      </c>
      <c r="AJ3450" t="s">
        <v>53</v>
      </c>
      <c r="AK3450" t="s">
        <v>61</v>
      </c>
      <c r="AL3450">
        <v>74.150000000000006</v>
      </c>
      <c r="AM3450">
        <v>741.4</v>
      </c>
      <c r="AN3450">
        <v>0</v>
      </c>
      <c r="AO3450">
        <v>0</v>
      </c>
      <c r="AP3450">
        <v>592.67999999999995</v>
      </c>
      <c r="AQ3450">
        <v>1334.08</v>
      </c>
      <c r="AR3450">
        <v>4</v>
      </c>
      <c r="AS3450" t="s">
        <v>881</v>
      </c>
      <c r="AT3450" t="s">
        <v>52</v>
      </c>
      <c r="AU3450">
        <v>52</v>
      </c>
      <c r="AV3450">
        <v>5426</v>
      </c>
      <c r="AY3450" t="str">
        <f>IF(AND(Table1[[#This Row],[Contract]]="Month-to-Month", Table1[[#This Row],[Tenure in Months]]&lt;6, Table1[[#This Row],[Payment Method]]="Bank Withdrawal"), "High Risk", IF(OR(Table1[[#This Row],[Contract]]="Month-to-Month", Table1[[#This Row],[Tenure in Months]]&lt;12), "Medium Risk", "Low Risk"))</f>
        <v>Medium Risk</v>
      </c>
    </row>
    <row r="3451" spans="1:51" x14ac:dyDescent="0.35">
      <c r="A3451" t="s">
        <v>4611</v>
      </c>
      <c r="B3451" t="s">
        <v>51</v>
      </c>
      <c r="C3451">
        <v>43</v>
      </c>
      <c r="D3451" t="s">
        <v>52</v>
      </c>
      <c r="E3451" t="s">
        <v>52</v>
      </c>
      <c r="F3451" t="s">
        <v>53</v>
      </c>
      <c r="G3451" t="s">
        <v>53</v>
      </c>
      <c r="H3451">
        <v>3</v>
      </c>
      <c r="I3451" t="s">
        <v>54</v>
      </c>
      <c r="J3451" t="s">
        <v>55</v>
      </c>
      <c r="K3451" t="s">
        <v>2627</v>
      </c>
      <c r="L3451">
        <v>95714</v>
      </c>
      <c r="M3451">
        <v>39.197215</v>
      </c>
      <c r="N3451">
        <v>-120.83678999999999</v>
      </c>
      <c r="O3451">
        <v>350</v>
      </c>
      <c r="P3451" t="s">
        <v>57</v>
      </c>
      <c r="Q3451" t="s">
        <v>53</v>
      </c>
      <c r="R3451">
        <v>10</v>
      </c>
      <c r="S3451">
        <v>45</v>
      </c>
      <c r="T3451" t="s">
        <v>58</v>
      </c>
      <c r="U3451" t="s">
        <v>53</v>
      </c>
      <c r="V3451">
        <v>47.31</v>
      </c>
      <c r="W3451" t="s">
        <v>53</v>
      </c>
      <c r="X3451" t="s">
        <v>52</v>
      </c>
      <c r="Y3451" t="s">
        <v>58</v>
      </c>
      <c r="Z3451">
        <v>0</v>
      </c>
      <c r="AA3451" t="s">
        <v>52</v>
      </c>
      <c r="AB3451" t="s">
        <v>52</v>
      </c>
      <c r="AC3451" t="s">
        <v>52</v>
      </c>
      <c r="AD3451" t="s">
        <v>52</v>
      </c>
      <c r="AE3451" t="s">
        <v>52</v>
      </c>
      <c r="AF3451" t="s">
        <v>52</v>
      </c>
      <c r="AG3451" t="s">
        <v>52</v>
      </c>
      <c r="AH3451" t="s">
        <v>52</v>
      </c>
      <c r="AI3451" t="s">
        <v>334</v>
      </c>
      <c r="AJ3451" t="s">
        <v>52</v>
      </c>
      <c r="AK3451" t="s">
        <v>87</v>
      </c>
      <c r="AL3451">
        <v>24.45</v>
      </c>
      <c r="AM3451">
        <v>1088.25</v>
      </c>
      <c r="AN3451">
        <v>0</v>
      </c>
      <c r="AO3451">
        <v>0</v>
      </c>
      <c r="AP3451">
        <v>2128.9499999999998</v>
      </c>
      <c r="AQ3451">
        <v>3217.2</v>
      </c>
      <c r="AR3451">
        <v>5</v>
      </c>
      <c r="AS3451" t="s">
        <v>881</v>
      </c>
      <c r="AT3451" t="s">
        <v>52</v>
      </c>
      <c r="AU3451">
        <v>57</v>
      </c>
      <c r="AV3451">
        <v>3586</v>
      </c>
      <c r="AY3451" t="str">
        <f>IF(AND(Table1[[#This Row],[Contract]]="Month-to-Month", Table1[[#This Row],[Tenure in Months]]&lt;6, Table1[[#This Row],[Payment Method]]="Bank Withdrawal"), "High Risk", IF(OR(Table1[[#This Row],[Contract]]="Month-to-Month", Table1[[#This Row],[Tenure in Months]]&lt;12), "Medium Risk", "Low Risk"))</f>
        <v>Low Risk</v>
      </c>
    </row>
    <row r="3452" spans="1:51" x14ac:dyDescent="0.35">
      <c r="A3452" t="s">
        <v>4612</v>
      </c>
      <c r="B3452" t="s">
        <v>66</v>
      </c>
      <c r="C3452">
        <v>21</v>
      </c>
      <c r="D3452" t="s">
        <v>53</v>
      </c>
      <c r="E3452" t="s">
        <v>52</v>
      </c>
      <c r="F3452" t="s">
        <v>52</v>
      </c>
      <c r="G3452" t="s">
        <v>52</v>
      </c>
      <c r="H3452">
        <v>0</v>
      </c>
      <c r="I3452" t="s">
        <v>54</v>
      </c>
      <c r="J3452" t="s">
        <v>55</v>
      </c>
      <c r="K3452" t="s">
        <v>3011</v>
      </c>
      <c r="L3452">
        <v>95715</v>
      </c>
      <c r="M3452">
        <v>39.237540000000003</v>
      </c>
      <c r="N3452">
        <v>-120.720196</v>
      </c>
      <c r="O3452">
        <v>185</v>
      </c>
      <c r="P3452" t="s">
        <v>57</v>
      </c>
      <c r="Q3452" t="s">
        <v>52</v>
      </c>
      <c r="R3452">
        <v>0</v>
      </c>
      <c r="S3452">
        <v>23</v>
      </c>
      <c r="T3452" t="s">
        <v>58</v>
      </c>
      <c r="U3452" t="s">
        <v>53</v>
      </c>
      <c r="V3452">
        <v>43.77</v>
      </c>
      <c r="W3452" t="s">
        <v>53</v>
      </c>
      <c r="X3452" t="s">
        <v>52</v>
      </c>
      <c r="Y3452" t="s">
        <v>58</v>
      </c>
      <c r="Z3452">
        <v>0</v>
      </c>
      <c r="AA3452" t="s">
        <v>52</v>
      </c>
      <c r="AB3452" t="s">
        <v>52</v>
      </c>
      <c r="AC3452" t="s">
        <v>52</v>
      </c>
      <c r="AD3452" t="s">
        <v>52</v>
      </c>
      <c r="AE3452" t="s">
        <v>52</v>
      </c>
      <c r="AF3452" t="s">
        <v>52</v>
      </c>
      <c r="AG3452" t="s">
        <v>52</v>
      </c>
      <c r="AH3452" t="s">
        <v>52</v>
      </c>
      <c r="AI3452" t="s">
        <v>124</v>
      </c>
      <c r="AJ3452" t="s">
        <v>52</v>
      </c>
      <c r="AK3452" t="s">
        <v>69</v>
      </c>
      <c r="AL3452">
        <v>24.8</v>
      </c>
      <c r="AM3452">
        <v>615.35</v>
      </c>
      <c r="AN3452">
        <v>0</v>
      </c>
      <c r="AO3452">
        <v>0</v>
      </c>
      <c r="AP3452">
        <v>1006.71</v>
      </c>
      <c r="AQ3452">
        <v>1622.06</v>
      </c>
      <c r="AR3452">
        <v>3</v>
      </c>
      <c r="AS3452" t="s">
        <v>881</v>
      </c>
      <c r="AT3452" t="s">
        <v>52</v>
      </c>
      <c r="AU3452">
        <v>46</v>
      </c>
      <c r="AV3452">
        <v>4402</v>
      </c>
      <c r="AY3452" t="str">
        <f>IF(AND(Table1[[#This Row],[Contract]]="Month-to-Month", Table1[[#This Row],[Tenure in Months]]&lt;6, Table1[[#This Row],[Payment Method]]="Bank Withdrawal"), "High Risk", IF(OR(Table1[[#This Row],[Contract]]="Month-to-Month", Table1[[#This Row],[Tenure in Months]]&lt;12), "Medium Risk", "Low Risk"))</f>
        <v>Low Risk</v>
      </c>
    </row>
    <row r="3453" spans="1:51" x14ac:dyDescent="0.35">
      <c r="A3453" t="s">
        <v>4613</v>
      </c>
      <c r="B3453" t="s">
        <v>66</v>
      </c>
      <c r="C3453">
        <v>64</v>
      </c>
      <c r="D3453" t="s">
        <v>52</v>
      </c>
      <c r="E3453" t="s">
        <v>52</v>
      </c>
      <c r="F3453" t="s">
        <v>53</v>
      </c>
      <c r="G3453" t="s">
        <v>52</v>
      </c>
      <c r="H3453">
        <v>0</v>
      </c>
      <c r="I3453" t="s">
        <v>54</v>
      </c>
      <c r="J3453" t="s">
        <v>55</v>
      </c>
      <c r="K3453" t="s">
        <v>4614</v>
      </c>
      <c r="L3453">
        <v>95717</v>
      </c>
      <c r="M3453">
        <v>39.170375999999997</v>
      </c>
      <c r="N3453">
        <v>-120.838404</v>
      </c>
      <c r="O3453">
        <v>407</v>
      </c>
      <c r="P3453" t="s">
        <v>57</v>
      </c>
      <c r="Q3453" t="s">
        <v>53</v>
      </c>
      <c r="R3453">
        <v>6</v>
      </c>
      <c r="S3453">
        <v>43</v>
      </c>
      <c r="T3453" t="s">
        <v>58</v>
      </c>
      <c r="U3453" t="s">
        <v>53</v>
      </c>
      <c r="V3453">
        <v>12.98</v>
      </c>
      <c r="W3453" t="s">
        <v>53</v>
      </c>
      <c r="X3453" t="s">
        <v>53</v>
      </c>
      <c r="Y3453" t="s">
        <v>59</v>
      </c>
      <c r="Z3453">
        <v>8</v>
      </c>
      <c r="AA3453" t="s">
        <v>52</v>
      </c>
      <c r="AB3453" t="s">
        <v>52</v>
      </c>
      <c r="AC3453" t="s">
        <v>52</v>
      </c>
      <c r="AD3453" t="s">
        <v>53</v>
      </c>
      <c r="AE3453" t="s">
        <v>53</v>
      </c>
      <c r="AF3453" t="s">
        <v>52</v>
      </c>
      <c r="AG3453" t="s">
        <v>52</v>
      </c>
      <c r="AH3453" t="s">
        <v>53</v>
      </c>
      <c r="AI3453" t="s">
        <v>124</v>
      </c>
      <c r="AJ3453" t="s">
        <v>53</v>
      </c>
      <c r="AK3453" t="s">
        <v>61</v>
      </c>
      <c r="AL3453">
        <v>64.849999999999994</v>
      </c>
      <c r="AM3453">
        <v>2908.2</v>
      </c>
      <c r="AN3453">
        <v>0</v>
      </c>
      <c r="AO3453">
        <v>0</v>
      </c>
      <c r="AP3453">
        <v>558.14</v>
      </c>
      <c r="AQ3453">
        <v>3466.3399999999901</v>
      </c>
      <c r="AR3453">
        <v>3</v>
      </c>
      <c r="AS3453" t="s">
        <v>881</v>
      </c>
      <c r="AT3453" t="s">
        <v>52</v>
      </c>
      <c r="AU3453">
        <v>72</v>
      </c>
      <c r="AV3453">
        <v>4000</v>
      </c>
      <c r="AY3453" t="str">
        <f>IF(AND(Table1[[#This Row],[Contract]]="Month-to-Month", Table1[[#This Row],[Tenure in Months]]&lt;6, Table1[[#This Row],[Payment Method]]="Bank Withdrawal"), "High Risk", IF(OR(Table1[[#This Row],[Contract]]="Month-to-Month", Table1[[#This Row],[Tenure in Months]]&lt;12), "Medium Risk", "Low Risk"))</f>
        <v>Low Risk</v>
      </c>
    </row>
    <row r="3454" spans="1:51" x14ac:dyDescent="0.35">
      <c r="A3454" t="s">
        <v>4615</v>
      </c>
      <c r="B3454" t="s">
        <v>51</v>
      </c>
      <c r="C3454">
        <v>49</v>
      </c>
      <c r="D3454" t="s">
        <v>52</v>
      </c>
      <c r="E3454" t="s">
        <v>52</v>
      </c>
      <c r="F3454" t="s">
        <v>52</v>
      </c>
      <c r="G3454" t="s">
        <v>52</v>
      </c>
      <c r="H3454">
        <v>0</v>
      </c>
      <c r="I3454" t="s">
        <v>54</v>
      </c>
      <c r="J3454" t="s">
        <v>55</v>
      </c>
      <c r="K3454" t="s">
        <v>3392</v>
      </c>
      <c r="L3454">
        <v>95720</v>
      </c>
      <c r="M3454">
        <v>38.766036</v>
      </c>
      <c r="N3454">
        <v>-120.209673</v>
      </c>
      <c r="O3454">
        <v>183</v>
      </c>
      <c r="P3454" t="s">
        <v>57</v>
      </c>
      <c r="Q3454" t="s">
        <v>52</v>
      </c>
      <c r="R3454">
        <v>0</v>
      </c>
      <c r="S3454">
        <v>35</v>
      </c>
      <c r="T3454" t="s">
        <v>58</v>
      </c>
      <c r="U3454" t="s">
        <v>53</v>
      </c>
      <c r="V3454">
        <v>17.920000000000002</v>
      </c>
      <c r="W3454" t="s">
        <v>52</v>
      </c>
      <c r="X3454" t="s">
        <v>52</v>
      </c>
      <c r="Y3454" t="s">
        <v>58</v>
      </c>
      <c r="Z3454">
        <v>0</v>
      </c>
      <c r="AA3454" t="s">
        <v>52</v>
      </c>
      <c r="AB3454" t="s">
        <v>52</v>
      </c>
      <c r="AC3454" t="s">
        <v>52</v>
      </c>
      <c r="AD3454" t="s">
        <v>52</v>
      </c>
      <c r="AE3454" t="s">
        <v>52</v>
      </c>
      <c r="AF3454" t="s">
        <v>52</v>
      </c>
      <c r="AG3454" t="s">
        <v>52</v>
      </c>
      <c r="AH3454" t="s">
        <v>52</v>
      </c>
      <c r="AI3454" t="s">
        <v>60</v>
      </c>
      <c r="AJ3454" t="s">
        <v>52</v>
      </c>
      <c r="AK3454" t="s">
        <v>61</v>
      </c>
      <c r="AL3454">
        <v>20.75</v>
      </c>
      <c r="AM3454">
        <v>739.9</v>
      </c>
      <c r="AN3454">
        <v>0</v>
      </c>
      <c r="AO3454">
        <v>0</v>
      </c>
      <c r="AP3454">
        <v>627.20000000000005</v>
      </c>
      <c r="AQ3454">
        <v>1367.1</v>
      </c>
      <c r="AR3454">
        <v>3</v>
      </c>
      <c r="AS3454" t="s">
        <v>881</v>
      </c>
      <c r="AT3454" t="s">
        <v>52</v>
      </c>
      <c r="AU3454">
        <v>75</v>
      </c>
      <c r="AV3454">
        <v>5876</v>
      </c>
      <c r="AY3454" t="str">
        <f>IF(AND(Table1[[#This Row],[Contract]]="Month-to-Month", Table1[[#This Row],[Tenure in Months]]&lt;6, Table1[[#This Row],[Payment Method]]="Bank Withdrawal"), "High Risk", IF(OR(Table1[[#This Row],[Contract]]="Month-to-Month", Table1[[#This Row],[Tenure in Months]]&lt;12), "Medium Risk", "Low Risk"))</f>
        <v>Medium Risk</v>
      </c>
    </row>
    <row r="3455" spans="1:51" x14ac:dyDescent="0.35">
      <c r="A3455" t="s">
        <v>4616</v>
      </c>
      <c r="B3455" t="s">
        <v>51</v>
      </c>
      <c r="C3455">
        <v>47</v>
      </c>
      <c r="D3455" t="s">
        <v>52</v>
      </c>
      <c r="E3455" t="s">
        <v>52</v>
      </c>
      <c r="F3455" t="s">
        <v>53</v>
      </c>
      <c r="G3455" t="s">
        <v>52</v>
      </c>
      <c r="H3455">
        <v>0</v>
      </c>
      <c r="I3455" t="s">
        <v>54</v>
      </c>
      <c r="J3455" t="s">
        <v>55</v>
      </c>
      <c r="K3455" t="s">
        <v>2629</v>
      </c>
      <c r="L3455">
        <v>95721</v>
      </c>
      <c r="M3455">
        <v>38.851841999999998</v>
      </c>
      <c r="N3455">
        <v>-120.076204</v>
      </c>
      <c r="O3455">
        <v>69</v>
      </c>
      <c r="P3455" t="s">
        <v>57</v>
      </c>
      <c r="Q3455" t="s">
        <v>53</v>
      </c>
      <c r="R3455">
        <v>2</v>
      </c>
      <c r="S3455">
        <v>9</v>
      </c>
      <c r="T3455" t="s">
        <v>67</v>
      </c>
      <c r="U3455" t="s">
        <v>53</v>
      </c>
      <c r="V3455">
        <v>34.64</v>
      </c>
      <c r="W3455" t="s">
        <v>52</v>
      </c>
      <c r="X3455" t="s">
        <v>53</v>
      </c>
      <c r="Y3455" t="s">
        <v>59</v>
      </c>
      <c r="Z3455">
        <v>7</v>
      </c>
      <c r="AA3455" t="s">
        <v>53</v>
      </c>
      <c r="AB3455" t="s">
        <v>53</v>
      </c>
      <c r="AC3455" t="s">
        <v>52</v>
      </c>
      <c r="AD3455" t="s">
        <v>53</v>
      </c>
      <c r="AE3455" t="s">
        <v>53</v>
      </c>
      <c r="AF3455" t="s">
        <v>52</v>
      </c>
      <c r="AG3455" t="s">
        <v>52</v>
      </c>
      <c r="AH3455" t="s">
        <v>53</v>
      </c>
      <c r="AI3455" t="s">
        <v>60</v>
      </c>
      <c r="AJ3455" t="s">
        <v>53</v>
      </c>
      <c r="AK3455" t="s">
        <v>87</v>
      </c>
      <c r="AL3455">
        <v>68.95</v>
      </c>
      <c r="AM3455">
        <v>593.85</v>
      </c>
      <c r="AN3455">
        <v>0</v>
      </c>
      <c r="AO3455">
        <v>0</v>
      </c>
      <c r="AP3455">
        <v>311.76</v>
      </c>
      <c r="AQ3455">
        <v>905.61</v>
      </c>
      <c r="AR3455">
        <v>3</v>
      </c>
      <c r="AS3455" t="s">
        <v>881</v>
      </c>
      <c r="AT3455" t="s">
        <v>52</v>
      </c>
      <c r="AU3455">
        <v>29</v>
      </c>
      <c r="AV3455">
        <v>2452</v>
      </c>
      <c r="AY3455" t="str">
        <f>IF(AND(Table1[[#This Row],[Contract]]="Month-to-Month", Table1[[#This Row],[Tenure in Months]]&lt;6, Table1[[#This Row],[Payment Method]]="Bank Withdrawal"), "High Risk", IF(OR(Table1[[#This Row],[Contract]]="Month-to-Month", Table1[[#This Row],[Tenure in Months]]&lt;12), "Medium Risk", "Low Risk"))</f>
        <v>Medium Risk</v>
      </c>
    </row>
    <row r="3456" spans="1:51" x14ac:dyDescent="0.35">
      <c r="A3456" t="s">
        <v>4617</v>
      </c>
      <c r="B3456" t="s">
        <v>51</v>
      </c>
      <c r="C3456">
        <v>61</v>
      </c>
      <c r="D3456" t="s">
        <v>52</v>
      </c>
      <c r="E3456" t="s">
        <v>52</v>
      </c>
      <c r="F3456" t="s">
        <v>52</v>
      </c>
      <c r="G3456" t="s">
        <v>52</v>
      </c>
      <c r="H3456">
        <v>0</v>
      </c>
      <c r="I3456" t="s">
        <v>54</v>
      </c>
      <c r="J3456" t="s">
        <v>55</v>
      </c>
      <c r="K3456" t="s">
        <v>1561</v>
      </c>
      <c r="L3456">
        <v>95735</v>
      </c>
      <c r="M3456">
        <v>38.805481</v>
      </c>
      <c r="N3456">
        <v>-120.13287</v>
      </c>
      <c r="O3456">
        <v>25</v>
      </c>
      <c r="P3456" t="s">
        <v>57</v>
      </c>
      <c r="Q3456" t="s">
        <v>52</v>
      </c>
      <c r="R3456">
        <v>0</v>
      </c>
      <c r="S3456">
        <v>27</v>
      </c>
      <c r="T3456" t="s">
        <v>58</v>
      </c>
      <c r="U3456" t="s">
        <v>53</v>
      </c>
      <c r="V3456">
        <v>2.69</v>
      </c>
      <c r="W3456" t="s">
        <v>53</v>
      </c>
      <c r="X3456" t="s">
        <v>53</v>
      </c>
      <c r="Y3456" t="s">
        <v>110</v>
      </c>
      <c r="Z3456">
        <v>15</v>
      </c>
      <c r="AA3456" t="s">
        <v>52</v>
      </c>
      <c r="AB3456" t="s">
        <v>52</v>
      </c>
      <c r="AC3456" t="s">
        <v>52</v>
      </c>
      <c r="AD3456" t="s">
        <v>52</v>
      </c>
      <c r="AE3456" t="s">
        <v>52</v>
      </c>
      <c r="AF3456" t="s">
        <v>52</v>
      </c>
      <c r="AG3456" t="s">
        <v>52</v>
      </c>
      <c r="AH3456" t="s">
        <v>53</v>
      </c>
      <c r="AI3456" t="s">
        <v>60</v>
      </c>
      <c r="AJ3456" t="s">
        <v>52</v>
      </c>
      <c r="AK3456" t="s">
        <v>87</v>
      </c>
      <c r="AL3456">
        <v>49</v>
      </c>
      <c r="AM3456">
        <v>1291.3499999999999</v>
      </c>
      <c r="AN3456">
        <v>0</v>
      </c>
      <c r="AO3456">
        <v>0</v>
      </c>
      <c r="AP3456">
        <v>72.63</v>
      </c>
      <c r="AQ3456">
        <v>1363.98</v>
      </c>
      <c r="AR3456">
        <v>3</v>
      </c>
      <c r="AS3456" t="s">
        <v>881</v>
      </c>
      <c r="AT3456" t="s">
        <v>52</v>
      </c>
      <c r="AU3456">
        <v>51</v>
      </c>
      <c r="AV3456">
        <v>5428</v>
      </c>
      <c r="AY3456" t="str">
        <f>IF(AND(Table1[[#This Row],[Contract]]="Month-to-Month", Table1[[#This Row],[Tenure in Months]]&lt;6, Table1[[#This Row],[Payment Method]]="Bank Withdrawal"), "High Risk", IF(OR(Table1[[#This Row],[Contract]]="Month-to-Month", Table1[[#This Row],[Tenure in Months]]&lt;12), "Medium Risk", "Low Risk"))</f>
        <v>Medium Risk</v>
      </c>
    </row>
    <row r="3457" spans="1:51" x14ac:dyDescent="0.35">
      <c r="A3457" t="s">
        <v>4618</v>
      </c>
      <c r="B3457" t="s">
        <v>66</v>
      </c>
      <c r="C3457">
        <v>61</v>
      </c>
      <c r="D3457" t="s">
        <v>52</v>
      </c>
      <c r="E3457" t="s">
        <v>52</v>
      </c>
      <c r="F3457" t="s">
        <v>52</v>
      </c>
      <c r="G3457" t="s">
        <v>52</v>
      </c>
      <c r="H3457">
        <v>0</v>
      </c>
      <c r="I3457" t="s">
        <v>54</v>
      </c>
      <c r="J3457" t="s">
        <v>55</v>
      </c>
      <c r="K3457" t="s">
        <v>2632</v>
      </c>
      <c r="L3457">
        <v>95736</v>
      </c>
      <c r="M3457">
        <v>39.009779999999999</v>
      </c>
      <c r="N3457">
        <v>-120.978273</v>
      </c>
      <c r="O3457">
        <v>31</v>
      </c>
      <c r="P3457" t="s">
        <v>57</v>
      </c>
      <c r="Q3457" t="s">
        <v>52</v>
      </c>
      <c r="R3457">
        <v>0</v>
      </c>
      <c r="S3457">
        <v>40</v>
      </c>
      <c r="T3457" t="s">
        <v>58</v>
      </c>
      <c r="U3457" t="s">
        <v>53</v>
      </c>
      <c r="V3457">
        <v>23.28</v>
      </c>
      <c r="W3457" t="s">
        <v>52</v>
      </c>
      <c r="X3457" t="s">
        <v>53</v>
      </c>
      <c r="Y3457" t="s">
        <v>110</v>
      </c>
      <c r="Z3457">
        <v>6</v>
      </c>
      <c r="AA3457" t="s">
        <v>52</v>
      </c>
      <c r="AB3457" t="s">
        <v>52</v>
      </c>
      <c r="AC3457" t="s">
        <v>53</v>
      </c>
      <c r="AD3457" t="s">
        <v>52</v>
      </c>
      <c r="AE3457" t="s">
        <v>52</v>
      </c>
      <c r="AF3457" t="s">
        <v>52</v>
      </c>
      <c r="AG3457" t="s">
        <v>52</v>
      </c>
      <c r="AH3457" t="s">
        <v>53</v>
      </c>
      <c r="AI3457" t="s">
        <v>124</v>
      </c>
      <c r="AJ3457" t="s">
        <v>53</v>
      </c>
      <c r="AK3457" t="s">
        <v>69</v>
      </c>
      <c r="AL3457">
        <v>50.25</v>
      </c>
      <c r="AM3457">
        <v>2023.55</v>
      </c>
      <c r="AN3457">
        <v>0</v>
      </c>
      <c r="AO3457">
        <v>0</v>
      </c>
      <c r="AP3457">
        <v>931.2</v>
      </c>
      <c r="AQ3457">
        <v>2954.75</v>
      </c>
      <c r="AR3457">
        <v>5</v>
      </c>
      <c r="AS3457" t="s">
        <v>881</v>
      </c>
      <c r="AT3457" t="s">
        <v>52</v>
      </c>
      <c r="AU3457">
        <v>25</v>
      </c>
      <c r="AV3457">
        <v>2449</v>
      </c>
      <c r="AY3457" t="str">
        <f>IF(AND(Table1[[#This Row],[Contract]]="Month-to-Month", Table1[[#This Row],[Tenure in Months]]&lt;6, Table1[[#This Row],[Payment Method]]="Bank Withdrawal"), "High Risk", IF(OR(Table1[[#This Row],[Contract]]="Month-to-Month", Table1[[#This Row],[Tenure in Months]]&lt;12), "Medium Risk", "Low Risk"))</f>
        <v>Low Risk</v>
      </c>
    </row>
    <row r="3458" spans="1:51" x14ac:dyDescent="0.35">
      <c r="A3458" t="s">
        <v>4619</v>
      </c>
      <c r="B3458" t="s">
        <v>51</v>
      </c>
      <c r="C3458">
        <v>26</v>
      </c>
      <c r="D3458" t="s">
        <v>53</v>
      </c>
      <c r="E3458" t="s">
        <v>52</v>
      </c>
      <c r="F3458" t="s">
        <v>53</v>
      </c>
      <c r="G3458" t="s">
        <v>52</v>
      </c>
      <c r="H3458">
        <v>0</v>
      </c>
      <c r="I3458" t="s">
        <v>54</v>
      </c>
      <c r="J3458" t="s">
        <v>55</v>
      </c>
      <c r="K3458" t="s">
        <v>1563</v>
      </c>
      <c r="L3458">
        <v>95746</v>
      </c>
      <c r="M3458">
        <v>38.749465999999998</v>
      </c>
      <c r="N3458">
        <v>-121.184196</v>
      </c>
      <c r="O3458">
        <v>20675</v>
      </c>
      <c r="P3458" t="s">
        <v>57</v>
      </c>
      <c r="Q3458" t="s">
        <v>53</v>
      </c>
      <c r="R3458">
        <v>5</v>
      </c>
      <c r="S3458">
        <v>8</v>
      </c>
      <c r="T3458" t="s">
        <v>67</v>
      </c>
      <c r="U3458" t="s">
        <v>53</v>
      </c>
      <c r="V3458">
        <v>48.39</v>
      </c>
      <c r="W3458" t="s">
        <v>52</v>
      </c>
      <c r="X3458" t="s">
        <v>52</v>
      </c>
      <c r="Y3458" t="s">
        <v>58</v>
      </c>
      <c r="Z3458">
        <v>0</v>
      </c>
      <c r="AA3458" t="s">
        <v>52</v>
      </c>
      <c r="AB3458" t="s">
        <v>52</v>
      </c>
      <c r="AC3458" t="s">
        <v>52</v>
      </c>
      <c r="AD3458" t="s">
        <v>52</v>
      </c>
      <c r="AE3458" t="s">
        <v>52</v>
      </c>
      <c r="AF3458" t="s">
        <v>52</v>
      </c>
      <c r="AG3458" t="s">
        <v>52</v>
      </c>
      <c r="AH3458" t="s">
        <v>52</v>
      </c>
      <c r="AI3458" t="s">
        <v>124</v>
      </c>
      <c r="AJ3458" t="s">
        <v>52</v>
      </c>
      <c r="AK3458" t="s">
        <v>69</v>
      </c>
      <c r="AL3458">
        <v>19.899999999999999</v>
      </c>
      <c r="AM3458">
        <v>153.94999999999999</v>
      </c>
      <c r="AN3458">
        <v>0</v>
      </c>
      <c r="AO3458">
        <v>0</v>
      </c>
      <c r="AP3458">
        <v>387.12</v>
      </c>
      <c r="AQ3458">
        <v>541.06999999999903</v>
      </c>
      <c r="AR3458">
        <v>5</v>
      </c>
      <c r="AS3458" t="s">
        <v>881</v>
      </c>
      <c r="AT3458" t="s">
        <v>52</v>
      </c>
      <c r="AU3458">
        <v>29</v>
      </c>
      <c r="AV3458">
        <v>3152</v>
      </c>
      <c r="AY3458" t="str">
        <f>IF(AND(Table1[[#This Row],[Contract]]="Month-to-Month", Table1[[#This Row],[Tenure in Months]]&lt;6, Table1[[#This Row],[Payment Method]]="Bank Withdrawal"), "High Risk", IF(OR(Table1[[#This Row],[Contract]]="Month-to-Month", Table1[[#This Row],[Tenure in Months]]&lt;12), "Medium Risk", "Low Risk"))</f>
        <v>Medium Risk</v>
      </c>
    </row>
    <row r="3459" spans="1:51" x14ac:dyDescent="0.35">
      <c r="A3459" t="s">
        <v>4620</v>
      </c>
      <c r="B3459" t="s">
        <v>66</v>
      </c>
      <c r="C3459">
        <v>31</v>
      </c>
      <c r="D3459" t="s">
        <v>52</v>
      </c>
      <c r="E3459" t="s">
        <v>52</v>
      </c>
      <c r="F3459" t="s">
        <v>53</v>
      </c>
      <c r="G3459" t="s">
        <v>53</v>
      </c>
      <c r="H3459">
        <v>2</v>
      </c>
      <c r="I3459" t="s">
        <v>54</v>
      </c>
      <c r="J3459" t="s">
        <v>55</v>
      </c>
      <c r="K3459" t="s">
        <v>2211</v>
      </c>
      <c r="L3459">
        <v>95758</v>
      </c>
      <c r="M3459">
        <v>38.353630000000003</v>
      </c>
      <c r="N3459">
        <v>-121.44195000000001</v>
      </c>
      <c r="O3459">
        <v>47065</v>
      </c>
      <c r="P3459" t="s">
        <v>57</v>
      </c>
      <c r="Q3459" t="s">
        <v>53</v>
      </c>
      <c r="R3459">
        <v>7</v>
      </c>
      <c r="S3459">
        <v>52</v>
      </c>
      <c r="T3459" t="s">
        <v>58</v>
      </c>
      <c r="U3459" t="s">
        <v>53</v>
      </c>
      <c r="V3459">
        <v>7.99</v>
      </c>
      <c r="W3459" t="s">
        <v>52</v>
      </c>
      <c r="X3459" t="s">
        <v>53</v>
      </c>
      <c r="Y3459" t="s">
        <v>68</v>
      </c>
      <c r="Z3459">
        <v>19</v>
      </c>
      <c r="AA3459" t="s">
        <v>53</v>
      </c>
      <c r="AB3459" t="s">
        <v>52</v>
      </c>
      <c r="AC3459" t="s">
        <v>53</v>
      </c>
      <c r="AD3459" t="s">
        <v>52</v>
      </c>
      <c r="AE3459" t="s">
        <v>53</v>
      </c>
      <c r="AF3459" t="s">
        <v>53</v>
      </c>
      <c r="AG3459" t="s">
        <v>53</v>
      </c>
      <c r="AH3459" t="s">
        <v>53</v>
      </c>
      <c r="AI3459" t="s">
        <v>124</v>
      </c>
      <c r="AJ3459" t="s">
        <v>52</v>
      </c>
      <c r="AK3459" t="s">
        <v>61</v>
      </c>
      <c r="AL3459">
        <v>100.3</v>
      </c>
      <c r="AM3459">
        <v>5244.45</v>
      </c>
      <c r="AN3459">
        <v>0</v>
      </c>
      <c r="AO3459">
        <v>0</v>
      </c>
      <c r="AP3459">
        <v>415.48</v>
      </c>
      <c r="AQ3459">
        <v>5659.93</v>
      </c>
      <c r="AR3459">
        <v>3</v>
      </c>
      <c r="AS3459" t="s">
        <v>881</v>
      </c>
      <c r="AT3459" t="s">
        <v>52</v>
      </c>
      <c r="AU3459">
        <v>29</v>
      </c>
      <c r="AV3459">
        <v>4811</v>
      </c>
      <c r="AY3459" t="str">
        <f>IF(AND(Table1[[#This Row],[Contract]]="Month-to-Month", Table1[[#This Row],[Tenure in Months]]&lt;6, Table1[[#This Row],[Payment Method]]="Bank Withdrawal"), "High Risk", IF(OR(Table1[[#This Row],[Contract]]="Month-to-Month", Table1[[#This Row],[Tenure in Months]]&lt;12), "Medium Risk", "Low Risk"))</f>
        <v>Low Risk</v>
      </c>
    </row>
    <row r="3460" spans="1:51" x14ac:dyDescent="0.35">
      <c r="A3460" t="s">
        <v>4621</v>
      </c>
      <c r="B3460" t="s">
        <v>51</v>
      </c>
      <c r="C3460">
        <v>34</v>
      </c>
      <c r="D3460" t="s">
        <v>52</v>
      </c>
      <c r="E3460" t="s">
        <v>52</v>
      </c>
      <c r="F3460" t="s">
        <v>53</v>
      </c>
      <c r="G3460" t="s">
        <v>52</v>
      </c>
      <c r="H3460">
        <v>0</v>
      </c>
      <c r="I3460" t="s">
        <v>54</v>
      </c>
      <c r="J3460" t="s">
        <v>55</v>
      </c>
      <c r="K3460" t="s">
        <v>4622</v>
      </c>
      <c r="L3460">
        <v>95762</v>
      </c>
      <c r="M3460">
        <v>38.684437000000003</v>
      </c>
      <c r="N3460">
        <v>-121.055634</v>
      </c>
      <c r="O3460">
        <v>22028</v>
      </c>
      <c r="P3460" t="s">
        <v>57</v>
      </c>
      <c r="Q3460" t="s">
        <v>53</v>
      </c>
      <c r="R3460">
        <v>2</v>
      </c>
      <c r="S3460">
        <v>3</v>
      </c>
      <c r="T3460" t="s">
        <v>67</v>
      </c>
      <c r="U3460" t="s">
        <v>53</v>
      </c>
      <c r="V3460">
        <v>4.1900000000000004</v>
      </c>
      <c r="W3460" t="s">
        <v>52</v>
      </c>
      <c r="X3460" t="s">
        <v>53</v>
      </c>
      <c r="Y3460" t="s">
        <v>110</v>
      </c>
      <c r="Z3460">
        <v>6</v>
      </c>
      <c r="AA3460" t="s">
        <v>52</v>
      </c>
      <c r="AB3460" t="s">
        <v>52</v>
      </c>
      <c r="AC3460" t="s">
        <v>53</v>
      </c>
      <c r="AD3460" t="s">
        <v>53</v>
      </c>
      <c r="AE3460" t="s">
        <v>52</v>
      </c>
      <c r="AF3460" t="s">
        <v>52</v>
      </c>
      <c r="AG3460" t="s">
        <v>52</v>
      </c>
      <c r="AH3460" t="s">
        <v>53</v>
      </c>
      <c r="AI3460" t="s">
        <v>60</v>
      </c>
      <c r="AJ3460" t="s">
        <v>53</v>
      </c>
      <c r="AK3460" t="s">
        <v>87</v>
      </c>
      <c r="AL3460">
        <v>55.8</v>
      </c>
      <c r="AM3460">
        <v>154.55000000000001</v>
      </c>
      <c r="AN3460">
        <v>0</v>
      </c>
      <c r="AO3460">
        <v>0</v>
      </c>
      <c r="AP3460">
        <v>12.57</v>
      </c>
      <c r="AQ3460">
        <v>167.12</v>
      </c>
      <c r="AR3460">
        <v>4</v>
      </c>
      <c r="AS3460" t="s">
        <v>883</v>
      </c>
      <c r="AT3460" t="s">
        <v>52</v>
      </c>
      <c r="AU3460">
        <v>48</v>
      </c>
      <c r="AV3460">
        <v>2662</v>
      </c>
      <c r="AY3460" t="str">
        <f>IF(AND(Table1[[#This Row],[Contract]]="Month-to-Month", Table1[[#This Row],[Tenure in Months]]&lt;6, Table1[[#This Row],[Payment Method]]="Bank Withdrawal"), "High Risk", IF(OR(Table1[[#This Row],[Contract]]="Month-to-Month", Table1[[#This Row],[Tenure in Months]]&lt;12), "Medium Risk", "Low Risk"))</f>
        <v>Medium Risk</v>
      </c>
    </row>
    <row r="3461" spans="1:51" x14ac:dyDescent="0.35">
      <c r="A3461" t="s">
        <v>4623</v>
      </c>
      <c r="B3461" t="s">
        <v>51</v>
      </c>
      <c r="C3461">
        <v>29</v>
      </c>
      <c r="D3461" t="s">
        <v>53</v>
      </c>
      <c r="E3461" t="s">
        <v>52</v>
      </c>
      <c r="F3461" t="s">
        <v>52</v>
      </c>
      <c r="G3461" t="s">
        <v>53</v>
      </c>
      <c r="H3461">
        <v>3</v>
      </c>
      <c r="I3461" t="s">
        <v>54</v>
      </c>
      <c r="J3461" t="s">
        <v>55</v>
      </c>
      <c r="K3461" t="s">
        <v>4597</v>
      </c>
      <c r="L3461">
        <v>95765</v>
      </c>
      <c r="M3461">
        <v>38.823278000000002</v>
      </c>
      <c r="N3461">
        <v>-121.281856</v>
      </c>
      <c r="O3461">
        <v>15494</v>
      </c>
      <c r="P3461" t="s">
        <v>57</v>
      </c>
      <c r="Q3461" t="s">
        <v>52</v>
      </c>
      <c r="R3461">
        <v>0</v>
      </c>
      <c r="S3461">
        <v>41</v>
      </c>
      <c r="T3461" t="s">
        <v>58</v>
      </c>
      <c r="U3461" t="s">
        <v>53</v>
      </c>
      <c r="V3461">
        <v>30.58</v>
      </c>
      <c r="W3461" t="s">
        <v>52</v>
      </c>
      <c r="X3461" t="s">
        <v>53</v>
      </c>
      <c r="Y3461" t="s">
        <v>68</v>
      </c>
      <c r="Z3461">
        <v>59</v>
      </c>
      <c r="AA3461" t="s">
        <v>53</v>
      </c>
      <c r="AB3461" t="s">
        <v>53</v>
      </c>
      <c r="AC3461" t="s">
        <v>53</v>
      </c>
      <c r="AD3461" t="s">
        <v>53</v>
      </c>
      <c r="AE3461" t="s">
        <v>53</v>
      </c>
      <c r="AF3461" t="s">
        <v>53</v>
      </c>
      <c r="AG3461" t="s">
        <v>53</v>
      </c>
      <c r="AH3461" t="s">
        <v>53</v>
      </c>
      <c r="AI3461" t="s">
        <v>334</v>
      </c>
      <c r="AJ3461" t="s">
        <v>53</v>
      </c>
      <c r="AK3461" t="s">
        <v>61</v>
      </c>
      <c r="AL3461">
        <v>111.15</v>
      </c>
      <c r="AM3461">
        <v>4507.1499999999996</v>
      </c>
      <c r="AN3461">
        <v>0</v>
      </c>
      <c r="AO3461">
        <v>0</v>
      </c>
      <c r="AP3461">
        <v>1253.78</v>
      </c>
      <c r="AQ3461">
        <v>5760.9299999999903</v>
      </c>
      <c r="AR3461">
        <v>5</v>
      </c>
      <c r="AS3461" t="s">
        <v>881</v>
      </c>
      <c r="AT3461" t="s">
        <v>52</v>
      </c>
      <c r="AU3461">
        <v>32</v>
      </c>
      <c r="AV3461">
        <v>5038</v>
      </c>
      <c r="AY3461" t="str">
        <f>IF(AND(Table1[[#This Row],[Contract]]="Month-to-Month", Table1[[#This Row],[Tenure in Months]]&lt;6, Table1[[#This Row],[Payment Method]]="Bank Withdrawal"), "High Risk", IF(OR(Table1[[#This Row],[Contract]]="Month-to-Month", Table1[[#This Row],[Tenure in Months]]&lt;12), "Medium Risk", "Low Risk"))</f>
        <v>Low Risk</v>
      </c>
    </row>
    <row r="3462" spans="1:51" x14ac:dyDescent="0.35">
      <c r="A3462" t="s">
        <v>4624</v>
      </c>
      <c r="B3462" t="s">
        <v>51</v>
      </c>
      <c r="C3462">
        <v>26</v>
      </c>
      <c r="D3462" t="s">
        <v>53</v>
      </c>
      <c r="E3462" t="s">
        <v>52</v>
      </c>
      <c r="F3462" t="s">
        <v>52</v>
      </c>
      <c r="G3462" t="s">
        <v>52</v>
      </c>
      <c r="H3462">
        <v>0</v>
      </c>
      <c r="I3462" t="s">
        <v>54</v>
      </c>
      <c r="J3462" t="s">
        <v>55</v>
      </c>
      <c r="K3462" t="s">
        <v>1801</v>
      </c>
      <c r="L3462">
        <v>95776</v>
      </c>
      <c r="M3462">
        <v>38.694080999999997</v>
      </c>
      <c r="N3462">
        <v>-121.69443099999999</v>
      </c>
      <c r="O3462">
        <v>15022</v>
      </c>
      <c r="P3462" t="s">
        <v>57</v>
      </c>
      <c r="Q3462" t="s">
        <v>52</v>
      </c>
      <c r="R3462">
        <v>0</v>
      </c>
      <c r="S3462">
        <v>20</v>
      </c>
      <c r="T3462" t="s">
        <v>58</v>
      </c>
      <c r="U3462" t="s">
        <v>53</v>
      </c>
      <c r="V3462">
        <v>23.22</v>
      </c>
      <c r="W3462" t="s">
        <v>53</v>
      </c>
      <c r="X3462" t="s">
        <v>53</v>
      </c>
      <c r="Y3462" t="s">
        <v>68</v>
      </c>
      <c r="Z3462">
        <v>59</v>
      </c>
      <c r="AA3462" t="s">
        <v>52</v>
      </c>
      <c r="AB3462" t="s">
        <v>52</v>
      </c>
      <c r="AC3462" t="s">
        <v>52</v>
      </c>
      <c r="AD3462" t="s">
        <v>53</v>
      </c>
      <c r="AE3462" t="s">
        <v>53</v>
      </c>
      <c r="AF3462" t="s">
        <v>53</v>
      </c>
      <c r="AG3462" t="s">
        <v>53</v>
      </c>
      <c r="AH3462" t="s">
        <v>53</v>
      </c>
      <c r="AI3462" t="s">
        <v>60</v>
      </c>
      <c r="AJ3462" t="s">
        <v>53</v>
      </c>
      <c r="AK3462" t="s">
        <v>87</v>
      </c>
      <c r="AL3462">
        <v>98.55</v>
      </c>
      <c r="AM3462">
        <v>2031.95</v>
      </c>
      <c r="AN3462">
        <v>0</v>
      </c>
      <c r="AO3462">
        <v>0</v>
      </c>
      <c r="AP3462">
        <v>464.4</v>
      </c>
      <c r="AQ3462">
        <v>2496.35</v>
      </c>
      <c r="AR3462">
        <v>3</v>
      </c>
      <c r="AS3462" t="s">
        <v>881</v>
      </c>
      <c r="AT3462" t="s">
        <v>52</v>
      </c>
      <c r="AU3462">
        <v>42</v>
      </c>
      <c r="AV3462">
        <v>3300</v>
      </c>
      <c r="AY3462" t="str">
        <f>IF(AND(Table1[[#This Row],[Contract]]="Month-to-Month", Table1[[#This Row],[Tenure in Months]]&lt;6, Table1[[#This Row],[Payment Method]]="Bank Withdrawal"), "High Risk", IF(OR(Table1[[#This Row],[Contract]]="Month-to-Month", Table1[[#This Row],[Tenure in Months]]&lt;12), "Medium Risk", "Low Risk"))</f>
        <v>Medium Risk</v>
      </c>
    </row>
    <row r="3463" spans="1:51" x14ac:dyDescent="0.35">
      <c r="A3463" t="s">
        <v>4625</v>
      </c>
      <c r="B3463" t="s">
        <v>51</v>
      </c>
      <c r="C3463">
        <v>24</v>
      </c>
      <c r="D3463" t="s">
        <v>53</v>
      </c>
      <c r="E3463" t="s">
        <v>52</v>
      </c>
      <c r="F3463" t="s">
        <v>52</v>
      </c>
      <c r="G3463" t="s">
        <v>53</v>
      </c>
      <c r="H3463">
        <v>3</v>
      </c>
      <c r="I3463" t="s">
        <v>54</v>
      </c>
      <c r="J3463" t="s">
        <v>55</v>
      </c>
      <c r="K3463" t="s">
        <v>435</v>
      </c>
      <c r="L3463">
        <v>95814</v>
      </c>
      <c r="M3463">
        <v>38.584505</v>
      </c>
      <c r="N3463">
        <v>-121.491956</v>
      </c>
      <c r="O3463">
        <v>16599</v>
      </c>
      <c r="P3463" t="s">
        <v>57</v>
      </c>
      <c r="Q3463" t="s">
        <v>52</v>
      </c>
      <c r="R3463">
        <v>0</v>
      </c>
      <c r="S3463">
        <v>1</v>
      </c>
      <c r="T3463" t="s">
        <v>67</v>
      </c>
      <c r="U3463" t="s">
        <v>53</v>
      </c>
      <c r="V3463">
        <v>43.05</v>
      </c>
      <c r="W3463" t="s">
        <v>53</v>
      </c>
      <c r="X3463" t="s">
        <v>53</v>
      </c>
      <c r="Y3463" t="s">
        <v>59</v>
      </c>
      <c r="Z3463">
        <v>69</v>
      </c>
      <c r="AA3463" t="s">
        <v>52</v>
      </c>
      <c r="AB3463" t="s">
        <v>52</v>
      </c>
      <c r="AC3463" t="s">
        <v>52</v>
      </c>
      <c r="AD3463" t="s">
        <v>52</v>
      </c>
      <c r="AE3463" t="s">
        <v>52</v>
      </c>
      <c r="AF3463" t="s">
        <v>52</v>
      </c>
      <c r="AG3463" t="s">
        <v>52</v>
      </c>
      <c r="AH3463" t="s">
        <v>53</v>
      </c>
      <c r="AI3463" t="s">
        <v>60</v>
      </c>
      <c r="AJ3463" t="s">
        <v>53</v>
      </c>
      <c r="AK3463" t="s">
        <v>61</v>
      </c>
      <c r="AL3463">
        <v>50.05</v>
      </c>
      <c r="AM3463">
        <v>50.05</v>
      </c>
      <c r="AN3463">
        <v>0</v>
      </c>
      <c r="AO3463">
        <v>0</v>
      </c>
      <c r="AP3463">
        <v>43.05</v>
      </c>
      <c r="AQ3463">
        <v>93.1</v>
      </c>
      <c r="AR3463">
        <v>4</v>
      </c>
      <c r="AS3463" t="s">
        <v>883</v>
      </c>
      <c r="AT3463" t="s">
        <v>52</v>
      </c>
      <c r="AU3463">
        <v>61</v>
      </c>
      <c r="AV3463">
        <v>5523</v>
      </c>
      <c r="AY3463" t="str">
        <f>IF(AND(Table1[[#This Row],[Contract]]="Month-to-Month", Table1[[#This Row],[Tenure in Months]]&lt;6, Table1[[#This Row],[Payment Method]]="Bank Withdrawal"), "High Risk", IF(OR(Table1[[#This Row],[Contract]]="Month-to-Month", Table1[[#This Row],[Tenure in Months]]&lt;12), "Medium Risk", "Low Risk"))</f>
        <v>High Risk</v>
      </c>
    </row>
    <row r="3464" spans="1:51" x14ac:dyDescent="0.35">
      <c r="A3464" t="s">
        <v>4626</v>
      </c>
      <c r="B3464" t="s">
        <v>51</v>
      </c>
      <c r="C3464">
        <v>45</v>
      </c>
      <c r="D3464" t="s">
        <v>52</v>
      </c>
      <c r="E3464" t="s">
        <v>52</v>
      </c>
      <c r="F3464" t="s">
        <v>52</v>
      </c>
      <c r="G3464" t="s">
        <v>52</v>
      </c>
      <c r="H3464">
        <v>0</v>
      </c>
      <c r="I3464" t="s">
        <v>54</v>
      </c>
      <c r="J3464" t="s">
        <v>55</v>
      </c>
      <c r="K3464" t="s">
        <v>435</v>
      </c>
      <c r="L3464">
        <v>95816</v>
      </c>
      <c r="M3464">
        <v>38.574855999999997</v>
      </c>
      <c r="N3464">
        <v>-121.46504</v>
      </c>
      <c r="O3464">
        <v>16164</v>
      </c>
      <c r="P3464" t="s">
        <v>57</v>
      </c>
      <c r="Q3464" t="s">
        <v>52</v>
      </c>
      <c r="R3464">
        <v>0</v>
      </c>
      <c r="S3464">
        <v>23</v>
      </c>
      <c r="T3464" t="s">
        <v>58</v>
      </c>
      <c r="U3464" t="s">
        <v>53</v>
      </c>
      <c r="V3464">
        <v>35.32</v>
      </c>
      <c r="W3464" t="s">
        <v>52</v>
      </c>
      <c r="X3464" t="s">
        <v>52</v>
      </c>
      <c r="Y3464" t="s">
        <v>58</v>
      </c>
      <c r="Z3464">
        <v>0</v>
      </c>
      <c r="AA3464" t="s">
        <v>52</v>
      </c>
      <c r="AB3464" t="s">
        <v>52</v>
      </c>
      <c r="AC3464" t="s">
        <v>52</v>
      </c>
      <c r="AD3464" t="s">
        <v>52</v>
      </c>
      <c r="AE3464" t="s">
        <v>52</v>
      </c>
      <c r="AF3464" t="s">
        <v>52</v>
      </c>
      <c r="AG3464" t="s">
        <v>52</v>
      </c>
      <c r="AH3464" t="s">
        <v>52</v>
      </c>
      <c r="AI3464" t="s">
        <v>60</v>
      </c>
      <c r="AJ3464" t="s">
        <v>52</v>
      </c>
      <c r="AK3464" t="s">
        <v>61</v>
      </c>
      <c r="AL3464">
        <v>20.85</v>
      </c>
      <c r="AM3464">
        <v>473.9</v>
      </c>
      <c r="AN3464">
        <v>0</v>
      </c>
      <c r="AO3464">
        <v>0</v>
      </c>
      <c r="AP3464">
        <v>812.36</v>
      </c>
      <c r="AQ3464">
        <v>1286.26</v>
      </c>
      <c r="AR3464">
        <v>5</v>
      </c>
      <c r="AS3464" t="s">
        <v>881</v>
      </c>
      <c r="AT3464" t="s">
        <v>52</v>
      </c>
      <c r="AU3464">
        <v>53</v>
      </c>
      <c r="AV3464">
        <v>4263</v>
      </c>
      <c r="AY3464" t="str">
        <f>IF(AND(Table1[[#This Row],[Contract]]="Month-to-Month", Table1[[#This Row],[Tenure in Months]]&lt;6, Table1[[#This Row],[Payment Method]]="Bank Withdrawal"), "High Risk", IF(OR(Table1[[#This Row],[Contract]]="Month-to-Month", Table1[[#This Row],[Tenure in Months]]&lt;12), "Medium Risk", "Low Risk"))</f>
        <v>Medium Risk</v>
      </c>
    </row>
    <row r="3465" spans="1:51" x14ac:dyDescent="0.35">
      <c r="A3465" t="s">
        <v>4627</v>
      </c>
      <c r="B3465" t="s">
        <v>51</v>
      </c>
      <c r="C3465">
        <v>51</v>
      </c>
      <c r="D3465" t="s">
        <v>52</v>
      </c>
      <c r="E3465" t="s">
        <v>52</v>
      </c>
      <c r="F3465" t="s">
        <v>53</v>
      </c>
      <c r="G3465" t="s">
        <v>53</v>
      </c>
      <c r="H3465">
        <v>3</v>
      </c>
      <c r="I3465" t="s">
        <v>54</v>
      </c>
      <c r="J3465" t="s">
        <v>55</v>
      </c>
      <c r="K3465" t="s">
        <v>435</v>
      </c>
      <c r="L3465">
        <v>95818</v>
      </c>
      <c r="M3465">
        <v>38.556305999999999</v>
      </c>
      <c r="N3465">
        <v>-121.495817</v>
      </c>
      <c r="O3465">
        <v>21313</v>
      </c>
      <c r="P3465" t="s">
        <v>57</v>
      </c>
      <c r="Q3465" t="s">
        <v>52</v>
      </c>
      <c r="R3465">
        <v>0</v>
      </c>
      <c r="S3465">
        <v>8</v>
      </c>
      <c r="T3465" t="s">
        <v>67</v>
      </c>
      <c r="U3465" t="s">
        <v>53</v>
      </c>
      <c r="V3465">
        <v>34.869999999999997</v>
      </c>
      <c r="W3465" t="s">
        <v>52</v>
      </c>
      <c r="X3465" t="s">
        <v>52</v>
      </c>
      <c r="Y3465" t="s">
        <v>58</v>
      </c>
      <c r="Z3465">
        <v>0</v>
      </c>
      <c r="AA3465" t="s">
        <v>52</v>
      </c>
      <c r="AB3465" t="s">
        <v>52</v>
      </c>
      <c r="AC3465" t="s">
        <v>52</v>
      </c>
      <c r="AD3465" t="s">
        <v>52</v>
      </c>
      <c r="AE3465" t="s">
        <v>52</v>
      </c>
      <c r="AF3465" t="s">
        <v>52</v>
      </c>
      <c r="AG3465" t="s">
        <v>52</v>
      </c>
      <c r="AH3465" t="s">
        <v>52</v>
      </c>
      <c r="AI3465" t="s">
        <v>60</v>
      </c>
      <c r="AJ3465" t="s">
        <v>53</v>
      </c>
      <c r="AK3465" t="s">
        <v>87</v>
      </c>
      <c r="AL3465">
        <v>19.350000000000001</v>
      </c>
      <c r="AM3465">
        <v>152.6</v>
      </c>
      <c r="AN3465">
        <v>0</v>
      </c>
      <c r="AO3465">
        <v>0</v>
      </c>
      <c r="AP3465">
        <v>278.95999999999998</v>
      </c>
      <c r="AQ3465">
        <v>431.55999999999898</v>
      </c>
      <c r="AR3465">
        <v>3</v>
      </c>
      <c r="AS3465" t="s">
        <v>881</v>
      </c>
      <c r="AT3465" t="s">
        <v>52</v>
      </c>
      <c r="AU3465">
        <v>58</v>
      </c>
      <c r="AV3465">
        <v>5416</v>
      </c>
      <c r="AY3465" t="str">
        <f>IF(AND(Table1[[#This Row],[Contract]]="Month-to-Month", Table1[[#This Row],[Tenure in Months]]&lt;6, Table1[[#This Row],[Payment Method]]="Bank Withdrawal"), "High Risk", IF(OR(Table1[[#This Row],[Contract]]="Month-to-Month", Table1[[#This Row],[Tenure in Months]]&lt;12), "Medium Risk", "Low Risk"))</f>
        <v>Medium Risk</v>
      </c>
    </row>
    <row r="3466" spans="1:51" x14ac:dyDescent="0.35">
      <c r="A3466" t="s">
        <v>4628</v>
      </c>
      <c r="B3466" t="s">
        <v>51</v>
      </c>
      <c r="C3466">
        <v>56</v>
      </c>
      <c r="D3466" t="s">
        <v>52</v>
      </c>
      <c r="E3466" t="s">
        <v>52</v>
      </c>
      <c r="F3466" t="s">
        <v>52</v>
      </c>
      <c r="G3466" t="s">
        <v>52</v>
      </c>
      <c r="H3466">
        <v>0</v>
      </c>
      <c r="I3466" t="s">
        <v>54</v>
      </c>
      <c r="J3466" t="s">
        <v>55</v>
      </c>
      <c r="K3466" t="s">
        <v>435</v>
      </c>
      <c r="L3466">
        <v>95819</v>
      </c>
      <c r="M3466">
        <v>38.567594</v>
      </c>
      <c r="N3466">
        <v>-121.437507</v>
      </c>
      <c r="O3466">
        <v>15975</v>
      </c>
      <c r="P3466" t="s">
        <v>57</v>
      </c>
      <c r="Q3466" t="s">
        <v>52</v>
      </c>
      <c r="R3466">
        <v>0</v>
      </c>
      <c r="S3466">
        <v>18</v>
      </c>
      <c r="T3466" t="s">
        <v>58</v>
      </c>
      <c r="U3466" t="s">
        <v>53</v>
      </c>
      <c r="V3466">
        <v>12.21</v>
      </c>
      <c r="W3466" t="s">
        <v>53</v>
      </c>
      <c r="X3466" t="s">
        <v>53</v>
      </c>
      <c r="Y3466" t="s">
        <v>59</v>
      </c>
      <c r="Z3466">
        <v>8</v>
      </c>
      <c r="AA3466" t="s">
        <v>53</v>
      </c>
      <c r="AB3466" t="s">
        <v>52</v>
      </c>
      <c r="AC3466" t="s">
        <v>53</v>
      </c>
      <c r="AD3466" t="s">
        <v>52</v>
      </c>
      <c r="AE3466" t="s">
        <v>53</v>
      </c>
      <c r="AF3466" t="s">
        <v>52</v>
      </c>
      <c r="AG3466" t="s">
        <v>52</v>
      </c>
      <c r="AH3466" t="s">
        <v>53</v>
      </c>
      <c r="AI3466" t="s">
        <v>60</v>
      </c>
      <c r="AJ3466" t="s">
        <v>52</v>
      </c>
      <c r="AK3466" t="s">
        <v>87</v>
      </c>
      <c r="AL3466">
        <v>69.5</v>
      </c>
      <c r="AM3466">
        <v>1199.4000000000001</v>
      </c>
      <c r="AN3466">
        <v>0</v>
      </c>
      <c r="AO3466">
        <v>0</v>
      </c>
      <c r="AP3466">
        <v>219.78</v>
      </c>
      <c r="AQ3466">
        <v>1419.18</v>
      </c>
      <c r="AR3466">
        <v>3</v>
      </c>
      <c r="AS3466" t="s">
        <v>881</v>
      </c>
      <c r="AT3466" t="s">
        <v>52</v>
      </c>
      <c r="AU3466">
        <v>24</v>
      </c>
      <c r="AV3466">
        <v>4466</v>
      </c>
      <c r="AY3466" t="str">
        <f>IF(AND(Table1[[#This Row],[Contract]]="Month-to-Month", Table1[[#This Row],[Tenure in Months]]&lt;6, Table1[[#This Row],[Payment Method]]="Bank Withdrawal"), "High Risk", IF(OR(Table1[[#This Row],[Contract]]="Month-to-Month", Table1[[#This Row],[Tenure in Months]]&lt;12), "Medium Risk", "Low Risk"))</f>
        <v>Medium Risk</v>
      </c>
    </row>
    <row r="3467" spans="1:51" x14ac:dyDescent="0.35">
      <c r="A3467" t="s">
        <v>4629</v>
      </c>
      <c r="B3467" t="s">
        <v>51</v>
      </c>
      <c r="C3467">
        <v>56</v>
      </c>
      <c r="D3467" t="s">
        <v>52</v>
      </c>
      <c r="E3467" t="s">
        <v>52</v>
      </c>
      <c r="F3467" t="s">
        <v>52</v>
      </c>
      <c r="G3467" t="s">
        <v>52</v>
      </c>
      <c r="H3467">
        <v>0</v>
      </c>
      <c r="I3467" t="s">
        <v>54</v>
      </c>
      <c r="J3467" t="s">
        <v>55</v>
      </c>
      <c r="K3467" t="s">
        <v>435</v>
      </c>
      <c r="L3467">
        <v>95821</v>
      </c>
      <c r="M3467">
        <v>38.625095999999999</v>
      </c>
      <c r="N3467">
        <v>-121.383658</v>
      </c>
      <c r="O3467">
        <v>35426</v>
      </c>
      <c r="P3467" t="s">
        <v>57</v>
      </c>
      <c r="Q3467" t="s">
        <v>52</v>
      </c>
      <c r="R3467">
        <v>0</v>
      </c>
      <c r="S3467">
        <v>31</v>
      </c>
      <c r="T3467" t="s">
        <v>58</v>
      </c>
      <c r="U3467" t="s">
        <v>53</v>
      </c>
      <c r="V3467">
        <v>45.92</v>
      </c>
      <c r="W3467" t="s">
        <v>52</v>
      </c>
      <c r="X3467" t="s">
        <v>53</v>
      </c>
      <c r="Y3467" t="s">
        <v>68</v>
      </c>
      <c r="Z3467">
        <v>18</v>
      </c>
      <c r="AA3467" t="s">
        <v>52</v>
      </c>
      <c r="AB3467" t="s">
        <v>53</v>
      </c>
      <c r="AC3467" t="s">
        <v>52</v>
      </c>
      <c r="AD3467" t="s">
        <v>52</v>
      </c>
      <c r="AE3467" t="s">
        <v>53</v>
      </c>
      <c r="AF3467" t="s">
        <v>53</v>
      </c>
      <c r="AG3467" t="s">
        <v>53</v>
      </c>
      <c r="AH3467" t="s">
        <v>53</v>
      </c>
      <c r="AI3467" t="s">
        <v>60</v>
      </c>
      <c r="AJ3467" t="s">
        <v>53</v>
      </c>
      <c r="AK3467" t="s">
        <v>61</v>
      </c>
      <c r="AL3467">
        <v>94.5</v>
      </c>
      <c r="AM3467">
        <v>2979.2</v>
      </c>
      <c r="AN3467">
        <v>0</v>
      </c>
      <c r="AO3467">
        <v>0</v>
      </c>
      <c r="AP3467">
        <v>1423.52</v>
      </c>
      <c r="AQ3467">
        <v>4402.7199999999903</v>
      </c>
      <c r="AR3467">
        <v>3</v>
      </c>
      <c r="AS3467" t="s">
        <v>881</v>
      </c>
      <c r="AT3467" t="s">
        <v>52</v>
      </c>
      <c r="AU3467">
        <v>42</v>
      </c>
      <c r="AV3467">
        <v>3949</v>
      </c>
      <c r="AY3467" t="str">
        <f>IF(AND(Table1[[#This Row],[Contract]]="Month-to-Month", Table1[[#This Row],[Tenure in Months]]&lt;6, Table1[[#This Row],[Payment Method]]="Bank Withdrawal"), "High Risk", IF(OR(Table1[[#This Row],[Contract]]="Month-to-Month", Table1[[#This Row],[Tenure in Months]]&lt;12), "Medium Risk", "Low Risk"))</f>
        <v>Medium Risk</v>
      </c>
    </row>
    <row r="3468" spans="1:51" x14ac:dyDescent="0.35">
      <c r="A3468" t="s">
        <v>4630</v>
      </c>
      <c r="B3468" t="s">
        <v>51</v>
      </c>
      <c r="C3468">
        <v>20</v>
      </c>
      <c r="D3468" t="s">
        <v>53</v>
      </c>
      <c r="E3468" t="s">
        <v>52</v>
      </c>
      <c r="F3468" t="s">
        <v>53</v>
      </c>
      <c r="G3468" t="s">
        <v>53</v>
      </c>
      <c r="H3468">
        <v>1</v>
      </c>
      <c r="I3468" t="s">
        <v>54</v>
      </c>
      <c r="J3468" t="s">
        <v>55</v>
      </c>
      <c r="K3468" t="s">
        <v>435</v>
      </c>
      <c r="L3468">
        <v>95822</v>
      </c>
      <c r="M3468">
        <v>38.512568999999999</v>
      </c>
      <c r="N3468">
        <v>-121.49518399999999</v>
      </c>
      <c r="O3468">
        <v>44683</v>
      </c>
      <c r="P3468" t="s">
        <v>57</v>
      </c>
      <c r="Q3468" t="s">
        <v>53</v>
      </c>
      <c r="R3468">
        <v>5</v>
      </c>
      <c r="S3468">
        <v>29</v>
      </c>
      <c r="T3468" t="s">
        <v>58</v>
      </c>
      <c r="U3468" t="s">
        <v>53</v>
      </c>
      <c r="V3468">
        <v>24.64</v>
      </c>
      <c r="W3468" t="s">
        <v>52</v>
      </c>
      <c r="X3468" t="s">
        <v>52</v>
      </c>
      <c r="Y3468" t="s">
        <v>58</v>
      </c>
      <c r="Z3468">
        <v>0</v>
      </c>
      <c r="AA3468" t="s">
        <v>52</v>
      </c>
      <c r="AB3468" t="s">
        <v>52</v>
      </c>
      <c r="AC3468" t="s">
        <v>52</v>
      </c>
      <c r="AD3468" t="s">
        <v>52</v>
      </c>
      <c r="AE3468" t="s">
        <v>52</v>
      </c>
      <c r="AF3468" t="s">
        <v>52</v>
      </c>
      <c r="AG3468" t="s">
        <v>52</v>
      </c>
      <c r="AH3468" t="s">
        <v>52</v>
      </c>
      <c r="AI3468" t="s">
        <v>60</v>
      </c>
      <c r="AJ3468" t="s">
        <v>53</v>
      </c>
      <c r="AK3468" t="s">
        <v>87</v>
      </c>
      <c r="AL3468">
        <v>20.65</v>
      </c>
      <c r="AM3468">
        <v>654.85</v>
      </c>
      <c r="AN3468">
        <v>0</v>
      </c>
      <c r="AO3468">
        <v>0</v>
      </c>
      <c r="AP3468">
        <v>714.56</v>
      </c>
      <c r="AQ3468">
        <v>1369.41</v>
      </c>
      <c r="AR3468">
        <v>3</v>
      </c>
      <c r="AS3468" t="s">
        <v>881</v>
      </c>
      <c r="AT3468" t="s">
        <v>52</v>
      </c>
      <c r="AU3468">
        <v>72</v>
      </c>
      <c r="AV3468">
        <v>4667</v>
      </c>
      <c r="AY3468" t="str">
        <f>IF(AND(Table1[[#This Row],[Contract]]="Month-to-Month", Table1[[#This Row],[Tenure in Months]]&lt;6, Table1[[#This Row],[Payment Method]]="Bank Withdrawal"), "High Risk", IF(OR(Table1[[#This Row],[Contract]]="Month-to-Month", Table1[[#This Row],[Tenure in Months]]&lt;12), "Medium Risk", "Low Risk"))</f>
        <v>Medium Risk</v>
      </c>
    </row>
    <row r="3469" spans="1:51" x14ac:dyDescent="0.35">
      <c r="A3469" t="s">
        <v>4631</v>
      </c>
      <c r="B3469" t="s">
        <v>66</v>
      </c>
      <c r="C3469">
        <v>54</v>
      </c>
      <c r="D3469" t="s">
        <v>52</v>
      </c>
      <c r="E3469" t="s">
        <v>52</v>
      </c>
      <c r="F3469" t="s">
        <v>53</v>
      </c>
      <c r="G3469" t="s">
        <v>52</v>
      </c>
      <c r="H3469">
        <v>0</v>
      </c>
      <c r="I3469" t="s">
        <v>54</v>
      </c>
      <c r="J3469" t="s">
        <v>55</v>
      </c>
      <c r="K3469" t="s">
        <v>435</v>
      </c>
      <c r="L3469">
        <v>95823</v>
      </c>
      <c r="M3469">
        <v>38.475465</v>
      </c>
      <c r="N3469">
        <v>-121.443625</v>
      </c>
      <c r="O3469">
        <v>72199</v>
      </c>
      <c r="P3469" t="s">
        <v>57</v>
      </c>
      <c r="Q3469" t="s">
        <v>53</v>
      </c>
      <c r="R3469">
        <v>4</v>
      </c>
      <c r="S3469">
        <v>36</v>
      </c>
      <c r="T3469" t="s">
        <v>58</v>
      </c>
      <c r="U3469" t="s">
        <v>53</v>
      </c>
      <c r="V3469">
        <v>19.239999999999998</v>
      </c>
      <c r="W3469" t="s">
        <v>53</v>
      </c>
      <c r="X3469" t="s">
        <v>53</v>
      </c>
      <c r="Y3469" t="s">
        <v>68</v>
      </c>
      <c r="Z3469">
        <v>18</v>
      </c>
      <c r="AA3469" t="s">
        <v>53</v>
      </c>
      <c r="AB3469" t="s">
        <v>53</v>
      </c>
      <c r="AC3469" t="s">
        <v>53</v>
      </c>
      <c r="AD3469" t="s">
        <v>53</v>
      </c>
      <c r="AE3469" t="s">
        <v>52</v>
      </c>
      <c r="AF3469" t="s">
        <v>53</v>
      </c>
      <c r="AG3469" t="s">
        <v>53</v>
      </c>
      <c r="AH3469" t="s">
        <v>52</v>
      </c>
      <c r="AI3469" t="s">
        <v>334</v>
      </c>
      <c r="AJ3469" t="s">
        <v>53</v>
      </c>
      <c r="AK3469" t="s">
        <v>69</v>
      </c>
      <c r="AL3469">
        <v>106.05</v>
      </c>
      <c r="AM3469">
        <v>3834.4</v>
      </c>
      <c r="AN3469">
        <v>0</v>
      </c>
      <c r="AO3469">
        <v>50</v>
      </c>
      <c r="AP3469">
        <v>692.64</v>
      </c>
      <c r="AQ3469">
        <v>4577.04</v>
      </c>
      <c r="AR3469">
        <v>3</v>
      </c>
      <c r="AS3469" t="s">
        <v>881</v>
      </c>
      <c r="AT3469" t="s">
        <v>52</v>
      </c>
      <c r="AU3469">
        <v>25</v>
      </c>
      <c r="AV3469">
        <v>4505</v>
      </c>
      <c r="AY3469" t="str">
        <f>IF(AND(Table1[[#This Row],[Contract]]="Month-to-Month", Table1[[#This Row],[Tenure in Months]]&lt;6, Table1[[#This Row],[Payment Method]]="Bank Withdrawal"), "High Risk", IF(OR(Table1[[#This Row],[Contract]]="Month-to-Month", Table1[[#This Row],[Tenure in Months]]&lt;12), "Medium Risk", "Low Risk"))</f>
        <v>Low Risk</v>
      </c>
    </row>
    <row r="3470" spans="1:51" x14ac:dyDescent="0.35">
      <c r="A3470" t="s">
        <v>4632</v>
      </c>
      <c r="B3470" t="s">
        <v>51</v>
      </c>
      <c r="C3470">
        <v>53</v>
      </c>
      <c r="D3470" t="s">
        <v>52</v>
      </c>
      <c r="E3470" t="s">
        <v>52</v>
      </c>
      <c r="F3470" t="s">
        <v>53</v>
      </c>
      <c r="G3470" t="s">
        <v>52</v>
      </c>
      <c r="H3470">
        <v>0</v>
      </c>
      <c r="I3470" t="s">
        <v>54</v>
      </c>
      <c r="J3470" t="s">
        <v>55</v>
      </c>
      <c r="K3470" t="s">
        <v>435</v>
      </c>
      <c r="L3470">
        <v>95825</v>
      </c>
      <c r="M3470">
        <v>38.590035</v>
      </c>
      <c r="N3470">
        <v>-121.41245499999999</v>
      </c>
      <c r="O3470">
        <v>30715</v>
      </c>
      <c r="P3470" t="s">
        <v>57</v>
      </c>
      <c r="Q3470" t="s">
        <v>53</v>
      </c>
      <c r="R3470">
        <v>1</v>
      </c>
      <c r="S3470">
        <v>42</v>
      </c>
      <c r="T3470" t="s">
        <v>58</v>
      </c>
      <c r="U3470" t="s">
        <v>53</v>
      </c>
      <c r="V3470">
        <v>42.45</v>
      </c>
      <c r="W3470" t="s">
        <v>53</v>
      </c>
      <c r="X3470" t="s">
        <v>53</v>
      </c>
      <c r="Y3470" t="s">
        <v>68</v>
      </c>
      <c r="Z3470">
        <v>11</v>
      </c>
      <c r="AA3470" t="s">
        <v>52</v>
      </c>
      <c r="AB3470" t="s">
        <v>52</v>
      </c>
      <c r="AC3470" t="s">
        <v>53</v>
      </c>
      <c r="AD3470" t="s">
        <v>53</v>
      </c>
      <c r="AE3470" t="s">
        <v>53</v>
      </c>
      <c r="AF3470" t="s">
        <v>53</v>
      </c>
      <c r="AG3470" t="s">
        <v>53</v>
      </c>
      <c r="AH3470" t="s">
        <v>53</v>
      </c>
      <c r="AI3470" t="s">
        <v>124</v>
      </c>
      <c r="AJ3470" t="s">
        <v>53</v>
      </c>
      <c r="AK3470" t="s">
        <v>61</v>
      </c>
      <c r="AL3470">
        <v>108.3</v>
      </c>
      <c r="AM3470">
        <v>4586.1499999999996</v>
      </c>
      <c r="AN3470">
        <v>0</v>
      </c>
      <c r="AO3470">
        <v>0</v>
      </c>
      <c r="AP3470">
        <v>1782.9</v>
      </c>
      <c r="AQ3470">
        <v>6369.0499999999902</v>
      </c>
      <c r="AR3470">
        <v>3</v>
      </c>
      <c r="AS3470" t="s">
        <v>881</v>
      </c>
      <c r="AT3470" t="s">
        <v>52</v>
      </c>
      <c r="AU3470">
        <v>63</v>
      </c>
      <c r="AV3470">
        <v>5106</v>
      </c>
      <c r="AY3470" t="str">
        <f>IF(AND(Table1[[#This Row],[Contract]]="Month-to-Month", Table1[[#This Row],[Tenure in Months]]&lt;6, Table1[[#This Row],[Payment Method]]="Bank Withdrawal"), "High Risk", IF(OR(Table1[[#This Row],[Contract]]="Month-to-Month", Table1[[#This Row],[Tenure in Months]]&lt;12), "Medium Risk", "Low Risk"))</f>
        <v>Low Risk</v>
      </c>
    </row>
    <row r="3471" spans="1:51" x14ac:dyDescent="0.35">
      <c r="A3471" t="s">
        <v>4633</v>
      </c>
      <c r="B3471" t="s">
        <v>66</v>
      </c>
      <c r="C3471">
        <v>38</v>
      </c>
      <c r="D3471" t="s">
        <v>52</v>
      </c>
      <c r="E3471" t="s">
        <v>52</v>
      </c>
      <c r="F3471" t="s">
        <v>52</v>
      </c>
      <c r="G3471" t="s">
        <v>52</v>
      </c>
      <c r="H3471">
        <v>0</v>
      </c>
      <c r="I3471" t="s">
        <v>54</v>
      </c>
      <c r="J3471" t="s">
        <v>55</v>
      </c>
      <c r="K3471" t="s">
        <v>435</v>
      </c>
      <c r="L3471">
        <v>95827</v>
      </c>
      <c r="M3471">
        <v>38.549185000000001</v>
      </c>
      <c r="N3471">
        <v>-121.32838599999999</v>
      </c>
      <c r="O3471">
        <v>19611</v>
      </c>
      <c r="P3471" t="s">
        <v>57</v>
      </c>
      <c r="Q3471" t="s">
        <v>52</v>
      </c>
      <c r="R3471">
        <v>0</v>
      </c>
      <c r="S3471">
        <v>60</v>
      </c>
      <c r="T3471" t="s">
        <v>58</v>
      </c>
      <c r="U3471" t="s">
        <v>53</v>
      </c>
      <c r="V3471">
        <v>16.809999999999999</v>
      </c>
      <c r="W3471" t="s">
        <v>52</v>
      </c>
      <c r="X3471" t="s">
        <v>53</v>
      </c>
      <c r="Y3471" t="s">
        <v>68</v>
      </c>
      <c r="Z3471">
        <v>21</v>
      </c>
      <c r="AA3471" t="s">
        <v>52</v>
      </c>
      <c r="AB3471" t="s">
        <v>53</v>
      </c>
      <c r="AC3471" t="s">
        <v>53</v>
      </c>
      <c r="AD3471" t="s">
        <v>52</v>
      </c>
      <c r="AE3471" t="s">
        <v>53</v>
      </c>
      <c r="AF3471" t="s">
        <v>53</v>
      </c>
      <c r="AG3471" t="s">
        <v>53</v>
      </c>
      <c r="AH3471" t="s">
        <v>53</v>
      </c>
      <c r="AI3471" t="s">
        <v>334</v>
      </c>
      <c r="AJ3471" t="s">
        <v>53</v>
      </c>
      <c r="AK3471" t="s">
        <v>61</v>
      </c>
      <c r="AL3471">
        <v>99.65</v>
      </c>
      <c r="AM3471">
        <v>5941.05</v>
      </c>
      <c r="AN3471">
        <v>0</v>
      </c>
      <c r="AO3471">
        <v>0</v>
      </c>
      <c r="AP3471">
        <v>1008.59999999999</v>
      </c>
      <c r="AQ3471">
        <v>6949.65</v>
      </c>
      <c r="AR3471">
        <v>4</v>
      </c>
      <c r="AS3471" t="s">
        <v>881</v>
      </c>
      <c r="AT3471" t="s">
        <v>52</v>
      </c>
      <c r="AU3471">
        <v>41</v>
      </c>
      <c r="AV3471">
        <v>4616</v>
      </c>
      <c r="AY3471" t="str">
        <f>IF(AND(Table1[[#This Row],[Contract]]="Month-to-Month", Table1[[#This Row],[Tenure in Months]]&lt;6, Table1[[#This Row],[Payment Method]]="Bank Withdrawal"), "High Risk", IF(OR(Table1[[#This Row],[Contract]]="Month-to-Month", Table1[[#This Row],[Tenure in Months]]&lt;12), "Medium Risk", "Low Risk"))</f>
        <v>Low Risk</v>
      </c>
    </row>
    <row r="3472" spans="1:51" x14ac:dyDescent="0.35">
      <c r="A3472" t="s">
        <v>4634</v>
      </c>
      <c r="B3472" t="s">
        <v>51</v>
      </c>
      <c r="C3472">
        <v>42</v>
      </c>
      <c r="D3472" t="s">
        <v>52</v>
      </c>
      <c r="E3472" t="s">
        <v>52</v>
      </c>
      <c r="F3472" t="s">
        <v>53</v>
      </c>
      <c r="G3472" t="s">
        <v>52</v>
      </c>
      <c r="H3472">
        <v>0</v>
      </c>
      <c r="I3472" t="s">
        <v>54</v>
      </c>
      <c r="J3472" t="s">
        <v>55</v>
      </c>
      <c r="K3472" t="s">
        <v>435</v>
      </c>
      <c r="L3472">
        <v>95829</v>
      </c>
      <c r="M3472">
        <v>38.486502000000002</v>
      </c>
      <c r="N3472">
        <v>-121.334051</v>
      </c>
      <c r="O3472">
        <v>11396</v>
      </c>
      <c r="P3472" t="s">
        <v>57</v>
      </c>
      <c r="Q3472" t="s">
        <v>53</v>
      </c>
      <c r="R3472">
        <v>6</v>
      </c>
      <c r="S3472">
        <v>22</v>
      </c>
      <c r="T3472" t="s">
        <v>58</v>
      </c>
      <c r="U3472" t="s">
        <v>53</v>
      </c>
      <c r="V3472">
        <v>35.619999999999997</v>
      </c>
      <c r="W3472" t="s">
        <v>53</v>
      </c>
      <c r="X3472" t="s">
        <v>53</v>
      </c>
      <c r="Y3472" t="s">
        <v>68</v>
      </c>
      <c r="Z3472">
        <v>29</v>
      </c>
      <c r="AA3472" t="s">
        <v>53</v>
      </c>
      <c r="AB3472" t="s">
        <v>52</v>
      </c>
      <c r="AC3472" t="s">
        <v>52</v>
      </c>
      <c r="AD3472" t="s">
        <v>53</v>
      </c>
      <c r="AE3472" t="s">
        <v>53</v>
      </c>
      <c r="AF3472" t="s">
        <v>52</v>
      </c>
      <c r="AG3472" t="s">
        <v>52</v>
      </c>
      <c r="AH3472" t="s">
        <v>53</v>
      </c>
      <c r="AI3472" t="s">
        <v>60</v>
      </c>
      <c r="AJ3472" t="s">
        <v>52</v>
      </c>
      <c r="AK3472" t="s">
        <v>69</v>
      </c>
      <c r="AL3472">
        <v>95.9</v>
      </c>
      <c r="AM3472">
        <v>2234.9499999999998</v>
      </c>
      <c r="AN3472">
        <v>0</v>
      </c>
      <c r="AO3472">
        <v>0</v>
      </c>
      <c r="AP3472">
        <v>783.64</v>
      </c>
      <c r="AQ3472">
        <v>3018.5899999999901</v>
      </c>
      <c r="AR3472">
        <v>3</v>
      </c>
      <c r="AS3472" t="s">
        <v>881</v>
      </c>
      <c r="AT3472" t="s">
        <v>52</v>
      </c>
      <c r="AU3472">
        <v>56</v>
      </c>
      <c r="AV3472">
        <v>3207</v>
      </c>
      <c r="AY3472" t="str">
        <f>IF(AND(Table1[[#This Row],[Contract]]="Month-to-Month", Table1[[#This Row],[Tenure in Months]]&lt;6, Table1[[#This Row],[Payment Method]]="Bank Withdrawal"), "High Risk", IF(OR(Table1[[#This Row],[Contract]]="Month-to-Month", Table1[[#This Row],[Tenure in Months]]&lt;12), "Medium Risk", "Low Risk"))</f>
        <v>Medium Risk</v>
      </c>
    </row>
    <row r="3473" spans="1:51" x14ac:dyDescent="0.35">
      <c r="A3473" t="s">
        <v>4635</v>
      </c>
      <c r="B3473" t="s">
        <v>51</v>
      </c>
      <c r="C3473">
        <v>47</v>
      </c>
      <c r="D3473" t="s">
        <v>52</v>
      </c>
      <c r="E3473" t="s">
        <v>52</v>
      </c>
      <c r="F3473" t="s">
        <v>53</v>
      </c>
      <c r="G3473" t="s">
        <v>52</v>
      </c>
      <c r="H3473">
        <v>0</v>
      </c>
      <c r="I3473" t="s">
        <v>54</v>
      </c>
      <c r="J3473" t="s">
        <v>55</v>
      </c>
      <c r="K3473" t="s">
        <v>435</v>
      </c>
      <c r="L3473">
        <v>95830</v>
      </c>
      <c r="M3473">
        <v>38.490507999999998</v>
      </c>
      <c r="N3473">
        <v>-121.284171</v>
      </c>
      <c r="O3473">
        <v>592</v>
      </c>
      <c r="P3473" t="s">
        <v>57</v>
      </c>
      <c r="Q3473" t="s">
        <v>53</v>
      </c>
      <c r="R3473">
        <v>7</v>
      </c>
      <c r="S3473">
        <v>36</v>
      </c>
      <c r="T3473" t="s">
        <v>58</v>
      </c>
      <c r="U3473" t="s">
        <v>53</v>
      </c>
      <c r="V3473">
        <v>21.77</v>
      </c>
      <c r="W3473" t="s">
        <v>52</v>
      </c>
      <c r="X3473" t="s">
        <v>52</v>
      </c>
      <c r="Y3473" t="s">
        <v>58</v>
      </c>
      <c r="Z3473">
        <v>0</v>
      </c>
      <c r="AA3473" t="s">
        <v>52</v>
      </c>
      <c r="AB3473" t="s">
        <v>52</v>
      </c>
      <c r="AC3473" t="s">
        <v>52</v>
      </c>
      <c r="AD3473" t="s">
        <v>52</v>
      </c>
      <c r="AE3473" t="s">
        <v>52</v>
      </c>
      <c r="AF3473" t="s">
        <v>52</v>
      </c>
      <c r="AG3473" t="s">
        <v>52</v>
      </c>
      <c r="AH3473" t="s">
        <v>52</v>
      </c>
      <c r="AI3473" t="s">
        <v>124</v>
      </c>
      <c r="AJ3473" t="s">
        <v>52</v>
      </c>
      <c r="AK3473" t="s">
        <v>87</v>
      </c>
      <c r="AL3473">
        <v>20</v>
      </c>
      <c r="AM3473">
        <v>666.75</v>
      </c>
      <c r="AN3473">
        <v>0</v>
      </c>
      <c r="AO3473">
        <v>0</v>
      </c>
      <c r="AP3473">
        <v>783.72</v>
      </c>
      <c r="AQ3473">
        <v>1450.47</v>
      </c>
      <c r="AR3473">
        <v>3</v>
      </c>
      <c r="AS3473" t="s">
        <v>881</v>
      </c>
      <c r="AT3473" t="s">
        <v>52</v>
      </c>
      <c r="AU3473">
        <v>60</v>
      </c>
      <c r="AV3473">
        <v>4175</v>
      </c>
      <c r="AY3473" t="str">
        <f>IF(AND(Table1[[#This Row],[Contract]]="Month-to-Month", Table1[[#This Row],[Tenure in Months]]&lt;6, Table1[[#This Row],[Payment Method]]="Bank Withdrawal"), "High Risk", IF(OR(Table1[[#This Row],[Contract]]="Month-to-Month", Table1[[#This Row],[Tenure in Months]]&lt;12), "Medium Risk", "Low Risk"))</f>
        <v>Low Risk</v>
      </c>
    </row>
    <row r="3474" spans="1:51" x14ac:dyDescent="0.35">
      <c r="A3474" t="s">
        <v>4636</v>
      </c>
      <c r="B3474" t="s">
        <v>51</v>
      </c>
      <c r="C3474">
        <v>40</v>
      </c>
      <c r="D3474" t="s">
        <v>52</v>
      </c>
      <c r="E3474" t="s">
        <v>52</v>
      </c>
      <c r="F3474" t="s">
        <v>52</v>
      </c>
      <c r="G3474" t="s">
        <v>52</v>
      </c>
      <c r="H3474">
        <v>0</v>
      </c>
      <c r="I3474" t="s">
        <v>54</v>
      </c>
      <c r="J3474" t="s">
        <v>55</v>
      </c>
      <c r="K3474" t="s">
        <v>435</v>
      </c>
      <c r="L3474">
        <v>95832</v>
      </c>
      <c r="M3474">
        <v>38.445939000000003</v>
      </c>
      <c r="N3474">
        <v>-121.496855</v>
      </c>
      <c r="O3474">
        <v>9063</v>
      </c>
      <c r="P3474" t="s">
        <v>57</v>
      </c>
      <c r="Q3474" t="s">
        <v>52</v>
      </c>
      <c r="R3474">
        <v>0</v>
      </c>
      <c r="S3474">
        <v>9</v>
      </c>
      <c r="T3474" t="s">
        <v>67</v>
      </c>
      <c r="U3474" t="s">
        <v>53</v>
      </c>
      <c r="V3474">
        <v>27.53</v>
      </c>
      <c r="W3474" t="s">
        <v>52</v>
      </c>
      <c r="X3474" t="s">
        <v>53</v>
      </c>
      <c r="Y3474" t="s">
        <v>110</v>
      </c>
      <c r="Z3474">
        <v>11</v>
      </c>
      <c r="AA3474" t="s">
        <v>53</v>
      </c>
      <c r="AB3474" t="s">
        <v>52</v>
      </c>
      <c r="AC3474" t="s">
        <v>52</v>
      </c>
      <c r="AD3474" t="s">
        <v>53</v>
      </c>
      <c r="AE3474" t="s">
        <v>52</v>
      </c>
      <c r="AF3474" t="s">
        <v>53</v>
      </c>
      <c r="AG3474" t="s">
        <v>53</v>
      </c>
      <c r="AH3474" t="s">
        <v>53</v>
      </c>
      <c r="AI3474" t="s">
        <v>60</v>
      </c>
      <c r="AJ3474" t="s">
        <v>52</v>
      </c>
      <c r="AK3474" t="s">
        <v>69</v>
      </c>
      <c r="AL3474">
        <v>64.95</v>
      </c>
      <c r="AM3474">
        <v>547.79999999999995</v>
      </c>
      <c r="AN3474">
        <v>0</v>
      </c>
      <c r="AO3474">
        <v>0</v>
      </c>
      <c r="AP3474">
        <v>247.77</v>
      </c>
      <c r="AQ3474">
        <v>795.56999999999903</v>
      </c>
      <c r="AR3474">
        <v>3</v>
      </c>
      <c r="AS3474" t="s">
        <v>881</v>
      </c>
      <c r="AT3474" t="s">
        <v>52</v>
      </c>
      <c r="AU3474">
        <v>66</v>
      </c>
      <c r="AV3474">
        <v>3013</v>
      </c>
      <c r="AY3474" t="str">
        <f>IF(AND(Table1[[#This Row],[Contract]]="Month-to-Month", Table1[[#This Row],[Tenure in Months]]&lt;6, Table1[[#This Row],[Payment Method]]="Bank Withdrawal"), "High Risk", IF(OR(Table1[[#This Row],[Contract]]="Month-to-Month", Table1[[#This Row],[Tenure in Months]]&lt;12), "Medium Risk", "Low Risk"))</f>
        <v>Medium Risk</v>
      </c>
    </row>
    <row r="3475" spans="1:51" x14ac:dyDescent="0.35">
      <c r="A3475" t="s">
        <v>4637</v>
      </c>
      <c r="B3475" t="s">
        <v>51</v>
      </c>
      <c r="C3475">
        <v>28</v>
      </c>
      <c r="D3475" t="s">
        <v>53</v>
      </c>
      <c r="E3475" t="s">
        <v>52</v>
      </c>
      <c r="F3475" t="s">
        <v>53</v>
      </c>
      <c r="G3475" t="s">
        <v>53</v>
      </c>
      <c r="H3475">
        <v>1</v>
      </c>
      <c r="I3475" t="s">
        <v>54</v>
      </c>
      <c r="J3475" t="s">
        <v>55</v>
      </c>
      <c r="K3475" t="s">
        <v>435</v>
      </c>
      <c r="L3475">
        <v>95833</v>
      </c>
      <c r="M3475">
        <v>38.619048999999997</v>
      </c>
      <c r="N3475">
        <v>-121.51755199999999</v>
      </c>
      <c r="O3475">
        <v>31422</v>
      </c>
      <c r="P3475" t="s">
        <v>57</v>
      </c>
      <c r="Q3475" t="s">
        <v>53</v>
      </c>
      <c r="R3475">
        <v>5</v>
      </c>
      <c r="S3475">
        <v>1</v>
      </c>
      <c r="T3475" t="s">
        <v>58</v>
      </c>
      <c r="U3475" t="s">
        <v>53</v>
      </c>
      <c r="V3475">
        <v>42.99</v>
      </c>
      <c r="W3475" t="s">
        <v>52</v>
      </c>
      <c r="X3475" t="s">
        <v>53</v>
      </c>
      <c r="Y3475" t="s">
        <v>68</v>
      </c>
      <c r="Z3475">
        <v>59</v>
      </c>
      <c r="AA3475" t="s">
        <v>52</v>
      </c>
      <c r="AB3475" t="s">
        <v>53</v>
      </c>
      <c r="AC3475" t="s">
        <v>52</v>
      </c>
      <c r="AD3475" t="s">
        <v>52</v>
      </c>
      <c r="AE3475" t="s">
        <v>52</v>
      </c>
      <c r="AF3475" t="s">
        <v>52</v>
      </c>
      <c r="AG3475" t="s">
        <v>52</v>
      </c>
      <c r="AH3475" t="s">
        <v>53</v>
      </c>
      <c r="AI3475" t="s">
        <v>60</v>
      </c>
      <c r="AJ3475" t="s">
        <v>52</v>
      </c>
      <c r="AK3475" t="s">
        <v>69</v>
      </c>
      <c r="AL3475">
        <v>74.599999999999994</v>
      </c>
      <c r="AM3475">
        <v>74.599999999999994</v>
      </c>
      <c r="AN3475">
        <v>0</v>
      </c>
      <c r="AO3475">
        <v>0</v>
      </c>
      <c r="AP3475">
        <v>42.99</v>
      </c>
      <c r="AQ3475">
        <v>117.59</v>
      </c>
      <c r="AR3475">
        <v>5</v>
      </c>
      <c r="AS3475" t="s">
        <v>883</v>
      </c>
      <c r="AT3475" t="s">
        <v>52</v>
      </c>
      <c r="AU3475">
        <v>22</v>
      </c>
      <c r="AV3475">
        <v>5494</v>
      </c>
      <c r="AY3475" t="str">
        <f>IF(AND(Table1[[#This Row],[Contract]]="Month-to-Month", Table1[[#This Row],[Tenure in Months]]&lt;6, Table1[[#This Row],[Payment Method]]="Bank Withdrawal"), "High Risk", IF(OR(Table1[[#This Row],[Contract]]="Month-to-Month", Table1[[#This Row],[Tenure in Months]]&lt;12), "Medium Risk", "Low Risk"))</f>
        <v>Medium Risk</v>
      </c>
    </row>
    <row r="3476" spans="1:51" x14ac:dyDescent="0.35">
      <c r="A3476" t="s">
        <v>4638</v>
      </c>
      <c r="B3476" t="s">
        <v>51</v>
      </c>
      <c r="C3476">
        <v>39</v>
      </c>
      <c r="D3476" t="s">
        <v>52</v>
      </c>
      <c r="E3476" t="s">
        <v>52</v>
      </c>
      <c r="F3476" t="s">
        <v>53</v>
      </c>
      <c r="G3476" t="s">
        <v>53</v>
      </c>
      <c r="H3476">
        <v>3</v>
      </c>
      <c r="I3476" t="s">
        <v>54</v>
      </c>
      <c r="J3476" t="s">
        <v>55</v>
      </c>
      <c r="K3476" t="s">
        <v>435</v>
      </c>
      <c r="L3476">
        <v>95834</v>
      </c>
      <c r="M3476">
        <v>38.646208999999999</v>
      </c>
      <c r="N3476">
        <v>-121.52446</v>
      </c>
      <c r="O3476">
        <v>8403</v>
      </c>
      <c r="P3476" t="s">
        <v>57</v>
      </c>
      <c r="Q3476" t="s">
        <v>53</v>
      </c>
      <c r="R3476">
        <v>8</v>
      </c>
      <c r="S3476">
        <v>12</v>
      </c>
      <c r="T3476" t="s">
        <v>72</v>
      </c>
      <c r="U3476" t="s">
        <v>53</v>
      </c>
      <c r="V3476">
        <v>9.58</v>
      </c>
      <c r="W3476" t="s">
        <v>52</v>
      </c>
      <c r="X3476" t="s">
        <v>53</v>
      </c>
      <c r="Y3476" t="s">
        <v>110</v>
      </c>
      <c r="Z3476">
        <v>57</v>
      </c>
      <c r="AA3476" t="s">
        <v>53</v>
      </c>
      <c r="AB3476" t="s">
        <v>52</v>
      </c>
      <c r="AC3476" t="s">
        <v>52</v>
      </c>
      <c r="AD3476" t="s">
        <v>52</v>
      </c>
      <c r="AE3476" t="s">
        <v>52</v>
      </c>
      <c r="AF3476" t="s">
        <v>52</v>
      </c>
      <c r="AG3476" t="s">
        <v>52</v>
      </c>
      <c r="AH3476" t="s">
        <v>52</v>
      </c>
      <c r="AI3476" t="s">
        <v>60</v>
      </c>
      <c r="AJ3476" t="s">
        <v>53</v>
      </c>
      <c r="AK3476" t="s">
        <v>61</v>
      </c>
      <c r="AL3476">
        <v>49.2</v>
      </c>
      <c r="AM3476">
        <v>571.15</v>
      </c>
      <c r="AN3476">
        <v>0</v>
      </c>
      <c r="AO3476">
        <v>80</v>
      </c>
      <c r="AP3476">
        <v>114.96</v>
      </c>
      <c r="AQ3476">
        <v>766.11</v>
      </c>
      <c r="AR3476">
        <v>3</v>
      </c>
      <c r="AS3476" t="s">
        <v>881</v>
      </c>
      <c r="AT3476" t="s">
        <v>52</v>
      </c>
      <c r="AU3476">
        <v>37</v>
      </c>
      <c r="AV3476">
        <v>3582</v>
      </c>
      <c r="AY3476" t="str">
        <f>IF(AND(Table1[[#This Row],[Contract]]="Month-to-Month", Table1[[#This Row],[Tenure in Months]]&lt;6, Table1[[#This Row],[Payment Method]]="Bank Withdrawal"), "High Risk", IF(OR(Table1[[#This Row],[Contract]]="Month-to-Month", Table1[[#This Row],[Tenure in Months]]&lt;12), "Medium Risk", "Low Risk"))</f>
        <v>Medium Risk</v>
      </c>
    </row>
    <row r="3477" spans="1:51" x14ac:dyDescent="0.35">
      <c r="A3477" t="s">
        <v>4639</v>
      </c>
      <c r="B3477" t="s">
        <v>66</v>
      </c>
      <c r="C3477">
        <v>37</v>
      </c>
      <c r="D3477" t="s">
        <v>52</v>
      </c>
      <c r="E3477" t="s">
        <v>52</v>
      </c>
      <c r="F3477" t="s">
        <v>52</v>
      </c>
      <c r="G3477" t="s">
        <v>52</v>
      </c>
      <c r="H3477">
        <v>0</v>
      </c>
      <c r="I3477" t="s">
        <v>54</v>
      </c>
      <c r="J3477" t="s">
        <v>55</v>
      </c>
      <c r="K3477" t="s">
        <v>435</v>
      </c>
      <c r="L3477">
        <v>95835</v>
      </c>
      <c r="M3477">
        <v>38.685068999999999</v>
      </c>
      <c r="N3477">
        <v>-121.54370900000001</v>
      </c>
      <c r="O3477">
        <v>854</v>
      </c>
      <c r="P3477" t="s">
        <v>57</v>
      </c>
      <c r="Q3477" t="s">
        <v>52</v>
      </c>
      <c r="R3477">
        <v>0</v>
      </c>
      <c r="S3477">
        <v>23</v>
      </c>
      <c r="T3477" t="s">
        <v>72</v>
      </c>
      <c r="U3477" t="s">
        <v>53</v>
      </c>
      <c r="V3477">
        <v>35.03</v>
      </c>
      <c r="W3477" t="s">
        <v>53</v>
      </c>
      <c r="X3477" t="s">
        <v>53</v>
      </c>
      <c r="Y3477" t="s">
        <v>59</v>
      </c>
      <c r="Z3477">
        <v>3</v>
      </c>
      <c r="AA3477" t="s">
        <v>52</v>
      </c>
      <c r="AB3477" t="s">
        <v>52</v>
      </c>
      <c r="AC3477" t="s">
        <v>52</v>
      </c>
      <c r="AD3477" t="s">
        <v>53</v>
      </c>
      <c r="AE3477" t="s">
        <v>53</v>
      </c>
      <c r="AF3477" t="s">
        <v>53</v>
      </c>
      <c r="AG3477" t="s">
        <v>53</v>
      </c>
      <c r="AH3477" t="s">
        <v>53</v>
      </c>
      <c r="AI3477" t="s">
        <v>124</v>
      </c>
      <c r="AJ3477" t="s">
        <v>53</v>
      </c>
      <c r="AK3477" t="s">
        <v>69</v>
      </c>
      <c r="AL3477">
        <v>73.75</v>
      </c>
      <c r="AM3477">
        <v>1756.6</v>
      </c>
      <c r="AN3477">
        <v>0</v>
      </c>
      <c r="AO3477">
        <v>0</v>
      </c>
      <c r="AP3477">
        <v>805.69</v>
      </c>
      <c r="AQ3477">
        <v>2562.29</v>
      </c>
      <c r="AR3477">
        <v>3</v>
      </c>
      <c r="AS3477" t="s">
        <v>881</v>
      </c>
      <c r="AT3477" t="s">
        <v>52</v>
      </c>
      <c r="AU3477">
        <v>28</v>
      </c>
      <c r="AV3477">
        <v>3483</v>
      </c>
      <c r="AY3477" t="str">
        <f>IF(AND(Table1[[#This Row],[Contract]]="Month-to-Month", Table1[[#This Row],[Tenure in Months]]&lt;6, Table1[[#This Row],[Payment Method]]="Bank Withdrawal"), "High Risk", IF(OR(Table1[[#This Row],[Contract]]="Month-to-Month", Table1[[#This Row],[Tenure in Months]]&lt;12), "Medium Risk", "Low Risk"))</f>
        <v>Low Risk</v>
      </c>
    </row>
    <row r="3478" spans="1:51" x14ac:dyDescent="0.35">
      <c r="A3478" t="s">
        <v>4640</v>
      </c>
      <c r="B3478" t="s">
        <v>51</v>
      </c>
      <c r="C3478">
        <v>35</v>
      </c>
      <c r="D3478" t="s">
        <v>52</v>
      </c>
      <c r="E3478" t="s">
        <v>52</v>
      </c>
      <c r="F3478" t="s">
        <v>52</v>
      </c>
      <c r="G3478" t="s">
        <v>52</v>
      </c>
      <c r="H3478">
        <v>0</v>
      </c>
      <c r="I3478" t="s">
        <v>54</v>
      </c>
      <c r="J3478" t="s">
        <v>55</v>
      </c>
      <c r="K3478" t="s">
        <v>435</v>
      </c>
      <c r="L3478">
        <v>95837</v>
      </c>
      <c r="M3478">
        <v>38.691606999999998</v>
      </c>
      <c r="N3478">
        <v>-121.602284</v>
      </c>
      <c r="O3478">
        <v>264</v>
      </c>
      <c r="P3478" t="s">
        <v>57</v>
      </c>
      <c r="Q3478" t="s">
        <v>52</v>
      </c>
      <c r="R3478">
        <v>0</v>
      </c>
      <c r="S3478">
        <v>62</v>
      </c>
      <c r="T3478" t="s">
        <v>58</v>
      </c>
      <c r="U3478" t="s">
        <v>53</v>
      </c>
      <c r="V3478">
        <v>24.35</v>
      </c>
      <c r="W3478" t="s">
        <v>53</v>
      </c>
      <c r="X3478" t="s">
        <v>53</v>
      </c>
      <c r="Y3478" t="s">
        <v>68</v>
      </c>
      <c r="Z3478">
        <v>16</v>
      </c>
      <c r="AA3478" t="s">
        <v>53</v>
      </c>
      <c r="AB3478" t="s">
        <v>53</v>
      </c>
      <c r="AC3478" t="s">
        <v>52</v>
      </c>
      <c r="AD3478" t="s">
        <v>52</v>
      </c>
      <c r="AE3478" t="s">
        <v>52</v>
      </c>
      <c r="AF3478" t="s">
        <v>53</v>
      </c>
      <c r="AG3478" t="s">
        <v>53</v>
      </c>
      <c r="AH3478" t="s">
        <v>53</v>
      </c>
      <c r="AI3478" t="s">
        <v>124</v>
      </c>
      <c r="AJ3478" t="s">
        <v>53</v>
      </c>
      <c r="AK3478" t="s">
        <v>61</v>
      </c>
      <c r="AL3478">
        <v>92.3</v>
      </c>
      <c r="AM3478">
        <v>5731.45</v>
      </c>
      <c r="AN3478">
        <v>0</v>
      </c>
      <c r="AO3478">
        <v>0</v>
      </c>
      <c r="AP3478">
        <v>1509.7</v>
      </c>
      <c r="AQ3478">
        <v>7241.15</v>
      </c>
      <c r="AR3478">
        <v>4</v>
      </c>
      <c r="AS3478" t="s">
        <v>881</v>
      </c>
      <c r="AT3478" t="s">
        <v>52</v>
      </c>
      <c r="AU3478">
        <v>58</v>
      </c>
      <c r="AV3478">
        <v>6468</v>
      </c>
      <c r="AY3478" t="str">
        <f>IF(AND(Table1[[#This Row],[Contract]]="Month-to-Month", Table1[[#This Row],[Tenure in Months]]&lt;6, Table1[[#This Row],[Payment Method]]="Bank Withdrawal"), "High Risk", IF(OR(Table1[[#This Row],[Contract]]="Month-to-Month", Table1[[#This Row],[Tenure in Months]]&lt;12), "Medium Risk", "Low Risk"))</f>
        <v>Low Risk</v>
      </c>
    </row>
    <row r="3479" spans="1:51" x14ac:dyDescent="0.35">
      <c r="A3479" t="s">
        <v>4641</v>
      </c>
      <c r="B3479" t="s">
        <v>66</v>
      </c>
      <c r="C3479">
        <v>42</v>
      </c>
      <c r="D3479" t="s">
        <v>52</v>
      </c>
      <c r="E3479" t="s">
        <v>52</v>
      </c>
      <c r="F3479" t="s">
        <v>52</v>
      </c>
      <c r="G3479" t="s">
        <v>52</v>
      </c>
      <c r="H3479">
        <v>0</v>
      </c>
      <c r="I3479" t="s">
        <v>54</v>
      </c>
      <c r="J3479" t="s">
        <v>55</v>
      </c>
      <c r="K3479" t="s">
        <v>435</v>
      </c>
      <c r="L3479">
        <v>95841</v>
      </c>
      <c r="M3479">
        <v>38.660442000000003</v>
      </c>
      <c r="N3479">
        <v>-121.346321</v>
      </c>
      <c r="O3479">
        <v>20993</v>
      </c>
      <c r="P3479" t="s">
        <v>57</v>
      </c>
      <c r="Q3479" t="s">
        <v>52</v>
      </c>
      <c r="R3479">
        <v>0</v>
      </c>
      <c r="S3479">
        <v>8</v>
      </c>
      <c r="T3479" t="s">
        <v>58</v>
      </c>
      <c r="U3479" t="s">
        <v>53</v>
      </c>
      <c r="V3479">
        <v>14.32</v>
      </c>
      <c r="W3479" t="s">
        <v>52</v>
      </c>
      <c r="X3479" t="s">
        <v>52</v>
      </c>
      <c r="Y3479" t="s">
        <v>58</v>
      </c>
      <c r="Z3479">
        <v>0</v>
      </c>
      <c r="AA3479" t="s">
        <v>52</v>
      </c>
      <c r="AB3479" t="s">
        <v>52</v>
      </c>
      <c r="AC3479" t="s">
        <v>52</v>
      </c>
      <c r="AD3479" t="s">
        <v>52</v>
      </c>
      <c r="AE3479" t="s">
        <v>52</v>
      </c>
      <c r="AF3479" t="s">
        <v>52</v>
      </c>
      <c r="AG3479" t="s">
        <v>52</v>
      </c>
      <c r="AH3479" t="s">
        <v>52</v>
      </c>
      <c r="AI3479" t="s">
        <v>60</v>
      </c>
      <c r="AJ3479" t="s">
        <v>52</v>
      </c>
      <c r="AK3479" t="s">
        <v>69</v>
      </c>
      <c r="AL3479">
        <v>19.2</v>
      </c>
      <c r="AM3479">
        <v>156.85</v>
      </c>
      <c r="AN3479">
        <v>0</v>
      </c>
      <c r="AO3479">
        <v>0</v>
      </c>
      <c r="AP3479">
        <v>114.56</v>
      </c>
      <c r="AQ3479">
        <v>271.409999999999</v>
      </c>
      <c r="AR3479">
        <v>3</v>
      </c>
      <c r="AS3479" t="s">
        <v>881</v>
      </c>
      <c r="AT3479" t="s">
        <v>52</v>
      </c>
      <c r="AU3479">
        <v>42</v>
      </c>
      <c r="AV3479">
        <v>2879</v>
      </c>
      <c r="AY3479" t="str">
        <f>IF(AND(Table1[[#This Row],[Contract]]="Month-to-Month", Table1[[#This Row],[Tenure in Months]]&lt;6, Table1[[#This Row],[Payment Method]]="Bank Withdrawal"), "High Risk", IF(OR(Table1[[#This Row],[Contract]]="Month-to-Month", Table1[[#This Row],[Tenure in Months]]&lt;12), "Medium Risk", "Low Risk"))</f>
        <v>Medium Risk</v>
      </c>
    </row>
    <row r="3480" spans="1:51" x14ac:dyDescent="0.35">
      <c r="A3480" t="s">
        <v>4642</v>
      </c>
      <c r="B3480" t="s">
        <v>51</v>
      </c>
      <c r="C3480">
        <v>46</v>
      </c>
      <c r="D3480" t="s">
        <v>52</v>
      </c>
      <c r="E3480" t="s">
        <v>52</v>
      </c>
      <c r="F3480" t="s">
        <v>53</v>
      </c>
      <c r="G3480" t="s">
        <v>52</v>
      </c>
      <c r="H3480">
        <v>0</v>
      </c>
      <c r="I3480" t="s">
        <v>54</v>
      </c>
      <c r="J3480" t="s">
        <v>55</v>
      </c>
      <c r="K3480" t="s">
        <v>435</v>
      </c>
      <c r="L3480">
        <v>95842</v>
      </c>
      <c r="M3480">
        <v>38.687367000000002</v>
      </c>
      <c r="N3480">
        <v>-121.34848</v>
      </c>
      <c r="O3480">
        <v>31373</v>
      </c>
      <c r="P3480" t="s">
        <v>57</v>
      </c>
      <c r="Q3480" t="s">
        <v>53</v>
      </c>
      <c r="R3480">
        <v>9</v>
      </c>
      <c r="S3480">
        <v>31</v>
      </c>
      <c r="T3480" t="s">
        <v>58</v>
      </c>
      <c r="U3480" t="s">
        <v>53</v>
      </c>
      <c r="V3480">
        <v>29.77</v>
      </c>
      <c r="W3480" t="s">
        <v>53</v>
      </c>
      <c r="X3480" t="s">
        <v>53</v>
      </c>
      <c r="Y3480" t="s">
        <v>68</v>
      </c>
      <c r="Z3480">
        <v>12</v>
      </c>
      <c r="AA3480" t="s">
        <v>52</v>
      </c>
      <c r="AB3480" t="s">
        <v>52</v>
      </c>
      <c r="AC3480" t="s">
        <v>53</v>
      </c>
      <c r="AD3480" t="s">
        <v>52</v>
      </c>
      <c r="AE3480" t="s">
        <v>53</v>
      </c>
      <c r="AF3480" t="s">
        <v>52</v>
      </c>
      <c r="AG3480" t="s">
        <v>52</v>
      </c>
      <c r="AH3480" t="s">
        <v>53</v>
      </c>
      <c r="AI3480" t="s">
        <v>60</v>
      </c>
      <c r="AJ3480" t="s">
        <v>52</v>
      </c>
      <c r="AK3480" t="s">
        <v>69</v>
      </c>
      <c r="AL3480">
        <v>88.65</v>
      </c>
      <c r="AM3480">
        <v>2683.2</v>
      </c>
      <c r="AN3480">
        <v>0</v>
      </c>
      <c r="AO3480">
        <v>0</v>
      </c>
      <c r="AP3480">
        <v>922.87</v>
      </c>
      <c r="AQ3480">
        <v>3606.0699999999902</v>
      </c>
      <c r="AR3480">
        <v>4</v>
      </c>
      <c r="AS3480" t="s">
        <v>881</v>
      </c>
      <c r="AT3480" t="s">
        <v>52</v>
      </c>
      <c r="AU3480">
        <v>48</v>
      </c>
      <c r="AV3480">
        <v>4821</v>
      </c>
      <c r="AY3480" t="str">
        <f>IF(AND(Table1[[#This Row],[Contract]]="Month-to-Month", Table1[[#This Row],[Tenure in Months]]&lt;6, Table1[[#This Row],[Payment Method]]="Bank Withdrawal"), "High Risk", IF(OR(Table1[[#This Row],[Contract]]="Month-to-Month", Table1[[#This Row],[Tenure in Months]]&lt;12), "Medium Risk", "Low Risk"))</f>
        <v>Medium Risk</v>
      </c>
    </row>
    <row r="3481" spans="1:51" x14ac:dyDescent="0.35">
      <c r="A3481" t="s">
        <v>4643</v>
      </c>
      <c r="B3481" t="s">
        <v>51</v>
      </c>
      <c r="C3481">
        <v>54</v>
      </c>
      <c r="D3481" t="s">
        <v>52</v>
      </c>
      <c r="E3481" t="s">
        <v>52</v>
      </c>
      <c r="F3481" t="s">
        <v>53</v>
      </c>
      <c r="G3481" t="s">
        <v>53</v>
      </c>
      <c r="H3481">
        <v>2</v>
      </c>
      <c r="I3481" t="s">
        <v>54</v>
      </c>
      <c r="J3481" t="s">
        <v>55</v>
      </c>
      <c r="K3481" t="s">
        <v>4644</v>
      </c>
      <c r="L3481">
        <v>95901</v>
      </c>
      <c r="M3481">
        <v>39.195140000000002</v>
      </c>
      <c r="N3481">
        <v>-121.503883</v>
      </c>
      <c r="O3481">
        <v>38091</v>
      </c>
      <c r="P3481" t="s">
        <v>57</v>
      </c>
      <c r="Q3481" t="s">
        <v>53</v>
      </c>
      <c r="R3481">
        <v>1</v>
      </c>
      <c r="S3481">
        <v>45</v>
      </c>
      <c r="T3481" t="s">
        <v>58</v>
      </c>
      <c r="U3481" t="s">
        <v>53</v>
      </c>
      <c r="V3481">
        <v>22.31</v>
      </c>
      <c r="W3481" t="s">
        <v>53</v>
      </c>
      <c r="X3481" t="s">
        <v>53</v>
      </c>
      <c r="Y3481" t="s">
        <v>68</v>
      </c>
      <c r="Z3481">
        <v>19</v>
      </c>
      <c r="AA3481" t="s">
        <v>52</v>
      </c>
      <c r="AB3481" t="s">
        <v>53</v>
      </c>
      <c r="AC3481" t="s">
        <v>53</v>
      </c>
      <c r="AD3481" t="s">
        <v>52</v>
      </c>
      <c r="AE3481" t="s">
        <v>52</v>
      </c>
      <c r="AF3481" t="s">
        <v>53</v>
      </c>
      <c r="AG3481" t="s">
        <v>53</v>
      </c>
      <c r="AH3481" t="s">
        <v>53</v>
      </c>
      <c r="AI3481" t="s">
        <v>60</v>
      </c>
      <c r="AJ3481" t="s">
        <v>53</v>
      </c>
      <c r="AK3481" t="s">
        <v>61</v>
      </c>
      <c r="AL3481">
        <v>95.95</v>
      </c>
      <c r="AM3481">
        <v>4456.6499999999996</v>
      </c>
      <c r="AN3481">
        <v>0</v>
      </c>
      <c r="AO3481">
        <v>0</v>
      </c>
      <c r="AP3481">
        <v>1003.94999999999</v>
      </c>
      <c r="AQ3481">
        <v>5460.5999999999904</v>
      </c>
      <c r="AR3481">
        <v>5</v>
      </c>
      <c r="AS3481" t="s">
        <v>881</v>
      </c>
      <c r="AT3481" t="s">
        <v>52</v>
      </c>
      <c r="AU3481">
        <v>63</v>
      </c>
      <c r="AV3481">
        <v>5322</v>
      </c>
      <c r="AY3481" t="str">
        <f>IF(AND(Table1[[#This Row],[Contract]]="Month-to-Month", Table1[[#This Row],[Tenure in Months]]&lt;6, Table1[[#This Row],[Payment Method]]="Bank Withdrawal"), "High Risk", IF(OR(Table1[[#This Row],[Contract]]="Month-to-Month", Table1[[#This Row],[Tenure in Months]]&lt;12), "Medium Risk", "Low Risk"))</f>
        <v>Medium Risk</v>
      </c>
    </row>
    <row r="3482" spans="1:51" x14ac:dyDescent="0.35">
      <c r="A3482" t="s">
        <v>4645</v>
      </c>
      <c r="B3482" t="s">
        <v>51</v>
      </c>
      <c r="C3482">
        <v>35</v>
      </c>
      <c r="D3482" t="s">
        <v>52</v>
      </c>
      <c r="E3482" t="s">
        <v>52</v>
      </c>
      <c r="F3482" t="s">
        <v>52</v>
      </c>
      <c r="G3482" t="s">
        <v>52</v>
      </c>
      <c r="H3482">
        <v>0</v>
      </c>
      <c r="I3482" t="s">
        <v>54</v>
      </c>
      <c r="J3482" t="s">
        <v>55</v>
      </c>
      <c r="K3482" t="s">
        <v>4646</v>
      </c>
      <c r="L3482">
        <v>95910</v>
      </c>
      <c r="M3482">
        <v>39.467827999999997</v>
      </c>
      <c r="N3482">
        <v>-120.841386</v>
      </c>
      <c r="O3482">
        <v>118</v>
      </c>
      <c r="P3482" t="s">
        <v>57</v>
      </c>
      <c r="Q3482" t="s">
        <v>52</v>
      </c>
      <c r="R3482">
        <v>0</v>
      </c>
      <c r="S3482">
        <v>2</v>
      </c>
      <c r="T3482" t="s">
        <v>58</v>
      </c>
      <c r="U3482" t="s">
        <v>53</v>
      </c>
      <c r="V3482">
        <v>15.83</v>
      </c>
      <c r="W3482" t="s">
        <v>52</v>
      </c>
      <c r="X3482" t="s">
        <v>52</v>
      </c>
      <c r="Y3482" t="s">
        <v>58</v>
      </c>
      <c r="Z3482">
        <v>0</v>
      </c>
      <c r="AA3482" t="s">
        <v>52</v>
      </c>
      <c r="AB3482" t="s">
        <v>52</v>
      </c>
      <c r="AC3482" t="s">
        <v>52</v>
      </c>
      <c r="AD3482" t="s">
        <v>52</v>
      </c>
      <c r="AE3482" t="s">
        <v>52</v>
      </c>
      <c r="AF3482" t="s">
        <v>52</v>
      </c>
      <c r="AG3482" t="s">
        <v>52</v>
      </c>
      <c r="AH3482" t="s">
        <v>52</v>
      </c>
      <c r="AI3482" t="s">
        <v>60</v>
      </c>
      <c r="AJ3482" t="s">
        <v>52</v>
      </c>
      <c r="AK3482" t="s">
        <v>69</v>
      </c>
      <c r="AL3482">
        <v>20.25</v>
      </c>
      <c r="AM3482">
        <v>36.799999999999997</v>
      </c>
      <c r="AN3482">
        <v>0</v>
      </c>
      <c r="AO3482">
        <v>0</v>
      </c>
      <c r="AP3482">
        <v>31.66</v>
      </c>
      <c r="AQ3482">
        <v>68.459999999999994</v>
      </c>
      <c r="AR3482">
        <v>4</v>
      </c>
      <c r="AS3482" t="s">
        <v>883</v>
      </c>
      <c r="AT3482" t="s">
        <v>52</v>
      </c>
      <c r="AU3482">
        <v>59</v>
      </c>
      <c r="AV3482">
        <v>5736</v>
      </c>
      <c r="AY3482" t="str">
        <f>IF(AND(Table1[[#This Row],[Contract]]="Month-to-Month", Table1[[#This Row],[Tenure in Months]]&lt;6, Table1[[#This Row],[Payment Method]]="Bank Withdrawal"), "High Risk", IF(OR(Table1[[#This Row],[Contract]]="Month-to-Month", Table1[[#This Row],[Tenure in Months]]&lt;12), "Medium Risk", "Low Risk"))</f>
        <v>Medium Risk</v>
      </c>
    </row>
    <row r="3483" spans="1:51" x14ac:dyDescent="0.35">
      <c r="A3483" t="s">
        <v>4647</v>
      </c>
      <c r="B3483" t="s">
        <v>66</v>
      </c>
      <c r="C3483">
        <v>58</v>
      </c>
      <c r="D3483" t="s">
        <v>52</v>
      </c>
      <c r="E3483" t="s">
        <v>52</v>
      </c>
      <c r="F3483" t="s">
        <v>52</v>
      </c>
      <c r="G3483" t="s">
        <v>52</v>
      </c>
      <c r="H3483">
        <v>0</v>
      </c>
      <c r="I3483" t="s">
        <v>54</v>
      </c>
      <c r="J3483" t="s">
        <v>55</v>
      </c>
      <c r="K3483" t="s">
        <v>1342</v>
      </c>
      <c r="L3483">
        <v>95916</v>
      </c>
      <c r="M3483">
        <v>39.657228000000003</v>
      </c>
      <c r="N3483">
        <v>-121.37778</v>
      </c>
      <c r="O3483">
        <v>1279</v>
      </c>
      <c r="P3483" t="s">
        <v>57</v>
      </c>
      <c r="Q3483" t="s">
        <v>52</v>
      </c>
      <c r="R3483">
        <v>0</v>
      </c>
      <c r="S3483">
        <v>44</v>
      </c>
      <c r="T3483" t="s">
        <v>58</v>
      </c>
      <c r="U3483" t="s">
        <v>52</v>
      </c>
      <c r="V3483">
        <v>0</v>
      </c>
      <c r="W3483" t="s">
        <v>52</v>
      </c>
      <c r="X3483" t="s">
        <v>53</v>
      </c>
      <c r="Y3483" t="s">
        <v>110</v>
      </c>
      <c r="Z3483">
        <v>3</v>
      </c>
      <c r="AA3483" t="s">
        <v>52</v>
      </c>
      <c r="AB3483" t="s">
        <v>52</v>
      </c>
      <c r="AC3483" t="s">
        <v>53</v>
      </c>
      <c r="AD3483" t="s">
        <v>52</v>
      </c>
      <c r="AE3483" t="s">
        <v>53</v>
      </c>
      <c r="AF3483" t="s">
        <v>53</v>
      </c>
      <c r="AG3483" t="s">
        <v>53</v>
      </c>
      <c r="AH3483" t="s">
        <v>53</v>
      </c>
      <c r="AI3483" t="s">
        <v>124</v>
      </c>
      <c r="AJ3483" t="s">
        <v>53</v>
      </c>
      <c r="AK3483" t="s">
        <v>61</v>
      </c>
      <c r="AL3483">
        <v>49.05</v>
      </c>
      <c r="AM3483">
        <v>2265</v>
      </c>
      <c r="AN3483">
        <v>0</v>
      </c>
      <c r="AO3483">
        <v>0</v>
      </c>
      <c r="AP3483">
        <v>0</v>
      </c>
      <c r="AQ3483">
        <v>2265</v>
      </c>
      <c r="AR3483">
        <v>5</v>
      </c>
      <c r="AS3483" t="s">
        <v>881</v>
      </c>
      <c r="AT3483" t="s">
        <v>52</v>
      </c>
      <c r="AU3483">
        <v>68</v>
      </c>
      <c r="AV3483">
        <v>3910</v>
      </c>
      <c r="AY3483" t="str">
        <f>IF(AND(Table1[[#This Row],[Contract]]="Month-to-Month", Table1[[#This Row],[Tenure in Months]]&lt;6, Table1[[#This Row],[Payment Method]]="Bank Withdrawal"), "High Risk", IF(OR(Table1[[#This Row],[Contract]]="Month-to-Month", Table1[[#This Row],[Tenure in Months]]&lt;12), "Medium Risk", "Low Risk"))</f>
        <v>Low Risk</v>
      </c>
    </row>
    <row r="3484" spans="1:51" x14ac:dyDescent="0.35">
      <c r="A3484" t="s">
        <v>4648</v>
      </c>
      <c r="B3484" t="s">
        <v>51</v>
      </c>
      <c r="C3484">
        <v>41</v>
      </c>
      <c r="D3484" t="s">
        <v>52</v>
      </c>
      <c r="E3484" t="s">
        <v>52</v>
      </c>
      <c r="F3484" t="s">
        <v>52</v>
      </c>
      <c r="G3484" t="s">
        <v>52</v>
      </c>
      <c r="H3484">
        <v>0</v>
      </c>
      <c r="I3484" t="s">
        <v>54</v>
      </c>
      <c r="J3484" t="s">
        <v>55</v>
      </c>
      <c r="K3484" t="s">
        <v>4649</v>
      </c>
      <c r="L3484">
        <v>95917</v>
      </c>
      <c r="M3484">
        <v>39.457388000000002</v>
      </c>
      <c r="N3484">
        <v>-121.818201</v>
      </c>
      <c r="O3484">
        <v>3169</v>
      </c>
      <c r="P3484" t="s">
        <v>57</v>
      </c>
      <c r="Q3484" t="s">
        <v>52</v>
      </c>
      <c r="R3484">
        <v>0</v>
      </c>
      <c r="S3484">
        <v>39</v>
      </c>
      <c r="T3484" t="s">
        <v>58</v>
      </c>
      <c r="U3484" t="s">
        <v>52</v>
      </c>
      <c r="V3484">
        <v>0</v>
      </c>
      <c r="W3484" t="s">
        <v>52</v>
      </c>
      <c r="X3484" t="s">
        <v>53</v>
      </c>
      <c r="Y3484" t="s">
        <v>59</v>
      </c>
      <c r="Z3484">
        <v>14</v>
      </c>
      <c r="AA3484" t="s">
        <v>52</v>
      </c>
      <c r="AB3484" t="s">
        <v>52</v>
      </c>
      <c r="AC3484" t="s">
        <v>53</v>
      </c>
      <c r="AD3484" t="s">
        <v>53</v>
      </c>
      <c r="AE3484" t="s">
        <v>52</v>
      </c>
      <c r="AF3484" t="s">
        <v>52</v>
      </c>
      <c r="AG3484" t="s">
        <v>52</v>
      </c>
      <c r="AH3484" t="s">
        <v>53</v>
      </c>
      <c r="AI3484" t="s">
        <v>124</v>
      </c>
      <c r="AJ3484" t="s">
        <v>52</v>
      </c>
      <c r="AK3484" t="s">
        <v>69</v>
      </c>
      <c r="AL3484">
        <v>35.549999999999997</v>
      </c>
      <c r="AM3484">
        <v>1309.1500000000001</v>
      </c>
      <c r="AN3484">
        <v>0</v>
      </c>
      <c r="AO3484">
        <v>0</v>
      </c>
      <c r="AP3484">
        <v>0</v>
      </c>
      <c r="AQ3484">
        <v>1309.1500000000001</v>
      </c>
      <c r="AR3484">
        <v>3</v>
      </c>
      <c r="AS3484" t="s">
        <v>881</v>
      </c>
      <c r="AT3484" t="s">
        <v>52</v>
      </c>
      <c r="AU3484">
        <v>76</v>
      </c>
      <c r="AV3484">
        <v>3752</v>
      </c>
      <c r="AY3484" t="str">
        <f>IF(AND(Table1[[#This Row],[Contract]]="Month-to-Month", Table1[[#This Row],[Tenure in Months]]&lt;6, Table1[[#This Row],[Payment Method]]="Bank Withdrawal"), "High Risk", IF(OR(Table1[[#This Row],[Contract]]="Month-to-Month", Table1[[#This Row],[Tenure in Months]]&lt;12), "Medium Risk", "Low Risk"))</f>
        <v>Low Risk</v>
      </c>
    </row>
    <row r="3485" spans="1:51" x14ac:dyDescent="0.35">
      <c r="A3485" t="s">
        <v>4650</v>
      </c>
      <c r="B3485" t="s">
        <v>51</v>
      </c>
      <c r="C3485">
        <v>53</v>
      </c>
      <c r="D3485" t="s">
        <v>52</v>
      </c>
      <c r="E3485" t="s">
        <v>52</v>
      </c>
      <c r="F3485" t="s">
        <v>53</v>
      </c>
      <c r="G3485" t="s">
        <v>52</v>
      </c>
      <c r="H3485">
        <v>0</v>
      </c>
      <c r="I3485" t="s">
        <v>54</v>
      </c>
      <c r="J3485" t="s">
        <v>55</v>
      </c>
      <c r="K3485" t="s">
        <v>3024</v>
      </c>
      <c r="L3485">
        <v>95918</v>
      </c>
      <c r="M3485">
        <v>39.292333999999997</v>
      </c>
      <c r="N3485">
        <v>-121.32059700000001</v>
      </c>
      <c r="O3485">
        <v>1477</v>
      </c>
      <c r="P3485" t="s">
        <v>57</v>
      </c>
      <c r="Q3485" t="s">
        <v>53</v>
      </c>
      <c r="R3485">
        <v>7</v>
      </c>
      <c r="S3485">
        <v>72</v>
      </c>
      <c r="T3485" t="s">
        <v>229</v>
      </c>
      <c r="U3485" t="s">
        <v>52</v>
      </c>
      <c r="V3485">
        <v>0</v>
      </c>
      <c r="W3485" t="s">
        <v>52</v>
      </c>
      <c r="X3485" t="s">
        <v>53</v>
      </c>
      <c r="Y3485" t="s">
        <v>59</v>
      </c>
      <c r="Z3485">
        <v>15</v>
      </c>
      <c r="AA3485" t="s">
        <v>53</v>
      </c>
      <c r="AB3485" t="s">
        <v>53</v>
      </c>
      <c r="AC3485" t="s">
        <v>53</v>
      </c>
      <c r="AD3485" t="s">
        <v>53</v>
      </c>
      <c r="AE3485" t="s">
        <v>53</v>
      </c>
      <c r="AF3485" t="s">
        <v>53</v>
      </c>
      <c r="AG3485" t="s">
        <v>53</v>
      </c>
      <c r="AH3485" t="s">
        <v>53</v>
      </c>
      <c r="AI3485" t="s">
        <v>334</v>
      </c>
      <c r="AJ3485" t="s">
        <v>53</v>
      </c>
      <c r="AK3485" t="s">
        <v>69</v>
      </c>
      <c r="AL3485">
        <v>65.099999999999994</v>
      </c>
      <c r="AM3485">
        <v>4754.3</v>
      </c>
      <c r="AN3485">
        <v>0</v>
      </c>
      <c r="AO3485">
        <v>0</v>
      </c>
      <c r="AP3485">
        <v>0</v>
      </c>
      <c r="AQ3485">
        <v>4754.3</v>
      </c>
      <c r="AR3485">
        <v>4</v>
      </c>
      <c r="AS3485" t="s">
        <v>881</v>
      </c>
      <c r="AT3485" t="s">
        <v>52</v>
      </c>
      <c r="AU3485">
        <v>30</v>
      </c>
      <c r="AV3485">
        <v>4969</v>
      </c>
      <c r="AY3485" t="str">
        <f>IF(AND(Table1[[#This Row],[Contract]]="Month-to-Month", Table1[[#This Row],[Tenure in Months]]&lt;6, Table1[[#This Row],[Payment Method]]="Bank Withdrawal"), "High Risk", IF(OR(Table1[[#This Row],[Contract]]="Month-to-Month", Table1[[#This Row],[Tenure in Months]]&lt;12), "Medium Risk", "Low Risk"))</f>
        <v>Low Risk</v>
      </c>
    </row>
    <row r="3486" spans="1:51" x14ac:dyDescent="0.35">
      <c r="A3486" t="s">
        <v>4651</v>
      </c>
      <c r="B3486" t="s">
        <v>66</v>
      </c>
      <c r="C3486">
        <v>50</v>
      </c>
      <c r="D3486" t="s">
        <v>52</v>
      </c>
      <c r="E3486" t="s">
        <v>52</v>
      </c>
      <c r="F3486" t="s">
        <v>53</v>
      </c>
      <c r="G3486" t="s">
        <v>52</v>
      </c>
      <c r="H3486">
        <v>0</v>
      </c>
      <c r="I3486" t="s">
        <v>54</v>
      </c>
      <c r="J3486" t="s">
        <v>55</v>
      </c>
      <c r="K3486" t="s">
        <v>440</v>
      </c>
      <c r="L3486">
        <v>95920</v>
      </c>
      <c r="M3486">
        <v>39.449793999999997</v>
      </c>
      <c r="N3486">
        <v>-121.93637200000001</v>
      </c>
      <c r="O3486">
        <v>303</v>
      </c>
      <c r="P3486" t="s">
        <v>57</v>
      </c>
      <c r="Q3486" t="s">
        <v>53</v>
      </c>
      <c r="R3486">
        <v>2</v>
      </c>
      <c r="S3486">
        <v>51</v>
      </c>
      <c r="T3486" t="s">
        <v>58</v>
      </c>
      <c r="U3486" t="s">
        <v>53</v>
      </c>
      <c r="V3486">
        <v>17.95</v>
      </c>
      <c r="W3486" t="s">
        <v>52</v>
      </c>
      <c r="X3486" t="s">
        <v>53</v>
      </c>
      <c r="Y3486" t="s">
        <v>59</v>
      </c>
      <c r="Z3486">
        <v>14</v>
      </c>
      <c r="AA3486" t="s">
        <v>53</v>
      </c>
      <c r="AB3486" t="s">
        <v>53</v>
      </c>
      <c r="AC3486" t="s">
        <v>52</v>
      </c>
      <c r="AD3486" t="s">
        <v>53</v>
      </c>
      <c r="AE3486" t="s">
        <v>52</v>
      </c>
      <c r="AF3486" t="s">
        <v>53</v>
      </c>
      <c r="AG3486" t="s">
        <v>53</v>
      </c>
      <c r="AH3486" t="s">
        <v>53</v>
      </c>
      <c r="AI3486" t="s">
        <v>124</v>
      </c>
      <c r="AJ3486" t="s">
        <v>53</v>
      </c>
      <c r="AK3486" t="s">
        <v>69</v>
      </c>
      <c r="AL3486">
        <v>69.75</v>
      </c>
      <c r="AM3486">
        <v>3562.5</v>
      </c>
      <c r="AN3486">
        <v>0</v>
      </c>
      <c r="AO3486">
        <v>0</v>
      </c>
      <c r="AP3486">
        <v>915.44999999999902</v>
      </c>
      <c r="AQ3486">
        <v>4477.95</v>
      </c>
      <c r="AR3486">
        <v>3</v>
      </c>
      <c r="AS3486" t="s">
        <v>881</v>
      </c>
      <c r="AT3486" t="s">
        <v>52</v>
      </c>
      <c r="AU3486">
        <v>50</v>
      </c>
      <c r="AV3486">
        <v>5628</v>
      </c>
      <c r="AY3486" t="str">
        <f>IF(AND(Table1[[#This Row],[Contract]]="Month-to-Month", Table1[[#This Row],[Tenure in Months]]&lt;6, Table1[[#This Row],[Payment Method]]="Bank Withdrawal"), "High Risk", IF(OR(Table1[[#This Row],[Contract]]="Month-to-Month", Table1[[#This Row],[Tenure in Months]]&lt;12), "Medium Risk", "Low Risk"))</f>
        <v>Low Risk</v>
      </c>
    </row>
    <row r="3487" spans="1:51" x14ac:dyDescent="0.35">
      <c r="A3487" t="s">
        <v>4652</v>
      </c>
      <c r="B3487" t="s">
        <v>66</v>
      </c>
      <c r="C3487">
        <v>49</v>
      </c>
      <c r="D3487" t="s">
        <v>52</v>
      </c>
      <c r="E3487" t="s">
        <v>52</v>
      </c>
      <c r="F3487" t="s">
        <v>52</v>
      </c>
      <c r="G3487" t="s">
        <v>52</v>
      </c>
      <c r="H3487">
        <v>0</v>
      </c>
      <c r="I3487" t="s">
        <v>54</v>
      </c>
      <c r="J3487" t="s">
        <v>55</v>
      </c>
      <c r="K3487" t="s">
        <v>624</v>
      </c>
      <c r="L3487">
        <v>95926</v>
      </c>
      <c r="M3487">
        <v>39.745711999999997</v>
      </c>
      <c r="N3487">
        <v>-121.84332999999999</v>
      </c>
      <c r="O3487">
        <v>35808</v>
      </c>
      <c r="P3487" t="s">
        <v>57</v>
      </c>
      <c r="Q3487" t="s">
        <v>52</v>
      </c>
      <c r="R3487">
        <v>0</v>
      </c>
      <c r="S3487">
        <v>56</v>
      </c>
      <c r="T3487" t="s">
        <v>58</v>
      </c>
      <c r="U3487" t="s">
        <v>53</v>
      </c>
      <c r="V3487">
        <v>32.43</v>
      </c>
      <c r="W3487" t="s">
        <v>53</v>
      </c>
      <c r="X3487" t="s">
        <v>53</v>
      </c>
      <c r="Y3487" t="s">
        <v>68</v>
      </c>
      <c r="Z3487">
        <v>2</v>
      </c>
      <c r="AA3487" t="s">
        <v>52</v>
      </c>
      <c r="AB3487" t="s">
        <v>53</v>
      </c>
      <c r="AC3487" t="s">
        <v>53</v>
      </c>
      <c r="AD3487" t="s">
        <v>52</v>
      </c>
      <c r="AE3487" t="s">
        <v>53</v>
      </c>
      <c r="AF3487" t="s">
        <v>53</v>
      </c>
      <c r="AG3487" t="s">
        <v>53</v>
      </c>
      <c r="AH3487" t="s">
        <v>52</v>
      </c>
      <c r="AI3487" t="s">
        <v>124</v>
      </c>
      <c r="AJ3487" t="s">
        <v>53</v>
      </c>
      <c r="AK3487" t="s">
        <v>61</v>
      </c>
      <c r="AL3487">
        <v>106.8</v>
      </c>
      <c r="AM3487">
        <v>5914.4</v>
      </c>
      <c r="AN3487">
        <v>0</v>
      </c>
      <c r="AO3487">
        <v>30</v>
      </c>
      <c r="AP3487">
        <v>1816.08</v>
      </c>
      <c r="AQ3487">
        <v>7760.48</v>
      </c>
      <c r="AR3487">
        <v>3</v>
      </c>
      <c r="AS3487" t="s">
        <v>881</v>
      </c>
      <c r="AT3487" t="s">
        <v>52</v>
      </c>
      <c r="AU3487">
        <v>49</v>
      </c>
      <c r="AV3487">
        <v>6161</v>
      </c>
      <c r="AY3487" t="str">
        <f>IF(AND(Table1[[#This Row],[Contract]]="Month-to-Month", Table1[[#This Row],[Tenure in Months]]&lt;6, Table1[[#This Row],[Payment Method]]="Bank Withdrawal"), "High Risk", IF(OR(Table1[[#This Row],[Contract]]="Month-to-Month", Table1[[#This Row],[Tenure in Months]]&lt;12), "Medium Risk", "Low Risk"))</f>
        <v>Low Risk</v>
      </c>
    </row>
    <row r="3488" spans="1:51" x14ac:dyDescent="0.35">
      <c r="A3488" t="s">
        <v>4653</v>
      </c>
      <c r="B3488" t="s">
        <v>51</v>
      </c>
      <c r="C3488">
        <v>32</v>
      </c>
      <c r="D3488" t="s">
        <v>52</v>
      </c>
      <c r="E3488" t="s">
        <v>52</v>
      </c>
      <c r="F3488" t="s">
        <v>52</v>
      </c>
      <c r="G3488" t="s">
        <v>52</v>
      </c>
      <c r="H3488">
        <v>0</v>
      </c>
      <c r="I3488" t="s">
        <v>54</v>
      </c>
      <c r="J3488" t="s">
        <v>55</v>
      </c>
      <c r="K3488" t="s">
        <v>624</v>
      </c>
      <c r="L3488">
        <v>95928</v>
      </c>
      <c r="M3488">
        <v>39.681488000000002</v>
      </c>
      <c r="N3488">
        <v>-121.83721</v>
      </c>
      <c r="O3488">
        <v>32848</v>
      </c>
      <c r="P3488" t="s">
        <v>57</v>
      </c>
      <c r="Q3488" t="s">
        <v>52</v>
      </c>
      <c r="R3488">
        <v>0</v>
      </c>
      <c r="S3488">
        <v>1</v>
      </c>
      <c r="T3488" t="s">
        <v>58</v>
      </c>
      <c r="U3488" t="s">
        <v>53</v>
      </c>
      <c r="V3488">
        <v>39.299999999999997</v>
      </c>
      <c r="W3488" t="s">
        <v>52</v>
      </c>
      <c r="X3488" t="s">
        <v>53</v>
      </c>
      <c r="Y3488" t="s">
        <v>59</v>
      </c>
      <c r="Z3488">
        <v>26</v>
      </c>
      <c r="AA3488" t="s">
        <v>53</v>
      </c>
      <c r="AB3488" t="s">
        <v>52</v>
      </c>
      <c r="AC3488" t="s">
        <v>52</v>
      </c>
      <c r="AD3488" t="s">
        <v>52</v>
      </c>
      <c r="AE3488" t="s">
        <v>52</v>
      </c>
      <c r="AF3488" t="s">
        <v>52</v>
      </c>
      <c r="AG3488" t="s">
        <v>52</v>
      </c>
      <c r="AH3488" t="s">
        <v>53</v>
      </c>
      <c r="AI3488" t="s">
        <v>60</v>
      </c>
      <c r="AJ3488" t="s">
        <v>52</v>
      </c>
      <c r="AK3488" t="s">
        <v>69</v>
      </c>
      <c r="AL3488">
        <v>51.25</v>
      </c>
      <c r="AM3488">
        <v>51.25</v>
      </c>
      <c r="AN3488">
        <v>0</v>
      </c>
      <c r="AO3488">
        <v>0</v>
      </c>
      <c r="AP3488">
        <v>39.299999999999997</v>
      </c>
      <c r="AQ3488">
        <v>90.55</v>
      </c>
      <c r="AR3488">
        <v>4</v>
      </c>
      <c r="AS3488" t="s">
        <v>883</v>
      </c>
      <c r="AT3488" t="s">
        <v>52</v>
      </c>
      <c r="AU3488">
        <v>57</v>
      </c>
      <c r="AV3488">
        <v>4483</v>
      </c>
      <c r="AY3488" t="str">
        <f>IF(AND(Table1[[#This Row],[Contract]]="Month-to-Month", Table1[[#This Row],[Tenure in Months]]&lt;6, Table1[[#This Row],[Payment Method]]="Bank Withdrawal"), "High Risk", IF(OR(Table1[[#This Row],[Contract]]="Month-to-Month", Table1[[#This Row],[Tenure in Months]]&lt;12), "Medium Risk", "Low Risk"))</f>
        <v>Medium Risk</v>
      </c>
    </row>
    <row r="3489" spans="1:51" x14ac:dyDescent="0.35">
      <c r="A3489" t="s">
        <v>4654</v>
      </c>
      <c r="B3489" t="s">
        <v>66</v>
      </c>
      <c r="C3489">
        <v>30</v>
      </c>
      <c r="D3489" t="s">
        <v>52</v>
      </c>
      <c r="E3489" t="s">
        <v>52</v>
      </c>
      <c r="F3489" t="s">
        <v>53</v>
      </c>
      <c r="G3489" t="s">
        <v>52</v>
      </c>
      <c r="H3489">
        <v>0</v>
      </c>
      <c r="I3489" t="s">
        <v>54</v>
      </c>
      <c r="J3489" t="s">
        <v>55</v>
      </c>
      <c r="K3489" t="s">
        <v>442</v>
      </c>
      <c r="L3489">
        <v>95930</v>
      </c>
      <c r="M3489">
        <v>39.562238999999998</v>
      </c>
      <c r="N3489">
        <v>-121.14836</v>
      </c>
      <c r="O3489">
        <v>282</v>
      </c>
      <c r="P3489" t="s">
        <v>57</v>
      </c>
      <c r="Q3489" t="s">
        <v>53</v>
      </c>
      <c r="R3489">
        <v>5</v>
      </c>
      <c r="S3489">
        <v>23</v>
      </c>
      <c r="T3489" t="s">
        <v>72</v>
      </c>
      <c r="U3489" t="s">
        <v>53</v>
      </c>
      <c r="V3489">
        <v>12.88</v>
      </c>
      <c r="W3489" t="s">
        <v>52</v>
      </c>
      <c r="X3489" t="s">
        <v>53</v>
      </c>
      <c r="Y3489" t="s">
        <v>59</v>
      </c>
      <c r="Z3489">
        <v>41</v>
      </c>
      <c r="AA3489" t="s">
        <v>53</v>
      </c>
      <c r="AB3489" t="s">
        <v>53</v>
      </c>
      <c r="AC3489" t="s">
        <v>52</v>
      </c>
      <c r="AD3489" t="s">
        <v>53</v>
      </c>
      <c r="AE3489" t="s">
        <v>52</v>
      </c>
      <c r="AF3489" t="s">
        <v>52</v>
      </c>
      <c r="AG3489" t="s">
        <v>52</v>
      </c>
      <c r="AH3489" t="s">
        <v>53</v>
      </c>
      <c r="AI3489" t="s">
        <v>124</v>
      </c>
      <c r="AJ3489" t="s">
        <v>53</v>
      </c>
      <c r="AK3489" t="s">
        <v>69</v>
      </c>
      <c r="AL3489">
        <v>57.75</v>
      </c>
      <c r="AM3489">
        <v>1282.8499999999999</v>
      </c>
      <c r="AN3489">
        <v>0</v>
      </c>
      <c r="AO3489">
        <v>0</v>
      </c>
      <c r="AP3489">
        <v>296.24</v>
      </c>
      <c r="AQ3489">
        <v>1579.09</v>
      </c>
      <c r="AR3489">
        <v>3</v>
      </c>
      <c r="AS3489" t="s">
        <v>881</v>
      </c>
      <c r="AT3489" t="s">
        <v>52</v>
      </c>
      <c r="AU3489">
        <v>22</v>
      </c>
      <c r="AV3489">
        <v>3794</v>
      </c>
      <c r="AY3489" t="str">
        <f>IF(AND(Table1[[#This Row],[Contract]]="Month-to-Month", Table1[[#This Row],[Tenure in Months]]&lt;6, Table1[[#This Row],[Payment Method]]="Bank Withdrawal"), "High Risk", IF(OR(Table1[[#This Row],[Contract]]="Month-to-Month", Table1[[#This Row],[Tenure in Months]]&lt;12), "Medium Risk", "Low Risk"))</f>
        <v>Low Risk</v>
      </c>
    </row>
    <row r="3490" spans="1:51" x14ac:dyDescent="0.35">
      <c r="A3490" t="s">
        <v>4655</v>
      </c>
      <c r="B3490" t="s">
        <v>66</v>
      </c>
      <c r="C3490">
        <v>21</v>
      </c>
      <c r="D3490" t="s">
        <v>53</v>
      </c>
      <c r="E3490" t="s">
        <v>52</v>
      </c>
      <c r="F3490" t="s">
        <v>52</v>
      </c>
      <c r="G3490" t="s">
        <v>52</v>
      </c>
      <c r="H3490">
        <v>0</v>
      </c>
      <c r="I3490" t="s">
        <v>54</v>
      </c>
      <c r="J3490" t="s">
        <v>55</v>
      </c>
      <c r="K3490" t="s">
        <v>3027</v>
      </c>
      <c r="L3490">
        <v>95934</v>
      </c>
      <c r="M3490">
        <v>40.080342000000002</v>
      </c>
      <c r="N3490">
        <v>-120.95780499999999</v>
      </c>
      <c r="O3490">
        <v>178</v>
      </c>
      <c r="P3490" t="s">
        <v>57</v>
      </c>
      <c r="Q3490" t="s">
        <v>52</v>
      </c>
      <c r="R3490">
        <v>0</v>
      </c>
      <c r="S3490">
        <v>1</v>
      </c>
      <c r="T3490" t="s">
        <v>58</v>
      </c>
      <c r="U3490" t="s">
        <v>53</v>
      </c>
      <c r="V3490">
        <v>5.0999999999999996</v>
      </c>
      <c r="W3490" t="s">
        <v>52</v>
      </c>
      <c r="X3490" t="s">
        <v>52</v>
      </c>
      <c r="Y3490" t="s">
        <v>58</v>
      </c>
      <c r="Z3490">
        <v>0</v>
      </c>
      <c r="AA3490" t="s">
        <v>52</v>
      </c>
      <c r="AB3490" t="s">
        <v>52</v>
      </c>
      <c r="AC3490" t="s">
        <v>52</v>
      </c>
      <c r="AD3490" t="s">
        <v>52</v>
      </c>
      <c r="AE3490" t="s">
        <v>52</v>
      </c>
      <c r="AF3490" t="s">
        <v>52</v>
      </c>
      <c r="AG3490" t="s">
        <v>52</v>
      </c>
      <c r="AH3490" t="s">
        <v>52</v>
      </c>
      <c r="AI3490" t="s">
        <v>60</v>
      </c>
      <c r="AJ3490" t="s">
        <v>52</v>
      </c>
      <c r="AK3490" t="s">
        <v>69</v>
      </c>
      <c r="AL3490">
        <v>19.55</v>
      </c>
      <c r="AM3490">
        <v>19.55</v>
      </c>
      <c r="AN3490">
        <v>0</v>
      </c>
      <c r="AO3490">
        <v>0</v>
      </c>
      <c r="AP3490">
        <v>5.0999999999999996</v>
      </c>
      <c r="AQ3490">
        <v>24.65</v>
      </c>
      <c r="AR3490">
        <v>3</v>
      </c>
      <c r="AS3490" t="s">
        <v>883</v>
      </c>
      <c r="AT3490" t="s">
        <v>52</v>
      </c>
      <c r="AU3490">
        <v>31</v>
      </c>
      <c r="AV3490">
        <v>5750</v>
      </c>
      <c r="AY3490" t="str">
        <f>IF(AND(Table1[[#This Row],[Contract]]="Month-to-Month", Table1[[#This Row],[Tenure in Months]]&lt;6, Table1[[#This Row],[Payment Method]]="Bank Withdrawal"), "High Risk", IF(OR(Table1[[#This Row],[Contract]]="Month-to-Month", Table1[[#This Row],[Tenure in Months]]&lt;12), "Medium Risk", "Low Risk"))</f>
        <v>Medium Risk</v>
      </c>
    </row>
    <row r="3491" spans="1:51" x14ac:dyDescent="0.35">
      <c r="A3491" t="s">
        <v>4656</v>
      </c>
      <c r="B3491" t="s">
        <v>51</v>
      </c>
      <c r="C3491">
        <v>20</v>
      </c>
      <c r="D3491" t="s">
        <v>53</v>
      </c>
      <c r="E3491" t="s">
        <v>52</v>
      </c>
      <c r="F3491" t="s">
        <v>52</v>
      </c>
      <c r="G3491" t="s">
        <v>52</v>
      </c>
      <c r="H3491">
        <v>0</v>
      </c>
      <c r="I3491" t="s">
        <v>54</v>
      </c>
      <c r="J3491" t="s">
        <v>55</v>
      </c>
      <c r="K3491" t="s">
        <v>2643</v>
      </c>
      <c r="L3491">
        <v>95936</v>
      </c>
      <c r="M3491">
        <v>39.578792</v>
      </c>
      <c r="N3491">
        <v>-120.78078600000001</v>
      </c>
      <c r="O3491">
        <v>404</v>
      </c>
      <c r="P3491" t="s">
        <v>57</v>
      </c>
      <c r="Q3491" t="s">
        <v>52</v>
      </c>
      <c r="R3491">
        <v>0</v>
      </c>
      <c r="S3491">
        <v>11</v>
      </c>
      <c r="T3491" t="s">
        <v>72</v>
      </c>
      <c r="U3491" t="s">
        <v>53</v>
      </c>
      <c r="V3491">
        <v>8.48</v>
      </c>
      <c r="W3491" t="s">
        <v>52</v>
      </c>
      <c r="X3491" t="s">
        <v>53</v>
      </c>
      <c r="Y3491" t="s">
        <v>68</v>
      </c>
      <c r="Z3491">
        <v>52</v>
      </c>
      <c r="AA3491" t="s">
        <v>53</v>
      </c>
      <c r="AB3491" t="s">
        <v>52</v>
      </c>
      <c r="AC3491" t="s">
        <v>53</v>
      </c>
      <c r="AD3491" t="s">
        <v>52</v>
      </c>
      <c r="AE3491" t="s">
        <v>52</v>
      </c>
      <c r="AF3491" t="s">
        <v>52</v>
      </c>
      <c r="AG3491" t="s">
        <v>52</v>
      </c>
      <c r="AH3491" t="s">
        <v>53</v>
      </c>
      <c r="AI3491" t="s">
        <v>60</v>
      </c>
      <c r="AJ3491" t="s">
        <v>53</v>
      </c>
      <c r="AK3491" t="s">
        <v>61</v>
      </c>
      <c r="AL3491">
        <v>79.5</v>
      </c>
      <c r="AM3491">
        <v>795.65</v>
      </c>
      <c r="AN3491">
        <v>0</v>
      </c>
      <c r="AO3491">
        <v>0</v>
      </c>
      <c r="AP3491">
        <v>93.28</v>
      </c>
      <c r="AQ3491">
        <v>888.93</v>
      </c>
      <c r="AR3491">
        <v>4</v>
      </c>
      <c r="AS3491" t="s">
        <v>881</v>
      </c>
      <c r="AT3491" t="s">
        <v>52</v>
      </c>
      <c r="AU3491">
        <v>57</v>
      </c>
      <c r="AV3491">
        <v>2278</v>
      </c>
      <c r="AY3491" t="str">
        <f>IF(AND(Table1[[#This Row],[Contract]]="Month-to-Month", Table1[[#This Row],[Tenure in Months]]&lt;6, Table1[[#This Row],[Payment Method]]="Bank Withdrawal"), "High Risk", IF(OR(Table1[[#This Row],[Contract]]="Month-to-Month", Table1[[#This Row],[Tenure in Months]]&lt;12), "Medium Risk", "Low Risk"))</f>
        <v>Medium Risk</v>
      </c>
    </row>
    <row r="3492" spans="1:51" x14ac:dyDescent="0.35">
      <c r="A3492" t="s">
        <v>4657</v>
      </c>
      <c r="B3492" t="s">
        <v>66</v>
      </c>
      <c r="C3492">
        <v>41</v>
      </c>
      <c r="D3492" t="s">
        <v>52</v>
      </c>
      <c r="E3492" t="s">
        <v>52</v>
      </c>
      <c r="F3492" t="s">
        <v>53</v>
      </c>
      <c r="G3492" t="s">
        <v>53</v>
      </c>
      <c r="H3492">
        <v>1</v>
      </c>
      <c r="I3492" t="s">
        <v>54</v>
      </c>
      <c r="J3492" t="s">
        <v>55</v>
      </c>
      <c r="K3492" t="s">
        <v>1810</v>
      </c>
      <c r="L3492">
        <v>95938</v>
      </c>
      <c r="M3492">
        <v>39.607830999999997</v>
      </c>
      <c r="N3492">
        <v>-121.777959</v>
      </c>
      <c r="O3492">
        <v>3524</v>
      </c>
      <c r="P3492" t="s">
        <v>57</v>
      </c>
      <c r="Q3492" t="s">
        <v>53</v>
      </c>
      <c r="R3492">
        <v>6</v>
      </c>
      <c r="S3492">
        <v>52</v>
      </c>
      <c r="T3492" t="s">
        <v>58</v>
      </c>
      <c r="U3492" t="s">
        <v>53</v>
      </c>
      <c r="V3492">
        <v>31.09</v>
      </c>
      <c r="W3492" t="s">
        <v>53</v>
      </c>
      <c r="X3492" t="s">
        <v>53</v>
      </c>
      <c r="Y3492" t="s">
        <v>68</v>
      </c>
      <c r="Z3492">
        <v>28</v>
      </c>
      <c r="AA3492" t="s">
        <v>53</v>
      </c>
      <c r="AB3492" t="s">
        <v>53</v>
      </c>
      <c r="AC3492" t="s">
        <v>53</v>
      </c>
      <c r="AD3492" t="s">
        <v>52</v>
      </c>
      <c r="AE3492" t="s">
        <v>52</v>
      </c>
      <c r="AF3492" t="s">
        <v>53</v>
      </c>
      <c r="AG3492" t="s">
        <v>53</v>
      </c>
      <c r="AH3492" t="s">
        <v>53</v>
      </c>
      <c r="AI3492" t="s">
        <v>60</v>
      </c>
      <c r="AJ3492" t="s">
        <v>52</v>
      </c>
      <c r="AK3492" t="s">
        <v>61</v>
      </c>
      <c r="AL3492">
        <v>98.15</v>
      </c>
      <c r="AM3492">
        <v>4993.3999999999996</v>
      </c>
      <c r="AN3492">
        <v>0</v>
      </c>
      <c r="AO3492">
        <v>0</v>
      </c>
      <c r="AP3492">
        <v>1616.68</v>
      </c>
      <c r="AQ3492">
        <v>6610.08</v>
      </c>
      <c r="AR3492">
        <v>4</v>
      </c>
      <c r="AS3492" t="s">
        <v>881</v>
      </c>
      <c r="AT3492" t="s">
        <v>52</v>
      </c>
      <c r="AU3492">
        <v>48</v>
      </c>
      <c r="AV3492">
        <v>5123</v>
      </c>
      <c r="AY3492" t="str">
        <f>IF(AND(Table1[[#This Row],[Contract]]="Month-to-Month", Table1[[#This Row],[Tenure in Months]]&lt;6, Table1[[#This Row],[Payment Method]]="Bank Withdrawal"), "High Risk", IF(OR(Table1[[#This Row],[Contract]]="Month-to-Month", Table1[[#This Row],[Tenure in Months]]&lt;12), "Medium Risk", "Low Risk"))</f>
        <v>Medium Risk</v>
      </c>
    </row>
    <row r="3493" spans="1:51" x14ac:dyDescent="0.35">
      <c r="A3493" t="s">
        <v>4658</v>
      </c>
      <c r="B3493" t="s">
        <v>51</v>
      </c>
      <c r="C3493">
        <v>19</v>
      </c>
      <c r="D3493" t="s">
        <v>53</v>
      </c>
      <c r="E3493" t="s">
        <v>52</v>
      </c>
      <c r="F3493" t="s">
        <v>52</v>
      </c>
      <c r="G3493" t="s">
        <v>52</v>
      </c>
      <c r="H3493">
        <v>0</v>
      </c>
      <c r="I3493" t="s">
        <v>54</v>
      </c>
      <c r="J3493" t="s">
        <v>55</v>
      </c>
      <c r="K3493" t="s">
        <v>626</v>
      </c>
      <c r="L3493">
        <v>95939</v>
      </c>
      <c r="M3493">
        <v>39.532220000000002</v>
      </c>
      <c r="N3493">
        <v>-122.59487900000001</v>
      </c>
      <c r="O3493">
        <v>587</v>
      </c>
      <c r="P3493" t="s">
        <v>57</v>
      </c>
      <c r="Q3493" t="s">
        <v>52</v>
      </c>
      <c r="R3493">
        <v>0</v>
      </c>
      <c r="S3493">
        <v>3</v>
      </c>
      <c r="T3493" t="s">
        <v>58</v>
      </c>
      <c r="U3493" t="s">
        <v>53</v>
      </c>
      <c r="V3493">
        <v>1.57</v>
      </c>
      <c r="W3493" t="s">
        <v>52</v>
      </c>
      <c r="X3493" t="s">
        <v>52</v>
      </c>
      <c r="Y3493" t="s">
        <v>58</v>
      </c>
      <c r="Z3493">
        <v>0</v>
      </c>
      <c r="AA3493" t="s">
        <v>52</v>
      </c>
      <c r="AB3493" t="s">
        <v>52</v>
      </c>
      <c r="AC3493" t="s">
        <v>52</v>
      </c>
      <c r="AD3493" t="s">
        <v>52</v>
      </c>
      <c r="AE3493" t="s">
        <v>52</v>
      </c>
      <c r="AF3493" t="s">
        <v>52</v>
      </c>
      <c r="AG3493" t="s">
        <v>52</v>
      </c>
      <c r="AH3493" t="s">
        <v>52</v>
      </c>
      <c r="AI3493" t="s">
        <v>60</v>
      </c>
      <c r="AJ3493" t="s">
        <v>53</v>
      </c>
      <c r="AK3493" t="s">
        <v>61</v>
      </c>
      <c r="AL3493">
        <v>20.25</v>
      </c>
      <c r="AM3493">
        <v>61.45</v>
      </c>
      <c r="AN3493">
        <v>0</v>
      </c>
      <c r="AO3493">
        <v>0</v>
      </c>
      <c r="AP3493">
        <v>4.71</v>
      </c>
      <c r="AQ3493">
        <v>66.16</v>
      </c>
      <c r="AR3493">
        <v>5</v>
      </c>
      <c r="AS3493" t="s">
        <v>883</v>
      </c>
      <c r="AT3493" t="s">
        <v>52</v>
      </c>
      <c r="AU3493">
        <v>42</v>
      </c>
      <c r="AV3493">
        <v>4050</v>
      </c>
      <c r="AY3493" t="str">
        <f>IF(AND(Table1[[#This Row],[Contract]]="Month-to-Month", Table1[[#This Row],[Tenure in Months]]&lt;6, Table1[[#This Row],[Payment Method]]="Bank Withdrawal"), "High Risk", IF(OR(Table1[[#This Row],[Contract]]="Month-to-Month", Table1[[#This Row],[Tenure in Months]]&lt;12), "Medium Risk", "Low Risk"))</f>
        <v>High Risk</v>
      </c>
    </row>
    <row r="3494" spans="1:51" x14ac:dyDescent="0.35">
      <c r="A3494" t="s">
        <v>4659</v>
      </c>
      <c r="B3494" t="s">
        <v>66</v>
      </c>
      <c r="C3494">
        <v>29</v>
      </c>
      <c r="D3494" t="s">
        <v>53</v>
      </c>
      <c r="E3494" t="s">
        <v>52</v>
      </c>
      <c r="F3494" t="s">
        <v>53</v>
      </c>
      <c r="G3494" t="s">
        <v>53</v>
      </c>
      <c r="H3494">
        <v>2</v>
      </c>
      <c r="I3494" t="s">
        <v>54</v>
      </c>
      <c r="J3494" t="s">
        <v>55</v>
      </c>
      <c r="K3494" t="s">
        <v>818</v>
      </c>
      <c r="L3494">
        <v>95941</v>
      </c>
      <c r="M3494">
        <v>39.531027999999999</v>
      </c>
      <c r="N3494">
        <v>-121.24807</v>
      </c>
      <c r="O3494">
        <v>452</v>
      </c>
      <c r="P3494" t="s">
        <v>57</v>
      </c>
      <c r="Q3494" t="s">
        <v>53</v>
      </c>
      <c r="R3494">
        <v>6</v>
      </c>
      <c r="S3494">
        <v>51</v>
      </c>
      <c r="T3494" t="s">
        <v>58</v>
      </c>
      <c r="U3494" t="s">
        <v>53</v>
      </c>
      <c r="V3494">
        <v>2.5299999999999998</v>
      </c>
      <c r="W3494" t="s">
        <v>52</v>
      </c>
      <c r="X3494" t="s">
        <v>53</v>
      </c>
      <c r="Y3494" t="s">
        <v>68</v>
      </c>
      <c r="Z3494">
        <v>71</v>
      </c>
      <c r="AA3494" t="s">
        <v>53</v>
      </c>
      <c r="AB3494" t="s">
        <v>53</v>
      </c>
      <c r="AC3494" t="s">
        <v>52</v>
      </c>
      <c r="AD3494" t="s">
        <v>52</v>
      </c>
      <c r="AE3494" t="s">
        <v>52</v>
      </c>
      <c r="AF3494" t="s">
        <v>52</v>
      </c>
      <c r="AG3494" t="s">
        <v>52</v>
      </c>
      <c r="AH3494" t="s">
        <v>53</v>
      </c>
      <c r="AI3494" t="s">
        <v>60</v>
      </c>
      <c r="AJ3494" t="s">
        <v>53</v>
      </c>
      <c r="AK3494" t="s">
        <v>61</v>
      </c>
      <c r="AL3494">
        <v>79.150000000000006</v>
      </c>
      <c r="AM3494">
        <v>4018.55</v>
      </c>
      <c r="AN3494">
        <v>0</v>
      </c>
      <c r="AO3494">
        <v>0</v>
      </c>
      <c r="AP3494">
        <v>129.03</v>
      </c>
      <c r="AQ3494">
        <v>4147.58</v>
      </c>
      <c r="AR3494">
        <v>3</v>
      </c>
      <c r="AS3494" t="s">
        <v>881</v>
      </c>
      <c r="AT3494" t="s">
        <v>52</v>
      </c>
      <c r="AU3494">
        <v>64</v>
      </c>
      <c r="AV3494">
        <v>6321</v>
      </c>
      <c r="AY3494" t="str">
        <f>IF(AND(Table1[[#This Row],[Contract]]="Month-to-Month", Table1[[#This Row],[Tenure in Months]]&lt;6, Table1[[#This Row],[Payment Method]]="Bank Withdrawal"), "High Risk", IF(OR(Table1[[#This Row],[Contract]]="Month-to-Month", Table1[[#This Row],[Tenure in Months]]&lt;12), "Medium Risk", "Low Risk"))</f>
        <v>Medium Risk</v>
      </c>
    </row>
    <row r="3495" spans="1:51" x14ac:dyDescent="0.35">
      <c r="A3495" t="s">
        <v>4660</v>
      </c>
      <c r="B3495" t="s">
        <v>66</v>
      </c>
      <c r="C3495">
        <v>64</v>
      </c>
      <c r="D3495" t="s">
        <v>52</v>
      </c>
      <c r="E3495" t="s">
        <v>52</v>
      </c>
      <c r="F3495" t="s">
        <v>52</v>
      </c>
      <c r="G3495" t="s">
        <v>52</v>
      </c>
      <c r="H3495">
        <v>0</v>
      </c>
      <c r="I3495" t="s">
        <v>54</v>
      </c>
      <c r="J3495" t="s">
        <v>55</v>
      </c>
      <c r="K3495" t="s">
        <v>4661</v>
      </c>
      <c r="L3495">
        <v>95944</v>
      </c>
      <c r="M3495">
        <v>39.564112999999999</v>
      </c>
      <c r="N3495">
        <v>-120.868836</v>
      </c>
      <c r="O3495">
        <v>76</v>
      </c>
      <c r="P3495" t="s">
        <v>57</v>
      </c>
      <c r="Q3495" t="s">
        <v>52</v>
      </c>
      <c r="R3495">
        <v>0</v>
      </c>
      <c r="S3495">
        <v>37</v>
      </c>
      <c r="T3495" t="s">
        <v>75</v>
      </c>
      <c r="U3495" t="s">
        <v>52</v>
      </c>
      <c r="V3495">
        <v>0</v>
      </c>
      <c r="W3495" t="s">
        <v>52</v>
      </c>
      <c r="X3495" t="s">
        <v>53</v>
      </c>
      <c r="Y3495" t="s">
        <v>110</v>
      </c>
      <c r="Z3495">
        <v>6</v>
      </c>
      <c r="AA3495" t="s">
        <v>52</v>
      </c>
      <c r="AB3495" t="s">
        <v>52</v>
      </c>
      <c r="AC3495" t="s">
        <v>53</v>
      </c>
      <c r="AD3495" t="s">
        <v>52</v>
      </c>
      <c r="AE3495" t="s">
        <v>52</v>
      </c>
      <c r="AF3495" t="s">
        <v>53</v>
      </c>
      <c r="AG3495" t="s">
        <v>53</v>
      </c>
      <c r="AH3495" t="s">
        <v>53</v>
      </c>
      <c r="AI3495" t="s">
        <v>60</v>
      </c>
      <c r="AJ3495" t="s">
        <v>53</v>
      </c>
      <c r="AK3495" t="s">
        <v>69</v>
      </c>
      <c r="AL3495">
        <v>40.200000000000003</v>
      </c>
      <c r="AM3495">
        <v>1478.85</v>
      </c>
      <c r="AN3495">
        <v>0</v>
      </c>
      <c r="AO3495">
        <v>0</v>
      </c>
      <c r="AP3495">
        <v>0</v>
      </c>
      <c r="AQ3495">
        <v>1478.85</v>
      </c>
      <c r="AR3495">
        <v>5</v>
      </c>
      <c r="AS3495" t="s">
        <v>881</v>
      </c>
      <c r="AT3495" t="s">
        <v>52</v>
      </c>
      <c r="AU3495">
        <v>20</v>
      </c>
      <c r="AV3495">
        <v>5924</v>
      </c>
      <c r="AY3495" t="str">
        <f>IF(AND(Table1[[#This Row],[Contract]]="Month-to-Month", Table1[[#This Row],[Tenure in Months]]&lt;6, Table1[[#This Row],[Payment Method]]="Bank Withdrawal"), "High Risk", IF(OR(Table1[[#This Row],[Contract]]="Month-to-Month", Table1[[#This Row],[Tenure in Months]]&lt;12), "Medium Risk", "Low Risk"))</f>
        <v>Medium Risk</v>
      </c>
    </row>
    <row r="3496" spans="1:51" x14ac:dyDescent="0.35">
      <c r="A3496" t="s">
        <v>4662</v>
      </c>
      <c r="B3496" t="s">
        <v>51</v>
      </c>
      <c r="C3496">
        <v>59</v>
      </c>
      <c r="D3496" t="s">
        <v>52</v>
      </c>
      <c r="E3496" t="s">
        <v>52</v>
      </c>
      <c r="F3496" t="s">
        <v>52</v>
      </c>
      <c r="G3496" t="s">
        <v>52</v>
      </c>
      <c r="H3496">
        <v>0</v>
      </c>
      <c r="I3496" t="s">
        <v>54</v>
      </c>
      <c r="J3496" t="s">
        <v>55</v>
      </c>
      <c r="K3496" t="s">
        <v>261</v>
      </c>
      <c r="L3496">
        <v>95945</v>
      </c>
      <c r="M3496">
        <v>39.194538999999999</v>
      </c>
      <c r="N3496">
        <v>-120.988066</v>
      </c>
      <c r="O3496">
        <v>23990</v>
      </c>
      <c r="P3496" t="s">
        <v>57</v>
      </c>
      <c r="Q3496" t="s">
        <v>52</v>
      </c>
      <c r="R3496">
        <v>0</v>
      </c>
      <c r="S3496">
        <v>13</v>
      </c>
      <c r="T3496" t="s">
        <v>72</v>
      </c>
      <c r="U3496" t="s">
        <v>53</v>
      </c>
      <c r="V3496">
        <v>18.73</v>
      </c>
      <c r="W3496" t="s">
        <v>52</v>
      </c>
      <c r="X3496" t="s">
        <v>52</v>
      </c>
      <c r="Y3496" t="s">
        <v>58</v>
      </c>
      <c r="Z3496">
        <v>0</v>
      </c>
      <c r="AA3496" t="s">
        <v>52</v>
      </c>
      <c r="AB3496" t="s">
        <v>52</v>
      </c>
      <c r="AC3496" t="s">
        <v>52</v>
      </c>
      <c r="AD3496" t="s">
        <v>52</v>
      </c>
      <c r="AE3496" t="s">
        <v>52</v>
      </c>
      <c r="AF3496" t="s">
        <v>52</v>
      </c>
      <c r="AG3496" t="s">
        <v>52</v>
      </c>
      <c r="AH3496" t="s">
        <v>52</v>
      </c>
      <c r="AI3496" t="s">
        <v>334</v>
      </c>
      <c r="AJ3496" t="s">
        <v>52</v>
      </c>
      <c r="AK3496" t="s">
        <v>69</v>
      </c>
      <c r="AL3496">
        <v>19.95</v>
      </c>
      <c r="AM3496">
        <v>243.65</v>
      </c>
      <c r="AN3496">
        <v>0</v>
      </c>
      <c r="AO3496">
        <v>0</v>
      </c>
      <c r="AP3496">
        <v>243.49</v>
      </c>
      <c r="AQ3496">
        <v>487.14</v>
      </c>
      <c r="AR3496">
        <v>4</v>
      </c>
      <c r="AS3496" t="s">
        <v>881</v>
      </c>
      <c r="AT3496" t="s">
        <v>52</v>
      </c>
      <c r="AU3496">
        <v>63</v>
      </c>
      <c r="AV3496">
        <v>2884</v>
      </c>
      <c r="AY3496" t="str">
        <f>IF(AND(Table1[[#This Row],[Contract]]="Month-to-Month", Table1[[#This Row],[Tenure in Months]]&lt;6, Table1[[#This Row],[Payment Method]]="Bank Withdrawal"), "High Risk", IF(OR(Table1[[#This Row],[Contract]]="Month-to-Month", Table1[[#This Row],[Tenure in Months]]&lt;12), "Medium Risk", "Low Risk"))</f>
        <v>Low Risk</v>
      </c>
    </row>
    <row r="3497" spans="1:51" x14ac:dyDescent="0.35">
      <c r="A3497" t="s">
        <v>4663</v>
      </c>
      <c r="B3497" t="s">
        <v>51</v>
      </c>
      <c r="C3497">
        <v>29</v>
      </c>
      <c r="D3497" t="s">
        <v>53</v>
      </c>
      <c r="E3497" t="s">
        <v>52</v>
      </c>
      <c r="F3497" t="s">
        <v>53</v>
      </c>
      <c r="G3497" t="s">
        <v>52</v>
      </c>
      <c r="H3497">
        <v>0</v>
      </c>
      <c r="I3497" t="s">
        <v>54</v>
      </c>
      <c r="J3497" t="s">
        <v>55</v>
      </c>
      <c r="K3497" t="s">
        <v>1344</v>
      </c>
      <c r="L3497">
        <v>95946</v>
      </c>
      <c r="M3497">
        <v>39.203817000000001</v>
      </c>
      <c r="N3497">
        <v>-121.19584</v>
      </c>
      <c r="O3497">
        <v>9752</v>
      </c>
      <c r="P3497" t="s">
        <v>57</v>
      </c>
      <c r="Q3497" t="s">
        <v>53</v>
      </c>
      <c r="R3497">
        <v>3</v>
      </c>
      <c r="S3497">
        <v>49</v>
      </c>
      <c r="T3497" t="s">
        <v>58</v>
      </c>
      <c r="U3497" t="s">
        <v>53</v>
      </c>
      <c r="V3497">
        <v>42.19</v>
      </c>
      <c r="W3497" t="s">
        <v>53</v>
      </c>
      <c r="X3497" t="s">
        <v>53</v>
      </c>
      <c r="Y3497" t="s">
        <v>110</v>
      </c>
      <c r="Z3497">
        <v>52</v>
      </c>
      <c r="AA3497" t="s">
        <v>53</v>
      </c>
      <c r="AB3497" t="s">
        <v>52</v>
      </c>
      <c r="AC3497" t="s">
        <v>52</v>
      </c>
      <c r="AD3497" t="s">
        <v>52</v>
      </c>
      <c r="AE3497" t="s">
        <v>52</v>
      </c>
      <c r="AF3497" t="s">
        <v>52</v>
      </c>
      <c r="AG3497" t="s">
        <v>52</v>
      </c>
      <c r="AH3497" t="s">
        <v>53</v>
      </c>
      <c r="AI3497" t="s">
        <v>124</v>
      </c>
      <c r="AJ3497" t="s">
        <v>53</v>
      </c>
      <c r="AK3497" t="s">
        <v>61</v>
      </c>
      <c r="AL3497">
        <v>55.35</v>
      </c>
      <c r="AM3497">
        <v>2633.95</v>
      </c>
      <c r="AN3497">
        <v>0</v>
      </c>
      <c r="AO3497">
        <v>0</v>
      </c>
      <c r="AP3497">
        <v>2067.31</v>
      </c>
      <c r="AQ3497">
        <v>4701.26</v>
      </c>
      <c r="AR3497">
        <v>3</v>
      </c>
      <c r="AS3497" t="s">
        <v>881</v>
      </c>
      <c r="AT3497" t="s">
        <v>52</v>
      </c>
      <c r="AU3497">
        <v>26</v>
      </c>
      <c r="AV3497">
        <v>5601</v>
      </c>
      <c r="AY3497" t="str">
        <f>IF(AND(Table1[[#This Row],[Contract]]="Month-to-Month", Table1[[#This Row],[Tenure in Months]]&lt;6, Table1[[#This Row],[Payment Method]]="Bank Withdrawal"), "High Risk", IF(OR(Table1[[#This Row],[Contract]]="Month-to-Month", Table1[[#This Row],[Tenure in Months]]&lt;12), "Medium Risk", "Low Risk"))</f>
        <v>Low Risk</v>
      </c>
    </row>
    <row r="3498" spans="1:51" x14ac:dyDescent="0.35">
      <c r="A3498" t="s">
        <v>4664</v>
      </c>
      <c r="B3498" t="s">
        <v>66</v>
      </c>
      <c r="C3498">
        <v>19</v>
      </c>
      <c r="D3498" t="s">
        <v>53</v>
      </c>
      <c r="E3498" t="s">
        <v>52</v>
      </c>
      <c r="F3498" t="s">
        <v>52</v>
      </c>
      <c r="G3498" t="s">
        <v>52</v>
      </c>
      <c r="H3498">
        <v>0</v>
      </c>
      <c r="I3498" t="s">
        <v>54</v>
      </c>
      <c r="J3498" t="s">
        <v>55</v>
      </c>
      <c r="K3498" t="s">
        <v>3404</v>
      </c>
      <c r="L3498">
        <v>95948</v>
      </c>
      <c r="M3498">
        <v>39.346898000000003</v>
      </c>
      <c r="N3498">
        <v>-121.75953699999999</v>
      </c>
      <c r="O3498">
        <v>9763</v>
      </c>
      <c r="P3498" t="s">
        <v>57</v>
      </c>
      <c r="Q3498" t="s">
        <v>52</v>
      </c>
      <c r="R3498">
        <v>0</v>
      </c>
      <c r="S3498">
        <v>18</v>
      </c>
      <c r="T3498" t="s">
        <v>72</v>
      </c>
      <c r="U3498" t="s">
        <v>53</v>
      </c>
      <c r="V3498">
        <v>2.76</v>
      </c>
      <c r="W3498" t="s">
        <v>52</v>
      </c>
      <c r="X3498" t="s">
        <v>53</v>
      </c>
      <c r="Y3498" t="s">
        <v>68</v>
      </c>
      <c r="Z3498">
        <v>26</v>
      </c>
      <c r="AA3498" t="s">
        <v>52</v>
      </c>
      <c r="AB3498" t="s">
        <v>52</v>
      </c>
      <c r="AC3498" t="s">
        <v>52</v>
      </c>
      <c r="AD3498" t="s">
        <v>52</v>
      </c>
      <c r="AE3498" t="s">
        <v>52</v>
      </c>
      <c r="AF3498" t="s">
        <v>52</v>
      </c>
      <c r="AG3498" t="s">
        <v>52</v>
      </c>
      <c r="AH3498" t="s">
        <v>52</v>
      </c>
      <c r="AI3498" t="s">
        <v>60</v>
      </c>
      <c r="AJ3498" t="s">
        <v>53</v>
      </c>
      <c r="AK3498" t="s">
        <v>61</v>
      </c>
      <c r="AL3498">
        <v>71.099999999999994</v>
      </c>
      <c r="AM3498">
        <v>1247.75</v>
      </c>
      <c r="AN3498">
        <v>0</v>
      </c>
      <c r="AO3498">
        <v>150</v>
      </c>
      <c r="AP3498">
        <v>49.6799999999999</v>
      </c>
      <c r="AQ3498">
        <v>1447.43</v>
      </c>
      <c r="AR3498">
        <v>5</v>
      </c>
      <c r="AS3498" t="s">
        <v>881</v>
      </c>
      <c r="AT3498" t="s">
        <v>52</v>
      </c>
      <c r="AU3498">
        <v>28</v>
      </c>
      <c r="AV3498">
        <v>4911</v>
      </c>
      <c r="AY3498" t="str">
        <f>IF(AND(Table1[[#This Row],[Contract]]="Month-to-Month", Table1[[#This Row],[Tenure in Months]]&lt;6, Table1[[#This Row],[Payment Method]]="Bank Withdrawal"), "High Risk", IF(OR(Table1[[#This Row],[Contract]]="Month-to-Month", Table1[[#This Row],[Tenure in Months]]&lt;12), "Medium Risk", "Low Risk"))</f>
        <v>Medium Risk</v>
      </c>
    </row>
    <row r="3499" spans="1:51" x14ac:dyDescent="0.35">
      <c r="A3499" t="s">
        <v>4665</v>
      </c>
      <c r="B3499" t="s">
        <v>51</v>
      </c>
      <c r="C3499">
        <v>42</v>
      </c>
      <c r="D3499" t="s">
        <v>52</v>
      </c>
      <c r="E3499" t="s">
        <v>52</v>
      </c>
      <c r="F3499" t="s">
        <v>53</v>
      </c>
      <c r="G3499" t="s">
        <v>52</v>
      </c>
      <c r="H3499">
        <v>0</v>
      </c>
      <c r="I3499" t="s">
        <v>54</v>
      </c>
      <c r="J3499" t="s">
        <v>55</v>
      </c>
      <c r="K3499" t="s">
        <v>628</v>
      </c>
      <c r="L3499">
        <v>95950</v>
      </c>
      <c r="M3499">
        <v>39.033057999999997</v>
      </c>
      <c r="N3499">
        <v>-121.895718</v>
      </c>
      <c r="O3499">
        <v>531</v>
      </c>
      <c r="P3499" t="s">
        <v>57</v>
      </c>
      <c r="Q3499" t="s">
        <v>53</v>
      </c>
      <c r="R3499">
        <v>7</v>
      </c>
      <c r="S3499">
        <v>68</v>
      </c>
      <c r="T3499" t="s">
        <v>229</v>
      </c>
      <c r="U3499" t="s">
        <v>52</v>
      </c>
      <c r="V3499">
        <v>0</v>
      </c>
      <c r="W3499" t="s">
        <v>52</v>
      </c>
      <c r="X3499" t="s">
        <v>53</v>
      </c>
      <c r="Y3499" t="s">
        <v>110</v>
      </c>
      <c r="Z3499">
        <v>16</v>
      </c>
      <c r="AA3499" t="s">
        <v>53</v>
      </c>
      <c r="AB3499" t="s">
        <v>52</v>
      </c>
      <c r="AC3499" t="s">
        <v>53</v>
      </c>
      <c r="AD3499" t="s">
        <v>52</v>
      </c>
      <c r="AE3499" t="s">
        <v>53</v>
      </c>
      <c r="AF3499" t="s">
        <v>53</v>
      </c>
      <c r="AG3499" t="s">
        <v>53</v>
      </c>
      <c r="AH3499" t="s">
        <v>53</v>
      </c>
      <c r="AI3499" t="s">
        <v>334</v>
      </c>
      <c r="AJ3499" t="s">
        <v>53</v>
      </c>
      <c r="AK3499" t="s">
        <v>61</v>
      </c>
      <c r="AL3499">
        <v>54.1</v>
      </c>
      <c r="AM3499">
        <v>3794.5</v>
      </c>
      <c r="AN3499">
        <v>0</v>
      </c>
      <c r="AO3499">
        <v>0</v>
      </c>
      <c r="AP3499">
        <v>0</v>
      </c>
      <c r="AQ3499">
        <v>3794.5</v>
      </c>
      <c r="AR3499">
        <v>3</v>
      </c>
      <c r="AS3499" t="s">
        <v>881</v>
      </c>
      <c r="AT3499" t="s">
        <v>52</v>
      </c>
      <c r="AU3499">
        <v>30</v>
      </c>
      <c r="AV3499">
        <v>4601</v>
      </c>
      <c r="AY3499" t="str">
        <f>IF(AND(Table1[[#This Row],[Contract]]="Month-to-Month", Table1[[#This Row],[Tenure in Months]]&lt;6, Table1[[#This Row],[Payment Method]]="Bank Withdrawal"), "High Risk", IF(OR(Table1[[#This Row],[Contract]]="Month-to-Month", Table1[[#This Row],[Tenure in Months]]&lt;12), "Medium Risk", "Low Risk"))</f>
        <v>Low Risk</v>
      </c>
    </row>
    <row r="3500" spans="1:51" x14ac:dyDescent="0.35">
      <c r="A3500" t="s">
        <v>4666</v>
      </c>
      <c r="B3500" t="s">
        <v>51</v>
      </c>
      <c r="C3500">
        <v>27</v>
      </c>
      <c r="D3500" t="s">
        <v>53</v>
      </c>
      <c r="E3500" t="s">
        <v>52</v>
      </c>
      <c r="F3500" t="s">
        <v>52</v>
      </c>
      <c r="G3500" t="s">
        <v>52</v>
      </c>
      <c r="H3500">
        <v>0</v>
      </c>
      <c r="I3500" t="s">
        <v>54</v>
      </c>
      <c r="J3500" t="s">
        <v>55</v>
      </c>
      <c r="K3500" t="s">
        <v>1346</v>
      </c>
      <c r="L3500">
        <v>95951</v>
      </c>
      <c r="M3500">
        <v>39.732767000000003</v>
      </c>
      <c r="N3500">
        <v>-122.042298</v>
      </c>
      <c r="O3500">
        <v>1931</v>
      </c>
      <c r="P3500" t="s">
        <v>57</v>
      </c>
      <c r="Q3500" t="s">
        <v>52</v>
      </c>
      <c r="R3500">
        <v>0</v>
      </c>
      <c r="S3500">
        <v>54</v>
      </c>
      <c r="T3500" t="s">
        <v>58</v>
      </c>
      <c r="U3500" t="s">
        <v>53</v>
      </c>
      <c r="V3500">
        <v>25.72</v>
      </c>
      <c r="W3500" t="s">
        <v>52</v>
      </c>
      <c r="X3500" t="s">
        <v>52</v>
      </c>
      <c r="Y3500" t="s">
        <v>58</v>
      </c>
      <c r="Z3500">
        <v>0</v>
      </c>
      <c r="AA3500" t="s">
        <v>52</v>
      </c>
      <c r="AB3500" t="s">
        <v>52</v>
      </c>
      <c r="AC3500" t="s">
        <v>52</v>
      </c>
      <c r="AD3500" t="s">
        <v>52</v>
      </c>
      <c r="AE3500" t="s">
        <v>52</v>
      </c>
      <c r="AF3500" t="s">
        <v>52</v>
      </c>
      <c r="AG3500" t="s">
        <v>52</v>
      </c>
      <c r="AH3500" t="s">
        <v>52</v>
      </c>
      <c r="AI3500" t="s">
        <v>334</v>
      </c>
      <c r="AJ3500" t="s">
        <v>52</v>
      </c>
      <c r="AK3500" t="s">
        <v>69</v>
      </c>
      <c r="AL3500">
        <v>19.649999999999999</v>
      </c>
      <c r="AM3500">
        <v>1008.7</v>
      </c>
      <c r="AN3500">
        <v>0</v>
      </c>
      <c r="AO3500">
        <v>0</v>
      </c>
      <c r="AP3500">
        <v>1388.8799999999901</v>
      </c>
      <c r="AQ3500">
        <v>2397.58</v>
      </c>
      <c r="AR3500">
        <v>5</v>
      </c>
      <c r="AS3500" t="s">
        <v>881</v>
      </c>
      <c r="AT3500" t="s">
        <v>52</v>
      </c>
      <c r="AU3500">
        <v>70</v>
      </c>
      <c r="AV3500">
        <v>5708</v>
      </c>
      <c r="AY3500" t="str">
        <f>IF(AND(Table1[[#This Row],[Contract]]="Month-to-Month", Table1[[#This Row],[Tenure in Months]]&lt;6, Table1[[#This Row],[Payment Method]]="Bank Withdrawal"), "High Risk", IF(OR(Table1[[#This Row],[Contract]]="Month-to-Month", Table1[[#This Row],[Tenure in Months]]&lt;12), "Medium Risk", "Low Risk"))</f>
        <v>Low Risk</v>
      </c>
    </row>
    <row r="3501" spans="1:51" x14ac:dyDescent="0.35">
      <c r="A3501" t="s">
        <v>4667</v>
      </c>
      <c r="B3501" t="s">
        <v>51</v>
      </c>
      <c r="C3501">
        <v>22</v>
      </c>
      <c r="D3501" t="s">
        <v>53</v>
      </c>
      <c r="E3501" t="s">
        <v>52</v>
      </c>
      <c r="F3501" t="s">
        <v>53</v>
      </c>
      <c r="G3501" t="s">
        <v>52</v>
      </c>
      <c r="H3501">
        <v>0</v>
      </c>
      <c r="I3501" t="s">
        <v>54</v>
      </c>
      <c r="J3501" t="s">
        <v>55</v>
      </c>
      <c r="K3501" t="s">
        <v>3031</v>
      </c>
      <c r="L3501">
        <v>95955</v>
      </c>
      <c r="M3501">
        <v>39.281193999999999</v>
      </c>
      <c r="N3501">
        <v>-122.226568</v>
      </c>
      <c r="O3501">
        <v>1146</v>
      </c>
      <c r="P3501" t="s">
        <v>57</v>
      </c>
      <c r="Q3501" t="s">
        <v>53</v>
      </c>
      <c r="R3501">
        <v>2</v>
      </c>
      <c r="S3501">
        <v>71</v>
      </c>
      <c r="T3501" t="s">
        <v>229</v>
      </c>
      <c r="U3501" t="s">
        <v>53</v>
      </c>
      <c r="V3501">
        <v>18.04</v>
      </c>
      <c r="W3501" t="s">
        <v>53</v>
      </c>
      <c r="X3501" t="s">
        <v>53</v>
      </c>
      <c r="Y3501" t="s">
        <v>59</v>
      </c>
      <c r="Z3501">
        <v>41</v>
      </c>
      <c r="AA3501" t="s">
        <v>53</v>
      </c>
      <c r="AB3501" t="s">
        <v>53</v>
      </c>
      <c r="AC3501" t="s">
        <v>53</v>
      </c>
      <c r="AD3501" t="s">
        <v>53</v>
      </c>
      <c r="AE3501" t="s">
        <v>52</v>
      </c>
      <c r="AF3501" t="s">
        <v>53</v>
      </c>
      <c r="AG3501" t="s">
        <v>53</v>
      </c>
      <c r="AH3501" t="s">
        <v>53</v>
      </c>
      <c r="AI3501" t="s">
        <v>334</v>
      </c>
      <c r="AJ3501" t="s">
        <v>52</v>
      </c>
      <c r="AK3501" t="s">
        <v>69</v>
      </c>
      <c r="AL3501">
        <v>80.400000000000006</v>
      </c>
      <c r="AM3501">
        <v>5727.15</v>
      </c>
      <c r="AN3501">
        <v>0</v>
      </c>
      <c r="AO3501">
        <v>0</v>
      </c>
      <c r="AP3501">
        <v>1280.8399999999999</v>
      </c>
      <c r="AQ3501">
        <v>7007.99</v>
      </c>
      <c r="AR3501">
        <v>3</v>
      </c>
      <c r="AS3501" t="s">
        <v>881</v>
      </c>
      <c r="AT3501" t="s">
        <v>52</v>
      </c>
      <c r="AU3501">
        <v>20</v>
      </c>
      <c r="AV3501">
        <v>5228</v>
      </c>
      <c r="AY3501" t="str">
        <f>IF(AND(Table1[[#This Row],[Contract]]="Month-to-Month", Table1[[#This Row],[Tenure in Months]]&lt;6, Table1[[#This Row],[Payment Method]]="Bank Withdrawal"), "High Risk", IF(OR(Table1[[#This Row],[Contract]]="Month-to-Month", Table1[[#This Row],[Tenure in Months]]&lt;12), "Medium Risk", "Low Risk"))</f>
        <v>Low Risk</v>
      </c>
    </row>
    <row r="3502" spans="1:51" x14ac:dyDescent="0.35">
      <c r="A3502" t="s">
        <v>4668</v>
      </c>
      <c r="B3502" t="s">
        <v>66</v>
      </c>
      <c r="C3502">
        <v>56</v>
      </c>
      <c r="D3502" t="s">
        <v>52</v>
      </c>
      <c r="E3502" t="s">
        <v>52</v>
      </c>
      <c r="F3502" t="s">
        <v>53</v>
      </c>
      <c r="G3502" t="s">
        <v>53</v>
      </c>
      <c r="H3502">
        <v>1</v>
      </c>
      <c r="I3502" t="s">
        <v>54</v>
      </c>
      <c r="J3502" t="s">
        <v>55</v>
      </c>
      <c r="K3502" t="s">
        <v>1348</v>
      </c>
      <c r="L3502">
        <v>95956</v>
      </c>
      <c r="M3502">
        <v>39.937016999999997</v>
      </c>
      <c r="N3502">
        <v>-121.058043</v>
      </c>
      <c r="O3502">
        <v>301</v>
      </c>
      <c r="P3502" t="s">
        <v>57</v>
      </c>
      <c r="Q3502" t="s">
        <v>53</v>
      </c>
      <c r="R3502">
        <v>2</v>
      </c>
      <c r="S3502">
        <v>67</v>
      </c>
      <c r="T3502" t="s">
        <v>229</v>
      </c>
      <c r="U3502" t="s">
        <v>53</v>
      </c>
      <c r="V3502">
        <v>48.75</v>
      </c>
      <c r="W3502" t="s">
        <v>52</v>
      </c>
      <c r="X3502" t="s">
        <v>52</v>
      </c>
      <c r="Y3502" t="s">
        <v>58</v>
      </c>
      <c r="Z3502">
        <v>0</v>
      </c>
      <c r="AA3502" t="s">
        <v>52</v>
      </c>
      <c r="AB3502" t="s">
        <v>52</v>
      </c>
      <c r="AC3502" t="s">
        <v>52</v>
      </c>
      <c r="AD3502" t="s">
        <v>52</v>
      </c>
      <c r="AE3502" t="s">
        <v>52</v>
      </c>
      <c r="AF3502" t="s">
        <v>52</v>
      </c>
      <c r="AG3502" t="s">
        <v>52</v>
      </c>
      <c r="AH3502" t="s">
        <v>52</v>
      </c>
      <c r="AI3502" t="s">
        <v>334</v>
      </c>
      <c r="AJ3502" t="s">
        <v>53</v>
      </c>
      <c r="AK3502" t="s">
        <v>61</v>
      </c>
      <c r="AL3502">
        <v>19.25</v>
      </c>
      <c r="AM3502">
        <v>1372.9</v>
      </c>
      <c r="AN3502">
        <v>0</v>
      </c>
      <c r="AO3502">
        <v>0</v>
      </c>
      <c r="AP3502">
        <v>3266.25</v>
      </c>
      <c r="AQ3502">
        <v>4639.1499999999996</v>
      </c>
      <c r="AR3502">
        <v>4</v>
      </c>
      <c r="AS3502" t="s">
        <v>881</v>
      </c>
      <c r="AT3502" t="s">
        <v>52</v>
      </c>
      <c r="AU3502">
        <v>61</v>
      </c>
      <c r="AV3502">
        <v>5154</v>
      </c>
      <c r="AY3502" t="str">
        <f>IF(AND(Table1[[#This Row],[Contract]]="Month-to-Month", Table1[[#This Row],[Tenure in Months]]&lt;6, Table1[[#This Row],[Payment Method]]="Bank Withdrawal"), "High Risk", IF(OR(Table1[[#This Row],[Contract]]="Month-to-Month", Table1[[#This Row],[Tenure in Months]]&lt;12), "Medium Risk", "Low Risk"))</f>
        <v>Low Risk</v>
      </c>
    </row>
    <row r="3503" spans="1:51" x14ac:dyDescent="0.35">
      <c r="A3503" t="s">
        <v>4669</v>
      </c>
      <c r="B3503" t="s">
        <v>66</v>
      </c>
      <c r="C3503">
        <v>46</v>
      </c>
      <c r="D3503" t="s">
        <v>52</v>
      </c>
      <c r="E3503" t="s">
        <v>52</v>
      </c>
      <c r="F3503" t="s">
        <v>53</v>
      </c>
      <c r="G3503" t="s">
        <v>53</v>
      </c>
      <c r="H3503">
        <v>3</v>
      </c>
      <c r="I3503" t="s">
        <v>54</v>
      </c>
      <c r="J3503" t="s">
        <v>55</v>
      </c>
      <c r="K3503" t="s">
        <v>4670</v>
      </c>
      <c r="L3503">
        <v>95957</v>
      </c>
      <c r="M3503">
        <v>39.068071000000003</v>
      </c>
      <c r="N3503">
        <v>-121.832638</v>
      </c>
      <c r="O3503">
        <v>776</v>
      </c>
      <c r="P3503" t="s">
        <v>57</v>
      </c>
      <c r="Q3503" t="s">
        <v>53</v>
      </c>
      <c r="R3503">
        <v>1</v>
      </c>
      <c r="S3503">
        <v>14</v>
      </c>
      <c r="T3503" t="s">
        <v>72</v>
      </c>
      <c r="U3503" t="s">
        <v>53</v>
      </c>
      <c r="V3503">
        <v>26.58</v>
      </c>
      <c r="W3503" t="s">
        <v>53</v>
      </c>
      <c r="X3503" t="s">
        <v>53</v>
      </c>
      <c r="Y3503" t="s">
        <v>68</v>
      </c>
      <c r="Z3503">
        <v>53</v>
      </c>
      <c r="AA3503" t="s">
        <v>52</v>
      </c>
      <c r="AB3503" t="s">
        <v>52</v>
      </c>
      <c r="AC3503" t="s">
        <v>52</v>
      </c>
      <c r="AD3503" t="s">
        <v>52</v>
      </c>
      <c r="AE3503" t="s">
        <v>53</v>
      </c>
      <c r="AF3503" t="s">
        <v>52</v>
      </c>
      <c r="AG3503" t="s">
        <v>52</v>
      </c>
      <c r="AH3503" t="s">
        <v>53</v>
      </c>
      <c r="AI3503" t="s">
        <v>60</v>
      </c>
      <c r="AJ3503" t="s">
        <v>53</v>
      </c>
      <c r="AK3503" t="s">
        <v>61</v>
      </c>
      <c r="AL3503">
        <v>84.8</v>
      </c>
      <c r="AM3503">
        <v>1203.9000000000001</v>
      </c>
      <c r="AN3503">
        <v>0</v>
      </c>
      <c r="AO3503">
        <v>0</v>
      </c>
      <c r="AP3503">
        <v>372.12</v>
      </c>
      <c r="AQ3503">
        <v>1576.02</v>
      </c>
      <c r="AR3503">
        <v>3</v>
      </c>
      <c r="AS3503" t="s">
        <v>881</v>
      </c>
      <c r="AT3503" t="s">
        <v>52</v>
      </c>
      <c r="AU3503">
        <v>80</v>
      </c>
      <c r="AV3503">
        <v>2452</v>
      </c>
      <c r="AY3503" t="str">
        <f>IF(AND(Table1[[#This Row],[Contract]]="Month-to-Month", Table1[[#This Row],[Tenure in Months]]&lt;6, Table1[[#This Row],[Payment Method]]="Bank Withdrawal"), "High Risk", IF(OR(Table1[[#This Row],[Contract]]="Month-to-Month", Table1[[#This Row],[Tenure in Months]]&lt;12), "Medium Risk", "Low Risk"))</f>
        <v>Medium Risk</v>
      </c>
    </row>
    <row r="3504" spans="1:51" x14ac:dyDescent="0.35">
      <c r="A3504" t="s">
        <v>4671</v>
      </c>
      <c r="B3504" t="s">
        <v>66</v>
      </c>
      <c r="C3504">
        <v>48</v>
      </c>
      <c r="D3504" t="s">
        <v>52</v>
      </c>
      <c r="E3504" t="s">
        <v>52</v>
      </c>
      <c r="F3504" t="s">
        <v>52</v>
      </c>
      <c r="G3504" t="s">
        <v>53</v>
      </c>
      <c r="H3504">
        <v>1</v>
      </c>
      <c r="I3504" t="s">
        <v>54</v>
      </c>
      <c r="J3504" t="s">
        <v>55</v>
      </c>
      <c r="K3504" t="s">
        <v>1572</v>
      </c>
      <c r="L3504">
        <v>95960</v>
      </c>
      <c r="M3504">
        <v>39.423045999999999</v>
      </c>
      <c r="N3504">
        <v>-120.984472</v>
      </c>
      <c r="O3504">
        <v>565</v>
      </c>
      <c r="P3504" t="s">
        <v>57</v>
      </c>
      <c r="Q3504" t="s">
        <v>52</v>
      </c>
      <c r="R3504">
        <v>0</v>
      </c>
      <c r="S3504">
        <v>63</v>
      </c>
      <c r="T3504" t="s">
        <v>58</v>
      </c>
      <c r="U3504" t="s">
        <v>53</v>
      </c>
      <c r="V3504">
        <v>24.32</v>
      </c>
      <c r="W3504" t="s">
        <v>52</v>
      </c>
      <c r="X3504" t="s">
        <v>52</v>
      </c>
      <c r="Y3504" t="s">
        <v>58</v>
      </c>
      <c r="Z3504">
        <v>0</v>
      </c>
      <c r="AA3504" t="s">
        <v>52</v>
      </c>
      <c r="AB3504" t="s">
        <v>52</v>
      </c>
      <c r="AC3504" t="s">
        <v>52</v>
      </c>
      <c r="AD3504" t="s">
        <v>52</v>
      </c>
      <c r="AE3504" t="s">
        <v>52</v>
      </c>
      <c r="AF3504" t="s">
        <v>52</v>
      </c>
      <c r="AG3504" t="s">
        <v>52</v>
      </c>
      <c r="AH3504" t="s">
        <v>52</v>
      </c>
      <c r="AI3504" t="s">
        <v>334</v>
      </c>
      <c r="AJ3504" t="s">
        <v>52</v>
      </c>
      <c r="AK3504" t="s">
        <v>69</v>
      </c>
      <c r="AL3504">
        <v>19.5</v>
      </c>
      <c r="AM3504">
        <v>1215.0999999999999</v>
      </c>
      <c r="AN3504">
        <v>0</v>
      </c>
      <c r="AO3504">
        <v>0</v>
      </c>
      <c r="AP3504">
        <v>1532.16</v>
      </c>
      <c r="AQ3504">
        <v>2747.26</v>
      </c>
      <c r="AR3504">
        <v>5</v>
      </c>
      <c r="AS3504" t="s">
        <v>881</v>
      </c>
      <c r="AT3504" t="s">
        <v>52</v>
      </c>
      <c r="AU3504">
        <v>44</v>
      </c>
      <c r="AV3504">
        <v>4370</v>
      </c>
      <c r="AY3504" t="str">
        <f>IF(AND(Table1[[#This Row],[Contract]]="Month-to-Month", Table1[[#This Row],[Tenure in Months]]&lt;6, Table1[[#This Row],[Payment Method]]="Bank Withdrawal"), "High Risk", IF(OR(Table1[[#This Row],[Contract]]="Month-to-Month", Table1[[#This Row],[Tenure in Months]]&lt;12), "Medium Risk", "Low Risk"))</f>
        <v>Low Risk</v>
      </c>
    </row>
    <row r="3505" spans="1:51" x14ac:dyDescent="0.35">
      <c r="A3505" t="s">
        <v>4672</v>
      </c>
      <c r="B3505" t="s">
        <v>66</v>
      </c>
      <c r="C3505">
        <v>36</v>
      </c>
      <c r="D3505" t="s">
        <v>52</v>
      </c>
      <c r="E3505" t="s">
        <v>52</v>
      </c>
      <c r="F3505" t="s">
        <v>52</v>
      </c>
      <c r="G3505" t="s">
        <v>52</v>
      </c>
      <c r="H3505">
        <v>0</v>
      </c>
      <c r="I3505" t="s">
        <v>54</v>
      </c>
      <c r="J3505" t="s">
        <v>55</v>
      </c>
      <c r="K3505" t="s">
        <v>3034</v>
      </c>
      <c r="L3505">
        <v>95961</v>
      </c>
      <c r="M3505">
        <v>39.082568000000002</v>
      </c>
      <c r="N3505">
        <v>-121.55325000000001</v>
      </c>
      <c r="O3505">
        <v>6439</v>
      </c>
      <c r="P3505" t="s">
        <v>57</v>
      </c>
      <c r="Q3505" t="s">
        <v>52</v>
      </c>
      <c r="R3505">
        <v>0</v>
      </c>
      <c r="S3505">
        <v>41</v>
      </c>
      <c r="T3505" t="s">
        <v>58</v>
      </c>
      <c r="U3505" t="s">
        <v>53</v>
      </c>
      <c r="V3505">
        <v>36.93</v>
      </c>
      <c r="W3505" t="s">
        <v>53</v>
      </c>
      <c r="X3505" t="s">
        <v>53</v>
      </c>
      <c r="Y3505" t="s">
        <v>59</v>
      </c>
      <c r="Z3505">
        <v>30</v>
      </c>
      <c r="AA3505" t="s">
        <v>52</v>
      </c>
      <c r="AB3505" t="s">
        <v>52</v>
      </c>
      <c r="AC3505" t="s">
        <v>53</v>
      </c>
      <c r="AD3505" t="s">
        <v>53</v>
      </c>
      <c r="AE3505" t="s">
        <v>52</v>
      </c>
      <c r="AF3505" t="s">
        <v>53</v>
      </c>
      <c r="AG3505" t="s">
        <v>53</v>
      </c>
      <c r="AH3505" t="s">
        <v>53</v>
      </c>
      <c r="AI3505" t="s">
        <v>124</v>
      </c>
      <c r="AJ3505" t="s">
        <v>53</v>
      </c>
      <c r="AK3505" t="s">
        <v>61</v>
      </c>
      <c r="AL3505">
        <v>68.599999999999994</v>
      </c>
      <c r="AM3505">
        <v>2877.05</v>
      </c>
      <c r="AN3505">
        <v>0</v>
      </c>
      <c r="AO3505">
        <v>0</v>
      </c>
      <c r="AP3505">
        <v>1514.1299999999901</v>
      </c>
      <c r="AQ3505">
        <v>4391.18</v>
      </c>
      <c r="AR3505">
        <v>4</v>
      </c>
      <c r="AS3505" t="s">
        <v>881</v>
      </c>
      <c r="AT3505" t="s">
        <v>52</v>
      </c>
      <c r="AU3505">
        <v>34</v>
      </c>
      <c r="AV3505">
        <v>4572</v>
      </c>
      <c r="AY3505" t="str">
        <f>IF(AND(Table1[[#This Row],[Contract]]="Month-to-Month", Table1[[#This Row],[Tenure in Months]]&lt;6, Table1[[#This Row],[Payment Method]]="Bank Withdrawal"), "High Risk", IF(OR(Table1[[#This Row],[Contract]]="Month-to-Month", Table1[[#This Row],[Tenure in Months]]&lt;12), "Medium Risk", "Low Risk"))</f>
        <v>Low Risk</v>
      </c>
    </row>
    <row r="3506" spans="1:51" x14ac:dyDescent="0.35">
      <c r="A3506" t="s">
        <v>4673</v>
      </c>
      <c r="B3506" t="s">
        <v>66</v>
      </c>
      <c r="C3506">
        <v>46</v>
      </c>
      <c r="D3506" t="s">
        <v>52</v>
      </c>
      <c r="E3506" t="s">
        <v>52</v>
      </c>
      <c r="F3506" t="s">
        <v>53</v>
      </c>
      <c r="G3506" t="s">
        <v>52</v>
      </c>
      <c r="H3506">
        <v>0</v>
      </c>
      <c r="I3506" t="s">
        <v>54</v>
      </c>
      <c r="J3506" t="s">
        <v>55</v>
      </c>
      <c r="K3506" t="s">
        <v>4674</v>
      </c>
      <c r="L3506">
        <v>95962</v>
      </c>
      <c r="M3506">
        <v>39.342587000000002</v>
      </c>
      <c r="N3506">
        <v>-121.249833</v>
      </c>
      <c r="O3506">
        <v>1519</v>
      </c>
      <c r="P3506" t="s">
        <v>57</v>
      </c>
      <c r="Q3506" t="s">
        <v>53</v>
      </c>
      <c r="R3506">
        <v>10</v>
      </c>
      <c r="S3506">
        <v>17</v>
      </c>
      <c r="T3506" t="s">
        <v>72</v>
      </c>
      <c r="U3506" t="s">
        <v>53</v>
      </c>
      <c r="V3506">
        <v>9.2200000000000006</v>
      </c>
      <c r="W3506" t="s">
        <v>53</v>
      </c>
      <c r="X3506" t="s">
        <v>53</v>
      </c>
      <c r="Y3506" t="s">
        <v>68</v>
      </c>
      <c r="Z3506">
        <v>13</v>
      </c>
      <c r="AA3506" t="s">
        <v>52</v>
      </c>
      <c r="AB3506" t="s">
        <v>52</v>
      </c>
      <c r="AC3506" t="s">
        <v>52</v>
      </c>
      <c r="AD3506" t="s">
        <v>52</v>
      </c>
      <c r="AE3506" t="s">
        <v>53</v>
      </c>
      <c r="AF3506" t="s">
        <v>53</v>
      </c>
      <c r="AG3506" t="s">
        <v>53</v>
      </c>
      <c r="AH3506" t="s">
        <v>53</v>
      </c>
      <c r="AI3506" t="s">
        <v>60</v>
      </c>
      <c r="AJ3506" t="s">
        <v>52</v>
      </c>
      <c r="AK3506" t="s">
        <v>61</v>
      </c>
      <c r="AL3506">
        <v>92.6</v>
      </c>
      <c r="AM3506">
        <v>1579.7</v>
      </c>
      <c r="AN3506">
        <v>0</v>
      </c>
      <c r="AO3506">
        <v>0</v>
      </c>
      <c r="AP3506">
        <v>156.74</v>
      </c>
      <c r="AQ3506">
        <v>1736.44</v>
      </c>
      <c r="AR3506">
        <v>4</v>
      </c>
      <c r="AS3506" t="s">
        <v>881</v>
      </c>
      <c r="AT3506" t="s">
        <v>52</v>
      </c>
      <c r="AU3506">
        <v>32</v>
      </c>
      <c r="AV3506">
        <v>4756</v>
      </c>
      <c r="AY3506" t="str">
        <f>IF(AND(Table1[[#This Row],[Contract]]="Month-to-Month", Table1[[#This Row],[Tenure in Months]]&lt;6, Table1[[#This Row],[Payment Method]]="Bank Withdrawal"), "High Risk", IF(OR(Table1[[#This Row],[Contract]]="Month-to-Month", Table1[[#This Row],[Tenure in Months]]&lt;12), "Medium Risk", "Low Risk"))</f>
        <v>Medium Risk</v>
      </c>
    </row>
    <row r="3507" spans="1:51" x14ac:dyDescent="0.35">
      <c r="A3507" t="s">
        <v>4675</v>
      </c>
      <c r="B3507" t="s">
        <v>51</v>
      </c>
      <c r="C3507">
        <v>28</v>
      </c>
      <c r="D3507" t="s">
        <v>53</v>
      </c>
      <c r="E3507" t="s">
        <v>52</v>
      </c>
      <c r="F3507" t="s">
        <v>53</v>
      </c>
      <c r="G3507" t="s">
        <v>52</v>
      </c>
      <c r="H3507">
        <v>0</v>
      </c>
      <c r="I3507" t="s">
        <v>54</v>
      </c>
      <c r="J3507" t="s">
        <v>55</v>
      </c>
      <c r="K3507" t="s">
        <v>3407</v>
      </c>
      <c r="L3507">
        <v>95963</v>
      </c>
      <c r="M3507">
        <v>39.748036999999997</v>
      </c>
      <c r="N3507">
        <v>-122.30216900000001</v>
      </c>
      <c r="O3507">
        <v>13706</v>
      </c>
      <c r="P3507" t="s">
        <v>57</v>
      </c>
      <c r="Q3507" t="s">
        <v>53</v>
      </c>
      <c r="R3507">
        <v>7</v>
      </c>
      <c r="S3507">
        <v>56</v>
      </c>
      <c r="T3507" t="s">
        <v>58</v>
      </c>
      <c r="U3507" t="s">
        <v>53</v>
      </c>
      <c r="V3507">
        <v>46.9</v>
      </c>
      <c r="W3507" t="s">
        <v>53</v>
      </c>
      <c r="X3507" t="s">
        <v>53</v>
      </c>
      <c r="Y3507" t="s">
        <v>68</v>
      </c>
      <c r="Z3507">
        <v>48</v>
      </c>
      <c r="AA3507" t="s">
        <v>53</v>
      </c>
      <c r="AB3507" t="s">
        <v>52</v>
      </c>
      <c r="AC3507" t="s">
        <v>52</v>
      </c>
      <c r="AD3507" t="s">
        <v>52</v>
      </c>
      <c r="AE3507" t="s">
        <v>53</v>
      </c>
      <c r="AF3507" t="s">
        <v>53</v>
      </c>
      <c r="AG3507" t="s">
        <v>53</v>
      </c>
      <c r="AH3507" t="s">
        <v>53</v>
      </c>
      <c r="AI3507" t="s">
        <v>124</v>
      </c>
      <c r="AJ3507" t="s">
        <v>53</v>
      </c>
      <c r="AK3507" t="s">
        <v>61</v>
      </c>
      <c r="AL3507">
        <v>100.55</v>
      </c>
      <c r="AM3507">
        <v>5514.95</v>
      </c>
      <c r="AN3507">
        <v>0</v>
      </c>
      <c r="AO3507">
        <v>0</v>
      </c>
      <c r="AP3507">
        <v>2626.4</v>
      </c>
      <c r="AQ3507">
        <v>8141.35</v>
      </c>
      <c r="AR3507">
        <v>3</v>
      </c>
      <c r="AS3507" t="s">
        <v>881</v>
      </c>
      <c r="AT3507" t="s">
        <v>52</v>
      </c>
      <c r="AU3507">
        <v>61</v>
      </c>
      <c r="AV3507">
        <v>4847</v>
      </c>
      <c r="AY3507" t="str">
        <f>IF(AND(Table1[[#This Row],[Contract]]="Month-to-Month", Table1[[#This Row],[Tenure in Months]]&lt;6, Table1[[#This Row],[Payment Method]]="Bank Withdrawal"), "High Risk", IF(OR(Table1[[#This Row],[Contract]]="Month-to-Month", Table1[[#This Row],[Tenure in Months]]&lt;12), "Medium Risk", "Low Risk"))</f>
        <v>Low Risk</v>
      </c>
    </row>
    <row r="3508" spans="1:51" x14ac:dyDescent="0.35">
      <c r="A3508" t="s">
        <v>4676</v>
      </c>
      <c r="B3508" t="s">
        <v>66</v>
      </c>
      <c r="C3508">
        <v>49</v>
      </c>
      <c r="D3508" t="s">
        <v>52</v>
      </c>
      <c r="E3508" t="s">
        <v>52</v>
      </c>
      <c r="F3508" t="s">
        <v>52</v>
      </c>
      <c r="G3508" t="s">
        <v>52</v>
      </c>
      <c r="H3508">
        <v>0</v>
      </c>
      <c r="I3508" t="s">
        <v>54</v>
      </c>
      <c r="J3508" t="s">
        <v>55</v>
      </c>
      <c r="K3508" t="s">
        <v>2249</v>
      </c>
      <c r="L3508">
        <v>95965</v>
      </c>
      <c r="M3508">
        <v>39.624561</v>
      </c>
      <c r="N3508">
        <v>-121.55286599999999</v>
      </c>
      <c r="O3508">
        <v>17782</v>
      </c>
      <c r="P3508" t="s">
        <v>57</v>
      </c>
      <c r="Q3508" t="s">
        <v>52</v>
      </c>
      <c r="R3508">
        <v>0</v>
      </c>
      <c r="S3508">
        <v>5</v>
      </c>
      <c r="T3508" t="s">
        <v>58</v>
      </c>
      <c r="U3508" t="s">
        <v>53</v>
      </c>
      <c r="V3508">
        <v>24.53</v>
      </c>
      <c r="W3508" t="s">
        <v>52</v>
      </c>
      <c r="X3508" t="s">
        <v>52</v>
      </c>
      <c r="Y3508" t="s">
        <v>58</v>
      </c>
      <c r="Z3508">
        <v>0</v>
      </c>
      <c r="AA3508" t="s">
        <v>52</v>
      </c>
      <c r="AB3508" t="s">
        <v>52</v>
      </c>
      <c r="AC3508" t="s">
        <v>52</v>
      </c>
      <c r="AD3508" t="s">
        <v>52</v>
      </c>
      <c r="AE3508" t="s">
        <v>52</v>
      </c>
      <c r="AF3508" t="s">
        <v>52</v>
      </c>
      <c r="AG3508" t="s">
        <v>52</v>
      </c>
      <c r="AH3508" t="s">
        <v>52</v>
      </c>
      <c r="AI3508" t="s">
        <v>60</v>
      </c>
      <c r="AJ3508" t="s">
        <v>52</v>
      </c>
      <c r="AK3508" t="s">
        <v>69</v>
      </c>
      <c r="AL3508">
        <v>20.55</v>
      </c>
      <c r="AM3508">
        <v>96.1</v>
      </c>
      <c r="AN3508">
        <v>0</v>
      </c>
      <c r="AO3508">
        <v>0</v>
      </c>
      <c r="AP3508">
        <v>122.65</v>
      </c>
      <c r="AQ3508">
        <v>218.75</v>
      </c>
      <c r="AR3508">
        <v>3</v>
      </c>
      <c r="AS3508" t="s">
        <v>881</v>
      </c>
      <c r="AT3508" t="s">
        <v>52</v>
      </c>
      <c r="AU3508">
        <v>23</v>
      </c>
      <c r="AV3508">
        <v>5967</v>
      </c>
      <c r="AY3508" t="str">
        <f>IF(AND(Table1[[#This Row],[Contract]]="Month-to-Month", Table1[[#This Row],[Tenure in Months]]&lt;6, Table1[[#This Row],[Payment Method]]="Bank Withdrawal"), "High Risk", IF(OR(Table1[[#This Row],[Contract]]="Month-to-Month", Table1[[#This Row],[Tenure in Months]]&lt;12), "Medium Risk", "Low Risk"))</f>
        <v>Medium Risk</v>
      </c>
    </row>
    <row r="3509" spans="1:51" x14ac:dyDescent="0.35">
      <c r="A3509" t="s">
        <v>4677</v>
      </c>
      <c r="B3509" t="s">
        <v>66</v>
      </c>
      <c r="C3509">
        <v>28</v>
      </c>
      <c r="D3509" t="s">
        <v>53</v>
      </c>
      <c r="E3509" t="s">
        <v>52</v>
      </c>
      <c r="F3509" t="s">
        <v>53</v>
      </c>
      <c r="G3509" t="s">
        <v>52</v>
      </c>
      <c r="H3509">
        <v>0</v>
      </c>
      <c r="I3509" t="s">
        <v>54</v>
      </c>
      <c r="J3509" t="s">
        <v>55</v>
      </c>
      <c r="K3509" t="s">
        <v>1574</v>
      </c>
      <c r="L3509">
        <v>95968</v>
      </c>
      <c r="M3509">
        <v>39.435755999999998</v>
      </c>
      <c r="N3509">
        <v>-121.552071</v>
      </c>
      <c r="O3509">
        <v>1254</v>
      </c>
      <c r="P3509" t="s">
        <v>57</v>
      </c>
      <c r="Q3509" t="s">
        <v>53</v>
      </c>
      <c r="R3509">
        <v>5</v>
      </c>
      <c r="S3509">
        <v>3</v>
      </c>
      <c r="T3509" t="s">
        <v>58</v>
      </c>
      <c r="U3509" t="s">
        <v>53</v>
      </c>
      <c r="V3509">
        <v>41.9</v>
      </c>
      <c r="W3509" t="s">
        <v>52</v>
      </c>
      <c r="X3509" t="s">
        <v>52</v>
      </c>
      <c r="Y3509" t="s">
        <v>58</v>
      </c>
      <c r="Z3509">
        <v>0</v>
      </c>
      <c r="AA3509" t="s">
        <v>52</v>
      </c>
      <c r="AB3509" t="s">
        <v>52</v>
      </c>
      <c r="AC3509" t="s">
        <v>52</v>
      </c>
      <c r="AD3509" t="s">
        <v>52</v>
      </c>
      <c r="AE3509" t="s">
        <v>52</v>
      </c>
      <c r="AF3509" t="s">
        <v>52</v>
      </c>
      <c r="AG3509" t="s">
        <v>52</v>
      </c>
      <c r="AH3509" t="s">
        <v>52</v>
      </c>
      <c r="AI3509" t="s">
        <v>60</v>
      </c>
      <c r="AJ3509" t="s">
        <v>53</v>
      </c>
      <c r="AK3509" t="s">
        <v>69</v>
      </c>
      <c r="AL3509">
        <v>19.600000000000001</v>
      </c>
      <c r="AM3509">
        <v>55.25</v>
      </c>
      <c r="AN3509">
        <v>0</v>
      </c>
      <c r="AO3509">
        <v>0</v>
      </c>
      <c r="AP3509">
        <v>125.69999999999899</v>
      </c>
      <c r="AQ3509">
        <v>180.95</v>
      </c>
      <c r="AR3509">
        <v>3</v>
      </c>
      <c r="AS3509" t="s">
        <v>883</v>
      </c>
      <c r="AT3509" t="s">
        <v>52</v>
      </c>
      <c r="AU3509">
        <v>29</v>
      </c>
      <c r="AV3509">
        <v>2941</v>
      </c>
      <c r="AY3509" t="str">
        <f>IF(AND(Table1[[#This Row],[Contract]]="Month-to-Month", Table1[[#This Row],[Tenure in Months]]&lt;6, Table1[[#This Row],[Payment Method]]="Bank Withdrawal"), "High Risk", IF(OR(Table1[[#This Row],[Contract]]="Month-to-Month", Table1[[#This Row],[Tenure in Months]]&lt;12), "Medium Risk", "Low Risk"))</f>
        <v>Medium Risk</v>
      </c>
    </row>
    <row r="3510" spans="1:51" x14ac:dyDescent="0.35">
      <c r="A3510" t="s">
        <v>4678</v>
      </c>
      <c r="B3510" t="s">
        <v>51</v>
      </c>
      <c r="C3510">
        <v>42</v>
      </c>
      <c r="D3510" t="s">
        <v>52</v>
      </c>
      <c r="E3510" t="s">
        <v>52</v>
      </c>
      <c r="F3510" t="s">
        <v>52</v>
      </c>
      <c r="G3510" t="s">
        <v>52</v>
      </c>
      <c r="H3510">
        <v>0</v>
      </c>
      <c r="I3510" t="s">
        <v>54</v>
      </c>
      <c r="J3510" t="s">
        <v>55</v>
      </c>
      <c r="K3510" t="s">
        <v>1814</v>
      </c>
      <c r="L3510">
        <v>95969</v>
      </c>
      <c r="M3510">
        <v>39.696759999999998</v>
      </c>
      <c r="N3510">
        <v>-121.644379</v>
      </c>
      <c r="O3510">
        <v>28318</v>
      </c>
      <c r="P3510" t="s">
        <v>57</v>
      </c>
      <c r="Q3510" t="s">
        <v>52</v>
      </c>
      <c r="R3510">
        <v>0</v>
      </c>
      <c r="S3510">
        <v>37</v>
      </c>
      <c r="T3510" t="s">
        <v>75</v>
      </c>
      <c r="U3510" t="s">
        <v>53</v>
      </c>
      <c r="V3510">
        <v>13.04</v>
      </c>
      <c r="W3510" t="s">
        <v>53</v>
      </c>
      <c r="X3510" t="s">
        <v>53</v>
      </c>
      <c r="Y3510" t="s">
        <v>59</v>
      </c>
      <c r="Z3510">
        <v>14</v>
      </c>
      <c r="AA3510" t="s">
        <v>53</v>
      </c>
      <c r="AB3510" t="s">
        <v>53</v>
      </c>
      <c r="AC3510" t="s">
        <v>53</v>
      </c>
      <c r="AD3510" t="s">
        <v>53</v>
      </c>
      <c r="AE3510" t="s">
        <v>52</v>
      </c>
      <c r="AF3510" t="s">
        <v>52</v>
      </c>
      <c r="AG3510" t="s">
        <v>52</v>
      </c>
      <c r="AH3510" t="s">
        <v>53</v>
      </c>
      <c r="AI3510" t="s">
        <v>124</v>
      </c>
      <c r="AJ3510" t="s">
        <v>52</v>
      </c>
      <c r="AK3510" t="s">
        <v>61</v>
      </c>
      <c r="AL3510">
        <v>67.45</v>
      </c>
      <c r="AM3510">
        <v>2443.3000000000002</v>
      </c>
      <c r="AN3510">
        <v>0</v>
      </c>
      <c r="AO3510">
        <v>0</v>
      </c>
      <c r="AP3510">
        <v>482.479999999999</v>
      </c>
      <c r="AQ3510">
        <v>2925.78</v>
      </c>
      <c r="AR3510">
        <v>3</v>
      </c>
      <c r="AS3510" t="s">
        <v>881</v>
      </c>
      <c r="AT3510" t="s">
        <v>52</v>
      </c>
      <c r="AU3510">
        <v>37</v>
      </c>
      <c r="AV3510">
        <v>5042</v>
      </c>
      <c r="AY3510" t="str">
        <f>IF(AND(Table1[[#This Row],[Contract]]="Month-to-Month", Table1[[#This Row],[Tenure in Months]]&lt;6, Table1[[#This Row],[Payment Method]]="Bank Withdrawal"), "High Risk", IF(OR(Table1[[#This Row],[Contract]]="Month-to-Month", Table1[[#This Row],[Tenure in Months]]&lt;12), "Medium Risk", "Low Risk"))</f>
        <v>Low Risk</v>
      </c>
    </row>
    <row r="3511" spans="1:51" x14ac:dyDescent="0.35">
      <c r="A3511" t="s">
        <v>4679</v>
      </c>
      <c r="B3511" t="s">
        <v>51</v>
      </c>
      <c r="C3511">
        <v>44</v>
      </c>
      <c r="D3511" t="s">
        <v>52</v>
      </c>
      <c r="E3511" t="s">
        <v>52</v>
      </c>
      <c r="F3511" t="s">
        <v>52</v>
      </c>
      <c r="G3511" t="s">
        <v>52</v>
      </c>
      <c r="H3511">
        <v>0</v>
      </c>
      <c r="I3511" t="s">
        <v>54</v>
      </c>
      <c r="J3511" t="s">
        <v>55</v>
      </c>
      <c r="K3511" t="s">
        <v>444</v>
      </c>
      <c r="L3511">
        <v>95971</v>
      </c>
      <c r="M3511">
        <v>39.971228000000004</v>
      </c>
      <c r="N3511">
        <v>-121.041166</v>
      </c>
      <c r="O3511">
        <v>6189</v>
      </c>
      <c r="P3511" t="s">
        <v>57</v>
      </c>
      <c r="Q3511" t="s">
        <v>52</v>
      </c>
      <c r="R3511">
        <v>0</v>
      </c>
      <c r="S3511">
        <v>8</v>
      </c>
      <c r="T3511" t="s">
        <v>58</v>
      </c>
      <c r="U3511" t="s">
        <v>53</v>
      </c>
      <c r="V3511">
        <v>7.02</v>
      </c>
      <c r="W3511" t="s">
        <v>52</v>
      </c>
      <c r="X3511" t="s">
        <v>53</v>
      </c>
      <c r="Y3511" t="s">
        <v>59</v>
      </c>
      <c r="Z3511">
        <v>23</v>
      </c>
      <c r="AA3511" t="s">
        <v>52</v>
      </c>
      <c r="AB3511" t="s">
        <v>52</v>
      </c>
      <c r="AC3511" t="s">
        <v>52</v>
      </c>
      <c r="AD3511" t="s">
        <v>52</v>
      </c>
      <c r="AE3511" t="s">
        <v>52</v>
      </c>
      <c r="AF3511" t="s">
        <v>52</v>
      </c>
      <c r="AG3511" t="s">
        <v>52</v>
      </c>
      <c r="AH3511" t="s">
        <v>52</v>
      </c>
      <c r="AI3511" t="s">
        <v>60</v>
      </c>
      <c r="AJ3511" t="s">
        <v>52</v>
      </c>
      <c r="AK3511" t="s">
        <v>69</v>
      </c>
      <c r="AL3511">
        <v>43.55</v>
      </c>
      <c r="AM3511">
        <v>335.4</v>
      </c>
      <c r="AN3511">
        <v>0</v>
      </c>
      <c r="AO3511">
        <v>10</v>
      </c>
      <c r="AP3511">
        <v>56.16</v>
      </c>
      <c r="AQ3511">
        <v>401.55999999999898</v>
      </c>
      <c r="AR3511">
        <v>5</v>
      </c>
      <c r="AS3511" t="s">
        <v>881</v>
      </c>
      <c r="AT3511" t="s">
        <v>52</v>
      </c>
      <c r="AU3511">
        <v>60</v>
      </c>
      <c r="AV3511">
        <v>3266</v>
      </c>
      <c r="AY3511" t="str">
        <f>IF(AND(Table1[[#This Row],[Contract]]="Month-to-Month", Table1[[#This Row],[Tenure in Months]]&lt;6, Table1[[#This Row],[Payment Method]]="Bank Withdrawal"), "High Risk", IF(OR(Table1[[#This Row],[Contract]]="Month-to-Month", Table1[[#This Row],[Tenure in Months]]&lt;12), "Medium Risk", "Low Risk"))</f>
        <v>Medium Risk</v>
      </c>
    </row>
    <row r="3512" spans="1:51" x14ac:dyDescent="0.35">
      <c r="A3512" t="s">
        <v>4680</v>
      </c>
      <c r="B3512" t="s">
        <v>66</v>
      </c>
      <c r="C3512">
        <v>40</v>
      </c>
      <c r="D3512" t="s">
        <v>52</v>
      </c>
      <c r="E3512" t="s">
        <v>52</v>
      </c>
      <c r="F3512" t="s">
        <v>52</v>
      </c>
      <c r="G3512" t="s">
        <v>52</v>
      </c>
      <c r="H3512">
        <v>0</v>
      </c>
      <c r="I3512" t="s">
        <v>54</v>
      </c>
      <c r="J3512" t="s">
        <v>55</v>
      </c>
      <c r="K3512" t="s">
        <v>624</v>
      </c>
      <c r="L3512">
        <v>95973</v>
      </c>
      <c r="M3512">
        <v>39.903272000000001</v>
      </c>
      <c r="N3512">
        <v>-121.84356699999999</v>
      </c>
      <c r="O3512">
        <v>26971</v>
      </c>
      <c r="P3512" t="s">
        <v>57</v>
      </c>
      <c r="Q3512" t="s">
        <v>52</v>
      </c>
      <c r="R3512">
        <v>0</v>
      </c>
      <c r="S3512">
        <v>63</v>
      </c>
      <c r="T3512" t="s">
        <v>92</v>
      </c>
      <c r="U3512" t="s">
        <v>53</v>
      </c>
      <c r="V3512">
        <v>19.010000000000002</v>
      </c>
      <c r="W3512" t="s">
        <v>53</v>
      </c>
      <c r="X3512" t="s">
        <v>53</v>
      </c>
      <c r="Y3512" t="s">
        <v>68</v>
      </c>
      <c r="Z3512">
        <v>20</v>
      </c>
      <c r="AA3512" t="s">
        <v>52</v>
      </c>
      <c r="AB3512" t="s">
        <v>53</v>
      </c>
      <c r="AC3512" t="s">
        <v>53</v>
      </c>
      <c r="AD3512" t="s">
        <v>53</v>
      </c>
      <c r="AE3512" t="s">
        <v>53</v>
      </c>
      <c r="AF3512" t="s">
        <v>53</v>
      </c>
      <c r="AG3512" t="s">
        <v>53</v>
      </c>
      <c r="AH3512" t="s">
        <v>53</v>
      </c>
      <c r="AI3512" t="s">
        <v>60</v>
      </c>
      <c r="AJ3512" t="s">
        <v>53</v>
      </c>
      <c r="AK3512" t="s">
        <v>69</v>
      </c>
      <c r="AL3512">
        <v>109.85</v>
      </c>
      <c r="AM3512">
        <v>7002.95</v>
      </c>
      <c r="AN3512">
        <v>0</v>
      </c>
      <c r="AO3512">
        <v>0</v>
      </c>
      <c r="AP3512">
        <v>1197.6300000000001</v>
      </c>
      <c r="AQ3512">
        <v>8200.58</v>
      </c>
      <c r="AR3512">
        <v>5</v>
      </c>
      <c r="AS3512" t="s">
        <v>881</v>
      </c>
      <c r="AT3512" t="s">
        <v>52</v>
      </c>
      <c r="AU3512">
        <v>66</v>
      </c>
      <c r="AV3512">
        <v>5775</v>
      </c>
      <c r="AY3512" t="str">
        <f>IF(AND(Table1[[#This Row],[Contract]]="Month-to-Month", Table1[[#This Row],[Tenure in Months]]&lt;6, Table1[[#This Row],[Payment Method]]="Bank Withdrawal"), "High Risk", IF(OR(Table1[[#This Row],[Contract]]="Month-to-Month", Table1[[#This Row],[Tenure in Months]]&lt;12), "Medium Risk", "Low Risk"))</f>
        <v>Medium Risk</v>
      </c>
    </row>
    <row r="3513" spans="1:51" x14ac:dyDescent="0.35">
      <c r="A3513" t="s">
        <v>4681</v>
      </c>
      <c r="B3513" t="s">
        <v>66</v>
      </c>
      <c r="C3513">
        <v>61</v>
      </c>
      <c r="D3513" t="s">
        <v>52</v>
      </c>
      <c r="E3513" t="s">
        <v>52</v>
      </c>
      <c r="F3513" t="s">
        <v>53</v>
      </c>
      <c r="G3513" t="s">
        <v>53</v>
      </c>
      <c r="H3513">
        <v>1</v>
      </c>
      <c r="I3513" t="s">
        <v>54</v>
      </c>
      <c r="J3513" t="s">
        <v>55</v>
      </c>
      <c r="K3513" t="s">
        <v>4682</v>
      </c>
      <c r="L3513">
        <v>95974</v>
      </c>
      <c r="M3513">
        <v>39.495767999999998</v>
      </c>
      <c r="N3513">
        <v>-121.747472</v>
      </c>
      <c r="O3513">
        <v>74</v>
      </c>
      <c r="P3513" t="s">
        <v>57</v>
      </c>
      <c r="Q3513" t="s">
        <v>53</v>
      </c>
      <c r="R3513">
        <v>7</v>
      </c>
      <c r="S3513">
        <v>7</v>
      </c>
      <c r="T3513" t="s">
        <v>58</v>
      </c>
      <c r="U3513" t="s">
        <v>53</v>
      </c>
      <c r="V3513">
        <v>5.01</v>
      </c>
      <c r="W3513" t="s">
        <v>52</v>
      </c>
      <c r="X3513" t="s">
        <v>52</v>
      </c>
      <c r="Y3513" t="s">
        <v>58</v>
      </c>
      <c r="Z3513">
        <v>0</v>
      </c>
      <c r="AA3513" t="s">
        <v>52</v>
      </c>
      <c r="AB3513" t="s">
        <v>52</v>
      </c>
      <c r="AC3513" t="s">
        <v>52</v>
      </c>
      <c r="AD3513" t="s">
        <v>52</v>
      </c>
      <c r="AE3513" t="s">
        <v>52</v>
      </c>
      <c r="AF3513" t="s">
        <v>52</v>
      </c>
      <c r="AG3513" t="s">
        <v>52</v>
      </c>
      <c r="AH3513" t="s">
        <v>52</v>
      </c>
      <c r="AI3513" t="s">
        <v>60</v>
      </c>
      <c r="AJ3513" t="s">
        <v>52</v>
      </c>
      <c r="AK3513" t="s">
        <v>69</v>
      </c>
      <c r="AL3513">
        <v>20.65</v>
      </c>
      <c r="AM3513">
        <v>158.94999999999999</v>
      </c>
      <c r="AN3513">
        <v>0</v>
      </c>
      <c r="AO3513">
        <v>0</v>
      </c>
      <c r="AP3513">
        <v>35.07</v>
      </c>
      <c r="AQ3513">
        <v>194.01999999999899</v>
      </c>
      <c r="AR3513">
        <v>3</v>
      </c>
      <c r="AS3513" t="s">
        <v>881</v>
      </c>
      <c r="AT3513" t="s">
        <v>52</v>
      </c>
      <c r="AU3513">
        <v>74</v>
      </c>
      <c r="AV3513">
        <v>4058</v>
      </c>
      <c r="AY3513" t="str">
        <f>IF(AND(Table1[[#This Row],[Contract]]="Month-to-Month", Table1[[#This Row],[Tenure in Months]]&lt;6, Table1[[#This Row],[Payment Method]]="Bank Withdrawal"), "High Risk", IF(OR(Table1[[#This Row],[Contract]]="Month-to-Month", Table1[[#This Row],[Tenure in Months]]&lt;12), "Medium Risk", "Low Risk"))</f>
        <v>Medium Risk</v>
      </c>
    </row>
    <row r="3514" spans="1:51" x14ac:dyDescent="0.35">
      <c r="A3514" t="s">
        <v>4683</v>
      </c>
      <c r="B3514" t="s">
        <v>66</v>
      </c>
      <c r="C3514">
        <v>52</v>
      </c>
      <c r="D3514" t="s">
        <v>52</v>
      </c>
      <c r="E3514" t="s">
        <v>52</v>
      </c>
      <c r="F3514" t="s">
        <v>52</v>
      </c>
      <c r="G3514" t="s">
        <v>52</v>
      </c>
      <c r="H3514">
        <v>0</v>
      </c>
      <c r="I3514" t="s">
        <v>54</v>
      </c>
      <c r="J3514" t="s">
        <v>55</v>
      </c>
      <c r="K3514" t="s">
        <v>2649</v>
      </c>
      <c r="L3514">
        <v>95975</v>
      </c>
      <c r="M3514">
        <v>39.225633999999999</v>
      </c>
      <c r="N3514">
        <v>-121.15616300000001</v>
      </c>
      <c r="O3514">
        <v>1601</v>
      </c>
      <c r="P3514" t="s">
        <v>57</v>
      </c>
      <c r="Q3514" t="s">
        <v>52</v>
      </c>
      <c r="R3514">
        <v>0</v>
      </c>
      <c r="S3514">
        <v>3</v>
      </c>
      <c r="T3514" t="s">
        <v>58</v>
      </c>
      <c r="U3514" t="s">
        <v>53</v>
      </c>
      <c r="V3514">
        <v>17.010000000000002</v>
      </c>
      <c r="W3514" t="s">
        <v>52</v>
      </c>
      <c r="X3514" t="s">
        <v>53</v>
      </c>
      <c r="Y3514" t="s">
        <v>68</v>
      </c>
      <c r="Z3514">
        <v>28</v>
      </c>
      <c r="AA3514" t="s">
        <v>52</v>
      </c>
      <c r="AB3514" t="s">
        <v>53</v>
      </c>
      <c r="AC3514" t="s">
        <v>52</v>
      </c>
      <c r="AD3514" t="s">
        <v>52</v>
      </c>
      <c r="AE3514" t="s">
        <v>53</v>
      </c>
      <c r="AF3514" t="s">
        <v>53</v>
      </c>
      <c r="AG3514" t="s">
        <v>53</v>
      </c>
      <c r="AH3514" t="s">
        <v>53</v>
      </c>
      <c r="AI3514" t="s">
        <v>60</v>
      </c>
      <c r="AJ3514" t="s">
        <v>52</v>
      </c>
      <c r="AK3514" t="s">
        <v>61</v>
      </c>
      <c r="AL3514">
        <v>95.4</v>
      </c>
      <c r="AM3514">
        <v>293.14999999999998</v>
      </c>
      <c r="AN3514">
        <v>0</v>
      </c>
      <c r="AO3514">
        <v>0</v>
      </c>
      <c r="AP3514">
        <v>51.03</v>
      </c>
      <c r="AQ3514">
        <v>344.17999999999898</v>
      </c>
      <c r="AR3514">
        <v>3</v>
      </c>
      <c r="AS3514" t="s">
        <v>883</v>
      </c>
      <c r="AT3514" t="s">
        <v>52</v>
      </c>
      <c r="AU3514">
        <v>70</v>
      </c>
      <c r="AV3514">
        <v>2813</v>
      </c>
      <c r="AY3514" t="str">
        <f>IF(AND(Table1[[#This Row],[Contract]]="Month-to-Month", Table1[[#This Row],[Tenure in Months]]&lt;6, Table1[[#This Row],[Payment Method]]="Bank Withdrawal"), "High Risk", IF(OR(Table1[[#This Row],[Contract]]="Month-to-Month", Table1[[#This Row],[Tenure in Months]]&lt;12), "Medium Risk", "Low Risk"))</f>
        <v>High Risk</v>
      </c>
    </row>
    <row r="3515" spans="1:51" x14ac:dyDescent="0.35">
      <c r="A3515" t="s">
        <v>4684</v>
      </c>
      <c r="B3515" t="s">
        <v>51</v>
      </c>
      <c r="C3515">
        <v>19</v>
      </c>
      <c r="D3515" t="s">
        <v>53</v>
      </c>
      <c r="E3515" t="s">
        <v>52</v>
      </c>
      <c r="F3515" t="s">
        <v>53</v>
      </c>
      <c r="G3515" t="s">
        <v>53</v>
      </c>
      <c r="H3515">
        <v>1</v>
      </c>
      <c r="I3515" t="s">
        <v>54</v>
      </c>
      <c r="J3515" t="s">
        <v>55</v>
      </c>
      <c r="K3515" t="s">
        <v>4685</v>
      </c>
      <c r="L3515">
        <v>95977</v>
      </c>
      <c r="M3515">
        <v>39.176594999999999</v>
      </c>
      <c r="N3515">
        <v>-121.291692</v>
      </c>
      <c r="O3515">
        <v>963</v>
      </c>
      <c r="P3515" t="s">
        <v>57</v>
      </c>
      <c r="Q3515" t="s">
        <v>53</v>
      </c>
      <c r="R3515">
        <v>3</v>
      </c>
      <c r="S3515">
        <v>72</v>
      </c>
      <c r="T3515" t="s">
        <v>229</v>
      </c>
      <c r="U3515" t="s">
        <v>53</v>
      </c>
      <c r="V3515">
        <v>5.7</v>
      </c>
      <c r="W3515" t="s">
        <v>52</v>
      </c>
      <c r="X3515" t="s">
        <v>52</v>
      </c>
      <c r="Y3515" t="s">
        <v>58</v>
      </c>
      <c r="Z3515">
        <v>0</v>
      </c>
      <c r="AA3515" t="s">
        <v>52</v>
      </c>
      <c r="AB3515" t="s">
        <v>52</v>
      </c>
      <c r="AC3515" t="s">
        <v>52</v>
      </c>
      <c r="AD3515" t="s">
        <v>52</v>
      </c>
      <c r="AE3515" t="s">
        <v>52</v>
      </c>
      <c r="AF3515" t="s">
        <v>52</v>
      </c>
      <c r="AG3515" t="s">
        <v>52</v>
      </c>
      <c r="AH3515" t="s">
        <v>52</v>
      </c>
      <c r="AI3515" t="s">
        <v>334</v>
      </c>
      <c r="AJ3515" t="s">
        <v>52</v>
      </c>
      <c r="AK3515" t="s">
        <v>61</v>
      </c>
      <c r="AL3515">
        <v>21</v>
      </c>
      <c r="AM3515">
        <v>1493.75</v>
      </c>
      <c r="AN3515">
        <v>0</v>
      </c>
      <c r="AO3515">
        <v>0</v>
      </c>
      <c r="AP3515">
        <v>410.4</v>
      </c>
      <c r="AQ3515">
        <v>1904.15</v>
      </c>
      <c r="AR3515">
        <v>5</v>
      </c>
      <c r="AS3515" t="s">
        <v>881</v>
      </c>
      <c r="AT3515" t="s">
        <v>52</v>
      </c>
      <c r="AU3515">
        <v>71</v>
      </c>
      <c r="AV3515">
        <v>4974</v>
      </c>
      <c r="AY3515" t="str">
        <f>IF(AND(Table1[[#This Row],[Contract]]="Month-to-Month", Table1[[#This Row],[Tenure in Months]]&lt;6, Table1[[#This Row],[Payment Method]]="Bank Withdrawal"), "High Risk", IF(OR(Table1[[#This Row],[Contract]]="Month-to-Month", Table1[[#This Row],[Tenure in Months]]&lt;12), "Medium Risk", "Low Risk"))</f>
        <v>Low Risk</v>
      </c>
    </row>
    <row r="3516" spans="1:51" x14ac:dyDescent="0.35">
      <c r="A3516" t="s">
        <v>4686</v>
      </c>
      <c r="B3516" t="s">
        <v>66</v>
      </c>
      <c r="C3516">
        <v>57</v>
      </c>
      <c r="D3516" t="s">
        <v>52</v>
      </c>
      <c r="E3516" t="s">
        <v>52</v>
      </c>
      <c r="F3516" t="s">
        <v>52</v>
      </c>
      <c r="G3516" t="s">
        <v>52</v>
      </c>
      <c r="H3516">
        <v>0</v>
      </c>
      <c r="I3516" t="s">
        <v>54</v>
      </c>
      <c r="J3516" t="s">
        <v>55</v>
      </c>
      <c r="K3516" t="s">
        <v>4687</v>
      </c>
      <c r="L3516">
        <v>95978</v>
      </c>
      <c r="M3516">
        <v>39.904001999999998</v>
      </c>
      <c r="N3516">
        <v>-121.527823</v>
      </c>
      <c r="O3516">
        <v>28</v>
      </c>
      <c r="P3516" t="s">
        <v>57</v>
      </c>
      <c r="Q3516" t="s">
        <v>52</v>
      </c>
      <c r="R3516">
        <v>0</v>
      </c>
      <c r="S3516">
        <v>19</v>
      </c>
      <c r="T3516" t="s">
        <v>72</v>
      </c>
      <c r="U3516" t="s">
        <v>53</v>
      </c>
      <c r="V3516">
        <v>40.22</v>
      </c>
      <c r="W3516" t="s">
        <v>52</v>
      </c>
      <c r="X3516" t="s">
        <v>53</v>
      </c>
      <c r="Y3516" t="s">
        <v>110</v>
      </c>
      <c r="Z3516">
        <v>22</v>
      </c>
      <c r="AA3516" t="s">
        <v>52</v>
      </c>
      <c r="AB3516" t="s">
        <v>52</v>
      </c>
      <c r="AC3516" t="s">
        <v>52</v>
      </c>
      <c r="AD3516" t="s">
        <v>52</v>
      </c>
      <c r="AE3516" t="s">
        <v>52</v>
      </c>
      <c r="AF3516" t="s">
        <v>53</v>
      </c>
      <c r="AG3516" t="s">
        <v>53</v>
      </c>
      <c r="AH3516" t="s">
        <v>53</v>
      </c>
      <c r="AI3516" t="s">
        <v>60</v>
      </c>
      <c r="AJ3516" t="s">
        <v>53</v>
      </c>
      <c r="AK3516" t="s">
        <v>61</v>
      </c>
      <c r="AL3516">
        <v>56.2</v>
      </c>
      <c r="AM3516">
        <v>1093.4000000000001</v>
      </c>
      <c r="AN3516">
        <v>0</v>
      </c>
      <c r="AO3516">
        <v>0</v>
      </c>
      <c r="AP3516">
        <v>764.18</v>
      </c>
      <c r="AQ3516">
        <v>1857.58</v>
      </c>
      <c r="AR3516">
        <v>5</v>
      </c>
      <c r="AS3516" t="s">
        <v>881</v>
      </c>
      <c r="AT3516" t="s">
        <v>52</v>
      </c>
      <c r="AU3516">
        <v>38</v>
      </c>
      <c r="AV3516">
        <v>3384</v>
      </c>
      <c r="AY3516" t="str">
        <f>IF(AND(Table1[[#This Row],[Contract]]="Month-to-Month", Table1[[#This Row],[Tenure in Months]]&lt;6, Table1[[#This Row],[Payment Method]]="Bank Withdrawal"), "High Risk", IF(OR(Table1[[#This Row],[Contract]]="Month-to-Month", Table1[[#This Row],[Tenure in Months]]&lt;12), "Medium Risk", "Low Risk"))</f>
        <v>Medium Risk</v>
      </c>
    </row>
    <row r="3517" spans="1:51" x14ac:dyDescent="0.35">
      <c r="A3517" t="s">
        <v>4688</v>
      </c>
      <c r="B3517" t="s">
        <v>66</v>
      </c>
      <c r="C3517">
        <v>60</v>
      </c>
      <c r="D3517" t="s">
        <v>52</v>
      </c>
      <c r="E3517" t="s">
        <v>52</v>
      </c>
      <c r="F3517" t="s">
        <v>53</v>
      </c>
      <c r="G3517" t="s">
        <v>52</v>
      </c>
      <c r="H3517">
        <v>0</v>
      </c>
      <c r="I3517" t="s">
        <v>54</v>
      </c>
      <c r="J3517" t="s">
        <v>55</v>
      </c>
      <c r="K3517" t="s">
        <v>4689</v>
      </c>
      <c r="L3517">
        <v>95979</v>
      </c>
      <c r="M3517">
        <v>39.288127000000003</v>
      </c>
      <c r="N3517">
        <v>-122.415841</v>
      </c>
      <c r="O3517">
        <v>844</v>
      </c>
      <c r="P3517" t="s">
        <v>57</v>
      </c>
      <c r="Q3517" t="s">
        <v>53</v>
      </c>
      <c r="R3517">
        <v>9</v>
      </c>
      <c r="S3517">
        <v>59</v>
      </c>
      <c r="T3517" t="s">
        <v>92</v>
      </c>
      <c r="U3517" t="s">
        <v>53</v>
      </c>
      <c r="V3517">
        <v>26.99</v>
      </c>
      <c r="W3517" t="s">
        <v>52</v>
      </c>
      <c r="X3517" t="s">
        <v>52</v>
      </c>
      <c r="Y3517" t="s">
        <v>58</v>
      </c>
      <c r="Z3517">
        <v>0</v>
      </c>
      <c r="AA3517" t="s">
        <v>52</v>
      </c>
      <c r="AB3517" t="s">
        <v>52</v>
      </c>
      <c r="AC3517" t="s">
        <v>52</v>
      </c>
      <c r="AD3517" t="s">
        <v>52</v>
      </c>
      <c r="AE3517" t="s">
        <v>52</v>
      </c>
      <c r="AF3517" t="s">
        <v>52</v>
      </c>
      <c r="AG3517" t="s">
        <v>52</v>
      </c>
      <c r="AH3517" t="s">
        <v>52</v>
      </c>
      <c r="AI3517" t="s">
        <v>334</v>
      </c>
      <c r="AJ3517" t="s">
        <v>52</v>
      </c>
      <c r="AK3517" t="s">
        <v>61</v>
      </c>
      <c r="AL3517">
        <v>18.399999999999999</v>
      </c>
      <c r="AM3517">
        <v>1057.8499999999999</v>
      </c>
      <c r="AN3517">
        <v>0</v>
      </c>
      <c r="AO3517">
        <v>0</v>
      </c>
      <c r="AP3517">
        <v>1592.4099999999901</v>
      </c>
      <c r="AQ3517">
        <v>2650.2599999999902</v>
      </c>
      <c r="AR3517">
        <v>4</v>
      </c>
      <c r="AS3517" t="s">
        <v>881</v>
      </c>
      <c r="AT3517" t="s">
        <v>52</v>
      </c>
      <c r="AU3517">
        <v>20</v>
      </c>
      <c r="AV3517">
        <v>4375</v>
      </c>
      <c r="AY3517" t="str">
        <f>IF(AND(Table1[[#This Row],[Contract]]="Month-to-Month", Table1[[#This Row],[Tenure in Months]]&lt;6, Table1[[#This Row],[Payment Method]]="Bank Withdrawal"), "High Risk", IF(OR(Table1[[#This Row],[Contract]]="Month-to-Month", Table1[[#This Row],[Tenure in Months]]&lt;12), "Medium Risk", "Low Risk"))</f>
        <v>Low Risk</v>
      </c>
    </row>
    <row r="3518" spans="1:51" x14ac:dyDescent="0.35">
      <c r="A3518" t="s">
        <v>4690</v>
      </c>
      <c r="B3518" t="s">
        <v>66</v>
      </c>
      <c r="C3518">
        <v>62</v>
      </c>
      <c r="D3518" t="s">
        <v>52</v>
      </c>
      <c r="E3518" t="s">
        <v>52</v>
      </c>
      <c r="F3518" t="s">
        <v>53</v>
      </c>
      <c r="G3518" t="s">
        <v>53</v>
      </c>
      <c r="H3518">
        <v>1</v>
      </c>
      <c r="I3518" t="s">
        <v>54</v>
      </c>
      <c r="J3518" t="s">
        <v>55</v>
      </c>
      <c r="K3518" t="s">
        <v>446</v>
      </c>
      <c r="L3518">
        <v>95982</v>
      </c>
      <c r="M3518">
        <v>39.172777000000004</v>
      </c>
      <c r="N3518">
        <v>-121.80584500000001</v>
      </c>
      <c r="O3518">
        <v>3193</v>
      </c>
      <c r="P3518" t="s">
        <v>57</v>
      </c>
      <c r="Q3518" t="s">
        <v>53</v>
      </c>
      <c r="R3518">
        <v>5</v>
      </c>
      <c r="S3518">
        <v>35</v>
      </c>
      <c r="T3518" t="s">
        <v>75</v>
      </c>
      <c r="U3518" t="s">
        <v>53</v>
      </c>
      <c r="V3518">
        <v>24.76</v>
      </c>
      <c r="W3518" t="s">
        <v>53</v>
      </c>
      <c r="X3518" t="s">
        <v>52</v>
      </c>
      <c r="Y3518" t="s">
        <v>58</v>
      </c>
      <c r="Z3518">
        <v>0</v>
      </c>
      <c r="AA3518" t="s">
        <v>52</v>
      </c>
      <c r="AB3518" t="s">
        <v>52</v>
      </c>
      <c r="AC3518" t="s">
        <v>52</v>
      </c>
      <c r="AD3518" t="s">
        <v>52</v>
      </c>
      <c r="AE3518" t="s">
        <v>52</v>
      </c>
      <c r="AF3518" t="s">
        <v>52</v>
      </c>
      <c r="AG3518" t="s">
        <v>52</v>
      </c>
      <c r="AH3518" t="s">
        <v>52</v>
      </c>
      <c r="AI3518" t="s">
        <v>60</v>
      </c>
      <c r="AJ3518" t="s">
        <v>53</v>
      </c>
      <c r="AK3518" t="s">
        <v>61</v>
      </c>
      <c r="AL3518">
        <v>25.75</v>
      </c>
      <c r="AM3518">
        <v>882.55</v>
      </c>
      <c r="AN3518">
        <v>0</v>
      </c>
      <c r="AO3518">
        <v>0</v>
      </c>
      <c r="AP3518">
        <v>866.6</v>
      </c>
      <c r="AQ3518">
        <v>1749.15</v>
      </c>
      <c r="AR3518">
        <v>5</v>
      </c>
      <c r="AS3518" t="s">
        <v>881</v>
      </c>
      <c r="AT3518" t="s">
        <v>52</v>
      </c>
      <c r="AU3518">
        <v>49</v>
      </c>
      <c r="AV3518">
        <v>4194</v>
      </c>
      <c r="AY3518" t="str">
        <f>IF(AND(Table1[[#This Row],[Contract]]="Month-to-Month", Table1[[#This Row],[Tenure in Months]]&lt;6, Table1[[#This Row],[Payment Method]]="Bank Withdrawal"), "High Risk", IF(OR(Table1[[#This Row],[Contract]]="Month-to-Month", Table1[[#This Row],[Tenure in Months]]&lt;12), "Medium Risk", "Low Risk"))</f>
        <v>Medium Risk</v>
      </c>
    </row>
    <row r="3519" spans="1:51" x14ac:dyDescent="0.35">
      <c r="A3519" t="s">
        <v>4691</v>
      </c>
      <c r="B3519" t="s">
        <v>51</v>
      </c>
      <c r="C3519">
        <v>64</v>
      </c>
      <c r="D3519" t="s">
        <v>52</v>
      </c>
      <c r="E3519" t="s">
        <v>52</v>
      </c>
      <c r="F3519" t="s">
        <v>52</v>
      </c>
      <c r="G3519" t="s">
        <v>52</v>
      </c>
      <c r="H3519">
        <v>0</v>
      </c>
      <c r="I3519" t="s">
        <v>54</v>
      </c>
      <c r="J3519" t="s">
        <v>55</v>
      </c>
      <c r="K3519" t="s">
        <v>3412</v>
      </c>
      <c r="L3519">
        <v>95983</v>
      </c>
      <c r="M3519">
        <v>40.053683999999997</v>
      </c>
      <c r="N3519">
        <v>-120.743116</v>
      </c>
      <c r="O3519">
        <v>513</v>
      </c>
      <c r="P3519" t="s">
        <v>57</v>
      </c>
      <c r="Q3519" t="s">
        <v>52</v>
      </c>
      <c r="R3519">
        <v>0</v>
      </c>
      <c r="S3519">
        <v>14</v>
      </c>
      <c r="T3519" t="s">
        <v>72</v>
      </c>
      <c r="U3519" t="s">
        <v>53</v>
      </c>
      <c r="V3519">
        <v>8.5399999999999991</v>
      </c>
      <c r="W3519" t="s">
        <v>52</v>
      </c>
      <c r="X3519" t="s">
        <v>52</v>
      </c>
      <c r="Y3519" t="s">
        <v>58</v>
      </c>
      <c r="Z3519">
        <v>0</v>
      </c>
      <c r="AA3519" t="s">
        <v>52</v>
      </c>
      <c r="AB3519" t="s">
        <v>52</v>
      </c>
      <c r="AC3519" t="s">
        <v>52</v>
      </c>
      <c r="AD3519" t="s">
        <v>52</v>
      </c>
      <c r="AE3519" t="s">
        <v>52</v>
      </c>
      <c r="AF3519" t="s">
        <v>52</v>
      </c>
      <c r="AG3519" t="s">
        <v>52</v>
      </c>
      <c r="AH3519" t="s">
        <v>52</v>
      </c>
      <c r="AI3519" t="s">
        <v>60</v>
      </c>
      <c r="AJ3519" t="s">
        <v>52</v>
      </c>
      <c r="AK3519" t="s">
        <v>69</v>
      </c>
      <c r="AL3519">
        <v>19.600000000000001</v>
      </c>
      <c r="AM3519">
        <v>300.39999999999998</v>
      </c>
      <c r="AN3519">
        <v>0</v>
      </c>
      <c r="AO3519">
        <v>0</v>
      </c>
      <c r="AP3519">
        <v>119.55999999999899</v>
      </c>
      <c r="AQ3519">
        <v>419.96</v>
      </c>
      <c r="AR3519">
        <v>4</v>
      </c>
      <c r="AS3519" t="s">
        <v>881</v>
      </c>
      <c r="AT3519" t="s">
        <v>52</v>
      </c>
      <c r="AU3519">
        <v>40</v>
      </c>
      <c r="AV3519">
        <v>2847</v>
      </c>
      <c r="AY3519" t="str">
        <f>IF(AND(Table1[[#This Row],[Contract]]="Month-to-Month", Table1[[#This Row],[Tenure in Months]]&lt;6, Table1[[#This Row],[Payment Method]]="Bank Withdrawal"), "High Risk", IF(OR(Table1[[#This Row],[Contract]]="Month-to-Month", Table1[[#This Row],[Tenure in Months]]&lt;12), "Medium Risk", "Low Risk"))</f>
        <v>Medium Risk</v>
      </c>
    </row>
    <row r="3520" spans="1:51" x14ac:dyDescent="0.35">
      <c r="A3520" t="s">
        <v>4692</v>
      </c>
      <c r="B3520" t="s">
        <v>66</v>
      </c>
      <c r="C3520">
        <v>29</v>
      </c>
      <c r="D3520" t="s">
        <v>53</v>
      </c>
      <c r="E3520" t="s">
        <v>52</v>
      </c>
      <c r="F3520" t="s">
        <v>53</v>
      </c>
      <c r="G3520" t="s">
        <v>53</v>
      </c>
      <c r="H3520">
        <v>2</v>
      </c>
      <c r="I3520" t="s">
        <v>54</v>
      </c>
      <c r="J3520" t="s">
        <v>55</v>
      </c>
      <c r="K3520" t="s">
        <v>4693</v>
      </c>
      <c r="L3520">
        <v>95986</v>
      </c>
      <c r="M3520">
        <v>39.341279999999998</v>
      </c>
      <c r="N3520">
        <v>-120.786867</v>
      </c>
      <c r="O3520">
        <v>145</v>
      </c>
      <c r="P3520" t="s">
        <v>57</v>
      </c>
      <c r="Q3520" t="s">
        <v>53</v>
      </c>
      <c r="R3520">
        <v>7</v>
      </c>
      <c r="S3520">
        <v>69</v>
      </c>
      <c r="T3520" t="s">
        <v>229</v>
      </c>
      <c r="U3520" t="s">
        <v>53</v>
      </c>
      <c r="V3520">
        <v>8.39</v>
      </c>
      <c r="W3520" t="s">
        <v>52</v>
      </c>
      <c r="X3520" t="s">
        <v>52</v>
      </c>
      <c r="Y3520" t="s">
        <v>58</v>
      </c>
      <c r="Z3520">
        <v>0</v>
      </c>
      <c r="AA3520" t="s">
        <v>52</v>
      </c>
      <c r="AB3520" t="s">
        <v>52</v>
      </c>
      <c r="AC3520" t="s">
        <v>52</v>
      </c>
      <c r="AD3520" t="s">
        <v>52</v>
      </c>
      <c r="AE3520" t="s">
        <v>52</v>
      </c>
      <c r="AF3520" t="s">
        <v>52</v>
      </c>
      <c r="AG3520" t="s">
        <v>52</v>
      </c>
      <c r="AH3520" t="s">
        <v>52</v>
      </c>
      <c r="AI3520" t="s">
        <v>334</v>
      </c>
      <c r="AJ3520" t="s">
        <v>52</v>
      </c>
      <c r="AK3520" t="s">
        <v>69</v>
      </c>
      <c r="AL3520">
        <v>19.8</v>
      </c>
      <c r="AM3520">
        <v>1436.95</v>
      </c>
      <c r="AN3520">
        <v>0</v>
      </c>
      <c r="AO3520">
        <v>0</v>
      </c>
      <c r="AP3520">
        <v>578.91</v>
      </c>
      <c r="AQ3520">
        <v>2015.86</v>
      </c>
      <c r="AR3520">
        <v>5</v>
      </c>
      <c r="AS3520" t="s">
        <v>881</v>
      </c>
      <c r="AT3520" t="s">
        <v>52</v>
      </c>
      <c r="AU3520">
        <v>36</v>
      </c>
      <c r="AV3520">
        <v>5423</v>
      </c>
      <c r="AY3520" t="str">
        <f>IF(AND(Table1[[#This Row],[Contract]]="Month-to-Month", Table1[[#This Row],[Tenure in Months]]&lt;6, Table1[[#This Row],[Payment Method]]="Bank Withdrawal"), "High Risk", IF(OR(Table1[[#This Row],[Contract]]="Month-to-Month", Table1[[#This Row],[Tenure in Months]]&lt;12), "Medium Risk", "Low Risk"))</f>
        <v>Low Risk</v>
      </c>
    </row>
    <row r="3521" spans="1:51" x14ac:dyDescent="0.35">
      <c r="A3521" t="s">
        <v>4694</v>
      </c>
      <c r="B3521" t="s">
        <v>51</v>
      </c>
      <c r="C3521">
        <v>64</v>
      </c>
      <c r="D3521" t="s">
        <v>52</v>
      </c>
      <c r="E3521" t="s">
        <v>52</v>
      </c>
      <c r="F3521" t="s">
        <v>53</v>
      </c>
      <c r="G3521" t="s">
        <v>52</v>
      </c>
      <c r="H3521">
        <v>0</v>
      </c>
      <c r="I3521" t="s">
        <v>54</v>
      </c>
      <c r="J3521" t="s">
        <v>55</v>
      </c>
      <c r="K3521" t="s">
        <v>1576</v>
      </c>
      <c r="L3521">
        <v>95988</v>
      </c>
      <c r="M3521">
        <v>39.493991000000001</v>
      </c>
      <c r="N3521">
        <v>-122.28636299999999</v>
      </c>
      <c r="O3521">
        <v>8812</v>
      </c>
      <c r="P3521" t="s">
        <v>57</v>
      </c>
      <c r="Q3521" t="s">
        <v>53</v>
      </c>
      <c r="R3521">
        <v>4</v>
      </c>
      <c r="S3521">
        <v>69</v>
      </c>
      <c r="T3521" t="s">
        <v>229</v>
      </c>
      <c r="U3521" t="s">
        <v>53</v>
      </c>
      <c r="V3521">
        <v>44.33</v>
      </c>
      <c r="W3521" t="s">
        <v>52</v>
      </c>
      <c r="X3521" t="s">
        <v>53</v>
      </c>
      <c r="Y3521" t="s">
        <v>110</v>
      </c>
      <c r="Z3521">
        <v>18</v>
      </c>
      <c r="AA3521" t="s">
        <v>53</v>
      </c>
      <c r="AB3521" t="s">
        <v>53</v>
      </c>
      <c r="AC3521" t="s">
        <v>53</v>
      </c>
      <c r="AD3521" t="s">
        <v>53</v>
      </c>
      <c r="AE3521" t="s">
        <v>53</v>
      </c>
      <c r="AF3521" t="s">
        <v>52</v>
      </c>
      <c r="AG3521" t="s">
        <v>52</v>
      </c>
      <c r="AH3521" t="s">
        <v>53</v>
      </c>
      <c r="AI3521" t="s">
        <v>334</v>
      </c>
      <c r="AJ3521" t="s">
        <v>53</v>
      </c>
      <c r="AK3521" t="s">
        <v>61</v>
      </c>
      <c r="AL3521">
        <v>75.75</v>
      </c>
      <c r="AM3521">
        <v>5388.15</v>
      </c>
      <c r="AN3521">
        <v>0</v>
      </c>
      <c r="AO3521">
        <v>0</v>
      </c>
      <c r="AP3521">
        <v>3058.77</v>
      </c>
      <c r="AQ3521">
        <v>8446.92</v>
      </c>
      <c r="AR3521">
        <v>4</v>
      </c>
      <c r="AS3521" t="s">
        <v>881</v>
      </c>
      <c r="AT3521" t="s">
        <v>52</v>
      </c>
      <c r="AU3521">
        <v>75</v>
      </c>
      <c r="AV3521">
        <v>5839</v>
      </c>
      <c r="AY3521" t="str">
        <f>IF(AND(Table1[[#This Row],[Contract]]="Month-to-Month", Table1[[#This Row],[Tenure in Months]]&lt;6, Table1[[#This Row],[Payment Method]]="Bank Withdrawal"), "High Risk", IF(OR(Table1[[#This Row],[Contract]]="Month-to-Month", Table1[[#This Row],[Tenure in Months]]&lt;12), "Medium Risk", "Low Risk"))</f>
        <v>Low Risk</v>
      </c>
    </row>
    <row r="3522" spans="1:51" x14ac:dyDescent="0.35">
      <c r="A3522" t="s">
        <v>4695</v>
      </c>
      <c r="B3522" t="s">
        <v>66</v>
      </c>
      <c r="C3522">
        <v>56</v>
      </c>
      <c r="D3522" t="s">
        <v>52</v>
      </c>
      <c r="E3522" t="s">
        <v>52</v>
      </c>
      <c r="F3522" t="s">
        <v>53</v>
      </c>
      <c r="G3522" t="s">
        <v>52</v>
      </c>
      <c r="H3522">
        <v>0</v>
      </c>
      <c r="I3522" t="s">
        <v>54</v>
      </c>
      <c r="J3522" t="s">
        <v>55</v>
      </c>
      <c r="K3522" t="s">
        <v>634</v>
      </c>
      <c r="L3522">
        <v>95991</v>
      </c>
      <c r="M3522">
        <v>39.027410000000003</v>
      </c>
      <c r="N3522">
        <v>-121.614982</v>
      </c>
      <c r="O3522">
        <v>34967</v>
      </c>
      <c r="P3522" t="s">
        <v>57</v>
      </c>
      <c r="Q3522" t="s">
        <v>53</v>
      </c>
      <c r="R3522">
        <v>10</v>
      </c>
      <c r="S3522">
        <v>72</v>
      </c>
      <c r="T3522" t="s">
        <v>229</v>
      </c>
      <c r="U3522" t="s">
        <v>53</v>
      </c>
      <c r="V3522">
        <v>26.04</v>
      </c>
      <c r="W3522" t="s">
        <v>53</v>
      </c>
      <c r="X3522" t="s">
        <v>53</v>
      </c>
      <c r="Y3522" t="s">
        <v>110</v>
      </c>
      <c r="Z3522">
        <v>6</v>
      </c>
      <c r="AA3522" t="s">
        <v>52</v>
      </c>
      <c r="AB3522" t="s">
        <v>53</v>
      </c>
      <c r="AC3522" t="s">
        <v>52</v>
      </c>
      <c r="AD3522" t="s">
        <v>53</v>
      </c>
      <c r="AE3522" t="s">
        <v>53</v>
      </c>
      <c r="AF3522" t="s">
        <v>53</v>
      </c>
      <c r="AG3522" t="s">
        <v>53</v>
      </c>
      <c r="AH3522" t="s">
        <v>53</v>
      </c>
      <c r="AI3522" t="s">
        <v>334</v>
      </c>
      <c r="AJ3522" t="s">
        <v>53</v>
      </c>
      <c r="AK3522" t="s">
        <v>61</v>
      </c>
      <c r="AL3522">
        <v>78.95</v>
      </c>
      <c r="AM3522">
        <v>5730.15</v>
      </c>
      <c r="AN3522">
        <v>0</v>
      </c>
      <c r="AO3522">
        <v>0</v>
      </c>
      <c r="AP3522">
        <v>1874.8799999999901</v>
      </c>
      <c r="AQ3522">
        <v>7605.03</v>
      </c>
      <c r="AR3522">
        <v>5</v>
      </c>
      <c r="AS3522" t="s">
        <v>881</v>
      </c>
      <c r="AT3522" t="s">
        <v>52</v>
      </c>
      <c r="AU3522">
        <v>76</v>
      </c>
      <c r="AV3522">
        <v>5050</v>
      </c>
      <c r="AY3522" t="str">
        <f>IF(AND(Table1[[#This Row],[Contract]]="Month-to-Month", Table1[[#This Row],[Tenure in Months]]&lt;6, Table1[[#This Row],[Payment Method]]="Bank Withdrawal"), "High Risk", IF(OR(Table1[[#This Row],[Contract]]="Month-to-Month", Table1[[#This Row],[Tenure in Months]]&lt;12), "Medium Risk", "Low Risk"))</f>
        <v>Low Risk</v>
      </c>
    </row>
    <row r="3523" spans="1:51" x14ac:dyDescent="0.35">
      <c r="A3523" t="s">
        <v>4696</v>
      </c>
      <c r="B3523" t="s">
        <v>66</v>
      </c>
      <c r="C3523">
        <v>61</v>
      </c>
      <c r="D3523" t="s">
        <v>52</v>
      </c>
      <c r="E3523" t="s">
        <v>52</v>
      </c>
      <c r="F3523" t="s">
        <v>53</v>
      </c>
      <c r="G3523" t="s">
        <v>53</v>
      </c>
      <c r="H3523">
        <v>1</v>
      </c>
      <c r="I3523" t="s">
        <v>54</v>
      </c>
      <c r="J3523" t="s">
        <v>55</v>
      </c>
      <c r="K3523" t="s">
        <v>820</v>
      </c>
      <c r="L3523">
        <v>96001</v>
      </c>
      <c r="M3523">
        <v>40.587918999999999</v>
      </c>
      <c r="N3523">
        <v>-122.464732</v>
      </c>
      <c r="O3523">
        <v>31586</v>
      </c>
      <c r="P3523" t="s">
        <v>57</v>
      </c>
      <c r="Q3523" t="s">
        <v>53</v>
      </c>
      <c r="R3523">
        <v>8</v>
      </c>
      <c r="S3523">
        <v>4</v>
      </c>
      <c r="T3523" t="s">
        <v>58</v>
      </c>
      <c r="U3523" t="s">
        <v>53</v>
      </c>
      <c r="V3523">
        <v>44.64</v>
      </c>
      <c r="W3523" t="s">
        <v>52</v>
      </c>
      <c r="X3523" t="s">
        <v>53</v>
      </c>
      <c r="Y3523" t="s">
        <v>110</v>
      </c>
      <c r="Z3523">
        <v>21</v>
      </c>
      <c r="AA3523" t="s">
        <v>53</v>
      </c>
      <c r="AB3523" t="s">
        <v>52</v>
      </c>
      <c r="AC3523" t="s">
        <v>52</v>
      </c>
      <c r="AD3523" t="s">
        <v>52</v>
      </c>
      <c r="AE3523" t="s">
        <v>52</v>
      </c>
      <c r="AF3523" t="s">
        <v>52</v>
      </c>
      <c r="AG3523" t="s">
        <v>52</v>
      </c>
      <c r="AH3523" t="s">
        <v>53</v>
      </c>
      <c r="AI3523" t="s">
        <v>60</v>
      </c>
      <c r="AJ3523" t="s">
        <v>52</v>
      </c>
      <c r="AK3523" t="s">
        <v>61</v>
      </c>
      <c r="AL3523">
        <v>50.3</v>
      </c>
      <c r="AM3523">
        <v>217.1</v>
      </c>
      <c r="AN3523">
        <v>0</v>
      </c>
      <c r="AO3523">
        <v>0</v>
      </c>
      <c r="AP3523">
        <v>178.56</v>
      </c>
      <c r="AQ3523">
        <v>395.659999999999</v>
      </c>
      <c r="AR3523">
        <v>3</v>
      </c>
      <c r="AS3523" t="s">
        <v>881</v>
      </c>
      <c r="AT3523" t="s">
        <v>52</v>
      </c>
      <c r="AU3523">
        <v>73</v>
      </c>
      <c r="AV3523">
        <v>3147</v>
      </c>
      <c r="AY3523" t="str">
        <f>IF(AND(Table1[[#This Row],[Contract]]="Month-to-Month", Table1[[#This Row],[Tenure in Months]]&lt;6, Table1[[#This Row],[Payment Method]]="Bank Withdrawal"), "High Risk", IF(OR(Table1[[#This Row],[Contract]]="Month-to-Month", Table1[[#This Row],[Tenure in Months]]&lt;12), "Medium Risk", "Low Risk"))</f>
        <v>High Risk</v>
      </c>
    </row>
    <row r="3524" spans="1:51" x14ac:dyDescent="0.35">
      <c r="A3524" t="s">
        <v>4697</v>
      </c>
      <c r="B3524" t="s">
        <v>51</v>
      </c>
      <c r="C3524">
        <v>30</v>
      </c>
      <c r="D3524" t="s">
        <v>52</v>
      </c>
      <c r="E3524" t="s">
        <v>52</v>
      </c>
      <c r="F3524" t="s">
        <v>53</v>
      </c>
      <c r="G3524" t="s">
        <v>53</v>
      </c>
      <c r="H3524">
        <v>2</v>
      </c>
      <c r="I3524" t="s">
        <v>54</v>
      </c>
      <c r="J3524" t="s">
        <v>55</v>
      </c>
      <c r="K3524" t="s">
        <v>820</v>
      </c>
      <c r="L3524">
        <v>96002</v>
      </c>
      <c r="M3524">
        <v>40.527833999999999</v>
      </c>
      <c r="N3524">
        <v>-122.318749</v>
      </c>
      <c r="O3524">
        <v>30338</v>
      </c>
      <c r="P3524" t="s">
        <v>57</v>
      </c>
      <c r="Q3524" t="s">
        <v>53</v>
      </c>
      <c r="R3524">
        <v>9</v>
      </c>
      <c r="S3524">
        <v>63</v>
      </c>
      <c r="T3524" t="s">
        <v>92</v>
      </c>
      <c r="U3524" t="s">
        <v>53</v>
      </c>
      <c r="V3524">
        <v>18.88</v>
      </c>
      <c r="W3524" t="s">
        <v>52</v>
      </c>
      <c r="X3524" t="s">
        <v>53</v>
      </c>
      <c r="Y3524" t="s">
        <v>68</v>
      </c>
      <c r="Z3524">
        <v>48</v>
      </c>
      <c r="AA3524" t="s">
        <v>52</v>
      </c>
      <c r="AB3524" t="s">
        <v>53</v>
      </c>
      <c r="AC3524" t="s">
        <v>53</v>
      </c>
      <c r="AD3524" t="s">
        <v>52</v>
      </c>
      <c r="AE3524" t="s">
        <v>52</v>
      </c>
      <c r="AF3524" t="s">
        <v>52</v>
      </c>
      <c r="AG3524" t="s">
        <v>52</v>
      </c>
      <c r="AH3524" t="s">
        <v>52</v>
      </c>
      <c r="AI3524" t="s">
        <v>60</v>
      </c>
      <c r="AJ3524" t="s">
        <v>53</v>
      </c>
      <c r="AK3524" t="s">
        <v>69</v>
      </c>
      <c r="AL3524">
        <v>80.3</v>
      </c>
      <c r="AM3524">
        <v>4896.3500000000004</v>
      </c>
      <c r="AN3524">
        <v>0</v>
      </c>
      <c r="AO3524">
        <v>40</v>
      </c>
      <c r="AP3524">
        <v>1189.4399999999901</v>
      </c>
      <c r="AQ3524">
        <v>6125.79</v>
      </c>
      <c r="AR3524">
        <v>4</v>
      </c>
      <c r="AS3524" t="s">
        <v>881</v>
      </c>
      <c r="AT3524" t="s">
        <v>52</v>
      </c>
      <c r="AU3524">
        <v>66</v>
      </c>
      <c r="AV3524">
        <v>5157</v>
      </c>
      <c r="AY3524" t="str">
        <f>IF(AND(Table1[[#This Row],[Contract]]="Month-to-Month", Table1[[#This Row],[Tenure in Months]]&lt;6, Table1[[#This Row],[Payment Method]]="Bank Withdrawal"), "High Risk", IF(OR(Table1[[#This Row],[Contract]]="Month-to-Month", Table1[[#This Row],[Tenure in Months]]&lt;12), "Medium Risk", "Low Risk"))</f>
        <v>Medium Risk</v>
      </c>
    </row>
    <row r="3525" spans="1:51" x14ac:dyDescent="0.35">
      <c r="A3525" t="s">
        <v>4698</v>
      </c>
      <c r="B3525" t="s">
        <v>51</v>
      </c>
      <c r="C3525">
        <v>52</v>
      </c>
      <c r="D3525" t="s">
        <v>52</v>
      </c>
      <c r="E3525" t="s">
        <v>52</v>
      </c>
      <c r="F3525" t="s">
        <v>52</v>
      </c>
      <c r="G3525" t="s">
        <v>52</v>
      </c>
      <c r="H3525">
        <v>0</v>
      </c>
      <c r="I3525" t="s">
        <v>54</v>
      </c>
      <c r="J3525" t="s">
        <v>55</v>
      </c>
      <c r="K3525" t="s">
        <v>820</v>
      </c>
      <c r="L3525">
        <v>96003</v>
      </c>
      <c r="M3525">
        <v>40.677649000000002</v>
      </c>
      <c r="N3525">
        <v>-122.29467</v>
      </c>
      <c r="O3525">
        <v>41476</v>
      </c>
      <c r="P3525" t="s">
        <v>57</v>
      </c>
      <c r="Q3525" t="s">
        <v>52</v>
      </c>
      <c r="R3525">
        <v>0</v>
      </c>
      <c r="S3525">
        <v>72</v>
      </c>
      <c r="T3525" t="s">
        <v>229</v>
      </c>
      <c r="U3525" t="s">
        <v>53</v>
      </c>
      <c r="V3525">
        <v>3.43</v>
      </c>
      <c r="W3525" t="s">
        <v>52</v>
      </c>
      <c r="X3525" t="s">
        <v>52</v>
      </c>
      <c r="Y3525" t="s">
        <v>58</v>
      </c>
      <c r="Z3525">
        <v>0</v>
      </c>
      <c r="AA3525" t="s">
        <v>52</v>
      </c>
      <c r="AB3525" t="s">
        <v>52</v>
      </c>
      <c r="AC3525" t="s">
        <v>52</v>
      </c>
      <c r="AD3525" t="s">
        <v>52</v>
      </c>
      <c r="AE3525" t="s">
        <v>52</v>
      </c>
      <c r="AF3525" t="s">
        <v>52</v>
      </c>
      <c r="AG3525" t="s">
        <v>52</v>
      </c>
      <c r="AH3525" t="s">
        <v>52</v>
      </c>
      <c r="AI3525" t="s">
        <v>334</v>
      </c>
      <c r="AJ3525" t="s">
        <v>52</v>
      </c>
      <c r="AK3525" t="s">
        <v>61</v>
      </c>
      <c r="AL3525">
        <v>19.850000000000001</v>
      </c>
      <c r="AM3525">
        <v>1434.1</v>
      </c>
      <c r="AN3525">
        <v>0</v>
      </c>
      <c r="AO3525">
        <v>0</v>
      </c>
      <c r="AP3525">
        <v>246.96</v>
      </c>
      <c r="AQ3525">
        <v>1681.06</v>
      </c>
      <c r="AR3525">
        <v>5</v>
      </c>
      <c r="AS3525" t="s">
        <v>881</v>
      </c>
      <c r="AT3525" t="s">
        <v>52</v>
      </c>
      <c r="AU3525">
        <v>22</v>
      </c>
      <c r="AV3525">
        <v>4790</v>
      </c>
      <c r="AY3525" t="str">
        <f>IF(AND(Table1[[#This Row],[Contract]]="Month-to-Month", Table1[[#This Row],[Tenure in Months]]&lt;6, Table1[[#This Row],[Payment Method]]="Bank Withdrawal"), "High Risk", IF(OR(Table1[[#This Row],[Contract]]="Month-to-Month", Table1[[#This Row],[Tenure in Months]]&lt;12), "Medium Risk", "Low Risk"))</f>
        <v>Low Risk</v>
      </c>
    </row>
    <row r="3526" spans="1:51" x14ac:dyDescent="0.35">
      <c r="A3526" t="s">
        <v>4699</v>
      </c>
      <c r="B3526" t="s">
        <v>66</v>
      </c>
      <c r="C3526">
        <v>42</v>
      </c>
      <c r="D3526" t="s">
        <v>52</v>
      </c>
      <c r="E3526" t="s">
        <v>52</v>
      </c>
      <c r="F3526" t="s">
        <v>52</v>
      </c>
      <c r="G3526" t="s">
        <v>52</v>
      </c>
      <c r="H3526">
        <v>0</v>
      </c>
      <c r="I3526" t="s">
        <v>54</v>
      </c>
      <c r="J3526" t="s">
        <v>55</v>
      </c>
      <c r="K3526" t="s">
        <v>450</v>
      </c>
      <c r="L3526">
        <v>96006</v>
      </c>
      <c r="M3526">
        <v>41.171577999999997</v>
      </c>
      <c r="N3526">
        <v>-120.913161</v>
      </c>
      <c r="O3526">
        <v>615</v>
      </c>
      <c r="P3526" t="s">
        <v>57</v>
      </c>
      <c r="Q3526" t="s">
        <v>52</v>
      </c>
      <c r="R3526">
        <v>0</v>
      </c>
      <c r="S3526">
        <v>46</v>
      </c>
      <c r="T3526" t="s">
        <v>92</v>
      </c>
      <c r="U3526" t="s">
        <v>53</v>
      </c>
      <c r="V3526">
        <v>32.78</v>
      </c>
      <c r="W3526" t="s">
        <v>52</v>
      </c>
      <c r="X3526" t="s">
        <v>52</v>
      </c>
      <c r="Y3526" t="s">
        <v>58</v>
      </c>
      <c r="Z3526">
        <v>0</v>
      </c>
      <c r="AA3526" t="s">
        <v>52</v>
      </c>
      <c r="AB3526" t="s">
        <v>52</v>
      </c>
      <c r="AC3526" t="s">
        <v>52</v>
      </c>
      <c r="AD3526" t="s">
        <v>52</v>
      </c>
      <c r="AE3526" t="s">
        <v>52</v>
      </c>
      <c r="AF3526" t="s">
        <v>52</v>
      </c>
      <c r="AG3526" t="s">
        <v>52</v>
      </c>
      <c r="AH3526" t="s">
        <v>52</v>
      </c>
      <c r="AI3526" t="s">
        <v>334</v>
      </c>
      <c r="AJ3526" t="s">
        <v>53</v>
      </c>
      <c r="AK3526" t="s">
        <v>61</v>
      </c>
      <c r="AL3526">
        <v>21.1</v>
      </c>
      <c r="AM3526">
        <v>937.1</v>
      </c>
      <c r="AN3526">
        <v>0</v>
      </c>
      <c r="AO3526">
        <v>0</v>
      </c>
      <c r="AP3526">
        <v>1507.88</v>
      </c>
      <c r="AQ3526">
        <v>2444.98</v>
      </c>
      <c r="AR3526">
        <v>5</v>
      </c>
      <c r="AS3526" t="s">
        <v>881</v>
      </c>
      <c r="AT3526" t="s">
        <v>52</v>
      </c>
      <c r="AU3526">
        <v>37</v>
      </c>
      <c r="AV3526">
        <v>4791</v>
      </c>
      <c r="AY3526" t="str">
        <f>IF(AND(Table1[[#This Row],[Contract]]="Month-to-Month", Table1[[#This Row],[Tenure in Months]]&lt;6, Table1[[#This Row],[Payment Method]]="Bank Withdrawal"), "High Risk", IF(OR(Table1[[#This Row],[Contract]]="Month-to-Month", Table1[[#This Row],[Tenure in Months]]&lt;12), "Medium Risk", "Low Risk"))</f>
        <v>Low Risk</v>
      </c>
    </row>
    <row r="3527" spans="1:51" x14ac:dyDescent="0.35">
      <c r="A3527" t="s">
        <v>4700</v>
      </c>
      <c r="B3527" t="s">
        <v>51</v>
      </c>
      <c r="C3527">
        <v>53</v>
      </c>
      <c r="D3527" t="s">
        <v>52</v>
      </c>
      <c r="E3527" t="s">
        <v>52</v>
      </c>
      <c r="F3527" t="s">
        <v>53</v>
      </c>
      <c r="G3527" t="s">
        <v>52</v>
      </c>
      <c r="H3527">
        <v>0</v>
      </c>
      <c r="I3527" t="s">
        <v>54</v>
      </c>
      <c r="J3527" t="s">
        <v>55</v>
      </c>
      <c r="K3527" t="s">
        <v>3039</v>
      </c>
      <c r="L3527">
        <v>96008</v>
      </c>
      <c r="M3527">
        <v>40.722732999999998</v>
      </c>
      <c r="N3527">
        <v>-122.109666</v>
      </c>
      <c r="O3527">
        <v>899</v>
      </c>
      <c r="P3527" t="s">
        <v>57</v>
      </c>
      <c r="Q3527" t="s">
        <v>53</v>
      </c>
      <c r="R3527">
        <v>10</v>
      </c>
      <c r="S3527">
        <v>30</v>
      </c>
      <c r="T3527" t="s">
        <v>75</v>
      </c>
      <c r="U3527" t="s">
        <v>53</v>
      </c>
      <c r="V3527">
        <v>23.16</v>
      </c>
      <c r="W3527" t="s">
        <v>52</v>
      </c>
      <c r="X3527" t="s">
        <v>53</v>
      </c>
      <c r="Y3527" t="s">
        <v>59</v>
      </c>
      <c r="Z3527">
        <v>6</v>
      </c>
      <c r="AA3527" t="s">
        <v>52</v>
      </c>
      <c r="AB3527" t="s">
        <v>52</v>
      </c>
      <c r="AC3527" t="s">
        <v>53</v>
      </c>
      <c r="AD3527" t="s">
        <v>52</v>
      </c>
      <c r="AE3527" t="s">
        <v>52</v>
      </c>
      <c r="AF3527" t="s">
        <v>52</v>
      </c>
      <c r="AG3527" t="s">
        <v>52</v>
      </c>
      <c r="AH3527" t="s">
        <v>53</v>
      </c>
      <c r="AI3527" t="s">
        <v>60</v>
      </c>
      <c r="AJ3527" t="s">
        <v>53</v>
      </c>
      <c r="AK3527" t="s">
        <v>69</v>
      </c>
      <c r="AL3527">
        <v>50</v>
      </c>
      <c r="AM3527">
        <v>1474.9</v>
      </c>
      <c r="AN3527">
        <v>0</v>
      </c>
      <c r="AO3527">
        <v>0</v>
      </c>
      <c r="AP3527">
        <v>694.8</v>
      </c>
      <c r="AQ3527">
        <v>2169.6999999999998</v>
      </c>
      <c r="AR3527">
        <v>4</v>
      </c>
      <c r="AS3527" t="s">
        <v>881</v>
      </c>
      <c r="AT3527" t="s">
        <v>52</v>
      </c>
      <c r="AU3527">
        <v>29</v>
      </c>
      <c r="AV3527">
        <v>4715</v>
      </c>
      <c r="AY3527" t="str">
        <f>IF(AND(Table1[[#This Row],[Contract]]="Month-to-Month", Table1[[#This Row],[Tenure in Months]]&lt;6, Table1[[#This Row],[Payment Method]]="Bank Withdrawal"), "High Risk", IF(OR(Table1[[#This Row],[Contract]]="Month-to-Month", Table1[[#This Row],[Tenure in Months]]&lt;12), "Medium Risk", "Low Risk"))</f>
        <v>Medium Risk</v>
      </c>
    </row>
    <row r="3528" spans="1:51" x14ac:dyDescent="0.35">
      <c r="A3528" t="s">
        <v>4701</v>
      </c>
      <c r="B3528" t="s">
        <v>51</v>
      </c>
      <c r="C3528">
        <v>52</v>
      </c>
      <c r="D3528" t="s">
        <v>52</v>
      </c>
      <c r="E3528" t="s">
        <v>52</v>
      </c>
      <c r="F3528" t="s">
        <v>52</v>
      </c>
      <c r="G3528" t="s">
        <v>52</v>
      </c>
      <c r="H3528">
        <v>0</v>
      </c>
      <c r="I3528" t="s">
        <v>54</v>
      </c>
      <c r="J3528" t="s">
        <v>55</v>
      </c>
      <c r="K3528" t="s">
        <v>2652</v>
      </c>
      <c r="L3528">
        <v>96009</v>
      </c>
      <c r="M3528">
        <v>41.083463999999999</v>
      </c>
      <c r="N3528">
        <v>-121.107929</v>
      </c>
      <c r="O3528">
        <v>595</v>
      </c>
      <c r="P3528" t="s">
        <v>57</v>
      </c>
      <c r="Q3528" t="s">
        <v>52</v>
      </c>
      <c r="R3528">
        <v>0</v>
      </c>
      <c r="S3528">
        <v>63</v>
      </c>
      <c r="T3528" t="s">
        <v>92</v>
      </c>
      <c r="U3528" t="s">
        <v>53</v>
      </c>
      <c r="V3528">
        <v>48.75</v>
      </c>
      <c r="W3528" t="s">
        <v>53</v>
      </c>
      <c r="X3528" t="s">
        <v>53</v>
      </c>
      <c r="Y3528" t="s">
        <v>68</v>
      </c>
      <c r="Z3528">
        <v>21</v>
      </c>
      <c r="AA3528" t="s">
        <v>52</v>
      </c>
      <c r="AB3528" t="s">
        <v>53</v>
      </c>
      <c r="AC3528" t="s">
        <v>53</v>
      </c>
      <c r="AD3528" t="s">
        <v>52</v>
      </c>
      <c r="AE3528" t="s">
        <v>53</v>
      </c>
      <c r="AF3528" t="s">
        <v>53</v>
      </c>
      <c r="AG3528" t="s">
        <v>53</v>
      </c>
      <c r="AH3528" t="s">
        <v>53</v>
      </c>
      <c r="AI3528" t="s">
        <v>334</v>
      </c>
      <c r="AJ3528" t="s">
        <v>53</v>
      </c>
      <c r="AK3528" t="s">
        <v>61</v>
      </c>
      <c r="AL3528">
        <v>104.75</v>
      </c>
      <c r="AM3528">
        <v>6536.5</v>
      </c>
      <c r="AN3528">
        <v>0</v>
      </c>
      <c r="AO3528">
        <v>0</v>
      </c>
      <c r="AP3528">
        <v>3071.25</v>
      </c>
      <c r="AQ3528">
        <v>9607.75</v>
      </c>
      <c r="AR3528">
        <v>5</v>
      </c>
      <c r="AS3528" t="s">
        <v>881</v>
      </c>
      <c r="AT3528" t="s">
        <v>52</v>
      </c>
      <c r="AU3528">
        <v>30</v>
      </c>
      <c r="AV3528">
        <v>5882</v>
      </c>
      <c r="AY3528" t="str">
        <f>IF(AND(Table1[[#This Row],[Contract]]="Month-to-Month", Table1[[#This Row],[Tenure in Months]]&lt;6, Table1[[#This Row],[Payment Method]]="Bank Withdrawal"), "High Risk", IF(OR(Table1[[#This Row],[Contract]]="Month-to-Month", Table1[[#This Row],[Tenure in Months]]&lt;12), "Medium Risk", "Low Risk"))</f>
        <v>Low Risk</v>
      </c>
    </row>
    <row r="3529" spans="1:51" x14ac:dyDescent="0.35">
      <c r="A3529" t="s">
        <v>4702</v>
      </c>
      <c r="B3529" t="s">
        <v>66</v>
      </c>
      <c r="C3529">
        <v>53</v>
      </c>
      <c r="D3529" t="s">
        <v>52</v>
      </c>
      <c r="E3529" t="s">
        <v>52</v>
      </c>
      <c r="F3529" t="s">
        <v>52</v>
      </c>
      <c r="G3529" t="s">
        <v>52</v>
      </c>
      <c r="H3529">
        <v>0</v>
      </c>
      <c r="I3529" t="s">
        <v>54</v>
      </c>
      <c r="J3529" t="s">
        <v>55</v>
      </c>
      <c r="K3529" t="s">
        <v>4703</v>
      </c>
      <c r="L3529">
        <v>96010</v>
      </c>
      <c r="M3529">
        <v>40.775272000000001</v>
      </c>
      <c r="N3529">
        <v>-123.287414</v>
      </c>
      <c r="O3529">
        <v>269</v>
      </c>
      <c r="P3529" t="s">
        <v>57</v>
      </c>
      <c r="Q3529" t="s">
        <v>52</v>
      </c>
      <c r="R3529">
        <v>0</v>
      </c>
      <c r="S3529">
        <v>60</v>
      </c>
      <c r="T3529" t="s">
        <v>92</v>
      </c>
      <c r="U3529" t="s">
        <v>53</v>
      </c>
      <c r="V3529">
        <v>31.12</v>
      </c>
      <c r="W3529" t="s">
        <v>52</v>
      </c>
      <c r="X3529" t="s">
        <v>52</v>
      </c>
      <c r="Y3529" t="s">
        <v>58</v>
      </c>
      <c r="Z3529">
        <v>0</v>
      </c>
      <c r="AA3529" t="s">
        <v>52</v>
      </c>
      <c r="AB3529" t="s">
        <v>52</v>
      </c>
      <c r="AC3529" t="s">
        <v>52</v>
      </c>
      <c r="AD3529" t="s">
        <v>52</v>
      </c>
      <c r="AE3529" t="s">
        <v>52</v>
      </c>
      <c r="AF3529" t="s">
        <v>52</v>
      </c>
      <c r="AG3529" t="s">
        <v>52</v>
      </c>
      <c r="AH3529" t="s">
        <v>52</v>
      </c>
      <c r="AI3529" t="s">
        <v>334</v>
      </c>
      <c r="AJ3529" t="s">
        <v>52</v>
      </c>
      <c r="AK3529" t="s">
        <v>61</v>
      </c>
      <c r="AL3529">
        <v>19.850000000000001</v>
      </c>
      <c r="AM3529">
        <v>1128.0999999999999</v>
      </c>
      <c r="AN3529">
        <v>0</v>
      </c>
      <c r="AO3529">
        <v>0</v>
      </c>
      <c r="AP3529">
        <v>1867.2</v>
      </c>
      <c r="AQ3529">
        <v>2995.3</v>
      </c>
      <c r="AR3529">
        <v>4</v>
      </c>
      <c r="AS3529" t="s">
        <v>881</v>
      </c>
      <c r="AT3529" t="s">
        <v>52</v>
      </c>
      <c r="AU3529">
        <v>58</v>
      </c>
      <c r="AV3529">
        <v>6213</v>
      </c>
      <c r="AY3529" t="str">
        <f>IF(AND(Table1[[#This Row],[Contract]]="Month-to-Month", Table1[[#This Row],[Tenure in Months]]&lt;6, Table1[[#This Row],[Payment Method]]="Bank Withdrawal"), "High Risk", IF(OR(Table1[[#This Row],[Contract]]="Month-to-Month", Table1[[#This Row],[Tenure in Months]]&lt;12), "Medium Risk", "Low Risk"))</f>
        <v>Low Risk</v>
      </c>
    </row>
    <row r="3530" spans="1:51" x14ac:dyDescent="0.35">
      <c r="A3530" t="s">
        <v>4704</v>
      </c>
      <c r="B3530" t="s">
        <v>51</v>
      </c>
      <c r="C3530">
        <v>26</v>
      </c>
      <c r="D3530" t="s">
        <v>53</v>
      </c>
      <c r="E3530" t="s">
        <v>52</v>
      </c>
      <c r="F3530" t="s">
        <v>53</v>
      </c>
      <c r="G3530" t="s">
        <v>53</v>
      </c>
      <c r="H3530">
        <v>3</v>
      </c>
      <c r="I3530" t="s">
        <v>54</v>
      </c>
      <c r="J3530" t="s">
        <v>55</v>
      </c>
      <c r="K3530" t="s">
        <v>1578</v>
      </c>
      <c r="L3530">
        <v>96013</v>
      </c>
      <c r="M3530">
        <v>40.946784999999998</v>
      </c>
      <c r="N3530">
        <v>-121.719489</v>
      </c>
      <c r="O3530">
        <v>4552</v>
      </c>
      <c r="P3530" t="s">
        <v>57</v>
      </c>
      <c r="Q3530" t="s">
        <v>52</v>
      </c>
      <c r="R3530">
        <v>0</v>
      </c>
      <c r="S3530">
        <v>25</v>
      </c>
      <c r="T3530" t="s">
        <v>75</v>
      </c>
      <c r="U3530" t="s">
        <v>53</v>
      </c>
      <c r="V3530">
        <v>11.79</v>
      </c>
      <c r="W3530" t="s">
        <v>52</v>
      </c>
      <c r="X3530" t="s">
        <v>53</v>
      </c>
      <c r="Y3530" t="s">
        <v>68</v>
      </c>
      <c r="Z3530">
        <v>59</v>
      </c>
      <c r="AA3530" t="s">
        <v>52</v>
      </c>
      <c r="AB3530" t="s">
        <v>52</v>
      </c>
      <c r="AC3530" t="s">
        <v>52</v>
      </c>
      <c r="AD3530" t="s">
        <v>53</v>
      </c>
      <c r="AE3530" t="s">
        <v>53</v>
      </c>
      <c r="AF3530" t="s">
        <v>52</v>
      </c>
      <c r="AG3530" t="s">
        <v>52</v>
      </c>
      <c r="AH3530" t="s">
        <v>53</v>
      </c>
      <c r="AI3530" t="s">
        <v>60</v>
      </c>
      <c r="AJ3530" t="s">
        <v>52</v>
      </c>
      <c r="AK3530" t="s">
        <v>61</v>
      </c>
      <c r="AL3530">
        <v>85.9</v>
      </c>
      <c r="AM3530">
        <v>2199.0500000000002</v>
      </c>
      <c r="AN3530">
        <v>0</v>
      </c>
      <c r="AO3530">
        <v>0</v>
      </c>
      <c r="AP3530">
        <v>294.75</v>
      </c>
      <c r="AQ3530">
        <v>2493.8000000000002</v>
      </c>
      <c r="AR3530">
        <v>3</v>
      </c>
      <c r="AS3530" t="s">
        <v>881</v>
      </c>
      <c r="AT3530" t="s">
        <v>52</v>
      </c>
      <c r="AU3530">
        <v>79</v>
      </c>
      <c r="AV3530">
        <v>3153</v>
      </c>
      <c r="AY3530" t="str">
        <f>IF(AND(Table1[[#This Row],[Contract]]="Month-to-Month", Table1[[#This Row],[Tenure in Months]]&lt;6, Table1[[#This Row],[Payment Method]]="Bank Withdrawal"), "High Risk", IF(OR(Table1[[#This Row],[Contract]]="Month-to-Month", Table1[[#This Row],[Tenure in Months]]&lt;12), "Medium Risk", "Low Risk"))</f>
        <v>Medium Risk</v>
      </c>
    </row>
    <row r="3531" spans="1:51" x14ac:dyDescent="0.35">
      <c r="A3531" t="s">
        <v>4705</v>
      </c>
      <c r="B3531" t="s">
        <v>51</v>
      </c>
      <c r="C3531">
        <v>61</v>
      </c>
      <c r="D3531" t="s">
        <v>52</v>
      </c>
      <c r="E3531" t="s">
        <v>52</v>
      </c>
      <c r="F3531" t="s">
        <v>52</v>
      </c>
      <c r="G3531" t="s">
        <v>52</v>
      </c>
      <c r="H3531">
        <v>0</v>
      </c>
      <c r="I3531" t="s">
        <v>54</v>
      </c>
      <c r="J3531" t="s">
        <v>55</v>
      </c>
      <c r="K3531" t="s">
        <v>3420</v>
      </c>
      <c r="L3531">
        <v>96016</v>
      </c>
      <c r="M3531">
        <v>40.936284999999998</v>
      </c>
      <c r="N3531">
        <v>-121.572692</v>
      </c>
      <c r="O3531">
        <v>344</v>
      </c>
      <c r="P3531" t="s">
        <v>57</v>
      </c>
      <c r="Q3531" t="s">
        <v>52</v>
      </c>
      <c r="R3531">
        <v>0</v>
      </c>
      <c r="S3531">
        <v>22</v>
      </c>
      <c r="T3531" t="s">
        <v>72</v>
      </c>
      <c r="U3531" t="s">
        <v>53</v>
      </c>
      <c r="V3531">
        <v>4.79</v>
      </c>
      <c r="W3531" t="s">
        <v>53</v>
      </c>
      <c r="X3531" t="s">
        <v>52</v>
      </c>
      <c r="Y3531" t="s">
        <v>58</v>
      </c>
      <c r="Z3531">
        <v>0</v>
      </c>
      <c r="AA3531" t="s">
        <v>52</v>
      </c>
      <c r="AB3531" t="s">
        <v>52</v>
      </c>
      <c r="AC3531" t="s">
        <v>52</v>
      </c>
      <c r="AD3531" t="s">
        <v>52</v>
      </c>
      <c r="AE3531" t="s">
        <v>52</v>
      </c>
      <c r="AF3531" t="s">
        <v>52</v>
      </c>
      <c r="AG3531" t="s">
        <v>52</v>
      </c>
      <c r="AH3531" t="s">
        <v>52</v>
      </c>
      <c r="AI3531" t="s">
        <v>334</v>
      </c>
      <c r="AJ3531" t="s">
        <v>52</v>
      </c>
      <c r="AK3531" t="s">
        <v>69</v>
      </c>
      <c r="AL3531">
        <v>25.25</v>
      </c>
      <c r="AM3531">
        <v>566.5</v>
      </c>
      <c r="AN3531">
        <v>0</v>
      </c>
      <c r="AO3531">
        <v>0</v>
      </c>
      <c r="AP3531">
        <v>105.38</v>
      </c>
      <c r="AQ3531">
        <v>671.88</v>
      </c>
      <c r="AR3531">
        <v>4</v>
      </c>
      <c r="AS3531" t="s">
        <v>881</v>
      </c>
      <c r="AT3531" t="s">
        <v>52</v>
      </c>
      <c r="AU3531">
        <v>61</v>
      </c>
      <c r="AV3531">
        <v>3403</v>
      </c>
      <c r="AY3531" t="str">
        <f>IF(AND(Table1[[#This Row],[Contract]]="Month-to-Month", Table1[[#This Row],[Tenure in Months]]&lt;6, Table1[[#This Row],[Payment Method]]="Bank Withdrawal"), "High Risk", IF(OR(Table1[[#This Row],[Contract]]="Month-to-Month", Table1[[#This Row],[Tenure in Months]]&lt;12), "Medium Risk", "Low Risk"))</f>
        <v>Low Risk</v>
      </c>
    </row>
    <row r="3532" spans="1:51" x14ac:dyDescent="0.35">
      <c r="A3532" t="s">
        <v>4706</v>
      </c>
      <c r="B3532" t="s">
        <v>66</v>
      </c>
      <c r="C3532">
        <v>58</v>
      </c>
      <c r="D3532" t="s">
        <v>52</v>
      </c>
      <c r="E3532" t="s">
        <v>52</v>
      </c>
      <c r="F3532" t="s">
        <v>53</v>
      </c>
      <c r="G3532" t="s">
        <v>52</v>
      </c>
      <c r="H3532">
        <v>0</v>
      </c>
      <c r="I3532" t="s">
        <v>54</v>
      </c>
      <c r="J3532" t="s">
        <v>55</v>
      </c>
      <c r="K3532" t="s">
        <v>3041</v>
      </c>
      <c r="L3532">
        <v>96017</v>
      </c>
      <c r="M3532">
        <v>41.121108</v>
      </c>
      <c r="N3532">
        <v>-122.336613</v>
      </c>
      <c r="O3532">
        <v>228</v>
      </c>
      <c r="P3532" t="s">
        <v>57</v>
      </c>
      <c r="Q3532" t="s">
        <v>53</v>
      </c>
      <c r="R3532">
        <v>9</v>
      </c>
      <c r="S3532">
        <v>31</v>
      </c>
      <c r="T3532" t="s">
        <v>75</v>
      </c>
      <c r="U3532" t="s">
        <v>53</v>
      </c>
      <c r="V3532">
        <v>28.52</v>
      </c>
      <c r="W3532" t="s">
        <v>53</v>
      </c>
      <c r="X3532" t="s">
        <v>53</v>
      </c>
      <c r="Y3532" t="s">
        <v>59</v>
      </c>
      <c r="Z3532">
        <v>2</v>
      </c>
      <c r="AA3532" t="s">
        <v>52</v>
      </c>
      <c r="AB3532" t="s">
        <v>53</v>
      </c>
      <c r="AC3532" t="s">
        <v>52</v>
      </c>
      <c r="AD3532" t="s">
        <v>53</v>
      </c>
      <c r="AE3532" t="s">
        <v>53</v>
      </c>
      <c r="AF3532" t="s">
        <v>53</v>
      </c>
      <c r="AG3532" t="s">
        <v>53</v>
      </c>
      <c r="AH3532" t="s">
        <v>53</v>
      </c>
      <c r="AI3532" t="s">
        <v>334</v>
      </c>
      <c r="AJ3532" t="s">
        <v>52</v>
      </c>
      <c r="AK3532" t="s">
        <v>61</v>
      </c>
      <c r="AL3532">
        <v>80.55</v>
      </c>
      <c r="AM3532">
        <v>2471.6</v>
      </c>
      <c r="AN3532">
        <v>0</v>
      </c>
      <c r="AO3532">
        <v>0</v>
      </c>
      <c r="AP3532">
        <v>884.12</v>
      </c>
      <c r="AQ3532">
        <v>3355.72</v>
      </c>
      <c r="AR3532">
        <v>4</v>
      </c>
      <c r="AS3532" t="s">
        <v>881</v>
      </c>
      <c r="AT3532" t="s">
        <v>52</v>
      </c>
      <c r="AU3532">
        <v>24</v>
      </c>
      <c r="AV3532">
        <v>3491</v>
      </c>
      <c r="AY3532" t="str">
        <f>IF(AND(Table1[[#This Row],[Contract]]="Month-to-Month", Table1[[#This Row],[Tenure in Months]]&lt;6, Table1[[#This Row],[Payment Method]]="Bank Withdrawal"), "High Risk", IF(OR(Table1[[#This Row],[Contract]]="Month-to-Month", Table1[[#This Row],[Tenure in Months]]&lt;12), "Medium Risk", "Low Risk"))</f>
        <v>Low Risk</v>
      </c>
    </row>
    <row r="3533" spans="1:51" x14ac:dyDescent="0.35">
      <c r="A3533" t="s">
        <v>4707</v>
      </c>
      <c r="B3533" t="s">
        <v>66</v>
      </c>
      <c r="C3533">
        <v>64</v>
      </c>
      <c r="D3533" t="s">
        <v>52</v>
      </c>
      <c r="E3533" t="s">
        <v>52</v>
      </c>
      <c r="F3533" t="s">
        <v>53</v>
      </c>
      <c r="G3533" t="s">
        <v>53</v>
      </c>
      <c r="H3533">
        <v>5</v>
      </c>
      <c r="I3533" t="s">
        <v>54</v>
      </c>
      <c r="J3533" t="s">
        <v>55</v>
      </c>
      <c r="K3533" t="s">
        <v>822</v>
      </c>
      <c r="L3533">
        <v>96019</v>
      </c>
      <c r="M3533">
        <v>40.692523000000001</v>
      </c>
      <c r="N3533">
        <v>-122.369876</v>
      </c>
      <c r="O3533">
        <v>6277</v>
      </c>
      <c r="P3533" t="s">
        <v>57</v>
      </c>
      <c r="Q3533" t="s">
        <v>53</v>
      </c>
      <c r="R3533">
        <v>7</v>
      </c>
      <c r="S3533">
        <v>39</v>
      </c>
      <c r="T3533" t="s">
        <v>75</v>
      </c>
      <c r="U3533" t="s">
        <v>53</v>
      </c>
      <c r="V3533">
        <v>40.68</v>
      </c>
      <c r="W3533" t="s">
        <v>52</v>
      </c>
      <c r="X3533" t="s">
        <v>53</v>
      </c>
      <c r="Y3533" t="s">
        <v>68</v>
      </c>
      <c r="Z3533">
        <v>76</v>
      </c>
      <c r="AA3533" t="s">
        <v>52</v>
      </c>
      <c r="AB3533" t="s">
        <v>52</v>
      </c>
      <c r="AC3533" t="s">
        <v>53</v>
      </c>
      <c r="AD3533" t="s">
        <v>53</v>
      </c>
      <c r="AE3533" t="s">
        <v>52</v>
      </c>
      <c r="AF3533" t="s">
        <v>52</v>
      </c>
      <c r="AG3533" t="s">
        <v>52</v>
      </c>
      <c r="AH3533" t="s">
        <v>53</v>
      </c>
      <c r="AI3533" t="s">
        <v>60</v>
      </c>
      <c r="AJ3533" t="s">
        <v>53</v>
      </c>
      <c r="AK3533" t="s">
        <v>61</v>
      </c>
      <c r="AL3533">
        <v>81.5</v>
      </c>
      <c r="AM3533">
        <v>3107.3</v>
      </c>
      <c r="AN3533">
        <v>0</v>
      </c>
      <c r="AO3533">
        <v>0</v>
      </c>
      <c r="AP3533">
        <v>1586.52</v>
      </c>
      <c r="AQ3533">
        <v>4693.82</v>
      </c>
      <c r="AR3533">
        <v>5</v>
      </c>
      <c r="AS3533" t="s">
        <v>881</v>
      </c>
      <c r="AT3533" t="s">
        <v>52</v>
      </c>
      <c r="AU3533">
        <v>25</v>
      </c>
      <c r="AV3533">
        <v>2042</v>
      </c>
      <c r="AY3533" t="str">
        <f>IF(AND(Table1[[#This Row],[Contract]]="Month-to-Month", Table1[[#This Row],[Tenure in Months]]&lt;6, Table1[[#This Row],[Payment Method]]="Bank Withdrawal"), "High Risk", IF(OR(Table1[[#This Row],[Contract]]="Month-to-Month", Table1[[#This Row],[Tenure in Months]]&lt;12), "Medium Risk", "Low Risk"))</f>
        <v>Medium Risk</v>
      </c>
    </row>
    <row r="3534" spans="1:51" x14ac:dyDescent="0.35">
      <c r="A3534" t="s">
        <v>4708</v>
      </c>
      <c r="B3534" t="s">
        <v>51</v>
      </c>
      <c r="C3534">
        <v>31</v>
      </c>
      <c r="D3534" t="s">
        <v>52</v>
      </c>
      <c r="E3534" t="s">
        <v>52</v>
      </c>
      <c r="F3534" t="s">
        <v>52</v>
      </c>
      <c r="G3534" t="s">
        <v>52</v>
      </c>
      <c r="H3534">
        <v>0</v>
      </c>
      <c r="I3534" t="s">
        <v>54</v>
      </c>
      <c r="J3534" t="s">
        <v>55</v>
      </c>
      <c r="K3534" t="s">
        <v>4709</v>
      </c>
      <c r="L3534">
        <v>96020</v>
      </c>
      <c r="M3534">
        <v>40.243493999999998</v>
      </c>
      <c r="N3534">
        <v>-121.15473299999999</v>
      </c>
      <c r="O3534">
        <v>2664</v>
      </c>
      <c r="P3534" t="s">
        <v>57</v>
      </c>
      <c r="Q3534" t="s">
        <v>52</v>
      </c>
      <c r="R3534">
        <v>0</v>
      </c>
      <c r="S3534">
        <v>26</v>
      </c>
      <c r="T3534" t="s">
        <v>75</v>
      </c>
      <c r="U3534" t="s">
        <v>53</v>
      </c>
      <c r="V3534">
        <v>31.73</v>
      </c>
      <c r="W3534" t="s">
        <v>52</v>
      </c>
      <c r="X3534" t="s">
        <v>52</v>
      </c>
      <c r="Y3534" t="s">
        <v>58</v>
      </c>
      <c r="Z3534">
        <v>0</v>
      </c>
      <c r="AA3534" t="s">
        <v>52</v>
      </c>
      <c r="AB3534" t="s">
        <v>52</v>
      </c>
      <c r="AC3534" t="s">
        <v>52</v>
      </c>
      <c r="AD3534" t="s">
        <v>52</v>
      </c>
      <c r="AE3534" t="s">
        <v>52</v>
      </c>
      <c r="AF3534" t="s">
        <v>52</v>
      </c>
      <c r="AG3534" t="s">
        <v>52</v>
      </c>
      <c r="AH3534" t="s">
        <v>52</v>
      </c>
      <c r="AI3534" t="s">
        <v>60</v>
      </c>
      <c r="AJ3534" t="s">
        <v>52</v>
      </c>
      <c r="AK3534" t="s">
        <v>69</v>
      </c>
      <c r="AL3534">
        <v>20.9</v>
      </c>
      <c r="AM3534">
        <v>518.29999999999995</v>
      </c>
      <c r="AN3534">
        <v>0</v>
      </c>
      <c r="AO3534">
        <v>0</v>
      </c>
      <c r="AP3534">
        <v>824.98</v>
      </c>
      <c r="AQ3534">
        <v>1343.28</v>
      </c>
      <c r="AR3534">
        <v>3</v>
      </c>
      <c r="AS3534" t="s">
        <v>881</v>
      </c>
      <c r="AT3534" t="s">
        <v>52</v>
      </c>
      <c r="AU3534">
        <v>51</v>
      </c>
      <c r="AV3534">
        <v>5895</v>
      </c>
      <c r="AY3534" t="str">
        <f>IF(AND(Table1[[#This Row],[Contract]]="Month-to-Month", Table1[[#This Row],[Tenure in Months]]&lt;6, Table1[[#This Row],[Payment Method]]="Bank Withdrawal"), "High Risk", IF(OR(Table1[[#This Row],[Contract]]="Month-to-Month", Table1[[#This Row],[Tenure in Months]]&lt;12), "Medium Risk", "Low Risk"))</f>
        <v>Medium Risk</v>
      </c>
    </row>
    <row r="3535" spans="1:51" x14ac:dyDescent="0.35">
      <c r="A3535" t="s">
        <v>4710</v>
      </c>
      <c r="B3535" t="s">
        <v>51</v>
      </c>
      <c r="C3535">
        <v>54</v>
      </c>
      <c r="D3535" t="s">
        <v>52</v>
      </c>
      <c r="E3535" t="s">
        <v>52</v>
      </c>
      <c r="F3535" t="s">
        <v>52</v>
      </c>
      <c r="G3535" t="s">
        <v>52</v>
      </c>
      <c r="H3535">
        <v>0</v>
      </c>
      <c r="I3535" t="s">
        <v>54</v>
      </c>
      <c r="J3535" t="s">
        <v>55</v>
      </c>
      <c r="K3535" t="s">
        <v>1582</v>
      </c>
      <c r="L3535">
        <v>96023</v>
      </c>
      <c r="M3535">
        <v>41.949216</v>
      </c>
      <c r="N3535">
        <v>-122.050062</v>
      </c>
      <c r="O3535">
        <v>1162</v>
      </c>
      <c r="P3535" t="s">
        <v>57</v>
      </c>
      <c r="Q3535" t="s">
        <v>52</v>
      </c>
      <c r="R3535">
        <v>0</v>
      </c>
      <c r="S3535">
        <v>12</v>
      </c>
      <c r="T3535" t="s">
        <v>72</v>
      </c>
      <c r="U3535" t="s">
        <v>53</v>
      </c>
      <c r="V3535">
        <v>45.8</v>
      </c>
      <c r="W3535" t="s">
        <v>53</v>
      </c>
      <c r="X3535" t="s">
        <v>53</v>
      </c>
      <c r="Y3535" t="s">
        <v>59</v>
      </c>
      <c r="Z3535">
        <v>4</v>
      </c>
      <c r="AA3535" t="s">
        <v>53</v>
      </c>
      <c r="AB3535" t="s">
        <v>53</v>
      </c>
      <c r="AC3535" t="s">
        <v>52</v>
      </c>
      <c r="AD3535" t="s">
        <v>53</v>
      </c>
      <c r="AE3535" t="s">
        <v>52</v>
      </c>
      <c r="AF3535" t="s">
        <v>52</v>
      </c>
      <c r="AG3535" t="s">
        <v>52</v>
      </c>
      <c r="AH3535" t="s">
        <v>53</v>
      </c>
      <c r="AI3535" t="s">
        <v>60</v>
      </c>
      <c r="AJ3535" t="s">
        <v>53</v>
      </c>
      <c r="AK3535" t="s">
        <v>61</v>
      </c>
      <c r="AL3535">
        <v>67.25</v>
      </c>
      <c r="AM3535">
        <v>832.3</v>
      </c>
      <c r="AN3535">
        <v>0</v>
      </c>
      <c r="AO3535">
        <v>0</v>
      </c>
      <c r="AP3535">
        <v>549.599999999999</v>
      </c>
      <c r="AQ3535">
        <v>1381.8999999999901</v>
      </c>
      <c r="AR3535">
        <v>3</v>
      </c>
      <c r="AS3535" t="s">
        <v>881</v>
      </c>
      <c r="AT3535" t="s">
        <v>52</v>
      </c>
      <c r="AU3535">
        <v>56</v>
      </c>
      <c r="AV3535">
        <v>4334</v>
      </c>
      <c r="AY3535" t="str">
        <f>IF(AND(Table1[[#This Row],[Contract]]="Month-to-Month", Table1[[#This Row],[Tenure in Months]]&lt;6, Table1[[#This Row],[Payment Method]]="Bank Withdrawal"), "High Risk", IF(OR(Table1[[#This Row],[Contract]]="Month-to-Month", Table1[[#This Row],[Tenure in Months]]&lt;12), "Medium Risk", "Low Risk"))</f>
        <v>Medium Risk</v>
      </c>
    </row>
    <row r="3536" spans="1:51" x14ac:dyDescent="0.35">
      <c r="A3536" t="s">
        <v>4711</v>
      </c>
      <c r="B3536" t="s">
        <v>66</v>
      </c>
      <c r="C3536">
        <v>52</v>
      </c>
      <c r="D3536" t="s">
        <v>52</v>
      </c>
      <c r="E3536" t="s">
        <v>52</v>
      </c>
      <c r="F3536" t="s">
        <v>52</v>
      </c>
      <c r="G3536" t="s">
        <v>52</v>
      </c>
      <c r="H3536">
        <v>0</v>
      </c>
      <c r="I3536" t="s">
        <v>54</v>
      </c>
      <c r="J3536" t="s">
        <v>55</v>
      </c>
      <c r="K3536" t="s">
        <v>3423</v>
      </c>
      <c r="L3536">
        <v>96025</v>
      </c>
      <c r="M3536">
        <v>41.212694999999997</v>
      </c>
      <c r="N3536">
        <v>-122.392067</v>
      </c>
      <c r="O3536">
        <v>2602</v>
      </c>
      <c r="P3536" t="s">
        <v>57</v>
      </c>
      <c r="Q3536" t="s">
        <v>52</v>
      </c>
      <c r="R3536">
        <v>0</v>
      </c>
      <c r="S3536">
        <v>2</v>
      </c>
      <c r="T3536" t="s">
        <v>58</v>
      </c>
      <c r="U3536" t="s">
        <v>53</v>
      </c>
      <c r="V3536">
        <v>25.92</v>
      </c>
      <c r="W3536" t="s">
        <v>52</v>
      </c>
      <c r="X3536" t="s">
        <v>52</v>
      </c>
      <c r="Y3536" t="s">
        <v>58</v>
      </c>
      <c r="Z3536">
        <v>0</v>
      </c>
      <c r="AA3536" t="s">
        <v>52</v>
      </c>
      <c r="AB3536" t="s">
        <v>52</v>
      </c>
      <c r="AC3536" t="s">
        <v>52</v>
      </c>
      <c r="AD3536" t="s">
        <v>52</v>
      </c>
      <c r="AE3536" t="s">
        <v>52</v>
      </c>
      <c r="AF3536" t="s">
        <v>52</v>
      </c>
      <c r="AG3536" t="s">
        <v>52</v>
      </c>
      <c r="AH3536" t="s">
        <v>52</v>
      </c>
      <c r="AI3536" t="s">
        <v>60</v>
      </c>
      <c r="AJ3536" t="s">
        <v>52</v>
      </c>
      <c r="AK3536" t="s">
        <v>69</v>
      </c>
      <c r="AL3536">
        <v>20.350000000000001</v>
      </c>
      <c r="AM3536">
        <v>45.3</v>
      </c>
      <c r="AN3536">
        <v>0</v>
      </c>
      <c r="AO3536">
        <v>0</v>
      </c>
      <c r="AP3536">
        <v>51.84</v>
      </c>
      <c r="AQ3536">
        <v>97.14</v>
      </c>
      <c r="AR3536">
        <v>3</v>
      </c>
      <c r="AS3536" t="s">
        <v>883</v>
      </c>
      <c r="AT3536" t="s">
        <v>52</v>
      </c>
      <c r="AU3536">
        <v>61</v>
      </c>
      <c r="AV3536">
        <v>5994</v>
      </c>
      <c r="AY3536" t="str">
        <f>IF(AND(Table1[[#This Row],[Contract]]="Month-to-Month", Table1[[#This Row],[Tenure in Months]]&lt;6, Table1[[#This Row],[Payment Method]]="Bank Withdrawal"), "High Risk", IF(OR(Table1[[#This Row],[Contract]]="Month-to-Month", Table1[[#This Row],[Tenure in Months]]&lt;12), "Medium Risk", "Low Risk"))</f>
        <v>Medium Risk</v>
      </c>
    </row>
    <row r="3537" spans="1:51" x14ac:dyDescent="0.35">
      <c r="A3537" t="s">
        <v>4712</v>
      </c>
      <c r="B3537" t="s">
        <v>51</v>
      </c>
      <c r="C3537">
        <v>40</v>
      </c>
      <c r="D3537" t="s">
        <v>52</v>
      </c>
      <c r="E3537" t="s">
        <v>52</v>
      </c>
      <c r="F3537" t="s">
        <v>52</v>
      </c>
      <c r="G3537" t="s">
        <v>52</v>
      </c>
      <c r="H3537">
        <v>0</v>
      </c>
      <c r="I3537" t="s">
        <v>54</v>
      </c>
      <c r="J3537" t="s">
        <v>55</v>
      </c>
      <c r="K3537" t="s">
        <v>3425</v>
      </c>
      <c r="L3537">
        <v>96027</v>
      </c>
      <c r="M3537">
        <v>41.405192999999997</v>
      </c>
      <c r="N3537">
        <v>-123.008567</v>
      </c>
      <c r="O3537">
        <v>2156</v>
      </c>
      <c r="P3537" t="s">
        <v>57</v>
      </c>
      <c r="Q3537" t="s">
        <v>52</v>
      </c>
      <c r="R3537">
        <v>0</v>
      </c>
      <c r="S3537">
        <v>39</v>
      </c>
      <c r="T3537" t="s">
        <v>75</v>
      </c>
      <c r="U3537" t="s">
        <v>52</v>
      </c>
      <c r="V3537">
        <v>0</v>
      </c>
      <c r="W3537" t="s">
        <v>52</v>
      </c>
      <c r="X3537" t="s">
        <v>53</v>
      </c>
      <c r="Y3537" t="s">
        <v>59</v>
      </c>
      <c r="Z3537">
        <v>13</v>
      </c>
      <c r="AA3537" t="s">
        <v>53</v>
      </c>
      <c r="AB3537" t="s">
        <v>52</v>
      </c>
      <c r="AC3537" t="s">
        <v>52</v>
      </c>
      <c r="AD3537" t="s">
        <v>53</v>
      </c>
      <c r="AE3537" t="s">
        <v>53</v>
      </c>
      <c r="AF3537" t="s">
        <v>52</v>
      </c>
      <c r="AG3537" t="s">
        <v>52</v>
      </c>
      <c r="AH3537" t="s">
        <v>53</v>
      </c>
      <c r="AI3537" t="s">
        <v>124</v>
      </c>
      <c r="AJ3537" t="s">
        <v>52</v>
      </c>
      <c r="AK3537" t="s">
        <v>61</v>
      </c>
      <c r="AL3537">
        <v>45.05</v>
      </c>
      <c r="AM3537">
        <v>1790.6</v>
      </c>
      <c r="AN3537">
        <v>0</v>
      </c>
      <c r="AO3537">
        <v>0</v>
      </c>
      <c r="AP3537">
        <v>0</v>
      </c>
      <c r="AQ3537">
        <v>1790.6</v>
      </c>
      <c r="AR3537">
        <v>3</v>
      </c>
      <c r="AS3537" t="s">
        <v>881</v>
      </c>
      <c r="AT3537" t="s">
        <v>52</v>
      </c>
      <c r="AU3537">
        <v>61</v>
      </c>
      <c r="AV3537">
        <v>4003</v>
      </c>
      <c r="AY3537" t="str">
        <f>IF(AND(Table1[[#This Row],[Contract]]="Month-to-Month", Table1[[#This Row],[Tenure in Months]]&lt;6, Table1[[#This Row],[Payment Method]]="Bank Withdrawal"), "High Risk", IF(OR(Table1[[#This Row],[Contract]]="Month-to-Month", Table1[[#This Row],[Tenure in Months]]&lt;12), "Medium Risk", "Low Risk"))</f>
        <v>Low Risk</v>
      </c>
    </row>
    <row r="3538" spans="1:51" x14ac:dyDescent="0.35">
      <c r="A3538" t="s">
        <v>4713</v>
      </c>
      <c r="B3538" t="s">
        <v>66</v>
      </c>
      <c r="C3538">
        <v>37</v>
      </c>
      <c r="D3538" t="s">
        <v>52</v>
      </c>
      <c r="E3538" t="s">
        <v>52</v>
      </c>
      <c r="F3538" t="s">
        <v>53</v>
      </c>
      <c r="G3538" t="s">
        <v>53</v>
      </c>
      <c r="H3538">
        <v>1</v>
      </c>
      <c r="I3538" t="s">
        <v>54</v>
      </c>
      <c r="J3538" t="s">
        <v>55</v>
      </c>
      <c r="K3538" t="s">
        <v>1351</v>
      </c>
      <c r="L3538">
        <v>96029</v>
      </c>
      <c r="M3538">
        <v>39.847839999999998</v>
      </c>
      <c r="N3538">
        <v>-122.544556</v>
      </c>
      <c r="O3538">
        <v>84</v>
      </c>
      <c r="P3538" t="s">
        <v>57</v>
      </c>
      <c r="Q3538" t="s">
        <v>53</v>
      </c>
      <c r="R3538">
        <v>8</v>
      </c>
      <c r="S3538">
        <v>7</v>
      </c>
      <c r="T3538" t="s">
        <v>58</v>
      </c>
      <c r="U3538" t="s">
        <v>52</v>
      </c>
      <c r="V3538">
        <v>0</v>
      </c>
      <c r="W3538" t="s">
        <v>52</v>
      </c>
      <c r="X3538" t="s">
        <v>53</v>
      </c>
      <c r="Y3538" t="s">
        <v>110</v>
      </c>
      <c r="Z3538">
        <v>17</v>
      </c>
      <c r="AA3538" t="s">
        <v>53</v>
      </c>
      <c r="AB3538" t="s">
        <v>52</v>
      </c>
      <c r="AC3538" t="s">
        <v>52</v>
      </c>
      <c r="AD3538" t="s">
        <v>53</v>
      </c>
      <c r="AE3538" t="s">
        <v>52</v>
      </c>
      <c r="AF3538" t="s">
        <v>52</v>
      </c>
      <c r="AG3538" t="s">
        <v>52</v>
      </c>
      <c r="AH3538" t="s">
        <v>53</v>
      </c>
      <c r="AI3538" t="s">
        <v>60</v>
      </c>
      <c r="AJ3538" t="s">
        <v>52</v>
      </c>
      <c r="AK3538" t="s">
        <v>69</v>
      </c>
      <c r="AL3538">
        <v>34.65</v>
      </c>
      <c r="AM3538">
        <v>246.6</v>
      </c>
      <c r="AN3538">
        <v>0</v>
      </c>
      <c r="AO3538">
        <v>0</v>
      </c>
      <c r="AP3538">
        <v>0</v>
      </c>
      <c r="AQ3538">
        <v>246.6</v>
      </c>
      <c r="AR3538">
        <v>3</v>
      </c>
      <c r="AS3538" t="s">
        <v>881</v>
      </c>
      <c r="AT3538" t="s">
        <v>52</v>
      </c>
      <c r="AU3538">
        <v>45</v>
      </c>
      <c r="AV3538">
        <v>5996</v>
      </c>
      <c r="AY3538" t="str">
        <f>IF(AND(Table1[[#This Row],[Contract]]="Month-to-Month", Table1[[#This Row],[Tenure in Months]]&lt;6, Table1[[#This Row],[Payment Method]]="Bank Withdrawal"), "High Risk", IF(OR(Table1[[#This Row],[Contract]]="Month-to-Month", Table1[[#This Row],[Tenure in Months]]&lt;12), "Medium Risk", "Low Risk"))</f>
        <v>Medium Risk</v>
      </c>
    </row>
    <row r="3539" spans="1:51" x14ac:dyDescent="0.35">
      <c r="A3539" t="s">
        <v>4714</v>
      </c>
      <c r="B3539" t="s">
        <v>66</v>
      </c>
      <c r="C3539">
        <v>39</v>
      </c>
      <c r="D3539" t="s">
        <v>52</v>
      </c>
      <c r="E3539" t="s">
        <v>52</v>
      </c>
      <c r="F3539" t="s">
        <v>52</v>
      </c>
      <c r="G3539" t="s">
        <v>52</v>
      </c>
      <c r="H3539">
        <v>0</v>
      </c>
      <c r="I3539" t="s">
        <v>54</v>
      </c>
      <c r="J3539" t="s">
        <v>55</v>
      </c>
      <c r="K3539" t="s">
        <v>4715</v>
      </c>
      <c r="L3539">
        <v>96033</v>
      </c>
      <c r="M3539">
        <v>40.740138000000002</v>
      </c>
      <c r="N3539">
        <v>-122.587476</v>
      </c>
      <c r="O3539">
        <v>373</v>
      </c>
      <c r="P3539" t="s">
        <v>57</v>
      </c>
      <c r="Q3539" t="s">
        <v>52</v>
      </c>
      <c r="R3539">
        <v>0</v>
      </c>
      <c r="S3539">
        <v>55</v>
      </c>
      <c r="T3539" t="s">
        <v>92</v>
      </c>
      <c r="U3539" t="s">
        <v>53</v>
      </c>
      <c r="V3539">
        <v>22.34</v>
      </c>
      <c r="W3539" t="s">
        <v>52</v>
      </c>
      <c r="X3539" t="s">
        <v>53</v>
      </c>
      <c r="Y3539" t="s">
        <v>68</v>
      </c>
      <c r="Z3539">
        <v>4</v>
      </c>
      <c r="AA3539" t="s">
        <v>52</v>
      </c>
      <c r="AB3539" t="s">
        <v>53</v>
      </c>
      <c r="AC3539" t="s">
        <v>53</v>
      </c>
      <c r="AD3539" t="s">
        <v>52</v>
      </c>
      <c r="AE3539" t="s">
        <v>52</v>
      </c>
      <c r="AF3539" t="s">
        <v>52</v>
      </c>
      <c r="AG3539" t="s">
        <v>52</v>
      </c>
      <c r="AH3539" t="s">
        <v>53</v>
      </c>
      <c r="AI3539" t="s">
        <v>60</v>
      </c>
      <c r="AJ3539" t="s">
        <v>53</v>
      </c>
      <c r="AK3539" t="s">
        <v>61</v>
      </c>
      <c r="AL3539">
        <v>81.55</v>
      </c>
      <c r="AM3539">
        <v>4509.5</v>
      </c>
      <c r="AN3539">
        <v>0</v>
      </c>
      <c r="AO3539">
        <v>0</v>
      </c>
      <c r="AP3539">
        <v>1228.7</v>
      </c>
      <c r="AQ3539">
        <v>5738.2</v>
      </c>
      <c r="AR3539">
        <v>3</v>
      </c>
      <c r="AS3539" t="s">
        <v>881</v>
      </c>
      <c r="AT3539" t="s">
        <v>52</v>
      </c>
      <c r="AU3539">
        <v>80</v>
      </c>
      <c r="AV3539">
        <v>5167</v>
      </c>
      <c r="AY3539" t="str">
        <f>IF(AND(Table1[[#This Row],[Contract]]="Month-to-Month", Table1[[#This Row],[Tenure in Months]]&lt;6, Table1[[#This Row],[Payment Method]]="Bank Withdrawal"), "High Risk", IF(OR(Table1[[#This Row],[Contract]]="Month-to-Month", Table1[[#This Row],[Tenure in Months]]&lt;12), "Medium Risk", "Low Risk"))</f>
        <v>Medium Risk</v>
      </c>
    </row>
    <row r="3540" spans="1:51" x14ac:dyDescent="0.35">
      <c r="A3540" t="s">
        <v>4716</v>
      </c>
      <c r="B3540" t="s">
        <v>51</v>
      </c>
      <c r="C3540">
        <v>43</v>
      </c>
      <c r="D3540" t="s">
        <v>52</v>
      </c>
      <c r="E3540" t="s">
        <v>52</v>
      </c>
      <c r="F3540" t="s">
        <v>53</v>
      </c>
      <c r="G3540" t="s">
        <v>52</v>
      </c>
      <c r="H3540">
        <v>0</v>
      </c>
      <c r="I3540" t="s">
        <v>54</v>
      </c>
      <c r="J3540" t="s">
        <v>55</v>
      </c>
      <c r="K3540" t="s">
        <v>4717</v>
      </c>
      <c r="L3540">
        <v>96034</v>
      </c>
      <c r="M3540">
        <v>41.411315000000002</v>
      </c>
      <c r="N3540">
        <v>-122.697236</v>
      </c>
      <c r="O3540">
        <v>392</v>
      </c>
      <c r="P3540" t="s">
        <v>57</v>
      </c>
      <c r="Q3540" t="s">
        <v>53</v>
      </c>
      <c r="R3540">
        <v>7</v>
      </c>
      <c r="S3540">
        <v>72</v>
      </c>
      <c r="T3540" t="s">
        <v>58</v>
      </c>
      <c r="U3540" t="s">
        <v>53</v>
      </c>
      <c r="V3540">
        <v>42.16</v>
      </c>
      <c r="W3540" t="s">
        <v>52</v>
      </c>
      <c r="X3540" t="s">
        <v>53</v>
      </c>
      <c r="Y3540" t="s">
        <v>110</v>
      </c>
      <c r="Z3540">
        <v>18</v>
      </c>
      <c r="AA3540" t="s">
        <v>52</v>
      </c>
      <c r="AB3540" t="s">
        <v>53</v>
      </c>
      <c r="AC3540" t="s">
        <v>53</v>
      </c>
      <c r="AD3540" t="s">
        <v>52</v>
      </c>
      <c r="AE3540" t="s">
        <v>53</v>
      </c>
      <c r="AF3540" t="s">
        <v>53</v>
      </c>
      <c r="AG3540" t="s">
        <v>53</v>
      </c>
      <c r="AH3540" t="s">
        <v>53</v>
      </c>
      <c r="AI3540" t="s">
        <v>334</v>
      </c>
      <c r="AJ3540" t="s">
        <v>53</v>
      </c>
      <c r="AK3540" t="s">
        <v>61</v>
      </c>
      <c r="AL3540">
        <v>75.400000000000006</v>
      </c>
      <c r="AM3540">
        <v>5480.25</v>
      </c>
      <c r="AN3540">
        <v>0</v>
      </c>
      <c r="AO3540">
        <v>0</v>
      </c>
      <c r="AP3540">
        <v>3035.51999999999</v>
      </c>
      <c r="AQ3540">
        <v>8515.77</v>
      </c>
      <c r="AR3540">
        <v>3</v>
      </c>
      <c r="AS3540" t="s">
        <v>881</v>
      </c>
      <c r="AT3540" t="s">
        <v>52</v>
      </c>
      <c r="AU3540">
        <v>35</v>
      </c>
      <c r="AV3540">
        <v>4171</v>
      </c>
      <c r="AY3540" t="str">
        <f>IF(AND(Table1[[#This Row],[Contract]]="Month-to-Month", Table1[[#This Row],[Tenure in Months]]&lt;6, Table1[[#This Row],[Payment Method]]="Bank Withdrawal"), "High Risk", IF(OR(Table1[[#This Row],[Contract]]="Month-to-Month", Table1[[#This Row],[Tenure in Months]]&lt;12), "Medium Risk", "Low Risk"))</f>
        <v>Low Risk</v>
      </c>
    </row>
    <row r="3541" spans="1:51" x14ac:dyDescent="0.35">
      <c r="A3541" t="s">
        <v>4718</v>
      </c>
      <c r="B3541" t="s">
        <v>66</v>
      </c>
      <c r="C3541">
        <v>62</v>
      </c>
      <c r="D3541" t="s">
        <v>52</v>
      </c>
      <c r="E3541" t="s">
        <v>52</v>
      </c>
      <c r="F3541" t="s">
        <v>53</v>
      </c>
      <c r="G3541" t="s">
        <v>52</v>
      </c>
      <c r="H3541">
        <v>0</v>
      </c>
      <c r="I3541" t="s">
        <v>54</v>
      </c>
      <c r="J3541" t="s">
        <v>55</v>
      </c>
      <c r="K3541" t="s">
        <v>4719</v>
      </c>
      <c r="L3541">
        <v>96035</v>
      </c>
      <c r="M3541">
        <v>40.031939999999999</v>
      </c>
      <c r="N3541">
        <v>-122.176023</v>
      </c>
      <c r="O3541">
        <v>3357</v>
      </c>
      <c r="P3541" t="s">
        <v>57</v>
      </c>
      <c r="Q3541" t="s">
        <v>53</v>
      </c>
      <c r="R3541">
        <v>6</v>
      </c>
      <c r="S3541">
        <v>10</v>
      </c>
      <c r="T3541" t="s">
        <v>72</v>
      </c>
      <c r="U3541" t="s">
        <v>53</v>
      </c>
      <c r="V3541">
        <v>37.08</v>
      </c>
      <c r="W3541" t="s">
        <v>52</v>
      </c>
      <c r="X3541" t="s">
        <v>53</v>
      </c>
      <c r="Y3541" t="s">
        <v>110</v>
      </c>
      <c r="Z3541">
        <v>7</v>
      </c>
      <c r="AA3541" t="s">
        <v>52</v>
      </c>
      <c r="AB3541" t="s">
        <v>52</v>
      </c>
      <c r="AC3541" t="s">
        <v>53</v>
      </c>
      <c r="AD3541" t="s">
        <v>52</v>
      </c>
      <c r="AE3541" t="s">
        <v>53</v>
      </c>
      <c r="AF3541" t="s">
        <v>53</v>
      </c>
      <c r="AG3541" t="s">
        <v>53</v>
      </c>
      <c r="AH3541" t="s">
        <v>53</v>
      </c>
      <c r="AI3541" t="s">
        <v>60</v>
      </c>
      <c r="AJ3541" t="s">
        <v>53</v>
      </c>
      <c r="AK3541" t="s">
        <v>69</v>
      </c>
      <c r="AL3541">
        <v>67.8</v>
      </c>
      <c r="AM3541">
        <v>653.15</v>
      </c>
      <c r="AN3541">
        <v>0</v>
      </c>
      <c r="AO3541">
        <v>0</v>
      </c>
      <c r="AP3541">
        <v>370.79999999999899</v>
      </c>
      <c r="AQ3541">
        <v>1023.94999999999</v>
      </c>
      <c r="AR3541">
        <v>5</v>
      </c>
      <c r="AS3541" t="s">
        <v>881</v>
      </c>
      <c r="AT3541" t="s">
        <v>52</v>
      </c>
      <c r="AU3541">
        <v>79</v>
      </c>
      <c r="AV3541">
        <v>2709</v>
      </c>
      <c r="AY3541" t="str">
        <f>IF(AND(Table1[[#This Row],[Contract]]="Month-to-Month", Table1[[#This Row],[Tenure in Months]]&lt;6, Table1[[#This Row],[Payment Method]]="Bank Withdrawal"), "High Risk", IF(OR(Table1[[#This Row],[Contract]]="Month-to-Month", Table1[[#This Row],[Tenure in Months]]&lt;12), "Medium Risk", "Low Risk"))</f>
        <v>Medium Risk</v>
      </c>
    </row>
    <row r="3542" spans="1:51" x14ac:dyDescent="0.35">
      <c r="A3542" t="s">
        <v>4720</v>
      </c>
      <c r="B3542" t="s">
        <v>66</v>
      </c>
      <c r="C3542">
        <v>24</v>
      </c>
      <c r="D3542" t="s">
        <v>53</v>
      </c>
      <c r="E3542" t="s">
        <v>52</v>
      </c>
      <c r="F3542" t="s">
        <v>53</v>
      </c>
      <c r="G3542" t="s">
        <v>53</v>
      </c>
      <c r="H3542">
        <v>3</v>
      </c>
      <c r="I3542" t="s">
        <v>54</v>
      </c>
      <c r="J3542" t="s">
        <v>55</v>
      </c>
      <c r="K3542" t="s">
        <v>4721</v>
      </c>
      <c r="L3542">
        <v>96038</v>
      </c>
      <c r="M3542">
        <v>41.599978</v>
      </c>
      <c r="N3542">
        <v>-122.53938100000001</v>
      </c>
      <c r="O3542">
        <v>616</v>
      </c>
      <c r="P3542" t="s">
        <v>57</v>
      </c>
      <c r="Q3542" t="s">
        <v>53</v>
      </c>
      <c r="R3542">
        <v>7</v>
      </c>
      <c r="S3542">
        <v>15</v>
      </c>
      <c r="T3542" t="s">
        <v>72</v>
      </c>
      <c r="U3542" t="s">
        <v>53</v>
      </c>
      <c r="V3542">
        <v>24.27</v>
      </c>
      <c r="W3542" t="s">
        <v>52</v>
      </c>
      <c r="X3542" t="s">
        <v>53</v>
      </c>
      <c r="Y3542" t="s">
        <v>110</v>
      </c>
      <c r="Z3542">
        <v>27</v>
      </c>
      <c r="AA3542" t="s">
        <v>52</v>
      </c>
      <c r="AB3542" t="s">
        <v>52</v>
      </c>
      <c r="AC3542" t="s">
        <v>52</v>
      </c>
      <c r="AD3542" t="s">
        <v>52</v>
      </c>
      <c r="AE3542" t="s">
        <v>52</v>
      </c>
      <c r="AF3542" t="s">
        <v>52</v>
      </c>
      <c r="AG3542" t="s">
        <v>52</v>
      </c>
      <c r="AH3542" t="s">
        <v>53</v>
      </c>
      <c r="AI3542" t="s">
        <v>60</v>
      </c>
      <c r="AJ3542" t="s">
        <v>52</v>
      </c>
      <c r="AK3542" t="s">
        <v>61</v>
      </c>
      <c r="AL3542">
        <v>46.3</v>
      </c>
      <c r="AM3542">
        <v>639.45000000000005</v>
      </c>
      <c r="AN3542">
        <v>0</v>
      </c>
      <c r="AO3542">
        <v>0</v>
      </c>
      <c r="AP3542">
        <v>364.05</v>
      </c>
      <c r="AQ3542">
        <v>1003.5</v>
      </c>
      <c r="AR3542">
        <v>5</v>
      </c>
      <c r="AS3542" t="s">
        <v>881</v>
      </c>
      <c r="AT3542" t="s">
        <v>52</v>
      </c>
      <c r="AU3542">
        <v>68</v>
      </c>
      <c r="AV3542">
        <v>3103</v>
      </c>
      <c r="AY3542" t="str">
        <f>IF(AND(Table1[[#This Row],[Contract]]="Month-to-Month", Table1[[#This Row],[Tenure in Months]]&lt;6, Table1[[#This Row],[Payment Method]]="Bank Withdrawal"), "High Risk", IF(OR(Table1[[#This Row],[Contract]]="Month-to-Month", Table1[[#This Row],[Tenure in Months]]&lt;12), "Medium Risk", "Low Risk"))</f>
        <v>Medium Risk</v>
      </c>
    </row>
    <row r="3543" spans="1:51" x14ac:dyDescent="0.35">
      <c r="A3543" t="s">
        <v>4722</v>
      </c>
      <c r="B3543" t="s">
        <v>66</v>
      </c>
      <c r="C3543">
        <v>48</v>
      </c>
      <c r="D3543" t="s">
        <v>52</v>
      </c>
      <c r="E3543" t="s">
        <v>52</v>
      </c>
      <c r="F3543" t="s">
        <v>53</v>
      </c>
      <c r="G3543" t="s">
        <v>53</v>
      </c>
      <c r="H3543">
        <v>1</v>
      </c>
      <c r="I3543" t="s">
        <v>54</v>
      </c>
      <c r="J3543" t="s">
        <v>55</v>
      </c>
      <c r="K3543" t="s">
        <v>3045</v>
      </c>
      <c r="L3543">
        <v>96039</v>
      </c>
      <c r="M3543">
        <v>41.831901000000002</v>
      </c>
      <c r="N3543">
        <v>-123.487478</v>
      </c>
      <c r="O3543">
        <v>1294</v>
      </c>
      <c r="P3543" t="s">
        <v>57</v>
      </c>
      <c r="Q3543" t="s">
        <v>53</v>
      </c>
      <c r="R3543">
        <v>1</v>
      </c>
      <c r="S3543">
        <v>23</v>
      </c>
      <c r="T3543" t="s">
        <v>72</v>
      </c>
      <c r="U3543" t="s">
        <v>53</v>
      </c>
      <c r="V3543">
        <v>39.590000000000003</v>
      </c>
      <c r="W3543" t="s">
        <v>52</v>
      </c>
      <c r="X3543" t="s">
        <v>52</v>
      </c>
      <c r="Y3543" t="s">
        <v>58</v>
      </c>
      <c r="Z3543">
        <v>0</v>
      </c>
      <c r="AA3543" t="s">
        <v>52</v>
      </c>
      <c r="AB3543" t="s">
        <v>52</v>
      </c>
      <c r="AC3543" t="s">
        <v>52</v>
      </c>
      <c r="AD3543" t="s">
        <v>52</v>
      </c>
      <c r="AE3543" t="s">
        <v>52</v>
      </c>
      <c r="AF3543" t="s">
        <v>52</v>
      </c>
      <c r="AG3543" t="s">
        <v>52</v>
      </c>
      <c r="AH3543" t="s">
        <v>52</v>
      </c>
      <c r="AI3543" t="s">
        <v>334</v>
      </c>
      <c r="AJ3543" t="s">
        <v>52</v>
      </c>
      <c r="AK3543" t="s">
        <v>61</v>
      </c>
      <c r="AL3543">
        <v>20.399999999999999</v>
      </c>
      <c r="AM3543">
        <v>478.75</v>
      </c>
      <c r="AN3543">
        <v>0</v>
      </c>
      <c r="AO3543">
        <v>0</v>
      </c>
      <c r="AP3543">
        <v>910.57</v>
      </c>
      <c r="AQ3543">
        <v>1389.32</v>
      </c>
      <c r="AR3543">
        <v>4</v>
      </c>
      <c r="AS3543" t="s">
        <v>881</v>
      </c>
      <c r="AT3543" t="s">
        <v>52</v>
      </c>
      <c r="AU3543">
        <v>33</v>
      </c>
      <c r="AV3543">
        <v>4698</v>
      </c>
      <c r="AY3543" t="str">
        <f>IF(AND(Table1[[#This Row],[Contract]]="Month-to-Month", Table1[[#This Row],[Tenure in Months]]&lt;6, Table1[[#This Row],[Payment Method]]="Bank Withdrawal"), "High Risk", IF(OR(Table1[[#This Row],[Contract]]="Month-to-Month", Table1[[#This Row],[Tenure in Months]]&lt;12), "Medium Risk", "Low Risk"))</f>
        <v>Low Risk</v>
      </c>
    </row>
    <row r="3544" spans="1:51" x14ac:dyDescent="0.35">
      <c r="A3544" t="s">
        <v>4723</v>
      </c>
      <c r="B3544" t="s">
        <v>51</v>
      </c>
      <c r="C3544">
        <v>46</v>
      </c>
      <c r="D3544" t="s">
        <v>52</v>
      </c>
      <c r="E3544" t="s">
        <v>52</v>
      </c>
      <c r="F3544" t="s">
        <v>52</v>
      </c>
      <c r="G3544" t="s">
        <v>53</v>
      </c>
      <c r="H3544">
        <v>3</v>
      </c>
      <c r="I3544" t="s">
        <v>54</v>
      </c>
      <c r="J3544" t="s">
        <v>55</v>
      </c>
      <c r="K3544" t="s">
        <v>640</v>
      </c>
      <c r="L3544">
        <v>96040</v>
      </c>
      <c r="M3544">
        <v>40.789799000000002</v>
      </c>
      <c r="N3544">
        <v>-121.474529</v>
      </c>
      <c r="O3544">
        <v>397</v>
      </c>
      <c r="P3544" t="s">
        <v>57</v>
      </c>
      <c r="Q3544" t="s">
        <v>52</v>
      </c>
      <c r="R3544">
        <v>0</v>
      </c>
      <c r="S3544">
        <v>1</v>
      </c>
      <c r="T3544" t="s">
        <v>58</v>
      </c>
      <c r="U3544" t="s">
        <v>53</v>
      </c>
      <c r="V3544">
        <v>7.66</v>
      </c>
      <c r="W3544" t="s">
        <v>52</v>
      </c>
      <c r="X3544" t="s">
        <v>52</v>
      </c>
      <c r="Y3544" t="s">
        <v>58</v>
      </c>
      <c r="Z3544">
        <v>0</v>
      </c>
      <c r="AA3544" t="s">
        <v>52</v>
      </c>
      <c r="AB3544" t="s">
        <v>52</v>
      </c>
      <c r="AC3544" t="s">
        <v>52</v>
      </c>
      <c r="AD3544" t="s">
        <v>52</v>
      </c>
      <c r="AE3544" t="s">
        <v>52</v>
      </c>
      <c r="AF3544" t="s">
        <v>52</v>
      </c>
      <c r="AG3544" t="s">
        <v>52</v>
      </c>
      <c r="AH3544" t="s">
        <v>52</v>
      </c>
      <c r="AI3544" t="s">
        <v>60</v>
      </c>
      <c r="AJ3544" t="s">
        <v>52</v>
      </c>
      <c r="AK3544" t="s">
        <v>69</v>
      </c>
      <c r="AL3544">
        <v>20.05</v>
      </c>
      <c r="AM3544">
        <v>20.05</v>
      </c>
      <c r="AN3544">
        <v>0</v>
      </c>
      <c r="AO3544">
        <v>0</v>
      </c>
      <c r="AP3544">
        <v>7.66</v>
      </c>
      <c r="AQ3544">
        <v>27.71</v>
      </c>
      <c r="AR3544">
        <v>3</v>
      </c>
      <c r="AS3544" t="s">
        <v>883</v>
      </c>
      <c r="AT3544" t="s">
        <v>52</v>
      </c>
      <c r="AU3544">
        <v>27</v>
      </c>
      <c r="AV3544">
        <v>4221</v>
      </c>
      <c r="AY3544" t="str">
        <f>IF(AND(Table1[[#This Row],[Contract]]="Month-to-Month", Table1[[#This Row],[Tenure in Months]]&lt;6, Table1[[#This Row],[Payment Method]]="Bank Withdrawal"), "High Risk", IF(OR(Table1[[#This Row],[Contract]]="Month-to-Month", Table1[[#This Row],[Tenure in Months]]&lt;12), "Medium Risk", "Low Risk"))</f>
        <v>Medium Risk</v>
      </c>
    </row>
    <row r="3545" spans="1:51" x14ac:dyDescent="0.35">
      <c r="A3545" t="s">
        <v>4724</v>
      </c>
      <c r="B3545" t="s">
        <v>51</v>
      </c>
      <c r="C3545">
        <v>23</v>
      </c>
      <c r="D3545" t="s">
        <v>53</v>
      </c>
      <c r="E3545" t="s">
        <v>52</v>
      </c>
      <c r="F3545" t="s">
        <v>53</v>
      </c>
      <c r="G3545" t="s">
        <v>53</v>
      </c>
      <c r="H3545">
        <v>2</v>
      </c>
      <c r="I3545" t="s">
        <v>54</v>
      </c>
      <c r="J3545" t="s">
        <v>55</v>
      </c>
      <c r="K3545" t="s">
        <v>824</v>
      </c>
      <c r="L3545">
        <v>96044</v>
      </c>
      <c r="M3545">
        <v>41.962127000000002</v>
      </c>
      <c r="N3545">
        <v>-122.52769600000001</v>
      </c>
      <c r="O3545">
        <v>1026</v>
      </c>
      <c r="P3545" t="s">
        <v>57</v>
      </c>
      <c r="Q3545" t="s">
        <v>53</v>
      </c>
      <c r="R3545">
        <v>1</v>
      </c>
      <c r="S3545">
        <v>47</v>
      </c>
      <c r="T3545" t="s">
        <v>92</v>
      </c>
      <c r="U3545" t="s">
        <v>53</v>
      </c>
      <c r="V3545">
        <v>15.59</v>
      </c>
      <c r="W3545" t="s">
        <v>52</v>
      </c>
      <c r="X3545" t="s">
        <v>53</v>
      </c>
      <c r="Y3545" t="s">
        <v>68</v>
      </c>
      <c r="Z3545">
        <v>52</v>
      </c>
      <c r="AA3545" t="s">
        <v>53</v>
      </c>
      <c r="AB3545" t="s">
        <v>53</v>
      </c>
      <c r="AC3545" t="s">
        <v>53</v>
      </c>
      <c r="AD3545" t="s">
        <v>52</v>
      </c>
      <c r="AE3545" t="s">
        <v>52</v>
      </c>
      <c r="AF3545" t="s">
        <v>53</v>
      </c>
      <c r="AG3545" t="s">
        <v>53</v>
      </c>
      <c r="AH3545" t="s">
        <v>53</v>
      </c>
      <c r="AI3545" t="s">
        <v>124</v>
      </c>
      <c r="AJ3545" t="s">
        <v>53</v>
      </c>
      <c r="AK3545" t="s">
        <v>61</v>
      </c>
      <c r="AL3545">
        <v>96.1</v>
      </c>
      <c r="AM3545">
        <v>4391.45</v>
      </c>
      <c r="AN3545">
        <v>0</v>
      </c>
      <c r="AO3545">
        <v>0</v>
      </c>
      <c r="AP3545">
        <v>732.73</v>
      </c>
      <c r="AQ3545">
        <v>5124.18</v>
      </c>
      <c r="AR3545">
        <v>3</v>
      </c>
      <c r="AS3545" t="s">
        <v>881</v>
      </c>
      <c r="AT3545" t="s">
        <v>52</v>
      </c>
      <c r="AU3545">
        <v>68</v>
      </c>
      <c r="AV3545">
        <v>5793</v>
      </c>
      <c r="AY3545" t="str">
        <f>IF(AND(Table1[[#This Row],[Contract]]="Month-to-Month", Table1[[#This Row],[Tenure in Months]]&lt;6, Table1[[#This Row],[Payment Method]]="Bank Withdrawal"), "High Risk", IF(OR(Table1[[#This Row],[Contract]]="Month-to-Month", Table1[[#This Row],[Tenure in Months]]&lt;12), "Medium Risk", "Low Risk"))</f>
        <v>Low Risk</v>
      </c>
    </row>
    <row r="3546" spans="1:51" x14ac:dyDescent="0.35">
      <c r="A3546" t="s">
        <v>4725</v>
      </c>
      <c r="B3546" t="s">
        <v>66</v>
      </c>
      <c r="C3546">
        <v>36</v>
      </c>
      <c r="D3546" t="s">
        <v>52</v>
      </c>
      <c r="E3546" t="s">
        <v>52</v>
      </c>
      <c r="F3546" t="s">
        <v>52</v>
      </c>
      <c r="G3546" t="s">
        <v>52</v>
      </c>
      <c r="H3546">
        <v>0</v>
      </c>
      <c r="I3546" t="s">
        <v>54</v>
      </c>
      <c r="J3546" t="s">
        <v>55</v>
      </c>
      <c r="K3546" t="s">
        <v>1816</v>
      </c>
      <c r="L3546">
        <v>96046</v>
      </c>
      <c r="M3546">
        <v>40.648023999999999</v>
      </c>
      <c r="N3546">
        <v>-123.46508799999999</v>
      </c>
      <c r="O3546">
        <v>268</v>
      </c>
      <c r="P3546" t="s">
        <v>57</v>
      </c>
      <c r="Q3546" t="s">
        <v>52</v>
      </c>
      <c r="R3546">
        <v>0</v>
      </c>
      <c r="S3546">
        <v>15</v>
      </c>
      <c r="T3546" t="s">
        <v>58</v>
      </c>
      <c r="U3546" t="s">
        <v>53</v>
      </c>
      <c r="V3546">
        <v>23.56</v>
      </c>
      <c r="W3546" t="s">
        <v>52</v>
      </c>
      <c r="X3546" t="s">
        <v>52</v>
      </c>
      <c r="Y3546" t="s">
        <v>58</v>
      </c>
      <c r="Z3546">
        <v>0</v>
      </c>
      <c r="AA3546" t="s">
        <v>52</v>
      </c>
      <c r="AB3546" t="s">
        <v>52</v>
      </c>
      <c r="AC3546" t="s">
        <v>52</v>
      </c>
      <c r="AD3546" t="s">
        <v>52</v>
      </c>
      <c r="AE3546" t="s">
        <v>52</v>
      </c>
      <c r="AF3546" t="s">
        <v>52</v>
      </c>
      <c r="AG3546" t="s">
        <v>52</v>
      </c>
      <c r="AH3546" t="s">
        <v>52</v>
      </c>
      <c r="AI3546" t="s">
        <v>124</v>
      </c>
      <c r="AJ3546" t="s">
        <v>52</v>
      </c>
      <c r="AK3546" t="s">
        <v>69</v>
      </c>
      <c r="AL3546">
        <v>19.649999999999999</v>
      </c>
      <c r="AM3546">
        <v>270.60000000000002</v>
      </c>
      <c r="AN3546">
        <v>0</v>
      </c>
      <c r="AO3546">
        <v>0</v>
      </c>
      <c r="AP3546">
        <v>353.4</v>
      </c>
      <c r="AQ3546">
        <v>624</v>
      </c>
      <c r="AR3546">
        <v>5</v>
      </c>
      <c r="AS3546" t="s">
        <v>881</v>
      </c>
      <c r="AT3546" t="s">
        <v>52</v>
      </c>
      <c r="AU3546">
        <v>34</v>
      </c>
      <c r="AV3546">
        <v>4818</v>
      </c>
      <c r="AY3546" t="str">
        <f>IF(AND(Table1[[#This Row],[Contract]]="Month-to-Month", Table1[[#This Row],[Tenure in Months]]&lt;6, Table1[[#This Row],[Payment Method]]="Bank Withdrawal"), "High Risk", IF(OR(Table1[[#This Row],[Contract]]="Month-to-Month", Table1[[#This Row],[Tenure in Months]]&lt;12), "Medium Risk", "Low Risk"))</f>
        <v>Low Risk</v>
      </c>
    </row>
    <row r="3547" spans="1:51" x14ac:dyDescent="0.35">
      <c r="A3547" t="s">
        <v>4726</v>
      </c>
      <c r="B3547" t="s">
        <v>51</v>
      </c>
      <c r="C3547">
        <v>39</v>
      </c>
      <c r="D3547" t="s">
        <v>52</v>
      </c>
      <c r="E3547" t="s">
        <v>52</v>
      </c>
      <c r="F3547" t="s">
        <v>52</v>
      </c>
      <c r="G3547" t="s">
        <v>52</v>
      </c>
      <c r="H3547">
        <v>0</v>
      </c>
      <c r="I3547" t="s">
        <v>54</v>
      </c>
      <c r="J3547" t="s">
        <v>55</v>
      </c>
      <c r="K3547" t="s">
        <v>1353</v>
      </c>
      <c r="L3547">
        <v>96055</v>
      </c>
      <c r="M3547">
        <v>40.059384999999999</v>
      </c>
      <c r="N3547">
        <v>-122.091481</v>
      </c>
      <c r="O3547">
        <v>3756</v>
      </c>
      <c r="P3547" t="s">
        <v>57</v>
      </c>
      <c r="Q3547" t="s">
        <v>52</v>
      </c>
      <c r="R3547">
        <v>0</v>
      </c>
      <c r="S3547">
        <v>21</v>
      </c>
      <c r="T3547" t="s">
        <v>58</v>
      </c>
      <c r="U3547" t="s">
        <v>52</v>
      </c>
      <c r="V3547">
        <v>0</v>
      </c>
      <c r="W3547" t="s">
        <v>52</v>
      </c>
      <c r="X3547" t="s">
        <v>53</v>
      </c>
      <c r="Y3547" t="s">
        <v>59</v>
      </c>
      <c r="Z3547">
        <v>9</v>
      </c>
      <c r="AA3547" t="s">
        <v>52</v>
      </c>
      <c r="AB3547" t="s">
        <v>53</v>
      </c>
      <c r="AC3547" t="s">
        <v>52</v>
      </c>
      <c r="AD3547" t="s">
        <v>53</v>
      </c>
      <c r="AE3547" t="s">
        <v>52</v>
      </c>
      <c r="AF3547" t="s">
        <v>52</v>
      </c>
      <c r="AG3547" t="s">
        <v>52</v>
      </c>
      <c r="AH3547" t="s">
        <v>53</v>
      </c>
      <c r="AI3547" t="s">
        <v>60</v>
      </c>
      <c r="AJ3547" t="s">
        <v>53</v>
      </c>
      <c r="AK3547" t="s">
        <v>69</v>
      </c>
      <c r="AL3547">
        <v>36</v>
      </c>
      <c r="AM3547">
        <v>780.15</v>
      </c>
      <c r="AN3547">
        <v>0</v>
      </c>
      <c r="AO3547">
        <v>0</v>
      </c>
      <c r="AP3547">
        <v>0</v>
      </c>
      <c r="AQ3547">
        <v>780.15</v>
      </c>
      <c r="AR3547">
        <v>4</v>
      </c>
      <c r="AS3547" t="s">
        <v>881</v>
      </c>
      <c r="AT3547" t="s">
        <v>52</v>
      </c>
      <c r="AU3547">
        <v>64</v>
      </c>
      <c r="AV3547">
        <v>3378</v>
      </c>
      <c r="AY3547" t="str">
        <f>IF(AND(Table1[[#This Row],[Contract]]="Month-to-Month", Table1[[#This Row],[Tenure in Months]]&lt;6, Table1[[#This Row],[Payment Method]]="Bank Withdrawal"), "High Risk", IF(OR(Table1[[#This Row],[Contract]]="Month-to-Month", Table1[[#This Row],[Tenure in Months]]&lt;12), "Medium Risk", "Low Risk"))</f>
        <v>Medium Risk</v>
      </c>
    </row>
    <row r="3548" spans="1:51" x14ac:dyDescent="0.35">
      <c r="A3548" t="s">
        <v>4727</v>
      </c>
      <c r="B3548" t="s">
        <v>66</v>
      </c>
      <c r="C3548">
        <v>62</v>
      </c>
      <c r="D3548" t="s">
        <v>52</v>
      </c>
      <c r="E3548" t="s">
        <v>52</v>
      </c>
      <c r="F3548" t="s">
        <v>53</v>
      </c>
      <c r="G3548" t="s">
        <v>52</v>
      </c>
      <c r="H3548">
        <v>0</v>
      </c>
      <c r="I3548" t="s">
        <v>54</v>
      </c>
      <c r="J3548" t="s">
        <v>55</v>
      </c>
      <c r="K3548" t="s">
        <v>3434</v>
      </c>
      <c r="L3548">
        <v>96056</v>
      </c>
      <c r="M3548">
        <v>41.108310000000003</v>
      </c>
      <c r="N3548">
        <v>-121.36036199999999</v>
      </c>
      <c r="O3548">
        <v>1554</v>
      </c>
      <c r="P3548" t="s">
        <v>57</v>
      </c>
      <c r="Q3548" t="s">
        <v>53</v>
      </c>
      <c r="R3548">
        <v>1</v>
      </c>
      <c r="S3548">
        <v>56</v>
      </c>
      <c r="T3548" t="s">
        <v>92</v>
      </c>
      <c r="U3548" t="s">
        <v>53</v>
      </c>
      <c r="V3548">
        <v>39.72</v>
      </c>
      <c r="W3548" t="s">
        <v>53</v>
      </c>
      <c r="X3548" t="s">
        <v>53</v>
      </c>
      <c r="Y3548" t="s">
        <v>59</v>
      </c>
      <c r="Z3548">
        <v>11</v>
      </c>
      <c r="AA3548" t="s">
        <v>53</v>
      </c>
      <c r="AB3548" t="s">
        <v>52</v>
      </c>
      <c r="AC3548" t="s">
        <v>52</v>
      </c>
      <c r="AD3548" t="s">
        <v>52</v>
      </c>
      <c r="AE3548" t="s">
        <v>53</v>
      </c>
      <c r="AF3548" t="s">
        <v>52</v>
      </c>
      <c r="AG3548" t="s">
        <v>52</v>
      </c>
      <c r="AH3548" t="s">
        <v>53</v>
      </c>
      <c r="AI3548" t="s">
        <v>124</v>
      </c>
      <c r="AJ3548" t="s">
        <v>52</v>
      </c>
      <c r="AK3548" t="s">
        <v>61</v>
      </c>
      <c r="AL3548">
        <v>65.2</v>
      </c>
      <c r="AM3548">
        <v>3512.15</v>
      </c>
      <c r="AN3548">
        <v>0</v>
      </c>
      <c r="AO3548">
        <v>0</v>
      </c>
      <c r="AP3548">
        <v>2224.3199999999902</v>
      </c>
      <c r="AQ3548">
        <v>5736.4699999999903</v>
      </c>
      <c r="AR3548">
        <v>3</v>
      </c>
      <c r="AS3548" t="s">
        <v>881</v>
      </c>
      <c r="AT3548" t="s">
        <v>52</v>
      </c>
      <c r="AU3548">
        <v>26</v>
      </c>
      <c r="AV3548">
        <v>4775</v>
      </c>
      <c r="AY3548" t="str">
        <f>IF(AND(Table1[[#This Row],[Contract]]="Month-to-Month", Table1[[#This Row],[Tenure in Months]]&lt;6, Table1[[#This Row],[Payment Method]]="Bank Withdrawal"), "High Risk", IF(OR(Table1[[#This Row],[Contract]]="Month-to-Month", Table1[[#This Row],[Tenure in Months]]&lt;12), "Medium Risk", "Low Risk"))</f>
        <v>Low Risk</v>
      </c>
    </row>
    <row r="3549" spans="1:51" x14ac:dyDescent="0.35">
      <c r="A3549" t="s">
        <v>4728</v>
      </c>
      <c r="B3549" t="s">
        <v>66</v>
      </c>
      <c r="C3549">
        <v>28</v>
      </c>
      <c r="D3549" t="s">
        <v>53</v>
      </c>
      <c r="E3549" t="s">
        <v>52</v>
      </c>
      <c r="F3549" t="s">
        <v>53</v>
      </c>
      <c r="G3549" t="s">
        <v>53</v>
      </c>
      <c r="H3549">
        <v>1</v>
      </c>
      <c r="I3549" t="s">
        <v>54</v>
      </c>
      <c r="J3549" t="s">
        <v>55</v>
      </c>
      <c r="K3549" t="s">
        <v>4729</v>
      </c>
      <c r="L3549">
        <v>96057</v>
      </c>
      <c r="M3549">
        <v>41.251322000000002</v>
      </c>
      <c r="N3549">
        <v>-122.105209</v>
      </c>
      <c r="O3549">
        <v>1586</v>
      </c>
      <c r="P3549" t="s">
        <v>57</v>
      </c>
      <c r="Q3549" t="s">
        <v>53</v>
      </c>
      <c r="R3549">
        <v>1</v>
      </c>
      <c r="S3549">
        <v>6</v>
      </c>
      <c r="T3549" t="s">
        <v>67</v>
      </c>
      <c r="U3549" t="s">
        <v>53</v>
      </c>
      <c r="V3549">
        <v>24.83</v>
      </c>
      <c r="W3549" t="s">
        <v>53</v>
      </c>
      <c r="X3549" t="s">
        <v>53</v>
      </c>
      <c r="Y3549" t="s">
        <v>110</v>
      </c>
      <c r="Z3549">
        <v>82</v>
      </c>
      <c r="AA3549" t="s">
        <v>52</v>
      </c>
      <c r="AB3549" t="s">
        <v>52</v>
      </c>
      <c r="AC3549" t="s">
        <v>52</v>
      </c>
      <c r="AD3549" t="s">
        <v>52</v>
      </c>
      <c r="AE3549" t="s">
        <v>52</v>
      </c>
      <c r="AF3549" t="s">
        <v>52</v>
      </c>
      <c r="AG3549" t="s">
        <v>52</v>
      </c>
      <c r="AH3549" t="s">
        <v>53</v>
      </c>
      <c r="AI3549" t="s">
        <v>60</v>
      </c>
      <c r="AJ3549" t="s">
        <v>53</v>
      </c>
      <c r="AK3549" t="s">
        <v>69</v>
      </c>
      <c r="AL3549">
        <v>48.95</v>
      </c>
      <c r="AM3549">
        <v>273.25</v>
      </c>
      <c r="AN3549">
        <v>0</v>
      </c>
      <c r="AO3549">
        <v>0</v>
      </c>
      <c r="AP3549">
        <v>148.97999999999999</v>
      </c>
      <c r="AQ3549">
        <v>422.23</v>
      </c>
      <c r="AR3549">
        <v>3</v>
      </c>
      <c r="AS3549" t="s">
        <v>881</v>
      </c>
      <c r="AT3549" t="s">
        <v>52</v>
      </c>
      <c r="AU3549">
        <v>30</v>
      </c>
      <c r="AV3549">
        <v>3061</v>
      </c>
      <c r="AY3549" t="str">
        <f>IF(AND(Table1[[#This Row],[Contract]]="Month-to-Month", Table1[[#This Row],[Tenure in Months]]&lt;6, Table1[[#This Row],[Payment Method]]="Bank Withdrawal"), "High Risk", IF(OR(Table1[[#This Row],[Contract]]="Month-to-Month", Table1[[#This Row],[Tenure in Months]]&lt;12), "Medium Risk", "Low Risk"))</f>
        <v>Medium Risk</v>
      </c>
    </row>
    <row r="3550" spans="1:51" x14ac:dyDescent="0.35">
      <c r="A3550" t="s">
        <v>4730</v>
      </c>
      <c r="B3550" t="s">
        <v>51</v>
      </c>
      <c r="C3550">
        <v>30</v>
      </c>
      <c r="D3550" t="s">
        <v>52</v>
      </c>
      <c r="E3550" t="s">
        <v>52</v>
      </c>
      <c r="F3550" t="s">
        <v>53</v>
      </c>
      <c r="G3550" t="s">
        <v>52</v>
      </c>
      <c r="H3550">
        <v>0</v>
      </c>
      <c r="I3550" t="s">
        <v>54</v>
      </c>
      <c r="J3550" t="s">
        <v>55</v>
      </c>
      <c r="K3550" t="s">
        <v>4731</v>
      </c>
      <c r="L3550">
        <v>96059</v>
      </c>
      <c r="M3550">
        <v>40.426679</v>
      </c>
      <c r="N3550">
        <v>-121.850421</v>
      </c>
      <c r="O3550">
        <v>598</v>
      </c>
      <c r="P3550" t="s">
        <v>57</v>
      </c>
      <c r="Q3550" t="s">
        <v>53</v>
      </c>
      <c r="R3550">
        <v>1</v>
      </c>
      <c r="S3550">
        <v>42</v>
      </c>
      <c r="T3550" t="s">
        <v>92</v>
      </c>
      <c r="U3550" t="s">
        <v>53</v>
      </c>
      <c r="V3550">
        <v>17.309999999999999</v>
      </c>
      <c r="W3550" t="s">
        <v>53</v>
      </c>
      <c r="X3550" t="s">
        <v>53</v>
      </c>
      <c r="Y3550" t="s">
        <v>110</v>
      </c>
      <c r="Z3550">
        <v>82</v>
      </c>
      <c r="AA3550" t="s">
        <v>53</v>
      </c>
      <c r="AB3550" t="s">
        <v>52</v>
      </c>
      <c r="AC3550" t="s">
        <v>52</v>
      </c>
      <c r="AD3550" t="s">
        <v>53</v>
      </c>
      <c r="AE3550" t="s">
        <v>53</v>
      </c>
      <c r="AF3550" t="s">
        <v>53</v>
      </c>
      <c r="AG3550" t="s">
        <v>53</v>
      </c>
      <c r="AH3550" t="s">
        <v>53</v>
      </c>
      <c r="AI3550" t="s">
        <v>124</v>
      </c>
      <c r="AJ3550" t="s">
        <v>52</v>
      </c>
      <c r="AK3550" t="s">
        <v>69</v>
      </c>
      <c r="AL3550">
        <v>80.45</v>
      </c>
      <c r="AM3550">
        <v>3375.9</v>
      </c>
      <c r="AN3550">
        <v>0</v>
      </c>
      <c r="AO3550">
        <v>0</v>
      </c>
      <c r="AP3550">
        <v>727.02</v>
      </c>
      <c r="AQ3550">
        <v>4102.92</v>
      </c>
      <c r="AR3550">
        <v>3</v>
      </c>
      <c r="AS3550" t="s">
        <v>881</v>
      </c>
      <c r="AT3550" t="s">
        <v>52</v>
      </c>
      <c r="AU3550">
        <v>62</v>
      </c>
      <c r="AV3550">
        <v>4397</v>
      </c>
      <c r="AY3550" t="str">
        <f>IF(AND(Table1[[#This Row],[Contract]]="Month-to-Month", Table1[[#This Row],[Tenure in Months]]&lt;6, Table1[[#This Row],[Payment Method]]="Bank Withdrawal"), "High Risk", IF(OR(Table1[[#This Row],[Contract]]="Month-to-Month", Table1[[#This Row],[Tenure in Months]]&lt;12), "Medium Risk", "Low Risk"))</f>
        <v>Low Risk</v>
      </c>
    </row>
    <row r="3551" spans="1:51" x14ac:dyDescent="0.35">
      <c r="A3551" t="s">
        <v>4732</v>
      </c>
      <c r="B3551" t="s">
        <v>66</v>
      </c>
      <c r="C3551">
        <v>55</v>
      </c>
      <c r="D3551" t="s">
        <v>52</v>
      </c>
      <c r="E3551" t="s">
        <v>52</v>
      </c>
      <c r="F3551" t="s">
        <v>53</v>
      </c>
      <c r="G3551" t="s">
        <v>53</v>
      </c>
      <c r="H3551">
        <v>3</v>
      </c>
      <c r="I3551" t="s">
        <v>54</v>
      </c>
      <c r="J3551" t="s">
        <v>55</v>
      </c>
      <c r="K3551" t="s">
        <v>3436</v>
      </c>
      <c r="L3551">
        <v>96061</v>
      </c>
      <c r="M3551">
        <v>40.331975</v>
      </c>
      <c r="N3551">
        <v>-121.460674</v>
      </c>
      <c r="O3551">
        <v>78</v>
      </c>
      <c r="P3551" t="s">
        <v>57</v>
      </c>
      <c r="Q3551" t="s">
        <v>53</v>
      </c>
      <c r="R3551">
        <v>1</v>
      </c>
      <c r="S3551">
        <v>68</v>
      </c>
      <c r="T3551" t="s">
        <v>58</v>
      </c>
      <c r="U3551" t="s">
        <v>53</v>
      </c>
      <c r="V3551">
        <v>18.420000000000002</v>
      </c>
      <c r="W3551" t="s">
        <v>53</v>
      </c>
      <c r="X3551" t="s">
        <v>53</v>
      </c>
      <c r="Y3551" t="s">
        <v>68</v>
      </c>
      <c r="Z3551">
        <v>53</v>
      </c>
      <c r="AA3551" t="s">
        <v>53</v>
      </c>
      <c r="AB3551" t="s">
        <v>52</v>
      </c>
      <c r="AC3551" t="s">
        <v>53</v>
      </c>
      <c r="AD3551" t="s">
        <v>53</v>
      </c>
      <c r="AE3551" t="s">
        <v>53</v>
      </c>
      <c r="AF3551" t="s">
        <v>53</v>
      </c>
      <c r="AG3551" t="s">
        <v>53</v>
      </c>
      <c r="AH3551" t="s">
        <v>53</v>
      </c>
      <c r="AI3551" t="s">
        <v>334</v>
      </c>
      <c r="AJ3551" t="s">
        <v>53</v>
      </c>
      <c r="AK3551" t="s">
        <v>61</v>
      </c>
      <c r="AL3551">
        <v>109.05</v>
      </c>
      <c r="AM3551">
        <v>7508.55</v>
      </c>
      <c r="AN3551">
        <v>0</v>
      </c>
      <c r="AO3551">
        <v>0</v>
      </c>
      <c r="AP3551">
        <v>1252.56</v>
      </c>
      <c r="AQ3551">
        <v>8761.11</v>
      </c>
      <c r="AR3551">
        <v>4</v>
      </c>
      <c r="AS3551" t="s">
        <v>881</v>
      </c>
      <c r="AT3551" t="s">
        <v>52</v>
      </c>
      <c r="AU3551">
        <v>80</v>
      </c>
      <c r="AV3551">
        <v>6391</v>
      </c>
      <c r="AY3551" t="str">
        <f>IF(AND(Table1[[#This Row],[Contract]]="Month-to-Month", Table1[[#This Row],[Tenure in Months]]&lt;6, Table1[[#This Row],[Payment Method]]="Bank Withdrawal"), "High Risk", IF(OR(Table1[[#This Row],[Contract]]="Month-to-Month", Table1[[#This Row],[Tenure in Months]]&lt;12), "Medium Risk", "Low Risk"))</f>
        <v>Low Risk</v>
      </c>
    </row>
    <row r="3552" spans="1:51" x14ac:dyDescent="0.35">
      <c r="A3552" t="s">
        <v>4733</v>
      </c>
      <c r="B3552" t="s">
        <v>51</v>
      </c>
      <c r="C3552">
        <v>59</v>
      </c>
      <c r="D3552" t="s">
        <v>52</v>
      </c>
      <c r="E3552" t="s">
        <v>52</v>
      </c>
      <c r="F3552" t="s">
        <v>53</v>
      </c>
      <c r="G3552" t="s">
        <v>53</v>
      </c>
      <c r="H3552">
        <v>3</v>
      </c>
      <c r="I3552" t="s">
        <v>54</v>
      </c>
      <c r="J3552" t="s">
        <v>55</v>
      </c>
      <c r="K3552" t="s">
        <v>4734</v>
      </c>
      <c r="L3552">
        <v>96062</v>
      </c>
      <c r="M3552">
        <v>40.531256999999997</v>
      </c>
      <c r="N3552">
        <v>-122.148139</v>
      </c>
      <c r="O3552">
        <v>830</v>
      </c>
      <c r="P3552" t="s">
        <v>57</v>
      </c>
      <c r="Q3552" t="s">
        <v>53</v>
      </c>
      <c r="R3552">
        <v>1</v>
      </c>
      <c r="S3552">
        <v>48</v>
      </c>
      <c r="T3552" t="s">
        <v>92</v>
      </c>
      <c r="U3552" t="s">
        <v>53</v>
      </c>
      <c r="V3552">
        <v>20.73</v>
      </c>
      <c r="W3552" t="s">
        <v>53</v>
      </c>
      <c r="X3552" t="s">
        <v>52</v>
      </c>
      <c r="Y3552" t="s">
        <v>58</v>
      </c>
      <c r="Z3552">
        <v>0</v>
      </c>
      <c r="AA3552" t="s">
        <v>52</v>
      </c>
      <c r="AB3552" t="s">
        <v>52</v>
      </c>
      <c r="AC3552" t="s">
        <v>52</v>
      </c>
      <c r="AD3552" t="s">
        <v>52</v>
      </c>
      <c r="AE3552" t="s">
        <v>52</v>
      </c>
      <c r="AF3552" t="s">
        <v>52</v>
      </c>
      <c r="AG3552" t="s">
        <v>52</v>
      </c>
      <c r="AH3552" t="s">
        <v>52</v>
      </c>
      <c r="AI3552" t="s">
        <v>334</v>
      </c>
      <c r="AJ3552" t="s">
        <v>52</v>
      </c>
      <c r="AK3552" t="s">
        <v>61</v>
      </c>
      <c r="AL3552">
        <v>26.3</v>
      </c>
      <c r="AM3552">
        <v>1245.05</v>
      </c>
      <c r="AN3552">
        <v>0</v>
      </c>
      <c r="AO3552">
        <v>0</v>
      </c>
      <c r="AP3552">
        <v>995.04</v>
      </c>
      <c r="AQ3552">
        <v>2240.09</v>
      </c>
      <c r="AR3552">
        <v>3</v>
      </c>
      <c r="AS3552" t="s">
        <v>881</v>
      </c>
      <c r="AT3552" t="s">
        <v>52</v>
      </c>
      <c r="AU3552">
        <v>72</v>
      </c>
      <c r="AV3552">
        <v>2111</v>
      </c>
      <c r="AY3552" t="str">
        <f>IF(AND(Table1[[#This Row],[Contract]]="Month-to-Month", Table1[[#This Row],[Tenure in Months]]&lt;6, Table1[[#This Row],[Payment Method]]="Bank Withdrawal"), "High Risk", IF(OR(Table1[[#This Row],[Contract]]="Month-to-Month", Table1[[#This Row],[Tenure in Months]]&lt;12), "Medium Risk", "Low Risk"))</f>
        <v>Low Risk</v>
      </c>
    </row>
    <row r="3553" spans="1:51" x14ac:dyDescent="0.35">
      <c r="A3553" t="s">
        <v>4735</v>
      </c>
      <c r="B3553" t="s">
        <v>66</v>
      </c>
      <c r="C3553">
        <v>31</v>
      </c>
      <c r="D3553" t="s">
        <v>52</v>
      </c>
      <c r="E3553" t="s">
        <v>52</v>
      </c>
      <c r="F3553" t="s">
        <v>53</v>
      </c>
      <c r="G3553" t="s">
        <v>53</v>
      </c>
      <c r="H3553">
        <v>3</v>
      </c>
      <c r="I3553" t="s">
        <v>54</v>
      </c>
      <c r="J3553" t="s">
        <v>55</v>
      </c>
      <c r="K3553" t="s">
        <v>1588</v>
      </c>
      <c r="L3553">
        <v>96065</v>
      </c>
      <c r="M3553">
        <v>40.877552000000001</v>
      </c>
      <c r="N3553">
        <v>-121.885884</v>
      </c>
      <c r="O3553">
        <v>431</v>
      </c>
      <c r="P3553" t="s">
        <v>57</v>
      </c>
      <c r="Q3553" t="s">
        <v>52</v>
      </c>
      <c r="R3553">
        <v>0</v>
      </c>
      <c r="S3553">
        <v>63</v>
      </c>
      <c r="T3553" t="s">
        <v>92</v>
      </c>
      <c r="U3553" t="s">
        <v>53</v>
      </c>
      <c r="V3553">
        <v>41.84</v>
      </c>
      <c r="W3553" t="s">
        <v>52</v>
      </c>
      <c r="X3553" t="s">
        <v>52</v>
      </c>
      <c r="Y3553" t="s">
        <v>58</v>
      </c>
      <c r="Z3553">
        <v>0</v>
      </c>
      <c r="AA3553" t="s">
        <v>52</v>
      </c>
      <c r="AB3553" t="s">
        <v>52</v>
      </c>
      <c r="AC3553" t="s">
        <v>52</v>
      </c>
      <c r="AD3553" t="s">
        <v>52</v>
      </c>
      <c r="AE3553" t="s">
        <v>52</v>
      </c>
      <c r="AF3553" t="s">
        <v>52</v>
      </c>
      <c r="AG3553" t="s">
        <v>52</v>
      </c>
      <c r="AH3553" t="s">
        <v>52</v>
      </c>
      <c r="AI3553" t="s">
        <v>334</v>
      </c>
      <c r="AJ3553" t="s">
        <v>52</v>
      </c>
      <c r="AK3553" t="s">
        <v>61</v>
      </c>
      <c r="AL3553">
        <v>19.350000000000001</v>
      </c>
      <c r="AM3553">
        <v>1263.8499999999999</v>
      </c>
      <c r="AN3553">
        <v>0</v>
      </c>
      <c r="AO3553">
        <v>0</v>
      </c>
      <c r="AP3553">
        <v>2635.92</v>
      </c>
      <c r="AQ3553">
        <v>3899.77</v>
      </c>
      <c r="AR3553">
        <v>4</v>
      </c>
      <c r="AS3553" t="s">
        <v>881</v>
      </c>
      <c r="AT3553" t="s">
        <v>52</v>
      </c>
      <c r="AU3553">
        <v>23</v>
      </c>
      <c r="AV3553">
        <v>4566</v>
      </c>
      <c r="AY3553" t="str">
        <f>IF(AND(Table1[[#This Row],[Contract]]="Month-to-Month", Table1[[#This Row],[Tenure in Months]]&lt;6, Table1[[#This Row],[Payment Method]]="Bank Withdrawal"), "High Risk", IF(OR(Table1[[#This Row],[Contract]]="Month-to-Month", Table1[[#This Row],[Tenure in Months]]&lt;12), "Medium Risk", "Low Risk"))</f>
        <v>Low Risk</v>
      </c>
    </row>
    <row r="3554" spans="1:51" x14ac:dyDescent="0.35">
      <c r="A3554" t="s">
        <v>4736</v>
      </c>
      <c r="B3554" t="s">
        <v>51</v>
      </c>
      <c r="C3554">
        <v>24</v>
      </c>
      <c r="D3554" t="s">
        <v>53</v>
      </c>
      <c r="E3554" t="s">
        <v>52</v>
      </c>
      <c r="F3554" t="s">
        <v>52</v>
      </c>
      <c r="G3554" t="s">
        <v>52</v>
      </c>
      <c r="H3554">
        <v>0</v>
      </c>
      <c r="I3554" t="s">
        <v>54</v>
      </c>
      <c r="J3554" t="s">
        <v>55</v>
      </c>
      <c r="K3554" t="s">
        <v>1590</v>
      </c>
      <c r="L3554">
        <v>96067</v>
      </c>
      <c r="M3554">
        <v>41.338320000000003</v>
      </c>
      <c r="N3554">
        <v>-122.290756</v>
      </c>
      <c r="O3554">
        <v>7309</v>
      </c>
      <c r="P3554" t="s">
        <v>57</v>
      </c>
      <c r="Q3554" t="s">
        <v>52</v>
      </c>
      <c r="R3554">
        <v>0</v>
      </c>
      <c r="S3554">
        <v>17</v>
      </c>
      <c r="T3554" t="s">
        <v>58</v>
      </c>
      <c r="U3554" t="s">
        <v>53</v>
      </c>
      <c r="V3554">
        <v>34.020000000000003</v>
      </c>
      <c r="W3554" t="s">
        <v>52</v>
      </c>
      <c r="X3554" t="s">
        <v>52</v>
      </c>
      <c r="Y3554" t="s">
        <v>58</v>
      </c>
      <c r="Z3554">
        <v>0</v>
      </c>
      <c r="AA3554" t="s">
        <v>52</v>
      </c>
      <c r="AB3554" t="s">
        <v>52</v>
      </c>
      <c r="AC3554" t="s">
        <v>52</v>
      </c>
      <c r="AD3554" t="s">
        <v>52</v>
      </c>
      <c r="AE3554" t="s">
        <v>52</v>
      </c>
      <c r="AF3554" t="s">
        <v>52</v>
      </c>
      <c r="AG3554" t="s">
        <v>52</v>
      </c>
      <c r="AH3554" t="s">
        <v>52</v>
      </c>
      <c r="AI3554" t="s">
        <v>60</v>
      </c>
      <c r="AJ3554" t="s">
        <v>52</v>
      </c>
      <c r="AK3554" t="s">
        <v>69</v>
      </c>
      <c r="AL3554">
        <v>21.1</v>
      </c>
      <c r="AM3554">
        <v>385.55</v>
      </c>
      <c r="AN3554">
        <v>0</v>
      </c>
      <c r="AO3554">
        <v>0</v>
      </c>
      <c r="AP3554">
        <v>578.34</v>
      </c>
      <c r="AQ3554">
        <v>963.89</v>
      </c>
      <c r="AR3554">
        <v>3</v>
      </c>
      <c r="AS3554" t="s">
        <v>881</v>
      </c>
      <c r="AT3554" t="s">
        <v>52</v>
      </c>
      <c r="AU3554">
        <v>78</v>
      </c>
      <c r="AV3554">
        <v>2842</v>
      </c>
      <c r="AY3554" t="str">
        <f>IF(AND(Table1[[#This Row],[Contract]]="Month-to-Month", Table1[[#This Row],[Tenure in Months]]&lt;6, Table1[[#This Row],[Payment Method]]="Bank Withdrawal"), "High Risk", IF(OR(Table1[[#This Row],[Contract]]="Month-to-Month", Table1[[#This Row],[Tenure in Months]]&lt;12), "Medium Risk", "Low Risk"))</f>
        <v>Medium Risk</v>
      </c>
    </row>
    <row r="3555" spans="1:51" x14ac:dyDescent="0.35">
      <c r="A3555" t="s">
        <v>4737</v>
      </c>
      <c r="B3555" t="s">
        <v>51</v>
      </c>
      <c r="C3555">
        <v>41</v>
      </c>
      <c r="D3555" t="s">
        <v>52</v>
      </c>
      <c r="E3555" t="s">
        <v>52</v>
      </c>
      <c r="F3555" t="s">
        <v>53</v>
      </c>
      <c r="G3555" t="s">
        <v>53</v>
      </c>
      <c r="H3555">
        <v>1</v>
      </c>
      <c r="I3555" t="s">
        <v>54</v>
      </c>
      <c r="J3555" t="s">
        <v>55</v>
      </c>
      <c r="K3555" t="s">
        <v>2661</v>
      </c>
      <c r="L3555">
        <v>96069</v>
      </c>
      <c r="M3555">
        <v>40.689242999999998</v>
      </c>
      <c r="N3555">
        <v>-122.037023</v>
      </c>
      <c r="O3555">
        <v>829</v>
      </c>
      <c r="P3555" t="s">
        <v>57</v>
      </c>
      <c r="Q3555" t="s">
        <v>53</v>
      </c>
      <c r="R3555">
        <v>1</v>
      </c>
      <c r="S3555">
        <v>4</v>
      </c>
      <c r="T3555" t="s">
        <v>67</v>
      </c>
      <c r="U3555" t="s">
        <v>53</v>
      </c>
      <c r="V3555">
        <v>39.04</v>
      </c>
      <c r="W3555" t="s">
        <v>52</v>
      </c>
      <c r="X3555" t="s">
        <v>52</v>
      </c>
      <c r="Y3555" t="s">
        <v>58</v>
      </c>
      <c r="Z3555">
        <v>0</v>
      </c>
      <c r="AA3555" t="s">
        <v>52</v>
      </c>
      <c r="AB3555" t="s">
        <v>52</v>
      </c>
      <c r="AC3555" t="s">
        <v>52</v>
      </c>
      <c r="AD3555" t="s">
        <v>52</v>
      </c>
      <c r="AE3555" t="s">
        <v>52</v>
      </c>
      <c r="AF3555" t="s">
        <v>52</v>
      </c>
      <c r="AG3555" t="s">
        <v>52</v>
      </c>
      <c r="AH3555" t="s">
        <v>52</v>
      </c>
      <c r="AI3555" t="s">
        <v>60</v>
      </c>
      <c r="AJ3555" t="s">
        <v>52</v>
      </c>
      <c r="AK3555" t="s">
        <v>69</v>
      </c>
      <c r="AL3555">
        <v>18.850000000000001</v>
      </c>
      <c r="AM3555">
        <v>84.2</v>
      </c>
      <c r="AN3555">
        <v>0</v>
      </c>
      <c r="AO3555">
        <v>0</v>
      </c>
      <c r="AP3555">
        <v>156.16</v>
      </c>
      <c r="AQ3555">
        <v>240.36</v>
      </c>
      <c r="AR3555">
        <v>4</v>
      </c>
      <c r="AS3555" t="s">
        <v>881</v>
      </c>
      <c r="AT3555" t="s">
        <v>52</v>
      </c>
      <c r="AU3555">
        <v>63</v>
      </c>
      <c r="AV3555">
        <v>5279</v>
      </c>
      <c r="AY3555" t="str">
        <f>IF(AND(Table1[[#This Row],[Contract]]="Month-to-Month", Table1[[#This Row],[Tenure in Months]]&lt;6, Table1[[#This Row],[Payment Method]]="Bank Withdrawal"), "High Risk", IF(OR(Table1[[#This Row],[Contract]]="Month-to-Month", Table1[[#This Row],[Tenure in Months]]&lt;12), "Medium Risk", "Low Risk"))</f>
        <v>Medium Risk</v>
      </c>
    </row>
    <row r="3556" spans="1:51" x14ac:dyDescent="0.35">
      <c r="A3556" t="s">
        <v>4738</v>
      </c>
      <c r="B3556" t="s">
        <v>66</v>
      </c>
      <c r="C3556">
        <v>51</v>
      </c>
      <c r="D3556" t="s">
        <v>52</v>
      </c>
      <c r="E3556" t="s">
        <v>52</v>
      </c>
      <c r="F3556" t="s">
        <v>52</v>
      </c>
      <c r="G3556" t="s">
        <v>53</v>
      </c>
      <c r="H3556">
        <v>3</v>
      </c>
      <c r="I3556" t="s">
        <v>54</v>
      </c>
      <c r="J3556" t="s">
        <v>55</v>
      </c>
      <c r="K3556" t="s">
        <v>2663</v>
      </c>
      <c r="L3556">
        <v>96071</v>
      </c>
      <c r="M3556">
        <v>40.656286999999999</v>
      </c>
      <c r="N3556">
        <v>-121.42896500000001</v>
      </c>
      <c r="O3556">
        <v>182</v>
      </c>
      <c r="P3556" t="s">
        <v>57</v>
      </c>
      <c r="Q3556" t="s">
        <v>52</v>
      </c>
      <c r="R3556">
        <v>0</v>
      </c>
      <c r="S3556">
        <v>62</v>
      </c>
      <c r="T3556" t="s">
        <v>92</v>
      </c>
      <c r="U3556" t="s">
        <v>53</v>
      </c>
      <c r="V3556">
        <v>2.83</v>
      </c>
      <c r="W3556" t="s">
        <v>53</v>
      </c>
      <c r="X3556" t="s">
        <v>52</v>
      </c>
      <c r="Y3556" t="s">
        <v>58</v>
      </c>
      <c r="Z3556">
        <v>0</v>
      </c>
      <c r="AA3556" t="s">
        <v>52</v>
      </c>
      <c r="AB3556" t="s">
        <v>52</v>
      </c>
      <c r="AC3556" t="s">
        <v>52</v>
      </c>
      <c r="AD3556" t="s">
        <v>52</v>
      </c>
      <c r="AE3556" t="s">
        <v>52</v>
      </c>
      <c r="AF3556" t="s">
        <v>52</v>
      </c>
      <c r="AG3556" t="s">
        <v>52</v>
      </c>
      <c r="AH3556" t="s">
        <v>52</v>
      </c>
      <c r="AI3556" t="s">
        <v>334</v>
      </c>
      <c r="AJ3556" t="s">
        <v>52</v>
      </c>
      <c r="AK3556" t="s">
        <v>61</v>
      </c>
      <c r="AL3556">
        <v>26</v>
      </c>
      <c r="AM3556">
        <v>1638.7</v>
      </c>
      <c r="AN3556">
        <v>0</v>
      </c>
      <c r="AO3556">
        <v>0</v>
      </c>
      <c r="AP3556">
        <v>175.46</v>
      </c>
      <c r="AQ3556">
        <v>1814.16</v>
      </c>
      <c r="AR3556">
        <v>3</v>
      </c>
      <c r="AS3556" t="s">
        <v>881</v>
      </c>
      <c r="AT3556" t="s">
        <v>52</v>
      </c>
      <c r="AU3556">
        <v>46</v>
      </c>
      <c r="AV3556">
        <v>4535</v>
      </c>
      <c r="AY3556" t="str">
        <f>IF(AND(Table1[[#This Row],[Contract]]="Month-to-Month", Table1[[#This Row],[Tenure in Months]]&lt;6, Table1[[#This Row],[Payment Method]]="Bank Withdrawal"), "High Risk", IF(OR(Table1[[#This Row],[Contract]]="Month-to-Month", Table1[[#This Row],[Tenure in Months]]&lt;12), "Medium Risk", "Low Risk"))</f>
        <v>Low Risk</v>
      </c>
    </row>
    <row r="3557" spans="1:51" x14ac:dyDescent="0.35">
      <c r="A3557" t="s">
        <v>4739</v>
      </c>
      <c r="B3557" t="s">
        <v>66</v>
      </c>
      <c r="C3557">
        <v>45</v>
      </c>
      <c r="D3557" t="s">
        <v>52</v>
      </c>
      <c r="E3557" t="s">
        <v>52</v>
      </c>
      <c r="F3557" t="s">
        <v>53</v>
      </c>
      <c r="G3557" t="s">
        <v>52</v>
      </c>
      <c r="H3557">
        <v>0</v>
      </c>
      <c r="I3557" t="s">
        <v>54</v>
      </c>
      <c r="J3557" t="s">
        <v>55</v>
      </c>
      <c r="K3557" t="s">
        <v>452</v>
      </c>
      <c r="L3557">
        <v>96074</v>
      </c>
      <c r="M3557">
        <v>39.884394999999998</v>
      </c>
      <c r="N3557">
        <v>-122.587513</v>
      </c>
      <c r="O3557">
        <v>263</v>
      </c>
      <c r="P3557" t="s">
        <v>57</v>
      </c>
      <c r="Q3557" t="s">
        <v>53</v>
      </c>
      <c r="R3557">
        <v>1</v>
      </c>
      <c r="S3557">
        <v>2</v>
      </c>
      <c r="T3557" t="s">
        <v>67</v>
      </c>
      <c r="U3557" t="s">
        <v>53</v>
      </c>
      <c r="V3557">
        <v>7.7</v>
      </c>
      <c r="W3557" t="s">
        <v>52</v>
      </c>
      <c r="X3557" t="s">
        <v>53</v>
      </c>
      <c r="Y3557" t="s">
        <v>68</v>
      </c>
      <c r="Z3557">
        <v>22</v>
      </c>
      <c r="AA3557" t="s">
        <v>52</v>
      </c>
      <c r="AB3557" t="s">
        <v>52</v>
      </c>
      <c r="AC3557" t="s">
        <v>52</v>
      </c>
      <c r="AD3557" t="s">
        <v>52</v>
      </c>
      <c r="AE3557" t="s">
        <v>52</v>
      </c>
      <c r="AF3557" t="s">
        <v>52</v>
      </c>
      <c r="AG3557" t="s">
        <v>52</v>
      </c>
      <c r="AH3557" t="s">
        <v>52</v>
      </c>
      <c r="AI3557" t="s">
        <v>60</v>
      </c>
      <c r="AJ3557" t="s">
        <v>53</v>
      </c>
      <c r="AK3557" t="s">
        <v>61</v>
      </c>
      <c r="AL3557">
        <v>70.349999999999994</v>
      </c>
      <c r="AM3557">
        <v>120.25</v>
      </c>
      <c r="AN3557">
        <v>0</v>
      </c>
      <c r="AO3557">
        <v>20</v>
      </c>
      <c r="AP3557">
        <v>15.4</v>
      </c>
      <c r="AQ3557">
        <v>155.65</v>
      </c>
      <c r="AR3557">
        <v>3</v>
      </c>
      <c r="AS3557" t="s">
        <v>883</v>
      </c>
      <c r="AT3557" t="s">
        <v>52</v>
      </c>
      <c r="AU3557">
        <v>39</v>
      </c>
      <c r="AV3557">
        <v>4917</v>
      </c>
      <c r="AY3557" t="str">
        <f>IF(AND(Table1[[#This Row],[Contract]]="Month-to-Month", Table1[[#This Row],[Tenure in Months]]&lt;6, Table1[[#This Row],[Payment Method]]="Bank Withdrawal"), "High Risk", IF(OR(Table1[[#This Row],[Contract]]="Month-to-Month", Table1[[#This Row],[Tenure in Months]]&lt;12), "Medium Risk", "Low Risk"))</f>
        <v>High Risk</v>
      </c>
    </row>
    <row r="3558" spans="1:51" x14ac:dyDescent="0.35">
      <c r="A3558" t="s">
        <v>4740</v>
      </c>
      <c r="B3558" t="s">
        <v>51</v>
      </c>
      <c r="C3558">
        <v>33</v>
      </c>
      <c r="D3558" t="s">
        <v>52</v>
      </c>
      <c r="E3558" t="s">
        <v>52</v>
      </c>
      <c r="F3558" t="s">
        <v>53</v>
      </c>
      <c r="G3558" t="s">
        <v>52</v>
      </c>
      <c r="H3558">
        <v>0</v>
      </c>
      <c r="I3558" t="s">
        <v>54</v>
      </c>
      <c r="J3558" t="s">
        <v>55</v>
      </c>
      <c r="K3558" t="s">
        <v>3051</v>
      </c>
      <c r="L3558">
        <v>96075</v>
      </c>
      <c r="M3558">
        <v>40.343212999999999</v>
      </c>
      <c r="N3558">
        <v>-121.81541199999999</v>
      </c>
      <c r="O3558">
        <v>433</v>
      </c>
      <c r="P3558" t="s">
        <v>57</v>
      </c>
      <c r="Q3558" t="s">
        <v>53</v>
      </c>
      <c r="R3558">
        <v>1</v>
      </c>
      <c r="S3558">
        <v>48</v>
      </c>
      <c r="T3558" t="s">
        <v>92</v>
      </c>
      <c r="U3558" t="s">
        <v>53</v>
      </c>
      <c r="V3558">
        <v>6.1</v>
      </c>
      <c r="W3558" t="s">
        <v>53</v>
      </c>
      <c r="X3558" t="s">
        <v>53</v>
      </c>
      <c r="Y3558" t="s">
        <v>68</v>
      </c>
      <c r="Z3558">
        <v>18</v>
      </c>
      <c r="AA3558" t="s">
        <v>53</v>
      </c>
      <c r="AB3558" t="s">
        <v>53</v>
      </c>
      <c r="AC3558" t="s">
        <v>53</v>
      </c>
      <c r="AD3558" t="s">
        <v>52</v>
      </c>
      <c r="AE3558" t="s">
        <v>53</v>
      </c>
      <c r="AF3558" t="s">
        <v>52</v>
      </c>
      <c r="AG3558" t="s">
        <v>52</v>
      </c>
      <c r="AH3558" t="s">
        <v>53</v>
      </c>
      <c r="AI3558" t="s">
        <v>334</v>
      </c>
      <c r="AJ3558" t="s">
        <v>53</v>
      </c>
      <c r="AK3558" t="s">
        <v>61</v>
      </c>
      <c r="AL3558">
        <v>96.9</v>
      </c>
      <c r="AM3558">
        <v>4473.45</v>
      </c>
      <c r="AN3558">
        <v>0</v>
      </c>
      <c r="AO3558">
        <v>0</v>
      </c>
      <c r="AP3558">
        <v>292.79999999999899</v>
      </c>
      <c r="AQ3558">
        <v>4766.25</v>
      </c>
      <c r="AR3558">
        <v>4</v>
      </c>
      <c r="AS3558" t="s">
        <v>881</v>
      </c>
      <c r="AT3558" t="s">
        <v>52</v>
      </c>
      <c r="AU3558">
        <v>38</v>
      </c>
      <c r="AV3558">
        <v>2613</v>
      </c>
      <c r="AY3558" t="str">
        <f>IF(AND(Table1[[#This Row],[Contract]]="Month-to-Month", Table1[[#This Row],[Tenure in Months]]&lt;6, Table1[[#This Row],[Payment Method]]="Bank Withdrawal"), "High Risk", IF(OR(Table1[[#This Row],[Contract]]="Month-to-Month", Table1[[#This Row],[Tenure in Months]]&lt;12), "Medium Risk", "Low Risk"))</f>
        <v>Low Risk</v>
      </c>
    </row>
    <row r="3559" spans="1:51" x14ac:dyDescent="0.35">
      <c r="A3559" t="s">
        <v>4741</v>
      </c>
      <c r="B3559" t="s">
        <v>51</v>
      </c>
      <c r="C3559">
        <v>53</v>
      </c>
      <c r="D3559" t="s">
        <v>52</v>
      </c>
      <c r="E3559" t="s">
        <v>52</v>
      </c>
      <c r="F3559" t="s">
        <v>53</v>
      </c>
      <c r="G3559" t="s">
        <v>52</v>
      </c>
      <c r="H3559">
        <v>0</v>
      </c>
      <c r="I3559" t="s">
        <v>54</v>
      </c>
      <c r="J3559" t="s">
        <v>55</v>
      </c>
      <c r="K3559" t="s">
        <v>3441</v>
      </c>
      <c r="L3559">
        <v>96076</v>
      </c>
      <c r="M3559">
        <v>40.367964000000001</v>
      </c>
      <c r="N3559">
        <v>-122.93737900000001</v>
      </c>
      <c r="O3559">
        <v>215</v>
      </c>
      <c r="P3559" t="s">
        <v>57</v>
      </c>
      <c r="Q3559" t="s">
        <v>53</v>
      </c>
      <c r="R3559">
        <v>1</v>
      </c>
      <c r="S3559">
        <v>27</v>
      </c>
      <c r="T3559" t="s">
        <v>75</v>
      </c>
      <c r="U3559" t="s">
        <v>53</v>
      </c>
      <c r="V3559">
        <v>44.19</v>
      </c>
      <c r="W3559" t="s">
        <v>52</v>
      </c>
      <c r="X3559" t="s">
        <v>52</v>
      </c>
      <c r="Y3559" t="s">
        <v>58</v>
      </c>
      <c r="Z3559">
        <v>0</v>
      </c>
      <c r="AA3559" t="s">
        <v>52</v>
      </c>
      <c r="AB3559" t="s">
        <v>52</v>
      </c>
      <c r="AC3559" t="s">
        <v>52</v>
      </c>
      <c r="AD3559" t="s">
        <v>52</v>
      </c>
      <c r="AE3559" t="s">
        <v>52</v>
      </c>
      <c r="AF3559" t="s">
        <v>52</v>
      </c>
      <c r="AG3559" t="s">
        <v>52</v>
      </c>
      <c r="AH3559" t="s">
        <v>52</v>
      </c>
      <c r="AI3559" t="s">
        <v>334</v>
      </c>
      <c r="AJ3559" t="s">
        <v>52</v>
      </c>
      <c r="AK3559" t="s">
        <v>61</v>
      </c>
      <c r="AL3559">
        <v>19.55</v>
      </c>
      <c r="AM3559">
        <v>520.54999999999995</v>
      </c>
      <c r="AN3559">
        <v>0</v>
      </c>
      <c r="AO3559">
        <v>0</v>
      </c>
      <c r="AP3559">
        <v>1193.1299999999901</v>
      </c>
      <c r="AQ3559">
        <v>1713.6799999999901</v>
      </c>
      <c r="AR3559">
        <v>4</v>
      </c>
      <c r="AS3559" t="s">
        <v>881</v>
      </c>
      <c r="AT3559" t="s">
        <v>52</v>
      </c>
      <c r="AU3559">
        <v>44</v>
      </c>
      <c r="AV3559">
        <v>4430</v>
      </c>
      <c r="AY3559" t="str">
        <f>IF(AND(Table1[[#This Row],[Contract]]="Month-to-Month", Table1[[#This Row],[Tenure in Months]]&lt;6, Table1[[#This Row],[Payment Method]]="Bank Withdrawal"), "High Risk", IF(OR(Table1[[#This Row],[Contract]]="Month-to-Month", Table1[[#This Row],[Tenure in Months]]&lt;12), "Medium Risk", "Low Risk"))</f>
        <v>Low Risk</v>
      </c>
    </row>
    <row r="3560" spans="1:51" x14ac:dyDescent="0.35">
      <c r="A3560" t="s">
        <v>4742</v>
      </c>
      <c r="B3560" t="s">
        <v>66</v>
      </c>
      <c r="C3560">
        <v>28</v>
      </c>
      <c r="D3560" t="s">
        <v>53</v>
      </c>
      <c r="E3560" t="s">
        <v>52</v>
      </c>
      <c r="F3560" t="s">
        <v>53</v>
      </c>
      <c r="G3560" t="s">
        <v>52</v>
      </c>
      <c r="H3560">
        <v>0</v>
      </c>
      <c r="I3560" t="s">
        <v>54</v>
      </c>
      <c r="J3560" t="s">
        <v>55</v>
      </c>
      <c r="K3560" t="s">
        <v>454</v>
      </c>
      <c r="L3560">
        <v>96080</v>
      </c>
      <c r="M3560">
        <v>40.186771999999998</v>
      </c>
      <c r="N3560">
        <v>-122.388361</v>
      </c>
      <c r="O3560">
        <v>26438</v>
      </c>
      <c r="P3560" t="s">
        <v>57</v>
      </c>
      <c r="Q3560" t="s">
        <v>53</v>
      </c>
      <c r="R3560">
        <v>4</v>
      </c>
      <c r="S3560">
        <v>70</v>
      </c>
      <c r="T3560" t="s">
        <v>58</v>
      </c>
      <c r="U3560" t="s">
        <v>53</v>
      </c>
      <c r="V3560">
        <v>39.78</v>
      </c>
      <c r="W3560" t="s">
        <v>52</v>
      </c>
      <c r="X3560" t="s">
        <v>53</v>
      </c>
      <c r="Y3560" t="s">
        <v>59</v>
      </c>
      <c r="Z3560">
        <v>52</v>
      </c>
      <c r="AA3560" t="s">
        <v>52</v>
      </c>
      <c r="AB3560" t="s">
        <v>53</v>
      </c>
      <c r="AC3560" t="s">
        <v>53</v>
      </c>
      <c r="AD3560" t="s">
        <v>53</v>
      </c>
      <c r="AE3560" t="s">
        <v>53</v>
      </c>
      <c r="AF3560" t="s">
        <v>53</v>
      </c>
      <c r="AG3560" t="s">
        <v>53</v>
      </c>
      <c r="AH3560" t="s">
        <v>53</v>
      </c>
      <c r="AI3560" t="s">
        <v>334</v>
      </c>
      <c r="AJ3560" t="s">
        <v>53</v>
      </c>
      <c r="AK3560" t="s">
        <v>61</v>
      </c>
      <c r="AL3560">
        <v>80.400000000000006</v>
      </c>
      <c r="AM3560">
        <v>5717.85</v>
      </c>
      <c r="AN3560">
        <v>0</v>
      </c>
      <c r="AO3560">
        <v>0</v>
      </c>
      <c r="AP3560">
        <v>2784.6</v>
      </c>
      <c r="AQ3560">
        <v>8502.4500000000007</v>
      </c>
      <c r="AR3560">
        <v>5</v>
      </c>
      <c r="AS3560" t="s">
        <v>881</v>
      </c>
      <c r="AT3560" t="s">
        <v>52</v>
      </c>
      <c r="AU3560">
        <v>28</v>
      </c>
      <c r="AV3560">
        <v>6367</v>
      </c>
      <c r="AY3560" t="str">
        <f>IF(AND(Table1[[#This Row],[Contract]]="Month-to-Month", Table1[[#This Row],[Tenure in Months]]&lt;6, Table1[[#This Row],[Payment Method]]="Bank Withdrawal"), "High Risk", IF(OR(Table1[[#This Row],[Contract]]="Month-to-Month", Table1[[#This Row],[Tenure in Months]]&lt;12), "Medium Risk", "Low Risk"))</f>
        <v>Low Risk</v>
      </c>
    </row>
    <row r="3561" spans="1:51" x14ac:dyDescent="0.35">
      <c r="A3561" t="s">
        <v>4743</v>
      </c>
      <c r="B3561" t="s">
        <v>51</v>
      </c>
      <c r="C3561">
        <v>44</v>
      </c>
      <c r="D3561" t="s">
        <v>52</v>
      </c>
      <c r="E3561" t="s">
        <v>52</v>
      </c>
      <c r="F3561" t="s">
        <v>53</v>
      </c>
      <c r="G3561" t="s">
        <v>52</v>
      </c>
      <c r="H3561">
        <v>0</v>
      </c>
      <c r="I3561" t="s">
        <v>54</v>
      </c>
      <c r="J3561" t="s">
        <v>55</v>
      </c>
      <c r="K3561" t="s">
        <v>4744</v>
      </c>
      <c r="L3561">
        <v>96085</v>
      </c>
      <c r="M3561">
        <v>41.737962000000003</v>
      </c>
      <c r="N3561">
        <v>-123.07557</v>
      </c>
      <c r="O3561">
        <v>88</v>
      </c>
      <c r="P3561" t="s">
        <v>57</v>
      </c>
      <c r="Q3561" t="s">
        <v>53</v>
      </c>
      <c r="R3561">
        <v>1</v>
      </c>
      <c r="S3561">
        <v>46</v>
      </c>
      <c r="T3561" t="s">
        <v>92</v>
      </c>
      <c r="U3561" t="s">
        <v>53</v>
      </c>
      <c r="V3561">
        <v>10.130000000000001</v>
      </c>
      <c r="W3561" t="s">
        <v>53</v>
      </c>
      <c r="X3561" t="s">
        <v>53</v>
      </c>
      <c r="Y3561" t="s">
        <v>68</v>
      </c>
      <c r="Z3561">
        <v>3</v>
      </c>
      <c r="AA3561" t="s">
        <v>52</v>
      </c>
      <c r="AB3561" t="s">
        <v>53</v>
      </c>
      <c r="AC3561" t="s">
        <v>53</v>
      </c>
      <c r="AD3561" t="s">
        <v>52</v>
      </c>
      <c r="AE3561" t="s">
        <v>53</v>
      </c>
      <c r="AF3561" t="s">
        <v>52</v>
      </c>
      <c r="AG3561" t="s">
        <v>52</v>
      </c>
      <c r="AH3561" t="s">
        <v>53</v>
      </c>
      <c r="AI3561" t="s">
        <v>124</v>
      </c>
      <c r="AJ3561" t="s">
        <v>53</v>
      </c>
      <c r="AK3561" t="s">
        <v>61</v>
      </c>
      <c r="AL3561">
        <v>94.65</v>
      </c>
      <c r="AM3561">
        <v>4312.5</v>
      </c>
      <c r="AN3561">
        <v>0</v>
      </c>
      <c r="AO3561">
        <v>0</v>
      </c>
      <c r="AP3561">
        <v>465.98</v>
      </c>
      <c r="AQ3561">
        <v>4778.4799999999996</v>
      </c>
      <c r="AR3561">
        <v>4</v>
      </c>
      <c r="AS3561" t="s">
        <v>881</v>
      </c>
      <c r="AT3561" t="s">
        <v>52</v>
      </c>
      <c r="AU3561">
        <v>79</v>
      </c>
      <c r="AV3561">
        <v>4120</v>
      </c>
      <c r="AY3561" t="str">
        <f>IF(AND(Table1[[#This Row],[Contract]]="Month-to-Month", Table1[[#This Row],[Tenure in Months]]&lt;6, Table1[[#This Row],[Payment Method]]="Bank Withdrawal"), "High Risk", IF(OR(Table1[[#This Row],[Contract]]="Month-to-Month", Table1[[#This Row],[Tenure in Months]]&lt;12), "Medium Risk", "Low Risk"))</f>
        <v>Low Risk</v>
      </c>
    </row>
    <row r="3562" spans="1:51" x14ac:dyDescent="0.35">
      <c r="A3562" t="s">
        <v>4745</v>
      </c>
      <c r="B3562" t="s">
        <v>51</v>
      </c>
      <c r="C3562">
        <v>35</v>
      </c>
      <c r="D3562" t="s">
        <v>52</v>
      </c>
      <c r="E3562" t="s">
        <v>52</v>
      </c>
      <c r="F3562" t="s">
        <v>53</v>
      </c>
      <c r="G3562" t="s">
        <v>53</v>
      </c>
      <c r="H3562">
        <v>2</v>
      </c>
      <c r="I3562" t="s">
        <v>54</v>
      </c>
      <c r="J3562" t="s">
        <v>55</v>
      </c>
      <c r="K3562" t="s">
        <v>644</v>
      </c>
      <c r="L3562">
        <v>96088</v>
      </c>
      <c r="M3562">
        <v>40.497441000000002</v>
      </c>
      <c r="N3562">
        <v>-121.827524</v>
      </c>
      <c r="O3562">
        <v>4231</v>
      </c>
      <c r="P3562" t="s">
        <v>57</v>
      </c>
      <c r="Q3562" t="s">
        <v>53</v>
      </c>
      <c r="R3562">
        <v>9</v>
      </c>
      <c r="S3562">
        <v>69</v>
      </c>
      <c r="T3562" t="s">
        <v>58</v>
      </c>
      <c r="U3562" t="s">
        <v>53</v>
      </c>
      <c r="V3562">
        <v>42.45</v>
      </c>
      <c r="W3562" t="s">
        <v>53</v>
      </c>
      <c r="X3562" t="s">
        <v>53</v>
      </c>
      <c r="Y3562" t="s">
        <v>68</v>
      </c>
      <c r="Z3562">
        <v>27</v>
      </c>
      <c r="AA3562" t="s">
        <v>52</v>
      </c>
      <c r="AB3562" t="s">
        <v>53</v>
      </c>
      <c r="AC3562" t="s">
        <v>53</v>
      </c>
      <c r="AD3562" t="s">
        <v>52</v>
      </c>
      <c r="AE3562" t="s">
        <v>53</v>
      </c>
      <c r="AF3562" t="s">
        <v>52</v>
      </c>
      <c r="AG3562" t="s">
        <v>52</v>
      </c>
      <c r="AH3562" t="s">
        <v>53</v>
      </c>
      <c r="AI3562" t="s">
        <v>124</v>
      </c>
      <c r="AJ3562" t="s">
        <v>52</v>
      </c>
      <c r="AK3562" t="s">
        <v>69</v>
      </c>
      <c r="AL3562">
        <v>95.75</v>
      </c>
      <c r="AM3562">
        <v>6511.25</v>
      </c>
      <c r="AN3562">
        <v>0</v>
      </c>
      <c r="AO3562">
        <v>0</v>
      </c>
      <c r="AP3562">
        <v>2929.05</v>
      </c>
      <c r="AQ3562">
        <v>9440.2999999999993</v>
      </c>
      <c r="AR3562">
        <v>4</v>
      </c>
      <c r="AS3562" t="s">
        <v>881</v>
      </c>
      <c r="AT3562" t="s">
        <v>52</v>
      </c>
      <c r="AU3562">
        <v>74</v>
      </c>
      <c r="AV3562">
        <v>5561</v>
      </c>
      <c r="AY3562" t="str">
        <f>IF(AND(Table1[[#This Row],[Contract]]="Month-to-Month", Table1[[#This Row],[Tenure in Months]]&lt;6, Table1[[#This Row],[Payment Method]]="Bank Withdrawal"), "High Risk", IF(OR(Table1[[#This Row],[Contract]]="Month-to-Month", Table1[[#This Row],[Tenure in Months]]&lt;12), "Medium Risk", "Low Risk"))</f>
        <v>Low Risk</v>
      </c>
    </row>
    <row r="3563" spans="1:51" x14ac:dyDescent="0.35">
      <c r="A3563" t="s">
        <v>4746</v>
      </c>
      <c r="B3563" t="s">
        <v>51</v>
      </c>
      <c r="C3563">
        <v>34</v>
      </c>
      <c r="D3563" t="s">
        <v>52</v>
      </c>
      <c r="E3563" t="s">
        <v>52</v>
      </c>
      <c r="F3563" t="s">
        <v>52</v>
      </c>
      <c r="G3563" t="s">
        <v>52</v>
      </c>
      <c r="H3563">
        <v>0</v>
      </c>
      <c r="I3563" t="s">
        <v>54</v>
      </c>
      <c r="J3563" t="s">
        <v>55</v>
      </c>
      <c r="K3563" t="s">
        <v>4747</v>
      </c>
      <c r="L3563">
        <v>96090</v>
      </c>
      <c r="M3563">
        <v>40.021787000000003</v>
      </c>
      <c r="N3563">
        <v>-122.127576</v>
      </c>
      <c r="O3563">
        <v>405</v>
      </c>
      <c r="P3563" t="s">
        <v>57</v>
      </c>
      <c r="Q3563" t="s">
        <v>52</v>
      </c>
      <c r="R3563">
        <v>0</v>
      </c>
      <c r="S3563">
        <v>65</v>
      </c>
      <c r="T3563" t="s">
        <v>92</v>
      </c>
      <c r="U3563" t="s">
        <v>53</v>
      </c>
      <c r="V3563">
        <v>44.7</v>
      </c>
      <c r="W3563" t="s">
        <v>52</v>
      </c>
      <c r="X3563" t="s">
        <v>52</v>
      </c>
      <c r="Y3563" t="s">
        <v>58</v>
      </c>
      <c r="Z3563">
        <v>0</v>
      </c>
      <c r="AA3563" t="s">
        <v>52</v>
      </c>
      <c r="AB3563" t="s">
        <v>52</v>
      </c>
      <c r="AC3563" t="s">
        <v>52</v>
      </c>
      <c r="AD3563" t="s">
        <v>52</v>
      </c>
      <c r="AE3563" t="s">
        <v>52</v>
      </c>
      <c r="AF3563" t="s">
        <v>52</v>
      </c>
      <c r="AG3563" t="s">
        <v>52</v>
      </c>
      <c r="AH3563" t="s">
        <v>52</v>
      </c>
      <c r="AI3563" t="s">
        <v>334</v>
      </c>
      <c r="AJ3563" t="s">
        <v>53</v>
      </c>
      <c r="AK3563" t="s">
        <v>69</v>
      </c>
      <c r="AL3563">
        <v>19.55</v>
      </c>
      <c r="AM3563">
        <v>1218.6500000000001</v>
      </c>
      <c r="AN3563">
        <v>0</v>
      </c>
      <c r="AO3563">
        <v>0</v>
      </c>
      <c r="AP3563">
        <v>2905.5</v>
      </c>
      <c r="AQ3563">
        <v>4124.1499999999996</v>
      </c>
      <c r="AR3563">
        <v>5</v>
      </c>
      <c r="AS3563" t="s">
        <v>881</v>
      </c>
      <c r="AT3563" t="s">
        <v>52</v>
      </c>
      <c r="AU3563">
        <v>76</v>
      </c>
      <c r="AV3563">
        <v>4309</v>
      </c>
      <c r="AY3563" t="str">
        <f>IF(AND(Table1[[#This Row],[Contract]]="Month-to-Month", Table1[[#This Row],[Tenure in Months]]&lt;6, Table1[[#This Row],[Payment Method]]="Bank Withdrawal"), "High Risk", IF(OR(Table1[[#This Row],[Contract]]="Month-to-Month", Table1[[#This Row],[Tenure in Months]]&lt;12), "Medium Risk", "Low Risk"))</f>
        <v>Low Risk</v>
      </c>
    </row>
    <row r="3564" spans="1:51" x14ac:dyDescent="0.35">
      <c r="A3564" t="s">
        <v>4748</v>
      </c>
      <c r="B3564" t="s">
        <v>51</v>
      </c>
      <c r="C3564">
        <v>46</v>
      </c>
      <c r="D3564" t="s">
        <v>52</v>
      </c>
      <c r="E3564" t="s">
        <v>52</v>
      </c>
      <c r="F3564" t="s">
        <v>52</v>
      </c>
      <c r="G3564" t="s">
        <v>52</v>
      </c>
      <c r="H3564">
        <v>0</v>
      </c>
      <c r="I3564" t="s">
        <v>54</v>
      </c>
      <c r="J3564" t="s">
        <v>55</v>
      </c>
      <c r="K3564" t="s">
        <v>646</v>
      </c>
      <c r="L3564">
        <v>96093</v>
      </c>
      <c r="M3564">
        <v>40.759400999999997</v>
      </c>
      <c r="N3564">
        <v>-122.93933699999999</v>
      </c>
      <c r="O3564">
        <v>3749</v>
      </c>
      <c r="P3564" t="s">
        <v>57</v>
      </c>
      <c r="Q3564" t="s">
        <v>52</v>
      </c>
      <c r="R3564">
        <v>0</v>
      </c>
      <c r="S3564">
        <v>17</v>
      </c>
      <c r="T3564" t="s">
        <v>58</v>
      </c>
      <c r="U3564" t="s">
        <v>53</v>
      </c>
      <c r="V3564">
        <v>31.6</v>
      </c>
      <c r="W3564" t="s">
        <v>52</v>
      </c>
      <c r="X3564" t="s">
        <v>52</v>
      </c>
      <c r="Y3564" t="s">
        <v>58</v>
      </c>
      <c r="Z3564">
        <v>0</v>
      </c>
      <c r="AA3564" t="s">
        <v>52</v>
      </c>
      <c r="AB3564" t="s">
        <v>52</v>
      </c>
      <c r="AC3564" t="s">
        <v>52</v>
      </c>
      <c r="AD3564" t="s">
        <v>52</v>
      </c>
      <c r="AE3564" t="s">
        <v>52</v>
      </c>
      <c r="AF3564" t="s">
        <v>52</v>
      </c>
      <c r="AG3564" t="s">
        <v>52</v>
      </c>
      <c r="AH3564" t="s">
        <v>52</v>
      </c>
      <c r="AI3564" t="s">
        <v>124</v>
      </c>
      <c r="AJ3564" t="s">
        <v>53</v>
      </c>
      <c r="AK3564" t="s">
        <v>69</v>
      </c>
      <c r="AL3564">
        <v>20.100000000000001</v>
      </c>
      <c r="AM3564">
        <v>279.5</v>
      </c>
      <c r="AN3564">
        <v>0</v>
      </c>
      <c r="AO3564">
        <v>0</v>
      </c>
      <c r="AP3564">
        <v>537.20000000000005</v>
      </c>
      <c r="AQ3564">
        <v>816.7</v>
      </c>
      <c r="AR3564">
        <v>4</v>
      </c>
      <c r="AS3564" t="s">
        <v>881</v>
      </c>
      <c r="AT3564" t="s">
        <v>52</v>
      </c>
      <c r="AU3564">
        <v>51</v>
      </c>
      <c r="AV3564">
        <v>2185</v>
      </c>
      <c r="AY3564" t="str">
        <f>IF(AND(Table1[[#This Row],[Contract]]="Month-to-Month", Table1[[#This Row],[Tenure in Months]]&lt;6, Table1[[#This Row],[Payment Method]]="Bank Withdrawal"), "High Risk", IF(OR(Table1[[#This Row],[Contract]]="Month-to-Month", Table1[[#This Row],[Tenure in Months]]&lt;12), "Medium Risk", "Low Risk"))</f>
        <v>Low Risk</v>
      </c>
    </row>
    <row r="3565" spans="1:51" x14ac:dyDescent="0.35">
      <c r="A3565" t="s">
        <v>4749</v>
      </c>
      <c r="B3565" t="s">
        <v>51</v>
      </c>
      <c r="C3565">
        <v>23</v>
      </c>
      <c r="D3565" t="s">
        <v>53</v>
      </c>
      <c r="E3565" t="s">
        <v>52</v>
      </c>
      <c r="F3565" t="s">
        <v>53</v>
      </c>
      <c r="G3565" t="s">
        <v>52</v>
      </c>
      <c r="H3565">
        <v>0</v>
      </c>
      <c r="I3565" t="s">
        <v>54</v>
      </c>
      <c r="J3565" t="s">
        <v>55</v>
      </c>
      <c r="K3565" t="s">
        <v>4750</v>
      </c>
      <c r="L3565">
        <v>96094</v>
      </c>
      <c r="M3565">
        <v>41.465121000000003</v>
      </c>
      <c r="N3565">
        <v>-122.38094700000001</v>
      </c>
      <c r="O3565">
        <v>5896</v>
      </c>
      <c r="P3565" t="s">
        <v>57</v>
      </c>
      <c r="Q3565" t="s">
        <v>53</v>
      </c>
      <c r="R3565">
        <v>2</v>
      </c>
      <c r="S3565">
        <v>51</v>
      </c>
      <c r="T3565" t="s">
        <v>92</v>
      </c>
      <c r="U3565" t="s">
        <v>53</v>
      </c>
      <c r="V3565">
        <v>39.32</v>
      </c>
      <c r="W3565" t="s">
        <v>53</v>
      </c>
      <c r="X3565" t="s">
        <v>53</v>
      </c>
      <c r="Y3565" t="s">
        <v>68</v>
      </c>
      <c r="Z3565">
        <v>76</v>
      </c>
      <c r="AA3565" t="s">
        <v>53</v>
      </c>
      <c r="AB3565" t="s">
        <v>52</v>
      </c>
      <c r="AC3565" t="s">
        <v>53</v>
      </c>
      <c r="AD3565" t="s">
        <v>53</v>
      </c>
      <c r="AE3565" t="s">
        <v>53</v>
      </c>
      <c r="AF3565" t="s">
        <v>53</v>
      </c>
      <c r="AG3565" t="s">
        <v>53</v>
      </c>
      <c r="AH3565" t="s">
        <v>53</v>
      </c>
      <c r="AI3565" t="s">
        <v>124</v>
      </c>
      <c r="AJ3565" t="s">
        <v>53</v>
      </c>
      <c r="AK3565" t="s">
        <v>61</v>
      </c>
      <c r="AL3565">
        <v>111.55</v>
      </c>
      <c r="AM3565">
        <v>5720.35</v>
      </c>
      <c r="AN3565">
        <v>0</v>
      </c>
      <c r="AO3565">
        <v>0</v>
      </c>
      <c r="AP3565">
        <v>2005.32</v>
      </c>
      <c r="AQ3565">
        <v>7725.67</v>
      </c>
      <c r="AR3565">
        <v>4</v>
      </c>
      <c r="AS3565" t="s">
        <v>881</v>
      </c>
      <c r="AT3565" t="s">
        <v>52</v>
      </c>
      <c r="AU3565">
        <v>35</v>
      </c>
      <c r="AV3565">
        <v>4053</v>
      </c>
      <c r="AY3565" t="str">
        <f>IF(AND(Table1[[#This Row],[Contract]]="Month-to-Month", Table1[[#This Row],[Tenure in Months]]&lt;6, Table1[[#This Row],[Payment Method]]="Bank Withdrawal"), "High Risk", IF(OR(Table1[[#This Row],[Contract]]="Month-to-Month", Table1[[#This Row],[Tenure in Months]]&lt;12), "Medium Risk", "Low Risk"))</f>
        <v>Low Risk</v>
      </c>
    </row>
    <row r="3566" spans="1:51" x14ac:dyDescent="0.35">
      <c r="A3566" t="s">
        <v>4751</v>
      </c>
      <c r="B3566" t="s">
        <v>51</v>
      </c>
      <c r="C3566">
        <v>40</v>
      </c>
      <c r="D3566" t="s">
        <v>52</v>
      </c>
      <c r="E3566" t="s">
        <v>52</v>
      </c>
      <c r="F3566" t="s">
        <v>53</v>
      </c>
      <c r="G3566" t="s">
        <v>52</v>
      </c>
      <c r="H3566">
        <v>0</v>
      </c>
      <c r="I3566" t="s">
        <v>54</v>
      </c>
      <c r="J3566" t="s">
        <v>55</v>
      </c>
      <c r="K3566" t="s">
        <v>2666</v>
      </c>
      <c r="L3566">
        <v>96096</v>
      </c>
      <c r="M3566">
        <v>40.637104999999998</v>
      </c>
      <c r="N3566">
        <v>-121.906949</v>
      </c>
      <c r="O3566">
        <v>843</v>
      </c>
      <c r="P3566" t="s">
        <v>57</v>
      </c>
      <c r="Q3566" t="s">
        <v>53</v>
      </c>
      <c r="R3566">
        <v>5</v>
      </c>
      <c r="S3566">
        <v>51</v>
      </c>
      <c r="T3566" t="s">
        <v>92</v>
      </c>
      <c r="U3566" t="s">
        <v>53</v>
      </c>
      <c r="V3566">
        <v>9.5299999999999994</v>
      </c>
      <c r="W3566" t="s">
        <v>52</v>
      </c>
      <c r="X3566" t="s">
        <v>53</v>
      </c>
      <c r="Y3566" t="s">
        <v>59</v>
      </c>
      <c r="Z3566">
        <v>10</v>
      </c>
      <c r="AA3566" t="s">
        <v>53</v>
      </c>
      <c r="AB3566" t="s">
        <v>53</v>
      </c>
      <c r="AC3566" t="s">
        <v>52</v>
      </c>
      <c r="AD3566" t="s">
        <v>53</v>
      </c>
      <c r="AE3566" t="s">
        <v>52</v>
      </c>
      <c r="AF3566" t="s">
        <v>52</v>
      </c>
      <c r="AG3566" t="s">
        <v>52</v>
      </c>
      <c r="AH3566" t="s">
        <v>53</v>
      </c>
      <c r="AI3566" t="s">
        <v>334</v>
      </c>
      <c r="AJ3566" t="s">
        <v>52</v>
      </c>
      <c r="AK3566" t="s">
        <v>69</v>
      </c>
      <c r="AL3566">
        <v>60.5</v>
      </c>
      <c r="AM3566">
        <v>3121.45</v>
      </c>
      <c r="AN3566">
        <v>0</v>
      </c>
      <c r="AO3566">
        <v>0</v>
      </c>
      <c r="AP3566">
        <v>486.03</v>
      </c>
      <c r="AQ3566">
        <v>3607.47999999999</v>
      </c>
      <c r="AR3566">
        <v>3</v>
      </c>
      <c r="AS3566" t="s">
        <v>881</v>
      </c>
      <c r="AT3566" t="s">
        <v>52</v>
      </c>
      <c r="AU3566">
        <v>75</v>
      </c>
      <c r="AV3566">
        <v>4994</v>
      </c>
      <c r="AY3566" t="str">
        <f>IF(AND(Table1[[#This Row],[Contract]]="Month-to-Month", Table1[[#This Row],[Tenure in Months]]&lt;6, Table1[[#This Row],[Payment Method]]="Bank Withdrawal"), "High Risk", IF(OR(Table1[[#This Row],[Contract]]="Month-to-Month", Table1[[#This Row],[Tenure in Months]]&lt;12), "Medium Risk", "Low Risk"))</f>
        <v>Low Risk</v>
      </c>
    </row>
    <row r="3567" spans="1:51" x14ac:dyDescent="0.35">
      <c r="A3567" t="s">
        <v>4752</v>
      </c>
      <c r="B3567" t="s">
        <v>66</v>
      </c>
      <c r="C3567">
        <v>52</v>
      </c>
      <c r="D3567" t="s">
        <v>52</v>
      </c>
      <c r="E3567" t="s">
        <v>52</v>
      </c>
      <c r="F3567" t="s">
        <v>53</v>
      </c>
      <c r="G3567" t="s">
        <v>52</v>
      </c>
      <c r="H3567">
        <v>0</v>
      </c>
      <c r="I3567" t="s">
        <v>54</v>
      </c>
      <c r="J3567" t="s">
        <v>55</v>
      </c>
      <c r="K3567" t="s">
        <v>4753</v>
      </c>
      <c r="L3567">
        <v>96097</v>
      </c>
      <c r="M3567">
        <v>41.764868999999997</v>
      </c>
      <c r="N3567">
        <v>-122.671316</v>
      </c>
      <c r="O3567">
        <v>9538</v>
      </c>
      <c r="P3567" t="s">
        <v>57</v>
      </c>
      <c r="Q3567" t="s">
        <v>53</v>
      </c>
      <c r="R3567">
        <v>6</v>
      </c>
      <c r="S3567">
        <v>72</v>
      </c>
      <c r="T3567" t="s">
        <v>58</v>
      </c>
      <c r="U3567" t="s">
        <v>53</v>
      </c>
      <c r="V3567">
        <v>42.64</v>
      </c>
      <c r="W3567" t="s">
        <v>53</v>
      </c>
      <c r="X3567" t="s">
        <v>53</v>
      </c>
      <c r="Y3567" t="s">
        <v>59</v>
      </c>
      <c r="Z3567">
        <v>15</v>
      </c>
      <c r="AA3567" t="s">
        <v>53</v>
      </c>
      <c r="AB3567" t="s">
        <v>53</v>
      </c>
      <c r="AC3567" t="s">
        <v>53</v>
      </c>
      <c r="AD3567" t="s">
        <v>53</v>
      </c>
      <c r="AE3567" t="s">
        <v>53</v>
      </c>
      <c r="AF3567" t="s">
        <v>53</v>
      </c>
      <c r="AG3567" t="s">
        <v>53</v>
      </c>
      <c r="AH3567" t="s">
        <v>53</v>
      </c>
      <c r="AI3567" t="s">
        <v>334</v>
      </c>
      <c r="AJ3567" t="s">
        <v>53</v>
      </c>
      <c r="AK3567" t="s">
        <v>61</v>
      </c>
      <c r="AL3567">
        <v>90.95</v>
      </c>
      <c r="AM3567">
        <v>6468.6</v>
      </c>
      <c r="AN3567">
        <v>0</v>
      </c>
      <c r="AO3567">
        <v>0</v>
      </c>
      <c r="AP3567">
        <v>3070.08</v>
      </c>
      <c r="AQ3567">
        <v>9538.68</v>
      </c>
      <c r="AR3567">
        <v>3</v>
      </c>
      <c r="AS3567" t="s">
        <v>881</v>
      </c>
      <c r="AT3567" t="s">
        <v>52</v>
      </c>
      <c r="AU3567">
        <v>54</v>
      </c>
      <c r="AV3567">
        <v>6091</v>
      </c>
      <c r="AY3567" t="str">
        <f>IF(AND(Table1[[#This Row],[Contract]]="Month-to-Month", Table1[[#This Row],[Tenure in Months]]&lt;6, Table1[[#This Row],[Payment Method]]="Bank Withdrawal"), "High Risk", IF(OR(Table1[[#This Row],[Contract]]="Month-to-Month", Table1[[#This Row],[Tenure in Months]]&lt;12), "Medium Risk", "Low Risk"))</f>
        <v>Low Risk</v>
      </c>
    </row>
    <row r="3568" spans="1:51" x14ac:dyDescent="0.35">
      <c r="A3568" t="s">
        <v>4754</v>
      </c>
      <c r="B3568" t="s">
        <v>51</v>
      </c>
      <c r="C3568">
        <v>31</v>
      </c>
      <c r="D3568" t="s">
        <v>52</v>
      </c>
      <c r="E3568" t="s">
        <v>52</v>
      </c>
      <c r="F3568" t="s">
        <v>52</v>
      </c>
      <c r="G3568" t="s">
        <v>52</v>
      </c>
      <c r="H3568">
        <v>0</v>
      </c>
      <c r="I3568" t="s">
        <v>54</v>
      </c>
      <c r="J3568" t="s">
        <v>55</v>
      </c>
      <c r="K3568" t="s">
        <v>2668</v>
      </c>
      <c r="L3568">
        <v>96103</v>
      </c>
      <c r="M3568">
        <v>39.783746999999998</v>
      </c>
      <c r="N3568">
        <v>-120.66103200000001</v>
      </c>
      <c r="O3568">
        <v>1839</v>
      </c>
      <c r="P3568" t="s">
        <v>57</v>
      </c>
      <c r="Q3568" t="s">
        <v>52</v>
      </c>
      <c r="R3568">
        <v>0</v>
      </c>
      <c r="S3568">
        <v>34</v>
      </c>
      <c r="T3568" t="s">
        <v>75</v>
      </c>
      <c r="U3568" t="s">
        <v>53</v>
      </c>
      <c r="V3568">
        <v>36.520000000000003</v>
      </c>
      <c r="W3568" t="s">
        <v>52</v>
      </c>
      <c r="X3568" t="s">
        <v>52</v>
      </c>
      <c r="Y3568" t="s">
        <v>58</v>
      </c>
      <c r="Z3568">
        <v>0</v>
      </c>
      <c r="AA3568" t="s">
        <v>52</v>
      </c>
      <c r="AB3568" t="s">
        <v>52</v>
      </c>
      <c r="AC3568" t="s">
        <v>52</v>
      </c>
      <c r="AD3568" t="s">
        <v>52</v>
      </c>
      <c r="AE3568" t="s">
        <v>52</v>
      </c>
      <c r="AF3568" t="s">
        <v>52</v>
      </c>
      <c r="AG3568" t="s">
        <v>52</v>
      </c>
      <c r="AH3568" t="s">
        <v>52</v>
      </c>
      <c r="AI3568" t="s">
        <v>60</v>
      </c>
      <c r="AJ3568" t="s">
        <v>52</v>
      </c>
      <c r="AK3568" t="s">
        <v>69</v>
      </c>
      <c r="AL3568">
        <v>19.7</v>
      </c>
      <c r="AM3568">
        <v>675.6</v>
      </c>
      <c r="AN3568">
        <v>0</v>
      </c>
      <c r="AO3568">
        <v>0</v>
      </c>
      <c r="AP3568">
        <v>1241.68</v>
      </c>
      <c r="AQ3568">
        <v>1917.28</v>
      </c>
      <c r="AR3568">
        <v>3</v>
      </c>
      <c r="AS3568" t="s">
        <v>881</v>
      </c>
      <c r="AT3568" t="s">
        <v>52</v>
      </c>
      <c r="AU3568">
        <v>73</v>
      </c>
      <c r="AV3568">
        <v>4136</v>
      </c>
      <c r="AY3568" t="str">
        <f>IF(AND(Table1[[#This Row],[Contract]]="Month-to-Month", Table1[[#This Row],[Tenure in Months]]&lt;6, Table1[[#This Row],[Payment Method]]="Bank Withdrawal"), "High Risk", IF(OR(Table1[[#This Row],[Contract]]="Month-to-Month", Table1[[#This Row],[Tenure in Months]]&lt;12), "Medium Risk", "Low Risk"))</f>
        <v>Medium Risk</v>
      </c>
    </row>
    <row r="3569" spans="1:51" x14ac:dyDescent="0.35">
      <c r="A3569" t="s">
        <v>4755</v>
      </c>
      <c r="B3569" t="s">
        <v>51</v>
      </c>
      <c r="C3569">
        <v>39</v>
      </c>
      <c r="D3569" t="s">
        <v>52</v>
      </c>
      <c r="E3569" t="s">
        <v>52</v>
      </c>
      <c r="F3569" t="s">
        <v>53</v>
      </c>
      <c r="G3569" t="s">
        <v>52</v>
      </c>
      <c r="H3569">
        <v>0</v>
      </c>
      <c r="I3569" t="s">
        <v>54</v>
      </c>
      <c r="J3569" t="s">
        <v>55</v>
      </c>
      <c r="K3569" t="s">
        <v>4756</v>
      </c>
      <c r="L3569">
        <v>96104</v>
      </c>
      <c r="M3569">
        <v>41.505915999999999</v>
      </c>
      <c r="N3569">
        <v>-120.152505</v>
      </c>
      <c r="O3569">
        <v>857</v>
      </c>
      <c r="P3569" t="s">
        <v>57</v>
      </c>
      <c r="Q3569" t="s">
        <v>53</v>
      </c>
      <c r="R3569">
        <v>10</v>
      </c>
      <c r="S3569">
        <v>67</v>
      </c>
      <c r="T3569" t="s">
        <v>58</v>
      </c>
      <c r="U3569" t="s">
        <v>52</v>
      </c>
      <c r="V3569">
        <v>0</v>
      </c>
      <c r="W3569" t="s">
        <v>52</v>
      </c>
      <c r="X3569" t="s">
        <v>53</v>
      </c>
      <c r="Y3569" t="s">
        <v>59</v>
      </c>
      <c r="Z3569">
        <v>6</v>
      </c>
      <c r="AA3569" t="s">
        <v>53</v>
      </c>
      <c r="AB3569" t="s">
        <v>53</v>
      </c>
      <c r="AC3569" t="s">
        <v>52</v>
      </c>
      <c r="AD3569" t="s">
        <v>53</v>
      </c>
      <c r="AE3569" t="s">
        <v>52</v>
      </c>
      <c r="AF3569" t="s">
        <v>53</v>
      </c>
      <c r="AG3569" t="s">
        <v>53</v>
      </c>
      <c r="AH3569" t="s">
        <v>53</v>
      </c>
      <c r="AI3569" t="s">
        <v>334</v>
      </c>
      <c r="AJ3569" t="s">
        <v>53</v>
      </c>
      <c r="AK3569" t="s">
        <v>61</v>
      </c>
      <c r="AL3569">
        <v>50.95</v>
      </c>
      <c r="AM3569">
        <v>3521.7</v>
      </c>
      <c r="AN3569">
        <v>0</v>
      </c>
      <c r="AO3569">
        <v>0</v>
      </c>
      <c r="AP3569">
        <v>0</v>
      </c>
      <c r="AQ3569">
        <v>3521.7</v>
      </c>
      <c r="AR3569">
        <v>3</v>
      </c>
      <c r="AS3569" t="s">
        <v>881</v>
      </c>
      <c r="AT3569" t="s">
        <v>52</v>
      </c>
      <c r="AU3569">
        <v>77</v>
      </c>
      <c r="AV3569">
        <v>6395</v>
      </c>
      <c r="AY3569" t="str">
        <f>IF(AND(Table1[[#This Row],[Contract]]="Month-to-Month", Table1[[#This Row],[Tenure in Months]]&lt;6, Table1[[#This Row],[Payment Method]]="Bank Withdrawal"), "High Risk", IF(OR(Table1[[#This Row],[Contract]]="Month-to-Month", Table1[[#This Row],[Tenure in Months]]&lt;12), "Medium Risk", "Low Risk"))</f>
        <v>Low Risk</v>
      </c>
    </row>
    <row r="3570" spans="1:51" x14ac:dyDescent="0.35">
      <c r="A3570" t="s">
        <v>4757</v>
      </c>
      <c r="B3570" t="s">
        <v>66</v>
      </c>
      <c r="C3570">
        <v>56</v>
      </c>
      <c r="D3570" t="s">
        <v>52</v>
      </c>
      <c r="E3570" t="s">
        <v>52</v>
      </c>
      <c r="F3570" t="s">
        <v>53</v>
      </c>
      <c r="G3570" t="s">
        <v>52</v>
      </c>
      <c r="H3570">
        <v>0</v>
      </c>
      <c r="I3570" t="s">
        <v>54</v>
      </c>
      <c r="J3570" t="s">
        <v>55</v>
      </c>
      <c r="K3570" t="s">
        <v>4758</v>
      </c>
      <c r="L3570">
        <v>96105</v>
      </c>
      <c r="M3570">
        <v>39.872960999999997</v>
      </c>
      <c r="N3570">
        <v>-120.198876</v>
      </c>
      <c r="O3570">
        <v>650</v>
      </c>
      <c r="P3570" t="s">
        <v>57</v>
      </c>
      <c r="Q3570" t="s">
        <v>53</v>
      </c>
      <c r="R3570">
        <v>3</v>
      </c>
      <c r="S3570">
        <v>49</v>
      </c>
      <c r="T3570" t="s">
        <v>58</v>
      </c>
      <c r="U3570" t="s">
        <v>53</v>
      </c>
      <c r="V3570">
        <v>22.1</v>
      </c>
      <c r="W3570" t="s">
        <v>52</v>
      </c>
      <c r="X3570" t="s">
        <v>52</v>
      </c>
      <c r="Y3570" t="s">
        <v>58</v>
      </c>
      <c r="Z3570">
        <v>0</v>
      </c>
      <c r="AA3570" t="s">
        <v>52</v>
      </c>
      <c r="AB3570" t="s">
        <v>52</v>
      </c>
      <c r="AC3570" t="s">
        <v>52</v>
      </c>
      <c r="AD3570" t="s">
        <v>52</v>
      </c>
      <c r="AE3570" t="s">
        <v>52</v>
      </c>
      <c r="AF3570" t="s">
        <v>52</v>
      </c>
      <c r="AG3570" t="s">
        <v>52</v>
      </c>
      <c r="AH3570" t="s">
        <v>52</v>
      </c>
      <c r="AI3570" t="s">
        <v>124</v>
      </c>
      <c r="AJ3570" t="s">
        <v>53</v>
      </c>
      <c r="AK3570" t="s">
        <v>61</v>
      </c>
      <c r="AL3570">
        <v>20.05</v>
      </c>
      <c r="AM3570">
        <v>923.1</v>
      </c>
      <c r="AN3570">
        <v>0</v>
      </c>
      <c r="AO3570">
        <v>0</v>
      </c>
      <c r="AP3570">
        <v>1082.9000000000001</v>
      </c>
      <c r="AQ3570">
        <v>2006</v>
      </c>
      <c r="AR3570">
        <v>5</v>
      </c>
      <c r="AS3570" t="s">
        <v>881</v>
      </c>
      <c r="AT3570" t="s">
        <v>52</v>
      </c>
      <c r="AU3570">
        <v>72</v>
      </c>
      <c r="AV3570">
        <v>5579</v>
      </c>
      <c r="AY3570" t="str">
        <f>IF(AND(Table1[[#This Row],[Contract]]="Month-to-Month", Table1[[#This Row],[Tenure in Months]]&lt;6, Table1[[#This Row],[Payment Method]]="Bank Withdrawal"), "High Risk", IF(OR(Table1[[#This Row],[Contract]]="Month-to-Month", Table1[[#This Row],[Tenure in Months]]&lt;12), "Medium Risk", "Low Risk"))</f>
        <v>Low Risk</v>
      </c>
    </row>
    <row r="3571" spans="1:51" x14ac:dyDescent="0.35">
      <c r="A3571" t="s">
        <v>4759</v>
      </c>
      <c r="B3571" t="s">
        <v>51</v>
      </c>
      <c r="C3571">
        <v>38</v>
      </c>
      <c r="D3571" t="s">
        <v>52</v>
      </c>
      <c r="E3571" t="s">
        <v>52</v>
      </c>
      <c r="F3571" t="s">
        <v>53</v>
      </c>
      <c r="G3571" t="s">
        <v>53</v>
      </c>
      <c r="H3571">
        <v>3</v>
      </c>
      <c r="I3571" t="s">
        <v>54</v>
      </c>
      <c r="J3571" t="s">
        <v>55</v>
      </c>
      <c r="K3571" t="s">
        <v>4760</v>
      </c>
      <c r="L3571">
        <v>96106</v>
      </c>
      <c r="M3571">
        <v>39.745804999999997</v>
      </c>
      <c r="N3571">
        <v>-120.580882</v>
      </c>
      <c r="O3571">
        <v>88</v>
      </c>
      <c r="P3571" t="s">
        <v>57</v>
      </c>
      <c r="Q3571" t="s">
        <v>53</v>
      </c>
      <c r="R3571">
        <v>8</v>
      </c>
      <c r="S3571">
        <v>53</v>
      </c>
      <c r="T3571" t="s">
        <v>58</v>
      </c>
      <c r="U3571" t="s">
        <v>53</v>
      </c>
      <c r="V3571">
        <v>25.32</v>
      </c>
      <c r="W3571" t="s">
        <v>52</v>
      </c>
      <c r="X3571" t="s">
        <v>52</v>
      </c>
      <c r="Y3571" t="s">
        <v>58</v>
      </c>
      <c r="Z3571">
        <v>0</v>
      </c>
      <c r="AA3571" t="s">
        <v>52</v>
      </c>
      <c r="AB3571" t="s">
        <v>52</v>
      </c>
      <c r="AC3571" t="s">
        <v>52</v>
      </c>
      <c r="AD3571" t="s">
        <v>52</v>
      </c>
      <c r="AE3571" t="s">
        <v>52</v>
      </c>
      <c r="AF3571" t="s">
        <v>52</v>
      </c>
      <c r="AG3571" t="s">
        <v>52</v>
      </c>
      <c r="AH3571" t="s">
        <v>52</v>
      </c>
      <c r="AI3571" t="s">
        <v>334</v>
      </c>
      <c r="AJ3571" t="s">
        <v>53</v>
      </c>
      <c r="AK3571" t="s">
        <v>69</v>
      </c>
      <c r="AL3571">
        <v>19.399999999999999</v>
      </c>
      <c r="AM3571">
        <v>1110.3499999999999</v>
      </c>
      <c r="AN3571">
        <v>0</v>
      </c>
      <c r="AO3571">
        <v>0</v>
      </c>
      <c r="AP3571">
        <v>1341.96</v>
      </c>
      <c r="AQ3571">
        <v>2452.31</v>
      </c>
      <c r="AR3571">
        <v>3</v>
      </c>
      <c r="AS3571" t="s">
        <v>881</v>
      </c>
      <c r="AT3571" t="s">
        <v>52</v>
      </c>
      <c r="AU3571">
        <v>73</v>
      </c>
      <c r="AV3571">
        <v>4497</v>
      </c>
      <c r="AY3571" t="str">
        <f>IF(AND(Table1[[#This Row],[Contract]]="Month-to-Month", Table1[[#This Row],[Tenure in Months]]&lt;6, Table1[[#This Row],[Payment Method]]="Bank Withdrawal"), "High Risk", IF(OR(Table1[[#This Row],[Contract]]="Month-to-Month", Table1[[#This Row],[Tenure in Months]]&lt;12), "Medium Risk", "Low Risk"))</f>
        <v>Low Risk</v>
      </c>
    </row>
    <row r="3572" spans="1:51" x14ac:dyDescent="0.35">
      <c r="A3572" t="s">
        <v>4761</v>
      </c>
      <c r="B3572" t="s">
        <v>51</v>
      </c>
      <c r="C3572">
        <v>55</v>
      </c>
      <c r="D3572" t="s">
        <v>52</v>
      </c>
      <c r="E3572" t="s">
        <v>52</v>
      </c>
      <c r="F3572" t="s">
        <v>52</v>
      </c>
      <c r="G3572" t="s">
        <v>52</v>
      </c>
      <c r="H3572">
        <v>0</v>
      </c>
      <c r="I3572" t="s">
        <v>54</v>
      </c>
      <c r="J3572" t="s">
        <v>55</v>
      </c>
      <c r="K3572" t="s">
        <v>4762</v>
      </c>
      <c r="L3572">
        <v>96107</v>
      </c>
      <c r="M3572">
        <v>38.425280000000001</v>
      </c>
      <c r="N3572">
        <v>-119.475741</v>
      </c>
      <c r="O3572">
        <v>1332</v>
      </c>
      <c r="P3572" t="s">
        <v>57</v>
      </c>
      <c r="Q3572" t="s">
        <v>52</v>
      </c>
      <c r="R3572">
        <v>0</v>
      </c>
      <c r="S3572">
        <v>27</v>
      </c>
      <c r="T3572" t="s">
        <v>58</v>
      </c>
      <c r="U3572" t="s">
        <v>53</v>
      </c>
      <c r="V3572">
        <v>33.94</v>
      </c>
      <c r="W3572" t="s">
        <v>53</v>
      </c>
      <c r="X3572" t="s">
        <v>53</v>
      </c>
      <c r="Y3572" t="s">
        <v>110</v>
      </c>
      <c r="Z3572">
        <v>25</v>
      </c>
      <c r="AA3572" t="s">
        <v>52</v>
      </c>
      <c r="AB3572" t="s">
        <v>52</v>
      </c>
      <c r="AC3572" t="s">
        <v>53</v>
      </c>
      <c r="AD3572" t="s">
        <v>53</v>
      </c>
      <c r="AE3572" t="s">
        <v>52</v>
      </c>
      <c r="AF3572" t="s">
        <v>52</v>
      </c>
      <c r="AG3572" t="s">
        <v>52</v>
      </c>
      <c r="AH3572" t="s">
        <v>53</v>
      </c>
      <c r="AI3572" t="s">
        <v>60</v>
      </c>
      <c r="AJ3572" t="s">
        <v>52</v>
      </c>
      <c r="AK3572" t="s">
        <v>61</v>
      </c>
      <c r="AL3572">
        <v>59.45</v>
      </c>
      <c r="AM3572">
        <v>1611.65</v>
      </c>
      <c r="AN3572">
        <v>0</v>
      </c>
      <c r="AO3572">
        <v>0</v>
      </c>
      <c r="AP3572">
        <v>916.37999999999897</v>
      </c>
      <c r="AQ3572">
        <v>2528.0299999999902</v>
      </c>
      <c r="AR3572">
        <v>4</v>
      </c>
      <c r="AS3572" t="s">
        <v>881</v>
      </c>
      <c r="AT3572" t="s">
        <v>52</v>
      </c>
      <c r="AU3572">
        <v>23</v>
      </c>
      <c r="AV3572">
        <v>4818</v>
      </c>
      <c r="AY3572" t="str">
        <f>IF(AND(Table1[[#This Row],[Contract]]="Month-to-Month", Table1[[#This Row],[Tenure in Months]]&lt;6, Table1[[#This Row],[Payment Method]]="Bank Withdrawal"), "High Risk", IF(OR(Table1[[#This Row],[Contract]]="Month-to-Month", Table1[[#This Row],[Tenure in Months]]&lt;12), "Medium Risk", "Low Risk"))</f>
        <v>Medium Risk</v>
      </c>
    </row>
    <row r="3573" spans="1:51" x14ac:dyDescent="0.35">
      <c r="A3573" t="s">
        <v>4763</v>
      </c>
      <c r="B3573" t="s">
        <v>51</v>
      </c>
      <c r="C3573">
        <v>46</v>
      </c>
      <c r="D3573" t="s">
        <v>52</v>
      </c>
      <c r="E3573" t="s">
        <v>52</v>
      </c>
      <c r="F3573" t="s">
        <v>52</v>
      </c>
      <c r="G3573" t="s">
        <v>52</v>
      </c>
      <c r="H3573">
        <v>0</v>
      </c>
      <c r="I3573" t="s">
        <v>54</v>
      </c>
      <c r="J3573" t="s">
        <v>55</v>
      </c>
      <c r="K3573" t="s">
        <v>456</v>
      </c>
      <c r="L3573">
        <v>96109</v>
      </c>
      <c r="M3573">
        <v>40.012675000000002</v>
      </c>
      <c r="N3573">
        <v>-120.101857</v>
      </c>
      <c r="O3573">
        <v>1177</v>
      </c>
      <c r="P3573" t="s">
        <v>57</v>
      </c>
      <c r="Q3573" t="s">
        <v>52</v>
      </c>
      <c r="R3573">
        <v>0</v>
      </c>
      <c r="S3573">
        <v>69</v>
      </c>
      <c r="T3573" t="s">
        <v>58</v>
      </c>
      <c r="U3573" t="s">
        <v>53</v>
      </c>
      <c r="V3573">
        <v>3.24</v>
      </c>
      <c r="W3573" t="s">
        <v>53</v>
      </c>
      <c r="X3573" t="s">
        <v>53</v>
      </c>
      <c r="Y3573" t="s">
        <v>110</v>
      </c>
      <c r="Z3573">
        <v>26</v>
      </c>
      <c r="AA3573" t="s">
        <v>53</v>
      </c>
      <c r="AB3573" t="s">
        <v>53</v>
      </c>
      <c r="AC3573" t="s">
        <v>53</v>
      </c>
      <c r="AD3573" t="s">
        <v>53</v>
      </c>
      <c r="AE3573" t="s">
        <v>52</v>
      </c>
      <c r="AF3573" t="s">
        <v>53</v>
      </c>
      <c r="AG3573" t="s">
        <v>53</v>
      </c>
      <c r="AH3573" t="s">
        <v>53</v>
      </c>
      <c r="AI3573" t="s">
        <v>334</v>
      </c>
      <c r="AJ3573" t="s">
        <v>53</v>
      </c>
      <c r="AK3573" t="s">
        <v>69</v>
      </c>
      <c r="AL3573">
        <v>81.5</v>
      </c>
      <c r="AM3573">
        <v>5553.25</v>
      </c>
      <c r="AN3573">
        <v>0</v>
      </c>
      <c r="AO3573">
        <v>0</v>
      </c>
      <c r="AP3573">
        <v>223.56</v>
      </c>
      <c r="AQ3573">
        <v>5776.81</v>
      </c>
      <c r="AR3573">
        <v>4</v>
      </c>
      <c r="AS3573" t="s">
        <v>881</v>
      </c>
      <c r="AT3573" t="s">
        <v>52</v>
      </c>
      <c r="AU3573">
        <v>45</v>
      </c>
      <c r="AV3573">
        <v>5286</v>
      </c>
      <c r="AY3573" t="str">
        <f>IF(AND(Table1[[#This Row],[Contract]]="Month-to-Month", Table1[[#This Row],[Tenure in Months]]&lt;6, Table1[[#This Row],[Payment Method]]="Bank Withdrawal"), "High Risk", IF(OR(Table1[[#This Row],[Contract]]="Month-to-Month", Table1[[#This Row],[Tenure in Months]]&lt;12), "Medium Risk", "Low Risk"))</f>
        <v>Low Risk</v>
      </c>
    </row>
    <row r="3574" spans="1:51" x14ac:dyDescent="0.35">
      <c r="A3574" t="s">
        <v>4764</v>
      </c>
      <c r="B3574" t="s">
        <v>66</v>
      </c>
      <c r="C3574">
        <v>51</v>
      </c>
      <c r="D3574" t="s">
        <v>52</v>
      </c>
      <c r="E3574" t="s">
        <v>52</v>
      </c>
      <c r="F3574" t="s">
        <v>53</v>
      </c>
      <c r="G3574" t="s">
        <v>53</v>
      </c>
      <c r="H3574">
        <v>2</v>
      </c>
      <c r="I3574" t="s">
        <v>54</v>
      </c>
      <c r="J3574" t="s">
        <v>55</v>
      </c>
      <c r="K3574" t="s">
        <v>2670</v>
      </c>
      <c r="L3574">
        <v>96110</v>
      </c>
      <c r="M3574">
        <v>41.280341</v>
      </c>
      <c r="N3574">
        <v>-120.150381</v>
      </c>
      <c r="O3574">
        <v>132</v>
      </c>
      <c r="P3574" t="s">
        <v>57</v>
      </c>
      <c r="Q3574" t="s">
        <v>53</v>
      </c>
      <c r="R3574">
        <v>4</v>
      </c>
      <c r="S3574">
        <v>2</v>
      </c>
      <c r="T3574" t="s">
        <v>67</v>
      </c>
      <c r="U3574" t="s">
        <v>52</v>
      </c>
      <c r="V3574">
        <v>0</v>
      </c>
      <c r="W3574" t="s">
        <v>52</v>
      </c>
      <c r="X3574" t="s">
        <v>53</v>
      </c>
      <c r="Y3574" t="s">
        <v>110</v>
      </c>
      <c r="Z3574">
        <v>27</v>
      </c>
      <c r="AA3574" t="s">
        <v>52</v>
      </c>
      <c r="AB3574" t="s">
        <v>52</v>
      </c>
      <c r="AC3574" t="s">
        <v>52</v>
      </c>
      <c r="AD3574" t="s">
        <v>53</v>
      </c>
      <c r="AE3574" t="s">
        <v>52</v>
      </c>
      <c r="AF3574" t="s">
        <v>52</v>
      </c>
      <c r="AG3574" t="s">
        <v>52</v>
      </c>
      <c r="AH3574" t="s">
        <v>53</v>
      </c>
      <c r="AI3574" t="s">
        <v>60</v>
      </c>
      <c r="AJ3574" t="s">
        <v>52</v>
      </c>
      <c r="AK3574" t="s">
        <v>61</v>
      </c>
      <c r="AL3574">
        <v>29.05</v>
      </c>
      <c r="AM3574">
        <v>44.75</v>
      </c>
      <c r="AN3574">
        <v>0</v>
      </c>
      <c r="AO3574">
        <v>0</v>
      </c>
      <c r="AP3574">
        <v>0</v>
      </c>
      <c r="AQ3574">
        <v>44.75</v>
      </c>
      <c r="AR3574">
        <v>4</v>
      </c>
      <c r="AS3574" t="s">
        <v>883</v>
      </c>
      <c r="AT3574" t="s">
        <v>52</v>
      </c>
      <c r="AU3574">
        <v>22</v>
      </c>
      <c r="AV3574">
        <v>4998</v>
      </c>
      <c r="AY3574" t="str">
        <f>IF(AND(Table1[[#This Row],[Contract]]="Month-to-Month", Table1[[#This Row],[Tenure in Months]]&lt;6, Table1[[#This Row],[Payment Method]]="Bank Withdrawal"), "High Risk", IF(OR(Table1[[#This Row],[Contract]]="Month-to-Month", Table1[[#This Row],[Tenure in Months]]&lt;12), "Medium Risk", "Low Risk"))</f>
        <v>High Risk</v>
      </c>
    </row>
    <row r="3575" spans="1:51" x14ac:dyDescent="0.35">
      <c r="A3575" t="s">
        <v>4765</v>
      </c>
      <c r="B3575" t="s">
        <v>66</v>
      </c>
      <c r="C3575">
        <v>45</v>
      </c>
      <c r="D3575" t="s">
        <v>52</v>
      </c>
      <c r="E3575" t="s">
        <v>52</v>
      </c>
      <c r="F3575" t="s">
        <v>53</v>
      </c>
      <c r="G3575" t="s">
        <v>52</v>
      </c>
      <c r="H3575">
        <v>0</v>
      </c>
      <c r="I3575" t="s">
        <v>54</v>
      </c>
      <c r="J3575" t="s">
        <v>55</v>
      </c>
      <c r="K3575" t="s">
        <v>4766</v>
      </c>
      <c r="L3575">
        <v>96113</v>
      </c>
      <c r="M3575">
        <v>40.198233999999999</v>
      </c>
      <c r="N3575">
        <v>-120.18089000000001</v>
      </c>
      <c r="O3575">
        <v>946</v>
      </c>
      <c r="P3575" t="s">
        <v>57</v>
      </c>
      <c r="Q3575" t="s">
        <v>53</v>
      </c>
      <c r="R3575">
        <v>6</v>
      </c>
      <c r="S3575">
        <v>46</v>
      </c>
      <c r="T3575" t="s">
        <v>58</v>
      </c>
      <c r="U3575" t="s">
        <v>53</v>
      </c>
      <c r="V3575">
        <v>44.75</v>
      </c>
      <c r="W3575" t="s">
        <v>52</v>
      </c>
      <c r="X3575" t="s">
        <v>53</v>
      </c>
      <c r="Y3575" t="s">
        <v>59</v>
      </c>
      <c r="Z3575">
        <v>27</v>
      </c>
      <c r="AA3575" t="s">
        <v>53</v>
      </c>
      <c r="AB3575" t="s">
        <v>53</v>
      </c>
      <c r="AC3575" t="s">
        <v>52</v>
      </c>
      <c r="AD3575" t="s">
        <v>53</v>
      </c>
      <c r="AE3575" t="s">
        <v>52</v>
      </c>
      <c r="AF3575" t="s">
        <v>53</v>
      </c>
      <c r="AG3575" t="s">
        <v>53</v>
      </c>
      <c r="AH3575" t="s">
        <v>53</v>
      </c>
      <c r="AI3575" t="s">
        <v>124</v>
      </c>
      <c r="AJ3575" t="s">
        <v>52</v>
      </c>
      <c r="AK3575" t="s">
        <v>69</v>
      </c>
      <c r="AL3575">
        <v>70.599999999999994</v>
      </c>
      <c r="AM3575">
        <v>3231.05</v>
      </c>
      <c r="AN3575">
        <v>0</v>
      </c>
      <c r="AO3575">
        <v>0</v>
      </c>
      <c r="AP3575">
        <v>2058.5</v>
      </c>
      <c r="AQ3575">
        <v>5289.55</v>
      </c>
      <c r="AR3575">
        <v>3</v>
      </c>
      <c r="AS3575" t="s">
        <v>881</v>
      </c>
      <c r="AT3575" t="s">
        <v>52</v>
      </c>
      <c r="AU3575">
        <v>52</v>
      </c>
      <c r="AV3575">
        <v>5433</v>
      </c>
      <c r="AY3575" t="str">
        <f>IF(AND(Table1[[#This Row],[Contract]]="Month-to-Month", Table1[[#This Row],[Tenure in Months]]&lt;6, Table1[[#This Row],[Payment Method]]="Bank Withdrawal"), "High Risk", IF(OR(Table1[[#This Row],[Contract]]="Month-to-Month", Table1[[#This Row],[Tenure in Months]]&lt;12), "Medium Risk", "Low Risk"))</f>
        <v>Low Risk</v>
      </c>
    </row>
    <row r="3576" spans="1:51" x14ac:dyDescent="0.35">
      <c r="A3576" t="s">
        <v>4767</v>
      </c>
      <c r="B3576" t="s">
        <v>66</v>
      </c>
      <c r="C3576">
        <v>39</v>
      </c>
      <c r="D3576" t="s">
        <v>52</v>
      </c>
      <c r="E3576" t="s">
        <v>52</v>
      </c>
      <c r="F3576" t="s">
        <v>52</v>
      </c>
      <c r="G3576" t="s">
        <v>52</v>
      </c>
      <c r="H3576">
        <v>0</v>
      </c>
      <c r="I3576" t="s">
        <v>54</v>
      </c>
      <c r="J3576" t="s">
        <v>55</v>
      </c>
      <c r="K3576" t="s">
        <v>4768</v>
      </c>
      <c r="L3576">
        <v>96114</v>
      </c>
      <c r="M3576">
        <v>40.294034000000003</v>
      </c>
      <c r="N3576">
        <v>-120.51262199999999</v>
      </c>
      <c r="O3576">
        <v>3093</v>
      </c>
      <c r="P3576" t="s">
        <v>57</v>
      </c>
      <c r="Q3576" t="s">
        <v>52</v>
      </c>
      <c r="R3576">
        <v>0</v>
      </c>
      <c r="S3576">
        <v>54</v>
      </c>
      <c r="T3576" t="s">
        <v>58</v>
      </c>
      <c r="U3576" t="s">
        <v>53</v>
      </c>
      <c r="V3576">
        <v>31.55</v>
      </c>
      <c r="W3576" t="s">
        <v>53</v>
      </c>
      <c r="X3576" t="s">
        <v>53</v>
      </c>
      <c r="Y3576" t="s">
        <v>68</v>
      </c>
      <c r="Z3576">
        <v>8</v>
      </c>
      <c r="AA3576" t="s">
        <v>52</v>
      </c>
      <c r="AB3576" t="s">
        <v>53</v>
      </c>
      <c r="AC3576" t="s">
        <v>52</v>
      </c>
      <c r="AD3576" t="s">
        <v>52</v>
      </c>
      <c r="AE3576" t="s">
        <v>53</v>
      </c>
      <c r="AF3576" t="s">
        <v>53</v>
      </c>
      <c r="AG3576" t="s">
        <v>53</v>
      </c>
      <c r="AH3576" t="s">
        <v>53</v>
      </c>
      <c r="AI3576" t="s">
        <v>334</v>
      </c>
      <c r="AJ3576" t="s">
        <v>53</v>
      </c>
      <c r="AK3576" t="s">
        <v>61</v>
      </c>
      <c r="AL3576">
        <v>97.2</v>
      </c>
      <c r="AM3576">
        <v>5129.45</v>
      </c>
      <c r="AN3576">
        <v>0</v>
      </c>
      <c r="AO3576">
        <v>0</v>
      </c>
      <c r="AP3576">
        <v>1703.7</v>
      </c>
      <c r="AQ3576">
        <v>6833.15</v>
      </c>
      <c r="AR3576">
        <v>5</v>
      </c>
      <c r="AS3576" t="s">
        <v>881</v>
      </c>
      <c r="AT3576" t="s">
        <v>52</v>
      </c>
      <c r="AU3576">
        <v>55</v>
      </c>
      <c r="AV3576">
        <v>4971</v>
      </c>
      <c r="AY3576" t="str">
        <f>IF(AND(Table1[[#This Row],[Contract]]="Month-to-Month", Table1[[#This Row],[Tenure in Months]]&lt;6, Table1[[#This Row],[Payment Method]]="Bank Withdrawal"), "High Risk", IF(OR(Table1[[#This Row],[Contract]]="Month-to-Month", Table1[[#This Row],[Tenure in Months]]&lt;12), "Medium Risk", "Low Risk"))</f>
        <v>Low Risk</v>
      </c>
    </row>
    <row r="3577" spans="1:51" x14ac:dyDescent="0.35">
      <c r="A3577" t="s">
        <v>4769</v>
      </c>
      <c r="B3577" t="s">
        <v>51</v>
      </c>
      <c r="C3577">
        <v>53</v>
      </c>
      <c r="D3577" t="s">
        <v>52</v>
      </c>
      <c r="E3577" t="s">
        <v>52</v>
      </c>
      <c r="F3577" t="s">
        <v>52</v>
      </c>
      <c r="G3577" t="s">
        <v>52</v>
      </c>
      <c r="H3577">
        <v>0</v>
      </c>
      <c r="I3577" t="s">
        <v>54</v>
      </c>
      <c r="J3577" t="s">
        <v>55</v>
      </c>
      <c r="K3577" t="s">
        <v>4770</v>
      </c>
      <c r="L3577">
        <v>96117</v>
      </c>
      <c r="M3577">
        <v>40.507272</v>
      </c>
      <c r="N3577">
        <v>-120.338228</v>
      </c>
      <c r="O3577">
        <v>385</v>
      </c>
      <c r="P3577" t="s">
        <v>57</v>
      </c>
      <c r="Q3577" t="s">
        <v>52</v>
      </c>
      <c r="R3577">
        <v>0</v>
      </c>
      <c r="S3577">
        <v>20</v>
      </c>
      <c r="T3577" t="s">
        <v>58</v>
      </c>
      <c r="U3577" t="s">
        <v>53</v>
      </c>
      <c r="V3577">
        <v>33.14</v>
      </c>
      <c r="W3577" t="s">
        <v>53</v>
      </c>
      <c r="X3577" t="s">
        <v>53</v>
      </c>
      <c r="Y3577" t="s">
        <v>59</v>
      </c>
      <c r="Z3577">
        <v>17</v>
      </c>
      <c r="AA3577" t="s">
        <v>53</v>
      </c>
      <c r="AB3577" t="s">
        <v>52</v>
      </c>
      <c r="AC3577" t="s">
        <v>52</v>
      </c>
      <c r="AD3577" t="s">
        <v>53</v>
      </c>
      <c r="AE3577" t="s">
        <v>52</v>
      </c>
      <c r="AF3577" t="s">
        <v>52</v>
      </c>
      <c r="AG3577" t="s">
        <v>52</v>
      </c>
      <c r="AH3577" t="s">
        <v>52</v>
      </c>
      <c r="AI3577" t="s">
        <v>60</v>
      </c>
      <c r="AJ3577" t="s">
        <v>52</v>
      </c>
      <c r="AK3577" t="s">
        <v>61</v>
      </c>
      <c r="AL3577">
        <v>59.2</v>
      </c>
      <c r="AM3577">
        <v>1191.2</v>
      </c>
      <c r="AN3577">
        <v>0</v>
      </c>
      <c r="AO3577">
        <v>130</v>
      </c>
      <c r="AP3577">
        <v>662.8</v>
      </c>
      <c r="AQ3577">
        <v>1984</v>
      </c>
      <c r="AR3577">
        <v>3</v>
      </c>
      <c r="AS3577" t="s">
        <v>881</v>
      </c>
      <c r="AT3577" t="s">
        <v>52</v>
      </c>
      <c r="AU3577">
        <v>58</v>
      </c>
      <c r="AV3577">
        <v>5924</v>
      </c>
      <c r="AY3577" t="str">
        <f>IF(AND(Table1[[#This Row],[Contract]]="Month-to-Month", Table1[[#This Row],[Tenure in Months]]&lt;6, Table1[[#This Row],[Payment Method]]="Bank Withdrawal"), "High Risk", IF(OR(Table1[[#This Row],[Contract]]="Month-to-Month", Table1[[#This Row],[Tenure in Months]]&lt;12), "Medium Risk", "Low Risk"))</f>
        <v>Medium Risk</v>
      </c>
    </row>
    <row r="3578" spans="1:51" x14ac:dyDescent="0.35">
      <c r="A3578" t="s">
        <v>4771</v>
      </c>
      <c r="B3578" t="s">
        <v>51</v>
      </c>
      <c r="C3578">
        <v>20</v>
      </c>
      <c r="D3578" t="s">
        <v>53</v>
      </c>
      <c r="E3578" t="s">
        <v>52</v>
      </c>
      <c r="F3578" t="s">
        <v>52</v>
      </c>
      <c r="G3578" t="s">
        <v>52</v>
      </c>
      <c r="H3578">
        <v>0</v>
      </c>
      <c r="I3578" t="s">
        <v>54</v>
      </c>
      <c r="J3578" t="s">
        <v>55</v>
      </c>
      <c r="K3578" t="s">
        <v>4772</v>
      </c>
      <c r="L3578">
        <v>96118</v>
      </c>
      <c r="M3578">
        <v>39.637470999999998</v>
      </c>
      <c r="N3578">
        <v>-120.226338</v>
      </c>
      <c r="O3578">
        <v>1822</v>
      </c>
      <c r="P3578" t="s">
        <v>57</v>
      </c>
      <c r="Q3578" t="s">
        <v>52</v>
      </c>
      <c r="R3578">
        <v>0</v>
      </c>
      <c r="S3578">
        <v>11</v>
      </c>
      <c r="T3578" t="s">
        <v>58</v>
      </c>
      <c r="U3578" t="s">
        <v>53</v>
      </c>
      <c r="V3578">
        <v>13.55</v>
      </c>
      <c r="W3578" t="s">
        <v>52</v>
      </c>
      <c r="X3578" t="s">
        <v>53</v>
      </c>
      <c r="Y3578" t="s">
        <v>68</v>
      </c>
      <c r="Z3578">
        <v>27</v>
      </c>
      <c r="AA3578" t="s">
        <v>52</v>
      </c>
      <c r="AB3578" t="s">
        <v>53</v>
      </c>
      <c r="AC3578" t="s">
        <v>52</v>
      </c>
      <c r="AD3578" t="s">
        <v>52</v>
      </c>
      <c r="AE3578" t="s">
        <v>52</v>
      </c>
      <c r="AF3578" t="s">
        <v>52</v>
      </c>
      <c r="AG3578" t="s">
        <v>52</v>
      </c>
      <c r="AH3578" t="s">
        <v>53</v>
      </c>
      <c r="AI3578" t="s">
        <v>60</v>
      </c>
      <c r="AJ3578" t="s">
        <v>53</v>
      </c>
      <c r="AK3578" t="s">
        <v>69</v>
      </c>
      <c r="AL3578">
        <v>75.900000000000006</v>
      </c>
      <c r="AM3578">
        <v>866.4</v>
      </c>
      <c r="AN3578">
        <v>0</v>
      </c>
      <c r="AO3578">
        <v>0</v>
      </c>
      <c r="AP3578">
        <v>149.05000000000001</v>
      </c>
      <c r="AQ3578">
        <v>1015.45</v>
      </c>
      <c r="AR3578">
        <v>4</v>
      </c>
      <c r="AS3578" t="s">
        <v>881</v>
      </c>
      <c r="AT3578" t="s">
        <v>52</v>
      </c>
      <c r="AU3578">
        <v>70</v>
      </c>
      <c r="AV3578">
        <v>4278</v>
      </c>
      <c r="AY3578" t="str">
        <f>IF(AND(Table1[[#This Row],[Contract]]="Month-to-Month", Table1[[#This Row],[Tenure in Months]]&lt;6, Table1[[#This Row],[Payment Method]]="Bank Withdrawal"), "High Risk", IF(OR(Table1[[#This Row],[Contract]]="Month-to-Month", Table1[[#This Row],[Tenure in Months]]&lt;12), "Medium Risk", "Low Risk"))</f>
        <v>Medium Risk</v>
      </c>
    </row>
    <row r="3579" spans="1:51" x14ac:dyDescent="0.35">
      <c r="A3579" t="s">
        <v>4773</v>
      </c>
      <c r="B3579" t="s">
        <v>51</v>
      </c>
      <c r="C3579">
        <v>56</v>
      </c>
      <c r="D3579" t="s">
        <v>52</v>
      </c>
      <c r="E3579" t="s">
        <v>52</v>
      </c>
      <c r="F3579" t="s">
        <v>53</v>
      </c>
      <c r="G3579" t="s">
        <v>52</v>
      </c>
      <c r="H3579">
        <v>0</v>
      </c>
      <c r="I3579" t="s">
        <v>54</v>
      </c>
      <c r="J3579" t="s">
        <v>55</v>
      </c>
      <c r="K3579" t="s">
        <v>4774</v>
      </c>
      <c r="L3579">
        <v>96120</v>
      </c>
      <c r="M3579">
        <v>38.735788999999997</v>
      </c>
      <c r="N3579">
        <v>-119.85798</v>
      </c>
      <c r="O3579">
        <v>957</v>
      </c>
      <c r="P3579" t="s">
        <v>57</v>
      </c>
      <c r="Q3579" t="s">
        <v>53</v>
      </c>
      <c r="R3579">
        <v>4</v>
      </c>
      <c r="S3579">
        <v>68</v>
      </c>
      <c r="T3579" t="s">
        <v>58</v>
      </c>
      <c r="U3579" t="s">
        <v>53</v>
      </c>
      <c r="V3579">
        <v>11.94</v>
      </c>
      <c r="W3579" t="s">
        <v>52</v>
      </c>
      <c r="X3579" t="s">
        <v>53</v>
      </c>
      <c r="Y3579" t="s">
        <v>59</v>
      </c>
      <c r="Z3579">
        <v>3</v>
      </c>
      <c r="AA3579" t="s">
        <v>53</v>
      </c>
      <c r="AB3579" t="s">
        <v>53</v>
      </c>
      <c r="AC3579" t="s">
        <v>53</v>
      </c>
      <c r="AD3579" t="s">
        <v>52</v>
      </c>
      <c r="AE3579" t="s">
        <v>52</v>
      </c>
      <c r="AF3579" t="s">
        <v>53</v>
      </c>
      <c r="AG3579" t="s">
        <v>53</v>
      </c>
      <c r="AH3579" t="s">
        <v>53</v>
      </c>
      <c r="AI3579" t="s">
        <v>334</v>
      </c>
      <c r="AJ3579" t="s">
        <v>52</v>
      </c>
      <c r="AK3579" t="s">
        <v>61</v>
      </c>
      <c r="AL3579">
        <v>70.95</v>
      </c>
      <c r="AM3579">
        <v>4741.45</v>
      </c>
      <c r="AN3579">
        <v>0</v>
      </c>
      <c r="AO3579">
        <v>0</v>
      </c>
      <c r="AP3579">
        <v>811.92</v>
      </c>
      <c r="AQ3579">
        <v>5553.37</v>
      </c>
      <c r="AR3579">
        <v>3</v>
      </c>
      <c r="AS3579" t="s">
        <v>881</v>
      </c>
      <c r="AT3579" t="s">
        <v>52</v>
      </c>
      <c r="AU3579">
        <v>43</v>
      </c>
      <c r="AV3579">
        <v>5036</v>
      </c>
      <c r="AY3579" t="str">
        <f>IF(AND(Table1[[#This Row],[Contract]]="Month-to-Month", Table1[[#This Row],[Tenure in Months]]&lt;6, Table1[[#This Row],[Payment Method]]="Bank Withdrawal"), "High Risk", IF(OR(Table1[[#This Row],[Contract]]="Month-to-Month", Table1[[#This Row],[Tenure in Months]]&lt;12), "Medium Risk", "Low Risk"))</f>
        <v>Low Risk</v>
      </c>
    </row>
    <row r="3580" spans="1:51" x14ac:dyDescent="0.35">
      <c r="A3580" t="s">
        <v>4775</v>
      </c>
      <c r="B3580" t="s">
        <v>66</v>
      </c>
      <c r="C3580">
        <v>39</v>
      </c>
      <c r="D3580" t="s">
        <v>52</v>
      </c>
      <c r="E3580" t="s">
        <v>52</v>
      </c>
      <c r="F3580" t="s">
        <v>52</v>
      </c>
      <c r="G3580" t="s">
        <v>52</v>
      </c>
      <c r="H3580">
        <v>0</v>
      </c>
      <c r="I3580" t="s">
        <v>54</v>
      </c>
      <c r="J3580" t="s">
        <v>55</v>
      </c>
      <c r="K3580" t="s">
        <v>4776</v>
      </c>
      <c r="L3580">
        <v>96124</v>
      </c>
      <c r="M3580">
        <v>39.672812999999998</v>
      </c>
      <c r="N3580">
        <v>-120.456699</v>
      </c>
      <c r="O3580">
        <v>322</v>
      </c>
      <c r="P3580" t="s">
        <v>57</v>
      </c>
      <c r="Q3580" t="s">
        <v>52</v>
      </c>
      <c r="R3580">
        <v>0</v>
      </c>
      <c r="S3580">
        <v>1</v>
      </c>
      <c r="T3580" t="s">
        <v>67</v>
      </c>
      <c r="U3580" t="s">
        <v>53</v>
      </c>
      <c r="V3580">
        <v>37.5</v>
      </c>
      <c r="W3580" t="s">
        <v>52</v>
      </c>
      <c r="X3580" t="s">
        <v>53</v>
      </c>
      <c r="Y3580" t="s">
        <v>59</v>
      </c>
      <c r="Z3580">
        <v>3</v>
      </c>
      <c r="AA3580" t="s">
        <v>52</v>
      </c>
      <c r="AB3580" t="s">
        <v>52</v>
      </c>
      <c r="AC3580" t="s">
        <v>52</v>
      </c>
      <c r="AD3580" t="s">
        <v>52</v>
      </c>
      <c r="AE3580" t="s">
        <v>52</v>
      </c>
      <c r="AF3580" t="s">
        <v>52</v>
      </c>
      <c r="AG3580" t="s">
        <v>52</v>
      </c>
      <c r="AH3580" t="s">
        <v>53</v>
      </c>
      <c r="AI3580" t="s">
        <v>60</v>
      </c>
      <c r="AJ3580" t="s">
        <v>52</v>
      </c>
      <c r="AK3580" t="s">
        <v>61</v>
      </c>
      <c r="AL3580">
        <v>43.8</v>
      </c>
      <c r="AM3580">
        <v>43.8</v>
      </c>
      <c r="AN3580">
        <v>0</v>
      </c>
      <c r="AO3580">
        <v>0</v>
      </c>
      <c r="AP3580">
        <v>37.5</v>
      </c>
      <c r="AQ3580">
        <v>81.3</v>
      </c>
      <c r="AR3580">
        <v>5</v>
      </c>
      <c r="AS3580" t="s">
        <v>883</v>
      </c>
      <c r="AT3580" t="s">
        <v>52</v>
      </c>
      <c r="AU3580">
        <v>31</v>
      </c>
      <c r="AV3580">
        <v>4633</v>
      </c>
      <c r="AY3580" t="str">
        <f>IF(AND(Table1[[#This Row],[Contract]]="Month-to-Month", Table1[[#This Row],[Tenure in Months]]&lt;6, Table1[[#This Row],[Payment Method]]="Bank Withdrawal"), "High Risk", IF(OR(Table1[[#This Row],[Contract]]="Month-to-Month", Table1[[#This Row],[Tenure in Months]]&lt;12), "Medium Risk", "Low Risk"))</f>
        <v>High Risk</v>
      </c>
    </row>
    <row r="3581" spans="1:51" x14ac:dyDescent="0.35">
      <c r="A3581" t="s">
        <v>4777</v>
      </c>
      <c r="B3581" t="s">
        <v>51</v>
      </c>
      <c r="C3581">
        <v>36</v>
      </c>
      <c r="D3581" t="s">
        <v>52</v>
      </c>
      <c r="E3581" t="s">
        <v>52</v>
      </c>
      <c r="F3581" t="s">
        <v>53</v>
      </c>
      <c r="G3581" t="s">
        <v>52</v>
      </c>
      <c r="H3581">
        <v>0</v>
      </c>
      <c r="I3581" t="s">
        <v>54</v>
      </c>
      <c r="J3581" t="s">
        <v>55</v>
      </c>
      <c r="K3581" t="s">
        <v>458</v>
      </c>
      <c r="L3581">
        <v>96125</v>
      </c>
      <c r="M3581">
        <v>39.600599000000003</v>
      </c>
      <c r="N3581">
        <v>-120.636358</v>
      </c>
      <c r="O3581">
        <v>348</v>
      </c>
      <c r="P3581" t="s">
        <v>57</v>
      </c>
      <c r="Q3581" t="s">
        <v>53</v>
      </c>
      <c r="R3581">
        <v>1</v>
      </c>
      <c r="S3581">
        <v>63</v>
      </c>
      <c r="T3581" t="s">
        <v>58</v>
      </c>
      <c r="U3581" t="s">
        <v>52</v>
      </c>
      <c r="V3581">
        <v>0</v>
      </c>
      <c r="W3581" t="s">
        <v>52</v>
      </c>
      <c r="X3581" t="s">
        <v>53</v>
      </c>
      <c r="Y3581" t="s">
        <v>110</v>
      </c>
      <c r="Z3581">
        <v>5</v>
      </c>
      <c r="AA3581" t="s">
        <v>53</v>
      </c>
      <c r="AB3581" t="s">
        <v>53</v>
      </c>
      <c r="AC3581" t="s">
        <v>53</v>
      </c>
      <c r="AD3581" t="s">
        <v>52</v>
      </c>
      <c r="AE3581" t="s">
        <v>53</v>
      </c>
      <c r="AF3581" t="s">
        <v>53</v>
      </c>
      <c r="AG3581" t="s">
        <v>53</v>
      </c>
      <c r="AH3581" t="s">
        <v>53</v>
      </c>
      <c r="AI3581" t="s">
        <v>334</v>
      </c>
      <c r="AJ3581" t="s">
        <v>52</v>
      </c>
      <c r="AK3581" t="s">
        <v>61</v>
      </c>
      <c r="AL3581">
        <v>59</v>
      </c>
      <c r="AM3581">
        <v>3707.6</v>
      </c>
      <c r="AN3581">
        <v>0</v>
      </c>
      <c r="AO3581">
        <v>0</v>
      </c>
      <c r="AP3581">
        <v>0</v>
      </c>
      <c r="AQ3581">
        <v>3707.6</v>
      </c>
      <c r="AR3581">
        <v>3</v>
      </c>
      <c r="AS3581" t="s">
        <v>881</v>
      </c>
      <c r="AT3581" t="s">
        <v>52</v>
      </c>
      <c r="AU3581">
        <v>20</v>
      </c>
      <c r="AV3581">
        <v>5639</v>
      </c>
      <c r="AY3581" t="str">
        <f>IF(AND(Table1[[#This Row],[Contract]]="Month-to-Month", Table1[[#This Row],[Tenure in Months]]&lt;6, Table1[[#This Row],[Payment Method]]="Bank Withdrawal"), "High Risk", IF(OR(Table1[[#This Row],[Contract]]="Month-to-Month", Table1[[#This Row],[Tenure in Months]]&lt;12), "Medium Risk", "Low Risk"))</f>
        <v>Low Risk</v>
      </c>
    </row>
    <row r="3582" spans="1:51" x14ac:dyDescent="0.35">
      <c r="A3582" t="s">
        <v>4778</v>
      </c>
      <c r="B3582" t="s">
        <v>66</v>
      </c>
      <c r="C3582">
        <v>58</v>
      </c>
      <c r="D3582" t="s">
        <v>52</v>
      </c>
      <c r="E3582" t="s">
        <v>52</v>
      </c>
      <c r="F3582" t="s">
        <v>52</v>
      </c>
      <c r="G3582" t="s">
        <v>52</v>
      </c>
      <c r="H3582">
        <v>0</v>
      </c>
      <c r="I3582" t="s">
        <v>54</v>
      </c>
      <c r="J3582" t="s">
        <v>55</v>
      </c>
      <c r="K3582" t="s">
        <v>2675</v>
      </c>
      <c r="L3582">
        <v>96126</v>
      </c>
      <c r="M3582">
        <v>39.559708999999998</v>
      </c>
      <c r="N3582">
        <v>-120.34563900000001</v>
      </c>
      <c r="O3582">
        <v>227</v>
      </c>
      <c r="P3582" t="s">
        <v>57</v>
      </c>
      <c r="Q3582" t="s">
        <v>52</v>
      </c>
      <c r="R3582">
        <v>0</v>
      </c>
      <c r="S3582">
        <v>3</v>
      </c>
      <c r="T3582" t="s">
        <v>67</v>
      </c>
      <c r="U3582" t="s">
        <v>53</v>
      </c>
      <c r="V3582">
        <v>29.51</v>
      </c>
      <c r="W3582" t="s">
        <v>52</v>
      </c>
      <c r="X3582" t="s">
        <v>53</v>
      </c>
      <c r="Y3582" t="s">
        <v>110</v>
      </c>
      <c r="Z3582">
        <v>17</v>
      </c>
      <c r="AA3582" t="s">
        <v>52</v>
      </c>
      <c r="AB3582" t="s">
        <v>52</v>
      </c>
      <c r="AC3582" t="s">
        <v>53</v>
      </c>
      <c r="AD3582" t="s">
        <v>52</v>
      </c>
      <c r="AE3582" t="s">
        <v>53</v>
      </c>
      <c r="AF3582" t="s">
        <v>53</v>
      </c>
      <c r="AG3582" t="s">
        <v>53</v>
      </c>
      <c r="AH3582" t="s">
        <v>52</v>
      </c>
      <c r="AI3582" t="s">
        <v>124</v>
      </c>
      <c r="AJ3582" t="s">
        <v>53</v>
      </c>
      <c r="AK3582" t="s">
        <v>61</v>
      </c>
      <c r="AL3582">
        <v>69.95</v>
      </c>
      <c r="AM3582">
        <v>220.45</v>
      </c>
      <c r="AN3582">
        <v>0</v>
      </c>
      <c r="AO3582">
        <v>30</v>
      </c>
      <c r="AP3582">
        <v>88.53</v>
      </c>
      <c r="AQ3582">
        <v>338.98</v>
      </c>
      <c r="AR3582">
        <v>5</v>
      </c>
      <c r="AS3582" t="s">
        <v>883</v>
      </c>
      <c r="AT3582" t="s">
        <v>52</v>
      </c>
      <c r="AU3582">
        <v>67</v>
      </c>
      <c r="AV3582">
        <v>2754</v>
      </c>
      <c r="AY3582" t="str">
        <f>IF(AND(Table1[[#This Row],[Contract]]="Month-to-Month", Table1[[#This Row],[Tenure in Months]]&lt;6, Table1[[#This Row],[Payment Method]]="Bank Withdrawal"), "High Risk", IF(OR(Table1[[#This Row],[Contract]]="Month-to-Month", Table1[[#This Row],[Tenure in Months]]&lt;12), "Medium Risk", "Low Risk"))</f>
        <v>Medium Risk</v>
      </c>
    </row>
    <row r="3583" spans="1:51" x14ac:dyDescent="0.35">
      <c r="A3583" t="s">
        <v>4779</v>
      </c>
      <c r="B3583" t="s">
        <v>66</v>
      </c>
      <c r="C3583">
        <v>25</v>
      </c>
      <c r="D3583" t="s">
        <v>53</v>
      </c>
      <c r="E3583" t="s">
        <v>52</v>
      </c>
      <c r="F3583" t="s">
        <v>52</v>
      </c>
      <c r="G3583" t="s">
        <v>52</v>
      </c>
      <c r="H3583">
        <v>0</v>
      </c>
      <c r="I3583" t="s">
        <v>54</v>
      </c>
      <c r="J3583" t="s">
        <v>55</v>
      </c>
      <c r="K3583" t="s">
        <v>1600</v>
      </c>
      <c r="L3583">
        <v>96128</v>
      </c>
      <c r="M3583">
        <v>40.346634000000002</v>
      </c>
      <c r="N3583">
        <v>-120.386422</v>
      </c>
      <c r="O3583">
        <v>408</v>
      </c>
      <c r="P3583" t="s">
        <v>57</v>
      </c>
      <c r="Q3583" t="s">
        <v>52</v>
      </c>
      <c r="R3583">
        <v>0</v>
      </c>
      <c r="S3583">
        <v>48</v>
      </c>
      <c r="T3583" t="s">
        <v>58</v>
      </c>
      <c r="U3583" t="s">
        <v>53</v>
      </c>
      <c r="V3583">
        <v>13.67</v>
      </c>
      <c r="W3583" t="s">
        <v>53</v>
      </c>
      <c r="X3583" t="s">
        <v>52</v>
      </c>
      <c r="Y3583" t="s">
        <v>58</v>
      </c>
      <c r="Z3583">
        <v>0</v>
      </c>
      <c r="AA3583" t="s">
        <v>52</v>
      </c>
      <c r="AB3583" t="s">
        <v>52</v>
      </c>
      <c r="AC3583" t="s">
        <v>52</v>
      </c>
      <c r="AD3583" t="s">
        <v>52</v>
      </c>
      <c r="AE3583" t="s">
        <v>52</v>
      </c>
      <c r="AF3583" t="s">
        <v>52</v>
      </c>
      <c r="AG3583" t="s">
        <v>52</v>
      </c>
      <c r="AH3583" t="s">
        <v>52</v>
      </c>
      <c r="AI3583" t="s">
        <v>124</v>
      </c>
      <c r="AJ3583" t="s">
        <v>52</v>
      </c>
      <c r="AK3583" t="s">
        <v>61</v>
      </c>
      <c r="AL3583">
        <v>24.35</v>
      </c>
      <c r="AM3583">
        <v>1133.7</v>
      </c>
      <c r="AN3583">
        <v>0</v>
      </c>
      <c r="AO3583">
        <v>0</v>
      </c>
      <c r="AP3583">
        <v>656.16</v>
      </c>
      <c r="AQ3583">
        <v>1789.86</v>
      </c>
      <c r="AR3583">
        <v>5</v>
      </c>
      <c r="AS3583" t="s">
        <v>881</v>
      </c>
      <c r="AT3583" t="s">
        <v>52</v>
      </c>
      <c r="AU3583">
        <v>70</v>
      </c>
      <c r="AV3583">
        <v>4200</v>
      </c>
      <c r="AY3583" t="str">
        <f>IF(AND(Table1[[#This Row],[Contract]]="Month-to-Month", Table1[[#This Row],[Tenure in Months]]&lt;6, Table1[[#This Row],[Payment Method]]="Bank Withdrawal"), "High Risk", IF(OR(Table1[[#This Row],[Contract]]="Month-to-Month", Table1[[#This Row],[Tenure in Months]]&lt;12), "Medium Risk", "Low Risk"))</f>
        <v>Low Risk</v>
      </c>
    </row>
    <row r="3584" spans="1:51" x14ac:dyDescent="0.35">
      <c r="A3584" t="s">
        <v>4780</v>
      </c>
      <c r="B3584" t="s">
        <v>51</v>
      </c>
      <c r="C3584">
        <v>45</v>
      </c>
      <c r="D3584" t="s">
        <v>52</v>
      </c>
      <c r="E3584" t="s">
        <v>52</v>
      </c>
      <c r="F3584" t="s">
        <v>52</v>
      </c>
      <c r="G3584" t="s">
        <v>52</v>
      </c>
      <c r="H3584">
        <v>0</v>
      </c>
      <c r="I3584" t="s">
        <v>54</v>
      </c>
      <c r="J3584" t="s">
        <v>55</v>
      </c>
      <c r="K3584" t="s">
        <v>3057</v>
      </c>
      <c r="L3584">
        <v>96130</v>
      </c>
      <c r="M3584">
        <v>40.559176999999998</v>
      </c>
      <c r="N3584">
        <v>-120.61211299999999</v>
      </c>
      <c r="O3584">
        <v>19440</v>
      </c>
      <c r="P3584" t="s">
        <v>57</v>
      </c>
      <c r="Q3584" t="s">
        <v>52</v>
      </c>
      <c r="R3584">
        <v>0</v>
      </c>
      <c r="S3584">
        <v>66</v>
      </c>
      <c r="T3584" t="s">
        <v>58</v>
      </c>
      <c r="U3584" t="s">
        <v>52</v>
      </c>
      <c r="V3584">
        <v>0</v>
      </c>
      <c r="W3584" t="s">
        <v>52</v>
      </c>
      <c r="X3584" t="s">
        <v>53</v>
      </c>
      <c r="Y3584" t="s">
        <v>110</v>
      </c>
      <c r="Z3584">
        <v>15</v>
      </c>
      <c r="AA3584" t="s">
        <v>52</v>
      </c>
      <c r="AB3584" t="s">
        <v>52</v>
      </c>
      <c r="AC3584" t="s">
        <v>52</v>
      </c>
      <c r="AD3584" t="s">
        <v>53</v>
      </c>
      <c r="AE3584" t="s">
        <v>52</v>
      </c>
      <c r="AF3584" t="s">
        <v>52</v>
      </c>
      <c r="AG3584" t="s">
        <v>52</v>
      </c>
      <c r="AH3584" t="s">
        <v>53</v>
      </c>
      <c r="AI3584" t="s">
        <v>124</v>
      </c>
      <c r="AJ3584" t="s">
        <v>52</v>
      </c>
      <c r="AK3584" t="s">
        <v>69</v>
      </c>
      <c r="AL3584">
        <v>29.45</v>
      </c>
      <c r="AM3584">
        <v>1983.15</v>
      </c>
      <c r="AN3584">
        <v>0</v>
      </c>
      <c r="AO3584">
        <v>0</v>
      </c>
      <c r="AP3584">
        <v>0</v>
      </c>
      <c r="AQ3584">
        <v>1983.15</v>
      </c>
      <c r="AR3584">
        <v>3</v>
      </c>
      <c r="AS3584" t="s">
        <v>881</v>
      </c>
      <c r="AT3584" t="s">
        <v>52</v>
      </c>
      <c r="AU3584">
        <v>55</v>
      </c>
      <c r="AV3584">
        <v>5112</v>
      </c>
      <c r="AY3584" t="str">
        <f>IF(AND(Table1[[#This Row],[Contract]]="Month-to-Month", Table1[[#This Row],[Tenure in Months]]&lt;6, Table1[[#This Row],[Payment Method]]="Bank Withdrawal"), "High Risk", IF(OR(Table1[[#This Row],[Contract]]="Month-to-Month", Table1[[#This Row],[Tenure in Months]]&lt;12), "Medium Risk", "Low Risk"))</f>
        <v>Low Risk</v>
      </c>
    </row>
    <row r="3585" spans="1:51" x14ac:dyDescent="0.35">
      <c r="A3585" t="s">
        <v>4781</v>
      </c>
      <c r="B3585" t="s">
        <v>66</v>
      </c>
      <c r="C3585">
        <v>44</v>
      </c>
      <c r="D3585" t="s">
        <v>52</v>
      </c>
      <c r="E3585" t="s">
        <v>52</v>
      </c>
      <c r="F3585" t="s">
        <v>53</v>
      </c>
      <c r="G3585" t="s">
        <v>53</v>
      </c>
      <c r="H3585">
        <v>1</v>
      </c>
      <c r="I3585" t="s">
        <v>54</v>
      </c>
      <c r="J3585" t="s">
        <v>55</v>
      </c>
      <c r="K3585" t="s">
        <v>3059</v>
      </c>
      <c r="L3585">
        <v>96132</v>
      </c>
      <c r="M3585">
        <v>41.027281000000002</v>
      </c>
      <c r="N3585">
        <v>-120.669427</v>
      </c>
      <c r="O3585">
        <v>72</v>
      </c>
      <c r="P3585" t="s">
        <v>57</v>
      </c>
      <c r="Q3585" t="s">
        <v>53</v>
      </c>
      <c r="R3585">
        <v>3</v>
      </c>
      <c r="S3585">
        <v>68</v>
      </c>
      <c r="T3585" t="s">
        <v>58</v>
      </c>
      <c r="U3585" t="s">
        <v>53</v>
      </c>
      <c r="V3585">
        <v>24.94</v>
      </c>
      <c r="W3585" t="s">
        <v>53</v>
      </c>
      <c r="X3585" t="s">
        <v>53</v>
      </c>
      <c r="Y3585" t="s">
        <v>68</v>
      </c>
      <c r="Z3585">
        <v>30</v>
      </c>
      <c r="AA3585" t="s">
        <v>52</v>
      </c>
      <c r="AB3585" t="s">
        <v>53</v>
      </c>
      <c r="AC3585" t="s">
        <v>53</v>
      </c>
      <c r="AD3585" t="s">
        <v>52</v>
      </c>
      <c r="AE3585" t="s">
        <v>52</v>
      </c>
      <c r="AF3585" t="s">
        <v>52</v>
      </c>
      <c r="AG3585" t="s">
        <v>52</v>
      </c>
      <c r="AH3585" t="s">
        <v>53</v>
      </c>
      <c r="AI3585" t="s">
        <v>334</v>
      </c>
      <c r="AJ3585" t="s">
        <v>53</v>
      </c>
      <c r="AK3585" t="s">
        <v>69</v>
      </c>
      <c r="AL3585">
        <v>84.4</v>
      </c>
      <c r="AM3585">
        <v>5746.75</v>
      </c>
      <c r="AN3585">
        <v>0</v>
      </c>
      <c r="AO3585">
        <v>0</v>
      </c>
      <c r="AP3585">
        <v>1695.92</v>
      </c>
      <c r="AQ3585">
        <v>7442.67</v>
      </c>
      <c r="AR3585">
        <v>5</v>
      </c>
      <c r="AS3585" t="s">
        <v>881</v>
      </c>
      <c r="AT3585" t="s">
        <v>52</v>
      </c>
      <c r="AU3585">
        <v>34</v>
      </c>
      <c r="AV3585">
        <v>5045</v>
      </c>
      <c r="AY3585" t="str">
        <f>IF(AND(Table1[[#This Row],[Contract]]="Month-to-Month", Table1[[#This Row],[Tenure in Months]]&lt;6, Table1[[#This Row],[Payment Method]]="Bank Withdrawal"), "High Risk", IF(OR(Table1[[#This Row],[Contract]]="Month-to-Month", Table1[[#This Row],[Tenure in Months]]&lt;12), "Medium Risk", "Low Risk"))</f>
        <v>Low Risk</v>
      </c>
    </row>
    <row r="3586" spans="1:51" x14ac:dyDescent="0.35">
      <c r="A3586" t="s">
        <v>4782</v>
      </c>
      <c r="B3586" t="s">
        <v>66</v>
      </c>
      <c r="C3586">
        <v>20</v>
      </c>
      <c r="D3586" t="s">
        <v>53</v>
      </c>
      <c r="E3586" t="s">
        <v>52</v>
      </c>
      <c r="F3586" t="s">
        <v>53</v>
      </c>
      <c r="G3586" t="s">
        <v>52</v>
      </c>
      <c r="H3586">
        <v>0</v>
      </c>
      <c r="I3586" t="s">
        <v>54</v>
      </c>
      <c r="J3586" t="s">
        <v>55</v>
      </c>
      <c r="K3586" t="s">
        <v>4783</v>
      </c>
      <c r="L3586">
        <v>96134</v>
      </c>
      <c r="M3586">
        <v>41.813521000000001</v>
      </c>
      <c r="N3586">
        <v>-121.492666</v>
      </c>
      <c r="O3586">
        <v>2595</v>
      </c>
      <c r="P3586" t="s">
        <v>57</v>
      </c>
      <c r="Q3586" t="s">
        <v>53</v>
      </c>
      <c r="R3586">
        <v>2</v>
      </c>
      <c r="S3586">
        <v>7</v>
      </c>
      <c r="T3586" t="s">
        <v>67</v>
      </c>
      <c r="U3586" t="s">
        <v>53</v>
      </c>
      <c r="V3586">
        <v>41.64</v>
      </c>
      <c r="W3586" t="s">
        <v>52</v>
      </c>
      <c r="X3586" t="s">
        <v>52</v>
      </c>
      <c r="Y3586" t="s">
        <v>58</v>
      </c>
      <c r="Z3586">
        <v>0</v>
      </c>
      <c r="AA3586" t="s">
        <v>52</v>
      </c>
      <c r="AB3586" t="s">
        <v>52</v>
      </c>
      <c r="AC3586" t="s">
        <v>52</v>
      </c>
      <c r="AD3586" t="s">
        <v>52</v>
      </c>
      <c r="AE3586" t="s">
        <v>52</v>
      </c>
      <c r="AF3586" t="s">
        <v>52</v>
      </c>
      <c r="AG3586" t="s">
        <v>52</v>
      </c>
      <c r="AH3586" t="s">
        <v>52</v>
      </c>
      <c r="AI3586" t="s">
        <v>124</v>
      </c>
      <c r="AJ3586" t="s">
        <v>52</v>
      </c>
      <c r="AK3586" t="s">
        <v>87</v>
      </c>
      <c r="AL3586">
        <v>20.65</v>
      </c>
      <c r="AM3586">
        <v>134.05000000000001</v>
      </c>
      <c r="AN3586">
        <v>0</v>
      </c>
      <c r="AO3586">
        <v>0</v>
      </c>
      <c r="AP3586">
        <v>291.48</v>
      </c>
      <c r="AQ3586">
        <v>425.53</v>
      </c>
      <c r="AR3586">
        <v>4</v>
      </c>
      <c r="AS3586" t="s">
        <v>881</v>
      </c>
      <c r="AT3586" t="s">
        <v>52</v>
      </c>
      <c r="AU3586">
        <v>70</v>
      </c>
      <c r="AV3586">
        <v>3575</v>
      </c>
      <c r="AY3586" t="str">
        <f>IF(AND(Table1[[#This Row],[Contract]]="Month-to-Month", Table1[[#This Row],[Tenure in Months]]&lt;6, Table1[[#This Row],[Payment Method]]="Bank Withdrawal"), "High Risk", IF(OR(Table1[[#This Row],[Contract]]="Month-to-Month", Table1[[#This Row],[Tenure in Months]]&lt;12), "Medium Risk", "Low Risk"))</f>
        <v>Medium Risk</v>
      </c>
    </row>
    <row r="3587" spans="1:51" x14ac:dyDescent="0.35">
      <c r="A3587" t="s">
        <v>4784</v>
      </c>
      <c r="B3587" t="s">
        <v>51</v>
      </c>
      <c r="C3587">
        <v>48</v>
      </c>
      <c r="D3587" t="s">
        <v>52</v>
      </c>
      <c r="E3587" t="s">
        <v>52</v>
      </c>
      <c r="F3587" t="s">
        <v>53</v>
      </c>
      <c r="G3587" t="s">
        <v>52</v>
      </c>
      <c r="H3587">
        <v>0</v>
      </c>
      <c r="I3587" t="s">
        <v>54</v>
      </c>
      <c r="J3587" t="s">
        <v>55</v>
      </c>
      <c r="K3587" t="s">
        <v>3448</v>
      </c>
      <c r="L3587">
        <v>96136</v>
      </c>
      <c r="M3587">
        <v>40.345948999999997</v>
      </c>
      <c r="N3587">
        <v>-120.081187</v>
      </c>
      <c r="O3587">
        <v>162</v>
      </c>
      <c r="P3587" t="s">
        <v>57</v>
      </c>
      <c r="Q3587" t="s">
        <v>53</v>
      </c>
      <c r="R3587">
        <v>5</v>
      </c>
      <c r="S3587">
        <v>72</v>
      </c>
      <c r="T3587" t="s">
        <v>58</v>
      </c>
      <c r="U3587" t="s">
        <v>53</v>
      </c>
      <c r="V3587">
        <v>12.02</v>
      </c>
      <c r="W3587" t="s">
        <v>53</v>
      </c>
      <c r="X3587" t="s">
        <v>53</v>
      </c>
      <c r="Y3587" t="s">
        <v>110</v>
      </c>
      <c r="Z3587">
        <v>26</v>
      </c>
      <c r="AA3587" t="s">
        <v>53</v>
      </c>
      <c r="AB3587" t="s">
        <v>53</v>
      </c>
      <c r="AC3587" t="s">
        <v>53</v>
      </c>
      <c r="AD3587" t="s">
        <v>53</v>
      </c>
      <c r="AE3587" t="s">
        <v>53</v>
      </c>
      <c r="AF3587" t="s">
        <v>53</v>
      </c>
      <c r="AG3587" t="s">
        <v>53</v>
      </c>
      <c r="AH3587" t="s">
        <v>53</v>
      </c>
      <c r="AI3587" t="s">
        <v>334</v>
      </c>
      <c r="AJ3587" t="s">
        <v>53</v>
      </c>
      <c r="AK3587" t="s">
        <v>61</v>
      </c>
      <c r="AL3587">
        <v>87.1</v>
      </c>
      <c r="AM3587">
        <v>6230.1</v>
      </c>
      <c r="AN3587">
        <v>0</v>
      </c>
      <c r="AO3587">
        <v>0</v>
      </c>
      <c r="AP3587">
        <v>865.43999999999903</v>
      </c>
      <c r="AQ3587">
        <v>7095.54</v>
      </c>
      <c r="AR3587">
        <v>3</v>
      </c>
      <c r="AS3587" t="s">
        <v>881</v>
      </c>
      <c r="AT3587" t="s">
        <v>52</v>
      </c>
      <c r="AU3587">
        <v>76</v>
      </c>
      <c r="AV3587">
        <v>5993</v>
      </c>
      <c r="AY3587" t="str">
        <f>IF(AND(Table1[[#This Row],[Contract]]="Month-to-Month", Table1[[#This Row],[Tenure in Months]]&lt;6, Table1[[#This Row],[Payment Method]]="Bank Withdrawal"), "High Risk", IF(OR(Table1[[#This Row],[Contract]]="Month-to-Month", Table1[[#This Row],[Tenure in Months]]&lt;12), "Medium Risk", "Low Risk"))</f>
        <v>Low Risk</v>
      </c>
    </row>
    <row r="3588" spans="1:51" x14ac:dyDescent="0.35">
      <c r="A3588" t="s">
        <v>4785</v>
      </c>
      <c r="B3588" t="s">
        <v>66</v>
      </c>
      <c r="C3588">
        <v>46</v>
      </c>
      <c r="D3588" t="s">
        <v>52</v>
      </c>
      <c r="E3588" t="s">
        <v>52</v>
      </c>
      <c r="F3588" t="s">
        <v>53</v>
      </c>
      <c r="G3588" t="s">
        <v>52</v>
      </c>
      <c r="H3588">
        <v>0</v>
      </c>
      <c r="I3588" t="s">
        <v>54</v>
      </c>
      <c r="J3588" t="s">
        <v>55</v>
      </c>
      <c r="K3588" t="s">
        <v>2677</v>
      </c>
      <c r="L3588">
        <v>96137</v>
      </c>
      <c r="M3588">
        <v>40.271535</v>
      </c>
      <c r="N3588">
        <v>-121.01808699999999</v>
      </c>
      <c r="O3588">
        <v>4158</v>
      </c>
      <c r="P3588" t="s">
        <v>57</v>
      </c>
      <c r="Q3588" t="s">
        <v>52</v>
      </c>
      <c r="R3588">
        <v>0</v>
      </c>
      <c r="S3588">
        <v>29</v>
      </c>
      <c r="T3588" t="s">
        <v>58</v>
      </c>
      <c r="U3588" t="s">
        <v>53</v>
      </c>
      <c r="V3588">
        <v>5.69</v>
      </c>
      <c r="W3588" t="s">
        <v>52</v>
      </c>
      <c r="X3588" t="s">
        <v>52</v>
      </c>
      <c r="Y3588" t="s">
        <v>58</v>
      </c>
      <c r="Z3588">
        <v>0</v>
      </c>
      <c r="AA3588" t="s">
        <v>52</v>
      </c>
      <c r="AB3588" t="s">
        <v>52</v>
      </c>
      <c r="AC3588" t="s">
        <v>52</v>
      </c>
      <c r="AD3588" t="s">
        <v>52</v>
      </c>
      <c r="AE3588" t="s">
        <v>52</v>
      </c>
      <c r="AF3588" t="s">
        <v>52</v>
      </c>
      <c r="AG3588" t="s">
        <v>52</v>
      </c>
      <c r="AH3588" t="s">
        <v>52</v>
      </c>
      <c r="AI3588" t="s">
        <v>60</v>
      </c>
      <c r="AJ3588" t="s">
        <v>52</v>
      </c>
      <c r="AK3588" t="s">
        <v>87</v>
      </c>
      <c r="AL3588">
        <v>19.850000000000001</v>
      </c>
      <c r="AM3588">
        <v>573.04999999999995</v>
      </c>
      <c r="AN3588">
        <v>0</v>
      </c>
      <c r="AO3588">
        <v>0</v>
      </c>
      <c r="AP3588">
        <v>165.01</v>
      </c>
      <c r="AQ3588">
        <v>738.06</v>
      </c>
      <c r="AR3588">
        <v>4</v>
      </c>
      <c r="AS3588" t="s">
        <v>881</v>
      </c>
      <c r="AT3588" t="s">
        <v>52</v>
      </c>
      <c r="AU3588">
        <v>59</v>
      </c>
      <c r="AV3588">
        <v>2712</v>
      </c>
      <c r="AY3588" t="str">
        <f>IF(AND(Table1[[#This Row],[Contract]]="Month-to-Month", Table1[[#This Row],[Tenure in Months]]&lt;6, Table1[[#This Row],[Payment Method]]="Bank Withdrawal"), "High Risk", IF(OR(Table1[[#This Row],[Contract]]="Month-to-Month", Table1[[#This Row],[Tenure in Months]]&lt;12), "Medium Risk", "Low Risk"))</f>
        <v>Medium Risk</v>
      </c>
    </row>
    <row r="3589" spans="1:51" x14ac:dyDescent="0.35">
      <c r="A3589" t="s">
        <v>4786</v>
      </c>
      <c r="B3589" t="s">
        <v>51</v>
      </c>
      <c r="C3589">
        <v>56</v>
      </c>
      <c r="D3589" t="s">
        <v>52</v>
      </c>
      <c r="E3589" t="s">
        <v>52</v>
      </c>
      <c r="F3589" t="s">
        <v>53</v>
      </c>
      <c r="G3589" t="s">
        <v>52</v>
      </c>
      <c r="H3589">
        <v>0</v>
      </c>
      <c r="I3589" t="s">
        <v>54</v>
      </c>
      <c r="J3589" t="s">
        <v>55</v>
      </c>
      <c r="K3589" t="s">
        <v>3062</v>
      </c>
      <c r="L3589">
        <v>96140</v>
      </c>
      <c r="M3589">
        <v>39.227434000000002</v>
      </c>
      <c r="N3589">
        <v>-120.09180600000001</v>
      </c>
      <c r="O3589">
        <v>1943</v>
      </c>
      <c r="P3589" t="s">
        <v>57</v>
      </c>
      <c r="Q3589" t="s">
        <v>53</v>
      </c>
      <c r="R3589">
        <v>4</v>
      </c>
      <c r="S3589">
        <v>37</v>
      </c>
      <c r="T3589" t="s">
        <v>58</v>
      </c>
      <c r="U3589" t="s">
        <v>53</v>
      </c>
      <c r="V3589">
        <v>6.99</v>
      </c>
      <c r="W3589" t="s">
        <v>52</v>
      </c>
      <c r="X3589" t="s">
        <v>53</v>
      </c>
      <c r="Y3589" t="s">
        <v>68</v>
      </c>
      <c r="Z3589">
        <v>22</v>
      </c>
      <c r="AA3589" t="s">
        <v>52</v>
      </c>
      <c r="AB3589" t="s">
        <v>52</v>
      </c>
      <c r="AC3589" t="s">
        <v>53</v>
      </c>
      <c r="AD3589" t="s">
        <v>53</v>
      </c>
      <c r="AE3589" t="s">
        <v>52</v>
      </c>
      <c r="AF3589" t="s">
        <v>53</v>
      </c>
      <c r="AG3589" t="s">
        <v>53</v>
      </c>
      <c r="AH3589" t="s">
        <v>52</v>
      </c>
      <c r="AI3589" t="s">
        <v>60</v>
      </c>
      <c r="AJ3589" t="s">
        <v>53</v>
      </c>
      <c r="AK3589" t="s">
        <v>61</v>
      </c>
      <c r="AL3589">
        <v>90.35</v>
      </c>
      <c r="AM3589">
        <v>3419.3</v>
      </c>
      <c r="AN3589">
        <v>0</v>
      </c>
      <c r="AO3589">
        <v>150</v>
      </c>
      <c r="AP3589">
        <v>258.63</v>
      </c>
      <c r="AQ3589">
        <v>3827.93</v>
      </c>
      <c r="AR3589">
        <v>3</v>
      </c>
      <c r="AS3589" t="s">
        <v>881</v>
      </c>
      <c r="AT3589" t="s">
        <v>52</v>
      </c>
      <c r="AU3589">
        <v>76</v>
      </c>
      <c r="AV3589">
        <v>3347</v>
      </c>
      <c r="AY3589" t="str">
        <f>IF(AND(Table1[[#This Row],[Contract]]="Month-to-Month", Table1[[#This Row],[Tenure in Months]]&lt;6, Table1[[#This Row],[Payment Method]]="Bank Withdrawal"), "High Risk", IF(OR(Table1[[#This Row],[Contract]]="Month-to-Month", Table1[[#This Row],[Tenure in Months]]&lt;12), "Medium Risk", "Low Risk"))</f>
        <v>Medium Risk</v>
      </c>
    </row>
    <row r="3590" spans="1:51" x14ac:dyDescent="0.35">
      <c r="A3590" t="s">
        <v>4787</v>
      </c>
      <c r="B3590" t="s">
        <v>66</v>
      </c>
      <c r="C3590">
        <v>57</v>
      </c>
      <c r="D3590" t="s">
        <v>52</v>
      </c>
      <c r="E3590" t="s">
        <v>52</v>
      </c>
      <c r="F3590" t="s">
        <v>53</v>
      </c>
      <c r="G3590" t="s">
        <v>52</v>
      </c>
      <c r="H3590">
        <v>0</v>
      </c>
      <c r="I3590" t="s">
        <v>54</v>
      </c>
      <c r="J3590" t="s">
        <v>55</v>
      </c>
      <c r="K3590" t="s">
        <v>3065</v>
      </c>
      <c r="L3590">
        <v>96143</v>
      </c>
      <c r="M3590">
        <v>39.246653999999999</v>
      </c>
      <c r="N3590">
        <v>-120.029273</v>
      </c>
      <c r="O3590">
        <v>4806</v>
      </c>
      <c r="P3590" t="s">
        <v>57</v>
      </c>
      <c r="Q3590" t="s">
        <v>53</v>
      </c>
      <c r="R3590">
        <v>6</v>
      </c>
      <c r="S3590">
        <v>59</v>
      </c>
      <c r="T3590" t="s">
        <v>58</v>
      </c>
      <c r="U3590" t="s">
        <v>53</v>
      </c>
      <c r="V3590">
        <v>14.49</v>
      </c>
      <c r="W3590" t="s">
        <v>53</v>
      </c>
      <c r="X3590" t="s">
        <v>53</v>
      </c>
      <c r="Y3590" t="s">
        <v>110</v>
      </c>
      <c r="Z3590">
        <v>25</v>
      </c>
      <c r="AA3590" t="s">
        <v>53</v>
      </c>
      <c r="AB3590" t="s">
        <v>53</v>
      </c>
      <c r="AC3590" t="s">
        <v>52</v>
      </c>
      <c r="AD3590" t="s">
        <v>53</v>
      </c>
      <c r="AE3590" t="s">
        <v>52</v>
      </c>
      <c r="AF3590" t="s">
        <v>52</v>
      </c>
      <c r="AG3590" t="s">
        <v>52</v>
      </c>
      <c r="AH3590" t="s">
        <v>53</v>
      </c>
      <c r="AI3590" t="s">
        <v>124</v>
      </c>
      <c r="AJ3590" t="s">
        <v>52</v>
      </c>
      <c r="AK3590" t="s">
        <v>87</v>
      </c>
      <c r="AL3590">
        <v>65.5</v>
      </c>
      <c r="AM3590">
        <v>3801.3</v>
      </c>
      <c r="AN3590">
        <v>0</v>
      </c>
      <c r="AO3590">
        <v>0</v>
      </c>
      <c r="AP3590">
        <v>854.91</v>
      </c>
      <c r="AQ3590">
        <v>4656.21</v>
      </c>
      <c r="AR3590">
        <v>3</v>
      </c>
      <c r="AS3590" t="s">
        <v>881</v>
      </c>
      <c r="AT3590" t="s">
        <v>52</v>
      </c>
      <c r="AU3590">
        <v>35</v>
      </c>
      <c r="AV3590">
        <v>5631</v>
      </c>
      <c r="AY3590" t="str">
        <f>IF(AND(Table1[[#This Row],[Contract]]="Month-to-Month", Table1[[#This Row],[Tenure in Months]]&lt;6, Table1[[#This Row],[Payment Method]]="Bank Withdrawal"), "High Risk", IF(OR(Table1[[#This Row],[Contract]]="Month-to-Month", Table1[[#This Row],[Tenure in Months]]&lt;12), "Medium Risk", "Low Risk"))</f>
        <v>Low Risk</v>
      </c>
    </row>
    <row r="3591" spans="1:51" x14ac:dyDescent="0.35">
      <c r="A3591" t="s">
        <v>4788</v>
      </c>
      <c r="B3591" t="s">
        <v>66</v>
      </c>
      <c r="C3591">
        <v>29</v>
      </c>
      <c r="D3591" t="s">
        <v>53</v>
      </c>
      <c r="E3591" t="s">
        <v>52</v>
      </c>
      <c r="F3591" t="s">
        <v>52</v>
      </c>
      <c r="G3591" t="s">
        <v>52</v>
      </c>
      <c r="H3591">
        <v>0</v>
      </c>
      <c r="I3591" t="s">
        <v>54</v>
      </c>
      <c r="J3591" t="s">
        <v>55</v>
      </c>
      <c r="K3591" t="s">
        <v>460</v>
      </c>
      <c r="L3591">
        <v>96148</v>
      </c>
      <c r="M3591">
        <v>39.241239999999998</v>
      </c>
      <c r="N3591">
        <v>-120.054765</v>
      </c>
      <c r="O3591">
        <v>678</v>
      </c>
      <c r="P3591" t="s">
        <v>57</v>
      </c>
      <c r="Q3591" t="s">
        <v>52</v>
      </c>
      <c r="R3591">
        <v>0</v>
      </c>
      <c r="S3591">
        <v>27</v>
      </c>
      <c r="T3591" t="s">
        <v>58</v>
      </c>
      <c r="U3591" t="s">
        <v>53</v>
      </c>
      <c r="V3591">
        <v>1.31</v>
      </c>
      <c r="W3591" t="s">
        <v>52</v>
      </c>
      <c r="X3591" t="s">
        <v>53</v>
      </c>
      <c r="Y3591" t="s">
        <v>110</v>
      </c>
      <c r="Z3591">
        <v>53</v>
      </c>
      <c r="AA3591" t="s">
        <v>52</v>
      </c>
      <c r="AB3591" t="s">
        <v>53</v>
      </c>
      <c r="AC3591" t="s">
        <v>52</v>
      </c>
      <c r="AD3591" t="s">
        <v>53</v>
      </c>
      <c r="AE3591" t="s">
        <v>52</v>
      </c>
      <c r="AF3591" t="s">
        <v>52</v>
      </c>
      <c r="AG3591" t="s">
        <v>52</v>
      </c>
      <c r="AH3591" t="s">
        <v>53</v>
      </c>
      <c r="AI3591" t="s">
        <v>60</v>
      </c>
      <c r="AJ3591" t="s">
        <v>53</v>
      </c>
      <c r="AK3591" t="s">
        <v>87</v>
      </c>
      <c r="AL3591">
        <v>56.15</v>
      </c>
      <c r="AM3591">
        <v>1439.35</v>
      </c>
      <c r="AN3591">
        <v>0</v>
      </c>
      <c r="AO3591">
        <v>0</v>
      </c>
      <c r="AP3591">
        <v>35.369999999999997</v>
      </c>
      <c r="AQ3591">
        <v>1474.71999999999</v>
      </c>
      <c r="AR3591">
        <v>3</v>
      </c>
      <c r="AS3591" t="s">
        <v>881</v>
      </c>
      <c r="AT3591" t="s">
        <v>52</v>
      </c>
      <c r="AU3591">
        <v>69</v>
      </c>
      <c r="AV3591">
        <v>3056</v>
      </c>
      <c r="AY3591" t="str">
        <f>IF(AND(Table1[[#This Row],[Contract]]="Month-to-Month", Table1[[#This Row],[Tenure in Months]]&lt;6, Table1[[#This Row],[Payment Method]]="Bank Withdrawal"), "High Risk", IF(OR(Table1[[#This Row],[Contract]]="Month-to-Month", Table1[[#This Row],[Tenure in Months]]&lt;12), "Medium Risk", "Low Risk"))</f>
        <v>Medium Risk</v>
      </c>
    </row>
    <row r="3592" spans="1:51" x14ac:dyDescent="0.35">
      <c r="A3592" t="s">
        <v>4789</v>
      </c>
      <c r="B3592" t="s">
        <v>51</v>
      </c>
      <c r="C3592">
        <v>36</v>
      </c>
      <c r="D3592" t="s">
        <v>52</v>
      </c>
      <c r="E3592" t="s">
        <v>52</v>
      </c>
      <c r="F3592" t="s">
        <v>53</v>
      </c>
      <c r="G3592" t="s">
        <v>52</v>
      </c>
      <c r="H3592">
        <v>0</v>
      </c>
      <c r="I3592" t="s">
        <v>54</v>
      </c>
      <c r="J3592" t="s">
        <v>55</v>
      </c>
      <c r="K3592" t="s">
        <v>56</v>
      </c>
      <c r="L3592">
        <v>90001</v>
      </c>
      <c r="M3592">
        <v>33.973616</v>
      </c>
      <c r="N3592">
        <v>-118.24902</v>
      </c>
      <c r="O3592">
        <v>54492</v>
      </c>
      <c r="P3592" t="s">
        <v>57</v>
      </c>
      <c r="Q3592" t="s">
        <v>53</v>
      </c>
      <c r="R3592">
        <v>1</v>
      </c>
      <c r="S3592">
        <v>17</v>
      </c>
      <c r="T3592" t="s">
        <v>58</v>
      </c>
      <c r="U3592" t="s">
        <v>52</v>
      </c>
      <c r="V3592">
        <v>0</v>
      </c>
      <c r="W3592" t="s">
        <v>52</v>
      </c>
      <c r="X3592" t="s">
        <v>53</v>
      </c>
      <c r="Y3592" t="s">
        <v>110</v>
      </c>
      <c r="Z3592">
        <v>10</v>
      </c>
      <c r="AA3592" t="s">
        <v>53</v>
      </c>
      <c r="AB3592" t="s">
        <v>52</v>
      </c>
      <c r="AC3592" t="s">
        <v>53</v>
      </c>
      <c r="AD3592" t="s">
        <v>52</v>
      </c>
      <c r="AE3592" t="s">
        <v>52</v>
      </c>
      <c r="AF3592" t="s">
        <v>52</v>
      </c>
      <c r="AG3592" t="s">
        <v>52</v>
      </c>
      <c r="AH3592" t="s">
        <v>53</v>
      </c>
      <c r="AI3592" t="s">
        <v>60</v>
      </c>
      <c r="AJ3592" t="s">
        <v>52</v>
      </c>
      <c r="AK3592" t="s">
        <v>87</v>
      </c>
      <c r="AL3592">
        <v>34.4</v>
      </c>
      <c r="AM3592">
        <v>592.75</v>
      </c>
      <c r="AN3592">
        <v>0</v>
      </c>
      <c r="AO3592">
        <v>0</v>
      </c>
      <c r="AP3592">
        <v>0</v>
      </c>
      <c r="AQ3592">
        <v>592.75</v>
      </c>
      <c r="AR3592">
        <v>3</v>
      </c>
      <c r="AS3592" t="s">
        <v>881</v>
      </c>
      <c r="AT3592" t="s">
        <v>52</v>
      </c>
      <c r="AU3592">
        <v>45</v>
      </c>
      <c r="AV3592">
        <v>4207</v>
      </c>
      <c r="AY3592" t="str">
        <f>IF(AND(Table1[[#This Row],[Contract]]="Month-to-Month", Table1[[#This Row],[Tenure in Months]]&lt;6, Table1[[#This Row],[Payment Method]]="Bank Withdrawal"), "High Risk", IF(OR(Table1[[#This Row],[Contract]]="Month-to-Month", Table1[[#This Row],[Tenure in Months]]&lt;12), "Medium Risk", "Low Risk"))</f>
        <v>Medium Risk</v>
      </c>
    </row>
    <row r="3593" spans="1:51" x14ac:dyDescent="0.35">
      <c r="A3593" t="s">
        <v>4790</v>
      </c>
      <c r="B3593" t="s">
        <v>51</v>
      </c>
      <c r="C3593">
        <v>31</v>
      </c>
      <c r="D3593" t="s">
        <v>52</v>
      </c>
      <c r="E3593" t="s">
        <v>52</v>
      </c>
      <c r="F3593" t="s">
        <v>53</v>
      </c>
      <c r="G3593" t="s">
        <v>52</v>
      </c>
      <c r="H3593">
        <v>0</v>
      </c>
      <c r="I3593" t="s">
        <v>54</v>
      </c>
      <c r="J3593" t="s">
        <v>55</v>
      </c>
      <c r="K3593" t="s">
        <v>56</v>
      </c>
      <c r="L3593">
        <v>90002</v>
      </c>
      <c r="M3593">
        <v>33.949255000000001</v>
      </c>
      <c r="N3593">
        <v>-118.246978</v>
      </c>
      <c r="O3593">
        <v>44586</v>
      </c>
      <c r="P3593" t="s">
        <v>57</v>
      </c>
      <c r="Q3593" t="s">
        <v>53</v>
      </c>
      <c r="R3593">
        <v>9</v>
      </c>
      <c r="S3593">
        <v>58</v>
      </c>
      <c r="T3593" t="s">
        <v>58</v>
      </c>
      <c r="U3593" t="s">
        <v>53</v>
      </c>
      <c r="V3593">
        <v>18.68</v>
      </c>
      <c r="W3593" t="s">
        <v>52</v>
      </c>
      <c r="X3593" t="s">
        <v>52</v>
      </c>
      <c r="Y3593" t="s">
        <v>58</v>
      </c>
      <c r="Z3593">
        <v>0</v>
      </c>
      <c r="AA3593" t="s">
        <v>52</v>
      </c>
      <c r="AB3593" t="s">
        <v>52</v>
      </c>
      <c r="AC3593" t="s">
        <v>52</v>
      </c>
      <c r="AD3593" t="s">
        <v>52</v>
      </c>
      <c r="AE3593" t="s">
        <v>52</v>
      </c>
      <c r="AF3593" t="s">
        <v>52</v>
      </c>
      <c r="AG3593" t="s">
        <v>52</v>
      </c>
      <c r="AH3593" t="s">
        <v>52</v>
      </c>
      <c r="AI3593" t="s">
        <v>334</v>
      </c>
      <c r="AJ3593" t="s">
        <v>52</v>
      </c>
      <c r="AK3593" t="s">
        <v>69</v>
      </c>
      <c r="AL3593">
        <v>20.75</v>
      </c>
      <c r="AM3593">
        <v>1185.95</v>
      </c>
      <c r="AN3593">
        <v>0</v>
      </c>
      <c r="AO3593">
        <v>0</v>
      </c>
      <c r="AP3593">
        <v>1083.44</v>
      </c>
      <c r="AQ3593">
        <v>2269.39</v>
      </c>
      <c r="AR3593">
        <v>5</v>
      </c>
      <c r="AS3593" t="s">
        <v>881</v>
      </c>
      <c r="AT3593" t="s">
        <v>52</v>
      </c>
      <c r="AU3593">
        <v>20</v>
      </c>
      <c r="AV3593">
        <v>4927</v>
      </c>
      <c r="AY3593" t="str">
        <f>IF(AND(Table1[[#This Row],[Contract]]="Month-to-Month", Table1[[#This Row],[Tenure in Months]]&lt;6, Table1[[#This Row],[Payment Method]]="Bank Withdrawal"), "High Risk", IF(OR(Table1[[#This Row],[Contract]]="Month-to-Month", Table1[[#This Row],[Tenure in Months]]&lt;12), "Medium Risk", "Low Risk"))</f>
        <v>Low Risk</v>
      </c>
    </row>
    <row r="3594" spans="1:51" x14ac:dyDescent="0.35">
      <c r="A3594" t="s">
        <v>4791</v>
      </c>
      <c r="B3594" t="s">
        <v>51</v>
      </c>
      <c r="C3594">
        <v>29</v>
      </c>
      <c r="D3594" t="s">
        <v>53</v>
      </c>
      <c r="E3594" t="s">
        <v>52</v>
      </c>
      <c r="F3594" t="s">
        <v>53</v>
      </c>
      <c r="G3594" t="s">
        <v>52</v>
      </c>
      <c r="H3594">
        <v>0</v>
      </c>
      <c r="I3594" t="s">
        <v>54</v>
      </c>
      <c r="J3594" t="s">
        <v>55</v>
      </c>
      <c r="K3594" t="s">
        <v>56</v>
      </c>
      <c r="L3594">
        <v>90003</v>
      </c>
      <c r="M3594">
        <v>33.964131000000002</v>
      </c>
      <c r="N3594">
        <v>-118.272783</v>
      </c>
      <c r="O3594">
        <v>58198</v>
      </c>
      <c r="P3594" t="s">
        <v>57</v>
      </c>
      <c r="Q3594" t="s">
        <v>53</v>
      </c>
      <c r="R3594">
        <v>9</v>
      </c>
      <c r="S3594">
        <v>1</v>
      </c>
      <c r="T3594" t="s">
        <v>58</v>
      </c>
      <c r="U3594" t="s">
        <v>53</v>
      </c>
      <c r="V3594">
        <v>43.57</v>
      </c>
      <c r="W3594" t="s">
        <v>52</v>
      </c>
      <c r="X3594" t="s">
        <v>52</v>
      </c>
      <c r="Y3594" t="s">
        <v>58</v>
      </c>
      <c r="Z3594">
        <v>0</v>
      </c>
      <c r="AA3594" t="s">
        <v>52</v>
      </c>
      <c r="AB3594" t="s">
        <v>52</v>
      </c>
      <c r="AC3594" t="s">
        <v>52</v>
      </c>
      <c r="AD3594" t="s">
        <v>52</v>
      </c>
      <c r="AE3594" t="s">
        <v>52</v>
      </c>
      <c r="AF3594" t="s">
        <v>52</v>
      </c>
      <c r="AG3594" t="s">
        <v>52</v>
      </c>
      <c r="AH3594" t="s">
        <v>52</v>
      </c>
      <c r="AI3594" t="s">
        <v>124</v>
      </c>
      <c r="AJ3594" t="s">
        <v>52</v>
      </c>
      <c r="AK3594" t="s">
        <v>87</v>
      </c>
      <c r="AL3594">
        <v>18.8</v>
      </c>
      <c r="AM3594">
        <v>18.8</v>
      </c>
      <c r="AN3594">
        <v>0</v>
      </c>
      <c r="AO3594">
        <v>0</v>
      </c>
      <c r="AP3594">
        <v>43.57</v>
      </c>
      <c r="AQ3594">
        <v>62.37</v>
      </c>
      <c r="AR3594">
        <v>3</v>
      </c>
      <c r="AS3594" t="s">
        <v>883</v>
      </c>
      <c r="AT3594" t="s">
        <v>52</v>
      </c>
      <c r="AU3594">
        <v>51</v>
      </c>
      <c r="AV3594">
        <v>5160</v>
      </c>
      <c r="AY3594" t="str">
        <f>IF(AND(Table1[[#This Row],[Contract]]="Month-to-Month", Table1[[#This Row],[Tenure in Months]]&lt;6, Table1[[#This Row],[Payment Method]]="Bank Withdrawal"), "High Risk", IF(OR(Table1[[#This Row],[Contract]]="Month-to-Month", Table1[[#This Row],[Tenure in Months]]&lt;12), "Medium Risk", "Low Risk"))</f>
        <v>Medium Risk</v>
      </c>
    </row>
    <row r="3595" spans="1:51" x14ac:dyDescent="0.35">
      <c r="A3595" t="s">
        <v>4792</v>
      </c>
      <c r="B3595" t="s">
        <v>66</v>
      </c>
      <c r="C3595">
        <v>50</v>
      </c>
      <c r="D3595" t="s">
        <v>52</v>
      </c>
      <c r="E3595" t="s">
        <v>52</v>
      </c>
      <c r="F3595" t="s">
        <v>52</v>
      </c>
      <c r="G3595" t="s">
        <v>52</v>
      </c>
      <c r="H3595">
        <v>0</v>
      </c>
      <c r="I3595" t="s">
        <v>54</v>
      </c>
      <c r="J3595" t="s">
        <v>55</v>
      </c>
      <c r="K3595" t="s">
        <v>56</v>
      </c>
      <c r="L3595">
        <v>90005</v>
      </c>
      <c r="M3595">
        <v>34.059280999999999</v>
      </c>
      <c r="N3595">
        <v>-118.30741999999999</v>
      </c>
      <c r="O3595">
        <v>43019</v>
      </c>
      <c r="P3595" t="s">
        <v>57</v>
      </c>
      <c r="Q3595" t="s">
        <v>52</v>
      </c>
      <c r="R3595">
        <v>0</v>
      </c>
      <c r="S3595">
        <v>53</v>
      </c>
      <c r="T3595" t="s">
        <v>58</v>
      </c>
      <c r="U3595" t="s">
        <v>53</v>
      </c>
      <c r="V3595">
        <v>2.5099999999999998</v>
      </c>
      <c r="W3595" t="s">
        <v>53</v>
      </c>
      <c r="X3595" t="s">
        <v>53</v>
      </c>
      <c r="Y3595" t="s">
        <v>68</v>
      </c>
      <c r="Z3595">
        <v>19</v>
      </c>
      <c r="AA3595" t="s">
        <v>53</v>
      </c>
      <c r="AB3595" t="s">
        <v>53</v>
      </c>
      <c r="AC3595" t="s">
        <v>53</v>
      </c>
      <c r="AD3595" t="s">
        <v>52</v>
      </c>
      <c r="AE3595" t="s">
        <v>52</v>
      </c>
      <c r="AF3595" t="s">
        <v>52</v>
      </c>
      <c r="AG3595" t="s">
        <v>52</v>
      </c>
      <c r="AH3595" t="s">
        <v>52</v>
      </c>
      <c r="AI3595" t="s">
        <v>60</v>
      </c>
      <c r="AJ3595" t="s">
        <v>52</v>
      </c>
      <c r="AK3595" t="s">
        <v>61</v>
      </c>
      <c r="AL3595">
        <v>90.8</v>
      </c>
      <c r="AM3595">
        <v>4921.2</v>
      </c>
      <c r="AN3595">
        <v>0</v>
      </c>
      <c r="AO3595">
        <v>60</v>
      </c>
      <c r="AP3595">
        <v>133.03</v>
      </c>
      <c r="AQ3595">
        <v>5114.2299999999996</v>
      </c>
      <c r="AR3595">
        <v>3</v>
      </c>
      <c r="AS3595" t="s">
        <v>881</v>
      </c>
      <c r="AT3595" t="s">
        <v>52</v>
      </c>
      <c r="AU3595">
        <v>20</v>
      </c>
      <c r="AV3595">
        <v>5249</v>
      </c>
      <c r="AY3595" t="str">
        <f>IF(AND(Table1[[#This Row],[Contract]]="Month-to-Month", Table1[[#This Row],[Tenure in Months]]&lt;6, Table1[[#This Row],[Payment Method]]="Bank Withdrawal"), "High Risk", IF(OR(Table1[[#This Row],[Contract]]="Month-to-Month", Table1[[#This Row],[Tenure in Months]]&lt;12), "Medium Risk", "Low Risk"))</f>
        <v>Medium Risk</v>
      </c>
    </row>
    <row r="3596" spans="1:51" x14ac:dyDescent="0.35">
      <c r="A3596" t="s">
        <v>4793</v>
      </c>
      <c r="B3596" t="s">
        <v>51</v>
      </c>
      <c r="C3596">
        <v>21</v>
      </c>
      <c r="D3596" t="s">
        <v>53</v>
      </c>
      <c r="E3596" t="s">
        <v>52</v>
      </c>
      <c r="F3596" t="s">
        <v>52</v>
      </c>
      <c r="G3596" t="s">
        <v>52</v>
      </c>
      <c r="H3596">
        <v>0</v>
      </c>
      <c r="I3596" t="s">
        <v>54</v>
      </c>
      <c r="J3596" t="s">
        <v>55</v>
      </c>
      <c r="K3596" t="s">
        <v>56</v>
      </c>
      <c r="L3596">
        <v>90006</v>
      </c>
      <c r="M3596">
        <v>34.048012999999997</v>
      </c>
      <c r="N3596">
        <v>-118.293953</v>
      </c>
      <c r="O3596">
        <v>62784</v>
      </c>
      <c r="P3596" t="s">
        <v>57</v>
      </c>
      <c r="Q3596" t="s">
        <v>52</v>
      </c>
      <c r="R3596">
        <v>0</v>
      </c>
      <c r="S3596">
        <v>35</v>
      </c>
      <c r="T3596" t="s">
        <v>58</v>
      </c>
      <c r="U3596" t="s">
        <v>53</v>
      </c>
      <c r="V3596">
        <v>39.840000000000003</v>
      </c>
      <c r="W3596" t="s">
        <v>53</v>
      </c>
      <c r="X3596" t="s">
        <v>52</v>
      </c>
      <c r="Y3596" t="s">
        <v>58</v>
      </c>
      <c r="Z3596">
        <v>0</v>
      </c>
      <c r="AA3596" t="s">
        <v>52</v>
      </c>
      <c r="AB3596" t="s">
        <v>52</v>
      </c>
      <c r="AC3596" t="s">
        <v>52</v>
      </c>
      <c r="AD3596" t="s">
        <v>52</v>
      </c>
      <c r="AE3596" t="s">
        <v>52</v>
      </c>
      <c r="AF3596" t="s">
        <v>52</v>
      </c>
      <c r="AG3596" t="s">
        <v>52</v>
      </c>
      <c r="AH3596" t="s">
        <v>52</v>
      </c>
      <c r="AI3596" t="s">
        <v>60</v>
      </c>
      <c r="AJ3596" t="s">
        <v>53</v>
      </c>
      <c r="AK3596" t="s">
        <v>61</v>
      </c>
      <c r="AL3596">
        <v>25.6</v>
      </c>
      <c r="AM3596">
        <v>901.25</v>
      </c>
      <c r="AN3596">
        <v>0</v>
      </c>
      <c r="AO3596">
        <v>0</v>
      </c>
      <c r="AP3596">
        <v>1394.4</v>
      </c>
      <c r="AQ3596">
        <v>2295.65</v>
      </c>
      <c r="AR3596">
        <v>4</v>
      </c>
      <c r="AS3596" t="s">
        <v>881</v>
      </c>
      <c r="AT3596" t="s">
        <v>52</v>
      </c>
      <c r="AU3596">
        <v>56</v>
      </c>
      <c r="AV3596">
        <v>2980</v>
      </c>
      <c r="AY3596" t="str">
        <f>IF(AND(Table1[[#This Row],[Contract]]="Month-to-Month", Table1[[#This Row],[Tenure in Months]]&lt;6, Table1[[#This Row],[Payment Method]]="Bank Withdrawal"), "High Risk", IF(OR(Table1[[#This Row],[Contract]]="Month-to-Month", Table1[[#This Row],[Tenure in Months]]&lt;12), "Medium Risk", "Low Risk"))</f>
        <v>Medium Risk</v>
      </c>
    </row>
    <row r="3597" spans="1:51" x14ac:dyDescent="0.35">
      <c r="A3597" t="s">
        <v>4794</v>
      </c>
      <c r="B3597" t="s">
        <v>51</v>
      </c>
      <c r="C3597">
        <v>35</v>
      </c>
      <c r="D3597" t="s">
        <v>52</v>
      </c>
      <c r="E3597" t="s">
        <v>52</v>
      </c>
      <c r="F3597" t="s">
        <v>53</v>
      </c>
      <c r="G3597" t="s">
        <v>52</v>
      </c>
      <c r="H3597">
        <v>0</v>
      </c>
      <c r="I3597" t="s">
        <v>54</v>
      </c>
      <c r="J3597" t="s">
        <v>55</v>
      </c>
      <c r="K3597" t="s">
        <v>56</v>
      </c>
      <c r="L3597">
        <v>90008</v>
      </c>
      <c r="M3597">
        <v>34.008293000000002</v>
      </c>
      <c r="N3597">
        <v>-118.346766</v>
      </c>
      <c r="O3597">
        <v>30852</v>
      </c>
      <c r="P3597" t="s">
        <v>57</v>
      </c>
      <c r="Q3597" t="s">
        <v>53</v>
      </c>
      <c r="R3597">
        <v>1</v>
      </c>
      <c r="S3597">
        <v>68</v>
      </c>
      <c r="T3597" t="s">
        <v>58</v>
      </c>
      <c r="U3597" t="s">
        <v>53</v>
      </c>
      <c r="V3597">
        <v>11.12</v>
      </c>
      <c r="W3597" t="s">
        <v>53</v>
      </c>
      <c r="X3597" t="s">
        <v>53</v>
      </c>
      <c r="Y3597" t="s">
        <v>110</v>
      </c>
      <c r="Z3597">
        <v>10</v>
      </c>
      <c r="AA3597" t="s">
        <v>52</v>
      </c>
      <c r="AB3597" t="s">
        <v>53</v>
      </c>
      <c r="AC3597" t="s">
        <v>52</v>
      </c>
      <c r="AD3597" t="s">
        <v>53</v>
      </c>
      <c r="AE3597" t="s">
        <v>52</v>
      </c>
      <c r="AF3597" t="s">
        <v>53</v>
      </c>
      <c r="AG3597" t="s">
        <v>53</v>
      </c>
      <c r="AH3597" t="s">
        <v>53</v>
      </c>
      <c r="AI3597" t="s">
        <v>334</v>
      </c>
      <c r="AJ3597" t="s">
        <v>52</v>
      </c>
      <c r="AK3597" t="s">
        <v>69</v>
      </c>
      <c r="AL3597">
        <v>70.8</v>
      </c>
      <c r="AM3597">
        <v>4859.95</v>
      </c>
      <c r="AN3597">
        <v>0</v>
      </c>
      <c r="AO3597">
        <v>0</v>
      </c>
      <c r="AP3597">
        <v>756.16</v>
      </c>
      <c r="AQ3597">
        <v>5616.11</v>
      </c>
      <c r="AR3597">
        <v>4</v>
      </c>
      <c r="AS3597" t="s">
        <v>881</v>
      </c>
      <c r="AT3597" t="s">
        <v>52</v>
      </c>
      <c r="AU3597">
        <v>61</v>
      </c>
      <c r="AV3597">
        <v>5540</v>
      </c>
      <c r="AY3597" t="str">
        <f>IF(AND(Table1[[#This Row],[Contract]]="Month-to-Month", Table1[[#This Row],[Tenure in Months]]&lt;6, Table1[[#This Row],[Payment Method]]="Bank Withdrawal"), "High Risk", IF(OR(Table1[[#This Row],[Contract]]="Month-to-Month", Table1[[#This Row],[Tenure in Months]]&lt;12), "Medium Risk", "Low Risk"))</f>
        <v>Low Risk</v>
      </c>
    </row>
    <row r="3598" spans="1:51" x14ac:dyDescent="0.35">
      <c r="A3598" t="s">
        <v>4795</v>
      </c>
      <c r="B3598" t="s">
        <v>51</v>
      </c>
      <c r="C3598">
        <v>20</v>
      </c>
      <c r="D3598" t="s">
        <v>53</v>
      </c>
      <c r="E3598" t="s">
        <v>52</v>
      </c>
      <c r="F3598" t="s">
        <v>53</v>
      </c>
      <c r="G3598" t="s">
        <v>52</v>
      </c>
      <c r="H3598">
        <v>0</v>
      </c>
      <c r="I3598" t="s">
        <v>54</v>
      </c>
      <c r="J3598" t="s">
        <v>55</v>
      </c>
      <c r="K3598" t="s">
        <v>56</v>
      </c>
      <c r="L3598">
        <v>90010</v>
      </c>
      <c r="M3598">
        <v>34.062125000000002</v>
      </c>
      <c r="N3598">
        <v>-118.315709</v>
      </c>
      <c r="O3598">
        <v>1957</v>
      </c>
      <c r="P3598" t="s">
        <v>57</v>
      </c>
      <c r="Q3598" t="s">
        <v>53</v>
      </c>
      <c r="R3598">
        <v>1</v>
      </c>
      <c r="S3598">
        <v>47</v>
      </c>
      <c r="T3598" t="s">
        <v>58</v>
      </c>
      <c r="U3598" t="s">
        <v>53</v>
      </c>
      <c r="V3598">
        <v>10.07</v>
      </c>
      <c r="W3598" t="s">
        <v>53</v>
      </c>
      <c r="X3598" t="s">
        <v>52</v>
      </c>
      <c r="Y3598" t="s">
        <v>58</v>
      </c>
      <c r="Z3598">
        <v>0</v>
      </c>
      <c r="AA3598" t="s">
        <v>52</v>
      </c>
      <c r="AB3598" t="s">
        <v>52</v>
      </c>
      <c r="AC3598" t="s">
        <v>52</v>
      </c>
      <c r="AD3598" t="s">
        <v>52</v>
      </c>
      <c r="AE3598" t="s">
        <v>52</v>
      </c>
      <c r="AF3598" t="s">
        <v>52</v>
      </c>
      <c r="AG3598" t="s">
        <v>52</v>
      </c>
      <c r="AH3598" t="s">
        <v>52</v>
      </c>
      <c r="AI3598" t="s">
        <v>60</v>
      </c>
      <c r="AJ3598" t="s">
        <v>52</v>
      </c>
      <c r="AK3598" t="s">
        <v>61</v>
      </c>
      <c r="AL3598">
        <v>25.4</v>
      </c>
      <c r="AM3598">
        <v>1139.2</v>
      </c>
      <c r="AN3598">
        <v>0</v>
      </c>
      <c r="AO3598">
        <v>0</v>
      </c>
      <c r="AP3598">
        <v>473.29</v>
      </c>
      <c r="AQ3598">
        <v>1612.49</v>
      </c>
      <c r="AR3598">
        <v>3</v>
      </c>
      <c r="AS3598" t="s">
        <v>881</v>
      </c>
      <c r="AT3598" t="s">
        <v>52</v>
      </c>
      <c r="AU3598">
        <v>33</v>
      </c>
      <c r="AV3598">
        <v>3159</v>
      </c>
      <c r="AY3598" t="str">
        <f>IF(AND(Table1[[#This Row],[Contract]]="Month-to-Month", Table1[[#This Row],[Tenure in Months]]&lt;6, Table1[[#This Row],[Payment Method]]="Bank Withdrawal"), "High Risk", IF(OR(Table1[[#This Row],[Contract]]="Month-to-Month", Table1[[#This Row],[Tenure in Months]]&lt;12), "Medium Risk", "Low Risk"))</f>
        <v>Medium Risk</v>
      </c>
    </row>
    <row r="3599" spans="1:51" x14ac:dyDescent="0.35">
      <c r="A3599" t="s">
        <v>4796</v>
      </c>
      <c r="B3599" t="s">
        <v>66</v>
      </c>
      <c r="C3599">
        <v>51</v>
      </c>
      <c r="D3599" t="s">
        <v>52</v>
      </c>
      <c r="E3599" t="s">
        <v>52</v>
      </c>
      <c r="F3599" t="s">
        <v>52</v>
      </c>
      <c r="G3599" t="s">
        <v>52</v>
      </c>
      <c r="H3599">
        <v>0</v>
      </c>
      <c r="I3599" t="s">
        <v>54</v>
      </c>
      <c r="J3599" t="s">
        <v>55</v>
      </c>
      <c r="K3599" t="s">
        <v>56</v>
      </c>
      <c r="L3599">
        <v>90015</v>
      </c>
      <c r="M3599">
        <v>34.039223999999997</v>
      </c>
      <c r="N3599">
        <v>-118.266293</v>
      </c>
      <c r="O3599">
        <v>15140</v>
      </c>
      <c r="P3599" t="s">
        <v>57</v>
      </c>
      <c r="Q3599" t="s">
        <v>52</v>
      </c>
      <c r="R3599">
        <v>0</v>
      </c>
      <c r="S3599">
        <v>9</v>
      </c>
      <c r="T3599" t="s">
        <v>67</v>
      </c>
      <c r="U3599" t="s">
        <v>53</v>
      </c>
      <c r="V3599">
        <v>42.41</v>
      </c>
      <c r="W3599" t="s">
        <v>53</v>
      </c>
      <c r="X3599" t="s">
        <v>53</v>
      </c>
      <c r="Y3599" t="s">
        <v>68</v>
      </c>
      <c r="Z3599">
        <v>8</v>
      </c>
      <c r="AA3599" t="s">
        <v>52</v>
      </c>
      <c r="AB3599" t="s">
        <v>52</v>
      </c>
      <c r="AC3599" t="s">
        <v>52</v>
      </c>
      <c r="AD3599" t="s">
        <v>52</v>
      </c>
      <c r="AE3599" t="s">
        <v>52</v>
      </c>
      <c r="AF3599" t="s">
        <v>52</v>
      </c>
      <c r="AG3599" t="s">
        <v>52</v>
      </c>
      <c r="AH3599" t="s">
        <v>53</v>
      </c>
      <c r="AI3599" t="s">
        <v>60</v>
      </c>
      <c r="AJ3599" t="s">
        <v>53</v>
      </c>
      <c r="AK3599" t="s">
        <v>61</v>
      </c>
      <c r="AL3599">
        <v>76.849999999999994</v>
      </c>
      <c r="AM3599">
        <v>663.55</v>
      </c>
      <c r="AN3599">
        <v>0</v>
      </c>
      <c r="AO3599">
        <v>0</v>
      </c>
      <c r="AP3599">
        <v>381.68999999999897</v>
      </c>
      <c r="AQ3599">
        <v>1045.23999999999</v>
      </c>
      <c r="AR3599">
        <v>5</v>
      </c>
      <c r="AS3599" t="s">
        <v>881</v>
      </c>
      <c r="AT3599" t="s">
        <v>52</v>
      </c>
      <c r="AU3599">
        <v>38</v>
      </c>
      <c r="AV3599">
        <v>4834</v>
      </c>
      <c r="AY3599" t="str">
        <f>IF(AND(Table1[[#This Row],[Contract]]="Month-to-Month", Table1[[#This Row],[Tenure in Months]]&lt;6, Table1[[#This Row],[Payment Method]]="Bank Withdrawal"), "High Risk", IF(OR(Table1[[#This Row],[Contract]]="Month-to-Month", Table1[[#This Row],[Tenure in Months]]&lt;12), "Medium Risk", "Low Risk"))</f>
        <v>Medium Risk</v>
      </c>
    </row>
    <row r="3600" spans="1:51" x14ac:dyDescent="0.35">
      <c r="A3600" t="s">
        <v>4797</v>
      </c>
      <c r="B3600" t="s">
        <v>66</v>
      </c>
      <c r="C3600">
        <v>41</v>
      </c>
      <c r="D3600" t="s">
        <v>52</v>
      </c>
      <c r="E3600" t="s">
        <v>52</v>
      </c>
      <c r="F3600" t="s">
        <v>52</v>
      </c>
      <c r="G3600" t="s">
        <v>52</v>
      </c>
      <c r="H3600">
        <v>0</v>
      </c>
      <c r="I3600" t="s">
        <v>54</v>
      </c>
      <c r="J3600" t="s">
        <v>55</v>
      </c>
      <c r="K3600" t="s">
        <v>56</v>
      </c>
      <c r="L3600">
        <v>90016</v>
      </c>
      <c r="M3600">
        <v>34.028331000000001</v>
      </c>
      <c r="N3600">
        <v>-118.354338</v>
      </c>
      <c r="O3600">
        <v>46984</v>
      </c>
      <c r="P3600" t="s">
        <v>57</v>
      </c>
      <c r="Q3600" t="s">
        <v>52</v>
      </c>
      <c r="R3600">
        <v>0</v>
      </c>
      <c r="S3600">
        <v>8</v>
      </c>
      <c r="T3600" t="s">
        <v>67</v>
      </c>
      <c r="U3600" t="s">
        <v>53</v>
      </c>
      <c r="V3600">
        <v>15.86</v>
      </c>
      <c r="W3600" t="s">
        <v>52</v>
      </c>
      <c r="X3600" t="s">
        <v>52</v>
      </c>
      <c r="Y3600" t="s">
        <v>58</v>
      </c>
      <c r="Z3600">
        <v>0</v>
      </c>
      <c r="AA3600" t="s">
        <v>52</v>
      </c>
      <c r="AB3600" t="s">
        <v>52</v>
      </c>
      <c r="AC3600" t="s">
        <v>52</v>
      </c>
      <c r="AD3600" t="s">
        <v>52</v>
      </c>
      <c r="AE3600" t="s">
        <v>52</v>
      </c>
      <c r="AF3600" t="s">
        <v>52</v>
      </c>
      <c r="AG3600" t="s">
        <v>52</v>
      </c>
      <c r="AH3600" t="s">
        <v>52</v>
      </c>
      <c r="AI3600" t="s">
        <v>334</v>
      </c>
      <c r="AJ3600" t="s">
        <v>52</v>
      </c>
      <c r="AK3600" t="s">
        <v>87</v>
      </c>
      <c r="AL3600">
        <v>20.25</v>
      </c>
      <c r="AM3600">
        <v>174.65</v>
      </c>
      <c r="AN3600">
        <v>0</v>
      </c>
      <c r="AO3600">
        <v>0</v>
      </c>
      <c r="AP3600">
        <v>126.88</v>
      </c>
      <c r="AQ3600">
        <v>301.52999999999997</v>
      </c>
      <c r="AR3600">
        <v>5</v>
      </c>
      <c r="AS3600" t="s">
        <v>881</v>
      </c>
      <c r="AT3600" t="s">
        <v>52</v>
      </c>
      <c r="AU3600">
        <v>37</v>
      </c>
      <c r="AV3600">
        <v>2653</v>
      </c>
      <c r="AY3600" t="str">
        <f>IF(AND(Table1[[#This Row],[Contract]]="Month-to-Month", Table1[[#This Row],[Tenure in Months]]&lt;6, Table1[[#This Row],[Payment Method]]="Bank Withdrawal"), "High Risk", IF(OR(Table1[[#This Row],[Contract]]="Month-to-Month", Table1[[#This Row],[Tenure in Months]]&lt;12), "Medium Risk", "Low Risk"))</f>
        <v>Medium Risk</v>
      </c>
    </row>
    <row r="3601" spans="1:51" x14ac:dyDescent="0.35">
      <c r="A3601" t="s">
        <v>4798</v>
      </c>
      <c r="B3601" t="s">
        <v>51</v>
      </c>
      <c r="C3601">
        <v>40</v>
      </c>
      <c r="D3601" t="s">
        <v>52</v>
      </c>
      <c r="E3601" t="s">
        <v>52</v>
      </c>
      <c r="F3601" t="s">
        <v>52</v>
      </c>
      <c r="G3601" t="s">
        <v>52</v>
      </c>
      <c r="H3601">
        <v>0</v>
      </c>
      <c r="I3601" t="s">
        <v>54</v>
      </c>
      <c r="J3601" t="s">
        <v>55</v>
      </c>
      <c r="K3601" t="s">
        <v>56</v>
      </c>
      <c r="L3601">
        <v>90017</v>
      </c>
      <c r="M3601">
        <v>34.052841999999998</v>
      </c>
      <c r="N3601">
        <v>-118.264495</v>
      </c>
      <c r="O3601">
        <v>20692</v>
      </c>
      <c r="P3601" t="s">
        <v>57</v>
      </c>
      <c r="Q3601" t="s">
        <v>52</v>
      </c>
      <c r="R3601">
        <v>0</v>
      </c>
      <c r="S3601">
        <v>14</v>
      </c>
      <c r="T3601" t="s">
        <v>58</v>
      </c>
      <c r="U3601" t="s">
        <v>53</v>
      </c>
      <c r="V3601">
        <v>33.5</v>
      </c>
      <c r="W3601" t="s">
        <v>53</v>
      </c>
      <c r="X3601" t="s">
        <v>52</v>
      </c>
      <c r="Y3601" t="s">
        <v>58</v>
      </c>
      <c r="Z3601">
        <v>0</v>
      </c>
      <c r="AA3601" t="s">
        <v>52</v>
      </c>
      <c r="AB3601" t="s">
        <v>52</v>
      </c>
      <c r="AC3601" t="s">
        <v>52</v>
      </c>
      <c r="AD3601" t="s">
        <v>52</v>
      </c>
      <c r="AE3601" t="s">
        <v>52</v>
      </c>
      <c r="AF3601" t="s">
        <v>52</v>
      </c>
      <c r="AG3601" t="s">
        <v>52</v>
      </c>
      <c r="AH3601" t="s">
        <v>52</v>
      </c>
      <c r="AI3601" t="s">
        <v>124</v>
      </c>
      <c r="AJ3601" t="s">
        <v>53</v>
      </c>
      <c r="AK3601" t="s">
        <v>69</v>
      </c>
      <c r="AL3601">
        <v>24.8</v>
      </c>
      <c r="AM3601">
        <v>321.7</v>
      </c>
      <c r="AN3601">
        <v>0</v>
      </c>
      <c r="AO3601">
        <v>0</v>
      </c>
      <c r="AP3601">
        <v>469</v>
      </c>
      <c r="AQ3601">
        <v>790.7</v>
      </c>
      <c r="AR3601">
        <v>4</v>
      </c>
      <c r="AS3601" t="s">
        <v>881</v>
      </c>
      <c r="AT3601" t="s">
        <v>52</v>
      </c>
      <c r="AU3601">
        <v>22</v>
      </c>
      <c r="AV3601">
        <v>4527</v>
      </c>
      <c r="AY3601" t="str">
        <f>IF(AND(Table1[[#This Row],[Contract]]="Month-to-Month", Table1[[#This Row],[Tenure in Months]]&lt;6, Table1[[#This Row],[Payment Method]]="Bank Withdrawal"), "High Risk", IF(OR(Table1[[#This Row],[Contract]]="Month-to-Month", Table1[[#This Row],[Tenure in Months]]&lt;12), "Medium Risk", "Low Risk"))</f>
        <v>Low Risk</v>
      </c>
    </row>
    <row r="3602" spans="1:51" x14ac:dyDescent="0.35">
      <c r="A3602" t="s">
        <v>4799</v>
      </c>
      <c r="B3602" t="s">
        <v>66</v>
      </c>
      <c r="C3602">
        <v>26</v>
      </c>
      <c r="D3602" t="s">
        <v>53</v>
      </c>
      <c r="E3602" t="s">
        <v>52</v>
      </c>
      <c r="F3602" t="s">
        <v>52</v>
      </c>
      <c r="G3602" t="s">
        <v>52</v>
      </c>
      <c r="H3602">
        <v>0</v>
      </c>
      <c r="I3602" t="s">
        <v>54</v>
      </c>
      <c r="J3602" t="s">
        <v>55</v>
      </c>
      <c r="K3602" t="s">
        <v>56</v>
      </c>
      <c r="L3602">
        <v>90018</v>
      </c>
      <c r="M3602">
        <v>34.028734999999998</v>
      </c>
      <c r="N3602">
        <v>-118.31723599999999</v>
      </c>
      <c r="O3602">
        <v>47143</v>
      </c>
      <c r="P3602" t="s">
        <v>57</v>
      </c>
      <c r="Q3602" t="s">
        <v>52</v>
      </c>
      <c r="R3602">
        <v>0</v>
      </c>
      <c r="S3602">
        <v>45</v>
      </c>
      <c r="T3602" t="s">
        <v>58</v>
      </c>
      <c r="U3602" t="s">
        <v>53</v>
      </c>
      <c r="V3602">
        <v>33.729999999999997</v>
      </c>
      <c r="W3602" t="s">
        <v>53</v>
      </c>
      <c r="X3602" t="s">
        <v>53</v>
      </c>
      <c r="Y3602" t="s">
        <v>68</v>
      </c>
      <c r="Z3602">
        <v>30</v>
      </c>
      <c r="AA3602" t="s">
        <v>53</v>
      </c>
      <c r="AB3602" t="s">
        <v>53</v>
      </c>
      <c r="AC3602" t="s">
        <v>53</v>
      </c>
      <c r="AD3602" t="s">
        <v>53</v>
      </c>
      <c r="AE3602" t="s">
        <v>53</v>
      </c>
      <c r="AF3602" t="s">
        <v>53</v>
      </c>
      <c r="AG3602" t="s">
        <v>53</v>
      </c>
      <c r="AH3602" t="s">
        <v>53</v>
      </c>
      <c r="AI3602" t="s">
        <v>60</v>
      </c>
      <c r="AJ3602" t="s">
        <v>53</v>
      </c>
      <c r="AK3602" t="s">
        <v>61</v>
      </c>
      <c r="AL3602">
        <v>115.65</v>
      </c>
      <c r="AM3602">
        <v>5125.5</v>
      </c>
      <c r="AN3602">
        <v>0</v>
      </c>
      <c r="AO3602">
        <v>0</v>
      </c>
      <c r="AP3602">
        <v>1517.85</v>
      </c>
      <c r="AQ3602">
        <v>6643.35</v>
      </c>
      <c r="AR3602">
        <v>3</v>
      </c>
      <c r="AS3602" t="s">
        <v>881</v>
      </c>
      <c r="AT3602" t="s">
        <v>52</v>
      </c>
      <c r="AU3602">
        <v>75</v>
      </c>
      <c r="AV3602">
        <v>3974</v>
      </c>
      <c r="AY3602" t="str">
        <f>IF(AND(Table1[[#This Row],[Contract]]="Month-to-Month", Table1[[#This Row],[Tenure in Months]]&lt;6, Table1[[#This Row],[Payment Method]]="Bank Withdrawal"), "High Risk", IF(OR(Table1[[#This Row],[Contract]]="Month-to-Month", Table1[[#This Row],[Tenure in Months]]&lt;12), "Medium Risk", "Low Risk"))</f>
        <v>Medium Risk</v>
      </c>
    </row>
    <row r="3603" spans="1:51" x14ac:dyDescent="0.35">
      <c r="A3603" t="s">
        <v>4800</v>
      </c>
      <c r="B3603" t="s">
        <v>66</v>
      </c>
      <c r="C3603">
        <v>21</v>
      </c>
      <c r="D3603" t="s">
        <v>53</v>
      </c>
      <c r="E3603" t="s">
        <v>52</v>
      </c>
      <c r="F3603" t="s">
        <v>52</v>
      </c>
      <c r="G3603" t="s">
        <v>52</v>
      </c>
      <c r="H3603">
        <v>0</v>
      </c>
      <c r="I3603" t="s">
        <v>54</v>
      </c>
      <c r="J3603" t="s">
        <v>55</v>
      </c>
      <c r="K3603" t="s">
        <v>56</v>
      </c>
      <c r="L3603">
        <v>90019</v>
      </c>
      <c r="M3603">
        <v>34.049841000000001</v>
      </c>
      <c r="N3603">
        <v>-118.33846</v>
      </c>
      <c r="O3603">
        <v>67520</v>
      </c>
      <c r="P3603" t="s">
        <v>57</v>
      </c>
      <c r="Q3603" t="s">
        <v>52</v>
      </c>
      <c r="R3603">
        <v>0</v>
      </c>
      <c r="S3603">
        <v>8</v>
      </c>
      <c r="T3603" t="s">
        <v>67</v>
      </c>
      <c r="U3603" t="s">
        <v>53</v>
      </c>
      <c r="V3603">
        <v>1.28</v>
      </c>
      <c r="W3603" t="s">
        <v>53</v>
      </c>
      <c r="X3603" t="s">
        <v>53</v>
      </c>
      <c r="Y3603" t="s">
        <v>68</v>
      </c>
      <c r="Z3603">
        <v>42</v>
      </c>
      <c r="AA3603" t="s">
        <v>52</v>
      </c>
      <c r="AB3603" t="s">
        <v>52</v>
      </c>
      <c r="AC3603" t="s">
        <v>52</v>
      </c>
      <c r="AD3603" t="s">
        <v>52</v>
      </c>
      <c r="AE3603" t="s">
        <v>52</v>
      </c>
      <c r="AF3603" t="s">
        <v>52</v>
      </c>
      <c r="AG3603" t="s">
        <v>52</v>
      </c>
      <c r="AH3603" t="s">
        <v>53</v>
      </c>
      <c r="AI3603" t="s">
        <v>60</v>
      </c>
      <c r="AJ3603" t="s">
        <v>53</v>
      </c>
      <c r="AK3603" t="s">
        <v>69</v>
      </c>
      <c r="AL3603">
        <v>74.599999999999994</v>
      </c>
      <c r="AM3603">
        <v>548.9</v>
      </c>
      <c r="AN3603">
        <v>0</v>
      </c>
      <c r="AO3603">
        <v>0</v>
      </c>
      <c r="AP3603">
        <v>10.24</v>
      </c>
      <c r="AQ3603">
        <v>559.14</v>
      </c>
      <c r="AR3603">
        <v>5</v>
      </c>
      <c r="AS3603" t="s">
        <v>881</v>
      </c>
      <c r="AT3603" t="s">
        <v>52</v>
      </c>
      <c r="AU3603">
        <v>57</v>
      </c>
      <c r="AV3603">
        <v>2142</v>
      </c>
      <c r="AY3603" t="str">
        <f>IF(AND(Table1[[#This Row],[Contract]]="Month-to-Month", Table1[[#This Row],[Tenure in Months]]&lt;6, Table1[[#This Row],[Payment Method]]="Bank Withdrawal"), "High Risk", IF(OR(Table1[[#This Row],[Contract]]="Month-to-Month", Table1[[#This Row],[Tenure in Months]]&lt;12), "Medium Risk", "Low Risk"))</f>
        <v>Medium Risk</v>
      </c>
    </row>
    <row r="3604" spans="1:51" x14ac:dyDescent="0.35">
      <c r="A3604" t="s">
        <v>4801</v>
      </c>
      <c r="B3604" t="s">
        <v>51</v>
      </c>
      <c r="C3604">
        <v>40</v>
      </c>
      <c r="D3604" t="s">
        <v>52</v>
      </c>
      <c r="E3604" t="s">
        <v>52</v>
      </c>
      <c r="F3604" t="s">
        <v>53</v>
      </c>
      <c r="G3604" t="s">
        <v>53</v>
      </c>
      <c r="H3604">
        <v>2</v>
      </c>
      <c r="I3604" t="s">
        <v>54</v>
      </c>
      <c r="J3604" t="s">
        <v>55</v>
      </c>
      <c r="K3604" t="s">
        <v>56</v>
      </c>
      <c r="L3604">
        <v>90021</v>
      </c>
      <c r="M3604">
        <v>34.029043000000001</v>
      </c>
      <c r="N3604">
        <v>-118.239504</v>
      </c>
      <c r="O3604">
        <v>3012</v>
      </c>
      <c r="P3604" t="s">
        <v>57</v>
      </c>
      <c r="Q3604" t="s">
        <v>53</v>
      </c>
      <c r="R3604">
        <v>7</v>
      </c>
      <c r="S3604">
        <v>66</v>
      </c>
      <c r="T3604" t="s">
        <v>58</v>
      </c>
      <c r="U3604" t="s">
        <v>53</v>
      </c>
      <c r="V3604">
        <v>39.450000000000003</v>
      </c>
      <c r="W3604" t="s">
        <v>52</v>
      </c>
      <c r="X3604" t="s">
        <v>53</v>
      </c>
      <c r="Y3604" t="s">
        <v>68</v>
      </c>
      <c r="Z3604">
        <v>19</v>
      </c>
      <c r="AA3604" t="s">
        <v>53</v>
      </c>
      <c r="AB3604" t="s">
        <v>53</v>
      </c>
      <c r="AC3604" t="s">
        <v>53</v>
      </c>
      <c r="AD3604" t="s">
        <v>52</v>
      </c>
      <c r="AE3604" t="s">
        <v>53</v>
      </c>
      <c r="AF3604" t="s">
        <v>53</v>
      </c>
      <c r="AG3604" t="s">
        <v>53</v>
      </c>
      <c r="AH3604" t="s">
        <v>53</v>
      </c>
      <c r="AI3604" t="s">
        <v>124</v>
      </c>
      <c r="AJ3604" t="s">
        <v>53</v>
      </c>
      <c r="AK3604" t="s">
        <v>61</v>
      </c>
      <c r="AL3604">
        <v>103.15</v>
      </c>
      <c r="AM3604">
        <v>7031.3</v>
      </c>
      <c r="AN3604">
        <v>0</v>
      </c>
      <c r="AO3604">
        <v>0</v>
      </c>
      <c r="AP3604">
        <v>2603.6999999999998</v>
      </c>
      <c r="AQ3604">
        <v>9635</v>
      </c>
      <c r="AR3604">
        <v>4</v>
      </c>
      <c r="AS3604" t="s">
        <v>881</v>
      </c>
      <c r="AT3604" t="s">
        <v>52</v>
      </c>
      <c r="AU3604">
        <v>80</v>
      </c>
      <c r="AV3604">
        <v>4663</v>
      </c>
      <c r="AY3604" t="str">
        <f>IF(AND(Table1[[#This Row],[Contract]]="Month-to-Month", Table1[[#This Row],[Tenure in Months]]&lt;6, Table1[[#This Row],[Payment Method]]="Bank Withdrawal"), "High Risk", IF(OR(Table1[[#This Row],[Contract]]="Month-to-Month", Table1[[#This Row],[Tenure in Months]]&lt;12), "Medium Risk", "Low Risk"))</f>
        <v>Low Risk</v>
      </c>
    </row>
    <row r="3605" spans="1:51" x14ac:dyDescent="0.35">
      <c r="A3605" t="s">
        <v>4802</v>
      </c>
      <c r="B3605" t="s">
        <v>51</v>
      </c>
      <c r="C3605">
        <v>39</v>
      </c>
      <c r="D3605" t="s">
        <v>52</v>
      </c>
      <c r="E3605" t="s">
        <v>52</v>
      </c>
      <c r="F3605" t="s">
        <v>53</v>
      </c>
      <c r="G3605" t="s">
        <v>52</v>
      </c>
      <c r="H3605">
        <v>0</v>
      </c>
      <c r="I3605" t="s">
        <v>54</v>
      </c>
      <c r="J3605" t="s">
        <v>55</v>
      </c>
      <c r="K3605" t="s">
        <v>56</v>
      </c>
      <c r="L3605">
        <v>90022</v>
      </c>
      <c r="M3605">
        <v>34.023809999999997</v>
      </c>
      <c r="N3605">
        <v>-118.156582</v>
      </c>
      <c r="O3605">
        <v>68701</v>
      </c>
      <c r="P3605" t="s">
        <v>57</v>
      </c>
      <c r="Q3605" t="s">
        <v>53</v>
      </c>
      <c r="R3605">
        <v>5</v>
      </c>
      <c r="S3605">
        <v>72</v>
      </c>
      <c r="T3605" t="s">
        <v>58</v>
      </c>
      <c r="U3605" t="s">
        <v>53</v>
      </c>
      <c r="V3605">
        <v>42.55</v>
      </c>
      <c r="W3605" t="s">
        <v>53</v>
      </c>
      <c r="X3605" t="s">
        <v>53</v>
      </c>
      <c r="Y3605" t="s">
        <v>59</v>
      </c>
      <c r="Z3605">
        <v>18</v>
      </c>
      <c r="AA3605" t="s">
        <v>53</v>
      </c>
      <c r="AB3605" t="s">
        <v>53</v>
      </c>
      <c r="AC3605" t="s">
        <v>53</v>
      </c>
      <c r="AD3605" t="s">
        <v>53</v>
      </c>
      <c r="AE3605" t="s">
        <v>52</v>
      </c>
      <c r="AF3605" t="s">
        <v>52</v>
      </c>
      <c r="AG3605" t="s">
        <v>52</v>
      </c>
      <c r="AH3605" t="s">
        <v>53</v>
      </c>
      <c r="AI3605" t="s">
        <v>334</v>
      </c>
      <c r="AJ3605" t="s">
        <v>52</v>
      </c>
      <c r="AK3605" t="s">
        <v>69</v>
      </c>
      <c r="AL3605">
        <v>72.099999999999994</v>
      </c>
      <c r="AM3605">
        <v>5016.6499999999996</v>
      </c>
      <c r="AN3605">
        <v>0</v>
      </c>
      <c r="AO3605">
        <v>0</v>
      </c>
      <c r="AP3605">
        <v>3063.6</v>
      </c>
      <c r="AQ3605">
        <v>8080.25</v>
      </c>
      <c r="AR3605">
        <v>3</v>
      </c>
      <c r="AS3605" t="s">
        <v>881</v>
      </c>
      <c r="AT3605" t="s">
        <v>52</v>
      </c>
      <c r="AU3605">
        <v>42</v>
      </c>
      <c r="AV3605">
        <v>4658</v>
      </c>
      <c r="AY3605" t="str">
        <f>IF(AND(Table1[[#This Row],[Contract]]="Month-to-Month", Table1[[#This Row],[Tenure in Months]]&lt;6, Table1[[#This Row],[Payment Method]]="Bank Withdrawal"), "High Risk", IF(OR(Table1[[#This Row],[Contract]]="Month-to-Month", Table1[[#This Row],[Tenure in Months]]&lt;12), "Medium Risk", "Low Risk"))</f>
        <v>Low Risk</v>
      </c>
    </row>
    <row r="3606" spans="1:51" x14ac:dyDescent="0.35">
      <c r="A3606" t="s">
        <v>4803</v>
      </c>
      <c r="B3606" t="s">
        <v>66</v>
      </c>
      <c r="C3606">
        <v>47</v>
      </c>
      <c r="D3606" t="s">
        <v>52</v>
      </c>
      <c r="E3606" t="s">
        <v>52</v>
      </c>
      <c r="F3606" t="s">
        <v>53</v>
      </c>
      <c r="G3606" t="s">
        <v>53</v>
      </c>
      <c r="H3606">
        <v>2</v>
      </c>
      <c r="I3606" t="s">
        <v>54</v>
      </c>
      <c r="J3606" t="s">
        <v>55</v>
      </c>
      <c r="K3606" t="s">
        <v>56</v>
      </c>
      <c r="L3606">
        <v>90024</v>
      </c>
      <c r="M3606">
        <v>34.066302999999998</v>
      </c>
      <c r="N3606">
        <v>-118.435479</v>
      </c>
      <c r="O3606">
        <v>44150</v>
      </c>
      <c r="P3606" t="s">
        <v>57</v>
      </c>
      <c r="Q3606" t="s">
        <v>53</v>
      </c>
      <c r="R3606">
        <v>4</v>
      </c>
      <c r="S3606">
        <v>23</v>
      </c>
      <c r="T3606" t="s">
        <v>58</v>
      </c>
      <c r="U3606" t="s">
        <v>53</v>
      </c>
      <c r="V3606">
        <v>35.86</v>
      </c>
      <c r="W3606" t="s">
        <v>53</v>
      </c>
      <c r="X3606" t="s">
        <v>52</v>
      </c>
      <c r="Y3606" t="s">
        <v>58</v>
      </c>
      <c r="Z3606">
        <v>0</v>
      </c>
      <c r="AA3606" t="s">
        <v>52</v>
      </c>
      <c r="AB3606" t="s">
        <v>52</v>
      </c>
      <c r="AC3606" t="s">
        <v>52</v>
      </c>
      <c r="AD3606" t="s">
        <v>52</v>
      </c>
      <c r="AE3606" t="s">
        <v>52</v>
      </c>
      <c r="AF3606" t="s">
        <v>52</v>
      </c>
      <c r="AG3606" t="s">
        <v>52</v>
      </c>
      <c r="AH3606" t="s">
        <v>52</v>
      </c>
      <c r="AI3606" t="s">
        <v>334</v>
      </c>
      <c r="AJ3606" t="s">
        <v>52</v>
      </c>
      <c r="AK3606" t="s">
        <v>87</v>
      </c>
      <c r="AL3606">
        <v>25.1</v>
      </c>
      <c r="AM3606">
        <v>611.45000000000005</v>
      </c>
      <c r="AN3606">
        <v>0</v>
      </c>
      <c r="AO3606">
        <v>0</v>
      </c>
      <c r="AP3606">
        <v>824.78</v>
      </c>
      <c r="AQ3606">
        <v>1436.23</v>
      </c>
      <c r="AR3606">
        <v>5</v>
      </c>
      <c r="AS3606" t="s">
        <v>881</v>
      </c>
      <c r="AT3606" t="s">
        <v>52</v>
      </c>
      <c r="AU3606">
        <v>67</v>
      </c>
      <c r="AV3606">
        <v>2267</v>
      </c>
      <c r="AY3606" t="str">
        <f>IF(AND(Table1[[#This Row],[Contract]]="Month-to-Month", Table1[[#This Row],[Tenure in Months]]&lt;6, Table1[[#This Row],[Payment Method]]="Bank Withdrawal"), "High Risk", IF(OR(Table1[[#This Row],[Contract]]="Month-to-Month", Table1[[#This Row],[Tenure in Months]]&lt;12), "Medium Risk", "Low Risk"))</f>
        <v>Low Risk</v>
      </c>
    </row>
    <row r="3607" spans="1:51" x14ac:dyDescent="0.35">
      <c r="A3607" t="s">
        <v>4804</v>
      </c>
      <c r="B3607" t="s">
        <v>66</v>
      </c>
      <c r="C3607">
        <v>27</v>
      </c>
      <c r="D3607" t="s">
        <v>53</v>
      </c>
      <c r="E3607" t="s">
        <v>52</v>
      </c>
      <c r="F3607" t="s">
        <v>52</v>
      </c>
      <c r="G3607" t="s">
        <v>52</v>
      </c>
      <c r="H3607">
        <v>0</v>
      </c>
      <c r="I3607" t="s">
        <v>54</v>
      </c>
      <c r="J3607" t="s">
        <v>55</v>
      </c>
      <c r="K3607" t="s">
        <v>56</v>
      </c>
      <c r="L3607">
        <v>90026</v>
      </c>
      <c r="M3607">
        <v>34.078991000000002</v>
      </c>
      <c r="N3607">
        <v>-118.26380399999999</v>
      </c>
      <c r="O3607">
        <v>73686</v>
      </c>
      <c r="P3607" t="s">
        <v>57</v>
      </c>
      <c r="Q3607" t="s">
        <v>52</v>
      </c>
      <c r="R3607">
        <v>0</v>
      </c>
      <c r="S3607">
        <v>4</v>
      </c>
      <c r="T3607" t="s">
        <v>67</v>
      </c>
      <c r="U3607" t="s">
        <v>53</v>
      </c>
      <c r="V3607">
        <v>6.5</v>
      </c>
      <c r="W3607" t="s">
        <v>53</v>
      </c>
      <c r="X3607" t="s">
        <v>53</v>
      </c>
      <c r="Y3607" t="s">
        <v>68</v>
      </c>
      <c r="Z3607">
        <v>73</v>
      </c>
      <c r="AA3607" t="s">
        <v>53</v>
      </c>
      <c r="AB3607" t="s">
        <v>52</v>
      </c>
      <c r="AC3607" t="s">
        <v>52</v>
      </c>
      <c r="AD3607" t="s">
        <v>52</v>
      </c>
      <c r="AE3607" t="s">
        <v>52</v>
      </c>
      <c r="AF3607" t="s">
        <v>52</v>
      </c>
      <c r="AG3607" t="s">
        <v>52</v>
      </c>
      <c r="AH3607" t="s">
        <v>53</v>
      </c>
      <c r="AI3607" t="s">
        <v>60</v>
      </c>
      <c r="AJ3607" t="s">
        <v>53</v>
      </c>
      <c r="AK3607" t="s">
        <v>61</v>
      </c>
      <c r="AL3607">
        <v>80.150000000000006</v>
      </c>
      <c r="AM3607">
        <v>319.85000000000002</v>
      </c>
      <c r="AN3607">
        <v>0</v>
      </c>
      <c r="AO3607">
        <v>0</v>
      </c>
      <c r="AP3607">
        <v>26</v>
      </c>
      <c r="AQ3607">
        <v>345.85</v>
      </c>
      <c r="AR3607">
        <v>3</v>
      </c>
      <c r="AS3607" t="s">
        <v>881</v>
      </c>
      <c r="AT3607" t="s">
        <v>52</v>
      </c>
      <c r="AU3607">
        <v>62</v>
      </c>
      <c r="AV3607">
        <v>2841</v>
      </c>
      <c r="AY3607" t="str">
        <f>IF(AND(Table1[[#This Row],[Contract]]="Month-to-Month", Table1[[#This Row],[Tenure in Months]]&lt;6, Table1[[#This Row],[Payment Method]]="Bank Withdrawal"), "High Risk", IF(OR(Table1[[#This Row],[Contract]]="Month-to-Month", Table1[[#This Row],[Tenure in Months]]&lt;12), "Medium Risk", "Low Risk"))</f>
        <v>High Risk</v>
      </c>
    </row>
    <row r="3608" spans="1:51" x14ac:dyDescent="0.35">
      <c r="A3608" t="s">
        <v>4805</v>
      </c>
      <c r="B3608" t="s">
        <v>51</v>
      </c>
      <c r="C3608">
        <v>58</v>
      </c>
      <c r="D3608" t="s">
        <v>52</v>
      </c>
      <c r="E3608" t="s">
        <v>52</v>
      </c>
      <c r="F3608" t="s">
        <v>53</v>
      </c>
      <c r="G3608" t="s">
        <v>53</v>
      </c>
      <c r="H3608">
        <v>3</v>
      </c>
      <c r="I3608" t="s">
        <v>54</v>
      </c>
      <c r="J3608" t="s">
        <v>55</v>
      </c>
      <c r="K3608" t="s">
        <v>56</v>
      </c>
      <c r="L3608">
        <v>90027</v>
      </c>
      <c r="M3608">
        <v>34.127194000000003</v>
      </c>
      <c r="N3608">
        <v>-118.295647</v>
      </c>
      <c r="O3608">
        <v>48727</v>
      </c>
      <c r="P3608" t="s">
        <v>57</v>
      </c>
      <c r="Q3608" t="s">
        <v>53</v>
      </c>
      <c r="R3608">
        <v>8</v>
      </c>
      <c r="S3608">
        <v>6</v>
      </c>
      <c r="T3608" t="s">
        <v>67</v>
      </c>
      <c r="U3608" t="s">
        <v>53</v>
      </c>
      <c r="V3608">
        <v>31.73</v>
      </c>
      <c r="W3608" t="s">
        <v>53</v>
      </c>
      <c r="X3608" t="s">
        <v>52</v>
      </c>
      <c r="Y3608" t="s">
        <v>58</v>
      </c>
      <c r="Z3608">
        <v>0</v>
      </c>
      <c r="AA3608" t="s">
        <v>52</v>
      </c>
      <c r="AB3608" t="s">
        <v>52</v>
      </c>
      <c r="AC3608" t="s">
        <v>52</v>
      </c>
      <c r="AD3608" t="s">
        <v>52</v>
      </c>
      <c r="AE3608" t="s">
        <v>52</v>
      </c>
      <c r="AF3608" t="s">
        <v>52</v>
      </c>
      <c r="AG3608" t="s">
        <v>52</v>
      </c>
      <c r="AH3608" t="s">
        <v>52</v>
      </c>
      <c r="AI3608" t="s">
        <v>334</v>
      </c>
      <c r="AJ3608" t="s">
        <v>52</v>
      </c>
      <c r="AK3608" t="s">
        <v>87</v>
      </c>
      <c r="AL3608">
        <v>25.4</v>
      </c>
      <c r="AM3608">
        <v>153.30000000000001</v>
      </c>
      <c r="AN3608">
        <v>0</v>
      </c>
      <c r="AO3608">
        <v>0</v>
      </c>
      <c r="AP3608">
        <v>190.38</v>
      </c>
      <c r="AQ3608">
        <v>343.68</v>
      </c>
      <c r="AR3608">
        <v>3</v>
      </c>
      <c r="AS3608" t="s">
        <v>881</v>
      </c>
      <c r="AT3608" t="s">
        <v>52</v>
      </c>
      <c r="AU3608">
        <v>52</v>
      </c>
      <c r="AV3608">
        <v>2882</v>
      </c>
      <c r="AY3608" t="str">
        <f>IF(AND(Table1[[#This Row],[Contract]]="Month-to-Month", Table1[[#This Row],[Tenure in Months]]&lt;6, Table1[[#This Row],[Payment Method]]="Bank Withdrawal"), "High Risk", IF(OR(Table1[[#This Row],[Contract]]="Month-to-Month", Table1[[#This Row],[Tenure in Months]]&lt;12), "Medium Risk", "Low Risk"))</f>
        <v>Medium Risk</v>
      </c>
    </row>
    <row r="3609" spans="1:51" x14ac:dyDescent="0.35">
      <c r="A3609" t="s">
        <v>4806</v>
      </c>
      <c r="B3609" t="s">
        <v>51</v>
      </c>
      <c r="C3609">
        <v>64</v>
      </c>
      <c r="D3609" t="s">
        <v>52</v>
      </c>
      <c r="E3609" t="s">
        <v>52</v>
      </c>
      <c r="F3609" t="s">
        <v>53</v>
      </c>
      <c r="G3609" t="s">
        <v>52</v>
      </c>
      <c r="H3609">
        <v>0</v>
      </c>
      <c r="I3609" t="s">
        <v>54</v>
      </c>
      <c r="J3609" t="s">
        <v>55</v>
      </c>
      <c r="K3609" t="s">
        <v>56</v>
      </c>
      <c r="L3609">
        <v>90031</v>
      </c>
      <c r="M3609">
        <v>34.085807000000003</v>
      </c>
      <c r="N3609">
        <v>-118.20661699999999</v>
      </c>
      <c r="O3609">
        <v>38415</v>
      </c>
      <c r="P3609" t="s">
        <v>57</v>
      </c>
      <c r="Q3609" t="s">
        <v>53</v>
      </c>
      <c r="R3609">
        <v>7</v>
      </c>
      <c r="S3609">
        <v>56</v>
      </c>
      <c r="T3609" t="s">
        <v>58</v>
      </c>
      <c r="U3609" t="s">
        <v>53</v>
      </c>
      <c r="V3609">
        <v>32.93</v>
      </c>
      <c r="W3609" t="s">
        <v>53</v>
      </c>
      <c r="X3609" t="s">
        <v>52</v>
      </c>
      <c r="Y3609" t="s">
        <v>58</v>
      </c>
      <c r="Z3609">
        <v>0</v>
      </c>
      <c r="AA3609" t="s">
        <v>52</v>
      </c>
      <c r="AB3609" t="s">
        <v>52</v>
      </c>
      <c r="AC3609" t="s">
        <v>52</v>
      </c>
      <c r="AD3609" t="s">
        <v>52</v>
      </c>
      <c r="AE3609" t="s">
        <v>52</v>
      </c>
      <c r="AF3609" t="s">
        <v>52</v>
      </c>
      <c r="AG3609" t="s">
        <v>52</v>
      </c>
      <c r="AH3609" t="s">
        <v>52</v>
      </c>
      <c r="AI3609" t="s">
        <v>124</v>
      </c>
      <c r="AJ3609" t="s">
        <v>53</v>
      </c>
      <c r="AK3609" t="s">
        <v>87</v>
      </c>
      <c r="AL3609">
        <v>24.45</v>
      </c>
      <c r="AM3609">
        <v>1431.65</v>
      </c>
      <c r="AN3609">
        <v>0</v>
      </c>
      <c r="AO3609">
        <v>0</v>
      </c>
      <c r="AP3609">
        <v>1844.08</v>
      </c>
      <c r="AQ3609">
        <v>3275.73</v>
      </c>
      <c r="AR3609">
        <v>3</v>
      </c>
      <c r="AS3609" t="s">
        <v>881</v>
      </c>
      <c r="AT3609" t="s">
        <v>52</v>
      </c>
      <c r="AU3609">
        <v>78</v>
      </c>
      <c r="AV3609">
        <v>5623</v>
      </c>
      <c r="AY3609" t="str">
        <f>IF(AND(Table1[[#This Row],[Contract]]="Month-to-Month", Table1[[#This Row],[Tenure in Months]]&lt;6, Table1[[#This Row],[Payment Method]]="Bank Withdrawal"), "High Risk", IF(OR(Table1[[#This Row],[Contract]]="Month-to-Month", Table1[[#This Row],[Tenure in Months]]&lt;12), "Medium Risk", "Low Risk"))</f>
        <v>Low Risk</v>
      </c>
    </row>
    <row r="3610" spans="1:51" x14ac:dyDescent="0.35">
      <c r="A3610" t="s">
        <v>4807</v>
      </c>
      <c r="B3610" t="s">
        <v>66</v>
      </c>
      <c r="C3610">
        <v>56</v>
      </c>
      <c r="D3610" t="s">
        <v>52</v>
      </c>
      <c r="E3610" t="s">
        <v>52</v>
      </c>
      <c r="F3610" t="s">
        <v>53</v>
      </c>
      <c r="G3610" t="s">
        <v>52</v>
      </c>
      <c r="H3610">
        <v>0</v>
      </c>
      <c r="I3610" t="s">
        <v>54</v>
      </c>
      <c r="J3610" t="s">
        <v>55</v>
      </c>
      <c r="K3610" t="s">
        <v>56</v>
      </c>
      <c r="L3610">
        <v>90032</v>
      </c>
      <c r="M3610">
        <v>34.078820999999998</v>
      </c>
      <c r="N3610">
        <v>-118.177576</v>
      </c>
      <c r="O3610">
        <v>46960</v>
      </c>
      <c r="P3610" t="s">
        <v>57</v>
      </c>
      <c r="Q3610" t="s">
        <v>53</v>
      </c>
      <c r="R3610">
        <v>7</v>
      </c>
      <c r="S3610">
        <v>72</v>
      </c>
      <c r="T3610" t="s">
        <v>58</v>
      </c>
      <c r="U3610" t="s">
        <v>53</v>
      </c>
      <c r="V3610">
        <v>39.979999999999997</v>
      </c>
      <c r="W3610" t="s">
        <v>53</v>
      </c>
      <c r="X3610" t="s">
        <v>52</v>
      </c>
      <c r="Y3610" t="s">
        <v>58</v>
      </c>
      <c r="Z3610">
        <v>0</v>
      </c>
      <c r="AA3610" t="s">
        <v>52</v>
      </c>
      <c r="AB3610" t="s">
        <v>52</v>
      </c>
      <c r="AC3610" t="s">
        <v>52</v>
      </c>
      <c r="AD3610" t="s">
        <v>52</v>
      </c>
      <c r="AE3610" t="s">
        <v>52</v>
      </c>
      <c r="AF3610" t="s">
        <v>52</v>
      </c>
      <c r="AG3610" t="s">
        <v>52</v>
      </c>
      <c r="AH3610" t="s">
        <v>52</v>
      </c>
      <c r="AI3610" t="s">
        <v>334</v>
      </c>
      <c r="AJ3610" t="s">
        <v>52</v>
      </c>
      <c r="AK3610" t="s">
        <v>69</v>
      </c>
      <c r="AL3610">
        <v>25</v>
      </c>
      <c r="AM3610">
        <v>1849.2</v>
      </c>
      <c r="AN3610">
        <v>0</v>
      </c>
      <c r="AO3610">
        <v>0</v>
      </c>
      <c r="AP3610">
        <v>2878.56</v>
      </c>
      <c r="AQ3610">
        <v>4727.76</v>
      </c>
      <c r="AR3610">
        <v>4</v>
      </c>
      <c r="AS3610" t="s">
        <v>881</v>
      </c>
      <c r="AT3610" t="s">
        <v>52</v>
      </c>
      <c r="AU3610">
        <v>35</v>
      </c>
      <c r="AV3610">
        <v>6126</v>
      </c>
      <c r="AY3610" t="str">
        <f>IF(AND(Table1[[#This Row],[Contract]]="Month-to-Month", Table1[[#This Row],[Tenure in Months]]&lt;6, Table1[[#This Row],[Payment Method]]="Bank Withdrawal"), "High Risk", IF(OR(Table1[[#This Row],[Contract]]="Month-to-Month", Table1[[#This Row],[Tenure in Months]]&lt;12), "Medium Risk", "Low Risk"))</f>
        <v>Low Risk</v>
      </c>
    </row>
    <row r="3611" spans="1:51" x14ac:dyDescent="0.35">
      <c r="A3611" t="s">
        <v>4808</v>
      </c>
      <c r="B3611" t="s">
        <v>51</v>
      </c>
      <c r="C3611">
        <v>64</v>
      </c>
      <c r="D3611" t="s">
        <v>52</v>
      </c>
      <c r="E3611" t="s">
        <v>52</v>
      </c>
      <c r="F3611" t="s">
        <v>53</v>
      </c>
      <c r="G3611" t="s">
        <v>52</v>
      </c>
      <c r="H3611">
        <v>0</v>
      </c>
      <c r="I3611" t="s">
        <v>54</v>
      </c>
      <c r="J3611" t="s">
        <v>55</v>
      </c>
      <c r="K3611" t="s">
        <v>56</v>
      </c>
      <c r="L3611">
        <v>90033</v>
      </c>
      <c r="M3611">
        <v>34.050198000000002</v>
      </c>
      <c r="N3611">
        <v>-118.21094600000001</v>
      </c>
      <c r="O3611">
        <v>49431</v>
      </c>
      <c r="P3611" t="s">
        <v>57</v>
      </c>
      <c r="Q3611" t="s">
        <v>53</v>
      </c>
      <c r="R3611">
        <v>9</v>
      </c>
      <c r="S3611">
        <v>72</v>
      </c>
      <c r="T3611" t="s">
        <v>58</v>
      </c>
      <c r="U3611" t="s">
        <v>53</v>
      </c>
      <c r="V3611">
        <v>16.579999999999998</v>
      </c>
      <c r="W3611" t="s">
        <v>53</v>
      </c>
      <c r="X3611" t="s">
        <v>53</v>
      </c>
      <c r="Y3611" t="s">
        <v>59</v>
      </c>
      <c r="Z3611">
        <v>30</v>
      </c>
      <c r="AA3611" t="s">
        <v>53</v>
      </c>
      <c r="AB3611" t="s">
        <v>53</v>
      </c>
      <c r="AC3611" t="s">
        <v>53</v>
      </c>
      <c r="AD3611" t="s">
        <v>52</v>
      </c>
      <c r="AE3611" t="s">
        <v>53</v>
      </c>
      <c r="AF3611" t="s">
        <v>53</v>
      </c>
      <c r="AG3611" t="s">
        <v>53</v>
      </c>
      <c r="AH3611" t="s">
        <v>53</v>
      </c>
      <c r="AI3611" t="s">
        <v>334</v>
      </c>
      <c r="AJ3611" t="s">
        <v>53</v>
      </c>
      <c r="AK3611" t="s">
        <v>61</v>
      </c>
      <c r="AL3611">
        <v>85.25</v>
      </c>
      <c r="AM3611">
        <v>6083.1</v>
      </c>
      <c r="AN3611">
        <v>0</v>
      </c>
      <c r="AO3611">
        <v>0</v>
      </c>
      <c r="AP3611">
        <v>1193.75999999999</v>
      </c>
      <c r="AQ3611">
        <v>7276.86</v>
      </c>
      <c r="AR3611">
        <v>3</v>
      </c>
      <c r="AS3611" t="s">
        <v>881</v>
      </c>
      <c r="AT3611" t="s">
        <v>52</v>
      </c>
      <c r="AU3611">
        <v>52</v>
      </c>
      <c r="AV3611">
        <v>6275</v>
      </c>
      <c r="AY3611" t="str">
        <f>IF(AND(Table1[[#This Row],[Contract]]="Month-to-Month", Table1[[#This Row],[Tenure in Months]]&lt;6, Table1[[#This Row],[Payment Method]]="Bank Withdrawal"), "High Risk", IF(OR(Table1[[#This Row],[Contract]]="Month-to-Month", Table1[[#This Row],[Tenure in Months]]&lt;12), "Medium Risk", "Low Risk"))</f>
        <v>Low Risk</v>
      </c>
    </row>
    <row r="3612" spans="1:51" x14ac:dyDescent="0.35">
      <c r="A3612" t="s">
        <v>4809</v>
      </c>
      <c r="B3612" t="s">
        <v>51</v>
      </c>
      <c r="C3612">
        <v>60</v>
      </c>
      <c r="D3612" t="s">
        <v>52</v>
      </c>
      <c r="E3612" t="s">
        <v>52</v>
      </c>
      <c r="F3612" t="s">
        <v>53</v>
      </c>
      <c r="G3612" t="s">
        <v>53</v>
      </c>
      <c r="H3612">
        <v>3</v>
      </c>
      <c r="I3612" t="s">
        <v>54</v>
      </c>
      <c r="J3612" t="s">
        <v>55</v>
      </c>
      <c r="K3612" t="s">
        <v>56</v>
      </c>
      <c r="L3612">
        <v>90034</v>
      </c>
      <c r="M3612">
        <v>34.030577999999998</v>
      </c>
      <c r="N3612">
        <v>-118.399613</v>
      </c>
      <c r="O3612">
        <v>58218</v>
      </c>
      <c r="P3612" t="s">
        <v>57</v>
      </c>
      <c r="Q3612" t="s">
        <v>53</v>
      </c>
      <c r="R3612">
        <v>10</v>
      </c>
      <c r="S3612">
        <v>23</v>
      </c>
      <c r="T3612" t="s">
        <v>58</v>
      </c>
      <c r="U3612" t="s">
        <v>53</v>
      </c>
      <c r="V3612">
        <v>34.04</v>
      </c>
      <c r="W3612" t="s">
        <v>52</v>
      </c>
      <c r="X3612" t="s">
        <v>52</v>
      </c>
      <c r="Y3612" t="s">
        <v>58</v>
      </c>
      <c r="Z3612">
        <v>0</v>
      </c>
      <c r="AA3612" t="s">
        <v>52</v>
      </c>
      <c r="AB3612" t="s">
        <v>52</v>
      </c>
      <c r="AC3612" t="s">
        <v>52</v>
      </c>
      <c r="AD3612" t="s">
        <v>52</v>
      </c>
      <c r="AE3612" t="s">
        <v>52</v>
      </c>
      <c r="AF3612" t="s">
        <v>52</v>
      </c>
      <c r="AG3612" t="s">
        <v>52</v>
      </c>
      <c r="AH3612" t="s">
        <v>52</v>
      </c>
      <c r="AI3612" t="s">
        <v>334</v>
      </c>
      <c r="AJ3612" t="s">
        <v>52</v>
      </c>
      <c r="AK3612" t="s">
        <v>69</v>
      </c>
      <c r="AL3612">
        <v>19.600000000000001</v>
      </c>
      <c r="AM3612">
        <v>426.65</v>
      </c>
      <c r="AN3612">
        <v>0</v>
      </c>
      <c r="AO3612">
        <v>0</v>
      </c>
      <c r="AP3612">
        <v>782.92</v>
      </c>
      <c r="AQ3612">
        <v>1209.57</v>
      </c>
      <c r="AR3612">
        <v>5</v>
      </c>
      <c r="AS3612" t="s">
        <v>881</v>
      </c>
      <c r="AT3612" t="s">
        <v>52</v>
      </c>
      <c r="AU3612">
        <v>35</v>
      </c>
      <c r="AV3612">
        <v>4617</v>
      </c>
      <c r="AY3612" t="str">
        <f>IF(AND(Table1[[#This Row],[Contract]]="Month-to-Month", Table1[[#This Row],[Tenure in Months]]&lt;6, Table1[[#This Row],[Payment Method]]="Bank Withdrawal"), "High Risk", IF(OR(Table1[[#This Row],[Contract]]="Month-to-Month", Table1[[#This Row],[Tenure in Months]]&lt;12), "Medium Risk", "Low Risk"))</f>
        <v>Low Risk</v>
      </c>
    </row>
    <row r="3613" spans="1:51" x14ac:dyDescent="0.35">
      <c r="A3613" t="s">
        <v>4810</v>
      </c>
      <c r="B3613" t="s">
        <v>66</v>
      </c>
      <c r="C3613">
        <v>52</v>
      </c>
      <c r="D3613" t="s">
        <v>52</v>
      </c>
      <c r="E3613" t="s">
        <v>52</v>
      </c>
      <c r="F3613" t="s">
        <v>52</v>
      </c>
      <c r="G3613" t="s">
        <v>53</v>
      </c>
      <c r="H3613">
        <v>1</v>
      </c>
      <c r="I3613" t="s">
        <v>54</v>
      </c>
      <c r="J3613" t="s">
        <v>55</v>
      </c>
      <c r="K3613" t="s">
        <v>56</v>
      </c>
      <c r="L3613">
        <v>90035</v>
      </c>
      <c r="M3613">
        <v>34.051808999999999</v>
      </c>
      <c r="N3613">
        <v>-118.383843</v>
      </c>
      <c r="O3613">
        <v>27799</v>
      </c>
      <c r="P3613" t="s">
        <v>57</v>
      </c>
      <c r="Q3613" t="s">
        <v>52</v>
      </c>
      <c r="R3613">
        <v>0</v>
      </c>
      <c r="S3613">
        <v>35</v>
      </c>
      <c r="T3613" t="s">
        <v>58</v>
      </c>
      <c r="U3613" t="s">
        <v>53</v>
      </c>
      <c r="V3613">
        <v>38.82</v>
      </c>
      <c r="W3613" t="s">
        <v>53</v>
      </c>
      <c r="X3613" t="s">
        <v>53</v>
      </c>
      <c r="Y3613" t="s">
        <v>59</v>
      </c>
      <c r="Z3613">
        <v>19</v>
      </c>
      <c r="AA3613" t="s">
        <v>52</v>
      </c>
      <c r="AB3613" t="s">
        <v>52</v>
      </c>
      <c r="AC3613" t="s">
        <v>52</v>
      </c>
      <c r="AD3613" t="s">
        <v>52</v>
      </c>
      <c r="AE3613" t="s">
        <v>52</v>
      </c>
      <c r="AF3613" t="s">
        <v>52</v>
      </c>
      <c r="AG3613" t="s">
        <v>52</v>
      </c>
      <c r="AH3613" t="s">
        <v>52</v>
      </c>
      <c r="AI3613" t="s">
        <v>60</v>
      </c>
      <c r="AJ3613" t="s">
        <v>52</v>
      </c>
      <c r="AK3613" t="s">
        <v>87</v>
      </c>
      <c r="AL3613">
        <v>50.15</v>
      </c>
      <c r="AM3613">
        <v>1655.35</v>
      </c>
      <c r="AN3613">
        <v>0</v>
      </c>
      <c r="AO3613">
        <v>130</v>
      </c>
      <c r="AP3613">
        <v>1358.7</v>
      </c>
      <c r="AQ3613">
        <v>3144.05</v>
      </c>
      <c r="AR3613">
        <v>3</v>
      </c>
      <c r="AS3613" t="s">
        <v>881</v>
      </c>
      <c r="AT3613" t="s">
        <v>52</v>
      </c>
      <c r="AU3613">
        <v>74</v>
      </c>
      <c r="AV3613">
        <v>5879</v>
      </c>
      <c r="AY3613" t="str">
        <f>IF(AND(Table1[[#This Row],[Contract]]="Month-to-Month", Table1[[#This Row],[Tenure in Months]]&lt;6, Table1[[#This Row],[Payment Method]]="Bank Withdrawal"), "High Risk", IF(OR(Table1[[#This Row],[Contract]]="Month-to-Month", Table1[[#This Row],[Tenure in Months]]&lt;12), "Medium Risk", "Low Risk"))</f>
        <v>Medium Risk</v>
      </c>
    </row>
    <row r="3614" spans="1:51" x14ac:dyDescent="0.35">
      <c r="A3614" t="s">
        <v>4811</v>
      </c>
      <c r="B3614" t="s">
        <v>51</v>
      </c>
      <c r="C3614">
        <v>54</v>
      </c>
      <c r="D3614" t="s">
        <v>52</v>
      </c>
      <c r="E3614" t="s">
        <v>52</v>
      </c>
      <c r="F3614" t="s">
        <v>53</v>
      </c>
      <c r="G3614" t="s">
        <v>52</v>
      </c>
      <c r="H3614">
        <v>0</v>
      </c>
      <c r="I3614" t="s">
        <v>54</v>
      </c>
      <c r="J3614" t="s">
        <v>55</v>
      </c>
      <c r="K3614" t="s">
        <v>56</v>
      </c>
      <c r="L3614">
        <v>90038</v>
      </c>
      <c r="M3614">
        <v>34.088017000000001</v>
      </c>
      <c r="N3614">
        <v>-118.327168</v>
      </c>
      <c r="O3614">
        <v>32562</v>
      </c>
      <c r="P3614" t="s">
        <v>57</v>
      </c>
      <c r="Q3614" t="s">
        <v>53</v>
      </c>
      <c r="R3614">
        <v>5</v>
      </c>
      <c r="S3614">
        <v>12</v>
      </c>
      <c r="T3614" t="s">
        <v>58</v>
      </c>
      <c r="U3614" t="s">
        <v>53</v>
      </c>
      <c r="V3614">
        <v>45.15</v>
      </c>
      <c r="W3614" t="s">
        <v>53</v>
      </c>
      <c r="X3614" t="s">
        <v>52</v>
      </c>
      <c r="Y3614" t="s">
        <v>58</v>
      </c>
      <c r="Z3614">
        <v>0</v>
      </c>
      <c r="AA3614" t="s">
        <v>52</v>
      </c>
      <c r="AB3614" t="s">
        <v>52</v>
      </c>
      <c r="AC3614" t="s">
        <v>52</v>
      </c>
      <c r="AD3614" t="s">
        <v>52</v>
      </c>
      <c r="AE3614" t="s">
        <v>52</v>
      </c>
      <c r="AF3614" t="s">
        <v>52</v>
      </c>
      <c r="AG3614" t="s">
        <v>52</v>
      </c>
      <c r="AH3614" t="s">
        <v>52</v>
      </c>
      <c r="AI3614" t="s">
        <v>124</v>
      </c>
      <c r="AJ3614" t="s">
        <v>52</v>
      </c>
      <c r="AK3614" t="s">
        <v>87</v>
      </c>
      <c r="AL3614">
        <v>26.4</v>
      </c>
      <c r="AM3614">
        <v>314.95</v>
      </c>
      <c r="AN3614">
        <v>0</v>
      </c>
      <c r="AO3614">
        <v>0</v>
      </c>
      <c r="AP3614">
        <v>541.79999999999995</v>
      </c>
      <c r="AQ3614">
        <v>856.75</v>
      </c>
      <c r="AR3614">
        <v>4</v>
      </c>
      <c r="AS3614" t="s">
        <v>881</v>
      </c>
      <c r="AT3614" t="s">
        <v>52</v>
      </c>
      <c r="AU3614">
        <v>65</v>
      </c>
      <c r="AV3614">
        <v>3277</v>
      </c>
      <c r="AY3614" t="str">
        <f>IF(AND(Table1[[#This Row],[Contract]]="Month-to-Month", Table1[[#This Row],[Tenure in Months]]&lt;6, Table1[[#This Row],[Payment Method]]="Bank Withdrawal"), "High Risk", IF(OR(Table1[[#This Row],[Contract]]="Month-to-Month", Table1[[#This Row],[Tenure in Months]]&lt;12), "Medium Risk", "Low Risk"))</f>
        <v>Low Risk</v>
      </c>
    </row>
    <row r="3615" spans="1:51" x14ac:dyDescent="0.35">
      <c r="A3615" t="s">
        <v>4812</v>
      </c>
      <c r="B3615" t="s">
        <v>66</v>
      </c>
      <c r="C3615">
        <v>33</v>
      </c>
      <c r="D3615" t="s">
        <v>52</v>
      </c>
      <c r="E3615" t="s">
        <v>52</v>
      </c>
      <c r="F3615" t="s">
        <v>52</v>
      </c>
      <c r="G3615" t="s">
        <v>52</v>
      </c>
      <c r="H3615">
        <v>0</v>
      </c>
      <c r="I3615" t="s">
        <v>54</v>
      </c>
      <c r="J3615" t="s">
        <v>55</v>
      </c>
      <c r="K3615" t="s">
        <v>56</v>
      </c>
      <c r="L3615">
        <v>90039</v>
      </c>
      <c r="M3615">
        <v>34.110844999999998</v>
      </c>
      <c r="N3615">
        <v>-118.259595</v>
      </c>
      <c r="O3615">
        <v>29310</v>
      </c>
      <c r="P3615" t="s">
        <v>57</v>
      </c>
      <c r="Q3615" t="s">
        <v>52</v>
      </c>
      <c r="R3615">
        <v>0</v>
      </c>
      <c r="S3615">
        <v>40</v>
      </c>
      <c r="T3615" t="s">
        <v>58</v>
      </c>
      <c r="U3615" t="s">
        <v>53</v>
      </c>
      <c r="V3615">
        <v>8.36</v>
      </c>
      <c r="W3615" t="s">
        <v>52</v>
      </c>
      <c r="X3615" t="s">
        <v>52</v>
      </c>
      <c r="Y3615" t="s">
        <v>58</v>
      </c>
      <c r="Z3615">
        <v>0</v>
      </c>
      <c r="AA3615" t="s">
        <v>52</v>
      </c>
      <c r="AB3615" t="s">
        <v>52</v>
      </c>
      <c r="AC3615" t="s">
        <v>52</v>
      </c>
      <c r="AD3615" t="s">
        <v>52</v>
      </c>
      <c r="AE3615" t="s">
        <v>52</v>
      </c>
      <c r="AF3615" t="s">
        <v>52</v>
      </c>
      <c r="AG3615" t="s">
        <v>52</v>
      </c>
      <c r="AH3615" t="s">
        <v>52</v>
      </c>
      <c r="AI3615" t="s">
        <v>334</v>
      </c>
      <c r="AJ3615" t="s">
        <v>52</v>
      </c>
      <c r="AK3615" t="s">
        <v>87</v>
      </c>
      <c r="AL3615">
        <v>20.149999999999999</v>
      </c>
      <c r="AM3615">
        <v>804.85</v>
      </c>
      <c r="AN3615">
        <v>0</v>
      </c>
      <c r="AO3615">
        <v>0</v>
      </c>
      <c r="AP3615">
        <v>334.4</v>
      </c>
      <c r="AQ3615">
        <v>1139.25</v>
      </c>
      <c r="AR3615">
        <v>5</v>
      </c>
      <c r="AS3615" t="s">
        <v>881</v>
      </c>
      <c r="AT3615" t="s">
        <v>52</v>
      </c>
      <c r="AU3615">
        <v>64</v>
      </c>
      <c r="AV3615">
        <v>3915</v>
      </c>
      <c r="AY3615" t="str">
        <f>IF(AND(Table1[[#This Row],[Contract]]="Month-to-Month", Table1[[#This Row],[Tenure in Months]]&lt;6, Table1[[#This Row],[Payment Method]]="Bank Withdrawal"), "High Risk", IF(OR(Table1[[#This Row],[Contract]]="Month-to-Month", Table1[[#This Row],[Tenure in Months]]&lt;12), "Medium Risk", "Low Risk"))</f>
        <v>Low Risk</v>
      </c>
    </row>
    <row r="3616" spans="1:51" x14ac:dyDescent="0.35">
      <c r="A3616" t="s">
        <v>4813</v>
      </c>
      <c r="B3616" t="s">
        <v>51</v>
      </c>
      <c r="C3616">
        <v>21</v>
      </c>
      <c r="D3616" t="s">
        <v>53</v>
      </c>
      <c r="E3616" t="s">
        <v>52</v>
      </c>
      <c r="F3616" t="s">
        <v>53</v>
      </c>
      <c r="G3616" t="s">
        <v>53</v>
      </c>
      <c r="H3616">
        <v>2</v>
      </c>
      <c r="I3616" t="s">
        <v>54</v>
      </c>
      <c r="J3616" t="s">
        <v>55</v>
      </c>
      <c r="K3616" t="s">
        <v>56</v>
      </c>
      <c r="L3616">
        <v>90040</v>
      </c>
      <c r="M3616">
        <v>33.994523999999998</v>
      </c>
      <c r="N3616">
        <v>-118.149953</v>
      </c>
      <c r="O3616">
        <v>9805</v>
      </c>
      <c r="P3616" t="s">
        <v>57</v>
      </c>
      <c r="Q3616" t="s">
        <v>53</v>
      </c>
      <c r="R3616">
        <v>9</v>
      </c>
      <c r="S3616">
        <v>7</v>
      </c>
      <c r="T3616" t="s">
        <v>67</v>
      </c>
      <c r="U3616" t="s">
        <v>52</v>
      </c>
      <c r="V3616">
        <v>0</v>
      </c>
      <c r="W3616" t="s">
        <v>52</v>
      </c>
      <c r="X3616" t="s">
        <v>53</v>
      </c>
      <c r="Y3616" t="s">
        <v>110</v>
      </c>
      <c r="Z3616">
        <v>47</v>
      </c>
      <c r="AA3616" t="s">
        <v>53</v>
      </c>
      <c r="AB3616" t="s">
        <v>53</v>
      </c>
      <c r="AC3616" t="s">
        <v>53</v>
      </c>
      <c r="AD3616" t="s">
        <v>52</v>
      </c>
      <c r="AE3616" t="s">
        <v>53</v>
      </c>
      <c r="AF3616" t="s">
        <v>53</v>
      </c>
      <c r="AG3616" t="s">
        <v>53</v>
      </c>
      <c r="AH3616" t="s">
        <v>53</v>
      </c>
      <c r="AI3616" t="s">
        <v>60</v>
      </c>
      <c r="AJ3616" t="s">
        <v>52</v>
      </c>
      <c r="AK3616" t="s">
        <v>69</v>
      </c>
      <c r="AL3616">
        <v>58.85</v>
      </c>
      <c r="AM3616">
        <v>465.7</v>
      </c>
      <c r="AN3616">
        <v>0</v>
      </c>
      <c r="AO3616">
        <v>0</v>
      </c>
      <c r="AP3616">
        <v>0</v>
      </c>
      <c r="AQ3616">
        <v>465.7</v>
      </c>
      <c r="AR3616">
        <v>3</v>
      </c>
      <c r="AS3616" t="s">
        <v>881</v>
      </c>
      <c r="AT3616" t="s">
        <v>52</v>
      </c>
      <c r="AU3616">
        <v>76</v>
      </c>
      <c r="AV3616">
        <v>3332</v>
      </c>
      <c r="AY3616" t="str">
        <f>IF(AND(Table1[[#This Row],[Contract]]="Month-to-Month", Table1[[#This Row],[Tenure in Months]]&lt;6, Table1[[#This Row],[Payment Method]]="Bank Withdrawal"), "High Risk", IF(OR(Table1[[#This Row],[Contract]]="Month-to-Month", Table1[[#This Row],[Tenure in Months]]&lt;12), "Medium Risk", "Low Risk"))</f>
        <v>Medium Risk</v>
      </c>
    </row>
    <row r="3617" spans="1:51" x14ac:dyDescent="0.35">
      <c r="A3617" t="s">
        <v>4814</v>
      </c>
      <c r="B3617" t="s">
        <v>51</v>
      </c>
      <c r="C3617">
        <v>62</v>
      </c>
      <c r="D3617" t="s">
        <v>52</v>
      </c>
      <c r="E3617" t="s">
        <v>52</v>
      </c>
      <c r="F3617" t="s">
        <v>53</v>
      </c>
      <c r="G3617" t="s">
        <v>53</v>
      </c>
      <c r="H3617">
        <v>3</v>
      </c>
      <c r="I3617" t="s">
        <v>54</v>
      </c>
      <c r="J3617" t="s">
        <v>55</v>
      </c>
      <c r="K3617" t="s">
        <v>56</v>
      </c>
      <c r="L3617">
        <v>90041</v>
      </c>
      <c r="M3617">
        <v>34.137411999999998</v>
      </c>
      <c r="N3617">
        <v>-118.207607</v>
      </c>
      <c r="O3617">
        <v>27866</v>
      </c>
      <c r="P3617" t="s">
        <v>57</v>
      </c>
      <c r="Q3617" t="s">
        <v>53</v>
      </c>
      <c r="R3617">
        <v>8</v>
      </c>
      <c r="S3617">
        <v>70</v>
      </c>
      <c r="T3617" t="s">
        <v>58</v>
      </c>
      <c r="U3617" t="s">
        <v>53</v>
      </c>
      <c r="V3617">
        <v>32.380000000000003</v>
      </c>
      <c r="W3617" t="s">
        <v>53</v>
      </c>
      <c r="X3617" t="s">
        <v>53</v>
      </c>
      <c r="Y3617" t="s">
        <v>68</v>
      </c>
      <c r="Z3617">
        <v>53</v>
      </c>
      <c r="AA3617" t="s">
        <v>53</v>
      </c>
      <c r="AB3617" t="s">
        <v>53</v>
      </c>
      <c r="AC3617" t="s">
        <v>52</v>
      </c>
      <c r="AD3617" t="s">
        <v>52</v>
      </c>
      <c r="AE3617" t="s">
        <v>53</v>
      </c>
      <c r="AF3617" t="s">
        <v>52</v>
      </c>
      <c r="AG3617" t="s">
        <v>52</v>
      </c>
      <c r="AH3617" t="s">
        <v>53</v>
      </c>
      <c r="AI3617" t="s">
        <v>60</v>
      </c>
      <c r="AJ3617" t="s">
        <v>53</v>
      </c>
      <c r="AK3617" t="s">
        <v>69</v>
      </c>
      <c r="AL3617">
        <v>97.55</v>
      </c>
      <c r="AM3617">
        <v>6669.05</v>
      </c>
      <c r="AN3617">
        <v>0</v>
      </c>
      <c r="AO3617">
        <v>0</v>
      </c>
      <c r="AP3617">
        <v>2266.6</v>
      </c>
      <c r="AQ3617">
        <v>8935.65</v>
      </c>
      <c r="AR3617">
        <v>4</v>
      </c>
      <c r="AS3617" t="s">
        <v>881</v>
      </c>
      <c r="AT3617" t="s">
        <v>52</v>
      </c>
      <c r="AU3617">
        <v>49</v>
      </c>
      <c r="AV3617">
        <v>4551</v>
      </c>
      <c r="AY3617" t="str">
        <f>IF(AND(Table1[[#This Row],[Contract]]="Month-to-Month", Table1[[#This Row],[Tenure in Months]]&lt;6, Table1[[#This Row],[Payment Method]]="Bank Withdrawal"), "High Risk", IF(OR(Table1[[#This Row],[Contract]]="Month-to-Month", Table1[[#This Row],[Tenure in Months]]&lt;12), "Medium Risk", "Low Risk"))</f>
        <v>Medium Risk</v>
      </c>
    </row>
    <row r="3618" spans="1:51" x14ac:dyDescent="0.35">
      <c r="A3618" t="s">
        <v>4815</v>
      </c>
      <c r="B3618" t="s">
        <v>51</v>
      </c>
      <c r="C3618">
        <v>31</v>
      </c>
      <c r="D3618" t="s">
        <v>52</v>
      </c>
      <c r="E3618" t="s">
        <v>52</v>
      </c>
      <c r="F3618" t="s">
        <v>53</v>
      </c>
      <c r="G3618" t="s">
        <v>53</v>
      </c>
      <c r="H3618">
        <v>1</v>
      </c>
      <c r="I3618" t="s">
        <v>54</v>
      </c>
      <c r="J3618" t="s">
        <v>55</v>
      </c>
      <c r="K3618" t="s">
        <v>56</v>
      </c>
      <c r="L3618">
        <v>90042</v>
      </c>
      <c r="M3618">
        <v>34.115720000000003</v>
      </c>
      <c r="N3618">
        <v>-118.19275399999999</v>
      </c>
      <c r="O3618">
        <v>64672</v>
      </c>
      <c r="P3618" t="s">
        <v>57</v>
      </c>
      <c r="Q3618" t="s">
        <v>53</v>
      </c>
      <c r="R3618">
        <v>7</v>
      </c>
      <c r="S3618">
        <v>60</v>
      </c>
      <c r="T3618" t="s">
        <v>58</v>
      </c>
      <c r="U3618" t="s">
        <v>53</v>
      </c>
      <c r="V3618">
        <v>21.98</v>
      </c>
      <c r="W3618" t="s">
        <v>52</v>
      </c>
      <c r="X3618" t="s">
        <v>52</v>
      </c>
      <c r="Y3618" t="s">
        <v>58</v>
      </c>
      <c r="Z3618">
        <v>0</v>
      </c>
      <c r="AA3618" t="s">
        <v>52</v>
      </c>
      <c r="AB3618" t="s">
        <v>52</v>
      </c>
      <c r="AC3618" t="s">
        <v>52</v>
      </c>
      <c r="AD3618" t="s">
        <v>52</v>
      </c>
      <c r="AE3618" t="s">
        <v>52</v>
      </c>
      <c r="AF3618" t="s">
        <v>52</v>
      </c>
      <c r="AG3618" t="s">
        <v>52</v>
      </c>
      <c r="AH3618" t="s">
        <v>52</v>
      </c>
      <c r="AI3618" t="s">
        <v>334</v>
      </c>
      <c r="AJ3618" t="s">
        <v>52</v>
      </c>
      <c r="AK3618" t="s">
        <v>69</v>
      </c>
      <c r="AL3618">
        <v>19.649999999999999</v>
      </c>
      <c r="AM3618">
        <v>1161.75</v>
      </c>
      <c r="AN3618">
        <v>0</v>
      </c>
      <c r="AO3618">
        <v>0</v>
      </c>
      <c r="AP3618">
        <v>1318.8</v>
      </c>
      <c r="AQ3618">
        <v>2480.5500000000002</v>
      </c>
      <c r="AR3618">
        <v>5</v>
      </c>
      <c r="AS3618" t="s">
        <v>881</v>
      </c>
      <c r="AT3618" t="s">
        <v>52</v>
      </c>
      <c r="AU3618">
        <v>50</v>
      </c>
      <c r="AV3618">
        <v>6315</v>
      </c>
      <c r="AY3618" t="str">
        <f>IF(AND(Table1[[#This Row],[Contract]]="Month-to-Month", Table1[[#This Row],[Tenure in Months]]&lt;6, Table1[[#This Row],[Payment Method]]="Bank Withdrawal"), "High Risk", IF(OR(Table1[[#This Row],[Contract]]="Month-to-Month", Table1[[#This Row],[Tenure in Months]]&lt;12), "Medium Risk", "Low Risk"))</f>
        <v>Low Risk</v>
      </c>
    </row>
    <row r="3619" spans="1:51" x14ac:dyDescent="0.35">
      <c r="A3619" t="s">
        <v>4816</v>
      </c>
      <c r="B3619" t="s">
        <v>51</v>
      </c>
      <c r="C3619">
        <v>27</v>
      </c>
      <c r="D3619" t="s">
        <v>53</v>
      </c>
      <c r="E3619" t="s">
        <v>52</v>
      </c>
      <c r="F3619" t="s">
        <v>53</v>
      </c>
      <c r="G3619" t="s">
        <v>52</v>
      </c>
      <c r="H3619">
        <v>0</v>
      </c>
      <c r="I3619" t="s">
        <v>54</v>
      </c>
      <c r="J3619" t="s">
        <v>55</v>
      </c>
      <c r="K3619" t="s">
        <v>56</v>
      </c>
      <c r="L3619">
        <v>90043</v>
      </c>
      <c r="M3619">
        <v>33.988543</v>
      </c>
      <c r="N3619">
        <v>-118.334081</v>
      </c>
      <c r="O3619">
        <v>44764</v>
      </c>
      <c r="P3619" t="s">
        <v>57</v>
      </c>
      <c r="Q3619" t="s">
        <v>53</v>
      </c>
      <c r="R3619">
        <v>8</v>
      </c>
      <c r="S3619">
        <v>39</v>
      </c>
      <c r="T3619" t="s">
        <v>58</v>
      </c>
      <c r="U3619" t="s">
        <v>52</v>
      </c>
      <c r="V3619">
        <v>0</v>
      </c>
      <c r="W3619" t="s">
        <v>52</v>
      </c>
      <c r="X3619" t="s">
        <v>53</v>
      </c>
      <c r="Y3619" t="s">
        <v>59</v>
      </c>
      <c r="Z3619">
        <v>48</v>
      </c>
      <c r="AA3619" t="s">
        <v>52</v>
      </c>
      <c r="AB3619" t="s">
        <v>52</v>
      </c>
      <c r="AC3619" t="s">
        <v>52</v>
      </c>
      <c r="AD3619" t="s">
        <v>52</v>
      </c>
      <c r="AE3619" t="s">
        <v>52</v>
      </c>
      <c r="AF3619" t="s">
        <v>52</v>
      </c>
      <c r="AG3619" t="s">
        <v>52</v>
      </c>
      <c r="AH3619" t="s">
        <v>53</v>
      </c>
      <c r="AI3619" t="s">
        <v>124</v>
      </c>
      <c r="AJ3619" t="s">
        <v>53</v>
      </c>
      <c r="AK3619" t="s">
        <v>69</v>
      </c>
      <c r="AL3619">
        <v>25.25</v>
      </c>
      <c r="AM3619">
        <v>947.75</v>
      </c>
      <c r="AN3619">
        <v>0</v>
      </c>
      <c r="AO3619">
        <v>0</v>
      </c>
      <c r="AP3619">
        <v>0</v>
      </c>
      <c r="AQ3619">
        <v>947.75</v>
      </c>
      <c r="AR3619">
        <v>3</v>
      </c>
      <c r="AS3619" t="s">
        <v>881</v>
      </c>
      <c r="AT3619" t="s">
        <v>52</v>
      </c>
      <c r="AU3619">
        <v>21</v>
      </c>
      <c r="AV3619">
        <v>4259</v>
      </c>
      <c r="AY3619" t="str">
        <f>IF(AND(Table1[[#This Row],[Contract]]="Month-to-Month", Table1[[#This Row],[Tenure in Months]]&lt;6, Table1[[#This Row],[Payment Method]]="Bank Withdrawal"), "High Risk", IF(OR(Table1[[#This Row],[Contract]]="Month-to-Month", Table1[[#This Row],[Tenure in Months]]&lt;12), "Medium Risk", "Low Risk"))</f>
        <v>Low Risk</v>
      </c>
    </row>
    <row r="3620" spans="1:51" x14ac:dyDescent="0.35">
      <c r="A3620" t="s">
        <v>4817</v>
      </c>
      <c r="B3620" t="s">
        <v>51</v>
      </c>
      <c r="C3620">
        <v>53</v>
      </c>
      <c r="D3620" t="s">
        <v>52</v>
      </c>
      <c r="E3620" t="s">
        <v>52</v>
      </c>
      <c r="F3620" t="s">
        <v>53</v>
      </c>
      <c r="G3620" t="s">
        <v>52</v>
      </c>
      <c r="H3620">
        <v>0</v>
      </c>
      <c r="I3620" t="s">
        <v>54</v>
      </c>
      <c r="J3620" t="s">
        <v>55</v>
      </c>
      <c r="K3620" t="s">
        <v>56</v>
      </c>
      <c r="L3620">
        <v>90044</v>
      </c>
      <c r="M3620">
        <v>33.952714</v>
      </c>
      <c r="N3620">
        <v>-118.292061</v>
      </c>
      <c r="O3620">
        <v>87383</v>
      </c>
      <c r="P3620" t="s">
        <v>57</v>
      </c>
      <c r="Q3620" t="s">
        <v>53</v>
      </c>
      <c r="R3620">
        <v>5</v>
      </c>
      <c r="S3620">
        <v>72</v>
      </c>
      <c r="T3620" t="s">
        <v>58</v>
      </c>
      <c r="U3620" t="s">
        <v>53</v>
      </c>
      <c r="V3620">
        <v>6.29</v>
      </c>
      <c r="W3620" t="s">
        <v>53</v>
      </c>
      <c r="X3620" t="s">
        <v>53</v>
      </c>
      <c r="Y3620" t="s">
        <v>68</v>
      </c>
      <c r="Z3620">
        <v>8</v>
      </c>
      <c r="AA3620" t="s">
        <v>53</v>
      </c>
      <c r="AB3620" t="s">
        <v>53</v>
      </c>
      <c r="AC3620" t="s">
        <v>53</v>
      </c>
      <c r="AD3620" t="s">
        <v>53</v>
      </c>
      <c r="AE3620" t="s">
        <v>53</v>
      </c>
      <c r="AF3620" t="s">
        <v>53</v>
      </c>
      <c r="AG3620" t="s">
        <v>53</v>
      </c>
      <c r="AH3620" t="s">
        <v>53</v>
      </c>
      <c r="AI3620" t="s">
        <v>334</v>
      </c>
      <c r="AJ3620" t="s">
        <v>52</v>
      </c>
      <c r="AK3620" t="s">
        <v>69</v>
      </c>
      <c r="AL3620">
        <v>114.45</v>
      </c>
      <c r="AM3620">
        <v>8375.0499999999993</v>
      </c>
      <c r="AN3620">
        <v>0</v>
      </c>
      <c r="AO3620">
        <v>0</v>
      </c>
      <c r="AP3620">
        <v>452.88</v>
      </c>
      <c r="AQ3620">
        <v>8827.9299999999894</v>
      </c>
      <c r="AR3620">
        <v>4</v>
      </c>
      <c r="AS3620" t="s">
        <v>881</v>
      </c>
      <c r="AT3620" t="s">
        <v>52</v>
      </c>
      <c r="AU3620">
        <v>53</v>
      </c>
      <c r="AV3620">
        <v>6274</v>
      </c>
      <c r="AY3620" t="str">
        <f>IF(AND(Table1[[#This Row],[Contract]]="Month-to-Month", Table1[[#This Row],[Tenure in Months]]&lt;6, Table1[[#This Row],[Payment Method]]="Bank Withdrawal"), "High Risk", IF(OR(Table1[[#This Row],[Contract]]="Month-to-Month", Table1[[#This Row],[Tenure in Months]]&lt;12), "Medium Risk", "Low Risk"))</f>
        <v>Low Risk</v>
      </c>
    </row>
    <row r="3621" spans="1:51" x14ac:dyDescent="0.35">
      <c r="A3621" t="s">
        <v>4818</v>
      </c>
      <c r="B3621" t="s">
        <v>51</v>
      </c>
      <c r="C3621">
        <v>49</v>
      </c>
      <c r="D3621" t="s">
        <v>52</v>
      </c>
      <c r="E3621" t="s">
        <v>52</v>
      </c>
      <c r="F3621" t="s">
        <v>53</v>
      </c>
      <c r="G3621" t="s">
        <v>52</v>
      </c>
      <c r="H3621">
        <v>0</v>
      </c>
      <c r="I3621" t="s">
        <v>54</v>
      </c>
      <c r="J3621" t="s">
        <v>55</v>
      </c>
      <c r="K3621" t="s">
        <v>56</v>
      </c>
      <c r="L3621">
        <v>90046</v>
      </c>
      <c r="M3621">
        <v>34.108454999999999</v>
      </c>
      <c r="N3621">
        <v>-118.362081</v>
      </c>
      <c r="O3621">
        <v>49839</v>
      </c>
      <c r="P3621" t="s">
        <v>57</v>
      </c>
      <c r="Q3621" t="s">
        <v>53</v>
      </c>
      <c r="R3621">
        <v>3</v>
      </c>
      <c r="S3621">
        <v>54</v>
      </c>
      <c r="T3621" t="s">
        <v>58</v>
      </c>
      <c r="U3621" t="s">
        <v>53</v>
      </c>
      <c r="V3621">
        <v>48.45</v>
      </c>
      <c r="W3621" t="s">
        <v>53</v>
      </c>
      <c r="X3621" t="s">
        <v>53</v>
      </c>
      <c r="Y3621" t="s">
        <v>59</v>
      </c>
      <c r="Z3621">
        <v>28</v>
      </c>
      <c r="AA3621" t="s">
        <v>52</v>
      </c>
      <c r="AB3621" t="s">
        <v>53</v>
      </c>
      <c r="AC3621" t="s">
        <v>52</v>
      </c>
      <c r="AD3621" t="s">
        <v>53</v>
      </c>
      <c r="AE3621" t="s">
        <v>53</v>
      </c>
      <c r="AF3621" t="s">
        <v>52</v>
      </c>
      <c r="AG3621" t="s">
        <v>52</v>
      </c>
      <c r="AH3621" t="s">
        <v>53</v>
      </c>
      <c r="AI3621" t="s">
        <v>124</v>
      </c>
      <c r="AJ3621" t="s">
        <v>53</v>
      </c>
      <c r="AK3621" t="s">
        <v>61</v>
      </c>
      <c r="AL3621">
        <v>70.7</v>
      </c>
      <c r="AM3621">
        <v>3770</v>
      </c>
      <c r="AN3621">
        <v>0</v>
      </c>
      <c r="AO3621">
        <v>0</v>
      </c>
      <c r="AP3621">
        <v>2616.3000000000002</v>
      </c>
      <c r="AQ3621">
        <v>6386.3</v>
      </c>
      <c r="AR3621">
        <v>3</v>
      </c>
      <c r="AS3621" t="s">
        <v>881</v>
      </c>
      <c r="AT3621" t="s">
        <v>52</v>
      </c>
      <c r="AU3621">
        <v>77</v>
      </c>
      <c r="AV3621">
        <v>5276</v>
      </c>
      <c r="AY3621" t="str">
        <f>IF(AND(Table1[[#This Row],[Contract]]="Month-to-Month", Table1[[#This Row],[Tenure in Months]]&lt;6, Table1[[#This Row],[Payment Method]]="Bank Withdrawal"), "High Risk", IF(OR(Table1[[#This Row],[Contract]]="Month-to-Month", Table1[[#This Row],[Tenure in Months]]&lt;12), "Medium Risk", "Low Risk"))</f>
        <v>Low Risk</v>
      </c>
    </row>
    <row r="3622" spans="1:51" x14ac:dyDescent="0.35">
      <c r="A3622" t="s">
        <v>4819</v>
      </c>
      <c r="B3622" t="s">
        <v>66</v>
      </c>
      <c r="C3622">
        <v>58</v>
      </c>
      <c r="D3622" t="s">
        <v>52</v>
      </c>
      <c r="E3622" t="s">
        <v>52</v>
      </c>
      <c r="F3622" t="s">
        <v>53</v>
      </c>
      <c r="G3622" t="s">
        <v>52</v>
      </c>
      <c r="H3622">
        <v>0</v>
      </c>
      <c r="I3622" t="s">
        <v>54</v>
      </c>
      <c r="J3622" t="s">
        <v>55</v>
      </c>
      <c r="K3622" t="s">
        <v>56</v>
      </c>
      <c r="L3622">
        <v>90048</v>
      </c>
      <c r="M3622">
        <v>34.072944999999997</v>
      </c>
      <c r="N3622">
        <v>-118.37267</v>
      </c>
      <c r="O3622">
        <v>21739</v>
      </c>
      <c r="P3622" t="s">
        <v>57</v>
      </c>
      <c r="Q3622" t="s">
        <v>53</v>
      </c>
      <c r="R3622">
        <v>7</v>
      </c>
      <c r="S3622">
        <v>63</v>
      </c>
      <c r="T3622" t="s">
        <v>58</v>
      </c>
      <c r="U3622" t="s">
        <v>53</v>
      </c>
      <c r="V3622">
        <v>6.33</v>
      </c>
      <c r="W3622" t="s">
        <v>52</v>
      </c>
      <c r="X3622" t="s">
        <v>53</v>
      </c>
      <c r="Y3622" t="s">
        <v>110</v>
      </c>
      <c r="Z3622">
        <v>30</v>
      </c>
      <c r="AA3622" t="s">
        <v>53</v>
      </c>
      <c r="AB3622" t="s">
        <v>53</v>
      </c>
      <c r="AC3622" t="s">
        <v>53</v>
      </c>
      <c r="AD3622" t="s">
        <v>53</v>
      </c>
      <c r="AE3622" t="s">
        <v>53</v>
      </c>
      <c r="AF3622" t="s">
        <v>52</v>
      </c>
      <c r="AG3622" t="s">
        <v>52</v>
      </c>
      <c r="AH3622" t="s">
        <v>53</v>
      </c>
      <c r="AI3622" t="s">
        <v>334</v>
      </c>
      <c r="AJ3622" t="s">
        <v>52</v>
      </c>
      <c r="AK3622" t="s">
        <v>69</v>
      </c>
      <c r="AL3622">
        <v>75.55</v>
      </c>
      <c r="AM3622">
        <v>4707.8500000000004</v>
      </c>
      <c r="AN3622">
        <v>0</v>
      </c>
      <c r="AO3622">
        <v>0</v>
      </c>
      <c r="AP3622">
        <v>398.79</v>
      </c>
      <c r="AQ3622">
        <v>5106.6400000000003</v>
      </c>
      <c r="AR3622">
        <v>4</v>
      </c>
      <c r="AS3622" t="s">
        <v>881</v>
      </c>
      <c r="AT3622" t="s">
        <v>52</v>
      </c>
      <c r="AU3622">
        <v>64</v>
      </c>
      <c r="AV3622">
        <v>4626</v>
      </c>
      <c r="AY3622" t="str">
        <f>IF(AND(Table1[[#This Row],[Contract]]="Month-to-Month", Table1[[#This Row],[Tenure in Months]]&lt;6, Table1[[#This Row],[Payment Method]]="Bank Withdrawal"), "High Risk", IF(OR(Table1[[#This Row],[Contract]]="Month-to-Month", Table1[[#This Row],[Tenure in Months]]&lt;12), "Medium Risk", "Low Risk"))</f>
        <v>Low Risk</v>
      </c>
    </row>
    <row r="3623" spans="1:51" x14ac:dyDescent="0.35">
      <c r="A3623" t="s">
        <v>4820</v>
      </c>
      <c r="B3623" t="s">
        <v>51</v>
      </c>
      <c r="C3623">
        <v>40</v>
      </c>
      <c r="D3623" t="s">
        <v>52</v>
      </c>
      <c r="E3623" t="s">
        <v>52</v>
      </c>
      <c r="F3623" t="s">
        <v>53</v>
      </c>
      <c r="G3623" t="s">
        <v>53</v>
      </c>
      <c r="H3623">
        <v>3</v>
      </c>
      <c r="I3623" t="s">
        <v>54</v>
      </c>
      <c r="J3623" t="s">
        <v>55</v>
      </c>
      <c r="K3623" t="s">
        <v>56</v>
      </c>
      <c r="L3623">
        <v>90049</v>
      </c>
      <c r="M3623">
        <v>34.091828999999997</v>
      </c>
      <c r="N3623">
        <v>-118.49124399999999</v>
      </c>
      <c r="O3623">
        <v>33523</v>
      </c>
      <c r="P3623" t="s">
        <v>57</v>
      </c>
      <c r="Q3623" t="s">
        <v>53</v>
      </c>
      <c r="R3623">
        <v>9</v>
      </c>
      <c r="S3623">
        <v>71</v>
      </c>
      <c r="T3623" t="s">
        <v>58</v>
      </c>
      <c r="U3623" t="s">
        <v>53</v>
      </c>
      <c r="V3623">
        <v>33.67</v>
      </c>
      <c r="W3623" t="s">
        <v>53</v>
      </c>
      <c r="X3623" t="s">
        <v>53</v>
      </c>
      <c r="Y3623" t="s">
        <v>68</v>
      </c>
      <c r="Z3623">
        <v>75</v>
      </c>
      <c r="AA3623" t="s">
        <v>52</v>
      </c>
      <c r="AB3623" t="s">
        <v>53</v>
      </c>
      <c r="AC3623" t="s">
        <v>52</v>
      </c>
      <c r="AD3623" t="s">
        <v>53</v>
      </c>
      <c r="AE3623" t="s">
        <v>52</v>
      </c>
      <c r="AF3623" t="s">
        <v>52</v>
      </c>
      <c r="AG3623" t="s">
        <v>52</v>
      </c>
      <c r="AH3623" t="s">
        <v>53</v>
      </c>
      <c r="AI3623" t="s">
        <v>334</v>
      </c>
      <c r="AJ3623" t="s">
        <v>53</v>
      </c>
      <c r="AK3623" t="s">
        <v>61</v>
      </c>
      <c r="AL3623">
        <v>84.8</v>
      </c>
      <c r="AM3623">
        <v>6152.4</v>
      </c>
      <c r="AN3623">
        <v>0</v>
      </c>
      <c r="AO3623">
        <v>0</v>
      </c>
      <c r="AP3623">
        <v>2390.5700000000002</v>
      </c>
      <c r="AQ3623">
        <v>8542.9699999999993</v>
      </c>
      <c r="AR3623">
        <v>3</v>
      </c>
      <c r="AS3623" t="s">
        <v>881</v>
      </c>
      <c r="AT3623" t="s">
        <v>52</v>
      </c>
      <c r="AU3623">
        <v>43</v>
      </c>
      <c r="AV3623">
        <v>5952</v>
      </c>
      <c r="AY3623" t="str">
        <f>IF(AND(Table1[[#This Row],[Contract]]="Month-to-Month", Table1[[#This Row],[Tenure in Months]]&lt;6, Table1[[#This Row],[Payment Method]]="Bank Withdrawal"), "High Risk", IF(OR(Table1[[#This Row],[Contract]]="Month-to-Month", Table1[[#This Row],[Tenure in Months]]&lt;12), "Medium Risk", "Low Risk"))</f>
        <v>Low Risk</v>
      </c>
    </row>
    <row r="3624" spans="1:51" x14ac:dyDescent="0.35">
      <c r="A3624" t="s">
        <v>4821</v>
      </c>
      <c r="B3624" t="s">
        <v>66</v>
      </c>
      <c r="C3624">
        <v>56</v>
      </c>
      <c r="D3624" t="s">
        <v>52</v>
      </c>
      <c r="E3624" t="s">
        <v>52</v>
      </c>
      <c r="F3624" t="s">
        <v>52</v>
      </c>
      <c r="G3624" t="s">
        <v>52</v>
      </c>
      <c r="H3624">
        <v>0</v>
      </c>
      <c r="I3624" t="s">
        <v>54</v>
      </c>
      <c r="J3624" t="s">
        <v>55</v>
      </c>
      <c r="K3624" t="s">
        <v>56</v>
      </c>
      <c r="L3624">
        <v>90056</v>
      </c>
      <c r="M3624">
        <v>33.987945000000003</v>
      </c>
      <c r="N3624">
        <v>-118.370442</v>
      </c>
      <c r="O3624">
        <v>8115</v>
      </c>
      <c r="P3624" t="s">
        <v>57</v>
      </c>
      <c r="Q3624" t="s">
        <v>52</v>
      </c>
      <c r="R3624">
        <v>0</v>
      </c>
      <c r="S3624">
        <v>42</v>
      </c>
      <c r="T3624" t="s">
        <v>58</v>
      </c>
      <c r="U3624" t="s">
        <v>53</v>
      </c>
      <c r="V3624">
        <v>23.25</v>
      </c>
      <c r="W3624" t="s">
        <v>52</v>
      </c>
      <c r="X3624" t="s">
        <v>52</v>
      </c>
      <c r="Y3624" t="s">
        <v>58</v>
      </c>
      <c r="Z3624">
        <v>0</v>
      </c>
      <c r="AA3624" t="s">
        <v>52</v>
      </c>
      <c r="AB3624" t="s">
        <v>52</v>
      </c>
      <c r="AC3624" t="s">
        <v>52</v>
      </c>
      <c r="AD3624" t="s">
        <v>52</v>
      </c>
      <c r="AE3624" t="s">
        <v>52</v>
      </c>
      <c r="AF3624" t="s">
        <v>52</v>
      </c>
      <c r="AG3624" t="s">
        <v>52</v>
      </c>
      <c r="AH3624" t="s">
        <v>52</v>
      </c>
      <c r="AI3624" t="s">
        <v>124</v>
      </c>
      <c r="AJ3624" t="s">
        <v>53</v>
      </c>
      <c r="AK3624" t="s">
        <v>69</v>
      </c>
      <c r="AL3624">
        <v>20.65</v>
      </c>
      <c r="AM3624">
        <v>958.1</v>
      </c>
      <c r="AN3624">
        <v>0</v>
      </c>
      <c r="AO3624">
        <v>0</v>
      </c>
      <c r="AP3624">
        <v>976.5</v>
      </c>
      <c r="AQ3624">
        <v>1934.6</v>
      </c>
      <c r="AR3624">
        <v>4</v>
      </c>
      <c r="AS3624" t="s">
        <v>881</v>
      </c>
      <c r="AT3624" t="s">
        <v>52</v>
      </c>
      <c r="AU3624">
        <v>49</v>
      </c>
      <c r="AV3624">
        <v>5956</v>
      </c>
      <c r="AY3624" t="str">
        <f>IF(AND(Table1[[#This Row],[Contract]]="Month-to-Month", Table1[[#This Row],[Tenure in Months]]&lt;6, Table1[[#This Row],[Payment Method]]="Bank Withdrawal"), "High Risk", IF(OR(Table1[[#This Row],[Contract]]="Month-to-Month", Table1[[#This Row],[Tenure in Months]]&lt;12), "Medium Risk", "Low Risk"))</f>
        <v>Low Risk</v>
      </c>
    </row>
    <row r="3625" spans="1:51" x14ac:dyDescent="0.35">
      <c r="A3625" t="s">
        <v>4822</v>
      </c>
      <c r="B3625" t="s">
        <v>51</v>
      </c>
      <c r="C3625">
        <v>27</v>
      </c>
      <c r="D3625" t="s">
        <v>53</v>
      </c>
      <c r="E3625" t="s">
        <v>52</v>
      </c>
      <c r="F3625" t="s">
        <v>52</v>
      </c>
      <c r="G3625" t="s">
        <v>52</v>
      </c>
      <c r="H3625">
        <v>0</v>
      </c>
      <c r="I3625" t="s">
        <v>54</v>
      </c>
      <c r="J3625" t="s">
        <v>55</v>
      </c>
      <c r="K3625" t="s">
        <v>56</v>
      </c>
      <c r="L3625">
        <v>90057</v>
      </c>
      <c r="M3625">
        <v>34.061917999999999</v>
      </c>
      <c r="N3625">
        <v>-118.277939</v>
      </c>
      <c r="O3625">
        <v>44004</v>
      </c>
      <c r="P3625" t="s">
        <v>57</v>
      </c>
      <c r="Q3625" t="s">
        <v>52</v>
      </c>
      <c r="R3625">
        <v>0</v>
      </c>
      <c r="S3625">
        <v>47</v>
      </c>
      <c r="T3625" t="s">
        <v>58</v>
      </c>
      <c r="U3625" t="s">
        <v>53</v>
      </c>
      <c r="V3625">
        <v>6.61</v>
      </c>
      <c r="W3625" t="s">
        <v>52</v>
      </c>
      <c r="X3625" t="s">
        <v>52</v>
      </c>
      <c r="Y3625" t="s">
        <v>58</v>
      </c>
      <c r="Z3625">
        <v>0</v>
      </c>
      <c r="AA3625" t="s">
        <v>52</v>
      </c>
      <c r="AB3625" t="s">
        <v>52</v>
      </c>
      <c r="AC3625" t="s">
        <v>52</v>
      </c>
      <c r="AD3625" t="s">
        <v>52</v>
      </c>
      <c r="AE3625" t="s">
        <v>52</v>
      </c>
      <c r="AF3625" t="s">
        <v>52</v>
      </c>
      <c r="AG3625" t="s">
        <v>52</v>
      </c>
      <c r="AH3625" t="s">
        <v>52</v>
      </c>
      <c r="AI3625" t="s">
        <v>334</v>
      </c>
      <c r="AJ3625" t="s">
        <v>52</v>
      </c>
      <c r="AK3625" t="s">
        <v>61</v>
      </c>
      <c r="AL3625">
        <v>20.45</v>
      </c>
      <c r="AM3625">
        <v>943</v>
      </c>
      <c r="AN3625">
        <v>0</v>
      </c>
      <c r="AO3625">
        <v>0</v>
      </c>
      <c r="AP3625">
        <v>310.67</v>
      </c>
      <c r="AQ3625">
        <v>1253.67</v>
      </c>
      <c r="AR3625">
        <v>4</v>
      </c>
      <c r="AS3625" t="s">
        <v>881</v>
      </c>
      <c r="AT3625" t="s">
        <v>52</v>
      </c>
      <c r="AU3625">
        <v>72</v>
      </c>
      <c r="AV3625">
        <v>4342</v>
      </c>
      <c r="AY3625" t="str">
        <f>IF(AND(Table1[[#This Row],[Contract]]="Month-to-Month", Table1[[#This Row],[Tenure in Months]]&lt;6, Table1[[#This Row],[Payment Method]]="Bank Withdrawal"), "High Risk", IF(OR(Table1[[#This Row],[Contract]]="Month-to-Month", Table1[[#This Row],[Tenure in Months]]&lt;12), "Medium Risk", "Low Risk"))</f>
        <v>Low Risk</v>
      </c>
    </row>
    <row r="3626" spans="1:51" x14ac:dyDescent="0.35">
      <c r="A3626" t="s">
        <v>4823</v>
      </c>
      <c r="B3626" t="s">
        <v>51</v>
      </c>
      <c r="C3626">
        <v>20</v>
      </c>
      <c r="D3626" t="s">
        <v>53</v>
      </c>
      <c r="E3626" t="s">
        <v>52</v>
      </c>
      <c r="F3626" t="s">
        <v>52</v>
      </c>
      <c r="G3626" t="s">
        <v>52</v>
      </c>
      <c r="H3626">
        <v>0</v>
      </c>
      <c r="I3626" t="s">
        <v>54</v>
      </c>
      <c r="J3626" t="s">
        <v>55</v>
      </c>
      <c r="K3626" t="s">
        <v>56</v>
      </c>
      <c r="L3626">
        <v>90061</v>
      </c>
      <c r="M3626">
        <v>33.921280000000003</v>
      </c>
      <c r="N3626">
        <v>-118.274186</v>
      </c>
      <c r="O3626">
        <v>24511</v>
      </c>
      <c r="P3626" t="s">
        <v>57</v>
      </c>
      <c r="Q3626" t="s">
        <v>52</v>
      </c>
      <c r="R3626">
        <v>0</v>
      </c>
      <c r="S3626">
        <v>11</v>
      </c>
      <c r="T3626" t="s">
        <v>58</v>
      </c>
      <c r="U3626" t="s">
        <v>52</v>
      </c>
      <c r="V3626">
        <v>0</v>
      </c>
      <c r="W3626" t="s">
        <v>52</v>
      </c>
      <c r="X3626" t="s">
        <v>53</v>
      </c>
      <c r="Y3626" t="s">
        <v>59</v>
      </c>
      <c r="Z3626">
        <v>73</v>
      </c>
      <c r="AA3626" t="s">
        <v>52</v>
      </c>
      <c r="AB3626" t="s">
        <v>53</v>
      </c>
      <c r="AC3626" t="s">
        <v>52</v>
      </c>
      <c r="AD3626" t="s">
        <v>53</v>
      </c>
      <c r="AE3626" t="s">
        <v>52</v>
      </c>
      <c r="AF3626" t="s">
        <v>52</v>
      </c>
      <c r="AG3626" t="s">
        <v>52</v>
      </c>
      <c r="AH3626" t="s">
        <v>53</v>
      </c>
      <c r="AI3626" t="s">
        <v>60</v>
      </c>
      <c r="AJ3626" t="s">
        <v>53</v>
      </c>
      <c r="AK3626" t="s">
        <v>61</v>
      </c>
      <c r="AL3626">
        <v>35.65</v>
      </c>
      <c r="AM3626">
        <v>425.1</v>
      </c>
      <c r="AN3626">
        <v>0</v>
      </c>
      <c r="AO3626">
        <v>0</v>
      </c>
      <c r="AP3626">
        <v>0</v>
      </c>
      <c r="AQ3626">
        <v>425.1</v>
      </c>
      <c r="AR3626">
        <v>4</v>
      </c>
      <c r="AS3626" t="s">
        <v>881</v>
      </c>
      <c r="AT3626" t="s">
        <v>52</v>
      </c>
      <c r="AU3626">
        <v>61</v>
      </c>
      <c r="AV3626">
        <v>4986</v>
      </c>
      <c r="AY3626" t="str">
        <f>IF(AND(Table1[[#This Row],[Contract]]="Month-to-Month", Table1[[#This Row],[Tenure in Months]]&lt;6, Table1[[#This Row],[Payment Method]]="Bank Withdrawal"), "High Risk", IF(OR(Table1[[#This Row],[Contract]]="Month-to-Month", Table1[[#This Row],[Tenure in Months]]&lt;12), "Medium Risk", "Low Risk"))</f>
        <v>Medium Risk</v>
      </c>
    </row>
    <row r="3627" spans="1:51" x14ac:dyDescent="0.35">
      <c r="A3627" t="s">
        <v>4824</v>
      </c>
      <c r="B3627" t="s">
        <v>51</v>
      </c>
      <c r="C3627">
        <v>41</v>
      </c>
      <c r="D3627" t="s">
        <v>52</v>
      </c>
      <c r="E3627" t="s">
        <v>52</v>
      </c>
      <c r="F3627" t="s">
        <v>52</v>
      </c>
      <c r="G3627" t="s">
        <v>52</v>
      </c>
      <c r="H3627">
        <v>0</v>
      </c>
      <c r="I3627" t="s">
        <v>54</v>
      </c>
      <c r="J3627" t="s">
        <v>55</v>
      </c>
      <c r="K3627" t="s">
        <v>56</v>
      </c>
      <c r="L3627">
        <v>90064</v>
      </c>
      <c r="M3627">
        <v>34.037250999999998</v>
      </c>
      <c r="N3627">
        <v>-118.423573</v>
      </c>
      <c r="O3627">
        <v>24505</v>
      </c>
      <c r="P3627" t="s">
        <v>57</v>
      </c>
      <c r="Q3627" t="s">
        <v>52</v>
      </c>
      <c r="R3627">
        <v>0</v>
      </c>
      <c r="S3627">
        <v>69</v>
      </c>
      <c r="T3627" t="s">
        <v>229</v>
      </c>
      <c r="U3627" t="s">
        <v>53</v>
      </c>
      <c r="V3627">
        <v>49.35</v>
      </c>
      <c r="W3627" t="s">
        <v>53</v>
      </c>
      <c r="X3627" t="s">
        <v>53</v>
      </c>
      <c r="Y3627" t="s">
        <v>68</v>
      </c>
      <c r="Z3627">
        <v>30</v>
      </c>
      <c r="AA3627" t="s">
        <v>52</v>
      </c>
      <c r="AB3627" t="s">
        <v>53</v>
      </c>
      <c r="AC3627" t="s">
        <v>53</v>
      </c>
      <c r="AD3627" t="s">
        <v>53</v>
      </c>
      <c r="AE3627" t="s">
        <v>53</v>
      </c>
      <c r="AF3627" t="s">
        <v>52</v>
      </c>
      <c r="AG3627" t="s">
        <v>52</v>
      </c>
      <c r="AH3627" t="s">
        <v>53</v>
      </c>
      <c r="AI3627" t="s">
        <v>334</v>
      </c>
      <c r="AJ3627" t="s">
        <v>53</v>
      </c>
      <c r="AK3627" t="s">
        <v>69</v>
      </c>
      <c r="AL3627">
        <v>97.65</v>
      </c>
      <c r="AM3627">
        <v>6743.55</v>
      </c>
      <c r="AN3627">
        <v>0</v>
      </c>
      <c r="AO3627">
        <v>0</v>
      </c>
      <c r="AP3627">
        <v>3405.15</v>
      </c>
      <c r="AQ3627">
        <v>10148.700000000001</v>
      </c>
      <c r="AR3627">
        <v>3</v>
      </c>
      <c r="AS3627" t="s">
        <v>881</v>
      </c>
      <c r="AT3627" t="s">
        <v>52</v>
      </c>
      <c r="AU3627">
        <v>20</v>
      </c>
      <c r="AV3627">
        <v>5709</v>
      </c>
      <c r="AY3627" t="str">
        <f>IF(AND(Table1[[#This Row],[Contract]]="Month-to-Month", Table1[[#This Row],[Tenure in Months]]&lt;6, Table1[[#This Row],[Payment Method]]="Bank Withdrawal"), "High Risk", IF(OR(Table1[[#This Row],[Contract]]="Month-to-Month", Table1[[#This Row],[Tenure in Months]]&lt;12), "Medium Risk", "Low Risk"))</f>
        <v>Low Risk</v>
      </c>
    </row>
    <row r="3628" spans="1:51" x14ac:dyDescent="0.35">
      <c r="A3628" t="s">
        <v>4825</v>
      </c>
      <c r="B3628" t="s">
        <v>66</v>
      </c>
      <c r="C3628">
        <v>21</v>
      </c>
      <c r="D3628" t="s">
        <v>53</v>
      </c>
      <c r="E3628" t="s">
        <v>52</v>
      </c>
      <c r="F3628" t="s">
        <v>52</v>
      </c>
      <c r="G3628" t="s">
        <v>52</v>
      </c>
      <c r="H3628">
        <v>0</v>
      </c>
      <c r="I3628" t="s">
        <v>54</v>
      </c>
      <c r="J3628" t="s">
        <v>55</v>
      </c>
      <c r="K3628" t="s">
        <v>56</v>
      </c>
      <c r="L3628">
        <v>90068</v>
      </c>
      <c r="M3628">
        <v>34.137411</v>
      </c>
      <c r="N3628">
        <v>-118.32891499999999</v>
      </c>
      <c r="O3628">
        <v>21728</v>
      </c>
      <c r="P3628" t="s">
        <v>57</v>
      </c>
      <c r="Q3628" t="s">
        <v>52</v>
      </c>
      <c r="R3628">
        <v>0</v>
      </c>
      <c r="S3628">
        <v>5</v>
      </c>
      <c r="T3628" t="s">
        <v>67</v>
      </c>
      <c r="U3628" t="s">
        <v>53</v>
      </c>
      <c r="V3628">
        <v>29.74</v>
      </c>
      <c r="W3628" t="s">
        <v>53</v>
      </c>
      <c r="X3628" t="s">
        <v>53</v>
      </c>
      <c r="Y3628" t="s">
        <v>68</v>
      </c>
      <c r="Z3628">
        <v>42</v>
      </c>
      <c r="AA3628" t="s">
        <v>52</v>
      </c>
      <c r="AB3628" t="s">
        <v>52</v>
      </c>
      <c r="AC3628" t="s">
        <v>53</v>
      </c>
      <c r="AD3628" t="s">
        <v>53</v>
      </c>
      <c r="AE3628" t="s">
        <v>52</v>
      </c>
      <c r="AF3628" t="s">
        <v>52</v>
      </c>
      <c r="AG3628" t="s">
        <v>52</v>
      </c>
      <c r="AH3628" t="s">
        <v>53</v>
      </c>
      <c r="AI3628" t="s">
        <v>60</v>
      </c>
      <c r="AJ3628" t="s">
        <v>53</v>
      </c>
      <c r="AK3628" t="s">
        <v>61</v>
      </c>
      <c r="AL3628">
        <v>82.75</v>
      </c>
      <c r="AM3628">
        <v>417.75</v>
      </c>
      <c r="AN3628">
        <v>0</v>
      </c>
      <c r="AO3628">
        <v>0</v>
      </c>
      <c r="AP3628">
        <v>148.69999999999999</v>
      </c>
      <c r="AQ3628">
        <v>566.45000000000005</v>
      </c>
      <c r="AR3628">
        <v>4</v>
      </c>
      <c r="AS3628" t="s">
        <v>881</v>
      </c>
      <c r="AT3628" t="s">
        <v>52</v>
      </c>
      <c r="AU3628">
        <v>36</v>
      </c>
      <c r="AV3628">
        <v>5269</v>
      </c>
      <c r="AY3628" t="str">
        <f>IF(AND(Table1[[#This Row],[Contract]]="Month-to-Month", Table1[[#This Row],[Tenure in Months]]&lt;6, Table1[[#This Row],[Payment Method]]="Bank Withdrawal"), "High Risk", IF(OR(Table1[[#This Row],[Contract]]="Month-to-Month", Table1[[#This Row],[Tenure in Months]]&lt;12), "Medium Risk", "Low Risk"))</f>
        <v>High Risk</v>
      </c>
    </row>
    <row r="3629" spans="1:51" x14ac:dyDescent="0.35">
      <c r="A3629" t="s">
        <v>4826</v>
      </c>
      <c r="B3629" t="s">
        <v>66</v>
      </c>
      <c r="C3629">
        <v>19</v>
      </c>
      <c r="D3629" t="s">
        <v>53</v>
      </c>
      <c r="E3629" t="s">
        <v>52</v>
      </c>
      <c r="F3629" t="s">
        <v>53</v>
      </c>
      <c r="G3629" t="s">
        <v>52</v>
      </c>
      <c r="H3629">
        <v>0</v>
      </c>
      <c r="I3629" t="s">
        <v>54</v>
      </c>
      <c r="J3629" t="s">
        <v>55</v>
      </c>
      <c r="K3629" t="s">
        <v>3467</v>
      </c>
      <c r="L3629">
        <v>90069</v>
      </c>
      <c r="M3629">
        <v>34.093781</v>
      </c>
      <c r="N3629">
        <v>-118.381061</v>
      </c>
      <c r="O3629">
        <v>20408</v>
      </c>
      <c r="P3629" t="s">
        <v>57</v>
      </c>
      <c r="Q3629" t="s">
        <v>53</v>
      </c>
      <c r="R3629">
        <v>1</v>
      </c>
      <c r="S3629">
        <v>71</v>
      </c>
      <c r="T3629" t="s">
        <v>229</v>
      </c>
      <c r="U3629" t="s">
        <v>53</v>
      </c>
      <c r="V3629">
        <v>24.72</v>
      </c>
      <c r="W3629" t="s">
        <v>53</v>
      </c>
      <c r="X3629" t="s">
        <v>52</v>
      </c>
      <c r="Y3629" t="s">
        <v>58</v>
      </c>
      <c r="Z3629">
        <v>0</v>
      </c>
      <c r="AA3629" t="s">
        <v>52</v>
      </c>
      <c r="AB3629" t="s">
        <v>52</v>
      </c>
      <c r="AC3629" t="s">
        <v>52</v>
      </c>
      <c r="AD3629" t="s">
        <v>52</v>
      </c>
      <c r="AE3629" t="s">
        <v>52</v>
      </c>
      <c r="AF3629" t="s">
        <v>52</v>
      </c>
      <c r="AG3629" t="s">
        <v>52</v>
      </c>
      <c r="AH3629" t="s">
        <v>52</v>
      </c>
      <c r="AI3629" t="s">
        <v>334</v>
      </c>
      <c r="AJ3629" t="s">
        <v>53</v>
      </c>
      <c r="AK3629" t="s">
        <v>69</v>
      </c>
      <c r="AL3629">
        <v>24.4</v>
      </c>
      <c r="AM3629">
        <v>1725.4</v>
      </c>
      <c r="AN3629">
        <v>0</v>
      </c>
      <c r="AO3629">
        <v>0</v>
      </c>
      <c r="AP3629">
        <v>1755.12</v>
      </c>
      <c r="AQ3629">
        <v>3480.52</v>
      </c>
      <c r="AR3629">
        <v>5</v>
      </c>
      <c r="AS3629" t="s">
        <v>881</v>
      </c>
      <c r="AT3629" t="s">
        <v>52</v>
      </c>
      <c r="AU3629">
        <v>56</v>
      </c>
      <c r="AV3629">
        <v>4412</v>
      </c>
      <c r="AY3629" t="str">
        <f>IF(AND(Table1[[#This Row],[Contract]]="Month-to-Month", Table1[[#This Row],[Tenure in Months]]&lt;6, Table1[[#This Row],[Payment Method]]="Bank Withdrawal"), "High Risk", IF(OR(Table1[[#This Row],[Contract]]="Month-to-Month", Table1[[#This Row],[Tenure in Months]]&lt;12), "Medium Risk", "Low Risk"))</f>
        <v>Low Risk</v>
      </c>
    </row>
    <row r="3630" spans="1:51" x14ac:dyDescent="0.35">
      <c r="A3630" t="s">
        <v>4827</v>
      </c>
      <c r="B3630" t="s">
        <v>66</v>
      </c>
      <c r="C3630">
        <v>28</v>
      </c>
      <c r="D3630" t="s">
        <v>53</v>
      </c>
      <c r="E3630" t="s">
        <v>52</v>
      </c>
      <c r="F3630" t="s">
        <v>52</v>
      </c>
      <c r="G3630" t="s">
        <v>52</v>
      </c>
      <c r="H3630">
        <v>0</v>
      </c>
      <c r="I3630" t="s">
        <v>54</v>
      </c>
      <c r="J3630" t="s">
        <v>55</v>
      </c>
      <c r="K3630" t="s">
        <v>56</v>
      </c>
      <c r="L3630">
        <v>90071</v>
      </c>
      <c r="M3630">
        <v>34.052917000000001</v>
      </c>
      <c r="N3630">
        <v>-118.255178</v>
      </c>
      <c r="O3630">
        <v>21</v>
      </c>
      <c r="P3630" t="s">
        <v>57</v>
      </c>
      <c r="Q3630" t="s">
        <v>52</v>
      </c>
      <c r="R3630">
        <v>0</v>
      </c>
      <c r="S3630">
        <v>29</v>
      </c>
      <c r="T3630" t="s">
        <v>58</v>
      </c>
      <c r="U3630" t="s">
        <v>53</v>
      </c>
      <c r="V3630">
        <v>39.35</v>
      </c>
      <c r="W3630" t="s">
        <v>53</v>
      </c>
      <c r="X3630" t="s">
        <v>53</v>
      </c>
      <c r="Y3630" t="s">
        <v>59</v>
      </c>
      <c r="Z3630">
        <v>69</v>
      </c>
      <c r="AA3630" t="s">
        <v>52</v>
      </c>
      <c r="AB3630" t="s">
        <v>53</v>
      </c>
      <c r="AC3630" t="s">
        <v>52</v>
      </c>
      <c r="AD3630" t="s">
        <v>52</v>
      </c>
      <c r="AE3630" t="s">
        <v>52</v>
      </c>
      <c r="AF3630" t="s">
        <v>52</v>
      </c>
      <c r="AG3630" t="s">
        <v>52</v>
      </c>
      <c r="AH3630" t="s">
        <v>53</v>
      </c>
      <c r="AI3630" t="s">
        <v>124</v>
      </c>
      <c r="AJ3630" t="s">
        <v>53</v>
      </c>
      <c r="AK3630" t="s">
        <v>61</v>
      </c>
      <c r="AL3630">
        <v>55.25</v>
      </c>
      <c r="AM3630">
        <v>1620.2</v>
      </c>
      <c r="AN3630">
        <v>0</v>
      </c>
      <c r="AO3630">
        <v>0</v>
      </c>
      <c r="AP3630">
        <v>1141.1500000000001</v>
      </c>
      <c r="AQ3630">
        <v>2761.35</v>
      </c>
      <c r="AR3630">
        <v>4</v>
      </c>
      <c r="AS3630" t="s">
        <v>881</v>
      </c>
      <c r="AT3630" t="s">
        <v>52</v>
      </c>
      <c r="AU3630">
        <v>55</v>
      </c>
      <c r="AV3630">
        <v>5481</v>
      </c>
      <c r="AY3630" t="str">
        <f>IF(AND(Table1[[#This Row],[Contract]]="Month-to-Month", Table1[[#This Row],[Tenure in Months]]&lt;6, Table1[[#This Row],[Payment Method]]="Bank Withdrawal"), "High Risk", IF(OR(Table1[[#This Row],[Contract]]="Month-to-Month", Table1[[#This Row],[Tenure in Months]]&lt;12), "Medium Risk", "Low Risk"))</f>
        <v>Low Risk</v>
      </c>
    </row>
    <row r="3631" spans="1:51" x14ac:dyDescent="0.35">
      <c r="A3631" t="s">
        <v>4828</v>
      </c>
      <c r="B3631" t="s">
        <v>51</v>
      </c>
      <c r="C3631">
        <v>39</v>
      </c>
      <c r="D3631" t="s">
        <v>52</v>
      </c>
      <c r="E3631" t="s">
        <v>52</v>
      </c>
      <c r="F3631" t="s">
        <v>53</v>
      </c>
      <c r="G3631" t="s">
        <v>52</v>
      </c>
      <c r="H3631">
        <v>0</v>
      </c>
      <c r="I3631" t="s">
        <v>54</v>
      </c>
      <c r="J3631" t="s">
        <v>55</v>
      </c>
      <c r="K3631" t="s">
        <v>56</v>
      </c>
      <c r="L3631">
        <v>90077</v>
      </c>
      <c r="M3631">
        <v>34.102083999999998</v>
      </c>
      <c r="N3631">
        <v>-118.451629</v>
      </c>
      <c r="O3631">
        <v>10470</v>
      </c>
      <c r="P3631" t="s">
        <v>57</v>
      </c>
      <c r="Q3631" t="s">
        <v>53</v>
      </c>
      <c r="R3631">
        <v>3</v>
      </c>
      <c r="S3631">
        <v>52</v>
      </c>
      <c r="T3631" t="s">
        <v>58</v>
      </c>
      <c r="U3631" t="s">
        <v>53</v>
      </c>
      <c r="V3631">
        <v>44.65</v>
      </c>
      <c r="W3631" t="s">
        <v>53</v>
      </c>
      <c r="X3631" t="s">
        <v>53</v>
      </c>
      <c r="Y3631" t="s">
        <v>110</v>
      </c>
      <c r="Z3631">
        <v>3</v>
      </c>
      <c r="AA3631" t="s">
        <v>52</v>
      </c>
      <c r="AB3631" t="s">
        <v>53</v>
      </c>
      <c r="AC3631" t="s">
        <v>52</v>
      </c>
      <c r="AD3631" t="s">
        <v>53</v>
      </c>
      <c r="AE3631" t="s">
        <v>52</v>
      </c>
      <c r="AF3631" t="s">
        <v>52</v>
      </c>
      <c r="AG3631" t="s">
        <v>52</v>
      </c>
      <c r="AH3631" t="s">
        <v>53</v>
      </c>
      <c r="AI3631" t="s">
        <v>60</v>
      </c>
      <c r="AJ3631" t="s">
        <v>52</v>
      </c>
      <c r="AK3631" t="s">
        <v>61</v>
      </c>
      <c r="AL3631">
        <v>61.35</v>
      </c>
      <c r="AM3631">
        <v>3169.55</v>
      </c>
      <c r="AN3631">
        <v>0</v>
      </c>
      <c r="AO3631">
        <v>0</v>
      </c>
      <c r="AP3631">
        <v>2321.7999999999902</v>
      </c>
      <c r="AQ3631">
        <v>5491.35</v>
      </c>
      <c r="AR3631">
        <v>3</v>
      </c>
      <c r="AS3631" t="s">
        <v>881</v>
      </c>
      <c r="AT3631" t="s">
        <v>52</v>
      </c>
      <c r="AU3631">
        <v>49</v>
      </c>
      <c r="AV3631">
        <v>4729</v>
      </c>
      <c r="AY3631" t="str">
        <f>IF(AND(Table1[[#This Row],[Contract]]="Month-to-Month", Table1[[#This Row],[Tenure in Months]]&lt;6, Table1[[#This Row],[Payment Method]]="Bank Withdrawal"), "High Risk", IF(OR(Table1[[#This Row],[Contract]]="Month-to-Month", Table1[[#This Row],[Tenure in Months]]&lt;12), "Medium Risk", "Low Risk"))</f>
        <v>Medium Risk</v>
      </c>
    </row>
    <row r="3632" spans="1:51" x14ac:dyDescent="0.35">
      <c r="A3632" t="s">
        <v>4829</v>
      </c>
      <c r="B3632" t="s">
        <v>51</v>
      </c>
      <c r="C3632">
        <v>40</v>
      </c>
      <c r="D3632" t="s">
        <v>52</v>
      </c>
      <c r="E3632" t="s">
        <v>52</v>
      </c>
      <c r="F3632" t="s">
        <v>52</v>
      </c>
      <c r="G3632" t="s">
        <v>52</v>
      </c>
      <c r="H3632">
        <v>0</v>
      </c>
      <c r="I3632" t="s">
        <v>54</v>
      </c>
      <c r="J3632" t="s">
        <v>55</v>
      </c>
      <c r="K3632" t="s">
        <v>3590</v>
      </c>
      <c r="L3632">
        <v>90201</v>
      </c>
      <c r="M3632">
        <v>33.970343</v>
      </c>
      <c r="N3632">
        <v>-118.171368</v>
      </c>
      <c r="O3632">
        <v>105285</v>
      </c>
      <c r="P3632" t="s">
        <v>57</v>
      </c>
      <c r="Q3632" t="s">
        <v>52</v>
      </c>
      <c r="R3632">
        <v>0</v>
      </c>
      <c r="S3632">
        <v>68</v>
      </c>
      <c r="T3632" t="s">
        <v>229</v>
      </c>
      <c r="U3632" t="s">
        <v>53</v>
      </c>
      <c r="V3632">
        <v>20.29</v>
      </c>
      <c r="W3632" t="s">
        <v>53</v>
      </c>
      <c r="X3632" t="s">
        <v>53</v>
      </c>
      <c r="Y3632" t="s">
        <v>59</v>
      </c>
      <c r="Z3632">
        <v>29</v>
      </c>
      <c r="AA3632" t="s">
        <v>53</v>
      </c>
      <c r="AB3632" t="s">
        <v>53</v>
      </c>
      <c r="AC3632" t="s">
        <v>53</v>
      </c>
      <c r="AD3632" t="s">
        <v>52</v>
      </c>
      <c r="AE3632" t="s">
        <v>52</v>
      </c>
      <c r="AF3632" t="s">
        <v>53</v>
      </c>
      <c r="AG3632" t="s">
        <v>53</v>
      </c>
      <c r="AH3632" t="s">
        <v>53</v>
      </c>
      <c r="AI3632" t="s">
        <v>124</v>
      </c>
      <c r="AJ3632" t="s">
        <v>52</v>
      </c>
      <c r="AK3632" t="s">
        <v>69</v>
      </c>
      <c r="AL3632">
        <v>76.75</v>
      </c>
      <c r="AM3632">
        <v>5233.25</v>
      </c>
      <c r="AN3632">
        <v>0</v>
      </c>
      <c r="AO3632">
        <v>0</v>
      </c>
      <c r="AP3632">
        <v>1379.72</v>
      </c>
      <c r="AQ3632">
        <v>6612.97</v>
      </c>
      <c r="AR3632">
        <v>4</v>
      </c>
      <c r="AS3632" t="s">
        <v>881</v>
      </c>
      <c r="AT3632" t="s">
        <v>52</v>
      </c>
      <c r="AU3632">
        <v>33</v>
      </c>
      <c r="AV3632">
        <v>5395</v>
      </c>
      <c r="AY3632" t="str">
        <f>IF(AND(Table1[[#This Row],[Contract]]="Month-to-Month", Table1[[#This Row],[Tenure in Months]]&lt;6, Table1[[#This Row],[Payment Method]]="Bank Withdrawal"), "High Risk", IF(OR(Table1[[#This Row],[Contract]]="Month-to-Month", Table1[[#This Row],[Tenure in Months]]&lt;12), "Medium Risk", "Low Risk"))</f>
        <v>Low Risk</v>
      </c>
    </row>
    <row r="3633" spans="1:51" x14ac:dyDescent="0.35">
      <c r="A3633" t="s">
        <v>4830</v>
      </c>
      <c r="B3633" t="s">
        <v>66</v>
      </c>
      <c r="C3633">
        <v>61</v>
      </c>
      <c r="D3633" t="s">
        <v>52</v>
      </c>
      <c r="E3633" t="s">
        <v>52</v>
      </c>
      <c r="F3633" t="s">
        <v>53</v>
      </c>
      <c r="G3633" t="s">
        <v>53</v>
      </c>
      <c r="H3633">
        <v>1</v>
      </c>
      <c r="I3633" t="s">
        <v>54</v>
      </c>
      <c r="J3633" t="s">
        <v>55</v>
      </c>
      <c r="K3633" t="s">
        <v>1367</v>
      </c>
      <c r="L3633">
        <v>90210</v>
      </c>
      <c r="M3633">
        <v>34.099891</v>
      </c>
      <c r="N3633">
        <v>-118.414338</v>
      </c>
      <c r="O3633">
        <v>21397</v>
      </c>
      <c r="P3633" t="s">
        <v>57</v>
      </c>
      <c r="Q3633" t="s">
        <v>53</v>
      </c>
      <c r="R3633">
        <v>9</v>
      </c>
      <c r="S3633">
        <v>46</v>
      </c>
      <c r="T3633" t="s">
        <v>58</v>
      </c>
      <c r="U3633" t="s">
        <v>53</v>
      </c>
      <c r="V3633">
        <v>47.5</v>
      </c>
      <c r="W3633" t="s">
        <v>52</v>
      </c>
      <c r="X3633" t="s">
        <v>52</v>
      </c>
      <c r="Y3633" t="s">
        <v>58</v>
      </c>
      <c r="Z3633">
        <v>0</v>
      </c>
      <c r="AA3633" t="s">
        <v>52</v>
      </c>
      <c r="AB3633" t="s">
        <v>52</v>
      </c>
      <c r="AC3633" t="s">
        <v>52</v>
      </c>
      <c r="AD3633" t="s">
        <v>52</v>
      </c>
      <c r="AE3633" t="s">
        <v>52</v>
      </c>
      <c r="AF3633" t="s">
        <v>52</v>
      </c>
      <c r="AG3633" t="s">
        <v>52</v>
      </c>
      <c r="AH3633" t="s">
        <v>52</v>
      </c>
      <c r="AI3633" t="s">
        <v>334</v>
      </c>
      <c r="AJ3633" t="s">
        <v>52</v>
      </c>
      <c r="AK3633" t="s">
        <v>69</v>
      </c>
      <c r="AL3633">
        <v>19.399999999999999</v>
      </c>
      <c r="AM3633">
        <v>967.85</v>
      </c>
      <c r="AN3633">
        <v>0</v>
      </c>
      <c r="AO3633">
        <v>0</v>
      </c>
      <c r="AP3633">
        <v>2185</v>
      </c>
      <c r="AQ3633">
        <v>3152.85</v>
      </c>
      <c r="AR3633">
        <v>4</v>
      </c>
      <c r="AS3633" t="s">
        <v>881</v>
      </c>
      <c r="AT3633" t="s">
        <v>52</v>
      </c>
      <c r="AU3633">
        <v>47</v>
      </c>
      <c r="AV3633">
        <v>2320</v>
      </c>
      <c r="AY3633" t="str">
        <f>IF(AND(Table1[[#This Row],[Contract]]="Month-to-Month", Table1[[#This Row],[Tenure in Months]]&lt;6, Table1[[#This Row],[Payment Method]]="Bank Withdrawal"), "High Risk", IF(OR(Table1[[#This Row],[Contract]]="Month-to-Month", Table1[[#This Row],[Tenure in Months]]&lt;12), "Medium Risk", "Low Risk"))</f>
        <v>Low Risk</v>
      </c>
    </row>
    <row r="3634" spans="1:51" x14ac:dyDescent="0.35">
      <c r="A3634" t="s">
        <v>4831</v>
      </c>
      <c r="B3634" t="s">
        <v>51</v>
      </c>
      <c r="C3634">
        <v>63</v>
      </c>
      <c r="D3634" t="s">
        <v>52</v>
      </c>
      <c r="E3634" t="s">
        <v>52</v>
      </c>
      <c r="F3634" t="s">
        <v>52</v>
      </c>
      <c r="G3634" t="s">
        <v>52</v>
      </c>
      <c r="H3634">
        <v>0</v>
      </c>
      <c r="I3634" t="s">
        <v>54</v>
      </c>
      <c r="J3634" t="s">
        <v>55</v>
      </c>
      <c r="K3634" t="s">
        <v>1367</v>
      </c>
      <c r="L3634">
        <v>90211</v>
      </c>
      <c r="M3634">
        <v>34.063946999999999</v>
      </c>
      <c r="N3634">
        <v>-118.38300099999999</v>
      </c>
      <c r="O3634">
        <v>8321</v>
      </c>
      <c r="P3634" t="s">
        <v>57</v>
      </c>
      <c r="Q3634" t="s">
        <v>52</v>
      </c>
      <c r="R3634">
        <v>0</v>
      </c>
      <c r="S3634">
        <v>8</v>
      </c>
      <c r="T3634" t="s">
        <v>58</v>
      </c>
      <c r="U3634" t="s">
        <v>53</v>
      </c>
      <c r="V3634">
        <v>30.53</v>
      </c>
      <c r="W3634" t="s">
        <v>52</v>
      </c>
      <c r="X3634" t="s">
        <v>53</v>
      </c>
      <c r="Y3634" t="s">
        <v>59</v>
      </c>
      <c r="Z3634">
        <v>26</v>
      </c>
      <c r="AA3634" t="s">
        <v>52</v>
      </c>
      <c r="AB3634" t="s">
        <v>52</v>
      </c>
      <c r="AC3634" t="s">
        <v>52</v>
      </c>
      <c r="AD3634" t="s">
        <v>52</v>
      </c>
      <c r="AE3634" t="s">
        <v>52</v>
      </c>
      <c r="AF3634" t="s">
        <v>53</v>
      </c>
      <c r="AG3634" t="s">
        <v>53</v>
      </c>
      <c r="AH3634" t="s">
        <v>53</v>
      </c>
      <c r="AI3634" t="s">
        <v>60</v>
      </c>
      <c r="AJ3634" t="s">
        <v>53</v>
      </c>
      <c r="AK3634" t="s">
        <v>69</v>
      </c>
      <c r="AL3634">
        <v>54.75</v>
      </c>
      <c r="AM3634">
        <v>438.05</v>
      </c>
      <c r="AN3634">
        <v>0</v>
      </c>
      <c r="AO3634">
        <v>0</v>
      </c>
      <c r="AP3634">
        <v>244.24</v>
      </c>
      <c r="AQ3634">
        <v>682.29</v>
      </c>
      <c r="AR3634">
        <v>5</v>
      </c>
      <c r="AS3634" t="s">
        <v>881</v>
      </c>
      <c r="AT3634" t="s">
        <v>52</v>
      </c>
      <c r="AU3634">
        <v>53</v>
      </c>
      <c r="AV3634">
        <v>5317</v>
      </c>
      <c r="AY3634" t="str">
        <f>IF(AND(Table1[[#This Row],[Contract]]="Month-to-Month", Table1[[#This Row],[Tenure in Months]]&lt;6, Table1[[#This Row],[Payment Method]]="Bank Withdrawal"), "High Risk", IF(OR(Table1[[#This Row],[Contract]]="Month-to-Month", Table1[[#This Row],[Tenure in Months]]&lt;12), "Medium Risk", "Low Risk"))</f>
        <v>Medium Risk</v>
      </c>
    </row>
    <row r="3635" spans="1:51" x14ac:dyDescent="0.35">
      <c r="A3635" t="s">
        <v>4832</v>
      </c>
      <c r="B3635" t="s">
        <v>51</v>
      </c>
      <c r="C3635">
        <v>23</v>
      </c>
      <c r="D3635" t="s">
        <v>53</v>
      </c>
      <c r="E3635" t="s">
        <v>52</v>
      </c>
      <c r="F3635" t="s">
        <v>53</v>
      </c>
      <c r="G3635" t="s">
        <v>52</v>
      </c>
      <c r="H3635">
        <v>0</v>
      </c>
      <c r="I3635" t="s">
        <v>54</v>
      </c>
      <c r="J3635" t="s">
        <v>55</v>
      </c>
      <c r="K3635" t="s">
        <v>1367</v>
      </c>
      <c r="L3635">
        <v>90212</v>
      </c>
      <c r="M3635">
        <v>34.062094999999999</v>
      </c>
      <c r="N3635">
        <v>-118.40150800000001</v>
      </c>
      <c r="O3635">
        <v>11355</v>
      </c>
      <c r="P3635" t="s">
        <v>57</v>
      </c>
      <c r="Q3635" t="s">
        <v>53</v>
      </c>
      <c r="R3635">
        <v>10</v>
      </c>
      <c r="S3635">
        <v>72</v>
      </c>
      <c r="T3635" t="s">
        <v>229</v>
      </c>
      <c r="U3635" t="s">
        <v>53</v>
      </c>
      <c r="V3635">
        <v>27.97</v>
      </c>
      <c r="W3635" t="s">
        <v>52</v>
      </c>
      <c r="X3635" t="s">
        <v>52</v>
      </c>
      <c r="Y3635" t="s">
        <v>58</v>
      </c>
      <c r="Z3635">
        <v>0</v>
      </c>
      <c r="AA3635" t="s">
        <v>52</v>
      </c>
      <c r="AB3635" t="s">
        <v>52</v>
      </c>
      <c r="AC3635" t="s">
        <v>52</v>
      </c>
      <c r="AD3635" t="s">
        <v>52</v>
      </c>
      <c r="AE3635" t="s">
        <v>52</v>
      </c>
      <c r="AF3635" t="s">
        <v>52</v>
      </c>
      <c r="AG3635" t="s">
        <v>52</v>
      </c>
      <c r="AH3635" t="s">
        <v>52</v>
      </c>
      <c r="AI3635" t="s">
        <v>334</v>
      </c>
      <c r="AJ3635" t="s">
        <v>52</v>
      </c>
      <c r="AK3635" t="s">
        <v>69</v>
      </c>
      <c r="AL3635">
        <v>19.7</v>
      </c>
      <c r="AM3635">
        <v>1421.9</v>
      </c>
      <c r="AN3635">
        <v>0</v>
      </c>
      <c r="AO3635">
        <v>0</v>
      </c>
      <c r="AP3635">
        <v>2013.84</v>
      </c>
      <c r="AQ3635">
        <v>3435.74</v>
      </c>
      <c r="AR3635">
        <v>3</v>
      </c>
      <c r="AS3635" t="s">
        <v>881</v>
      </c>
      <c r="AT3635" t="s">
        <v>52</v>
      </c>
      <c r="AU3635">
        <v>36</v>
      </c>
      <c r="AV3635">
        <v>6436</v>
      </c>
      <c r="AY3635" t="str">
        <f>IF(AND(Table1[[#This Row],[Contract]]="Month-to-Month", Table1[[#This Row],[Tenure in Months]]&lt;6, Table1[[#This Row],[Payment Method]]="Bank Withdrawal"), "High Risk", IF(OR(Table1[[#This Row],[Contract]]="Month-to-Month", Table1[[#This Row],[Tenure in Months]]&lt;12), "Medium Risk", "Low Risk"))</f>
        <v>Low Risk</v>
      </c>
    </row>
    <row r="3636" spans="1:51" x14ac:dyDescent="0.35">
      <c r="A3636" t="s">
        <v>4833</v>
      </c>
      <c r="B3636" t="s">
        <v>66</v>
      </c>
      <c r="C3636">
        <v>38</v>
      </c>
      <c r="D3636" t="s">
        <v>52</v>
      </c>
      <c r="E3636" t="s">
        <v>52</v>
      </c>
      <c r="F3636" t="s">
        <v>52</v>
      </c>
      <c r="G3636" t="s">
        <v>52</v>
      </c>
      <c r="H3636">
        <v>0</v>
      </c>
      <c r="I3636" t="s">
        <v>54</v>
      </c>
      <c r="J3636" t="s">
        <v>55</v>
      </c>
      <c r="K3636" t="s">
        <v>1144</v>
      </c>
      <c r="L3636">
        <v>90220</v>
      </c>
      <c r="M3636">
        <v>33.881509999999999</v>
      </c>
      <c r="N3636">
        <v>-118.23445100000001</v>
      </c>
      <c r="O3636">
        <v>47305</v>
      </c>
      <c r="P3636" t="s">
        <v>57</v>
      </c>
      <c r="Q3636" t="s">
        <v>52</v>
      </c>
      <c r="R3636">
        <v>0</v>
      </c>
      <c r="S3636">
        <v>17</v>
      </c>
      <c r="T3636" t="s">
        <v>58</v>
      </c>
      <c r="U3636" t="s">
        <v>53</v>
      </c>
      <c r="V3636">
        <v>25.62</v>
      </c>
      <c r="W3636" t="s">
        <v>52</v>
      </c>
      <c r="X3636" t="s">
        <v>52</v>
      </c>
      <c r="Y3636" t="s">
        <v>58</v>
      </c>
      <c r="Z3636">
        <v>0</v>
      </c>
      <c r="AA3636" t="s">
        <v>52</v>
      </c>
      <c r="AB3636" t="s">
        <v>52</v>
      </c>
      <c r="AC3636" t="s">
        <v>52</v>
      </c>
      <c r="AD3636" t="s">
        <v>52</v>
      </c>
      <c r="AE3636" t="s">
        <v>52</v>
      </c>
      <c r="AF3636" t="s">
        <v>52</v>
      </c>
      <c r="AG3636" t="s">
        <v>52</v>
      </c>
      <c r="AH3636" t="s">
        <v>52</v>
      </c>
      <c r="AI3636" t="s">
        <v>124</v>
      </c>
      <c r="AJ3636" t="s">
        <v>52</v>
      </c>
      <c r="AK3636" t="s">
        <v>61</v>
      </c>
      <c r="AL3636">
        <v>19.899999999999999</v>
      </c>
      <c r="AM3636">
        <v>323.14999999999998</v>
      </c>
      <c r="AN3636">
        <v>0</v>
      </c>
      <c r="AO3636">
        <v>0</v>
      </c>
      <c r="AP3636">
        <v>435.54</v>
      </c>
      <c r="AQ3636">
        <v>758.69</v>
      </c>
      <c r="AR3636">
        <v>4</v>
      </c>
      <c r="AS3636" t="s">
        <v>881</v>
      </c>
      <c r="AT3636" t="s">
        <v>52</v>
      </c>
      <c r="AU3636">
        <v>70</v>
      </c>
      <c r="AV3636">
        <v>2093</v>
      </c>
      <c r="AY3636" t="str">
        <f>IF(AND(Table1[[#This Row],[Contract]]="Month-to-Month", Table1[[#This Row],[Tenure in Months]]&lt;6, Table1[[#This Row],[Payment Method]]="Bank Withdrawal"), "High Risk", IF(OR(Table1[[#This Row],[Contract]]="Month-to-Month", Table1[[#This Row],[Tenure in Months]]&lt;12), "Medium Risk", "Low Risk"))</f>
        <v>Low Risk</v>
      </c>
    </row>
    <row r="3637" spans="1:51" x14ac:dyDescent="0.35">
      <c r="A3637" t="s">
        <v>4834</v>
      </c>
      <c r="B3637" t="s">
        <v>51</v>
      </c>
      <c r="C3637">
        <v>42</v>
      </c>
      <c r="D3637" t="s">
        <v>52</v>
      </c>
      <c r="E3637" t="s">
        <v>52</v>
      </c>
      <c r="F3637" t="s">
        <v>52</v>
      </c>
      <c r="G3637" t="s">
        <v>52</v>
      </c>
      <c r="H3637">
        <v>0</v>
      </c>
      <c r="I3637" t="s">
        <v>54</v>
      </c>
      <c r="J3637" t="s">
        <v>55</v>
      </c>
      <c r="K3637" t="s">
        <v>1144</v>
      </c>
      <c r="L3637">
        <v>90221</v>
      </c>
      <c r="M3637">
        <v>33.885810999999997</v>
      </c>
      <c r="N3637">
        <v>-118.206459</v>
      </c>
      <c r="O3637">
        <v>51387</v>
      </c>
      <c r="P3637" t="s">
        <v>57</v>
      </c>
      <c r="Q3637" t="s">
        <v>52</v>
      </c>
      <c r="R3637">
        <v>0</v>
      </c>
      <c r="S3637">
        <v>3</v>
      </c>
      <c r="T3637" t="s">
        <v>67</v>
      </c>
      <c r="U3637" t="s">
        <v>53</v>
      </c>
      <c r="V3637">
        <v>12.66</v>
      </c>
      <c r="W3637" t="s">
        <v>52</v>
      </c>
      <c r="X3637" t="s">
        <v>53</v>
      </c>
      <c r="Y3637" t="s">
        <v>68</v>
      </c>
      <c r="Z3637">
        <v>28</v>
      </c>
      <c r="AA3637" t="s">
        <v>52</v>
      </c>
      <c r="AB3637" t="s">
        <v>53</v>
      </c>
      <c r="AC3637" t="s">
        <v>53</v>
      </c>
      <c r="AD3637" t="s">
        <v>53</v>
      </c>
      <c r="AE3637" t="s">
        <v>53</v>
      </c>
      <c r="AF3637" t="s">
        <v>53</v>
      </c>
      <c r="AG3637" t="s">
        <v>53</v>
      </c>
      <c r="AH3637" t="s">
        <v>53</v>
      </c>
      <c r="AI3637" t="s">
        <v>60</v>
      </c>
      <c r="AJ3637" t="s">
        <v>53</v>
      </c>
      <c r="AK3637" t="s">
        <v>61</v>
      </c>
      <c r="AL3637">
        <v>107.95</v>
      </c>
      <c r="AM3637">
        <v>318.60000000000002</v>
      </c>
      <c r="AN3637">
        <v>0</v>
      </c>
      <c r="AO3637">
        <v>0</v>
      </c>
      <c r="AP3637">
        <v>37.979999999999997</v>
      </c>
      <c r="AQ3637">
        <v>356.58</v>
      </c>
      <c r="AR3637">
        <v>3</v>
      </c>
      <c r="AS3637" t="s">
        <v>883</v>
      </c>
      <c r="AT3637" t="s">
        <v>52</v>
      </c>
      <c r="AU3637">
        <v>70</v>
      </c>
      <c r="AV3637">
        <v>5653</v>
      </c>
      <c r="AY3637" t="str">
        <f>IF(AND(Table1[[#This Row],[Contract]]="Month-to-Month", Table1[[#This Row],[Tenure in Months]]&lt;6, Table1[[#This Row],[Payment Method]]="Bank Withdrawal"), "High Risk", IF(OR(Table1[[#This Row],[Contract]]="Month-to-Month", Table1[[#This Row],[Tenure in Months]]&lt;12), "Medium Risk", "Low Risk"))</f>
        <v>High Risk</v>
      </c>
    </row>
    <row r="3638" spans="1:51" x14ac:dyDescent="0.35">
      <c r="A3638" t="s">
        <v>4835</v>
      </c>
      <c r="B3638" t="s">
        <v>66</v>
      </c>
      <c r="C3638">
        <v>52</v>
      </c>
      <c r="D3638" t="s">
        <v>52</v>
      </c>
      <c r="E3638" t="s">
        <v>52</v>
      </c>
      <c r="F3638" t="s">
        <v>52</v>
      </c>
      <c r="G3638" t="s">
        <v>52</v>
      </c>
      <c r="H3638">
        <v>0</v>
      </c>
      <c r="I3638" t="s">
        <v>54</v>
      </c>
      <c r="J3638" t="s">
        <v>55</v>
      </c>
      <c r="K3638" t="s">
        <v>467</v>
      </c>
      <c r="L3638">
        <v>90232</v>
      </c>
      <c r="M3638">
        <v>34.019323</v>
      </c>
      <c r="N3638">
        <v>-118.391902</v>
      </c>
      <c r="O3638">
        <v>15195</v>
      </c>
      <c r="P3638" t="s">
        <v>57</v>
      </c>
      <c r="Q3638" t="s">
        <v>52</v>
      </c>
      <c r="R3638">
        <v>0</v>
      </c>
      <c r="S3638">
        <v>51</v>
      </c>
      <c r="T3638" t="s">
        <v>58</v>
      </c>
      <c r="U3638" t="s">
        <v>52</v>
      </c>
      <c r="V3638">
        <v>0</v>
      </c>
      <c r="W3638" t="s">
        <v>52</v>
      </c>
      <c r="X3638" t="s">
        <v>53</v>
      </c>
      <c r="Y3638" t="s">
        <v>59</v>
      </c>
      <c r="Z3638">
        <v>24</v>
      </c>
      <c r="AA3638" t="s">
        <v>52</v>
      </c>
      <c r="AB3638" t="s">
        <v>53</v>
      </c>
      <c r="AC3638" t="s">
        <v>53</v>
      </c>
      <c r="AD3638" t="s">
        <v>52</v>
      </c>
      <c r="AE3638" t="s">
        <v>53</v>
      </c>
      <c r="AF3638" t="s">
        <v>53</v>
      </c>
      <c r="AG3638" t="s">
        <v>53</v>
      </c>
      <c r="AH3638" t="s">
        <v>53</v>
      </c>
      <c r="AI3638" t="s">
        <v>124</v>
      </c>
      <c r="AJ3638" t="s">
        <v>53</v>
      </c>
      <c r="AK3638" t="s">
        <v>69</v>
      </c>
      <c r="AL3638">
        <v>56.4</v>
      </c>
      <c r="AM3638">
        <v>2928.5</v>
      </c>
      <c r="AN3638">
        <v>0</v>
      </c>
      <c r="AO3638">
        <v>0</v>
      </c>
      <c r="AP3638">
        <v>0</v>
      </c>
      <c r="AQ3638">
        <v>2928.5</v>
      </c>
      <c r="AR3638">
        <v>4</v>
      </c>
      <c r="AS3638" t="s">
        <v>881</v>
      </c>
      <c r="AT3638" t="s">
        <v>52</v>
      </c>
      <c r="AU3638">
        <v>62</v>
      </c>
      <c r="AV3638">
        <v>4380</v>
      </c>
      <c r="AY3638" t="str">
        <f>IF(AND(Table1[[#This Row],[Contract]]="Month-to-Month", Table1[[#This Row],[Tenure in Months]]&lt;6, Table1[[#This Row],[Payment Method]]="Bank Withdrawal"), "High Risk", IF(OR(Table1[[#This Row],[Contract]]="Month-to-Month", Table1[[#This Row],[Tenure in Months]]&lt;12), "Medium Risk", "Low Risk"))</f>
        <v>Low Risk</v>
      </c>
    </row>
    <row r="3639" spans="1:51" x14ac:dyDescent="0.35">
      <c r="A3639" t="s">
        <v>4836</v>
      </c>
      <c r="B3639" t="s">
        <v>66</v>
      </c>
      <c r="C3639">
        <v>52</v>
      </c>
      <c r="D3639" t="s">
        <v>52</v>
      </c>
      <c r="E3639" t="s">
        <v>52</v>
      </c>
      <c r="F3639" t="s">
        <v>53</v>
      </c>
      <c r="G3639" t="s">
        <v>53</v>
      </c>
      <c r="H3639">
        <v>1</v>
      </c>
      <c r="I3639" t="s">
        <v>54</v>
      </c>
      <c r="J3639" t="s">
        <v>55</v>
      </c>
      <c r="K3639" t="s">
        <v>654</v>
      </c>
      <c r="L3639">
        <v>90240</v>
      </c>
      <c r="M3639">
        <v>33.956228000000003</v>
      </c>
      <c r="N3639">
        <v>-118.120993</v>
      </c>
      <c r="O3639">
        <v>24908</v>
      </c>
      <c r="P3639" t="s">
        <v>57</v>
      </c>
      <c r="Q3639" t="s">
        <v>53</v>
      </c>
      <c r="R3639">
        <v>4</v>
      </c>
      <c r="S3639">
        <v>6</v>
      </c>
      <c r="T3639" t="s">
        <v>67</v>
      </c>
      <c r="U3639" t="s">
        <v>53</v>
      </c>
      <c r="V3639">
        <v>25.05</v>
      </c>
      <c r="W3639" t="s">
        <v>52</v>
      </c>
      <c r="X3639" t="s">
        <v>52</v>
      </c>
      <c r="Y3639" t="s">
        <v>58</v>
      </c>
      <c r="Z3639">
        <v>0</v>
      </c>
      <c r="AA3639" t="s">
        <v>52</v>
      </c>
      <c r="AB3639" t="s">
        <v>52</v>
      </c>
      <c r="AC3639" t="s">
        <v>52</v>
      </c>
      <c r="AD3639" t="s">
        <v>52</v>
      </c>
      <c r="AE3639" t="s">
        <v>52</v>
      </c>
      <c r="AF3639" t="s">
        <v>52</v>
      </c>
      <c r="AG3639" t="s">
        <v>52</v>
      </c>
      <c r="AH3639" t="s">
        <v>52</v>
      </c>
      <c r="AI3639" t="s">
        <v>334</v>
      </c>
      <c r="AJ3639" t="s">
        <v>52</v>
      </c>
      <c r="AK3639" t="s">
        <v>69</v>
      </c>
      <c r="AL3639">
        <v>20.100000000000001</v>
      </c>
      <c r="AM3639">
        <v>100.35</v>
      </c>
      <c r="AN3639">
        <v>0</v>
      </c>
      <c r="AO3639">
        <v>0</v>
      </c>
      <c r="AP3639">
        <v>150.30000000000001</v>
      </c>
      <c r="AQ3639">
        <v>250.65</v>
      </c>
      <c r="AR3639">
        <v>4</v>
      </c>
      <c r="AS3639" t="s">
        <v>881</v>
      </c>
      <c r="AT3639" t="s">
        <v>52</v>
      </c>
      <c r="AU3639">
        <v>42</v>
      </c>
      <c r="AV3639">
        <v>5874</v>
      </c>
      <c r="AY3639" t="str">
        <f>IF(AND(Table1[[#This Row],[Contract]]="Month-to-Month", Table1[[#This Row],[Tenure in Months]]&lt;6, Table1[[#This Row],[Payment Method]]="Bank Withdrawal"), "High Risk", IF(OR(Table1[[#This Row],[Contract]]="Month-to-Month", Table1[[#This Row],[Tenure in Months]]&lt;12), "Medium Risk", "Low Risk"))</f>
        <v>Medium Risk</v>
      </c>
    </row>
    <row r="3640" spans="1:51" x14ac:dyDescent="0.35">
      <c r="A3640" t="s">
        <v>4837</v>
      </c>
      <c r="B3640" t="s">
        <v>66</v>
      </c>
      <c r="C3640">
        <v>51</v>
      </c>
      <c r="D3640" t="s">
        <v>52</v>
      </c>
      <c r="E3640" t="s">
        <v>52</v>
      </c>
      <c r="F3640" t="s">
        <v>53</v>
      </c>
      <c r="G3640" t="s">
        <v>52</v>
      </c>
      <c r="H3640">
        <v>0</v>
      </c>
      <c r="I3640" t="s">
        <v>54</v>
      </c>
      <c r="J3640" t="s">
        <v>55</v>
      </c>
      <c r="K3640" t="s">
        <v>654</v>
      </c>
      <c r="L3640">
        <v>90241</v>
      </c>
      <c r="M3640">
        <v>33.940883999999997</v>
      </c>
      <c r="N3640">
        <v>-118.12862800000001</v>
      </c>
      <c r="O3640">
        <v>40152</v>
      </c>
      <c r="P3640" t="s">
        <v>57</v>
      </c>
      <c r="Q3640" t="s">
        <v>53</v>
      </c>
      <c r="R3640">
        <v>5</v>
      </c>
      <c r="S3640">
        <v>3</v>
      </c>
      <c r="T3640" t="s">
        <v>58</v>
      </c>
      <c r="U3640" t="s">
        <v>53</v>
      </c>
      <c r="V3640">
        <v>2.97</v>
      </c>
      <c r="W3640" t="s">
        <v>53</v>
      </c>
      <c r="X3640" t="s">
        <v>53</v>
      </c>
      <c r="Y3640" t="s">
        <v>68</v>
      </c>
      <c r="Z3640">
        <v>7</v>
      </c>
      <c r="AA3640" t="s">
        <v>52</v>
      </c>
      <c r="AB3640" t="s">
        <v>52</v>
      </c>
      <c r="AC3640" t="s">
        <v>52</v>
      </c>
      <c r="AD3640" t="s">
        <v>52</v>
      </c>
      <c r="AE3640" t="s">
        <v>53</v>
      </c>
      <c r="AF3640" t="s">
        <v>53</v>
      </c>
      <c r="AG3640" t="s">
        <v>53</v>
      </c>
      <c r="AH3640" t="s">
        <v>53</v>
      </c>
      <c r="AI3640" t="s">
        <v>60</v>
      </c>
      <c r="AJ3640" t="s">
        <v>52</v>
      </c>
      <c r="AK3640" t="s">
        <v>61</v>
      </c>
      <c r="AL3640">
        <v>94.9</v>
      </c>
      <c r="AM3640">
        <v>273.2</v>
      </c>
      <c r="AN3640">
        <v>0</v>
      </c>
      <c r="AO3640">
        <v>0</v>
      </c>
      <c r="AP3640">
        <v>8.91</v>
      </c>
      <c r="AQ3640">
        <v>282.11</v>
      </c>
      <c r="AR3640">
        <v>5</v>
      </c>
      <c r="AS3640" t="s">
        <v>883</v>
      </c>
      <c r="AT3640" t="s">
        <v>52</v>
      </c>
      <c r="AU3640">
        <v>58</v>
      </c>
      <c r="AV3640">
        <v>2330</v>
      </c>
      <c r="AY3640" t="str">
        <f>IF(AND(Table1[[#This Row],[Contract]]="Month-to-Month", Table1[[#This Row],[Tenure in Months]]&lt;6, Table1[[#This Row],[Payment Method]]="Bank Withdrawal"), "High Risk", IF(OR(Table1[[#This Row],[Contract]]="Month-to-Month", Table1[[#This Row],[Tenure in Months]]&lt;12), "Medium Risk", "Low Risk"))</f>
        <v>High Risk</v>
      </c>
    </row>
    <row r="3641" spans="1:51" x14ac:dyDescent="0.35">
      <c r="A3641" t="s">
        <v>4838</v>
      </c>
      <c r="B3641" t="s">
        <v>51</v>
      </c>
      <c r="C3641">
        <v>62</v>
      </c>
      <c r="D3641" t="s">
        <v>52</v>
      </c>
      <c r="E3641" t="s">
        <v>52</v>
      </c>
      <c r="F3641" t="s">
        <v>53</v>
      </c>
      <c r="G3641" t="s">
        <v>52</v>
      </c>
      <c r="H3641">
        <v>0</v>
      </c>
      <c r="I3641" t="s">
        <v>54</v>
      </c>
      <c r="J3641" t="s">
        <v>55</v>
      </c>
      <c r="K3641" t="s">
        <v>3085</v>
      </c>
      <c r="L3641">
        <v>90245</v>
      </c>
      <c r="M3641">
        <v>33.917144999999998</v>
      </c>
      <c r="N3641">
        <v>-118.401554</v>
      </c>
      <c r="O3641">
        <v>16041</v>
      </c>
      <c r="P3641" t="s">
        <v>57</v>
      </c>
      <c r="Q3641" t="s">
        <v>53</v>
      </c>
      <c r="R3641">
        <v>4</v>
      </c>
      <c r="S3641">
        <v>30</v>
      </c>
      <c r="T3641" t="s">
        <v>58</v>
      </c>
      <c r="U3641" t="s">
        <v>53</v>
      </c>
      <c r="V3641">
        <v>5.56</v>
      </c>
      <c r="W3641" t="s">
        <v>53</v>
      </c>
      <c r="X3641" t="s">
        <v>53</v>
      </c>
      <c r="Y3641" t="s">
        <v>59</v>
      </c>
      <c r="Z3641">
        <v>8</v>
      </c>
      <c r="AA3641" t="s">
        <v>52</v>
      </c>
      <c r="AB3641" t="s">
        <v>52</v>
      </c>
      <c r="AC3641" t="s">
        <v>52</v>
      </c>
      <c r="AD3641" t="s">
        <v>52</v>
      </c>
      <c r="AE3641" t="s">
        <v>52</v>
      </c>
      <c r="AF3641" t="s">
        <v>52</v>
      </c>
      <c r="AG3641" t="s">
        <v>52</v>
      </c>
      <c r="AH3641" t="s">
        <v>52</v>
      </c>
      <c r="AI3641" t="s">
        <v>60</v>
      </c>
      <c r="AJ3641" t="s">
        <v>52</v>
      </c>
      <c r="AK3641" t="s">
        <v>61</v>
      </c>
      <c r="AL3641">
        <v>49.9</v>
      </c>
      <c r="AM3641">
        <v>1441.95</v>
      </c>
      <c r="AN3641">
        <v>0</v>
      </c>
      <c r="AO3641">
        <v>100</v>
      </c>
      <c r="AP3641">
        <v>166.79999999999899</v>
      </c>
      <c r="AQ3641">
        <v>1708.75</v>
      </c>
      <c r="AR3641">
        <v>4</v>
      </c>
      <c r="AS3641" t="s">
        <v>881</v>
      </c>
      <c r="AT3641" t="s">
        <v>52</v>
      </c>
      <c r="AU3641">
        <v>45</v>
      </c>
      <c r="AV3641">
        <v>3712</v>
      </c>
      <c r="AY3641" t="str">
        <f>IF(AND(Table1[[#This Row],[Contract]]="Month-to-Month", Table1[[#This Row],[Tenure in Months]]&lt;6, Table1[[#This Row],[Payment Method]]="Bank Withdrawal"), "High Risk", IF(OR(Table1[[#This Row],[Contract]]="Month-to-Month", Table1[[#This Row],[Tenure in Months]]&lt;12), "Medium Risk", "Low Risk"))</f>
        <v>Medium Risk</v>
      </c>
    </row>
    <row r="3642" spans="1:51" x14ac:dyDescent="0.35">
      <c r="A3642" t="s">
        <v>4839</v>
      </c>
      <c r="B3642" t="s">
        <v>51</v>
      </c>
      <c r="C3642">
        <v>39</v>
      </c>
      <c r="D3642" t="s">
        <v>52</v>
      </c>
      <c r="E3642" t="s">
        <v>52</v>
      </c>
      <c r="F3642" t="s">
        <v>52</v>
      </c>
      <c r="G3642" t="s">
        <v>52</v>
      </c>
      <c r="H3642">
        <v>0</v>
      </c>
      <c r="I3642" t="s">
        <v>54</v>
      </c>
      <c r="J3642" t="s">
        <v>55</v>
      </c>
      <c r="K3642" t="s">
        <v>470</v>
      </c>
      <c r="L3642">
        <v>90247</v>
      </c>
      <c r="M3642">
        <v>33.890853</v>
      </c>
      <c r="N3642">
        <v>-118.297967</v>
      </c>
      <c r="O3642">
        <v>47758</v>
      </c>
      <c r="P3642" t="s">
        <v>57</v>
      </c>
      <c r="Q3642" t="s">
        <v>52</v>
      </c>
      <c r="R3642">
        <v>0</v>
      </c>
      <c r="S3642">
        <v>31</v>
      </c>
      <c r="T3642" t="s">
        <v>58</v>
      </c>
      <c r="U3642" t="s">
        <v>53</v>
      </c>
      <c r="V3642">
        <v>6.4</v>
      </c>
      <c r="W3642" t="s">
        <v>53</v>
      </c>
      <c r="X3642" t="s">
        <v>53</v>
      </c>
      <c r="Y3642" t="s">
        <v>110</v>
      </c>
      <c r="Z3642">
        <v>24</v>
      </c>
      <c r="AA3642" t="s">
        <v>52</v>
      </c>
      <c r="AB3642" t="s">
        <v>53</v>
      </c>
      <c r="AC3642" t="s">
        <v>52</v>
      </c>
      <c r="AD3642" t="s">
        <v>53</v>
      </c>
      <c r="AE3642" t="s">
        <v>53</v>
      </c>
      <c r="AF3642" t="s">
        <v>52</v>
      </c>
      <c r="AG3642" t="s">
        <v>52</v>
      </c>
      <c r="AH3642" t="s">
        <v>53</v>
      </c>
      <c r="AI3642" t="s">
        <v>60</v>
      </c>
      <c r="AJ3642" t="s">
        <v>53</v>
      </c>
      <c r="AK3642" t="s">
        <v>61</v>
      </c>
      <c r="AL3642">
        <v>71.05</v>
      </c>
      <c r="AM3642">
        <v>2168.15</v>
      </c>
      <c r="AN3642">
        <v>0</v>
      </c>
      <c r="AO3642">
        <v>0</v>
      </c>
      <c r="AP3642">
        <v>198.4</v>
      </c>
      <c r="AQ3642">
        <v>2366.5500000000002</v>
      </c>
      <c r="AR3642">
        <v>4</v>
      </c>
      <c r="AS3642" t="s">
        <v>881</v>
      </c>
      <c r="AT3642" t="s">
        <v>52</v>
      </c>
      <c r="AU3642">
        <v>37</v>
      </c>
      <c r="AV3642">
        <v>4443</v>
      </c>
      <c r="AY3642" t="str">
        <f>IF(AND(Table1[[#This Row],[Contract]]="Month-to-Month", Table1[[#This Row],[Tenure in Months]]&lt;6, Table1[[#This Row],[Payment Method]]="Bank Withdrawal"), "High Risk", IF(OR(Table1[[#This Row],[Contract]]="Month-to-Month", Table1[[#This Row],[Tenure in Months]]&lt;12), "Medium Risk", "Low Risk"))</f>
        <v>Medium Risk</v>
      </c>
    </row>
    <row r="3643" spans="1:51" x14ac:dyDescent="0.35">
      <c r="A3643" t="s">
        <v>4840</v>
      </c>
      <c r="B3643" t="s">
        <v>66</v>
      </c>
      <c r="C3643">
        <v>57</v>
      </c>
      <c r="D3643" t="s">
        <v>52</v>
      </c>
      <c r="E3643" t="s">
        <v>52</v>
      </c>
      <c r="F3643" t="s">
        <v>52</v>
      </c>
      <c r="G3643" t="s">
        <v>52</v>
      </c>
      <c r="H3643">
        <v>0</v>
      </c>
      <c r="I3643" t="s">
        <v>54</v>
      </c>
      <c r="J3643" t="s">
        <v>55</v>
      </c>
      <c r="K3643" t="s">
        <v>470</v>
      </c>
      <c r="L3643">
        <v>90248</v>
      </c>
      <c r="M3643">
        <v>33.876482000000003</v>
      </c>
      <c r="N3643">
        <v>-118.284077</v>
      </c>
      <c r="O3643">
        <v>9960</v>
      </c>
      <c r="P3643" t="s">
        <v>57</v>
      </c>
      <c r="Q3643" t="s">
        <v>52</v>
      </c>
      <c r="R3643">
        <v>0</v>
      </c>
      <c r="S3643">
        <v>45</v>
      </c>
      <c r="T3643" t="s">
        <v>92</v>
      </c>
      <c r="U3643" t="s">
        <v>53</v>
      </c>
      <c r="V3643">
        <v>37.39</v>
      </c>
      <c r="W3643" t="s">
        <v>52</v>
      </c>
      <c r="X3643" t="s">
        <v>53</v>
      </c>
      <c r="Y3643" t="s">
        <v>59</v>
      </c>
      <c r="Z3643">
        <v>30</v>
      </c>
      <c r="AA3643" t="s">
        <v>53</v>
      </c>
      <c r="AB3643" t="s">
        <v>52</v>
      </c>
      <c r="AC3643" t="s">
        <v>53</v>
      </c>
      <c r="AD3643" t="s">
        <v>53</v>
      </c>
      <c r="AE3643" t="s">
        <v>53</v>
      </c>
      <c r="AF3643" t="s">
        <v>53</v>
      </c>
      <c r="AG3643" t="s">
        <v>53</v>
      </c>
      <c r="AH3643" t="s">
        <v>53</v>
      </c>
      <c r="AI3643" t="s">
        <v>334</v>
      </c>
      <c r="AJ3643" t="s">
        <v>52</v>
      </c>
      <c r="AK3643" t="s">
        <v>61</v>
      </c>
      <c r="AL3643">
        <v>81.650000000000006</v>
      </c>
      <c r="AM3643">
        <v>3618.7</v>
      </c>
      <c r="AN3643">
        <v>0</v>
      </c>
      <c r="AO3643">
        <v>0</v>
      </c>
      <c r="AP3643">
        <v>1682.55</v>
      </c>
      <c r="AQ3643">
        <v>5301.25</v>
      </c>
      <c r="AR3643">
        <v>3</v>
      </c>
      <c r="AS3643" t="s">
        <v>881</v>
      </c>
      <c r="AT3643" t="s">
        <v>52</v>
      </c>
      <c r="AU3643">
        <v>41</v>
      </c>
      <c r="AV3643">
        <v>5937</v>
      </c>
      <c r="AY3643" t="str">
        <f>IF(AND(Table1[[#This Row],[Contract]]="Month-to-Month", Table1[[#This Row],[Tenure in Months]]&lt;6, Table1[[#This Row],[Payment Method]]="Bank Withdrawal"), "High Risk", IF(OR(Table1[[#This Row],[Contract]]="Month-to-Month", Table1[[#This Row],[Tenure in Months]]&lt;12), "Medium Risk", "Low Risk"))</f>
        <v>Low Risk</v>
      </c>
    </row>
    <row r="3644" spans="1:51" x14ac:dyDescent="0.35">
      <c r="A3644" t="s">
        <v>4841</v>
      </c>
      <c r="B3644" t="s">
        <v>51</v>
      </c>
      <c r="C3644">
        <v>30</v>
      </c>
      <c r="D3644" t="s">
        <v>52</v>
      </c>
      <c r="E3644" t="s">
        <v>52</v>
      </c>
      <c r="F3644" t="s">
        <v>53</v>
      </c>
      <c r="G3644" t="s">
        <v>52</v>
      </c>
      <c r="H3644">
        <v>0</v>
      </c>
      <c r="I3644" t="s">
        <v>54</v>
      </c>
      <c r="J3644" t="s">
        <v>55</v>
      </c>
      <c r="K3644" t="s">
        <v>470</v>
      </c>
      <c r="L3644">
        <v>90249</v>
      </c>
      <c r="M3644">
        <v>33.901389999999999</v>
      </c>
      <c r="N3644">
        <v>-118.315697</v>
      </c>
      <c r="O3644">
        <v>26442</v>
      </c>
      <c r="P3644" t="s">
        <v>57</v>
      </c>
      <c r="Q3644" t="s">
        <v>53</v>
      </c>
      <c r="R3644">
        <v>5</v>
      </c>
      <c r="S3644">
        <v>64</v>
      </c>
      <c r="T3644" t="s">
        <v>92</v>
      </c>
      <c r="U3644" t="s">
        <v>53</v>
      </c>
      <c r="V3644">
        <v>13.8</v>
      </c>
      <c r="W3644" t="s">
        <v>53</v>
      </c>
      <c r="X3644" t="s">
        <v>53</v>
      </c>
      <c r="Y3644" t="s">
        <v>68</v>
      </c>
      <c r="Z3644">
        <v>48</v>
      </c>
      <c r="AA3644" t="s">
        <v>53</v>
      </c>
      <c r="AB3644" t="s">
        <v>53</v>
      </c>
      <c r="AC3644" t="s">
        <v>53</v>
      </c>
      <c r="AD3644" t="s">
        <v>52</v>
      </c>
      <c r="AE3644" t="s">
        <v>52</v>
      </c>
      <c r="AF3644" t="s">
        <v>52</v>
      </c>
      <c r="AG3644" t="s">
        <v>52</v>
      </c>
      <c r="AH3644" t="s">
        <v>53</v>
      </c>
      <c r="AI3644" t="s">
        <v>124</v>
      </c>
      <c r="AJ3644" t="s">
        <v>52</v>
      </c>
      <c r="AK3644" t="s">
        <v>61</v>
      </c>
      <c r="AL3644">
        <v>89.45</v>
      </c>
      <c r="AM3644">
        <v>5692.65</v>
      </c>
      <c r="AN3644">
        <v>0</v>
      </c>
      <c r="AO3644">
        <v>0</v>
      </c>
      <c r="AP3644">
        <v>883.2</v>
      </c>
      <c r="AQ3644">
        <v>6575.8499999999904</v>
      </c>
      <c r="AR3644">
        <v>3</v>
      </c>
      <c r="AS3644" t="s">
        <v>881</v>
      </c>
      <c r="AT3644" t="s">
        <v>52</v>
      </c>
      <c r="AU3644">
        <v>67</v>
      </c>
      <c r="AV3644">
        <v>5519</v>
      </c>
      <c r="AY3644" t="str">
        <f>IF(AND(Table1[[#This Row],[Contract]]="Month-to-Month", Table1[[#This Row],[Tenure in Months]]&lt;6, Table1[[#This Row],[Payment Method]]="Bank Withdrawal"), "High Risk", IF(OR(Table1[[#This Row],[Contract]]="Month-to-Month", Table1[[#This Row],[Tenure in Months]]&lt;12), "Medium Risk", "Low Risk"))</f>
        <v>Low Risk</v>
      </c>
    </row>
    <row r="3645" spans="1:51" x14ac:dyDescent="0.35">
      <c r="A3645" t="s">
        <v>4842</v>
      </c>
      <c r="B3645" t="s">
        <v>51</v>
      </c>
      <c r="C3645">
        <v>46</v>
      </c>
      <c r="D3645" t="s">
        <v>52</v>
      </c>
      <c r="E3645" t="s">
        <v>52</v>
      </c>
      <c r="F3645" t="s">
        <v>52</v>
      </c>
      <c r="G3645" t="s">
        <v>52</v>
      </c>
      <c r="H3645">
        <v>0</v>
      </c>
      <c r="I3645" t="s">
        <v>54</v>
      </c>
      <c r="J3645" t="s">
        <v>55</v>
      </c>
      <c r="K3645" t="s">
        <v>2701</v>
      </c>
      <c r="L3645">
        <v>90260</v>
      </c>
      <c r="M3645">
        <v>33.888559999999998</v>
      </c>
      <c r="N3645">
        <v>-118.35181300000001</v>
      </c>
      <c r="O3645">
        <v>33300</v>
      </c>
      <c r="P3645" t="s">
        <v>57</v>
      </c>
      <c r="Q3645" t="s">
        <v>52</v>
      </c>
      <c r="R3645">
        <v>0</v>
      </c>
      <c r="S3645">
        <v>1</v>
      </c>
      <c r="T3645" t="s">
        <v>58</v>
      </c>
      <c r="U3645" t="s">
        <v>53</v>
      </c>
      <c r="V3645">
        <v>5.0199999999999996</v>
      </c>
      <c r="W3645" t="s">
        <v>52</v>
      </c>
      <c r="X3645" t="s">
        <v>52</v>
      </c>
      <c r="Y3645" t="s">
        <v>58</v>
      </c>
      <c r="Z3645">
        <v>0</v>
      </c>
      <c r="AA3645" t="s">
        <v>52</v>
      </c>
      <c r="AB3645" t="s">
        <v>52</v>
      </c>
      <c r="AC3645" t="s">
        <v>52</v>
      </c>
      <c r="AD3645" t="s">
        <v>52</v>
      </c>
      <c r="AE3645" t="s">
        <v>52</v>
      </c>
      <c r="AF3645" t="s">
        <v>52</v>
      </c>
      <c r="AG3645" t="s">
        <v>52</v>
      </c>
      <c r="AH3645" t="s">
        <v>52</v>
      </c>
      <c r="AI3645" t="s">
        <v>60</v>
      </c>
      <c r="AJ3645" t="s">
        <v>52</v>
      </c>
      <c r="AK3645" t="s">
        <v>69</v>
      </c>
      <c r="AL3645">
        <v>19.05</v>
      </c>
      <c r="AM3645">
        <v>19.05</v>
      </c>
      <c r="AN3645">
        <v>0</v>
      </c>
      <c r="AO3645">
        <v>0</v>
      </c>
      <c r="AP3645">
        <v>5.0199999999999996</v>
      </c>
      <c r="AQ3645">
        <v>24.07</v>
      </c>
      <c r="AR3645">
        <v>4</v>
      </c>
      <c r="AS3645" t="s">
        <v>883</v>
      </c>
      <c r="AT3645" t="s">
        <v>52</v>
      </c>
      <c r="AU3645">
        <v>59</v>
      </c>
      <c r="AV3645">
        <v>5279</v>
      </c>
      <c r="AY3645" t="str">
        <f>IF(AND(Table1[[#This Row],[Contract]]="Month-to-Month", Table1[[#This Row],[Tenure in Months]]&lt;6, Table1[[#This Row],[Payment Method]]="Bank Withdrawal"), "High Risk", IF(OR(Table1[[#This Row],[Contract]]="Month-to-Month", Table1[[#This Row],[Tenure in Months]]&lt;12), "Medium Risk", "Low Risk"))</f>
        <v>Medium Risk</v>
      </c>
    </row>
    <row r="3646" spans="1:51" x14ac:dyDescent="0.35">
      <c r="A3646" t="s">
        <v>4843</v>
      </c>
      <c r="B3646" t="s">
        <v>51</v>
      </c>
      <c r="C3646">
        <v>51</v>
      </c>
      <c r="D3646" t="s">
        <v>52</v>
      </c>
      <c r="E3646" t="s">
        <v>52</v>
      </c>
      <c r="F3646" t="s">
        <v>53</v>
      </c>
      <c r="G3646" t="s">
        <v>53</v>
      </c>
      <c r="H3646">
        <v>1</v>
      </c>
      <c r="I3646" t="s">
        <v>54</v>
      </c>
      <c r="J3646" t="s">
        <v>55</v>
      </c>
      <c r="K3646" t="s">
        <v>658</v>
      </c>
      <c r="L3646">
        <v>90263</v>
      </c>
      <c r="M3646">
        <v>34.037036999999998</v>
      </c>
      <c r="N3646">
        <v>-118.705803</v>
      </c>
      <c r="O3646">
        <v>11</v>
      </c>
      <c r="P3646" t="s">
        <v>57</v>
      </c>
      <c r="Q3646" t="s">
        <v>52</v>
      </c>
      <c r="R3646">
        <v>0</v>
      </c>
      <c r="S3646">
        <v>72</v>
      </c>
      <c r="T3646" t="s">
        <v>229</v>
      </c>
      <c r="U3646" t="s">
        <v>53</v>
      </c>
      <c r="V3646">
        <v>24.95</v>
      </c>
      <c r="W3646" t="s">
        <v>53</v>
      </c>
      <c r="X3646" t="s">
        <v>53</v>
      </c>
      <c r="Y3646" t="s">
        <v>68</v>
      </c>
      <c r="Z3646">
        <v>13</v>
      </c>
      <c r="AA3646" t="s">
        <v>53</v>
      </c>
      <c r="AB3646" t="s">
        <v>53</v>
      </c>
      <c r="AC3646" t="s">
        <v>53</v>
      </c>
      <c r="AD3646" t="s">
        <v>53</v>
      </c>
      <c r="AE3646" t="s">
        <v>53</v>
      </c>
      <c r="AF3646" t="s">
        <v>53</v>
      </c>
      <c r="AG3646" t="s">
        <v>53</v>
      </c>
      <c r="AH3646" t="s">
        <v>53</v>
      </c>
      <c r="AI3646" t="s">
        <v>334</v>
      </c>
      <c r="AJ3646" t="s">
        <v>52</v>
      </c>
      <c r="AK3646" t="s">
        <v>61</v>
      </c>
      <c r="AL3646">
        <v>114.45</v>
      </c>
      <c r="AM3646">
        <v>8100.55</v>
      </c>
      <c r="AN3646">
        <v>0</v>
      </c>
      <c r="AO3646">
        <v>0</v>
      </c>
      <c r="AP3646">
        <v>1796.3999999999901</v>
      </c>
      <c r="AQ3646">
        <v>9896.9500000000007</v>
      </c>
      <c r="AR3646">
        <v>3</v>
      </c>
      <c r="AS3646" t="s">
        <v>881</v>
      </c>
      <c r="AT3646" t="s">
        <v>52</v>
      </c>
      <c r="AU3646">
        <v>32</v>
      </c>
      <c r="AV3646">
        <v>4700</v>
      </c>
      <c r="AY3646" t="str">
        <f>IF(AND(Table1[[#This Row],[Contract]]="Month-to-Month", Table1[[#This Row],[Tenure in Months]]&lt;6, Table1[[#This Row],[Payment Method]]="Bank Withdrawal"), "High Risk", IF(OR(Table1[[#This Row],[Contract]]="Month-to-Month", Table1[[#This Row],[Tenure in Months]]&lt;12), "Medium Risk", "Low Risk"))</f>
        <v>Low Risk</v>
      </c>
    </row>
    <row r="3647" spans="1:51" x14ac:dyDescent="0.35">
      <c r="A3647" t="s">
        <v>4844</v>
      </c>
      <c r="B3647" t="s">
        <v>66</v>
      </c>
      <c r="C3647">
        <v>61</v>
      </c>
      <c r="D3647" t="s">
        <v>52</v>
      </c>
      <c r="E3647" t="s">
        <v>52</v>
      </c>
      <c r="F3647" t="s">
        <v>53</v>
      </c>
      <c r="G3647" t="s">
        <v>52</v>
      </c>
      <c r="H3647">
        <v>0</v>
      </c>
      <c r="I3647" t="s">
        <v>54</v>
      </c>
      <c r="J3647" t="s">
        <v>55</v>
      </c>
      <c r="K3647" t="s">
        <v>3608</v>
      </c>
      <c r="L3647">
        <v>90266</v>
      </c>
      <c r="M3647">
        <v>33.889631999999999</v>
      </c>
      <c r="N3647">
        <v>-118.39737</v>
      </c>
      <c r="O3647">
        <v>33758</v>
      </c>
      <c r="P3647" t="s">
        <v>57</v>
      </c>
      <c r="Q3647" t="s">
        <v>53</v>
      </c>
      <c r="R3647">
        <v>4</v>
      </c>
      <c r="S3647">
        <v>7</v>
      </c>
      <c r="T3647" t="s">
        <v>58</v>
      </c>
      <c r="U3647" t="s">
        <v>53</v>
      </c>
      <c r="V3647">
        <v>31.43</v>
      </c>
      <c r="W3647" t="s">
        <v>52</v>
      </c>
      <c r="X3647" t="s">
        <v>53</v>
      </c>
      <c r="Y3647" t="s">
        <v>59</v>
      </c>
      <c r="Z3647">
        <v>24</v>
      </c>
      <c r="AA3647" t="s">
        <v>52</v>
      </c>
      <c r="AB3647" t="s">
        <v>52</v>
      </c>
      <c r="AC3647" t="s">
        <v>52</v>
      </c>
      <c r="AD3647" t="s">
        <v>52</v>
      </c>
      <c r="AE3647" t="s">
        <v>52</v>
      </c>
      <c r="AF3647" t="s">
        <v>52</v>
      </c>
      <c r="AG3647" t="s">
        <v>52</v>
      </c>
      <c r="AH3647" t="s">
        <v>52</v>
      </c>
      <c r="AI3647" t="s">
        <v>60</v>
      </c>
      <c r="AJ3647" t="s">
        <v>53</v>
      </c>
      <c r="AK3647" t="s">
        <v>69</v>
      </c>
      <c r="AL3647">
        <v>44.25</v>
      </c>
      <c r="AM3647">
        <v>313.45</v>
      </c>
      <c r="AN3647">
        <v>0</v>
      </c>
      <c r="AO3647">
        <v>0</v>
      </c>
      <c r="AP3647">
        <v>220.01</v>
      </c>
      <c r="AQ3647">
        <v>533.46</v>
      </c>
      <c r="AR3647">
        <v>5</v>
      </c>
      <c r="AS3647" t="s">
        <v>881</v>
      </c>
      <c r="AT3647" t="s">
        <v>52</v>
      </c>
      <c r="AU3647">
        <v>58</v>
      </c>
      <c r="AV3647">
        <v>5014</v>
      </c>
      <c r="AY3647" t="str">
        <f>IF(AND(Table1[[#This Row],[Contract]]="Month-to-Month", Table1[[#This Row],[Tenure in Months]]&lt;6, Table1[[#This Row],[Payment Method]]="Bank Withdrawal"), "High Risk", IF(OR(Table1[[#This Row],[Contract]]="Month-to-Month", Table1[[#This Row],[Tenure in Months]]&lt;12), "Medium Risk", "Low Risk"))</f>
        <v>Medium Risk</v>
      </c>
    </row>
    <row r="3648" spans="1:51" x14ac:dyDescent="0.35">
      <c r="A3648" t="s">
        <v>4845</v>
      </c>
      <c r="B3648" t="s">
        <v>66</v>
      </c>
      <c r="C3648">
        <v>43</v>
      </c>
      <c r="D3648" t="s">
        <v>52</v>
      </c>
      <c r="E3648" t="s">
        <v>52</v>
      </c>
      <c r="F3648" t="s">
        <v>53</v>
      </c>
      <c r="G3648" t="s">
        <v>52</v>
      </c>
      <c r="H3648">
        <v>0</v>
      </c>
      <c r="I3648" t="s">
        <v>54</v>
      </c>
      <c r="J3648" t="s">
        <v>55</v>
      </c>
      <c r="K3648" t="s">
        <v>3610</v>
      </c>
      <c r="L3648">
        <v>90270</v>
      </c>
      <c r="M3648">
        <v>33.988571999999998</v>
      </c>
      <c r="N3648">
        <v>-118.186565</v>
      </c>
      <c r="O3648">
        <v>28094</v>
      </c>
      <c r="P3648" t="s">
        <v>57</v>
      </c>
      <c r="Q3648" t="s">
        <v>53</v>
      </c>
      <c r="R3648">
        <v>6</v>
      </c>
      <c r="S3648">
        <v>66</v>
      </c>
      <c r="T3648" t="s">
        <v>229</v>
      </c>
      <c r="U3648" t="s">
        <v>53</v>
      </c>
      <c r="V3648">
        <v>11.72</v>
      </c>
      <c r="W3648" t="s">
        <v>53</v>
      </c>
      <c r="X3648" t="s">
        <v>53</v>
      </c>
      <c r="Y3648" t="s">
        <v>68</v>
      </c>
      <c r="Z3648">
        <v>20</v>
      </c>
      <c r="AA3648" t="s">
        <v>52</v>
      </c>
      <c r="AB3648" t="s">
        <v>53</v>
      </c>
      <c r="AC3648" t="s">
        <v>53</v>
      </c>
      <c r="AD3648" t="s">
        <v>53</v>
      </c>
      <c r="AE3648" t="s">
        <v>52</v>
      </c>
      <c r="AF3648" t="s">
        <v>52</v>
      </c>
      <c r="AG3648" t="s">
        <v>52</v>
      </c>
      <c r="AH3648" t="s">
        <v>53</v>
      </c>
      <c r="AI3648" t="s">
        <v>124</v>
      </c>
      <c r="AJ3648" t="s">
        <v>53</v>
      </c>
      <c r="AK3648" t="s">
        <v>61</v>
      </c>
      <c r="AL3648">
        <v>90.55</v>
      </c>
      <c r="AM3648">
        <v>6130.95</v>
      </c>
      <c r="AN3648">
        <v>0</v>
      </c>
      <c r="AO3648">
        <v>0</v>
      </c>
      <c r="AP3648">
        <v>773.52</v>
      </c>
      <c r="AQ3648">
        <v>6904.47</v>
      </c>
      <c r="AR3648">
        <v>5</v>
      </c>
      <c r="AS3648" t="s">
        <v>881</v>
      </c>
      <c r="AT3648" t="s">
        <v>52</v>
      </c>
      <c r="AU3648">
        <v>38</v>
      </c>
      <c r="AV3648">
        <v>4958</v>
      </c>
      <c r="AY3648" t="str">
        <f>IF(AND(Table1[[#This Row],[Contract]]="Month-to-Month", Table1[[#This Row],[Tenure in Months]]&lt;6, Table1[[#This Row],[Payment Method]]="Bank Withdrawal"), "High Risk", IF(OR(Table1[[#This Row],[Contract]]="Month-to-Month", Table1[[#This Row],[Tenure in Months]]&lt;12), "Medium Risk", "Low Risk"))</f>
        <v>Low Risk</v>
      </c>
    </row>
    <row r="3649" spans="1:51" x14ac:dyDescent="0.35">
      <c r="A3649" t="s">
        <v>4846</v>
      </c>
      <c r="B3649" t="s">
        <v>51</v>
      </c>
      <c r="C3649">
        <v>61</v>
      </c>
      <c r="D3649" t="s">
        <v>52</v>
      </c>
      <c r="E3649" t="s">
        <v>52</v>
      </c>
      <c r="F3649" t="s">
        <v>53</v>
      </c>
      <c r="G3649" t="s">
        <v>53</v>
      </c>
      <c r="H3649">
        <v>1</v>
      </c>
      <c r="I3649" t="s">
        <v>54</v>
      </c>
      <c r="J3649" t="s">
        <v>55</v>
      </c>
      <c r="K3649" t="s">
        <v>3613</v>
      </c>
      <c r="L3649">
        <v>90274</v>
      </c>
      <c r="M3649">
        <v>33.788207999999997</v>
      </c>
      <c r="N3649">
        <v>-118.404955</v>
      </c>
      <c r="O3649">
        <v>24979</v>
      </c>
      <c r="P3649" t="s">
        <v>57</v>
      </c>
      <c r="Q3649" t="s">
        <v>53</v>
      </c>
      <c r="R3649">
        <v>2</v>
      </c>
      <c r="S3649">
        <v>40</v>
      </c>
      <c r="T3649" t="s">
        <v>92</v>
      </c>
      <c r="U3649" t="s">
        <v>53</v>
      </c>
      <c r="V3649">
        <v>1.89</v>
      </c>
      <c r="W3649" t="s">
        <v>52</v>
      </c>
      <c r="X3649" t="s">
        <v>52</v>
      </c>
      <c r="Y3649" t="s">
        <v>58</v>
      </c>
      <c r="Z3649">
        <v>0</v>
      </c>
      <c r="AA3649" t="s">
        <v>52</v>
      </c>
      <c r="AB3649" t="s">
        <v>52</v>
      </c>
      <c r="AC3649" t="s">
        <v>52</v>
      </c>
      <c r="AD3649" t="s">
        <v>52</v>
      </c>
      <c r="AE3649" t="s">
        <v>52</v>
      </c>
      <c r="AF3649" t="s">
        <v>52</v>
      </c>
      <c r="AG3649" t="s">
        <v>52</v>
      </c>
      <c r="AH3649" t="s">
        <v>52</v>
      </c>
      <c r="AI3649" t="s">
        <v>60</v>
      </c>
      <c r="AJ3649" t="s">
        <v>53</v>
      </c>
      <c r="AK3649" t="s">
        <v>61</v>
      </c>
      <c r="AL3649">
        <v>20.399999999999999</v>
      </c>
      <c r="AM3649">
        <v>745.3</v>
      </c>
      <c r="AN3649">
        <v>0</v>
      </c>
      <c r="AO3649">
        <v>0</v>
      </c>
      <c r="AP3649">
        <v>75.599999999999994</v>
      </c>
      <c r="AQ3649">
        <v>820.9</v>
      </c>
      <c r="AR3649">
        <v>3</v>
      </c>
      <c r="AS3649" t="s">
        <v>881</v>
      </c>
      <c r="AT3649" t="s">
        <v>52</v>
      </c>
      <c r="AU3649">
        <v>72</v>
      </c>
      <c r="AV3649">
        <v>5918</v>
      </c>
      <c r="AY3649" t="str">
        <f>IF(AND(Table1[[#This Row],[Contract]]="Month-to-Month", Table1[[#This Row],[Tenure in Months]]&lt;6, Table1[[#This Row],[Payment Method]]="Bank Withdrawal"), "High Risk", IF(OR(Table1[[#This Row],[Contract]]="Month-to-Month", Table1[[#This Row],[Tenure in Months]]&lt;12), "Medium Risk", "Low Risk"))</f>
        <v>Medium Risk</v>
      </c>
    </row>
    <row r="3650" spans="1:51" x14ac:dyDescent="0.35">
      <c r="A3650" t="s">
        <v>4847</v>
      </c>
      <c r="B3650" t="s">
        <v>51</v>
      </c>
      <c r="C3650">
        <v>24</v>
      </c>
      <c r="D3650" t="s">
        <v>53</v>
      </c>
      <c r="E3650" t="s">
        <v>52</v>
      </c>
      <c r="F3650" t="s">
        <v>52</v>
      </c>
      <c r="G3650" t="s">
        <v>52</v>
      </c>
      <c r="H3650">
        <v>0</v>
      </c>
      <c r="I3650" t="s">
        <v>54</v>
      </c>
      <c r="J3650" t="s">
        <v>55</v>
      </c>
      <c r="K3650" t="s">
        <v>3615</v>
      </c>
      <c r="L3650">
        <v>90275</v>
      </c>
      <c r="M3650">
        <v>33.753146000000001</v>
      </c>
      <c r="N3650">
        <v>-118.367459</v>
      </c>
      <c r="O3650">
        <v>41263</v>
      </c>
      <c r="P3650" t="s">
        <v>57</v>
      </c>
      <c r="Q3650" t="s">
        <v>52</v>
      </c>
      <c r="R3650">
        <v>0</v>
      </c>
      <c r="S3650">
        <v>16</v>
      </c>
      <c r="T3650" t="s">
        <v>58</v>
      </c>
      <c r="U3650" t="s">
        <v>53</v>
      </c>
      <c r="V3650">
        <v>25.71</v>
      </c>
      <c r="W3650" t="s">
        <v>53</v>
      </c>
      <c r="X3650" t="s">
        <v>53</v>
      </c>
      <c r="Y3650" t="s">
        <v>59</v>
      </c>
      <c r="Z3650">
        <v>48</v>
      </c>
      <c r="AA3650" t="s">
        <v>52</v>
      </c>
      <c r="AB3650" t="s">
        <v>53</v>
      </c>
      <c r="AC3650" t="s">
        <v>53</v>
      </c>
      <c r="AD3650" t="s">
        <v>52</v>
      </c>
      <c r="AE3650" t="s">
        <v>52</v>
      </c>
      <c r="AF3650" t="s">
        <v>53</v>
      </c>
      <c r="AG3650" t="s">
        <v>53</v>
      </c>
      <c r="AH3650" t="s">
        <v>53</v>
      </c>
      <c r="AI3650" t="s">
        <v>60</v>
      </c>
      <c r="AJ3650" t="s">
        <v>53</v>
      </c>
      <c r="AK3650" t="s">
        <v>61</v>
      </c>
      <c r="AL3650">
        <v>71.400000000000006</v>
      </c>
      <c r="AM3650">
        <v>1212.0999999999999</v>
      </c>
      <c r="AN3650">
        <v>0</v>
      </c>
      <c r="AO3650">
        <v>0</v>
      </c>
      <c r="AP3650">
        <v>411.36</v>
      </c>
      <c r="AQ3650">
        <v>1623.46</v>
      </c>
      <c r="AR3650">
        <v>5</v>
      </c>
      <c r="AS3650" t="s">
        <v>881</v>
      </c>
      <c r="AT3650" t="s">
        <v>52</v>
      </c>
      <c r="AU3650">
        <v>39</v>
      </c>
      <c r="AV3650">
        <v>3360</v>
      </c>
      <c r="AY3650" t="str">
        <f>IF(AND(Table1[[#This Row],[Contract]]="Month-to-Month", Table1[[#This Row],[Tenure in Months]]&lt;6, Table1[[#This Row],[Payment Method]]="Bank Withdrawal"), "High Risk", IF(OR(Table1[[#This Row],[Contract]]="Month-to-Month", Table1[[#This Row],[Tenure in Months]]&lt;12), "Medium Risk", "Low Risk"))</f>
        <v>Medium Risk</v>
      </c>
    </row>
    <row r="3651" spans="1:51" x14ac:dyDescent="0.35">
      <c r="A3651" t="s">
        <v>4848</v>
      </c>
      <c r="B3651" t="s">
        <v>51</v>
      </c>
      <c r="C3651">
        <v>19</v>
      </c>
      <c r="D3651" t="s">
        <v>53</v>
      </c>
      <c r="E3651" t="s">
        <v>52</v>
      </c>
      <c r="F3651" t="s">
        <v>53</v>
      </c>
      <c r="G3651" t="s">
        <v>52</v>
      </c>
      <c r="H3651">
        <v>0</v>
      </c>
      <c r="I3651" t="s">
        <v>54</v>
      </c>
      <c r="J3651" t="s">
        <v>55</v>
      </c>
      <c r="K3651" t="s">
        <v>894</v>
      </c>
      <c r="L3651">
        <v>90278</v>
      </c>
      <c r="M3651">
        <v>33.873395000000002</v>
      </c>
      <c r="N3651">
        <v>-118.37018999999999</v>
      </c>
      <c r="O3651">
        <v>37322</v>
      </c>
      <c r="P3651" t="s">
        <v>57</v>
      </c>
      <c r="Q3651" t="s">
        <v>53</v>
      </c>
      <c r="R3651">
        <v>9</v>
      </c>
      <c r="S3651">
        <v>67</v>
      </c>
      <c r="T3651" t="s">
        <v>229</v>
      </c>
      <c r="U3651" t="s">
        <v>53</v>
      </c>
      <c r="V3651">
        <v>3.28</v>
      </c>
      <c r="W3651" t="s">
        <v>53</v>
      </c>
      <c r="X3651" t="s">
        <v>52</v>
      </c>
      <c r="Y3651" t="s">
        <v>58</v>
      </c>
      <c r="Z3651">
        <v>0</v>
      </c>
      <c r="AA3651" t="s">
        <v>52</v>
      </c>
      <c r="AB3651" t="s">
        <v>52</v>
      </c>
      <c r="AC3651" t="s">
        <v>52</v>
      </c>
      <c r="AD3651" t="s">
        <v>52</v>
      </c>
      <c r="AE3651" t="s">
        <v>52</v>
      </c>
      <c r="AF3651" t="s">
        <v>52</v>
      </c>
      <c r="AG3651" t="s">
        <v>52</v>
      </c>
      <c r="AH3651" t="s">
        <v>52</v>
      </c>
      <c r="AI3651" t="s">
        <v>334</v>
      </c>
      <c r="AJ3651" t="s">
        <v>52</v>
      </c>
      <c r="AK3651" t="s">
        <v>69</v>
      </c>
      <c r="AL3651">
        <v>24.85</v>
      </c>
      <c r="AM3651">
        <v>1583.5</v>
      </c>
      <c r="AN3651">
        <v>0</v>
      </c>
      <c r="AO3651">
        <v>0</v>
      </c>
      <c r="AP3651">
        <v>219.76</v>
      </c>
      <c r="AQ3651">
        <v>1803.26</v>
      </c>
      <c r="AR3651">
        <v>4</v>
      </c>
      <c r="AS3651" t="s">
        <v>881</v>
      </c>
      <c r="AT3651" t="s">
        <v>52</v>
      </c>
      <c r="AU3651">
        <v>51</v>
      </c>
      <c r="AV3651">
        <v>4833</v>
      </c>
      <c r="AY3651" t="str">
        <f>IF(AND(Table1[[#This Row],[Contract]]="Month-to-Month", Table1[[#This Row],[Tenure in Months]]&lt;6, Table1[[#This Row],[Payment Method]]="Bank Withdrawal"), "High Risk", IF(OR(Table1[[#This Row],[Contract]]="Month-to-Month", Table1[[#This Row],[Tenure in Months]]&lt;12), "Medium Risk", "Low Risk"))</f>
        <v>Low Risk</v>
      </c>
    </row>
    <row r="3652" spans="1:51" x14ac:dyDescent="0.35">
      <c r="A3652" t="s">
        <v>4849</v>
      </c>
      <c r="B3652" t="s">
        <v>66</v>
      </c>
      <c r="C3652">
        <v>45</v>
      </c>
      <c r="D3652" t="s">
        <v>52</v>
      </c>
      <c r="E3652" t="s">
        <v>52</v>
      </c>
      <c r="F3652" t="s">
        <v>53</v>
      </c>
      <c r="G3652" t="s">
        <v>52</v>
      </c>
      <c r="H3652">
        <v>0</v>
      </c>
      <c r="I3652" t="s">
        <v>54</v>
      </c>
      <c r="J3652" t="s">
        <v>55</v>
      </c>
      <c r="K3652" t="s">
        <v>1613</v>
      </c>
      <c r="L3652">
        <v>90280</v>
      </c>
      <c r="M3652">
        <v>33.944623999999997</v>
      </c>
      <c r="N3652">
        <v>-118.192615</v>
      </c>
      <c r="O3652">
        <v>96267</v>
      </c>
      <c r="P3652" t="s">
        <v>57</v>
      </c>
      <c r="Q3652" t="s">
        <v>53</v>
      </c>
      <c r="R3652">
        <v>2</v>
      </c>
      <c r="S3652">
        <v>41</v>
      </c>
      <c r="T3652" t="s">
        <v>92</v>
      </c>
      <c r="U3652" t="s">
        <v>53</v>
      </c>
      <c r="V3652">
        <v>9.85</v>
      </c>
      <c r="W3652" t="s">
        <v>52</v>
      </c>
      <c r="X3652" t="s">
        <v>53</v>
      </c>
      <c r="Y3652" t="s">
        <v>68</v>
      </c>
      <c r="Z3652">
        <v>14</v>
      </c>
      <c r="AA3652" t="s">
        <v>53</v>
      </c>
      <c r="AB3652" t="s">
        <v>53</v>
      </c>
      <c r="AC3652" t="s">
        <v>53</v>
      </c>
      <c r="AD3652" t="s">
        <v>52</v>
      </c>
      <c r="AE3652" t="s">
        <v>53</v>
      </c>
      <c r="AF3652" t="s">
        <v>53</v>
      </c>
      <c r="AG3652" t="s">
        <v>53</v>
      </c>
      <c r="AH3652" t="s">
        <v>53</v>
      </c>
      <c r="AI3652" t="s">
        <v>124</v>
      </c>
      <c r="AJ3652" t="s">
        <v>53</v>
      </c>
      <c r="AK3652" t="s">
        <v>61</v>
      </c>
      <c r="AL3652">
        <v>104.45</v>
      </c>
      <c r="AM3652">
        <v>4162.05</v>
      </c>
      <c r="AN3652">
        <v>0</v>
      </c>
      <c r="AO3652">
        <v>0</v>
      </c>
      <c r="AP3652">
        <v>403.849999999999</v>
      </c>
      <c r="AQ3652">
        <v>4565.8999999999996</v>
      </c>
      <c r="AR3652">
        <v>3</v>
      </c>
      <c r="AS3652" t="s">
        <v>881</v>
      </c>
      <c r="AT3652" t="s">
        <v>52</v>
      </c>
      <c r="AU3652">
        <v>65</v>
      </c>
      <c r="AV3652">
        <v>2719</v>
      </c>
      <c r="AY3652" t="str">
        <f>IF(AND(Table1[[#This Row],[Contract]]="Month-to-Month", Table1[[#This Row],[Tenure in Months]]&lt;6, Table1[[#This Row],[Payment Method]]="Bank Withdrawal"), "High Risk", IF(OR(Table1[[#This Row],[Contract]]="Month-to-Month", Table1[[#This Row],[Tenure in Months]]&lt;12), "Medium Risk", "Low Risk"))</f>
        <v>Low Risk</v>
      </c>
    </row>
    <row r="3653" spans="1:51" x14ac:dyDescent="0.35">
      <c r="A3653" t="s">
        <v>4850</v>
      </c>
      <c r="B3653" t="s">
        <v>66</v>
      </c>
      <c r="C3653">
        <v>58</v>
      </c>
      <c r="D3653" t="s">
        <v>52</v>
      </c>
      <c r="E3653" t="s">
        <v>52</v>
      </c>
      <c r="F3653" t="s">
        <v>53</v>
      </c>
      <c r="G3653" t="s">
        <v>53</v>
      </c>
      <c r="H3653">
        <v>1</v>
      </c>
      <c r="I3653" t="s">
        <v>54</v>
      </c>
      <c r="J3653" t="s">
        <v>55</v>
      </c>
      <c r="K3653" t="s">
        <v>3088</v>
      </c>
      <c r="L3653">
        <v>90290</v>
      </c>
      <c r="M3653">
        <v>34.115192</v>
      </c>
      <c r="N3653">
        <v>-118.61017</v>
      </c>
      <c r="O3653">
        <v>5451</v>
      </c>
      <c r="P3653" t="s">
        <v>57</v>
      </c>
      <c r="Q3653" t="s">
        <v>53</v>
      </c>
      <c r="R3653">
        <v>2</v>
      </c>
      <c r="S3653">
        <v>56</v>
      </c>
      <c r="T3653" t="s">
        <v>92</v>
      </c>
      <c r="U3653" t="s">
        <v>53</v>
      </c>
      <c r="V3653">
        <v>48.56</v>
      </c>
      <c r="W3653" t="s">
        <v>52</v>
      </c>
      <c r="X3653" t="s">
        <v>52</v>
      </c>
      <c r="Y3653" t="s">
        <v>58</v>
      </c>
      <c r="Z3653">
        <v>0</v>
      </c>
      <c r="AA3653" t="s">
        <v>52</v>
      </c>
      <c r="AB3653" t="s">
        <v>52</v>
      </c>
      <c r="AC3653" t="s">
        <v>52</v>
      </c>
      <c r="AD3653" t="s">
        <v>52</v>
      </c>
      <c r="AE3653" t="s">
        <v>52</v>
      </c>
      <c r="AF3653" t="s">
        <v>52</v>
      </c>
      <c r="AG3653" t="s">
        <v>52</v>
      </c>
      <c r="AH3653" t="s">
        <v>52</v>
      </c>
      <c r="AI3653" t="s">
        <v>334</v>
      </c>
      <c r="AJ3653" t="s">
        <v>53</v>
      </c>
      <c r="AK3653" t="s">
        <v>69</v>
      </c>
      <c r="AL3653">
        <v>19.8</v>
      </c>
      <c r="AM3653">
        <v>1119.9000000000001</v>
      </c>
      <c r="AN3653">
        <v>0</v>
      </c>
      <c r="AO3653">
        <v>0</v>
      </c>
      <c r="AP3653">
        <v>2719.36</v>
      </c>
      <c r="AQ3653">
        <v>3839.26</v>
      </c>
      <c r="AR3653">
        <v>3</v>
      </c>
      <c r="AS3653" t="s">
        <v>881</v>
      </c>
      <c r="AT3653" t="s">
        <v>52</v>
      </c>
      <c r="AU3653">
        <v>59</v>
      </c>
      <c r="AV3653">
        <v>4681</v>
      </c>
      <c r="AY3653" t="str">
        <f>IF(AND(Table1[[#This Row],[Contract]]="Month-to-Month", Table1[[#This Row],[Tenure in Months]]&lt;6, Table1[[#This Row],[Payment Method]]="Bank Withdrawal"), "High Risk", IF(OR(Table1[[#This Row],[Contract]]="Month-to-Month", Table1[[#This Row],[Tenure in Months]]&lt;12), "Medium Risk", "Low Risk"))</f>
        <v>Low Risk</v>
      </c>
    </row>
    <row r="3654" spans="1:51" x14ac:dyDescent="0.35">
      <c r="A3654" t="s">
        <v>4851</v>
      </c>
      <c r="B3654" t="s">
        <v>66</v>
      </c>
      <c r="C3654">
        <v>25</v>
      </c>
      <c r="D3654" t="s">
        <v>53</v>
      </c>
      <c r="E3654" t="s">
        <v>52</v>
      </c>
      <c r="F3654" t="s">
        <v>52</v>
      </c>
      <c r="G3654" t="s">
        <v>52</v>
      </c>
      <c r="H3654">
        <v>0</v>
      </c>
      <c r="I3654" t="s">
        <v>54</v>
      </c>
      <c r="J3654" t="s">
        <v>55</v>
      </c>
      <c r="K3654" t="s">
        <v>3090</v>
      </c>
      <c r="L3654">
        <v>90291</v>
      </c>
      <c r="M3654">
        <v>33.991782000000001</v>
      </c>
      <c r="N3654">
        <v>-118.479229</v>
      </c>
      <c r="O3654">
        <v>31021</v>
      </c>
      <c r="P3654" t="s">
        <v>57</v>
      </c>
      <c r="Q3654" t="s">
        <v>52</v>
      </c>
      <c r="R3654">
        <v>0</v>
      </c>
      <c r="S3654">
        <v>72</v>
      </c>
      <c r="T3654" t="s">
        <v>229</v>
      </c>
      <c r="U3654" t="s">
        <v>53</v>
      </c>
      <c r="V3654">
        <v>48.52</v>
      </c>
      <c r="W3654" t="s">
        <v>53</v>
      </c>
      <c r="X3654" t="s">
        <v>53</v>
      </c>
      <c r="Y3654" t="s">
        <v>68</v>
      </c>
      <c r="Z3654">
        <v>51</v>
      </c>
      <c r="AA3654" t="s">
        <v>53</v>
      </c>
      <c r="AB3654" t="s">
        <v>53</v>
      </c>
      <c r="AC3654" t="s">
        <v>53</v>
      </c>
      <c r="AD3654" t="s">
        <v>53</v>
      </c>
      <c r="AE3654" t="s">
        <v>53</v>
      </c>
      <c r="AF3654" t="s">
        <v>53</v>
      </c>
      <c r="AG3654" t="s">
        <v>53</v>
      </c>
      <c r="AH3654" t="s">
        <v>52</v>
      </c>
      <c r="AI3654" t="s">
        <v>334</v>
      </c>
      <c r="AJ3654" t="s">
        <v>53</v>
      </c>
      <c r="AK3654" t="s">
        <v>61</v>
      </c>
      <c r="AL3654">
        <v>116.45</v>
      </c>
      <c r="AM3654">
        <v>8013.55</v>
      </c>
      <c r="AN3654">
        <v>0</v>
      </c>
      <c r="AO3654">
        <v>90</v>
      </c>
      <c r="AP3654">
        <v>3493.44</v>
      </c>
      <c r="AQ3654">
        <v>11596.99</v>
      </c>
      <c r="AR3654">
        <v>4</v>
      </c>
      <c r="AS3654" t="s">
        <v>881</v>
      </c>
      <c r="AT3654" t="s">
        <v>52</v>
      </c>
      <c r="AU3654">
        <v>20</v>
      </c>
      <c r="AV3654">
        <v>5567</v>
      </c>
      <c r="AY3654" t="str">
        <f>IF(AND(Table1[[#This Row],[Contract]]="Month-to-Month", Table1[[#This Row],[Tenure in Months]]&lt;6, Table1[[#This Row],[Payment Method]]="Bank Withdrawal"), "High Risk", IF(OR(Table1[[#This Row],[Contract]]="Month-to-Month", Table1[[#This Row],[Tenure in Months]]&lt;12), "Medium Risk", "Low Risk"))</f>
        <v>Low Risk</v>
      </c>
    </row>
    <row r="3655" spans="1:51" x14ac:dyDescent="0.35">
      <c r="A3655" t="s">
        <v>4852</v>
      </c>
      <c r="B3655" t="s">
        <v>66</v>
      </c>
      <c r="C3655">
        <v>58</v>
      </c>
      <c r="D3655" t="s">
        <v>52</v>
      </c>
      <c r="E3655" t="s">
        <v>52</v>
      </c>
      <c r="F3655" t="s">
        <v>53</v>
      </c>
      <c r="G3655" t="s">
        <v>52</v>
      </c>
      <c r="H3655">
        <v>0</v>
      </c>
      <c r="I3655" t="s">
        <v>54</v>
      </c>
      <c r="J3655" t="s">
        <v>55</v>
      </c>
      <c r="K3655" t="s">
        <v>3621</v>
      </c>
      <c r="L3655">
        <v>90293</v>
      </c>
      <c r="M3655">
        <v>33.947305</v>
      </c>
      <c r="N3655">
        <v>-118.439841</v>
      </c>
      <c r="O3655">
        <v>11264</v>
      </c>
      <c r="P3655" t="s">
        <v>57</v>
      </c>
      <c r="Q3655" t="s">
        <v>53</v>
      </c>
      <c r="R3655">
        <v>1</v>
      </c>
      <c r="S3655">
        <v>54</v>
      </c>
      <c r="T3655" t="s">
        <v>92</v>
      </c>
      <c r="U3655" t="s">
        <v>53</v>
      </c>
      <c r="V3655">
        <v>32.72</v>
      </c>
      <c r="W3655" t="s">
        <v>52</v>
      </c>
      <c r="X3655" t="s">
        <v>52</v>
      </c>
      <c r="Y3655" t="s">
        <v>58</v>
      </c>
      <c r="Z3655">
        <v>0</v>
      </c>
      <c r="AA3655" t="s">
        <v>52</v>
      </c>
      <c r="AB3655" t="s">
        <v>52</v>
      </c>
      <c r="AC3655" t="s">
        <v>52</v>
      </c>
      <c r="AD3655" t="s">
        <v>52</v>
      </c>
      <c r="AE3655" t="s">
        <v>52</v>
      </c>
      <c r="AF3655" t="s">
        <v>52</v>
      </c>
      <c r="AG3655" t="s">
        <v>52</v>
      </c>
      <c r="AH3655" t="s">
        <v>52</v>
      </c>
      <c r="AI3655" t="s">
        <v>334</v>
      </c>
      <c r="AJ3655" t="s">
        <v>52</v>
      </c>
      <c r="AK3655" t="s">
        <v>69</v>
      </c>
      <c r="AL3655">
        <v>20.05</v>
      </c>
      <c r="AM3655">
        <v>1102.4000000000001</v>
      </c>
      <c r="AN3655">
        <v>0</v>
      </c>
      <c r="AO3655">
        <v>0</v>
      </c>
      <c r="AP3655">
        <v>1766.8799999999901</v>
      </c>
      <c r="AQ3655">
        <v>2869.2799999999902</v>
      </c>
      <c r="AR3655">
        <v>5</v>
      </c>
      <c r="AS3655" t="s">
        <v>881</v>
      </c>
      <c r="AT3655" t="s">
        <v>52</v>
      </c>
      <c r="AU3655">
        <v>40</v>
      </c>
      <c r="AV3655">
        <v>4212</v>
      </c>
      <c r="AY3655" t="str">
        <f>IF(AND(Table1[[#This Row],[Contract]]="Month-to-Month", Table1[[#This Row],[Tenure in Months]]&lt;6, Table1[[#This Row],[Payment Method]]="Bank Withdrawal"), "High Risk", IF(OR(Table1[[#This Row],[Contract]]="Month-to-Month", Table1[[#This Row],[Tenure in Months]]&lt;12), "Medium Risk", "Low Risk"))</f>
        <v>Low Risk</v>
      </c>
    </row>
    <row r="3656" spans="1:51" x14ac:dyDescent="0.35">
      <c r="A3656" t="s">
        <v>4853</v>
      </c>
      <c r="B3656" t="s">
        <v>66</v>
      </c>
      <c r="C3656">
        <v>63</v>
      </c>
      <c r="D3656" t="s">
        <v>52</v>
      </c>
      <c r="E3656" t="s">
        <v>52</v>
      </c>
      <c r="F3656" t="s">
        <v>52</v>
      </c>
      <c r="G3656" t="s">
        <v>52</v>
      </c>
      <c r="H3656">
        <v>0</v>
      </c>
      <c r="I3656" t="s">
        <v>54</v>
      </c>
      <c r="J3656" t="s">
        <v>55</v>
      </c>
      <c r="K3656" t="s">
        <v>74</v>
      </c>
      <c r="L3656">
        <v>90302</v>
      </c>
      <c r="M3656">
        <v>33.975332000000002</v>
      </c>
      <c r="N3656">
        <v>-118.35525199999999</v>
      </c>
      <c r="O3656">
        <v>30779</v>
      </c>
      <c r="P3656" t="s">
        <v>57</v>
      </c>
      <c r="Q3656" t="s">
        <v>52</v>
      </c>
      <c r="R3656">
        <v>0</v>
      </c>
      <c r="S3656">
        <v>50</v>
      </c>
      <c r="T3656" t="s">
        <v>92</v>
      </c>
      <c r="U3656" t="s">
        <v>53</v>
      </c>
      <c r="V3656">
        <v>29.8</v>
      </c>
      <c r="W3656" t="s">
        <v>52</v>
      </c>
      <c r="X3656" t="s">
        <v>53</v>
      </c>
      <c r="Y3656" t="s">
        <v>68</v>
      </c>
      <c r="Z3656">
        <v>26</v>
      </c>
      <c r="AA3656" t="s">
        <v>52</v>
      </c>
      <c r="AB3656" t="s">
        <v>52</v>
      </c>
      <c r="AC3656" t="s">
        <v>53</v>
      </c>
      <c r="AD3656" t="s">
        <v>53</v>
      </c>
      <c r="AE3656" t="s">
        <v>52</v>
      </c>
      <c r="AF3656" t="s">
        <v>53</v>
      </c>
      <c r="AG3656" t="s">
        <v>53</v>
      </c>
      <c r="AH3656" t="s">
        <v>53</v>
      </c>
      <c r="AI3656" t="s">
        <v>334</v>
      </c>
      <c r="AJ3656" t="s">
        <v>53</v>
      </c>
      <c r="AK3656" t="s">
        <v>61</v>
      </c>
      <c r="AL3656">
        <v>89.7</v>
      </c>
      <c r="AM3656">
        <v>4304.5</v>
      </c>
      <c r="AN3656">
        <v>0</v>
      </c>
      <c r="AO3656">
        <v>0</v>
      </c>
      <c r="AP3656">
        <v>1490</v>
      </c>
      <c r="AQ3656">
        <v>5794.5</v>
      </c>
      <c r="AR3656">
        <v>4</v>
      </c>
      <c r="AS3656" t="s">
        <v>881</v>
      </c>
      <c r="AT3656" t="s">
        <v>52</v>
      </c>
      <c r="AU3656">
        <v>45</v>
      </c>
      <c r="AV3656">
        <v>5306</v>
      </c>
      <c r="AY3656" t="str">
        <f>IF(AND(Table1[[#This Row],[Contract]]="Month-to-Month", Table1[[#This Row],[Tenure in Months]]&lt;6, Table1[[#This Row],[Payment Method]]="Bank Withdrawal"), "High Risk", IF(OR(Table1[[#This Row],[Contract]]="Month-to-Month", Table1[[#This Row],[Tenure in Months]]&lt;12), "Medium Risk", "Low Risk"))</f>
        <v>Low Risk</v>
      </c>
    </row>
    <row r="3657" spans="1:51" x14ac:dyDescent="0.35">
      <c r="A3657" t="s">
        <v>4854</v>
      </c>
      <c r="B3657" t="s">
        <v>51</v>
      </c>
      <c r="C3657">
        <v>33</v>
      </c>
      <c r="D3657" t="s">
        <v>52</v>
      </c>
      <c r="E3657" t="s">
        <v>52</v>
      </c>
      <c r="F3657" t="s">
        <v>53</v>
      </c>
      <c r="G3657" t="s">
        <v>52</v>
      </c>
      <c r="H3657">
        <v>0</v>
      </c>
      <c r="I3657" t="s">
        <v>54</v>
      </c>
      <c r="J3657" t="s">
        <v>55</v>
      </c>
      <c r="K3657" t="s">
        <v>74</v>
      </c>
      <c r="L3657">
        <v>90304</v>
      </c>
      <c r="M3657">
        <v>33.936827000000001</v>
      </c>
      <c r="N3657">
        <v>-118.359824</v>
      </c>
      <c r="O3657">
        <v>28680</v>
      </c>
      <c r="P3657" t="s">
        <v>57</v>
      </c>
      <c r="Q3657" t="s">
        <v>53</v>
      </c>
      <c r="R3657">
        <v>10</v>
      </c>
      <c r="S3657">
        <v>27</v>
      </c>
      <c r="T3657" t="s">
        <v>58</v>
      </c>
      <c r="U3657" t="s">
        <v>53</v>
      </c>
      <c r="V3657">
        <v>9.01</v>
      </c>
      <c r="W3657" t="s">
        <v>52</v>
      </c>
      <c r="X3657" t="s">
        <v>53</v>
      </c>
      <c r="Y3657" t="s">
        <v>59</v>
      </c>
      <c r="Z3657">
        <v>5</v>
      </c>
      <c r="AA3657" t="s">
        <v>53</v>
      </c>
      <c r="AB3657" t="s">
        <v>52</v>
      </c>
      <c r="AC3657" t="s">
        <v>52</v>
      </c>
      <c r="AD3657" t="s">
        <v>52</v>
      </c>
      <c r="AE3657" t="s">
        <v>52</v>
      </c>
      <c r="AF3657" t="s">
        <v>52</v>
      </c>
      <c r="AG3657" t="s">
        <v>52</v>
      </c>
      <c r="AH3657" t="s">
        <v>53</v>
      </c>
      <c r="AI3657" t="s">
        <v>124</v>
      </c>
      <c r="AJ3657" t="s">
        <v>52</v>
      </c>
      <c r="AK3657" t="s">
        <v>69</v>
      </c>
      <c r="AL3657">
        <v>48.7</v>
      </c>
      <c r="AM3657">
        <v>1421.75</v>
      </c>
      <c r="AN3657">
        <v>0</v>
      </c>
      <c r="AO3657">
        <v>0</v>
      </c>
      <c r="AP3657">
        <v>243.26999999999899</v>
      </c>
      <c r="AQ3657">
        <v>1665.02</v>
      </c>
      <c r="AR3657">
        <v>3</v>
      </c>
      <c r="AS3657" t="s">
        <v>881</v>
      </c>
      <c r="AT3657" t="s">
        <v>52</v>
      </c>
      <c r="AU3657">
        <v>30</v>
      </c>
      <c r="AV3657">
        <v>3560</v>
      </c>
      <c r="AY3657" t="str">
        <f>IF(AND(Table1[[#This Row],[Contract]]="Month-to-Month", Table1[[#This Row],[Tenure in Months]]&lt;6, Table1[[#This Row],[Payment Method]]="Bank Withdrawal"), "High Risk", IF(OR(Table1[[#This Row],[Contract]]="Month-to-Month", Table1[[#This Row],[Tenure in Months]]&lt;12), "Medium Risk", "Low Risk"))</f>
        <v>Low Risk</v>
      </c>
    </row>
    <row r="3658" spans="1:51" x14ac:dyDescent="0.35">
      <c r="A3658" t="s">
        <v>4855</v>
      </c>
      <c r="B3658" t="s">
        <v>51</v>
      </c>
      <c r="C3658">
        <v>56</v>
      </c>
      <c r="D3658" t="s">
        <v>52</v>
      </c>
      <c r="E3658" t="s">
        <v>52</v>
      </c>
      <c r="F3658" t="s">
        <v>52</v>
      </c>
      <c r="G3658" t="s">
        <v>52</v>
      </c>
      <c r="H3658">
        <v>0</v>
      </c>
      <c r="I3658" t="s">
        <v>54</v>
      </c>
      <c r="J3658" t="s">
        <v>55</v>
      </c>
      <c r="K3658" t="s">
        <v>896</v>
      </c>
      <c r="L3658">
        <v>90401</v>
      </c>
      <c r="M3658">
        <v>34.015481000000001</v>
      </c>
      <c r="N3658">
        <v>-118.49323099999999</v>
      </c>
      <c r="O3658">
        <v>5221</v>
      </c>
      <c r="P3658" t="s">
        <v>57</v>
      </c>
      <c r="Q3658" t="s">
        <v>52</v>
      </c>
      <c r="R3658">
        <v>0</v>
      </c>
      <c r="S3658">
        <v>62</v>
      </c>
      <c r="T3658" t="s">
        <v>92</v>
      </c>
      <c r="U3658" t="s">
        <v>53</v>
      </c>
      <c r="V3658">
        <v>38.33</v>
      </c>
      <c r="W3658" t="s">
        <v>52</v>
      </c>
      <c r="X3658" t="s">
        <v>53</v>
      </c>
      <c r="Y3658" t="s">
        <v>110</v>
      </c>
      <c r="Z3658">
        <v>30</v>
      </c>
      <c r="AA3658" t="s">
        <v>53</v>
      </c>
      <c r="AB3658" t="s">
        <v>53</v>
      </c>
      <c r="AC3658" t="s">
        <v>52</v>
      </c>
      <c r="AD3658" t="s">
        <v>52</v>
      </c>
      <c r="AE3658" t="s">
        <v>53</v>
      </c>
      <c r="AF3658" t="s">
        <v>53</v>
      </c>
      <c r="AG3658" t="s">
        <v>53</v>
      </c>
      <c r="AH3658" t="s">
        <v>53</v>
      </c>
      <c r="AI3658" t="s">
        <v>124</v>
      </c>
      <c r="AJ3658" t="s">
        <v>53</v>
      </c>
      <c r="AK3658" t="s">
        <v>69</v>
      </c>
      <c r="AL3658">
        <v>74.3</v>
      </c>
      <c r="AM3658">
        <v>4698.05</v>
      </c>
      <c r="AN3658">
        <v>0</v>
      </c>
      <c r="AO3658">
        <v>0</v>
      </c>
      <c r="AP3658">
        <v>2376.46</v>
      </c>
      <c r="AQ3658">
        <v>7074.51</v>
      </c>
      <c r="AR3658">
        <v>4</v>
      </c>
      <c r="AS3658" t="s">
        <v>881</v>
      </c>
      <c r="AT3658" t="s">
        <v>52</v>
      </c>
      <c r="AU3658">
        <v>77</v>
      </c>
      <c r="AV3658">
        <v>5974</v>
      </c>
      <c r="AY3658" t="str">
        <f>IF(AND(Table1[[#This Row],[Contract]]="Month-to-Month", Table1[[#This Row],[Tenure in Months]]&lt;6, Table1[[#This Row],[Payment Method]]="Bank Withdrawal"), "High Risk", IF(OR(Table1[[#This Row],[Contract]]="Month-to-Month", Table1[[#This Row],[Tenure in Months]]&lt;12), "Medium Risk", "Low Risk"))</f>
        <v>Low Risk</v>
      </c>
    </row>
    <row r="3659" spans="1:51" x14ac:dyDescent="0.35">
      <c r="A3659" t="s">
        <v>4856</v>
      </c>
      <c r="B3659" t="s">
        <v>66</v>
      </c>
      <c r="C3659">
        <v>59</v>
      </c>
      <c r="D3659" t="s">
        <v>52</v>
      </c>
      <c r="E3659" t="s">
        <v>52</v>
      </c>
      <c r="F3659" t="s">
        <v>52</v>
      </c>
      <c r="G3659" t="s">
        <v>52</v>
      </c>
      <c r="H3659">
        <v>0</v>
      </c>
      <c r="I3659" t="s">
        <v>54</v>
      </c>
      <c r="J3659" t="s">
        <v>55</v>
      </c>
      <c r="K3659" t="s">
        <v>896</v>
      </c>
      <c r="L3659">
        <v>90402</v>
      </c>
      <c r="M3659">
        <v>34.035848999999999</v>
      </c>
      <c r="N3659">
        <v>-118.503508</v>
      </c>
      <c r="O3659">
        <v>11509</v>
      </c>
      <c r="P3659" t="s">
        <v>57</v>
      </c>
      <c r="Q3659" t="s">
        <v>52</v>
      </c>
      <c r="R3659">
        <v>0</v>
      </c>
      <c r="S3659">
        <v>12</v>
      </c>
      <c r="T3659" t="s">
        <v>72</v>
      </c>
      <c r="U3659" t="s">
        <v>53</v>
      </c>
      <c r="V3659">
        <v>37.630000000000003</v>
      </c>
      <c r="W3659" t="s">
        <v>52</v>
      </c>
      <c r="X3659" t="s">
        <v>53</v>
      </c>
      <c r="Y3659" t="s">
        <v>59</v>
      </c>
      <c r="Z3659">
        <v>26</v>
      </c>
      <c r="AA3659" t="s">
        <v>52</v>
      </c>
      <c r="AB3659" t="s">
        <v>53</v>
      </c>
      <c r="AC3659" t="s">
        <v>52</v>
      </c>
      <c r="AD3659" t="s">
        <v>53</v>
      </c>
      <c r="AE3659" t="s">
        <v>52</v>
      </c>
      <c r="AF3659" t="s">
        <v>52</v>
      </c>
      <c r="AG3659" t="s">
        <v>52</v>
      </c>
      <c r="AH3659" t="s">
        <v>52</v>
      </c>
      <c r="AI3659" t="s">
        <v>60</v>
      </c>
      <c r="AJ3659" t="s">
        <v>53</v>
      </c>
      <c r="AK3659" t="s">
        <v>61</v>
      </c>
      <c r="AL3659">
        <v>54.3</v>
      </c>
      <c r="AM3659">
        <v>654.5</v>
      </c>
      <c r="AN3659">
        <v>0</v>
      </c>
      <c r="AO3659">
        <v>130</v>
      </c>
      <c r="AP3659">
        <v>451.56</v>
      </c>
      <c r="AQ3659">
        <v>1236.06</v>
      </c>
      <c r="AR3659">
        <v>3</v>
      </c>
      <c r="AS3659" t="s">
        <v>881</v>
      </c>
      <c r="AT3659" t="s">
        <v>52</v>
      </c>
      <c r="AU3659">
        <v>63</v>
      </c>
      <c r="AV3659">
        <v>3854</v>
      </c>
      <c r="AY3659" t="str">
        <f>IF(AND(Table1[[#This Row],[Contract]]="Month-to-Month", Table1[[#This Row],[Tenure in Months]]&lt;6, Table1[[#This Row],[Payment Method]]="Bank Withdrawal"), "High Risk", IF(OR(Table1[[#This Row],[Contract]]="Month-to-Month", Table1[[#This Row],[Tenure in Months]]&lt;12), "Medium Risk", "Low Risk"))</f>
        <v>Medium Risk</v>
      </c>
    </row>
    <row r="3660" spans="1:51" x14ac:dyDescent="0.35">
      <c r="A3660" t="s">
        <v>4857</v>
      </c>
      <c r="B3660" t="s">
        <v>51</v>
      </c>
      <c r="C3660">
        <v>31</v>
      </c>
      <c r="D3660" t="s">
        <v>52</v>
      </c>
      <c r="E3660" t="s">
        <v>52</v>
      </c>
      <c r="F3660" t="s">
        <v>53</v>
      </c>
      <c r="G3660" t="s">
        <v>53</v>
      </c>
      <c r="H3660">
        <v>8</v>
      </c>
      <c r="I3660" t="s">
        <v>54</v>
      </c>
      <c r="J3660" t="s">
        <v>55</v>
      </c>
      <c r="K3660" t="s">
        <v>896</v>
      </c>
      <c r="L3660">
        <v>90404</v>
      </c>
      <c r="M3660">
        <v>34.026333999999999</v>
      </c>
      <c r="N3660">
        <v>-118.474222</v>
      </c>
      <c r="O3660">
        <v>19975</v>
      </c>
      <c r="P3660" t="s">
        <v>57</v>
      </c>
      <c r="Q3660" t="s">
        <v>53</v>
      </c>
      <c r="R3660">
        <v>2</v>
      </c>
      <c r="S3660">
        <v>54</v>
      </c>
      <c r="T3660" t="s">
        <v>92</v>
      </c>
      <c r="U3660" t="s">
        <v>53</v>
      </c>
      <c r="V3660">
        <v>46.7</v>
      </c>
      <c r="W3660" t="s">
        <v>52</v>
      </c>
      <c r="X3660" t="s">
        <v>53</v>
      </c>
      <c r="Y3660" t="s">
        <v>68</v>
      </c>
      <c r="Z3660">
        <v>75</v>
      </c>
      <c r="AA3660" t="s">
        <v>52</v>
      </c>
      <c r="AB3660" t="s">
        <v>53</v>
      </c>
      <c r="AC3660" t="s">
        <v>52</v>
      </c>
      <c r="AD3660" t="s">
        <v>53</v>
      </c>
      <c r="AE3660" t="s">
        <v>52</v>
      </c>
      <c r="AF3660" t="s">
        <v>52</v>
      </c>
      <c r="AG3660" t="s">
        <v>52</v>
      </c>
      <c r="AH3660" t="s">
        <v>53</v>
      </c>
      <c r="AI3660" t="s">
        <v>334</v>
      </c>
      <c r="AJ3660" t="s">
        <v>53</v>
      </c>
      <c r="AK3660" t="s">
        <v>61</v>
      </c>
      <c r="AL3660">
        <v>79.95</v>
      </c>
      <c r="AM3660">
        <v>4362.05</v>
      </c>
      <c r="AN3660">
        <v>0</v>
      </c>
      <c r="AO3660">
        <v>0</v>
      </c>
      <c r="AP3660">
        <v>2521.8000000000002</v>
      </c>
      <c r="AQ3660">
        <v>6883.85</v>
      </c>
      <c r="AR3660">
        <v>3</v>
      </c>
      <c r="AS3660" t="s">
        <v>881</v>
      </c>
      <c r="AT3660" t="s">
        <v>52</v>
      </c>
      <c r="AU3660">
        <v>48</v>
      </c>
      <c r="AV3660">
        <v>4387</v>
      </c>
      <c r="AY3660" t="str">
        <f>IF(AND(Table1[[#This Row],[Contract]]="Month-to-Month", Table1[[#This Row],[Tenure in Months]]&lt;6, Table1[[#This Row],[Payment Method]]="Bank Withdrawal"), "High Risk", IF(OR(Table1[[#This Row],[Contract]]="Month-to-Month", Table1[[#This Row],[Tenure in Months]]&lt;12), "Medium Risk", "Low Risk"))</f>
        <v>Low Risk</v>
      </c>
    </row>
    <row r="3661" spans="1:51" x14ac:dyDescent="0.35">
      <c r="A3661" t="s">
        <v>4858</v>
      </c>
      <c r="B3661" t="s">
        <v>66</v>
      </c>
      <c r="C3661">
        <v>49</v>
      </c>
      <c r="D3661" t="s">
        <v>52</v>
      </c>
      <c r="E3661" t="s">
        <v>52</v>
      </c>
      <c r="F3661" t="s">
        <v>52</v>
      </c>
      <c r="G3661" t="s">
        <v>52</v>
      </c>
      <c r="H3661">
        <v>0</v>
      </c>
      <c r="I3661" t="s">
        <v>54</v>
      </c>
      <c r="J3661" t="s">
        <v>55</v>
      </c>
      <c r="K3661" t="s">
        <v>896</v>
      </c>
      <c r="L3661">
        <v>90405</v>
      </c>
      <c r="M3661">
        <v>34.005439000000003</v>
      </c>
      <c r="N3661">
        <v>-118.477507</v>
      </c>
      <c r="O3661">
        <v>26099</v>
      </c>
      <c r="P3661" t="s">
        <v>57</v>
      </c>
      <c r="Q3661" t="s">
        <v>52</v>
      </c>
      <c r="R3661">
        <v>0</v>
      </c>
      <c r="S3661">
        <v>68</v>
      </c>
      <c r="T3661" t="s">
        <v>229</v>
      </c>
      <c r="U3661" t="s">
        <v>53</v>
      </c>
      <c r="V3661">
        <v>2.83</v>
      </c>
      <c r="W3661" t="s">
        <v>52</v>
      </c>
      <c r="X3661" t="s">
        <v>52</v>
      </c>
      <c r="Y3661" t="s">
        <v>58</v>
      </c>
      <c r="Z3661">
        <v>0</v>
      </c>
      <c r="AA3661" t="s">
        <v>52</v>
      </c>
      <c r="AB3661" t="s">
        <v>52</v>
      </c>
      <c r="AC3661" t="s">
        <v>52</v>
      </c>
      <c r="AD3661" t="s">
        <v>52</v>
      </c>
      <c r="AE3661" t="s">
        <v>52</v>
      </c>
      <c r="AF3661" t="s">
        <v>52</v>
      </c>
      <c r="AG3661" t="s">
        <v>52</v>
      </c>
      <c r="AH3661" t="s">
        <v>52</v>
      </c>
      <c r="AI3661" t="s">
        <v>334</v>
      </c>
      <c r="AJ3661" t="s">
        <v>52</v>
      </c>
      <c r="AK3661" t="s">
        <v>61</v>
      </c>
      <c r="AL3661">
        <v>20.05</v>
      </c>
      <c r="AM3661">
        <v>1386.9</v>
      </c>
      <c r="AN3661">
        <v>0</v>
      </c>
      <c r="AO3661">
        <v>0</v>
      </c>
      <c r="AP3661">
        <v>192.44</v>
      </c>
      <c r="AQ3661">
        <v>1579.34</v>
      </c>
      <c r="AR3661">
        <v>4</v>
      </c>
      <c r="AS3661" t="s">
        <v>881</v>
      </c>
      <c r="AT3661" t="s">
        <v>52</v>
      </c>
      <c r="AU3661">
        <v>63</v>
      </c>
      <c r="AV3661">
        <v>5740</v>
      </c>
      <c r="AY3661" t="str">
        <f>IF(AND(Table1[[#This Row],[Contract]]="Month-to-Month", Table1[[#This Row],[Tenure in Months]]&lt;6, Table1[[#This Row],[Payment Method]]="Bank Withdrawal"), "High Risk", IF(OR(Table1[[#This Row],[Contract]]="Month-to-Month", Table1[[#This Row],[Tenure in Months]]&lt;12), "Medium Risk", "Low Risk"))</f>
        <v>Low Risk</v>
      </c>
    </row>
    <row r="3662" spans="1:51" x14ac:dyDescent="0.35">
      <c r="A3662" t="s">
        <v>4859</v>
      </c>
      <c r="B3662" t="s">
        <v>51</v>
      </c>
      <c r="C3662">
        <v>20</v>
      </c>
      <c r="D3662" t="s">
        <v>53</v>
      </c>
      <c r="E3662" t="s">
        <v>52</v>
      </c>
      <c r="F3662" t="s">
        <v>52</v>
      </c>
      <c r="G3662" t="s">
        <v>52</v>
      </c>
      <c r="H3662">
        <v>0</v>
      </c>
      <c r="I3662" t="s">
        <v>54</v>
      </c>
      <c r="J3662" t="s">
        <v>55</v>
      </c>
      <c r="K3662" t="s">
        <v>472</v>
      </c>
      <c r="L3662">
        <v>90501</v>
      </c>
      <c r="M3662">
        <v>33.833699000000003</v>
      </c>
      <c r="N3662">
        <v>-118.314387</v>
      </c>
      <c r="O3662">
        <v>40705</v>
      </c>
      <c r="P3662" t="s">
        <v>57</v>
      </c>
      <c r="Q3662" t="s">
        <v>52</v>
      </c>
      <c r="R3662">
        <v>0</v>
      </c>
      <c r="S3662">
        <v>20</v>
      </c>
      <c r="T3662" t="s">
        <v>72</v>
      </c>
      <c r="U3662" t="s">
        <v>53</v>
      </c>
      <c r="V3662">
        <v>31.02</v>
      </c>
      <c r="W3662" t="s">
        <v>52</v>
      </c>
      <c r="X3662" t="s">
        <v>52</v>
      </c>
      <c r="Y3662" t="s">
        <v>58</v>
      </c>
      <c r="Z3662">
        <v>0</v>
      </c>
      <c r="AA3662" t="s">
        <v>52</v>
      </c>
      <c r="AB3662" t="s">
        <v>52</v>
      </c>
      <c r="AC3662" t="s">
        <v>52</v>
      </c>
      <c r="AD3662" t="s">
        <v>52</v>
      </c>
      <c r="AE3662" t="s">
        <v>52</v>
      </c>
      <c r="AF3662" t="s">
        <v>52</v>
      </c>
      <c r="AG3662" t="s">
        <v>52</v>
      </c>
      <c r="AH3662" t="s">
        <v>52</v>
      </c>
      <c r="AI3662" t="s">
        <v>60</v>
      </c>
      <c r="AJ3662" t="s">
        <v>52</v>
      </c>
      <c r="AK3662" t="s">
        <v>69</v>
      </c>
      <c r="AL3662">
        <v>19.399999999999999</v>
      </c>
      <c r="AM3662">
        <v>415.4</v>
      </c>
      <c r="AN3662">
        <v>0</v>
      </c>
      <c r="AO3662">
        <v>0</v>
      </c>
      <c r="AP3662">
        <v>620.4</v>
      </c>
      <c r="AQ3662">
        <v>1035.8</v>
      </c>
      <c r="AR3662">
        <v>3</v>
      </c>
      <c r="AS3662" t="s">
        <v>881</v>
      </c>
      <c r="AT3662" t="s">
        <v>52</v>
      </c>
      <c r="AU3662">
        <v>32</v>
      </c>
      <c r="AV3662">
        <v>4958</v>
      </c>
      <c r="AY3662" t="str">
        <f>IF(AND(Table1[[#This Row],[Contract]]="Month-to-Month", Table1[[#This Row],[Tenure in Months]]&lt;6, Table1[[#This Row],[Payment Method]]="Bank Withdrawal"), "High Risk", IF(OR(Table1[[#This Row],[Contract]]="Month-to-Month", Table1[[#This Row],[Tenure in Months]]&lt;12), "Medium Risk", "Low Risk"))</f>
        <v>Medium Risk</v>
      </c>
    </row>
    <row r="3663" spans="1:51" x14ac:dyDescent="0.35">
      <c r="A3663" t="s">
        <v>4860</v>
      </c>
      <c r="B3663" t="s">
        <v>51</v>
      </c>
      <c r="C3663">
        <v>46</v>
      </c>
      <c r="D3663" t="s">
        <v>52</v>
      </c>
      <c r="E3663" t="s">
        <v>52</v>
      </c>
      <c r="F3663" t="s">
        <v>53</v>
      </c>
      <c r="G3663" t="s">
        <v>52</v>
      </c>
      <c r="H3663">
        <v>0</v>
      </c>
      <c r="I3663" t="s">
        <v>54</v>
      </c>
      <c r="J3663" t="s">
        <v>55</v>
      </c>
      <c r="K3663" t="s">
        <v>472</v>
      </c>
      <c r="L3663">
        <v>90502</v>
      </c>
      <c r="M3663">
        <v>33.833181000000003</v>
      </c>
      <c r="N3663">
        <v>-118.292062</v>
      </c>
      <c r="O3663">
        <v>17058</v>
      </c>
      <c r="P3663" t="s">
        <v>57</v>
      </c>
      <c r="Q3663" t="s">
        <v>53</v>
      </c>
      <c r="R3663">
        <v>4</v>
      </c>
      <c r="S3663">
        <v>50</v>
      </c>
      <c r="T3663" t="s">
        <v>92</v>
      </c>
      <c r="U3663" t="s">
        <v>53</v>
      </c>
      <c r="V3663">
        <v>10.33</v>
      </c>
      <c r="W3663" t="s">
        <v>53</v>
      </c>
      <c r="X3663" t="s">
        <v>53</v>
      </c>
      <c r="Y3663" t="s">
        <v>59</v>
      </c>
      <c r="Z3663">
        <v>6</v>
      </c>
      <c r="AA3663" t="s">
        <v>52</v>
      </c>
      <c r="AB3663" t="s">
        <v>52</v>
      </c>
      <c r="AC3663" t="s">
        <v>53</v>
      </c>
      <c r="AD3663" t="s">
        <v>52</v>
      </c>
      <c r="AE3663" t="s">
        <v>52</v>
      </c>
      <c r="AF3663" t="s">
        <v>52</v>
      </c>
      <c r="AG3663" t="s">
        <v>52</v>
      </c>
      <c r="AH3663" t="s">
        <v>53</v>
      </c>
      <c r="AI3663" t="s">
        <v>124</v>
      </c>
      <c r="AJ3663" t="s">
        <v>52</v>
      </c>
      <c r="AK3663" t="s">
        <v>61</v>
      </c>
      <c r="AL3663">
        <v>54.9</v>
      </c>
      <c r="AM3663">
        <v>2614.1</v>
      </c>
      <c r="AN3663">
        <v>0</v>
      </c>
      <c r="AO3663">
        <v>0</v>
      </c>
      <c r="AP3663">
        <v>516.5</v>
      </c>
      <c r="AQ3663">
        <v>3130.6</v>
      </c>
      <c r="AR3663">
        <v>4</v>
      </c>
      <c r="AS3663" t="s">
        <v>881</v>
      </c>
      <c r="AT3663" t="s">
        <v>52</v>
      </c>
      <c r="AU3663">
        <v>41</v>
      </c>
      <c r="AV3663">
        <v>4322</v>
      </c>
      <c r="AY3663" t="str">
        <f>IF(AND(Table1[[#This Row],[Contract]]="Month-to-Month", Table1[[#This Row],[Tenure in Months]]&lt;6, Table1[[#This Row],[Payment Method]]="Bank Withdrawal"), "High Risk", IF(OR(Table1[[#This Row],[Contract]]="Month-to-Month", Table1[[#This Row],[Tenure in Months]]&lt;12), "Medium Risk", "Low Risk"))</f>
        <v>Low Risk</v>
      </c>
    </row>
    <row r="3664" spans="1:51" x14ac:dyDescent="0.35">
      <c r="A3664" t="s">
        <v>4861</v>
      </c>
      <c r="B3664" t="s">
        <v>51</v>
      </c>
      <c r="C3664">
        <v>42</v>
      </c>
      <c r="D3664" t="s">
        <v>52</v>
      </c>
      <c r="E3664" t="s">
        <v>52</v>
      </c>
      <c r="F3664" t="s">
        <v>52</v>
      </c>
      <c r="G3664" t="s">
        <v>52</v>
      </c>
      <c r="H3664">
        <v>0</v>
      </c>
      <c r="I3664" t="s">
        <v>54</v>
      </c>
      <c r="J3664" t="s">
        <v>55</v>
      </c>
      <c r="K3664" t="s">
        <v>472</v>
      </c>
      <c r="L3664">
        <v>90503</v>
      </c>
      <c r="M3664">
        <v>33.840398999999998</v>
      </c>
      <c r="N3664">
        <v>-118.353714</v>
      </c>
      <c r="O3664">
        <v>41979</v>
      </c>
      <c r="P3664" t="s">
        <v>57</v>
      </c>
      <c r="Q3664" t="s">
        <v>52</v>
      </c>
      <c r="R3664">
        <v>0</v>
      </c>
      <c r="S3664">
        <v>58</v>
      </c>
      <c r="T3664" t="s">
        <v>92</v>
      </c>
      <c r="U3664" t="s">
        <v>53</v>
      </c>
      <c r="V3664">
        <v>2.38</v>
      </c>
      <c r="W3664" t="s">
        <v>53</v>
      </c>
      <c r="X3664" t="s">
        <v>52</v>
      </c>
      <c r="Y3664" t="s">
        <v>58</v>
      </c>
      <c r="Z3664">
        <v>0</v>
      </c>
      <c r="AA3664" t="s">
        <v>52</v>
      </c>
      <c r="AB3664" t="s">
        <v>52</v>
      </c>
      <c r="AC3664" t="s">
        <v>52</v>
      </c>
      <c r="AD3664" t="s">
        <v>52</v>
      </c>
      <c r="AE3664" t="s">
        <v>52</v>
      </c>
      <c r="AF3664" t="s">
        <v>52</v>
      </c>
      <c r="AG3664" t="s">
        <v>52</v>
      </c>
      <c r="AH3664" t="s">
        <v>52</v>
      </c>
      <c r="AI3664" t="s">
        <v>334</v>
      </c>
      <c r="AJ3664" t="s">
        <v>53</v>
      </c>
      <c r="AK3664" t="s">
        <v>69</v>
      </c>
      <c r="AL3664">
        <v>24.45</v>
      </c>
      <c r="AM3664">
        <v>1513.6</v>
      </c>
      <c r="AN3664">
        <v>0</v>
      </c>
      <c r="AO3664">
        <v>0</v>
      </c>
      <c r="AP3664">
        <v>138.04</v>
      </c>
      <c r="AQ3664">
        <v>1651.6399999999901</v>
      </c>
      <c r="AR3664">
        <v>4</v>
      </c>
      <c r="AS3664" t="s">
        <v>881</v>
      </c>
      <c r="AT3664" t="s">
        <v>52</v>
      </c>
      <c r="AU3664">
        <v>38</v>
      </c>
      <c r="AV3664">
        <v>6490</v>
      </c>
      <c r="AY3664" t="str">
        <f>IF(AND(Table1[[#This Row],[Contract]]="Month-to-Month", Table1[[#This Row],[Tenure in Months]]&lt;6, Table1[[#This Row],[Payment Method]]="Bank Withdrawal"), "High Risk", IF(OR(Table1[[#This Row],[Contract]]="Month-to-Month", Table1[[#This Row],[Tenure in Months]]&lt;12), "Medium Risk", "Low Risk"))</f>
        <v>Low Risk</v>
      </c>
    </row>
    <row r="3665" spans="1:51" x14ac:dyDescent="0.35">
      <c r="A3665" t="s">
        <v>4862</v>
      </c>
      <c r="B3665" t="s">
        <v>51</v>
      </c>
      <c r="C3665">
        <v>41</v>
      </c>
      <c r="D3665" t="s">
        <v>52</v>
      </c>
      <c r="E3665" t="s">
        <v>52</v>
      </c>
      <c r="F3665" t="s">
        <v>53</v>
      </c>
      <c r="G3665" t="s">
        <v>53</v>
      </c>
      <c r="H3665">
        <v>3</v>
      </c>
      <c r="I3665" t="s">
        <v>54</v>
      </c>
      <c r="J3665" t="s">
        <v>55</v>
      </c>
      <c r="K3665" t="s">
        <v>472</v>
      </c>
      <c r="L3665">
        <v>90504</v>
      </c>
      <c r="M3665">
        <v>33.867257000000002</v>
      </c>
      <c r="N3665">
        <v>-118.330794</v>
      </c>
      <c r="O3665">
        <v>31678</v>
      </c>
      <c r="P3665" t="s">
        <v>57</v>
      </c>
      <c r="Q3665" t="s">
        <v>53</v>
      </c>
      <c r="R3665">
        <v>4</v>
      </c>
      <c r="S3665">
        <v>35</v>
      </c>
      <c r="T3665" t="s">
        <v>58</v>
      </c>
      <c r="U3665" t="s">
        <v>53</v>
      </c>
      <c r="V3665">
        <v>48.08</v>
      </c>
      <c r="W3665" t="s">
        <v>53</v>
      </c>
      <c r="X3665" t="s">
        <v>53</v>
      </c>
      <c r="Y3665" t="s">
        <v>68</v>
      </c>
      <c r="Z3665">
        <v>53</v>
      </c>
      <c r="AA3665" t="s">
        <v>52</v>
      </c>
      <c r="AB3665" t="s">
        <v>53</v>
      </c>
      <c r="AC3665" t="s">
        <v>52</v>
      </c>
      <c r="AD3665" t="s">
        <v>52</v>
      </c>
      <c r="AE3665" t="s">
        <v>53</v>
      </c>
      <c r="AF3665" t="s">
        <v>52</v>
      </c>
      <c r="AG3665" t="s">
        <v>52</v>
      </c>
      <c r="AH3665" t="s">
        <v>52</v>
      </c>
      <c r="AI3665" t="s">
        <v>60</v>
      </c>
      <c r="AJ3665" t="s">
        <v>53</v>
      </c>
      <c r="AK3665" t="s">
        <v>61</v>
      </c>
      <c r="AL3665">
        <v>89.65</v>
      </c>
      <c r="AM3665">
        <v>3161.6</v>
      </c>
      <c r="AN3665">
        <v>0</v>
      </c>
      <c r="AO3665">
        <v>40</v>
      </c>
      <c r="AP3665">
        <v>1682.8</v>
      </c>
      <c r="AQ3665">
        <v>4884.3999999999996</v>
      </c>
      <c r="AR3665">
        <v>3</v>
      </c>
      <c r="AS3665" t="s">
        <v>881</v>
      </c>
      <c r="AT3665" t="s">
        <v>52</v>
      </c>
      <c r="AU3665">
        <v>34</v>
      </c>
      <c r="AV3665">
        <v>2622</v>
      </c>
      <c r="AY3665" t="str">
        <f>IF(AND(Table1[[#This Row],[Contract]]="Month-to-Month", Table1[[#This Row],[Tenure in Months]]&lt;6, Table1[[#This Row],[Payment Method]]="Bank Withdrawal"), "High Risk", IF(OR(Table1[[#This Row],[Contract]]="Month-to-Month", Table1[[#This Row],[Tenure in Months]]&lt;12), "Medium Risk", "Low Risk"))</f>
        <v>Medium Risk</v>
      </c>
    </row>
    <row r="3666" spans="1:51" x14ac:dyDescent="0.35">
      <c r="A3666" t="s">
        <v>4863</v>
      </c>
      <c r="B3666" t="s">
        <v>66</v>
      </c>
      <c r="C3666">
        <v>31</v>
      </c>
      <c r="D3666" t="s">
        <v>52</v>
      </c>
      <c r="E3666" t="s">
        <v>52</v>
      </c>
      <c r="F3666" t="s">
        <v>52</v>
      </c>
      <c r="G3666" t="s">
        <v>52</v>
      </c>
      <c r="H3666">
        <v>0</v>
      </c>
      <c r="I3666" t="s">
        <v>54</v>
      </c>
      <c r="J3666" t="s">
        <v>55</v>
      </c>
      <c r="K3666" t="s">
        <v>472</v>
      </c>
      <c r="L3666">
        <v>90505</v>
      </c>
      <c r="M3666">
        <v>33.807881999999999</v>
      </c>
      <c r="N3666">
        <v>-118.34795699999999</v>
      </c>
      <c r="O3666">
        <v>34873</v>
      </c>
      <c r="P3666" t="s">
        <v>57</v>
      </c>
      <c r="Q3666" t="s">
        <v>52</v>
      </c>
      <c r="R3666">
        <v>0</v>
      </c>
      <c r="S3666">
        <v>2</v>
      </c>
      <c r="T3666" t="s">
        <v>58</v>
      </c>
      <c r="U3666" t="s">
        <v>53</v>
      </c>
      <c r="V3666">
        <v>10.81</v>
      </c>
      <c r="W3666" t="s">
        <v>52</v>
      </c>
      <c r="X3666" t="s">
        <v>53</v>
      </c>
      <c r="Y3666" t="s">
        <v>110</v>
      </c>
      <c r="Z3666">
        <v>13</v>
      </c>
      <c r="AA3666" t="s">
        <v>52</v>
      </c>
      <c r="AB3666" t="s">
        <v>52</v>
      </c>
      <c r="AC3666" t="s">
        <v>52</v>
      </c>
      <c r="AD3666" t="s">
        <v>52</v>
      </c>
      <c r="AE3666" t="s">
        <v>52</v>
      </c>
      <c r="AF3666" t="s">
        <v>52</v>
      </c>
      <c r="AG3666" t="s">
        <v>52</v>
      </c>
      <c r="AH3666" t="s">
        <v>53</v>
      </c>
      <c r="AI3666" t="s">
        <v>60</v>
      </c>
      <c r="AJ3666" t="s">
        <v>53</v>
      </c>
      <c r="AK3666" t="s">
        <v>61</v>
      </c>
      <c r="AL3666">
        <v>45.4</v>
      </c>
      <c r="AM3666">
        <v>80.95</v>
      </c>
      <c r="AN3666">
        <v>0</v>
      </c>
      <c r="AO3666">
        <v>0</v>
      </c>
      <c r="AP3666">
        <v>21.62</v>
      </c>
      <c r="AQ3666">
        <v>102.57</v>
      </c>
      <c r="AR3666">
        <v>3</v>
      </c>
      <c r="AS3666" t="s">
        <v>883</v>
      </c>
      <c r="AT3666" t="s">
        <v>52</v>
      </c>
      <c r="AU3666">
        <v>45</v>
      </c>
      <c r="AV3666">
        <v>4964</v>
      </c>
      <c r="AY3666" t="str">
        <f>IF(AND(Table1[[#This Row],[Contract]]="Month-to-Month", Table1[[#This Row],[Tenure in Months]]&lt;6, Table1[[#This Row],[Payment Method]]="Bank Withdrawal"), "High Risk", IF(OR(Table1[[#This Row],[Contract]]="Month-to-Month", Table1[[#This Row],[Tenure in Months]]&lt;12), "Medium Risk", "Low Risk"))</f>
        <v>High Risk</v>
      </c>
    </row>
    <row r="3667" spans="1:51" x14ac:dyDescent="0.35">
      <c r="A3667" t="s">
        <v>4864</v>
      </c>
      <c r="B3667" t="s">
        <v>51</v>
      </c>
      <c r="C3667">
        <v>35</v>
      </c>
      <c r="D3667" t="s">
        <v>52</v>
      </c>
      <c r="E3667" t="s">
        <v>52</v>
      </c>
      <c r="F3667" t="s">
        <v>53</v>
      </c>
      <c r="G3667" t="s">
        <v>52</v>
      </c>
      <c r="H3667">
        <v>0</v>
      </c>
      <c r="I3667" t="s">
        <v>54</v>
      </c>
      <c r="J3667" t="s">
        <v>55</v>
      </c>
      <c r="K3667" t="s">
        <v>79</v>
      </c>
      <c r="L3667">
        <v>90601</v>
      </c>
      <c r="M3667">
        <v>34.007353000000002</v>
      </c>
      <c r="N3667">
        <v>-118.033683</v>
      </c>
      <c r="O3667">
        <v>32050</v>
      </c>
      <c r="P3667" t="s">
        <v>57</v>
      </c>
      <c r="Q3667" t="s">
        <v>53</v>
      </c>
      <c r="R3667">
        <v>3</v>
      </c>
      <c r="S3667">
        <v>63</v>
      </c>
      <c r="T3667" t="s">
        <v>92</v>
      </c>
      <c r="U3667" t="s">
        <v>53</v>
      </c>
      <c r="V3667">
        <v>12.15</v>
      </c>
      <c r="W3667" t="s">
        <v>53</v>
      </c>
      <c r="X3667" t="s">
        <v>53</v>
      </c>
      <c r="Y3667" t="s">
        <v>59</v>
      </c>
      <c r="Z3667">
        <v>21</v>
      </c>
      <c r="AA3667" t="s">
        <v>53</v>
      </c>
      <c r="AB3667" t="s">
        <v>52</v>
      </c>
      <c r="AC3667" t="s">
        <v>53</v>
      </c>
      <c r="AD3667" t="s">
        <v>53</v>
      </c>
      <c r="AE3667" t="s">
        <v>52</v>
      </c>
      <c r="AF3667" t="s">
        <v>53</v>
      </c>
      <c r="AG3667" t="s">
        <v>53</v>
      </c>
      <c r="AH3667" t="s">
        <v>53</v>
      </c>
      <c r="AI3667" t="s">
        <v>334</v>
      </c>
      <c r="AJ3667" t="s">
        <v>52</v>
      </c>
      <c r="AK3667" t="s">
        <v>69</v>
      </c>
      <c r="AL3667">
        <v>75.7</v>
      </c>
      <c r="AM3667">
        <v>4676.7</v>
      </c>
      <c r="AN3667">
        <v>0</v>
      </c>
      <c r="AO3667">
        <v>0</v>
      </c>
      <c r="AP3667">
        <v>765.45</v>
      </c>
      <c r="AQ3667">
        <v>5442.15</v>
      </c>
      <c r="AR3667">
        <v>3</v>
      </c>
      <c r="AS3667" t="s">
        <v>881</v>
      </c>
      <c r="AT3667" t="s">
        <v>52</v>
      </c>
      <c r="AU3667">
        <v>62</v>
      </c>
      <c r="AV3667">
        <v>5113</v>
      </c>
      <c r="AY3667" t="str">
        <f>IF(AND(Table1[[#This Row],[Contract]]="Month-to-Month", Table1[[#This Row],[Tenure in Months]]&lt;6, Table1[[#This Row],[Payment Method]]="Bank Withdrawal"), "High Risk", IF(OR(Table1[[#This Row],[Contract]]="Month-to-Month", Table1[[#This Row],[Tenure in Months]]&lt;12), "Medium Risk", "Low Risk"))</f>
        <v>Low Risk</v>
      </c>
    </row>
    <row r="3668" spans="1:51" x14ac:dyDescent="0.35">
      <c r="A3668" t="s">
        <v>4865</v>
      </c>
      <c r="B3668" t="s">
        <v>66</v>
      </c>
      <c r="C3668">
        <v>35</v>
      </c>
      <c r="D3668" t="s">
        <v>52</v>
      </c>
      <c r="E3668" t="s">
        <v>52</v>
      </c>
      <c r="F3668" t="s">
        <v>53</v>
      </c>
      <c r="G3668" t="s">
        <v>52</v>
      </c>
      <c r="H3668">
        <v>0</v>
      </c>
      <c r="I3668" t="s">
        <v>54</v>
      </c>
      <c r="J3668" t="s">
        <v>55</v>
      </c>
      <c r="K3668" t="s">
        <v>79</v>
      </c>
      <c r="L3668">
        <v>90602</v>
      </c>
      <c r="M3668">
        <v>33.972118999999999</v>
      </c>
      <c r="N3668">
        <v>-118.020188</v>
      </c>
      <c r="O3668">
        <v>26265</v>
      </c>
      <c r="P3668" t="s">
        <v>57</v>
      </c>
      <c r="Q3668" t="s">
        <v>53</v>
      </c>
      <c r="R3668">
        <v>8</v>
      </c>
      <c r="S3668">
        <v>58</v>
      </c>
      <c r="T3668" t="s">
        <v>92</v>
      </c>
      <c r="U3668" t="s">
        <v>53</v>
      </c>
      <c r="V3668">
        <v>37.950000000000003</v>
      </c>
      <c r="W3668" t="s">
        <v>53</v>
      </c>
      <c r="X3668" t="s">
        <v>53</v>
      </c>
      <c r="Y3668" t="s">
        <v>68</v>
      </c>
      <c r="Z3668">
        <v>18</v>
      </c>
      <c r="AA3668" t="s">
        <v>53</v>
      </c>
      <c r="AB3668" t="s">
        <v>53</v>
      </c>
      <c r="AC3668" t="s">
        <v>53</v>
      </c>
      <c r="AD3668" t="s">
        <v>52</v>
      </c>
      <c r="AE3668" t="s">
        <v>53</v>
      </c>
      <c r="AF3668" t="s">
        <v>53</v>
      </c>
      <c r="AG3668" t="s">
        <v>53</v>
      </c>
      <c r="AH3668" t="s">
        <v>53</v>
      </c>
      <c r="AI3668" t="s">
        <v>124</v>
      </c>
      <c r="AJ3668" t="s">
        <v>53</v>
      </c>
      <c r="AK3668" t="s">
        <v>69</v>
      </c>
      <c r="AL3668">
        <v>110.65</v>
      </c>
      <c r="AM3668">
        <v>6526.65</v>
      </c>
      <c r="AN3668">
        <v>0</v>
      </c>
      <c r="AO3668">
        <v>0</v>
      </c>
      <c r="AP3668">
        <v>2201.1</v>
      </c>
      <c r="AQ3668">
        <v>8727.75</v>
      </c>
      <c r="AR3668">
        <v>3</v>
      </c>
      <c r="AS3668" t="s">
        <v>881</v>
      </c>
      <c r="AT3668" t="s">
        <v>52</v>
      </c>
      <c r="AU3668">
        <v>55</v>
      </c>
      <c r="AV3668">
        <v>4761</v>
      </c>
      <c r="AY3668" t="str">
        <f>IF(AND(Table1[[#This Row],[Contract]]="Month-to-Month", Table1[[#This Row],[Tenure in Months]]&lt;6, Table1[[#This Row],[Payment Method]]="Bank Withdrawal"), "High Risk", IF(OR(Table1[[#This Row],[Contract]]="Month-to-Month", Table1[[#This Row],[Tenure in Months]]&lt;12), "Medium Risk", "Low Risk"))</f>
        <v>Low Risk</v>
      </c>
    </row>
    <row r="3669" spans="1:51" x14ac:dyDescent="0.35">
      <c r="A3669" t="s">
        <v>4866</v>
      </c>
      <c r="B3669" t="s">
        <v>66</v>
      </c>
      <c r="C3669">
        <v>37</v>
      </c>
      <c r="D3669" t="s">
        <v>52</v>
      </c>
      <c r="E3669" t="s">
        <v>52</v>
      </c>
      <c r="F3669" t="s">
        <v>53</v>
      </c>
      <c r="G3669" t="s">
        <v>52</v>
      </c>
      <c r="H3669">
        <v>0</v>
      </c>
      <c r="I3669" t="s">
        <v>54</v>
      </c>
      <c r="J3669" t="s">
        <v>55</v>
      </c>
      <c r="K3669" t="s">
        <v>79</v>
      </c>
      <c r="L3669">
        <v>90603</v>
      </c>
      <c r="M3669">
        <v>33.945318</v>
      </c>
      <c r="N3669">
        <v>-117.99206599999999</v>
      </c>
      <c r="O3669">
        <v>19109</v>
      </c>
      <c r="P3669" t="s">
        <v>57</v>
      </c>
      <c r="Q3669" t="s">
        <v>53</v>
      </c>
      <c r="R3669">
        <v>10</v>
      </c>
      <c r="S3669">
        <v>27</v>
      </c>
      <c r="T3669" t="s">
        <v>58</v>
      </c>
      <c r="U3669" t="s">
        <v>53</v>
      </c>
      <c r="V3669">
        <v>20.96</v>
      </c>
      <c r="W3669" t="s">
        <v>52</v>
      </c>
      <c r="X3669" t="s">
        <v>52</v>
      </c>
      <c r="Y3669" t="s">
        <v>58</v>
      </c>
      <c r="Z3669">
        <v>0</v>
      </c>
      <c r="AA3669" t="s">
        <v>52</v>
      </c>
      <c r="AB3669" t="s">
        <v>52</v>
      </c>
      <c r="AC3669" t="s">
        <v>52</v>
      </c>
      <c r="AD3669" t="s">
        <v>52</v>
      </c>
      <c r="AE3669" t="s">
        <v>52</v>
      </c>
      <c r="AF3669" t="s">
        <v>52</v>
      </c>
      <c r="AG3669" t="s">
        <v>52</v>
      </c>
      <c r="AH3669" t="s">
        <v>52</v>
      </c>
      <c r="AI3669" t="s">
        <v>124</v>
      </c>
      <c r="AJ3669" t="s">
        <v>53</v>
      </c>
      <c r="AK3669" t="s">
        <v>69</v>
      </c>
      <c r="AL3669">
        <v>20.55</v>
      </c>
      <c r="AM3669">
        <v>583.29999999999995</v>
      </c>
      <c r="AN3669">
        <v>0</v>
      </c>
      <c r="AO3669">
        <v>0</v>
      </c>
      <c r="AP3669">
        <v>565.91999999999996</v>
      </c>
      <c r="AQ3669">
        <v>1149.22</v>
      </c>
      <c r="AR3669">
        <v>4</v>
      </c>
      <c r="AS3669" t="s">
        <v>881</v>
      </c>
      <c r="AT3669" t="s">
        <v>52</v>
      </c>
      <c r="AU3669">
        <v>31</v>
      </c>
      <c r="AV3669">
        <v>2269</v>
      </c>
      <c r="AY3669" t="str">
        <f>IF(AND(Table1[[#This Row],[Contract]]="Month-to-Month", Table1[[#This Row],[Tenure in Months]]&lt;6, Table1[[#This Row],[Payment Method]]="Bank Withdrawal"), "High Risk", IF(OR(Table1[[#This Row],[Contract]]="Month-to-Month", Table1[[#This Row],[Tenure in Months]]&lt;12), "Medium Risk", "Low Risk"))</f>
        <v>Low Risk</v>
      </c>
    </row>
    <row r="3670" spans="1:51" x14ac:dyDescent="0.35">
      <c r="A3670" t="s">
        <v>4867</v>
      </c>
      <c r="B3670" t="s">
        <v>66</v>
      </c>
      <c r="C3670">
        <v>57</v>
      </c>
      <c r="D3670" t="s">
        <v>52</v>
      </c>
      <c r="E3670" t="s">
        <v>52</v>
      </c>
      <c r="F3670" t="s">
        <v>53</v>
      </c>
      <c r="G3670" t="s">
        <v>52</v>
      </c>
      <c r="H3670">
        <v>0</v>
      </c>
      <c r="I3670" t="s">
        <v>54</v>
      </c>
      <c r="J3670" t="s">
        <v>55</v>
      </c>
      <c r="K3670" t="s">
        <v>79</v>
      </c>
      <c r="L3670">
        <v>90604</v>
      </c>
      <c r="M3670">
        <v>33.929704000000001</v>
      </c>
      <c r="N3670">
        <v>-118.01208</v>
      </c>
      <c r="O3670">
        <v>37887</v>
      </c>
      <c r="P3670" t="s">
        <v>57</v>
      </c>
      <c r="Q3670" t="s">
        <v>53</v>
      </c>
      <c r="R3670">
        <v>7</v>
      </c>
      <c r="S3670">
        <v>71</v>
      </c>
      <c r="T3670" t="s">
        <v>229</v>
      </c>
      <c r="U3670" t="s">
        <v>53</v>
      </c>
      <c r="V3670">
        <v>9.44</v>
      </c>
      <c r="W3670" t="s">
        <v>53</v>
      </c>
      <c r="X3670" t="s">
        <v>53</v>
      </c>
      <c r="Y3670" t="s">
        <v>68</v>
      </c>
      <c r="Z3670">
        <v>9</v>
      </c>
      <c r="AA3670" t="s">
        <v>53</v>
      </c>
      <c r="AB3670" t="s">
        <v>53</v>
      </c>
      <c r="AC3670" t="s">
        <v>53</v>
      </c>
      <c r="AD3670" t="s">
        <v>53</v>
      </c>
      <c r="AE3670" t="s">
        <v>53</v>
      </c>
      <c r="AF3670" t="s">
        <v>53</v>
      </c>
      <c r="AG3670" t="s">
        <v>53</v>
      </c>
      <c r="AH3670" t="s">
        <v>53</v>
      </c>
      <c r="AI3670" t="s">
        <v>334</v>
      </c>
      <c r="AJ3670" t="s">
        <v>53</v>
      </c>
      <c r="AK3670" t="s">
        <v>69</v>
      </c>
      <c r="AL3670">
        <v>115.15</v>
      </c>
      <c r="AM3670">
        <v>8078.1</v>
      </c>
      <c r="AN3670">
        <v>0</v>
      </c>
      <c r="AO3670">
        <v>0</v>
      </c>
      <c r="AP3670">
        <v>670.24</v>
      </c>
      <c r="AQ3670">
        <v>8748.34</v>
      </c>
      <c r="AR3670">
        <v>3</v>
      </c>
      <c r="AS3670" t="s">
        <v>881</v>
      </c>
      <c r="AT3670" t="s">
        <v>52</v>
      </c>
      <c r="AU3670">
        <v>24</v>
      </c>
      <c r="AV3670">
        <v>4144</v>
      </c>
      <c r="AY3670" t="str">
        <f>IF(AND(Table1[[#This Row],[Contract]]="Month-to-Month", Table1[[#This Row],[Tenure in Months]]&lt;6, Table1[[#This Row],[Payment Method]]="Bank Withdrawal"), "High Risk", IF(OR(Table1[[#This Row],[Contract]]="Month-to-Month", Table1[[#This Row],[Tenure in Months]]&lt;12), "Medium Risk", "Low Risk"))</f>
        <v>Low Risk</v>
      </c>
    </row>
    <row r="3671" spans="1:51" x14ac:dyDescent="0.35">
      <c r="A3671" t="s">
        <v>4868</v>
      </c>
      <c r="B3671" t="s">
        <v>66</v>
      </c>
      <c r="C3671">
        <v>35</v>
      </c>
      <c r="D3671" t="s">
        <v>52</v>
      </c>
      <c r="E3671" t="s">
        <v>52</v>
      </c>
      <c r="F3671" t="s">
        <v>52</v>
      </c>
      <c r="G3671" t="s">
        <v>52</v>
      </c>
      <c r="H3671">
        <v>0</v>
      </c>
      <c r="I3671" t="s">
        <v>54</v>
      </c>
      <c r="J3671" t="s">
        <v>55</v>
      </c>
      <c r="K3671" t="s">
        <v>79</v>
      </c>
      <c r="L3671">
        <v>90605</v>
      </c>
      <c r="M3671">
        <v>33.960890999999997</v>
      </c>
      <c r="N3671">
        <v>-118.032222</v>
      </c>
      <c r="O3671">
        <v>38181</v>
      </c>
      <c r="P3671" t="s">
        <v>57</v>
      </c>
      <c r="Q3671" t="s">
        <v>52</v>
      </c>
      <c r="R3671">
        <v>0</v>
      </c>
      <c r="S3671">
        <v>63</v>
      </c>
      <c r="T3671" t="s">
        <v>92</v>
      </c>
      <c r="U3671" t="s">
        <v>53</v>
      </c>
      <c r="V3671">
        <v>27.38</v>
      </c>
      <c r="W3671" t="s">
        <v>52</v>
      </c>
      <c r="X3671" t="s">
        <v>53</v>
      </c>
      <c r="Y3671" t="s">
        <v>59</v>
      </c>
      <c r="Z3671">
        <v>9</v>
      </c>
      <c r="AA3671" t="s">
        <v>52</v>
      </c>
      <c r="AB3671" t="s">
        <v>52</v>
      </c>
      <c r="AC3671" t="s">
        <v>53</v>
      </c>
      <c r="AD3671" t="s">
        <v>52</v>
      </c>
      <c r="AE3671" t="s">
        <v>52</v>
      </c>
      <c r="AF3671" t="s">
        <v>53</v>
      </c>
      <c r="AG3671" t="s">
        <v>53</v>
      </c>
      <c r="AH3671" t="s">
        <v>53</v>
      </c>
      <c r="AI3671" t="s">
        <v>124</v>
      </c>
      <c r="AJ3671" t="s">
        <v>52</v>
      </c>
      <c r="AK3671" t="s">
        <v>69</v>
      </c>
      <c r="AL3671">
        <v>58.55</v>
      </c>
      <c r="AM3671">
        <v>3503.5</v>
      </c>
      <c r="AN3671">
        <v>0</v>
      </c>
      <c r="AO3671">
        <v>0</v>
      </c>
      <c r="AP3671">
        <v>1724.9399999999901</v>
      </c>
      <c r="AQ3671">
        <v>5228.4399999999996</v>
      </c>
      <c r="AR3671">
        <v>3</v>
      </c>
      <c r="AS3671" t="s">
        <v>881</v>
      </c>
      <c r="AT3671" t="s">
        <v>52</v>
      </c>
      <c r="AU3671">
        <v>63</v>
      </c>
      <c r="AV3671">
        <v>6312</v>
      </c>
      <c r="AY3671" t="str">
        <f>IF(AND(Table1[[#This Row],[Contract]]="Month-to-Month", Table1[[#This Row],[Tenure in Months]]&lt;6, Table1[[#This Row],[Payment Method]]="Bank Withdrawal"), "High Risk", IF(OR(Table1[[#This Row],[Contract]]="Month-to-Month", Table1[[#This Row],[Tenure in Months]]&lt;12), "Medium Risk", "Low Risk"))</f>
        <v>Low Risk</v>
      </c>
    </row>
    <row r="3672" spans="1:51" x14ac:dyDescent="0.35">
      <c r="A3672" t="s">
        <v>4869</v>
      </c>
      <c r="B3672" t="s">
        <v>51</v>
      </c>
      <c r="C3672">
        <v>40</v>
      </c>
      <c r="D3672" t="s">
        <v>52</v>
      </c>
      <c r="E3672" t="s">
        <v>52</v>
      </c>
      <c r="F3672" t="s">
        <v>53</v>
      </c>
      <c r="G3672" t="s">
        <v>52</v>
      </c>
      <c r="H3672">
        <v>0</v>
      </c>
      <c r="I3672" t="s">
        <v>54</v>
      </c>
      <c r="J3672" t="s">
        <v>55</v>
      </c>
      <c r="K3672" t="s">
        <v>79</v>
      </c>
      <c r="L3672">
        <v>90606</v>
      </c>
      <c r="M3672">
        <v>33.976678</v>
      </c>
      <c r="N3672">
        <v>-118.06587500000001</v>
      </c>
      <c r="O3672">
        <v>32148</v>
      </c>
      <c r="P3672" t="s">
        <v>57</v>
      </c>
      <c r="Q3672" t="s">
        <v>53</v>
      </c>
      <c r="R3672">
        <v>8</v>
      </c>
      <c r="S3672">
        <v>71</v>
      </c>
      <c r="T3672" t="s">
        <v>229</v>
      </c>
      <c r="U3672" t="s">
        <v>53</v>
      </c>
      <c r="V3672">
        <v>26.56</v>
      </c>
      <c r="W3672" t="s">
        <v>53</v>
      </c>
      <c r="X3672" t="s">
        <v>53</v>
      </c>
      <c r="Y3672" t="s">
        <v>68</v>
      </c>
      <c r="Z3672">
        <v>7</v>
      </c>
      <c r="AA3672" t="s">
        <v>52</v>
      </c>
      <c r="AB3672" t="s">
        <v>53</v>
      </c>
      <c r="AC3672" t="s">
        <v>53</v>
      </c>
      <c r="AD3672" t="s">
        <v>52</v>
      </c>
      <c r="AE3672" t="s">
        <v>52</v>
      </c>
      <c r="AF3672" t="s">
        <v>53</v>
      </c>
      <c r="AG3672" t="s">
        <v>53</v>
      </c>
      <c r="AH3672" t="s">
        <v>52</v>
      </c>
      <c r="AI3672" t="s">
        <v>60</v>
      </c>
      <c r="AJ3672" t="s">
        <v>53</v>
      </c>
      <c r="AK3672" t="s">
        <v>61</v>
      </c>
      <c r="AL3672">
        <v>93.25</v>
      </c>
      <c r="AM3672">
        <v>6669.45</v>
      </c>
      <c r="AN3672">
        <v>0</v>
      </c>
      <c r="AO3672">
        <v>90</v>
      </c>
      <c r="AP3672">
        <v>1885.76</v>
      </c>
      <c r="AQ3672">
        <v>8645.2099999999991</v>
      </c>
      <c r="AR3672">
        <v>4</v>
      </c>
      <c r="AS3672" t="s">
        <v>881</v>
      </c>
      <c r="AT3672" t="s">
        <v>52</v>
      </c>
      <c r="AU3672">
        <v>63</v>
      </c>
      <c r="AV3672">
        <v>6035</v>
      </c>
      <c r="AY3672" t="str">
        <f>IF(AND(Table1[[#This Row],[Contract]]="Month-to-Month", Table1[[#This Row],[Tenure in Months]]&lt;6, Table1[[#This Row],[Payment Method]]="Bank Withdrawal"), "High Risk", IF(OR(Table1[[#This Row],[Contract]]="Month-to-Month", Table1[[#This Row],[Tenure in Months]]&lt;12), "Medium Risk", "Low Risk"))</f>
        <v>Medium Risk</v>
      </c>
    </row>
    <row r="3673" spans="1:51" x14ac:dyDescent="0.35">
      <c r="A3673" t="s">
        <v>4870</v>
      </c>
      <c r="B3673" t="s">
        <v>66</v>
      </c>
      <c r="C3673">
        <v>51</v>
      </c>
      <c r="D3673" t="s">
        <v>52</v>
      </c>
      <c r="E3673" t="s">
        <v>52</v>
      </c>
      <c r="F3673" t="s">
        <v>53</v>
      </c>
      <c r="G3673" t="s">
        <v>53</v>
      </c>
      <c r="H3673">
        <v>1</v>
      </c>
      <c r="I3673" t="s">
        <v>54</v>
      </c>
      <c r="J3673" t="s">
        <v>55</v>
      </c>
      <c r="K3673" t="s">
        <v>3640</v>
      </c>
      <c r="L3673">
        <v>90630</v>
      </c>
      <c r="M3673">
        <v>33.818477000000001</v>
      </c>
      <c r="N3673">
        <v>-118.038307</v>
      </c>
      <c r="O3673">
        <v>47344</v>
      </c>
      <c r="P3673" t="s">
        <v>57</v>
      </c>
      <c r="Q3673" t="s">
        <v>53</v>
      </c>
      <c r="R3673">
        <v>10</v>
      </c>
      <c r="S3673">
        <v>68</v>
      </c>
      <c r="T3673" t="s">
        <v>229</v>
      </c>
      <c r="U3673" t="s">
        <v>53</v>
      </c>
      <c r="V3673">
        <v>46.61</v>
      </c>
      <c r="W3673" t="s">
        <v>52</v>
      </c>
      <c r="X3673" t="s">
        <v>52</v>
      </c>
      <c r="Y3673" t="s">
        <v>58</v>
      </c>
      <c r="Z3673">
        <v>0</v>
      </c>
      <c r="AA3673" t="s">
        <v>52</v>
      </c>
      <c r="AB3673" t="s">
        <v>52</v>
      </c>
      <c r="AC3673" t="s">
        <v>52</v>
      </c>
      <c r="AD3673" t="s">
        <v>52</v>
      </c>
      <c r="AE3673" t="s">
        <v>52</v>
      </c>
      <c r="AF3673" t="s">
        <v>52</v>
      </c>
      <c r="AG3673" t="s">
        <v>52</v>
      </c>
      <c r="AH3673" t="s">
        <v>52</v>
      </c>
      <c r="AI3673" t="s">
        <v>334</v>
      </c>
      <c r="AJ3673" t="s">
        <v>53</v>
      </c>
      <c r="AK3673" t="s">
        <v>61</v>
      </c>
      <c r="AL3673">
        <v>19.350000000000001</v>
      </c>
      <c r="AM3673">
        <v>1292.6500000000001</v>
      </c>
      <c r="AN3673">
        <v>0</v>
      </c>
      <c r="AO3673">
        <v>0</v>
      </c>
      <c r="AP3673">
        <v>3169.48</v>
      </c>
      <c r="AQ3673">
        <v>4462.13</v>
      </c>
      <c r="AR3673">
        <v>4</v>
      </c>
      <c r="AS3673" t="s">
        <v>881</v>
      </c>
      <c r="AT3673" t="s">
        <v>52</v>
      </c>
      <c r="AU3673">
        <v>27</v>
      </c>
      <c r="AV3673">
        <v>6303</v>
      </c>
      <c r="AY3673" t="str">
        <f>IF(AND(Table1[[#This Row],[Contract]]="Month-to-Month", Table1[[#This Row],[Tenure in Months]]&lt;6, Table1[[#This Row],[Payment Method]]="Bank Withdrawal"), "High Risk", IF(OR(Table1[[#This Row],[Contract]]="Month-to-Month", Table1[[#This Row],[Tenure in Months]]&lt;12), "Medium Risk", "Low Risk"))</f>
        <v>Low Risk</v>
      </c>
    </row>
    <row r="3674" spans="1:51" x14ac:dyDescent="0.35">
      <c r="A3674" t="s">
        <v>4871</v>
      </c>
      <c r="B3674" t="s">
        <v>51</v>
      </c>
      <c r="C3674">
        <v>32</v>
      </c>
      <c r="D3674" t="s">
        <v>52</v>
      </c>
      <c r="E3674" t="s">
        <v>52</v>
      </c>
      <c r="F3674" t="s">
        <v>53</v>
      </c>
      <c r="G3674" t="s">
        <v>53</v>
      </c>
      <c r="H3674">
        <v>2</v>
      </c>
      <c r="I3674" t="s">
        <v>54</v>
      </c>
      <c r="J3674" t="s">
        <v>55</v>
      </c>
      <c r="K3674" t="s">
        <v>1896</v>
      </c>
      <c r="L3674">
        <v>90631</v>
      </c>
      <c r="M3674">
        <v>33.940618999999998</v>
      </c>
      <c r="N3674">
        <v>-117.9513</v>
      </c>
      <c r="O3674">
        <v>67354</v>
      </c>
      <c r="P3674" t="s">
        <v>57</v>
      </c>
      <c r="Q3674" t="s">
        <v>53</v>
      </c>
      <c r="R3674">
        <v>10</v>
      </c>
      <c r="S3674">
        <v>1</v>
      </c>
      <c r="T3674" t="s">
        <v>58</v>
      </c>
      <c r="U3674" t="s">
        <v>53</v>
      </c>
      <c r="V3674">
        <v>26.26</v>
      </c>
      <c r="W3674" t="s">
        <v>52</v>
      </c>
      <c r="X3674" t="s">
        <v>53</v>
      </c>
      <c r="Y3674" t="s">
        <v>59</v>
      </c>
      <c r="Z3674">
        <v>22</v>
      </c>
      <c r="AA3674" t="s">
        <v>53</v>
      </c>
      <c r="AB3674" t="s">
        <v>52</v>
      </c>
      <c r="AC3674" t="s">
        <v>52</v>
      </c>
      <c r="AD3674" t="s">
        <v>52</v>
      </c>
      <c r="AE3674" t="s">
        <v>52</v>
      </c>
      <c r="AF3674" t="s">
        <v>52</v>
      </c>
      <c r="AG3674" t="s">
        <v>52</v>
      </c>
      <c r="AH3674" t="s">
        <v>53</v>
      </c>
      <c r="AI3674" t="s">
        <v>60</v>
      </c>
      <c r="AJ3674" t="s">
        <v>53</v>
      </c>
      <c r="AK3674" t="s">
        <v>69</v>
      </c>
      <c r="AL3674">
        <v>48.75</v>
      </c>
      <c r="AM3674">
        <v>48.75</v>
      </c>
      <c r="AN3674">
        <v>0</v>
      </c>
      <c r="AO3674">
        <v>0</v>
      </c>
      <c r="AP3674">
        <v>26.26</v>
      </c>
      <c r="AQ3674">
        <v>75.010000000000005</v>
      </c>
      <c r="AR3674">
        <v>4</v>
      </c>
      <c r="AS3674" t="s">
        <v>883</v>
      </c>
      <c r="AT3674" t="s">
        <v>52</v>
      </c>
      <c r="AU3674">
        <v>58</v>
      </c>
      <c r="AV3674">
        <v>5068</v>
      </c>
      <c r="AY3674" t="str">
        <f>IF(AND(Table1[[#This Row],[Contract]]="Month-to-Month", Table1[[#This Row],[Tenure in Months]]&lt;6, Table1[[#This Row],[Payment Method]]="Bank Withdrawal"), "High Risk", IF(OR(Table1[[#This Row],[Contract]]="Month-to-Month", Table1[[#This Row],[Tenure in Months]]&lt;12), "Medium Risk", "Low Risk"))</f>
        <v>Medium Risk</v>
      </c>
    </row>
    <row r="3675" spans="1:51" x14ac:dyDescent="0.35">
      <c r="A3675" t="s">
        <v>4872</v>
      </c>
      <c r="B3675" t="s">
        <v>66</v>
      </c>
      <c r="C3675">
        <v>37</v>
      </c>
      <c r="D3675" t="s">
        <v>52</v>
      </c>
      <c r="E3675" t="s">
        <v>52</v>
      </c>
      <c r="F3675" t="s">
        <v>52</v>
      </c>
      <c r="G3675" t="s">
        <v>52</v>
      </c>
      <c r="H3675">
        <v>0</v>
      </c>
      <c r="I3675" t="s">
        <v>54</v>
      </c>
      <c r="J3675" t="s">
        <v>55</v>
      </c>
      <c r="K3675" t="s">
        <v>3644</v>
      </c>
      <c r="L3675">
        <v>90650</v>
      </c>
      <c r="M3675">
        <v>33.905963</v>
      </c>
      <c r="N3675">
        <v>-118.08262999999999</v>
      </c>
      <c r="O3675">
        <v>103214</v>
      </c>
      <c r="P3675" t="s">
        <v>57</v>
      </c>
      <c r="Q3675" t="s">
        <v>52</v>
      </c>
      <c r="R3675">
        <v>0</v>
      </c>
      <c r="S3675">
        <v>28</v>
      </c>
      <c r="T3675" t="s">
        <v>58</v>
      </c>
      <c r="U3675" t="s">
        <v>53</v>
      </c>
      <c r="V3675">
        <v>3.25</v>
      </c>
      <c r="W3675" t="s">
        <v>53</v>
      </c>
      <c r="X3675" t="s">
        <v>53</v>
      </c>
      <c r="Y3675" t="s">
        <v>110</v>
      </c>
      <c r="Z3675">
        <v>11</v>
      </c>
      <c r="AA3675" t="s">
        <v>52</v>
      </c>
      <c r="AB3675" t="s">
        <v>52</v>
      </c>
      <c r="AC3675" t="s">
        <v>52</v>
      </c>
      <c r="AD3675" t="s">
        <v>53</v>
      </c>
      <c r="AE3675" t="s">
        <v>52</v>
      </c>
      <c r="AF3675" t="s">
        <v>52</v>
      </c>
      <c r="AG3675" t="s">
        <v>52</v>
      </c>
      <c r="AH3675" t="s">
        <v>53</v>
      </c>
      <c r="AI3675" t="s">
        <v>60</v>
      </c>
      <c r="AJ3675" t="s">
        <v>53</v>
      </c>
      <c r="AK3675" t="s">
        <v>69</v>
      </c>
      <c r="AL3675">
        <v>54.9</v>
      </c>
      <c r="AM3675">
        <v>1505.15</v>
      </c>
      <c r="AN3675">
        <v>0</v>
      </c>
      <c r="AO3675">
        <v>0</v>
      </c>
      <c r="AP3675">
        <v>91</v>
      </c>
      <c r="AQ3675">
        <v>1596.15</v>
      </c>
      <c r="AR3675">
        <v>3</v>
      </c>
      <c r="AS3675" t="s">
        <v>881</v>
      </c>
      <c r="AT3675" t="s">
        <v>52</v>
      </c>
      <c r="AU3675">
        <v>26</v>
      </c>
      <c r="AV3675">
        <v>2885</v>
      </c>
      <c r="AY3675" t="str">
        <f>IF(AND(Table1[[#This Row],[Contract]]="Month-to-Month", Table1[[#This Row],[Tenure in Months]]&lt;6, Table1[[#This Row],[Payment Method]]="Bank Withdrawal"), "High Risk", IF(OR(Table1[[#This Row],[Contract]]="Month-to-Month", Table1[[#This Row],[Tenure in Months]]&lt;12), "Medium Risk", "Low Risk"))</f>
        <v>Medium Risk</v>
      </c>
    </row>
    <row r="3676" spans="1:51" x14ac:dyDescent="0.35">
      <c r="A3676" t="s">
        <v>4873</v>
      </c>
      <c r="B3676" t="s">
        <v>51</v>
      </c>
      <c r="C3676">
        <v>54</v>
      </c>
      <c r="D3676" t="s">
        <v>52</v>
      </c>
      <c r="E3676" t="s">
        <v>52</v>
      </c>
      <c r="F3676" t="s">
        <v>53</v>
      </c>
      <c r="G3676" t="s">
        <v>53</v>
      </c>
      <c r="H3676">
        <v>2</v>
      </c>
      <c r="I3676" t="s">
        <v>54</v>
      </c>
      <c r="J3676" t="s">
        <v>55</v>
      </c>
      <c r="K3676" t="s">
        <v>83</v>
      </c>
      <c r="L3676">
        <v>90660</v>
      </c>
      <c r="M3676">
        <v>33.989524000000003</v>
      </c>
      <c r="N3676">
        <v>-118.089299</v>
      </c>
      <c r="O3676">
        <v>63288</v>
      </c>
      <c r="P3676" t="s">
        <v>57</v>
      </c>
      <c r="Q3676" t="s">
        <v>53</v>
      </c>
      <c r="R3676">
        <v>3</v>
      </c>
      <c r="S3676">
        <v>72</v>
      </c>
      <c r="T3676" t="s">
        <v>229</v>
      </c>
      <c r="U3676" t="s">
        <v>53</v>
      </c>
      <c r="V3676">
        <v>47.69</v>
      </c>
      <c r="W3676" t="s">
        <v>53</v>
      </c>
      <c r="X3676" t="s">
        <v>52</v>
      </c>
      <c r="Y3676" t="s">
        <v>58</v>
      </c>
      <c r="Z3676">
        <v>0</v>
      </c>
      <c r="AA3676" t="s">
        <v>52</v>
      </c>
      <c r="AB3676" t="s">
        <v>52</v>
      </c>
      <c r="AC3676" t="s">
        <v>52</v>
      </c>
      <c r="AD3676" t="s">
        <v>52</v>
      </c>
      <c r="AE3676" t="s">
        <v>52</v>
      </c>
      <c r="AF3676" t="s">
        <v>52</v>
      </c>
      <c r="AG3676" t="s">
        <v>52</v>
      </c>
      <c r="AH3676" t="s">
        <v>52</v>
      </c>
      <c r="AI3676" t="s">
        <v>334</v>
      </c>
      <c r="AJ3676" t="s">
        <v>52</v>
      </c>
      <c r="AK3676" t="s">
        <v>69</v>
      </c>
      <c r="AL3676">
        <v>24.75</v>
      </c>
      <c r="AM3676">
        <v>1859.1</v>
      </c>
      <c r="AN3676">
        <v>0</v>
      </c>
      <c r="AO3676">
        <v>0</v>
      </c>
      <c r="AP3676">
        <v>3433.68</v>
      </c>
      <c r="AQ3676">
        <v>5292.78</v>
      </c>
      <c r="AR3676">
        <v>4</v>
      </c>
      <c r="AS3676" t="s">
        <v>881</v>
      </c>
      <c r="AT3676" t="s">
        <v>52</v>
      </c>
      <c r="AU3676">
        <v>71</v>
      </c>
      <c r="AV3676">
        <v>4185</v>
      </c>
      <c r="AY3676" t="str">
        <f>IF(AND(Table1[[#This Row],[Contract]]="Month-to-Month", Table1[[#This Row],[Tenure in Months]]&lt;6, Table1[[#This Row],[Payment Method]]="Bank Withdrawal"), "High Risk", IF(OR(Table1[[#This Row],[Contract]]="Month-to-Month", Table1[[#This Row],[Tenure in Months]]&lt;12), "Medium Risk", "Low Risk"))</f>
        <v>Low Risk</v>
      </c>
    </row>
    <row r="3677" spans="1:51" x14ac:dyDescent="0.35">
      <c r="A3677" t="s">
        <v>4874</v>
      </c>
      <c r="B3677" t="s">
        <v>66</v>
      </c>
      <c r="C3677">
        <v>36</v>
      </c>
      <c r="D3677" t="s">
        <v>52</v>
      </c>
      <c r="E3677" t="s">
        <v>52</v>
      </c>
      <c r="F3677" t="s">
        <v>52</v>
      </c>
      <c r="G3677" t="s">
        <v>52</v>
      </c>
      <c r="H3677">
        <v>0</v>
      </c>
      <c r="I3677" t="s">
        <v>54</v>
      </c>
      <c r="J3677" t="s">
        <v>55</v>
      </c>
      <c r="K3677" t="s">
        <v>2710</v>
      </c>
      <c r="L3677">
        <v>90670</v>
      </c>
      <c r="M3677">
        <v>33.933565000000002</v>
      </c>
      <c r="N3677">
        <v>-118.062611</v>
      </c>
      <c r="O3677">
        <v>16271</v>
      </c>
      <c r="P3677" t="s">
        <v>57</v>
      </c>
      <c r="Q3677" t="s">
        <v>52</v>
      </c>
      <c r="R3677">
        <v>0</v>
      </c>
      <c r="S3677">
        <v>2</v>
      </c>
      <c r="T3677" t="s">
        <v>58</v>
      </c>
      <c r="U3677" t="s">
        <v>53</v>
      </c>
      <c r="V3677">
        <v>46.78</v>
      </c>
      <c r="W3677" t="s">
        <v>52</v>
      </c>
      <c r="X3677" t="s">
        <v>53</v>
      </c>
      <c r="Y3677" t="s">
        <v>68</v>
      </c>
      <c r="Z3677">
        <v>12</v>
      </c>
      <c r="AA3677" t="s">
        <v>53</v>
      </c>
      <c r="AB3677" t="s">
        <v>53</v>
      </c>
      <c r="AC3677" t="s">
        <v>52</v>
      </c>
      <c r="AD3677" t="s">
        <v>52</v>
      </c>
      <c r="AE3677" t="s">
        <v>53</v>
      </c>
      <c r="AF3677" t="s">
        <v>52</v>
      </c>
      <c r="AG3677" t="s">
        <v>52</v>
      </c>
      <c r="AH3677" t="s">
        <v>52</v>
      </c>
      <c r="AI3677" t="s">
        <v>60</v>
      </c>
      <c r="AJ3677" t="s">
        <v>53</v>
      </c>
      <c r="AK3677" t="s">
        <v>61</v>
      </c>
      <c r="AL3677">
        <v>91.15</v>
      </c>
      <c r="AM3677">
        <v>168.5</v>
      </c>
      <c r="AN3677">
        <v>0</v>
      </c>
      <c r="AO3677">
        <v>10</v>
      </c>
      <c r="AP3677">
        <v>93.56</v>
      </c>
      <c r="AQ3677">
        <v>272.06</v>
      </c>
      <c r="AR3677">
        <v>3</v>
      </c>
      <c r="AS3677" t="s">
        <v>883</v>
      </c>
      <c r="AT3677" t="s">
        <v>52</v>
      </c>
      <c r="AU3677">
        <v>52</v>
      </c>
      <c r="AV3677">
        <v>2686</v>
      </c>
      <c r="AY3677" t="str">
        <f>IF(AND(Table1[[#This Row],[Contract]]="Month-to-Month", Table1[[#This Row],[Tenure in Months]]&lt;6, Table1[[#This Row],[Payment Method]]="Bank Withdrawal"), "High Risk", IF(OR(Table1[[#This Row],[Contract]]="Month-to-Month", Table1[[#This Row],[Tenure in Months]]&lt;12), "Medium Risk", "Low Risk"))</f>
        <v>High Risk</v>
      </c>
    </row>
    <row r="3678" spans="1:51" x14ac:dyDescent="0.35">
      <c r="A3678" t="s">
        <v>4875</v>
      </c>
      <c r="B3678" t="s">
        <v>51</v>
      </c>
      <c r="C3678">
        <v>39</v>
      </c>
      <c r="D3678" t="s">
        <v>52</v>
      </c>
      <c r="E3678" t="s">
        <v>52</v>
      </c>
      <c r="F3678" t="s">
        <v>53</v>
      </c>
      <c r="G3678" t="s">
        <v>52</v>
      </c>
      <c r="H3678">
        <v>0</v>
      </c>
      <c r="I3678" t="s">
        <v>54</v>
      </c>
      <c r="J3678" t="s">
        <v>55</v>
      </c>
      <c r="K3678" t="s">
        <v>1900</v>
      </c>
      <c r="L3678">
        <v>90710</v>
      </c>
      <c r="M3678">
        <v>33.798265999999998</v>
      </c>
      <c r="N3678">
        <v>-118.300237</v>
      </c>
      <c r="O3678">
        <v>24660</v>
      </c>
      <c r="P3678" t="s">
        <v>57</v>
      </c>
      <c r="Q3678" t="s">
        <v>53</v>
      </c>
      <c r="R3678">
        <v>4</v>
      </c>
      <c r="S3678">
        <v>68</v>
      </c>
      <c r="T3678" t="s">
        <v>229</v>
      </c>
      <c r="U3678" t="s">
        <v>53</v>
      </c>
      <c r="V3678">
        <v>38.380000000000003</v>
      </c>
      <c r="W3678" t="s">
        <v>53</v>
      </c>
      <c r="X3678" t="s">
        <v>53</v>
      </c>
      <c r="Y3678" t="s">
        <v>59</v>
      </c>
      <c r="Z3678">
        <v>20</v>
      </c>
      <c r="AA3678" t="s">
        <v>53</v>
      </c>
      <c r="AB3678" t="s">
        <v>53</v>
      </c>
      <c r="AC3678" t="s">
        <v>53</v>
      </c>
      <c r="AD3678" t="s">
        <v>53</v>
      </c>
      <c r="AE3678" t="s">
        <v>53</v>
      </c>
      <c r="AF3678" t="s">
        <v>53</v>
      </c>
      <c r="AG3678" t="s">
        <v>53</v>
      </c>
      <c r="AH3678" t="s">
        <v>53</v>
      </c>
      <c r="AI3678" t="s">
        <v>334</v>
      </c>
      <c r="AJ3678" t="s">
        <v>53</v>
      </c>
      <c r="AK3678" t="s">
        <v>69</v>
      </c>
      <c r="AL3678">
        <v>92.2</v>
      </c>
      <c r="AM3678">
        <v>6392.85</v>
      </c>
      <c r="AN3678">
        <v>0</v>
      </c>
      <c r="AO3678">
        <v>0</v>
      </c>
      <c r="AP3678">
        <v>2609.84</v>
      </c>
      <c r="AQ3678">
        <v>9002.69</v>
      </c>
      <c r="AR3678">
        <v>3</v>
      </c>
      <c r="AS3678" t="s">
        <v>881</v>
      </c>
      <c r="AT3678" t="s">
        <v>52</v>
      </c>
      <c r="AU3678">
        <v>43</v>
      </c>
      <c r="AV3678">
        <v>4451</v>
      </c>
      <c r="AY3678" t="str">
        <f>IF(AND(Table1[[#This Row],[Contract]]="Month-to-Month", Table1[[#This Row],[Tenure in Months]]&lt;6, Table1[[#This Row],[Payment Method]]="Bank Withdrawal"), "High Risk", IF(OR(Table1[[#This Row],[Contract]]="Month-to-Month", Table1[[#This Row],[Tenure in Months]]&lt;12), "Medium Risk", "Low Risk"))</f>
        <v>Low Risk</v>
      </c>
    </row>
    <row r="3679" spans="1:51" x14ac:dyDescent="0.35">
      <c r="A3679" t="s">
        <v>4876</v>
      </c>
      <c r="B3679" t="s">
        <v>66</v>
      </c>
      <c r="C3679">
        <v>54</v>
      </c>
      <c r="D3679" t="s">
        <v>52</v>
      </c>
      <c r="E3679" t="s">
        <v>52</v>
      </c>
      <c r="F3679" t="s">
        <v>53</v>
      </c>
      <c r="G3679" t="s">
        <v>52</v>
      </c>
      <c r="H3679">
        <v>0</v>
      </c>
      <c r="I3679" t="s">
        <v>54</v>
      </c>
      <c r="J3679" t="s">
        <v>55</v>
      </c>
      <c r="K3679" t="s">
        <v>226</v>
      </c>
      <c r="L3679">
        <v>90715</v>
      </c>
      <c r="M3679">
        <v>33.841026999999997</v>
      </c>
      <c r="N3679">
        <v>-118.078097</v>
      </c>
      <c r="O3679">
        <v>20890</v>
      </c>
      <c r="P3679" t="s">
        <v>57</v>
      </c>
      <c r="Q3679" t="s">
        <v>53</v>
      </c>
      <c r="R3679">
        <v>10</v>
      </c>
      <c r="S3679">
        <v>57</v>
      </c>
      <c r="T3679" t="s">
        <v>92</v>
      </c>
      <c r="U3679" t="s">
        <v>53</v>
      </c>
      <c r="V3679">
        <v>23.28</v>
      </c>
      <c r="W3679" t="s">
        <v>52</v>
      </c>
      <c r="X3679" t="s">
        <v>52</v>
      </c>
      <c r="Y3679" t="s">
        <v>58</v>
      </c>
      <c r="Z3679">
        <v>0</v>
      </c>
      <c r="AA3679" t="s">
        <v>52</v>
      </c>
      <c r="AB3679" t="s">
        <v>52</v>
      </c>
      <c r="AC3679" t="s">
        <v>52</v>
      </c>
      <c r="AD3679" t="s">
        <v>52</v>
      </c>
      <c r="AE3679" t="s">
        <v>52</v>
      </c>
      <c r="AF3679" t="s">
        <v>52</v>
      </c>
      <c r="AG3679" t="s">
        <v>52</v>
      </c>
      <c r="AH3679" t="s">
        <v>52</v>
      </c>
      <c r="AI3679" t="s">
        <v>334</v>
      </c>
      <c r="AJ3679" t="s">
        <v>53</v>
      </c>
      <c r="AK3679" t="s">
        <v>61</v>
      </c>
      <c r="AL3679">
        <v>19.600000000000001</v>
      </c>
      <c r="AM3679">
        <v>1134.25</v>
      </c>
      <c r="AN3679">
        <v>0</v>
      </c>
      <c r="AO3679">
        <v>0</v>
      </c>
      <c r="AP3679">
        <v>1326.96</v>
      </c>
      <c r="AQ3679">
        <v>2461.21</v>
      </c>
      <c r="AR3679">
        <v>4</v>
      </c>
      <c r="AS3679" t="s">
        <v>881</v>
      </c>
      <c r="AT3679" t="s">
        <v>52</v>
      </c>
      <c r="AU3679">
        <v>77</v>
      </c>
      <c r="AV3679">
        <v>6064</v>
      </c>
      <c r="AY3679" t="str">
        <f>IF(AND(Table1[[#This Row],[Contract]]="Month-to-Month", Table1[[#This Row],[Tenure in Months]]&lt;6, Table1[[#This Row],[Payment Method]]="Bank Withdrawal"), "High Risk", IF(OR(Table1[[#This Row],[Contract]]="Month-to-Month", Table1[[#This Row],[Tenure in Months]]&lt;12), "Medium Risk", "Low Risk"))</f>
        <v>Low Risk</v>
      </c>
    </row>
    <row r="3680" spans="1:51" x14ac:dyDescent="0.35">
      <c r="A3680" t="s">
        <v>4877</v>
      </c>
      <c r="B3680" t="s">
        <v>51</v>
      </c>
      <c r="C3680">
        <v>45</v>
      </c>
      <c r="D3680" t="s">
        <v>52</v>
      </c>
      <c r="E3680" t="s">
        <v>52</v>
      </c>
      <c r="F3680" t="s">
        <v>53</v>
      </c>
      <c r="G3680" t="s">
        <v>52</v>
      </c>
      <c r="H3680">
        <v>0</v>
      </c>
      <c r="I3680" t="s">
        <v>54</v>
      </c>
      <c r="J3680" t="s">
        <v>55</v>
      </c>
      <c r="K3680" t="s">
        <v>3475</v>
      </c>
      <c r="L3680">
        <v>90716</v>
      </c>
      <c r="M3680">
        <v>33.830430999999997</v>
      </c>
      <c r="N3680">
        <v>-118.074071</v>
      </c>
      <c r="O3680">
        <v>14852</v>
      </c>
      <c r="P3680" t="s">
        <v>57</v>
      </c>
      <c r="Q3680" t="s">
        <v>53</v>
      </c>
      <c r="R3680">
        <v>9</v>
      </c>
      <c r="S3680">
        <v>54</v>
      </c>
      <c r="T3680" t="s">
        <v>92</v>
      </c>
      <c r="U3680" t="s">
        <v>52</v>
      </c>
      <c r="V3680">
        <v>0</v>
      </c>
      <c r="W3680" t="s">
        <v>52</v>
      </c>
      <c r="X3680" t="s">
        <v>53</v>
      </c>
      <c r="Y3680" t="s">
        <v>110</v>
      </c>
      <c r="Z3680">
        <v>9</v>
      </c>
      <c r="AA3680" t="s">
        <v>52</v>
      </c>
      <c r="AB3680" t="s">
        <v>53</v>
      </c>
      <c r="AC3680" t="s">
        <v>52</v>
      </c>
      <c r="AD3680" t="s">
        <v>52</v>
      </c>
      <c r="AE3680" t="s">
        <v>52</v>
      </c>
      <c r="AF3680" t="s">
        <v>52</v>
      </c>
      <c r="AG3680" t="s">
        <v>52</v>
      </c>
      <c r="AH3680" t="s">
        <v>53</v>
      </c>
      <c r="AI3680" t="s">
        <v>60</v>
      </c>
      <c r="AJ3680" t="s">
        <v>52</v>
      </c>
      <c r="AK3680" t="s">
        <v>61</v>
      </c>
      <c r="AL3680">
        <v>30.4</v>
      </c>
      <c r="AM3680">
        <v>1621.35</v>
      </c>
      <c r="AN3680">
        <v>0</v>
      </c>
      <c r="AO3680">
        <v>0</v>
      </c>
      <c r="AP3680">
        <v>0</v>
      </c>
      <c r="AQ3680">
        <v>1621.35</v>
      </c>
      <c r="AR3680">
        <v>4</v>
      </c>
      <c r="AS3680" t="s">
        <v>881</v>
      </c>
      <c r="AT3680" t="s">
        <v>52</v>
      </c>
      <c r="AU3680">
        <v>78</v>
      </c>
      <c r="AV3680">
        <v>4778</v>
      </c>
      <c r="AY3680" t="str">
        <f>IF(AND(Table1[[#This Row],[Contract]]="Month-to-Month", Table1[[#This Row],[Tenure in Months]]&lt;6, Table1[[#This Row],[Payment Method]]="Bank Withdrawal"), "High Risk", IF(OR(Table1[[#This Row],[Contract]]="Month-to-Month", Table1[[#This Row],[Tenure in Months]]&lt;12), "Medium Risk", "Low Risk"))</f>
        <v>Medium Risk</v>
      </c>
    </row>
    <row r="3681" spans="1:51" x14ac:dyDescent="0.35">
      <c r="A3681" t="s">
        <v>4878</v>
      </c>
      <c r="B3681" t="s">
        <v>66</v>
      </c>
      <c r="C3681">
        <v>60</v>
      </c>
      <c r="D3681" t="s">
        <v>52</v>
      </c>
      <c r="E3681" t="s">
        <v>52</v>
      </c>
      <c r="F3681" t="s">
        <v>53</v>
      </c>
      <c r="G3681" t="s">
        <v>52</v>
      </c>
      <c r="H3681">
        <v>0</v>
      </c>
      <c r="I3681" t="s">
        <v>54</v>
      </c>
      <c r="J3681" t="s">
        <v>55</v>
      </c>
      <c r="K3681" t="s">
        <v>86</v>
      </c>
      <c r="L3681">
        <v>90720</v>
      </c>
      <c r="M3681">
        <v>33.794989999999999</v>
      </c>
      <c r="N3681">
        <v>-118.065591</v>
      </c>
      <c r="O3681">
        <v>21343</v>
      </c>
      <c r="P3681" t="s">
        <v>57</v>
      </c>
      <c r="Q3681" t="s">
        <v>53</v>
      </c>
      <c r="R3681">
        <v>8</v>
      </c>
      <c r="S3681">
        <v>44</v>
      </c>
      <c r="T3681" t="s">
        <v>92</v>
      </c>
      <c r="U3681" t="s">
        <v>53</v>
      </c>
      <c r="V3681">
        <v>44.87</v>
      </c>
      <c r="W3681" t="s">
        <v>52</v>
      </c>
      <c r="X3681" t="s">
        <v>53</v>
      </c>
      <c r="Y3681" t="s">
        <v>110</v>
      </c>
      <c r="Z3681">
        <v>20</v>
      </c>
      <c r="AA3681" t="s">
        <v>53</v>
      </c>
      <c r="AB3681" t="s">
        <v>53</v>
      </c>
      <c r="AC3681" t="s">
        <v>53</v>
      </c>
      <c r="AD3681" t="s">
        <v>52</v>
      </c>
      <c r="AE3681" t="s">
        <v>52</v>
      </c>
      <c r="AF3681" t="s">
        <v>52</v>
      </c>
      <c r="AG3681" t="s">
        <v>52</v>
      </c>
      <c r="AH3681" t="s">
        <v>52</v>
      </c>
      <c r="AI3681" t="s">
        <v>124</v>
      </c>
      <c r="AJ3681" t="s">
        <v>53</v>
      </c>
      <c r="AK3681" t="s">
        <v>69</v>
      </c>
      <c r="AL3681">
        <v>61.5</v>
      </c>
      <c r="AM3681">
        <v>2722.2</v>
      </c>
      <c r="AN3681">
        <v>0</v>
      </c>
      <c r="AO3681">
        <v>150</v>
      </c>
      <c r="AP3681">
        <v>1974.28</v>
      </c>
      <c r="AQ3681">
        <v>4846.4799999999996</v>
      </c>
      <c r="AR3681">
        <v>3</v>
      </c>
      <c r="AS3681" t="s">
        <v>881</v>
      </c>
      <c r="AT3681" t="s">
        <v>52</v>
      </c>
      <c r="AU3681">
        <v>21</v>
      </c>
      <c r="AV3681">
        <v>2059</v>
      </c>
      <c r="AY3681" t="str">
        <f>IF(AND(Table1[[#This Row],[Contract]]="Month-to-Month", Table1[[#This Row],[Tenure in Months]]&lt;6, Table1[[#This Row],[Payment Method]]="Bank Withdrawal"), "High Risk", IF(OR(Table1[[#This Row],[Contract]]="Month-to-Month", Table1[[#This Row],[Tenure in Months]]&lt;12), "Medium Risk", "Low Risk"))</f>
        <v>Low Risk</v>
      </c>
    </row>
    <row r="3682" spans="1:51" x14ac:dyDescent="0.35">
      <c r="A3682" t="s">
        <v>4879</v>
      </c>
      <c r="B3682" t="s">
        <v>51</v>
      </c>
      <c r="C3682">
        <v>64</v>
      </c>
      <c r="D3682" t="s">
        <v>52</v>
      </c>
      <c r="E3682" t="s">
        <v>52</v>
      </c>
      <c r="F3682" t="s">
        <v>53</v>
      </c>
      <c r="G3682" t="s">
        <v>53</v>
      </c>
      <c r="H3682">
        <v>1</v>
      </c>
      <c r="I3682" t="s">
        <v>54</v>
      </c>
      <c r="J3682" t="s">
        <v>55</v>
      </c>
      <c r="K3682" t="s">
        <v>844</v>
      </c>
      <c r="L3682">
        <v>90723</v>
      </c>
      <c r="M3682">
        <v>33.897122000000003</v>
      </c>
      <c r="N3682">
        <v>-118.16443200000001</v>
      </c>
      <c r="O3682">
        <v>55306</v>
      </c>
      <c r="P3682" t="s">
        <v>57</v>
      </c>
      <c r="Q3682" t="s">
        <v>53</v>
      </c>
      <c r="R3682">
        <v>10</v>
      </c>
      <c r="S3682">
        <v>42</v>
      </c>
      <c r="T3682" t="s">
        <v>92</v>
      </c>
      <c r="U3682" t="s">
        <v>53</v>
      </c>
      <c r="V3682">
        <v>16.670000000000002</v>
      </c>
      <c r="W3682" t="s">
        <v>53</v>
      </c>
      <c r="X3682" t="s">
        <v>53</v>
      </c>
      <c r="Y3682" t="s">
        <v>110</v>
      </c>
      <c r="Z3682">
        <v>17</v>
      </c>
      <c r="AA3682" t="s">
        <v>53</v>
      </c>
      <c r="AB3682" t="s">
        <v>53</v>
      </c>
      <c r="AC3682" t="s">
        <v>52</v>
      </c>
      <c r="AD3682" t="s">
        <v>52</v>
      </c>
      <c r="AE3682" t="s">
        <v>53</v>
      </c>
      <c r="AF3682" t="s">
        <v>52</v>
      </c>
      <c r="AG3682" t="s">
        <v>52</v>
      </c>
      <c r="AH3682" t="s">
        <v>53</v>
      </c>
      <c r="AI3682" t="s">
        <v>60</v>
      </c>
      <c r="AJ3682" t="s">
        <v>53</v>
      </c>
      <c r="AK3682" t="s">
        <v>61</v>
      </c>
      <c r="AL3682">
        <v>69.400000000000006</v>
      </c>
      <c r="AM3682">
        <v>3058.3</v>
      </c>
      <c r="AN3682">
        <v>0</v>
      </c>
      <c r="AO3682">
        <v>0</v>
      </c>
      <c r="AP3682">
        <v>700.14</v>
      </c>
      <c r="AQ3682">
        <v>3758.44</v>
      </c>
      <c r="AR3682">
        <v>3</v>
      </c>
      <c r="AS3682" t="s">
        <v>881</v>
      </c>
      <c r="AT3682" t="s">
        <v>52</v>
      </c>
      <c r="AU3682">
        <v>36</v>
      </c>
      <c r="AV3682">
        <v>4701</v>
      </c>
      <c r="AY3682" t="str">
        <f>IF(AND(Table1[[#This Row],[Contract]]="Month-to-Month", Table1[[#This Row],[Tenure in Months]]&lt;6, Table1[[#This Row],[Payment Method]]="Bank Withdrawal"), "High Risk", IF(OR(Table1[[#This Row],[Contract]]="Month-to-Month", Table1[[#This Row],[Tenure in Months]]&lt;12), "Medium Risk", "Low Risk"))</f>
        <v>Medium Risk</v>
      </c>
    </row>
    <row r="3683" spans="1:51" x14ac:dyDescent="0.35">
      <c r="A3683" t="s">
        <v>4880</v>
      </c>
      <c r="B3683" t="s">
        <v>51</v>
      </c>
      <c r="C3683">
        <v>27</v>
      </c>
      <c r="D3683" t="s">
        <v>53</v>
      </c>
      <c r="E3683" t="s">
        <v>52</v>
      </c>
      <c r="F3683" t="s">
        <v>53</v>
      </c>
      <c r="G3683" t="s">
        <v>53</v>
      </c>
      <c r="H3683">
        <v>1</v>
      </c>
      <c r="I3683" t="s">
        <v>54</v>
      </c>
      <c r="J3683" t="s">
        <v>55</v>
      </c>
      <c r="K3683" t="s">
        <v>663</v>
      </c>
      <c r="L3683">
        <v>90731</v>
      </c>
      <c r="M3683">
        <v>33.736387000000001</v>
      </c>
      <c r="N3683">
        <v>-118.284363</v>
      </c>
      <c r="O3683">
        <v>58639</v>
      </c>
      <c r="P3683" t="s">
        <v>57</v>
      </c>
      <c r="Q3683" t="s">
        <v>53</v>
      </c>
      <c r="R3683">
        <v>1</v>
      </c>
      <c r="S3683">
        <v>72</v>
      </c>
      <c r="T3683" t="s">
        <v>229</v>
      </c>
      <c r="U3683" t="s">
        <v>53</v>
      </c>
      <c r="V3683">
        <v>35.33</v>
      </c>
      <c r="W3683" t="s">
        <v>53</v>
      </c>
      <c r="X3683" t="s">
        <v>52</v>
      </c>
      <c r="Y3683" t="s">
        <v>58</v>
      </c>
      <c r="Z3683">
        <v>0</v>
      </c>
      <c r="AA3683" t="s">
        <v>52</v>
      </c>
      <c r="AB3683" t="s">
        <v>52</v>
      </c>
      <c r="AC3683" t="s">
        <v>52</v>
      </c>
      <c r="AD3683" t="s">
        <v>52</v>
      </c>
      <c r="AE3683" t="s">
        <v>52</v>
      </c>
      <c r="AF3683" t="s">
        <v>52</v>
      </c>
      <c r="AG3683" t="s">
        <v>52</v>
      </c>
      <c r="AH3683" t="s">
        <v>52</v>
      </c>
      <c r="AI3683" t="s">
        <v>334</v>
      </c>
      <c r="AJ3683" t="s">
        <v>52</v>
      </c>
      <c r="AK3683" t="s">
        <v>61</v>
      </c>
      <c r="AL3683">
        <v>24.75</v>
      </c>
      <c r="AM3683">
        <v>1769.6</v>
      </c>
      <c r="AN3683">
        <v>0</v>
      </c>
      <c r="AO3683">
        <v>0</v>
      </c>
      <c r="AP3683">
        <v>2543.7599999999902</v>
      </c>
      <c r="AQ3683">
        <v>4313.3599999999997</v>
      </c>
      <c r="AR3683">
        <v>3</v>
      </c>
      <c r="AS3683" t="s">
        <v>881</v>
      </c>
      <c r="AT3683" t="s">
        <v>52</v>
      </c>
      <c r="AU3683">
        <v>67</v>
      </c>
      <c r="AV3683">
        <v>6232</v>
      </c>
      <c r="AY3683" t="str">
        <f>IF(AND(Table1[[#This Row],[Contract]]="Month-to-Month", Table1[[#This Row],[Tenure in Months]]&lt;6, Table1[[#This Row],[Payment Method]]="Bank Withdrawal"), "High Risk", IF(OR(Table1[[#This Row],[Contract]]="Month-to-Month", Table1[[#This Row],[Tenure in Months]]&lt;12), "Medium Risk", "Low Risk"))</f>
        <v>Low Risk</v>
      </c>
    </row>
    <row r="3684" spans="1:51" x14ac:dyDescent="0.35">
      <c r="A3684" t="s">
        <v>4881</v>
      </c>
      <c r="B3684" t="s">
        <v>66</v>
      </c>
      <c r="C3684">
        <v>26</v>
      </c>
      <c r="D3684" t="s">
        <v>53</v>
      </c>
      <c r="E3684" t="s">
        <v>52</v>
      </c>
      <c r="F3684" t="s">
        <v>53</v>
      </c>
      <c r="G3684" t="s">
        <v>52</v>
      </c>
      <c r="H3684">
        <v>0</v>
      </c>
      <c r="I3684" t="s">
        <v>54</v>
      </c>
      <c r="J3684" t="s">
        <v>55</v>
      </c>
      <c r="K3684" t="s">
        <v>663</v>
      </c>
      <c r="L3684">
        <v>90732</v>
      </c>
      <c r="M3684">
        <v>33.744118999999998</v>
      </c>
      <c r="N3684">
        <v>-118.31448</v>
      </c>
      <c r="O3684">
        <v>21279</v>
      </c>
      <c r="P3684" t="s">
        <v>57</v>
      </c>
      <c r="Q3684" t="s">
        <v>53</v>
      </c>
      <c r="R3684">
        <v>3</v>
      </c>
      <c r="S3684">
        <v>71</v>
      </c>
      <c r="T3684" t="s">
        <v>229</v>
      </c>
      <c r="U3684" t="s">
        <v>53</v>
      </c>
      <c r="V3684">
        <v>9.5</v>
      </c>
      <c r="W3684" t="s">
        <v>53</v>
      </c>
      <c r="X3684" t="s">
        <v>53</v>
      </c>
      <c r="Y3684" t="s">
        <v>110</v>
      </c>
      <c r="Z3684">
        <v>76</v>
      </c>
      <c r="AA3684" t="s">
        <v>53</v>
      </c>
      <c r="AB3684" t="s">
        <v>53</v>
      </c>
      <c r="AC3684" t="s">
        <v>53</v>
      </c>
      <c r="AD3684" t="s">
        <v>53</v>
      </c>
      <c r="AE3684" t="s">
        <v>53</v>
      </c>
      <c r="AF3684" t="s">
        <v>53</v>
      </c>
      <c r="AG3684" t="s">
        <v>53</v>
      </c>
      <c r="AH3684" t="s">
        <v>53</v>
      </c>
      <c r="AI3684" t="s">
        <v>334</v>
      </c>
      <c r="AJ3684" t="s">
        <v>52</v>
      </c>
      <c r="AK3684" t="s">
        <v>69</v>
      </c>
      <c r="AL3684">
        <v>91.05</v>
      </c>
      <c r="AM3684">
        <v>6293.75</v>
      </c>
      <c r="AN3684">
        <v>0</v>
      </c>
      <c r="AO3684">
        <v>0</v>
      </c>
      <c r="AP3684">
        <v>674.5</v>
      </c>
      <c r="AQ3684">
        <v>6968.25</v>
      </c>
      <c r="AR3684">
        <v>3</v>
      </c>
      <c r="AS3684" t="s">
        <v>881</v>
      </c>
      <c r="AT3684" t="s">
        <v>52</v>
      </c>
      <c r="AU3684">
        <v>39</v>
      </c>
      <c r="AV3684">
        <v>4644</v>
      </c>
      <c r="AY3684" t="str">
        <f>IF(AND(Table1[[#This Row],[Contract]]="Month-to-Month", Table1[[#This Row],[Tenure in Months]]&lt;6, Table1[[#This Row],[Payment Method]]="Bank Withdrawal"), "High Risk", IF(OR(Table1[[#This Row],[Contract]]="Month-to-Month", Table1[[#This Row],[Tenure in Months]]&lt;12), "Medium Risk", "Low Risk"))</f>
        <v>Low Risk</v>
      </c>
    </row>
    <row r="3685" spans="1:51" x14ac:dyDescent="0.35">
      <c r="A3685" t="s">
        <v>4882</v>
      </c>
      <c r="B3685" t="s">
        <v>66</v>
      </c>
      <c r="C3685">
        <v>20</v>
      </c>
      <c r="D3685" t="s">
        <v>53</v>
      </c>
      <c r="E3685" t="s">
        <v>52</v>
      </c>
      <c r="F3685" t="s">
        <v>53</v>
      </c>
      <c r="G3685" t="s">
        <v>52</v>
      </c>
      <c r="H3685">
        <v>0</v>
      </c>
      <c r="I3685" t="s">
        <v>54</v>
      </c>
      <c r="J3685" t="s">
        <v>55</v>
      </c>
      <c r="K3685" t="s">
        <v>901</v>
      </c>
      <c r="L3685">
        <v>90742</v>
      </c>
      <c r="M3685">
        <v>33.719220999999997</v>
      </c>
      <c r="N3685">
        <v>-118.07359599999999</v>
      </c>
      <c r="O3685">
        <v>1107</v>
      </c>
      <c r="P3685" t="s">
        <v>57</v>
      </c>
      <c r="Q3685" t="s">
        <v>53</v>
      </c>
      <c r="R3685">
        <v>5</v>
      </c>
      <c r="S3685">
        <v>23</v>
      </c>
      <c r="T3685" t="s">
        <v>72</v>
      </c>
      <c r="U3685" t="s">
        <v>53</v>
      </c>
      <c r="V3685">
        <v>14.53</v>
      </c>
      <c r="W3685" t="s">
        <v>53</v>
      </c>
      <c r="X3685" t="s">
        <v>53</v>
      </c>
      <c r="Y3685" t="s">
        <v>110</v>
      </c>
      <c r="Z3685">
        <v>48</v>
      </c>
      <c r="AA3685" t="s">
        <v>52</v>
      </c>
      <c r="AB3685" t="s">
        <v>52</v>
      </c>
      <c r="AC3685" t="s">
        <v>52</v>
      </c>
      <c r="AD3685" t="s">
        <v>53</v>
      </c>
      <c r="AE3685" t="s">
        <v>53</v>
      </c>
      <c r="AF3685" t="s">
        <v>53</v>
      </c>
      <c r="AG3685" t="s">
        <v>53</v>
      </c>
      <c r="AH3685" t="s">
        <v>53</v>
      </c>
      <c r="AI3685" t="s">
        <v>60</v>
      </c>
      <c r="AJ3685" t="s">
        <v>53</v>
      </c>
      <c r="AK3685" t="s">
        <v>69</v>
      </c>
      <c r="AL3685">
        <v>73.650000000000006</v>
      </c>
      <c r="AM3685">
        <v>1642.75</v>
      </c>
      <c r="AN3685">
        <v>0</v>
      </c>
      <c r="AO3685">
        <v>0</v>
      </c>
      <c r="AP3685">
        <v>334.19</v>
      </c>
      <c r="AQ3685">
        <v>1976.94</v>
      </c>
      <c r="AR3685">
        <v>5</v>
      </c>
      <c r="AS3685" t="s">
        <v>881</v>
      </c>
      <c r="AT3685" t="s">
        <v>52</v>
      </c>
      <c r="AU3685">
        <v>61</v>
      </c>
      <c r="AV3685">
        <v>2590</v>
      </c>
      <c r="AY3685" t="str">
        <f>IF(AND(Table1[[#This Row],[Contract]]="Month-to-Month", Table1[[#This Row],[Tenure in Months]]&lt;6, Table1[[#This Row],[Payment Method]]="Bank Withdrawal"), "High Risk", IF(OR(Table1[[#This Row],[Contract]]="Month-to-Month", Table1[[#This Row],[Tenure in Months]]&lt;12), "Medium Risk", "Low Risk"))</f>
        <v>Medium Risk</v>
      </c>
    </row>
    <row r="3686" spans="1:51" x14ac:dyDescent="0.35">
      <c r="A3686" t="s">
        <v>4883</v>
      </c>
      <c r="B3686" t="s">
        <v>66</v>
      </c>
      <c r="C3686">
        <v>35</v>
      </c>
      <c r="D3686" t="s">
        <v>52</v>
      </c>
      <c r="E3686" t="s">
        <v>52</v>
      </c>
      <c r="F3686" t="s">
        <v>52</v>
      </c>
      <c r="G3686" t="s">
        <v>52</v>
      </c>
      <c r="H3686">
        <v>0</v>
      </c>
      <c r="I3686" t="s">
        <v>54</v>
      </c>
      <c r="J3686" t="s">
        <v>55</v>
      </c>
      <c r="K3686" t="s">
        <v>3656</v>
      </c>
      <c r="L3686">
        <v>90743</v>
      </c>
      <c r="M3686">
        <v>33.728273000000002</v>
      </c>
      <c r="N3686">
        <v>-118.08530399999999</v>
      </c>
      <c r="O3686">
        <v>174</v>
      </c>
      <c r="P3686" t="s">
        <v>57</v>
      </c>
      <c r="Q3686" t="s">
        <v>52</v>
      </c>
      <c r="R3686">
        <v>0</v>
      </c>
      <c r="S3686">
        <v>30</v>
      </c>
      <c r="T3686" t="s">
        <v>58</v>
      </c>
      <c r="U3686" t="s">
        <v>53</v>
      </c>
      <c r="V3686">
        <v>9.27</v>
      </c>
      <c r="W3686" t="s">
        <v>52</v>
      </c>
      <c r="X3686" t="s">
        <v>52</v>
      </c>
      <c r="Y3686" t="s">
        <v>58</v>
      </c>
      <c r="Z3686">
        <v>0</v>
      </c>
      <c r="AA3686" t="s">
        <v>52</v>
      </c>
      <c r="AB3686" t="s">
        <v>52</v>
      </c>
      <c r="AC3686" t="s">
        <v>52</v>
      </c>
      <c r="AD3686" t="s">
        <v>52</v>
      </c>
      <c r="AE3686" t="s">
        <v>52</v>
      </c>
      <c r="AF3686" t="s">
        <v>52</v>
      </c>
      <c r="AG3686" t="s">
        <v>52</v>
      </c>
      <c r="AH3686" t="s">
        <v>52</v>
      </c>
      <c r="AI3686" t="s">
        <v>334</v>
      </c>
      <c r="AJ3686" t="s">
        <v>52</v>
      </c>
      <c r="AK3686" t="s">
        <v>69</v>
      </c>
      <c r="AL3686">
        <v>19.399999999999999</v>
      </c>
      <c r="AM3686">
        <v>578.5</v>
      </c>
      <c r="AN3686">
        <v>0</v>
      </c>
      <c r="AO3686">
        <v>0</v>
      </c>
      <c r="AP3686">
        <v>278.099999999999</v>
      </c>
      <c r="AQ3686">
        <v>856.599999999999</v>
      </c>
      <c r="AR3686">
        <v>3</v>
      </c>
      <c r="AS3686" t="s">
        <v>881</v>
      </c>
      <c r="AT3686" t="s">
        <v>52</v>
      </c>
      <c r="AU3686">
        <v>78</v>
      </c>
      <c r="AV3686">
        <v>3986</v>
      </c>
      <c r="AY3686" t="str">
        <f>IF(AND(Table1[[#This Row],[Contract]]="Month-to-Month", Table1[[#This Row],[Tenure in Months]]&lt;6, Table1[[#This Row],[Payment Method]]="Bank Withdrawal"), "High Risk", IF(OR(Table1[[#This Row],[Contract]]="Month-to-Month", Table1[[#This Row],[Tenure in Months]]&lt;12), "Medium Risk", "Low Risk"))</f>
        <v>Low Risk</v>
      </c>
    </row>
    <row r="3687" spans="1:51" x14ac:dyDescent="0.35">
      <c r="A3687" t="s">
        <v>4884</v>
      </c>
      <c r="B3687" t="s">
        <v>51</v>
      </c>
      <c r="C3687">
        <v>40</v>
      </c>
      <c r="D3687" t="s">
        <v>52</v>
      </c>
      <c r="E3687" t="s">
        <v>52</v>
      </c>
      <c r="F3687" t="s">
        <v>52</v>
      </c>
      <c r="G3687" t="s">
        <v>52</v>
      </c>
      <c r="H3687">
        <v>0</v>
      </c>
      <c r="I3687" t="s">
        <v>54</v>
      </c>
      <c r="J3687" t="s">
        <v>55</v>
      </c>
      <c r="K3687" t="s">
        <v>1373</v>
      </c>
      <c r="L3687">
        <v>90744</v>
      </c>
      <c r="M3687">
        <v>33.782068000000002</v>
      </c>
      <c r="N3687">
        <v>-118.262263</v>
      </c>
      <c r="O3687">
        <v>53323</v>
      </c>
      <c r="P3687" t="s">
        <v>57</v>
      </c>
      <c r="Q3687" t="s">
        <v>52</v>
      </c>
      <c r="R3687">
        <v>0</v>
      </c>
      <c r="S3687">
        <v>35</v>
      </c>
      <c r="T3687" t="s">
        <v>58</v>
      </c>
      <c r="U3687" t="s">
        <v>53</v>
      </c>
      <c r="V3687">
        <v>49.13</v>
      </c>
      <c r="W3687" t="s">
        <v>53</v>
      </c>
      <c r="X3687" t="s">
        <v>52</v>
      </c>
      <c r="Y3687" t="s">
        <v>58</v>
      </c>
      <c r="Z3687">
        <v>0</v>
      </c>
      <c r="AA3687" t="s">
        <v>52</v>
      </c>
      <c r="AB3687" t="s">
        <v>52</v>
      </c>
      <c r="AC3687" t="s">
        <v>52</v>
      </c>
      <c r="AD3687" t="s">
        <v>52</v>
      </c>
      <c r="AE3687" t="s">
        <v>52</v>
      </c>
      <c r="AF3687" t="s">
        <v>52</v>
      </c>
      <c r="AG3687" t="s">
        <v>52</v>
      </c>
      <c r="AH3687" t="s">
        <v>52</v>
      </c>
      <c r="AI3687" t="s">
        <v>124</v>
      </c>
      <c r="AJ3687" t="s">
        <v>52</v>
      </c>
      <c r="AK3687" t="s">
        <v>61</v>
      </c>
      <c r="AL3687">
        <v>26.2</v>
      </c>
      <c r="AM3687">
        <v>954.9</v>
      </c>
      <c r="AN3687">
        <v>0</v>
      </c>
      <c r="AO3687">
        <v>0</v>
      </c>
      <c r="AP3687">
        <v>1719.55</v>
      </c>
      <c r="AQ3687">
        <v>2674.45</v>
      </c>
      <c r="AR3687">
        <v>3</v>
      </c>
      <c r="AS3687" t="s">
        <v>881</v>
      </c>
      <c r="AT3687" t="s">
        <v>52</v>
      </c>
      <c r="AU3687">
        <v>80</v>
      </c>
      <c r="AV3687">
        <v>4419</v>
      </c>
      <c r="AY3687" t="str">
        <f>IF(AND(Table1[[#This Row],[Contract]]="Month-to-Month", Table1[[#This Row],[Tenure in Months]]&lt;6, Table1[[#This Row],[Payment Method]]="Bank Withdrawal"), "High Risk", IF(OR(Table1[[#This Row],[Contract]]="Month-to-Month", Table1[[#This Row],[Tenure in Months]]&lt;12), "Medium Risk", "Low Risk"))</f>
        <v>Low Risk</v>
      </c>
    </row>
    <row r="3688" spans="1:51" x14ac:dyDescent="0.35">
      <c r="A3688" t="s">
        <v>4885</v>
      </c>
      <c r="B3688" t="s">
        <v>51</v>
      </c>
      <c r="C3688">
        <v>54</v>
      </c>
      <c r="D3688" t="s">
        <v>52</v>
      </c>
      <c r="E3688" t="s">
        <v>52</v>
      </c>
      <c r="F3688" t="s">
        <v>52</v>
      </c>
      <c r="G3688" t="s">
        <v>52</v>
      </c>
      <c r="H3688">
        <v>0</v>
      </c>
      <c r="I3688" t="s">
        <v>54</v>
      </c>
      <c r="J3688" t="s">
        <v>55</v>
      </c>
      <c r="K3688" t="s">
        <v>1375</v>
      </c>
      <c r="L3688">
        <v>90746</v>
      </c>
      <c r="M3688">
        <v>33.859171000000003</v>
      </c>
      <c r="N3688">
        <v>-118.252272</v>
      </c>
      <c r="O3688">
        <v>25566</v>
      </c>
      <c r="P3688" t="s">
        <v>57</v>
      </c>
      <c r="Q3688" t="s">
        <v>52</v>
      </c>
      <c r="R3688">
        <v>0</v>
      </c>
      <c r="S3688">
        <v>1</v>
      </c>
      <c r="T3688" t="s">
        <v>58</v>
      </c>
      <c r="U3688" t="s">
        <v>53</v>
      </c>
      <c r="V3688">
        <v>15.9</v>
      </c>
      <c r="W3688" t="s">
        <v>52</v>
      </c>
      <c r="X3688" t="s">
        <v>53</v>
      </c>
      <c r="Y3688" t="s">
        <v>110</v>
      </c>
      <c r="Z3688">
        <v>27</v>
      </c>
      <c r="AA3688" t="s">
        <v>52</v>
      </c>
      <c r="AB3688" t="s">
        <v>52</v>
      </c>
      <c r="AC3688" t="s">
        <v>52</v>
      </c>
      <c r="AD3688" t="s">
        <v>52</v>
      </c>
      <c r="AE3688" t="s">
        <v>52</v>
      </c>
      <c r="AF3688" t="s">
        <v>52</v>
      </c>
      <c r="AG3688" t="s">
        <v>52</v>
      </c>
      <c r="AH3688" t="s">
        <v>52</v>
      </c>
      <c r="AI3688" t="s">
        <v>60</v>
      </c>
      <c r="AJ3688" t="s">
        <v>53</v>
      </c>
      <c r="AK3688" t="s">
        <v>61</v>
      </c>
      <c r="AL3688">
        <v>43.85</v>
      </c>
      <c r="AM3688">
        <v>43.85</v>
      </c>
      <c r="AN3688">
        <v>0</v>
      </c>
      <c r="AO3688">
        <v>10</v>
      </c>
      <c r="AP3688">
        <v>15.9</v>
      </c>
      <c r="AQ3688">
        <v>69.75</v>
      </c>
      <c r="AR3688">
        <v>4</v>
      </c>
      <c r="AS3688" t="s">
        <v>883</v>
      </c>
      <c r="AT3688" t="s">
        <v>52</v>
      </c>
      <c r="AU3688">
        <v>39</v>
      </c>
      <c r="AV3688">
        <v>5913</v>
      </c>
      <c r="AY3688" t="str">
        <f>IF(AND(Table1[[#This Row],[Contract]]="Month-to-Month", Table1[[#This Row],[Tenure in Months]]&lt;6, Table1[[#This Row],[Payment Method]]="Bank Withdrawal"), "High Risk", IF(OR(Table1[[#This Row],[Contract]]="Month-to-Month", Table1[[#This Row],[Tenure in Months]]&lt;12), "Medium Risk", "Low Risk"))</f>
        <v>High Risk</v>
      </c>
    </row>
    <row r="3689" spans="1:51" x14ac:dyDescent="0.35">
      <c r="A3689" t="s">
        <v>4886</v>
      </c>
      <c r="B3689" t="s">
        <v>51</v>
      </c>
      <c r="C3689">
        <v>22</v>
      </c>
      <c r="D3689" t="s">
        <v>53</v>
      </c>
      <c r="E3689" t="s">
        <v>52</v>
      </c>
      <c r="F3689" t="s">
        <v>52</v>
      </c>
      <c r="G3689" t="s">
        <v>52</v>
      </c>
      <c r="H3689">
        <v>0</v>
      </c>
      <c r="I3689" t="s">
        <v>54</v>
      </c>
      <c r="J3689" t="s">
        <v>55</v>
      </c>
      <c r="K3689" t="s">
        <v>286</v>
      </c>
      <c r="L3689">
        <v>90802</v>
      </c>
      <c r="M3689">
        <v>33.752524000000001</v>
      </c>
      <c r="N3689">
        <v>-118.21073699999999</v>
      </c>
      <c r="O3689">
        <v>38427</v>
      </c>
      <c r="P3689" t="s">
        <v>57</v>
      </c>
      <c r="Q3689" t="s">
        <v>52</v>
      </c>
      <c r="R3689">
        <v>0</v>
      </c>
      <c r="S3689">
        <v>22</v>
      </c>
      <c r="T3689" t="s">
        <v>72</v>
      </c>
      <c r="U3689" t="s">
        <v>53</v>
      </c>
      <c r="V3689">
        <v>15.77</v>
      </c>
      <c r="W3689" t="s">
        <v>52</v>
      </c>
      <c r="X3689" t="s">
        <v>53</v>
      </c>
      <c r="Y3689" t="s">
        <v>68</v>
      </c>
      <c r="Z3689">
        <v>42</v>
      </c>
      <c r="AA3689" t="s">
        <v>52</v>
      </c>
      <c r="AB3689" t="s">
        <v>52</v>
      </c>
      <c r="AC3689" t="s">
        <v>52</v>
      </c>
      <c r="AD3689" t="s">
        <v>52</v>
      </c>
      <c r="AE3689" t="s">
        <v>52</v>
      </c>
      <c r="AF3689" t="s">
        <v>52</v>
      </c>
      <c r="AG3689" t="s">
        <v>52</v>
      </c>
      <c r="AH3689" t="s">
        <v>53</v>
      </c>
      <c r="AI3689" t="s">
        <v>60</v>
      </c>
      <c r="AJ3689" t="s">
        <v>53</v>
      </c>
      <c r="AK3689" t="s">
        <v>69</v>
      </c>
      <c r="AL3689">
        <v>69.7</v>
      </c>
      <c r="AM3689">
        <v>1490.4</v>
      </c>
      <c r="AN3689">
        <v>0</v>
      </c>
      <c r="AO3689">
        <v>0</v>
      </c>
      <c r="AP3689">
        <v>346.94</v>
      </c>
      <c r="AQ3689">
        <v>1837.34</v>
      </c>
      <c r="AR3689">
        <v>3</v>
      </c>
      <c r="AS3689" t="s">
        <v>881</v>
      </c>
      <c r="AT3689" t="s">
        <v>52</v>
      </c>
      <c r="AU3689">
        <v>32</v>
      </c>
      <c r="AV3689">
        <v>4838</v>
      </c>
      <c r="AY3689" t="str">
        <f>IF(AND(Table1[[#This Row],[Contract]]="Month-to-Month", Table1[[#This Row],[Tenure in Months]]&lt;6, Table1[[#This Row],[Payment Method]]="Bank Withdrawal"), "High Risk", IF(OR(Table1[[#This Row],[Contract]]="Month-to-Month", Table1[[#This Row],[Tenure in Months]]&lt;12), "Medium Risk", "Low Risk"))</f>
        <v>Medium Risk</v>
      </c>
    </row>
    <row r="3690" spans="1:51" x14ac:dyDescent="0.35">
      <c r="A3690" t="s">
        <v>4887</v>
      </c>
      <c r="B3690" t="s">
        <v>51</v>
      </c>
      <c r="C3690">
        <v>26</v>
      </c>
      <c r="D3690" t="s">
        <v>53</v>
      </c>
      <c r="E3690" t="s">
        <v>52</v>
      </c>
      <c r="F3690" t="s">
        <v>53</v>
      </c>
      <c r="G3690" t="s">
        <v>52</v>
      </c>
      <c r="H3690">
        <v>0</v>
      </c>
      <c r="I3690" t="s">
        <v>54</v>
      </c>
      <c r="J3690" t="s">
        <v>55</v>
      </c>
      <c r="K3690" t="s">
        <v>286</v>
      </c>
      <c r="L3690">
        <v>90803</v>
      </c>
      <c r="M3690">
        <v>33.760458</v>
      </c>
      <c r="N3690">
        <v>-118.12972499999999</v>
      </c>
      <c r="O3690">
        <v>31352</v>
      </c>
      <c r="P3690" t="s">
        <v>57</v>
      </c>
      <c r="Q3690" t="s">
        <v>53</v>
      </c>
      <c r="R3690">
        <v>5</v>
      </c>
      <c r="S3690">
        <v>7</v>
      </c>
      <c r="T3690" t="s">
        <v>58</v>
      </c>
      <c r="U3690" t="s">
        <v>52</v>
      </c>
      <c r="V3690">
        <v>0</v>
      </c>
      <c r="W3690" t="s">
        <v>52</v>
      </c>
      <c r="X3690" t="s">
        <v>53</v>
      </c>
      <c r="Y3690" t="s">
        <v>110</v>
      </c>
      <c r="Z3690">
        <v>58</v>
      </c>
      <c r="AA3690" t="s">
        <v>53</v>
      </c>
      <c r="AB3690" t="s">
        <v>53</v>
      </c>
      <c r="AC3690" t="s">
        <v>53</v>
      </c>
      <c r="AD3690" t="s">
        <v>52</v>
      </c>
      <c r="AE3690" t="s">
        <v>52</v>
      </c>
      <c r="AF3690" t="s">
        <v>52</v>
      </c>
      <c r="AG3690" t="s">
        <v>52</v>
      </c>
      <c r="AH3690" t="s">
        <v>53</v>
      </c>
      <c r="AI3690" t="s">
        <v>334</v>
      </c>
      <c r="AJ3690" t="s">
        <v>52</v>
      </c>
      <c r="AK3690" t="s">
        <v>69</v>
      </c>
      <c r="AL3690">
        <v>38.549999999999997</v>
      </c>
      <c r="AM3690">
        <v>280</v>
      </c>
      <c r="AN3690">
        <v>0</v>
      </c>
      <c r="AO3690">
        <v>0</v>
      </c>
      <c r="AP3690">
        <v>0</v>
      </c>
      <c r="AQ3690">
        <v>280</v>
      </c>
      <c r="AR3690">
        <v>4</v>
      </c>
      <c r="AS3690" t="s">
        <v>881</v>
      </c>
      <c r="AT3690" t="s">
        <v>52</v>
      </c>
      <c r="AU3690">
        <v>70</v>
      </c>
      <c r="AV3690">
        <v>3345</v>
      </c>
      <c r="AY3690" t="str">
        <f>IF(AND(Table1[[#This Row],[Contract]]="Month-to-Month", Table1[[#This Row],[Tenure in Months]]&lt;6, Table1[[#This Row],[Payment Method]]="Bank Withdrawal"), "High Risk", IF(OR(Table1[[#This Row],[Contract]]="Month-to-Month", Table1[[#This Row],[Tenure in Months]]&lt;12), "Medium Risk", "Low Risk"))</f>
        <v>Medium Risk</v>
      </c>
    </row>
    <row r="3691" spans="1:51" x14ac:dyDescent="0.35">
      <c r="A3691" t="s">
        <v>4888</v>
      </c>
      <c r="B3691" t="s">
        <v>66</v>
      </c>
      <c r="C3691">
        <v>46</v>
      </c>
      <c r="D3691" t="s">
        <v>52</v>
      </c>
      <c r="E3691" t="s">
        <v>52</v>
      </c>
      <c r="F3691" t="s">
        <v>52</v>
      </c>
      <c r="G3691" t="s">
        <v>52</v>
      </c>
      <c r="H3691">
        <v>0</v>
      </c>
      <c r="I3691" t="s">
        <v>54</v>
      </c>
      <c r="J3691" t="s">
        <v>55</v>
      </c>
      <c r="K3691" t="s">
        <v>286</v>
      </c>
      <c r="L3691">
        <v>90804</v>
      </c>
      <c r="M3691">
        <v>33.783047000000003</v>
      </c>
      <c r="N3691">
        <v>-118.1486</v>
      </c>
      <c r="O3691">
        <v>43467</v>
      </c>
      <c r="P3691" t="s">
        <v>57</v>
      </c>
      <c r="Q3691" t="s">
        <v>52</v>
      </c>
      <c r="R3691">
        <v>0</v>
      </c>
      <c r="S3691">
        <v>36</v>
      </c>
      <c r="T3691" t="s">
        <v>58</v>
      </c>
      <c r="U3691" t="s">
        <v>52</v>
      </c>
      <c r="V3691">
        <v>0</v>
      </c>
      <c r="W3691" t="s">
        <v>52</v>
      </c>
      <c r="X3691" t="s">
        <v>53</v>
      </c>
      <c r="Y3691" t="s">
        <v>110</v>
      </c>
      <c r="Z3691">
        <v>9</v>
      </c>
      <c r="AA3691" t="s">
        <v>53</v>
      </c>
      <c r="AB3691" t="s">
        <v>53</v>
      </c>
      <c r="AC3691" t="s">
        <v>53</v>
      </c>
      <c r="AD3691" t="s">
        <v>53</v>
      </c>
      <c r="AE3691" t="s">
        <v>52</v>
      </c>
      <c r="AF3691" t="s">
        <v>53</v>
      </c>
      <c r="AG3691" t="s">
        <v>53</v>
      </c>
      <c r="AH3691" t="s">
        <v>53</v>
      </c>
      <c r="AI3691" t="s">
        <v>334</v>
      </c>
      <c r="AJ3691" t="s">
        <v>53</v>
      </c>
      <c r="AK3691" t="s">
        <v>69</v>
      </c>
      <c r="AL3691">
        <v>53.1</v>
      </c>
      <c r="AM3691">
        <v>1901.25</v>
      </c>
      <c r="AN3691">
        <v>0</v>
      </c>
      <c r="AO3691">
        <v>0</v>
      </c>
      <c r="AP3691">
        <v>0</v>
      </c>
      <c r="AQ3691">
        <v>1901.25</v>
      </c>
      <c r="AR3691">
        <v>3</v>
      </c>
      <c r="AS3691" t="s">
        <v>881</v>
      </c>
      <c r="AT3691" t="s">
        <v>52</v>
      </c>
      <c r="AU3691">
        <v>40</v>
      </c>
      <c r="AV3691">
        <v>2751</v>
      </c>
      <c r="AY3691" t="str">
        <f>IF(AND(Table1[[#This Row],[Contract]]="Month-to-Month", Table1[[#This Row],[Tenure in Months]]&lt;6, Table1[[#This Row],[Payment Method]]="Bank Withdrawal"), "High Risk", IF(OR(Table1[[#This Row],[Contract]]="Month-to-Month", Table1[[#This Row],[Tenure in Months]]&lt;12), "Medium Risk", "Low Risk"))</f>
        <v>Low Risk</v>
      </c>
    </row>
    <row r="3692" spans="1:51" x14ac:dyDescent="0.35">
      <c r="A3692" t="s">
        <v>4889</v>
      </c>
      <c r="B3692" t="s">
        <v>66</v>
      </c>
      <c r="C3692">
        <v>39</v>
      </c>
      <c r="D3692" t="s">
        <v>52</v>
      </c>
      <c r="E3692" t="s">
        <v>52</v>
      </c>
      <c r="F3692" t="s">
        <v>53</v>
      </c>
      <c r="G3692" t="s">
        <v>53</v>
      </c>
      <c r="H3692">
        <v>1</v>
      </c>
      <c r="I3692" t="s">
        <v>54</v>
      </c>
      <c r="J3692" t="s">
        <v>55</v>
      </c>
      <c r="K3692" t="s">
        <v>286</v>
      </c>
      <c r="L3692">
        <v>90805</v>
      </c>
      <c r="M3692">
        <v>33.864621999999997</v>
      </c>
      <c r="N3692">
        <v>-118.179626</v>
      </c>
      <c r="O3692">
        <v>91664</v>
      </c>
      <c r="P3692" t="s">
        <v>57</v>
      </c>
      <c r="Q3692" t="s">
        <v>53</v>
      </c>
      <c r="R3692">
        <v>7</v>
      </c>
      <c r="S3692">
        <v>34</v>
      </c>
      <c r="T3692" t="s">
        <v>58</v>
      </c>
      <c r="U3692" t="s">
        <v>53</v>
      </c>
      <c r="V3692">
        <v>9.66</v>
      </c>
      <c r="W3692" t="s">
        <v>52</v>
      </c>
      <c r="X3692" t="s">
        <v>52</v>
      </c>
      <c r="Y3692" t="s">
        <v>58</v>
      </c>
      <c r="Z3692">
        <v>0</v>
      </c>
      <c r="AA3692" t="s">
        <v>52</v>
      </c>
      <c r="AB3692" t="s">
        <v>52</v>
      </c>
      <c r="AC3692" t="s">
        <v>52</v>
      </c>
      <c r="AD3692" t="s">
        <v>52</v>
      </c>
      <c r="AE3692" t="s">
        <v>52</v>
      </c>
      <c r="AF3692" t="s">
        <v>52</v>
      </c>
      <c r="AG3692" t="s">
        <v>52</v>
      </c>
      <c r="AH3692" t="s">
        <v>52</v>
      </c>
      <c r="AI3692" t="s">
        <v>60</v>
      </c>
      <c r="AJ3692" t="s">
        <v>52</v>
      </c>
      <c r="AK3692" t="s">
        <v>69</v>
      </c>
      <c r="AL3692">
        <v>20.65</v>
      </c>
      <c r="AM3692">
        <v>716.4</v>
      </c>
      <c r="AN3692">
        <v>0</v>
      </c>
      <c r="AO3692">
        <v>0</v>
      </c>
      <c r="AP3692">
        <v>328.44</v>
      </c>
      <c r="AQ3692">
        <v>1044.8399999999999</v>
      </c>
      <c r="AR3692">
        <v>3</v>
      </c>
      <c r="AS3692" t="s">
        <v>881</v>
      </c>
      <c r="AT3692" t="s">
        <v>52</v>
      </c>
      <c r="AU3692">
        <v>74</v>
      </c>
      <c r="AV3692">
        <v>5099</v>
      </c>
      <c r="AY3692" t="str">
        <f>IF(AND(Table1[[#This Row],[Contract]]="Month-to-Month", Table1[[#This Row],[Tenure in Months]]&lt;6, Table1[[#This Row],[Payment Method]]="Bank Withdrawal"), "High Risk", IF(OR(Table1[[#This Row],[Contract]]="Month-to-Month", Table1[[#This Row],[Tenure in Months]]&lt;12), "Medium Risk", "Low Risk"))</f>
        <v>Medium Risk</v>
      </c>
    </row>
    <row r="3693" spans="1:51" x14ac:dyDescent="0.35">
      <c r="A3693" t="s">
        <v>4890</v>
      </c>
      <c r="B3693" t="s">
        <v>51</v>
      </c>
      <c r="C3693">
        <v>25</v>
      </c>
      <c r="D3693" t="s">
        <v>53</v>
      </c>
      <c r="E3693" t="s">
        <v>52</v>
      </c>
      <c r="F3693" t="s">
        <v>53</v>
      </c>
      <c r="G3693" t="s">
        <v>52</v>
      </c>
      <c r="H3693">
        <v>0</v>
      </c>
      <c r="I3693" t="s">
        <v>54</v>
      </c>
      <c r="J3693" t="s">
        <v>55</v>
      </c>
      <c r="K3693" t="s">
        <v>286</v>
      </c>
      <c r="L3693">
        <v>90806</v>
      </c>
      <c r="M3693">
        <v>33.802664</v>
      </c>
      <c r="N3693">
        <v>-118.17997099999999</v>
      </c>
      <c r="O3693">
        <v>49647</v>
      </c>
      <c r="P3693" t="s">
        <v>57</v>
      </c>
      <c r="Q3693" t="s">
        <v>53</v>
      </c>
      <c r="R3693">
        <v>1</v>
      </c>
      <c r="S3693">
        <v>72</v>
      </c>
      <c r="T3693" t="s">
        <v>229</v>
      </c>
      <c r="U3693" t="s">
        <v>53</v>
      </c>
      <c r="V3693">
        <v>32.67</v>
      </c>
      <c r="W3693" t="s">
        <v>53</v>
      </c>
      <c r="X3693" t="s">
        <v>53</v>
      </c>
      <c r="Y3693" t="s">
        <v>110</v>
      </c>
      <c r="Z3693">
        <v>48</v>
      </c>
      <c r="AA3693" t="s">
        <v>53</v>
      </c>
      <c r="AB3693" t="s">
        <v>53</v>
      </c>
      <c r="AC3693" t="s">
        <v>53</v>
      </c>
      <c r="AD3693" t="s">
        <v>52</v>
      </c>
      <c r="AE3693" t="s">
        <v>52</v>
      </c>
      <c r="AF3693" t="s">
        <v>52</v>
      </c>
      <c r="AG3693" t="s">
        <v>52</v>
      </c>
      <c r="AH3693" t="s">
        <v>53</v>
      </c>
      <c r="AI3693" t="s">
        <v>334</v>
      </c>
      <c r="AJ3693" t="s">
        <v>52</v>
      </c>
      <c r="AK3693" t="s">
        <v>69</v>
      </c>
      <c r="AL3693">
        <v>64.45</v>
      </c>
      <c r="AM3693">
        <v>4720</v>
      </c>
      <c r="AN3693">
        <v>0</v>
      </c>
      <c r="AO3693">
        <v>0</v>
      </c>
      <c r="AP3693">
        <v>2352.2399999999998</v>
      </c>
      <c r="AQ3693">
        <v>7072.24</v>
      </c>
      <c r="AR3693">
        <v>3</v>
      </c>
      <c r="AS3693" t="s">
        <v>881</v>
      </c>
      <c r="AT3693" t="s">
        <v>52</v>
      </c>
      <c r="AU3693">
        <v>74</v>
      </c>
      <c r="AV3693">
        <v>6330</v>
      </c>
      <c r="AY3693" t="str">
        <f>IF(AND(Table1[[#This Row],[Contract]]="Month-to-Month", Table1[[#This Row],[Tenure in Months]]&lt;6, Table1[[#This Row],[Payment Method]]="Bank Withdrawal"), "High Risk", IF(OR(Table1[[#This Row],[Contract]]="Month-to-Month", Table1[[#This Row],[Tenure in Months]]&lt;12), "Medium Risk", "Low Risk"))</f>
        <v>Low Risk</v>
      </c>
    </row>
    <row r="3694" spans="1:51" x14ac:dyDescent="0.35">
      <c r="A3694" t="s">
        <v>4891</v>
      </c>
      <c r="B3694" t="s">
        <v>51</v>
      </c>
      <c r="C3694">
        <v>48</v>
      </c>
      <c r="D3694" t="s">
        <v>52</v>
      </c>
      <c r="E3694" t="s">
        <v>52</v>
      </c>
      <c r="F3694" t="s">
        <v>53</v>
      </c>
      <c r="G3694" t="s">
        <v>53</v>
      </c>
      <c r="H3694">
        <v>1</v>
      </c>
      <c r="I3694" t="s">
        <v>54</v>
      </c>
      <c r="J3694" t="s">
        <v>55</v>
      </c>
      <c r="K3694" t="s">
        <v>286</v>
      </c>
      <c r="L3694">
        <v>90807</v>
      </c>
      <c r="M3694">
        <v>33.830098999999997</v>
      </c>
      <c r="N3694">
        <v>-118.182239</v>
      </c>
      <c r="O3694">
        <v>31556</v>
      </c>
      <c r="P3694" t="s">
        <v>57</v>
      </c>
      <c r="Q3694" t="s">
        <v>53</v>
      </c>
      <c r="R3694">
        <v>9</v>
      </c>
      <c r="S3694">
        <v>36</v>
      </c>
      <c r="T3694" t="s">
        <v>58</v>
      </c>
      <c r="U3694" t="s">
        <v>53</v>
      </c>
      <c r="V3694">
        <v>34.79</v>
      </c>
      <c r="W3694" t="s">
        <v>53</v>
      </c>
      <c r="X3694" t="s">
        <v>52</v>
      </c>
      <c r="Y3694" t="s">
        <v>58</v>
      </c>
      <c r="Z3694">
        <v>0</v>
      </c>
      <c r="AA3694" t="s">
        <v>52</v>
      </c>
      <c r="AB3694" t="s">
        <v>52</v>
      </c>
      <c r="AC3694" t="s">
        <v>52</v>
      </c>
      <c r="AD3694" t="s">
        <v>52</v>
      </c>
      <c r="AE3694" t="s">
        <v>52</v>
      </c>
      <c r="AF3694" t="s">
        <v>52</v>
      </c>
      <c r="AG3694" t="s">
        <v>52</v>
      </c>
      <c r="AH3694" t="s">
        <v>52</v>
      </c>
      <c r="AI3694" t="s">
        <v>334</v>
      </c>
      <c r="AJ3694" t="s">
        <v>52</v>
      </c>
      <c r="AK3694" t="s">
        <v>69</v>
      </c>
      <c r="AL3694">
        <v>25.1</v>
      </c>
      <c r="AM3694">
        <v>930.95</v>
      </c>
      <c r="AN3694">
        <v>0</v>
      </c>
      <c r="AO3694">
        <v>0</v>
      </c>
      <c r="AP3694">
        <v>1252.44</v>
      </c>
      <c r="AQ3694">
        <v>2183.39</v>
      </c>
      <c r="AR3694">
        <v>3</v>
      </c>
      <c r="AS3694" t="s">
        <v>881</v>
      </c>
      <c r="AT3694" t="s">
        <v>52</v>
      </c>
      <c r="AU3694">
        <v>45</v>
      </c>
      <c r="AV3694">
        <v>3040</v>
      </c>
      <c r="AY3694" t="str">
        <f>IF(AND(Table1[[#This Row],[Contract]]="Month-to-Month", Table1[[#This Row],[Tenure in Months]]&lt;6, Table1[[#This Row],[Payment Method]]="Bank Withdrawal"), "High Risk", IF(OR(Table1[[#This Row],[Contract]]="Month-to-Month", Table1[[#This Row],[Tenure in Months]]&lt;12), "Medium Risk", "Low Risk"))</f>
        <v>Low Risk</v>
      </c>
    </row>
    <row r="3695" spans="1:51" x14ac:dyDescent="0.35">
      <c r="A3695" t="s">
        <v>4892</v>
      </c>
      <c r="B3695" t="s">
        <v>66</v>
      </c>
      <c r="C3695">
        <v>35</v>
      </c>
      <c r="D3695" t="s">
        <v>52</v>
      </c>
      <c r="E3695" t="s">
        <v>52</v>
      </c>
      <c r="F3695" t="s">
        <v>53</v>
      </c>
      <c r="G3695" t="s">
        <v>53</v>
      </c>
      <c r="H3695">
        <v>1</v>
      </c>
      <c r="I3695" t="s">
        <v>54</v>
      </c>
      <c r="J3695" t="s">
        <v>55</v>
      </c>
      <c r="K3695" t="s">
        <v>286</v>
      </c>
      <c r="L3695">
        <v>90814</v>
      </c>
      <c r="M3695">
        <v>33.771611999999998</v>
      </c>
      <c r="N3695">
        <v>-118.143866</v>
      </c>
      <c r="O3695">
        <v>19034</v>
      </c>
      <c r="P3695" t="s">
        <v>57</v>
      </c>
      <c r="Q3695" t="s">
        <v>53</v>
      </c>
      <c r="R3695">
        <v>3</v>
      </c>
      <c r="S3695">
        <v>71</v>
      </c>
      <c r="T3695" t="s">
        <v>229</v>
      </c>
      <c r="U3695" t="s">
        <v>53</v>
      </c>
      <c r="V3695">
        <v>34.53</v>
      </c>
      <c r="W3695" t="s">
        <v>53</v>
      </c>
      <c r="X3695" t="s">
        <v>53</v>
      </c>
      <c r="Y3695" t="s">
        <v>68</v>
      </c>
      <c r="Z3695">
        <v>19</v>
      </c>
      <c r="AA3695" t="s">
        <v>53</v>
      </c>
      <c r="AB3695" t="s">
        <v>53</v>
      </c>
      <c r="AC3695" t="s">
        <v>53</v>
      </c>
      <c r="AD3695" t="s">
        <v>53</v>
      </c>
      <c r="AE3695" t="s">
        <v>52</v>
      </c>
      <c r="AF3695" t="s">
        <v>52</v>
      </c>
      <c r="AG3695" t="s">
        <v>52</v>
      </c>
      <c r="AH3695" t="s">
        <v>52</v>
      </c>
      <c r="AI3695" t="s">
        <v>124</v>
      </c>
      <c r="AJ3695" t="s">
        <v>53</v>
      </c>
      <c r="AK3695" t="s">
        <v>69</v>
      </c>
      <c r="AL3695">
        <v>95.15</v>
      </c>
      <c r="AM3695">
        <v>6770.85</v>
      </c>
      <c r="AN3695">
        <v>0</v>
      </c>
      <c r="AO3695">
        <v>0</v>
      </c>
      <c r="AP3695">
        <v>2451.63</v>
      </c>
      <c r="AQ3695">
        <v>9222.48</v>
      </c>
      <c r="AR3695">
        <v>3</v>
      </c>
      <c r="AS3695" t="s">
        <v>881</v>
      </c>
      <c r="AT3695" t="s">
        <v>52</v>
      </c>
      <c r="AU3695">
        <v>41</v>
      </c>
      <c r="AV3695">
        <v>5647</v>
      </c>
      <c r="AY3695" t="str">
        <f>IF(AND(Table1[[#This Row],[Contract]]="Month-to-Month", Table1[[#This Row],[Tenure in Months]]&lt;6, Table1[[#This Row],[Payment Method]]="Bank Withdrawal"), "High Risk", IF(OR(Table1[[#This Row],[Contract]]="Month-to-Month", Table1[[#This Row],[Tenure in Months]]&lt;12), "Medium Risk", "Low Risk"))</f>
        <v>Low Risk</v>
      </c>
    </row>
    <row r="3696" spans="1:51" x14ac:dyDescent="0.35">
      <c r="A3696" t="s">
        <v>4893</v>
      </c>
      <c r="B3696" t="s">
        <v>51</v>
      </c>
      <c r="C3696">
        <v>33</v>
      </c>
      <c r="D3696" t="s">
        <v>52</v>
      </c>
      <c r="E3696" t="s">
        <v>52</v>
      </c>
      <c r="F3696" t="s">
        <v>53</v>
      </c>
      <c r="G3696" t="s">
        <v>52</v>
      </c>
      <c r="H3696">
        <v>0</v>
      </c>
      <c r="I3696" t="s">
        <v>54</v>
      </c>
      <c r="J3696" t="s">
        <v>55</v>
      </c>
      <c r="K3696" t="s">
        <v>286</v>
      </c>
      <c r="L3696">
        <v>90822</v>
      </c>
      <c r="M3696">
        <v>33.778435999999999</v>
      </c>
      <c r="N3696">
        <v>-118.11864799999999</v>
      </c>
      <c r="O3696">
        <v>425</v>
      </c>
      <c r="P3696" t="s">
        <v>57</v>
      </c>
      <c r="Q3696" t="s">
        <v>53</v>
      </c>
      <c r="R3696">
        <v>1</v>
      </c>
      <c r="S3696">
        <v>17</v>
      </c>
      <c r="T3696" t="s">
        <v>72</v>
      </c>
      <c r="U3696" t="s">
        <v>53</v>
      </c>
      <c r="V3696">
        <v>28.83</v>
      </c>
      <c r="W3696" t="s">
        <v>52</v>
      </c>
      <c r="X3696" t="s">
        <v>53</v>
      </c>
      <c r="Y3696" t="s">
        <v>68</v>
      </c>
      <c r="Z3696">
        <v>5</v>
      </c>
      <c r="AA3696" t="s">
        <v>52</v>
      </c>
      <c r="AB3696" t="s">
        <v>52</v>
      </c>
      <c r="AC3696" t="s">
        <v>53</v>
      </c>
      <c r="AD3696" t="s">
        <v>52</v>
      </c>
      <c r="AE3696" t="s">
        <v>53</v>
      </c>
      <c r="AF3696" t="s">
        <v>53</v>
      </c>
      <c r="AG3696" t="s">
        <v>53</v>
      </c>
      <c r="AH3696" t="s">
        <v>53</v>
      </c>
      <c r="AI3696" t="s">
        <v>124</v>
      </c>
      <c r="AJ3696" t="s">
        <v>53</v>
      </c>
      <c r="AK3696" t="s">
        <v>61</v>
      </c>
      <c r="AL3696">
        <v>96.65</v>
      </c>
      <c r="AM3696">
        <v>1588.25</v>
      </c>
      <c r="AN3696">
        <v>0</v>
      </c>
      <c r="AO3696">
        <v>0</v>
      </c>
      <c r="AP3696">
        <v>490.10999999999899</v>
      </c>
      <c r="AQ3696">
        <v>2078.36</v>
      </c>
      <c r="AR3696">
        <v>5</v>
      </c>
      <c r="AS3696" t="s">
        <v>881</v>
      </c>
      <c r="AT3696" t="s">
        <v>52</v>
      </c>
      <c r="AU3696">
        <v>37</v>
      </c>
      <c r="AV3696">
        <v>5228</v>
      </c>
      <c r="AY3696" t="str">
        <f>IF(AND(Table1[[#This Row],[Contract]]="Month-to-Month", Table1[[#This Row],[Tenure in Months]]&lt;6, Table1[[#This Row],[Payment Method]]="Bank Withdrawal"), "High Risk", IF(OR(Table1[[#This Row],[Contract]]="Month-to-Month", Table1[[#This Row],[Tenure in Months]]&lt;12), "Medium Risk", "Low Risk"))</f>
        <v>Low Risk</v>
      </c>
    </row>
    <row r="3697" spans="1:51" x14ac:dyDescent="0.35">
      <c r="A3697" t="s">
        <v>4894</v>
      </c>
      <c r="B3697" t="s">
        <v>51</v>
      </c>
      <c r="C3697">
        <v>26</v>
      </c>
      <c r="D3697" t="s">
        <v>53</v>
      </c>
      <c r="E3697" t="s">
        <v>52</v>
      </c>
      <c r="F3697" t="s">
        <v>52</v>
      </c>
      <c r="G3697" t="s">
        <v>52</v>
      </c>
      <c r="H3697">
        <v>0</v>
      </c>
      <c r="I3697" t="s">
        <v>54</v>
      </c>
      <c r="J3697" t="s">
        <v>55</v>
      </c>
      <c r="K3697" t="s">
        <v>1906</v>
      </c>
      <c r="L3697">
        <v>91001</v>
      </c>
      <c r="M3697">
        <v>34.196837000000002</v>
      </c>
      <c r="N3697">
        <v>-118.142236</v>
      </c>
      <c r="O3697">
        <v>36243</v>
      </c>
      <c r="P3697" t="s">
        <v>57</v>
      </c>
      <c r="Q3697" t="s">
        <v>52</v>
      </c>
      <c r="R3697">
        <v>0</v>
      </c>
      <c r="S3697">
        <v>1</v>
      </c>
      <c r="T3697" t="s">
        <v>58</v>
      </c>
      <c r="U3697" t="s">
        <v>53</v>
      </c>
      <c r="V3697">
        <v>5.63</v>
      </c>
      <c r="W3697" t="s">
        <v>52</v>
      </c>
      <c r="X3697" t="s">
        <v>53</v>
      </c>
      <c r="Y3697" t="s">
        <v>110</v>
      </c>
      <c r="Z3697">
        <v>52</v>
      </c>
      <c r="AA3697" t="s">
        <v>52</v>
      </c>
      <c r="AB3697" t="s">
        <v>52</v>
      </c>
      <c r="AC3697" t="s">
        <v>53</v>
      </c>
      <c r="AD3697" t="s">
        <v>53</v>
      </c>
      <c r="AE3697" t="s">
        <v>53</v>
      </c>
      <c r="AF3697" t="s">
        <v>53</v>
      </c>
      <c r="AG3697" t="s">
        <v>53</v>
      </c>
      <c r="AH3697" t="s">
        <v>53</v>
      </c>
      <c r="AI3697" t="s">
        <v>60</v>
      </c>
      <c r="AJ3697" t="s">
        <v>53</v>
      </c>
      <c r="AK3697" t="s">
        <v>61</v>
      </c>
      <c r="AL3697">
        <v>75.5</v>
      </c>
      <c r="AM3697">
        <v>75.5</v>
      </c>
      <c r="AN3697">
        <v>0</v>
      </c>
      <c r="AO3697">
        <v>0</v>
      </c>
      <c r="AP3697">
        <v>5.63</v>
      </c>
      <c r="AQ3697">
        <v>81.13</v>
      </c>
      <c r="AR3697">
        <v>5</v>
      </c>
      <c r="AS3697" t="s">
        <v>883</v>
      </c>
      <c r="AT3697" t="s">
        <v>52</v>
      </c>
      <c r="AU3697">
        <v>43</v>
      </c>
      <c r="AV3697">
        <v>2954</v>
      </c>
      <c r="AY3697" t="str">
        <f>IF(AND(Table1[[#This Row],[Contract]]="Month-to-Month", Table1[[#This Row],[Tenure in Months]]&lt;6, Table1[[#This Row],[Payment Method]]="Bank Withdrawal"), "High Risk", IF(OR(Table1[[#This Row],[Contract]]="Month-to-Month", Table1[[#This Row],[Tenure in Months]]&lt;12), "Medium Risk", "Low Risk"))</f>
        <v>High Risk</v>
      </c>
    </row>
    <row r="3698" spans="1:51" x14ac:dyDescent="0.35">
      <c r="A3698" t="s">
        <v>4895</v>
      </c>
      <c r="B3698" t="s">
        <v>51</v>
      </c>
      <c r="C3698">
        <v>44</v>
      </c>
      <c r="D3698" t="s">
        <v>52</v>
      </c>
      <c r="E3698" t="s">
        <v>52</v>
      </c>
      <c r="F3698" t="s">
        <v>53</v>
      </c>
      <c r="G3698" t="s">
        <v>53</v>
      </c>
      <c r="H3698">
        <v>3</v>
      </c>
      <c r="I3698" t="s">
        <v>54</v>
      </c>
      <c r="J3698" t="s">
        <v>55</v>
      </c>
      <c r="K3698" t="s">
        <v>477</v>
      </c>
      <c r="L3698">
        <v>91006</v>
      </c>
      <c r="M3698">
        <v>34.137318999999998</v>
      </c>
      <c r="N3698">
        <v>-118.029837</v>
      </c>
      <c r="O3698">
        <v>30028</v>
      </c>
      <c r="P3698" t="s">
        <v>57</v>
      </c>
      <c r="Q3698" t="s">
        <v>53</v>
      </c>
      <c r="R3698">
        <v>7</v>
      </c>
      <c r="S3698">
        <v>12</v>
      </c>
      <c r="T3698" t="s">
        <v>72</v>
      </c>
      <c r="U3698" t="s">
        <v>53</v>
      </c>
      <c r="V3698">
        <v>4.71</v>
      </c>
      <c r="W3698" t="s">
        <v>52</v>
      </c>
      <c r="X3698" t="s">
        <v>52</v>
      </c>
      <c r="Y3698" t="s">
        <v>58</v>
      </c>
      <c r="Z3698">
        <v>0</v>
      </c>
      <c r="AA3698" t="s">
        <v>52</v>
      </c>
      <c r="AB3698" t="s">
        <v>52</v>
      </c>
      <c r="AC3698" t="s">
        <v>52</v>
      </c>
      <c r="AD3698" t="s">
        <v>52</v>
      </c>
      <c r="AE3698" t="s">
        <v>52</v>
      </c>
      <c r="AF3698" t="s">
        <v>52</v>
      </c>
      <c r="AG3698" t="s">
        <v>52</v>
      </c>
      <c r="AH3698" t="s">
        <v>52</v>
      </c>
      <c r="AI3698" t="s">
        <v>334</v>
      </c>
      <c r="AJ3698" t="s">
        <v>52</v>
      </c>
      <c r="AK3698" t="s">
        <v>69</v>
      </c>
      <c r="AL3698">
        <v>19.7</v>
      </c>
      <c r="AM3698">
        <v>258.35000000000002</v>
      </c>
      <c r="AN3698">
        <v>0</v>
      </c>
      <c r="AO3698">
        <v>0</v>
      </c>
      <c r="AP3698">
        <v>56.519999999999897</v>
      </c>
      <c r="AQ3698">
        <v>314.87</v>
      </c>
      <c r="AR3698">
        <v>4</v>
      </c>
      <c r="AS3698" t="s">
        <v>881</v>
      </c>
      <c r="AT3698" t="s">
        <v>52</v>
      </c>
      <c r="AU3698">
        <v>24</v>
      </c>
      <c r="AV3698">
        <v>5104</v>
      </c>
      <c r="AY3698" t="str">
        <f>IF(AND(Table1[[#This Row],[Contract]]="Month-to-Month", Table1[[#This Row],[Tenure in Months]]&lt;6, Table1[[#This Row],[Payment Method]]="Bank Withdrawal"), "High Risk", IF(OR(Table1[[#This Row],[Contract]]="Month-to-Month", Table1[[#This Row],[Tenure in Months]]&lt;12), "Medium Risk", "Low Risk"))</f>
        <v>Low Risk</v>
      </c>
    </row>
    <row r="3699" spans="1:51" x14ac:dyDescent="0.35">
      <c r="A3699" t="s">
        <v>4896</v>
      </c>
      <c r="B3699" t="s">
        <v>66</v>
      </c>
      <c r="C3699">
        <v>51</v>
      </c>
      <c r="D3699" t="s">
        <v>52</v>
      </c>
      <c r="E3699" t="s">
        <v>52</v>
      </c>
      <c r="F3699" t="s">
        <v>53</v>
      </c>
      <c r="G3699" t="s">
        <v>52</v>
      </c>
      <c r="H3699">
        <v>0</v>
      </c>
      <c r="I3699" t="s">
        <v>54</v>
      </c>
      <c r="J3699" t="s">
        <v>55</v>
      </c>
      <c r="K3699" t="s">
        <v>477</v>
      </c>
      <c r="L3699">
        <v>91007</v>
      </c>
      <c r="M3699">
        <v>34.128284000000001</v>
      </c>
      <c r="N3699">
        <v>-118.047732</v>
      </c>
      <c r="O3699">
        <v>30933</v>
      </c>
      <c r="P3699" t="s">
        <v>57</v>
      </c>
      <c r="Q3699" t="s">
        <v>53</v>
      </c>
      <c r="R3699">
        <v>6</v>
      </c>
      <c r="S3699">
        <v>72</v>
      </c>
      <c r="T3699" t="s">
        <v>229</v>
      </c>
      <c r="U3699" t="s">
        <v>53</v>
      </c>
      <c r="V3699">
        <v>43.91</v>
      </c>
      <c r="W3699" t="s">
        <v>52</v>
      </c>
      <c r="X3699" t="s">
        <v>52</v>
      </c>
      <c r="Y3699" t="s">
        <v>58</v>
      </c>
      <c r="Z3699">
        <v>0</v>
      </c>
      <c r="AA3699" t="s">
        <v>52</v>
      </c>
      <c r="AB3699" t="s">
        <v>52</v>
      </c>
      <c r="AC3699" t="s">
        <v>52</v>
      </c>
      <c r="AD3699" t="s">
        <v>52</v>
      </c>
      <c r="AE3699" t="s">
        <v>52</v>
      </c>
      <c r="AF3699" t="s">
        <v>52</v>
      </c>
      <c r="AG3699" t="s">
        <v>52</v>
      </c>
      <c r="AH3699" t="s">
        <v>52</v>
      </c>
      <c r="AI3699" t="s">
        <v>334</v>
      </c>
      <c r="AJ3699" t="s">
        <v>52</v>
      </c>
      <c r="AK3699" t="s">
        <v>69</v>
      </c>
      <c r="AL3699">
        <v>20.5</v>
      </c>
      <c r="AM3699">
        <v>1502.25</v>
      </c>
      <c r="AN3699">
        <v>0</v>
      </c>
      <c r="AO3699">
        <v>0</v>
      </c>
      <c r="AP3699">
        <v>3161.51999999999</v>
      </c>
      <c r="AQ3699">
        <v>4663.7699999999904</v>
      </c>
      <c r="AR3699">
        <v>4</v>
      </c>
      <c r="AS3699" t="s">
        <v>881</v>
      </c>
      <c r="AT3699" t="s">
        <v>52</v>
      </c>
      <c r="AU3699">
        <v>25</v>
      </c>
      <c r="AV3699">
        <v>6302</v>
      </c>
      <c r="AY3699" t="str">
        <f>IF(AND(Table1[[#This Row],[Contract]]="Month-to-Month", Table1[[#This Row],[Tenure in Months]]&lt;6, Table1[[#This Row],[Payment Method]]="Bank Withdrawal"), "High Risk", IF(OR(Table1[[#This Row],[Contract]]="Month-to-Month", Table1[[#This Row],[Tenure in Months]]&lt;12), "Medium Risk", "Low Risk"))</f>
        <v>Low Risk</v>
      </c>
    </row>
    <row r="3700" spans="1:51" x14ac:dyDescent="0.35">
      <c r="A3700" t="s">
        <v>4897</v>
      </c>
      <c r="B3700" t="s">
        <v>51</v>
      </c>
      <c r="C3700">
        <v>33</v>
      </c>
      <c r="D3700" t="s">
        <v>52</v>
      </c>
      <c r="E3700" t="s">
        <v>52</v>
      </c>
      <c r="F3700" t="s">
        <v>52</v>
      </c>
      <c r="G3700" t="s">
        <v>52</v>
      </c>
      <c r="H3700">
        <v>0</v>
      </c>
      <c r="I3700" t="s">
        <v>54</v>
      </c>
      <c r="J3700" t="s">
        <v>55</v>
      </c>
      <c r="K3700" t="s">
        <v>3105</v>
      </c>
      <c r="L3700">
        <v>91010</v>
      </c>
      <c r="M3700">
        <v>34.145695000000003</v>
      </c>
      <c r="N3700">
        <v>-117.95981999999999</v>
      </c>
      <c r="O3700">
        <v>27414</v>
      </c>
      <c r="P3700" t="s">
        <v>57</v>
      </c>
      <c r="Q3700" t="s">
        <v>52</v>
      </c>
      <c r="R3700">
        <v>0</v>
      </c>
      <c r="S3700">
        <v>1</v>
      </c>
      <c r="T3700" t="s">
        <v>58</v>
      </c>
      <c r="U3700" t="s">
        <v>53</v>
      </c>
      <c r="V3700">
        <v>35.880000000000003</v>
      </c>
      <c r="W3700" t="s">
        <v>52</v>
      </c>
      <c r="X3700" t="s">
        <v>52</v>
      </c>
      <c r="Y3700" t="s">
        <v>58</v>
      </c>
      <c r="Z3700">
        <v>0</v>
      </c>
      <c r="AA3700" t="s">
        <v>52</v>
      </c>
      <c r="AB3700" t="s">
        <v>52</v>
      </c>
      <c r="AC3700" t="s">
        <v>52</v>
      </c>
      <c r="AD3700" t="s">
        <v>52</v>
      </c>
      <c r="AE3700" t="s">
        <v>52</v>
      </c>
      <c r="AF3700" t="s">
        <v>52</v>
      </c>
      <c r="AG3700" t="s">
        <v>52</v>
      </c>
      <c r="AH3700" t="s">
        <v>52</v>
      </c>
      <c r="AI3700" t="s">
        <v>60</v>
      </c>
      <c r="AJ3700" t="s">
        <v>52</v>
      </c>
      <c r="AK3700" t="s">
        <v>69</v>
      </c>
      <c r="AL3700">
        <v>19.2</v>
      </c>
      <c r="AM3700">
        <v>19.2</v>
      </c>
      <c r="AN3700">
        <v>0</v>
      </c>
      <c r="AO3700">
        <v>0</v>
      </c>
      <c r="AP3700">
        <v>35.880000000000003</v>
      </c>
      <c r="AQ3700">
        <v>55.08</v>
      </c>
      <c r="AR3700">
        <v>3</v>
      </c>
      <c r="AS3700" t="s">
        <v>883</v>
      </c>
      <c r="AT3700" t="s">
        <v>52</v>
      </c>
      <c r="AU3700">
        <v>44</v>
      </c>
      <c r="AV3700">
        <v>4629</v>
      </c>
      <c r="AY3700" t="str">
        <f>IF(AND(Table1[[#This Row],[Contract]]="Month-to-Month", Table1[[#This Row],[Tenure in Months]]&lt;6, Table1[[#This Row],[Payment Method]]="Bank Withdrawal"), "High Risk", IF(OR(Table1[[#This Row],[Contract]]="Month-to-Month", Table1[[#This Row],[Tenure in Months]]&lt;12), "Medium Risk", "Low Risk"))</f>
        <v>Medium Risk</v>
      </c>
    </row>
    <row r="3701" spans="1:51" x14ac:dyDescent="0.35">
      <c r="A3701" t="s">
        <v>4898</v>
      </c>
      <c r="B3701" t="s">
        <v>51</v>
      </c>
      <c r="C3701">
        <v>50</v>
      </c>
      <c r="D3701" t="s">
        <v>52</v>
      </c>
      <c r="E3701" t="s">
        <v>52</v>
      </c>
      <c r="F3701" t="s">
        <v>53</v>
      </c>
      <c r="G3701" t="s">
        <v>53</v>
      </c>
      <c r="H3701">
        <v>4</v>
      </c>
      <c r="I3701" t="s">
        <v>54</v>
      </c>
      <c r="J3701" t="s">
        <v>55</v>
      </c>
      <c r="K3701" t="s">
        <v>1908</v>
      </c>
      <c r="L3701">
        <v>91016</v>
      </c>
      <c r="M3701">
        <v>34.152799999999999</v>
      </c>
      <c r="N3701">
        <v>-118.00048200000001</v>
      </c>
      <c r="O3701">
        <v>41067</v>
      </c>
      <c r="P3701" t="s">
        <v>57</v>
      </c>
      <c r="Q3701" t="s">
        <v>53</v>
      </c>
      <c r="R3701">
        <v>9</v>
      </c>
      <c r="S3701">
        <v>60</v>
      </c>
      <c r="T3701" t="s">
        <v>92</v>
      </c>
      <c r="U3701" t="s">
        <v>53</v>
      </c>
      <c r="V3701">
        <v>38.44</v>
      </c>
      <c r="W3701" t="s">
        <v>53</v>
      </c>
      <c r="X3701" t="s">
        <v>53</v>
      </c>
      <c r="Y3701" t="s">
        <v>68</v>
      </c>
      <c r="Z3701">
        <v>57</v>
      </c>
      <c r="AA3701" t="s">
        <v>52</v>
      </c>
      <c r="AB3701" t="s">
        <v>52</v>
      </c>
      <c r="AC3701" t="s">
        <v>52</v>
      </c>
      <c r="AD3701" t="s">
        <v>52</v>
      </c>
      <c r="AE3701" t="s">
        <v>52</v>
      </c>
      <c r="AF3701" t="s">
        <v>52</v>
      </c>
      <c r="AG3701" t="s">
        <v>52</v>
      </c>
      <c r="AH3701" t="s">
        <v>53</v>
      </c>
      <c r="AI3701" t="s">
        <v>60</v>
      </c>
      <c r="AJ3701" t="s">
        <v>52</v>
      </c>
      <c r="AK3701" t="s">
        <v>61</v>
      </c>
      <c r="AL3701">
        <v>74.349999999999994</v>
      </c>
      <c r="AM3701">
        <v>4453.3</v>
      </c>
      <c r="AN3701">
        <v>0</v>
      </c>
      <c r="AO3701">
        <v>0</v>
      </c>
      <c r="AP3701">
        <v>2306.3999999999901</v>
      </c>
      <c r="AQ3701">
        <v>6759.7</v>
      </c>
      <c r="AR3701">
        <v>5</v>
      </c>
      <c r="AS3701" t="s">
        <v>881</v>
      </c>
      <c r="AT3701" t="s">
        <v>52</v>
      </c>
      <c r="AU3701">
        <v>26</v>
      </c>
      <c r="AV3701">
        <v>5100</v>
      </c>
      <c r="AY3701" t="str">
        <f>IF(AND(Table1[[#This Row],[Contract]]="Month-to-Month", Table1[[#This Row],[Tenure in Months]]&lt;6, Table1[[#This Row],[Payment Method]]="Bank Withdrawal"), "High Risk", IF(OR(Table1[[#This Row],[Contract]]="Month-to-Month", Table1[[#This Row],[Tenure in Months]]&lt;12), "Medium Risk", "Low Risk"))</f>
        <v>Medium Risk</v>
      </c>
    </row>
    <row r="3702" spans="1:51" x14ac:dyDescent="0.35">
      <c r="A3702" t="s">
        <v>4899</v>
      </c>
      <c r="B3702" t="s">
        <v>66</v>
      </c>
      <c r="C3702">
        <v>38</v>
      </c>
      <c r="D3702" t="s">
        <v>52</v>
      </c>
      <c r="E3702" t="s">
        <v>52</v>
      </c>
      <c r="F3702" t="s">
        <v>53</v>
      </c>
      <c r="G3702" t="s">
        <v>52</v>
      </c>
      <c r="H3702">
        <v>0</v>
      </c>
      <c r="I3702" t="s">
        <v>54</v>
      </c>
      <c r="J3702" t="s">
        <v>55</v>
      </c>
      <c r="K3702" t="s">
        <v>667</v>
      </c>
      <c r="L3702">
        <v>91020</v>
      </c>
      <c r="M3702">
        <v>34.211199999999998</v>
      </c>
      <c r="N3702">
        <v>-118.230625</v>
      </c>
      <c r="O3702">
        <v>7527</v>
      </c>
      <c r="P3702" t="s">
        <v>57</v>
      </c>
      <c r="Q3702" t="s">
        <v>53</v>
      </c>
      <c r="R3702">
        <v>10</v>
      </c>
      <c r="S3702">
        <v>61</v>
      </c>
      <c r="T3702" t="s">
        <v>92</v>
      </c>
      <c r="U3702" t="s">
        <v>52</v>
      </c>
      <c r="V3702">
        <v>0</v>
      </c>
      <c r="W3702" t="s">
        <v>52</v>
      </c>
      <c r="X3702" t="s">
        <v>53</v>
      </c>
      <c r="Y3702" t="s">
        <v>59</v>
      </c>
      <c r="Z3702">
        <v>17</v>
      </c>
      <c r="AA3702" t="s">
        <v>52</v>
      </c>
      <c r="AB3702" t="s">
        <v>53</v>
      </c>
      <c r="AC3702" t="s">
        <v>53</v>
      </c>
      <c r="AD3702" t="s">
        <v>53</v>
      </c>
      <c r="AE3702" t="s">
        <v>53</v>
      </c>
      <c r="AF3702" t="s">
        <v>52</v>
      </c>
      <c r="AG3702" t="s">
        <v>52</v>
      </c>
      <c r="AH3702" t="s">
        <v>53</v>
      </c>
      <c r="AI3702" t="s">
        <v>334</v>
      </c>
      <c r="AJ3702" t="s">
        <v>52</v>
      </c>
      <c r="AK3702" t="s">
        <v>69</v>
      </c>
      <c r="AL3702">
        <v>51.35</v>
      </c>
      <c r="AM3702">
        <v>3244.4</v>
      </c>
      <c r="AN3702">
        <v>0</v>
      </c>
      <c r="AO3702">
        <v>0</v>
      </c>
      <c r="AP3702">
        <v>0</v>
      </c>
      <c r="AQ3702">
        <v>3244.4</v>
      </c>
      <c r="AR3702">
        <v>3</v>
      </c>
      <c r="AS3702" t="s">
        <v>881</v>
      </c>
      <c r="AT3702" t="s">
        <v>52</v>
      </c>
      <c r="AU3702">
        <v>55</v>
      </c>
      <c r="AV3702">
        <v>4159</v>
      </c>
      <c r="AY3702" t="str">
        <f>IF(AND(Table1[[#This Row],[Contract]]="Month-to-Month", Table1[[#This Row],[Tenure in Months]]&lt;6, Table1[[#This Row],[Payment Method]]="Bank Withdrawal"), "High Risk", IF(OR(Table1[[#This Row],[Contract]]="Month-to-Month", Table1[[#This Row],[Tenure in Months]]&lt;12), "Medium Risk", "Low Risk"))</f>
        <v>Low Risk</v>
      </c>
    </row>
    <row r="3703" spans="1:51" x14ac:dyDescent="0.35">
      <c r="A3703" t="s">
        <v>4900</v>
      </c>
      <c r="B3703" t="s">
        <v>66</v>
      </c>
      <c r="C3703">
        <v>27</v>
      </c>
      <c r="D3703" t="s">
        <v>53</v>
      </c>
      <c r="E3703" t="s">
        <v>52</v>
      </c>
      <c r="F3703" t="s">
        <v>53</v>
      </c>
      <c r="G3703" t="s">
        <v>52</v>
      </c>
      <c r="H3703">
        <v>0</v>
      </c>
      <c r="I3703" t="s">
        <v>54</v>
      </c>
      <c r="J3703" t="s">
        <v>55</v>
      </c>
      <c r="K3703" t="s">
        <v>91</v>
      </c>
      <c r="L3703">
        <v>91024</v>
      </c>
      <c r="M3703">
        <v>34.168686000000001</v>
      </c>
      <c r="N3703">
        <v>-118.05750500000001</v>
      </c>
      <c r="O3703">
        <v>10558</v>
      </c>
      <c r="P3703" t="s">
        <v>57</v>
      </c>
      <c r="Q3703" t="s">
        <v>53</v>
      </c>
      <c r="R3703">
        <v>9</v>
      </c>
      <c r="S3703">
        <v>6</v>
      </c>
      <c r="T3703" t="s">
        <v>67</v>
      </c>
      <c r="U3703" t="s">
        <v>53</v>
      </c>
      <c r="V3703">
        <v>5.69</v>
      </c>
      <c r="W3703" t="s">
        <v>52</v>
      </c>
      <c r="X3703" t="s">
        <v>53</v>
      </c>
      <c r="Y3703" t="s">
        <v>59</v>
      </c>
      <c r="Z3703">
        <v>27</v>
      </c>
      <c r="AA3703" t="s">
        <v>52</v>
      </c>
      <c r="AB3703" t="s">
        <v>52</v>
      </c>
      <c r="AC3703" t="s">
        <v>52</v>
      </c>
      <c r="AD3703" t="s">
        <v>52</v>
      </c>
      <c r="AE3703" t="s">
        <v>52</v>
      </c>
      <c r="AF3703" t="s">
        <v>52</v>
      </c>
      <c r="AG3703" t="s">
        <v>52</v>
      </c>
      <c r="AH3703" t="s">
        <v>53</v>
      </c>
      <c r="AI3703" t="s">
        <v>60</v>
      </c>
      <c r="AJ3703" t="s">
        <v>52</v>
      </c>
      <c r="AK3703" t="s">
        <v>69</v>
      </c>
      <c r="AL3703">
        <v>45.65</v>
      </c>
      <c r="AM3703">
        <v>323.45</v>
      </c>
      <c r="AN3703">
        <v>0</v>
      </c>
      <c r="AO3703">
        <v>0</v>
      </c>
      <c r="AP3703">
        <v>34.14</v>
      </c>
      <c r="AQ3703">
        <v>357.59</v>
      </c>
      <c r="AR3703">
        <v>4</v>
      </c>
      <c r="AS3703" t="s">
        <v>881</v>
      </c>
      <c r="AT3703" t="s">
        <v>52</v>
      </c>
      <c r="AU3703">
        <v>40</v>
      </c>
      <c r="AV3703">
        <v>4227</v>
      </c>
      <c r="AY3703" t="str">
        <f>IF(AND(Table1[[#This Row],[Contract]]="Month-to-Month", Table1[[#This Row],[Tenure in Months]]&lt;6, Table1[[#This Row],[Payment Method]]="Bank Withdrawal"), "High Risk", IF(OR(Table1[[#This Row],[Contract]]="Month-to-Month", Table1[[#This Row],[Tenure in Months]]&lt;12), "Medium Risk", "Low Risk"))</f>
        <v>Medium Risk</v>
      </c>
    </row>
    <row r="3704" spans="1:51" x14ac:dyDescent="0.35">
      <c r="A3704" t="s">
        <v>4901</v>
      </c>
      <c r="B3704" t="s">
        <v>51</v>
      </c>
      <c r="C3704">
        <v>29</v>
      </c>
      <c r="D3704" t="s">
        <v>53</v>
      </c>
      <c r="E3704" t="s">
        <v>52</v>
      </c>
      <c r="F3704" t="s">
        <v>53</v>
      </c>
      <c r="G3704" t="s">
        <v>53</v>
      </c>
      <c r="H3704">
        <v>1</v>
      </c>
      <c r="I3704" t="s">
        <v>54</v>
      </c>
      <c r="J3704" t="s">
        <v>55</v>
      </c>
      <c r="K3704" t="s">
        <v>95</v>
      </c>
      <c r="L3704">
        <v>91101</v>
      </c>
      <c r="M3704">
        <v>34.146635000000003</v>
      </c>
      <c r="N3704">
        <v>-118.139225</v>
      </c>
      <c r="O3704">
        <v>16812</v>
      </c>
      <c r="P3704" t="s">
        <v>57</v>
      </c>
      <c r="Q3704" t="s">
        <v>53</v>
      </c>
      <c r="R3704">
        <v>9</v>
      </c>
      <c r="S3704">
        <v>72</v>
      </c>
      <c r="T3704" t="s">
        <v>229</v>
      </c>
      <c r="U3704" t="s">
        <v>53</v>
      </c>
      <c r="V3704">
        <v>27.16</v>
      </c>
      <c r="W3704" t="s">
        <v>52</v>
      </c>
      <c r="X3704" t="s">
        <v>52</v>
      </c>
      <c r="Y3704" t="s">
        <v>58</v>
      </c>
      <c r="Z3704">
        <v>0</v>
      </c>
      <c r="AA3704" t="s">
        <v>52</v>
      </c>
      <c r="AB3704" t="s">
        <v>52</v>
      </c>
      <c r="AC3704" t="s">
        <v>52</v>
      </c>
      <c r="AD3704" t="s">
        <v>52</v>
      </c>
      <c r="AE3704" t="s">
        <v>52</v>
      </c>
      <c r="AF3704" t="s">
        <v>52</v>
      </c>
      <c r="AG3704" t="s">
        <v>52</v>
      </c>
      <c r="AH3704" t="s">
        <v>52</v>
      </c>
      <c r="AI3704" t="s">
        <v>334</v>
      </c>
      <c r="AJ3704" t="s">
        <v>52</v>
      </c>
      <c r="AK3704" t="s">
        <v>61</v>
      </c>
      <c r="AL3704">
        <v>20.3</v>
      </c>
      <c r="AM3704">
        <v>1401.15</v>
      </c>
      <c r="AN3704">
        <v>0</v>
      </c>
      <c r="AO3704">
        <v>0</v>
      </c>
      <c r="AP3704">
        <v>1955.52</v>
      </c>
      <c r="AQ3704">
        <v>3356.67</v>
      </c>
      <c r="AR3704">
        <v>3</v>
      </c>
      <c r="AS3704" t="s">
        <v>881</v>
      </c>
      <c r="AT3704" t="s">
        <v>52</v>
      </c>
      <c r="AU3704">
        <v>76</v>
      </c>
      <c r="AV3704">
        <v>5265</v>
      </c>
      <c r="AY3704" t="str">
        <f>IF(AND(Table1[[#This Row],[Contract]]="Month-to-Month", Table1[[#This Row],[Tenure in Months]]&lt;6, Table1[[#This Row],[Payment Method]]="Bank Withdrawal"), "High Risk", IF(OR(Table1[[#This Row],[Contract]]="Month-to-Month", Table1[[#This Row],[Tenure in Months]]&lt;12), "Medium Risk", "Low Risk"))</f>
        <v>Low Risk</v>
      </c>
    </row>
    <row r="3705" spans="1:51" x14ac:dyDescent="0.35">
      <c r="A3705" t="s">
        <v>4902</v>
      </c>
      <c r="B3705" t="s">
        <v>66</v>
      </c>
      <c r="C3705">
        <v>42</v>
      </c>
      <c r="D3705" t="s">
        <v>52</v>
      </c>
      <c r="E3705" t="s">
        <v>52</v>
      </c>
      <c r="F3705" t="s">
        <v>52</v>
      </c>
      <c r="G3705" t="s">
        <v>52</v>
      </c>
      <c r="H3705">
        <v>0</v>
      </c>
      <c r="I3705" t="s">
        <v>54</v>
      </c>
      <c r="J3705" t="s">
        <v>55</v>
      </c>
      <c r="K3705" t="s">
        <v>95</v>
      </c>
      <c r="L3705">
        <v>91103</v>
      </c>
      <c r="M3705">
        <v>34.167465</v>
      </c>
      <c r="N3705">
        <v>-118.165327</v>
      </c>
      <c r="O3705">
        <v>27891</v>
      </c>
      <c r="P3705" t="s">
        <v>57</v>
      </c>
      <c r="Q3705" t="s">
        <v>52</v>
      </c>
      <c r="R3705">
        <v>0</v>
      </c>
      <c r="S3705">
        <v>32</v>
      </c>
      <c r="T3705" t="s">
        <v>58</v>
      </c>
      <c r="U3705" t="s">
        <v>53</v>
      </c>
      <c r="V3705">
        <v>32.020000000000003</v>
      </c>
      <c r="W3705" t="s">
        <v>53</v>
      </c>
      <c r="X3705" t="s">
        <v>53</v>
      </c>
      <c r="Y3705" t="s">
        <v>59</v>
      </c>
      <c r="Z3705">
        <v>3</v>
      </c>
      <c r="AA3705" t="s">
        <v>52</v>
      </c>
      <c r="AB3705" t="s">
        <v>53</v>
      </c>
      <c r="AC3705" t="s">
        <v>52</v>
      </c>
      <c r="AD3705" t="s">
        <v>52</v>
      </c>
      <c r="AE3705" t="s">
        <v>52</v>
      </c>
      <c r="AF3705" t="s">
        <v>52</v>
      </c>
      <c r="AG3705" t="s">
        <v>52</v>
      </c>
      <c r="AH3705" t="s">
        <v>53</v>
      </c>
      <c r="AI3705" t="s">
        <v>60</v>
      </c>
      <c r="AJ3705" t="s">
        <v>53</v>
      </c>
      <c r="AK3705" t="s">
        <v>61</v>
      </c>
      <c r="AL3705">
        <v>54.2</v>
      </c>
      <c r="AM3705">
        <v>1739.6</v>
      </c>
      <c r="AN3705">
        <v>0</v>
      </c>
      <c r="AO3705">
        <v>0</v>
      </c>
      <c r="AP3705">
        <v>1024.6400000000001</v>
      </c>
      <c r="AQ3705">
        <v>2764.24</v>
      </c>
      <c r="AR3705">
        <v>5</v>
      </c>
      <c r="AS3705" t="s">
        <v>881</v>
      </c>
      <c r="AT3705" t="s">
        <v>52</v>
      </c>
      <c r="AU3705">
        <v>43</v>
      </c>
      <c r="AV3705">
        <v>4454</v>
      </c>
      <c r="AY3705" t="str">
        <f>IF(AND(Table1[[#This Row],[Contract]]="Month-to-Month", Table1[[#This Row],[Tenure in Months]]&lt;6, Table1[[#This Row],[Payment Method]]="Bank Withdrawal"), "High Risk", IF(OR(Table1[[#This Row],[Contract]]="Month-to-Month", Table1[[#This Row],[Tenure in Months]]&lt;12), "Medium Risk", "Low Risk"))</f>
        <v>Medium Risk</v>
      </c>
    </row>
    <row r="3706" spans="1:51" x14ac:dyDescent="0.35">
      <c r="A3706" t="s">
        <v>4903</v>
      </c>
      <c r="B3706" t="s">
        <v>51</v>
      </c>
      <c r="C3706">
        <v>52</v>
      </c>
      <c r="D3706" t="s">
        <v>52</v>
      </c>
      <c r="E3706" t="s">
        <v>52</v>
      </c>
      <c r="F3706" t="s">
        <v>53</v>
      </c>
      <c r="G3706" t="s">
        <v>52</v>
      </c>
      <c r="H3706">
        <v>0</v>
      </c>
      <c r="I3706" t="s">
        <v>54</v>
      </c>
      <c r="J3706" t="s">
        <v>55</v>
      </c>
      <c r="K3706" t="s">
        <v>95</v>
      </c>
      <c r="L3706">
        <v>91104</v>
      </c>
      <c r="M3706">
        <v>34.165382999999999</v>
      </c>
      <c r="N3706">
        <v>-118.123752</v>
      </c>
      <c r="O3706">
        <v>38460</v>
      </c>
      <c r="P3706" t="s">
        <v>57</v>
      </c>
      <c r="Q3706" t="s">
        <v>53</v>
      </c>
      <c r="R3706">
        <v>1</v>
      </c>
      <c r="S3706">
        <v>65</v>
      </c>
      <c r="T3706" t="s">
        <v>92</v>
      </c>
      <c r="U3706" t="s">
        <v>53</v>
      </c>
      <c r="V3706">
        <v>19.84</v>
      </c>
      <c r="W3706" t="s">
        <v>53</v>
      </c>
      <c r="X3706" t="s">
        <v>53</v>
      </c>
      <c r="Y3706" t="s">
        <v>68</v>
      </c>
      <c r="Z3706">
        <v>2</v>
      </c>
      <c r="AA3706" t="s">
        <v>52</v>
      </c>
      <c r="AB3706" t="s">
        <v>53</v>
      </c>
      <c r="AC3706" t="s">
        <v>52</v>
      </c>
      <c r="AD3706" t="s">
        <v>52</v>
      </c>
      <c r="AE3706" t="s">
        <v>52</v>
      </c>
      <c r="AF3706" t="s">
        <v>53</v>
      </c>
      <c r="AG3706" t="s">
        <v>53</v>
      </c>
      <c r="AH3706" t="s">
        <v>52</v>
      </c>
      <c r="AI3706" t="s">
        <v>60</v>
      </c>
      <c r="AJ3706" t="s">
        <v>53</v>
      </c>
      <c r="AK3706" t="s">
        <v>61</v>
      </c>
      <c r="AL3706">
        <v>90.65</v>
      </c>
      <c r="AM3706">
        <v>5931</v>
      </c>
      <c r="AN3706">
        <v>0</v>
      </c>
      <c r="AO3706">
        <v>110</v>
      </c>
      <c r="AP3706">
        <v>1289.5999999999999</v>
      </c>
      <c r="AQ3706">
        <v>7330.6</v>
      </c>
      <c r="AR3706">
        <v>5</v>
      </c>
      <c r="AS3706" t="s">
        <v>881</v>
      </c>
      <c r="AT3706" t="s">
        <v>52</v>
      </c>
      <c r="AU3706">
        <v>70</v>
      </c>
      <c r="AV3706">
        <v>6358</v>
      </c>
      <c r="AY3706" t="str">
        <f>IF(AND(Table1[[#This Row],[Contract]]="Month-to-Month", Table1[[#This Row],[Tenure in Months]]&lt;6, Table1[[#This Row],[Payment Method]]="Bank Withdrawal"), "High Risk", IF(OR(Table1[[#This Row],[Contract]]="Month-to-Month", Table1[[#This Row],[Tenure in Months]]&lt;12), "Medium Risk", "Low Risk"))</f>
        <v>Medium Risk</v>
      </c>
    </row>
    <row r="3707" spans="1:51" x14ac:dyDescent="0.35">
      <c r="A3707" t="s">
        <v>4904</v>
      </c>
      <c r="B3707" t="s">
        <v>66</v>
      </c>
      <c r="C3707">
        <v>54</v>
      </c>
      <c r="D3707" t="s">
        <v>52</v>
      </c>
      <c r="E3707" t="s">
        <v>52</v>
      </c>
      <c r="F3707" t="s">
        <v>53</v>
      </c>
      <c r="G3707" t="s">
        <v>53</v>
      </c>
      <c r="H3707">
        <v>2</v>
      </c>
      <c r="I3707" t="s">
        <v>54</v>
      </c>
      <c r="J3707" t="s">
        <v>55</v>
      </c>
      <c r="K3707" t="s">
        <v>95</v>
      </c>
      <c r="L3707">
        <v>91105</v>
      </c>
      <c r="M3707">
        <v>34.13946</v>
      </c>
      <c r="N3707">
        <v>-118.16664900000001</v>
      </c>
      <c r="O3707">
        <v>10253</v>
      </c>
      <c r="P3707" t="s">
        <v>57</v>
      </c>
      <c r="Q3707" t="s">
        <v>53</v>
      </c>
      <c r="R3707">
        <v>10</v>
      </c>
      <c r="S3707">
        <v>45</v>
      </c>
      <c r="T3707" t="s">
        <v>92</v>
      </c>
      <c r="U3707" t="s">
        <v>52</v>
      </c>
      <c r="V3707">
        <v>0</v>
      </c>
      <c r="W3707" t="s">
        <v>52</v>
      </c>
      <c r="X3707" t="s">
        <v>53</v>
      </c>
      <c r="Y3707" t="s">
        <v>59</v>
      </c>
      <c r="Z3707">
        <v>18</v>
      </c>
      <c r="AA3707" t="s">
        <v>53</v>
      </c>
      <c r="AB3707" t="s">
        <v>52</v>
      </c>
      <c r="AC3707" t="s">
        <v>52</v>
      </c>
      <c r="AD3707" t="s">
        <v>52</v>
      </c>
      <c r="AE3707" t="s">
        <v>53</v>
      </c>
      <c r="AF3707" t="s">
        <v>53</v>
      </c>
      <c r="AG3707" t="s">
        <v>53</v>
      </c>
      <c r="AH3707" t="s">
        <v>53</v>
      </c>
      <c r="AI3707" t="s">
        <v>60</v>
      </c>
      <c r="AJ3707" t="s">
        <v>53</v>
      </c>
      <c r="AK3707" t="s">
        <v>61</v>
      </c>
      <c r="AL3707">
        <v>50.9</v>
      </c>
      <c r="AM3707">
        <v>2333.85</v>
      </c>
      <c r="AN3707">
        <v>0</v>
      </c>
      <c r="AO3707">
        <v>0</v>
      </c>
      <c r="AP3707">
        <v>0</v>
      </c>
      <c r="AQ3707">
        <v>2333.85</v>
      </c>
      <c r="AR3707">
        <v>3</v>
      </c>
      <c r="AS3707" t="s">
        <v>881</v>
      </c>
      <c r="AT3707" t="s">
        <v>52</v>
      </c>
      <c r="AU3707">
        <v>64</v>
      </c>
      <c r="AV3707">
        <v>3937</v>
      </c>
      <c r="AY3707" t="str">
        <f>IF(AND(Table1[[#This Row],[Contract]]="Month-to-Month", Table1[[#This Row],[Tenure in Months]]&lt;6, Table1[[#This Row],[Payment Method]]="Bank Withdrawal"), "High Risk", IF(OR(Table1[[#This Row],[Contract]]="Month-to-Month", Table1[[#This Row],[Tenure in Months]]&lt;12), "Medium Risk", "Low Risk"))</f>
        <v>Medium Risk</v>
      </c>
    </row>
    <row r="3708" spans="1:51" x14ac:dyDescent="0.35">
      <c r="A3708" t="s">
        <v>4905</v>
      </c>
      <c r="B3708" t="s">
        <v>51</v>
      </c>
      <c r="C3708">
        <v>20</v>
      </c>
      <c r="D3708" t="s">
        <v>53</v>
      </c>
      <c r="E3708" t="s">
        <v>52</v>
      </c>
      <c r="F3708" t="s">
        <v>52</v>
      </c>
      <c r="G3708" t="s">
        <v>52</v>
      </c>
      <c r="H3708">
        <v>0</v>
      </c>
      <c r="I3708" t="s">
        <v>54</v>
      </c>
      <c r="J3708" t="s">
        <v>55</v>
      </c>
      <c r="K3708" t="s">
        <v>95</v>
      </c>
      <c r="L3708">
        <v>91106</v>
      </c>
      <c r="M3708">
        <v>34.139401999999997</v>
      </c>
      <c r="N3708">
        <v>-118.128658</v>
      </c>
      <c r="O3708">
        <v>23742</v>
      </c>
      <c r="P3708" t="s">
        <v>57</v>
      </c>
      <c r="Q3708" t="s">
        <v>52</v>
      </c>
      <c r="R3708">
        <v>0</v>
      </c>
      <c r="S3708">
        <v>42</v>
      </c>
      <c r="T3708" t="s">
        <v>58</v>
      </c>
      <c r="U3708" t="s">
        <v>53</v>
      </c>
      <c r="V3708">
        <v>27.64</v>
      </c>
      <c r="W3708" t="s">
        <v>53</v>
      </c>
      <c r="X3708" t="s">
        <v>52</v>
      </c>
      <c r="Y3708" t="s">
        <v>58</v>
      </c>
      <c r="Z3708">
        <v>0</v>
      </c>
      <c r="AA3708" t="s">
        <v>52</v>
      </c>
      <c r="AB3708" t="s">
        <v>52</v>
      </c>
      <c r="AC3708" t="s">
        <v>52</v>
      </c>
      <c r="AD3708" t="s">
        <v>52</v>
      </c>
      <c r="AE3708" t="s">
        <v>52</v>
      </c>
      <c r="AF3708" t="s">
        <v>52</v>
      </c>
      <c r="AG3708" t="s">
        <v>52</v>
      </c>
      <c r="AH3708" t="s">
        <v>52</v>
      </c>
      <c r="AI3708" t="s">
        <v>124</v>
      </c>
      <c r="AJ3708" t="s">
        <v>52</v>
      </c>
      <c r="AK3708" t="s">
        <v>61</v>
      </c>
      <c r="AL3708">
        <v>25.05</v>
      </c>
      <c r="AM3708">
        <v>949.85</v>
      </c>
      <c r="AN3708">
        <v>0</v>
      </c>
      <c r="AO3708">
        <v>0</v>
      </c>
      <c r="AP3708">
        <v>1160.8800000000001</v>
      </c>
      <c r="AQ3708">
        <v>2110.73</v>
      </c>
      <c r="AR3708">
        <v>5</v>
      </c>
      <c r="AS3708" t="s">
        <v>881</v>
      </c>
      <c r="AT3708" t="s">
        <v>52</v>
      </c>
      <c r="AU3708">
        <v>55</v>
      </c>
      <c r="AV3708">
        <v>3756</v>
      </c>
      <c r="AY3708" t="str">
        <f>IF(AND(Table1[[#This Row],[Contract]]="Month-to-Month", Table1[[#This Row],[Tenure in Months]]&lt;6, Table1[[#This Row],[Payment Method]]="Bank Withdrawal"), "High Risk", IF(OR(Table1[[#This Row],[Contract]]="Month-to-Month", Table1[[#This Row],[Tenure in Months]]&lt;12), "Medium Risk", "Low Risk"))</f>
        <v>Low Risk</v>
      </c>
    </row>
    <row r="3709" spans="1:51" x14ac:dyDescent="0.35">
      <c r="A3709" t="s">
        <v>4906</v>
      </c>
      <c r="B3709" t="s">
        <v>51</v>
      </c>
      <c r="C3709">
        <v>64</v>
      </c>
      <c r="D3709" t="s">
        <v>52</v>
      </c>
      <c r="E3709" t="s">
        <v>52</v>
      </c>
      <c r="F3709" t="s">
        <v>52</v>
      </c>
      <c r="G3709" t="s">
        <v>52</v>
      </c>
      <c r="H3709">
        <v>0</v>
      </c>
      <c r="I3709" t="s">
        <v>54</v>
      </c>
      <c r="J3709" t="s">
        <v>55</v>
      </c>
      <c r="K3709" t="s">
        <v>95</v>
      </c>
      <c r="L3709">
        <v>91107</v>
      </c>
      <c r="M3709">
        <v>34.159007000000003</v>
      </c>
      <c r="N3709">
        <v>-118.08735299999999</v>
      </c>
      <c r="O3709">
        <v>32369</v>
      </c>
      <c r="P3709" t="s">
        <v>57</v>
      </c>
      <c r="Q3709" t="s">
        <v>52</v>
      </c>
      <c r="R3709">
        <v>0</v>
      </c>
      <c r="S3709">
        <v>8</v>
      </c>
      <c r="T3709" t="s">
        <v>67</v>
      </c>
      <c r="U3709" t="s">
        <v>53</v>
      </c>
      <c r="V3709">
        <v>11.58</v>
      </c>
      <c r="W3709" t="s">
        <v>53</v>
      </c>
      <c r="X3709" t="s">
        <v>53</v>
      </c>
      <c r="Y3709" t="s">
        <v>68</v>
      </c>
      <c r="Z3709">
        <v>7</v>
      </c>
      <c r="AA3709" t="s">
        <v>52</v>
      </c>
      <c r="AB3709" t="s">
        <v>52</v>
      </c>
      <c r="AC3709" t="s">
        <v>52</v>
      </c>
      <c r="AD3709" t="s">
        <v>52</v>
      </c>
      <c r="AE3709" t="s">
        <v>52</v>
      </c>
      <c r="AF3709" t="s">
        <v>52</v>
      </c>
      <c r="AG3709" t="s">
        <v>52</v>
      </c>
      <c r="AH3709" t="s">
        <v>53</v>
      </c>
      <c r="AI3709" t="s">
        <v>60</v>
      </c>
      <c r="AJ3709" t="s">
        <v>53</v>
      </c>
      <c r="AK3709" t="s">
        <v>61</v>
      </c>
      <c r="AL3709">
        <v>74.849999999999994</v>
      </c>
      <c r="AM3709">
        <v>572.45000000000005</v>
      </c>
      <c r="AN3709">
        <v>0</v>
      </c>
      <c r="AO3709">
        <v>0</v>
      </c>
      <c r="AP3709">
        <v>92.64</v>
      </c>
      <c r="AQ3709">
        <v>665.09</v>
      </c>
      <c r="AR3709">
        <v>4</v>
      </c>
      <c r="AS3709" t="s">
        <v>881</v>
      </c>
      <c r="AT3709" t="s">
        <v>52</v>
      </c>
      <c r="AU3709">
        <v>40</v>
      </c>
      <c r="AV3709">
        <v>5514</v>
      </c>
      <c r="AY3709" t="str">
        <f>IF(AND(Table1[[#This Row],[Contract]]="Month-to-Month", Table1[[#This Row],[Tenure in Months]]&lt;6, Table1[[#This Row],[Payment Method]]="Bank Withdrawal"), "High Risk", IF(OR(Table1[[#This Row],[Contract]]="Month-to-Month", Table1[[#This Row],[Tenure in Months]]&lt;12), "Medium Risk", "Low Risk"))</f>
        <v>Medium Risk</v>
      </c>
    </row>
    <row r="3710" spans="1:51" x14ac:dyDescent="0.35">
      <c r="A3710" t="s">
        <v>4907</v>
      </c>
      <c r="B3710" t="s">
        <v>51</v>
      </c>
      <c r="C3710">
        <v>38</v>
      </c>
      <c r="D3710" t="s">
        <v>52</v>
      </c>
      <c r="E3710" t="s">
        <v>52</v>
      </c>
      <c r="F3710" t="s">
        <v>52</v>
      </c>
      <c r="G3710" t="s">
        <v>53</v>
      </c>
      <c r="H3710">
        <v>2</v>
      </c>
      <c r="I3710" t="s">
        <v>54</v>
      </c>
      <c r="J3710" t="s">
        <v>55</v>
      </c>
      <c r="K3710" t="s">
        <v>670</v>
      </c>
      <c r="L3710">
        <v>91108</v>
      </c>
      <c r="M3710">
        <v>34.122670999999997</v>
      </c>
      <c r="N3710">
        <v>-118.112911</v>
      </c>
      <c r="O3710">
        <v>13158</v>
      </c>
      <c r="P3710" t="s">
        <v>57</v>
      </c>
      <c r="Q3710" t="s">
        <v>52</v>
      </c>
      <c r="R3710">
        <v>0</v>
      </c>
      <c r="S3710">
        <v>32</v>
      </c>
      <c r="T3710" t="s">
        <v>58</v>
      </c>
      <c r="U3710" t="s">
        <v>53</v>
      </c>
      <c r="V3710">
        <v>16.940000000000001</v>
      </c>
      <c r="W3710" t="s">
        <v>52</v>
      </c>
      <c r="X3710" t="s">
        <v>52</v>
      </c>
      <c r="Y3710" t="s">
        <v>58</v>
      </c>
      <c r="Z3710">
        <v>0</v>
      </c>
      <c r="AA3710" t="s">
        <v>52</v>
      </c>
      <c r="AB3710" t="s">
        <v>52</v>
      </c>
      <c r="AC3710" t="s">
        <v>52</v>
      </c>
      <c r="AD3710" t="s">
        <v>52</v>
      </c>
      <c r="AE3710" t="s">
        <v>52</v>
      </c>
      <c r="AF3710" t="s">
        <v>52</v>
      </c>
      <c r="AG3710" t="s">
        <v>52</v>
      </c>
      <c r="AH3710" t="s">
        <v>52</v>
      </c>
      <c r="AI3710" t="s">
        <v>334</v>
      </c>
      <c r="AJ3710" t="s">
        <v>52</v>
      </c>
      <c r="AK3710" t="s">
        <v>69</v>
      </c>
      <c r="AL3710">
        <v>20.5</v>
      </c>
      <c r="AM3710">
        <v>696.8</v>
      </c>
      <c r="AN3710">
        <v>0</v>
      </c>
      <c r="AO3710">
        <v>0</v>
      </c>
      <c r="AP3710">
        <v>542.08000000000004</v>
      </c>
      <c r="AQ3710">
        <v>1238.8800000000001</v>
      </c>
      <c r="AR3710">
        <v>4</v>
      </c>
      <c r="AS3710" t="s">
        <v>881</v>
      </c>
      <c r="AT3710" t="s">
        <v>52</v>
      </c>
      <c r="AU3710">
        <v>50</v>
      </c>
      <c r="AV3710">
        <v>3114</v>
      </c>
      <c r="AY3710" t="str">
        <f>IF(AND(Table1[[#This Row],[Contract]]="Month-to-Month", Table1[[#This Row],[Tenure in Months]]&lt;6, Table1[[#This Row],[Payment Method]]="Bank Withdrawal"), "High Risk", IF(OR(Table1[[#This Row],[Contract]]="Month-to-Month", Table1[[#This Row],[Tenure in Months]]&lt;12), "Medium Risk", "Low Risk"))</f>
        <v>Low Risk</v>
      </c>
    </row>
    <row r="3711" spans="1:51" x14ac:dyDescent="0.35">
      <c r="A3711" t="s">
        <v>4908</v>
      </c>
      <c r="B3711" t="s">
        <v>51</v>
      </c>
      <c r="C3711">
        <v>33</v>
      </c>
      <c r="D3711" t="s">
        <v>52</v>
      </c>
      <c r="E3711" t="s">
        <v>52</v>
      </c>
      <c r="F3711" t="s">
        <v>52</v>
      </c>
      <c r="G3711" t="s">
        <v>52</v>
      </c>
      <c r="H3711">
        <v>0</v>
      </c>
      <c r="I3711" t="s">
        <v>54</v>
      </c>
      <c r="J3711" t="s">
        <v>55</v>
      </c>
      <c r="K3711" t="s">
        <v>290</v>
      </c>
      <c r="L3711">
        <v>91203</v>
      </c>
      <c r="M3711">
        <v>34.153337999999998</v>
      </c>
      <c r="N3711">
        <v>-118.262974</v>
      </c>
      <c r="O3711">
        <v>14493</v>
      </c>
      <c r="P3711" t="s">
        <v>57</v>
      </c>
      <c r="Q3711" t="s">
        <v>52</v>
      </c>
      <c r="R3711">
        <v>0</v>
      </c>
      <c r="S3711">
        <v>1</v>
      </c>
      <c r="T3711" t="s">
        <v>67</v>
      </c>
      <c r="U3711" t="s">
        <v>53</v>
      </c>
      <c r="V3711">
        <v>46.23</v>
      </c>
      <c r="W3711" t="s">
        <v>52</v>
      </c>
      <c r="X3711" t="s">
        <v>53</v>
      </c>
      <c r="Y3711" t="s">
        <v>59</v>
      </c>
      <c r="Z3711">
        <v>25</v>
      </c>
      <c r="AA3711" t="s">
        <v>53</v>
      </c>
      <c r="AB3711" t="s">
        <v>52</v>
      </c>
      <c r="AC3711" t="s">
        <v>52</v>
      </c>
      <c r="AD3711" t="s">
        <v>52</v>
      </c>
      <c r="AE3711" t="s">
        <v>52</v>
      </c>
      <c r="AF3711" t="s">
        <v>52</v>
      </c>
      <c r="AG3711" t="s">
        <v>52</v>
      </c>
      <c r="AH3711" t="s">
        <v>53</v>
      </c>
      <c r="AI3711" t="s">
        <v>60</v>
      </c>
      <c r="AJ3711" t="s">
        <v>52</v>
      </c>
      <c r="AK3711" t="s">
        <v>61</v>
      </c>
      <c r="AL3711">
        <v>47.95</v>
      </c>
      <c r="AM3711">
        <v>47.95</v>
      </c>
      <c r="AN3711">
        <v>0</v>
      </c>
      <c r="AO3711">
        <v>0</v>
      </c>
      <c r="AP3711">
        <v>46.23</v>
      </c>
      <c r="AQ3711">
        <v>94.18</v>
      </c>
      <c r="AR3711">
        <v>4</v>
      </c>
      <c r="AS3711" t="s">
        <v>883</v>
      </c>
      <c r="AT3711" t="s">
        <v>52</v>
      </c>
      <c r="AU3711">
        <v>35</v>
      </c>
      <c r="AV3711">
        <v>5092</v>
      </c>
      <c r="AY3711" t="str">
        <f>IF(AND(Table1[[#This Row],[Contract]]="Month-to-Month", Table1[[#This Row],[Tenure in Months]]&lt;6, Table1[[#This Row],[Payment Method]]="Bank Withdrawal"), "High Risk", IF(OR(Table1[[#This Row],[Contract]]="Month-to-Month", Table1[[#This Row],[Tenure in Months]]&lt;12), "Medium Risk", "Low Risk"))</f>
        <v>High Risk</v>
      </c>
    </row>
    <row r="3712" spans="1:51" x14ac:dyDescent="0.35">
      <c r="A3712" t="s">
        <v>4909</v>
      </c>
      <c r="B3712" t="s">
        <v>66</v>
      </c>
      <c r="C3712">
        <v>25</v>
      </c>
      <c r="D3712" t="s">
        <v>53</v>
      </c>
      <c r="E3712" t="s">
        <v>52</v>
      </c>
      <c r="F3712" t="s">
        <v>53</v>
      </c>
      <c r="G3712" t="s">
        <v>52</v>
      </c>
      <c r="H3712">
        <v>0</v>
      </c>
      <c r="I3712" t="s">
        <v>54</v>
      </c>
      <c r="J3712" t="s">
        <v>55</v>
      </c>
      <c r="K3712" t="s">
        <v>290</v>
      </c>
      <c r="L3712">
        <v>91205</v>
      </c>
      <c r="M3712">
        <v>34.136580000000002</v>
      </c>
      <c r="N3712">
        <v>-118.245839</v>
      </c>
      <c r="O3712">
        <v>41390</v>
      </c>
      <c r="P3712" t="s">
        <v>57</v>
      </c>
      <c r="Q3712" t="s">
        <v>53</v>
      </c>
      <c r="R3712">
        <v>7</v>
      </c>
      <c r="S3712">
        <v>1</v>
      </c>
      <c r="T3712" t="s">
        <v>67</v>
      </c>
      <c r="U3712" t="s">
        <v>53</v>
      </c>
      <c r="V3712">
        <v>40.630000000000003</v>
      </c>
      <c r="W3712" t="s">
        <v>52</v>
      </c>
      <c r="X3712" t="s">
        <v>53</v>
      </c>
      <c r="Y3712" t="s">
        <v>59</v>
      </c>
      <c r="Z3712">
        <v>52</v>
      </c>
      <c r="AA3712" t="s">
        <v>52</v>
      </c>
      <c r="AB3712" t="s">
        <v>52</v>
      </c>
      <c r="AC3712" t="s">
        <v>52</v>
      </c>
      <c r="AD3712" t="s">
        <v>52</v>
      </c>
      <c r="AE3712" t="s">
        <v>52</v>
      </c>
      <c r="AF3712" t="s">
        <v>52</v>
      </c>
      <c r="AG3712" t="s">
        <v>52</v>
      </c>
      <c r="AH3712" t="s">
        <v>52</v>
      </c>
      <c r="AI3712" t="s">
        <v>60</v>
      </c>
      <c r="AJ3712" t="s">
        <v>53</v>
      </c>
      <c r="AK3712" t="s">
        <v>61</v>
      </c>
      <c r="AL3712">
        <v>45</v>
      </c>
      <c r="AM3712">
        <v>45</v>
      </c>
      <c r="AN3712">
        <v>0</v>
      </c>
      <c r="AO3712">
        <v>10</v>
      </c>
      <c r="AP3712">
        <v>40.630000000000003</v>
      </c>
      <c r="AQ3712">
        <v>95.63</v>
      </c>
      <c r="AR3712">
        <v>5</v>
      </c>
      <c r="AS3712" t="s">
        <v>883</v>
      </c>
      <c r="AT3712" t="s">
        <v>52</v>
      </c>
      <c r="AU3712">
        <v>63</v>
      </c>
      <c r="AV3712">
        <v>5669</v>
      </c>
      <c r="AY3712" t="str">
        <f>IF(AND(Table1[[#This Row],[Contract]]="Month-to-Month", Table1[[#This Row],[Tenure in Months]]&lt;6, Table1[[#This Row],[Payment Method]]="Bank Withdrawal"), "High Risk", IF(OR(Table1[[#This Row],[Contract]]="Month-to-Month", Table1[[#This Row],[Tenure in Months]]&lt;12), "Medium Risk", "Low Risk"))</f>
        <v>High Risk</v>
      </c>
    </row>
    <row r="3713" spans="1:51" x14ac:dyDescent="0.35">
      <c r="A3713" t="s">
        <v>4910</v>
      </c>
      <c r="B3713" t="s">
        <v>66</v>
      </c>
      <c r="C3713">
        <v>24</v>
      </c>
      <c r="D3713" t="s">
        <v>53</v>
      </c>
      <c r="E3713" t="s">
        <v>52</v>
      </c>
      <c r="F3713" t="s">
        <v>52</v>
      </c>
      <c r="G3713" t="s">
        <v>52</v>
      </c>
      <c r="H3713">
        <v>0</v>
      </c>
      <c r="I3713" t="s">
        <v>54</v>
      </c>
      <c r="J3713" t="s">
        <v>55</v>
      </c>
      <c r="K3713" t="s">
        <v>3686</v>
      </c>
      <c r="L3713">
        <v>91214</v>
      </c>
      <c r="M3713">
        <v>34.239635999999997</v>
      </c>
      <c r="N3713">
        <v>-118.245259</v>
      </c>
      <c r="O3713">
        <v>29110</v>
      </c>
      <c r="P3713" t="s">
        <v>57</v>
      </c>
      <c r="Q3713" t="s">
        <v>52</v>
      </c>
      <c r="R3713">
        <v>0</v>
      </c>
      <c r="S3713">
        <v>4</v>
      </c>
      <c r="T3713" t="s">
        <v>67</v>
      </c>
      <c r="U3713" t="s">
        <v>53</v>
      </c>
      <c r="V3713">
        <v>9.75</v>
      </c>
      <c r="W3713" t="s">
        <v>53</v>
      </c>
      <c r="X3713" t="s">
        <v>52</v>
      </c>
      <c r="Y3713" t="s">
        <v>58</v>
      </c>
      <c r="Z3713">
        <v>0</v>
      </c>
      <c r="AA3713" t="s">
        <v>52</v>
      </c>
      <c r="AB3713" t="s">
        <v>52</v>
      </c>
      <c r="AC3713" t="s">
        <v>52</v>
      </c>
      <c r="AD3713" t="s">
        <v>52</v>
      </c>
      <c r="AE3713" t="s">
        <v>52</v>
      </c>
      <c r="AF3713" t="s">
        <v>52</v>
      </c>
      <c r="AG3713" t="s">
        <v>52</v>
      </c>
      <c r="AH3713" t="s">
        <v>52</v>
      </c>
      <c r="AI3713" t="s">
        <v>334</v>
      </c>
      <c r="AJ3713" t="s">
        <v>53</v>
      </c>
      <c r="AK3713" t="s">
        <v>69</v>
      </c>
      <c r="AL3713">
        <v>25.3</v>
      </c>
      <c r="AM3713">
        <v>116.95</v>
      </c>
      <c r="AN3713">
        <v>0</v>
      </c>
      <c r="AO3713">
        <v>0</v>
      </c>
      <c r="AP3713">
        <v>39</v>
      </c>
      <c r="AQ3713">
        <v>155.94999999999999</v>
      </c>
      <c r="AR3713">
        <v>3</v>
      </c>
      <c r="AS3713" t="s">
        <v>881</v>
      </c>
      <c r="AT3713" t="s">
        <v>52</v>
      </c>
      <c r="AU3713">
        <v>63</v>
      </c>
      <c r="AV3713">
        <v>3808</v>
      </c>
      <c r="AY3713" t="str">
        <f>IF(AND(Table1[[#This Row],[Contract]]="Month-to-Month", Table1[[#This Row],[Tenure in Months]]&lt;6, Table1[[#This Row],[Payment Method]]="Bank Withdrawal"), "High Risk", IF(OR(Table1[[#This Row],[Contract]]="Month-to-Month", Table1[[#This Row],[Tenure in Months]]&lt;12), "Medium Risk", "Low Risk"))</f>
        <v>Medium Risk</v>
      </c>
    </row>
    <row r="3714" spans="1:51" x14ac:dyDescent="0.35">
      <c r="A3714" t="s">
        <v>4911</v>
      </c>
      <c r="B3714" t="s">
        <v>66</v>
      </c>
      <c r="C3714">
        <v>23</v>
      </c>
      <c r="D3714" t="s">
        <v>53</v>
      </c>
      <c r="E3714" t="s">
        <v>52</v>
      </c>
      <c r="F3714" t="s">
        <v>53</v>
      </c>
      <c r="G3714" t="s">
        <v>52</v>
      </c>
      <c r="H3714">
        <v>0</v>
      </c>
      <c r="I3714" t="s">
        <v>54</v>
      </c>
      <c r="J3714" t="s">
        <v>55</v>
      </c>
      <c r="K3714" t="s">
        <v>3689</v>
      </c>
      <c r="L3714">
        <v>91302</v>
      </c>
      <c r="M3714">
        <v>34.130861000000003</v>
      </c>
      <c r="N3714">
        <v>-118.68346</v>
      </c>
      <c r="O3714">
        <v>23661</v>
      </c>
      <c r="P3714" t="s">
        <v>57</v>
      </c>
      <c r="Q3714" t="s">
        <v>53</v>
      </c>
      <c r="R3714">
        <v>7</v>
      </c>
      <c r="S3714">
        <v>56</v>
      </c>
      <c r="T3714" t="s">
        <v>58</v>
      </c>
      <c r="U3714" t="s">
        <v>53</v>
      </c>
      <c r="V3714">
        <v>21.21</v>
      </c>
      <c r="W3714" t="s">
        <v>53</v>
      </c>
      <c r="X3714" t="s">
        <v>52</v>
      </c>
      <c r="Y3714" t="s">
        <v>58</v>
      </c>
      <c r="Z3714">
        <v>0</v>
      </c>
      <c r="AA3714" t="s">
        <v>52</v>
      </c>
      <c r="AB3714" t="s">
        <v>52</v>
      </c>
      <c r="AC3714" t="s">
        <v>52</v>
      </c>
      <c r="AD3714" t="s">
        <v>52</v>
      </c>
      <c r="AE3714" t="s">
        <v>52</v>
      </c>
      <c r="AF3714" t="s">
        <v>52</v>
      </c>
      <c r="AG3714" t="s">
        <v>52</v>
      </c>
      <c r="AH3714" t="s">
        <v>52</v>
      </c>
      <c r="AI3714" t="s">
        <v>124</v>
      </c>
      <c r="AJ3714" t="s">
        <v>52</v>
      </c>
      <c r="AK3714" t="s">
        <v>61</v>
      </c>
      <c r="AL3714">
        <v>24.3</v>
      </c>
      <c r="AM3714">
        <v>1261.7</v>
      </c>
      <c r="AN3714">
        <v>0</v>
      </c>
      <c r="AO3714">
        <v>0</v>
      </c>
      <c r="AP3714">
        <v>1187.76</v>
      </c>
      <c r="AQ3714">
        <v>2449.46</v>
      </c>
      <c r="AR3714">
        <v>5</v>
      </c>
      <c r="AS3714" t="s">
        <v>881</v>
      </c>
      <c r="AT3714" t="s">
        <v>52</v>
      </c>
      <c r="AU3714">
        <v>33</v>
      </c>
      <c r="AV3714">
        <v>5052</v>
      </c>
      <c r="AY3714" t="str">
        <f>IF(AND(Table1[[#This Row],[Contract]]="Month-to-Month", Table1[[#This Row],[Tenure in Months]]&lt;6, Table1[[#This Row],[Payment Method]]="Bank Withdrawal"), "High Risk", IF(OR(Table1[[#This Row],[Contract]]="Month-to-Month", Table1[[#This Row],[Tenure in Months]]&lt;12), "Medium Risk", "Low Risk"))</f>
        <v>Low Risk</v>
      </c>
    </row>
    <row r="3715" spans="1:51" x14ac:dyDescent="0.35">
      <c r="A3715" t="s">
        <v>4912</v>
      </c>
      <c r="B3715" t="s">
        <v>51</v>
      </c>
      <c r="C3715">
        <v>61</v>
      </c>
      <c r="D3715" t="s">
        <v>52</v>
      </c>
      <c r="E3715" t="s">
        <v>52</v>
      </c>
      <c r="F3715" t="s">
        <v>52</v>
      </c>
      <c r="G3715" t="s">
        <v>52</v>
      </c>
      <c r="H3715">
        <v>0</v>
      </c>
      <c r="I3715" t="s">
        <v>54</v>
      </c>
      <c r="J3715" t="s">
        <v>55</v>
      </c>
      <c r="K3715" t="s">
        <v>479</v>
      </c>
      <c r="L3715">
        <v>91303</v>
      </c>
      <c r="M3715">
        <v>34.19829</v>
      </c>
      <c r="N3715">
        <v>-118.602203</v>
      </c>
      <c r="O3715">
        <v>23519</v>
      </c>
      <c r="P3715" t="s">
        <v>57</v>
      </c>
      <c r="Q3715" t="s">
        <v>52</v>
      </c>
      <c r="R3715">
        <v>0</v>
      </c>
      <c r="S3715">
        <v>45</v>
      </c>
      <c r="T3715" t="s">
        <v>58</v>
      </c>
      <c r="U3715" t="s">
        <v>53</v>
      </c>
      <c r="V3715">
        <v>10.36</v>
      </c>
      <c r="W3715" t="s">
        <v>52</v>
      </c>
      <c r="X3715" t="s">
        <v>53</v>
      </c>
      <c r="Y3715" t="s">
        <v>59</v>
      </c>
      <c r="Z3715">
        <v>6</v>
      </c>
      <c r="AA3715" t="s">
        <v>53</v>
      </c>
      <c r="AB3715" t="s">
        <v>52</v>
      </c>
      <c r="AC3715" t="s">
        <v>53</v>
      </c>
      <c r="AD3715" t="s">
        <v>52</v>
      </c>
      <c r="AE3715" t="s">
        <v>53</v>
      </c>
      <c r="AF3715" t="s">
        <v>53</v>
      </c>
      <c r="AG3715" t="s">
        <v>53</v>
      </c>
      <c r="AH3715" t="s">
        <v>53</v>
      </c>
      <c r="AI3715" t="s">
        <v>60</v>
      </c>
      <c r="AJ3715" t="s">
        <v>53</v>
      </c>
      <c r="AK3715" t="s">
        <v>61</v>
      </c>
      <c r="AL3715">
        <v>75.95</v>
      </c>
      <c r="AM3715">
        <v>3273.8</v>
      </c>
      <c r="AN3715">
        <v>0</v>
      </c>
      <c r="AO3715">
        <v>0</v>
      </c>
      <c r="AP3715">
        <v>466.2</v>
      </c>
      <c r="AQ3715">
        <v>3740</v>
      </c>
      <c r="AR3715">
        <v>4</v>
      </c>
      <c r="AS3715" t="s">
        <v>881</v>
      </c>
      <c r="AT3715" t="s">
        <v>52</v>
      </c>
      <c r="AU3715">
        <v>28</v>
      </c>
      <c r="AV3715">
        <v>2185</v>
      </c>
      <c r="AY3715" t="str">
        <f>IF(AND(Table1[[#This Row],[Contract]]="Month-to-Month", Table1[[#This Row],[Tenure in Months]]&lt;6, Table1[[#This Row],[Payment Method]]="Bank Withdrawal"), "High Risk", IF(OR(Table1[[#This Row],[Contract]]="Month-to-Month", Table1[[#This Row],[Tenure in Months]]&lt;12), "Medium Risk", "Low Risk"))</f>
        <v>Medium Risk</v>
      </c>
    </row>
    <row r="3716" spans="1:51" x14ac:dyDescent="0.35">
      <c r="A3716" t="s">
        <v>4913</v>
      </c>
      <c r="B3716" t="s">
        <v>66</v>
      </c>
      <c r="C3716">
        <v>22</v>
      </c>
      <c r="D3716" t="s">
        <v>53</v>
      </c>
      <c r="E3716" t="s">
        <v>52</v>
      </c>
      <c r="F3716" t="s">
        <v>53</v>
      </c>
      <c r="G3716" t="s">
        <v>53</v>
      </c>
      <c r="H3716">
        <v>2</v>
      </c>
      <c r="I3716" t="s">
        <v>54</v>
      </c>
      <c r="J3716" t="s">
        <v>55</v>
      </c>
      <c r="K3716" t="s">
        <v>479</v>
      </c>
      <c r="L3716">
        <v>91304</v>
      </c>
      <c r="M3716">
        <v>34.224376999999997</v>
      </c>
      <c r="N3716">
        <v>-118.632656</v>
      </c>
      <c r="O3716">
        <v>49242</v>
      </c>
      <c r="P3716" t="s">
        <v>57</v>
      </c>
      <c r="Q3716" t="s">
        <v>53</v>
      </c>
      <c r="R3716">
        <v>5</v>
      </c>
      <c r="S3716">
        <v>71</v>
      </c>
      <c r="T3716" t="s">
        <v>58</v>
      </c>
      <c r="U3716" t="s">
        <v>53</v>
      </c>
      <c r="V3716">
        <v>22.36</v>
      </c>
      <c r="W3716" t="s">
        <v>52</v>
      </c>
      <c r="X3716" t="s">
        <v>52</v>
      </c>
      <c r="Y3716" t="s">
        <v>58</v>
      </c>
      <c r="Z3716">
        <v>0</v>
      </c>
      <c r="AA3716" t="s">
        <v>52</v>
      </c>
      <c r="AB3716" t="s">
        <v>52</v>
      </c>
      <c r="AC3716" t="s">
        <v>52</v>
      </c>
      <c r="AD3716" t="s">
        <v>52</v>
      </c>
      <c r="AE3716" t="s">
        <v>52</v>
      </c>
      <c r="AF3716" t="s">
        <v>52</v>
      </c>
      <c r="AG3716" t="s">
        <v>52</v>
      </c>
      <c r="AH3716" t="s">
        <v>52</v>
      </c>
      <c r="AI3716" t="s">
        <v>334</v>
      </c>
      <c r="AJ3716" t="s">
        <v>52</v>
      </c>
      <c r="AK3716" t="s">
        <v>69</v>
      </c>
      <c r="AL3716">
        <v>19.7</v>
      </c>
      <c r="AM3716">
        <v>1415.85</v>
      </c>
      <c r="AN3716">
        <v>0</v>
      </c>
      <c r="AO3716">
        <v>0</v>
      </c>
      <c r="AP3716">
        <v>1587.56</v>
      </c>
      <c r="AQ3716">
        <v>3003.41</v>
      </c>
      <c r="AR3716">
        <v>3</v>
      </c>
      <c r="AS3716" t="s">
        <v>881</v>
      </c>
      <c r="AT3716" t="s">
        <v>52</v>
      </c>
      <c r="AU3716">
        <v>52</v>
      </c>
      <c r="AV3716">
        <v>5921</v>
      </c>
      <c r="AY3716" t="str">
        <f>IF(AND(Table1[[#This Row],[Contract]]="Month-to-Month", Table1[[#This Row],[Tenure in Months]]&lt;6, Table1[[#This Row],[Payment Method]]="Bank Withdrawal"), "High Risk", IF(OR(Table1[[#This Row],[Contract]]="Month-to-Month", Table1[[#This Row],[Tenure in Months]]&lt;12), "Medium Risk", "Low Risk"))</f>
        <v>Low Risk</v>
      </c>
    </row>
    <row r="3717" spans="1:51" x14ac:dyDescent="0.35">
      <c r="A3717" t="s">
        <v>4914</v>
      </c>
      <c r="B3717" t="s">
        <v>51</v>
      </c>
      <c r="C3717">
        <v>49</v>
      </c>
      <c r="D3717" t="s">
        <v>52</v>
      </c>
      <c r="E3717" t="s">
        <v>52</v>
      </c>
      <c r="F3717" t="s">
        <v>53</v>
      </c>
      <c r="G3717" t="s">
        <v>52</v>
      </c>
      <c r="H3717">
        <v>0</v>
      </c>
      <c r="I3717" t="s">
        <v>54</v>
      </c>
      <c r="J3717" t="s">
        <v>55</v>
      </c>
      <c r="K3717" t="s">
        <v>3490</v>
      </c>
      <c r="L3717">
        <v>91306</v>
      </c>
      <c r="M3717">
        <v>34.209532000000003</v>
      </c>
      <c r="N3717">
        <v>-118.577563</v>
      </c>
      <c r="O3717">
        <v>43857</v>
      </c>
      <c r="P3717" t="s">
        <v>57</v>
      </c>
      <c r="Q3717" t="s">
        <v>53</v>
      </c>
      <c r="R3717">
        <v>3</v>
      </c>
      <c r="S3717">
        <v>59</v>
      </c>
      <c r="T3717" t="s">
        <v>58</v>
      </c>
      <c r="U3717" t="s">
        <v>53</v>
      </c>
      <c r="V3717">
        <v>16.059999999999999</v>
      </c>
      <c r="W3717" t="s">
        <v>52</v>
      </c>
      <c r="X3717" t="s">
        <v>53</v>
      </c>
      <c r="Y3717" t="s">
        <v>59</v>
      </c>
      <c r="Z3717">
        <v>4</v>
      </c>
      <c r="AA3717" t="s">
        <v>53</v>
      </c>
      <c r="AB3717" t="s">
        <v>53</v>
      </c>
      <c r="AC3717" t="s">
        <v>53</v>
      </c>
      <c r="AD3717" t="s">
        <v>52</v>
      </c>
      <c r="AE3717" t="s">
        <v>53</v>
      </c>
      <c r="AF3717" t="s">
        <v>52</v>
      </c>
      <c r="AG3717" t="s">
        <v>52</v>
      </c>
      <c r="AH3717" t="s">
        <v>53</v>
      </c>
      <c r="AI3717" t="s">
        <v>124</v>
      </c>
      <c r="AJ3717" t="s">
        <v>52</v>
      </c>
      <c r="AK3717" t="s">
        <v>69</v>
      </c>
      <c r="AL3717">
        <v>66.400000000000006</v>
      </c>
      <c r="AM3717">
        <v>3958.2</v>
      </c>
      <c r="AN3717">
        <v>0</v>
      </c>
      <c r="AO3717">
        <v>0</v>
      </c>
      <c r="AP3717">
        <v>947.54</v>
      </c>
      <c r="AQ3717">
        <v>4905.74</v>
      </c>
      <c r="AR3717">
        <v>3</v>
      </c>
      <c r="AS3717" t="s">
        <v>881</v>
      </c>
      <c r="AT3717" t="s">
        <v>52</v>
      </c>
      <c r="AU3717">
        <v>64</v>
      </c>
      <c r="AV3717">
        <v>6432</v>
      </c>
      <c r="AY3717" t="str">
        <f>IF(AND(Table1[[#This Row],[Contract]]="Month-to-Month", Table1[[#This Row],[Tenure in Months]]&lt;6, Table1[[#This Row],[Payment Method]]="Bank Withdrawal"), "High Risk", IF(OR(Table1[[#This Row],[Contract]]="Month-to-Month", Table1[[#This Row],[Tenure in Months]]&lt;12), "Medium Risk", "Low Risk"))</f>
        <v>Low Risk</v>
      </c>
    </row>
    <row r="3718" spans="1:51" x14ac:dyDescent="0.35">
      <c r="A3718" t="s">
        <v>4915</v>
      </c>
      <c r="B3718" t="s">
        <v>51</v>
      </c>
      <c r="C3718">
        <v>37</v>
      </c>
      <c r="D3718" t="s">
        <v>52</v>
      </c>
      <c r="E3718" t="s">
        <v>52</v>
      </c>
      <c r="F3718" t="s">
        <v>52</v>
      </c>
      <c r="G3718" t="s">
        <v>52</v>
      </c>
      <c r="H3718">
        <v>0</v>
      </c>
      <c r="I3718" t="s">
        <v>54</v>
      </c>
      <c r="J3718" t="s">
        <v>55</v>
      </c>
      <c r="K3718" t="s">
        <v>1384</v>
      </c>
      <c r="L3718">
        <v>91307</v>
      </c>
      <c r="M3718">
        <v>34.199787000000001</v>
      </c>
      <c r="N3718">
        <v>-118.68492999999999</v>
      </c>
      <c r="O3718">
        <v>23637</v>
      </c>
      <c r="P3718" t="s">
        <v>57</v>
      </c>
      <c r="Q3718" t="s">
        <v>52</v>
      </c>
      <c r="R3718">
        <v>0</v>
      </c>
      <c r="S3718">
        <v>69</v>
      </c>
      <c r="T3718" t="s">
        <v>58</v>
      </c>
      <c r="U3718" t="s">
        <v>52</v>
      </c>
      <c r="V3718">
        <v>0</v>
      </c>
      <c r="W3718" t="s">
        <v>52</v>
      </c>
      <c r="X3718" t="s">
        <v>53</v>
      </c>
      <c r="Y3718" t="s">
        <v>59</v>
      </c>
      <c r="Z3718">
        <v>19</v>
      </c>
      <c r="AA3718" t="s">
        <v>52</v>
      </c>
      <c r="AB3718" t="s">
        <v>53</v>
      </c>
      <c r="AC3718" t="s">
        <v>53</v>
      </c>
      <c r="AD3718" t="s">
        <v>52</v>
      </c>
      <c r="AE3718" t="s">
        <v>52</v>
      </c>
      <c r="AF3718" t="s">
        <v>52</v>
      </c>
      <c r="AG3718" t="s">
        <v>52</v>
      </c>
      <c r="AH3718" t="s">
        <v>52</v>
      </c>
      <c r="AI3718" t="s">
        <v>124</v>
      </c>
      <c r="AJ3718" t="s">
        <v>53</v>
      </c>
      <c r="AK3718" t="s">
        <v>61</v>
      </c>
      <c r="AL3718">
        <v>35.75</v>
      </c>
      <c r="AM3718">
        <v>2492.25</v>
      </c>
      <c r="AN3718">
        <v>0</v>
      </c>
      <c r="AO3718">
        <v>150</v>
      </c>
      <c r="AP3718">
        <v>0</v>
      </c>
      <c r="AQ3718">
        <v>2642.25</v>
      </c>
      <c r="AR3718">
        <v>5</v>
      </c>
      <c r="AS3718" t="s">
        <v>881</v>
      </c>
      <c r="AT3718" t="s">
        <v>52</v>
      </c>
      <c r="AU3718">
        <v>32</v>
      </c>
      <c r="AV3718">
        <v>4043</v>
      </c>
      <c r="AY3718" t="str">
        <f>IF(AND(Table1[[#This Row],[Contract]]="Month-to-Month", Table1[[#This Row],[Tenure in Months]]&lt;6, Table1[[#This Row],[Payment Method]]="Bank Withdrawal"), "High Risk", IF(OR(Table1[[#This Row],[Contract]]="Month-to-Month", Table1[[#This Row],[Tenure in Months]]&lt;12), "Medium Risk", "Low Risk"))</f>
        <v>Low Risk</v>
      </c>
    </row>
    <row r="3719" spans="1:51" x14ac:dyDescent="0.35">
      <c r="A3719" t="s">
        <v>4916</v>
      </c>
      <c r="B3719" t="s">
        <v>51</v>
      </c>
      <c r="C3719">
        <v>62</v>
      </c>
      <c r="D3719" t="s">
        <v>52</v>
      </c>
      <c r="E3719" t="s">
        <v>52</v>
      </c>
      <c r="F3719" t="s">
        <v>52</v>
      </c>
      <c r="G3719" t="s">
        <v>52</v>
      </c>
      <c r="H3719">
        <v>0</v>
      </c>
      <c r="I3719" t="s">
        <v>54</v>
      </c>
      <c r="J3719" t="s">
        <v>55</v>
      </c>
      <c r="K3719" t="s">
        <v>2722</v>
      </c>
      <c r="L3719">
        <v>91311</v>
      </c>
      <c r="M3719">
        <v>34.294142000000001</v>
      </c>
      <c r="N3719">
        <v>-118.603883</v>
      </c>
      <c r="O3719">
        <v>35325</v>
      </c>
      <c r="P3719" t="s">
        <v>57</v>
      </c>
      <c r="Q3719" t="s">
        <v>52</v>
      </c>
      <c r="R3719">
        <v>0</v>
      </c>
      <c r="S3719">
        <v>19</v>
      </c>
      <c r="T3719" t="s">
        <v>72</v>
      </c>
      <c r="U3719" t="s">
        <v>53</v>
      </c>
      <c r="V3719">
        <v>17.170000000000002</v>
      </c>
      <c r="W3719" t="s">
        <v>52</v>
      </c>
      <c r="X3719" t="s">
        <v>52</v>
      </c>
      <c r="Y3719" t="s">
        <v>58</v>
      </c>
      <c r="Z3719">
        <v>0</v>
      </c>
      <c r="AA3719" t="s">
        <v>52</v>
      </c>
      <c r="AB3719" t="s">
        <v>52</v>
      </c>
      <c r="AC3719" t="s">
        <v>52</v>
      </c>
      <c r="AD3719" t="s">
        <v>52</v>
      </c>
      <c r="AE3719" t="s">
        <v>52</v>
      </c>
      <c r="AF3719" t="s">
        <v>52</v>
      </c>
      <c r="AG3719" t="s">
        <v>52</v>
      </c>
      <c r="AH3719" t="s">
        <v>52</v>
      </c>
      <c r="AI3719" t="s">
        <v>124</v>
      </c>
      <c r="AJ3719" t="s">
        <v>52</v>
      </c>
      <c r="AK3719" t="s">
        <v>69</v>
      </c>
      <c r="AL3719">
        <v>18.8</v>
      </c>
      <c r="AM3719">
        <v>279.2</v>
      </c>
      <c r="AN3719">
        <v>0</v>
      </c>
      <c r="AO3719">
        <v>0</v>
      </c>
      <c r="AP3719">
        <v>326.23</v>
      </c>
      <c r="AQ3719">
        <v>605.42999999999995</v>
      </c>
      <c r="AR3719">
        <v>3</v>
      </c>
      <c r="AS3719" t="s">
        <v>881</v>
      </c>
      <c r="AT3719" t="s">
        <v>52</v>
      </c>
      <c r="AU3719">
        <v>43</v>
      </c>
      <c r="AV3719">
        <v>2916</v>
      </c>
      <c r="AY3719" t="str">
        <f>IF(AND(Table1[[#This Row],[Contract]]="Month-to-Month", Table1[[#This Row],[Tenure in Months]]&lt;6, Table1[[#This Row],[Payment Method]]="Bank Withdrawal"), "High Risk", IF(OR(Table1[[#This Row],[Contract]]="Month-to-Month", Table1[[#This Row],[Tenure in Months]]&lt;12), "Medium Risk", "Low Risk"))</f>
        <v>Low Risk</v>
      </c>
    </row>
    <row r="3720" spans="1:51" x14ac:dyDescent="0.35">
      <c r="A3720" t="s">
        <v>4917</v>
      </c>
      <c r="B3720" t="s">
        <v>66</v>
      </c>
      <c r="C3720">
        <v>24</v>
      </c>
      <c r="D3720" t="s">
        <v>53</v>
      </c>
      <c r="E3720" t="s">
        <v>52</v>
      </c>
      <c r="F3720" t="s">
        <v>53</v>
      </c>
      <c r="G3720" t="s">
        <v>53</v>
      </c>
      <c r="H3720">
        <v>2</v>
      </c>
      <c r="I3720" t="s">
        <v>54</v>
      </c>
      <c r="J3720" t="s">
        <v>55</v>
      </c>
      <c r="K3720" t="s">
        <v>1850</v>
      </c>
      <c r="L3720">
        <v>91316</v>
      </c>
      <c r="M3720">
        <v>34.150354</v>
      </c>
      <c r="N3720">
        <v>-118.518292</v>
      </c>
      <c r="O3720">
        <v>27614</v>
      </c>
      <c r="P3720" t="s">
        <v>57</v>
      </c>
      <c r="Q3720" t="s">
        <v>53</v>
      </c>
      <c r="R3720">
        <v>8</v>
      </c>
      <c r="S3720">
        <v>55</v>
      </c>
      <c r="T3720" t="s">
        <v>58</v>
      </c>
      <c r="U3720" t="s">
        <v>53</v>
      </c>
      <c r="V3720">
        <v>27.75</v>
      </c>
      <c r="W3720" t="s">
        <v>52</v>
      </c>
      <c r="X3720" t="s">
        <v>52</v>
      </c>
      <c r="Y3720" t="s">
        <v>58</v>
      </c>
      <c r="Z3720">
        <v>0</v>
      </c>
      <c r="AA3720" t="s">
        <v>52</v>
      </c>
      <c r="AB3720" t="s">
        <v>52</v>
      </c>
      <c r="AC3720" t="s">
        <v>52</v>
      </c>
      <c r="AD3720" t="s">
        <v>52</v>
      </c>
      <c r="AE3720" t="s">
        <v>52</v>
      </c>
      <c r="AF3720" t="s">
        <v>52</v>
      </c>
      <c r="AG3720" t="s">
        <v>52</v>
      </c>
      <c r="AH3720" t="s">
        <v>52</v>
      </c>
      <c r="AI3720" t="s">
        <v>334</v>
      </c>
      <c r="AJ3720" t="s">
        <v>52</v>
      </c>
      <c r="AK3720" t="s">
        <v>69</v>
      </c>
      <c r="AL3720">
        <v>19.399999999999999</v>
      </c>
      <c r="AM3720">
        <v>1083</v>
      </c>
      <c r="AN3720">
        <v>0</v>
      </c>
      <c r="AO3720">
        <v>0</v>
      </c>
      <c r="AP3720">
        <v>1526.25</v>
      </c>
      <c r="AQ3720">
        <v>2609.25</v>
      </c>
      <c r="AR3720">
        <v>5</v>
      </c>
      <c r="AS3720" t="s">
        <v>881</v>
      </c>
      <c r="AT3720" t="s">
        <v>52</v>
      </c>
      <c r="AU3720">
        <v>23</v>
      </c>
      <c r="AV3720">
        <v>5366</v>
      </c>
      <c r="AY3720" t="str">
        <f>IF(AND(Table1[[#This Row],[Contract]]="Month-to-Month", Table1[[#This Row],[Tenure in Months]]&lt;6, Table1[[#This Row],[Payment Method]]="Bank Withdrawal"), "High Risk", IF(OR(Table1[[#This Row],[Contract]]="Month-to-Month", Table1[[#This Row],[Tenure in Months]]&lt;12), "Medium Risk", "Low Risk"))</f>
        <v>Low Risk</v>
      </c>
    </row>
    <row r="3721" spans="1:51" x14ac:dyDescent="0.35">
      <c r="A3721" t="s">
        <v>4918</v>
      </c>
      <c r="B3721" t="s">
        <v>66</v>
      </c>
      <c r="C3721">
        <v>48</v>
      </c>
      <c r="D3721" t="s">
        <v>52</v>
      </c>
      <c r="E3721" t="s">
        <v>52</v>
      </c>
      <c r="F3721" t="s">
        <v>52</v>
      </c>
      <c r="G3721" t="s">
        <v>52</v>
      </c>
      <c r="H3721">
        <v>0</v>
      </c>
      <c r="I3721" t="s">
        <v>54</v>
      </c>
      <c r="J3721" t="s">
        <v>55</v>
      </c>
      <c r="K3721" t="s">
        <v>3696</v>
      </c>
      <c r="L3721">
        <v>91320</v>
      </c>
      <c r="M3721">
        <v>34.172071000000003</v>
      </c>
      <c r="N3721">
        <v>-118.946262</v>
      </c>
      <c r="O3721">
        <v>37779</v>
      </c>
      <c r="P3721" t="s">
        <v>57</v>
      </c>
      <c r="Q3721" t="s">
        <v>52</v>
      </c>
      <c r="R3721">
        <v>0</v>
      </c>
      <c r="S3721">
        <v>38</v>
      </c>
      <c r="T3721" t="s">
        <v>58</v>
      </c>
      <c r="U3721" t="s">
        <v>53</v>
      </c>
      <c r="V3721">
        <v>32.630000000000003</v>
      </c>
      <c r="W3721" t="s">
        <v>52</v>
      </c>
      <c r="X3721" t="s">
        <v>52</v>
      </c>
      <c r="Y3721" t="s">
        <v>58</v>
      </c>
      <c r="Z3721">
        <v>0</v>
      </c>
      <c r="AA3721" t="s">
        <v>52</v>
      </c>
      <c r="AB3721" t="s">
        <v>52</v>
      </c>
      <c r="AC3721" t="s">
        <v>52</v>
      </c>
      <c r="AD3721" t="s">
        <v>52</v>
      </c>
      <c r="AE3721" t="s">
        <v>52</v>
      </c>
      <c r="AF3721" t="s">
        <v>52</v>
      </c>
      <c r="AG3721" t="s">
        <v>52</v>
      </c>
      <c r="AH3721" t="s">
        <v>52</v>
      </c>
      <c r="AI3721" t="s">
        <v>124</v>
      </c>
      <c r="AJ3721" t="s">
        <v>52</v>
      </c>
      <c r="AK3721" t="s">
        <v>87</v>
      </c>
      <c r="AL3721">
        <v>19.3</v>
      </c>
      <c r="AM3721">
        <v>755.5</v>
      </c>
      <c r="AN3721">
        <v>0</v>
      </c>
      <c r="AO3721">
        <v>0</v>
      </c>
      <c r="AP3721">
        <v>1239.94</v>
      </c>
      <c r="AQ3721">
        <v>1995.44</v>
      </c>
      <c r="AR3721">
        <v>5</v>
      </c>
      <c r="AS3721" t="s">
        <v>881</v>
      </c>
      <c r="AT3721" t="s">
        <v>52</v>
      </c>
      <c r="AU3721">
        <v>32</v>
      </c>
      <c r="AV3721">
        <v>4705</v>
      </c>
      <c r="AY3721" t="str">
        <f>IF(AND(Table1[[#This Row],[Contract]]="Month-to-Month", Table1[[#This Row],[Tenure in Months]]&lt;6, Table1[[#This Row],[Payment Method]]="Bank Withdrawal"), "High Risk", IF(OR(Table1[[#This Row],[Contract]]="Month-to-Month", Table1[[#This Row],[Tenure in Months]]&lt;12), "Medium Risk", "Low Risk"))</f>
        <v>Low Risk</v>
      </c>
    </row>
    <row r="3722" spans="1:51" x14ac:dyDescent="0.35">
      <c r="A3722" t="s">
        <v>4919</v>
      </c>
      <c r="B3722" t="s">
        <v>51</v>
      </c>
      <c r="C3722">
        <v>35</v>
      </c>
      <c r="D3722" t="s">
        <v>52</v>
      </c>
      <c r="E3722" t="s">
        <v>52</v>
      </c>
      <c r="F3722" t="s">
        <v>53</v>
      </c>
      <c r="G3722" t="s">
        <v>53</v>
      </c>
      <c r="H3722">
        <v>2</v>
      </c>
      <c r="I3722" t="s">
        <v>54</v>
      </c>
      <c r="J3722" t="s">
        <v>55</v>
      </c>
      <c r="K3722" t="s">
        <v>3493</v>
      </c>
      <c r="L3722">
        <v>91340</v>
      </c>
      <c r="M3722">
        <v>34.286130999999997</v>
      </c>
      <c r="N3722">
        <v>-118.435969</v>
      </c>
      <c r="O3722">
        <v>33389</v>
      </c>
      <c r="P3722" t="s">
        <v>57</v>
      </c>
      <c r="Q3722" t="s">
        <v>53</v>
      </c>
      <c r="R3722">
        <v>4</v>
      </c>
      <c r="S3722">
        <v>46</v>
      </c>
      <c r="T3722" t="s">
        <v>58</v>
      </c>
      <c r="U3722" t="s">
        <v>53</v>
      </c>
      <c r="V3722">
        <v>14.91</v>
      </c>
      <c r="W3722" t="s">
        <v>52</v>
      </c>
      <c r="X3722" t="s">
        <v>52</v>
      </c>
      <c r="Y3722" t="s">
        <v>58</v>
      </c>
      <c r="Z3722">
        <v>0</v>
      </c>
      <c r="AA3722" t="s">
        <v>52</v>
      </c>
      <c r="AB3722" t="s">
        <v>52</v>
      </c>
      <c r="AC3722" t="s">
        <v>52</v>
      </c>
      <c r="AD3722" t="s">
        <v>52</v>
      </c>
      <c r="AE3722" t="s">
        <v>52</v>
      </c>
      <c r="AF3722" t="s">
        <v>52</v>
      </c>
      <c r="AG3722" t="s">
        <v>52</v>
      </c>
      <c r="AH3722" t="s">
        <v>52</v>
      </c>
      <c r="AI3722" t="s">
        <v>334</v>
      </c>
      <c r="AJ3722" t="s">
        <v>53</v>
      </c>
      <c r="AK3722" t="s">
        <v>87</v>
      </c>
      <c r="AL3722">
        <v>20.100000000000001</v>
      </c>
      <c r="AM3722">
        <v>936.85</v>
      </c>
      <c r="AN3722">
        <v>0</v>
      </c>
      <c r="AO3722">
        <v>0</v>
      </c>
      <c r="AP3722">
        <v>685.86</v>
      </c>
      <c r="AQ3722">
        <v>1622.71</v>
      </c>
      <c r="AR3722">
        <v>5</v>
      </c>
      <c r="AS3722" t="s">
        <v>881</v>
      </c>
      <c r="AT3722" t="s">
        <v>52</v>
      </c>
      <c r="AU3722">
        <v>24</v>
      </c>
      <c r="AV3722">
        <v>3392</v>
      </c>
      <c r="AY3722" t="str">
        <f>IF(AND(Table1[[#This Row],[Contract]]="Month-to-Month", Table1[[#This Row],[Tenure in Months]]&lt;6, Table1[[#This Row],[Payment Method]]="Bank Withdrawal"), "High Risk", IF(OR(Table1[[#This Row],[Contract]]="Month-to-Month", Table1[[#This Row],[Tenure in Months]]&lt;12), "Medium Risk", "Low Risk"))</f>
        <v>Low Risk</v>
      </c>
    </row>
    <row r="3723" spans="1:51" x14ac:dyDescent="0.35">
      <c r="A3723" t="s">
        <v>4920</v>
      </c>
      <c r="B3723" t="s">
        <v>66</v>
      </c>
      <c r="C3723">
        <v>22</v>
      </c>
      <c r="D3723" t="s">
        <v>53</v>
      </c>
      <c r="E3723" t="s">
        <v>52</v>
      </c>
      <c r="F3723" t="s">
        <v>53</v>
      </c>
      <c r="G3723" t="s">
        <v>52</v>
      </c>
      <c r="H3723">
        <v>0</v>
      </c>
      <c r="I3723" t="s">
        <v>54</v>
      </c>
      <c r="J3723" t="s">
        <v>55</v>
      </c>
      <c r="K3723" t="s">
        <v>3495</v>
      </c>
      <c r="L3723">
        <v>91343</v>
      </c>
      <c r="M3723">
        <v>34.238802</v>
      </c>
      <c r="N3723">
        <v>-118.48229600000001</v>
      </c>
      <c r="O3723">
        <v>57017</v>
      </c>
      <c r="P3723" t="s">
        <v>57</v>
      </c>
      <c r="Q3723" t="s">
        <v>53</v>
      </c>
      <c r="R3723">
        <v>5</v>
      </c>
      <c r="S3723">
        <v>65</v>
      </c>
      <c r="T3723" t="s">
        <v>58</v>
      </c>
      <c r="U3723" t="s">
        <v>53</v>
      </c>
      <c r="V3723">
        <v>34.31</v>
      </c>
      <c r="W3723" t="s">
        <v>52</v>
      </c>
      <c r="X3723" t="s">
        <v>53</v>
      </c>
      <c r="Y3723" t="s">
        <v>59</v>
      </c>
      <c r="Z3723">
        <v>71</v>
      </c>
      <c r="AA3723" t="s">
        <v>53</v>
      </c>
      <c r="AB3723" t="s">
        <v>52</v>
      </c>
      <c r="AC3723" t="s">
        <v>53</v>
      </c>
      <c r="AD3723" t="s">
        <v>53</v>
      </c>
      <c r="AE3723" t="s">
        <v>52</v>
      </c>
      <c r="AF3723" t="s">
        <v>52</v>
      </c>
      <c r="AG3723" t="s">
        <v>52</v>
      </c>
      <c r="AH3723" t="s">
        <v>53</v>
      </c>
      <c r="AI3723" t="s">
        <v>334</v>
      </c>
      <c r="AJ3723" t="s">
        <v>52</v>
      </c>
      <c r="AK3723" t="s">
        <v>69</v>
      </c>
      <c r="AL3723">
        <v>58.9</v>
      </c>
      <c r="AM3723">
        <v>3857.1</v>
      </c>
      <c r="AN3723">
        <v>0</v>
      </c>
      <c r="AO3723">
        <v>0</v>
      </c>
      <c r="AP3723">
        <v>2230.15</v>
      </c>
      <c r="AQ3723">
        <v>6087.25</v>
      </c>
      <c r="AR3723">
        <v>4</v>
      </c>
      <c r="AS3723" t="s">
        <v>881</v>
      </c>
      <c r="AT3723" t="s">
        <v>52</v>
      </c>
      <c r="AU3723">
        <v>50</v>
      </c>
      <c r="AV3723">
        <v>5657</v>
      </c>
      <c r="AY3723" t="str">
        <f>IF(AND(Table1[[#This Row],[Contract]]="Month-to-Month", Table1[[#This Row],[Tenure in Months]]&lt;6, Table1[[#This Row],[Payment Method]]="Bank Withdrawal"), "High Risk", IF(OR(Table1[[#This Row],[Contract]]="Month-to-Month", Table1[[#This Row],[Tenure in Months]]&lt;12), "Medium Risk", "Low Risk"))</f>
        <v>Low Risk</v>
      </c>
    </row>
    <row r="3724" spans="1:51" x14ac:dyDescent="0.35">
      <c r="A3724" t="s">
        <v>4921</v>
      </c>
      <c r="B3724" t="s">
        <v>51</v>
      </c>
      <c r="C3724">
        <v>21</v>
      </c>
      <c r="D3724" t="s">
        <v>53</v>
      </c>
      <c r="E3724" t="s">
        <v>52</v>
      </c>
      <c r="F3724" t="s">
        <v>53</v>
      </c>
      <c r="G3724" t="s">
        <v>53</v>
      </c>
      <c r="H3724">
        <v>3</v>
      </c>
      <c r="I3724" t="s">
        <v>54</v>
      </c>
      <c r="J3724" t="s">
        <v>55</v>
      </c>
      <c r="K3724" t="s">
        <v>1386</v>
      </c>
      <c r="L3724">
        <v>91350</v>
      </c>
      <c r="M3724">
        <v>34.502431999999999</v>
      </c>
      <c r="N3724">
        <v>-118.41459</v>
      </c>
      <c r="O3724">
        <v>40077</v>
      </c>
      <c r="P3724" t="s">
        <v>57</v>
      </c>
      <c r="Q3724" t="s">
        <v>53</v>
      </c>
      <c r="R3724">
        <v>6</v>
      </c>
      <c r="S3724">
        <v>71</v>
      </c>
      <c r="T3724" t="s">
        <v>58</v>
      </c>
      <c r="U3724" t="s">
        <v>53</v>
      </c>
      <c r="V3724">
        <v>11.3</v>
      </c>
      <c r="W3724" t="s">
        <v>52</v>
      </c>
      <c r="X3724" t="s">
        <v>52</v>
      </c>
      <c r="Y3724" t="s">
        <v>58</v>
      </c>
      <c r="Z3724">
        <v>0</v>
      </c>
      <c r="AA3724" t="s">
        <v>52</v>
      </c>
      <c r="AB3724" t="s">
        <v>52</v>
      </c>
      <c r="AC3724" t="s">
        <v>52</v>
      </c>
      <c r="AD3724" t="s">
        <v>52</v>
      </c>
      <c r="AE3724" t="s">
        <v>52</v>
      </c>
      <c r="AF3724" t="s">
        <v>52</v>
      </c>
      <c r="AG3724" t="s">
        <v>52</v>
      </c>
      <c r="AH3724" t="s">
        <v>52</v>
      </c>
      <c r="AI3724" t="s">
        <v>334</v>
      </c>
      <c r="AJ3724" t="s">
        <v>52</v>
      </c>
      <c r="AK3724" t="s">
        <v>87</v>
      </c>
      <c r="AL3724">
        <v>19.45</v>
      </c>
      <c r="AM3724">
        <v>1378.45</v>
      </c>
      <c r="AN3724">
        <v>0</v>
      </c>
      <c r="AO3724">
        <v>0</v>
      </c>
      <c r="AP3724">
        <v>802.3</v>
      </c>
      <c r="AQ3724">
        <v>2180.75</v>
      </c>
      <c r="AR3724">
        <v>4</v>
      </c>
      <c r="AS3724" t="s">
        <v>881</v>
      </c>
      <c r="AT3724" t="s">
        <v>52</v>
      </c>
      <c r="AU3724">
        <v>63</v>
      </c>
      <c r="AV3724">
        <v>5497</v>
      </c>
      <c r="AY3724" t="str">
        <f>IF(AND(Table1[[#This Row],[Contract]]="Month-to-Month", Table1[[#This Row],[Tenure in Months]]&lt;6, Table1[[#This Row],[Payment Method]]="Bank Withdrawal"), "High Risk", IF(OR(Table1[[#This Row],[Contract]]="Month-to-Month", Table1[[#This Row],[Tenure in Months]]&lt;12), "Medium Risk", "Low Risk"))</f>
        <v>Low Risk</v>
      </c>
    </row>
    <row r="3725" spans="1:51" x14ac:dyDescent="0.35">
      <c r="A3725" t="s">
        <v>4922</v>
      </c>
      <c r="B3725" t="s">
        <v>51</v>
      </c>
      <c r="C3725">
        <v>37</v>
      </c>
      <c r="D3725" t="s">
        <v>52</v>
      </c>
      <c r="E3725" t="s">
        <v>52</v>
      </c>
      <c r="F3725" t="s">
        <v>53</v>
      </c>
      <c r="G3725" t="s">
        <v>52</v>
      </c>
      <c r="H3725">
        <v>0</v>
      </c>
      <c r="I3725" t="s">
        <v>54</v>
      </c>
      <c r="J3725" t="s">
        <v>55</v>
      </c>
      <c r="K3725" t="s">
        <v>850</v>
      </c>
      <c r="L3725">
        <v>91354</v>
      </c>
      <c r="M3725">
        <v>34.457005000000002</v>
      </c>
      <c r="N3725">
        <v>-118.57372599999999</v>
      </c>
      <c r="O3725">
        <v>17846</v>
      </c>
      <c r="P3725" t="s">
        <v>57</v>
      </c>
      <c r="Q3725" t="s">
        <v>53</v>
      </c>
      <c r="R3725">
        <v>4</v>
      </c>
      <c r="S3725">
        <v>6</v>
      </c>
      <c r="T3725" t="s">
        <v>58</v>
      </c>
      <c r="U3725" t="s">
        <v>53</v>
      </c>
      <c r="V3725">
        <v>47.29</v>
      </c>
      <c r="W3725" t="s">
        <v>53</v>
      </c>
      <c r="X3725" t="s">
        <v>52</v>
      </c>
      <c r="Y3725" t="s">
        <v>58</v>
      </c>
      <c r="Z3725">
        <v>0</v>
      </c>
      <c r="AA3725" t="s">
        <v>52</v>
      </c>
      <c r="AB3725" t="s">
        <v>52</v>
      </c>
      <c r="AC3725" t="s">
        <v>52</v>
      </c>
      <c r="AD3725" t="s">
        <v>52</v>
      </c>
      <c r="AE3725" t="s">
        <v>52</v>
      </c>
      <c r="AF3725" t="s">
        <v>52</v>
      </c>
      <c r="AG3725" t="s">
        <v>52</v>
      </c>
      <c r="AH3725" t="s">
        <v>52</v>
      </c>
      <c r="AI3725" t="s">
        <v>124</v>
      </c>
      <c r="AJ3725" t="s">
        <v>52</v>
      </c>
      <c r="AK3725" t="s">
        <v>87</v>
      </c>
      <c r="AL3725">
        <v>25.1</v>
      </c>
      <c r="AM3725">
        <v>171</v>
      </c>
      <c r="AN3725">
        <v>0</v>
      </c>
      <c r="AO3725">
        <v>0</v>
      </c>
      <c r="AP3725">
        <v>283.74</v>
      </c>
      <c r="AQ3725">
        <v>454.74</v>
      </c>
      <c r="AR3725">
        <v>4</v>
      </c>
      <c r="AS3725" t="s">
        <v>881</v>
      </c>
      <c r="AT3725" t="s">
        <v>52</v>
      </c>
      <c r="AU3725">
        <v>31</v>
      </c>
      <c r="AV3725">
        <v>5161</v>
      </c>
      <c r="AY3725" t="str">
        <f>IF(AND(Table1[[#This Row],[Contract]]="Month-to-Month", Table1[[#This Row],[Tenure in Months]]&lt;6, Table1[[#This Row],[Payment Method]]="Bank Withdrawal"), "High Risk", IF(OR(Table1[[#This Row],[Contract]]="Month-to-Month", Table1[[#This Row],[Tenure in Months]]&lt;12), "Medium Risk", "Low Risk"))</f>
        <v>Medium Risk</v>
      </c>
    </row>
    <row r="3726" spans="1:51" x14ac:dyDescent="0.35">
      <c r="A3726" t="s">
        <v>4923</v>
      </c>
      <c r="B3726" t="s">
        <v>66</v>
      </c>
      <c r="C3726">
        <v>42</v>
      </c>
      <c r="D3726" t="s">
        <v>52</v>
      </c>
      <c r="E3726" t="s">
        <v>52</v>
      </c>
      <c r="F3726" t="s">
        <v>53</v>
      </c>
      <c r="G3726" t="s">
        <v>53</v>
      </c>
      <c r="H3726">
        <v>2</v>
      </c>
      <c r="I3726" t="s">
        <v>54</v>
      </c>
      <c r="J3726" t="s">
        <v>55</v>
      </c>
      <c r="K3726" t="s">
        <v>852</v>
      </c>
      <c r="L3726">
        <v>91360</v>
      </c>
      <c r="M3726">
        <v>34.214053999999997</v>
      </c>
      <c r="N3726">
        <v>-118.88109</v>
      </c>
      <c r="O3726">
        <v>42526</v>
      </c>
      <c r="P3726" t="s">
        <v>57</v>
      </c>
      <c r="Q3726" t="s">
        <v>53</v>
      </c>
      <c r="R3726">
        <v>4</v>
      </c>
      <c r="S3726">
        <v>64</v>
      </c>
      <c r="T3726" t="s">
        <v>58</v>
      </c>
      <c r="U3726" t="s">
        <v>53</v>
      </c>
      <c r="V3726">
        <v>13.95</v>
      </c>
      <c r="W3726" t="s">
        <v>53</v>
      </c>
      <c r="X3726" t="s">
        <v>53</v>
      </c>
      <c r="Y3726" t="s">
        <v>68</v>
      </c>
      <c r="Z3726">
        <v>11</v>
      </c>
      <c r="AA3726" t="s">
        <v>53</v>
      </c>
      <c r="AB3726" t="s">
        <v>52</v>
      </c>
      <c r="AC3726" t="s">
        <v>52</v>
      </c>
      <c r="AD3726" t="s">
        <v>53</v>
      </c>
      <c r="AE3726" t="s">
        <v>53</v>
      </c>
      <c r="AF3726" t="s">
        <v>53</v>
      </c>
      <c r="AG3726" t="s">
        <v>53</v>
      </c>
      <c r="AH3726" t="s">
        <v>53</v>
      </c>
      <c r="AI3726" t="s">
        <v>124</v>
      </c>
      <c r="AJ3726" t="s">
        <v>53</v>
      </c>
      <c r="AK3726" t="s">
        <v>61</v>
      </c>
      <c r="AL3726">
        <v>104.4</v>
      </c>
      <c r="AM3726">
        <v>6721.6</v>
      </c>
      <c r="AN3726">
        <v>0</v>
      </c>
      <c r="AO3726">
        <v>0</v>
      </c>
      <c r="AP3726">
        <v>892.8</v>
      </c>
      <c r="AQ3726">
        <v>7614.4</v>
      </c>
      <c r="AR3726">
        <v>4</v>
      </c>
      <c r="AS3726" t="s">
        <v>881</v>
      </c>
      <c r="AT3726" t="s">
        <v>52</v>
      </c>
      <c r="AU3726">
        <v>33</v>
      </c>
      <c r="AV3726">
        <v>5133</v>
      </c>
      <c r="AY3726" t="str">
        <f>IF(AND(Table1[[#This Row],[Contract]]="Month-to-Month", Table1[[#This Row],[Tenure in Months]]&lt;6, Table1[[#This Row],[Payment Method]]="Bank Withdrawal"), "High Risk", IF(OR(Table1[[#This Row],[Contract]]="Month-to-Month", Table1[[#This Row],[Tenure in Months]]&lt;12), "Medium Risk", "Low Risk"))</f>
        <v>Low Risk</v>
      </c>
    </row>
    <row r="3727" spans="1:51" x14ac:dyDescent="0.35">
      <c r="A3727" t="s">
        <v>4924</v>
      </c>
      <c r="B3727" t="s">
        <v>51</v>
      </c>
      <c r="C3727">
        <v>49</v>
      </c>
      <c r="D3727" t="s">
        <v>52</v>
      </c>
      <c r="E3727" t="s">
        <v>52</v>
      </c>
      <c r="F3727" t="s">
        <v>52</v>
      </c>
      <c r="G3727" t="s">
        <v>52</v>
      </c>
      <c r="H3727">
        <v>0</v>
      </c>
      <c r="I3727" t="s">
        <v>54</v>
      </c>
      <c r="J3727" t="s">
        <v>55</v>
      </c>
      <c r="K3727" t="s">
        <v>852</v>
      </c>
      <c r="L3727">
        <v>91362</v>
      </c>
      <c r="M3727">
        <v>34.191842000000001</v>
      </c>
      <c r="N3727">
        <v>-118.822796</v>
      </c>
      <c r="O3727">
        <v>33057</v>
      </c>
      <c r="P3727" t="s">
        <v>57</v>
      </c>
      <c r="Q3727" t="s">
        <v>52</v>
      </c>
      <c r="R3727">
        <v>0</v>
      </c>
      <c r="S3727">
        <v>1</v>
      </c>
      <c r="T3727" t="s">
        <v>67</v>
      </c>
      <c r="U3727" t="s">
        <v>53</v>
      </c>
      <c r="V3727">
        <v>30.73</v>
      </c>
      <c r="W3727" t="s">
        <v>52</v>
      </c>
      <c r="X3727" t="s">
        <v>53</v>
      </c>
      <c r="Y3727" t="s">
        <v>110</v>
      </c>
      <c r="Z3727">
        <v>10</v>
      </c>
      <c r="AA3727" t="s">
        <v>52</v>
      </c>
      <c r="AB3727" t="s">
        <v>52</v>
      </c>
      <c r="AC3727" t="s">
        <v>52</v>
      </c>
      <c r="AD3727" t="s">
        <v>52</v>
      </c>
      <c r="AE3727" t="s">
        <v>52</v>
      </c>
      <c r="AF3727" t="s">
        <v>52</v>
      </c>
      <c r="AG3727" t="s">
        <v>52</v>
      </c>
      <c r="AH3727" t="s">
        <v>53</v>
      </c>
      <c r="AI3727" t="s">
        <v>60</v>
      </c>
      <c r="AJ3727" t="s">
        <v>53</v>
      </c>
      <c r="AK3727" t="s">
        <v>61</v>
      </c>
      <c r="AL3727">
        <v>44.05</v>
      </c>
      <c r="AM3727">
        <v>44.05</v>
      </c>
      <c r="AN3727">
        <v>0</v>
      </c>
      <c r="AO3727">
        <v>0</v>
      </c>
      <c r="AP3727">
        <v>30.73</v>
      </c>
      <c r="AQ3727">
        <v>74.78</v>
      </c>
      <c r="AR3727">
        <v>5</v>
      </c>
      <c r="AS3727" t="s">
        <v>883</v>
      </c>
      <c r="AT3727" t="s">
        <v>52</v>
      </c>
      <c r="AU3727">
        <v>54</v>
      </c>
      <c r="AV3727">
        <v>5925</v>
      </c>
      <c r="AY3727" t="str">
        <f>IF(AND(Table1[[#This Row],[Contract]]="Month-to-Month", Table1[[#This Row],[Tenure in Months]]&lt;6, Table1[[#This Row],[Payment Method]]="Bank Withdrawal"), "High Risk", IF(OR(Table1[[#This Row],[Contract]]="Month-to-Month", Table1[[#This Row],[Tenure in Months]]&lt;12), "Medium Risk", "Low Risk"))</f>
        <v>High Risk</v>
      </c>
    </row>
    <row r="3728" spans="1:51" x14ac:dyDescent="0.35">
      <c r="A3728" t="s">
        <v>4925</v>
      </c>
      <c r="B3728" t="s">
        <v>51</v>
      </c>
      <c r="C3728">
        <v>48</v>
      </c>
      <c r="D3728" t="s">
        <v>52</v>
      </c>
      <c r="E3728" t="s">
        <v>52</v>
      </c>
      <c r="F3728" t="s">
        <v>53</v>
      </c>
      <c r="G3728" t="s">
        <v>53</v>
      </c>
      <c r="H3728">
        <v>1</v>
      </c>
      <c r="I3728" t="s">
        <v>54</v>
      </c>
      <c r="J3728" t="s">
        <v>55</v>
      </c>
      <c r="K3728" t="s">
        <v>3113</v>
      </c>
      <c r="L3728">
        <v>91364</v>
      </c>
      <c r="M3728">
        <v>34.153733000000003</v>
      </c>
      <c r="N3728">
        <v>-118.593408</v>
      </c>
      <c r="O3728">
        <v>25988</v>
      </c>
      <c r="P3728" t="s">
        <v>57</v>
      </c>
      <c r="Q3728" t="s">
        <v>52</v>
      </c>
      <c r="R3728">
        <v>0</v>
      </c>
      <c r="S3728">
        <v>72</v>
      </c>
      <c r="T3728" t="s">
        <v>58</v>
      </c>
      <c r="U3728" t="s">
        <v>53</v>
      </c>
      <c r="V3728">
        <v>19.64</v>
      </c>
      <c r="W3728" t="s">
        <v>53</v>
      </c>
      <c r="X3728" t="s">
        <v>52</v>
      </c>
      <c r="Y3728" t="s">
        <v>58</v>
      </c>
      <c r="Z3728">
        <v>0</v>
      </c>
      <c r="AA3728" t="s">
        <v>52</v>
      </c>
      <c r="AB3728" t="s">
        <v>52</v>
      </c>
      <c r="AC3728" t="s">
        <v>52</v>
      </c>
      <c r="AD3728" t="s">
        <v>52</v>
      </c>
      <c r="AE3728" t="s">
        <v>52</v>
      </c>
      <c r="AF3728" t="s">
        <v>52</v>
      </c>
      <c r="AG3728" t="s">
        <v>52</v>
      </c>
      <c r="AH3728" t="s">
        <v>52</v>
      </c>
      <c r="AI3728" t="s">
        <v>334</v>
      </c>
      <c r="AJ3728" t="s">
        <v>52</v>
      </c>
      <c r="AK3728" t="s">
        <v>69</v>
      </c>
      <c r="AL3728">
        <v>24.1</v>
      </c>
      <c r="AM3728">
        <v>1734.65</v>
      </c>
      <c r="AN3728">
        <v>0</v>
      </c>
      <c r="AO3728">
        <v>0</v>
      </c>
      <c r="AP3728">
        <v>1414.08</v>
      </c>
      <c r="AQ3728">
        <v>3148.73</v>
      </c>
      <c r="AR3728">
        <v>4</v>
      </c>
      <c r="AS3728" t="s">
        <v>881</v>
      </c>
      <c r="AT3728" t="s">
        <v>52</v>
      </c>
      <c r="AU3728">
        <v>23</v>
      </c>
      <c r="AV3728">
        <v>4264</v>
      </c>
      <c r="AY3728" t="str">
        <f>IF(AND(Table1[[#This Row],[Contract]]="Month-to-Month", Table1[[#This Row],[Tenure in Months]]&lt;6, Table1[[#This Row],[Payment Method]]="Bank Withdrawal"), "High Risk", IF(OR(Table1[[#This Row],[Contract]]="Month-to-Month", Table1[[#This Row],[Tenure in Months]]&lt;12), "Medium Risk", "Low Risk"))</f>
        <v>Low Risk</v>
      </c>
    </row>
    <row r="3729" spans="1:51" x14ac:dyDescent="0.35">
      <c r="A3729" t="s">
        <v>4926</v>
      </c>
      <c r="B3729" t="s">
        <v>51</v>
      </c>
      <c r="C3729">
        <v>50</v>
      </c>
      <c r="D3729" t="s">
        <v>52</v>
      </c>
      <c r="E3729" t="s">
        <v>52</v>
      </c>
      <c r="F3729" t="s">
        <v>52</v>
      </c>
      <c r="G3729" t="s">
        <v>52</v>
      </c>
      <c r="H3729">
        <v>0</v>
      </c>
      <c r="I3729" t="s">
        <v>54</v>
      </c>
      <c r="J3729" t="s">
        <v>55</v>
      </c>
      <c r="K3729" t="s">
        <v>3113</v>
      </c>
      <c r="L3729">
        <v>91367</v>
      </c>
      <c r="M3729">
        <v>34.178068000000003</v>
      </c>
      <c r="N3729">
        <v>-118.615714</v>
      </c>
      <c r="O3729">
        <v>36123</v>
      </c>
      <c r="P3729" t="s">
        <v>57</v>
      </c>
      <c r="Q3729" t="s">
        <v>52</v>
      </c>
      <c r="R3729">
        <v>0</v>
      </c>
      <c r="S3729">
        <v>1</v>
      </c>
      <c r="T3729" t="s">
        <v>67</v>
      </c>
      <c r="U3729" t="s">
        <v>53</v>
      </c>
      <c r="V3729">
        <v>16.34</v>
      </c>
      <c r="W3729" t="s">
        <v>52</v>
      </c>
      <c r="X3729" t="s">
        <v>53</v>
      </c>
      <c r="Y3729" t="s">
        <v>59</v>
      </c>
      <c r="Z3729">
        <v>4</v>
      </c>
      <c r="AA3729" t="s">
        <v>52</v>
      </c>
      <c r="AB3729" t="s">
        <v>52</v>
      </c>
      <c r="AC3729" t="s">
        <v>52</v>
      </c>
      <c r="AD3729" t="s">
        <v>52</v>
      </c>
      <c r="AE3729" t="s">
        <v>52</v>
      </c>
      <c r="AF3729" t="s">
        <v>52</v>
      </c>
      <c r="AG3729" t="s">
        <v>52</v>
      </c>
      <c r="AH3729" t="s">
        <v>53</v>
      </c>
      <c r="AI3729" t="s">
        <v>60</v>
      </c>
      <c r="AJ3729" t="s">
        <v>53</v>
      </c>
      <c r="AK3729" t="s">
        <v>87</v>
      </c>
      <c r="AL3729">
        <v>45.55</v>
      </c>
      <c r="AM3729">
        <v>45.55</v>
      </c>
      <c r="AN3729">
        <v>0</v>
      </c>
      <c r="AO3729">
        <v>0</v>
      </c>
      <c r="AP3729">
        <v>16.34</v>
      </c>
      <c r="AQ3729">
        <v>61.89</v>
      </c>
      <c r="AR3729">
        <v>4</v>
      </c>
      <c r="AS3729" t="s">
        <v>883</v>
      </c>
      <c r="AT3729" t="s">
        <v>52</v>
      </c>
      <c r="AU3729">
        <v>31</v>
      </c>
      <c r="AV3729">
        <v>3173</v>
      </c>
      <c r="AY3729" t="str">
        <f>IF(AND(Table1[[#This Row],[Contract]]="Month-to-Month", Table1[[#This Row],[Tenure in Months]]&lt;6, Table1[[#This Row],[Payment Method]]="Bank Withdrawal"), "High Risk", IF(OR(Table1[[#This Row],[Contract]]="Month-to-Month", Table1[[#This Row],[Tenure in Months]]&lt;12), "Medium Risk", "Low Risk"))</f>
        <v>Medium Risk</v>
      </c>
    </row>
    <row r="3730" spans="1:51" x14ac:dyDescent="0.35">
      <c r="A3730" t="s">
        <v>4927</v>
      </c>
      <c r="B3730" t="s">
        <v>66</v>
      </c>
      <c r="C3730">
        <v>41</v>
      </c>
      <c r="D3730" t="s">
        <v>52</v>
      </c>
      <c r="E3730" t="s">
        <v>52</v>
      </c>
      <c r="F3730" t="s">
        <v>53</v>
      </c>
      <c r="G3730" t="s">
        <v>53</v>
      </c>
      <c r="H3730">
        <v>3</v>
      </c>
      <c r="I3730" t="s">
        <v>54</v>
      </c>
      <c r="J3730" t="s">
        <v>55</v>
      </c>
      <c r="K3730" t="s">
        <v>3716</v>
      </c>
      <c r="L3730">
        <v>91377</v>
      </c>
      <c r="M3730">
        <v>34.192250000000001</v>
      </c>
      <c r="N3730">
        <v>-118.77687400000001</v>
      </c>
      <c r="O3730">
        <v>14814</v>
      </c>
      <c r="P3730" t="s">
        <v>57</v>
      </c>
      <c r="Q3730" t="s">
        <v>53</v>
      </c>
      <c r="R3730">
        <v>9</v>
      </c>
      <c r="S3730">
        <v>51</v>
      </c>
      <c r="T3730" t="s">
        <v>58</v>
      </c>
      <c r="U3730" t="s">
        <v>53</v>
      </c>
      <c r="V3730">
        <v>27.23</v>
      </c>
      <c r="W3730" t="s">
        <v>53</v>
      </c>
      <c r="X3730" t="s">
        <v>53</v>
      </c>
      <c r="Y3730" t="s">
        <v>68</v>
      </c>
      <c r="Z3730">
        <v>75</v>
      </c>
      <c r="AA3730" t="s">
        <v>53</v>
      </c>
      <c r="AB3730" t="s">
        <v>53</v>
      </c>
      <c r="AC3730" t="s">
        <v>52</v>
      </c>
      <c r="AD3730" t="s">
        <v>52</v>
      </c>
      <c r="AE3730" t="s">
        <v>52</v>
      </c>
      <c r="AF3730" t="s">
        <v>53</v>
      </c>
      <c r="AG3730" t="s">
        <v>53</v>
      </c>
      <c r="AH3730" t="s">
        <v>53</v>
      </c>
      <c r="AI3730" t="s">
        <v>60</v>
      </c>
      <c r="AJ3730" t="s">
        <v>53</v>
      </c>
      <c r="AK3730" t="s">
        <v>61</v>
      </c>
      <c r="AL3730">
        <v>93.8</v>
      </c>
      <c r="AM3730">
        <v>4539.3500000000004</v>
      </c>
      <c r="AN3730">
        <v>0</v>
      </c>
      <c r="AO3730">
        <v>0</v>
      </c>
      <c r="AP3730">
        <v>1388.73</v>
      </c>
      <c r="AQ3730">
        <v>5928.08</v>
      </c>
      <c r="AR3730">
        <v>3</v>
      </c>
      <c r="AS3730" t="s">
        <v>881</v>
      </c>
      <c r="AT3730" t="s">
        <v>52</v>
      </c>
      <c r="AU3730">
        <v>20</v>
      </c>
      <c r="AV3730">
        <v>5457</v>
      </c>
      <c r="AY3730" t="str">
        <f>IF(AND(Table1[[#This Row],[Contract]]="Month-to-Month", Table1[[#This Row],[Tenure in Months]]&lt;6, Table1[[#This Row],[Payment Method]]="Bank Withdrawal"), "High Risk", IF(OR(Table1[[#This Row],[Contract]]="Month-to-Month", Table1[[#This Row],[Tenure in Months]]&lt;12), "Medium Risk", "Low Risk"))</f>
        <v>Medium Risk</v>
      </c>
    </row>
    <row r="3731" spans="1:51" x14ac:dyDescent="0.35">
      <c r="A3731" t="s">
        <v>4928</v>
      </c>
      <c r="B3731" t="s">
        <v>66</v>
      </c>
      <c r="C3731">
        <v>45</v>
      </c>
      <c r="D3731" t="s">
        <v>52</v>
      </c>
      <c r="E3731" t="s">
        <v>52</v>
      </c>
      <c r="F3731" t="s">
        <v>53</v>
      </c>
      <c r="G3731" t="s">
        <v>53</v>
      </c>
      <c r="H3731">
        <v>1</v>
      </c>
      <c r="I3731" t="s">
        <v>54</v>
      </c>
      <c r="J3731" t="s">
        <v>55</v>
      </c>
      <c r="K3731" t="s">
        <v>481</v>
      </c>
      <c r="L3731">
        <v>91381</v>
      </c>
      <c r="M3731">
        <v>34.364153000000002</v>
      </c>
      <c r="N3731">
        <v>-118.615583</v>
      </c>
      <c r="O3731">
        <v>9937</v>
      </c>
      <c r="P3731" t="s">
        <v>57</v>
      </c>
      <c r="Q3731" t="s">
        <v>53</v>
      </c>
      <c r="R3731">
        <v>1</v>
      </c>
      <c r="S3731">
        <v>41</v>
      </c>
      <c r="T3731" t="s">
        <v>58</v>
      </c>
      <c r="U3731" t="s">
        <v>53</v>
      </c>
      <c r="V3731">
        <v>23.95</v>
      </c>
      <c r="W3731" t="s">
        <v>52</v>
      </c>
      <c r="X3731" t="s">
        <v>52</v>
      </c>
      <c r="Y3731" t="s">
        <v>58</v>
      </c>
      <c r="Z3731">
        <v>0</v>
      </c>
      <c r="AA3731" t="s">
        <v>52</v>
      </c>
      <c r="AB3731" t="s">
        <v>52</v>
      </c>
      <c r="AC3731" t="s">
        <v>52</v>
      </c>
      <c r="AD3731" t="s">
        <v>52</v>
      </c>
      <c r="AE3731" t="s">
        <v>52</v>
      </c>
      <c r="AF3731" t="s">
        <v>52</v>
      </c>
      <c r="AG3731" t="s">
        <v>52</v>
      </c>
      <c r="AH3731" t="s">
        <v>52</v>
      </c>
      <c r="AI3731" t="s">
        <v>334</v>
      </c>
      <c r="AJ3731" t="s">
        <v>52</v>
      </c>
      <c r="AK3731" t="s">
        <v>61</v>
      </c>
      <c r="AL3731">
        <v>19.7</v>
      </c>
      <c r="AM3731">
        <v>804.25</v>
      </c>
      <c r="AN3731">
        <v>0</v>
      </c>
      <c r="AO3731">
        <v>0</v>
      </c>
      <c r="AP3731">
        <v>981.94999999999902</v>
      </c>
      <c r="AQ3731">
        <v>1786.19999999999</v>
      </c>
      <c r="AR3731">
        <v>3</v>
      </c>
      <c r="AS3731" t="s">
        <v>881</v>
      </c>
      <c r="AT3731" t="s">
        <v>52</v>
      </c>
      <c r="AU3731">
        <v>52</v>
      </c>
      <c r="AV3731">
        <v>2902</v>
      </c>
      <c r="AY3731" t="str">
        <f>IF(AND(Table1[[#This Row],[Contract]]="Month-to-Month", Table1[[#This Row],[Tenure in Months]]&lt;6, Table1[[#This Row],[Payment Method]]="Bank Withdrawal"), "High Risk", IF(OR(Table1[[#This Row],[Contract]]="Month-to-Month", Table1[[#This Row],[Tenure in Months]]&lt;12), "Medium Risk", "Low Risk"))</f>
        <v>Low Risk</v>
      </c>
    </row>
    <row r="3732" spans="1:51" x14ac:dyDescent="0.35">
      <c r="A3732" t="s">
        <v>4929</v>
      </c>
      <c r="B3732" t="s">
        <v>66</v>
      </c>
      <c r="C3732">
        <v>59</v>
      </c>
      <c r="D3732" t="s">
        <v>52</v>
      </c>
      <c r="E3732" t="s">
        <v>52</v>
      </c>
      <c r="F3732" t="s">
        <v>53</v>
      </c>
      <c r="G3732" t="s">
        <v>52</v>
      </c>
      <c r="H3732">
        <v>0</v>
      </c>
      <c r="I3732" t="s">
        <v>54</v>
      </c>
      <c r="J3732" t="s">
        <v>55</v>
      </c>
      <c r="K3732" t="s">
        <v>483</v>
      </c>
      <c r="L3732">
        <v>91384</v>
      </c>
      <c r="M3732">
        <v>34.506627000000002</v>
      </c>
      <c r="N3732">
        <v>-118.699048</v>
      </c>
      <c r="O3732">
        <v>22177</v>
      </c>
      <c r="P3732" t="s">
        <v>57</v>
      </c>
      <c r="Q3732" t="s">
        <v>53</v>
      </c>
      <c r="R3732">
        <v>6</v>
      </c>
      <c r="S3732">
        <v>72</v>
      </c>
      <c r="T3732" t="s">
        <v>58</v>
      </c>
      <c r="U3732" t="s">
        <v>53</v>
      </c>
      <c r="V3732">
        <v>43.12</v>
      </c>
      <c r="W3732" t="s">
        <v>52</v>
      </c>
      <c r="X3732" t="s">
        <v>53</v>
      </c>
      <c r="Y3732" t="s">
        <v>110</v>
      </c>
      <c r="Z3732">
        <v>22</v>
      </c>
      <c r="AA3732" t="s">
        <v>53</v>
      </c>
      <c r="AB3732" t="s">
        <v>53</v>
      </c>
      <c r="AC3732" t="s">
        <v>53</v>
      </c>
      <c r="AD3732" t="s">
        <v>52</v>
      </c>
      <c r="AE3732" t="s">
        <v>53</v>
      </c>
      <c r="AF3732" t="s">
        <v>52</v>
      </c>
      <c r="AG3732" t="s">
        <v>52</v>
      </c>
      <c r="AH3732" t="s">
        <v>53</v>
      </c>
      <c r="AI3732" t="s">
        <v>334</v>
      </c>
      <c r="AJ3732" t="s">
        <v>53</v>
      </c>
      <c r="AK3732" t="s">
        <v>69</v>
      </c>
      <c r="AL3732">
        <v>70.650000000000006</v>
      </c>
      <c r="AM3732">
        <v>5011.1499999999996</v>
      </c>
      <c r="AN3732">
        <v>0</v>
      </c>
      <c r="AO3732">
        <v>0</v>
      </c>
      <c r="AP3732">
        <v>3104.64</v>
      </c>
      <c r="AQ3732">
        <v>8115.78999999999</v>
      </c>
      <c r="AR3732">
        <v>3</v>
      </c>
      <c r="AS3732" t="s">
        <v>881</v>
      </c>
      <c r="AT3732" t="s">
        <v>52</v>
      </c>
      <c r="AU3732">
        <v>75</v>
      </c>
      <c r="AV3732">
        <v>5176</v>
      </c>
      <c r="AY3732" t="str">
        <f>IF(AND(Table1[[#This Row],[Contract]]="Month-to-Month", Table1[[#This Row],[Tenure in Months]]&lt;6, Table1[[#This Row],[Payment Method]]="Bank Withdrawal"), "High Risk", IF(OR(Table1[[#This Row],[Contract]]="Month-to-Month", Table1[[#This Row],[Tenure in Months]]&lt;12), "Medium Risk", "Low Risk"))</f>
        <v>Low Risk</v>
      </c>
    </row>
    <row r="3733" spans="1:51" x14ac:dyDescent="0.35">
      <c r="A3733" t="s">
        <v>4930</v>
      </c>
      <c r="B3733" t="s">
        <v>66</v>
      </c>
      <c r="C3733">
        <v>64</v>
      </c>
      <c r="D3733" t="s">
        <v>52</v>
      </c>
      <c r="E3733" t="s">
        <v>52</v>
      </c>
      <c r="F3733" t="s">
        <v>53</v>
      </c>
      <c r="G3733" t="s">
        <v>52</v>
      </c>
      <c r="H3733">
        <v>0</v>
      </c>
      <c r="I3733" t="s">
        <v>54</v>
      </c>
      <c r="J3733" t="s">
        <v>55</v>
      </c>
      <c r="K3733" t="s">
        <v>485</v>
      </c>
      <c r="L3733">
        <v>91401</v>
      </c>
      <c r="M3733">
        <v>34.178483</v>
      </c>
      <c r="N3733">
        <v>-118.431791</v>
      </c>
      <c r="O3733">
        <v>40376</v>
      </c>
      <c r="P3733" t="s">
        <v>57</v>
      </c>
      <c r="Q3733" t="s">
        <v>53</v>
      </c>
      <c r="R3733">
        <v>6</v>
      </c>
      <c r="S3733">
        <v>43</v>
      </c>
      <c r="T3733" t="s">
        <v>58</v>
      </c>
      <c r="U3733" t="s">
        <v>53</v>
      </c>
      <c r="V3733">
        <v>21.08</v>
      </c>
      <c r="W3733" t="s">
        <v>53</v>
      </c>
      <c r="X3733" t="s">
        <v>53</v>
      </c>
      <c r="Y3733" t="s">
        <v>110</v>
      </c>
      <c r="Z3733">
        <v>14</v>
      </c>
      <c r="AA3733" t="s">
        <v>53</v>
      </c>
      <c r="AB3733" t="s">
        <v>53</v>
      </c>
      <c r="AC3733" t="s">
        <v>52</v>
      </c>
      <c r="AD3733" t="s">
        <v>53</v>
      </c>
      <c r="AE3733" t="s">
        <v>53</v>
      </c>
      <c r="AF3733" t="s">
        <v>53</v>
      </c>
      <c r="AG3733" t="s">
        <v>53</v>
      </c>
      <c r="AH3733" t="s">
        <v>53</v>
      </c>
      <c r="AI3733" t="s">
        <v>334</v>
      </c>
      <c r="AJ3733" t="s">
        <v>52</v>
      </c>
      <c r="AK3733" t="s">
        <v>69</v>
      </c>
      <c r="AL3733">
        <v>86.45</v>
      </c>
      <c r="AM3733">
        <v>3574.5</v>
      </c>
      <c r="AN3733">
        <v>0</v>
      </c>
      <c r="AO3733">
        <v>0</v>
      </c>
      <c r="AP3733">
        <v>906.43999999999903</v>
      </c>
      <c r="AQ3733">
        <v>4480.9399999999996</v>
      </c>
      <c r="AR3733">
        <v>4</v>
      </c>
      <c r="AS3733" t="s">
        <v>881</v>
      </c>
      <c r="AT3733" t="s">
        <v>52</v>
      </c>
      <c r="AU3733">
        <v>53</v>
      </c>
      <c r="AV3733">
        <v>3110</v>
      </c>
      <c r="AY3733" t="str">
        <f>IF(AND(Table1[[#This Row],[Contract]]="Month-to-Month", Table1[[#This Row],[Tenure in Months]]&lt;6, Table1[[#This Row],[Payment Method]]="Bank Withdrawal"), "High Risk", IF(OR(Table1[[#This Row],[Contract]]="Month-to-Month", Table1[[#This Row],[Tenure in Months]]&lt;12), "Medium Risk", "Low Risk"))</f>
        <v>Low Risk</v>
      </c>
    </row>
    <row r="3734" spans="1:51" x14ac:dyDescent="0.35">
      <c r="A3734" t="s">
        <v>4931</v>
      </c>
      <c r="B3734" t="s">
        <v>51</v>
      </c>
      <c r="C3734">
        <v>64</v>
      </c>
      <c r="D3734" t="s">
        <v>52</v>
      </c>
      <c r="E3734" t="s">
        <v>52</v>
      </c>
      <c r="F3734" t="s">
        <v>53</v>
      </c>
      <c r="G3734" t="s">
        <v>52</v>
      </c>
      <c r="H3734">
        <v>0</v>
      </c>
      <c r="I3734" t="s">
        <v>54</v>
      </c>
      <c r="J3734" t="s">
        <v>55</v>
      </c>
      <c r="K3734" t="s">
        <v>266</v>
      </c>
      <c r="L3734">
        <v>92028</v>
      </c>
      <c r="M3734">
        <v>33.362575</v>
      </c>
      <c r="N3734">
        <v>-117.299644</v>
      </c>
      <c r="O3734">
        <v>42239</v>
      </c>
      <c r="P3734" t="s">
        <v>57</v>
      </c>
      <c r="Q3734" t="s">
        <v>53</v>
      </c>
      <c r="R3734">
        <v>6</v>
      </c>
      <c r="S3734">
        <v>72</v>
      </c>
      <c r="T3734" t="s">
        <v>58</v>
      </c>
      <c r="U3734" t="s">
        <v>53</v>
      </c>
      <c r="V3734">
        <v>23.27</v>
      </c>
      <c r="W3734" t="s">
        <v>53</v>
      </c>
      <c r="X3734" t="s">
        <v>53</v>
      </c>
      <c r="Y3734" t="s">
        <v>68</v>
      </c>
      <c r="Z3734">
        <v>3</v>
      </c>
      <c r="AA3734" t="s">
        <v>53</v>
      </c>
      <c r="AB3734" t="s">
        <v>53</v>
      </c>
      <c r="AC3734" t="s">
        <v>53</v>
      </c>
      <c r="AD3734" t="s">
        <v>53</v>
      </c>
      <c r="AE3734" t="s">
        <v>53</v>
      </c>
      <c r="AF3734" t="s">
        <v>53</v>
      </c>
      <c r="AG3734" t="s">
        <v>53</v>
      </c>
      <c r="AH3734" t="s">
        <v>53</v>
      </c>
      <c r="AI3734" t="s">
        <v>334</v>
      </c>
      <c r="AJ3734" t="s">
        <v>53</v>
      </c>
      <c r="AK3734" t="s">
        <v>69</v>
      </c>
      <c r="AL3734">
        <v>114.1</v>
      </c>
      <c r="AM3734">
        <v>8086.4</v>
      </c>
      <c r="AN3734">
        <v>0</v>
      </c>
      <c r="AO3734">
        <v>0</v>
      </c>
      <c r="AP3734">
        <v>1675.44</v>
      </c>
      <c r="AQ3734">
        <v>9761.84</v>
      </c>
      <c r="AR3734">
        <v>3</v>
      </c>
      <c r="AS3734" t="s">
        <v>881</v>
      </c>
      <c r="AT3734" t="s">
        <v>52</v>
      </c>
      <c r="AU3734">
        <v>61</v>
      </c>
      <c r="AV3734">
        <v>4965</v>
      </c>
      <c r="AY3734" t="str">
        <f>IF(AND(Table1[[#This Row],[Contract]]="Month-to-Month", Table1[[#This Row],[Tenure in Months]]&lt;6, Table1[[#This Row],[Payment Method]]="Bank Withdrawal"), "High Risk", IF(OR(Table1[[#This Row],[Contract]]="Month-to-Month", Table1[[#This Row],[Tenure in Months]]&lt;12), "Medium Risk", "Low Risk"))</f>
        <v>Low Risk</v>
      </c>
    </row>
    <row r="3735" spans="1:51" x14ac:dyDescent="0.35">
      <c r="A3735" t="s">
        <v>4932</v>
      </c>
      <c r="B3735" t="s">
        <v>51</v>
      </c>
      <c r="C3735">
        <v>21</v>
      </c>
      <c r="D3735" t="s">
        <v>53</v>
      </c>
      <c r="E3735" t="s">
        <v>52</v>
      </c>
      <c r="F3735" t="s">
        <v>53</v>
      </c>
      <c r="G3735" t="s">
        <v>52</v>
      </c>
      <c r="H3735">
        <v>0</v>
      </c>
      <c r="I3735" t="s">
        <v>54</v>
      </c>
      <c r="J3735" t="s">
        <v>55</v>
      </c>
      <c r="K3735" t="s">
        <v>855</v>
      </c>
      <c r="L3735">
        <v>91403</v>
      </c>
      <c r="M3735">
        <v>34.147148999999999</v>
      </c>
      <c r="N3735">
        <v>-118.463365</v>
      </c>
      <c r="O3735">
        <v>22085</v>
      </c>
      <c r="P3735" t="s">
        <v>57</v>
      </c>
      <c r="Q3735" t="s">
        <v>53</v>
      </c>
      <c r="R3735">
        <v>1</v>
      </c>
      <c r="S3735">
        <v>47</v>
      </c>
      <c r="T3735" t="s">
        <v>58</v>
      </c>
      <c r="U3735" t="s">
        <v>53</v>
      </c>
      <c r="V3735">
        <v>20.93</v>
      </c>
      <c r="W3735" t="s">
        <v>53</v>
      </c>
      <c r="X3735" t="s">
        <v>53</v>
      </c>
      <c r="Y3735" t="s">
        <v>68</v>
      </c>
      <c r="Z3735">
        <v>85</v>
      </c>
      <c r="AA3735" t="s">
        <v>52</v>
      </c>
      <c r="AB3735" t="s">
        <v>52</v>
      </c>
      <c r="AC3735" t="s">
        <v>52</v>
      </c>
      <c r="AD3735" t="s">
        <v>52</v>
      </c>
      <c r="AE3735" t="s">
        <v>53</v>
      </c>
      <c r="AF3735" t="s">
        <v>53</v>
      </c>
      <c r="AG3735" t="s">
        <v>53</v>
      </c>
      <c r="AH3735" t="s">
        <v>52</v>
      </c>
      <c r="AI3735" t="s">
        <v>124</v>
      </c>
      <c r="AJ3735" t="s">
        <v>53</v>
      </c>
      <c r="AK3735" t="s">
        <v>69</v>
      </c>
      <c r="AL3735">
        <v>95.2</v>
      </c>
      <c r="AM3735">
        <v>4563</v>
      </c>
      <c r="AN3735">
        <v>0</v>
      </c>
      <c r="AO3735">
        <v>80</v>
      </c>
      <c r="AP3735">
        <v>983.71</v>
      </c>
      <c r="AQ3735">
        <v>5626.71</v>
      </c>
      <c r="AR3735">
        <v>5</v>
      </c>
      <c r="AS3735" t="s">
        <v>881</v>
      </c>
      <c r="AT3735" t="s">
        <v>52</v>
      </c>
      <c r="AU3735">
        <v>72</v>
      </c>
      <c r="AV3735">
        <v>4977</v>
      </c>
      <c r="AY3735" t="str">
        <f>IF(AND(Table1[[#This Row],[Contract]]="Month-to-Month", Table1[[#This Row],[Tenure in Months]]&lt;6, Table1[[#This Row],[Payment Method]]="Bank Withdrawal"), "High Risk", IF(OR(Table1[[#This Row],[Contract]]="Month-to-Month", Table1[[#This Row],[Tenure in Months]]&lt;12), "Medium Risk", "Low Risk"))</f>
        <v>Low Risk</v>
      </c>
    </row>
    <row r="3736" spans="1:51" x14ac:dyDescent="0.35">
      <c r="A3736" t="s">
        <v>4933</v>
      </c>
      <c r="B3736" t="s">
        <v>51</v>
      </c>
      <c r="C3736">
        <v>61</v>
      </c>
      <c r="D3736" t="s">
        <v>52</v>
      </c>
      <c r="E3736" t="s">
        <v>52</v>
      </c>
      <c r="F3736" t="s">
        <v>52</v>
      </c>
      <c r="G3736" t="s">
        <v>52</v>
      </c>
      <c r="H3736">
        <v>0</v>
      </c>
      <c r="I3736" t="s">
        <v>54</v>
      </c>
      <c r="J3736" t="s">
        <v>55</v>
      </c>
      <c r="K3736" t="s">
        <v>485</v>
      </c>
      <c r="L3736">
        <v>91405</v>
      </c>
      <c r="M3736">
        <v>34.202494000000002</v>
      </c>
      <c r="N3736">
        <v>-118.448048</v>
      </c>
      <c r="O3736">
        <v>51348</v>
      </c>
      <c r="P3736" t="s">
        <v>57</v>
      </c>
      <c r="Q3736" t="s">
        <v>52</v>
      </c>
      <c r="R3736">
        <v>0</v>
      </c>
      <c r="S3736">
        <v>72</v>
      </c>
      <c r="T3736" t="s">
        <v>58</v>
      </c>
      <c r="U3736" t="s">
        <v>53</v>
      </c>
      <c r="V3736">
        <v>46.1</v>
      </c>
      <c r="W3736" t="s">
        <v>53</v>
      </c>
      <c r="X3736" t="s">
        <v>53</v>
      </c>
      <c r="Y3736" t="s">
        <v>59</v>
      </c>
      <c r="Z3736">
        <v>27</v>
      </c>
      <c r="AA3736" t="s">
        <v>53</v>
      </c>
      <c r="AB3736" t="s">
        <v>53</v>
      </c>
      <c r="AC3736" t="s">
        <v>53</v>
      </c>
      <c r="AD3736" t="s">
        <v>53</v>
      </c>
      <c r="AE3736" t="s">
        <v>53</v>
      </c>
      <c r="AF3736" t="s">
        <v>53</v>
      </c>
      <c r="AG3736" t="s">
        <v>53</v>
      </c>
      <c r="AH3736" t="s">
        <v>53</v>
      </c>
      <c r="AI3736" t="s">
        <v>334</v>
      </c>
      <c r="AJ3736" t="s">
        <v>52</v>
      </c>
      <c r="AK3736" t="s">
        <v>69</v>
      </c>
      <c r="AL3736">
        <v>88.55</v>
      </c>
      <c r="AM3736">
        <v>6362.35</v>
      </c>
      <c r="AN3736">
        <v>0</v>
      </c>
      <c r="AO3736">
        <v>0</v>
      </c>
      <c r="AP3736">
        <v>3319.2</v>
      </c>
      <c r="AQ3736">
        <v>9681.5499999999993</v>
      </c>
      <c r="AR3736">
        <v>4</v>
      </c>
      <c r="AS3736" t="s">
        <v>881</v>
      </c>
      <c r="AT3736" t="s">
        <v>52</v>
      </c>
      <c r="AU3736">
        <v>32</v>
      </c>
      <c r="AV3736">
        <v>6468</v>
      </c>
      <c r="AY3736" t="str">
        <f>IF(AND(Table1[[#This Row],[Contract]]="Month-to-Month", Table1[[#This Row],[Tenure in Months]]&lt;6, Table1[[#This Row],[Payment Method]]="Bank Withdrawal"), "High Risk", IF(OR(Table1[[#This Row],[Contract]]="Month-to-Month", Table1[[#This Row],[Tenure in Months]]&lt;12), "Medium Risk", "Low Risk"))</f>
        <v>Low Risk</v>
      </c>
    </row>
    <row r="3737" spans="1:51" x14ac:dyDescent="0.35">
      <c r="A3737" t="s">
        <v>4934</v>
      </c>
      <c r="B3737" t="s">
        <v>51</v>
      </c>
      <c r="C3737">
        <v>23</v>
      </c>
      <c r="D3737" t="s">
        <v>53</v>
      </c>
      <c r="E3737" t="s">
        <v>52</v>
      </c>
      <c r="F3737" t="s">
        <v>52</v>
      </c>
      <c r="G3737" t="s">
        <v>52</v>
      </c>
      <c r="H3737">
        <v>0</v>
      </c>
      <c r="I3737" t="s">
        <v>54</v>
      </c>
      <c r="J3737" t="s">
        <v>55</v>
      </c>
      <c r="K3737" t="s">
        <v>485</v>
      </c>
      <c r="L3737">
        <v>91406</v>
      </c>
      <c r="M3737">
        <v>34.195684999999997</v>
      </c>
      <c r="N3737">
        <v>-118.490752</v>
      </c>
      <c r="O3737">
        <v>50047</v>
      </c>
      <c r="P3737" t="s">
        <v>57</v>
      </c>
      <c r="Q3737" t="s">
        <v>52</v>
      </c>
      <c r="R3737">
        <v>0</v>
      </c>
      <c r="S3737">
        <v>3</v>
      </c>
      <c r="T3737" t="s">
        <v>67</v>
      </c>
      <c r="U3737" t="s">
        <v>53</v>
      </c>
      <c r="V3737">
        <v>16.39</v>
      </c>
      <c r="W3737" t="s">
        <v>52</v>
      </c>
      <c r="X3737" t="s">
        <v>52</v>
      </c>
      <c r="Y3737" t="s">
        <v>58</v>
      </c>
      <c r="Z3737">
        <v>0</v>
      </c>
      <c r="AA3737" t="s">
        <v>52</v>
      </c>
      <c r="AB3737" t="s">
        <v>52</v>
      </c>
      <c r="AC3737" t="s">
        <v>52</v>
      </c>
      <c r="AD3737" t="s">
        <v>52</v>
      </c>
      <c r="AE3737" t="s">
        <v>52</v>
      </c>
      <c r="AF3737" t="s">
        <v>52</v>
      </c>
      <c r="AG3737" t="s">
        <v>52</v>
      </c>
      <c r="AH3737" t="s">
        <v>52</v>
      </c>
      <c r="AI3737" t="s">
        <v>60</v>
      </c>
      <c r="AJ3737" t="s">
        <v>53</v>
      </c>
      <c r="AK3737" t="s">
        <v>69</v>
      </c>
      <c r="AL3737">
        <v>20.75</v>
      </c>
      <c r="AM3737">
        <v>67.099999999999994</v>
      </c>
      <c r="AN3737">
        <v>0</v>
      </c>
      <c r="AO3737">
        <v>0</v>
      </c>
      <c r="AP3737">
        <v>49.17</v>
      </c>
      <c r="AQ3737">
        <v>116.27</v>
      </c>
      <c r="AR3737">
        <v>5</v>
      </c>
      <c r="AS3737" t="s">
        <v>883</v>
      </c>
      <c r="AT3737" t="s">
        <v>52</v>
      </c>
      <c r="AU3737">
        <v>30</v>
      </c>
      <c r="AV3737">
        <v>2406</v>
      </c>
      <c r="AY3737" t="str">
        <f>IF(AND(Table1[[#This Row],[Contract]]="Month-to-Month", Table1[[#This Row],[Tenure in Months]]&lt;6, Table1[[#This Row],[Payment Method]]="Bank Withdrawal"), "High Risk", IF(OR(Table1[[#This Row],[Contract]]="Month-to-Month", Table1[[#This Row],[Tenure in Months]]&lt;12), "Medium Risk", "Low Risk"))</f>
        <v>Medium Risk</v>
      </c>
    </row>
    <row r="3738" spans="1:51" x14ac:dyDescent="0.35">
      <c r="A3738" t="s">
        <v>4935</v>
      </c>
      <c r="B3738" t="s">
        <v>51</v>
      </c>
      <c r="C3738">
        <v>39</v>
      </c>
      <c r="D3738" t="s">
        <v>52</v>
      </c>
      <c r="E3738" t="s">
        <v>52</v>
      </c>
      <c r="F3738" t="s">
        <v>52</v>
      </c>
      <c r="G3738" t="s">
        <v>52</v>
      </c>
      <c r="H3738">
        <v>0</v>
      </c>
      <c r="I3738" t="s">
        <v>54</v>
      </c>
      <c r="J3738" t="s">
        <v>55</v>
      </c>
      <c r="K3738" t="s">
        <v>1850</v>
      </c>
      <c r="L3738">
        <v>91436</v>
      </c>
      <c r="M3738">
        <v>34.152875000000002</v>
      </c>
      <c r="N3738">
        <v>-118.486056</v>
      </c>
      <c r="O3738">
        <v>13129</v>
      </c>
      <c r="P3738" t="s">
        <v>57</v>
      </c>
      <c r="Q3738" t="s">
        <v>52</v>
      </c>
      <c r="R3738">
        <v>0</v>
      </c>
      <c r="S3738">
        <v>26</v>
      </c>
      <c r="T3738" t="s">
        <v>58</v>
      </c>
      <c r="U3738" t="s">
        <v>52</v>
      </c>
      <c r="V3738">
        <v>0</v>
      </c>
      <c r="W3738" t="s">
        <v>52</v>
      </c>
      <c r="X3738" t="s">
        <v>53</v>
      </c>
      <c r="Y3738" t="s">
        <v>59</v>
      </c>
      <c r="Z3738">
        <v>6</v>
      </c>
      <c r="AA3738" t="s">
        <v>53</v>
      </c>
      <c r="AB3738" t="s">
        <v>53</v>
      </c>
      <c r="AC3738" t="s">
        <v>52</v>
      </c>
      <c r="AD3738" t="s">
        <v>52</v>
      </c>
      <c r="AE3738" t="s">
        <v>52</v>
      </c>
      <c r="AF3738" t="s">
        <v>53</v>
      </c>
      <c r="AG3738" t="s">
        <v>53</v>
      </c>
      <c r="AH3738" t="s">
        <v>53</v>
      </c>
      <c r="AI3738" t="s">
        <v>60</v>
      </c>
      <c r="AJ3738" t="s">
        <v>53</v>
      </c>
      <c r="AK3738" t="s">
        <v>61</v>
      </c>
      <c r="AL3738">
        <v>44.65</v>
      </c>
      <c r="AM3738">
        <v>1156.55</v>
      </c>
      <c r="AN3738">
        <v>0</v>
      </c>
      <c r="AO3738">
        <v>0</v>
      </c>
      <c r="AP3738">
        <v>0</v>
      </c>
      <c r="AQ3738">
        <v>1156.55</v>
      </c>
      <c r="AR3738">
        <v>4</v>
      </c>
      <c r="AS3738" t="s">
        <v>881</v>
      </c>
      <c r="AT3738" t="s">
        <v>52</v>
      </c>
      <c r="AU3738">
        <v>33</v>
      </c>
      <c r="AV3738">
        <v>4512</v>
      </c>
      <c r="AY3738" t="str">
        <f>IF(AND(Table1[[#This Row],[Contract]]="Month-to-Month", Table1[[#This Row],[Tenure in Months]]&lt;6, Table1[[#This Row],[Payment Method]]="Bank Withdrawal"), "High Risk", IF(OR(Table1[[#This Row],[Contract]]="Month-to-Month", Table1[[#This Row],[Tenure in Months]]&lt;12), "Medium Risk", "Low Risk"))</f>
        <v>Medium Risk</v>
      </c>
    </row>
    <row r="3739" spans="1:51" x14ac:dyDescent="0.35">
      <c r="A3739" t="s">
        <v>4936</v>
      </c>
      <c r="B3739" t="s">
        <v>51</v>
      </c>
      <c r="C3739">
        <v>28</v>
      </c>
      <c r="D3739" t="s">
        <v>53</v>
      </c>
      <c r="E3739" t="s">
        <v>52</v>
      </c>
      <c r="F3739" t="s">
        <v>53</v>
      </c>
      <c r="G3739" t="s">
        <v>53</v>
      </c>
      <c r="H3739">
        <v>3</v>
      </c>
      <c r="I3739" t="s">
        <v>54</v>
      </c>
      <c r="J3739" t="s">
        <v>55</v>
      </c>
      <c r="K3739" t="s">
        <v>297</v>
      </c>
      <c r="L3739">
        <v>91501</v>
      </c>
      <c r="M3739">
        <v>34.188338999999999</v>
      </c>
      <c r="N3739">
        <v>-118.30094200000001</v>
      </c>
      <c r="O3739">
        <v>18112</v>
      </c>
      <c r="P3739" t="s">
        <v>57</v>
      </c>
      <c r="Q3739" t="s">
        <v>53</v>
      </c>
      <c r="R3739">
        <v>9</v>
      </c>
      <c r="S3739">
        <v>29</v>
      </c>
      <c r="T3739" t="s">
        <v>58</v>
      </c>
      <c r="U3739" t="s">
        <v>53</v>
      </c>
      <c r="V3739">
        <v>1.41</v>
      </c>
      <c r="W3739" t="s">
        <v>52</v>
      </c>
      <c r="X3739" t="s">
        <v>53</v>
      </c>
      <c r="Y3739" t="s">
        <v>59</v>
      </c>
      <c r="Z3739">
        <v>73</v>
      </c>
      <c r="AA3739" t="s">
        <v>53</v>
      </c>
      <c r="AB3739" t="s">
        <v>52</v>
      </c>
      <c r="AC3739" t="s">
        <v>52</v>
      </c>
      <c r="AD3739" t="s">
        <v>52</v>
      </c>
      <c r="AE3739" t="s">
        <v>52</v>
      </c>
      <c r="AF3739" t="s">
        <v>53</v>
      </c>
      <c r="AG3739" t="s">
        <v>53</v>
      </c>
      <c r="AH3739" t="s">
        <v>53</v>
      </c>
      <c r="AI3739" t="s">
        <v>60</v>
      </c>
      <c r="AJ3739" t="s">
        <v>53</v>
      </c>
      <c r="AK3739" t="s">
        <v>69</v>
      </c>
      <c r="AL3739">
        <v>60.2</v>
      </c>
      <c r="AM3739">
        <v>1834.15</v>
      </c>
      <c r="AN3739">
        <v>0</v>
      </c>
      <c r="AO3739">
        <v>0</v>
      </c>
      <c r="AP3739">
        <v>40.89</v>
      </c>
      <c r="AQ3739">
        <v>1875.04</v>
      </c>
      <c r="AR3739">
        <v>3</v>
      </c>
      <c r="AS3739" t="s">
        <v>881</v>
      </c>
      <c r="AT3739" t="s">
        <v>52</v>
      </c>
      <c r="AU3739">
        <v>76</v>
      </c>
      <c r="AV3739">
        <v>5517</v>
      </c>
      <c r="AY3739" t="str">
        <f>IF(AND(Table1[[#This Row],[Contract]]="Month-to-Month", Table1[[#This Row],[Tenure in Months]]&lt;6, Table1[[#This Row],[Payment Method]]="Bank Withdrawal"), "High Risk", IF(OR(Table1[[#This Row],[Contract]]="Month-to-Month", Table1[[#This Row],[Tenure in Months]]&lt;12), "Medium Risk", "Low Risk"))</f>
        <v>Medium Risk</v>
      </c>
    </row>
    <row r="3740" spans="1:51" x14ac:dyDescent="0.35">
      <c r="A3740" t="s">
        <v>4937</v>
      </c>
      <c r="B3740" t="s">
        <v>51</v>
      </c>
      <c r="C3740">
        <v>50</v>
      </c>
      <c r="D3740" t="s">
        <v>52</v>
      </c>
      <c r="E3740" t="s">
        <v>52</v>
      </c>
      <c r="F3740" t="s">
        <v>52</v>
      </c>
      <c r="G3740" t="s">
        <v>52</v>
      </c>
      <c r="H3740">
        <v>0</v>
      </c>
      <c r="I3740" t="s">
        <v>54</v>
      </c>
      <c r="J3740" t="s">
        <v>55</v>
      </c>
      <c r="K3740" t="s">
        <v>297</v>
      </c>
      <c r="L3740">
        <v>91504</v>
      </c>
      <c r="M3740">
        <v>34.213048999999998</v>
      </c>
      <c r="N3740">
        <v>-118.317651</v>
      </c>
      <c r="O3740">
        <v>25882</v>
      </c>
      <c r="P3740" t="s">
        <v>57</v>
      </c>
      <c r="Q3740" t="s">
        <v>52</v>
      </c>
      <c r="R3740">
        <v>0</v>
      </c>
      <c r="S3740">
        <v>27</v>
      </c>
      <c r="T3740" t="s">
        <v>58</v>
      </c>
      <c r="U3740" t="s">
        <v>53</v>
      </c>
      <c r="V3740">
        <v>20.29</v>
      </c>
      <c r="W3740" t="s">
        <v>52</v>
      </c>
      <c r="X3740" t="s">
        <v>53</v>
      </c>
      <c r="Y3740" t="s">
        <v>59</v>
      </c>
      <c r="Z3740">
        <v>21</v>
      </c>
      <c r="AA3740" t="s">
        <v>53</v>
      </c>
      <c r="AB3740" t="s">
        <v>53</v>
      </c>
      <c r="AC3740" t="s">
        <v>52</v>
      </c>
      <c r="AD3740" t="s">
        <v>52</v>
      </c>
      <c r="AE3740" t="s">
        <v>52</v>
      </c>
      <c r="AF3740" t="s">
        <v>52</v>
      </c>
      <c r="AG3740" t="s">
        <v>52</v>
      </c>
      <c r="AH3740" t="s">
        <v>53</v>
      </c>
      <c r="AI3740" t="s">
        <v>124</v>
      </c>
      <c r="AJ3740" t="s">
        <v>52</v>
      </c>
      <c r="AK3740" t="s">
        <v>61</v>
      </c>
      <c r="AL3740">
        <v>55.45</v>
      </c>
      <c r="AM3740">
        <v>1477.65</v>
      </c>
      <c r="AN3740">
        <v>0</v>
      </c>
      <c r="AO3740">
        <v>0</v>
      </c>
      <c r="AP3740">
        <v>547.82999999999902</v>
      </c>
      <c r="AQ3740">
        <v>2025.48</v>
      </c>
      <c r="AR3740">
        <v>3</v>
      </c>
      <c r="AS3740" t="s">
        <v>881</v>
      </c>
      <c r="AT3740" t="s">
        <v>52</v>
      </c>
      <c r="AU3740">
        <v>80</v>
      </c>
      <c r="AV3740">
        <v>3616</v>
      </c>
      <c r="AY3740" t="str">
        <f>IF(AND(Table1[[#This Row],[Contract]]="Month-to-Month", Table1[[#This Row],[Tenure in Months]]&lt;6, Table1[[#This Row],[Payment Method]]="Bank Withdrawal"), "High Risk", IF(OR(Table1[[#This Row],[Contract]]="Month-to-Month", Table1[[#This Row],[Tenure in Months]]&lt;12), "Medium Risk", "Low Risk"))</f>
        <v>Low Risk</v>
      </c>
    </row>
    <row r="3741" spans="1:51" x14ac:dyDescent="0.35">
      <c r="A3741" t="s">
        <v>4938</v>
      </c>
      <c r="B3741" t="s">
        <v>51</v>
      </c>
      <c r="C3741">
        <v>30</v>
      </c>
      <c r="D3741" t="s">
        <v>52</v>
      </c>
      <c r="E3741" t="s">
        <v>52</v>
      </c>
      <c r="F3741" t="s">
        <v>53</v>
      </c>
      <c r="G3741" t="s">
        <v>53</v>
      </c>
      <c r="H3741">
        <v>2</v>
      </c>
      <c r="I3741" t="s">
        <v>54</v>
      </c>
      <c r="J3741" t="s">
        <v>55</v>
      </c>
      <c r="K3741" t="s">
        <v>297</v>
      </c>
      <c r="L3741">
        <v>91505</v>
      </c>
      <c r="M3741">
        <v>34.174214999999997</v>
      </c>
      <c r="N3741">
        <v>-118.345928</v>
      </c>
      <c r="O3741">
        <v>29245</v>
      </c>
      <c r="P3741" t="s">
        <v>57</v>
      </c>
      <c r="Q3741" t="s">
        <v>53</v>
      </c>
      <c r="R3741">
        <v>6</v>
      </c>
      <c r="S3741">
        <v>24</v>
      </c>
      <c r="T3741" t="s">
        <v>58</v>
      </c>
      <c r="U3741" t="s">
        <v>53</v>
      </c>
      <c r="V3741">
        <v>44.57</v>
      </c>
      <c r="W3741" t="s">
        <v>52</v>
      </c>
      <c r="X3741" t="s">
        <v>53</v>
      </c>
      <c r="Y3741" t="s">
        <v>110</v>
      </c>
      <c r="Z3741">
        <v>26</v>
      </c>
      <c r="AA3741" t="s">
        <v>53</v>
      </c>
      <c r="AB3741" t="s">
        <v>53</v>
      </c>
      <c r="AC3741" t="s">
        <v>52</v>
      </c>
      <c r="AD3741" t="s">
        <v>53</v>
      </c>
      <c r="AE3741" t="s">
        <v>52</v>
      </c>
      <c r="AF3741" t="s">
        <v>53</v>
      </c>
      <c r="AG3741" t="s">
        <v>53</v>
      </c>
      <c r="AH3741" t="s">
        <v>53</v>
      </c>
      <c r="AI3741" t="s">
        <v>60</v>
      </c>
      <c r="AJ3741" t="s">
        <v>53</v>
      </c>
      <c r="AK3741" t="s">
        <v>69</v>
      </c>
      <c r="AL3741">
        <v>70.3</v>
      </c>
      <c r="AM3741">
        <v>1706.45</v>
      </c>
      <c r="AN3741">
        <v>0</v>
      </c>
      <c r="AO3741">
        <v>0</v>
      </c>
      <c r="AP3741">
        <v>1069.68</v>
      </c>
      <c r="AQ3741">
        <v>2776.13</v>
      </c>
      <c r="AR3741">
        <v>3</v>
      </c>
      <c r="AS3741" t="s">
        <v>881</v>
      </c>
      <c r="AT3741" t="s">
        <v>52</v>
      </c>
      <c r="AU3741">
        <v>56</v>
      </c>
      <c r="AV3741">
        <v>3359</v>
      </c>
      <c r="AY3741" t="str">
        <f>IF(AND(Table1[[#This Row],[Contract]]="Month-to-Month", Table1[[#This Row],[Tenure in Months]]&lt;6, Table1[[#This Row],[Payment Method]]="Bank Withdrawal"), "High Risk", IF(OR(Table1[[#This Row],[Contract]]="Month-to-Month", Table1[[#This Row],[Tenure in Months]]&lt;12), "Medium Risk", "Low Risk"))</f>
        <v>Medium Risk</v>
      </c>
    </row>
    <row r="3742" spans="1:51" x14ac:dyDescent="0.35">
      <c r="A3742" t="s">
        <v>4939</v>
      </c>
      <c r="B3742" t="s">
        <v>51</v>
      </c>
      <c r="C3742">
        <v>60</v>
      </c>
      <c r="D3742" t="s">
        <v>52</v>
      </c>
      <c r="E3742" t="s">
        <v>52</v>
      </c>
      <c r="F3742" t="s">
        <v>53</v>
      </c>
      <c r="G3742" t="s">
        <v>52</v>
      </c>
      <c r="H3742">
        <v>0</v>
      </c>
      <c r="I3742" t="s">
        <v>54</v>
      </c>
      <c r="J3742" t="s">
        <v>55</v>
      </c>
      <c r="K3742" t="s">
        <v>297</v>
      </c>
      <c r="L3742">
        <v>91506</v>
      </c>
      <c r="M3742">
        <v>34.169705999999998</v>
      </c>
      <c r="N3742">
        <v>-118.323548</v>
      </c>
      <c r="O3742">
        <v>18539</v>
      </c>
      <c r="P3742" t="s">
        <v>57</v>
      </c>
      <c r="Q3742" t="s">
        <v>53</v>
      </c>
      <c r="R3742">
        <v>1</v>
      </c>
      <c r="S3742">
        <v>67</v>
      </c>
      <c r="T3742" t="s">
        <v>58</v>
      </c>
      <c r="U3742" t="s">
        <v>53</v>
      </c>
      <c r="V3742">
        <v>21.17</v>
      </c>
      <c r="W3742" t="s">
        <v>52</v>
      </c>
      <c r="X3742" t="s">
        <v>53</v>
      </c>
      <c r="Y3742" t="s">
        <v>110</v>
      </c>
      <c r="Z3742">
        <v>13</v>
      </c>
      <c r="AA3742" t="s">
        <v>53</v>
      </c>
      <c r="AB3742" t="s">
        <v>52</v>
      </c>
      <c r="AC3742" t="s">
        <v>53</v>
      </c>
      <c r="AD3742" t="s">
        <v>53</v>
      </c>
      <c r="AE3742" t="s">
        <v>52</v>
      </c>
      <c r="AF3742" t="s">
        <v>52</v>
      </c>
      <c r="AG3742" t="s">
        <v>52</v>
      </c>
      <c r="AH3742" t="s">
        <v>52</v>
      </c>
      <c r="AI3742" t="s">
        <v>334</v>
      </c>
      <c r="AJ3742" t="s">
        <v>53</v>
      </c>
      <c r="AK3742" t="s">
        <v>61</v>
      </c>
      <c r="AL3742">
        <v>60.4</v>
      </c>
      <c r="AM3742">
        <v>3953.7</v>
      </c>
      <c r="AN3742">
        <v>0</v>
      </c>
      <c r="AO3742">
        <v>40</v>
      </c>
      <c r="AP3742">
        <v>1418.39</v>
      </c>
      <c r="AQ3742">
        <v>5412.09</v>
      </c>
      <c r="AR3742">
        <v>3</v>
      </c>
      <c r="AS3742" t="s">
        <v>881</v>
      </c>
      <c r="AT3742" t="s">
        <v>52</v>
      </c>
      <c r="AU3742">
        <v>73</v>
      </c>
      <c r="AV3742">
        <v>5356</v>
      </c>
      <c r="AY3742" t="str">
        <f>IF(AND(Table1[[#This Row],[Contract]]="Month-to-Month", Table1[[#This Row],[Tenure in Months]]&lt;6, Table1[[#This Row],[Payment Method]]="Bank Withdrawal"), "High Risk", IF(OR(Table1[[#This Row],[Contract]]="Month-to-Month", Table1[[#This Row],[Tenure in Months]]&lt;12), "Medium Risk", "Low Risk"))</f>
        <v>Low Risk</v>
      </c>
    </row>
    <row r="3743" spans="1:51" x14ac:dyDescent="0.35">
      <c r="A3743" t="s">
        <v>4940</v>
      </c>
      <c r="B3743" t="s">
        <v>66</v>
      </c>
      <c r="C3743">
        <v>55</v>
      </c>
      <c r="D3743" t="s">
        <v>52</v>
      </c>
      <c r="E3743" t="s">
        <v>52</v>
      </c>
      <c r="F3743" t="s">
        <v>52</v>
      </c>
      <c r="G3743" t="s">
        <v>52</v>
      </c>
      <c r="H3743">
        <v>0</v>
      </c>
      <c r="I3743" t="s">
        <v>54</v>
      </c>
      <c r="J3743" t="s">
        <v>55</v>
      </c>
      <c r="K3743" t="s">
        <v>99</v>
      </c>
      <c r="L3743">
        <v>91602</v>
      </c>
      <c r="M3743">
        <v>34.151359999999997</v>
      </c>
      <c r="N3743">
        <v>-118.364786</v>
      </c>
      <c r="O3743">
        <v>16996</v>
      </c>
      <c r="P3743" t="s">
        <v>57</v>
      </c>
      <c r="Q3743" t="s">
        <v>52</v>
      </c>
      <c r="R3743">
        <v>0</v>
      </c>
      <c r="S3743">
        <v>23</v>
      </c>
      <c r="T3743" t="s">
        <v>72</v>
      </c>
      <c r="U3743" t="s">
        <v>53</v>
      </c>
      <c r="V3743">
        <v>9.0399999999999991</v>
      </c>
      <c r="W3743" t="s">
        <v>52</v>
      </c>
      <c r="X3743" t="s">
        <v>53</v>
      </c>
      <c r="Y3743" t="s">
        <v>59</v>
      </c>
      <c r="Z3743">
        <v>8</v>
      </c>
      <c r="AA3743" t="s">
        <v>52</v>
      </c>
      <c r="AB3743" t="s">
        <v>53</v>
      </c>
      <c r="AC3743" t="s">
        <v>53</v>
      </c>
      <c r="AD3743" t="s">
        <v>52</v>
      </c>
      <c r="AE3743" t="s">
        <v>52</v>
      </c>
      <c r="AF3743" t="s">
        <v>52</v>
      </c>
      <c r="AG3743" t="s">
        <v>52</v>
      </c>
      <c r="AH3743" t="s">
        <v>53</v>
      </c>
      <c r="AI3743" t="s">
        <v>124</v>
      </c>
      <c r="AJ3743" t="s">
        <v>52</v>
      </c>
      <c r="AK3743" t="s">
        <v>61</v>
      </c>
      <c r="AL3743">
        <v>55.8</v>
      </c>
      <c r="AM3743">
        <v>1327.85</v>
      </c>
      <c r="AN3743">
        <v>0</v>
      </c>
      <c r="AO3743">
        <v>0</v>
      </c>
      <c r="AP3743">
        <v>207.92</v>
      </c>
      <c r="AQ3743">
        <v>1535.77</v>
      </c>
      <c r="AR3743">
        <v>3</v>
      </c>
      <c r="AS3743" t="s">
        <v>881</v>
      </c>
      <c r="AT3743" t="s">
        <v>52</v>
      </c>
      <c r="AU3743">
        <v>20</v>
      </c>
      <c r="AV3743">
        <v>2499</v>
      </c>
      <c r="AY3743" t="str">
        <f>IF(AND(Table1[[#This Row],[Contract]]="Month-to-Month", Table1[[#This Row],[Tenure in Months]]&lt;6, Table1[[#This Row],[Payment Method]]="Bank Withdrawal"), "High Risk", IF(OR(Table1[[#This Row],[Contract]]="Month-to-Month", Table1[[#This Row],[Tenure in Months]]&lt;12), "Medium Risk", "Low Risk"))</f>
        <v>Low Risk</v>
      </c>
    </row>
    <row r="3744" spans="1:51" x14ac:dyDescent="0.35">
      <c r="A3744" t="s">
        <v>4941</v>
      </c>
      <c r="B3744" t="s">
        <v>51</v>
      </c>
      <c r="C3744">
        <v>63</v>
      </c>
      <c r="D3744" t="s">
        <v>52</v>
      </c>
      <c r="E3744" t="s">
        <v>52</v>
      </c>
      <c r="F3744" t="s">
        <v>52</v>
      </c>
      <c r="G3744" t="s">
        <v>52</v>
      </c>
      <c r="H3744">
        <v>0</v>
      </c>
      <c r="I3744" t="s">
        <v>54</v>
      </c>
      <c r="J3744" t="s">
        <v>55</v>
      </c>
      <c r="K3744" t="s">
        <v>1852</v>
      </c>
      <c r="L3744">
        <v>91604</v>
      </c>
      <c r="M3744">
        <v>34.139082000000002</v>
      </c>
      <c r="N3744">
        <v>-118.39275000000001</v>
      </c>
      <c r="O3744">
        <v>26157</v>
      </c>
      <c r="P3744" t="s">
        <v>57</v>
      </c>
      <c r="Q3744" t="s">
        <v>52</v>
      </c>
      <c r="R3744">
        <v>0</v>
      </c>
      <c r="S3744">
        <v>14</v>
      </c>
      <c r="T3744" t="s">
        <v>72</v>
      </c>
      <c r="U3744" t="s">
        <v>52</v>
      </c>
      <c r="V3744">
        <v>0</v>
      </c>
      <c r="W3744" t="s">
        <v>52</v>
      </c>
      <c r="X3744" t="s">
        <v>53</v>
      </c>
      <c r="Y3744" t="s">
        <v>110</v>
      </c>
      <c r="Z3744">
        <v>12</v>
      </c>
      <c r="AA3744" t="s">
        <v>52</v>
      </c>
      <c r="AB3744" t="s">
        <v>53</v>
      </c>
      <c r="AC3744" t="s">
        <v>52</v>
      </c>
      <c r="AD3744" t="s">
        <v>52</v>
      </c>
      <c r="AE3744" t="s">
        <v>52</v>
      </c>
      <c r="AF3744" t="s">
        <v>52</v>
      </c>
      <c r="AG3744" t="s">
        <v>52</v>
      </c>
      <c r="AH3744" t="s">
        <v>53</v>
      </c>
      <c r="AI3744" t="s">
        <v>60</v>
      </c>
      <c r="AJ3744" t="s">
        <v>53</v>
      </c>
      <c r="AK3744" t="s">
        <v>87</v>
      </c>
      <c r="AL3744">
        <v>31.1</v>
      </c>
      <c r="AM3744">
        <v>419.7</v>
      </c>
      <c r="AN3744">
        <v>0</v>
      </c>
      <c r="AO3744">
        <v>0</v>
      </c>
      <c r="AP3744">
        <v>0</v>
      </c>
      <c r="AQ3744">
        <v>419.7</v>
      </c>
      <c r="AR3744">
        <v>5</v>
      </c>
      <c r="AS3744" t="s">
        <v>881</v>
      </c>
      <c r="AT3744" t="s">
        <v>52</v>
      </c>
      <c r="AU3744">
        <v>55</v>
      </c>
      <c r="AV3744">
        <v>3448</v>
      </c>
      <c r="AY3744" t="str">
        <f>IF(AND(Table1[[#This Row],[Contract]]="Month-to-Month", Table1[[#This Row],[Tenure in Months]]&lt;6, Table1[[#This Row],[Payment Method]]="Bank Withdrawal"), "High Risk", IF(OR(Table1[[#This Row],[Contract]]="Month-to-Month", Table1[[#This Row],[Tenure in Months]]&lt;12), "Medium Risk", "Low Risk"))</f>
        <v>Medium Risk</v>
      </c>
    </row>
    <row r="3745" spans="1:51" x14ac:dyDescent="0.35">
      <c r="A3745" t="s">
        <v>4942</v>
      </c>
      <c r="B3745" t="s">
        <v>51</v>
      </c>
      <c r="C3745">
        <v>46</v>
      </c>
      <c r="D3745" t="s">
        <v>52</v>
      </c>
      <c r="E3745" t="s">
        <v>52</v>
      </c>
      <c r="F3745" t="s">
        <v>52</v>
      </c>
      <c r="G3745" t="s">
        <v>53</v>
      </c>
      <c r="H3745">
        <v>2</v>
      </c>
      <c r="I3745" t="s">
        <v>54</v>
      </c>
      <c r="J3745" t="s">
        <v>55</v>
      </c>
      <c r="K3745" t="s">
        <v>857</v>
      </c>
      <c r="L3745">
        <v>91701</v>
      </c>
      <c r="M3745">
        <v>34.132275</v>
      </c>
      <c r="N3745">
        <v>-117.61147800000001</v>
      </c>
      <c r="O3745">
        <v>39064</v>
      </c>
      <c r="P3745" t="s">
        <v>57</v>
      </c>
      <c r="Q3745" t="s">
        <v>52</v>
      </c>
      <c r="R3745">
        <v>0</v>
      </c>
      <c r="S3745">
        <v>16</v>
      </c>
      <c r="T3745" t="s">
        <v>72</v>
      </c>
      <c r="U3745" t="s">
        <v>53</v>
      </c>
      <c r="V3745">
        <v>13.99</v>
      </c>
      <c r="W3745" t="s">
        <v>53</v>
      </c>
      <c r="X3745" t="s">
        <v>53</v>
      </c>
      <c r="Y3745" t="s">
        <v>59</v>
      </c>
      <c r="Z3745">
        <v>18</v>
      </c>
      <c r="AA3745" t="s">
        <v>53</v>
      </c>
      <c r="AB3745" t="s">
        <v>53</v>
      </c>
      <c r="AC3745" t="s">
        <v>52</v>
      </c>
      <c r="AD3745" t="s">
        <v>52</v>
      </c>
      <c r="AE3745" t="s">
        <v>52</v>
      </c>
      <c r="AF3745" t="s">
        <v>53</v>
      </c>
      <c r="AG3745" t="s">
        <v>53</v>
      </c>
      <c r="AH3745" t="s">
        <v>53</v>
      </c>
      <c r="AI3745" t="s">
        <v>60</v>
      </c>
      <c r="AJ3745" t="s">
        <v>53</v>
      </c>
      <c r="AK3745" t="s">
        <v>61</v>
      </c>
      <c r="AL3745">
        <v>69.099999999999994</v>
      </c>
      <c r="AM3745">
        <v>1083.7</v>
      </c>
      <c r="AN3745">
        <v>0</v>
      </c>
      <c r="AO3745">
        <v>0</v>
      </c>
      <c r="AP3745">
        <v>223.84</v>
      </c>
      <c r="AQ3745">
        <v>1307.54</v>
      </c>
      <c r="AR3745">
        <v>4</v>
      </c>
      <c r="AS3745" t="s">
        <v>881</v>
      </c>
      <c r="AT3745" t="s">
        <v>52</v>
      </c>
      <c r="AU3745">
        <v>71</v>
      </c>
      <c r="AV3745">
        <v>5172</v>
      </c>
      <c r="AY3745" t="str">
        <f>IF(AND(Table1[[#This Row],[Contract]]="Month-to-Month", Table1[[#This Row],[Tenure in Months]]&lt;6, Table1[[#This Row],[Payment Method]]="Bank Withdrawal"), "High Risk", IF(OR(Table1[[#This Row],[Contract]]="Month-to-Month", Table1[[#This Row],[Tenure in Months]]&lt;12), "Medium Risk", "Low Risk"))</f>
        <v>Medium Risk</v>
      </c>
    </row>
    <row r="3746" spans="1:51" x14ac:dyDescent="0.35">
      <c r="A3746" t="s">
        <v>4943</v>
      </c>
      <c r="B3746" t="s">
        <v>66</v>
      </c>
      <c r="C3746">
        <v>47</v>
      </c>
      <c r="D3746" t="s">
        <v>52</v>
      </c>
      <c r="E3746" t="s">
        <v>52</v>
      </c>
      <c r="F3746" t="s">
        <v>53</v>
      </c>
      <c r="G3746" t="s">
        <v>52</v>
      </c>
      <c r="H3746">
        <v>0</v>
      </c>
      <c r="I3746" t="s">
        <v>54</v>
      </c>
      <c r="J3746" t="s">
        <v>55</v>
      </c>
      <c r="K3746" t="s">
        <v>677</v>
      </c>
      <c r="L3746">
        <v>91702</v>
      </c>
      <c r="M3746">
        <v>34.174492999999998</v>
      </c>
      <c r="N3746">
        <v>-117.87067999999999</v>
      </c>
      <c r="O3746">
        <v>57775</v>
      </c>
      <c r="P3746" t="s">
        <v>57</v>
      </c>
      <c r="Q3746" t="s">
        <v>53</v>
      </c>
      <c r="R3746">
        <v>1</v>
      </c>
      <c r="S3746">
        <v>46</v>
      </c>
      <c r="T3746" t="s">
        <v>58</v>
      </c>
      <c r="U3746" t="s">
        <v>52</v>
      </c>
      <c r="V3746">
        <v>0</v>
      </c>
      <c r="W3746" t="s">
        <v>52</v>
      </c>
      <c r="X3746" t="s">
        <v>53</v>
      </c>
      <c r="Y3746" t="s">
        <v>59</v>
      </c>
      <c r="Z3746">
        <v>8</v>
      </c>
      <c r="AA3746" t="s">
        <v>52</v>
      </c>
      <c r="AB3746" t="s">
        <v>52</v>
      </c>
      <c r="AC3746" t="s">
        <v>52</v>
      </c>
      <c r="AD3746" t="s">
        <v>52</v>
      </c>
      <c r="AE3746" t="s">
        <v>53</v>
      </c>
      <c r="AF3746" t="s">
        <v>53</v>
      </c>
      <c r="AG3746" t="s">
        <v>53</v>
      </c>
      <c r="AH3746" t="s">
        <v>53</v>
      </c>
      <c r="AI3746" t="s">
        <v>60</v>
      </c>
      <c r="AJ3746" t="s">
        <v>53</v>
      </c>
      <c r="AK3746" t="s">
        <v>61</v>
      </c>
      <c r="AL3746">
        <v>43.95</v>
      </c>
      <c r="AM3746">
        <v>2007.85</v>
      </c>
      <c r="AN3746">
        <v>0</v>
      </c>
      <c r="AO3746">
        <v>0</v>
      </c>
      <c r="AP3746">
        <v>0</v>
      </c>
      <c r="AQ3746">
        <v>2007.85</v>
      </c>
      <c r="AR3746">
        <v>3</v>
      </c>
      <c r="AS3746" t="s">
        <v>881</v>
      </c>
      <c r="AT3746" t="s">
        <v>52</v>
      </c>
      <c r="AU3746">
        <v>47</v>
      </c>
      <c r="AV3746">
        <v>4818</v>
      </c>
      <c r="AY3746" t="str">
        <f>IF(AND(Table1[[#This Row],[Contract]]="Month-to-Month", Table1[[#This Row],[Tenure in Months]]&lt;6, Table1[[#This Row],[Payment Method]]="Bank Withdrawal"), "High Risk", IF(OR(Table1[[#This Row],[Contract]]="Month-to-Month", Table1[[#This Row],[Tenure in Months]]&lt;12), "Medium Risk", "Low Risk"))</f>
        <v>Medium Risk</v>
      </c>
    </row>
    <row r="3747" spans="1:51" x14ac:dyDescent="0.35">
      <c r="A3747" t="s">
        <v>4944</v>
      </c>
      <c r="B3747" t="s">
        <v>51</v>
      </c>
      <c r="C3747">
        <v>62</v>
      </c>
      <c r="D3747" t="s">
        <v>52</v>
      </c>
      <c r="E3747" t="s">
        <v>52</v>
      </c>
      <c r="F3747" t="s">
        <v>52</v>
      </c>
      <c r="G3747" t="s">
        <v>52</v>
      </c>
      <c r="H3747">
        <v>0</v>
      </c>
      <c r="I3747" t="s">
        <v>54</v>
      </c>
      <c r="J3747" t="s">
        <v>55</v>
      </c>
      <c r="K3747" t="s">
        <v>904</v>
      </c>
      <c r="L3747">
        <v>91706</v>
      </c>
      <c r="M3747">
        <v>34.098275000000001</v>
      </c>
      <c r="N3747">
        <v>-117.967399</v>
      </c>
      <c r="O3747">
        <v>76890</v>
      </c>
      <c r="P3747" t="s">
        <v>57</v>
      </c>
      <c r="Q3747" t="s">
        <v>52</v>
      </c>
      <c r="R3747">
        <v>0</v>
      </c>
      <c r="S3747">
        <v>68</v>
      </c>
      <c r="T3747" t="s">
        <v>58</v>
      </c>
      <c r="U3747" t="s">
        <v>53</v>
      </c>
      <c r="V3747">
        <v>11.5</v>
      </c>
      <c r="W3747" t="s">
        <v>53</v>
      </c>
      <c r="X3747" t="s">
        <v>53</v>
      </c>
      <c r="Y3747" t="s">
        <v>59</v>
      </c>
      <c r="Z3747">
        <v>29</v>
      </c>
      <c r="AA3747" t="s">
        <v>53</v>
      </c>
      <c r="AB3747" t="s">
        <v>53</v>
      </c>
      <c r="AC3747" t="s">
        <v>52</v>
      </c>
      <c r="AD3747" t="s">
        <v>53</v>
      </c>
      <c r="AE3747" t="s">
        <v>53</v>
      </c>
      <c r="AF3747" t="s">
        <v>53</v>
      </c>
      <c r="AG3747" t="s">
        <v>53</v>
      </c>
      <c r="AH3747" t="s">
        <v>53</v>
      </c>
      <c r="AI3747" t="s">
        <v>334</v>
      </c>
      <c r="AJ3747" t="s">
        <v>53</v>
      </c>
      <c r="AK3747" t="s">
        <v>61</v>
      </c>
      <c r="AL3747">
        <v>86.5</v>
      </c>
      <c r="AM3747">
        <v>5882.75</v>
      </c>
      <c r="AN3747">
        <v>0</v>
      </c>
      <c r="AO3747">
        <v>0</v>
      </c>
      <c r="AP3747">
        <v>782</v>
      </c>
      <c r="AQ3747">
        <v>6664.75</v>
      </c>
      <c r="AR3747">
        <v>4</v>
      </c>
      <c r="AS3747" t="s">
        <v>881</v>
      </c>
      <c r="AT3747" t="s">
        <v>52</v>
      </c>
      <c r="AU3747">
        <v>45</v>
      </c>
      <c r="AV3747">
        <v>4280</v>
      </c>
      <c r="AY3747" t="str">
        <f>IF(AND(Table1[[#This Row],[Contract]]="Month-to-Month", Table1[[#This Row],[Tenure in Months]]&lt;6, Table1[[#This Row],[Payment Method]]="Bank Withdrawal"), "High Risk", IF(OR(Table1[[#This Row],[Contract]]="Month-to-Month", Table1[[#This Row],[Tenure in Months]]&lt;12), "Medium Risk", "Low Risk"))</f>
        <v>Low Risk</v>
      </c>
    </row>
    <row r="3748" spans="1:51" x14ac:dyDescent="0.35">
      <c r="A3748" t="s">
        <v>4945</v>
      </c>
      <c r="B3748" t="s">
        <v>51</v>
      </c>
      <c r="C3748">
        <v>51</v>
      </c>
      <c r="D3748" t="s">
        <v>52</v>
      </c>
      <c r="E3748" t="s">
        <v>52</v>
      </c>
      <c r="F3748" t="s">
        <v>52</v>
      </c>
      <c r="G3748" t="s">
        <v>52</v>
      </c>
      <c r="H3748">
        <v>0</v>
      </c>
      <c r="I3748" t="s">
        <v>54</v>
      </c>
      <c r="J3748" t="s">
        <v>55</v>
      </c>
      <c r="K3748" t="s">
        <v>906</v>
      </c>
      <c r="L3748">
        <v>91709</v>
      </c>
      <c r="M3748">
        <v>33.942895</v>
      </c>
      <c r="N3748">
        <v>-117.725644</v>
      </c>
      <c r="O3748">
        <v>66754</v>
      </c>
      <c r="P3748" t="s">
        <v>57</v>
      </c>
      <c r="Q3748" t="s">
        <v>52</v>
      </c>
      <c r="R3748">
        <v>0</v>
      </c>
      <c r="S3748">
        <v>38</v>
      </c>
      <c r="T3748" t="s">
        <v>58</v>
      </c>
      <c r="U3748" t="s">
        <v>53</v>
      </c>
      <c r="V3748">
        <v>28</v>
      </c>
      <c r="W3748" t="s">
        <v>53</v>
      </c>
      <c r="X3748" t="s">
        <v>53</v>
      </c>
      <c r="Y3748" t="s">
        <v>59</v>
      </c>
      <c r="Z3748">
        <v>22</v>
      </c>
      <c r="AA3748" t="s">
        <v>53</v>
      </c>
      <c r="AB3748" t="s">
        <v>53</v>
      </c>
      <c r="AC3748" t="s">
        <v>53</v>
      </c>
      <c r="AD3748" t="s">
        <v>53</v>
      </c>
      <c r="AE3748" t="s">
        <v>52</v>
      </c>
      <c r="AF3748" t="s">
        <v>52</v>
      </c>
      <c r="AG3748" t="s">
        <v>52</v>
      </c>
      <c r="AH3748" t="s">
        <v>52</v>
      </c>
      <c r="AI3748" t="s">
        <v>60</v>
      </c>
      <c r="AJ3748" t="s">
        <v>52</v>
      </c>
      <c r="AK3748" t="s">
        <v>61</v>
      </c>
      <c r="AL3748">
        <v>69.95</v>
      </c>
      <c r="AM3748">
        <v>2657.55</v>
      </c>
      <c r="AN3748">
        <v>0</v>
      </c>
      <c r="AO3748">
        <v>90</v>
      </c>
      <c r="AP3748">
        <v>1064</v>
      </c>
      <c r="AQ3748">
        <v>3811.55</v>
      </c>
      <c r="AR3748">
        <v>3</v>
      </c>
      <c r="AS3748" t="s">
        <v>881</v>
      </c>
      <c r="AT3748" t="s">
        <v>52</v>
      </c>
      <c r="AU3748">
        <v>39</v>
      </c>
      <c r="AV3748">
        <v>5858</v>
      </c>
      <c r="AY3748" t="str">
        <f>IF(AND(Table1[[#This Row],[Contract]]="Month-to-Month", Table1[[#This Row],[Tenure in Months]]&lt;6, Table1[[#This Row],[Payment Method]]="Bank Withdrawal"), "High Risk", IF(OR(Table1[[#This Row],[Contract]]="Month-to-Month", Table1[[#This Row],[Tenure in Months]]&lt;12), "Medium Risk", "Low Risk"))</f>
        <v>Medium Risk</v>
      </c>
    </row>
    <row r="3749" spans="1:51" x14ac:dyDescent="0.35">
      <c r="A3749" t="s">
        <v>4946</v>
      </c>
      <c r="B3749" t="s">
        <v>51</v>
      </c>
      <c r="C3749">
        <v>49</v>
      </c>
      <c r="D3749" t="s">
        <v>52</v>
      </c>
      <c r="E3749" t="s">
        <v>52</v>
      </c>
      <c r="F3749" t="s">
        <v>52</v>
      </c>
      <c r="G3749" t="s">
        <v>52</v>
      </c>
      <c r="H3749">
        <v>0</v>
      </c>
      <c r="I3749" t="s">
        <v>54</v>
      </c>
      <c r="J3749" t="s">
        <v>55</v>
      </c>
      <c r="K3749" t="s">
        <v>102</v>
      </c>
      <c r="L3749">
        <v>91722</v>
      </c>
      <c r="M3749">
        <v>34.097344999999997</v>
      </c>
      <c r="N3749">
        <v>-117.906736</v>
      </c>
      <c r="O3749">
        <v>33817</v>
      </c>
      <c r="P3749" t="s">
        <v>57</v>
      </c>
      <c r="Q3749" t="s">
        <v>52</v>
      </c>
      <c r="R3749">
        <v>0</v>
      </c>
      <c r="S3749">
        <v>17</v>
      </c>
      <c r="T3749" t="s">
        <v>72</v>
      </c>
      <c r="U3749" t="s">
        <v>53</v>
      </c>
      <c r="V3749">
        <v>34.979999999999997</v>
      </c>
      <c r="W3749" t="s">
        <v>52</v>
      </c>
      <c r="X3749" t="s">
        <v>53</v>
      </c>
      <c r="Y3749" t="s">
        <v>68</v>
      </c>
      <c r="Z3749">
        <v>21</v>
      </c>
      <c r="AA3749" t="s">
        <v>52</v>
      </c>
      <c r="AB3749" t="s">
        <v>53</v>
      </c>
      <c r="AC3749" t="s">
        <v>53</v>
      </c>
      <c r="AD3749" t="s">
        <v>52</v>
      </c>
      <c r="AE3749" t="s">
        <v>52</v>
      </c>
      <c r="AF3749" t="s">
        <v>53</v>
      </c>
      <c r="AG3749" t="s">
        <v>53</v>
      </c>
      <c r="AH3749" t="s">
        <v>53</v>
      </c>
      <c r="AI3749" t="s">
        <v>60</v>
      </c>
      <c r="AJ3749" t="s">
        <v>53</v>
      </c>
      <c r="AK3749" t="s">
        <v>69</v>
      </c>
      <c r="AL3749">
        <v>90.95</v>
      </c>
      <c r="AM3749">
        <v>1612.2</v>
      </c>
      <c r="AN3749">
        <v>0</v>
      </c>
      <c r="AO3749">
        <v>0</v>
      </c>
      <c r="AP3749">
        <v>594.66</v>
      </c>
      <c r="AQ3749">
        <v>2206.86</v>
      </c>
      <c r="AR3749">
        <v>5</v>
      </c>
      <c r="AS3749" t="s">
        <v>881</v>
      </c>
      <c r="AT3749" t="s">
        <v>52</v>
      </c>
      <c r="AU3749">
        <v>23</v>
      </c>
      <c r="AV3749">
        <v>5687</v>
      </c>
      <c r="AY3749" t="str">
        <f>IF(AND(Table1[[#This Row],[Contract]]="Month-to-Month", Table1[[#This Row],[Tenure in Months]]&lt;6, Table1[[#This Row],[Payment Method]]="Bank Withdrawal"), "High Risk", IF(OR(Table1[[#This Row],[Contract]]="Month-to-Month", Table1[[#This Row],[Tenure in Months]]&lt;12), "Medium Risk", "Low Risk"))</f>
        <v>Medium Risk</v>
      </c>
    </row>
    <row r="3750" spans="1:51" x14ac:dyDescent="0.35">
      <c r="A3750" t="s">
        <v>4947</v>
      </c>
      <c r="B3750" t="s">
        <v>51</v>
      </c>
      <c r="C3750">
        <v>25</v>
      </c>
      <c r="D3750" t="s">
        <v>53</v>
      </c>
      <c r="E3750" t="s">
        <v>52</v>
      </c>
      <c r="F3750" t="s">
        <v>53</v>
      </c>
      <c r="G3750" t="s">
        <v>53</v>
      </c>
      <c r="H3750">
        <v>1</v>
      </c>
      <c r="I3750" t="s">
        <v>54</v>
      </c>
      <c r="J3750" t="s">
        <v>55</v>
      </c>
      <c r="K3750" t="s">
        <v>102</v>
      </c>
      <c r="L3750">
        <v>91723</v>
      </c>
      <c r="M3750">
        <v>34.084747</v>
      </c>
      <c r="N3750">
        <v>-117.886844</v>
      </c>
      <c r="O3750">
        <v>17554</v>
      </c>
      <c r="P3750" t="s">
        <v>57</v>
      </c>
      <c r="Q3750" t="s">
        <v>53</v>
      </c>
      <c r="R3750">
        <v>1</v>
      </c>
      <c r="S3750">
        <v>4</v>
      </c>
      <c r="T3750" t="s">
        <v>67</v>
      </c>
      <c r="U3750" t="s">
        <v>53</v>
      </c>
      <c r="V3750">
        <v>24.57</v>
      </c>
      <c r="W3750" t="s">
        <v>52</v>
      </c>
      <c r="X3750" t="s">
        <v>52</v>
      </c>
      <c r="Y3750" t="s">
        <v>58</v>
      </c>
      <c r="Z3750">
        <v>0</v>
      </c>
      <c r="AA3750" t="s">
        <v>52</v>
      </c>
      <c r="AB3750" t="s">
        <v>52</v>
      </c>
      <c r="AC3750" t="s">
        <v>52</v>
      </c>
      <c r="AD3750" t="s">
        <v>52</v>
      </c>
      <c r="AE3750" t="s">
        <v>52</v>
      </c>
      <c r="AF3750" t="s">
        <v>52</v>
      </c>
      <c r="AG3750" t="s">
        <v>52</v>
      </c>
      <c r="AH3750" t="s">
        <v>52</v>
      </c>
      <c r="AI3750" t="s">
        <v>334</v>
      </c>
      <c r="AJ3750" t="s">
        <v>52</v>
      </c>
      <c r="AK3750" t="s">
        <v>87</v>
      </c>
      <c r="AL3750">
        <v>19.899999999999999</v>
      </c>
      <c r="AM3750">
        <v>76.650000000000006</v>
      </c>
      <c r="AN3750">
        <v>0</v>
      </c>
      <c r="AO3750">
        <v>0</v>
      </c>
      <c r="AP3750">
        <v>98.28</v>
      </c>
      <c r="AQ3750">
        <v>174.93</v>
      </c>
      <c r="AR3750">
        <v>4</v>
      </c>
      <c r="AS3750" t="s">
        <v>881</v>
      </c>
      <c r="AT3750" t="s">
        <v>52</v>
      </c>
      <c r="AU3750">
        <v>74</v>
      </c>
      <c r="AV3750">
        <v>2347</v>
      </c>
      <c r="AY3750" t="str">
        <f>IF(AND(Table1[[#This Row],[Contract]]="Month-to-Month", Table1[[#This Row],[Tenure in Months]]&lt;6, Table1[[#This Row],[Payment Method]]="Bank Withdrawal"), "High Risk", IF(OR(Table1[[#This Row],[Contract]]="Month-to-Month", Table1[[#This Row],[Tenure in Months]]&lt;12), "Medium Risk", "Low Risk"))</f>
        <v>Medium Risk</v>
      </c>
    </row>
    <row r="3751" spans="1:51" x14ac:dyDescent="0.35">
      <c r="A3751" t="s">
        <v>4948</v>
      </c>
      <c r="B3751" t="s">
        <v>66</v>
      </c>
      <c r="C3751">
        <v>35</v>
      </c>
      <c r="D3751" t="s">
        <v>52</v>
      </c>
      <c r="E3751" t="s">
        <v>52</v>
      </c>
      <c r="F3751" t="s">
        <v>52</v>
      </c>
      <c r="G3751" t="s">
        <v>52</v>
      </c>
      <c r="H3751">
        <v>0</v>
      </c>
      <c r="I3751" t="s">
        <v>54</v>
      </c>
      <c r="J3751" t="s">
        <v>55</v>
      </c>
      <c r="K3751" t="s">
        <v>102</v>
      </c>
      <c r="L3751">
        <v>91724</v>
      </c>
      <c r="M3751">
        <v>34.081110000000002</v>
      </c>
      <c r="N3751">
        <v>-117.85393500000001</v>
      </c>
      <c r="O3751">
        <v>25068</v>
      </c>
      <c r="P3751" t="s">
        <v>57</v>
      </c>
      <c r="Q3751" t="s">
        <v>52</v>
      </c>
      <c r="R3751">
        <v>0</v>
      </c>
      <c r="S3751">
        <v>12</v>
      </c>
      <c r="T3751" t="s">
        <v>72</v>
      </c>
      <c r="U3751" t="s">
        <v>53</v>
      </c>
      <c r="V3751">
        <v>26.67</v>
      </c>
      <c r="W3751" t="s">
        <v>52</v>
      </c>
      <c r="X3751" t="s">
        <v>52</v>
      </c>
      <c r="Y3751" t="s">
        <v>58</v>
      </c>
      <c r="Z3751">
        <v>0</v>
      </c>
      <c r="AA3751" t="s">
        <v>52</v>
      </c>
      <c r="AB3751" t="s">
        <v>52</v>
      </c>
      <c r="AC3751" t="s">
        <v>52</v>
      </c>
      <c r="AD3751" t="s">
        <v>52</v>
      </c>
      <c r="AE3751" t="s">
        <v>52</v>
      </c>
      <c r="AF3751" t="s">
        <v>52</v>
      </c>
      <c r="AG3751" t="s">
        <v>52</v>
      </c>
      <c r="AH3751" t="s">
        <v>52</v>
      </c>
      <c r="AI3751" t="s">
        <v>124</v>
      </c>
      <c r="AJ3751" t="s">
        <v>52</v>
      </c>
      <c r="AK3751" t="s">
        <v>61</v>
      </c>
      <c r="AL3751">
        <v>20.149999999999999</v>
      </c>
      <c r="AM3751">
        <v>260.7</v>
      </c>
      <c r="AN3751">
        <v>0</v>
      </c>
      <c r="AO3751">
        <v>0</v>
      </c>
      <c r="AP3751">
        <v>320.04000000000002</v>
      </c>
      <c r="AQ3751">
        <v>580.74</v>
      </c>
      <c r="AR3751">
        <v>5</v>
      </c>
      <c r="AS3751" t="s">
        <v>881</v>
      </c>
      <c r="AT3751" t="s">
        <v>52</v>
      </c>
      <c r="AU3751">
        <v>38</v>
      </c>
      <c r="AV3751">
        <v>4628</v>
      </c>
      <c r="AY3751" t="str">
        <f>IF(AND(Table1[[#This Row],[Contract]]="Month-to-Month", Table1[[#This Row],[Tenure in Months]]&lt;6, Table1[[#This Row],[Payment Method]]="Bank Withdrawal"), "High Risk", IF(OR(Table1[[#This Row],[Contract]]="Month-to-Month", Table1[[#This Row],[Tenure in Months]]&lt;12), "Medium Risk", "Low Risk"))</f>
        <v>Low Risk</v>
      </c>
    </row>
    <row r="3752" spans="1:51" x14ac:dyDescent="0.35">
      <c r="A3752" t="s">
        <v>4949</v>
      </c>
      <c r="B3752" t="s">
        <v>51</v>
      </c>
      <c r="C3752">
        <v>57</v>
      </c>
      <c r="D3752" t="s">
        <v>52</v>
      </c>
      <c r="E3752" t="s">
        <v>52</v>
      </c>
      <c r="F3752" t="s">
        <v>53</v>
      </c>
      <c r="G3752" t="s">
        <v>52</v>
      </c>
      <c r="H3752">
        <v>0</v>
      </c>
      <c r="I3752" t="s">
        <v>54</v>
      </c>
      <c r="J3752" t="s">
        <v>55</v>
      </c>
      <c r="K3752" t="s">
        <v>857</v>
      </c>
      <c r="L3752">
        <v>91730</v>
      </c>
      <c r="M3752">
        <v>34.100969999999997</v>
      </c>
      <c r="N3752">
        <v>-117.57881999999999</v>
      </c>
      <c r="O3752">
        <v>51970</v>
      </c>
      <c r="P3752" t="s">
        <v>57</v>
      </c>
      <c r="Q3752" t="s">
        <v>53</v>
      </c>
      <c r="R3752">
        <v>1</v>
      </c>
      <c r="S3752">
        <v>72</v>
      </c>
      <c r="T3752" t="s">
        <v>58</v>
      </c>
      <c r="U3752" t="s">
        <v>53</v>
      </c>
      <c r="V3752">
        <v>34.97</v>
      </c>
      <c r="W3752" t="s">
        <v>53</v>
      </c>
      <c r="X3752" t="s">
        <v>53</v>
      </c>
      <c r="Y3752" t="s">
        <v>110</v>
      </c>
      <c r="Z3752">
        <v>11</v>
      </c>
      <c r="AA3752" t="s">
        <v>53</v>
      </c>
      <c r="AB3752" t="s">
        <v>53</v>
      </c>
      <c r="AC3752" t="s">
        <v>53</v>
      </c>
      <c r="AD3752" t="s">
        <v>53</v>
      </c>
      <c r="AE3752" t="s">
        <v>53</v>
      </c>
      <c r="AF3752" t="s">
        <v>53</v>
      </c>
      <c r="AG3752" t="s">
        <v>53</v>
      </c>
      <c r="AH3752" t="s">
        <v>53</v>
      </c>
      <c r="AI3752" t="s">
        <v>334</v>
      </c>
      <c r="AJ3752" t="s">
        <v>53</v>
      </c>
      <c r="AK3752" t="s">
        <v>69</v>
      </c>
      <c r="AL3752">
        <v>90.6</v>
      </c>
      <c r="AM3752">
        <v>6441.85</v>
      </c>
      <c r="AN3752">
        <v>0</v>
      </c>
      <c r="AO3752">
        <v>0</v>
      </c>
      <c r="AP3752">
        <v>2517.84</v>
      </c>
      <c r="AQ3752">
        <v>8959.69</v>
      </c>
      <c r="AR3752">
        <v>3</v>
      </c>
      <c r="AS3752" t="s">
        <v>881</v>
      </c>
      <c r="AT3752" t="s">
        <v>52</v>
      </c>
      <c r="AU3752">
        <v>73</v>
      </c>
      <c r="AV3752">
        <v>4528</v>
      </c>
      <c r="AY3752" t="str">
        <f>IF(AND(Table1[[#This Row],[Contract]]="Month-to-Month", Table1[[#This Row],[Tenure in Months]]&lt;6, Table1[[#This Row],[Payment Method]]="Bank Withdrawal"), "High Risk", IF(OR(Table1[[#This Row],[Contract]]="Month-to-Month", Table1[[#This Row],[Tenure in Months]]&lt;12), "Medium Risk", "Low Risk"))</f>
        <v>Low Risk</v>
      </c>
    </row>
    <row r="3753" spans="1:51" x14ac:dyDescent="0.35">
      <c r="A3753" t="s">
        <v>4950</v>
      </c>
      <c r="B3753" t="s">
        <v>51</v>
      </c>
      <c r="C3753">
        <v>58</v>
      </c>
      <c r="D3753" t="s">
        <v>52</v>
      </c>
      <c r="E3753" t="s">
        <v>52</v>
      </c>
      <c r="F3753" t="s">
        <v>52</v>
      </c>
      <c r="G3753" t="s">
        <v>52</v>
      </c>
      <c r="H3753">
        <v>0</v>
      </c>
      <c r="I3753" t="s">
        <v>54</v>
      </c>
      <c r="J3753" t="s">
        <v>55</v>
      </c>
      <c r="K3753" t="s">
        <v>104</v>
      </c>
      <c r="L3753">
        <v>91731</v>
      </c>
      <c r="M3753">
        <v>34.079934000000002</v>
      </c>
      <c r="N3753">
        <v>-118.046695</v>
      </c>
      <c r="O3753">
        <v>30211</v>
      </c>
      <c r="P3753" t="s">
        <v>57</v>
      </c>
      <c r="Q3753" t="s">
        <v>52</v>
      </c>
      <c r="R3753">
        <v>0</v>
      </c>
      <c r="S3753">
        <v>3</v>
      </c>
      <c r="T3753" t="s">
        <v>67</v>
      </c>
      <c r="U3753" t="s">
        <v>53</v>
      </c>
      <c r="V3753">
        <v>15.6</v>
      </c>
      <c r="W3753" t="s">
        <v>52</v>
      </c>
      <c r="X3753" t="s">
        <v>53</v>
      </c>
      <c r="Y3753" t="s">
        <v>68</v>
      </c>
      <c r="Z3753">
        <v>9</v>
      </c>
      <c r="AA3753" t="s">
        <v>52</v>
      </c>
      <c r="AB3753" t="s">
        <v>52</v>
      </c>
      <c r="AC3753" t="s">
        <v>52</v>
      </c>
      <c r="AD3753" t="s">
        <v>52</v>
      </c>
      <c r="AE3753" t="s">
        <v>53</v>
      </c>
      <c r="AF3753" t="s">
        <v>53</v>
      </c>
      <c r="AG3753" t="s">
        <v>53</v>
      </c>
      <c r="AH3753" t="s">
        <v>53</v>
      </c>
      <c r="AI3753" t="s">
        <v>60</v>
      </c>
      <c r="AJ3753" t="s">
        <v>53</v>
      </c>
      <c r="AK3753" t="s">
        <v>61</v>
      </c>
      <c r="AL3753">
        <v>92</v>
      </c>
      <c r="AM3753">
        <v>266.8</v>
      </c>
      <c r="AN3753">
        <v>0</v>
      </c>
      <c r="AO3753">
        <v>0</v>
      </c>
      <c r="AP3753">
        <v>46.8</v>
      </c>
      <c r="AQ3753">
        <v>313.60000000000002</v>
      </c>
      <c r="AR3753">
        <v>3</v>
      </c>
      <c r="AS3753" t="s">
        <v>883</v>
      </c>
      <c r="AT3753" t="s">
        <v>52</v>
      </c>
      <c r="AU3753">
        <v>42</v>
      </c>
      <c r="AV3753">
        <v>4345</v>
      </c>
      <c r="AY3753" t="str">
        <f>IF(AND(Table1[[#This Row],[Contract]]="Month-to-Month", Table1[[#This Row],[Tenure in Months]]&lt;6, Table1[[#This Row],[Payment Method]]="Bank Withdrawal"), "High Risk", IF(OR(Table1[[#This Row],[Contract]]="Month-to-Month", Table1[[#This Row],[Tenure in Months]]&lt;12), "Medium Risk", "Low Risk"))</f>
        <v>High Risk</v>
      </c>
    </row>
    <row r="3754" spans="1:51" x14ac:dyDescent="0.35">
      <c r="A3754" t="s">
        <v>4951</v>
      </c>
      <c r="B3754" t="s">
        <v>66</v>
      </c>
      <c r="C3754">
        <v>38</v>
      </c>
      <c r="D3754" t="s">
        <v>52</v>
      </c>
      <c r="E3754" t="s">
        <v>52</v>
      </c>
      <c r="F3754" t="s">
        <v>52</v>
      </c>
      <c r="G3754" t="s">
        <v>52</v>
      </c>
      <c r="H3754">
        <v>0</v>
      </c>
      <c r="I3754" t="s">
        <v>54</v>
      </c>
      <c r="J3754" t="s">
        <v>55</v>
      </c>
      <c r="K3754" t="s">
        <v>1392</v>
      </c>
      <c r="L3754">
        <v>91733</v>
      </c>
      <c r="M3754">
        <v>34.046219999999998</v>
      </c>
      <c r="N3754">
        <v>-118.053753</v>
      </c>
      <c r="O3754">
        <v>45645</v>
      </c>
      <c r="P3754" t="s">
        <v>57</v>
      </c>
      <c r="Q3754" t="s">
        <v>52</v>
      </c>
      <c r="R3754">
        <v>0</v>
      </c>
      <c r="S3754">
        <v>41</v>
      </c>
      <c r="T3754" t="s">
        <v>58</v>
      </c>
      <c r="U3754" t="s">
        <v>53</v>
      </c>
      <c r="V3754">
        <v>32.659999999999997</v>
      </c>
      <c r="W3754" t="s">
        <v>53</v>
      </c>
      <c r="X3754" t="s">
        <v>52</v>
      </c>
      <c r="Y3754" t="s">
        <v>58</v>
      </c>
      <c r="Z3754">
        <v>0</v>
      </c>
      <c r="AA3754" t="s">
        <v>52</v>
      </c>
      <c r="AB3754" t="s">
        <v>52</v>
      </c>
      <c r="AC3754" t="s">
        <v>52</v>
      </c>
      <c r="AD3754" t="s">
        <v>52</v>
      </c>
      <c r="AE3754" t="s">
        <v>52</v>
      </c>
      <c r="AF3754" t="s">
        <v>52</v>
      </c>
      <c r="AG3754" t="s">
        <v>52</v>
      </c>
      <c r="AH3754" t="s">
        <v>52</v>
      </c>
      <c r="AI3754" t="s">
        <v>124</v>
      </c>
      <c r="AJ3754" t="s">
        <v>53</v>
      </c>
      <c r="AK3754" t="s">
        <v>87</v>
      </c>
      <c r="AL3754">
        <v>24.85</v>
      </c>
      <c r="AM3754">
        <v>962.25</v>
      </c>
      <c r="AN3754">
        <v>0</v>
      </c>
      <c r="AO3754">
        <v>0</v>
      </c>
      <c r="AP3754">
        <v>1339.06</v>
      </c>
      <c r="AQ3754">
        <v>2301.31</v>
      </c>
      <c r="AR3754">
        <v>3</v>
      </c>
      <c r="AS3754" t="s">
        <v>881</v>
      </c>
      <c r="AT3754" t="s">
        <v>52</v>
      </c>
      <c r="AU3754">
        <v>42</v>
      </c>
      <c r="AV3754">
        <v>3089</v>
      </c>
      <c r="AY3754" t="str">
        <f>IF(AND(Table1[[#This Row],[Contract]]="Month-to-Month", Table1[[#This Row],[Tenure in Months]]&lt;6, Table1[[#This Row],[Payment Method]]="Bank Withdrawal"), "High Risk", IF(OR(Table1[[#This Row],[Contract]]="Month-to-Month", Table1[[#This Row],[Tenure in Months]]&lt;12), "Medium Risk", "Low Risk"))</f>
        <v>Low Risk</v>
      </c>
    </row>
    <row r="3755" spans="1:51" x14ac:dyDescent="0.35">
      <c r="A3755" t="s">
        <v>4952</v>
      </c>
      <c r="B3755" t="s">
        <v>51</v>
      </c>
      <c r="C3755">
        <v>55</v>
      </c>
      <c r="D3755" t="s">
        <v>52</v>
      </c>
      <c r="E3755" t="s">
        <v>52</v>
      </c>
      <c r="F3755" t="s">
        <v>52</v>
      </c>
      <c r="G3755" t="s">
        <v>52</v>
      </c>
      <c r="H3755">
        <v>0</v>
      </c>
      <c r="I3755" t="s">
        <v>54</v>
      </c>
      <c r="J3755" t="s">
        <v>55</v>
      </c>
      <c r="K3755" t="s">
        <v>857</v>
      </c>
      <c r="L3755">
        <v>91737</v>
      </c>
      <c r="M3755">
        <v>34.245289</v>
      </c>
      <c r="N3755">
        <v>-117.642503</v>
      </c>
      <c r="O3755">
        <v>23079</v>
      </c>
      <c r="P3755" t="s">
        <v>57</v>
      </c>
      <c r="Q3755" t="s">
        <v>52</v>
      </c>
      <c r="R3755">
        <v>0</v>
      </c>
      <c r="S3755">
        <v>40</v>
      </c>
      <c r="T3755" t="s">
        <v>58</v>
      </c>
      <c r="U3755" t="s">
        <v>52</v>
      </c>
      <c r="V3755">
        <v>0</v>
      </c>
      <c r="W3755" t="s">
        <v>52</v>
      </c>
      <c r="X3755" t="s">
        <v>53</v>
      </c>
      <c r="Y3755" t="s">
        <v>110</v>
      </c>
      <c r="Z3755">
        <v>12</v>
      </c>
      <c r="AA3755" t="s">
        <v>52</v>
      </c>
      <c r="AB3755" t="s">
        <v>53</v>
      </c>
      <c r="AC3755" t="s">
        <v>52</v>
      </c>
      <c r="AD3755" t="s">
        <v>53</v>
      </c>
      <c r="AE3755" t="s">
        <v>52</v>
      </c>
      <c r="AF3755" t="s">
        <v>52</v>
      </c>
      <c r="AG3755" t="s">
        <v>52</v>
      </c>
      <c r="AH3755" t="s">
        <v>52</v>
      </c>
      <c r="AI3755" t="s">
        <v>124</v>
      </c>
      <c r="AJ3755" t="s">
        <v>52</v>
      </c>
      <c r="AK3755" t="s">
        <v>69</v>
      </c>
      <c r="AL3755">
        <v>36</v>
      </c>
      <c r="AM3755">
        <v>1382.9</v>
      </c>
      <c r="AN3755">
        <v>0</v>
      </c>
      <c r="AO3755">
        <v>130</v>
      </c>
      <c r="AP3755">
        <v>0</v>
      </c>
      <c r="AQ3755">
        <v>1512.9</v>
      </c>
      <c r="AR3755">
        <v>3</v>
      </c>
      <c r="AS3755" t="s">
        <v>881</v>
      </c>
      <c r="AT3755" t="s">
        <v>52</v>
      </c>
      <c r="AU3755">
        <v>38</v>
      </c>
      <c r="AV3755">
        <v>5323</v>
      </c>
      <c r="AY3755" t="str">
        <f>IF(AND(Table1[[#This Row],[Contract]]="Month-to-Month", Table1[[#This Row],[Tenure in Months]]&lt;6, Table1[[#This Row],[Payment Method]]="Bank Withdrawal"), "High Risk", IF(OR(Table1[[#This Row],[Contract]]="Month-to-Month", Table1[[#This Row],[Tenure in Months]]&lt;12), "Medium Risk", "Low Risk"))</f>
        <v>Low Risk</v>
      </c>
    </row>
    <row r="3756" spans="1:51" x14ac:dyDescent="0.35">
      <c r="A3756" t="s">
        <v>4953</v>
      </c>
      <c r="B3756" t="s">
        <v>66</v>
      </c>
      <c r="C3756">
        <v>44</v>
      </c>
      <c r="D3756" t="s">
        <v>52</v>
      </c>
      <c r="E3756" t="s">
        <v>52</v>
      </c>
      <c r="F3756" t="s">
        <v>52</v>
      </c>
      <c r="G3756" t="s">
        <v>52</v>
      </c>
      <c r="H3756">
        <v>0</v>
      </c>
      <c r="I3756" t="s">
        <v>54</v>
      </c>
      <c r="J3756" t="s">
        <v>55</v>
      </c>
      <c r="K3756" t="s">
        <v>857</v>
      </c>
      <c r="L3756">
        <v>91739</v>
      </c>
      <c r="M3756">
        <v>34.133808999999999</v>
      </c>
      <c r="N3756">
        <v>-117.523724</v>
      </c>
      <c r="O3756">
        <v>12937</v>
      </c>
      <c r="P3756" t="s">
        <v>57</v>
      </c>
      <c r="Q3756" t="s">
        <v>52</v>
      </c>
      <c r="R3756">
        <v>0</v>
      </c>
      <c r="S3756">
        <v>7</v>
      </c>
      <c r="T3756" t="s">
        <v>67</v>
      </c>
      <c r="U3756" t="s">
        <v>53</v>
      </c>
      <c r="V3756">
        <v>3.34</v>
      </c>
      <c r="W3756" t="s">
        <v>52</v>
      </c>
      <c r="X3756" t="s">
        <v>53</v>
      </c>
      <c r="Y3756" t="s">
        <v>110</v>
      </c>
      <c r="Z3756">
        <v>13</v>
      </c>
      <c r="AA3756" t="s">
        <v>53</v>
      </c>
      <c r="AB3756" t="s">
        <v>53</v>
      </c>
      <c r="AC3756" t="s">
        <v>52</v>
      </c>
      <c r="AD3756" t="s">
        <v>53</v>
      </c>
      <c r="AE3756" t="s">
        <v>53</v>
      </c>
      <c r="AF3756" t="s">
        <v>53</v>
      </c>
      <c r="AG3756" t="s">
        <v>53</v>
      </c>
      <c r="AH3756" t="s">
        <v>53</v>
      </c>
      <c r="AI3756" t="s">
        <v>60</v>
      </c>
      <c r="AJ3756" t="s">
        <v>53</v>
      </c>
      <c r="AK3756" t="s">
        <v>61</v>
      </c>
      <c r="AL3756">
        <v>78.5</v>
      </c>
      <c r="AM3756">
        <v>571.04999999999995</v>
      </c>
      <c r="AN3756">
        <v>0</v>
      </c>
      <c r="AO3756">
        <v>0</v>
      </c>
      <c r="AP3756">
        <v>23.38</v>
      </c>
      <c r="AQ3756">
        <v>594.42999999999995</v>
      </c>
      <c r="AR3756">
        <v>4</v>
      </c>
      <c r="AS3756" t="s">
        <v>881</v>
      </c>
      <c r="AT3756" t="s">
        <v>52</v>
      </c>
      <c r="AU3756">
        <v>47</v>
      </c>
      <c r="AV3756">
        <v>3601</v>
      </c>
      <c r="AY3756" t="str">
        <f>IF(AND(Table1[[#This Row],[Contract]]="Month-to-Month", Table1[[#This Row],[Tenure in Months]]&lt;6, Table1[[#This Row],[Payment Method]]="Bank Withdrawal"), "High Risk", IF(OR(Table1[[#This Row],[Contract]]="Month-to-Month", Table1[[#This Row],[Tenure in Months]]&lt;12), "Medium Risk", "Low Risk"))</f>
        <v>Medium Risk</v>
      </c>
    </row>
    <row r="3757" spans="1:51" x14ac:dyDescent="0.35">
      <c r="A3757" t="s">
        <v>4954</v>
      </c>
      <c r="B3757" t="s">
        <v>51</v>
      </c>
      <c r="C3757">
        <v>24</v>
      </c>
      <c r="D3757" t="s">
        <v>53</v>
      </c>
      <c r="E3757" t="s">
        <v>52</v>
      </c>
      <c r="F3757" t="s">
        <v>52</v>
      </c>
      <c r="G3757" t="s">
        <v>52</v>
      </c>
      <c r="H3757">
        <v>0</v>
      </c>
      <c r="I3757" t="s">
        <v>54</v>
      </c>
      <c r="J3757" t="s">
        <v>55</v>
      </c>
      <c r="K3757" t="s">
        <v>859</v>
      </c>
      <c r="L3757">
        <v>91740</v>
      </c>
      <c r="M3757">
        <v>34.119363</v>
      </c>
      <c r="N3757">
        <v>-117.855059</v>
      </c>
      <c r="O3757">
        <v>25135</v>
      </c>
      <c r="P3757" t="s">
        <v>57</v>
      </c>
      <c r="Q3757" t="s">
        <v>52</v>
      </c>
      <c r="R3757">
        <v>0</v>
      </c>
      <c r="S3757">
        <v>69</v>
      </c>
      <c r="T3757" t="s">
        <v>58</v>
      </c>
      <c r="U3757" t="s">
        <v>53</v>
      </c>
      <c r="V3757">
        <v>7.18</v>
      </c>
      <c r="W3757" t="s">
        <v>52</v>
      </c>
      <c r="X3757" t="s">
        <v>52</v>
      </c>
      <c r="Y3757" t="s">
        <v>58</v>
      </c>
      <c r="Z3757">
        <v>0</v>
      </c>
      <c r="AA3757" t="s">
        <v>52</v>
      </c>
      <c r="AB3757" t="s">
        <v>52</v>
      </c>
      <c r="AC3757" t="s">
        <v>52</v>
      </c>
      <c r="AD3757" t="s">
        <v>52</v>
      </c>
      <c r="AE3757" t="s">
        <v>52</v>
      </c>
      <c r="AF3757" t="s">
        <v>52</v>
      </c>
      <c r="AG3757" t="s">
        <v>52</v>
      </c>
      <c r="AH3757" t="s">
        <v>52</v>
      </c>
      <c r="AI3757" t="s">
        <v>334</v>
      </c>
      <c r="AJ3757" t="s">
        <v>52</v>
      </c>
      <c r="AK3757" t="s">
        <v>69</v>
      </c>
      <c r="AL3757">
        <v>19.95</v>
      </c>
      <c r="AM3757">
        <v>1399.35</v>
      </c>
      <c r="AN3757">
        <v>0</v>
      </c>
      <c r="AO3757">
        <v>0</v>
      </c>
      <c r="AP3757">
        <v>495.41999999999899</v>
      </c>
      <c r="AQ3757">
        <v>1894.77</v>
      </c>
      <c r="AR3757">
        <v>4</v>
      </c>
      <c r="AS3757" t="s">
        <v>881</v>
      </c>
      <c r="AT3757" t="s">
        <v>52</v>
      </c>
      <c r="AU3757">
        <v>59</v>
      </c>
      <c r="AV3757">
        <v>4328</v>
      </c>
      <c r="AY3757" t="str">
        <f>IF(AND(Table1[[#This Row],[Contract]]="Month-to-Month", Table1[[#This Row],[Tenure in Months]]&lt;6, Table1[[#This Row],[Payment Method]]="Bank Withdrawal"), "High Risk", IF(OR(Table1[[#This Row],[Contract]]="Month-to-Month", Table1[[#This Row],[Tenure in Months]]&lt;12), "Medium Risk", "Low Risk"))</f>
        <v>Low Risk</v>
      </c>
    </row>
    <row r="3758" spans="1:51" x14ac:dyDescent="0.35">
      <c r="A3758" t="s">
        <v>4955</v>
      </c>
      <c r="B3758" t="s">
        <v>51</v>
      </c>
      <c r="C3758">
        <v>64</v>
      </c>
      <c r="D3758" t="s">
        <v>52</v>
      </c>
      <c r="E3758" t="s">
        <v>52</v>
      </c>
      <c r="F3758" t="s">
        <v>53</v>
      </c>
      <c r="G3758" t="s">
        <v>52</v>
      </c>
      <c r="H3758">
        <v>0</v>
      </c>
      <c r="I3758" t="s">
        <v>54</v>
      </c>
      <c r="J3758" t="s">
        <v>55</v>
      </c>
      <c r="K3758" t="s">
        <v>859</v>
      </c>
      <c r="L3758">
        <v>91741</v>
      </c>
      <c r="M3758">
        <v>34.14649</v>
      </c>
      <c r="N3758">
        <v>-117.84981500000001</v>
      </c>
      <c r="O3758">
        <v>24973</v>
      </c>
      <c r="P3758" t="s">
        <v>57</v>
      </c>
      <c r="Q3758" t="s">
        <v>53</v>
      </c>
      <c r="R3758">
        <v>1</v>
      </c>
      <c r="S3758">
        <v>7</v>
      </c>
      <c r="T3758" t="s">
        <v>58</v>
      </c>
      <c r="U3758" t="s">
        <v>53</v>
      </c>
      <c r="V3758">
        <v>21.09</v>
      </c>
      <c r="W3758" t="s">
        <v>52</v>
      </c>
      <c r="X3758" t="s">
        <v>52</v>
      </c>
      <c r="Y3758" t="s">
        <v>58</v>
      </c>
      <c r="Z3758">
        <v>0</v>
      </c>
      <c r="AA3758" t="s">
        <v>52</v>
      </c>
      <c r="AB3758" t="s">
        <v>52</v>
      </c>
      <c r="AC3758" t="s">
        <v>52</v>
      </c>
      <c r="AD3758" t="s">
        <v>52</v>
      </c>
      <c r="AE3758" t="s">
        <v>52</v>
      </c>
      <c r="AF3758" t="s">
        <v>52</v>
      </c>
      <c r="AG3758" t="s">
        <v>52</v>
      </c>
      <c r="AH3758" t="s">
        <v>52</v>
      </c>
      <c r="AI3758" t="s">
        <v>124</v>
      </c>
      <c r="AJ3758" t="s">
        <v>52</v>
      </c>
      <c r="AK3758" t="s">
        <v>87</v>
      </c>
      <c r="AL3758">
        <v>20.65</v>
      </c>
      <c r="AM3758">
        <v>150</v>
      </c>
      <c r="AN3758">
        <v>0</v>
      </c>
      <c r="AO3758">
        <v>0</v>
      </c>
      <c r="AP3758">
        <v>147.63</v>
      </c>
      <c r="AQ3758">
        <v>297.63</v>
      </c>
      <c r="AR3758">
        <v>5</v>
      </c>
      <c r="AS3758" t="s">
        <v>881</v>
      </c>
      <c r="AT3758" t="s">
        <v>52</v>
      </c>
      <c r="AU3758">
        <v>27</v>
      </c>
      <c r="AV3758">
        <v>2874</v>
      </c>
      <c r="AY3758" t="str">
        <f>IF(AND(Table1[[#This Row],[Contract]]="Month-to-Month", Table1[[#This Row],[Tenure in Months]]&lt;6, Table1[[#This Row],[Payment Method]]="Bank Withdrawal"), "High Risk", IF(OR(Table1[[#This Row],[Contract]]="Month-to-Month", Table1[[#This Row],[Tenure in Months]]&lt;12), "Medium Risk", "Low Risk"))</f>
        <v>Medium Risk</v>
      </c>
    </row>
    <row r="3759" spans="1:51" x14ac:dyDescent="0.35">
      <c r="A3759" t="s">
        <v>4956</v>
      </c>
      <c r="B3759" t="s">
        <v>66</v>
      </c>
      <c r="C3759">
        <v>22</v>
      </c>
      <c r="D3759" t="s">
        <v>53</v>
      </c>
      <c r="E3759" t="s">
        <v>52</v>
      </c>
      <c r="F3759" t="s">
        <v>53</v>
      </c>
      <c r="G3759" t="s">
        <v>53</v>
      </c>
      <c r="H3759">
        <v>1</v>
      </c>
      <c r="I3759" t="s">
        <v>54</v>
      </c>
      <c r="J3759" t="s">
        <v>55</v>
      </c>
      <c r="K3759" t="s">
        <v>106</v>
      </c>
      <c r="L3759">
        <v>91744</v>
      </c>
      <c r="M3759">
        <v>34.031441000000001</v>
      </c>
      <c r="N3759">
        <v>-117.936436</v>
      </c>
      <c r="O3759">
        <v>84965</v>
      </c>
      <c r="P3759" t="s">
        <v>57</v>
      </c>
      <c r="Q3759" t="s">
        <v>53</v>
      </c>
      <c r="R3759">
        <v>1</v>
      </c>
      <c r="S3759">
        <v>5</v>
      </c>
      <c r="T3759" t="s">
        <v>58</v>
      </c>
      <c r="U3759" t="s">
        <v>52</v>
      </c>
      <c r="V3759">
        <v>0</v>
      </c>
      <c r="W3759" t="s">
        <v>52</v>
      </c>
      <c r="X3759" t="s">
        <v>53</v>
      </c>
      <c r="Y3759" t="s">
        <v>59</v>
      </c>
      <c r="Z3759">
        <v>59</v>
      </c>
      <c r="AA3759" t="s">
        <v>52</v>
      </c>
      <c r="AB3759" t="s">
        <v>53</v>
      </c>
      <c r="AC3759" t="s">
        <v>52</v>
      </c>
      <c r="AD3759" t="s">
        <v>52</v>
      </c>
      <c r="AE3759" t="s">
        <v>52</v>
      </c>
      <c r="AF3759" t="s">
        <v>52</v>
      </c>
      <c r="AG3759" t="s">
        <v>52</v>
      </c>
      <c r="AH3759" t="s">
        <v>53</v>
      </c>
      <c r="AI3759" t="s">
        <v>60</v>
      </c>
      <c r="AJ3759" t="s">
        <v>53</v>
      </c>
      <c r="AK3759" t="s">
        <v>61</v>
      </c>
      <c r="AL3759">
        <v>30.5</v>
      </c>
      <c r="AM3759">
        <v>167.2</v>
      </c>
      <c r="AN3759">
        <v>0</v>
      </c>
      <c r="AO3759">
        <v>0</v>
      </c>
      <c r="AP3759">
        <v>0</v>
      </c>
      <c r="AQ3759">
        <v>167.2</v>
      </c>
      <c r="AR3759">
        <v>3</v>
      </c>
      <c r="AS3759" t="s">
        <v>881</v>
      </c>
      <c r="AT3759" t="s">
        <v>52</v>
      </c>
      <c r="AU3759">
        <v>27</v>
      </c>
      <c r="AV3759">
        <v>5973</v>
      </c>
      <c r="AY3759" t="str">
        <f>IF(AND(Table1[[#This Row],[Contract]]="Month-to-Month", Table1[[#This Row],[Tenure in Months]]&lt;6, Table1[[#This Row],[Payment Method]]="Bank Withdrawal"), "High Risk", IF(OR(Table1[[#This Row],[Contract]]="Month-to-Month", Table1[[#This Row],[Tenure in Months]]&lt;12), "Medium Risk", "Low Risk"))</f>
        <v>High Risk</v>
      </c>
    </row>
    <row r="3760" spans="1:51" x14ac:dyDescent="0.35">
      <c r="A3760" t="s">
        <v>4957</v>
      </c>
      <c r="B3760" t="s">
        <v>66</v>
      </c>
      <c r="C3760">
        <v>57</v>
      </c>
      <c r="D3760" t="s">
        <v>52</v>
      </c>
      <c r="E3760" t="s">
        <v>52</v>
      </c>
      <c r="F3760" t="s">
        <v>53</v>
      </c>
      <c r="G3760" t="s">
        <v>53</v>
      </c>
      <c r="H3760">
        <v>1</v>
      </c>
      <c r="I3760" t="s">
        <v>54</v>
      </c>
      <c r="J3760" t="s">
        <v>55</v>
      </c>
      <c r="K3760" t="s">
        <v>909</v>
      </c>
      <c r="L3760">
        <v>91745</v>
      </c>
      <c r="M3760">
        <v>33.998471000000002</v>
      </c>
      <c r="N3760">
        <v>-117.973758</v>
      </c>
      <c r="O3760">
        <v>53686</v>
      </c>
      <c r="P3760" t="s">
        <v>57</v>
      </c>
      <c r="Q3760" t="s">
        <v>53</v>
      </c>
      <c r="R3760">
        <v>1</v>
      </c>
      <c r="S3760">
        <v>72</v>
      </c>
      <c r="T3760" t="s">
        <v>58</v>
      </c>
      <c r="U3760" t="s">
        <v>53</v>
      </c>
      <c r="V3760">
        <v>6.41</v>
      </c>
      <c r="W3760" t="s">
        <v>53</v>
      </c>
      <c r="X3760" t="s">
        <v>53</v>
      </c>
      <c r="Y3760" t="s">
        <v>68</v>
      </c>
      <c r="Z3760">
        <v>14</v>
      </c>
      <c r="AA3760" t="s">
        <v>53</v>
      </c>
      <c r="AB3760" t="s">
        <v>53</v>
      </c>
      <c r="AC3760" t="s">
        <v>53</v>
      </c>
      <c r="AD3760" t="s">
        <v>53</v>
      </c>
      <c r="AE3760" t="s">
        <v>53</v>
      </c>
      <c r="AF3760" t="s">
        <v>52</v>
      </c>
      <c r="AG3760" t="s">
        <v>52</v>
      </c>
      <c r="AH3760" t="s">
        <v>53</v>
      </c>
      <c r="AI3760" t="s">
        <v>334</v>
      </c>
      <c r="AJ3760" t="s">
        <v>52</v>
      </c>
      <c r="AK3760" t="s">
        <v>69</v>
      </c>
      <c r="AL3760">
        <v>106.1</v>
      </c>
      <c r="AM3760">
        <v>7657.4</v>
      </c>
      <c r="AN3760">
        <v>0</v>
      </c>
      <c r="AO3760">
        <v>0</v>
      </c>
      <c r="AP3760">
        <v>461.52</v>
      </c>
      <c r="AQ3760">
        <v>8118.92</v>
      </c>
      <c r="AR3760">
        <v>4</v>
      </c>
      <c r="AS3760" t="s">
        <v>881</v>
      </c>
      <c r="AT3760" t="s">
        <v>52</v>
      </c>
      <c r="AU3760">
        <v>34</v>
      </c>
      <c r="AV3760">
        <v>5146</v>
      </c>
      <c r="AY3760" t="str">
        <f>IF(AND(Table1[[#This Row],[Contract]]="Month-to-Month", Table1[[#This Row],[Tenure in Months]]&lt;6, Table1[[#This Row],[Payment Method]]="Bank Withdrawal"), "High Risk", IF(OR(Table1[[#This Row],[Contract]]="Month-to-Month", Table1[[#This Row],[Tenure in Months]]&lt;12), "Medium Risk", "Low Risk"))</f>
        <v>Low Risk</v>
      </c>
    </row>
    <row r="3761" spans="1:51" x14ac:dyDescent="0.35">
      <c r="A3761" t="s">
        <v>4958</v>
      </c>
      <c r="B3761" t="s">
        <v>51</v>
      </c>
      <c r="C3761">
        <v>64</v>
      </c>
      <c r="D3761" t="s">
        <v>52</v>
      </c>
      <c r="E3761" t="s">
        <v>52</v>
      </c>
      <c r="F3761" t="s">
        <v>53</v>
      </c>
      <c r="G3761" t="s">
        <v>52</v>
      </c>
      <c r="H3761">
        <v>0</v>
      </c>
      <c r="I3761" t="s">
        <v>54</v>
      </c>
      <c r="J3761" t="s">
        <v>55</v>
      </c>
      <c r="K3761" t="s">
        <v>106</v>
      </c>
      <c r="L3761">
        <v>91746</v>
      </c>
      <c r="M3761">
        <v>34.038983000000002</v>
      </c>
      <c r="N3761">
        <v>-117.991372</v>
      </c>
      <c r="O3761">
        <v>30802</v>
      </c>
      <c r="P3761" t="s">
        <v>57</v>
      </c>
      <c r="Q3761" t="s">
        <v>53</v>
      </c>
      <c r="R3761">
        <v>1</v>
      </c>
      <c r="S3761">
        <v>44</v>
      </c>
      <c r="T3761" t="s">
        <v>58</v>
      </c>
      <c r="U3761" t="s">
        <v>53</v>
      </c>
      <c r="V3761">
        <v>27.4</v>
      </c>
      <c r="W3761" t="s">
        <v>52</v>
      </c>
      <c r="X3761" t="s">
        <v>52</v>
      </c>
      <c r="Y3761" t="s">
        <v>58</v>
      </c>
      <c r="Z3761">
        <v>0</v>
      </c>
      <c r="AA3761" t="s">
        <v>52</v>
      </c>
      <c r="AB3761" t="s">
        <v>52</v>
      </c>
      <c r="AC3761" t="s">
        <v>52</v>
      </c>
      <c r="AD3761" t="s">
        <v>52</v>
      </c>
      <c r="AE3761" t="s">
        <v>52</v>
      </c>
      <c r="AF3761" t="s">
        <v>52</v>
      </c>
      <c r="AG3761" t="s">
        <v>52</v>
      </c>
      <c r="AH3761" t="s">
        <v>52</v>
      </c>
      <c r="AI3761" t="s">
        <v>124</v>
      </c>
      <c r="AJ3761" t="s">
        <v>53</v>
      </c>
      <c r="AK3761" t="s">
        <v>61</v>
      </c>
      <c r="AL3761">
        <v>20.5</v>
      </c>
      <c r="AM3761">
        <v>865.05</v>
      </c>
      <c r="AN3761">
        <v>0</v>
      </c>
      <c r="AO3761">
        <v>0</v>
      </c>
      <c r="AP3761">
        <v>1205.5999999999999</v>
      </c>
      <c r="AQ3761">
        <v>2070.6499999999901</v>
      </c>
      <c r="AR3761">
        <v>3</v>
      </c>
      <c r="AS3761" t="s">
        <v>881</v>
      </c>
      <c r="AT3761" t="s">
        <v>52</v>
      </c>
      <c r="AU3761">
        <v>59</v>
      </c>
      <c r="AV3761">
        <v>3093</v>
      </c>
      <c r="AY3761" t="str">
        <f>IF(AND(Table1[[#This Row],[Contract]]="Month-to-Month", Table1[[#This Row],[Tenure in Months]]&lt;6, Table1[[#This Row],[Payment Method]]="Bank Withdrawal"), "High Risk", IF(OR(Table1[[#This Row],[Contract]]="Month-to-Month", Table1[[#This Row],[Tenure in Months]]&lt;12), "Medium Risk", "Low Risk"))</f>
        <v>Low Risk</v>
      </c>
    </row>
    <row r="3762" spans="1:51" x14ac:dyDescent="0.35">
      <c r="A3762" t="s">
        <v>4959</v>
      </c>
      <c r="B3762" t="s">
        <v>66</v>
      </c>
      <c r="C3762">
        <v>59</v>
      </c>
      <c r="D3762" t="s">
        <v>52</v>
      </c>
      <c r="E3762" t="s">
        <v>52</v>
      </c>
      <c r="F3762" t="s">
        <v>52</v>
      </c>
      <c r="G3762" t="s">
        <v>52</v>
      </c>
      <c r="H3762">
        <v>0</v>
      </c>
      <c r="I3762" t="s">
        <v>54</v>
      </c>
      <c r="J3762" t="s">
        <v>55</v>
      </c>
      <c r="K3762" t="s">
        <v>109</v>
      </c>
      <c r="L3762">
        <v>91748</v>
      </c>
      <c r="M3762">
        <v>33.976753000000002</v>
      </c>
      <c r="N3762">
        <v>-117.897367</v>
      </c>
      <c r="O3762">
        <v>46342</v>
      </c>
      <c r="P3762" t="s">
        <v>57</v>
      </c>
      <c r="Q3762" t="s">
        <v>52</v>
      </c>
      <c r="R3762">
        <v>0</v>
      </c>
      <c r="S3762">
        <v>65</v>
      </c>
      <c r="T3762" t="s">
        <v>58</v>
      </c>
      <c r="U3762" t="s">
        <v>53</v>
      </c>
      <c r="V3762">
        <v>27.68</v>
      </c>
      <c r="W3762" t="s">
        <v>53</v>
      </c>
      <c r="X3762" t="s">
        <v>53</v>
      </c>
      <c r="Y3762" t="s">
        <v>68</v>
      </c>
      <c r="Z3762">
        <v>6</v>
      </c>
      <c r="AA3762" t="s">
        <v>52</v>
      </c>
      <c r="AB3762" t="s">
        <v>53</v>
      </c>
      <c r="AC3762" t="s">
        <v>53</v>
      </c>
      <c r="AD3762" t="s">
        <v>52</v>
      </c>
      <c r="AE3762" t="s">
        <v>53</v>
      </c>
      <c r="AF3762" t="s">
        <v>52</v>
      </c>
      <c r="AG3762" t="s">
        <v>52</v>
      </c>
      <c r="AH3762" t="s">
        <v>52</v>
      </c>
      <c r="AI3762" t="s">
        <v>124</v>
      </c>
      <c r="AJ3762" t="s">
        <v>53</v>
      </c>
      <c r="AK3762" t="s">
        <v>61</v>
      </c>
      <c r="AL3762">
        <v>95.5</v>
      </c>
      <c r="AM3762">
        <v>6153.85</v>
      </c>
      <c r="AN3762">
        <v>0</v>
      </c>
      <c r="AO3762">
        <v>80</v>
      </c>
      <c r="AP3762">
        <v>1799.2</v>
      </c>
      <c r="AQ3762">
        <v>8033.05</v>
      </c>
      <c r="AR3762">
        <v>5</v>
      </c>
      <c r="AS3762" t="s">
        <v>881</v>
      </c>
      <c r="AT3762" t="s">
        <v>52</v>
      </c>
      <c r="AU3762">
        <v>35</v>
      </c>
      <c r="AV3762">
        <v>6153</v>
      </c>
      <c r="AY3762" t="str">
        <f>IF(AND(Table1[[#This Row],[Contract]]="Month-to-Month", Table1[[#This Row],[Tenure in Months]]&lt;6, Table1[[#This Row],[Payment Method]]="Bank Withdrawal"), "High Risk", IF(OR(Table1[[#This Row],[Contract]]="Month-to-Month", Table1[[#This Row],[Tenure in Months]]&lt;12), "Medium Risk", "Low Risk"))</f>
        <v>Low Risk</v>
      </c>
    </row>
    <row r="3763" spans="1:51" x14ac:dyDescent="0.35">
      <c r="A3763" t="s">
        <v>4960</v>
      </c>
      <c r="B3763" t="s">
        <v>66</v>
      </c>
      <c r="C3763">
        <v>20</v>
      </c>
      <c r="D3763" t="s">
        <v>53</v>
      </c>
      <c r="E3763" t="s">
        <v>52</v>
      </c>
      <c r="F3763" t="s">
        <v>52</v>
      </c>
      <c r="G3763" t="s">
        <v>52</v>
      </c>
      <c r="H3763">
        <v>0</v>
      </c>
      <c r="I3763" t="s">
        <v>54</v>
      </c>
      <c r="J3763" t="s">
        <v>55</v>
      </c>
      <c r="K3763" t="s">
        <v>911</v>
      </c>
      <c r="L3763">
        <v>91750</v>
      </c>
      <c r="M3763">
        <v>34.144703</v>
      </c>
      <c r="N3763">
        <v>-117.77029899999999</v>
      </c>
      <c r="O3763">
        <v>35530</v>
      </c>
      <c r="P3763" t="s">
        <v>57</v>
      </c>
      <c r="Q3763" t="s">
        <v>52</v>
      </c>
      <c r="R3763">
        <v>0</v>
      </c>
      <c r="S3763">
        <v>3</v>
      </c>
      <c r="T3763" t="s">
        <v>58</v>
      </c>
      <c r="U3763" t="s">
        <v>53</v>
      </c>
      <c r="V3763">
        <v>40.99</v>
      </c>
      <c r="W3763" t="s">
        <v>53</v>
      </c>
      <c r="X3763" t="s">
        <v>53</v>
      </c>
      <c r="Y3763" t="s">
        <v>110</v>
      </c>
      <c r="Z3763">
        <v>48</v>
      </c>
      <c r="AA3763" t="s">
        <v>52</v>
      </c>
      <c r="AB3763" t="s">
        <v>52</v>
      </c>
      <c r="AC3763" t="s">
        <v>52</v>
      </c>
      <c r="AD3763" t="s">
        <v>53</v>
      </c>
      <c r="AE3763" t="s">
        <v>53</v>
      </c>
      <c r="AF3763" t="s">
        <v>52</v>
      </c>
      <c r="AG3763" t="s">
        <v>52</v>
      </c>
      <c r="AH3763" t="s">
        <v>53</v>
      </c>
      <c r="AI3763" t="s">
        <v>60</v>
      </c>
      <c r="AJ3763" t="s">
        <v>52</v>
      </c>
      <c r="AK3763" t="s">
        <v>61</v>
      </c>
      <c r="AL3763">
        <v>64.599999999999994</v>
      </c>
      <c r="AM3763">
        <v>174.2</v>
      </c>
      <c r="AN3763">
        <v>0</v>
      </c>
      <c r="AO3763">
        <v>0</v>
      </c>
      <c r="AP3763">
        <v>122.97</v>
      </c>
      <c r="AQ3763">
        <v>297.16999999999899</v>
      </c>
      <c r="AR3763">
        <v>5</v>
      </c>
      <c r="AS3763" t="s">
        <v>883</v>
      </c>
      <c r="AT3763" t="s">
        <v>52</v>
      </c>
      <c r="AU3763">
        <v>24</v>
      </c>
      <c r="AV3763">
        <v>5277</v>
      </c>
      <c r="AY3763" t="str">
        <f>IF(AND(Table1[[#This Row],[Contract]]="Month-to-Month", Table1[[#This Row],[Tenure in Months]]&lt;6, Table1[[#This Row],[Payment Method]]="Bank Withdrawal"), "High Risk", IF(OR(Table1[[#This Row],[Contract]]="Month-to-Month", Table1[[#This Row],[Tenure in Months]]&lt;12), "Medium Risk", "Low Risk"))</f>
        <v>High Risk</v>
      </c>
    </row>
    <row r="3764" spans="1:51" x14ac:dyDescent="0.35">
      <c r="A3764" t="s">
        <v>4961</v>
      </c>
      <c r="B3764" t="s">
        <v>51</v>
      </c>
      <c r="C3764">
        <v>45</v>
      </c>
      <c r="D3764" t="s">
        <v>52</v>
      </c>
      <c r="E3764" t="s">
        <v>52</v>
      </c>
      <c r="F3764" t="s">
        <v>52</v>
      </c>
      <c r="G3764" t="s">
        <v>52</v>
      </c>
      <c r="H3764">
        <v>0</v>
      </c>
      <c r="I3764" t="s">
        <v>54</v>
      </c>
      <c r="J3764" t="s">
        <v>55</v>
      </c>
      <c r="K3764" t="s">
        <v>2738</v>
      </c>
      <c r="L3764">
        <v>91752</v>
      </c>
      <c r="M3764">
        <v>33.999991999999999</v>
      </c>
      <c r="N3764">
        <v>-117.53539499999999</v>
      </c>
      <c r="O3764">
        <v>18980</v>
      </c>
      <c r="P3764" t="s">
        <v>57</v>
      </c>
      <c r="Q3764" t="s">
        <v>52</v>
      </c>
      <c r="R3764">
        <v>0</v>
      </c>
      <c r="S3764">
        <v>24</v>
      </c>
      <c r="T3764" t="s">
        <v>58</v>
      </c>
      <c r="U3764" t="s">
        <v>53</v>
      </c>
      <c r="V3764">
        <v>2.33</v>
      </c>
      <c r="W3764" t="s">
        <v>52</v>
      </c>
      <c r="X3764" t="s">
        <v>53</v>
      </c>
      <c r="Y3764" t="s">
        <v>59</v>
      </c>
      <c r="Z3764">
        <v>2</v>
      </c>
      <c r="AA3764" t="s">
        <v>52</v>
      </c>
      <c r="AB3764" t="s">
        <v>52</v>
      </c>
      <c r="AC3764" t="s">
        <v>52</v>
      </c>
      <c r="AD3764" t="s">
        <v>53</v>
      </c>
      <c r="AE3764" t="s">
        <v>52</v>
      </c>
      <c r="AF3764" t="s">
        <v>52</v>
      </c>
      <c r="AG3764" t="s">
        <v>52</v>
      </c>
      <c r="AH3764" t="s">
        <v>53</v>
      </c>
      <c r="AI3764" t="s">
        <v>60</v>
      </c>
      <c r="AJ3764" t="s">
        <v>53</v>
      </c>
      <c r="AK3764" t="s">
        <v>69</v>
      </c>
      <c r="AL3764">
        <v>51.1</v>
      </c>
      <c r="AM3764">
        <v>1269.5999999999999</v>
      </c>
      <c r="AN3764">
        <v>0</v>
      </c>
      <c r="AO3764">
        <v>0</v>
      </c>
      <c r="AP3764">
        <v>55.92</v>
      </c>
      <c r="AQ3764">
        <v>1325.52</v>
      </c>
      <c r="AR3764">
        <v>5</v>
      </c>
      <c r="AS3764" t="s">
        <v>881</v>
      </c>
      <c r="AT3764" t="s">
        <v>52</v>
      </c>
      <c r="AU3764">
        <v>23</v>
      </c>
      <c r="AV3764">
        <v>2515</v>
      </c>
      <c r="AY3764" t="str">
        <f>IF(AND(Table1[[#This Row],[Contract]]="Month-to-Month", Table1[[#This Row],[Tenure in Months]]&lt;6, Table1[[#This Row],[Payment Method]]="Bank Withdrawal"), "High Risk", IF(OR(Table1[[#This Row],[Contract]]="Month-to-Month", Table1[[#This Row],[Tenure in Months]]&lt;12), "Medium Risk", "Low Risk"))</f>
        <v>Medium Risk</v>
      </c>
    </row>
    <row r="3765" spans="1:51" x14ac:dyDescent="0.35">
      <c r="A3765" t="s">
        <v>4962</v>
      </c>
      <c r="B3765" t="s">
        <v>51</v>
      </c>
      <c r="C3765">
        <v>28</v>
      </c>
      <c r="D3765" t="s">
        <v>53</v>
      </c>
      <c r="E3765" t="s">
        <v>52</v>
      </c>
      <c r="F3765" t="s">
        <v>52</v>
      </c>
      <c r="G3765" t="s">
        <v>52</v>
      </c>
      <c r="H3765">
        <v>0</v>
      </c>
      <c r="I3765" t="s">
        <v>54</v>
      </c>
      <c r="J3765" t="s">
        <v>55</v>
      </c>
      <c r="K3765" t="s">
        <v>3746</v>
      </c>
      <c r="L3765">
        <v>91759</v>
      </c>
      <c r="M3765">
        <v>34.231318000000002</v>
      </c>
      <c r="N3765">
        <v>-117.662032</v>
      </c>
      <c r="O3765">
        <v>47</v>
      </c>
      <c r="P3765" t="s">
        <v>57</v>
      </c>
      <c r="Q3765" t="s">
        <v>52</v>
      </c>
      <c r="R3765">
        <v>0</v>
      </c>
      <c r="S3765">
        <v>24</v>
      </c>
      <c r="T3765" t="s">
        <v>58</v>
      </c>
      <c r="U3765" t="s">
        <v>53</v>
      </c>
      <c r="V3765">
        <v>30.07</v>
      </c>
      <c r="W3765" t="s">
        <v>52</v>
      </c>
      <c r="X3765" t="s">
        <v>53</v>
      </c>
      <c r="Y3765" t="s">
        <v>59</v>
      </c>
      <c r="Z3765">
        <v>69</v>
      </c>
      <c r="AA3765" t="s">
        <v>53</v>
      </c>
      <c r="AB3765" t="s">
        <v>52</v>
      </c>
      <c r="AC3765" t="s">
        <v>52</v>
      </c>
      <c r="AD3765" t="s">
        <v>53</v>
      </c>
      <c r="AE3765" t="s">
        <v>52</v>
      </c>
      <c r="AF3765" t="s">
        <v>52</v>
      </c>
      <c r="AG3765" t="s">
        <v>52</v>
      </c>
      <c r="AH3765" t="s">
        <v>53</v>
      </c>
      <c r="AI3765" t="s">
        <v>60</v>
      </c>
      <c r="AJ3765" t="s">
        <v>52</v>
      </c>
      <c r="AK3765" t="s">
        <v>61</v>
      </c>
      <c r="AL3765">
        <v>54.95</v>
      </c>
      <c r="AM3765">
        <v>1348.5</v>
      </c>
      <c r="AN3765">
        <v>0</v>
      </c>
      <c r="AO3765">
        <v>0</v>
      </c>
      <c r="AP3765">
        <v>721.68</v>
      </c>
      <c r="AQ3765">
        <v>2070.1799999999998</v>
      </c>
      <c r="AR3765">
        <v>3</v>
      </c>
      <c r="AS3765" t="s">
        <v>881</v>
      </c>
      <c r="AT3765" t="s">
        <v>52</v>
      </c>
      <c r="AU3765">
        <v>55</v>
      </c>
      <c r="AV3765">
        <v>3407</v>
      </c>
      <c r="AY3765" t="str">
        <f>IF(AND(Table1[[#This Row],[Contract]]="Month-to-Month", Table1[[#This Row],[Tenure in Months]]&lt;6, Table1[[#This Row],[Payment Method]]="Bank Withdrawal"), "High Risk", IF(OR(Table1[[#This Row],[Contract]]="Month-to-Month", Table1[[#This Row],[Tenure in Months]]&lt;12), "Medium Risk", "Low Risk"))</f>
        <v>Medium Risk</v>
      </c>
    </row>
    <row r="3766" spans="1:51" x14ac:dyDescent="0.35">
      <c r="A3766" t="s">
        <v>4963</v>
      </c>
      <c r="B3766" t="s">
        <v>51</v>
      </c>
      <c r="C3766">
        <v>43</v>
      </c>
      <c r="D3766" t="s">
        <v>52</v>
      </c>
      <c r="E3766" t="s">
        <v>52</v>
      </c>
      <c r="F3766" t="s">
        <v>53</v>
      </c>
      <c r="G3766" t="s">
        <v>52</v>
      </c>
      <c r="H3766">
        <v>0</v>
      </c>
      <c r="I3766" t="s">
        <v>54</v>
      </c>
      <c r="J3766" t="s">
        <v>55</v>
      </c>
      <c r="K3766" t="s">
        <v>112</v>
      </c>
      <c r="L3766">
        <v>91762</v>
      </c>
      <c r="M3766">
        <v>34.057256000000002</v>
      </c>
      <c r="N3766">
        <v>-117.667677</v>
      </c>
      <c r="O3766">
        <v>54254</v>
      </c>
      <c r="P3766" t="s">
        <v>57</v>
      </c>
      <c r="Q3766" t="s">
        <v>53</v>
      </c>
      <c r="R3766">
        <v>1</v>
      </c>
      <c r="S3766">
        <v>22</v>
      </c>
      <c r="T3766" t="s">
        <v>72</v>
      </c>
      <c r="U3766" t="s">
        <v>53</v>
      </c>
      <c r="V3766">
        <v>20.78</v>
      </c>
      <c r="W3766" t="s">
        <v>52</v>
      </c>
      <c r="X3766" t="s">
        <v>52</v>
      </c>
      <c r="Y3766" t="s">
        <v>58</v>
      </c>
      <c r="Z3766">
        <v>0</v>
      </c>
      <c r="AA3766" t="s">
        <v>52</v>
      </c>
      <c r="AB3766" t="s">
        <v>52</v>
      </c>
      <c r="AC3766" t="s">
        <v>52</v>
      </c>
      <c r="AD3766" t="s">
        <v>52</v>
      </c>
      <c r="AE3766" t="s">
        <v>52</v>
      </c>
      <c r="AF3766" t="s">
        <v>52</v>
      </c>
      <c r="AG3766" t="s">
        <v>52</v>
      </c>
      <c r="AH3766" t="s">
        <v>52</v>
      </c>
      <c r="AI3766" t="s">
        <v>60</v>
      </c>
      <c r="AJ3766" t="s">
        <v>53</v>
      </c>
      <c r="AK3766" t="s">
        <v>61</v>
      </c>
      <c r="AL3766">
        <v>20.45</v>
      </c>
      <c r="AM3766">
        <v>471.55</v>
      </c>
      <c r="AN3766">
        <v>0</v>
      </c>
      <c r="AO3766">
        <v>0</v>
      </c>
      <c r="AP3766">
        <v>457.16</v>
      </c>
      <c r="AQ3766">
        <v>928.71</v>
      </c>
      <c r="AR3766">
        <v>4</v>
      </c>
      <c r="AS3766" t="s">
        <v>881</v>
      </c>
      <c r="AT3766" t="s">
        <v>52</v>
      </c>
      <c r="AU3766">
        <v>28</v>
      </c>
      <c r="AV3766">
        <v>3727</v>
      </c>
      <c r="AY3766" t="str">
        <f>IF(AND(Table1[[#This Row],[Contract]]="Month-to-Month", Table1[[#This Row],[Tenure in Months]]&lt;6, Table1[[#This Row],[Payment Method]]="Bank Withdrawal"), "High Risk", IF(OR(Table1[[#This Row],[Contract]]="Month-to-Month", Table1[[#This Row],[Tenure in Months]]&lt;12), "Medium Risk", "Low Risk"))</f>
        <v>Medium Risk</v>
      </c>
    </row>
    <row r="3767" spans="1:51" x14ac:dyDescent="0.35">
      <c r="A3767" t="s">
        <v>4964</v>
      </c>
      <c r="B3767" t="s">
        <v>51</v>
      </c>
      <c r="C3767">
        <v>33</v>
      </c>
      <c r="D3767" t="s">
        <v>52</v>
      </c>
      <c r="E3767" t="s">
        <v>52</v>
      </c>
      <c r="F3767" t="s">
        <v>53</v>
      </c>
      <c r="G3767" t="s">
        <v>52</v>
      </c>
      <c r="H3767">
        <v>0</v>
      </c>
      <c r="I3767" t="s">
        <v>54</v>
      </c>
      <c r="J3767" t="s">
        <v>55</v>
      </c>
      <c r="K3767" t="s">
        <v>3511</v>
      </c>
      <c r="L3767">
        <v>91763</v>
      </c>
      <c r="M3767">
        <v>34.072121000000003</v>
      </c>
      <c r="N3767">
        <v>-117.698319</v>
      </c>
      <c r="O3767">
        <v>34447</v>
      </c>
      <c r="P3767" t="s">
        <v>57</v>
      </c>
      <c r="Q3767" t="s">
        <v>53</v>
      </c>
      <c r="R3767">
        <v>10</v>
      </c>
      <c r="S3767">
        <v>70</v>
      </c>
      <c r="T3767" t="s">
        <v>58</v>
      </c>
      <c r="U3767" t="s">
        <v>53</v>
      </c>
      <c r="V3767">
        <v>30.06</v>
      </c>
      <c r="W3767" t="s">
        <v>53</v>
      </c>
      <c r="X3767" t="s">
        <v>53</v>
      </c>
      <c r="Y3767" t="s">
        <v>110</v>
      </c>
      <c r="Z3767">
        <v>24</v>
      </c>
      <c r="AA3767" t="s">
        <v>52</v>
      </c>
      <c r="AB3767" t="s">
        <v>53</v>
      </c>
      <c r="AC3767" t="s">
        <v>53</v>
      </c>
      <c r="AD3767" t="s">
        <v>53</v>
      </c>
      <c r="AE3767" t="s">
        <v>53</v>
      </c>
      <c r="AF3767" t="s">
        <v>53</v>
      </c>
      <c r="AG3767" t="s">
        <v>53</v>
      </c>
      <c r="AH3767" t="s">
        <v>53</v>
      </c>
      <c r="AI3767" t="s">
        <v>334</v>
      </c>
      <c r="AJ3767" t="s">
        <v>53</v>
      </c>
      <c r="AK3767" t="s">
        <v>69</v>
      </c>
      <c r="AL3767">
        <v>85.95</v>
      </c>
      <c r="AM3767">
        <v>5931.75</v>
      </c>
      <c r="AN3767">
        <v>0</v>
      </c>
      <c r="AO3767">
        <v>0</v>
      </c>
      <c r="AP3767">
        <v>2104.1999999999998</v>
      </c>
      <c r="AQ3767">
        <v>8035.95</v>
      </c>
      <c r="AR3767">
        <v>5</v>
      </c>
      <c r="AS3767" t="s">
        <v>881</v>
      </c>
      <c r="AT3767" t="s">
        <v>52</v>
      </c>
      <c r="AU3767">
        <v>60</v>
      </c>
      <c r="AV3767">
        <v>6354</v>
      </c>
      <c r="AY3767" t="str">
        <f>IF(AND(Table1[[#This Row],[Contract]]="Month-to-Month", Table1[[#This Row],[Tenure in Months]]&lt;6, Table1[[#This Row],[Payment Method]]="Bank Withdrawal"), "High Risk", IF(OR(Table1[[#This Row],[Contract]]="Month-to-Month", Table1[[#This Row],[Tenure in Months]]&lt;12), "Medium Risk", "Low Risk"))</f>
        <v>Low Risk</v>
      </c>
    </row>
    <row r="3768" spans="1:51" x14ac:dyDescent="0.35">
      <c r="A3768" t="s">
        <v>4965</v>
      </c>
      <c r="B3768" t="s">
        <v>51</v>
      </c>
      <c r="C3768">
        <v>55</v>
      </c>
      <c r="D3768" t="s">
        <v>52</v>
      </c>
      <c r="E3768" t="s">
        <v>52</v>
      </c>
      <c r="F3768" t="s">
        <v>53</v>
      </c>
      <c r="G3768" t="s">
        <v>53</v>
      </c>
      <c r="H3768">
        <v>3</v>
      </c>
      <c r="I3768" t="s">
        <v>54</v>
      </c>
      <c r="J3768" t="s">
        <v>55</v>
      </c>
      <c r="K3768" t="s">
        <v>112</v>
      </c>
      <c r="L3768">
        <v>91764</v>
      </c>
      <c r="M3768">
        <v>34.074086999999999</v>
      </c>
      <c r="N3768">
        <v>-117.60561800000001</v>
      </c>
      <c r="O3768">
        <v>49474</v>
      </c>
      <c r="P3768" t="s">
        <v>57</v>
      </c>
      <c r="Q3768" t="s">
        <v>53</v>
      </c>
      <c r="R3768">
        <v>1</v>
      </c>
      <c r="S3768">
        <v>25</v>
      </c>
      <c r="T3768" t="s">
        <v>58</v>
      </c>
      <c r="U3768" t="s">
        <v>53</v>
      </c>
      <c r="V3768">
        <v>25.87</v>
      </c>
      <c r="W3768" t="s">
        <v>53</v>
      </c>
      <c r="X3768" t="s">
        <v>53</v>
      </c>
      <c r="Y3768" t="s">
        <v>110</v>
      </c>
      <c r="Z3768">
        <v>76</v>
      </c>
      <c r="AA3768" t="s">
        <v>52</v>
      </c>
      <c r="AB3768" t="s">
        <v>52</v>
      </c>
      <c r="AC3768" t="s">
        <v>52</v>
      </c>
      <c r="AD3768" t="s">
        <v>52</v>
      </c>
      <c r="AE3768" t="s">
        <v>53</v>
      </c>
      <c r="AF3768" t="s">
        <v>52</v>
      </c>
      <c r="AG3768" t="s">
        <v>52</v>
      </c>
      <c r="AH3768" t="s">
        <v>52</v>
      </c>
      <c r="AI3768" t="s">
        <v>60</v>
      </c>
      <c r="AJ3768" t="s">
        <v>52</v>
      </c>
      <c r="AK3768" t="s">
        <v>61</v>
      </c>
      <c r="AL3768">
        <v>60.35</v>
      </c>
      <c r="AM3768">
        <v>1404.65</v>
      </c>
      <c r="AN3768">
        <v>0</v>
      </c>
      <c r="AO3768">
        <v>10</v>
      </c>
      <c r="AP3768">
        <v>646.75</v>
      </c>
      <c r="AQ3768">
        <v>2061.4</v>
      </c>
      <c r="AR3768">
        <v>4</v>
      </c>
      <c r="AS3768" t="s">
        <v>881</v>
      </c>
      <c r="AT3768" t="s">
        <v>52</v>
      </c>
      <c r="AU3768">
        <v>75</v>
      </c>
      <c r="AV3768">
        <v>3192</v>
      </c>
      <c r="AY3768" t="str">
        <f>IF(AND(Table1[[#This Row],[Contract]]="Month-to-Month", Table1[[#This Row],[Tenure in Months]]&lt;6, Table1[[#This Row],[Payment Method]]="Bank Withdrawal"), "High Risk", IF(OR(Table1[[#This Row],[Contract]]="Month-to-Month", Table1[[#This Row],[Tenure in Months]]&lt;12), "Medium Risk", "Low Risk"))</f>
        <v>Medium Risk</v>
      </c>
    </row>
    <row r="3769" spans="1:51" x14ac:dyDescent="0.35">
      <c r="A3769" t="s">
        <v>4966</v>
      </c>
      <c r="B3769" t="s">
        <v>51</v>
      </c>
      <c r="C3769">
        <v>24</v>
      </c>
      <c r="D3769" t="s">
        <v>53</v>
      </c>
      <c r="E3769" t="s">
        <v>52</v>
      </c>
      <c r="F3769" t="s">
        <v>53</v>
      </c>
      <c r="G3769" t="s">
        <v>53</v>
      </c>
      <c r="H3769">
        <v>3</v>
      </c>
      <c r="I3769" t="s">
        <v>54</v>
      </c>
      <c r="J3769" t="s">
        <v>55</v>
      </c>
      <c r="K3769" t="s">
        <v>3749</v>
      </c>
      <c r="L3769">
        <v>91765</v>
      </c>
      <c r="M3769">
        <v>33.992415999999999</v>
      </c>
      <c r="N3769">
        <v>-117.807874</v>
      </c>
      <c r="O3769">
        <v>46532</v>
      </c>
      <c r="P3769" t="s">
        <v>57</v>
      </c>
      <c r="Q3769" t="s">
        <v>52</v>
      </c>
      <c r="R3769">
        <v>0</v>
      </c>
      <c r="S3769">
        <v>37</v>
      </c>
      <c r="T3769" t="s">
        <v>58</v>
      </c>
      <c r="U3769" t="s">
        <v>53</v>
      </c>
      <c r="V3769">
        <v>8.2100000000000009</v>
      </c>
      <c r="W3769" t="s">
        <v>52</v>
      </c>
      <c r="X3769" t="s">
        <v>52</v>
      </c>
      <c r="Y3769" t="s">
        <v>58</v>
      </c>
      <c r="Z3769">
        <v>0</v>
      </c>
      <c r="AA3769" t="s">
        <v>52</v>
      </c>
      <c r="AB3769" t="s">
        <v>52</v>
      </c>
      <c r="AC3769" t="s">
        <v>52</v>
      </c>
      <c r="AD3769" t="s">
        <v>52</v>
      </c>
      <c r="AE3769" t="s">
        <v>52</v>
      </c>
      <c r="AF3769" t="s">
        <v>52</v>
      </c>
      <c r="AG3769" t="s">
        <v>52</v>
      </c>
      <c r="AH3769" t="s">
        <v>52</v>
      </c>
      <c r="AI3769" t="s">
        <v>334</v>
      </c>
      <c r="AJ3769" t="s">
        <v>52</v>
      </c>
      <c r="AK3769" t="s">
        <v>61</v>
      </c>
      <c r="AL3769">
        <v>19.8</v>
      </c>
      <c r="AM3769">
        <v>726.1</v>
      </c>
      <c r="AN3769">
        <v>0</v>
      </c>
      <c r="AO3769">
        <v>0</v>
      </c>
      <c r="AP3769">
        <v>303.77</v>
      </c>
      <c r="AQ3769">
        <v>1029.8699999999999</v>
      </c>
      <c r="AR3769">
        <v>3</v>
      </c>
      <c r="AS3769" t="s">
        <v>881</v>
      </c>
      <c r="AT3769" t="s">
        <v>52</v>
      </c>
      <c r="AU3769">
        <v>28</v>
      </c>
      <c r="AV3769">
        <v>2745</v>
      </c>
      <c r="AY3769" t="str">
        <f>IF(AND(Table1[[#This Row],[Contract]]="Month-to-Month", Table1[[#This Row],[Tenure in Months]]&lt;6, Table1[[#This Row],[Payment Method]]="Bank Withdrawal"), "High Risk", IF(OR(Table1[[#This Row],[Contract]]="Month-to-Month", Table1[[#This Row],[Tenure in Months]]&lt;12), "Medium Risk", "Low Risk"))</f>
        <v>Low Risk</v>
      </c>
    </row>
    <row r="3770" spans="1:51" x14ac:dyDescent="0.35">
      <c r="A3770" t="s">
        <v>4967</v>
      </c>
      <c r="B3770" t="s">
        <v>66</v>
      </c>
      <c r="C3770">
        <v>39</v>
      </c>
      <c r="D3770" t="s">
        <v>52</v>
      </c>
      <c r="E3770" t="s">
        <v>52</v>
      </c>
      <c r="F3770" t="s">
        <v>53</v>
      </c>
      <c r="G3770" t="s">
        <v>52</v>
      </c>
      <c r="H3770">
        <v>0</v>
      </c>
      <c r="I3770" t="s">
        <v>54</v>
      </c>
      <c r="J3770" t="s">
        <v>55</v>
      </c>
      <c r="K3770" t="s">
        <v>680</v>
      </c>
      <c r="L3770">
        <v>91767</v>
      </c>
      <c r="M3770">
        <v>34.083086000000002</v>
      </c>
      <c r="N3770">
        <v>-117.73799699999999</v>
      </c>
      <c r="O3770">
        <v>46626</v>
      </c>
      <c r="P3770" t="s">
        <v>57</v>
      </c>
      <c r="Q3770" t="s">
        <v>53</v>
      </c>
      <c r="R3770">
        <v>9</v>
      </c>
      <c r="S3770">
        <v>59</v>
      </c>
      <c r="T3770" t="s">
        <v>58</v>
      </c>
      <c r="U3770" t="s">
        <v>53</v>
      </c>
      <c r="V3770">
        <v>24.81</v>
      </c>
      <c r="W3770" t="s">
        <v>53</v>
      </c>
      <c r="X3770" t="s">
        <v>53</v>
      </c>
      <c r="Y3770" t="s">
        <v>110</v>
      </c>
      <c r="Z3770">
        <v>24</v>
      </c>
      <c r="AA3770" t="s">
        <v>52</v>
      </c>
      <c r="AB3770" t="s">
        <v>52</v>
      </c>
      <c r="AC3770" t="s">
        <v>53</v>
      </c>
      <c r="AD3770" t="s">
        <v>53</v>
      </c>
      <c r="AE3770" t="s">
        <v>53</v>
      </c>
      <c r="AF3770" t="s">
        <v>52</v>
      </c>
      <c r="AG3770" t="s">
        <v>52</v>
      </c>
      <c r="AH3770" t="s">
        <v>53</v>
      </c>
      <c r="AI3770" t="s">
        <v>334</v>
      </c>
      <c r="AJ3770" t="s">
        <v>53</v>
      </c>
      <c r="AK3770" t="s">
        <v>61</v>
      </c>
      <c r="AL3770">
        <v>72.099999999999994</v>
      </c>
      <c r="AM3770">
        <v>4194.8500000000004</v>
      </c>
      <c r="AN3770">
        <v>0</v>
      </c>
      <c r="AO3770">
        <v>0</v>
      </c>
      <c r="AP3770">
        <v>1463.79</v>
      </c>
      <c r="AQ3770">
        <v>5658.64</v>
      </c>
      <c r="AR3770">
        <v>5</v>
      </c>
      <c r="AS3770" t="s">
        <v>881</v>
      </c>
      <c r="AT3770" t="s">
        <v>52</v>
      </c>
      <c r="AU3770">
        <v>52</v>
      </c>
      <c r="AV3770">
        <v>6225</v>
      </c>
      <c r="AY3770" t="str">
        <f>IF(AND(Table1[[#This Row],[Contract]]="Month-to-Month", Table1[[#This Row],[Tenure in Months]]&lt;6, Table1[[#This Row],[Payment Method]]="Bank Withdrawal"), "High Risk", IF(OR(Table1[[#This Row],[Contract]]="Month-to-Month", Table1[[#This Row],[Tenure in Months]]&lt;12), "Medium Risk", "Low Risk"))</f>
        <v>Low Risk</v>
      </c>
    </row>
    <row r="3771" spans="1:51" x14ac:dyDescent="0.35">
      <c r="A3771" t="s">
        <v>4968</v>
      </c>
      <c r="B3771" t="s">
        <v>51</v>
      </c>
      <c r="C3771">
        <v>19</v>
      </c>
      <c r="D3771" t="s">
        <v>53</v>
      </c>
      <c r="E3771" t="s">
        <v>52</v>
      </c>
      <c r="F3771" t="s">
        <v>53</v>
      </c>
      <c r="G3771" t="s">
        <v>53</v>
      </c>
      <c r="H3771">
        <v>3</v>
      </c>
      <c r="I3771" t="s">
        <v>54</v>
      </c>
      <c r="J3771" t="s">
        <v>55</v>
      </c>
      <c r="K3771" t="s">
        <v>861</v>
      </c>
      <c r="L3771">
        <v>91775</v>
      </c>
      <c r="M3771">
        <v>34.114772000000002</v>
      </c>
      <c r="N3771">
        <v>-118.089431</v>
      </c>
      <c r="O3771">
        <v>23444</v>
      </c>
      <c r="P3771" t="s">
        <v>57</v>
      </c>
      <c r="Q3771" t="s">
        <v>53</v>
      </c>
      <c r="R3771">
        <v>1</v>
      </c>
      <c r="S3771">
        <v>1</v>
      </c>
      <c r="T3771" t="s">
        <v>58</v>
      </c>
      <c r="U3771" t="s">
        <v>53</v>
      </c>
      <c r="V3771">
        <v>36.32</v>
      </c>
      <c r="W3771" t="s">
        <v>52</v>
      </c>
      <c r="X3771" t="s">
        <v>53</v>
      </c>
      <c r="Y3771" t="s">
        <v>68</v>
      </c>
      <c r="Z3771">
        <v>85</v>
      </c>
      <c r="AA3771" t="s">
        <v>52</v>
      </c>
      <c r="AB3771" t="s">
        <v>52</v>
      </c>
      <c r="AC3771" t="s">
        <v>52</v>
      </c>
      <c r="AD3771" t="s">
        <v>52</v>
      </c>
      <c r="AE3771" t="s">
        <v>52</v>
      </c>
      <c r="AF3771" t="s">
        <v>53</v>
      </c>
      <c r="AG3771" t="s">
        <v>53</v>
      </c>
      <c r="AH3771" t="s">
        <v>53</v>
      </c>
      <c r="AI3771" t="s">
        <v>60</v>
      </c>
      <c r="AJ3771" t="s">
        <v>53</v>
      </c>
      <c r="AK3771" t="s">
        <v>61</v>
      </c>
      <c r="AL3771">
        <v>81.05</v>
      </c>
      <c r="AM3771">
        <v>81.05</v>
      </c>
      <c r="AN3771">
        <v>0</v>
      </c>
      <c r="AO3771">
        <v>0</v>
      </c>
      <c r="AP3771">
        <v>36.32</v>
      </c>
      <c r="AQ3771">
        <v>117.37</v>
      </c>
      <c r="AR3771">
        <v>5</v>
      </c>
      <c r="AS3771" t="s">
        <v>883</v>
      </c>
      <c r="AT3771" t="s">
        <v>52</v>
      </c>
      <c r="AU3771">
        <v>27</v>
      </c>
      <c r="AV3771">
        <v>4396</v>
      </c>
      <c r="AY3771" t="str">
        <f>IF(AND(Table1[[#This Row],[Contract]]="Month-to-Month", Table1[[#This Row],[Tenure in Months]]&lt;6, Table1[[#This Row],[Payment Method]]="Bank Withdrawal"), "High Risk", IF(OR(Table1[[#This Row],[Contract]]="Month-to-Month", Table1[[#This Row],[Tenure in Months]]&lt;12), "Medium Risk", "Low Risk"))</f>
        <v>High Risk</v>
      </c>
    </row>
    <row r="3772" spans="1:51" x14ac:dyDescent="0.35">
      <c r="A3772" t="s">
        <v>4969</v>
      </c>
      <c r="B3772" t="s">
        <v>51</v>
      </c>
      <c r="C3772">
        <v>28</v>
      </c>
      <c r="D3772" t="s">
        <v>53</v>
      </c>
      <c r="E3772" t="s">
        <v>52</v>
      </c>
      <c r="F3772" t="s">
        <v>52</v>
      </c>
      <c r="G3772" t="s">
        <v>52</v>
      </c>
      <c r="H3772">
        <v>0</v>
      </c>
      <c r="I3772" t="s">
        <v>54</v>
      </c>
      <c r="J3772" t="s">
        <v>55</v>
      </c>
      <c r="K3772" t="s">
        <v>861</v>
      </c>
      <c r="L3772">
        <v>91776</v>
      </c>
      <c r="M3772">
        <v>34.089927000000003</v>
      </c>
      <c r="N3772">
        <v>-118.095645</v>
      </c>
      <c r="O3772">
        <v>38041</v>
      </c>
      <c r="P3772" t="s">
        <v>57</v>
      </c>
      <c r="Q3772" t="s">
        <v>52</v>
      </c>
      <c r="R3772">
        <v>0</v>
      </c>
      <c r="S3772">
        <v>3</v>
      </c>
      <c r="T3772" t="s">
        <v>58</v>
      </c>
      <c r="U3772" t="s">
        <v>53</v>
      </c>
      <c r="V3772">
        <v>37.01</v>
      </c>
      <c r="W3772" t="s">
        <v>52</v>
      </c>
      <c r="X3772" t="s">
        <v>52</v>
      </c>
      <c r="Y3772" t="s">
        <v>58</v>
      </c>
      <c r="Z3772">
        <v>0</v>
      </c>
      <c r="AA3772" t="s">
        <v>52</v>
      </c>
      <c r="AB3772" t="s">
        <v>52</v>
      </c>
      <c r="AC3772" t="s">
        <v>52</v>
      </c>
      <c r="AD3772" t="s">
        <v>52</v>
      </c>
      <c r="AE3772" t="s">
        <v>52</v>
      </c>
      <c r="AF3772" t="s">
        <v>52</v>
      </c>
      <c r="AG3772" t="s">
        <v>52</v>
      </c>
      <c r="AH3772" t="s">
        <v>52</v>
      </c>
      <c r="AI3772" t="s">
        <v>60</v>
      </c>
      <c r="AJ3772" t="s">
        <v>53</v>
      </c>
      <c r="AK3772" t="s">
        <v>61</v>
      </c>
      <c r="AL3772">
        <v>20.5</v>
      </c>
      <c r="AM3772">
        <v>76.95</v>
      </c>
      <c r="AN3772">
        <v>0</v>
      </c>
      <c r="AO3772">
        <v>0</v>
      </c>
      <c r="AP3772">
        <v>111.03</v>
      </c>
      <c r="AQ3772">
        <v>187.98</v>
      </c>
      <c r="AR3772">
        <v>5</v>
      </c>
      <c r="AS3772" t="s">
        <v>883</v>
      </c>
      <c r="AT3772" t="s">
        <v>52</v>
      </c>
      <c r="AU3772">
        <v>35</v>
      </c>
      <c r="AV3772">
        <v>5296</v>
      </c>
      <c r="AY3772" t="str">
        <f>IF(AND(Table1[[#This Row],[Contract]]="Month-to-Month", Table1[[#This Row],[Tenure in Months]]&lt;6, Table1[[#This Row],[Payment Method]]="Bank Withdrawal"), "High Risk", IF(OR(Table1[[#This Row],[Contract]]="Month-to-Month", Table1[[#This Row],[Tenure in Months]]&lt;12), "Medium Risk", "Low Risk"))</f>
        <v>High Risk</v>
      </c>
    </row>
    <row r="3773" spans="1:51" x14ac:dyDescent="0.35">
      <c r="A3773" t="s">
        <v>4970</v>
      </c>
      <c r="B3773" t="s">
        <v>66</v>
      </c>
      <c r="C3773">
        <v>29</v>
      </c>
      <c r="D3773" t="s">
        <v>53</v>
      </c>
      <c r="E3773" t="s">
        <v>52</v>
      </c>
      <c r="F3773" t="s">
        <v>53</v>
      </c>
      <c r="G3773" t="s">
        <v>52</v>
      </c>
      <c r="H3773">
        <v>0</v>
      </c>
      <c r="I3773" t="s">
        <v>54</v>
      </c>
      <c r="J3773" t="s">
        <v>55</v>
      </c>
      <c r="K3773" t="s">
        <v>3752</v>
      </c>
      <c r="L3773">
        <v>91780</v>
      </c>
      <c r="M3773">
        <v>34.101607999999999</v>
      </c>
      <c r="N3773">
        <v>-118.055848</v>
      </c>
      <c r="O3773">
        <v>32718</v>
      </c>
      <c r="P3773" t="s">
        <v>57</v>
      </c>
      <c r="Q3773" t="s">
        <v>53</v>
      </c>
      <c r="R3773">
        <v>3</v>
      </c>
      <c r="S3773">
        <v>53</v>
      </c>
      <c r="T3773" t="s">
        <v>58</v>
      </c>
      <c r="U3773" t="s">
        <v>53</v>
      </c>
      <c r="V3773">
        <v>41.82</v>
      </c>
      <c r="W3773" t="s">
        <v>53</v>
      </c>
      <c r="X3773" t="s">
        <v>53</v>
      </c>
      <c r="Y3773" t="s">
        <v>68</v>
      </c>
      <c r="Z3773">
        <v>69</v>
      </c>
      <c r="AA3773" t="s">
        <v>52</v>
      </c>
      <c r="AB3773" t="s">
        <v>53</v>
      </c>
      <c r="AC3773" t="s">
        <v>53</v>
      </c>
      <c r="AD3773" t="s">
        <v>53</v>
      </c>
      <c r="AE3773" t="s">
        <v>53</v>
      </c>
      <c r="AF3773" t="s">
        <v>53</v>
      </c>
      <c r="AG3773" t="s">
        <v>53</v>
      </c>
      <c r="AH3773" t="s">
        <v>53</v>
      </c>
      <c r="AI3773" t="s">
        <v>124</v>
      </c>
      <c r="AJ3773" t="s">
        <v>53</v>
      </c>
      <c r="AK3773" t="s">
        <v>61</v>
      </c>
      <c r="AL3773">
        <v>111.8</v>
      </c>
      <c r="AM3773">
        <v>5809.75</v>
      </c>
      <c r="AN3773">
        <v>0</v>
      </c>
      <c r="AO3773">
        <v>0</v>
      </c>
      <c r="AP3773">
        <v>2216.46</v>
      </c>
      <c r="AQ3773">
        <v>8026.21</v>
      </c>
      <c r="AR3773">
        <v>3</v>
      </c>
      <c r="AS3773" t="s">
        <v>881</v>
      </c>
      <c r="AT3773" t="s">
        <v>52</v>
      </c>
      <c r="AU3773">
        <v>28</v>
      </c>
      <c r="AV3773">
        <v>5713</v>
      </c>
      <c r="AY3773" t="str">
        <f>IF(AND(Table1[[#This Row],[Contract]]="Month-to-Month", Table1[[#This Row],[Tenure in Months]]&lt;6, Table1[[#This Row],[Payment Method]]="Bank Withdrawal"), "High Risk", IF(OR(Table1[[#This Row],[Contract]]="Month-to-Month", Table1[[#This Row],[Tenure in Months]]&lt;12), "Medium Risk", "Low Risk"))</f>
        <v>Low Risk</v>
      </c>
    </row>
    <row r="3774" spans="1:51" x14ac:dyDescent="0.35">
      <c r="A3774" t="s">
        <v>4971</v>
      </c>
      <c r="B3774" t="s">
        <v>51</v>
      </c>
      <c r="C3774">
        <v>27</v>
      </c>
      <c r="D3774" t="s">
        <v>53</v>
      </c>
      <c r="E3774" t="s">
        <v>52</v>
      </c>
      <c r="F3774" t="s">
        <v>52</v>
      </c>
      <c r="G3774" t="s">
        <v>52</v>
      </c>
      <c r="H3774">
        <v>0</v>
      </c>
      <c r="I3774" t="s">
        <v>54</v>
      </c>
      <c r="J3774" t="s">
        <v>55</v>
      </c>
      <c r="K3774" t="s">
        <v>1396</v>
      </c>
      <c r="L3774">
        <v>91784</v>
      </c>
      <c r="M3774">
        <v>34.141145999999999</v>
      </c>
      <c r="N3774">
        <v>-117.65558299999999</v>
      </c>
      <c r="O3774">
        <v>23331</v>
      </c>
      <c r="P3774" t="s">
        <v>57</v>
      </c>
      <c r="Q3774" t="s">
        <v>52</v>
      </c>
      <c r="R3774">
        <v>0</v>
      </c>
      <c r="S3774">
        <v>1</v>
      </c>
      <c r="T3774" t="s">
        <v>58</v>
      </c>
      <c r="U3774" t="s">
        <v>53</v>
      </c>
      <c r="V3774">
        <v>42.15</v>
      </c>
      <c r="W3774" t="s">
        <v>52</v>
      </c>
      <c r="X3774" t="s">
        <v>52</v>
      </c>
      <c r="Y3774" t="s">
        <v>58</v>
      </c>
      <c r="Z3774">
        <v>0</v>
      </c>
      <c r="AA3774" t="s">
        <v>52</v>
      </c>
      <c r="AB3774" t="s">
        <v>52</v>
      </c>
      <c r="AC3774" t="s">
        <v>52</v>
      </c>
      <c r="AD3774" t="s">
        <v>52</v>
      </c>
      <c r="AE3774" t="s">
        <v>52</v>
      </c>
      <c r="AF3774" t="s">
        <v>52</v>
      </c>
      <c r="AG3774" t="s">
        <v>52</v>
      </c>
      <c r="AH3774" t="s">
        <v>52</v>
      </c>
      <c r="AI3774" t="s">
        <v>60</v>
      </c>
      <c r="AJ3774" t="s">
        <v>52</v>
      </c>
      <c r="AK3774" t="s">
        <v>87</v>
      </c>
      <c r="AL3774">
        <v>20.2</v>
      </c>
      <c r="AM3774">
        <v>20.2</v>
      </c>
      <c r="AN3774">
        <v>0</v>
      </c>
      <c r="AO3774">
        <v>0</v>
      </c>
      <c r="AP3774">
        <v>42.15</v>
      </c>
      <c r="AQ3774">
        <v>62.349999999999902</v>
      </c>
      <c r="AR3774">
        <v>3</v>
      </c>
      <c r="AS3774" t="s">
        <v>883</v>
      </c>
      <c r="AT3774" t="s">
        <v>52</v>
      </c>
      <c r="AU3774">
        <v>72</v>
      </c>
      <c r="AV3774">
        <v>3586</v>
      </c>
      <c r="AY3774" t="str">
        <f>IF(AND(Table1[[#This Row],[Contract]]="Month-to-Month", Table1[[#This Row],[Tenure in Months]]&lt;6, Table1[[#This Row],[Payment Method]]="Bank Withdrawal"), "High Risk", IF(OR(Table1[[#This Row],[Contract]]="Month-to-Month", Table1[[#This Row],[Tenure in Months]]&lt;12), "Medium Risk", "Low Risk"))</f>
        <v>Medium Risk</v>
      </c>
    </row>
    <row r="3775" spans="1:51" x14ac:dyDescent="0.35">
      <c r="A3775" t="s">
        <v>4972</v>
      </c>
      <c r="B3775" t="s">
        <v>51</v>
      </c>
      <c r="C3775">
        <v>59</v>
      </c>
      <c r="D3775" t="s">
        <v>52</v>
      </c>
      <c r="E3775" t="s">
        <v>52</v>
      </c>
      <c r="F3775" t="s">
        <v>52</v>
      </c>
      <c r="G3775" t="s">
        <v>52</v>
      </c>
      <c r="H3775">
        <v>0</v>
      </c>
      <c r="I3775" t="s">
        <v>54</v>
      </c>
      <c r="J3775" t="s">
        <v>55</v>
      </c>
      <c r="K3775" t="s">
        <v>1396</v>
      </c>
      <c r="L3775">
        <v>91786</v>
      </c>
      <c r="M3775">
        <v>34.105493000000003</v>
      </c>
      <c r="N3775">
        <v>-117.660934</v>
      </c>
      <c r="O3775">
        <v>48827</v>
      </c>
      <c r="P3775" t="s">
        <v>57</v>
      </c>
      <c r="Q3775" t="s">
        <v>52</v>
      </c>
      <c r="R3775">
        <v>0</v>
      </c>
      <c r="S3775">
        <v>20</v>
      </c>
      <c r="T3775" t="s">
        <v>72</v>
      </c>
      <c r="U3775" t="s">
        <v>53</v>
      </c>
      <c r="V3775">
        <v>30.13</v>
      </c>
      <c r="W3775" t="s">
        <v>52</v>
      </c>
      <c r="X3775" t="s">
        <v>52</v>
      </c>
      <c r="Y3775" t="s">
        <v>58</v>
      </c>
      <c r="Z3775">
        <v>0</v>
      </c>
      <c r="AA3775" t="s">
        <v>52</v>
      </c>
      <c r="AB3775" t="s">
        <v>52</v>
      </c>
      <c r="AC3775" t="s">
        <v>52</v>
      </c>
      <c r="AD3775" t="s">
        <v>52</v>
      </c>
      <c r="AE3775" t="s">
        <v>52</v>
      </c>
      <c r="AF3775" t="s">
        <v>52</v>
      </c>
      <c r="AG3775" t="s">
        <v>52</v>
      </c>
      <c r="AH3775" t="s">
        <v>52</v>
      </c>
      <c r="AI3775" t="s">
        <v>124</v>
      </c>
      <c r="AJ3775" t="s">
        <v>53</v>
      </c>
      <c r="AK3775" t="s">
        <v>87</v>
      </c>
      <c r="AL3775">
        <v>19.7</v>
      </c>
      <c r="AM3775">
        <v>415.9</v>
      </c>
      <c r="AN3775">
        <v>0</v>
      </c>
      <c r="AO3775">
        <v>0</v>
      </c>
      <c r="AP3775">
        <v>602.6</v>
      </c>
      <c r="AQ3775">
        <v>1018.5</v>
      </c>
      <c r="AR3775">
        <v>4</v>
      </c>
      <c r="AS3775" t="s">
        <v>881</v>
      </c>
      <c r="AT3775" t="s">
        <v>52</v>
      </c>
      <c r="AU3775">
        <v>80</v>
      </c>
      <c r="AV3775">
        <v>2860</v>
      </c>
      <c r="AY3775" t="str">
        <f>IF(AND(Table1[[#This Row],[Contract]]="Month-to-Month", Table1[[#This Row],[Tenure in Months]]&lt;6, Table1[[#This Row],[Payment Method]]="Bank Withdrawal"), "High Risk", IF(OR(Table1[[#This Row],[Contract]]="Month-to-Month", Table1[[#This Row],[Tenure in Months]]&lt;12), "Medium Risk", "Low Risk"))</f>
        <v>Low Risk</v>
      </c>
    </row>
    <row r="3776" spans="1:51" x14ac:dyDescent="0.35">
      <c r="A3776" t="s">
        <v>4973</v>
      </c>
      <c r="B3776" t="s">
        <v>66</v>
      </c>
      <c r="C3776">
        <v>61</v>
      </c>
      <c r="D3776" t="s">
        <v>52</v>
      </c>
      <c r="E3776" t="s">
        <v>52</v>
      </c>
      <c r="F3776" t="s">
        <v>52</v>
      </c>
      <c r="G3776" t="s">
        <v>52</v>
      </c>
      <c r="H3776">
        <v>0</v>
      </c>
      <c r="I3776" t="s">
        <v>54</v>
      </c>
      <c r="J3776" t="s">
        <v>55</v>
      </c>
      <c r="K3776" t="s">
        <v>488</v>
      </c>
      <c r="L3776">
        <v>91790</v>
      </c>
      <c r="M3776">
        <v>34.066963999999999</v>
      </c>
      <c r="N3776">
        <v>-117.93700699999999</v>
      </c>
      <c r="O3776">
        <v>44099</v>
      </c>
      <c r="P3776" t="s">
        <v>57</v>
      </c>
      <c r="Q3776" t="s">
        <v>52</v>
      </c>
      <c r="R3776">
        <v>0</v>
      </c>
      <c r="S3776">
        <v>51</v>
      </c>
      <c r="T3776" t="s">
        <v>92</v>
      </c>
      <c r="U3776" t="s">
        <v>53</v>
      </c>
      <c r="V3776">
        <v>29.87</v>
      </c>
      <c r="W3776" t="s">
        <v>52</v>
      </c>
      <c r="X3776" t="s">
        <v>52</v>
      </c>
      <c r="Y3776" t="s">
        <v>58</v>
      </c>
      <c r="Z3776">
        <v>0</v>
      </c>
      <c r="AA3776" t="s">
        <v>52</v>
      </c>
      <c r="AB3776" t="s">
        <v>52</v>
      </c>
      <c r="AC3776" t="s">
        <v>52</v>
      </c>
      <c r="AD3776" t="s">
        <v>52</v>
      </c>
      <c r="AE3776" t="s">
        <v>52</v>
      </c>
      <c r="AF3776" t="s">
        <v>52</v>
      </c>
      <c r="AG3776" t="s">
        <v>52</v>
      </c>
      <c r="AH3776" t="s">
        <v>52</v>
      </c>
      <c r="AI3776" t="s">
        <v>124</v>
      </c>
      <c r="AJ3776" t="s">
        <v>53</v>
      </c>
      <c r="AK3776" t="s">
        <v>61</v>
      </c>
      <c r="AL3776">
        <v>19.850000000000001</v>
      </c>
      <c r="AM3776">
        <v>996.95</v>
      </c>
      <c r="AN3776">
        <v>0</v>
      </c>
      <c r="AO3776">
        <v>0</v>
      </c>
      <c r="AP3776">
        <v>1523.37</v>
      </c>
      <c r="AQ3776">
        <v>2520.3200000000002</v>
      </c>
      <c r="AR3776">
        <v>5</v>
      </c>
      <c r="AS3776" t="s">
        <v>881</v>
      </c>
      <c r="AT3776" t="s">
        <v>52</v>
      </c>
      <c r="AU3776">
        <v>65</v>
      </c>
      <c r="AV3776">
        <v>5089</v>
      </c>
      <c r="AY3776" t="str">
        <f>IF(AND(Table1[[#This Row],[Contract]]="Month-to-Month", Table1[[#This Row],[Tenure in Months]]&lt;6, Table1[[#This Row],[Payment Method]]="Bank Withdrawal"), "High Risk", IF(OR(Table1[[#This Row],[Contract]]="Month-to-Month", Table1[[#This Row],[Tenure in Months]]&lt;12), "Medium Risk", "Low Risk"))</f>
        <v>Low Risk</v>
      </c>
    </row>
    <row r="3777" spans="1:51" x14ac:dyDescent="0.35">
      <c r="A3777" t="s">
        <v>4974</v>
      </c>
      <c r="B3777" t="s">
        <v>66</v>
      </c>
      <c r="C3777">
        <v>56</v>
      </c>
      <c r="D3777" t="s">
        <v>52</v>
      </c>
      <c r="E3777" t="s">
        <v>52</v>
      </c>
      <c r="F3777" t="s">
        <v>53</v>
      </c>
      <c r="G3777" t="s">
        <v>52</v>
      </c>
      <c r="H3777">
        <v>0</v>
      </c>
      <c r="I3777" t="s">
        <v>54</v>
      </c>
      <c r="J3777" t="s">
        <v>55</v>
      </c>
      <c r="K3777" t="s">
        <v>488</v>
      </c>
      <c r="L3777">
        <v>91791</v>
      </c>
      <c r="M3777">
        <v>34.061633999999998</v>
      </c>
      <c r="N3777">
        <v>-117.893169</v>
      </c>
      <c r="O3777">
        <v>30458</v>
      </c>
      <c r="P3777" t="s">
        <v>57</v>
      </c>
      <c r="Q3777" t="s">
        <v>53</v>
      </c>
      <c r="R3777">
        <v>4</v>
      </c>
      <c r="S3777">
        <v>51</v>
      </c>
      <c r="T3777" t="s">
        <v>92</v>
      </c>
      <c r="U3777" t="s">
        <v>53</v>
      </c>
      <c r="V3777">
        <v>47.18</v>
      </c>
      <c r="W3777" t="s">
        <v>52</v>
      </c>
      <c r="X3777" t="s">
        <v>53</v>
      </c>
      <c r="Y3777" t="s">
        <v>110</v>
      </c>
      <c r="Z3777">
        <v>12</v>
      </c>
      <c r="AA3777" t="s">
        <v>53</v>
      </c>
      <c r="AB3777" t="s">
        <v>53</v>
      </c>
      <c r="AC3777" t="s">
        <v>52</v>
      </c>
      <c r="AD3777" t="s">
        <v>53</v>
      </c>
      <c r="AE3777" t="s">
        <v>52</v>
      </c>
      <c r="AF3777" t="s">
        <v>52</v>
      </c>
      <c r="AG3777" t="s">
        <v>52</v>
      </c>
      <c r="AH3777" t="s">
        <v>53</v>
      </c>
      <c r="AI3777" t="s">
        <v>124</v>
      </c>
      <c r="AJ3777" t="s">
        <v>53</v>
      </c>
      <c r="AK3777" t="s">
        <v>61</v>
      </c>
      <c r="AL3777">
        <v>60.5</v>
      </c>
      <c r="AM3777">
        <v>3145.15</v>
      </c>
      <c r="AN3777">
        <v>0</v>
      </c>
      <c r="AO3777">
        <v>0</v>
      </c>
      <c r="AP3777">
        <v>2406.1799999999998</v>
      </c>
      <c r="AQ3777">
        <v>5551.33</v>
      </c>
      <c r="AR3777">
        <v>3</v>
      </c>
      <c r="AS3777" t="s">
        <v>881</v>
      </c>
      <c r="AT3777" t="s">
        <v>52</v>
      </c>
      <c r="AU3777">
        <v>63</v>
      </c>
      <c r="AV3777">
        <v>4207</v>
      </c>
      <c r="AY3777" t="str">
        <f>IF(AND(Table1[[#This Row],[Contract]]="Month-to-Month", Table1[[#This Row],[Tenure in Months]]&lt;6, Table1[[#This Row],[Payment Method]]="Bank Withdrawal"), "High Risk", IF(OR(Table1[[#This Row],[Contract]]="Month-to-Month", Table1[[#This Row],[Tenure in Months]]&lt;12), "Medium Risk", "Low Risk"))</f>
        <v>Low Risk</v>
      </c>
    </row>
    <row r="3778" spans="1:51" x14ac:dyDescent="0.35">
      <c r="A3778" t="s">
        <v>4975</v>
      </c>
      <c r="B3778" t="s">
        <v>66</v>
      </c>
      <c r="C3778">
        <v>21</v>
      </c>
      <c r="D3778" t="s">
        <v>53</v>
      </c>
      <c r="E3778" t="s">
        <v>52</v>
      </c>
      <c r="F3778" t="s">
        <v>53</v>
      </c>
      <c r="G3778" t="s">
        <v>53</v>
      </c>
      <c r="H3778">
        <v>3</v>
      </c>
      <c r="I3778" t="s">
        <v>54</v>
      </c>
      <c r="J3778" t="s">
        <v>55</v>
      </c>
      <c r="K3778" t="s">
        <v>488</v>
      </c>
      <c r="L3778">
        <v>91792</v>
      </c>
      <c r="M3778">
        <v>34.024405000000002</v>
      </c>
      <c r="N3778">
        <v>-117.89872200000001</v>
      </c>
      <c r="O3778">
        <v>31622</v>
      </c>
      <c r="P3778" t="s">
        <v>57</v>
      </c>
      <c r="Q3778" t="s">
        <v>53</v>
      </c>
      <c r="R3778">
        <v>1</v>
      </c>
      <c r="S3778">
        <v>13</v>
      </c>
      <c r="T3778" t="s">
        <v>58</v>
      </c>
      <c r="U3778" t="s">
        <v>53</v>
      </c>
      <c r="V3778">
        <v>42.23</v>
      </c>
      <c r="W3778" t="s">
        <v>52</v>
      </c>
      <c r="X3778" t="s">
        <v>52</v>
      </c>
      <c r="Y3778" t="s">
        <v>58</v>
      </c>
      <c r="Z3778">
        <v>0</v>
      </c>
      <c r="AA3778" t="s">
        <v>52</v>
      </c>
      <c r="AB3778" t="s">
        <v>52</v>
      </c>
      <c r="AC3778" t="s">
        <v>52</v>
      </c>
      <c r="AD3778" t="s">
        <v>52</v>
      </c>
      <c r="AE3778" t="s">
        <v>52</v>
      </c>
      <c r="AF3778" t="s">
        <v>52</v>
      </c>
      <c r="AG3778" t="s">
        <v>52</v>
      </c>
      <c r="AH3778" t="s">
        <v>52</v>
      </c>
      <c r="AI3778" t="s">
        <v>334</v>
      </c>
      <c r="AJ3778" t="s">
        <v>52</v>
      </c>
      <c r="AK3778" t="s">
        <v>87</v>
      </c>
      <c r="AL3778">
        <v>19.55</v>
      </c>
      <c r="AM3778">
        <v>265.3</v>
      </c>
      <c r="AN3778">
        <v>0</v>
      </c>
      <c r="AO3778">
        <v>0</v>
      </c>
      <c r="AP3778">
        <v>548.99</v>
      </c>
      <c r="AQ3778">
        <v>814.29</v>
      </c>
      <c r="AR3778">
        <v>4</v>
      </c>
      <c r="AS3778" t="s">
        <v>881</v>
      </c>
      <c r="AT3778" t="s">
        <v>52</v>
      </c>
      <c r="AU3778">
        <v>55</v>
      </c>
      <c r="AV3778">
        <v>2816</v>
      </c>
      <c r="AY3778" t="str">
        <f>IF(AND(Table1[[#This Row],[Contract]]="Month-to-Month", Table1[[#This Row],[Tenure in Months]]&lt;6, Table1[[#This Row],[Payment Method]]="Bank Withdrawal"), "High Risk", IF(OR(Table1[[#This Row],[Contract]]="Month-to-Month", Table1[[#This Row],[Tenure in Months]]&lt;12), "Medium Risk", "Low Risk"))</f>
        <v>Low Risk</v>
      </c>
    </row>
    <row r="3779" spans="1:51" x14ac:dyDescent="0.35">
      <c r="A3779" t="s">
        <v>4976</v>
      </c>
      <c r="B3779" t="s">
        <v>66</v>
      </c>
      <c r="C3779">
        <v>28</v>
      </c>
      <c r="D3779" t="s">
        <v>53</v>
      </c>
      <c r="E3779" t="s">
        <v>52</v>
      </c>
      <c r="F3779" t="s">
        <v>52</v>
      </c>
      <c r="G3779" t="s">
        <v>52</v>
      </c>
      <c r="H3779">
        <v>0</v>
      </c>
      <c r="I3779" t="s">
        <v>54</v>
      </c>
      <c r="J3779" t="s">
        <v>55</v>
      </c>
      <c r="K3779" t="s">
        <v>863</v>
      </c>
      <c r="L3779">
        <v>91801</v>
      </c>
      <c r="M3779">
        <v>34.090924999999999</v>
      </c>
      <c r="N3779">
        <v>-118.128164</v>
      </c>
      <c r="O3779">
        <v>54382</v>
      </c>
      <c r="P3779" t="s">
        <v>57</v>
      </c>
      <c r="Q3779" t="s">
        <v>52</v>
      </c>
      <c r="R3779">
        <v>0</v>
      </c>
      <c r="S3779">
        <v>1</v>
      </c>
      <c r="T3779" t="s">
        <v>58</v>
      </c>
      <c r="U3779" t="s">
        <v>53</v>
      </c>
      <c r="V3779">
        <v>10.210000000000001</v>
      </c>
      <c r="W3779" t="s">
        <v>52</v>
      </c>
      <c r="X3779" t="s">
        <v>52</v>
      </c>
      <c r="Y3779" t="s">
        <v>58</v>
      </c>
      <c r="Z3779">
        <v>0</v>
      </c>
      <c r="AA3779" t="s">
        <v>52</v>
      </c>
      <c r="AB3779" t="s">
        <v>52</v>
      </c>
      <c r="AC3779" t="s">
        <v>52</v>
      </c>
      <c r="AD3779" t="s">
        <v>52</v>
      </c>
      <c r="AE3779" t="s">
        <v>52</v>
      </c>
      <c r="AF3779" t="s">
        <v>52</v>
      </c>
      <c r="AG3779" t="s">
        <v>52</v>
      </c>
      <c r="AH3779" t="s">
        <v>52</v>
      </c>
      <c r="AI3779" t="s">
        <v>60</v>
      </c>
      <c r="AJ3779" t="s">
        <v>52</v>
      </c>
      <c r="AK3779" t="s">
        <v>87</v>
      </c>
      <c r="AL3779">
        <v>20.9</v>
      </c>
      <c r="AM3779">
        <v>20.9</v>
      </c>
      <c r="AN3779">
        <v>0</v>
      </c>
      <c r="AO3779">
        <v>0</v>
      </c>
      <c r="AP3779">
        <v>10.210000000000001</v>
      </c>
      <c r="AQ3779">
        <v>31.11</v>
      </c>
      <c r="AR3779">
        <v>5</v>
      </c>
      <c r="AS3779" t="s">
        <v>883</v>
      </c>
      <c r="AT3779" t="s">
        <v>52</v>
      </c>
      <c r="AU3779">
        <v>72</v>
      </c>
      <c r="AV3779">
        <v>3901</v>
      </c>
      <c r="AY3779" t="str">
        <f>IF(AND(Table1[[#This Row],[Contract]]="Month-to-Month", Table1[[#This Row],[Tenure in Months]]&lt;6, Table1[[#This Row],[Payment Method]]="Bank Withdrawal"), "High Risk", IF(OR(Table1[[#This Row],[Contract]]="Month-to-Month", Table1[[#This Row],[Tenure in Months]]&lt;12), "Medium Risk", "Low Risk"))</f>
        <v>Medium Risk</v>
      </c>
    </row>
    <row r="3780" spans="1:51" x14ac:dyDescent="0.35">
      <c r="A3780" t="s">
        <v>4977</v>
      </c>
      <c r="B3780" t="s">
        <v>51</v>
      </c>
      <c r="C3780">
        <v>53</v>
      </c>
      <c r="D3780" t="s">
        <v>52</v>
      </c>
      <c r="E3780" t="s">
        <v>52</v>
      </c>
      <c r="F3780" t="s">
        <v>52</v>
      </c>
      <c r="G3780" t="s">
        <v>53</v>
      </c>
      <c r="H3780">
        <v>1</v>
      </c>
      <c r="I3780" t="s">
        <v>54</v>
      </c>
      <c r="J3780" t="s">
        <v>55</v>
      </c>
      <c r="K3780" t="s">
        <v>863</v>
      </c>
      <c r="L3780">
        <v>91803</v>
      </c>
      <c r="M3780">
        <v>34.074736000000001</v>
      </c>
      <c r="N3780">
        <v>-118.145959</v>
      </c>
      <c r="O3780">
        <v>30635</v>
      </c>
      <c r="P3780" t="s">
        <v>57</v>
      </c>
      <c r="Q3780" t="s">
        <v>52</v>
      </c>
      <c r="R3780">
        <v>0</v>
      </c>
      <c r="S3780">
        <v>1</v>
      </c>
      <c r="T3780" t="s">
        <v>58</v>
      </c>
      <c r="U3780" t="s">
        <v>53</v>
      </c>
      <c r="V3780">
        <v>10.14</v>
      </c>
      <c r="W3780" t="s">
        <v>52</v>
      </c>
      <c r="X3780" t="s">
        <v>52</v>
      </c>
      <c r="Y3780" t="s">
        <v>58</v>
      </c>
      <c r="Z3780">
        <v>0</v>
      </c>
      <c r="AA3780" t="s">
        <v>52</v>
      </c>
      <c r="AB3780" t="s">
        <v>52</v>
      </c>
      <c r="AC3780" t="s">
        <v>52</v>
      </c>
      <c r="AD3780" t="s">
        <v>52</v>
      </c>
      <c r="AE3780" t="s">
        <v>52</v>
      </c>
      <c r="AF3780" t="s">
        <v>52</v>
      </c>
      <c r="AG3780" t="s">
        <v>52</v>
      </c>
      <c r="AH3780" t="s">
        <v>52</v>
      </c>
      <c r="AI3780" t="s">
        <v>60</v>
      </c>
      <c r="AJ3780" t="s">
        <v>53</v>
      </c>
      <c r="AK3780" t="s">
        <v>87</v>
      </c>
      <c r="AL3780">
        <v>21.05</v>
      </c>
      <c r="AM3780">
        <v>21.05</v>
      </c>
      <c r="AN3780">
        <v>0</v>
      </c>
      <c r="AO3780">
        <v>0</v>
      </c>
      <c r="AP3780">
        <v>10.14</v>
      </c>
      <c r="AQ3780">
        <v>31.19</v>
      </c>
      <c r="AR3780">
        <v>3</v>
      </c>
      <c r="AS3780" t="s">
        <v>883</v>
      </c>
      <c r="AT3780" t="s">
        <v>52</v>
      </c>
      <c r="AU3780">
        <v>32</v>
      </c>
      <c r="AV3780">
        <v>3389</v>
      </c>
      <c r="AY3780" t="str">
        <f>IF(AND(Table1[[#This Row],[Contract]]="Month-to-Month", Table1[[#This Row],[Tenure in Months]]&lt;6, Table1[[#This Row],[Payment Method]]="Bank Withdrawal"), "High Risk", IF(OR(Table1[[#This Row],[Contract]]="Month-to-Month", Table1[[#This Row],[Tenure in Months]]&lt;12), "Medium Risk", "Low Risk"))</f>
        <v>Medium Risk</v>
      </c>
    </row>
    <row r="3781" spans="1:51" x14ac:dyDescent="0.35">
      <c r="A3781" t="s">
        <v>4978</v>
      </c>
      <c r="B3781" t="s">
        <v>51</v>
      </c>
      <c r="C3781">
        <v>46</v>
      </c>
      <c r="D3781" t="s">
        <v>52</v>
      </c>
      <c r="E3781" t="s">
        <v>52</v>
      </c>
      <c r="F3781" t="s">
        <v>52</v>
      </c>
      <c r="G3781" t="s">
        <v>52</v>
      </c>
      <c r="H3781">
        <v>0</v>
      </c>
      <c r="I3781" t="s">
        <v>54</v>
      </c>
      <c r="J3781" t="s">
        <v>55</v>
      </c>
      <c r="K3781" t="s">
        <v>114</v>
      </c>
      <c r="L3781">
        <v>91901</v>
      </c>
      <c r="M3781">
        <v>32.827184000000003</v>
      </c>
      <c r="N3781">
        <v>-116.703729</v>
      </c>
      <c r="O3781">
        <v>16486</v>
      </c>
      <c r="P3781" t="s">
        <v>57</v>
      </c>
      <c r="Q3781" t="s">
        <v>52</v>
      </c>
      <c r="R3781">
        <v>0</v>
      </c>
      <c r="S3781">
        <v>63</v>
      </c>
      <c r="T3781" t="s">
        <v>92</v>
      </c>
      <c r="U3781" t="s">
        <v>53</v>
      </c>
      <c r="V3781">
        <v>18.05</v>
      </c>
      <c r="W3781" t="s">
        <v>53</v>
      </c>
      <c r="X3781" t="s">
        <v>53</v>
      </c>
      <c r="Y3781" t="s">
        <v>59</v>
      </c>
      <c r="Z3781">
        <v>11</v>
      </c>
      <c r="AA3781" t="s">
        <v>53</v>
      </c>
      <c r="AB3781" t="s">
        <v>53</v>
      </c>
      <c r="AC3781" t="s">
        <v>53</v>
      </c>
      <c r="AD3781" t="s">
        <v>53</v>
      </c>
      <c r="AE3781" t="s">
        <v>52</v>
      </c>
      <c r="AF3781" t="s">
        <v>52</v>
      </c>
      <c r="AG3781" t="s">
        <v>52</v>
      </c>
      <c r="AH3781" t="s">
        <v>52</v>
      </c>
      <c r="AI3781" t="s">
        <v>124</v>
      </c>
      <c r="AJ3781" t="s">
        <v>52</v>
      </c>
      <c r="AK3781" t="s">
        <v>61</v>
      </c>
      <c r="AL3781">
        <v>71.5</v>
      </c>
      <c r="AM3781">
        <v>4576.3</v>
      </c>
      <c r="AN3781">
        <v>0</v>
      </c>
      <c r="AO3781">
        <v>70</v>
      </c>
      <c r="AP3781">
        <v>1137.1500000000001</v>
      </c>
      <c r="AQ3781">
        <v>5783.45</v>
      </c>
      <c r="AR3781">
        <v>3</v>
      </c>
      <c r="AS3781" t="s">
        <v>881</v>
      </c>
      <c r="AT3781" t="s">
        <v>52</v>
      </c>
      <c r="AU3781">
        <v>36</v>
      </c>
      <c r="AV3781">
        <v>5342</v>
      </c>
      <c r="AY3781" t="str">
        <f>IF(AND(Table1[[#This Row],[Contract]]="Month-to-Month", Table1[[#This Row],[Tenure in Months]]&lt;6, Table1[[#This Row],[Payment Method]]="Bank Withdrawal"), "High Risk", IF(OR(Table1[[#This Row],[Contract]]="Month-to-Month", Table1[[#This Row],[Tenure in Months]]&lt;12), "Medium Risk", "Low Risk"))</f>
        <v>Low Risk</v>
      </c>
    </row>
    <row r="3782" spans="1:51" x14ac:dyDescent="0.35">
      <c r="A3782" t="s">
        <v>4979</v>
      </c>
      <c r="B3782" t="s">
        <v>51</v>
      </c>
      <c r="C3782">
        <v>64</v>
      </c>
      <c r="D3782" t="s">
        <v>52</v>
      </c>
      <c r="E3782" t="s">
        <v>52</v>
      </c>
      <c r="F3782" t="s">
        <v>52</v>
      </c>
      <c r="G3782" t="s">
        <v>52</v>
      </c>
      <c r="H3782">
        <v>0</v>
      </c>
      <c r="I3782" t="s">
        <v>54</v>
      </c>
      <c r="J3782" t="s">
        <v>55</v>
      </c>
      <c r="K3782" t="s">
        <v>2745</v>
      </c>
      <c r="L3782">
        <v>91902</v>
      </c>
      <c r="M3782">
        <v>32.671169999999996</v>
      </c>
      <c r="N3782">
        <v>-117.00232</v>
      </c>
      <c r="O3782">
        <v>17389</v>
      </c>
      <c r="P3782" t="s">
        <v>57</v>
      </c>
      <c r="Q3782" t="s">
        <v>52</v>
      </c>
      <c r="R3782">
        <v>0</v>
      </c>
      <c r="S3782">
        <v>3</v>
      </c>
      <c r="T3782" t="s">
        <v>58</v>
      </c>
      <c r="U3782" t="s">
        <v>53</v>
      </c>
      <c r="V3782">
        <v>33.53</v>
      </c>
      <c r="W3782" t="s">
        <v>52</v>
      </c>
      <c r="X3782" t="s">
        <v>53</v>
      </c>
      <c r="Y3782" t="s">
        <v>59</v>
      </c>
      <c r="Z3782">
        <v>30</v>
      </c>
      <c r="AA3782" t="s">
        <v>52</v>
      </c>
      <c r="AB3782" t="s">
        <v>52</v>
      </c>
      <c r="AC3782" t="s">
        <v>52</v>
      </c>
      <c r="AD3782" t="s">
        <v>52</v>
      </c>
      <c r="AE3782" t="s">
        <v>52</v>
      </c>
      <c r="AF3782" t="s">
        <v>53</v>
      </c>
      <c r="AG3782" t="s">
        <v>53</v>
      </c>
      <c r="AH3782" t="s">
        <v>53</v>
      </c>
      <c r="AI3782" t="s">
        <v>60</v>
      </c>
      <c r="AJ3782" t="s">
        <v>52</v>
      </c>
      <c r="AK3782" t="s">
        <v>87</v>
      </c>
      <c r="AL3782">
        <v>54.65</v>
      </c>
      <c r="AM3782">
        <v>189.1</v>
      </c>
      <c r="AN3782">
        <v>0</v>
      </c>
      <c r="AO3782">
        <v>0</v>
      </c>
      <c r="AP3782">
        <v>100.59</v>
      </c>
      <c r="AQ3782">
        <v>289.69</v>
      </c>
      <c r="AR3782">
        <v>5</v>
      </c>
      <c r="AS3782" t="s">
        <v>883</v>
      </c>
      <c r="AT3782" t="s">
        <v>52</v>
      </c>
      <c r="AU3782">
        <v>34</v>
      </c>
      <c r="AV3782">
        <v>2168</v>
      </c>
      <c r="AY3782" t="str">
        <f>IF(AND(Table1[[#This Row],[Contract]]="Month-to-Month", Table1[[#This Row],[Tenure in Months]]&lt;6, Table1[[#This Row],[Payment Method]]="Bank Withdrawal"), "High Risk", IF(OR(Table1[[#This Row],[Contract]]="Month-to-Month", Table1[[#This Row],[Tenure in Months]]&lt;12), "Medium Risk", "Low Risk"))</f>
        <v>Medium Risk</v>
      </c>
    </row>
    <row r="3783" spans="1:51" x14ac:dyDescent="0.35">
      <c r="A3783" t="s">
        <v>4980</v>
      </c>
      <c r="B3783" t="s">
        <v>51</v>
      </c>
      <c r="C3783">
        <v>49</v>
      </c>
      <c r="D3783" t="s">
        <v>52</v>
      </c>
      <c r="E3783" t="s">
        <v>52</v>
      </c>
      <c r="F3783" t="s">
        <v>52</v>
      </c>
      <c r="G3783" t="s">
        <v>52</v>
      </c>
      <c r="H3783">
        <v>0</v>
      </c>
      <c r="I3783" t="s">
        <v>54</v>
      </c>
      <c r="J3783" t="s">
        <v>55</v>
      </c>
      <c r="K3783" t="s">
        <v>4981</v>
      </c>
      <c r="L3783">
        <v>91905</v>
      </c>
      <c r="M3783">
        <v>32.677097000000003</v>
      </c>
      <c r="N3783">
        <v>-116.304991</v>
      </c>
      <c r="O3783">
        <v>1509</v>
      </c>
      <c r="P3783" t="s">
        <v>57</v>
      </c>
      <c r="Q3783" t="s">
        <v>52</v>
      </c>
      <c r="R3783">
        <v>0</v>
      </c>
      <c r="S3783">
        <v>46</v>
      </c>
      <c r="T3783" t="s">
        <v>92</v>
      </c>
      <c r="U3783" t="s">
        <v>53</v>
      </c>
      <c r="V3783">
        <v>30.99</v>
      </c>
      <c r="W3783" t="s">
        <v>52</v>
      </c>
      <c r="X3783" t="s">
        <v>52</v>
      </c>
      <c r="Y3783" t="s">
        <v>58</v>
      </c>
      <c r="Z3783">
        <v>0</v>
      </c>
      <c r="AA3783" t="s">
        <v>52</v>
      </c>
      <c r="AB3783" t="s">
        <v>52</v>
      </c>
      <c r="AC3783" t="s">
        <v>52</v>
      </c>
      <c r="AD3783" t="s">
        <v>52</v>
      </c>
      <c r="AE3783" t="s">
        <v>52</v>
      </c>
      <c r="AF3783" t="s">
        <v>52</v>
      </c>
      <c r="AG3783" t="s">
        <v>52</v>
      </c>
      <c r="AH3783" t="s">
        <v>52</v>
      </c>
      <c r="AI3783" t="s">
        <v>334</v>
      </c>
      <c r="AJ3783" t="s">
        <v>52</v>
      </c>
      <c r="AK3783" t="s">
        <v>69</v>
      </c>
      <c r="AL3783">
        <v>19.2</v>
      </c>
      <c r="AM3783">
        <v>908.15</v>
      </c>
      <c r="AN3783">
        <v>0</v>
      </c>
      <c r="AO3783">
        <v>0</v>
      </c>
      <c r="AP3783">
        <v>1425.54</v>
      </c>
      <c r="AQ3783">
        <v>2333.69</v>
      </c>
      <c r="AR3783">
        <v>4</v>
      </c>
      <c r="AS3783" t="s">
        <v>881</v>
      </c>
      <c r="AT3783" t="s">
        <v>52</v>
      </c>
      <c r="AU3783">
        <v>54</v>
      </c>
      <c r="AV3783">
        <v>2776</v>
      </c>
      <c r="AY3783" t="str">
        <f>IF(AND(Table1[[#This Row],[Contract]]="Month-to-Month", Table1[[#This Row],[Tenure in Months]]&lt;6, Table1[[#This Row],[Payment Method]]="Bank Withdrawal"), "High Risk", IF(OR(Table1[[#This Row],[Contract]]="Month-to-Month", Table1[[#This Row],[Tenure in Months]]&lt;12), "Medium Risk", "Low Risk"))</f>
        <v>Low Risk</v>
      </c>
    </row>
    <row r="3784" spans="1:51" x14ac:dyDescent="0.35">
      <c r="A3784" t="s">
        <v>4982</v>
      </c>
      <c r="B3784" t="s">
        <v>51</v>
      </c>
      <c r="C3784">
        <v>31</v>
      </c>
      <c r="D3784" t="s">
        <v>52</v>
      </c>
      <c r="E3784" t="s">
        <v>52</v>
      </c>
      <c r="F3784" t="s">
        <v>52</v>
      </c>
      <c r="G3784" t="s">
        <v>52</v>
      </c>
      <c r="H3784">
        <v>0</v>
      </c>
      <c r="I3784" t="s">
        <v>54</v>
      </c>
      <c r="J3784" t="s">
        <v>55</v>
      </c>
      <c r="K3784" t="s">
        <v>490</v>
      </c>
      <c r="L3784">
        <v>91906</v>
      </c>
      <c r="M3784">
        <v>32.673482999999997</v>
      </c>
      <c r="N3784">
        <v>-116.472863</v>
      </c>
      <c r="O3784">
        <v>3133</v>
      </c>
      <c r="P3784" t="s">
        <v>57</v>
      </c>
      <c r="Q3784" t="s">
        <v>52</v>
      </c>
      <c r="R3784">
        <v>0</v>
      </c>
      <c r="S3784">
        <v>1</v>
      </c>
      <c r="T3784" t="s">
        <v>58</v>
      </c>
      <c r="U3784" t="s">
        <v>53</v>
      </c>
      <c r="V3784">
        <v>3.97</v>
      </c>
      <c r="W3784" t="s">
        <v>53</v>
      </c>
      <c r="X3784" t="s">
        <v>53</v>
      </c>
      <c r="Y3784" t="s">
        <v>59</v>
      </c>
      <c r="Z3784">
        <v>11</v>
      </c>
      <c r="AA3784" t="s">
        <v>52</v>
      </c>
      <c r="AB3784" t="s">
        <v>52</v>
      </c>
      <c r="AC3784" t="s">
        <v>52</v>
      </c>
      <c r="AD3784" t="s">
        <v>52</v>
      </c>
      <c r="AE3784" t="s">
        <v>52</v>
      </c>
      <c r="AF3784" t="s">
        <v>52</v>
      </c>
      <c r="AG3784" t="s">
        <v>52</v>
      </c>
      <c r="AH3784" t="s">
        <v>53</v>
      </c>
      <c r="AI3784" t="s">
        <v>60</v>
      </c>
      <c r="AJ3784" t="s">
        <v>53</v>
      </c>
      <c r="AK3784" t="s">
        <v>69</v>
      </c>
      <c r="AL3784">
        <v>49.8</v>
      </c>
      <c r="AM3784">
        <v>49.8</v>
      </c>
      <c r="AN3784">
        <v>0</v>
      </c>
      <c r="AO3784">
        <v>0</v>
      </c>
      <c r="AP3784">
        <v>3.97</v>
      </c>
      <c r="AQ3784">
        <v>53.769999999999897</v>
      </c>
      <c r="AR3784">
        <v>4</v>
      </c>
      <c r="AS3784" t="s">
        <v>883</v>
      </c>
      <c r="AT3784" t="s">
        <v>52</v>
      </c>
      <c r="AU3784">
        <v>79</v>
      </c>
      <c r="AV3784">
        <v>4796</v>
      </c>
      <c r="AY3784" t="str">
        <f>IF(AND(Table1[[#This Row],[Contract]]="Month-to-Month", Table1[[#This Row],[Tenure in Months]]&lt;6, Table1[[#This Row],[Payment Method]]="Bank Withdrawal"), "High Risk", IF(OR(Table1[[#This Row],[Contract]]="Month-to-Month", Table1[[#This Row],[Tenure in Months]]&lt;12), "Medium Risk", "Low Risk"))</f>
        <v>Medium Risk</v>
      </c>
    </row>
    <row r="3785" spans="1:51" x14ac:dyDescent="0.35">
      <c r="A3785" t="s">
        <v>4983</v>
      </c>
      <c r="B3785" t="s">
        <v>66</v>
      </c>
      <c r="C3785">
        <v>60</v>
      </c>
      <c r="D3785" t="s">
        <v>52</v>
      </c>
      <c r="E3785" t="s">
        <v>52</v>
      </c>
      <c r="F3785" t="s">
        <v>53</v>
      </c>
      <c r="G3785" t="s">
        <v>53</v>
      </c>
      <c r="H3785">
        <v>1</v>
      </c>
      <c r="I3785" t="s">
        <v>54</v>
      </c>
      <c r="J3785" t="s">
        <v>55</v>
      </c>
      <c r="K3785" t="s">
        <v>492</v>
      </c>
      <c r="L3785">
        <v>91911</v>
      </c>
      <c r="M3785">
        <v>32.607964000000003</v>
      </c>
      <c r="N3785">
        <v>-117.059459</v>
      </c>
      <c r="O3785">
        <v>71126</v>
      </c>
      <c r="P3785" t="s">
        <v>57</v>
      </c>
      <c r="Q3785" t="s">
        <v>53</v>
      </c>
      <c r="R3785">
        <v>8</v>
      </c>
      <c r="S3785">
        <v>71</v>
      </c>
      <c r="T3785" t="s">
        <v>58</v>
      </c>
      <c r="U3785" t="s">
        <v>53</v>
      </c>
      <c r="V3785">
        <v>11.13</v>
      </c>
      <c r="W3785" t="s">
        <v>52</v>
      </c>
      <c r="X3785" t="s">
        <v>52</v>
      </c>
      <c r="Y3785" t="s">
        <v>58</v>
      </c>
      <c r="Z3785">
        <v>0</v>
      </c>
      <c r="AA3785" t="s">
        <v>52</v>
      </c>
      <c r="AB3785" t="s">
        <v>52</v>
      </c>
      <c r="AC3785" t="s">
        <v>52</v>
      </c>
      <c r="AD3785" t="s">
        <v>52</v>
      </c>
      <c r="AE3785" t="s">
        <v>52</v>
      </c>
      <c r="AF3785" t="s">
        <v>52</v>
      </c>
      <c r="AG3785" t="s">
        <v>52</v>
      </c>
      <c r="AH3785" t="s">
        <v>52</v>
      </c>
      <c r="AI3785" t="s">
        <v>334</v>
      </c>
      <c r="AJ3785" t="s">
        <v>52</v>
      </c>
      <c r="AK3785" t="s">
        <v>61</v>
      </c>
      <c r="AL3785">
        <v>20.5</v>
      </c>
      <c r="AM3785">
        <v>1500.95</v>
      </c>
      <c r="AN3785">
        <v>0</v>
      </c>
      <c r="AO3785">
        <v>0</v>
      </c>
      <c r="AP3785">
        <v>790.23</v>
      </c>
      <c r="AQ3785">
        <v>2291.1799999999998</v>
      </c>
      <c r="AR3785">
        <v>4</v>
      </c>
      <c r="AS3785" t="s">
        <v>881</v>
      </c>
      <c r="AT3785" t="s">
        <v>52</v>
      </c>
      <c r="AU3785">
        <v>62</v>
      </c>
      <c r="AV3785">
        <v>4941</v>
      </c>
      <c r="AY3785" t="str">
        <f>IF(AND(Table1[[#This Row],[Contract]]="Month-to-Month", Table1[[#This Row],[Tenure in Months]]&lt;6, Table1[[#This Row],[Payment Method]]="Bank Withdrawal"), "High Risk", IF(OR(Table1[[#This Row],[Contract]]="Month-to-Month", Table1[[#This Row],[Tenure in Months]]&lt;12), "Medium Risk", "Low Risk"))</f>
        <v>Low Risk</v>
      </c>
    </row>
    <row r="3786" spans="1:51" x14ac:dyDescent="0.35">
      <c r="A3786" t="s">
        <v>4984</v>
      </c>
      <c r="B3786" t="s">
        <v>51</v>
      </c>
      <c r="C3786">
        <v>38</v>
      </c>
      <c r="D3786" t="s">
        <v>52</v>
      </c>
      <c r="E3786" t="s">
        <v>52</v>
      </c>
      <c r="F3786" t="s">
        <v>53</v>
      </c>
      <c r="G3786" t="s">
        <v>53</v>
      </c>
      <c r="H3786">
        <v>3</v>
      </c>
      <c r="I3786" t="s">
        <v>54</v>
      </c>
      <c r="J3786" t="s">
        <v>55</v>
      </c>
      <c r="K3786" t="s">
        <v>492</v>
      </c>
      <c r="L3786">
        <v>91913</v>
      </c>
      <c r="M3786">
        <v>32.641640000000002</v>
      </c>
      <c r="N3786">
        <v>-116.985026</v>
      </c>
      <c r="O3786">
        <v>12884</v>
      </c>
      <c r="P3786" t="s">
        <v>57</v>
      </c>
      <c r="Q3786" t="s">
        <v>53</v>
      </c>
      <c r="R3786">
        <v>10</v>
      </c>
      <c r="S3786">
        <v>55</v>
      </c>
      <c r="T3786" t="s">
        <v>92</v>
      </c>
      <c r="U3786" t="s">
        <v>53</v>
      </c>
      <c r="V3786">
        <v>22.56</v>
      </c>
      <c r="W3786" t="s">
        <v>53</v>
      </c>
      <c r="X3786" t="s">
        <v>53</v>
      </c>
      <c r="Y3786" t="s">
        <v>68</v>
      </c>
      <c r="Z3786">
        <v>56</v>
      </c>
      <c r="AA3786" t="s">
        <v>52</v>
      </c>
      <c r="AB3786" t="s">
        <v>52</v>
      </c>
      <c r="AC3786" t="s">
        <v>53</v>
      </c>
      <c r="AD3786" t="s">
        <v>52</v>
      </c>
      <c r="AE3786" t="s">
        <v>53</v>
      </c>
      <c r="AF3786" t="s">
        <v>52</v>
      </c>
      <c r="AG3786" t="s">
        <v>52</v>
      </c>
      <c r="AH3786" t="s">
        <v>53</v>
      </c>
      <c r="AI3786" t="s">
        <v>60</v>
      </c>
      <c r="AJ3786" t="s">
        <v>53</v>
      </c>
      <c r="AK3786" t="s">
        <v>69</v>
      </c>
      <c r="AL3786">
        <v>90.4</v>
      </c>
      <c r="AM3786">
        <v>5099.1499999999996</v>
      </c>
      <c r="AN3786">
        <v>0</v>
      </c>
      <c r="AO3786">
        <v>0</v>
      </c>
      <c r="AP3786">
        <v>1240.8</v>
      </c>
      <c r="AQ3786">
        <v>6339.95</v>
      </c>
      <c r="AR3786">
        <v>5</v>
      </c>
      <c r="AS3786" t="s">
        <v>881</v>
      </c>
      <c r="AT3786" t="s">
        <v>52</v>
      </c>
      <c r="AU3786">
        <v>44</v>
      </c>
      <c r="AV3786">
        <v>4603</v>
      </c>
      <c r="AY3786" t="str">
        <f>IF(AND(Table1[[#This Row],[Contract]]="Month-to-Month", Table1[[#This Row],[Tenure in Months]]&lt;6, Table1[[#This Row],[Payment Method]]="Bank Withdrawal"), "High Risk", IF(OR(Table1[[#This Row],[Contract]]="Month-to-Month", Table1[[#This Row],[Tenure in Months]]&lt;12), "Medium Risk", "Low Risk"))</f>
        <v>Medium Risk</v>
      </c>
    </row>
    <row r="3787" spans="1:51" x14ac:dyDescent="0.35">
      <c r="A3787" t="s">
        <v>4985</v>
      </c>
      <c r="B3787" t="s">
        <v>66</v>
      </c>
      <c r="C3787">
        <v>38</v>
      </c>
      <c r="D3787" t="s">
        <v>52</v>
      </c>
      <c r="E3787" t="s">
        <v>52</v>
      </c>
      <c r="F3787" t="s">
        <v>52</v>
      </c>
      <c r="G3787" t="s">
        <v>52</v>
      </c>
      <c r="H3787">
        <v>0</v>
      </c>
      <c r="I3787" t="s">
        <v>54</v>
      </c>
      <c r="J3787" t="s">
        <v>55</v>
      </c>
      <c r="K3787" t="s">
        <v>492</v>
      </c>
      <c r="L3787">
        <v>91914</v>
      </c>
      <c r="M3787">
        <v>32.688505999999997</v>
      </c>
      <c r="N3787">
        <v>-116.938632</v>
      </c>
      <c r="O3787">
        <v>2606</v>
      </c>
      <c r="P3787" t="s">
        <v>57</v>
      </c>
      <c r="Q3787" t="s">
        <v>52</v>
      </c>
      <c r="R3787">
        <v>0</v>
      </c>
      <c r="S3787">
        <v>70</v>
      </c>
      <c r="T3787" t="s">
        <v>58</v>
      </c>
      <c r="U3787" t="s">
        <v>53</v>
      </c>
      <c r="V3787">
        <v>13.4</v>
      </c>
      <c r="W3787" t="s">
        <v>53</v>
      </c>
      <c r="X3787" t="s">
        <v>53</v>
      </c>
      <c r="Y3787" t="s">
        <v>68</v>
      </c>
      <c r="Z3787">
        <v>3</v>
      </c>
      <c r="AA3787" t="s">
        <v>52</v>
      </c>
      <c r="AB3787" t="s">
        <v>53</v>
      </c>
      <c r="AC3787" t="s">
        <v>53</v>
      </c>
      <c r="AD3787" t="s">
        <v>53</v>
      </c>
      <c r="AE3787" t="s">
        <v>52</v>
      </c>
      <c r="AF3787" t="s">
        <v>52</v>
      </c>
      <c r="AG3787" t="s">
        <v>52</v>
      </c>
      <c r="AH3787" t="s">
        <v>52</v>
      </c>
      <c r="AI3787" t="s">
        <v>124</v>
      </c>
      <c r="AJ3787" t="s">
        <v>53</v>
      </c>
      <c r="AK3787" t="s">
        <v>61</v>
      </c>
      <c r="AL3787">
        <v>90.25</v>
      </c>
      <c r="AM3787">
        <v>6385.95</v>
      </c>
      <c r="AN3787">
        <v>0</v>
      </c>
      <c r="AO3787">
        <v>100</v>
      </c>
      <c r="AP3787">
        <v>938</v>
      </c>
      <c r="AQ3787">
        <v>7423.95</v>
      </c>
      <c r="AR3787">
        <v>3</v>
      </c>
      <c r="AS3787" t="s">
        <v>881</v>
      </c>
      <c r="AT3787" t="s">
        <v>52</v>
      </c>
      <c r="AU3787">
        <v>33</v>
      </c>
      <c r="AV3787">
        <v>5327</v>
      </c>
      <c r="AY3787" t="str">
        <f>IF(AND(Table1[[#This Row],[Contract]]="Month-to-Month", Table1[[#This Row],[Tenure in Months]]&lt;6, Table1[[#This Row],[Payment Method]]="Bank Withdrawal"), "High Risk", IF(OR(Table1[[#This Row],[Contract]]="Month-to-Month", Table1[[#This Row],[Tenure in Months]]&lt;12), "Medium Risk", "Low Risk"))</f>
        <v>Low Risk</v>
      </c>
    </row>
    <row r="3788" spans="1:51" x14ac:dyDescent="0.35">
      <c r="A3788" t="s">
        <v>4986</v>
      </c>
      <c r="B3788" t="s">
        <v>51</v>
      </c>
      <c r="C3788">
        <v>32</v>
      </c>
      <c r="D3788" t="s">
        <v>52</v>
      </c>
      <c r="E3788" t="s">
        <v>52</v>
      </c>
      <c r="F3788" t="s">
        <v>53</v>
      </c>
      <c r="G3788" t="s">
        <v>53</v>
      </c>
      <c r="H3788">
        <v>3</v>
      </c>
      <c r="I3788" t="s">
        <v>54</v>
      </c>
      <c r="J3788" t="s">
        <v>55</v>
      </c>
      <c r="K3788" t="s">
        <v>917</v>
      </c>
      <c r="L3788">
        <v>91916</v>
      </c>
      <c r="M3788">
        <v>32.912663999999999</v>
      </c>
      <c r="N3788">
        <v>-116.63538699999999</v>
      </c>
      <c r="O3788">
        <v>1587</v>
      </c>
      <c r="P3788" t="s">
        <v>57</v>
      </c>
      <c r="Q3788" t="s">
        <v>53</v>
      </c>
      <c r="R3788">
        <v>10</v>
      </c>
      <c r="S3788">
        <v>67</v>
      </c>
      <c r="T3788" t="s">
        <v>58</v>
      </c>
      <c r="U3788" t="s">
        <v>53</v>
      </c>
      <c r="V3788">
        <v>11.31</v>
      </c>
      <c r="W3788" t="s">
        <v>53</v>
      </c>
      <c r="X3788" t="s">
        <v>53</v>
      </c>
      <c r="Y3788" t="s">
        <v>68</v>
      </c>
      <c r="Z3788">
        <v>57</v>
      </c>
      <c r="AA3788" t="s">
        <v>53</v>
      </c>
      <c r="AB3788" t="s">
        <v>52</v>
      </c>
      <c r="AC3788" t="s">
        <v>52</v>
      </c>
      <c r="AD3788" t="s">
        <v>53</v>
      </c>
      <c r="AE3788" t="s">
        <v>53</v>
      </c>
      <c r="AF3788" t="s">
        <v>53</v>
      </c>
      <c r="AG3788" t="s">
        <v>53</v>
      </c>
      <c r="AH3788" t="s">
        <v>53</v>
      </c>
      <c r="AI3788" t="s">
        <v>334</v>
      </c>
      <c r="AJ3788" t="s">
        <v>52</v>
      </c>
      <c r="AK3788" t="s">
        <v>61</v>
      </c>
      <c r="AL3788">
        <v>104.6</v>
      </c>
      <c r="AM3788">
        <v>6885.75</v>
      </c>
      <c r="AN3788">
        <v>0</v>
      </c>
      <c r="AO3788">
        <v>0</v>
      </c>
      <c r="AP3788">
        <v>757.77</v>
      </c>
      <c r="AQ3788">
        <v>7643.52</v>
      </c>
      <c r="AR3788">
        <v>3</v>
      </c>
      <c r="AS3788" t="s">
        <v>881</v>
      </c>
      <c r="AT3788" t="s">
        <v>52</v>
      </c>
      <c r="AU3788">
        <v>56</v>
      </c>
      <c r="AV3788">
        <v>4743</v>
      </c>
      <c r="AY3788" t="str">
        <f>IF(AND(Table1[[#This Row],[Contract]]="Month-to-Month", Table1[[#This Row],[Tenure in Months]]&lt;6, Table1[[#This Row],[Payment Method]]="Bank Withdrawal"), "High Risk", IF(OR(Table1[[#This Row],[Contract]]="Month-to-Month", Table1[[#This Row],[Tenure in Months]]&lt;12), "Medium Risk", "Low Risk"))</f>
        <v>Low Risk</v>
      </c>
    </row>
    <row r="3789" spans="1:51" x14ac:dyDescent="0.35">
      <c r="A3789" t="s">
        <v>4987</v>
      </c>
      <c r="B3789" t="s">
        <v>51</v>
      </c>
      <c r="C3789">
        <v>27</v>
      </c>
      <c r="D3789" t="s">
        <v>53</v>
      </c>
      <c r="E3789" t="s">
        <v>52</v>
      </c>
      <c r="F3789" t="s">
        <v>53</v>
      </c>
      <c r="G3789" t="s">
        <v>52</v>
      </c>
      <c r="H3789">
        <v>0</v>
      </c>
      <c r="I3789" t="s">
        <v>54</v>
      </c>
      <c r="J3789" t="s">
        <v>55</v>
      </c>
      <c r="K3789" t="s">
        <v>2748</v>
      </c>
      <c r="L3789">
        <v>91931</v>
      </c>
      <c r="M3789">
        <v>32.857945999999998</v>
      </c>
      <c r="N3789">
        <v>-116.56191699999999</v>
      </c>
      <c r="O3789">
        <v>796</v>
      </c>
      <c r="P3789" t="s">
        <v>57</v>
      </c>
      <c r="Q3789" t="s">
        <v>53</v>
      </c>
      <c r="R3789">
        <v>6</v>
      </c>
      <c r="S3789">
        <v>14</v>
      </c>
      <c r="T3789" t="s">
        <v>58</v>
      </c>
      <c r="U3789" t="s">
        <v>53</v>
      </c>
      <c r="V3789">
        <v>4.05</v>
      </c>
      <c r="W3789" t="s">
        <v>52</v>
      </c>
      <c r="X3789" t="s">
        <v>53</v>
      </c>
      <c r="Y3789" t="s">
        <v>59</v>
      </c>
      <c r="Z3789">
        <v>59</v>
      </c>
      <c r="AA3789" t="s">
        <v>52</v>
      </c>
      <c r="AB3789" t="s">
        <v>52</v>
      </c>
      <c r="AC3789" t="s">
        <v>53</v>
      </c>
      <c r="AD3789" t="s">
        <v>52</v>
      </c>
      <c r="AE3789" t="s">
        <v>52</v>
      </c>
      <c r="AF3789" t="s">
        <v>52</v>
      </c>
      <c r="AG3789" t="s">
        <v>52</v>
      </c>
      <c r="AH3789" t="s">
        <v>53</v>
      </c>
      <c r="AI3789" t="s">
        <v>60</v>
      </c>
      <c r="AJ3789" t="s">
        <v>52</v>
      </c>
      <c r="AK3789" t="s">
        <v>69</v>
      </c>
      <c r="AL3789">
        <v>50.2</v>
      </c>
      <c r="AM3789">
        <v>668.85</v>
      </c>
      <c r="AN3789">
        <v>0</v>
      </c>
      <c r="AO3789">
        <v>0</v>
      </c>
      <c r="AP3789">
        <v>56.699999999999903</v>
      </c>
      <c r="AQ3789">
        <v>725.55</v>
      </c>
      <c r="AR3789">
        <v>3</v>
      </c>
      <c r="AS3789" t="s">
        <v>881</v>
      </c>
      <c r="AT3789" t="s">
        <v>52</v>
      </c>
      <c r="AU3789">
        <v>48</v>
      </c>
      <c r="AV3789">
        <v>4253</v>
      </c>
      <c r="AY3789" t="str">
        <f>IF(AND(Table1[[#This Row],[Contract]]="Month-to-Month", Table1[[#This Row],[Tenure in Months]]&lt;6, Table1[[#This Row],[Payment Method]]="Bank Withdrawal"), "High Risk", IF(OR(Table1[[#This Row],[Contract]]="Month-to-Month", Table1[[#This Row],[Tenure in Months]]&lt;12), "Medium Risk", "Low Risk"))</f>
        <v>Medium Risk</v>
      </c>
    </row>
    <row r="3790" spans="1:51" x14ac:dyDescent="0.35">
      <c r="A3790" t="s">
        <v>4988</v>
      </c>
      <c r="B3790" t="s">
        <v>66</v>
      </c>
      <c r="C3790">
        <v>28</v>
      </c>
      <c r="D3790" t="s">
        <v>53</v>
      </c>
      <c r="E3790" t="s">
        <v>52</v>
      </c>
      <c r="F3790" t="s">
        <v>53</v>
      </c>
      <c r="G3790" t="s">
        <v>53</v>
      </c>
      <c r="H3790">
        <v>2</v>
      </c>
      <c r="I3790" t="s">
        <v>54</v>
      </c>
      <c r="J3790" t="s">
        <v>55</v>
      </c>
      <c r="K3790" t="s">
        <v>3520</v>
      </c>
      <c r="L3790">
        <v>91932</v>
      </c>
      <c r="M3790">
        <v>32.579134000000003</v>
      </c>
      <c r="N3790">
        <v>-117.11900900000001</v>
      </c>
      <c r="O3790">
        <v>26662</v>
      </c>
      <c r="P3790" t="s">
        <v>57</v>
      </c>
      <c r="Q3790" t="s">
        <v>53</v>
      </c>
      <c r="R3790">
        <v>5</v>
      </c>
      <c r="S3790">
        <v>20</v>
      </c>
      <c r="T3790" t="s">
        <v>58</v>
      </c>
      <c r="U3790" t="s">
        <v>53</v>
      </c>
      <c r="V3790">
        <v>38.71</v>
      </c>
      <c r="W3790" t="s">
        <v>53</v>
      </c>
      <c r="X3790" t="s">
        <v>53</v>
      </c>
      <c r="Y3790" t="s">
        <v>68</v>
      </c>
      <c r="Z3790">
        <v>48</v>
      </c>
      <c r="AA3790" t="s">
        <v>52</v>
      </c>
      <c r="AB3790" t="s">
        <v>52</v>
      </c>
      <c r="AC3790" t="s">
        <v>53</v>
      </c>
      <c r="AD3790" t="s">
        <v>53</v>
      </c>
      <c r="AE3790" t="s">
        <v>52</v>
      </c>
      <c r="AF3790" t="s">
        <v>53</v>
      </c>
      <c r="AG3790" t="s">
        <v>53</v>
      </c>
      <c r="AH3790" t="s">
        <v>53</v>
      </c>
      <c r="AI3790" t="s">
        <v>60</v>
      </c>
      <c r="AJ3790" t="s">
        <v>53</v>
      </c>
      <c r="AK3790" t="s">
        <v>61</v>
      </c>
      <c r="AL3790">
        <v>95.5</v>
      </c>
      <c r="AM3790">
        <v>1916.2</v>
      </c>
      <c r="AN3790">
        <v>0</v>
      </c>
      <c r="AO3790">
        <v>0</v>
      </c>
      <c r="AP3790">
        <v>774.2</v>
      </c>
      <c r="AQ3790">
        <v>2690.4</v>
      </c>
      <c r="AR3790">
        <v>3</v>
      </c>
      <c r="AS3790" t="s">
        <v>881</v>
      </c>
      <c r="AT3790" t="s">
        <v>52</v>
      </c>
      <c r="AU3790">
        <v>73</v>
      </c>
      <c r="AV3790">
        <v>3186</v>
      </c>
      <c r="AY3790" t="str">
        <f>IF(AND(Table1[[#This Row],[Contract]]="Month-to-Month", Table1[[#This Row],[Tenure in Months]]&lt;6, Table1[[#This Row],[Payment Method]]="Bank Withdrawal"), "High Risk", IF(OR(Table1[[#This Row],[Contract]]="Month-to-Month", Table1[[#This Row],[Tenure in Months]]&lt;12), "Medium Risk", "Low Risk"))</f>
        <v>Medium Risk</v>
      </c>
    </row>
    <row r="3791" spans="1:51" x14ac:dyDescent="0.35">
      <c r="A3791" t="s">
        <v>4989</v>
      </c>
      <c r="B3791" t="s">
        <v>66</v>
      </c>
      <c r="C3791">
        <v>56</v>
      </c>
      <c r="D3791" t="s">
        <v>52</v>
      </c>
      <c r="E3791" t="s">
        <v>52</v>
      </c>
      <c r="F3791" t="s">
        <v>53</v>
      </c>
      <c r="G3791" t="s">
        <v>53</v>
      </c>
      <c r="H3791">
        <v>6</v>
      </c>
      <c r="I3791" t="s">
        <v>54</v>
      </c>
      <c r="J3791" t="s">
        <v>55</v>
      </c>
      <c r="K3791" t="s">
        <v>1639</v>
      </c>
      <c r="L3791">
        <v>91941</v>
      </c>
      <c r="M3791">
        <v>32.759326999999999</v>
      </c>
      <c r="N3791">
        <v>-116.99726</v>
      </c>
      <c r="O3791">
        <v>44652</v>
      </c>
      <c r="P3791" t="s">
        <v>57</v>
      </c>
      <c r="Q3791" t="s">
        <v>53</v>
      </c>
      <c r="R3791">
        <v>6</v>
      </c>
      <c r="S3791">
        <v>49</v>
      </c>
      <c r="T3791" t="s">
        <v>92</v>
      </c>
      <c r="U3791" t="s">
        <v>53</v>
      </c>
      <c r="V3791">
        <v>8.18</v>
      </c>
      <c r="W3791" t="s">
        <v>53</v>
      </c>
      <c r="X3791" t="s">
        <v>53</v>
      </c>
      <c r="Y3791" t="s">
        <v>68</v>
      </c>
      <c r="Z3791">
        <v>53</v>
      </c>
      <c r="AA3791" t="s">
        <v>52</v>
      </c>
      <c r="AB3791" t="s">
        <v>52</v>
      </c>
      <c r="AC3791" t="s">
        <v>52</v>
      </c>
      <c r="AD3791" t="s">
        <v>52</v>
      </c>
      <c r="AE3791" t="s">
        <v>53</v>
      </c>
      <c r="AF3791" t="s">
        <v>53</v>
      </c>
      <c r="AG3791" t="s">
        <v>53</v>
      </c>
      <c r="AH3791" t="s">
        <v>53</v>
      </c>
      <c r="AI3791" t="s">
        <v>60</v>
      </c>
      <c r="AJ3791" t="s">
        <v>53</v>
      </c>
      <c r="AK3791" t="s">
        <v>61</v>
      </c>
      <c r="AL3791">
        <v>95.4</v>
      </c>
      <c r="AM3791">
        <v>4613.95</v>
      </c>
      <c r="AN3791">
        <v>0</v>
      </c>
      <c r="AO3791">
        <v>0</v>
      </c>
      <c r="AP3791">
        <v>400.82</v>
      </c>
      <c r="AQ3791">
        <v>5014.7699999999904</v>
      </c>
      <c r="AR3791">
        <v>5</v>
      </c>
      <c r="AS3791" t="s">
        <v>881</v>
      </c>
      <c r="AT3791" t="s">
        <v>52</v>
      </c>
      <c r="AU3791">
        <v>41</v>
      </c>
      <c r="AV3791">
        <v>6136</v>
      </c>
      <c r="AY3791" t="str">
        <f>IF(AND(Table1[[#This Row],[Contract]]="Month-to-Month", Table1[[#This Row],[Tenure in Months]]&lt;6, Table1[[#This Row],[Payment Method]]="Bank Withdrawal"), "High Risk", IF(OR(Table1[[#This Row],[Contract]]="Month-to-Month", Table1[[#This Row],[Tenure in Months]]&lt;12), "Medium Risk", "Low Risk"))</f>
        <v>Medium Risk</v>
      </c>
    </row>
    <row r="3792" spans="1:51" x14ac:dyDescent="0.35">
      <c r="A3792" t="s">
        <v>4990</v>
      </c>
      <c r="B3792" t="s">
        <v>66</v>
      </c>
      <c r="C3792">
        <v>32</v>
      </c>
      <c r="D3792" t="s">
        <v>52</v>
      </c>
      <c r="E3792" t="s">
        <v>52</v>
      </c>
      <c r="F3792" t="s">
        <v>52</v>
      </c>
      <c r="G3792" t="s">
        <v>52</v>
      </c>
      <c r="H3792">
        <v>0</v>
      </c>
      <c r="I3792" t="s">
        <v>54</v>
      </c>
      <c r="J3792" t="s">
        <v>55</v>
      </c>
      <c r="K3792" t="s">
        <v>1639</v>
      </c>
      <c r="L3792">
        <v>91942</v>
      </c>
      <c r="M3792">
        <v>32.782501000000003</v>
      </c>
      <c r="N3792">
        <v>-117.01611</v>
      </c>
      <c r="O3792">
        <v>24005</v>
      </c>
      <c r="P3792" t="s">
        <v>57</v>
      </c>
      <c r="Q3792" t="s">
        <v>52</v>
      </c>
      <c r="R3792">
        <v>0</v>
      </c>
      <c r="S3792">
        <v>72</v>
      </c>
      <c r="T3792" t="s">
        <v>229</v>
      </c>
      <c r="U3792" t="s">
        <v>53</v>
      </c>
      <c r="V3792">
        <v>2.25</v>
      </c>
      <c r="W3792" t="s">
        <v>53</v>
      </c>
      <c r="X3792" t="s">
        <v>53</v>
      </c>
      <c r="Y3792" t="s">
        <v>68</v>
      </c>
      <c r="Z3792">
        <v>16</v>
      </c>
      <c r="AA3792" t="s">
        <v>53</v>
      </c>
      <c r="AB3792" t="s">
        <v>53</v>
      </c>
      <c r="AC3792" t="s">
        <v>53</v>
      </c>
      <c r="AD3792" t="s">
        <v>52</v>
      </c>
      <c r="AE3792" t="s">
        <v>53</v>
      </c>
      <c r="AF3792" t="s">
        <v>52</v>
      </c>
      <c r="AG3792" t="s">
        <v>52</v>
      </c>
      <c r="AH3792" t="s">
        <v>53</v>
      </c>
      <c r="AI3792" t="s">
        <v>334</v>
      </c>
      <c r="AJ3792" t="s">
        <v>53</v>
      </c>
      <c r="AK3792" t="s">
        <v>61</v>
      </c>
      <c r="AL3792">
        <v>101.3</v>
      </c>
      <c r="AM3792">
        <v>7261.25</v>
      </c>
      <c r="AN3792">
        <v>0</v>
      </c>
      <c r="AO3792">
        <v>0</v>
      </c>
      <c r="AP3792">
        <v>162</v>
      </c>
      <c r="AQ3792">
        <v>7423.25</v>
      </c>
      <c r="AR3792">
        <v>3</v>
      </c>
      <c r="AS3792" t="s">
        <v>881</v>
      </c>
      <c r="AT3792" t="s">
        <v>52</v>
      </c>
      <c r="AU3792">
        <v>53</v>
      </c>
      <c r="AV3792">
        <v>5513</v>
      </c>
      <c r="AY3792" t="str">
        <f>IF(AND(Table1[[#This Row],[Contract]]="Month-to-Month", Table1[[#This Row],[Tenure in Months]]&lt;6, Table1[[#This Row],[Payment Method]]="Bank Withdrawal"), "High Risk", IF(OR(Table1[[#This Row],[Contract]]="Month-to-Month", Table1[[#This Row],[Tenure in Months]]&lt;12), "Medium Risk", "Low Risk"))</f>
        <v>Low Risk</v>
      </c>
    </row>
    <row r="3793" spans="1:51" x14ac:dyDescent="0.35">
      <c r="A3793" t="s">
        <v>4991</v>
      </c>
      <c r="B3793" t="s">
        <v>66</v>
      </c>
      <c r="C3793">
        <v>25</v>
      </c>
      <c r="D3793" t="s">
        <v>53</v>
      </c>
      <c r="E3793" t="s">
        <v>52</v>
      </c>
      <c r="F3793" t="s">
        <v>53</v>
      </c>
      <c r="G3793" t="s">
        <v>52</v>
      </c>
      <c r="H3793">
        <v>0</v>
      </c>
      <c r="I3793" t="s">
        <v>54</v>
      </c>
      <c r="J3793" t="s">
        <v>55</v>
      </c>
      <c r="K3793" t="s">
        <v>1641</v>
      </c>
      <c r="L3793">
        <v>91945</v>
      </c>
      <c r="M3793">
        <v>32.733564000000001</v>
      </c>
      <c r="N3793">
        <v>-117.03371300000001</v>
      </c>
      <c r="O3793">
        <v>24961</v>
      </c>
      <c r="P3793" t="s">
        <v>57</v>
      </c>
      <c r="Q3793" t="s">
        <v>53</v>
      </c>
      <c r="R3793">
        <v>1</v>
      </c>
      <c r="S3793">
        <v>46</v>
      </c>
      <c r="T3793" t="s">
        <v>92</v>
      </c>
      <c r="U3793" t="s">
        <v>53</v>
      </c>
      <c r="V3793">
        <v>44.74</v>
      </c>
      <c r="W3793" t="s">
        <v>53</v>
      </c>
      <c r="X3793" t="s">
        <v>53</v>
      </c>
      <c r="Y3793" t="s">
        <v>59</v>
      </c>
      <c r="Z3793">
        <v>82</v>
      </c>
      <c r="AA3793" t="s">
        <v>53</v>
      </c>
      <c r="AB3793" t="s">
        <v>52</v>
      </c>
      <c r="AC3793" t="s">
        <v>52</v>
      </c>
      <c r="AD3793" t="s">
        <v>52</v>
      </c>
      <c r="AE3793" t="s">
        <v>52</v>
      </c>
      <c r="AF3793" t="s">
        <v>52</v>
      </c>
      <c r="AG3793" t="s">
        <v>53</v>
      </c>
      <c r="AH3793" t="s">
        <v>53</v>
      </c>
      <c r="AI3793" t="s">
        <v>60</v>
      </c>
      <c r="AJ3793" t="s">
        <v>52</v>
      </c>
      <c r="AK3793" t="s">
        <v>61</v>
      </c>
      <c r="AL3793">
        <v>53.1</v>
      </c>
      <c r="AM3793">
        <v>2459.8000000000002</v>
      </c>
      <c r="AN3793">
        <v>0</v>
      </c>
      <c r="AO3793">
        <v>0</v>
      </c>
      <c r="AP3793">
        <v>2058.04</v>
      </c>
      <c r="AQ3793">
        <v>4517.84</v>
      </c>
      <c r="AR3793">
        <v>3</v>
      </c>
      <c r="AS3793" t="s">
        <v>881</v>
      </c>
      <c r="AT3793" t="s">
        <v>52</v>
      </c>
      <c r="AU3793">
        <v>72</v>
      </c>
      <c r="AV3793">
        <v>3358</v>
      </c>
      <c r="AY3793" t="str">
        <f>IF(AND(Table1[[#This Row],[Contract]]="Month-to-Month", Table1[[#This Row],[Tenure in Months]]&lt;6, Table1[[#This Row],[Payment Method]]="Bank Withdrawal"), "High Risk", IF(OR(Table1[[#This Row],[Contract]]="Month-to-Month", Table1[[#This Row],[Tenure in Months]]&lt;12), "Medium Risk", "Low Risk"))</f>
        <v>Medium Risk</v>
      </c>
    </row>
    <row r="3794" spans="1:51" x14ac:dyDescent="0.35">
      <c r="A3794" t="s">
        <v>4992</v>
      </c>
      <c r="B3794" t="s">
        <v>51</v>
      </c>
      <c r="C3794">
        <v>57</v>
      </c>
      <c r="D3794" t="s">
        <v>52</v>
      </c>
      <c r="E3794" t="s">
        <v>52</v>
      </c>
      <c r="F3794" t="s">
        <v>52</v>
      </c>
      <c r="G3794" t="s">
        <v>52</v>
      </c>
      <c r="H3794">
        <v>0</v>
      </c>
      <c r="I3794" t="s">
        <v>54</v>
      </c>
      <c r="J3794" t="s">
        <v>55</v>
      </c>
      <c r="K3794" t="s">
        <v>865</v>
      </c>
      <c r="L3794">
        <v>91948</v>
      </c>
      <c r="M3794">
        <v>32.830852</v>
      </c>
      <c r="N3794">
        <v>-116.44460100000001</v>
      </c>
      <c r="O3794">
        <v>81</v>
      </c>
      <c r="P3794" t="s">
        <v>57</v>
      </c>
      <c r="Q3794" t="s">
        <v>52</v>
      </c>
      <c r="R3794">
        <v>0</v>
      </c>
      <c r="S3794">
        <v>24</v>
      </c>
      <c r="T3794" t="s">
        <v>75</v>
      </c>
      <c r="U3794" t="s">
        <v>53</v>
      </c>
      <c r="V3794">
        <v>13.13</v>
      </c>
      <c r="W3794" t="s">
        <v>53</v>
      </c>
      <c r="X3794" t="s">
        <v>53</v>
      </c>
      <c r="Y3794" t="s">
        <v>68</v>
      </c>
      <c r="Z3794">
        <v>14</v>
      </c>
      <c r="AA3794" t="s">
        <v>52</v>
      </c>
      <c r="AB3794" t="s">
        <v>53</v>
      </c>
      <c r="AC3794" t="s">
        <v>53</v>
      </c>
      <c r="AD3794" t="s">
        <v>52</v>
      </c>
      <c r="AE3794" t="s">
        <v>52</v>
      </c>
      <c r="AF3794" t="s">
        <v>52</v>
      </c>
      <c r="AG3794" t="s">
        <v>52</v>
      </c>
      <c r="AH3794" t="s">
        <v>52</v>
      </c>
      <c r="AI3794" t="s">
        <v>60</v>
      </c>
      <c r="AJ3794" t="s">
        <v>53</v>
      </c>
      <c r="AK3794" t="s">
        <v>61</v>
      </c>
      <c r="AL3794">
        <v>84.85</v>
      </c>
      <c r="AM3794">
        <v>2048.8000000000002</v>
      </c>
      <c r="AN3794">
        <v>0</v>
      </c>
      <c r="AO3794">
        <v>80</v>
      </c>
      <c r="AP3794">
        <v>315.12</v>
      </c>
      <c r="AQ3794">
        <v>2443.92</v>
      </c>
      <c r="AR3794">
        <v>4</v>
      </c>
      <c r="AS3794" t="s">
        <v>881</v>
      </c>
      <c r="AT3794" t="s">
        <v>52</v>
      </c>
      <c r="AU3794">
        <v>23</v>
      </c>
      <c r="AV3794">
        <v>2941</v>
      </c>
      <c r="AY3794" t="str">
        <f>IF(AND(Table1[[#This Row],[Contract]]="Month-to-Month", Table1[[#This Row],[Tenure in Months]]&lt;6, Table1[[#This Row],[Payment Method]]="Bank Withdrawal"), "High Risk", IF(OR(Table1[[#This Row],[Contract]]="Month-to-Month", Table1[[#This Row],[Tenure in Months]]&lt;12), "Medium Risk", "Low Risk"))</f>
        <v>Medium Risk</v>
      </c>
    </row>
    <row r="3795" spans="1:51" x14ac:dyDescent="0.35">
      <c r="A3795" t="s">
        <v>4993</v>
      </c>
      <c r="B3795" t="s">
        <v>66</v>
      </c>
      <c r="C3795">
        <v>52</v>
      </c>
      <c r="D3795" t="s">
        <v>52</v>
      </c>
      <c r="E3795" t="s">
        <v>52</v>
      </c>
      <c r="F3795" t="s">
        <v>53</v>
      </c>
      <c r="G3795" t="s">
        <v>53</v>
      </c>
      <c r="H3795">
        <v>2</v>
      </c>
      <c r="I3795" t="s">
        <v>54</v>
      </c>
      <c r="J3795" t="s">
        <v>55</v>
      </c>
      <c r="K3795" t="s">
        <v>1643</v>
      </c>
      <c r="L3795">
        <v>91950</v>
      </c>
      <c r="M3795">
        <v>32.671019999999999</v>
      </c>
      <c r="N3795">
        <v>-117.095235</v>
      </c>
      <c r="O3795">
        <v>62355</v>
      </c>
      <c r="P3795" t="s">
        <v>57</v>
      </c>
      <c r="Q3795" t="s">
        <v>53</v>
      </c>
      <c r="R3795">
        <v>9</v>
      </c>
      <c r="S3795">
        <v>5</v>
      </c>
      <c r="T3795" t="s">
        <v>58</v>
      </c>
      <c r="U3795" t="s">
        <v>52</v>
      </c>
      <c r="V3795">
        <v>0</v>
      </c>
      <c r="W3795" t="s">
        <v>52</v>
      </c>
      <c r="X3795" t="s">
        <v>53</v>
      </c>
      <c r="Y3795" t="s">
        <v>59</v>
      </c>
      <c r="Z3795">
        <v>19</v>
      </c>
      <c r="AA3795" t="s">
        <v>52</v>
      </c>
      <c r="AB3795" t="s">
        <v>53</v>
      </c>
      <c r="AC3795" t="s">
        <v>52</v>
      </c>
      <c r="AD3795" t="s">
        <v>53</v>
      </c>
      <c r="AE3795" t="s">
        <v>52</v>
      </c>
      <c r="AF3795" t="s">
        <v>52</v>
      </c>
      <c r="AG3795" t="s">
        <v>52</v>
      </c>
      <c r="AH3795" t="s">
        <v>53</v>
      </c>
      <c r="AI3795" t="s">
        <v>60</v>
      </c>
      <c r="AJ3795" t="s">
        <v>52</v>
      </c>
      <c r="AK3795" t="s">
        <v>61</v>
      </c>
      <c r="AL3795">
        <v>34.25</v>
      </c>
      <c r="AM3795">
        <v>163.55000000000001</v>
      </c>
      <c r="AN3795">
        <v>0</v>
      </c>
      <c r="AO3795">
        <v>0</v>
      </c>
      <c r="AP3795">
        <v>0</v>
      </c>
      <c r="AQ3795">
        <v>163.55000000000001</v>
      </c>
      <c r="AR3795">
        <v>5</v>
      </c>
      <c r="AS3795" t="s">
        <v>881</v>
      </c>
      <c r="AT3795" t="s">
        <v>52</v>
      </c>
      <c r="AU3795">
        <v>21</v>
      </c>
      <c r="AV3795">
        <v>5100</v>
      </c>
      <c r="AY3795" t="str">
        <f>IF(AND(Table1[[#This Row],[Contract]]="Month-to-Month", Table1[[#This Row],[Tenure in Months]]&lt;6, Table1[[#This Row],[Payment Method]]="Bank Withdrawal"), "High Risk", IF(OR(Table1[[#This Row],[Contract]]="Month-to-Month", Table1[[#This Row],[Tenure in Months]]&lt;12), "Medium Risk", "Low Risk"))</f>
        <v>High Risk</v>
      </c>
    </row>
    <row r="3796" spans="1:51" x14ac:dyDescent="0.35">
      <c r="A3796" t="s">
        <v>4994</v>
      </c>
      <c r="B3796" t="s">
        <v>66</v>
      </c>
      <c r="C3796">
        <v>21</v>
      </c>
      <c r="D3796" t="s">
        <v>53</v>
      </c>
      <c r="E3796" t="s">
        <v>52</v>
      </c>
      <c r="F3796" t="s">
        <v>53</v>
      </c>
      <c r="G3796" t="s">
        <v>53</v>
      </c>
      <c r="H3796">
        <v>1</v>
      </c>
      <c r="I3796" t="s">
        <v>54</v>
      </c>
      <c r="J3796" t="s">
        <v>55</v>
      </c>
      <c r="K3796" t="s">
        <v>919</v>
      </c>
      <c r="L3796">
        <v>91962</v>
      </c>
      <c r="M3796">
        <v>32.800671000000001</v>
      </c>
      <c r="N3796">
        <v>-116.483363</v>
      </c>
      <c r="O3796">
        <v>1604</v>
      </c>
      <c r="P3796" t="s">
        <v>57</v>
      </c>
      <c r="Q3796" t="s">
        <v>53</v>
      </c>
      <c r="R3796">
        <v>6</v>
      </c>
      <c r="S3796">
        <v>33</v>
      </c>
      <c r="T3796" t="s">
        <v>75</v>
      </c>
      <c r="U3796" t="s">
        <v>53</v>
      </c>
      <c r="V3796">
        <v>11.01</v>
      </c>
      <c r="W3796" t="s">
        <v>53</v>
      </c>
      <c r="X3796" t="s">
        <v>53</v>
      </c>
      <c r="Y3796" t="s">
        <v>68</v>
      </c>
      <c r="Z3796">
        <v>73</v>
      </c>
      <c r="AA3796" t="s">
        <v>52</v>
      </c>
      <c r="AB3796" t="s">
        <v>53</v>
      </c>
      <c r="AC3796" t="s">
        <v>53</v>
      </c>
      <c r="AD3796" t="s">
        <v>53</v>
      </c>
      <c r="AE3796" t="s">
        <v>52</v>
      </c>
      <c r="AF3796" t="s">
        <v>52</v>
      </c>
      <c r="AG3796" t="s">
        <v>53</v>
      </c>
      <c r="AH3796" t="s">
        <v>53</v>
      </c>
      <c r="AI3796" t="s">
        <v>60</v>
      </c>
      <c r="AJ3796" t="s">
        <v>52</v>
      </c>
      <c r="AK3796" t="s">
        <v>69</v>
      </c>
      <c r="AL3796">
        <v>88.6</v>
      </c>
      <c r="AM3796">
        <v>2888.7</v>
      </c>
      <c r="AN3796">
        <v>0</v>
      </c>
      <c r="AO3796">
        <v>0</v>
      </c>
      <c r="AP3796">
        <v>363.33</v>
      </c>
      <c r="AQ3796">
        <v>3252.0299999999902</v>
      </c>
      <c r="AR3796">
        <v>3</v>
      </c>
      <c r="AS3796" t="s">
        <v>881</v>
      </c>
      <c r="AT3796" t="s">
        <v>52</v>
      </c>
      <c r="AU3796">
        <v>78</v>
      </c>
      <c r="AV3796">
        <v>3648</v>
      </c>
      <c r="AY3796" t="str">
        <f>IF(AND(Table1[[#This Row],[Contract]]="Month-to-Month", Table1[[#This Row],[Tenure in Months]]&lt;6, Table1[[#This Row],[Payment Method]]="Bank Withdrawal"), "High Risk", IF(OR(Table1[[#This Row],[Contract]]="Month-to-Month", Table1[[#This Row],[Tenure in Months]]&lt;12), "Medium Risk", "Low Risk"))</f>
        <v>Medium Risk</v>
      </c>
    </row>
    <row r="3797" spans="1:51" x14ac:dyDescent="0.35">
      <c r="A3797" t="s">
        <v>4995</v>
      </c>
      <c r="B3797" t="s">
        <v>66</v>
      </c>
      <c r="C3797">
        <v>23</v>
      </c>
      <c r="D3797" t="s">
        <v>53</v>
      </c>
      <c r="E3797" t="s">
        <v>52</v>
      </c>
      <c r="F3797" t="s">
        <v>52</v>
      </c>
      <c r="G3797" t="s">
        <v>52</v>
      </c>
      <c r="H3797">
        <v>0</v>
      </c>
      <c r="I3797" t="s">
        <v>54</v>
      </c>
      <c r="J3797" t="s">
        <v>55</v>
      </c>
      <c r="K3797" t="s">
        <v>1399</v>
      </c>
      <c r="L3797">
        <v>91963</v>
      </c>
      <c r="M3797">
        <v>32.619464999999998</v>
      </c>
      <c r="N3797">
        <v>-116.593605</v>
      </c>
      <c r="O3797">
        <v>905</v>
      </c>
      <c r="P3797" t="s">
        <v>57</v>
      </c>
      <c r="Q3797" t="s">
        <v>52</v>
      </c>
      <c r="R3797">
        <v>0</v>
      </c>
      <c r="S3797">
        <v>42</v>
      </c>
      <c r="T3797" t="s">
        <v>92</v>
      </c>
      <c r="U3797" t="s">
        <v>53</v>
      </c>
      <c r="V3797">
        <v>29.44</v>
      </c>
      <c r="W3797" t="s">
        <v>53</v>
      </c>
      <c r="X3797" t="s">
        <v>53</v>
      </c>
      <c r="Y3797" t="s">
        <v>110</v>
      </c>
      <c r="Z3797">
        <v>41</v>
      </c>
      <c r="AA3797" t="s">
        <v>53</v>
      </c>
      <c r="AB3797" t="s">
        <v>53</v>
      </c>
      <c r="AC3797" t="s">
        <v>52</v>
      </c>
      <c r="AD3797" t="s">
        <v>52</v>
      </c>
      <c r="AE3797" t="s">
        <v>52</v>
      </c>
      <c r="AF3797" t="s">
        <v>52</v>
      </c>
      <c r="AG3797" t="s">
        <v>53</v>
      </c>
      <c r="AH3797" t="s">
        <v>53</v>
      </c>
      <c r="AI3797" t="s">
        <v>124</v>
      </c>
      <c r="AJ3797" t="s">
        <v>53</v>
      </c>
      <c r="AK3797" t="s">
        <v>61</v>
      </c>
      <c r="AL3797">
        <v>60.15</v>
      </c>
      <c r="AM3797">
        <v>2421.6</v>
      </c>
      <c r="AN3797">
        <v>0</v>
      </c>
      <c r="AO3797">
        <v>0</v>
      </c>
      <c r="AP3797">
        <v>1236.48</v>
      </c>
      <c r="AQ3797">
        <v>3658.08</v>
      </c>
      <c r="AR3797">
        <v>3</v>
      </c>
      <c r="AS3797" t="s">
        <v>881</v>
      </c>
      <c r="AT3797" t="s">
        <v>52</v>
      </c>
      <c r="AU3797">
        <v>55</v>
      </c>
      <c r="AV3797">
        <v>5988</v>
      </c>
      <c r="AY3797" t="str">
        <f>IF(AND(Table1[[#This Row],[Contract]]="Month-to-Month", Table1[[#This Row],[Tenure in Months]]&lt;6, Table1[[#This Row],[Payment Method]]="Bank Withdrawal"), "High Risk", IF(OR(Table1[[#This Row],[Contract]]="Month-to-Month", Table1[[#This Row],[Tenure in Months]]&lt;12), "Medium Risk", "Low Risk"))</f>
        <v>Low Risk</v>
      </c>
    </row>
    <row r="3798" spans="1:51" x14ac:dyDescent="0.35">
      <c r="A3798" t="s">
        <v>4996</v>
      </c>
      <c r="B3798" t="s">
        <v>51</v>
      </c>
      <c r="C3798">
        <v>21</v>
      </c>
      <c r="D3798" t="s">
        <v>53</v>
      </c>
      <c r="E3798" t="s">
        <v>52</v>
      </c>
      <c r="F3798" t="s">
        <v>52</v>
      </c>
      <c r="G3798" t="s">
        <v>52</v>
      </c>
      <c r="H3798">
        <v>0</v>
      </c>
      <c r="I3798" t="s">
        <v>54</v>
      </c>
      <c r="J3798" t="s">
        <v>55</v>
      </c>
      <c r="K3798" t="s">
        <v>494</v>
      </c>
      <c r="L3798">
        <v>91977</v>
      </c>
      <c r="M3798">
        <v>32.726627000000001</v>
      </c>
      <c r="N3798">
        <v>-116.994608</v>
      </c>
      <c r="O3798">
        <v>56100</v>
      </c>
      <c r="P3798" t="s">
        <v>57</v>
      </c>
      <c r="Q3798" t="s">
        <v>52</v>
      </c>
      <c r="R3798">
        <v>0</v>
      </c>
      <c r="S3798">
        <v>23</v>
      </c>
      <c r="T3798" t="s">
        <v>58</v>
      </c>
      <c r="U3798" t="s">
        <v>53</v>
      </c>
      <c r="V3798">
        <v>41.94</v>
      </c>
      <c r="W3798" t="s">
        <v>52</v>
      </c>
      <c r="X3798" t="s">
        <v>53</v>
      </c>
      <c r="Y3798" t="s">
        <v>68</v>
      </c>
      <c r="Z3798">
        <v>30</v>
      </c>
      <c r="AA3798" t="s">
        <v>53</v>
      </c>
      <c r="AB3798" t="s">
        <v>52</v>
      </c>
      <c r="AC3798" t="s">
        <v>53</v>
      </c>
      <c r="AD3798" t="s">
        <v>52</v>
      </c>
      <c r="AE3798" t="s">
        <v>53</v>
      </c>
      <c r="AF3798" t="s">
        <v>53</v>
      </c>
      <c r="AG3798" t="s">
        <v>53</v>
      </c>
      <c r="AH3798" t="s">
        <v>53</v>
      </c>
      <c r="AI3798" t="s">
        <v>124</v>
      </c>
      <c r="AJ3798" t="s">
        <v>53</v>
      </c>
      <c r="AK3798" t="s">
        <v>69</v>
      </c>
      <c r="AL3798">
        <v>99.95</v>
      </c>
      <c r="AM3798">
        <v>2292.75</v>
      </c>
      <c r="AN3798">
        <v>0</v>
      </c>
      <c r="AO3798">
        <v>0</v>
      </c>
      <c r="AP3798">
        <v>964.61999999999898</v>
      </c>
      <c r="AQ3798">
        <v>3257.37</v>
      </c>
      <c r="AR3798">
        <v>3</v>
      </c>
      <c r="AS3798" t="s">
        <v>881</v>
      </c>
      <c r="AT3798" t="s">
        <v>52</v>
      </c>
      <c r="AU3798">
        <v>62</v>
      </c>
      <c r="AV3798">
        <v>3515</v>
      </c>
      <c r="AY3798" t="str">
        <f>IF(AND(Table1[[#This Row],[Contract]]="Month-to-Month", Table1[[#This Row],[Tenure in Months]]&lt;6, Table1[[#This Row],[Payment Method]]="Bank Withdrawal"), "High Risk", IF(OR(Table1[[#This Row],[Contract]]="Month-to-Month", Table1[[#This Row],[Tenure in Months]]&lt;12), "Medium Risk", "Low Risk"))</f>
        <v>Low Risk</v>
      </c>
    </row>
    <row r="3799" spans="1:51" x14ac:dyDescent="0.35">
      <c r="A3799" t="s">
        <v>4997</v>
      </c>
      <c r="B3799" t="s">
        <v>51</v>
      </c>
      <c r="C3799">
        <v>26</v>
      </c>
      <c r="D3799" t="s">
        <v>53</v>
      </c>
      <c r="E3799" t="s">
        <v>52</v>
      </c>
      <c r="F3799" t="s">
        <v>52</v>
      </c>
      <c r="G3799" t="s">
        <v>52</v>
      </c>
      <c r="H3799">
        <v>0</v>
      </c>
      <c r="I3799" t="s">
        <v>54</v>
      </c>
      <c r="J3799" t="s">
        <v>55</v>
      </c>
      <c r="K3799" t="s">
        <v>494</v>
      </c>
      <c r="L3799">
        <v>91978</v>
      </c>
      <c r="M3799">
        <v>32.730263999999998</v>
      </c>
      <c r="N3799">
        <v>-116.950963</v>
      </c>
      <c r="O3799">
        <v>7863</v>
      </c>
      <c r="P3799" t="s">
        <v>57</v>
      </c>
      <c r="Q3799" t="s">
        <v>52</v>
      </c>
      <c r="R3799">
        <v>0</v>
      </c>
      <c r="S3799">
        <v>8</v>
      </c>
      <c r="T3799" t="s">
        <v>67</v>
      </c>
      <c r="U3799" t="s">
        <v>53</v>
      </c>
      <c r="V3799">
        <v>41.93</v>
      </c>
      <c r="W3799" t="s">
        <v>52</v>
      </c>
      <c r="X3799" t="s">
        <v>53</v>
      </c>
      <c r="Y3799" t="s">
        <v>68</v>
      </c>
      <c r="Z3799">
        <v>59</v>
      </c>
      <c r="AA3799" t="s">
        <v>52</v>
      </c>
      <c r="AB3799" t="s">
        <v>52</v>
      </c>
      <c r="AC3799" t="s">
        <v>52</v>
      </c>
      <c r="AD3799" t="s">
        <v>52</v>
      </c>
      <c r="AE3799" t="s">
        <v>52</v>
      </c>
      <c r="AF3799" t="s">
        <v>52</v>
      </c>
      <c r="AG3799" t="s">
        <v>53</v>
      </c>
      <c r="AH3799" t="s">
        <v>53</v>
      </c>
      <c r="AI3799" t="s">
        <v>60</v>
      </c>
      <c r="AJ3799" t="s">
        <v>52</v>
      </c>
      <c r="AK3799" t="s">
        <v>61</v>
      </c>
      <c r="AL3799">
        <v>70.7</v>
      </c>
      <c r="AM3799">
        <v>553.4</v>
      </c>
      <c r="AN3799">
        <v>0</v>
      </c>
      <c r="AO3799">
        <v>0</v>
      </c>
      <c r="AP3799">
        <v>335.44</v>
      </c>
      <c r="AQ3799">
        <v>888.83999999999901</v>
      </c>
      <c r="AR3799">
        <v>5</v>
      </c>
      <c r="AS3799" t="s">
        <v>881</v>
      </c>
      <c r="AT3799" t="s">
        <v>52</v>
      </c>
      <c r="AU3799">
        <v>27</v>
      </c>
      <c r="AV3799">
        <v>4946</v>
      </c>
      <c r="AY3799" t="str">
        <f>IF(AND(Table1[[#This Row],[Contract]]="Month-to-Month", Table1[[#This Row],[Tenure in Months]]&lt;6, Table1[[#This Row],[Payment Method]]="Bank Withdrawal"), "High Risk", IF(OR(Table1[[#This Row],[Contract]]="Month-to-Month", Table1[[#This Row],[Tenure in Months]]&lt;12), "Medium Risk", "Low Risk"))</f>
        <v>Medium Risk</v>
      </c>
    </row>
    <row r="3800" spans="1:51" x14ac:dyDescent="0.35">
      <c r="A3800" t="s">
        <v>4998</v>
      </c>
      <c r="B3800" t="s">
        <v>51</v>
      </c>
      <c r="C3800">
        <v>32</v>
      </c>
      <c r="D3800" t="s">
        <v>52</v>
      </c>
      <c r="E3800" t="s">
        <v>52</v>
      </c>
      <c r="F3800" t="s">
        <v>52</v>
      </c>
      <c r="G3800" t="s">
        <v>52</v>
      </c>
      <c r="H3800">
        <v>0</v>
      </c>
      <c r="I3800" t="s">
        <v>54</v>
      </c>
      <c r="J3800" t="s">
        <v>55</v>
      </c>
      <c r="K3800" t="s">
        <v>1401</v>
      </c>
      <c r="L3800">
        <v>91980</v>
      </c>
      <c r="M3800">
        <v>32.587556999999997</v>
      </c>
      <c r="N3800">
        <v>-116.636816</v>
      </c>
      <c r="O3800">
        <v>91</v>
      </c>
      <c r="P3800" t="s">
        <v>57</v>
      </c>
      <c r="Q3800" t="s">
        <v>52</v>
      </c>
      <c r="R3800">
        <v>0</v>
      </c>
      <c r="S3800">
        <v>66</v>
      </c>
      <c r="T3800" t="s">
        <v>229</v>
      </c>
      <c r="U3800" t="s">
        <v>53</v>
      </c>
      <c r="V3800">
        <v>11.56</v>
      </c>
      <c r="W3800" t="s">
        <v>52</v>
      </c>
      <c r="X3800" t="s">
        <v>53</v>
      </c>
      <c r="Y3800" t="s">
        <v>59</v>
      </c>
      <c r="Z3800">
        <v>30</v>
      </c>
      <c r="AA3800" t="s">
        <v>53</v>
      </c>
      <c r="AB3800" t="s">
        <v>53</v>
      </c>
      <c r="AC3800" t="s">
        <v>52</v>
      </c>
      <c r="AD3800" t="s">
        <v>52</v>
      </c>
      <c r="AE3800" t="s">
        <v>52</v>
      </c>
      <c r="AF3800" t="s">
        <v>52</v>
      </c>
      <c r="AG3800" t="s">
        <v>52</v>
      </c>
      <c r="AH3800" t="s">
        <v>53</v>
      </c>
      <c r="AI3800" t="s">
        <v>124</v>
      </c>
      <c r="AJ3800" t="s">
        <v>53</v>
      </c>
      <c r="AK3800" t="s">
        <v>87</v>
      </c>
      <c r="AL3800">
        <v>54.8</v>
      </c>
      <c r="AM3800">
        <v>3465.7</v>
      </c>
      <c r="AN3800">
        <v>0</v>
      </c>
      <c r="AO3800">
        <v>0</v>
      </c>
      <c r="AP3800">
        <v>762.96</v>
      </c>
      <c r="AQ3800">
        <v>4228.66</v>
      </c>
      <c r="AR3800">
        <v>4</v>
      </c>
      <c r="AS3800" t="s">
        <v>881</v>
      </c>
      <c r="AT3800" t="s">
        <v>52</v>
      </c>
      <c r="AU3800">
        <v>20</v>
      </c>
      <c r="AV3800">
        <v>4621</v>
      </c>
      <c r="AY3800" t="str">
        <f>IF(AND(Table1[[#This Row],[Contract]]="Month-to-Month", Table1[[#This Row],[Tenure in Months]]&lt;6, Table1[[#This Row],[Payment Method]]="Bank Withdrawal"), "High Risk", IF(OR(Table1[[#This Row],[Contract]]="Month-to-Month", Table1[[#This Row],[Tenure in Months]]&lt;12), "Medium Risk", "Low Risk"))</f>
        <v>Low Risk</v>
      </c>
    </row>
    <row r="3801" spans="1:51" x14ac:dyDescent="0.35">
      <c r="A3801" t="s">
        <v>4999</v>
      </c>
      <c r="B3801" t="s">
        <v>66</v>
      </c>
      <c r="C3801">
        <v>22</v>
      </c>
      <c r="D3801" t="s">
        <v>53</v>
      </c>
      <c r="E3801" t="s">
        <v>52</v>
      </c>
      <c r="F3801" t="s">
        <v>52</v>
      </c>
      <c r="G3801" t="s">
        <v>52</v>
      </c>
      <c r="H3801">
        <v>0</v>
      </c>
      <c r="I3801" t="s">
        <v>54</v>
      </c>
      <c r="J3801" t="s">
        <v>55</v>
      </c>
      <c r="K3801" t="s">
        <v>1403</v>
      </c>
      <c r="L3801">
        <v>92008</v>
      </c>
      <c r="M3801">
        <v>33.148116000000002</v>
      </c>
      <c r="N3801">
        <v>-117.306043</v>
      </c>
      <c r="O3801">
        <v>35582</v>
      </c>
      <c r="P3801" t="s">
        <v>57</v>
      </c>
      <c r="Q3801" t="s">
        <v>52</v>
      </c>
      <c r="R3801">
        <v>0</v>
      </c>
      <c r="S3801">
        <v>53</v>
      </c>
      <c r="T3801" t="s">
        <v>92</v>
      </c>
      <c r="U3801" t="s">
        <v>53</v>
      </c>
      <c r="V3801">
        <v>8.33</v>
      </c>
      <c r="W3801" t="s">
        <v>52</v>
      </c>
      <c r="X3801" t="s">
        <v>53</v>
      </c>
      <c r="Y3801" t="s">
        <v>68</v>
      </c>
      <c r="Z3801">
        <v>73</v>
      </c>
      <c r="AA3801" t="s">
        <v>52</v>
      </c>
      <c r="AB3801" t="s">
        <v>53</v>
      </c>
      <c r="AC3801" t="s">
        <v>53</v>
      </c>
      <c r="AD3801" t="s">
        <v>52</v>
      </c>
      <c r="AE3801" t="s">
        <v>53</v>
      </c>
      <c r="AF3801" t="s">
        <v>53</v>
      </c>
      <c r="AG3801" t="s">
        <v>53</v>
      </c>
      <c r="AH3801" t="s">
        <v>53</v>
      </c>
      <c r="AI3801" t="s">
        <v>124</v>
      </c>
      <c r="AJ3801" t="s">
        <v>53</v>
      </c>
      <c r="AK3801" t="s">
        <v>87</v>
      </c>
      <c r="AL3801">
        <v>100.3</v>
      </c>
      <c r="AM3801">
        <v>5200.8</v>
      </c>
      <c r="AN3801">
        <v>0</v>
      </c>
      <c r="AO3801">
        <v>0</v>
      </c>
      <c r="AP3801">
        <v>441.49</v>
      </c>
      <c r="AQ3801">
        <v>5642.29</v>
      </c>
      <c r="AR3801">
        <v>4</v>
      </c>
      <c r="AS3801" t="s">
        <v>881</v>
      </c>
      <c r="AT3801" t="s">
        <v>52</v>
      </c>
      <c r="AU3801">
        <v>71</v>
      </c>
      <c r="AV3801">
        <v>5377</v>
      </c>
      <c r="AY3801" t="str">
        <f>IF(AND(Table1[[#This Row],[Contract]]="Month-to-Month", Table1[[#This Row],[Tenure in Months]]&lt;6, Table1[[#This Row],[Payment Method]]="Bank Withdrawal"), "High Risk", IF(OR(Table1[[#This Row],[Contract]]="Month-to-Month", Table1[[#This Row],[Tenure in Months]]&lt;12), "Medium Risk", "Low Risk"))</f>
        <v>Low Risk</v>
      </c>
    </row>
    <row r="3802" spans="1:51" x14ac:dyDescent="0.35">
      <c r="A3802" t="s">
        <v>5000</v>
      </c>
      <c r="B3802" t="s">
        <v>66</v>
      </c>
      <c r="C3802">
        <v>61</v>
      </c>
      <c r="D3802" t="s">
        <v>52</v>
      </c>
      <c r="E3802" t="s">
        <v>52</v>
      </c>
      <c r="F3802" t="s">
        <v>52</v>
      </c>
      <c r="G3802" t="s">
        <v>52</v>
      </c>
      <c r="H3802">
        <v>0</v>
      </c>
      <c r="I3802" t="s">
        <v>54</v>
      </c>
      <c r="J3802" t="s">
        <v>55</v>
      </c>
      <c r="K3802" t="s">
        <v>1403</v>
      </c>
      <c r="L3802">
        <v>92009</v>
      </c>
      <c r="M3802">
        <v>33.098018000000003</v>
      </c>
      <c r="N3802">
        <v>-117.25820299999999</v>
      </c>
      <c r="O3802">
        <v>43161</v>
      </c>
      <c r="P3802" t="s">
        <v>57</v>
      </c>
      <c r="Q3802" t="s">
        <v>52</v>
      </c>
      <c r="R3802">
        <v>0</v>
      </c>
      <c r="S3802">
        <v>60</v>
      </c>
      <c r="T3802" t="s">
        <v>58</v>
      </c>
      <c r="U3802" t="s">
        <v>52</v>
      </c>
      <c r="V3802">
        <v>0</v>
      </c>
      <c r="W3802" t="s">
        <v>52</v>
      </c>
      <c r="X3802" t="s">
        <v>53</v>
      </c>
      <c r="Y3802" t="s">
        <v>110</v>
      </c>
      <c r="Z3802">
        <v>4</v>
      </c>
      <c r="AA3802" t="s">
        <v>53</v>
      </c>
      <c r="AB3802" t="s">
        <v>52</v>
      </c>
      <c r="AC3802" t="s">
        <v>53</v>
      </c>
      <c r="AD3802" t="s">
        <v>52</v>
      </c>
      <c r="AE3802" t="s">
        <v>53</v>
      </c>
      <c r="AF3802" t="s">
        <v>53</v>
      </c>
      <c r="AG3802" t="s">
        <v>53</v>
      </c>
      <c r="AH3802" t="s">
        <v>53</v>
      </c>
      <c r="AI3802" t="s">
        <v>334</v>
      </c>
      <c r="AJ3802" t="s">
        <v>52</v>
      </c>
      <c r="AK3802" t="s">
        <v>61</v>
      </c>
      <c r="AL3802">
        <v>53.6</v>
      </c>
      <c r="AM3802">
        <v>3237.05</v>
      </c>
      <c r="AN3802">
        <v>0</v>
      </c>
      <c r="AO3802">
        <v>0</v>
      </c>
      <c r="AP3802">
        <v>0</v>
      </c>
      <c r="AQ3802">
        <v>3237.05</v>
      </c>
      <c r="AR3802">
        <v>3</v>
      </c>
      <c r="AS3802" t="s">
        <v>881</v>
      </c>
      <c r="AT3802" t="s">
        <v>52</v>
      </c>
      <c r="AU3802">
        <v>39</v>
      </c>
      <c r="AV3802">
        <v>4173</v>
      </c>
      <c r="AY3802" t="str">
        <f>IF(AND(Table1[[#This Row],[Contract]]="Month-to-Month", Table1[[#This Row],[Tenure in Months]]&lt;6, Table1[[#This Row],[Payment Method]]="Bank Withdrawal"), "High Risk", IF(OR(Table1[[#This Row],[Contract]]="Month-to-Month", Table1[[#This Row],[Tenure in Months]]&lt;12), "Medium Risk", "Low Risk"))</f>
        <v>Low Risk</v>
      </c>
    </row>
    <row r="3803" spans="1:51" x14ac:dyDescent="0.35">
      <c r="A3803" t="s">
        <v>5001</v>
      </c>
      <c r="B3803" t="s">
        <v>66</v>
      </c>
      <c r="C3803">
        <v>32</v>
      </c>
      <c r="D3803" t="s">
        <v>52</v>
      </c>
      <c r="E3803" t="s">
        <v>52</v>
      </c>
      <c r="F3803" t="s">
        <v>52</v>
      </c>
      <c r="G3803" t="s">
        <v>52</v>
      </c>
      <c r="H3803">
        <v>0</v>
      </c>
      <c r="I3803" t="s">
        <v>54</v>
      </c>
      <c r="J3803" t="s">
        <v>55</v>
      </c>
      <c r="K3803" t="s">
        <v>1405</v>
      </c>
      <c r="L3803">
        <v>92019</v>
      </c>
      <c r="M3803">
        <v>32.785164999999999</v>
      </c>
      <c r="N3803">
        <v>-116.86264799999999</v>
      </c>
      <c r="O3803">
        <v>40995</v>
      </c>
      <c r="P3803" t="s">
        <v>57</v>
      </c>
      <c r="Q3803" t="s">
        <v>52</v>
      </c>
      <c r="R3803">
        <v>0</v>
      </c>
      <c r="S3803">
        <v>20</v>
      </c>
      <c r="T3803" t="s">
        <v>58</v>
      </c>
      <c r="U3803" t="s">
        <v>53</v>
      </c>
      <c r="V3803">
        <v>10.9</v>
      </c>
      <c r="W3803" t="s">
        <v>52</v>
      </c>
      <c r="X3803" t="s">
        <v>52</v>
      </c>
      <c r="Y3803" t="s">
        <v>58</v>
      </c>
      <c r="Z3803">
        <v>0</v>
      </c>
      <c r="AA3803" t="s">
        <v>52</v>
      </c>
      <c r="AB3803" t="s">
        <v>52</v>
      </c>
      <c r="AC3803" t="s">
        <v>52</v>
      </c>
      <c r="AD3803" t="s">
        <v>52</v>
      </c>
      <c r="AE3803" t="s">
        <v>52</v>
      </c>
      <c r="AF3803" t="s">
        <v>52</v>
      </c>
      <c r="AG3803" t="s">
        <v>52</v>
      </c>
      <c r="AH3803" t="s">
        <v>52</v>
      </c>
      <c r="AI3803" t="s">
        <v>124</v>
      </c>
      <c r="AJ3803" t="s">
        <v>53</v>
      </c>
      <c r="AK3803" t="s">
        <v>69</v>
      </c>
      <c r="AL3803">
        <v>19.350000000000001</v>
      </c>
      <c r="AM3803">
        <v>433.75</v>
      </c>
      <c r="AN3803">
        <v>0</v>
      </c>
      <c r="AO3803">
        <v>0</v>
      </c>
      <c r="AP3803">
        <v>218</v>
      </c>
      <c r="AQ3803">
        <v>651.75</v>
      </c>
      <c r="AR3803">
        <v>5</v>
      </c>
      <c r="AS3803" t="s">
        <v>881</v>
      </c>
      <c r="AT3803" t="s">
        <v>52</v>
      </c>
      <c r="AU3803">
        <v>77</v>
      </c>
      <c r="AV3803">
        <v>5811</v>
      </c>
      <c r="AY3803" t="str">
        <f>IF(AND(Table1[[#This Row],[Contract]]="Month-to-Month", Table1[[#This Row],[Tenure in Months]]&lt;6, Table1[[#This Row],[Payment Method]]="Bank Withdrawal"), "High Risk", IF(OR(Table1[[#This Row],[Contract]]="Month-to-Month", Table1[[#This Row],[Tenure in Months]]&lt;12), "Medium Risk", "Low Risk"))</f>
        <v>Low Risk</v>
      </c>
    </row>
    <row r="3804" spans="1:51" x14ac:dyDescent="0.35">
      <c r="A3804" t="s">
        <v>5002</v>
      </c>
      <c r="B3804" t="s">
        <v>66</v>
      </c>
      <c r="C3804">
        <v>25</v>
      </c>
      <c r="D3804" t="s">
        <v>53</v>
      </c>
      <c r="E3804" t="s">
        <v>52</v>
      </c>
      <c r="F3804" t="s">
        <v>53</v>
      </c>
      <c r="G3804" t="s">
        <v>53</v>
      </c>
      <c r="H3804">
        <v>1</v>
      </c>
      <c r="I3804" t="s">
        <v>54</v>
      </c>
      <c r="J3804" t="s">
        <v>55</v>
      </c>
      <c r="K3804" t="s">
        <v>1405</v>
      </c>
      <c r="L3804">
        <v>92020</v>
      </c>
      <c r="M3804">
        <v>32.796970000000002</v>
      </c>
      <c r="N3804">
        <v>-116.969082</v>
      </c>
      <c r="O3804">
        <v>55277</v>
      </c>
      <c r="P3804" t="s">
        <v>57</v>
      </c>
      <c r="Q3804" t="s">
        <v>53</v>
      </c>
      <c r="R3804">
        <v>10</v>
      </c>
      <c r="S3804">
        <v>23</v>
      </c>
      <c r="T3804" t="s">
        <v>58</v>
      </c>
      <c r="U3804" t="s">
        <v>53</v>
      </c>
      <c r="V3804">
        <v>9.84</v>
      </c>
      <c r="W3804" t="s">
        <v>53</v>
      </c>
      <c r="X3804" t="s">
        <v>53</v>
      </c>
      <c r="Y3804" t="s">
        <v>68</v>
      </c>
      <c r="Z3804">
        <v>71</v>
      </c>
      <c r="AA3804" t="s">
        <v>52</v>
      </c>
      <c r="AB3804" t="s">
        <v>52</v>
      </c>
      <c r="AC3804" t="s">
        <v>52</v>
      </c>
      <c r="AD3804" t="s">
        <v>52</v>
      </c>
      <c r="AE3804" t="s">
        <v>52</v>
      </c>
      <c r="AF3804" t="s">
        <v>53</v>
      </c>
      <c r="AG3804" t="s">
        <v>53</v>
      </c>
      <c r="AH3804" t="s">
        <v>53</v>
      </c>
      <c r="AI3804" t="s">
        <v>60</v>
      </c>
      <c r="AJ3804" t="s">
        <v>52</v>
      </c>
      <c r="AK3804" t="s">
        <v>61</v>
      </c>
      <c r="AL3804">
        <v>85.6</v>
      </c>
      <c r="AM3804">
        <v>1868.4</v>
      </c>
      <c r="AN3804">
        <v>0</v>
      </c>
      <c r="AO3804">
        <v>0</v>
      </c>
      <c r="AP3804">
        <v>226.32</v>
      </c>
      <c r="AQ3804">
        <v>2094.7199999999998</v>
      </c>
      <c r="AR3804">
        <v>3</v>
      </c>
      <c r="AS3804" t="s">
        <v>881</v>
      </c>
      <c r="AT3804" t="s">
        <v>52</v>
      </c>
      <c r="AU3804">
        <v>25</v>
      </c>
      <c r="AV3804">
        <v>3513</v>
      </c>
      <c r="AY3804" t="str">
        <f>IF(AND(Table1[[#This Row],[Contract]]="Month-to-Month", Table1[[#This Row],[Tenure in Months]]&lt;6, Table1[[#This Row],[Payment Method]]="Bank Withdrawal"), "High Risk", IF(OR(Table1[[#This Row],[Contract]]="Month-to-Month", Table1[[#This Row],[Tenure in Months]]&lt;12), "Medium Risk", "Low Risk"))</f>
        <v>Medium Risk</v>
      </c>
    </row>
    <row r="3805" spans="1:51" x14ac:dyDescent="0.35">
      <c r="A3805" t="s">
        <v>5003</v>
      </c>
      <c r="B3805" t="s">
        <v>51</v>
      </c>
      <c r="C3805">
        <v>23</v>
      </c>
      <c r="D3805" t="s">
        <v>53</v>
      </c>
      <c r="E3805" t="s">
        <v>52</v>
      </c>
      <c r="F3805" t="s">
        <v>53</v>
      </c>
      <c r="G3805" t="s">
        <v>52</v>
      </c>
      <c r="H3805">
        <v>0</v>
      </c>
      <c r="I3805" t="s">
        <v>54</v>
      </c>
      <c r="J3805" t="s">
        <v>55</v>
      </c>
      <c r="K3805" t="s">
        <v>1405</v>
      </c>
      <c r="L3805">
        <v>92021</v>
      </c>
      <c r="M3805">
        <v>32.832706000000002</v>
      </c>
      <c r="N3805">
        <v>-116.87325800000001</v>
      </c>
      <c r="O3805">
        <v>61872</v>
      </c>
      <c r="P3805" t="s">
        <v>57</v>
      </c>
      <c r="Q3805" t="s">
        <v>53</v>
      </c>
      <c r="R3805">
        <v>8</v>
      </c>
      <c r="S3805">
        <v>72</v>
      </c>
      <c r="T3805" t="s">
        <v>229</v>
      </c>
      <c r="U3805" t="s">
        <v>53</v>
      </c>
      <c r="V3805">
        <v>35.07</v>
      </c>
      <c r="W3805" t="s">
        <v>52</v>
      </c>
      <c r="X3805" t="s">
        <v>53</v>
      </c>
      <c r="Y3805" t="s">
        <v>110</v>
      </c>
      <c r="Z3805">
        <v>53</v>
      </c>
      <c r="AA3805" t="s">
        <v>53</v>
      </c>
      <c r="AB3805" t="s">
        <v>52</v>
      </c>
      <c r="AC3805" t="s">
        <v>53</v>
      </c>
      <c r="AD3805" t="s">
        <v>53</v>
      </c>
      <c r="AE3805" t="s">
        <v>53</v>
      </c>
      <c r="AF3805" t="s">
        <v>53</v>
      </c>
      <c r="AG3805" t="s">
        <v>53</v>
      </c>
      <c r="AH3805" t="s">
        <v>53</v>
      </c>
      <c r="AI3805" t="s">
        <v>334</v>
      </c>
      <c r="AJ3805" t="s">
        <v>53</v>
      </c>
      <c r="AK3805" t="s">
        <v>61</v>
      </c>
      <c r="AL3805">
        <v>80.8</v>
      </c>
      <c r="AM3805">
        <v>5728.55</v>
      </c>
      <c r="AN3805">
        <v>0</v>
      </c>
      <c r="AO3805">
        <v>0</v>
      </c>
      <c r="AP3805">
        <v>2525.04</v>
      </c>
      <c r="AQ3805">
        <v>8253.59</v>
      </c>
      <c r="AR3805">
        <v>5</v>
      </c>
      <c r="AS3805" t="s">
        <v>881</v>
      </c>
      <c r="AT3805" t="s">
        <v>52</v>
      </c>
      <c r="AU3805">
        <v>75</v>
      </c>
      <c r="AV3805">
        <v>4689</v>
      </c>
      <c r="AY3805" t="str">
        <f>IF(AND(Table1[[#This Row],[Contract]]="Month-to-Month", Table1[[#This Row],[Tenure in Months]]&lt;6, Table1[[#This Row],[Payment Method]]="Bank Withdrawal"), "High Risk", IF(OR(Table1[[#This Row],[Contract]]="Month-to-Month", Table1[[#This Row],[Tenure in Months]]&lt;12), "Medium Risk", "Low Risk"))</f>
        <v>Low Risk</v>
      </c>
    </row>
    <row r="3806" spans="1:51" x14ac:dyDescent="0.35">
      <c r="A3806" t="s">
        <v>5004</v>
      </c>
      <c r="B3806" t="s">
        <v>51</v>
      </c>
      <c r="C3806">
        <v>43</v>
      </c>
      <c r="D3806" t="s">
        <v>52</v>
      </c>
      <c r="E3806" t="s">
        <v>52</v>
      </c>
      <c r="F3806" t="s">
        <v>52</v>
      </c>
      <c r="G3806" t="s">
        <v>52</v>
      </c>
      <c r="H3806">
        <v>0</v>
      </c>
      <c r="I3806" t="s">
        <v>54</v>
      </c>
      <c r="J3806" t="s">
        <v>55</v>
      </c>
      <c r="K3806" t="s">
        <v>224</v>
      </c>
      <c r="L3806">
        <v>92025</v>
      </c>
      <c r="M3806">
        <v>33.081477999999997</v>
      </c>
      <c r="N3806">
        <v>-117.03381400000001</v>
      </c>
      <c r="O3806">
        <v>49281</v>
      </c>
      <c r="P3806" t="s">
        <v>57</v>
      </c>
      <c r="Q3806" t="s">
        <v>52</v>
      </c>
      <c r="R3806">
        <v>0</v>
      </c>
      <c r="S3806">
        <v>21</v>
      </c>
      <c r="T3806" t="s">
        <v>58</v>
      </c>
      <c r="U3806" t="s">
        <v>53</v>
      </c>
      <c r="V3806">
        <v>16.809999999999999</v>
      </c>
      <c r="W3806" t="s">
        <v>52</v>
      </c>
      <c r="X3806" t="s">
        <v>52</v>
      </c>
      <c r="Y3806" t="s">
        <v>58</v>
      </c>
      <c r="Z3806">
        <v>0</v>
      </c>
      <c r="AA3806" t="s">
        <v>52</v>
      </c>
      <c r="AB3806" t="s">
        <v>52</v>
      </c>
      <c r="AC3806" t="s">
        <v>52</v>
      </c>
      <c r="AD3806" t="s">
        <v>52</v>
      </c>
      <c r="AE3806" t="s">
        <v>52</v>
      </c>
      <c r="AF3806" t="s">
        <v>52</v>
      </c>
      <c r="AG3806" t="s">
        <v>52</v>
      </c>
      <c r="AH3806" t="s">
        <v>52</v>
      </c>
      <c r="AI3806" t="s">
        <v>334</v>
      </c>
      <c r="AJ3806" t="s">
        <v>52</v>
      </c>
      <c r="AK3806" t="s">
        <v>87</v>
      </c>
      <c r="AL3806">
        <v>19.600000000000001</v>
      </c>
      <c r="AM3806">
        <v>390.4</v>
      </c>
      <c r="AN3806">
        <v>0</v>
      </c>
      <c r="AO3806">
        <v>0</v>
      </c>
      <c r="AP3806">
        <v>353.01</v>
      </c>
      <c r="AQ3806">
        <v>743.41</v>
      </c>
      <c r="AR3806">
        <v>4</v>
      </c>
      <c r="AS3806" t="s">
        <v>881</v>
      </c>
      <c r="AT3806" t="s">
        <v>52</v>
      </c>
      <c r="AU3806">
        <v>22</v>
      </c>
      <c r="AV3806">
        <v>4562</v>
      </c>
      <c r="AY3806" t="str">
        <f>IF(AND(Table1[[#This Row],[Contract]]="Month-to-Month", Table1[[#This Row],[Tenure in Months]]&lt;6, Table1[[#This Row],[Payment Method]]="Bank Withdrawal"), "High Risk", IF(OR(Table1[[#This Row],[Contract]]="Month-to-Month", Table1[[#This Row],[Tenure in Months]]&lt;12), "Medium Risk", "Low Risk"))</f>
        <v>Low Risk</v>
      </c>
    </row>
    <row r="3807" spans="1:51" x14ac:dyDescent="0.35">
      <c r="A3807" t="s">
        <v>5005</v>
      </c>
      <c r="B3807" t="s">
        <v>66</v>
      </c>
      <c r="C3807">
        <v>21</v>
      </c>
      <c r="D3807" t="s">
        <v>53</v>
      </c>
      <c r="E3807" t="s">
        <v>52</v>
      </c>
      <c r="F3807" t="s">
        <v>52</v>
      </c>
      <c r="G3807" t="s">
        <v>52</v>
      </c>
      <c r="H3807">
        <v>0</v>
      </c>
      <c r="I3807" t="s">
        <v>54</v>
      </c>
      <c r="J3807" t="s">
        <v>55</v>
      </c>
      <c r="K3807" t="s">
        <v>266</v>
      </c>
      <c r="L3807">
        <v>92028</v>
      </c>
      <c r="M3807">
        <v>33.362575</v>
      </c>
      <c r="N3807">
        <v>-117.299644</v>
      </c>
      <c r="O3807">
        <v>42239</v>
      </c>
      <c r="P3807" t="s">
        <v>57</v>
      </c>
      <c r="Q3807" t="s">
        <v>52</v>
      </c>
      <c r="R3807">
        <v>0</v>
      </c>
      <c r="S3807">
        <v>57</v>
      </c>
      <c r="T3807" t="s">
        <v>58</v>
      </c>
      <c r="U3807" t="s">
        <v>53</v>
      </c>
      <c r="V3807">
        <v>36.14</v>
      </c>
      <c r="W3807" t="s">
        <v>52</v>
      </c>
      <c r="X3807" t="s">
        <v>53</v>
      </c>
      <c r="Y3807" t="s">
        <v>110</v>
      </c>
      <c r="Z3807">
        <v>48</v>
      </c>
      <c r="AA3807" t="s">
        <v>52</v>
      </c>
      <c r="AB3807" t="s">
        <v>53</v>
      </c>
      <c r="AC3807" t="s">
        <v>53</v>
      </c>
      <c r="AD3807" t="s">
        <v>53</v>
      </c>
      <c r="AE3807" t="s">
        <v>53</v>
      </c>
      <c r="AF3807" t="s">
        <v>52</v>
      </c>
      <c r="AG3807" t="s">
        <v>53</v>
      </c>
      <c r="AH3807" t="s">
        <v>53</v>
      </c>
      <c r="AI3807" t="s">
        <v>334</v>
      </c>
      <c r="AJ3807" t="s">
        <v>52</v>
      </c>
      <c r="AK3807" t="s">
        <v>87</v>
      </c>
      <c r="AL3807">
        <v>69.75</v>
      </c>
      <c r="AM3807">
        <v>3894.4</v>
      </c>
      <c r="AN3807">
        <v>0</v>
      </c>
      <c r="AO3807">
        <v>0</v>
      </c>
      <c r="AP3807">
        <v>2059.98</v>
      </c>
      <c r="AQ3807">
        <v>5954.38</v>
      </c>
      <c r="AR3807">
        <v>3</v>
      </c>
      <c r="AS3807" t="s">
        <v>881</v>
      </c>
      <c r="AT3807" t="s">
        <v>52</v>
      </c>
      <c r="AU3807">
        <v>38</v>
      </c>
      <c r="AV3807">
        <v>4487</v>
      </c>
      <c r="AY3807" t="str">
        <f>IF(AND(Table1[[#This Row],[Contract]]="Month-to-Month", Table1[[#This Row],[Tenure in Months]]&lt;6, Table1[[#This Row],[Payment Method]]="Bank Withdrawal"), "High Risk", IF(OR(Table1[[#This Row],[Contract]]="Month-to-Month", Table1[[#This Row],[Tenure in Months]]&lt;12), "Medium Risk", "Low Risk"))</f>
        <v>Low Risk</v>
      </c>
    </row>
    <row r="3808" spans="1:51" x14ac:dyDescent="0.35">
      <c r="A3808" t="s">
        <v>5006</v>
      </c>
      <c r="B3808" t="s">
        <v>66</v>
      </c>
      <c r="C3808">
        <v>42</v>
      </c>
      <c r="D3808" t="s">
        <v>52</v>
      </c>
      <c r="E3808" t="s">
        <v>52</v>
      </c>
      <c r="F3808" t="s">
        <v>53</v>
      </c>
      <c r="G3808" t="s">
        <v>53</v>
      </c>
      <c r="H3808">
        <v>2</v>
      </c>
      <c r="I3808" t="s">
        <v>54</v>
      </c>
      <c r="J3808" t="s">
        <v>55</v>
      </c>
      <c r="K3808" t="s">
        <v>224</v>
      </c>
      <c r="L3808">
        <v>92029</v>
      </c>
      <c r="M3808">
        <v>33.079833999999998</v>
      </c>
      <c r="N3808">
        <v>-117.134275</v>
      </c>
      <c r="O3808">
        <v>17944</v>
      </c>
      <c r="P3808" t="s">
        <v>57</v>
      </c>
      <c r="Q3808" t="s">
        <v>53</v>
      </c>
      <c r="R3808">
        <v>9</v>
      </c>
      <c r="S3808">
        <v>45</v>
      </c>
      <c r="T3808" t="s">
        <v>58</v>
      </c>
      <c r="U3808" t="s">
        <v>53</v>
      </c>
      <c r="V3808">
        <v>21.73</v>
      </c>
      <c r="W3808" t="s">
        <v>52</v>
      </c>
      <c r="X3808" t="s">
        <v>52</v>
      </c>
      <c r="Y3808" t="s">
        <v>58</v>
      </c>
      <c r="Z3808">
        <v>0</v>
      </c>
      <c r="AA3808" t="s">
        <v>52</v>
      </c>
      <c r="AB3808" t="s">
        <v>52</v>
      </c>
      <c r="AC3808" t="s">
        <v>52</v>
      </c>
      <c r="AD3808" t="s">
        <v>52</v>
      </c>
      <c r="AE3808" t="s">
        <v>52</v>
      </c>
      <c r="AF3808" t="s">
        <v>52</v>
      </c>
      <c r="AG3808" t="s">
        <v>52</v>
      </c>
      <c r="AH3808" t="s">
        <v>52</v>
      </c>
      <c r="AI3808" t="s">
        <v>334</v>
      </c>
      <c r="AJ3808" t="s">
        <v>53</v>
      </c>
      <c r="AK3808" t="s">
        <v>61</v>
      </c>
      <c r="AL3808">
        <v>20</v>
      </c>
      <c r="AM3808">
        <v>886.4</v>
      </c>
      <c r="AN3808">
        <v>0</v>
      </c>
      <c r="AO3808">
        <v>0</v>
      </c>
      <c r="AP3808">
        <v>977.85</v>
      </c>
      <c r="AQ3808">
        <v>1864.25</v>
      </c>
      <c r="AR3808">
        <v>4</v>
      </c>
      <c r="AS3808" t="s">
        <v>881</v>
      </c>
      <c r="AT3808" t="s">
        <v>52</v>
      </c>
      <c r="AU3808">
        <v>71</v>
      </c>
      <c r="AV3808">
        <v>5169</v>
      </c>
      <c r="AY3808" t="str">
        <f>IF(AND(Table1[[#This Row],[Contract]]="Month-to-Month", Table1[[#This Row],[Tenure in Months]]&lt;6, Table1[[#This Row],[Payment Method]]="Bank Withdrawal"), "High Risk", IF(OR(Table1[[#This Row],[Contract]]="Month-to-Month", Table1[[#This Row],[Tenure in Months]]&lt;12), "Medium Risk", "Low Risk"))</f>
        <v>Low Risk</v>
      </c>
    </row>
    <row r="3809" spans="1:51" x14ac:dyDescent="0.35">
      <c r="A3809" t="s">
        <v>5007</v>
      </c>
      <c r="B3809" t="s">
        <v>51</v>
      </c>
      <c r="C3809">
        <v>35</v>
      </c>
      <c r="D3809" t="s">
        <v>52</v>
      </c>
      <c r="E3809" t="s">
        <v>52</v>
      </c>
      <c r="F3809" t="s">
        <v>52</v>
      </c>
      <c r="G3809" t="s">
        <v>52</v>
      </c>
      <c r="H3809">
        <v>0</v>
      </c>
      <c r="I3809" t="s">
        <v>54</v>
      </c>
      <c r="J3809" t="s">
        <v>55</v>
      </c>
      <c r="K3809" t="s">
        <v>923</v>
      </c>
      <c r="L3809">
        <v>92036</v>
      </c>
      <c r="M3809">
        <v>32.980677999999997</v>
      </c>
      <c r="N3809">
        <v>-116.262854</v>
      </c>
      <c r="O3809">
        <v>3577</v>
      </c>
      <c r="P3809" t="s">
        <v>57</v>
      </c>
      <c r="Q3809" t="s">
        <v>52</v>
      </c>
      <c r="R3809">
        <v>0</v>
      </c>
      <c r="S3809">
        <v>10</v>
      </c>
      <c r="T3809" t="s">
        <v>58</v>
      </c>
      <c r="U3809" t="s">
        <v>53</v>
      </c>
      <c r="V3809">
        <v>26.43</v>
      </c>
      <c r="W3809" t="s">
        <v>53</v>
      </c>
      <c r="X3809" t="s">
        <v>53</v>
      </c>
      <c r="Y3809" t="s">
        <v>68</v>
      </c>
      <c r="Z3809">
        <v>13</v>
      </c>
      <c r="AA3809" t="s">
        <v>52</v>
      </c>
      <c r="AB3809" t="s">
        <v>53</v>
      </c>
      <c r="AC3809" t="s">
        <v>53</v>
      </c>
      <c r="AD3809" t="s">
        <v>52</v>
      </c>
      <c r="AE3809" t="s">
        <v>52</v>
      </c>
      <c r="AF3809" t="s">
        <v>53</v>
      </c>
      <c r="AG3809" t="s">
        <v>53</v>
      </c>
      <c r="AH3809" t="s">
        <v>53</v>
      </c>
      <c r="AI3809" t="s">
        <v>60</v>
      </c>
      <c r="AJ3809" t="s">
        <v>53</v>
      </c>
      <c r="AK3809" t="s">
        <v>61</v>
      </c>
      <c r="AL3809">
        <v>95.25</v>
      </c>
      <c r="AM3809">
        <v>1021.55</v>
      </c>
      <c r="AN3809">
        <v>0</v>
      </c>
      <c r="AO3809">
        <v>0</v>
      </c>
      <c r="AP3809">
        <v>264.3</v>
      </c>
      <c r="AQ3809">
        <v>1285.8499999999999</v>
      </c>
      <c r="AR3809">
        <v>3</v>
      </c>
      <c r="AS3809" t="s">
        <v>881</v>
      </c>
      <c r="AT3809" t="s">
        <v>52</v>
      </c>
      <c r="AU3809">
        <v>23</v>
      </c>
      <c r="AV3809">
        <v>4810</v>
      </c>
      <c r="AY3809" t="str">
        <f>IF(AND(Table1[[#This Row],[Contract]]="Month-to-Month", Table1[[#This Row],[Tenure in Months]]&lt;6, Table1[[#This Row],[Payment Method]]="Bank Withdrawal"), "High Risk", IF(OR(Table1[[#This Row],[Contract]]="Month-to-Month", Table1[[#This Row],[Tenure in Months]]&lt;12), "Medium Risk", "Low Risk"))</f>
        <v>Medium Risk</v>
      </c>
    </row>
    <row r="3810" spans="1:51" x14ac:dyDescent="0.35">
      <c r="A3810" t="s">
        <v>5008</v>
      </c>
      <c r="B3810" t="s">
        <v>51</v>
      </c>
      <c r="C3810">
        <v>49</v>
      </c>
      <c r="D3810" t="s">
        <v>52</v>
      </c>
      <c r="E3810" t="s">
        <v>52</v>
      </c>
      <c r="F3810" t="s">
        <v>52</v>
      </c>
      <c r="G3810" t="s">
        <v>53</v>
      </c>
      <c r="H3810">
        <v>5</v>
      </c>
      <c r="I3810" t="s">
        <v>54</v>
      </c>
      <c r="J3810" t="s">
        <v>55</v>
      </c>
      <c r="K3810" t="s">
        <v>1409</v>
      </c>
      <c r="L3810">
        <v>92040</v>
      </c>
      <c r="M3810">
        <v>32.909872999999997</v>
      </c>
      <c r="N3810">
        <v>-116.906774</v>
      </c>
      <c r="O3810">
        <v>42277</v>
      </c>
      <c r="P3810" t="s">
        <v>57</v>
      </c>
      <c r="Q3810" t="s">
        <v>52</v>
      </c>
      <c r="R3810">
        <v>0</v>
      </c>
      <c r="S3810">
        <v>14</v>
      </c>
      <c r="T3810" t="s">
        <v>58</v>
      </c>
      <c r="U3810" t="s">
        <v>53</v>
      </c>
      <c r="V3810">
        <v>40.659999999999997</v>
      </c>
      <c r="W3810" t="s">
        <v>52</v>
      </c>
      <c r="X3810" t="s">
        <v>52</v>
      </c>
      <c r="Y3810" t="s">
        <v>58</v>
      </c>
      <c r="Z3810">
        <v>0</v>
      </c>
      <c r="AA3810" t="s">
        <v>52</v>
      </c>
      <c r="AB3810" t="s">
        <v>52</v>
      </c>
      <c r="AC3810" t="s">
        <v>52</v>
      </c>
      <c r="AD3810" t="s">
        <v>52</v>
      </c>
      <c r="AE3810" t="s">
        <v>52</v>
      </c>
      <c r="AF3810" t="s">
        <v>52</v>
      </c>
      <c r="AG3810" t="s">
        <v>52</v>
      </c>
      <c r="AH3810" t="s">
        <v>52</v>
      </c>
      <c r="AI3810" t="s">
        <v>60</v>
      </c>
      <c r="AJ3810" t="s">
        <v>52</v>
      </c>
      <c r="AK3810" t="s">
        <v>69</v>
      </c>
      <c r="AL3810">
        <v>19.95</v>
      </c>
      <c r="AM3810">
        <v>268.39999999999998</v>
      </c>
      <c r="AN3810">
        <v>0</v>
      </c>
      <c r="AO3810">
        <v>0</v>
      </c>
      <c r="AP3810">
        <v>569.24</v>
      </c>
      <c r="AQ3810">
        <v>837.64</v>
      </c>
      <c r="AR3810">
        <v>5</v>
      </c>
      <c r="AS3810" t="s">
        <v>881</v>
      </c>
      <c r="AT3810" t="s">
        <v>52</v>
      </c>
      <c r="AU3810">
        <v>71</v>
      </c>
      <c r="AV3810">
        <v>5770</v>
      </c>
      <c r="AY3810" t="str">
        <f>IF(AND(Table1[[#This Row],[Contract]]="Month-to-Month", Table1[[#This Row],[Tenure in Months]]&lt;6, Table1[[#This Row],[Payment Method]]="Bank Withdrawal"), "High Risk", IF(OR(Table1[[#This Row],[Contract]]="Month-to-Month", Table1[[#This Row],[Tenure in Months]]&lt;12), "Medium Risk", "Low Risk"))</f>
        <v>Medium Risk</v>
      </c>
    </row>
    <row r="3811" spans="1:51" x14ac:dyDescent="0.35">
      <c r="A3811" t="s">
        <v>5009</v>
      </c>
      <c r="B3811" t="s">
        <v>51</v>
      </c>
      <c r="C3811">
        <v>42</v>
      </c>
      <c r="D3811" t="s">
        <v>52</v>
      </c>
      <c r="E3811" t="s">
        <v>52</v>
      </c>
      <c r="F3811" t="s">
        <v>53</v>
      </c>
      <c r="G3811" t="s">
        <v>52</v>
      </c>
      <c r="H3811">
        <v>0</v>
      </c>
      <c r="I3811" t="s">
        <v>54</v>
      </c>
      <c r="J3811" t="s">
        <v>55</v>
      </c>
      <c r="K3811" t="s">
        <v>2755</v>
      </c>
      <c r="L3811">
        <v>92054</v>
      </c>
      <c r="M3811">
        <v>33.351058999999999</v>
      </c>
      <c r="N3811">
        <v>-117.420557</v>
      </c>
      <c r="O3811">
        <v>98239</v>
      </c>
      <c r="P3811" t="s">
        <v>57</v>
      </c>
      <c r="Q3811" t="s">
        <v>53</v>
      </c>
      <c r="R3811">
        <v>3</v>
      </c>
      <c r="S3811">
        <v>27</v>
      </c>
      <c r="T3811" t="s">
        <v>75</v>
      </c>
      <c r="U3811" t="s">
        <v>53</v>
      </c>
      <c r="V3811">
        <v>11.83</v>
      </c>
      <c r="W3811" t="s">
        <v>53</v>
      </c>
      <c r="X3811" t="s">
        <v>53</v>
      </c>
      <c r="Y3811" t="s">
        <v>59</v>
      </c>
      <c r="Z3811">
        <v>14</v>
      </c>
      <c r="AA3811" t="s">
        <v>53</v>
      </c>
      <c r="AB3811" t="s">
        <v>52</v>
      </c>
      <c r="AC3811" t="s">
        <v>52</v>
      </c>
      <c r="AD3811" t="s">
        <v>53</v>
      </c>
      <c r="AE3811" t="s">
        <v>53</v>
      </c>
      <c r="AF3811" t="s">
        <v>53</v>
      </c>
      <c r="AG3811" t="s">
        <v>53</v>
      </c>
      <c r="AH3811" t="s">
        <v>53</v>
      </c>
      <c r="AI3811" t="s">
        <v>124</v>
      </c>
      <c r="AJ3811" t="s">
        <v>52</v>
      </c>
      <c r="AK3811" t="s">
        <v>69</v>
      </c>
      <c r="AL3811">
        <v>80.849999999999994</v>
      </c>
      <c r="AM3811">
        <v>2204.35</v>
      </c>
      <c r="AN3811">
        <v>0</v>
      </c>
      <c r="AO3811">
        <v>0</v>
      </c>
      <c r="AP3811">
        <v>319.41000000000003</v>
      </c>
      <c r="AQ3811">
        <v>2523.7599999999902</v>
      </c>
      <c r="AR3811">
        <v>3</v>
      </c>
      <c r="AS3811" t="s">
        <v>881</v>
      </c>
      <c r="AT3811" t="s">
        <v>52</v>
      </c>
      <c r="AU3811">
        <v>51</v>
      </c>
      <c r="AV3811">
        <v>4732</v>
      </c>
      <c r="AY3811" t="str">
        <f>IF(AND(Table1[[#This Row],[Contract]]="Month-to-Month", Table1[[#This Row],[Tenure in Months]]&lt;6, Table1[[#This Row],[Payment Method]]="Bank Withdrawal"), "High Risk", IF(OR(Table1[[#This Row],[Contract]]="Month-to-Month", Table1[[#This Row],[Tenure in Months]]&lt;12), "Medium Risk", "Low Risk"))</f>
        <v>Low Risk</v>
      </c>
    </row>
    <row r="3812" spans="1:51" x14ac:dyDescent="0.35">
      <c r="A3812" t="s">
        <v>5010</v>
      </c>
      <c r="B3812" t="s">
        <v>66</v>
      </c>
      <c r="C3812">
        <v>59</v>
      </c>
      <c r="D3812" t="s">
        <v>52</v>
      </c>
      <c r="E3812" t="s">
        <v>52</v>
      </c>
      <c r="F3812" t="s">
        <v>53</v>
      </c>
      <c r="G3812" t="s">
        <v>53</v>
      </c>
      <c r="H3812">
        <v>1</v>
      </c>
      <c r="I3812" t="s">
        <v>54</v>
      </c>
      <c r="J3812" t="s">
        <v>55</v>
      </c>
      <c r="K3812" t="s">
        <v>499</v>
      </c>
      <c r="L3812">
        <v>92059</v>
      </c>
      <c r="M3812">
        <v>33.384345000000003</v>
      </c>
      <c r="N3812">
        <v>-117.072619</v>
      </c>
      <c r="O3812">
        <v>1831</v>
      </c>
      <c r="P3812" t="s">
        <v>57</v>
      </c>
      <c r="Q3812" t="s">
        <v>52</v>
      </c>
      <c r="R3812">
        <v>0</v>
      </c>
      <c r="S3812">
        <v>69</v>
      </c>
      <c r="T3812" t="s">
        <v>229</v>
      </c>
      <c r="U3812" t="s">
        <v>53</v>
      </c>
      <c r="V3812">
        <v>28.53</v>
      </c>
      <c r="W3812" t="s">
        <v>53</v>
      </c>
      <c r="X3812" t="s">
        <v>53</v>
      </c>
      <c r="Y3812" t="s">
        <v>68</v>
      </c>
      <c r="Z3812">
        <v>24</v>
      </c>
      <c r="AA3812" t="s">
        <v>52</v>
      </c>
      <c r="AB3812" t="s">
        <v>53</v>
      </c>
      <c r="AC3812" t="s">
        <v>52</v>
      </c>
      <c r="AD3812" t="s">
        <v>53</v>
      </c>
      <c r="AE3812" t="s">
        <v>52</v>
      </c>
      <c r="AF3812" t="s">
        <v>53</v>
      </c>
      <c r="AG3812" t="s">
        <v>53</v>
      </c>
      <c r="AH3812" t="s">
        <v>53</v>
      </c>
      <c r="AI3812" t="s">
        <v>334</v>
      </c>
      <c r="AJ3812" t="s">
        <v>53</v>
      </c>
      <c r="AK3812" t="s">
        <v>61</v>
      </c>
      <c r="AL3812">
        <v>93.3</v>
      </c>
      <c r="AM3812">
        <v>6398.05</v>
      </c>
      <c r="AN3812">
        <v>0</v>
      </c>
      <c r="AO3812">
        <v>0</v>
      </c>
      <c r="AP3812">
        <v>1968.57</v>
      </c>
      <c r="AQ3812">
        <v>8366.6200000000008</v>
      </c>
      <c r="AR3812">
        <v>5</v>
      </c>
      <c r="AS3812" t="s">
        <v>881</v>
      </c>
      <c r="AT3812" t="s">
        <v>52</v>
      </c>
      <c r="AU3812">
        <v>45</v>
      </c>
      <c r="AV3812">
        <v>5205</v>
      </c>
      <c r="AY3812" t="str">
        <f>IF(AND(Table1[[#This Row],[Contract]]="Month-to-Month", Table1[[#This Row],[Tenure in Months]]&lt;6, Table1[[#This Row],[Payment Method]]="Bank Withdrawal"), "High Risk", IF(OR(Table1[[#This Row],[Contract]]="Month-to-Month", Table1[[#This Row],[Tenure in Months]]&lt;12), "Medium Risk", "Low Risk"))</f>
        <v>Low Risk</v>
      </c>
    </row>
    <row r="3813" spans="1:51" x14ac:dyDescent="0.35">
      <c r="A3813" t="s">
        <v>5011</v>
      </c>
      <c r="B3813" t="s">
        <v>66</v>
      </c>
      <c r="C3813">
        <v>59</v>
      </c>
      <c r="D3813" t="s">
        <v>52</v>
      </c>
      <c r="E3813" t="s">
        <v>52</v>
      </c>
      <c r="F3813" t="s">
        <v>53</v>
      </c>
      <c r="G3813" t="s">
        <v>52</v>
      </c>
      <c r="H3813">
        <v>0</v>
      </c>
      <c r="I3813" t="s">
        <v>54</v>
      </c>
      <c r="J3813" t="s">
        <v>55</v>
      </c>
      <c r="K3813" t="s">
        <v>3530</v>
      </c>
      <c r="L3813">
        <v>92064</v>
      </c>
      <c r="M3813">
        <v>32.984394999999999</v>
      </c>
      <c r="N3813">
        <v>-117.013454</v>
      </c>
      <c r="O3813">
        <v>47969</v>
      </c>
      <c r="P3813" t="s">
        <v>57</v>
      </c>
      <c r="Q3813" t="s">
        <v>53</v>
      </c>
      <c r="R3813">
        <v>7</v>
      </c>
      <c r="S3813">
        <v>35</v>
      </c>
      <c r="T3813" t="s">
        <v>75</v>
      </c>
      <c r="U3813" t="s">
        <v>52</v>
      </c>
      <c r="V3813">
        <v>0</v>
      </c>
      <c r="W3813" t="s">
        <v>52</v>
      </c>
      <c r="X3813" t="s">
        <v>53</v>
      </c>
      <c r="Y3813" t="s">
        <v>59</v>
      </c>
      <c r="Z3813">
        <v>24</v>
      </c>
      <c r="AA3813" t="s">
        <v>53</v>
      </c>
      <c r="AB3813" t="s">
        <v>52</v>
      </c>
      <c r="AC3813" t="s">
        <v>52</v>
      </c>
      <c r="AD3813" t="s">
        <v>53</v>
      </c>
      <c r="AE3813" t="s">
        <v>53</v>
      </c>
      <c r="AF3813" t="s">
        <v>52</v>
      </c>
      <c r="AG3813" t="s">
        <v>52</v>
      </c>
      <c r="AH3813" t="s">
        <v>52</v>
      </c>
      <c r="AI3813" t="s">
        <v>334</v>
      </c>
      <c r="AJ3813" t="s">
        <v>53</v>
      </c>
      <c r="AK3813" t="s">
        <v>69</v>
      </c>
      <c r="AL3813">
        <v>46.35</v>
      </c>
      <c r="AM3813">
        <v>1662.05</v>
      </c>
      <c r="AN3813">
        <v>0</v>
      </c>
      <c r="AO3813">
        <v>140</v>
      </c>
      <c r="AP3813">
        <v>0</v>
      </c>
      <c r="AQ3813">
        <v>1802.05</v>
      </c>
      <c r="AR3813">
        <v>4</v>
      </c>
      <c r="AS3813" t="s">
        <v>881</v>
      </c>
      <c r="AT3813" t="s">
        <v>52</v>
      </c>
      <c r="AU3813">
        <v>46</v>
      </c>
      <c r="AV3813">
        <v>4577</v>
      </c>
      <c r="AY3813" t="str">
        <f>IF(AND(Table1[[#This Row],[Contract]]="Month-to-Month", Table1[[#This Row],[Tenure in Months]]&lt;6, Table1[[#This Row],[Payment Method]]="Bank Withdrawal"), "High Risk", IF(OR(Table1[[#This Row],[Contract]]="Month-to-Month", Table1[[#This Row],[Tenure in Months]]&lt;12), "Medium Risk", "Low Risk"))</f>
        <v>Low Risk</v>
      </c>
    </row>
    <row r="3814" spans="1:51" x14ac:dyDescent="0.35">
      <c r="A3814" t="s">
        <v>5012</v>
      </c>
      <c r="B3814" t="s">
        <v>51</v>
      </c>
      <c r="C3814">
        <v>33</v>
      </c>
      <c r="D3814" t="s">
        <v>52</v>
      </c>
      <c r="E3814" t="s">
        <v>52</v>
      </c>
      <c r="F3814" t="s">
        <v>53</v>
      </c>
      <c r="G3814" t="s">
        <v>52</v>
      </c>
      <c r="H3814">
        <v>0</v>
      </c>
      <c r="I3814" t="s">
        <v>54</v>
      </c>
      <c r="J3814" t="s">
        <v>55</v>
      </c>
      <c r="K3814" t="s">
        <v>1649</v>
      </c>
      <c r="L3814">
        <v>92066</v>
      </c>
      <c r="M3814">
        <v>33.215251000000002</v>
      </c>
      <c r="N3814">
        <v>-116.53633000000001</v>
      </c>
      <c r="O3814">
        <v>339</v>
      </c>
      <c r="P3814" t="s">
        <v>57</v>
      </c>
      <c r="Q3814" t="s">
        <v>53</v>
      </c>
      <c r="R3814">
        <v>3</v>
      </c>
      <c r="S3814">
        <v>45</v>
      </c>
      <c r="T3814" t="s">
        <v>58</v>
      </c>
      <c r="U3814" t="s">
        <v>53</v>
      </c>
      <c r="V3814">
        <v>39.82</v>
      </c>
      <c r="W3814" t="s">
        <v>53</v>
      </c>
      <c r="X3814" t="s">
        <v>53</v>
      </c>
      <c r="Y3814" t="s">
        <v>59</v>
      </c>
      <c r="Z3814">
        <v>13</v>
      </c>
      <c r="AA3814" t="s">
        <v>52</v>
      </c>
      <c r="AB3814" t="s">
        <v>53</v>
      </c>
      <c r="AC3814" t="s">
        <v>53</v>
      </c>
      <c r="AD3814" t="s">
        <v>52</v>
      </c>
      <c r="AE3814" t="s">
        <v>53</v>
      </c>
      <c r="AF3814" t="s">
        <v>53</v>
      </c>
      <c r="AG3814" t="s">
        <v>53</v>
      </c>
      <c r="AH3814" t="s">
        <v>53</v>
      </c>
      <c r="AI3814" t="s">
        <v>124</v>
      </c>
      <c r="AJ3814" t="s">
        <v>52</v>
      </c>
      <c r="AK3814" t="s">
        <v>69</v>
      </c>
      <c r="AL3814">
        <v>78.75</v>
      </c>
      <c r="AM3814">
        <v>3600.65</v>
      </c>
      <c r="AN3814">
        <v>0</v>
      </c>
      <c r="AO3814">
        <v>0</v>
      </c>
      <c r="AP3814">
        <v>1791.9</v>
      </c>
      <c r="AQ3814">
        <v>5392.55</v>
      </c>
      <c r="AR3814">
        <v>3</v>
      </c>
      <c r="AS3814" t="s">
        <v>881</v>
      </c>
      <c r="AT3814" t="s">
        <v>52</v>
      </c>
      <c r="AU3814">
        <v>63</v>
      </c>
      <c r="AV3814">
        <v>2595</v>
      </c>
      <c r="AY3814" t="str">
        <f>IF(AND(Table1[[#This Row],[Contract]]="Month-to-Month", Table1[[#This Row],[Tenure in Months]]&lt;6, Table1[[#This Row],[Payment Method]]="Bank Withdrawal"), "High Risk", IF(OR(Table1[[#This Row],[Contract]]="Month-to-Month", Table1[[#This Row],[Tenure in Months]]&lt;12), "Medium Risk", "Low Risk"))</f>
        <v>Low Risk</v>
      </c>
    </row>
    <row r="3815" spans="1:51" x14ac:dyDescent="0.35">
      <c r="A3815" t="s">
        <v>5013</v>
      </c>
      <c r="B3815" t="s">
        <v>66</v>
      </c>
      <c r="C3815">
        <v>60</v>
      </c>
      <c r="D3815" t="s">
        <v>52</v>
      </c>
      <c r="E3815" t="s">
        <v>52</v>
      </c>
      <c r="F3815" t="s">
        <v>52</v>
      </c>
      <c r="G3815" t="s">
        <v>52</v>
      </c>
      <c r="H3815">
        <v>0</v>
      </c>
      <c r="I3815" t="s">
        <v>54</v>
      </c>
      <c r="J3815" t="s">
        <v>55</v>
      </c>
      <c r="K3815" t="s">
        <v>927</v>
      </c>
      <c r="L3815">
        <v>92067</v>
      </c>
      <c r="M3815">
        <v>33.012751000000002</v>
      </c>
      <c r="N3815">
        <v>-117.20061699999999</v>
      </c>
      <c r="O3815">
        <v>7615</v>
      </c>
      <c r="P3815" t="s">
        <v>57</v>
      </c>
      <c r="Q3815" t="s">
        <v>52</v>
      </c>
      <c r="R3815">
        <v>0</v>
      </c>
      <c r="S3815">
        <v>17</v>
      </c>
      <c r="T3815" t="s">
        <v>58</v>
      </c>
      <c r="U3815" t="s">
        <v>53</v>
      </c>
      <c r="V3815">
        <v>22.61</v>
      </c>
      <c r="W3815" t="s">
        <v>52</v>
      </c>
      <c r="X3815" t="s">
        <v>53</v>
      </c>
      <c r="Y3815" t="s">
        <v>68</v>
      </c>
      <c r="Z3815">
        <v>19</v>
      </c>
      <c r="AA3815" t="s">
        <v>52</v>
      </c>
      <c r="AB3815" t="s">
        <v>53</v>
      </c>
      <c r="AC3815" t="s">
        <v>52</v>
      </c>
      <c r="AD3815" t="s">
        <v>52</v>
      </c>
      <c r="AE3815" t="s">
        <v>53</v>
      </c>
      <c r="AF3815" t="s">
        <v>52</v>
      </c>
      <c r="AG3815" t="s">
        <v>52</v>
      </c>
      <c r="AH3815" t="s">
        <v>53</v>
      </c>
      <c r="AI3815" t="s">
        <v>60</v>
      </c>
      <c r="AJ3815" t="s">
        <v>53</v>
      </c>
      <c r="AK3815" t="s">
        <v>61</v>
      </c>
      <c r="AL3815">
        <v>83.55</v>
      </c>
      <c r="AM3815">
        <v>1329.15</v>
      </c>
      <c r="AN3815">
        <v>0</v>
      </c>
      <c r="AO3815">
        <v>0</v>
      </c>
      <c r="AP3815">
        <v>384.37</v>
      </c>
      <c r="AQ3815">
        <v>1713.52</v>
      </c>
      <c r="AR3815">
        <v>5</v>
      </c>
      <c r="AS3815" t="s">
        <v>881</v>
      </c>
      <c r="AT3815" t="s">
        <v>52</v>
      </c>
      <c r="AU3815">
        <v>59</v>
      </c>
      <c r="AV3815">
        <v>5564</v>
      </c>
      <c r="AY3815" t="str">
        <f>IF(AND(Table1[[#This Row],[Contract]]="Month-to-Month", Table1[[#This Row],[Tenure in Months]]&lt;6, Table1[[#This Row],[Payment Method]]="Bank Withdrawal"), "High Risk", IF(OR(Table1[[#This Row],[Contract]]="Month-to-Month", Table1[[#This Row],[Tenure in Months]]&lt;12), "Medium Risk", "Low Risk"))</f>
        <v>Medium Risk</v>
      </c>
    </row>
    <row r="3816" spans="1:51" x14ac:dyDescent="0.35">
      <c r="A3816" t="s">
        <v>5014</v>
      </c>
      <c r="B3816" t="s">
        <v>51</v>
      </c>
      <c r="C3816">
        <v>62</v>
      </c>
      <c r="D3816" t="s">
        <v>52</v>
      </c>
      <c r="E3816" t="s">
        <v>52</v>
      </c>
      <c r="F3816" t="s">
        <v>52</v>
      </c>
      <c r="G3816" t="s">
        <v>52</v>
      </c>
      <c r="H3816">
        <v>0</v>
      </c>
      <c r="I3816" t="s">
        <v>54</v>
      </c>
      <c r="J3816" t="s">
        <v>55</v>
      </c>
      <c r="K3816" t="s">
        <v>1651</v>
      </c>
      <c r="L3816">
        <v>92070</v>
      </c>
      <c r="M3816">
        <v>33.174725000000002</v>
      </c>
      <c r="N3816">
        <v>-116.743329</v>
      </c>
      <c r="O3816">
        <v>1143</v>
      </c>
      <c r="P3816" t="s">
        <v>57</v>
      </c>
      <c r="Q3816" t="s">
        <v>52</v>
      </c>
      <c r="R3816">
        <v>0</v>
      </c>
      <c r="S3816">
        <v>22</v>
      </c>
      <c r="T3816" t="s">
        <v>58</v>
      </c>
      <c r="U3816" t="s">
        <v>53</v>
      </c>
      <c r="V3816">
        <v>20.46</v>
      </c>
      <c r="W3816" t="s">
        <v>52</v>
      </c>
      <c r="X3816" t="s">
        <v>52</v>
      </c>
      <c r="Y3816" t="s">
        <v>58</v>
      </c>
      <c r="Z3816">
        <v>0</v>
      </c>
      <c r="AA3816" t="s">
        <v>52</v>
      </c>
      <c r="AB3816" t="s">
        <v>52</v>
      </c>
      <c r="AC3816" t="s">
        <v>52</v>
      </c>
      <c r="AD3816" t="s">
        <v>52</v>
      </c>
      <c r="AE3816" t="s">
        <v>52</v>
      </c>
      <c r="AF3816" t="s">
        <v>52</v>
      </c>
      <c r="AG3816" t="s">
        <v>52</v>
      </c>
      <c r="AH3816" t="s">
        <v>52</v>
      </c>
      <c r="AI3816" t="s">
        <v>124</v>
      </c>
      <c r="AJ3816" t="s">
        <v>52</v>
      </c>
      <c r="AK3816" t="s">
        <v>69</v>
      </c>
      <c r="AL3816">
        <v>19.600000000000001</v>
      </c>
      <c r="AM3816">
        <v>422.5</v>
      </c>
      <c r="AN3816">
        <v>0</v>
      </c>
      <c r="AO3816">
        <v>0</v>
      </c>
      <c r="AP3816">
        <v>450.12</v>
      </c>
      <c r="AQ3816">
        <v>872.62</v>
      </c>
      <c r="AR3816">
        <v>5</v>
      </c>
      <c r="AS3816" t="s">
        <v>881</v>
      </c>
      <c r="AT3816" t="s">
        <v>52</v>
      </c>
      <c r="AU3816">
        <v>37</v>
      </c>
      <c r="AV3816">
        <v>2203</v>
      </c>
      <c r="AY3816" t="str">
        <f>IF(AND(Table1[[#This Row],[Contract]]="Month-to-Month", Table1[[#This Row],[Tenure in Months]]&lt;6, Table1[[#This Row],[Payment Method]]="Bank Withdrawal"), "High Risk", IF(OR(Table1[[#This Row],[Contract]]="Month-to-Month", Table1[[#This Row],[Tenure in Months]]&lt;12), "Medium Risk", "Low Risk"))</f>
        <v>Low Risk</v>
      </c>
    </row>
    <row r="3817" spans="1:51" x14ac:dyDescent="0.35">
      <c r="A3817" t="s">
        <v>5015</v>
      </c>
      <c r="B3817" t="s">
        <v>51</v>
      </c>
      <c r="C3817">
        <v>21</v>
      </c>
      <c r="D3817" t="s">
        <v>53</v>
      </c>
      <c r="E3817" t="s">
        <v>52</v>
      </c>
      <c r="F3817" t="s">
        <v>53</v>
      </c>
      <c r="G3817" t="s">
        <v>52</v>
      </c>
      <c r="H3817">
        <v>0</v>
      </c>
      <c r="I3817" t="s">
        <v>54</v>
      </c>
      <c r="J3817" t="s">
        <v>55</v>
      </c>
      <c r="K3817" t="s">
        <v>3532</v>
      </c>
      <c r="L3817">
        <v>92075</v>
      </c>
      <c r="M3817">
        <v>33.001812999999999</v>
      </c>
      <c r="N3817">
        <v>-117.263628</v>
      </c>
      <c r="O3817">
        <v>12173</v>
      </c>
      <c r="P3817" t="s">
        <v>57</v>
      </c>
      <c r="Q3817" t="s">
        <v>53</v>
      </c>
      <c r="R3817">
        <v>5</v>
      </c>
      <c r="S3817">
        <v>67</v>
      </c>
      <c r="T3817" t="s">
        <v>229</v>
      </c>
      <c r="U3817" t="s">
        <v>53</v>
      </c>
      <c r="V3817">
        <v>2.12</v>
      </c>
      <c r="W3817" t="s">
        <v>52</v>
      </c>
      <c r="X3817" t="s">
        <v>53</v>
      </c>
      <c r="Y3817" t="s">
        <v>110</v>
      </c>
      <c r="Z3817">
        <v>58</v>
      </c>
      <c r="AA3817" t="s">
        <v>53</v>
      </c>
      <c r="AB3817" t="s">
        <v>52</v>
      </c>
      <c r="AC3817" t="s">
        <v>53</v>
      </c>
      <c r="AD3817" t="s">
        <v>53</v>
      </c>
      <c r="AE3817" t="s">
        <v>52</v>
      </c>
      <c r="AF3817" t="s">
        <v>53</v>
      </c>
      <c r="AG3817" t="s">
        <v>53</v>
      </c>
      <c r="AH3817" t="s">
        <v>53</v>
      </c>
      <c r="AI3817" t="s">
        <v>334</v>
      </c>
      <c r="AJ3817" t="s">
        <v>52</v>
      </c>
      <c r="AK3817" t="s">
        <v>69</v>
      </c>
      <c r="AL3817">
        <v>67.849999999999994</v>
      </c>
      <c r="AM3817">
        <v>4627.6499999999996</v>
      </c>
      <c r="AN3817">
        <v>0</v>
      </c>
      <c r="AO3817">
        <v>0</v>
      </c>
      <c r="AP3817">
        <v>142.04</v>
      </c>
      <c r="AQ3817">
        <v>4769.6899999999996</v>
      </c>
      <c r="AR3817">
        <v>3</v>
      </c>
      <c r="AS3817" t="s">
        <v>881</v>
      </c>
      <c r="AT3817" t="s">
        <v>52</v>
      </c>
      <c r="AU3817">
        <v>59</v>
      </c>
      <c r="AV3817">
        <v>4792</v>
      </c>
      <c r="AY3817" t="str">
        <f>IF(AND(Table1[[#This Row],[Contract]]="Month-to-Month", Table1[[#This Row],[Tenure in Months]]&lt;6, Table1[[#This Row],[Payment Method]]="Bank Withdrawal"), "High Risk", IF(OR(Table1[[#This Row],[Contract]]="Month-to-Month", Table1[[#This Row],[Tenure in Months]]&lt;12), "Medium Risk", "Low Risk"))</f>
        <v>Low Risk</v>
      </c>
    </row>
    <row r="3818" spans="1:51" x14ac:dyDescent="0.35">
      <c r="A3818" t="s">
        <v>5016</v>
      </c>
      <c r="B3818" t="s">
        <v>66</v>
      </c>
      <c r="C3818">
        <v>45</v>
      </c>
      <c r="D3818" t="s">
        <v>52</v>
      </c>
      <c r="E3818" t="s">
        <v>52</v>
      </c>
      <c r="F3818" t="s">
        <v>53</v>
      </c>
      <c r="G3818" t="s">
        <v>53</v>
      </c>
      <c r="H3818">
        <v>3</v>
      </c>
      <c r="I3818" t="s">
        <v>54</v>
      </c>
      <c r="J3818" t="s">
        <v>55</v>
      </c>
      <c r="K3818" t="s">
        <v>867</v>
      </c>
      <c r="L3818">
        <v>92078</v>
      </c>
      <c r="M3818">
        <v>33.119028</v>
      </c>
      <c r="N3818">
        <v>-117.16603600000001</v>
      </c>
      <c r="O3818">
        <v>6760</v>
      </c>
      <c r="P3818" t="s">
        <v>57</v>
      </c>
      <c r="Q3818" t="s">
        <v>53</v>
      </c>
      <c r="R3818">
        <v>8</v>
      </c>
      <c r="S3818">
        <v>67</v>
      </c>
      <c r="T3818" t="s">
        <v>229</v>
      </c>
      <c r="U3818" t="s">
        <v>53</v>
      </c>
      <c r="V3818">
        <v>17.79</v>
      </c>
      <c r="W3818" t="s">
        <v>53</v>
      </c>
      <c r="X3818" t="s">
        <v>53</v>
      </c>
      <c r="Y3818" t="s">
        <v>68</v>
      </c>
      <c r="Z3818">
        <v>22</v>
      </c>
      <c r="AA3818" t="s">
        <v>52</v>
      </c>
      <c r="AB3818" t="s">
        <v>52</v>
      </c>
      <c r="AC3818" t="s">
        <v>53</v>
      </c>
      <c r="AD3818" t="s">
        <v>53</v>
      </c>
      <c r="AE3818" t="s">
        <v>53</v>
      </c>
      <c r="AF3818" t="s">
        <v>53</v>
      </c>
      <c r="AG3818" t="s">
        <v>53</v>
      </c>
      <c r="AH3818" t="s">
        <v>53</v>
      </c>
      <c r="AI3818" t="s">
        <v>334</v>
      </c>
      <c r="AJ3818" t="s">
        <v>53</v>
      </c>
      <c r="AK3818" t="s">
        <v>61</v>
      </c>
      <c r="AL3818">
        <v>105.65</v>
      </c>
      <c r="AM3818">
        <v>6717.9</v>
      </c>
      <c r="AN3818">
        <v>0</v>
      </c>
      <c r="AO3818">
        <v>0</v>
      </c>
      <c r="AP3818">
        <v>1191.9299999999901</v>
      </c>
      <c r="AQ3818">
        <v>7909.83</v>
      </c>
      <c r="AR3818">
        <v>5</v>
      </c>
      <c r="AS3818" t="s">
        <v>881</v>
      </c>
      <c r="AT3818" t="s">
        <v>52</v>
      </c>
      <c r="AU3818">
        <v>59</v>
      </c>
      <c r="AV3818">
        <v>6383</v>
      </c>
      <c r="AY3818" t="str">
        <f>IF(AND(Table1[[#This Row],[Contract]]="Month-to-Month", Table1[[#This Row],[Tenure in Months]]&lt;6, Table1[[#This Row],[Payment Method]]="Bank Withdrawal"), "High Risk", IF(OR(Table1[[#This Row],[Contract]]="Month-to-Month", Table1[[#This Row],[Tenure in Months]]&lt;12), "Medium Risk", "Low Risk"))</f>
        <v>Low Risk</v>
      </c>
    </row>
    <row r="3819" spans="1:51" x14ac:dyDescent="0.35">
      <c r="A3819" t="s">
        <v>5017</v>
      </c>
      <c r="B3819" t="s">
        <v>66</v>
      </c>
      <c r="C3819">
        <v>30</v>
      </c>
      <c r="D3819" t="s">
        <v>52</v>
      </c>
      <c r="E3819" t="s">
        <v>52</v>
      </c>
      <c r="F3819" t="s">
        <v>52</v>
      </c>
      <c r="G3819" t="s">
        <v>52</v>
      </c>
      <c r="H3819">
        <v>0</v>
      </c>
      <c r="I3819" t="s">
        <v>54</v>
      </c>
      <c r="J3819" t="s">
        <v>55</v>
      </c>
      <c r="K3819" t="s">
        <v>930</v>
      </c>
      <c r="L3819">
        <v>92086</v>
      </c>
      <c r="M3819">
        <v>33.323704999999997</v>
      </c>
      <c r="N3819">
        <v>-116.626907</v>
      </c>
      <c r="O3819">
        <v>1205</v>
      </c>
      <c r="P3819" t="s">
        <v>57</v>
      </c>
      <c r="Q3819" t="s">
        <v>52</v>
      </c>
      <c r="R3819">
        <v>0</v>
      </c>
      <c r="S3819">
        <v>5</v>
      </c>
      <c r="T3819" t="s">
        <v>67</v>
      </c>
      <c r="U3819" t="s">
        <v>53</v>
      </c>
      <c r="V3819">
        <v>3.37</v>
      </c>
      <c r="W3819" t="s">
        <v>52</v>
      </c>
      <c r="X3819" t="s">
        <v>52</v>
      </c>
      <c r="Y3819" t="s">
        <v>58</v>
      </c>
      <c r="Z3819">
        <v>0</v>
      </c>
      <c r="AA3819" t="s">
        <v>52</v>
      </c>
      <c r="AB3819" t="s">
        <v>52</v>
      </c>
      <c r="AC3819" t="s">
        <v>52</v>
      </c>
      <c r="AD3819" t="s">
        <v>52</v>
      </c>
      <c r="AE3819" t="s">
        <v>52</v>
      </c>
      <c r="AF3819" t="s">
        <v>52</v>
      </c>
      <c r="AG3819" t="s">
        <v>52</v>
      </c>
      <c r="AH3819" t="s">
        <v>52</v>
      </c>
      <c r="AI3819" t="s">
        <v>60</v>
      </c>
      <c r="AJ3819" t="s">
        <v>52</v>
      </c>
      <c r="AK3819" t="s">
        <v>69</v>
      </c>
      <c r="AL3819">
        <v>20.149999999999999</v>
      </c>
      <c r="AM3819">
        <v>117.95</v>
      </c>
      <c r="AN3819">
        <v>0</v>
      </c>
      <c r="AO3819">
        <v>0</v>
      </c>
      <c r="AP3819">
        <v>16.850000000000001</v>
      </c>
      <c r="AQ3819">
        <v>134.80000000000001</v>
      </c>
      <c r="AR3819">
        <v>4</v>
      </c>
      <c r="AS3819" t="s">
        <v>881</v>
      </c>
      <c r="AT3819" t="s">
        <v>52</v>
      </c>
      <c r="AU3819">
        <v>66</v>
      </c>
      <c r="AV3819">
        <v>5020</v>
      </c>
      <c r="AY3819" t="str">
        <f>IF(AND(Table1[[#This Row],[Contract]]="Month-to-Month", Table1[[#This Row],[Tenure in Months]]&lt;6, Table1[[#This Row],[Payment Method]]="Bank Withdrawal"), "High Risk", IF(OR(Table1[[#This Row],[Contract]]="Month-to-Month", Table1[[#This Row],[Tenure in Months]]&lt;12), "Medium Risk", "Low Risk"))</f>
        <v>Medium Risk</v>
      </c>
    </row>
    <row r="3820" spans="1:51" x14ac:dyDescent="0.35">
      <c r="A3820" t="s">
        <v>5018</v>
      </c>
      <c r="B3820" t="s">
        <v>51</v>
      </c>
      <c r="C3820">
        <v>47</v>
      </c>
      <c r="D3820" t="s">
        <v>52</v>
      </c>
      <c r="E3820" t="s">
        <v>52</v>
      </c>
      <c r="F3820" t="s">
        <v>52</v>
      </c>
      <c r="G3820" t="s">
        <v>52</v>
      </c>
      <c r="H3820">
        <v>0</v>
      </c>
      <c r="I3820" t="s">
        <v>54</v>
      </c>
      <c r="J3820" t="s">
        <v>55</v>
      </c>
      <c r="K3820" t="s">
        <v>927</v>
      </c>
      <c r="L3820">
        <v>92091</v>
      </c>
      <c r="M3820">
        <v>32.993560000000002</v>
      </c>
      <c r="N3820">
        <v>-117.207121</v>
      </c>
      <c r="O3820">
        <v>1072</v>
      </c>
      <c r="P3820" t="s">
        <v>57</v>
      </c>
      <c r="Q3820" t="s">
        <v>52</v>
      </c>
      <c r="R3820">
        <v>0</v>
      </c>
      <c r="S3820">
        <v>54</v>
      </c>
      <c r="T3820" t="s">
        <v>58</v>
      </c>
      <c r="U3820" t="s">
        <v>52</v>
      </c>
      <c r="V3820">
        <v>0</v>
      </c>
      <c r="W3820" t="s">
        <v>52</v>
      </c>
      <c r="X3820" t="s">
        <v>53</v>
      </c>
      <c r="Y3820" t="s">
        <v>110</v>
      </c>
      <c r="Z3820">
        <v>10</v>
      </c>
      <c r="AA3820" t="s">
        <v>53</v>
      </c>
      <c r="AB3820" t="s">
        <v>52</v>
      </c>
      <c r="AC3820" t="s">
        <v>52</v>
      </c>
      <c r="AD3820" t="s">
        <v>53</v>
      </c>
      <c r="AE3820" t="s">
        <v>53</v>
      </c>
      <c r="AF3820" t="s">
        <v>52</v>
      </c>
      <c r="AG3820" t="s">
        <v>52</v>
      </c>
      <c r="AH3820" t="s">
        <v>53</v>
      </c>
      <c r="AI3820" t="s">
        <v>334</v>
      </c>
      <c r="AJ3820" t="s">
        <v>52</v>
      </c>
      <c r="AK3820" t="s">
        <v>69</v>
      </c>
      <c r="AL3820">
        <v>45.2</v>
      </c>
      <c r="AM3820">
        <v>2460.5500000000002</v>
      </c>
      <c r="AN3820">
        <v>0</v>
      </c>
      <c r="AO3820">
        <v>0</v>
      </c>
      <c r="AP3820">
        <v>0</v>
      </c>
      <c r="AQ3820">
        <v>2460.5500000000002</v>
      </c>
      <c r="AR3820">
        <v>4</v>
      </c>
      <c r="AS3820" t="s">
        <v>881</v>
      </c>
      <c r="AT3820" t="s">
        <v>52</v>
      </c>
      <c r="AU3820">
        <v>54</v>
      </c>
      <c r="AV3820">
        <v>5435</v>
      </c>
      <c r="AY3820" t="str">
        <f>IF(AND(Table1[[#This Row],[Contract]]="Month-to-Month", Table1[[#This Row],[Tenure in Months]]&lt;6, Table1[[#This Row],[Payment Method]]="Bank Withdrawal"), "High Risk", IF(OR(Table1[[#This Row],[Contract]]="Month-to-Month", Table1[[#This Row],[Tenure in Months]]&lt;12), "Medium Risk", "Low Risk"))</f>
        <v>Low Risk</v>
      </c>
    </row>
    <row r="3821" spans="1:51" x14ac:dyDescent="0.35">
      <c r="A3821" t="s">
        <v>5019</v>
      </c>
      <c r="B3821" t="s">
        <v>51</v>
      </c>
      <c r="C3821">
        <v>56</v>
      </c>
      <c r="D3821" t="s">
        <v>52</v>
      </c>
      <c r="E3821" t="s">
        <v>52</v>
      </c>
      <c r="F3821" t="s">
        <v>53</v>
      </c>
      <c r="G3821" t="s">
        <v>52</v>
      </c>
      <c r="H3821">
        <v>0</v>
      </c>
      <c r="I3821" t="s">
        <v>54</v>
      </c>
      <c r="J3821" t="s">
        <v>55</v>
      </c>
      <c r="K3821" t="s">
        <v>117</v>
      </c>
      <c r="L3821">
        <v>92107</v>
      </c>
      <c r="M3821">
        <v>32.741852000000002</v>
      </c>
      <c r="N3821">
        <v>-117.243453</v>
      </c>
      <c r="O3821">
        <v>27959</v>
      </c>
      <c r="P3821" t="s">
        <v>57</v>
      </c>
      <c r="Q3821" t="s">
        <v>53</v>
      </c>
      <c r="R3821">
        <v>8</v>
      </c>
      <c r="S3821">
        <v>70</v>
      </c>
      <c r="T3821" t="s">
        <v>229</v>
      </c>
      <c r="U3821" t="s">
        <v>53</v>
      </c>
      <c r="V3821">
        <v>27.97</v>
      </c>
      <c r="W3821" t="s">
        <v>53</v>
      </c>
      <c r="X3821" t="s">
        <v>53</v>
      </c>
      <c r="Y3821" t="s">
        <v>110</v>
      </c>
      <c r="Z3821">
        <v>2</v>
      </c>
      <c r="AA3821" t="s">
        <v>53</v>
      </c>
      <c r="AB3821" t="s">
        <v>53</v>
      </c>
      <c r="AC3821" t="s">
        <v>53</v>
      </c>
      <c r="AD3821" t="s">
        <v>53</v>
      </c>
      <c r="AE3821" t="s">
        <v>53</v>
      </c>
      <c r="AF3821" t="s">
        <v>52</v>
      </c>
      <c r="AG3821" t="s">
        <v>52</v>
      </c>
      <c r="AH3821" t="s">
        <v>53</v>
      </c>
      <c r="AI3821" t="s">
        <v>334</v>
      </c>
      <c r="AJ3821" t="s">
        <v>53</v>
      </c>
      <c r="AK3821" t="s">
        <v>61</v>
      </c>
      <c r="AL3821">
        <v>79.25</v>
      </c>
      <c r="AM3821">
        <v>5731.85</v>
      </c>
      <c r="AN3821">
        <v>0</v>
      </c>
      <c r="AO3821">
        <v>0</v>
      </c>
      <c r="AP3821">
        <v>1957.8999999999901</v>
      </c>
      <c r="AQ3821">
        <v>7689.75</v>
      </c>
      <c r="AR3821">
        <v>3</v>
      </c>
      <c r="AS3821" t="s">
        <v>881</v>
      </c>
      <c r="AT3821" t="s">
        <v>52</v>
      </c>
      <c r="AU3821">
        <v>27</v>
      </c>
      <c r="AV3821">
        <v>5085</v>
      </c>
      <c r="AY3821" t="str">
        <f>IF(AND(Table1[[#This Row],[Contract]]="Month-to-Month", Table1[[#This Row],[Tenure in Months]]&lt;6, Table1[[#This Row],[Payment Method]]="Bank Withdrawal"), "High Risk", IF(OR(Table1[[#This Row],[Contract]]="Month-to-Month", Table1[[#This Row],[Tenure in Months]]&lt;12), "Medium Risk", "Low Risk"))</f>
        <v>Low Risk</v>
      </c>
    </row>
    <row r="3822" spans="1:51" x14ac:dyDescent="0.35">
      <c r="A3822" t="s">
        <v>5020</v>
      </c>
      <c r="B3822" t="s">
        <v>51</v>
      </c>
      <c r="C3822">
        <v>51</v>
      </c>
      <c r="D3822" t="s">
        <v>52</v>
      </c>
      <c r="E3822" t="s">
        <v>52</v>
      </c>
      <c r="F3822" t="s">
        <v>53</v>
      </c>
      <c r="G3822" t="s">
        <v>53</v>
      </c>
      <c r="H3822">
        <v>2</v>
      </c>
      <c r="I3822" t="s">
        <v>54</v>
      </c>
      <c r="J3822" t="s">
        <v>55</v>
      </c>
      <c r="K3822" t="s">
        <v>117</v>
      </c>
      <c r="L3822">
        <v>92109</v>
      </c>
      <c r="M3822">
        <v>32.787835999999999</v>
      </c>
      <c r="N3822">
        <v>-117.232376</v>
      </c>
      <c r="O3822">
        <v>46086</v>
      </c>
      <c r="P3822" t="s">
        <v>57</v>
      </c>
      <c r="Q3822" t="s">
        <v>53</v>
      </c>
      <c r="R3822">
        <v>5</v>
      </c>
      <c r="S3822">
        <v>53</v>
      </c>
      <c r="T3822" t="s">
        <v>58</v>
      </c>
      <c r="U3822" t="s">
        <v>53</v>
      </c>
      <c r="V3822">
        <v>26.84</v>
      </c>
      <c r="W3822" t="s">
        <v>53</v>
      </c>
      <c r="X3822" t="s">
        <v>53</v>
      </c>
      <c r="Y3822" t="s">
        <v>110</v>
      </c>
      <c r="Z3822">
        <v>12</v>
      </c>
      <c r="AA3822" t="s">
        <v>53</v>
      </c>
      <c r="AB3822" t="s">
        <v>52</v>
      </c>
      <c r="AC3822" t="s">
        <v>53</v>
      </c>
      <c r="AD3822" t="s">
        <v>53</v>
      </c>
      <c r="AE3822" t="s">
        <v>53</v>
      </c>
      <c r="AF3822" t="s">
        <v>53</v>
      </c>
      <c r="AG3822" t="s">
        <v>53</v>
      </c>
      <c r="AH3822" t="s">
        <v>53</v>
      </c>
      <c r="AI3822" t="s">
        <v>60</v>
      </c>
      <c r="AJ3822" t="s">
        <v>52</v>
      </c>
      <c r="AK3822" t="s">
        <v>61</v>
      </c>
      <c r="AL3822">
        <v>85.7</v>
      </c>
      <c r="AM3822">
        <v>4616.1000000000004</v>
      </c>
      <c r="AN3822">
        <v>0</v>
      </c>
      <c r="AO3822">
        <v>0</v>
      </c>
      <c r="AP3822">
        <v>1422.52</v>
      </c>
      <c r="AQ3822">
        <v>6038.62</v>
      </c>
      <c r="AR3822">
        <v>5</v>
      </c>
      <c r="AS3822" t="s">
        <v>881</v>
      </c>
      <c r="AT3822" t="s">
        <v>52</v>
      </c>
      <c r="AU3822">
        <v>36</v>
      </c>
      <c r="AV3822">
        <v>5957</v>
      </c>
      <c r="AY3822" t="str">
        <f>IF(AND(Table1[[#This Row],[Contract]]="Month-to-Month", Table1[[#This Row],[Tenure in Months]]&lt;6, Table1[[#This Row],[Payment Method]]="Bank Withdrawal"), "High Risk", IF(OR(Table1[[#This Row],[Contract]]="Month-to-Month", Table1[[#This Row],[Tenure in Months]]&lt;12), "Medium Risk", "Low Risk"))</f>
        <v>Medium Risk</v>
      </c>
    </row>
    <row r="3823" spans="1:51" x14ac:dyDescent="0.35">
      <c r="A3823" t="s">
        <v>5021</v>
      </c>
      <c r="B3823" t="s">
        <v>66</v>
      </c>
      <c r="C3823">
        <v>63</v>
      </c>
      <c r="D3823" t="s">
        <v>52</v>
      </c>
      <c r="E3823" t="s">
        <v>52</v>
      </c>
      <c r="F3823" t="s">
        <v>52</v>
      </c>
      <c r="G3823" t="s">
        <v>52</v>
      </c>
      <c r="H3823">
        <v>0</v>
      </c>
      <c r="I3823" t="s">
        <v>54</v>
      </c>
      <c r="J3823" t="s">
        <v>55</v>
      </c>
      <c r="K3823" t="s">
        <v>117</v>
      </c>
      <c r="L3823">
        <v>92111</v>
      </c>
      <c r="M3823">
        <v>32.805517999999999</v>
      </c>
      <c r="N3823">
        <v>-117.16905199999999</v>
      </c>
      <c r="O3823">
        <v>46828</v>
      </c>
      <c r="P3823" t="s">
        <v>57</v>
      </c>
      <c r="Q3823" t="s">
        <v>52</v>
      </c>
      <c r="R3823">
        <v>0</v>
      </c>
      <c r="S3823">
        <v>31</v>
      </c>
      <c r="T3823" t="s">
        <v>75</v>
      </c>
      <c r="U3823" t="s">
        <v>53</v>
      </c>
      <c r="V3823">
        <v>33.71</v>
      </c>
      <c r="W3823" t="s">
        <v>52</v>
      </c>
      <c r="X3823" t="s">
        <v>52</v>
      </c>
      <c r="Y3823" t="s">
        <v>58</v>
      </c>
      <c r="Z3823">
        <v>0</v>
      </c>
      <c r="AA3823" t="s">
        <v>52</v>
      </c>
      <c r="AB3823" t="s">
        <v>52</v>
      </c>
      <c r="AC3823" t="s">
        <v>52</v>
      </c>
      <c r="AD3823" t="s">
        <v>52</v>
      </c>
      <c r="AE3823" t="s">
        <v>52</v>
      </c>
      <c r="AF3823" t="s">
        <v>52</v>
      </c>
      <c r="AG3823" t="s">
        <v>52</v>
      </c>
      <c r="AH3823" t="s">
        <v>52</v>
      </c>
      <c r="AI3823" t="s">
        <v>124</v>
      </c>
      <c r="AJ3823" t="s">
        <v>52</v>
      </c>
      <c r="AK3823" t="s">
        <v>69</v>
      </c>
      <c r="AL3823">
        <v>20.100000000000001</v>
      </c>
      <c r="AM3823">
        <v>589.25</v>
      </c>
      <c r="AN3823">
        <v>0</v>
      </c>
      <c r="AO3823">
        <v>0</v>
      </c>
      <c r="AP3823">
        <v>1045.01</v>
      </c>
      <c r="AQ3823">
        <v>1634.26</v>
      </c>
      <c r="AR3823">
        <v>3</v>
      </c>
      <c r="AS3823" t="s">
        <v>881</v>
      </c>
      <c r="AT3823" t="s">
        <v>52</v>
      </c>
      <c r="AU3823">
        <v>30</v>
      </c>
      <c r="AV3823">
        <v>3086</v>
      </c>
      <c r="AY3823" t="str">
        <f>IF(AND(Table1[[#This Row],[Contract]]="Month-to-Month", Table1[[#This Row],[Tenure in Months]]&lt;6, Table1[[#This Row],[Payment Method]]="Bank Withdrawal"), "High Risk", IF(OR(Table1[[#This Row],[Contract]]="Month-to-Month", Table1[[#This Row],[Tenure in Months]]&lt;12), "Medium Risk", "Low Risk"))</f>
        <v>Low Risk</v>
      </c>
    </row>
    <row r="3824" spans="1:51" x14ac:dyDescent="0.35">
      <c r="A3824" t="s">
        <v>5022</v>
      </c>
      <c r="B3824" t="s">
        <v>51</v>
      </c>
      <c r="C3824">
        <v>56</v>
      </c>
      <c r="D3824" t="s">
        <v>52</v>
      </c>
      <c r="E3824" t="s">
        <v>52</v>
      </c>
      <c r="F3824" t="s">
        <v>53</v>
      </c>
      <c r="G3824" t="s">
        <v>53</v>
      </c>
      <c r="H3824">
        <v>3</v>
      </c>
      <c r="I3824" t="s">
        <v>54</v>
      </c>
      <c r="J3824" t="s">
        <v>55</v>
      </c>
      <c r="K3824" t="s">
        <v>117</v>
      </c>
      <c r="L3824">
        <v>92113</v>
      </c>
      <c r="M3824">
        <v>32.697097999999997</v>
      </c>
      <c r="N3824">
        <v>-117.116587</v>
      </c>
      <c r="O3824">
        <v>47431</v>
      </c>
      <c r="P3824" t="s">
        <v>57</v>
      </c>
      <c r="Q3824" t="s">
        <v>53</v>
      </c>
      <c r="R3824">
        <v>8</v>
      </c>
      <c r="S3824">
        <v>13</v>
      </c>
      <c r="T3824" t="s">
        <v>58</v>
      </c>
      <c r="U3824" t="s">
        <v>53</v>
      </c>
      <c r="V3824">
        <v>28.15</v>
      </c>
      <c r="W3824" t="s">
        <v>52</v>
      </c>
      <c r="X3824" t="s">
        <v>53</v>
      </c>
      <c r="Y3824" t="s">
        <v>110</v>
      </c>
      <c r="Z3824">
        <v>56</v>
      </c>
      <c r="AA3824" t="s">
        <v>52</v>
      </c>
      <c r="AB3824" t="s">
        <v>53</v>
      </c>
      <c r="AC3824" t="s">
        <v>53</v>
      </c>
      <c r="AD3824" t="s">
        <v>53</v>
      </c>
      <c r="AE3824" t="s">
        <v>52</v>
      </c>
      <c r="AF3824" t="s">
        <v>52</v>
      </c>
      <c r="AG3824" t="s">
        <v>52</v>
      </c>
      <c r="AH3824" t="s">
        <v>53</v>
      </c>
      <c r="AI3824" t="s">
        <v>60</v>
      </c>
      <c r="AJ3824" t="s">
        <v>52</v>
      </c>
      <c r="AK3824" t="s">
        <v>61</v>
      </c>
      <c r="AL3824">
        <v>61.8</v>
      </c>
      <c r="AM3824">
        <v>750.1</v>
      </c>
      <c r="AN3824">
        <v>0</v>
      </c>
      <c r="AO3824">
        <v>0</v>
      </c>
      <c r="AP3824">
        <v>365.95</v>
      </c>
      <c r="AQ3824">
        <v>1116.05</v>
      </c>
      <c r="AR3824">
        <v>3</v>
      </c>
      <c r="AS3824" t="s">
        <v>881</v>
      </c>
      <c r="AT3824" t="s">
        <v>52</v>
      </c>
      <c r="AU3824">
        <v>47</v>
      </c>
      <c r="AV3824">
        <v>4749</v>
      </c>
      <c r="AY3824" t="str">
        <f>IF(AND(Table1[[#This Row],[Contract]]="Month-to-Month", Table1[[#This Row],[Tenure in Months]]&lt;6, Table1[[#This Row],[Payment Method]]="Bank Withdrawal"), "High Risk", IF(OR(Table1[[#This Row],[Contract]]="Month-to-Month", Table1[[#This Row],[Tenure in Months]]&lt;12), "Medium Risk", "Low Risk"))</f>
        <v>Medium Risk</v>
      </c>
    </row>
    <row r="3825" spans="1:51" x14ac:dyDescent="0.35">
      <c r="A3825" t="s">
        <v>5023</v>
      </c>
      <c r="B3825" t="s">
        <v>66</v>
      </c>
      <c r="C3825">
        <v>33</v>
      </c>
      <c r="D3825" t="s">
        <v>52</v>
      </c>
      <c r="E3825" t="s">
        <v>52</v>
      </c>
      <c r="F3825" t="s">
        <v>53</v>
      </c>
      <c r="G3825" t="s">
        <v>53</v>
      </c>
      <c r="H3825">
        <v>1</v>
      </c>
      <c r="I3825" t="s">
        <v>54</v>
      </c>
      <c r="J3825" t="s">
        <v>55</v>
      </c>
      <c r="K3825" t="s">
        <v>117</v>
      </c>
      <c r="L3825">
        <v>92114</v>
      </c>
      <c r="M3825">
        <v>32.707892000000001</v>
      </c>
      <c r="N3825">
        <v>-117.05512</v>
      </c>
      <c r="O3825">
        <v>66838</v>
      </c>
      <c r="P3825" t="s">
        <v>57</v>
      </c>
      <c r="Q3825" t="s">
        <v>53</v>
      </c>
      <c r="R3825">
        <v>6</v>
      </c>
      <c r="S3825">
        <v>28</v>
      </c>
      <c r="T3825" t="s">
        <v>75</v>
      </c>
      <c r="U3825" t="s">
        <v>53</v>
      </c>
      <c r="V3825">
        <v>41.41</v>
      </c>
      <c r="W3825" t="s">
        <v>53</v>
      </c>
      <c r="X3825" t="s">
        <v>53</v>
      </c>
      <c r="Y3825" t="s">
        <v>59</v>
      </c>
      <c r="Z3825">
        <v>30</v>
      </c>
      <c r="AA3825" t="s">
        <v>52</v>
      </c>
      <c r="AB3825" t="s">
        <v>52</v>
      </c>
      <c r="AC3825" t="s">
        <v>52</v>
      </c>
      <c r="AD3825" t="s">
        <v>52</v>
      </c>
      <c r="AE3825" t="s">
        <v>52</v>
      </c>
      <c r="AF3825" t="s">
        <v>52</v>
      </c>
      <c r="AG3825" t="s">
        <v>52</v>
      </c>
      <c r="AH3825" t="s">
        <v>53</v>
      </c>
      <c r="AI3825" t="s">
        <v>60</v>
      </c>
      <c r="AJ3825" t="s">
        <v>52</v>
      </c>
      <c r="AK3825" t="s">
        <v>69</v>
      </c>
      <c r="AL3825">
        <v>49.9</v>
      </c>
      <c r="AM3825">
        <v>1410.25</v>
      </c>
      <c r="AN3825">
        <v>0</v>
      </c>
      <c r="AO3825">
        <v>0</v>
      </c>
      <c r="AP3825">
        <v>1159.48</v>
      </c>
      <c r="AQ3825">
        <v>2569.73</v>
      </c>
      <c r="AR3825">
        <v>5</v>
      </c>
      <c r="AS3825" t="s">
        <v>881</v>
      </c>
      <c r="AT3825" t="s">
        <v>52</v>
      </c>
      <c r="AU3825">
        <v>74</v>
      </c>
      <c r="AV3825">
        <v>5250</v>
      </c>
      <c r="AY3825" t="str">
        <f>IF(AND(Table1[[#This Row],[Contract]]="Month-to-Month", Table1[[#This Row],[Tenure in Months]]&lt;6, Table1[[#This Row],[Payment Method]]="Bank Withdrawal"), "High Risk", IF(OR(Table1[[#This Row],[Contract]]="Month-to-Month", Table1[[#This Row],[Tenure in Months]]&lt;12), "Medium Risk", "Low Risk"))</f>
        <v>Medium Risk</v>
      </c>
    </row>
    <row r="3826" spans="1:51" x14ac:dyDescent="0.35">
      <c r="A3826" t="s">
        <v>5024</v>
      </c>
      <c r="B3826" t="s">
        <v>51</v>
      </c>
      <c r="C3826">
        <v>62</v>
      </c>
      <c r="D3826" t="s">
        <v>52</v>
      </c>
      <c r="E3826" t="s">
        <v>52</v>
      </c>
      <c r="F3826" t="s">
        <v>53</v>
      </c>
      <c r="G3826" t="s">
        <v>52</v>
      </c>
      <c r="H3826">
        <v>0</v>
      </c>
      <c r="I3826" t="s">
        <v>54</v>
      </c>
      <c r="J3826" t="s">
        <v>55</v>
      </c>
      <c r="K3826" t="s">
        <v>117</v>
      </c>
      <c r="L3826">
        <v>92116</v>
      </c>
      <c r="M3826">
        <v>32.765298999999999</v>
      </c>
      <c r="N3826">
        <v>-117.12256499999999</v>
      </c>
      <c r="O3826">
        <v>33083</v>
      </c>
      <c r="P3826" t="s">
        <v>57</v>
      </c>
      <c r="Q3826" t="s">
        <v>53</v>
      </c>
      <c r="R3826">
        <v>8</v>
      </c>
      <c r="S3826">
        <v>38</v>
      </c>
      <c r="T3826" t="s">
        <v>75</v>
      </c>
      <c r="U3826" t="s">
        <v>53</v>
      </c>
      <c r="V3826">
        <v>6.97</v>
      </c>
      <c r="W3826" t="s">
        <v>52</v>
      </c>
      <c r="X3826" t="s">
        <v>52</v>
      </c>
      <c r="Y3826" t="s">
        <v>58</v>
      </c>
      <c r="Z3826">
        <v>0</v>
      </c>
      <c r="AA3826" t="s">
        <v>52</v>
      </c>
      <c r="AB3826" t="s">
        <v>52</v>
      </c>
      <c r="AC3826" t="s">
        <v>52</v>
      </c>
      <c r="AD3826" t="s">
        <v>52</v>
      </c>
      <c r="AE3826" t="s">
        <v>52</v>
      </c>
      <c r="AF3826" t="s">
        <v>52</v>
      </c>
      <c r="AG3826" t="s">
        <v>52</v>
      </c>
      <c r="AH3826" t="s">
        <v>52</v>
      </c>
      <c r="AI3826" t="s">
        <v>334</v>
      </c>
      <c r="AJ3826" t="s">
        <v>52</v>
      </c>
      <c r="AK3826" t="s">
        <v>61</v>
      </c>
      <c r="AL3826">
        <v>20.399999999999999</v>
      </c>
      <c r="AM3826">
        <v>743.5</v>
      </c>
      <c r="AN3826">
        <v>0</v>
      </c>
      <c r="AO3826">
        <v>0</v>
      </c>
      <c r="AP3826">
        <v>264.86</v>
      </c>
      <c r="AQ3826">
        <v>1008.36</v>
      </c>
      <c r="AR3826">
        <v>5</v>
      </c>
      <c r="AS3826" t="s">
        <v>881</v>
      </c>
      <c r="AT3826" t="s">
        <v>52</v>
      </c>
      <c r="AU3826">
        <v>65</v>
      </c>
      <c r="AV3826">
        <v>3756</v>
      </c>
      <c r="AY3826" t="str">
        <f>IF(AND(Table1[[#This Row],[Contract]]="Month-to-Month", Table1[[#This Row],[Tenure in Months]]&lt;6, Table1[[#This Row],[Payment Method]]="Bank Withdrawal"), "High Risk", IF(OR(Table1[[#This Row],[Contract]]="Month-to-Month", Table1[[#This Row],[Tenure in Months]]&lt;12), "Medium Risk", "Low Risk"))</f>
        <v>Low Risk</v>
      </c>
    </row>
    <row r="3827" spans="1:51" x14ac:dyDescent="0.35">
      <c r="A3827" t="s">
        <v>5025</v>
      </c>
      <c r="B3827" t="s">
        <v>51</v>
      </c>
      <c r="C3827">
        <v>28</v>
      </c>
      <c r="D3827" t="s">
        <v>53</v>
      </c>
      <c r="E3827" t="s">
        <v>52</v>
      </c>
      <c r="F3827" t="s">
        <v>53</v>
      </c>
      <c r="G3827" t="s">
        <v>52</v>
      </c>
      <c r="H3827">
        <v>0</v>
      </c>
      <c r="I3827" t="s">
        <v>54</v>
      </c>
      <c r="J3827" t="s">
        <v>55</v>
      </c>
      <c r="K3827" t="s">
        <v>117</v>
      </c>
      <c r="L3827">
        <v>92119</v>
      </c>
      <c r="M3827">
        <v>32.802959000000001</v>
      </c>
      <c r="N3827">
        <v>-117.027095</v>
      </c>
      <c r="O3827">
        <v>21866</v>
      </c>
      <c r="P3827" t="s">
        <v>57</v>
      </c>
      <c r="Q3827" t="s">
        <v>53</v>
      </c>
      <c r="R3827">
        <v>9</v>
      </c>
      <c r="S3827">
        <v>52</v>
      </c>
      <c r="T3827" t="s">
        <v>58</v>
      </c>
      <c r="U3827" t="s">
        <v>53</v>
      </c>
      <c r="V3827">
        <v>10.4</v>
      </c>
      <c r="W3827" t="s">
        <v>52</v>
      </c>
      <c r="X3827" t="s">
        <v>53</v>
      </c>
      <c r="Y3827" t="s">
        <v>59</v>
      </c>
      <c r="Z3827">
        <v>85</v>
      </c>
      <c r="AA3827" t="s">
        <v>53</v>
      </c>
      <c r="AB3827" t="s">
        <v>53</v>
      </c>
      <c r="AC3827" t="s">
        <v>52</v>
      </c>
      <c r="AD3827" t="s">
        <v>52</v>
      </c>
      <c r="AE3827" t="s">
        <v>53</v>
      </c>
      <c r="AF3827" t="s">
        <v>53</v>
      </c>
      <c r="AG3827" t="s">
        <v>53</v>
      </c>
      <c r="AH3827" t="s">
        <v>53</v>
      </c>
      <c r="AI3827" t="s">
        <v>124</v>
      </c>
      <c r="AJ3827" t="s">
        <v>53</v>
      </c>
      <c r="AK3827" t="s">
        <v>69</v>
      </c>
      <c r="AL3827">
        <v>75.400000000000006</v>
      </c>
      <c r="AM3827">
        <v>3865.45</v>
      </c>
      <c r="AN3827">
        <v>0</v>
      </c>
      <c r="AO3827">
        <v>0</v>
      </c>
      <c r="AP3827">
        <v>540.79999999999995</v>
      </c>
      <c r="AQ3827">
        <v>4406.25</v>
      </c>
      <c r="AR3827">
        <v>5</v>
      </c>
      <c r="AS3827" t="s">
        <v>881</v>
      </c>
      <c r="AT3827" t="s">
        <v>52</v>
      </c>
      <c r="AU3827">
        <v>59</v>
      </c>
      <c r="AV3827">
        <v>5211</v>
      </c>
      <c r="AY3827" t="str">
        <f>IF(AND(Table1[[#This Row],[Contract]]="Month-to-Month", Table1[[#This Row],[Tenure in Months]]&lt;6, Table1[[#This Row],[Payment Method]]="Bank Withdrawal"), "High Risk", IF(OR(Table1[[#This Row],[Contract]]="Month-to-Month", Table1[[#This Row],[Tenure in Months]]&lt;12), "Medium Risk", "Low Risk"))</f>
        <v>Low Risk</v>
      </c>
    </row>
    <row r="3828" spans="1:51" x14ac:dyDescent="0.35">
      <c r="A3828" t="s">
        <v>5026</v>
      </c>
      <c r="B3828" t="s">
        <v>51</v>
      </c>
      <c r="C3828">
        <v>42</v>
      </c>
      <c r="D3828" t="s">
        <v>52</v>
      </c>
      <c r="E3828" t="s">
        <v>52</v>
      </c>
      <c r="F3828" t="s">
        <v>53</v>
      </c>
      <c r="G3828" t="s">
        <v>53</v>
      </c>
      <c r="H3828">
        <v>3</v>
      </c>
      <c r="I3828" t="s">
        <v>54</v>
      </c>
      <c r="J3828" t="s">
        <v>55</v>
      </c>
      <c r="K3828" t="s">
        <v>117</v>
      </c>
      <c r="L3828">
        <v>92120</v>
      </c>
      <c r="M3828">
        <v>32.807867000000002</v>
      </c>
      <c r="N3828">
        <v>-117.060993</v>
      </c>
      <c r="O3828">
        <v>25569</v>
      </c>
      <c r="P3828" t="s">
        <v>57</v>
      </c>
      <c r="Q3828" t="s">
        <v>53</v>
      </c>
      <c r="R3828">
        <v>2</v>
      </c>
      <c r="S3828">
        <v>62</v>
      </c>
      <c r="T3828" t="s">
        <v>58</v>
      </c>
      <c r="U3828" t="s">
        <v>53</v>
      </c>
      <c r="V3828">
        <v>1.76</v>
      </c>
      <c r="W3828" t="s">
        <v>52</v>
      </c>
      <c r="X3828" t="s">
        <v>53</v>
      </c>
      <c r="Y3828" t="s">
        <v>68</v>
      </c>
      <c r="Z3828">
        <v>20</v>
      </c>
      <c r="AA3828" t="s">
        <v>53</v>
      </c>
      <c r="AB3828" t="s">
        <v>53</v>
      </c>
      <c r="AC3828" t="s">
        <v>53</v>
      </c>
      <c r="AD3828" t="s">
        <v>53</v>
      </c>
      <c r="AE3828" t="s">
        <v>53</v>
      </c>
      <c r="AF3828" t="s">
        <v>53</v>
      </c>
      <c r="AG3828" t="s">
        <v>53</v>
      </c>
      <c r="AH3828" t="s">
        <v>53</v>
      </c>
      <c r="AI3828" t="s">
        <v>334</v>
      </c>
      <c r="AJ3828" t="s">
        <v>52</v>
      </c>
      <c r="AK3828" t="s">
        <v>69</v>
      </c>
      <c r="AL3828">
        <v>108.15</v>
      </c>
      <c r="AM3828">
        <v>6825.65</v>
      </c>
      <c r="AN3828">
        <v>0</v>
      </c>
      <c r="AO3828">
        <v>0</v>
      </c>
      <c r="AP3828">
        <v>109.12</v>
      </c>
      <c r="AQ3828">
        <v>6934.7699999999904</v>
      </c>
      <c r="AR3828">
        <v>4</v>
      </c>
      <c r="AS3828" t="s">
        <v>881</v>
      </c>
      <c r="AT3828" t="s">
        <v>52</v>
      </c>
      <c r="AU3828">
        <v>43</v>
      </c>
      <c r="AV3828">
        <v>5298</v>
      </c>
      <c r="AY3828" t="str">
        <f>IF(AND(Table1[[#This Row],[Contract]]="Month-to-Month", Table1[[#This Row],[Tenure in Months]]&lt;6, Table1[[#This Row],[Payment Method]]="Bank Withdrawal"), "High Risk", IF(OR(Table1[[#This Row],[Contract]]="Month-to-Month", Table1[[#This Row],[Tenure in Months]]&lt;12), "Medium Risk", "Low Risk"))</f>
        <v>Low Risk</v>
      </c>
    </row>
    <row r="3829" spans="1:51" x14ac:dyDescent="0.35">
      <c r="A3829" t="s">
        <v>5027</v>
      </c>
      <c r="B3829" t="s">
        <v>66</v>
      </c>
      <c r="C3829">
        <v>40</v>
      </c>
      <c r="D3829" t="s">
        <v>52</v>
      </c>
      <c r="E3829" t="s">
        <v>52</v>
      </c>
      <c r="F3829" t="s">
        <v>52</v>
      </c>
      <c r="G3829" t="s">
        <v>52</v>
      </c>
      <c r="H3829">
        <v>0</v>
      </c>
      <c r="I3829" t="s">
        <v>54</v>
      </c>
      <c r="J3829" t="s">
        <v>55</v>
      </c>
      <c r="K3829" t="s">
        <v>117</v>
      </c>
      <c r="L3829">
        <v>92121</v>
      </c>
      <c r="M3829">
        <v>32.898612999999997</v>
      </c>
      <c r="N3829">
        <v>-117.20293700000001</v>
      </c>
      <c r="O3829">
        <v>4258</v>
      </c>
      <c r="P3829" t="s">
        <v>57</v>
      </c>
      <c r="Q3829" t="s">
        <v>52</v>
      </c>
      <c r="R3829">
        <v>0</v>
      </c>
      <c r="S3829">
        <v>16</v>
      </c>
      <c r="T3829" t="s">
        <v>72</v>
      </c>
      <c r="U3829" t="s">
        <v>53</v>
      </c>
      <c r="V3829">
        <v>22.3</v>
      </c>
      <c r="W3829" t="s">
        <v>52</v>
      </c>
      <c r="X3829" t="s">
        <v>53</v>
      </c>
      <c r="Y3829" t="s">
        <v>68</v>
      </c>
      <c r="Z3829">
        <v>28</v>
      </c>
      <c r="AA3829" t="s">
        <v>52</v>
      </c>
      <c r="AB3829" t="s">
        <v>53</v>
      </c>
      <c r="AC3829" t="s">
        <v>52</v>
      </c>
      <c r="AD3829" t="s">
        <v>52</v>
      </c>
      <c r="AE3829" t="s">
        <v>52</v>
      </c>
      <c r="AF3829" t="s">
        <v>53</v>
      </c>
      <c r="AG3829" t="s">
        <v>53</v>
      </c>
      <c r="AH3829" t="s">
        <v>53</v>
      </c>
      <c r="AI3829" t="s">
        <v>60</v>
      </c>
      <c r="AJ3829" t="s">
        <v>53</v>
      </c>
      <c r="AK3829" t="s">
        <v>61</v>
      </c>
      <c r="AL3829">
        <v>86.25</v>
      </c>
      <c r="AM3829">
        <v>1340.1</v>
      </c>
      <c r="AN3829">
        <v>0</v>
      </c>
      <c r="AO3829">
        <v>0</v>
      </c>
      <c r="AP3829">
        <v>356.8</v>
      </c>
      <c r="AQ3829">
        <v>1696.8999999999901</v>
      </c>
      <c r="AR3829">
        <v>5</v>
      </c>
      <c r="AS3829" t="s">
        <v>881</v>
      </c>
      <c r="AT3829" t="s">
        <v>52</v>
      </c>
      <c r="AU3829">
        <v>65</v>
      </c>
      <c r="AV3829">
        <v>3511</v>
      </c>
      <c r="AY3829" t="str">
        <f>IF(AND(Table1[[#This Row],[Contract]]="Month-to-Month", Table1[[#This Row],[Tenure in Months]]&lt;6, Table1[[#This Row],[Payment Method]]="Bank Withdrawal"), "High Risk", IF(OR(Table1[[#This Row],[Contract]]="Month-to-Month", Table1[[#This Row],[Tenure in Months]]&lt;12), "Medium Risk", "Low Risk"))</f>
        <v>Medium Risk</v>
      </c>
    </row>
    <row r="3830" spans="1:51" x14ac:dyDescent="0.35">
      <c r="A3830" t="s">
        <v>5028</v>
      </c>
      <c r="B3830" t="s">
        <v>51</v>
      </c>
      <c r="C3830">
        <v>57</v>
      </c>
      <c r="D3830" t="s">
        <v>52</v>
      </c>
      <c r="E3830" t="s">
        <v>52</v>
      </c>
      <c r="F3830" t="s">
        <v>52</v>
      </c>
      <c r="G3830" t="s">
        <v>52</v>
      </c>
      <c r="H3830">
        <v>0</v>
      </c>
      <c r="I3830" t="s">
        <v>54</v>
      </c>
      <c r="J3830" t="s">
        <v>55</v>
      </c>
      <c r="K3830" t="s">
        <v>117</v>
      </c>
      <c r="L3830">
        <v>92123</v>
      </c>
      <c r="M3830">
        <v>32.808813999999998</v>
      </c>
      <c r="N3830">
        <v>-117.134694</v>
      </c>
      <c r="O3830">
        <v>25232</v>
      </c>
      <c r="P3830" t="s">
        <v>57</v>
      </c>
      <c r="Q3830" t="s">
        <v>52</v>
      </c>
      <c r="R3830">
        <v>0</v>
      </c>
      <c r="S3830">
        <v>12</v>
      </c>
      <c r="T3830" t="s">
        <v>72</v>
      </c>
      <c r="U3830" t="s">
        <v>53</v>
      </c>
      <c r="V3830">
        <v>49</v>
      </c>
      <c r="W3830" t="s">
        <v>52</v>
      </c>
      <c r="X3830" t="s">
        <v>53</v>
      </c>
      <c r="Y3830" t="s">
        <v>68</v>
      </c>
      <c r="Z3830">
        <v>23</v>
      </c>
      <c r="AA3830" t="s">
        <v>52</v>
      </c>
      <c r="AB3830" t="s">
        <v>52</v>
      </c>
      <c r="AC3830" t="s">
        <v>53</v>
      </c>
      <c r="AD3830" t="s">
        <v>52</v>
      </c>
      <c r="AE3830" t="s">
        <v>53</v>
      </c>
      <c r="AF3830" t="s">
        <v>53</v>
      </c>
      <c r="AG3830" t="s">
        <v>53</v>
      </c>
      <c r="AH3830" t="s">
        <v>53</v>
      </c>
      <c r="AI3830" t="s">
        <v>124</v>
      </c>
      <c r="AJ3830" t="s">
        <v>52</v>
      </c>
      <c r="AK3830" t="s">
        <v>61</v>
      </c>
      <c r="AL3830">
        <v>95.7</v>
      </c>
      <c r="AM3830">
        <v>1184</v>
      </c>
      <c r="AN3830">
        <v>0</v>
      </c>
      <c r="AO3830">
        <v>0</v>
      </c>
      <c r="AP3830">
        <v>588</v>
      </c>
      <c r="AQ3830">
        <v>1772</v>
      </c>
      <c r="AR3830">
        <v>5</v>
      </c>
      <c r="AS3830" t="s">
        <v>881</v>
      </c>
      <c r="AT3830" t="s">
        <v>52</v>
      </c>
      <c r="AU3830">
        <v>41</v>
      </c>
      <c r="AV3830">
        <v>5527</v>
      </c>
      <c r="AY3830" t="str">
        <f>IF(AND(Table1[[#This Row],[Contract]]="Month-to-Month", Table1[[#This Row],[Tenure in Months]]&lt;6, Table1[[#This Row],[Payment Method]]="Bank Withdrawal"), "High Risk", IF(OR(Table1[[#This Row],[Contract]]="Month-to-Month", Table1[[#This Row],[Tenure in Months]]&lt;12), "Medium Risk", "Low Risk"))</f>
        <v>Low Risk</v>
      </c>
    </row>
    <row r="3831" spans="1:51" x14ac:dyDescent="0.35">
      <c r="A3831" t="s">
        <v>5029</v>
      </c>
      <c r="B3831" t="s">
        <v>66</v>
      </c>
      <c r="C3831">
        <v>63</v>
      </c>
      <c r="D3831" t="s">
        <v>52</v>
      </c>
      <c r="E3831" t="s">
        <v>52</v>
      </c>
      <c r="F3831" t="s">
        <v>53</v>
      </c>
      <c r="G3831" t="s">
        <v>53</v>
      </c>
      <c r="H3831">
        <v>1</v>
      </c>
      <c r="I3831" t="s">
        <v>54</v>
      </c>
      <c r="J3831" t="s">
        <v>55</v>
      </c>
      <c r="K3831" t="s">
        <v>117</v>
      </c>
      <c r="L3831">
        <v>92124</v>
      </c>
      <c r="M3831">
        <v>32.827238000000001</v>
      </c>
      <c r="N3831">
        <v>-117.089287</v>
      </c>
      <c r="O3831">
        <v>30206</v>
      </c>
      <c r="P3831" t="s">
        <v>57</v>
      </c>
      <c r="Q3831" t="s">
        <v>53</v>
      </c>
      <c r="R3831">
        <v>1</v>
      </c>
      <c r="S3831">
        <v>72</v>
      </c>
      <c r="T3831" t="s">
        <v>229</v>
      </c>
      <c r="U3831" t="s">
        <v>53</v>
      </c>
      <c r="V3831">
        <v>31.83</v>
      </c>
      <c r="W3831" t="s">
        <v>53</v>
      </c>
      <c r="X3831" t="s">
        <v>53</v>
      </c>
      <c r="Y3831" t="s">
        <v>68</v>
      </c>
      <c r="Z3831">
        <v>14</v>
      </c>
      <c r="AA3831" t="s">
        <v>53</v>
      </c>
      <c r="AB3831" t="s">
        <v>53</v>
      </c>
      <c r="AC3831" t="s">
        <v>53</v>
      </c>
      <c r="AD3831" t="s">
        <v>53</v>
      </c>
      <c r="AE3831" t="s">
        <v>53</v>
      </c>
      <c r="AF3831" t="s">
        <v>53</v>
      </c>
      <c r="AG3831" t="s">
        <v>53</v>
      </c>
      <c r="AH3831" t="s">
        <v>53</v>
      </c>
      <c r="AI3831" t="s">
        <v>334</v>
      </c>
      <c r="AJ3831" t="s">
        <v>53</v>
      </c>
      <c r="AK3831" t="s">
        <v>61</v>
      </c>
      <c r="AL3831">
        <v>116.85</v>
      </c>
      <c r="AM3831">
        <v>8477.7000000000007</v>
      </c>
      <c r="AN3831">
        <v>0</v>
      </c>
      <c r="AO3831">
        <v>0</v>
      </c>
      <c r="AP3831">
        <v>2291.7599999999902</v>
      </c>
      <c r="AQ3831">
        <v>10769.46</v>
      </c>
      <c r="AR3831">
        <v>3</v>
      </c>
      <c r="AS3831" t="s">
        <v>881</v>
      </c>
      <c r="AT3831" t="s">
        <v>52</v>
      </c>
      <c r="AU3831">
        <v>33</v>
      </c>
      <c r="AV3831">
        <v>4055</v>
      </c>
      <c r="AY3831" t="str">
        <f>IF(AND(Table1[[#This Row],[Contract]]="Month-to-Month", Table1[[#This Row],[Tenure in Months]]&lt;6, Table1[[#This Row],[Payment Method]]="Bank Withdrawal"), "High Risk", IF(OR(Table1[[#This Row],[Contract]]="Month-to-Month", Table1[[#This Row],[Tenure in Months]]&lt;12), "Medium Risk", "Low Risk"))</f>
        <v>Low Risk</v>
      </c>
    </row>
    <row r="3832" spans="1:51" x14ac:dyDescent="0.35">
      <c r="A3832" t="s">
        <v>5030</v>
      </c>
      <c r="B3832" t="s">
        <v>66</v>
      </c>
      <c r="C3832">
        <v>33</v>
      </c>
      <c r="D3832" t="s">
        <v>52</v>
      </c>
      <c r="E3832" t="s">
        <v>52</v>
      </c>
      <c r="F3832" t="s">
        <v>53</v>
      </c>
      <c r="G3832" t="s">
        <v>52</v>
      </c>
      <c r="H3832">
        <v>0</v>
      </c>
      <c r="I3832" t="s">
        <v>54</v>
      </c>
      <c r="J3832" t="s">
        <v>55</v>
      </c>
      <c r="K3832" t="s">
        <v>117</v>
      </c>
      <c r="L3832">
        <v>92127</v>
      </c>
      <c r="M3832">
        <v>33.017518000000003</v>
      </c>
      <c r="N3832">
        <v>-117.11845599999999</v>
      </c>
      <c r="O3832">
        <v>20046</v>
      </c>
      <c r="P3832" t="s">
        <v>57</v>
      </c>
      <c r="Q3832" t="s">
        <v>53</v>
      </c>
      <c r="R3832">
        <v>1</v>
      </c>
      <c r="S3832">
        <v>24</v>
      </c>
      <c r="T3832" t="s">
        <v>75</v>
      </c>
      <c r="U3832" t="s">
        <v>53</v>
      </c>
      <c r="V3832">
        <v>32.86</v>
      </c>
      <c r="W3832" t="s">
        <v>52</v>
      </c>
      <c r="X3832" t="s">
        <v>52</v>
      </c>
      <c r="Y3832" t="s">
        <v>58</v>
      </c>
      <c r="Z3832">
        <v>0</v>
      </c>
      <c r="AA3832" t="s">
        <v>52</v>
      </c>
      <c r="AB3832" t="s">
        <v>52</v>
      </c>
      <c r="AC3832" t="s">
        <v>52</v>
      </c>
      <c r="AD3832" t="s">
        <v>52</v>
      </c>
      <c r="AE3832" t="s">
        <v>52</v>
      </c>
      <c r="AF3832" t="s">
        <v>52</v>
      </c>
      <c r="AG3832" t="s">
        <v>52</v>
      </c>
      <c r="AH3832" t="s">
        <v>52</v>
      </c>
      <c r="AI3832" t="s">
        <v>124</v>
      </c>
      <c r="AJ3832" t="s">
        <v>52</v>
      </c>
      <c r="AK3832" t="s">
        <v>69</v>
      </c>
      <c r="AL3832">
        <v>20.149999999999999</v>
      </c>
      <c r="AM3832">
        <v>456.85</v>
      </c>
      <c r="AN3832">
        <v>0</v>
      </c>
      <c r="AO3832">
        <v>0</v>
      </c>
      <c r="AP3832">
        <v>788.64</v>
      </c>
      <c r="AQ3832">
        <v>1245.49</v>
      </c>
      <c r="AR3832">
        <v>3</v>
      </c>
      <c r="AS3832" t="s">
        <v>881</v>
      </c>
      <c r="AT3832" t="s">
        <v>52</v>
      </c>
      <c r="AU3832">
        <v>39</v>
      </c>
      <c r="AV3832">
        <v>3573</v>
      </c>
      <c r="AY3832" t="str">
        <f>IF(AND(Table1[[#This Row],[Contract]]="Month-to-Month", Table1[[#This Row],[Tenure in Months]]&lt;6, Table1[[#This Row],[Payment Method]]="Bank Withdrawal"), "High Risk", IF(OR(Table1[[#This Row],[Contract]]="Month-to-Month", Table1[[#This Row],[Tenure in Months]]&lt;12), "Medium Risk", "Low Risk"))</f>
        <v>Low Risk</v>
      </c>
    </row>
    <row r="3833" spans="1:51" x14ac:dyDescent="0.35">
      <c r="A3833" t="s">
        <v>5031</v>
      </c>
      <c r="B3833" t="s">
        <v>66</v>
      </c>
      <c r="C3833">
        <v>64</v>
      </c>
      <c r="D3833" t="s">
        <v>52</v>
      </c>
      <c r="E3833" t="s">
        <v>52</v>
      </c>
      <c r="F3833" t="s">
        <v>52</v>
      </c>
      <c r="G3833" t="s">
        <v>52</v>
      </c>
      <c r="H3833">
        <v>0</v>
      </c>
      <c r="I3833" t="s">
        <v>54</v>
      </c>
      <c r="J3833" t="s">
        <v>55</v>
      </c>
      <c r="K3833" t="s">
        <v>117</v>
      </c>
      <c r="L3833">
        <v>92128</v>
      </c>
      <c r="M3833">
        <v>33.000269000000003</v>
      </c>
      <c r="N3833">
        <v>-117.072093</v>
      </c>
      <c r="O3833">
        <v>42733</v>
      </c>
      <c r="P3833" t="s">
        <v>57</v>
      </c>
      <c r="Q3833" t="s">
        <v>52</v>
      </c>
      <c r="R3833">
        <v>0</v>
      </c>
      <c r="S3833">
        <v>15</v>
      </c>
      <c r="T3833" t="s">
        <v>72</v>
      </c>
      <c r="U3833" t="s">
        <v>53</v>
      </c>
      <c r="V3833">
        <v>39.49</v>
      </c>
      <c r="W3833" t="s">
        <v>52</v>
      </c>
      <c r="X3833" t="s">
        <v>52</v>
      </c>
      <c r="Y3833" t="s">
        <v>58</v>
      </c>
      <c r="Z3833">
        <v>0</v>
      </c>
      <c r="AA3833" t="s">
        <v>52</v>
      </c>
      <c r="AB3833" t="s">
        <v>52</v>
      </c>
      <c r="AC3833" t="s">
        <v>52</v>
      </c>
      <c r="AD3833" t="s">
        <v>52</v>
      </c>
      <c r="AE3833" t="s">
        <v>52</v>
      </c>
      <c r="AF3833" t="s">
        <v>52</v>
      </c>
      <c r="AG3833" t="s">
        <v>52</v>
      </c>
      <c r="AH3833" t="s">
        <v>52</v>
      </c>
      <c r="AI3833" t="s">
        <v>334</v>
      </c>
      <c r="AJ3833" t="s">
        <v>52</v>
      </c>
      <c r="AK3833" t="s">
        <v>69</v>
      </c>
      <c r="AL3833">
        <v>19.600000000000001</v>
      </c>
      <c r="AM3833">
        <v>331.6</v>
      </c>
      <c r="AN3833">
        <v>0</v>
      </c>
      <c r="AO3833">
        <v>0</v>
      </c>
      <c r="AP3833">
        <v>592.35</v>
      </c>
      <c r="AQ3833">
        <v>923.95</v>
      </c>
      <c r="AR3833">
        <v>3</v>
      </c>
      <c r="AS3833" t="s">
        <v>881</v>
      </c>
      <c r="AT3833" t="s">
        <v>52</v>
      </c>
      <c r="AU3833">
        <v>38</v>
      </c>
      <c r="AV3833">
        <v>2722</v>
      </c>
      <c r="AY3833" t="str">
        <f>IF(AND(Table1[[#This Row],[Contract]]="Month-to-Month", Table1[[#This Row],[Tenure in Months]]&lt;6, Table1[[#This Row],[Payment Method]]="Bank Withdrawal"), "High Risk", IF(OR(Table1[[#This Row],[Contract]]="Month-to-Month", Table1[[#This Row],[Tenure in Months]]&lt;12), "Medium Risk", "Low Risk"))</f>
        <v>Low Risk</v>
      </c>
    </row>
    <row r="3834" spans="1:51" x14ac:dyDescent="0.35">
      <c r="A3834" t="s">
        <v>5032</v>
      </c>
      <c r="B3834" t="s">
        <v>51</v>
      </c>
      <c r="C3834">
        <v>54</v>
      </c>
      <c r="D3834" t="s">
        <v>52</v>
      </c>
      <c r="E3834" t="s">
        <v>52</v>
      </c>
      <c r="F3834" t="s">
        <v>52</v>
      </c>
      <c r="G3834" t="s">
        <v>53</v>
      </c>
      <c r="H3834">
        <v>2</v>
      </c>
      <c r="I3834" t="s">
        <v>54</v>
      </c>
      <c r="J3834" t="s">
        <v>55</v>
      </c>
      <c r="K3834" t="s">
        <v>117</v>
      </c>
      <c r="L3834">
        <v>92130</v>
      </c>
      <c r="M3834">
        <v>32.957194999999999</v>
      </c>
      <c r="N3834">
        <v>-117.20254199999999</v>
      </c>
      <c r="O3834">
        <v>28201</v>
      </c>
      <c r="P3834" t="s">
        <v>57</v>
      </c>
      <c r="Q3834" t="s">
        <v>52</v>
      </c>
      <c r="R3834">
        <v>0</v>
      </c>
      <c r="S3834">
        <v>2</v>
      </c>
      <c r="T3834" t="s">
        <v>58</v>
      </c>
      <c r="U3834" t="s">
        <v>53</v>
      </c>
      <c r="V3834">
        <v>14.88</v>
      </c>
      <c r="W3834" t="s">
        <v>53</v>
      </c>
      <c r="X3834" t="s">
        <v>53</v>
      </c>
      <c r="Y3834" t="s">
        <v>59</v>
      </c>
      <c r="Z3834">
        <v>12</v>
      </c>
      <c r="AA3834" t="s">
        <v>53</v>
      </c>
      <c r="AB3834" t="s">
        <v>53</v>
      </c>
      <c r="AC3834" t="s">
        <v>52</v>
      </c>
      <c r="AD3834" t="s">
        <v>52</v>
      </c>
      <c r="AE3834" t="s">
        <v>52</v>
      </c>
      <c r="AF3834" t="s">
        <v>52</v>
      </c>
      <c r="AG3834" t="s">
        <v>52</v>
      </c>
      <c r="AH3834" t="s">
        <v>53</v>
      </c>
      <c r="AI3834" t="s">
        <v>60</v>
      </c>
      <c r="AJ3834" t="s">
        <v>52</v>
      </c>
      <c r="AK3834" t="s">
        <v>61</v>
      </c>
      <c r="AL3834">
        <v>60.95</v>
      </c>
      <c r="AM3834">
        <v>134.6</v>
      </c>
      <c r="AN3834">
        <v>0</v>
      </c>
      <c r="AO3834">
        <v>0</v>
      </c>
      <c r="AP3834">
        <v>29.76</v>
      </c>
      <c r="AQ3834">
        <v>164.35999999999899</v>
      </c>
      <c r="AR3834">
        <v>4</v>
      </c>
      <c r="AS3834" t="s">
        <v>883</v>
      </c>
      <c r="AT3834" t="s">
        <v>52</v>
      </c>
      <c r="AU3834">
        <v>78</v>
      </c>
      <c r="AV3834">
        <v>3172</v>
      </c>
      <c r="AY3834" t="str">
        <f>IF(AND(Table1[[#This Row],[Contract]]="Month-to-Month", Table1[[#This Row],[Tenure in Months]]&lt;6, Table1[[#This Row],[Payment Method]]="Bank Withdrawal"), "High Risk", IF(OR(Table1[[#This Row],[Contract]]="Month-to-Month", Table1[[#This Row],[Tenure in Months]]&lt;12), "Medium Risk", "Low Risk"))</f>
        <v>High Risk</v>
      </c>
    </row>
    <row r="3835" spans="1:51" x14ac:dyDescent="0.35">
      <c r="A3835" t="s">
        <v>5033</v>
      </c>
      <c r="B3835" t="s">
        <v>66</v>
      </c>
      <c r="C3835">
        <v>40</v>
      </c>
      <c r="D3835" t="s">
        <v>52</v>
      </c>
      <c r="E3835" t="s">
        <v>52</v>
      </c>
      <c r="F3835" t="s">
        <v>53</v>
      </c>
      <c r="G3835" t="s">
        <v>53</v>
      </c>
      <c r="H3835">
        <v>3</v>
      </c>
      <c r="I3835" t="s">
        <v>54</v>
      </c>
      <c r="J3835" t="s">
        <v>55</v>
      </c>
      <c r="K3835" t="s">
        <v>117</v>
      </c>
      <c r="L3835">
        <v>92131</v>
      </c>
      <c r="M3835">
        <v>32.893250000000002</v>
      </c>
      <c r="N3835">
        <v>-117.087091</v>
      </c>
      <c r="O3835">
        <v>29283</v>
      </c>
      <c r="P3835" t="s">
        <v>57</v>
      </c>
      <c r="Q3835" t="s">
        <v>53</v>
      </c>
      <c r="R3835">
        <v>3</v>
      </c>
      <c r="S3835">
        <v>5</v>
      </c>
      <c r="T3835" t="s">
        <v>67</v>
      </c>
      <c r="U3835" t="s">
        <v>52</v>
      </c>
      <c r="V3835">
        <v>0</v>
      </c>
      <c r="W3835" t="s">
        <v>52</v>
      </c>
      <c r="X3835" t="s">
        <v>53</v>
      </c>
      <c r="Y3835" t="s">
        <v>59</v>
      </c>
      <c r="Z3835">
        <v>53</v>
      </c>
      <c r="AA3835" t="s">
        <v>52</v>
      </c>
      <c r="AB3835" t="s">
        <v>52</v>
      </c>
      <c r="AC3835" t="s">
        <v>52</v>
      </c>
      <c r="AD3835" t="s">
        <v>52</v>
      </c>
      <c r="AE3835" t="s">
        <v>52</v>
      </c>
      <c r="AF3835" t="s">
        <v>52</v>
      </c>
      <c r="AG3835" t="s">
        <v>52</v>
      </c>
      <c r="AH3835" t="s">
        <v>53</v>
      </c>
      <c r="AI3835" t="s">
        <v>60</v>
      </c>
      <c r="AJ3835" t="s">
        <v>52</v>
      </c>
      <c r="AK3835" t="s">
        <v>69</v>
      </c>
      <c r="AL3835">
        <v>25.05</v>
      </c>
      <c r="AM3835">
        <v>125.5</v>
      </c>
      <c r="AN3835">
        <v>0</v>
      </c>
      <c r="AO3835">
        <v>0</v>
      </c>
      <c r="AP3835">
        <v>0</v>
      </c>
      <c r="AQ3835">
        <v>125.5</v>
      </c>
      <c r="AR3835">
        <v>5</v>
      </c>
      <c r="AS3835" t="s">
        <v>881</v>
      </c>
      <c r="AT3835" t="s">
        <v>52</v>
      </c>
      <c r="AU3835">
        <v>24</v>
      </c>
      <c r="AV3835">
        <v>2071</v>
      </c>
      <c r="AY3835" t="str">
        <f>IF(AND(Table1[[#This Row],[Contract]]="Month-to-Month", Table1[[#This Row],[Tenure in Months]]&lt;6, Table1[[#This Row],[Payment Method]]="Bank Withdrawal"), "High Risk", IF(OR(Table1[[#This Row],[Contract]]="Month-to-Month", Table1[[#This Row],[Tenure in Months]]&lt;12), "Medium Risk", "Low Risk"))</f>
        <v>Medium Risk</v>
      </c>
    </row>
    <row r="3836" spans="1:51" x14ac:dyDescent="0.35">
      <c r="A3836" t="s">
        <v>5034</v>
      </c>
      <c r="B3836" t="s">
        <v>51</v>
      </c>
      <c r="C3836">
        <v>20</v>
      </c>
      <c r="D3836" t="s">
        <v>53</v>
      </c>
      <c r="E3836" t="s">
        <v>52</v>
      </c>
      <c r="F3836" t="s">
        <v>53</v>
      </c>
      <c r="G3836" t="s">
        <v>52</v>
      </c>
      <c r="H3836">
        <v>0</v>
      </c>
      <c r="I3836" t="s">
        <v>54</v>
      </c>
      <c r="J3836" t="s">
        <v>55</v>
      </c>
      <c r="K3836" t="s">
        <v>934</v>
      </c>
      <c r="L3836">
        <v>92173</v>
      </c>
      <c r="M3836">
        <v>32.555827999999998</v>
      </c>
      <c r="N3836">
        <v>-117.04007300000001</v>
      </c>
      <c r="O3836">
        <v>28488</v>
      </c>
      <c r="P3836" t="s">
        <v>57</v>
      </c>
      <c r="Q3836" t="s">
        <v>53</v>
      </c>
      <c r="R3836">
        <v>8</v>
      </c>
      <c r="S3836">
        <v>41</v>
      </c>
      <c r="T3836" t="s">
        <v>58</v>
      </c>
      <c r="U3836" t="s">
        <v>53</v>
      </c>
      <c r="V3836">
        <v>2.4300000000000002</v>
      </c>
      <c r="W3836" t="s">
        <v>52</v>
      </c>
      <c r="X3836" t="s">
        <v>53</v>
      </c>
      <c r="Y3836" t="s">
        <v>59</v>
      </c>
      <c r="Z3836">
        <v>69</v>
      </c>
      <c r="AA3836" t="s">
        <v>53</v>
      </c>
      <c r="AB3836" t="s">
        <v>53</v>
      </c>
      <c r="AC3836" t="s">
        <v>53</v>
      </c>
      <c r="AD3836" t="s">
        <v>52</v>
      </c>
      <c r="AE3836" t="s">
        <v>52</v>
      </c>
      <c r="AF3836" t="s">
        <v>52</v>
      </c>
      <c r="AG3836" t="s">
        <v>53</v>
      </c>
      <c r="AH3836" t="s">
        <v>53</v>
      </c>
      <c r="AI3836" t="s">
        <v>124</v>
      </c>
      <c r="AJ3836" t="s">
        <v>53</v>
      </c>
      <c r="AK3836" t="s">
        <v>61</v>
      </c>
      <c r="AL3836">
        <v>60.3</v>
      </c>
      <c r="AM3836">
        <v>2511.3000000000002</v>
      </c>
      <c r="AN3836">
        <v>0</v>
      </c>
      <c r="AO3836">
        <v>0</v>
      </c>
      <c r="AP3836">
        <v>99.63</v>
      </c>
      <c r="AQ3836">
        <v>2610.9299999999998</v>
      </c>
      <c r="AR3836">
        <v>3</v>
      </c>
      <c r="AS3836" t="s">
        <v>881</v>
      </c>
      <c r="AT3836" t="s">
        <v>52</v>
      </c>
      <c r="AU3836">
        <v>50</v>
      </c>
      <c r="AV3836">
        <v>4565</v>
      </c>
      <c r="AY3836" t="str">
        <f>IF(AND(Table1[[#This Row],[Contract]]="Month-to-Month", Table1[[#This Row],[Tenure in Months]]&lt;6, Table1[[#This Row],[Payment Method]]="Bank Withdrawal"), "High Risk", IF(OR(Table1[[#This Row],[Contract]]="Month-to-Month", Table1[[#This Row],[Tenure in Months]]&lt;12), "Medium Risk", "Low Risk"))</f>
        <v>Low Risk</v>
      </c>
    </row>
    <row r="3837" spans="1:51" x14ac:dyDescent="0.35">
      <c r="A3837" t="s">
        <v>5035</v>
      </c>
      <c r="B3837" t="s">
        <v>66</v>
      </c>
      <c r="C3837">
        <v>26</v>
      </c>
      <c r="D3837" t="s">
        <v>53</v>
      </c>
      <c r="E3837" t="s">
        <v>52</v>
      </c>
      <c r="F3837" t="s">
        <v>52</v>
      </c>
      <c r="G3837" t="s">
        <v>53</v>
      </c>
      <c r="H3837">
        <v>1</v>
      </c>
      <c r="I3837" t="s">
        <v>54</v>
      </c>
      <c r="J3837" t="s">
        <v>55</v>
      </c>
      <c r="K3837" t="s">
        <v>1179</v>
      </c>
      <c r="L3837">
        <v>92201</v>
      </c>
      <c r="M3837">
        <v>33.713890999999997</v>
      </c>
      <c r="N3837">
        <v>-116.237257</v>
      </c>
      <c r="O3837">
        <v>56307</v>
      </c>
      <c r="P3837" t="s">
        <v>57</v>
      </c>
      <c r="Q3837" t="s">
        <v>52</v>
      </c>
      <c r="R3837">
        <v>0</v>
      </c>
      <c r="S3837">
        <v>43</v>
      </c>
      <c r="T3837" t="s">
        <v>58</v>
      </c>
      <c r="U3837" t="s">
        <v>53</v>
      </c>
      <c r="V3837">
        <v>5.6</v>
      </c>
      <c r="W3837" t="s">
        <v>52</v>
      </c>
      <c r="X3837" t="s">
        <v>53</v>
      </c>
      <c r="Y3837" t="s">
        <v>110</v>
      </c>
      <c r="Z3837">
        <v>30</v>
      </c>
      <c r="AA3837" t="s">
        <v>53</v>
      </c>
      <c r="AB3837" t="s">
        <v>53</v>
      </c>
      <c r="AC3837" t="s">
        <v>52</v>
      </c>
      <c r="AD3837" t="s">
        <v>52</v>
      </c>
      <c r="AE3837" t="s">
        <v>52</v>
      </c>
      <c r="AF3837" t="s">
        <v>53</v>
      </c>
      <c r="AG3837" t="s">
        <v>53</v>
      </c>
      <c r="AH3837" t="s">
        <v>53</v>
      </c>
      <c r="AI3837" t="s">
        <v>60</v>
      </c>
      <c r="AJ3837" t="s">
        <v>53</v>
      </c>
      <c r="AK3837" t="s">
        <v>61</v>
      </c>
      <c r="AL3837">
        <v>63.95</v>
      </c>
      <c r="AM3837">
        <v>2737.05</v>
      </c>
      <c r="AN3837">
        <v>0</v>
      </c>
      <c r="AO3837">
        <v>0</v>
      </c>
      <c r="AP3837">
        <v>240.79999999999899</v>
      </c>
      <c r="AQ3837">
        <v>2977.85</v>
      </c>
      <c r="AR3837">
        <v>3</v>
      </c>
      <c r="AS3837" t="s">
        <v>881</v>
      </c>
      <c r="AT3837" t="s">
        <v>52</v>
      </c>
      <c r="AU3837">
        <v>55</v>
      </c>
      <c r="AV3837">
        <v>4205</v>
      </c>
      <c r="AY3837" t="str">
        <f>IF(AND(Table1[[#This Row],[Contract]]="Month-to-Month", Table1[[#This Row],[Tenure in Months]]&lt;6, Table1[[#This Row],[Payment Method]]="Bank Withdrawal"), "High Risk", IF(OR(Table1[[#This Row],[Contract]]="Month-to-Month", Table1[[#This Row],[Tenure in Months]]&lt;12), "Medium Risk", "Low Risk"))</f>
        <v>Medium Risk</v>
      </c>
    </row>
    <row r="3838" spans="1:51" x14ac:dyDescent="0.35">
      <c r="A3838" t="s">
        <v>5036</v>
      </c>
      <c r="B3838" t="s">
        <v>51</v>
      </c>
      <c r="C3838">
        <v>30</v>
      </c>
      <c r="D3838" t="s">
        <v>52</v>
      </c>
      <c r="E3838" t="s">
        <v>52</v>
      </c>
      <c r="F3838" t="s">
        <v>53</v>
      </c>
      <c r="G3838" t="s">
        <v>52</v>
      </c>
      <c r="H3838">
        <v>0</v>
      </c>
      <c r="I3838" t="s">
        <v>54</v>
      </c>
      <c r="J3838" t="s">
        <v>55</v>
      </c>
      <c r="K3838" t="s">
        <v>3539</v>
      </c>
      <c r="L3838">
        <v>92223</v>
      </c>
      <c r="M3838">
        <v>33.946981999999998</v>
      </c>
      <c r="N3838">
        <v>-116.977672</v>
      </c>
      <c r="O3838">
        <v>17721</v>
      </c>
      <c r="P3838" t="s">
        <v>57</v>
      </c>
      <c r="Q3838" t="s">
        <v>53</v>
      </c>
      <c r="R3838">
        <v>2</v>
      </c>
      <c r="S3838">
        <v>71</v>
      </c>
      <c r="T3838" t="s">
        <v>229</v>
      </c>
      <c r="U3838" t="s">
        <v>53</v>
      </c>
      <c r="V3838">
        <v>28.58</v>
      </c>
      <c r="W3838" t="s">
        <v>53</v>
      </c>
      <c r="X3838" t="s">
        <v>53</v>
      </c>
      <c r="Y3838" t="s">
        <v>110</v>
      </c>
      <c r="Z3838">
        <v>30</v>
      </c>
      <c r="AA3838" t="s">
        <v>53</v>
      </c>
      <c r="AB3838" t="s">
        <v>53</v>
      </c>
      <c r="AC3838" t="s">
        <v>53</v>
      </c>
      <c r="AD3838" t="s">
        <v>53</v>
      </c>
      <c r="AE3838" t="s">
        <v>53</v>
      </c>
      <c r="AF3838" t="s">
        <v>53</v>
      </c>
      <c r="AG3838" t="s">
        <v>53</v>
      </c>
      <c r="AH3838" t="s">
        <v>53</v>
      </c>
      <c r="AI3838" t="s">
        <v>334</v>
      </c>
      <c r="AJ3838" t="s">
        <v>52</v>
      </c>
      <c r="AK3838" t="s">
        <v>61</v>
      </c>
      <c r="AL3838">
        <v>90.55</v>
      </c>
      <c r="AM3838">
        <v>6404</v>
      </c>
      <c r="AN3838">
        <v>0</v>
      </c>
      <c r="AO3838">
        <v>0</v>
      </c>
      <c r="AP3838">
        <v>2029.1799999999901</v>
      </c>
      <c r="AQ3838">
        <v>8433.18</v>
      </c>
      <c r="AR3838">
        <v>4</v>
      </c>
      <c r="AS3838" t="s">
        <v>881</v>
      </c>
      <c r="AT3838" t="s">
        <v>52</v>
      </c>
      <c r="AU3838">
        <v>23</v>
      </c>
      <c r="AV3838">
        <v>5007</v>
      </c>
      <c r="AY3838" t="str">
        <f>IF(AND(Table1[[#This Row],[Contract]]="Month-to-Month", Table1[[#This Row],[Tenure in Months]]&lt;6, Table1[[#This Row],[Payment Method]]="Bank Withdrawal"), "High Risk", IF(OR(Table1[[#This Row],[Contract]]="Month-to-Month", Table1[[#This Row],[Tenure in Months]]&lt;12), "Medium Risk", "Low Risk"))</f>
        <v>Low Risk</v>
      </c>
    </row>
    <row r="3839" spans="1:51" x14ac:dyDescent="0.35">
      <c r="A3839" t="s">
        <v>5037</v>
      </c>
      <c r="B3839" t="s">
        <v>51</v>
      </c>
      <c r="C3839">
        <v>29</v>
      </c>
      <c r="D3839" t="s">
        <v>53</v>
      </c>
      <c r="E3839" t="s">
        <v>52</v>
      </c>
      <c r="F3839" t="s">
        <v>52</v>
      </c>
      <c r="G3839" t="s">
        <v>52</v>
      </c>
      <c r="H3839">
        <v>0</v>
      </c>
      <c r="I3839" t="s">
        <v>54</v>
      </c>
      <c r="J3839" t="s">
        <v>55</v>
      </c>
      <c r="K3839" t="s">
        <v>3823</v>
      </c>
      <c r="L3839">
        <v>92225</v>
      </c>
      <c r="M3839">
        <v>33.674582999999998</v>
      </c>
      <c r="N3839">
        <v>-114.71612</v>
      </c>
      <c r="O3839">
        <v>24659</v>
      </c>
      <c r="P3839" t="s">
        <v>57</v>
      </c>
      <c r="Q3839" t="s">
        <v>52</v>
      </c>
      <c r="R3839">
        <v>0</v>
      </c>
      <c r="S3839">
        <v>7</v>
      </c>
      <c r="T3839" t="s">
        <v>58</v>
      </c>
      <c r="U3839" t="s">
        <v>53</v>
      </c>
      <c r="V3839">
        <v>9.43</v>
      </c>
      <c r="W3839" t="s">
        <v>52</v>
      </c>
      <c r="X3839" t="s">
        <v>52</v>
      </c>
      <c r="Y3839" t="s">
        <v>58</v>
      </c>
      <c r="Z3839">
        <v>0</v>
      </c>
      <c r="AA3839" t="s">
        <v>52</v>
      </c>
      <c r="AB3839" t="s">
        <v>52</v>
      </c>
      <c r="AC3839" t="s">
        <v>52</v>
      </c>
      <c r="AD3839" t="s">
        <v>52</v>
      </c>
      <c r="AE3839" t="s">
        <v>52</v>
      </c>
      <c r="AF3839" t="s">
        <v>52</v>
      </c>
      <c r="AG3839" t="s">
        <v>52</v>
      </c>
      <c r="AH3839" t="s">
        <v>52</v>
      </c>
      <c r="AI3839" t="s">
        <v>334</v>
      </c>
      <c r="AJ3839" t="s">
        <v>52</v>
      </c>
      <c r="AK3839" t="s">
        <v>69</v>
      </c>
      <c r="AL3839">
        <v>19.45</v>
      </c>
      <c r="AM3839">
        <v>165.35</v>
      </c>
      <c r="AN3839">
        <v>0</v>
      </c>
      <c r="AO3839">
        <v>0</v>
      </c>
      <c r="AP3839">
        <v>66.009999999999906</v>
      </c>
      <c r="AQ3839">
        <v>231.35999999999899</v>
      </c>
      <c r="AR3839">
        <v>5</v>
      </c>
      <c r="AS3839" t="s">
        <v>881</v>
      </c>
      <c r="AT3839" t="s">
        <v>52</v>
      </c>
      <c r="AU3839">
        <v>42</v>
      </c>
      <c r="AV3839">
        <v>2600</v>
      </c>
      <c r="AY3839" t="str">
        <f>IF(AND(Table1[[#This Row],[Contract]]="Month-to-Month", Table1[[#This Row],[Tenure in Months]]&lt;6, Table1[[#This Row],[Payment Method]]="Bank Withdrawal"), "High Risk", IF(OR(Table1[[#This Row],[Contract]]="Month-to-Month", Table1[[#This Row],[Tenure in Months]]&lt;12), "Medium Risk", "Low Risk"))</f>
        <v>Medium Risk</v>
      </c>
    </row>
    <row r="3840" spans="1:51" x14ac:dyDescent="0.35">
      <c r="A3840" t="s">
        <v>5038</v>
      </c>
      <c r="B3840" t="s">
        <v>51</v>
      </c>
      <c r="C3840">
        <v>48</v>
      </c>
      <c r="D3840" t="s">
        <v>52</v>
      </c>
      <c r="E3840" t="s">
        <v>52</v>
      </c>
      <c r="F3840" t="s">
        <v>52</v>
      </c>
      <c r="G3840" t="s">
        <v>52</v>
      </c>
      <c r="H3840">
        <v>0</v>
      </c>
      <c r="I3840" t="s">
        <v>54</v>
      </c>
      <c r="J3840" t="s">
        <v>55</v>
      </c>
      <c r="K3840" t="s">
        <v>938</v>
      </c>
      <c r="L3840">
        <v>92231</v>
      </c>
      <c r="M3840">
        <v>32.690654000000002</v>
      </c>
      <c r="N3840">
        <v>-115.431225</v>
      </c>
      <c r="O3840">
        <v>27804</v>
      </c>
      <c r="P3840" t="s">
        <v>57</v>
      </c>
      <c r="Q3840" t="s">
        <v>52</v>
      </c>
      <c r="R3840">
        <v>0</v>
      </c>
      <c r="S3840">
        <v>7</v>
      </c>
      <c r="T3840" t="s">
        <v>67</v>
      </c>
      <c r="U3840" t="s">
        <v>53</v>
      </c>
      <c r="V3840">
        <v>30.58</v>
      </c>
      <c r="W3840" t="s">
        <v>52</v>
      </c>
      <c r="X3840" t="s">
        <v>52</v>
      </c>
      <c r="Y3840" t="s">
        <v>58</v>
      </c>
      <c r="Z3840">
        <v>0</v>
      </c>
      <c r="AA3840" t="s">
        <v>52</v>
      </c>
      <c r="AB3840" t="s">
        <v>52</v>
      </c>
      <c r="AC3840" t="s">
        <v>52</v>
      </c>
      <c r="AD3840" t="s">
        <v>52</v>
      </c>
      <c r="AE3840" t="s">
        <v>52</v>
      </c>
      <c r="AF3840" t="s">
        <v>52</v>
      </c>
      <c r="AG3840" t="s">
        <v>52</v>
      </c>
      <c r="AH3840" t="s">
        <v>52</v>
      </c>
      <c r="AI3840" t="s">
        <v>124</v>
      </c>
      <c r="AJ3840" t="s">
        <v>52</v>
      </c>
      <c r="AK3840" t="s">
        <v>69</v>
      </c>
      <c r="AL3840">
        <v>19.5</v>
      </c>
      <c r="AM3840">
        <v>128.6</v>
      </c>
      <c r="AN3840">
        <v>0</v>
      </c>
      <c r="AO3840">
        <v>0</v>
      </c>
      <c r="AP3840">
        <v>214.06</v>
      </c>
      <c r="AQ3840">
        <v>342.659999999999</v>
      </c>
      <c r="AR3840">
        <v>5</v>
      </c>
      <c r="AS3840" t="s">
        <v>881</v>
      </c>
      <c r="AT3840" t="s">
        <v>52</v>
      </c>
      <c r="AU3840">
        <v>71</v>
      </c>
      <c r="AV3840">
        <v>4271</v>
      </c>
      <c r="AY3840" t="str">
        <f>IF(AND(Table1[[#This Row],[Contract]]="Month-to-Month", Table1[[#This Row],[Tenure in Months]]&lt;6, Table1[[#This Row],[Payment Method]]="Bank Withdrawal"), "High Risk", IF(OR(Table1[[#This Row],[Contract]]="Month-to-Month", Table1[[#This Row],[Tenure in Months]]&lt;12), "Medium Risk", "Low Risk"))</f>
        <v>Medium Risk</v>
      </c>
    </row>
    <row r="3841" spans="1:51" x14ac:dyDescent="0.35">
      <c r="A3841" t="s">
        <v>5039</v>
      </c>
      <c r="B3841" t="s">
        <v>66</v>
      </c>
      <c r="C3841">
        <v>30</v>
      </c>
      <c r="D3841" t="s">
        <v>52</v>
      </c>
      <c r="E3841" t="s">
        <v>52</v>
      </c>
      <c r="F3841" t="s">
        <v>52</v>
      </c>
      <c r="G3841" t="s">
        <v>52</v>
      </c>
      <c r="H3841">
        <v>0</v>
      </c>
      <c r="I3841" t="s">
        <v>54</v>
      </c>
      <c r="J3841" t="s">
        <v>55</v>
      </c>
      <c r="K3841" t="s">
        <v>3542</v>
      </c>
      <c r="L3841">
        <v>92233</v>
      </c>
      <c r="M3841">
        <v>33.143825999999997</v>
      </c>
      <c r="N3841">
        <v>-115.497485</v>
      </c>
      <c r="O3841">
        <v>7857</v>
      </c>
      <c r="P3841" t="s">
        <v>57</v>
      </c>
      <c r="Q3841" t="s">
        <v>52</v>
      </c>
      <c r="R3841">
        <v>0</v>
      </c>
      <c r="S3841">
        <v>69</v>
      </c>
      <c r="T3841" t="s">
        <v>229</v>
      </c>
      <c r="U3841" t="s">
        <v>53</v>
      </c>
      <c r="V3841">
        <v>23.92</v>
      </c>
      <c r="W3841" t="s">
        <v>53</v>
      </c>
      <c r="X3841" t="s">
        <v>53</v>
      </c>
      <c r="Y3841" t="s">
        <v>68</v>
      </c>
      <c r="Z3841">
        <v>42</v>
      </c>
      <c r="AA3841" t="s">
        <v>52</v>
      </c>
      <c r="AB3841" t="s">
        <v>53</v>
      </c>
      <c r="AC3841" t="s">
        <v>53</v>
      </c>
      <c r="AD3841" t="s">
        <v>53</v>
      </c>
      <c r="AE3841" t="s">
        <v>53</v>
      </c>
      <c r="AF3841" t="s">
        <v>53</v>
      </c>
      <c r="AG3841" t="s">
        <v>53</v>
      </c>
      <c r="AH3841" t="s">
        <v>53</v>
      </c>
      <c r="AI3841" t="s">
        <v>334</v>
      </c>
      <c r="AJ3841" t="s">
        <v>53</v>
      </c>
      <c r="AK3841" t="s">
        <v>61</v>
      </c>
      <c r="AL3841">
        <v>110.5</v>
      </c>
      <c r="AM3841">
        <v>7455.45</v>
      </c>
      <c r="AN3841">
        <v>0</v>
      </c>
      <c r="AO3841">
        <v>0</v>
      </c>
      <c r="AP3841">
        <v>1650.48</v>
      </c>
      <c r="AQ3841">
        <v>9105.93</v>
      </c>
      <c r="AR3841">
        <v>4</v>
      </c>
      <c r="AS3841" t="s">
        <v>881</v>
      </c>
      <c r="AT3841" t="s">
        <v>52</v>
      </c>
      <c r="AU3841">
        <v>33</v>
      </c>
      <c r="AV3841">
        <v>4803</v>
      </c>
      <c r="AY3841" t="str">
        <f>IF(AND(Table1[[#This Row],[Contract]]="Month-to-Month", Table1[[#This Row],[Tenure in Months]]&lt;6, Table1[[#This Row],[Payment Method]]="Bank Withdrawal"), "High Risk", IF(OR(Table1[[#This Row],[Contract]]="Month-to-Month", Table1[[#This Row],[Tenure in Months]]&lt;12), "Medium Risk", "Low Risk"))</f>
        <v>Low Risk</v>
      </c>
    </row>
    <row r="3842" spans="1:51" x14ac:dyDescent="0.35">
      <c r="A3842" t="s">
        <v>5040</v>
      </c>
      <c r="B3842" t="s">
        <v>66</v>
      </c>
      <c r="C3842">
        <v>29</v>
      </c>
      <c r="D3842" t="s">
        <v>53</v>
      </c>
      <c r="E3842" t="s">
        <v>52</v>
      </c>
      <c r="F3842" t="s">
        <v>52</v>
      </c>
      <c r="G3842" t="s">
        <v>53</v>
      </c>
      <c r="H3842">
        <v>1</v>
      </c>
      <c r="I3842" t="s">
        <v>54</v>
      </c>
      <c r="J3842" t="s">
        <v>55</v>
      </c>
      <c r="K3842" t="s">
        <v>940</v>
      </c>
      <c r="L3842">
        <v>92234</v>
      </c>
      <c r="M3842">
        <v>33.829583</v>
      </c>
      <c r="N3842">
        <v>-116.474131</v>
      </c>
      <c r="O3842">
        <v>43141</v>
      </c>
      <c r="P3842" t="s">
        <v>57</v>
      </c>
      <c r="Q3842" t="s">
        <v>52</v>
      </c>
      <c r="R3842">
        <v>0</v>
      </c>
      <c r="S3842">
        <v>1</v>
      </c>
      <c r="T3842" t="s">
        <v>67</v>
      </c>
      <c r="U3842" t="s">
        <v>52</v>
      </c>
      <c r="V3842">
        <v>0</v>
      </c>
      <c r="W3842" t="s">
        <v>52</v>
      </c>
      <c r="X3842" t="s">
        <v>53</v>
      </c>
      <c r="Y3842" t="s">
        <v>110</v>
      </c>
      <c r="Z3842">
        <v>48</v>
      </c>
      <c r="AA3842" t="s">
        <v>52</v>
      </c>
      <c r="AB3842" t="s">
        <v>52</v>
      </c>
      <c r="AC3842" t="s">
        <v>52</v>
      </c>
      <c r="AD3842" t="s">
        <v>52</v>
      </c>
      <c r="AE3842" t="s">
        <v>52</v>
      </c>
      <c r="AF3842" t="s">
        <v>52</v>
      </c>
      <c r="AG3842" t="s">
        <v>52</v>
      </c>
      <c r="AH3842" t="s">
        <v>52</v>
      </c>
      <c r="AI3842" t="s">
        <v>60</v>
      </c>
      <c r="AJ3842" t="s">
        <v>52</v>
      </c>
      <c r="AK3842" t="s">
        <v>69</v>
      </c>
      <c r="AL3842">
        <v>24.7</v>
      </c>
      <c r="AM3842">
        <v>24.7</v>
      </c>
      <c r="AN3842">
        <v>0</v>
      </c>
      <c r="AO3842">
        <v>70</v>
      </c>
      <c r="AP3842">
        <v>0</v>
      </c>
      <c r="AQ3842">
        <v>94.7</v>
      </c>
      <c r="AR3842">
        <v>5</v>
      </c>
      <c r="AS3842" t="s">
        <v>883</v>
      </c>
      <c r="AT3842" t="s">
        <v>52</v>
      </c>
      <c r="AU3842">
        <v>55</v>
      </c>
      <c r="AV3842">
        <v>3065</v>
      </c>
      <c r="AY3842" t="str">
        <f>IF(AND(Table1[[#This Row],[Contract]]="Month-to-Month", Table1[[#This Row],[Tenure in Months]]&lt;6, Table1[[#This Row],[Payment Method]]="Bank Withdrawal"), "High Risk", IF(OR(Table1[[#This Row],[Contract]]="Month-to-Month", Table1[[#This Row],[Tenure in Months]]&lt;12), "Medium Risk", "Low Risk"))</f>
        <v>Medium Risk</v>
      </c>
    </row>
    <row r="3843" spans="1:51" x14ac:dyDescent="0.35">
      <c r="A3843" t="s">
        <v>5041</v>
      </c>
      <c r="B3843" t="s">
        <v>51</v>
      </c>
      <c r="C3843">
        <v>36</v>
      </c>
      <c r="D3843" t="s">
        <v>52</v>
      </c>
      <c r="E3843" t="s">
        <v>52</v>
      </c>
      <c r="F3843" t="s">
        <v>52</v>
      </c>
      <c r="G3843" t="s">
        <v>52</v>
      </c>
      <c r="H3843">
        <v>0</v>
      </c>
      <c r="I3843" t="s">
        <v>54</v>
      </c>
      <c r="J3843" t="s">
        <v>55</v>
      </c>
      <c r="K3843" t="s">
        <v>3827</v>
      </c>
      <c r="L3843">
        <v>92236</v>
      </c>
      <c r="M3843">
        <v>33.680031</v>
      </c>
      <c r="N3843">
        <v>-116.171678</v>
      </c>
      <c r="O3843">
        <v>23170</v>
      </c>
      <c r="P3843" t="s">
        <v>57</v>
      </c>
      <c r="Q3843" t="s">
        <v>52</v>
      </c>
      <c r="R3843">
        <v>0</v>
      </c>
      <c r="S3843">
        <v>3</v>
      </c>
      <c r="T3843" t="s">
        <v>67</v>
      </c>
      <c r="U3843" t="s">
        <v>53</v>
      </c>
      <c r="V3843">
        <v>44.42</v>
      </c>
      <c r="W3843" t="s">
        <v>52</v>
      </c>
      <c r="X3843" t="s">
        <v>53</v>
      </c>
      <c r="Y3843" t="s">
        <v>110</v>
      </c>
      <c r="Z3843">
        <v>6</v>
      </c>
      <c r="AA3843" t="s">
        <v>53</v>
      </c>
      <c r="AB3843" t="s">
        <v>52</v>
      </c>
      <c r="AC3843" t="s">
        <v>53</v>
      </c>
      <c r="AD3843" t="s">
        <v>52</v>
      </c>
      <c r="AE3843" t="s">
        <v>53</v>
      </c>
      <c r="AF3843" t="s">
        <v>53</v>
      </c>
      <c r="AG3843" t="s">
        <v>53</v>
      </c>
      <c r="AH3843" t="s">
        <v>53</v>
      </c>
      <c r="AI3843" t="s">
        <v>60</v>
      </c>
      <c r="AJ3843" t="s">
        <v>53</v>
      </c>
      <c r="AK3843" t="s">
        <v>61</v>
      </c>
      <c r="AL3843">
        <v>77.400000000000006</v>
      </c>
      <c r="AM3843">
        <v>206.15</v>
      </c>
      <c r="AN3843">
        <v>0</v>
      </c>
      <c r="AO3843">
        <v>0</v>
      </c>
      <c r="AP3843">
        <v>133.26</v>
      </c>
      <c r="AQ3843">
        <v>339.409999999999</v>
      </c>
      <c r="AR3843">
        <v>4</v>
      </c>
      <c r="AS3843" t="s">
        <v>883</v>
      </c>
      <c r="AT3843" t="s">
        <v>52</v>
      </c>
      <c r="AU3843">
        <v>24</v>
      </c>
      <c r="AV3843">
        <v>5528</v>
      </c>
      <c r="AY3843" t="str">
        <f>IF(AND(Table1[[#This Row],[Contract]]="Month-to-Month", Table1[[#This Row],[Tenure in Months]]&lt;6, Table1[[#This Row],[Payment Method]]="Bank Withdrawal"), "High Risk", IF(OR(Table1[[#This Row],[Contract]]="Month-to-Month", Table1[[#This Row],[Tenure in Months]]&lt;12), "Medium Risk", "Low Risk"))</f>
        <v>High Risk</v>
      </c>
    </row>
    <row r="3844" spans="1:51" x14ac:dyDescent="0.35">
      <c r="A3844" t="s">
        <v>5042</v>
      </c>
      <c r="B3844" t="s">
        <v>66</v>
      </c>
      <c r="C3844">
        <v>33</v>
      </c>
      <c r="D3844" t="s">
        <v>52</v>
      </c>
      <c r="E3844" t="s">
        <v>52</v>
      </c>
      <c r="F3844" t="s">
        <v>53</v>
      </c>
      <c r="G3844" t="s">
        <v>52</v>
      </c>
      <c r="H3844">
        <v>0</v>
      </c>
      <c r="I3844" t="s">
        <v>54</v>
      </c>
      <c r="J3844" t="s">
        <v>55</v>
      </c>
      <c r="K3844" t="s">
        <v>508</v>
      </c>
      <c r="L3844">
        <v>92240</v>
      </c>
      <c r="M3844">
        <v>33.948557999999998</v>
      </c>
      <c r="N3844">
        <v>-116.516976</v>
      </c>
      <c r="O3844">
        <v>22796</v>
      </c>
      <c r="P3844" t="s">
        <v>57</v>
      </c>
      <c r="Q3844" t="s">
        <v>53</v>
      </c>
      <c r="R3844">
        <v>6</v>
      </c>
      <c r="S3844">
        <v>69</v>
      </c>
      <c r="T3844" t="s">
        <v>229</v>
      </c>
      <c r="U3844" t="s">
        <v>53</v>
      </c>
      <c r="V3844">
        <v>34.49</v>
      </c>
      <c r="W3844" t="s">
        <v>53</v>
      </c>
      <c r="X3844" t="s">
        <v>53</v>
      </c>
      <c r="Y3844" t="s">
        <v>68</v>
      </c>
      <c r="Z3844">
        <v>29</v>
      </c>
      <c r="AA3844" t="s">
        <v>52</v>
      </c>
      <c r="AB3844" t="s">
        <v>53</v>
      </c>
      <c r="AC3844" t="s">
        <v>53</v>
      </c>
      <c r="AD3844" t="s">
        <v>52</v>
      </c>
      <c r="AE3844" t="s">
        <v>52</v>
      </c>
      <c r="AF3844" t="s">
        <v>52</v>
      </c>
      <c r="AG3844" t="s">
        <v>52</v>
      </c>
      <c r="AH3844" t="s">
        <v>53</v>
      </c>
      <c r="AI3844" t="s">
        <v>60</v>
      </c>
      <c r="AJ3844" t="s">
        <v>53</v>
      </c>
      <c r="AK3844" t="s">
        <v>61</v>
      </c>
      <c r="AL3844">
        <v>85.4</v>
      </c>
      <c r="AM3844">
        <v>5869.4</v>
      </c>
      <c r="AN3844">
        <v>0</v>
      </c>
      <c r="AO3844">
        <v>0</v>
      </c>
      <c r="AP3844">
        <v>2379.81</v>
      </c>
      <c r="AQ3844">
        <v>8249.2099999999991</v>
      </c>
      <c r="AR3844">
        <v>5</v>
      </c>
      <c r="AS3844" t="s">
        <v>881</v>
      </c>
      <c r="AT3844" t="s">
        <v>52</v>
      </c>
      <c r="AU3844">
        <v>62</v>
      </c>
      <c r="AV3844">
        <v>5976</v>
      </c>
      <c r="AY3844" t="str">
        <f>IF(AND(Table1[[#This Row],[Contract]]="Month-to-Month", Table1[[#This Row],[Tenure in Months]]&lt;6, Table1[[#This Row],[Payment Method]]="Bank Withdrawal"), "High Risk", IF(OR(Table1[[#This Row],[Contract]]="Month-to-Month", Table1[[#This Row],[Tenure in Months]]&lt;12), "Medium Risk", "Low Risk"))</f>
        <v>Medium Risk</v>
      </c>
    </row>
    <row r="3845" spans="1:51" x14ac:dyDescent="0.35">
      <c r="A3845" t="s">
        <v>5043</v>
      </c>
      <c r="B3845" t="s">
        <v>66</v>
      </c>
      <c r="C3845">
        <v>44</v>
      </c>
      <c r="D3845" t="s">
        <v>52</v>
      </c>
      <c r="E3845" t="s">
        <v>52</v>
      </c>
      <c r="F3845" t="s">
        <v>53</v>
      </c>
      <c r="G3845" t="s">
        <v>52</v>
      </c>
      <c r="H3845">
        <v>0</v>
      </c>
      <c r="I3845" t="s">
        <v>54</v>
      </c>
      <c r="J3845" t="s">
        <v>55</v>
      </c>
      <c r="K3845" t="s">
        <v>508</v>
      </c>
      <c r="L3845">
        <v>92241</v>
      </c>
      <c r="M3845">
        <v>33.832799000000001</v>
      </c>
      <c r="N3845">
        <v>-116.250973</v>
      </c>
      <c r="O3845">
        <v>5529</v>
      </c>
      <c r="P3845" t="s">
        <v>57</v>
      </c>
      <c r="Q3845" t="s">
        <v>53</v>
      </c>
      <c r="R3845">
        <v>1</v>
      </c>
      <c r="S3845">
        <v>71</v>
      </c>
      <c r="T3845" t="s">
        <v>229</v>
      </c>
      <c r="U3845" t="s">
        <v>52</v>
      </c>
      <c r="V3845">
        <v>0</v>
      </c>
      <c r="W3845" t="s">
        <v>52</v>
      </c>
      <c r="X3845" t="s">
        <v>53</v>
      </c>
      <c r="Y3845" t="s">
        <v>59</v>
      </c>
      <c r="Z3845">
        <v>16</v>
      </c>
      <c r="AA3845" t="s">
        <v>53</v>
      </c>
      <c r="AB3845" t="s">
        <v>53</v>
      </c>
      <c r="AC3845" t="s">
        <v>53</v>
      </c>
      <c r="AD3845" t="s">
        <v>53</v>
      </c>
      <c r="AE3845" t="s">
        <v>52</v>
      </c>
      <c r="AF3845" t="s">
        <v>52</v>
      </c>
      <c r="AG3845" t="s">
        <v>52</v>
      </c>
      <c r="AH3845" t="s">
        <v>53</v>
      </c>
      <c r="AI3845" t="s">
        <v>334</v>
      </c>
      <c r="AJ3845" t="s">
        <v>53</v>
      </c>
      <c r="AK3845" t="s">
        <v>61</v>
      </c>
      <c r="AL3845">
        <v>47.6</v>
      </c>
      <c r="AM3845">
        <v>3377.8</v>
      </c>
      <c r="AN3845">
        <v>0</v>
      </c>
      <c r="AO3845">
        <v>0</v>
      </c>
      <c r="AP3845">
        <v>0</v>
      </c>
      <c r="AQ3845">
        <v>3377.8</v>
      </c>
      <c r="AR3845">
        <v>3</v>
      </c>
      <c r="AS3845" t="s">
        <v>881</v>
      </c>
      <c r="AT3845" t="s">
        <v>52</v>
      </c>
      <c r="AU3845">
        <v>22</v>
      </c>
      <c r="AV3845">
        <v>4795</v>
      </c>
      <c r="AY3845" t="str">
        <f>IF(AND(Table1[[#This Row],[Contract]]="Month-to-Month", Table1[[#This Row],[Tenure in Months]]&lt;6, Table1[[#This Row],[Payment Method]]="Bank Withdrawal"), "High Risk", IF(OR(Table1[[#This Row],[Contract]]="Month-to-Month", Table1[[#This Row],[Tenure in Months]]&lt;12), "Medium Risk", "Low Risk"))</f>
        <v>Low Risk</v>
      </c>
    </row>
    <row r="3846" spans="1:51" x14ac:dyDescent="0.35">
      <c r="A3846" t="s">
        <v>5044</v>
      </c>
      <c r="B3846" t="s">
        <v>66</v>
      </c>
      <c r="C3846">
        <v>19</v>
      </c>
      <c r="D3846" t="s">
        <v>53</v>
      </c>
      <c r="E3846" t="s">
        <v>52</v>
      </c>
      <c r="F3846" t="s">
        <v>53</v>
      </c>
      <c r="G3846" t="s">
        <v>53</v>
      </c>
      <c r="H3846">
        <v>2</v>
      </c>
      <c r="I3846" t="s">
        <v>54</v>
      </c>
      <c r="J3846" t="s">
        <v>55</v>
      </c>
      <c r="K3846" t="s">
        <v>1864</v>
      </c>
      <c r="L3846">
        <v>92242</v>
      </c>
      <c r="M3846">
        <v>34.137742000000003</v>
      </c>
      <c r="N3846">
        <v>-114.36514</v>
      </c>
      <c r="O3846">
        <v>1564</v>
      </c>
      <c r="P3846" t="s">
        <v>57</v>
      </c>
      <c r="Q3846" t="s">
        <v>52</v>
      </c>
      <c r="R3846">
        <v>0</v>
      </c>
      <c r="S3846">
        <v>69</v>
      </c>
      <c r="T3846" t="s">
        <v>229</v>
      </c>
      <c r="U3846" t="s">
        <v>53</v>
      </c>
      <c r="V3846">
        <v>25.18</v>
      </c>
      <c r="W3846" t="s">
        <v>52</v>
      </c>
      <c r="X3846" t="s">
        <v>52</v>
      </c>
      <c r="Y3846" t="s">
        <v>58</v>
      </c>
      <c r="Z3846">
        <v>0</v>
      </c>
      <c r="AA3846" t="s">
        <v>52</v>
      </c>
      <c r="AB3846" t="s">
        <v>52</v>
      </c>
      <c r="AC3846" t="s">
        <v>52</v>
      </c>
      <c r="AD3846" t="s">
        <v>52</v>
      </c>
      <c r="AE3846" t="s">
        <v>52</v>
      </c>
      <c r="AF3846" t="s">
        <v>52</v>
      </c>
      <c r="AG3846" t="s">
        <v>52</v>
      </c>
      <c r="AH3846" t="s">
        <v>52</v>
      </c>
      <c r="AI3846" t="s">
        <v>334</v>
      </c>
      <c r="AJ3846" t="s">
        <v>52</v>
      </c>
      <c r="AK3846" t="s">
        <v>69</v>
      </c>
      <c r="AL3846">
        <v>19.399999999999999</v>
      </c>
      <c r="AM3846">
        <v>1346.2</v>
      </c>
      <c r="AN3846">
        <v>0</v>
      </c>
      <c r="AO3846">
        <v>0</v>
      </c>
      <c r="AP3846">
        <v>1737.42</v>
      </c>
      <c r="AQ3846">
        <v>3083.62</v>
      </c>
      <c r="AR3846">
        <v>5</v>
      </c>
      <c r="AS3846" t="s">
        <v>881</v>
      </c>
      <c r="AT3846" t="s">
        <v>52</v>
      </c>
      <c r="AU3846">
        <v>57</v>
      </c>
      <c r="AV3846">
        <v>6408</v>
      </c>
      <c r="AY3846" t="str">
        <f>IF(AND(Table1[[#This Row],[Contract]]="Month-to-Month", Table1[[#This Row],[Tenure in Months]]&lt;6, Table1[[#This Row],[Payment Method]]="Bank Withdrawal"), "High Risk", IF(OR(Table1[[#This Row],[Contract]]="Month-to-Month", Table1[[#This Row],[Tenure in Months]]&lt;12), "Medium Risk", "Low Risk"))</f>
        <v>Low Risk</v>
      </c>
    </row>
    <row r="3847" spans="1:51" x14ac:dyDescent="0.35">
      <c r="A3847" t="s">
        <v>5045</v>
      </c>
      <c r="B3847" t="s">
        <v>66</v>
      </c>
      <c r="C3847">
        <v>35</v>
      </c>
      <c r="D3847" t="s">
        <v>52</v>
      </c>
      <c r="E3847" t="s">
        <v>52</v>
      </c>
      <c r="F3847" t="s">
        <v>52</v>
      </c>
      <c r="G3847" t="s">
        <v>52</v>
      </c>
      <c r="H3847">
        <v>0</v>
      </c>
      <c r="I3847" t="s">
        <v>54</v>
      </c>
      <c r="J3847" t="s">
        <v>55</v>
      </c>
      <c r="K3847" t="s">
        <v>876</v>
      </c>
      <c r="L3847">
        <v>92243</v>
      </c>
      <c r="M3847">
        <v>32.770392999999999</v>
      </c>
      <c r="N3847">
        <v>-115.60915</v>
      </c>
      <c r="O3847">
        <v>43712</v>
      </c>
      <c r="P3847" t="s">
        <v>57</v>
      </c>
      <c r="Q3847" t="s">
        <v>52</v>
      </c>
      <c r="R3847">
        <v>0</v>
      </c>
      <c r="S3847">
        <v>48</v>
      </c>
      <c r="T3847" t="s">
        <v>58</v>
      </c>
      <c r="U3847" t="s">
        <v>53</v>
      </c>
      <c r="V3847">
        <v>10.5</v>
      </c>
      <c r="W3847" t="s">
        <v>53</v>
      </c>
      <c r="X3847" t="s">
        <v>53</v>
      </c>
      <c r="Y3847" t="s">
        <v>68</v>
      </c>
      <c r="Z3847">
        <v>12</v>
      </c>
      <c r="AA3847" t="s">
        <v>52</v>
      </c>
      <c r="AB3847" t="s">
        <v>52</v>
      </c>
      <c r="AC3847" t="s">
        <v>53</v>
      </c>
      <c r="AD3847" t="s">
        <v>53</v>
      </c>
      <c r="AE3847" t="s">
        <v>53</v>
      </c>
      <c r="AF3847" t="s">
        <v>53</v>
      </c>
      <c r="AG3847" t="s">
        <v>53</v>
      </c>
      <c r="AH3847" t="s">
        <v>53</v>
      </c>
      <c r="AI3847" t="s">
        <v>60</v>
      </c>
      <c r="AJ3847" t="s">
        <v>53</v>
      </c>
      <c r="AK3847" t="s">
        <v>61</v>
      </c>
      <c r="AL3847">
        <v>103.85</v>
      </c>
      <c r="AM3847">
        <v>4946.05</v>
      </c>
      <c r="AN3847">
        <v>0</v>
      </c>
      <c r="AO3847">
        <v>0</v>
      </c>
      <c r="AP3847">
        <v>504</v>
      </c>
      <c r="AQ3847">
        <v>5450.05</v>
      </c>
      <c r="AR3847">
        <v>5</v>
      </c>
      <c r="AS3847" t="s">
        <v>881</v>
      </c>
      <c r="AT3847" t="s">
        <v>52</v>
      </c>
      <c r="AU3847">
        <v>78</v>
      </c>
      <c r="AV3847">
        <v>4304</v>
      </c>
      <c r="AY3847" t="str">
        <f>IF(AND(Table1[[#This Row],[Contract]]="Month-to-Month", Table1[[#This Row],[Tenure in Months]]&lt;6, Table1[[#This Row],[Payment Method]]="Bank Withdrawal"), "High Risk", IF(OR(Table1[[#This Row],[Contract]]="Month-to-Month", Table1[[#This Row],[Tenure in Months]]&lt;12), "Medium Risk", "Low Risk"))</f>
        <v>Medium Risk</v>
      </c>
    </row>
    <row r="3848" spans="1:51" x14ac:dyDescent="0.35">
      <c r="A3848" t="s">
        <v>5046</v>
      </c>
      <c r="B3848" t="s">
        <v>51</v>
      </c>
      <c r="C3848">
        <v>30</v>
      </c>
      <c r="D3848" t="s">
        <v>52</v>
      </c>
      <c r="E3848" t="s">
        <v>52</v>
      </c>
      <c r="F3848" t="s">
        <v>52</v>
      </c>
      <c r="G3848" t="s">
        <v>52</v>
      </c>
      <c r="H3848">
        <v>0</v>
      </c>
      <c r="I3848" t="s">
        <v>54</v>
      </c>
      <c r="J3848" t="s">
        <v>55</v>
      </c>
      <c r="K3848" t="s">
        <v>3546</v>
      </c>
      <c r="L3848">
        <v>92251</v>
      </c>
      <c r="M3848">
        <v>32.858595000000001</v>
      </c>
      <c r="N3848">
        <v>-115.66270900000001</v>
      </c>
      <c r="O3848">
        <v>14546</v>
      </c>
      <c r="P3848" t="s">
        <v>57</v>
      </c>
      <c r="Q3848" t="s">
        <v>52</v>
      </c>
      <c r="R3848">
        <v>0</v>
      </c>
      <c r="S3848">
        <v>45</v>
      </c>
      <c r="T3848" t="s">
        <v>58</v>
      </c>
      <c r="U3848" t="s">
        <v>53</v>
      </c>
      <c r="V3848">
        <v>5.97</v>
      </c>
      <c r="W3848" t="s">
        <v>53</v>
      </c>
      <c r="X3848" t="s">
        <v>53</v>
      </c>
      <c r="Y3848" t="s">
        <v>68</v>
      </c>
      <c r="Z3848">
        <v>73</v>
      </c>
      <c r="AA3848" t="s">
        <v>53</v>
      </c>
      <c r="AB3848" t="s">
        <v>52</v>
      </c>
      <c r="AC3848" t="s">
        <v>53</v>
      </c>
      <c r="AD3848" t="s">
        <v>53</v>
      </c>
      <c r="AE3848" t="s">
        <v>53</v>
      </c>
      <c r="AF3848" t="s">
        <v>53</v>
      </c>
      <c r="AG3848" t="s">
        <v>53</v>
      </c>
      <c r="AH3848" t="s">
        <v>53</v>
      </c>
      <c r="AI3848" t="s">
        <v>60</v>
      </c>
      <c r="AJ3848" t="s">
        <v>53</v>
      </c>
      <c r="AK3848" t="s">
        <v>69</v>
      </c>
      <c r="AL3848">
        <v>108.45</v>
      </c>
      <c r="AM3848">
        <v>4964.7</v>
      </c>
      <c r="AN3848">
        <v>0</v>
      </c>
      <c r="AO3848">
        <v>0</v>
      </c>
      <c r="AP3848">
        <v>268.64999999999998</v>
      </c>
      <c r="AQ3848">
        <v>5233.3499999999904</v>
      </c>
      <c r="AR3848">
        <v>3</v>
      </c>
      <c r="AS3848" t="s">
        <v>881</v>
      </c>
      <c r="AT3848" t="s">
        <v>52</v>
      </c>
      <c r="AU3848">
        <v>33</v>
      </c>
      <c r="AV3848">
        <v>5093</v>
      </c>
      <c r="AY3848" t="str">
        <f>IF(AND(Table1[[#This Row],[Contract]]="Month-to-Month", Table1[[#This Row],[Tenure in Months]]&lt;6, Table1[[#This Row],[Payment Method]]="Bank Withdrawal"), "High Risk", IF(OR(Table1[[#This Row],[Contract]]="Month-to-Month", Table1[[#This Row],[Tenure in Months]]&lt;12), "Medium Risk", "Low Risk"))</f>
        <v>Medium Risk</v>
      </c>
    </row>
    <row r="3849" spans="1:51" x14ac:dyDescent="0.35">
      <c r="A3849" t="s">
        <v>5047</v>
      </c>
      <c r="B3849" t="s">
        <v>51</v>
      </c>
      <c r="C3849">
        <v>54</v>
      </c>
      <c r="D3849" t="s">
        <v>52</v>
      </c>
      <c r="E3849" t="s">
        <v>52</v>
      </c>
      <c r="F3849" t="s">
        <v>52</v>
      </c>
      <c r="G3849" t="s">
        <v>52</v>
      </c>
      <c r="H3849">
        <v>0</v>
      </c>
      <c r="I3849" t="s">
        <v>54</v>
      </c>
      <c r="J3849" t="s">
        <v>55</v>
      </c>
      <c r="K3849" t="s">
        <v>3833</v>
      </c>
      <c r="L3849">
        <v>92252</v>
      </c>
      <c r="M3849">
        <v>34.167236000000003</v>
      </c>
      <c r="N3849">
        <v>-116.28151099999999</v>
      </c>
      <c r="O3849">
        <v>8141</v>
      </c>
      <c r="P3849" t="s">
        <v>57</v>
      </c>
      <c r="Q3849" t="s">
        <v>52</v>
      </c>
      <c r="R3849">
        <v>0</v>
      </c>
      <c r="S3849">
        <v>51</v>
      </c>
      <c r="T3849" t="s">
        <v>58</v>
      </c>
      <c r="U3849" t="s">
        <v>53</v>
      </c>
      <c r="V3849">
        <v>42.93</v>
      </c>
      <c r="W3849" t="s">
        <v>53</v>
      </c>
      <c r="X3849" t="s">
        <v>53</v>
      </c>
      <c r="Y3849" t="s">
        <v>68</v>
      </c>
      <c r="Z3849">
        <v>11</v>
      </c>
      <c r="AA3849" t="s">
        <v>52</v>
      </c>
      <c r="AB3849" t="s">
        <v>53</v>
      </c>
      <c r="AC3849" t="s">
        <v>52</v>
      </c>
      <c r="AD3849" t="s">
        <v>52</v>
      </c>
      <c r="AE3849" t="s">
        <v>52</v>
      </c>
      <c r="AF3849" t="s">
        <v>52</v>
      </c>
      <c r="AG3849" t="s">
        <v>52</v>
      </c>
      <c r="AH3849" t="s">
        <v>52</v>
      </c>
      <c r="AI3849" t="s">
        <v>60</v>
      </c>
      <c r="AJ3849" t="s">
        <v>52</v>
      </c>
      <c r="AK3849" t="s">
        <v>61</v>
      </c>
      <c r="AL3849">
        <v>81</v>
      </c>
      <c r="AM3849">
        <v>4085.75</v>
      </c>
      <c r="AN3849">
        <v>0</v>
      </c>
      <c r="AO3849">
        <v>10</v>
      </c>
      <c r="AP3849">
        <v>2189.4299999999998</v>
      </c>
      <c r="AQ3849">
        <v>6285.18</v>
      </c>
      <c r="AR3849">
        <v>3</v>
      </c>
      <c r="AS3849" t="s">
        <v>881</v>
      </c>
      <c r="AT3849" t="s">
        <v>52</v>
      </c>
      <c r="AU3849">
        <v>34</v>
      </c>
      <c r="AV3849">
        <v>4121</v>
      </c>
      <c r="AY3849" t="str">
        <f>IF(AND(Table1[[#This Row],[Contract]]="Month-to-Month", Table1[[#This Row],[Tenure in Months]]&lt;6, Table1[[#This Row],[Payment Method]]="Bank Withdrawal"), "High Risk", IF(OR(Table1[[#This Row],[Contract]]="Month-to-Month", Table1[[#This Row],[Tenure in Months]]&lt;12), "Medium Risk", "Low Risk"))</f>
        <v>Medium Risk</v>
      </c>
    </row>
    <row r="3850" spans="1:51" x14ac:dyDescent="0.35">
      <c r="A3850" t="s">
        <v>5048</v>
      </c>
      <c r="B3850" t="s">
        <v>51</v>
      </c>
      <c r="C3850">
        <v>39</v>
      </c>
      <c r="D3850" t="s">
        <v>52</v>
      </c>
      <c r="E3850" t="s">
        <v>52</v>
      </c>
      <c r="F3850" t="s">
        <v>52</v>
      </c>
      <c r="G3850" t="s">
        <v>52</v>
      </c>
      <c r="H3850">
        <v>0</v>
      </c>
      <c r="I3850" t="s">
        <v>54</v>
      </c>
      <c r="J3850" t="s">
        <v>55</v>
      </c>
      <c r="K3850" t="s">
        <v>3836</v>
      </c>
      <c r="L3850">
        <v>92254</v>
      </c>
      <c r="M3850">
        <v>33.543835000000001</v>
      </c>
      <c r="N3850">
        <v>-115.993906</v>
      </c>
      <c r="O3850">
        <v>8768</v>
      </c>
      <c r="P3850" t="s">
        <v>57</v>
      </c>
      <c r="Q3850" t="s">
        <v>52</v>
      </c>
      <c r="R3850">
        <v>0</v>
      </c>
      <c r="S3850">
        <v>72</v>
      </c>
      <c r="T3850" t="s">
        <v>229</v>
      </c>
      <c r="U3850" t="s">
        <v>53</v>
      </c>
      <c r="V3850">
        <v>11.41</v>
      </c>
      <c r="W3850" t="s">
        <v>53</v>
      </c>
      <c r="X3850" t="s">
        <v>53</v>
      </c>
      <c r="Y3850" t="s">
        <v>59</v>
      </c>
      <c r="Z3850">
        <v>17</v>
      </c>
      <c r="AA3850" t="s">
        <v>53</v>
      </c>
      <c r="AB3850" t="s">
        <v>53</v>
      </c>
      <c r="AC3850" t="s">
        <v>53</v>
      </c>
      <c r="AD3850" t="s">
        <v>53</v>
      </c>
      <c r="AE3850" t="s">
        <v>53</v>
      </c>
      <c r="AF3850" t="s">
        <v>53</v>
      </c>
      <c r="AG3850" t="s">
        <v>53</v>
      </c>
      <c r="AH3850" t="s">
        <v>53</v>
      </c>
      <c r="AI3850" t="s">
        <v>334</v>
      </c>
      <c r="AJ3850" t="s">
        <v>52</v>
      </c>
      <c r="AK3850" t="s">
        <v>61</v>
      </c>
      <c r="AL3850">
        <v>86.65</v>
      </c>
      <c r="AM3850">
        <v>6224.8</v>
      </c>
      <c r="AN3850">
        <v>0</v>
      </c>
      <c r="AO3850">
        <v>0</v>
      </c>
      <c r="AP3850">
        <v>821.52</v>
      </c>
      <c r="AQ3850">
        <v>7046.32</v>
      </c>
      <c r="AR3850">
        <v>3</v>
      </c>
      <c r="AS3850" t="s">
        <v>881</v>
      </c>
      <c r="AT3850" t="s">
        <v>52</v>
      </c>
      <c r="AU3850">
        <v>67</v>
      </c>
      <c r="AV3850">
        <v>4621</v>
      </c>
      <c r="AY3850" t="str">
        <f>IF(AND(Table1[[#This Row],[Contract]]="Month-to-Month", Table1[[#This Row],[Tenure in Months]]&lt;6, Table1[[#This Row],[Payment Method]]="Bank Withdrawal"), "High Risk", IF(OR(Table1[[#This Row],[Contract]]="Month-to-Month", Table1[[#This Row],[Tenure in Months]]&lt;12), "Medium Risk", "Low Risk"))</f>
        <v>Low Risk</v>
      </c>
    </row>
    <row r="3851" spans="1:51" x14ac:dyDescent="0.35">
      <c r="A3851" t="s">
        <v>5049</v>
      </c>
      <c r="B3851" t="s">
        <v>51</v>
      </c>
      <c r="C3851">
        <v>33</v>
      </c>
      <c r="D3851" t="s">
        <v>52</v>
      </c>
      <c r="E3851" t="s">
        <v>52</v>
      </c>
      <c r="F3851" t="s">
        <v>53</v>
      </c>
      <c r="G3851" t="s">
        <v>53</v>
      </c>
      <c r="H3851">
        <v>1</v>
      </c>
      <c r="I3851" t="s">
        <v>54</v>
      </c>
      <c r="J3851" t="s">
        <v>55</v>
      </c>
      <c r="K3851" t="s">
        <v>944</v>
      </c>
      <c r="L3851">
        <v>92256</v>
      </c>
      <c r="M3851">
        <v>34.097862999999997</v>
      </c>
      <c r="N3851">
        <v>-116.594561</v>
      </c>
      <c r="O3851">
        <v>3499</v>
      </c>
      <c r="P3851" t="s">
        <v>57</v>
      </c>
      <c r="Q3851" t="s">
        <v>53</v>
      </c>
      <c r="R3851">
        <v>1</v>
      </c>
      <c r="S3851">
        <v>37</v>
      </c>
      <c r="T3851" t="s">
        <v>75</v>
      </c>
      <c r="U3851" t="s">
        <v>53</v>
      </c>
      <c r="V3851">
        <v>38.89</v>
      </c>
      <c r="W3851" t="s">
        <v>53</v>
      </c>
      <c r="X3851" t="s">
        <v>53</v>
      </c>
      <c r="Y3851" t="s">
        <v>68</v>
      </c>
      <c r="Z3851">
        <v>29</v>
      </c>
      <c r="AA3851" t="s">
        <v>52</v>
      </c>
      <c r="AB3851" t="s">
        <v>53</v>
      </c>
      <c r="AC3851" t="s">
        <v>53</v>
      </c>
      <c r="AD3851" t="s">
        <v>52</v>
      </c>
      <c r="AE3851" t="s">
        <v>53</v>
      </c>
      <c r="AF3851" t="s">
        <v>52</v>
      </c>
      <c r="AG3851" t="s">
        <v>52</v>
      </c>
      <c r="AH3851" t="s">
        <v>53</v>
      </c>
      <c r="AI3851" t="s">
        <v>60</v>
      </c>
      <c r="AJ3851" t="s">
        <v>53</v>
      </c>
      <c r="AK3851" t="s">
        <v>61</v>
      </c>
      <c r="AL3851">
        <v>92.95</v>
      </c>
      <c r="AM3851">
        <v>3415.25</v>
      </c>
      <c r="AN3851">
        <v>0</v>
      </c>
      <c r="AO3851">
        <v>0</v>
      </c>
      <c r="AP3851">
        <v>1438.93</v>
      </c>
      <c r="AQ3851">
        <v>4854.18</v>
      </c>
      <c r="AR3851">
        <v>4</v>
      </c>
      <c r="AS3851" t="s">
        <v>881</v>
      </c>
      <c r="AT3851" t="s">
        <v>52</v>
      </c>
      <c r="AU3851">
        <v>42</v>
      </c>
      <c r="AV3851">
        <v>3462</v>
      </c>
      <c r="AY3851" t="str">
        <f>IF(AND(Table1[[#This Row],[Contract]]="Month-to-Month", Table1[[#This Row],[Tenure in Months]]&lt;6, Table1[[#This Row],[Payment Method]]="Bank Withdrawal"), "High Risk", IF(OR(Table1[[#This Row],[Contract]]="Month-to-Month", Table1[[#This Row],[Tenure in Months]]&lt;12), "Medium Risk", "Low Risk"))</f>
        <v>Medium Risk</v>
      </c>
    </row>
    <row r="3852" spans="1:51" x14ac:dyDescent="0.35">
      <c r="A3852" t="s">
        <v>5050</v>
      </c>
      <c r="B3852" t="s">
        <v>51</v>
      </c>
      <c r="C3852">
        <v>31</v>
      </c>
      <c r="D3852" t="s">
        <v>52</v>
      </c>
      <c r="E3852" t="s">
        <v>52</v>
      </c>
      <c r="F3852" t="s">
        <v>53</v>
      </c>
      <c r="G3852" t="s">
        <v>52</v>
      </c>
      <c r="H3852">
        <v>0</v>
      </c>
      <c r="I3852" t="s">
        <v>54</v>
      </c>
      <c r="J3852" t="s">
        <v>55</v>
      </c>
      <c r="K3852" t="s">
        <v>5051</v>
      </c>
      <c r="L3852">
        <v>92257</v>
      </c>
      <c r="M3852">
        <v>33.345824999999998</v>
      </c>
      <c r="N3852">
        <v>-115.596574</v>
      </c>
      <c r="O3852">
        <v>2753</v>
      </c>
      <c r="P3852" t="s">
        <v>57</v>
      </c>
      <c r="Q3852" t="s">
        <v>53</v>
      </c>
      <c r="R3852">
        <v>1</v>
      </c>
      <c r="S3852">
        <v>71</v>
      </c>
      <c r="T3852" t="s">
        <v>229</v>
      </c>
      <c r="U3852" t="s">
        <v>53</v>
      </c>
      <c r="V3852">
        <v>18.420000000000002</v>
      </c>
      <c r="W3852" t="s">
        <v>53</v>
      </c>
      <c r="X3852" t="s">
        <v>53</v>
      </c>
      <c r="Y3852" t="s">
        <v>59</v>
      </c>
      <c r="Z3852">
        <v>29</v>
      </c>
      <c r="AA3852" t="s">
        <v>53</v>
      </c>
      <c r="AB3852" t="s">
        <v>53</v>
      </c>
      <c r="AC3852" t="s">
        <v>53</v>
      </c>
      <c r="AD3852" t="s">
        <v>53</v>
      </c>
      <c r="AE3852" t="s">
        <v>53</v>
      </c>
      <c r="AF3852" t="s">
        <v>53</v>
      </c>
      <c r="AG3852" t="s">
        <v>53</v>
      </c>
      <c r="AH3852" t="s">
        <v>53</v>
      </c>
      <c r="AI3852" t="s">
        <v>334</v>
      </c>
      <c r="AJ3852" t="s">
        <v>52</v>
      </c>
      <c r="AK3852" t="s">
        <v>61</v>
      </c>
      <c r="AL3852">
        <v>90.35</v>
      </c>
      <c r="AM3852">
        <v>6325.25</v>
      </c>
      <c r="AN3852">
        <v>0</v>
      </c>
      <c r="AO3852">
        <v>0</v>
      </c>
      <c r="AP3852">
        <v>1307.82</v>
      </c>
      <c r="AQ3852">
        <v>7633.07</v>
      </c>
      <c r="AR3852">
        <v>4</v>
      </c>
      <c r="AS3852" t="s">
        <v>881</v>
      </c>
      <c r="AT3852" t="s">
        <v>52</v>
      </c>
      <c r="AU3852">
        <v>28</v>
      </c>
      <c r="AV3852">
        <v>6483</v>
      </c>
      <c r="AY3852" t="str">
        <f>IF(AND(Table1[[#This Row],[Contract]]="Month-to-Month", Table1[[#This Row],[Tenure in Months]]&lt;6, Table1[[#This Row],[Payment Method]]="Bank Withdrawal"), "High Risk", IF(OR(Table1[[#This Row],[Contract]]="Month-to-Month", Table1[[#This Row],[Tenure in Months]]&lt;12), "Medium Risk", "Low Risk"))</f>
        <v>Low Risk</v>
      </c>
    </row>
    <row r="3853" spans="1:51" x14ac:dyDescent="0.35">
      <c r="A3853" t="s">
        <v>5052</v>
      </c>
      <c r="B3853" t="s">
        <v>66</v>
      </c>
      <c r="C3853">
        <v>51</v>
      </c>
      <c r="D3853" t="s">
        <v>52</v>
      </c>
      <c r="E3853" t="s">
        <v>52</v>
      </c>
      <c r="F3853" t="s">
        <v>52</v>
      </c>
      <c r="G3853" t="s">
        <v>52</v>
      </c>
      <c r="H3853">
        <v>0</v>
      </c>
      <c r="I3853" t="s">
        <v>54</v>
      </c>
      <c r="J3853" t="s">
        <v>55</v>
      </c>
      <c r="K3853" t="s">
        <v>3548</v>
      </c>
      <c r="L3853">
        <v>92259</v>
      </c>
      <c r="M3853">
        <v>32.698963999999997</v>
      </c>
      <c r="N3853">
        <v>-115.886656</v>
      </c>
      <c r="O3853">
        <v>471</v>
      </c>
      <c r="P3853" t="s">
        <v>57</v>
      </c>
      <c r="Q3853" t="s">
        <v>52</v>
      </c>
      <c r="R3853">
        <v>0</v>
      </c>
      <c r="S3853">
        <v>66</v>
      </c>
      <c r="T3853" t="s">
        <v>229</v>
      </c>
      <c r="U3853" t="s">
        <v>53</v>
      </c>
      <c r="V3853">
        <v>20.77</v>
      </c>
      <c r="W3853" t="s">
        <v>53</v>
      </c>
      <c r="X3853" t="s">
        <v>52</v>
      </c>
      <c r="Y3853" t="s">
        <v>58</v>
      </c>
      <c r="Z3853">
        <v>0</v>
      </c>
      <c r="AA3853" t="s">
        <v>52</v>
      </c>
      <c r="AB3853" t="s">
        <v>52</v>
      </c>
      <c r="AC3853" t="s">
        <v>52</v>
      </c>
      <c r="AD3853" t="s">
        <v>52</v>
      </c>
      <c r="AE3853" t="s">
        <v>52</v>
      </c>
      <c r="AF3853" t="s">
        <v>52</v>
      </c>
      <c r="AG3853" t="s">
        <v>52</v>
      </c>
      <c r="AH3853" t="s">
        <v>52</v>
      </c>
      <c r="AI3853" t="s">
        <v>334</v>
      </c>
      <c r="AJ3853" t="s">
        <v>53</v>
      </c>
      <c r="AK3853" t="s">
        <v>69</v>
      </c>
      <c r="AL3853">
        <v>25.15</v>
      </c>
      <c r="AM3853">
        <v>1683.6</v>
      </c>
      <c r="AN3853">
        <v>0</v>
      </c>
      <c r="AO3853">
        <v>0</v>
      </c>
      <c r="AP3853">
        <v>1370.82</v>
      </c>
      <c r="AQ3853">
        <v>3054.42</v>
      </c>
      <c r="AR3853">
        <v>5</v>
      </c>
      <c r="AS3853" t="s">
        <v>881</v>
      </c>
      <c r="AT3853" t="s">
        <v>52</v>
      </c>
      <c r="AU3853">
        <v>61</v>
      </c>
      <c r="AV3853">
        <v>6141</v>
      </c>
      <c r="AY3853" t="str">
        <f>IF(AND(Table1[[#This Row],[Contract]]="Month-to-Month", Table1[[#This Row],[Tenure in Months]]&lt;6, Table1[[#This Row],[Payment Method]]="Bank Withdrawal"), "High Risk", IF(OR(Table1[[#This Row],[Contract]]="Month-to-Month", Table1[[#This Row],[Tenure in Months]]&lt;12), "Medium Risk", "Low Risk"))</f>
        <v>Low Risk</v>
      </c>
    </row>
    <row r="3854" spans="1:51" x14ac:dyDescent="0.35">
      <c r="A3854" t="s">
        <v>5053</v>
      </c>
      <c r="B3854" t="s">
        <v>51</v>
      </c>
      <c r="C3854">
        <v>59</v>
      </c>
      <c r="D3854" t="s">
        <v>52</v>
      </c>
      <c r="E3854" t="s">
        <v>52</v>
      </c>
      <c r="F3854" t="s">
        <v>53</v>
      </c>
      <c r="G3854" t="s">
        <v>52</v>
      </c>
      <c r="H3854">
        <v>0</v>
      </c>
      <c r="I3854" t="s">
        <v>54</v>
      </c>
      <c r="J3854" t="s">
        <v>55</v>
      </c>
      <c r="K3854" t="s">
        <v>1422</v>
      </c>
      <c r="L3854">
        <v>92260</v>
      </c>
      <c r="M3854">
        <v>33.694501000000002</v>
      </c>
      <c r="N3854">
        <v>-116.412711</v>
      </c>
      <c r="O3854">
        <v>29340</v>
      </c>
      <c r="P3854" t="s">
        <v>57</v>
      </c>
      <c r="Q3854" t="s">
        <v>53</v>
      </c>
      <c r="R3854">
        <v>1</v>
      </c>
      <c r="S3854">
        <v>51</v>
      </c>
      <c r="T3854" t="s">
        <v>58</v>
      </c>
      <c r="U3854" t="s">
        <v>53</v>
      </c>
      <c r="V3854">
        <v>31.66</v>
      </c>
      <c r="W3854" t="s">
        <v>52</v>
      </c>
      <c r="X3854" t="s">
        <v>53</v>
      </c>
      <c r="Y3854" t="s">
        <v>110</v>
      </c>
      <c r="Z3854">
        <v>3</v>
      </c>
      <c r="AA3854" t="s">
        <v>53</v>
      </c>
      <c r="AB3854" t="s">
        <v>52</v>
      </c>
      <c r="AC3854" t="s">
        <v>52</v>
      </c>
      <c r="AD3854" t="s">
        <v>53</v>
      </c>
      <c r="AE3854" t="s">
        <v>53</v>
      </c>
      <c r="AF3854" t="s">
        <v>53</v>
      </c>
      <c r="AG3854" t="s">
        <v>53</v>
      </c>
      <c r="AH3854" t="s">
        <v>53</v>
      </c>
      <c r="AI3854" t="s">
        <v>124</v>
      </c>
      <c r="AJ3854" t="s">
        <v>53</v>
      </c>
      <c r="AK3854" t="s">
        <v>61</v>
      </c>
      <c r="AL3854">
        <v>76.400000000000006</v>
      </c>
      <c r="AM3854">
        <v>3966.3</v>
      </c>
      <c r="AN3854">
        <v>0</v>
      </c>
      <c r="AO3854">
        <v>0</v>
      </c>
      <c r="AP3854">
        <v>1614.66</v>
      </c>
      <c r="AQ3854">
        <v>5580.96</v>
      </c>
      <c r="AR3854">
        <v>3</v>
      </c>
      <c r="AS3854" t="s">
        <v>881</v>
      </c>
      <c r="AT3854" t="s">
        <v>52</v>
      </c>
      <c r="AU3854">
        <v>52</v>
      </c>
      <c r="AV3854">
        <v>6385</v>
      </c>
      <c r="AY3854" t="str">
        <f>IF(AND(Table1[[#This Row],[Contract]]="Month-to-Month", Table1[[#This Row],[Tenure in Months]]&lt;6, Table1[[#This Row],[Payment Method]]="Bank Withdrawal"), "High Risk", IF(OR(Table1[[#This Row],[Contract]]="Month-to-Month", Table1[[#This Row],[Tenure in Months]]&lt;12), "Medium Risk", "Low Risk"))</f>
        <v>Low Risk</v>
      </c>
    </row>
    <row r="3855" spans="1:51" x14ac:dyDescent="0.35">
      <c r="A3855" t="s">
        <v>5054</v>
      </c>
      <c r="B3855" t="s">
        <v>66</v>
      </c>
      <c r="C3855">
        <v>57</v>
      </c>
      <c r="D3855" t="s">
        <v>52</v>
      </c>
      <c r="E3855" t="s">
        <v>52</v>
      </c>
      <c r="F3855" t="s">
        <v>53</v>
      </c>
      <c r="G3855" t="s">
        <v>52</v>
      </c>
      <c r="H3855">
        <v>0</v>
      </c>
      <c r="I3855" t="s">
        <v>54</v>
      </c>
      <c r="J3855" t="s">
        <v>55</v>
      </c>
      <c r="K3855" t="s">
        <v>2772</v>
      </c>
      <c r="L3855">
        <v>92262</v>
      </c>
      <c r="M3855">
        <v>33.839989000000003</v>
      </c>
      <c r="N3855">
        <v>-116.659215</v>
      </c>
      <c r="O3855">
        <v>24924</v>
      </c>
      <c r="P3855" t="s">
        <v>57</v>
      </c>
      <c r="Q3855" t="s">
        <v>53</v>
      </c>
      <c r="R3855">
        <v>1</v>
      </c>
      <c r="S3855">
        <v>30</v>
      </c>
      <c r="T3855" t="s">
        <v>58</v>
      </c>
      <c r="U3855" t="s">
        <v>53</v>
      </c>
      <c r="V3855">
        <v>21.14</v>
      </c>
      <c r="W3855" t="s">
        <v>52</v>
      </c>
      <c r="X3855" t="s">
        <v>52</v>
      </c>
      <c r="Y3855" t="s">
        <v>58</v>
      </c>
      <c r="Z3855">
        <v>0</v>
      </c>
      <c r="AA3855" t="s">
        <v>52</v>
      </c>
      <c r="AB3855" t="s">
        <v>52</v>
      </c>
      <c r="AC3855" t="s">
        <v>52</v>
      </c>
      <c r="AD3855" t="s">
        <v>52</v>
      </c>
      <c r="AE3855" t="s">
        <v>52</v>
      </c>
      <c r="AF3855" t="s">
        <v>52</v>
      </c>
      <c r="AG3855" t="s">
        <v>52</v>
      </c>
      <c r="AH3855" t="s">
        <v>52</v>
      </c>
      <c r="AI3855" t="s">
        <v>124</v>
      </c>
      <c r="AJ3855" t="s">
        <v>52</v>
      </c>
      <c r="AK3855" t="s">
        <v>61</v>
      </c>
      <c r="AL3855">
        <v>19.55</v>
      </c>
      <c r="AM3855">
        <v>608.5</v>
      </c>
      <c r="AN3855">
        <v>0</v>
      </c>
      <c r="AO3855">
        <v>0</v>
      </c>
      <c r="AP3855">
        <v>634.20000000000005</v>
      </c>
      <c r="AQ3855">
        <v>1242.7</v>
      </c>
      <c r="AR3855">
        <v>3</v>
      </c>
      <c r="AS3855" t="s">
        <v>881</v>
      </c>
      <c r="AT3855" t="s">
        <v>52</v>
      </c>
      <c r="AU3855">
        <v>50</v>
      </c>
      <c r="AV3855">
        <v>5203</v>
      </c>
      <c r="AY3855" t="str">
        <f>IF(AND(Table1[[#This Row],[Contract]]="Month-to-Month", Table1[[#This Row],[Tenure in Months]]&lt;6, Table1[[#This Row],[Payment Method]]="Bank Withdrawal"), "High Risk", IF(OR(Table1[[#This Row],[Contract]]="Month-to-Month", Table1[[#This Row],[Tenure in Months]]&lt;12), "Medium Risk", "Low Risk"))</f>
        <v>Low Risk</v>
      </c>
    </row>
    <row r="3856" spans="1:51" x14ac:dyDescent="0.35">
      <c r="A3856" t="s">
        <v>5055</v>
      </c>
      <c r="B3856" t="s">
        <v>66</v>
      </c>
      <c r="C3856">
        <v>26</v>
      </c>
      <c r="D3856" t="s">
        <v>53</v>
      </c>
      <c r="E3856" t="s">
        <v>52</v>
      </c>
      <c r="F3856" t="s">
        <v>52</v>
      </c>
      <c r="G3856" t="s">
        <v>52</v>
      </c>
      <c r="H3856">
        <v>0</v>
      </c>
      <c r="I3856" t="s">
        <v>54</v>
      </c>
      <c r="J3856" t="s">
        <v>55</v>
      </c>
      <c r="K3856" t="s">
        <v>2772</v>
      </c>
      <c r="L3856">
        <v>92264</v>
      </c>
      <c r="M3856">
        <v>33.745745999999997</v>
      </c>
      <c r="N3856">
        <v>-116.51421499999999</v>
      </c>
      <c r="O3856">
        <v>18884</v>
      </c>
      <c r="P3856" t="s">
        <v>57</v>
      </c>
      <c r="Q3856" t="s">
        <v>52</v>
      </c>
      <c r="R3856">
        <v>0</v>
      </c>
      <c r="S3856">
        <v>34</v>
      </c>
      <c r="T3856" t="s">
        <v>58</v>
      </c>
      <c r="U3856" t="s">
        <v>53</v>
      </c>
      <c r="V3856">
        <v>23.54</v>
      </c>
      <c r="W3856" t="s">
        <v>53</v>
      </c>
      <c r="X3856" t="s">
        <v>53</v>
      </c>
      <c r="Y3856" t="s">
        <v>68</v>
      </c>
      <c r="Z3856">
        <v>76</v>
      </c>
      <c r="AA3856" t="s">
        <v>52</v>
      </c>
      <c r="AB3856" t="s">
        <v>52</v>
      </c>
      <c r="AC3856" t="s">
        <v>52</v>
      </c>
      <c r="AD3856" t="s">
        <v>52</v>
      </c>
      <c r="AE3856" t="s">
        <v>53</v>
      </c>
      <c r="AF3856" t="s">
        <v>52</v>
      </c>
      <c r="AG3856" t="s">
        <v>52</v>
      </c>
      <c r="AH3856" t="s">
        <v>52</v>
      </c>
      <c r="AI3856" t="s">
        <v>60</v>
      </c>
      <c r="AJ3856" t="s">
        <v>52</v>
      </c>
      <c r="AK3856" t="s">
        <v>61</v>
      </c>
      <c r="AL3856">
        <v>85.35</v>
      </c>
      <c r="AM3856">
        <v>2896.6</v>
      </c>
      <c r="AN3856">
        <v>0</v>
      </c>
      <c r="AO3856">
        <v>0</v>
      </c>
      <c r="AP3856">
        <v>800.36</v>
      </c>
      <c r="AQ3856">
        <v>3696.96</v>
      </c>
      <c r="AR3856">
        <v>5</v>
      </c>
      <c r="AS3856" t="s">
        <v>881</v>
      </c>
      <c r="AT3856" t="s">
        <v>52</v>
      </c>
      <c r="AU3856">
        <v>78</v>
      </c>
      <c r="AV3856">
        <v>3818</v>
      </c>
      <c r="AY3856" t="str">
        <f>IF(AND(Table1[[#This Row],[Contract]]="Month-to-Month", Table1[[#This Row],[Tenure in Months]]&lt;6, Table1[[#This Row],[Payment Method]]="Bank Withdrawal"), "High Risk", IF(OR(Table1[[#This Row],[Contract]]="Month-to-Month", Table1[[#This Row],[Tenure in Months]]&lt;12), "Medium Risk", "Low Risk"))</f>
        <v>Medium Risk</v>
      </c>
    </row>
    <row r="3857" spans="1:51" x14ac:dyDescent="0.35">
      <c r="A3857" t="s">
        <v>5056</v>
      </c>
      <c r="B3857" t="s">
        <v>51</v>
      </c>
      <c r="C3857">
        <v>62</v>
      </c>
      <c r="D3857" t="s">
        <v>52</v>
      </c>
      <c r="E3857" t="s">
        <v>52</v>
      </c>
      <c r="F3857" t="s">
        <v>53</v>
      </c>
      <c r="G3857" t="s">
        <v>53</v>
      </c>
      <c r="H3857">
        <v>1</v>
      </c>
      <c r="I3857" t="s">
        <v>54</v>
      </c>
      <c r="J3857" t="s">
        <v>55</v>
      </c>
      <c r="K3857" t="s">
        <v>946</v>
      </c>
      <c r="L3857">
        <v>92266</v>
      </c>
      <c r="M3857">
        <v>33.3249</v>
      </c>
      <c r="N3857">
        <v>-114.758334</v>
      </c>
      <c r="O3857">
        <v>291</v>
      </c>
      <c r="P3857" t="s">
        <v>57</v>
      </c>
      <c r="Q3857" t="s">
        <v>53</v>
      </c>
      <c r="R3857">
        <v>1</v>
      </c>
      <c r="S3857">
        <v>64</v>
      </c>
      <c r="T3857" t="s">
        <v>58</v>
      </c>
      <c r="U3857" t="s">
        <v>53</v>
      </c>
      <c r="V3857">
        <v>35.25</v>
      </c>
      <c r="W3857" t="s">
        <v>53</v>
      </c>
      <c r="X3857" t="s">
        <v>52</v>
      </c>
      <c r="Y3857" t="s">
        <v>58</v>
      </c>
      <c r="Z3857">
        <v>0</v>
      </c>
      <c r="AA3857" t="s">
        <v>52</v>
      </c>
      <c r="AB3857" t="s">
        <v>52</v>
      </c>
      <c r="AC3857" t="s">
        <v>52</v>
      </c>
      <c r="AD3857" t="s">
        <v>52</v>
      </c>
      <c r="AE3857" t="s">
        <v>52</v>
      </c>
      <c r="AF3857" t="s">
        <v>52</v>
      </c>
      <c r="AG3857" t="s">
        <v>52</v>
      </c>
      <c r="AH3857" t="s">
        <v>52</v>
      </c>
      <c r="AI3857" t="s">
        <v>334</v>
      </c>
      <c r="AJ3857" t="s">
        <v>53</v>
      </c>
      <c r="AK3857" t="s">
        <v>69</v>
      </c>
      <c r="AL3857">
        <v>24.8</v>
      </c>
      <c r="AM3857">
        <v>1514.85</v>
      </c>
      <c r="AN3857">
        <v>0</v>
      </c>
      <c r="AO3857">
        <v>0</v>
      </c>
      <c r="AP3857">
        <v>2256</v>
      </c>
      <c r="AQ3857">
        <v>3770.85</v>
      </c>
      <c r="AR3857">
        <v>3</v>
      </c>
      <c r="AS3857" t="s">
        <v>881</v>
      </c>
      <c r="AT3857" t="s">
        <v>52</v>
      </c>
      <c r="AU3857">
        <v>55</v>
      </c>
      <c r="AV3857">
        <v>6281</v>
      </c>
      <c r="AY3857" t="str">
        <f>IF(AND(Table1[[#This Row],[Contract]]="Month-to-Month", Table1[[#This Row],[Tenure in Months]]&lt;6, Table1[[#This Row],[Payment Method]]="Bank Withdrawal"), "High Risk", IF(OR(Table1[[#This Row],[Contract]]="Month-to-Month", Table1[[#This Row],[Tenure in Months]]&lt;12), "Medium Risk", "Low Risk"))</f>
        <v>Low Risk</v>
      </c>
    </row>
    <row r="3858" spans="1:51" x14ac:dyDescent="0.35">
      <c r="A3858" t="s">
        <v>5057</v>
      </c>
      <c r="B3858" t="s">
        <v>51</v>
      </c>
      <c r="C3858">
        <v>50</v>
      </c>
      <c r="D3858" t="s">
        <v>52</v>
      </c>
      <c r="E3858" t="s">
        <v>52</v>
      </c>
      <c r="F3858" t="s">
        <v>52</v>
      </c>
      <c r="G3858" t="s">
        <v>52</v>
      </c>
      <c r="H3858">
        <v>0</v>
      </c>
      <c r="I3858" t="s">
        <v>54</v>
      </c>
      <c r="J3858" t="s">
        <v>55</v>
      </c>
      <c r="K3858" t="s">
        <v>1655</v>
      </c>
      <c r="L3858">
        <v>92268</v>
      </c>
      <c r="M3858">
        <v>34.201107999999998</v>
      </c>
      <c r="N3858">
        <v>-116.593456</v>
      </c>
      <c r="O3858">
        <v>354</v>
      </c>
      <c r="P3858" t="s">
        <v>57</v>
      </c>
      <c r="Q3858" t="s">
        <v>52</v>
      </c>
      <c r="R3858">
        <v>0</v>
      </c>
      <c r="S3858">
        <v>47</v>
      </c>
      <c r="T3858" t="s">
        <v>58</v>
      </c>
      <c r="U3858" t="s">
        <v>53</v>
      </c>
      <c r="V3858">
        <v>47.73</v>
      </c>
      <c r="W3858" t="s">
        <v>53</v>
      </c>
      <c r="X3858" t="s">
        <v>53</v>
      </c>
      <c r="Y3858" t="s">
        <v>68</v>
      </c>
      <c r="Z3858">
        <v>25</v>
      </c>
      <c r="AA3858" t="s">
        <v>53</v>
      </c>
      <c r="AB3858" t="s">
        <v>53</v>
      </c>
      <c r="AC3858" t="s">
        <v>52</v>
      </c>
      <c r="AD3858" t="s">
        <v>53</v>
      </c>
      <c r="AE3858" t="s">
        <v>53</v>
      </c>
      <c r="AF3858" t="s">
        <v>52</v>
      </c>
      <c r="AG3858" t="s">
        <v>52</v>
      </c>
      <c r="AH3858" t="s">
        <v>53</v>
      </c>
      <c r="AI3858" t="s">
        <v>60</v>
      </c>
      <c r="AJ3858" t="s">
        <v>52</v>
      </c>
      <c r="AK3858" t="s">
        <v>69</v>
      </c>
      <c r="AL3858">
        <v>100.75</v>
      </c>
      <c r="AM3858">
        <v>4669.2</v>
      </c>
      <c r="AN3858">
        <v>0</v>
      </c>
      <c r="AO3858">
        <v>0</v>
      </c>
      <c r="AP3858">
        <v>2243.31</v>
      </c>
      <c r="AQ3858">
        <v>6912.51</v>
      </c>
      <c r="AR3858">
        <v>3</v>
      </c>
      <c r="AS3858" t="s">
        <v>881</v>
      </c>
      <c r="AT3858" t="s">
        <v>52</v>
      </c>
      <c r="AU3858">
        <v>27</v>
      </c>
      <c r="AV3858">
        <v>2508</v>
      </c>
      <c r="AY3858" t="str">
        <f>IF(AND(Table1[[#This Row],[Contract]]="Month-to-Month", Table1[[#This Row],[Tenure in Months]]&lt;6, Table1[[#This Row],[Payment Method]]="Bank Withdrawal"), "High Risk", IF(OR(Table1[[#This Row],[Contract]]="Month-to-Month", Table1[[#This Row],[Tenure in Months]]&lt;12), "Medium Risk", "Low Risk"))</f>
        <v>Medium Risk</v>
      </c>
    </row>
    <row r="3859" spans="1:51" x14ac:dyDescent="0.35">
      <c r="A3859" t="s">
        <v>5058</v>
      </c>
      <c r="B3859" t="s">
        <v>66</v>
      </c>
      <c r="C3859">
        <v>53</v>
      </c>
      <c r="D3859" t="s">
        <v>52</v>
      </c>
      <c r="E3859" t="s">
        <v>52</v>
      </c>
      <c r="F3859" t="s">
        <v>53</v>
      </c>
      <c r="G3859" t="s">
        <v>53</v>
      </c>
      <c r="H3859">
        <v>3</v>
      </c>
      <c r="I3859" t="s">
        <v>54</v>
      </c>
      <c r="J3859" t="s">
        <v>55</v>
      </c>
      <c r="K3859" t="s">
        <v>132</v>
      </c>
      <c r="L3859">
        <v>92274</v>
      </c>
      <c r="M3859">
        <v>33.53604</v>
      </c>
      <c r="N3859">
        <v>-116.11922199999999</v>
      </c>
      <c r="O3859">
        <v>17018</v>
      </c>
      <c r="P3859" t="s">
        <v>57</v>
      </c>
      <c r="Q3859" t="s">
        <v>53</v>
      </c>
      <c r="R3859">
        <v>1</v>
      </c>
      <c r="S3859">
        <v>67</v>
      </c>
      <c r="T3859" t="s">
        <v>229</v>
      </c>
      <c r="U3859" t="s">
        <v>53</v>
      </c>
      <c r="V3859">
        <v>11.4</v>
      </c>
      <c r="W3859" t="s">
        <v>53</v>
      </c>
      <c r="X3859" t="s">
        <v>53</v>
      </c>
      <c r="Y3859" t="s">
        <v>68</v>
      </c>
      <c r="Z3859">
        <v>27</v>
      </c>
      <c r="AA3859" t="s">
        <v>52</v>
      </c>
      <c r="AB3859" t="s">
        <v>53</v>
      </c>
      <c r="AC3859" t="s">
        <v>52</v>
      </c>
      <c r="AD3859" t="s">
        <v>53</v>
      </c>
      <c r="AE3859" t="s">
        <v>53</v>
      </c>
      <c r="AF3859" t="s">
        <v>52</v>
      </c>
      <c r="AG3859" t="s">
        <v>52</v>
      </c>
      <c r="AH3859" t="s">
        <v>53</v>
      </c>
      <c r="AI3859" t="s">
        <v>334</v>
      </c>
      <c r="AJ3859" t="s">
        <v>52</v>
      </c>
      <c r="AK3859" t="s">
        <v>69</v>
      </c>
      <c r="AL3859">
        <v>94.1</v>
      </c>
      <c r="AM3859">
        <v>6302.8</v>
      </c>
      <c r="AN3859">
        <v>0</v>
      </c>
      <c r="AO3859">
        <v>0</v>
      </c>
      <c r="AP3859">
        <v>763.8</v>
      </c>
      <c r="AQ3859">
        <v>7066.6</v>
      </c>
      <c r="AR3859">
        <v>4</v>
      </c>
      <c r="AS3859" t="s">
        <v>881</v>
      </c>
      <c r="AT3859" t="s">
        <v>52</v>
      </c>
      <c r="AU3859">
        <v>58</v>
      </c>
      <c r="AV3859">
        <v>4803</v>
      </c>
      <c r="AY3859" t="str">
        <f>IF(AND(Table1[[#This Row],[Contract]]="Month-to-Month", Table1[[#This Row],[Tenure in Months]]&lt;6, Table1[[#This Row],[Payment Method]]="Bank Withdrawal"), "High Risk", IF(OR(Table1[[#This Row],[Contract]]="Month-to-Month", Table1[[#This Row],[Tenure in Months]]&lt;12), "Medium Risk", "Low Risk"))</f>
        <v>Low Risk</v>
      </c>
    </row>
    <row r="3860" spans="1:51" x14ac:dyDescent="0.35">
      <c r="A3860" t="s">
        <v>5059</v>
      </c>
      <c r="B3860" t="s">
        <v>51</v>
      </c>
      <c r="C3860">
        <v>42</v>
      </c>
      <c r="D3860" t="s">
        <v>52</v>
      </c>
      <c r="E3860" t="s">
        <v>52</v>
      </c>
      <c r="F3860" t="s">
        <v>52</v>
      </c>
      <c r="G3860" t="s">
        <v>52</v>
      </c>
      <c r="H3860">
        <v>0</v>
      </c>
      <c r="I3860" t="s">
        <v>54</v>
      </c>
      <c r="J3860" t="s">
        <v>55</v>
      </c>
      <c r="K3860" t="s">
        <v>3844</v>
      </c>
      <c r="L3860">
        <v>92275</v>
      </c>
      <c r="M3860">
        <v>33.281559999999999</v>
      </c>
      <c r="N3860">
        <v>-115.955541</v>
      </c>
      <c r="O3860">
        <v>799</v>
      </c>
      <c r="P3860" t="s">
        <v>57</v>
      </c>
      <c r="Q3860" t="s">
        <v>52</v>
      </c>
      <c r="R3860">
        <v>0</v>
      </c>
      <c r="S3860">
        <v>39</v>
      </c>
      <c r="T3860" t="s">
        <v>58</v>
      </c>
      <c r="U3860" t="s">
        <v>53</v>
      </c>
      <c r="V3860">
        <v>48.61</v>
      </c>
      <c r="W3860" t="s">
        <v>52</v>
      </c>
      <c r="X3860" t="s">
        <v>52</v>
      </c>
      <c r="Y3860" t="s">
        <v>58</v>
      </c>
      <c r="Z3860">
        <v>0</v>
      </c>
      <c r="AA3860" t="s">
        <v>52</v>
      </c>
      <c r="AB3860" t="s">
        <v>52</v>
      </c>
      <c r="AC3860" t="s">
        <v>52</v>
      </c>
      <c r="AD3860" t="s">
        <v>52</v>
      </c>
      <c r="AE3860" t="s">
        <v>52</v>
      </c>
      <c r="AF3860" t="s">
        <v>52</v>
      </c>
      <c r="AG3860" t="s">
        <v>52</v>
      </c>
      <c r="AH3860" t="s">
        <v>52</v>
      </c>
      <c r="AI3860" t="s">
        <v>124</v>
      </c>
      <c r="AJ3860" t="s">
        <v>52</v>
      </c>
      <c r="AK3860" t="s">
        <v>61</v>
      </c>
      <c r="AL3860">
        <v>19.350000000000001</v>
      </c>
      <c r="AM3860">
        <v>779.2</v>
      </c>
      <c r="AN3860">
        <v>0</v>
      </c>
      <c r="AO3860">
        <v>0</v>
      </c>
      <c r="AP3860">
        <v>1895.79</v>
      </c>
      <c r="AQ3860">
        <v>2674.99</v>
      </c>
      <c r="AR3860">
        <v>3</v>
      </c>
      <c r="AS3860" t="s">
        <v>881</v>
      </c>
      <c r="AT3860" t="s">
        <v>52</v>
      </c>
      <c r="AU3860">
        <v>68</v>
      </c>
      <c r="AV3860">
        <v>2607</v>
      </c>
      <c r="AY3860" t="str">
        <f>IF(AND(Table1[[#This Row],[Contract]]="Month-to-Month", Table1[[#This Row],[Tenure in Months]]&lt;6, Table1[[#This Row],[Payment Method]]="Bank Withdrawal"), "High Risk", IF(OR(Table1[[#This Row],[Contract]]="Month-to-Month", Table1[[#This Row],[Tenure in Months]]&lt;12), "Medium Risk", "Low Risk"))</f>
        <v>Low Risk</v>
      </c>
    </row>
    <row r="3861" spans="1:51" x14ac:dyDescent="0.35">
      <c r="A3861" t="s">
        <v>5060</v>
      </c>
      <c r="B3861" t="s">
        <v>51</v>
      </c>
      <c r="C3861">
        <v>27</v>
      </c>
      <c r="D3861" t="s">
        <v>53</v>
      </c>
      <c r="E3861" t="s">
        <v>52</v>
      </c>
      <c r="F3861" t="s">
        <v>52</v>
      </c>
      <c r="G3861" t="s">
        <v>52</v>
      </c>
      <c r="H3861">
        <v>0</v>
      </c>
      <c r="I3861" t="s">
        <v>54</v>
      </c>
      <c r="J3861" t="s">
        <v>55</v>
      </c>
      <c r="K3861" t="s">
        <v>1868</v>
      </c>
      <c r="L3861">
        <v>92276</v>
      </c>
      <c r="M3861">
        <v>33.849263000000001</v>
      </c>
      <c r="N3861">
        <v>-116.382778</v>
      </c>
      <c r="O3861">
        <v>6242</v>
      </c>
      <c r="P3861" t="s">
        <v>57</v>
      </c>
      <c r="Q3861" t="s">
        <v>52</v>
      </c>
      <c r="R3861">
        <v>0</v>
      </c>
      <c r="S3861">
        <v>14</v>
      </c>
      <c r="T3861" t="s">
        <v>72</v>
      </c>
      <c r="U3861" t="s">
        <v>53</v>
      </c>
      <c r="V3861">
        <v>43.5</v>
      </c>
      <c r="W3861" t="s">
        <v>52</v>
      </c>
      <c r="X3861" t="s">
        <v>52</v>
      </c>
      <c r="Y3861" t="s">
        <v>58</v>
      </c>
      <c r="Z3861">
        <v>0</v>
      </c>
      <c r="AA3861" t="s">
        <v>52</v>
      </c>
      <c r="AB3861" t="s">
        <v>52</v>
      </c>
      <c r="AC3861" t="s">
        <v>52</v>
      </c>
      <c r="AD3861" t="s">
        <v>52</v>
      </c>
      <c r="AE3861" t="s">
        <v>52</v>
      </c>
      <c r="AF3861" t="s">
        <v>52</v>
      </c>
      <c r="AG3861" t="s">
        <v>52</v>
      </c>
      <c r="AH3861" t="s">
        <v>52</v>
      </c>
      <c r="AI3861" t="s">
        <v>60</v>
      </c>
      <c r="AJ3861" t="s">
        <v>52</v>
      </c>
      <c r="AK3861" t="s">
        <v>69</v>
      </c>
      <c r="AL3861">
        <v>19.899999999999999</v>
      </c>
      <c r="AM3861">
        <v>283.75</v>
      </c>
      <c r="AN3861">
        <v>0</v>
      </c>
      <c r="AO3861">
        <v>0</v>
      </c>
      <c r="AP3861">
        <v>609</v>
      </c>
      <c r="AQ3861">
        <v>892.75</v>
      </c>
      <c r="AR3861">
        <v>3</v>
      </c>
      <c r="AS3861" t="s">
        <v>881</v>
      </c>
      <c r="AT3861" t="s">
        <v>52</v>
      </c>
      <c r="AU3861">
        <v>34</v>
      </c>
      <c r="AV3861">
        <v>3854</v>
      </c>
      <c r="AY3861" t="str">
        <f>IF(AND(Table1[[#This Row],[Contract]]="Month-to-Month", Table1[[#This Row],[Tenure in Months]]&lt;6, Table1[[#This Row],[Payment Method]]="Bank Withdrawal"), "High Risk", IF(OR(Table1[[#This Row],[Contract]]="Month-to-Month", Table1[[#This Row],[Tenure in Months]]&lt;12), "Medium Risk", "Low Risk"))</f>
        <v>Medium Risk</v>
      </c>
    </row>
    <row r="3862" spans="1:51" x14ac:dyDescent="0.35">
      <c r="A3862" t="s">
        <v>5061</v>
      </c>
      <c r="B3862" t="s">
        <v>66</v>
      </c>
      <c r="C3862">
        <v>19</v>
      </c>
      <c r="D3862" t="s">
        <v>53</v>
      </c>
      <c r="E3862" t="s">
        <v>52</v>
      </c>
      <c r="F3862" t="s">
        <v>52</v>
      </c>
      <c r="G3862" t="s">
        <v>52</v>
      </c>
      <c r="H3862">
        <v>0</v>
      </c>
      <c r="I3862" t="s">
        <v>54</v>
      </c>
      <c r="J3862" t="s">
        <v>55</v>
      </c>
      <c r="K3862" t="s">
        <v>224</v>
      </c>
      <c r="L3862">
        <v>92027</v>
      </c>
      <c r="M3862">
        <v>33.141264999999997</v>
      </c>
      <c r="N3862">
        <v>-116.967221</v>
      </c>
      <c r="O3862">
        <v>48690</v>
      </c>
      <c r="P3862" t="s">
        <v>57</v>
      </c>
      <c r="Q3862" t="s">
        <v>52</v>
      </c>
      <c r="R3862">
        <v>0</v>
      </c>
      <c r="S3862">
        <v>14</v>
      </c>
      <c r="T3862" t="s">
        <v>72</v>
      </c>
      <c r="U3862" t="s">
        <v>53</v>
      </c>
      <c r="V3862">
        <v>34.01</v>
      </c>
      <c r="W3862" t="s">
        <v>52</v>
      </c>
      <c r="X3862" t="s">
        <v>53</v>
      </c>
      <c r="Y3862" t="s">
        <v>110</v>
      </c>
      <c r="Z3862">
        <v>69</v>
      </c>
      <c r="AA3862" t="s">
        <v>52</v>
      </c>
      <c r="AB3862" t="s">
        <v>52</v>
      </c>
      <c r="AC3862" t="s">
        <v>52</v>
      </c>
      <c r="AD3862" t="s">
        <v>53</v>
      </c>
      <c r="AE3862" t="s">
        <v>52</v>
      </c>
      <c r="AF3862" t="s">
        <v>53</v>
      </c>
      <c r="AG3862" t="s">
        <v>53</v>
      </c>
      <c r="AH3862" t="s">
        <v>53</v>
      </c>
      <c r="AI3862" t="s">
        <v>124</v>
      </c>
      <c r="AJ3862" t="s">
        <v>52</v>
      </c>
      <c r="AK3862" t="s">
        <v>69</v>
      </c>
      <c r="AL3862">
        <v>59.1</v>
      </c>
      <c r="AM3862">
        <v>772.85</v>
      </c>
      <c r="AN3862">
        <v>0</v>
      </c>
      <c r="AO3862">
        <v>0</v>
      </c>
      <c r="AP3862">
        <v>476.14</v>
      </c>
      <c r="AQ3862">
        <v>1248.99</v>
      </c>
      <c r="AR3862">
        <v>4</v>
      </c>
      <c r="AS3862" t="s">
        <v>881</v>
      </c>
      <c r="AT3862" t="s">
        <v>52</v>
      </c>
      <c r="AU3862">
        <v>58</v>
      </c>
      <c r="AV3862">
        <v>5718</v>
      </c>
      <c r="AY3862" t="str">
        <f>IF(AND(Table1[[#This Row],[Contract]]="Month-to-Month", Table1[[#This Row],[Tenure in Months]]&lt;6, Table1[[#This Row],[Payment Method]]="Bank Withdrawal"), "High Risk", IF(OR(Table1[[#This Row],[Contract]]="Month-to-Month", Table1[[#This Row],[Tenure in Months]]&lt;12), "Medium Risk", "Low Risk"))</f>
        <v>Low Risk</v>
      </c>
    </row>
    <row r="3863" spans="1:51" x14ac:dyDescent="0.35">
      <c r="A3863" t="s">
        <v>5062</v>
      </c>
      <c r="B3863" t="s">
        <v>51</v>
      </c>
      <c r="C3863">
        <v>57</v>
      </c>
      <c r="D3863" t="s">
        <v>52</v>
      </c>
      <c r="E3863" t="s">
        <v>52</v>
      </c>
      <c r="F3863" t="s">
        <v>53</v>
      </c>
      <c r="G3863" t="s">
        <v>52</v>
      </c>
      <c r="H3863">
        <v>0</v>
      </c>
      <c r="I3863" t="s">
        <v>54</v>
      </c>
      <c r="J3863" t="s">
        <v>55</v>
      </c>
      <c r="K3863" t="s">
        <v>950</v>
      </c>
      <c r="L3863">
        <v>92282</v>
      </c>
      <c r="M3863">
        <v>33.972293000000001</v>
      </c>
      <c r="N3863">
        <v>-116.654195</v>
      </c>
      <c r="O3863">
        <v>805</v>
      </c>
      <c r="P3863" t="s">
        <v>57</v>
      </c>
      <c r="Q3863" t="s">
        <v>53</v>
      </c>
      <c r="R3863">
        <v>1</v>
      </c>
      <c r="S3863">
        <v>16</v>
      </c>
      <c r="T3863" t="s">
        <v>72</v>
      </c>
      <c r="U3863" t="s">
        <v>53</v>
      </c>
      <c r="V3863">
        <v>21.04</v>
      </c>
      <c r="W3863" t="s">
        <v>52</v>
      </c>
      <c r="X3863" t="s">
        <v>53</v>
      </c>
      <c r="Y3863" t="s">
        <v>110</v>
      </c>
      <c r="Z3863">
        <v>17</v>
      </c>
      <c r="AA3863" t="s">
        <v>53</v>
      </c>
      <c r="AB3863" t="s">
        <v>53</v>
      </c>
      <c r="AC3863" t="s">
        <v>52</v>
      </c>
      <c r="AD3863" t="s">
        <v>52</v>
      </c>
      <c r="AE3863" t="s">
        <v>52</v>
      </c>
      <c r="AF3863" t="s">
        <v>52</v>
      </c>
      <c r="AG3863" t="s">
        <v>52</v>
      </c>
      <c r="AH3863" t="s">
        <v>53</v>
      </c>
      <c r="AI3863" t="s">
        <v>124</v>
      </c>
      <c r="AJ3863" t="s">
        <v>53</v>
      </c>
      <c r="AK3863" t="s">
        <v>69</v>
      </c>
      <c r="AL3863">
        <v>55.85</v>
      </c>
      <c r="AM3863">
        <v>857.8</v>
      </c>
      <c r="AN3863">
        <v>0</v>
      </c>
      <c r="AO3863">
        <v>0</v>
      </c>
      <c r="AP3863">
        <v>336.64</v>
      </c>
      <c r="AQ3863">
        <v>1194.44</v>
      </c>
      <c r="AR3863">
        <v>3</v>
      </c>
      <c r="AS3863" t="s">
        <v>881</v>
      </c>
      <c r="AT3863" t="s">
        <v>52</v>
      </c>
      <c r="AU3863">
        <v>55</v>
      </c>
      <c r="AV3863">
        <v>2464</v>
      </c>
      <c r="AY3863" t="str">
        <f>IF(AND(Table1[[#This Row],[Contract]]="Month-to-Month", Table1[[#This Row],[Tenure in Months]]&lt;6, Table1[[#This Row],[Payment Method]]="Bank Withdrawal"), "High Risk", IF(OR(Table1[[#This Row],[Contract]]="Month-to-Month", Table1[[#This Row],[Tenure in Months]]&lt;12), "Medium Risk", "Low Risk"))</f>
        <v>Low Risk</v>
      </c>
    </row>
    <row r="3864" spans="1:51" x14ac:dyDescent="0.35">
      <c r="A3864" t="s">
        <v>5063</v>
      </c>
      <c r="B3864" t="s">
        <v>51</v>
      </c>
      <c r="C3864">
        <v>40</v>
      </c>
      <c r="D3864" t="s">
        <v>52</v>
      </c>
      <c r="E3864" t="s">
        <v>52</v>
      </c>
      <c r="F3864" t="s">
        <v>53</v>
      </c>
      <c r="G3864" t="s">
        <v>53</v>
      </c>
      <c r="H3864">
        <v>1</v>
      </c>
      <c r="I3864" t="s">
        <v>54</v>
      </c>
      <c r="J3864" t="s">
        <v>55</v>
      </c>
      <c r="K3864" t="s">
        <v>3850</v>
      </c>
      <c r="L3864">
        <v>92283</v>
      </c>
      <c r="M3864">
        <v>32.852947</v>
      </c>
      <c r="N3864">
        <v>-114.850784</v>
      </c>
      <c r="O3864">
        <v>3663</v>
      </c>
      <c r="P3864" t="s">
        <v>57</v>
      </c>
      <c r="Q3864" t="s">
        <v>53</v>
      </c>
      <c r="R3864">
        <v>1</v>
      </c>
      <c r="S3864">
        <v>70</v>
      </c>
      <c r="T3864" t="s">
        <v>229</v>
      </c>
      <c r="U3864" t="s">
        <v>53</v>
      </c>
      <c r="V3864">
        <v>40.28</v>
      </c>
      <c r="W3864" t="s">
        <v>53</v>
      </c>
      <c r="X3864" t="s">
        <v>53</v>
      </c>
      <c r="Y3864" t="s">
        <v>68</v>
      </c>
      <c r="Z3864">
        <v>13</v>
      </c>
      <c r="AA3864" t="s">
        <v>53</v>
      </c>
      <c r="AB3864" t="s">
        <v>53</v>
      </c>
      <c r="AC3864" t="s">
        <v>52</v>
      </c>
      <c r="AD3864" t="s">
        <v>52</v>
      </c>
      <c r="AE3864" t="s">
        <v>53</v>
      </c>
      <c r="AF3864" t="s">
        <v>53</v>
      </c>
      <c r="AG3864" t="s">
        <v>53</v>
      </c>
      <c r="AH3864" t="s">
        <v>53</v>
      </c>
      <c r="AI3864" t="s">
        <v>60</v>
      </c>
      <c r="AJ3864" t="s">
        <v>53</v>
      </c>
      <c r="AK3864" t="s">
        <v>61</v>
      </c>
      <c r="AL3864">
        <v>106.05</v>
      </c>
      <c r="AM3864">
        <v>7554.05</v>
      </c>
      <c r="AN3864">
        <v>0</v>
      </c>
      <c r="AO3864">
        <v>0</v>
      </c>
      <c r="AP3864">
        <v>2819.6</v>
      </c>
      <c r="AQ3864">
        <v>10373.65</v>
      </c>
      <c r="AR3864">
        <v>4</v>
      </c>
      <c r="AS3864" t="s">
        <v>881</v>
      </c>
      <c r="AT3864" t="s">
        <v>52</v>
      </c>
      <c r="AU3864">
        <v>30</v>
      </c>
      <c r="AV3864">
        <v>4583</v>
      </c>
      <c r="AY3864" t="str">
        <f>IF(AND(Table1[[#This Row],[Contract]]="Month-to-Month", Table1[[#This Row],[Tenure in Months]]&lt;6, Table1[[#This Row],[Payment Method]]="Bank Withdrawal"), "High Risk", IF(OR(Table1[[#This Row],[Contract]]="Month-to-Month", Table1[[#This Row],[Tenure in Months]]&lt;12), "Medium Risk", "Low Risk"))</f>
        <v>Medium Risk</v>
      </c>
    </row>
    <row r="3865" spans="1:51" x14ac:dyDescent="0.35">
      <c r="A3865" t="s">
        <v>5064</v>
      </c>
      <c r="B3865" t="s">
        <v>66</v>
      </c>
      <c r="C3865">
        <v>51</v>
      </c>
      <c r="D3865" t="s">
        <v>52</v>
      </c>
      <c r="E3865" t="s">
        <v>52</v>
      </c>
      <c r="F3865" t="s">
        <v>53</v>
      </c>
      <c r="G3865" t="s">
        <v>53</v>
      </c>
      <c r="H3865">
        <v>3</v>
      </c>
      <c r="I3865" t="s">
        <v>54</v>
      </c>
      <c r="J3865" t="s">
        <v>55</v>
      </c>
      <c r="K3865" t="s">
        <v>3853</v>
      </c>
      <c r="L3865">
        <v>92285</v>
      </c>
      <c r="M3865">
        <v>34.341737000000002</v>
      </c>
      <c r="N3865">
        <v>-116.539416</v>
      </c>
      <c r="O3865">
        <v>2182</v>
      </c>
      <c r="P3865" t="s">
        <v>57</v>
      </c>
      <c r="Q3865" t="s">
        <v>53</v>
      </c>
      <c r="R3865">
        <v>6</v>
      </c>
      <c r="S3865">
        <v>23</v>
      </c>
      <c r="T3865" t="s">
        <v>72</v>
      </c>
      <c r="U3865" t="s">
        <v>53</v>
      </c>
      <c r="V3865">
        <v>48.73</v>
      </c>
      <c r="W3865" t="s">
        <v>52</v>
      </c>
      <c r="X3865" t="s">
        <v>53</v>
      </c>
      <c r="Y3865" t="s">
        <v>68</v>
      </c>
      <c r="Z3865">
        <v>75</v>
      </c>
      <c r="AA3865" t="s">
        <v>52</v>
      </c>
      <c r="AB3865" t="s">
        <v>52</v>
      </c>
      <c r="AC3865" t="s">
        <v>53</v>
      </c>
      <c r="AD3865" t="s">
        <v>52</v>
      </c>
      <c r="AE3865" t="s">
        <v>52</v>
      </c>
      <c r="AF3865" t="s">
        <v>52</v>
      </c>
      <c r="AG3865" t="s">
        <v>52</v>
      </c>
      <c r="AH3865" t="s">
        <v>53</v>
      </c>
      <c r="AI3865" t="s">
        <v>60</v>
      </c>
      <c r="AJ3865" t="s">
        <v>53</v>
      </c>
      <c r="AK3865" t="s">
        <v>69</v>
      </c>
      <c r="AL3865">
        <v>75.3</v>
      </c>
      <c r="AM3865">
        <v>1702.9</v>
      </c>
      <c r="AN3865">
        <v>0</v>
      </c>
      <c r="AO3865">
        <v>0</v>
      </c>
      <c r="AP3865">
        <v>1120.79</v>
      </c>
      <c r="AQ3865">
        <v>2823.69</v>
      </c>
      <c r="AR3865">
        <v>5</v>
      </c>
      <c r="AS3865" t="s">
        <v>881</v>
      </c>
      <c r="AT3865" t="s">
        <v>52</v>
      </c>
      <c r="AU3865">
        <v>49</v>
      </c>
      <c r="AV3865">
        <v>5903</v>
      </c>
      <c r="AY3865" t="str">
        <f>IF(AND(Table1[[#This Row],[Contract]]="Month-to-Month", Table1[[#This Row],[Tenure in Months]]&lt;6, Table1[[#This Row],[Payment Method]]="Bank Withdrawal"), "High Risk", IF(OR(Table1[[#This Row],[Contract]]="Month-to-Month", Table1[[#This Row],[Tenure in Months]]&lt;12), "Medium Risk", "Low Risk"))</f>
        <v>Medium Risk</v>
      </c>
    </row>
    <row r="3866" spans="1:51" x14ac:dyDescent="0.35">
      <c r="A3866" t="s">
        <v>5065</v>
      </c>
      <c r="B3866" t="s">
        <v>51</v>
      </c>
      <c r="C3866">
        <v>53</v>
      </c>
      <c r="D3866" t="s">
        <v>52</v>
      </c>
      <c r="E3866" t="s">
        <v>52</v>
      </c>
      <c r="F3866" t="s">
        <v>52</v>
      </c>
      <c r="G3866" t="s">
        <v>53</v>
      </c>
      <c r="H3866">
        <v>1</v>
      </c>
      <c r="I3866" t="s">
        <v>54</v>
      </c>
      <c r="J3866" t="s">
        <v>55</v>
      </c>
      <c r="K3866" t="s">
        <v>1424</v>
      </c>
      <c r="L3866">
        <v>92301</v>
      </c>
      <c r="M3866">
        <v>34.667814999999997</v>
      </c>
      <c r="N3866">
        <v>-117.53618299999999</v>
      </c>
      <c r="O3866">
        <v>18980</v>
      </c>
      <c r="P3866" t="s">
        <v>57</v>
      </c>
      <c r="Q3866" t="s">
        <v>52</v>
      </c>
      <c r="R3866">
        <v>0</v>
      </c>
      <c r="S3866">
        <v>21</v>
      </c>
      <c r="T3866" t="s">
        <v>72</v>
      </c>
      <c r="U3866" t="s">
        <v>53</v>
      </c>
      <c r="V3866">
        <v>31.26</v>
      </c>
      <c r="W3866" t="s">
        <v>53</v>
      </c>
      <c r="X3866" t="s">
        <v>52</v>
      </c>
      <c r="Y3866" t="s">
        <v>58</v>
      </c>
      <c r="Z3866">
        <v>0</v>
      </c>
      <c r="AA3866" t="s">
        <v>52</v>
      </c>
      <c r="AB3866" t="s">
        <v>52</v>
      </c>
      <c r="AC3866" t="s">
        <v>52</v>
      </c>
      <c r="AD3866" t="s">
        <v>52</v>
      </c>
      <c r="AE3866" t="s">
        <v>52</v>
      </c>
      <c r="AF3866" t="s">
        <v>52</v>
      </c>
      <c r="AG3866" t="s">
        <v>52</v>
      </c>
      <c r="AH3866" t="s">
        <v>52</v>
      </c>
      <c r="AI3866" t="s">
        <v>60</v>
      </c>
      <c r="AJ3866" t="s">
        <v>52</v>
      </c>
      <c r="AK3866" t="s">
        <v>69</v>
      </c>
      <c r="AL3866">
        <v>24.7</v>
      </c>
      <c r="AM3866">
        <v>467.15</v>
      </c>
      <c r="AN3866">
        <v>0</v>
      </c>
      <c r="AO3866">
        <v>0</v>
      </c>
      <c r="AP3866">
        <v>656.46</v>
      </c>
      <c r="AQ3866">
        <v>1123.6099999999999</v>
      </c>
      <c r="AR3866">
        <v>4</v>
      </c>
      <c r="AS3866" t="s">
        <v>881</v>
      </c>
      <c r="AT3866" t="s">
        <v>52</v>
      </c>
      <c r="AU3866">
        <v>54</v>
      </c>
      <c r="AV3866">
        <v>5403</v>
      </c>
      <c r="AY3866" t="str">
        <f>IF(AND(Table1[[#This Row],[Contract]]="Month-to-Month", Table1[[#This Row],[Tenure in Months]]&lt;6, Table1[[#This Row],[Payment Method]]="Bank Withdrawal"), "High Risk", IF(OR(Table1[[#This Row],[Contract]]="Month-to-Month", Table1[[#This Row],[Tenure in Months]]&lt;12), "Medium Risk", "Low Risk"))</f>
        <v>Medium Risk</v>
      </c>
    </row>
    <row r="3867" spans="1:51" x14ac:dyDescent="0.35">
      <c r="A3867" t="s">
        <v>5066</v>
      </c>
      <c r="B3867" t="s">
        <v>66</v>
      </c>
      <c r="C3867">
        <v>38</v>
      </c>
      <c r="D3867" t="s">
        <v>52</v>
      </c>
      <c r="E3867" t="s">
        <v>52</v>
      </c>
      <c r="F3867" t="s">
        <v>52</v>
      </c>
      <c r="G3867" t="s">
        <v>52</v>
      </c>
      <c r="H3867">
        <v>0</v>
      </c>
      <c r="I3867" t="s">
        <v>54</v>
      </c>
      <c r="J3867" t="s">
        <v>55</v>
      </c>
      <c r="K3867" t="s">
        <v>3859</v>
      </c>
      <c r="L3867">
        <v>92310</v>
      </c>
      <c r="M3867">
        <v>35.349240999999999</v>
      </c>
      <c r="N3867">
        <v>-116.770281</v>
      </c>
      <c r="O3867">
        <v>9465</v>
      </c>
      <c r="P3867" t="s">
        <v>57</v>
      </c>
      <c r="Q3867" t="s">
        <v>52</v>
      </c>
      <c r="R3867">
        <v>0</v>
      </c>
      <c r="S3867">
        <v>36</v>
      </c>
      <c r="T3867" t="s">
        <v>58</v>
      </c>
      <c r="U3867" t="s">
        <v>53</v>
      </c>
      <c r="V3867">
        <v>46.92</v>
      </c>
      <c r="W3867" t="s">
        <v>53</v>
      </c>
      <c r="X3867" t="s">
        <v>53</v>
      </c>
      <c r="Y3867" t="s">
        <v>59</v>
      </c>
      <c r="Z3867">
        <v>5</v>
      </c>
      <c r="AA3867" t="s">
        <v>52</v>
      </c>
      <c r="AB3867" t="s">
        <v>52</v>
      </c>
      <c r="AC3867" t="s">
        <v>53</v>
      </c>
      <c r="AD3867" t="s">
        <v>52</v>
      </c>
      <c r="AE3867" t="s">
        <v>52</v>
      </c>
      <c r="AF3867" t="s">
        <v>52</v>
      </c>
      <c r="AG3867" t="s">
        <v>52</v>
      </c>
      <c r="AH3867" t="s">
        <v>52</v>
      </c>
      <c r="AI3867" t="s">
        <v>124</v>
      </c>
      <c r="AJ3867" t="s">
        <v>52</v>
      </c>
      <c r="AK3867" t="s">
        <v>61</v>
      </c>
      <c r="AL3867">
        <v>55.8</v>
      </c>
      <c r="AM3867">
        <v>1941.5</v>
      </c>
      <c r="AN3867">
        <v>0</v>
      </c>
      <c r="AO3867">
        <v>70</v>
      </c>
      <c r="AP3867">
        <v>1689.12</v>
      </c>
      <c r="AQ3867">
        <v>3700.62</v>
      </c>
      <c r="AR3867">
        <v>3</v>
      </c>
      <c r="AS3867" t="s">
        <v>881</v>
      </c>
      <c r="AT3867" t="s">
        <v>52</v>
      </c>
      <c r="AU3867">
        <v>25</v>
      </c>
      <c r="AV3867">
        <v>4770</v>
      </c>
      <c r="AY3867" t="str">
        <f>IF(AND(Table1[[#This Row],[Contract]]="Month-to-Month", Table1[[#This Row],[Tenure in Months]]&lt;6, Table1[[#This Row],[Payment Method]]="Bank Withdrawal"), "High Risk", IF(OR(Table1[[#This Row],[Contract]]="Month-to-Month", Table1[[#This Row],[Tenure in Months]]&lt;12), "Medium Risk", "Low Risk"))</f>
        <v>Low Risk</v>
      </c>
    </row>
    <row r="3868" spans="1:51" x14ac:dyDescent="0.35">
      <c r="A3868" t="s">
        <v>5067</v>
      </c>
      <c r="B3868" t="s">
        <v>66</v>
      </c>
      <c r="C3868">
        <v>48</v>
      </c>
      <c r="D3868" t="s">
        <v>52</v>
      </c>
      <c r="E3868" t="s">
        <v>52</v>
      </c>
      <c r="F3868" t="s">
        <v>52</v>
      </c>
      <c r="G3868" t="s">
        <v>52</v>
      </c>
      <c r="H3868">
        <v>0</v>
      </c>
      <c r="I3868" t="s">
        <v>54</v>
      </c>
      <c r="J3868" t="s">
        <v>55</v>
      </c>
      <c r="K3868" t="s">
        <v>3861</v>
      </c>
      <c r="L3868">
        <v>92311</v>
      </c>
      <c r="M3868">
        <v>34.965648000000002</v>
      </c>
      <c r="N3868">
        <v>-117.001509</v>
      </c>
      <c r="O3868">
        <v>31293</v>
      </c>
      <c r="P3868" t="s">
        <v>57</v>
      </c>
      <c r="Q3868" t="s">
        <v>52</v>
      </c>
      <c r="R3868">
        <v>0</v>
      </c>
      <c r="S3868">
        <v>50</v>
      </c>
      <c r="T3868" t="s">
        <v>58</v>
      </c>
      <c r="U3868" t="s">
        <v>52</v>
      </c>
      <c r="V3868">
        <v>0</v>
      </c>
      <c r="W3868" t="s">
        <v>52</v>
      </c>
      <c r="X3868" t="s">
        <v>53</v>
      </c>
      <c r="Y3868" t="s">
        <v>59</v>
      </c>
      <c r="Z3868">
        <v>6</v>
      </c>
      <c r="AA3868" t="s">
        <v>52</v>
      </c>
      <c r="AB3868" t="s">
        <v>53</v>
      </c>
      <c r="AC3868" t="s">
        <v>53</v>
      </c>
      <c r="AD3868" t="s">
        <v>53</v>
      </c>
      <c r="AE3868" t="s">
        <v>52</v>
      </c>
      <c r="AF3868" t="s">
        <v>52</v>
      </c>
      <c r="AG3868" t="s">
        <v>52</v>
      </c>
      <c r="AH3868" t="s">
        <v>53</v>
      </c>
      <c r="AI3868" t="s">
        <v>334</v>
      </c>
      <c r="AJ3868" t="s">
        <v>52</v>
      </c>
      <c r="AK3868" t="s">
        <v>69</v>
      </c>
      <c r="AL3868">
        <v>39.700000000000003</v>
      </c>
      <c r="AM3868">
        <v>1932.75</v>
      </c>
      <c r="AN3868">
        <v>0</v>
      </c>
      <c r="AO3868">
        <v>0</v>
      </c>
      <c r="AP3868">
        <v>0</v>
      </c>
      <c r="AQ3868">
        <v>1932.75</v>
      </c>
      <c r="AR3868">
        <v>3</v>
      </c>
      <c r="AS3868" t="s">
        <v>881</v>
      </c>
      <c r="AT3868" t="s">
        <v>52</v>
      </c>
      <c r="AU3868">
        <v>49</v>
      </c>
      <c r="AV3868">
        <v>5174</v>
      </c>
      <c r="AY3868" t="str">
        <f>IF(AND(Table1[[#This Row],[Contract]]="Month-to-Month", Table1[[#This Row],[Tenure in Months]]&lt;6, Table1[[#This Row],[Payment Method]]="Bank Withdrawal"), "High Risk", IF(OR(Table1[[#This Row],[Contract]]="Month-to-Month", Table1[[#This Row],[Tenure in Months]]&lt;12), "Medium Risk", "Low Risk"))</f>
        <v>Low Risk</v>
      </c>
    </row>
    <row r="3869" spans="1:51" x14ac:dyDescent="0.35">
      <c r="A3869" t="s">
        <v>5068</v>
      </c>
      <c r="B3869" t="s">
        <v>66</v>
      </c>
      <c r="C3869">
        <v>38</v>
      </c>
      <c r="D3869" t="s">
        <v>52</v>
      </c>
      <c r="E3869" t="s">
        <v>52</v>
      </c>
      <c r="F3869" t="s">
        <v>53</v>
      </c>
      <c r="G3869" t="s">
        <v>53</v>
      </c>
      <c r="H3869">
        <v>1</v>
      </c>
      <c r="I3869" t="s">
        <v>54</v>
      </c>
      <c r="J3869" t="s">
        <v>55</v>
      </c>
      <c r="K3869" t="s">
        <v>3863</v>
      </c>
      <c r="L3869">
        <v>92313</v>
      </c>
      <c r="M3869">
        <v>34.029175000000002</v>
      </c>
      <c r="N3869">
        <v>-117.307211</v>
      </c>
      <c r="O3869">
        <v>11024</v>
      </c>
      <c r="P3869" t="s">
        <v>57</v>
      </c>
      <c r="Q3869" t="s">
        <v>53</v>
      </c>
      <c r="R3869">
        <v>6</v>
      </c>
      <c r="S3869">
        <v>48</v>
      </c>
      <c r="T3869" t="s">
        <v>58</v>
      </c>
      <c r="U3869" t="s">
        <v>52</v>
      </c>
      <c r="V3869">
        <v>0</v>
      </c>
      <c r="W3869" t="s">
        <v>52</v>
      </c>
      <c r="X3869" t="s">
        <v>53</v>
      </c>
      <c r="Y3869" t="s">
        <v>59</v>
      </c>
      <c r="Z3869">
        <v>16</v>
      </c>
      <c r="AA3869" t="s">
        <v>52</v>
      </c>
      <c r="AB3869" t="s">
        <v>52</v>
      </c>
      <c r="AC3869" t="s">
        <v>52</v>
      </c>
      <c r="AD3869" t="s">
        <v>53</v>
      </c>
      <c r="AE3869" t="s">
        <v>52</v>
      </c>
      <c r="AF3869" t="s">
        <v>52</v>
      </c>
      <c r="AG3869" t="s">
        <v>52</v>
      </c>
      <c r="AH3869" t="s">
        <v>53</v>
      </c>
      <c r="AI3869" t="s">
        <v>60</v>
      </c>
      <c r="AJ3869" t="s">
        <v>53</v>
      </c>
      <c r="AK3869" t="s">
        <v>69</v>
      </c>
      <c r="AL3869">
        <v>29.5</v>
      </c>
      <c r="AM3869">
        <v>1423.05</v>
      </c>
      <c r="AN3869">
        <v>0</v>
      </c>
      <c r="AO3869">
        <v>0</v>
      </c>
      <c r="AP3869">
        <v>0</v>
      </c>
      <c r="AQ3869">
        <v>1423.05</v>
      </c>
      <c r="AR3869">
        <v>4</v>
      </c>
      <c r="AS3869" t="s">
        <v>881</v>
      </c>
      <c r="AT3869" t="s">
        <v>52</v>
      </c>
      <c r="AU3869">
        <v>36</v>
      </c>
      <c r="AV3869">
        <v>3194</v>
      </c>
      <c r="AY3869" t="str">
        <f>IF(AND(Table1[[#This Row],[Contract]]="Month-to-Month", Table1[[#This Row],[Tenure in Months]]&lt;6, Table1[[#This Row],[Payment Method]]="Bank Withdrawal"), "High Risk", IF(OR(Table1[[#This Row],[Contract]]="Month-to-Month", Table1[[#This Row],[Tenure in Months]]&lt;12), "Medium Risk", "Low Risk"))</f>
        <v>Medium Risk</v>
      </c>
    </row>
    <row r="3870" spans="1:51" x14ac:dyDescent="0.35">
      <c r="A3870" t="s">
        <v>5069</v>
      </c>
      <c r="B3870" t="s">
        <v>66</v>
      </c>
      <c r="C3870">
        <v>40</v>
      </c>
      <c r="D3870" t="s">
        <v>52</v>
      </c>
      <c r="E3870" t="s">
        <v>52</v>
      </c>
      <c r="F3870" t="s">
        <v>52</v>
      </c>
      <c r="G3870" t="s">
        <v>53</v>
      </c>
      <c r="H3870">
        <v>3</v>
      </c>
      <c r="I3870" t="s">
        <v>54</v>
      </c>
      <c r="J3870" t="s">
        <v>55</v>
      </c>
      <c r="K3870" t="s">
        <v>2780</v>
      </c>
      <c r="L3870">
        <v>92314</v>
      </c>
      <c r="M3870">
        <v>34.278967000000002</v>
      </c>
      <c r="N3870">
        <v>-116.773825</v>
      </c>
      <c r="O3870">
        <v>9899</v>
      </c>
      <c r="P3870" t="s">
        <v>57</v>
      </c>
      <c r="Q3870" t="s">
        <v>52</v>
      </c>
      <c r="R3870">
        <v>0</v>
      </c>
      <c r="S3870">
        <v>50</v>
      </c>
      <c r="T3870" t="s">
        <v>58</v>
      </c>
      <c r="U3870" t="s">
        <v>53</v>
      </c>
      <c r="V3870">
        <v>18.95</v>
      </c>
      <c r="W3870" t="s">
        <v>52</v>
      </c>
      <c r="X3870" t="s">
        <v>52</v>
      </c>
      <c r="Y3870" t="s">
        <v>58</v>
      </c>
      <c r="Z3870">
        <v>0</v>
      </c>
      <c r="AA3870" t="s">
        <v>52</v>
      </c>
      <c r="AB3870" t="s">
        <v>52</v>
      </c>
      <c r="AC3870" t="s">
        <v>52</v>
      </c>
      <c r="AD3870" t="s">
        <v>52</v>
      </c>
      <c r="AE3870" t="s">
        <v>52</v>
      </c>
      <c r="AF3870" t="s">
        <v>52</v>
      </c>
      <c r="AG3870" t="s">
        <v>52</v>
      </c>
      <c r="AH3870" t="s">
        <v>52</v>
      </c>
      <c r="AI3870" t="s">
        <v>334</v>
      </c>
      <c r="AJ3870" t="s">
        <v>52</v>
      </c>
      <c r="AK3870" t="s">
        <v>69</v>
      </c>
      <c r="AL3870">
        <v>20.149999999999999</v>
      </c>
      <c r="AM3870">
        <v>970.85</v>
      </c>
      <c r="AN3870">
        <v>0</v>
      </c>
      <c r="AO3870">
        <v>0</v>
      </c>
      <c r="AP3870">
        <v>947.5</v>
      </c>
      <c r="AQ3870">
        <v>1918.35</v>
      </c>
      <c r="AR3870">
        <v>3</v>
      </c>
      <c r="AS3870" t="s">
        <v>881</v>
      </c>
      <c r="AT3870" t="s">
        <v>52</v>
      </c>
      <c r="AU3870">
        <v>27</v>
      </c>
      <c r="AV3870">
        <v>4263</v>
      </c>
      <c r="AY3870" t="str">
        <f>IF(AND(Table1[[#This Row],[Contract]]="Month-to-Month", Table1[[#This Row],[Tenure in Months]]&lt;6, Table1[[#This Row],[Payment Method]]="Bank Withdrawal"), "High Risk", IF(OR(Table1[[#This Row],[Contract]]="Month-to-Month", Table1[[#This Row],[Tenure in Months]]&lt;12), "Medium Risk", "Low Risk"))</f>
        <v>Low Risk</v>
      </c>
    </row>
    <row r="3871" spans="1:51" x14ac:dyDescent="0.35">
      <c r="A3871" t="s">
        <v>5070</v>
      </c>
      <c r="B3871" t="s">
        <v>51</v>
      </c>
      <c r="C3871">
        <v>34</v>
      </c>
      <c r="D3871" t="s">
        <v>52</v>
      </c>
      <c r="E3871" t="s">
        <v>52</v>
      </c>
      <c r="F3871" t="s">
        <v>53</v>
      </c>
      <c r="G3871" t="s">
        <v>52</v>
      </c>
      <c r="H3871">
        <v>0</v>
      </c>
      <c r="I3871" t="s">
        <v>54</v>
      </c>
      <c r="J3871" t="s">
        <v>55</v>
      </c>
      <c r="K3871" t="s">
        <v>3866</v>
      </c>
      <c r="L3871">
        <v>92315</v>
      </c>
      <c r="M3871">
        <v>34.242058</v>
      </c>
      <c r="N3871">
        <v>-116.89802</v>
      </c>
      <c r="O3871">
        <v>5447</v>
      </c>
      <c r="P3871" t="s">
        <v>57</v>
      </c>
      <c r="Q3871" t="s">
        <v>53</v>
      </c>
      <c r="R3871">
        <v>3</v>
      </c>
      <c r="S3871">
        <v>72</v>
      </c>
      <c r="T3871" t="s">
        <v>229</v>
      </c>
      <c r="U3871" t="s">
        <v>53</v>
      </c>
      <c r="V3871">
        <v>45.05</v>
      </c>
      <c r="W3871" t="s">
        <v>53</v>
      </c>
      <c r="X3871" t="s">
        <v>53</v>
      </c>
      <c r="Y3871" t="s">
        <v>110</v>
      </c>
      <c r="Z3871">
        <v>9</v>
      </c>
      <c r="AA3871" t="s">
        <v>53</v>
      </c>
      <c r="AB3871" t="s">
        <v>53</v>
      </c>
      <c r="AC3871" t="s">
        <v>53</v>
      </c>
      <c r="AD3871" t="s">
        <v>53</v>
      </c>
      <c r="AE3871" t="s">
        <v>52</v>
      </c>
      <c r="AF3871" t="s">
        <v>53</v>
      </c>
      <c r="AG3871" t="s">
        <v>53</v>
      </c>
      <c r="AH3871" t="s">
        <v>53</v>
      </c>
      <c r="AI3871" t="s">
        <v>334</v>
      </c>
      <c r="AJ3871" t="s">
        <v>52</v>
      </c>
      <c r="AK3871" t="s">
        <v>69</v>
      </c>
      <c r="AL3871">
        <v>79.55</v>
      </c>
      <c r="AM3871">
        <v>5810.9</v>
      </c>
      <c r="AN3871">
        <v>0</v>
      </c>
      <c r="AO3871">
        <v>0</v>
      </c>
      <c r="AP3871">
        <v>3243.6</v>
      </c>
      <c r="AQ3871">
        <v>9054.5</v>
      </c>
      <c r="AR3871">
        <v>3</v>
      </c>
      <c r="AS3871" t="s">
        <v>881</v>
      </c>
      <c r="AT3871" t="s">
        <v>52</v>
      </c>
      <c r="AU3871">
        <v>55</v>
      </c>
      <c r="AV3871">
        <v>4766</v>
      </c>
      <c r="AY3871" t="str">
        <f>IF(AND(Table1[[#This Row],[Contract]]="Month-to-Month", Table1[[#This Row],[Tenure in Months]]&lt;6, Table1[[#This Row],[Payment Method]]="Bank Withdrawal"), "High Risk", IF(OR(Table1[[#This Row],[Contract]]="Month-to-Month", Table1[[#This Row],[Tenure in Months]]&lt;12), "Medium Risk", "Low Risk"))</f>
        <v>Low Risk</v>
      </c>
    </row>
    <row r="3872" spans="1:51" x14ac:dyDescent="0.35">
      <c r="A3872" t="s">
        <v>5071</v>
      </c>
      <c r="B3872" t="s">
        <v>51</v>
      </c>
      <c r="C3872">
        <v>61</v>
      </c>
      <c r="D3872" t="s">
        <v>52</v>
      </c>
      <c r="E3872" t="s">
        <v>52</v>
      </c>
      <c r="F3872" t="s">
        <v>52</v>
      </c>
      <c r="G3872" t="s">
        <v>53</v>
      </c>
      <c r="H3872">
        <v>3</v>
      </c>
      <c r="I3872" t="s">
        <v>54</v>
      </c>
      <c r="J3872" t="s">
        <v>55</v>
      </c>
      <c r="K3872" t="s">
        <v>952</v>
      </c>
      <c r="L3872">
        <v>92316</v>
      </c>
      <c r="M3872">
        <v>34.059722000000001</v>
      </c>
      <c r="N3872">
        <v>-117.39104</v>
      </c>
      <c r="O3872">
        <v>25995</v>
      </c>
      <c r="P3872" t="s">
        <v>57</v>
      </c>
      <c r="Q3872" t="s">
        <v>52</v>
      </c>
      <c r="R3872">
        <v>0</v>
      </c>
      <c r="S3872">
        <v>10</v>
      </c>
      <c r="T3872" t="s">
        <v>72</v>
      </c>
      <c r="U3872" t="s">
        <v>53</v>
      </c>
      <c r="V3872">
        <v>34.47</v>
      </c>
      <c r="W3872" t="s">
        <v>53</v>
      </c>
      <c r="X3872" t="s">
        <v>52</v>
      </c>
      <c r="Y3872" t="s">
        <v>58</v>
      </c>
      <c r="Z3872">
        <v>0</v>
      </c>
      <c r="AA3872" t="s">
        <v>52</v>
      </c>
      <c r="AB3872" t="s">
        <v>52</v>
      </c>
      <c r="AC3872" t="s">
        <v>52</v>
      </c>
      <c r="AD3872" t="s">
        <v>52</v>
      </c>
      <c r="AE3872" t="s">
        <v>52</v>
      </c>
      <c r="AF3872" t="s">
        <v>52</v>
      </c>
      <c r="AG3872" t="s">
        <v>52</v>
      </c>
      <c r="AH3872" t="s">
        <v>52</v>
      </c>
      <c r="AI3872" t="s">
        <v>60</v>
      </c>
      <c r="AJ3872" t="s">
        <v>52</v>
      </c>
      <c r="AK3872" t="s">
        <v>69</v>
      </c>
      <c r="AL3872">
        <v>24.8</v>
      </c>
      <c r="AM3872">
        <v>223.9</v>
      </c>
      <c r="AN3872">
        <v>0</v>
      </c>
      <c r="AO3872">
        <v>0</v>
      </c>
      <c r="AP3872">
        <v>344.7</v>
      </c>
      <c r="AQ3872">
        <v>568.6</v>
      </c>
      <c r="AR3872">
        <v>3</v>
      </c>
      <c r="AS3872" t="s">
        <v>881</v>
      </c>
      <c r="AT3872" t="s">
        <v>52</v>
      </c>
      <c r="AU3872">
        <v>36</v>
      </c>
      <c r="AV3872">
        <v>5212</v>
      </c>
      <c r="AY3872" t="str">
        <f>IF(AND(Table1[[#This Row],[Contract]]="Month-to-Month", Table1[[#This Row],[Tenure in Months]]&lt;6, Table1[[#This Row],[Payment Method]]="Bank Withdrawal"), "High Risk", IF(OR(Table1[[#This Row],[Contract]]="Month-to-Month", Table1[[#This Row],[Tenure in Months]]&lt;12), "Medium Risk", "Low Risk"))</f>
        <v>Medium Risk</v>
      </c>
    </row>
    <row r="3873" spans="1:51" x14ac:dyDescent="0.35">
      <c r="A3873" t="s">
        <v>5072</v>
      </c>
      <c r="B3873" t="s">
        <v>66</v>
      </c>
      <c r="C3873">
        <v>44</v>
      </c>
      <c r="D3873" t="s">
        <v>52</v>
      </c>
      <c r="E3873" t="s">
        <v>52</v>
      </c>
      <c r="F3873" t="s">
        <v>52</v>
      </c>
      <c r="G3873" t="s">
        <v>52</v>
      </c>
      <c r="H3873">
        <v>0</v>
      </c>
      <c r="I3873" t="s">
        <v>54</v>
      </c>
      <c r="J3873" t="s">
        <v>55</v>
      </c>
      <c r="K3873" t="s">
        <v>2783</v>
      </c>
      <c r="L3873">
        <v>92320</v>
      </c>
      <c r="M3873">
        <v>33.982787000000002</v>
      </c>
      <c r="N3873">
        <v>-117.057627</v>
      </c>
      <c r="O3873">
        <v>7334</v>
      </c>
      <c r="P3873" t="s">
        <v>57</v>
      </c>
      <c r="Q3873" t="s">
        <v>52</v>
      </c>
      <c r="R3873">
        <v>0</v>
      </c>
      <c r="S3873">
        <v>18</v>
      </c>
      <c r="T3873" t="s">
        <v>72</v>
      </c>
      <c r="U3873" t="s">
        <v>53</v>
      </c>
      <c r="V3873">
        <v>18.2</v>
      </c>
      <c r="W3873" t="s">
        <v>52</v>
      </c>
      <c r="X3873" t="s">
        <v>52</v>
      </c>
      <c r="Y3873" t="s">
        <v>58</v>
      </c>
      <c r="Z3873">
        <v>0</v>
      </c>
      <c r="AA3873" t="s">
        <v>52</v>
      </c>
      <c r="AB3873" t="s">
        <v>52</v>
      </c>
      <c r="AC3873" t="s">
        <v>52</v>
      </c>
      <c r="AD3873" t="s">
        <v>52</v>
      </c>
      <c r="AE3873" t="s">
        <v>52</v>
      </c>
      <c r="AF3873" t="s">
        <v>52</v>
      </c>
      <c r="AG3873" t="s">
        <v>52</v>
      </c>
      <c r="AH3873" t="s">
        <v>52</v>
      </c>
      <c r="AI3873" t="s">
        <v>60</v>
      </c>
      <c r="AJ3873" t="s">
        <v>52</v>
      </c>
      <c r="AK3873" t="s">
        <v>69</v>
      </c>
      <c r="AL3873">
        <v>19.649999999999999</v>
      </c>
      <c r="AM3873">
        <v>391.7</v>
      </c>
      <c r="AN3873">
        <v>0</v>
      </c>
      <c r="AO3873">
        <v>0</v>
      </c>
      <c r="AP3873">
        <v>327.599999999999</v>
      </c>
      <c r="AQ3873">
        <v>719.3</v>
      </c>
      <c r="AR3873">
        <v>3</v>
      </c>
      <c r="AS3873" t="s">
        <v>881</v>
      </c>
      <c r="AT3873" t="s">
        <v>52</v>
      </c>
      <c r="AU3873">
        <v>20</v>
      </c>
      <c r="AV3873">
        <v>4333</v>
      </c>
      <c r="AY3873" t="str">
        <f>IF(AND(Table1[[#This Row],[Contract]]="Month-to-Month", Table1[[#This Row],[Tenure in Months]]&lt;6, Table1[[#This Row],[Payment Method]]="Bank Withdrawal"), "High Risk", IF(OR(Table1[[#This Row],[Contract]]="Month-to-Month", Table1[[#This Row],[Tenure in Months]]&lt;12), "Medium Risk", "Low Risk"))</f>
        <v>Medium Risk</v>
      </c>
    </row>
    <row r="3874" spans="1:51" x14ac:dyDescent="0.35">
      <c r="A3874" t="s">
        <v>5073</v>
      </c>
      <c r="B3874" t="s">
        <v>51</v>
      </c>
      <c r="C3874">
        <v>40</v>
      </c>
      <c r="D3874" t="s">
        <v>52</v>
      </c>
      <c r="E3874" t="s">
        <v>52</v>
      </c>
      <c r="F3874" t="s">
        <v>52</v>
      </c>
      <c r="G3874" t="s">
        <v>52</v>
      </c>
      <c r="H3874">
        <v>0</v>
      </c>
      <c r="I3874" t="s">
        <v>54</v>
      </c>
      <c r="J3874" t="s">
        <v>55</v>
      </c>
      <c r="K3874" t="s">
        <v>512</v>
      </c>
      <c r="L3874">
        <v>92325</v>
      </c>
      <c r="M3874">
        <v>34.248061</v>
      </c>
      <c r="N3874">
        <v>-117.29028</v>
      </c>
      <c r="O3874">
        <v>10484</v>
      </c>
      <c r="P3874" t="s">
        <v>57</v>
      </c>
      <c r="Q3874" t="s">
        <v>52</v>
      </c>
      <c r="R3874">
        <v>0</v>
      </c>
      <c r="S3874">
        <v>9</v>
      </c>
      <c r="T3874" t="s">
        <v>67</v>
      </c>
      <c r="U3874" t="s">
        <v>53</v>
      </c>
      <c r="V3874">
        <v>15.53</v>
      </c>
      <c r="W3874" t="s">
        <v>52</v>
      </c>
      <c r="X3874" t="s">
        <v>53</v>
      </c>
      <c r="Y3874" t="s">
        <v>68</v>
      </c>
      <c r="Z3874">
        <v>14</v>
      </c>
      <c r="AA3874" t="s">
        <v>52</v>
      </c>
      <c r="AB3874" t="s">
        <v>52</v>
      </c>
      <c r="AC3874" t="s">
        <v>53</v>
      </c>
      <c r="AD3874" t="s">
        <v>52</v>
      </c>
      <c r="AE3874" t="s">
        <v>53</v>
      </c>
      <c r="AF3874" t="s">
        <v>53</v>
      </c>
      <c r="AG3874" t="s">
        <v>53</v>
      </c>
      <c r="AH3874" t="s">
        <v>53</v>
      </c>
      <c r="AI3874" t="s">
        <v>60</v>
      </c>
      <c r="AJ3874" t="s">
        <v>53</v>
      </c>
      <c r="AK3874" t="s">
        <v>61</v>
      </c>
      <c r="AL3874">
        <v>94.05</v>
      </c>
      <c r="AM3874">
        <v>811.65</v>
      </c>
      <c r="AN3874">
        <v>0</v>
      </c>
      <c r="AO3874">
        <v>0</v>
      </c>
      <c r="AP3874">
        <v>139.76999999999899</v>
      </c>
      <c r="AQ3874">
        <v>951.42</v>
      </c>
      <c r="AR3874">
        <v>4</v>
      </c>
      <c r="AS3874" t="s">
        <v>881</v>
      </c>
      <c r="AT3874" t="s">
        <v>52</v>
      </c>
      <c r="AU3874">
        <v>42</v>
      </c>
      <c r="AV3874">
        <v>3475</v>
      </c>
      <c r="AY3874" t="str">
        <f>IF(AND(Table1[[#This Row],[Contract]]="Month-to-Month", Table1[[#This Row],[Tenure in Months]]&lt;6, Table1[[#This Row],[Payment Method]]="Bank Withdrawal"), "High Risk", IF(OR(Table1[[#This Row],[Contract]]="Month-to-Month", Table1[[#This Row],[Tenure in Months]]&lt;12), "Medium Risk", "Low Risk"))</f>
        <v>Medium Risk</v>
      </c>
    </row>
    <row r="3875" spans="1:51" x14ac:dyDescent="0.35">
      <c r="A3875" t="s">
        <v>5074</v>
      </c>
      <c r="B3875" t="s">
        <v>51</v>
      </c>
      <c r="C3875">
        <v>55</v>
      </c>
      <c r="D3875" t="s">
        <v>52</v>
      </c>
      <c r="E3875" t="s">
        <v>52</v>
      </c>
      <c r="F3875" t="s">
        <v>52</v>
      </c>
      <c r="G3875" t="s">
        <v>52</v>
      </c>
      <c r="H3875">
        <v>0</v>
      </c>
      <c r="I3875" t="s">
        <v>54</v>
      </c>
      <c r="J3875" t="s">
        <v>55</v>
      </c>
      <c r="K3875" t="s">
        <v>1426</v>
      </c>
      <c r="L3875">
        <v>92327</v>
      </c>
      <c r="M3875">
        <v>34.875143999999999</v>
      </c>
      <c r="N3875">
        <v>-116.821698</v>
      </c>
      <c r="O3875">
        <v>678</v>
      </c>
      <c r="P3875" t="s">
        <v>57</v>
      </c>
      <c r="Q3875" t="s">
        <v>52</v>
      </c>
      <c r="R3875">
        <v>0</v>
      </c>
      <c r="S3875">
        <v>2</v>
      </c>
      <c r="T3875" t="s">
        <v>67</v>
      </c>
      <c r="U3875" t="s">
        <v>53</v>
      </c>
      <c r="V3875">
        <v>27.17</v>
      </c>
      <c r="W3875" t="s">
        <v>53</v>
      </c>
      <c r="X3875" t="s">
        <v>53</v>
      </c>
      <c r="Y3875" t="s">
        <v>68</v>
      </c>
      <c r="Z3875">
        <v>23</v>
      </c>
      <c r="AA3875" t="s">
        <v>53</v>
      </c>
      <c r="AB3875" t="s">
        <v>52</v>
      </c>
      <c r="AC3875" t="s">
        <v>52</v>
      </c>
      <c r="AD3875" t="s">
        <v>52</v>
      </c>
      <c r="AE3875" t="s">
        <v>52</v>
      </c>
      <c r="AF3875" t="s">
        <v>53</v>
      </c>
      <c r="AG3875" t="s">
        <v>53</v>
      </c>
      <c r="AH3875" t="s">
        <v>53</v>
      </c>
      <c r="AI3875" t="s">
        <v>60</v>
      </c>
      <c r="AJ3875" t="s">
        <v>52</v>
      </c>
      <c r="AK3875" t="s">
        <v>69</v>
      </c>
      <c r="AL3875">
        <v>90.75</v>
      </c>
      <c r="AM3875">
        <v>174.75</v>
      </c>
      <c r="AN3875">
        <v>0</v>
      </c>
      <c r="AO3875">
        <v>0</v>
      </c>
      <c r="AP3875">
        <v>54.34</v>
      </c>
      <c r="AQ3875">
        <v>229.09</v>
      </c>
      <c r="AR3875">
        <v>3</v>
      </c>
      <c r="AS3875" t="s">
        <v>883</v>
      </c>
      <c r="AT3875" t="s">
        <v>52</v>
      </c>
      <c r="AU3875">
        <v>60</v>
      </c>
      <c r="AV3875">
        <v>4766</v>
      </c>
      <c r="AY3875" t="str">
        <f>IF(AND(Table1[[#This Row],[Contract]]="Month-to-Month", Table1[[#This Row],[Tenure in Months]]&lt;6, Table1[[#This Row],[Payment Method]]="Bank Withdrawal"), "High Risk", IF(OR(Table1[[#This Row],[Contract]]="Month-to-Month", Table1[[#This Row],[Tenure in Months]]&lt;12), "Medium Risk", "Low Risk"))</f>
        <v>Medium Risk</v>
      </c>
    </row>
    <row r="3876" spans="1:51" x14ac:dyDescent="0.35">
      <c r="A3876" t="s">
        <v>5075</v>
      </c>
      <c r="B3876" t="s">
        <v>66</v>
      </c>
      <c r="C3876">
        <v>61</v>
      </c>
      <c r="D3876" t="s">
        <v>52</v>
      </c>
      <c r="E3876" t="s">
        <v>52</v>
      </c>
      <c r="F3876" t="s">
        <v>53</v>
      </c>
      <c r="G3876" t="s">
        <v>52</v>
      </c>
      <c r="H3876">
        <v>0</v>
      </c>
      <c r="I3876" t="s">
        <v>54</v>
      </c>
      <c r="J3876" t="s">
        <v>55</v>
      </c>
      <c r="K3876" t="s">
        <v>3871</v>
      </c>
      <c r="L3876">
        <v>92328</v>
      </c>
      <c r="M3876">
        <v>36.276879999999998</v>
      </c>
      <c r="N3876">
        <v>-117.033326</v>
      </c>
      <c r="O3876">
        <v>443</v>
      </c>
      <c r="P3876" t="s">
        <v>57</v>
      </c>
      <c r="Q3876" t="s">
        <v>53</v>
      </c>
      <c r="R3876">
        <v>10</v>
      </c>
      <c r="S3876">
        <v>40</v>
      </c>
      <c r="T3876" t="s">
        <v>58</v>
      </c>
      <c r="U3876" t="s">
        <v>53</v>
      </c>
      <c r="V3876">
        <v>39.97</v>
      </c>
      <c r="W3876" t="s">
        <v>53</v>
      </c>
      <c r="X3876" t="s">
        <v>53</v>
      </c>
      <c r="Y3876" t="s">
        <v>68</v>
      </c>
      <c r="Z3876">
        <v>17</v>
      </c>
      <c r="AA3876" t="s">
        <v>52</v>
      </c>
      <c r="AB3876" t="s">
        <v>52</v>
      </c>
      <c r="AC3876" t="s">
        <v>52</v>
      </c>
      <c r="AD3876" t="s">
        <v>53</v>
      </c>
      <c r="AE3876" t="s">
        <v>52</v>
      </c>
      <c r="AF3876" t="s">
        <v>52</v>
      </c>
      <c r="AG3876" t="s">
        <v>52</v>
      </c>
      <c r="AH3876" t="s">
        <v>53</v>
      </c>
      <c r="AI3876" t="s">
        <v>60</v>
      </c>
      <c r="AJ3876" t="s">
        <v>53</v>
      </c>
      <c r="AK3876" t="s">
        <v>69</v>
      </c>
      <c r="AL3876">
        <v>78.849999999999994</v>
      </c>
      <c r="AM3876">
        <v>3126.85</v>
      </c>
      <c r="AN3876">
        <v>0</v>
      </c>
      <c r="AO3876">
        <v>0</v>
      </c>
      <c r="AP3876">
        <v>1598.8</v>
      </c>
      <c r="AQ3876">
        <v>4725.6499999999996</v>
      </c>
      <c r="AR3876">
        <v>4</v>
      </c>
      <c r="AS3876" t="s">
        <v>881</v>
      </c>
      <c r="AT3876" t="s">
        <v>52</v>
      </c>
      <c r="AU3876">
        <v>45</v>
      </c>
      <c r="AV3876">
        <v>5257</v>
      </c>
      <c r="AY3876" t="str">
        <f>IF(AND(Table1[[#This Row],[Contract]]="Month-to-Month", Table1[[#This Row],[Tenure in Months]]&lt;6, Table1[[#This Row],[Payment Method]]="Bank Withdrawal"), "High Risk", IF(OR(Table1[[#This Row],[Contract]]="Month-to-Month", Table1[[#This Row],[Tenure in Months]]&lt;12), "Medium Risk", "Low Risk"))</f>
        <v>Medium Risk</v>
      </c>
    </row>
    <row r="3877" spans="1:51" x14ac:dyDescent="0.35">
      <c r="A3877" t="s">
        <v>5076</v>
      </c>
      <c r="B3877" t="s">
        <v>51</v>
      </c>
      <c r="C3877">
        <v>50</v>
      </c>
      <c r="D3877" t="s">
        <v>52</v>
      </c>
      <c r="E3877" t="s">
        <v>52</v>
      </c>
      <c r="F3877" t="s">
        <v>53</v>
      </c>
      <c r="G3877" t="s">
        <v>52</v>
      </c>
      <c r="H3877">
        <v>0</v>
      </c>
      <c r="I3877" t="s">
        <v>54</v>
      </c>
      <c r="J3877" t="s">
        <v>55</v>
      </c>
      <c r="K3877" t="s">
        <v>3873</v>
      </c>
      <c r="L3877">
        <v>92332</v>
      </c>
      <c r="M3877">
        <v>34.943600000000004</v>
      </c>
      <c r="N3877">
        <v>-115.28790100000001</v>
      </c>
      <c r="O3877">
        <v>115</v>
      </c>
      <c r="P3877" t="s">
        <v>57</v>
      </c>
      <c r="Q3877" t="s">
        <v>53</v>
      </c>
      <c r="R3877">
        <v>10</v>
      </c>
      <c r="S3877">
        <v>69</v>
      </c>
      <c r="T3877" t="s">
        <v>229</v>
      </c>
      <c r="U3877" t="s">
        <v>53</v>
      </c>
      <c r="V3877">
        <v>3.81</v>
      </c>
      <c r="W3877" t="s">
        <v>53</v>
      </c>
      <c r="X3877" t="s">
        <v>53</v>
      </c>
      <c r="Y3877" t="s">
        <v>68</v>
      </c>
      <c r="Z3877">
        <v>4</v>
      </c>
      <c r="AA3877" t="s">
        <v>52</v>
      </c>
      <c r="AB3877" t="s">
        <v>52</v>
      </c>
      <c r="AC3877" t="s">
        <v>53</v>
      </c>
      <c r="AD3877" t="s">
        <v>52</v>
      </c>
      <c r="AE3877" t="s">
        <v>53</v>
      </c>
      <c r="AF3877" t="s">
        <v>53</v>
      </c>
      <c r="AG3877" t="s">
        <v>53</v>
      </c>
      <c r="AH3877" t="s">
        <v>53</v>
      </c>
      <c r="AI3877" t="s">
        <v>124</v>
      </c>
      <c r="AJ3877" t="s">
        <v>52</v>
      </c>
      <c r="AK3877" t="s">
        <v>61</v>
      </c>
      <c r="AL3877">
        <v>99.5</v>
      </c>
      <c r="AM3877">
        <v>6841.45</v>
      </c>
      <c r="AN3877">
        <v>0</v>
      </c>
      <c r="AO3877">
        <v>0</v>
      </c>
      <c r="AP3877">
        <v>262.89</v>
      </c>
      <c r="AQ3877">
        <v>7104.34</v>
      </c>
      <c r="AR3877">
        <v>4</v>
      </c>
      <c r="AS3877" t="s">
        <v>881</v>
      </c>
      <c r="AT3877" t="s">
        <v>52</v>
      </c>
      <c r="AU3877">
        <v>56</v>
      </c>
      <c r="AV3877">
        <v>4237</v>
      </c>
      <c r="AY3877" t="str">
        <f>IF(AND(Table1[[#This Row],[Contract]]="Month-to-Month", Table1[[#This Row],[Tenure in Months]]&lt;6, Table1[[#This Row],[Payment Method]]="Bank Withdrawal"), "High Risk", IF(OR(Table1[[#This Row],[Contract]]="Month-to-Month", Table1[[#This Row],[Tenure in Months]]&lt;12), "Medium Risk", "Low Risk"))</f>
        <v>Low Risk</v>
      </c>
    </row>
    <row r="3878" spans="1:51" x14ac:dyDescent="0.35">
      <c r="A3878" t="s">
        <v>5077</v>
      </c>
      <c r="B3878" t="s">
        <v>51</v>
      </c>
      <c r="C3878">
        <v>29</v>
      </c>
      <c r="D3878" t="s">
        <v>53</v>
      </c>
      <c r="E3878" t="s">
        <v>52</v>
      </c>
      <c r="F3878" t="s">
        <v>52</v>
      </c>
      <c r="G3878" t="s">
        <v>53</v>
      </c>
      <c r="H3878">
        <v>3</v>
      </c>
      <c r="I3878" t="s">
        <v>54</v>
      </c>
      <c r="J3878" t="s">
        <v>55</v>
      </c>
      <c r="K3878" t="s">
        <v>954</v>
      </c>
      <c r="L3878">
        <v>92335</v>
      </c>
      <c r="M3878">
        <v>34.087558000000001</v>
      </c>
      <c r="N3878">
        <v>-117.464096</v>
      </c>
      <c r="O3878">
        <v>82630</v>
      </c>
      <c r="P3878" t="s">
        <v>57</v>
      </c>
      <c r="Q3878" t="s">
        <v>52</v>
      </c>
      <c r="R3878">
        <v>0</v>
      </c>
      <c r="S3878">
        <v>18</v>
      </c>
      <c r="T3878" t="s">
        <v>72</v>
      </c>
      <c r="U3878" t="s">
        <v>53</v>
      </c>
      <c r="V3878">
        <v>41.08</v>
      </c>
      <c r="W3878" t="s">
        <v>53</v>
      </c>
      <c r="X3878" t="s">
        <v>53</v>
      </c>
      <c r="Y3878" t="s">
        <v>68</v>
      </c>
      <c r="Z3878">
        <v>48</v>
      </c>
      <c r="AA3878" t="s">
        <v>52</v>
      </c>
      <c r="AB3878" t="s">
        <v>52</v>
      </c>
      <c r="AC3878" t="s">
        <v>53</v>
      </c>
      <c r="AD3878" t="s">
        <v>52</v>
      </c>
      <c r="AE3878" t="s">
        <v>52</v>
      </c>
      <c r="AF3878" t="s">
        <v>52</v>
      </c>
      <c r="AG3878" t="s">
        <v>52</v>
      </c>
      <c r="AH3878" t="s">
        <v>53</v>
      </c>
      <c r="AI3878" t="s">
        <v>60</v>
      </c>
      <c r="AJ3878" t="s">
        <v>53</v>
      </c>
      <c r="AK3878" t="s">
        <v>69</v>
      </c>
      <c r="AL3878">
        <v>80.55</v>
      </c>
      <c r="AM3878">
        <v>1406.65</v>
      </c>
      <c r="AN3878">
        <v>0</v>
      </c>
      <c r="AO3878">
        <v>0</v>
      </c>
      <c r="AP3878">
        <v>739.43999999999903</v>
      </c>
      <c r="AQ3878">
        <v>2146.09</v>
      </c>
      <c r="AR3878">
        <v>5</v>
      </c>
      <c r="AS3878" t="s">
        <v>881</v>
      </c>
      <c r="AT3878" t="s">
        <v>52</v>
      </c>
      <c r="AU3878">
        <v>37</v>
      </c>
      <c r="AV3878">
        <v>5334</v>
      </c>
      <c r="AY3878" t="str">
        <f>IF(AND(Table1[[#This Row],[Contract]]="Month-to-Month", Table1[[#This Row],[Tenure in Months]]&lt;6, Table1[[#This Row],[Payment Method]]="Bank Withdrawal"), "High Risk", IF(OR(Table1[[#This Row],[Contract]]="Month-to-Month", Table1[[#This Row],[Tenure in Months]]&lt;12), "Medium Risk", "Low Risk"))</f>
        <v>Medium Risk</v>
      </c>
    </row>
    <row r="3879" spans="1:51" x14ac:dyDescent="0.35">
      <c r="A3879" t="s">
        <v>5078</v>
      </c>
      <c r="B3879" t="s">
        <v>51</v>
      </c>
      <c r="C3879">
        <v>24</v>
      </c>
      <c r="D3879" t="s">
        <v>53</v>
      </c>
      <c r="E3879" t="s">
        <v>52</v>
      </c>
      <c r="F3879" t="s">
        <v>53</v>
      </c>
      <c r="G3879" t="s">
        <v>52</v>
      </c>
      <c r="H3879">
        <v>0</v>
      </c>
      <c r="I3879" t="s">
        <v>54</v>
      </c>
      <c r="J3879" t="s">
        <v>55</v>
      </c>
      <c r="K3879" t="s">
        <v>3878</v>
      </c>
      <c r="L3879">
        <v>92339</v>
      </c>
      <c r="M3879">
        <v>34.067698999999998</v>
      </c>
      <c r="N3879">
        <v>-116.903891</v>
      </c>
      <c r="O3879">
        <v>958</v>
      </c>
      <c r="P3879" t="s">
        <v>57</v>
      </c>
      <c r="Q3879" t="s">
        <v>53</v>
      </c>
      <c r="R3879">
        <v>5</v>
      </c>
      <c r="S3879">
        <v>55</v>
      </c>
      <c r="T3879" t="s">
        <v>58</v>
      </c>
      <c r="U3879" t="s">
        <v>53</v>
      </c>
      <c r="V3879">
        <v>36.17</v>
      </c>
      <c r="W3879" t="s">
        <v>52</v>
      </c>
      <c r="X3879" t="s">
        <v>53</v>
      </c>
      <c r="Y3879" t="s">
        <v>59</v>
      </c>
      <c r="Z3879">
        <v>69</v>
      </c>
      <c r="AA3879" t="s">
        <v>53</v>
      </c>
      <c r="AB3879" t="s">
        <v>52</v>
      </c>
      <c r="AC3879" t="s">
        <v>52</v>
      </c>
      <c r="AD3879" t="s">
        <v>52</v>
      </c>
      <c r="AE3879" t="s">
        <v>52</v>
      </c>
      <c r="AF3879" t="s">
        <v>53</v>
      </c>
      <c r="AG3879" t="s">
        <v>53</v>
      </c>
      <c r="AH3879" t="s">
        <v>52</v>
      </c>
      <c r="AI3879" t="s">
        <v>124</v>
      </c>
      <c r="AJ3879" t="s">
        <v>52</v>
      </c>
      <c r="AK3879" t="s">
        <v>69</v>
      </c>
      <c r="AL3879">
        <v>59.45</v>
      </c>
      <c r="AM3879">
        <v>3157</v>
      </c>
      <c r="AN3879">
        <v>0</v>
      </c>
      <c r="AO3879">
        <v>40</v>
      </c>
      <c r="AP3879">
        <v>1989.35</v>
      </c>
      <c r="AQ3879">
        <v>5186.3500000000004</v>
      </c>
      <c r="AR3879">
        <v>4</v>
      </c>
      <c r="AS3879" t="s">
        <v>881</v>
      </c>
      <c r="AT3879" t="s">
        <v>52</v>
      </c>
      <c r="AU3879">
        <v>77</v>
      </c>
      <c r="AV3879">
        <v>5712</v>
      </c>
      <c r="AY3879" t="str">
        <f>IF(AND(Table1[[#This Row],[Contract]]="Month-to-Month", Table1[[#This Row],[Tenure in Months]]&lt;6, Table1[[#This Row],[Payment Method]]="Bank Withdrawal"), "High Risk", IF(OR(Table1[[#This Row],[Contract]]="Month-to-Month", Table1[[#This Row],[Tenure in Months]]&lt;12), "Medium Risk", "Low Risk"))</f>
        <v>Low Risk</v>
      </c>
    </row>
    <row r="3880" spans="1:51" x14ac:dyDescent="0.35">
      <c r="A3880" t="s">
        <v>5079</v>
      </c>
      <c r="B3880" t="s">
        <v>51</v>
      </c>
      <c r="C3880">
        <v>35</v>
      </c>
      <c r="D3880" t="s">
        <v>52</v>
      </c>
      <c r="E3880" t="s">
        <v>52</v>
      </c>
      <c r="F3880" t="s">
        <v>53</v>
      </c>
      <c r="G3880" t="s">
        <v>52</v>
      </c>
      <c r="H3880">
        <v>0</v>
      </c>
      <c r="I3880" t="s">
        <v>54</v>
      </c>
      <c r="J3880" t="s">
        <v>55</v>
      </c>
      <c r="K3880" t="s">
        <v>2787</v>
      </c>
      <c r="L3880">
        <v>92341</v>
      </c>
      <c r="M3880">
        <v>34.244410999999999</v>
      </c>
      <c r="N3880">
        <v>-117.072654</v>
      </c>
      <c r="O3880">
        <v>317</v>
      </c>
      <c r="P3880" t="s">
        <v>57</v>
      </c>
      <c r="Q3880" t="s">
        <v>53</v>
      </c>
      <c r="R3880">
        <v>5</v>
      </c>
      <c r="S3880">
        <v>33</v>
      </c>
      <c r="T3880" t="s">
        <v>58</v>
      </c>
      <c r="U3880" t="s">
        <v>53</v>
      </c>
      <c r="V3880">
        <v>31.76</v>
      </c>
      <c r="W3880" t="s">
        <v>53</v>
      </c>
      <c r="X3880" t="s">
        <v>53</v>
      </c>
      <c r="Y3880" t="s">
        <v>68</v>
      </c>
      <c r="Z3880">
        <v>7</v>
      </c>
      <c r="AA3880" t="s">
        <v>52</v>
      </c>
      <c r="AB3880" t="s">
        <v>53</v>
      </c>
      <c r="AC3880" t="s">
        <v>53</v>
      </c>
      <c r="AD3880" t="s">
        <v>52</v>
      </c>
      <c r="AE3880" t="s">
        <v>52</v>
      </c>
      <c r="AF3880" t="s">
        <v>53</v>
      </c>
      <c r="AG3880" t="s">
        <v>53</v>
      </c>
      <c r="AH3880" t="s">
        <v>53</v>
      </c>
      <c r="AI3880" t="s">
        <v>60</v>
      </c>
      <c r="AJ3880" t="s">
        <v>53</v>
      </c>
      <c r="AK3880" t="s">
        <v>61</v>
      </c>
      <c r="AL3880">
        <v>93.35</v>
      </c>
      <c r="AM3880">
        <v>3092</v>
      </c>
      <c r="AN3880">
        <v>0</v>
      </c>
      <c r="AO3880">
        <v>0</v>
      </c>
      <c r="AP3880">
        <v>1048.08</v>
      </c>
      <c r="AQ3880">
        <v>4140.08</v>
      </c>
      <c r="AR3880">
        <v>4</v>
      </c>
      <c r="AS3880" t="s">
        <v>881</v>
      </c>
      <c r="AT3880" t="s">
        <v>52</v>
      </c>
      <c r="AU3880">
        <v>40</v>
      </c>
      <c r="AV3880">
        <v>3348</v>
      </c>
      <c r="AY3880" t="str">
        <f>IF(AND(Table1[[#This Row],[Contract]]="Month-to-Month", Table1[[#This Row],[Tenure in Months]]&lt;6, Table1[[#This Row],[Payment Method]]="Bank Withdrawal"), "High Risk", IF(OR(Table1[[#This Row],[Contract]]="Month-to-Month", Table1[[#This Row],[Tenure in Months]]&lt;12), "Medium Risk", "Low Risk"))</f>
        <v>Medium Risk</v>
      </c>
    </row>
    <row r="3881" spans="1:51" x14ac:dyDescent="0.35">
      <c r="A3881" t="s">
        <v>5080</v>
      </c>
      <c r="B3881" t="s">
        <v>66</v>
      </c>
      <c r="C3881">
        <v>19</v>
      </c>
      <c r="D3881" t="s">
        <v>53</v>
      </c>
      <c r="E3881" t="s">
        <v>52</v>
      </c>
      <c r="F3881" t="s">
        <v>52</v>
      </c>
      <c r="G3881" t="s">
        <v>52</v>
      </c>
      <c r="H3881">
        <v>0</v>
      </c>
      <c r="I3881" t="s">
        <v>54</v>
      </c>
      <c r="J3881" t="s">
        <v>55</v>
      </c>
      <c r="K3881" t="s">
        <v>1657</v>
      </c>
      <c r="L3881">
        <v>92342</v>
      </c>
      <c r="M3881">
        <v>34.757783000000003</v>
      </c>
      <c r="N3881">
        <v>-117.33996999999999</v>
      </c>
      <c r="O3881">
        <v>4948</v>
      </c>
      <c r="P3881" t="s">
        <v>57</v>
      </c>
      <c r="Q3881" t="s">
        <v>52</v>
      </c>
      <c r="R3881">
        <v>0</v>
      </c>
      <c r="S3881">
        <v>46</v>
      </c>
      <c r="T3881" t="s">
        <v>58</v>
      </c>
      <c r="U3881" t="s">
        <v>53</v>
      </c>
      <c r="V3881">
        <v>40.32</v>
      </c>
      <c r="W3881" t="s">
        <v>52</v>
      </c>
      <c r="X3881" t="s">
        <v>53</v>
      </c>
      <c r="Y3881" t="s">
        <v>110</v>
      </c>
      <c r="Z3881">
        <v>51</v>
      </c>
      <c r="AA3881" t="s">
        <v>52</v>
      </c>
      <c r="AB3881" t="s">
        <v>52</v>
      </c>
      <c r="AC3881" t="s">
        <v>52</v>
      </c>
      <c r="AD3881" t="s">
        <v>52</v>
      </c>
      <c r="AE3881" t="s">
        <v>52</v>
      </c>
      <c r="AF3881" t="s">
        <v>52</v>
      </c>
      <c r="AG3881" t="s">
        <v>52</v>
      </c>
      <c r="AH3881" t="s">
        <v>53</v>
      </c>
      <c r="AI3881" t="s">
        <v>60</v>
      </c>
      <c r="AJ3881" t="s">
        <v>52</v>
      </c>
      <c r="AK3881" t="s">
        <v>61</v>
      </c>
      <c r="AL3881">
        <v>44.95</v>
      </c>
      <c r="AM3881">
        <v>2168.9</v>
      </c>
      <c r="AN3881">
        <v>0</v>
      </c>
      <c r="AO3881">
        <v>0</v>
      </c>
      <c r="AP3881">
        <v>1854.72</v>
      </c>
      <c r="AQ3881">
        <v>4023.62</v>
      </c>
      <c r="AR3881">
        <v>5</v>
      </c>
      <c r="AS3881" t="s">
        <v>881</v>
      </c>
      <c r="AT3881" t="s">
        <v>52</v>
      </c>
      <c r="AU3881">
        <v>44</v>
      </c>
      <c r="AV3881">
        <v>2626</v>
      </c>
      <c r="AY3881" t="str">
        <f>IF(AND(Table1[[#This Row],[Contract]]="Month-to-Month", Table1[[#This Row],[Tenure in Months]]&lt;6, Table1[[#This Row],[Payment Method]]="Bank Withdrawal"), "High Risk", IF(OR(Table1[[#This Row],[Contract]]="Month-to-Month", Table1[[#This Row],[Tenure in Months]]&lt;12), "Medium Risk", "Low Risk"))</f>
        <v>Medium Risk</v>
      </c>
    </row>
    <row r="3882" spans="1:51" x14ac:dyDescent="0.35">
      <c r="A3882" t="s">
        <v>5081</v>
      </c>
      <c r="B3882" t="s">
        <v>51</v>
      </c>
      <c r="C3882">
        <v>54</v>
      </c>
      <c r="D3882" t="s">
        <v>52</v>
      </c>
      <c r="E3882" t="s">
        <v>52</v>
      </c>
      <c r="F3882" t="s">
        <v>52</v>
      </c>
      <c r="G3882" t="s">
        <v>52</v>
      </c>
      <c r="H3882">
        <v>0</v>
      </c>
      <c r="I3882" t="s">
        <v>54</v>
      </c>
      <c r="J3882" t="s">
        <v>55</v>
      </c>
      <c r="K3882" t="s">
        <v>3882</v>
      </c>
      <c r="L3882">
        <v>92345</v>
      </c>
      <c r="M3882">
        <v>34.361387000000001</v>
      </c>
      <c r="N3882">
        <v>-117.337509</v>
      </c>
      <c r="O3882">
        <v>68515</v>
      </c>
      <c r="P3882" t="s">
        <v>57</v>
      </c>
      <c r="Q3882" t="s">
        <v>52</v>
      </c>
      <c r="R3882">
        <v>0</v>
      </c>
      <c r="S3882">
        <v>34</v>
      </c>
      <c r="T3882" t="s">
        <v>58</v>
      </c>
      <c r="U3882" t="s">
        <v>53</v>
      </c>
      <c r="V3882">
        <v>20.47</v>
      </c>
      <c r="W3882" t="s">
        <v>53</v>
      </c>
      <c r="X3882" t="s">
        <v>52</v>
      </c>
      <c r="Y3882" t="s">
        <v>58</v>
      </c>
      <c r="Z3882">
        <v>0</v>
      </c>
      <c r="AA3882" t="s">
        <v>52</v>
      </c>
      <c r="AB3882" t="s">
        <v>52</v>
      </c>
      <c r="AC3882" t="s">
        <v>52</v>
      </c>
      <c r="AD3882" t="s">
        <v>52</v>
      </c>
      <c r="AE3882" t="s">
        <v>52</v>
      </c>
      <c r="AF3882" t="s">
        <v>52</v>
      </c>
      <c r="AG3882" t="s">
        <v>52</v>
      </c>
      <c r="AH3882" t="s">
        <v>52</v>
      </c>
      <c r="AI3882" t="s">
        <v>334</v>
      </c>
      <c r="AJ3882" t="s">
        <v>52</v>
      </c>
      <c r="AK3882" t="s">
        <v>61</v>
      </c>
      <c r="AL3882">
        <v>26.1</v>
      </c>
      <c r="AM3882">
        <v>980.35</v>
      </c>
      <c r="AN3882">
        <v>0</v>
      </c>
      <c r="AO3882">
        <v>0</v>
      </c>
      <c r="AP3882">
        <v>695.98</v>
      </c>
      <c r="AQ3882">
        <v>1676.33</v>
      </c>
      <c r="AR3882">
        <v>3</v>
      </c>
      <c r="AS3882" t="s">
        <v>881</v>
      </c>
      <c r="AT3882" t="s">
        <v>52</v>
      </c>
      <c r="AU3882">
        <v>46</v>
      </c>
      <c r="AV3882">
        <v>2026</v>
      </c>
      <c r="AY3882" t="str">
        <f>IF(AND(Table1[[#This Row],[Contract]]="Month-to-Month", Table1[[#This Row],[Tenure in Months]]&lt;6, Table1[[#This Row],[Payment Method]]="Bank Withdrawal"), "High Risk", IF(OR(Table1[[#This Row],[Contract]]="Month-to-Month", Table1[[#This Row],[Tenure in Months]]&lt;12), "Medium Risk", "Low Risk"))</f>
        <v>Low Risk</v>
      </c>
    </row>
    <row r="3883" spans="1:51" x14ac:dyDescent="0.35">
      <c r="A3883" t="s">
        <v>5082</v>
      </c>
      <c r="B3883" t="s">
        <v>66</v>
      </c>
      <c r="C3883">
        <v>64</v>
      </c>
      <c r="D3883" t="s">
        <v>52</v>
      </c>
      <c r="E3883" t="s">
        <v>52</v>
      </c>
      <c r="F3883" t="s">
        <v>52</v>
      </c>
      <c r="G3883" t="s">
        <v>52</v>
      </c>
      <c r="H3883">
        <v>0</v>
      </c>
      <c r="I3883" t="s">
        <v>54</v>
      </c>
      <c r="J3883" t="s">
        <v>55</v>
      </c>
      <c r="K3883" t="s">
        <v>3884</v>
      </c>
      <c r="L3883">
        <v>92346</v>
      </c>
      <c r="M3883">
        <v>34.129677000000001</v>
      </c>
      <c r="N3883">
        <v>-117.15427699999999</v>
      </c>
      <c r="O3883">
        <v>48245</v>
      </c>
      <c r="P3883" t="s">
        <v>57</v>
      </c>
      <c r="Q3883" t="s">
        <v>52</v>
      </c>
      <c r="R3883">
        <v>0</v>
      </c>
      <c r="S3883">
        <v>3</v>
      </c>
      <c r="T3883" t="s">
        <v>58</v>
      </c>
      <c r="U3883" t="s">
        <v>53</v>
      </c>
      <c r="V3883">
        <v>31.81</v>
      </c>
      <c r="W3883" t="s">
        <v>52</v>
      </c>
      <c r="X3883" t="s">
        <v>52</v>
      </c>
      <c r="Y3883" t="s">
        <v>58</v>
      </c>
      <c r="Z3883">
        <v>0</v>
      </c>
      <c r="AA3883" t="s">
        <v>52</v>
      </c>
      <c r="AB3883" t="s">
        <v>52</v>
      </c>
      <c r="AC3883" t="s">
        <v>52</v>
      </c>
      <c r="AD3883" t="s">
        <v>52</v>
      </c>
      <c r="AE3883" t="s">
        <v>52</v>
      </c>
      <c r="AF3883" t="s">
        <v>52</v>
      </c>
      <c r="AG3883" t="s">
        <v>52</v>
      </c>
      <c r="AH3883" t="s">
        <v>52</v>
      </c>
      <c r="AI3883" t="s">
        <v>60</v>
      </c>
      <c r="AJ3883" t="s">
        <v>52</v>
      </c>
      <c r="AK3883" t="s">
        <v>61</v>
      </c>
      <c r="AL3883">
        <v>20.2</v>
      </c>
      <c r="AM3883">
        <v>65.95</v>
      </c>
      <c r="AN3883">
        <v>0</v>
      </c>
      <c r="AO3883">
        <v>0</v>
      </c>
      <c r="AP3883">
        <v>95.429999999999893</v>
      </c>
      <c r="AQ3883">
        <v>161.38</v>
      </c>
      <c r="AR3883">
        <v>5</v>
      </c>
      <c r="AS3883" t="s">
        <v>883</v>
      </c>
      <c r="AT3883" t="s">
        <v>52</v>
      </c>
      <c r="AU3883">
        <v>24</v>
      </c>
      <c r="AV3883">
        <v>4369</v>
      </c>
      <c r="AY3883" t="str">
        <f>IF(AND(Table1[[#This Row],[Contract]]="Month-to-Month", Table1[[#This Row],[Tenure in Months]]&lt;6, Table1[[#This Row],[Payment Method]]="Bank Withdrawal"), "High Risk", IF(OR(Table1[[#This Row],[Contract]]="Month-to-Month", Table1[[#This Row],[Tenure in Months]]&lt;12), "Medium Risk", "Low Risk"))</f>
        <v>High Risk</v>
      </c>
    </row>
    <row r="3884" spans="1:51" x14ac:dyDescent="0.35">
      <c r="A3884" t="s">
        <v>5083</v>
      </c>
      <c r="B3884" t="s">
        <v>51</v>
      </c>
      <c r="C3884">
        <v>58</v>
      </c>
      <c r="D3884" t="s">
        <v>52</v>
      </c>
      <c r="E3884" t="s">
        <v>52</v>
      </c>
      <c r="F3884" t="s">
        <v>53</v>
      </c>
      <c r="G3884" t="s">
        <v>53</v>
      </c>
      <c r="H3884">
        <v>3</v>
      </c>
      <c r="I3884" t="s">
        <v>54</v>
      </c>
      <c r="J3884" t="s">
        <v>55</v>
      </c>
      <c r="K3884" t="s">
        <v>2789</v>
      </c>
      <c r="L3884">
        <v>92347</v>
      </c>
      <c r="M3884">
        <v>34.983808000000003</v>
      </c>
      <c r="N3884">
        <v>-117.239306</v>
      </c>
      <c r="O3884">
        <v>1933</v>
      </c>
      <c r="P3884" t="s">
        <v>57</v>
      </c>
      <c r="Q3884" t="s">
        <v>53</v>
      </c>
      <c r="R3884">
        <v>6</v>
      </c>
      <c r="S3884">
        <v>30</v>
      </c>
      <c r="T3884" t="s">
        <v>58</v>
      </c>
      <c r="U3884" t="s">
        <v>53</v>
      </c>
      <c r="V3884">
        <v>40</v>
      </c>
      <c r="W3884" t="s">
        <v>52</v>
      </c>
      <c r="X3884" t="s">
        <v>52</v>
      </c>
      <c r="Y3884" t="s">
        <v>58</v>
      </c>
      <c r="Z3884">
        <v>0</v>
      </c>
      <c r="AA3884" t="s">
        <v>52</v>
      </c>
      <c r="AB3884" t="s">
        <v>52</v>
      </c>
      <c r="AC3884" t="s">
        <v>52</v>
      </c>
      <c r="AD3884" t="s">
        <v>52</v>
      </c>
      <c r="AE3884" t="s">
        <v>52</v>
      </c>
      <c r="AF3884" t="s">
        <v>52</v>
      </c>
      <c r="AG3884" t="s">
        <v>52</v>
      </c>
      <c r="AH3884" t="s">
        <v>52</v>
      </c>
      <c r="AI3884" t="s">
        <v>334</v>
      </c>
      <c r="AJ3884" t="s">
        <v>52</v>
      </c>
      <c r="AK3884" t="s">
        <v>69</v>
      </c>
      <c r="AL3884">
        <v>21.25</v>
      </c>
      <c r="AM3884">
        <v>711.9</v>
      </c>
      <c r="AN3884">
        <v>0</v>
      </c>
      <c r="AO3884">
        <v>0</v>
      </c>
      <c r="AP3884">
        <v>1200</v>
      </c>
      <c r="AQ3884">
        <v>1911.9</v>
      </c>
      <c r="AR3884">
        <v>3</v>
      </c>
      <c r="AS3884" t="s">
        <v>881</v>
      </c>
      <c r="AT3884" t="s">
        <v>52</v>
      </c>
      <c r="AU3884">
        <v>70</v>
      </c>
      <c r="AV3884">
        <v>3047</v>
      </c>
      <c r="AY3884" t="str">
        <f>IF(AND(Table1[[#This Row],[Contract]]="Month-to-Month", Table1[[#This Row],[Tenure in Months]]&lt;6, Table1[[#This Row],[Payment Method]]="Bank Withdrawal"), "High Risk", IF(OR(Table1[[#This Row],[Contract]]="Month-to-Month", Table1[[#This Row],[Tenure in Months]]&lt;12), "Medium Risk", "Low Risk"))</f>
        <v>Low Risk</v>
      </c>
    </row>
    <row r="3885" spans="1:51" x14ac:dyDescent="0.35">
      <c r="A3885" t="s">
        <v>5084</v>
      </c>
      <c r="B3885" t="s">
        <v>66</v>
      </c>
      <c r="C3885">
        <v>41</v>
      </c>
      <c r="D3885" t="s">
        <v>52</v>
      </c>
      <c r="E3885" t="s">
        <v>52</v>
      </c>
      <c r="F3885" t="s">
        <v>52</v>
      </c>
      <c r="G3885" t="s">
        <v>52</v>
      </c>
      <c r="H3885">
        <v>0</v>
      </c>
      <c r="I3885" t="s">
        <v>54</v>
      </c>
      <c r="J3885" t="s">
        <v>55</v>
      </c>
      <c r="K3885" t="s">
        <v>3887</v>
      </c>
      <c r="L3885">
        <v>92352</v>
      </c>
      <c r="M3885">
        <v>34.256500000000003</v>
      </c>
      <c r="N3885">
        <v>-117.19335</v>
      </c>
      <c r="O3885">
        <v>9793</v>
      </c>
      <c r="P3885" t="s">
        <v>57</v>
      </c>
      <c r="Q3885" t="s">
        <v>52</v>
      </c>
      <c r="R3885">
        <v>0</v>
      </c>
      <c r="S3885">
        <v>33</v>
      </c>
      <c r="T3885" t="s">
        <v>58</v>
      </c>
      <c r="U3885" t="s">
        <v>53</v>
      </c>
      <c r="V3885">
        <v>10.28</v>
      </c>
      <c r="W3885" t="s">
        <v>53</v>
      </c>
      <c r="X3885" t="s">
        <v>53</v>
      </c>
      <c r="Y3885" t="s">
        <v>110</v>
      </c>
      <c r="Z3885">
        <v>7</v>
      </c>
      <c r="AA3885" t="s">
        <v>53</v>
      </c>
      <c r="AB3885" t="s">
        <v>52</v>
      </c>
      <c r="AC3885" t="s">
        <v>52</v>
      </c>
      <c r="AD3885" t="s">
        <v>53</v>
      </c>
      <c r="AE3885" t="s">
        <v>52</v>
      </c>
      <c r="AF3885" t="s">
        <v>52</v>
      </c>
      <c r="AG3885" t="s">
        <v>52</v>
      </c>
      <c r="AH3885" t="s">
        <v>53</v>
      </c>
      <c r="AI3885" t="s">
        <v>124</v>
      </c>
      <c r="AJ3885" t="s">
        <v>52</v>
      </c>
      <c r="AK3885" t="s">
        <v>61</v>
      </c>
      <c r="AL3885">
        <v>59.4</v>
      </c>
      <c r="AM3885">
        <v>1952.8</v>
      </c>
      <c r="AN3885">
        <v>0</v>
      </c>
      <c r="AO3885">
        <v>0</v>
      </c>
      <c r="AP3885">
        <v>339.23999999999899</v>
      </c>
      <c r="AQ3885">
        <v>2292.04</v>
      </c>
      <c r="AR3885">
        <v>3</v>
      </c>
      <c r="AS3885" t="s">
        <v>881</v>
      </c>
      <c r="AT3885" t="s">
        <v>52</v>
      </c>
      <c r="AU3885">
        <v>38</v>
      </c>
      <c r="AV3885">
        <v>2853</v>
      </c>
      <c r="AY3885" t="str">
        <f>IF(AND(Table1[[#This Row],[Contract]]="Month-to-Month", Table1[[#This Row],[Tenure in Months]]&lt;6, Table1[[#This Row],[Payment Method]]="Bank Withdrawal"), "High Risk", IF(OR(Table1[[#This Row],[Contract]]="Month-to-Month", Table1[[#This Row],[Tenure in Months]]&lt;12), "Medium Risk", "Low Risk"))</f>
        <v>Low Risk</v>
      </c>
    </row>
    <row r="3886" spans="1:51" x14ac:dyDescent="0.35">
      <c r="A3886" t="s">
        <v>5085</v>
      </c>
      <c r="B3886" t="s">
        <v>51</v>
      </c>
      <c r="C3886">
        <v>25</v>
      </c>
      <c r="D3886" t="s">
        <v>53</v>
      </c>
      <c r="E3886" t="s">
        <v>52</v>
      </c>
      <c r="F3886" t="s">
        <v>53</v>
      </c>
      <c r="G3886" t="s">
        <v>53</v>
      </c>
      <c r="H3886">
        <v>2</v>
      </c>
      <c r="I3886" t="s">
        <v>54</v>
      </c>
      <c r="J3886" t="s">
        <v>55</v>
      </c>
      <c r="K3886" t="s">
        <v>3889</v>
      </c>
      <c r="L3886">
        <v>92354</v>
      </c>
      <c r="M3886">
        <v>34.049315</v>
      </c>
      <c r="N3886">
        <v>-117.25597399999999</v>
      </c>
      <c r="O3886">
        <v>18068</v>
      </c>
      <c r="P3886" t="s">
        <v>57</v>
      </c>
      <c r="Q3886" t="s">
        <v>53</v>
      </c>
      <c r="R3886">
        <v>6</v>
      </c>
      <c r="S3886">
        <v>45</v>
      </c>
      <c r="T3886" t="s">
        <v>58</v>
      </c>
      <c r="U3886" t="s">
        <v>53</v>
      </c>
      <c r="V3886">
        <v>33.450000000000003</v>
      </c>
      <c r="W3886" t="s">
        <v>53</v>
      </c>
      <c r="X3886" t="s">
        <v>53</v>
      </c>
      <c r="Y3886" t="s">
        <v>68</v>
      </c>
      <c r="Z3886">
        <v>69</v>
      </c>
      <c r="AA3886" t="s">
        <v>52</v>
      </c>
      <c r="AB3886" t="s">
        <v>53</v>
      </c>
      <c r="AC3886" t="s">
        <v>53</v>
      </c>
      <c r="AD3886" t="s">
        <v>52</v>
      </c>
      <c r="AE3886" t="s">
        <v>52</v>
      </c>
      <c r="AF3886" t="s">
        <v>53</v>
      </c>
      <c r="AG3886" t="s">
        <v>53</v>
      </c>
      <c r="AH3886" t="s">
        <v>52</v>
      </c>
      <c r="AI3886" t="s">
        <v>124</v>
      </c>
      <c r="AJ3886" t="s">
        <v>53</v>
      </c>
      <c r="AK3886" t="s">
        <v>69</v>
      </c>
      <c r="AL3886">
        <v>95</v>
      </c>
      <c r="AM3886">
        <v>4368.8500000000004</v>
      </c>
      <c r="AN3886">
        <v>0</v>
      </c>
      <c r="AO3886">
        <v>60</v>
      </c>
      <c r="AP3886">
        <v>1505.25</v>
      </c>
      <c r="AQ3886">
        <v>5934.1</v>
      </c>
      <c r="AR3886">
        <v>4</v>
      </c>
      <c r="AS3886" t="s">
        <v>881</v>
      </c>
      <c r="AT3886" t="s">
        <v>52</v>
      </c>
      <c r="AU3886">
        <v>27</v>
      </c>
      <c r="AV3886">
        <v>2719</v>
      </c>
      <c r="AY3886" t="str">
        <f>IF(AND(Table1[[#This Row],[Contract]]="Month-to-Month", Table1[[#This Row],[Tenure in Months]]&lt;6, Table1[[#This Row],[Payment Method]]="Bank Withdrawal"), "High Risk", IF(OR(Table1[[#This Row],[Contract]]="Month-to-Month", Table1[[#This Row],[Tenure in Months]]&lt;12), "Medium Risk", "Low Risk"))</f>
        <v>Low Risk</v>
      </c>
    </row>
    <row r="3887" spans="1:51" x14ac:dyDescent="0.35">
      <c r="A3887" t="s">
        <v>5086</v>
      </c>
      <c r="B3887" t="s">
        <v>51</v>
      </c>
      <c r="C3887">
        <v>49</v>
      </c>
      <c r="D3887" t="s">
        <v>52</v>
      </c>
      <c r="E3887" t="s">
        <v>52</v>
      </c>
      <c r="F3887" t="s">
        <v>52</v>
      </c>
      <c r="G3887" t="s">
        <v>52</v>
      </c>
      <c r="H3887">
        <v>0</v>
      </c>
      <c r="I3887" t="s">
        <v>54</v>
      </c>
      <c r="J3887" t="s">
        <v>55</v>
      </c>
      <c r="K3887" t="s">
        <v>514</v>
      </c>
      <c r="L3887">
        <v>92356</v>
      </c>
      <c r="M3887">
        <v>34.508417000000001</v>
      </c>
      <c r="N3887">
        <v>-116.856103</v>
      </c>
      <c r="O3887">
        <v>5256</v>
      </c>
      <c r="P3887" t="s">
        <v>57</v>
      </c>
      <c r="Q3887" t="s">
        <v>52</v>
      </c>
      <c r="R3887">
        <v>0</v>
      </c>
      <c r="S3887">
        <v>40</v>
      </c>
      <c r="T3887" t="s">
        <v>58</v>
      </c>
      <c r="U3887" t="s">
        <v>53</v>
      </c>
      <c r="V3887">
        <v>36.979999999999997</v>
      </c>
      <c r="W3887" t="s">
        <v>52</v>
      </c>
      <c r="X3887" t="s">
        <v>53</v>
      </c>
      <c r="Y3887" t="s">
        <v>59</v>
      </c>
      <c r="Z3887">
        <v>21</v>
      </c>
      <c r="AA3887" t="s">
        <v>53</v>
      </c>
      <c r="AB3887" t="s">
        <v>53</v>
      </c>
      <c r="AC3887" t="s">
        <v>52</v>
      </c>
      <c r="AD3887" t="s">
        <v>53</v>
      </c>
      <c r="AE3887" t="s">
        <v>52</v>
      </c>
      <c r="AF3887" t="s">
        <v>52</v>
      </c>
      <c r="AG3887" t="s">
        <v>52</v>
      </c>
      <c r="AH3887" t="s">
        <v>53</v>
      </c>
      <c r="AI3887" t="s">
        <v>60</v>
      </c>
      <c r="AJ3887" t="s">
        <v>53</v>
      </c>
      <c r="AK3887" t="s">
        <v>69</v>
      </c>
      <c r="AL3887">
        <v>61.9</v>
      </c>
      <c r="AM3887">
        <v>2647.1</v>
      </c>
      <c r="AN3887">
        <v>0</v>
      </c>
      <c r="AO3887">
        <v>0</v>
      </c>
      <c r="AP3887">
        <v>1479.19999999999</v>
      </c>
      <c r="AQ3887">
        <v>4126.2999999999902</v>
      </c>
      <c r="AR3887">
        <v>4</v>
      </c>
      <c r="AS3887" t="s">
        <v>881</v>
      </c>
      <c r="AT3887" t="s">
        <v>52</v>
      </c>
      <c r="AU3887">
        <v>52</v>
      </c>
      <c r="AV3887">
        <v>2520</v>
      </c>
      <c r="AY3887" t="str">
        <f>IF(AND(Table1[[#This Row],[Contract]]="Month-to-Month", Table1[[#This Row],[Tenure in Months]]&lt;6, Table1[[#This Row],[Payment Method]]="Bank Withdrawal"), "High Risk", IF(OR(Table1[[#This Row],[Contract]]="Month-to-Month", Table1[[#This Row],[Tenure in Months]]&lt;12), "Medium Risk", "Low Risk"))</f>
        <v>Medium Risk</v>
      </c>
    </row>
    <row r="3888" spans="1:51" x14ac:dyDescent="0.35">
      <c r="A3888" t="s">
        <v>5087</v>
      </c>
      <c r="B3888" t="s">
        <v>66</v>
      </c>
      <c r="C3888">
        <v>58</v>
      </c>
      <c r="D3888" t="s">
        <v>52</v>
      </c>
      <c r="E3888" t="s">
        <v>52</v>
      </c>
      <c r="F3888" t="s">
        <v>52</v>
      </c>
      <c r="G3888" t="s">
        <v>52</v>
      </c>
      <c r="H3888">
        <v>0</v>
      </c>
      <c r="I3888" t="s">
        <v>54</v>
      </c>
      <c r="J3888" t="s">
        <v>55</v>
      </c>
      <c r="K3888" t="s">
        <v>1660</v>
      </c>
      <c r="L3888">
        <v>92358</v>
      </c>
      <c r="M3888">
        <v>34.238162000000003</v>
      </c>
      <c r="N3888">
        <v>-117.534306</v>
      </c>
      <c r="O3888">
        <v>1090</v>
      </c>
      <c r="P3888" t="s">
        <v>57</v>
      </c>
      <c r="Q3888" t="s">
        <v>52</v>
      </c>
      <c r="R3888">
        <v>0</v>
      </c>
      <c r="S3888">
        <v>71</v>
      </c>
      <c r="T3888" t="s">
        <v>229</v>
      </c>
      <c r="U3888" t="s">
        <v>53</v>
      </c>
      <c r="V3888">
        <v>17.899999999999999</v>
      </c>
      <c r="W3888" t="s">
        <v>53</v>
      </c>
      <c r="X3888" t="s">
        <v>53</v>
      </c>
      <c r="Y3888" t="s">
        <v>68</v>
      </c>
      <c r="Z3888">
        <v>21</v>
      </c>
      <c r="AA3888" t="s">
        <v>53</v>
      </c>
      <c r="AB3888" t="s">
        <v>53</v>
      </c>
      <c r="AC3888" t="s">
        <v>53</v>
      </c>
      <c r="AD3888" t="s">
        <v>53</v>
      </c>
      <c r="AE3888" t="s">
        <v>53</v>
      </c>
      <c r="AF3888" t="s">
        <v>53</v>
      </c>
      <c r="AG3888" t="s">
        <v>53</v>
      </c>
      <c r="AH3888" t="s">
        <v>53</v>
      </c>
      <c r="AI3888" t="s">
        <v>334</v>
      </c>
      <c r="AJ3888" t="s">
        <v>53</v>
      </c>
      <c r="AK3888" t="s">
        <v>61</v>
      </c>
      <c r="AL3888">
        <v>118.65</v>
      </c>
      <c r="AM3888">
        <v>8477.6</v>
      </c>
      <c r="AN3888">
        <v>0</v>
      </c>
      <c r="AO3888">
        <v>0</v>
      </c>
      <c r="AP3888">
        <v>1270.8999999999901</v>
      </c>
      <c r="AQ3888">
        <v>9748.5</v>
      </c>
      <c r="AR3888">
        <v>3</v>
      </c>
      <c r="AS3888" t="s">
        <v>881</v>
      </c>
      <c r="AT3888" t="s">
        <v>52</v>
      </c>
      <c r="AU3888">
        <v>73</v>
      </c>
      <c r="AV3888">
        <v>4296</v>
      </c>
      <c r="AY3888" t="str">
        <f>IF(AND(Table1[[#This Row],[Contract]]="Month-to-Month", Table1[[#This Row],[Tenure in Months]]&lt;6, Table1[[#This Row],[Payment Method]]="Bank Withdrawal"), "High Risk", IF(OR(Table1[[#This Row],[Contract]]="Month-to-Month", Table1[[#This Row],[Tenure in Months]]&lt;12), "Medium Risk", "Low Risk"))</f>
        <v>Low Risk</v>
      </c>
    </row>
    <row r="3889" spans="1:51" x14ac:dyDescent="0.35">
      <c r="A3889" t="s">
        <v>5088</v>
      </c>
      <c r="B3889" t="s">
        <v>66</v>
      </c>
      <c r="C3889">
        <v>53</v>
      </c>
      <c r="D3889" t="s">
        <v>52</v>
      </c>
      <c r="E3889" t="s">
        <v>52</v>
      </c>
      <c r="F3889" t="s">
        <v>53</v>
      </c>
      <c r="G3889" t="s">
        <v>52</v>
      </c>
      <c r="H3889">
        <v>0</v>
      </c>
      <c r="I3889" t="s">
        <v>54</v>
      </c>
      <c r="J3889" t="s">
        <v>55</v>
      </c>
      <c r="K3889" t="s">
        <v>3891</v>
      </c>
      <c r="L3889">
        <v>92363</v>
      </c>
      <c r="M3889">
        <v>34.711224000000001</v>
      </c>
      <c r="N3889">
        <v>-114.70225600000001</v>
      </c>
      <c r="O3889">
        <v>5488</v>
      </c>
      <c r="P3889" t="s">
        <v>57</v>
      </c>
      <c r="Q3889" t="s">
        <v>52</v>
      </c>
      <c r="R3889">
        <v>0</v>
      </c>
      <c r="S3889">
        <v>72</v>
      </c>
      <c r="T3889" t="s">
        <v>229</v>
      </c>
      <c r="U3889" t="s">
        <v>52</v>
      </c>
      <c r="V3889">
        <v>0</v>
      </c>
      <c r="W3889" t="s">
        <v>52</v>
      </c>
      <c r="X3889" t="s">
        <v>53</v>
      </c>
      <c r="Y3889" t="s">
        <v>59</v>
      </c>
      <c r="Z3889">
        <v>6</v>
      </c>
      <c r="AA3889" t="s">
        <v>53</v>
      </c>
      <c r="AB3889" t="s">
        <v>53</v>
      </c>
      <c r="AC3889" t="s">
        <v>53</v>
      </c>
      <c r="AD3889" t="s">
        <v>53</v>
      </c>
      <c r="AE3889" t="s">
        <v>53</v>
      </c>
      <c r="AF3889" t="s">
        <v>53</v>
      </c>
      <c r="AG3889" t="s">
        <v>53</v>
      </c>
      <c r="AH3889" t="s">
        <v>53</v>
      </c>
      <c r="AI3889" t="s">
        <v>334</v>
      </c>
      <c r="AJ3889" t="s">
        <v>52</v>
      </c>
      <c r="AK3889" t="s">
        <v>61</v>
      </c>
      <c r="AL3889">
        <v>64.45</v>
      </c>
      <c r="AM3889">
        <v>4528</v>
      </c>
      <c r="AN3889">
        <v>0</v>
      </c>
      <c r="AO3889">
        <v>0</v>
      </c>
      <c r="AP3889">
        <v>0</v>
      </c>
      <c r="AQ3889">
        <v>4528</v>
      </c>
      <c r="AR3889">
        <v>4</v>
      </c>
      <c r="AS3889" t="s">
        <v>881</v>
      </c>
      <c r="AT3889" t="s">
        <v>52</v>
      </c>
      <c r="AU3889">
        <v>45</v>
      </c>
      <c r="AV3889">
        <v>5265</v>
      </c>
      <c r="AY3889" t="str">
        <f>IF(AND(Table1[[#This Row],[Contract]]="Month-to-Month", Table1[[#This Row],[Tenure in Months]]&lt;6, Table1[[#This Row],[Payment Method]]="Bank Withdrawal"), "High Risk", IF(OR(Table1[[#This Row],[Contract]]="Month-to-Month", Table1[[#This Row],[Tenure in Months]]&lt;12), "Medium Risk", "Low Risk"))</f>
        <v>Low Risk</v>
      </c>
    </row>
    <row r="3890" spans="1:51" x14ac:dyDescent="0.35">
      <c r="A3890" t="s">
        <v>5089</v>
      </c>
      <c r="B3890" t="s">
        <v>66</v>
      </c>
      <c r="C3890">
        <v>59</v>
      </c>
      <c r="D3890" t="s">
        <v>52</v>
      </c>
      <c r="E3890" t="s">
        <v>52</v>
      </c>
      <c r="F3890" t="s">
        <v>53</v>
      </c>
      <c r="G3890" t="s">
        <v>53</v>
      </c>
      <c r="H3890">
        <v>3</v>
      </c>
      <c r="I3890" t="s">
        <v>54</v>
      </c>
      <c r="J3890" t="s">
        <v>55</v>
      </c>
      <c r="K3890" t="s">
        <v>958</v>
      </c>
      <c r="L3890">
        <v>92364</v>
      </c>
      <c r="M3890">
        <v>35.478735999999998</v>
      </c>
      <c r="N3890">
        <v>-115.51698399999999</v>
      </c>
      <c r="O3890">
        <v>162</v>
      </c>
      <c r="P3890" t="s">
        <v>57</v>
      </c>
      <c r="Q3890" t="s">
        <v>53</v>
      </c>
      <c r="R3890">
        <v>5</v>
      </c>
      <c r="S3890">
        <v>22</v>
      </c>
      <c r="T3890" t="s">
        <v>72</v>
      </c>
      <c r="U3890" t="s">
        <v>53</v>
      </c>
      <c r="V3890">
        <v>33.46</v>
      </c>
      <c r="W3890" t="s">
        <v>52</v>
      </c>
      <c r="X3890" t="s">
        <v>53</v>
      </c>
      <c r="Y3890" t="s">
        <v>68</v>
      </c>
      <c r="Z3890">
        <v>29</v>
      </c>
      <c r="AA3890" t="s">
        <v>52</v>
      </c>
      <c r="AB3890" t="s">
        <v>52</v>
      </c>
      <c r="AC3890" t="s">
        <v>52</v>
      </c>
      <c r="AD3890" t="s">
        <v>52</v>
      </c>
      <c r="AE3890" t="s">
        <v>52</v>
      </c>
      <c r="AF3890" t="s">
        <v>53</v>
      </c>
      <c r="AG3890" t="s">
        <v>53</v>
      </c>
      <c r="AH3890" t="s">
        <v>53</v>
      </c>
      <c r="AI3890" t="s">
        <v>60</v>
      </c>
      <c r="AJ3890" t="s">
        <v>53</v>
      </c>
      <c r="AK3890" t="s">
        <v>61</v>
      </c>
      <c r="AL3890">
        <v>80.150000000000006</v>
      </c>
      <c r="AM3890">
        <v>1790.65</v>
      </c>
      <c r="AN3890">
        <v>0</v>
      </c>
      <c r="AO3890">
        <v>0</v>
      </c>
      <c r="AP3890">
        <v>736.12</v>
      </c>
      <c r="AQ3890">
        <v>2526.77</v>
      </c>
      <c r="AR3890">
        <v>5</v>
      </c>
      <c r="AS3890" t="s">
        <v>881</v>
      </c>
      <c r="AT3890" t="s">
        <v>52</v>
      </c>
      <c r="AU3890">
        <v>42</v>
      </c>
      <c r="AV3890">
        <v>4732</v>
      </c>
      <c r="AY3890" t="str">
        <f>IF(AND(Table1[[#This Row],[Contract]]="Month-to-Month", Table1[[#This Row],[Tenure in Months]]&lt;6, Table1[[#This Row],[Payment Method]]="Bank Withdrawal"), "High Risk", IF(OR(Table1[[#This Row],[Contract]]="Month-to-Month", Table1[[#This Row],[Tenure in Months]]&lt;12), "Medium Risk", "Low Risk"))</f>
        <v>Medium Risk</v>
      </c>
    </row>
    <row r="3891" spans="1:51" x14ac:dyDescent="0.35">
      <c r="A3891" t="s">
        <v>5090</v>
      </c>
      <c r="B3891" t="s">
        <v>51</v>
      </c>
      <c r="C3891">
        <v>44</v>
      </c>
      <c r="D3891" t="s">
        <v>52</v>
      </c>
      <c r="E3891" t="s">
        <v>52</v>
      </c>
      <c r="F3891" t="s">
        <v>53</v>
      </c>
      <c r="G3891" t="s">
        <v>52</v>
      </c>
      <c r="H3891">
        <v>0</v>
      </c>
      <c r="I3891" t="s">
        <v>54</v>
      </c>
      <c r="J3891" t="s">
        <v>55</v>
      </c>
      <c r="K3891" t="s">
        <v>162</v>
      </c>
      <c r="L3891">
        <v>92592</v>
      </c>
      <c r="M3891">
        <v>33.507255000000001</v>
      </c>
      <c r="N3891">
        <v>-117.029473</v>
      </c>
      <c r="O3891">
        <v>46171</v>
      </c>
      <c r="P3891" t="s">
        <v>57</v>
      </c>
      <c r="Q3891" t="s">
        <v>53</v>
      </c>
      <c r="R3891">
        <v>6</v>
      </c>
      <c r="S3891">
        <v>46</v>
      </c>
      <c r="T3891" t="s">
        <v>58</v>
      </c>
      <c r="U3891" t="s">
        <v>53</v>
      </c>
      <c r="V3891">
        <v>4.72</v>
      </c>
      <c r="W3891" t="s">
        <v>52</v>
      </c>
      <c r="X3891" t="s">
        <v>52</v>
      </c>
      <c r="Y3891" t="s">
        <v>58</v>
      </c>
      <c r="Z3891">
        <v>0</v>
      </c>
      <c r="AA3891" t="s">
        <v>52</v>
      </c>
      <c r="AB3891" t="s">
        <v>52</v>
      </c>
      <c r="AC3891" t="s">
        <v>52</v>
      </c>
      <c r="AD3891" t="s">
        <v>52</v>
      </c>
      <c r="AE3891" t="s">
        <v>52</v>
      </c>
      <c r="AF3891" t="s">
        <v>52</v>
      </c>
      <c r="AG3891" t="s">
        <v>52</v>
      </c>
      <c r="AH3891" t="s">
        <v>52</v>
      </c>
      <c r="AI3891" t="s">
        <v>124</v>
      </c>
      <c r="AJ3891" t="s">
        <v>53</v>
      </c>
      <c r="AK3891" t="s">
        <v>61</v>
      </c>
      <c r="AL3891">
        <v>20.2</v>
      </c>
      <c r="AM3891">
        <v>845.6</v>
      </c>
      <c r="AN3891">
        <v>0</v>
      </c>
      <c r="AO3891">
        <v>0</v>
      </c>
      <c r="AP3891">
        <v>217.11999999999901</v>
      </c>
      <c r="AQ3891">
        <v>1062.72</v>
      </c>
      <c r="AR3891">
        <v>3</v>
      </c>
      <c r="AS3891" t="s">
        <v>881</v>
      </c>
      <c r="AT3891" t="s">
        <v>52</v>
      </c>
      <c r="AU3891">
        <v>68</v>
      </c>
      <c r="AV3891">
        <v>2325</v>
      </c>
      <c r="AY3891" t="str">
        <f>IF(AND(Table1[[#This Row],[Contract]]="Month-to-Month", Table1[[#This Row],[Tenure in Months]]&lt;6, Table1[[#This Row],[Payment Method]]="Bank Withdrawal"), "High Risk", IF(OR(Table1[[#This Row],[Contract]]="Month-to-Month", Table1[[#This Row],[Tenure in Months]]&lt;12), "Medium Risk", "Low Risk"))</f>
        <v>Low Risk</v>
      </c>
    </row>
    <row r="3892" spans="1:51" x14ac:dyDescent="0.35">
      <c r="A3892" t="s">
        <v>5091</v>
      </c>
      <c r="B3892" t="s">
        <v>66</v>
      </c>
      <c r="C3892">
        <v>53</v>
      </c>
      <c r="D3892" t="s">
        <v>52</v>
      </c>
      <c r="E3892" t="s">
        <v>52</v>
      </c>
      <c r="F3892" t="s">
        <v>53</v>
      </c>
      <c r="G3892" t="s">
        <v>53</v>
      </c>
      <c r="H3892">
        <v>3</v>
      </c>
      <c r="I3892" t="s">
        <v>54</v>
      </c>
      <c r="J3892" t="s">
        <v>55</v>
      </c>
      <c r="K3892" t="s">
        <v>1662</v>
      </c>
      <c r="L3892">
        <v>92368</v>
      </c>
      <c r="M3892">
        <v>34.647959</v>
      </c>
      <c r="N3892">
        <v>-117.29695700000001</v>
      </c>
      <c r="O3892">
        <v>909</v>
      </c>
      <c r="P3892" t="s">
        <v>57</v>
      </c>
      <c r="Q3892" t="s">
        <v>53</v>
      </c>
      <c r="R3892">
        <v>8</v>
      </c>
      <c r="S3892">
        <v>55</v>
      </c>
      <c r="T3892" t="s">
        <v>92</v>
      </c>
      <c r="U3892" t="s">
        <v>53</v>
      </c>
      <c r="V3892">
        <v>38.51</v>
      </c>
      <c r="W3892" t="s">
        <v>52</v>
      </c>
      <c r="X3892" t="s">
        <v>52</v>
      </c>
      <c r="Y3892" t="s">
        <v>58</v>
      </c>
      <c r="Z3892">
        <v>0</v>
      </c>
      <c r="AA3892" t="s">
        <v>52</v>
      </c>
      <c r="AB3892" t="s">
        <v>52</v>
      </c>
      <c r="AC3892" t="s">
        <v>52</v>
      </c>
      <c r="AD3892" t="s">
        <v>52</v>
      </c>
      <c r="AE3892" t="s">
        <v>52</v>
      </c>
      <c r="AF3892" t="s">
        <v>52</v>
      </c>
      <c r="AG3892" t="s">
        <v>52</v>
      </c>
      <c r="AH3892" t="s">
        <v>52</v>
      </c>
      <c r="AI3892" t="s">
        <v>334</v>
      </c>
      <c r="AJ3892" t="s">
        <v>52</v>
      </c>
      <c r="AK3892" t="s">
        <v>69</v>
      </c>
      <c r="AL3892">
        <v>21</v>
      </c>
      <c r="AM3892">
        <v>1210.3</v>
      </c>
      <c r="AN3892">
        <v>0</v>
      </c>
      <c r="AO3892">
        <v>0</v>
      </c>
      <c r="AP3892">
        <v>2118.0499999999902</v>
      </c>
      <c r="AQ3892">
        <v>3328.3499999999899</v>
      </c>
      <c r="AR3892">
        <v>3</v>
      </c>
      <c r="AS3892" t="s">
        <v>881</v>
      </c>
      <c r="AT3892" t="s">
        <v>52</v>
      </c>
      <c r="AU3892">
        <v>24</v>
      </c>
      <c r="AV3892">
        <v>5046</v>
      </c>
      <c r="AY3892" t="str">
        <f>IF(AND(Table1[[#This Row],[Contract]]="Month-to-Month", Table1[[#This Row],[Tenure in Months]]&lt;6, Table1[[#This Row],[Payment Method]]="Bank Withdrawal"), "High Risk", IF(OR(Table1[[#This Row],[Contract]]="Month-to-Month", Table1[[#This Row],[Tenure in Months]]&lt;12), "Medium Risk", "Low Risk"))</f>
        <v>Low Risk</v>
      </c>
    </row>
    <row r="3893" spans="1:51" x14ac:dyDescent="0.35">
      <c r="A3893" t="s">
        <v>5092</v>
      </c>
      <c r="B3893" t="s">
        <v>51</v>
      </c>
      <c r="C3893">
        <v>26</v>
      </c>
      <c r="D3893" t="s">
        <v>53</v>
      </c>
      <c r="E3893" t="s">
        <v>52</v>
      </c>
      <c r="F3893" t="s">
        <v>52</v>
      </c>
      <c r="G3893" t="s">
        <v>52</v>
      </c>
      <c r="H3893">
        <v>0</v>
      </c>
      <c r="I3893" t="s">
        <v>54</v>
      </c>
      <c r="J3893" t="s">
        <v>55</v>
      </c>
      <c r="K3893" t="s">
        <v>1969</v>
      </c>
      <c r="L3893">
        <v>92371</v>
      </c>
      <c r="M3893">
        <v>34.441122999999997</v>
      </c>
      <c r="N3893">
        <v>-117.537886</v>
      </c>
      <c r="O3893">
        <v>12463</v>
      </c>
      <c r="P3893" t="s">
        <v>57</v>
      </c>
      <c r="Q3893" t="s">
        <v>52</v>
      </c>
      <c r="R3893">
        <v>0</v>
      </c>
      <c r="S3893">
        <v>1</v>
      </c>
      <c r="T3893" t="s">
        <v>58</v>
      </c>
      <c r="U3893" t="s">
        <v>53</v>
      </c>
      <c r="V3893">
        <v>30.09</v>
      </c>
      <c r="W3893" t="s">
        <v>52</v>
      </c>
      <c r="X3893" t="s">
        <v>52</v>
      </c>
      <c r="Y3893" t="s">
        <v>58</v>
      </c>
      <c r="Z3893">
        <v>0</v>
      </c>
      <c r="AA3893" t="s">
        <v>52</v>
      </c>
      <c r="AB3893" t="s">
        <v>52</v>
      </c>
      <c r="AC3893" t="s">
        <v>52</v>
      </c>
      <c r="AD3893" t="s">
        <v>52</v>
      </c>
      <c r="AE3893" t="s">
        <v>52</v>
      </c>
      <c r="AF3893" t="s">
        <v>52</v>
      </c>
      <c r="AG3893" t="s">
        <v>52</v>
      </c>
      <c r="AH3893" t="s">
        <v>52</v>
      </c>
      <c r="AI3893" t="s">
        <v>60</v>
      </c>
      <c r="AJ3893" t="s">
        <v>52</v>
      </c>
      <c r="AK3893" t="s">
        <v>69</v>
      </c>
      <c r="AL3893">
        <v>20.45</v>
      </c>
      <c r="AM3893">
        <v>20.45</v>
      </c>
      <c r="AN3893">
        <v>0</v>
      </c>
      <c r="AO3893">
        <v>0</v>
      </c>
      <c r="AP3893">
        <v>30.09</v>
      </c>
      <c r="AQ3893">
        <v>50.54</v>
      </c>
      <c r="AR3893">
        <v>4</v>
      </c>
      <c r="AS3893" t="s">
        <v>883</v>
      </c>
      <c r="AT3893" t="s">
        <v>52</v>
      </c>
      <c r="AU3893">
        <v>38</v>
      </c>
      <c r="AV3893">
        <v>4845</v>
      </c>
      <c r="AY3893" t="str">
        <f>IF(AND(Table1[[#This Row],[Contract]]="Month-to-Month", Table1[[#This Row],[Tenure in Months]]&lt;6, Table1[[#This Row],[Payment Method]]="Bank Withdrawal"), "High Risk", IF(OR(Table1[[#This Row],[Contract]]="Month-to-Month", Table1[[#This Row],[Tenure in Months]]&lt;12), "Medium Risk", "Low Risk"))</f>
        <v>Medium Risk</v>
      </c>
    </row>
    <row r="3894" spans="1:51" x14ac:dyDescent="0.35">
      <c r="A3894" t="s">
        <v>5093</v>
      </c>
      <c r="B3894" t="s">
        <v>66</v>
      </c>
      <c r="C3894">
        <v>23</v>
      </c>
      <c r="D3894" t="s">
        <v>53</v>
      </c>
      <c r="E3894" t="s">
        <v>52</v>
      </c>
      <c r="F3894" t="s">
        <v>52</v>
      </c>
      <c r="G3894" t="s">
        <v>52</v>
      </c>
      <c r="H3894">
        <v>0</v>
      </c>
      <c r="I3894" t="s">
        <v>54</v>
      </c>
      <c r="J3894" t="s">
        <v>55</v>
      </c>
      <c r="K3894" t="s">
        <v>960</v>
      </c>
      <c r="L3894">
        <v>92372</v>
      </c>
      <c r="M3894">
        <v>34.459322</v>
      </c>
      <c r="N3894">
        <v>-117.629729</v>
      </c>
      <c r="O3894">
        <v>4280</v>
      </c>
      <c r="P3894" t="s">
        <v>57</v>
      </c>
      <c r="Q3894" t="s">
        <v>52</v>
      </c>
      <c r="R3894">
        <v>0</v>
      </c>
      <c r="S3894">
        <v>12</v>
      </c>
      <c r="T3894" t="s">
        <v>72</v>
      </c>
      <c r="U3894" t="s">
        <v>53</v>
      </c>
      <c r="V3894">
        <v>49.25</v>
      </c>
      <c r="W3894" t="s">
        <v>53</v>
      </c>
      <c r="X3894" t="s">
        <v>53</v>
      </c>
      <c r="Y3894" t="s">
        <v>59</v>
      </c>
      <c r="Z3894">
        <v>47</v>
      </c>
      <c r="AA3894" t="s">
        <v>52</v>
      </c>
      <c r="AB3894" t="s">
        <v>52</v>
      </c>
      <c r="AC3894" t="s">
        <v>52</v>
      </c>
      <c r="AD3894" t="s">
        <v>53</v>
      </c>
      <c r="AE3894" t="s">
        <v>53</v>
      </c>
      <c r="AF3894" t="s">
        <v>53</v>
      </c>
      <c r="AG3894" t="s">
        <v>53</v>
      </c>
      <c r="AH3894" t="s">
        <v>53</v>
      </c>
      <c r="AI3894" t="s">
        <v>124</v>
      </c>
      <c r="AJ3894" t="s">
        <v>53</v>
      </c>
      <c r="AK3894" t="s">
        <v>69</v>
      </c>
      <c r="AL3894">
        <v>75.849999999999994</v>
      </c>
      <c r="AM3894">
        <v>854.45</v>
      </c>
      <c r="AN3894">
        <v>0</v>
      </c>
      <c r="AO3894">
        <v>0</v>
      </c>
      <c r="AP3894">
        <v>591</v>
      </c>
      <c r="AQ3894">
        <v>1445.45</v>
      </c>
      <c r="AR3894">
        <v>4</v>
      </c>
      <c r="AS3894" t="s">
        <v>881</v>
      </c>
      <c r="AT3894" t="s">
        <v>52</v>
      </c>
      <c r="AU3894">
        <v>70</v>
      </c>
      <c r="AV3894">
        <v>5942</v>
      </c>
      <c r="AY3894" t="str">
        <f>IF(AND(Table1[[#This Row],[Contract]]="Month-to-Month", Table1[[#This Row],[Tenure in Months]]&lt;6, Table1[[#This Row],[Payment Method]]="Bank Withdrawal"), "High Risk", IF(OR(Table1[[#This Row],[Contract]]="Month-to-Month", Table1[[#This Row],[Tenure in Months]]&lt;12), "Medium Risk", "Low Risk"))</f>
        <v>Low Risk</v>
      </c>
    </row>
    <row r="3895" spans="1:51" x14ac:dyDescent="0.35">
      <c r="A3895" t="s">
        <v>5094</v>
      </c>
      <c r="B3895" t="s">
        <v>51</v>
      </c>
      <c r="C3895">
        <v>43</v>
      </c>
      <c r="D3895" t="s">
        <v>52</v>
      </c>
      <c r="E3895" t="s">
        <v>52</v>
      </c>
      <c r="F3895" t="s">
        <v>52</v>
      </c>
      <c r="G3895" t="s">
        <v>52</v>
      </c>
      <c r="H3895">
        <v>0</v>
      </c>
      <c r="I3895" t="s">
        <v>54</v>
      </c>
      <c r="J3895" t="s">
        <v>55</v>
      </c>
      <c r="K3895" t="s">
        <v>516</v>
      </c>
      <c r="L3895">
        <v>92373</v>
      </c>
      <c r="M3895">
        <v>34.003242999999998</v>
      </c>
      <c r="N3895">
        <v>-117.13828599999999</v>
      </c>
      <c r="O3895">
        <v>31230</v>
      </c>
      <c r="P3895" t="s">
        <v>57</v>
      </c>
      <c r="Q3895" t="s">
        <v>52</v>
      </c>
      <c r="R3895">
        <v>0</v>
      </c>
      <c r="S3895">
        <v>31</v>
      </c>
      <c r="T3895" t="s">
        <v>58</v>
      </c>
      <c r="U3895" t="s">
        <v>53</v>
      </c>
      <c r="V3895">
        <v>37.07</v>
      </c>
      <c r="W3895" t="s">
        <v>53</v>
      </c>
      <c r="X3895" t="s">
        <v>53</v>
      </c>
      <c r="Y3895" t="s">
        <v>68</v>
      </c>
      <c r="Z3895">
        <v>23</v>
      </c>
      <c r="AA3895" t="s">
        <v>52</v>
      </c>
      <c r="AB3895" t="s">
        <v>53</v>
      </c>
      <c r="AC3895" t="s">
        <v>52</v>
      </c>
      <c r="AD3895" t="s">
        <v>52</v>
      </c>
      <c r="AE3895" t="s">
        <v>52</v>
      </c>
      <c r="AF3895" t="s">
        <v>52</v>
      </c>
      <c r="AG3895" t="s">
        <v>52</v>
      </c>
      <c r="AH3895" t="s">
        <v>53</v>
      </c>
      <c r="AI3895" t="s">
        <v>60</v>
      </c>
      <c r="AJ3895" t="s">
        <v>53</v>
      </c>
      <c r="AK3895" t="s">
        <v>61</v>
      </c>
      <c r="AL3895">
        <v>80.45</v>
      </c>
      <c r="AM3895">
        <v>2429.1</v>
      </c>
      <c r="AN3895">
        <v>0</v>
      </c>
      <c r="AO3895">
        <v>0</v>
      </c>
      <c r="AP3895">
        <v>1149.17</v>
      </c>
      <c r="AQ3895">
        <v>3578.27</v>
      </c>
      <c r="AR3895">
        <v>4</v>
      </c>
      <c r="AS3895" t="s">
        <v>881</v>
      </c>
      <c r="AT3895" t="s">
        <v>52</v>
      </c>
      <c r="AU3895">
        <v>49</v>
      </c>
      <c r="AV3895">
        <v>4684</v>
      </c>
      <c r="AY3895" t="str">
        <f>IF(AND(Table1[[#This Row],[Contract]]="Month-to-Month", Table1[[#This Row],[Tenure in Months]]&lt;6, Table1[[#This Row],[Payment Method]]="Bank Withdrawal"), "High Risk", IF(OR(Table1[[#This Row],[Contract]]="Month-to-Month", Table1[[#This Row],[Tenure in Months]]&lt;12), "Medium Risk", "Low Risk"))</f>
        <v>Medium Risk</v>
      </c>
    </row>
    <row r="3896" spans="1:51" x14ac:dyDescent="0.35">
      <c r="A3896" t="s">
        <v>5095</v>
      </c>
      <c r="B3896" t="s">
        <v>66</v>
      </c>
      <c r="C3896">
        <v>24</v>
      </c>
      <c r="D3896" t="s">
        <v>53</v>
      </c>
      <c r="E3896" t="s">
        <v>52</v>
      </c>
      <c r="F3896" t="s">
        <v>53</v>
      </c>
      <c r="G3896" t="s">
        <v>52</v>
      </c>
      <c r="H3896">
        <v>0</v>
      </c>
      <c r="I3896" t="s">
        <v>54</v>
      </c>
      <c r="J3896" t="s">
        <v>55</v>
      </c>
      <c r="K3896" t="s">
        <v>1972</v>
      </c>
      <c r="L3896">
        <v>92376</v>
      </c>
      <c r="M3896">
        <v>34.109774999999999</v>
      </c>
      <c r="N3896">
        <v>-117.37890400000001</v>
      </c>
      <c r="O3896">
        <v>75882</v>
      </c>
      <c r="P3896" t="s">
        <v>57</v>
      </c>
      <c r="Q3896" t="s">
        <v>53</v>
      </c>
      <c r="R3896">
        <v>5</v>
      </c>
      <c r="S3896">
        <v>67</v>
      </c>
      <c r="T3896" t="s">
        <v>229</v>
      </c>
      <c r="U3896" t="s">
        <v>53</v>
      </c>
      <c r="V3896">
        <v>1.36</v>
      </c>
      <c r="W3896" t="s">
        <v>53</v>
      </c>
      <c r="X3896" t="s">
        <v>53</v>
      </c>
      <c r="Y3896" t="s">
        <v>59</v>
      </c>
      <c r="Z3896">
        <v>82</v>
      </c>
      <c r="AA3896" t="s">
        <v>53</v>
      </c>
      <c r="AB3896" t="s">
        <v>52</v>
      </c>
      <c r="AC3896" t="s">
        <v>52</v>
      </c>
      <c r="AD3896" t="s">
        <v>52</v>
      </c>
      <c r="AE3896" t="s">
        <v>53</v>
      </c>
      <c r="AF3896" t="s">
        <v>53</v>
      </c>
      <c r="AG3896" t="s">
        <v>53</v>
      </c>
      <c r="AH3896" t="s">
        <v>53</v>
      </c>
      <c r="AI3896" t="s">
        <v>334</v>
      </c>
      <c r="AJ3896" t="s">
        <v>53</v>
      </c>
      <c r="AK3896" t="s">
        <v>61</v>
      </c>
      <c r="AL3896">
        <v>75.5</v>
      </c>
      <c r="AM3896">
        <v>5229.45</v>
      </c>
      <c r="AN3896">
        <v>0</v>
      </c>
      <c r="AO3896">
        <v>0</v>
      </c>
      <c r="AP3896">
        <v>91.12</v>
      </c>
      <c r="AQ3896">
        <v>5320.57</v>
      </c>
      <c r="AR3896">
        <v>3</v>
      </c>
      <c r="AS3896" t="s">
        <v>881</v>
      </c>
      <c r="AT3896" t="s">
        <v>52</v>
      </c>
      <c r="AU3896">
        <v>69</v>
      </c>
      <c r="AV3896">
        <v>5420</v>
      </c>
      <c r="AY3896" t="str">
        <f>IF(AND(Table1[[#This Row],[Contract]]="Month-to-Month", Table1[[#This Row],[Tenure in Months]]&lt;6, Table1[[#This Row],[Payment Method]]="Bank Withdrawal"), "High Risk", IF(OR(Table1[[#This Row],[Contract]]="Month-to-Month", Table1[[#This Row],[Tenure in Months]]&lt;12), "Medium Risk", "Low Risk"))</f>
        <v>Low Risk</v>
      </c>
    </row>
    <row r="3897" spans="1:51" x14ac:dyDescent="0.35">
      <c r="A3897" t="s">
        <v>5096</v>
      </c>
      <c r="B3897" t="s">
        <v>51</v>
      </c>
      <c r="C3897">
        <v>45</v>
      </c>
      <c r="D3897" t="s">
        <v>52</v>
      </c>
      <c r="E3897" t="s">
        <v>52</v>
      </c>
      <c r="F3897" t="s">
        <v>52</v>
      </c>
      <c r="G3897" t="s">
        <v>52</v>
      </c>
      <c r="H3897">
        <v>0</v>
      </c>
      <c r="I3897" t="s">
        <v>54</v>
      </c>
      <c r="J3897" t="s">
        <v>55</v>
      </c>
      <c r="K3897" t="s">
        <v>1972</v>
      </c>
      <c r="L3897">
        <v>92377</v>
      </c>
      <c r="M3897">
        <v>34.156758000000004</v>
      </c>
      <c r="N3897">
        <v>-117.404686</v>
      </c>
      <c r="O3897">
        <v>18518</v>
      </c>
      <c r="P3897" t="s">
        <v>57</v>
      </c>
      <c r="Q3897" t="s">
        <v>52</v>
      </c>
      <c r="R3897">
        <v>0</v>
      </c>
      <c r="S3897">
        <v>1</v>
      </c>
      <c r="T3897" t="s">
        <v>58</v>
      </c>
      <c r="U3897" t="s">
        <v>53</v>
      </c>
      <c r="V3897">
        <v>23.34</v>
      </c>
      <c r="W3897" t="s">
        <v>52</v>
      </c>
      <c r="X3897" t="s">
        <v>53</v>
      </c>
      <c r="Y3897" t="s">
        <v>59</v>
      </c>
      <c r="Z3897">
        <v>16</v>
      </c>
      <c r="AA3897" t="s">
        <v>52</v>
      </c>
      <c r="AB3897" t="s">
        <v>52</v>
      </c>
      <c r="AC3897" t="s">
        <v>52</v>
      </c>
      <c r="AD3897" t="s">
        <v>52</v>
      </c>
      <c r="AE3897" t="s">
        <v>52</v>
      </c>
      <c r="AF3897" t="s">
        <v>52</v>
      </c>
      <c r="AG3897" t="s">
        <v>52</v>
      </c>
      <c r="AH3897" t="s">
        <v>53</v>
      </c>
      <c r="AI3897" t="s">
        <v>60</v>
      </c>
      <c r="AJ3897" t="s">
        <v>52</v>
      </c>
      <c r="AK3897" t="s">
        <v>69</v>
      </c>
      <c r="AL3897">
        <v>44.45</v>
      </c>
      <c r="AM3897">
        <v>44.45</v>
      </c>
      <c r="AN3897">
        <v>0</v>
      </c>
      <c r="AO3897">
        <v>0</v>
      </c>
      <c r="AP3897">
        <v>23.34</v>
      </c>
      <c r="AQ3897">
        <v>67.790000000000006</v>
      </c>
      <c r="AR3897">
        <v>3</v>
      </c>
      <c r="AS3897" t="s">
        <v>883</v>
      </c>
      <c r="AT3897" t="s">
        <v>52</v>
      </c>
      <c r="AU3897">
        <v>74</v>
      </c>
      <c r="AV3897">
        <v>3498</v>
      </c>
      <c r="AY3897" t="str">
        <f>IF(AND(Table1[[#This Row],[Contract]]="Month-to-Month", Table1[[#This Row],[Tenure in Months]]&lt;6, Table1[[#This Row],[Payment Method]]="Bank Withdrawal"), "High Risk", IF(OR(Table1[[#This Row],[Contract]]="Month-to-Month", Table1[[#This Row],[Tenure in Months]]&lt;12), "Medium Risk", "Low Risk"))</f>
        <v>Medium Risk</v>
      </c>
    </row>
    <row r="3898" spans="1:51" x14ac:dyDescent="0.35">
      <c r="A3898" t="s">
        <v>5097</v>
      </c>
      <c r="B3898" t="s">
        <v>51</v>
      </c>
      <c r="C3898">
        <v>61</v>
      </c>
      <c r="D3898" t="s">
        <v>52</v>
      </c>
      <c r="E3898" t="s">
        <v>52</v>
      </c>
      <c r="F3898" t="s">
        <v>53</v>
      </c>
      <c r="G3898" t="s">
        <v>53</v>
      </c>
      <c r="H3898">
        <v>2</v>
      </c>
      <c r="I3898" t="s">
        <v>54</v>
      </c>
      <c r="J3898" t="s">
        <v>55</v>
      </c>
      <c r="K3898" t="s">
        <v>962</v>
      </c>
      <c r="L3898">
        <v>92384</v>
      </c>
      <c r="M3898">
        <v>35.924252000000003</v>
      </c>
      <c r="N3898">
        <v>-116.18866800000001</v>
      </c>
      <c r="O3898">
        <v>87</v>
      </c>
      <c r="P3898" t="s">
        <v>57</v>
      </c>
      <c r="Q3898" t="s">
        <v>53</v>
      </c>
      <c r="R3898">
        <v>4</v>
      </c>
      <c r="S3898">
        <v>41</v>
      </c>
      <c r="T3898" t="s">
        <v>92</v>
      </c>
      <c r="U3898" t="s">
        <v>53</v>
      </c>
      <c r="V3898">
        <v>28.55</v>
      </c>
      <c r="W3898" t="s">
        <v>53</v>
      </c>
      <c r="X3898" t="s">
        <v>53</v>
      </c>
      <c r="Y3898" t="s">
        <v>110</v>
      </c>
      <c r="Z3898">
        <v>20</v>
      </c>
      <c r="AA3898" t="s">
        <v>53</v>
      </c>
      <c r="AB3898" t="s">
        <v>53</v>
      </c>
      <c r="AC3898" t="s">
        <v>53</v>
      </c>
      <c r="AD3898" t="s">
        <v>52</v>
      </c>
      <c r="AE3898" t="s">
        <v>53</v>
      </c>
      <c r="AF3898" t="s">
        <v>52</v>
      </c>
      <c r="AG3898" t="s">
        <v>52</v>
      </c>
      <c r="AH3898" t="s">
        <v>53</v>
      </c>
      <c r="AI3898" t="s">
        <v>60</v>
      </c>
      <c r="AJ3898" t="s">
        <v>53</v>
      </c>
      <c r="AK3898" t="s">
        <v>69</v>
      </c>
      <c r="AL3898">
        <v>74.55</v>
      </c>
      <c r="AM3898">
        <v>3023.55</v>
      </c>
      <c r="AN3898">
        <v>0</v>
      </c>
      <c r="AO3898">
        <v>0</v>
      </c>
      <c r="AP3898">
        <v>1170.55</v>
      </c>
      <c r="AQ3898">
        <v>4194.1000000000004</v>
      </c>
      <c r="AR3898">
        <v>3</v>
      </c>
      <c r="AS3898" t="s">
        <v>881</v>
      </c>
      <c r="AT3898" t="s">
        <v>52</v>
      </c>
      <c r="AU3898">
        <v>61</v>
      </c>
      <c r="AV3898">
        <v>2748</v>
      </c>
      <c r="AY3898" t="str">
        <f>IF(AND(Table1[[#This Row],[Contract]]="Month-to-Month", Table1[[#This Row],[Tenure in Months]]&lt;6, Table1[[#This Row],[Payment Method]]="Bank Withdrawal"), "High Risk", IF(OR(Table1[[#This Row],[Contract]]="Month-to-Month", Table1[[#This Row],[Tenure in Months]]&lt;12), "Medium Risk", "Low Risk"))</f>
        <v>Medium Risk</v>
      </c>
    </row>
    <row r="3899" spans="1:51" x14ac:dyDescent="0.35">
      <c r="A3899" t="s">
        <v>5098</v>
      </c>
      <c r="B3899" t="s">
        <v>51</v>
      </c>
      <c r="C3899">
        <v>48</v>
      </c>
      <c r="D3899" t="s">
        <v>52</v>
      </c>
      <c r="E3899" t="s">
        <v>52</v>
      </c>
      <c r="F3899" t="s">
        <v>53</v>
      </c>
      <c r="G3899" t="s">
        <v>52</v>
      </c>
      <c r="H3899">
        <v>0</v>
      </c>
      <c r="I3899" t="s">
        <v>54</v>
      </c>
      <c r="J3899" t="s">
        <v>55</v>
      </c>
      <c r="K3899" t="s">
        <v>520</v>
      </c>
      <c r="L3899">
        <v>92392</v>
      </c>
      <c r="M3899">
        <v>34.486834999999999</v>
      </c>
      <c r="N3899">
        <v>-117.362274</v>
      </c>
      <c r="O3899">
        <v>63235</v>
      </c>
      <c r="P3899" t="s">
        <v>57</v>
      </c>
      <c r="Q3899" t="s">
        <v>53</v>
      </c>
      <c r="R3899">
        <v>10</v>
      </c>
      <c r="S3899">
        <v>42</v>
      </c>
      <c r="T3899" t="s">
        <v>92</v>
      </c>
      <c r="U3899" t="s">
        <v>52</v>
      </c>
      <c r="V3899">
        <v>0</v>
      </c>
      <c r="W3899" t="s">
        <v>52</v>
      </c>
      <c r="X3899" t="s">
        <v>53</v>
      </c>
      <c r="Y3899" t="s">
        <v>110</v>
      </c>
      <c r="Z3899">
        <v>8</v>
      </c>
      <c r="AA3899" t="s">
        <v>53</v>
      </c>
      <c r="AB3899" t="s">
        <v>52</v>
      </c>
      <c r="AC3899" t="s">
        <v>53</v>
      </c>
      <c r="AD3899" t="s">
        <v>53</v>
      </c>
      <c r="AE3899" t="s">
        <v>53</v>
      </c>
      <c r="AF3899" t="s">
        <v>52</v>
      </c>
      <c r="AG3899" t="s">
        <v>52</v>
      </c>
      <c r="AH3899" t="s">
        <v>53</v>
      </c>
      <c r="AI3899" t="s">
        <v>334</v>
      </c>
      <c r="AJ3899" t="s">
        <v>52</v>
      </c>
      <c r="AK3899" t="s">
        <v>69</v>
      </c>
      <c r="AL3899">
        <v>48.15</v>
      </c>
      <c r="AM3899">
        <v>2032.3</v>
      </c>
      <c r="AN3899">
        <v>0</v>
      </c>
      <c r="AO3899">
        <v>0</v>
      </c>
      <c r="AP3899">
        <v>0</v>
      </c>
      <c r="AQ3899">
        <v>2032.3</v>
      </c>
      <c r="AR3899">
        <v>4</v>
      </c>
      <c r="AS3899" t="s">
        <v>881</v>
      </c>
      <c r="AT3899" t="s">
        <v>52</v>
      </c>
      <c r="AU3899">
        <v>25</v>
      </c>
      <c r="AV3899">
        <v>2673</v>
      </c>
      <c r="AY3899" t="str">
        <f>IF(AND(Table1[[#This Row],[Contract]]="Month-to-Month", Table1[[#This Row],[Tenure in Months]]&lt;6, Table1[[#This Row],[Payment Method]]="Bank Withdrawal"), "High Risk", IF(OR(Table1[[#This Row],[Contract]]="Month-to-Month", Table1[[#This Row],[Tenure in Months]]&lt;12), "Medium Risk", "Low Risk"))</f>
        <v>Low Risk</v>
      </c>
    </row>
    <row r="3900" spans="1:51" x14ac:dyDescent="0.35">
      <c r="A3900" t="s">
        <v>5099</v>
      </c>
      <c r="B3900" t="s">
        <v>51</v>
      </c>
      <c r="C3900">
        <v>62</v>
      </c>
      <c r="D3900" t="s">
        <v>52</v>
      </c>
      <c r="E3900" t="s">
        <v>52</v>
      </c>
      <c r="F3900" t="s">
        <v>53</v>
      </c>
      <c r="G3900" t="s">
        <v>52</v>
      </c>
      <c r="H3900">
        <v>0</v>
      </c>
      <c r="I3900" t="s">
        <v>54</v>
      </c>
      <c r="J3900" t="s">
        <v>55</v>
      </c>
      <c r="K3900" t="s">
        <v>520</v>
      </c>
      <c r="L3900">
        <v>92394</v>
      </c>
      <c r="M3900">
        <v>34.567058000000003</v>
      </c>
      <c r="N3900">
        <v>-117.362329</v>
      </c>
      <c r="O3900">
        <v>12083</v>
      </c>
      <c r="P3900" t="s">
        <v>57</v>
      </c>
      <c r="Q3900" t="s">
        <v>53</v>
      </c>
      <c r="R3900">
        <v>2</v>
      </c>
      <c r="S3900">
        <v>23</v>
      </c>
      <c r="T3900" t="s">
        <v>72</v>
      </c>
      <c r="U3900" t="s">
        <v>53</v>
      </c>
      <c r="V3900">
        <v>24.88</v>
      </c>
      <c r="W3900" t="s">
        <v>52</v>
      </c>
      <c r="X3900" t="s">
        <v>52</v>
      </c>
      <c r="Y3900" t="s">
        <v>58</v>
      </c>
      <c r="Z3900">
        <v>0</v>
      </c>
      <c r="AA3900" t="s">
        <v>52</v>
      </c>
      <c r="AB3900" t="s">
        <v>52</v>
      </c>
      <c r="AC3900" t="s">
        <v>52</v>
      </c>
      <c r="AD3900" t="s">
        <v>52</v>
      </c>
      <c r="AE3900" t="s">
        <v>52</v>
      </c>
      <c r="AF3900" t="s">
        <v>52</v>
      </c>
      <c r="AG3900" t="s">
        <v>52</v>
      </c>
      <c r="AH3900" t="s">
        <v>52</v>
      </c>
      <c r="AI3900" t="s">
        <v>124</v>
      </c>
      <c r="AJ3900" t="s">
        <v>52</v>
      </c>
      <c r="AK3900" t="s">
        <v>87</v>
      </c>
      <c r="AL3900">
        <v>19.649999999999999</v>
      </c>
      <c r="AM3900">
        <v>436.9</v>
      </c>
      <c r="AN3900">
        <v>0</v>
      </c>
      <c r="AO3900">
        <v>0</v>
      </c>
      <c r="AP3900">
        <v>572.24</v>
      </c>
      <c r="AQ3900">
        <v>1009.14</v>
      </c>
      <c r="AR3900">
        <v>5</v>
      </c>
      <c r="AS3900" t="s">
        <v>881</v>
      </c>
      <c r="AT3900" t="s">
        <v>52</v>
      </c>
      <c r="AU3900">
        <v>70</v>
      </c>
      <c r="AV3900">
        <v>5460</v>
      </c>
      <c r="AY3900" t="str">
        <f>IF(AND(Table1[[#This Row],[Contract]]="Month-to-Month", Table1[[#This Row],[Tenure in Months]]&lt;6, Table1[[#This Row],[Payment Method]]="Bank Withdrawal"), "High Risk", IF(OR(Table1[[#This Row],[Contract]]="Month-to-Month", Table1[[#This Row],[Tenure in Months]]&lt;12), "Medium Risk", "Low Risk"))</f>
        <v>Low Risk</v>
      </c>
    </row>
    <row r="3901" spans="1:51" x14ac:dyDescent="0.35">
      <c r="A3901" t="s">
        <v>5100</v>
      </c>
      <c r="B3901" t="s">
        <v>66</v>
      </c>
      <c r="C3901">
        <v>40</v>
      </c>
      <c r="D3901" t="s">
        <v>52</v>
      </c>
      <c r="E3901" t="s">
        <v>52</v>
      </c>
      <c r="F3901" t="s">
        <v>52</v>
      </c>
      <c r="G3901" t="s">
        <v>52</v>
      </c>
      <c r="H3901">
        <v>0</v>
      </c>
      <c r="I3901" t="s">
        <v>54</v>
      </c>
      <c r="J3901" t="s">
        <v>55</v>
      </c>
      <c r="K3901" t="s">
        <v>964</v>
      </c>
      <c r="L3901">
        <v>92398</v>
      </c>
      <c r="M3901">
        <v>35.013299000000004</v>
      </c>
      <c r="N3901">
        <v>-116.834092</v>
      </c>
      <c r="O3901">
        <v>1195</v>
      </c>
      <c r="P3901" t="s">
        <v>57</v>
      </c>
      <c r="Q3901" t="s">
        <v>52</v>
      </c>
      <c r="R3901">
        <v>0</v>
      </c>
      <c r="S3901">
        <v>1</v>
      </c>
      <c r="T3901" t="s">
        <v>58</v>
      </c>
      <c r="U3901" t="s">
        <v>53</v>
      </c>
      <c r="V3901">
        <v>27.59</v>
      </c>
      <c r="W3901" t="s">
        <v>52</v>
      </c>
      <c r="X3901" t="s">
        <v>52</v>
      </c>
      <c r="Y3901" t="s">
        <v>58</v>
      </c>
      <c r="Z3901">
        <v>0</v>
      </c>
      <c r="AA3901" t="s">
        <v>52</v>
      </c>
      <c r="AB3901" t="s">
        <v>52</v>
      </c>
      <c r="AC3901" t="s">
        <v>52</v>
      </c>
      <c r="AD3901" t="s">
        <v>52</v>
      </c>
      <c r="AE3901" t="s">
        <v>52</v>
      </c>
      <c r="AF3901" t="s">
        <v>52</v>
      </c>
      <c r="AG3901" t="s">
        <v>52</v>
      </c>
      <c r="AH3901" t="s">
        <v>52</v>
      </c>
      <c r="AI3901" t="s">
        <v>60</v>
      </c>
      <c r="AJ3901" t="s">
        <v>52</v>
      </c>
      <c r="AK3901" t="s">
        <v>87</v>
      </c>
      <c r="AL3901">
        <v>20.149999999999999</v>
      </c>
      <c r="AM3901">
        <v>20.149999999999999</v>
      </c>
      <c r="AN3901">
        <v>0</v>
      </c>
      <c r="AO3901">
        <v>0</v>
      </c>
      <c r="AP3901">
        <v>27.59</v>
      </c>
      <c r="AQ3901">
        <v>47.739999999999903</v>
      </c>
      <c r="AR3901">
        <v>4</v>
      </c>
      <c r="AS3901" t="s">
        <v>883</v>
      </c>
      <c r="AT3901" t="s">
        <v>52</v>
      </c>
      <c r="AU3901">
        <v>31</v>
      </c>
      <c r="AV3901">
        <v>3167</v>
      </c>
      <c r="AY3901" t="str">
        <f>IF(AND(Table1[[#This Row],[Contract]]="Month-to-Month", Table1[[#This Row],[Tenure in Months]]&lt;6, Table1[[#This Row],[Payment Method]]="Bank Withdrawal"), "High Risk", IF(OR(Table1[[#This Row],[Contract]]="Month-to-Month", Table1[[#This Row],[Tenure in Months]]&lt;12), "Medium Risk", "Low Risk"))</f>
        <v>Medium Risk</v>
      </c>
    </row>
    <row r="3902" spans="1:51" x14ac:dyDescent="0.35">
      <c r="A3902" t="s">
        <v>5101</v>
      </c>
      <c r="B3902" t="s">
        <v>66</v>
      </c>
      <c r="C3902">
        <v>25</v>
      </c>
      <c r="D3902" t="s">
        <v>53</v>
      </c>
      <c r="E3902" t="s">
        <v>52</v>
      </c>
      <c r="F3902" t="s">
        <v>52</v>
      </c>
      <c r="G3902" t="s">
        <v>52</v>
      </c>
      <c r="H3902">
        <v>0</v>
      </c>
      <c r="I3902" t="s">
        <v>54</v>
      </c>
      <c r="J3902" t="s">
        <v>55</v>
      </c>
      <c r="K3902" t="s">
        <v>696</v>
      </c>
      <c r="L3902">
        <v>92399</v>
      </c>
      <c r="M3902">
        <v>34.045969999999997</v>
      </c>
      <c r="N3902">
        <v>-117.011825</v>
      </c>
      <c r="O3902">
        <v>41575</v>
      </c>
      <c r="P3902" t="s">
        <v>57</v>
      </c>
      <c r="Q3902" t="s">
        <v>52</v>
      </c>
      <c r="R3902">
        <v>0</v>
      </c>
      <c r="S3902">
        <v>56</v>
      </c>
      <c r="T3902" t="s">
        <v>92</v>
      </c>
      <c r="U3902" t="s">
        <v>53</v>
      </c>
      <c r="V3902">
        <v>24.77</v>
      </c>
      <c r="W3902" t="s">
        <v>53</v>
      </c>
      <c r="X3902" t="s">
        <v>53</v>
      </c>
      <c r="Y3902" t="s">
        <v>68</v>
      </c>
      <c r="Z3902">
        <v>51</v>
      </c>
      <c r="AA3902" t="s">
        <v>53</v>
      </c>
      <c r="AB3902" t="s">
        <v>53</v>
      </c>
      <c r="AC3902" t="s">
        <v>52</v>
      </c>
      <c r="AD3902" t="s">
        <v>52</v>
      </c>
      <c r="AE3902" t="s">
        <v>53</v>
      </c>
      <c r="AF3902" t="s">
        <v>53</v>
      </c>
      <c r="AG3902" t="s">
        <v>53</v>
      </c>
      <c r="AH3902" t="s">
        <v>53</v>
      </c>
      <c r="AI3902" t="s">
        <v>60</v>
      </c>
      <c r="AJ3902" t="s">
        <v>53</v>
      </c>
      <c r="AK3902" t="s">
        <v>69</v>
      </c>
      <c r="AL3902">
        <v>106.6</v>
      </c>
      <c r="AM3902">
        <v>5893.95</v>
      </c>
      <c r="AN3902">
        <v>0</v>
      </c>
      <c r="AO3902">
        <v>0</v>
      </c>
      <c r="AP3902">
        <v>1387.12</v>
      </c>
      <c r="AQ3902">
        <v>7281.07</v>
      </c>
      <c r="AR3902">
        <v>4</v>
      </c>
      <c r="AS3902" t="s">
        <v>881</v>
      </c>
      <c r="AT3902" t="s">
        <v>52</v>
      </c>
      <c r="AU3902">
        <v>80</v>
      </c>
      <c r="AV3902">
        <v>5056</v>
      </c>
      <c r="AY3902" t="str">
        <f>IF(AND(Table1[[#This Row],[Contract]]="Month-to-Month", Table1[[#This Row],[Tenure in Months]]&lt;6, Table1[[#This Row],[Payment Method]]="Bank Withdrawal"), "High Risk", IF(OR(Table1[[#This Row],[Contract]]="Month-to-Month", Table1[[#This Row],[Tenure in Months]]&lt;12), "Medium Risk", "Low Risk"))</f>
        <v>Medium Risk</v>
      </c>
    </row>
    <row r="3903" spans="1:51" x14ac:dyDescent="0.35">
      <c r="A3903" t="s">
        <v>5102</v>
      </c>
      <c r="B3903" t="s">
        <v>51</v>
      </c>
      <c r="C3903">
        <v>31</v>
      </c>
      <c r="D3903" t="s">
        <v>52</v>
      </c>
      <c r="E3903" t="s">
        <v>52</v>
      </c>
      <c r="F3903" t="s">
        <v>52</v>
      </c>
      <c r="G3903" t="s">
        <v>53</v>
      </c>
      <c r="H3903">
        <v>1</v>
      </c>
      <c r="I3903" t="s">
        <v>54</v>
      </c>
      <c r="J3903" t="s">
        <v>55</v>
      </c>
      <c r="K3903" t="s">
        <v>523</v>
      </c>
      <c r="L3903">
        <v>92401</v>
      </c>
      <c r="M3903">
        <v>34.105935000000002</v>
      </c>
      <c r="N3903">
        <v>-117.2914</v>
      </c>
      <c r="O3903">
        <v>1779</v>
      </c>
      <c r="P3903" t="s">
        <v>57</v>
      </c>
      <c r="Q3903" t="s">
        <v>52</v>
      </c>
      <c r="R3903">
        <v>0</v>
      </c>
      <c r="S3903">
        <v>15</v>
      </c>
      <c r="T3903" t="s">
        <v>72</v>
      </c>
      <c r="U3903" t="s">
        <v>53</v>
      </c>
      <c r="V3903">
        <v>30.22</v>
      </c>
      <c r="W3903" t="s">
        <v>53</v>
      </c>
      <c r="X3903" t="s">
        <v>53</v>
      </c>
      <c r="Y3903" t="s">
        <v>68</v>
      </c>
      <c r="Z3903">
        <v>12</v>
      </c>
      <c r="AA3903" t="s">
        <v>52</v>
      </c>
      <c r="AB3903" t="s">
        <v>53</v>
      </c>
      <c r="AC3903" t="s">
        <v>52</v>
      </c>
      <c r="AD3903" t="s">
        <v>52</v>
      </c>
      <c r="AE3903" t="s">
        <v>53</v>
      </c>
      <c r="AF3903" t="s">
        <v>52</v>
      </c>
      <c r="AG3903" t="s">
        <v>52</v>
      </c>
      <c r="AH3903" t="s">
        <v>53</v>
      </c>
      <c r="AI3903" t="s">
        <v>60</v>
      </c>
      <c r="AJ3903" t="s">
        <v>53</v>
      </c>
      <c r="AK3903" t="s">
        <v>61</v>
      </c>
      <c r="AL3903">
        <v>91</v>
      </c>
      <c r="AM3903">
        <v>1430.05</v>
      </c>
      <c r="AN3903">
        <v>0</v>
      </c>
      <c r="AO3903">
        <v>0</v>
      </c>
      <c r="AP3903">
        <v>453.29999999999899</v>
      </c>
      <c r="AQ3903">
        <v>1883.35</v>
      </c>
      <c r="AR3903">
        <v>4</v>
      </c>
      <c r="AS3903" t="s">
        <v>881</v>
      </c>
      <c r="AT3903" t="s">
        <v>52</v>
      </c>
      <c r="AU3903">
        <v>48</v>
      </c>
      <c r="AV3903">
        <v>4602</v>
      </c>
      <c r="AY3903" t="str">
        <f>IF(AND(Table1[[#This Row],[Contract]]="Month-to-Month", Table1[[#This Row],[Tenure in Months]]&lt;6, Table1[[#This Row],[Payment Method]]="Bank Withdrawal"), "High Risk", IF(OR(Table1[[#This Row],[Contract]]="Month-to-Month", Table1[[#This Row],[Tenure in Months]]&lt;12), "Medium Risk", "Low Risk"))</f>
        <v>Medium Risk</v>
      </c>
    </row>
    <row r="3904" spans="1:51" x14ac:dyDescent="0.35">
      <c r="A3904" t="s">
        <v>5103</v>
      </c>
      <c r="B3904" t="s">
        <v>51</v>
      </c>
      <c r="C3904">
        <v>55</v>
      </c>
      <c r="D3904" t="s">
        <v>52</v>
      </c>
      <c r="E3904" t="s">
        <v>52</v>
      </c>
      <c r="F3904" t="s">
        <v>53</v>
      </c>
      <c r="G3904" t="s">
        <v>53</v>
      </c>
      <c r="H3904">
        <v>3</v>
      </c>
      <c r="I3904" t="s">
        <v>54</v>
      </c>
      <c r="J3904" t="s">
        <v>55</v>
      </c>
      <c r="K3904" t="s">
        <v>523</v>
      </c>
      <c r="L3904">
        <v>92404</v>
      </c>
      <c r="M3904">
        <v>34.183286000000003</v>
      </c>
      <c r="N3904">
        <v>-117.221722</v>
      </c>
      <c r="O3904">
        <v>53636</v>
      </c>
      <c r="P3904" t="s">
        <v>57</v>
      </c>
      <c r="Q3904" t="s">
        <v>53</v>
      </c>
      <c r="R3904">
        <v>8</v>
      </c>
      <c r="S3904">
        <v>12</v>
      </c>
      <c r="T3904" t="s">
        <v>72</v>
      </c>
      <c r="U3904" t="s">
        <v>53</v>
      </c>
      <c r="V3904">
        <v>44.12</v>
      </c>
      <c r="W3904" t="s">
        <v>53</v>
      </c>
      <c r="X3904" t="s">
        <v>52</v>
      </c>
      <c r="Y3904" t="s">
        <v>58</v>
      </c>
      <c r="Z3904">
        <v>0</v>
      </c>
      <c r="AA3904" t="s">
        <v>52</v>
      </c>
      <c r="AB3904" t="s">
        <v>52</v>
      </c>
      <c r="AC3904" t="s">
        <v>52</v>
      </c>
      <c r="AD3904" t="s">
        <v>52</v>
      </c>
      <c r="AE3904" t="s">
        <v>52</v>
      </c>
      <c r="AF3904" t="s">
        <v>52</v>
      </c>
      <c r="AG3904" t="s">
        <v>52</v>
      </c>
      <c r="AH3904" t="s">
        <v>52</v>
      </c>
      <c r="AI3904" t="s">
        <v>334</v>
      </c>
      <c r="AJ3904" t="s">
        <v>53</v>
      </c>
      <c r="AK3904" t="s">
        <v>61</v>
      </c>
      <c r="AL3904">
        <v>25.4</v>
      </c>
      <c r="AM3904">
        <v>313</v>
      </c>
      <c r="AN3904">
        <v>0</v>
      </c>
      <c r="AO3904">
        <v>0</v>
      </c>
      <c r="AP3904">
        <v>529.43999999999903</v>
      </c>
      <c r="AQ3904">
        <v>842.43999999999903</v>
      </c>
      <c r="AR3904">
        <v>3</v>
      </c>
      <c r="AS3904" t="s">
        <v>881</v>
      </c>
      <c r="AT3904" t="s">
        <v>52</v>
      </c>
      <c r="AU3904">
        <v>71</v>
      </c>
      <c r="AV3904">
        <v>2219</v>
      </c>
      <c r="AY3904" t="str">
        <f>IF(AND(Table1[[#This Row],[Contract]]="Month-to-Month", Table1[[#This Row],[Tenure in Months]]&lt;6, Table1[[#This Row],[Payment Method]]="Bank Withdrawal"), "High Risk", IF(OR(Table1[[#This Row],[Contract]]="Month-to-Month", Table1[[#This Row],[Tenure in Months]]&lt;12), "Medium Risk", "Low Risk"))</f>
        <v>Low Risk</v>
      </c>
    </row>
    <row r="3905" spans="1:51" x14ac:dyDescent="0.35">
      <c r="A3905" t="s">
        <v>5104</v>
      </c>
      <c r="B3905" t="s">
        <v>66</v>
      </c>
      <c r="C3905">
        <v>21</v>
      </c>
      <c r="D3905" t="s">
        <v>53</v>
      </c>
      <c r="E3905" t="s">
        <v>52</v>
      </c>
      <c r="F3905" t="s">
        <v>53</v>
      </c>
      <c r="G3905" t="s">
        <v>52</v>
      </c>
      <c r="H3905">
        <v>0</v>
      </c>
      <c r="I3905" t="s">
        <v>54</v>
      </c>
      <c r="J3905" t="s">
        <v>55</v>
      </c>
      <c r="K3905" t="s">
        <v>523</v>
      </c>
      <c r="L3905">
        <v>92405</v>
      </c>
      <c r="M3905">
        <v>34.142747</v>
      </c>
      <c r="N3905">
        <v>-117.300864</v>
      </c>
      <c r="O3905">
        <v>24644</v>
      </c>
      <c r="P3905" t="s">
        <v>57</v>
      </c>
      <c r="Q3905" t="s">
        <v>53</v>
      </c>
      <c r="R3905">
        <v>3</v>
      </c>
      <c r="S3905">
        <v>54</v>
      </c>
      <c r="T3905" t="s">
        <v>92</v>
      </c>
      <c r="U3905" t="s">
        <v>53</v>
      </c>
      <c r="V3905">
        <v>28.17</v>
      </c>
      <c r="W3905" t="s">
        <v>52</v>
      </c>
      <c r="X3905" t="s">
        <v>53</v>
      </c>
      <c r="Y3905" t="s">
        <v>59</v>
      </c>
      <c r="Z3905">
        <v>76</v>
      </c>
      <c r="AA3905" t="s">
        <v>53</v>
      </c>
      <c r="AB3905" t="s">
        <v>52</v>
      </c>
      <c r="AC3905" t="s">
        <v>53</v>
      </c>
      <c r="AD3905" t="s">
        <v>53</v>
      </c>
      <c r="AE3905" t="s">
        <v>52</v>
      </c>
      <c r="AF3905" t="s">
        <v>53</v>
      </c>
      <c r="AG3905" t="s">
        <v>53</v>
      </c>
      <c r="AH3905" t="s">
        <v>53</v>
      </c>
      <c r="AI3905" t="s">
        <v>334</v>
      </c>
      <c r="AJ3905" t="s">
        <v>52</v>
      </c>
      <c r="AK3905" t="s">
        <v>61</v>
      </c>
      <c r="AL3905">
        <v>69.95</v>
      </c>
      <c r="AM3905">
        <v>3871.85</v>
      </c>
      <c r="AN3905">
        <v>0</v>
      </c>
      <c r="AO3905">
        <v>0</v>
      </c>
      <c r="AP3905">
        <v>1521.18</v>
      </c>
      <c r="AQ3905">
        <v>5393.03</v>
      </c>
      <c r="AR3905">
        <v>4</v>
      </c>
      <c r="AS3905" t="s">
        <v>881</v>
      </c>
      <c r="AT3905" t="s">
        <v>52</v>
      </c>
      <c r="AU3905">
        <v>57</v>
      </c>
      <c r="AV3905">
        <v>5077</v>
      </c>
      <c r="AY3905" t="str">
        <f>IF(AND(Table1[[#This Row],[Contract]]="Month-to-Month", Table1[[#This Row],[Tenure in Months]]&lt;6, Table1[[#This Row],[Payment Method]]="Bank Withdrawal"), "High Risk", IF(OR(Table1[[#This Row],[Contract]]="Month-to-Month", Table1[[#This Row],[Tenure in Months]]&lt;12), "Medium Risk", "Low Risk"))</f>
        <v>Low Risk</v>
      </c>
    </row>
    <row r="3906" spans="1:51" x14ac:dyDescent="0.35">
      <c r="A3906" t="s">
        <v>5105</v>
      </c>
      <c r="B3906" t="s">
        <v>66</v>
      </c>
      <c r="C3906">
        <v>30</v>
      </c>
      <c r="D3906" t="s">
        <v>52</v>
      </c>
      <c r="E3906" t="s">
        <v>52</v>
      </c>
      <c r="F3906" t="s">
        <v>52</v>
      </c>
      <c r="G3906" t="s">
        <v>52</v>
      </c>
      <c r="H3906">
        <v>0</v>
      </c>
      <c r="I3906" t="s">
        <v>54</v>
      </c>
      <c r="J3906" t="s">
        <v>55</v>
      </c>
      <c r="K3906" t="s">
        <v>523</v>
      </c>
      <c r="L3906">
        <v>92407</v>
      </c>
      <c r="M3906">
        <v>34.250069000000003</v>
      </c>
      <c r="N3906">
        <v>-117.39394900000001</v>
      </c>
      <c r="O3906">
        <v>49355</v>
      </c>
      <c r="P3906" t="s">
        <v>57</v>
      </c>
      <c r="Q3906" t="s">
        <v>52</v>
      </c>
      <c r="R3906">
        <v>0</v>
      </c>
      <c r="S3906">
        <v>7</v>
      </c>
      <c r="T3906" t="s">
        <v>58</v>
      </c>
      <c r="U3906" t="s">
        <v>53</v>
      </c>
      <c r="V3906">
        <v>48.16</v>
      </c>
      <c r="W3906" t="s">
        <v>52</v>
      </c>
      <c r="X3906" t="s">
        <v>53</v>
      </c>
      <c r="Y3906" t="s">
        <v>59</v>
      </c>
      <c r="Z3906">
        <v>85</v>
      </c>
      <c r="AA3906" t="s">
        <v>52</v>
      </c>
      <c r="AB3906" t="s">
        <v>52</v>
      </c>
      <c r="AC3906" t="s">
        <v>52</v>
      </c>
      <c r="AD3906" t="s">
        <v>52</v>
      </c>
      <c r="AE3906" t="s">
        <v>53</v>
      </c>
      <c r="AF3906" t="s">
        <v>53</v>
      </c>
      <c r="AG3906" t="s">
        <v>53</v>
      </c>
      <c r="AH3906" t="s">
        <v>53</v>
      </c>
      <c r="AI3906" t="s">
        <v>60</v>
      </c>
      <c r="AJ3906" t="s">
        <v>53</v>
      </c>
      <c r="AK3906" t="s">
        <v>61</v>
      </c>
      <c r="AL3906">
        <v>66.849999999999994</v>
      </c>
      <c r="AM3906">
        <v>458.1</v>
      </c>
      <c r="AN3906">
        <v>0</v>
      </c>
      <c r="AO3906">
        <v>0</v>
      </c>
      <c r="AP3906">
        <v>337.12</v>
      </c>
      <c r="AQ3906">
        <v>795.22</v>
      </c>
      <c r="AR3906">
        <v>4</v>
      </c>
      <c r="AS3906" t="s">
        <v>881</v>
      </c>
      <c r="AT3906" t="s">
        <v>52</v>
      </c>
      <c r="AU3906">
        <v>43</v>
      </c>
      <c r="AV3906">
        <v>4858</v>
      </c>
      <c r="AY3906" t="str">
        <f>IF(AND(Table1[[#This Row],[Contract]]="Month-to-Month", Table1[[#This Row],[Tenure in Months]]&lt;6, Table1[[#This Row],[Payment Method]]="Bank Withdrawal"), "High Risk", IF(OR(Table1[[#This Row],[Contract]]="Month-to-Month", Table1[[#This Row],[Tenure in Months]]&lt;12), "Medium Risk", "Low Risk"))</f>
        <v>Medium Risk</v>
      </c>
    </row>
    <row r="3907" spans="1:51" x14ac:dyDescent="0.35">
      <c r="A3907" t="s">
        <v>5106</v>
      </c>
      <c r="B3907" t="s">
        <v>51</v>
      </c>
      <c r="C3907">
        <v>30</v>
      </c>
      <c r="D3907" t="s">
        <v>52</v>
      </c>
      <c r="E3907" t="s">
        <v>52</v>
      </c>
      <c r="F3907" t="s">
        <v>53</v>
      </c>
      <c r="G3907" t="s">
        <v>53</v>
      </c>
      <c r="H3907">
        <v>3</v>
      </c>
      <c r="I3907" t="s">
        <v>54</v>
      </c>
      <c r="J3907" t="s">
        <v>55</v>
      </c>
      <c r="K3907" t="s">
        <v>523</v>
      </c>
      <c r="L3907">
        <v>92410</v>
      </c>
      <c r="M3907">
        <v>34.106921999999997</v>
      </c>
      <c r="N3907">
        <v>-117.29755299999999</v>
      </c>
      <c r="O3907">
        <v>44556</v>
      </c>
      <c r="P3907" t="s">
        <v>57</v>
      </c>
      <c r="Q3907" t="s">
        <v>53</v>
      </c>
      <c r="R3907">
        <v>4</v>
      </c>
      <c r="S3907">
        <v>16</v>
      </c>
      <c r="T3907" t="s">
        <v>72</v>
      </c>
      <c r="U3907" t="s">
        <v>53</v>
      </c>
      <c r="V3907">
        <v>38.549999999999997</v>
      </c>
      <c r="W3907" t="s">
        <v>52</v>
      </c>
      <c r="X3907" t="s">
        <v>52</v>
      </c>
      <c r="Y3907" t="s">
        <v>58</v>
      </c>
      <c r="Z3907">
        <v>0</v>
      </c>
      <c r="AA3907" t="s">
        <v>52</v>
      </c>
      <c r="AB3907" t="s">
        <v>52</v>
      </c>
      <c r="AC3907" t="s">
        <v>52</v>
      </c>
      <c r="AD3907" t="s">
        <v>52</v>
      </c>
      <c r="AE3907" t="s">
        <v>52</v>
      </c>
      <c r="AF3907" t="s">
        <v>52</v>
      </c>
      <c r="AG3907" t="s">
        <v>52</v>
      </c>
      <c r="AH3907" t="s">
        <v>52</v>
      </c>
      <c r="AI3907" t="s">
        <v>60</v>
      </c>
      <c r="AJ3907" t="s">
        <v>52</v>
      </c>
      <c r="AK3907" t="s">
        <v>61</v>
      </c>
      <c r="AL3907">
        <v>20.149999999999999</v>
      </c>
      <c r="AM3907">
        <v>341.35</v>
      </c>
      <c r="AN3907">
        <v>0</v>
      </c>
      <c r="AO3907">
        <v>0</v>
      </c>
      <c r="AP3907">
        <v>616.79999999999995</v>
      </c>
      <c r="AQ3907">
        <v>958.15</v>
      </c>
      <c r="AR3907">
        <v>4</v>
      </c>
      <c r="AS3907" t="s">
        <v>881</v>
      </c>
      <c r="AT3907" t="s">
        <v>52</v>
      </c>
      <c r="AU3907">
        <v>58</v>
      </c>
      <c r="AV3907">
        <v>5271</v>
      </c>
      <c r="AY3907" t="str">
        <f>IF(AND(Table1[[#This Row],[Contract]]="Month-to-Month", Table1[[#This Row],[Tenure in Months]]&lt;6, Table1[[#This Row],[Payment Method]]="Bank Withdrawal"), "High Risk", IF(OR(Table1[[#This Row],[Contract]]="Month-to-Month", Table1[[#This Row],[Tenure in Months]]&lt;12), "Medium Risk", "Low Risk"))</f>
        <v>Medium Risk</v>
      </c>
    </row>
    <row r="3908" spans="1:51" x14ac:dyDescent="0.35">
      <c r="A3908" t="s">
        <v>5107</v>
      </c>
      <c r="B3908" t="s">
        <v>66</v>
      </c>
      <c r="C3908">
        <v>55</v>
      </c>
      <c r="D3908" t="s">
        <v>52</v>
      </c>
      <c r="E3908" t="s">
        <v>52</v>
      </c>
      <c r="F3908" t="s">
        <v>52</v>
      </c>
      <c r="G3908" t="s">
        <v>52</v>
      </c>
      <c r="H3908">
        <v>0</v>
      </c>
      <c r="I3908" t="s">
        <v>54</v>
      </c>
      <c r="J3908" t="s">
        <v>55</v>
      </c>
      <c r="K3908" t="s">
        <v>523</v>
      </c>
      <c r="L3908">
        <v>92411</v>
      </c>
      <c r="M3908">
        <v>34.122501</v>
      </c>
      <c r="N3908">
        <v>-117.320138</v>
      </c>
      <c r="O3908">
        <v>23146</v>
      </c>
      <c r="P3908" t="s">
        <v>57</v>
      </c>
      <c r="Q3908" t="s">
        <v>52</v>
      </c>
      <c r="R3908">
        <v>0</v>
      </c>
      <c r="S3908">
        <v>21</v>
      </c>
      <c r="T3908" t="s">
        <v>72</v>
      </c>
      <c r="U3908" t="s">
        <v>53</v>
      </c>
      <c r="V3908">
        <v>30.88</v>
      </c>
      <c r="W3908" t="s">
        <v>52</v>
      </c>
      <c r="X3908" t="s">
        <v>53</v>
      </c>
      <c r="Y3908" t="s">
        <v>59</v>
      </c>
      <c r="Z3908">
        <v>15</v>
      </c>
      <c r="AA3908" t="s">
        <v>53</v>
      </c>
      <c r="AB3908" t="s">
        <v>52</v>
      </c>
      <c r="AC3908" t="s">
        <v>53</v>
      </c>
      <c r="AD3908" t="s">
        <v>52</v>
      </c>
      <c r="AE3908" t="s">
        <v>52</v>
      </c>
      <c r="AF3908" t="s">
        <v>53</v>
      </c>
      <c r="AG3908" t="s">
        <v>53</v>
      </c>
      <c r="AH3908" t="s">
        <v>53</v>
      </c>
      <c r="AI3908" t="s">
        <v>124</v>
      </c>
      <c r="AJ3908" t="s">
        <v>52</v>
      </c>
      <c r="AK3908" t="s">
        <v>87</v>
      </c>
      <c r="AL3908">
        <v>64.849999999999994</v>
      </c>
      <c r="AM3908">
        <v>1336.8</v>
      </c>
      <c r="AN3908">
        <v>0</v>
      </c>
      <c r="AO3908">
        <v>0</v>
      </c>
      <c r="AP3908">
        <v>648.48</v>
      </c>
      <c r="AQ3908">
        <v>1985.28</v>
      </c>
      <c r="AR3908">
        <v>3</v>
      </c>
      <c r="AS3908" t="s">
        <v>881</v>
      </c>
      <c r="AT3908" t="s">
        <v>52</v>
      </c>
      <c r="AU3908">
        <v>51</v>
      </c>
      <c r="AV3908">
        <v>3302</v>
      </c>
      <c r="AY3908" t="str">
        <f>IF(AND(Table1[[#This Row],[Contract]]="Month-to-Month", Table1[[#This Row],[Tenure in Months]]&lt;6, Table1[[#This Row],[Payment Method]]="Bank Withdrawal"), "High Risk", IF(OR(Table1[[#This Row],[Contract]]="Month-to-Month", Table1[[#This Row],[Tenure in Months]]&lt;12), "Medium Risk", "Low Risk"))</f>
        <v>Low Risk</v>
      </c>
    </row>
    <row r="3909" spans="1:51" x14ac:dyDescent="0.35">
      <c r="A3909" t="s">
        <v>5108</v>
      </c>
      <c r="B3909" t="s">
        <v>51</v>
      </c>
      <c r="C3909">
        <v>45</v>
      </c>
      <c r="D3909" t="s">
        <v>52</v>
      </c>
      <c r="E3909" t="s">
        <v>52</v>
      </c>
      <c r="F3909" t="s">
        <v>52</v>
      </c>
      <c r="G3909" t="s">
        <v>52</v>
      </c>
      <c r="H3909">
        <v>0</v>
      </c>
      <c r="I3909" t="s">
        <v>54</v>
      </c>
      <c r="J3909" t="s">
        <v>55</v>
      </c>
      <c r="K3909" t="s">
        <v>135</v>
      </c>
      <c r="L3909">
        <v>92503</v>
      </c>
      <c r="M3909">
        <v>33.890045999999998</v>
      </c>
      <c r="N3909">
        <v>-117.455583</v>
      </c>
      <c r="O3909">
        <v>71678</v>
      </c>
      <c r="P3909" t="s">
        <v>57</v>
      </c>
      <c r="Q3909" t="s">
        <v>52</v>
      </c>
      <c r="R3909">
        <v>0</v>
      </c>
      <c r="S3909">
        <v>3</v>
      </c>
      <c r="T3909" t="s">
        <v>58</v>
      </c>
      <c r="U3909" t="s">
        <v>53</v>
      </c>
      <c r="V3909">
        <v>26.38</v>
      </c>
      <c r="W3909" t="s">
        <v>52</v>
      </c>
      <c r="X3909" t="s">
        <v>53</v>
      </c>
      <c r="Y3909" t="s">
        <v>59</v>
      </c>
      <c r="Z3909">
        <v>25</v>
      </c>
      <c r="AA3909" t="s">
        <v>52</v>
      </c>
      <c r="AB3909" t="s">
        <v>52</v>
      </c>
      <c r="AC3909" t="s">
        <v>52</v>
      </c>
      <c r="AD3909" t="s">
        <v>53</v>
      </c>
      <c r="AE3909" t="s">
        <v>52</v>
      </c>
      <c r="AF3909" t="s">
        <v>52</v>
      </c>
      <c r="AG3909" t="s">
        <v>52</v>
      </c>
      <c r="AH3909" t="s">
        <v>53</v>
      </c>
      <c r="AI3909" t="s">
        <v>60</v>
      </c>
      <c r="AJ3909" t="s">
        <v>53</v>
      </c>
      <c r="AK3909" t="s">
        <v>87</v>
      </c>
      <c r="AL3909">
        <v>50.5</v>
      </c>
      <c r="AM3909">
        <v>147.75</v>
      </c>
      <c r="AN3909">
        <v>0</v>
      </c>
      <c r="AO3909">
        <v>0</v>
      </c>
      <c r="AP3909">
        <v>79.14</v>
      </c>
      <c r="AQ3909">
        <v>226.89</v>
      </c>
      <c r="AR3909">
        <v>4</v>
      </c>
      <c r="AS3909" t="s">
        <v>883</v>
      </c>
      <c r="AT3909" t="s">
        <v>52</v>
      </c>
      <c r="AU3909">
        <v>43</v>
      </c>
      <c r="AV3909">
        <v>5258</v>
      </c>
      <c r="AY3909" t="str">
        <f>IF(AND(Table1[[#This Row],[Contract]]="Month-to-Month", Table1[[#This Row],[Tenure in Months]]&lt;6, Table1[[#This Row],[Payment Method]]="Bank Withdrawal"), "High Risk", IF(OR(Table1[[#This Row],[Contract]]="Month-to-Month", Table1[[#This Row],[Tenure in Months]]&lt;12), "Medium Risk", "Low Risk"))</f>
        <v>Medium Risk</v>
      </c>
    </row>
    <row r="3910" spans="1:51" x14ac:dyDescent="0.35">
      <c r="A3910" t="s">
        <v>5109</v>
      </c>
      <c r="B3910" t="s">
        <v>51</v>
      </c>
      <c r="C3910">
        <v>27</v>
      </c>
      <c r="D3910" t="s">
        <v>53</v>
      </c>
      <c r="E3910" t="s">
        <v>52</v>
      </c>
      <c r="F3910" t="s">
        <v>52</v>
      </c>
      <c r="G3910" t="s">
        <v>52</v>
      </c>
      <c r="H3910">
        <v>0</v>
      </c>
      <c r="I3910" t="s">
        <v>54</v>
      </c>
      <c r="J3910" t="s">
        <v>55</v>
      </c>
      <c r="K3910" t="s">
        <v>135</v>
      </c>
      <c r="L3910">
        <v>92504</v>
      </c>
      <c r="M3910">
        <v>33.910800000000002</v>
      </c>
      <c r="N3910">
        <v>-117.39815299999999</v>
      </c>
      <c r="O3910">
        <v>46550</v>
      </c>
      <c r="P3910" t="s">
        <v>57</v>
      </c>
      <c r="Q3910" t="s">
        <v>52</v>
      </c>
      <c r="R3910">
        <v>0</v>
      </c>
      <c r="S3910">
        <v>11</v>
      </c>
      <c r="T3910" t="s">
        <v>72</v>
      </c>
      <c r="U3910" t="s">
        <v>53</v>
      </c>
      <c r="V3910">
        <v>18.329999999999998</v>
      </c>
      <c r="W3910" t="s">
        <v>52</v>
      </c>
      <c r="X3910" t="s">
        <v>53</v>
      </c>
      <c r="Y3910" t="s">
        <v>68</v>
      </c>
      <c r="Z3910">
        <v>76</v>
      </c>
      <c r="AA3910" t="s">
        <v>52</v>
      </c>
      <c r="AB3910" t="s">
        <v>52</v>
      </c>
      <c r="AC3910" t="s">
        <v>53</v>
      </c>
      <c r="AD3910" t="s">
        <v>52</v>
      </c>
      <c r="AE3910" t="s">
        <v>52</v>
      </c>
      <c r="AF3910" t="s">
        <v>52</v>
      </c>
      <c r="AG3910" t="s">
        <v>52</v>
      </c>
      <c r="AH3910" t="s">
        <v>53</v>
      </c>
      <c r="AI3910" t="s">
        <v>60</v>
      </c>
      <c r="AJ3910" t="s">
        <v>52</v>
      </c>
      <c r="AK3910" t="s">
        <v>61</v>
      </c>
      <c r="AL3910">
        <v>72.900000000000006</v>
      </c>
      <c r="AM3910">
        <v>818.45</v>
      </c>
      <c r="AN3910">
        <v>0</v>
      </c>
      <c r="AO3910">
        <v>0</v>
      </c>
      <c r="AP3910">
        <v>201.63</v>
      </c>
      <c r="AQ3910">
        <v>1020.08</v>
      </c>
      <c r="AR3910">
        <v>3</v>
      </c>
      <c r="AS3910" t="s">
        <v>881</v>
      </c>
      <c r="AT3910" t="s">
        <v>52</v>
      </c>
      <c r="AU3910">
        <v>71</v>
      </c>
      <c r="AV3910">
        <v>3042</v>
      </c>
      <c r="AY3910" t="str">
        <f>IF(AND(Table1[[#This Row],[Contract]]="Month-to-Month", Table1[[#This Row],[Tenure in Months]]&lt;6, Table1[[#This Row],[Payment Method]]="Bank Withdrawal"), "High Risk", IF(OR(Table1[[#This Row],[Contract]]="Month-to-Month", Table1[[#This Row],[Tenure in Months]]&lt;12), "Medium Risk", "Low Risk"))</f>
        <v>Medium Risk</v>
      </c>
    </row>
    <row r="3911" spans="1:51" x14ac:dyDescent="0.35">
      <c r="A3911" t="s">
        <v>5110</v>
      </c>
      <c r="B3911" t="s">
        <v>66</v>
      </c>
      <c r="C3911">
        <v>39</v>
      </c>
      <c r="D3911" t="s">
        <v>52</v>
      </c>
      <c r="E3911" t="s">
        <v>52</v>
      </c>
      <c r="F3911" t="s">
        <v>52</v>
      </c>
      <c r="G3911" t="s">
        <v>52</v>
      </c>
      <c r="H3911">
        <v>0</v>
      </c>
      <c r="I3911" t="s">
        <v>54</v>
      </c>
      <c r="J3911" t="s">
        <v>55</v>
      </c>
      <c r="K3911" t="s">
        <v>135</v>
      </c>
      <c r="L3911">
        <v>92505</v>
      </c>
      <c r="M3911">
        <v>33.920907</v>
      </c>
      <c r="N3911">
        <v>-117.48942599999999</v>
      </c>
      <c r="O3911">
        <v>38446</v>
      </c>
      <c r="P3911" t="s">
        <v>57</v>
      </c>
      <c r="Q3911" t="s">
        <v>52</v>
      </c>
      <c r="R3911">
        <v>0</v>
      </c>
      <c r="S3911">
        <v>62</v>
      </c>
      <c r="T3911" t="s">
        <v>92</v>
      </c>
      <c r="U3911" t="s">
        <v>53</v>
      </c>
      <c r="V3911">
        <v>36.840000000000003</v>
      </c>
      <c r="W3911" t="s">
        <v>53</v>
      </c>
      <c r="X3911" t="s">
        <v>53</v>
      </c>
      <c r="Y3911" t="s">
        <v>68</v>
      </c>
      <c r="Z3911">
        <v>13</v>
      </c>
      <c r="AA3911" t="s">
        <v>53</v>
      </c>
      <c r="AB3911" t="s">
        <v>53</v>
      </c>
      <c r="AC3911" t="s">
        <v>53</v>
      </c>
      <c r="AD3911" t="s">
        <v>53</v>
      </c>
      <c r="AE3911" t="s">
        <v>53</v>
      </c>
      <c r="AF3911" t="s">
        <v>53</v>
      </c>
      <c r="AG3911" t="s">
        <v>53</v>
      </c>
      <c r="AH3911" t="s">
        <v>53</v>
      </c>
      <c r="AI3911" t="s">
        <v>124</v>
      </c>
      <c r="AJ3911" t="s">
        <v>53</v>
      </c>
      <c r="AK3911" t="s">
        <v>69</v>
      </c>
      <c r="AL3911">
        <v>115.05</v>
      </c>
      <c r="AM3911">
        <v>7133.45</v>
      </c>
      <c r="AN3911">
        <v>0</v>
      </c>
      <c r="AO3911">
        <v>0</v>
      </c>
      <c r="AP3911">
        <v>2284.08</v>
      </c>
      <c r="AQ3911">
        <v>9417.5300000000007</v>
      </c>
      <c r="AR3911">
        <v>4</v>
      </c>
      <c r="AS3911" t="s">
        <v>881</v>
      </c>
      <c r="AT3911" t="s">
        <v>52</v>
      </c>
      <c r="AU3911">
        <v>43</v>
      </c>
      <c r="AV3911">
        <v>6494</v>
      </c>
      <c r="AY3911" t="str">
        <f>IF(AND(Table1[[#This Row],[Contract]]="Month-to-Month", Table1[[#This Row],[Tenure in Months]]&lt;6, Table1[[#This Row],[Payment Method]]="Bank Withdrawal"), "High Risk", IF(OR(Table1[[#This Row],[Contract]]="Month-to-Month", Table1[[#This Row],[Tenure in Months]]&lt;12), "Medium Risk", "Low Risk"))</f>
        <v>Low Risk</v>
      </c>
    </row>
    <row r="3912" spans="1:51" x14ac:dyDescent="0.35">
      <c r="A3912" t="s">
        <v>5111</v>
      </c>
      <c r="B3912" t="s">
        <v>51</v>
      </c>
      <c r="C3912">
        <v>42</v>
      </c>
      <c r="D3912" t="s">
        <v>52</v>
      </c>
      <c r="E3912" t="s">
        <v>52</v>
      </c>
      <c r="F3912" t="s">
        <v>52</v>
      </c>
      <c r="G3912" t="s">
        <v>52</v>
      </c>
      <c r="H3912">
        <v>0</v>
      </c>
      <c r="I3912" t="s">
        <v>54</v>
      </c>
      <c r="J3912" t="s">
        <v>55</v>
      </c>
      <c r="K3912" t="s">
        <v>135</v>
      </c>
      <c r="L3912">
        <v>92506</v>
      </c>
      <c r="M3912">
        <v>33.930931000000001</v>
      </c>
      <c r="N3912">
        <v>-117.361788</v>
      </c>
      <c r="O3912">
        <v>42425</v>
      </c>
      <c r="P3912" t="s">
        <v>57</v>
      </c>
      <c r="Q3912" t="s">
        <v>52</v>
      </c>
      <c r="R3912">
        <v>0</v>
      </c>
      <c r="S3912">
        <v>18</v>
      </c>
      <c r="T3912" t="s">
        <v>72</v>
      </c>
      <c r="U3912" t="s">
        <v>53</v>
      </c>
      <c r="V3912">
        <v>33.159999999999997</v>
      </c>
      <c r="W3912" t="s">
        <v>52</v>
      </c>
      <c r="X3912" t="s">
        <v>52</v>
      </c>
      <c r="Y3912" t="s">
        <v>58</v>
      </c>
      <c r="Z3912">
        <v>0</v>
      </c>
      <c r="AA3912" t="s">
        <v>52</v>
      </c>
      <c r="AB3912" t="s">
        <v>52</v>
      </c>
      <c r="AC3912" t="s">
        <v>52</v>
      </c>
      <c r="AD3912" t="s">
        <v>52</v>
      </c>
      <c r="AE3912" t="s">
        <v>52</v>
      </c>
      <c r="AF3912" t="s">
        <v>52</v>
      </c>
      <c r="AG3912" t="s">
        <v>52</v>
      </c>
      <c r="AH3912" t="s">
        <v>52</v>
      </c>
      <c r="AI3912" t="s">
        <v>60</v>
      </c>
      <c r="AJ3912" t="s">
        <v>52</v>
      </c>
      <c r="AK3912" t="s">
        <v>61</v>
      </c>
      <c r="AL3912">
        <v>19</v>
      </c>
      <c r="AM3912">
        <v>348.8</v>
      </c>
      <c r="AN3912">
        <v>0</v>
      </c>
      <c r="AO3912">
        <v>0</v>
      </c>
      <c r="AP3912">
        <v>596.87999999999897</v>
      </c>
      <c r="AQ3912">
        <v>945.67999999999904</v>
      </c>
      <c r="AR3912">
        <v>5</v>
      </c>
      <c r="AS3912" t="s">
        <v>881</v>
      </c>
      <c r="AT3912" t="s">
        <v>52</v>
      </c>
      <c r="AU3912">
        <v>39</v>
      </c>
      <c r="AV3912">
        <v>5379</v>
      </c>
      <c r="AY3912" t="str">
        <f>IF(AND(Table1[[#This Row],[Contract]]="Month-to-Month", Table1[[#This Row],[Tenure in Months]]&lt;6, Table1[[#This Row],[Payment Method]]="Bank Withdrawal"), "High Risk", IF(OR(Table1[[#This Row],[Contract]]="Month-to-Month", Table1[[#This Row],[Tenure in Months]]&lt;12), "Medium Risk", "Low Risk"))</f>
        <v>Medium Risk</v>
      </c>
    </row>
    <row r="3913" spans="1:51" x14ac:dyDescent="0.35">
      <c r="A3913" t="s">
        <v>5112</v>
      </c>
      <c r="B3913" t="s">
        <v>51</v>
      </c>
      <c r="C3913">
        <v>20</v>
      </c>
      <c r="D3913" t="s">
        <v>53</v>
      </c>
      <c r="E3913" t="s">
        <v>52</v>
      </c>
      <c r="F3913" t="s">
        <v>52</v>
      </c>
      <c r="G3913" t="s">
        <v>53</v>
      </c>
      <c r="H3913">
        <v>1</v>
      </c>
      <c r="I3913" t="s">
        <v>54</v>
      </c>
      <c r="J3913" t="s">
        <v>55</v>
      </c>
      <c r="K3913" t="s">
        <v>135</v>
      </c>
      <c r="L3913">
        <v>92507</v>
      </c>
      <c r="M3913">
        <v>33.976328000000002</v>
      </c>
      <c r="N3913">
        <v>-117.31978599999999</v>
      </c>
      <c r="O3913">
        <v>48649</v>
      </c>
      <c r="P3913" t="s">
        <v>57</v>
      </c>
      <c r="Q3913" t="s">
        <v>52</v>
      </c>
      <c r="R3913">
        <v>0</v>
      </c>
      <c r="S3913">
        <v>6</v>
      </c>
      <c r="T3913" t="s">
        <v>58</v>
      </c>
      <c r="U3913" t="s">
        <v>53</v>
      </c>
      <c r="V3913">
        <v>17.53</v>
      </c>
      <c r="W3913" t="s">
        <v>52</v>
      </c>
      <c r="X3913" t="s">
        <v>52</v>
      </c>
      <c r="Y3913" t="s">
        <v>58</v>
      </c>
      <c r="Z3913">
        <v>0</v>
      </c>
      <c r="AA3913" t="s">
        <v>52</v>
      </c>
      <c r="AB3913" t="s">
        <v>52</v>
      </c>
      <c r="AC3913" t="s">
        <v>52</v>
      </c>
      <c r="AD3913" t="s">
        <v>52</v>
      </c>
      <c r="AE3913" t="s">
        <v>52</v>
      </c>
      <c r="AF3913" t="s">
        <v>52</v>
      </c>
      <c r="AG3913" t="s">
        <v>52</v>
      </c>
      <c r="AH3913" t="s">
        <v>52</v>
      </c>
      <c r="AI3913" t="s">
        <v>60</v>
      </c>
      <c r="AJ3913" t="s">
        <v>52</v>
      </c>
      <c r="AK3913" t="s">
        <v>69</v>
      </c>
      <c r="AL3913">
        <v>19.55</v>
      </c>
      <c r="AM3913">
        <v>128.6</v>
      </c>
      <c r="AN3913">
        <v>0</v>
      </c>
      <c r="AO3913">
        <v>0</v>
      </c>
      <c r="AP3913">
        <v>105.18</v>
      </c>
      <c r="AQ3913">
        <v>233.78</v>
      </c>
      <c r="AR3913">
        <v>4</v>
      </c>
      <c r="AS3913" t="s">
        <v>881</v>
      </c>
      <c r="AT3913" t="s">
        <v>52</v>
      </c>
      <c r="AU3913">
        <v>69</v>
      </c>
      <c r="AV3913">
        <v>2309</v>
      </c>
      <c r="AY3913" t="str">
        <f>IF(AND(Table1[[#This Row],[Contract]]="Month-to-Month", Table1[[#This Row],[Tenure in Months]]&lt;6, Table1[[#This Row],[Payment Method]]="Bank Withdrawal"), "High Risk", IF(OR(Table1[[#This Row],[Contract]]="Month-to-Month", Table1[[#This Row],[Tenure in Months]]&lt;12), "Medium Risk", "Low Risk"))</f>
        <v>Medium Risk</v>
      </c>
    </row>
    <row r="3914" spans="1:51" x14ac:dyDescent="0.35">
      <c r="A3914" t="s">
        <v>5113</v>
      </c>
      <c r="B3914" t="s">
        <v>66</v>
      </c>
      <c r="C3914">
        <v>45</v>
      </c>
      <c r="D3914" t="s">
        <v>52</v>
      </c>
      <c r="E3914" t="s">
        <v>52</v>
      </c>
      <c r="F3914" t="s">
        <v>52</v>
      </c>
      <c r="G3914" t="s">
        <v>52</v>
      </c>
      <c r="H3914">
        <v>0</v>
      </c>
      <c r="I3914" t="s">
        <v>54</v>
      </c>
      <c r="J3914" t="s">
        <v>55</v>
      </c>
      <c r="K3914" t="s">
        <v>135</v>
      </c>
      <c r="L3914">
        <v>92508</v>
      </c>
      <c r="M3914">
        <v>33.885499000000003</v>
      </c>
      <c r="N3914">
        <v>-117.32495900000001</v>
      </c>
      <c r="O3914">
        <v>17147</v>
      </c>
      <c r="P3914" t="s">
        <v>57</v>
      </c>
      <c r="Q3914" t="s">
        <v>52</v>
      </c>
      <c r="R3914">
        <v>0</v>
      </c>
      <c r="S3914">
        <v>46</v>
      </c>
      <c r="T3914" t="s">
        <v>92</v>
      </c>
      <c r="U3914" t="s">
        <v>53</v>
      </c>
      <c r="V3914">
        <v>27.97</v>
      </c>
      <c r="W3914" t="s">
        <v>53</v>
      </c>
      <c r="X3914" t="s">
        <v>53</v>
      </c>
      <c r="Y3914" t="s">
        <v>68</v>
      </c>
      <c r="Z3914">
        <v>22</v>
      </c>
      <c r="AA3914" t="s">
        <v>52</v>
      </c>
      <c r="AB3914" t="s">
        <v>52</v>
      </c>
      <c r="AC3914" t="s">
        <v>53</v>
      </c>
      <c r="AD3914" t="s">
        <v>52</v>
      </c>
      <c r="AE3914" t="s">
        <v>53</v>
      </c>
      <c r="AF3914" t="s">
        <v>53</v>
      </c>
      <c r="AG3914" t="s">
        <v>53</v>
      </c>
      <c r="AH3914" t="s">
        <v>53</v>
      </c>
      <c r="AI3914" t="s">
        <v>124</v>
      </c>
      <c r="AJ3914" t="s">
        <v>53</v>
      </c>
      <c r="AK3914" t="s">
        <v>61</v>
      </c>
      <c r="AL3914">
        <v>101.1</v>
      </c>
      <c r="AM3914">
        <v>4674.3999999999996</v>
      </c>
      <c r="AN3914">
        <v>0</v>
      </c>
      <c r="AO3914">
        <v>0</v>
      </c>
      <c r="AP3914">
        <v>1286.6199999999999</v>
      </c>
      <c r="AQ3914">
        <v>5961.0199999999904</v>
      </c>
      <c r="AR3914">
        <v>4</v>
      </c>
      <c r="AS3914" t="s">
        <v>881</v>
      </c>
      <c r="AT3914" t="s">
        <v>52</v>
      </c>
      <c r="AU3914">
        <v>54</v>
      </c>
      <c r="AV3914">
        <v>4883</v>
      </c>
      <c r="AY3914" t="str">
        <f>IF(AND(Table1[[#This Row],[Contract]]="Month-to-Month", Table1[[#This Row],[Tenure in Months]]&lt;6, Table1[[#This Row],[Payment Method]]="Bank Withdrawal"), "High Risk", IF(OR(Table1[[#This Row],[Contract]]="Month-to-Month", Table1[[#This Row],[Tenure in Months]]&lt;12), "Medium Risk", "Low Risk"))</f>
        <v>Low Risk</v>
      </c>
    </row>
    <row r="3915" spans="1:51" x14ac:dyDescent="0.35">
      <c r="A3915" t="s">
        <v>5114</v>
      </c>
      <c r="B3915" t="s">
        <v>51</v>
      </c>
      <c r="C3915">
        <v>46</v>
      </c>
      <c r="D3915" t="s">
        <v>52</v>
      </c>
      <c r="E3915" t="s">
        <v>52</v>
      </c>
      <c r="F3915" t="s">
        <v>52</v>
      </c>
      <c r="G3915" t="s">
        <v>52</v>
      </c>
      <c r="H3915">
        <v>0</v>
      </c>
      <c r="I3915" t="s">
        <v>54</v>
      </c>
      <c r="J3915" t="s">
        <v>55</v>
      </c>
      <c r="K3915" t="s">
        <v>135</v>
      </c>
      <c r="L3915">
        <v>92509</v>
      </c>
      <c r="M3915">
        <v>34.004379</v>
      </c>
      <c r="N3915">
        <v>-117.447864</v>
      </c>
      <c r="O3915">
        <v>63999</v>
      </c>
      <c r="P3915" t="s">
        <v>57</v>
      </c>
      <c r="Q3915" t="s">
        <v>52</v>
      </c>
      <c r="R3915">
        <v>0</v>
      </c>
      <c r="S3915">
        <v>21</v>
      </c>
      <c r="T3915" t="s">
        <v>58</v>
      </c>
      <c r="U3915" t="s">
        <v>53</v>
      </c>
      <c r="V3915">
        <v>49.05</v>
      </c>
      <c r="W3915" t="s">
        <v>53</v>
      </c>
      <c r="X3915" t="s">
        <v>53</v>
      </c>
      <c r="Y3915" t="s">
        <v>68</v>
      </c>
      <c r="Z3915">
        <v>9</v>
      </c>
      <c r="AA3915" t="s">
        <v>52</v>
      </c>
      <c r="AB3915" t="s">
        <v>52</v>
      </c>
      <c r="AC3915" t="s">
        <v>52</v>
      </c>
      <c r="AD3915" t="s">
        <v>52</v>
      </c>
      <c r="AE3915" t="s">
        <v>52</v>
      </c>
      <c r="AF3915" t="s">
        <v>53</v>
      </c>
      <c r="AG3915" t="s">
        <v>53</v>
      </c>
      <c r="AH3915" t="s">
        <v>53</v>
      </c>
      <c r="AI3915" t="s">
        <v>60</v>
      </c>
      <c r="AJ3915" t="s">
        <v>53</v>
      </c>
      <c r="AK3915" t="s">
        <v>61</v>
      </c>
      <c r="AL3915">
        <v>84.1</v>
      </c>
      <c r="AM3915">
        <v>1737.45</v>
      </c>
      <c r="AN3915">
        <v>0</v>
      </c>
      <c r="AO3915">
        <v>0</v>
      </c>
      <c r="AP3915">
        <v>1030.05</v>
      </c>
      <c r="AQ3915">
        <v>2767.5</v>
      </c>
      <c r="AR3915">
        <v>4</v>
      </c>
      <c r="AS3915" t="s">
        <v>881</v>
      </c>
      <c r="AT3915" t="s">
        <v>52</v>
      </c>
      <c r="AU3915">
        <v>69</v>
      </c>
      <c r="AV3915">
        <v>4649</v>
      </c>
      <c r="AY3915" t="str">
        <f>IF(AND(Table1[[#This Row],[Contract]]="Month-to-Month", Table1[[#This Row],[Tenure in Months]]&lt;6, Table1[[#This Row],[Payment Method]]="Bank Withdrawal"), "High Risk", IF(OR(Table1[[#This Row],[Contract]]="Month-to-Month", Table1[[#This Row],[Tenure in Months]]&lt;12), "Medium Risk", "Low Risk"))</f>
        <v>Medium Risk</v>
      </c>
    </row>
    <row r="3916" spans="1:51" x14ac:dyDescent="0.35">
      <c r="A3916" t="s">
        <v>5115</v>
      </c>
      <c r="B3916" t="s">
        <v>51</v>
      </c>
      <c r="C3916">
        <v>45</v>
      </c>
      <c r="D3916" t="s">
        <v>52</v>
      </c>
      <c r="E3916" t="s">
        <v>52</v>
      </c>
      <c r="F3916" t="s">
        <v>52</v>
      </c>
      <c r="G3916" t="s">
        <v>52</v>
      </c>
      <c r="H3916">
        <v>0</v>
      </c>
      <c r="I3916" t="s">
        <v>54</v>
      </c>
      <c r="J3916" t="s">
        <v>55</v>
      </c>
      <c r="K3916" t="s">
        <v>1982</v>
      </c>
      <c r="L3916">
        <v>92518</v>
      </c>
      <c r="M3916">
        <v>33.888323</v>
      </c>
      <c r="N3916">
        <v>-117.27753300000001</v>
      </c>
      <c r="O3916">
        <v>1005</v>
      </c>
      <c r="P3916" t="s">
        <v>57</v>
      </c>
      <c r="Q3916" t="s">
        <v>52</v>
      </c>
      <c r="R3916">
        <v>0</v>
      </c>
      <c r="S3916">
        <v>68</v>
      </c>
      <c r="T3916" t="s">
        <v>58</v>
      </c>
      <c r="U3916" t="s">
        <v>53</v>
      </c>
      <c r="V3916">
        <v>37.79</v>
      </c>
      <c r="W3916" t="s">
        <v>53</v>
      </c>
      <c r="X3916" t="s">
        <v>52</v>
      </c>
      <c r="Y3916" t="s">
        <v>58</v>
      </c>
      <c r="Z3916">
        <v>0</v>
      </c>
      <c r="AA3916" t="s">
        <v>52</v>
      </c>
      <c r="AB3916" t="s">
        <v>52</v>
      </c>
      <c r="AC3916" t="s">
        <v>52</v>
      </c>
      <c r="AD3916" t="s">
        <v>52</v>
      </c>
      <c r="AE3916" t="s">
        <v>52</v>
      </c>
      <c r="AF3916" t="s">
        <v>52</v>
      </c>
      <c r="AG3916" t="s">
        <v>52</v>
      </c>
      <c r="AH3916" t="s">
        <v>52</v>
      </c>
      <c r="AI3916" t="s">
        <v>334</v>
      </c>
      <c r="AJ3916" t="s">
        <v>53</v>
      </c>
      <c r="AK3916" t="s">
        <v>61</v>
      </c>
      <c r="AL3916">
        <v>24.15</v>
      </c>
      <c r="AM3916">
        <v>1498.85</v>
      </c>
      <c r="AN3916">
        <v>0</v>
      </c>
      <c r="AO3916">
        <v>0</v>
      </c>
      <c r="AP3916">
        <v>2569.7199999999998</v>
      </c>
      <c r="AQ3916">
        <v>4068.5699999999902</v>
      </c>
      <c r="AR3916">
        <v>4</v>
      </c>
      <c r="AS3916" t="s">
        <v>881</v>
      </c>
      <c r="AT3916" t="s">
        <v>52</v>
      </c>
      <c r="AU3916">
        <v>70</v>
      </c>
      <c r="AV3916">
        <v>5987</v>
      </c>
      <c r="AY3916" t="str">
        <f>IF(AND(Table1[[#This Row],[Contract]]="Month-to-Month", Table1[[#This Row],[Tenure in Months]]&lt;6, Table1[[#This Row],[Payment Method]]="Bank Withdrawal"), "High Risk", IF(OR(Table1[[#This Row],[Contract]]="Month-to-Month", Table1[[#This Row],[Tenure in Months]]&lt;12), "Medium Risk", "Low Risk"))</f>
        <v>Low Risk</v>
      </c>
    </row>
    <row r="3917" spans="1:51" x14ac:dyDescent="0.35">
      <c r="A3917" t="s">
        <v>5116</v>
      </c>
      <c r="B3917" t="s">
        <v>66</v>
      </c>
      <c r="C3917">
        <v>19</v>
      </c>
      <c r="D3917" t="s">
        <v>53</v>
      </c>
      <c r="E3917" t="s">
        <v>52</v>
      </c>
      <c r="F3917" t="s">
        <v>52</v>
      </c>
      <c r="G3917" t="s">
        <v>52</v>
      </c>
      <c r="H3917">
        <v>0</v>
      </c>
      <c r="I3917" t="s">
        <v>54</v>
      </c>
      <c r="J3917" t="s">
        <v>55</v>
      </c>
      <c r="K3917" t="s">
        <v>526</v>
      </c>
      <c r="L3917">
        <v>92530</v>
      </c>
      <c r="M3917">
        <v>33.655420999999997</v>
      </c>
      <c r="N3917">
        <v>-117.391751</v>
      </c>
      <c r="O3917">
        <v>38519</v>
      </c>
      <c r="P3917" t="s">
        <v>57</v>
      </c>
      <c r="Q3917" t="s">
        <v>52</v>
      </c>
      <c r="R3917">
        <v>0</v>
      </c>
      <c r="S3917">
        <v>1</v>
      </c>
      <c r="T3917" t="s">
        <v>58</v>
      </c>
      <c r="U3917" t="s">
        <v>53</v>
      </c>
      <c r="V3917">
        <v>29.13</v>
      </c>
      <c r="W3917" t="s">
        <v>53</v>
      </c>
      <c r="X3917" t="s">
        <v>53</v>
      </c>
      <c r="Y3917" t="s">
        <v>110</v>
      </c>
      <c r="Z3917">
        <v>51</v>
      </c>
      <c r="AA3917" t="s">
        <v>52</v>
      </c>
      <c r="AB3917" t="s">
        <v>52</v>
      </c>
      <c r="AC3917" t="s">
        <v>52</v>
      </c>
      <c r="AD3917" t="s">
        <v>52</v>
      </c>
      <c r="AE3917" t="s">
        <v>52</v>
      </c>
      <c r="AF3917" t="s">
        <v>52</v>
      </c>
      <c r="AG3917" t="s">
        <v>52</v>
      </c>
      <c r="AH3917" t="s">
        <v>53</v>
      </c>
      <c r="AI3917" t="s">
        <v>60</v>
      </c>
      <c r="AJ3917" t="s">
        <v>53</v>
      </c>
      <c r="AK3917" t="s">
        <v>61</v>
      </c>
      <c r="AL3917">
        <v>50.1</v>
      </c>
      <c r="AM3917">
        <v>50.1</v>
      </c>
      <c r="AN3917">
        <v>0</v>
      </c>
      <c r="AO3917">
        <v>0</v>
      </c>
      <c r="AP3917">
        <v>29.13</v>
      </c>
      <c r="AQ3917">
        <v>79.23</v>
      </c>
      <c r="AR3917">
        <v>4</v>
      </c>
      <c r="AS3917" t="s">
        <v>883</v>
      </c>
      <c r="AT3917" t="s">
        <v>52</v>
      </c>
      <c r="AU3917">
        <v>57</v>
      </c>
      <c r="AV3917">
        <v>5617</v>
      </c>
      <c r="AY3917" t="str">
        <f>IF(AND(Table1[[#This Row],[Contract]]="Month-to-Month", Table1[[#This Row],[Tenure in Months]]&lt;6, Table1[[#This Row],[Payment Method]]="Bank Withdrawal"), "High Risk", IF(OR(Table1[[#This Row],[Contract]]="Month-to-Month", Table1[[#This Row],[Tenure in Months]]&lt;12), "Medium Risk", "Low Risk"))</f>
        <v>High Risk</v>
      </c>
    </row>
    <row r="3918" spans="1:51" x14ac:dyDescent="0.35">
      <c r="A3918" t="s">
        <v>5117</v>
      </c>
      <c r="B3918" t="s">
        <v>66</v>
      </c>
      <c r="C3918">
        <v>26</v>
      </c>
      <c r="D3918" t="s">
        <v>53</v>
      </c>
      <c r="E3918" t="s">
        <v>52</v>
      </c>
      <c r="F3918" t="s">
        <v>53</v>
      </c>
      <c r="G3918" t="s">
        <v>52</v>
      </c>
      <c r="H3918">
        <v>0</v>
      </c>
      <c r="I3918" t="s">
        <v>54</v>
      </c>
      <c r="J3918" t="s">
        <v>55</v>
      </c>
      <c r="K3918" t="s">
        <v>526</v>
      </c>
      <c r="L3918">
        <v>92532</v>
      </c>
      <c r="M3918">
        <v>33.705835999999998</v>
      </c>
      <c r="N3918">
        <v>-117.31820399999999</v>
      </c>
      <c r="O3918">
        <v>4546</v>
      </c>
      <c r="P3918" t="s">
        <v>57</v>
      </c>
      <c r="Q3918" t="s">
        <v>53</v>
      </c>
      <c r="R3918">
        <v>7</v>
      </c>
      <c r="S3918">
        <v>25</v>
      </c>
      <c r="T3918" t="s">
        <v>58</v>
      </c>
      <c r="U3918" t="s">
        <v>53</v>
      </c>
      <c r="V3918">
        <v>37.1</v>
      </c>
      <c r="W3918" t="s">
        <v>52</v>
      </c>
      <c r="X3918" t="s">
        <v>53</v>
      </c>
      <c r="Y3918" t="s">
        <v>68</v>
      </c>
      <c r="Z3918">
        <v>82</v>
      </c>
      <c r="AA3918" t="s">
        <v>52</v>
      </c>
      <c r="AB3918" t="s">
        <v>52</v>
      </c>
      <c r="AC3918" t="s">
        <v>53</v>
      </c>
      <c r="AD3918" t="s">
        <v>52</v>
      </c>
      <c r="AE3918" t="s">
        <v>52</v>
      </c>
      <c r="AF3918" t="s">
        <v>52</v>
      </c>
      <c r="AG3918" t="s">
        <v>52</v>
      </c>
      <c r="AH3918" t="s">
        <v>53</v>
      </c>
      <c r="AI3918" t="s">
        <v>60</v>
      </c>
      <c r="AJ3918" t="s">
        <v>53</v>
      </c>
      <c r="AK3918" t="s">
        <v>61</v>
      </c>
      <c r="AL3918">
        <v>74.599999999999994</v>
      </c>
      <c r="AM3918">
        <v>1797.75</v>
      </c>
      <c r="AN3918">
        <v>0</v>
      </c>
      <c r="AO3918">
        <v>0</v>
      </c>
      <c r="AP3918">
        <v>927.5</v>
      </c>
      <c r="AQ3918">
        <v>2725.25</v>
      </c>
      <c r="AR3918">
        <v>5</v>
      </c>
      <c r="AS3918" t="s">
        <v>881</v>
      </c>
      <c r="AT3918" t="s">
        <v>52</v>
      </c>
      <c r="AU3918">
        <v>35</v>
      </c>
      <c r="AV3918">
        <v>4591</v>
      </c>
      <c r="AY3918" t="str">
        <f>IF(AND(Table1[[#This Row],[Contract]]="Month-to-Month", Table1[[#This Row],[Tenure in Months]]&lt;6, Table1[[#This Row],[Payment Method]]="Bank Withdrawal"), "High Risk", IF(OR(Table1[[#This Row],[Contract]]="Month-to-Month", Table1[[#This Row],[Tenure in Months]]&lt;12), "Medium Risk", "Low Risk"))</f>
        <v>Medium Risk</v>
      </c>
    </row>
    <row r="3919" spans="1:51" x14ac:dyDescent="0.35">
      <c r="A3919" t="s">
        <v>5118</v>
      </c>
      <c r="B3919" t="s">
        <v>66</v>
      </c>
      <c r="C3919">
        <v>57</v>
      </c>
      <c r="D3919" t="s">
        <v>52</v>
      </c>
      <c r="E3919" t="s">
        <v>52</v>
      </c>
      <c r="F3919" t="s">
        <v>52</v>
      </c>
      <c r="G3919" t="s">
        <v>53</v>
      </c>
      <c r="H3919">
        <v>1</v>
      </c>
      <c r="I3919" t="s">
        <v>54</v>
      </c>
      <c r="J3919" t="s">
        <v>55</v>
      </c>
      <c r="K3919" t="s">
        <v>1429</v>
      </c>
      <c r="L3919">
        <v>92536</v>
      </c>
      <c r="M3919">
        <v>33.482242999999997</v>
      </c>
      <c r="N3919">
        <v>-116.827173</v>
      </c>
      <c r="O3919">
        <v>2433</v>
      </c>
      <c r="P3919" t="s">
        <v>57</v>
      </c>
      <c r="Q3919" t="s">
        <v>52</v>
      </c>
      <c r="R3919">
        <v>0</v>
      </c>
      <c r="S3919">
        <v>24</v>
      </c>
      <c r="T3919" t="s">
        <v>58</v>
      </c>
      <c r="U3919" t="s">
        <v>53</v>
      </c>
      <c r="V3919">
        <v>34.24</v>
      </c>
      <c r="W3919" t="s">
        <v>52</v>
      </c>
      <c r="X3919" t="s">
        <v>52</v>
      </c>
      <c r="Y3919" t="s">
        <v>58</v>
      </c>
      <c r="Z3919">
        <v>0</v>
      </c>
      <c r="AA3919" t="s">
        <v>52</v>
      </c>
      <c r="AB3919" t="s">
        <v>52</v>
      </c>
      <c r="AC3919" t="s">
        <v>52</v>
      </c>
      <c r="AD3919" t="s">
        <v>52</v>
      </c>
      <c r="AE3919" t="s">
        <v>52</v>
      </c>
      <c r="AF3919" t="s">
        <v>52</v>
      </c>
      <c r="AG3919" t="s">
        <v>52</v>
      </c>
      <c r="AH3919" t="s">
        <v>52</v>
      </c>
      <c r="AI3919" t="s">
        <v>334</v>
      </c>
      <c r="AJ3919" t="s">
        <v>52</v>
      </c>
      <c r="AK3919" t="s">
        <v>87</v>
      </c>
      <c r="AL3919">
        <v>19.75</v>
      </c>
      <c r="AM3919">
        <v>498.1</v>
      </c>
      <c r="AN3919">
        <v>0</v>
      </c>
      <c r="AO3919">
        <v>0</v>
      </c>
      <c r="AP3919">
        <v>821.76</v>
      </c>
      <c r="AQ3919">
        <v>1319.86</v>
      </c>
      <c r="AR3919">
        <v>3</v>
      </c>
      <c r="AS3919" t="s">
        <v>881</v>
      </c>
      <c r="AT3919" t="s">
        <v>52</v>
      </c>
      <c r="AU3919">
        <v>43</v>
      </c>
      <c r="AV3919">
        <v>2639</v>
      </c>
      <c r="AY3919" t="str">
        <f>IF(AND(Table1[[#This Row],[Contract]]="Month-to-Month", Table1[[#This Row],[Tenure in Months]]&lt;6, Table1[[#This Row],[Payment Method]]="Bank Withdrawal"), "High Risk", IF(OR(Table1[[#This Row],[Contract]]="Month-to-Month", Table1[[#This Row],[Tenure in Months]]&lt;12), "Medium Risk", "Low Risk"))</f>
        <v>Low Risk</v>
      </c>
    </row>
    <row r="3920" spans="1:51" x14ac:dyDescent="0.35">
      <c r="A3920" t="s">
        <v>5119</v>
      </c>
      <c r="B3920" t="s">
        <v>51</v>
      </c>
      <c r="C3920">
        <v>31</v>
      </c>
      <c r="D3920" t="s">
        <v>52</v>
      </c>
      <c r="E3920" t="s">
        <v>52</v>
      </c>
      <c r="F3920" t="s">
        <v>53</v>
      </c>
      <c r="G3920" t="s">
        <v>52</v>
      </c>
      <c r="H3920">
        <v>0</v>
      </c>
      <c r="I3920" t="s">
        <v>54</v>
      </c>
      <c r="J3920" t="s">
        <v>55</v>
      </c>
      <c r="K3920" t="s">
        <v>137</v>
      </c>
      <c r="L3920">
        <v>92544</v>
      </c>
      <c r="M3920">
        <v>33.644584999999999</v>
      </c>
      <c r="N3920">
        <v>-116.871544</v>
      </c>
      <c r="O3920">
        <v>39264</v>
      </c>
      <c r="P3920" t="s">
        <v>57</v>
      </c>
      <c r="Q3920" t="s">
        <v>53</v>
      </c>
      <c r="R3920">
        <v>3</v>
      </c>
      <c r="S3920">
        <v>51</v>
      </c>
      <c r="T3920" t="s">
        <v>92</v>
      </c>
      <c r="U3920" t="s">
        <v>53</v>
      </c>
      <c r="V3920">
        <v>29.4</v>
      </c>
      <c r="W3920" t="s">
        <v>53</v>
      </c>
      <c r="X3920" t="s">
        <v>53</v>
      </c>
      <c r="Y3920" t="s">
        <v>68</v>
      </c>
      <c r="Z3920">
        <v>21</v>
      </c>
      <c r="AA3920" t="s">
        <v>52</v>
      </c>
      <c r="AB3920" t="s">
        <v>53</v>
      </c>
      <c r="AC3920" t="s">
        <v>53</v>
      </c>
      <c r="AD3920" t="s">
        <v>52</v>
      </c>
      <c r="AE3920" t="s">
        <v>53</v>
      </c>
      <c r="AF3920" t="s">
        <v>53</v>
      </c>
      <c r="AG3920" t="s">
        <v>53</v>
      </c>
      <c r="AH3920" t="s">
        <v>52</v>
      </c>
      <c r="AI3920" t="s">
        <v>124</v>
      </c>
      <c r="AJ3920" t="s">
        <v>53</v>
      </c>
      <c r="AK3920" t="s">
        <v>61</v>
      </c>
      <c r="AL3920">
        <v>106.8</v>
      </c>
      <c r="AM3920">
        <v>5498.8</v>
      </c>
      <c r="AN3920">
        <v>0</v>
      </c>
      <c r="AO3920">
        <v>140</v>
      </c>
      <c r="AP3920">
        <v>1499.3999999999901</v>
      </c>
      <c r="AQ3920">
        <v>7138.2</v>
      </c>
      <c r="AR3920">
        <v>3</v>
      </c>
      <c r="AS3920" t="s">
        <v>881</v>
      </c>
      <c r="AT3920" t="s">
        <v>52</v>
      </c>
      <c r="AU3920">
        <v>33</v>
      </c>
      <c r="AV3920">
        <v>4640</v>
      </c>
      <c r="AY3920" t="str">
        <f>IF(AND(Table1[[#This Row],[Contract]]="Month-to-Month", Table1[[#This Row],[Tenure in Months]]&lt;6, Table1[[#This Row],[Payment Method]]="Bank Withdrawal"), "High Risk", IF(OR(Table1[[#This Row],[Contract]]="Month-to-Month", Table1[[#This Row],[Tenure in Months]]&lt;12), "Medium Risk", "Low Risk"))</f>
        <v>Low Risk</v>
      </c>
    </row>
    <row r="3921" spans="1:51" x14ac:dyDescent="0.35">
      <c r="A3921" t="s">
        <v>5120</v>
      </c>
      <c r="B3921" t="s">
        <v>66</v>
      </c>
      <c r="C3921">
        <v>33</v>
      </c>
      <c r="D3921" t="s">
        <v>52</v>
      </c>
      <c r="E3921" t="s">
        <v>52</v>
      </c>
      <c r="F3921" t="s">
        <v>53</v>
      </c>
      <c r="G3921" t="s">
        <v>52</v>
      </c>
      <c r="H3921">
        <v>0</v>
      </c>
      <c r="I3921" t="s">
        <v>54</v>
      </c>
      <c r="J3921" t="s">
        <v>55</v>
      </c>
      <c r="K3921" t="s">
        <v>137</v>
      </c>
      <c r="L3921">
        <v>92545</v>
      </c>
      <c r="M3921">
        <v>33.734932999999998</v>
      </c>
      <c r="N3921">
        <v>-117.044145</v>
      </c>
      <c r="O3921">
        <v>25694</v>
      </c>
      <c r="P3921" t="s">
        <v>57</v>
      </c>
      <c r="Q3921" t="s">
        <v>53</v>
      </c>
      <c r="R3921">
        <v>2</v>
      </c>
      <c r="S3921">
        <v>57</v>
      </c>
      <c r="T3921" t="s">
        <v>92</v>
      </c>
      <c r="U3921" t="s">
        <v>53</v>
      </c>
      <c r="V3921">
        <v>10.050000000000001</v>
      </c>
      <c r="W3921" t="s">
        <v>53</v>
      </c>
      <c r="X3921" t="s">
        <v>53</v>
      </c>
      <c r="Y3921" t="s">
        <v>59</v>
      </c>
      <c r="Z3921">
        <v>16</v>
      </c>
      <c r="AA3921" t="s">
        <v>53</v>
      </c>
      <c r="AB3921" t="s">
        <v>52</v>
      </c>
      <c r="AC3921" t="s">
        <v>53</v>
      </c>
      <c r="AD3921" t="s">
        <v>53</v>
      </c>
      <c r="AE3921" t="s">
        <v>53</v>
      </c>
      <c r="AF3921" t="s">
        <v>53</v>
      </c>
      <c r="AG3921" t="s">
        <v>53</v>
      </c>
      <c r="AH3921" t="s">
        <v>53</v>
      </c>
      <c r="AI3921" t="s">
        <v>334</v>
      </c>
      <c r="AJ3921" t="s">
        <v>53</v>
      </c>
      <c r="AK3921" t="s">
        <v>61</v>
      </c>
      <c r="AL3921">
        <v>84.5</v>
      </c>
      <c r="AM3921">
        <v>4845.3999999999996</v>
      </c>
      <c r="AN3921">
        <v>0</v>
      </c>
      <c r="AO3921">
        <v>0</v>
      </c>
      <c r="AP3921">
        <v>572.85</v>
      </c>
      <c r="AQ3921">
        <v>5418.25</v>
      </c>
      <c r="AR3921">
        <v>3</v>
      </c>
      <c r="AS3921" t="s">
        <v>881</v>
      </c>
      <c r="AT3921" t="s">
        <v>52</v>
      </c>
      <c r="AU3921">
        <v>41</v>
      </c>
      <c r="AV3921">
        <v>5928</v>
      </c>
      <c r="AY3921" t="str">
        <f>IF(AND(Table1[[#This Row],[Contract]]="Month-to-Month", Table1[[#This Row],[Tenure in Months]]&lt;6, Table1[[#This Row],[Payment Method]]="Bank Withdrawal"), "High Risk", IF(OR(Table1[[#This Row],[Contract]]="Month-to-Month", Table1[[#This Row],[Tenure in Months]]&lt;12), "Medium Risk", "Low Risk"))</f>
        <v>Low Risk</v>
      </c>
    </row>
    <row r="3922" spans="1:51" x14ac:dyDescent="0.35">
      <c r="A3922" t="s">
        <v>5121</v>
      </c>
      <c r="B3922" t="s">
        <v>66</v>
      </c>
      <c r="C3922">
        <v>52</v>
      </c>
      <c r="D3922" t="s">
        <v>52</v>
      </c>
      <c r="E3922" t="s">
        <v>52</v>
      </c>
      <c r="F3922" t="s">
        <v>52</v>
      </c>
      <c r="G3922" t="s">
        <v>52</v>
      </c>
      <c r="H3922">
        <v>0</v>
      </c>
      <c r="I3922" t="s">
        <v>54</v>
      </c>
      <c r="J3922" t="s">
        <v>55</v>
      </c>
      <c r="K3922" t="s">
        <v>1984</v>
      </c>
      <c r="L3922">
        <v>92548</v>
      </c>
      <c r="M3922">
        <v>33.761893999999998</v>
      </c>
      <c r="N3922">
        <v>-117.120868</v>
      </c>
      <c r="O3922">
        <v>4283</v>
      </c>
      <c r="P3922" t="s">
        <v>57</v>
      </c>
      <c r="Q3922" t="s">
        <v>52</v>
      </c>
      <c r="R3922">
        <v>0</v>
      </c>
      <c r="S3922">
        <v>15</v>
      </c>
      <c r="T3922" t="s">
        <v>58</v>
      </c>
      <c r="U3922" t="s">
        <v>53</v>
      </c>
      <c r="V3922">
        <v>40.97</v>
      </c>
      <c r="W3922" t="s">
        <v>53</v>
      </c>
      <c r="X3922" t="s">
        <v>52</v>
      </c>
      <c r="Y3922" t="s">
        <v>58</v>
      </c>
      <c r="Z3922">
        <v>0</v>
      </c>
      <c r="AA3922" t="s">
        <v>52</v>
      </c>
      <c r="AB3922" t="s">
        <v>52</v>
      </c>
      <c r="AC3922" t="s">
        <v>52</v>
      </c>
      <c r="AD3922" t="s">
        <v>52</v>
      </c>
      <c r="AE3922" t="s">
        <v>52</v>
      </c>
      <c r="AF3922" t="s">
        <v>52</v>
      </c>
      <c r="AG3922" t="s">
        <v>52</v>
      </c>
      <c r="AH3922" t="s">
        <v>52</v>
      </c>
      <c r="AI3922" t="s">
        <v>334</v>
      </c>
      <c r="AJ3922" t="s">
        <v>52</v>
      </c>
      <c r="AK3922" t="s">
        <v>61</v>
      </c>
      <c r="AL3922">
        <v>25.05</v>
      </c>
      <c r="AM3922">
        <v>369.1</v>
      </c>
      <c r="AN3922">
        <v>0</v>
      </c>
      <c r="AO3922">
        <v>0</v>
      </c>
      <c r="AP3922">
        <v>614.54999999999995</v>
      </c>
      <c r="AQ3922">
        <v>983.65</v>
      </c>
      <c r="AR3922">
        <v>5</v>
      </c>
      <c r="AS3922" t="s">
        <v>881</v>
      </c>
      <c r="AT3922" t="s">
        <v>52</v>
      </c>
      <c r="AU3922">
        <v>43</v>
      </c>
      <c r="AV3922">
        <v>5218</v>
      </c>
      <c r="AY3922" t="str">
        <f>IF(AND(Table1[[#This Row],[Contract]]="Month-to-Month", Table1[[#This Row],[Tenure in Months]]&lt;6, Table1[[#This Row],[Payment Method]]="Bank Withdrawal"), "High Risk", IF(OR(Table1[[#This Row],[Contract]]="Month-to-Month", Table1[[#This Row],[Tenure in Months]]&lt;12), "Medium Risk", "Low Risk"))</f>
        <v>Low Risk</v>
      </c>
    </row>
    <row r="3923" spans="1:51" x14ac:dyDescent="0.35">
      <c r="A3923" t="s">
        <v>5122</v>
      </c>
      <c r="B3923" t="s">
        <v>66</v>
      </c>
      <c r="C3923">
        <v>25</v>
      </c>
      <c r="D3923" t="s">
        <v>53</v>
      </c>
      <c r="E3923" t="s">
        <v>52</v>
      </c>
      <c r="F3923" t="s">
        <v>53</v>
      </c>
      <c r="G3923" t="s">
        <v>52</v>
      </c>
      <c r="H3923">
        <v>0</v>
      </c>
      <c r="I3923" t="s">
        <v>54</v>
      </c>
      <c r="J3923" t="s">
        <v>55</v>
      </c>
      <c r="K3923" t="s">
        <v>1986</v>
      </c>
      <c r="L3923">
        <v>92549</v>
      </c>
      <c r="M3923">
        <v>33.755038999999996</v>
      </c>
      <c r="N3923">
        <v>-116.74179599999999</v>
      </c>
      <c r="O3923">
        <v>3588</v>
      </c>
      <c r="P3923" t="s">
        <v>57</v>
      </c>
      <c r="Q3923" t="s">
        <v>53</v>
      </c>
      <c r="R3923">
        <v>9</v>
      </c>
      <c r="S3923">
        <v>72</v>
      </c>
      <c r="T3923" t="s">
        <v>58</v>
      </c>
      <c r="U3923" t="s">
        <v>53</v>
      </c>
      <c r="V3923">
        <v>16.05</v>
      </c>
      <c r="W3923" t="s">
        <v>52</v>
      </c>
      <c r="X3923" t="s">
        <v>53</v>
      </c>
      <c r="Y3923" t="s">
        <v>110</v>
      </c>
      <c r="Z3923">
        <v>46</v>
      </c>
      <c r="AA3923" t="s">
        <v>53</v>
      </c>
      <c r="AB3923" t="s">
        <v>53</v>
      </c>
      <c r="AC3923" t="s">
        <v>53</v>
      </c>
      <c r="AD3923" t="s">
        <v>53</v>
      </c>
      <c r="AE3923" t="s">
        <v>53</v>
      </c>
      <c r="AF3923" t="s">
        <v>53</v>
      </c>
      <c r="AG3923" t="s">
        <v>53</v>
      </c>
      <c r="AH3923" t="s">
        <v>53</v>
      </c>
      <c r="AI3923" t="s">
        <v>334</v>
      </c>
      <c r="AJ3923" t="s">
        <v>53</v>
      </c>
      <c r="AK3923" t="s">
        <v>61</v>
      </c>
      <c r="AL3923">
        <v>83.7</v>
      </c>
      <c r="AM3923">
        <v>6096.9</v>
      </c>
      <c r="AN3923">
        <v>0</v>
      </c>
      <c r="AO3923">
        <v>0</v>
      </c>
      <c r="AP3923">
        <v>1155.5999999999999</v>
      </c>
      <c r="AQ3923">
        <v>7252.5</v>
      </c>
      <c r="AR3923">
        <v>3</v>
      </c>
      <c r="AS3923" t="s">
        <v>881</v>
      </c>
      <c r="AT3923" t="s">
        <v>52</v>
      </c>
      <c r="AU3923">
        <v>36</v>
      </c>
      <c r="AV3923">
        <v>4592</v>
      </c>
      <c r="AY3923" t="str">
        <f>IF(AND(Table1[[#This Row],[Contract]]="Month-to-Month", Table1[[#This Row],[Tenure in Months]]&lt;6, Table1[[#This Row],[Payment Method]]="Bank Withdrawal"), "High Risk", IF(OR(Table1[[#This Row],[Contract]]="Month-to-Month", Table1[[#This Row],[Tenure in Months]]&lt;12), "Medium Risk", "Low Risk"))</f>
        <v>Low Risk</v>
      </c>
    </row>
    <row r="3924" spans="1:51" x14ac:dyDescent="0.35">
      <c r="A3924" t="s">
        <v>5123</v>
      </c>
      <c r="B3924" t="s">
        <v>51</v>
      </c>
      <c r="C3924">
        <v>25</v>
      </c>
      <c r="D3924" t="s">
        <v>53</v>
      </c>
      <c r="E3924" t="s">
        <v>52</v>
      </c>
      <c r="F3924" t="s">
        <v>53</v>
      </c>
      <c r="G3924" t="s">
        <v>52</v>
      </c>
      <c r="H3924">
        <v>0</v>
      </c>
      <c r="I3924" t="s">
        <v>54</v>
      </c>
      <c r="J3924" t="s">
        <v>55</v>
      </c>
      <c r="K3924" t="s">
        <v>139</v>
      </c>
      <c r="L3924">
        <v>92553</v>
      </c>
      <c r="M3924">
        <v>33.923149000000002</v>
      </c>
      <c r="N3924">
        <v>-117.244933</v>
      </c>
      <c r="O3924">
        <v>61205</v>
      </c>
      <c r="P3924" t="s">
        <v>57</v>
      </c>
      <c r="Q3924" t="s">
        <v>53</v>
      </c>
      <c r="R3924">
        <v>10</v>
      </c>
      <c r="S3924">
        <v>28</v>
      </c>
      <c r="T3924" t="s">
        <v>58</v>
      </c>
      <c r="U3924" t="s">
        <v>53</v>
      </c>
      <c r="V3924">
        <v>33.57</v>
      </c>
      <c r="W3924" t="s">
        <v>53</v>
      </c>
      <c r="X3924" t="s">
        <v>53</v>
      </c>
      <c r="Y3924" t="s">
        <v>68</v>
      </c>
      <c r="Z3924">
        <v>52</v>
      </c>
      <c r="AA3924" t="s">
        <v>52</v>
      </c>
      <c r="AB3924" t="s">
        <v>53</v>
      </c>
      <c r="AC3924" t="s">
        <v>53</v>
      </c>
      <c r="AD3924" t="s">
        <v>52</v>
      </c>
      <c r="AE3924" t="s">
        <v>53</v>
      </c>
      <c r="AF3924" t="s">
        <v>52</v>
      </c>
      <c r="AG3924" t="s">
        <v>52</v>
      </c>
      <c r="AH3924" t="s">
        <v>53</v>
      </c>
      <c r="AI3924" t="s">
        <v>60</v>
      </c>
      <c r="AJ3924" t="s">
        <v>52</v>
      </c>
      <c r="AK3924" t="s">
        <v>69</v>
      </c>
      <c r="AL3924">
        <v>96.6</v>
      </c>
      <c r="AM3924">
        <v>2684.35</v>
      </c>
      <c r="AN3924">
        <v>0</v>
      </c>
      <c r="AO3924">
        <v>0</v>
      </c>
      <c r="AP3924">
        <v>939.96</v>
      </c>
      <c r="AQ3924">
        <v>3624.31</v>
      </c>
      <c r="AR3924">
        <v>5</v>
      </c>
      <c r="AS3924" t="s">
        <v>881</v>
      </c>
      <c r="AT3924" t="s">
        <v>52</v>
      </c>
      <c r="AU3924">
        <v>43</v>
      </c>
      <c r="AV3924">
        <v>5530</v>
      </c>
      <c r="AY3924" t="str">
        <f>IF(AND(Table1[[#This Row],[Contract]]="Month-to-Month", Table1[[#This Row],[Tenure in Months]]&lt;6, Table1[[#This Row],[Payment Method]]="Bank Withdrawal"), "High Risk", IF(OR(Table1[[#This Row],[Contract]]="Month-to-Month", Table1[[#This Row],[Tenure in Months]]&lt;12), "Medium Risk", "Low Risk"))</f>
        <v>Medium Risk</v>
      </c>
    </row>
    <row r="3925" spans="1:51" x14ac:dyDescent="0.35">
      <c r="A3925" t="s">
        <v>5124</v>
      </c>
      <c r="B3925" t="s">
        <v>51</v>
      </c>
      <c r="C3925">
        <v>52</v>
      </c>
      <c r="D3925" t="s">
        <v>52</v>
      </c>
      <c r="E3925" t="s">
        <v>52</v>
      </c>
      <c r="F3925" t="s">
        <v>53</v>
      </c>
      <c r="G3925" t="s">
        <v>53</v>
      </c>
      <c r="H3925">
        <v>2</v>
      </c>
      <c r="I3925" t="s">
        <v>54</v>
      </c>
      <c r="J3925" t="s">
        <v>55</v>
      </c>
      <c r="K3925" t="s">
        <v>139</v>
      </c>
      <c r="L3925">
        <v>92557</v>
      </c>
      <c r="M3925">
        <v>33.970661</v>
      </c>
      <c r="N3925">
        <v>-117.255039</v>
      </c>
      <c r="O3925">
        <v>46214</v>
      </c>
      <c r="P3925" t="s">
        <v>57</v>
      </c>
      <c r="Q3925" t="s">
        <v>53</v>
      </c>
      <c r="R3925">
        <v>10</v>
      </c>
      <c r="S3925">
        <v>70</v>
      </c>
      <c r="T3925" t="s">
        <v>58</v>
      </c>
      <c r="U3925" t="s">
        <v>53</v>
      </c>
      <c r="V3925">
        <v>49.67</v>
      </c>
      <c r="W3925" t="s">
        <v>52</v>
      </c>
      <c r="X3925" t="s">
        <v>53</v>
      </c>
      <c r="Y3925" t="s">
        <v>68</v>
      </c>
      <c r="Z3925">
        <v>19</v>
      </c>
      <c r="AA3925" t="s">
        <v>53</v>
      </c>
      <c r="AB3925" t="s">
        <v>53</v>
      </c>
      <c r="AC3925" t="s">
        <v>53</v>
      </c>
      <c r="AD3925" t="s">
        <v>53</v>
      </c>
      <c r="AE3925" t="s">
        <v>53</v>
      </c>
      <c r="AF3925" t="s">
        <v>52</v>
      </c>
      <c r="AG3925" t="s">
        <v>52</v>
      </c>
      <c r="AH3925" t="s">
        <v>53</v>
      </c>
      <c r="AI3925" t="s">
        <v>334</v>
      </c>
      <c r="AJ3925" t="s">
        <v>53</v>
      </c>
      <c r="AK3925" t="s">
        <v>69</v>
      </c>
      <c r="AL3925">
        <v>101.1</v>
      </c>
      <c r="AM3925">
        <v>6994.8</v>
      </c>
      <c r="AN3925">
        <v>0</v>
      </c>
      <c r="AO3925">
        <v>0</v>
      </c>
      <c r="AP3925">
        <v>3476.9</v>
      </c>
      <c r="AQ3925">
        <v>10471.700000000001</v>
      </c>
      <c r="AR3925">
        <v>3</v>
      </c>
      <c r="AS3925" t="s">
        <v>881</v>
      </c>
      <c r="AT3925" t="s">
        <v>52</v>
      </c>
      <c r="AU3925">
        <v>62</v>
      </c>
      <c r="AV3925">
        <v>4226</v>
      </c>
      <c r="AY3925" t="str">
        <f>IF(AND(Table1[[#This Row],[Contract]]="Month-to-Month", Table1[[#This Row],[Tenure in Months]]&lt;6, Table1[[#This Row],[Payment Method]]="Bank Withdrawal"), "High Risk", IF(OR(Table1[[#This Row],[Contract]]="Month-to-Month", Table1[[#This Row],[Tenure in Months]]&lt;12), "Medium Risk", "Low Risk"))</f>
        <v>Low Risk</v>
      </c>
    </row>
    <row r="3926" spans="1:51" x14ac:dyDescent="0.35">
      <c r="A3926" t="s">
        <v>5125</v>
      </c>
      <c r="B3926" t="s">
        <v>66</v>
      </c>
      <c r="C3926">
        <v>52</v>
      </c>
      <c r="D3926" t="s">
        <v>52</v>
      </c>
      <c r="E3926" t="s">
        <v>52</v>
      </c>
      <c r="F3926" t="s">
        <v>52</v>
      </c>
      <c r="G3926" t="s">
        <v>52</v>
      </c>
      <c r="H3926">
        <v>0</v>
      </c>
      <c r="I3926" t="s">
        <v>54</v>
      </c>
      <c r="J3926" t="s">
        <v>55</v>
      </c>
      <c r="K3926" t="s">
        <v>3916</v>
      </c>
      <c r="L3926">
        <v>92561</v>
      </c>
      <c r="M3926">
        <v>33.638644999999997</v>
      </c>
      <c r="N3926">
        <v>-116.55783</v>
      </c>
      <c r="O3926">
        <v>1500</v>
      </c>
      <c r="P3926" t="s">
        <v>57</v>
      </c>
      <c r="Q3926" t="s">
        <v>52</v>
      </c>
      <c r="R3926">
        <v>0</v>
      </c>
      <c r="S3926">
        <v>13</v>
      </c>
      <c r="T3926" t="s">
        <v>58</v>
      </c>
      <c r="U3926" t="s">
        <v>53</v>
      </c>
      <c r="V3926">
        <v>26.57</v>
      </c>
      <c r="W3926" t="s">
        <v>52</v>
      </c>
      <c r="X3926" t="s">
        <v>52</v>
      </c>
      <c r="Y3926" t="s">
        <v>58</v>
      </c>
      <c r="Z3926">
        <v>0</v>
      </c>
      <c r="AA3926" t="s">
        <v>52</v>
      </c>
      <c r="AB3926" t="s">
        <v>52</v>
      </c>
      <c r="AC3926" t="s">
        <v>52</v>
      </c>
      <c r="AD3926" t="s">
        <v>52</v>
      </c>
      <c r="AE3926" t="s">
        <v>52</v>
      </c>
      <c r="AF3926" t="s">
        <v>52</v>
      </c>
      <c r="AG3926" t="s">
        <v>52</v>
      </c>
      <c r="AH3926" t="s">
        <v>52</v>
      </c>
      <c r="AI3926" t="s">
        <v>124</v>
      </c>
      <c r="AJ3926" t="s">
        <v>52</v>
      </c>
      <c r="AK3926" t="s">
        <v>87</v>
      </c>
      <c r="AL3926">
        <v>20.2</v>
      </c>
      <c r="AM3926">
        <v>273.25</v>
      </c>
      <c r="AN3926">
        <v>0</v>
      </c>
      <c r="AO3926">
        <v>0</v>
      </c>
      <c r="AP3926">
        <v>345.41</v>
      </c>
      <c r="AQ3926">
        <v>618.66</v>
      </c>
      <c r="AR3926">
        <v>5</v>
      </c>
      <c r="AS3926" t="s">
        <v>881</v>
      </c>
      <c r="AT3926" t="s">
        <v>52</v>
      </c>
      <c r="AU3926">
        <v>34</v>
      </c>
      <c r="AV3926">
        <v>2953</v>
      </c>
      <c r="AY3926" t="str">
        <f>IF(AND(Table1[[#This Row],[Contract]]="Month-to-Month", Table1[[#This Row],[Tenure in Months]]&lt;6, Table1[[#This Row],[Payment Method]]="Bank Withdrawal"), "High Risk", IF(OR(Table1[[#This Row],[Contract]]="Month-to-Month", Table1[[#This Row],[Tenure in Months]]&lt;12), "Medium Risk", "Low Risk"))</f>
        <v>Low Risk</v>
      </c>
    </row>
    <row r="3927" spans="1:51" x14ac:dyDescent="0.35">
      <c r="A3927" t="s">
        <v>5126</v>
      </c>
      <c r="B3927" t="s">
        <v>66</v>
      </c>
      <c r="C3927">
        <v>49</v>
      </c>
      <c r="D3927" t="s">
        <v>52</v>
      </c>
      <c r="E3927" t="s">
        <v>52</v>
      </c>
      <c r="F3927" t="s">
        <v>53</v>
      </c>
      <c r="G3927" t="s">
        <v>52</v>
      </c>
      <c r="H3927">
        <v>0</v>
      </c>
      <c r="I3927" t="s">
        <v>54</v>
      </c>
      <c r="J3927" t="s">
        <v>55</v>
      </c>
      <c r="K3927" t="s">
        <v>141</v>
      </c>
      <c r="L3927">
        <v>92570</v>
      </c>
      <c r="M3927">
        <v>33.787298</v>
      </c>
      <c r="N3927">
        <v>-117.32067600000001</v>
      </c>
      <c r="O3927">
        <v>36817</v>
      </c>
      <c r="P3927" t="s">
        <v>57</v>
      </c>
      <c r="Q3927" t="s">
        <v>53</v>
      </c>
      <c r="R3927">
        <v>6</v>
      </c>
      <c r="S3927">
        <v>62</v>
      </c>
      <c r="T3927" t="s">
        <v>92</v>
      </c>
      <c r="U3927" t="s">
        <v>53</v>
      </c>
      <c r="V3927">
        <v>13.32</v>
      </c>
      <c r="W3927" t="s">
        <v>52</v>
      </c>
      <c r="X3927" t="s">
        <v>53</v>
      </c>
      <c r="Y3927" t="s">
        <v>110</v>
      </c>
      <c r="Z3927">
        <v>22</v>
      </c>
      <c r="AA3927" t="s">
        <v>53</v>
      </c>
      <c r="AB3927" t="s">
        <v>52</v>
      </c>
      <c r="AC3927" t="s">
        <v>53</v>
      </c>
      <c r="AD3927" t="s">
        <v>53</v>
      </c>
      <c r="AE3927" t="s">
        <v>53</v>
      </c>
      <c r="AF3927" t="s">
        <v>53</v>
      </c>
      <c r="AG3927" t="s">
        <v>53</v>
      </c>
      <c r="AH3927" t="s">
        <v>53</v>
      </c>
      <c r="AI3927" t="s">
        <v>334</v>
      </c>
      <c r="AJ3927" t="s">
        <v>52</v>
      </c>
      <c r="AK3927" t="s">
        <v>87</v>
      </c>
      <c r="AL3927">
        <v>81</v>
      </c>
      <c r="AM3927">
        <v>4985.8999999999996</v>
      </c>
      <c r="AN3927">
        <v>0</v>
      </c>
      <c r="AO3927">
        <v>0</v>
      </c>
      <c r="AP3927">
        <v>825.84</v>
      </c>
      <c r="AQ3927">
        <v>5811.74</v>
      </c>
      <c r="AR3927">
        <v>4</v>
      </c>
      <c r="AS3927" t="s">
        <v>881</v>
      </c>
      <c r="AT3927" t="s">
        <v>52</v>
      </c>
      <c r="AU3927">
        <v>31</v>
      </c>
      <c r="AV3927">
        <v>4684</v>
      </c>
      <c r="AY3927" t="str">
        <f>IF(AND(Table1[[#This Row],[Contract]]="Month-to-Month", Table1[[#This Row],[Tenure in Months]]&lt;6, Table1[[#This Row],[Payment Method]]="Bank Withdrawal"), "High Risk", IF(OR(Table1[[#This Row],[Contract]]="Month-to-Month", Table1[[#This Row],[Tenure in Months]]&lt;12), "Medium Risk", "Low Risk"))</f>
        <v>Low Risk</v>
      </c>
    </row>
    <row r="3928" spans="1:51" x14ac:dyDescent="0.35">
      <c r="A3928" t="s">
        <v>5127</v>
      </c>
      <c r="B3928" t="s">
        <v>66</v>
      </c>
      <c r="C3928">
        <v>30</v>
      </c>
      <c r="D3928" t="s">
        <v>52</v>
      </c>
      <c r="E3928" t="s">
        <v>52</v>
      </c>
      <c r="F3928" t="s">
        <v>52</v>
      </c>
      <c r="G3928" t="s">
        <v>52</v>
      </c>
      <c r="H3928">
        <v>0</v>
      </c>
      <c r="I3928" t="s">
        <v>54</v>
      </c>
      <c r="J3928" t="s">
        <v>55</v>
      </c>
      <c r="K3928" t="s">
        <v>141</v>
      </c>
      <c r="L3928">
        <v>92571</v>
      </c>
      <c r="M3928">
        <v>33.828288999999998</v>
      </c>
      <c r="N3928">
        <v>-117.201666</v>
      </c>
      <c r="O3928">
        <v>26357</v>
      </c>
      <c r="P3928" t="s">
        <v>57</v>
      </c>
      <c r="Q3928" t="s">
        <v>52</v>
      </c>
      <c r="R3928">
        <v>0</v>
      </c>
      <c r="S3928">
        <v>21</v>
      </c>
      <c r="T3928" t="s">
        <v>58</v>
      </c>
      <c r="U3928" t="s">
        <v>53</v>
      </c>
      <c r="V3928">
        <v>7.41</v>
      </c>
      <c r="W3928" t="s">
        <v>52</v>
      </c>
      <c r="X3928" t="s">
        <v>53</v>
      </c>
      <c r="Y3928" t="s">
        <v>59</v>
      </c>
      <c r="Z3928">
        <v>51</v>
      </c>
      <c r="AA3928" t="s">
        <v>53</v>
      </c>
      <c r="AB3928" t="s">
        <v>52</v>
      </c>
      <c r="AC3928" t="s">
        <v>53</v>
      </c>
      <c r="AD3928" t="s">
        <v>53</v>
      </c>
      <c r="AE3928" t="s">
        <v>52</v>
      </c>
      <c r="AF3928" t="s">
        <v>52</v>
      </c>
      <c r="AG3928" t="s">
        <v>52</v>
      </c>
      <c r="AH3928" t="s">
        <v>53</v>
      </c>
      <c r="AI3928" t="s">
        <v>124</v>
      </c>
      <c r="AJ3928" t="s">
        <v>53</v>
      </c>
      <c r="AK3928" t="s">
        <v>61</v>
      </c>
      <c r="AL3928">
        <v>60.25</v>
      </c>
      <c r="AM3928">
        <v>1258.3499999999999</v>
      </c>
      <c r="AN3928">
        <v>0</v>
      </c>
      <c r="AO3928">
        <v>0</v>
      </c>
      <c r="AP3928">
        <v>155.61000000000001</v>
      </c>
      <c r="AQ3928">
        <v>1413.96</v>
      </c>
      <c r="AR3928">
        <v>4</v>
      </c>
      <c r="AS3928" t="s">
        <v>881</v>
      </c>
      <c r="AT3928" t="s">
        <v>52</v>
      </c>
      <c r="AU3928">
        <v>25</v>
      </c>
      <c r="AV3928">
        <v>4870</v>
      </c>
      <c r="AY3928" t="str">
        <f>IF(AND(Table1[[#This Row],[Contract]]="Month-to-Month", Table1[[#This Row],[Tenure in Months]]&lt;6, Table1[[#This Row],[Payment Method]]="Bank Withdrawal"), "High Risk", IF(OR(Table1[[#This Row],[Contract]]="Month-to-Month", Table1[[#This Row],[Tenure in Months]]&lt;12), "Medium Risk", "Low Risk"))</f>
        <v>Low Risk</v>
      </c>
    </row>
    <row r="3929" spans="1:51" x14ac:dyDescent="0.35">
      <c r="A3929" t="s">
        <v>5128</v>
      </c>
      <c r="B3929" t="s">
        <v>66</v>
      </c>
      <c r="C3929">
        <v>28</v>
      </c>
      <c r="D3929" t="s">
        <v>53</v>
      </c>
      <c r="E3929" t="s">
        <v>52</v>
      </c>
      <c r="F3929" t="s">
        <v>52</v>
      </c>
      <c r="G3929" t="s">
        <v>52</v>
      </c>
      <c r="H3929">
        <v>0</v>
      </c>
      <c r="I3929" t="s">
        <v>54</v>
      </c>
      <c r="J3929" t="s">
        <v>55</v>
      </c>
      <c r="K3929" t="s">
        <v>699</v>
      </c>
      <c r="L3929">
        <v>92582</v>
      </c>
      <c r="M3929">
        <v>33.806708</v>
      </c>
      <c r="N3929">
        <v>-117.02007</v>
      </c>
      <c r="O3929">
        <v>4456</v>
      </c>
      <c r="P3929" t="s">
        <v>57</v>
      </c>
      <c r="Q3929" t="s">
        <v>52</v>
      </c>
      <c r="R3929">
        <v>0</v>
      </c>
      <c r="S3929">
        <v>2</v>
      </c>
      <c r="T3929" t="s">
        <v>58</v>
      </c>
      <c r="U3929" t="s">
        <v>53</v>
      </c>
      <c r="V3929">
        <v>15.25</v>
      </c>
      <c r="W3929" t="s">
        <v>52</v>
      </c>
      <c r="X3929" t="s">
        <v>53</v>
      </c>
      <c r="Y3929" t="s">
        <v>59</v>
      </c>
      <c r="Z3929">
        <v>82</v>
      </c>
      <c r="AA3929" t="s">
        <v>52</v>
      </c>
      <c r="AB3929" t="s">
        <v>52</v>
      </c>
      <c r="AC3929" t="s">
        <v>53</v>
      </c>
      <c r="AD3929" t="s">
        <v>52</v>
      </c>
      <c r="AE3929" t="s">
        <v>52</v>
      </c>
      <c r="AF3929" t="s">
        <v>53</v>
      </c>
      <c r="AG3929" t="s">
        <v>53</v>
      </c>
      <c r="AH3929" t="s">
        <v>53</v>
      </c>
      <c r="AI3929" t="s">
        <v>60</v>
      </c>
      <c r="AJ3929" t="s">
        <v>52</v>
      </c>
      <c r="AK3929" t="s">
        <v>61</v>
      </c>
      <c r="AL3929">
        <v>60.85</v>
      </c>
      <c r="AM3929">
        <v>111.4</v>
      </c>
      <c r="AN3929">
        <v>0</v>
      </c>
      <c r="AO3929">
        <v>0</v>
      </c>
      <c r="AP3929">
        <v>30.5</v>
      </c>
      <c r="AQ3929">
        <v>141.9</v>
      </c>
      <c r="AR3929">
        <v>5</v>
      </c>
      <c r="AS3929" t="s">
        <v>883</v>
      </c>
      <c r="AT3929" t="s">
        <v>52</v>
      </c>
      <c r="AU3929">
        <v>54</v>
      </c>
      <c r="AV3929">
        <v>3796</v>
      </c>
      <c r="AY3929" t="str">
        <f>IF(AND(Table1[[#This Row],[Contract]]="Month-to-Month", Table1[[#This Row],[Tenure in Months]]&lt;6, Table1[[#This Row],[Payment Method]]="Bank Withdrawal"), "High Risk", IF(OR(Table1[[#This Row],[Contract]]="Month-to-Month", Table1[[#This Row],[Tenure in Months]]&lt;12), "Medium Risk", "Low Risk"))</f>
        <v>High Risk</v>
      </c>
    </row>
    <row r="3930" spans="1:51" x14ac:dyDescent="0.35">
      <c r="A3930" t="s">
        <v>5129</v>
      </c>
      <c r="B3930" t="s">
        <v>66</v>
      </c>
      <c r="C3930">
        <v>38</v>
      </c>
      <c r="D3930" t="s">
        <v>52</v>
      </c>
      <c r="E3930" t="s">
        <v>52</v>
      </c>
      <c r="F3930" t="s">
        <v>52</v>
      </c>
      <c r="G3930" t="s">
        <v>52</v>
      </c>
      <c r="H3930">
        <v>0</v>
      </c>
      <c r="I3930" t="s">
        <v>54</v>
      </c>
      <c r="J3930" t="s">
        <v>55</v>
      </c>
      <c r="K3930" t="s">
        <v>699</v>
      </c>
      <c r="L3930">
        <v>92583</v>
      </c>
      <c r="M3930">
        <v>33.796568000000001</v>
      </c>
      <c r="N3930">
        <v>-116.924723</v>
      </c>
      <c r="O3930">
        <v>21349</v>
      </c>
      <c r="P3930" t="s">
        <v>57</v>
      </c>
      <c r="Q3930" t="s">
        <v>52</v>
      </c>
      <c r="R3930">
        <v>0</v>
      </c>
      <c r="S3930">
        <v>1</v>
      </c>
      <c r="T3930" t="s">
        <v>58</v>
      </c>
      <c r="U3930" t="s">
        <v>53</v>
      </c>
      <c r="V3930">
        <v>45.59</v>
      </c>
      <c r="W3930" t="s">
        <v>52</v>
      </c>
      <c r="X3930" t="s">
        <v>53</v>
      </c>
      <c r="Y3930" t="s">
        <v>59</v>
      </c>
      <c r="Z3930">
        <v>5</v>
      </c>
      <c r="AA3930" t="s">
        <v>52</v>
      </c>
      <c r="AB3930" t="s">
        <v>52</v>
      </c>
      <c r="AC3930" t="s">
        <v>52</v>
      </c>
      <c r="AD3930" t="s">
        <v>52</v>
      </c>
      <c r="AE3930" t="s">
        <v>52</v>
      </c>
      <c r="AF3930" t="s">
        <v>52</v>
      </c>
      <c r="AG3930" t="s">
        <v>52</v>
      </c>
      <c r="AH3930" t="s">
        <v>53</v>
      </c>
      <c r="AI3930" t="s">
        <v>60</v>
      </c>
      <c r="AJ3930" t="s">
        <v>52</v>
      </c>
      <c r="AK3930" t="s">
        <v>69</v>
      </c>
      <c r="AL3930">
        <v>43.95</v>
      </c>
      <c r="AM3930">
        <v>43.95</v>
      </c>
      <c r="AN3930">
        <v>0</v>
      </c>
      <c r="AO3930">
        <v>0</v>
      </c>
      <c r="AP3930">
        <v>45.59</v>
      </c>
      <c r="AQ3930">
        <v>89.54</v>
      </c>
      <c r="AR3930">
        <v>5</v>
      </c>
      <c r="AS3930" t="s">
        <v>883</v>
      </c>
      <c r="AT3930" t="s">
        <v>52</v>
      </c>
      <c r="AU3930">
        <v>20</v>
      </c>
      <c r="AV3930">
        <v>5684</v>
      </c>
      <c r="AY3930" t="str">
        <f>IF(AND(Table1[[#This Row],[Contract]]="Month-to-Month", Table1[[#This Row],[Tenure in Months]]&lt;6, Table1[[#This Row],[Payment Method]]="Bank Withdrawal"), "High Risk", IF(OR(Table1[[#This Row],[Contract]]="Month-to-Month", Table1[[#This Row],[Tenure in Months]]&lt;12), "Medium Risk", "Low Risk"))</f>
        <v>Medium Risk</v>
      </c>
    </row>
    <row r="3931" spans="1:51" x14ac:dyDescent="0.35">
      <c r="A3931" t="s">
        <v>5130</v>
      </c>
      <c r="B3931" t="s">
        <v>51</v>
      </c>
      <c r="C3931">
        <v>63</v>
      </c>
      <c r="D3931" t="s">
        <v>52</v>
      </c>
      <c r="E3931" t="s">
        <v>52</v>
      </c>
      <c r="F3931" t="s">
        <v>52</v>
      </c>
      <c r="G3931" t="s">
        <v>52</v>
      </c>
      <c r="H3931">
        <v>0</v>
      </c>
      <c r="I3931" t="s">
        <v>54</v>
      </c>
      <c r="J3931" t="s">
        <v>55</v>
      </c>
      <c r="K3931" t="s">
        <v>970</v>
      </c>
      <c r="L3931">
        <v>92584</v>
      </c>
      <c r="M3931">
        <v>33.653337999999998</v>
      </c>
      <c r="N3931">
        <v>-117.178271</v>
      </c>
      <c r="O3931">
        <v>14068</v>
      </c>
      <c r="P3931" t="s">
        <v>57</v>
      </c>
      <c r="Q3931" t="s">
        <v>52</v>
      </c>
      <c r="R3931">
        <v>0</v>
      </c>
      <c r="S3931">
        <v>4</v>
      </c>
      <c r="T3931" t="s">
        <v>58</v>
      </c>
      <c r="U3931" t="s">
        <v>53</v>
      </c>
      <c r="V3931">
        <v>44.36</v>
      </c>
      <c r="W3931" t="s">
        <v>52</v>
      </c>
      <c r="X3931" t="s">
        <v>53</v>
      </c>
      <c r="Y3931" t="s">
        <v>68</v>
      </c>
      <c r="Z3931">
        <v>20</v>
      </c>
      <c r="AA3931" t="s">
        <v>52</v>
      </c>
      <c r="AB3931" t="s">
        <v>52</v>
      </c>
      <c r="AC3931" t="s">
        <v>53</v>
      </c>
      <c r="AD3931" t="s">
        <v>52</v>
      </c>
      <c r="AE3931" t="s">
        <v>52</v>
      </c>
      <c r="AF3931" t="s">
        <v>53</v>
      </c>
      <c r="AG3931" t="s">
        <v>53</v>
      </c>
      <c r="AH3931" t="s">
        <v>53</v>
      </c>
      <c r="AI3931" t="s">
        <v>60</v>
      </c>
      <c r="AJ3931" t="s">
        <v>52</v>
      </c>
      <c r="AK3931" t="s">
        <v>61</v>
      </c>
      <c r="AL3931">
        <v>86.05</v>
      </c>
      <c r="AM3931">
        <v>308.10000000000002</v>
      </c>
      <c r="AN3931">
        <v>0</v>
      </c>
      <c r="AO3931">
        <v>0</v>
      </c>
      <c r="AP3931">
        <v>177.44</v>
      </c>
      <c r="AQ3931">
        <v>485.54</v>
      </c>
      <c r="AR3931">
        <v>5</v>
      </c>
      <c r="AS3931" t="s">
        <v>881</v>
      </c>
      <c r="AT3931" t="s">
        <v>52</v>
      </c>
      <c r="AU3931">
        <v>55</v>
      </c>
      <c r="AV3931">
        <v>3653</v>
      </c>
      <c r="AY3931" t="str">
        <f>IF(AND(Table1[[#This Row],[Contract]]="Month-to-Month", Table1[[#This Row],[Tenure in Months]]&lt;6, Table1[[#This Row],[Payment Method]]="Bank Withdrawal"), "High Risk", IF(OR(Table1[[#This Row],[Contract]]="Month-to-Month", Table1[[#This Row],[Tenure in Months]]&lt;12), "Medium Risk", "Low Risk"))</f>
        <v>High Risk</v>
      </c>
    </row>
    <row r="3932" spans="1:51" x14ac:dyDescent="0.35">
      <c r="A3932" t="s">
        <v>5131</v>
      </c>
      <c r="B3932" t="s">
        <v>66</v>
      </c>
      <c r="C3932">
        <v>45</v>
      </c>
      <c r="D3932" t="s">
        <v>52</v>
      </c>
      <c r="E3932" t="s">
        <v>52</v>
      </c>
      <c r="F3932" t="s">
        <v>52</v>
      </c>
      <c r="G3932" t="s">
        <v>52</v>
      </c>
      <c r="H3932">
        <v>0</v>
      </c>
      <c r="I3932" t="s">
        <v>54</v>
      </c>
      <c r="J3932" t="s">
        <v>55</v>
      </c>
      <c r="K3932" t="s">
        <v>1989</v>
      </c>
      <c r="L3932">
        <v>92585</v>
      </c>
      <c r="M3932">
        <v>33.739412000000002</v>
      </c>
      <c r="N3932">
        <v>-117.173334</v>
      </c>
      <c r="O3932">
        <v>8692</v>
      </c>
      <c r="P3932" t="s">
        <v>57</v>
      </c>
      <c r="Q3932" t="s">
        <v>52</v>
      </c>
      <c r="R3932">
        <v>0</v>
      </c>
      <c r="S3932">
        <v>19</v>
      </c>
      <c r="T3932" t="s">
        <v>58</v>
      </c>
      <c r="U3932" t="s">
        <v>53</v>
      </c>
      <c r="V3932">
        <v>18.57</v>
      </c>
      <c r="W3932" t="s">
        <v>52</v>
      </c>
      <c r="X3932" t="s">
        <v>52</v>
      </c>
      <c r="Y3932" t="s">
        <v>58</v>
      </c>
      <c r="Z3932">
        <v>0</v>
      </c>
      <c r="AA3932" t="s">
        <v>52</v>
      </c>
      <c r="AB3932" t="s">
        <v>52</v>
      </c>
      <c r="AC3932" t="s">
        <v>52</v>
      </c>
      <c r="AD3932" t="s">
        <v>52</v>
      </c>
      <c r="AE3932" t="s">
        <v>52</v>
      </c>
      <c r="AF3932" t="s">
        <v>52</v>
      </c>
      <c r="AG3932" t="s">
        <v>52</v>
      </c>
      <c r="AH3932" t="s">
        <v>52</v>
      </c>
      <c r="AI3932" t="s">
        <v>124</v>
      </c>
      <c r="AJ3932" t="s">
        <v>52</v>
      </c>
      <c r="AK3932" t="s">
        <v>69</v>
      </c>
      <c r="AL3932">
        <v>20.25</v>
      </c>
      <c r="AM3932">
        <v>383.65</v>
      </c>
      <c r="AN3932">
        <v>0</v>
      </c>
      <c r="AO3932">
        <v>0</v>
      </c>
      <c r="AP3932">
        <v>352.83</v>
      </c>
      <c r="AQ3932">
        <v>736.48</v>
      </c>
      <c r="AR3932">
        <v>4</v>
      </c>
      <c r="AS3932" t="s">
        <v>881</v>
      </c>
      <c r="AT3932" t="s">
        <v>52</v>
      </c>
      <c r="AU3932">
        <v>78</v>
      </c>
      <c r="AV3932">
        <v>5586</v>
      </c>
      <c r="AY3932" t="str">
        <f>IF(AND(Table1[[#This Row],[Contract]]="Month-to-Month", Table1[[#This Row],[Tenure in Months]]&lt;6, Table1[[#This Row],[Payment Method]]="Bank Withdrawal"), "High Risk", IF(OR(Table1[[#This Row],[Contract]]="Month-to-Month", Table1[[#This Row],[Tenure in Months]]&lt;12), "Medium Risk", "Low Risk"))</f>
        <v>Low Risk</v>
      </c>
    </row>
    <row r="3933" spans="1:51" x14ac:dyDescent="0.35">
      <c r="A3933" t="s">
        <v>5132</v>
      </c>
      <c r="B3933" t="s">
        <v>51</v>
      </c>
      <c r="C3933">
        <v>48</v>
      </c>
      <c r="D3933" t="s">
        <v>52</v>
      </c>
      <c r="E3933" t="s">
        <v>52</v>
      </c>
      <c r="F3933" t="s">
        <v>53</v>
      </c>
      <c r="G3933" t="s">
        <v>53</v>
      </c>
      <c r="H3933">
        <v>2</v>
      </c>
      <c r="I3933" t="s">
        <v>54</v>
      </c>
      <c r="J3933" t="s">
        <v>55</v>
      </c>
      <c r="K3933" t="s">
        <v>1989</v>
      </c>
      <c r="L3933">
        <v>92587</v>
      </c>
      <c r="M3933">
        <v>33.698869999999999</v>
      </c>
      <c r="N3933">
        <v>-117.25071</v>
      </c>
      <c r="O3933">
        <v>13151</v>
      </c>
      <c r="P3933" t="s">
        <v>57</v>
      </c>
      <c r="Q3933" t="s">
        <v>53</v>
      </c>
      <c r="R3933">
        <v>6</v>
      </c>
      <c r="S3933">
        <v>67</v>
      </c>
      <c r="T3933" t="s">
        <v>58</v>
      </c>
      <c r="U3933" t="s">
        <v>53</v>
      </c>
      <c r="V3933">
        <v>5.48</v>
      </c>
      <c r="W3933" t="s">
        <v>52</v>
      </c>
      <c r="X3933" t="s">
        <v>52</v>
      </c>
      <c r="Y3933" t="s">
        <v>58</v>
      </c>
      <c r="Z3933">
        <v>0</v>
      </c>
      <c r="AA3933" t="s">
        <v>52</v>
      </c>
      <c r="AB3933" t="s">
        <v>52</v>
      </c>
      <c r="AC3933" t="s">
        <v>52</v>
      </c>
      <c r="AD3933" t="s">
        <v>52</v>
      </c>
      <c r="AE3933" t="s">
        <v>52</v>
      </c>
      <c r="AF3933" t="s">
        <v>52</v>
      </c>
      <c r="AG3933" t="s">
        <v>52</v>
      </c>
      <c r="AH3933" t="s">
        <v>52</v>
      </c>
      <c r="AI3933" t="s">
        <v>334</v>
      </c>
      <c r="AJ3933" t="s">
        <v>53</v>
      </c>
      <c r="AK3933" t="s">
        <v>69</v>
      </c>
      <c r="AL3933">
        <v>19.399999999999999</v>
      </c>
      <c r="AM3933">
        <v>1284.2</v>
      </c>
      <c r="AN3933">
        <v>0</v>
      </c>
      <c r="AO3933">
        <v>0</v>
      </c>
      <c r="AP3933">
        <v>367.16</v>
      </c>
      <c r="AQ3933">
        <v>1651.36</v>
      </c>
      <c r="AR3933">
        <v>5</v>
      </c>
      <c r="AS3933" t="s">
        <v>881</v>
      </c>
      <c r="AT3933" t="s">
        <v>52</v>
      </c>
      <c r="AU3933">
        <v>70</v>
      </c>
      <c r="AV3933">
        <v>4890</v>
      </c>
      <c r="AY3933" t="str">
        <f>IF(AND(Table1[[#This Row],[Contract]]="Month-to-Month", Table1[[#This Row],[Tenure in Months]]&lt;6, Table1[[#This Row],[Payment Method]]="Bank Withdrawal"), "High Risk", IF(OR(Table1[[#This Row],[Contract]]="Month-to-Month", Table1[[#This Row],[Tenure in Months]]&lt;12), "Medium Risk", "Low Risk"))</f>
        <v>Low Risk</v>
      </c>
    </row>
    <row r="3934" spans="1:51" x14ac:dyDescent="0.35">
      <c r="A3934" t="s">
        <v>5133</v>
      </c>
      <c r="B3934" t="s">
        <v>51</v>
      </c>
      <c r="C3934">
        <v>35</v>
      </c>
      <c r="D3934" t="s">
        <v>52</v>
      </c>
      <c r="E3934" t="s">
        <v>52</v>
      </c>
      <c r="F3934" t="s">
        <v>53</v>
      </c>
      <c r="G3934" t="s">
        <v>52</v>
      </c>
      <c r="H3934">
        <v>0</v>
      </c>
      <c r="I3934" t="s">
        <v>54</v>
      </c>
      <c r="J3934" t="s">
        <v>55</v>
      </c>
      <c r="K3934" t="s">
        <v>162</v>
      </c>
      <c r="L3934">
        <v>92591</v>
      </c>
      <c r="M3934">
        <v>33.540604000000002</v>
      </c>
      <c r="N3934">
        <v>-117.10908999999999</v>
      </c>
      <c r="O3934">
        <v>25655</v>
      </c>
      <c r="P3934" t="s">
        <v>57</v>
      </c>
      <c r="Q3934" t="s">
        <v>53</v>
      </c>
      <c r="R3934">
        <v>8</v>
      </c>
      <c r="S3934">
        <v>53</v>
      </c>
      <c r="T3934" t="s">
        <v>92</v>
      </c>
      <c r="U3934" t="s">
        <v>53</v>
      </c>
      <c r="V3934">
        <v>34.46</v>
      </c>
      <c r="W3934" t="s">
        <v>52</v>
      </c>
      <c r="X3934" t="s">
        <v>52</v>
      </c>
      <c r="Y3934" t="s">
        <v>58</v>
      </c>
      <c r="Z3934">
        <v>0</v>
      </c>
      <c r="AA3934" t="s">
        <v>52</v>
      </c>
      <c r="AB3934" t="s">
        <v>52</v>
      </c>
      <c r="AC3934" t="s">
        <v>52</v>
      </c>
      <c r="AD3934" t="s">
        <v>52</v>
      </c>
      <c r="AE3934" t="s">
        <v>52</v>
      </c>
      <c r="AF3934" t="s">
        <v>52</v>
      </c>
      <c r="AG3934" t="s">
        <v>52</v>
      </c>
      <c r="AH3934" t="s">
        <v>52</v>
      </c>
      <c r="AI3934" t="s">
        <v>334</v>
      </c>
      <c r="AJ3934" t="s">
        <v>52</v>
      </c>
      <c r="AK3934" t="s">
        <v>69</v>
      </c>
      <c r="AL3934">
        <v>19.899999999999999</v>
      </c>
      <c r="AM3934">
        <v>1110.05</v>
      </c>
      <c r="AN3934">
        <v>0</v>
      </c>
      <c r="AO3934">
        <v>0</v>
      </c>
      <c r="AP3934">
        <v>1826.38</v>
      </c>
      <c r="AQ3934">
        <v>2936.43</v>
      </c>
      <c r="AR3934">
        <v>3</v>
      </c>
      <c r="AS3934" t="s">
        <v>881</v>
      </c>
      <c r="AT3934" t="s">
        <v>52</v>
      </c>
      <c r="AU3934">
        <v>61</v>
      </c>
      <c r="AV3934">
        <v>4157</v>
      </c>
      <c r="AY3934" t="str">
        <f>IF(AND(Table1[[#This Row],[Contract]]="Month-to-Month", Table1[[#This Row],[Tenure in Months]]&lt;6, Table1[[#This Row],[Payment Method]]="Bank Withdrawal"), "High Risk", IF(OR(Table1[[#This Row],[Contract]]="Month-to-Month", Table1[[#This Row],[Tenure in Months]]&lt;12), "Medium Risk", "Low Risk"))</f>
        <v>Low Risk</v>
      </c>
    </row>
    <row r="3935" spans="1:51" x14ac:dyDescent="0.35">
      <c r="A3935" t="s">
        <v>5134</v>
      </c>
      <c r="B3935" t="s">
        <v>66</v>
      </c>
      <c r="C3935">
        <v>54</v>
      </c>
      <c r="D3935" t="s">
        <v>52</v>
      </c>
      <c r="E3935" t="s">
        <v>52</v>
      </c>
      <c r="F3935" t="s">
        <v>52</v>
      </c>
      <c r="G3935" t="s">
        <v>52</v>
      </c>
      <c r="H3935">
        <v>0</v>
      </c>
      <c r="I3935" t="s">
        <v>54</v>
      </c>
      <c r="J3935" t="s">
        <v>55</v>
      </c>
      <c r="K3935" t="s">
        <v>162</v>
      </c>
      <c r="L3935">
        <v>92592</v>
      </c>
      <c r="M3935">
        <v>33.507255000000001</v>
      </c>
      <c r="N3935">
        <v>-117.029473</v>
      </c>
      <c r="O3935">
        <v>46171</v>
      </c>
      <c r="P3935" t="s">
        <v>57</v>
      </c>
      <c r="Q3935" t="s">
        <v>52</v>
      </c>
      <c r="R3935">
        <v>0</v>
      </c>
      <c r="S3935">
        <v>5</v>
      </c>
      <c r="T3935" t="s">
        <v>58</v>
      </c>
      <c r="U3935" t="s">
        <v>53</v>
      </c>
      <c r="V3935">
        <v>37.97</v>
      </c>
      <c r="W3935" t="s">
        <v>52</v>
      </c>
      <c r="X3935" t="s">
        <v>52</v>
      </c>
      <c r="Y3935" t="s">
        <v>58</v>
      </c>
      <c r="Z3935">
        <v>0</v>
      </c>
      <c r="AA3935" t="s">
        <v>52</v>
      </c>
      <c r="AB3935" t="s">
        <v>52</v>
      </c>
      <c r="AC3935" t="s">
        <v>52</v>
      </c>
      <c r="AD3935" t="s">
        <v>52</v>
      </c>
      <c r="AE3935" t="s">
        <v>52</v>
      </c>
      <c r="AF3935" t="s">
        <v>52</v>
      </c>
      <c r="AG3935" t="s">
        <v>52</v>
      </c>
      <c r="AH3935" t="s">
        <v>52</v>
      </c>
      <c r="AI3935" t="s">
        <v>124</v>
      </c>
      <c r="AJ3935" t="s">
        <v>52</v>
      </c>
      <c r="AK3935" t="s">
        <v>61</v>
      </c>
      <c r="AL3935">
        <v>19.55</v>
      </c>
      <c r="AM3935">
        <v>99.6</v>
      </c>
      <c r="AN3935">
        <v>0</v>
      </c>
      <c r="AO3935">
        <v>0</v>
      </c>
      <c r="AP3935">
        <v>189.85</v>
      </c>
      <c r="AQ3935">
        <v>289.45</v>
      </c>
      <c r="AR3935">
        <v>4</v>
      </c>
      <c r="AS3935" t="s">
        <v>881</v>
      </c>
      <c r="AT3935" t="s">
        <v>52</v>
      </c>
      <c r="AU3935">
        <v>47</v>
      </c>
      <c r="AV3935">
        <v>2575</v>
      </c>
      <c r="AY3935" t="str">
        <f>IF(AND(Table1[[#This Row],[Contract]]="Month-to-Month", Table1[[#This Row],[Tenure in Months]]&lt;6, Table1[[#This Row],[Payment Method]]="Bank Withdrawal"), "High Risk", IF(OR(Table1[[#This Row],[Contract]]="Month-to-Month", Table1[[#This Row],[Tenure in Months]]&lt;12), "Medium Risk", "Low Risk"))</f>
        <v>Medium Risk</v>
      </c>
    </row>
    <row r="3936" spans="1:51" x14ac:dyDescent="0.35">
      <c r="A3936" t="s">
        <v>5135</v>
      </c>
      <c r="B3936" t="s">
        <v>66</v>
      </c>
      <c r="C3936">
        <v>53</v>
      </c>
      <c r="D3936" t="s">
        <v>52</v>
      </c>
      <c r="E3936" t="s">
        <v>52</v>
      </c>
      <c r="F3936" t="s">
        <v>53</v>
      </c>
      <c r="G3936" t="s">
        <v>52</v>
      </c>
      <c r="H3936">
        <v>0</v>
      </c>
      <c r="I3936" t="s">
        <v>54</v>
      </c>
      <c r="J3936" t="s">
        <v>55</v>
      </c>
      <c r="K3936" t="s">
        <v>973</v>
      </c>
      <c r="L3936">
        <v>92596</v>
      </c>
      <c r="M3936">
        <v>33.657432999999997</v>
      </c>
      <c r="N3936">
        <v>-117.04254</v>
      </c>
      <c r="O3936">
        <v>4093</v>
      </c>
      <c r="P3936" t="s">
        <v>57</v>
      </c>
      <c r="Q3936" t="s">
        <v>53</v>
      </c>
      <c r="R3936">
        <v>9</v>
      </c>
      <c r="S3936">
        <v>50</v>
      </c>
      <c r="T3936" t="s">
        <v>92</v>
      </c>
      <c r="U3936" t="s">
        <v>53</v>
      </c>
      <c r="V3936">
        <v>46.49</v>
      </c>
      <c r="W3936" t="s">
        <v>53</v>
      </c>
      <c r="X3936" t="s">
        <v>53</v>
      </c>
      <c r="Y3936" t="s">
        <v>59</v>
      </c>
      <c r="Z3936">
        <v>11</v>
      </c>
      <c r="AA3936" t="s">
        <v>52</v>
      </c>
      <c r="AB3936" t="s">
        <v>53</v>
      </c>
      <c r="AC3936" t="s">
        <v>53</v>
      </c>
      <c r="AD3936" t="s">
        <v>53</v>
      </c>
      <c r="AE3936" t="s">
        <v>53</v>
      </c>
      <c r="AF3936" t="s">
        <v>53</v>
      </c>
      <c r="AG3936" t="s">
        <v>53</v>
      </c>
      <c r="AH3936" t="s">
        <v>53</v>
      </c>
      <c r="AI3936" t="s">
        <v>124</v>
      </c>
      <c r="AJ3936" t="s">
        <v>53</v>
      </c>
      <c r="AK3936" t="s">
        <v>69</v>
      </c>
      <c r="AL3936">
        <v>84.15</v>
      </c>
      <c r="AM3936">
        <v>4164.3999999999996</v>
      </c>
      <c r="AN3936">
        <v>0</v>
      </c>
      <c r="AO3936">
        <v>0</v>
      </c>
      <c r="AP3936">
        <v>2324.5</v>
      </c>
      <c r="AQ3936">
        <v>6488.9</v>
      </c>
      <c r="AR3936">
        <v>3</v>
      </c>
      <c r="AS3936" t="s">
        <v>881</v>
      </c>
      <c r="AT3936" t="s">
        <v>52</v>
      </c>
      <c r="AU3936">
        <v>43</v>
      </c>
      <c r="AV3936">
        <v>4625</v>
      </c>
      <c r="AY3936" t="str">
        <f>IF(AND(Table1[[#This Row],[Contract]]="Month-to-Month", Table1[[#This Row],[Tenure in Months]]&lt;6, Table1[[#This Row],[Payment Method]]="Bank Withdrawal"), "High Risk", IF(OR(Table1[[#This Row],[Contract]]="Month-to-Month", Table1[[#This Row],[Tenure in Months]]&lt;12), "Medium Risk", "Low Risk"))</f>
        <v>Low Risk</v>
      </c>
    </row>
    <row r="3937" spans="1:51" x14ac:dyDescent="0.35">
      <c r="A3937" t="s">
        <v>5136</v>
      </c>
      <c r="B3937" t="s">
        <v>51</v>
      </c>
      <c r="C3937">
        <v>38</v>
      </c>
      <c r="D3937" t="s">
        <v>52</v>
      </c>
      <c r="E3937" t="s">
        <v>52</v>
      </c>
      <c r="F3937" t="s">
        <v>53</v>
      </c>
      <c r="G3937" t="s">
        <v>53</v>
      </c>
      <c r="H3937">
        <v>1</v>
      </c>
      <c r="I3937" t="s">
        <v>54</v>
      </c>
      <c r="J3937" t="s">
        <v>55</v>
      </c>
      <c r="K3937" t="s">
        <v>320</v>
      </c>
      <c r="L3937">
        <v>92602</v>
      </c>
      <c r="M3937">
        <v>33.720359000000002</v>
      </c>
      <c r="N3937">
        <v>-117.733655</v>
      </c>
      <c r="O3937">
        <v>2762</v>
      </c>
      <c r="P3937" t="s">
        <v>57</v>
      </c>
      <c r="Q3937" t="s">
        <v>53</v>
      </c>
      <c r="R3937">
        <v>3</v>
      </c>
      <c r="S3937">
        <v>56</v>
      </c>
      <c r="T3937" t="s">
        <v>92</v>
      </c>
      <c r="U3937" t="s">
        <v>53</v>
      </c>
      <c r="V3937">
        <v>42.16</v>
      </c>
      <c r="W3937" t="s">
        <v>53</v>
      </c>
      <c r="X3937" t="s">
        <v>53</v>
      </c>
      <c r="Y3937" t="s">
        <v>68</v>
      </c>
      <c r="Z3937">
        <v>19</v>
      </c>
      <c r="AA3937" t="s">
        <v>52</v>
      </c>
      <c r="AB3937" t="s">
        <v>52</v>
      </c>
      <c r="AC3937" t="s">
        <v>53</v>
      </c>
      <c r="AD3937" t="s">
        <v>53</v>
      </c>
      <c r="AE3937" t="s">
        <v>53</v>
      </c>
      <c r="AF3937" t="s">
        <v>53</v>
      </c>
      <c r="AG3937" t="s">
        <v>53</v>
      </c>
      <c r="AH3937" t="s">
        <v>53</v>
      </c>
      <c r="AI3937" t="s">
        <v>334</v>
      </c>
      <c r="AJ3937" t="s">
        <v>53</v>
      </c>
      <c r="AK3937" t="s">
        <v>61</v>
      </c>
      <c r="AL3937">
        <v>103.2</v>
      </c>
      <c r="AM3937">
        <v>5873.75</v>
      </c>
      <c r="AN3937">
        <v>0</v>
      </c>
      <c r="AO3937">
        <v>0</v>
      </c>
      <c r="AP3937">
        <v>2360.96</v>
      </c>
      <c r="AQ3937">
        <v>8234.7099999999991</v>
      </c>
      <c r="AR3937">
        <v>3</v>
      </c>
      <c r="AS3937" t="s">
        <v>881</v>
      </c>
      <c r="AT3937" t="s">
        <v>52</v>
      </c>
      <c r="AU3937">
        <v>55</v>
      </c>
      <c r="AV3937">
        <v>4478</v>
      </c>
      <c r="AY3937" t="str">
        <f>IF(AND(Table1[[#This Row],[Contract]]="Month-to-Month", Table1[[#This Row],[Tenure in Months]]&lt;6, Table1[[#This Row],[Payment Method]]="Bank Withdrawal"), "High Risk", IF(OR(Table1[[#This Row],[Contract]]="Month-to-Month", Table1[[#This Row],[Tenure in Months]]&lt;12), "Medium Risk", "Low Risk"))</f>
        <v>Low Risk</v>
      </c>
    </row>
    <row r="3938" spans="1:51" x14ac:dyDescent="0.35">
      <c r="A3938" t="s">
        <v>5137</v>
      </c>
      <c r="B3938" t="s">
        <v>51</v>
      </c>
      <c r="C3938">
        <v>61</v>
      </c>
      <c r="D3938" t="s">
        <v>52</v>
      </c>
      <c r="E3938" t="s">
        <v>52</v>
      </c>
      <c r="F3938" t="s">
        <v>52</v>
      </c>
      <c r="G3938" t="s">
        <v>52</v>
      </c>
      <c r="H3938">
        <v>0</v>
      </c>
      <c r="I3938" t="s">
        <v>54</v>
      </c>
      <c r="J3938" t="s">
        <v>55</v>
      </c>
      <c r="K3938" t="s">
        <v>320</v>
      </c>
      <c r="L3938">
        <v>92604</v>
      </c>
      <c r="M3938">
        <v>33.688546000000002</v>
      </c>
      <c r="N3938">
        <v>-117.78809099999999</v>
      </c>
      <c r="O3938">
        <v>27369</v>
      </c>
      <c r="P3938" t="s">
        <v>57</v>
      </c>
      <c r="Q3938" t="s">
        <v>52</v>
      </c>
      <c r="R3938">
        <v>0</v>
      </c>
      <c r="S3938">
        <v>2</v>
      </c>
      <c r="T3938" t="s">
        <v>58</v>
      </c>
      <c r="U3938" t="s">
        <v>53</v>
      </c>
      <c r="V3938">
        <v>6.34</v>
      </c>
      <c r="W3938" t="s">
        <v>52</v>
      </c>
      <c r="X3938" t="s">
        <v>53</v>
      </c>
      <c r="Y3938" t="s">
        <v>110</v>
      </c>
      <c r="Z3938">
        <v>28</v>
      </c>
      <c r="AA3938" t="s">
        <v>52</v>
      </c>
      <c r="AB3938" t="s">
        <v>52</v>
      </c>
      <c r="AC3938" t="s">
        <v>52</v>
      </c>
      <c r="AD3938" t="s">
        <v>53</v>
      </c>
      <c r="AE3938" t="s">
        <v>52</v>
      </c>
      <c r="AF3938" t="s">
        <v>52</v>
      </c>
      <c r="AG3938" t="s">
        <v>52</v>
      </c>
      <c r="AH3938" t="s">
        <v>52</v>
      </c>
      <c r="AI3938" t="s">
        <v>60</v>
      </c>
      <c r="AJ3938" t="s">
        <v>53</v>
      </c>
      <c r="AK3938" t="s">
        <v>69</v>
      </c>
      <c r="AL3938">
        <v>50.2</v>
      </c>
      <c r="AM3938">
        <v>109.25</v>
      </c>
      <c r="AN3938">
        <v>0</v>
      </c>
      <c r="AO3938">
        <v>10</v>
      </c>
      <c r="AP3938">
        <v>12.68</v>
      </c>
      <c r="AQ3938">
        <v>131.93</v>
      </c>
      <c r="AR3938">
        <v>4</v>
      </c>
      <c r="AS3938" t="s">
        <v>883</v>
      </c>
      <c r="AT3938" t="s">
        <v>52</v>
      </c>
      <c r="AU3938">
        <v>59</v>
      </c>
      <c r="AV3938">
        <v>4697</v>
      </c>
      <c r="AY3938" t="str">
        <f>IF(AND(Table1[[#This Row],[Contract]]="Month-to-Month", Table1[[#This Row],[Tenure in Months]]&lt;6, Table1[[#This Row],[Payment Method]]="Bank Withdrawal"), "High Risk", IF(OR(Table1[[#This Row],[Contract]]="Month-to-Month", Table1[[#This Row],[Tenure in Months]]&lt;12), "Medium Risk", "Low Risk"))</f>
        <v>Medium Risk</v>
      </c>
    </row>
    <row r="3939" spans="1:51" x14ac:dyDescent="0.35">
      <c r="A3939" t="s">
        <v>5138</v>
      </c>
      <c r="B3939" t="s">
        <v>51</v>
      </c>
      <c r="C3939">
        <v>40</v>
      </c>
      <c r="D3939" t="s">
        <v>52</v>
      </c>
      <c r="E3939" t="s">
        <v>52</v>
      </c>
      <c r="F3939" t="s">
        <v>53</v>
      </c>
      <c r="G3939" t="s">
        <v>53</v>
      </c>
      <c r="H3939">
        <v>2</v>
      </c>
      <c r="I3939" t="s">
        <v>54</v>
      </c>
      <c r="J3939" t="s">
        <v>55</v>
      </c>
      <c r="K3939" t="s">
        <v>320</v>
      </c>
      <c r="L3939">
        <v>92612</v>
      </c>
      <c r="M3939">
        <v>33.643095000000002</v>
      </c>
      <c r="N3939">
        <v>-117.810896</v>
      </c>
      <c r="O3939">
        <v>41062</v>
      </c>
      <c r="P3939" t="s">
        <v>57</v>
      </c>
      <c r="Q3939" t="s">
        <v>53</v>
      </c>
      <c r="R3939">
        <v>9</v>
      </c>
      <c r="S3939">
        <v>46</v>
      </c>
      <c r="T3939" t="s">
        <v>92</v>
      </c>
      <c r="U3939" t="s">
        <v>53</v>
      </c>
      <c r="V3939">
        <v>26.12</v>
      </c>
      <c r="W3939" t="s">
        <v>52</v>
      </c>
      <c r="X3939" t="s">
        <v>52</v>
      </c>
      <c r="Y3939" t="s">
        <v>58</v>
      </c>
      <c r="Z3939">
        <v>0</v>
      </c>
      <c r="AA3939" t="s">
        <v>52</v>
      </c>
      <c r="AB3939" t="s">
        <v>52</v>
      </c>
      <c r="AC3939" t="s">
        <v>52</v>
      </c>
      <c r="AD3939" t="s">
        <v>52</v>
      </c>
      <c r="AE3939" t="s">
        <v>52</v>
      </c>
      <c r="AF3939" t="s">
        <v>52</v>
      </c>
      <c r="AG3939" t="s">
        <v>52</v>
      </c>
      <c r="AH3939" t="s">
        <v>52</v>
      </c>
      <c r="AI3939" t="s">
        <v>334</v>
      </c>
      <c r="AJ3939" t="s">
        <v>52</v>
      </c>
      <c r="AK3939" t="s">
        <v>69</v>
      </c>
      <c r="AL3939">
        <v>19.95</v>
      </c>
      <c r="AM3939">
        <v>862.4</v>
      </c>
      <c r="AN3939">
        <v>0</v>
      </c>
      <c r="AO3939">
        <v>0</v>
      </c>
      <c r="AP3939">
        <v>1201.52</v>
      </c>
      <c r="AQ3939">
        <v>2063.92</v>
      </c>
      <c r="AR3939">
        <v>5</v>
      </c>
      <c r="AS3939" t="s">
        <v>881</v>
      </c>
      <c r="AT3939" t="s">
        <v>52</v>
      </c>
      <c r="AU3939">
        <v>75</v>
      </c>
      <c r="AV3939">
        <v>3574</v>
      </c>
      <c r="AY3939" t="str">
        <f>IF(AND(Table1[[#This Row],[Contract]]="Month-to-Month", Table1[[#This Row],[Tenure in Months]]&lt;6, Table1[[#This Row],[Payment Method]]="Bank Withdrawal"), "High Risk", IF(OR(Table1[[#This Row],[Contract]]="Month-to-Month", Table1[[#This Row],[Tenure in Months]]&lt;12), "Medium Risk", "Low Risk"))</f>
        <v>Low Risk</v>
      </c>
    </row>
    <row r="3940" spans="1:51" x14ac:dyDescent="0.35">
      <c r="A3940" t="s">
        <v>5139</v>
      </c>
      <c r="B3940" t="s">
        <v>51</v>
      </c>
      <c r="C3940">
        <v>42</v>
      </c>
      <c r="D3940" t="s">
        <v>52</v>
      </c>
      <c r="E3940" t="s">
        <v>52</v>
      </c>
      <c r="F3940" t="s">
        <v>53</v>
      </c>
      <c r="G3940" t="s">
        <v>52</v>
      </c>
      <c r="H3940">
        <v>0</v>
      </c>
      <c r="I3940" t="s">
        <v>54</v>
      </c>
      <c r="J3940" t="s">
        <v>55</v>
      </c>
      <c r="K3940" t="s">
        <v>320</v>
      </c>
      <c r="L3940">
        <v>92614</v>
      </c>
      <c r="M3940">
        <v>33.680301999999998</v>
      </c>
      <c r="N3940">
        <v>-117.833296</v>
      </c>
      <c r="O3940">
        <v>22499</v>
      </c>
      <c r="P3940" t="s">
        <v>57</v>
      </c>
      <c r="Q3940" t="s">
        <v>53</v>
      </c>
      <c r="R3940">
        <v>4</v>
      </c>
      <c r="S3940">
        <v>71</v>
      </c>
      <c r="T3940" t="s">
        <v>58</v>
      </c>
      <c r="U3940" t="s">
        <v>53</v>
      </c>
      <c r="V3940">
        <v>6.19</v>
      </c>
      <c r="W3940" t="s">
        <v>53</v>
      </c>
      <c r="X3940" t="s">
        <v>53</v>
      </c>
      <c r="Y3940" t="s">
        <v>68</v>
      </c>
      <c r="Z3940">
        <v>9</v>
      </c>
      <c r="AA3940" t="s">
        <v>53</v>
      </c>
      <c r="AB3940" t="s">
        <v>53</v>
      </c>
      <c r="AC3940" t="s">
        <v>53</v>
      </c>
      <c r="AD3940" t="s">
        <v>53</v>
      </c>
      <c r="AE3940" t="s">
        <v>53</v>
      </c>
      <c r="AF3940" t="s">
        <v>53</v>
      </c>
      <c r="AG3940" t="s">
        <v>53</v>
      </c>
      <c r="AH3940" t="s">
        <v>53</v>
      </c>
      <c r="AI3940" t="s">
        <v>334</v>
      </c>
      <c r="AJ3940" t="s">
        <v>53</v>
      </c>
      <c r="AK3940" t="s">
        <v>61</v>
      </c>
      <c r="AL3940">
        <v>116.25</v>
      </c>
      <c r="AM3940">
        <v>8564.75</v>
      </c>
      <c r="AN3940">
        <v>0</v>
      </c>
      <c r="AO3940">
        <v>0</v>
      </c>
      <c r="AP3940">
        <v>439.49</v>
      </c>
      <c r="AQ3940">
        <v>9004.24</v>
      </c>
      <c r="AR3940">
        <v>3</v>
      </c>
      <c r="AS3940" t="s">
        <v>881</v>
      </c>
      <c r="AT3940" t="s">
        <v>52</v>
      </c>
      <c r="AU3940">
        <v>47</v>
      </c>
      <c r="AV3940">
        <v>6124</v>
      </c>
      <c r="AY3940" t="str">
        <f>IF(AND(Table1[[#This Row],[Contract]]="Month-to-Month", Table1[[#This Row],[Tenure in Months]]&lt;6, Table1[[#This Row],[Payment Method]]="Bank Withdrawal"), "High Risk", IF(OR(Table1[[#This Row],[Contract]]="Month-to-Month", Table1[[#This Row],[Tenure in Months]]&lt;12), "Medium Risk", "Low Risk"))</f>
        <v>Low Risk</v>
      </c>
    </row>
    <row r="3941" spans="1:51" x14ac:dyDescent="0.35">
      <c r="A3941" t="s">
        <v>5140</v>
      </c>
      <c r="B3941" t="s">
        <v>66</v>
      </c>
      <c r="C3941">
        <v>30</v>
      </c>
      <c r="D3941" t="s">
        <v>52</v>
      </c>
      <c r="E3941" t="s">
        <v>52</v>
      </c>
      <c r="F3941" t="s">
        <v>52</v>
      </c>
      <c r="G3941" t="s">
        <v>52</v>
      </c>
      <c r="H3941">
        <v>0</v>
      </c>
      <c r="I3941" t="s">
        <v>54</v>
      </c>
      <c r="J3941" t="s">
        <v>55</v>
      </c>
      <c r="K3941" t="s">
        <v>320</v>
      </c>
      <c r="L3941">
        <v>92618</v>
      </c>
      <c r="M3941">
        <v>33.667144999999998</v>
      </c>
      <c r="N3941">
        <v>-117.732135</v>
      </c>
      <c r="O3941">
        <v>6301</v>
      </c>
      <c r="P3941" t="s">
        <v>57</v>
      </c>
      <c r="Q3941" t="s">
        <v>52</v>
      </c>
      <c r="R3941">
        <v>0</v>
      </c>
      <c r="S3941">
        <v>29</v>
      </c>
      <c r="T3941" t="s">
        <v>58</v>
      </c>
      <c r="U3941" t="s">
        <v>52</v>
      </c>
      <c r="V3941">
        <v>0</v>
      </c>
      <c r="W3941" t="s">
        <v>52</v>
      </c>
      <c r="X3941" t="s">
        <v>53</v>
      </c>
      <c r="Y3941" t="s">
        <v>110</v>
      </c>
      <c r="Z3941">
        <v>59</v>
      </c>
      <c r="AA3941" t="s">
        <v>52</v>
      </c>
      <c r="AB3941" t="s">
        <v>52</v>
      </c>
      <c r="AC3941" t="s">
        <v>52</v>
      </c>
      <c r="AD3941" t="s">
        <v>53</v>
      </c>
      <c r="AE3941" t="s">
        <v>52</v>
      </c>
      <c r="AF3941" t="s">
        <v>52</v>
      </c>
      <c r="AG3941" t="s">
        <v>52</v>
      </c>
      <c r="AH3941" t="s">
        <v>53</v>
      </c>
      <c r="AI3941" t="s">
        <v>60</v>
      </c>
      <c r="AJ3941" t="s">
        <v>53</v>
      </c>
      <c r="AK3941" t="s">
        <v>61</v>
      </c>
      <c r="AL3941">
        <v>31.2</v>
      </c>
      <c r="AM3941">
        <v>926.2</v>
      </c>
      <c r="AN3941">
        <v>0</v>
      </c>
      <c r="AO3941">
        <v>0</v>
      </c>
      <c r="AP3941">
        <v>0</v>
      </c>
      <c r="AQ3941">
        <v>926.2</v>
      </c>
      <c r="AR3941">
        <v>5</v>
      </c>
      <c r="AS3941" t="s">
        <v>881</v>
      </c>
      <c r="AT3941" t="s">
        <v>52</v>
      </c>
      <c r="AU3941">
        <v>39</v>
      </c>
      <c r="AV3941">
        <v>4761</v>
      </c>
      <c r="AY3941" t="str">
        <f>IF(AND(Table1[[#This Row],[Contract]]="Month-to-Month", Table1[[#This Row],[Tenure in Months]]&lt;6, Table1[[#This Row],[Payment Method]]="Bank Withdrawal"), "High Risk", IF(OR(Table1[[#This Row],[Contract]]="Month-to-Month", Table1[[#This Row],[Tenure in Months]]&lt;12), "Medium Risk", "Low Risk"))</f>
        <v>Medium Risk</v>
      </c>
    </row>
    <row r="3942" spans="1:51" x14ac:dyDescent="0.35">
      <c r="A3942" t="s">
        <v>5141</v>
      </c>
      <c r="B3942" t="s">
        <v>51</v>
      </c>
      <c r="C3942">
        <v>23</v>
      </c>
      <c r="D3942" t="s">
        <v>53</v>
      </c>
      <c r="E3942" t="s">
        <v>52</v>
      </c>
      <c r="F3942" t="s">
        <v>53</v>
      </c>
      <c r="G3942" t="s">
        <v>53</v>
      </c>
      <c r="H3942">
        <v>3</v>
      </c>
      <c r="I3942" t="s">
        <v>54</v>
      </c>
      <c r="J3942" t="s">
        <v>55</v>
      </c>
      <c r="K3942" t="s">
        <v>320</v>
      </c>
      <c r="L3942">
        <v>92620</v>
      </c>
      <c r="M3942">
        <v>33.716135999999999</v>
      </c>
      <c r="N3942">
        <v>-117.752574</v>
      </c>
      <c r="O3942">
        <v>26419</v>
      </c>
      <c r="P3942" t="s">
        <v>57</v>
      </c>
      <c r="Q3942" t="s">
        <v>53</v>
      </c>
      <c r="R3942">
        <v>1</v>
      </c>
      <c r="S3942">
        <v>69</v>
      </c>
      <c r="T3942" t="s">
        <v>58</v>
      </c>
      <c r="U3942" t="s">
        <v>53</v>
      </c>
      <c r="V3942">
        <v>33.090000000000003</v>
      </c>
      <c r="W3942" t="s">
        <v>53</v>
      </c>
      <c r="X3942" t="s">
        <v>52</v>
      </c>
      <c r="Y3942" t="s">
        <v>58</v>
      </c>
      <c r="Z3942">
        <v>0</v>
      </c>
      <c r="AA3942" t="s">
        <v>52</v>
      </c>
      <c r="AB3942" t="s">
        <v>52</v>
      </c>
      <c r="AC3942" t="s">
        <v>52</v>
      </c>
      <c r="AD3942" t="s">
        <v>52</v>
      </c>
      <c r="AE3942" t="s">
        <v>52</v>
      </c>
      <c r="AF3942" t="s">
        <v>52</v>
      </c>
      <c r="AG3942" t="s">
        <v>52</v>
      </c>
      <c r="AH3942" t="s">
        <v>52</v>
      </c>
      <c r="AI3942" t="s">
        <v>334</v>
      </c>
      <c r="AJ3942" t="s">
        <v>52</v>
      </c>
      <c r="AK3942" t="s">
        <v>61</v>
      </c>
      <c r="AL3942">
        <v>24.45</v>
      </c>
      <c r="AM3942">
        <v>1718.2</v>
      </c>
      <c r="AN3942">
        <v>0</v>
      </c>
      <c r="AO3942">
        <v>0</v>
      </c>
      <c r="AP3942">
        <v>2283.21</v>
      </c>
      <c r="AQ3942">
        <v>4001.41</v>
      </c>
      <c r="AR3942">
        <v>5</v>
      </c>
      <c r="AS3942" t="s">
        <v>881</v>
      </c>
      <c r="AT3942" t="s">
        <v>52</v>
      </c>
      <c r="AU3942">
        <v>39</v>
      </c>
      <c r="AV3942">
        <v>5295</v>
      </c>
      <c r="AY3942" t="str">
        <f>IF(AND(Table1[[#This Row],[Contract]]="Month-to-Month", Table1[[#This Row],[Tenure in Months]]&lt;6, Table1[[#This Row],[Payment Method]]="Bank Withdrawal"), "High Risk", IF(OR(Table1[[#This Row],[Contract]]="Month-to-Month", Table1[[#This Row],[Tenure in Months]]&lt;12), "Medium Risk", "Low Risk"))</f>
        <v>Low Risk</v>
      </c>
    </row>
    <row r="3943" spans="1:51" x14ac:dyDescent="0.35">
      <c r="A3943" t="s">
        <v>5142</v>
      </c>
      <c r="B3943" t="s">
        <v>51</v>
      </c>
      <c r="C3943">
        <v>32</v>
      </c>
      <c r="D3943" t="s">
        <v>52</v>
      </c>
      <c r="E3943" t="s">
        <v>52</v>
      </c>
      <c r="F3943" t="s">
        <v>53</v>
      </c>
      <c r="G3943" t="s">
        <v>52</v>
      </c>
      <c r="H3943">
        <v>0</v>
      </c>
      <c r="I3943" t="s">
        <v>54</v>
      </c>
      <c r="J3943" t="s">
        <v>55</v>
      </c>
      <c r="K3943" t="s">
        <v>3178</v>
      </c>
      <c r="L3943">
        <v>92624</v>
      </c>
      <c r="M3943">
        <v>33.458753999999999</v>
      </c>
      <c r="N3943">
        <v>-117.665104</v>
      </c>
      <c r="O3943">
        <v>7465</v>
      </c>
      <c r="P3943" t="s">
        <v>57</v>
      </c>
      <c r="Q3943" t="s">
        <v>53</v>
      </c>
      <c r="R3943">
        <v>4</v>
      </c>
      <c r="S3943">
        <v>71</v>
      </c>
      <c r="T3943" t="s">
        <v>58</v>
      </c>
      <c r="U3943" t="s">
        <v>53</v>
      </c>
      <c r="V3943">
        <v>15.12</v>
      </c>
      <c r="W3943" t="s">
        <v>53</v>
      </c>
      <c r="X3943" t="s">
        <v>53</v>
      </c>
      <c r="Y3943" t="s">
        <v>59</v>
      </c>
      <c r="Z3943">
        <v>30</v>
      </c>
      <c r="AA3943" t="s">
        <v>52</v>
      </c>
      <c r="AB3943" t="s">
        <v>53</v>
      </c>
      <c r="AC3943" t="s">
        <v>53</v>
      </c>
      <c r="AD3943" t="s">
        <v>53</v>
      </c>
      <c r="AE3943" t="s">
        <v>53</v>
      </c>
      <c r="AF3943" t="s">
        <v>53</v>
      </c>
      <c r="AG3943" t="s">
        <v>53</v>
      </c>
      <c r="AH3943" t="s">
        <v>53</v>
      </c>
      <c r="AI3943" t="s">
        <v>334</v>
      </c>
      <c r="AJ3943" t="s">
        <v>52</v>
      </c>
      <c r="AK3943" t="s">
        <v>69</v>
      </c>
      <c r="AL3943">
        <v>84.2</v>
      </c>
      <c r="AM3943">
        <v>5956.85</v>
      </c>
      <c r="AN3943">
        <v>0</v>
      </c>
      <c r="AO3943">
        <v>0</v>
      </c>
      <c r="AP3943">
        <v>1073.52</v>
      </c>
      <c r="AQ3943">
        <v>7030.37</v>
      </c>
      <c r="AR3943">
        <v>4</v>
      </c>
      <c r="AS3943" t="s">
        <v>881</v>
      </c>
      <c r="AT3943" t="s">
        <v>52</v>
      </c>
      <c r="AU3943">
        <v>33</v>
      </c>
      <c r="AV3943">
        <v>4753</v>
      </c>
      <c r="AY3943" t="str">
        <f>IF(AND(Table1[[#This Row],[Contract]]="Month-to-Month", Table1[[#This Row],[Tenure in Months]]&lt;6, Table1[[#This Row],[Payment Method]]="Bank Withdrawal"), "High Risk", IF(OR(Table1[[#This Row],[Contract]]="Month-to-Month", Table1[[#This Row],[Tenure in Months]]&lt;12), "Medium Risk", "Low Risk"))</f>
        <v>Low Risk</v>
      </c>
    </row>
    <row r="3944" spans="1:51" x14ac:dyDescent="0.35">
      <c r="A3944" t="s">
        <v>5143</v>
      </c>
      <c r="B3944" t="s">
        <v>51</v>
      </c>
      <c r="C3944">
        <v>38</v>
      </c>
      <c r="D3944" t="s">
        <v>52</v>
      </c>
      <c r="E3944" t="s">
        <v>52</v>
      </c>
      <c r="F3944" t="s">
        <v>52</v>
      </c>
      <c r="G3944" t="s">
        <v>52</v>
      </c>
      <c r="H3944">
        <v>0</v>
      </c>
      <c r="I3944" t="s">
        <v>54</v>
      </c>
      <c r="J3944" t="s">
        <v>55</v>
      </c>
      <c r="K3944" t="s">
        <v>1197</v>
      </c>
      <c r="L3944">
        <v>92627</v>
      </c>
      <c r="M3944">
        <v>33.645671999999998</v>
      </c>
      <c r="N3944">
        <v>-117.922613</v>
      </c>
      <c r="O3944">
        <v>62069</v>
      </c>
      <c r="P3944" t="s">
        <v>57</v>
      </c>
      <c r="Q3944" t="s">
        <v>52</v>
      </c>
      <c r="R3944">
        <v>0</v>
      </c>
      <c r="S3944">
        <v>56</v>
      </c>
      <c r="T3944" t="s">
        <v>92</v>
      </c>
      <c r="U3944" t="s">
        <v>53</v>
      </c>
      <c r="V3944">
        <v>48.63</v>
      </c>
      <c r="W3944" t="s">
        <v>52</v>
      </c>
      <c r="X3944" t="s">
        <v>52</v>
      </c>
      <c r="Y3944" t="s">
        <v>58</v>
      </c>
      <c r="Z3944">
        <v>0</v>
      </c>
      <c r="AA3944" t="s">
        <v>52</v>
      </c>
      <c r="AB3944" t="s">
        <v>52</v>
      </c>
      <c r="AC3944" t="s">
        <v>52</v>
      </c>
      <c r="AD3944" t="s">
        <v>52</v>
      </c>
      <c r="AE3944" t="s">
        <v>52</v>
      </c>
      <c r="AF3944" t="s">
        <v>52</v>
      </c>
      <c r="AG3944" t="s">
        <v>52</v>
      </c>
      <c r="AH3944" t="s">
        <v>52</v>
      </c>
      <c r="AI3944" t="s">
        <v>124</v>
      </c>
      <c r="AJ3944" t="s">
        <v>53</v>
      </c>
      <c r="AK3944" t="s">
        <v>87</v>
      </c>
      <c r="AL3944">
        <v>21.2</v>
      </c>
      <c r="AM3944">
        <v>1238.6500000000001</v>
      </c>
      <c r="AN3944">
        <v>0</v>
      </c>
      <c r="AO3944">
        <v>0</v>
      </c>
      <c r="AP3944">
        <v>2723.28</v>
      </c>
      <c r="AQ3944">
        <v>3961.93</v>
      </c>
      <c r="AR3944">
        <v>4</v>
      </c>
      <c r="AS3944" t="s">
        <v>881</v>
      </c>
      <c r="AT3944" t="s">
        <v>52</v>
      </c>
      <c r="AU3944">
        <v>23</v>
      </c>
      <c r="AV3944">
        <v>6473</v>
      </c>
      <c r="AY3944" t="str">
        <f>IF(AND(Table1[[#This Row],[Contract]]="Month-to-Month", Table1[[#This Row],[Tenure in Months]]&lt;6, Table1[[#This Row],[Payment Method]]="Bank Withdrawal"), "High Risk", IF(OR(Table1[[#This Row],[Contract]]="Month-to-Month", Table1[[#This Row],[Tenure in Months]]&lt;12), "Medium Risk", "Low Risk"))</f>
        <v>Low Risk</v>
      </c>
    </row>
    <row r="3945" spans="1:51" x14ac:dyDescent="0.35">
      <c r="A3945" t="s">
        <v>5144</v>
      </c>
      <c r="B3945" t="s">
        <v>66</v>
      </c>
      <c r="C3945">
        <v>22</v>
      </c>
      <c r="D3945" t="s">
        <v>53</v>
      </c>
      <c r="E3945" t="s">
        <v>52</v>
      </c>
      <c r="F3945" t="s">
        <v>53</v>
      </c>
      <c r="G3945" t="s">
        <v>52</v>
      </c>
      <c r="H3945">
        <v>0</v>
      </c>
      <c r="I3945" t="s">
        <v>54</v>
      </c>
      <c r="J3945" t="s">
        <v>55</v>
      </c>
      <c r="K3945" t="s">
        <v>705</v>
      </c>
      <c r="L3945">
        <v>92630</v>
      </c>
      <c r="M3945">
        <v>33.644849000000001</v>
      </c>
      <c r="N3945">
        <v>-117.684254</v>
      </c>
      <c r="O3945">
        <v>59176</v>
      </c>
      <c r="P3945" t="s">
        <v>57</v>
      </c>
      <c r="Q3945" t="s">
        <v>53</v>
      </c>
      <c r="R3945">
        <v>7</v>
      </c>
      <c r="S3945">
        <v>28</v>
      </c>
      <c r="T3945" t="s">
        <v>58</v>
      </c>
      <c r="U3945" t="s">
        <v>53</v>
      </c>
      <c r="V3945">
        <v>43.36</v>
      </c>
      <c r="W3945" t="s">
        <v>53</v>
      </c>
      <c r="X3945" t="s">
        <v>52</v>
      </c>
      <c r="Y3945" t="s">
        <v>58</v>
      </c>
      <c r="Z3945">
        <v>0</v>
      </c>
      <c r="AA3945" t="s">
        <v>52</v>
      </c>
      <c r="AB3945" t="s">
        <v>52</v>
      </c>
      <c r="AC3945" t="s">
        <v>52</v>
      </c>
      <c r="AD3945" t="s">
        <v>52</v>
      </c>
      <c r="AE3945" t="s">
        <v>52</v>
      </c>
      <c r="AF3945" t="s">
        <v>52</v>
      </c>
      <c r="AG3945" t="s">
        <v>52</v>
      </c>
      <c r="AH3945" t="s">
        <v>52</v>
      </c>
      <c r="AI3945" t="s">
        <v>124</v>
      </c>
      <c r="AJ3945" t="s">
        <v>52</v>
      </c>
      <c r="AK3945" t="s">
        <v>87</v>
      </c>
      <c r="AL3945">
        <v>25.55</v>
      </c>
      <c r="AM3945">
        <v>672.2</v>
      </c>
      <c r="AN3945">
        <v>0</v>
      </c>
      <c r="AO3945">
        <v>0</v>
      </c>
      <c r="AP3945">
        <v>1214.08</v>
      </c>
      <c r="AQ3945">
        <v>1886.28</v>
      </c>
      <c r="AR3945">
        <v>3</v>
      </c>
      <c r="AS3945" t="s">
        <v>881</v>
      </c>
      <c r="AT3945" t="s">
        <v>52</v>
      </c>
      <c r="AU3945">
        <v>39</v>
      </c>
      <c r="AV3945">
        <v>3493</v>
      </c>
      <c r="AY3945" t="str">
        <f>IF(AND(Table1[[#This Row],[Contract]]="Month-to-Month", Table1[[#This Row],[Tenure in Months]]&lt;6, Table1[[#This Row],[Payment Method]]="Bank Withdrawal"), "High Risk", IF(OR(Table1[[#This Row],[Contract]]="Month-to-Month", Table1[[#This Row],[Tenure in Months]]&lt;12), "Medium Risk", "Low Risk"))</f>
        <v>Low Risk</v>
      </c>
    </row>
    <row r="3946" spans="1:51" x14ac:dyDescent="0.35">
      <c r="A3946" t="s">
        <v>5145</v>
      </c>
      <c r="B3946" t="s">
        <v>66</v>
      </c>
      <c r="C3946">
        <v>47</v>
      </c>
      <c r="D3946" t="s">
        <v>52</v>
      </c>
      <c r="E3946" t="s">
        <v>52</v>
      </c>
      <c r="F3946" t="s">
        <v>53</v>
      </c>
      <c r="G3946" t="s">
        <v>53</v>
      </c>
      <c r="H3946">
        <v>2</v>
      </c>
      <c r="I3946" t="s">
        <v>54</v>
      </c>
      <c r="J3946" t="s">
        <v>55</v>
      </c>
      <c r="K3946" t="s">
        <v>707</v>
      </c>
      <c r="L3946">
        <v>92646</v>
      </c>
      <c r="M3946">
        <v>33.666300999999997</v>
      </c>
      <c r="N3946">
        <v>-117.96950099999999</v>
      </c>
      <c r="O3946">
        <v>56517</v>
      </c>
      <c r="P3946" t="s">
        <v>57</v>
      </c>
      <c r="Q3946" t="s">
        <v>53</v>
      </c>
      <c r="R3946">
        <v>6</v>
      </c>
      <c r="S3946">
        <v>19</v>
      </c>
      <c r="T3946" t="s">
        <v>58</v>
      </c>
      <c r="U3946" t="s">
        <v>53</v>
      </c>
      <c r="V3946">
        <v>46.91</v>
      </c>
      <c r="W3946" t="s">
        <v>52</v>
      </c>
      <c r="X3946" t="s">
        <v>52</v>
      </c>
      <c r="Y3946" t="s">
        <v>58</v>
      </c>
      <c r="Z3946">
        <v>0</v>
      </c>
      <c r="AA3946" t="s">
        <v>52</v>
      </c>
      <c r="AB3946" t="s">
        <v>52</v>
      </c>
      <c r="AC3946" t="s">
        <v>52</v>
      </c>
      <c r="AD3946" t="s">
        <v>52</v>
      </c>
      <c r="AE3946" t="s">
        <v>52</v>
      </c>
      <c r="AF3946" t="s">
        <v>52</v>
      </c>
      <c r="AG3946" t="s">
        <v>52</v>
      </c>
      <c r="AH3946" t="s">
        <v>52</v>
      </c>
      <c r="AI3946" t="s">
        <v>60</v>
      </c>
      <c r="AJ3946" t="s">
        <v>52</v>
      </c>
      <c r="AK3946" t="s">
        <v>87</v>
      </c>
      <c r="AL3946">
        <v>20.2</v>
      </c>
      <c r="AM3946">
        <v>382.2</v>
      </c>
      <c r="AN3946">
        <v>0</v>
      </c>
      <c r="AO3946">
        <v>0</v>
      </c>
      <c r="AP3946">
        <v>891.29</v>
      </c>
      <c r="AQ3946">
        <v>1273.49</v>
      </c>
      <c r="AR3946">
        <v>4</v>
      </c>
      <c r="AS3946" t="s">
        <v>881</v>
      </c>
      <c r="AT3946" t="s">
        <v>52</v>
      </c>
      <c r="AU3946">
        <v>64</v>
      </c>
      <c r="AV3946">
        <v>3636</v>
      </c>
      <c r="AY3946" t="str">
        <f>IF(AND(Table1[[#This Row],[Contract]]="Month-to-Month", Table1[[#This Row],[Tenure in Months]]&lt;6, Table1[[#This Row],[Payment Method]]="Bank Withdrawal"), "High Risk", IF(OR(Table1[[#This Row],[Contract]]="Month-to-Month", Table1[[#This Row],[Tenure in Months]]&lt;12), "Medium Risk", "Low Risk"))</f>
        <v>Medium Risk</v>
      </c>
    </row>
    <row r="3947" spans="1:51" x14ac:dyDescent="0.35">
      <c r="A3947" t="s">
        <v>5146</v>
      </c>
      <c r="B3947" t="s">
        <v>51</v>
      </c>
      <c r="C3947">
        <v>21</v>
      </c>
      <c r="D3947" t="s">
        <v>53</v>
      </c>
      <c r="E3947" t="s">
        <v>52</v>
      </c>
      <c r="F3947" t="s">
        <v>53</v>
      </c>
      <c r="G3947" t="s">
        <v>52</v>
      </c>
      <c r="H3947">
        <v>0</v>
      </c>
      <c r="I3947" t="s">
        <v>54</v>
      </c>
      <c r="J3947" t="s">
        <v>55</v>
      </c>
      <c r="K3947" t="s">
        <v>707</v>
      </c>
      <c r="L3947">
        <v>92647</v>
      </c>
      <c r="M3947">
        <v>33.723579000000001</v>
      </c>
      <c r="N3947">
        <v>-118.005441</v>
      </c>
      <c r="O3947">
        <v>58764</v>
      </c>
      <c r="P3947" t="s">
        <v>57</v>
      </c>
      <c r="Q3947" t="s">
        <v>53</v>
      </c>
      <c r="R3947">
        <v>4</v>
      </c>
      <c r="S3947">
        <v>66</v>
      </c>
      <c r="T3947" t="s">
        <v>58</v>
      </c>
      <c r="U3947" t="s">
        <v>53</v>
      </c>
      <c r="V3947">
        <v>7.67</v>
      </c>
      <c r="W3947" t="s">
        <v>53</v>
      </c>
      <c r="X3947" t="s">
        <v>53</v>
      </c>
      <c r="Y3947" t="s">
        <v>59</v>
      </c>
      <c r="Z3947">
        <v>69</v>
      </c>
      <c r="AA3947" t="s">
        <v>52</v>
      </c>
      <c r="AB3947" t="s">
        <v>52</v>
      </c>
      <c r="AC3947" t="s">
        <v>52</v>
      </c>
      <c r="AD3947" t="s">
        <v>53</v>
      </c>
      <c r="AE3947" t="s">
        <v>52</v>
      </c>
      <c r="AF3947" t="s">
        <v>53</v>
      </c>
      <c r="AG3947" t="s">
        <v>53</v>
      </c>
      <c r="AH3947" t="s">
        <v>53</v>
      </c>
      <c r="AI3947" t="s">
        <v>60</v>
      </c>
      <c r="AJ3947" t="s">
        <v>52</v>
      </c>
      <c r="AK3947" t="s">
        <v>61</v>
      </c>
      <c r="AL3947">
        <v>63.85</v>
      </c>
      <c r="AM3947">
        <v>4264.6000000000004</v>
      </c>
      <c r="AN3947">
        <v>0</v>
      </c>
      <c r="AO3947">
        <v>0</v>
      </c>
      <c r="AP3947">
        <v>506.219999999999</v>
      </c>
      <c r="AQ3947">
        <v>4770.82</v>
      </c>
      <c r="AR3947">
        <v>3</v>
      </c>
      <c r="AS3947" t="s">
        <v>881</v>
      </c>
      <c r="AT3947" t="s">
        <v>52</v>
      </c>
      <c r="AU3947">
        <v>72</v>
      </c>
      <c r="AV3947">
        <v>5956</v>
      </c>
      <c r="AY3947" t="str">
        <f>IF(AND(Table1[[#This Row],[Contract]]="Month-to-Month", Table1[[#This Row],[Tenure in Months]]&lt;6, Table1[[#This Row],[Payment Method]]="Bank Withdrawal"), "High Risk", IF(OR(Table1[[#This Row],[Contract]]="Month-to-Month", Table1[[#This Row],[Tenure in Months]]&lt;12), "Medium Risk", "Low Risk"))</f>
        <v>Medium Risk</v>
      </c>
    </row>
    <row r="3948" spans="1:51" x14ac:dyDescent="0.35">
      <c r="A3948" t="s">
        <v>5147</v>
      </c>
      <c r="B3948" t="s">
        <v>66</v>
      </c>
      <c r="C3948">
        <v>52</v>
      </c>
      <c r="D3948" t="s">
        <v>52</v>
      </c>
      <c r="E3948" t="s">
        <v>52</v>
      </c>
      <c r="F3948" t="s">
        <v>53</v>
      </c>
      <c r="G3948" t="s">
        <v>52</v>
      </c>
      <c r="H3948">
        <v>0</v>
      </c>
      <c r="I3948" t="s">
        <v>54</v>
      </c>
      <c r="J3948" t="s">
        <v>55</v>
      </c>
      <c r="K3948" t="s">
        <v>707</v>
      </c>
      <c r="L3948">
        <v>92648</v>
      </c>
      <c r="M3948">
        <v>33.679659000000001</v>
      </c>
      <c r="N3948">
        <v>-118.016195</v>
      </c>
      <c r="O3948">
        <v>42663</v>
      </c>
      <c r="P3948" t="s">
        <v>57</v>
      </c>
      <c r="Q3948" t="s">
        <v>53</v>
      </c>
      <c r="R3948">
        <v>6</v>
      </c>
      <c r="S3948">
        <v>17</v>
      </c>
      <c r="T3948" t="s">
        <v>58</v>
      </c>
      <c r="U3948" t="s">
        <v>53</v>
      </c>
      <c r="V3948">
        <v>47.59</v>
      </c>
      <c r="W3948" t="s">
        <v>53</v>
      </c>
      <c r="X3948" t="s">
        <v>53</v>
      </c>
      <c r="Y3948" t="s">
        <v>59</v>
      </c>
      <c r="Z3948">
        <v>25</v>
      </c>
      <c r="AA3948" t="s">
        <v>52</v>
      </c>
      <c r="AB3948" t="s">
        <v>52</v>
      </c>
      <c r="AC3948" t="s">
        <v>53</v>
      </c>
      <c r="AD3948" t="s">
        <v>53</v>
      </c>
      <c r="AE3948" t="s">
        <v>52</v>
      </c>
      <c r="AF3948" t="s">
        <v>52</v>
      </c>
      <c r="AG3948" t="s">
        <v>52</v>
      </c>
      <c r="AH3948" t="s">
        <v>53</v>
      </c>
      <c r="AI3948" t="s">
        <v>124</v>
      </c>
      <c r="AJ3948" t="s">
        <v>53</v>
      </c>
      <c r="AK3948" t="s">
        <v>87</v>
      </c>
      <c r="AL3948">
        <v>61.95</v>
      </c>
      <c r="AM3948">
        <v>1070.7</v>
      </c>
      <c r="AN3948">
        <v>0</v>
      </c>
      <c r="AO3948">
        <v>0</v>
      </c>
      <c r="AP3948">
        <v>809.03</v>
      </c>
      <c r="AQ3948">
        <v>1879.73</v>
      </c>
      <c r="AR3948">
        <v>5</v>
      </c>
      <c r="AS3948" t="s">
        <v>881</v>
      </c>
      <c r="AT3948" t="s">
        <v>52</v>
      </c>
      <c r="AU3948">
        <v>27</v>
      </c>
      <c r="AV3948">
        <v>4759</v>
      </c>
      <c r="AY3948" t="str">
        <f>IF(AND(Table1[[#This Row],[Contract]]="Month-to-Month", Table1[[#This Row],[Tenure in Months]]&lt;6, Table1[[#This Row],[Payment Method]]="Bank Withdrawal"), "High Risk", IF(OR(Table1[[#This Row],[Contract]]="Month-to-Month", Table1[[#This Row],[Tenure in Months]]&lt;12), "Medium Risk", "Low Risk"))</f>
        <v>Low Risk</v>
      </c>
    </row>
    <row r="3949" spans="1:51" x14ac:dyDescent="0.35">
      <c r="A3949" t="s">
        <v>5148</v>
      </c>
      <c r="B3949" t="s">
        <v>51</v>
      </c>
      <c r="C3949">
        <v>61</v>
      </c>
      <c r="D3949" t="s">
        <v>52</v>
      </c>
      <c r="E3949" t="s">
        <v>52</v>
      </c>
      <c r="F3949" t="s">
        <v>53</v>
      </c>
      <c r="G3949" t="s">
        <v>53</v>
      </c>
      <c r="H3949">
        <v>2</v>
      </c>
      <c r="I3949" t="s">
        <v>54</v>
      </c>
      <c r="J3949" t="s">
        <v>55</v>
      </c>
      <c r="K3949" t="s">
        <v>707</v>
      </c>
      <c r="L3949">
        <v>92649</v>
      </c>
      <c r="M3949">
        <v>33.721916999999998</v>
      </c>
      <c r="N3949">
        <v>-118.043237</v>
      </c>
      <c r="O3949">
        <v>32304</v>
      </c>
      <c r="P3949" t="s">
        <v>57</v>
      </c>
      <c r="Q3949" t="s">
        <v>53</v>
      </c>
      <c r="R3949">
        <v>6</v>
      </c>
      <c r="S3949">
        <v>52</v>
      </c>
      <c r="T3949" t="s">
        <v>92</v>
      </c>
      <c r="U3949" t="s">
        <v>53</v>
      </c>
      <c r="V3949">
        <v>49.51</v>
      </c>
      <c r="W3949" t="s">
        <v>53</v>
      </c>
      <c r="X3949" t="s">
        <v>52</v>
      </c>
      <c r="Y3949" t="s">
        <v>58</v>
      </c>
      <c r="Z3949">
        <v>0</v>
      </c>
      <c r="AA3949" t="s">
        <v>52</v>
      </c>
      <c r="AB3949" t="s">
        <v>52</v>
      </c>
      <c r="AC3949" t="s">
        <v>52</v>
      </c>
      <c r="AD3949" t="s">
        <v>52</v>
      </c>
      <c r="AE3949" t="s">
        <v>52</v>
      </c>
      <c r="AF3949" t="s">
        <v>52</v>
      </c>
      <c r="AG3949" t="s">
        <v>52</v>
      </c>
      <c r="AH3949" t="s">
        <v>52</v>
      </c>
      <c r="AI3949" t="s">
        <v>334</v>
      </c>
      <c r="AJ3949" t="s">
        <v>52</v>
      </c>
      <c r="AK3949" t="s">
        <v>87</v>
      </c>
      <c r="AL3949">
        <v>25.75</v>
      </c>
      <c r="AM3949">
        <v>1345.85</v>
      </c>
      <c r="AN3949">
        <v>0</v>
      </c>
      <c r="AO3949">
        <v>0</v>
      </c>
      <c r="AP3949">
        <v>2574.52</v>
      </c>
      <c r="AQ3949">
        <v>3920.37</v>
      </c>
      <c r="AR3949">
        <v>3</v>
      </c>
      <c r="AS3949" t="s">
        <v>881</v>
      </c>
      <c r="AT3949" t="s">
        <v>52</v>
      </c>
      <c r="AU3949">
        <v>21</v>
      </c>
      <c r="AV3949">
        <v>4676</v>
      </c>
      <c r="AY3949" t="str">
        <f>IF(AND(Table1[[#This Row],[Contract]]="Month-to-Month", Table1[[#This Row],[Tenure in Months]]&lt;6, Table1[[#This Row],[Payment Method]]="Bank Withdrawal"), "High Risk", IF(OR(Table1[[#This Row],[Contract]]="Month-to-Month", Table1[[#This Row],[Tenure in Months]]&lt;12), "Medium Risk", "Low Risk"))</f>
        <v>Low Risk</v>
      </c>
    </row>
    <row r="3950" spans="1:51" x14ac:dyDescent="0.35">
      <c r="A3950" t="s">
        <v>5149</v>
      </c>
      <c r="B3950" t="s">
        <v>66</v>
      </c>
      <c r="C3950">
        <v>19</v>
      </c>
      <c r="D3950" t="s">
        <v>53</v>
      </c>
      <c r="E3950" t="s">
        <v>52</v>
      </c>
      <c r="F3950" t="s">
        <v>52</v>
      </c>
      <c r="G3950" t="s">
        <v>52</v>
      </c>
      <c r="H3950">
        <v>0</v>
      </c>
      <c r="I3950" t="s">
        <v>54</v>
      </c>
      <c r="J3950" t="s">
        <v>55</v>
      </c>
      <c r="K3950" t="s">
        <v>709</v>
      </c>
      <c r="L3950">
        <v>92651</v>
      </c>
      <c r="M3950">
        <v>33.570022999999999</v>
      </c>
      <c r="N3950">
        <v>-117.773669</v>
      </c>
      <c r="O3950">
        <v>25206</v>
      </c>
      <c r="P3950" t="s">
        <v>57</v>
      </c>
      <c r="Q3950" t="s">
        <v>52</v>
      </c>
      <c r="R3950">
        <v>0</v>
      </c>
      <c r="S3950">
        <v>19</v>
      </c>
      <c r="T3950" t="s">
        <v>58</v>
      </c>
      <c r="U3950" t="s">
        <v>53</v>
      </c>
      <c r="V3950">
        <v>24.35</v>
      </c>
      <c r="W3950" t="s">
        <v>52</v>
      </c>
      <c r="X3950" t="s">
        <v>53</v>
      </c>
      <c r="Y3950" t="s">
        <v>110</v>
      </c>
      <c r="Z3950">
        <v>69</v>
      </c>
      <c r="AA3950" t="s">
        <v>52</v>
      </c>
      <c r="AB3950" t="s">
        <v>53</v>
      </c>
      <c r="AC3950" t="s">
        <v>52</v>
      </c>
      <c r="AD3950" t="s">
        <v>52</v>
      </c>
      <c r="AE3950" t="s">
        <v>53</v>
      </c>
      <c r="AF3950" t="s">
        <v>52</v>
      </c>
      <c r="AG3950" t="s">
        <v>52</v>
      </c>
      <c r="AH3950" t="s">
        <v>53</v>
      </c>
      <c r="AI3950" t="s">
        <v>124</v>
      </c>
      <c r="AJ3950" t="s">
        <v>52</v>
      </c>
      <c r="AK3950" t="s">
        <v>61</v>
      </c>
      <c r="AL3950">
        <v>58.2</v>
      </c>
      <c r="AM3950">
        <v>1045.25</v>
      </c>
      <c r="AN3950">
        <v>0</v>
      </c>
      <c r="AO3950">
        <v>0</v>
      </c>
      <c r="AP3950">
        <v>462.65</v>
      </c>
      <c r="AQ3950">
        <v>1507.9</v>
      </c>
      <c r="AR3950">
        <v>4</v>
      </c>
      <c r="AS3950" t="s">
        <v>881</v>
      </c>
      <c r="AT3950" t="s">
        <v>52</v>
      </c>
      <c r="AU3950">
        <v>73</v>
      </c>
      <c r="AV3950">
        <v>4033</v>
      </c>
      <c r="AY3950" t="str">
        <f>IF(AND(Table1[[#This Row],[Contract]]="Month-to-Month", Table1[[#This Row],[Tenure in Months]]&lt;6, Table1[[#This Row],[Payment Method]]="Bank Withdrawal"), "High Risk", IF(OR(Table1[[#This Row],[Contract]]="Month-to-Month", Table1[[#This Row],[Tenure in Months]]&lt;12), "Medium Risk", "Low Risk"))</f>
        <v>Low Risk</v>
      </c>
    </row>
    <row r="3951" spans="1:51" x14ac:dyDescent="0.35">
      <c r="A3951" t="s">
        <v>5150</v>
      </c>
      <c r="B3951" t="s">
        <v>66</v>
      </c>
      <c r="C3951">
        <v>26</v>
      </c>
      <c r="D3951" t="s">
        <v>53</v>
      </c>
      <c r="E3951" t="s">
        <v>52</v>
      </c>
      <c r="F3951" t="s">
        <v>52</v>
      </c>
      <c r="G3951" t="s">
        <v>52</v>
      </c>
      <c r="H3951">
        <v>0</v>
      </c>
      <c r="I3951" t="s">
        <v>54</v>
      </c>
      <c r="J3951" t="s">
        <v>55</v>
      </c>
      <c r="K3951" t="s">
        <v>3939</v>
      </c>
      <c r="L3951">
        <v>92653</v>
      </c>
      <c r="M3951">
        <v>33.606898999999999</v>
      </c>
      <c r="N3951">
        <v>-117.717854</v>
      </c>
      <c r="O3951">
        <v>48273</v>
      </c>
      <c r="P3951" t="s">
        <v>57</v>
      </c>
      <c r="Q3951" t="s">
        <v>52</v>
      </c>
      <c r="R3951">
        <v>0</v>
      </c>
      <c r="S3951">
        <v>36</v>
      </c>
      <c r="T3951" t="s">
        <v>58</v>
      </c>
      <c r="U3951" t="s">
        <v>53</v>
      </c>
      <c r="V3951">
        <v>13.9</v>
      </c>
      <c r="W3951" t="s">
        <v>52</v>
      </c>
      <c r="X3951" t="s">
        <v>53</v>
      </c>
      <c r="Y3951" t="s">
        <v>110</v>
      </c>
      <c r="Z3951">
        <v>73</v>
      </c>
      <c r="AA3951" t="s">
        <v>53</v>
      </c>
      <c r="AB3951" t="s">
        <v>53</v>
      </c>
      <c r="AC3951" t="s">
        <v>53</v>
      </c>
      <c r="AD3951" t="s">
        <v>53</v>
      </c>
      <c r="AE3951" t="s">
        <v>53</v>
      </c>
      <c r="AF3951" t="s">
        <v>53</v>
      </c>
      <c r="AG3951" t="s">
        <v>53</v>
      </c>
      <c r="AH3951" t="s">
        <v>52</v>
      </c>
      <c r="AI3951" t="s">
        <v>124</v>
      </c>
      <c r="AJ3951" t="s">
        <v>52</v>
      </c>
      <c r="AK3951" t="s">
        <v>61</v>
      </c>
      <c r="AL3951">
        <v>85.85</v>
      </c>
      <c r="AM3951">
        <v>3003.55</v>
      </c>
      <c r="AN3951">
        <v>0</v>
      </c>
      <c r="AO3951">
        <v>0</v>
      </c>
      <c r="AP3951">
        <v>500.4</v>
      </c>
      <c r="AQ3951">
        <v>3503.95</v>
      </c>
      <c r="AR3951">
        <v>4</v>
      </c>
      <c r="AS3951" t="s">
        <v>881</v>
      </c>
      <c r="AT3951" t="s">
        <v>52</v>
      </c>
      <c r="AU3951">
        <v>64</v>
      </c>
      <c r="AV3951">
        <v>4898</v>
      </c>
      <c r="AY3951" t="str">
        <f>IF(AND(Table1[[#This Row],[Contract]]="Month-to-Month", Table1[[#This Row],[Tenure in Months]]&lt;6, Table1[[#This Row],[Payment Method]]="Bank Withdrawal"), "High Risk", IF(OR(Table1[[#This Row],[Contract]]="Month-to-Month", Table1[[#This Row],[Tenure in Months]]&lt;12), "Medium Risk", "Low Risk"))</f>
        <v>Low Risk</v>
      </c>
    </row>
    <row r="3952" spans="1:51" x14ac:dyDescent="0.35">
      <c r="A3952" t="s">
        <v>5151</v>
      </c>
      <c r="B3952" t="s">
        <v>51</v>
      </c>
      <c r="C3952">
        <v>22</v>
      </c>
      <c r="D3952" t="s">
        <v>53</v>
      </c>
      <c r="E3952" t="s">
        <v>52</v>
      </c>
      <c r="F3952" t="s">
        <v>53</v>
      </c>
      <c r="G3952" t="s">
        <v>53</v>
      </c>
      <c r="H3952">
        <v>2</v>
      </c>
      <c r="I3952" t="s">
        <v>54</v>
      </c>
      <c r="J3952" t="s">
        <v>55</v>
      </c>
      <c r="K3952" t="s">
        <v>3942</v>
      </c>
      <c r="L3952">
        <v>92656</v>
      </c>
      <c r="M3952">
        <v>33.571258999999998</v>
      </c>
      <c r="N3952">
        <v>-117.731917</v>
      </c>
      <c r="O3952">
        <v>41237</v>
      </c>
      <c r="P3952" t="s">
        <v>57</v>
      </c>
      <c r="Q3952" t="s">
        <v>53</v>
      </c>
      <c r="R3952">
        <v>9</v>
      </c>
      <c r="S3952">
        <v>72</v>
      </c>
      <c r="T3952" t="s">
        <v>58</v>
      </c>
      <c r="U3952" t="s">
        <v>53</v>
      </c>
      <c r="V3952">
        <v>41.18</v>
      </c>
      <c r="W3952" t="s">
        <v>53</v>
      </c>
      <c r="X3952" t="s">
        <v>53</v>
      </c>
      <c r="Y3952" t="s">
        <v>68</v>
      </c>
      <c r="Z3952">
        <v>52</v>
      </c>
      <c r="AA3952" t="s">
        <v>53</v>
      </c>
      <c r="AB3952" t="s">
        <v>53</v>
      </c>
      <c r="AC3952" t="s">
        <v>53</v>
      </c>
      <c r="AD3952" t="s">
        <v>53</v>
      </c>
      <c r="AE3952" t="s">
        <v>52</v>
      </c>
      <c r="AF3952" t="s">
        <v>53</v>
      </c>
      <c r="AG3952" t="s">
        <v>53</v>
      </c>
      <c r="AH3952" t="s">
        <v>53</v>
      </c>
      <c r="AI3952" t="s">
        <v>124</v>
      </c>
      <c r="AJ3952" t="s">
        <v>53</v>
      </c>
      <c r="AK3952" t="s">
        <v>69</v>
      </c>
      <c r="AL3952">
        <v>104.9</v>
      </c>
      <c r="AM3952">
        <v>7537.5</v>
      </c>
      <c r="AN3952">
        <v>0</v>
      </c>
      <c r="AO3952">
        <v>0</v>
      </c>
      <c r="AP3952">
        <v>2964.96</v>
      </c>
      <c r="AQ3952">
        <v>10502.46</v>
      </c>
      <c r="AR3952">
        <v>3</v>
      </c>
      <c r="AS3952" t="s">
        <v>881</v>
      </c>
      <c r="AT3952" t="s">
        <v>52</v>
      </c>
      <c r="AU3952">
        <v>35</v>
      </c>
      <c r="AV3952">
        <v>4927</v>
      </c>
      <c r="AY3952" t="str">
        <f>IF(AND(Table1[[#This Row],[Contract]]="Month-to-Month", Table1[[#This Row],[Tenure in Months]]&lt;6, Table1[[#This Row],[Payment Method]]="Bank Withdrawal"), "High Risk", IF(OR(Table1[[#This Row],[Contract]]="Month-to-Month", Table1[[#This Row],[Tenure in Months]]&lt;12), "Medium Risk", "Low Risk"))</f>
        <v>Low Risk</v>
      </c>
    </row>
    <row r="3953" spans="1:51" x14ac:dyDescent="0.35">
      <c r="A3953" t="s">
        <v>5152</v>
      </c>
      <c r="B3953" t="s">
        <v>51</v>
      </c>
      <c r="C3953">
        <v>38</v>
      </c>
      <c r="D3953" t="s">
        <v>52</v>
      </c>
      <c r="E3953" t="s">
        <v>52</v>
      </c>
      <c r="F3953" t="s">
        <v>53</v>
      </c>
      <c r="G3953" t="s">
        <v>52</v>
      </c>
      <c r="H3953">
        <v>0</v>
      </c>
      <c r="I3953" t="s">
        <v>54</v>
      </c>
      <c r="J3953" t="s">
        <v>55</v>
      </c>
      <c r="K3953" t="s">
        <v>1666</v>
      </c>
      <c r="L3953">
        <v>92672</v>
      </c>
      <c r="M3953">
        <v>33.429487999999999</v>
      </c>
      <c r="N3953">
        <v>-117.609432</v>
      </c>
      <c r="O3953">
        <v>34946</v>
      </c>
      <c r="P3953" t="s">
        <v>57</v>
      </c>
      <c r="Q3953" t="s">
        <v>53</v>
      </c>
      <c r="R3953">
        <v>7</v>
      </c>
      <c r="S3953">
        <v>8</v>
      </c>
      <c r="T3953" t="s">
        <v>58</v>
      </c>
      <c r="U3953" t="s">
        <v>53</v>
      </c>
      <c r="V3953">
        <v>22.34</v>
      </c>
      <c r="W3953" t="s">
        <v>52</v>
      </c>
      <c r="X3953" t="s">
        <v>52</v>
      </c>
      <c r="Y3953" t="s">
        <v>58</v>
      </c>
      <c r="Z3953">
        <v>0</v>
      </c>
      <c r="AA3953" t="s">
        <v>52</v>
      </c>
      <c r="AB3953" t="s">
        <v>52</v>
      </c>
      <c r="AC3953" t="s">
        <v>52</v>
      </c>
      <c r="AD3953" t="s">
        <v>52</v>
      </c>
      <c r="AE3953" t="s">
        <v>52</v>
      </c>
      <c r="AF3953" t="s">
        <v>52</v>
      </c>
      <c r="AG3953" t="s">
        <v>52</v>
      </c>
      <c r="AH3953" t="s">
        <v>52</v>
      </c>
      <c r="AI3953" t="s">
        <v>60</v>
      </c>
      <c r="AJ3953" t="s">
        <v>53</v>
      </c>
      <c r="AK3953" t="s">
        <v>61</v>
      </c>
      <c r="AL3953">
        <v>19.55</v>
      </c>
      <c r="AM3953">
        <v>161.15</v>
      </c>
      <c r="AN3953">
        <v>0</v>
      </c>
      <c r="AO3953">
        <v>0</v>
      </c>
      <c r="AP3953">
        <v>178.72</v>
      </c>
      <c r="AQ3953">
        <v>339.87</v>
      </c>
      <c r="AR3953">
        <v>5</v>
      </c>
      <c r="AS3953" t="s">
        <v>881</v>
      </c>
      <c r="AT3953" t="s">
        <v>52</v>
      </c>
      <c r="AU3953">
        <v>31</v>
      </c>
      <c r="AV3953">
        <v>4909</v>
      </c>
      <c r="AY3953" t="str">
        <f>IF(AND(Table1[[#This Row],[Contract]]="Month-to-Month", Table1[[#This Row],[Tenure in Months]]&lt;6, Table1[[#This Row],[Payment Method]]="Bank Withdrawal"), "High Risk", IF(OR(Table1[[#This Row],[Contract]]="Month-to-Month", Table1[[#This Row],[Tenure in Months]]&lt;12), "Medium Risk", "Low Risk"))</f>
        <v>Medium Risk</v>
      </c>
    </row>
    <row r="3954" spans="1:51" x14ac:dyDescent="0.35">
      <c r="A3954" t="s">
        <v>5153</v>
      </c>
      <c r="B3954" t="s">
        <v>66</v>
      </c>
      <c r="C3954">
        <v>44</v>
      </c>
      <c r="D3954" t="s">
        <v>52</v>
      </c>
      <c r="E3954" t="s">
        <v>52</v>
      </c>
      <c r="F3954" t="s">
        <v>52</v>
      </c>
      <c r="G3954" t="s">
        <v>52</v>
      </c>
      <c r="H3954">
        <v>0</v>
      </c>
      <c r="I3954" t="s">
        <v>54</v>
      </c>
      <c r="J3954" t="s">
        <v>55</v>
      </c>
      <c r="K3954" t="s">
        <v>1666</v>
      </c>
      <c r="L3954">
        <v>92673</v>
      </c>
      <c r="M3954">
        <v>33.472499999999997</v>
      </c>
      <c r="N3954">
        <v>-117.584273</v>
      </c>
      <c r="O3954">
        <v>15297</v>
      </c>
      <c r="P3954" t="s">
        <v>57</v>
      </c>
      <c r="Q3954" t="s">
        <v>52</v>
      </c>
      <c r="R3954">
        <v>0</v>
      </c>
      <c r="S3954">
        <v>69</v>
      </c>
      <c r="T3954" t="s">
        <v>58</v>
      </c>
      <c r="U3954" t="s">
        <v>53</v>
      </c>
      <c r="V3954">
        <v>1.85</v>
      </c>
      <c r="W3954" t="s">
        <v>53</v>
      </c>
      <c r="X3954" t="s">
        <v>53</v>
      </c>
      <c r="Y3954" t="s">
        <v>68</v>
      </c>
      <c r="Z3954">
        <v>13</v>
      </c>
      <c r="AA3954" t="s">
        <v>52</v>
      </c>
      <c r="AB3954" t="s">
        <v>52</v>
      </c>
      <c r="AC3954" t="s">
        <v>53</v>
      </c>
      <c r="AD3954" t="s">
        <v>53</v>
      </c>
      <c r="AE3954" t="s">
        <v>53</v>
      </c>
      <c r="AF3954" t="s">
        <v>53</v>
      </c>
      <c r="AG3954" t="s">
        <v>53</v>
      </c>
      <c r="AH3954" t="s">
        <v>53</v>
      </c>
      <c r="AI3954" t="s">
        <v>334</v>
      </c>
      <c r="AJ3954" t="s">
        <v>52</v>
      </c>
      <c r="AK3954" t="s">
        <v>61</v>
      </c>
      <c r="AL3954">
        <v>104</v>
      </c>
      <c r="AM3954">
        <v>7028.5</v>
      </c>
      <c r="AN3954">
        <v>0</v>
      </c>
      <c r="AO3954">
        <v>0</v>
      </c>
      <c r="AP3954">
        <v>127.65</v>
      </c>
      <c r="AQ3954">
        <v>7156.15</v>
      </c>
      <c r="AR3954">
        <v>5</v>
      </c>
      <c r="AS3954" t="s">
        <v>881</v>
      </c>
      <c r="AT3954" t="s">
        <v>52</v>
      </c>
      <c r="AU3954">
        <v>63</v>
      </c>
      <c r="AV3954">
        <v>5902</v>
      </c>
      <c r="AY3954" t="str">
        <f>IF(AND(Table1[[#This Row],[Contract]]="Month-to-Month", Table1[[#This Row],[Tenure in Months]]&lt;6, Table1[[#This Row],[Payment Method]]="Bank Withdrawal"), "High Risk", IF(OR(Table1[[#This Row],[Contract]]="Month-to-Month", Table1[[#This Row],[Tenure in Months]]&lt;12), "Medium Risk", "Low Risk"))</f>
        <v>Low Risk</v>
      </c>
    </row>
    <row r="3955" spans="1:51" x14ac:dyDescent="0.35">
      <c r="A3955" t="s">
        <v>5154</v>
      </c>
      <c r="B3955" t="s">
        <v>66</v>
      </c>
      <c r="C3955">
        <v>57</v>
      </c>
      <c r="D3955" t="s">
        <v>52</v>
      </c>
      <c r="E3955" t="s">
        <v>52</v>
      </c>
      <c r="F3955" t="s">
        <v>53</v>
      </c>
      <c r="G3955" t="s">
        <v>52</v>
      </c>
      <c r="H3955">
        <v>0</v>
      </c>
      <c r="I3955" t="s">
        <v>54</v>
      </c>
      <c r="J3955" t="s">
        <v>55</v>
      </c>
      <c r="K3955" t="s">
        <v>3950</v>
      </c>
      <c r="L3955">
        <v>92675</v>
      </c>
      <c r="M3955">
        <v>33.521447000000002</v>
      </c>
      <c r="N3955">
        <v>-117.602555</v>
      </c>
      <c r="O3955">
        <v>34321</v>
      </c>
      <c r="P3955" t="s">
        <v>57</v>
      </c>
      <c r="Q3955" t="s">
        <v>53</v>
      </c>
      <c r="R3955">
        <v>7</v>
      </c>
      <c r="S3955">
        <v>50</v>
      </c>
      <c r="T3955" t="s">
        <v>92</v>
      </c>
      <c r="U3955" t="s">
        <v>53</v>
      </c>
      <c r="V3955">
        <v>20.79</v>
      </c>
      <c r="W3955" t="s">
        <v>53</v>
      </c>
      <c r="X3955" t="s">
        <v>53</v>
      </c>
      <c r="Y3955" t="s">
        <v>68</v>
      </c>
      <c r="Z3955">
        <v>7</v>
      </c>
      <c r="AA3955" t="s">
        <v>53</v>
      </c>
      <c r="AB3955" t="s">
        <v>52</v>
      </c>
      <c r="AC3955" t="s">
        <v>53</v>
      </c>
      <c r="AD3955" t="s">
        <v>52</v>
      </c>
      <c r="AE3955" t="s">
        <v>53</v>
      </c>
      <c r="AF3955" t="s">
        <v>53</v>
      </c>
      <c r="AG3955" t="s">
        <v>53</v>
      </c>
      <c r="AH3955" t="s">
        <v>53</v>
      </c>
      <c r="AI3955" t="s">
        <v>124</v>
      </c>
      <c r="AJ3955" t="s">
        <v>53</v>
      </c>
      <c r="AK3955" t="s">
        <v>87</v>
      </c>
      <c r="AL3955">
        <v>104.4</v>
      </c>
      <c r="AM3955">
        <v>5232.8999999999996</v>
      </c>
      <c r="AN3955">
        <v>0</v>
      </c>
      <c r="AO3955">
        <v>0</v>
      </c>
      <c r="AP3955">
        <v>1039.5</v>
      </c>
      <c r="AQ3955">
        <v>6272.4</v>
      </c>
      <c r="AR3955">
        <v>3</v>
      </c>
      <c r="AS3955" t="s">
        <v>881</v>
      </c>
      <c r="AT3955" t="s">
        <v>52</v>
      </c>
      <c r="AU3955">
        <v>26</v>
      </c>
      <c r="AV3955">
        <v>6100</v>
      </c>
      <c r="AY3955" t="str">
        <f>IF(AND(Table1[[#This Row],[Contract]]="Month-to-Month", Table1[[#This Row],[Tenure in Months]]&lt;6, Table1[[#This Row],[Payment Method]]="Bank Withdrawal"), "High Risk", IF(OR(Table1[[#This Row],[Contract]]="Month-to-Month", Table1[[#This Row],[Tenure in Months]]&lt;12), "Medium Risk", "Low Risk"))</f>
        <v>Low Risk</v>
      </c>
    </row>
    <row r="3956" spans="1:51" x14ac:dyDescent="0.35">
      <c r="A3956" t="s">
        <v>5155</v>
      </c>
      <c r="B3956" t="s">
        <v>51</v>
      </c>
      <c r="C3956">
        <v>58</v>
      </c>
      <c r="D3956" t="s">
        <v>52</v>
      </c>
      <c r="E3956" t="s">
        <v>52</v>
      </c>
      <c r="F3956" t="s">
        <v>52</v>
      </c>
      <c r="G3956" t="s">
        <v>52</v>
      </c>
      <c r="H3956">
        <v>0</v>
      </c>
      <c r="I3956" t="s">
        <v>54</v>
      </c>
      <c r="J3956" t="s">
        <v>55</v>
      </c>
      <c r="K3956" t="s">
        <v>2807</v>
      </c>
      <c r="L3956">
        <v>92676</v>
      </c>
      <c r="M3956">
        <v>33.782345999999997</v>
      </c>
      <c r="N3956">
        <v>-117.63526299999999</v>
      </c>
      <c r="O3956">
        <v>1859</v>
      </c>
      <c r="P3956" t="s">
        <v>57</v>
      </c>
      <c r="Q3956" t="s">
        <v>52</v>
      </c>
      <c r="R3956">
        <v>0</v>
      </c>
      <c r="S3956">
        <v>10</v>
      </c>
      <c r="T3956" t="s">
        <v>58</v>
      </c>
      <c r="U3956" t="s">
        <v>53</v>
      </c>
      <c r="V3956">
        <v>15.71</v>
      </c>
      <c r="W3956" t="s">
        <v>52</v>
      </c>
      <c r="X3956" t="s">
        <v>52</v>
      </c>
      <c r="Y3956" t="s">
        <v>58</v>
      </c>
      <c r="Z3956">
        <v>0</v>
      </c>
      <c r="AA3956" t="s">
        <v>52</v>
      </c>
      <c r="AB3956" t="s">
        <v>52</v>
      </c>
      <c r="AC3956" t="s">
        <v>52</v>
      </c>
      <c r="AD3956" t="s">
        <v>52</v>
      </c>
      <c r="AE3956" t="s">
        <v>52</v>
      </c>
      <c r="AF3956" t="s">
        <v>52</v>
      </c>
      <c r="AG3956" t="s">
        <v>52</v>
      </c>
      <c r="AH3956" t="s">
        <v>52</v>
      </c>
      <c r="AI3956" t="s">
        <v>124</v>
      </c>
      <c r="AJ3956" t="s">
        <v>52</v>
      </c>
      <c r="AK3956" t="s">
        <v>69</v>
      </c>
      <c r="AL3956">
        <v>19.5</v>
      </c>
      <c r="AM3956">
        <v>225.85</v>
      </c>
      <c r="AN3956">
        <v>0</v>
      </c>
      <c r="AO3956">
        <v>0</v>
      </c>
      <c r="AP3956">
        <v>157.1</v>
      </c>
      <c r="AQ3956">
        <v>382.95</v>
      </c>
      <c r="AR3956">
        <v>3</v>
      </c>
      <c r="AS3956" t="s">
        <v>881</v>
      </c>
      <c r="AT3956" t="s">
        <v>52</v>
      </c>
      <c r="AU3956">
        <v>80</v>
      </c>
      <c r="AV3956">
        <v>5039</v>
      </c>
      <c r="AY3956" t="str">
        <f>IF(AND(Table1[[#This Row],[Contract]]="Month-to-Month", Table1[[#This Row],[Tenure in Months]]&lt;6, Table1[[#This Row],[Payment Method]]="Bank Withdrawal"), "High Risk", IF(OR(Table1[[#This Row],[Contract]]="Month-to-Month", Table1[[#This Row],[Tenure in Months]]&lt;12), "Medium Risk", "Low Risk"))</f>
        <v>Medium Risk</v>
      </c>
    </row>
    <row r="3957" spans="1:51" x14ac:dyDescent="0.35">
      <c r="A3957" t="s">
        <v>5156</v>
      </c>
      <c r="B3957" t="s">
        <v>66</v>
      </c>
      <c r="C3957">
        <v>39</v>
      </c>
      <c r="D3957" t="s">
        <v>52</v>
      </c>
      <c r="E3957" t="s">
        <v>52</v>
      </c>
      <c r="F3957" t="s">
        <v>53</v>
      </c>
      <c r="G3957" t="s">
        <v>53</v>
      </c>
      <c r="H3957">
        <v>2</v>
      </c>
      <c r="I3957" t="s">
        <v>54</v>
      </c>
      <c r="J3957" t="s">
        <v>55</v>
      </c>
      <c r="K3957" t="s">
        <v>1668</v>
      </c>
      <c r="L3957">
        <v>92677</v>
      </c>
      <c r="M3957">
        <v>33.529046999999998</v>
      </c>
      <c r="N3957">
        <v>-117.70117500000001</v>
      </c>
      <c r="O3957">
        <v>62103</v>
      </c>
      <c r="P3957" t="s">
        <v>57</v>
      </c>
      <c r="Q3957" t="s">
        <v>53</v>
      </c>
      <c r="R3957">
        <v>4</v>
      </c>
      <c r="S3957">
        <v>12</v>
      </c>
      <c r="T3957" t="s">
        <v>58</v>
      </c>
      <c r="U3957" t="s">
        <v>53</v>
      </c>
      <c r="V3957">
        <v>39.590000000000003</v>
      </c>
      <c r="W3957" t="s">
        <v>53</v>
      </c>
      <c r="X3957" t="s">
        <v>52</v>
      </c>
      <c r="Y3957" t="s">
        <v>58</v>
      </c>
      <c r="Z3957">
        <v>0</v>
      </c>
      <c r="AA3957" t="s">
        <v>52</v>
      </c>
      <c r="AB3957" t="s">
        <v>52</v>
      </c>
      <c r="AC3957" t="s">
        <v>52</v>
      </c>
      <c r="AD3957" t="s">
        <v>52</v>
      </c>
      <c r="AE3957" t="s">
        <v>52</v>
      </c>
      <c r="AF3957" t="s">
        <v>52</v>
      </c>
      <c r="AG3957" t="s">
        <v>52</v>
      </c>
      <c r="AH3957" t="s">
        <v>52</v>
      </c>
      <c r="AI3957" t="s">
        <v>334</v>
      </c>
      <c r="AJ3957" t="s">
        <v>52</v>
      </c>
      <c r="AK3957" t="s">
        <v>69</v>
      </c>
      <c r="AL3957">
        <v>25.25</v>
      </c>
      <c r="AM3957">
        <v>274.7</v>
      </c>
      <c r="AN3957">
        <v>0</v>
      </c>
      <c r="AO3957">
        <v>0</v>
      </c>
      <c r="AP3957">
        <v>475.08</v>
      </c>
      <c r="AQ3957">
        <v>749.78</v>
      </c>
      <c r="AR3957">
        <v>3</v>
      </c>
      <c r="AS3957" t="s">
        <v>881</v>
      </c>
      <c r="AT3957" t="s">
        <v>52</v>
      </c>
      <c r="AU3957">
        <v>49</v>
      </c>
      <c r="AV3957">
        <v>2646</v>
      </c>
      <c r="AY3957" t="str">
        <f>IF(AND(Table1[[#This Row],[Contract]]="Month-to-Month", Table1[[#This Row],[Tenure in Months]]&lt;6, Table1[[#This Row],[Payment Method]]="Bank Withdrawal"), "High Risk", IF(OR(Table1[[#This Row],[Contract]]="Month-to-Month", Table1[[#This Row],[Tenure in Months]]&lt;12), "Medium Risk", "Low Risk"))</f>
        <v>Low Risk</v>
      </c>
    </row>
    <row r="3958" spans="1:51" x14ac:dyDescent="0.35">
      <c r="A3958" t="s">
        <v>5157</v>
      </c>
      <c r="B3958" t="s">
        <v>66</v>
      </c>
      <c r="C3958">
        <v>46</v>
      </c>
      <c r="D3958" t="s">
        <v>52</v>
      </c>
      <c r="E3958" t="s">
        <v>52</v>
      </c>
      <c r="F3958" t="s">
        <v>53</v>
      </c>
      <c r="G3958" t="s">
        <v>52</v>
      </c>
      <c r="H3958">
        <v>0</v>
      </c>
      <c r="I3958" t="s">
        <v>54</v>
      </c>
      <c r="J3958" t="s">
        <v>55</v>
      </c>
      <c r="K3958" t="s">
        <v>3955</v>
      </c>
      <c r="L3958">
        <v>92683</v>
      </c>
      <c r="M3958">
        <v>33.752591000000002</v>
      </c>
      <c r="N3958">
        <v>-117.993661</v>
      </c>
      <c r="O3958">
        <v>88230</v>
      </c>
      <c r="P3958" t="s">
        <v>57</v>
      </c>
      <c r="Q3958" t="s">
        <v>53</v>
      </c>
      <c r="R3958">
        <v>8</v>
      </c>
      <c r="S3958">
        <v>70</v>
      </c>
      <c r="T3958" t="s">
        <v>58</v>
      </c>
      <c r="U3958" t="s">
        <v>52</v>
      </c>
      <c r="V3958">
        <v>0</v>
      </c>
      <c r="W3958" t="s">
        <v>52</v>
      </c>
      <c r="X3958" t="s">
        <v>53</v>
      </c>
      <c r="Y3958" t="s">
        <v>110</v>
      </c>
      <c r="Z3958">
        <v>26</v>
      </c>
      <c r="AA3958" t="s">
        <v>53</v>
      </c>
      <c r="AB3958" t="s">
        <v>52</v>
      </c>
      <c r="AC3958" t="s">
        <v>53</v>
      </c>
      <c r="AD3958" t="s">
        <v>53</v>
      </c>
      <c r="AE3958" t="s">
        <v>52</v>
      </c>
      <c r="AF3958" t="s">
        <v>53</v>
      </c>
      <c r="AG3958" t="s">
        <v>53</v>
      </c>
      <c r="AH3958" t="s">
        <v>53</v>
      </c>
      <c r="AI3958" t="s">
        <v>334</v>
      </c>
      <c r="AJ3958" t="s">
        <v>53</v>
      </c>
      <c r="AK3958" t="s">
        <v>61</v>
      </c>
      <c r="AL3958">
        <v>49.85</v>
      </c>
      <c r="AM3958">
        <v>3370.2</v>
      </c>
      <c r="AN3958">
        <v>0</v>
      </c>
      <c r="AO3958">
        <v>0</v>
      </c>
      <c r="AP3958">
        <v>0</v>
      </c>
      <c r="AQ3958">
        <v>3370.2</v>
      </c>
      <c r="AR3958">
        <v>3</v>
      </c>
      <c r="AS3958" t="s">
        <v>881</v>
      </c>
      <c r="AT3958" t="s">
        <v>52</v>
      </c>
      <c r="AU3958">
        <v>26</v>
      </c>
      <c r="AV3958">
        <v>5460</v>
      </c>
      <c r="AY3958" t="str">
        <f>IF(AND(Table1[[#This Row],[Contract]]="Month-to-Month", Table1[[#This Row],[Tenure in Months]]&lt;6, Table1[[#This Row],[Payment Method]]="Bank Withdrawal"), "High Risk", IF(OR(Table1[[#This Row],[Contract]]="Month-to-Month", Table1[[#This Row],[Tenure in Months]]&lt;12), "Medium Risk", "Low Risk"))</f>
        <v>Low Risk</v>
      </c>
    </row>
    <row r="3959" spans="1:51" x14ac:dyDescent="0.35">
      <c r="A3959" t="s">
        <v>5158</v>
      </c>
      <c r="B3959" t="s">
        <v>66</v>
      </c>
      <c r="C3959">
        <v>31</v>
      </c>
      <c r="D3959" t="s">
        <v>52</v>
      </c>
      <c r="E3959" t="s">
        <v>52</v>
      </c>
      <c r="F3959" t="s">
        <v>53</v>
      </c>
      <c r="G3959" t="s">
        <v>52</v>
      </c>
      <c r="H3959">
        <v>0</v>
      </c>
      <c r="I3959" t="s">
        <v>54</v>
      </c>
      <c r="J3959" t="s">
        <v>55</v>
      </c>
      <c r="K3959" t="s">
        <v>3185</v>
      </c>
      <c r="L3959">
        <v>92691</v>
      </c>
      <c r="M3959">
        <v>33.611944999999999</v>
      </c>
      <c r="N3959">
        <v>-117.66586700000001</v>
      </c>
      <c r="O3959">
        <v>46371</v>
      </c>
      <c r="P3959" t="s">
        <v>57</v>
      </c>
      <c r="Q3959" t="s">
        <v>53</v>
      </c>
      <c r="R3959">
        <v>9</v>
      </c>
      <c r="S3959">
        <v>66</v>
      </c>
      <c r="T3959" t="s">
        <v>58</v>
      </c>
      <c r="U3959" t="s">
        <v>53</v>
      </c>
      <c r="V3959">
        <v>36.36</v>
      </c>
      <c r="W3959" t="s">
        <v>53</v>
      </c>
      <c r="X3959" t="s">
        <v>53</v>
      </c>
      <c r="Y3959" t="s">
        <v>110</v>
      </c>
      <c r="Z3959">
        <v>3</v>
      </c>
      <c r="AA3959" t="s">
        <v>53</v>
      </c>
      <c r="AB3959" t="s">
        <v>53</v>
      </c>
      <c r="AC3959" t="s">
        <v>53</v>
      </c>
      <c r="AD3959" t="s">
        <v>53</v>
      </c>
      <c r="AE3959" t="s">
        <v>53</v>
      </c>
      <c r="AF3959" t="s">
        <v>53</v>
      </c>
      <c r="AG3959" t="s">
        <v>53</v>
      </c>
      <c r="AH3959" t="s">
        <v>53</v>
      </c>
      <c r="AI3959" t="s">
        <v>334</v>
      </c>
      <c r="AJ3959" t="s">
        <v>52</v>
      </c>
      <c r="AK3959" t="s">
        <v>69</v>
      </c>
      <c r="AL3959">
        <v>89.9</v>
      </c>
      <c r="AM3959">
        <v>5958.85</v>
      </c>
      <c r="AN3959">
        <v>0</v>
      </c>
      <c r="AO3959">
        <v>0</v>
      </c>
      <c r="AP3959">
        <v>2399.7599999999902</v>
      </c>
      <c r="AQ3959">
        <v>8358.61</v>
      </c>
      <c r="AR3959">
        <v>3</v>
      </c>
      <c r="AS3959" t="s">
        <v>881</v>
      </c>
      <c r="AT3959" t="s">
        <v>52</v>
      </c>
      <c r="AU3959">
        <v>20</v>
      </c>
      <c r="AV3959">
        <v>4082</v>
      </c>
      <c r="AY3959" t="str">
        <f>IF(AND(Table1[[#This Row],[Contract]]="Month-to-Month", Table1[[#This Row],[Tenure in Months]]&lt;6, Table1[[#This Row],[Payment Method]]="Bank Withdrawal"), "High Risk", IF(OR(Table1[[#This Row],[Contract]]="Month-to-Month", Table1[[#This Row],[Tenure in Months]]&lt;12), "Medium Risk", "Low Risk"))</f>
        <v>Low Risk</v>
      </c>
    </row>
    <row r="3960" spans="1:51" x14ac:dyDescent="0.35">
      <c r="A3960" t="s">
        <v>5159</v>
      </c>
      <c r="B3960" t="s">
        <v>66</v>
      </c>
      <c r="C3960">
        <v>40</v>
      </c>
      <c r="D3960" t="s">
        <v>52</v>
      </c>
      <c r="E3960" t="s">
        <v>52</v>
      </c>
      <c r="F3960" t="s">
        <v>53</v>
      </c>
      <c r="G3960" t="s">
        <v>52</v>
      </c>
      <c r="H3960">
        <v>0</v>
      </c>
      <c r="I3960" t="s">
        <v>54</v>
      </c>
      <c r="J3960" t="s">
        <v>55</v>
      </c>
      <c r="K3960" t="s">
        <v>3185</v>
      </c>
      <c r="L3960">
        <v>92692</v>
      </c>
      <c r="M3960">
        <v>33.606929999999998</v>
      </c>
      <c r="N3960">
        <v>-117.64425300000001</v>
      </c>
      <c r="O3960">
        <v>46227</v>
      </c>
      <c r="P3960" t="s">
        <v>57</v>
      </c>
      <c r="Q3960" t="s">
        <v>52</v>
      </c>
      <c r="R3960">
        <v>0</v>
      </c>
      <c r="S3960">
        <v>71</v>
      </c>
      <c r="T3960" t="s">
        <v>58</v>
      </c>
      <c r="U3960" t="s">
        <v>53</v>
      </c>
      <c r="V3960">
        <v>38.22</v>
      </c>
      <c r="W3960" t="s">
        <v>52</v>
      </c>
      <c r="X3960" t="s">
        <v>53</v>
      </c>
      <c r="Y3960" t="s">
        <v>59</v>
      </c>
      <c r="Z3960">
        <v>23</v>
      </c>
      <c r="AA3960" t="s">
        <v>53</v>
      </c>
      <c r="AB3960" t="s">
        <v>52</v>
      </c>
      <c r="AC3960" t="s">
        <v>53</v>
      </c>
      <c r="AD3960" t="s">
        <v>53</v>
      </c>
      <c r="AE3960" t="s">
        <v>53</v>
      </c>
      <c r="AF3960" t="s">
        <v>53</v>
      </c>
      <c r="AG3960" t="s">
        <v>53</v>
      </c>
      <c r="AH3960" t="s">
        <v>53</v>
      </c>
      <c r="AI3960" t="s">
        <v>334</v>
      </c>
      <c r="AJ3960" t="s">
        <v>53</v>
      </c>
      <c r="AK3960" t="s">
        <v>69</v>
      </c>
      <c r="AL3960">
        <v>82</v>
      </c>
      <c r="AM3960">
        <v>5999.85</v>
      </c>
      <c r="AN3960">
        <v>0</v>
      </c>
      <c r="AO3960">
        <v>0</v>
      </c>
      <c r="AP3960">
        <v>2713.62</v>
      </c>
      <c r="AQ3960">
        <v>8713.4699999999993</v>
      </c>
      <c r="AR3960">
        <v>3</v>
      </c>
      <c r="AS3960" t="s">
        <v>881</v>
      </c>
      <c r="AT3960" t="s">
        <v>52</v>
      </c>
      <c r="AU3960">
        <v>72</v>
      </c>
      <c r="AV3960">
        <v>5770</v>
      </c>
      <c r="AY3960" t="str">
        <f>IF(AND(Table1[[#This Row],[Contract]]="Month-to-Month", Table1[[#This Row],[Tenure in Months]]&lt;6, Table1[[#This Row],[Payment Method]]="Bank Withdrawal"), "High Risk", IF(OR(Table1[[#This Row],[Contract]]="Month-to-Month", Table1[[#This Row],[Tenure in Months]]&lt;12), "Medium Risk", "Low Risk"))</f>
        <v>Low Risk</v>
      </c>
    </row>
    <row r="3961" spans="1:51" x14ac:dyDescent="0.35">
      <c r="A3961" t="s">
        <v>5160</v>
      </c>
      <c r="B3961" t="s">
        <v>51</v>
      </c>
      <c r="C3961">
        <v>48</v>
      </c>
      <c r="D3961" t="s">
        <v>52</v>
      </c>
      <c r="E3961" t="s">
        <v>52</v>
      </c>
      <c r="F3961" t="s">
        <v>53</v>
      </c>
      <c r="G3961" t="s">
        <v>52</v>
      </c>
      <c r="H3961">
        <v>0</v>
      </c>
      <c r="I3961" t="s">
        <v>54</v>
      </c>
      <c r="J3961" t="s">
        <v>55</v>
      </c>
      <c r="K3961" t="s">
        <v>329</v>
      </c>
      <c r="L3961">
        <v>92701</v>
      </c>
      <c r="M3961">
        <v>33.748477999999999</v>
      </c>
      <c r="N3961">
        <v>-117.858918</v>
      </c>
      <c r="O3961">
        <v>58157</v>
      </c>
      <c r="P3961" t="s">
        <v>57</v>
      </c>
      <c r="Q3961" t="s">
        <v>53</v>
      </c>
      <c r="R3961">
        <v>2</v>
      </c>
      <c r="S3961">
        <v>72</v>
      </c>
      <c r="T3961" t="s">
        <v>58</v>
      </c>
      <c r="U3961" t="s">
        <v>53</v>
      </c>
      <c r="V3961">
        <v>29.8</v>
      </c>
      <c r="W3961" t="s">
        <v>52</v>
      </c>
      <c r="X3961" t="s">
        <v>53</v>
      </c>
      <c r="Y3961" t="s">
        <v>59</v>
      </c>
      <c r="Z3961">
        <v>14</v>
      </c>
      <c r="AA3961" t="s">
        <v>53</v>
      </c>
      <c r="AB3961" t="s">
        <v>53</v>
      </c>
      <c r="AC3961" t="s">
        <v>52</v>
      </c>
      <c r="AD3961" t="s">
        <v>53</v>
      </c>
      <c r="AE3961" t="s">
        <v>53</v>
      </c>
      <c r="AF3961" t="s">
        <v>53</v>
      </c>
      <c r="AG3961" t="s">
        <v>53</v>
      </c>
      <c r="AH3961" t="s">
        <v>52</v>
      </c>
      <c r="AI3961" t="s">
        <v>334</v>
      </c>
      <c r="AJ3961" t="s">
        <v>53</v>
      </c>
      <c r="AK3961" t="s">
        <v>61</v>
      </c>
      <c r="AL3961">
        <v>79.349999999999994</v>
      </c>
      <c r="AM3961">
        <v>5753.25</v>
      </c>
      <c r="AN3961">
        <v>0</v>
      </c>
      <c r="AO3961">
        <v>40</v>
      </c>
      <c r="AP3961">
        <v>2145.6</v>
      </c>
      <c r="AQ3961">
        <v>7938.85</v>
      </c>
      <c r="AR3961">
        <v>3</v>
      </c>
      <c r="AS3961" t="s">
        <v>881</v>
      </c>
      <c r="AT3961" t="s">
        <v>52</v>
      </c>
      <c r="AU3961">
        <v>55</v>
      </c>
      <c r="AV3961">
        <v>4278</v>
      </c>
      <c r="AY3961" t="str">
        <f>IF(AND(Table1[[#This Row],[Contract]]="Month-to-Month", Table1[[#This Row],[Tenure in Months]]&lt;6, Table1[[#This Row],[Payment Method]]="Bank Withdrawal"), "High Risk", IF(OR(Table1[[#This Row],[Contract]]="Month-to-Month", Table1[[#This Row],[Tenure in Months]]&lt;12), "Medium Risk", "Low Risk"))</f>
        <v>Low Risk</v>
      </c>
    </row>
    <row r="3962" spans="1:51" x14ac:dyDescent="0.35">
      <c r="A3962" t="s">
        <v>5161</v>
      </c>
      <c r="B3962" t="s">
        <v>66</v>
      </c>
      <c r="C3962">
        <v>64</v>
      </c>
      <c r="D3962" t="s">
        <v>52</v>
      </c>
      <c r="E3962" t="s">
        <v>52</v>
      </c>
      <c r="F3962" t="s">
        <v>53</v>
      </c>
      <c r="G3962" t="s">
        <v>52</v>
      </c>
      <c r="H3962">
        <v>0</v>
      </c>
      <c r="I3962" t="s">
        <v>54</v>
      </c>
      <c r="J3962" t="s">
        <v>55</v>
      </c>
      <c r="K3962" t="s">
        <v>329</v>
      </c>
      <c r="L3962">
        <v>92703</v>
      </c>
      <c r="M3962">
        <v>33.748635</v>
      </c>
      <c r="N3962">
        <v>-117.906125</v>
      </c>
      <c r="O3962">
        <v>70011</v>
      </c>
      <c r="P3962" t="s">
        <v>57</v>
      </c>
      <c r="Q3962" t="s">
        <v>53</v>
      </c>
      <c r="R3962">
        <v>10</v>
      </c>
      <c r="S3962">
        <v>71</v>
      </c>
      <c r="T3962" t="s">
        <v>58</v>
      </c>
      <c r="U3962" t="s">
        <v>53</v>
      </c>
      <c r="V3962">
        <v>4.71</v>
      </c>
      <c r="W3962" t="s">
        <v>52</v>
      </c>
      <c r="X3962" t="s">
        <v>53</v>
      </c>
      <c r="Y3962" t="s">
        <v>59</v>
      </c>
      <c r="Z3962">
        <v>29</v>
      </c>
      <c r="AA3962" t="s">
        <v>53</v>
      </c>
      <c r="AB3962" t="s">
        <v>53</v>
      </c>
      <c r="AC3962" t="s">
        <v>53</v>
      </c>
      <c r="AD3962" t="s">
        <v>53</v>
      </c>
      <c r="AE3962" t="s">
        <v>52</v>
      </c>
      <c r="AF3962" t="s">
        <v>52</v>
      </c>
      <c r="AG3962" t="s">
        <v>52</v>
      </c>
      <c r="AH3962" t="s">
        <v>53</v>
      </c>
      <c r="AI3962" t="s">
        <v>334</v>
      </c>
      <c r="AJ3962" t="s">
        <v>52</v>
      </c>
      <c r="AK3962" t="s">
        <v>69</v>
      </c>
      <c r="AL3962">
        <v>64.05</v>
      </c>
      <c r="AM3962">
        <v>4492.8999999999996</v>
      </c>
      <c r="AN3962">
        <v>0</v>
      </c>
      <c r="AO3962">
        <v>0</v>
      </c>
      <c r="AP3962">
        <v>334.41</v>
      </c>
      <c r="AQ3962">
        <v>4827.3099999999904</v>
      </c>
      <c r="AR3962">
        <v>4</v>
      </c>
      <c r="AS3962" t="s">
        <v>881</v>
      </c>
      <c r="AT3962" t="s">
        <v>52</v>
      </c>
      <c r="AU3962">
        <v>71</v>
      </c>
      <c r="AV3962">
        <v>4374</v>
      </c>
      <c r="AY3962" t="str">
        <f>IF(AND(Table1[[#This Row],[Contract]]="Month-to-Month", Table1[[#This Row],[Tenure in Months]]&lt;6, Table1[[#This Row],[Payment Method]]="Bank Withdrawal"), "High Risk", IF(OR(Table1[[#This Row],[Contract]]="Month-to-Month", Table1[[#This Row],[Tenure in Months]]&lt;12), "Medium Risk", "Low Risk"))</f>
        <v>Low Risk</v>
      </c>
    </row>
    <row r="3963" spans="1:51" x14ac:dyDescent="0.35">
      <c r="A3963" t="s">
        <v>5162</v>
      </c>
      <c r="B3963" t="s">
        <v>51</v>
      </c>
      <c r="C3963">
        <v>34</v>
      </c>
      <c r="D3963" t="s">
        <v>52</v>
      </c>
      <c r="E3963" t="s">
        <v>52</v>
      </c>
      <c r="F3963" t="s">
        <v>53</v>
      </c>
      <c r="G3963" t="s">
        <v>53</v>
      </c>
      <c r="H3963">
        <v>1</v>
      </c>
      <c r="I3963" t="s">
        <v>54</v>
      </c>
      <c r="J3963" t="s">
        <v>55</v>
      </c>
      <c r="K3963" t="s">
        <v>329</v>
      </c>
      <c r="L3963">
        <v>92704</v>
      </c>
      <c r="M3963">
        <v>33.719869000000003</v>
      </c>
      <c r="N3963">
        <v>-117.90706299999999</v>
      </c>
      <c r="O3963">
        <v>91188</v>
      </c>
      <c r="P3963" t="s">
        <v>57</v>
      </c>
      <c r="Q3963" t="s">
        <v>53</v>
      </c>
      <c r="R3963">
        <v>9</v>
      </c>
      <c r="S3963">
        <v>38</v>
      </c>
      <c r="T3963" t="s">
        <v>58</v>
      </c>
      <c r="U3963" t="s">
        <v>53</v>
      </c>
      <c r="V3963">
        <v>24.22</v>
      </c>
      <c r="W3963" t="s">
        <v>53</v>
      </c>
      <c r="X3963" t="s">
        <v>53</v>
      </c>
      <c r="Y3963" t="s">
        <v>68</v>
      </c>
      <c r="Z3963">
        <v>14</v>
      </c>
      <c r="AA3963" t="s">
        <v>52</v>
      </c>
      <c r="AB3963" t="s">
        <v>52</v>
      </c>
      <c r="AC3963" t="s">
        <v>53</v>
      </c>
      <c r="AD3963" t="s">
        <v>52</v>
      </c>
      <c r="AE3963" t="s">
        <v>53</v>
      </c>
      <c r="AF3963" t="s">
        <v>53</v>
      </c>
      <c r="AG3963" t="s">
        <v>53</v>
      </c>
      <c r="AH3963" t="s">
        <v>53</v>
      </c>
      <c r="AI3963" t="s">
        <v>60</v>
      </c>
      <c r="AJ3963" t="s">
        <v>53</v>
      </c>
      <c r="AK3963" t="s">
        <v>69</v>
      </c>
      <c r="AL3963">
        <v>101.15</v>
      </c>
      <c r="AM3963">
        <v>3956.7</v>
      </c>
      <c r="AN3963">
        <v>0</v>
      </c>
      <c r="AO3963">
        <v>0</v>
      </c>
      <c r="AP3963">
        <v>920.35999999999899</v>
      </c>
      <c r="AQ3963">
        <v>4877.0599999999904</v>
      </c>
      <c r="AR3963">
        <v>3</v>
      </c>
      <c r="AS3963" t="s">
        <v>881</v>
      </c>
      <c r="AT3963" t="s">
        <v>52</v>
      </c>
      <c r="AU3963">
        <v>34</v>
      </c>
      <c r="AV3963">
        <v>3738</v>
      </c>
      <c r="AY3963" t="str">
        <f>IF(AND(Table1[[#This Row],[Contract]]="Month-to-Month", Table1[[#This Row],[Tenure in Months]]&lt;6, Table1[[#This Row],[Payment Method]]="Bank Withdrawal"), "High Risk", IF(OR(Table1[[#This Row],[Contract]]="Month-to-Month", Table1[[#This Row],[Tenure in Months]]&lt;12), "Medium Risk", "Low Risk"))</f>
        <v>Medium Risk</v>
      </c>
    </row>
    <row r="3964" spans="1:51" x14ac:dyDescent="0.35">
      <c r="A3964" t="s">
        <v>5163</v>
      </c>
      <c r="B3964" t="s">
        <v>51</v>
      </c>
      <c r="C3964">
        <v>62</v>
      </c>
      <c r="D3964" t="s">
        <v>52</v>
      </c>
      <c r="E3964" t="s">
        <v>52</v>
      </c>
      <c r="F3964" t="s">
        <v>52</v>
      </c>
      <c r="G3964" t="s">
        <v>52</v>
      </c>
      <c r="H3964">
        <v>0</v>
      </c>
      <c r="I3964" t="s">
        <v>54</v>
      </c>
      <c r="J3964" t="s">
        <v>55</v>
      </c>
      <c r="K3964" t="s">
        <v>329</v>
      </c>
      <c r="L3964">
        <v>92707</v>
      </c>
      <c r="M3964">
        <v>33.714829000000002</v>
      </c>
      <c r="N3964">
        <v>-117.872941</v>
      </c>
      <c r="O3964">
        <v>62634</v>
      </c>
      <c r="P3964" t="s">
        <v>57</v>
      </c>
      <c r="Q3964" t="s">
        <v>52</v>
      </c>
      <c r="R3964">
        <v>0</v>
      </c>
      <c r="S3964">
        <v>33</v>
      </c>
      <c r="T3964" t="s">
        <v>58</v>
      </c>
      <c r="U3964" t="s">
        <v>52</v>
      </c>
      <c r="V3964">
        <v>0</v>
      </c>
      <c r="W3964" t="s">
        <v>52</v>
      </c>
      <c r="X3964" t="s">
        <v>53</v>
      </c>
      <c r="Y3964" t="s">
        <v>59</v>
      </c>
      <c r="Z3964">
        <v>30</v>
      </c>
      <c r="AA3964" t="s">
        <v>52</v>
      </c>
      <c r="AB3964" t="s">
        <v>53</v>
      </c>
      <c r="AC3964" t="s">
        <v>52</v>
      </c>
      <c r="AD3964" t="s">
        <v>52</v>
      </c>
      <c r="AE3964" t="s">
        <v>53</v>
      </c>
      <c r="AF3964" t="s">
        <v>52</v>
      </c>
      <c r="AG3964" t="s">
        <v>52</v>
      </c>
      <c r="AH3964" t="s">
        <v>53</v>
      </c>
      <c r="AI3964" t="s">
        <v>124</v>
      </c>
      <c r="AJ3964" t="s">
        <v>53</v>
      </c>
      <c r="AK3964" t="s">
        <v>61</v>
      </c>
      <c r="AL3964">
        <v>39.1</v>
      </c>
      <c r="AM3964">
        <v>1309</v>
      </c>
      <c r="AN3964">
        <v>0</v>
      </c>
      <c r="AO3964">
        <v>0</v>
      </c>
      <c r="AP3964">
        <v>0</v>
      </c>
      <c r="AQ3964">
        <v>1309</v>
      </c>
      <c r="AR3964">
        <v>4</v>
      </c>
      <c r="AS3964" t="s">
        <v>881</v>
      </c>
      <c r="AT3964" t="s">
        <v>52</v>
      </c>
      <c r="AU3964">
        <v>40</v>
      </c>
      <c r="AV3964">
        <v>2855</v>
      </c>
      <c r="AY3964" t="str">
        <f>IF(AND(Table1[[#This Row],[Contract]]="Month-to-Month", Table1[[#This Row],[Tenure in Months]]&lt;6, Table1[[#This Row],[Payment Method]]="Bank Withdrawal"), "High Risk", IF(OR(Table1[[#This Row],[Contract]]="Month-to-Month", Table1[[#This Row],[Tenure in Months]]&lt;12), "Medium Risk", "Low Risk"))</f>
        <v>Low Risk</v>
      </c>
    </row>
    <row r="3965" spans="1:51" x14ac:dyDescent="0.35">
      <c r="A3965" t="s">
        <v>5164</v>
      </c>
      <c r="B3965" t="s">
        <v>66</v>
      </c>
      <c r="C3965">
        <v>27</v>
      </c>
      <c r="D3965" t="s">
        <v>53</v>
      </c>
      <c r="E3965" t="s">
        <v>52</v>
      </c>
      <c r="F3965" t="s">
        <v>53</v>
      </c>
      <c r="G3965" t="s">
        <v>52</v>
      </c>
      <c r="H3965">
        <v>0</v>
      </c>
      <c r="I3965" t="s">
        <v>54</v>
      </c>
      <c r="J3965" t="s">
        <v>55</v>
      </c>
      <c r="K3965" t="s">
        <v>979</v>
      </c>
      <c r="L3965">
        <v>92708</v>
      </c>
      <c r="M3965">
        <v>33.712035999999998</v>
      </c>
      <c r="N3965">
        <v>-117.950113</v>
      </c>
      <c r="O3965">
        <v>54548</v>
      </c>
      <c r="P3965" t="s">
        <v>57</v>
      </c>
      <c r="Q3965" t="s">
        <v>53</v>
      </c>
      <c r="R3965">
        <v>10</v>
      </c>
      <c r="S3965">
        <v>23</v>
      </c>
      <c r="T3965" t="s">
        <v>58</v>
      </c>
      <c r="U3965" t="s">
        <v>52</v>
      </c>
      <c r="V3965">
        <v>0</v>
      </c>
      <c r="W3965" t="s">
        <v>52</v>
      </c>
      <c r="X3965" t="s">
        <v>53</v>
      </c>
      <c r="Y3965" t="s">
        <v>59</v>
      </c>
      <c r="Z3965">
        <v>42</v>
      </c>
      <c r="AA3965" t="s">
        <v>53</v>
      </c>
      <c r="AB3965" t="s">
        <v>52</v>
      </c>
      <c r="AC3965" t="s">
        <v>52</v>
      </c>
      <c r="AD3965" t="s">
        <v>53</v>
      </c>
      <c r="AE3965" t="s">
        <v>52</v>
      </c>
      <c r="AF3965" t="s">
        <v>52</v>
      </c>
      <c r="AG3965" t="s">
        <v>52</v>
      </c>
      <c r="AH3965" t="s">
        <v>53</v>
      </c>
      <c r="AI3965" t="s">
        <v>334</v>
      </c>
      <c r="AJ3965" t="s">
        <v>52</v>
      </c>
      <c r="AK3965" t="s">
        <v>69</v>
      </c>
      <c r="AL3965">
        <v>34.6</v>
      </c>
      <c r="AM3965">
        <v>813.45</v>
      </c>
      <c r="AN3965">
        <v>0</v>
      </c>
      <c r="AO3965">
        <v>0</v>
      </c>
      <c r="AP3965">
        <v>0</v>
      </c>
      <c r="AQ3965">
        <v>813.45</v>
      </c>
      <c r="AR3965">
        <v>4</v>
      </c>
      <c r="AS3965" t="s">
        <v>881</v>
      </c>
      <c r="AT3965" t="s">
        <v>52</v>
      </c>
      <c r="AU3965">
        <v>73</v>
      </c>
      <c r="AV3965">
        <v>4445</v>
      </c>
      <c r="AY3965" t="str">
        <f>IF(AND(Table1[[#This Row],[Contract]]="Month-to-Month", Table1[[#This Row],[Tenure in Months]]&lt;6, Table1[[#This Row],[Payment Method]]="Bank Withdrawal"), "High Risk", IF(OR(Table1[[#This Row],[Contract]]="Month-to-Month", Table1[[#This Row],[Tenure in Months]]&lt;12), "Medium Risk", "Low Risk"))</f>
        <v>Low Risk</v>
      </c>
    </row>
    <row r="3966" spans="1:51" x14ac:dyDescent="0.35">
      <c r="A3966" t="s">
        <v>5165</v>
      </c>
      <c r="B3966" t="s">
        <v>51</v>
      </c>
      <c r="C3966">
        <v>54</v>
      </c>
      <c r="D3966" t="s">
        <v>52</v>
      </c>
      <c r="E3966" t="s">
        <v>52</v>
      </c>
      <c r="F3966" t="s">
        <v>53</v>
      </c>
      <c r="G3966" t="s">
        <v>52</v>
      </c>
      <c r="H3966">
        <v>0</v>
      </c>
      <c r="I3966" t="s">
        <v>54</v>
      </c>
      <c r="J3966" t="s">
        <v>55</v>
      </c>
      <c r="K3966" t="s">
        <v>1204</v>
      </c>
      <c r="L3966">
        <v>92780</v>
      </c>
      <c r="M3966">
        <v>33.735802</v>
      </c>
      <c r="N3966">
        <v>-117.818805</v>
      </c>
      <c r="O3966">
        <v>55062</v>
      </c>
      <c r="P3966" t="s">
        <v>57</v>
      </c>
      <c r="Q3966" t="s">
        <v>53</v>
      </c>
      <c r="R3966">
        <v>3</v>
      </c>
      <c r="S3966">
        <v>58</v>
      </c>
      <c r="T3966" t="s">
        <v>92</v>
      </c>
      <c r="U3966" t="s">
        <v>53</v>
      </c>
      <c r="V3966">
        <v>27.93</v>
      </c>
      <c r="W3966" t="s">
        <v>52</v>
      </c>
      <c r="X3966" t="s">
        <v>52</v>
      </c>
      <c r="Y3966" t="s">
        <v>58</v>
      </c>
      <c r="Z3966">
        <v>0</v>
      </c>
      <c r="AA3966" t="s">
        <v>52</v>
      </c>
      <c r="AB3966" t="s">
        <v>52</v>
      </c>
      <c r="AC3966" t="s">
        <v>52</v>
      </c>
      <c r="AD3966" t="s">
        <v>52</v>
      </c>
      <c r="AE3966" t="s">
        <v>52</v>
      </c>
      <c r="AF3966" t="s">
        <v>52</v>
      </c>
      <c r="AG3966" t="s">
        <v>52</v>
      </c>
      <c r="AH3966" t="s">
        <v>52</v>
      </c>
      <c r="AI3966" t="s">
        <v>124</v>
      </c>
      <c r="AJ3966" t="s">
        <v>53</v>
      </c>
      <c r="AK3966" t="s">
        <v>61</v>
      </c>
      <c r="AL3966">
        <v>19.55</v>
      </c>
      <c r="AM3966">
        <v>1108.8</v>
      </c>
      <c r="AN3966">
        <v>0</v>
      </c>
      <c r="AO3966">
        <v>0</v>
      </c>
      <c r="AP3966">
        <v>1619.94</v>
      </c>
      <c r="AQ3966">
        <v>2728.74</v>
      </c>
      <c r="AR3966">
        <v>3</v>
      </c>
      <c r="AS3966" t="s">
        <v>881</v>
      </c>
      <c r="AT3966" t="s">
        <v>52</v>
      </c>
      <c r="AU3966">
        <v>72</v>
      </c>
      <c r="AV3966">
        <v>4801</v>
      </c>
      <c r="AY3966" t="str">
        <f>IF(AND(Table1[[#This Row],[Contract]]="Month-to-Month", Table1[[#This Row],[Tenure in Months]]&lt;6, Table1[[#This Row],[Payment Method]]="Bank Withdrawal"), "High Risk", IF(OR(Table1[[#This Row],[Contract]]="Month-to-Month", Table1[[#This Row],[Tenure in Months]]&lt;12), "Medium Risk", "Low Risk"))</f>
        <v>Low Risk</v>
      </c>
    </row>
    <row r="3967" spans="1:51" x14ac:dyDescent="0.35">
      <c r="A3967" t="s">
        <v>5166</v>
      </c>
      <c r="B3967" t="s">
        <v>51</v>
      </c>
      <c r="C3967">
        <v>40</v>
      </c>
      <c r="D3967" t="s">
        <v>52</v>
      </c>
      <c r="E3967" t="s">
        <v>52</v>
      </c>
      <c r="F3967" t="s">
        <v>53</v>
      </c>
      <c r="G3967" t="s">
        <v>52</v>
      </c>
      <c r="H3967">
        <v>0</v>
      </c>
      <c r="I3967" t="s">
        <v>54</v>
      </c>
      <c r="J3967" t="s">
        <v>55</v>
      </c>
      <c r="K3967" t="s">
        <v>143</v>
      </c>
      <c r="L3967">
        <v>92801</v>
      </c>
      <c r="M3967">
        <v>33.844982999999999</v>
      </c>
      <c r="N3967">
        <v>-117.952151</v>
      </c>
      <c r="O3967">
        <v>60553</v>
      </c>
      <c r="P3967" t="s">
        <v>57</v>
      </c>
      <c r="Q3967" t="s">
        <v>53</v>
      </c>
      <c r="R3967">
        <v>2</v>
      </c>
      <c r="S3967">
        <v>4</v>
      </c>
      <c r="T3967" t="s">
        <v>58</v>
      </c>
      <c r="U3967" t="s">
        <v>53</v>
      </c>
      <c r="V3967">
        <v>28.47</v>
      </c>
      <c r="W3967" t="s">
        <v>52</v>
      </c>
      <c r="X3967" t="s">
        <v>53</v>
      </c>
      <c r="Y3967" t="s">
        <v>68</v>
      </c>
      <c r="Z3967">
        <v>5</v>
      </c>
      <c r="AA3967" t="s">
        <v>52</v>
      </c>
      <c r="AB3967" t="s">
        <v>52</v>
      </c>
      <c r="AC3967" t="s">
        <v>52</v>
      </c>
      <c r="AD3967" t="s">
        <v>52</v>
      </c>
      <c r="AE3967" t="s">
        <v>52</v>
      </c>
      <c r="AF3967" t="s">
        <v>52</v>
      </c>
      <c r="AG3967" t="s">
        <v>52</v>
      </c>
      <c r="AH3967" t="s">
        <v>52</v>
      </c>
      <c r="AI3967" t="s">
        <v>60</v>
      </c>
      <c r="AJ3967" t="s">
        <v>52</v>
      </c>
      <c r="AK3967" t="s">
        <v>61</v>
      </c>
      <c r="AL3967">
        <v>70.5</v>
      </c>
      <c r="AM3967">
        <v>294.2</v>
      </c>
      <c r="AN3967">
        <v>0</v>
      </c>
      <c r="AO3967">
        <v>10</v>
      </c>
      <c r="AP3967">
        <v>113.88</v>
      </c>
      <c r="AQ3967">
        <v>418.08</v>
      </c>
      <c r="AR3967">
        <v>5</v>
      </c>
      <c r="AS3967" t="s">
        <v>881</v>
      </c>
      <c r="AT3967" t="s">
        <v>52</v>
      </c>
      <c r="AU3967">
        <v>68</v>
      </c>
      <c r="AV3967">
        <v>2896</v>
      </c>
      <c r="AY3967" t="str">
        <f>IF(AND(Table1[[#This Row],[Contract]]="Month-to-Month", Table1[[#This Row],[Tenure in Months]]&lt;6, Table1[[#This Row],[Payment Method]]="Bank Withdrawal"), "High Risk", IF(OR(Table1[[#This Row],[Contract]]="Month-to-Month", Table1[[#This Row],[Tenure in Months]]&lt;12), "Medium Risk", "Low Risk"))</f>
        <v>High Risk</v>
      </c>
    </row>
    <row r="3968" spans="1:51" x14ac:dyDescent="0.35">
      <c r="A3968" t="s">
        <v>5167</v>
      </c>
      <c r="B3968" t="s">
        <v>51</v>
      </c>
      <c r="C3968">
        <v>24</v>
      </c>
      <c r="D3968" t="s">
        <v>53</v>
      </c>
      <c r="E3968" t="s">
        <v>52</v>
      </c>
      <c r="F3968" t="s">
        <v>53</v>
      </c>
      <c r="G3968" t="s">
        <v>53</v>
      </c>
      <c r="H3968">
        <v>2</v>
      </c>
      <c r="I3968" t="s">
        <v>54</v>
      </c>
      <c r="J3968" t="s">
        <v>55</v>
      </c>
      <c r="K3968" t="s">
        <v>143</v>
      </c>
      <c r="L3968">
        <v>92802</v>
      </c>
      <c r="M3968">
        <v>33.807864000000002</v>
      </c>
      <c r="N3968">
        <v>-117.923782</v>
      </c>
      <c r="O3968">
        <v>45086</v>
      </c>
      <c r="P3968" t="s">
        <v>57</v>
      </c>
      <c r="Q3968" t="s">
        <v>53</v>
      </c>
      <c r="R3968">
        <v>3</v>
      </c>
      <c r="S3968">
        <v>45</v>
      </c>
      <c r="T3968" t="s">
        <v>92</v>
      </c>
      <c r="U3968" t="s">
        <v>53</v>
      </c>
      <c r="V3968">
        <v>39.03</v>
      </c>
      <c r="W3968" t="s">
        <v>52</v>
      </c>
      <c r="X3968" t="s">
        <v>52</v>
      </c>
      <c r="Y3968" t="s">
        <v>58</v>
      </c>
      <c r="Z3968">
        <v>0</v>
      </c>
      <c r="AA3968" t="s">
        <v>52</v>
      </c>
      <c r="AB3968" t="s">
        <v>52</v>
      </c>
      <c r="AC3968" t="s">
        <v>52</v>
      </c>
      <c r="AD3968" t="s">
        <v>52</v>
      </c>
      <c r="AE3968" t="s">
        <v>52</v>
      </c>
      <c r="AF3968" t="s">
        <v>52</v>
      </c>
      <c r="AG3968" t="s">
        <v>52</v>
      </c>
      <c r="AH3968" t="s">
        <v>52</v>
      </c>
      <c r="AI3968" t="s">
        <v>334</v>
      </c>
      <c r="AJ3968" t="s">
        <v>52</v>
      </c>
      <c r="AK3968" t="s">
        <v>69</v>
      </c>
      <c r="AL3968">
        <v>20.350000000000001</v>
      </c>
      <c r="AM3968">
        <v>929.2</v>
      </c>
      <c r="AN3968">
        <v>0</v>
      </c>
      <c r="AO3968">
        <v>0</v>
      </c>
      <c r="AP3968">
        <v>1756.35</v>
      </c>
      <c r="AQ3968">
        <v>2685.55</v>
      </c>
      <c r="AR3968">
        <v>3</v>
      </c>
      <c r="AS3968" t="s">
        <v>881</v>
      </c>
      <c r="AT3968" t="s">
        <v>52</v>
      </c>
      <c r="AU3968">
        <v>62</v>
      </c>
      <c r="AV3968">
        <v>4210</v>
      </c>
      <c r="AY3968" t="str">
        <f>IF(AND(Table1[[#This Row],[Contract]]="Month-to-Month", Table1[[#This Row],[Tenure in Months]]&lt;6, Table1[[#This Row],[Payment Method]]="Bank Withdrawal"), "High Risk", IF(OR(Table1[[#This Row],[Contract]]="Month-to-Month", Table1[[#This Row],[Tenure in Months]]&lt;12), "Medium Risk", "Low Risk"))</f>
        <v>Low Risk</v>
      </c>
    </row>
    <row r="3969" spans="1:51" x14ac:dyDescent="0.35">
      <c r="A3969" t="s">
        <v>5168</v>
      </c>
      <c r="B3969" t="s">
        <v>51</v>
      </c>
      <c r="C3969">
        <v>26</v>
      </c>
      <c r="D3969" t="s">
        <v>53</v>
      </c>
      <c r="E3969" t="s">
        <v>52</v>
      </c>
      <c r="F3969" t="s">
        <v>53</v>
      </c>
      <c r="G3969" t="s">
        <v>53</v>
      </c>
      <c r="H3969">
        <v>2</v>
      </c>
      <c r="I3969" t="s">
        <v>54</v>
      </c>
      <c r="J3969" t="s">
        <v>55</v>
      </c>
      <c r="K3969" t="s">
        <v>143</v>
      </c>
      <c r="L3969">
        <v>92805</v>
      </c>
      <c r="M3969">
        <v>33.830209000000004</v>
      </c>
      <c r="N3969">
        <v>-117.906099</v>
      </c>
      <c r="O3969">
        <v>68802</v>
      </c>
      <c r="P3969" t="s">
        <v>57</v>
      </c>
      <c r="Q3969" t="s">
        <v>53</v>
      </c>
      <c r="R3969">
        <v>2</v>
      </c>
      <c r="S3969">
        <v>36</v>
      </c>
      <c r="T3969" t="s">
        <v>58</v>
      </c>
      <c r="U3969" t="s">
        <v>53</v>
      </c>
      <c r="V3969">
        <v>32.299999999999997</v>
      </c>
      <c r="W3969" t="s">
        <v>52</v>
      </c>
      <c r="X3969" t="s">
        <v>52</v>
      </c>
      <c r="Y3969" t="s">
        <v>58</v>
      </c>
      <c r="Z3969">
        <v>0</v>
      </c>
      <c r="AA3969" t="s">
        <v>52</v>
      </c>
      <c r="AB3969" t="s">
        <v>52</v>
      </c>
      <c r="AC3969" t="s">
        <v>52</v>
      </c>
      <c r="AD3969" t="s">
        <v>52</v>
      </c>
      <c r="AE3969" t="s">
        <v>52</v>
      </c>
      <c r="AF3969" t="s">
        <v>52</v>
      </c>
      <c r="AG3969" t="s">
        <v>52</v>
      </c>
      <c r="AH3969" t="s">
        <v>52</v>
      </c>
      <c r="AI3969" t="s">
        <v>334</v>
      </c>
      <c r="AJ3969" t="s">
        <v>52</v>
      </c>
      <c r="AK3969" t="s">
        <v>69</v>
      </c>
      <c r="AL3969">
        <v>19.45</v>
      </c>
      <c r="AM3969">
        <v>754.5</v>
      </c>
      <c r="AN3969">
        <v>0</v>
      </c>
      <c r="AO3969">
        <v>0</v>
      </c>
      <c r="AP3969">
        <v>1162.8</v>
      </c>
      <c r="AQ3969">
        <v>1917.3</v>
      </c>
      <c r="AR3969">
        <v>5</v>
      </c>
      <c r="AS3969" t="s">
        <v>881</v>
      </c>
      <c r="AT3969" t="s">
        <v>52</v>
      </c>
      <c r="AU3969">
        <v>39</v>
      </c>
      <c r="AV3969">
        <v>5745</v>
      </c>
      <c r="AY3969" t="str">
        <f>IF(AND(Table1[[#This Row],[Contract]]="Month-to-Month", Table1[[#This Row],[Tenure in Months]]&lt;6, Table1[[#This Row],[Payment Method]]="Bank Withdrawal"), "High Risk", IF(OR(Table1[[#This Row],[Contract]]="Month-to-Month", Table1[[#This Row],[Tenure in Months]]&lt;12), "Medium Risk", "Low Risk"))</f>
        <v>Low Risk</v>
      </c>
    </row>
    <row r="3970" spans="1:51" x14ac:dyDescent="0.35">
      <c r="A3970" t="s">
        <v>5169</v>
      </c>
      <c r="B3970" t="s">
        <v>51</v>
      </c>
      <c r="C3970">
        <v>61</v>
      </c>
      <c r="D3970" t="s">
        <v>52</v>
      </c>
      <c r="E3970" t="s">
        <v>52</v>
      </c>
      <c r="F3970" t="s">
        <v>52</v>
      </c>
      <c r="G3970" t="s">
        <v>52</v>
      </c>
      <c r="H3970">
        <v>0</v>
      </c>
      <c r="I3970" t="s">
        <v>54</v>
      </c>
      <c r="J3970" t="s">
        <v>55</v>
      </c>
      <c r="K3970" t="s">
        <v>143</v>
      </c>
      <c r="L3970">
        <v>92806</v>
      </c>
      <c r="M3970">
        <v>33.837960000000002</v>
      </c>
      <c r="N3970">
        <v>-117.87049399999999</v>
      </c>
      <c r="O3970">
        <v>34398</v>
      </c>
      <c r="P3970" t="s">
        <v>57</v>
      </c>
      <c r="Q3970" t="s">
        <v>52</v>
      </c>
      <c r="R3970">
        <v>0</v>
      </c>
      <c r="S3970">
        <v>54</v>
      </c>
      <c r="T3970" t="s">
        <v>92</v>
      </c>
      <c r="U3970" t="s">
        <v>53</v>
      </c>
      <c r="V3970">
        <v>27.62</v>
      </c>
      <c r="W3970" t="s">
        <v>52</v>
      </c>
      <c r="X3970" t="s">
        <v>53</v>
      </c>
      <c r="Y3970" t="s">
        <v>110</v>
      </c>
      <c r="Z3970">
        <v>24</v>
      </c>
      <c r="AA3970" t="s">
        <v>53</v>
      </c>
      <c r="AB3970" t="s">
        <v>53</v>
      </c>
      <c r="AC3970" t="s">
        <v>52</v>
      </c>
      <c r="AD3970" t="s">
        <v>53</v>
      </c>
      <c r="AE3970" t="s">
        <v>53</v>
      </c>
      <c r="AF3970" t="s">
        <v>52</v>
      </c>
      <c r="AG3970" t="s">
        <v>52</v>
      </c>
      <c r="AH3970" t="s">
        <v>53</v>
      </c>
      <c r="AI3970" t="s">
        <v>60</v>
      </c>
      <c r="AJ3970" t="s">
        <v>53</v>
      </c>
      <c r="AK3970" t="s">
        <v>69</v>
      </c>
      <c r="AL3970">
        <v>69.900000000000006</v>
      </c>
      <c r="AM3970">
        <v>3883.3</v>
      </c>
      <c r="AN3970">
        <v>0</v>
      </c>
      <c r="AO3970">
        <v>0</v>
      </c>
      <c r="AP3970">
        <v>1491.48</v>
      </c>
      <c r="AQ3970">
        <v>5374.78</v>
      </c>
      <c r="AR3970">
        <v>4</v>
      </c>
      <c r="AS3970" t="s">
        <v>881</v>
      </c>
      <c r="AT3970" t="s">
        <v>52</v>
      </c>
      <c r="AU3970">
        <v>65</v>
      </c>
      <c r="AV3970">
        <v>6092</v>
      </c>
      <c r="AY3970" t="str">
        <f>IF(AND(Table1[[#This Row],[Contract]]="Month-to-Month", Table1[[#This Row],[Tenure in Months]]&lt;6, Table1[[#This Row],[Payment Method]]="Bank Withdrawal"), "High Risk", IF(OR(Table1[[#This Row],[Contract]]="Month-to-Month", Table1[[#This Row],[Tenure in Months]]&lt;12), "Medium Risk", "Low Risk"))</f>
        <v>Medium Risk</v>
      </c>
    </row>
    <row r="3971" spans="1:51" x14ac:dyDescent="0.35">
      <c r="A3971" t="s">
        <v>5170</v>
      </c>
      <c r="B3971" t="s">
        <v>51</v>
      </c>
      <c r="C3971">
        <v>33</v>
      </c>
      <c r="D3971" t="s">
        <v>52</v>
      </c>
      <c r="E3971" t="s">
        <v>52</v>
      </c>
      <c r="F3971" t="s">
        <v>53</v>
      </c>
      <c r="G3971" t="s">
        <v>52</v>
      </c>
      <c r="H3971">
        <v>0</v>
      </c>
      <c r="I3971" t="s">
        <v>54</v>
      </c>
      <c r="J3971" t="s">
        <v>55</v>
      </c>
      <c r="K3971" t="s">
        <v>143</v>
      </c>
      <c r="L3971">
        <v>92807</v>
      </c>
      <c r="M3971">
        <v>33.848733000000003</v>
      </c>
      <c r="N3971">
        <v>-117.788357</v>
      </c>
      <c r="O3971">
        <v>36301</v>
      </c>
      <c r="P3971" t="s">
        <v>57</v>
      </c>
      <c r="Q3971" t="s">
        <v>53</v>
      </c>
      <c r="R3971">
        <v>6</v>
      </c>
      <c r="S3971">
        <v>23</v>
      </c>
      <c r="T3971" t="s">
        <v>58</v>
      </c>
      <c r="U3971" t="s">
        <v>53</v>
      </c>
      <c r="V3971">
        <v>13.79</v>
      </c>
      <c r="W3971" t="s">
        <v>53</v>
      </c>
      <c r="X3971" t="s">
        <v>53</v>
      </c>
      <c r="Y3971" t="s">
        <v>110</v>
      </c>
      <c r="Z3971">
        <v>17</v>
      </c>
      <c r="AA3971" t="s">
        <v>52</v>
      </c>
      <c r="AB3971" t="s">
        <v>53</v>
      </c>
      <c r="AC3971" t="s">
        <v>52</v>
      </c>
      <c r="AD3971" t="s">
        <v>53</v>
      </c>
      <c r="AE3971" t="s">
        <v>52</v>
      </c>
      <c r="AF3971" t="s">
        <v>52</v>
      </c>
      <c r="AG3971" t="s">
        <v>52</v>
      </c>
      <c r="AH3971" t="s">
        <v>53</v>
      </c>
      <c r="AI3971" t="s">
        <v>334</v>
      </c>
      <c r="AJ3971" t="s">
        <v>52</v>
      </c>
      <c r="AK3971" t="s">
        <v>69</v>
      </c>
      <c r="AL3971">
        <v>59.7</v>
      </c>
      <c r="AM3971">
        <v>1414.2</v>
      </c>
      <c r="AN3971">
        <v>0</v>
      </c>
      <c r="AO3971">
        <v>0</v>
      </c>
      <c r="AP3971">
        <v>317.16999999999899</v>
      </c>
      <c r="AQ3971">
        <v>1731.37</v>
      </c>
      <c r="AR3971">
        <v>5</v>
      </c>
      <c r="AS3971" t="s">
        <v>881</v>
      </c>
      <c r="AT3971" t="s">
        <v>52</v>
      </c>
      <c r="AU3971">
        <v>49</v>
      </c>
      <c r="AV3971">
        <v>3464</v>
      </c>
      <c r="AY3971" t="str">
        <f>IF(AND(Table1[[#This Row],[Contract]]="Month-to-Month", Table1[[#This Row],[Tenure in Months]]&lt;6, Table1[[#This Row],[Payment Method]]="Bank Withdrawal"), "High Risk", IF(OR(Table1[[#This Row],[Contract]]="Month-to-Month", Table1[[#This Row],[Tenure in Months]]&lt;12), "Medium Risk", "Low Risk"))</f>
        <v>Low Risk</v>
      </c>
    </row>
    <row r="3972" spans="1:51" x14ac:dyDescent="0.35">
      <c r="A3972" t="s">
        <v>5171</v>
      </c>
      <c r="B3972" t="s">
        <v>66</v>
      </c>
      <c r="C3972">
        <v>28</v>
      </c>
      <c r="D3972" t="s">
        <v>53</v>
      </c>
      <c r="E3972" t="s">
        <v>52</v>
      </c>
      <c r="F3972" t="s">
        <v>53</v>
      </c>
      <c r="G3972" t="s">
        <v>52</v>
      </c>
      <c r="H3972">
        <v>0</v>
      </c>
      <c r="I3972" t="s">
        <v>54</v>
      </c>
      <c r="J3972" t="s">
        <v>55</v>
      </c>
      <c r="K3972" t="s">
        <v>143</v>
      </c>
      <c r="L3972">
        <v>92808</v>
      </c>
      <c r="M3972">
        <v>33.850451999999997</v>
      </c>
      <c r="N3972">
        <v>-117.726668</v>
      </c>
      <c r="O3972">
        <v>19629</v>
      </c>
      <c r="P3972" t="s">
        <v>57</v>
      </c>
      <c r="Q3972" t="s">
        <v>53</v>
      </c>
      <c r="R3972">
        <v>8</v>
      </c>
      <c r="S3972">
        <v>41</v>
      </c>
      <c r="T3972" t="s">
        <v>92</v>
      </c>
      <c r="U3972" t="s">
        <v>53</v>
      </c>
      <c r="V3972">
        <v>18.84</v>
      </c>
      <c r="W3972" t="s">
        <v>53</v>
      </c>
      <c r="X3972" t="s">
        <v>53</v>
      </c>
      <c r="Y3972" t="s">
        <v>110</v>
      </c>
      <c r="Z3972">
        <v>26</v>
      </c>
      <c r="AA3972" t="s">
        <v>53</v>
      </c>
      <c r="AB3972" t="s">
        <v>53</v>
      </c>
      <c r="AC3972" t="s">
        <v>53</v>
      </c>
      <c r="AD3972" t="s">
        <v>52</v>
      </c>
      <c r="AE3972" t="s">
        <v>53</v>
      </c>
      <c r="AF3972" t="s">
        <v>52</v>
      </c>
      <c r="AG3972" t="s">
        <v>52</v>
      </c>
      <c r="AH3972" t="s">
        <v>53</v>
      </c>
      <c r="AI3972" t="s">
        <v>124</v>
      </c>
      <c r="AJ3972" t="s">
        <v>53</v>
      </c>
      <c r="AK3972" t="s">
        <v>69</v>
      </c>
      <c r="AL3972">
        <v>78.349999999999994</v>
      </c>
      <c r="AM3972">
        <v>3211.2</v>
      </c>
      <c r="AN3972">
        <v>0</v>
      </c>
      <c r="AO3972">
        <v>0</v>
      </c>
      <c r="AP3972">
        <v>772.43999999999903</v>
      </c>
      <c r="AQ3972">
        <v>3983.64</v>
      </c>
      <c r="AR3972">
        <v>3</v>
      </c>
      <c r="AS3972" t="s">
        <v>881</v>
      </c>
      <c r="AT3972" t="s">
        <v>52</v>
      </c>
      <c r="AU3972">
        <v>44</v>
      </c>
      <c r="AV3972">
        <v>2894</v>
      </c>
      <c r="AY3972" t="str">
        <f>IF(AND(Table1[[#This Row],[Contract]]="Month-to-Month", Table1[[#This Row],[Tenure in Months]]&lt;6, Table1[[#This Row],[Payment Method]]="Bank Withdrawal"), "High Risk", IF(OR(Table1[[#This Row],[Contract]]="Month-to-Month", Table1[[#This Row],[Tenure in Months]]&lt;12), "Medium Risk", "Low Risk"))</f>
        <v>Low Risk</v>
      </c>
    </row>
    <row r="3973" spans="1:51" x14ac:dyDescent="0.35">
      <c r="A3973" t="s">
        <v>5172</v>
      </c>
      <c r="B3973" t="s">
        <v>51</v>
      </c>
      <c r="C3973">
        <v>25</v>
      </c>
      <c r="D3973" t="s">
        <v>53</v>
      </c>
      <c r="E3973" t="s">
        <v>52</v>
      </c>
      <c r="F3973" t="s">
        <v>53</v>
      </c>
      <c r="G3973" t="s">
        <v>52</v>
      </c>
      <c r="H3973">
        <v>0</v>
      </c>
      <c r="I3973" t="s">
        <v>54</v>
      </c>
      <c r="J3973" t="s">
        <v>55</v>
      </c>
      <c r="K3973" t="s">
        <v>145</v>
      </c>
      <c r="L3973">
        <v>92823</v>
      </c>
      <c r="M3973">
        <v>33.924143000000001</v>
      </c>
      <c r="N3973">
        <v>-117.79387</v>
      </c>
      <c r="O3973">
        <v>1408</v>
      </c>
      <c r="P3973" t="s">
        <v>57</v>
      </c>
      <c r="Q3973" t="s">
        <v>53</v>
      </c>
      <c r="R3973">
        <v>3</v>
      </c>
      <c r="S3973">
        <v>27</v>
      </c>
      <c r="T3973" t="s">
        <v>58</v>
      </c>
      <c r="U3973" t="s">
        <v>52</v>
      </c>
      <c r="V3973">
        <v>0</v>
      </c>
      <c r="W3973" t="s">
        <v>52</v>
      </c>
      <c r="X3973" t="s">
        <v>53</v>
      </c>
      <c r="Y3973" t="s">
        <v>59</v>
      </c>
      <c r="Z3973">
        <v>27</v>
      </c>
      <c r="AA3973" t="s">
        <v>52</v>
      </c>
      <c r="AB3973" t="s">
        <v>53</v>
      </c>
      <c r="AC3973" t="s">
        <v>53</v>
      </c>
      <c r="AD3973" t="s">
        <v>52</v>
      </c>
      <c r="AE3973" t="s">
        <v>52</v>
      </c>
      <c r="AF3973" t="s">
        <v>53</v>
      </c>
      <c r="AG3973" t="s">
        <v>53</v>
      </c>
      <c r="AH3973" t="s">
        <v>52</v>
      </c>
      <c r="AI3973" t="s">
        <v>124</v>
      </c>
      <c r="AJ3973" t="s">
        <v>53</v>
      </c>
      <c r="AK3973" t="s">
        <v>69</v>
      </c>
      <c r="AL3973">
        <v>45.85</v>
      </c>
      <c r="AM3973">
        <v>1246.4000000000001</v>
      </c>
      <c r="AN3973">
        <v>0</v>
      </c>
      <c r="AO3973">
        <v>30</v>
      </c>
      <c r="AP3973">
        <v>0</v>
      </c>
      <c r="AQ3973">
        <v>1276.4000000000001</v>
      </c>
      <c r="AR3973">
        <v>4</v>
      </c>
      <c r="AS3973" t="s">
        <v>881</v>
      </c>
      <c r="AT3973" t="s">
        <v>52</v>
      </c>
      <c r="AU3973">
        <v>49</v>
      </c>
      <c r="AV3973">
        <v>2068</v>
      </c>
      <c r="AY3973" t="str">
        <f>IF(AND(Table1[[#This Row],[Contract]]="Month-to-Month", Table1[[#This Row],[Tenure in Months]]&lt;6, Table1[[#This Row],[Payment Method]]="Bank Withdrawal"), "High Risk", IF(OR(Table1[[#This Row],[Contract]]="Month-to-Month", Table1[[#This Row],[Tenure in Months]]&lt;12), "Medium Risk", "Low Risk"))</f>
        <v>Low Risk</v>
      </c>
    </row>
    <row r="3974" spans="1:51" x14ac:dyDescent="0.35">
      <c r="A3974" t="s">
        <v>5173</v>
      </c>
      <c r="B3974" t="s">
        <v>66</v>
      </c>
      <c r="C3974">
        <v>50</v>
      </c>
      <c r="D3974" t="s">
        <v>52</v>
      </c>
      <c r="E3974" t="s">
        <v>52</v>
      </c>
      <c r="F3974" t="s">
        <v>52</v>
      </c>
      <c r="G3974" t="s">
        <v>52</v>
      </c>
      <c r="H3974">
        <v>0</v>
      </c>
      <c r="I3974" t="s">
        <v>54</v>
      </c>
      <c r="J3974" t="s">
        <v>55</v>
      </c>
      <c r="K3974" t="s">
        <v>1207</v>
      </c>
      <c r="L3974">
        <v>92831</v>
      </c>
      <c r="M3974">
        <v>33.879983000000003</v>
      </c>
      <c r="N3974">
        <v>-117.895482</v>
      </c>
      <c r="O3974">
        <v>34592</v>
      </c>
      <c r="P3974" t="s">
        <v>57</v>
      </c>
      <c r="Q3974" t="s">
        <v>52</v>
      </c>
      <c r="R3974">
        <v>0</v>
      </c>
      <c r="S3974">
        <v>1</v>
      </c>
      <c r="T3974" t="s">
        <v>58</v>
      </c>
      <c r="U3974" t="s">
        <v>53</v>
      </c>
      <c r="V3974">
        <v>2.7</v>
      </c>
      <c r="W3974" t="s">
        <v>52</v>
      </c>
      <c r="X3974" t="s">
        <v>53</v>
      </c>
      <c r="Y3974" t="s">
        <v>68</v>
      </c>
      <c r="Z3974">
        <v>14</v>
      </c>
      <c r="AA3974" t="s">
        <v>52</v>
      </c>
      <c r="AB3974" t="s">
        <v>52</v>
      </c>
      <c r="AC3974" t="s">
        <v>52</v>
      </c>
      <c r="AD3974" t="s">
        <v>53</v>
      </c>
      <c r="AE3974" t="s">
        <v>53</v>
      </c>
      <c r="AF3974" t="s">
        <v>53</v>
      </c>
      <c r="AG3974" t="s">
        <v>53</v>
      </c>
      <c r="AH3974" t="s">
        <v>53</v>
      </c>
      <c r="AI3974" t="s">
        <v>60</v>
      </c>
      <c r="AJ3974" t="s">
        <v>53</v>
      </c>
      <c r="AK3974" t="s">
        <v>61</v>
      </c>
      <c r="AL3974">
        <v>95.85</v>
      </c>
      <c r="AM3974">
        <v>95.85</v>
      </c>
      <c r="AN3974">
        <v>0</v>
      </c>
      <c r="AO3974">
        <v>0</v>
      </c>
      <c r="AP3974">
        <v>2.7</v>
      </c>
      <c r="AQ3974">
        <v>98.55</v>
      </c>
      <c r="AR3974">
        <v>4</v>
      </c>
      <c r="AS3974" t="s">
        <v>883</v>
      </c>
      <c r="AT3974" t="s">
        <v>52</v>
      </c>
      <c r="AU3974">
        <v>23</v>
      </c>
      <c r="AV3974">
        <v>3270</v>
      </c>
      <c r="AY3974" t="str">
        <f>IF(AND(Table1[[#This Row],[Contract]]="Month-to-Month", Table1[[#This Row],[Tenure in Months]]&lt;6, Table1[[#This Row],[Payment Method]]="Bank Withdrawal"), "High Risk", IF(OR(Table1[[#This Row],[Contract]]="Month-to-Month", Table1[[#This Row],[Tenure in Months]]&lt;12), "Medium Risk", "Low Risk"))</f>
        <v>High Risk</v>
      </c>
    </row>
    <row r="3975" spans="1:51" x14ac:dyDescent="0.35">
      <c r="A3975" t="s">
        <v>5174</v>
      </c>
      <c r="B3975" t="s">
        <v>66</v>
      </c>
      <c r="C3975">
        <v>55</v>
      </c>
      <c r="D3975" t="s">
        <v>52</v>
      </c>
      <c r="E3975" t="s">
        <v>52</v>
      </c>
      <c r="F3975" t="s">
        <v>53</v>
      </c>
      <c r="G3975" t="s">
        <v>52</v>
      </c>
      <c r="H3975">
        <v>0</v>
      </c>
      <c r="I3975" t="s">
        <v>54</v>
      </c>
      <c r="J3975" t="s">
        <v>55</v>
      </c>
      <c r="K3975" t="s">
        <v>1207</v>
      </c>
      <c r="L3975">
        <v>92832</v>
      </c>
      <c r="M3975">
        <v>33.868316</v>
      </c>
      <c r="N3975">
        <v>-117.929029</v>
      </c>
      <c r="O3975">
        <v>24502</v>
      </c>
      <c r="P3975" t="s">
        <v>57</v>
      </c>
      <c r="Q3975" t="s">
        <v>53</v>
      </c>
      <c r="R3975">
        <v>5</v>
      </c>
      <c r="S3975">
        <v>67</v>
      </c>
      <c r="T3975" t="s">
        <v>58</v>
      </c>
      <c r="U3975" t="s">
        <v>52</v>
      </c>
      <c r="V3975">
        <v>0</v>
      </c>
      <c r="W3975" t="s">
        <v>52</v>
      </c>
      <c r="X3975" t="s">
        <v>53</v>
      </c>
      <c r="Y3975" t="s">
        <v>110</v>
      </c>
      <c r="Z3975">
        <v>30</v>
      </c>
      <c r="AA3975" t="s">
        <v>53</v>
      </c>
      <c r="AB3975" t="s">
        <v>52</v>
      </c>
      <c r="AC3975" t="s">
        <v>52</v>
      </c>
      <c r="AD3975" t="s">
        <v>53</v>
      </c>
      <c r="AE3975" t="s">
        <v>52</v>
      </c>
      <c r="AF3975" t="s">
        <v>52</v>
      </c>
      <c r="AG3975" t="s">
        <v>52</v>
      </c>
      <c r="AH3975" t="s">
        <v>53</v>
      </c>
      <c r="AI3975" t="s">
        <v>334</v>
      </c>
      <c r="AJ3975" t="s">
        <v>52</v>
      </c>
      <c r="AK3975" t="s">
        <v>69</v>
      </c>
      <c r="AL3975">
        <v>35.700000000000003</v>
      </c>
      <c r="AM3975">
        <v>2545.6999999999998</v>
      </c>
      <c r="AN3975">
        <v>0</v>
      </c>
      <c r="AO3975">
        <v>0</v>
      </c>
      <c r="AP3975">
        <v>0</v>
      </c>
      <c r="AQ3975">
        <v>2545.6999999999998</v>
      </c>
      <c r="AR3975">
        <v>3</v>
      </c>
      <c r="AS3975" t="s">
        <v>881</v>
      </c>
      <c r="AT3975" t="s">
        <v>52</v>
      </c>
      <c r="AU3975">
        <v>25</v>
      </c>
      <c r="AV3975">
        <v>5655</v>
      </c>
      <c r="AY3975" t="str">
        <f>IF(AND(Table1[[#This Row],[Contract]]="Month-to-Month", Table1[[#This Row],[Tenure in Months]]&lt;6, Table1[[#This Row],[Payment Method]]="Bank Withdrawal"), "High Risk", IF(OR(Table1[[#This Row],[Contract]]="Month-to-Month", Table1[[#This Row],[Tenure in Months]]&lt;12), "Medium Risk", "Low Risk"))</f>
        <v>Low Risk</v>
      </c>
    </row>
    <row r="3976" spans="1:51" x14ac:dyDescent="0.35">
      <c r="A3976" t="s">
        <v>5175</v>
      </c>
      <c r="B3976" t="s">
        <v>66</v>
      </c>
      <c r="C3976">
        <v>40</v>
      </c>
      <c r="D3976" t="s">
        <v>52</v>
      </c>
      <c r="E3976" t="s">
        <v>52</v>
      </c>
      <c r="F3976" t="s">
        <v>53</v>
      </c>
      <c r="G3976" t="s">
        <v>53</v>
      </c>
      <c r="H3976">
        <v>2</v>
      </c>
      <c r="I3976" t="s">
        <v>54</v>
      </c>
      <c r="J3976" t="s">
        <v>55</v>
      </c>
      <c r="K3976" t="s">
        <v>1207</v>
      </c>
      <c r="L3976">
        <v>92835</v>
      </c>
      <c r="M3976">
        <v>33.902211000000001</v>
      </c>
      <c r="N3976">
        <v>-117.914922</v>
      </c>
      <c r="O3976">
        <v>21157</v>
      </c>
      <c r="P3976" t="s">
        <v>57</v>
      </c>
      <c r="Q3976" t="s">
        <v>53</v>
      </c>
      <c r="R3976">
        <v>9</v>
      </c>
      <c r="S3976">
        <v>56</v>
      </c>
      <c r="T3976" t="s">
        <v>58</v>
      </c>
      <c r="U3976" t="s">
        <v>53</v>
      </c>
      <c r="V3976">
        <v>29.06</v>
      </c>
      <c r="W3976" t="s">
        <v>53</v>
      </c>
      <c r="X3976" t="s">
        <v>52</v>
      </c>
      <c r="Y3976" t="s">
        <v>58</v>
      </c>
      <c r="Z3976">
        <v>0</v>
      </c>
      <c r="AA3976" t="s">
        <v>52</v>
      </c>
      <c r="AB3976" t="s">
        <v>52</v>
      </c>
      <c r="AC3976" t="s">
        <v>52</v>
      </c>
      <c r="AD3976" t="s">
        <v>52</v>
      </c>
      <c r="AE3976" t="s">
        <v>52</v>
      </c>
      <c r="AF3976" t="s">
        <v>52</v>
      </c>
      <c r="AG3976" t="s">
        <v>52</v>
      </c>
      <c r="AH3976" t="s">
        <v>52</v>
      </c>
      <c r="AI3976" t="s">
        <v>334</v>
      </c>
      <c r="AJ3976" t="s">
        <v>53</v>
      </c>
      <c r="AK3976" t="s">
        <v>69</v>
      </c>
      <c r="AL3976">
        <v>24.95</v>
      </c>
      <c r="AM3976">
        <v>1468.9</v>
      </c>
      <c r="AN3976">
        <v>0</v>
      </c>
      <c r="AO3976">
        <v>0</v>
      </c>
      <c r="AP3976">
        <v>1627.36</v>
      </c>
      <c r="AQ3976">
        <v>3096.26</v>
      </c>
      <c r="AR3976">
        <v>5</v>
      </c>
      <c r="AS3976" t="s">
        <v>881</v>
      </c>
      <c r="AT3976" t="s">
        <v>52</v>
      </c>
      <c r="AU3976">
        <v>76</v>
      </c>
      <c r="AV3976">
        <v>5243</v>
      </c>
      <c r="AY3976" t="str">
        <f>IF(AND(Table1[[#This Row],[Contract]]="Month-to-Month", Table1[[#This Row],[Tenure in Months]]&lt;6, Table1[[#This Row],[Payment Method]]="Bank Withdrawal"), "High Risk", IF(OR(Table1[[#This Row],[Contract]]="Month-to-Month", Table1[[#This Row],[Tenure in Months]]&lt;12), "Medium Risk", "Low Risk"))</f>
        <v>Low Risk</v>
      </c>
    </row>
    <row r="3977" spans="1:51" x14ac:dyDescent="0.35">
      <c r="A3977" t="s">
        <v>5176</v>
      </c>
      <c r="B3977" t="s">
        <v>51</v>
      </c>
      <c r="C3977">
        <v>44</v>
      </c>
      <c r="D3977" t="s">
        <v>52</v>
      </c>
      <c r="E3977" t="s">
        <v>52</v>
      </c>
      <c r="F3977" t="s">
        <v>53</v>
      </c>
      <c r="G3977" t="s">
        <v>52</v>
      </c>
      <c r="H3977">
        <v>0</v>
      </c>
      <c r="I3977" t="s">
        <v>54</v>
      </c>
      <c r="J3977" t="s">
        <v>55</v>
      </c>
      <c r="K3977" t="s">
        <v>1209</v>
      </c>
      <c r="L3977">
        <v>92840</v>
      </c>
      <c r="M3977">
        <v>33.787165000000002</v>
      </c>
      <c r="N3977">
        <v>-117.931889</v>
      </c>
      <c r="O3977">
        <v>50641</v>
      </c>
      <c r="P3977" t="s">
        <v>57</v>
      </c>
      <c r="Q3977" t="s">
        <v>53</v>
      </c>
      <c r="R3977">
        <v>7</v>
      </c>
      <c r="S3977">
        <v>44</v>
      </c>
      <c r="T3977" t="s">
        <v>58</v>
      </c>
      <c r="U3977" t="s">
        <v>53</v>
      </c>
      <c r="V3977">
        <v>32.22</v>
      </c>
      <c r="W3977" t="s">
        <v>53</v>
      </c>
      <c r="X3977" t="s">
        <v>52</v>
      </c>
      <c r="Y3977" t="s">
        <v>58</v>
      </c>
      <c r="Z3977">
        <v>0</v>
      </c>
      <c r="AA3977" t="s">
        <v>52</v>
      </c>
      <c r="AB3977" t="s">
        <v>52</v>
      </c>
      <c r="AC3977" t="s">
        <v>52</v>
      </c>
      <c r="AD3977" t="s">
        <v>52</v>
      </c>
      <c r="AE3977" t="s">
        <v>52</v>
      </c>
      <c r="AF3977" t="s">
        <v>52</v>
      </c>
      <c r="AG3977" t="s">
        <v>52</v>
      </c>
      <c r="AH3977" t="s">
        <v>52</v>
      </c>
      <c r="AI3977" t="s">
        <v>124</v>
      </c>
      <c r="AJ3977" t="s">
        <v>52</v>
      </c>
      <c r="AK3977" t="s">
        <v>61</v>
      </c>
      <c r="AL3977">
        <v>24.85</v>
      </c>
      <c r="AM3977">
        <v>1013.6</v>
      </c>
      <c r="AN3977">
        <v>0</v>
      </c>
      <c r="AO3977">
        <v>0</v>
      </c>
      <c r="AP3977">
        <v>1417.6799999999901</v>
      </c>
      <c r="AQ3977">
        <v>2431.2799999999902</v>
      </c>
      <c r="AR3977">
        <v>3</v>
      </c>
      <c r="AS3977" t="s">
        <v>881</v>
      </c>
      <c r="AT3977" t="s">
        <v>52</v>
      </c>
      <c r="AU3977">
        <v>58</v>
      </c>
      <c r="AV3977">
        <v>5331</v>
      </c>
      <c r="AY3977" t="str">
        <f>IF(AND(Table1[[#This Row],[Contract]]="Month-to-Month", Table1[[#This Row],[Tenure in Months]]&lt;6, Table1[[#This Row],[Payment Method]]="Bank Withdrawal"), "High Risk", IF(OR(Table1[[#This Row],[Contract]]="Month-to-Month", Table1[[#This Row],[Tenure in Months]]&lt;12), "Medium Risk", "Low Risk"))</f>
        <v>Low Risk</v>
      </c>
    </row>
    <row r="3978" spans="1:51" x14ac:dyDescent="0.35">
      <c r="A3978" t="s">
        <v>5177</v>
      </c>
      <c r="B3978" t="s">
        <v>66</v>
      </c>
      <c r="C3978">
        <v>51</v>
      </c>
      <c r="D3978" t="s">
        <v>52</v>
      </c>
      <c r="E3978" t="s">
        <v>52</v>
      </c>
      <c r="F3978" t="s">
        <v>53</v>
      </c>
      <c r="G3978" t="s">
        <v>52</v>
      </c>
      <c r="H3978">
        <v>0</v>
      </c>
      <c r="I3978" t="s">
        <v>54</v>
      </c>
      <c r="J3978" t="s">
        <v>55</v>
      </c>
      <c r="K3978" t="s">
        <v>1209</v>
      </c>
      <c r="L3978">
        <v>92844</v>
      </c>
      <c r="M3978">
        <v>33.766475999999997</v>
      </c>
      <c r="N3978">
        <v>-117.969795</v>
      </c>
      <c r="O3978">
        <v>23481</v>
      </c>
      <c r="P3978" t="s">
        <v>57</v>
      </c>
      <c r="Q3978" t="s">
        <v>53</v>
      </c>
      <c r="R3978">
        <v>3</v>
      </c>
      <c r="S3978">
        <v>69</v>
      </c>
      <c r="T3978" t="s">
        <v>58</v>
      </c>
      <c r="U3978" t="s">
        <v>53</v>
      </c>
      <c r="V3978">
        <v>14.69</v>
      </c>
      <c r="W3978" t="s">
        <v>53</v>
      </c>
      <c r="X3978" t="s">
        <v>53</v>
      </c>
      <c r="Y3978" t="s">
        <v>68</v>
      </c>
      <c r="Z3978">
        <v>6</v>
      </c>
      <c r="AA3978" t="s">
        <v>52</v>
      </c>
      <c r="AB3978" t="s">
        <v>52</v>
      </c>
      <c r="AC3978" t="s">
        <v>53</v>
      </c>
      <c r="AD3978" t="s">
        <v>53</v>
      </c>
      <c r="AE3978" t="s">
        <v>53</v>
      </c>
      <c r="AF3978" t="s">
        <v>53</v>
      </c>
      <c r="AG3978" t="s">
        <v>53</v>
      </c>
      <c r="AH3978" t="s">
        <v>52</v>
      </c>
      <c r="AI3978" t="s">
        <v>334</v>
      </c>
      <c r="AJ3978" t="s">
        <v>52</v>
      </c>
      <c r="AK3978" t="s">
        <v>61</v>
      </c>
      <c r="AL3978">
        <v>105.35</v>
      </c>
      <c r="AM3978">
        <v>7240.65</v>
      </c>
      <c r="AN3978">
        <v>0</v>
      </c>
      <c r="AO3978">
        <v>50</v>
      </c>
      <c r="AP3978">
        <v>1013.61</v>
      </c>
      <c r="AQ3978">
        <v>8304.26</v>
      </c>
      <c r="AR3978">
        <v>5</v>
      </c>
      <c r="AS3978" t="s">
        <v>881</v>
      </c>
      <c r="AT3978" t="s">
        <v>52</v>
      </c>
      <c r="AU3978">
        <v>34</v>
      </c>
      <c r="AV3978">
        <v>5268</v>
      </c>
      <c r="AY3978" t="str">
        <f>IF(AND(Table1[[#This Row],[Contract]]="Month-to-Month", Table1[[#This Row],[Tenure in Months]]&lt;6, Table1[[#This Row],[Payment Method]]="Bank Withdrawal"), "High Risk", IF(OR(Table1[[#This Row],[Contract]]="Month-to-Month", Table1[[#This Row],[Tenure in Months]]&lt;12), "Medium Risk", "Low Risk"))</f>
        <v>Low Risk</v>
      </c>
    </row>
    <row r="3979" spans="1:51" x14ac:dyDescent="0.35">
      <c r="A3979" t="s">
        <v>5178</v>
      </c>
      <c r="B3979" t="s">
        <v>66</v>
      </c>
      <c r="C3979">
        <v>48</v>
      </c>
      <c r="D3979" t="s">
        <v>52</v>
      </c>
      <c r="E3979" t="s">
        <v>52</v>
      </c>
      <c r="F3979" t="s">
        <v>52</v>
      </c>
      <c r="G3979" t="s">
        <v>52</v>
      </c>
      <c r="H3979">
        <v>0</v>
      </c>
      <c r="I3979" t="s">
        <v>54</v>
      </c>
      <c r="J3979" t="s">
        <v>55</v>
      </c>
      <c r="K3979" t="s">
        <v>1436</v>
      </c>
      <c r="L3979">
        <v>92860</v>
      </c>
      <c r="M3979">
        <v>33.925832999999997</v>
      </c>
      <c r="N3979">
        <v>-117.559639</v>
      </c>
      <c r="O3979">
        <v>22443</v>
      </c>
      <c r="P3979" t="s">
        <v>57</v>
      </c>
      <c r="Q3979" t="s">
        <v>52</v>
      </c>
      <c r="R3979">
        <v>0</v>
      </c>
      <c r="S3979">
        <v>40</v>
      </c>
      <c r="T3979" t="s">
        <v>58</v>
      </c>
      <c r="U3979" t="s">
        <v>53</v>
      </c>
      <c r="V3979">
        <v>26.03</v>
      </c>
      <c r="W3979" t="s">
        <v>52</v>
      </c>
      <c r="X3979" t="s">
        <v>52</v>
      </c>
      <c r="Y3979" t="s">
        <v>58</v>
      </c>
      <c r="Z3979">
        <v>0</v>
      </c>
      <c r="AA3979" t="s">
        <v>52</v>
      </c>
      <c r="AB3979" t="s">
        <v>52</v>
      </c>
      <c r="AC3979" t="s">
        <v>52</v>
      </c>
      <c r="AD3979" t="s">
        <v>52</v>
      </c>
      <c r="AE3979" t="s">
        <v>52</v>
      </c>
      <c r="AF3979" t="s">
        <v>52</v>
      </c>
      <c r="AG3979" t="s">
        <v>52</v>
      </c>
      <c r="AH3979" t="s">
        <v>52</v>
      </c>
      <c r="AI3979" t="s">
        <v>334</v>
      </c>
      <c r="AJ3979" t="s">
        <v>52</v>
      </c>
      <c r="AK3979" t="s">
        <v>69</v>
      </c>
      <c r="AL3979">
        <v>19.649999999999999</v>
      </c>
      <c r="AM3979">
        <v>830.25</v>
      </c>
      <c r="AN3979">
        <v>0</v>
      </c>
      <c r="AO3979">
        <v>0</v>
      </c>
      <c r="AP3979">
        <v>1041.2</v>
      </c>
      <c r="AQ3979">
        <v>1871.45</v>
      </c>
      <c r="AR3979">
        <v>4</v>
      </c>
      <c r="AS3979" t="s">
        <v>881</v>
      </c>
      <c r="AT3979" t="s">
        <v>52</v>
      </c>
      <c r="AU3979">
        <v>75</v>
      </c>
      <c r="AV3979">
        <v>3878</v>
      </c>
      <c r="AY3979" t="str">
        <f>IF(AND(Table1[[#This Row],[Contract]]="Month-to-Month", Table1[[#This Row],[Tenure in Months]]&lt;6, Table1[[#This Row],[Payment Method]]="Bank Withdrawal"), "High Risk", IF(OR(Table1[[#This Row],[Contract]]="Month-to-Month", Table1[[#This Row],[Tenure in Months]]&lt;12), "Medium Risk", "Low Risk"))</f>
        <v>Low Risk</v>
      </c>
    </row>
    <row r="3980" spans="1:51" x14ac:dyDescent="0.35">
      <c r="A3980" t="s">
        <v>5179</v>
      </c>
      <c r="B3980" t="s">
        <v>51</v>
      </c>
      <c r="C3980">
        <v>50</v>
      </c>
      <c r="D3980" t="s">
        <v>52</v>
      </c>
      <c r="E3980" t="s">
        <v>52</v>
      </c>
      <c r="F3980" t="s">
        <v>53</v>
      </c>
      <c r="G3980" t="s">
        <v>53</v>
      </c>
      <c r="H3980">
        <v>2</v>
      </c>
      <c r="I3980" t="s">
        <v>54</v>
      </c>
      <c r="J3980" t="s">
        <v>55</v>
      </c>
      <c r="K3980" t="s">
        <v>3979</v>
      </c>
      <c r="L3980">
        <v>92861</v>
      </c>
      <c r="M3980">
        <v>33.817473</v>
      </c>
      <c r="N3980">
        <v>-117.810462</v>
      </c>
      <c r="O3980">
        <v>5935</v>
      </c>
      <c r="P3980" t="s">
        <v>57</v>
      </c>
      <c r="Q3980" t="s">
        <v>53</v>
      </c>
      <c r="R3980">
        <v>6</v>
      </c>
      <c r="S3980">
        <v>30</v>
      </c>
      <c r="T3980" t="s">
        <v>58</v>
      </c>
      <c r="U3980" t="s">
        <v>53</v>
      </c>
      <c r="V3980">
        <v>12.49</v>
      </c>
      <c r="W3980" t="s">
        <v>53</v>
      </c>
      <c r="X3980" t="s">
        <v>53</v>
      </c>
      <c r="Y3980" t="s">
        <v>59</v>
      </c>
      <c r="Z3980">
        <v>19</v>
      </c>
      <c r="AA3980" t="s">
        <v>53</v>
      </c>
      <c r="AB3980" t="s">
        <v>52</v>
      </c>
      <c r="AC3980" t="s">
        <v>52</v>
      </c>
      <c r="AD3980" t="s">
        <v>52</v>
      </c>
      <c r="AE3980" t="s">
        <v>52</v>
      </c>
      <c r="AF3980" t="s">
        <v>52</v>
      </c>
      <c r="AG3980" t="s">
        <v>52</v>
      </c>
      <c r="AH3980" t="s">
        <v>53</v>
      </c>
      <c r="AI3980" t="s">
        <v>60</v>
      </c>
      <c r="AJ3980" t="s">
        <v>53</v>
      </c>
      <c r="AK3980" t="s">
        <v>61</v>
      </c>
      <c r="AL3980">
        <v>54.45</v>
      </c>
      <c r="AM3980">
        <v>1588.7</v>
      </c>
      <c r="AN3980">
        <v>0</v>
      </c>
      <c r="AO3980">
        <v>0</v>
      </c>
      <c r="AP3980">
        <v>374.7</v>
      </c>
      <c r="AQ3980">
        <v>1963.4</v>
      </c>
      <c r="AR3980">
        <v>4</v>
      </c>
      <c r="AS3980" t="s">
        <v>881</v>
      </c>
      <c r="AT3980" t="s">
        <v>52</v>
      </c>
      <c r="AU3980">
        <v>38</v>
      </c>
      <c r="AV3980">
        <v>2613</v>
      </c>
      <c r="AY3980" t="str">
        <f>IF(AND(Table1[[#This Row],[Contract]]="Month-to-Month", Table1[[#This Row],[Tenure in Months]]&lt;6, Table1[[#This Row],[Payment Method]]="Bank Withdrawal"), "High Risk", IF(OR(Table1[[#This Row],[Contract]]="Month-to-Month", Table1[[#This Row],[Tenure in Months]]&lt;12), "Medium Risk", "Low Risk"))</f>
        <v>Medium Risk</v>
      </c>
    </row>
    <row r="3981" spans="1:51" x14ac:dyDescent="0.35">
      <c r="A3981" t="s">
        <v>5180</v>
      </c>
      <c r="B3981" t="s">
        <v>66</v>
      </c>
      <c r="C3981">
        <v>38</v>
      </c>
      <c r="D3981" t="s">
        <v>52</v>
      </c>
      <c r="E3981" t="s">
        <v>52</v>
      </c>
      <c r="F3981" t="s">
        <v>52</v>
      </c>
      <c r="G3981" t="s">
        <v>52</v>
      </c>
      <c r="H3981">
        <v>0</v>
      </c>
      <c r="I3981" t="s">
        <v>54</v>
      </c>
      <c r="J3981" t="s">
        <v>55</v>
      </c>
      <c r="K3981" t="s">
        <v>1211</v>
      </c>
      <c r="L3981">
        <v>92865</v>
      </c>
      <c r="M3981">
        <v>33.828778999999997</v>
      </c>
      <c r="N3981">
        <v>-117.848299</v>
      </c>
      <c r="O3981">
        <v>18058</v>
      </c>
      <c r="P3981" t="s">
        <v>57</v>
      </c>
      <c r="Q3981" t="s">
        <v>52</v>
      </c>
      <c r="R3981">
        <v>0</v>
      </c>
      <c r="S3981">
        <v>11</v>
      </c>
      <c r="T3981" t="s">
        <v>58</v>
      </c>
      <c r="U3981" t="s">
        <v>53</v>
      </c>
      <c r="V3981">
        <v>47.61</v>
      </c>
      <c r="W3981" t="s">
        <v>52</v>
      </c>
      <c r="X3981" t="s">
        <v>53</v>
      </c>
      <c r="Y3981" t="s">
        <v>59</v>
      </c>
      <c r="Z3981">
        <v>12</v>
      </c>
      <c r="AA3981" t="s">
        <v>52</v>
      </c>
      <c r="AB3981" t="s">
        <v>52</v>
      </c>
      <c r="AC3981" t="s">
        <v>52</v>
      </c>
      <c r="AD3981" t="s">
        <v>53</v>
      </c>
      <c r="AE3981" t="s">
        <v>53</v>
      </c>
      <c r="AF3981" t="s">
        <v>53</v>
      </c>
      <c r="AG3981" t="s">
        <v>53</v>
      </c>
      <c r="AH3981" t="s">
        <v>53</v>
      </c>
      <c r="AI3981" t="s">
        <v>60</v>
      </c>
      <c r="AJ3981" t="s">
        <v>52</v>
      </c>
      <c r="AK3981" t="s">
        <v>69</v>
      </c>
      <c r="AL3981">
        <v>70.5</v>
      </c>
      <c r="AM3981">
        <v>829.3</v>
      </c>
      <c r="AN3981">
        <v>0</v>
      </c>
      <c r="AO3981">
        <v>0</v>
      </c>
      <c r="AP3981">
        <v>523.71</v>
      </c>
      <c r="AQ3981">
        <v>1353.01</v>
      </c>
      <c r="AR3981">
        <v>3</v>
      </c>
      <c r="AS3981" t="s">
        <v>881</v>
      </c>
      <c r="AT3981" t="s">
        <v>52</v>
      </c>
      <c r="AU3981">
        <v>75</v>
      </c>
      <c r="AV3981">
        <v>5541</v>
      </c>
      <c r="AY3981" t="str">
        <f>IF(AND(Table1[[#This Row],[Contract]]="Month-to-Month", Table1[[#This Row],[Tenure in Months]]&lt;6, Table1[[#This Row],[Payment Method]]="Bank Withdrawal"), "High Risk", IF(OR(Table1[[#This Row],[Contract]]="Month-to-Month", Table1[[#This Row],[Tenure in Months]]&lt;12), "Medium Risk", "Low Risk"))</f>
        <v>Medium Risk</v>
      </c>
    </row>
    <row r="3982" spans="1:51" x14ac:dyDescent="0.35">
      <c r="A3982" t="s">
        <v>5181</v>
      </c>
      <c r="B3982" t="s">
        <v>66</v>
      </c>
      <c r="C3982">
        <v>58</v>
      </c>
      <c r="D3982" t="s">
        <v>52</v>
      </c>
      <c r="E3982" t="s">
        <v>52</v>
      </c>
      <c r="F3982" t="s">
        <v>52</v>
      </c>
      <c r="G3982" t="s">
        <v>52</v>
      </c>
      <c r="H3982">
        <v>0</v>
      </c>
      <c r="I3982" t="s">
        <v>54</v>
      </c>
      <c r="J3982" t="s">
        <v>55</v>
      </c>
      <c r="K3982" t="s">
        <v>1211</v>
      </c>
      <c r="L3982">
        <v>92866</v>
      </c>
      <c r="M3982">
        <v>33.784596999999998</v>
      </c>
      <c r="N3982">
        <v>-117.84453499999999</v>
      </c>
      <c r="O3982">
        <v>15396</v>
      </c>
      <c r="P3982" t="s">
        <v>57</v>
      </c>
      <c r="Q3982" t="s">
        <v>52</v>
      </c>
      <c r="R3982">
        <v>0</v>
      </c>
      <c r="S3982">
        <v>15</v>
      </c>
      <c r="T3982" t="s">
        <v>58</v>
      </c>
      <c r="U3982" t="s">
        <v>53</v>
      </c>
      <c r="V3982">
        <v>9.74</v>
      </c>
      <c r="W3982" t="s">
        <v>52</v>
      </c>
      <c r="X3982" t="s">
        <v>52</v>
      </c>
      <c r="Y3982" t="s">
        <v>58</v>
      </c>
      <c r="Z3982">
        <v>0</v>
      </c>
      <c r="AA3982" t="s">
        <v>52</v>
      </c>
      <c r="AB3982" t="s">
        <v>52</v>
      </c>
      <c r="AC3982" t="s">
        <v>52</v>
      </c>
      <c r="AD3982" t="s">
        <v>52</v>
      </c>
      <c r="AE3982" t="s">
        <v>52</v>
      </c>
      <c r="AF3982" t="s">
        <v>52</v>
      </c>
      <c r="AG3982" t="s">
        <v>52</v>
      </c>
      <c r="AH3982" t="s">
        <v>52</v>
      </c>
      <c r="AI3982" t="s">
        <v>124</v>
      </c>
      <c r="AJ3982" t="s">
        <v>52</v>
      </c>
      <c r="AK3982" t="s">
        <v>69</v>
      </c>
      <c r="AL3982">
        <v>20.100000000000001</v>
      </c>
      <c r="AM3982">
        <v>302.45</v>
      </c>
      <c r="AN3982">
        <v>0</v>
      </c>
      <c r="AO3982">
        <v>0</v>
      </c>
      <c r="AP3982">
        <v>146.1</v>
      </c>
      <c r="AQ3982">
        <v>448.54999999999899</v>
      </c>
      <c r="AR3982">
        <v>5</v>
      </c>
      <c r="AS3982" t="s">
        <v>881</v>
      </c>
      <c r="AT3982" t="s">
        <v>52</v>
      </c>
      <c r="AU3982">
        <v>71</v>
      </c>
      <c r="AV3982">
        <v>4359</v>
      </c>
      <c r="AY3982" t="str">
        <f>IF(AND(Table1[[#This Row],[Contract]]="Month-to-Month", Table1[[#This Row],[Tenure in Months]]&lt;6, Table1[[#This Row],[Payment Method]]="Bank Withdrawal"), "High Risk", IF(OR(Table1[[#This Row],[Contract]]="Month-to-Month", Table1[[#This Row],[Tenure in Months]]&lt;12), "Medium Risk", "Low Risk"))</f>
        <v>Low Risk</v>
      </c>
    </row>
    <row r="3983" spans="1:51" x14ac:dyDescent="0.35">
      <c r="A3983" t="s">
        <v>5182</v>
      </c>
      <c r="B3983" t="s">
        <v>51</v>
      </c>
      <c r="C3983">
        <v>35</v>
      </c>
      <c r="D3983" t="s">
        <v>52</v>
      </c>
      <c r="E3983" t="s">
        <v>52</v>
      </c>
      <c r="F3983" t="s">
        <v>52</v>
      </c>
      <c r="G3983" t="s">
        <v>52</v>
      </c>
      <c r="H3983">
        <v>0</v>
      </c>
      <c r="I3983" t="s">
        <v>54</v>
      </c>
      <c r="J3983" t="s">
        <v>55</v>
      </c>
      <c r="K3983" t="s">
        <v>1211</v>
      </c>
      <c r="L3983">
        <v>92867</v>
      </c>
      <c r="M3983">
        <v>33.81859</v>
      </c>
      <c r="N3983">
        <v>-117.821288</v>
      </c>
      <c r="O3983">
        <v>40915</v>
      </c>
      <c r="P3983" t="s">
        <v>57</v>
      </c>
      <c r="Q3983" t="s">
        <v>52</v>
      </c>
      <c r="R3983">
        <v>0</v>
      </c>
      <c r="S3983">
        <v>11</v>
      </c>
      <c r="T3983" t="s">
        <v>58</v>
      </c>
      <c r="U3983" t="s">
        <v>53</v>
      </c>
      <c r="V3983">
        <v>16.14</v>
      </c>
      <c r="W3983" t="s">
        <v>52</v>
      </c>
      <c r="X3983" t="s">
        <v>53</v>
      </c>
      <c r="Y3983" t="s">
        <v>59</v>
      </c>
      <c r="Z3983">
        <v>8</v>
      </c>
      <c r="AA3983" t="s">
        <v>52</v>
      </c>
      <c r="AB3983" t="s">
        <v>52</v>
      </c>
      <c r="AC3983" t="s">
        <v>53</v>
      </c>
      <c r="AD3983" t="s">
        <v>52</v>
      </c>
      <c r="AE3983" t="s">
        <v>53</v>
      </c>
      <c r="AF3983" t="s">
        <v>53</v>
      </c>
      <c r="AG3983" t="s">
        <v>53</v>
      </c>
      <c r="AH3983" t="s">
        <v>53</v>
      </c>
      <c r="AI3983" t="s">
        <v>60</v>
      </c>
      <c r="AJ3983" t="s">
        <v>53</v>
      </c>
      <c r="AK3983" t="s">
        <v>61</v>
      </c>
      <c r="AL3983">
        <v>69.349999999999994</v>
      </c>
      <c r="AM3983">
        <v>712.25</v>
      </c>
      <c r="AN3983">
        <v>0</v>
      </c>
      <c r="AO3983">
        <v>0</v>
      </c>
      <c r="AP3983">
        <v>177.54</v>
      </c>
      <c r="AQ3983">
        <v>889.79</v>
      </c>
      <c r="AR3983">
        <v>3</v>
      </c>
      <c r="AS3983" t="s">
        <v>881</v>
      </c>
      <c r="AT3983" t="s">
        <v>52</v>
      </c>
      <c r="AU3983">
        <v>47</v>
      </c>
      <c r="AV3983">
        <v>2288</v>
      </c>
      <c r="AY3983" t="str">
        <f>IF(AND(Table1[[#This Row],[Contract]]="Month-to-Month", Table1[[#This Row],[Tenure in Months]]&lt;6, Table1[[#This Row],[Payment Method]]="Bank Withdrawal"), "High Risk", IF(OR(Table1[[#This Row],[Contract]]="Month-to-Month", Table1[[#This Row],[Tenure in Months]]&lt;12), "Medium Risk", "Low Risk"))</f>
        <v>Medium Risk</v>
      </c>
    </row>
    <row r="3984" spans="1:51" x14ac:dyDescent="0.35">
      <c r="A3984" t="s">
        <v>5183</v>
      </c>
      <c r="B3984" t="s">
        <v>66</v>
      </c>
      <c r="C3984">
        <v>47</v>
      </c>
      <c r="D3984" t="s">
        <v>52</v>
      </c>
      <c r="E3984" t="s">
        <v>52</v>
      </c>
      <c r="F3984" t="s">
        <v>53</v>
      </c>
      <c r="G3984" t="s">
        <v>52</v>
      </c>
      <c r="H3984">
        <v>0</v>
      </c>
      <c r="I3984" t="s">
        <v>54</v>
      </c>
      <c r="J3984" t="s">
        <v>55</v>
      </c>
      <c r="K3984" t="s">
        <v>1211</v>
      </c>
      <c r="L3984">
        <v>92868</v>
      </c>
      <c r="M3984">
        <v>33.787796</v>
      </c>
      <c r="N3984">
        <v>-117.875928</v>
      </c>
      <c r="O3984">
        <v>23172</v>
      </c>
      <c r="P3984" t="s">
        <v>57</v>
      </c>
      <c r="Q3984" t="s">
        <v>53</v>
      </c>
      <c r="R3984">
        <v>7</v>
      </c>
      <c r="S3984">
        <v>64</v>
      </c>
      <c r="T3984" t="s">
        <v>58</v>
      </c>
      <c r="U3984" t="s">
        <v>53</v>
      </c>
      <c r="V3984">
        <v>23.25</v>
      </c>
      <c r="W3984" t="s">
        <v>52</v>
      </c>
      <c r="X3984" t="s">
        <v>52</v>
      </c>
      <c r="Y3984" t="s">
        <v>58</v>
      </c>
      <c r="Z3984">
        <v>0</v>
      </c>
      <c r="AA3984" t="s">
        <v>52</v>
      </c>
      <c r="AB3984" t="s">
        <v>52</v>
      </c>
      <c r="AC3984" t="s">
        <v>52</v>
      </c>
      <c r="AD3984" t="s">
        <v>52</v>
      </c>
      <c r="AE3984" t="s">
        <v>52</v>
      </c>
      <c r="AF3984" t="s">
        <v>52</v>
      </c>
      <c r="AG3984" t="s">
        <v>52</v>
      </c>
      <c r="AH3984" t="s">
        <v>52</v>
      </c>
      <c r="AI3984" t="s">
        <v>124</v>
      </c>
      <c r="AJ3984" t="s">
        <v>52</v>
      </c>
      <c r="AK3984" t="s">
        <v>61</v>
      </c>
      <c r="AL3984">
        <v>19.8</v>
      </c>
      <c r="AM3984">
        <v>1336.65</v>
      </c>
      <c r="AN3984">
        <v>0</v>
      </c>
      <c r="AO3984">
        <v>0</v>
      </c>
      <c r="AP3984">
        <v>1488</v>
      </c>
      <c r="AQ3984">
        <v>2824.65</v>
      </c>
      <c r="AR3984">
        <v>5</v>
      </c>
      <c r="AS3984" t="s">
        <v>881</v>
      </c>
      <c r="AT3984" t="s">
        <v>52</v>
      </c>
      <c r="AU3984">
        <v>31</v>
      </c>
      <c r="AV3984">
        <v>5384</v>
      </c>
      <c r="AY3984" t="str">
        <f>IF(AND(Table1[[#This Row],[Contract]]="Month-to-Month", Table1[[#This Row],[Tenure in Months]]&lt;6, Table1[[#This Row],[Payment Method]]="Bank Withdrawal"), "High Risk", IF(OR(Table1[[#This Row],[Contract]]="Month-to-Month", Table1[[#This Row],[Tenure in Months]]&lt;12), "Medium Risk", "Low Risk"))</f>
        <v>Low Risk</v>
      </c>
    </row>
    <row r="3985" spans="1:51" x14ac:dyDescent="0.35">
      <c r="A3985" t="s">
        <v>5184</v>
      </c>
      <c r="B3985" t="s">
        <v>66</v>
      </c>
      <c r="C3985">
        <v>42</v>
      </c>
      <c r="D3985" t="s">
        <v>52</v>
      </c>
      <c r="E3985" t="s">
        <v>52</v>
      </c>
      <c r="F3985" t="s">
        <v>52</v>
      </c>
      <c r="G3985" t="s">
        <v>53</v>
      </c>
      <c r="H3985">
        <v>3</v>
      </c>
      <c r="I3985" t="s">
        <v>54</v>
      </c>
      <c r="J3985" t="s">
        <v>55</v>
      </c>
      <c r="K3985" t="s">
        <v>1438</v>
      </c>
      <c r="L3985">
        <v>92879</v>
      </c>
      <c r="M3985">
        <v>33.893822999999998</v>
      </c>
      <c r="N3985">
        <v>-117.531446</v>
      </c>
      <c r="O3985">
        <v>44875</v>
      </c>
      <c r="P3985" t="s">
        <v>57</v>
      </c>
      <c r="Q3985" t="s">
        <v>52</v>
      </c>
      <c r="R3985">
        <v>0</v>
      </c>
      <c r="S3985">
        <v>1</v>
      </c>
      <c r="T3985" t="s">
        <v>58</v>
      </c>
      <c r="U3985" t="s">
        <v>53</v>
      </c>
      <c r="V3985">
        <v>2.98</v>
      </c>
      <c r="W3985" t="s">
        <v>52</v>
      </c>
      <c r="X3985" t="s">
        <v>53</v>
      </c>
      <c r="Y3985" t="s">
        <v>110</v>
      </c>
      <c r="Z3985">
        <v>26</v>
      </c>
      <c r="AA3985" t="s">
        <v>53</v>
      </c>
      <c r="AB3985" t="s">
        <v>52</v>
      </c>
      <c r="AC3985" t="s">
        <v>52</v>
      </c>
      <c r="AD3985" t="s">
        <v>52</v>
      </c>
      <c r="AE3985" t="s">
        <v>52</v>
      </c>
      <c r="AF3985" t="s">
        <v>52</v>
      </c>
      <c r="AG3985" t="s">
        <v>52</v>
      </c>
      <c r="AH3985" t="s">
        <v>53</v>
      </c>
      <c r="AI3985" t="s">
        <v>60</v>
      </c>
      <c r="AJ3985" t="s">
        <v>52</v>
      </c>
      <c r="AK3985" t="s">
        <v>69</v>
      </c>
      <c r="AL3985">
        <v>51.2</v>
      </c>
      <c r="AM3985">
        <v>51.2</v>
      </c>
      <c r="AN3985">
        <v>0</v>
      </c>
      <c r="AO3985">
        <v>0</v>
      </c>
      <c r="AP3985">
        <v>2.98</v>
      </c>
      <c r="AQ3985">
        <v>54.18</v>
      </c>
      <c r="AR3985">
        <v>3</v>
      </c>
      <c r="AS3985" t="s">
        <v>883</v>
      </c>
      <c r="AT3985" t="s">
        <v>52</v>
      </c>
      <c r="AU3985">
        <v>51</v>
      </c>
      <c r="AV3985">
        <v>3699</v>
      </c>
      <c r="AY3985" t="str">
        <f>IF(AND(Table1[[#This Row],[Contract]]="Month-to-Month", Table1[[#This Row],[Tenure in Months]]&lt;6, Table1[[#This Row],[Payment Method]]="Bank Withdrawal"), "High Risk", IF(OR(Table1[[#This Row],[Contract]]="Month-to-Month", Table1[[#This Row],[Tenure in Months]]&lt;12), "Medium Risk", "Low Risk"))</f>
        <v>Medium Risk</v>
      </c>
    </row>
    <row r="3986" spans="1:51" x14ac:dyDescent="0.35">
      <c r="A3986" t="s">
        <v>5185</v>
      </c>
      <c r="B3986" t="s">
        <v>66</v>
      </c>
      <c r="C3986">
        <v>26</v>
      </c>
      <c r="D3986" t="s">
        <v>53</v>
      </c>
      <c r="E3986" t="s">
        <v>52</v>
      </c>
      <c r="F3986" t="s">
        <v>52</v>
      </c>
      <c r="G3986" t="s">
        <v>52</v>
      </c>
      <c r="H3986">
        <v>0</v>
      </c>
      <c r="I3986" t="s">
        <v>54</v>
      </c>
      <c r="J3986" t="s">
        <v>55</v>
      </c>
      <c r="K3986" t="s">
        <v>1438</v>
      </c>
      <c r="L3986">
        <v>92880</v>
      </c>
      <c r="M3986">
        <v>33.918042999999997</v>
      </c>
      <c r="N3986">
        <v>-117.61780899999999</v>
      </c>
      <c r="O3986">
        <v>16998</v>
      </c>
      <c r="P3986" t="s">
        <v>57</v>
      </c>
      <c r="Q3986" t="s">
        <v>52</v>
      </c>
      <c r="R3986">
        <v>0</v>
      </c>
      <c r="S3986">
        <v>15</v>
      </c>
      <c r="T3986" t="s">
        <v>72</v>
      </c>
      <c r="U3986" t="s">
        <v>53</v>
      </c>
      <c r="V3986">
        <v>20.11</v>
      </c>
      <c r="W3986" t="s">
        <v>52</v>
      </c>
      <c r="X3986" t="s">
        <v>53</v>
      </c>
      <c r="Y3986" t="s">
        <v>110</v>
      </c>
      <c r="Z3986">
        <v>73</v>
      </c>
      <c r="AA3986" t="s">
        <v>53</v>
      </c>
      <c r="AB3986" t="s">
        <v>53</v>
      </c>
      <c r="AC3986" t="s">
        <v>53</v>
      </c>
      <c r="AD3986" t="s">
        <v>53</v>
      </c>
      <c r="AE3986" t="s">
        <v>52</v>
      </c>
      <c r="AF3986" t="s">
        <v>52</v>
      </c>
      <c r="AG3986" t="s">
        <v>53</v>
      </c>
      <c r="AH3986" t="s">
        <v>53</v>
      </c>
      <c r="AI3986" t="s">
        <v>124</v>
      </c>
      <c r="AJ3986" t="s">
        <v>52</v>
      </c>
      <c r="AK3986" t="s">
        <v>69</v>
      </c>
      <c r="AL3986">
        <v>65.599999999999994</v>
      </c>
      <c r="AM3986">
        <v>1010</v>
      </c>
      <c r="AN3986">
        <v>0</v>
      </c>
      <c r="AO3986">
        <v>0</v>
      </c>
      <c r="AP3986">
        <v>301.64999999999998</v>
      </c>
      <c r="AQ3986">
        <v>1311.65</v>
      </c>
      <c r="AR3986">
        <v>3</v>
      </c>
      <c r="AS3986" t="s">
        <v>881</v>
      </c>
      <c r="AT3986" t="s">
        <v>52</v>
      </c>
      <c r="AU3986">
        <v>28</v>
      </c>
      <c r="AV3986">
        <v>2976</v>
      </c>
      <c r="AY3986" t="str">
        <f>IF(AND(Table1[[#This Row],[Contract]]="Month-to-Month", Table1[[#This Row],[Tenure in Months]]&lt;6, Table1[[#This Row],[Payment Method]]="Bank Withdrawal"), "High Risk", IF(OR(Table1[[#This Row],[Contract]]="Month-to-Month", Table1[[#This Row],[Tenure in Months]]&lt;12), "Medium Risk", "Low Risk"))</f>
        <v>Low Risk</v>
      </c>
    </row>
    <row r="3987" spans="1:51" x14ac:dyDescent="0.35">
      <c r="A3987" t="s">
        <v>5186</v>
      </c>
      <c r="B3987" t="s">
        <v>66</v>
      </c>
      <c r="C3987">
        <v>32</v>
      </c>
      <c r="D3987" t="s">
        <v>52</v>
      </c>
      <c r="E3987" t="s">
        <v>52</v>
      </c>
      <c r="F3987" t="s">
        <v>52</v>
      </c>
      <c r="G3987" t="s">
        <v>52</v>
      </c>
      <c r="H3987">
        <v>0</v>
      </c>
      <c r="I3987" t="s">
        <v>54</v>
      </c>
      <c r="J3987" t="s">
        <v>55</v>
      </c>
      <c r="K3987" t="s">
        <v>1438</v>
      </c>
      <c r="L3987">
        <v>92881</v>
      </c>
      <c r="M3987">
        <v>33.833686</v>
      </c>
      <c r="N3987">
        <v>-117.513063</v>
      </c>
      <c r="O3987">
        <v>21911</v>
      </c>
      <c r="P3987" t="s">
        <v>57</v>
      </c>
      <c r="Q3987" t="s">
        <v>52</v>
      </c>
      <c r="R3987">
        <v>0</v>
      </c>
      <c r="S3987">
        <v>60</v>
      </c>
      <c r="T3987" t="s">
        <v>58</v>
      </c>
      <c r="U3987" t="s">
        <v>53</v>
      </c>
      <c r="V3987">
        <v>16.11</v>
      </c>
      <c r="W3987" t="s">
        <v>53</v>
      </c>
      <c r="X3987" t="s">
        <v>53</v>
      </c>
      <c r="Y3987" t="s">
        <v>110</v>
      </c>
      <c r="Z3987">
        <v>18</v>
      </c>
      <c r="AA3987" t="s">
        <v>52</v>
      </c>
      <c r="AB3987" t="s">
        <v>52</v>
      </c>
      <c r="AC3987" t="s">
        <v>53</v>
      </c>
      <c r="AD3987" t="s">
        <v>53</v>
      </c>
      <c r="AE3987" t="s">
        <v>53</v>
      </c>
      <c r="AF3987" t="s">
        <v>53</v>
      </c>
      <c r="AG3987" t="s">
        <v>53</v>
      </c>
      <c r="AH3987" t="s">
        <v>53</v>
      </c>
      <c r="AI3987" t="s">
        <v>124</v>
      </c>
      <c r="AJ3987" t="s">
        <v>52</v>
      </c>
      <c r="AK3987" t="s">
        <v>69</v>
      </c>
      <c r="AL3987">
        <v>80.55</v>
      </c>
      <c r="AM3987">
        <v>4847.05</v>
      </c>
      <c r="AN3987">
        <v>0</v>
      </c>
      <c r="AO3987">
        <v>0</v>
      </c>
      <c r="AP3987">
        <v>966.599999999999</v>
      </c>
      <c r="AQ3987">
        <v>5813.65</v>
      </c>
      <c r="AR3987">
        <v>5</v>
      </c>
      <c r="AS3987" t="s">
        <v>881</v>
      </c>
      <c r="AT3987" t="s">
        <v>52</v>
      </c>
      <c r="AU3987">
        <v>52</v>
      </c>
      <c r="AV3987">
        <v>4159</v>
      </c>
      <c r="AY3987" t="str">
        <f>IF(AND(Table1[[#This Row],[Contract]]="Month-to-Month", Table1[[#This Row],[Tenure in Months]]&lt;6, Table1[[#This Row],[Payment Method]]="Bank Withdrawal"), "High Risk", IF(OR(Table1[[#This Row],[Contract]]="Month-to-Month", Table1[[#This Row],[Tenure in Months]]&lt;12), "Medium Risk", "Low Risk"))</f>
        <v>Low Risk</v>
      </c>
    </row>
    <row r="3988" spans="1:51" x14ac:dyDescent="0.35">
      <c r="A3988" t="s">
        <v>5187</v>
      </c>
      <c r="B3988" t="s">
        <v>51</v>
      </c>
      <c r="C3988">
        <v>57</v>
      </c>
      <c r="D3988" t="s">
        <v>52</v>
      </c>
      <c r="E3988" t="s">
        <v>52</v>
      </c>
      <c r="F3988" t="s">
        <v>52</v>
      </c>
      <c r="G3988" t="s">
        <v>52</v>
      </c>
      <c r="H3988">
        <v>0</v>
      </c>
      <c r="I3988" t="s">
        <v>54</v>
      </c>
      <c r="J3988" t="s">
        <v>55</v>
      </c>
      <c r="K3988" t="s">
        <v>1438</v>
      </c>
      <c r="L3988">
        <v>92882</v>
      </c>
      <c r="M3988">
        <v>33.819384999999997</v>
      </c>
      <c r="N3988">
        <v>-117.600213</v>
      </c>
      <c r="O3988">
        <v>60294</v>
      </c>
      <c r="P3988" t="s">
        <v>57</v>
      </c>
      <c r="Q3988" t="s">
        <v>52</v>
      </c>
      <c r="R3988">
        <v>0</v>
      </c>
      <c r="S3988">
        <v>56</v>
      </c>
      <c r="T3988" t="s">
        <v>58</v>
      </c>
      <c r="U3988" t="s">
        <v>53</v>
      </c>
      <c r="V3988">
        <v>21.61</v>
      </c>
      <c r="W3988" t="s">
        <v>52</v>
      </c>
      <c r="X3988" t="s">
        <v>53</v>
      </c>
      <c r="Y3988" t="s">
        <v>110</v>
      </c>
      <c r="Z3988">
        <v>27</v>
      </c>
      <c r="AA3988" t="s">
        <v>53</v>
      </c>
      <c r="AB3988" t="s">
        <v>52</v>
      </c>
      <c r="AC3988" t="s">
        <v>53</v>
      </c>
      <c r="AD3988" t="s">
        <v>52</v>
      </c>
      <c r="AE3988" t="s">
        <v>52</v>
      </c>
      <c r="AF3988" t="s">
        <v>52</v>
      </c>
      <c r="AG3988" t="s">
        <v>52</v>
      </c>
      <c r="AH3988" t="s">
        <v>53</v>
      </c>
      <c r="AI3988" t="s">
        <v>124</v>
      </c>
      <c r="AJ3988" t="s">
        <v>52</v>
      </c>
      <c r="AK3988" t="s">
        <v>69</v>
      </c>
      <c r="AL3988">
        <v>52.7</v>
      </c>
      <c r="AM3988">
        <v>3019.7</v>
      </c>
      <c r="AN3988">
        <v>0</v>
      </c>
      <c r="AO3988">
        <v>0</v>
      </c>
      <c r="AP3988">
        <v>1210.1599999999901</v>
      </c>
      <c r="AQ3988">
        <v>4229.8599999999997</v>
      </c>
      <c r="AR3988">
        <v>3</v>
      </c>
      <c r="AS3988" t="s">
        <v>881</v>
      </c>
      <c r="AT3988" t="s">
        <v>52</v>
      </c>
      <c r="AU3988">
        <v>63</v>
      </c>
      <c r="AV3988">
        <v>4753</v>
      </c>
      <c r="AY3988" t="str">
        <f>IF(AND(Table1[[#This Row],[Contract]]="Month-to-Month", Table1[[#This Row],[Tenure in Months]]&lt;6, Table1[[#This Row],[Payment Method]]="Bank Withdrawal"), "High Risk", IF(OR(Table1[[#This Row],[Contract]]="Month-to-Month", Table1[[#This Row],[Tenure in Months]]&lt;12), "Medium Risk", "Low Risk"))</f>
        <v>Low Risk</v>
      </c>
    </row>
    <row r="3989" spans="1:51" x14ac:dyDescent="0.35">
      <c r="A3989" t="s">
        <v>5188</v>
      </c>
      <c r="B3989" t="s">
        <v>66</v>
      </c>
      <c r="C3989">
        <v>31</v>
      </c>
      <c r="D3989" t="s">
        <v>52</v>
      </c>
      <c r="E3989" t="s">
        <v>52</v>
      </c>
      <c r="F3989" t="s">
        <v>52</v>
      </c>
      <c r="G3989" t="s">
        <v>52</v>
      </c>
      <c r="H3989">
        <v>0</v>
      </c>
      <c r="I3989" t="s">
        <v>54</v>
      </c>
      <c r="J3989" t="s">
        <v>55</v>
      </c>
      <c r="K3989" t="s">
        <v>1438</v>
      </c>
      <c r="L3989">
        <v>92883</v>
      </c>
      <c r="M3989">
        <v>33.762351000000002</v>
      </c>
      <c r="N3989">
        <v>-117.488725</v>
      </c>
      <c r="O3989">
        <v>13188</v>
      </c>
      <c r="P3989" t="s">
        <v>57</v>
      </c>
      <c r="Q3989" t="s">
        <v>52</v>
      </c>
      <c r="R3989">
        <v>0</v>
      </c>
      <c r="S3989">
        <v>8</v>
      </c>
      <c r="T3989" t="s">
        <v>58</v>
      </c>
      <c r="U3989" t="s">
        <v>53</v>
      </c>
      <c r="V3989">
        <v>11.46</v>
      </c>
      <c r="W3989" t="s">
        <v>52</v>
      </c>
      <c r="X3989" t="s">
        <v>52</v>
      </c>
      <c r="Y3989" t="s">
        <v>58</v>
      </c>
      <c r="Z3989">
        <v>0</v>
      </c>
      <c r="AA3989" t="s">
        <v>52</v>
      </c>
      <c r="AB3989" t="s">
        <v>52</v>
      </c>
      <c r="AC3989" t="s">
        <v>52</v>
      </c>
      <c r="AD3989" t="s">
        <v>52</v>
      </c>
      <c r="AE3989" t="s">
        <v>52</v>
      </c>
      <c r="AF3989" t="s">
        <v>52</v>
      </c>
      <c r="AG3989" t="s">
        <v>52</v>
      </c>
      <c r="AH3989" t="s">
        <v>52</v>
      </c>
      <c r="AI3989" t="s">
        <v>334</v>
      </c>
      <c r="AJ3989" t="s">
        <v>52</v>
      </c>
      <c r="AK3989" t="s">
        <v>69</v>
      </c>
      <c r="AL3989">
        <v>20.85</v>
      </c>
      <c r="AM3989">
        <v>161.65</v>
      </c>
      <c r="AN3989">
        <v>0</v>
      </c>
      <c r="AO3989">
        <v>0</v>
      </c>
      <c r="AP3989">
        <v>91.68</v>
      </c>
      <c r="AQ3989">
        <v>253.33</v>
      </c>
      <c r="AR3989">
        <v>5</v>
      </c>
      <c r="AS3989" t="s">
        <v>881</v>
      </c>
      <c r="AT3989" t="s">
        <v>52</v>
      </c>
      <c r="AU3989">
        <v>23</v>
      </c>
      <c r="AV3989">
        <v>4249</v>
      </c>
      <c r="AY3989" t="str">
        <f>IF(AND(Table1[[#This Row],[Contract]]="Month-to-Month", Table1[[#This Row],[Tenure in Months]]&lt;6, Table1[[#This Row],[Payment Method]]="Bank Withdrawal"), "High Risk", IF(OR(Table1[[#This Row],[Contract]]="Month-to-Month", Table1[[#This Row],[Tenure in Months]]&lt;12), "Medium Risk", "Low Risk"))</f>
        <v>Medium Risk</v>
      </c>
    </row>
    <row r="3990" spans="1:51" x14ac:dyDescent="0.35">
      <c r="A3990" t="s">
        <v>5189</v>
      </c>
      <c r="B3990" t="s">
        <v>66</v>
      </c>
      <c r="C3990">
        <v>19</v>
      </c>
      <c r="D3990" t="s">
        <v>53</v>
      </c>
      <c r="E3990" t="s">
        <v>52</v>
      </c>
      <c r="F3990" t="s">
        <v>53</v>
      </c>
      <c r="G3990" t="s">
        <v>52</v>
      </c>
      <c r="H3990">
        <v>0</v>
      </c>
      <c r="I3990" t="s">
        <v>54</v>
      </c>
      <c r="J3990" t="s">
        <v>55</v>
      </c>
      <c r="K3990" t="s">
        <v>147</v>
      </c>
      <c r="L3990">
        <v>92887</v>
      </c>
      <c r="M3990">
        <v>33.884073000000001</v>
      </c>
      <c r="N3990">
        <v>-117.732197</v>
      </c>
      <c r="O3990">
        <v>20893</v>
      </c>
      <c r="P3990" t="s">
        <v>57</v>
      </c>
      <c r="Q3990" t="s">
        <v>53</v>
      </c>
      <c r="R3990">
        <v>6</v>
      </c>
      <c r="S3990">
        <v>49</v>
      </c>
      <c r="T3990" t="s">
        <v>58</v>
      </c>
      <c r="U3990" t="s">
        <v>53</v>
      </c>
      <c r="V3990">
        <v>28.42</v>
      </c>
      <c r="W3990" t="s">
        <v>53</v>
      </c>
      <c r="X3990" t="s">
        <v>53</v>
      </c>
      <c r="Y3990" t="s">
        <v>59</v>
      </c>
      <c r="Z3990">
        <v>41</v>
      </c>
      <c r="AA3990" t="s">
        <v>52</v>
      </c>
      <c r="AB3990" t="s">
        <v>52</v>
      </c>
      <c r="AC3990" t="s">
        <v>52</v>
      </c>
      <c r="AD3990" t="s">
        <v>52</v>
      </c>
      <c r="AE3990" t="s">
        <v>52</v>
      </c>
      <c r="AF3990" t="s">
        <v>52</v>
      </c>
      <c r="AG3990" t="s">
        <v>53</v>
      </c>
      <c r="AH3990" t="s">
        <v>52</v>
      </c>
      <c r="AI3990" t="s">
        <v>60</v>
      </c>
      <c r="AJ3990" t="s">
        <v>53</v>
      </c>
      <c r="AK3990" t="s">
        <v>69</v>
      </c>
      <c r="AL3990">
        <v>52.15</v>
      </c>
      <c r="AM3990">
        <v>2583.75</v>
      </c>
      <c r="AN3990">
        <v>0</v>
      </c>
      <c r="AO3990">
        <v>50</v>
      </c>
      <c r="AP3990">
        <v>1392.58</v>
      </c>
      <c r="AQ3990">
        <v>4026.33</v>
      </c>
      <c r="AR3990">
        <v>4</v>
      </c>
      <c r="AS3990" t="s">
        <v>881</v>
      </c>
      <c r="AT3990" t="s">
        <v>52</v>
      </c>
      <c r="AU3990">
        <v>40</v>
      </c>
      <c r="AV3990">
        <v>5224</v>
      </c>
      <c r="AY3990" t="str">
        <f>IF(AND(Table1[[#This Row],[Contract]]="Month-to-Month", Table1[[#This Row],[Tenure in Months]]&lt;6, Table1[[#This Row],[Payment Method]]="Bank Withdrawal"), "High Risk", IF(OR(Table1[[#This Row],[Contract]]="Month-to-Month", Table1[[#This Row],[Tenure in Months]]&lt;12), "Medium Risk", "Low Risk"))</f>
        <v>Medium Risk</v>
      </c>
    </row>
    <row r="3991" spans="1:51" x14ac:dyDescent="0.35">
      <c r="A3991" t="s">
        <v>5190</v>
      </c>
      <c r="B3991" t="s">
        <v>51</v>
      </c>
      <c r="C3991">
        <v>51</v>
      </c>
      <c r="D3991" t="s">
        <v>52</v>
      </c>
      <c r="E3991" t="s">
        <v>52</v>
      </c>
      <c r="F3991" t="s">
        <v>52</v>
      </c>
      <c r="G3991" t="s">
        <v>52</v>
      </c>
      <c r="H3991">
        <v>0</v>
      </c>
      <c r="I3991" t="s">
        <v>54</v>
      </c>
      <c r="J3991" t="s">
        <v>55</v>
      </c>
      <c r="K3991" t="s">
        <v>1677</v>
      </c>
      <c r="L3991">
        <v>93004</v>
      </c>
      <c r="M3991">
        <v>34.278697000000001</v>
      </c>
      <c r="N3991">
        <v>-119.167798</v>
      </c>
      <c r="O3991">
        <v>27381</v>
      </c>
      <c r="P3991" t="s">
        <v>57</v>
      </c>
      <c r="Q3991" t="s">
        <v>52</v>
      </c>
      <c r="R3991">
        <v>0</v>
      </c>
      <c r="S3991">
        <v>70</v>
      </c>
      <c r="T3991" t="s">
        <v>229</v>
      </c>
      <c r="U3991" t="s">
        <v>53</v>
      </c>
      <c r="V3991">
        <v>14.63</v>
      </c>
      <c r="W3991" t="s">
        <v>53</v>
      </c>
      <c r="X3991" t="s">
        <v>53</v>
      </c>
      <c r="Y3991" t="s">
        <v>68</v>
      </c>
      <c r="Z3991">
        <v>30</v>
      </c>
      <c r="AA3991" t="s">
        <v>53</v>
      </c>
      <c r="AB3991" t="s">
        <v>53</v>
      </c>
      <c r="AC3991" t="s">
        <v>53</v>
      </c>
      <c r="AD3991" t="s">
        <v>53</v>
      </c>
      <c r="AE3991" t="s">
        <v>53</v>
      </c>
      <c r="AF3991" t="s">
        <v>53</v>
      </c>
      <c r="AG3991" t="s">
        <v>53</v>
      </c>
      <c r="AH3991" t="s">
        <v>53</v>
      </c>
      <c r="AI3991" t="s">
        <v>334</v>
      </c>
      <c r="AJ3991" t="s">
        <v>53</v>
      </c>
      <c r="AK3991" t="s">
        <v>61</v>
      </c>
      <c r="AL3991">
        <v>114.95</v>
      </c>
      <c r="AM3991">
        <v>7711.25</v>
      </c>
      <c r="AN3991">
        <v>0</v>
      </c>
      <c r="AO3991">
        <v>0</v>
      </c>
      <c r="AP3991">
        <v>1024.0999999999999</v>
      </c>
      <c r="AQ3991">
        <v>8735.35</v>
      </c>
      <c r="AR3991">
        <v>3</v>
      </c>
      <c r="AS3991" t="s">
        <v>881</v>
      </c>
      <c r="AT3991" t="s">
        <v>52</v>
      </c>
      <c r="AU3991">
        <v>26</v>
      </c>
      <c r="AV3991">
        <v>4511</v>
      </c>
      <c r="AY3991" t="str">
        <f>IF(AND(Table1[[#This Row],[Contract]]="Month-to-Month", Table1[[#This Row],[Tenure in Months]]&lt;6, Table1[[#This Row],[Payment Method]]="Bank Withdrawal"), "High Risk", IF(OR(Table1[[#This Row],[Contract]]="Month-to-Month", Table1[[#This Row],[Tenure in Months]]&lt;12), "Medium Risk", "Low Risk"))</f>
        <v>Low Risk</v>
      </c>
    </row>
    <row r="3992" spans="1:51" x14ac:dyDescent="0.35">
      <c r="A3992" t="s">
        <v>5191</v>
      </c>
      <c r="B3992" t="s">
        <v>66</v>
      </c>
      <c r="C3992">
        <v>25</v>
      </c>
      <c r="D3992" t="s">
        <v>53</v>
      </c>
      <c r="E3992" t="s">
        <v>52</v>
      </c>
      <c r="F3992" t="s">
        <v>53</v>
      </c>
      <c r="G3992" t="s">
        <v>52</v>
      </c>
      <c r="H3992">
        <v>0</v>
      </c>
      <c r="I3992" t="s">
        <v>54</v>
      </c>
      <c r="J3992" t="s">
        <v>55</v>
      </c>
      <c r="K3992" t="s">
        <v>2821</v>
      </c>
      <c r="L3992">
        <v>93013</v>
      </c>
      <c r="M3992">
        <v>34.441398</v>
      </c>
      <c r="N3992">
        <v>-119.51316300000001</v>
      </c>
      <c r="O3992">
        <v>17409</v>
      </c>
      <c r="P3992" t="s">
        <v>57</v>
      </c>
      <c r="Q3992" t="s">
        <v>53</v>
      </c>
      <c r="R3992">
        <v>6</v>
      </c>
      <c r="S3992">
        <v>72</v>
      </c>
      <c r="T3992" t="s">
        <v>229</v>
      </c>
      <c r="U3992" t="s">
        <v>53</v>
      </c>
      <c r="V3992">
        <v>24.85</v>
      </c>
      <c r="W3992" t="s">
        <v>53</v>
      </c>
      <c r="X3992" t="s">
        <v>53</v>
      </c>
      <c r="Y3992" t="s">
        <v>68</v>
      </c>
      <c r="Z3992">
        <v>47</v>
      </c>
      <c r="AA3992" t="s">
        <v>53</v>
      </c>
      <c r="AB3992" t="s">
        <v>53</v>
      </c>
      <c r="AC3992" t="s">
        <v>53</v>
      </c>
      <c r="AD3992" t="s">
        <v>53</v>
      </c>
      <c r="AE3992" t="s">
        <v>53</v>
      </c>
      <c r="AF3992" t="s">
        <v>53</v>
      </c>
      <c r="AG3992" t="s">
        <v>53</v>
      </c>
      <c r="AH3992" t="s">
        <v>53</v>
      </c>
      <c r="AI3992" t="s">
        <v>334</v>
      </c>
      <c r="AJ3992" t="s">
        <v>53</v>
      </c>
      <c r="AK3992" t="s">
        <v>69</v>
      </c>
      <c r="AL3992">
        <v>113.65</v>
      </c>
      <c r="AM3992">
        <v>8124.2</v>
      </c>
      <c r="AN3992">
        <v>0</v>
      </c>
      <c r="AO3992">
        <v>0</v>
      </c>
      <c r="AP3992">
        <v>1789.2</v>
      </c>
      <c r="AQ3992">
        <v>9913.4</v>
      </c>
      <c r="AR3992">
        <v>3</v>
      </c>
      <c r="AS3992" t="s">
        <v>881</v>
      </c>
      <c r="AT3992" t="s">
        <v>52</v>
      </c>
      <c r="AU3992">
        <v>79</v>
      </c>
      <c r="AV3992">
        <v>6469</v>
      </c>
      <c r="AY3992" t="str">
        <f>IF(AND(Table1[[#This Row],[Contract]]="Month-to-Month", Table1[[#This Row],[Tenure in Months]]&lt;6, Table1[[#This Row],[Payment Method]]="Bank Withdrawal"), "High Risk", IF(OR(Table1[[#This Row],[Contract]]="Month-to-Month", Table1[[#This Row],[Tenure in Months]]&lt;12), "Medium Risk", "Low Risk"))</f>
        <v>Low Risk</v>
      </c>
    </row>
    <row r="3993" spans="1:51" x14ac:dyDescent="0.35">
      <c r="A3993" t="s">
        <v>5192</v>
      </c>
      <c r="B3993" t="s">
        <v>66</v>
      </c>
      <c r="C3993">
        <v>42</v>
      </c>
      <c r="D3993" t="s">
        <v>52</v>
      </c>
      <c r="E3993" t="s">
        <v>52</v>
      </c>
      <c r="F3993" t="s">
        <v>52</v>
      </c>
      <c r="G3993" t="s">
        <v>52</v>
      </c>
      <c r="H3993">
        <v>0</v>
      </c>
      <c r="I3993" t="s">
        <v>54</v>
      </c>
      <c r="J3993" t="s">
        <v>55</v>
      </c>
      <c r="K3993" t="s">
        <v>3996</v>
      </c>
      <c r="L3993">
        <v>93015</v>
      </c>
      <c r="M3993">
        <v>34.408161</v>
      </c>
      <c r="N3993">
        <v>-118.865111</v>
      </c>
      <c r="O3993">
        <v>16013</v>
      </c>
      <c r="P3993" t="s">
        <v>57</v>
      </c>
      <c r="Q3993" t="s">
        <v>52</v>
      </c>
      <c r="R3993">
        <v>0</v>
      </c>
      <c r="S3993">
        <v>40</v>
      </c>
      <c r="T3993" t="s">
        <v>58</v>
      </c>
      <c r="U3993" t="s">
        <v>53</v>
      </c>
      <c r="V3993">
        <v>22.89</v>
      </c>
      <c r="W3993" t="s">
        <v>52</v>
      </c>
      <c r="X3993" t="s">
        <v>52</v>
      </c>
      <c r="Y3993" t="s">
        <v>58</v>
      </c>
      <c r="Z3993">
        <v>0</v>
      </c>
      <c r="AA3993" t="s">
        <v>52</v>
      </c>
      <c r="AB3993" t="s">
        <v>52</v>
      </c>
      <c r="AC3993" t="s">
        <v>52</v>
      </c>
      <c r="AD3993" t="s">
        <v>52</v>
      </c>
      <c r="AE3993" t="s">
        <v>52</v>
      </c>
      <c r="AF3993" t="s">
        <v>52</v>
      </c>
      <c r="AG3993" t="s">
        <v>52</v>
      </c>
      <c r="AH3993" t="s">
        <v>52</v>
      </c>
      <c r="AI3993" t="s">
        <v>334</v>
      </c>
      <c r="AJ3993" t="s">
        <v>53</v>
      </c>
      <c r="AK3993" t="s">
        <v>61</v>
      </c>
      <c r="AL3993">
        <v>20.6</v>
      </c>
      <c r="AM3993">
        <v>827.3</v>
      </c>
      <c r="AN3993">
        <v>0</v>
      </c>
      <c r="AO3993">
        <v>0</v>
      </c>
      <c r="AP3993">
        <v>915.6</v>
      </c>
      <c r="AQ3993">
        <v>1742.9</v>
      </c>
      <c r="AR3993">
        <v>3</v>
      </c>
      <c r="AS3993" t="s">
        <v>881</v>
      </c>
      <c r="AT3993" t="s">
        <v>52</v>
      </c>
      <c r="AU3993">
        <v>27</v>
      </c>
      <c r="AV3993">
        <v>3091</v>
      </c>
      <c r="AY3993" t="str">
        <f>IF(AND(Table1[[#This Row],[Contract]]="Month-to-Month", Table1[[#This Row],[Tenure in Months]]&lt;6, Table1[[#This Row],[Payment Method]]="Bank Withdrawal"), "High Risk", IF(OR(Table1[[#This Row],[Contract]]="Month-to-Month", Table1[[#This Row],[Tenure in Months]]&lt;12), "Medium Risk", "Low Risk"))</f>
        <v>Low Risk</v>
      </c>
    </row>
    <row r="3994" spans="1:51" x14ac:dyDescent="0.35">
      <c r="A3994" t="s">
        <v>5193</v>
      </c>
      <c r="B3994" t="s">
        <v>51</v>
      </c>
      <c r="C3994">
        <v>44</v>
      </c>
      <c r="D3994" t="s">
        <v>52</v>
      </c>
      <c r="E3994" t="s">
        <v>52</v>
      </c>
      <c r="F3994" t="s">
        <v>52</v>
      </c>
      <c r="G3994" t="s">
        <v>53</v>
      </c>
      <c r="H3994">
        <v>3</v>
      </c>
      <c r="I3994" t="s">
        <v>54</v>
      </c>
      <c r="J3994" t="s">
        <v>55</v>
      </c>
      <c r="K3994" t="s">
        <v>984</v>
      </c>
      <c r="L3994">
        <v>93030</v>
      </c>
      <c r="M3994">
        <v>34.223244000000001</v>
      </c>
      <c r="N3994">
        <v>-119.18012</v>
      </c>
      <c r="O3994">
        <v>79736</v>
      </c>
      <c r="P3994" t="s">
        <v>57</v>
      </c>
      <c r="Q3994" t="s">
        <v>52</v>
      </c>
      <c r="R3994">
        <v>0</v>
      </c>
      <c r="S3994">
        <v>1</v>
      </c>
      <c r="T3994" t="s">
        <v>67</v>
      </c>
      <c r="U3994" t="s">
        <v>53</v>
      </c>
      <c r="V3994">
        <v>42.55</v>
      </c>
      <c r="W3994" t="s">
        <v>52</v>
      </c>
      <c r="X3994" t="s">
        <v>53</v>
      </c>
      <c r="Y3994" t="s">
        <v>59</v>
      </c>
      <c r="Z3994">
        <v>25</v>
      </c>
      <c r="AA3994" t="s">
        <v>52</v>
      </c>
      <c r="AB3994" t="s">
        <v>52</v>
      </c>
      <c r="AC3994" t="s">
        <v>53</v>
      </c>
      <c r="AD3994" t="s">
        <v>52</v>
      </c>
      <c r="AE3994" t="s">
        <v>52</v>
      </c>
      <c r="AF3994" t="s">
        <v>52</v>
      </c>
      <c r="AG3994" t="s">
        <v>52</v>
      </c>
      <c r="AH3994" t="s">
        <v>53</v>
      </c>
      <c r="AI3994" t="s">
        <v>60</v>
      </c>
      <c r="AJ3994" t="s">
        <v>53</v>
      </c>
      <c r="AK3994" t="s">
        <v>61</v>
      </c>
      <c r="AL3994">
        <v>49.85</v>
      </c>
      <c r="AM3994">
        <v>49.85</v>
      </c>
      <c r="AN3994">
        <v>0</v>
      </c>
      <c r="AO3994">
        <v>0</v>
      </c>
      <c r="AP3994">
        <v>42.55</v>
      </c>
      <c r="AQ3994">
        <v>92.4</v>
      </c>
      <c r="AR3994">
        <v>4</v>
      </c>
      <c r="AS3994" t="s">
        <v>883</v>
      </c>
      <c r="AT3994" t="s">
        <v>52</v>
      </c>
      <c r="AU3994">
        <v>49</v>
      </c>
      <c r="AV3994">
        <v>5323</v>
      </c>
      <c r="AY3994" t="str">
        <f>IF(AND(Table1[[#This Row],[Contract]]="Month-to-Month", Table1[[#This Row],[Tenure in Months]]&lt;6, Table1[[#This Row],[Payment Method]]="Bank Withdrawal"), "High Risk", IF(OR(Table1[[#This Row],[Contract]]="Month-to-Month", Table1[[#This Row],[Tenure in Months]]&lt;12), "Medium Risk", "Low Risk"))</f>
        <v>High Risk</v>
      </c>
    </row>
    <row r="3995" spans="1:51" x14ac:dyDescent="0.35">
      <c r="A3995" t="s">
        <v>5194</v>
      </c>
      <c r="B3995" t="s">
        <v>51</v>
      </c>
      <c r="C3995">
        <v>33</v>
      </c>
      <c r="D3995" t="s">
        <v>52</v>
      </c>
      <c r="E3995" t="s">
        <v>52</v>
      </c>
      <c r="F3995" t="s">
        <v>53</v>
      </c>
      <c r="G3995" t="s">
        <v>52</v>
      </c>
      <c r="H3995">
        <v>0</v>
      </c>
      <c r="I3995" t="s">
        <v>54</v>
      </c>
      <c r="J3995" t="s">
        <v>55</v>
      </c>
      <c r="K3995" t="s">
        <v>984</v>
      </c>
      <c r="L3995">
        <v>93033</v>
      </c>
      <c r="M3995">
        <v>34.156629000000002</v>
      </c>
      <c r="N3995">
        <v>-119.11721799999999</v>
      </c>
      <c r="O3995">
        <v>77791</v>
      </c>
      <c r="P3995" t="s">
        <v>57</v>
      </c>
      <c r="Q3995" t="s">
        <v>53</v>
      </c>
      <c r="R3995">
        <v>2</v>
      </c>
      <c r="S3995">
        <v>30</v>
      </c>
      <c r="T3995" t="s">
        <v>58</v>
      </c>
      <c r="U3995" t="s">
        <v>53</v>
      </c>
      <c r="V3995">
        <v>9.81</v>
      </c>
      <c r="W3995" t="s">
        <v>52</v>
      </c>
      <c r="X3995" t="s">
        <v>52</v>
      </c>
      <c r="Y3995" t="s">
        <v>58</v>
      </c>
      <c r="Z3995">
        <v>0</v>
      </c>
      <c r="AA3995" t="s">
        <v>52</v>
      </c>
      <c r="AB3995" t="s">
        <v>52</v>
      </c>
      <c r="AC3995" t="s">
        <v>52</v>
      </c>
      <c r="AD3995" t="s">
        <v>52</v>
      </c>
      <c r="AE3995" t="s">
        <v>52</v>
      </c>
      <c r="AF3995" t="s">
        <v>52</v>
      </c>
      <c r="AG3995" t="s">
        <v>52</v>
      </c>
      <c r="AH3995" t="s">
        <v>52</v>
      </c>
      <c r="AI3995" t="s">
        <v>124</v>
      </c>
      <c r="AJ3995" t="s">
        <v>52</v>
      </c>
      <c r="AK3995" t="s">
        <v>69</v>
      </c>
      <c r="AL3995">
        <v>19.8</v>
      </c>
      <c r="AM3995">
        <v>576.65</v>
      </c>
      <c r="AN3995">
        <v>0</v>
      </c>
      <c r="AO3995">
        <v>0</v>
      </c>
      <c r="AP3995">
        <v>294.3</v>
      </c>
      <c r="AQ3995">
        <v>870.95</v>
      </c>
      <c r="AR3995">
        <v>5</v>
      </c>
      <c r="AS3995" t="s">
        <v>881</v>
      </c>
      <c r="AT3995" t="s">
        <v>52</v>
      </c>
      <c r="AU3995">
        <v>74</v>
      </c>
      <c r="AV3995">
        <v>4006</v>
      </c>
      <c r="AY3995" t="str">
        <f>IF(AND(Table1[[#This Row],[Contract]]="Month-to-Month", Table1[[#This Row],[Tenure in Months]]&lt;6, Table1[[#This Row],[Payment Method]]="Bank Withdrawal"), "High Risk", IF(OR(Table1[[#This Row],[Contract]]="Month-to-Month", Table1[[#This Row],[Tenure in Months]]&lt;12), "Medium Risk", "Low Risk"))</f>
        <v>Low Risk</v>
      </c>
    </row>
    <row r="3996" spans="1:51" x14ac:dyDescent="0.35">
      <c r="A3996" t="s">
        <v>5195</v>
      </c>
      <c r="B3996" t="s">
        <v>51</v>
      </c>
      <c r="C3996">
        <v>20</v>
      </c>
      <c r="D3996" t="s">
        <v>53</v>
      </c>
      <c r="E3996" t="s">
        <v>52</v>
      </c>
      <c r="F3996" t="s">
        <v>52</v>
      </c>
      <c r="G3996" t="s">
        <v>53</v>
      </c>
      <c r="H3996">
        <v>1</v>
      </c>
      <c r="I3996" t="s">
        <v>54</v>
      </c>
      <c r="J3996" t="s">
        <v>55</v>
      </c>
      <c r="K3996" t="s">
        <v>151</v>
      </c>
      <c r="L3996">
        <v>93105</v>
      </c>
      <c r="M3996">
        <v>34.037342000000002</v>
      </c>
      <c r="N3996">
        <v>-119.80079000000001</v>
      </c>
      <c r="O3996">
        <v>25771</v>
      </c>
      <c r="P3996" t="s">
        <v>57</v>
      </c>
      <c r="Q3996" t="s">
        <v>52</v>
      </c>
      <c r="R3996">
        <v>0</v>
      </c>
      <c r="S3996">
        <v>3</v>
      </c>
      <c r="T3996" t="s">
        <v>67</v>
      </c>
      <c r="U3996" t="s">
        <v>53</v>
      </c>
      <c r="V3996">
        <v>33.28</v>
      </c>
      <c r="W3996" t="s">
        <v>52</v>
      </c>
      <c r="X3996" t="s">
        <v>53</v>
      </c>
      <c r="Y3996" t="s">
        <v>110</v>
      </c>
      <c r="Z3996">
        <v>69</v>
      </c>
      <c r="AA3996" t="s">
        <v>53</v>
      </c>
      <c r="AB3996" t="s">
        <v>52</v>
      </c>
      <c r="AC3996" t="s">
        <v>53</v>
      </c>
      <c r="AD3996" t="s">
        <v>52</v>
      </c>
      <c r="AE3996" t="s">
        <v>52</v>
      </c>
      <c r="AF3996" t="s">
        <v>52</v>
      </c>
      <c r="AG3996" t="s">
        <v>53</v>
      </c>
      <c r="AH3996" t="s">
        <v>53</v>
      </c>
      <c r="AI3996" t="s">
        <v>60</v>
      </c>
      <c r="AJ3996" t="s">
        <v>52</v>
      </c>
      <c r="AK3996" t="s">
        <v>69</v>
      </c>
      <c r="AL3996">
        <v>55.9</v>
      </c>
      <c r="AM3996">
        <v>157.55000000000001</v>
      </c>
      <c r="AN3996">
        <v>0</v>
      </c>
      <c r="AO3996">
        <v>0</v>
      </c>
      <c r="AP3996">
        <v>99.84</v>
      </c>
      <c r="AQ3996">
        <v>257.39</v>
      </c>
      <c r="AR3996">
        <v>4</v>
      </c>
      <c r="AS3996" t="s">
        <v>883</v>
      </c>
      <c r="AT3996" t="s">
        <v>52</v>
      </c>
      <c r="AU3996">
        <v>36</v>
      </c>
      <c r="AV3996">
        <v>4648</v>
      </c>
      <c r="AY3996" t="str">
        <f>IF(AND(Table1[[#This Row],[Contract]]="Month-to-Month", Table1[[#This Row],[Tenure in Months]]&lt;6, Table1[[#This Row],[Payment Method]]="Bank Withdrawal"), "High Risk", IF(OR(Table1[[#This Row],[Contract]]="Month-to-Month", Table1[[#This Row],[Tenure in Months]]&lt;12), "Medium Risk", "Low Risk"))</f>
        <v>Medium Risk</v>
      </c>
    </row>
    <row r="3997" spans="1:51" x14ac:dyDescent="0.35">
      <c r="A3997" t="s">
        <v>5196</v>
      </c>
      <c r="B3997" t="s">
        <v>66</v>
      </c>
      <c r="C3997">
        <v>37</v>
      </c>
      <c r="D3997" t="s">
        <v>52</v>
      </c>
      <c r="E3997" t="s">
        <v>52</v>
      </c>
      <c r="F3997" t="s">
        <v>52</v>
      </c>
      <c r="G3997" t="s">
        <v>52</v>
      </c>
      <c r="H3997">
        <v>0</v>
      </c>
      <c r="I3997" t="s">
        <v>54</v>
      </c>
      <c r="J3997" t="s">
        <v>55</v>
      </c>
      <c r="K3997" t="s">
        <v>151</v>
      </c>
      <c r="L3997">
        <v>93111</v>
      </c>
      <c r="M3997">
        <v>34.460197000000001</v>
      </c>
      <c r="N3997">
        <v>-119.80260199999999</v>
      </c>
      <c r="O3997">
        <v>16477</v>
      </c>
      <c r="P3997" t="s">
        <v>57</v>
      </c>
      <c r="Q3997" t="s">
        <v>52</v>
      </c>
      <c r="R3997">
        <v>0</v>
      </c>
      <c r="S3997">
        <v>5</v>
      </c>
      <c r="T3997" t="s">
        <v>67</v>
      </c>
      <c r="U3997" t="s">
        <v>53</v>
      </c>
      <c r="V3997">
        <v>45.74</v>
      </c>
      <c r="W3997" t="s">
        <v>52</v>
      </c>
      <c r="X3997" t="s">
        <v>53</v>
      </c>
      <c r="Y3997" t="s">
        <v>68</v>
      </c>
      <c r="Z3997">
        <v>30</v>
      </c>
      <c r="AA3997" t="s">
        <v>52</v>
      </c>
      <c r="AB3997" t="s">
        <v>53</v>
      </c>
      <c r="AC3997" t="s">
        <v>52</v>
      </c>
      <c r="AD3997" t="s">
        <v>52</v>
      </c>
      <c r="AE3997" t="s">
        <v>53</v>
      </c>
      <c r="AF3997" t="s">
        <v>52</v>
      </c>
      <c r="AG3997" t="s">
        <v>52</v>
      </c>
      <c r="AH3997" t="s">
        <v>52</v>
      </c>
      <c r="AI3997" t="s">
        <v>60</v>
      </c>
      <c r="AJ3997" t="s">
        <v>53</v>
      </c>
      <c r="AK3997" t="s">
        <v>69</v>
      </c>
      <c r="AL3997">
        <v>85.3</v>
      </c>
      <c r="AM3997">
        <v>420.45</v>
      </c>
      <c r="AN3997">
        <v>0</v>
      </c>
      <c r="AO3997">
        <v>10</v>
      </c>
      <c r="AP3997">
        <v>228.7</v>
      </c>
      <c r="AQ3997">
        <v>659.15</v>
      </c>
      <c r="AR3997">
        <v>4</v>
      </c>
      <c r="AS3997" t="s">
        <v>881</v>
      </c>
      <c r="AT3997" t="s">
        <v>52</v>
      </c>
      <c r="AU3997">
        <v>67</v>
      </c>
      <c r="AV3997">
        <v>2689</v>
      </c>
      <c r="AY3997" t="str">
        <f>IF(AND(Table1[[#This Row],[Contract]]="Month-to-Month", Table1[[#This Row],[Tenure in Months]]&lt;6, Table1[[#This Row],[Payment Method]]="Bank Withdrawal"), "High Risk", IF(OR(Table1[[#This Row],[Contract]]="Month-to-Month", Table1[[#This Row],[Tenure in Months]]&lt;12), "Medium Risk", "Low Risk"))</f>
        <v>Medium Risk</v>
      </c>
    </row>
    <row r="3998" spans="1:51" x14ac:dyDescent="0.35">
      <c r="A3998" t="s">
        <v>5197</v>
      </c>
      <c r="B3998" t="s">
        <v>66</v>
      </c>
      <c r="C3998">
        <v>49</v>
      </c>
      <c r="D3998" t="s">
        <v>52</v>
      </c>
      <c r="E3998" t="s">
        <v>52</v>
      </c>
      <c r="F3998" t="s">
        <v>53</v>
      </c>
      <c r="G3998" t="s">
        <v>53</v>
      </c>
      <c r="H3998">
        <v>2</v>
      </c>
      <c r="I3998" t="s">
        <v>54</v>
      </c>
      <c r="J3998" t="s">
        <v>55</v>
      </c>
      <c r="K3998" t="s">
        <v>4010</v>
      </c>
      <c r="L3998">
        <v>93117</v>
      </c>
      <c r="M3998">
        <v>34.489983000000002</v>
      </c>
      <c r="N3998">
        <v>-120.091246</v>
      </c>
      <c r="O3998">
        <v>49975</v>
      </c>
      <c r="P3998" t="s">
        <v>57</v>
      </c>
      <c r="Q3998" t="s">
        <v>53</v>
      </c>
      <c r="R3998">
        <v>6</v>
      </c>
      <c r="S3998">
        <v>72</v>
      </c>
      <c r="T3998" t="s">
        <v>229</v>
      </c>
      <c r="U3998" t="s">
        <v>53</v>
      </c>
      <c r="V3998">
        <v>2.71</v>
      </c>
      <c r="W3998" t="s">
        <v>53</v>
      </c>
      <c r="X3998" t="s">
        <v>53</v>
      </c>
      <c r="Y3998" t="s">
        <v>68</v>
      </c>
      <c r="Z3998">
        <v>20</v>
      </c>
      <c r="AA3998" t="s">
        <v>53</v>
      </c>
      <c r="AB3998" t="s">
        <v>52</v>
      </c>
      <c r="AC3998" t="s">
        <v>53</v>
      </c>
      <c r="AD3998" t="s">
        <v>53</v>
      </c>
      <c r="AE3998" t="s">
        <v>53</v>
      </c>
      <c r="AF3998" t="s">
        <v>53</v>
      </c>
      <c r="AG3998" t="s">
        <v>53</v>
      </c>
      <c r="AH3998" t="s">
        <v>53</v>
      </c>
      <c r="AI3998" t="s">
        <v>334</v>
      </c>
      <c r="AJ3998" t="s">
        <v>52</v>
      </c>
      <c r="AK3998" t="s">
        <v>69</v>
      </c>
      <c r="AL3998">
        <v>107.45</v>
      </c>
      <c r="AM3998">
        <v>7576.7</v>
      </c>
      <c r="AN3998">
        <v>0</v>
      </c>
      <c r="AO3998">
        <v>0</v>
      </c>
      <c r="AP3998">
        <v>195.12</v>
      </c>
      <c r="AQ3998">
        <v>7771.82</v>
      </c>
      <c r="AR3998">
        <v>4</v>
      </c>
      <c r="AS3998" t="s">
        <v>881</v>
      </c>
      <c r="AT3998" t="s">
        <v>52</v>
      </c>
      <c r="AU3998">
        <v>28</v>
      </c>
      <c r="AV3998">
        <v>5246</v>
      </c>
      <c r="AY3998" t="str">
        <f>IF(AND(Table1[[#This Row],[Contract]]="Month-to-Month", Table1[[#This Row],[Tenure in Months]]&lt;6, Table1[[#This Row],[Payment Method]]="Bank Withdrawal"), "High Risk", IF(OR(Table1[[#This Row],[Contract]]="Month-to-Month", Table1[[#This Row],[Tenure in Months]]&lt;12), "Medium Risk", "Low Risk"))</f>
        <v>Low Risk</v>
      </c>
    </row>
    <row r="3999" spans="1:51" x14ac:dyDescent="0.35">
      <c r="A3999" t="s">
        <v>5198</v>
      </c>
      <c r="B3999" t="s">
        <v>66</v>
      </c>
      <c r="C3999">
        <v>27</v>
      </c>
      <c r="D3999" t="s">
        <v>53</v>
      </c>
      <c r="E3999" t="s">
        <v>52</v>
      </c>
      <c r="F3999" t="s">
        <v>53</v>
      </c>
      <c r="G3999" t="s">
        <v>52</v>
      </c>
      <c r="H3999">
        <v>0</v>
      </c>
      <c r="I3999" t="s">
        <v>54</v>
      </c>
      <c r="J3999" t="s">
        <v>55</v>
      </c>
      <c r="K3999" t="s">
        <v>4012</v>
      </c>
      <c r="L3999">
        <v>93203</v>
      </c>
      <c r="M3999">
        <v>35.116306999999999</v>
      </c>
      <c r="N3999">
        <v>-118.817644</v>
      </c>
      <c r="O3999">
        <v>16206</v>
      </c>
      <c r="P3999" t="s">
        <v>57</v>
      </c>
      <c r="Q3999" t="s">
        <v>53</v>
      </c>
      <c r="R3999">
        <v>5</v>
      </c>
      <c r="S3999">
        <v>54</v>
      </c>
      <c r="T3999" t="s">
        <v>58</v>
      </c>
      <c r="U3999" t="s">
        <v>53</v>
      </c>
      <c r="V3999">
        <v>29.66</v>
      </c>
      <c r="W3999" t="s">
        <v>53</v>
      </c>
      <c r="X3999" t="s">
        <v>53</v>
      </c>
      <c r="Y3999" t="s">
        <v>110</v>
      </c>
      <c r="Z3999">
        <v>76</v>
      </c>
      <c r="AA3999" t="s">
        <v>53</v>
      </c>
      <c r="AB3999" t="s">
        <v>53</v>
      </c>
      <c r="AC3999" t="s">
        <v>53</v>
      </c>
      <c r="AD3999" t="s">
        <v>53</v>
      </c>
      <c r="AE3999" t="s">
        <v>53</v>
      </c>
      <c r="AF3999" t="s">
        <v>53</v>
      </c>
      <c r="AG3999" t="s">
        <v>53</v>
      </c>
      <c r="AH3999" t="s">
        <v>53</v>
      </c>
      <c r="AI3999" t="s">
        <v>334</v>
      </c>
      <c r="AJ3999" t="s">
        <v>52</v>
      </c>
      <c r="AK3999" t="s">
        <v>69</v>
      </c>
      <c r="AL3999">
        <v>91.3</v>
      </c>
      <c r="AM3999">
        <v>4965</v>
      </c>
      <c r="AN3999">
        <v>0</v>
      </c>
      <c r="AO3999">
        <v>0</v>
      </c>
      <c r="AP3999">
        <v>1601.64</v>
      </c>
      <c r="AQ3999">
        <v>6566.64</v>
      </c>
      <c r="AR3999">
        <v>3</v>
      </c>
      <c r="AS3999" t="s">
        <v>881</v>
      </c>
      <c r="AT3999" t="s">
        <v>52</v>
      </c>
      <c r="AU3999">
        <v>27</v>
      </c>
      <c r="AV3999">
        <v>5907</v>
      </c>
      <c r="AY3999" t="str">
        <f>IF(AND(Table1[[#This Row],[Contract]]="Month-to-Month", Table1[[#This Row],[Tenure in Months]]&lt;6, Table1[[#This Row],[Payment Method]]="Bank Withdrawal"), "High Risk", IF(OR(Table1[[#This Row],[Contract]]="Month-to-Month", Table1[[#This Row],[Tenure in Months]]&lt;12), "Medium Risk", "Low Risk"))</f>
        <v>Low Risk</v>
      </c>
    </row>
    <row r="4000" spans="1:51" x14ac:dyDescent="0.35">
      <c r="A4000" t="s">
        <v>5199</v>
      </c>
      <c r="B4000" t="s">
        <v>51</v>
      </c>
      <c r="C4000">
        <v>57</v>
      </c>
      <c r="D4000" t="s">
        <v>52</v>
      </c>
      <c r="E4000" t="s">
        <v>52</v>
      </c>
      <c r="F4000" t="s">
        <v>53</v>
      </c>
      <c r="G4000" t="s">
        <v>52</v>
      </c>
      <c r="H4000">
        <v>0</v>
      </c>
      <c r="I4000" t="s">
        <v>54</v>
      </c>
      <c r="J4000" t="s">
        <v>55</v>
      </c>
      <c r="K4000" t="s">
        <v>716</v>
      </c>
      <c r="L4000">
        <v>93204</v>
      </c>
      <c r="M4000">
        <v>35.916943000000003</v>
      </c>
      <c r="N4000">
        <v>-120.129921</v>
      </c>
      <c r="O4000">
        <v>14697</v>
      </c>
      <c r="P4000" t="s">
        <v>57</v>
      </c>
      <c r="Q4000" t="s">
        <v>53</v>
      </c>
      <c r="R4000">
        <v>2</v>
      </c>
      <c r="S4000">
        <v>72</v>
      </c>
      <c r="T4000" t="s">
        <v>229</v>
      </c>
      <c r="U4000" t="s">
        <v>53</v>
      </c>
      <c r="V4000">
        <v>10.97</v>
      </c>
      <c r="W4000" t="s">
        <v>53</v>
      </c>
      <c r="X4000" t="s">
        <v>53</v>
      </c>
      <c r="Y4000" t="s">
        <v>59</v>
      </c>
      <c r="Z4000">
        <v>30</v>
      </c>
      <c r="AA4000" t="s">
        <v>52</v>
      </c>
      <c r="AB4000" t="s">
        <v>53</v>
      </c>
      <c r="AC4000" t="s">
        <v>53</v>
      </c>
      <c r="AD4000" t="s">
        <v>53</v>
      </c>
      <c r="AE4000" t="s">
        <v>53</v>
      </c>
      <c r="AF4000" t="s">
        <v>53</v>
      </c>
      <c r="AG4000" t="s">
        <v>53</v>
      </c>
      <c r="AH4000" t="s">
        <v>53</v>
      </c>
      <c r="AI4000" t="s">
        <v>334</v>
      </c>
      <c r="AJ4000" t="s">
        <v>52</v>
      </c>
      <c r="AK4000" t="s">
        <v>61</v>
      </c>
      <c r="AL4000">
        <v>85.95</v>
      </c>
      <c r="AM4000">
        <v>6151.9</v>
      </c>
      <c r="AN4000">
        <v>0</v>
      </c>
      <c r="AO4000">
        <v>0</v>
      </c>
      <c r="AP4000">
        <v>789.84</v>
      </c>
      <c r="AQ4000">
        <v>6941.74</v>
      </c>
      <c r="AR4000">
        <v>4</v>
      </c>
      <c r="AS4000" t="s">
        <v>881</v>
      </c>
      <c r="AT4000" t="s">
        <v>52</v>
      </c>
      <c r="AU4000">
        <v>62</v>
      </c>
      <c r="AV4000">
        <v>6450</v>
      </c>
      <c r="AY4000" t="str">
        <f>IF(AND(Table1[[#This Row],[Contract]]="Month-to-Month", Table1[[#This Row],[Tenure in Months]]&lt;6, Table1[[#This Row],[Payment Method]]="Bank Withdrawal"), "High Risk", IF(OR(Table1[[#This Row],[Contract]]="Month-to-Month", Table1[[#This Row],[Tenure in Months]]&lt;12), "Medium Risk", "Low Risk"))</f>
        <v>Low Risk</v>
      </c>
    </row>
    <row r="4001" spans="1:51" x14ac:dyDescent="0.35">
      <c r="A4001" t="s">
        <v>5200</v>
      </c>
      <c r="B4001" t="s">
        <v>51</v>
      </c>
      <c r="C4001">
        <v>53</v>
      </c>
      <c r="D4001" t="s">
        <v>52</v>
      </c>
      <c r="E4001" t="s">
        <v>52</v>
      </c>
      <c r="F4001" t="s">
        <v>53</v>
      </c>
      <c r="G4001" t="s">
        <v>53</v>
      </c>
      <c r="H4001">
        <v>1</v>
      </c>
      <c r="I4001" t="s">
        <v>54</v>
      </c>
      <c r="J4001" t="s">
        <v>55</v>
      </c>
      <c r="K4001" t="s">
        <v>538</v>
      </c>
      <c r="L4001">
        <v>93210</v>
      </c>
      <c r="M4001">
        <v>36.186866999999999</v>
      </c>
      <c r="N4001">
        <v>-120.387793</v>
      </c>
      <c r="O4001">
        <v>18036</v>
      </c>
      <c r="P4001" t="s">
        <v>57</v>
      </c>
      <c r="Q4001" t="s">
        <v>53</v>
      </c>
      <c r="R4001">
        <v>5</v>
      </c>
      <c r="S4001">
        <v>69</v>
      </c>
      <c r="T4001" t="s">
        <v>229</v>
      </c>
      <c r="U4001" t="s">
        <v>53</v>
      </c>
      <c r="V4001">
        <v>21.56</v>
      </c>
      <c r="W4001" t="s">
        <v>53</v>
      </c>
      <c r="X4001" t="s">
        <v>53</v>
      </c>
      <c r="Y4001" t="s">
        <v>68</v>
      </c>
      <c r="Z4001">
        <v>17</v>
      </c>
      <c r="AA4001" t="s">
        <v>52</v>
      </c>
      <c r="AB4001" t="s">
        <v>52</v>
      </c>
      <c r="AC4001" t="s">
        <v>53</v>
      </c>
      <c r="AD4001" t="s">
        <v>52</v>
      </c>
      <c r="AE4001" t="s">
        <v>52</v>
      </c>
      <c r="AF4001" t="s">
        <v>52</v>
      </c>
      <c r="AG4001" t="s">
        <v>52</v>
      </c>
      <c r="AH4001" t="s">
        <v>53</v>
      </c>
      <c r="AI4001" t="s">
        <v>334</v>
      </c>
      <c r="AJ4001" t="s">
        <v>53</v>
      </c>
      <c r="AK4001" t="s">
        <v>69</v>
      </c>
      <c r="AL4001">
        <v>79.2</v>
      </c>
      <c r="AM4001">
        <v>5420.65</v>
      </c>
      <c r="AN4001">
        <v>0</v>
      </c>
      <c r="AO4001">
        <v>0</v>
      </c>
      <c r="AP4001">
        <v>1487.6399999999901</v>
      </c>
      <c r="AQ4001">
        <v>6908.28999999999</v>
      </c>
      <c r="AR4001">
        <v>4</v>
      </c>
      <c r="AS4001" t="s">
        <v>881</v>
      </c>
      <c r="AT4001" t="s">
        <v>52</v>
      </c>
      <c r="AU4001">
        <v>63</v>
      </c>
      <c r="AV4001">
        <v>4072</v>
      </c>
      <c r="AY4001" t="str">
        <f>IF(AND(Table1[[#This Row],[Contract]]="Month-to-Month", Table1[[#This Row],[Tenure in Months]]&lt;6, Table1[[#This Row],[Payment Method]]="Bank Withdrawal"), "High Risk", IF(OR(Table1[[#This Row],[Contract]]="Month-to-Month", Table1[[#This Row],[Tenure in Months]]&lt;12), "Medium Risk", "Low Risk"))</f>
        <v>Low Risk</v>
      </c>
    </row>
    <row r="4002" spans="1:51" x14ac:dyDescent="0.35">
      <c r="A4002" t="s">
        <v>5201</v>
      </c>
      <c r="B4002" t="s">
        <v>66</v>
      </c>
      <c r="C4002">
        <v>58</v>
      </c>
      <c r="D4002" t="s">
        <v>52</v>
      </c>
      <c r="E4002" t="s">
        <v>52</v>
      </c>
      <c r="F4002" t="s">
        <v>52</v>
      </c>
      <c r="G4002" t="s">
        <v>52</v>
      </c>
      <c r="H4002">
        <v>0</v>
      </c>
      <c r="I4002" t="s">
        <v>54</v>
      </c>
      <c r="J4002" t="s">
        <v>55</v>
      </c>
      <c r="K4002" t="s">
        <v>3207</v>
      </c>
      <c r="L4002">
        <v>93212</v>
      </c>
      <c r="M4002">
        <v>36.04533</v>
      </c>
      <c r="N4002">
        <v>-119.53242400000001</v>
      </c>
      <c r="O4002">
        <v>23506</v>
      </c>
      <c r="P4002" t="s">
        <v>57</v>
      </c>
      <c r="Q4002" t="s">
        <v>52</v>
      </c>
      <c r="R4002">
        <v>0</v>
      </c>
      <c r="S4002">
        <v>48</v>
      </c>
      <c r="T4002" t="s">
        <v>58</v>
      </c>
      <c r="U4002" t="s">
        <v>53</v>
      </c>
      <c r="V4002">
        <v>13.03</v>
      </c>
      <c r="W4002" t="s">
        <v>52</v>
      </c>
      <c r="X4002" t="s">
        <v>53</v>
      </c>
      <c r="Y4002" t="s">
        <v>59</v>
      </c>
      <c r="Z4002">
        <v>5</v>
      </c>
      <c r="AA4002" t="s">
        <v>53</v>
      </c>
      <c r="AB4002" t="s">
        <v>53</v>
      </c>
      <c r="AC4002" t="s">
        <v>52</v>
      </c>
      <c r="AD4002" t="s">
        <v>52</v>
      </c>
      <c r="AE4002" t="s">
        <v>52</v>
      </c>
      <c r="AF4002" t="s">
        <v>52</v>
      </c>
      <c r="AG4002" t="s">
        <v>52</v>
      </c>
      <c r="AH4002" t="s">
        <v>53</v>
      </c>
      <c r="AI4002" t="s">
        <v>334</v>
      </c>
      <c r="AJ4002" t="s">
        <v>52</v>
      </c>
      <c r="AK4002" t="s">
        <v>69</v>
      </c>
      <c r="AL4002">
        <v>55.5</v>
      </c>
      <c r="AM4002">
        <v>2627.35</v>
      </c>
      <c r="AN4002">
        <v>0</v>
      </c>
      <c r="AO4002">
        <v>0</v>
      </c>
      <c r="AP4002">
        <v>625.43999999999903</v>
      </c>
      <c r="AQ4002">
        <v>3252.79</v>
      </c>
      <c r="AR4002">
        <v>4</v>
      </c>
      <c r="AS4002" t="s">
        <v>881</v>
      </c>
      <c r="AT4002" t="s">
        <v>52</v>
      </c>
      <c r="AU4002">
        <v>48</v>
      </c>
      <c r="AV4002">
        <v>4975</v>
      </c>
      <c r="AY4002" t="str">
        <f>IF(AND(Table1[[#This Row],[Contract]]="Month-to-Month", Table1[[#This Row],[Tenure in Months]]&lt;6, Table1[[#This Row],[Payment Method]]="Bank Withdrawal"), "High Risk", IF(OR(Table1[[#This Row],[Contract]]="Month-to-Month", Table1[[#This Row],[Tenure in Months]]&lt;12), "Medium Risk", "Low Risk"))</f>
        <v>Low Risk</v>
      </c>
    </row>
    <row r="4003" spans="1:51" x14ac:dyDescent="0.35">
      <c r="A4003" t="s">
        <v>5202</v>
      </c>
      <c r="B4003" t="s">
        <v>66</v>
      </c>
      <c r="C4003">
        <v>54</v>
      </c>
      <c r="D4003" t="s">
        <v>52</v>
      </c>
      <c r="E4003" t="s">
        <v>52</v>
      </c>
      <c r="F4003" t="s">
        <v>53</v>
      </c>
      <c r="G4003" t="s">
        <v>52</v>
      </c>
      <c r="H4003">
        <v>0</v>
      </c>
      <c r="I4003" t="s">
        <v>54</v>
      </c>
      <c r="J4003" t="s">
        <v>55</v>
      </c>
      <c r="K4003" t="s">
        <v>540</v>
      </c>
      <c r="L4003">
        <v>93218</v>
      </c>
      <c r="M4003">
        <v>35.846066999999998</v>
      </c>
      <c r="N4003">
        <v>-119.00407300000001</v>
      </c>
      <c r="O4003">
        <v>823</v>
      </c>
      <c r="P4003" t="s">
        <v>57</v>
      </c>
      <c r="Q4003" t="s">
        <v>53</v>
      </c>
      <c r="R4003">
        <v>4</v>
      </c>
      <c r="S4003">
        <v>8</v>
      </c>
      <c r="T4003" t="s">
        <v>67</v>
      </c>
      <c r="U4003" t="s">
        <v>53</v>
      </c>
      <c r="V4003">
        <v>9.8800000000000008</v>
      </c>
      <c r="W4003" t="s">
        <v>53</v>
      </c>
      <c r="X4003" t="s">
        <v>53</v>
      </c>
      <c r="Y4003" t="s">
        <v>68</v>
      </c>
      <c r="Z4003">
        <v>4</v>
      </c>
      <c r="AA4003" t="s">
        <v>52</v>
      </c>
      <c r="AB4003" t="s">
        <v>52</v>
      </c>
      <c r="AC4003" t="s">
        <v>52</v>
      </c>
      <c r="AD4003" t="s">
        <v>53</v>
      </c>
      <c r="AE4003" t="s">
        <v>52</v>
      </c>
      <c r="AF4003" t="s">
        <v>53</v>
      </c>
      <c r="AG4003" t="s">
        <v>53</v>
      </c>
      <c r="AH4003" t="s">
        <v>52</v>
      </c>
      <c r="AI4003" t="s">
        <v>60</v>
      </c>
      <c r="AJ4003" t="s">
        <v>53</v>
      </c>
      <c r="AK4003" t="s">
        <v>61</v>
      </c>
      <c r="AL4003">
        <v>90.25</v>
      </c>
      <c r="AM4003">
        <v>743.75</v>
      </c>
      <c r="AN4003">
        <v>0</v>
      </c>
      <c r="AO4003">
        <v>0</v>
      </c>
      <c r="AP4003">
        <v>79.040000000000006</v>
      </c>
      <c r="AQ4003">
        <v>822.79</v>
      </c>
      <c r="AR4003">
        <v>3</v>
      </c>
      <c r="AS4003" t="s">
        <v>881</v>
      </c>
      <c r="AT4003" t="s">
        <v>52</v>
      </c>
      <c r="AU4003">
        <v>76</v>
      </c>
      <c r="AV4003">
        <v>4969</v>
      </c>
      <c r="AY4003" t="str">
        <f>IF(AND(Table1[[#This Row],[Contract]]="Month-to-Month", Table1[[#This Row],[Tenure in Months]]&lt;6, Table1[[#This Row],[Payment Method]]="Bank Withdrawal"), "High Risk", IF(OR(Table1[[#This Row],[Contract]]="Month-to-Month", Table1[[#This Row],[Tenure in Months]]&lt;12), "Medium Risk", "Low Risk"))</f>
        <v>Medium Risk</v>
      </c>
    </row>
    <row r="4004" spans="1:51" x14ac:dyDescent="0.35">
      <c r="A4004" t="s">
        <v>5203</v>
      </c>
      <c r="B4004" t="s">
        <v>51</v>
      </c>
      <c r="C4004">
        <v>59</v>
      </c>
      <c r="D4004" t="s">
        <v>52</v>
      </c>
      <c r="E4004" t="s">
        <v>52</v>
      </c>
      <c r="F4004" t="s">
        <v>53</v>
      </c>
      <c r="G4004" t="s">
        <v>52</v>
      </c>
      <c r="H4004">
        <v>0</v>
      </c>
      <c r="I4004" t="s">
        <v>54</v>
      </c>
      <c r="J4004" t="s">
        <v>55</v>
      </c>
      <c r="K4004" t="s">
        <v>1443</v>
      </c>
      <c r="L4004">
        <v>93219</v>
      </c>
      <c r="M4004">
        <v>35.858054000000003</v>
      </c>
      <c r="N4004">
        <v>-119.305858</v>
      </c>
      <c r="O4004">
        <v>9318</v>
      </c>
      <c r="P4004" t="s">
        <v>57</v>
      </c>
      <c r="Q4004" t="s">
        <v>53</v>
      </c>
      <c r="R4004">
        <v>7</v>
      </c>
      <c r="S4004">
        <v>71</v>
      </c>
      <c r="T4004" t="s">
        <v>229</v>
      </c>
      <c r="U4004" t="s">
        <v>53</v>
      </c>
      <c r="V4004">
        <v>46.53</v>
      </c>
      <c r="W4004" t="s">
        <v>53</v>
      </c>
      <c r="X4004" t="s">
        <v>53</v>
      </c>
      <c r="Y4004" t="s">
        <v>59</v>
      </c>
      <c r="Z4004">
        <v>3</v>
      </c>
      <c r="AA4004" t="s">
        <v>53</v>
      </c>
      <c r="AB4004" t="s">
        <v>53</v>
      </c>
      <c r="AC4004" t="s">
        <v>53</v>
      </c>
      <c r="AD4004" t="s">
        <v>53</v>
      </c>
      <c r="AE4004" t="s">
        <v>53</v>
      </c>
      <c r="AF4004" t="s">
        <v>53</v>
      </c>
      <c r="AG4004" t="s">
        <v>53</v>
      </c>
      <c r="AH4004" t="s">
        <v>53</v>
      </c>
      <c r="AI4004" t="s">
        <v>334</v>
      </c>
      <c r="AJ4004" t="s">
        <v>53</v>
      </c>
      <c r="AK4004" t="s">
        <v>69</v>
      </c>
      <c r="AL4004">
        <v>91.25</v>
      </c>
      <c r="AM4004">
        <v>6589.6</v>
      </c>
      <c r="AN4004">
        <v>0</v>
      </c>
      <c r="AO4004">
        <v>0</v>
      </c>
      <c r="AP4004">
        <v>3303.63</v>
      </c>
      <c r="AQ4004">
        <v>9893.23</v>
      </c>
      <c r="AR4004">
        <v>3</v>
      </c>
      <c r="AS4004" t="s">
        <v>881</v>
      </c>
      <c r="AT4004" t="s">
        <v>52</v>
      </c>
      <c r="AU4004">
        <v>30</v>
      </c>
      <c r="AV4004">
        <v>5529</v>
      </c>
      <c r="AY4004" t="str">
        <f>IF(AND(Table1[[#This Row],[Contract]]="Month-to-Month", Table1[[#This Row],[Tenure in Months]]&lt;6, Table1[[#This Row],[Payment Method]]="Bank Withdrawal"), "High Risk", IF(OR(Table1[[#This Row],[Contract]]="Month-to-Month", Table1[[#This Row],[Tenure in Months]]&lt;12), "Medium Risk", "Low Risk"))</f>
        <v>Low Risk</v>
      </c>
    </row>
    <row r="4005" spans="1:51" x14ac:dyDescent="0.35">
      <c r="A4005" t="s">
        <v>5204</v>
      </c>
      <c r="B4005" t="s">
        <v>51</v>
      </c>
      <c r="C4005">
        <v>40</v>
      </c>
      <c r="D4005" t="s">
        <v>52</v>
      </c>
      <c r="E4005" t="s">
        <v>52</v>
      </c>
      <c r="F4005" t="s">
        <v>53</v>
      </c>
      <c r="G4005" t="s">
        <v>52</v>
      </c>
      <c r="H4005">
        <v>0</v>
      </c>
      <c r="I4005" t="s">
        <v>54</v>
      </c>
      <c r="J4005" t="s">
        <v>55</v>
      </c>
      <c r="K4005" t="s">
        <v>1680</v>
      </c>
      <c r="L4005">
        <v>93222</v>
      </c>
      <c r="M4005">
        <v>34.907910999999999</v>
      </c>
      <c r="N4005">
        <v>-119.234281</v>
      </c>
      <c r="O4005">
        <v>1526</v>
      </c>
      <c r="P4005" t="s">
        <v>57</v>
      </c>
      <c r="Q4005" t="s">
        <v>53</v>
      </c>
      <c r="R4005">
        <v>8</v>
      </c>
      <c r="S4005">
        <v>67</v>
      </c>
      <c r="T4005" t="s">
        <v>229</v>
      </c>
      <c r="U4005" t="s">
        <v>53</v>
      </c>
      <c r="V4005">
        <v>31.41</v>
      </c>
      <c r="W4005" t="s">
        <v>52</v>
      </c>
      <c r="X4005" t="s">
        <v>53</v>
      </c>
      <c r="Y4005" t="s">
        <v>68</v>
      </c>
      <c r="Z4005">
        <v>23</v>
      </c>
      <c r="AA4005" t="s">
        <v>53</v>
      </c>
      <c r="AB4005" t="s">
        <v>53</v>
      </c>
      <c r="AC4005" t="s">
        <v>52</v>
      </c>
      <c r="AD4005" t="s">
        <v>52</v>
      </c>
      <c r="AE4005" t="s">
        <v>53</v>
      </c>
      <c r="AF4005" t="s">
        <v>53</v>
      </c>
      <c r="AG4005" t="s">
        <v>53</v>
      </c>
      <c r="AH4005" t="s">
        <v>53</v>
      </c>
      <c r="AI4005" t="s">
        <v>124</v>
      </c>
      <c r="AJ4005" t="s">
        <v>53</v>
      </c>
      <c r="AK4005" t="s">
        <v>69</v>
      </c>
      <c r="AL4005">
        <v>100.9</v>
      </c>
      <c r="AM4005">
        <v>6733.15</v>
      </c>
      <c r="AN4005">
        <v>0</v>
      </c>
      <c r="AO4005">
        <v>0</v>
      </c>
      <c r="AP4005">
        <v>2104.4699999999998</v>
      </c>
      <c r="AQ4005">
        <v>8837.6199999999899</v>
      </c>
      <c r="AR4005">
        <v>3</v>
      </c>
      <c r="AS4005" t="s">
        <v>881</v>
      </c>
      <c r="AT4005" t="s">
        <v>52</v>
      </c>
      <c r="AU4005">
        <v>31</v>
      </c>
      <c r="AV4005">
        <v>4078</v>
      </c>
      <c r="AY4005" t="str">
        <f>IF(AND(Table1[[#This Row],[Contract]]="Month-to-Month", Table1[[#This Row],[Tenure in Months]]&lt;6, Table1[[#This Row],[Payment Method]]="Bank Withdrawal"), "High Risk", IF(OR(Table1[[#This Row],[Contract]]="Month-to-Month", Table1[[#This Row],[Tenure in Months]]&lt;12), "Medium Risk", "Low Risk"))</f>
        <v>Low Risk</v>
      </c>
    </row>
    <row r="4006" spans="1:51" x14ac:dyDescent="0.35">
      <c r="A4006" t="s">
        <v>5205</v>
      </c>
      <c r="B4006" t="s">
        <v>51</v>
      </c>
      <c r="C4006">
        <v>28</v>
      </c>
      <c r="D4006" t="s">
        <v>53</v>
      </c>
      <c r="E4006" t="s">
        <v>52</v>
      </c>
      <c r="F4006" t="s">
        <v>53</v>
      </c>
      <c r="G4006" t="s">
        <v>53</v>
      </c>
      <c r="H4006">
        <v>2</v>
      </c>
      <c r="I4006" t="s">
        <v>54</v>
      </c>
      <c r="J4006" t="s">
        <v>55</v>
      </c>
      <c r="K4006" t="s">
        <v>3209</v>
      </c>
      <c r="L4006">
        <v>93223</v>
      </c>
      <c r="M4006">
        <v>36.298780000000001</v>
      </c>
      <c r="N4006">
        <v>-119.20102799999999</v>
      </c>
      <c r="O4006">
        <v>8644</v>
      </c>
      <c r="P4006" t="s">
        <v>57</v>
      </c>
      <c r="Q4006" t="s">
        <v>53</v>
      </c>
      <c r="R4006">
        <v>9</v>
      </c>
      <c r="S4006">
        <v>34</v>
      </c>
      <c r="T4006" t="s">
        <v>58</v>
      </c>
      <c r="U4006" t="s">
        <v>53</v>
      </c>
      <c r="V4006">
        <v>42.74</v>
      </c>
      <c r="W4006" t="s">
        <v>53</v>
      </c>
      <c r="X4006" t="s">
        <v>53</v>
      </c>
      <c r="Y4006" t="s">
        <v>68</v>
      </c>
      <c r="Z4006">
        <v>52</v>
      </c>
      <c r="AA4006" t="s">
        <v>52</v>
      </c>
      <c r="AB4006" t="s">
        <v>53</v>
      </c>
      <c r="AC4006" t="s">
        <v>52</v>
      </c>
      <c r="AD4006" t="s">
        <v>52</v>
      </c>
      <c r="AE4006" t="s">
        <v>53</v>
      </c>
      <c r="AF4006" t="s">
        <v>53</v>
      </c>
      <c r="AG4006" t="s">
        <v>53</v>
      </c>
      <c r="AH4006" t="s">
        <v>53</v>
      </c>
      <c r="AI4006" t="s">
        <v>60</v>
      </c>
      <c r="AJ4006" t="s">
        <v>53</v>
      </c>
      <c r="AK4006" t="s">
        <v>61</v>
      </c>
      <c r="AL4006">
        <v>97.7</v>
      </c>
      <c r="AM4006">
        <v>3410</v>
      </c>
      <c r="AN4006">
        <v>0</v>
      </c>
      <c r="AO4006">
        <v>0</v>
      </c>
      <c r="AP4006">
        <v>1453.16</v>
      </c>
      <c r="AQ4006">
        <v>4863.16</v>
      </c>
      <c r="AR4006">
        <v>3</v>
      </c>
      <c r="AS4006" t="s">
        <v>881</v>
      </c>
      <c r="AT4006" t="s">
        <v>52</v>
      </c>
      <c r="AU4006">
        <v>39</v>
      </c>
      <c r="AV4006">
        <v>5789</v>
      </c>
      <c r="AY4006" t="str">
        <f>IF(AND(Table1[[#This Row],[Contract]]="Month-to-Month", Table1[[#This Row],[Tenure in Months]]&lt;6, Table1[[#This Row],[Payment Method]]="Bank Withdrawal"), "High Risk", IF(OR(Table1[[#This Row],[Contract]]="Month-to-Month", Table1[[#This Row],[Tenure in Months]]&lt;12), "Medium Risk", "Low Risk"))</f>
        <v>Medium Risk</v>
      </c>
    </row>
    <row r="4007" spans="1:51" x14ac:dyDescent="0.35">
      <c r="A4007" t="s">
        <v>5206</v>
      </c>
      <c r="B4007" t="s">
        <v>66</v>
      </c>
      <c r="C4007">
        <v>53</v>
      </c>
      <c r="D4007" t="s">
        <v>52</v>
      </c>
      <c r="E4007" t="s">
        <v>52</v>
      </c>
      <c r="F4007" t="s">
        <v>52</v>
      </c>
      <c r="G4007" t="s">
        <v>52</v>
      </c>
      <c r="H4007">
        <v>0</v>
      </c>
      <c r="I4007" t="s">
        <v>54</v>
      </c>
      <c r="J4007" t="s">
        <v>55</v>
      </c>
      <c r="K4007" t="s">
        <v>160</v>
      </c>
      <c r="L4007">
        <v>93224</v>
      </c>
      <c r="M4007">
        <v>35.215730999999998</v>
      </c>
      <c r="N4007">
        <v>-119.57013000000001</v>
      </c>
      <c r="O4007">
        <v>626</v>
      </c>
      <c r="P4007" t="s">
        <v>57</v>
      </c>
      <c r="Q4007" t="s">
        <v>52</v>
      </c>
      <c r="R4007">
        <v>0</v>
      </c>
      <c r="S4007">
        <v>3</v>
      </c>
      <c r="T4007" t="s">
        <v>67</v>
      </c>
      <c r="U4007" t="s">
        <v>53</v>
      </c>
      <c r="V4007">
        <v>34.76</v>
      </c>
      <c r="W4007" t="s">
        <v>52</v>
      </c>
      <c r="X4007" t="s">
        <v>53</v>
      </c>
      <c r="Y4007" t="s">
        <v>68</v>
      </c>
      <c r="Z4007">
        <v>21</v>
      </c>
      <c r="AA4007" t="s">
        <v>52</v>
      </c>
      <c r="AB4007" t="s">
        <v>52</v>
      </c>
      <c r="AC4007" t="s">
        <v>52</v>
      </c>
      <c r="AD4007" t="s">
        <v>52</v>
      </c>
      <c r="AE4007" t="s">
        <v>52</v>
      </c>
      <c r="AF4007" t="s">
        <v>52</v>
      </c>
      <c r="AG4007" t="s">
        <v>52</v>
      </c>
      <c r="AH4007" t="s">
        <v>53</v>
      </c>
      <c r="AI4007" t="s">
        <v>60</v>
      </c>
      <c r="AJ4007" t="s">
        <v>53</v>
      </c>
      <c r="AK4007" t="s">
        <v>61</v>
      </c>
      <c r="AL4007">
        <v>69.849999999999994</v>
      </c>
      <c r="AM4007">
        <v>199.85</v>
      </c>
      <c r="AN4007">
        <v>0</v>
      </c>
      <c r="AO4007">
        <v>0</v>
      </c>
      <c r="AP4007">
        <v>104.28</v>
      </c>
      <c r="AQ4007">
        <v>304.13</v>
      </c>
      <c r="AR4007">
        <v>5</v>
      </c>
      <c r="AS4007" t="s">
        <v>883</v>
      </c>
      <c r="AT4007" t="s">
        <v>52</v>
      </c>
      <c r="AU4007">
        <v>40</v>
      </c>
      <c r="AV4007">
        <v>4764</v>
      </c>
      <c r="AY4007" t="str">
        <f>IF(AND(Table1[[#This Row],[Contract]]="Month-to-Month", Table1[[#This Row],[Tenure in Months]]&lt;6, Table1[[#This Row],[Payment Method]]="Bank Withdrawal"), "High Risk", IF(OR(Table1[[#This Row],[Contract]]="Month-to-Month", Table1[[#This Row],[Tenure in Months]]&lt;12), "Medium Risk", "Low Risk"))</f>
        <v>High Risk</v>
      </c>
    </row>
    <row r="4008" spans="1:51" x14ac:dyDescent="0.35">
      <c r="A4008" t="s">
        <v>5207</v>
      </c>
      <c r="B4008" t="s">
        <v>66</v>
      </c>
      <c r="C4008">
        <v>37</v>
      </c>
      <c r="D4008" t="s">
        <v>52</v>
      </c>
      <c r="E4008" t="s">
        <v>52</v>
      </c>
      <c r="F4008" t="s">
        <v>53</v>
      </c>
      <c r="G4008" t="s">
        <v>52</v>
      </c>
      <c r="H4008">
        <v>0</v>
      </c>
      <c r="I4008" t="s">
        <v>54</v>
      </c>
      <c r="J4008" t="s">
        <v>55</v>
      </c>
      <c r="K4008" t="s">
        <v>1680</v>
      </c>
      <c r="L4008">
        <v>93225</v>
      </c>
      <c r="M4008">
        <v>34.827661999999997</v>
      </c>
      <c r="N4008">
        <v>-118.999073</v>
      </c>
      <c r="O4008">
        <v>4498</v>
      </c>
      <c r="P4008" t="s">
        <v>57</v>
      </c>
      <c r="Q4008" t="s">
        <v>53</v>
      </c>
      <c r="R4008">
        <v>2</v>
      </c>
      <c r="S4008">
        <v>9</v>
      </c>
      <c r="T4008" t="s">
        <v>58</v>
      </c>
      <c r="U4008" t="s">
        <v>53</v>
      </c>
      <c r="V4008">
        <v>42.39</v>
      </c>
      <c r="W4008" t="s">
        <v>52</v>
      </c>
      <c r="X4008" t="s">
        <v>53</v>
      </c>
      <c r="Y4008" t="s">
        <v>110</v>
      </c>
      <c r="Z4008">
        <v>16</v>
      </c>
      <c r="AA4008" t="s">
        <v>52</v>
      </c>
      <c r="AB4008" t="s">
        <v>53</v>
      </c>
      <c r="AC4008" t="s">
        <v>52</v>
      </c>
      <c r="AD4008" t="s">
        <v>53</v>
      </c>
      <c r="AE4008" t="s">
        <v>53</v>
      </c>
      <c r="AF4008" t="s">
        <v>52</v>
      </c>
      <c r="AG4008" t="s">
        <v>52</v>
      </c>
      <c r="AH4008" t="s">
        <v>53</v>
      </c>
      <c r="AI4008" t="s">
        <v>124</v>
      </c>
      <c r="AJ4008" t="s">
        <v>53</v>
      </c>
      <c r="AK4008" t="s">
        <v>69</v>
      </c>
      <c r="AL4008">
        <v>65.599999999999994</v>
      </c>
      <c r="AM4008">
        <v>593.29999999999995</v>
      </c>
      <c r="AN4008">
        <v>0</v>
      </c>
      <c r="AO4008">
        <v>0</v>
      </c>
      <c r="AP4008">
        <v>381.51</v>
      </c>
      <c r="AQ4008">
        <v>974.81</v>
      </c>
      <c r="AR4008">
        <v>3</v>
      </c>
      <c r="AS4008" t="s">
        <v>881</v>
      </c>
      <c r="AT4008" t="s">
        <v>52</v>
      </c>
      <c r="AU4008">
        <v>65</v>
      </c>
      <c r="AV4008">
        <v>2205</v>
      </c>
      <c r="AY4008" t="str">
        <f>IF(AND(Table1[[#This Row],[Contract]]="Month-to-Month", Table1[[#This Row],[Tenure in Months]]&lt;6, Table1[[#This Row],[Payment Method]]="Bank Withdrawal"), "High Risk", IF(OR(Table1[[#This Row],[Contract]]="Month-to-Month", Table1[[#This Row],[Tenure in Months]]&lt;12), "Medium Risk", "Low Risk"))</f>
        <v>Medium Risk</v>
      </c>
    </row>
    <row r="4009" spans="1:51" x14ac:dyDescent="0.35">
      <c r="A4009" t="s">
        <v>5208</v>
      </c>
      <c r="B4009" t="s">
        <v>51</v>
      </c>
      <c r="C4009">
        <v>23</v>
      </c>
      <c r="D4009" t="s">
        <v>53</v>
      </c>
      <c r="E4009" t="s">
        <v>52</v>
      </c>
      <c r="F4009" t="s">
        <v>53</v>
      </c>
      <c r="G4009" t="s">
        <v>53</v>
      </c>
      <c r="H4009">
        <v>3</v>
      </c>
      <c r="I4009" t="s">
        <v>54</v>
      </c>
      <c r="J4009" t="s">
        <v>55</v>
      </c>
      <c r="K4009" t="s">
        <v>4019</v>
      </c>
      <c r="L4009">
        <v>93226</v>
      </c>
      <c r="M4009">
        <v>35.735694000000002</v>
      </c>
      <c r="N4009">
        <v>-118.738483</v>
      </c>
      <c r="O4009">
        <v>296</v>
      </c>
      <c r="P4009" t="s">
        <v>57</v>
      </c>
      <c r="Q4009" t="s">
        <v>53</v>
      </c>
      <c r="R4009">
        <v>1</v>
      </c>
      <c r="S4009">
        <v>71</v>
      </c>
      <c r="T4009" t="s">
        <v>229</v>
      </c>
      <c r="U4009" t="s">
        <v>53</v>
      </c>
      <c r="V4009">
        <v>14.14</v>
      </c>
      <c r="W4009" t="s">
        <v>52</v>
      </c>
      <c r="X4009" t="s">
        <v>53</v>
      </c>
      <c r="Y4009" t="s">
        <v>68</v>
      </c>
      <c r="Z4009">
        <v>59</v>
      </c>
      <c r="AA4009" t="s">
        <v>53</v>
      </c>
      <c r="AB4009" t="s">
        <v>53</v>
      </c>
      <c r="AC4009" t="s">
        <v>53</v>
      </c>
      <c r="AD4009" t="s">
        <v>52</v>
      </c>
      <c r="AE4009" t="s">
        <v>53</v>
      </c>
      <c r="AF4009" t="s">
        <v>53</v>
      </c>
      <c r="AG4009" t="s">
        <v>53</v>
      </c>
      <c r="AH4009" t="s">
        <v>53</v>
      </c>
      <c r="AI4009" t="s">
        <v>124</v>
      </c>
      <c r="AJ4009" t="s">
        <v>53</v>
      </c>
      <c r="AK4009" t="s">
        <v>61</v>
      </c>
      <c r="AL4009">
        <v>104.65</v>
      </c>
      <c r="AM4009">
        <v>7288.4</v>
      </c>
      <c r="AN4009">
        <v>0</v>
      </c>
      <c r="AO4009">
        <v>0</v>
      </c>
      <c r="AP4009">
        <v>1003.94</v>
      </c>
      <c r="AQ4009">
        <v>8292.34</v>
      </c>
      <c r="AR4009">
        <v>4</v>
      </c>
      <c r="AS4009" t="s">
        <v>881</v>
      </c>
      <c r="AT4009" t="s">
        <v>52</v>
      </c>
      <c r="AU4009">
        <v>74</v>
      </c>
      <c r="AV4009">
        <v>6101</v>
      </c>
      <c r="AY4009" t="str">
        <f>IF(AND(Table1[[#This Row],[Contract]]="Month-to-Month", Table1[[#This Row],[Tenure in Months]]&lt;6, Table1[[#This Row],[Payment Method]]="Bank Withdrawal"), "High Risk", IF(OR(Table1[[#This Row],[Contract]]="Month-to-Month", Table1[[#This Row],[Tenure in Months]]&lt;12), "Medium Risk", "Low Risk"))</f>
        <v>Low Risk</v>
      </c>
    </row>
    <row r="4010" spans="1:51" x14ac:dyDescent="0.35">
      <c r="A4010" t="s">
        <v>5209</v>
      </c>
      <c r="B4010" t="s">
        <v>51</v>
      </c>
      <c r="C4010">
        <v>34</v>
      </c>
      <c r="D4010" t="s">
        <v>52</v>
      </c>
      <c r="E4010" t="s">
        <v>52</v>
      </c>
      <c r="F4010" t="s">
        <v>52</v>
      </c>
      <c r="G4010" t="s">
        <v>52</v>
      </c>
      <c r="H4010">
        <v>0</v>
      </c>
      <c r="I4010" t="s">
        <v>54</v>
      </c>
      <c r="J4010" t="s">
        <v>55</v>
      </c>
      <c r="K4010" t="s">
        <v>4021</v>
      </c>
      <c r="L4010">
        <v>93230</v>
      </c>
      <c r="M4010">
        <v>36.292230000000004</v>
      </c>
      <c r="N4010">
        <v>-119.622676</v>
      </c>
      <c r="O4010">
        <v>53204</v>
      </c>
      <c r="P4010" t="s">
        <v>57</v>
      </c>
      <c r="Q4010" t="s">
        <v>52</v>
      </c>
      <c r="R4010">
        <v>0</v>
      </c>
      <c r="S4010">
        <v>57</v>
      </c>
      <c r="T4010" t="s">
        <v>58</v>
      </c>
      <c r="U4010" t="s">
        <v>53</v>
      </c>
      <c r="V4010">
        <v>30.77</v>
      </c>
      <c r="W4010" t="s">
        <v>53</v>
      </c>
      <c r="X4010" t="s">
        <v>53</v>
      </c>
      <c r="Y4010" t="s">
        <v>68</v>
      </c>
      <c r="Z4010">
        <v>10</v>
      </c>
      <c r="AA4010" t="s">
        <v>52</v>
      </c>
      <c r="AB4010" t="s">
        <v>52</v>
      </c>
      <c r="AC4010" t="s">
        <v>52</v>
      </c>
      <c r="AD4010" t="s">
        <v>53</v>
      </c>
      <c r="AE4010" t="s">
        <v>53</v>
      </c>
      <c r="AF4010" t="s">
        <v>52</v>
      </c>
      <c r="AG4010" t="s">
        <v>52</v>
      </c>
      <c r="AH4010" t="s">
        <v>52</v>
      </c>
      <c r="AI4010" t="s">
        <v>334</v>
      </c>
      <c r="AJ4010" t="s">
        <v>53</v>
      </c>
      <c r="AK4010" t="s">
        <v>69</v>
      </c>
      <c r="AL4010">
        <v>90.45</v>
      </c>
      <c r="AM4010">
        <v>5229.8</v>
      </c>
      <c r="AN4010">
        <v>0</v>
      </c>
      <c r="AO4010">
        <v>70</v>
      </c>
      <c r="AP4010">
        <v>1753.8899999999901</v>
      </c>
      <c r="AQ4010">
        <v>7053.69</v>
      </c>
      <c r="AR4010">
        <v>5</v>
      </c>
      <c r="AS4010" t="s">
        <v>881</v>
      </c>
      <c r="AT4010" t="s">
        <v>52</v>
      </c>
      <c r="AU4010">
        <v>24</v>
      </c>
      <c r="AV4010">
        <v>5076</v>
      </c>
      <c r="AY4010" t="str">
        <f>IF(AND(Table1[[#This Row],[Contract]]="Month-to-Month", Table1[[#This Row],[Tenure in Months]]&lt;6, Table1[[#This Row],[Payment Method]]="Bank Withdrawal"), "High Risk", IF(OR(Table1[[#This Row],[Contract]]="Month-to-Month", Table1[[#This Row],[Tenure in Months]]&lt;12), "Medium Risk", "Low Risk"))</f>
        <v>Low Risk</v>
      </c>
    </row>
    <row r="4011" spans="1:51" x14ac:dyDescent="0.35">
      <c r="A4011" t="s">
        <v>5210</v>
      </c>
      <c r="B4011" t="s">
        <v>51</v>
      </c>
      <c r="C4011">
        <v>36</v>
      </c>
      <c r="D4011" t="s">
        <v>52</v>
      </c>
      <c r="E4011" t="s">
        <v>52</v>
      </c>
      <c r="F4011" t="s">
        <v>52</v>
      </c>
      <c r="G4011" t="s">
        <v>52</v>
      </c>
      <c r="H4011">
        <v>0</v>
      </c>
      <c r="I4011" t="s">
        <v>54</v>
      </c>
      <c r="J4011" t="s">
        <v>55</v>
      </c>
      <c r="K4011" t="s">
        <v>542</v>
      </c>
      <c r="L4011">
        <v>93234</v>
      </c>
      <c r="M4011">
        <v>36.217863999999999</v>
      </c>
      <c r="N4011">
        <v>-120.080117</v>
      </c>
      <c r="O4011">
        <v>6918</v>
      </c>
      <c r="P4011" t="s">
        <v>57</v>
      </c>
      <c r="Q4011" t="s">
        <v>52</v>
      </c>
      <c r="R4011">
        <v>0</v>
      </c>
      <c r="S4011">
        <v>72</v>
      </c>
      <c r="T4011" t="s">
        <v>229</v>
      </c>
      <c r="U4011" t="s">
        <v>52</v>
      </c>
      <c r="V4011">
        <v>0</v>
      </c>
      <c r="W4011" t="s">
        <v>52</v>
      </c>
      <c r="X4011" t="s">
        <v>53</v>
      </c>
      <c r="Y4011" t="s">
        <v>110</v>
      </c>
      <c r="Z4011">
        <v>14</v>
      </c>
      <c r="AA4011" t="s">
        <v>53</v>
      </c>
      <c r="AB4011" t="s">
        <v>53</v>
      </c>
      <c r="AC4011" t="s">
        <v>53</v>
      </c>
      <c r="AD4011" t="s">
        <v>53</v>
      </c>
      <c r="AE4011" t="s">
        <v>53</v>
      </c>
      <c r="AF4011" t="s">
        <v>53</v>
      </c>
      <c r="AG4011" t="s">
        <v>53</v>
      </c>
      <c r="AH4011" t="s">
        <v>53</v>
      </c>
      <c r="AI4011" t="s">
        <v>334</v>
      </c>
      <c r="AJ4011" t="s">
        <v>53</v>
      </c>
      <c r="AK4011" t="s">
        <v>61</v>
      </c>
      <c r="AL4011">
        <v>63.7</v>
      </c>
      <c r="AM4011">
        <v>4464.8</v>
      </c>
      <c r="AN4011">
        <v>0</v>
      </c>
      <c r="AO4011">
        <v>0</v>
      </c>
      <c r="AP4011">
        <v>0</v>
      </c>
      <c r="AQ4011">
        <v>4464.8</v>
      </c>
      <c r="AR4011">
        <v>3</v>
      </c>
      <c r="AS4011" t="s">
        <v>881</v>
      </c>
      <c r="AT4011" t="s">
        <v>52</v>
      </c>
      <c r="AU4011">
        <v>46</v>
      </c>
      <c r="AV4011">
        <v>4921</v>
      </c>
      <c r="AY4011" t="str">
        <f>IF(AND(Table1[[#This Row],[Contract]]="Month-to-Month", Table1[[#This Row],[Tenure in Months]]&lt;6, Table1[[#This Row],[Payment Method]]="Bank Withdrawal"), "High Risk", IF(OR(Table1[[#This Row],[Contract]]="Month-to-Month", Table1[[#This Row],[Tenure in Months]]&lt;12), "Medium Risk", "Low Risk"))</f>
        <v>Low Risk</v>
      </c>
    </row>
    <row r="4012" spans="1:51" x14ac:dyDescent="0.35">
      <c r="A4012" t="s">
        <v>5211</v>
      </c>
      <c r="B4012" t="s">
        <v>51</v>
      </c>
      <c r="C4012">
        <v>28</v>
      </c>
      <c r="D4012" t="s">
        <v>53</v>
      </c>
      <c r="E4012" t="s">
        <v>52</v>
      </c>
      <c r="F4012" t="s">
        <v>52</v>
      </c>
      <c r="G4012" t="s">
        <v>52</v>
      </c>
      <c r="H4012">
        <v>0</v>
      </c>
      <c r="I4012" t="s">
        <v>54</v>
      </c>
      <c r="J4012" t="s">
        <v>55</v>
      </c>
      <c r="K4012" t="s">
        <v>2014</v>
      </c>
      <c r="L4012">
        <v>93238</v>
      </c>
      <c r="M4012">
        <v>35.852891999999997</v>
      </c>
      <c r="N4012">
        <v>-118.39778200000001</v>
      </c>
      <c r="O4012">
        <v>1873</v>
      </c>
      <c r="P4012" t="s">
        <v>57</v>
      </c>
      <c r="Q4012" t="s">
        <v>52</v>
      </c>
      <c r="R4012">
        <v>0</v>
      </c>
      <c r="S4012">
        <v>18</v>
      </c>
      <c r="T4012" t="s">
        <v>72</v>
      </c>
      <c r="U4012" t="s">
        <v>53</v>
      </c>
      <c r="V4012">
        <v>38.729999999999997</v>
      </c>
      <c r="W4012" t="s">
        <v>52</v>
      </c>
      <c r="X4012" t="s">
        <v>52</v>
      </c>
      <c r="Y4012" t="s">
        <v>58</v>
      </c>
      <c r="Z4012">
        <v>0</v>
      </c>
      <c r="AA4012" t="s">
        <v>52</v>
      </c>
      <c r="AB4012" t="s">
        <v>52</v>
      </c>
      <c r="AC4012" t="s">
        <v>52</v>
      </c>
      <c r="AD4012" t="s">
        <v>52</v>
      </c>
      <c r="AE4012" t="s">
        <v>52</v>
      </c>
      <c r="AF4012" t="s">
        <v>52</v>
      </c>
      <c r="AG4012" t="s">
        <v>52</v>
      </c>
      <c r="AH4012" t="s">
        <v>52</v>
      </c>
      <c r="AI4012" t="s">
        <v>124</v>
      </c>
      <c r="AJ4012" t="s">
        <v>52</v>
      </c>
      <c r="AK4012" t="s">
        <v>69</v>
      </c>
      <c r="AL4012">
        <v>20.100000000000001</v>
      </c>
      <c r="AM4012">
        <v>401.85</v>
      </c>
      <c r="AN4012">
        <v>0</v>
      </c>
      <c r="AO4012">
        <v>0</v>
      </c>
      <c r="AP4012">
        <v>697.14</v>
      </c>
      <c r="AQ4012">
        <v>1098.99</v>
      </c>
      <c r="AR4012">
        <v>5</v>
      </c>
      <c r="AS4012" t="s">
        <v>881</v>
      </c>
      <c r="AT4012" t="s">
        <v>52</v>
      </c>
      <c r="AU4012">
        <v>57</v>
      </c>
      <c r="AV4012">
        <v>5586</v>
      </c>
      <c r="AY4012" t="str">
        <f>IF(AND(Table1[[#This Row],[Contract]]="Month-to-Month", Table1[[#This Row],[Tenure in Months]]&lt;6, Table1[[#This Row],[Payment Method]]="Bank Withdrawal"), "High Risk", IF(OR(Table1[[#This Row],[Contract]]="Month-to-Month", Table1[[#This Row],[Tenure in Months]]&lt;12), "Medium Risk", "Low Risk"))</f>
        <v>Low Risk</v>
      </c>
    </row>
    <row r="4013" spans="1:51" x14ac:dyDescent="0.35">
      <c r="A4013" t="s">
        <v>5212</v>
      </c>
      <c r="B4013" t="s">
        <v>51</v>
      </c>
      <c r="C4013">
        <v>20</v>
      </c>
      <c r="D4013" t="s">
        <v>53</v>
      </c>
      <c r="E4013" t="s">
        <v>52</v>
      </c>
      <c r="F4013" t="s">
        <v>53</v>
      </c>
      <c r="G4013" t="s">
        <v>53</v>
      </c>
      <c r="H4013">
        <v>2</v>
      </c>
      <c r="I4013" t="s">
        <v>54</v>
      </c>
      <c r="J4013" t="s">
        <v>55</v>
      </c>
      <c r="K4013" t="s">
        <v>1445</v>
      </c>
      <c r="L4013">
        <v>93239</v>
      </c>
      <c r="M4013">
        <v>35.996923000000002</v>
      </c>
      <c r="N4013">
        <v>-120.000951</v>
      </c>
      <c r="O4013">
        <v>1809</v>
      </c>
      <c r="P4013" t="s">
        <v>57</v>
      </c>
      <c r="Q4013" t="s">
        <v>52</v>
      </c>
      <c r="R4013">
        <v>0</v>
      </c>
      <c r="S4013">
        <v>43</v>
      </c>
      <c r="T4013" t="s">
        <v>58</v>
      </c>
      <c r="U4013" t="s">
        <v>53</v>
      </c>
      <c r="V4013">
        <v>22.83</v>
      </c>
      <c r="W4013" t="s">
        <v>53</v>
      </c>
      <c r="X4013" t="s">
        <v>53</v>
      </c>
      <c r="Y4013" t="s">
        <v>68</v>
      </c>
      <c r="Z4013">
        <v>47</v>
      </c>
      <c r="AA4013" t="s">
        <v>52</v>
      </c>
      <c r="AB4013" t="s">
        <v>52</v>
      </c>
      <c r="AC4013" t="s">
        <v>53</v>
      </c>
      <c r="AD4013" t="s">
        <v>53</v>
      </c>
      <c r="AE4013" t="s">
        <v>53</v>
      </c>
      <c r="AF4013" t="s">
        <v>53</v>
      </c>
      <c r="AG4013" t="s">
        <v>53</v>
      </c>
      <c r="AH4013" t="s">
        <v>53</v>
      </c>
      <c r="AI4013" t="s">
        <v>124</v>
      </c>
      <c r="AJ4013" t="s">
        <v>53</v>
      </c>
      <c r="AK4013" t="s">
        <v>69</v>
      </c>
      <c r="AL4013">
        <v>104.3</v>
      </c>
      <c r="AM4013">
        <v>4451.8500000000004</v>
      </c>
      <c r="AN4013">
        <v>0</v>
      </c>
      <c r="AO4013">
        <v>0</v>
      </c>
      <c r="AP4013">
        <v>981.68999999999903</v>
      </c>
      <c r="AQ4013">
        <v>5433.54</v>
      </c>
      <c r="AR4013">
        <v>5</v>
      </c>
      <c r="AS4013" t="s">
        <v>881</v>
      </c>
      <c r="AT4013" t="s">
        <v>52</v>
      </c>
      <c r="AU4013">
        <v>60</v>
      </c>
      <c r="AV4013">
        <v>3927</v>
      </c>
      <c r="AY4013" t="str">
        <f>IF(AND(Table1[[#This Row],[Contract]]="Month-to-Month", Table1[[#This Row],[Tenure in Months]]&lt;6, Table1[[#This Row],[Payment Method]]="Bank Withdrawal"), "High Risk", IF(OR(Table1[[#This Row],[Contract]]="Month-to-Month", Table1[[#This Row],[Tenure in Months]]&lt;12), "Medium Risk", "Low Risk"))</f>
        <v>Low Risk</v>
      </c>
    </row>
    <row r="4014" spans="1:51" x14ac:dyDescent="0.35">
      <c r="A4014" t="s">
        <v>5213</v>
      </c>
      <c r="B4014" t="s">
        <v>66</v>
      </c>
      <c r="C4014">
        <v>62</v>
      </c>
      <c r="D4014" t="s">
        <v>52</v>
      </c>
      <c r="E4014" t="s">
        <v>52</v>
      </c>
      <c r="F4014" t="s">
        <v>53</v>
      </c>
      <c r="G4014" t="s">
        <v>52</v>
      </c>
      <c r="H4014">
        <v>0</v>
      </c>
      <c r="I4014" t="s">
        <v>54</v>
      </c>
      <c r="J4014" t="s">
        <v>55</v>
      </c>
      <c r="K4014" t="s">
        <v>4025</v>
      </c>
      <c r="L4014">
        <v>93240</v>
      </c>
      <c r="M4014">
        <v>35.607875</v>
      </c>
      <c r="N4014">
        <v>-118.466318</v>
      </c>
      <c r="O4014">
        <v>5564</v>
      </c>
      <c r="P4014" t="s">
        <v>57</v>
      </c>
      <c r="Q4014" t="s">
        <v>53</v>
      </c>
      <c r="R4014">
        <v>2</v>
      </c>
      <c r="S4014">
        <v>72</v>
      </c>
      <c r="T4014" t="s">
        <v>229</v>
      </c>
      <c r="U4014" t="s">
        <v>53</v>
      </c>
      <c r="V4014">
        <v>1.72</v>
      </c>
      <c r="W4014" t="s">
        <v>53</v>
      </c>
      <c r="X4014" t="s">
        <v>53</v>
      </c>
      <c r="Y4014" t="s">
        <v>110</v>
      </c>
      <c r="Z4014">
        <v>7</v>
      </c>
      <c r="AA4014" t="s">
        <v>53</v>
      </c>
      <c r="AB4014" t="s">
        <v>53</v>
      </c>
      <c r="AC4014" t="s">
        <v>53</v>
      </c>
      <c r="AD4014" t="s">
        <v>53</v>
      </c>
      <c r="AE4014" t="s">
        <v>53</v>
      </c>
      <c r="AF4014" t="s">
        <v>53</v>
      </c>
      <c r="AG4014" t="s">
        <v>53</v>
      </c>
      <c r="AH4014" t="s">
        <v>53</v>
      </c>
      <c r="AI4014" t="s">
        <v>334</v>
      </c>
      <c r="AJ4014" t="s">
        <v>53</v>
      </c>
      <c r="AK4014" t="s">
        <v>61</v>
      </c>
      <c r="AL4014">
        <v>93.25</v>
      </c>
      <c r="AM4014">
        <v>6688.95</v>
      </c>
      <c r="AN4014">
        <v>0</v>
      </c>
      <c r="AO4014">
        <v>0</v>
      </c>
      <c r="AP4014">
        <v>123.84</v>
      </c>
      <c r="AQ4014">
        <v>6812.79</v>
      </c>
      <c r="AR4014">
        <v>3</v>
      </c>
      <c r="AS4014" t="s">
        <v>881</v>
      </c>
      <c r="AT4014" t="s">
        <v>52</v>
      </c>
      <c r="AU4014">
        <v>28</v>
      </c>
      <c r="AV4014">
        <v>5197</v>
      </c>
      <c r="AY4014" t="str">
        <f>IF(AND(Table1[[#This Row],[Contract]]="Month-to-Month", Table1[[#This Row],[Tenure in Months]]&lt;6, Table1[[#This Row],[Payment Method]]="Bank Withdrawal"), "High Risk", IF(OR(Table1[[#This Row],[Contract]]="Month-to-Month", Table1[[#This Row],[Tenure in Months]]&lt;12), "Medium Risk", "Low Risk"))</f>
        <v>Low Risk</v>
      </c>
    </row>
    <row r="4015" spans="1:51" x14ac:dyDescent="0.35">
      <c r="A4015" t="s">
        <v>5214</v>
      </c>
      <c r="B4015" t="s">
        <v>51</v>
      </c>
      <c r="C4015">
        <v>61</v>
      </c>
      <c r="D4015" t="s">
        <v>52</v>
      </c>
      <c r="E4015" t="s">
        <v>52</v>
      </c>
      <c r="F4015" t="s">
        <v>53</v>
      </c>
      <c r="G4015" t="s">
        <v>52</v>
      </c>
      <c r="H4015">
        <v>0</v>
      </c>
      <c r="I4015" t="s">
        <v>54</v>
      </c>
      <c r="J4015" t="s">
        <v>55</v>
      </c>
      <c r="K4015" t="s">
        <v>1682</v>
      </c>
      <c r="L4015">
        <v>93241</v>
      </c>
      <c r="M4015">
        <v>35.245035000000001</v>
      </c>
      <c r="N4015">
        <v>-118.905553</v>
      </c>
      <c r="O4015">
        <v>15364</v>
      </c>
      <c r="P4015" t="s">
        <v>57</v>
      </c>
      <c r="Q4015" t="s">
        <v>53</v>
      </c>
      <c r="R4015">
        <v>10</v>
      </c>
      <c r="S4015">
        <v>35</v>
      </c>
      <c r="T4015" t="s">
        <v>58</v>
      </c>
      <c r="U4015" t="s">
        <v>53</v>
      </c>
      <c r="V4015">
        <v>13.39</v>
      </c>
      <c r="W4015" t="s">
        <v>53</v>
      </c>
      <c r="X4015" t="s">
        <v>53</v>
      </c>
      <c r="Y4015" t="s">
        <v>59</v>
      </c>
      <c r="Z4015">
        <v>20</v>
      </c>
      <c r="AA4015" t="s">
        <v>52</v>
      </c>
      <c r="AB4015" t="s">
        <v>52</v>
      </c>
      <c r="AC4015" t="s">
        <v>52</v>
      </c>
      <c r="AD4015" t="s">
        <v>53</v>
      </c>
      <c r="AE4015" t="s">
        <v>53</v>
      </c>
      <c r="AF4015" t="s">
        <v>53</v>
      </c>
      <c r="AG4015" t="s">
        <v>53</v>
      </c>
      <c r="AH4015" t="s">
        <v>53</v>
      </c>
      <c r="AI4015" t="s">
        <v>124</v>
      </c>
      <c r="AJ4015" t="s">
        <v>53</v>
      </c>
      <c r="AK4015" t="s">
        <v>61</v>
      </c>
      <c r="AL4015">
        <v>73.45</v>
      </c>
      <c r="AM4015">
        <v>2661.1</v>
      </c>
      <c r="AN4015">
        <v>0</v>
      </c>
      <c r="AO4015">
        <v>0</v>
      </c>
      <c r="AP4015">
        <v>468.65</v>
      </c>
      <c r="AQ4015">
        <v>3129.75</v>
      </c>
      <c r="AR4015">
        <v>4</v>
      </c>
      <c r="AS4015" t="s">
        <v>881</v>
      </c>
      <c r="AT4015" t="s">
        <v>52</v>
      </c>
      <c r="AU4015">
        <v>66</v>
      </c>
      <c r="AV4015">
        <v>4719</v>
      </c>
      <c r="AY4015" t="str">
        <f>IF(AND(Table1[[#This Row],[Contract]]="Month-to-Month", Table1[[#This Row],[Tenure in Months]]&lt;6, Table1[[#This Row],[Payment Method]]="Bank Withdrawal"), "High Risk", IF(OR(Table1[[#This Row],[Contract]]="Month-to-Month", Table1[[#This Row],[Tenure in Months]]&lt;12), "Medium Risk", "Low Risk"))</f>
        <v>Low Risk</v>
      </c>
    </row>
    <row r="4016" spans="1:51" x14ac:dyDescent="0.35">
      <c r="A4016" t="s">
        <v>5215</v>
      </c>
      <c r="B4016" t="s">
        <v>51</v>
      </c>
      <c r="C4016">
        <v>28</v>
      </c>
      <c r="D4016" t="s">
        <v>53</v>
      </c>
      <c r="E4016" t="s">
        <v>52</v>
      </c>
      <c r="F4016" t="s">
        <v>52</v>
      </c>
      <c r="G4016" t="s">
        <v>52</v>
      </c>
      <c r="H4016">
        <v>0</v>
      </c>
      <c r="I4016" t="s">
        <v>54</v>
      </c>
      <c r="J4016" t="s">
        <v>55</v>
      </c>
      <c r="K4016" t="s">
        <v>4028</v>
      </c>
      <c r="L4016">
        <v>93242</v>
      </c>
      <c r="M4016">
        <v>36.444232</v>
      </c>
      <c r="N4016">
        <v>-119.71828499999999</v>
      </c>
      <c r="O4016">
        <v>2900</v>
      </c>
      <c r="P4016" t="s">
        <v>57</v>
      </c>
      <c r="Q4016" t="s">
        <v>52</v>
      </c>
      <c r="R4016">
        <v>0</v>
      </c>
      <c r="S4016">
        <v>4</v>
      </c>
      <c r="T4016" t="s">
        <v>58</v>
      </c>
      <c r="U4016" t="s">
        <v>53</v>
      </c>
      <c r="V4016">
        <v>45.37</v>
      </c>
      <c r="W4016" t="s">
        <v>52</v>
      </c>
      <c r="X4016" t="s">
        <v>52</v>
      </c>
      <c r="Y4016" t="s">
        <v>58</v>
      </c>
      <c r="Z4016">
        <v>0</v>
      </c>
      <c r="AA4016" t="s">
        <v>52</v>
      </c>
      <c r="AB4016" t="s">
        <v>52</v>
      </c>
      <c r="AC4016" t="s">
        <v>52</v>
      </c>
      <c r="AD4016" t="s">
        <v>52</v>
      </c>
      <c r="AE4016" t="s">
        <v>52</v>
      </c>
      <c r="AF4016" t="s">
        <v>52</v>
      </c>
      <c r="AG4016" t="s">
        <v>52</v>
      </c>
      <c r="AH4016" t="s">
        <v>52</v>
      </c>
      <c r="AI4016" t="s">
        <v>60</v>
      </c>
      <c r="AJ4016" t="s">
        <v>52</v>
      </c>
      <c r="AK4016" t="s">
        <v>69</v>
      </c>
      <c r="AL4016">
        <v>20.7</v>
      </c>
      <c r="AM4016">
        <v>73.05</v>
      </c>
      <c r="AN4016">
        <v>0</v>
      </c>
      <c r="AO4016">
        <v>0</v>
      </c>
      <c r="AP4016">
        <v>181.48</v>
      </c>
      <c r="AQ4016">
        <v>254.52999999999901</v>
      </c>
      <c r="AR4016">
        <v>5</v>
      </c>
      <c r="AS4016" t="s">
        <v>881</v>
      </c>
      <c r="AT4016" t="s">
        <v>52</v>
      </c>
      <c r="AU4016">
        <v>76</v>
      </c>
      <c r="AV4016">
        <v>4676</v>
      </c>
      <c r="AY4016" t="str">
        <f>IF(AND(Table1[[#This Row],[Contract]]="Month-to-Month", Table1[[#This Row],[Tenure in Months]]&lt;6, Table1[[#This Row],[Payment Method]]="Bank Withdrawal"), "High Risk", IF(OR(Table1[[#This Row],[Contract]]="Month-to-Month", Table1[[#This Row],[Tenure in Months]]&lt;12), "Medium Risk", "Low Risk"))</f>
        <v>Medium Risk</v>
      </c>
    </row>
    <row r="4017" spans="1:51" x14ac:dyDescent="0.35">
      <c r="A4017" t="s">
        <v>5216</v>
      </c>
      <c r="B4017" t="s">
        <v>66</v>
      </c>
      <c r="C4017">
        <v>23</v>
      </c>
      <c r="D4017" t="s">
        <v>53</v>
      </c>
      <c r="E4017" t="s">
        <v>52</v>
      </c>
      <c r="F4017" t="s">
        <v>53</v>
      </c>
      <c r="G4017" t="s">
        <v>53</v>
      </c>
      <c r="H4017">
        <v>2</v>
      </c>
      <c r="I4017" t="s">
        <v>54</v>
      </c>
      <c r="J4017" t="s">
        <v>55</v>
      </c>
      <c r="K4017" t="s">
        <v>3213</v>
      </c>
      <c r="L4017">
        <v>93243</v>
      </c>
      <c r="M4017">
        <v>34.845860999999999</v>
      </c>
      <c r="N4017">
        <v>-118.88516300000001</v>
      </c>
      <c r="O4017">
        <v>1247</v>
      </c>
      <c r="P4017" t="s">
        <v>57</v>
      </c>
      <c r="Q4017" t="s">
        <v>53</v>
      </c>
      <c r="R4017">
        <v>8</v>
      </c>
      <c r="S4017">
        <v>49</v>
      </c>
      <c r="T4017" t="s">
        <v>58</v>
      </c>
      <c r="U4017" t="s">
        <v>53</v>
      </c>
      <c r="V4017">
        <v>33.65</v>
      </c>
      <c r="W4017" t="s">
        <v>53</v>
      </c>
      <c r="X4017" t="s">
        <v>52</v>
      </c>
      <c r="Y4017" t="s">
        <v>58</v>
      </c>
      <c r="Z4017">
        <v>0</v>
      </c>
      <c r="AA4017" t="s">
        <v>52</v>
      </c>
      <c r="AB4017" t="s">
        <v>52</v>
      </c>
      <c r="AC4017" t="s">
        <v>52</v>
      </c>
      <c r="AD4017" t="s">
        <v>52</v>
      </c>
      <c r="AE4017" t="s">
        <v>52</v>
      </c>
      <c r="AF4017" t="s">
        <v>52</v>
      </c>
      <c r="AG4017" t="s">
        <v>52</v>
      </c>
      <c r="AH4017" t="s">
        <v>52</v>
      </c>
      <c r="AI4017" t="s">
        <v>334</v>
      </c>
      <c r="AJ4017" t="s">
        <v>52</v>
      </c>
      <c r="AK4017" t="s">
        <v>69</v>
      </c>
      <c r="AL4017">
        <v>25.25</v>
      </c>
      <c r="AM4017">
        <v>1211.6500000000001</v>
      </c>
      <c r="AN4017">
        <v>0</v>
      </c>
      <c r="AO4017">
        <v>0</v>
      </c>
      <c r="AP4017">
        <v>1648.85</v>
      </c>
      <c r="AQ4017">
        <v>2860.5</v>
      </c>
      <c r="AR4017">
        <v>3</v>
      </c>
      <c r="AS4017" t="s">
        <v>881</v>
      </c>
      <c r="AT4017" t="s">
        <v>52</v>
      </c>
      <c r="AU4017">
        <v>35</v>
      </c>
      <c r="AV4017">
        <v>5616</v>
      </c>
      <c r="AY4017" t="str">
        <f>IF(AND(Table1[[#This Row],[Contract]]="Month-to-Month", Table1[[#This Row],[Tenure in Months]]&lt;6, Table1[[#This Row],[Payment Method]]="Bank Withdrawal"), "High Risk", IF(OR(Table1[[#This Row],[Contract]]="Month-to-Month", Table1[[#This Row],[Tenure in Months]]&lt;12), "Medium Risk", "Low Risk"))</f>
        <v>Low Risk</v>
      </c>
    </row>
    <row r="4018" spans="1:51" x14ac:dyDescent="0.35">
      <c r="A4018" t="s">
        <v>5217</v>
      </c>
      <c r="B4018" t="s">
        <v>66</v>
      </c>
      <c r="C4018">
        <v>61</v>
      </c>
      <c r="D4018" t="s">
        <v>52</v>
      </c>
      <c r="E4018" t="s">
        <v>52</v>
      </c>
      <c r="F4018" t="s">
        <v>53</v>
      </c>
      <c r="G4018" t="s">
        <v>53</v>
      </c>
      <c r="H4018">
        <v>2</v>
      </c>
      <c r="I4018" t="s">
        <v>54</v>
      </c>
      <c r="J4018" t="s">
        <v>55</v>
      </c>
      <c r="K4018" t="s">
        <v>2016</v>
      </c>
      <c r="L4018">
        <v>93244</v>
      </c>
      <c r="M4018">
        <v>36.462671</v>
      </c>
      <c r="N4018">
        <v>-118.997291</v>
      </c>
      <c r="O4018">
        <v>293</v>
      </c>
      <c r="P4018" t="s">
        <v>57</v>
      </c>
      <c r="Q4018" t="s">
        <v>53</v>
      </c>
      <c r="R4018">
        <v>5</v>
      </c>
      <c r="S4018">
        <v>71</v>
      </c>
      <c r="T4018" t="s">
        <v>229</v>
      </c>
      <c r="U4018" t="s">
        <v>53</v>
      </c>
      <c r="V4018">
        <v>36.5</v>
      </c>
      <c r="W4018" t="s">
        <v>53</v>
      </c>
      <c r="X4018" t="s">
        <v>53</v>
      </c>
      <c r="Y4018" t="s">
        <v>68</v>
      </c>
      <c r="Z4018">
        <v>19</v>
      </c>
      <c r="AA4018" t="s">
        <v>53</v>
      </c>
      <c r="AB4018" t="s">
        <v>53</v>
      </c>
      <c r="AC4018" t="s">
        <v>53</v>
      </c>
      <c r="AD4018" t="s">
        <v>52</v>
      </c>
      <c r="AE4018" t="s">
        <v>53</v>
      </c>
      <c r="AF4018" t="s">
        <v>52</v>
      </c>
      <c r="AG4018" t="s">
        <v>52</v>
      </c>
      <c r="AH4018" t="s">
        <v>53</v>
      </c>
      <c r="AI4018" t="s">
        <v>334</v>
      </c>
      <c r="AJ4018" t="s">
        <v>52</v>
      </c>
      <c r="AK4018" t="s">
        <v>61</v>
      </c>
      <c r="AL4018">
        <v>100.5</v>
      </c>
      <c r="AM4018">
        <v>7030.65</v>
      </c>
      <c r="AN4018">
        <v>0</v>
      </c>
      <c r="AO4018">
        <v>0</v>
      </c>
      <c r="AP4018">
        <v>2591.5</v>
      </c>
      <c r="AQ4018">
        <v>9622.15</v>
      </c>
      <c r="AR4018">
        <v>4</v>
      </c>
      <c r="AS4018" t="s">
        <v>881</v>
      </c>
      <c r="AT4018" t="s">
        <v>52</v>
      </c>
      <c r="AU4018">
        <v>41</v>
      </c>
      <c r="AV4018">
        <v>4080</v>
      </c>
      <c r="AY4018" t="str">
        <f>IF(AND(Table1[[#This Row],[Contract]]="Month-to-Month", Table1[[#This Row],[Tenure in Months]]&lt;6, Table1[[#This Row],[Payment Method]]="Bank Withdrawal"), "High Risk", IF(OR(Table1[[#This Row],[Contract]]="Month-to-Month", Table1[[#This Row],[Tenure in Months]]&lt;12), "Medium Risk", "Low Risk"))</f>
        <v>Low Risk</v>
      </c>
    </row>
    <row r="4019" spans="1:51" x14ac:dyDescent="0.35">
      <c r="A4019" t="s">
        <v>5218</v>
      </c>
      <c r="B4019" t="s">
        <v>51</v>
      </c>
      <c r="C4019">
        <v>44</v>
      </c>
      <c r="D4019" t="s">
        <v>52</v>
      </c>
      <c r="E4019" t="s">
        <v>52</v>
      </c>
      <c r="F4019" t="s">
        <v>53</v>
      </c>
      <c r="G4019" t="s">
        <v>53</v>
      </c>
      <c r="H4019">
        <v>1</v>
      </c>
      <c r="I4019" t="s">
        <v>54</v>
      </c>
      <c r="J4019" t="s">
        <v>55</v>
      </c>
      <c r="K4019" t="s">
        <v>2832</v>
      </c>
      <c r="L4019">
        <v>93245</v>
      </c>
      <c r="M4019">
        <v>36.303666</v>
      </c>
      <c r="N4019">
        <v>-119.82565700000001</v>
      </c>
      <c r="O4019">
        <v>30419</v>
      </c>
      <c r="P4019" t="s">
        <v>57</v>
      </c>
      <c r="Q4019" t="s">
        <v>53</v>
      </c>
      <c r="R4019">
        <v>9</v>
      </c>
      <c r="S4019">
        <v>11</v>
      </c>
      <c r="T4019" t="s">
        <v>72</v>
      </c>
      <c r="U4019" t="s">
        <v>53</v>
      </c>
      <c r="V4019">
        <v>38.479999999999997</v>
      </c>
      <c r="W4019" t="s">
        <v>52</v>
      </c>
      <c r="X4019" t="s">
        <v>53</v>
      </c>
      <c r="Y4019" t="s">
        <v>68</v>
      </c>
      <c r="Z4019">
        <v>19</v>
      </c>
      <c r="AA4019" t="s">
        <v>52</v>
      </c>
      <c r="AB4019" t="s">
        <v>52</v>
      </c>
      <c r="AC4019" t="s">
        <v>52</v>
      </c>
      <c r="AD4019" t="s">
        <v>52</v>
      </c>
      <c r="AE4019" t="s">
        <v>53</v>
      </c>
      <c r="AF4019" t="s">
        <v>53</v>
      </c>
      <c r="AG4019" t="s">
        <v>53</v>
      </c>
      <c r="AH4019" t="s">
        <v>53</v>
      </c>
      <c r="AI4019" t="s">
        <v>60</v>
      </c>
      <c r="AJ4019" t="s">
        <v>52</v>
      </c>
      <c r="AK4019" t="s">
        <v>61</v>
      </c>
      <c r="AL4019">
        <v>90.6</v>
      </c>
      <c r="AM4019">
        <v>1020.2</v>
      </c>
      <c r="AN4019">
        <v>0</v>
      </c>
      <c r="AO4019">
        <v>0</v>
      </c>
      <c r="AP4019">
        <v>423.28</v>
      </c>
      <c r="AQ4019">
        <v>1443.48</v>
      </c>
      <c r="AR4019">
        <v>5</v>
      </c>
      <c r="AS4019" t="s">
        <v>881</v>
      </c>
      <c r="AT4019" t="s">
        <v>52</v>
      </c>
      <c r="AU4019">
        <v>65</v>
      </c>
      <c r="AV4019">
        <v>2004</v>
      </c>
      <c r="AY4019" t="str">
        <f>IF(AND(Table1[[#This Row],[Contract]]="Month-to-Month", Table1[[#This Row],[Tenure in Months]]&lt;6, Table1[[#This Row],[Payment Method]]="Bank Withdrawal"), "High Risk", IF(OR(Table1[[#This Row],[Contract]]="Month-to-Month", Table1[[#This Row],[Tenure in Months]]&lt;12), "Medium Risk", "Low Risk"))</f>
        <v>Medium Risk</v>
      </c>
    </row>
    <row r="4020" spans="1:51" x14ac:dyDescent="0.35">
      <c r="A4020" t="s">
        <v>5219</v>
      </c>
      <c r="B4020" t="s">
        <v>51</v>
      </c>
      <c r="C4020">
        <v>39</v>
      </c>
      <c r="D4020" t="s">
        <v>52</v>
      </c>
      <c r="E4020" t="s">
        <v>52</v>
      </c>
      <c r="F4020" t="s">
        <v>53</v>
      </c>
      <c r="G4020" t="s">
        <v>52</v>
      </c>
      <c r="H4020">
        <v>0</v>
      </c>
      <c r="I4020" t="s">
        <v>54</v>
      </c>
      <c r="J4020" t="s">
        <v>55</v>
      </c>
      <c r="K4020" t="s">
        <v>1684</v>
      </c>
      <c r="L4020">
        <v>93247</v>
      </c>
      <c r="M4020">
        <v>36.205464999999997</v>
      </c>
      <c r="N4020">
        <v>-119.085807</v>
      </c>
      <c r="O4020">
        <v>15508</v>
      </c>
      <c r="P4020" t="s">
        <v>57</v>
      </c>
      <c r="Q4020" t="s">
        <v>53</v>
      </c>
      <c r="R4020">
        <v>6</v>
      </c>
      <c r="S4020">
        <v>63</v>
      </c>
      <c r="T4020" t="s">
        <v>58</v>
      </c>
      <c r="U4020" t="s">
        <v>53</v>
      </c>
      <c r="V4020">
        <v>44.55</v>
      </c>
      <c r="W4020" t="s">
        <v>53</v>
      </c>
      <c r="X4020" t="s">
        <v>53</v>
      </c>
      <c r="Y4020" t="s">
        <v>59</v>
      </c>
      <c r="Z4020">
        <v>29</v>
      </c>
      <c r="AA4020" t="s">
        <v>53</v>
      </c>
      <c r="AB4020" t="s">
        <v>53</v>
      </c>
      <c r="AC4020" t="s">
        <v>53</v>
      </c>
      <c r="AD4020" t="s">
        <v>53</v>
      </c>
      <c r="AE4020" t="s">
        <v>53</v>
      </c>
      <c r="AF4020" t="s">
        <v>53</v>
      </c>
      <c r="AG4020" t="s">
        <v>53</v>
      </c>
      <c r="AH4020" t="s">
        <v>53</v>
      </c>
      <c r="AI4020" t="s">
        <v>334</v>
      </c>
      <c r="AJ4020" t="s">
        <v>53</v>
      </c>
      <c r="AK4020" t="s">
        <v>69</v>
      </c>
      <c r="AL4020">
        <v>89.4</v>
      </c>
      <c r="AM4020">
        <v>5597.65</v>
      </c>
      <c r="AN4020">
        <v>0</v>
      </c>
      <c r="AO4020">
        <v>0</v>
      </c>
      <c r="AP4020">
        <v>2806.6499999999901</v>
      </c>
      <c r="AQ4020">
        <v>8404.2999999999993</v>
      </c>
      <c r="AR4020">
        <v>3</v>
      </c>
      <c r="AS4020" t="s">
        <v>881</v>
      </c>
      <c r="AT4020" t="s">
        <v>52</v>
      </c>
      <c r="AU4020">
        <v>80</v>
      </c>
      <c r="AV4020">
        <v>5004</v>
      </c>
      <c r="AY4020" t="str">
        <f>IF(AND(Table1[[#This Row],[Contract]]="Month-to-Month", Table1[[#This Row],[Tenure in Months]]&lt;6, Table1[[#This Row],[Payment Method]]="Bank Withdrawal"), "High Risk", IF(OR(Table1[[#This Row],[Contract]]="Month-to-Month", Table1[[#This Row],[Tenure in Months]]&lt;12), "Medium Risk", "Low Risk"))</f>
        <v>Low Risk</v>
      </c>
    </row>
    <row r="4021" spans="1:51" x14ac:dyDescent="0.35">
      <c r="A4021" t="s">
        <v>5220</v>
      </c>
      <c r="B4021" t="s">
        <v>66</v>
      </c>
      <c r="C4021">
        <v>60</v>
      </c>
      <c r="D4021" t="s">
        <v>52</v>
      </c>
      <c r="E4021" t="s">
        <v>52</v>
      </c>
      <c r="F4021" t="s">
        <v>52</v>
      </c>
      <c r="G4021" t="s">
        <v>53</v>
      </c>
      <c r="H4021">
        <v>3</v>
      </c>
      <c r="I4021" t="s">
        <v>54</v>
      </c>
      <c r="J4021" t="s">
        <v>55</v>
      </c>
      <c r="K4021" t="s">
        <v>4033</v>
      </c>
      <c r="L4021">
        <v>93250</v>
      </c>
      <c r="M4021">
        <v>35.666885999999998</v>
      </c>
      <c r="N4021">
        <v>-119.186717</v>
      </c>
      <c r="O4021">
        <v>10781</v>
      </c>
      <c r="P4021" t="s">
        <v>57</v>
      </c>
      <c r="Q4021" t="s">
        <v>52</v>
      </c>
      <c r="R4021">
        <v>0</v>
      </c>
      <c r="S4021">
        <v>49</v>
      </c>
      <c r="T4021" t="s">
        <v>58</v>
      </c>
      <c r="U4021" t="s">
        <v>53</v>
      </c>
      <c r="V4021">
        <v>31.7</v>
      </c>
      <c r="W4021" t="s">
        <v>52</v>
      </c>
      <c r="X4021" t="s">
        <v>52</v>
      </c>
      <c r="Y4021" t="s">
        <v>58</v>
      </c>
      <c r="Z4021">
        <v>0</v>
      </c>
      <c r="AA4021" t="s">
        <v>52</v>
      </c>
      <c r="AB4021" t="s">
        <v>52</v>
      </c>
      <c r="AC4021" t="s">
        <v>52</v>
      </c>
      <c r="AD4021" t="s">
        <v>52</v>
      </c>
      <c r="AE4021" t="s">
        <v>52</v>
      </c>
      <c r="AF4021" t="s">
        <v>52</v>
      </c>
      <c r="AG4021" t="s">
        <v>52</v>
      </c>
      <c r="AH4021" t="s">
        <v>52</v>
      </c>
      <c r="AI4021" t="s">
        <v>334</v>
      </c>
      <c r="AJ4021" t="s">
        <v>52</v>
      </c>
      <c r="AK4021" t="s">
        <v>69</v>
      </c>
      <c r="AL4021">
        <v>20.45</v>
      </c>
      <c r="AM4021">
        <v>1024.6500000000001</v>
      </c>
      <c r="AN4021">
        <v>0</v>
      </c>
      <c r="AO4021">
        <v>0</v>
      </c>
      <c r="AP4021">
        <v>1553.3</v>
      </c>
      <c r="AQ4021">
        <v>2577.9499999999998</v>
      </c>
      <c r="AR4021">
        <v>4</v>
      </c>
      <c r="AS4021" t="s">
        <v>881</v>
      </c>
      <c r="AT4021" t="s">
        <v>52</v>
      </c>
      <c r="AU4021">
        <v>20</v>
      </c>
      <c r="AV4021">
        <v>4784</v>
      </c>
      <c r="AY4021" t="str">
        <f>IF(AND(Table1[[#This Row],[Contract]]="Month-to-Month", Table1[[#This Row],[Tenure in Months]]&lt;6, Table1[[#This Row],[Payment Method]]="Bank Withdrawal"), "High Risk", IF(OR(Table1[[#This Row],[Contract]]="Month-to-Month", Table1[[#This Row],[Tenure in Months]]&lt;12), "Medium Risk", "Low Risk"))</f>
        <v>Low Risk</v>
      </c>
    </row>
    <row r="4022" spans="1:51" x14ac:dyDescent="0.35">
      <c r="A4022" t="s">
        <v>5221</v>
      </c>
      <c r="B4022" t="s">
        <v>66</v>
      </c>
      <c r="C4022">
        <v>30</v>
      </c>
      <c r="D4022" t="s">
        <v>52</v>
      </c>
      <c r="E4022" t="s">
        <v>52</v>
      </c>
      <c r="F4022" t="s">
        <v>53</v>
      </c>
      <c r="G4022" t="s">
        <v>53</v>
      </c>
      <c r="H4022">
        <v>2</v>
      </c>
      <c r="I4022" t="s">
        <v>54</v>
      </c>
      <c r="J4022" t="s">
        <v>55</v>
      </c>
      <c r="K4022" t="s">
        <v>720</v>
      </c>
      <c r="L4022">
        <v>93254</v>
      </c>
      <c r="M4022">
        <v>34.956577000000003</v>
      </c>
      <c r="N4022">
        <v>-119.750142</v>
      </c>
      <c r="O4022">
        <v>798</v>
      </c>
      <c r="P4022" t="s">
        <v>57</v>
      </c>
      <c r="Q4022" t="s">
        <v>53</v>
      </c>
      <c r="R4022">
        <v>1</v>
      </c>
      <c r="S4022">
        <v>4</v>
      </c>
      <c r="T4022" t="s">
        <v>58</v>
      </c>
      <c r="U4022" t="s">
        <v>53</v>
      </c>
      <c r="V4022">
        <v>28.55</v>
      </c>
      <c r="W4022" t="s">
        <v>52</v>
      </c>
      <c r="X4022" t="s">
        <v>52</v>
      </c>
      <c r="Y4022" t="s">
        <v>58</v>
      </c>
      <c r="Z4022">
        <v>0</v>
      </c>
      <c r="AA4022" t="s">
        <v>52</v>
      </c>
      <c r="AB4022" t="s">
        <v>52</v>
      </c>
      <c r="AC4022" t="s">
        <v>52</v>
      </c>
      <c r="AD4022" t="s">
        <v>52</v>
      </c>
      <c r="AE4022" t="s">
        <v>52</v>
      </c>
      <c r="AF4022" t="s">
        <v>52</v>
      </c>
      <c r="AG4022" t="s">
        <v>52</v>
      </c>
      <c r="AH4022" t="s">
        <v>52</v>
      </c>
      <c r="AI4022" t="s">
        <v>60</v>
      </c>
      <c r="AJ4022" t="s">
        <v>53</v>
      </c>
      <c r="AK4022" t="s">
        <v>61</v>
      </c>
      <c r="AL4022">
        <v>19.95</v>
      </c>
      <c r="AM4022">
        <v>82.9</v>
      </c>
      <c r="AN4022">
        <v>0</v>
      </c>
      <c r="AO4022">
        <v>0</v>
      </c>
      <c r="AP4022">
        <v>114.2</v>
      </c>
      <c r="AQ4022">
        <v>197.1</v>
      </c>
      <c r="AR4022">
        <v>4</v>
      </c>
      <c r="AS4022" t="s">
        <v>881</v>
      </c>
      <c r="AT4022" t="s">
        <v>52</v>
      </c>
      <c r="AU4022">
        <v>26</v>
      </c>
      <c r="AV4022">
        <v>2951</v>
      </c>
      <c r="AY4022" t="str">
        <f>IF(AND(Table1[[#This Row],[Contract]]="Month-to-Month", Table1[[#This Row],[Tenure in Months]]&lt;6, Table1[[#This Row],[Payment Method]]="Bank Withdrawal"), "High Risk", IF(OR(Table1[[#This Row],[Contract]]="Month-to-Month", Table1[[#This Row],[Tenure in Months]]&lt;12), "Medium Risk", "Low Risk"))</f>
        <v>High Risk</v>
      </c>
    </row>
    <row r="4023" spans="1:51" x14ac:dyDescent="0.35">
      <c r="A4023" t="s">
        <v>5222</v>
      </c>
      <c r="B4023" t="s">
        <v>66</v>
      </c>
      <c r="C4023">
        <v>21</v>
      </c>
      <c r="D4023" t="s">
        <v>53</v>
      </c>
      <c r="E4023" t="s">
        <v>52</v>
      </c>
      <c r="F4023" t="s">
        <v>53</v>
      </c>
      <c r="G4023" t="s">
        <v>52</v>
      </c>
      <c r="H4023">
        <v>0</v>
      </c>
      <c r="I4023" t="s">
        <v>54</v>
      </c>
      <c r="J4023" t="s">
        <v>55</v>
      </c>
      <c r="K4023" t="s">
        <v>162</v>
      </c>
      <c r="L4023">
        <v>92592</v>
      </c>
      <c r="M4023">
        <v>33.507255000000001</v>
      </c>
      <c r="N4023">
        <v>-117.029473</v>
      </c>
      <c r="O4023">
        <v>46171</v>
      </c>
      <c r="P4023" t="s">
        <v>57</v>
      </c>
      <c r="Q4023" t="s">
        <v>53</v>
      </c>
      <c r="R4023">
        <v>2</v>
      </c>
      <c r="S4023">
        <v>72</v>
      </c>
      <c r="T4023" t="s">
        <v>229</v>
      </c>
      <c r="U4023" t="s">
        <v>53</v>
      </c>
      <c r="V4023">
        <v>11.85</v>
      </c>
      <c r="W4023" t="s">
        <v>53</v>
      </c>
      <c r="X4023" t="s">
        <v>53</v>
      </c>
      <c r="Y4023" t="s">
        <v>68</v>
      </c>
      <c r="Z4023">
        <v>82</v>
      </c>
      <c r="AA4023" t="s">
        <v>52</v>
      </c>
      <c r="AB4023" t="s">
        <v>53</v>
      </c>
      <c r="AC4023" t="s">
        <v>53</v>
      </c>
      <c r="AD4023" t="s">
        <v>53</v>
      </c>
      <c r="AE4023" t="s">
        <v>53</v>
      </c>
      <c r="AF4023" t="s">
        <v>53</v>
      </c>
      <c r="AG4023" t="s">
        <v>53</v>
      </c>
      <c r="AH4023" t="s">
        <v>53</v>
      </c>
      <c r="AI4023" t="s">
        <v>124</v>
      </c>
      <c r="AJ4023" t="s">
        <v>52</v>
      </c>
      <c r="AK4023" t="s">
        <v>69</v>
      </c>
      <c r="AL4023">
        <v>109.15</v>
      </c>
      <c r="AM4023">
        <v>7789.6</v>
      </c>
      <c r="AN4023">
        <v>0</v>
      </c>
      <c r="AO4023">
        <v>0</v>
      </c>
      <c r="AP4023">
        <v>853.19999999999902</v>
      </c>
      <c r="AQ4023">
        <v>8642.7999999999993</v>
      </c>
      <c r="AR4023">
        <v>4</v>
      </c>
      <c r="AS4023" t="s">
        <v>881</v>
      </c>
      <c r="AT4023" t="s">
        <v>52</v>
      </c>
      <c r="AU4023">
        <v>46</v>
      </c>
      <c r="AV4023">
        <v>4807</v>
      </c>
      <c r="AY4023" t="str">
        <f>IF(AND(Table1[[#This Row],[Contract]]="Month-to-Month", Table1[[#This Row],[Tenure in Months]]&lt;6, Table1[[#This Row],[Payment Method]]="Bank Withdrawal"), "High Risk", IF(OR(Table1[[#This Row],[Contract]]="Month-to-Month", Table1[[#This Row],[Tenure in Months]]&lt;12), "Medium Risk", "Low Risk"))</f>
        <v>Low Risk</v>
      </c>
    </row>
    <row r="4024" spans="1:51" x14ac:dyDescent="0.35">
      <c r="A4024" t="s">
        <v>5223</v>
      </c>
      <c r="B4024" t="s">
        <v>66</v>
      </c>
      <c r="C4024">
        <v>47</v>
      </c>
      <c r="D4024" t="s">
        <v>52</v>
      </c>
      <c r="E4024" t="s">
        <v>52</v>
      </c>
      <c r="F4024" t="s">
        <v>52</v>
      </c>
      <c r="G4024" t="s">
        <v>52</v>
      </c>
      <c r="H4024">
        <v>0</v>
      </c>
      <c r="I4024" t="s">
        <v>54</v>
      </c>
      <c r="J4024" t="s">
        <v>55</v>
      </c>
      <c r="K4024" t="s">
        <v>1447</v>
      </c>
      <c r="L4024">
        <v>93260</v>
      </c>
      <c r="M4024">
        <v>35.861927999999999</v>
      </c>
      <c r="N4024">
        <v>-118.636698</v>
      </c>
      <c r="O4024">
        <v>266</v>
      </c>
      <c r="P4024" t="s">
        <v>57</v>
      </c>
      <c r="Q4024" t="s">
        <v>52</v>
      </c>
      <c r="R4024">
        <v>0</v>
      </c>
      <c r="S4024">
        <v>57</v>
      </c>
      <c r="T4024" t="s">
        <v>58</v>
      </c>
      <c r="U4024" t="s">
        <v>53</v>
      </c>
      <c r="V4024">
        <v>38.94</v>
      </c>
      <c r="W4024" t="s">
        <v>53</v>
      </c>
      <c r="X4024" t="s">
        <v>53</v>
      </c>
      <c r="Y4024" t="s">
        <v>68</v>
      </c>
      <c r="Z4024">
        <v>7</v>
      </c>
      <c r="AA4024" t="s">
        <v>52</v>
      </c>
      <c r="AB4024" t="s">
        <v>53</v>
      </c>
      <c r="AC4024" t="s">
        <v>52</v>
      </c>
      <c r="AD4024" t="s">
        <v>53</v>
      </c>
      <c r="AE4024" t="s">
        <v>52</v>
      </c>
      <c r="AF4024" t="s">
        <v>53</v>
      </c>
      <c r="AG4024" t="s">
        <v>53</v>
      </c>
      <c r="AH4024" t="s">
        <v>53</v>
      </c>
      <c r="AI4024" t="s">
        <v>124</v>
      </c>
      <c r="AJ4024" t="s">
        <v>52</v>
      </c>
      <c r="AK4024" t="s">
        <v>61</v>
      </c>
      <c r="AL4024">
        <v>94.7</v>
      </c>
      <c r="AM4024">
        <v>5468.95</v>
      </c>
      <c r="AN4024">
        <v>0</v>
      </c>
      <c r="AO4024">
        <v>0</v>
      </c>
      <c r="AP4024">
        <v>2219.58</v>
      </c>
      <c r="AQ4024">
        <v>7688.53</v>
      </c>
      <c r="AR4024">
        <v>4</v>
      </c>
      <c r="AS4024" t="s">
        <v>881</v>
      </c>
      <c r="AT4024" t="s">
        <v>52</v>
      </c>
      <c r="AU4024">
        <v>70</v>
      </c>
      <c r="AV4024">
        <v>4507</v>
      </c>
      <c r="AY4024" t="str">
        <f>IF(AND(Table1[[#This Row],[Contract]]="Month-to-Month", Table1[[#This Row],[Tenure in Months]]&lt;6, Table1[[#This Row],[Payment Method]]="Bank Withdrawal"), "High Risk", IF(OR(Table1[[#This Row],[Contract]]="Month-to-Month", Table1[[#This Row],[Tenure in Months]]&lt;12), "Medium Risk", "Low Risk"))</f>
        <v>Low Risk</v>
      </c>
    </row>
    <row r="4025" spans="1:51" x14ac:dyDescent="0.35">
      <c r="A4025" t="s">
        <v>5224</v>
      </c>
      <c r="B4025" t="s">
        <v>51</v>
      </c>
      <c r="C4025">
        <v>52</v>
      </c>
      <c r="D4025" t="s">
        <v>52</v>
      </c>
      <c r="E4025" t="s">
        <v>52</v>
      </c>
      <c r="F4025" t="s">
        <v>53</v>
      </c>
      <c r="G4025" t="s">
        <v>53</v>
      </c>
      <c r="H4025">
        <v>2</v>
      </c>
      <c r="I4025" t="s">
        <v>54</v>
      </c>
      <c r="J4025" t="s">
        <v>55</v>
      </c>
      <c r="K4025" t="s">
        <v>3218</v>
      </c>
      <c r="L4025">
        <v>93261</v>
      </c>
      <c r="M4025">
        <v>35.809921000000003</v>
      </c>
      <c r="N4025">
        <v>-119.127437</v>
      </c>
      <c r="O4025">
        <v>2956</v>
      </c>
      <c r="P4025" t="s">
        <v>57</v>
      </c>
      <c r="Q4025" t="s">
        <v>53</v>
      </c>
      <c r="R4025">
        <v>2</v>
      </c>
      <c r="S4025">
        <v>28</v>
      </c>
      <c r="T4025" t="s">
        <v>58</v>
      </c>
      <c r="U4025" t="s">
        <v>53</v>
      </c>
      <c r="V4025">
        <v>9.31</v>
      </c>
      <c r="W4025" t="s">
        <v>53</v>
      </c>
      <c r="X4025" t="s">
        <v>53</v>
      </c>
      <c r="Y4025" t="s">
        <v>59</v>
      </c>
      <c r="Z4025">
        <v>19</v>
      </c>
      <c r="AA4025" t="s">
        <v>52</v>
      </c>
      <c r="AB4025" t="s">
        <v>53</v>
      </c>
      <c r="AC4025" t="s">
        <v>52</v>
      </c>
      <c r="AD4025" t="s">
        <v>52</v>
      </c>
      <c r="AE4025" t="s">
        <v>52</v>
      </c>
      <c r="AF4025" t="s">
        <v>53</v>
      </c>
      <c r="AG4025" t="s">
        <v>53</v>
      </c>
      <c r="AH4025" t="s">
        <v>53</v>
      </c>
      <c r="AI4025" t="s">
        <v>60</v>
      </c>
      <c r="AJ4025" t="s">
        <v>52</v>
      </c>
      <c r="AK4025" t="s">
        <v>61</v>
      </c>
      <c r="AL4025">
        <v>64.400000000000006</v>
      </c>
      <c r="AM4025">
        <v>1802.15</v>
      </c>
      <c r="AN4025">
        <v>0</v>
      </c>
      <c r="AO4025">
        <v>0</v>
      </c>
      <c r="AP4025">
        <v>260.68</v>
      </c>
      <c r="AQ4025">
        <v>2062.83</v>
      </c>
      <c r="AR4025">
        <v>3</v>
      </c>
      <c r="AS4025" t="s">
        <v>881</v>
      </c>
      <c r="AT4025" t="s">
        <v>52</v>
      </c>
      <c r="AU4025">
        <v>48</v>
      </c>
      <c r="AV4025">
        <v>2434</v>
      </c>
      <c r="AY4025" t="str">
        <f>IF(AND(Table1[[#This Row],[Contract]]="Month-to-Month", Table1[[#This Row],[Tenure in Months]]&lt;6, Table1[[#This Row],[Payment Method]]="Bank Withdrawal"), "High Risk", IF(OR(Table1[[#This Row],[Contract]]="Month-to-Month", Table1[[#This Row],[Tenure in Months]]&lt;12), "Medium Risk", "Low Risk"))</f>
        <v>Medium Risk</v>
      </c>
    </row>
    <row r="4026" spans="1:51" x14ac:dyDescent="0.35">
      <c r="A4026" t="s">
        <v>5225</v>
      </c>
      <c r="B4026" t="s">
        <v>66</v>
      </c>
      <c r="C4026">
        <v>56</v>
      </c>
      <c r="D4026" t="s">
        <v>52</v>
      </c>
      <c r="E4026" t="s">
        <v>52</v>
      </c>
      <c r="F4026" t="s">
        <v>53</v>
      </c>
      <c r="G4026" t="s">
        <v>52</v>
      </c>
      <c r="H4026">
        <v>0</v>
      </c>
      <c r="I4026" t="s">
        <v>54</v>
      </c>
      <c r="J4026" t="s">
        <v>55</v>
      </c>
      <c r="K4026" t="s">
        <v>2836</v>
      </c>
      <c r="L4026">
        <v>93262</v>
      </c>
      <c r="M4026">
        <v>36.527242999999999</v>
      </c>
      <c r="N4026">
        <v>-118.594938</v>
      </c>
      <c r="O4026">
        <v>56</v>
      </c>
      <c r="P4026" t="s">
        <v>57</v>
      </c>
      <c r="Q4026" t="s">
        <v>53</v>
      </c>
      <c r="R4026">
        <v>10</v>
      </c>
      <c r="S4026">
        <v>25</v>
      </c>
      <c r="T4026" t="s">
        <v>58</v>
      </c>
      <c r="U4026" t="s">
        <v>53</v>
      </c>
      <c r="V4026">
        <v>3.6</v>
      </c>
      <c r="W4026" t="s">
        <v>53</v>
      </c>
      <c r="X4026" t="s">
        <v>52</v>
      </c>
      <c r="Y4026" t="s">
        <v>58</v>
      </c>
      <c r="Z4026">
        <v>0</v>
      </c>
      <c r="AA4026" t="s">
        <v>52</v>
      </c>
      <c r="AB4026" t="s">
        <v>52</v>
      </c>
      <c r="AC4026" t="s">
        <v>52</v>
      </c>
      <c r="AD4026" t="s">
        <v>52</v>
      </c>
      <c r="AE4026" t="s">
        <v>52</v>
      </c>
      <c r="AF4026" t="s">
        <v>52</v>
      </c>
      <c r="AG4026" t="s">
        <v>52</v>
      </c>
      <c r="AH4026" t="s">
        <v>52</v>
      </c>
      <c r="AI4026" t="s">
        <v>124</v>
      </c>
      <c r="AJ4026" t="s">
        <v>53</v>
      </c>
      <c r="AK4026" t="s">
        <v>69</v>
      </c>
      <c r="AL4026">
        <v>26.8</v>
      </c>
      <c r="AM4026">
        <v>733.55</v>
      </c>
      <c r="AN4026">
        <v>0</v>
      </c>
      <c r="AO4026">
        <v>0</v>
      </c>
      <c r="AP4026">
        <v>90</v>
      </c>
      <c r="AQ4026">
        <v>823.55</v>
      </c>
      <c r="AR4026">
        <v>5</v>
      </c>
      <c r="AS4026" t="s">
        <v>881</v>
      </c>
      <c r="AT4026" t="s">
        <v>52</v>
      </c>
      <c r="AU4026">
        <v>78</v>
      </c>
      <c r="AV4026">
        <v>3428</v>
      </c>
      <c r="AY4026" t="str">
        <f>IF(AND(Table1[[#This Row],[Contract]]="Month-to-Month", Table1[[#This Row],[Tenure in Months]]&lt;6, Table1[[#This Row],[Payment Method]]="Bank Withdrawal"), "High Risk", IF(OR(Table1[[#This Row],[Contract]]="Month-to-Month", Table1[[#This Row],[Tenure in Months]]&lt;12), "Medium Risk", "Low Risk"))</f>
        <v>Low Risk</v>
      </c>
    </row>
    <row r="4027" spans="1:51" x14ac:dyDescent="0.35">
      <c r="A4027" t="s">
        <v>5226</v>
      </c>
      <c r="B4027" t="s">
        <v>66</v>
      </c>
      <c r="C4027">
        <v>49</v>
      </c>
      <c r="D4027" t="s">
        <v>52</v>
      </c>
      <c r="E4027" t="s">
        <v>52</v>
      </c>
      <c r="F4027" t="s">
        <v>53</v>
      </c>
      <c r="G4027" t="s">
        <v>52</v>
      </c>
      <c r="H4027">
        <v>0</v>
      </c>
      <c r="I4027" t="s">
        <v>54</v>
      </c>
      <c r="J4027" t="s">
        <v>55</v>
      </c>
      <c r="K4027" t="s">
        <v>2021</v>
      </c>
      <c r="L4027">
        <v>93263</v>
      </c>
      <c r="M4027">
        <v>35.490704999999998</v>
      </c>
      <c r="N4027">
        <v>-119.286833</v>
      </c>
      <c r="O4027">
        <v>15177</v>
      </c>
      <c r="P4027" t="s">
        <v>57</v>
      </c>
      <c r="Q4027" t="s">
        <v>53</v>
      </c>
      <c r="R4027">
        <v>1</v>
      </c>
      <c r="S4027">
        <v>47</v>
      </c>
      <c r="T4027" t="s">
        <v>58</v>
      </c>
      <c r="U4027" t="s">
        <v>53</v>
      </c>
      <c r="V4027">
        <v>6.56</v>
      </c>
      <c r="W4027" t="s">
        <v>52</v>
      </c>
      <c r="X4027" t="s">
        <v>53</v>
      </c>
      <c r="Y4027" t="s">
        <v>59</v>
      </c>
      <c r="Z4027">
        <v>11</v>
      </c>
      <c r="AA4027" t="s">
        <v>53</v>
      </c>
      <c r="AB4027" t="s">
        <v>52</v>
      </c>
      <c r="AC4027" t="s">
        <v>53</v>
      </c>
      <c r="AD4027" t="s">
        <v>52</v>
      </c>
      <c r="AE4027" t="s">
        <v>53</v>
      </c>
      <c r="AF4027" t="s">
        <v>52</v>
      </c>
      <c r="AG4027" t="s">
        <v>52</v>
      </c>
      <c r="AH4027" t="s">
        <v>52</v>
      </c>
      <c r="AI4027" t="s">
        <v>124</v>
      </c>
      <c r="AJ4027" t="s">
        <v>53</v>
      </c>
      <c r="AK4027" t="s">
        <v>69</v>
      </c>
      <c r="AL4027">
        <v>66.05</v>
      </c>
      <c r="AM4027">
        <v>3021.45</v>
      </c>
      <c r="AN4027">
        <v>0</v>
      </c>
      <c r="AO4027">
        <v>40</v>
      </c>
      <c r="AP4027">
        <v>308.32</v>
      </c>
      <c r="AQ4027">
        <v>3369.77</v>
      </c>
      <c r="AR4027">
        <v>4</v>
      </c>
      <c r="AS4027" t="s">
        <v>881</v>
      </c>
      <c r="AT4027" t="s">
        <v>52</v>
      </c>
      <c r="AU4027">
        <v>73</v>
      </c>
      <c r="AV4027">
        <v>3404</v>
      </c>
      <c r="AY4027" t="str">
        <f>IF(AND(Table1[[#This Row],[Contract]]="Month-to-Month", Table1[[#This Row],[Tenure in Months]]&lt;6, Table1[[#This Row],[Payment Method]]="Bank Withdrawal"), "High Risk", IF(OR(Table1[[#This Row],[Contract]]="Month-to-Month", Table1[[#This Row],[Tenure in Months]]&lt;12), "Medium Risk", "Low Risk"))</f>
        <v>Low Risk</v>
      </c>
    </row>
    <row r="4028" spans="1:51" x14ac:dyDescent="0.35">
      <c r="A4028" t="s">
        <v>5227</v>
      </c>
      <c r="B4028" t="s">
        <v>66</v>
      </c>
      <c r="C4028">
        <v>35</v>
      </c>
      <c r="D4028" t="s">
        <v>52</v>
      </c>
      <c r="E4028" t="s">
        <v>52</v>
      </c>
      <c r="F4028" t="s">
        <v>53</v>
      </c>
      <c r="G4028" t="s">
        <v>53</v>
      </c>
      <c r="H4028">
        <v>1</v>
      </c>
      <c r="I4028" t="s">
        <v>54</v>
      </c>
      <c r="J4028" t="s">
        <v>55</v>
      </c>
      <c r="K4028" t="s">
        <v>1449</v>
      </c>
      <c r="L4028">
        <v>93265</v>
      </c>
      <c r="M4028">
        <v>36.245925999999997</v>
      </c>
      <c r="N4028">
        <v>-118.693138</v>
      </c>
      <c r="O4028">
        <v>3546</v>
      </c>
      <c r="P4028" t="s">
        <v>57</v>
      </c>
      <c r="Q4028" t="s">
        <v>53</v>
      </c>
      <c r="R4028">
        <v>3</v>
      </c>
      <c r="S4028">
        <v>57</v>
      </c>
      <c r="T4028" t="s">
        <v>58</v>
      </c>
      <c r="U4028" t="s">
        <v>53</v>
      </c>
      <c r="V4028">
        <v>1.54</v>
      </c>
      <c r="W4028" t="s">
        <v>53</v>
      </c>
      <c r="X4028" t="s">
        <v>53</v>
      </c>
      <c r="Y4028" t="s">
        <v>59</v>
      </c>
      <c r="Z4028">
        <v>15</v>
      </c>
      <c r="AA4028" t="s">
        <v>53</v>
      </c>
      <c r="AB4028" t="s">
        <v>53</v>
      </c>
      <c r="AC4028" t="s">
        <v>52</v>
      </c>
      <c r="AD4028" t="s">
        <v>53</v>
      </c>
      <c r="AE4028" t="s">
        <v>52</v>
      </c>
      <c r="AF4028" t="s">
        <v>52</v>
      </c>
      <c r="AG4028" t="s">
        <v>52</v>
      </c>
      <c r="AH4028" t="s">
        <v>53</v>
      </c>
      <c r="AI4028" t="s">
        <v>60</v>
      </c>
      <c r="AJ4028" t="s">
        <v>52</v>
      </c>
      <c r="AK4028" t="s">
        <v>61</v>
      </c>
      <c r="AL4028">
        <v>65.2</v>
      </c>
      <c r="AM4028">
        <v>3687.85</v>
      </c>
      <c r="AN4028">
        <v>0</v>
      </c>
      <c r="AO4028">
        <v>0</v>
      </c>
      <c r="AP4028">
        <v>87.78</v>
      </c>
      <c r="AQ4028">
        <v>3775.63</v>
      </c>
      <c r="AR4028">
        <v>3</v>
      </c>
      <c r="AS4028" t="s">
        <v>881</v>
      </c>
      <c r="AT4028" t="s">
        <v>52</v>
      </c>
      <c r="AU4028">
        <v>76</v>
      </c>
      <c r="AV4028">
        <v>4491</v>
      </c>
      <c r="AY4028" t="str">
        <f>IF(AND(Table1[[#This Row],[Contract]]="Month-to-Month", Table1[[#This Row],[Tenure in Months]]&lt;6, Table1[[#This Row],[Payment Method]]="Bank Withdrawal"), "High Risk", IF(OR(Table1[[#This Row],[Contract]]="Month-to-Month", Table1[[#This Row],[Tenure in Months]]&lt;12), "Medium Risk", "Low Risk"))</f>
        <v>Medium Risk</v>
      </c>
    </row>
    <row r="4029" spans="1:51" x14ac:dyDescent="0.35">
      <c r="A4029" t="s">
        <v>5228</v>
      </c>
      <c r="B4029" t="s">
        <v>51</v>
      </c>
      <c r="C4029">
        <v>24</v>
      </c>
      <c r="D4029" t="s">
        <v>53</v>
      </c>
      <c r="E4029" t="s">
        <v>52</v>
      </c>
      <c r="F4029" t="s">
        <v>52</v>
      </c>
      <c r="G4029" t="s">
        <v>52</v>
      </c>
      <c r="H4029">
        <v>0</v>
      </c>
      <c r="I4029" t="s">
        <v>54</v>
      </c>
      <c r="J4029" t="s">
        <v>55</v>
      </c>
      <c r="K4029" t="s">
        <v>993</v>
      </c>
      <c r="L4029">
        <v>93267</v>
      </c>
      <c r="M4029">
        <v>36.141319000000003</v>
      </c>
      <c r="N4029">
        <v>-119.129075</v>
      </c>
      <c r="O4029">
        <v>5689</v>
      </c>
      <c r="P4029" t="s">
        <v>57</v>
      </c>
      <c r="Q4029" t="s">
        <v>52</v>
      </c>
      <c r="R4029">
        <v>0</v>
      </c>
      <c r="S4029">
        <v>5</v>
      </c>
      <c r="T4029" t="s">
        <v>58</v>
      </c>
      <c r="U4029" t="s">
        <v>53</v>
      </c>
      <c r="V4029">
        <v>41.29</v>
      </c>
      <c r="W4029" t="s">
        <v>52</v>
      </c>
      <c r="X4029" t="s">
        <v>53</v>
      </c>
      <c r="Y4029" t="s">
        <v>59</v>
      </c>
      <c r="Z4029">
        <v>51</v>
      </c>
      <c r="AA4029" t="s">
        <v>53</v>
      </c>
      <c r="AB4029" t="s">
        <v>52</v>
      </c>
      <c r="AC4029" t="s">
        <v>53</v>
      </c>
      <c r="AD4029" t="s">
        <v>52</v>
      </c>
      <c r="AE4029" t="s">
        <v>52</v>
      </c>
      <c r="AF4029" t="s">
        <v>52</v>
      </c>
      <c r="AG4029" t="s">
        <v>52</v>
      </c>
      <c r="AH4029" t="s">
        <v>53</v>
      </c>
      <c r="AI4029" t="s">
        <v>60</v>
      </c>
      <c r="AJ4029" t="s">
        <v>53</v>
      </c>
      <c r="AK4029" t="s">
        <v>69</v>
      </c>
      <c r="AL4029">
        <v>55.8</v>
      </c>
      <c r="AM4029">
        <v>274.35000000000002</v>
      </c>
      <c r="AN4029">
        <v>0</v>
      </c>
      <c r="AO4029">
        <v>0</v>
      </c>
      <c r="AP4029">
        <v>206.45</v>
      </c>
      <c r="AQ4029">
        <v>480.8</v>
      </c>
      <c r="AR4029">
        <v>3</v>
      </c>
      <c r="AS4029" t="s">
        <v>881</v>
      </c>
      <c r="AT4029" t="s">
        <v>52</v>
      </c>
      <c r="AU4029">
        <v>69</v>
      </c>
      <c r="AV4029">
        <v>2612</v>
      </c>
      <c r="AY4029" t="str">
        <f>IF(AND(Table1[[#This Row],[Contract]]="Month-to-Month", Table1[[#This Row],[Tenure in Months]]&lt;6, Table1[[#This Row],[Payment Method]]="Bank Withdrawal"), "High Risk", IF(OR(Table1[[#This Row],[Contract]]="Month-to-Month", Table1[[#This Row],[Tenure in Months]]&lt;12), "Medium Risk", "Low Risk"))</f>
        <v>Medium Risk</v>
      </c>
    </row>
    <row r="4030" spans="1:51" x14ac:dyDescent="0.35">
      <c r="A4030" t="s">
        <v>5229</v>
      </c>
      <c r="B4030" t="s">
        <v>51</v>
      </c>
      <c r="C4030">
        <v>48</v>
      </c>
      <c r="D4030" t="s">
        <v>52</v>
      </c>
      <c r="E4030" t="s">
        <v>52</v>
      </c>
      <c r="F4030" t="s">
        <v>53</v>
      </c>
      <c r="G4030" t="s">
        <v>53</v>
      </c>
      <c r="H4030">
        <v>2</v>
      </c>
      <c r="I4030" t="s">
        <v>54</v>
      </c>
      <c r="J4030" t="s">
        <v>55</v>
      </c>
      <c r="K4030" t="s">
        <v>4044</v>
      </c>
      <c r="L4030">
        <v>93271</v>
      </c>
      <c r="M4030">
        <v>36.413432999999998</v>
      </c>
      <c r="N4030">
        <v>-118.854708</v>
      </c>
      <c r="O4030">
        <v>2318</v>
      </c>
      <c r="P4030" t="s">
        <v>57</v>
      </c>
      <c r="Q4030" t="s">
        <v>52</v>
      </c>
      <c r="R4030">
        <v>0</v>
      </c>
      <c r="S4030">
        <v>72</v>
      </c>
      <c r="T4030" t="s">
        <v>229</v>
      </c>
      <c r="U4030" t="s">
        <v>53</v>
      </c>
      <c r="V4030">
        <v>8.5299999999999994</v>
      </c>
      <c r="W4030" t="s">
        <v>52</v>
      </c>
      <c r="X4030" t="s">
        <v>52</v>
      </c>
      <c r="Y4030" t="s">
        <v>58</v>
      </c>
      <c r="Z4030">
        <v>0</v>
      </c>
      <c r="AA4030" t="s">
        <v>52</v>
      </c>
      <c r="AB4030" t="s">
        <v>52</v>
      </c>
      <c r="AC4030" t="s">
        <v>52</v>
      </c>
      <c r="AD4030" t="s">
        <v>52</v>
      </c>
      <c r="AE4030" t="s">
        <v>52</v>
      </c>
      <c r="AF4030" t="s">
        <v>52</v>
      </c>
      <c r="AG4030" t="s">
        <v>52</v>
      </c>
      <c r="AH4030" t="s">
        <v>52</v>
      </c>
      <c r="AI4030" t="s">
        <v>334</v>
      </c>
      <c r="AJ4030" t="s">
        <v>52</v>
      </c>
      <c r="AK4030" t="s">
        <v>61</v>
      </c>
      <c r="AL4030">
        <v>19.95</v>
      </c>
      <c r="AM4030">
        <v>1322.85</v>
      </c>
      <c r="AN4030">
        <v>0</v>
      </c>
      <c r="AO4030">
        <v>0</v>
      </c>
      <c r="AP4030">
        <v>614.16</v>
      </c>
      <c r="AQ4030">
        <v>1937.00999999999</v>
      </c>
      <c r="AR4030">
        <v>3</v>
      </c>
      <c r="AS4030" t="s">
        <v>881</v>
      </c>
      <c r="AT4030" t="s">
        <v>52</v>
      </c>
      <c r="AU4030">
        <v>56</v>
      </c>
      <c r="AV4030">
        <v>5092</v>
      </c>
      <c r="AY4030" t="str">
        <f>IF(AND(Table1[[#This Row],[Contract]]="Month-to-Month", Table1[[#This Row],[Tenure in Months]]&lt;6, Table1[[#This Row],[Payment Method]]="Bank Withdrawal"), "High Risk", IF(OR(Table1[[#This Row],[Contract]]="Month-to-Month", Table1[[#This Row],[Tenure in Months]]&lt;12), "Medium Risk", "Low Risk"))</f>
        <v>Low Risk</v>
      </c>
    </row>
    <row r="4031" spans="1:51" x14ac:dyDescent="0.35">
      <c r="A4031" t="s">
        <v>5230</v>
      </c>
      <c r="B4031" t="s">
        <v>66</v>
      </c>
      <c r="C4031">
        <v>43</v>
      </c>
      <c r="D4031" t="s">
        <v>52</v>
      </c>
      <c r="E4031" t="s">
        <v>52</v>
      </c>
      <c r="F4031" t="s">
        <v>53</v>
      </c>
      <c r="G4031" t="s">
        <v>53</v>
      </c>
      <c r="H4031">
        <v>3</v>
      </c>
      <c r="I4031" t="s">
        <v>54</v>
      </c>
      <c r="J4031" t="s">
        <v>55</v>
      </c>
      <c r="K4031" t="s">
        <v>3224</v>
      </c>
      <c r="L4031">
        <v>93274</v>
      </c>
      <c r="M4031">
        <v>36.185471</v>
      </c>
      <c r="N4031">
        <v>-119.375243</v>
      </c>
      <c r="O4031">
        <v>56101</v>
      </c>
      <c r="P4031" t="s">
        <v>57</v>
      </c>
      <c r="Q4031" t="s">
        <v>53</v>
      </c>
      <c r="R4031">
        <v>3</v>
      </c>
      <c r="S4031">
        <v>48</v>
      </c>
      <c r="T4031" t="s">
        <v>58</v>
      </c>
      <c r="U4031" t="s">
        <v>52</v>
      </c>
      <c r="V4031">
        <v>0</v>
      </c>
      <c r="W4031" t="s">
        <v>52</v>
      </c>
      <c r="X4031" t="s">
        <v>53</v>
      </c>
      <c r="Y4031" t="s">
        <v>59</v>
      </c>
      <c r="Z4031">
        <v>22</v>
      </c>
      <c r="AA4031" t="s">
        <v>53</v>
      </c>
      <c r="AB4031" t="s">
        <v>52</v>
      </c>
      <c r="AC4031" t="s">
        <v>53</v>
      </c>
      <c r="AD4031" t="s">
        <v>52</v>
      </c>
      <c r="AE4031" t="s">
        <v>52</v>
      </c>
      <c r="AF4031" t="s">
        <v>53</v>
      </c>
      <c r="AG4031" t="s">
        <v>53</v>
      </c>
      <c r="AH4031" t="s">
        <v>53</v>
      </c>
      <c r="AI4031" t="s">
        <v>124</v>
      </c>
      <c r="AJ4031" t="s">
        <v>52</v>
      </c>
      <c r="AK4031" t="s">
        <v>69</v>
      </c>
      <c r="AL4031">
        <v>45</v>
      </c>
      <c r="AM4031">
        <v>2196.3000000000002</v>
      </c>
      <c r="AN4031">
        <v>0</v>
      </c>
      <c r="AO4031">
        <v>0</v>
      </c>
      <c r="AP4031">
        <v>0</v>
      </c>
      <c r="AQ4031">
        <v>2196.3000000000002</v>
      </c>
      <c r="AR4031">
        <v>3</v>
      </c>
      <c r="AS4031" t="s">
        <v>881</v>
      </c>
      <c r="AT4031" t="s">
        <v>52</v>
      </c>
      <c r="AU4031">
        <v>21</v>
      </c>
      <c r="AV4031">
        <v>5269</v>
      </c>
      <c r="AY4031" t="str">
        <f>IF(AND(Table1[[#This Row],[Contract]]="Month-to-Month", Table1[[#This Row],[Tenure in Months]]&lt;6, Table1[[#This Row],[Payment Method]]="Bank Withdrawal"), "High Risk", IF(OR(Table1[[#This Row],[Contract]]="Month-to-Month", Table1[[#This Row],[Tenure in Months]]&lt;12), "Medium Risk", "Low Risk"))</f>
        <v>Low Risk</v>
      </c>
    </row>
    <row r="4032" spans="1:51" x14ac:dyDescent="0.35">
      <c r="A4032" t="s">
        <v>5231</v>
      </c>
      <c r="B4032" t="s">
        <v>66</v>
      </c>
      <c r="C4032">
        <v>46</v>
      </c>
      <c r="D4032" t="s">
        <v>52</v>
      </c>
      <c r="E4032" t="s">
        <v>52</v>
      </c>
      <c r="F4032" t="s">
        <v>53</v>
      </c>
      <c r="G4032" t="s">
        <v>52</v>
      </c>
      <c r="H4032">
        <v>0</v>
      </c>
      <c r="I4032" t="s">
        <v>54</v>
      </c>
      <c r="J4032" t="s">
        <v>55</v>
      </c>
      <c r="K4032" t="s">
        <v>4047</v>
      </c>
      <c r="L4032">
        <v>93276</v>
      </c>
      <c r="M4032">
        <v>35.316262999999999</v>
      </c>
      <c r="N4032">
        <v>-119.402559</v>
      </c>
      <c r="O4032">
        <v>236</v>
      </c>
      <c r="P4032" t="s">
        <v>57</v>
      </c>
      <c r="Q4032" t="s">
        <v>53</v>
      </c>
      <c r="R4032">
        <v>8</v>
      </c>
      <c r="S4032">
        <v>68</v>
      </c>
      <c r="T4032" t="s">
        <v>229</v>
      </c>
      <c r="U4032" t="s">
        <v>53</v>
      </c>
      <c r="V4032">
        <v>23.14</v>
      </c>
      <c r="W4032" t="s">
        <v>53</v>
      </c>
      <c r="X4032" t="s">
        <v>53</v>
      </c>
      <c r="Y4032" t="s">
        <v>68</v>
      </c>
      <c r="Z4032">
        <v>21</v>
      </c>
      <c r="AA4032" t="s">
        <v>53</v>
      </c>
      <c r="AB4032" t="s">
        <v>53</v>
      </c>
      <c r="AC4032" t="s">
        <v>53</v>
      </c>
      <c r="AD4032" t="s">
        <v>53</v>
      </c>
      <c r="AE4032" t="s">
        <v>53</v>
      </c>
      <c r="AF4032" t="s">
        <v>53</v>
      </c>
      <c r="AG4032" t="s">
        <v>53</v>
      </c>
      <c r="AH4032" t="s">
        <v>53</v>
      </c>
      <c r="AI4032" t="s">
        <v>334</v>
      </c>
      <c r="AJ4032" t="s">
        <v>52</v>
      </c>
      <c r="AK4032" t="s">
        <v>61</v>
      </c>
      <c r="AL4032">
        <v>114.9</v>
      </c>
      <c r="AM4032">
        <v>7843.55</v>
      </c>
      <c r="AN4032">
        <v>0</v>
      </c>
      <c r="AO4032">
        <v>0</v>
      </c>
      <c r="AP4032">
        <v>1573.52</v>
      </c>
      <c r="AQ4032">
        <v>9417.07</v>
      </c>
      <c r="AR4032">
        <v>3</v>
      </c>
      <c r="AS4032" t="s">
        <v>881</v>
      </c>
      <c r="AT4032" t="s">
        <v>52</v>
      </c>
      <c r="AU4032">
        <v>77</v>
      </c>
      <c r="AV4032">
        <v>5782</v>
      </c>
      <c r="AY4032" t="str">
        <f>IF(AND(Table1[[#This Row],[Contract]]="Month-to-Month", Table1[[#This Row],[Tenure in Months]]&lt;6, Table1[[#This Row],[Payment Method]]="Bank Withdrawal"), "High Risk", IF(OR(Table1[[#This Row],[Contract]]="Month-to-Month", Table1[[#This Row],[Tenure in Months]]&lt;12), "Medium Risk", "Low Risk"))</f>
        <v>Low Risk</v>
      </c>
    </row>
    <row r="4033" spans="1:51" x14ac:dyDescent="0.35">
      <c r="A4033" t="s">
        <v>5232</v>
      </c>
      <c r="B4033" t="s">
        <v>66</v>
      </c>
      <c r="C4033">
        <v>22</v>
      </c>
      <c r="D4033" t="s">
        <v>53</v>
      </c>
      <c r="E4033" t="s">
        <v>52</v>
      </c>
      <c r="F4033" t="s">
        <v>52</v>
      </c>
      <c r="G4033" t="s">
        <v>52</v>
      </c>
      <c r="H4033">
        <v>0</v>
      </c>
      <c r="I4033" t="s">
        <v>54</v>
      </c>
      <c r="J4033" t="s">
        <v>55</v>
      </c>
      <c r="K4033" t="s">
        <v>546</v>
      </c>
      <c r="L4033">
        <v>93277</v>
      </c>
      <c r="M4033">
        <v>36.303792999999999</v>
      </c>
      <c r="N4033">
        <v>-119.375646</v>
      </c>
      <c r="O4033">
        <v>44741</v>
      </c>
      <c r="P4033" t="s">
        <v>57</v>
      </c>
      <c r="Q4033" t="s">
        <v>52</v>
      </c>
      <c r="R4033">
        <v>0</v>
      </c>
      <c r="S4033">
        <v>30</v>
      </c>
      <c r="T4033" t="s">
        <v>58</v>
      </c>
      <c r="U4033" t="s">
        <v>53</v>
      </c>
      <c r="V4033">
        <v>42.49</v>
      </c>
      <c r="W4033" t="s">
        <v>53</v>
      </c>
      <c r="X4033" t="s">
        <v>53</v>
      </c>
      <c r="Y4033" t="s">
        <v>68</v>
      </c>
      <c r="Z4033">
        <v>73</v>
      </c>
      <c r="AA4033" t="s">
        <v>53</v>
      </c>
      <c r="AB4033" t="s">
        <v>52</v>
      </c>
      <c r="AC4033" t="s">
        <v>52</v>
      </c>
      <c r="AD4033" t="s">
        <v>53</v>
      </c>
      <c r="AE4033" t="s">
        <v>53</v>
      </c>
      <c r="AF4033" t="s">
        <v>53</v>
      </c>
      <c r="AG4033" t="s">
        <v>53</v>
      </c>
      <c r="AH4033" t="s">
        <v>52</v>
      </c>
      <c r="AI4033" t="s">
        <v>60</v>
      </c>
      <c r="AJ4033" t="s">
        <v>52</v>
      </c>
      <c r="AK4033" t="s">
        <v>61</v>
      </c>
      <c r="AL4033">
        <v>106.4</v>
      </c>
      <c r="AM4033">
        <v>3211.9</v>
      </c>
      <c r="AN4033">
        <v>0</v>
      </c>
      <c r="AO4033">
        <v>60</v>
      </c>
      <c r="AP4033">
        <v>1274.7</v>
      </c>
      <c r="AQ4033">
        <v>4546.6000000000004</v>
      </c>
      <c r="AR4033">
        <v>4</v>
      </c>
      <c r="AS4033" t="s">
        <v>881</v>
      </c>
      <c r="AT4033" t="s">
        <v>52</v>
      </c>
      <c r="AU4033">
        <v>35</v>
      </c>
      <c r="AV4033">
        <v>5503</v>
      </c>
      <c r="AY4033" t="str">
        <f>IF(AND(Table1[[#This Row],[Contract]]="Month-to-Month", Table1[[#This Row],[Tenure in Months]]&lt;6, Table1[[#This Row],[Payment Method]]="Bank Withdrawal"), "High Risk", IF(OR(Table1[[#This Row],[Contract]]="Month-to-Month", Table1[[#This Row],[Tenure in Months]]&lt;12), "Medium Risk", "Low Risk"))</f>
        <v>Medium Risk</v>
      </c>
    </row>
    <row r="4034" spans="1:51" x14ac:dyDescent="0.35">
      <c r="A4034" t="s">
        <v>5233</v>
      </c>
      <c r="B4034" t="s">
        <v>66</v>
      </c>
      <c r="C4034">
        <v>61</v>
      </c>
      <c r="D4034" t="s">
        <v>52</v>
      </c>
      <c r="E4034" t="s">
        <v>52</v>
      </c>
      <c r="F4034" t="s">
        <v>53</v>
      </c>
      <c r="G4034" t="s">
        <v>52</v>
      </c>
      <c r="H4034">
        <v>0</v>
      </c>
      <c r="I4034" t="s">
        <v>54</v>
      </c>
      <c r="J4034" t="s">
        <v>55</v>
      </c>
      <c r="K4034" t="s">
        <v>2840</v>
      </c>
      <c r="L4034">
        <v>93280</v>
      </c>
      <c r="M4034">
        <v>35.652242000000001</v>
      </c>
      <c r="N4034">
        <v>-119.4464</v>
      </c>
      <c r="O4034">
        <v>22760</v>
      </c>
      <c r="P4034" t="s">
        <v>57</v>
      </c>
      <c r="Q4034" t="s">
        <v>53</v>
      </c>
      <c r="R4034">
        <v>2</v>
      </c>
      <c r="S4034">
        <v>3</v>
      </c>
      <c r="T4034" t="s">
        <v>58</v>
      </c>
      <c r="U4034" t="s">
        <v>53</v>
      </c>
      <c r="V4034">
        <v>2.66</v>
      </c>
      <c r="W4034" t="s">
        <v>52</v>
      </c>
      <c r="X4034" t="s">
        <v>53</v>
      </c>
      <c r="Y4034" t="s">
        <v>59</v>
      </c>
      <c r="Z4034">
        <v>7</v>
      </c>
      <c r="AA4034" t="s">
        <v>52</v>
      </c>
      <c r="AB4034" t="s">
        <v>52</v>
      </c>
      <c r="AC4034" t="s">
        <v>52</v>
      </c>
      <c r="AD4034" t="s">
        <v>52</v>
      </c>
      <c r="AE4034" t="s">
        <v>52</v>
      </c>
      <c r="AF4034" t="s">
        <v>52</v>
      </c>
      <c r="AG4034" t="s">
        <v>52</v>
      </c>
      <c r="AH4034" t="s">
        <v>53</v>
      </c>
      <c r="AI4034" t="s">
        <v>60</v>
      </c>
      <c r="AJ4034" t="s">
        <v>53</v>
      </c>
      <c r="AK4034" t="s">
        <v>87</v>
      </c>
      <c r="AL4034">
        <v>46.1</v>
      </c>
      <c r="AM4034">
        <v>130.15</v>
      </c>
      <c r="AN4034">
        <v>0</v>
      </c>
      <c r="AO4034">
        <v>0</v>
      </c>
      <c r="AP4034">
        <v>7.98</v>
      </c>
      <c r="AQ4034">
        <v>138.13</v>
      </c>
      <c r="AR4034">
        <v>4</v>
      </c>
      <c r="AS4034" t="s">
        <v>883</v>
      </c>
      <c r="AT4034" t="s">
        <v>52</v>
      </c>
      <c r="AU4034">
        <v>39</v>
      </c>
      <c r="AV4034">
        <v>4047</v>
      </c>
      <c r="AY4034" t="str">
        <f>IF(AND(Table1[[#This Row],[Contract]]="Month-to-Month", Table1[[#This Row],[Tenure in Months]]&lt;6, Table1[[#This Row],[Payment Method]]="Bank Withdrawal"), "High Risk", IF(OR(Table1[[#This Row],[Contract]]="Month-to-Month", Table1[[#This Row],[Tenure in Months]]&lt;12), "Medium Risk", "Low Risk"))</f>
        <v>Medium Risk</v>
      </c>
    </row>
    <row r="4035" spans="1:51" x14ac:dyDescent="0.35">
      <c r="A4035" t="s">
        <v>5234</v>
      </c>
      <c r="B4035" t="s">
        <v>66</v>
      </c>
      <c r="C4035">
        <v>57</v>
      </c>
      <c r="D4035" t="s">
        <v>52</v>
      </c>
      <c r="E4035" t="s">
        <v>52</v>
      </c>
      <c r="F4035" t="s">
        <v>52</v>
      </c>
      <c r="G4035" t="s">
        <v>53</v>
      </c>
      <c r="H4035">
        <v>2</v>
      </c>
      <c r="I4035" t="s">
        <v>54</v>
      </c>
      <c r="J4035" t="s">
        <v>55</v>
      </c>
      <c r="K4035" t="s">
        <v>5235</v>
      </c>
      <c r="L4035">
        <v>93285</v>
      </c>
      <c r="M4035">
        <v>35.690534999999997</v>
      </c>
      <c r="N4035">
        <v>-118.552784</v>
      </c>
      <c r="O4035">
        <v>2515</v>
      </c>
      <c r="P4035" t="s">
        <v>57</v>
      </c>
      <c r="Q4035" t="s">
        <v>52</v>
      </c>
      <c r="R4035">
        <v>0</v>
      </c>
      <c r="S4035">
        <v>4</v>
      </c>
      <c r="T4035" t="s">
        <v>58</v>
      </c>
      <c r="U4035" t="s">
        <v>53</v>
      </c>
      <c r="V4035">
        <v>27.37</v>
      </c>
      <c r="W4035" t="s">
        <v>52</v>
      </c>
      <c r="X4035" t="s">
        <v>52</v>
      </c>
      <c r="Y4035" t="s">
        <v>58</v>
      </c>
      <c r="Z4035">
        <v>0</v>
      </c>
      <c r="AA4035" t="s">
        <v>52</v>
      </c>
      <c r="AB4035" t="s">
        <v>52</v>
      </c>
      <c r="AC4035" t="s">
        <v>52</v>
      </c>
      <c r="AD4035" t="s">
        <v>52</v>
      </c>
      <c r="AE4035" t="s">
        <v>52</v>
      </c>
      <c r="AF4035" t="s">
        <v>52</v>
      </c>
      <c r="AG4035" t="s">
        <v>52</v>
      </c>
      <c r="AH4035" t="s">
        <v>52</v>
      </c>
      <c r="AI4035" t="s">
        <v>60</v>
      </c>
      <c r="AJ4035" t="s">
        <v>53</v>
      </c>
      <c r="AK4035" t="s">
        <v>61</v>
      </c>
      <c r="AL4035">
        <v>20.05</v>
      </c>
      <c r="AM4035">
        <v>85.5</v>
      </c>
      <c r="AN4035">
        <v>0</v>
      </c>
      <c r="AO4035">
        <v>0</v>
      </c>
      <c r="AP4035">
        <v>109.48</v>
      </c>
      <c r="AQ4035">
        <v>194.98</v>
      </c>
      <c r="AR4035">
        <v>5</v>
      </c>
      <c r="AS4035" t="s">
        <v>881</v>
      </c>
      <c r="AT4035" t="s">
        <v>52</v>
      </c>
      <c r="AU4035">
        <v>57</v>
      </c>
      <c r="AV4035">
        <v>4462</v>
      </c>
      <c r="AY4035" t="str">
        <f>IF(AND(Table1[[#This Row],[Contract]]="Month-to-Month", Table1[[#This Row],[Tenure in Months]]&lt;6, Table1[[#This Row],[Payment Method]]="Bank Withdrawal"), "High Risk", IF(OR(Table1[[#This Row],[Contract]]="Month-to-Month", Table1[[#This Row],[Tenure in Months]]&lt;12), "Medium Risk", "Low Risk"))</f>
        <v>High Risk</v>
      </c>
    </row>
    <row r="4036" spans="1:51" x14ac:dyDescent="0.35">
      <c r="A4036" t="s">
        <v>5236</v>
      </c>
      <c r="B4036" t="s">
        <v>66</v>
      </c>
      <c r="C4036">
        <v>58</v>
      </c>
      <c r="D4036" t="s">
        <v>52</v>
      </c>
      <c r="E4036" t="s">
        <v>52</v>
      </c>
      <c r="F4036" t="s">
        <v>53</v>
      </c>
      <c r="G4036" t="s">
        <v>53</v>
      </c>
      <c r="H4036">
        <v>2</v>
      </c>
      <c r="I4036" t="s">
        <v>54</v>
      </c>
      <c r="J4036" t="s">
        <v>55</v>
      </c>
      <c r="K4036" t="s">
        <v>995</v>
      </c>
      <c r="L4036">
        <v>93286</v>
      </c>
      <c r="M4036">
        <v>36.464635000000001</v>
      </c>
      <c r="N4036">
        <v>-119.094348</v>
      </c>
      <c r="O4036">
        <v>8870</v>
      </c>
      <c r="P4036" t="s">
        <v>57</v>
      </c>
      <c r="Q4036" t="s">
        <v>53</v>
      </c>
      <c r="R4036">
        <v>9</v>
      </c>
      <c r="S4036">
        <v>71</v>
      </c>
      <c r="T4036" t="s">
        <v>229</v>
      </c>
      <c r="U4036" t="s">
        <v>53</v>
      </c>
      <c r="V4036">
        <v>27.26</v>
      </c>
      <c r="W4036" t="s">
        <v>53</v>
      </c>
      <c r="X4036" t="s">
        <v>53</v>
      </c>
      <c r="Y4036" t="s">
        <v>68</v>
      </c>
      <c r="Z4036">
        <v>12</v>
      </c>
      <c r="AA4036" t="s">
        <v>52</v>
      </c>
      <c r="AB4036" t="s">
        <v>53</v>
      </c>
      <c r="AC4036" t="s">
        <v>53</v>
      </c>
      <c r="AD4036" t="s">
        <v>52</v>
      </c>
      <c r="AE4036" t="s">
        <v>52</v>
      </c>
      <c r="AF4036" t="s">
        <v>53</v>
      </c>
      <c r="AG4036" t="s">
        <v>53</v>
      </c>
      <c r="AH4036" t="s">
        <v>53</v>
      </c>
      <c r="AI4036" t="s">
        <v>334</v>
      </c>
      <c r="AJ4036" t="s">
        <v>53</v>
      </c>
      <c r="AK4036" t="s">
        <v>69</v>
      </c>
      <c r="AL4036">
        <v>95.75</v>
      </c>
      <c r="AM4036">
        <v>6849.4</v>
      </c>
      <c r="AN4036">
        <v>0</v>
      </c>
      <c r="AO4036">
        <v>0</v>
      </c>
      <c r="AP4036">
        <v>1935.46</v>
      </c>
      <c r="AQ4036">
        <v>8784.86</v>
      </c>
      <c r="AR4036">
        <v>5</v>
      </c>
      <c r="AS4036" t="s">
        <v>881</v>
      </c>
      <c r="AT4036" t="s">
        <v>52</v>
      </c>
      <c r="AU4036">
        <v>26</v>
      </c>
      <c r="AV4036">
        <v>4865</v>
      </c>
      <c r="AY4036" t="str">
        <f>IF(AND(Table1[[#This Row],[Contract]]="Month-to-Month", Table1[[#This Row],[Tenure in Months]]&lt;6, Table1[[#This Row],[Payment Method]]="Bank Withdrawal"), "High Risk", IF(OR(Table1[[#This Row],[Contract]]="Month-to-Month", Table1[[#This Row],[Tenure in Months]]&lt;12), "Medium Risk", "Low Risk"))</f>
        <v>Low Risk</v>
      </c>
    </row>
    <row r="4037" spans="1:51" x14ac:dyDescent="0.35">
      <c r="A4037" t="s">
        <v>5237</v>
      </c>
      <c r="B4037" t="s">
        <v>51</v>
      </c>
      <c r="C4037">
        <v>43</v>
      </c>
      <c r="D4037" t="s">
        <v>52</v>
      </c>
      <c r="E4037" t="s">
        <v>52</v>
      </c>
      <c r="F4037" t="s">
        <v>53</v>
      </c>
      <c r="G4037" t="s">
        <v>52</v>
      </c>
      <c r="H4037">
        <v>0</v>
      </c>
      <c r="I4037" t="s">
        <v>54</v>
      </c>
      <c r="J4037" t="s">
        <v>55</v>
      </c>
      <c r="K4037" t="s">
        <v>548</v>
      </c>
      <c r="L4037">
        <v>93287</v>
      </c>
      <c r="M4037">
        <v>35.710244000000003</v>
      </c>
      <c r="N4037">
        <v>-118.88167900000001</v>
      </c>
      <c r="O4037">
        <v>88</v>
      </c>
      <c r="P4037" t="s">
        <v>57</v>
      </c>
      <c r="Q4037" t="s">
        <v>53</v>
      </c>
      <c r="R4037">
        <v>6</v>
      </c>
      <c r="S4037">
        <v>8</v>
      </c>
      <c r="T4037" t="s">
        <v>58</v>
      </c>
      <c r="U4037" t="s">
        <v>53</v>
      </c>
      <c r="V4037">
        <v>23.18</v>
      </c>
      <c r="W4037" t="s">
        <v>53</v>
      </c>
      <c r="X4037" t="s">
        <v>52</v>
      </c>
      <c r="Y4037" t="s">
        <v>58</v>
      </c>
      <c r="Z4037">
        <v>0</v>
      </c>
      <c r="AA4037" t="s">
        <v>52</v>
      </c>
      <c r="AB4037" t="s">
        <v>52</v>
      </c>
      <c r="AC4037" t="s">
        <v>52</v>
      </c>
      <c r="AD4037" t="s">
        <v>52</v>
      </c>
      <c r="AE4037" t="s">
        <v>52</v>
      </c>
      <c r="AF4037" t="s">
        <v>52</v>
      </c>
      <c r="AG4037" t="s">
        <v>52</v>
      </c>
      <c r="AH4037" t="s">
        <v>52</v>
      </c>
      <c r="AI4037" t="s">
        <v>124</v>
      </c>
      <c r="AJ4037" t="s">
        <v>52</v>
      </c>
      <c r="AK4037" t="s">
        <v>87</v>
      </c>
      <c r="AL4037">
        <v>24.4</v>
      </c>
      <c r="AM4037">
        <v>203.95</v>
      </c>
      <c r="AN4037">
        <v>0</v>
      </c>
      <c r="AO4037">
        <v>0</v>
      </c>
      <c r="AP4037">
        <v>185.44</v>
      </c>
      <c r="AQ4037">
        <v>389.39</v>
      </c>
      <c r="AR4037">
        <v>5</v>
      </c>
      <c r="AS4037" t="s">
        <v>881</v>
      </c>
      <c r="AT4037" t="s">
        <v>52</v>
      </c>
      <c r="AU4037">
        <v>35</v>
      </c>
      <c r="AV4037">
        <v>2028</v>
      </c>
      <c r="AY4037" t="str">
        <f>IF(AND(Table1[[#This Row],[Contract]]="Month-to-Month", Table1[[#This Row],[Tenure in Months]]&lt;6, Table1[[#This Row],[Payment Method]]="Bank Withdrawal"), "High Risk", IF(OR(Table1[[#This Row],[Contract]]="Month-to-Month", Table1[[#This Row],[Tenure in Months]]&lt;12), "Medium Risk", "Low Risk"))</f>
        <v>Medium Risk</v>
      </c>
    </row>
    <row r="4038" spans="1:51" x14ac:dyDescent="0.35">
      <c r="A4038" t="s">
        <v>5238</v>
      </c>
      <c r="B4038" t="s">
        <v>51</v>
      </c>
      <c r="C4038">
        <v>24</v>
      </c>
      <c r="D4038" t="s">
        <v>53</v>
      </c>
      <c r="E4038" t="s">
        <v>52</v>
      </c>
      <c r="F4038" t="s">
        <v>53</v>
      </c>
      <c r="G4038" t="s">
        <v>53</v>
      </c>
      <c r="H4038">
        <v>1</v>
      </c>
      <c r="I4038" t="s">
        <v>54</v>
      </c>
      <c r="J4038" t="s">
        <v>55</v>
      </c>
      <c r="K4038" t="s">
        <v>546</v>
      </c>
      <c r="L4038">
        <v>93291</v>
      </c>
      <c r="M4038">
        <v>36.391776999999998</v>
      </c>
      <c r="N4038">
        <v>-119.37284200000001</v>
      </c>
      <c r="O4038">
        <v>36718</v>
      </c>
      <c r="P4038" t="s">
        <v>57</v>
      </c>
      <c r="Q4038" t="s">
        <v>53</v>
      </c>
      <c r="R4038">
        <v>3</v>
      </c>
      <c r="S4038">
        <v>61</v>
      </c>
      <c r="T4038" t="s">
        <v>58</v>
      </c>
      <c r="U4038" t="s">
        <v>52</v>
      </c>
      <c r="V4038">
        <v>0</v>
      </c>
      <c r="W4038" t="s">
        <v>52</v>
      </c>
      <c r="X4038" t="s">
        <v>53</v>
      </c>
      <c r="Y4038" t="s">
        <v>59</v>
      </c>
      <c r="Z4038">
        <v>76</v>
      </c>
      <c r="AA4038" t="s">
        <v>53</v>
      </c>
      <c r="AB4038" t="s">
        <v>52</v>
      </c>
      <c r="AC4038" t="s">
        <v>53</v>
      </c>
      <c r="AD4038" t="s">
        <v>52</v>
      </c>
      <c r="AE4038" t="s">
        <v>52</v>
      </c>
      <c r="AF4038" t="s">
        <v>52</v>
      </c>
      <c r="AG4038" t="s">
        <v>52</v>
      </c>
      <c r="AH4038" t="s">
        <v>52</v>
      </c>
      <c r="AI4038" t="s">
        <v>60</v>
      </c>
      <c r="AJ4038" t="s">
        <v>52</v>
      </c>
      <c r="AK4038" t="s">
        <v>61</v>
      </c>
      <c r="AL4038">
        <v>33.6</v>
      </c>
      <c r="AM4038">
        <v>2117.1999999999998</v>
      </c>
      <c r="AN4038">
        <v>0</v>
      </c>
      <c r="AO4038">
        <v>110</v>
      </c>
      <c r="AP4038">
        <v>0</v>
      </c>
      <c r="AQ4038">
        <v>2227.1999999999998</v>
      </c>
      <c r="AR4038">
        <v>3</v>
      </c>
      <c r="AS4038" t="s">
        <v>881</v>
      </c>
      <c r="AT4038" t="s">
        <v>52</v>
      </c>
      <c r="AU4038">
        <v>64</v>
      </c>
      <c r="AV4038">
        <v>6495</v>
      </c>
      <c r="AY4038" t="str">
        <f>IF(AND(Table1[[#This Row],[Contract]]="Month-to-Month", Table1[[#This Row],[Tenure in Months]]&lt;6, Table1[[#This Row],[Payment Method]]="Bank Withdrawal"), "High Risk", IF(OR(Table1[[#This Row],[Contract]]="Month-to-Month", Table1[[#This Row],[Tenure in Months]]&lt;12), "Medium Risk", "Low Risk"))</f>
        <v>Medium Risk</v>
      </c>
    </row>
    <row r="4039" spans="1:51" x14ac:dyDescent="0.35">
      <c r="A4039" t="s">
        <v>5239</v>
      </c>
      <c r="B4039" t="s">
        <v>51</v>
      </c>
      <c r="C4039">
        <v>31</v>
      </c>
      <c r="D4039" t="s">
        <v>52</v>
      </c>
      <c r="E4039" t="s">
        <v>52</v>
      </c>
      <c r="F4039" t="s">
        <v>53</v>
      </c>
      <c r="G4039" t="s">
        <v>53</v>
      </c>
      <c r="H4039">
        <v>3</v>
      </c>
      <c r="I4039" t="s">
        <v>54</v>
      </c>
      <c r="J4039" t="s">
        <v>55</v>
      </c>
      <c r="K4039" t="s">
        <v>546</v>
      </c>
      <c r="L4039">
        <v>93292</v>
      </c>
      <c r="M4039">
        <v>36.375590000000003</v>
      </c>
      <c r="N4039">
        <v>-119.21168900000001</v>
      </c>
      <c r="O4039">
        <v>30395</v>
      </c>
      <c r="P4039" t="s">
        <v>57</v>
      </c>
      <c r="Q4039" t="s">
        <v>53</v>
      </c>
      <c r="R4039">
        <v>7</v>
      </c>
      <c r="S4039">
        <v>72</v>
      </c>
      <c r="T4039" t="s">
        <v>229</v>
      </c>
      <c r="U4039" t="s">
        <v>53</v>
      </c>
      <c r="V4039">
        <v>8.51</v>
      </c>
      <c r="W4039" t="s">
        <v>53</v>
      </c>
      <c r="X4039" t="s">
        <v>53</v>
      </c>
      <c r="Y4039" t="s">
        <v>68</v>
      </c>
      <c r="Z4039">
        <v>24</v>
      </c>
      <c r="AA4039" t="s">
        <v>52</v>
      </c>
      <c r="AB4039" t="s">
        <v>53</v>
      </c>
      <c r="AC4039" t="s">
        <v>53</v>
      </c>
      <c r="AD4039" t="s">
        <v>53</v>
      </c>
      <c r="AE4039" t="s">
        <v>52</v>
      </c>
      <c r="AF4039" t="s">
        <v>52</v>
      </c>
      <c r="AG4039" t="s">
        <v>52</v>
      </c>
      <c r="AH4039" t="s">
        <v>53</v>
      </c>
      <c r="AI4039" t="s">
        <v>334</v>
      </c>
      <c r="AJ4039" t="s">
        <v>52</v>
      </c>
      <c r="AK4039" t="s">
        <v>61</v>
      </c>
      <c r="AL4039">
        <v>90.45</v>
      </c>
      <c r="AM4039">
        <v>6565.85</v>
      </c>
      <c r="AN4039">
        <v>0</v>
      </c>
      <c r="AO4039">
        <v>0</v>
      </c>
      <c r="AP4039">
        <v>612.72</v>
      </c>
      <c r="AQ4039">
        <v>7178.57</v>
      </c>
      <c r="AR4039">
        <v>3</v>
      </c>
      <c r="AS4039" t="s">
        <v>881</v>
      </c>
      <c r="AT4039" t="s">
        <v>52</v>
      </c>
      <c r="AU4039">
        <v>35</v>
      </c>
      <c r="AV4039">
        <v>4461</v>
      </c>
      <c r="AY4039" t="str">
        <f>IF(AND(Table1[[#This Row],[Contract]]="Month-to-Month", Table1[[#This Row],[Tenure in Months]]&lt;6, Table1[[#This Row],[Payment Method]]="Bank Withdrawal"), "High Risk", IF(OR(Table1[[#This Row],[Contract]]="Month-to-Month", Table1[[#This Row],[Tenure in Months]]&lt;12), "Medium Risk", "Low Risk"))</f>
        <v>Low Risk</v>
      </c>
    </row>
    <row r="4040" spans="1:51" x14ac:dyDescent="0.35">
      <c r="A4040" t="s">
        <v>5240</v>
      </c>
      <c r="B4040" t="s">
        <v>66</v>
      </c>
      <c r="C4040">
        <v>29</v>
      </c>
      <c r="D4040" t="s">
        <v>53</v>
      </c>
      <c r="E4040" t="s">
        <v>52</v>
      </c>
      <c r="F4040" t="s">
        <v>52</v>
      </c>
      <c r="G4040" t="s">
        <v>52</v>
      </c>
      <c r="H4040">
        <v>0</v>
      </c>
      <c r="I4040" t="s">
        <v>54</v>
      </c>
      <c r="J4040" t="s">
        <v>55</v>
      </c>
      <c r="K4040" t="s">
        <v>997</v>
      </c>
      <c r="L4040">
        <v>93301</v>
      </c>
      <c r="M4040">
        <v>35.383937000000003</v>
      </c>
      <c r="N4040">
        <v>-119.020428</v>
      </c>
      <c r="O4040">
        <v>12963</v>
      </c>
      <c r="P4040" t="s">
        <v>57</v>
      </c>
      <c r="Q4040" t="s">
        <v>52</v>
      </c>
      <c r="R4040">
        <v>0</v>
      </c>
      <c r="S4040">
        <v>5</v>
      </c>
      <c r="T4040" t="s">
        <v>58</v>
      </c>
      <c r="U4040" t="s">
        <v>53</v>
      </c>
      <c r="V4040">
        <v>48.49</v>
      </c>
      <c r="W4040" t="s">
        <v>53</v>
      </c>
      <c r="X4040" t="s">
        <v>53</v>
      </c>
      <c r="Y4040" t="s">
        <v>68</v>
      </c>
      <c r="Z4040">
        <v>85</v>
      </c>
      <c r="AA4040" t="s">
        <v>52</v>
      </c>
      <c r="AB4040" t="s">
        <v>52</v>
      </c>
      <c r="AC4040" t="s">
        <v>52</v>
      </c>
      <c r="AD4040" t="s">
        <v>52</v>
      </c>
      <c r="AE4040" t="s">
        <v>53</v>
      </c>
      <c r="AF4040" t="s">
        <v>52</v>
      </c>
      <c r="AG4040" t="s">
        <v>52</v>
      </c>
      <c r="AH4040" t="s">
        <v>53</v>
      </c>
      <c r="AI4040" t="s">
        <v>60</v>
      </c>
      <c r="AJ4040" t="s">
        <v>53</v>
      </c>
      <c r="AK4040" t="s">
        <v>61</v>
      </c>
      <c r="AL4040">
        <v>84</v>
      </c>
      <c r="AM4040">
        <v>424.75</v>
      </c>
      <c r="AN4040">
        <v>0</v>
      </c>
      <c r="AO4040">
        <v>0</v>
      </c>
      <c r="AP4040">
        <v>242.45</v>
      </c>
      <c r="AQ4040">
        <v>667.2</v>
      </c>
      <c r="AR4040">
        <v>4</v>
      </c>
      <c r="AS4040" t="s">
        <v>881</v>
      </c>
      <c r="AT4040" t="s">
        <v>52</v>
      </c>
      <c r="AU4040">
        <v>54</v>
      </c>
      <c r="AV4040">
        <v>4456</v>
      </c>
      <c r="AY4040" t="str">
        <f>IF(AND(Table1[[#This Row],[Contract]]="Month-to-Month", Table1[[#This Row],[Tenure in Months]]&lt;6, Table1[[#This Row],[Payment Method]]="Bank Withdrawal"), "High Risk", IF(OR(Table1[[#This Row],[Contract]]="Month-to-Month", Table1[[#This Row],[Tenure in Months]]&lt;12), "Medium Risk", "Low Risk"))</f>
        <v>High Risk</v>
      </c>
    </row>
    <row r="4041" spans="1:51" x14ac:dyDescent="0.35">
      <c r="A4041" t="s">
        <v>5241</v>
      </c>
      <c r="B4041" t="s">
        <v>66</v>
      </c>
      <c r="C4041">
        <v>37</v>
      </c>
      <c r="D4041" t="s">
        <v>52</v>
      </c>
      <c r="E4041" t="s">
        <v>52</v>
      </c>
      <c r="F4041" t="s">
        <v>52</v>
      </c>
      <c r="G4041" t="s">
        <v>52</v>
      </c>
      <c r="H4041">
        <v>0</v>
      </c>
      <c r="I4041" t="s">
        <v>54</v>
      </c>
      <c r="J4041" t="s">
        <v>55</v>
      </c>
      <c r="K4041" t="s">
        <v>997</v>
      </c>
      <c r="L4041">
        <v>93304</v>
      </c>
      <c r="M4041">
        <v>35.339796</v>
      </c>
      <c r="N4041">
        <v>-119.023552</v>
      </c>
      <c r="O4041">
        <v>44588</v>
      </c>
      <c r="P4041" t="s">
        <v>57</v>
      </c>
      <c r="Q4041" t="s">
        <v>52</v>
      </c>
      <c r="R4041">
        <v>0</v>
      </c>
      <c r="S4041">
        <v>49</v>
      </c>
      <c r="T4041" t="s">
        <v>58</v>
      </c>
      <c r="U4041" t="s">
        <v>53</v>
      </c>
      <c r="V4041">
        <v>20.45</v>
      </c>
      <c r="W4041" t="s">
        <v>52</v>
      </c>
      <c r="X4041" t="s">
        <v>53</v>
      </c>
      <c r="Y4041" t="s">
        <v>110</v>
      </c>
      <c r="Z4041">
        <v>23</v>
      </c>
      <c r="AA4041" t="s">
        <v>53</v>
      </c>
      <c r="AB4041" t="s">
        <v>53</v>
      </c>
      <c r="AC4041" t="s">
        <v>53</v>
      </c>
      <c r="AD4041" t="s">
        <v>53</v>
      </c>
      <c r="AE4041" t="s">
        <v>52</v>
      </c>
      <c r="AF4041" t="s">
        <v>52</v>
      </c>
      <c r="AG4041" t="s">
        <v>52</v>
      </c>
      <c r="AH4041" t="s">
        <v>53</v>
      </c>
      <c r="AI4041" t="s">
        <v>334</v>
      </c>
      <c r="AJ4041" t="s">
        <v>52</v>
      </c>
      <c r="AK4041" t="s">
        <v>61</v>
      </c>
      <c r="AL4041">
        <v>67.400000000000006</v>
      </c>
      <c r="AM4041">
        <v>3306.85</v>
      </c>
      <c r="AN4041">
        <v>0</v>
      </c>
      <c r="AO4041">
        <v>0</v>
      </c>
      <c r="AP4041">
        <v>1002.05</v>
      </c>
      <c r="AQ4041">
        <v>4308.8999999999996</v>
      </c>
      <c r="AR4041">
        <v>3</v>
      </c>
      <c r="AS4041" t="s">
        <v>881</v>
      </c>
      <c r="AT4041" t="s">
        <v>52</v>
      </c>
      <c r="AU4041">
        <v>66</v>
      </c>
      <c r="AV4041">
        <v>5075</v>
      </c>
      <c r="AY4041" t="str">
        <f>IF(AND(Table1[[#This Row],[Contract]]="Month-to-Month", Table1[[#This Row],[Tenure in Months]]&lt;6, Table1[[#This Row],[Payment Method]]="Bank Withdrawal"), "High Risk", IF(OR(Table1[[#This Row],[Contract]]="Month-to-Month", Table1[[#This Row],[Tenure in Months]]&lt;12), "Medium Risk", "Low Risk"))</f>
        <v>Low Risk</v>
      </c>
    </row>
    <row r="4042" spans="1:51" x14ac:dyDescent="0.35">
      <c r="A4042" t="s">
        <v>5242</v>
      </c>
      <c r="B4042" t="s">
        <v>51</v>
      </c>
      <c r="C4042">
        <v>28</v>
      </c>
      <c r="D4042" t="s">
        <v>53</v>
      </c>
      <c r="E4042" t="s">
        <v>52</v>
      </c>
      <c r="F4042" t="s">
        <v>52</v>
      </c>
      <c r="G4042" t="s">
        <v>52</v>
      </c>
      <c r="H4042">
        <v>0</v>
      </c>
      <c r="I4042" t="s">
        <v>54</v>
      </c>
      <c r="J4042" t="s">
        <v>55</v>
      </c>
      <c r="K4042" t="s">
        <v>997</v>
      </c>
      <c r="L4042">
        <v>93305</v>
      </c>
      <c r="M4042">
        <v>35.391733000000002</v>
      </c>
      <c r="N4042">
        <v>-118.984109</v>
      </c>
      <c r="O4042">
        <v>35643</v>
      </c>
      <c r="P4042" t="s">
        <v>57</v>
      </c>
      <c r="Q4042" t="s">
        <v>52</v>
      </c>
      <c r="R4042">
        <v>0</v>
      </c>
      <c r="S4042">
        <v>8</v>
      </c>
      <c r="T4042" t="s">
        <v>67</v>
      </c>
      <c r="U4042" t="s">
        <v>53</v>
      </c>
      <c r="V4042">
        <v>22.15</v>
      </c>
      <c r="W4042" t="s">
        <v>52</v>
      </c>
      <c r="X4042" t="s">
        <v>52</v>
      </c>
      <c r="Y4042" t="s">
        <v>58</v>
      </c>
      <c r="Z4042">
        <v>0</v>
      </c>
      <c r="AA4042" t="s">
        <v>52</v>
      </c>
      <c r="AB4042" t="s">
        <v>52</v>
      </c>
      <c r="AC4042" t="s">
        <v>52</v>
      </c>
      <c r="AD4042" t="s">
        <v>52</v>
      </c>
      <c r="AE4042" t="s">
        <v>52</v>
      </c>
      <c r="AF4042" t="s">
        <v>52</v>
      </c>
      <c r="AG4042" t="s">
        <v>52</v>
      </c>
      <c r="AH4042" t="s">
        <v>52</v>
      </c>
      <c r="AI4042" t="s">
        <v>60</v>
      </c>
      <c r="AJ4042" t="s">
        <v>53</v>
      </c>
      <c r="AK4042" t="s">
        <v>61</v>
      </c>
      <c r="AL4042">
        <v>19.7</v>
      </c>
      <c r="AM4042">
        <v>168.9</v>
      </c>
      <c r="AN4042">
        <v>0</v>
      </c>
      <c r="AO4042">
        <v>0</v>
      </c>
      <c r="AP4042">
        <v>177.2</v>
      </c>
      <c r="AQ4042">
        <v>346.1</v>
      </c>
      <c r="AR4042">
        <v>4</v>
      </c>
      <c r="AS4042" t="s">
        <v>881</v>
      </c>
      <c r="AT4042" t="s">
        <v>52</v>
      </c>
      <c r="AU4042">
        <v>22</v>
      </c>
      <c r="AV4042">
        <v>5498</v>
      </c>
      <c r="AY4042" t="str">
        <f>IF(AND(Table1[[#This Row],[Contract]]="Month-to-Month", Table1[[#This Row],[Tenure in Months]]&lt;6, Table1[[#This Row],[Payment Method]]="Bank Withdrawal"), "High Risk", IF(OR(Table1[[#This Row],[Contract]]="Month-to-Month", Table1[[#This Row],[Tenure in Months]]&lt;12), "Medium Risk", "Low Risk"))</f>
        <v>Medium Risk</v>
      </c>
    </row>
    <row r="4043" spans="1:51" x14ac:dyDescent="0.35">
      <c r="A4043" t="s">
        <v>5243</v>
      </c>
      <c r="B4043" t="s">
        <v>51</v>
      </c>
      <c r="C4043">
        <v>60</v>
      </c>
      <c r="D4043" t="s">
        <v>52</v>
      </c>
      <c r="E4043" t="s">
        <v>52</v>
      </c>
      <c r="F4043" t="s">
        <v>52</v>
      </c>
      <c r="G4043" t="s">
        <v>52</v>
      </c>
      <c r="H4043">
        <v>0</v>
      </c>
      <c r="I4043" t="s">
        <v>54</v>
      </c>
      <c r="J4043" t="s">
        <v>55</v>
      </c>
      <c r="K4043" t="s">
        <v>997</v>
      </c>
      <c r="L4043">
        <v>93306</v>
      </c>
      <c r="M4043">
        <v>35.449880999999998</v>
      </c>
      <c r="N4043">
        <v>-118.841442</v>
      </c>
      <c r="O4043">
        <v>53481</v>
      </c>
      <c r="P4043" t="s">
        <v>57</v>
      </c>
      <c r="Q4043" t="s">
        <v>52</v>
      </c>
      <c r="R4043">
        <v>0</v>
      </c>
      <c r="S4043">
        <v>3</v>
      </c>
      <c r="T4043" t="s">
        <v>67</v>
      </c>
      <c r="U4043" t="s">
        <v>53</v>
      </c>
      <c r="V4043">
        <v>49.63</v>
      </c>
      <c r="W4043" t="s">
        <v>52</v>
      </c>
      <c r="X4043" t="s">
        <v>53</v>
      </c>
      <c r="Y4043" t="s">
        <v>68</v>
      </c>
      <c r="Z4043">
        <v>26</v>
      </c>
      <c r="AA4043" t="s">
        <v>52</v>
      </c>
      <c r="AB4043" t="s">
        <v>52</v>
      </c>
      <c r="AC4043" t="s">
        <v>52</v>
      </c>
      <c r="AD4043" t="s">
        <v>52</v>
      </c>
      <c r="AE4043" t="s">
        <v>52</v>
      </c>
      <c r="AF4043" t="s">
        <v>53</v>
      </c>
      <c r="AG4043" t="s">
        <v>53</v>
      </c>
      <c r="AH4043" t="s">
        <v>53</v>
      </c>
      <c r="AI4043" t="s">
        <v>60</v>
      </c>
      <c r="AJ4043" t="s">
        <v>53</v>
      </c>
      <c r="AK4043" t="s">
        <v>61</v>
      </c>
      <c r="AL4043">
        <v>80.349999999999994</v>
      </c>
      <c r="AM4043">
        <v>253.8</v>
      </c>
      <c r="AN4043">
        <v>0</v>
      </c>
      <c r="AO4043">
        <v>0</v>
      </c>
      <c r="AP4043">
        <v>148.88999999999999</v>
      </c>
      <c r="AQ4043">
        <v>402.69</v>
      </c>
      <c r="AR4043">
        <v>5</v>
      </c>
      <c r="AS4043" t="s">
        <v>883</v>
      </c>
      <c r="AT4043" t="s">
        <v>52</v>
      </c>
      <c r="AU4043">
        <v>51</v>
      </c>
      <c r="AV4043">
        <v>4203</v>
      </c>
      <c r="AY4043" t="str">
        <f>IF(AND(Table1[[#This Row],[Contract]]="Month-to-Month", Table1[[#This Row],[Tenure in Months]]&lt;6, Table1[[#This Row],[Payment Method]]="Bank Withdrawal"), "High Risk", IF(OR(Table1[[#This Row],[Contract]]="Month-to-Month", Table1[[#This Row],[Tenure in Months]]&lt;12), "Medium Risk", "Low Risk"))</f>
        <v>High Risk</v>
      </c>
    </row>
    <row r="4044" spans="1:51" x14ac:dyDescent="0.35">
      <c r="A4044" t="s">
        <v>5244</v>
      </c>
      <c r="B4044" t="s">
        <v>51</v>
      </c>
      <c r="C4044">
        <v>53</v>
      </c>
      <c r="D4044" t="s">
        <v>52</v>
      </c>
      <c r="E4044" t="s">
        <v>52</v>
      </c>
      <c r="F4044" t="s">
        <v>53</v>
      </c>
      <c r="G4044" t="s">
        <v>53</v>
      </c>
      <c r="H4044">
        <v>3</v>
      </c>
      <c r="I4044" t="s">
        <v>54</v>
      </c>
      <c r="J4044" t="s">
        <v>55</v>
      </c>
      <c r="K4044" t="s">
        <v>997</v>
      </c>
      <c r="L4044">
        <v>93307</v>
      </c>
      <c r="M4044">
        <v>35.280113</v>
      </c>
      <c r="N4044">
        <v>-118.962329</v>
      </c>
      <c r="O4044">
        <v>59195</v>
      </c>
      <c r="P4044" t="s">
        <v>57</v>
      </c>
      <c r="Q4044" t="s">
        <v>53</v>
      </c>
      <c r="R4044">
        <v>9</v>
      </c>
      <c r="S4044">
        <v>9</v>
      </c>
      <c r="T4044" t="s">
        <v>67</v>
      </c>
      <c r="U4044" t="s">
        <v>53</v>
      </c>
      <c r="V4044">
        <v>2.68</v>
      </c>
      <c r="W4044" t="s">
        <v>52</v>
      </c>
      <c r="X4044" t="s">
        <v>52</v>
      </c>
      <c r="Y4044" t="s">
        <v>58</v>
      </c>
      <c r="Z4044">
        <v>0</v>
      </c>
      <c r="AA4044" t="s">
        <v>52</v>
      </c>
      <c r="AB4044" t="s">
        <v>52</v>
      </c>
      <c r="AC4044" t="s">
        <v>52</v>
      </c>
      <c r="AD4044" t="s">
        <v>52</v>
      </c>
      <c r="AE4044" t="s">
        <v>52</v>
      </c>
      <c r="AF4044" t="s">
        <v>52</v>
      </c>
      <c r="AG4044" t="s">
        <v>52</v>
      </c>
      <c r="AH4044" t="s">
        <v>52</v>
      </c>
      <c r="AI4044" t="s">
        <v>334</v>
      </c>
      <c r="AJ4044" t="s">
        <v>52</v>
      </c>
      <c r="AK4044" t="s">
        <v>87</v>
      </c>
      <c r="AL4044">
        <v>19.600000000000001</v>
      </c>
      <c r="AM4044">
        <v>197.4</v>
      </c>
      <c r="AN4044">
        <v>0</v>
      </c>
      <c r="AO4044">
        <v>0</v>
      </c>
      <c r="AP4044">
        <v>24.12</v>
      </c>
      <c r="AQ4044">
        <v>221.52</v>
      </c>
      <c r="AR4044">
        <v>3</v>
      </c>
      <c r="AS4044" t="s">
        <v>881</v>
      </c>
      <c r="AT4044" t="s">
        <v>52</v>
      </c>
      <c r="AU4044">
        <v>65</v>
      </c>
      <c r="AV4044">
        <v>4406</v>
      </c>
      <c r="AY4044" t="str">
        <f>IF(AND(Table1[[#This Row],[Contract]]="Month-to-Month", Table1[[#This Row],[Tenure in Months]]&lt;6, Table1[[#This Row],[Payment Method]]="Bank Withdrawal"), "High Risk", IF(OR(Table1[[#This Row],[Contract]]="Month-to-Month", Table1[[#This Row],[Tenure in Months]]&lt;12), "Medium Risk", "Low Risk"))</f>
        <v>Medium Risk</v>
      </c>
    </row>
    <row r="4045" spans="1:51" x14ac:dyDescent="0.35">
      <c r="A4045" t="s">
        <v>5245</v>
      </c>
      <c r="B4045" t="s">
        <v>51</v>
      </c>
      <c r="C4045">
        <v>42</v>
      </c>
      <c r="D4045" t="s">
        <v>52</v>
      </c>
      <c r="E4045" t="s">
        <v>52</v>
      </c>
      <c r="F4045" t="s">
        <v>53</v>
      </c>
      <c r="G4045" t="s">
        <v>53</v>
      </c>
      <c r="H4045">
        <v>2</v>
      </c>
      <c r="I4045" t="s">
        <v>54</v>
      </c>
      <c r="J4045" t="s">
        <v>55</v>
      </c>
      <c r="K4045" t="s">
        <v>997</v>
      </c>
      <c r="L4045">
        <v>93308</v>
      </c>
      <c r="M4045">
        <v>35.559617000000003</v>
      </c>
      <c r="N4045">
        <v>-118.925185</v>
      </c>
      <c r="O4045">
        <v>44915</v>
      </c>
      <c r="P4045" t="s">
        <v>57</v>
      </c>
      <c r="Q4045" t="s">
        <v>53</v>
      </c>
      <c r="R4045">
        <v>1</v>
      </c>
      <c r="S4045">
        <v>67</v>
      </c>
      <c r="T4045" t="s">
        <v>229</v>
      </c>
      <c r="U4045" t="s">
        <v>53</v>
      </c>
      <c r="V4045">
        <v>10.9</v>
      </c>
      <c r="W4045" t="s">
        <v>52</v>
      </c>
      <c r="X4045" t="s">
        <v>53</v>
      </c>
      <c r="Y4045" t="s">
        <v>110</v>
      </c>
      <c r="Z4045">
        <v>26</v>
      </c>
      <c r="AA4045" t="s">
        <v>53</v>
      </c>
      <c r="AB4045" t="s">
        <v>53</v>
      </c>
      <c r="AC4045" t="s">
        <v>52</v>
      </c>
      <c r="AD4045" t="s">
        <v>52</v>
      </c>
      <c r="AE4045" t="s">
        <v>52</v>
      </c>
      <c r="AF4045" t="s">
        <v>52</v>
      </c>
      <c r="AG4045" t="s">
        <v>52</v>
      </c>
      <c r="AH4045" t="s">
        <v>52</v>
      </c>
      <c r="AI4045" t="s">
        <v>334</v>
      </c>
      <c r="AJ4045" t="s">
        <v>53</v>
      </c>
      <c r="AK4045" t="s">
        <v>61</v>
      </c>
      <c r="AL4045">
        <v>54.2</v>
      </c>
      <c r="AM4045">
        <v>3838.2</v>
      </c>
      <c r="AN4045">
        <v>0</v>
      </c>
      <c r="AO4045">
        <v>10</v>
      </c>
      <c r="AP4045">
        <v>730.3</v>
      </c>
      <c r="AQ4045">
        <v>4578.5</v>
      </c>
      <c r="AR4045">
        <v>4</v>
      </c>
      <c r="AS4045" t="s">
        <v>881</v>
      </c>
      <c r="AT4045" t="s">
        <v>52</v>
      </c>
      <c r="AU4045">
        <v>57</v>
      </c>
      <c r="AV4045">
        <v>6005</v>
      </c>
      <c r="AY4045" t="str">
        <f>IF(AND(Table1[[#This Row],[Contract]]="Month-to-Month", Table1[[#This Row],[Tenure in Months]]&lt;6, Table1[[#This Row],[Payment Method]]="Bank Withdrawal"), "High Risk", IF(OR(Table1[[#This Row],[Contract]]="Month-to-Month", Table1[[#This Row],[Tenure in Months]]&lt;12), "Medium Risk", "Low Risk"))</f>
        <v>Low Risk</v>
      </c>
    </row>
    <row r="4046" spans="1:51" x14ac:dyDescent="0.35">
      <c r="A4046" t="s">
        <v>5246</v>
      </c>
      <c r="B4046" t="s">
        <v>51</v>
      </c>
      <c r="C4046">
        <v>36</v>
      </c>
      <c r="D4046" t="s">
        <v>52</v>
      </c>
      <c r="E4046" t="s">
        <v>52</v>
      </c>
      <c r="F4046" t="s">
        <v>52</v>
      </c>
      <c r="G4046" t="s">
        <v>52</v>
      </c>
      <c r="H4046">
        <v>0</v>
      </c>
      <c r="I4046" t="s">
        <v>54</v>
      </c>
      <c r="J4046" t="s">
        <v>55</v>
      </c>
      <c r="K4046" t="s">
        <v>997</v>
      </c>
      <c r="L4046">
        <v>93309</v>
      </c>
      <c r="M4046">
        <v>35.342891000000002</v>
      </c>
      <c r="N4046">
        <v>-119.064803</v>
      </c>
      <c r="O4046">
        <v>58632</v>
      </c>
      <c r="P4046" t="s">
        <v>57</v>
      </c>
      <c r="Q4046" t="s">
        <v>52</v>
      </c>
      <c r="R4046">
        <v>0</v>
      </c>
      <c r="S4046">
        <v>46</v>
      </c>
      <c r="T4046" t="s">
        <v>92</v>
      </c>
      <c r="U4046" t="s">
        <v>53</v>
      </c>
      <c r="V4046">
        <v>24.13</v>
      </c>
      <c r="W4046" t="s">
        <v>52</v>
      </c>
      <c r="X4046" t="s">
        <v>53</v>
      </c>
      <c r="Y4046" t="s">
        <v>110</v>
      </c>
      <c r="Z4046">
        <v>16</v>
      </c>
      <c r="AA4046" t="s">
        <v>52</v>
      </c>
      <c r="AB4046" t="s">
        <v>52</v>
      </c>
      <c r="AC4046" t="s">
        <v>52</v>
      </c>
      <c r="AD4046" t="s">
        <v>52</v>
      </c>
      <c r="AE4046" t="s">
        <v>52</v>
      </c>
      <c r="AF4046" t="s">
        <v>52</v>
      </c>
      <c r="AG4046" t="s">
        <v>52</v>
      </c>
      <c r="AH4046" t="s">
        <v>53</v>
      </c>
      <c r="AI4046" t="s">
        <v>60</v>
      </c>
      <c r="AJ4046" t="s">
        <v>53</v>
      </c>
      <c r="AK4046" t="s">
        <v>69</v>
      </c>
      <c r="AL4046">
        <v>45.2</v>
      </c>
      <c r="AM4046">
        <v>2065.15</v>
      </c>
      <c r="AN4046">
        <v>0</v>
      </c>
      <c r="AO4046">
        <v>0</v>
      </c>
      <c r="AP4046">
        <v>1109.98</v>
      </c>
      <c r="AQ4046">
        <v>3175.13</v>
      </c>
      <c r="AR4046">
        <v>5</v>
      </c>
      <c r="AS4046" t="s">
        <v>881</v>
      </c>
      <c r="AT4046" t="s">
        <v>52</v>
      </c>
      <c r="AU4046">
        <v>75</v>
      </c>
      <c r="AV4046">
        <v>3150</v>
      </c>
      <c r="AY4046" t="str">
        <f>IF(AND(Table1[[#This Row],[Contract]]="Month-to-Month", Table1[[#This Row],[Tenure in Months]]&lt;6, Table1[[#This Row],[Payment Method]]="Bank Withdrawal"), "High Risk", IF(OR(Table1[[#This Row],[Contract]]="Month-to-Month", Table1[[#This Row],[Tenure in Months]]&lt;12), "Medium Risk", "Low Risk"))</f>
        <v>Medium Risk</v>
      </c>
    </row>
    <row r="4047" spans="1:51" x14ac:dyDescent="0.35">
      <c r="A4047" t="s">
        <v>5247</v>
      </c>
      <c r="B4047" t="s">
        <v>66</v>
      </c>
      <c r="C4047">
        <v>23</v>
      </c>
      <c r="D4047" t="s">
        <v>53</v>
      </c>
      <c r="E4047" t="s">
        <v>52</v>
      </c>
      <c r="F4047" t="s">
        <v>53</v>
      </c>
      <c r="G4047" t="s">
        <v>52</v>
      </c>
      <c r="H4047">
        <v>0</v>
      </c>
      <c r="I4047" t="s">
        <v>54</v>
      </c>
      <c r="J4047" t="s">
        <v>55</v>
      </c>
      <c r="K4047" t="s">
        <v>997</v>
      </c>
      <c r="L4047">
        <v>93311</v>
      </c>
      <c r="M4047">
        <v>35.16207</v>
      </c>
      <c r="N4047">
        <v>-119.19448800000001</v>
      </c>
      <c r="O4047">
        <v>20440</v>
      </c>
      <c r="P4047" t="s">
        <v>57</v>
      </c>
      <c r="Q4047" t="s">
        <v>53</v>
      </c>
      <c r="R4047">
        <v>10</v>
      </c>
      <c r="S4047">
        <v>67</v>
      </c>
      <c r="T4047" t="s">
        <v>229</v>
      </c>
      <c r="U4047" t="s">
        <v>53</v>
      </c>
      <c r="V4047">
        <v>4.71</v>
      </c>
      <c r="W4047" t="s">
        <v>53</v>
      </c>
      <c r="X4047" t="s">
        <v>53</v>
      </c>
      <c r="Y4047" t="s">
        <v>59</v>
      </c>
      <c r="Z4047">
        <v>58</v>
      </c>
      <c r="AA4047" t="s">
        <v>53</v>
      </c>
      <c r="AB4047" t="s">
        <v>53</v>
      </c>
      <c r="AC4047" t="s">
        <v>53</v>
      </c>
      <c r="AD4047" t="s">
        <v>52</v>
      </c>
      <c r="AE4047" t="s">
        <v>52</v>
      </c>
      <c r="AF4047" t="s">
        <v>53</v>
      </c>
      <c r="AG4047" t="s">
        <v>53</v>
      </c>
      <c r="AH4047" t="s">
        <v>53</v>
      </c>
      <c r="AI4047" t="s">
        <v>124</v>
      </c>
      <c r="AJ4047" t="s">
        <v>52</v>
      </c>
      <c r="AK4047" t="s">
        <v>87</v>
      </c>
      <c r="AL4047">
        <v>75.099999999999994</v>
      </c>
      <c r="AM4047">
        <v>5064.45</v>
      </c>
      <c r="AN4047">
        <v>0</v>
      </c>
      <c r="AO4047">
        <v>0</v>
      </c>
      <c r="AP4047">
        <v>315.57</v>
      </c>
      <c r="AQ4047">
        <v>5380.0199999999904</v>
      </c>
      <c r="AR4047">
        <v>4</v>
      </c>
      <c r="AS4047" t="s">
        <v>881</v>
      </c>
      <c r="AT4047" t="s">
        <v>52</v>
      </c>
      <c r="AU4047">
        <v>25</v>
      </c>
      <c r="AV4047">
        <v>4931</v>
      </c>
      <c r="AY4047" t="str">
        <f>IF(AND(Table1[[#This Row],[Contract]]="Month-to-Month", Table1[[#This Row],[Tenure in Months]]&lt;6, Table1[[#This Row],[Payment Method]]="Bank Withdrawal"), "High Risk", IF(OR(Table1[[#This Row],[Contract]]="Month-to-Month", Table1[[#This Row],[Tenure in Months]]&lt;12), "Medium Risk", "Low Risk"))</f>
        <v>Low Risk</v>
      </c>
    </row>
    <row r="4048" spans="1:51" x14ac:dyDescent="0.35">
      <c r="A4048" t="s">
        <v>5248</v>
      </c>
      <c r="B4048" t="s">
        <v>66</v>
      </c>
      <c r="C4048">
        <v>54</v>
      </c>
      <c r="D4048" t="s">
        <v>52</v>
      </c>
      <c r="E4048" t="s">
        <v>52</v>
      </c>
      <c r="F4048" t="s">
        <v>53</v>
      </c>
      <c r="G4048" t="s">
        <v>52</v>
      </c>
      <c r="H4048">
        <v>0</v>
      </c>
      <c r="I4048" t="s">
        <v>54</v>
      </c>
      <c r="J4048" t="s">
        <v>55</v>
      </c>
      <c r="K4048" t="s">
        <v>997</v>
      </c>
      <c r="L4048">
        <v>93312</v>
      </c>
      <c r="M4048">
        <v>35.392598999999997</v>
      </c>
      <c r="N4048">
        <v>-119.245341</v>
      </c>
      <c r="O4048">
        <v>40836</v>
      </c>
      <c r="P4048" t="s">
        <v>57</v>
      </c>
      <c r="Q4048" t="s">
        <v>53</v>
      </c>
      <c r="R4048">
        <v>8</v>
      </c>
      <c r="S4048">
        <v>55</v>
      </c>
      <c r="T4048" t="s">
        <v>92</v>
      </c>
      <c r="U4048" t="s">
        <v>53</v>
      </c>
      <c r="V4048">
        <v>3.28</v>
      </c>
      <c r="W4048" t="s">
        <v>52</v>
      </c>
      <c r="X4048" t="s">
        <v>52</v>
      </c>
      <c r="Y4048" t="s">
        <v>58</v>
      </c>
      <c r="Z4048">
        <v>0</v>
      </c>
      <c r="AA4048" t="s">
        <v>52</v>
      </c>
      <c r="AB4048" t="s">
        <v>52</v>
      </c>
      <c r="AC4048" t="s">
        <v>52</v>
      </c>
      <c r="AD4048" t="s">
        <v>52</v>
      </c>
      <c r="AE4048" t="s">
        <v>52</v>
      </c>
      <c r="AF4048" t="s">
        <v>52</v>
      </c>
      <c r="AG4048" t="s">
        <v>52</v>
      </c>
      <c r="AH4048" t="s">
        <v>52</v>
      </c>
      <c r="AI4048" t="s">
        <v>124</v>
      </c>
      <c r="AJ4048" t="s">
        <v>52</v>
      </c>
      <c r="AK4048" t="s">
        <v>61</v>
      </c>
      <c r="AL4048">
        <v>19.7</v>
      </c>
      <c r="AM4048">
        <v>1140.05</v>
      </c>
      <c r="AN4048">
        <v>0</v>
      </c>
      <c r="AO4048">
        <v>0</v>
      </c>
      <c r="AP4048">
        <v>180.39999999999901</v>
      </c>
      <c r="AQ4048">
        <v>1320.44999999999</v>
      </c>
      <c r="AR4048">
        <v>3</v>
      </c>
      <c r="AS4048" t="s">
        <v>881</v>
      </c>
      <c r="AT4048" t="s">
        <v>52</v>
      </c>
      <c r="AU4048">
        <v>28</v>
      </c>
      <c r="AV4048">
        <v>4888</v>
      </c>
      <c r="AY4048" t="str">
        <f>IF(AND(Table1[[#This Row],[Contract]]="Month-to-Month", Table1[[#This Row],[Tenure in Months]]&lt;6, Table1[[#This Row],[Payment Method]]="Bank Withdrawal"), "High Risk", IF(OR(Table1[[#This Row],[Contract]]="Month-to-Month", Table1[[#This Row],[Tenure in Months]]&lt;12), "Medium Risk", "Low Risk"))</f>
        <v>Low Risk</v>
      </c>
    </row>
    <row r="4049" spans="1:51" x14ac:dyDescent="0.35">
      <c r="A4049" t="s">
        <v>5249</v>
      </c>
      <c r="B4049" t="s">
        <v>51</v>
      </c>
      <c r="C4049">
        <v>54</v>
      </c>
      <c r="D4049" t="s">
        <v>52</v>
      </c>
      <c r="E4049" t="s">
        <v>52</v>
      </c>
      <c r="F4049" t="s">
        <v>53</v>
      </c>
      <c r="G4049" t="s">
        <v>52</v>
      </c>
      <c r="H4049">
        <v>0</v>
      </c>
      <c r="I4049" t="s">
        <v>54</v>
      </c>
      <c r="J4049" t="s">
        <v>55</v>
      </c>
      <c r="K4049" t="s">
        <v>997</v>
      </c>
      <c r="L4049">
        <v>93313</v>
      </c>
      <c r="M4049">
        <v>35.140937999999998</v>
      </c>
      <c r="N4049">
        <v>-119.051348</v>
      </c>
      <c r="O4049">
        <v>25126</v>
      </c>
      <c r="P4049" t="s">
        <v>57</v>
      </c>
      <c r="Q4049" t="s">
        <v>53</v>
      </c>
      <c r="R4049">
        <v>1</v>
      </c>
      <c r="S4049">
        <v>33</v>
      </c>
      <c r="T4049" t="s">
        <v>58</v>
      </c>
      <c r="U4049" t="s">
        <v>53</v>
      </c>
      <c r="V4049">
        <v>19.11</v>
      </c>
      <c r="W4049" t="s">
        <v>53</v>
      </c>
      <c r="X4049" t="s">
        <v>53</v>
      </c>
      <c r="Y4049" t="s">
        <v>59</v>
      </c>
      <c r="Z4049">
        <v>21</v>
      </c>
      <c r="AA4049" t="s">
        <v>53</v>
      </c>
      <c r="AB4049" t="s">
        <v>53</v>
      </c>
      <c r="AC4049" t="s">
        <v>53</v>
      </c>
      <c r="AD4049" t="s">
        <v>52</v>
      </c>
      <c r="AE4049" t="s">
        <v>53</v>
      </c>
      <c r="AF4049" t="s">
        <v>52</v>
      </c>
      <c r="AG4049" t="s">
        <v>52</v>
      </c>
      <c r="AH4049" t="s">
        <v>53</v>
      </c>
      <c r="AI4049" t="s">
        <v>60</v>
      </c>
      <c r="AJ4049" t="s">
        <v>53</v>
      </c>
      <c r="AK4049" t="s">
        <v>61</v>
      </c>
      <c r="AL4049">
        <v>72.75</v>
      </c>
      <c r="AM4049">
        <v>2447.4499999999998</v>
      </c>
      <c r="AN4049">
        <v>0</v>
      </c>
      <c r="AO4049">
        <v>0</v>
      </c>
      <c r="AP4049">
        <v>630.63</v>
      </c>
      <c r="AQ4049">
        <v>3078.08</v>
      </c>
      <c r="AR4049">
        <v>3</v>
      </c>
      <c r="AS4049" t="s">
        <v>881</v>
      </c>
      <c r="AT4049" t="s">
        <v>52</v>
      </c>
      <c r="AU4049">
        <v>75</v>
      </c>
      <c r="AV4049">
        <v>4959</v>
      </c>
      <c r="AY4049" t="str">
        <f>IF(AND(Table1[[#This Row],[Contract]]="Month-to-Month", Table1[[#This Row],[Tenure in Months]]&lt;6, Table1[[#This Row],[Payment Method]]="Bank Withdrawal"), "High Risk", IF(OR(Table1[[#This Row],[Contract]]="Month-to-Month", Table1[[#This Row],[Tenure in Months]]&lt;12), "Medium Risk", "Low Risk"))</f>
        <v>Medium Risk</v>
      </c>
    </row>
    <row r="4050" spans="1:51" x14ac:dyDescent="0.35">
      <c r="A4050" t="s">
        <v>5250</v>
      </c>
      <c r="B4050" t="s">
        <v>51</v>
      </c>
      <c r="C4050">
        <v>64</v>
      </c>
      <c r="D4050" t="s">
        <v>52</v>
      </c>
      <c r="E4050" t="s">
        <v>52</v>
      </c>
      <c r="F4050" t="s">
        <v>53</v>
      </c>
      <c r="G4050" t="s">
        <v>53</v>
      </c>
      <c r="H4050">
        <v>1</v>
      </c>
      <c r="I4050" t="s">
        <v>54</v>
      </c>
      <c r="J4050" t="s">
        <v>55</v>
      </c>
      <c r="K4050" t="s">
        <v>722</v>
      </c>
      <c r="L4050">
        <v>93401</v>
      </c>
      <c r="M4050">
        <v>35.233744999999999</v>
      </c>
      <c r="N4050">
        <v>-120.626442</v>
      </c>
      <c r="O4050">
        <v>27047</v>
      </c>
      <c r="P4050" t="s">
        <v>57</v>
      </c>
      <c r="Q4050" t="s">
        <v>53</v>
      </c>
      <c r="R4050">
        <v>5</v>
      </c>
      <c r="S4050">
        <v>62</v>
      </c>
      <c r="T4050" t="s">
        <v>92</v>
      </c>
      <c r="U4050" t="s">
        <v>53</v>
      </c>
      <c r="V4050">
        <v>20.96</v>
      </c>
      <c r="W4050" t="s">
        <v>52</v>
      </c>
      <c r="X4050" t="s">
        <v>52</v>
      </c>
      <c r="Y4050" t="s">
        <v>58</v>
      </c>
      <c r="Z4050">
        <v>0</v>
      </c>
      <c r="AA4050" t="s">
        <v>52</v>
      </c>
      <c r="AB4050" t="s">
        <v>52</v>
      </c>
      <c r="AC4050" t="s">
        <v>52</v>
      </c>
      <c r="AD4050" t="s">
        <v>52</v>
      </c>
      <c r="AE4050" t="s">
        <v>52</v>
      </c>
      <c r="AF4050" t="s">
        <v>52</v>
      </c>
      <c r="AG4050" t="s">
        <v>52</v>
      </c>
      <c r="AH4050" t="s">
        <v>52</v>
      </c>
      <c r="AI4050" t="s">
        <v>334</v>
      </c>
      <c r="AJ4050" t="s">
        <v>52</v>
      </c>
      <c r="AK4050" t="s">
        <v>69</v>
      </c>
      <c r="AL4050">
        <v>20.05</v>
      </c>
      <c r="AM4050">
        <v>1263.9000000000001</v>
      </c>
      <c r="AN4050">
        <v>0</v>
      </c>
      <c r="AO4050">
        <v>0</v>
      </c>
      <c r="AP4050">
        <v>1299.52</v>
      </c>
      <c r="AQ4050">
        <v>2563.42</v>
      </c>
      <c r="AR4050">
        <v>5</v>
      </c>
      <c r="AS4050" t="s">
        <v>881</v>
      </c>
      <c r="AT4050" t="s">
        <v>52</v>
      </c>
      <c r="AU4050">
        <v>63</v>
      </c>
      <c r="AV4050">
        <v>6444</v>
      </c>
      <c r="AY4050" t="str">
        <f>IF(AND(Table1[[#This Row],[Contract]]="Month-to-Month", Table1[[#This Row],[Tenure in Months]]&lt;6, Table1[[#This Row],[Payment Method]]="Bank Withdrawal"), "High Risk", IF(OR(Table1[[#This Row],[Contract]]="Month-to-Month", Table1[[#This Row],[Tenure in Months]]&lt;12), "Medium Risk", "Low Risk"))</f>
        <v>Low Risk</v>
      </c>
    </row>
    <row r="4051" spans="1:51" x14ac:dyDescent="0.35">
      <c r="A4051" t="s">
        <v>5251</v>
      </c>
      <c r="B4051" t="s">
        <v>51</v>
      </c>
      <c r="C4051">
        <v>24</v>
      </c>
      <c r="D4051" t="s">
        <v>53</v>
      </c>
      <c r="E4051" t="s">
        <v>52</v>
      </c>
      <c r="F4051" t="s">
        <v>53</v>
      </c>
      <c r="G4051" t="s">
        <v>53</v>
      </c>
      <c r="H4051">
        <v>2</v>
      </c>
      <c r="I4051" t="s">
        <v>54</v>
      </c>
      <c r="J4051" t="s">
        <v>55</v>
      </c>
      <c r="K4051" t="s">
        <v>722</v>
      </c>
      <c r="L4051">
        <v>93405</v>
      </c>
      <c r="M4051">
        <v>35.236548999999997</v>
      </c>
      <c r="N4051">
        <v>-120.727344</v>
      </c>
      <c r="O4051">
        <v>31982</v>
      </c>
      <c r="P4051" t="s">
        <v>57</v>
      </c>
      <c r="Q4051" t="s">
        <v>53</v>
      </c>
      <c r="R4051">
        <v>8</v>
      </c>
      <c r="S4051">
        <v>49</v>
      </c>
      <c r="T4051" t="s">
        <v>92</v>
      </c>
      <c r="U4051" t="s">
        <v>52</v>
      </c>
      <c r="V4051">
        <v>0</v>
      </c>
      <c r="W4051" t="s">
        <v>52</v>
      </c>
      <c r="X4051" t="s">
        <v>53</v>
      </c>
      <c r="Y4051" t="s">
        <v>59</v>
      </c>
      <c r="Z4051">
        <v>47</v>
      </c>
      <c r="AA4051" t="s">
        <v>53</v>
      </c>
      <c r="AB4051" t="s">
        <v>52</v>
      </c>
      <c r="AC4051" t="s">
        <v>52</v>
      </c>
      <c r="AD4051" t="s">
        <v>52</v>
      </c>
      <c r="AE4051" t="s">
        <v>52</v>
      </c>
      <c r="AF4051" t="s">
        <v>53</v>
      </c>
      <c r="AG4051" t="s">
        <v>53</v>
      </c>
      <c r="AH4051" t="s">
        <v>53</v>
      </c>
      <c r="AI4051" t="s">
        <v>60</v>
      </c>
      <c r="AJ4051" t="s">
        <v>53</v>
      </c>
      <c r="AK4051" t="s">
        <v>61</v>
      </c>
      <c r="AL4051">
        <v>39.200000000000003</v>
      </c>
      <c r="AM4051">
        <v>1838.15</v>
      </c>
      <c r="AN4051">
        <v>0</v>
      </c>
      <c r="AO4051">
        <v>0</v>
      </c>
      <c r="AP4051">
        <v>0</v>
      </c>
      <c r="AQ4051">
        <v>1838.15</v>
      </c>
      <c r="AR4051">
        <v>4</v>
      </c>
      <c r="AS4051" t="s">
        <v>881</v>
      </c>
      <c r="AT4051" t="s">
        <v>52</v>
      </c>
      <c r="AU4051">
        <v>39</v>
      </c>
      <c r="AV4051">
        <v>4810</v>
      </c>
      <c r="AY4051" t="str">
        <f>IF(AND(Table1[[#This Row],[Contract]]="Month-to-Month", Table1[[#This Row],[Tenure in Months]]&lt;6, Table1[[#This Row],[Payment Method]]="Bank Withdrawal"), "High Risk", IF(OR(Table1[[#This Row],[Contract]]="Month-to-Month", Table1[[#This Row],[Tenure in Months]]&lt;12), "Medium Risk", "Low Risk"))</f>
        <v>Medium Risk</v>
      </c>
    </row>
    <row r="4052" spans="1:51" x14ac:dyDescent="0.35">
      <c r="A4052" t="s">
        <v>5252</v>
      </c>
      <c r="B4052" t="s">
        <v>51</v>
      </c>
      <c r="C4052">
        <v>37</v>
      </c>
      <c r="D4052" t="s">
        <v>52</v>
      </c>
      <c r="E4052" t="s">
        <v>52</v>
      </c>
      <c r="F4052" t="s">
        <v>52</v>
      </c>
      <c r="G4052" t="s">
        <v>52</v>
      </c>
      <c r="H4052">
        <v>0</v>
      </c>
      <c r="I4052" t="s">
        <v>54</v>
      </c>
      <c r="J4052" t="s">
        <v>55</v>
      </c>
      <c r="K4052" t="s">
        <v>4063</v>
      </c>
      <c r="L4052">
        <v>93420</v>
      </c>
      <c r="M4052">
        <v>35.176236000000003</v>
      </c>
      <c r="N4052">
        <v>-120.483243</v>
      </c>
      <c r="O4052">
        <v>24499</v>
      </c>
      <c r="P4052" t="s">
        <v>57</v>
      </c>
      <c r="Q4052" t="s">
        <v>52</v>
      </c>
      <c r="R4052">
        <v>0</v>
      </c>
      <c r="S4052">
        <v>1</v>
      </c>
      <c r="T4052" t="s">
        <v>67</v>
      </c>
      <c r="U4052" t="s">
        <v>53</v>
      </c>
      <c r="V4052">
        <v>18.57</v>
      </c>
      <c r="W4052" t="s">
        <v>52</v>
      </c>
      <c r="X4052" t="s">
        <v>53</v>
      </c>
      <c r="Y4052" t="s">
        <v>59</v>
      </c>
      <c r="Z4052">
        <v>26</v>
      </c>
      <c r="AA4052" t="s">
        <v>52</v>
      </c>
      <c r="AB4052" t="s">
        <v>52</v>
      </c>
      <c r="AC4052" t="s">
        <v>52</v>
      </c>
      <c r="AD4052" t="s">
        <v>52</v>
      </c>
      <c r="AE4052" t="s">
        <v>52</v>
      </c>
      <c r="AF4052" t="s">
        <v>52</v>
      </c>
      <c r="AG4052" t="s">
        <v>52</v>
      </c>
      <c r="AH4052" t="s">
        <v>52</v>
      </c>
      <c r="AI4052" t="s">
        <v>60</v>
      </c>
      <c r="AJ4052" t="s">
        <v>53</v>
      </c>
      <c r="AK4052" t="s">
        <v>61</v>
      </c>
      <c r="AL4052">
        <v>44.75</v>
      </c>
      <c r="AM4052">
        <v>44.75</v>
      </c>
      <c r="AN4052">
        <v>0</v>
      </c>
      <c r="AO4052">
        <v>10</v>
      </c>
      <c r="AP4052">
        <v>18.57</v>
      </c>
      <c r="AQ4052">
        <v>73.319999999999993</v>
      </c>
      <c r="AR4052">
        <v>4</v>
      </c>
      <c r="AS4052" t="s">
        <v>883</v>
      </c>
      <c r="AT4052" t="s">
        <v>52</v>
      </c>
      <c r="AU4052">
        <v>59</v>
      </c>
      <c r="AV4052">
        <v>5479</v>
      </c>
      <c r="AY4052" t="str">
        <f>IF(AND(Table1[[#This Row],[Contract]]="Month-to-Month", Table1[[#This Row],[Tenure in Months]]&lt;6, Table1[[#This Row],[Payment Method]]="Bank Withdrawal"), "High Risk", IF(OR(Table1[[#This Row],[Contract]]="Month-to-Month", Table1[[#This Row],[Tenure in Months]]&lt;12), "Medium Risk", "Low Risk"))</f>
        <v>High Risk</v>
      </c>
    </row>
    <row r="4053" spans="1:51" x14ac:dyDescent="0.35">
      <c r="A4053" t="s">
        <v>5253</v>
      </c>
      <c r="B4053" t="s">
        <v>51</v>
      </c>
      <c r="C4053">
        <v>37</v>
      </c>
      <c r="D4053" t="s">
        <v>52</v>
      </c>
      <c r="E4053" t="s">
        <v>52</v>
      </c>
      <c r="F4053" t="s">
        <v>53</v>
      </c>
      <c r="G4053" t="s">
        <v>52</v>
      </c>
      <c r="H4053">
        <v>0</v>
      </c>
      <c r="I4053" t="s">
        <v>54</v>
      </c>
      <c r="J4053" t="s">
        <v>55</v>
      </c>
      <c r="K4053" t="s">
        <v>1689</v>
      </c>
      <c r="L4053">
        <v>93422</v>
      </c>
      <c r="M4053">
        <v>35.453912000000003</v>
      </c>
      <c r="N4053">
        <v>-120.69461</v>
      </c>
      <c r="O4053">
        <v>29539</v>
      </c>
      <c r="P4053" t="s">
        <v>57</v>
      </c>
      <c r="Q4053" t="s">
        <v>53</v>
      </c>
      <c r="R4053">
        <v>8</v>
      </c>
      <c r="S4053">
        <v>14</v>
      </c>
      <c r="T4053" t="s">
        <v>72</v>
      </c>
      <c r="U4053" t="s">
        <v>53</v>
      </c>
      <c r="V4053">
        <v>45.57</v>
      </c>
      <c r="W4053" t="s">
        <v>53</v>
      </c>
      <c r="X4053" t="s">
        <v>53</v>
      </c>
      <c r="Y4053" t="s">
        <v>68</v>
      </c>
      <c r="Z4053">
        <v>10</v>
      </c>
      <c r="AA4053" t="s">
        <v>52</v>
      </c>
      <c r="AB4053" t="s">
        <v>53</v>
      </c>
      <c r="AC4053" t="s">
        <v>53</v>
      </c>
      <c r="AD4053" t="s">
        <v>52</v>
      </c>
      <c r="AE4053" t="s">
        <v>52</v>
      </c>
      <c r="AF4053" t="s">
        <v>52</v>
      </c>
      <c r="AG4053" t="s">
        <v>52</v>
      </c>
      <c r="AH4053" t="s">
        <v>53</v>
      </c>
      <c r="AI4053" t="s">
        <v>60</v>
      </c>
      <c r="AJ4053" t="s">
        <v>53</v>
      </c>
      <c r="AK4053" t="s">
        <v>61</v>
      </c>
      <c r="AL4053">
        <v>82.65</v>
      </c>
      <c r="AM4053">
        <v>1185</v>
      </c>
      <c r="AN4053">
        <v>0</v>
      </c>
      <c r="AO4053">
        <v>0</v>
      </c>
      <c r="AP4053">
        <v>637.98</v>
      </c>
      <c r="AQ4053">
        <v>1822.98</v>
      </c>
      <c r="AR4053">
        <v>5</v>
      </c>
      <c r="AS4053" t="s">
        <v>881</v>
      </c>
      <c r="AT4053" t="s">
        <v>52</v>
      </c>
      <c r="AU4053">
        <v>79</v>
      </c>
      <c r="AV4053">
        <v>4965</v>
      </c>
      <c r="AY4053" t="str">
        <f>IF(AND(Table1[[#This Row],[Contract]]="Month-to-Month", Table1[[#This Row],[Tenure in Months]]&lt;6, Table1[[#This Row],[Payment Method]]="Bank Withdrawal"), "High Risk", IF(OR(Table1[[#This Row],[Contract]]="Month-to-Month", Table1[[#This Row],[Tenure in Months]]&lt;12), "Medium Risk", "Low Risk"))</f>
        <v>Medium Risk</v>
      </c>
    </row>
    <row r="4054" spans="1:51" x14ac:dyDescent="0.35">
      <c r="A4054" t="s">
        <v>5254</v>
      </c>
      <c r="B4054" t="s">
        <v>66</v>
      </c>
      <c r="C4054">
        <v>43</v>
      </c>
      <c r="D4054" t="s">
        <v>52</v>
      </c>
      <c r="E4054" t="s">
        <v>52</v>
      </c>
      <c r="F4054" t="s">
        <v>53</v>
      </c>
      <c r="G4054" t="s">
        <v>52</v>
      </c>
      <c r="H4054">
        <v>0</v>
      </c>
      <c r="I4054" t="s">
        <v>54</v>
      </c>
      <c r="J4054" t="s">
        <v>55</v>
      </c>
      <c r="K4054" t="s">
        <v>1453</v>
      </c>
      <c r="L4054">
        <v>93428</v>
      </c>
      <c r="M4054">
        <v>35.591386999999997</v>
      </c>
      <c r="N4054">
        <v>-121.032256</v>
      </c>
      <c r="O4054">
        <v>6526</v>
      </c>
      <c r="P4054" t="s">
        <v>57</v>
      </c>
      <c r="Q4054" t="s">
        <v>53</v>
      </c>
      <c r="R4054">
        <v>1</v>
      </c>
      <c r="S4054">
        <v>72</v>
      </c>
      <c r="T4054" t="s">
        <v>229</v>
      </c>
      <c r="U4054" t="s">
        <v>53</v>
      </c>
      <c r="V4054">
        <v>24.89</v>
      </c>
      <c r="W4054" t="s">
        <v>53</v>
      </c>
      <c r="X4054" t="s">
        <v>53</v>
      </c>
      <c r="Y4054" t="s">
        <v>68</v>
      </c>
      <c r="Z4054">
        <v>5</v>
      </c>
      <c r="AA4054" t="s">
        <v>53</v>
      </c>
      <c r="AB4054" t="s">
        <v>53</v>
      </c>
      <c r="AC4054" t="s">
        <v>53</v>
      </c>
      <c r="AD4054" t="s">
        <v>53</v>
      </c>
      <c r="AE4054" t="s">
        <v>53</v>
      </c>
      <c r="AF4054" t="s">
        <v>53</v>
      </c>
      <c r="AG4054" t="s">
        <v>53</v>
      </c>
      <c r="AH4054" t="s">
        <v>53</v>
      </c>
      <c r="AI4054" t="s">
        <v>334</v>
      </c>
      <c r="AJ4054" t="s">
        <v>53</v>
      </c>
      <c r="AK4054" t="s">
        <v>69</v>
      </c>
      <c r="AL4054">
        <v>117.15</v>
      </c>
      <c r="AM4054">
        <v>8529.5</v>
      </c>
      <c r="AN4054">
        <v>0</v>
      </c>
      <c r="AO4054">
        <v>0</v>
      </c>
      <c r="AP4054">
        <v>1792.08</v>
      </c>
      <c r="AQ4054">
        <v>10321.58</v>
      </c>
      <c r="AR4054">
        <v>3</v>
      </c>
      <c r="AS4054" t="s">
        <v>881</v>
      </c>
      <c r="AT4054" t="s">
        <v>52</v>
      </c>
      <c r="AU4054">
        <v>41</v>
      </c>
      <c r="AV4054">
        <v>4743</v>
      </c>
      <c r="AY4054" t="str">
        <f>IF(AND(Table1[[#This Row],[Contract]]="Month-to-Month", Table1[[#This Row],[Tenure in Months]]&lt;6, Table1[[#This Row],[Payment Method]]="Bank Withdrawal"), "High Risk", IF(OR(Table1[[#This Row],[Contract]]="Month-to-Month", Table1[[#This Row],[Tenure in Months]]&lt;12), "Medium Risk", "Low Risk"))</f>
        <v>Low Risk</v>
      </c>
    </row>
    <row r="4055" spans="1:51" x14ac:dyDescent="0.35">
      <c r="A4055" t="s">
        <v>5255</v>
      </c>
      <c r="B4055" t="s">
        <v>51</v>
      </c>
      <c r="C4055">
        <v>38</v>
      </c>
      <c r="D4055" t="s">
        <v>52</v>
      </c>
      <c r="E4055" t="s">
        <v>52</v>
      </c>
      <c r="F4055" t="s">
        <v>52</v>
      </c>
      <c r="G4055" t="s">
        <v>52</v>
      </c>
      <c r="H4055">
        <v>0</v>
      </c>
      <c r="I4055" t="s">
        <v>54</v>
      </c>
      <c r="J4055" t="s">
        <v>55</v>
      </c>
      <c r="K4055" t="s">
        <v>2845</v>
      </c>
      <c r="L4055">
        <v>93429</v>
      </c>
      <c r="M4055">
        <v>34.866031999999997</v>
      </c>
      <c r="N4055">
        <v>-120.536546</v>
      </c>
      <c r="O4055">
        <v>210</v>
      </c>
      <c r="P4055" t="s">
        <v>57</v>
      </c>
      <c r="Q4055" t="s">
        <v>52</v>
      </c>
      <c r="R4055">
        <v>0</v>
      </c>
      <c r="S4055">
        <v>64</v>
      </c>
      <c r="T4055" t="s">
        <v>92</v>
      </c>
      <c r="U4055" t="s">
        <v>53</v>
      </c>
      <c r="V4055">
        <v>36.54</v>
      </c>
      <c r="W4055" t="s">
        <v>53</v>
      </c>
      <c r="X4055" t="s">
        <v>53</v>
      </c>
      <c r="Y4055" t="s">
        <v>68</v>
      </c>
      <c r="Z4055">
        <v>14</v>
      </c>
      <c r="AA4055" t="s">
        <v>53</v>
      </c>
      <c r="AB4055" t="s">
        <v>52</v>
      </c>
      <c r="AC4055" t="s">
        <v>53</v>
      </c>
      <c r="AD4055" t="s">
        <v>53</v>
      </c>
      <c r="AE4055" t="s">
        <v>52</v>
      </c>
      <c r="AF4055" t="s">
        <v>53</v>
      </c>
      <c r="AG4055" t="s">
        <v>53</v>
      </c>
      <c r="AH4055" t="s">
        <v>53</v>
      </c>
      <c r="AI4055" t="s">
        <v>334</v>
      </c>
      <c r="AJ4055" t="s">
        <v>52</v>
      </c>
      <c r="AK4055" t="s">
        <v>69</v>
      </c>
      <c r="AL4055">
        <v>99.25</v>
      </c>
      <c r="AM4055">
        <v>6549.45</v>
      </c>
      <c r="AN4055">
        <v>0</v>
      </c>
      <c r="AO4055">
        <v>0</v>
      </c>
      <c r="AP4055">
        <v>2338.56</v>
      </c>
      <c r="AQ4055">
        <v>8888.01</v>
      </c>
      <c r="AR4055">
        <v>4</v>
      </c>
      <c r="AS4055" t="s">
        <v>881</v>
      </c>
      <c r="AT4055" t="s">
        <v>52</v>
      </c>
      <c r="AU4055">
        <v>59</v>
      </c>
      <c r="AV4055">
        <v>5213</v>
      </c>
      <c r="AY4055" t="str">
        <f>IF(AND(Table1[[#This Row],[Contract]]="Month-to-Month", Table1[[#This Row],[Tenure in Months]]&lt;6, Table1[[#This Row],[Payment Method]]="Bank Withdrawal"), "High Risk", IF(OR(Table1[[#This Row],[Contract]]="Month-to-Month", Table1[[#This Row],[Tenure in Months]]&lt;12), "Medium Risk", "Low Risk"))</f>
        <v>Low Risk</v>
      </c>
    </row>
    <row r="4056" spans="1:51" x14ac:dyDescent="0.35">
      <c r="A4056" t="s">
        <v>5256</v>
      </c>
      <c r="B4056" t="s">
        <v>51</v>
      </c>
      <c r="C4056">
        <v>29</v>
      </c>
      <c r="D4056" t="s">
        <v>53</v>
      </c>
      <c r="E4056" t="s">
        <v>52</v>
      </c>
      <c r="F4056" t="s">
        <v>53</v>
      </c>
      <c r="G4056" t="s">
        <v>52</v>
      </c>
      <c r="H4056">
        <v>0</v>
      </c>
      <c r="I4056" t="s">
        <v>54</v>
      </c>
      <c r="J4056" t="s">
        <v>55</v>
      </c>
      <c r="K4056" t="s">
        <v>4071</v>
      </c>
      <c r="L4056">
        <v>93430</v>
      </c>
      <c r="M4056">
        <v>35.511833000000003</v>
      </c>
      <c r="N4056">
        <v>-120.918713</v>
      </c>
      <c r="O4056">
        <v>3220</v>
      </c>
      <c r="P4056" t="s">
        <v>57</v>
      </c>
      <c r="Q4056" t="s">
        <v>53</v>
      </c>
      <c r="R4056">
        <v>9</v>
      </c>
      <c r="S4056">
        <v>69</v>
      </c>
      <c r="T4056" t="s">
        <v>229</v>
      </c>
      <c r="U4056" t="s">
        <v>53</v>
      </c>
      <c r="V4056">
        <v>3.41</v>
      </c>
      <c r="W4056" t="s">
        <v>53</v>
      </c>
      <c r="X4056" t="s">
        <v>53</v>
      </c>
      <c r="Y4056" t="s">
        <v>68</v>
      </c>
      <c r="Z4056">
        <v>41</v>
      </c>
      <c r="AA4056" t="s">
        <v>53</v>
      </c>
      <c r="AB4056" t="s">
        <v>53</v>
      </c>
      <c r="AC4056" t="s">
        <v>53</v>
      </c>
      <c r="AD4056" t="s">
        <v>53</v>
      </c>
      <c r="AE4056" t="s">
        <v>53</v>
      </c>
      <c r="AF4056" t="s">
        <v>53</v>
      </c>
      <c r="AG4056" t="s">
        <v>53</v>
      </c>
      <c r="AH4056" t="s">
        <v>53</v>
      </c>
      <c r="AI4056" t="s">
        <v>334</v>
      </c>
      <c r="AJ4056" t="s">
        <v>53</v>
      </c>
      <c r="AK4056" t="s">
        <v>61</v>
      </c>
      <c r="AL4056">
        <v>112.55</v>
      </c>
      <c r="AM4056">
        <v>7806.5</v>
      </c>
      <c r="AN4056">
        <v>0</v>
      </c>
      <c r="AO4056">
        <v>0</v>
      </c>
      <c r="AP4056">
        <v>235.29</v>
      </c>
      <c r="AQ4056">
        <v>8041.79</v>
      </c>
      <c r="AR4056">
        <v>4</v>
      </c>
      <c r="AS4056" t="s">
        <v>881</v>
      </c>
      <c r="AT4056" t="s">
        <v>52</v>
      </c>
      <c r="AU4056">
        <v>52</v>
      </c>
      <c r="AV4056">
        <v>5532</v>
      </c>
      <c r="AY4056" t="str">
        <f>IF(AND(Table1[[#This Row],[Contract]]="Month-to-Month", Table1[[#This Row],[Tenure in Months]]&lt;6, Table1[[#This Row],[Payment Method]]="Bank Withdrawal"), "High Risk", IF(OR(Table1[[#This Row],[Contract]]="Month-to-Month", Table1[[#This Row],[Tenure in Months]]&lt;12), "Medium Risk", "Low Risk"))</f>
        <v>Low Risk</v>
      </c>
    </row>
    <row r="4057" spans="1:51" x14ac:dyDescent="0.35">
      <c r="A4057" t="s">
        <v>5257</v>
      </c>
      <c r="B4057" t="s">
        <v>66</v>
      </c>
      <c r="C4057">
        <v>30</v>
      </c>
      <c r="D4057" t="s">
        <v>52</v>
      </c>
      <c r="E4057" t="s">
        <v>52</v>
      </c>
      <c r="F4057" t="s">
        <v>52</v>
      </c>
      <c r="G4057" t="s">
        <v>52</v>
      </c>
      <c r="H4057">
        <v>0</v>
      </c>
      <c r="I4057" t="s">
        <v>54</v>
      </c>
      <c r="J4057" t="s">
        <v>55</v>
      </c>
      <c r="K4057" t="s">
        <v>1000</v>
      </c>
      <c r="L4057">
        <v>93432</v>
      </c>
      <c r="M4057">
        <v>35.480896000000001</v>
      </c>
      <c r="N4057">
        <v>-120.469476</v>
      </c>
      <c r="O4057">
        <v>1203</v>
      </c>
      <c r="P4057" t="s">
        <v>57</v>
      </c>
      <c r="Q4057" t="s">
        <v>52</v>
      </c>
      <c r="R4057">
        <v>0</v>
      </c>
      <c r="S4057">
        <v>1</v>
      </c>
      <c r="T4057" t="s">
        <v>67</v>
      </c>
      <c r="U4057" t="s">
        <v>53</v>
      </c>
      <c r="V4057">
        <v>43.84</v>
      </c>
      <c r="W4057" t="s">
        <v>53</v>
      </c>
      <c r="X4057" t="s">
        <v>52</v>
      </c>
      <c r="Y4057" t="s">
        <v>58</v>
      </c>
      <c r="Z4057">
        <v>0</v>
      </c>
      <c r="AA4057" t="s">
        <v>52</v>
      </c>
      <c r="AB4057" t="s">
        <v>52</v>
      </c>
      <c r="AC4057" t="s">
        <v>52</v>
      </c>
      <c r="AD4057" t="s">
        <v>52</v>
      </c>
      <c r="AE4057" t="s">
        <v>52</v>
      </c>
      <c r="AF4057" t="s">
        <v>52</v>
      </c>
      <c r="AG4057" t="s">
        <v>52</v>
      </c>
      <c r="AH4057" t="s">
        <v>52</v>
      </c>
      <c r="AI4057" t="s">
        <v>60</v>
      </c>
      <c r="AJ4057" t="s">
        <v>53</v>
      </c>
      <c r="AK4057" t="s">
        <v>61</v>
      </c>
      <c r="AL4057">
        <v>25.7</v>
      </c>
      <c r="AM4057">
        <v>25.7</v>
      </c>
      <c r="AN4057">
        <v>0</v>
      </c>
      <c r="AO4057">
        <v>0</v>
      </c>
      <c r="AP4057">
        <v>43.84</v>
      </c>
      <c r="AQ4057">
        <v>69.540000000000006</v>
      </c>
      <c r="AR4057">
        <v>3</v>
      </c>
      <c r="AS4057" t="s">
        <v>883</v>
      </c>
      <c r="AT4057" t="s">
        <v>52</v>
      </c>
      <c r="AU4057">
        <v>54</v>
      </c>
      <c r="AV4057">
        <v>5249</v>
      </c>
      <c r="AY4057" t="str">
        <f>IF(AND(Table1[[#This Row],[Contract]]="Month-to-Month", Table1[[#This Row],[Tenure in Months]]&lt;6, Table1[[#This Row],[Payment Method]]="Bank Withdrawal"), "High Risk", IF(OR(Table1[[#This Row],[Contract]]="Month-to-Month", Table1[[#This Row],[Tenure in Months]]&lt;12), "Medium Risk", "Low Risk"))</f>
        <v>High Risk</v>
      </c>
    </row>
    <row r="4058" spans="1:51" x14ac:dyDescent="0.35">
      <c r="A4058" t="s">
        <v>5258</v>
      </c>
      <c r="B4058" t="s">
        <v>51</v>
      </c>
      <c r="C4058">
        <v>48</v>
      </c>
      <c r="D4058" t="s">
        <v>52</v>
      </c>
      <c r="E4058" t="s">
        <v>52</v>
      </c>
      <c r="F4058" t="s">
        <v>53</v>
      </c>
      <c r="G4058" t="s">
        <v>53</v>
      </c>
      <c r="H4058">
        <v>3</v>
      </c>
      <c r="I4058" t="s">
        <v>54</v>
      </c>
      <c r="J4058" t="s">
        <v>55</v>
      </c>
      <c r="K4058" t="s">
        <v>4073</v>
      </c>
      <c r="L4058">
        <v>93433</v>
      </c>
      <c r="M4058">
        <v>35.120832999999998</v>
      </c>
      <c r="N4058">
        <v>-120.61843</v>
      </c>
      <c r="O4058">
        <v>13106</v>
      </c>
      <c r="P4058" t="s">
        <v>57</v>
      </c>
      <c r="Q4058" t="s">
        <v>53</v>
      </c>
      <c r="R4058">
        <v>1</v>
      </c>
      <c r="S4058">
        <v>71</v>
      </c>
      <c r="T4058" t="s">
        <v>229</v>
      </c>
      <c r="U4058" t="s">
        <v>53</v>
      </c>
      <c r="V4058">
        <v>15.71</v>
      </c>
      <c r="W4058" t="s">
        <v>53</v>
      </c>
      <c r="X4058" t="s">
        <v>53</v>
      </c>
      <c r="Y4058" t="s">
        <v>59</v>
      </c>
      <c r="Z4058">
        <v>57</v>
      </c>
      <c r="AA4058" t="s">
        <v>53</v>
      </c>
      <c r="AB4058" t="s">
        <v>53</v>
      </c>
      <c r="AC4058" t="s">
        <v>53</v>
      </c>
      <c r="AD4058" t="s">
        <v>53</v>
      </c>
      <c r="AE4058" t="s">
        <v>53</v>
      </c>
      <c r="AF4058" t="s">
        <v>53</v>
      </c>
      <c r="AG4058" t="s">
        <v>53</v>
      </c>
      <c r="AH4058" t="s">
        <v>52</v>
      </c>
      <c r="AI4058" t="s">
        <v>334</v>
      </c>
      <c r="AJ4058" t="s">
        <v>52</v>
      </c>
      <c r="AK4058" t="s">
        <v>69</v>
      </c>
      <c r="AL4058">
        <v>90.3</v>
      </c>
      <c r="AM4058">
        <v>6287.3</v>
      </c>
      <c r="AN4058">
        <v>0</v>
      </c>
      <c r="AO4058">
        <v>100</v>
      </c>
      <c r="AP4058">
        <v>1115.4100000000001</v>
      </c>
      <c r="AQ4058">
        <v>7502.71</v>
      </c>
      <c r="AR4058">
        <v>3</v>
      </c>
      <c r="AS4058" t="s">
        <v>881</v>
      </c>
      <c r="AT4058" t="s">
        <v>52</v>
      </c>
      <c r="AU4058">
        <v>63</v>
      </c>
      <c r="AV4058">
        <v>6291</v>
      </c>
      <c r="AY4058" t="str">
        <f>IF(AND(Table1[[#This Row],[Contract]]="Month-to-Month", Table1[[#This Row],[Tenure in Months]]&lt;6, Table1[[#This Row],[Payment Method]]="Bank Withdrawal"), "High Risk", IF(OR(Table1[[#This Row],[Contract]]="Month-to-Month", Table1[[#This Row],[Tenure in Months]]&lt;12), "Medium Risk", "Low Risk"))</f>
        <v>Low Risk</v>
      </c>
    </row>
    <row r="4059" spans="1:51" x14ac:dyDescent="0.35">
      <c r="A4059" t="s">
        <v>5259</v>
      </c>
      <c r="B4059" t="s">
        <v>66</v>
      </c>
      <c r="C4059">
        <v>34</v>
      </c>
      <c r="D4059" t="s">
        <v>52</v>
      </c>
      <c r="E4059" t="s">
        <v>52</v>
      </c>
      <c r="F4059" t="s">
        <v>53</v>
      </c>
      <c r="G4059" t="s">
        <v>53</v>
      </c>
      <c r="H4059">
        <v>2</v>
      </c>
      <c r="I4059" t="s">
        <v>54</v>
      </c>
      <c r="J4059" t="s">
        <v>55</v>
      </c>
      <c r="K4059" t="s">
        <v>2847</v>
      </c>
      <c r="L4059">
        <v>93434</v>
      </c>
      <c r="M4059">
        <v>34.936</v>
      </c>
      <c r="N4059">
        <v>-120.594655</v>
      </c>
      <c r="O4059">
        <v>5726</v>
      </c>
      <c r="P4059" t="s">
        <v>57</v>
      </c>
      <c r="Q4059" t="s">
        <v>53</v>
      </c>
      <c r="R4059">
        <v>1</v>
      </c>
      <c r="S4059">
        <v>66</v>
      </c>
      <c r="T4059" t="s">
        <v>229</v>
      </c>
      <c r="U4059" t="s">
        <v>53</v>
      </c>
      <c r="V4059">
        <v>48.11</v>
      </c>
      <c r="W4059" t="s">
        <v>52</v>
      </c>
      <c r="X4059" t="s">
        <v>53</v>
      </c>
      <c r="Y4059" t="s">
        <v>110</v>
      </c>
      <c r="Z4059">
        <v>27</v>
      </c>
      <c r="AA4059" t="s">
        <v>52</v>
      </c>
      <c r="AB4059" t="s">
        <v>52</v>
      </c>
      <c r="AC4059" t="s">
        <v>52</v>
      </c>
      <c r="AD4059" t="s">
        <v>53</v>
      </c>
      <c r="AE4059" t="s">
        <v>52</v>
      </c>
      <c r="AF4059" t="s">
        <v>52</v>
      </c>
      <c r="AG4059" t="s">
        <v>52</v>
      </c>
      <c r="AH4059" t="s">
        <v>53</v>
      </c>
      <c r="AI4059" t="s">
        <v>124</v>
      </c>
      <c r="AJ4059" t="s">
        <v>53</v>
      </c>
      <c r="AK4059" t="s">
        <v>69</v>
      </c>
      <c r="AL4059">
        <v>49.4</v>
      </c>
      <c r="AM4059">
        <v>3251.85</v>
      </c>
      <c r="AN4059">
        <v>0</v>
      </c>
      <c r="AO4059">
        <v>0</v>
      </c>
      <c r="AP4059">
        <v>3175.2599999999902</v>
      </c>
      <c r="AQ4059">
        <v>6427.11</v>
      </c>
      <c r="AR4059">
        <v>3</v>
      </c>
      <c r="AS4059" t="s">
        <v>881</v>
      </c>
      <c r="AT4059" t="s">
        <v>52</v>
      </c>
      <c r="AU4059">
        <v>59</v>
      </c>
      <c r="AV4059">
        <v>5232</v>
      </c>
      <c r="AY4059" t="str">
        <f>IF(AND(Table1[[#This Row],[Contract]]="Month-to-Month", Table1[[#This Row],[Tenure in Months]]&lt;6, Table1[[#This Row],[Payment Method]]="Bank Withdrawal"), "High Risk", IF(OR(Table1[[#This Row],[Contract]]="Month-to-Month", Table1[[#This Row],[Tenure in Months]]&lt;12), "Medium Risk", "Low Risk"))</f>
        <v>Low Risk</v>
      </c>
    </row>
    <row r="4060" spans="1:51" x14ac:dyDescent="0.35">
      <c r="A4060" t="s">
        <v>5260</v>
      </c>
      <c r="B4060" t="s">
        <v>51</v>
      </c>
      <c r="C4060">
        <v>32</v>
      </c>
      <c r="D4060" t="s">
        <v>52</v>
      </c>
      <c r="E4060" t="s">
        <v>52</v>
      </c>
      <c r="F4060" t="s">
        <v>52</v>
      </c>
      <c r="G4060" t="s">
        <v>52</v>
      </c>
      <c r="H4060">
        <v>0</v>
      </c>
      <c r="I4060" t="s">
        <v>54</v>
      </c>
      <c r="J4060" t="s">
        <v>55</v>
      </c>
      <c r="K4060" t="s">
        <v>1239</v>
      </c>
      <c r="L4060">
        <v>93436</v>
      </c>
      <c r="M4060">
        <v>34.601055000000002</v>
      </c>
      <c r="N4060">
        <v>-120.38291700000001</v>
      </c>
      <c r="O4060">
        <v>51737</v>
      </c>
      <c r="P4060" t="s">
        <v>57</v>
      </c>
      <c r="Q4060" t="s">
        <v>52</v>
      </c>
      <c r="R4060">
        <v>0</v>
      </c>
      <c r="S4060">
        <v>2</v>
      </c>
      <c r="T4060" t="s">
        <v>67</v>
      </c>
      <c r="U4060" t="s">
        <v>53</v>
      </c>
      <c r="V4060">
        <v>15.16</v>
      </c>
      <c r="W4060" t="s">
        <v>52</v>
      </c>
      <c r="X4060" t="s">
        <v>52</v>
      </c>
      <c r="Y4060" t="s">
        <v>58</v>
      </c>
      <c r="Z4060">
        <v>0</v>
      </c>
      <c r="AA4060" t="s">
        <v>52</v>
      </c>
      <c r="AB4060" t="s">
        <v>52</v>
      </c>
      <c r="AC4060" t="s">
        <v>52</v>
      </c>
      <c r="AD4060" t="s">
        <v>52</v>
      </c>
      <c r="AE4060" t="s">
        <v>52</v>
      </c>
      <c r="AF4060" t="s">
        <v>52</v>
      </c>
      <c r="AG4060" t="s">
        <v>52</v>
      </c>
      <c r="AH4060" t="s">
        <v>52</v>
      </c>
      <c r="AI4060" t="s">
        <v>60</v>
      </c>
      <c r="AJ4060" t="s">
        <v>52</v>
      </c>
      <c r="AK4060" t="s">
        <v>69</v>
      </c>
      <c r="AL4060">
        <v>19.399999999999999</v>
      </c>
      <c r="AM4060">
        <v>50.6</v>
      </c>
      <c r="AN4060">
        <v>0</v>
      </c>
      <c r="AO4060">
        <v>0</v>
      </c>
      <c r="AP4060">
        <v>30.32</v>
      </c>
      <c r="AQ4060">
        <v>80.92</v>
      </c>
      <c r="AR4060">
        <v>5</v>
      </c>
      <c r="AS4060" t="s">
        <v>883</v>
      </c>
      <c r="AT4060" t="s">
        <v>52</v>
      </c>
      <c r="AU4060">
        <v>56</v>
      </c>
      <c r="AV4060">
        <v>3954</v>
      </c>
      <c r="AY4060" t="str">
        <f>IF(AND(Table1[[#This Row],[Contract]]="Month-to-Month", Table1[[#This Row],[Tenure in Months]]&lt;6, Table1[[#This Row],[Payment Method]]="Bank Withdrawal"), "High Risk", IF(OR(Table1[[#This Row],[Contract]]="Month-to-Month", Table1[[#This Row],[Tenure in Months]]&lt;12), "Medium Risk", "Low Risk"))</f>
        <v>Medium Risk</v>
      </c>
    </row>
    <row r="4061" spans="1:51" x14ac:dyDescent="0.35">
      <c r="A4061" t="s">
        <v>5261</v>
      </c>
      <c r="B4061" t="s">
        <v>51</v>
      </c>
      <c r="C4061">
        <v>29</v>
      </c>
      <c r="D4061" t="s">
        <v>53</v>
      </c>
      <c r="E4061" t="s">
        <v>52</v>
      </c>
      <c r="F4061" t="s">
        <v>52</v>
      </c>
      <c r="G4061" t="s">
        <v>52</v>
      </c>
      <c r="H4061">
        <v>0</v>
      </c>
      <c r="I4061" t="s">
        <v>54</v>
      </c>
      <c r="J4061" t="s">
        <v>55</v>
      </c>
      <c r="K4061" t="s">
        <v>724</v>
      </c>
      <c r="L4061">
        <v>93440</v>
      </c>
      <c r="M4061">
        <v>34.758699</v>
      </c>
      <c r="N4061">
        <v>-120.275839</v>
      </c>
      <c r="O4061">
        <v>1328</v>
      </c>
      <c r="P4061" t="s">
        <v>57</v>
      </c>
      <c r="Q4061" t="s">
        <v>52</v>
      </c>
      <c r="R4061">
        <v>0</v>
      </c>
      <c r="S4061">
        <v>11</v>
      </c>
      <c r="T4061" t="s">
        <v>72</v>
      </c>
      <c r="U4061" t="s">
        <v>53</v>
      </c>
      <c r="V4061">
        <v>27.84</v>
      </c>
      <c r="W4061" t="s">
        <v>52</v>
      </c>
      <c r="X4061" t="s">
        <v>53</v>
      </c>
      <c r="Y4061" t="s">
        <v>110</v>
      </c>
      <c r="Z4061">
        <v>59</v>
      </c>
      <c r="AA4061" t="s">
        <v>52</v>
      </c>
      <c r="AB4061" t="s">
        <v>53</v>
      </c>
      <c r="AC4061" t="s">
        <v>52</v>
      </c>
      <c r="AD4061" t="s">
        <v>52</v>
      </c>
      <c r="AE4061" t="s">
        <v>53</v>
      </c>
      <c r="AF4061" t="s">
        <v>52</v>
      </c>
      <c r="AG4061" t="s">
        <v>52</v>
      </c>
      <c r="AH4061" t="s">
        <v>53</v>
      </c>
      <c r="AI4061" t="s">
        <v>124</v>
      </c>
      <c r="AJ4061" t="s">
        <v>53</v>
      </c>
      <c r="AK4061" t="s">
        <v>61</v>
      </c>
      <c r="AL4061">
        <v>61.25</v>
      </c>
      <c r="AM4061">
        <v>729.95</v>
      </c>
      <c r="AN4061">
        <v>0</v>
      </c>
      <c r="AO4061">
        <v>0</v>
      </c>
      <c r="AP4061">
        <v>306.24</v>
      </c>
      <c r="AQ4061">
        <v>1036.19</v>
      </c>
      <c r="AR4061">
        <v>3</v>
      </c>
      <c r="AS4061" t="s">
        <v>881</v>
      </c>
      <c r="AT4061" t="s">
        <v>52</v>
      </c>
      <c r="AU4061">
        <v>58</v>
      </c>
      <c r="AV4061">
        <v>2738</v>
      </c>
      <c r="AY4061" t="str">
        <f>IF(AND(Table1[[#This Row],[Contract]]="Month-to-Month", Table1[[#This Row],[Tenure in Months]]&lt;6, Table1[[#This Row],[Payment Method]]="Bank Withdrawal"), "High Risk", IF(OR(Table1[[#This Row],[Contract]]="Month-to-Month", Table1[[#This Row],[Tenure in Months]]&lt;12), "Medium Risk", "Low Risk"))</f>
        <v>Medium Risk</v>
      </c>
    </row>
    <row r="4062" spans="1:51" x14ac:dyDescent="0.35">
      <c r="A4062" t="s">
        <v>5262</v>
      </c>
      <c r="B4062" t="s">
        <v>51</v>
      </c>
      <c r="C4062">
        <v>52</v>
      </c>
      <c r="D4062" t="s">
        <v>52</v>
      </c>
      <c r="E4062" t="s">
        <v>52</v>
      </c>
      <c r="F4062" t="s">
        <v>52</v>
      </c>
      <c r="G4062" t="s">
        <v>53</v>
      </c>
      <c r="H4062">
        <v>2</v>
      </c>
      <c r="I4062" t="s">
        <v>54</v>
      </c>
      <c r="J4062" t="s">
        <v>55</v>
      </c>
      <c r="K4062" t="s">
        <v>1002</v>
      </c>
      <c r="L4062">
        <v>93441</v>
      </c>
      <c r="M4062">
        <v>34.704340000000002</v>
      </c>
      <c r="N4062">
        <v>-120.02609</v>
      </c>
      <c r="O4062">
        <v>1317</v>
      </c>
      <c r="P4062" t="s">
        <v>57</v>
      </c>
      <c r="Q4062" t="s">
        <v>52</v>
      </c>
      <c r="R4062">
        <v>0</v>
      </c>
      <c r="S4062">
        <v>47</v>
      </c>
      <c r="T4062" t="s">
        <v>92</v>
      </c>
      <c r="U4062" t="s">
        <v>53</v>
      </c>
      <c r="V4062">
        <v>25.25</v>
      </c>
      <c r="W4062" t="s">
        <v>52</v>
      </c>
      <c r="X4062" t="s">
        <v>53</v>
      </c>
      <c r="Y4062" t="s">
        <v>110</v>
      </c>
      <c r="Z4062">
        <v>17</v>
      </c>
      <c r="AA4062" t="s">
        <v>53</v>
      </c>
      <c r="AB4062" t="s">
        <v>53</v>
      </c>
      <c r="AC4062" t="s">
        <v>52</v>
      </c>
      <c r="AD4062" t="s">
        <v>52</v>
      </c>
      <c r="AE4062" t="s">
        <v>52</v>
      </c>
      <c r="AF4062" t="s">
        <v>52</v>
      </c>
      <c r="AG4062" t="s">
        <v>52</v>
      </c>
      <c r="AH4062" t="s">
        <v>53</v>
      </c>
      <c r="AI4062" t="s">
        <v>60</v>
      </c>
      <c r="AJ4062" t="s">
        <v>53</v>
      </c>
      <c r="AK4062" t="s">
        <v>61</v>
      </c>
      <c r="AL4062">
        <v>55.3</v>
      </c>
      <c r="AM4062">
        <v>2654.05</v>
      </c>
      <c r="AN4062">
        <v>0</v>
      </c>
      <c r="AO4062">
        <v>0</v>
      </c>
      <c r="AP4062">
        <v>1186.75</v>
      </c>
      <c r="AQ4062">
        <v>3840.8</v>
      </c>
      <c r="AR4062">
        <v>3</v>
      </c>
      <c r="AS4062" t="s">
        <v>881</v>
      </c>
      <c r="AT4062" t="s">
        <v>52</v>
      </c>
      <c r="AU4062">
        <v>52</v>
      </c>
      <c r="AV4062">
        <v>5491</v>
      </c>
      <c r="AY4062" t="str">
        <f>IF(AND(Table1[[#This Row],[Contract]]="Month-to-Month", Table1[[#This Row],[Tenure in Months]]&lt;6, Table1[[#This Row],[Payment Method]]="Bank Withdrawal"), "High Risk", IF(OR(Table1[[#This Row],[Contract]]="Month-to-Month", Table1[[#This Row],[Tenure in Months]]&lt;12), "Medium Risk", "Low Risk"))</f>
        <v>Medium Risk</v>
      </c>
    </row>
    <row r="4063" spans="1:51" x14ac:dyDescent="0.35">
      <c r="A4063" t="s">
        <v>5263</v>
      </c>
      <c r="B4063" t="s">
        <v>51</v>
      </c>
      <c r="C4063">
        <v>57</v>
      </c>
      <c r="D4063" t="s">
        <v>52</v>
      </c>
      <c r="E4063" t="s">
        <v>52</v>
      </c>
      <c r="F4063" t="s">
        <v>53</v>
      </c>
      <c r="G4063" t="s">
        <v>53</v>
      </c>
      <c r="H4063">
        <v>1</v>
      </c>
      <c r="I4063" t="s">
        <v>54</v>
      </c>
      <c r="J4063" t="s">
        <v>55</v>
      </c>
      <c r="K4063" t="s">
        <v>726</v>
      </c>
      <c r="L4063">
        <v>93445</v>
      </c>
      <c r="M4063">
        <v>35.059694999999998</v>
      </c>
      <c r="N4063">
        <v>-120.604741</v>
      </c>
      <c r="O4063">
        <v>7435</v>
      </c>
      <c r="P4063" t="s">
        <v>57</v>
      </c>
      <c r="Q4063" t="s">
        <v>53</v>
      </c>
      <c r="R4063">
        <v>1</v>
      </c>
      <c r="S4063">
        <v>60</v>
      </c>
      <c r="T4063" t="s">
        <v>92</v>
      </c>
      <c r="U4063" t="s">
        <v>53</v>
      </c>
      <c r="V4063">
        <v>2.83</v>
      </c>
      <c r="W4063" t="s">
        <v>53</v>
      </c>
      <c r="X4063" t="s">
        <v>53</v>
      </c>
      <c r="Y4063" t="s">
        <v>68</v>
      </c>
      <c r="Z4063">
        <v>19</v>
      </c>
      <c r="AA4063" t="s">
        <v>52</v>
      </c>
      <c r="AB4063" t="s">
        <v>53</v>
      </c>
      <c r="AC4063" t="s">
        <v>52</v>
      </c>
      <c r="AD4063" t="s">
        <v>53</v>
      </c>
      <c r="AE4063" t="s">
        <v>53</v>
      </c>
      <c r="AF4063" t="s">
        <v>53</v>
      </c>
      <c r="AG4063" t="s">
        <v>53</v>
      </c>
      <c r="AH4063" t="s">
        <v>53</v>
      </c>
      <c r="AI4063" t="s">
        <v>60</v>
      </c>
      <c r="AJ4063" t="s">
        <v>53</v>
      </c>
      <c r="AK4063" t="s">
        <v>61</v>
      </c>
      <c r="AL4063">
        <v>103.75</v>
      </c>
      <c r="AM4063">
        <v>5969.95</v>
      </c>
      <c r="AN4063">
        <v>0</v>
      </c>
      <c r="AO4063">
        <v>0</v>
      </c>
      <c r="AP4063">
        <v>169.8</v>
      </c>
      <c r="AQ4063">
        <v>6139.75</v>
      </c>
      <c r="AR4063">
        <v>4</v>
      </c>
      <c r="AS4063" t="s">
        <v>881</v>
      </c>
      <c r="AT4063" t="s">
        <v>52</v>
      </c>
      <c r="AU4063">
        <v>53</v>
      </c>
      <c r="AV4063">
        <v>6237</v>
      </c>
      <c r="AY4063" t="str">
        <f>IF(AND(Table1[[#This Row],[Contract]]="Month-to-Month", Table1[[#This Row],[Tenure in Months]]&lt;6, Table1[[#This Row],[Payment Method]]="Bank Withdrawal"), "High Risk", IF(OR(Table1[[#This Row],[Contract]]="Month-to-Month", Table1[[#This Row],[Tenure in Months]]&lt;12), "Medium Risk", "Low Risk"))</f>
        <v>Medium Risk</v>
      </c>
    </row>
    <row r="4064" spans="1:51" x14ac:dyDescent="0.35">
      <c r="A4064" t="s">
        <v>5264</v>
      </c>
      <c r="B4064" t="s">
        <v>51</v>
      </c>
      <c r="C4064">
        <v>22</v>
      </c>
      <c r="D4064" t="s">
        <v>53</v>
      </c>
      <c r="E4064" t="s">
        <v>52</v>
      </c>
      <c r="F4064" t="s">
        <v>52</v>
      </c>
      <c r="G4064" t="s">
        <v>52</v>
      </c>
      <c r="H4064">
        <v>0</v>
      </c>
      <c r="I4064" t="s">
        <v>54</v>
      </c>
      <c r="J4064" t="s">
        <v>55</v>
      </c>
      <c r="K4064" t="s">
        <v>4078</v>
      </c>
      <c r="L4064">
        <v>93446</v>
      </c>
      <c r="M4064">
        <v>35.634222000000001</v>
      </c>
      <c r="N4064">
        <v>-120.728341</v>
      </c>
      <c r="O4064">
        <v>35586</v>
      </c>
      <c r="P4064" t="s">
        <v>57</v>
      </c>
      <c r="Q4064" t="s">
        <v>52</v>
      </c>
      <c r="R4064">
        <v>0</v>
      </c>
      <c r="S4064">
        <v>11</v>
      </c>
      <c r="T4064" t="s">
        <v>72</v>
      </c>
      <c r="U4064" t="s">
        <v>53</v>
      </c>
      <c r="V4064">
        <v>33.479999999999997</v>
      </c>
      <c r="W4064" t="s">
        <v>52</v>
      </c>
      <c r="X4064" t="s">
        <v>52</v>
      </c>
      <c r="Y4064" t="s">
        <v>58</v>
      </c>
      <c r="Z4064">
        <v>0</v>
      </c>
      <c r="AA4064" t="s">
        <v>52</v>
      </c>
      <c r="AB4064" t="s">
        <v>52</v>
      </c>
      <c r="AC4064" t="s">
        <v>52</v>
      </c>
      <c r="AD4064" t="s">
        <v>52</v>
      </c>
      <c r="AE4064" t="s">
        <v>52</v>
      </c>
      <c r="AF4064" t="s">
        <v>52</v>
      </c>
      <c r="AG4064" t="s">
        <v>52</v>
      </c>
      <c r="AH4064" t="s">
        <v>52</v>
      </c>
      <c r="AI4064" t="s">
        <v>124</v>
      </c>
      <c r="AJ4064" t="s">
        <v>52</v>
      </c>
      <c r="AK4064" t="s">
        <v>87</v>
      </c>
      <c r="AL4064">
        <v>19.5</v>
      </c>
      <c r="AM4064">
        <v>226.8</v>
      </c>
      <c r="AN4064">
        <v>0</v>
      </c>
      <c r="AO4064">
        <v>0</v>
      </c>
      <c r="AP4064">
        <v>368.28</v>
      </c>
      <c r="AQ4064">
        <v>595.07999999999902</v>
      </c>
      <c r="AR4064">
        <v>4</v>
      </c>
      <c r="AS4064" t="s">
        <v>881</v>
      </c>
      <c r="AT4064" t="s">
        <v>52</v>
      </c>
      <c r="AU4064">
        <v>28</v>
      </c>
      <c r="AV4064">
        <v>5825</v>
      </c>
      <c r="AY4064" t="str">
        <f>IF(AND(Table1[[#This Row],[Contract]]="Month-to-Month", Table1[[#This Row],[Tenure in Months]]&lt;6, Table1[[#This Row],[Payment Method]]="Bank Withdrawal"), "High Risk", IF(OR(Table1[[#This Row],[Contract]]="Month-to-Month", Table1[[#This Row],[Tenure in Months]]&lt;12), "Medium Risk", "Low Risk"))</f>
        <v>Medium Risk</v>
      </c>
    </row>
    <row r="4065" spans="1:51" x14ac:dyDescent="0.35">
      <c r="A4065" t="s">
        <v>5265</v>
      </c>
      <c r="B4065" t="s">
        <v>66</v>
      </c>
      <c r="C4065">
        <v>47</v>
      </c>
      <c r="D4065" t="s">
        <v>52</v>
      </c>
      <c r="E4065" t="s">
        <v>52</v>
      </c>
      <c r="F4065" t="s">
        <v>52</v>
      </c>
      <c r="G4065" t="s">
        <v>52</v>
      </c>
      <c r="H4065">
        <v>0</v>
      </c>
      <c r="I4065" t="s">
        <v>54</v>
      </c>
      <c r="J4065" t="s">
        <v>55</v>
      </c>
      <c r="K4065" t="s">
        <v>728</v>
      </c>
      <c r="L4065">
        <v>93449</v>
      </c>
      <c r="M4065">
        <v>35.165667999999997</v>
      </c>
      <c r="N4065">
        <v>-120.65584200000001</v>
      </c>
      <c r="O4065">
        <v>8564</v>
      </c>
      <c r="P4065" t="s">
        <v>57</v>
      </c>
      <c r="Q4065" t="s">
        <v>52</v>
      </c>
      <c r="R4065">
        <v>0</v>
      </c>
      <c r="S4065">
        <v>29</v>
      </c>
      <c r="T4065" t="s">
        <v>58</v>
      </c>
      <c r="U4065" t="s">
        <v>52</v>
      </c>
      <c r="V4065">
        <v>0</v>
      </c>
      <c r="W4065" t="s">
        <v>52</v>
      </c>
      <c r="X4065" t="s">
        <v>53</v>
      </c>
      <c r="Y4065" t="s">
        <v>110</v>
      </c>
      <c r="Z4065">
        <v>28</v>
      </c>
      <c r="AA4065" t="s">
        <v>53</v>
      </c>
      <c r="AB4065" t="s">
        <v>53</v>
      </c>
      <c r="AC4065" t="s">
        <v>52</v>
      </c>
      <c r="AD4065" t="s">
        <v>53</v>
      </c>
      <c r="AE4065" t="s">
        <v>52</v>
      </c>
      <c r="AF4065" t="s">
        <v>52</v>
      </c>
      <c r="AG4065" t="s">
        <v>52</v>
      </c>
      <c r="AH4065" t="s">
        <v>53</v>
      </c>
      <c r="AI4065" t="s">
        <v>124</v>
      </c>
      <c r="AJ4065" t="s">
        <v>52</v>
      </c>
      <c r="AK4065" t="s">
        <v>69</v>
      </c>
      <c r="AL4065">
        <v>39.5</v>
      </c>
      <c r="AM4065">
        <v>1082.75</v>
      </c>
      <c r="AN4065">
        <v>0</v>
      </c>
      <c r="AO4065">
        <v>0</v>
      </c>
      <c r="AP4065">
        <v>0</v>
      </c>
      <c r="AQ4065">
        <v>1082.75</v>
      </c>
      <c r="AR4065">
        <v>3</v>
      </c>
      <c r="AS4065" t="s">
        <v>881</v>
      </c>
      <c r="AT4065" t="s">
        <v>52</v>
      </c>
      <c r="AU4065">
        <v>29</v>
      </c>
      <c r="AV4065">
        <v>5103</v>
      </c>
      <c r="AY4065" t="str">
        <f>IF(AND(Table1[[#This Row],[Contract]]="Month-to-Month", Table1[[#This Row],[Tenure in Months]]&lt;6, Table1[[#This Row],[Payment Method]]="Bank Withdrawal"), "High Risk", IF(OR(Table1[[#This Row],[Contract]]="Month-to-Month", Table1[[#This Row],[Tenure in Months]]&lt;12), "Medium Risk", "Low Risk"))</f>
        <v>Low Risk</v>
      </c>
    </row>
    <row r="4066" spans="1:51" x14ac:dyDescent="0.35">
      <c r="A4066" t="s">
        <v>5266</v>
      </c>
      <c r="B4066" t="s">
        <v>51</v>
      </c>
      <c r="C4066">
        <v>23</v>
      </c>
      <c r="D4066" t="s">
        <v>53</v>
      </c>
      <c r="E4066" t="s">
        <v>52</v>
      </c>
      <c r="F4066" t="s">
        <v>53</v>
      </c>
      <c r="G4066" t="s">
        <v>53</v>
      </c>
      <c r="H4066">
        <v>9</v>
      </c>
      <c r="I4066" t="s">
        <v>54</v>
      </c>
      <c r="J4066" t="s">
        <v>55</v>
      </c>
      <c r="K4066" t="s">
        <v>4080</v>
      </c>
      <c r="L4066">
        <v>93450</v>
      </c>
      <c r="M4066">
        <v>35.996008000000003</v>
      </c>
      <c r="N4066">
        <v>-120.85305</v>
      </c>
      <c r="O4066">
        <v>670</v>
      </c>
      <c r="P4066" t="s">
        <v>57</v>
      </c>
      <c r="Q4066" t="s">
        <v>53</v>
      </c>
      <c r="R4066">
        <v>1</v>
      </c>
      <c r="S4066">
        <v>21</v>
      </c>
      <c r="T4066" t="s">
        <v>72</v>
      </c>
      <c r="U4066" t="s">
        <v>52</v>
      </c>
      <c r="V4066">
        <v>0</v>
      </c>
      <c r="W4066" t="s">
        <v>52</v>
      </c>
      <c r="X4066" t="s">
        <v>53</v>
      </c>
      <c r="Y4066" t="s">
        <v>59</v>
      </c>
      <c r="Z4066">
        <v>59</v>
      </c>
      <c r="AA4066" t="s">
        <v>52</v>
      </c>
      <c r="AB4066" t="s">
        <v>52</v>
      </c>
      <c r="AC4066" t="s">
        <v>52</v>
      </c>
      <c r="AD4066" t="s">
        <v>52</v>
      </c>
      <c r="AE4066" t="s">
        <v>52</v>
      </c>
      <c r="AF4066" t="s">
        <v>52</v>
      </c>
      <c r="AG4066" t="s">
        <v>52</v>
      </c>
      <c r="AH4066" t="s">
        <v>53</v>
      </c>
      <c r="AI4066" t="s">
        <v>60</v>
      </c>
      <c r="AJ4066" t="s">
        <v>53</v>
      </c>
      <c r="AK4066" t="s">
        <v>61</v>
      </c>
      <c r="AL4066">
        <v>26.05</v>
      </c>
      <c r="AM4066">
        <v>565.75</v>
      </c>
      <c r="AN4066">
        <v>0</v>
      </c>
      <c r="AO4066">
        <v>0</v>
      </c>
      <c r="AP4066">
        <v>0</v>
      </c>
      <c r="AQ4066">
        <v>565.75</v>
      </c>
      <c r="AR4066">
        <v>5</v>
      </c>
      <c r="AS4066" t="s">
        <v>881</v>
      </c>
      <c r="AT4066" t="s">
        <v>52</v>
      </c>
      <c r="AU4066">
        <v>44</v>
      </c>
      <c r="AV4066">
        <v>4302</v>
      </c>
      <c r="AY4066" t="str">
        <f>IF(AND(Table1[[#This Row],[Contract]]="Month-to-Month", Table1[[#This Row],[Tenure in Months]]&lt;6, Table1[[#This Row],[Payment Method]]="Bank Withdrawal"), "High Risk", IF(OR(Table1[[#This Row],[Contract]]="Month-to-Month", Table1[[#This Row],[Tenure in Months]]&lt;12), "Medium Risk", "Low Risk"))</f>
        <v>Medium Risk</v>
      </c>
    </row>
    <row r="4067" spans="1:51" x14ac:dyDescent="0.35">
      <c r="A4067" t="s">
        <v>5267</v>
      </c>
      <c r="B4067" t="s">
        <v>66</v>
      </c>
      <c r="C4067">
        <v>44</v>
      </c>
      <c r="D4067" t="s">
        <v>52</v>
      </c>
      <c r="E4067" t="s">
        <v>52</v>
      </c>
      <c r="F4067" t="s">
        <v>52</v>
      </c>
      <c r="G4067" t="s">
        <v>53</v>
      </c>
      <c r="H4067">
        <v>3</v>
      </c>
      <c r="I4067" t="s">
        <v>54</v>
      </c>
      <c r="J4067" t="s">
        <v>55</v>
      </c>
      <c r="K4067" t="s">
        <v>4083</v>
      </c>
      <c r="L4067">
        <v>93452</v>
      </c>
      <c r="M4067">
        <v>35.746484000000002</v>
      </c>
      <c r="N4067">
        <v>-121.223355</v>
      </c>
      <c r="O4067">
        <v>471</v>
      </c>
      <c r="P4067" t="s">
        <v>57</v>
      </c>
      <c r="Q4067" t="s">
        <v>52</v>
      </c>
      <c r="R4067">
        <v>0</v>
      </c>
      <c r="S4067">
        <v>3</v>
      </c>
      <c r="T4067" t="s">
        <v>58</v>
      </c>
      <c r="U4067" t="s">
        <v>52</v>
      </c>
      <c r="V4067">
        <v>0</v>
      </c>
      <c r="W4067" t="s">
        <v>52</v>
      </c>
      <c r="X4067" t="s">
        <v>53</v>
      </c>
      <c r="Y4067" t="s">
        <v>59</v>
      </c>
      <c r="Z4067">
        <v>53</v>
      </c>
      <c r="AA4067" t="s">
        <v>52</v>
      </c>
      <c r="AB4067" t="s">
        <v>53</v>
      </c>
      <c r="AC4067" t="s">
        <v>52</v>
      </c>
      <c r="AD4067" t="s">
        <v>52</v>
      </c>
      <c r="AE4067" t="s">
        <v>52</v>
      </c>
      <c r="AF4067" t="s">
        <v>52</v>
      </c>
      <c r="AG4067" t="s">
        <v>52</v>
      </c>
      <c r="AH4067" t="s">
        <v>53</v>
      </c>
      <c r="AI4067" t="s">
        <v>60</v>
      </c>
      <c r="AJ4067" t="s">
        <v>52</v>
      </c>
      <c r="AK4067" t="s">
        <v>87</v>
      </c>
      <c r="AL4067">
        <v>29.65</v>
      </c>
      <c r="AM4067">
        <v>90.05</v>
      </c>
      <c r="AN4067">
        <v>0</v>
      </c>
      <c r="AO4067">
        <v>0</v>
      </c>
      <c r="AP4067">
        <v>0</v>
      </c>
      <c r="AQ4067">
        <v>90.05</v>
      </c>
      <c r="AR4067">
        <v>3</v>
      </c>
      <c r="AS4067" t="s">
        <v>883</v>
      </c>
      <c r="AT4067" t="s">
        <v>52</v>
      </c>
      <c r="AU4067">
        <v>69</v>
      </c>
      <c r="AV4067">
        <v>5880</v>
      </c>
      <c r="AY4067" t="str">
        <f>IF(AND(Table1[[#This Row],[Contract]]="Month-to-Month", Table1[[#This Row],[Tenure in Months]]&lt;6, Table1[[#This Row],[Payment Method]]="Bank Withdrawal"), "High Risk", IF(OR(Table1[[#This Row],[Contract]]="Month-to-Month", Table1[[#This Row],[Tenure in Months]]&lt;12), "Medium Risk", "Low Risk"))</f>
        <v>Medium Risk</v>
      </c>
    </row>
    <row r="4068" spans="1:51" x14ac:dyDescent="0.35">
      <c r="A4068" t="s">
        <v>5268</v>
      </c>
      <c r="B4068" t="s">
        <v>66</v>
      </c>
      <c r="C4068">
        <v>41</v>
      </c>
      <c r="D4068" t="s">
        <v>52</v>
      </c>
      <c r="E4068" t="s">
        <v>52</v>
      </c>
      <c r="F4068" t="s">
        <v>53</v>
      </c>
      <c r="G4068" t="s">
        <v>53</v>
      </c>
      <c r="H4068">
        <v>2</v>
      </c>
      <c r="I4068" t="s">
        <v>54</v>
      </c>
      <c r="J4068" t="s">
        <v>55</v>
      </c>
      <c r="K4068" t="s">
        <v>4085</v>
      </c>
      <c r="L4068">
        <v>93453</v>
      </c>
      <c r="M4068">
        <v>35.303925999999997</v>
      </c>
      <c r="N4068">
        <v>-120.256567</v>
      </c>
      <c r="O4068">
        <v>2687</v>
      </c>
      <c r="P4068" t="s">
        <v>57</v>
      </c>
      <c r="Q4068" t="s">
        <v>53</v>
      </c>
      <c r="R4068">
        <v>1</v>
      </c>
      <c r="S4068">
        <v>43</v>
      </c>
      <c r="T4068" t="s">
        <v>92</v>
      </c>
      <c r="U4068" t="s">
        <v>53</v>
      </c>
      <c r="V4068">
        <v>14.64</v>
      </c>
      <c r="W4068" t="s">
        <v>52</v>
      </c>
      <c r="X4068" t="s">
        <v>53</v>
      </c>
      <c r="Y4068" t="s">
        <v>59</v>
      </c>
      <c r="Z4068">
        <v>19</v>
      </c>
      <c r="AA4068" t="s">
        <v>52</v>
      </c>
      <c r="AB4068" t="s">
        <v>53</v>
      </c>
      <c r="AC4068" t="s">
        <v>52</v>
      </c>
      <c r="AD4068" t="s">
        <v>52</v>
      </c>
      <c r="AE4068" t="s">
        <v>52</v>
      </c>
      <c r="AF4068" t="s">
        <v>52</v>
      </c>
      <c r="AG4068" t="s">
        <v>52</v>
      </c>
      <c r="AH4068" t="s">
        <v>53</v>
      </c>
      <c r="AI4068" t="s">
        <v>60</v>
      </c>
      <c r="AJ4068" t="s">
        <v>52</v>
      </c>
      <c r="AK4068" t="s">
        <v>87</v>
      </c>
      <c r="AL4068">
        <v>50.2</v>
      </c>
      <c r="AM4068">
        <v>2169.4</v>
      </c>
      <c r="AN4068">
        <v>0</v>
      </c>
      <c r="AO4068">
        <v>0</v>
      </c>
      <c r="AP4068">
        <v>629.52</v>
      </c>
      <c r="AQ4068">
        <v>2798.92</v>
      </c>
      <c r="AR4068">
        <v>4</v>
      </c>
      <c r="AS4068" t="s">
        <v>881</v>
      </c>
      <c r="AT4068" t="s">
        <v>52</v>
      </c>
      <c r="AU4068">
        <v>49</v>
      </c>
      <c r="AV4068">
        <v>5284</v>
      </c>
      <c r="AY4068" t="str">
        <f>IF(AND(Table1[[#This Row],[Contract]]="Month-to-Month", Table1[[#This Row],[Tenure in Months]]&lt;6, Table1[[#This Row],[Payment Method]]="Bank Withdrawal"), "High Risk", IF(OR(Table1[[#This Row],[Contract]]="Month-to-Month", Table1[[#This Row],[Tenure in Months]]&lt;12), "Medium Risk", "Low Risk"))</f>
        <v>Medium Risk</v>
      </c>
    </row>
    <row r="4069" spans="1:51" x14ac:dyDescent="0.35">
      <c r="A4069" t="s">
        <v>5269</v>
      </c>
      <c r="B4069" t="s">
        <v>51</v>
      </c>
      <c r="C4069">
        <v>34</v>
      </c>
      <c r="D4069" t="s">
        <v>52</v>
      </c>
      <c r="E4069" t="s">
        <v>52</v>
      </c>
      <c r="F4069" t="s">
        <v>52</v>
      </c>
      <c r="G4069" t="s">
        <v>52</v>
      </c>
      <c r="H4069">
        <v>0</v>
      </c>
      <c r="I4069" t="s">
        <v>54</v>
      </c>
      <c r="J4069" t="s">
        <v>55</v>
      </c>
      <c r="K4069" t="s">
        <v>1693</v>
      </c>
      <c r="L4069">
        <v>93454</v>
      </c>
      <c r="M4069">
        <v>34.943522999999999</v>
      </c>
      <c r="N4069">
        <v>-120.25672900000001</v>
      </c>
      <c r="O4069">
        <v>30540</v>
      </c>
      <c r="P4069" t="s">
        <v>57</v>
      </c>
      <c r="Q4069" t="s">
        <v>52</v>
      </c>
      <c r="R4069">
        <v>0</v>
      </c>
      <c r="S4069">
        <v>5</v>
      </c>
      <c r="T4069" t="s">
        <v>67</v>
      </c>
      <c r="U4069" t="s">
        <v>53</v>
      </c>
      <c r="V4069">
        <v>44.65</v>
      </c>
      <c r="W4069" t="s">
        <v>53</v>
      </c>
      <c r="X4069" t="s">
        <v>53</v>
      </c>
      <c r="Y4069" t="s">
        <v>68</v>
      </c>
      <c r="Z4069">
        <v>30</v>
      </c>
      <c r="AA4069" t="s">
        <v>52</v>
      </c>
      <c r="AB4069" t="s">
        <v>53</v>
      </c>
      <c r="AC4069" t="s">
        <v>53</v>
      </c>
      <c r="AD4069" t="s">
        <v>52</v>
      </c>
      <c r="AE4069" t="s">
        <v>53</v>
      </c>
      <c r="AF4069" t="s">
        <v>53</v>
      </c>
      <c r="AG4069" t="s">
        <v>53</v>
      </c>
      <c r="AH4069" t="s">
        <v>53</v>
      </c>
      <c r="AI4069" t="s">
        <v>60</v>
      </c>
      <c r="AJ4069" t="s">
        <v>52</v>
      </c>
      <c r="AK4069" t="s">
        <v>61</v>
      </c>
      <c r="AL4069">
        <v>105.3</v>
      </c>
      <c r="AM4069">
        <v>550.6</v>
      </c>
      <c r="AN4069">
        <v>0</v>
      </c>
      <c r="AO4069">
        <v>0</v>
      </c>
      <c r="AP4069">
        <v>223.25</v>
      </c>
      <c r="AQ4069">
        <v>773.85</v>
      </c>
      <c r="AR4069">
        <v>3</v>
      </c>
      <c r="AS4069" t="s">
        <v>881</v>
      </c>
      <c r="AT4069" t="s">
        <v>52</v>
      </c>
      <c r="AU4069">
        <v>66</v>
      </c>
      <c r="AV4069">
        <v>4024</v>
      </c>
      <c r="AY4069" t="str">
        <f>IF(AND(Table1[[#This Row],[Contract]]="Month-to-Month", Table1[[#This Row],[Tenure in Months]]&lt;6, Table1[[#This Row],[Payment Method]]="Bank Withdrawal"), "High Risk", IF(OR(Table1[[#This Row],[Contract]]="Month-to-Month", Table1[[#This Row],[Tenure in Months]]&lt;12), "Medium Risk", "Low Risk"))</f>
        <v>High Risk</v>
      </c>
    </row>
    <row r="4070" spans="1:51" x14ac:dyDescent="0.35">
      <c r="A4070" t="s">
        <v>5270</v>
      </c>
      <c r="B4070" t="s">
        <v>66</v>
      </c>
      <c r="C4070">
        <v>63</v>
      </c>
      <c r="D4070" t="s">
        <v>52</v>
      </c>
      <c r="E4070" t="s">
        <v>52</v>
      </c>
      <c r="F4070" t="s">
        <v>52</v>
      </c>
      <c r="G4070" t="s">
        <v>52</v>
      </c>
      <c r="H4070">
        <v>0</v>
      </c>
      <c r="I4070" t="s">
        <v>54</v>
      </c>
      <c r="J4070" t="s">
        <v>55</v>
      </c>
      <c r="K4070" t="s">
        <v>1693</v>
      </c>
      <c r="L4070">
        <v>93455</v>
      </c>
      <c r="M4070">
        <v>34.818227</v>
      </c>
      <c r="N4070">
        <v>-120.418784</v>
      </c>
      <c r="O4070">
        <v>37364</v>
      </c>
      <c r="P4070" t="s">
        <v>57</v>
      </c>
      <c r="Q4070" t="s">
        <v>52</v>
      </c>
      <c r="R4070">
        <v>0</v>
      </c>
      <c r="S4070">
        <v>1</v>
      </c>
      <c r="T4070" t="s">
        <v>67</v>
      </c>
      <c r="U4070" t="s">
        <v>53</v>
      </c>
      <c r="V4070">
        <v>6.43</v>
      </c>
      <c r="W4070" t="s">
        <v>52</v>
      </c>
      <c r="X4070" t="s">
        <v>53</v>
      </c>
      <c r="Y4070" t="s">
        <v>59</v>
      </c>
      <c r="Z4070">
        <v>27</v>
      </c>
      <c r="AA4070" t="s">
        <v>52</v>
      </c>
      <c r="AB4070" t="s">
        <v>52</v>
      </c>
      <c r="AC4070" t="s">
        <v>52</v>
      </c>
      <c r="AD4070" t="s">
        <v>52</v>
      </c>
      <c r="AE4070" t="s">
        <v>52</v>
      </c>
      <c r="AF4070" t="s">
        <v>53</v>
      </c>
      <c r="AG4070" t="s">
        <v>53</v>
      </c>
      <c r="AH4070" t="s">
        <v>52</v>
      </c>
      <c r="AI4070" t="s">
        <v>60</v>
      </c>
      <c r="AJ4070" t="s">
        <v>53</v>
      </c>
      <c r="AK4070" t="s">
        <v>61</v>
      </c>
      <c r="AL4070">
        <v>55.45</v>
      </c>
      <c r="AM4070">
        <v>55.45</v>
      </c>
      <c r="AN4070">
        <v>0</v>
      </c>
      <c r="AO4070">
        <v>10</v>
      </c>
      <c r="AP4070">
        <v>6.43</v>
      </c>
      <c r="AQ4070">
        <v>71.88</v>
      </c>
      <c r="AR4070">
        <v>4</v>
      </c>
      <c r="AS4070" t="s">
        <v>883</v>
      </c>
      <c r="AT4070" t="s">
        <v>52</v>
      </c>
      <c r="AU4070">
        <v>45</v>
      </c>
      <c r="AV4070">
        <v>5286</v>
      </c>
      <c r="AY4070" t="str">
        <f>IF(AND(Table1[[#This Row],[Contract]]="Month-to-Month", Table1[[#This Row],[Tenure in Months]]&lt;6, Table1[[#This Row],[Payment Method]]="Bank Withdrawal"), "High Risk", IF(OR(Table1[[#This Row],[Contract]]="Month-to-Month", Table1[[#This Row],[Tenure in Months]]&lt;12), "Medium Risk", "Low Risk"))</f>
        <v>High Risk</v>
      </c>
    </row>
    <row r="4071" spans="1:51" x14ac:dyDescent="0.35">
      <c r="A4071" t="s">
        <v>5271</v>
      </c>
      <c r="B4071" t="s">
        <v>51</v>
      </c>
      <c r="C4071">
        <v>57</v>
      </c>
      <c r="D4071" t="s">
        <v>52</v>
      </c>
      <c r="E4071" t="s">
        <v>52</v>
      </c>
      <c r="F4071" t="s">
        <v>53</v>
      </c>
      <c r="G4071" t="s">
        <v>53</v>
      </c>
      <c r="H4071">
        <v>3</v>
      </c>
      <c r="I4071" t="s">
        <v>54</v>
      </c>
      <c r="J4071" t="s">
        <v>55</v>
      </c>
      <c r="K4071" t="s">
        <v>1693</v>
      </c>
      <c r="L4071">
        <v>93458</v>
      </c>
      <c r="M4071">
        <v>34.959339999999997</v>
      </c>
      <c r="N4071">
        <v>-120.490081</v>
      </c>
      <c r="O4071">
        <v>43684</v>
      </c>
      <c r="P4071" t="s">
        <v>57</v>
      </c>
      <c r="Q4071" t="s">
        <v>52</v>
      </c>
      <c r="R4071">
        <v>0</v>
      </c>
      <c r="S4071">
        <v>71</v>
      </c>
      <c r="T4071" t="s">
        <v>229</v>
      </c>
      <c r="U4071" t="s">
        <v>53</v>
      </c>
      <c r="V4071">
        <v>23.41</v>
      </c>
      <c r="W4071" t="s">
        <v>53</v>
      </c>
      <c r="X4071" t="s">
        <v>53</v>
      </c>
      <c r="Y4071" t="s">
        <v>59</v>
      </c>
      <c r="Z4071">
        <v>53</v>
      </c>
      <c r="AA4071" t="s">
        <v>53</v>
      </c>
      <c r="AB4071" t="s">
        <v>52</v>
      </c>
      <c r="AC4071" t="s">
        <v>53</v>
      </c>
      <c r="AD4071" t="s">
        <v>53</v>
      </c>
      <c r="AE4071" t="s">
        <v>53</v>
      </c>
      <c r="AF4071" t="s">
        <v>53</v>
      </c>
      <c r="AG4071" t="s">
        <v>53</v>
      </c>
      <c r="AH4071" t="s">
        <v>53</v>
      </c>
      <c r="AI4071" t="s">
        <v>124</v>
      </c>
      <c r="AJ4071" t="s">
        <v>52</v>
      </c>
      <c r="AK4071" t="s">
        <v>61</v>
      </c>
      <c r="AL4071">
        <v>85.45</v>
      </c>
      <c r="AM4071">
        <v>6300.85</v>
      </c>
      <c r="AN4071">
        <v>0</v>
      </c>
      <c r="AO4071">
        <v>0</v>
      </c>
      <c r="AP4071">
        <v>1662.11</v>
      </c>
      <c r="AQ4071">
        <v>7962.96</v>
      </c>
      <c r="AR4071">
        <v>4</v>
      </c>
      <c r="AS4071" t="s">
        <v>881</v>
      </c>
      <c r="AT4071" t="s">
        <v>52</v>
      </c>
      <c r="AU4071">
        <v>32</v>
      </c>
      <c r="AV4071">
        <v>5280</v>
      </c>
      <c r="AY4071" t="str">
        <f>IF(AND(Table1[[#This Row],[Contract]]="Month-to-Month", Table1[[#This Row],[Tenure in Months]]&lt;6, Table1[[#This Row],[Payment Method]]="Bank Withdrawal"), "High Risk", IF(OR(Table1[[#This Row],[Contract]]="Month-to-Month", Table1[[#This Row],[Tenure in Months]]&lt;12), "Medium Risk", "Low Risk"))</f>
        <v>Low Risk</v>
      </c>
    </row>
    <row r="4072" spans="1:51" x14ac:dyDescent="0.35">
      <c r="A4072" t="s">
        <v>5272</v>
      </c>
      <c r="B4072" t="s">
        <v>66</v>
      </c>
      <c r="C4072">
        <v>20</v>
      </c>
      <c r="D4072" t="s">
        <v>53</v>
      </c>
      <c r="E4072" t="s">
        <v>52</v>
      </c>
      <c r="F4072" t="s">
        <v>53</v>
      </c>
      <c r="G4072" t="s">
        <v>52</v>
      </c>
      <c r="H4072">
        <v>0</v>
      </c>
      <c r="I4072" t="s">
        <v>54</v>
      </c>
      <c r="J4072" t="s">
        <v>55</v>
      </c>
      <c r="K4072" t="s">
        <v>1004</v>
      </c>
      <c r="L4072">
        <v>93460</v>
      </c>
      <c r="M4072">
        <v>34.630355999999999</v>
      </c>
      <c r="N4072">
        <v>-120.03256399999999</v>
      </c>
      <c r="O4072">
        <v>5710</v>
      </c>
      <c r="P4072" t="s">
        <v>57</v>
      </c>
      <c r="Q4072" t="s">
        <v>53</v>
      </c>
      <c r="R4072">
        <v>1</v>
      </c>
      <c r="S4072">
        <v>8</v>
      </c>
      <c r="T4072" t="s">
        <v>67</v>
      </c>
      <c r="U4072" t="s">
        <v>53</v>
      </c>
      <c r="V4072">
        <v>28.37</v>
      </c>
      <c r="W4072" t="s">
        <v>52</v>
      </c>
      <c r="X4072" t="s">
        <v>52</v>
      </c>
      <c r="Y4072" t="s">
        <v>58</v>
      </c>
      <c r="Z4072">
        <v>0</v>
      </c>
      <c r="AA4072" t="s">
        <v>52</v>
      </c>
      <c r="AB4072" t="s">
        <v>52</v>
      </c>
      <c r="AC4072" t="s">
        <v>52</v>
      </c>
      <c r="AD4072" t="s">
        <v>52</v>
      </c>
      <c r="AE4072" t="s">
        <v>52</v>
      </c>
      <c r="AF4072" t="s">
        <v>52</v>
      </c>
      <c r="AG4072" t="s">
        <v>52</v>
      </c>
      <c r="AH4072" t="s">
        <v>52</v>
      </c>
      <c r="AI4072" t="s">
        <v>124</v>
      </c>
      <c r="AJ4072" t="s">
        <v>52</v>
      </c>
      <c r="AK4072" t="s">
        <v>61</v>
      </c>
      <c r="AL4072">
        <v>19.8</v>
      </c>
      <c r="AM4072">
        <v>160.05000000000001</v>
      </c>
      <c r="AN4072">
        <v>0</v>
      </c>
      <c r="AO4072">
        <v>0</v>
      </c>
      <c r="AP4072">
        <v>226.96</v>
      </c>
      <c r="AQ4072">
        <v>387.01</v>
      </c>
      <c r="AR4072">
        <v>4</v>
      </c>
      <c r="AS4072" t="s">
        <v>881</v>
      </c>
      <c r="AT4072" t="s">
        <v>52</v>
      </c>
      <c r="AU4072">
        <v>51</v>
      </c>
      <c r="AV4072">
        <v>5698</v>
      </c>
      <c r="AY4072" t="str">
        <f>IF(AND(Table1[[#This Row],[Contract]]="Month-to-Month", Table1[[#This Row],[Tenure in Months]]&lt;6, Table1[[#This Row],[Payment Method]]="Bank Withdrawal"), "High Risk", IF(OR(Table1[[#This Row],[Contract]]="Month-to-Month", Table1[[#This Row],[Tenure in Months]]&lt;12), "Medium Risk", "Low Risk"))</f>
        <v>Medium Risk</v>
      </c>
    </row>
    <row r="4073" spans="1:51" x14ac:dyDescent="0.35">
      <c r="A4073" t="s">
        <v>5273</v>
      </c>
      <c r="B4073" t="s">
        <v>51</v>
      </c>
      <c r="C4073">
        <v>38</v>
      </c>
      <c r="D4073" t="s">
        <v>52</v>
      </c>
      <c r="E4073" t="s">
        <v>52</v>
      </c>
      <c r="F4073" t="s">
        <v>52</v>
      </c>
      <c r="G4073" t="s">
        <v>52</v>
      </c>
      <c r="H4073">
        <v>0</v>
      </c>
      <c r="I4073" t="s">
        <v>54</v>
      </c>
      <c r="J4073" t="s">
        <v>55</v>
      </c>
      <c r="K4073" t="s">
        <v>1006</v>
      </c>
      <c r="L4073">
        <v>93461</v>
      </c>
      <c r="M4073">
        <v>35.634487999999997</v>
      </c>
      <c r="N4073">
        <v>-120.29353399999999</v>
      </c>
      <c r="O4073">
        <v>1255</v>
      </c>
      <c r="P4073" t="s">
        <v>57</v>
      </c>
      <c r="Q4073" t="s">
        <v>52</v>
      </c>
      <c r="R4073">
        <v>0</v>
      </c>
      <c r="S4073">
        <v>8</v>
      </c>
      <c r="T4073" t="s">
        <v>67</v>
      </c>
      <c r="U4073" t="s">
        <v>53</v>
      </c>
      <c r="V4073">
        <v>48.2</v>
      </c>
      <c r="W4073" t="s">
        <v>53</v>
      </c>
      <c r="X4073" t="s">
        <v>53</v>
      </c>
      <c r="Y4073" t="s">
        <v>59</v>
      </c>
      <c r="Z4073">
        <v>22</v>
      </c>
      <c r="AA4073" t="s">
        <v>52</v>
      </c>
      <c r="AB4073" t="s">
        <v>52</v>
      </c>
      <c r="AC4073" t="s">
        <v>52</v>
      </c>
      <c r="AD4073" t="s">
        <v>52</v>
      </c>
      <c r="AE4073" t="s">
        <v>53</v>
      </c>
      <c r="AF4073" t="s">
        <v>52</v>
      </c>
      <c r="AG4073" t="s">
        <v>52</v>
      </c>
      <c r="AH4073" t="s">
        <v>53</v>
      </c>
      <c r="AI4073" t="s">
        <v>60</v>
      </c>
      <c r="AJ4073" t="s">
        <v>53</v>
      </c>
      <c r="AK4073" t="s">
        <v>61</v>
      </c>
      <c r="AL4073">
        <v>59.25</v>
      </c>
      <c r="AM4073">
        <v>436.6</v>
      </c>
      <c r="AN4073">
        <v>0</v>
      </c>
      <c r="AO4073">
        <v>0</v>
      </c>
      <c r="AP4073">
        <v>385.6</v>
      </c>
      <c r="AQ4073">
        <v>822.2</v>
      </c>
      <c r="AR4073">
        <v>3</v>
      </c>
      <c r="AS4073" t="s">
        <v>881</v>
      </c>
      <c r="AT4073" t="s">
        <v>52</v>
      </c>
      <c r="AU4073">
        <v>54</v>
      </c>
      <c r="AV4073">
        <v>3003</v>
      </c>
      <c r="AY4073" t="str">
        <f>IF(AND(Table1[[#This Row],[Contract]]="Month-to-Month", Table1[[#This Row],[Tenure in Months]]&lt;6, Table1[[#This Row],[Payment Method]]="Bank Withdrawal"), "High Risk", IF(OR(Table1[[#This Row],[Contract]]="Month-to-Month", Table1[[#This Row],[Tenure in Months]]&lt;12), "Medium Risk", "Low Risk"))</f>
        <v>Medium Risk</v>
      </c>
    </row>
    <row r="4074" spans="1:51" x14ac:dyDescent="0.35">
      <c r="A4074" t="s">
        <v>5274</v>
      </c>
      <c r="B4074" t="s">
        <v>51</v>
      </c>
      <c r="C4074">
        <v>38</v>
      </c>
      <c r="D4074" t="s">
        <v>52</v>
      </c>
      <c r="E4074" t="s">
        <v>52</v>
      </c>
      <c r="F4074" t="s">
        <v>52</v>
      </c>
      <c r="G4074" t="s">
        <v>52</v>
      </c>
      <c r="H4074">
        <v>0</v>
      </c>
      <c r="I4074" t="s">
        <v>54</v>
      </c>
      <c r="J4074" t="s">
        <v>55</v>
      </c>
      <c r="K4074" t="s">
        <v>3234</v>
      </c>
      <c r="L4074">
        <v>93463</v>
      </c>
      <c r="M4074">
        <v>34.624398999999997</v>
      </c>
      <c r="N4074">
        <v>-120.13787499999999</v>
      </c>
      <c r="O4074">
        <v>7958</v>
      </c>
      <c r="P4074" t="s">
        <v>57</v>
      </c>
      <c r="Q4074" t="s">
        <v>52</v>
      </c>
      <c r="R4074">
        <v>0</v>
      </c>
      <c r="S4074">
        <v>20</v>
      </c>
      <c r="T4074" t="s">
        <v>72</v>
      </c>
      <c r="U4074" t="s">
        <v>53</v>
      </c>
      <c r="V4074">
        <v>25.41</v>
      </c>
      <c r="W4074" t="s">
        <v>53</v>
      </c>
      <c r="X4074" t="s">
        <v>53</v>
      </c>
      <c r="Y4074" t="s">
        <v>68</v>
      </c>
      <c r="Z4074">
        <v>27</v>
      </c>
      <c r="AA4074" t="s">
        <v>52</v>
      </c>
      <c r="AB4074" t="s">
        <v>52</v>
      </c>
      <c r="AC4074" t="s">
        <v>53</v>
      </c>
      <c r="AD4074" t="s">
        <v>52</v>
      </c>
      <c r="AE4074" t="s">
        <v>53</v>
      </c>
      <c r="AF4074" t="s">
        <v>52</v>
      </c>
      <c r="AG4074" t="s">
        <v>52</v>
      </c>
      <c r="AH4074" t="s">
        <v>53</v>
      </c>
      <c r="AI4074" t="s">
        <v>60</v>
      </c>
      <c r="AJ4074" t="s">
        <v>53</v>
      </c>
      <c r="AK4074" t="s">
        <v>69</v>
      </c>
      <c r="AL4074">
        <v>90.7</v>
      </c>
      <c r="AM4074">
        <v>1781.35</v>
      </c>
      <c r="AN4074">
        <v>0</v>
      </c>
      <c r="AO4074">
        <v>0</v>
      </c>
      <c r="AP4074">
        <v>508.2</v>
      </c>
      <c r="AQ4074">
        <v>2289.5499999999902</v>
      </c>
      <c r="AR4074">
        <v>4</v>
      </c>
      <c r="AS4074" t="s">
        <v>881</v>
      </c>
      <c r="AT4074" t="s">
        <v>52</v>
      </c>
      <c r="AU4074">
        <v>77</v>
      </c>
      <c r="AV4074">
        <v>2927</v>
      </c>
      <c r="AY4074" t="str">
        <f>IF(AND(Table1[[#This Row],[Contract]]="Month-to-Month", Table1[[#This Row],[Tenure in Months]]&lt;6, Table1[[#This Row],[Payment Method]]="Bank Withdrawal"), "High Risk", IF(OR(Table1[[#This Row],[Contract]]="Month-to-Month", Table1[[#This Row],[Tenure in Months]]&lt;12), "Medium Risk", "Low Risk"))</f>
        <v>Medium Risk</v>
      </c>
    </row>
    <row r="4075" spans="1:51" x14ac:dyDescent="0.35">
      <c r="A4075" t="s">
        <v>5275</v>
      </c>
      <c r="B4075" t="s">
        <v>51</v>
      </c>
      <c r="C4075">
        <v>44</v>
      </c>
      <c r="D4075" t="s">
        <v>52</v>
      </c>
      <c r="E4075" t="s">
        <v>52</v>
      </c>
      <c r="F4075" t="s">
        <v>52</v>
      </c>
      <c r="G4075" t="s">
        <v>52</v>
      </c>
      <c r="H4075">
        <v>0</v>
      </c>
      <c r="I4075" t="s">
        <v>54</v>
      </c>
      <c r="J4075" t="s">
        <v>55</v>
      </c>
      <c r="K4075" t="s">
        <v>3237</v>
      </c>
      <c r="L4075">
        <v>93501</v>
      </c>
      <c r="M4075">
        <v>35.097323000000003</v>
      </c>
      <c r="N4075">
        <v>-118.171288</v>
      </c>
      <c r="O4075">
        <v>4882</v>
      </c>
      <c r="P4075" t="s">
        <v>57</v>
      </c>
      <c r="Q4075" t="s">
        <v>52</v>
      </c>
      <c r="R4075">
        <v>0</v>
      </c>
      <c r="S4075">
        <v>71</v>
      </c>
      <c r="T4075" t="s">
        <v>229</v>
      </c>
      <c r="U4075" t="s">
        <v>53</v>
      </c>
      <c r="V4075">
        <v>41.34</v>
      </c>
      <c r="W4075" t="s">
        <v>53</v>
      </c>
      <c r="X4075" t="s">
        <v>53</v>
      </c>
      <c r="Y4075" t="s">
        <v>68</v>
      </c>
      <c r="Z4075">
        <v>10</v>
      </c>
      <c r="AA4075" t="s">
        <v>52</v>
      </c>
      <c r="AB4075" t="s">
        <v>53</v>
      </c>
      <c r="AC4075" t="s">
        <v>52</v>
      </c>
      <c r="AD4075" t="s">
        <v>52</v>
      </c>
      <c r="AE4075" t="s">
        <v>52</v>
      </c>
      <c r="AF4075" t="s">
        <v>52</v>
      </c>
      <c r="AG4075" t="s">
        <v>52</v>
      </c>
      <c r="AH4075" t="s">
        <v>53</v>
      </c>
      <c r="AI4075" t="s">
        <v>124</v>
      </c>
      <c r="AJ4075" t="s">
        <v>53</v>
      </c>
      <c r="AK4075" t="s">
        <v>69</v>
      </c>
      <c r="AL4075">
        <v>79.05</v>
      </c>
      <c r="AM4075">
        <v>5552.5</v>
      </c>
      <c r="AN4075">
        <v>0</v>
      </c>
      <c r="AO4075">
        <v>0</v>
      </c>
      <c r="AP4075">
        <v>2935.14</v>
      </c>
      <c r="AQ4075">
        <v>8487.64</v>
      </c>
      <c r="AR4075">
        <v>4</v>
      </c>
      <c r="AS4075" t="s">
        <v>881</v>
      </c>
      <c r="AT4075" t="s">
        <v>52</v>
      </c>
      <c r="AU4075">
        <v>38</v>
      </c>
      <c r="AV4075">
        <v>5466</v>
      </c>
      <c r="AY4075" t="str">
        <f>IF(AND(Table1[[#This Row],[Contract]]="Month-to-Month", Table1[[#This Row],[Tenure in Months]]&lt;6, Table1[[#This Row],[Payment Method]]="Bank Withdrawal"), "High Risk", IF(OR(Table1[[#This Row],[Contract]]="Month-to-Month", Table1[[#This Row],[Tenure in Months]]&lt;12), "Medium Risk", "Low Risk"))</f>
        <v>Low Risk</v>
      </c>
    </row>
    <row r="4076" spans="1:51" x14ac:dyDescent="0.35">
      <c r="A4076" t="s">
        <v>5276</v>
      </c>
      <c r="B4076" t="s">
        <v>66</v>
      </c>
      <c r="C4076">
        <v>31</v>
      </c>
      <c r="D4076" t="s">
        <v>52</v>
      </c>
      <c r="E4076" t="s">
        <v>52</v>
      </c>
      <c r="F4076" t="s">
        <v>53</v>
      </c>
      <c r="G4076" t="s">
        <v>53</v>
      </c>
      <c r="H4076">
        <v>2</v>
      </c>
      <c r="I4076" t="s">
        <v>54</v>
      </c>
      <c r="J4076" t="s">
        <v>55</v>
      </c>
      <c r="K4076" t="s">
        <v>730</v>
      </c>
      <c r="L4076">
        <v>93513</v>
      </c>
      <c r="M4076">
        <v>37.245505000000001</v>
      </c>
      <c r="N4076">
        <v>-118.062943</v>
      </c>
      <c r="O4076">
        <v>1826</v>
      </c>
      <c r="P4076" t="s">
        <v>57</v>
      </c>
      <c r="Q4076" t="s">
        <v>53</v>
      </c>
      <c r="R4076">
        <v>6</v>
      </c>
      <c r="S4076">
        <v>2</v>
      </c>
      <c r="T4076" t="s">
        <v>67</v>
      </c>
      <c r="U4076" t="s">
        <v>52</v>
      </c>
      <c r="V4076">
        <v>0</v>
      </c>
      <c r="W4076" t="s">
        <v>52</v>
      </c>
      <c r="X4076" t="s">
        <v>53</v>
      </c>
      <c r="Y4076" t="s">
        <v>59</v>
      </c>
      <c r="Z4076">
        <v>20</v>
      </c>
      <c r="AA4076" t="s">
        <v>52</v>
      </c>
      <c r="AB4076" t="s">
        <v>53</v>
      </c>
      <c r="AC4076" t="s">
        <v>52</v>
      </c>
      <c r="AD4076" t="s">
        <v>52</v>
      </c>
      <c r="AE4076" t="s">
        <v>52</v>
      </c>
      <c r="AF4076" t="s">
        <v>52</v>
      </c>
      <c r="AG4076" t="s">
        <v>52</v>
      </c>
      <c r="AH4076" t="s">
        <v>53</v>
      </c>
      <c r="AI4076" t="s">
        <v>60</v>
      </c>
      <c r="AJ4076" t="s">
        <v>53</v>
      </c>
      <c r="AK4076" t="s">
        <v>87</v>
      </c>
      <c r="AL4076">
        <v>30.25</v>
      </c>
      <c r="AM4076">
        <v>63.75</v>
      </c>
      <c r="AN4076">
        <v>0</v>
      </c>
      <c r="AO4076">
        <v>0</v>
      </c>
      <c r="AP4076">
        <v>0</v>
      </c>
      <c r="AQ4076">
        <v>63.75</v>
      </c>
      <c r="AR4076">
        <v>3</v>
      </c>
      <c r="AS4076" t="s">
        <v>883</v>
      </c>
      <c r="AT4076" t="s">
        <v>52</v>
      </c>
      <c r="AU4076">
        <v>61</v>
      </c>
      <c r="AV4076">
        <v>4387</v>
      </c>
      <c r="AY4076" t="str">
        <f>IF(AND(Table1[[#This Row],[Contract]]="Month-to-Month", Table1[[#This Row],[Tenure in Months]]&lt;6, Table1[[#This Row],[Payment Method]]="Bank Withdrawal"), "High Risk", IF(OR(Table1[[#This Row],[Contract]]="Month-to-Month", Table1[[#This Row],[Tenure in Months]]&lt;12), "Medium Risk", "Low Risk"))</f>
        <v>Medium Risk</v>
      </c>
    </row>
    <row r="4077" spans="1:51" x14ac:dyDescent="0.35">
      <c r="A4077" t="s">
        <v>5277</v>
      </c>
      <c r="B4077" t="s">
        <v>66</v>
      </c>
      <c r="C4077">
        <v>24</v>
      </c>
      <c r="D4077" t="s">
        <v>53</v>
      </c>
      <c r="E4077" t="s">
        <v>52</v>
      </c>
      <c r="F4077" t="s">
        <v>53</v>
      </c>
      <c r="G4077" t="s">
        <v>52</v>
      </c>
      <c r="H4077">
        <v>0</v>
      </c>
      <c r="I4077" t="s">
        <v>54</v>
      </c>
      <c r="J4077" t="s">
        <v>55</v>
      </c>
      <c r="K4077" t="s">
        <v>1011</v>
      </c>
      <c r="L4077">
        <v>93514</v>
      </c>
      <c r="M4077">
        <v>37.045839999999998</v>
      </c>
      <c r="N4077">
        <v>-118.39723600000001</v>
      </c>
      <c r="O4077">
        <v>13309</v>
      </c>
      <c r="P4077" t="s">
        <v>57</v>
      </c>
      <c r="Q4077" t="s">
        <v>53</v>
      </c>
      <c r="R4077">
        <v>10</v>
      </c>
      <c r="S4077">
        <v>12</v>
      </c>
      <c r="T4077" t="s">
        <v>72</v>
      </c>
      <c r="U4077" t="s">
        <v>52</v>
      </c>
      <c r="V4077">
        <v>0</v>
      </c>
      <c r="W4077" t="s">
        <v>52</v>
      </c>
      <c r="X4077" t="s">
        <v>53</v>
      </c>
      <c r="Y4077" t="s">
        <v>110</v>
      </c>
      <c r="Z4077">
        <v>82</v>
      </c>
      <c r="AA4077" t="s">
        <v>52</v>
      </c>
      <c r="AB4077" t="s">
        <v>52</v>
      </c>
      <c r="AC4077" t="s">
        <v>53</v>
      </c>
      <c r="AD4077" t="s">
        <v>52</v>
      </c>
      <c r="AE4077" t="s">
        <v>53</v>
      </c>
      <c r="AF4077" t="s">
        <v>53</v>
      </c>
      <c r="AG4077" t="s">
        <v>53</v>
      </c>
      <c r="AH4077" t="s">
        <v>53</v>
      </c>
      <c r="AI4077" t="s">
        <v>60</v>
      </c>
      <c r="AJ4077" t="s">
        <v>53</v>
      </c>
      <c r="AK4077" t="s">
        <v>61</v>
      </c>
      <c r="AL4077">
        <v>49.85</v>
      </c>
      <c r="AM4077">
        <v>617.15</v>
      </c>
      <c r="AN4077">
        <v>0</v>
      </c>
      <c r="AO4077">
        <v>0</v>
      </c>
      <c r="AP4077">
        <v>0</v>
      </c>
      <c r="AQ4077">
        <v>617.15</v>
      </c>
      <c r="AR4077">
        <v>3</v>
      </c>
      <c r="AS4077" t="s">
        <v>881</v>
      </c>
      <c r="AT4077" t="s">
        <v>52</v>
      </c>
      <c r="AU4077">
        <v>24</v>
      </c>
      <c r="AV4077">
        <v>2873</v>
      </c>
      <c r="AY4077" t="str">
        <f>IF(AND(Table1[[#This Row],[Contract]]="Month-to-Month", Table1[[#This Row],[Tenure in Months]]&lt;6, Table1[[#This Row],[Payment Method]]="Bank Withdrawal"), "High Risk", IF(OR(Table1[[#This Row],[Contract]]="Month-to-Month", Table1[[#This Row],[Tenure in Months]]&lt;12), "Medium Risk", "Low Risk"))</f>
        <v>Medium Risk</v>
      </c>
    </row>
    <row r="4078" spans="1:51" x14ac:dyDescent="0.35">
      <c r="A4078" t="s">
        <v>5278</v>
      </c>
      <c r="B4078" t="s">
        <v>66</v>
      </c>
      <c r="C4078">
        <v>46</v>
      </c>
      <c r="D4078" t="s">
        <v>52</v>
      </c>
      <c r="E4078" t="s">
        <v>52</v>
      </c>
      <c r="F4078" t="s">
        <v>52</v>
      </c>
      <c r="G4078" t="s">
        <v>53</v>
      </c>
      <c r="H4078">
        <v>1</v>
      </c>
      <c r="I4078" t="s">
        <v>54</v>
      </c>
      <c r="J4078" t="s">
        <v>55</v>
      </c>
      <c r="K4078" t="s">
        <v>550</v>
      </c>
      <c r="L4078">
        <v>93516</v>
      </c>
      <c r="M4078">
        <v>34.957030000000003</v>
      </c>
      <c r="N4078">
        <v>-117.73045</v>
      </c>
      <c r="O4078">
        <v>2241</v>
      </c>
      <c r="P4078" t="s">
        <v>57</v>
      </c>
      <c r="Q4078" t="s">
        <v>52</v>
      </c>
      <c r="R4078">
        <v>0</v>
      </c>
      <c r="S4078">
        <v>9</v>
      </c>
      <c r="T4078" t="s">
        <v>58</v>
      </c>
      <c r="U4078" t="s">
        <v>53</v>
      </c>
      <c r="V4078">
        <v>42.1</v>
      </c>
      <c r="W4078" t="s">
        <v>52</v>
      </c>
      <c r="X4078" t="s">
        <v>53</v>
      </c>
      <c r="Y4078" t="s">
        <v>68</v>
      </c>
      <c r="Z4078">
        <v>16</v>
      </c>
      <c r="AA4078" t="s">
        <v>53</v>
      </c>
      <c r="AB4078" t="s">
        <v>52</v>
      </c>
      <c r="AC4078" t="s">
        <v>53</v>
      </c>
      <c r="AD4078" t="s">
        <v>53</v>
      </c>
      <c r="AE4078" t="s">
        <v>52</v>
      </c>
      <c r="AF4078" t="s">
        <v>53</v>
      </c>
      <c r="AG4078" t="s">
        <v>53</v>
      </c>
      <c r="AH4078" t="s">
        <v>53</v>
      </c>
      <c r="AI4078" t="s">
        <v>60</v>
      </c>
      <c r="AJ4078" t="s">
        <v>52</v>
      </c>
      <c r="AK4078" t="s">
        <v>61</v>
      </c>
      <c r="AL4078">
        <v>93</v>
      </c>
      <c r="AM4078">
        <v>870.25</v>
      </c>
      <c r="AN4078">
        <v>0</v>
      </c>
      <c r="AO4078">
        <v>0</v>
      </c>
      <c r="AP4078">
        <v>378.9</v>
      </c>
      <c r="AQ4078">
        <v>1249.1500000000001</v>
      </c>
      <c r="AR4078">
        <v>3</v>
      </c>
      <c r="AS4078" t="s">
        <v>881</v>
      </c>
      <c r="AT4078" t="s">
        <v>52</v>
      </c>
      <c r="AU4078">
        <v>40</v>
      </c>
      <c r="AV4078">
        <v>2267</v>
      </c>
      <c r="AY4078" t="str">
        <f>IF(AND(Table1[[#This Row],[Contract]]="Month-to-Month", Table1[[#This Row],[Tenure in Months]]&lt;6, Table1[[#This Row],[Payment Method]]="Bank Withdrawal"), "High Risk", IF(OR(Table1[[#This Row],[Contract]]="Month-to-Month", Table1[[#This Row],[Tenure in Months]]&lt;12), "Medium Risk", "Low Risk"))</f>
        <v>Medium Risk</v>
      </c>
    </row>
    <row r="4079" spans="1:51" x14ac:dyDescent="0.35">
      <c r="A4079" t="s">
        <v>5279</v>
      </c>
      <c r="B4079" t="s">
        <v>51</v>
      </c>
      <c r="C4079">
        <v>46</v>
      </c>
      <c r="D4079" t="s">
        <v>52</v>
      </c>
      <c r="E4079" t="s">
        <v>52</v>
      </c>
      <c r="F4079" t="s">
        <v>52</v>
      </c>
      <c r="G4079" t="s">
        <v>53</v>
      </c>
      <c r="H4079">
        <v>1</v>
      </c>
      <c r="I4079" t="s">
        <v>54</v>
      </c>
      <c r="J4079" t="s">
        <v>55</v>
      </c>
      <c r="K4079" t="s">
        <v>1460</v>
      </c>
      <c r="L4079">
        <v>93518</v>
      </c>
      <c r="M4079">
        <v>35.358953</v>
      </c>
      <c r="N4079">
        <v>-118.527064</v>
      </c>
      <c r="O4079">
        <v>1022</v>
      </c>
      <c r="P4079" t="s">
        <v>57</v>
      </c>
      <c r="Q4079" t="s">
        <v>52</v>
      </c>
      <c r="R4079">
        <v>0</v>
      </c>
      <c r="S4079">
        <v>6</v>
      </c>
      <c r="T4079" t="s">
        <v>58</v>
      </c>
      <c r="U4079" t="s">
        <v>53</v>
      </c>
      <c r="V4079">
        <v>27.78</v>
      </c>
      <c r="W4079" t="s">
        <v>52</v>
      </c>
      <c r="X4079" t="s">
        <v>52</v>
      </c>
      <c r="Y4079" t="s">
        <v>58</v>
      </c>
      <c r="Z4079">
        <v>0</v>
      </c>
      <c r="AA4079" t="s">
        <v>52</v>
      </c>
      <c r="AB4079" t="s">
        <v>52</v>
      </c>
      <c r="AC4079" t="s">
        <v>52</v>
      </c>
      <c r="AD4079" t="s">
        <v>52</v>
      </c>
      <c r="AE4079" t="s">
        <v>52</v>
      </c>
      <c r="AF4079" t="s">
        <v>52</v>
      </c>
      <c r="AG4079" t="s">
        <v>52</v>
      </c>
      <c r="AH4079" t="s">
        <v>52</v>
      </c>
      <c r="AI4079" t="s">
        <v>60</v>
      </c>
      <c r="AJ4079" t="s">
        <v>52</v>
      </c>
      <c r="AK4079" t="s">
        <v>87</v>
      </c>
      <c r="AL4079">
        <v>19.7</v>
      </c>
      <c r="AM4079">
        <v>111.65</v>
      </c>
      <c r="AN4079">
        <v>0</v>
      </c>
      <c r="AO4079">
        <v>0</v>
      </c>
      <c r="AP4079">
        <v>166.68</v>
      </c>
      <c r="AQ4079">
        <v>278.33</v>
      </c>
      <c r="AR4079">
        <v>3</v>
      </c>
      <c r="AS4079" t="s">
        <v>881</v>
      </c>
      <c r="AT4079" t="s">
        <v>52</v>
      </c>
      <c r="AU4079">
        <v>44</v>
      </c>
      <c r="AV4079">
        <v>2276</v>
      </c>
      <c r="AY4079" t="str">
        <f>IF(AND(Table1[[#This Row],[Contract]]="Month-to-Month", Table1[[#This Row],[Tenure in Months]]&lt;6, Table1[[#This Row],[Payment Method]]="Bank Withdrawal"), "High Risk", IF(OR(Table1[[#This Row],[Contract]]="Month-to-Month", Table1[[#This Row],[Tenure in Months]]&lt;12), "Medium Risk", "Low Risk"))</f>
        <v>Medium Risk</v>
      </c>
    </row>
    <row r="4080" spans="1:51" x14ac:dyDescent="0.35">
      <c r="A4080" t="s">
        <v>5280</v>
      </c>
      <c r="B4080" t="s">
        <v>66</v>
      </c>
      <c r="C4080">
        <v>50</v>
      </c>
      <c r="D4080" t="s">
        <v>52</v>
      </c>
      <c r="E4080" t="s">
        <v>52</v>
      </c>
      <c r="F4080" t="s">
        <v>53</v>
      </c>
      <c r="G4080" t="s">
        <v>52</v>
      </c>
      <c r="H4080">
        <v>0</v>
      </c>
      <c r="I4080" t="s">
        <v>54</v>
      </c>
      <c r="J4080" t="s">
        <v>55</v>
      </c>
      <c r="K4080" t="s">
        <v>4097</v>
      </c>
      <c r="L4080">
        <v>93522</v>
      </c>
      <c r="M4080">
        <v>36.319181</v>
      </c>
      <c r="N4080">
        <v>-117.593053</v>
      </c>
      <c r="O4080">
        <v>64</v>
      </c>
      <c r="P4080" t="s">
        <v>57</v>
      </c>
      <c r="Q4080" t="s">
        <v>53</v>
      </c>
      <c r="R4080">
        <v>2</v>
      </c>
      <c r="S4080">
        <v>71</v>
      </c>
      <c r="T4080" t="s">
        <v>58</v>
      </c>
      <c r="U4080" t="s">
        <v>53</v>
      </c>
      <c r="V4080">
        <v>23.06</v>
      </c>
      <c r="W4080" t="s">
        <v>52</v>
      </c>
      <c r="X4080" t="s">
        <v>53</v>
      </c>
      <c r="Y4080" t="s">
        <v>110</v>
      </c>
      <c r="Z4080">
        <v>6</v>
      </c>
      <c r="AA4080" t="s">
        <v>53</v>
      </c>
      <c r="AB4080" t="s">
        <v>53</v>
      </c>
      <c r="AC4080" t="s">
        <v>53</v>
      </c>
      <c r="AD4080" t="s">
        <v>53</v>
      </c>
      <c r="AE4080" t="s">
        <v>53</v>
      </c>
      <c r="AF4080" t="s">
        <v>53</v>
      </c>
      <c r="AG4080" t="s">
        <v>53</v>
      </c>
      <c r="AH4080" t="s">
        <v>53</v>
      </c>
      <c r="AI4080" t="s">
        <v>124</v>
      </c>
      <c r="AJ4080" t="s">
        <v>53</v>
      </c>
      <c r="AK4080" t="s">
        <v>61</v>
      </c>
      <c r="AL4080">
        <v>84.8</v>
      </c>
      <c r="AM4080">
        <v>6046.1</v>
      </c>
      <c r="AN4080">
        <v>0</v>
      </c>
      <c r="AO4080">
        <v>0</v>
      </c>
      <c r="AP4080">
        <v>1637.26</v>
      </c>
      <c r="AQ4080">
        <v>7683.36</v>
      </c>
      <c r="AR4080">
        <v>3</v>
      </c>
      <c r="AS4080" t="s">
        <v>881</v>
      </c>
      <c r="AT4080" t="s">
        <v>52</v>
      </c>
      <c r="AU4080">
        <v>28</v>
      </c>
      <c r="AV4080">
        <v>5643</v>
      </c>
      <c r="AY4080" t="str">
        <f>IF(AND(Table1[[#This Row],[Contract]]="Month-to-Month", Table1[[#This Row],[Tenure in Months]]&lt;6, Table1[[#This Row],[Payment Method]]="Bank Withdrawal"), "High Risk", IF(OR(Table1[[#This Row],[Contract]]="Month-to-Month", Table1[[#This Row],[Tenure in Months]]&lt;12), "Medium Risk", "Low Risk"))</f>
        <v>Low Risk</v>
      </c>
    </row>
    <row r="4081" spans="1:51" x14ac:dyDescent="0.35">
      <c r="A4081" t="s">
        <v>5281</v>
      </c>
      <c r="B4081" t="s">
        <v>66</v>
      </c>
      <c r="C4081">
        <v>21</v>
      </c>
      <c r="D4081" t="s">
        <v>53</v>
      </c>
      <c r="E4081" t="s">
        <v>52</v>
      </c>
      <c r="F4081" t="s">
        <v>53</v>
      </c>
      <c r="G4081" t="s">
        <v>53</v>
      </c>
      <c r="H4081">
        <v>3</v>
      </c>
      <c r="I4081" t="s">
        <v>54</v>
      </c>
      <c r="J4081" t="s">
        <v>55</v>
      </c>
      <c r="K4081" t="s">
        <v>1697</v>
      </c>
      <c r="L4081">
        <v>93523</v>
      </c>
      <c r="M4081">
        <v>34.966777</v>
      </c>
      <c r="N4081">
        <v>-117.961179</v>
      </c>
      <c r="O4081">
        <v>7685</v>
      </c>
      <c r="P4081" t="s">
        <v>57</v>
      </c>
      <c r="Q4081" t="s">
        <v>53</v>
      </c>
      <c r="R4081">
        <v>5</v>
      </c>
      <c r="S4081">
        <v>42</v>
      </c>
      <c r="T4081" t="s">
        <v>92</v>
      </c>
      <c r="U4081" t="s">
        <v>53</v>
      </c>
      <c r="V4081">
        <v>6.37</v>
      </c>
      <c r="W4081" t="s">
        <v>53</v>
      </c>
      <c r="X4081" t="s">
        <v>53</v>
      </c>
      <c r="Y4081" t="s">
        <v>68</v>
      </c>
      <c r="Z4081">
        <v>69</v>
      </c>
      <c r="AA4081" t="s">
        <v>53</v>
      </c>
      <c r="AB4081" t="s">
        <v>53</v>
      </c>
      <c r="AC4081" t="s">
        <v>52</v>
      </c>
      <c r="AD4081" t="s">
        <v>52</v>
      </c>
      <c r="AE4081" t="s">
        <v>53</v>
      </c>
      <c r="AF4081" t="s">
        <v>52</v>
      </c>
      <c r="AG4081" t="s">
        <v>52</v>
      </c>
      <c r="AH4081" t="s">
        <v>52</v>
      </c>
      <c r="AI4081" t="s">
        <v>124</v>
      </c>
      <c r="AJ4081" t="s">
        <v>53</v>
      </c>
      <c r="AK4081" t="s">
        <v>69</v>
      </c>
      <c r="AL4081">
        <v>94.45</v>
      </c>
      <c r="AM4081">
        <v>3923.8</v>
      </c>
      <c r="AN4081">
        <v>0</v>
      </c>
      <c r="AO4081">
        <v>140</v>
      </c>
      <c r="AP4081">
        <v>267.54000000000002</v>
      </c>
      <c r="AQ4081">
        <v>4331.34</v>
      </c>
      <c r="AR4081">
        <v>3</v>
      </c>
      <c r="AS4081" t="s">
        <v>881</v>
      </c>
      <c r="AT4081" t="s">
        <v>52</v>
      </c>
      <c r="AU4081">
        <v>63</v>
      </c>
      <c r="AV4081">
        <v>5643</v>
      </c>
      <c r="AY4081" t="str">
        <f>IF(AND(Table1[[#This Row],[Contract]]="Month-to-Month", Table1[[#This Row],[Tenure in Months]]&lt;6, Table1[[#This Row],[Payment Method]]="Bank Withdrawal"), "High Risk", IF(OR(Table1[[#This Row],[Contract]]="Month-to-Month", Table1[[#This Row],[Tenure in Months]]&lt;12), "Medium Risk", "Low Risk"))</f>
        <v>Low Risk</v>
      </c>
    </row>
    <row r="4082" spans="1:51" x14ac:dyDescent="0.35">
      <c r="A4082" t="s">
        <v>5282</v>
      </c>
      <c r="B4082" t="s">
        <v>66</v>
      </c>
      <c r="C4082">
        <v>24</v>
      </c>
      <c r="D4082" t="s">
        <v>53</v>
      </c>
      <c r="E4082" t="s">
        <v>52</v>
      </c>
      <c r="F4082" t="s">
        <v>53</v>
      </c>
      <c r="G4082" t="s">
        <v>53</v>
      </c>
      <c r="H4082">
        <v>1</v>
      </c>
      <c r="I4082" t="s">
        <v>54</v>
      </c>
      <c r="J4082" t="s">
        <v>55</v>
      </c>
      <c r="K4082" t="s">
        <v>4102</v>
      </c>
      <c r="L4082">
        <v>93529</v>
      </c>
      <c r="M4082">
        <v>37.730269</v>
      </c>
      <c r="N4082">
        <v>-119.055813</v>
      </c>
      <c r="O4082">
        <v>618</v>
      </c>
      <c r="P4082" t="s">
        <v>57</v>
      </c>
      <c r="Q4082" t="s">
        <v>53</v>
      </c>
      <c r="R4082">
        <v>2</v>
      </c>
      <c r="S4082">
        <v>45</v>
      </c>
      <c r="T4082" t="s">
        <v>92</v>
      </c>
      <c r="U4082" t="s">
        <v>53</v>
      </c>
      <c r="V4082">
        <v>40.19</v>
      </c>
      <c r="W4082" t="s">
        <v>52</v>
      </c>
      <c r="X4082" t="s">
        <v>52</v>
      </c>
      <c r="Y4082" t="s">
        <v>58</v>
      </c>
      <c r="Z4082">
        <v>0</v>
      </c>
      <c r="AA4082" t="s">
        <v>52</v>
      </c>
      <c r="AB4082" t="s">
        <v>52</v>
      </c>
      <c r="AC4082" t="s">
        <v>52</v>
      </c>
      <c r="AD4082" t="s">
        <v>52</v>
      </c>
      <c r="AE4082" t="s">
        <v>52</v>
      </c>
      <c r="AF4082" t="s">
        <v>52</v>
      </c>
      <c r="AG4082" t="s">
        <v>52</v>
      </c>
      <c r="AH4082" t="s">
        <v>52</v>
      </c>
      <c r="AI4082" t="s">
        <v>334</v>
      </c>
      <c r="AJ4082" t="s">
        <v>52</v>
      </c>
      <c r="AK4082" t="s">
        <v>87</v>
      </c>
      <c r="AL4082">
        <v>20.85</v>
      </c>
      <c r="AM4082">
        <v>892.15</v>
      </c>
      <c r="AN4082">
        <v>0</v>
      </c>
      <c r="AO4082">
        <v>0</v>
      </c>
      <c r="AP4082">
        <v>1808.55</v>
      </c>
      <c r="AQ4082">
        <v>2700.7</v>
      </c>
      <c r="AR4082">
        <v>4</v>
      </c>
      <c r="AS4082" t="s">
        <v>881</v>
      </c>
      <c r="AT4082" t="s">
        <v>52</v>
      </c>
      <c r="AU4082">
        <v>32</v>
      </c>
      <c r="AV4082">
        <v>2844</v>
      </c>
      <c r="AY4082" t="str">
        <f>IF(AND(Table1[[#This Row],[Contract]]="Month-to-Month", Table1[[#This Row],[Tenure in Months]]&lt;6, Table1[[#This Row],[Payment Method]]="Bank Withdrawal"), "High Risk", IF(OR(Table1[[#This Row],[Contract]]="Month-to-Month", Table1[[#This Row],[Tenure in Months]]&lt;12), "Medium Risk", "Low Risk"))</f>
        <v>Low Risk</v>
      </c>
    </row>
    <row r="4083" spans="1:51" x14ac:dyDescent="0.35">
      <c r="A4083" t="s">
        <v>5283</v>
      </c>
      <c r="B4083" t="s">
        <v>51</v>
      </c>
      <c r="C4083">
        <v>58</v>
      </c>
      <c r="D4083" t="s">
        <v>52</v>
      </c>
      <c r="E4083" t="s">
        <v>52</v>
      </c>
      <c r="F4083" t="s">
        <v>53</v>
      </c>
      <c r="G4083" t="s">
        <v>53</v>
      </c>
      <c r="H4083">
        <v>3</v>
      </c>
      <c r="I4083" t="s">
        <v>54</v>
      </c>
      <c r="J4083" t="s">
        <v>55</v>
      </c>
      <c r="K4083" t="s">
        <v>1699</v>
      </c>
      <c r="L4083">
        <v>93530</v>
      </c>
      <c r="M4083">
        <v>36.560498000000003</v>
      </c>
      <c r="N4083">
        <v>-117.962461</v>
      </c>
      <c r="O4083">
        <v>71</v>
      </c>
      <c r="P4083" t="s">
        <v>57</v>
      </c>
      <c r="Q4083" t="s">
        <v>53</v>
      </c>
      <c r="R4083">
        <v>8</v>
      </c>
      <c r="S4083">
        <v>28</v>
      </c>
      <c r="T4083" t="s">
        <v>58</v>
      </c>
      <c r="U4083" t="s">
        <v>52</v>
      </c>
      <c r="V4083">
        <v>0</v>
      </c>
      <c r="W4083" t="s">
        <v>52</v>
      </c>
      <c r="X4083" t="s">
        <v>53</v>
      </c>
      <c r="Y4083" t="s">
        <v>59</v>
      </c>
      <c r="Z4083">
        <v>52</v>
      </c>
      <c r="AA4083" t="s">
        <v>52</v>
      </c>
      <c r="AB4083" t="s">
        <v>53</v>
      </c>
      <c r="AC4083" t="s">
        <v>53</v>
      </c>
      <c r="AD4083" t="s">
        <v>53</v>
      </c>
      <c r="AE4083" t="s">
        <v>53</v>
      </c>
      <c r="AF4083" t="s">
        <v>53</v>
      </c>
      <c r="AG4083" t="s">
        <v>53</v>
      </c>
      <c r="AH4083" t="s">
        <v>53</v>
      </c>
      <c r="AI4083" t="s">
        <v>124</v>
      </c>
      <c r="AJ4083" t="s">
        <v>53</v>
      </c>
      <c r="AK4083" t="s">
        <v>69</v>
      </c>
      <c r="AL4083">
        <v>60</v>
      </c>
      <c r="AM4083">
        <v>1682.05</v>
      </c>
      <c r="AN4083">
        <v>0</v>
      </c>
      <c r="AO4083">
        <v>0</v>
      </c>
      <c r="AP4083">
        <v>0</v>
      </c>
      <c r="AQ4083">
        <v>1682.05</v>
      </c>
      <c r="AR4083">
        <v>5</v>
      </c>
      <c r="AS4083" t="s">
        <v>881</v>
      </c>
      <c r="AT4083" t="s">
        <v>52</v>
      </c>
      <c r="AU4083">
        <v>80</v>
      </c>
      <c r="AV4083">
        <v>2797</v>
      </c>
      <c r="AY4083" t="str">
        <f>IF(AND(Table1[[#This Row],[Contract]]="Month-to-Month", Table1[[#This Row],[Tenure in Months]]&lt;6, Table1[[#This Row],[Payment Method]]="Bank Withdrawal"), "High Risk", IF(OR(Table1[[#This Row],[Contract]]="Month-to-Month", Table1[[#This Row],[Tenure in Months]]&lt;12), "Medium Risk", "Low Risk"))</f>
        <v>Low Risk</v>
      </c>
    </row>
    <row r="4084" spans="1:51" x14ac:dyDescent="0.35">
      <c r="A4084" t="s">
        <v>5284</v>
      </c>
      <c r="B4084" t="s">
        <v>66</v>
      </c>
      <c r="C4084">
        <v>41</v>
      </c>
      <c r="D4084" t="s">
        <v>52</v>
      </c>
      <c r="E4084" t="s">
        <v>52</v>
      </c>
      <c r="F4084" t="s">
        <v>53</v>
      </c>
      <c r="G4084" t="s">
        <v>52</v>
      </c>
      <c r="H4084">
        <v>0</v>
      </c>
      <c r="I4084" t="s">
        <v>54</v>
      </c>
      <c r="J4084" t="s">
        <v>55</v>
      </c>
      <c r="K4084" t="s">
        <v>2031</v>
      </c>
      <c r="L4084">
        <v>93531</v>
      </c>
      <c r="M4084">
        <v>35.214981999999999</v>
      </c>
      <c r="N4084">
        <v>-118.59049</v>
      </c>
      <c r="O4084">
        <v>1436</v>
      </c>
      <c r="P4084" t="s">
        <v>57</v>
      </c>
      <c r="Q4084" t="s">
        <v>53</v>
      </c>
      <c r="R4084">
        <v>7</v>
      </c>
      <c r="S4084">
        <v>43</v>
      </c>
      <c r="T4084" t="s">
        <v>92</v>
      </c>
      <c r="U4084" t="s">
        <v>53</v>
      </c>
      <c r="V4084">
        <v>41.83</v>
      </c>
      <c r="W4084" t="s">
        <v>53</v>
      </c>
      <c r="X4084" t="s">
        <v>53</v>
      </c>
      <c r="Y4084" t="s">
        <v>68</v>
      </c>
      <c r="Z4084">
        <v>15</v>
      </c>
      <c r="AA4084" t="s">
        <v>52</v>
      </c>
      <c r="AB4084" t="s">
        <v>53</v>
      </c>
      <c r="AC4084" t="s">
        <v>52</v>
      </c>
      <c r="AD4084" t="s">
        <v>52</v>
      </c>
      <c r="AE4084" t="s">
        <v>52</v>
      </c>
      <c r="AF4084" t="s">
        <v>52</v>
      </c>
      <c r="AG4084" t="s">
        <v>52</v>
      </c>
      <c r="AH4084" t="s">
        <v>53</v>
      </c>
      <c r="AI4084" t="s">
        <v>60</v>
      </c>
      <c r="AJ4084" t="s">
        <v>52</v>
      </c>
      <c r="AK4084" t="s">
        <v>61</v>
      </c>
      <c r="AL4084">
        <v>80.45</v>
      </c>
      <c r="AM4084">
        <v>3398.9</v>
      </c>
      <c r="AN4084">
        <v>0</v>
      </c>
      <c r="AO4084">
        <v>0</v>
      </c>
      <c r="AP4084">
        <v>1798.6899999999901</v>
      </c>
      <c r="AQ4084">
        <v>5197.59</v>
      </c>
      <c r="AR4084">
        <v>4</v>
      </c>
      <c r="AS4084" t="s">
        <v>881</v>
      </c>
      <c r="AT4084" t="s">
        <v>52</v>
      </c>
      <c r="AU4084">
        <v>35</v>
      </c>
      <c r="AV4084">
        <v>5357</v>
      </c>
      <c r="AY4084" t="str">
        <f>IF(AND(Table1[[#This Row],[Contract]]="Month-to-Month", Table1[[#This Row],[Tenure in Months]]&lt;6, Table1[[#This Row],[Payment Method]]="Bank Withdrawal"), "High Risk", IF(OR(Table1[[#This Row],[Contract]]="Month-to-Month", Table1[[#This Row],[Tenure in Months]]&lt;12), "Medium Risk", "Low Risk"))</f>
        <v>Medium Risk</v>
      </c>
    </row>
    <row r="4085" spans="1:51" x14ac:dyDescent="0.35">
      <c r="A4085" t="s">
        <v>5285</v>
      </c>
      <c r="B4085" t="s">
        <v>51</v>
      </c>
      <c r="C4085">
        <v>28</v>
      </c>
      <c r="D4085" t="s">
        <v>53</v>
      </c>
      <c r="E4085" t="s">
        <v>52</v>
      </c>
      <c r="F4085" t="s">
        <v>52</v>
      </c>
      <c r="G4085" t="s">
        <v>53</v>
      </c>
      <c r="H4085">
        <v>1</v>
      </c>
      <c r="I4085" t="s">
        <v>54</v>
      </c>
      <c r="J4085" t="s">
        <v>55</v>
      </c>
      <c r="K4085" t="s">
        <v>2855</v>
      </c>
      <c r="L4085">
        <v>93532</v>
      </c>
      <c r="M4085">
        <v>34.659579000000001</v>
      </c>
      <c r="N4085">
        <v>-118.58421199999999</v>
      </c>
      <c r="O4085">
        <v>2771</v>
      </c>
      <c r="P4085" t="s">
        <v>57</v>
      </c>
      <c r="Q4085" t="s">
        <v>52</v>
      </c>
      <c r="R4085">
        <v>0</v>
      </c>
      <c r="S4085">
        <v>60</v>
      </c>
      <c r="T4085" t="s">
        <v>92</v>
      </c>
      <c r="U4085" t="s">
        <v>53</v>
      </c>
      <c r="V4085">
        <v>49.96</v>
      </c>
      <c r="W4085" t="s">
        <v>53</v>
      </c>
      <c r="X4085" t="s">
        <v>53</v>
      </c>
      <c r="Y4085" t="s">
        <v>59</v>
      </c>
      <c r="Z4085">
        <v>85</v>
      </c>
      <c r="AA4085" t="s">
        <v>53</v>
      </c>
      <c r="AB4085" t="s">
        <v>52</v>
      </c>
      <c r="AC4085" t="s">
        <v>53</v>
      </c>
      <c r="AD4085" t="s">
        <v>53</v>
      </c>
      <c r="AE4085" t="s">
        <v>53</v>
      </c>
      <c r="AF4085" t="s">
        <v>53</v>
      </c>
      <c r="AG4085" t="s">
        <v>53</v>
      </c>
      <c r="AH4085" t="s">
        <v>53</v>
      </c>
      <c r="AI4085" t="s">
        <v>334</v>
      </c>
      <c r="AJ4085" t="s">
        <v>53</v>
      </c>
      <c r="AK4085" t="s">
        <v>61</v>
      </c>
      <c r="AL4085">
        <v>84.95</v>
      </c>
      <c r="AM4085">
        <v>4984.8500000000004</v>
      </c>
      <c r="AN4085">
        <v>0</v>
      </c>
      <c r="AO4085">
        <v>0</v>
      </c>
      <c r="AP4085">
        <v>2997.6</v>
      </c>
      <c r="AQ4085">
        <v>7982.45</v>
      </c>
      <c r="AR4085">
        <v>3</v>
      </c>
      <c r="AS4085" t="s">
        <v>881</v>
      </c>
      <c r="AT4085" t="s">
        <v>52</v>
      </c>
      <c r="AU4085">
        <v>41</v>
      </c>
      <c r="AV4085">
        <v>4104</v>
      </c>
      <c r="AY4085" t="str">
        <f>IF(AND(Table1[[#This Row],[Contract]]="Month-to-Month", Table1[[#This Row],[Tenure in Months]]&lt;6, Table1[[#This Row],[Payment Method]]="Bank Withdrawal"), "High Risk", IF(OR(Table1[[#This Row],[Contract]]="Month-to-Month", Table1[[#This Row],[Tenure in Months]]&lt;12), "Medium Risk", "Low Risk"))</f>
        <v>Low Risk</v>
      </c>
    </row>
    <row r="4086" spans="1:51" x14ac:dyDescent="0.35">
      <c r="A4086" t="s">
        <v>5286</v>
      </c>
      <c r="B4086" t="s">
        <v>51</v>
      </c>
      <c r="C4086">
        <v>46</v>
      </c>
      <c r="D4086" t="s">
        <v>52</v>
      </c>
      <c r="E4086" t="s">
        <v>52</v>
      </c>
      <c r="F4086" t="s">
        <v>53</v>
      </c>
      <c r="G4086" t="s">
        <v>53</v>
      </c>
      <c r="H4086">
        <v>2</v>
      </c>
      <c r="I4086" t="s">
        <v>54</v>
      </c>
      <c r="J4086" t="s">
        <v>55</v>
      </c>
      <c r="K4086" t="s">
        <v>1701</v>
      </c>
      <c r="L4086">
        <v>93535</v>
      </c>
      <c r="M4086">
        <v>34.712707999999999</v>
      </c>
      <c r="N4086">
        <v>-117.889656</v>
      </c>
      <c r="O4086">
        <v>57794</v>
      </c>
      <c r="P4086" t="s">
        <v>57</v>
      </c>
      <c r="Q4086" t="s">
        <v>53</v>
      </c>
      <c r="R4086">
        <v>4</v>
      </c>
      <c r="S4086">
        <v>7</v>
      </c>
      <c r="T4086" t="s">
        <v>58</v>
      </c>
      <c r="U4086" t="s">
        <v>52</v>
      </c>
      <c r="V4086">
        <v>0</v>
      </c>
      <c r="W4086" t="s">
        <v>52</v>
      </c>
      <c r="X4086" t="s">
        <v>53</v>
      </c>
      <c r="Y4086" t="s">
        <v>59</v>
      </c>
      <c r="Z4086">
        <v>28</v>
      </c>
      <c r="AA4086" t="s">
        <v>53</v>
      </c>
      <c r="AB4086" t="s">
        <v>52</v>
      </c>
      <c r="AC4086" t="s">
        <v>53</v>
      </c>
      <c r="AD4086" t="s">
        <v>53</v>
      </c>
      <c r="AE4086" t="s">
        <v>52</v>
      </c>
      <c r="AF4086" t="s">
        <v>53</v>
      </c>
      <c r="AG4086" t="s">
        <v>53</v>
      </c>
      <c r="AH4086" t="s">
        <v>53</v>
      </c>
      <c r="AI4086" t="s">
        <v>334</v>
      </c>
      <c r="AJ4086" t="s">
        <v>52</v>
      </c>
      <c r="AK4086" t="s">
        <v>69</v>
      </c>
      <c r="AL4086">
        <v>49.65</v>
      </c>
      <c r="AM4086">
        <v>305.55</v>
      </c>
      <c r="AN4086">
        <v>0</v>
      </c>
      <c r="AO4086">
        <v>0</v>
      </c>
      <c r="AP4086">
        <v>0</v>
      </c>
      <c r="AQ4086">
        <v>305.55</v>
      </c>
      <c r="AR4086">
        <v>3</v>
      </c>
      <c r="AS4086" t="s">
        <v>881</v>
      </c>
      <c r="AT4086" t="s">
        <v>52</v>
      </c>
      <c r="AU4086">
        <v>60</v>
      </c>
      <c r="AV4086">
        <v>2750</v>
      </c>
      <c r="AY4086" t="str">
        <f>IF(AND(Table1[[#This Row],[Contract]]="Month-to-Month", Table1[[#This Row],[Tenure in Months]]&lt;6, Table1[[#This Row],[Payment Method]]="Bank Withdrawal"), "High Risk", IF(OR(Table1[[#This Row],[Contract]]="Month-to-Month", Table1[[#This Row],[Tenure in Months]]&lt;12), "Medium Risk", "Low Risk"))</f>
        <v>Medium Risk</v>
      </c>
    </row>
    <row r="4087" spans="1:51" x14ac:dyDescent="0.35">
      <c r="A4087" t="s">
        <v>5287</v>
      </c>
      <c r="B4087" t="s">
        <v>66</v>
      </c>
      <c r="C4087">
        <v>21</v>
      </c>
      <c r="D4087" t="s">
        <v>53</v>
      </c>
      <c r="E4087" t="s">
        <v>52</v>
      </c>
      <c r="F4087" t="s">
        <v>53</v>
      </c>
      <c r="G4087" t="s">
        <v>52</v>
      </c>
      <c r="H4087">
        <v>0</v>
      </c>
      <c r="I4087" t="s">
        <v>54</v>
      </c>
      <c r="J4087" t="s">
        <v>55</v>
      </c>
      <c r="K4087" t="s">
        <v>1701</v>
      </c>
      <c r="L4087">
        <v>93536</v>
      </c>
      <c r="M4087">
        <v>34.741405999999998</v>
      </c>
      <c r="N4087">
        <v>-118.38111000000001</v>
      </c>
      <c r="O4087">
        <v>49309</v>
      </c>
      <c r="P4087" t="s">
        <v>57</v>
      </c>
      <c r="Q4087" t="s">
        <v>53</v>
      </c>
      <c r="R4087">
        <v>2</v>
      </c>
      <c r="S4087">
        <v>25</v>
      </c>
      <c r="T4087" t="s">
        <v>58</v>
      </c>
      <c r="U4087" t="s">
        <v>53</v>
      </c>
      <c r="V4087">
        <v>10.49</v>
      </c>
      <c r="W4087" t="s">
        <v>52</v>
      </c>
      <c r="X4087" t="s">
        <v>52</v>
      </c>
      <c r="Y4087" t="s">
        <v>58</v>
      </c>
      <c r="Z4087">
        <v>0</v>
      </c>
      <c r="AA4087" t="s">
        <v>52</v>
      </c>
      <c r="AB4087" t="s">
        <v>52</v>
      </c>
      <c r="AC4087" t="s">
        <v>52</v>
      </c>
      <c r="AD4087" t="s">
        <v>52</v>
      </c>
      <c r="AE4087" t="s">
        <v>52</v>
      </c>
      <c r="AF4087" t="s">
        <v>52</v>
      </c>
      <c r="AG4087" t="s">
        <v>52</v>
      </c>
      <c r="AH4087" t="s">
        <v>52</v>
      </c>
      <c r="AI4087" t="s">
        <v>124</v>
      </c>
      <c r="AJ4087" t="s">
        <v>53</v>
      </c>
      <c r="AK4087" t="s">
        <v>61</v>
      </c>
      <c r="AL4087">
        <v>20.2</v>
      </c>
      <c r="AM4087">
        <v>507.9</v>
      </c>
      <c r="AN4087">
        <v>0</v>
      </c>
      <c r="AO4087">
        <v>0</v>
      </c>
      <c r="AP4087">
        <v>262.25</v>
      </c>
      <c r="AQ4087">
        <v>770.15</v>
      </c>
      <c r="AR4087">
        <v>3</v>
      </c>
      <c r="AS4087" t="s">
        <v>881</v>
      </c>
      <c r="AT4087" t="s">
        <v>52</v>
      </c>
      <c r="AU4087">
        <v>23</v>
      </c>
      <c r="AV4087">
        <v>4129</v>
      </c>
      <c r="AY4087" t="str">
        <f>IF(AND(Table1[[#This Row],[Contract]]="Month-to-Month", Table1[[#This Row],[Tenure in Months]]&lt;6, Table1[[#This Row],[Payment Method]]="Bank Withdrawal"), "High Risk", IF(OR(Table1[[#This Row],[Contract]]="Month-to-Month", Table1[[#This Row],[Tenure in Months]]&lt;12), "Medium Risk", "Low Risk"))</f>
        <v>Low Risk</v>
      </c>
    </row>
    <row r="4088" spans="1:51" x14ac:dyDescent="0.35">
      <c r="A4088" t="s">
        <v>5288</v>
      </c>
      <c r="B4088" t="s">
        <v>51</v>
      </c>
      <c r="C4088">
        <v>23</v>
      </c>
      <c r="D4088" t="s">
        <v>53</v>
      </c>
      <c r="E4088" t="s">
        <v>52</v>
      </c>
      <c r="F4088" t="s">
        <v>52</v>
      </c>
      <c r="G4088" t="s">
        <v>52</v>
      </c>
      <c r="H4088">
        <v>0</v>
      </c>
      <c r="I4088" t="s">
        <v>54</v>
      </c>
      <c r="J4088" t="s">
        <v>55</v>
      </c>
      <c r="K4088" t="s">
        <v>4108</v>
      </c>
      <c r="L4088">
        <v>93543</v>
      </c>
      <c r="M4088">
        <v>34.505273000000003</v>
      </c>
      <c r="N4088">
        <v>-117.955054</v>
      </c>
      <c r="O4088">
        <v>11198</v>
      </c>
      <c r="P4088" t="s">
        <v>57</v>
      </c>
      <c r="Q4088" t="s">
        <v>52</v>
      </c>
      <c r="R4088">
        <v>0</v>
      </c>
      <c r="S4088">
        <v>27</v>
      </c>
      <c r="T4088" t="s">
        <v>75</v>
      </c>
      <c r="U4088" t="s">
        <v>53</v>
      </c>
      <c r="V4088">
        <v>8.86</v>
      </c>
      <c r="W4088" t="s">
        <v>53</v>
      </c>
      <c r="X4088" t="s">
        <v>53</v>
      </c>
      <c r="Y4088" t="s">
        <v>68</v>
      </c>
      <c r="Z4088">
        <v>73</v>
      </c>
      <c r="AA4088" t="s">
        <v>52</v>
      </c>
      <c r="AB4088" t="s">
        <v>52</v>
      </c>
      <c r="AC4088" t="s">
        <v>53</v>
      </c>
      <c r="AD4088" t="s">
        <v>52</v>
      </c>
      <c r="AE4088" t="s">
        <v>53</v>
      </c>
      <c r="AF4088" t="s">
        <v>53</v>
      </c>
      <c r="AG4088" t="s">
        <v>53</v>
      </c>
      <c r="AH4088" t="s">
        <v>52</v>
      </c>
      <c r="AI4088" t="s">
        <v>124</v>
      </c>
      <c r="AJ4088" t="s">
        <v>53</v>
      </c>
      <c r="AK4088" t="s">
        <v>61</v>
      </c>
      <c r="AL4088">
        <v>100.5</v>
      </c>
      <c r="AM4088">
        <v>2673.45</v>
      </c>
      <c r="AN4088">
        <v>0</v>
      </c>
      <c r="AO4088">
        <v>70</v>
      </c>
      <c r="AP4088">
        <v>239.219999999999</v>
      </c>
      <c r="AQ4088">
        <v>2982.6699999999901</v>
      </c>
      <c r="AR4088">
        <v>3</v>
      </c>
      <c r="AS4088" t="s">
        <v>881</v>
      </c>
      <c r="AT4088" t="s">
        <v>52</v>
      </c>
      <c r="AU4088">
        <v>50</v>
      </c>
      <c r="AV4088">
        <v>5939</v>
      </c>
      <c r="AY4088" t="str">
        <f>IF(AND(Table1[[#This Row],[Contract]]="Month-to-Month", Table1[[#This Row],[Tenure in Months]]&lt;6, Table1[[#This Row],[Payment Method]]="Bank Withdrawal"), "High Risk", IF(OR(Table1[[#This Row],[Contract]]="Month-to-Month", Table1[[#This Row],[Tenure in Months]]&lt;12), "Medium Risk", "Low Risk"))</f>
        <v>Low Risk</v>
      </c>
    </row>
    <row r="4089" spans="1:51" x14ac:dyDescent="0.35">
      <c r="A4089" t="s">
        <v>5289</v>
      </c>
      <c r="B4089" t="s">
        <v>51</v>
      </c>
      <c r="C4089">
        <v>53</v>
      </c>
      <c r="D4089" t="s">
        <v>52</v>
      </c>
      <c r="E4089" t="s">
        <v>52</v>
      </c>
      <c r="F4089" t="s">
        <v>52</v>
      </c>
      <c r="G4089" t="s">
        <v>52</v>
      </c>
      <c r="H4089">
        <v>0</v>
      </c>
      <c r="I4089" t="s">
        <v>54</v>
      </c>
      <c r="J4089" t="s">
        <v>55</v>
      </c>
      <c r="K4089" t="s">
        <v>4110</v>
      </c>
      <c r="L4089">
        <v>93544</v>
      </c>
      <c r="M4089">
        <v>34.500090999999998</v>
      </c>
      <c r="N4089">
        <v>-117.765862</v>
      </c>
      <c r="O4089">
        <v>1220</v>
      </c>
      <c r="P4089" t="s">
        <v>57</v>
      </c>
      <c r="Q4089" t="s">
        <v>52</v>
      </c>
      <c r="R4089">
        <v>0</v>
      </c>
      <c r="S4089">
        <v>10</v>
      </c>
      <c r="T4089" t="s">
        <v>72</v>
      </c>
      <c r="U4089" t="s">
        <v>52</v>
      </c>
      <c r="V4089">
        <v>0</v>
      </c>
      <c r="W4089" t="s">
        <v>52</v>
      </c>
      <c r="X4089" t="s">
        <v>53</v>
      </c>
      <c r="Y4089" t="s">
        <v>59</v>
      </c>
      <c r="Z4089">
        <v>22</v>
      </c>
      <c r="AA4089" t="s">
        <v>52</v>
      </c>
      <c r="AB4089" t="s">
        <v>53</v>
      </c>
      <c r="AC4089" t="s">
        <v>52</v>
      </c>
      <c r="AD4089" t="s">
        <v>53</v>
      </c>
      <c r="AE4089" t="s">
        <v>52</v>
      </c>
      <c r="AF4089" t="s">
        <v>52</v>
      </c>
      <c r="AG4089" t="s">
        <v>52</v>
      </c>
      <c r="AH4089" t="s">
        <v>53</v>
      </c>
      <c r="AI4089" t="s">
        <v>60</v>
      </c>
      <c r="AJ4089" t="s">
        <v>52</v>
      </c>
      <c r="AK4089" t="s">
        <v>61</v>
      </c>
      <c r="AL4089">
        <v>35.75</v>
      </c>
      <c r="AM4089">
        <v>389.8</v>
      </c>
      <c r="AN4089">
        <v>0</v>
      </c>
      <c r="AO4089">
        <v>0</v>
      </c>
      <c r="AP4089">
        <v>0</v>
      </c>
      <c r="AQ4089">
        <v>389.8</v>
      </c>
      <c r="AR4089">
        <v>3</v>
      </c>
      <c r="AS4089" t="s">
        <v>881</v>
      </c>
      <c r="AT4089" t="s">
        <v>52</v>
      </c>
      <c r="AU4089">
        <v>59</v>
      </c>
      <c r="AV4089">
        <v>2263</v>
      </c>
      <c r="AY4089" t="str">
        <f>IF(AND(Table1[[#This Row],[Contract]]="Month-to-Month", Table1[[#This Row],[Tenure in Months]]&lt;6, Table1[[#This Row],[Payment Method]]="Bank Withdrawal"), "High Risk", IF(OR(Table1[[#This Row],[Contract]]="Month-to-Month", Table1[[#This Row],[Tenure in Months]]&lt;12), "Medium Risk", "Low Risk"))</f>
        <v>Medium Risk</v>
      </c>
    </row>
    <row r="4090" spans="1:51" x14ac:dyDescent="0.35">
      <c r="A4090" t="s">
        <v>5290</v>
      </c>
      <c r="B4090" t="s">
        <v>66</v>
      </c>
      <c r="C4090">
        <v>33</v>
      </c>
      <c r="D4090" t="s">
        <v>52</v>
      </c>
      <c r="E4090" t="s">
        <v>52</v>
      </c>
      <c r="F4090" t="s">
        <v>52</v>
      </c>
      <c r="G4090" t="s">
        <v>52</v>
      </c>
      <c r="H4090">
        <v>0</v>
      </c>
      <c r="I4090" t="s">
        <v>54</v>
      </c>
      <c r="J4090" t="s">
        <v>55</v>
      </c>
      <c r="K4090" t="s">
        <v>4113</v>
      </c>
      <c r="L4090">
        <v>93546</v>
      </c>
      <c r="M4090">
        <v>37.550074000000002</v>
      </c>
      <c r="N4090">
        <v>-118.83716699999999</v>
      </c>
      <c r="O4090">
        <v>8217</v>
      </c>
      <c r="P4090" t="s">
        <v>57</v>
      </c>
      <c r="Q4090" t="s">
        <v>52</v>
      </c>
      <c r="R4090">
        <v>0</v>
      </c>
      <c r="S4090">
        <v>11</v>
      </c>
      <c r="T4090" t="s">
        <v>72</v>
      </c>
      <c r="U4090" t="s">
        <v>53</v>
      </c>
      <c r="V4090">
        <v>7.42</v>
      </c>
      <c r="W4090" t="s">
        <v>52</v>
      </c>
      <c r="X4090" t="s">
        <v>53</v>
      </c>
      <c r="Y4090" t="s">
        <v>59</v>
      </c>
      <c r="Z4090">
        <v>17</v>
      </c>
      <c r="AA4090" t="s">
        <v>52</v>
      </c>
      <c r="AB4090" t="s">
        <v>52</v>
      </c>
      <c r="AC4090" t="s">
        <v>53</v>
      </c>
      <c r="AD4090" t="s">
        <v>53</v>
      </c>
      <c r="AE4090" t="s">
        <v>52</v>
      </c>
      <c r="AF4090" t="s">
        <v>52</v>
      </c>
      <c r="AG4090" t="s">
        <v>52</v>
      </c>
      <c r="AH4090" t="s">
        <v>53</v>
      </c>
      <c r="AI4090" t="s">
        <v>124</v>
      </c>
      <c r="AJ4090" t="s">
        <v>52</v>
      </c>
      <c r="AK4090" t="s">
        <v>61</v>
      </c>
      <c r="AL4090">
        <v>53.8</v>
      </c>
      <c r="AM4090">
        <v>651.54999999999995</v>
      </c>
      <c r="AN4090">
        <v>0</v>
      </c>
      <c r="AO4090">
        <v>0</v>
      </c>
      <c r="AP4090">
        <v>81.62</v>
      </c>
      <c r="AQ4090">
        <v>733.17</v>
      </c>
      <c r="AR4090">
        <v>5</v>
      </c>
      <c r="AS4090" t="s">
        <v>881</v>
      </c>
      <c r="AT4090" t="s">
        <v>52</v>
      </c>
      <c r="AU4090">
        <v>27</v>
      </c>
      <c r="AV4090">
        <v>5899</v>
      </c>
      <c r="AY4090" t="str">
        <f>IF(AND(Table1[[#This Row],[Contract]]="Month-to-Month", Table1[[#This Row],[Tenure in Months]]&lt;6, Table1[[#This Row],[Payment Method]]="Bank Withdrawal"), "High Risk", IF(OR(Table1[[#This Row],[Contract]]="Month-to-Month", Table1[[#This Row],[Tenure in Months]]&lt;12), "Medium Risk", "Low Risk"))</f>
        <v>Medium Risk</v>
      </c>
    </row>
    <row r="4091" spans="1:51" x14ac:dyDescent="0.35">
      <c r="A4091" t="s">
        <v>5291</v>
      </c>
      <c r="B4091" t="s">
        <v>51</v>
      </c>
      <c r="C4091">
        <v>56</v>
      </c>
      <c r="D4091" t="s">
        <v>52</v>
      </c>
      <c r="E4091" t="s">
        <v>52</v>
      </c>
      <c r="F4091" t="s">
        <v>53</v>
      </c>
      <c r="G4091" t="s">
        <v>53</v>
      </c>
      <c r="H4091">
        <v>3</v>
      </c>
      <c r="I4091" t="s">
        <v>54</v>
      </c>
      <c r="J4091" t="s">
        <v>55</v>
      </c>
      <c r="K4091" t="s">
        <v>1463</v>
      </c>
      <c r="L4091">
        <v>93549</v>
      </c>
      <c r="M4091">
        <v>36.296850999999997</v>
      </c>
      <c r="N4091">
        <v>-117.865469</v>
      </c>
      <c r="O4091">
        <v>318</v>
      </c>
      <c r="P4091" t="s">
        <v>57</v>
      </c>
      <c r="Q4091" t="s">
        <v>53</v>
      </c>
      <c r="R4091">
        <v>3</v>
      </c>
      <c r="S4091">
        <v>4</v>
      </c>
      <c r="T4091" t="s">
        <v>58</v>
      </c>
      <c r="U4091" t="s">
        <v>52</v>
      </c>
      <c r="V4091">
        <v>0</v>
      </c>
      <c r="W4091" t="s">
        <v>52</v>
      </c>
      <c r="X4091" t="s">
        <v>53</v>
      </c>
      <c r="Y4091" t="s">
        <v>59</v>
      </c>
      <c r="Z4091">
        <v>53</v>
      </c>
      <c r="AA4091" t="s">
        <v>53</v>
      </c>
      <c r="AB4091" t="s">
        <v>52</v>
      </c>
      <c r="AC4091" t="s">
        <v>52</v>
      </c>
      <c r="AD4091" t="s">
        <v>52</v>
      </c>
      <c r="AE4091" t="s">
        <v>53</v>
      </c>
      <c r="AF4091" t="s">
        <v>52</v>
      </c>
      <c r="AG4091" t="s">
        <v>52</v>
      </c>
      <c r="AH4091" t="s">
        <v>53</v>
      </c>
      <c r="AI4091" t="s">
        <v>60</v>
      </c>
      <c r="AJ4091" t="s">
        <v>52</v>
      </c>
      <c r="AK4091" t="s">
        <v>69</v>
      </c>
      <c r="AL4091">
        <v>38.549999999999997</v>
      </c>
      <c r="AM4091">
        <v>156.1</v>
      </c>
      <c r="AN4091">
        <v>0</v>
      </c>
      <c r="AO4091">
        <v>0</v>
      </c>
      <c r="AP4091">
        <v>0</v>
      </c>
      <c r="AQ4091">
        <v>156.1</v>
      </c>
      <c r="AR4091">
        <v>4</v>
      </c>
      <c r="AS4091" t="s">
        <v>881</v>
      </c>
      <c r="AT4091" t="s">
        <v>52</v>
      </c>
      <c r="AU4091">
        <v>40</v>
      </c>
      <c r="AV4091">
        <v>3824</v>
      </c>
      <c r="AY4091" t="str">
        <f>IF(AND(Table1[[#This Row],[Contract]]="Month-to-Month", Table1[[#This Row],[Tenure in Months]]&lt;6, Table1[[#This Row],[Payment Method]]="Bank Withdrawal"), "High Risk", IF(OR(Table1[[#This Row],[Contract]]="Month-to-Month", Table1[[#This Row],[Tenure in Months]]&lt;12), "Medium Risk", "Low Risk"))</f>
        <v>Medium Risk</v>
      </c>
    </row>
    <row r="4092" spans="1:51" x14ac:dyDescent="0.35">
      <c r="A4092" t="s">
        <v>5292</v>
      </c>
      <c r="B4092" t="s">
        <v>51</v>
      </c>
      <c r="C4092">
        <v>19</v>
      </c>
      <c r="D4092" t="s">
        <v>53</v>
      </c>
      <c r="E4092" t="s">
        <v>52</v>
      </c>
      <c r="F4092" t="s">
        <v>52</v>
      </c>
      <c r="G4092" t="s">
        <v>52</v>
      </c>
      <c r="H4092">
        <v>0</v>
      </c>
      <c r="I4092" t="s">
        <v>54</v>
      </c>
      <c r="J4092" t="s">
        <v>55</v>
      </c>
      <c r="K4092" t="s">
        <v>346</v>
      </c>
      <c r="L4092">
        <v>93550</v>
      </c>
      <c r="M4092">
        <v>34.536231999999998</v>
      </c>
      <c r="N4092">
        <v>-118.08293500000001</v>
      </c>
      <c r="O4092">
        <v>67232</v>
      </c>
      <c r="P4092" t="s">
        <v>57</v>
      </c>
      <c r="Q4092" t="s">
        <v>52</v>
      </c>
      <c r="R4092">
        <v>0</v>
      </c>
      <c r="S4092">
        <v>68</v>
      </c>
      <c r="T4092" t="s">
        <v>58</v>
      </c>
      <c r="U4092" t="s">
        <v>52</v>
      </c>
      <c r="V4092">
        <v>0</v>
      </c>
      <c r="W4092" t="s">
        <v>52</v>
      </c>
      <c r="X4092" t="s">
        <v>53</v>
      </c>
      <c r="Y4092" t="s">
        <v>59</v>
      </c>
      <c r="Z4092">
        <v>58</v>
      </c>
      <c r="AA4092" t="s">
        <v>52</v>
      </c>
      <c r="AB4092" t="s">
        <v>52</v>
      </c>
      <c r="AC4092" t="s">
        <v>53</v>
      </c>
      <c r="AD4092" t="s">
        <v>52</v>
      </c>
      <c r="AE4092" t="s">
        <v>52</v>
      </c>
      <c r="AF4092" t="s">
        <v>53</v>
      </c>
      <c r="AG4092" t="s">
        <v>53</v>
      </c>
      <c r="AH4092" t="s">
        <v>53</v>
      </c>
      <c r="AI4092" t="s">
        <v>60</v>
      </c>
      <c r="AJ4092" t="s">
        <v>53</v>
      </c>
      <c r="AK4092" t="s">
        <v>61</v>
      </c>
      <c r="AL4092">
        <v>39.9</v>
      </c>
      <c r="AM4092">
        <v>2796.35</v>
      </c>
      <c r="AN4092">
        <v>0</v>
      </c>
      <c r="AO4092">
        <v>0</v>
      </c>
      <c r="AP4092">
        <v>0</v>
      </c>
      <c r="AQ4092">
        <v>2796.35</v>
      </c>
      <c r="AR4092">
        <v>4</v>
      </c>
      <c r="AS4092" t="s">
        <v>881</v>
      </c>
      <c r="AT4092" t="s">
        <v>52</v>
      </c>
      <c r="AU4092">
        <v>69</v>
      </c>
      <c r="AV4092">
        <v>6270</v>
      </c>
      <c r="AY4092" t="str">
        <f>IF(AND(Table1[[#This Row],[Contract]]="Month-to-Month", Table1[[#This Row],[Tenure in Months]]&lt;6, Table1[[#This Row],[Payment Method]]="Bank Withdrawal"), "High Risk", IF(OR(Table1[[#This Row],[Contract]]="Month-to-Month", Table1[[#This Row],[Tenure in Months]]&lt;12), "Medium Risk", "Low Risk"))</f>
        <v>Medium Risk</v>
      </c>
    </row>
    <row r="4093" spans="1:51" x14ac:dyDescent="0.35">
      <c r="A4093" t="s">
        <v>5293</v>
      </c>
      <c r="B4093" t="s">
        <v>66</v>
      </c>
      <c r="C4093">
        <v>38</v>
      </c>
      <c r="D4093" t="s">
        <v>52</v>
      </c>
      <c r="E4093" t="s">
        <v>52</v>
      </c>
      <c r="F4093" t="s">
        <v>52</v>
      </c>
      <c r="G4093" t="s">
        <v>52</v>
      </c>
      <c r="H4093">
        <v>0</v>
      </c>
      <c r="I4093" t="s">
        <v>54</v>
      </c>
      <c r="J4093" t="s">
        <v>55</v>
      </c>
      <c r="K4093" t="s">
        <v>346</v>
      </c>
      <c r="L4093">
        <v>93552</v>
      </c>
      <c r="M4093">
        <v>34.557710999999998</v>
      </c>
      <c r="N4093">
        <v>-118.02944100000001</v>
      </c>
      <c r="O4093">
        <v>25370</v>
      </c>
      <c r="P4093" t="s">
        <v>57</v>
      </c>
      <c r="Q4093" t="s">
        <v>52</v>
      </c>
      <c r="R4093">
        <v>0</v>
      </c>
      <c r="S4093">
        <v>18</v>
      </c>
      <c r="T4093" t="s">
        <v>72</v>
      </c>
      <c r="U4093" t="s">
        <v>53</v>
      </c>
      <c r="V4093">
        <v>18.8</v>
      </c>
      <c r="W4093" t="s">
        <v>52</v>
      </c>
      <c r="X4093" t="s">
        <v>52</v>
      </c>
      <c r="Y4093" t="s">
        <v>58</v>
      </c>
      <c r="Z4093">
        <v>0</v>
      </c>
      <c r="AA4093" t="s">
        <v>52</v>
      </c>
      <c r="AB4093" t="s">
        <v>52</v>
      </c>
      <c r="AC4093" t="s">
        <v>52</v>
      </c>
      <c r="AD4093" t="s">
        <v>52</v>
      </c>
      <c r="AE4093" t="s">
        <v>52</v>
      </c>
      <c r="AF4093" t="s">
        <v>52</v>
      </c>
      <c r="AG4093" t="s">
        <v>52</v>
      </c>
      <c r="AH4093" t="s">
        <v>52</v>
      </c>
      <c r="AI4093" t="s">
        <v>124</v>
      </c>
      <c r="AJ4093" t="s">
        <v>52</v>
      </c>
      <c r="AK4093" t="s">
        <v>87</v>
      </c>
      <c r="AL4093">
        <v>20.100000000000001</v>
      </c>
      <c r="AM4093">
        <v>407.05</v>
      </c>
      <c r="AN4093">
        <v>0</v>
      </c>
      <c r="AO4093">
        <v>0</v>
      </c>
      <c r="AP4093">
        <v>338.4</v>
      </c>
      <c r="AQ4093">
        <v>745.45</v>
      </c>
      <c r="AR4093">
        <v>4</v>
      </c>
      <c r="AS4093" t="s">
        <v>881</v>
      </c>
      <c r="AT4093" t="s">
        <v>52</v>
      </c>
      <c r="AU4093">
        <v>55</v>
      </c>
      <c r="AV4093">
        <v>2910</v>
      </c>
      <c r="AY4093" t="str">
        <f>IF(AND(Table1[[#This Row],[Contract]]="Month-to-Month", Table1[[#This Row],[Tenure in Months]]&lt;6, Table1[[#This Row],[Payment Method]]="Bank Withdrawal"), "High Risk", IF(OR(Table1[[#This Row],[Contract]]="Month-to-Month", Table1[[#This Row],[Tenure in Months]]&lt;12), "Medium Risk", "Low Risk"))</f>
        <v>Low Risk</v>
      </c>
    </row>
    <row r="4094" spans="1:51" x14ac:dyDescent="0.35">
      <c r="A4094" t="s">
        <v>5294</v>
      </c>
      <c r="B4094" t="s">
        <v>51</v>
      </c>
      <c r="C4094">
        <v>57</v>
      </c>
      <c r="D4094" t="s">
        <v>52</v>
      </c>
      <c r="E4094" t="s">
        <v>52</v>
      </c>
      <c r="F4094" t="s">
        <v>52</v>
      </c>
      <c r="G4094" t="s">
        <v>52</v>
      </c>
      <c r="H4094">
        <v>0</v>
      </c>
      <c r="I4094" t="s">
        <v>54</v>
      </c>
      <c r="J4094" t="s">
        <v>55</v>
      </c>
      <c r="K4094" t="s">
        <v>1465</v>
      </c>
      <c r="L4094">
        <v>93554</v>
      </c>
      <c r="M4094">
        <v>35.405721999999997</v>
      </c>
      <c r="N4094">
        <v>-117.773354</v>
      </c>
      <c r="O4094">
        <v>117</v>
      </c>
      <c r="P4094" t="s">
        <v>57</v>
      </c>
      <c r="Q4094" t="s">
        <v>52</v>
      </c>
      <c r="R4094">
        <v>0</v>
      </c>
      <c r="S4094">
        <v>26</v>
      </c>
      <c r="T4094" t="s">
        <v>75</v>
      </c>
      <c r="U4094" t="s">
        <v>53</v>
      </c>
      <c r="V4094">
        <v>13.34</v>
      </c>
      <c r="W4094" t="s">
        <v>52</v>
      </c>
      <c r="X4094" t="s">
        <v>52</v>
      </c>
      <c r="Y4094" t="s">
        <v>58</v>
      </c>
      <c r="Z4094">
        <v>0</v>
      </c>
      <c r="AA4094" t="s">
        <v>52</v>
      </c>
      <c r="AB4094" t="s">
        <v>52</v>
      </c>
      <c r="AC4094" t="s">
        <v>52</v>
      </c>
      <c r="AD4094" t="s">
        <v>52</v>
      </c>
      <c r="AE4094" t="s">
        <v>52</v>
      </c>
      <c r="AF4094" t="s">
        <v>52</v>
      </c>
      <c r="AG4094" t="s">
        <v>52</v>
      </c>
      <c r="AH4094" t="s">
        <v>52</v>
      </c>
      <c r="AI4094" t="s">
        <v>60</v>
      </c>
      <c r="AJ4094" t="s">
        <v>53</v>
      </c>
      <c r="AK4094" t="s">
        <v>61</v>
      </c>
      <c r="AL4094">
        <v>20.3</v>
      </c>
      <c r="AM4094">
        <v>511.25</v>
      </c>
      <c r="AN4094">
        <v>0</v>
      </c>
      <c r="AO4094">
        <v>0</v>
      </c>
      <c r="AP4094">
        <v>346.84</v>
      </c>
      <c r="AQ4094">
        <v>858.08999999999901</v>
      </c>
      <c r="AR4094">
        <v>5</v>
      </c>
      <c r="AS4094" t="s">
        <v>881</v>
      </c>
      <c r="AT4094" t="s">
        <v>52</v>
      </c>
      <c r="AU4094">
        <v>68</v>
      </c>
      <c r="AV4094">
        <v>5712</v>
      </c>
      <c r="AY4094" t="str">
        <f>IF(AND(Table1[[#This Row],[Contract]]="Month-to-Month", Table1[[#This Row],[Tenure in Months]]&lt;6, Table1[[#This Row],[Payment Method]]="Bank Withdrawal"), "High Risk", IF(OR(Table1[[#This Row],[Contract]]="Month-to-Month", Table1[[#This Row],[Tenure in Months]]&lt;12), "Medium Risk", "Low Risk"))</f>
        <v>Medium Risk</v>
      </c>
    </row>
    <row r="4095" spans="1:51" x14ac:dyDescent="0.35">
      <c r="A4095" t="s">
        <v>5295</v>
      </c>
      <c r="B4095" t="s">
        <v>66</v>
      </c>
      <c r="C4095">
        <v>48</v>
      </c>
      <c r="D4095" t="s">
        <v>52</v>
      </c>
      <c r="E4095" t="s">
        <v>52</v>
      </c>
      <c r="F4095" t="s">
        <v>53</v>
      </c>
      <c r="G4095" t="s">
        <v>52</v>
      </c>
      <c r="H4095">
        <v>0</v>
      </c>
      <c r="I4095" t="s">
        <v>54</v>
      </c>
      <c r="J4095" t="s">
        <v>55</v>
      </c>
      <c r="K4095" t="s">
        <v>162</v>
      </c>
      <c r="L4095">
        <v>92592</v>
      </c>
      <c r="M4095">
        <v>33.507255000000001</v>
      </c>
      <c r="N4095">
        <v>-117.029473</v>
      </c>
      <c r="O4095">
        <v>46171</v>
      </c>
      <c r="P4095" t="s">
        <v>57</v>
      </c>
      <c r="Q4095" t="s">
        <v>53</v>
      </c>
      <c r="R4095">
        <v>5</v>
      </c>
      <c r="S4095">
        <v>17</v>
      </c>
      <c r="T4095" t="s">
        <v>72</v>
      </c>
      <c r="U4095" t="s">
        <v>52</v>
      </c>
      <c r="V4095">
        <v>0</v>
      </c>
      <c r="W4095" t="s">
        <v>52</v>
      </c>
      <c r="X4095" t="s">
        <v>53</v>
      </c>
      <c r="Y4095" t="s">
        <v>59</v>
      </c>
      <c r="Z4095">
        <v>23</v>
      </c>
      <c r="AA4095" t="s">
        <v>52</v>
      </c>
      <c r="AB4095" t="s">
        <v>53</v>
      </c>
      <c r="AC4095" t="s">
        <v>53</v>
      </c>
      <c r="AD4095" t="s">
        <v>52</v>
      </c>
      <c r="AE4095" t="s">
        <v>52</v>
      </c>
      <c r="AF4095" t="s">
        <v>52</v>
      </c>
      <c r="AG4095" t="s">
        <v>52</v>
      </c>
      <c r="AH4095" t="s">
        <v>53</v>
      </c>
      <c r="AI4095" t="s">
        <v>60</v>
      </c>
      <c r="AJ4095" t="s">
        <v>53</v>
      </c>
      <c r="AK4095" t="s">
        <v>69</v>
      </c>
      <c r="AL4095">
        <v>35.65</v>
      </c>
      <c r="AM4095">
        <v>646.04999999999995</v>
      </c>
      <c r="AN4095">
        <v>0</v>
      </c>
      <c r="AO4095">
        <v>0</v>
      </c>
      <c r="AP4095">
        <v>0</v>
      </c>
      <c r="AQ4095">
        <v>646.04999999999995</v>
      </c>
      <c r="AR4095">
        <v>3</v>
      </c>
      <c r="AS4095" t="s">
        <v>881</v>
      </c>
      <c r="AT4095" t="s">
        <v>52</v>
      </c>
      <c r="AU4095">
        <v>38</v>
      </c>
      <c r="AV4095">
        <v>5977</v>
      </c>
      <c r="AY4095" t="str">
        <f>IF(AND(Table1[[#This Row],[Contract]]="Month-to-Month", Table1[[#This Row],[Tenure in Months]]&lt;6, Table1[[#This Row],[Payment Method]]="Bank Withdrawal"), "High Risk", IF(OR(Table1[[#This Row],[Contract]]="Month-to-Month", Table1[[#This Row],[Tenure in Months]]&lt;12), "Medium Risk", "Low Risk"))</f>
        <v>Medium Risk</v>
      </c>
    </row>
    <row r="4096" spans="1:51" x14ac:dyDescent="0.35">
      <c r="A4096" t="s">
        <v>5296</v>
      </c>
      <c r="B4096" t="s">
        <v>51</v>
      </c>
      <c r="C4096">
        <v>35</v>
      </c>
      <c r="D4096" t="s">
        <v>52</v>
      </c>
      <c r="E4096" t="s">
        <v>52</v>
      </c>
      <c r="F4096" t="s">
        <v>52</v>
      </c>
      <c r="G4096" t="s">
        <v>52</v>
      </c>
      <c r="H4096">
        <v>0</v>
      </c>
      <c r="I4096" t="s">
        <v>54</v>
      </c>
      <c r="J4096" t="s">
        <v>55</v>
      </c>
      <c r="K4096" t="s">
        <v>2861</v>
      </c>
      <c r="L4096">
        <v>93563</v>
      </c>
      <c r="M4096">
        <v>34.395829999999997</v>
      </c>
      <c r="N4096">
        <v>-117.734568</v>
      </c>
      <c r="O4096">
        <v>413</v>
      </c>
      <c r="P4096" t="s">
        <v>57</v>
      </c>
      <c r="Q4096" t="s">
        <v>52</v>
      </c>
      <c r="R4096">
        <v>0</v>
      </c>
      <c r="S4096">
        <v>30</v>
      </c>
      <c r="T4096" t="s">
        <v>75</v>
      </c>
      <c r="U4096" t="s">
        <v>53</v>
      </c>
      <c r="V4096">
        <v>47.06</v>
      </c>
      <c r="W4096" t="s">
        <v>52</v>
      </c>
      <c r="X4096" t="s">
        <v>53</v>
      </c>
      <c r="Y4096" t="s">
        <v>110</v>
      </c>
      <c r="Z4096">
        <v>24</v>
      </c>
      <c r="AA4096" t="s">
        <v>53</v>
      </c>
      <c r="AB4096" t="s">
        <v>52</v>
      </c>
      <c r="AC4096" t="s">
        <v>53</v>
      </c>
      <c r="AD4096" t="s">
        <v>52</v>
      </c>
      <c r="AE4096" t="s">
        <v>52</v>
      </c>
      <c r="AF4096" t="s">
        <v>52</v>
      </c>
      <c r="AG4096" t="s">
        <v>52</v>
      </c>
      <c r="AH4096" t="s">
        <v>53</v>
      </c>
      <c r="AI4096" t="s">
        <v>334</v>
      </c>
      <c r="AJ4096" t="s">
        <v>53</v>
      </c>
      <c r="AK4096" t="s">
        <v>87</v>
      </c>
      <c r="AL4096">
        <v>55.65</v>
      </c>
      <c r="AM4096">
        <v>1653.85</v>
      </c>
      <c r="AN4096">
        <v>0</v>
      </c>
      <c r="AO4096">
        <v>0</v>
      </c>
      <c r="AP4096">
        <v>1411.8</v>
      </c>
      <c r="AQ4096">
        <v>3065.65</v>
      </c>
      <c r="AR4096">
        <v>3</v>
      </c>
      <c r="AS4096" t="s">
        <v>881</v>
      </c>
      <c r="AT4096" t="s">
        <v>52</v>
      </c>
      <c r="AU4096">
        <v>70</v>
      </c>
      <c r="AV4096">
        <v>5445</v>
      </c>
      <c r="AY4096" t="str">
        <f>IF(AND(Table1[[#This Row],[Contract]]="Month-to-Month", Table1[[#This Row],[Tenure in Months]]&lt;6, Table1[[#This Row],[Payment Method]]="Bank Withdrawal"), "High Risk", IF(OR(Table1[[#This Row],[Contract]]="Month-to-Month", Table1[[#This Row],[Tenure in Months]]&lt;12), "Medium Risk", "Low Risk"))</f>
        <v>Low Risk</v>
      </c>
    </row>
    <row r="4097" spans="1:51" x14ac:dyDescent="0.35">
      <c r="A4097" t="s">
        <v>5297</v>
      </c>
      <c r="B4097" t="s">
        <v>51</v>
      </c>
      <c r="C4097">
        <v>61</v>
      </c>
      <c r="D4097" t="s">
        <v>52</v>
      </c>
      <c r="E4097" t="s">
        <v>52</v>
      </c>
      <c r="F4097" t="s">
        <v>52</v>
      </c>
      <c r="G4097" t="s">
        <v>52</v>
      </c>
      <c r="H4097">
        <v>0</v>
      </c>
      <c r="I4097" t="s">
        <v>54</v>
      </c>
      <c r="J4097" t="s">
        <v>55</v>
      </c>
      <c r="K4097" t="s">
        <v>4122</v>
      </c>
      <c r="L4097">
        <v>93602</v>
      </c>
      <c r="M4097">
        <v>36.991762000000001</v>
      </c>
      <c r="N4097">
        <v>-119.242874</v>
      </c>
      <c r="O4097">
        <v>3464</v>
      </c>
      <c r="P4097" t="s">
        <v>57</v>
      </c>
      <c r="Q4097" t="s">
        <v>52</v>
      </c>
      <c r="R4097">
        <v>0</v>
      </c>
      <c r="S4097">
        <v>9</v>
      </c>
      <c r="T4097" t="s">
        <v>58</v>
      </c>
      <c r="U4097" t="s">
        <v>52</v>
      </c>
      <c r="V4097">
        <v>0</v>
      </c>
      <c r="W4097" t="s">
        <v>52</v>
      </c>
      <c r="X4097" t="s">
        <v>53</v>
      </c>
      <c r="Y4097" t="s">
        <v>59</v>
      </c>
      <c r="Z4097">
        <v>14</v>
      </c>
      <c r="AA4097" t="s">
        <v>53</v>
      </c>
      <c r="AB4097" t="s">
        <v>52</v>
      </c>
      <c r="AC4097" t="s">
        <v>53</v>
      </c>
      <c r="AD4097" t="s">
        <v>53</v>
      </c>
      <c r="AE4097" t="s">
        <v>52</v>
      </c>
      <c r="AF4097" t="s">
        <v>53</v>
      </c>
      <c r="AG4097" t="s">
        <v>53</v>
      </c>
      <c r="AH4097" t="s">
        <v>53</v>
      </c>
      <c r="AI4097" t="s">
        <v>124</v>
      </c>
      <c r="AJ4097" t="s">
        <v>52</v>
      </c>
      <c r="AK4097" t="s">
        <v>87</v>
      </c>
      <c r="AL4097">
        <v>50.8</v>
      </c>
      <c r="AM4097">
        <v>463.6</v>
      </c>
      <c r="AN4097">
        <v>0</v>
      </c>
      <c r="AO4097">
        <v>0</v>
      </c>
      <c r="AP4097">
        <v>0</v>
      </c>
      <c r="AQ4097">
        <v>463.6</v>
      </c>
      <c r="AR4097">
        <v>4</v>
      </c>
      <c r="AS4097" t="s">
        <v>881</v>
      </c>
      <c r="AT4097" t="s">
        <v>52</v>
      </c>
      <c r="AU4097">
        <v>47</v>
      </c>
      <c r="AV4097">
        <v>5535</v>
      </c>
      <c r="AY4097" t="str">
        <f>IF(AND(Table1[[#This Row],[Contract]]="Month-to-Month", Table1[[#This Row],[Tenure in Months]]&lt;6, Table1[[#This Row],[Payment Method]]="Bank Withdrawal"), "High Risk", IF(OR(Table1[[#This Row],[Contract]]="Month-to-Month", Table1[[#This Row],[Tenure in Months]]&lt;12), "Medium Risk", "Low Risk"))</f>
        <v>Medium Risk</v>
      </c>
    </row>
    <row r="4098" spans="1:51" x14ac:dyDescent="0.35">
      <c r="A4098" t="s">
        <v>5298</v>
      </c>
      <c r="B4098" t="s">
        <v>66</v>
      </c>
      <c r="C4098">
        <v>44</v>
      </c>
      <c r="D4098" t="s">
        <v>52</v>
      </c>
      <c r="E4098" t="s">
        <v>52</v>
      </c>
      <c r="F4098" t="s">
        <v>53</v>
      </c>
      <c r="G4098" t="s">
        <v>53</v>
      </c>
      <c r="H4098">
        <v>3</v>
      </c>
      <c r="I4098" t="s">
        <v>54</v>
      </c>
      <c r="J4098" t="s">
        <v>55</v>
      </c>
      <c r="K4098" t="s">
        <v>3245</v>
      </c>
      <c r="L4098">
        <v>93603</v>
      </c>
      <c r="M4098">
        <v>36.645449999999997</v>
      </c>
      <c r="N4098">
        <v>-118.924982</v>
      </c>
      <c r="O4098">
        <v>273</v>
      </c>
      <c r="P4098" t="s">
        <v>57</v>
      </c>
      <c r="Q4098" t="s">
        <v>53</v>
      </c>
      <c r="R4098">
        <v>1</v>
      </c>
      <c r="S4098">
        <v>3</v>
      </c>
      <c r="T4098" t="s">
        <v>58</v>
      </c>
      <c r="U4098" t="s">
        <v>53</v>
      </c>
      <c r="V4098">
        <v>30.34</v>
      </c>
      <c r="W4098" t="s">
        <v>52</v>
      </c>
      <c r="X4098" t="s">
        <v>52</v>
      </c>
      <c r="Y4098" t="s">
        <v>58</v>
      </c>
      <c r="Z4098">
        <v>0</v>
      </c>
      <c r="AA4098" t="s">
        <v>52</v>
      </c>
      <c r="AB4098" t="s">
        <v>52</v>
      </c>
      <c r="AC4098" t="s">
        <v>52</v>
      </c>
      <c r="AD4098" t="s">
        <v>52</v>
      </c>
      <c r="AE4098" t="s">
        <v>52</v>
      </c>
      <c r="AF4098" t="s">
        <v>52</v>
      </c>
      <c r="AG4098" t="s">
        <v>52</v>
      </c>
      <c r="AH4098" t="s">
        <v>52</v>
      </c>
      <c r="AI4098" t="s">
        <v>60</v>
      </c>
      <c r="AJ4098" t="s">
        <v>52</v>
      </c>
      <c r="AK4098" t="s">
        <v>69</v>
      </c>
      <c r="AL4098">
        <v>19.649999999999999</v>
      </c>
      <c r="AM4098">
        <v>60.65</v>
      </c>
      <c r="AN4098">
        <v>0</v>
      </c>
      <c r="AO4098">
        <v>0</v>
      </c>
      <c r="AP4098">
        <v>91.02</v>
      </c>
      <c r="AQ4098">
        <v>151.66999999999999</v>
      </c>
      <c r="AR4098">
        <v>4</v>
      </c>
      <c r="AS4098" t="s">
        <v>883</v>
      </c>
      <c r="AT4098" t="s">
        <v>52</v>
      </c>
      <c r="AU4098">
        <v>31</v>
      </c>
      <c r="AV4098">
        <v>4943</v>
      </c>
      <c r="AY4098" t="str">
        <f>IF(AND(Table1[[#This Row],[Contract]]="Month-to-Month", Table1[[#This Row],[Tenure in Months]]&lt;6, Table1[[#This Row],[Payment Method]]="Bank Withdrawal"), "High Risk", IF(OR(Table1[[#This Row],[Contract]]="Month-to-Month", Table1[[#This Row],[Tenure in Months]]&lt;12), "Medium Risk", "Low Risk"))</f>
        <v>Medium Risk</v>
      </c>
    </row>
    <row r="4099" spans="1:51" x14ac:dyDescent="0.35">
      <c r="A4099" t="s">
        <v>5299</v>
      </c>
      <c r="B4099" t="s">
        <v>66</v>
      </c>
      <c r="C4099">
        <v>44</v>
      </c>
      <c r="D4099" t="s">
        <v>52</v>
      </c>
      <c r="E4099" t="s">
        <v>52</v>
      </c>
      <c r="F4099" t="s">
        <v>52</v>
      </c>
      <c r="G4099" t="s">
        <v>53</v>
      </c>
      <c r="H4099">
        <v>1</v>
      </c>
      <c r="I4099" t="s">
        <v>54</v>
      </c>
      <c r="J4099" t="s">
        <v>55</v>
      </c>
      <c r="K4099" t="s">
        <v>1705</v>
      </c>
      <c r="L4099">
        <v>93604</v>
      </c>
      <c r="M4099">
        <v>37.458367000000003</v>
      </c>
      <c r="N4099">
        <v>-119.345011</v>
      </c>
      <c r="O4099">
        <v>613</v>
      </c>
      <c r="P4099" t="s">
        <v>57</v>
      </c>
      <c r="Q4099" t="s">
        <v>52</v>
      </c>
      <c r="R4099">
        <v>0</v>
      </c>
      <c r="S4099">
        <v>14</v>
      </c>
      <c r="T4099" t="s">
        <v>72</v>
      </c>
      <c r="U4099" t="s">
        <v>53</v>
      </c>
      <c r="V4099">
        <v>44.14</v>
      </c>
      <c r="W4099" t="s">
        <v>52</v>
      </c>
      <c r="X4099" t="s">
        <v>53</v>
      </c>
      <c r="Y4099" t="s">
        <v>59</v>
      </c>
      <c r="Z4099">
        <v>24</v>
      </c>
      <c r="AA4099" t="s">
        <v>52</v>
      </c>
      <c r="AB4099" t="s">
        <v>52</v>
      </c>
      <c r="AC4099" t="s">
        <v>53</v>
      </c>
      <c r="AD4099" t="s">
        <v>52</v>
      </c>
      <c r="AE4099" t="s">
        <v>53</v>
      </c>
      <c r="AF4099" t="s">
        <v>52</v>
      </c>
      <c r="AG4099" t="s">
        <v>52</v>
      </c>
      <c r="AH4099" t="s">
        <v>53</v>
      </c>
      <c r="AI4099" t="s">
        <v>60</v>
      </c>
      <c r="AJ4099" t="s">
        <v>53</v>
      </c>
      <c r="AK4099" t="s">
        <v>69</v>
      </c>
      <c r="AL4099">
        <v>59.8</v>
      </c>
      <c r="AM4099">
        <v>824.85</v>
      </c>
      <c r="AN4099">
        <v>0</v>
      </c>
      <c r="AO4099">
        <v>0</v>
      </c>
      <c r="AP4099">
        <v>617.96</v>
      </c>
      <c r="AQ4099">
        <v>1442.81</v>
      </c>
      <c r="AR4099">
        <v>4</v>
      </c>
      <c r="AS4099" t="s">
        <v>881</v>
      </c>
      <c r="AT4099" t="s">
        <v>52</v>
      </c>
      <c r="AU4099">
        <v>51</v>
      </c>
      <c r="AV4099">
        <v>5962</v>
      </c>
      <c r="AY4099" t="str">
        <f>IF(AND(Table1[[#This Row],[Contract]]="Month-to-Month", Table1[[#This Row],[Tenure in Months]]&lt;6, Table1[[#This Row],[Payment Method]]="Bank Withdrawal"), "High Risk", IF(OR(Table1[[#This Row],[Contract]]="Month-to-Month", Table1[[#This Row],[Tenure in Months]]&lt;12), "Medium Risk", "Low Risk"))</f>
        <v>Medium Risk</v>
      </c>
    </row>
    <row r="4100" spans="1:51" x14ac:dyDescent="0.35">
      <c r="A4100" t="s">
        <v>5300</v>
      </c>
      <c r="B4100" t="s">
        <v>66</v>
      </c>
      <c r="C4100">
        <v>38</v>
      </c>
      <c r="D4100" t="s">
        <v>52</v>
      </c>
      <c r="E4100" t="s">
        <v>52</v>
      </c>
      <c r="F4100" t="s">
        <v>52</v>
      </c>
      <c r="G4100" t="s">
        <v>52</v>
      </c>
      <c r="H4100">
        <v>0</v>
      </c>
      <c r="I4100" t="s">
        <v>54</v>
      </c>
      <c r="J4100" t="s">
        <v>55</v>
      </c>
      <c r="K4100" t="s">
        <v>168</v>
      </c>
      <c r="L4100">
        <v>93606</v>
      </c>
      <c r="M4100">
        <v>36.798881999999999</v>
      </c>
      <c r="N4100">
        <v>-120.01951099999999</v>
      </c>
      <c r="O4100">
        <v>807</v>
      </c>
      <c r="P4100" t="s">
        <v>57</v>
      </c>
      <c r="Q4100" t="s">
        <v>52</v>
      </c>
      <c r="R4100">
        <v>0</v>
      </c>
      <c r="S4100">
        <v>7</v>
      </c>
      <c r="T4100" t="s">
        <v>58</v>
      </c>
      <c r="U4100" t="s">
        <v>53</v>
      </c>
      <c r="V4100">
        <v>15.84</v>
      </c>
      <c r="W4100" t="s">
        <v>52</v>
      </c>
      <c r="X4100" t="s">
        <v>53</v>
      </c>
      <c r="Y4100" t="s">
        <v>59</v>
      </c>
      <c r="Z4100">
        <v>14</v>
      </c>
      <c r="AA4100" t="s">
        <v>53</v>
      </c>
      <c r="AB4100" t="s">
        <v>53</v>
      </c>
      <c r="AC4100" t="s">
        <v>53</v>
      </c>
      <c r="AD4100" t="s">
        <v>52</v>
      </c>
      <c r="AE4100" t="s">
        <v>52</v>
      </c>
      <c r="AF4100" t="s">
        <v>52</v>
      </c>
      <c r="AG4100" t="s">
        <v>52</v>
      </c>
      <c r="AH4100" t="s">
        <v>53</v>
      </c>
      <c r="AI4100" t="s">
        <v>60</v>
      </c>
      <c r="AJ4100" t="s">
        <v>52</v>
      </c>
      <c r="AK4100" t="s">
        <v>61</v>
      </c>
      <c r="AL4100">
        <v>61.4</v>
      </c>
      <c r="AM4100">
        <v>438.9</v>
      </c>
      <c r="AN4100">
        <v>0</v>
      </c>
      <c r="AO4100">
        <v>0</v>
      </c>
      <c r="AP4100">
        <v>110.88</v>
      </c>
      <c r="AQ4100">
        <v>549.78</v>
      </c>
      <c r="AR4100">
        <v>3</v>
      </c>
      <c r="AS4100" t="s">
        <v>881</v>
      </c>
      <c r="AT4100" t="s">
        <v>52</v>
      </c>
      <c r="AU4100">
        <v>71</v>
      </c>
      <c r="AV4100">
        <v>2845</v>
      </c>
      <c r="AY4100" t="str">
        <f>IF(AND(Table1[[#This Row],[Contract]]="Month-to-Month", Table1[[#This Row],[Tenure in Months]]&lt;6, Table1[[#This Row],[Payment Method]]="Bank Withdrawal"), "High Risk", IF(OR(Table1[[#This Row],[Contract]]="Month-to-Month", Table1[[#This Row],[Tenure in Months]]&lt;12), "Medium Risk", "Low Risk"))</f>
        <v>Medium Risk</v>
      </c>
    </row>
    <row r="4101" spans="1:51" x14ac:dyDescent="0.35">
      <c r="A4101" t="s">
        <v>5301</v>
      </c>
      <c r="B4101" t="s">
        <v>51</v>
      </c>
      <c r="C4101">
        <v>61</v>
      </c>
      <c r="D4101" t="s">
        <v>52</v>
      </c>
      <c r="E4101" t="s">
        <v>52</v>
      </c>
      <c r="F4101" t="s">
        <v>53</v>
      </c>
      <c r="G4101" t="s">
        <v>52</v>
      </c>
      <c r="H4101">
        <v>0</v>
      </c>
      <c r="I4101" t="s">
        <v>54</v>
      </c>
      <c r="J4101" t="s">
        <v>55</v>
      </c>
      <c r="K4101" t="s">
        <v>1709</v>
      </c>
      <c r="L4101">
        <v>93609</v>
      </c>
      <c r="M4101">
        <v>36.5276</v>
      </c>
      <c r="N4101">
        <v>-119.865999</v>
      </c>
      <c r="O4101">
        <v>5446</v>
      </c>
      <c r="P4101" t="s">
        <v>57</v>
      </c>
      <c r="Q4101" t="s">
        <v>53</v>
      </c>
      <c r="R4101">
        <v>8</v>
      </c>
      <c r="S4101">
        <v>17</v>
      </c>
      <c r="T4101" t="s">
        <v>72</v>
      </c>
      <c r="U4101" t="s">
        <v>53</v>
      </c>
      <c r="V4101">
        <v>14.69</v>
      </c>
      <c r="W4101" t="s">
        <v>52</v>
      </c>
      <c r="X4101" t="s">
        <v>52</v>
      </c>
      <c r="Y4101" t="s">
        <v>58</v>
      </c>
      <c r="Z4101">
        <v>0</v>
      </c>
      <c r="AA4101" t="s">
        <v>52</v>
      </c>
      <c r="AB4101" t="s">
        <v>52</v>
      </c>
      <c r="AC4101" t="s">
        <v>52</v>
      </c>
      <c r="AD4101" t="s">
        <v>52</v>
      </c>
      <c r="AE4101" t="s">
        <v>52</v>
      </c>
      <c r="AF4101" t="s">
        <v>52</v>
      </c>
      <c r="AG4101" t="s">
        <v>52</v>
      </c>
      <c r="AH4101" t="s">
        <v>52</v>
      </c>
      <c r="AI4101" t="s">
        <v>124</v>
      </c>
      <c r="AJ4101" t="s">
        <v>52</v>
      </c>
      <c r="AK4101" t="s">
        <v>61</v>
      </c>
      <c r="AL4101">
        <v>19.899999999999999</v>
      </c>
      <c r="AM4101">
        <v>329.75</v>
      </c>
      <c r="AN4101">
        <v>0</v>
      </c>
      <c r="AO4101">
        <v>0</v>
      </c>
      <c r="AP4101">
        <v>249.73</v>
      </c>
      <c r="AQ4101">
        <v>579.48</v>
      </c>
      <c r="AR4101">
        <v>3</v>
      </c>
      <c r="AS4101" t="s">
        <v>881</v>
      </c>
      <c r="AT4101" t="s">
        <v>52</v>
      </c>
      <c r="AU4101">
        <v>63</v>
      </c>
      <c r="AV4101">
        <v>3526</v>
      </c>
      <c r="AY4101" t="str">
        <f>IF(AND(Table1[[#This Row],[Contract]]="Month-to-Month", Table1[[#This Row],[Tenure in Months]]&lt;6, Table1[[#This Row],[Payment Method]]="Bank Withdrawal"), "High Risk", IF(OR(Table1[[#This Row],[Contract]]="Month-to-Month", Table1[[#This Row],[Tenure in Months]]&lt;12), "Medium Risk", "Low Risk"))</f>
        <v>Low Risk</v>
      </c>
    </row>
    <row r="4102" spans="1:51" x14ac:dyDescent="0.35">
      <c r="A4102" t="s">
        <v>5302</v>
      </c>
      <c r="B4102" t="s">
        <v>51</v>
      </c>
      <c r="C4102">
        <v>22</v>
      </c>
      <c r="D4102" t="s">
        <v>53</v>
      </c>
      <c r="E4102" t="s">
        <v>52</v>
      </c>
      <c r="F4102" t="s">
        <v>53</v>
      </c>
      <c r="G4102" t="s">
        <v>53</v>
      </c>
      <c r="H4102">
        <v>3</v>
      </c>
      <c r="I4102" t="s">
        <v>54</v>
      </c>
      <c r="J4102" t="s">
        <v>55</v>
      </c>
      <c r="K4102" t="s">
        <v>1711</v>
      </c>
      <c r="L4102">
        <v>93610</v>
      </c>
      <c r="M4102">
        <v>37.100948000000002</v>
      </c>
      <c r="N4102">
        <v>-120.27013599999999</v>
      </c>
      <c r="O4102">
        <v>19391</v>
      </c>
      <c r="P4102" t="s">
        <v>57</v>
      </c>
      <c r="Q4102" t="s">
        <v>53</v>
      </c>
      <c r="R4102">
        <v>5</v>
      </c>
      <c r="S4102">
        <v>32</v>
      </c>
      <c r="T4102" t="s">
        <v>75</v>
      </c>
      <c r="U4102" t="s">
        <v>53</v>
      </c>
      <c r="V4102">
        <v>35.049999999999997</v>
      </c>
      <c r="W4102" t="s">
        <v>52</v>
      </c>
      <c r="X4102" t="s">
        <v>52</v>
      </c>
      <c r="Y4102" t="s">
        <v>58</v>
      </c>
      <c r="Z4102">
        <v>0</v>
      </c>
      <c r="AA4102" t="s">
        <v>52</v>
      </c>
      <c r="AB4102" t="s">
        <v>52</v>
      </c>
      <c r="AC4102" t="s">
        <v>52</v>
      </c>
      <c r="AD4102" t="s">
        <v>52</v>
      </c>
      <c r="AE4102" t="s">
        <v>52</v>
      </c>
      <c r="AF4102" t="s">
        <v>52</v>
      </c>
      <c r="AG4102" t="s">
        <v>52</v>
      </c>
      <c r="AH4102" t="s">
        <v>52</v>
      </c>
      <c r="AI4102" t="s">
        <v>60</v>
      </c>
      <c r="AJ4102" t="s">
        <v>53</v>
      </c>
      <c r="AK4102" t="s">
        <v>69</v>
      </c>
      <c r="AL4102">
        <v>19.45</v>
      </c>
      <c r="AM4102">
        <v>674.55</v>
      </c>
      <c r="AN4102">
        <v>0</v>
      </c>
      <c r="AO4102">
        <v>0</v>
      </c>
      <c r="AP4102">
        <v>1121.5999999999999</v>
      </c>
      <c r="AQ4102">
        <v>1796.1499999999901</v>
      </c>
      <c r="AR4102">
        <v>4</v>
      </c>
      <c r="AS4102" t="s">
        <v>881</v>
      </c>
      <c r="AT4102" t="s">
        <v>52</v>
      </c>
      <c r="AU4102">
        <v>42</v>
      </c>
      <c r="AV4102">
        <v>4363</v>
      </c>
      <c r="AY4102" t="str">
        <f>IF(AND(Table1[[#This Row],[Contract]]="Month-to-Month", Table1[[#This Row],[Tenure in Months]]&lt;6, Table1[[#This Row],[Payment Method]]="Bank Withdrawal"), "High Risk", IF(OR(Table1[[#This Row],[Contract]]="Month-to-Month", Table1[[#This Row],[Tenure in Months]]&lt;12), "Medium Risk", "Low Risk"))</f>
        <v>Medium Risk</v>
      </c>
    </row>
    <row r="4103" spans="1:51" x14ac:dyDescent="0.35">
      <c r="A4103" t="s">
        <v>5303</v>
      </c>
      <c r="B4103" t="s">
        <v>66</v>
      </c>
      <c r="C4103">
        <v>27</v>
      </c>
      <c r="D4103" t="s">
        <v>53</v>
      </c>
      <c r="E4103" t="s">
        <v>52</v>
      </c>
      <c r="F4103" t="s">
        <v>53</v>
      </c>
      <c r="G4103" t="s">
        <v>53</v>
      </c>
      <c r="H4103">
        <v>3</v>
      </c>
      <c r="I4103" t="s">
        <v>54</v>
      </c>
      <c r="J4103" t="s">
        <v>55</v>
      </c>
      <c r="K4103" t="s">
        <v>4131</v>
      </c>
      <c r="L4103">
        <v>93614</v>
      </c>
      <c r="M4103">
        <v>37.212190999999997</v>
      </c>
      <c r="N4103">
        <v>-119.749323</v>
      </c>
      <c r="O4103">
        <v>9395</v>
      </c>
      <c r="P4103" t="s">
        <v>57</v>
      </c>
      <c r="Q4103" t="s">
        <v>53</v>
      </c>
      <c r="R4103">
        <v>9</v>
      </c>
      <c r="S4103">
        <v>72</v>
      </c>
      <c r="T4103" t="s">
        <v>58</v>
      </c>
      <c r="U4103" t="s">
        <v>53</v>
      </c>
      <c r="V4103">
        <v>33.39</v>
      </c>
      <c r="W4103" t="s">
        <v>53</v>
      </c>
      <c r="X4103" t="s">
        <v>53</v>
      </c>
      <c r="Y4103" t="s">
        <v>68</v>
      </c>
      <c r="Z4103">
        <v>52</v>
      </c>
      <c r="AA4103" t="s">
        <v>53</v>
      </c>
      <c r="AB4103" t="s">
        <v>53</v>
      </c>
      <c r="AC4103" t="s">
        <v>53</v>
      </c>
      <c r="AD4103" t="s">
        <v>52</v>
      </c>
      <c r="AE4103" t="s">
        <v>53</v>
      </c>
      <c r="AF4103" t="s">
        <v>53</v>
      </c>
      <c r="AG4103" t="s">
        <v>53</v>
      </c>
      <c r="AH4103" t="s">
        <v>52</v>
      </c>
      <c r="AI4103" t="s">
        <v>334</v>
      </c>
      <c r="AJ4103" t="s">
        <v>52</v>
      </c>
      <c r="AK4103" t="s">
        <v>69</v>
      </c>
      <c r="AL4103">
        <v>109.55</v>
      </c>
      <c r="AM4103">
        <v>7887.25</v>
      </c>
      <c r="AN4103">
        <v>0</v>
      </c>
      <c r="AO4103">
        <v>120</v>
      </c>
      <c r="AP4103">
        <v>2404.08</v>
      </c>
      <c r="AQ4103">
        <v>10411.33</v>
      </c>
      <c r="AR4103">
        <v>4</v>
      </c>
      <c r="AS4103" t="s">
        <v>881</v>
      </c>
      <c r="AT4103" t="s">
        <v>52</v>
      </c>
      <c r="AU4103">
        <v>27</v>
      </c>
      <c r="AV4103">
        <v>5723</v>
      </c>
      <c r="AY4103" t="str">
        <f>IF(AND(Table1[[#This Row],[Contract]]="Month-to-Month", Table1[[#This Row],[Tenure in Months]]&lt;6, Table1[[#This Row],[Payment Method]]="Bank Withdrawal"), "High Risk", IF(OR(Table1[[#This Row],[Contract]]="Month-to-Month", Table1[[#This Row],[Tenure in Months]]&lt;12), "Medium Risk", "Low Risk"))</f>
        <v>Low Risk</v>
      </c>
    </row>
    <row r="4104" spans="1:51" x14ac:dyDescent="0.35">
      <c r="A4104" t="s">
        <v>5304</v>
      </c>
      <c r="B4104" t="s">
        <v>66</v>
      </c>
      <c r="C4104">
        <v>56</v>
      </c>
      <c r="D4104" t="s">
        <v>52</v>
      </c>
      <c r="E4104" t="s">
        <v>52</v>
      </c>
      <c r="F4104" t="s">
        <v>53</v>
      </c>
      <c r="G4104" t="s">
        <v>53</v>
      </c>
      <c r="H4104">
        <v>2</v>
      </c>
      <c r="I4104" t="s">
        <v>54</v>
      </c>
      <c r="J4104" t="s">
        <v>55</v>
      </c>
      <c r="K4104" t="s">
        <v>1713</v>
      </c>
      <c r="L4104">
        <v>93616</v>
      </c>
      <c r="M4104">
        <v>36.657462000000002</v>
      </c>
      <c r="N4104">
        <v>-119.595293</v>
      </c>
      <c r="O4104">
        <v>1965</v>
      </c>
      <c r="P4104" t="s">
        <v>57</v>
      </c>
      <c r="Q4104" t="s">
        <v>53</v>
      </c>
      <c r="R4104">
        <v>6</v>
      </c>
      <c r="S4104">
        <v>27</v>
      </c>
      <c r="T4104" t="s">
        <v>75</v>
      </c>
      <c r="U4104" t="s">
        <v>53</v>
      </c>
      <c r="V4104">
        <v>46.66</v>
      </c>
      <c r="W4104" t="s">
        <v>52</v>
      </c>
      <c r="X4104" t="s">
        <v>53</v>
      </c>
      <c r="Y4104" t="s">
        <v>68</v>
      </c>
      <c r="Z4104">
        <v>28</v>
      </c>
      <c r="AA4104" t="s">
        <v>53</v>
      </c>
      <c r="AB4104" t="s">
        <v>52</v>
      </c>
      <c r="AC4104" t="s">
        <v>52</v>
      </c>
      <c r="AD4104" t="s">
        <v>52</v>
      </c>
      <c r="AE4104" t="s">
        <v>52</v>
      </c>
      <c r="AF4104" t="s">
        <v>52</v>
      </c>
      <c r="AG4104" t="s">
        <v>52</v>
      </c>
      <c r="AH4104" t="s">
        <v>53</v>
      </c>
      <c r="AI4104" t="s">
        <v>60</v>
      </c>
      <c r="AJ4104" t="s">
        <v>52</v>
      </c>
      <c r="AK4104" t="s">
        <v>69</v>
      </c>
      <c r="AL4104">
        <v>74.400000000000006</v>
      </c>
      <c r="AM4104">
        <v>1972.35</v>
      </c>
      <c r="AN4104">
        <v>0</v>
      </c>
      <c r="AO4104">
        <v>0</v>
      </c>
      <c r="AP4104">
        <v>1259.82</v>
      </c>
      <c r="AQ4104">
        <v>3232.17</v>
      </c>
      <c r="AR4104">
        <v>3</v>
      </c>
      <c r="AS4104" t="s">
        <v>881</v>
      </c>
      <c r="AT4104" t="s">
        <v>52</v>
      </c>
      <c r="AU4104">
        <v>57</v>
      </c>
      <c r="AV4104">
        <v>4331</v>
      </c>
      <c r="AY4104" t="str">
        <f>IF(AND(Table1[[#This Row],[Contract]]="Month-to-Month", Table1[[#This Row],[Tenure in Months]]&lt;6, Table1[[#This Row],[Payment Method]]="Bank Withdrawal"), "High Risk", IF(OR(Table1[[#This Row],[Contract]]="Month-to-Month", Table1[[#This Row],[Tenure in Months]]&lt;12), "Medium Risk", "Low Risk"))</f>
        <v>Medium Risk</v>
      </c>
    </row>
    <row r="4105" spans="1:51" x14ac:dyDescent="0.35">
      <c r="A4105" t="s">
        <v>5305</v>
      </c>
      <c r="B4105" t="s">
        <v>51</v>
      </c>
      <c r="C4105">
        <v>55</v>
      </c>
      <c r="D4105" t="s">
        <v>52</v>
      </c>
      <c r="E4105" t="s">
        <v>52</v>
      </c>
      <c r="F4105" t="s">
        <v>52</v>
      </c>
      <c r="G4105" t="s">
        <v>52</v>
      </c>
      <c r="H4105">
        <v>0</v>
      </c>
      <c r="I4105" t="s">
        <v>54</v>
      </c>
      <c r="J4105" t="s">
        <v>55</v>
      </c>
      <c r="K4105" t="s">
        <v>4136</v>
      </c>
      <c r="L4105">
        <v>93620</v>
      </c>
      <c r="M4105">
        <v>37.045727999999997</v>
      </c>
      <c r="N4105">
        <v>-120.63068199999999</v>
      </c>
      <c r="O4105">
        <v>9388</v>
      </c>
      <c r="P4105" t="s">
        <v>57</v>
      </c>
      <c r="Q4105" t="s">
        <v>52</v>
      </c>
      <c r="R4105">
        <v>0</v>
      </c>
      <c r="S4105">
        <v>7</v>
      </c>
      <c r="T4105" t="s">
        <v>67</v>
      </c>
      <c r="U4105" t="s">
        <v>53</v>
      </c>
      <c r="V4105">
        <v>34.590000000000003</v>
      </c>
      <c r="W4105" t="s">
        <v>52</v>
      </c>
      <c r="X4105" t="s">
        <v>53</v>
      </c>
      <c r="Y4105" t="s">
        <v>68</v>
      </c>
      <c r="Z4105">
        <v>12</v>
      </c>
      <c r="AA4105" t="s">
        <v>52</v>
      </c>
      <c r="AB4105" t="s">
        <v>52</v>
      </c>
      <c r="AC4105" t="s">
        <v>53</v>
      </c>
      <c r="AD4105" t="s">
        <v>52</v>
      </c>
      <c r="AE4105" t="s">
        <v>52</v>
      </c>
      <c r="AF4105" t="s">
        <v>52</v>
      </c>
      <c r="AG4105" t="s">
        <v>52</v>
      </c>
      <c r="AH4105" t="s">
        <v>53</v>
      </c>
      <c r="AI4105" t="s">
        <v>60</v>
      </c>
      <c r="AJ4105" t="s">
        <v>53</v>
      </c>
      <c r="AK4105" t="s">
        <v>61</v>
      </c>
      <c r="AL4105">
        <v>74.900000000000006</v>
      </c>
      <c r="AM4105">
        <v>490.55</v>
      </c>
      <c r="AN4105">
        <v>0</v>
      </c>
      <c r="AO4105">
        <v>0</v>
      </c>
      <c r="AP4105">
        <v>242.13</v>
      </c>
      <c r="AQ4105">
        <v>732.68</v>
      </c>
      <c r="AR4105">
        <v>3</v>
      </c>
      <c r="AS4105" t="s">
        <v>881</v>
      </c>
      <c r="AT4105" t="s">
        <v>52</v>
      </c>
      <c r="AU4105">
        <v>52</v>
      </c>
      <c r="AV4105">
        <v>5335</v>
      </c>
      <c r="AY4105" t="str">
        <f>IF(AND(Table1[[#This Row],[Contract]]="Month-to-Month", Table1[[#This Row],[Tenure in Months]]&lt;6, Table1[[#This Row],[Payment Method]]="Bank Withdrawal"), "High Risk", IF(OR(Table1[[#This Row],[Contract]]="Month-to-Month", Table1[[#This Row],[Tenure in Months]]&lt;12), "Medium Risk", "Low Risk"))</f>
        <v>Medium Risk</v>
      </c>
    </row>
    <row r="4106" spans="1:51" x14ac:dyDescent="0.35">
      <c r="A4106" t="s">
        <v>5306</v>
      </c>
      <c r="B4106" t="s">
        <v>51</v>
      </c>
      <c r="C4106">
        <v>25</v>
      </c>
      <c r="D4106" t="s">
        <v>53</v>
      </c>
      <c r="E4106" t="s">
        <v>52</v>
      </c>
      <c r="F4106" t="s">
        <v>53</v>
      </c>
      <c r="G4106" t="s">
        <v>53</v>
      </c>
      <c r="H4106">
        <v>1</v>
      </c>
      <c r="I4106" t="s">
        <v>54</v>
      </c>
      <c r="J4106" t="s">
        <v>55</v>
      </c>
      <c r="K4106" t="s">
        <v>4139</v>
      </c>
      <c r="L4106">
        <v>93622</v>
      </c>
      <c r="M4106">
        <v>36.785617999999999</v>
      </c>
      <c r="N4106">
        <v>-120.625382</v>
      </c>
      <c r="O4106">
        <v>9491</v>
      </c>
      <c r="P4106" t="s">
        <v>57</v>
      </c>
      <c r="Q4106" t="s">
        <v>53</v>
      </c>
      <c r="R4106">
        <v>7</v>
      </c>
      <c r="S4106">
        <v>11</v>
      </c>
      <c r="T4106" t="s">
        <v>72</v>
      </c>
      <c r="U4106" t="s">
        <v>53</v>
      </c>
      <c r="V4106">
        <v>21.14</v>
      </c>
      <c r="W4106" t="s">
        <v>52</v>
      </c>
      <c r="X4106" t="s">
        <v>53</v>
      </c>
      <c r="Y4106" t="s">
        <v>59</v>
      </c>
      <c r="Z4106">
        <v>47</v>
      </c>
      <c r="AA4106" t="s">
        <v>52</v>
      </c>
      <c r="AB4106" t="s">
        <v>52</v>
      </c>
      <c r="AC4106" t="s">
        <v>53</v>
      </c>
      <c r="AD4106" t="s">
        <v>52</v>
      </c>
      <c r="AE4106" t="s">
        <v>53</v>
      </c>
      <c r="AF4106" t="s">
        <v>52</v>
      </c>
      <c r="AG4106" t="s">
        <v>52</v>
      </c>
      <c r="AH4106" t="s">
        <v>53</v>
      </c>
      <c r="AI4106" t="s">
        <v>60</v>
      </c>
      <c r="AJ4106" t="s">
        <v>53</v>
      </c>
      <c r="AK4106" t="s">
        <v>61</v>
      </c>
      <c r="AL4106">
        <v>59.65</v>
      </c>
      <c r="AM4106">
        <v>683.25</v>
      </c>
      <c r="AN4106">
        <v>0</v>
      </c>
      <c r="AO4106">
        <v>0</v>
      </c>
      <c r="AP4106">
        <v>232.54</v>
      </c>
      <c r="AQ4106">
        <v>915.79</v>
      </c>
      <c r="AR4106">
        <v>3</v>
      </c>
      <c r="AS4106" t="s">
        <v>881</v>
      </c>
      <c r="AT4106" t="s">
        <v>52</v>
      </c>
      <c r="AU4106">
        <v>71</v>
      </c>
      <c r="AV4106">
        <v>2136</v>
      </c>
      <c r="AY4106" t="str">
        <f>IF(AND(Table1[[#This Row],[Contract]]="Month-to-Month", Table1[[#This Row],[Tenure in Months]]&lt;6, Table1[[#This Row],[Payment Method]]="Bank Withdrawal"), "High Risk", IF(OR(Table1[[#This Row],[Contract]]="Month-to-Month", Table1[[#This Row],[Tenure in Months]]&lt;12), "Medium Risk", "Low Risk"))</f>
        <v>Medium Risk</v>
      </c>
    </row>
    <row r="4107" spans="1:51" x14ac:dyDescent="0.35">
      <c r="A4107" t="s">
        <v>5307</v>
      </c>
      <c r="B4107" t="s">
        <v>66</v>
      </c>
      <c r="C4107">
        <v>62</v>
      </c>
      <c r="D4107" t="s">
        <v>52</v>
      </c>
      <c r="E4107" t="s">
        <v>52</v>
      </c>
      <c r="F4107" t="s">
        <v>53</v>
      </c>
      <c r="G4107" t="s">
        <v>53</v>
      </c>
      <c r="H4107">
        <v>1</v>
      </c>
      <c r="I4107" t="s">
        <v>54</v>
      </c>
      <c r="J4107" t="s">
        <v>55</v>
      </c>
      <c r="K4107" t="s">
        <v>4141</v>
      </c>
      <c r="L4107">
        <v>93623</v>
      </c>
      <c r="M4107">
        <v>37.483535000000003</v>
      </c>
      <c r="N4107">
        <v>-119.67941399999999</v>
      </c>
      <c r="O4107">
        <v>77</v>
      </c>
      <c r="P4107" t="s">
        <v>57</v>
      </c>
      <c r="Q4107" t="s">
        <v>53</v>
      </c>
      <c r="R4107">
        <v>9</v>
      </c>
      <c r="S4107">
        <v>72</v>
      </c>
      <c r="T4107" t="s">
        <v>58</v>
      </c>
      <c r="U4107" t="s">
        <v>53</v>
      </c>
      <c r="V4107">
        <v>46.63</v>
      </c>
      <c r="W4107" t="s">
        <v>53</v>
      </c>
      <c r="X4107" t="s">
        <v>53</v>
      </c>
      <c r="Y4107" t="s">
        <v>68</v>
      </c>
      <c r="Z4107">
        <v>14</v>
      </c>
      <c r="AA4107" t="s">
        <v>53</v>
      </c>
      <c r="AB4107" t="s">
        <v>52</v>
      </c>
      <c r="AC4107" t="s">
        <v>53</v>
      </c>
      <c r="AD4107" t="s">
        <v>53</v>
      </c>
      <c r="AE4107" t="s">
        <v>53</v>
      </c>
      <c r="AF4107" t="s">
        <v>53</v>
      </c>
      <c r="AG4107" t="s">
        <v>53</v>
      </c>
      <c r="AH4107" t="s">
        <v>53</v>
      </c>
      <c r="AI4107" t="s">
        <v>334</v>
      </c>
      <c r="AJ4107" t="s">
        <v>53</v>
      </c>
      <c r="AK4107" t="s">
        <v>61</v>
      </c>
      <c r="AL4107">
        <v>110.45</v>
      </c>
      <c r="AM4107">
        <v>8058.85</v>
      </c>
      <c r="AN4107">
        <v>0</v>
      </c>
      <c r="AO4107">
        <v>0</v>
      </c>
      <c r="AP4107">
        <v>3357.36</v>
      </c>
      <c r="AQ4107">
        <v>11416.21</v>
      </c>
      <c r="AR4107">
        <v>4</v>
      </c>
      <c r="AS4107" t="s">
        <v>881</v>
      </c>
      <c r="AT4107" t="s">
        <v>52</v>
      </c>
      <c r="AU4107">
        <v>41</v>
      </c>
      <c r="AV4107">
        <v>4754</v>
      </c>
      <c r="AY4107" t="str">
        <f>IF(AND(Table1[[#This Row],[Contract]]="Month-to-Month", Table1[[#This Row],[Tenure in Months]]&lt;6, Table1[[#This Row],[Payment Method]]="Bank Withdrawal"), "High Risk", IF(OR(Table1[[#This Row],[Contract]]="Month-to-Month", Table1[[#This Row],[Tenure in Months]]&lt;12), "Medium Risk", "Low Risk"))</f>
        <v>Low Risk</v>
      </c>
    </row>
    <row r="4108" spans="1:51" x14ac:dyDescent="0.35">
      <c r="A4108" t="s">
        <v>5308</v>
      </c>
      <c r="B4108" t="s">
        <v>66</v>
      </c>
      <c r="C4108">
        <v>30</v>
      </c>
      <c r="D4108" t="s">
        <v>52</v>
      </c>
      <c r="E4108" t="s">
        <v>52</v>
      </c>
      <c r="F4108" t="s">
        <v>52</v>
      </c>
      <c r="G4108" t="s">
        <v>52</v>
      </c>
      <c r="H4108">
        <v>0</v>
      </c>
      <c r="I4108" t="s">
        <v>54</v>
      </c>
      <c r="J4108" t="s">
        <v>55</v>
      </c>
      <c r="K4108" t="s">
        <v>554</v>
      </c>
      <c r="L4108">
        <v>93627</v>
      </c>
      <c r="M4108">
        <v>36.520536999999997</v>
      </c>
      <c r="N4108">
        <v>-120.118055</v>
      </c>
      <c r="O4108">
        <v>152</v>
      </c>
      <c r="P4108" t="s">
        <v>57</v>
      </c>
      <c r="Q4108" t="s">
        <v>52</v>
      </c>
      <c r="R4108">
        <v>0</v>
      </c>
      <c r="S4108">
        <v>71</v>
      </c>
      <c r="T4108" t="s">
        <v>58</v>
      </c>
      <c r="U4108" t="s">
        <v>53</v>
      </c>
      <c r="V4108">
        <v>2.66</v>
      </c>
      <c r="W4108" t="s">
        <v>53</v>
      </c>
      <c r="X4108" t="s">
        <v>52</v>
      </c>
      <c r="Y4108" t="s">
        <v>58</v>
      </c>
      <c r="Z4108">
        <v>0</v>
      </c>
      <c r="AA4108" t="s">
        <v>52</v>
      </c>
      <c r="AB4108" t="s">
        <v>52</v>
      </c>
      <c r="AC4108" t="s">
        <v>52</v>
      </c>
      <c r="AD4108" t="s">
        <v>52</v>
      </c>
      <c r="AE4108" t="s">
        <v>52</v>
      </c>
      <c r="AF4108" t="s">
        <v>52</v>
      </c>
      <c r="AG4108" t="s">
        <v>52</v>
      </c>
      <c r="AH4108" t="s">
        <v>52</v>
      </c>
      <c r="AI4108" t="s">
        <v>334</v>
      </c>
      <c r="AJ4108" t="s">
        <v>52</v>
      </c>
      <c r="AK4108" t="s">
        <v>61</v>
      </c>
      <c r="AL4108">
        <v>24.55</v>
      </c>
      <c r="AM4108">
        <v>1719.15</v>
      </c>
      <c r="AN4108">
        <v>0</v>
      </c>
      <c r="AO4108">
        <v>0</v>
      </c>
      <c r="AP4108">
        <v>188.86</v>
      </c>
      <c r="AQ4108">
        <v>1908.01</v>
      </c>
      <c r="AR4108">
        <v>5</v>
      </c>
      <c r="AS4108" t="s">
        <v>881</v>
      </c>
      <c r="AT4108" t="s">
        <v>52</v>
      </c>
      <c r="AU4108">
        <v>74</v>
      </c>
      <c r="AV4108">
        <v>4555</v>
      </c>
      <c r="AY4108" t="str">
        <f>IF(AND(Table1[[#This Row],[Contract]]="Month-to-Month", Table1[[#This Row],[Tenure in Months]]&lt;6, Table1[[#This Row],[Payment Method]]="Bank Withdrawal"), "High Risk", IF(OR(Table1[[#This Row],[Contract]]="Month-to-Month", Table1[[#This Row],[Tenure in Months]]&lt;12), "Medium Risk", "Low Risk"))</f>
        <v>Low Risk</v>
      </c>
    </row>
    <row r="4109" spans="1:51" x14ac:dyDescent="0.35">
      <c r="A4109" t="s">
        <v>5309</v>
      </c>
      <c r="B4109" t="s">
        <v>51</v>
      </c>
      <c r="C4109">
        <v>28</v>
      </c>
      <c r="D4109" t="s">
        <v>53</v>
      </c>
      <c r="E4109" t="s">
        <v>52</v>
      </c>
      <c r="F4109" t="s">
        <v>53</v>
      </c>
      <c r="G4109" t="s">
        <v>53</v>
      </c>
      <c r="H4109">
        <v>2</v>
      </c>
      <c r="I4109" t="s">
        <v>54</v>
      </c>
      <c r="J4109" t="s">
        <v>55</v>
      </c>
      <c r="K4109" t="s">
        <v>1718</v>
      </c>
      <c r="L4109">
        <v>93630</v>
      </c>
      <c r="M4109">
        <v>36.727418</v>
      </c>
      <c r="N4109">
        <v>-120.123526</v>
      </c>
      <c r="O4109">
        <v>14062</v>
      </c>
      <c r="P4109" t="s">
        <v>57</v>
      </c>
      <c r="Q4109" t="s">
        <v>53</v>
      </c>
      <c r="R4109">
        <v>3</v>
      </c>
      <c r="S4109">
        <v>47</v>
      </c>
      <c r="T4109" t="s">
        <v>92</v>
      </c>
      <c r="U4109" t="s">
        <v>53</v>
      </c>
      <c r="V4109">
        <v>15.68</v>
      </c>
      <c r="W4109" t="s">
        <v>53</v>
      </c>
      <c r="X4109" t="s">
        <v>52</v>
      </c>
      <c r="Y4109" t="s">
        <v>58</v>
      </c>
      <c r="Z4109">
        <v>0</v>
      </c>
      <c r="AA4109" t="s">
        <v>52</v>
      </c>
      <c r="AB4109" t="s">
        <v>52</v>
      </c>
      <c r="AC4109" t="s">
        <v>52</v>
      </c>
      <c r="AD4109" t="s">
        <v>52</v>
      </c>
      <c r="AE4109" t="s">
        <v>52</v>
      </c>
      <c r="AF4109" t="s">
        <v>52</v>
      </c>
      <c r="AG4109" t="s">
        <v>52</v>
      </c>
      <c r="AH4109" t="s">
        <v>52</v>
      </c>
      <c r="AI4109" t="s">
        <v>334</v>
      </c>
      <c r="AJ4109" t="s">
        <v>52</v>
      </c>
      <c r="AK4109" t="s">
        <v>69</v>
      </c>
      <c r="AL4109">
        <v>24.55</v>
      </c>
      <c r="AM4109">
        <v>1160.45</v>
      </c>
      <c r="AN4109">
        <v>0</v>
      </c>
      <c r="AO4109">
        <v>0</v>
      </c>
      <c r="AP4109">
        <v>736.96</v>
      </c>
      <c r="AQ4109">
        <v>1897.41</v>
      </c>
      <c r="AR4109">
        <v>4</v>
      </c>
      <c r="AS4109" t="s">
        <v>881</v>
      </c>
      <c r="AT4109" t="s">
        <v>52</v>
      </c>
      <c r="AU4109">
        <v>78</v>
      </c>
      <c r="AV4109">
        <v>3629</v>
      </c>
      <c r="AY4109" t="str">
        <f>IF(AND(Table1[[#This Row],[Contract]]="Month-to-Month", Table1[[#This Row],[Tenure in Months]]&lt;6, Table1[[#This Row],[Payment Method]]="Bank Withdrawal"), "High Risk", IF(OR(Table1[[#This Row],[Contract]]="Month-to-Month", Table1[[#This Row],[Tenure in Months]]&lt;12), "Medium Risk", "Low Risk"))</f>
        <v>Low Risk</v>
      </c>
    </row>
    <row r="4110" spans="1:51" x14ac:dyDescent="0.35">
      <c r="A4110" t="s">
        <v>5310</v>
      </c>
      <c r="B4110" t="s">
        <v>51</v>
      </c>
      <c r="C4110">
        <v>23</v>
      </c>
      <c r="D4110" t="s">
        <v>53</v>
      </c>
      <c r="E4110" t="s">
        <v>52</v>
      </c>
      <c r="F4110" t="s">
        <v>52</v>
      </c>
      <c r="G4110" t="s">
        <v>52</v>
      </c>
      <c r="H4110">
        <v>0</v>
      </c>
      <c r="I4110" t="s">
        <v>54</v>
      </c>
      <c r="J4110" t="s">
        <v>55</v>
      </c>
      <c r="K4110" t="s">
        <v>4147</v>
      </c>
      <c r="L4110">
        <v>93635</v>
      </c>
      <c r="M4110">
        <v>36.995162000000001</v>
      </c>
      <c r="N4110">
        <v>-120.955099</v>
      </c>
      <c r="O4110">
        <v>29124</v>
      </c>
      <c r="P4110" t="s">
        <v>57</v>
      </c>
      <c r="Q4110" t="s">
        <v>52</v>
      </c>
      <c r="R4110">
        <v>0</v>
      </c>
      <c r="S4110">
        <v>8</v>
      </c>
      <c r="T4110" t="s">
        <v>67</v>
      </c>
      <c r="U4110" t="s">
        <v>53</v>
      </c>
      <c r="V4110">
        <v>35.21</v>
      </c>
      <c r="W4110" t="s">
        <v>52</v>
      </c>
      <c r="X4110" t="s">
        <v>52</v>
      </c>
      <c r="Y4110" t="s">
        <v>58</v>
      </c>
      <c r="Z4110">
        <v>0</v>
      </c>
      <c r="AA4110" t="s">
        <v>52</v>
      </c>
      <c r="AB4110" t="s">
        <v>52</v>
      </c>
      <c r="AC4110" t="s">
        <v>52</v>
      </c>
      <c r="AD4110" t="s">
        <v>52</v>
      </c>
      <c r="AE4110" t="s">
        <v>52</v>
      </c>
      <c r="AF4110" t="s">
        <v>52</v>
      </c>
      <c r="AG4110" t="s">
        <v>52</v>
      </c>
      <c r="AH4110" t="s">
        <v>52</v>
      </c>
      <c r="AI4110" t="s">
        <v>60</v>
      </c>
      <c r="AJ4110" t="s">
        <v>53</v>
      </c>
      <c r="AK4110" t="s">
        <v>69</v>
      </c>
      <c r="AL4110">
        <v>20.45</v>
      </c>
      <c r="AM4110">
        <v>162.30000000000001</v>
      </c>
      <c r="AN4110">
        <v>0</v>
      </c>
      <c r="AO4110">
        <v>0</v>
      </c>
      <c r="AP4110">
        <v>281.68</v>
      </c>
      <c r="AQ4110">
        <v>443.98</v>
      </c>
      <c r="AR4110">
        <v>3</v>
      </c>
      <c r="AS4110" t="s">
        <v>881</v>
      </c>
      <c r="AT4110" t="s">
        <v>52</v>
      </c>
      <c r="AU4110">
        <v>24</v>
      </c>
      <c r="AV4110">
        <v>5624</v>
      </c>
      <c r="AY4110" t="str">
        <f>IF(AND(Table1[[#This Row],[Contract]]="Month-to-Month", Table1[[#This Row],[Tenure in Months]]&lt;6, Table1[[#This Row],[Payment Method]]="Bank Withdrawal"), "High Risk", IF(OR(Table1[[#This Row],[Contract]]="Month-to-Month", Table1[[#This Row],[Tenure in Months]]&lt;12), "Medium Risk", "Low Risk"))</f>
        <v>Medium Risk</v>
      </c>
    </row>
    <row r="4111" spans="1:51" x14ac:dyDescent="0.35">
      <c r="A4111" t="s">
        <v>5311</v>
      </c>
      <c r="B4111" t="s">
        <v>66</v>
      </c>
      <c r="C4111">
        <v>20</v>
      </c>
      <c r="D4111" t="s">
        <v>53</v>
      </c>
      <c r="E4111" t="s">
        <v>52</v>
      </c>
      <c r="F4111" t="s">
        <v>53</v>
      </c>
      <c r="G4111" t="s">
        <v>53</v>
      </c>
      <c r="H4111">
        <v>2</v>
      </c>
      <c r="I4111" t="s">
        <v>54</v>
      </c>
      <c r="J4111" t="s">
        <v>55</v>
      </c>
      <c r="K4111" t="s">
        <v>737</v>
      </c>
      <c r="L4111">
        <v>93637</v>
      </c>
      <c r="M4111">
        <v>36.902954000000001</v>
      </c>
      <c r="N4111">
        <v>-120.19427399999999</v>
      </c>
      <c r="O4111">
        <v>28434</v>
      </c>
      <c r="P4111" t="s">
        <v>57</v>
      </c>
      <c r="Q4111" t="s">
        <v>53</v>
      </c>
      <c r="R4111">
        <v>3</v>
      </c>
      <c r="S4111">
        <v>48</v>
      </c>
      <c r="T4111" t="s">
        <v>92</v>
      </c>
      <c r="U4111" t="s">
        <v>53</v>
      </c>
      <c r="V4111">
        <v>13.26</v>
      </c>
      <c r="W4111" t="s">
        <v>52</v>
      </c>
      <c r="X4111" t="s">
        <v>52</v>
      </c>
      <c r="Y4111" t="s">
        <v>58</v>
      </c>
      <c r="Z4111">
        <v>0</v>
      </c>
      <c r="AA4111" t="s">
        <v>52</v>
      </c>
      <c r="AB4111" t="s">
        <v>52</v>
      </c>
      <c r="AC4111" t="s">
        <v>52</v>
      </c>
      <c r="AD4111" t="s">
        <v>52</v>
      </c>
      <c r="AE4111" t="s">
        <v>52</v>
      </c>
      <c r="AF4111" t="s">
        <v>52</v>
      </c>
      <c r="AG4111" t="s">
        <v>52</v>
      </c>
      <c r="AH4111" t="s">
        <v>52</v>
      </c>
      <c r="AI4111" t="s">
        <v>334</v>
      </c>
      <c r="AJ4111" t="s">
        <v>52</v>
      </c>
      <c r="AK4111" t="s">
        <v>69</v>
      </c>
      <c r="AL4111">
        <v>19.55</v>
      </c>
      <c r="AM4111">
        <v>883.35</v>
      </c>
      <c r="AN4111">
        <v>0</v>
      </c>
      <c r="AO4111">
        <v>0</v>
      </c>
      <c r="AP4111">
        <v>636.48</v>
      </c>
      <c r="AQ4111">
        <v>1519.83</v>
      </c>
      <c r="AR4111">
        <v>5</v>
      </c>
      <c r="AS4111" t="s">
        <v>881</v>
      </c>
      <c r="AT4111" t="s">
        <v>52</v>
      </c>
      <c r="AU4111">
        <v>68</v>
      </c>
      <c r="AV4111">
        <v>5461</v>
      </c>
      <c r="AY4111" t="str">
        <f>IF(AND(Table1[[#This Row],[Contract]]="Month-to-Month", Table1[[#This Row],[Tenure in Months]]&lt;6, Table1[[#This Row],[Payment Method]]="Bank Withdrawal"), "High Risk", IF(OR(Table1[[#This Row],[Contract]]="Month-to-Month", Table1[[#This Row],[Tenure in Months]]&lt;12), "Medium Risk", "Low Risk"))</f>
        <v>Low Risk</v>
      </c>
    </row>
    <row r="4112" spans="1:51" x14ac:dyDescent="0.35">
      <c r="A4112" t="s">
        <v>5312</v>
      </c>
      <c r="B4112" t="s">
        <v>66</v>
      </c>
      <c r="C4112">
        <v>30</v>
      </c>
      <c r="D4112" t="s">
        <v>52</v>
      </c>
      <c r="E4112" t="s">
        <v>52</v>
      </c>
      <c r="F4112" t="s">
        <v>52</v>
      </c>
      <c r="G4112" t="s">
        <v>52</v>
      </c>
      <c r="H4112">
        <v>0</v>
      </c>
      <c r="I4112" t="s">
        <v>54</v>
      </c>
      <c r="J4112" t="s">
        <v>55</v>
      </c>
      <c r="K4112" t="s">
        <v>737</v>
      </c>
      <c r="L4112">
        <v>93638</v>
      </c>
      <c r="M4112">
        <v>37.004067999999997</v>
      </c>
      <c r="N4112">
        <v>-119.930027</v>
      </c>
      <c r="O4112">
        <v>49247</v>
      </c>
      <c r="P4112" t="s">
        <v>57</v>
      </c>
      <c r="Q4112" t="s">
        <v>52</v>
      </c>
      <c r="R4112">
        <v>0</v>
      </c>
      <c r="S4112">
        <v>70</v>
      </c>
      <c r="T4112" t="s">
        <v>58</v>
      </c>
      <c r="U4112" t="s">
        <v>53</v>
      </c>
      <c r="V4112">
        <v>10</v>
      </c>
      <c r="W4112" t="s">
        <v>52</v>
      </c>
      <c r="X4112" t="s">
        <v>52</v>
      </c>
      <c r="Y4112" t="s">
        <v>58</v>
      </c>
      <c r="Z4112">
        <v>0</v>
      </c>
      <c r="AA4112" t="s">
        <v>52</v>
      </c>
      <c r="AB4112" t="s">
        <v>52</v>
      </c>
      <c r="AC4112" t="s">
        <v>52</v>
      </c>
      <c r="AD4112" t="s">
        <v>52</v>
      </c>
      <c r="AE4112" t="s">
        <v>52</v>
      </c>
      <c r="AF4112" t="s">
        <v>52</v>
      </c>
      <c r="AG4112" t="s">
        <v>52</v>
      </c>
      <c r="AH4112" t="s">
        <v>52</v>
      </c>
      <c r="AI4112" t="s">
        <v>124</v>
      </c>
      <c r="AJ4112" t="s">
        <v>52</v>
      </c>
      <c r="AK4112" t="s">
        <v>61</v>
      </c>
      <c r="AL4112">
        <v>19.7</v>
      </c>
      <c r="AM4112">
        <v>1341.5</v>
      </c>
      <c r="AN4112">
        <v>0</v>
      </c>
      <c r="AO4112">
        <v>0</v>
      </c>
      <c r="AP4112">
        <v>700</v>
      </c>
      <c r="AQ4112">
        <v>2041.5</v>
      </c>
      <c r="AR4112">
        <v>4</v>
      </c>
      <c r="AS4112" t="s">
        <v>881</v>
      </c>
      <c r="AT4112" t="s">
        <v>52</v>
      </c>
      <c r="AU4112">
        <v>72</v>
      </c>
      <c r="AV4112">
        <v>6072</v>
      </c>
      <c r="AY4112" t="str">
        <f>IF(AND(Table1[[#This Row],[Contract]]="Month-to-Month", Table1[[#This Row],[Tenure in Months]]&lt;6, Table1[[#This Row],[Payment Method]]="Bank Withdrawal"), "High Risk", IF(OR(Table1[[#This Row],[Contract]]="Month-to-Month", Table1[[#This Row],[Tenure in Months]]&lt;12), "Medium Risk", "Low Risk"))</f>
        <v>Low Risk</v>
      </c>
    </row>
    <row r="4113" spans="1:51" x14ac:dyDescent="0.35">
      <c r="A4113" t="s">
        <v>5313</v>
      </c>
      <c r="B4113" t="s">
        <v>51</v>
      </c>
      <c r="C4113">
        <v>61</v>
      </c>
      <c r="D4113" t="s">
        <v>52</v>
      </c>
      <c r="E4113" t="s">
        <v>52</v>
      </c>
      <c r="F4113" t="s">
        <v>52</v>
      </c>
      <c r="G4113" t="s">
        <v>53</v>
      </c>
      <c r="H4113">
        <v>1</v>
      </c>
      <c r="I4113" t="s">
        <v>54</v>
      </c>
      <c r="J4113" t="s">
        <v>55</v>
      </c>
      <c r="K4113" t="s">
        <v>224</v>
      </c>
      <c r="L4113">
        <v>92027</v>
      </c>
      <c r="M4113">
        <v>33.141264999999997</v>
      </c>
      <c r="N4113">
        <v>-116.967221</v>
      </c>
      <c r="O4113">
        <v>48690</v>
      </c>
      <c r="P4113" t="s">
        <v>57</v>
      </c>
      <c r="Q4113" t="s">
        <v>52</v>
      </c>
      <c r="R4113">
        <v>0</v>
      </c>
      <c r="S4113">
        <v>1</v>
      </c>
      <c r="T4113" t="s">
        <v>58</v>
      </c>
      <c r="U4113" t="s">
        <v>53</v>
      </c>
      <c r="V4113">
        <v>20.100000000000001</v>
      </c>
      <c r="W4113" t="s">
        <v>52</v>
      </c>
      <c r="X4113" t="s">
        <v>53</v>
      </c>
      <c r="Y4113" t="s">
        <v>110</v>
      </c>
      <c r="Z4113">
        <v>21</v>
      </c>
      <c r="AA4113" t="s">
        <v>53</v>
      </c>
      <c r="AB4113" t="s">
        <v>53</v>
      </c>
      <c r="AC4113" t="s">
        <v>52</v>
      </c>
      <c r="AD4113" t="s">
        <v>53</v>
      </c>
      <c r="AE4113" t="s">
        <v>52</v>
      </c>
      <c r="AF4113" t="s">
        <v>53</v>
      </c>
      <c r="AG4113" t="s">
        <v>53</v>
      </c>
      <c r="AH4113" t="s">
        <v>53</v>
      </c>
      <c r="AI4113" t="s">
        <v>60</v>
      </c>
      <c r="AJ4113" t="s">
        <v>53</v>
      </c>
      <c r="AK4113" t="s">
        <v>61</v>
      </c>
      <c r="AL4113">
        <v>70.45</v>
      </c>
      <c r="AM4113">
        <v>70.45</v>
      </c>
      <c r="AN4113">
        <v>0</v>
      </c>
      <c r="AO4113">
        <v>0</v>
      </c>
      <c r="AP4113">
        <v>20.100000000000001</v>
      </c>
      <c r="AQ4113">
        <v>90.55</v>
      </c>
      <c r="AR4113">
        <v>3</v>
      </c>
      <c r="AS4113" t="s">
        <v>883</v>
      </c>
      <c r="AT4113" t="s">
        <v>52</v>
      </c>
      <c r="AU4113">
        <v>53</v>
      </c>
      <c r="AV4113">
        <v>2706</v>
      </c>
      <c r="AY4113" t="str">
        <f>IF(AND(Table1[[#This Row],[Contract]]="Month-to-Month", Table1[[#This Row],[Tenure in Months]]&lt;6, Table1[[#This Row],[Payment Method]]="Bank Withdrawal"), "High Risk", IF(OR(Table1[[#This Row],[Contract]]="Month-to-Month", Table1[[#This Row],[Tenure in Months]]&lt;12), "Medium Risk", "Low Risk"))</f>
        <v>High Risk</v>
      </c>
    </row>
    <row r="4114" spans="1:51" x14ac:dyDescent="0.35">
      <c r="A4114" t="s">
        <v>5314</v>
      </c>
      <c r="B4114" t="s">
        <v>51</v>
      </c>
      <c r="C4114">
        <v>62</v>
      </c>
      <c r="D4114" t="s">
        <v>52</v>
      </c>
      <c r="E4114" t="s">
        <v>52</v>
      </c>
      <c r="F4114" t="s">
        <v>53</v>
      </c>
      <c r="G4114" t="s">
        <v>52</v>
      </c>
      <c r="H4114">
        <v>0</v>
      </c>
      <c r="I4114" t="s">
        <v>54</v>
      </c>
      <c r="J4114" t="s">
        <v>55</v>
      </c>
      <c r="K4114" t="s">
        <v>2049</v>
      </c>
      <c r="L4114">
        <v>93641</v>
      </c>
      <c r="M4114">
        <v>36.696759</v>
      </c>
      <c r="N4114">
        <v>-119.024051</v>
      </c>
      <c r="O4114">
        <v>571</v>
      </c>
      <c r="P4114" t="s">
        <v>57</v>
      </c>
      <c r="Q4114" t="s">
        <v>53</v>
      </c>
      <c r="R4114">
        <v>1</v>
      </c>
      <c r="S4114">
        <v>8</v>
      </c>
      <c r="T4114" t="s">
        <v>67</v>
      </c>
      <c r="U4114" t="s">
        <v>53</v>
      </c>
      <c r="V4114">
        <v>39.590000000000003</v>
      </c>
      <c r="W4114" t="s">
        <v>53</v>
      </c>
      <c r="X4114" t="s">
        <v>53</v>
      </c>
      <c r="Y4114" t="s">
        <v>68</v>
      </c>
      <c r="Z4114">
        <v>16</v>
      </c>
      <c r="AA4114" t="s">
        <v>52</v>
      </c>
      <c r="AB4114" t="s">
        <v>52</v>
      </c>
      <c r="AC4114" t="s">
        <v>52</v>
      </c>
      <c r="AD4114" t="s">
        <v>52</v>
      </c>
      <c r="AE4114" t="s">
        <v>52</v>
      </c>
      <c r="AF4114" t="s">
        <v>53</v>
      </c>
      <c r="AG4114" t="s">
        <v>53</v>
      </c>
      <c r="AH4114" t="s">
        <v>52</v>
      </c>
      <c r="AI4114" t="s">
        <v>60</v>
      </c>
      <c r="AJ4114" t="s">
        <v>53</v>
      </c>
      <c r="AK4114" t="s">
        <v>61</v>
      </c>
      <c r="AL4114">
        <v>85.65</v>
      </c>
      <c r="AM4114">
        <v>659.45</v>
      </c>
      <c r="AN4114">
        <v>0</v>
      </c>
      <c r="AO4114">
        <v>70</v>
      </c>
      <c r="AP4114">
        <v>316.72000000000003</v>
      </c>
      <c r="AQ4114">
        <v>1046.17</v>
      </c>
      <c r="AR4114">
        <v>4</v>
      </c>
      <c r="AS4114" t="s">
        <v>881</v>
      </c>
      <c r="AT4114" t="s">
        <v>52</v>
      </c>
      <c r="AU4114">
        <v>72</v>
      </c>
      <c r="AV4114">
        <v>2512</v>
      </c>
      <c r="AY4114" t="str">
        <f>IF(AND(Table1[[#This Row],[Contract]]="Month-to-Month", Table1[[#This Row],[Tenure in Months]]&lt;6, Table1[[#This Row],[Payment Method]]="Bank Withdrawal"), "High Risk", IF(OR(Table1[[#This Row],[Contract]]="Month-to-Month", Table1[[#This Row],[Tenure in Months]]&lt;12), "Medium Risk", "Low Risk"))</f>
        <v>Medium Risk</v>
      </c>
    </row>
    <row r="4115" spans="1:51" x14ac:dyDescent="0.35">
      <c r="A4115" t="s">
        <v>5315</v>
      </c>
      <c r="B4115" t="s">
        <v>51</v>
      </c>
      <c r="C4115">
        <v>37</v>
      </c>
      <c r="D4115" t="s">
        <v>52</v>
      </c>
      <c r="E4115" t="s">
        <v>52</v>
      </c>
      <c r="F4115" t="s">
        <v>53</v>
      </c>
      <c r="G4115" t="s">
        <v>53</v>
      </c>
      <c r="H4115">
        <v>3</v>
      </c>
      <c r="I4115" t="s">
        <v>54</v>
      </c>
      <c r="J4115" t="s">
        <v>55</v>
      </c>
      <c r="K4115" t="s">
        <v>1014</v>
      </c>
      <c r="L4115">
        <v>93645</v>
      </c>
      <c r="M4115">
        <v>37.140104000000001</v>
      </c>
      <c r="N4115">
        <v>-119.65709200000001</v>
      </c>
      <c r="O4115">
        <v>173</v>
      </c>
      <c r="P4115" t="s">
        <v>57</v>
      </c>
      <c r="Q4115" t="s">
        <v>53</v>
      </c>
      <c r="R4115">
        <v>4</v>
      </c>
      <c r="S4115">
        <v>60</v>
      </c>
      <c r="T4115" t="s">
        <v>92</v>
      </c>
      <c r="U4115" t="s">
        <v>53</v>
      </c>
      <c r="V4115">
        <v>15.65</v>
      </c>
      <c r="W4115" t="s">
        <v>52</v>
      </c>
      <c r="X4115" t="s">
        <v>52</v>
      </c>
      <c r="Y4115" t="s">
        <v>58</v>
      </c>
      <c r="Z4115">
        <v>0</v>
      </c>
      <c r="AA4115" t="s">
        <v>52</v>
      </c>
      <c r="AB4115" t="s">
        <v>52</v>
      </c>
      <c r="AC4115" t="s">
        <v>52</v>
      </c>
      <c r="AD4115" t="s">
        <v>52</v>
      </c>
      <c r="AE4115" t="s">
        <v>52</v>
      </c>
      <c r="AF4115" t="s">
        <v>52</v>
      </c>
      <c r="AG4115" t="s">
        <v>52</v>
      </c>
      <c r="AH4115" t="s">
        <v>52</v>
      </c>
      <c r="AI4115" t="s">
        <v>334</v>
      </c>
      <c r="AJ4115" t="s">
        <v>52</v>
      </c>
      <c r="AK4115" t="s">
        <v>69</v>
      </c>
      <c r="AL4115">
        <v>20.55</v>
      </c>
      <c r="AM4115">
        <v>1205.05</v>
      </c>
      <c r="AN4115">
        <v>0</v>
      </c>
      <c r="AO4115">
        <v>0</v>
      </c>
      <c r="AP4115">
        <v>939</v>
      </c>
      <c r="AQ4115">
        <v>2144.0500000000002</v>
      </c>
      <c r="AR4115">
        <v>3</v>
      </c>
      <c r="AS4115" t="s">
        <v>881</v>
      </c>
      <c r="AT4115" t="s">
        <v>52</v>
      </c>
      <c r="AU4115">
        <v>47</v>
      </c>
      <c r="AV4115">
        <v>4020</v>
      </c>
      <c r="AY4115" t="str">
        <f>IF(AND(Table1[[#This Row],[Contract]]="Month-to-Month", Table1[[#This Row],[Tenure in Months]]&lt;6, Table1[[#This Row],[Payment Method]]="Bank Withdrawal"), "High Risk", IF(OR(Table1[[#This Row],[Contract]]="Month-to-Month", Table1[[#This Row],[Tenure in Months]]&lt;12), "Medium Risk", "Low Risk"))</f>
        <v>Low Risk</v>
      </c>
    </row>
    <row r="4116" spans="1:51" x14ac:dyDescent="0.35">
      <c r="A4116" t="s">
        <v>5316</v>
      </c>
      <c r="B4116" t="s">
        <v>51</v>
      </c>
      <c r="C4116">
        <v>61</v>
      </c>
      <c r="D4116" t="s">
        <v>52</v>
      </c>
      <c r="E4116" t="s">
        <v>52</v>
      </c>
      <c r="F4116" t="s">
        <v>53</v>
      </c>
      <c r="G4116" t="s">
        <v>53</v>
      </c>
      <c r="H4116">
        <v>1</v>
      </c>
      <c r="I4116" t="s">
        <v>54</v>
      </c>
      <c r="J4116" t="s">
        <v>55</v>
      </c>
      <c r="K4116" t="s">
        <v>4151</v>
      </c>
      <c r="L4116">
        <v>93646</v>
      </c>
      <c r="M4116">
        <v>36.633498000000003</v>
      </c>
      <c r="N4116">
        <v>-119.298895</v>
      </c>
      <c r="O4116">
        <v>8449</v>
      </c>
      <c r="P4116" t="s">
        <v>57</v>
      </c>
      <c r="Q4116" t="s">
        <v>53</v>
      </c>
      <c r="R4116">
        <v>7</v>
      </c>
      <c r="S4116">
        <v>49</v>
      </c>
      <c r="T4116" t="s">
        <v>92</v>
      </c>
      <c r="U4116" t="s">
        <v>53</v>
      </c>
      <c r="V4116">
        <v>16.02</v>
      </c>
      <c r="W4116" t="s">
        <v>53</v>
      </c>
      <c r="X4116" t="s">
        <v>53</v>
      </c>
      <c r="Y4116" t="s">
        <v>68</v>
      </c>
      <c r="Z4116">
        <v>18</v>
      </c>
      <c r="AA4116" t="s">
        <v>52</v>
      </c>
      <c r="AB4116" t="s">
        <v>52</v>
      </c>
      <c r="AC4116" t="s">
        <v>52</v>
      </c>
      <c r="AD4116" t="s">
        <v>53</v>
      </c>
      <c r="AE4116" t="s">
        <v>53</v>
      </c>
      <c r="AF4116" t="s">
        <v>53</v>
      </c>
      <c r="AG4116" t="s">
        <v>53</v>
      </c>
      <c r="AH4116" t="s">
        <v>53</v>
      </c>
      <c r="AI4116" t="s">
        <v>124</v>
      </c>
      <c r="AJ4116" t="s">
        <v>53</v>
      </c>
      <c r="AK4116" t="s">
        <v>61</v>
      </c>
      <c r="AL4116">
        <v>97.95</v>
      </c>
      <c r="AM4116">
        <v>4917.8999999999996</v>
      </c>
      <c r="AN4116">
        <v>0</v>
      </c>
      <c r="AO4116">
        <v>0</v>
      </c>
      <c r="AP4116">
        <v>784.98</v>
      </c>
      <c r="AQ4116">
        <v>5702.8799999999901</v>
      </c>
      <c r="AR4116">
        <v>3</v>
      </c>
      <c r="AS4116" t="s">
        <v>881</v>
      </c>
      <c r="AT4116" t="s">
        <v>52</v>
      </c>
      <c r="AU4116">
        <v>53</v>
      </c>
      <c r="AV4116">
        <v>4301</v>
      </c>
      <c r="AY4116" t="str">
        <f>IF(AND(Table1[[#This Row],[Contract]]="Month-to-Month", Table1[[#This Row],[Tenure in Months]]&lt;6, Table1[[#This Row],[Payment Method]]="Bank Withdrawal"), "High Risk", IF(OR(Table1[[#This Row],[Contract]]="Month-to-Month", Table1[[#This Row],[Tenure in Months]]&lt;12), "Medium Risk", "Low Risk"))</f>
        <v>Low Risk</v>
      </c>
    </row>
    <row r="4117" spans="1:51" x14ac:dyDescent="0.35">
      <c r="A4117" t="s">
        <v>5317</v>
      </c>
      <c r="B4117" t="s">
        <v>66</v>
      </c>
      <c r="C4117">
        <v>30</v>
      </c>
      <c r="D4117" t="s">
        <v>52</v>
      </c>
      <c r="E4117" t="s">
        <v>52</v>
      </c>
      <c r="F4117" t="s">
        <v>52</v>
      </c>
      <c r="G4117" t="s">
        <v>52</v>
      </c>
      <c r="H4117">
        <v>0</v>
      </c>
      <c r="I4117" t="s">
        <v>54</v>
      </c>
      <c r="J4117" t="s">
        <v>55</v>
      </c>
      <c r="K4117" t="s">
        <v>556</v>
      </c>
      <c r="L4117">
        <v>93648</v>
      </c>
      <c r="M4117">
        <v>36.622236999999998</v>
      </c>
      <c r="N4117">
        <v>-119.521126</v>
      </c>
      <c r="O4117">
        <v>12587</v>
      </c>
      <c r="P4117" t="s">
        <v>57</v>
      </c>
      <c r="Q4117" t="s">
        <v>52</v>
      </c>
      <c r="R4117">
        <v>0</v>
      </c>
      <c r="S4117">
        <v>29</v>
      </c>
      <c r="T4117" t="s">
        <v>75</v>
      </c>
      <c r="U4117" t="s">
        <v>53</v>
      </c>
      <c r="V4117">
        <v>32.43</v>
      </c>
      <c r="W4117" t="s">
        <v>52</v>
      </c>
      <c r="X4117" t="s">
        <v>52</v>
      </c>
      <c r="Y4117" t="s">
        <v>58</v>
      </c>
      <c r="Z4117">
        <v>0</v>
      </c>
      <c r="AA4117" t="s">
        <v>52</v>
      </c>
      <c r="AB4117" t="s">
        <v>52</v>
      </c>
      <c r="AC4117" t="s">
        <v>52</v>
      </c>
      <c r="AD4117" t="s">
        <v>52</v>
      </c>
      <c r="AE4117" t="s">
        <v>52</v>
      </c>
      <c r="AF4117" t="s">
        <v>52</v>
      </c>
      <c r="AG4117" t="s">
        <v>52</v>
      </c>
      <c r="AH4117" t="s">
        <v>52</v>
      </c>
      <c r="AI4117" t="s">
        <v>124</v>
      </c>
      <c r="AJ4117" t="s">
        <v>52</v>
      </c>
      <c r="AK4117" t="s">
        <v>69</v>
      </c>
      <c r="AL4117">
        <v>20</v>
      </c>
      <c r="AM4117">
        <v>599.29999999999995</v>
      </c>
      <c r="AN4117">
        <v>0</v>
      </c>
      <c r="AO4117">
        <v>0</v>
      </c>
      <c r="AP4117">
        <v>940.47</v>
      </c>
      <c r="AQ4117">
        <v>1539.77</v>
      </c>
      <c r="AR4117">
        <v>5</v>
      </c>
      <c r="AS4117" t="s">
        <v>881</v>
      </c>
      <c r="AT4117" t="s">
        <v>52</v>
      </c>
      <c r="AU4117">
        <v>65</v>
      </c>
      <c r="AV4117">
        <v>4128</v>
      </c>
      <c r="AY4117" t="str">
        <f>IF(AND(Table1[[#This Row],[Contract]]="Month-to-Month", Table1[[#This Row],[Tenure in Months]]&lt;6, Table1[[#This Row],[Payment Method]]="Bank Withdrawal"), "High Risk", IF(OR(Table1[[#This Row],[Contract]]="Month-to-Month", Table1[[#This Row],[Tenure in Months]]&lt;12), "Medium Risk", "Low Risk"))</f>
        <v>Low Risk</v>
      </c>
    </row>
    <row r="4118" spans="1:51" x14ac:dyDescent="0.35">
      <c r="A4118" t="s">
        <v>5318</v>
      </c>
      <c r="B4118" t="s">
        <v>66</v>
      </c>
      <c r="C4118">
        <v>55</v>
      </c>
      <c r="D4118" t="s">
        <v>52</v>
      </c>
      <c r="E4118" t="s">
        <v>52</v>
      </c>
      <c r="F4118" t="s">
        <v>53</v>
      </c>
      <c r="G4118" t="s">
        <v>52</v>
      </c>
      <c r="H4118">
        <v>0</v>
      </c>
      <c r="I4118" t="s">
        <v>54</v>
      </c>
      <c r="J4118" t="s">
        <v>55</v>
      </c>
      <c r="K4118" t="s">
        <v>175</v>
      </c>
      <c r="L4118">
        <v>93650</v>
      </c>
      <c r="M4118">
        <v>36.841655000000003</v>
      </c>
      <c r="N4118">
        <v>-119.797113</v>
      </c>
      <c r="O4118">
        <v>3258</v>
      </c>
      <c r="P4118" t="s">
        <v>57</v>
      </c>
      <c r="Q4118" t="s">
        <v>53</v>
      </c>
      <c r="R4118">
        <v>1</v>
      </c>
      <c r="S4118">
        <v>67</v>
      </c>
      <c r="T4118" t="s">
        <v>58</v>
      </c>
      <c r="U4118" t="s">
        <v>53</v>
      </c>
      <c r="V4118">
        <v>35.340000000000003</v>
      </c>
      <c r="W4118" t="s">
        <v>53</v>
      </c>
      <c r="X4118" t="s">
        <v>52</v>
      </c>
      <c r="Y4118" t="s">
        <v>58</v>
      </c>
      <c r="Z4118">
        <v>0</v>
      </c>
      <c r="AA4118" t="s">
        <v>52</v>
      </c>
      <c r="AB4118" t="s">
        <v>52</v>
      </c>
      <c r="AC4118" t="s">
        <v>52</v>
      </c>
      <c r="AD4118" t="s">
        <v>52</v>
      </c>
      <c r="AE4118" t="s">
        <v>52</v>
      </c>
      <c r="AF4118" t="s">
        <v>52</v>
      </c>
      <c r="AG4118" t="s">
        <v>52</v>
      </c>
      <c r="AH4118" t="s">
        <v>52</v>
      </c>
      <c r="AI4118" t="s">
        <v>334</v>
      </c>
      <c r="AJ4118" t="s">
        <v>53</v>
      </c>
      <c r="AK4118" t="s">
        <v>69</v>
      </c>
      <c r="AL4118">
        <v>25.25</v>
      </c>
      <c r="AM4118">
        <v>1733.15</v>
      </c>
      <c r="AN4118">
        <v>0</v>
      </c>
      <c r="AO4118">
        <v>0</v>
      </c>
      <c r="AP4118">
        <v>2367.7800000000002</v>
      </c>
      <c r="AQ4118">
        <v>4100.93</v>
      </c>
      <c r="AR4118">
        <v>5</v>
      </c>
      <c r="AS4118" t="s">
        <v>881</v>
      </c>
      <c r="AT4118" t="s">
        <v>52</v>
      </c>
      <c r="AU4118">
        <v>32</v>
      </c>
      <c r="AV4118">
        <v>5887</v>
      </c>
      <c r="AY4118" t="str">
        <f>IF(AND(Table1[[#This Row],[Contract]]="Month-to-Month", Table1[[#This Row],[Tenure in Months]]&lt;6, Table1[[#This Row],[Payment Method]]="Bank Withdrawal"), "High Risk", IF(OR(Table1[[#This Row],[Contract]]="Month-to-Month", Table1[[#This Row],[Tenure in Months]]&lt;12), "Medium Risk", "Low Risk"))</f>
        <v>Low Risk</v>
      </c>
    </row>
    <row r="4119" spans="1:51" x14ac:dyDescent="0.35">
      <c r="A4119" t="s">
        <v>5319</v>
      </c>
      <c r="B4119" t="s">
        <v>51</v>
      </c>
      <c r="C4119">
        <v>38</v>
      </c>
      <c r="D4119" t="s">
        <v>52</v>
      </c>
      <c r="E4119" t="s">
        <v>52</v>
      </c>
      <c r="F4119" t="s">
        <v>53</v>
      </c>
      <c r="G4119" t="s">
        <v>52</v>
      </c>
      <c r="H4119">
        <v>0</v>
      </c>
      <c r="I4119" t="s">
        <v>54</v>
      </c>
      <c r="J4119" t="s">
        <v>55</v>
      </c>
      <c r="K4119" t="s">
        <v>1469</v>
      </c>
      <c r="L4119">
        <v>93652</v>
      </c>
      <c r="M4119">
        <v>36.594541999999997</v>
      </c>
      <c r="N4119">
        <v>-119.90524499999999</v>
      </c>
      <c r="O4119">
        <v>265</v>
      </c>
      <c r="P4119" t="s">
        <v>57</v>
      </c>
      <c r="Q4119" t="s">
        <v>53</v>
      </c>
      <c r="R4119">
        <v>8</v>
      </c>
      <c r="S4119">
        <v>67</v>
      </c>
      <c r="T4119" t="s">
        <v>58</v>
      </c>
      <c r="U4119" t="s">
        <v>53</v>
      </c>
      <c r="V4119">
        <v>28.06</v>
      </c>
      <c r="W4119" t="s">
        <v>53</v>
      </c>
      <c r="X4119" t="s">
        <v>53</v>
      </c>
      <c r="Y4119" t="s">
        <v>59</v>
      </c>
      <c r="Z4119">
        <v>15</v>
      </c>
      <c r="AA4119" t="s">
        <v>53</v>
      </c>
      <c r="AB4119" t="s">
        <v>53</v>
      </c>
      <c r="AC4119" t="s">
        <v>53</v>
      </c>
      <c r="AD4119" t="s">
        <v>53</v>
      </c>
      <c r="AE4119" t="s">
        <v>52</v>
      </c>
      <c r="AF4119" t="s">
        <v>52</v>
      </c>
      <c r="AG4119" t="s">
        <v>52</v>
      </c>
      <c r="AH4119" t="s">
        <v>53</v>
      </c>
      <c r="AI4119" t="s">
        <v>334</v>
      </c>
      <c r="AJ4119" t="s">
        <v>52</v>
      </c>
      <c r="AK4119" t="s">
        <v>69</v>
      </c>
      <c r="AL4119">
        <v>70.900000000000006</v>
      </c>
      <c r="AM4119">
        <v>4677.1000000000004</v>
      </c>
      <c r="AN4119">
        <v>0</v>
      </c>
      <c r="AO4119">
        <v>0</v>
      </c>
      <c r="AP4119">
        <v>1880.02</v>
      </c>
      <c r="AQ4119">
        <v>6557.12</v>
      </c>
      <c r="AR4119">
        <v>3</v>
      </c>
      <c r="AS4119" t="s">
        <v>881</v>
      </c>
      <c r="AT4119" t="s">
        <v>52</v>
      </c>
      <c r="AU4119">
        <v>80</v>
      </c>
      <c r="AV4119">
        <v>4361</v>
      </c>
      <c r="AY4119" t="str">
        <f>IF(AND(Table1[[#This Row],[Contract]]="Month-to-Month", Table1[[#This Row],[Tenure in Months]]&lt;6, Table1[[#This Row],[Payment Method]]="Bank Withdrawal"), "High Risk", IF(OR(Table1[[#This Row],[Contract]]="Month-to-Month", Table1[[#This Row],[Tenure in Months]]&lt;12), "Medium Risk", "Low Risk"))</f>
        <v>Low Risk</v>
      </c>
    </row>
    <row r="4120" spans="1:51" x14ac:dyDescent="0.35">
      <c r="A4120" t="s">
        <v>5320</v>
      </c>
      <c r="B4120" t="s">
        <v>66</v>
      </c>
      <c r="C4120">
        <v>40</v>
      </c>
      <c r="D4120" t="s">
        <v>52</v>
      </c>
      <c r="E4120" t="s">
        <v>52</v>
      </c>
      <c r="F4120" t="s">
        <v>53</v>
      </c>
      <c r="G4120" t="s">
        <v>53</v>
      </c>
      <c r="H4120">
        <v>1</v>
      </c>
      <c r="I4120" t="s">
        <v>54</v>
      </c>
      <c r="J4120" t="s">
        <v>55</v>
      </c>
      <c r="K4120" t="s">
        <v>4156</v>
      </c>
      <c r="L4120">
        <v>93653</v>
      </c>
      <c r="M4120">
        <v>37.252057000000001</v>
      </c>
      <c r="N4120">
        <v>-119.95783</v>
      </c>
      <c r="O4120">
        <v>972</v>
      </c>
      <c r="P4120" t="s">
        <v>57</v>
      </c>
      <c r="Q4120" t="s">
        <v>53</v>
      </c>
      <c r="R4120">
        <v>1</v>
      </c>
      <c r="S4120">
        <v>6</v>
      </c>
      <c r="T4120" t="s">
        <v>67</v>
      </c>
      <c r="U4120" t="s">
        <v>53</v>
      </c>
      <c r="V4120">
        <v>6.48</v>
      </c>
      <c r="W4120" t="s">
        <v>52</v>
      </c>
      <c r="X4120" t="s">
        <v>52</v>
      </c>
      <c r="Y4120" t="s">
        <v>58</v>
      </c>
      <c r="Z4120">
        <v>0</v>
      </c>
      <c r="AA4120" t="s">
        <v>52</v>
      </c>
      <c r="AB4120" t="s">
        <v>52</v>
      </c>
      <c r="AC4120" t="s">
        <v>52</v>
      </c>
      <c r="AD4120" t="s">
        <v>52</v>
      </c>
      <c r="AE4120" t="s">
        <v>52</v>
      </c>
      <c r="AF4120" t="s">
        <v>52</v>
      </c>
      <c r="AG4120" t="s">
        <v>52</v>
      </c>
      <c r="AH4120" t="s">
        <v>52</v>
      </c>
      <c r="AI4120" t="s">
        <v>60</v>
      </c>
      <c r="AJ4120" t="s">
        <v>52</v>
      </c>
      <c r="AK4120" t="s">
        <v>69</v>
      </c>
      <c r="AL4120">
        <v>19.850000000000001</v>
      </c>
      <c r="AM4120">
        <v>119.3</v>
      </c>
      <c r="AN4120">
        <v>0</v>
      </c>
      <c r="AO4120">
        <v>0</v>
      </c>
      <c r="AP4120">
        <v>38.880000000000003</v>
      </c>
      <c r="AQ4120">
        <v>158.18</v>
      </c>
      <c r="AR4120">
        <v>3</v>
      </c>
      <c r="AS4120" t="s">
        <v>881</v>
      </c>
      <c r="AT4120" t="s">
        <v>52</v>
      </c>
      <c r="AU4120">
        <v>31</v>
      </c>
      <c r="AV4120">
        <v>5060</v>
      </c>
      <c r="AY4120" t="str">
        <f>IF(AND(Table1[[#This Row],[Contract]]="Month-to-Month", Table1[[#This Row],[Tenure in Months]]&lt;6, Table1[[#This Row],[Payment Method]]="Bank Withdrawal"), "High Risk", IF(OR(Table1[[#This Row],[Contract]]="Month-to-Month", Table1[[#This Row],[Tenure in Months]]&lt;12), "Medium Risk", "Low Risk"))</f>
        <v>Medium Risk</v>
      </c>
    </row>
    <row r="4121" spans="1:51" x14ac:dyDescent="0.35">
      <c r="A4121" t="s">
        <v>5321</v>
      </c>
      <c r="B4121" t="s">
        <v>66</v>
      </c>
      <c r="C4121">
        <v>51</v>
      </c>
      <c r="D4121" t="s">
        <v>52</v>
      </c>
      <c r="E4121" t="s">
        <v>52</v>
      </c>
      <c r="F4121" t="s">
        <v>52</v>
      </c>
      <c r="G4121" t="s">
        <v>52</v>
      </c>
      <c r="H4121">
        <v>0</v>
      </c>
      <c r="I4121" t="s">
        <v>54</v>
      </c>
      <c r="J4121" t="s">
        <v>55</v>
      </c>
      <c r="K4121" t="s">
        <v>4158</v>
      </c>
      <c r="L4121">
        <v>93654</v>
      </c>
      <c r="M4121">
        <v>36.636637999999998</v>
      </c>
      <c r="N4121">
        <v>-119.421842</v>
      </c>
      <c r="O4121">
        <v>25923</v>
      </c>
      <c r="P4121" t="s">
        <v>57</v>
      </c>
      <c r="Q4121" t="s">
        <v>52</v>
      </c>
      <c r="R4121">
        <v>0</v>
      </c>
      <c r="S4121">
        <v>47</v>
      </c>
      <c r="T4121" t="s">
        <v>92</v>
      </c>
      <c r="U4121" t="s">
        <v>53</v>
      </c>
      <c r="V4121">
        <v>14.54</v>
      </c>
      <c r="W4121" t="s">
        <v>53</v>
      </c>
      <c r="X4121" t="s">
        <v>53</v>
      </c>
      <c r="Y4121" t="s">
        <v>68</v>
      </c>
      <c r="Z4121">
        <v>10</v>
      </c>
      <c r="AA4121" t="s">
        <v>52</v>
      </c>
      <c r="AB4121" t="s">
        <v>53</v>
      </c>
      <c r="AC4121" t="s">
        <v>53</v>
      </c>
      <c r="AD4121" t="s">
        <v>52</v>
      </c>
      <c r="AE4121" t="s">
        <v>53</v>
      </c>
      <c r="AF4121" t="s">
        <v>53</v>
      </c>
      <c r="AG4121" t="s">
        <v>53</v>
      </c>
      <c r="AH4121" t="s">
        <v>53</v>
      </c>
      <c r="AI4121" t="s">
        <v>60</v>
      </c>
      <c r="AJ4121" t="s">
        <v>53</v>
      </c>
      <c r="AK4121" t="s">
        <v>61</v>
      </c>
      <c r="AL4121">
        <v>106.35</v>
      </c>
      <c r="AM4121">
        <v>4849.1000000000004</v>
      </c>
      <c r="AN4121">
        <v>0</v>
      </c>
      <c r="AO4121">
        <v>0</v>
      </c>
      <c r="AP4121">
        <v>683.38</v>
      </c>
      <c r="AQ4121">
        <v>5532.48</v>
      </c>
      <c r="AR4121">
        <v>4</v>
      </c>
      <c r="AS4121" t="s">
        <v>881</v>
      </c>
      <c r="AT4121" t="s">
        <v>52</v>
      </c>
      <c r="AU4121">
        <v>74</v>
      </c>
      <c r="AV4121">
        <v>3723</v>
      </c>
      <c r="AY4121" t="str">
        <f>IF(AND(Table1[[#This Row],[Contract]]="Month-to-Month", Table1[[#This Row],[Tenure in Months]]&lt;6, Table1[[#This Row],[Payment Method]]="Bank Withdrawal"), "High Risk", IF(OR(Table1[[#This Row],[Contract]]="Month-to-Month", Table1[[#This Row],[Tenure in Months]]&lt;12), "Medium Risk", "Low Risk"))</f>
        <v>Medium Risk</v>
      </c>
    </row>
    <row r="4122" spans="1:51" x14ac:dyDescent="0.35">
      <c r="A4122" t="s">
        <v>5322</v>
      </c>
      <c r="B4122" t="s">
        <v>66</v>
      </c>
      <c r="C4122">
        <v>46</v>
      </c>
      <c r="D4122" t="s">
        <v>52</v>
      </c>
      <c r="E4122" t="s">
        <v>52</v>
      </c>
      <c r="F4122" t="s">
        <v>52</v>
      </c>
      <c r="G4122" t="s">
        <v>52</v>
      </c>
      <c r="H4122">
        <v>0</v>
      </c>
      <c r="I4122" t="s">
        <v>54</v>
      </c>
      <c r="J4122" t="s">
        <v>55</v>
      </c>
      <c r="K4122" t="s">
        <v>3250</v>
      </c>
      <c r="L4122">
        <v>93656</v>
      </c>
      <c r="M4122">
        <v>36.452210999999998</v>
      </c>
      <c r="N4122">
        <v>-119.94575</v>
      </c>
      <c r="O4122">
        <v>5729</v>
      </c>
      <c r="P4122" t="s">
        <v>57</v>
      </c>
      <c r="Q4122" t="s">
        <v>52</v>
      </c>
      <c r="R4122">
        <v>0</v>
      </c>
      <c r="S4122">
        <v>53</v>
      </c>
      <c r="T4122" t="s">
        <v>92</v>
      </c>
      <c r="U4122" t="s">
        <v>53</v>
      </c>
      <c r="V4122">
        <v>43.57</v>
      </c>
      <c r="W4122" t="s">
        <v>52</v>
      </c>
      <c r="X4122" t="s">
        <v>53</v>
      </c>
      <c r="Y4122" t="s">
        <v>68</v>
      </c>
      <c r="Z4122">
        <v>13</v>
      </c>
      <c r="AA4122" t="s">
        <v>53</v>
      </c>
      <c r="AB4122" t="s">
        <v>53</v>
      </c>
      <c r="AC4122" t="s">
        <v>53</v>
      </c>
      <c r="AD4122" t="s">
        <v>53</v>
      </c>
      <c r="AE4122" t="s">
        <v>52</v>
      </c>
      <c r="AF4122" t="s">
        <v>53</v>
      </c>
      <c r="AG4122" t="s">
        <v>53</v>
      </c>
      <c r="AH4122" t="s">
        <v>53</v>
      </c>
      <c r="AI4122" t="s">
        <v>334</v>
      </c>
      <c r="AJ4122" t="s">
        <v>52</v>
      </c>
      <c r="AK4122" t="s">
        <v>69</v>
      </c>
      <c r="AL4122">
        <v>99.5</v>
      </c>
      <c r="AM4122">
        <v>5424.25</v>
      </c>
      <c r="AN4122">
        <v>0</v>
      </c>
      <c r="AO4122">
        <v>0</v>
      </c>
      <c r="AP4122">
        <v>2309.21</v>
      </c>
      <c r="AQ4122">
        <v>7733.46</v>
      </c>
      <c r="AR4122">
        <v>3</v>
      </c>
      <c r="AS4122" t="s">
        <v>881</v>
      </c>
      <c r="AT4122" t="s">
        <v>52</v>
      </c>
      <c r="AU4122">
        <v>23</v>
      </c>
      <c r="AV4122">
        <v>4754</v>
      </c>
      <c r="AY4122" t="str">
        <f>IF(AND(Table1[[#This Row],[Contract]]="Month-to-Month", Table1[[#This Row],[Tenure in Months]]&lt;6, Table1[[#This Row],[Payment Method]]="Bank Withdrawal"), "High Risk", IF(OR(Table1[[#This Row],[Contract]]="Month-to-Month", Table1[[#This Row],[Tenure in Months]]&lt;12), "Medium Risk", "Low Risk"))</f>
        <v>Low Risk</v>
      </c>
    </row>
    <row r="4123" spans="1:51" x14ac:dyDescent="0.35">
      <c r="A4123" t="s">
        <v>5323</v>
      </c>
      <c r="B4123" t="s">
        <v>51</v>
      </c>
      <c r="C4123">
        <v>41</v>
      </c>
      <c r="D4123" t="s">
        <v>52</v>
      </c>
      <c r="E4123" t="s">
        <v>52</v>
      </c>
      <c r="F4123" t="s">
        <v>53</v>
      </c>
      <c r="G4123" t="s">
        <v>52</v>
      </c>
      <c r="H4123">
        <v>0</v>
      </c>
      <c r="I4123" t="s">
        <v>54</v>
      </c>
      <c r="J4123" t="s">
        <v>55</v>
      </c>
      <c r="K4123" t="s">
        <v>2868</v>
      </c>
      <c r="L4123">
        <v>93657</v>
      </c>
      <c r="M4123">
        <v>36.819628000000002</v>
      </c>
      <c r="N4123">
        <v>-119.440414</v>
      </c>
      <c r="O4123">
        <v>28991</v>
      </c>
      <c r="P4123" t="s">
        <v>57</v>
      </c>
      <c r="Q4123" t="s">
        <v>53</v>
      </c>
      <c r="R4123">
        <v>10</v>
      </c>
      <c r="S4123">
        <v>69</v>
      </c>
      <c r="T4123" t="s">
        <v>58</v>
      </c>
      <c r="U4123" t="s">
        <v>53</v>
      </c>
      <c r="V4123">
        <v>48.37</v>
      </c>
      <c r="W4123" t="s">
        <v>52</v>
      </c>
      <c r="X4123" t="s">
        <v>53</v>
      </c>
      <c r="Y4123" t="s">
        <v>59</v>
      </c>
      <c r="Z4123">
        <v>7</v>
      </c>
      <c r="AA4123" t="s">
        <v>53</v>
      </c>
      <c r="AB4123" t="s">
        <v>53</v>
      </c>
      <c r="AC4123" t="s">
        <v>53</v>
      </c>
      <c r="AD4123" t="s">
        <v>53</v>
      </c>
      <c r="AE4123" t="s">
        <v>53</v>
      </c>
      <c r="AF4123" t="s">
        <v>53</v>
      </c>
      <c r="AG4123" t="s">
        <v>53</v>
      </c>
      <c r="AH4123" t="s">
        <v>53</v>
      </c>
      <c r="AI4123" t="s">
        <v>334</v>
      </c>
      <c r="AJ4123" t="s">
        <v>53</v>
      </c>
      <c r="AK4123" t="s">
        <v>69</v>
      </c>
      <c r="AL4123">
        <v>84.7</v>
      </c>
      <c r="AM4123">
        <v>5878.9</v>
      </c>
      <c r="AN4123">
        <v>0</v>
      </c>
      <c r="AO4123">
        <v>0</v>
      </c>
      <c r="AP4123">
        <v>3337.5299999999902</v>
      </c>
      <c r="AQ4123">
        <v>9216.43</v>
      </c>
      <c r="AR4123">
        <v>3</v>
      </c>
      <c r="AS4123" t="s">
        <v>881</v>
      </c>
      <c r="AT4123" t="s">
        <v>52</v>
      </c>
      <c r="AU4123">
        <v>70</v>
      </c>
      <c r="AV4123">
        <v>5345</v>
      </c>
      <c r="AY4123" t="str">
        <f>IF(AND(Table1[[#This Row],[Contract]]="Month-to-Month", Table1[[#This Row],[Tenure in Months]]&lt;6, Table1[[#This Row],[Payment Method]]="Bank Withdrawal"), "High Risk", IF(OR(Table1[[#This Row],[Contract]]="Month-to-Month", Table1[[#This Row],[Tenure in Months]]&lt;12), "Medium Risk", "Low Risk"))</f>
        <v>Low Risk</v>
      </c>
    </row>
    <row r="4124" spans="1:51" x14ac:dyDescent="0.35">
      <c r="A4124" t="s">
        <v>5324</v>
      </c>
      <c r="B4124" t="s">
        <v>51</v>
      </c>
      <c r="C4124">
        <v>54</v>
      </c>
      <c r="D4124" t="s">
        <v>52</v>
      </c>
      <c r="E4124" t="s">
        <v>52</v>
      </c>
      <c r="F4124" t="s">
        <v>52</v>
      </c>
      <c r="G4124" t="s">
        <v>52</v>
      </c>
      <c r="H4124">
        <v>0</v>
      </c>
      <c r="I4124" t="s">
        <v>54</v>
      </c>
      <c r="J4124" t="s">
        <v>55</v>
      </c>
      <c r="K4124" t="s">
        <v>2054</v>
      </c>
      <c r="L4124">
        <v>93660</v>
      </c>
      <c r="M4124">
        <v>36.600192999999997</v>
      </c>
      <c r="N4124">
        <v>-120.15339299999999</v>
      </c>
      <c r="O4124">
        <v>4318</v>
      </c>
      <c r="P4124" t="s">
        <v>57</v>
      </c>
      <c r="Q4124" t="s">
        <v>52</v>
      </c>
      <c r="R4124">
        <v>0</v>
      </c>
      <c r="S4124">
        <v>3</v>
      </c>
      <c r="T4124" t="s">
        <v>67</v>
      </c>
      <c r="U4124" t="s">
        <v>53</v>
      </c>
      <c r="V4124">
        <v>18.260000000000002</v>
      </c>
      <c r="W4124" t="s">
        <v>52</v>
      </c>
      <c r="X4124" t="s">
        <v>53</v>
      </c>
      <c r="Y4124" t="s">
        <v>68</v>
      </c>
      <c r="Z4124">
        <v>29</v>
      </c>
      <c r="AA4124" t="s">
        <v>53</v>
      </c>
      <c r="AB4124" t="s">
        <v>52</v>
      </c>
      <c r="AC4124" t="s">
        <v>52</v>
      </c>
      <c r="AD4124" t="s">
        <v>52</v>
      </c>
      <c r="AE4124" t="s">
        <v>52</v>
      </c>
      <c r="AF4124" t="s">
        <v>53</v>
      </c>
      <c r="AG4124" t="s">
        <v>53</v>
      </c>
      <c r="AH4124" t="s">
        <v>53</v>
      </c>
      <c r="AI4124" t="s">
        <v>60</v>
      </c>
      <c r="AJ4124" t="s">
        <v>53</v>
      </c>
      <c r="AK4124" t="s">
        <v>69</v>
      </c>
      <c r="AL4124">
        <v>86.05</v>
      </c>
      <c r="AM4124">
        <v>244.85</v>
      </c>
      <c r="AN4124">
        <v>0</v>
      </c>
      <c r="AO4124">
        <v>0</v>
      </c>
      <c r="AP4124">
        <v>54.78</v>
      </c>
      <c r="AQ4124">
        <v>299.63</v>
      </c>
      <c r="AR4124">
        <v>4</v>
      </c>
      <c r="AS4124" t="s">
        <v>883</v>
      </c>
      <c r="AT4124" t="s">
        <v>52</v>
      </c>
      <c r="AU4124">
        <v>37</v>
      </c>
      <c r="AV4124">
        <v>2500</v>
      </c>
      <c r="AY4124" t="str">
        <f>IF(AND(Table1[[#This Row],[Contract]]="Month-to-Month", Table1[[#This Row],[Tenure in Months]]&lt;6, Table1[[#This Row],[Payment Method]]="Bank Withdrawal"), "High Risk", IF(OR(Table1[[#This Row],[Contract]]="Month-to-Month", Table1[[#This Row],[Tenure in Months]]&lt;12), "Medium Risk", "Low Risk"))</f>
        <v>Medium Risk</v>
      </c>
    </row>
    <row r="4125" spans="1:51" x14ac:dyDescent="0.35">
      <c r="A4125" t="s">
        <v>5325</v>
      </c>
      <c r="B4125" t="s">
        <v>51</v>
      </c>
      <c r="C4125">
        <v>38</v>
      </c>
      <c r="D4125" t="s">
        <v>52</v>
      </c>
      <c r="E4125" t="s">
        <v>52</v>
      </c>
      <c r="F4125" t="s">
        <v>52</v>
      </c>
      <c r="G4125" t="s">
        <v>52</v>
      </c>
      <c r="H4125">
        <v>0</v>
      </c>
      <c r="I4125" t="s">
        <v>54</v>
      </c>
      <c r="J4125" t="s">
        <v>55</v>
      </c>
      <c r="K4125" t="s">
        <v>170</v>
      </c>
      <c r="L4125">
        <v>93662</v>
      </c>
      <c r="M4125">
        <v>36.545321999999999</v>
      </c>
      <c r="N4125">
        <v>-119.642281</v>
      </c>
      <c r="O4125">
        <v>26213</v>
      </c>
      <c r="P4125" t="s">
        <v>57</v>
      </c>
      <c r="Q4125" t="s">
        <v>52</v>
      </c>
      <c r="R4125">
        <v>0</v>
      </c>
      <c r="S4125">
        <v>4</v>
      </c>
      <c r="T4125" t="s">
        <v>67</v>
      </c>
      <c r="U4125" t="s">
        <v>53</v>
      </c>
      <c r="V4125">
        <v>30.07</v>
      </c>
      <c r="W4125" t="s">
        <v>52</v>
      </c>
      <c r="X4125" t="s">
        <v>53</v>
      </c>
      <c r="Y4125" t="s">
        <v>110</v>
      </c>
      <c r="Z4125">
        <v>29</v>
      </c>
      <c r="AA4125" t="s">
        <v>52</v>
      </c>
      <c r="AB4125" t="s">
        <v>52</v>
      </c>
      <c r="AC4125" t="s">
        <v>52</v>
      </c>
      <c r="AD4125" t="s">
        <v>52</v>
      </c>
      <c r="AE4125" t="s">
        <v>52</v>
      </c>
      <c r="AF4125" t="s">
        <v>52</v>
      </c>
      <c r="AG4125" t="s">
        <v>52</v>
      </c>
      <c r="AH4125" t="s">
        <v>53</v>
      </c>
      <c r="AI4125" t="s">
        <v>60</v>
      </c>
      <c r="AJ4125" t="s">
        <v>52</v>
      </c>
      <c r="AK4125" t="s">
        <v>69</v>
      </c>
      <c r="AL4125">
        <v>44.55</v>
      </c>
      <c r="AM4125">
        <v>220.75</v>
      </c>
      <c r="AN4125">
        <v>0</v>
      </c>
      <c r="AO4125">
        <v>0</v>
      </c>
      <c r="AP4125">
        <v>120.28</v>
      </c>
      <c r="AQ4125">
        <v>341.03</v>
      </c>
      <c r="AR4125">
        <v>3</v>
      </c>
      <c r="AS4125" t="s">
        <v>881</v>
      </c>
      <c r="AT4125" t="s">
        <v>52</v>
      </c>
      <c r="AU4125">
        <v>45</v>
      </c>
      <c r="AV4125">
        <v>2124</v>
      </c>
      <c r="AY4125" t="str">
        <f>IF(AND(Table1[[#This Row],[Contract]]="Month-to-Month", Table1[[#This Row],[Tenure in Months]]&lt;6, Table1[[#This Row],[Payment Method]]="Bank Withdrawal"), "High Risk", IF(OR(Table1[[#This Row],[Contract]]="Month-to-Month", Table1[[#This Row],[Tenure in Months]]&lt;12), "Medium Risk", "Low Risk"))</f>
        <v>Medium Risk</v>
      </c>
    </row>
    <row r="4126" spans="1:51" x14ac:dyDescent="0.35">
      <c r="A4126" t="s">
        <v>5326</v>
      </c>
      <c r="B4126" t="s">
        <v>51</v>
      </c>
      <c r="C4126">
        <v>33</v>
      </c>
      <c r="D4126" t="s">
        <v>52</v>
      </c>
      <c r="E4126" t="s">
        <v>52</v>
      </c>
      <c r="F4126" t="s">
        <v>53</v>
      </c>
      <c r="G4126" t="s">
        <v>53</v>
      </c>
      <c r="H4126">
        <v>1</v>
      </c>
      <c r="I4126" t="s">
        <v>54</v>
      </c>
      <c r="J4126" t="s">
        <v>55</v>
      </c>
      <c r="K4126" t="s">
        <v>740</v>
      </c>
      <c r="L4126">
        <v>93664</v>
      </c>
      <c r="M4126">
        <v>37.222999999999999</v>
      </c>
      <c r="N4126">
        <v>-119.00102099999999</v>
      </c>
      <c r="O4126">
        <v>642</v>
      </c>
      <c r="P4126" t="s">
        <v>57</v>
      </c>
      <c r="Q4126" t="s">
        <v>53</v>
      </c>
      <c r="R4126">
        <v>6</v>
      </c>
      <c r="S4126">
        <v>56</v>
      </c>
      <c r="T4126" t="s">
        <v>92</v>
      </c>
      <c r="U4126" t="s">
        <v>53</v>
      </c>
      <c r="V4126">
        <v>37.58</v>
      </c>
      <c r="W4126" t="s">
        <v>53</v>
      </c>
      <c r="X4126" t="s">
        <v>53</v>
      </c>
      <c r="Y4126" t="s">
        <v>59</v>
      </c>
      <c r="Z4126">
        <v>26</v>
      </c>
      <c r="AA4126" t="s">
        <v>53</v>
      </c>
      <c r="AB4126" t="s">
        <v>53</v>
      </c>
      <c r="AC4126" t="s">
        <v>52</v>
      </c>
      <c r="AD4126" t="s">
        <v>53</v>
      </c>
      <c r="AE4126" t="s">
        <v>52</v>
      </c>
      <c r="AF4126" t="s">
        <v>53</v>
      </c>
      <c r="AG4126" t="s">
        <v>53</v>
      </c>
      <c r="AH4126" t="s">
        <v>53</v>
      </c>
      <c r="AI4126" t="s">
        <v>334</v>
      </c>
      <c r="AJ4126" t="s">
        <v>53</v>
      </c>
      <c r="AK4126" t="s">
        <v>69</v>
      </c>
      <c r="AL4126">
        <v>75.849999999999994</v>
      </c>
      <c r="AM4126">
        <v>4261.2</v>
      </c>
      <c r="AN4126">
        <v>0</v>
      </c>
      <c r="AO4126">
        <v>0</v>
      </c>
      <c r="AP4126">
        <v>2104.48</v>
      </c>
      <c r="AQ4126">
        <v>6365.68</v>
      </c>
      <c r="AR4126">
        <v>3</v>
      </c>
      <c r="AS4126" t="s">
        <v>881</v>
      </c>
      <c r="AT4126" t="s">
        <v>52</v>
      </c>
      <c r="AU4126">
        <v>52</v>
      </c>
      <c r="AV4126">
        <v>5314</v>
      </c>
      <c r="AY4126" t="str">
        <f>IF(AND(Table1[[#This Row],[Contract]]="Month-to-Month", Table1[[#This Row],[Tenure in Months]]&lt;6, Table1[[#This Row],[Payment Method]]="Bank Withdrawal"), "High Risk", IF(OR(Table1[[#This Row],[Contract]]="Month-to-Month", Table1[[#This Row],[Tenure in Months]]&lt;12), "Medium Risk", "Low Risk"))</f>
        <v>Low Risk</v>
      </c>
    </row>
    <row r="4127" spans="1:51" x14ac:dyDescent="0.35">
      <c r="A4127" t="s">
        <v>5327</v>
      </c>
      <c r="B4127" t="s">
        <v>66</v>
      </c>
      <c r="C4127">
        <v>38</v>
      </c>
      <c r="D4127" t="s">
        <v>52</v>
      </c>
      <c r="E4127" t="s">
        <v>52</v>
      </c>
      <c r="F4127" t="s">
        <v>53</v>
      </c>
      <c r="G4127" t="s">
        <v>52</v>
      </c>
      <c r="H4127">
        <v>0</v>
      </c>
      <c r="I4127" t="s">
        <v>54</v>
      </c>
      <c r="J4127" t="s">
        <v>55</v>
      </c>
      <c r="K4127" t="s">
        <v>2057</v>
      </c>
      <c r="L4127">
        <v>93667</v>
      </c>
      <c r="M4127">
        <v>36.993665999999997</v>
      </c>
      <c r="N4127">
        <v>-119.34826700000001</v>
      </c>
      <c r="O4127">
        <v>2633</v>
      </c>
      <c r="P4127" t="s">
        <v>57</v>
      </c>
      <c r="Q4127" t="s">
        <v>53</v>
      </c>
      <c r="R4127">
        <v>8</v>
      </c>
      <c r="S4127">
        <v>2</v>
      </c>
      <c r="T4127" t="s">
        <v>67</v>
      </c>
      <c r="U4127" t="s">
        <v>53</v>
      </c>
      <c r="V4127">
        <v>15.5</v>
      </c>
      <c r="W4127" t="s">
        <v>52</v>
      </c>
      <c r="X4127" t="s">
        <v>53</v>
      </c>
      <c r="Y4127" t="s">
        <v>59</v>
      </c>
      <c r="Z4127">
        <v>12</v>
      </c>
      <c r="AA4127" t="s">
        <v>52</v>
      </c>
      <c r="AB4127" t="s">
        <v>52</v>
      </c>
      <c r="AC4127" t="s">
        <v>52</v>
      </c>
      <c r="AD4127" t="s">
        <v>52</v>
      </c>
      <c r="AE4127" t="s">
        <v>52</v>
      </c>
      <c r="AF4127" t="s">
        <v>52</v>
      </c>
      <c r="AG4127" t="s">
        <v>52</v>
      </c>
      <c r="AH4127" t="s">
        <v>53</v>
      </c>
      <c r="AI4127" t="s">
        <v>60</v>
      </c>
      <c r="AJ4127" t="s">
        <v>53</v>
      </c>
      <c r="AK4127" t="s">
        <v>61</v>
      </c>
      <c r="AL4127">
        <v>45</v>
      </c>
      <c r="AM4127">
        <v>89.75</v>
      </c>
      <c r="AN4127">
        <v>0</v>
      </c>
      <c r="AO4127">
        <v>0</v>
      </c>
      <c r="AP4127">
        <v>31</v>
      </c>
      <c r="AQ4127">
        <v>120.75</v>
      </c>
      <c r="AR4127">
        <v>4</v>
      </c>
      <c r="AS4127" t="s">
        <v>883</v>
      </c>
      <c r="AT4127" t="s">
        <v>52</v>
      </c>
      <c r="AU4127">
        <v>60</v>
      </c>
      <c r="AV4127">
        <v>5225</v>
      </c>
      <c r="AY4127" t="str">
        <f>IF(AND(Table1[[#This Row],[Contract]]="Month-to-Month", Table1[[#This Row],[Tenure in Months]]&lt;6, Table1[[#This Row],[Payment Method]]="Bank Withdrawal"), "High Risk", IF(OR(Table1[[#This Row],[Contract]]="Month-to-Month", Table1[[#This Row],[Tenure in Months]]&lt;12), "Medium Risk", "Low Risk"))</f>
        <v>High Risk</v>
      </c>
    </row>
    <row r="4128" spans="1:51" x14ac:dyDescent="0.35">
      <c r="A4128" t="s">
        <v>5328</v>
      </c>
      <c r="B4128" t="s">
        <v>51</v>
      </c>
      <c r="C4128">
        <v>57</v>
      </c>
      <c r="D4128" t="s">
        <v>52</v>
      </c>
      <c r="E4128" t="s">
        <v>52</v>
      </c>
      <c r="F4128" t="s">
        <v>53</v>
      </c>
      <c r="G4128" t="s">
        <v>53</v>
      </c>
      <c r="H4128">
        <v>1</v>
      </c>
      <c r="I4128" t="s">
        <v>54</v>
      </c>
      <c r="J4128" t="s">
        <v>55</v>
      </c>
      <c r="K4128" t="s">
        <v>4165</v>
      </c>
      <c r="L4128">
        <v>93669</v>
      </c>
      <c r="M4128">
        <v>37.287757999999997</v>
      </c>
      <c r="N4128">
        <v>-119.54815600000001</v>
      </c>
      <c r="O4128">
        <v>327</v>
      </c>
      <c r="P4128" t="s">
        <v>57</v>
      </c>
      <c r="Q4128" t="s">
        <v>53</v>
      </c>
      <c r="R4128">
        <v>6</v>
      </c>
      <c r="S4128">
        <v>12</v>
      </c>
      <c r="T4128" t="s">
        <v>58</v>
      </c>
      <c r="U4128" t="s">
        <v>53</v>
      </c>
      <c r="V4128">
        <v>46.06</v>
      </c>
      <c r="W4128" t="s">
        <v>52</v>
      </c>
      <c r="X4128" t="s">
        <v>52</v>
      </c>
      <c r="Y4128" t="s">
        <v>58</v>
      </c>
      <c r="Z4128">
        <v>0</v>
      </c>
      <c r="AA4128" t="s">
        <v>52</v>
      </c>
      <c r="AB4128" t="s">
        <v>52</v>
      </c>
      <c r="AC4128" t="s">
        <v>52</v>
      </c>
      <c r="AD4128" t="s">
        <v>52</v>
      </c>
      <c r="AE4128" t="s">
        <v>52</v>
      </c>
      <c r="AF4128" t="s">
        <v>52</v>
      </c>
      <c r="AG4128" t="s">
        <v>52</v>
      </c>
      <c r="AH4128" t="s">
        <v>52</v>
      </c>
      <c r="AI4128" t="s">
        <v>60</v>
      </c>
      <c r="AJ4128" t="s">
        <v>52</v>
      </c>
      <c r="AK4128" t="s">
        <v>69</v>
      </c>
      <c r="AL4128">
        <v>20.5</v>
      </c>
      <c r="AM4128">
        <v>255.5</v>
      </c>
      <c r="AN4128">
        <v>0</v>
      </c>
      <c r="AO4128">
        <v>0</v>
      </c>
      <c r="AP4128">
        <v>552.72</v>
      </c>
      <c r="AQ4128">
        <v>808.22</v>
      </c>
      <c r="AR4128">
        <v>3</v>
      </c>
      <c r="AS4128" t="s">
        <v>881</v>
      </c>
      <c r="AT4128" t="s">
        <v>52</v>
      </c>
      <c r="AU4128">
        <v>65</v>
      </c>
      <c r="AV4128">
        <v>2891</v>
      </c>
      <c r="AY4128" t="str">
        <f>IF(AND(Table1[[#This Row],[Contract]]="Month-to-Month", Table1[[#This Row],[Tenure in Months]]&lt;6, Table1[[#This Row],[Payment Method]]="Bank Withdrawal"), "High Risk", IF(OR(Table1[[#This Row],[Contract]]="Month-to-Month", Table1[[#This Row],[Tenure in Months]]&lt;12), "Medium Risk", "Low Risk"))</f>
        <v>Medium Risk</v>
      </c>
    </row>
    <row r="4129" spans="1:51" x14ac:dyDescent="0.35">
      <c r="A4129" t="s">
        <v>5329</v>
      </c>
      <c r="B4129" t="s">
        <v>66</v>
      </c>
      <c r="C4129">
        <v>44</v>
      </c>
      <c r="D4129" t="s">
        <v>52</v>
      </c>
      <c r="E4129" t="s">
        <v>52</v>
      </c>
      <c r="F4129" t="s">
        <v>53</v>
      </c>
      <c r="G4129" t="s">
        <v>53</v>
      </c>
      <c r="H4129">
        <v>1</v>
      </c>
      <c r="I4129" t="s">
        <v>54</v>
      </c>
      <c r="J4129" t="s">
        <v>55</v>
      </c>
      <c r="K4129" t="s">
        <v>172</v>
      </c>
      <c r="L4129">
        <v>93675</v>
      </c>
      <c r="M4129">
        <v>36.719141</v>
      </c>
      <c r="N4129">
        <v>-119.20267699999999</v>
      </c>
      <c r="O4129">
        <v>3146</v>
      </c>
      <c r="P4129" t="s">
        <v>57</v>
      </c>
      <c r="Q4129" t="s">
        <v>53</v>
      </c>
      <c r="R4129">
        <v>7</v>
      </c>
      <c r="S4129">
        <v>28</v>
      </c>
      <c r="T4129" t="s">
        <v>75</v>
      </c>
      <c r="U4129" t="s">
        <v>53</v>
      </c>
      <c r="V4129">
        <v>26.28</v>
      </c>
      <c r="W4129" t="s">
        <v>53</v>
      </c>
      <c r="X4129" t="s">
        <v>53</v>
      </c>
      <c r="Y4129" t="s">
        <v>68</v>
      </c>
      <c r="Z4129">
        <v>19</v>
      </c>
      <c r="AA4129" t="s">
        <v>52</v>
      </c>
      <c r="AB4129" t="s">
        <v>52</v>
      </c>
      <c r="AC4129" t="s">
        <v>52</v>
      </c>
      <c r="AD4129" t="s">
        <v>53</v>
      </c>
      <c r="AE4129" t="s">
        <v>52</v>
      </c>
      <c r="AF4129" t="s">
        <v>53</v>
      </c>
      <c r="AG4129" t="s">
        <v>53</v>
      </c>
      <c r="AH4129" t="s">
        <v>53</v>
      </c>
      <c r="AI4129" t="s">
        <v>124</v>
      </c>
      <c r="AJ4129" t="s">
        <v>53</v>
      </c>
      <c r="AK4129" t="s">
        <v>61</v>
      </c>
      <c r="AL4129">
        <v>90.45</v>
      </c>
      <c r="AM4129">
        <v>2509.25</v>
      </c>
      <c r="AN4129">
        <v>0</v>
      </c>
      <c r="AO4129">
        <v>0</v>
      </c>
      <c r="AP4129">
        <v>735.84</v>
      </c>
      <c r="AQ4129">
        <v>3245.09</v>
      </c>
      <c r="AR4129">
        <v>3</v>
      </c>
      <c r="AS4129" t="s">
        <v>881</v>
      </c>
      <c r="AT4129" t="s">
        <v>52</v>
      </c>
      <c r="AU4129">
        <v>74</v>
      </c>
      <c r="AV4129">
        <v>5823</v>
      </c>
      <c r="AY4129" t="str">
        <f>IF(AND(Table1[[#This Row],[Contract]]="Month-to-Month", Table1[[#This Row],[Tenure in Months]]&lt;6, Table1[[#This Row],[Payment Method]]="Bank Withdrawal"), "High Risk", IF(OR(Table1[[#This Row],[Contract]]="Month-to-Month", Table1[[#This Row],[Tenure in Months]]&lt;12), "Medium Risk", "Low Risk"))</f>
        <v>Low Risk</v>
      </c>
    </row>
    <row r="4130" spans="1:51" x14ac:dyDescent="0.35">
      <c r="A4130" t="s">
        <v>5330</v>
      </c>
      <c r="B4130" t="s">
        <v>51</v>
      </c>
      <c r="C4130">
        <v>50</v>
      </c>
      <c r="D4130" t="s">
        <v>52</v>
      </c>
      <c r="E4130" t="s">
        <v>52</v>
      </c>
      <c r="F4130" t="s">
        <v>52</v>
      </c>
      <c r="G4130" t="s">
        <v>52</v>
      </c>
      <c r="H4130">
        <v>0</v>
      </c>
      <c r="I4130" t="s">
        <v>54</v>
      </c>
      <c r="J4130" t="s">
        <v>55</v>
      </c>
      <c r="K4130" t="s">
        <v>175</v>
      </c>
      <c r="L4130">
        <v>93701</v>
      </c>
      <c r="M4130">
        <v>36.749403000000001</v>
      </c>
      <c r="N4130">
        <v>-119.78757400000001</v>
      </c>
      <c r="O4130">
        <v>13858</v>
      </c>
      <c r="P4130" t="s">
        <v>57</v>
      </c>
      <c r="Q4130" t="s">
        <v>52</v>
      </c>
      <c r="R4130">
        <v>0</v>
      </c>
      <c r="S4130">
        <v>24</v>
      </c>
      <c r="T4130" t="s">
        <v>75</v>
      </c>
      <c r="U4130" t="s">
        <v>53</v>
      </c>
      <c r="V4130">
        <v>23.71</v>
      </c>
      <c r="W4130" t="s">
        <v>52</v>
      </c>
      <c r="X4130" t="s">
        <v>53</v>
      </c>
      <c r="Y4130" t="s">
        <v>59</v>
      </c>
      <c r="Z4130">
        <v>4</v>
      </c>
      <c r="AA4130" t="s">
        <v>53</v>
      </c>
      <c r="AB4130" t="s">
        <v>53</v>
      </c>
      <c r="AC4130" t="s">
        <v>52</v>
      </c>
      <c r="AD4130" t="s">
        <v>53</v>
      </c>
      <c r="AE4130" t="s">
        <v>52</v>
      </c>
      <c r="AF4130" t="s">
        <v>52</v>
      </c>
      <c r="AG4130" t="s">
        <v>52</v>
      </c>
      <c r="AH4130" t="s">
        <v>53</v>
      </c>
      <c r="AI4130" t="s">
        <v>60</v>
      </c>
      <c r="AJ4130" t="s">
        <v>52</v>
      </c>
      <c r="AK4130" t="s">
        <v>61</v>
      </c>
      <c r="AL4130">
        <v>60.45</v>
      </c>
      <c r="AM4130">
        <v>1440.75</v>
      </c>
      <c r="AN4130">
        <v>0</v>
      </c>
      <c r="AO4130">
        <v>0</v>
      </c>
      <c r="AP4130">
        <v>569.04</v>
      </c>
      <c r="AQ4130">
        <v>2009.79</v>
      </c>
      <c r="AR4130">
        <v>5</v>
      </c>
      <c r="AS4130" t="s">
        <v>881</v>
      </c>
      <c r="AT4130" t="s">
        <v>52</v>
      </c>
      <c r="AU4130">
        <v>56</v>
      </c>
      <c r="AV4130">
        <v>5095</v>
      </c>
      <c r="AY4130" t="str">
        <f>IF(AND(Table1[[#This Row],[Contract]]="Month-to-Month", Table1[[#This Row],[Tenure in Months]]&lt;6, Table1[[#This Row],[Payment Method]]="Bank Withdrawal"), "High Risk", IF(OR(Table1[[#This Row],[Contract]]="Month-to-Month", Table1[[#This Row],[Tenure in Months]]&lt;12), "Medium Risk", "Low Risk"))</f>
        <v>Medium Risk</v>
      </c>
    </row>
    <row r="4131" spans="1:51" x14ac:dyDescent="0.35">
      <c r="A4131" t="s">
        <v>5331</v>
      </c>
      <c r="B4131" t="s">
        <v>66</v>
      </c>
      <c r="C4131">
        <v>57</v>
      </c>
      <c r="D4131" t="s">
        <v>52</v>
      </c>
      <c r="E4131" t="s">
        <v>52</v>
      </c>
      <c r="F4131" t="s">
        <v>53</v>
      </c>
      <c r="G4131" t="s">
        <v>53</v>
      </c>
      <c r="H4131">
        <v>3</v>
      </c>
      <c r="I4131" t="s">
        <v>54</v>
      </c>
      <c r="J4131" t="s">
        <v>55</v>
      </c>
      <c r="K4131" t="s">
        <v>175</v>
      </c>
      <c r="L4131">
        <v>93703</v>
      </c>
      <c r="M4131">
        <v>36.768774000000001</v>
      </c>
      <c r="N4131">
        <v>-119.76263299999999</v>
      </c>
      <c r="O4131">
        <v>31180</v>
      </c>
      <c r="P4131" t="s">
        <v>57</v>
      </c>
      <c r="Q4131" t="s">
        <v>53</v>
      </c>
      <c r="R4131">
        <v>8</v>
      </c>
      <c r="S4131">
        <v>68</v>
      </c>
      <c r="T4131" t="s">
        <v>58</v>
      </c>
      <c r="U4131" t="s">
        <v>53</v>
      </c>
      <c r="V4131">
        <v>7.47</v>
      </c>
      <c r="W4131" t="s">
        <v>53</v>
      </c>
      <c r="X4131" t="s">
        <v>53</v>
      </c>
      <c r="Y4131" t="s">
        <v>59</v>
      </c>
      <c r="Z4131">
        <v>29</v>
      </c>
      <c r="AA4131" t="s">
        <v>53</v>
      </c>
      <c r="AB4131" t="s">
        <v>53</v>
      </c>
      <c r="AC4131" t="s">
        <v>53</v>
      </c>
      <c r="AD4131" t="s">
        <v>53</v>
      </c>
      <c r="AE4131" t="s">
        <v>52</v>
      </c>
      <c r="AF4131" t="s">
        <v>53</v>
      </c>
      <c r="AG4131" t="s">
        <v>53</v>
      </c>
      <c r="AH4131" t="s">
        <v>53</v>
      </c>
      <c r="AI4131" t="s">
        <v>124</v>
      </c>
      <c r="AJ4131" t="s">
        <v>53</v>
      </c>
      <c r="AK4131" t="s">
        <v>61</v>
      </c>
      <c r="AL4131">
        <v>78.45</v>
      </c>
      <c r="AM4131">
        <v>5333.35</v>
      </c>
      <c r="AN4131">
        <v>0</v>
      </c>
      <c r="AO4131">
        <v>0</v>
      </c>
      <c r="AP4131">
        <v>507.96</v>
      </c>
      <c r="AQ4131">
        <v>5841.31</v>
      </c>
      <c r="AR4131">
        <v>5</v>
      </c>
      <c r="AS4131" t="s">
        <v>881</v>
      </c>
      <c r="AT4131" t="s">
        <v>52</v>
      </c>
      <c r="AU4131">
        <v>67</v>
      </c>
      <c r="AV4131">
        <v>5071</v>
      </c>
      <c r="AY4131" t="str">
        <f>IF(AND(Table1[[#This Row],[Contract]]="Month-to-Month", Table1[[#This Row],[Tenure in Months]]&lt;6, Table1[[#This Row],[Payment Method]]="Bank Withdrawal"), "High Risk", IF(OR(Table1[[#This Row],[Contract]]="Month-to-Month", Table1[[#This Row],[Tenure in Months]]&lt;12), "Medium Risk", "Low Risk"))</f>
        <v>Low Risk</v>
      </c>
    </row>
    <row r="4132" spans="1:51" x14ac:dyDescent="0.35">
      <c r="A4132" t="s">
        <v>5332</v>
      </c>
      <c r="B4132" t="s">
        <v>51</v>
      </c>
      <c r="C4132">
        <v>21</v>
      </c>
      <c r="D4132" t="s">
        <v>53</v>
      </c>
      <c r="E4132" t="s">
        <v>52</v>
      </c>
      <c r="F4132" t="s">
        <v>52</v>
      </c>
      <c r="G4132" t="s">
        <v>53</v>
      </c>
      <c r="H4132">
        <v>1</v>
      </c>
      <c r="I4132" t="s">
        <v>54</v>
      </c>
      <c r="J4132" t="s">
        <v>55</v>
      </c>
      <c r="K4132" t="s">
        <v>175</v>
      </c>
      <c r="L4132">
        <v>93704</v>
      </c>
      <c r="M4132">
        <v>36.799647999999998</v>
      </c>
      <c r="N4132">
        <v>-119.801247</v>
      </c>
      <c r="O4132">
        <v>26580</v>
      </c>
      <c r="P4132" t="s">
        <v>57</v>
      </c>
      <c r="Q4132" t="s">
        <v>52</v>
      </c>
      <c r="R4132">
        <v>0</v>
      </c>
      <c r="S4132">
        <v>39</v>
      </c>
      <c r="T4132" t="s">
        <v>75</v>
      </c>
      <c r="U4132" t="s">
        <v>53</v>
      </c>
      <c r="V4132">
        <v>14.72</v>
      </c>
      <c r="W4132" t="s">
        <v>53</v>
      </c>
      <c r="X4132" t="s">
        <v>53</v>
      </c>
      <c r="Y4132" t="s">
        <v>68</v>
      </c>
      <c r="Z4132">
        <v>85</v>
      </c>
      <c r="AA4132" t="s">
        <v>52</v>
      </c>
      <c r="AB4132" t="s">
        <v>52</v>
      </c>
      <c r="AC4132" t="s">
        <v>52</v>
      </c>
      <c r="AD4132" t="s">
        <v>53</v>
      </c>
      <c r="AE4132" t="s">
        <v>53</v>
      </c>
      <c r="AF4132" t="s">
        <v>53</v>
      </c>
      <c r="AG4132" t="s">
        <v>53</v>
      </c>
      <c r="AH4132" t="s">
        <v>53</v>
      </c>
      <c r="AI4132" t="s">
        <v>334</v>
      </c>
      <c r="AJ4132" t="s">
        <v>52</v>
      </c>
      <c r="AK4132" t="s">
        <v>69</v>
      </c>
      <c r="AL4132">
        <v>100.55</v>
      </c>
      <c r="AM4132">
        <v>3895.35</v>
      </c>
      <c r="AN4132">
        <v>0</v>
      </c>
      <c r="AO4132">
        <v>0</v>
      </c>
      <c r="AP4132">
        <v>574.08000000000004</v>
      </c>
      <c r="AQ4132">
        <v>4469.43</v>
      </c>
      <c r="AR4132">
        <v>3</v>
      </c>
      <c r="AS4132" t="s">
        <v>881</v>
      </c>
      <c r="AT4132" t="s">
        <v>52</v>
      </c>
      <c r="AU4132">
        <v>71</v>
      </c>
      <c r="AV4132">
        <v>3124</v>
      </c>
      <c r="AY4132" t="str">
        <f>IF(AND(Table1[[#This Row],[Contract]]="Month-to-Month", Table1[[#This Row],[Tenure in Months]]&lt;6, Table1[[#This Row],[Payment Method]]="Bank Withdrawal"), "High Risk", IF(OR(Table1[[#This Row],[Contract]]="Month-to-Month", Table1[[#This Row],[Tenure in Months]]&lt;12), "Medium Risk", "Low Risk"))</f>
        <v>Low Risk</v>
      </c>
    </row>
    <row r="4133" spans="1:51" x14ac:dyDescent="0.35">
      <c r="A4133" t="s">
        <v>5333</v>
      </c>
      <c r="B4133" t="s">
        <v>66</v>
      </c>
      <c r="C4133">
        <v>37</v>
      </c>
      <c r="D4133" t="s">
        <v>52</v>
      </c>
      <c r="E4133" t="s">
        <v>52</v>
      </c>
      <c r="F4133" t="s">
        <v>53</v>
      </c>
      <c r="G4133" t="s">
        <v>52</v>
      </c>
      <c r="H4133">
        <v>0</v>
      </c>
      <c r="I4133" t="s">
        <v>54</v>
      </c>
      <c r="J4133" t="s">
        <v>55</v>
      </c>
      <c r="K4133" t="s">
        <v>175</v>
      </c>
      <c r="L4133">
        <v>93705</v>
      </c>
      <c r="M4133">
        <v>36.787239999999997</v>
      </c>
      <c r="N4133">
        <v>-119.82781300000001</v>
      </c>
      <c r="O4133">
        <v>35451</v>
      </c>
      <c r="P4133" t="s">
        <v>57</v>
      </c>
      <c r="Q4133" t="s">
        <v>52</v>
      </c>
      <c r="R4133">
        <v>0</v>
      </c>
      <c r="S4133">
        <v>42</v>
      </c>
      <c r="T4133" t="s">
        <v>92</v>
      </c>
      <c r="U4133" t="s">
        <v>53</v>
      </c>
      <c r="V4133">
        <v>5.95</v>
      </c>
      <c r="W4133" t="s">
        <v>52</v>
      </c>
      <c r="X4133" t="s">
        <v>52</v>
      </c>
      <c r="Y4133" t="s">
        <v>58</v>
      </c>
      <c r="Z4133">
        <v>0</v>
      </c>
      <c r="AA4133" t="s">
        <v>52</v>
      </c>
      <c r="AB4133" t="s">
        <v>52</v>
      </c>
      <c r="AC4133" t="s">
        <v>52</v>
      </c>
      <c r="AD4133" t="s">
        <v>52</v>
      </c>
      <c r="AE4133" t="s">
        <v>52</v>
      </c>
      <c r="AF4133" t="s">
        <v>52</v>
      </c>
      <c r="AG4133" t="s">
        <v>52</v>
      </c>
      <c r="AH4133" t="s">
        <v>52</v>
      </c>
      <c r="AI4133" t="s">
        <v>60</v>
      </c>
      <c r="AJ4133" t="s">
        <v>52</v>
      </c>
      <c r="AK4133" t="s">
        <v>69</v>
      </c>
      <c r="AL4133">
        <v>20.350000000000001</v>
      </c>
      <c r="AM4133">
        <v>869.9</v>
      </c>
      <c r="AN4133">
        <v>0</v>
      </c>
      <c r="AO4133">
        <v>0</v>
      </c>
      <c r="AP4133">
        <v>249.9</v>
      </c>
      <c r="AQ4133">
        <v>1119.8</v>
      </c>
      <c r="AR4133">
        <v>3</v>
      </c>
      <c r="AS4133" t="s">
        <v>881</v>
      </c>
      <c r="AT4133" t="s">
        <v>52</v>
      </c>
      <c r="AU4133">
        <v>69</v>
      </c>
      <c r="AV4133">
        <v>2127</v>
      </c>
      <c r="AY4133" t="str">
        <f>IF(AND(Table1[[#This Row],[Contract]]="Month-to-Month", Table1[[#This Row],[Tenure in Months]]&lt;6, Table1[[#This Row],[Payment Method]]="Bank Withdrawal"), "High Risk", IF(OR(Table1[[#This Row],[Contract]]="Month-to-Month", Table1[[#This Row],[Tenure in Months]]&lt;12), "Medium Risk", "Low Risk"))</f>
        <v>Medium Risk</v>
      </c>
    </row>
    <row r="4134" spans="1:51" x14ac:dyDescent="0.35">
      <c r="A4134" t="s">
        <v>5334</v>
      </c>
      <c r="B4134" t="s">
        <v>66</v>
      </c>
      <c r="C4134">
        <v>56</v>
      </c>
      <c r="D4134" t="s">
        <v>52</v>
      </c>
      <c r="E4134" t="s">
        <v>52</v>
      </c>
      <c r="F4134" t="s">
        <v>53</v>
      </c>
      <c r="G4134" t="s">
        <v>52</v>
      </c>
      <c r="H4134">
        <v>0</v>
      </c>
      <c r="I4134" t="s">
        <v>54</v>
      </c>
      <c r="J4134" t="s">
        <v>55</v>
      </c>
      <c r="K4134" t="s">
        <v>175</v>
      </c>
      <c r="L4134">
        <v>93710</v>
      </c>
      <c r="M4134">
        <v>36.822715000000002</v>
      </c>
      <c r="N4134">
        <v>-119.761826</v>
      </c>
      <c r="O4134">
        <v>29337</v>
      </c>
      <c r="P4134" t="s">
        <v>57</v>
      </c>
      <c r="Q4134" t="s">
        <v>53</v>
      </c>
      <c r="R4134">
        <v>1</v>
      </c>
      <c r="S4134">
        <v>6</v>
      </c>
      <c r="T4134" t="s">
        <v>58</v>
      </c>
      <c r="U4134" t="s">
        <v>53</v>
      </c>
      <c r="V4134">
        <v>23.35</v>
      </c>
      <c r="W4134" t="s">
        <v>53</v>
      </c>
      <c r="X4134" t="s">
        <v>53</v>
      </c>
      <c r="Y4134" t="s">
        <v>68</v>
      </c>
      <c r="Z4134">
        <v>8</v>
      </c>
      <c r="AA4134" t="s">
        <v>52</v>
      </c>
      <c r="AB4134" t="s">
        <v>53</v>
      </c>
      <c r="AC4134" t="s">
        <v>52</v>
      </c>
      <c r="AD4134" t="s">
        <v>52</v>
      </c>
      <c r="AE4134" t="s">
        <v>52</v>
      </c>
      <c r="AF4134" t="s">
        <v>53</v>
      </c>
      <c r="AG4134" t="s">
        <v>53</v>
      </c>
      <c r="AH4134" t="s">
        <v>53</v>
      </c>
      <c r="AI4134" t="s">
        <v>60</v>
      </c>
      <c r="AJ4134" t="s">
        <v>53</v>
      </c>
      <c r="AK4134" t="s">
        <v>61</v>
      </c>
      <c r="AL4134">
        <v>90.75</v>
      </c>
      <c r="AM4134">
        <v>512.25</v>
      </c>
      <c r="AN4134">
        <v>0</v>
      </c>
      <c r="AO4134">
        <v>0</v>
      </c>
      <c r="AP4134">
        <v>140.1</v>
      </c>
      <c r="AQ4134">
        <v>652.35</v>
      </c>
      <c r="AR4134">
        <v>4</v>
      </c>
      <c r="AS4134" t="s">
        <v>881</v>
      </c>
      <c r="AT4134" t="s">
        <v>52</v>
      </c>
      <c r="AU4134">
        <v>54</v>
      </c>
      <c r="AV4134">
        <v>4297</v>
      </c>
      <c r="AY4134" t="str">
        <f>IF(AND(Table1[[#This Row],[Contract]]="Month-to-Month", Table1[[#This Row],[Tenure in Months]]&lt;6, Table1[[#This Row],[Payment Method]]="Bank Withdrawal"), "High Risk", IF(OR(Table1[[#This Row],[Contract]]="Month-to-Month", Table1[[#This Row],[Tenure in Months]]&lt;12), "Medium Risk", "Low Risk"))</f>
        <v>Medium Risk</v>
      </c>
    </row>
    <row r="4135" spans="1:51" x14ac:dyDescent="0.35">
      <c r="A4135" t="s">
        <v>5335</v>
      </c>
      <c r="B4135" t="s">
        <v>66</v>
      </c>
      <c r="C4135">
        <v>47</v>
      </c>
      <c r="D4135" t="s">
        <v>52</v>
      </c>
      <c r="E4135" t="s">
        <v>52</v>
      </c>
      <c r="F4135" t="s">
        <v>53</v>
      </c>
      <c r="G4135" t="s">
        <v>52</v>
      </c>
      <c r="H4135">
        <v>0</v>
      </c>
      <c r="I4135" t="s">
        <v>54</v>
      </c>
      <c r="J4135" t="s">
        <v>55</v>
      </c>
      <c r="K4135" t="s">
        <v>175</v>
      </c>
      <c r="L4135">
        <v>93720</v>
      </c>
      <c r="M4135">
        <v>36.878709000000001</v>
      </c>
      <c r="N4135">
        <v>-119.7645</v>
      </c>
      <c r="O4135">
        <v>45087</v>
      </c>
      <c r="P4135" t="s">
        <v>57</v>
      </c>
      <c r="Q4135" t="s">
        <v>53</v>
      </c>
      <c r="R4135">
        <v>1</v>
      </c>
      <c r="S4135">
        <v>38</v>
      </c>
      <c r="T4135" t="s">
        <v>75</v>
      </c>
      <c r="U4135" t="s">
        <v>53</v>
      </c>
      <c r="V4135">
        <v>10.54</v>
      </c>
      <c r="W4135" t="s">
        <v>52</v>
      </c>
      <c r="X4135" t="s">
        <v>52</v>
      </c>
      <c r="Y4135" t="s">
        <v>58</v>
      </c>
      <c r="Z4135">
        <v>0</v>
      </c>
      <c r="AA4135" t="s">
        <v>52</v>
      </c>
      <c r="AB4135" t="s">
        <v>52</v>
      </c>
      <c r="AC4135" t="s">
        <v>52</v>
      </c>
      <c r="AD4135" t="s">
        <v>52</v>
      </c>
      <c r="AE4135" t="s">
        <v>52</v>
      </c>
      <c r="AF4135" t="s">
        <v>52</v>
      </c>
      <c r="AG4135" t="s">
        <v>52</v>
      </c>
      <c r="AH4135" t="s">
        <v>52</v>
      </c>
      <c r="AI4135" t="s">
        <v>124</v>
      </c>
      <c r="AJ4135" t="s">
        <v>53</v>
      </c>
      <c r="AK4135" t="s">
        <v>69</v>
      </c>
      <c r="AL4135">
        <v>20.25</v>
      </c>
      <c r="AM4135">
        <v>814.75</v>
      </c>
      <c r="AN4135">
        <v>0</v>
      </c>
      <c r="AO4135">
        <v>0</v>
      </c>
      <c r="AP4135">
        <v>400.52</v>
      </c>
      <c r="AQ4135">
        <v>1215.27</v>
      </c>
      <c r="AR4135">
        <v>4</v>
      </c>
      <c r="AS4135" t="s">
        <v>881</v>
      </c>
      <c r="AT4135" t="s">
        <v>52</v>
      </c>
      <c r="AU4135">
        <v>25</v>
      </c>
      <c r="AV4135">
        <v>4411</v>
      </c>
      <c r="AY4135" t="str">
        <f>IF(AND(Table1[[#This Row],[Contract]]="Month-to-Month", Table1[[#This Row],[Tenure in Months]]&lt;6, Table1[[#This Row],[Payment Method]]="Bank Withdrawal"), "High Risk", IF(OR(Table1[[#This Row],[Contract]]="Month-to-Month", Table1[[#This Row],[Tenure in Months]]&lt;12), "Medium Risk", "Low Risk"))</f>
        <v>Low Risk</v>
      </c>
    </row>
    <row r="4136" spans="1:51" x14ac:dyDescent="0.35">
      <c r="A4136" t="s">
        <v>5336</v>
      </c>
      <c r="B4136" t="s">
        <v>51</v>
      </c>
      <c r="C4136">
        <v>64</v>
      </c>
      <c r="D4136" t="s">
        <v>52</v>
      </c>
      <c r="E4136" t="s">
        <v>52</v>
      </c>
      <c r="F4136" t="s">
        <v>52</v>
      </c>
      <c r="G4136" t="s">
        <v>52</v>
      </c>
      <c r="H4136">
        <v>0</v>
      </c>
      <c r="I4136" t="s">
        <v>54</v>
      </c>
      <c r="J4136" t="s">
        <v>55</v>
      </c>
      <c r="K4136" t="s">
        <v>175</v>
      </c>
      <c r="L4136">
        <v>93721</v>
      </c>
      <c r="M4136">
        <v>36.732694000000002</v>
      </c>
      <c r="N4136">
        <v>-119.78378600000001</v>
      </c>
      <c r="O4136">
        <v>6848</v>
      </c>
      <c r="P4136" t="s">
        <v>57</v>
      </c>
      <c r="Q4136" t="s">
        <v>52</v>
      </c>
      <c r="R4136">
        <v>0</v>
      </c>
      <c r="S4136">
        <v>18</v>
      </c>
      <c r="T4136" t="s">
        <v>58</v>
      </c>
      <c r="U4136" t="s">
        <v>53</v>
      </c>
      <c r="V4136">
        <v>26.26</v>
      </c>
      <c r="W4136" t="s">
        <v>52</v>
      </c>
      <c r="X4136" t="s">
        <v>52</v>
      </c>
      <c r="Y4136" t="s">
        <v>58</v>
      </c>
      <c r="Z4136">
        <v>0</v>
      </c>
      <c r="AA4136" t="s">
        <v>52</v>
      </c>
      <c r="AB4136" t="s">
        <v>52</v>
      </c>
      <c r="AC4136" t="s">
        <v>52</v>
      </c>
      <c r="AD4136" t="s">
        <v>52</v>
      </c>
      <c r="AE4136" t="s">
        <v>52</v>
      </c>
      <c r="AF4136" t="s">
        <v>52</v>
      </c>
      <c r="AG4136" t="s">
        <v>52</v>
      </c>
      <c r="AH4136" t="s">
        <v>52</v>
      </c>
      <c r="AI4136" t="s">
        <v>334</v>
      </c>
      <c r="AJ4136" t="s">
        <v>52</v>
      </c>
      <c r="AK4136" t="s">
        <v>69</v>
      </c>
      <c r="AL4136">
        <v>20.05</v>
      </c>
      <c r="AM4136">
        <v>388.6</v>
      </c>
      <c r="AN4136">
        <v>0</v>
      </c>
      <c r="AO4136">
        <v>0</v>
      </c>
      <c r="AP4136">
        <v>472.68</v>
      </c>
      <c r="AQ4136">
        <v>861.28</v>
      </c>
      <c r="AR4136">
        <v>3</v>
      </c>
      <c r="AS4136" t="s">
        <v>881</v>
      </c>
      <c r="AT4136" t="s">
        <v>52</v>
      </c>
      <c r="AU4136">
        <v>20</v>
      </c>
      <c r="AV4136">
        <v>2782</v>
      </c>
      <c r="AY4136" t="str">
        <f>IF(AND(Table1[[#This Row],[Contract]]="Month-to-Month", Table1[[#This Row],[Tenure in Months]]&lt;6, Table1[[#This Row],[Payment Method]]="Bank Withdrawal"), "High Risk", IF(OR(Table1[[#This Row],[Contract]]="Month-to-Month", Table1[[#This Row],[Tenure in Months]]&lt;12), "Medium Risk", "Low Risk"))</f>
        <v>Low Risk</v>
      </c>
    </row>
    <row r="4137" spans="1:51" x14ac:dyDescent="0.35">
      <c r="A4137" t="s">
        <v>5337</v>
      </c>
      <c r="B4137" t="s">
        <v>66</v>
      </c>
      <c r="C4137">
        <v>34</v>
      </c>
      <c r="D4137" t="s">
        <v>52</v>
      </c>
      <c r="E4137" t="s">
        <v>52</v>
      </c>
      <c r="F4137" t="s">
        <v>53</v>
      </c>
      <c r="G4137" t="s">
        <v>52</v>
      </c>
      <c r="H4137">
        <v>0</v>
      </c>
      <c r="I4137" t="s">
        <v>54</v>
      </c>
      <c r="J4137" t="s">
        <v>55</v>
      </c>
      <c r="K4137" t="s">
        <v>175</v>
      </c>
      <c r="L4137">
        <v>93722</v>
      </c>
      <c r="M4137">
        <v>36.789790000000004</v>
      </c>
      <c r="N4137">
        <v>-119.929894</v>
      </c>
      <c r="O4137">
        <v>60889</v>
      </c>
      <c r="P4137" t="s">
        <v>57</v>
      </c>
      <c r="Q4137" t="s">
        <v>53</v>
      </c>
      <c r="R4137">
        <v>1</v>
      </c>
      <c r="S4137">
        <v>4</v>
      </c>
      <c r="T4137" t="s">
        <v>58</v>
      </c>
      <c r="U4137" t="s">
        <v>53</v>
      </c>
      <c r="V4137">
        <v>29.14</v>
      </c>
      <c r="W4137" t="s">
        <v>52</v>
      </c>
      <c r="X4137" t="s">
        <v>52</v>
      </c>
      <c r="Y4137" t="s">
        <v>58</v>
      </c>
      <c r="Z4137">
        <v>0</v>
      </c>
      <c r="AA4137" t="s">
        <v>52</v>
      </c>
      <c r="AB4137" t="s">
        <v>52</v>
      </c>
      <c r="AC4137" t="s">
        <v>52</v>
      </c>
      <c r="AD4137" t="s">
        <v>52</v>
      </c>
      <c r="AE4137" t="s">
        <v>52</v>
      </c>
      <c r="AF4137" t="s">
        <v>52</v>
      </c>
      <c r="AG4137" t="s">
        <v>52</v>
      </c>
      <c r="AH4137" t="s">
        <v>52</v>
      </c>
      <c r="AI4137" t="s">
        <v>60</v>
      </c>
      <c r="AJ4137" t="s">
        <v>52</v>
      </c>
      <c r="AK4137" t="s">
        <v>69</v>
      </c>
      <c r="AL4137">
        <v>19.600000000000001</v>
      </c>
      <c r="AM4137">
        <v>93.45</v>
      </c>
      <c r="AN4137">
        <v>0</v>
      </c>
      <c r="AO4137">
        <v>0</v>
      </c>
      <c r="AP4137">
        <v>116.56</v>
      </c>
      <c r="AQ4137">
        <v>210.01</v>
      </c>
      <c r="AR4137">
        <v>4</v>
      </c>
      <c r="AS4137" t="s">
        <v>881</v>
      </c>
      <c r="AT4137" t="s">
        <v>52</v>
      </c>
      <c r="AU4137">
        <v>66</v>
      </c>
      <c r="AV4137">
        <v>4580</v>
      </c>
      <c r="AY4137" t="str">
        <f>IF(AND(Table1[[#This Row],[Contract]]="Month-to-Month", Table1[[#This Row],[Tenure in Months]]&lt;6, Table1[[#This Row],[Payment Method]]="Bank Withdrawal"), "High Risk", IF(OR(Table1[[#This Row],[Contract]]="Month-to-Month", Table1[[#This Row],[Tenure in Months]]&lt;12), "Medium Risk", "Low Risk"))</f>
        <v>Medium Risk</v>
      </c>
    </row>
    <row r="4138" spans="1:51" x14ac:dyDescent="0.35">
      <c r="A4138" t="s">
        <v>5338</v>
      </c>
      <c r="B4138" t="s">
        <v>51</v>
      </c>
      <c r="C4138">
        <v>32</v>
      </c>
      <c r="D4138" t="s">
        <v>52</v>
      </c>
      <c r="E4138" t="s">
        <v>52</v>
      </c>
      <c r="F4138" t="s">
        <v>53</v>
      </c>
      <c r="G4138" t="s">
        <v>52</v>
      </c>
      <c r="H4138">
        <v>0</v>
      </c>
      <c r="I4138" t="s">
        <v>54</v>
      </c>
      <c r="J4138" t="s">
        <v>55</v>
      </c>
      <c r="K4138" t="s">
        <v>175</v>
      </c>
      <c r="L4138">
        <v>93725</v>
      </c>
      <c r="M4138">
        <v>36.623632000000001</v>
      </c>
      <c r="N4138">
        <v>-119.741322</v>
      </c>
      <c r="O4138">
        <v>21010</v>
      </c>
      <c r="P4138" t="s">
        <v>57</v>
      </c>
      <c r="Q4138" t="s">
        <v>53</v>
      </c>
      <c r="R4138">
        <v>1</v>
      </c>
      <c r="S4138">
        <v>27</v>
      </c>
      <c r="T4138" t="s">
        <v>75</v>
      </c>
      <c r="U4138" t="s">
        <v>53</v>
      </c>
      <c r="V4138">
        <v>41.48</v>
      </c>
      <c r="W4138" t="s">
        <v>52</v>
      </c>
      <c r="X4138" t="s">
        <v>53</v>
      </c>
      <c r="Y4138" t="s">
        <v>59</v>
      </c>
      <c r="Z4138">
        <v>15</v>
      </c>
      <c r="AA4138" t="s">
        <v>52</v>
      </c>
      <c r="AB4138" t="s">
        <v>53</v>
      </c>
      <c r="AC4138" t="s">
        <v>52</v>
      </c>
      <c r="AD4138" t="s">
        <v>53</v>
      </c>
      <c r="AE4138" t="s">
        <v>52</v>
      </c>
      <c r="AF4138" t="s">
        <v>52</v>
      </c>
      <c r="AG4138" t="s">
        <v>52</v>
      </c>
      <c r="AH4138" t="s">
        <v>53</v>
      </c>
      <c r="AI4138" t="s">
        <v>60</v>
      </c>
      <c r="AJ4138" t="s">
        <v>53</v>
      </c>
      <c r="AK4138" t="s">
        <v>61</v>
      </c>
      <c r="AL4138">
        <v>53.8</v>
      </c>
      <c r="AM4138">
        <v>1389.85</v>
      </c>
      <c r="AN4138">
        <v>0</v>
      </c>
      <c r="AO4138">
        <v>0</v>
      </c>
      <c r="AP4138">
        <v>1119.95999999999</v>
      </c>
      <c r="AQ4138">
        <v>2509.8099999999899</v>
      </c>
      <c r="AR4138">
        <v>4</v>
      </c>
      <c r="AS4138" t="s">
        <v>881</v>
      </c>
      <c r="AT4138" t="s">
        <v>52</v>
      </c>
      <c r="AU4138">
        <v>66</v>
      </c>
      <c r="AV4138">
        <v>2563</v>
      </c>
      <c r="AY4138" t="str">
        <f>IF(AND(Table1[[#This Row],[Contract]]="Month-to-Month", Table1[[#This Row],[Tenure in Months]]&lt;6, Table1[[#This Row],[Payment Method]]="Bank Withdrawal"), "High Risk", IF(OR(Table1[[#This Row],[Contract]]="Month-to-Month", Table1[[#This Row],[Tenure in Months]]&lt;12), "Medium Risk", "Low Risk"))</f>
        <v>Medium Risk</v>
      </c>
    </row>
    <row r="4139" spans="1:51" x14ac:dyDescent="0.35">
      <c r="A4139" t="s">
        <v>5339</v>
      </c>
      <c r="B4139" t="s">
        <v>51</v>
      </c>
      <c r="C4139">
        <v>44</v>
      </c>
      <c r="D4139" t="s">
        <v>52</v>
      </c>
      <c r="E4139" t="s">
        <v>52</v>
      </c>
      <c r="F4139" t="s">
        <v>52</v>
      </c>
      <c r="G4139" t="s">
        <v>53</v>
      </c>
      <c r="H4139">
        <v>1</v>
      </c>
      <c r="I4139" t="s">
        <v>54</v>
      </c>
      <c r="J4139" t="s">
        <v>55</v>
      </c>
      <c r="K4139" t="s">
        <v>175</v>
      </c>
      <c r="L4139">
        <v>93726</v>
      </c>
      <c r="M4139">
        <v>36.793601000000002</v>
      </c>
      <c r="N4139">
        <v>-119.76113100000001</v>
      </c>
      <c r="O4139">
        <v>39148</v>
      </c>
      <c r="P4139" t="s">
        <v>57</v>
      </c>
      <c r="Q4139" t="s">
        <v>52</v>
      </c>
      <c r="R4139">
        <v>0</v>
      </c>
      <c r="S4139">
        <v>41</v>
      </c>
      <c r="T4139" t="s">
        <v>58</v>
      </c>
      <c r="U4139" t="s">
        <v>53</v>
      </c>
      <c r="V4139">
        <v>13.76</v>
      </c>
      <c r="W4139" t="s">
        <v>52</v>
      </c>
      <c r="X4139" t="s">
        <v>53</v>
      </c>
      <c r="Y4139" t="s">
        <v>110</v>
      </c>
      <c r="Z4139">
        <v>11</v>
      </c>
      <c r="AA4139" t="s">
        <v>53</v>
      </c>
      <c r="AB4139" t="s">
        <v>53</v>
      </c>
      <c r="AC4139" t="s">
        <v>53</v>
      </c>
      <c r="AD4139" t="s">
        <v>52</v>
      </c>
      <c r="AE4139" t="s">
        <v>53</v>
      </c>
      <c r="AF4139" t="s">
        <v>52</v>
      </c>
      <c r="AG4139" t="s">
        <v>52</v>
      </c>
      <c r="AH4139" t="s">
        <v>53</v>
      </c>
      <c r="AI4139" t="s">
        <v>124</v>
      </c>
      <c r="AJ4139" t="s">
        <v>52</v>
      </c>
      <c r="AK4139" t="s">
        <v>69</v>
      </c>
      <c r="AL4139">
        <v>70.2</v>
      </c>
      <c r="AM4139">
        <v>2894.55</v>
      </c>
      <c r="AN4139">
        <v>0</v>
      </c>
      <c r="AO4139">
        <v>0</v>
      </c>
      <c r="AP4139">
        <v>564.16</v>
      </c>
      <c r="AQ4139">
        <v>3458.71</v>
      </c>
      <c r="AR4139">
        <v>4</v>
      </c>
      <c r="AS4139" t="s">
        <v>881</v>
      </c>
      <c r="AT4139" t="s">
        <v>52</v>
      </c>
      <c r="AU4139">
        <v>56</v>
      </c>
      <c r="AV4139">
        <v>5365</v>
      </c>
      <c r="AY4139" t="str">
        <f>IF(AND(Table1[[#This Row],[Contract]]="Month-to-Month", Table1[[#This Row],[Tenure in Months]]&lt;6, Table1[[#This Row],[Payment Method]]="Bank Withdrawal"), "High Risk", IF(OR(Table1[[#This Row],[Contract]]="Month-to-Month", Table1[[#This Row],[Tenure in Months]]&lt;12), "Medium Risk", "Low Risk"))</f>
        <v>Low Risk</v>
      </c>
    </row>
    <row r="4140" spans="1:51" x14ac:dyDescent="0.35">
      <c r="A4140" t="s">
        <v>5340</v>
      </c>
      <c r="B4140" t="s">
        <v>51</v>
      </c>
      <c r="C4140">
        <v>29</v>
      </c>
      <c r="D4140" t="s">
        <v>53</v>
      </c>
      <c r="E4140" t="s">
        <v>52</v>
      </c>
      <c r="F4140" t="s">
        <v>53</v>
      </c>
      <c r="G4140" t="s">
        <v>53</v>
      </c>
      <c r="H4140">
        <v>1</v>
      </c>
      <c r="I4140" t="s">
        <v>54</v>
      </c>
      <c r="J4140" t="s">
        <v>55</v>
      </c>
      <c r="K4140" t="s">
        <v>175</v>
      </c>
      <c r="L4140">
        <v>93727</v>
      </c>
      <c r="M4140">
        <v>36.751488999999999</v>
      </c>
      <c r="N4140">
        <v>-119.68071999999999</v>
      </c>
      <c r="O4140">
        <v>54701</v>
      </c>
      <c r="P4140" t="s">
        <v>57</v>
      </c>
      <c r="Q4140" t="s">
        <v>53</v>
      </c>
      <c r="R4140">
        <v>1</v>
      </c>
      <c r="S4140">
        <v>50</v>
      </c>
      <c r="T4140" t="s">
        <v>58</v>
      </c>
      <c r="U4140" t="s">
        <v>53</v>
      </c>
      <c r="V4140">
        <v>31.83</v>
      </c>
      <c r="W4140" t="s">
        <v>52</v>
      </c>
      <c r="X4140" t="s">
        <v>53</v>
      </c>
      <c r="Y4140" t="s">
        <v>110</v>
      </c>
      <c r="Z4140">
        <v>47</v>
      </c>
      <c r="AA4140" t="s">
        <v>53</v>
      </c>
      <c r="AB4140" t="s">
        <v>52</v>
      </c>
      <c r="AC4140" t="s">
        <v>52</v>
      </c>
      <c r="AD4140" t="s">
        <v>53</v>
      </c>
      <c r="AE4140" t="s">
        <v>53</v>
      </c>
      <c r="AF4140" t="s">
        <v>53</v>
      </c>
      <c r="AG4140" t="s">
        <v>53</v>
      </c>
      <c r="AH4140" t="s">
        <v>52</v>
      </c>
      <c r="AI4140" t="s">
        <v>124</v>
      </c>
      <c r="AJ4140" t="s">
        <v>52</v>
      </c>
      <c r="AK4140" t="s">
        <v>61</v>
      </c>
      <c r="AL4140">
        <v>75.5</v>
      </c>
      <c r="AM4140">
        <v>4025.6</v>
      </c>
      <c r="AN4140">
        <v>0</v>
      </c>
      <c r="AO4140">
        <v>100</v>
      </c>
      <c r="AP4140">
        <v>1591.5</v>
      </c>
      <c r="AQ4140">
        <v>5717.1</v>
      </c>
      <c r="AR4140">
        <v>3</v>
      </c>
      <c r="AS4140" t="s">
        <v>881</v>
      </c>
      <c r="AT4140" t="s">
        <v>52</v>
      </c>
      <c r="AU4140">
        <v>21</v>
      </c>
      <c r="AV4140">
        <v>5141</v>
      </c>
      <c r="AY4140" t="str">
        <f>IF(AND(Table1[[#This Row],[Contract]]="Month-to-Month", Table1[[#This Row],[Tenure in Months]]&lt;6, Table1[[#This Row],[Payment Method]]="Bank Withdrawal"), "High Risk", IF(OR(Table1[[#This Row],[Contract]]="Month-to-Month", Table1[[#This Row],[Tenure in Months]]&lt;12), "Medium Risk", "Low Risk"))</f>
        <v>Low Risk</v>
      </c>
    </row>
    <row r="4141" spans="1:51" x14ac:dyDescent="0.35">
      <c r="A4141" t="s">
        <v>5341</v>
      </c>
      <c r="B4141" t="s">
        <v>51</v>
      </c>
      <c r="C4141">
        <v>24</v>
      </c>
      <c r="D4141" t="s">
        <v>53</v>
      </c>
      <c r="E4141" t="s">
        <v>52</v>
      </c>
      <c r="F4141" t="s">
        <v>53</v>
      </c>
      <c r="G4141" t="s">
        <v>53</v>
      </c>
      <c r="H4141">
        <v>1</v>
      </c>
      <c r="I4141" t="s">
        <v>54</v>
      </c>
      <c r="J4141" t="s">
        <v>55</v>
      </c>
      <c r="K4141" t="s">
        <v>175</v>
      </c>
      <c r="L4141">
        <v>93728</v>
      </c>
      <c r="M4141">
        <v>36.757345000000001</v>
      </c>
      <c r="N4141">
        <v>-119.818274</v>
      </c>
      <c r="O4141">
        <v>16346</v>
      </c>
      <c r="P4141" t="s">
        <v>57</v>
      </c>
      <c r="Q4141" t="s">
        <v>53</v>
      </c>
      <c r="R4141">
        <v>1</v>
      </c>
      <c r="S4141">
        <v>72</v>
      </c>
      <c r="T4141" t="s">
        <v>58</v>
      </c>
      <c r="U4141" t="s">
        <v>53</v>
      </c>
      <c r="V4141">
        <v>22.78</v>
      </c>
      <c r="W4141" t="s">
        <v>52</v>
      </c>
      <c r="X4141" t="s">
        <v>52</v>
      </c>
      <c r="Y4141" t="s">
        <v>58</v>
      </c>
      <c r="Z4141">
        <v>0</v>
      </c>
      <c r="AA4141" t="s">
        <v>52</v>
      </c>
      <c r="AB4141" t="s">
        <v>52</v>
      </c>
      <c r="AC4141" t="s">
        <v>52</v>
      </c>
      <c r="AD4141" t="s">
        <v>52</v>
      </c>
      <c r="AE4141" t="s">
        <v>52</v>
      </c>
      <c r="AF4141" t="s">
        <v>52</v>
      </c>
      <c r="AG4141" t="s">
        <v>52</v>
      </c>
      <c r="AH4141" t="s">
        <v>52</v>
      </c>
      <c r="AI4141" t="s">
        <v>334</v>
      </c>
      <c r="AJ4141" t="s">
        <v>52</v>
      </c>
      <c r="AK4141" t="s">
        <v>61</v>
      </c>
      <c r="AL4141">
        <v>20.350000000000001</v>
      </c>
      <c r="AM4141">
        <v>1354.4</v>
      </c>
      <c r="AN4141">
        <v>0</v>
      </c>
      <c r="AO4141">
        <v>0</v>
      </c>
      <c r="AP4141">
        <v>1640.16</v>
      </c>
      <c r="AQ4141">
        <v>2994.56</v>
      </c>
      <c r="AR4141">
        <v>3</v>
      </c>
      <c r="AS4141" t="s">
        <v>881</v>
      </c>
      <c r="AT4141" t="s">
        <v>52</v>
      </c>
      <c r="AU4141">
        <v>41</v>
      </c>
      <c r="AV4141">
        <v>4949</v>
      </c>
      <c r="AY4141" t="str">
        <f>IF(AND(Table1[[#This Row],[Contract]]="Month-to-Month", Table1[[#This Row],[Tenure in Months]]&lt;6, Table1[[#This Row],[Payment Method]]="Bank Withdrawal"), "High Risk", IF(OR(Table1[[#This Row],[Contract]]="Month-to-Month", Table1[[#This Row],[Tenure in Months]]&lt;12), "Medium Risk", "Low Risk"))</f>
        <v>Low Risk</v>
      </c>
    </row>
    <row r="4142" spans="1:51" x14ac:dyDescent="0.35">
      <c r="A4142" t="s">
        <v>5342</v>
      </c>
      <c r="B4142" t="s">
        <v>66</v>
      </c>
      <c r="C4142">
        <v>35</v>
      </c>
      <c r="D4142" t="s">
        <v>52</v>
      </c>
      <c r="E4142" t="s">
        <v>52</v>
      </c>
      <c r="F4142" t="s">
        <v>52</v>
      </c>
      <c r="G4142" t="s">
        <v>52</v>
      </c>
      <c r="H4142">
        <v>0</v>
      </c>
      <c r="I4142" t="s">
        <v>54</v>
      </c>
      <c r="J4142" t="s">
        <v>55</v>
      </c>
      <c r="K4142" t="s">
        <v>1265</v>
      </c>
      <c r="L4142">
        <v>93901</v>
      </c>
      <c r="M4142">
        <v>36.64152</v>
      </c>
      <c r="N4142">
        <v>-121.62218799999999</v>
      </c>
      <c r="O4142">
        <v>35739</v>
      </c>
      <c r="P4142" t="s">
        <v>57</v>
      </c>
      <c r="Q4142" t="s">
        <v>52</v>
      </c>
      <c r="R4142">
        <v>0</v>
      </c>
      <c r="S4142">
        <v>70</v>
      </c>
      <c r="T4142" t="s">
        <v>58</v>
      </c>
      <c r="U4142" t="s">
        <v>53</v>
      </c>
      <c r="V4142">
        <v>31.33</v>
      </c>
      <c r="W4142" t="s">
        <v>53</v>
      </c>
      <c r="X4142" t="s">
        <v>52</v>
      </c>
      <c r="Y4142" t="s">
        <v>58</v>
      </c>
      <c r="Z4142">
        <v>0</v>
      </c>
      <c r="AA4142" t="s">
        <v>52</v>
      </c>
      <c r="AB4142" t="s">
        <v>52</v>
      </c>
      <c r="AC4142" t="s">
        <v>52</v>
      </c>
      <c r="AD4142" t="s">
        <v>52</v>
      </c>
      <c r="AE4142" t="s">
        <v>52</v>
      </c>
      <c r="AF4142" t="s">
        <v>52</v>
      </c>
      <c r="AG4142" t="s">
        <v>52</v>
      </c>
      <c r="AH4142" t="s">
        <v>52</v>
      </c>
      <c r="AI4142" t="s">
        <v>124</v>
      </c>
      <c r="AJ4142" t="s">
        <v>52</v>
      </c>
      <c r="AK4142" t="s">
        <v>69</v>
      </c>
      <c r="AL4142">
        <v>26.05</v>
      </c>
      <c r="AM4142">
        <v>1856.4</v>
      </c>
      <c r="AN4142">
        <v>0</v>
      </c>
      <c r="AO4142">
        <v>0</v>
      </c>
      <c r="AP4142">
        <v>2193.1</v>
      </c>
      <c r="AQ4142">
        <v>4049.5</v>
      </c>
      <c r="AR4142">
        <v>5</v>
      </c>
      <c r="AS4142" t="s">
        <v>881</v>
      </c>
      <c r="AT4142" t="s">
        <v>52</v>
      </c>
      <c r="AU4142">
        <v>21</v>
      </c>
      <c r="AV4142">
        <v>4467</v>
      </c>
      <c r="AY4142" t="str">
        <f>IF(AND(Table1[[#This Row],[Contract]]="Month-to-Month", Table1[[#This Row],[Tenure in Months]]&lt;6, Table1[[#This Row],[Payment Method]]="Bank Withdrawal"), "High Risk", IF(OR(Table1[[#This Row],[Contract]]="Month-to-Month", Table1[[#This Row],[Tenure in Months]]&lt;12), "Medium Risk", "Low Risk"))</f>
        <v>Low Risk</v>
      </c>
    </row>
    <row r="4143" spans="1:51" x14ac:dyDescent="0.35">
      <c r="A4143" t="s">
        <v>5343</v>
      </c>
      <c r="B4143" t="s">
        <v>51</v>
      </c>
      <c r="C4143">
        <v>37</v>
      </c>
      <c r="D4143" t="s">
        <v>52</v>
      </c>
      <c r="E4143" t="s">
        <v>52</v>
      </c>
      <c r="F4143" t="s">
        <v>53</v>
      </c>
      <c r="G4143" t="s">
        <v>53</v>
      </c>
      <c r="H4143">
        <v>2</v>
      </c>
      <c r="I4143" t="s">
        <v>54</v>
      </c>
      <c r="J4143" t="s">
        <v>55</v>
      </c>
      <c r="K4143" t="s">
        <v>1265</v>
      </c>
      <c r="L4143">
        <v>93905</v>
      </c>
      <c r="M4143">
        <v>36.667794000000001</v>
      </c>
      <c r="N4143">
        <v>-121.60130599999999</v>
      </c>
      <c r="O4143">
        <v>58548</v>
      </c>
      <c r="P4143" t="s">
        <v>57</v>
      </c>
      <c r="Q4143" t="s">
        <v>53</v>
      </c>
      <c r="R4143">
        <v>1</v>
      </c>
      <c r="S4143">
        <v>44</v>
      </c>
      <c r="T4143" t="s">
        <v>58</v>
      </c>
      <c r="U4143" t="s">
        <v>53</v>
      </c>
      <c r="V4143">
        <v>34.94</v>
      </c>
      <c r="W4143" t="s">
        <v>52</v>
      </c>
      <c r="X4143" t="s">
        <v>52</v>
      </c>
      <c r="Y4143" t="s">
        <v>58</v>
      </c>
      <c r="Z4143">
        <v>0</v>
      </c>
      <c r="AA4143" t="s">
        <v>52</v>
      </c>
      <c r="AB4143" t="s">
        <v>52</v>
      </c>
      <c r="AC4143" t="s">
        <v>52</v>
      </c>
      <c r="AD4143" t="s">
        <v>52</v>
      </c>
      <c r="AE4143" t="s">
        <v>52</v>
      </c>
      <c r="AF4143" t="s">
        <v>52</v>
      </c>
      <c r="AG4143" t="s">
        <v>52</v>
      </c>
      <c r="AH4143" t="s">
        <v>52</v>
      </c>
      <c r="AI4143" t="s">
        <v>124</v>
      </c>
      <c r="AJ4143" t="s">
        <v>52</v>
      </c>
      <c r="AK4143" t="s">
        <v>61</v>
      </c>
      <c r="AL4143">
        <v>20.6</v>
      </c>
      <c r="AM4143">
        <v>926</v>
      </c>
      <c r="AN4143">
        <v>0</v>
      </c>
      <c r="AO4143">
        <v>0</v>
      </c>
      <c r="AP4143">
        <v>1537.36</v>
      </c>
      <c r="AQ4143">
        <v>2463.3599999999901</v>
      </c>
      <c r="AR4143">
        <v>5</v>
      </c>
      <c r="AS4143" t="s">
        <v>881</v>
      </c>
      <c r="AT4143" t="s">
        <v>52</v>
      </c>
      <c r="AU4143">
        <v>44</v>
      </c>
      <c r="AV4143">
        <v>2471</v>
      </c>
      <c r="AY4143" t="str">
        <f>IF(AND(Table1[[#This Row],[Contract]]="Month-to-Month", Table1[[#This Row],[Tenure in Months]]&lt;6, Table1[[#This Row],[Payment Method]]="Bank Withdrawal"), "High Risk", IF(OR(Table1[[#This Row],[Contract]]="Month-to-Month", Table1[[#This Row],[Tenure in Months]]&lt;12), "Medium Risk", "Low Risk"))</f>
        <v>Low Risk</v>
      </c>
    </row>
    <row r="4144" spans="1:51" x14ac:dyDescent="0.35">
      <c r="A4144" t="s">
        <v>5344</v>
      </c>
      <c r="B4144" t="s">
        <v>66</v>
      </c>
      <c r="C4144">
        <v>43</v>
      </c>
      <c r="D4144" t="s">
        <v>52</v>
      </c>
      <c r="E4144" t="s">
        <v>52</v>
      </c>
      <c r="F4144" t="s">
        <v>53</v>
      </c>
      <c r="G4144" t="s">
        <v>53</v>
      </c>
      <c r="H4144">
        <v>1</v>
      </c>
      <c r="I4144" t="s">
        <v>54</v>
      </c>
      <c r="J4144" t="s">
        <v>55</v>
      </c>
      <c r="K4144" t="s">
        <v>1265</v>
      </c>
      <c r="L4144">
        <v>93907</v>
      </c>
      <c r="M4144">
        <v>36.774619999999999</v>
      </c>
      <c r="N4144">
        <v>-121.664714</v>
      </c>
      <c r="O4144">
        <v>22292</v>
      </c>
      <c r="P4144" t="s">
        <v>57</v>
      </c>
      <c r="Q4144" t="s">
        <v>53</v>
      </c>
      <c r="R4144">
        <v>1</v>
      </c>
      <c r="S4144">
        <v>34</v>
      </c>
      <c r="T4144" t="s">
        <v>75</v>
      </c>
      <c r="U4144" t="s">
        <v>53</v>
      </c>
      <c r="V4144">
        <v>41.72</v>
      </c>
      <c r="W4144" t="s">
        <v>52</v>
      </c>
      <c r="X4144" t="s">
        <v>52</v>
      </c>
      <c r="Y4144" t="s">
        <v>58</v>
      </c>
      <c r="Z4144">
        <v>0</v>
      </c>
      <c r="AA4144" t="s">
        <v>52</v>
      </c>
      <c r="AB4144" t="s">
        <v>52</v>
      </c>
      <c r="AC4144" t="s">
        <v>52</v>
      </c>
      <c r="AD4144" t="s">
        <v>52</v>
      </c>
      <c r="AE4144" t="s">
        <v>52</v>
      </c>
      <c r="AF4144" t="s">
        <v>52</v>
      </c>
      <c r="AG4144" t="s">
        <v>52</v>
      </c>
      <c r="AH4144" t="s">
        <v>52</v>
      </c>
      <c r="AI4144" t="s">
        <v>124</v>
      </c>
      <c r="AJ4144" t="s">
        <v>53</v>
      </c>
      <c r="AK4144" t="s">
        <v>61</v>
      </c>
      <c r="AL4144">
        <v>20.100000000000001</v>
      </c>
      <c r="AM4144">
        <v>682.1</v>
      </c>
      <c r="AN4144">
        <v>0</v>
      </c>
      <c r="AO4144">
        <v>0</v>
      </c>
      <c r="AP4144">
        <v>1418.48</v>
      </c>
      <c r="AQ4144">
        <v>2100.58</v>
      </c>
      <c r="AR4144">
        <v>5</v>
      </c>
      <c r="AS4144" t="s">
        <v>881</v>
      </c>
      <c r="AT4144" t="s">
        <v>52</v>
      </c>
      <c r="AU4144">
        <v>21</v>
      </c>
      <c r="AV4144">
        <v>2272</v>
      </c>
      <c r="AY4144" t="str">
        <f>IF(AND(Table1[[#This Row],[Contract]]="Month-to-Month", Table1[[#This Row],[Tenure in Months]]&lt;6, Table1[[#This Row],[Payment Method]]="Bank Withdrawal"), "High Risk", IF(OR(Table1[[#This Row],[Contract]]="Month-to-Month", Table1[[#This Row],[Tenure in Months]]&lt;12), "Medium Risk", "Low Risk"))</f>
        <v>Low Risk</v>
      </c>
    </row>
    <row r="4145" spans="1:51" x14ac:dyDescent="0.35">
      <c r="A4145" t="s">
        <v>5345</v>
      </c>
      <c r="B4145" t="s">
        <v>51</v>
      </c>
      <c r="C4145">
        <v>20</v>
      </c>
      <c r="D4145" t="s">
        <v>53</v>
      </c>
      <c r="E4145" t="s">
        <v>52</v>
      </c>
      <c r="F4145" t="s">
        <v>53</v>
      </c>
      <c r="G4145" t="s">
        <v>52</v>
      </c>
      <c r="H4145">
        <v>0</v>
      </c>
      <c r="I4145" t="s">
        <v>54</v>
      </c>
      <c r="J4145" t="s">
        <v>55</v>
      </c>
      <c r="K4145" t="s">
        <v>224</v>
      </c>
      <c r="L4145">
        <v>92027</v>
      </c>
      <c r="M4145">
        <v>33.141264999999997</v>
      </c>
      <c r="N4145">
        <v>-116.967221</v>
      </c>
      <c r="O4145">
        <v>48690</v>
      </c>
      <c r="P4145" t="s">
        <v>57</v>
      </c>
      <c r="Q4145" t="s">
        <v>53</v>
      </c>
      <c r="R4145">
        <v>9</v>
      </c>
      <c r="S4145">
        <v>71</v>
      </c>
      <c r="T4145" t="s">
        <v>58</v>
      </c>
      <c r="U4145" t="s">
        <v>53</v>
      </c>
      <c r="V4145">
        <v>32.18</v>
      </c>
      <c r="W4145" t="s">
        <v>53</v>
      </c>
      <c r="X4145" t="s">
        <v>52</v>
      </c>
      <c r="Y4145" t="s">
        <v>58</v>
      </c>
      <c r="Z4145">
        <v>0</v>
      </c>
      <c r="AA4145" t="s">
        <v>52</v>
      </c>
      <c r="AB4145" t="s">
        <v>52</v>
      </c>
      <c r="AC4145" t="s">
        <v>52</v>
      </c>
      <c r="AD4145" t="s">
        <v>52</v>
      </c>
      <c r="AE4145" t="s">
        <v>52</v>
      </c>
      <c r="AF4145" t="s">
        <v>52</v>
      </c>
      <c r="AG4145" t="s">
        <v>52</v>
      </c>
      <c r="AH4145" t="s">
        <v>52</v>
      </c>
      <c r="AI4145" t="s">
        <v>334</v>
      </c>
      <c r="AJ4145" t="s">
        <v>53</v>
      </c>
      <c r="AK4145" t="s">
        <v>61</v>
      </c>
      <c r="AL4145">
        <v>24.5</v>
      </c>
      <c r="AM4145">
        <v>1816.2</v>
      </c>
      <c r="AN4145">
        <v>0</v>
      </c>
      <c r="AO4145">
        <v>0</v>
      </c>
      <c r="AP4145">
        <v>2284.7800000000002</v>
      </c>
      <c r="AQ4145">
        <v>4100.9799999999996</v>
      </c>
      <c r="AR4145">
        <v>4</v>
      </c>
      <c r="AS4145" t="s">
        <v>881</v>
      </c>
      <c r="AT4145" t="s">
        <v>52</v>
      </c>
      <c r="AU4145">
        <v>38</v>
      </c>
      <c r="AV4145">
        <v>4058</v>
      </c>
      <c r="AY4145" t="str">
        <f>IF(AND(Table1[[#This Row],[Contract]]="Month-to-Month", Table1[[#This Row],[Tenure in Months]]&lt;6, Table1[[#This Row],[Payment Method]]="Bank Withdrawal"), "High Risk", IF(OR(Table1[[#This Row],[Contract]]="Month-to-Month", Table1[[#This Row],[Tenure in Months]]&lt;12), "Medium Risk", "Low Risk"))</f>
        <v>Low Risk</v>
      </c>
    </row>
    <row r="4146" spans="1:51" x14ac:dyDescent="0.35">
      <c r="A4146" t="s">
        <v>5346</v>
      </c>
      <c r="B4146" t="s">
        <v>66</v>
      </c>
      <c r="C4146">
        <v>42</v>
      </c>
      <c r="D4146" t="s">
        <v>52</v>
      </c>
      <c r="E4146" t="s">
        <v>52</v>
      </c>
      <c r="F4146" t="s">
        <v>52</v>
      </c>
      <c r="G4146" t="s">
        <v>52</v>
      </c>
      <c r="H4146">
        <v>0</v>
      </c>
      <c r="I4146" t="s">
        <v>54</v>
      </c>
      <c r="J4146" t="s">
        <v>55</v>
      </c>
      <c r="K4146" t="s">
        <v>3258</v>
      </c>
      <c r="L4146">
        <v>93921</v>
      </c>
      <c r="M4146">
        <v>36.554617999999998</v>
      </c>
      <c r="N4146">
        <v>-121.922239</v>
      </c>
      <c r="O4146">
        <v>2966</v>
      </c>
      <c r="P4146" t="s">
        <v>57</v>
      </c>
      <c r="Q4146" t="s">
        <v>52</v>
      </c>
      <c r="R4146">
        <v>0</v>
      </c>
      <c r="S4146">
        <v>64</v>
      </c>
      <c r="T4146" t="s">
        <v>58</v>
      </c>
      <c r="U4146" t="s">
        <v>53</v>
      </c>
      <c r="V4146">
        <v>5.68</v>
      </c>
      <c r="W4146" t="s">
        <v>53</v>
      </c>
      <c r="X4146" t="s">
        <v>53</v>
      </c>
      <c r="Y4146" t="s">
        <v>68</v>
      </c>
      <c r="Z4146">
        <v>24</v>
      </c>
      <c r="AA4146" t="s">
        <v>52</v>
      </c>
      <c r="AB4146" t="s">
        <v>53</v>
      </c>
      <c r="AC4146" t="s">
        <v>53</v>
      </c>
      <c r="AD4146" t="s">
        <v>53</v>
      </c>
      <c r="AE4146" t="s">
        <v>53</v>
      </c>
      <c r="AF4146" t="s">
        <v>53</v>
      </c>
      <c r="AG4146" t="s">
        <v>53</v>
      </c>
      <c r="AH4146" t="s">
        <v>52</v>
      </c>
      <c r="AI4146" t="s">
        <v>334</v>
      </c>
      <c r="AJ4146" t="s">
        <v>53</v>
      </c>
      <c r="AK4146" t="s">
        <v>69</v>
      </c>
      <c r="AL4146">
        <v>110.5</v>
      </c>
      <c r="AM4146">
        <v>7069.25</v>
      </c>
      <c r="AN4146">
        <v>0</v>
      </c>
      <c r="AO4146">
        <v>60</v>
      </c>
      <c r="AP4146">
        <v>363.52</v>
      </c>
      <c r="AQ4146">
        <v>7492.77</v>
      </c>
      <c r="AR4146">
        <v>5</v>
      </c>
      <c r="AS4146" t="s">
        <v>881</v>
      </c>
      <c r="AT4146" t="s">
        <v>52</v>
      </c>
      <c r="AU4146">
        <v>64</v>
      </c>
      <c r="AV4146">
        <v>5718</v>
      </c>
      <c r="AY4146" t="str">
        <f>IF(AND(Table1[[#This Row],[Contract]]="Month-to-Month", Table1[[#This Row],[Tenure in Months]]&lt;6, Table1[[#This Row],[Payment Method]]="Bank Withdrawal"), "High Risk", IF(OR(Table1[[#This Row],[Contract]]="Month-to-Month", Table1[[#This Row],[Tenure in Months]]&lt;12), "Medium Risk", "Low Risk"))</f>
        <v>Low Risk</v>
      </c>
    </row>
    <row r="4147" spans="1:51" x14ac:dyDescent="0.35">
      <c r="A4147" t="s">
        <v>5347</v>
      </c>
      <c r="B4147" t="s">
        <v>66</v>
      </c>
      <c r="C4147">
        <v>45</v>
      </c>
      <c r="D4147" t="s">
        <v>52</v>
      </c>
      <c r="E4147" t="s">
        <v>52</v>
      </c>
      <c r="F4147" t="s">
        <v>53</v>
      </c>
      <c r="G4147" t="s">
        <v>52</v>
      </c>
      <c r="H4147">
        <v>0</v>
      </c>
      <c r="I4147" t="s">
        <v>54</v>
      </c>
      <c r="J4147" t="s">
        <v>55</v>
      </c>
      <c r="K4147" t="s">
        <v>1478</v>
      </c>
      <c r="L4147">
        <v>93923</v>
      </c>
      <c r="M4147">
        <v>36.460611</v>
      </c>
      <c r="N4147">
        <v>-121.852507</v>
      </c>
      <c r="O4147">
        <v>13121</v>
      </c>
      <c r="P4147" t="s">
        <v>57</v>
      </c>
      <c r="Q4147" t="s">
        <v>53</v>
      </c>
      <c r="R4147">
        <v>9</v>
      </c>
      <c r="S4147">
        <v>72</v>
      </c>
      <c r="T4147" t="s">
        <v>58</v>
      </c>
      <c r="U4147" t="s">
        <v>53</v>
      </c>
      <c r="V4147">
        <v>49.51</v>
      </c>
      <c r="W4147" t="s">
        <v>53</v>
      </c>
      <c r="X4147" t="s">
        <v>52</v>
      </c>
      <c r="Y4147" t="s">
        <v>58</v>
      </c>
      <c r="Z4147">
        <v>0</v>
      </c>
      <c r="AA4147" t="s">
        <v>52</v>
      </c>
      <c r="AB4147" t="s">
        <v>52</v>
      </c>
      <c r="AC4147" t="s">
        <v>52</v>
      </c>
      <c r="AD4147" t="s">
        <v>52</v>
      </c>
      <c r="AE4147" t="s">
        <v>52</v>
      </c>
      <c r="AF4147" t="s">
        <v>52</v>
      </c>
      <c r="AG4147" t="s">
        <v>52</v>
      </c>
      <c r="AH4147" t="s">
        <v>52</v>
      </c>
      <c r="AI4147" t="s">
        <v>334</v>
      </c>
      <c r="AJ4147" t="s">
        <v>53</v>
      </c>
      <c r="AK4147" t="s">
        <v>61</v>
      </c>
      <c r="AL4147">
        <v>25.25</v>
      </c>
      <c r="AM4147">
        <v>1841.2</v>
      </c>
      <c r="AN4147">
        <v>0</v>
      </c>
      <c r="AO4147">
        <v>0</v>
      </c>
      <c r="AP4147">
        <v>3564.72</v>
      </c>
      <c r="AQ4147">
        <v>5405.92</v>
      </c>
      <c r="AR4147">
        <v>3</v>
      </c>
      <c r="AS4147" t="s">
        <v>881</v>
      </c>
      <c r="AT4147" t="s">
        <v>52</v>
      </c>
      <c r="AU4147">
        <v>36</v>
      </c>
      <c r="AV4147">
        <v>4551</v>
      </c>
      <c r="AY4147" t="str">
        <f>IF(AND(Table1[[#This Row],[Contract]]="Month-to-Month", Table1[[#This Row],[Tenure in Months]]&lt;6, Table1[[#This Row],[Payment Method]]="Bank Withdrawal"), "High Risk", IF(OR(Table1[[#This Row],[Contract]]="Month-to-Month", Table1[[#This Row],[Tenure in Months]]&lt;12), "Medium Risk", "Low Risk"))</f>
        <v>Low Risk</v>
      </c>
    </row>
    <row r="4148" spans="1:51" x14ac:dyDescent="0.35">
      <c r="A4148" t="s">
        <v>5348</v>
      </c>
      <c r="B4148" t="s">
        <v>66</v>
      </c>
      <c r="C4148">
        <v>38</v>
      </c>
      <c r="D4148" t="s">
        <v>52</v>
      </c>
      <c r="E4148" t="s">
        <v>52</v>
      </c>
      <c r="F4148" t="s">
        <v>53</v>
      </c>
      <c r="G4148" t="s">
        <v>52</v>
      </c>
      <c r="H4148">
        <v>0</v>
      </c>
      <c r="I4148" t="s">
        <v>54</v>
      </c>
      <c r="J4148" t="s">
        <v>55</v>
      </c>
      <c r="K4148" t="s">
        <v>4186</v>
      </c>
      <c r="L4148">
        <v>93926</v>
      </c>
      <c r="M4148">
        <v>36.525880000000001</v>
      </c>
      <c r="N4148">
        <v>-121.396719</v>
      </c>
      <c r="O4148">
        <v>9023</v>
      </c>
      <c r="P4148" t="s">
        <v>57</v>
      </c>
      <c r="Q4148" t="s">
        <v>53</v>
      </c>
      <c r="R4148">
        <v>3</v>
      </c>
      <c r="S4148">
        <v>23</v>
      </c>
      <c r="T4148" t="s">
        <v>58</v>
      </c>
      <c r="U4148" t="s">
        <v>53</v>
      </c>
      <c r="V4148">
        <v>31.39</v>
      </c>
      <c r="W4148" t="s">
        <v>52</v>
      </c>
      <c r="X4148" t="s">
        <v>53</v>
      </c>
      <c r="Y4148" t="s">
        <v>59</v>
      </c>
      <c r="Z4148">
        <v>29</v>
      </c>
      <c r="AA4148" t="s">
        <v>53</v>
      </c>
      <c r="AB4148" t="s">
        <v>52</v>
      </c>
      <c r="AC4148" t="s">
        <v>53</v>
      </c>
      <c r="AD4148" t="s">
        <v>53</v>
      </c>
      <c r="AE4148" t="s">
        <v>52</v>
      </c>
      <c r="AF4148" t="s">
        <v>53</v>
      </c>
      <c r="AG4148" t="s">
        <v>53</v>
      </c>
      <c r="AH4148" t="s">
        <v>53</v>
      </c>
      <c r="AI4148" t="s">
        <v>124</v>
      </c>
      <c r="AJ4148" t="s">
        <v>53</v>
      </c>
      <c r="AK4148" t="s">
        <v>61</v>
      </c>
      <c r="AL4148">
        <v>68.75</v>
      </c>
      <c r="AM4148">
        <v>1689.45</v>
      </c>
      <c r="AN4148">
        <v>0</v>
      </c>
      <c r="AO4148">
        <v>0</v>
      </c>
      <c r="AP4148">
        <v>721.97</v>
      </c>
      <c r="AQ4148">
        <v>2411.42</v>
      </c>
      <c r="AR4148">
        <v>3</v>
      </c>
      <c r="AS4148" t="s">
        <v>881</v>
      </c>
      <c r="AT4148" t="s">
        <v>52</v>
      </c>
      <c r="AU4148">
        <v>34</v>
      </c>
      <c r="AV4148">
        <v>3519</v>
      </c>
      <c r="AY4148" t="str">
        <f>IF(AND(Table1[[#This Row],[Contract]]="Month-to-Month", Table1[[#This Row],[Tenure in Months]]&lt;6, Table1[[#This Row],[Payment Method]]="Bank Withdrawal"), "High Risk", IF(OR(Table1[[#This Row],[Contract]]="Month-to-Month", Table1[[#This Row],[Tenure in Months]]&lt;12), "Medium Risk", "Low Risk"))</f>
        <v>Low Risk</v>
      </c>
    </row>
    <row r="4149" spans="1:51" x14ac:dyDescent="0.35">
      <c r="A4149" t="s">
        <v>5349</v>
      </c>
      <c r="B4149" t="s">
        <v>51</v>
      </c>
      <c r="C4149">
        <v>19</v>
      </c>
      <c r="D4149" t="s">
        <v>53</v>
      </c>
      <c r="E4149" t="s">
        <v>52</v>
      </c>
      <c r="F4149" t="s">
        <v>53</v>
      </c>
      <c r="G4149" t="s">
        <v>53</v>
      </c>
      <c r="H4149">
        <v>3</v>
      </c>
      <c r="I4149" t="s">
        <v>54</v>
      </c>
      <c r="J4149" t="s">
        <v>55</v>
      </c>
      <c r="K4149" t="s">
        <v>3260</v>
      </c>
      <c r="L4149">
        <v>93927</v>
      </c>
      <c r="M4149">
        <v>36.248708000000001</v>
      </c>
      <c r="N4149">
        <v>-121.386617</v>
      </c>
      <c r="O4149">
        <v>14204</v>
      </c>
      <c r="P4149" t="s">
        <v>57</v>
      </c>
      <c r="Q4149" t="s">
        <v>53</v>
      </c>
      <c r="R4149">
        <v>10</v>
      </c>
      <c r="S4149">
        <v>52</v>
      </c>
      <c r="T4149" t="s">
        <v>58</v>
      </c>
      <c r="U4149" t="s">
        <v>53</v>
      </c>
      <c r="V4149">
        <v>40.76</v>
      </c>
      <c r="W4149" t="s">
        <v>52</v>
      </c>
      <c r="X4149" t="s">
        <v>52</v>
      </c>
      <c r="Y4149" t="s">
        <v>58</v>
      </c>
      <c r="Z4149">
        <v>0</v>
      </c>
      <c r="AA4149" t="s">
        <v>52</v>
      </c>
      <c r="AB4149" t="s">
        <v>52</v>
      </c>
      <c r="AC4149" t="s">
        <v>52</v>
      </c>
      <c r="AD4149" t="s">
        <v>52</v>
      </c>
      <c r="AE4149" t="s">
        <v>52</v>
      </c>
      <c r="AF4149" t="s">
        <v>52</v>
      </c>
      <c r="AG4149" t="s">
        <v>52</v>
      </c>
      <c r="AH4149" t="s">
        <v>52</v>
      </c>
      <c r="AI4149" t="s">
        <v>334</v>
      </c>
      <c r="AJ4149" t="s">
        <v>52</v>
      </c>
      <c r="AK4149" t="s">
        <v>69</v>
      </c>
      <c r="AL4149">
        <v>19.2</v>
      </c>
      <c r="AM4149">
        <v>1054.75</v>
      </c>
      <c r="AN4149">
        <v>0</v>
      </c>
      <c r="AO4149">
        <v>0</v>
      </c>
      <c r="AP4149">
        <v>2119.52</v>
      </c>
      <c r="AQ4149">
        <v>3174.27</v>
      </c>
      <c r="AR4149">
        <v>5</v>
      </c>
      <c r="AS4149" t="s">
        <v>881</v>
      </c>
      <c r="AT4149" t="s">
        <v>52</v>
      </c>
      <c r="AU4149">
        <v>78</v>
      </c>
      <c r="AV4149">
        <v>4203</v>
      </c>
      <c r="AY4149" t="str">
        <f>IF(AND(Table1[[#This Row],[Contract]]="Month-to-Month", Table1[[#This Row],[Tenure in Months]]&lt;6, Table1[[#This Row],[Payment Method]]="Bank Withdrawal"), "High Risk", IF(OR(Table1[[#This Row],[Contract]]="Month-to-Month", Table1[[#This Row],[Tenure in Months]]&lt;12), "Medium Risk", "Low Risk"))</f>
        <v>Low Risk</v>
      </c>
    </row>
    <row r="4150" spans="1:51" x14ac:dyDescent="0.35">
      <c r="A4150" t="s">
        <v>5350</v>
      </c>
      <c r="B4150" t="s">
        <v>66</v>
      </c>
      <c r="C4150">
        <v>51</v>
      </c>
      <c r="D4150" t="s">
        <v>52</v>
      </c>
      <c r="E4150" t="s">
        <v>52</v>
      </c>
      <c r="F4150" t="s">
        <v>52</v>
      </c>
      <c r="G4150" t="s">
        <v>52</v>
      </c>
      <c r="H4150">
        <v>0</v>
      </c>
      <c r="I4150" t="s">
        <v>54</v>
      </c>
      <c r="J4150" t="s">
        <v>55</v>
      </c>
      <c r="K4150" t="s">
        <v>2064</v>
      </c>
      <c r="L4150">
        <v>93930</v>
      </c>
      <c r="M4150">
        <v>36.220761000000003</v>
      </c>
      <c r="N4150">
        <v>-120.980777</v>
      </c>
      <c r="O4150">
        <v>14477</v>
      </c>
      <c r="P4150" t="s">
        <v>57</v>
      </c>
      <c r="Q4150" t="s">
        <v>52</v>
      </c>
      <c r="R4150">
        <v>0</v>
      </c>
      <c r="S4150">
        <v>64</v>
      </c>
      <c r="T4150" t="s">
        <v>58</v>
      </c>
      <c r="U4150" t="s">
        <v>53</v>
      </c>
      <c r="V4150">
        <v>44.31</v>
      </c>
      <c r="W4150" t="s">
        <v>53</v>
      </c>
      <c r="X4150" t="s">
        <v>53</v>
      </c>
      <c r="Y4150" t="s">
        <v>68</v>
      </c>
      <c r="Z4150">
        <v>4</v>
      </c>
      <c r="AA4150" t="s">
        <v>53</v>
      </c>
      <c r="AB4150" t="s">
        <v>53</v>
      </c>
      <c r="AC4150" t="s">
        <v>53</v>
      </c>
      <c r="AD4150" t="s">
        <v>53</v>
      </c>
      <c r="AE4150" t="s">
        <v>53</v>
      </c>
      <c r="AF4150" t="s">
        <v>53</v>
      </c>
      <c r="AG4150" t="s">
        <v>53</v>
      </c>
      <c r="AH4150" t="s">
        <v>53</v>
      </c>
      <c r="AI4150" t="s">
        <v>334</v>
      </c>
      <c r="AJ4150" t="s">
        <v>53</v>
      </c>
      <c r="AK4150" t="s">
        <v>61</v>
      </c>
      <c r="AL4150">
        <v>115.1</v>
      </c>
      <c r="AM4150">
        <v>7334.05</v>
      </c>
      <c r="AN4150">
        <v>0</v>
      </c>
      <c r="AO4150">
        <v>0</v>
      </c>
      <c r="AP4150">
        <v>2835.84</v>
      </c>
      <c r="AQ4150">
        <v>10169.89</v>
      </c>
      <c r="AR4150">
        <v>3</v>
      </c>
      <c r="AS4150" t="s">
        <v>881</v>
      </c>
      <c r="AT4150" t="s">
        <v>52</v>
      </c>
      <c r="AU4150">
        <v>78</v>
      </c>
      <c r="AV4150">
        <v>5213</v>
      </c>
      <c r="AY4150" t="str">
        <f>IF(AND(Table1[[#This Row],[Contract]]="Month-to-Month", Table1[[#This Row],[Tenure in Months]]&lt;6, Table1[[#This Row],[Payment Method]]="Bank Withdrawal"), "High Risk", IF(OR(Table1[[#This Row],[Contract]]="Month-to-Month", Table1[[#This Row],[Tenure in Months]]&lt;12), "Medium Risk", "Low Risk"))</f>
        <v>Low Risk</v>
      </c>
    </row>
    <row r="4151" spans="1:51" x14ac:dyDescent="0.35">
      <c r="A4151" t="s">
        <v>5351</v>
      </c>
      <c r="B4151" t="s">
        <v>51</v>
      </c>
      <c r="C4151">
        <v>39</v>
      </c>
      <c r="D4151" t="s">
        <v>52</v>
      </c>
      <c r="E4151" t="s">
        <v>52</v>
      </c>
      <c r="F4151" t="s">
        <v>52</v>
      </c>
      <c r="G4151" t="s">
        <v>52</v>
      </c>
      <c r="H4151">
        <v>0</v>
      </c>
      <c r="I4151" t="s">
        <v>54</v>
      </c>
      <c r="J4151" t="s">
        <v>55</v>
      </c>
      <c r="K4151" t="s">
        <v>1725</v>
      </c>
      <c r="L4151">
        <v>93940</v>
      </c>
      <c r="M4151">
        <v>36.362741</v>
      </c>
      <c r="N4151">
        <v>-121.869685</v>
      </c>
      <c r="O4151">
        <v>32857</v>
      </c>
      <c r="P4151" t="s">
        <v>57</v>
      </c>
      <c r="Q4151" t="s">
        <v>52</v>
      </c>
      <c r="R4151">
        <v>0</v>
      </c>
      <c r="S4151">
        <v>24</v>
      </c>
      <c r="T4151" t="s">
        <v>75</v>
      </c>
      <c r="U4151" t="s">
        <v>53</v>
      </c>
      <c r="V4151">
        <v>25.68</v>
      </c>
      <c r="W4151" t="s">
        <v>53</v>
      </c>
      <c r="X4151" t="s">
        <v>53</v>
      </c>
      <c r="Y4151" t="s">
        <v>68</v>
      </c>
      <c r="Z4151">
        <v>6</v>
      </c>
      <c r="AA4151" t="s">
        <v>52</v>
      </c>
      <c r="AB4151" t="s">
        <v>53</v>
      </c>
      <c r="AC4151" t="s">
        <v>52</v>
      </c>
      <c r="AD4151" t="s">
        <v>52</v>
      </c>
      <c r="AE4151" t="s">
        <v>53</v>
      </c>
      <c r="AF4151" t="s">
        <v>53</v>
      </c>
      <c r="AG4151" t="s">
        <v>53</v>
      </c>
      <c r="AH4151" t="s">
        <v>53</v>
      </c>
      <c r="AI4151" t="s">
        <v>60</v>
      </c>
      <c r="AJ4151" t="s">
        <v>53</v>
      </c>
      <c r="AK4151" t="s">
        <v>61</v>
      </c>
      <c r="AL4151">
        <v>99.65</v>
      </c>
      <c r="AM4151">
        <v>2404.85</v>
      </c>
      <c r="AN4151">
        <v>0</v>
      </c>
      <c r="AO4151">
        <v>0</v>
      </c>
      <c r="AP4151">
        <v>616.31999999999903</v>
      </c>
      <c r="AQ4151">
        <v>3021.17</v>
      </c>
      <c r="AR4151">
        <v>3</v>
      </c>
      <c r="AS4151" t="s">
        <v>881</v>
      </c>
      <c r="AT4151" t="s">
        <v>52</v>
      </c>
      <c r="AU4151">
        <v>47</v>
      </c>
      <c r="AV4151">
        <v>5207</v>
      </c>
      <c r="AY4151" t="str">
        <f>IF(AND(Table1[[#This Row],[Contract]]="Month-to-Month", Table1[[#This Row],[Tenure in Months]]&lt;6, Table1[[#This Row],[Payment Method]]="Bank Withdrawal"), "High Risk", IF(OR(Table1[[#This Row],[Contract]]="Month-to-Month", Table1[[#This Row],[Tenure in Months]]&lt;12), "Medium Risk", "Low Risk"))</f>
        <v>Medium Risk</v>
      </c>
    </row>
    <row r="4152" spans="1:51" x14ac:dyDescent="0.35">
      <c r="A4152" t="s">
        <v>5352</v>
      </c>
      <c r="B4152" t="s">
        <v>51</v>
      </c>
      <c r="C4152">
        <v>39</v>
      </c>
      <c r="D4152" t="s">
        <v>52</v>
      </c>
      <c r="E4152" t="s">
        <v>52</v>
      </c>
      <c r="F4152" t="s">
        <v>53</v>
      </c>
      <c r="G4152" t="s">
        <v>52</v>
      </c>
      <c r="H4152">
        <v>0</v>
      </c>
      <c r="I4152" t="s">
        <v>54</v>
      </c>
      <c r="J4152" t="s">
        <v>55</v>
      </c>
      <c r="K4152" t="s">
        <v>2879</v>
      </c>
      <c r="L4152">
        <v>93950</v>
      </c>
      <c r="M4152">
        <v>36.618336999999997</v>
      </c>
      <c r="N4152">
        <v>-121.926417</v>
      </c>
      <c r="O4152">
        <v>15449</v>
      </c>
      <c r="P4152" t="s">
        <v>57</v>
      </c>
      <c r="Q4152" t="s">
        <v>52</v>
      </c>
      <c r="R4152">
        <v>0</v>
      </c>
      <c r="S4152">
        <v>2</v>
      </c>
      <c r="T4152" t="s">
        <v>58</v>
      </c>
      <c r="U4152" t="s">
        <v>53</v>
      </c>
      <c r="V4152">
        <v>49.41</v>
      </c>
      <c r="W4152" t="s">
        <v>53</v>
      </c>
      <c r="X4152" t="s">
        <v>53</v>
      </c>
      <c r="Y4152" t="s">
        <v>68</v>
      </c>
      <c r="Z4152">
        <v>20</v>
      </c>
      <c r="AA4152" t="s">
        <v>52</v>
      </c>
      <c r="AB4152" t="s">
        <v>52</v>
      </c>
      <c r="AC4152" t="s">
        <v>53</v>
      </c>
      <c r="AD4152" t="s">
        <v>52</v>
      </c>
      <c r="AE4152" t="s">
        <v>53</v>
      </c>
      <c r="AF4152" t="s">
        <v>52</v>
      </c>
      <c r="AG4152" t="s">
        <v>52</v>
      </c>
      <c r="AH4152" t="s">
        <v>52</v>
      </c>
      <c r="AI4152" t="s">
        <v>60</v>
      </c>
      <c r="AJ4152" t="s">
        <v>53</v>
      </c>
      <c r="AK4152" t="s">
        <v>61</v>
      </c>
      <c r="AL4152">
        <v>91.45</v>
      </c>
      <c r="AM4152">
        <v>171.45</v>
      </c>
      <c r="AN4152">
        <v>0</v>
      </c>
      <c r="AO4152">
        <v>10</v>
      </c>
      <c r="AP4152">
        <v>98.82</v>
      </c>
      <c r="AQ4152">
        <v>280.27</v>
      </c>
      <c r="AR4152">
        <v>5</v>
      </c>
      <c r="AS4152" t="s">
        <v>883</v>
      </c>
      <c r="AT4152" t="s">
        <v>52</v>
      </c>
      <c r="AU4152">
        <v>32</v>
      </c>
      <c r="AV4152">
        <v>4889</v>
      </c>
      <c r="AY4152" t="str">
        <f>IF(AND(Table1[[#This Row],[Contract]]="Month-to-Month", Table1[[#This Row],[Tenure in Months]]&lt;6, Table1[[#This Row],[Payment Method]]="Bank Withdrawal"), "High Risk", IF(OR(Table1[[#This Row],[Contract]]="Month-to-Month", Table1[[#This Row],[Tenure in Months]]&lt;12), "Medium Risk", "Low Risk"))</f>
        <v>High Risk</v>
      </c>
    </row>
    <row r="4153" spans="1:51" x14ac:dyDescent="0.35">
      <c r="A4153" t="s">
        <v>5353</v>
      </c>
      <c r="B4153" t="s">
        <v>66</v>
      </c>
      <c r="C4153">
        <v>41</v>
      </c>
      <c r="D4153" t="s">
        <v>52</v>
      </c>
      <c r="E4153" t="s">
        <v>52</v>
      </c>
      <c r="F4153" t="s">
        <v>53</v>
      </c>
      <c r="G4153" t="s">
        <v>53</v>
      </c>
      <c r="H4153">
        <v>2</v>
      </c>
      <c r="I4153" t="s">
        <v>54</v>
      </c>
      <c r="J4153" t="s">
        <v>55</v>
      </c>
      <c r="K4153" t="s">
        <v>2068</v>
      </c>
      <c r="L4153">
        <v>93953</v>
      </c>
      <c r="M4153">
        <v>36.587496999999999</v>
      </c>
      <c r="N4153">
        <v>-121.94481500000001</v>
      </c>
      <c r="O4153">
        <v>4602</v>
      </c>
      <c r="P4153" t="s">
        <v>57</v>
      </c>
      <c r="Q4153" t="s">
        <v>53</v>
      </c>
      <c r="R4153">
        <v>9</v>
      </c>
      <c r="S4153">
        <v>34</v>
      </c>
      <c r="T4153" t="s">
        <v>75</v>
      </c>
      <c r="U4153" t="s">
        <v>53</v>
      </c>
      <c r="V4153">
        <v>9.09</v>
      </c>
      <c r="W4153" t="s">
        <v>52</v>
      </c>
      <c r="X4153" t="s">
        <v>53</v>
      </c>
      <c r="Y4153" t="s">
        <v>59</v>
      </c>
      <c r="Z4153">
        <v>16</v>
      </c>
      <c r="AA4153" t="s">
        <v>53</v>
      </c>
      <c r="AB4153" t="s">
        <v>53</v>
      </c>
      <c r="AC4153" t="s">
        <v>53</v>
      </c>
      <c r="AD4153" t="s">
        <v>53</v>
      </c>
      <c r="AE4153" t="s">
        <v>53</v>
      </c>
      <c r="AF4153" t="s">
        <v>53</v>
      </c>
      <c r="AG4153" t="s">
        <v>53</v>
      </c>
      <c r="AH4153" t="s">
        <v>53</v>
      </c>
      <c r="AI4153" t="s">
        <v>334</v>
      </c>
      <c r="AJ4153" t="s">
        <v>52</v>
      </c>
      <c r="AK4153" t="s">
        <v>69</v>
      </c>
      <c r="AL4153">
        <v>84.75</v>
      </c>
      <c r="AM4153">
        <v>2839.45</v>
      </c>
      <c r="AN4153">
        <v>0</v>
      </c>
      <c r="AO4153">
        <v>0</v>
      </c>
      <c r="AP4153">
        <v>309.06</v>
      </c>
      <c r="AQ4153">
        <v>3148.5099999999902</v>
      </c>
      <c r="AR4153">
        <v>3</v>
      </c>
      <c r="AS4153" t="s">
        <v>881</v>
      </c>
      <c r="AT4153" t="s">
        <v>52</v>
      </c>
      <c r="AU4153">
        <v>51</v>
      </c>
      <c r="AV4153">
        <v>2020</v>
      </c>
      <c r="AY4153" t="str">
        <f>IF(AND(Table1[[#This Row],[Contract]]="Month-to-Month", Table1[[#This Row],[Tenure in Months]]&lt;6, Table1[[#This Row],[Payment Method]]="Bank Withdrawal"), "High Risk", IF(OR(Table1[[#This Row],[Contract]]="Month-to-Month", Table1[[#This Row],[Tenure in Months]]&lt;12), "Medium Risk", "Low Risk"))</f>
        <v>Low Risk</v>
      </c>
    </row>
    <row r="4154" spans="1:51" x14ac:dyDescent="0.35">
      <c r="A4154" t="s">
        <v>5354</v>
      </c>
      <c r="B4154" t="s">
        <v>51</v>
      </c>
      <c r="C4154">
        <v>43</v>
      </c>
      <c r="D4154" t="s">
        <v>52</v>
      </c>
      <c r="E4154" t="s">
        <v>52</v>
      </c>
      <c r="F4154" t="s">
        <v>53</v>
      </c>
      <c r="G4154" t="s">
        <v>53</v>
      </c>
      <c r="H4154">
        <v>3</v>
      </c>
      <c r="I4154" t="s">
        <v>54</v>
      </c>
      <c r="J4154" t="s">
        <v>55</v>
      </c>
      <c r="K4154" t="s">
        <v>2881</v>
      </c>
      <c r="L4154">
        <v>93955</v>
      </c>
      <c r="M4154">
        <v>36.625114000000004</v>
      </c>
      <c r="N4154">
        <v>-121.823565</v>
      </c>
      <c r="O4154">
        <v>38244</v>
      </c>
      <c r="P4154" t="s">
        <v>57</v>
      </c>
      <c r="Q4154" t="s">
        <v>53</v>
      </c>
      <c r="R4154">
        <v>7</v>
      </c>
      <c r="S4154">
        <v>53</v>
      </c>
      <c r="T4154" t="s">
        <v>58</v>
      </c>
      <c r="U4154" t="s">
        <v>53</v>
      </c>
      <c r="V4154">
        <v>31.86</v>
      </c>
      <c r="W4154" t="s">
        <v>53</v>
      </c>
      <c r="X4154" t="s">
        <v>53</v>
      </c>
      <c r="Y4154" t="s">
        <v>59</v>
      </c>
      <c r="Z4154">
        <v>56</v>
      </c>
      <c r="AA4154" t="s">
        <v>52</v>
      </c>
      <c r="AB4154" t="s">
        <v>52</v>
      </c>
      <c r="AC4154" t="s">
        <v>53</v>
      </c>
      <c r="AD4154" t="s">
        <v>53</v>
      </c>
      <c r="AE4154" t="s">
        <v>53</v>
      </c>
      <c r="AF4154" t="s">
        <v>53</v>
      </c>
      <c r="AG4154" t="s">
        <v>53</v>
      </c>
      <c r="AH4154" t="s">
        <v>53</v>
      </c>
      <c r="AI4154" t="s">
        <v>124</v>
      </c>
      <c r="AJ4154" t="s">
        <v>53</v>
      </c>
      <c r="AK4154" t="s">
        <v>69</v>
      </c>
      <c r="AL4154">
        <v>78.75</v>
      </c>
      <c r="AM4154">
        <v>3942.45</v>
      </c>
      <c r="AN4154">
        <v>0</v>
      </c>
      <c r="AO4154">
        <v>0</v>
      </c>
      <c r="AP4154">
        <v>1688.58</v>
      </c>
      <c r="AQ4154">
        <v>5631.03</v>
      </c>
      <c r="AR4154">
        <v>4</v>
      </c>
      <c r="AS4154" t="s">
        <v>881</v>
      </c>
      <c r="AT4154" t="s">
        <v>52</v>
      </c>
      <c r="AU4154">
        <v>73</v>
      </c>
      <c r="AV4154">
        <v>5052</v>
      </c>
      <c r="AY4154" t="str">
        <f>IF(AND(Table1[[#This Row],[Contract]]="Month-to-Month", Table1[[#This Row],[Tenure in Months]]&lt;6, Table1[[#This Row],[Payment Method]]="Bank Withdrawal"), "High Risk", IF(OR(Table1[[#This Row],[Contract]]="Month-to-Month", Table1[[#This Row],[Tenure in Months]]&lt;12), "Medium Risk", "Low Risk"))</f>
        <v>Low Risk</v>
      </c>
    </row>
    <row r="4155" spans="1:51" x14ac:dyDescent="0.35">
      <c r="A4155" t="s">
        <v>5355</v>
      </c>
      <c r="B4155" t="s">
        <v>66</v>
      </c>
      <c r="C4155">
        <v>64</v>
      </c>
      <c r="D4155" t="s">
        <v>52</v>
      </c>
      <c r="E4155" t="s">
        <v>52</v>
      </c>
      <c r="F4155" t="s">
        <v>53</v>
      </c>
      <c r="G4155" t="s">
        <v>53</v>
      </c>
      <c r="H4155">
        <v>1</v>
      </c>
      <c r="I4155" t="s">
        <v>54</v>
      </c>
      <c r="J4155" t="s">
        <v>55</v>
      </c>
      <c r="K4155" t="s">
        <v>4193</v>
      </c>
      <c r="L4155">
        <v>93960</v>
      </c>
      <c r="M4155">
        <v>36.414216000000003</v>
      </c>
      <c r="N4155">
        <v>-121.360597</v>
      </c>
      <c r="O4155">
        <v>13003</v>
      </c>
      <c r="P4155" t="s">
        <v>57</v>
      </c>
      <c r="Q4155" t="s">
        <v>53</v>
      </c>
      <c r="R4155">
        <v>8</v>
      </c>
      <c r="S4155">
        <v>47</v>
      </c>
      <c r="T4155" t="s">
        <v>58</v>
      </c>
      <c r="U4155" t="s">
        <v>53</v>
      </c>
      <c r="V4155">
        <v>37.35</v>
      </c>
      <c r="W4155" t="s">
        <v>52</v>
      </c>
      <c r="X4155" t="s">
        <v>52</v>
      </c>
      <c r="Y4155" t="s">
        <v>58</v>
      </c>
      <c r="Z4155">
        <v>0</v>
      </c>
      <c r="AA4155" t="s">
        <v>52</v>
      </c>
      <c r="AB4155" t="s">
        <v>52</v>
      </c>
      <c r="AC4155" t="s">
        <v>52</v>
      </c>
      <c r="AD4155" t="s">
        <v>52</v>
      </c>
      <c r="AE4155" t="s">
        <v>52</v>
      </c>
      <c r="AF4155" t="s">
        <v>52</v>
      </c>
      <c r="AG4155" t="s">
        <v>52</v>
      </c>
      <c r="AH4155" t="s">
        <v>52</v>
      </c>
      <c r="AI4155" t="s">
        <v>334</v>
      </c>
      <c r="AJ4155" t="s">
        <v>52</v>
      </c>
      <c r="AK4155" t="s">
        <v>69</v>
      </c>
      <c r="AL4155">
        <v>20.25</v>
      </c>
      <c r="AM4155">
        <v>873.4</v>
      </c>
      <c r="AN4155">
        <v>0</v>
      </c>
      <c r="AO4155">
        <v>0</v>
      </c>
      <c r="AP4155">
        <v>1755.45</v>
      </c>
      <c r="AQ4155">
        <v>2628.85</v>
      </c>
      <c r="AR4155">
        <v>5</v>
      </c>
      <c r="AS4155" t="s">
        <v>881</v>
      </c>
      <c r="AT4155" t="s">
        <v>52</v>
      </c>
      <c r="AU4155">
        <v>38</v>
      </c>
      <c r="AV4155">
        <v>2070</v>
      </c>
      <c r="AY4155" t="str">
        <f>IF(AND(Table1[[#This Row],[Contract]]="Month-to-Month", Table1[[#This Row],[Tenure in Months]]&lt;6, Table1[[#This Row],[Payment Method]]="Bank Withdrawal"), "High Risk", IF(OR(Table1[[#This Row],[Contract]]="Month-to-Month", Table1[[#This Row],[Tenure in Months]]&lt;12), "Medium Risk", "Low Risk"))</f>
        <v>Low Risk</v>
      </c>
    </row>
    <row r="4156" spans="1:51" x14ac:dyDescent="0.35">
      <c r="A4156" t="s">
        <v>5356</v>
      </c>
      <c r="B4156" t="s">
        <v>51</v>
      </c>
      <c r="C4156">
        <v>22</v>
      </c>
      <c r="D4156" t="s">
        <v>53</v>
      </c>
      <c r="E4156" t="s">
        <v>52</v>
      </c>
      <c r="F4156" t="s">
        <v>52</v>
      </c>
      <c r="G4156" t="s">
        <v>53</v>
      </c>
      <c r="H4156">
        <v>1</v>
      </c>
      <c r="I4156" t="s">
        <v>54</v>
      </c>
      <c r="J4156" t="s">
        <v>55</v>
      </c>
      <c r="K4156" t="s">
        <v>4195</v>
      </c>
      <c r="L4156">
        <v>93962</v>
      </c>
      <c r="M4156">
        <v>36.624640999999997</v>
      </c>
      <c r="N4156">
        <v>-121.647195</v>
      </c>
      <c r="O4156">
        <v>407</v>
      </c>
      <c r="P4156" t="s">
        <v>57</v>
      </c>
      <c r="Q4156" t="s">
        <v>52</v>
      </c>
      <c r="R4156">
        <v>0</v>
      </c>
      <c r="S4156">
        <v>72</v>
      </c>
      <c r="T4156" t="s">
        <v>58</v>
      </c>
      <c r="U4156" t="s">
        <v>53</v>
      </c>
      <c r="V4156">
        <v>31.93</v>
      </c>
      <c r="W4156" t="s">
        <v>52</v>
      </c>
      <c r="X4156" t="s">
        <v>52</v>
      </c>
      <c r="Y4156" t="s">
        <v>58</v>
      </c>
      <c r="Z4156">
        <v>0</v>
      </c>
      <c r="AA4156" t="s">
        <v>52</v>
      </c>
      <c r="AB4156" t="s">
        <v>52</v>
      </c>
      <c r="AC4156" t="s">
        <v>52</v>
      </c>
      <c r="AD4156" t="s">
        <v>52</v>
      </c>
      <c r="AE4156" t="s">
        <v>52</v>
      </c>
      <c r="AF4156" t="s">
        <v>52</v>
      </c>
      <c r="AG4156" t="s">
        <v>52</v>
      </c>
      <c r="AH4156" t="s">
        <v>52</v>
      </c>
      <c r="AI4156" t="s">
        <v>334</v>
      </c>
      <c r="AJ4156" t="s">
        <v>52</v>
      </c>
      <c r="AK4156" t="s">
        <v>69</v>
      </c>
      <c r="AL4156">
        <v>19.899999999999999</v>
      </c>
      <c r="AM4156">
        <v>1529.65</v>
      </c>
      <c r="AN4156">
        <v>0</v>
      </c>
      <c r="AO4156">
        <v>0</v>
      </c>
      <c r="AP4156">
        <v>2298.96</v>
      </c>
      <c r="AQ4156">
        <v>3828.61</v>
      </c>
      <c r="AR4156">
        <v>4</v>
      </c>
      <c r="AS4156" t="s">
        <v>881</v>
      </c>
      <c r="AT4156" t="s">
        <v>52</v>
      </c>
      <c r="AU4156">
        <v>72</v>
      </c>
      <c r="AV4156">
        <v>5730</v>
      </c>
      <c r="AY4156" t="str">
        <f>IF(AND(Table1[[#This Row],[Contract]]="Month-to-Month", Table1[[#This Row],[Tenure in Months]]&lt;6, Table1[[#This Row],[Payment Method]]="Bank Withdrawal"), "High Risk", IF(OR(Table1[[#This Row],[Contract]]="Month-to-Month", Table1[[#This Row],[Tenure in Months]]&lt;12), "Medium Risk", "Low Risk"))</f>
        <v>Low Risk</v>
      </c>
    </row>
    <row r="4157" spans="1:51" x14ac:dyDescent="0.35">
      <c r="A4157" t="s">
        <v>5357</v>
      </c>
      <c r="B4157" t="s">
        <v>51</v>
      </c>
      <c r="C4157">
        <v>25</v>
      </c>
      <c r="D4157" t="s">
        <v>53</v>
      </c>
      <c r="E4157" t="s">
        <v>52</v>
      </c>
      <c r="F4157" t="s">
        <v>53</v>
      </c>
      <c r="G4157" t="s">
        <v>53</v>
      </c>
      <c r="H4157">
        <v>3</v>
      </c>
      <c r="I4157" t="s">
        <v>54</v>
      </c>
      <c r="J4157" t="s">
        <v>55</v>
      </c>
      <c r="K4157" t="s">
        <v>2070</v>
      </c>
      <c r="L4157">
        <v>94002</v>
      </c>
      <c r="M4157">
        <v>37.509366</v>
      </c>
      <c r="N4157">
        <v>-122.30613200000001</v>
      </c>
      <c r="O4157">
        <v>25566</v>
      </c>
      <c r="P4157" t="s">
        <v>57</v>
      </c>
      <c r="Q4157" t="s">
        <v>53</v>
      </c>
      <c r="R4157">
        <v>1</v>
      </c>
      <c r="S4157">
        <v>72</v>
      </c>
      <c r="T4157" t="s">
        <v>58</v>
      </c>
      <c r="U4157" t="s">
        <v>53</v>
      </c>
      <c r="V4157">
        <v>20.79</v>
      </c>
      <c r="W4157" t="s">
        <v>53</v>
      </c>
      <c r="X4157" t="s">
        <v>53</v>
      </c>
      <c r="Y4157" t="s">
        <v>68</v>
      </c>
      <c r="Z4157">
        <v>59</v>
      </c>
      <c r="AA4157" t="s">
        <v>53</v>
      </c>
      <c r="AB4157" t="s">
        <v>53</v>
      </c>
      <c r="AC4157" t="s">
        <v>52</v>
      </c>
      <c r="AD4157" t="s">
        <v>53</v>
      </c>
      <c r="AE4157" t="s">
        <v>52</v>
      </c>
      <c r="AF4157" t="s">
        <v>53</v>
      </c>
      <c r="AG4157" t="s">
        <v>53</v>
      </c>
      <c r="AH4157" t="s">
        <v>53</v>
      </c>
      <c r="AI4157" t="s">
        <v>334</v>
      </c>
      <c r="AJ4157" t="s">
        <v>53</v>
      </c>
      <c r="AK4157" t="s">
        <v>69</v>
      </c>
      <c r="AL4157">
        <v>97.75</v>
      </c>
      <c r="AM4157">
        <v>6991.6</v>
      </c>
      <c r="AN4157">
        <v>0</v>
      </c>
      <c r="AO4157">
        <v>0</v>
      </c>
      <c r="AP4157">
        <v>1496.8799999999901</v>
      </c>
      <c r="AQ4157">
        <v>8488.48</v>
      </c>
      <c r="AR4157">
        <v>3</v>
      </c>
      <c r="AS4157" t="s">
        <v>881</v>
      </c>
      <c r="AT4157" t="s">
        <v>52</v>
      </c>
      <c r="AU4157">
        <v>46</v>
      </c>
      <c r="AV4157">
        <v>4054</v>
      </c>
      <c r="AY4157" t="str">
        <f>IF(AND(Table1[[#This Row],[Contract]]="Month-to-Month", Table1[[#This Row],[Tenure in Months]]&lt;6, Table1[[#This Row],[Payment Method]]="Bank Withdrawal"), "High Risk", IF(OR(Table1[[#This Row],[Contract]]="Month-to-Month", Table1[[#This Row],[Tenure in Months]]&lt;12), "Medium Risk", "Low Risk"))</f>
        <v>Low Risk</v>
      </c>
    </row>
    <row r="4158" spans="1:51" x14ac:dyDescent="0.35">
      <c r="A4158" t="s">
        <v>5358</v>
      </c>
      <c r="B4158" t="s">
        <v>66</v>
      </c>
      <c r="C4158">
        <v>45</v>
      </c>
      <c r="D4158" t="s">
        <v>52</v>
      </c>
      <c r="E4158" t="s">
        <v>52</v>
      </c>
      <c r="F4158" t="s">
        <v>52</v>
      </c>
      <c r="G4158" t="s">
        <v>52</v>
      </c>
      <c r="H4158">
        <v>0</v>
      </c>
      <c r="I4158" t="s">
        <v>54</v>
      </c>
      <c r="J4158" t="s">
        <v>55</v>
      </c>
      <c r="K4158" t="s">
        <v>559</v>
      </c>
      <c r="L4158">
        <v>94019</v>
      </c>
      <c r="M4158">
        <v>37.455669999999998</v>
      </c>
      <c r="N4158">
        <v>-122.40799199999999</v>
      </c>
      <c r="O4158">
        <v>17929</v>
      </c>
      <c r="P4158" t="s">
        <v>57</v>
      </c>
      <c r="Q4158" t="s">
        <v>52</v>
      </c>
      <c r="R4158">
        <v>0</v>
      </c>
      <c r="S4158">
        <v>7</v>
      </c>
      <c r="T4158" t="s">
        <v>58</v>
      </c>
      <c r="U4158" t="s">
        <v>53</v>
      </c>
      <c r="V4158">
        <v>39.020000000000003</v>
      </c>
      <c r="W4158" t="s">
        <v>52</v>
      </c>
      <c r="X4158" t="s">
        <v>53</v>
      </c>
      <c r="Y4158" t="s">
        <v>68</v>
      </c>
      <c r="Z4158">
        <v>25</v>
      </c>
      <c r="AA4158" t="s">
        <v>52</v>
      </c>
      <c r="AB4158" t="s">
        <v>52</v>
      </c>
      <c r="AC4158" t="s">
        <v>53</v>
      </c>
      <c r="AD4158" t="s">
        <v>53</v>
      </c>
      <c r="AE4158" t="s">
        <v>53</v>
      </c>
      <c r="AF4158" t="s">
        <v>53</v>
      </c>
      <c r="AG4158" t="s">
        <v>53</v>
      </c>
      <c r="AH4158" t="s">
        <v>53</v>
      </c>
      <c r="AI4158" t="s">
        <v>60</v>
      </c>
      <c r="AJ4158" t="s">
        <v>53</v>
      </c>
      <c r="AK4158" t="s">
        <v>61</v>
      </c>
      <c r="AL4158">
        <v>100.4</v>
      </c>
      <c r="AM4158">
        <v>715</v>
      </c>
      <c r="AN4158">
        <v>0</v>
      </c>
      <c r="AO4158">
        <v>0</v>
      </c>
      <c r="AP4158">
        <v>273.14</v>
      </c>
      <c r="AQ4158">
        <v>988.14</v>
      </c>
      <c r="AR4158">
        <v>3</v>
      </c>
      <c r="AS4158" t="s">
        <v>881</v>
      </c>
      <c r="AT4158" t="s">
        <v>52</v>
      </c>
      <c r="AU4158">
        <v>56</v>
      </c>
      <c r="AV4158">
        <v>5041</v>
      </c>
      <c r="AY4158" t="str">
        <f>IF(AND(Table1[[#This Row],[Contract]]="Month-to-Month", Table1[[#This Row],[Tenure in Months]]&lt;6, Table1[[#This Row],[Payment Method]]="Bank Withdrawal"), "High Risk", IF(OR(Table1[[#This Row],[Contract]]="Month-to-Month", Table1[[#This Row],[Tenure in Months]]&lt;12), "Medium Risk", "Low Risk"))</f>
        <v>Medium Risk</v>
      </c>
    </row>
    <row r="4159" spans="1:51" x14ac:dyDescent="0.35">
      <c r="A4159" t="s">
        <v>5359</v>
      </c>
      <c r="B4159" t="s">
        <v>66</v>
      </c>
      <c r="C4159">
        <v>59</v>
      </c>
      <c r="D4159" t="s">
        <v>52</v>
      </c>
      <c r="E4159" t="s">
        <v>52</v>
      </c>
      <c r="F4159" t="s">
        <v>53</v>
      </c>
      <c r="G4159" t="s">
        <v>52</v>
      </c>
      <c r="H4159">
        <v>0</v>
      </c>
      <c r="I4159" t="s">
        <v>54</v>
      </c>
      <c r="J4159" t="s">
        <v>55</v>
      </c>
      <c r="K4159" t="s">
        <v>4201</v>
      </c>
      <c r="L4159">
        <v>94020</v>
      </c>
      <c r="M4159">
        <v>37.285677</v>
      </c>
      <c r="N4159">
        <v>-122.224165</v>
      </c>
      <c r="O4159">
        <v>1622</v>
      </c>
      <c r="P4159" t="s">
        <v>57</v>
      </c>
      <c r="Q4159" t="s">
        <v>53</v>
      </c>
      <c r="R4159">
        <v>10</v>
      </c>
      <c r="S4159">
        <v>71</v>
      </c>
      <c r="T4159" t="s">
        <v>58</v>
      </c>
      <c r="U4159" t="s">
        <v>53</v>
      </c>
      <c r="V4159">
        <v>33</v>
      </c>
      <c r="W4159" t="s">
        <v>53</v>
      </c>
      <c r="X4159" t="s">
        <v>52</v>
      </c>
      <c r="Y4159" t="s">
        <v>58</v>
      </c>
      <c r="Z4159">
        <v>0</v>
      </c>
      <c r="AA4159" t="s">
        <v>52</v>
      </c>
      <c r="AB4159" t="s">
        <v>52</v>
      </c>
      <c r="AC4159" t="s">
        <v>52</v>
      </c>
      <c r="AD4159" t="s">
        <v>52</v>
      </c>
      <c r="AE4159" t="s">
        <v>52</v>
      </c>
      <c r="AF4159" t="s">
        <v>52</v>
      </c>
      <c r="AG4159" t="s">
        <v>52</v>
      </c>
      <c r="AH4159" t="s">
        <v>52</v>
      </c>
      <c r="AI4159" t="s">
        <v>334</v>
      </c>
      <c r="AJ4159" t="s">
        <v>53</v>
      </c>
      <c r="AK4159" t="s">
        <v>69</v>
      </c>
      <c r="AL4159">
        <v>24.45</v>
      </c>
      <c r="AM4159">
        <v>1681.6</v>
      </c>
      <c r="AN4159">
        <v>0</v>
      </c>
      <c r="AO4159">
        <v>0</v>
      </c>
      <c r="AP4159">
        <v>2343</v>
      </c>
      <c r="AQ4159">
        <v>4024.6</v>
      </c>
      <c r="AR4159">
        <v>5</v>
      </c>
      <c r="AS4159" t="s">
        <v>881</v>
      </c>
      <c r="AT4159" t="s">
        <v>52</v>
      </c>
      <c r="AU4159">
        <v>77</v>
      </c>
      <c r="AV4159">
        <v>4742</v>
      </c>
      <c r="AY4159" t="str">
        <f>IF(AND(Table1[[#This Row],[Contract]]="Month-to-Month", Table1[[#This Row],[Tenure in Months]]&lt;6, Table1[[#This Row],[Payment Method]]="Bank Withdrawal"), "High Risk", IF(OR(Table1[[#This Row],[Contract]]="Month-to-Month", Table1[[#This Row],[Tenure in Months]]&lt;12), "Medium Risk", "Low Risk"))</f>
        <v>Low Risk</v>
      </c>
    </row>
    <row r="4160" spans="1:51" x14ac:dyDescent="0.35">
      <c r="A4160" t="s">
        <v>5360</v>
      </c>
      <c r="B4160" t="s">
        <v>51</v>
      </c>
      <c r="C4160">
        <v>39</v>
      </c>
      <c r="D4160" t="s">
        <v>52</v>
      </c>
      <c r="E4160" t="s">
        <v>52</v>
      </c>
      <c r="F4160" t="s">
        <v>53</v>
      </c>
      <c r="G4160" t="s">
        <v>53</v>
      </c>
      <c r="H4160">
        <v>2</v>
      </c>
      <c r="I4160" t="s">
        <v>54</v>
      </c>
      <c r="J4160" t="s">
        <v>55</v>
      </c>
      <c r="K4160" t="s">
        <v>1017</v>
      </c>
      <c r="L4160">
        <v>94022</v>
      </c>
      <c r="M4160">
        <v>37.349545999999997</v>
      </c>
      <c r="N4160">
        <v>-122.134356</v>
      </c>
      <c r="O4160">
        <v>18486</v>
      </c>
      <c r="P4160" t="s">
        <v>57</v>
      </c>
      <c r="Q4160" t="s">
        <v>53</v>
      </c>
      <c r="R4160">
        <v>2</v>
      </c>
      <c r="S4160">
        <v>67</v>
      </c>
      <c r="T4160" t="s">
        <v>229</v>
      </c>
      <c r="U4160" t="s">
        <v>52</v>
      </c>
      <c r="V4160">
        <v>0</v>
      </c>
      <c r="W4160" t="s">
        <v>52</v>
      </c>
      <c r="X4160" t="s">
        <v>53</v>
      </c>
      <c r="Y4160" t="s">
        <v>59</v>
      </c>
      <c r="Z4160">
        <v>17</v>
      </c>
      <c r="AA4160" t="s">
        <v>53</v>
      </c>
      <c r="AB4160" t="s">
        <v>52</v>
      </c>
      <c r="AC4160" t="s">
        <v>52</v>
      </c>
      <c r="AD4160" t="s">
        <v>52</v>
      </c>
      <c r="AE4160" t="s">
        <v>53</v>
      </c>
      <c r="AF4160" t="s">
        <v>53</v>
      </c>
      <c r="AG4160" t="s">
        <v>53</v>
      </c>
      <c r="AH4160" t="s">
        <v>53</v>
      </c>
      <c r="AI4160" t="s">
        <v>334</v>
      </c>
      <c r="AJ4160" t="s">
        <v>52</v>
      </c>
      <c r="AK4160" t="s">
        <v>69</v>
      </c>
      <c r="AL4160">
        <v>50.9</v>
      </c>
      <c r="AM4160">
        <v>3281.65</v>
      </c>
      <c r="AN4160">
        <v>0</v>
      </c>
      <c r="AO4160">
        <v>0</v>
      </c>
      <c r="AP4160">
        <v>0</v>
      </c>
      <c r="AQ4160">
        <v>3281.65</v>
      </c>
      <c r="AR4160">
        <v>4</v>
      </c>
      <c r="AS4160" t="s">
        <v>881</v>
      </c>
      <c r="AT4160" t="s">
        <v>52</v>
      </c>
      <c r="AU4160">
        <v>62</v>
      </c>
      <c r="AV4160">
        <v>5281</v>
      </c>
      <c r="AY4160" t="str">
        <f>IF(AND(Table1[[#This Row],[Contract]]="Month-to-Month", Table1[[#This Row],[Tenure in Months]]&lt;6, Table1[[#This Row],[Payment Method]]="Bank Withdrawal"), "High Risk", IF(OR(Table1[[#This Row],[Contract]]="Month-to-Month", Table1[[#This Row],[Tenure in Months]]&lt;12), "Medium Risk", "Low Risk"))</f>
        <v>Low Risk</v>
      </c>
    </row>
    <row r="4161" spans="1:51" x14ac:dyDescent="0.35">
      <c r="A4161" t="s">
        <v>5361</v>
      </c>
      <c r="B4161" t="s">
        <v>51</v>
      </c>
      <c r="C4161">
        <v>51</v>
      </c>
      <c r="D4161" t="s">
        <v>52</v>
      </c>
      <c r="E4161" t="s">
        <v>52</v>
      </c>
      <c r="F4161" t="s">
        <v>53</v>
      </c>
      <c r="G4161" t="s">
        <v>52</v>
      </c>
      <c r="H4161">
        <v>0</v>
      </c>
      <c r="I4161" t="s">
        <v>54</v>
      </c>
      <c r="J4161" t="s">
        <v>55</v>
      </c>
      <c r="K4161" t="s">
        <v>1017</v>
      </c>
      <c r="L4161">
        <v>94024</v>
      </c>
      <c r="M4161">
        <v>37.352910999999999</v>
      </c>
      <c r="N4161">
        <v>-122.093002</v>
      </c>
      <c r="O4161">
        <v>21496</v>
      </c>
      <c r="P4161" t="s">
        <v>57</v>
      </c>
      <c r="Q4161" t="s">
        <v>53</v>
      </c>
      <c r="R4161">
        <v>8</v>
      </c>
      <c r="S4161">
        <v>69</v>
      </c>
      <c r="T4161" t="s">
        <v>229</v>
      </c>
      <c r="U4161" t="s">
        <v>53</v>
      </c>
      <c r="V4161">
        <v>33.369999999999997</v>
      </c>
      <c r="W4161" t="s">
        <v>53</v>
      </c>
      <c r="X4161" t="s">
        <v>53</v>
      </c>
      <c r="Y4161" t="s">
        <v>68</v>
      </c>
      <c r="Z4161">
        <v>24</v>
      </c>
      <c r="AA4161" t="s">
        <v>53</v>
      </c>
      <c r="AB4161" t="s">
        <v>53</v>
      </c>
      <c r="AC4161" t="s">
        <v>53</v>
      </c>
      <c r="AD4161" t="s">
        <v>53</v>
      </c>
      <c r="AE4161" t="s">
        <v>52</v>
      </c>
      <c r="AF4161" t="s">
        <v>53</v>
      </c>
      <c r="AG4161" t="s">
        <v>53</v>
      </c>
      <c r="AH4161" t="s">
        <v>53</v>
      </c>
      <c r="AI4161" t="s">
        <v>124</v>
      </c>
      <c r="AJ4161" t="s">
        <v>53</v>
      </c>
      <c r="AK4161" t="s">
        <v>69</v>
      </c>
      <c r="AL4161">
        <v>107.2</v>
      </c>
      <c r="AM4161">
        <v>7317.1</v>
      </c>
      <c r="AN4161">
        <v>0</v>
      </c>
      <c r="AO4161">
        <v>0</v>
      </c>
      <c r="AP4161">
        <v>2302.5299999999902</v>
      </c>
      <c r="AQ4161">
        <v>9619.6299999999992</v>
      </c>
      <c r="AR4161">
        <v>4</v>
      </c>
      <c r="AS4161" t="s">
        <v>881</v>
      </c>
      <c r="AT4161" t="s">
        <v>52</v>
      </c>
      <c r="AU4161">
        <v>51</v>
      </c>
      <c r="AV4161">
        <v>5935</v>
      </c>
      <c r="AY4161" t="str">
        <f>IF(AND(Table1[[#This Row],[Contract]]="Month-to-Month", Table1[[#This Row],[Tenure in Months]]&lt;6, Table1[[#This Row],[Payment Method]]="Bank Withdrawal"), "High Risk", IF(OR(Table1[[#This Row],[Contract]]="Month-to-Month", Table1[[#This Row],[Tenure in Months]]&lt;12), "Medium Risk", "Low Risk"))</f>
        <v>Low Risk</v>
      </c>
    </row>
    <row r="4162" spans="1:51" x14ac:dyDescent="0.35">
      <c r="A4162" t="s">
        <v>5362</v>
      </c>
      <c r="B4162" t="s">
        <v>51</v>
      </c>
      <c r="C4162">
        <v>33</v>
      </c>
      <c r="D4162" t="s">
        <v>52</v>
      </c>
      <c r="E4162" t="s">
        <v>52</v>
      </c>
      <c r="F4162" t="s">
        <v>52</v>
      </c>
      <c r="G4162" t="s">
        <v>52</v>
      </c>
      <c r="H4162">
        <v>0</v>
      </c>
      <c r="I4162" t="s">
        <v>54</v>
      </c>
      <c r="J4162" t="s">
        <v>55</v>
      </c>
      <c r="K4162" t="s">
        <v>746</v>
      </c>
      <c r="L4162">
        <v>94028</v>
      </c>
      <c r="M4162">
        <v>37.369709</v>
      </c>
      <c r="N4162">
        <v>-122.215844</v>
      </c>
      <c r="O4162">
        <v>6601</v>
      </c>
      <c r="P4162" t="s">
        <v>57</v>
      </c>
      <c r="Q4162" t="s">
        <v>52</v>
      </c>
      <c r="R4162">
        <v>0</v>
      </c>
      <c r="S4162">
        <v>72</v>
      </c>
      <c r="T4162" t="s">
        <v>229</v>
      </c>
      <c r="U4162" t="s">
        <v>53</v>
      </c>
      <c r="V4162">
        <v>2.56</v>
      </c>
      <c r="W4162" t="s">
        <v>53</v>
      </c>
      <c r="X4162" t="s">
        <v>53</v>
      </c>
      <c r="Y4162" t="s">
        <v>68</v>
      </c>
      <c r="Z4162">
        <v>25</v>
      </c>
      <c r="AA4162" t="s">
        <v>53</v>
      </c>
      <c r="AB4162" t="s">
        <v>53</v>
      </c>
      <c r="AC4162" t="s">
        <v>53</v>
      </c>
      <c r="AD4162" t="s">
        <v>53</v>
      </c>
      <c r="AE4162" t="s">
        <v>53</v>
      </c>
      <c r="AF4162" t="s">
        <v>53</v>
      </c>
      <c r="AG4162" t="s">
        <v>53</v>
      </c>
      <c r="AH4162" t="s">
        <v>53</v>
      </c>
      <c r="AI4162" t="s">
        <v>334</v>
      </c>
      <c r="AJ4162" t="s">
        <v>52</v>
      </c>
      <c r="AK4162" t="s">
        <v>61</v>
      </c>
      <c r="AL4162">
        <v>113.4</v>
      </c>
      <c r="AM4162">
        <v>8164.1</v>
      </c>
      <c r="AN4162">
        <v>0</v>
      </c>
      <c r="AO4162">
        <v>0</v>
      </c>
      <c r="AP4162">
        <v>184.32</v>
      </c>
      <c r="AQ4162">
        <v>8348.42</v>
      </c>
      <c r="AR4162">
        <v>3</v>
      </c>
      <c r="AS4162" t="s">
        <v>881</v>
      </c>
      <c r="AT4162" t="s">
        <v>52</v>
      </c>
      <c r="AU4162">
        <v>56</v>
      </c>
      <c r="AV4162">
        <v>6347</v>
      </c>
      <c r="AY4162" t="str">
        <f>IF(AND(Table1[[#This Row],[Contract]]="Month-to-Month", Table1[[#This Row],[Tenure in Months]]&lt;6, Table1[[#This Row],[Payment Method]]="Bank Withdrawal"), "High Risk", IF(OR(Table1[[#This Row],[Contract]]="Month-to-Month", Table1[[#This Row],[Tenure in Months]]&lt;12), "Medium Risk", "Low Risk"))</f>
        <v>Low Risk</v>
      </c>
    </row>
    <row r="4163" spans="1:51" x14ac:dyDescent="0.35">
      <c r="A4163" t="s">
        <v>5363</v>
      </c>
      <c r="B4163" t="s">
        <v>51</v>
      </c>
      <c r="C4163">
        <v>31</v>
      </c>
      <c r="D4163" t="s">
        <v>52</v>
      </c>
      <c r="E4163" t="s">
        <v>52</v>
      </c>
      <c r="F4163" t="s">
        <v>53</v>
      </c>
      <c r="G4163" t="s">
        <v>53</v>
      </c>
      <c r="H4163">
        <v>1</v>
      </c>
      <c r="I4163" t="s">
        <v>54</v>
      </c>
      <c r="J4163" t="s">
        <v>55</v>
      </c>
      <c r="K4163" t="s">
        <v>1019</v>
      </c>
      <c r="L4163">
        <v>94030</v>
      </c>
      <c r="M4163">
        <v>37.601247999999998</v>
      </c>
      <c r="N4163">
        <v>-122.403099</v>
      </c>
      <c r="O4163">
        <v>20350</v>
      </c>
      <c r="P4163" t="s">
        <v>57</v>
      </c>
      <c r="Q4163" t="s">
        <v>53</v>
      </c>
      <c r="R4163">
        <v>10</v>
      </c>
      <c r="S4163">
        <v>34</v>
      </c>
      <c r="T4163" t="s">
        <v>58</v>
      </c>
      <c r="U4163" t="s">
        <v>52</v>
      </c>
      <c r="V4163">
        <v>0</v>
      </c>
      <c r="W4163" t="s">
        <v>52</v>
      </c>
      <c r="X4163" t="s">
        <v>53</v>
      </c>
      <c r="Y4163" t="s">
        <v>59</v>
      </c>
      <c r="Z4163">
        <v>29</v>
      </c>
      <c r="AA4163" t="s">
        <v>52</v>
      </c>
      <c r="AB4163" t="s">
        <v>52</v>
      </c>
      <c r="AC4163" t="s">
        <v>52</v>
      </c>
      <c r="AD4163" t="s">
        <v>53</v>
      </c>
      <c r="AE4163" t="s">
        <v>53</v>
      </c>
      <c r="AF4163" t="s">
        <v>52</v>
      </c>
      <c r="AG4163" t="s">
        <v>52</v>
      </c>
      <c r="AH4163" t="s">
        <v>53</v>
      </c>
      <c r="AI4163" t="s">
        <v>334</v>
      </c>
      <c r="AJ4163" t="s">
        <v>53</v>
      </c>
      <c r="AK4163" t="s">
        <v>61</v>
      </c>
      <c r="AL4163">
        <v>40.549999999999997</v>
      </c>
      <c r="AM4163">
        <v>1325.85</v>
      </c>
      <c r="AN4163">
        <v>0</v>
      </c>
      <c r="AO4163">
        <v>0</v>
      </c>
      <c r="AP4163">
        <v>0</v>
      </c>
      <c r="AQ4163">
        <v>1325.85</v>
      </c>
      <c r="AR4163">
        <v>5</v>
      </c>
      <c r="AS4163" t="s">
        <v>881</v>
      </c>
      <c r="AT4163" t="s">
        <v>52</v>
      </c>
      <c r="AU4163">
        <v>31</v>
      </c>
      <c r="AV4163">
        <v>3897</v>
      </c>
      <c r="AY4163" t="str">
        <f>IF(AND(Table1[[#This Row],[Contract]]="Month-to-Month", Table1[[#This Row],[Tenure in Months]]&lt;6, Table1[[#This Row],[Payment Method]]="Bank Withdrawal"), "High Risk", IF(OR(Table1[[#This Row],[Contract]]="Month-to-Month", Table1[[#This Row],[Tenure in Months]]&lt;12), "Medium Risk", "Low Risk"))</f>
        <v>Low Risk</v>
      </c>
    </row>
    <row r="4164" spans="1:51" x14ac:dyDescent="0.35">
      <c r="A4164" t="s">
        <v>5364</v>
      </c>
      <c r="B4164" t="s">
        <v>66</v>
      </c>
      <c r="C4164">
        <v>48</v>
      </c>
      <c r="D4164" t="s">
        <v>52</v>
      </c>
      <c r="E4164" t="s">
        <v>52</v>
      </c>
      <c r="F4164" t="s">
        <v>53</v>
      </c>
      <c r="G4164" t="s">
        <v>53</v>
      </c>
      <c r="H4164">
        <v>1</v>
      </c>
      <c r="I4164" t="s">
        <v>54</v>
      </c>
      <c r="J4164" t="s">
        <v>55</v>
      </c>
      <c r="K4164" t="s">
        <v>1021</v>
      </c>
      <c r="L4164">
        <v>94037</v>
      </c>
      <c r="M4164">
        <v>37.540582000000001</v>
      </c>
      <c r="N4164">
        <v>-122.50959400000001</v>
      </c>
      <c r="O4164">
        <v>2346</v>
      </c>
      <c r="P4164" t="s">
        <v>57</v>
      </c>
      <c r="Q4164" t="s">
        <v>53</v>
      </c>
      <c r="R4164">
        <v>7</v>
      </c>
      <c r="S4164">
        <v>65</v>
      </c>
      <c r="T4164" t="s">
        <v>58</v>
      </c>
      <c r="U4164" t="s">
        <v>53</v>
      </c>
      <c r="V4164">
        <v>2.95</v>
      </c>
      <c r="W4164" t="s">
        <v>53</v>
      </c>
      <c r="X4164" t="s">
        <v>52</v>
      </c>
      <c r="Y4164" t="s">
        <v>58</v>
      </c>
      <c r="Z4164">
        <v>0</v>
      </c>
      <c r="AA4164" t="s">
        <v>52</v>
      </c>
      <c r="AB4164" t="s">
        <v>52</v>
      </c>
      <c r="AC4164" t="s">
        <v>52</v>
      </c>
      <c r="AD4164" t="s">
        <v>52</v>
      </c>
      <c r="AE4164" t="s">
        <v>52</v>
      </c>
      <c r="AF4164" t="s">
        <v>52</v>
      </c>
      <c r="AG4164" t="s">
        <v>52</v>
      </c>
      <c r="AH4164" t="s">
        <v>52</v>
      </c>
      <c r="AI4164" t="s">
        <v>334</v>
      </c>
      <c r="AJ4164" t="s">
        <v>52</v>
      </c>
      <c r="AK4164" t="s">
        <v>69</v>
      </c>
      <c r="AL4164">
        <v>26</v>
      </c>
      <c r="AM4164">
        <v>1654.85</v>
      </c>
      <c r="AN4164">
        <v>0</v>
      </c>
      <c r="AO4164">
        <v>0</v>
      </c>
      <c r="AP4164">
        <v>191.75</v>
      </c>
      <c r="AQ4164">
        <v>1846.6</v>
      </c>
      <c r="AR4164">
        <v>3</v>
      </c>
      <c r="AS4164" t="s">
        <v>881</v>
      </c>
      <c r="AT4164" t="s">
        <v>52</v>
      </c>
      <c r="AU4164">
        <v>72</v>
      </c>
      <c r="AV4164">
        <v>5352</v>
      </c>
      <c r="AY4164" t="str">
        <f>IF(AND(Table1[[#This Row],[Contract]]="Month-to-Month", Table1[[#This Row],[Tenure in Months]]&lt;6, Table1[[#This Row],[Payment Method]]="Bank Withdrawal"), "High Risk", IF(OR(Table1[[#This Row],[Contract]]="Month-to-Month", Table1[[#This Row],[Tenure in Months]]&lt;12), "Medium Risk", "Low Risk"))</f>
        <v>Low Risk</v>
      </c>
    </row>
    <row r="4165" spans="1:51" x14ac:dyDescent="0.35">
      <c r="A4165" t="s">
        <v>5365</v>
      </c>
      <c r="B4165" t="s">
        <v>66</v>
      </c>
      <c r="C4165">
        <v>60</v>
      </c>
      <c r="D4165" t="s">
        <v>52</v>
      </c>
      <c r="E4165" t="s">
        <v>52</v>
      </c>
      <c r="F4165" t="s">
        <v>52</v>
      </c>
      <c r="G4165" t="s">
        <v>52</v>
      </c>
      <c r="H4165">
        <v>0</v>
      </c>
      <c r="I4165" t="s">
        <v>54</v>
      </c>
      <c r="J4165" t="s">
        <v>55</v>
      </c>
      <c r="K4165" t="s">
        <v>4206</v>
      </c>
      <c r="L4165">
        <v>94038</v>
      </c>
      <c r="M4165">
        <v>37.515555999999997</v>
      </c>
      <c r="N4165">
        <v>-122.50231100000001</v>
      </c>
      <c r="O4165">
        <v>3064</v>
      </c>
      <c r="P4165" t="s">
        <v>57</v>
      </c>
      <c r="Q4165" t="s">
        <v>52</v>
      </c>
      <c r="R4165">
        <v>0</v>
      </c>
      <c r="S4165">
        <v>70</v>
      </c>
      <c r="T4165" t="s">
        <v>229</v>
      </c>
      <c r="U4165" t="s">
        <v>53</v>
      </c>
      <c r="V4165">
        <v>44.57</v>
      </c>
      <c r="W4165" t="s">
        <v>53</v>
      </c>
      <c r="X4165" t="s">
        <v>53</v>
      </c>
      <c r="Y4165" t="s">
        <v>68</v>
      </c>
      <c r="Z4165">
        <v>26</v>
      </c>
      <c r="AA4165" t="s">
        <v>53</v>
      </c>
      <c r="AB4165" t="s">
        <v>53</v>
      </c>
      <c r="AC4165" t="s">
        <v>53</v>
      </c>
      <c r="AD4165" t="s">
        <v>53</v>
      </c>
      <c r="AE4165" t="s">
        <v>53</v>
      </c>
      <c r="AF4165" t="s">
        <v>53</v>
      </c>
      <c r="AG4165" t="s">
        <v>53</v>
      </c>
      <c r="AH4165" t="s">
        <v>53</v>
      </c>
      <c r="AI4165" t="s">
        <v>334</v>
      </c>
      <c r="AJ4165" t="s">
        <v>53</v>
      </c>
      <c r="AK4165" t="s">
        <v>69</v>
      </c>
      <c r="AL4165">
        <v>111.95</v>
      </c>
      <c r="AM4165">
        <v>7795.95</v>
      </c>
      <c r="AN4165">
        <v>0</v>
      </c>
      <c r="AO4165">
        <v>0</v>
      </c>
      <c r="AP4165">
        <v>3119.9</v>
      </c>
      <c r="AQ4165">
        <v>10915.85</v>
      </c>
      <c r="AR4165">
        <v>4</v>
      </c>
      <c r="AS4165" t="s">
        <v>881</v>
      </c>
      <c r="AT4165" t="s">
        <v>52</v>
      </c>
      <c r="AU4165">
        <v>25</v>
      </c>
      <c r="AV4165">
        <v>4182</v>
      </c>
      <c r="AY4165" t="str">
        <f>IF(AND(Table1[[#This Row],[Contract]]="Month-to-Month", Table1[[#This Row],[Tenure in Months]]&lt;6, Table1[[#This Row],[Payment Method]]="Bank Withdrawal"), "High Risk", IF(OR(Table1[[#This Row],[Contract]]="Month-to-Month", Table1[[#This Row],[Tenure in Months]]&lt;12), "Medium Risk", "Low Risk"))</f>
        <v>Low Risk</v>
      </c>
    </row>
    <row r="4166" spans="1:51" x14ac:dyDescent="0.35">
      <c r="A4166" t="s">
        <v>5366</v>
      </c>
      <c r="B4166" t="s">
        <v>66</v>
      </c>
      <c r="C4166">
        <v>61</v>
      </c>
      <c r="D4166" t="s">
        <v>52</v>
      </c>
      <c r="E4166" t="s">
        <v>52</v>
      </c>
      <c r="F4166" t="s">
        <v>53</v>
      </c>
      <c r="G4166" t="s">
        <v>53</v>
      </c>
      <c r="H4166">
        <v>1</v>
      </c>
      <c r="I4166" t="s">
        <v>54</v>
      </c>
      <c r="J4166" t="s">
        <v>55</v>
      </c>
      <c r="K4166" t="s">
        <v>1483</v>
      </c>
      <c r="L4166">
        <v>94040</v>
      </c>
      <c r="M4166">
        <v>37.380662000000001</v>
      </c>
      <c r="N4166">
        <v>-122.086022</v>
      </c>
      <c r="O4166">
        <v>32143</v>
      </c>
      <c r="P4166" t="s">
        <v>57</v>
      </c>
      <c r="Q4166" t="s">
        <v>53</v>
      </c>
      <c r="R4166">
        <v>10</v>
      </c>
      <c r="S4166">
        <v>72</v>
      </c>
      <c r="T4166" t="s">
        <v>229</v>
      </c>
      <c r="U4166" t="s">
        <v>52</v>
      </c>
      <c r="V4166">
        <v>0</v>
      </c>
      <c r="W4166" t="s">
        <v>52</v>
      </c>
      <c r="X4166" t="s">
        <v>53</v>
      </c>
      <c r="Y4166" t="s">
        <v>110</v>
      </c>
      <c r="Z4166">
        <v>14</v>
      </c>
      <c r="AA4166" t="s">
        <v>53</v>
      </c>
      <c r="AB4166" t="s">
        <v>52</v>
      </c>
      <c r="AC4166" t="s">
        <v>53</v>
      </c>
      <c r="AD4166" t="s">
        <v>52</v>
      </c>
      <c r="AE4166" t="s">
        <v>53</v>
      </c>
      <c r="AF4166" t="s">
        <v>53</v>
      </c>
      <c r="AG4166" t="s">
        <v>53</v>
      </c>
      <c r="AH4166" t="s">
        <v>53</v>
      </c>
      <c r="AI4166" t="s">
        <v>334</v>
      </c>
      <c r="AJ4166" t="s">
        <v>53</v>
      </c>
      <c r="AK4166" t="s">
        <v>69</v>
      </c>
      <c r="AL4166">
        <v>53.8</v>
      </c>
      <c r="AM4166">
        <v>3952.45</v>
      </c>
      <c r="AN4166">
        <v>0</v>
      </c>
      <c r="AO4166">
        <v>0</v>
      </c>
      <c r="AP4166">
        <v>0</v>
      </c>
      <c r="AQ4166">
        <v>3952.45</v>
      </c>
      <c r="AR4166">
        <v>3</v>
      </c>
      <c r="AS4166" t="s">
        <v>881</v>
      </c>
      <c r="AT4166" t="s">
        <v>52</v>
      </c>
      <c r="AU4166">
        <v>28</v>
      </c>
      <c r="AV4166">
        <v>4954</v>
      </c>
      <c r="AY4166" t="str">
        <f>IF(AND(Table1[[#This Row],[Contract]]="Month-to-Month", Table1[[#This Row],[Tenure in Months]]&lt;6, Table1[[#This Row],[Payment Method]]="Bank Withdrawal"), "High Risk", IF(OR(Table1[[#This Row],[Contract]]="Month-to-Month", Table1[[#This Row],[Tenure in Months]]&lt;12), "Medium Risk", "Low Risk"))</f>
        <v>Low Risk</v>
      </c>
    </row>
    <row r="4167" spans="1:51" x14ac:dyDescent="0.35">
      <c r="A4167" t="s">
        <v>5367</v>
      </c>
      <c r="B4167" t="s">
        <v>51</v>
      </c>
      <c r="C4167">
        <v>23</v>
      </c>
      <c r="D4167" t="s">
        <v>53</v>
      </c>
      <c r="E4167" t="s">
        <v>52</v>
      </c>
      <c r="F4167" t="s">
        <v>52</v>
      </c>
      <c r="G4167" t="s">
        <v>53</v>
      </c>
      <c r="H4167">
        <v>2</v>
      </c>
      <c r="I4167" t="s">
        <v>54</v>
      </c>
      <c r="J4167" t="s">
        <v>55</v>
      </c>
      <c r="K4167" t="s">
        <v>1483</v>
      </c>
      <c r="L4167">
        <v>94041</v>
      </c>
      <c r="M4167">
        <v>37.388348999999998</v>
      </c>
      <c r="N4167">
        <v>-122.075299</v>
      </c>
      <c r="O4167">
        <v>13483</v>
      </c>
      <c r="P4167" t="s">
        <v>57</v>
      </c>
      <c r="Q4167" t="s">
        <v>52</v>
      </c>
      <c r="R4167">
        <v>0</v>
      </c>
      <c r="S4167">
        <v>35</v>
      </c>
      <c r="T4167" t="s">
        <v>58</v>
      </c>
      <c r="U4167" t="s">
        <v>53</v>
      </c>
      <c r="V4167">
        <v>10.11</v>
      </c>
      <c r="W4167" t="s">
        <v>52</v>
      </c>
      <c r="X4167" t="s">
        <v>53</v>
      </c>
      <c r="Y4167" t="s">
        <v>59</v>
      </c>
      <c r="Z4167">
        <v>73</v>
      </c>
      <c r="AA4167" t="s">
        <v>52</v>
      </c>
      <c r="AB4167" t="s">
        <v>52</v>
      </c>
      <c r="AC4167" t="s">
        <v>52</v>
      </c>
      <c r="AD4167" t="s">
        <v>53</v>
      </c>
      <c r="AE4167" t="s">
        <v>53</v>
      </c>
      <c r="AF4167" t="s">
        <v>53</v>
      </c>
      <c r="AG4167" t="s">
        <v>53</v>
      </c>
      <c r="AH4167" t="s">
        <v>53</v>
      </c>
      <c r="AI4167" t="s">
        <v>124</v>
      </c>
      <c r="AJ4167" t="s">
        <v>53</v>
      </c>
      <c r="AK4167" t="s">
        <v>69</v>
      </c>
      <c r="AL4167">
        <v>72.099999999999994</v>
      </c>
      <c r="AM4167">
        <v>2495.15</v>
      </c>
      <c r="AN4167">
        <v>0</v>
      </c>
      <c r="AO4167">
        <v>0</v>
      </c>
      <c r="AP4167">
        <v>353.849999999999</v>
      </c>
      <c r="AQ4167">
        <v>2849</v>
      </c>
      <c r="AR4167">
        <v>4</v>
      </c>
      <c r="AS4167" t="s">
        <v>881</v>
      </c>
      <c r="AT4167" t="s">
        <v>52</v>
      </c>
      <c r="AU4167">
        <v>45</v>
      </c>
      <c r="AV4167">
        <v>5510</v>
      </c>
      <c r="AY4167" t="str">
        <f>IF(AND(Table1[[#This Row],[Contract]]="Month-to-Month", Table1[[#This Row],[Tenure in Months]]&lt;6, Table1[[#This Row],[Payment Method]]="Bank Withdrawal"), "High Risk", IF(OR(Table1[[#This Row],[Contract]]="Month-to-Month", Table1[[#This Row],[Tenure in Months]]&lt;12), "Medium Risk", "Low Risk"))</f>
        <v>Low Risk</v>
      </c>
    </row>
    <row r="4168" spans="1:51" x14ac:dyDescent="0.35">
      <c r="A4168" t="s">
        <v>5368</v>
      </c>
      <c r="B4168" t="s">
        <v>66</v>
      </c>
      <c r="C4168">
        <v>46</v>
      </c>
      <c r="D4168" t="s">
        <v>52</v>
      </c>
      <c r="E4168" t="s">
        <v>52</v>
      </c>
      <c r="F4168" t="s">
        <v>53</v>
      </c>
      <c r="G4168" t="s">
        <v>52</v>
      </c>
      <c r="H4168">
        <v>0</v>
      </c>
      <c r="I4168" t="s">
        <v>54</v>
      </c>
      <c r="J4168" t="s">
        <v>55</v>
      </c>
      <c r="K4168" t="s">
        <v>1023</v>
      </c>
      <c r="L4168">
        <v>94044</v>
      </c>
      <c r="M4168">
        <v>37.573633000000001</v>
      </c>
      <c r="N4168">
        <v>-122.455167</v>
      </c>
      <c r="O4168">
        <v>38885</v>
      </c>
      <c r="P4168" t="s">
        <v>57</v>
      </c>
      <c r="Q4168" t="s">
        <v>53</v>
      </c>
      <c r="R4168">
        <v>3</v>
      </c>
      <c r="S4168">
        <v>12</v>
      </c>
      <c r="T4168" t="s">
        <v>58</v>
      </c>
      <c r="U4168" t="s">
        <v>53</v>
      </c>
      <c r="V4168">
        <v>25.09</v>
      </c>
      <c r="W4168" t="s">
        <v>53</v>
      </c>
      <c r="X4168" t="s">
        <v>53</v>
      </c>
      <c r="Y4168" t="s">
        <v>110</v>
      </c>
      <c r="Z4168">
        <v>17</v>
      </c>
      <c r="AA4168" t="s">
        <v>53</v>
      </c>
      <c r="AB4168" t="s">
        <v>52</v>
      </c>
      <c r="AC4168" t="s">
        <v>53</v>
      </c>
      <c r="AD4168" t="s">
        <v>52</v>
      </c>
      <c r="AE4168" t="s">
        <v>53</v>
      </c>
      <c r="AF4168" t="s">
        <v>53</v>
      </c>
      <c r="AG4168" t="s">
        <v>53</v>
      </c>
      <c r="AH4168" t="s">
        <v>53</v>
      </c>
      <c r="AI4168" t="s">
        <v>124</v>
      </c>
      <c r="AJ4168" t="s">
        <v>52</v>
      </c>
      <c r="AK4168" t="s">
        <v>61</v>
      </c>
      <c r="AL4168">
        <v>78.849999999999994</v>
      </c>
      <c r="AM4168">
        <v>876.75</v>
      </c>
      <c r="AN4168">
        <v>0</v>
      </c>
      <c r="AO4168">
        <v>0</v>
      </c>
      <c r="AP4168">
        <v>301.08</v>
      </c>
      <c r="AQ4168">
        <v>1177.83</v>
      </c>
      <c r="AR4168">
        <v>3</v>
      </c>
      <c r="AS4168" t="s">
        <v>881</v>
      </c>
      <c r="AT4168" t="s">
        <v>52</v>
      </c>
      <c r="AU4168">
        <v>55</v>
      </c>
      <c r="AV4168">
        <v>2495</v>
      </c>
      <c r="AY4168" t="str">
        <f>IF(AND(Table1[[#This Row],[Contract]]="Month-to-Month", Table1[[#This Row],[Tenure in Months]]&lt;6, Table1[[#This Row],[Payment Method]]="Bank Withdrawal"), "High Risk", IF(OR(Table1[[#This Row],[Contract]]="Month-to-Month", Table1[[#This Row],[Tenure in Months]]&lt;12), "Medium Risk", "Low Risk"))</f>
        <v>Low Risk</v>
      </c>
    </row>
    <row r="4169" spans="1:51" x14ac:dyDescent="0.35">
      <c r="A4169" t="s">
        <v>5369</v>
      </c>
      <c r="B4169" t="s">
        <v>66</v>
      </c>
      <c r="C4169">
        <v>58</v>
      </c>
      <c r="D4169" t="s">
        <v>52</v>
      </c>
      <c r="E4169" t="s">
        <v>52</v>
      </c>
      <c r="F4169" t="s">
        <v>53</v>
      </c>
      <c r="G4169" t="s">
        <v>53</v>
      </c>
      <c r="H4169">
        <v>2</v>
      </c>
      <c r="I4169" t="s">
        <v>54</v>
      </c>
      <c r="J4169" t="s">
        <v>55</v>
      </c>
      <c r="K4169" t="s">
        <v>2077</v>
      </c>
      <c r="L4169">
        <v>94060</v>
      </c>
      <c r="M4169">
        <v>37.225650000000002</v>
      </c>
      <c r="N4169">
        <v>-122.297533</v>
      </c>
      <c r="O4169">
        <v>2055</v>
      </c>
      <c r="P4169" t="s">
        <v>57</v>
      </c>
      <c r="Q4169" t="s">
        <v>53</v>
      </c>
      <c r="R4169">
        <v>5</v>
      </c>
      <c r="S4169">
        <v>62</v>
      </c>
      <c r="T4169" t="s">
        <v>58</v>
      </c>
      <c r="U4169" t="s">
        <v>53</v>
      </c>
      <c r="V4169">
        <v>42.05</v>
      </c>
      <c r="W4169" t="s">
        <v>52</v>
      </c>
      <c r="X4169" t="s">
        <v>53</v>
      </c>
      <c r="Y4169" t="s">
        <v>59</v>
      </c>
      <c r="Z4169">
        <v>20</v>
      </c>
      <c r="AA4169" t="s">
        <v>53</v>
      </c>
      <c r="AB4169" t="s">
        <v>52</v>
      </c>
      <c r="AC4169" t="s">
        <v>53</v>
      </c>
      <c r="AD4169" t="s">
        <v>53</v>
      </c>
      <c r="AE4169" t="s">
        <v>53</v>
      </c>
      <c r="AF4169" t="s">
        <v>52</v>
      </c>
      <c r="AG4169" t="s">
        <v>52</v>
      </c>
      <c r="AH4169" t="s">
        <v>53</v>
      </c>
      <c r="AI4169" t="s">
        <v>124</v>
      </c>
      <c r="AJ4169" t="s">
        <v>53</v>
      </c>
      <c r="AK4169" t="s">
        <v>61</v>
      </c>
      <c r="AL4169">
        <v>70.75</v>
      </c>
      <c r="AM4169">
        <v>4263.45</v>
      </c>
      <c r="AN4169">
        <v>0</v>
      </c>
      <c r="AO4169">
        <v>0</v>
      </c>
      <c r="AP4169">
        <v>2607.1</v>
      </c>
      <c r="AQ4169">
        <v>6870.5499999999902</v>
      </c>
      <c r="AR4169">
        <v>3</v>
      </c>
      <c r="AS4169" t="s">
        <v>881</v>
      </c>
      <c r="AT4169" t="s">
        <v>52</v>
      </c>
      <c r="AU4169">
        <v>24</v>
      </c>
      <c r="AV4169">
        <v>4133</v>
      </c>
      <c r="AY4169" t="str">
        <f>IF(AND(Table1[[#This Row],[Contract]]="Month-to-Month", Table1[[#This Row],[Tenure in Months]]&lt;6, Table1[[#This Row],[Payment Method]]="Bank Withdrawal"), "High Risk", IF(OR(Table1[[#This Row],[Contract]]="Month-to-Month", Table1[[#This Row],[Tenure in Months]]&lt;12), "Medium Risk", "Low Risk"))</f>
        <v>Low Risk</v>
      </c>
    </row>
    <row r="4170" spans="1:51" x14ac:dyDescent="0.35">
      <c r="A4170" t="s">
        <v>5370</v>
      </c>
      <c r="B4170" t="s">
        <v>66</v>
      </c>
      <c r="C4170">
        <v>26</v>
      </c>
      <c r="D4170" t="s">
        <v>53</v>
      </c>
      <c r="E4170" t="s">
        <v>52</v>
      </c>
      <c r="F4170" t="s">
        <v>52</v>
      </c>
      <c r="G4170" t="s">
        <v>52</v>
      </c>
      <c r="H4170">
        <v>0</v>
      </c>
      <c r="I4170" t="s">
        <v>54</v>
      </c>
      <c r="J4170" t="s">
        <v>55</v>
      </c>
      <c r="K4170" t="s">
        <v>748</v>
      </c>
      <c r="L4170">
        <v>94061</v>
      </c>
      <c r="M4170">
        <v>37.461250999999997</v>
      </c>
      <c r="N4170">
        <v>-122.23541400000001</v>
      </c>
      <c r="O4170">
        <v>35737</v>
      </c>
      <c r="P4170" t="s">
        <v>57</v>
      </c>
      <c r="Q4170" t="s">
        <v>52</v>
      </c>
      <c r="R4170">
        <v>0</v>
      </c>
      <c r="S4170">
        <v>25</v>
      </c>
      <c r="T4170" t="s">
        <v>58</v>
      </c>
      <c r="U4170" t="s">
        <v>53</v>
      </c>
      <c r="V4170">
        <v>21.67</v>
      </c>
      <c r="W4170" t="s">
        <v>52</v>
      </c>
      <c r="X4170" t="s">
        <v>53</v>
      </c>
      <c r="Y4170" t="s">
        <v>59</v>
      </c>
      <c r="Z4170">
        <v>48</v>
      </c>
      <c r="AA4170" t="s">
        <v>53</v>
      </c>
      <c r="AB4170" t="s">
        <v>52</v>
      </c>
      <c r="AC4170" t="s">
        <v>52</v>
      </c>
      <c r="AD4170" t="s">
        <v>53</v>
      </c>
      <c r="AE4170" t="s">
        <v>53</v>
      </c>
      <c r="AF4170" t="s">
        <v>53</v>
      </c>
      <c r="AG4170" t="s">
        <v>53</v>
      </c>
      <c r="AH4170" t="s">
        <v>53</v>
      </c>
      <c r="AI4170" t="s">
        <v>60</v>
      </c>
      <c r="AJ4170" t="s">
        <v>53</v>
      </c>
      <c r="AK4170" t="s">
        <v>69</v>
      </c>
      <c r="AL4170">
        <v>76.150000000000006</v>
      </c>
      <c r="AM4170">
        <v>1992.95</v>
      </c>
      <c r="AN4170">
        <v>0</v>
      </c>
      <c r="AO4170">
        <v>0</v>
      </c>
      <c r="AP4170">
        <v>541.75</v>
      </c>
      <c r="AQ4170">
        <v>2534.6999999999998</v>
      </c>
      <c r="AR4170">
        <v>3</v>
      </c>
      <c r="AS4170" t="s">
        <v>881</v>
      </c>
      <c r="AT4170" t="s">
        <v>52</v>
      </c>
      <c r="AU4170">
        <v>32</v>
      </c>
      <c r="AV4170">
        <v>3955</v>
      </c>
      <c r="AY4170" t="str">
        <f>IF(AND(Table1[[#This Row],[Contract]]="Month-to-Month", Table1[[#This Row],[Tenure in Months]]&lt;6, Table1[[#This Row],[Payment Method]]="Bank Withdrawal"), "High Risk", IF(OR(Table1[[#This Row],[Contract]]="Month-to-Month", Table1[[#This Row],[Tenure in Months]]&lt;12), "Medium Risk", "Low Risk"))</f>
        <v>Medium Risk</v>
      </c>
    </row>
    <row r="4171" spans="1:51" x14ac:dyDescent="0.35">
      <c r="A4171" t="s">
        <v>5371</v>
      </c>
      <c r="B4171" t="s">
        <v>66</v>
      </c>
      <c r="C4171">
        <v>63</v>
      </c>
      <c r="D4171" t="s">
        <v>52</v>
      </c>
      <c r="E4171" t="s">
        <v>52</v>
      </c>
      <c r="F4171" t="s">
        <v>52</v>
      </c>
      <c r="G4171" t="s">
        <v>52</v>
      </c>
      <c r="H4171">
        <v>0</v>
      </c>
      <c r="I4171" t="s">
        <v>54</v>
      </c>
      <c r="J4171" t="s">
        <v>55</v>
      </c>
      <c r="K4171" t="s">
        <v>748</v>
      </c>
      <c r="L4171">
        <v>94062</v>
      </c>
      <c r="M4171">
        <v>37.410567</v>
      </c>
      <c r="N4171">
        <v>-122.297152</v>
      </c>
      <c r="O4171">
        <v>25569</v>
      </c>
      <c r="P4171" t="s">
        <v>57</v>
      </c>
      <c r="Q4171" t="s">
        <v>52</v>
      </c>
      <c r="R4171">
        <v>0</v>
      </c>
      <c r="S4171">
        <v>52</v>
      </c>
      <c r="T4171" t="s">
        <v>58</v>
      </c>
      <c r="U4171" t="s">
        <v>52</v>
      </c>
      <c r="V4171">
        <v>0</v>
      </c>
      <c r="W4171" t="s">
        <v>52</v>
      </c>
      <c r="X4171" t="s">
        <v>53</v>
      </c>
      <c r="Y4171" t="s">
        <v>59</v>
      </c>
      <c r="Z4171">
        <v>7</v>
      </c>
      <c r="AA4171" t="s">
        <v>53</v>
      </c>
      <c r="AB4171" t="s">
        <v>53</v>
      </c>
      <c r="AC4171" t="s">
        <v>52</v>
      </c>
      <c r="AD4171" t="s">
        <v>53</v>
      </c>
      <c r="AE4171" t="s">
        <v>52</v>
      </c>
      <c r="AF4171" t="s">
        <v>52</v>
      </c>
      <c r="AG4171" t="s">
        <v>52</v>
      </c>
      <c r="AH4171" t="s">
        <v>52</v>
      </c>
      <c r="AI4171" t="s">
        <v>334</v>
      </c>
      <c r="AJ4171" t="s">
        <v>52</v>
      </c>
      <c r="AK4171" t="s">
        <v>69</v>
      </c>
      <c r="AL4171">
        <v>39.1</v>
      </c>
      <c r="AM4171">
        <v>1982.1</v>
      </c>
      <c r="AN4171">
        <v>0</v>
      </c>
      <c r="AO4171">
        <v>130</v>
      </c>
      <c r="AP4171">
        <v>0</v>
      </c>
      <c r="AQ4171">
        <v>2112.1</v>
      </c>
      <c r="AR4171">
        <v>3</v>
      </c>
      <c r="AS4171" t="s">
        <v>881</v>
      </c>
      <c r="AT4171" t="s">
        <v>52</v>
      </c>
      <c r="AU4171">
        <v>52</v>
      </c>
      <c r="AV4171">
        <v>4247</v>
      </c>
      <c r="AY4171" t="str">
        <f>IF(AND(Table1[[#This Row],[Contract]]="Month-to-Month", Table1[[#This Row],[Tenure in Months]]&lt;6, Table1[[#This Row],[Payment Method]]="Bank Withdrawal"), "High Risk", IF(OR(Table1[[#This Row],[Contract]]="Month-to-Month", Table1[[#This Row],[Tenure in Months]]&lt;12), "Medium Risk", "Low Risk"))</f>
        <v>Low Risk</v>
      </c>
    </row>
    <row r="4172" spans="1:51" x14ac:dyDescent="0.35">
      <c r="A4172" t="s">
        <v>5372</v>
      </c>
      <c r="B4172" t="s">
        <v>51</v>
      </c>
      <c r="C4172">
        <v>33</v>
      </c>
      <c r="D4172" t="s">
        <v>52</v>
      </c>
      <c r="E4172" t="s">
        <v>52</v>
      </c>
      <c r="F4172" t="s">
        <v>52</v>
      </c>
      <c r="G4172" t="s">
        <v>52</v>
      </c>
      <c r="H4172">
        <v>0</v>
      </c>
      <c r="I4172" t="s">
        <v>54</v>
      </c>
      <c r="J4172" t="s">
        <v>55</v>
      </c>
      <c r="K4172" t="s">
        <v>748</v>
      </c>
      <c r="L4172">
        <v>94065</v>
      </c>
      <c r="M4172">
        <v>37.527496999999997</v>
      </c>
      <c r="N4172">
        <v>-122.230941</v>
      </c>
      <c r="O4172">
        <v>10658</v>
      </c>
      <c r="P4172" t="s">
        <v>57</v>
      </c>
      <c r="Q4172" t="s">
        <v>52</v>
      </c>
      <c r="R4172">
        <v>0</v>
      </c>
      <c r="S4172">
        <v>2</v>
      </c>
      <c r="T4172" t="s">
        <v>58</v>
      </c>
      <c r="U4172" t="s">
        <v>53</v>
      </c>
      <c r="V4172">
        <v>1.81</v>
      </c>
      <c r="W4172" t="s">
        <v>52</v>
      </c>
      <c r="X4172" t="s">
        <v>52</v>
      </c>
      <c r="Y4172" t="s">
        <v>58</v>
      </c>
      <c r="Z4172">
        <v>0</v>
      </c>
      <c r="AA4172" t="s">
        <v>52</v>
      </c>
      <c r="AB4172" t="s">
        <v>52</v>
      </c>
      <c r="AC4172" t="s">
        <v>52</v>
      </c>
      <c r="AD4172" t="s">
        <v>52</v>
      </c>
      <c r="AE4172" t="s">
        <v>52</v>
      </c>
      <c r="AF4172" t="s">
        <v>52</v>
      </c>
      <c r="AG4172" t="s">
        <v>52</v>
      </c>
      <c r="AH4172" t="s">
        <v>52</v>
      </c>
      <c r="AI4172" t="s">
        <v>60</v>
      </c>
      <c r="AJ4172" t="s">
        <v>52</v>
      </c>
      <c r="AK4172" t="s">
        <v>69</v>
      </c>
      <c r="AL4172">
        <v>20.05</v>
      </c>
      <c r="AM4172">
        <v>33.700000000000003</v>
      </c>
      <c r="AN4172">
        <v>0</v>
      </c>
      <c r="AO4172">
        <v>0</v>
      </c>
      <c r="AP4172">
        <v>3.62</v>
      </c>
      <c r="AQ4172">
        <v>37.32</v>
      </c>
      <c r="AR4172">
        <v>3</v>
      </c>
      <c r="AS4172" t="s">
        <v>883</v>
      </c>
      <c r="AT4172" t="s">
        <v>52</v>
      </c>
      <c r="AU4172">
        <v>59</v>
      </c>
      <c r="AV4172">
        <v>4978</v>
      </c>
      <c r="AY4172" t="str">
        <f>IF(AND(Table1[[#This Row],[Contract]]="Month-to-Month", Table1[[#This Row],[Tenure in Months]]&lt;6, Table1[[#This Row],[Payment Method]]="Bank Withdrawal"), "High Risk", IF(OR(Table1[[#This Row],[Contract]]="Month-to-Month", Table1[[#This Row],[Tenure in Months]]&lt;12), "Medium Risk", "Low Risk"))</f>
        <v>Medium Risk</v>
      </c>
    </row>
    <row r="4173" spans="1:51" x14ac:dyDescent="0.35">
      <c r="A4173" t="s">
        <v>5373</v>
      </c>
      <c r="B4173" t="s">
        <v>66</v>
      </c>
      <c r="C4173">
        <v>58</v>
      </c>
      <c r="D4173" t="s">
        <v>52</v>
      </c>
      <c r="E4173" t="s">
        <v>52</v>
      </c>
      <c r="F4173" t="s">
        <v>53</v>
      </c>
      <c r="G4173" t="s">
        <v>53</v>
      </c>
      <c r="H4173">
        <v>3</v>
      </c>
      <c r="I4173" t="s">
        <v>54</v>
      </c>
      <c r="J4173" t="s">
        <v>55</v>
      </c>
      <c r="K4173" t="s">
        <v>2079</v>
      </c>
      <c r="L4173">
        <v>94066</v>
      </c>
      <c r="M4173">
        <v>37.624436000000003</v>
      </c>
      <c r="N4173">
        <v>-122.430661</v>
      </c>
      <c r="O4173">
        <v>39566</v>
      </c>
      <c r="P4173" t="s">
        <v>57</v>
      </c>
      <c r="Q4173" t="s">
        <v>53</v>
      </c>
      <c r="R4173">
        <v>10</v>
      </c>
      <c r="S4173">
        <v>56</v>
      </c>
      <c r="T4173" t="s">
        <v>58</v>
      </c>
      <c r="U4173" t="s">
        <v>53</v>
      </c>
      <c r="V4173">
        <v>35.380000000000003</v>
      </c>
      <c r="W4173" t="s">
        <v>52</v>
      </c>
      <c r="X4173" t="s">
        <v>52</v>
      </c>
      <c r="Y4173" t="s">
        <v>58</v>
      </c>
      <c r="Z4173">
        <v>0</v>
      </c>
      <c r="AA4173" t="s">
        <v>52</v>
      </c>
      <c r="AB4173" t="s">
        <v>52</v>
      </c>
      <c r="AC4173" t="s">
        <v>52</v>
      </c>
      <c r="AD4173" t="s">
        <v>52</v>
      </c>
      <c r="AE4173" t="s">
        <v>52</v>
      </c>
      <c r="AF4173" t="s">
        <v>52</v>
      </c>
      <c r="AG4173" t="s">
        <v>52</v>
      </c>
      <c r="AH4173" t="s">
        <v>52</v>
      </c>
      <c r="AI4173" t="s">
        <v>334</v>
      </c>
      <c r="AJ4173" t="s">
        <v>52</v>
      </c>
      <c r="AK4173" t="s">
        <v>69</v>
      </c>
      <c r="AL4173">
        <v>20.05</v>
      </c>
      <c r="AM4173">
        <v>1090.0999999999999</v>
      </c>
      <c r="AN4173">
        <v>0</v>
      </c>
      <c r="AO4173">
        <v>0</v>
      </c>
      <c r="AP4173">
        <v>1981.28</v>
      </c>
      <c r="AQ4173">
        <v>3071.38</v>
      </c>
      <c r="AR4173">
        <v>4</v>
      </c>
      <c r="AS4173" t="s">
        <v>881</v>
      </c>
      <c r="AT4173" t="s">
        <v>52</v>
      </c>
      <c r="AU4173">
        <v>59</v>
      </c>
      <c r="AV4173">
        <v>5172</v>
      </c>
      <c r="AY4173" t="str">
        <f>IF(AND(Table1[[#This Row],[Contract]]="Month-to-Month", Table1[[#This Row],[Tenure in Months]]&lt;6, Table1[[#This Row],[Payment Method]]="Bank Withdrawal"), "High Risk", IF(OR(Table1[[#This Row],[Contract]]="Month-to-Month", Table1[[#This Row],[Tenure in Months]]&lt;12), "Medium Risk", "Low Risk"))</f>
        <v>Low Risk</v>
      </c>
    </row>
    <row r="4174" spans="1:51" x14ac:dyDescent="0.35">
      <c r="A4174" t="s">
        <v>5374</v>
      </c>
      <c r="B4174" t="s">
        <v>66</v>
      </c>
      <c r="C4174">
        <v>27</v>
      </c>
      <c r="D4174" t="s">
        <v>53</v>
      </c>
      <c r="E4174" t="s">
        <v>52</v>
      </c>
      <c r="F4174" t="s">
        <v>52</v>
      </c>
      <c r="G4174" t="s">
        <v>52</v>
      </c>
      <c r="H4174">
        <v>0</v>
      </c>
      <c r="I4174" t="s">
        <v>54</v>
      </c>
      <c r="J4174" t="s">
        <v>55</v>
      </c>
      <c r="K4174" t="s">
        <v>4213</v>
      </c>
      <c r="L4174">
        <v>94070</v>
      </c>
      <c r="M4174">
        <v>37.497914999999999</v>
      </c>
      <c r="N4174">
        <v>-122.26736099999999</v>
      </c>
      <c r="O4174">
        <v>28098</v>
      </c>
      <c r="P4174" t="s">
        <v>57</v>
      </c>
      <c r="Q4174" t="s">
        <v>52</v>
      </c>
      <c r="R4174">
        <v>0</v>
      </c>
      <c r="S4174">
        <v>12</v>
      </c>
      <c r="T4174" t="s">
        <v>58</v>
      </c>
      <c r="U4174" t="s">
        <v>53</v>
      </c>
      <c r="V4174">
        <v>35.81</v>
      </c>
      <c r="W4174" t="s">
        <v>52</v>
      </c>
      <c r="X4174" t="s">
        <v>52</v>
      </c>
      <c r="Y4174" t="s">
        <v>58</v>
      </c>
      <c r="Z4174">
        <v>0</v>
      </c>
      <c r="AA4174" t="s">
        <v>52</v>
      </c>
      <c r="AB4174" t="s">
        <v>52</v>
      </c>
      <c r="AC4174" t="s">
        <v>52</v>
      </c>
      <c r="AD4174" t="s">
        <v>52</v>
      </c>
      <c r="AE4174" t="s">
        <v>52</v>
      </c>
      <c r="AF4174" t="s">
        <v>52</v>
      </c>
      <c r="AG4174" t="s">
        <v>52</v>
      </c>
      <c r="AH4174" t="s">
        <v>52</v>
      </c>
      <c r="AI4174" t="s">
        <v>60</v>
      </c>
      <c r="AJ4174" t="s">
        <v>52</v>
      </c>
      <c r="AK4174" t="s">
        <v>61</v>
      </c>
      <c r="AL4174">
        <v>19.45</v>
      </c>
      <c r="AM4174">
        <v>227.45</v>
      </c>
      <c r="AN4174">
        <v>0</v>
      </c>
      <c r="AO4174">
        <v>0</v>
      </c>
      <c r="AP4174">
        <v>429.72</v>
      </c>
      <c r="AQ4174">
        <v>657.17</v>
      </c>
      <c r="AR4174">
        <v>4</v>
      </c>
      <c r="AS4174" t="s">
        <v>881</v>
      </c>
      <c r="AT4174" t="s">
        <v>52</v>
      </c>
      <c r="AU4174">
        <v>76</v>
      </c>
      <c r="AV4174">
        <v>4862</v>
      </c>
      <c r="AY4174" t="str">
        <f>IF(AND(Table1[[#This Row],[Contract]]="Month-to-Month", Table1[[#This Row],[Tenure in Months]]&lt;6, Table1[[#This Row],[Payment Method]]="Bank Withdrawal"), "High Risk", IF(OR(Table1[[#This Row],[Contract]]="Month-to-Month", Table1[[#This Row],[Tenure in Months]]&lt;12), "Medium Risk", "Low Risk"))</f>
        <v>Medium Risk</v>
      </c>
    </row>
    <row r="4175" spans="1:51" x14ac:dyDescent="0.35">
      <c r="A4175" t="s">
        <v>5375</v>
      </c>
      <c r="B4175" t="s">
        <v>66</v>
      </c>
      <c r="C4175">
        <v>20</v>
      </c>
      <c r="D4175" t="s">
        <v>53</v>
      </c>
      <c r="E4175" t="s">
        <v>52</v>
      </c>
      <c r="F4175" t="s">
        <v>53</v>
      </c>
      <c r="G4175" t="s">
        <v>52</v>
      </c>
      <c r="H4175">
        <v>0</v>
      </c>
      <c r="I4175" t="s">
        <v>54</v>
      </c>
      <c r="J4175" t="s">
        <v>55</v>
      </c>
      <c r="K4175" t="s">
        <v>1485</v>
      </c>
      <c r="L4175">
        <v>94074</v>
      </c>
      <c r="M4175">
        <v>37.331761999999998</v>
      </c>
      <c r="N4175">
        <v>-122.341444</v>
      </c>
      <c r="O4175">
        <v>291</v>
      </c>
      <c r="P4175" t="s">
        <v>57</v>
      </c>
      <c r="Q4175" t="s">
        <v>53</v>
      </c>
      <c r="R4175">
        <v>7</v>
      </c>
      <c r="S4175">
        <v>47</v>
      </c>
      <c r="T4175" t="s">
        <v>58</v>
      </c>
      <c r="U4175" t="s">
        <v>53</v>
      </c>
      <c r="V4175">
        <v>11.68</v>
      </c>
      <c r="W4175" t="s">
        <v>53</v>
      </c>
      <c r="X4175" t="s">
        <v>52</v>
      </c>
      <c r="Y4175" t="s">
        <v>58</v>
      </c>
      <c r="Z4175">
        <v>0</v>
      </c>
      <c r="AA4175" t="s">
        <v>52</v>
      </c>
      <c r="AB4175" t="s">
        <v>52</v>
      </c>
      <c r="AC4175" t="s">
        <v>52</v>
      </c>
      <c r="AD4175" t="s">
        <v>52</v>
      </c>
      <c r="AE4175" t="s">
        <v>52</v>
      </c>
      <c r="AF4175" t="s">
        <v>52</v>
      </c>
      <c r="AG4175" t="s">
        <v>52</v>
      </c>
      <c r="AH4175" t="s">
        <v>52</v>
      </c>
      <c r="AI4175" t="s">
        <v>124</v>
      </c>
      <c r="AJ4175" t="s">
        <v>52</v>
      </c>
      <c r="AK4175" t="s">
        <v>61</v>
      </c>
      <c r="AL4175">
        <v>26.9</v>
      </c>
      <c r="AM4175">
        <v>1250.8499999999999</v>
      </c>
      <c r="AN4175">
        <v>0</v>
      </c>
      <c r="AO4175">
        <v>0</v>
      </c>
      <c r="AP4175">
        <v>548.96</v>
      </c>
      <c r="AQ4175">
        <v>1799.81</v>
      </c>
      <c r="AR4175">
        <v>4</v>
      </c>
      <c r="AS4175" t="s">
        <v>881</v>
      </c>
      <c r="AT4175" t="s">
        <v>52</v>
      </c>
      <c r="AU4175">
        <v>47</v>
      </c>
      <c r="AV4175">
        <v>2382</v>
      </c>
      <c r="AY4175" t="str">
        <f>IF(AND(Table1[[#This Row],[Contract]]="Month-to-Month", Table1[[#This Row],[Tenure in Months]]&lt;6, Table1[[#This Row],[Payment Method]]="Bank Withdrawal"), "High Risk", IF(OR(Table1[[#This Row],[Contract]]="Month-to-Month", Table1[[#This Row],[Tenure in Months]]&lt;12), "Medium Risk", "Low Risk"))</f>
        <v>Low Risk</v>
      </c>
    </row>
    <row r="4176" spans="1:51" x14ac:dyDescent="0.35">
      <c r="A4176" t="s">
        <v>5376</v>
      </c>
      <c r="B4176" t="s">
        <v>66</v>
      </c>
      <c r="C4176">
        <v>30</v>
      </c>
      <c r="D4176" t="s">
        <v>52</v>
      </c>
      <c r="E4176" t="s">
        <v>52</v>
      </c>
      <c r="F4176" t="s">
        <v>52</v>
      </c>
      <c r="G4176" t="s">
        <v>52</v>
      </c>
      <c r="H4176">
        <v>0</v>
      </c>
      <c r="I4176" t="s">
        <v>54</v>
      </c>
      <c r="J4176" t="s">
        <v>55</v>
      </c>
      <c r="K4176" t="s">
        <v>2082</v>
      </c>
      <c r="L4176">
        <v>94086</v>
      </c>
      <c r="M4176">
        <v>37.378540999999998</v>
      </c>
      <c r="N4176">
        <v>-122.020456</v>
      </c>
      <c r="O4176">
        <v>64010</v>
      </c>
      <c r="P4176" t="s">
        <v>57</v>
      </c>
      <c r="Q4176" t="s">
        <v>52</v>
      </c>
      <c r="R4176">
        <v>0</v>
      </c>
      <c r="S4176">
        <v>18</v>
      </c>
      <c r="T4176" t="s">
        <v>58</v>
      </c>
      <c r="U4176" t="s">
        <v>53</v>
      </c>
      <c r="V4176">
        <v>17.329999999999998</v>
      </c>
      <c r="W4176" t="s">
        <v>52</v>
      </c>
      <c r="X4176" t="s">
        <v>53</v>
      </c>
      <c r="Y4176" t="s">
        <v>59</v>
      </c>
      <c r="Z4176">
        <v>69</v>
      </c>
      <c r="AA4176" t="s">
        <v>52</v>
      </c>
      <c r="AB4176" t="s">
        <v>52</v>
      </c>
      <c r="AC4176" t="s">
        <v>53</v>
      </c>
      <c r="AD4176" t="s">
        <v>52</v>
      </c>
      <c r="AE4176" t="s">
        <v>52</v>
      </c>
      <c r="AF4176" t="s">
        <v>52</v>
      </c>
      <c r="AG4176" t="s">
        <v>52</v>
      </c>
      <c r="AH4176" t="s">
        <v>52</v>
      </c>
      <c r="AI4176" t="s">
        <v>60</v>
      </c>
      <c r="AJ4176" t="s">
        <v>53</v>
      </c>
      <c r="AK4176" t="s">
        <v>69</v>
      </c>
      <c r="AL4176">
        <v>50</v>
      </c>
      <c r="AM4176">
        <v>892.7</v>
      </c>
      <c r="AN4176">
        <v>0</v>
      </c>
      <c r="AO4176">
        <v>50</v>
      </c>
      <c r="AP4176">
        <v>311.93999999999897</v>
      </c>
      <c r="AQ4176">
        <v>1254.6399999999901</v>
      </c>
      <c r="AR4176">
        <v>5</v>
      </c>
      <c r="AS4176" t="s">
        <v>881</v>
      </c>
      <c r="AT4176" t="s">
        <v>52</v>
      </c>
      <c r="AU4176">
        <v>49</v>
      </c>
      <c r="AV4176">
        <v>4952</v>
      </c>
      <c r="AY4176" t="str">
        <f>IF(AND(Table1[[#This Row],[Contract]]="Month-to-Month", Table1[[#This Row],[Tenure in Months]]&lt;6, Table1[[#This Row],[Payment Method]]="Bank Withdrawal"), "High Risk", IF(OR(Table1[[#This Row],[Contract]]="Month-to-Month", Table1[[#This Row],[Tenure in Months]]&lt;12), "Medium Risk", "Low Risk"))</f>
        <v>Medium Risk</v>
      </c>
    </row>
    <row r="4177" spans="1:51" x14ac:dyDescent="0.35">
      <c r="A4177" t="s">
        <v>5377</v>
      </c>
      <c r="B4177" t="s">
        <v>66</v>
      </c>
      <c r="C4177">
        <v>43</v>
      </c>
      <c r="D4177" t="s">
        <v>52</v>
      </c>
      <c r="E4177" t="s">
        <v>52</v>
      </c>
      <c r="F4177" t="s">
        <v>52</v>
      </c>
      <c r="G4177" t="s">
        <v>52</v>
      </c>
      <c r="H4177">
        <v>0</v>
      </c>
      <c r="I4177" t="s">
        <v>54</v>
      </c>
      <c r="J4177" t="s">
        <v>55</v>
      </c>
      <c r="K4177" t="s">
        <v>2082</v>
      </c>
      <c r="L4177">
        <v>94087</v>
      </c>
      <c r="M4177">
        <v>37.351100000000002</v>
      </c>
      <c r="N4177">
        <v>-122.037311</v>
      </c>
      <c r="O4177">
        <v>50070</v>
      </c>
      <c r="P4177" t="s">
        <v>57</v>
      </c>
      <c r="Q4177" t="s">
        <v>52</v>
      </c>
      <c r="R4177">
        <v>0</v>
      </c>
      <c r="S4177">
        <v>8</v>
      </c>
      <c r="T4177" t="s">
        <v>58</v>
      </c>
      <c r="U4177" t="s">
        <v>53</v>
      </c>
      <c r="V4177">
        <v>46.78</v>
      </c>
      <c r="W4177" t="s">
        <v>52</v>
      </c>
      <c r="X4177" t="s">
        <v>53</v>
      </c>
      <c r="Y4177" t="s">
        <v>59</v>
      </c>
      <c r="Z4177">
        <v>24</v>
      </c>
      <c r="AA4177" t="s">
        <v>53</v>
      </c>
      <c r="AB4177" t="s">
        <v>52</v>
      </c>
      <c r="AC4177" t="s">
        <v>52</v>
      </c>
      <c r="AD4177" t="s">
        <v>52</v>
      </c>
      <c r="AE4177" t="s">
        <v>53</v>
      </c>
      <c r="AF4177" t="s">
        <v>52</v>
      </c>
      <c r="AG4177" t="s">
        <v>52</v>
      </c>
      <c r="AH4177" t="s">
        <v>53</v>
      </c>
      <c r="AI4177" t="s">
        <v>60</v>
      </c>
      <c r="AJ4177" t="s">
        <v>53</v>
      </c>
      <c r="AK4177" t="s">
        <v>61</v>
      </c>
      <c r="AL4177">
        <v>60</v>
      </c>
      <c r="AM4177">
        <v>487.75</v>
      </c>
      <c r="AN4177">
        <v>0</v>
      </c>
      <c r="AO4177">
        <v>0</v>
      </c>
      <c r="AP4177">
        <v>374.24</v>
      </c>
      <c r="AQ4177">
        <v>861.99</v>
      </c>
      <c r="AR4177">
        <v>3</v>
      </c>
      <c r="AS4177" t="s">
        <v>881</v>
      </c>
      <c r="AT4177" t="s">
        <v>52</v>
      </c>
      <c r="AU4177">
        <v>29</v>
      </c>
      <c r="AV4177">
        <v>5862</v>
      </c>
      <c r="AY4177" t="str">
        <f>IF(AND(Table1[[#This Row],[Contract]]="Month-to-Month", Table1[[#This Row],[Tenure in Months]]&lt;6, Table1[[#This Row],[Payment Method]]="Bank Withdrawal"), "High Risk", IF(OR(Table1[[#This Row],[Contract]]="Month-to-Month", Table1[[#This Row],[Tenure in Months]]&lt;12), "Medium Risk", "Low Risk"))</f>
        <v>Medium Risk</v>
      </c>
    </row>
    <row r="4178" spans="1:51" x14ac:dyDescent="0.35">
      <c r="A4178" t="s">
        <v>5378</v>
      </c>
      <c r="B4178" t="s">
        <v>51</v>
      </c>
      <c r="C4178">
        <v>49</v>
      </c>
      <c r="D4178" t="s">
        <v>52</v>
      </c>
      <c r="E4178" t="s">
        <v>52</v>
      </c>
      <c r="F4178" t="s">
        <v>53</v>
      </c>
      <c r="G4178" t="s">
        <v>52</v>
      </c>
      <c r="H4178">
        <v>0</v>
      </c>
      <c r="I4178" t="s">
        <v>54</v>
      </c>
      <c r="J4178" t="s">
        <v>55</v>
      </c>
      <c r="K4178" t="s">
        <v>2082</v>
      </c>
      <c r="L4178">
        <v>94089</v>
      </c>
      <c r="M4178">
        <v>37.421633</v>
      </c>
      <c r="N4178">
        <v>-122.009613</v>
      </c>
      <c r="O4178">
        <v>16985</v>
      </c>
      <c r="P4178" t="s">
        <v>57</v>
      </c>
      <c r="Q4178" t="s">
        <v>53</v>
      </c>
      <c r="R4178">
        <v>8</v>
      </c>
      <c r="S4178">
        <v>45</v>
      </c>
      <c r="T4178" t="s">
        <v>58</v>
      </c>
      <c r="U4178" t="s">
        <v>53</v>
      </c>
      <c r="V4178">
        <v>22.8</v>
      </c>
      <c r="W4178" t="s">
        <v>53</v>
      </c>
      <c r="X4178" t="s">
        <v>53</v>
      </c>
      <c r="Y4178" t="s">
        <v>68</v>
      </c>
      <c r="Z4178">
        <v>15</v>
      </c>
      <c r="AA4178" t="s">
        <v>53</v>
      </c>
      <c r="AB4178" t="s">
        <v>52</v>
      </c>
      <c r="AC4178" t="s">
        <v>53</v>
      </c>
      <c r="AD4178" t="s">
        <v>52</v>
      </c>
      <c r="AE4178" t="s">
        <v>52</v>
      </c>
      <c r="AF4178" t="s">
        <v>52</v>
      </c>
      <c r="AG4178" t="s">
        <v>52</v>
      </c>
      <c r="AH4178" t="s">
        <v>53</v>
      </c>
      <c r="AI4178" t="s">
        <v>60</v>
      </c>
      <c r="AJ4178" t="s">
        <v>53</v>
      </c>
      <c r="AK4178" t="s">
        <v>69</v>
      </c>
      <c r="AL4178">
        <v>84.55</v>
      </c>
      <c r="AM4178">
        <v>3713.95</v>
      </c>
      <c r="AN4178">
        <v>0</v>
      </c>
      <c r="AO4178">
        <v>0</v>
      </c>
      <c r="AP4178">
        <v>1026</v>
      </c>
      <c r="AQ4178">
        <v>4739.95</v>
      </c>
      <c r="AR4178">
        <v>3</v>
      </c>
      <c r="AS4178" t="s">
        <v>881</v>
      </c>
      <c r="AT4178" t="s">
        <v>52</v>
      </c>
      <c r="AU4178">
        <v>44</v>
      </c>
      <c r="AV4178">
        <v>3289</v>
      </c>
      <c r="AY4178" t="str">
        <f>IF(AND(Table1[[#This Row],[Contract]]="Month-to-Month", Table1[[#This Row],[Tenure in Months]]&lt;6, Table1[[#This Row],[Payment Method]]="Bank Withdrawal"), "High Risk", IF(OR(Table1[[#This Row],[Contract]]="Month-to-Month", Table1[[#This Row],[Tenure in Months]]&lt;12), "Medium Risk", "Low Risk"))</f>
        <v>Medium Risk</v>
      </c>
    </row>
    <row r="4179" spans="1:51" x14ac:dyDescent="0.35">
      <c r="A4179" t="s">
        <v>5379</v>
      </c>
      <c r="B4179" t="s">
        <v>51</v>
      </c>
      <c r="C4179">
        <v>35</v>
      </c>
      <c r="D4179" t="s">
        <v>52</v>
      </c>
      <c r="E4179" t="s">
        <v>52</v>
      </c>
      <c r="F4179" t="s">
        <v>52</v>
      </c>
      <c r="G4179" t="s">
        <v>52</v>
      </c>
      <c r="H4179">
        <v>0</v>
      </c>
      <c r="I4179" t="s">
        <v>54</v>
      </c>
      <c r="J4179" t="s">
        <v>55</v>
      </c>
      <c r="K4179" t="s">
        <v>179</v>
      </c>
      <c r="L4179">
        <v>94102</v>
      </c>
      <c r="M4179">
        <v>37.779499999999999</v>
      </c>
      <c r="N4179">
        <v>-122.41923300000001</v>
      </c>
      <c r="O4179">
        <v>28998</v>
      </c>
      <c r="P4179" t="s">
        <v>57</v>
      </c>
      <c r="Q4179" t="s">
        <v>52</v>
      </c>
      <c r="R4179">
        <v>0</v>
      </c>
      <c r="S4179">
        <v>3</v>
      </c>
      <c r="T4179" t="s">
        <v>58</v>
      </c>
      <c r="U4179" t="s">
        <v>53</v>
      </c>
      <c r="V4179">
        <v>20.37</v>
      </c>
      <c r="W4179" t="s">
        <v>52</v>
      </c>
      <c r="X4179" t="s">
        <v>53</v>
      </c>
      <c r="Y4179" t="s">
        <v>110</v>
      </c>
      <c r="Z4179">
        <v>17</v>
      </c>
      <c r="AA4179" t="s">
        <v>52</v>
      </c>
      <c r="AB4179" t="s">
        <v>52</v>
      </c>
      <c r="AC4179" t="s">
        <v>52</v>
      </c>
      <c r="AD4179" t="s">
        <v>52</v>
      </c>
      <c r="AE4179" t="s">
        <v>52</v>
      </c>
      <c r="AF4179" t="s">
        <v>52</v>
      </c>
      <c r="AG4179" t="s">
        <v>52</v>
      </c>
      <c r="AH4179" t="s">
        <v>53</v>
      </c>
      <c r="AI4179" t="s">
        <v>60</v>
      </c>
      <c r="AJ4179" t="s">
        <v>52</v>
      </c>
      <c r="AK4179" t="s">
        <v>69</v>
      </c>
      <c r="AL4179">
        <v>45.45</v>
      </c>
      <c r="AM4179">
        <v>141.69999999999999</v>
      </c>
      <c r="AN4179">
        <v>0</v>
      </c>
      <c r="AO4179">
        <v>0</v>
      </c>
      <c r="AP4179">
        <v>61.11</v>
      </c>
      <c r="AQ4179">
        <v>202.81</v>
      </c>
      <c r="AR4179">
        <v>5</v>
      </c>
      <c r="AS4179" t="s">
        <v>883</v>
      </c>
      <c r="AT4179" t="s">
        <v>52</v>
      </c>
      <c r="AU4179">
        <v>72</v>
      </c>
      <c r="AV4179">
        <v>3666</v>
      </c>
      <c r="AY4179" t="str">
        <f>IF(AND(Table1[[#This Row],[Contract]]="Month-to-Month", Table1[[#This Row],[Tenure in Months]]&lt;6, Table1[[#This Row],[Payment Method]]="Bank Withdrawal"), "High Risk", IF(OR(Table1[[#This Row],[Contract]]="Month-to-Month", Table1[[#This Row],[Tenure in Months]]&lt;12), "Medium Risk", "Low Risk"))</f>
        <v>Medium Risk</v>
      </c>
    </row>
    <row r="4180" spans="1:51" x14ac:dyDescent="0.35">
      <c r="A4180" t="s">
        <v>5380</v>
      </c>
      <c r="B4180" t="s">
        <v>66</v>
      </c>
      <c r="C4180">
        <v>22</v>
      </c>
      <c r="D4180" t="s">
        <v>53</v>
      </c>
      <c r="E4180" t="s">
        <v>52</v>
      </c>
      <c r="F4180" t="s">
        <v>52</v>
      </c>
      <c r="G4180" t="s">
        <v>52</v>
      </c>
      <c r="H4180">
        <v>0</v>
      </c>
      <c r="I4180" t="s">
        <v>54</v>
      </c>
      <c r="J4180" t="s">
        <v>55</v>
      </c>
      <c r="K4180" t="s">
        <v>179</v>
      </c>
      <c r="L4180">
        <v>94103</v>
      </c>
      <c r="M4180">
        <v>37.773147000000002</v>
      </c>
      <c r="N4180">
        <v>-122.411287</v>
      </c>
      <c r="O4180">
        <v>23036</v>
      </c>
      <c r="P4180" t="s">
        <v>57</v>
      </c>
      <c r="Q4180" t="s">
        <v>52</v>
      </c>
      <c r="R4180">
        <v>0</v>
      </c>
      <c r="S4180">
        <v>38</v>
      </c>
      <c r="T4180" t="s">
        <v>58</v>
      </c>
      <c r="U4180" t="s">
        <v>53</v>
      </c>
      <c r="V4180">
        <v>40.64</v>
      </c>
      <c r="W4180" t="s">
        <v>52</v>
      </c>
      <c r="X4180" t="s">
        <v>52</v>
      </c>
      <c r="Y4180" t="s">
        <v>58</v>
      </c>
      <c r="Z4180">
        <v>0</v>
      </c>
      <c r="AA4180" t="s">
        <v>52</v>
      </c>
      <c r="AB4180" t="s">
        <v>52</v>
      </c>
      <c r="AC4180" t="s">
        <v>52</v>
      </c>
      <c r="AD4180" t="s">
        <v>52</v>
      </c>
      <c r="AE4180" t="s">
        <v>52</v>
      </c>
      <c r="AF4180" t="s">
        <v>52</v>
      </c>
      <c r="AG4180" t="s">
        <v>52</v>
      </c>
      <c r="AH4180" t="s">
        <v>52</v>
      </c>
      <c r="AI4180" t="s">
        <v>124</v>
      </c>
      <c r="AJ4180" t="s">
        <v>52</v>
      </c>
      <c r="AK4180" t="s">
        <v>69</v>
      </c>
      <c r="AL4180">
        <v>20.05</v>
      </c>
      <c r="AM4180">
        <v>678.2</v>
      </c>
      <c r="AN4180">
        <v>0</v>
      </c>
      <c r="AO4180">
        <v>0</v>
      </c>
      <c r="AP4180">
        <v>1544.32</v>
      </c>
      <c r="AQ4180">
        <v>2222.52</v>
      </c>
      <c r="AR4180">
        <v>3</v>
      </c>
      <c r="AS4180" t="s">
        <v>881</v>
      </c>
      <c r="AT4180" t="s">
        <v>52</v>
      </c>
      <c r="AU4180">
        <v>27</v>
      </c>
      <c r="AV4180">
        <v>4539</v>
      </c>
      <c r="AY4180" t="str">
        <f>IF(AND(Table1[[#This Row],[Contract]]="Month-to-Month", Table1[[#This Row],[Tenure in Months]]&lt;6, Table1[[#This Row],[Payment Method]]="Bank Withdrawal"), "High Risk", IF(OR(Table1[[#This Row],[Contract]]="Month-to-Month", Table1[[#This Row],[Tenure in Months]]&lt;12), "Medium Risk", "Low Risk"))</f>
        <v>Low Risk</v>
      </c>
    </row>
    <row r="4181" spans="1:51" x14ac:dyDescent="0.35">
      <c r="A4181" t="s">
        <v>5381</v>
      </c>
      <c r="B4181" t="s">
        <v>51</v>
      </c>
      <c r="C4181">
        <v>46</v>
      </c>
      <c r="D4181" t="s">
        <v>52</v>
      </c>
      <c r="E4181" t="s">
        <v>52</v>
      </c>
      <c r="F4181" t="s">
        <v>53</v>
      </c>
      <c r="G4181" t="s">
        <v>52</v>
      </c>
      <c r="H4181">
        <v>0</v>
      </c>
      <c r="I4181" t="s">
        <v>54</v>
      </c>
      <c r="J4181" t="s">
        <v>55</v>
      </c>
      <c r="K4181" t="s">
        <v>179</v>
      </c>
      <c r="L4181">
        <v>94104</v>
      </c>
      <c r="M4181">
        <v>37.791221999999998</v>
      </c>
      <c r="N4181">
        <v>-122.402241</v>
      </c>
      <c r="O4181">
        <v>384</v>
      </c>
      <c r="P4181" t="s">
        <v>57</v>
      </c>
      <c r="Q4181" t="s">
        <v>53</v>
      </c>
      <c r="R4181">
        <v>2</v>
      </c>
      <c r="S4181">
        <v>72</v>
      </c>
      <c r="T4181" t="s">
        <v>229</v>
      </c>
      <c r="U4181" t="s">
        <v>53</v>
      </c>
      <c r="V4181">
        <v>47.82</v>
      </c>
      <c r="W4181" t="s">
        <v>53</v>
      </c>
      <c r="X4181" t="s">
        <v>53</v>
      </c>
      <c r="Y4181" t="s">
        <v>68</v>
      </c>
      <c r="Z4181">
        <v>21</v>
      </c>
      <c r="AA4181" t="s">
        <v>53</v>
      </c>
      <c r="AB4181" t="s">
        <v>53</v>
      </c>
      <c r="AC4181" t="s">
        <v>53</v>
      </c>
      <c r="AD4181" t="s">
        <v>53</v>
      </c>
      <c r="AE4181" t="s">
        <v>53</v>
      </c>
      <c r="AF4181" t="s">
        <v>53</v>
      </c>
      <c r="AG4181" t="s">
        <v>53</v>
      </c>
      <c r="AH4181" t="s">
        <v>53</v>
      </c>
      <c r="AI4181" t="s">
        <v>334</v>
      </c>
      <c r="AJ4181" t="s">
        <v>53</v>
      </c>
      <c r="AK4181" t="s">
        <v>61</v>
      </c>
      <c r="AL4181">
        <v>115.55</v>
      </c>
      <c r="AM4181">
        <v>8425.2999999999993</v>
      </c>
      <c r="AN4181">
        <v>0</v>
      </c>
      <c r="AO4181">
        <v>0</v>
      </c>
      <c r="AP4181">
        <v>3443.04</v>
      </c>
      <c r="AQ4181">
        <v>11868.34</v>
      </c>
      <c r="AR4181">
        <v>3</v>
      </c>
      <c r="AS4181" t="s">
        <v>881</v>
      </c>
      <c r="AT4181" t="s">
        <v>52</v>
      </c>
      <c r="AU4181">
        <v>58</v>
      </c>
      <c r="AV4181">
        <v>5890</v>
      </c>
      <c r="AY4181" t="str">
        <f>IF(AND(Table1[[#This Row],[Contract]]="Month-to-Month", Table1[[#This Row],[Tenure in Months]]&lt;6, Table1[[#This Row],[Payment Method]]="Bank Withdrawal"), "High Risk", IF(OR(Table1[[#This Row],[Contract]]="Month-to-Month", Table1[[#This Row],[Tenure in Months]]&lt;12), "Medium Risk", "Low Risk"))</f>
        <v>Low Risk</v>
      </c>
    </row>
    <row r="4182" spans="1:51" x14ac:dyDescent="0.35">
      <c r="A4182" t="s">
        <v>5382</v>
      </c>
      <c r="B4182" t="s">
        <v>66</v>
      </c>
      <c r="C4182">
        <v>43</v>
      </c>
      <c r="D4182" t="s">
        <v>52</v>
      </c>
      <c r="E4182" t="s">
        <v>52</v>
      </c>
      <c r="F4182" t="s">
        <v>53</v>
      </c>
      <c r="G4182" t="s">
        <v>53</v>
      </c>
      <c r="H4182">
        <v>2</v>
      </c>
      <c r="I4182" t="s">
        <v>54</v>
      </c>
      <c r="J4182" t="s">
        <v>55</v>
      </c>
      <c r="K4182" t="s">
        <v>179</v>
      </c>
      <c r="L4182">
        <v>94107</v>
      </c>
      <c r="M4182">
        <v>37.768881</v>
      </c>
      <c r="N4182">
        <v>-122.395521</v>
      </c>
      <c r="O4182">
        <v>17372</v>
      </c>
      <c r="P4182" t="s">
        <v>57</v>
      </c>
      <c r="Q4182" t="s">
        <v>53</v>
      </c>
      <c r="R4182">
        <v>4</v>
      </c>
      <c r="S4182">
        <v>71</v>
      </c>
      <c r="T4182" t="s">
        <v>229</v>
      </c>
      <c r="U4182" t="s">
        <v>53</v>
      </c>
      <c r="V4182">
        <v>15.73</v>
      </c>
      <c r="W4182" t="s">
        <v>53</v>
      </c>
      <c r="X4182" t="s">
        <v>53</v>
      </c>
      <c r="Y4182" t="s">
        <v>68</v>
      </c>
      <c r="Z4182">
        <v>17</v>
      </c>
      <c r="AA4182" t="s">
        <v>53</v>
      </c>
      <c r="AB4182" t="s">
        <v>53</v>
      </c>
      <c r="AC4182" t="s">
        <v>53</v>
      </c>
      <c r="AD4182" t="s">
        <v>52</v>
      </c>
      <c r="AE4182" t="s">
        <v>53</v>
      </c>
      <c r="AF4182" t="s">
        <v>52</v>
      </c>
      <c r="AG4182" t="s">
        <v>52</v>
      </c>
      <c r="AH4182" t="s">
        <v>53</v>
      </c>
      <c r="AI4182" t="s">
        <v>334</v>
      </c>
      <c r="AJ4182" t="s">
        <v>53</v>
      </c>
      <c r="AK4182" t="s">
        <v>69</v>
      </c>
      <c r="AL4182">
        <v>99</v>
      </c>
      <c r="AM4182">
        <v>7061.65</v>
      </c>
      <c r="AN4182">
        <v>0</v>
      </c>
      <c r="AO4182">
        <v>0</v>
      </c>
      <c r="AP4182">
        <v>1116.83</v>
      </c>
      <c r="AQ4182">
        <v>8178.48</v>
      </c>
      <c r="AR4182">
        <v>3</v>
      </c>
      <c r="AS4182" t="s">
        <v>881</v>
      </c>
      <c r="AT4182" t="s">
        <v>52</v>
      </c>
      <c r="AU4182">
        <v>74</v>
      </c>
      <c r="AV4182">
        <v>4305</v>
      </c>
      <c r="AY4182" t="str">
        <f>IF(AND(Table1[[#This Row],[Contract]]="Month-to-Month", Table1[[#This Row],[Tenure in Months]]&lt;6, Table1[[#This Row],[Payment Method]]="Bank Withdrawal"), "High Risk", IF(OR(Table1[[#This Row],[Contract]]="Month-to-Month", Table1[[#This Row],[Tenure in Months]]&lt;12), "Medium Risk", "Low Risk"))</f>
        <v>Low Risk</v>
      </c>
    </row>
    <row r="4183" spans="1:51" x14ac:dyDescent="0.35">
      <c r="A4183" t="s">
        <v>5383</v>
      </c>
      <c r="B4183" t="s">
        <v>51</v>
      </c>
      <c r="C4183">
        <v>33</v>
      </c>
      <c r="D4183" t="s">
        <v>52</v>
      </c>
      <c r="E4183" t="s">
        <v>52</v>
      </c>
      <c r="F4183" t="s">
        <v>53</v>
      </c>
      <c r="G4183" t="s">
        <v>53</v>
      </c>
      <c r="H4183">
        <v>4</v>
      </c>
      <c r="I4183" t="s">
        <v>54</v>
      </c>
      <c r="J4183" t="s">
        <v>55</v>
      </c>
      <c r="K4183" t="s">
        <v>179</v>
      </c>
      <c r="L4183">
        <v>94108</v>
      </c>
      <c r="M4183">
        <v>37.791998</v>
      </c>
      <c r="N4183">
        <v>-122.408653</v>
      </c>
      <c r="O4183">
        <v>13723</v>
      </c>
      <c r="P4183" t="s">
        <v>57</v>
      </c>
      <c r="Q4183" t="s">
        <v>53</v>
      </c>
      <c r="R4183">
        <v>9</v>
      </c>
      <c r="S4183">
        <v>66</v>
      </c>
      <c r="T4183" t="s">
        <v>229</v>
      </c>
      <c r="U4183" t="s">
        <v>52</v>
      </c>
      <c r="V4183">
        <v>0</v>
      </c>
      <c r="W4183" t="s">
        <v>52</v>
      </c>
      <c r="X4183" t="s">
        <v>53</v>
      </c>
      <c r="Y4183" t="s">
        <v>110</v>
      </c>
      <c r="Z4183">
        <v>23</v>
      </c>
      <c r="AA4183" t="s">
        <v>52</v>
      </c>
      <c r="AB4183" t="s">
        <v>52</v>
      </c>
      <c r="AC4183" t="s">
        <v>52</v>
      </c>
      <c r="AD4183" t="s">
        <v>53</v>
      </c>
      <c r="AE4183" t="s">
        <v>53</v>
      </c>
      <c r="AF4183" t="s">
        <v>53</v>
      </c>
      <c r="AG4183" t="s">
        <v>53</v>
      </c>
      <c r="AH4183" t="s">
        <v>52</v>
      </c>
      <c r="AI4183" t="s">
        <v>334</v>
      </c>
      <c r="AJ4183" t="s">
        <v>52</v>
      </c>
      <c r="AK4183" t="s">
        <v>61</v>
      </c>
      <c r="AL4183">
        <v>50.55</v>
      </c>
      <c r="AM4183">
        <v>3364.55</v>
      </c>
      <c r="AN4183">
        <v>0</v>
      </c>
      <c r="AO4183">
        <v>110</v>
      </c>
      <c r="AP4183">
        <v>0</v>
      </c>
      <c r="AQ4183">
        <v>3474.55</v>
      </c>
      <c r="AR4183">
        <v>4</v>
      </c>
      <c r="AS4183" t="s">
        <v>881</v>
      </c>
      <c r="AT4183" t="s">
        <v>52</v>
      </c>
      <c r="AU4183">
        <v>30</v>
      </c>
      <c r="AV4183">
        <v>4652</v>
      </c>
      <c r="AY4183" t="str">
        <f>IF(AND(Table1[[#This Row],[Contract]]="Month-to-Month", Table1[[#This Row],[Tenure in Months]]&lt;6, Table1[[#This Row],[Payment Method]]="Bank Withdrawal"), "High Risk", IF(OR(Table1[[#This Row],[Contract]]="Month-to-Month", Table1[[#This Row],[Tenure in Months]]&lt;12), "Medium Risk", "Low Risk"))</f>
        <v>Low Risk</v>
      </c>
    </row>
    <row r="4184" spans="1:51" x14ac:dyDescent="0.35">
      <c r="A4184" t="s">
        <v>5384</v>
      </c>
      <c r="B4184" t="s">
        <v>66</v>
      </c>
      <c r="C4184">
        <v>44</v>
      </c>
      <c r="D4184" t="s">
        <v>52</v>
      </c>
      <c r="E4184" t="s">
        <v>52</v>
      </c>
      <c r="F4184" t="s">
        <v>53</v>
      </c>
      <c r="G4184" t="s">
        <v>53</v>
      </c>
      <c r="H4184">
        <v>3</v>
      </c>
      <c r="I4184" t="s">
        <v>54</v>
      </c>
      <c r="J4184" t="s">
        <v>55</v>
      </c>
      <c r="K4184" t="s">
        <v>179</v>
      </c>
      <c r="L4184">
        <v>94111</v>
      </c>
      <c r="M4184">
        <v>37.801775999999997</v>
      </c>
      <c r="N4184">
        <v>-122.402293</v>
      </c>
      <c r="O4184">
        <v>3337</v>
      </c>
      <c r="P4184" t="s">
        <v>57</v>
      </c>
      <c r="Q4184" t="s">
        <v>53</v>
      </c>
      <c r="R4184">
        <v>5</v>
      </c>
      <c r="S4184">
        <v>13</v>
      </c>
      <c r="T4184" t="s">
        <v>58</v>
      </c>
      <c r="U4184" t="s">
        <v>53</v>
      </c>
      <c r="V4184">
        <v>35.19</v>
      </c>
      <c r="W4184" t="s">
        <v>53</v>
      </c>
      <c r="X4184" t="s">
        <v>52</v>
      </c>
      <c r="Y4184" t="s">
        <v>58</v>
      </c>
      <c r="Z4184">
        <v>0</v>
      </c>
      <c r="AA4184" t="s">
        <v>52</v>
      </c>
      <c r="AB4184" t="s">
        <v>52</v>
      </c>
      <c r="AC4184" t="s">
        <v>52</v>
      </c>
      <c r="AD4184" t="s">
        <v>52</v>
      </c>
      <c r="AE4184" t="s">
        <v>52</v>
      </c>
      <c r="AF4184" t="s">
        <v>52</v>
      </c>
      <c r="AG4184" t="s">
        <v>52</v>
      </c>
      <c r="AH4184" t="s">
        <v>52</v>
      </c>
      <c r="AI4184" t="s">
        <v>334</v>
      </c>
      <c r="AJ4184" t="s">
        <v>53</v>
      </c>
      <c r="AK4184" t="s">
        <v>61</v>
      </c>
      <c r="AL4184">
        <v>25</v>
      </c>
      <c r="AM4184">
        <v>332.5</v>
      </c>
      <c r="AN4184">
        <v>0</v>
      </c>
      <c r="AO4184">
        <v>0</v>
      </c>
      <c r="AP4184">
        <v>457.469999999999</v>
      </c>
      <c r="AQ4184">
        <v>789.97</v>
      </c>
      <c r="AR4184">
        <v>4</v>
      </c>
      <c r="AS4184" t="s">
        <v>881</v>
      </c>
      <c r="AT4184" t="s">
        <v>52</v>
      </c>
      <c r="AU4184">
        <v>21</v>
      </c>
      <c r="AV4184">
        <v>4734</v>
      </c>
      <c r="AY4184" t="str">
        <f>IF(AND(Table1[[#This Row],[Contract]]="Month-to-Month", Table1[[#This Row],[Tenure in Months]]&lt;6, Table1[[#This Row],[Payment Method]]="Bank Withdrawal"), "High Risk", IF(OR(Table1[[#This Row],[Contract]]="Month-to-Month", Table1[[#This Row],[Tenure in Months]]&lt;12), "Medium Risk", "Low Risk"))</f>
        <v>Low Risk</v>
      </c>
    </row>
    <row r="4185" spans="1:51" x14ac:dyDescent="0.35">
      <c r="A4185" t="s">
        <v>5385</v>
      </c>
      <c r="B4185" t="s">
        <v>66</v>
      </c>
      <c r="C4185">
        <v>52</v>
      </c>
      <c r="D4185" t="s">
        <v>52</v>
      </c>
      <c r="E4185" t="s">
        <v>52</v>
      </c>
      <c r="F4185" t="s">
        <v>53</v>
      </c>
      <c r="G4185" t="s">
        <v>53</v>
      </c>
      <c r="H4185">
        <v>3</v>
      </c>
      <c r="I4185" t="s">
        <v>54</v>
      </c>
      <c r="J4185" t="s">
        <v>55</v>
      </c>
      <c r="K4185" t="s">
        <v>179</v>
      </c>
      <c r="L4185">
        <v>94112</v>
      </c>
      <c r="M4185">
        <v>37.720497999999999</v>
      </c>
      <c r="N4185">
        <v>-122.443119</v>
      </c>
      <c r="O4185">
        <v>73117</v>
      </c>
      <c r="P4185" t="s">
        <v>57</v>
      </c>
      <c r="Q4185" t="s">
        <v>53</v>
      </c>
      <c r="R4185">
        <v>1</v>
      </c>
      <c r="S4185">
        <v>65</v>
      </c>
      <c r="T4185" t="s">
        <v>58</v>
      </c>
      <c r="U4185" t="s">
        <v>53</v>
      </c>
      <c r="V4185">
        <v>10.11</v>
      </c>
      <c r="W4185" t="s">
        <v>53</v>
      </c>
      <c r="X4185" t="s">
        <v>53</v>
      </c>
      <c r="Y4185" t="s">
        <v>110</v>
      </c>
      <c r="Z4185">
        <v>26</v>
      </c>
      <c r="AA4185" t="s">
        <v>53</v>
      </c>
      <c r="AB4185" t="s">
        <v>53</v>
      </c>
      <c r="AC4185" t="s">
        <v>53</v>
      </c>
      <c r="AD4185" t="s">
        <v>53</v>
      </c>
      <c r="AE4185" t="s">
        <v>53</v>
      </c>
      <c r="AF4185" t="s">
        <v>53</v>
      </c>
      <c r="AG4185" t="s">
        <v>53</v>
      </c>
      <c r="AH4185" t="s">
        <v>53</v>
      </c>
      <c r="AI4185" t="s">
        <v>334</v>
      </c>
      <c r="AJ4185" t="s">
        <v>52</v>
      </c>
      <c r="AK4185" t="s">
        <v>61</v>
      </c>
      <c r="AL4185">
        <v>91.55</v>
      </c>
      <c r="AM4185">
        <v>5963.95</v>
      </c>
      <c r="AN4185">
        <v>0</v>
      </c>
      <c r="AO4185">
        <v>0</v>
      </c>
      <c r="AP4185">
        <v>657.15</v>
      </c>
      <c r="AQ4185">
        <v>6621.0999999999904</v>
      </c>
      <c r="AR4185">
        <v>3</v>
      </c>
      <c r="AS4185" t="s">
        <v>881</v>
      </c>
      <c r="AT4185" t="s">
        <v>52</v>
      </c>
      <c r="AU4185">
        <v>26</v>
      </c>
      <c r="AV4185">
        <v>4921</v>
      </c>
      <c r="AY4185" t="str">
        <f>IF(AND(Table1[[#This Row],[Contract]]="Month-to-Month", Table1[[#This Row],[Tenure in Months]]&lt;6, Table1[[#This Row],[Payment Method]]="Bank Withdrawal"), "High Risk", IF(OR(Table1[[#This Row],[Contract]]="Month-to-Month", Table1[[#This Row],[Tenure in Months]]&lt;12), "Medium Risk", "Low Risk"))</f>
        <v>Low Risk</v>
      </c>
    </row>
    <row r="4186" spans="1:51" x14ac:dyDescent="0.35">
      <c r="A4186" t="s">
        <v>5386</v>
      </c>
      <c r="B4186" t="s">
        <v>51</v>
      </c>
      <c r="C4186">
        <v>19</v>
      </c>
      <c r="D4186" t="s">
        <v>53</v>
      </c>
      <c r="E4186" t="s">
        <v>52</v>
      </c>
      <c r="F4186" t="s">
        <v>53</v>
      </c>
      <c r="G4186" t="s">
        <v>53</v>
      </c>
      <c r="H4186">
        <v>3</v>
      </c>
      <c r="I4186" t="s">
        <v>54</v>
      </c>
      <c r="J4186" t="s">
        <v>55</v>
      </c>
      <c r="K4186" t="s">
        <v>179</v>
      </c>
      <c r="L4186">
        <v>94115</v>
      </c>
      <c r="M4186">
        <v>37.786031000000001</v>
      </c>
      <c r="N4186">
        <v>-122.43730100000001</v>
      </c>
      <c r="O4186">
        <v>33122</v>
      </c>
      <c r="P4186" t="s">
        <v>57</v>
      </c>
      <c r="Q4186" t="s">
        <v>53</v>
      </c>
      <c r="R4186">
        <v>2</v>
      </c>
      <c r="S4186">
        <v>15</v>
      </c>
      <c r="T4186" t="s">
        <v>58</v>
      </c>
      <c r="U4186" t="s">
        <v>53</v>
      </c>
      <c r="V4186">
        <v>46.47</v>
      </c>
      <c r="W4186" t="s">
        <v>52</v>
      </c>
      <c r="X4186" t="s">
        <v>52</v>
      </c>
      <c r="Y4186" t="s">
        <v>58</v>
      </c>
      <c r="Z4186">
        <v>0</v>
      </c>
      <c r="AA4186" t="s">
        <v>52</v>
      </c>
      <c r="AB4186" t="s">
        <v>52</v>
      </c>
      <c r="AC4186" t="s">
        <v>52</v>
      </c>
      <c r="AD4186" t="s">
        <v>52</v>
      </c>
      <c r="AE4186" t="s">
        <v>52</v>
      </c>
      <c r="AF4186" t="s">
        <v>52</v>
      </c>
      <c r="AG4186" t="s">
        <v>52</v>
      </c>
      <c r="AH4186" t="s">
        <v>52</v>
      </c>
      <c r="AI4186" t="s">
        <v>334</v>
      </c>
      <c r="AJ4186" t="s">
        <v>52</v>
      </c>
      <c r="AK4186" t="s">
        <v>69</v>
      </c>
      <c r="AL4186">
        <v>19.350000000000001</v>
      </c>
      <c r="AM4186">
        <v>278.85000000000002</v>
      </c>
      <c r="AN4186">
        <v>0</v>
      </c>
      <c r="AO4186">
        <v>0</v>
      </c>
      <c r="AP4186">
        <v>697.05</v>
      </c>
      <c r="AQ4186">
        <v>975.9</v>
      </c>
      <c r="AR4186">
        <v>3</v>
      </c>
      <c r="AS4186" t="s">
        <v>881</v>
      </c>
      <c r="AT4186" t="s">
        <v>52</v>
      </c>
      <c r="AU4186">
        <v>54</v>
      </c>
      <c r="AV4186">
        <v>2742</v>
      </c>
      <c r="AY4186" t="str">
        <f>IF(AND(Table1[[#This Row],[Contract]]="Month-to-Month", Table1[[#This Row],[Tenure in Months]]&lt;6, Table1[[#This Row],[Payment Method]]="Bank Withdrawal"), "High Risk", IF(OR(Table1[[#This Row],[Contract]]="Month-to-Month", Table1[[#This Row],[Tenure in Months]]&lt;12), "Medium Risk", "Low Risk"))</f>
        <v>Low Risk</v>
      </c>
    </row>
    <row r="4187" spans="1:51" x14ac:dyDescent="0.35">
      <c r="A4187" t="s">
        <v>5387</v>
      </c>
      <c r="B4187" t="s">
        <v>66</v>
      </c>
      <c r="C4187">
        <v>21</v>
      </c>
      <c r="D4187" t="s">
        <v>53</v>
      </c>
      <c r="E4187" t="s">
        <v>52</v>
      </c>
      <c r="F4187" t="s">
        <v>53</v>
      </c>
      <c r="G4187" t="s">
        <v>52</v>
      </c>
      <c r="H4187">
        <v>0</v>
      </c>
      <c r="I4187" t="s">
        <v>54</v>
      </c>
      <c r="J4187" t="s">
        <v>55</v>
      </c>
      <c r="K4187" t="s">
        <v>179</v>
      </c>
      <c r="L4187">
        <v>94116</v>
      </c>
      <c r="M4187">
        <v>37.744410000000002</v>
      </c>
      <c r="N4187">
        <v>-122.48676399999999</v>
      </c>
      <c r="O4187">
        <v>42959</v>
      </c>
      <c r="P4187" t="s">
        <v>57</v>
      </c>
      <c r="Q4187" t="s">
        <v>53</v>
      </c>
      <c r="R4187">
        <v>1</v>
      </c>
      <c r="S4187">
        <v>72</v>
      </c>
      <c r="T4187" t="s">
        <v>229</v>
      </c>
      <c r="U4187" t="s">
        <v>53</v>
      </c>
      <c r="V4187">
        <v>13.27</v>
      </c>
      <c r="W4187" t="s">
        <v>53</v>
      </c>
      <c r="X4187" t="s">
        <v>52</v>
      </c>
      <c r="Y4187" t="s">
        <v>58</v>
      </c>
      <c r="Z4187">
        <v>0</v>
      </c>
      <c r="AA4187" t="s">
        <v>52</v>
      </c>
      <c r="AB4187" t="s">
        <v>52</v>
      </c>
      <c r="AC4187" t="s">
        <v>52</v>
      </c>
      <c r="AD4187" t="s">
        <v>52</v>
      </c>
      <c r="AE4187" t="s">
        <v>52</v>
      </c>
      <c r="AF4187" t="s">
        <v>52</v>
      </c>
      <c r="AG4187" t="s">
        <v>52</v>
      </c>
      <c r="AH4187" t="s">
        <v>52</v>
      </c>
      <c r="AI4187" t="s">
        <v>334</v>
      </c>
      <c r="AJ4187" t="s">
        <v>52</v>
      </c>
      <c r="AK4187" t="s">
        <v>69</v>
      </c>
      <c r="AL4187">
        <v>24.85</v>
      </c>
      <c r="AM4187">
        <v>1871.85</v>
      </c>
      <c r="AN4187">
        <v>0</v>
      </c>
      <c r="AO4187">
        <v>0</v>
      </c>
      <c r="AP4187">
        <v>955.43999999999903</v>
      </c>
      <c r="AQ4187">
        <v>2827.29</v>
      </c>
      <c r="AR4187">
        <v>3</v>
      </c>
      <c r="AS4187" t="s">
        <v>881</v>
      </c>
      <c r="AT4187" t="s">
        <v>52</v>
      </c>
      <c r="AU4187">
        <v>78</v>
      </c>
      <c r="AV4187">
        <v>4067</v>
      </c>
      <c r="AY4187" t="str">
        <f>IF(AND(Table1[[#This Row],[Contract]]="Month-to-Month", Table1[[#This Row],[Tenure in Months]]&lt;6, Table1[[#This Row],[Payment Method]]="Bank Withdrawal"), "High Risk", IF(OR(Table1[[#This Row],[Contract]]="Month-to-Month", Table1[[#This Row],[Tenure in Months]]&lt;12), "Medium Risk", "Low Risk"))</f>
        <v>Low Risk</v>
      </c>
    </row>
    <row r="4188" spans="1:51" x14ac:dyDescent="0.35">
      <c r="A4188" t="s">
        <v>5388</v>
      </c>
      <c r="B4188" t="s">
        <v>66</v>
      </c>
      <c r="C4188">
        <v>42</v>
      </c>
      <c r="D4188" t="s">
        <v>52</v>
      </c>
      <c r="E4188" t="s">
        <v>52</v>
      </c>
      <c r="F4188" t="s">
        <v>53</v>
      </c>
      <c r="G4188" t="s">
        <v>53</v>
      </c>
      <c r="H4188">
        <v>3</v>
      </c>
      <c r="I4188" t="s">
        <v>54</v>
      </c>
      <c r="J4188" t="s">
        <v>55</v>
      </c>
      <c r="K4188" t="s">
        <v>179</v>
      </c>
      <c r="L4188">
        <v>94118</v>
      </c>
      <c r="M4188">
        <v>37.781303999999999</v>
      </c>
      <c r="N4188">
        <v>-122.461522</v>
      </c>
      <c r="O4188">
        <v>38955</v>
      </c>
      <c r="P4188" t="s">
        <v>57</v>
      </c>
      <c r="Q4188" t="s">
        <v>53</v>
      </c>
      <c r="R4188">
        <v>1</v>
      </c>
      <c r="S4188">
        <v>42</v>
      </c>
      <c r="T4188" t="s">
        <v>58</v>
      </c>
      <c r="U4188" t="s">
        <v>53</v>
      </c>
      <c r="V4188">
        <v>12.6</v>
      </c>
      <c r="W4188" t="s">
        <v>52</v>
      </c>
      <c r="X4188" t="s">
        <v>53</v>
      </c>
      <c r="Y4188" t="s">
        <v>68</v>
      </c>
      <c r="Z4188">
        <v>26</v>
      </c>
      <c r="AA4188" t="s">
        <v>52</v>
      </c>
      <c r="AB4188" t="s">
        <v>52</v>
      </c>
      <c r="AC4188" t="s">
        <v>53</v>
      </c>
      <c r="AD4188" t="s">
        <v>53</v>
      </c>
      <c r="AE4188" t="s">
        <v>53</v>
      </c>
      <c r="AF4188" t="s">
        <v>53</v>
      </c>
      <c r="AG4188" t="s">
        <v>53</v>
      </c>
      <c r="AH4188" t="s">
        <v>53</v>
      </c>
      <c r="AI4188" t="s">
        <v>334</v>
      </c>
      <c r="AJ4188" t="s">
        <v>53</v>
      </c>
      <c r="AK4188" t="s">
        <v>61</v>
      </c>
      <c r="AL4188">
        <v>100.4</v>
      </c>
      <c r="AM4188">
        <v>4303.6499999999996</v>
      </c>
      <c r="AN4188">
        <v>0</v>
      </c>
      <c r="AO4188">
        <v>0</v>
      </c>
      <c r="AP4188">
        <v>529.19999999999902</v>
      </c>
      <c r="AQ4188">
        <v>4832.8499999999904</v>
      </c>
      <c r="AR4188">
        <v>5</v>
      </c>
      <c r="AS4188" t="s">
        <v>881</v>
      </c>
      <c r="AT4188" t="s">
        <v>52</v>
      </c>
      <c r="AU4188">
        <v>76</v>
      </c>
      <c r="AV4188">
        <v>3265</v>
      </c>
      <c r="AY4188" t="str">
        <f>IF(AND(Table1[[#This Row],[Contract]]="Month-to-Month", Table1[[#This Row],[Tenure in Months]]&lt;6, Table1[[#This Row],[Payment Method]]="Bank Withdrawal"), "High Risk", IF(OR(Table1[[#This Row],[Contract]]="Month-to-Month", Table1[[#This Row],[Tenure in Months]]&lt;12), "Medium Risk", "Low Risk"))</f>
        <v>Low Risk</v>
      </c>
    </row>
    <row r="4189" spans="1:51" x14ac:dyDescent="0.35">
      <c r="A4189" t="s">
        <v>5389</v>
      </c>
      <c r="B4189" t="s">
        <v>66</v>
      </c>
      <c r="C4189">
        <v>61</v>
      </c>
      <c r="D4189" t="s">
        <v>52</v>
      </c>
      <c r="E4189" t="s">
        <v>52</v>
      </c>
      <c r="F4189" t="s">
        <v>53</v>
      </c>
      <c r="G4189" t="s">
        <v>52</v>
      </c>
      <c r="H4189">
        <v>0</v>
      </c>
      <c r="I4189" t="s">
        <v>54</v>
      </c>
      <c r="J4189" t="s">
        <v>55</v>
      </c>
      <c r="K4189" t="s">
        <v>179</v>
      </c>
      <c r="L4189">
        <v>94121</v>
      </c>
      <c r="M4189">
        <v>37.776718000000002</v>
      </c>
      <c r="N4189">
        <v>-122.49578099999999</v>
      </c>
      <c r="O4189">
        <v>42476</v>
      </c>
      <c r="P4189" t="s">
        <v>57</v>
      </c>
      <c r="Q4189" t="s">
        <v>53</v>
      </c>
      <c r="R4189">
        <v>1</v>
      </c>
      <c r="S4189">
        <v>71</v>
      </c>
      <c r="T4189" t="s">
        <v>229</v>
      </c>
      <c r="U4189" t="s">
        <v>53</v>
      </c>
      <c r="V4189">
        <v>48.01</v>
      </c>
      <c r="W4189" t="s">
        <v>53</v>
      </c>
      <c r="X4189" t="s">
        <v>52</v>
      </c>
      <c r="Y4189" t="s">
        <v>58</v>
      </c>
      <c r="Z4189">
        <v>0</v>
      </c>
      <c r="AA4189" t="s">
        <v>52</v>
      </c>
      <c r="AB4189" t="s">
        <v>52</v>
      </c>
      <c r="AC4189" t="s">
        <v>52</v>
      </c>
      <c r="AD4189" t="s">
        <v>52</v>
      </c>
      <c r="AE4189" t="s">
        <v>52</v>
      </c>
      <c r="AF4189" t="s">
        <v>52</v>
      </c>
      <c r="AG4189" t="s">
        <v>52</v>
      </c>
      <c r="AH4189" t="s">
        <v>52</v>
      </c>
      <c r="AI4189" t="s">
        <v>334</v>
      </c>
      <c r="AJ4189" t="s">
        <v>52</v>
      </c>
      <c r="AK4189" t="s">
        <v>61</v>
      </c>
      <c r="AL4189">
        <v>25</v>
      </c>
      <c r="AM4189">
        <v>1753</v>
      </c>
      <c r="AN4189">
        <v>0</v>
      </c>
      <c r="AO4189">
        <v>0</v>
      </c>
      <c r="AP4189">
        <v>3408.71</v>
      </c>
      <c r="AQ4189">
        <v>5161.71</v>
      </c>
      <c r="AR4189">
        <v>4</v>
      </c>
      <c r="AS4189" t="s">
        <v>881</v>
      </c>
      <c r="AT4189" t="s">
        <v>52</v>
      </c>
      <c r="AU4189">
        <v>79</v>
      </c>
      <c r="AV4189">
        <v>4066</v>
      </c>
      <c r="AY4189" t="str">
        <f>IF(AND(Table1[[#This Row],[Contract]]="Month-to-Month", Table1[[#This Row],[Tenure in Months]]&lt;6, Table1[[#This Row],[Payment Method]]="Bank Withdrawal"), "High Risk", IF(OR(Table1[[#This Row],[Contract]]="Month-to-Month", Table1[[#This Row],[Tenure in Months]]&lt;12), "Medium Risk", "Low Risk"))</f>
        <v>Low Risk</v>
      </c>
    </row>
    <row r="4190" spans="1:51" x14ac:dyDescent="0.35">
      <c r="A4190" t="s">
        <v>5390</v>
      </c>
      <c r="B4190" t="s">
        <v>66</v>
      </c>
      <c r="C4190">
        <v>31</v>
      </c>
      <c r="D4190" t="s">
        <v>52</v>
      </c>
      <c r="E4190" t="s">
        <v>52</v>
      </c>
      <c r="F4190" t="s">
        <v>52</v>
      </c>
      <c r="G4190" t="s">
        <v>52</v>
      </c>
      <c r="H4190">
        <v>0</v>
      </c>
      <c r="I4190" t="s">
        <v>54</v>
      </c>
      <c r="J4190" t="s">
        <v>55</v>
      </c>
      <c r="K4190" t="s">
        <v>179</v>
      </c>
      <c r="L4190">
        <v>94124</v>
      </c>
      <c r="M4190">
        <v>37.731504999999999</v>
      </c>
      <c r="N4190">
        <v>-122.38453199999999</v>
      </c>
      <c r="O4190">
        <v>33177</v>
      </c>
      <c r="P4190" t="s">
        <v>57</v>
      </c>
      <c r="Q4190" t="s">
        <v>52</v>
      </c>
      <c r="R4190">
        <v>0</v>
      </c>
      <c r="S4190">
        <v>35</v>
      </c>
      <c r="T4190" t="s">
        <v>58</v>
      </c>
      <c r="U4190" t="s">
        <v>53</v>
      </c>
      <c r="V4190">
        <v>37.81</v>
      </c>
      <c r="W4190" t="s">
        <v>52</v>
      </c>
      <c r="X4190" t="s">
        <v>52</v>
      </c>
      <c r="Y4190" t="s">
        <v>58</v>
      </c>
      <c r="Z4190">
        <v>0</v>
      </c>
      <c r="AA4190" t="s">
        <v>52</v>
      </c>
      <c r="AB4190" t="s">
        <v>52</v>
      </c>
      <c r="AC4190" t="s">
        <v>52</v>
      </c>
      <c r="AD4190" t="s">
        <v>52</v>
      </c>
      <c r="AE4190" t="s">
        <v>52</v>
      </c>
      <c r="AF4190" t="s">
        <v>52</v>
      </c>
      <c r="AG4190" t="s">
        <v>52</v>
      </c>
      <c r="AH4190" t="s">
        <v>52</v>
      </c>
      <c r="AI4190" t="s">
        <v>60</v>
      </c>
      <c r="AJ4190" t="s">
        <v>52</v>
      </c>
      <c r="AK4190" t="s">
        <v>61</v>
      </c>
      <c r="AL4190">
        <v>19.25</v>
      </c>
      <c r="AM4190">
        <v>617.65</v>
      </c>
      <c r="AN4190">
        <v>0</v>
      </c>
      <c r="AO4190">
        <v>0</v>
      </c>
      <c r="AP4190">
        <v>1323.35</v>
      </c>
      <c r="AQ4190">
        <v>1941</v>
      </c>
      <c r="AR4190">
        <v>5</v>
      </c>
      <c r="AS4190" t="s">
        <v>881</v>
      </c>
      <c r="AT4190" t="s">
        <v>52</v>
      </c>
      <c r="AU4190">
        <v>67</v>
      </c>
      <c r="AV4190">
        <v>4988</v>
      </c>
      <c r="AY4190" t="str">
        <f>IF(AND(Table1[[#This Row],[Contract]]="Month-to-Month", Table1[[#This Row],[Tenure in Months]]&lt;6, Table1[[#This Row],[Payment Method]]="Bank Withdrawal"), "High Risk", IF(OR(Table1[[#This Row],[Contract]]="Month-to-Month", Table1[[#This Row],[Tenure in Months]]&lt;12), "Medium Risk", "Low Risk"))</f>
        <v>Medium Risk</v>
      </c>
    </row>
    <row r="4191" spans="1:51" x14ac:dyDescent="0.35">
      <c r="A4191" t="s">
        <v>5391</v>
      </c>
      <c r="B4191" t="s">
        <v>66</v>
      </c>
      <c r="C4191">
        <v>38</v>
      </c>
      <c r="D4191" t="s">
        <v>52</v>
      </c>
      <c r="E4191" t="s">
        <v>52</v>
      </c>
      <c r="F4191" t="s">
        <v>53</v>
      </c>
      <c r="G4191" t="s">
        <v>53</v>
      </c>
      <c r="H4191">
        <v>2</v>
      </c>
      <c r="I4191" t="s">
        <v>54</v>
      </c>
      <c r="J4191" t="s">
        <v>55</v>
      </c>
      <c r="K4191" t="s">
        <v>179</v>
      </c>
      <c r="L4191">
        <v>94127</v>
      </c>
      <c r="M4191">
        <v>37.736535000000003</v>
      </c>
      <c r="N4191">
        <v>-122.45732</v>
      </c>
      <c r="O4191">
        <v>20643</v>
      </c>
      <c r="P4191" t="s">
        <v>57</v>
      </c>
      <c r="Q4191" t="s">
        <v>53</v>
      </c>
      <c r="R4191">
        <v>1</v>
      </c>
      <c r="S4191">
        <v>53</v>
      </c>
      <c r="T4191" t="s">
        <v>58</v>
      </c>
      <c r="U4191" t="s">
        <v>53</v>
      </c>
      <c r="V4191">
        <v>43.39</v>
      </c>
      <c r="W4191" t="s">
        <v>52</v>
      </c>
      <c r="X4191" t="s">
        <v>53</v>
      </c>
      <c r="Y4191" t="s">
        <v>68</v>
      </c>
      <c r="Z4191">
        <v>29</v>
      </c>
      <c r="AA4191" t="s">
        <v>52</v>
      </c>
      <c r="AB4191" t="s">
        <v>53</v>
      </c>
      <c r="AC4191" t="s">
        <v>53</v>
      </c>
      <c r="AD4191" t="s">
        <v>53</v>
      </c>
      <c r="AE4191" t="s">
        <v>53</v>
      </c>
      <c r="AF4191" t="s">
        <v>53</v>
      </c>
      <c r="AG4191" t="s">
        <v>53</v>
      </c>
      <c r="AH4191" t="s">
        <v>53</v>
      </c>
      <c r="AI4191" t="s">
        <v>60</v>
      </c>
      <c r="AJ4191" t="s">
        <v>53</v>
      </c>
      <c r="AK4191" t="s">
        <v>61</v>
      </c>
      <c r="AL4191">
        <v>108.25</v>
      </c>
      <c r="AM4191">
        <v>5935.1</v>
      </c>
      <c r="AN4191">
        <v>0</v>
      </c>
      <c r="AO4191">
        <v>0</v>
      </c>
      <c r="AP4191">
        <v>2299.67</v>
      </c>
      <c r="AQ4191">
        <v>8234.77</v>
      </c>
      <c r="AR4191">
        <v>4</v>
      </c>
      <c r="AS4191" t="s">
        <v>881</v>
      </c>
      <c r="AT4191" t="s">
        <v>52</v>
      </c>
      <c r="AU4191">
        <v>73</v>
      </c>
      <c r="AV4191">
        <v>5989</v>
      </c>
      <c r="AY4191" t="str">
        <f>IF(AND(Table1[[#This Row],[Contract]]="Month-to-Month", Table1[[#This Row],[Tenure in Months]]&lt;6, Table1[[#This Row],[Payment Method]]="Bank Withdrawal"), "High Risk", IF(OR(Table1[[#This Row],[Contract]]="Month-to-Month", Table1[[#This Row],[Tenure in Months]]&lt;12), "Medium Risk", "Low Risk"))</f>
        <v>Medium Risk</v>
      </c>
    </row>
    <row r="4192" spans="1:51" x14ac:dyDescent="0.35">
      <c r="A4192" t="s">
        <v>5392</v>
      </c>
      <c r="B4192" t="s">
        <v>51</v>
      </c>
      <c r="C4192">
        <v>41</v>
      </c>
      <c r="D4192" t="s">
        <v>52</v>
      </c>
      <c r="E4192" t="s">
        <v>52</v>
      </c>
      <c r="F4192" t="s">
        <v>52</v>
      </c>
      <c r="G4192" t="s">
        <v>52</v>
      </c>
      <c r="H4192">
        <v>0</v>
      </c>
      <c r="I4192" t="s">
        <v>54</v>
      </c>
      <c r="J4192" t="s">
        <v>55</v>
      </c>
      <c r="K4192" t="s">
        <v>179</v>
      </c>
      <c r="L4192">
        <v>94131</v>
      </c>
      <c r="M4192">
        <v>37.746699</v>
      </c>
      <c r="N4192">
        <v>-122.44283299999999</v>
      </c>
      <c r="O4192">
        <v>27906</v>
      </c>
      <c r="P4192" t="s">
        <v>57</v>
      </c>
      <c r="Q4192" t="s">
        <v>52</v>
      </c>
      <c r="R4192">
        <v>0</v>
      </c>
      <c r="S4192">
        <v>48</v>
      </c>
      <c r="T4192" t="s">
        <v>58</v>
      </c>
      <c r="U4192" t="s">
        <v>53</v>
      </c>
      <c r="V4192">
        <v>33.68</v>
      </c>
      <c r="W4192" t="s">
        <v>52</v>
      </c>
      <c r="X4192" t="s">
        <v>52</v>
      </c>
      <c r="Y4192" t="s">
        <v>58</v>
      </c>
      <c r="Z4192">
        <v>0</v>
      </c>
      <c r="AA4192" t="s">
        <v>52</v>
      </c>
      <c r="AB4192" t="s">
        <v>52</v>
      </c>
      <c r="AC4192" t="s">
        <v>52</v>
      </c>
      <c r="AD4192" t="s">
        <v>52</v>
      </c>
      <c r="AE4192" t="s">
        <v>52</v>
      </c>
      <c r="AF4192" t="s">
        <v>52</v>
      </c>
      <c r="AG4192" t="s">
        <v>52</v>
      </c>
      <c r="AH4192" t="s">
        <v>52</v>
      </c>
      <c r="AI4192" t="s">
        <v>334</v>
      </c>
      <c r="AJ4192" t="s">
        <v>52</v>
      </c>
      <c r="AK4192" t="s">
        <v>69</v>
      </c>
      <c r="AL4192">
        <v>20.149999999999999</v>
      </c>
      <c r="AM4192">
        <v>982.95</v>
      </c>
      <c r="AN4192">
        <v>0</v>
      </c>
      <c r="AO4192">
        <v>0</v>
      </c>
      <c r="AP4192">
        <v>1616.6399999999901</v>
      </c>
      <c r="AQ4192">
        <v>2599.59</v>
      </c>
      <c r="AR4192">
        <v>5</v>
      </c>
      <c r="AS4192" t="s">
        <v>881</v>
      </c>
      <c r="AT4192" t="s">
        <v>52</v>
      </c>
      <c r="AU4192">
        <v>43</v>
      </c>
      <c r="AV4192">
        <v>4399</v>
      </c>
      <c r="AY4192" t="str">
        <f>IF(AND(Table1[[#This Row],[Contract]]="Month-to-Month", Table1[[#This Row],[Tenure in Months]]&lt;6, Table1[[#This Row],[Payment Method]]="Bank Withdrawal"), "High Risk", IF(OR(Table1[[#This Row],[Contract]]="Month-to-Month", Table1[[#This Row],[Tenure in Months]]&lt;12), "Medium Risk", "Low Risk"))</f>
        <v>Low Risk</v>
      </c>
    </row>
    <row r="4193" spans="1:51" x14ac:dyDescent="0.35">
      <c r="A4193" t="s">
        <v>5393</v>
      </c>
      <c r="B4193" t="s">
        <v>51</v>
      </c>
      <c r="C4193">
        <v>56</v>
      </c>
      <c r="D4193" t="s">
        <v>52</v>
      </c>
      <c r="E4193" t="s">
        <v>52</v>
      </c>
      <c r="F4193" t="s">
        <v>52</v>
      </c>
      <c r="G4193" t="s">
        <v>52</v>
      </c>
      <c r="H4193">
        <v>0</v>
      </c>
      <c r="I4193" t="s">
        <v>54</v>
      </c>
      <c r="J4193" t="s">
        <v>55</v>
      </c>
      <c r="K4193" t="s">
        <v>179</v>
      </c>
      <c r="L4193">
        <v>94133</v>
      </c>
      <c r="M4193">
        <v>37.802070999999998</v>
      </c>
      <c r="N4193">
        <v>-122.41100400000001</v>
      </c>
      <c r="O4193">
        <v>26831</v>
      </c>
      <c r="P4193" t="s">
        <v>57</v>
      </c>
      <c r="Q4193" t="s">
        <v>52</v>
      </c>
      <c r="R4193">
        <v>0</v>
      </c>
      <c r="S4193">
        <v>10</v>
      </c>
      <c r="T4193" t="s">
        <v>58</v>
      </c>
      <c r="U4193" t="s">
        <v>53</v>
      </c>
      <c r="V4193">
        <v>4.42</v>
      </c>
      <c r="W4193" t="s">
        <v>52</v>
      </c>
      <c r="X4193" t="s">
        <v>52</v>
      </c>
      <c r="Y4193" t="s">
        <v>58</v>
      </c>
      <c r="Z4193">
        <v>0</v>
      </c>
      <c r="AA4193" t="s">
        <v>52</v>
      </c>
      <c r="AB4193" t="s">
        <v>52</v>
      </c>
      <c r="AC4193" t="s">
        <v>52</v>
      </c>
      <c r="AD4193" t="s">
        <v>52</v>
      </c>
      <c r="AE4193" t="s">
        <v>52</v>
      </c>
      <c r="AF4193" t="s">
        <v>52</v>
      </c>
      <c r="AG4193" t="s">
        <v>52</v>
      </c>
      <c r="AH4193" t="s">
        <v>52</v>
      </c>
      <c r="AI4193" t="s">
        <v>60</v>
      </c>
      <c r="AJ4193" t="s">
        <v>52</v>
      </c>
      <c r="AK4193" t="s">
        <v>69</v>
      </c>
      <c r="AL4193">
        <v>20</v>
      </c>
      <c r="AM4193">
        <v>198.7</v>
      </c>
      <c r="AN4193">
        <v>0</v>
      </c>
      <c r="AO4193">
        <v>0</v>
      </c>
      <c r="AP4193">
        <v>44.2</v>
      </c>
      <c r="AQ4193">
        <v>242.89999999999901</v>
      </c>
      <c r="AR4193">
        <v>5</v>
      </c>
      <c r="AS4193" t="s">
        <v>881</v>
      </c>
      <c r="AT4193" t="s">
        <v>52</v>
      </c>
      <c r="AU4193">
        <v>66</v>
      </c>
      <c r="AV4193">
        <v>2411</v>
      </c>
      <c r="AY4193" t="str">
        <f>IF(AND(Table1[[#This Row],[Contract]]="Month-to-Month", Table1[[#This Row],[Tenure in Months]]&lt;6, Table1[[#This Row],[Payment Method]]="Bank Withdrawal"), "High Risk", IF(OR(Table1[[#This Row],[Contract]]="Month-to-Month", Table1[[#This Row],[Tenure in Months]]&lt;12), "Medium Risk", "Low Risk"))</f>
        <v>Medium Risk</v>
      </c>
    </row>
    <row r="4194" spans="1:51" x14ac:dyDescent="0.35">
      <c r="A4194" t="s">
        <v>5394</v>
      </c>
      <c r="B4194" t="s">
        <v>66</v>
      </c>
      <c r="C4194">
        <v>62</v>
      </c>
      <c r="D4194" t="s">
        <v>52</v>
      </c>
      <c r="E4194" t="s">
        <v>52</v>
      </c>
      <c r="F4194" t="s">
        <v>52</v>
      </c>
      <c r="G4194" t="s">
        <v>53</v>
      </c>
      <c r="H4194">
        <v>2</v>
      </c>
      <c r="I4194" t="s">
        <v>54</v>
      </c>
      <c r="J4194" t="s">
        <v>55</v>
      </c>
      <c r="K4194" t="s">
        <v>179</v>
      </c>
      <c r="L4194">
        <v>94134</v>
      </c>
      <c r="M4194">
        <v>37.721052</v>
      </c>
      <c r="N4194">
        <v>-122.413573</v>
      </c>
      <c r="O4194">
        <v>40137</v>
      </c>
      <c r="P4194" t="s">
        <v>57</v>
      </c>
      <c r="Q4194" t="s">
        <v>52</v>
      </c>
      <c r="R4194">
        <v>0</v>
      </c>
      <c r="S4194">
        <v>12</v>
      </c>
      <c r="T4194" t="s">
        <v>58</v>
      </c>
      <c r="U4194" t="s">
        <v>53</v>
      </c>
      <c r="V4194">
        <v>16.96</v>
      </c>
      <c r="W4194" t="s">
        <v>53</v>
      </c>
      <c r="X4194" t="s">
        <v>53</v>
      </c>
      <c r="Y4194" t="s">
        <v>68</v>
      </c>
      <c r="Z4194">
        <v>18</v>
      </c>
      <c r="AA4194" t="s">
        <v>52</v>
      </c>
      <c r="AB4194" t="s">
        <v>53</v>
      </c>
      <c r="AC4194" t="s">
        <v>53</v>
      </c>
      <c r="AD4194" t="s">
        <v>52</v>
      </c>
      <c r="AE4194" t="s">
        <v>53</v>
      </c>
      <c r="AF4194" t="s">
        <v>53</v>
      </c>
      <c r="AG4194" t="s">
        <v>53</v>
      </c>
      <c r="AH4194" t="s">
        <v>53</v>
      </c>
      <c r="AI4194" t="s">
        <v>60</v>
      </c>
      <c r="AJ4194" t="s">
        <v>53</v>
      </c>
      <c r="AK4194" t="s">
        <v>61</v>
      </c>
      <c r="AL4194">
        <v>105.3</v>
      </c>
      <c r="AM4194">
        <v>1275.6500000000001</v>
      </c>
      <c r="AN4194">
        <v>0</v>
      </c>
      <c r="AO4194">
        <v>0</v>
      </c>
      <c r="AP4194">
        <v>203.52</v>
      </c>
      <c r="AQ4194">
        <v>1479.17</v>
      </c>
      <c r="AR4194">
        <v>3</v>
      </c>
      <c r="AS4194" t="s">
        <v>881</v>
      </c>
      <c r="AT4194" t="s">
        <v>52</v>
      </c>
      <c r="AU4194">
        <v>72</v>
      </c>
      <c r="AV4194">
        <v>5913</v>
      </c>
      <c r="AY4194" t="str">
        <f>IF(AND(Table1[[#This Row],[Contract]]="Month-to-Month", Table1[[#This Row],[Tenure in Months]]&lt;6, Table1[[#This Row],[Payment Method]]="Bank Withdrawal"), "High Risk", IF(OR(Table1[[#This Row],[Contract]]="Month-to-Month", Table1[[#This Row],[Tenure in Months]]&lt;12), "Medium Risk", "Low Risk"))</f>
        <v>Medium Risk</v>
      </c>
    </row>
    <row r="4195" spans="1:51" x14ac:dyDescent="0.35">
      <c r="A4195" t="s">
        <v>5395</v>
      </c>
      <c r="B4195" t="s">
        <v>66</v>
      </c>
      <c r="C4195">
        <v>47</v>
      </c>
      <c r="D4195" t="s">
        <v>52</v>
      </c>
      <c r="E4195" t="s">
        <v>52</v>
      </c>
      <c r="F4195" t="s">
        <v>53</v>
      </c>
      <c r="G4195" t="s">
        <v>52</v>
      </c>
      <c r="H4195">
        <v>0</v>
      </c>
      <c r="I4195" t="s">
        <v>54</v>
      </c>
      <c r="J4195" t="s">
        <v>55</v>
      </c>
      <c r="K4195" t="s">
        <v>185</v>
      </c>
      <c r="L4195">
        <v>94303</v>
      </c>
      <c r="M4195">
        <v>37.458089999999999</v>
      </c>
      <c r="N4195">
        <v>-122.115398</v>
      </c>
      <c r="O4195">
        <v>45499</v>
      </c>
      <c r="P4195" t="s">
        <v>57</v>
      </c>
      <c r="Q4195" t="s">
        <v>52</v>
      </c>
      <c r="R4195">
        <v>0</v>
      </c>
      <c r="S4195">
        <v>58</v>
      </c>
      <c r="T4195" t="s">
        <v>58</v>
      </c>
      <c r="U4195" t="s">
        <v>53</v>
      </c>
      <c r="V4195">
        <v>40.159999999999997</v>
      </c>
      <c r="W4195" t="s">
        <v>52</v>
      </c>
      <c r="X4195" t="s">
        <v>53</v>
      </c>
      <c r="Y4195" t="s">
        <v>59</v>
      </c>
      <c r="Z4195">
        <v>20</v>
      </c>
      <c r="AA4195" t="s">
        <v>53</v>
      </c>
      <c r="AB4195" t="s">
        <v>53</v>
      </c>
      <c r="AC4195" t="s">
        <v>52</v>
      </c>
      <c r="AD4195" t="s">
        <v>52</v>
      </c>
      <c r="AE4195" t="s">
        <v>53</v>
      </c>
      <c r="AF4195" t="s">
        <v>52</v>
      </c>
      <c r="AG4195" t="s">
        <v>52</v>
      </c>
      <c r="AH4195" t="s">
        <v>52</v>
      </c>
      <c r="AI4195" t="s">
        <v>60</v>
      </c>
      <c r="AJ4195" t="s">
        <v>53</v>
      </c>
      <c r="AK4195" t="s">
        <v>69</v>
      </c>
      <c r="AL4195">
        <v>65.25</v>
      </c>
      <c r="AM4195">
        <v>3791.6</v>
      </c>
      <c r="AN4195">
        <v>0</v>
      </c>
      <c r="AO4195">
        <v>110</v>
      </c>
      <c r="AP4195">
        <v>2329.2799999999902</v>
      </c>
      <c r="AQ4195">
        <v>6230.8799999999901</v>
      </c>
      <c r="AR4195">
        <v>3</v>
      </c>
      <c r="AS4195" t="s">
        <v>881</v>
      </c>
      <c r="AT4195" t="s">
        <v>52</v>
      </c>
      <c r="AU4195">
        <v>64</v>
      </c>
      <c r="AV4195">
        <v>5912</v>
      </c>
      <c r="AY4195" t="str">
        <f>IF(AND(Table1[[#This Row],[Contract]]="Month-to-Month", Table1[[#This Row],[Tenure in Months]]&lt;6, Table1[[#This Row],[Payment Method]]="Bank Withdrawal"), "High Risk", IF(OR(Table1[[#This Row],[Contract]]="Month-to-Month", Table1[[#This Row],[Tenure in Months]]&lt;12), "Medium Risk", "Low Risk"))</f>
        <v>Medium Risk</v>
      </c>
    </row>
    <row r="4196" spans="1:51" x14ac:dyDescent="0.35">
      <c r="A4196" t="s">
        <v>5396</v>
      </c>
      <c r="B4196" t="s">
        <v>66</v>
      </c>
      <c r="C4196">
        <v>49</v>
      </c>
      <c r="D4196" t="s">
        <v>52</v>
      </c>
      <c r="E4196" t="s">
        <v>52</v>
      </c>
      <c r="F4196" t="s">
        <v>52</v>
      </c>
      <c r="G4196" t="s">
        <v>52</v>
      </c>
      <c r="H4196">
        <v>0</v>
      </c>
      <c r="I4196" t="s">
        <v>54</v>
      </c>
      <c r="J4196" t="s">
        <v>55</v>
      </c>
      <c r="K4196" t="s">
        <v>185</v>
      </c>
      <c r="L4196">
        <v>94304</v>
      </c>
      <c r="M4196">
        <v>37.386977999999999</v>
      </c>
      <c r="N4196">
        <v>-122.177746</v>
      </c>
      <c r="O4196">
        <v>1723</v>
      </c>
      <c r="P4196" t="s">
        <v>57</v>
      </c>
      <c r="Q4196" t="s">
        <v>52</v>
      </c>
      <c r="R4196">
        <v>0</v>
      </c>
      <c r="S4196">
        <v>37</v>
      </c>
      <c r="T4196" t="s">
        <v>58</v>
      </c>
      <c r="U4196" t="s">
        <v>53</v>
      </c>
      <c r="V4196">
        <v>41.99</v>
      </c>
      <c r="W4196" t="s">
        <v>52</v>
      </c>
      <c r="X4196" t="s">
        <v>52</v>
      </c>
      <c r="Y4196" t="s">
        <v>58</v>
      </c>
      <c r="Z4196">
        <v>0</v>
      </c>
      <c r="AA4196" t="s">
        <v>52</v>
      </c>
      <c r="AB4196" t="s">
        <v>52</v>
      </c>
      <c r="AC4196" t="s">
        <v>52</v>
      </c>
      <c r="AD4196" t="s">
        <v>52</v>
      </c>
      <c r="AE4196" t="s">
        <v>52</v>
      </c>
      <c r="AF4196" t="s">
        <v>52</v>
      </c>
      <c r="AG4196" t="s">
        <v>52</v>
      </c>
      <c r="AH4196" t="s">
        <v>52</v>
      </c>
      <c r="AI4196" t="s">
        <v>334</v>
      </c>
      <c r="AJ4196" t="s">
        <v>52</v>
      </c>
      <c r="AK4196" t="s">
        <v>69</v>
      </c>
      <c r="AL4196">
        <v>19.8</v>
      </c>
      <c r="AM4196">
        <v>813.3</v>
      </c>
      <c r="AN4196">
        <v>0</v>
      </c>
      <c r="AO4196">
        <v>0</v>
      </c>
      <c r="AP4196">
        <v>1553.63</v>
      </c>
      <c r="AQ4196">
        <v>2366.9299999999998</v>
      </c>
      <c r="AR4196">
        <v>5</v>
      </c>
      <c r="AS4196" t="s">
        <v>881</v>
      </c>
      <c r="AT4196" t="s">
        <v>52</v>
      </c>
      <c r="AU4196">
        <v>61</v>
      </c>
      <c r="AV4196">
        <v>5336</v>
      </c>
      <c r="AY4196" t="str">
        <f>IF(AND(Table1[[#This Row],[Contract]]="Month-to-Month", Table1[[#This Row],[Tenure in Months]]&lt;6, Table1[[#This Row],[Payment Method]]="Bank Withdrawal"), "High Risk", IF(OR(Table1[[#This Row],[Contract]]="Month-to-Month", Table1[[#This Row],[Tenure in Months]]&lt;12), "Medium Risk", "Low Risk"))</f>
        <v>Low Risk</v>
      </c>
    </row>
    <row r="4197" spans="1:51" x14ac:dyDescent="0.35">
      <c r="A4197" t="s">
        <v>5397</v>
      </c>
      <c r="B4197" t="s">
        <v>66</v>
      </c>
      <c r="C4197">
        <v>21</v>
      </c>
      <c r="D4197" t="s">
        <v>53</v>
      </c>
      <c r="E4197" t="s">
        <v>52</v>
      </c>
      <c r="F4197" t="s">
        <v>53</v>
      </c>
      <c r="G4197" t="s">
        <v>53</v>
      </c>
      <c r="H4197">
        <v>2</v>
      </c>
      <c r="I4197" t="s">
        <v>54</v>
      </c>
      <c r="J4197" t="s">
        <v>55</v>
      </c>
      <c r="K4197" t="s">
        <v>4238</v>
      </c>
      <c r="L4197">
        <v>94305</v>
      </c>
      <c r="M4197">
        <v>37.424342000000003</v>
      </c>
      <c r="N4197">
        <v>-122.16564099999999</v>
      </c>
      <c r="O4197">
        <v>13386</v>
      </c>
      <c r="P4197" t="s">
        <v>57</v>
      </c>
      <c r="Q4197" t="s">
        <v>53</v>
      </c>
      <c r="R4197">
        <v>1</v>
      </c>
      <c r="S4197">
        <v>44</v>
      </c>
      <c r="T4197" t="s">
        <v>58</v>
      </c>
      <c r="U4197" t="s">
        <v>53</v>
      </c>
      <c r="V4197">
        <v>4.17</v>
      </c>
      <c r="W4197" t="s">
        <v>52</v>
      </c>
      <c r="X4197" t="s">
        <v>52</v>
      </c>
      <c r="Y4197" t="s">
        <v>58</v>
      </c>
      <c r="Z4197">
        <v>0</v>
      </c>
      <c r="AA4197" t="s">
        <v>52</v>
      </c>
      <c r="AB4197" t="s">
        <v>52</v>
      </c>
      <c r="AC4197" t="s">
        <v>52</v>
      </c>
      <c r="AD4197" t="s">
        <v>52</v>
      </c>
      <c r="AE4197" t="s">
        <v>52</v>
      </c>
      <c r="AF4197" t="s">
        <v>52</v>
      </c>
      <c r="AG4197" t="s">
        <v>52</v>
      </c>
      <c r="AH4197" t="s">
        <v>52</v>
      </c>
      <c r="AI4197" t="s">
        <v>60</v>
      </c>
      <c r="AJ4197" t="s">
        <v>52</v>
      </c>
      <c r="AK4197" t="s">
        <v>69</v>
      </c>
      <c r="AL4197">
        <v>19.600000000000001</v>
      </c>
      <c r="AM4197">
        <v>780.25</v>
      </c>
      <c r="AN4197">
        <v>0</v>
      </c>
      <c r="AO4197">
        <v>0</v>
      </c>
      <c r="AP4197">
        <v>183.48</v>
      </c>
      <c r="AQ4197">
        <v>963.73</v>
      </c>
      <c r="AR4197">
        <v>5</v>
      </c>
      <c r="AS4197" t="s">
        <v>881</v>
      </c>
      <c r="AT4197" t="s">
        <v>52</v>
      </c>
      <c r="AU4197">
        <v>36</v>
      </c>
      <c r="AV4197">
        <v>5584</v>
      </c>
      <c r="AY4197" t="str">
        <f>IF(AND(Table1[[#This Row],[Contract]]="Month-to-Month", Table1[[#This Row],[Tenure in Months]]&lt;6, Table1[[#This Row],[Payment Method]]="Bank Withdrawal"), "High Risk", IF(OR(Table1[[#This Row],[Contract]]="Month-to-Month", Table1[[#This Row],[Tenure in Months]]&lt;12), "Medium Risk", "Low Risk"))</f>
        <v>Medium Risk</v>
      </c>
    </row>
    <row r="4198" spans="1:51" x14ac:dyDescent="0.35">
      <c r="A4198" t="s">
        <v>5398</v>
      </c>
      <c r="B4198" t="s">
        <v>51</v>
      </c>
      <c r="C4198">
        <v>26</v>
      </c>
      <c r="D4198" t="s">
        <v>53</v>
      </c>
      <c r="E4198" t="s">
        <v>52</v>
      </c>
      <c r="F4198" t="s">
        <v>52</v>
      </c>
      <c r="G4198" t="s">
        <v>53</v>
      </c>
      <c r="H4198">
        <v>3</v>
      </c>
      <c r="I4198" t="s">
        <v>54</v>
      </c>
      <c r="J4198" t="s">
        <v>55</v>
      </c>
      <c r="K4198" t="s">
        <v>185</v>
      </c>
      <c r="L4198">
        <v>94306</v>
      </c>
      <c r="M4198">
        <v>37.416159</v>
      </c>
      <c r="N4198">
        <v>-122.131337</v>
      </c>
      <c r="O4198">
        <v>24492</v>
      </c>
      <c r="P4198" t="s">
        <v>57</v>
      </c>
      <c r="Q4198" t="s">
        <v>52</v>
      </c>
      <c r="R4198">
        <v>0</v>
      </c>
      <c r="S4198">
        <v>27</v>
      </c>
      <c r="T4198" t="s">
        <v>58</v>
      </c>
      <c r="U4198" t="s">
        <v>53</v>
      </c>
      <c r="V4198">
        <v>17.3</v>
      </c>
      <c r="W4198" t="s">
        <v>52</v>
      </c>
      <c r="X4198" t="s">
        <v>52</v>
      </c>
      <c r="Y4198" t="s">
        <v>58</v>
      </c>
      <c r="Z4198">
        <v>0</v>
      </c>
      <c r="AA4198" t="s">
        <v>52</v>
      </c>
      <c r="AB4198" t="s">
        <v>52</v>
      </c>
      <c r="AC4198" t="s">
        <v>52</v>
      </c>
      <c r="AD4198" t="s">
        <v>52</v>
      </c>
      <c r="AE4198" t="s">
        <v>52</v>
      </c>
      <c r="AF4198" t="s">
        <v>52</v>
      </c>
      <c r="AG4198" t="s">
        <v>52</v>
      </c>
      <c r="AH4198" t="s">
        <v>52</v>
      </c>
      <c r="AI4198" t="s">
        <v>124</v>
      </c>
      <c r="AJ4198" t="s">
        <v>52</v>
      </c>
      <c r="AK4198" t="s">
        <v>69</v>
      </c>
      <c r="AL4198">
        <v>20.05</v>
      </c>
      <c r="AM4198">
        <v>552.9</v>
      </c>
      <c r="AN4198">
        <v>0</v>
      </c>
      <c r="AO4198">
        <v>0</v>
      </c>
      <c r="AP4198">
        <v>467.1</v>
      </c>
      <c r="AQ4198">
        <v>1020</v>
      </c>
      <c r="AR4198">
        <v>3</v>
      </c>
      <c r="AS4198" t="s">
        <v>881</v>
      </c>
      <c r="AT4198" t="s">
        <v>52</v>
      </c>
      <c r="AU4198">
        <v>65</v>
      </c>
      <c r="AV4198">
        <v>2400</v>
      </c>
      <c r="AY4198" t="str">
        <f>IF(AND(Table1[[#This Row],[Contract]]="Month-to-Month", Table1[[#This Row],[Tenure in Months]]&lt;6, Table1[[#This Row],[Payment Method]]="Bank Withdrawal"), "High Risk", IF(OR(Table1[[#This Row],[Contract]]="Month-to-Month", Table1[[#This Row],[Tenure in Months]]&lt;12), "Medium Risk", "Low Risk"))</f>
        <v>Low Risk</v>
      </c>
    </row>
    <row r="4199" spans="1:51" x14ac:dyDescent="0.35">
      <c r="A4199" t="s">
        <v>5399</v>
      </c>
      <c r="B4199" t="s">
        <v>66</v>
      </c>
      <c r="C4199">
        <v>52</v>
      </c>
      <c r="D4199" t="s">
        <v>52</v>
      </c>
      <c r="E4199" t="s">
        <v>52</v>
      </c>
      <c r="F4199" t="s">
        <v>52</v>
      </c>
      <c r="G4199" t="s">
        <v>52</v>
      </c>
      <c r="H4199">
        <v>0</v>
      </c>
      <c r="I4199" t="s">
        <v>54</v>
      </c>
      <c r="J4199" t="s">
        <v>55</v>
      </c>
      <c r="K4199" t="s">
        <v>373</v>
      </c>
      <c r="L4199">
        <v>94401</v>
      </c>
      <c r="M4199">
        <v>37.590420999999999</v>
      </c>
      <c r="N4199">
        <v>-122.306467</v>
      </c>
      <c r="O4199">
        <v>32488</v>
      </c>
      <c r="P4199" t="s">
        <v>57</v>
      </c>
      <c r="Q4199" t="s">
        <v>52</v>
      </c>
      <c r="R4199">
        <v>0</v>
      </c>
      <c r="S4199">
        <v>8</v>
      </c>
      <c r="T4199" t="s">
        <v>58</v>
      </c>
      <c r="U4199" t="s">
        <v>53</v>
      </c>
      <c r="V4199">
        <v>20.9</v>
      </c>
      <c r="W4199" t="s">
        <v>52</v>
      </c>
      <c r="X4199" t="s">
        <v>53</v>
      </c>
      <c r="Y4199" t="s">
        <v>59</v>
      </c>
      <c r="Z4199">
        <v>6</v>
      </c>
      <c r="AA4199" t="s">
        <v>52</v>
      </c>
      <c r="AB4199" t="s">
        <v>52</v>
      </c>
      <c r="AC4199" t="s">
        <v>52</v>
      </c>
      <c r="AD4199" t="s">
        <v>53</v>
      </c>
      <c r="AE4199" t="s">
        <v>52</v>
      </c>
      <c r="AF4199" t="s">
        <v>52</v>
      </c>
      <c r="AG4199" t="s">
        <v>52</v>
      </c>
      <c r="AH4199" t="s">
        <v>53</v>
      </c>
      <c r="AI4199" t="s">
        <v>60</v>
      </c>
      <c r="AJ4199" t="s">
        <v>52</v>
      </c>
      <c r="AK4199" t="s">
        <v>61</v>
      </c>
      <c r="AL4199">
        <v>49.4</v>
      </c>
      <c r="AM4199">
        <v>408.25</v>
      </c>
      <c r="AN4199">
        <v>0</v>
      </c>
      <c r="AO4199">
        <v>0</v>
      </c>
      <c r="AP4199">
        <v>167.2</v>
      </c>
      <c r="AQ4199">
        <v>575.45000000000005</v>
      </c>
      <c r="AR4199">
        <v>4</v>
      </c>
      <c r="AS4199" t="s">
        <v>881</v>
      </c>
      <c r="AT4199" t="s">
        <v>52</v>
      </c>
      <c r="AU4199">
        <v>48</v>
      </c>
      <c r="AV4199">
        <v>2907</v>
      </c>
      <c r="AY4199" t="str">
        <f>IF(AND(Table1[[#This Row],[Contract]]="Month-to-Month", Table1[[#This Row],[Tenure in Months]]&lt;6, Table1[[#This Row],[Payment Method]]="Bank Withdrawal"), "High Risk", IF(OR(Table1[[#This Row],[Contract]]="Month-to-Month", Table1[[#This Row],[Tenure in Months]]&lt;12), "Medium Risk", "Low Risk"))</f>
        <v>Medium Risk</v>
      </c>
    </row>
    <row r="4200" spans="1:51" x14ac:dyDescent="0.35">
      <c r="A4200" t="s">
        <v>5400</v>
      </c>
      <c r="B4200" t="s">
        <v>66</v>
      </c>
      <c r="C4200">
        <v>37</v>
      </c>
      <c r="D4200" t="s">
        <v>52</v>
      </c>
      <c r="E4200" t="s">
        <v>52</v>
      </c>
      <c r="F4200" t="s">
        <v>53</v>
      </c>
      <c r="G4200" t="s">
        <v>53</v>
      </c>
      <c r="H4200">
        <v>3</v>
      </c>
      <c r="I4200" t="s">
        <v>54</v>
      </c>
      <c r="J4200" t="s">
        <v>55</v>
      </c>
      <c r="K4200" t="s">
        <v>373</v>
      </c>
      <c r="L4200">
        <v>94404</v>
      </c>
      <c r="M4200">
        <v>37.556094000000002</v>
      </c>
      <c r="N4200">
        <v>-122.272437</v>
      </c>
      <c r="O4200">
        <v>31882</v>
      </c>
      <c r="P4200" t="s">
        <v>57</v>
      </c>
      <c r="Q4200" t="s">
        <v>53</v>
      </c>
      <c r="R4200">
        <v>1</v>
      </c>
      <c r="S4200">
        <v>57</v>
      </c>
      <c r="T4200" t="s">
        <v>58</v>
      </c>
      <c r="U4200" t="s">
        <v>53</v>
      </c>
      <c r="V4200">
        <v>32.369999999999997</v>
      </c>
      <c r="W4200" t="s">
        <v>53</v>
      </c>
      <c r="X4200" t="s">
        <v>53</v>
      </c>
      <c r="Y4200" t="s">
        <v>68</v>
      </c>
      <c r="Z4200">
        <v>28</v>
      </c>
      <c r="AA4200" t="s">
        <v>52</v>
      </c>
      <c r="AB4200" t="s">
        <v>53</v>
      </c>
      <c r="AC4200" t="s">
        <v>52</v>
      </c>
      <c r="AD4200" t="s">
        <v>52</v>
      </c>
      <c r="AE4200" t="s">
        <v>53</v>
      </c>
      <c r="AF4200" t="s">
        <v>53</v>
      </c>
      <c r="AG4200" t="s">
        <v>53</v>
      </c>
      <c r="AH4200" t="s">
        <v>53</v>
      </c>
      <c r="AI4200" t="s">
        <v>60</v>
      </c>
      <c r="AJ4200" t="s">
        <v>53</v>
      </c>
      <c r="AK4200" t="s">
        <v>61</v>
      </c>
      <c r="AL4200">
        <v>100.6</v>
      </c>
      <c r="AM4200">
        <v>5611.7</v>
      </c>
      <c r="AN4200">
        <v>0</v>
      </c>
      <c r="AO4200">
        <v>0</v>
      </c>
      <c r="AP4200">
        <v>1845.09</v>
      </c>
      <c r="AQ4200">
        <v>7456.79</v>
      </c>
      <c r="AR4200">
        <v>3</v>
      </c>
      <c r="AS4200" t="s">
        <v>881</v>
      </c>
      <c r="AT4200" t="s">
        <v>52</v>
      </c>
      <c r="AU4200">
        <v>48</v>
      </c>
      <c r="AV4200">
        <v>6351</v>
      </c>
      <c r="AY4200" t="str">
        <f>IF(AND(Table1[[#This Row],[Contract]]="Month-to-Month", Table1[[#This Row],[Tenure in Months]]&lt;6, Table1[[#This Row],[Payment Method]]="Bank Withdrawal"), "High Risk", IF(OR(Table1[[#This Row],[Contract]]="Month-to-Month", Table1[[#This Row],[Tenure in Months]]&lt;12), "Medium Risk", "Low Risk"))</f>
        <v>Medium Risk</v>
      </c>
    </row>
    <row r="4201" spans="1:51" x14ac:dyDescent="0.35">
      <c r="A4201" t="s">
        <v>5401</v>
      </c>
      <c r="B4201" t="s">
        <v>66</v>
      </c>
      <c r="C4201">
        <v>38</v>
      </c>
      <c r="D4201" t="s">
        <v>52</v>
      </c>
      <c r="E4201" t="s">
        <v>52</v>
      </c>
      <c r="F4201" t="s">
        <v>52</v>
      </c>
      <c r="G4201" t="s">
        <v>52</v>
      </c>
      <c r="H4201">
        <v>0</v>
      </c>
      <c r="I4201" t="s">
        <v>54</v>
      </c>
      <c r="J4201" t="s">
        <v>55</v>
      </c>
      <c r="K4201" t="s">
        <v>1733</v>
      </c>
      <c r="L4201">
        <v>94501</v>
      </c>
      <c r="M4201">
        <v>37.774633000000001</v>
      </c>
      <c r="N4201">
        <v>-122.274434</v>
      </c>
      <c r="O4201">
        <v>58555</v>
      </c>
      <c r="P4201" t="s">
        <v>57</v>
      </c>
      <c r="Q4201" t="s">
        <v>52</v>
      </c>
      <c r="R4201">
        <v>0</v>
      </c>
      <c r="S4201">
        <v>12</v>
      </c>
      <c r="T4201" t="s">
        <v>58</v>
      </c>
      <c r="U4201" t="s">
        <v>53</v>
      </c>
      <c r="V4201">
        <v>18.12</v>
      </c>
      <c r="W4201" t="s">
        <v>52</v>
      </c>
      <c r="X4201" t="s">
        <v>52</v>
      </c>
      <c r="Y4201" t="s">
        <v>58</v>
      </c>
      <c r="Z4201">
        <v>0</v>
      </c>
      <c r="AA4201" t="s">
        <v>52</v>
      </c>
      <c r="AB4201" t="s">
        <v>52</v>
      </c>
      <c r="AC4201" t="s">
        <v>52</v>
      </c>
      <c r="AD4201" t="s">
        <v>52</v>
      </c>
      <c r="AE4201" t="s">
        <v>52</v>
      </c>
      <c r="AF4201" t="s">
        <v>52</v>
      </c>
      <c r="AG4201" t="s">
        <v>52</v>
      </c>
      <c r="AH4201" t="s">
        <v>52</v>
      </c>
      <c r="AI4201" t="s">
        <v>60</v>
      </c>
      <c r="AJ4201" t="s">
        <v>52</v>
      </c>
      <c r="AK4201" t="s">
        <v>69</v>
      </c>
      <c r="AL4201">
        <v>19.45</v>
      </c>
      <c r="AM4201">
        <v>246.25</v>
      </c>
      <c r="AN4201">
        <v>0</v>
      </c>
      <c r="AO4201">
        <v>0</v>
      </c>
      <c r="AP4201">
        <v>217.44</v>
      </c>
      <c r="AQ4201">
        <v>463.69</v>
      </c>
      <c r="AR4201">
        <v>4</v>
      </c>
      <c r="AS4201" t="s">
        <v>881</v>
      </c>
      <c r="AT4201" t="s">
        <v>52</v>
      </c>
      <c r="AU4201">
        <v>33</v>
      </c>
      <c r="AV4201">
        <v>4788</v>
      </c>
      <c r="AY4201" t="str">
        <f>IF(AND(Table1[[#This Row],[Contract]]="Month-to-Month", Table1[[#This Row],[Tenure in Months]]&lt;6, Table1[[#This Row],[Payment Method]]="Bank Withdrawal"), "High Risk", IF(OR(Table1[[#This Row],[Contract]]="Month-to-Month", Table1[[#This Row],[Tenure in Months]]&lt;12), "Medium Risk", "Low Risk"))</f>
        <v>Medium Risk</v>
      </c>
    </row>
    <row r="4202" spans="1:51" x14ac:dyDescent="0.35">
      <c r="A4202" t="s">
        <v>5402</v>
      </c>
      <c r="B4202" t="s">
        <v>66</v>
      </c>
      <c r="C4202">
        <v>57</v>
      </c>
      <c r="D4202" t="s">
        <v>52</v>
      </c>
      <c r="E4202" t="s">
        <v>52</v>
      </c>
      <c r="F4202" t="s">
        <v>53</v>
      </c>
      <c r="G4202" t="s">
        <v>53</v>
      </c>
      <c r="H4202">
        <v>2</v>
      </c>
      <c r="I4202" t="s">
        <v>54</v>
      </c>
      <c r="J4202" t="s">
        <v>55</v>
      </c>
      <c r="K4202" t="s">
        <v>1733</v>
      </c>
      <c r="L4202">
        <v>94502</v>
      </c>
      <c r="M4202">
        <v>37.724817000000002</v>
      </c>
      <c r="N4202">
        <v>-122.224363</v>
      </c>
      <c r="O4202">
        <v>13996</v>
      </c>
      <c r="P4202" t="s">
        <v>57</v>
      </c>
      <c r="Q4202" t="s">
        <v>53</v>
      </c>
      <c r="R4202">
        <v>1</v>
      </c>
      <c r="S4202">
        <v>62</v>
      </c>
      <c r="T4202" t="s">
        <v>58</v>
      </c>
      <c r="U4202" t="s">
        <v>53</v>
      </c>
      <c r="V4202">
        <v>2.41</v>
      </c>
      <c r="W4202" t="s">
        <v>52</v>
      </c>
      <c r="X4202" t="s">
        <v>52</v>
      </c>
      <c r="Y4202" t="s">
        <v>58</v>
      </c>
      <c r="Z4202">
        <v>0</v>
      </c>
      <c r="AA4202" t="s">
        <v>52</v>
      </c>
      <c r="AB4202" t="s">
        <v>52</v>
      </c>
      <c r="AC4202" t="s">
        <v>52</v>
      </c>
      <c r="AD4202" t="s">
        <v>52</v>
      </c>
      <c r="AE4202" t="s">
        <v>52</v>
      </c>
      <c r="AF4202" t="s">
        <v>52</v>
      </c>
      <c r="AG4202" t="s">
        <v>52</v>
      </c>
      <c r="AH4202" t="s">
        <v>52</v>
      </c>
      <c r="AI4202" t="s">
        <v>334</v>
      </c>
      <c r="AJ4202" t="s">
        <v>52</v>
      </c>
      <c r="AK4202" t="s">
        <v>61</v>
      </c>
      <c r="AL4202">
        <v>20.3</v>
      </c>
      <c r="AM4202">
        <v>1296.1500000000001</v>
      </c>
      <c r="AN4202">
        <v>0</v>
      </c>
      <c r="AO4202">
        <v>0</v>
      </c>
      <c r="AP4202">
        <v>149.41999999999999</v>
      </c>
      <c r="AQ4202">
        <v>1445.57</v>
      </c>
      <c r="AR4202">
        <v>5</v>
      </c>
      <c r="AS4202" t="s">
        <v>881</v>
      </c>
      <c r="AT4202" t="s">
        <v>52</v>
      </c>
      <c r="AU4202">
        <v>56</v>
      </c>
      <c r="AV4202">
        <v>4574</v>
      </c>
      <c r="AY4202" t="str">
        <f>IF(AND(Table1[[#This Row],[Contract]]="Month-to-Month", Table1[[#This Row],[Tenure in Months]]&lt;6, Table1[[#This Row],[Payment Method]]="Bank Withdrawal"), "High Risk", IF(OR(Table1[[#This Row],[Contract]]="Month-to-Month", Table1[[#This Row],[Tenure in Months]]&lt;12), "Medium Risk", "Low Risk"))</f>
        <v>Low Risk</v>
      </c>
    </row>
    <row r="4203" spans="1:51" x14ac:dyDescent="0.35">
      <c r="A4203" t="s">
        <v>5403</v>
      </c>
      <c r="B4203" t="s">
        <v>66</v>
      </c>
      <c r="C4203">
        <v>25</v>
      </c>
      <c r="D4203" t="s">
        <v>53</v>
      </c>
      <c r="E4203" t="s">
        <v>52</v>
      </c>
      <c r="F4203" t="s">
        <v>53</v>
      </c>
      <c r="G4203" t="s">
        <v>52</v>
      </c>
      <c r="H4203">
        <v>0</v>
      </c>
      <c r="I4203" t="s">
        <v>54</v>
      </c>
      <c r="J4203" t="s">
        <v>55</v>
      </c>
      <c r="K4203" t="s">
        <v>2503</v>
      </c>
      <c r="L4203">
        <v>94506</v>
      </c>
      <c r="M4203">
        <v>37.791480999999997</v>
      </c>
      <c r="N4203">
        <v>-121.90325300000001</v>
      </c>
      <c r="O4203">
        <v>19777</v>
      </c>
      <c r="P4203" t="s">
        <v>57</v>
      </c>
      <c r="Q4203" t="s">
        <v>53</v>
      </c>
      <c r="R4203">
        <v>1</v>
      </c>
      <c r="S4203">
        <v>65</v>
      </c>
      <c r="T4203" t="s">
        <v>58</v>
      </c>
      <c r="U4203" t="s">
        <v>53</v>
      </c>
      <c r="V4203">
        <v>27.69</v>
      </c>
      <c r="W4203" t="s">
        <v>53</v>
      </c>
      <c r="X4203" t="s">
        <v>53</v>
      </c>
      <c r="Y4203" t="s">
        <v>68</v>
      </c>
      <c r="Z4203">
        <v>52</v>
      </c>
      <c r="AA4203" t="s">
        <v>52</v>
      </c>
      <c r="AB4203" t="s">
        <v>53</v>
      </c>
      <c r="AC4203" t="s">
        <v>53</v>
      </c>
      <c r="AD4203" t="s">
        <v>53</v>
      </c>
      <c r="AE4203" t="s">
        <v>53</v>
      </c>
      <c r="AF4203" t="s">
        <v>53</v>
      </c>
      <c r="AG4203" t="s">
        <v>53</v>
      </c>
      <c r="AH4203" t="s">
        <v>53</v>
      </c>
      <c r="AI4203" t="s">
        <v>334</v>
      </c>
      <c r="AJ4203" t="s">
        <v>53</v>
      </c>
      <c r="AK4203" t="s">
        <v>61</v>
      </c>
      <c r="AL4203">
        <v>107.65</v>
      </c>
      <c r="AM4203">
        <v>7082.85</v>
      </c>
      <c r="AN4203">
        <v>0</v>
      </c>
      <c r="AO4203">
        <v>0</v>
      </c>
      <c r="AP4203">
        <v>1799.85</v>
      </c>
      <c r="AQ4203">
        <v>8882.7000000000007</v>
      </c>
      <c r="AR4203">
        <v>5</v>
      </c>
      <c r="AS4203" t="s">
        <v>881</v>
      </c>
      <c r="AT4203" t="s">
        <v>52</v>
      </c>
      <c r="AU4203">
        <v>25</v>
      </c>
      <c r="AV4203">
        <v>4193</v>
      </c>
      <c r="AY4203" t="str">
        <f>IF(AND(Table1[[#This Row],[Contract]]="Month-to-Month", Table1[[#This Row],[Tenure in Months]]&lt;6, Table1[[#This Row],[Payment Method]]="Bank Withdrawal"), "High Risk", IF(OR(Table1[[#This Row],[Contract]]="Month-to-Month", Table1[[#This Row],[Tenure in Months]]&lt;12), "Medium Risk", "Low Risk"))</f>
        <v>Low Risk</v>
      </c>
    </row>
    <row r="4204" spans="1:51" x14ac:dyDescent="0.35">
      <c r="A4204" t="s">
        <v>5404</v>
      </c>
      <c r="B4204" t="s">
        <v>66</v>
      </c>
      <c r="C4204">
        <v>30</v>
      </c>
      <c r="D4204" t="s">
        <v>52</v>
      </c>
      <c r="E4204" t="s">
        <v>52</v>
      </c>
      <c r="F4204" t="s">
        <v>53</v>
      </c>
      <c r="G4204" t="s">
        <v>52</v>
      </c>
      <c r="H4204">
        <v>0</v>
      </c>
      <c r="I4204" t="s">
        <v>54</v>
      </c>
      <c r="J4204" t="s">
        <v>55</v>
      </c>
      <c r="K4204" t="s">
        <v>1735</v>
      </c>
      <c r="L4204">
        <v>94507</v>
      </c>
      <c r="M4204">
        <v>37.855716999999999</v>
      </c>
      <c r="N4204">
        <v>-121.99481299999999</v>
      </c>
      <c r="O4204">
        <v>15187</v>
      </c>
      <c r="P4204" t="s">
        <v>57</v>
      </c>
      <c r="Q4204" t="s">
        <v>53</v>
      </c>
      <c r="R4204">
        <v>1</v>
      </c>
      <c r="S4204">
        <v>71</v>
      </c>
      <c r="T4204" t="s">
        <v>229</v>
      </c>
      <c r="U4204" t="s">
        <v>53</v>
      </c>
      <c r="V4204">
        <v>26.58</v>
      </c>
      <c r="W4204" t="s">
        <v>53</v>
      </c>
      <c r="X4204" t="s">
        <v>53</v>
      </c>
      <c r="Y4204" t="s">
        <v>110</v>
      </c>
      <c r="Z4204">
        <v>27</v>
      </c>
      <c r="AA4204" t="s">
        <v>52</v>
      </c>
      <c r="AB4204" t="s">
        <v>52</v>
      </c>
      <c r="AC4204" t="s">
        <v>53</v>
      </c>
      <c r="AD4204" t="s">
        <v>53</v>
      </c>
      <c r="AE4204" t="s">
        <v>53</v>
      </c>
      <c r="AF4204" t="s">
        <v>53</v>
      </c>
      <c r="AG4204" t="s">
        <v>53</v>
      </c>
      <c r="AH4204" t="s">
        <v>53</v>
      </c>
      <c r="AI4204" t="s">
        <v>334</v>
      </c>
      <c r="AJ4204" t="s">
        <v>53</v>
      </c>
      <c r="AK4204" t="s">
        <v>61</v>
      </c>
      <c r="AL4204">
        <v>80.45</v>
      </c>
      <c r="AM4204">
        <v>5662.25</v>
      </c>
      <c r="AN4204">
        <v>0</v>
      </c>
      <c r="AO4204">
        <v>0</v>
      </c>
      <c r="AP4204">
        <v>1887.1799999999901</v>
      </c>
      <c r="AQ4204">
        <v>7549.43</v>
      </c>
      <c r="AR4204">
        <v>5</v>
      </c>
      <c r="AS4204" t="s">
        <v>881</v>
      </c>
      <c r="AT4204" t="s">
        <v>52</v>
      </c>
      <c r="AU4204">
        <v>75</v>
      </c>
      <c r="AV4204">
        <v>4518</v>
      </c>
      <c r="AY4204" t="str">
        <f>IF(AND(Table1[[#This Row],[Contract]]="Month-to-Month", Table1[[#This Row],[Tenure in Months]]&lt;6, Table1[[#This Row],[Payment Method]]="Bank Withdrawal"), "High Risk", IF(OR(Table1[[#This Row],[Contract]]="Month-to-Month", Table1[[#This Row],[Tenure in Months]]&lt;12), "Medium Risk", "Low Risk"))</f>
        <v>Low Risk</v>
      </c>
    </row>
    <row r="4205" spans="1:51" x14ac:dyDescent="0.35">
      <c r="A4205" t="s">
        <v>5405</v>
      </c>
      <c r="B4205" t="s">
        <v>66</v>
      </c>
      <c r="C4205">
        <v>63</v>
      </c>
      <c r="D4205" t="s">
        <v>52</v>
      </c>
      <c r="E4205" t="s">
        <v>52</v>
      </c>
      <c r="F4205" t="s">
        <v>53</v>
      </c>
      <c r="G4205" t="s">
        <v>53</v>
      </c>
      <c r="H4205">
        <v>3</v>
      </c>
      <c r="I4205" t="s">
        <v>54</v>
      </c>
      <c r="J4205" t="s">
        <v>55</v>
      </c>
      <c r="K4205" t="s">
        <v>3278</v>
      </c>
      <c r="L4205">
        <v>94508</v>
      </c>
      <c r="M4205">
        <v>38.542448</v>
      </c>
      <c r="N4205">
        <v>-122.419923</v>
      </c>
      <c r="O4205">
        <v>3641</v>
      </c>
      <c r="P4205" t="s">
        <v>57</v>
      </c>
      <c r="Q4205" t="s">
        <v>53</v>
      </c>
      <c r="R4205">
        <v>1</v>
      </c>
      <c r="S4205">
        <v>21</v>
      </c>
      <c r="T4205" t="s">
        <v>58</v>
      </c>
      <c r="U4205" t="s">
        <v>53</v>
      </c>
      <c r="V4205">
        <v>35.72</v>
      </c>
      <c r="W4205" t="s">
        <v>52</v>
      </c>
      <c r="X4205" t="s">
        <v>53</v>
      </c>
      <c r="Y4205" t="s">
        <v>110</v>
      </c>
      <c r="Z4205">
        <v>30</v>
      </c>
      <c r="AA4205" t="s">
        <v>52</v>
      </c>
      <c r="AB4205" t="s">
        <v>53</v>
      </c>
      <c r="AC4205" t="s">
        <v>52</v>
      </c>
      <c r="AD4205" t="s">
        <v>52</v>
      </c>
      <c r="AE4205" t="s">
        <v>53</v>
      </c>
      <c r="AF4205" t="s">
        <v>52</v>
      </c>
      <c r="AG4205" t="s">
        <v>52</v>
      </c>
      <c r="AH4205" t="s">
        <v>53</v>
      </c>
      <c r="AI4205" t="s">
        <v>124</v>
      </c>
      <c r="AJ4205" t="s">
        <v>53</v>
      </c>
      <c r="AK4205" t="s">
        <v>69</v>
      </c>
      <c r="AL4205">
        <v>58.85</v>
      </c>
      <c r="AM4205">
        <v>1215.45</v>
      </c>
      <c r="AN4205">
        <v>0</v>
      </c>
      <c r="AO4205">
        <v>0</v>
      </c>
      <c r="AP4205">
        <v>750.12</v>
      </c>
      <c r="AQ4205">
        <v>1965.57</v>
      </c>
      <c r="AR4205">
        <v>4</v>
      </c>
      <c r="AS4205" t="s">
        <v>881</v>
      </c>
      <c r="AT4205" t="s">
        <v>52</v>
      </c>
      <c r="AU4205">
        <v>25</v>
      </c>
      <c r="AV4205">
        <v>2845</v>
      </c>
      <c r="AY4205" t="str">
        <f>IF(AND(Table1[[#This Row],[Contract]]="Month-to-Month", Table1[[#This Row],[Tenure in Months]]&lt;6, Table1[[#This Row],[Payment Method]]="Bank Withdrawal"), "High Risk", IF(OR(Table1[[#This Row],[Contract]]="Month-to-Month", Table1[[#This Row],[Tenure in Months]]&lt;12), "Medium Risk", "Low Risk"))</f>
        <v>Low Risk</v>
      </c>
    </row>
    <row r="4206" spans="1:51" x14ac:dyDescent="0.35">
      <c r="A4206" t="s">
        <v>5406</v>
      </c>
      <c r="B4206" t="s">
        <v>51</v>
      </c>
      <c r="C4206">
        <v>53</v>
      </c>
      <c r="D4206" t="s">
        <v>52</v>
      </c>
      <c r="E4206" t="s">
        <v>52</v>
      </c>
      <c r="F4206" t="s">
        <v>53</v>
      </c>
      <c r="G4206" t="s">
        <v>52</v>
      </c>
      <c r="H4206">
        <v>0</v>
      </c>
      <c r="I4206" t="s">
        <v>54</v>
      </c>
      <c r="J4206" t="s">
        <v>55</v>
      </c>
      <c r="K4206" t="s">
        <v>2086</v>
      </c>
      <c r="L4206">
        <v>94509</v>
      </c>
      <c r="M4206">
        <v>37.980057000000002</v>
      </c>
      <c r="N4206">
        <v>-121.801599</v>
      </c>
      <c r="O4206">
        <v>90891</v>
      </c>
      <c r="P4206" t="s">
        <v>57</v>
      </c>
      <c r="Q4206" t="s">
        <v>53</v>
      </c>
      <c r="R4206">
        <v>9</v>
      </c>
      <c r="S4206">
        <v>71</v>
      </c>
      <c r="T4206" t="s">
        <v>229</v>
      </c>
      <c r="U4206" t="s">
        <v>53</v>
      </c>
      <c r="V4206">
        <v>49.32</v>
      </c>
      <c r="W4206" t="s">
        <v>53</v>
      </c>
      <c r="X4206" t="s">
        <v>53</v>
      </c>
      <c r="Y4206" t="s">
        <v>68</v>
      </c>
      <c r="Z4206">
        <v>9</v>
      </c>
      <c r="AA4206" t="s">
        <v>53</v>
      </c>
      <c r="AB4206" t="s">
        <v>53</v>
      </c>
      <c r="AC4206" t="s">
        <v>53</v>
      </c>
      <c r="AD4206" t="s">
        <v>52</v>
      </c>
      <c r="AE4206" t="s">
        <v>53</v>
      </c>
      <c r="AF4206" t="s">
        <v>53</v>
      </c>
      <c r="AG4206" t="s">
        <v>53</v>
      </c>
      <c r="AH4206" t="s">
        <v>53</v>
      </c>
      <c r="AI4206" t="s">
        <v>124</v>
      </c>
      <c r="AJ4206" t="s">
        <v>53</v>
      </c>
      <c r="AK4206" t="s">
        <v>61</v>
      </c>
      <c r="AL4206">
        <v>109.6</v>
      </c>
      <c r="AM4206">
        <v>7854.15</v>
      </c>
      <c r="AN4206">
        <v>0</v>
      </c>
      <c r="AO4206">
        <v>0</v>
      </c>
      <c r="AP4206">
        <v>3501.72</v>
      </c>
      <c r="AQ4206">
        <v>11355.869999999901</v>
      </c>
      <c r="AR4206">
        <v>3</v>
      </c>
      <c r="AS4206" t="s">
        <v>881</v>
      </c>
      <c r="AT4206" t="s">
        <v>52</v>
      </c>
      <c r="AU4206">
        <v>22</v>
      </c>
      <c r="AV4206">
        <v>4564</v>
      </c>
      <c r="AY4206" t="str">
        <f>IF(AND(Table1[[#This Row],[Contract]]="Month-to-Month", Table1[[#This Row],[Tenure in Months]]&lt;6, Table1[[#This Row],[Payment Method]]="Bank Withdrawal"), "High Risk", IF(OR(Table1[[#This Row],[Contract]]="Month-to-Month", Table1[[#This Row],[Tenure in Months]]&lt;12), "Medium Risk", "Low Risk"))</f>
        <v>Low Risk</v>
      </c>
    </row>
    <row r="4207" spans="1:51" x14ac:dyDescent="0.35">
      <c r="A4207" t="s">
        <v>5407</v>
      </c>
      <c r="B4207" t="s">
        <v>66</v>
      </c>
      <c r="C4207">
        <v>56</v>
      </c>
      <c r="D4207" t="s">
        <v>52</v>
      </c>
      <c r="E4207" t="s">
        <v>52</v>
      </c>
      <c r="F4207" t="s">
        <v>52</v>
      </c>
      <c r="G4207" t="s">
        <v>52</v>
      </c>
      <c r="H4207">
        <v>0</v>
      </c>
      <c r="I4207" t="s">
        <v>54</v>
      </c>
      <c r="J4207" t="s">
        <v>55</v>
      </c>
      <c r="K4207" t="s">
        <v>4248</v>
      </c>
      <c r="L4207">
        <v>94510</v>
      </c>
      <c r="M4207">
        <v>38.113532999999997</v>
      </c>
      <c r="N4207">
        <v>-122.11926</v>
      </c>
      <c r="O4207">
        <v>25578</v>
      </c>
      <c r="P4207" t="s">
        <v>57</v>
      </c>
      <c r="Q4207" t="s">
        <v>52</v>
      </c>
      <c r="R4207">
        <v>0</v>
      </c>
      <c r="S4207">
        <v>7</v>
      </c>
      <c r="T4207" t="s">
        <v>58</v>
      </c>
      <c r="U4207" t="s">
        <v>53</v>
      </c>
      <c r="V4207">
        <v>30.06</v>
      </c>
      <c r="W4207" t="s">
        <v>52</v>
      </c>
      <c r="X4207" t="s">
        <v>53</v>
      </c>
      <c r="Y4207" t="s">
        <v>68</v>
      </c>
      <c r="Z4207">
        <v>10</v>
      </c>
      <c r="AA4207" t="s">
        <v>52</v>
      </c>
      <c r="AB4207" t="s">
        <v>52</v>
      </c>
      <c r="AC4207" t="s">
        <v>53</v>
      </c>
      <c r="AD4207" t="s">
        <v>52</v>
      </c>
      <c r="AE4207" t="s">
        <v>52</v>
      </c>
      <c r="AF4207" t="s">
        <v>52</v>
      </c>
      <c r="AG4207" t="s">
        <v>52</v>
      </c>
      <c r="AH4207" t="s">
        <v>52</v>
      </c>
      <c r="AI4207" t="s">
        <v>60</v>
      </c>
      <c r="AJ4207" t="s">
        <v>53</v>
      </c>
      <c r="AK4207" t="s">
        <v>61</v>
      </c>
      <c r="AL4207">
        <v>75.150000000000006</v>
      </c>
      <c r="AM4207">
        <v>525</v>
      </c>
      <c r="AN4207">
        <v>0</v>
      </c>
      <c r="AO4207">
        <v>10</v>
      </c>
      <c r="AP4207">
        <v>210.42</v>
      </c>
      <c r="AQ4207">
        <v>745.42</v>
      </c>
      <c r="AR4207">
        <v>3</v>
      </c>
      <c r="AS4207" t="s">
        <v>881</v>
      </c>
      <c r="AT4207" t="s">
        <v>52</v>
      </c>
      <c r="AU4207">
        <v>50</v>
      </c>
      <c r="AV4207">
        <v>4216</v>
      </c>
      <c r="AY4207" t="str">
        <f>IF(AND(Table1[[#This Row],[Contract]]="Month-to-Month", Table1[[#This Row],[Tenure in Months]]&lt;6, Table1[[#This Row],[Payment Method]]="Bank Withdrawal"), "High Risk", IF(OR(Table1[[#This Row],[Contract]]="Month-to-Month", Table1[[#This Row],[Tenure in Months]]&lt;12), "Medium Risk", "Low Risk"))</f>
        <v>Medium Risk</v>
      </c>
    </row>
    <row r="4208" spans="1:51" x14ac:dyDescent="0.35">
      <c r="A4208" t="s">
        <v>5408</v>
      </c>
      <c r="B4208" t="s">
        <v>66</v>
      </c>
      <c r="C4208">
        <v>23</v>
      </c>
      <c r="D4208" t="s">
        <v>53</v>
      </c>
      <c r="E4208" t="s">
        <v>52</v>
      </c>
      <c r="F4208" t="s">
        <v>52</v>
      </c>
      <c r="G4208" t="s">
        <v>52</v>
      </c>
      <c r="H4208">
        <v>0</v>
      </c>
      <c r="I4208" t="s">
        <v>54</v>
      </c>
      <c r="J4208" t="s">
        <v>55</v>
      </c>
      <c r="K4208" t="s">
        <v>1029</v>
      </c>
      <c r="L4208">
        <v>94511</v>
      </c>
      <c r="M4208">
        <v>38.050558000000002</v>
      </c>
      <c r="N4208">
        <v>-121.646924</v>
      </c>
      <c r="O4208">
        <v>2379</v>
      </c>
      <c r="P4208" t="s">
        <v>57</v>
      </c>
      <c r="Q4208" t="s">
        <v>52</v>
      </c>
      <c r="R4208">
        <v>0</v>
      </c>
      <c r="S4208">
        <v>72</v>
      </c>
      <c r="T4208" t="s">
        <v>229</v>
      </c>
      <c r="U4208" t="s">
        <v>53</v>
      </c>
      <c r="V4208">
        <v>23.02</v>
      </c>
      <c r="W4208" t="s">
        <v>52</v>
      </c>
      <c r="X4208" t="s">
        <v>53</v>
      </c>
      <c r="Y4208" t="s">
        <v>110</v>
      </c>
      <c r="Z4208">
        <v>69</v>
      </c>
      <c r="AA4208" t="s">
        <v>53</v>
      </c>
      <c r="AB4208" t="s">
        <v>53</v>
      </c>
      <c r="AC4208" t="s">
        <v>53</v>
      </c>
      <c r="AD4208" t="s">
        <v>53</v>
      </c>
      <c r="AE4208" t="s">
        <v>52</v>
      </c>
      <c r="AF4208" t="s">
        <v>53</v>
      </c>
      <c r="AG4208" t="s">
        <v>53</v>
      </c>
      <c r="AH4208" t="s">
        <v>53</v>
      </c>
      <c r="AI4208" t="s">
        <v>334</v>
      </c>
      <c r="AJ4208" t="s">
        <v>53</v>
      </c>
      <c r="AK4208" t="s">
        <v>69</v>
      </c>
      <c r="AL4208">
        <v>73</v>
      </c>
      <c r="AM4208">
        <v>5265.2</v>
      </c>
      <c r="AN4208">
        <v>0</v>
      </c>
      <c r="AO4208">
        <v>0</v>
      </c>
      <c r="AP4208">
        <v>1657.44</v>
      </c>
      <c r="AQ4208">
        <v>6922.6399999999903</v>
      </c>
      <c r="AR4208">
        <v>4</v>
      </c>
      <c r="AS4208" t="s">
        <v>881</v>
      </c>
      <c r="AT4208" t="s">
        <v>52</v>
      </c>
      <c r="AU4208">
        <v>80</v>
      </c>
      <c r="AV4208">
        <v>5127</v>
      </c>
      <c r="AY4208" t="str">
        <f>IF(AND(Table1[[#This Row],[Contract]]="Month-to-Month", Table1[[#This Row],[Tenure in Months]]&lt;6, Table1[[#This Row],[Payment Method]]="Bank Withdrawal"), "High Risk", IF(OR(Table1[[#This Row],[Contract]]="Month-to-Month", Table1[[#This Row],[Tenure in Months]]&lt;12), "Medium Risk", "Low Risk"))</f>
        <v>Low Risk</v>
      </c>
    </row>
    <row r="4209" spans="1:51" x14ac:dyDescent="0.35">
      <c r="A4209" t="s">
        <v>5409</v>
      </c>
      <c r="B4209" t="s">
        <v>66</v>
      </c>
      <c r="C4209">
        <v>53</v>
      </c>
      <c r="D4209" t="s">
        <v>52</v>
      </c>
      <c r="E4209" t="s">
        <v>52</v>
      </c>
      <c r="F4209" t="s">
        <v>52</v>
      </c>
      <c r="G4209" t="s">
        <v>52</v>
      </c>
      <c r="H4209">
        <v>0</v>
      </c>
      <c r="I4209" t="s">
        <v>54</v>
      </c>
      <c r="J4209" t="s">
        <v>55</v>
      </c>
      <c r="K4209" t="s">
        <v>187</v>
      </c>
      <c r="L4209">
        <v>94512</v>
      </c>
      <c r="M4209">
        <v>38.140718999999997</v>
      </c>
      <c r="N4209">
        <v>-121.83829799999999</v>
      </c>
      <c r="O4209">
        <v>138</v>
      </c>
      <c r="P4209" t="s">
        <v>57</v>
      </c>
      <c r="Q4209" t="s">
        <v>52</v>
      </c>
      <c r="R4209">
        <v>0</v>
      </c>
      <c r="S4209">
        <v>1</v>
      </c>
      <c r="T4209" t="s">
        <v>58</v>
      </c>
      <c r="U4209" t="s">
        <v>53</v>
      </c>
      <c r="V4209">
        <v>1.1499999999999999</v>
      </c>
      <c r="W4209" t="s">
        <v>52</v>
      </c>
      <c r="X4209" t="s">
        <v>53</v>
      </c>
      <c r="Y4209" t="s">
        <v>68</v>
      </c>
      <c r="Z4209">
        <v>23</v>
      </c>
      <c r="AA4209" t="s">
        <v>52</v>
      </c>
      <c r="AB4209" t="s">
        <v>52</v>
      </c>
      <c r="AC4209" t="s">
        <v>52</v>
      </c>
      <c r="AD4209" t="s">
        <v>52</v>
      </c>
      <c r="AE4209" t="s">
        <v>52</v>
      </c>
      <c r="AF4209" t="s">
        <v>52</v>
      </c>
      <c r="AG4209" t="s">
        <v>52</v>
      </c>
      <c r="AH4209" t="s">
        <v>53</v>
      </c>
      <c r="AI4209" t="s">
        <v>60</v>
      </c>
      <c r="AJ4209" t="s">
        <v>52</v>
      </c>
      <c r="AK4209" t="s">
        <v>61</v>
      </c>
      <c r="AL4209">
        <v>70.099999999999994</v>
      </c>
      <c r="AM4209">
        <v>70.099999999999994</v>
      </c>
      <c r="AN4209">
        <v>0</v>
      </c>
      <c r="AO4209">
        <v>0</v>
      </c>
      <c r="AP4209">
        <v>1.1499999999999999</v>
      </c>
      <c r="AQ4209">
        <v>71.25</v>
      </c>
      <c r="AR4209">
        <v>4</v>
      </c>
      <c r="AS4209" t="s">
        <v>883</v>
      </c>
      <c r="AT4209" t="s">
        <v>52</v>
      </c>
      <c r="AU4209">
        <v>74</v>
      </c>
      <c r="AV4209">
        <v>2475</v>
      </c>
      <c r="AY4209" t="str">
        <f>IF(AND(Table1[[#This Row],[Contract]]="Month-to-Month", Table1[[#This Row],[Tenure in Months]]&lt;6, Table1[[#This Row],[Payment Method]]="Bank Withdrawal"), "High Risk", IF(OR(Table1[[#This Row],[Contract]]="Month-to-Month", Table1[[#This Row],[Tenure in Months]]&lt;12), "Medium Risk", "Low Risk"))</f>
        <v>High Risk</v>
      </c>
    </row>
    <row r="4210" spans="1:51" x14ac:dyDescent="0.35">
      <c r="A4210" t="s">
        <v>5410</v>
      </c>
      <c r="B4210" t="s">
        <v>66</v>
      </c>
      <c r="C4210">
        <v>61</v>
      </c>
      <c r="D4210" t="s">
        <v>52</v>
      </c>
      <c r="E4210" t="s">
        <v>52</v>
      </c>
      <c r="F4210" t="s">
        <v>53</v>
      </c>
      <c r="G4210" t="s">
        <v>53</v>
      </c>
      <c r="H4210">
        <v>2</v>
      </c>
      <c r="I4210" t="s">
        <v>54</v>
      </c>
      <c r="J4210" t="s">
        <v>55</v>
      </c>
      <c r="K4210" t="s">
        <v>4250</v>
      </c>
      <c r="L4210">
        <v>94513</v>
      </c>
      <c r="M4210">
        <v>37.908242000000001</v>
      </c>
      <c r="N4210">
        <v>-121.682472</v>
      </c>
      <c r="O4210">
        <v>26577</v>
      </c>
      <c r="P4210" t="s">
        <v>57</v>
      </c>
      <c r="Q4210" t="s">
        <v>53</v>
      </c>
      <c r="R4210">
        <v>6</v>
      </c>
      <c r="S4210">
        <v>72</v>
      </c>
      <c r="T4210" t="s">
        <v>229</v>
      </c>
      <c r="U4210" t="s">
        <v>53</v>
      </c>
      <c r="V4210">
        <v>35.21</v>
      </c>
      <c r="W4210" t="s">
        <v>53</v>
      </c>
      <c r="X4210" t="s">
        <v>53</v>
      </c>
      <c r="Y4210" t="s">
        <v>68</v>
      </c>
      <c r="Z4210">
        <v>10</v>
      </c>
      <c r="AA4210" t="s">
        <v>52</v>
      </c>
      <c r="AB4210" t="s">
        <v>53</v>
      </c>
      <c r="AC4210" t="s">
        <v>53</v>
      </c>
      <c r="AD4210" t="s">
        <v>53</v>
      </c>
      <c r="AE4210" t="s">
        <v>52</v>
      </c>
      <c r="AF4210" t="s">
        <v>53</v>
      </c>
      <c r="AG4210" t="s">
        <v>53</v>
      </c>
      <c r="AH4210" t="s">
        <v>53</v>
      </c>
      <c r="AI4210" t="s">
        <v>334</v>
      </c>
      <c r="AJ4210" t="s">
        <v>53</v>
      </c>
      <c r="AK4210" t="s">
        <v>61</v>
      </c>
      <c r="AL4210">
        <v>98.65</v>
      </c>
      <c r="AM4210">
        <v>7129.45</v>
      </c>
      <c r="AN4210">
        <v>0</v>
      </c>
      <c r="AO4210">
        <v>0</v>
      </c>
      <c r="AP4210">
        <v>2535.12</v>
      </c>
      <c r="AQ4210">
        <v>9664.57</v>
      </c>
      <c r="AR4210">
        <v>4</v>
      </c>
      <c r="AS4210" t="s">
        <v>881</v>
      </c>
      <c r="AT4210" t="s">
        <v>52</v>
      </c>
      <c r="AU4210">
        <v>78</v>
      </c>
      <c r="AV4210">
        <v>4616</v>
      </c>
      <c r="AY4210" t="str">
        <f>IF(AND(Table1[[#This Row],[Contract]]="Month-to-Month", Table1[[#This Row],[Tenure in Months]]&lt;6, Table1[[#This Row],[Payment Method]]="Bank Withdrawal"), "High Risk", IF(OR(Table1[[#This Row],[Contract]]="Month-to-Month", Table1[[#This Row],[Tenure in Months]]&lt;12), "Medium Risk", "Low Risk"))</f>
        <v>Low Risk</v>
      </c>
    </row>
    <row r="4211" spans="1:51" x14ac:dyDescent="0.35">
      <c r="A4211" t="s">
        <v>5411</v>
      </c>
      <c r="B4211" t="s">
        <v>66</v>
      </c>
      <c r="C4211">
        <v>48</v>
      </c>
      <c r="D4211" t="s">
        <v>52</v>
      </c>
      <c r="E4211" t="s">
        <v>52</v>
      </c>
      <c r="F4211" t="s">
        <v>53</v>
      </c>
      <c r="G4211" t="s">
        <v>53</v>
      </c>
      <c r="H4211">
        <v>3</v>
      </c>
      <c r="I4211" t="s">
        <v>54</v>
      </c>
      <c r="J4211" t="s">
        <v>55</v>
      </c>
      <c r="K4211" t="s">
        <v>189</v>
      </c>
      <c r="L4211">
        <v>94514</v>
      </c>
      <c r="M4211">
        <v>37.83323</v>
      </c>
      <c r="N4211">
        <v>-121.601461</v>
      </c>
      <c r="O4211">
        <v>10153</v>
      </c>
      <c r="P4211" t="s">
        <v>57</v>
      </c>
      <c r="Q4211" t="s">
        <v>53</v>
      </c>
      <c r="R4211">
        <v>3</v>
      </c>
      <c r="S4211">
        <v>64</v>
      </c>
      <c r="T4211" t="s">
        <v>92</v>
      </c>
      <c r="U4211" t="s">
        <v>53</v>
      </c>
      <c r="V4211">
        <v>39.369999999999997</v>
      </c>
      <c r="W4211" t="s">
        <v>53</v>
      </c>
      <c r="X4211" t="s">
        <v>53</v>
      </c>
      <c r="Y4211" t="s">
        <v>68</v>
      </c>
      <c r="Z4211">
        <v>53</v>
      </c>
      <c r="AA4211" t="s">
        <v>52</v>
      </c>
      <c r="AB4211" t="s">
        <v>53</v>
      </c>
      <c r="AC4211" t="s">
        <v>53</v>
      </c>
      <c r="AD4211" t="s">
        <v>53</v>
      </c>
      <c r="AE4211" t="s">
        <v>53</v>
      </c>
      <c r="AF4211" t="s">
        <v>53</v>
      </c>
      <c r="AG4211" t="s">
        <v>53</v>
      </c>
      <c r="AH4211" t="s">
        <v>53</v>
      </c>
      <c r="AI4211" t="s">
        <v>124</v>
      </c>
      <c r="AJ4211" t="s">
        <v>53</v>
      </c>
      <c r="AK4211" t="s">
        <v>61</v>
      </c>
      <c r="AL4211">
        <v>111.45</v>
      </c>
      <c r="AM4211">
        <v>7266.95</v>
      </c>
      <c r="AN4211">
        <v>0</v>
      </c>
      <c r="AO4211">
        <v>0</v>
      </c>
      <c r="AP4211">
        <v>2519.6799999999998</v>
      </c>
      <c r="AQ4211">
        <v>9786.6299999999992</v>
      </c>
      <c r="AR4211">
        <v>5</v>
      </c>
      <c r="AS4211" t="s">
        <v>881</v>
      </c>
      <c r="AT4211" t="s">
        <v>52</v>
      </c>
      <c r="AU4211">
        <v>74</v>
      </c>
      <c r="AV4211">
        <v>5129</v>
      </c>
      <c r="AY4211" t="str">
        <f>IF(AND(Table1[[#This Row],[Contract]]="Month-to-Month", Table1[[#This Row],[Tenure in Months]]&lt;6, Table1[[#This Row],[Payment Method]]="Bank Withdrawal"), "High Risk", IF(OR(Table1[[#This Row],[Contract]]="Month-to-Month", Table1[[#This Row],[Tenure in Months]]&lt;12), "Medium Risk", "Low Risk"))</f>
        <v>Low Risk</v>
      </c>
    </row>
    <row r="4212" spans="1:51" x14ac:dyDescent="0.35">
      <c r="A4212" t="s">
        <v>5412</v>
      </c>
      <c r="B4212" t="s">
        <v>66</v>
      </c>
      <c r="C4212">
        <v>56</v>
      </c>
      <c r="D4212" t="s">
        <v>52</v>
      </c>
      <c r="E4212" t="s">
        <v>52</v>
      </c>
      <c r="F4212" t="s">
        <v>52</v>
      </c>
      <c r="G4212" t="s">
        <v>52</v>
      </c>
      <c r="H4212">
        <v>0</v>
      </c>
      <c r="I4212" t="s">
        <v>54</v>
      </c>
      <c r="J4212" t="s">
        <v>55</v>
      </c>
      <c r="K4212" t="s">
        <v>2896</v>
      </c>
      <c r="L4212">
        <v>94515</v>
      </c>
      <c r="M4212">
        <v>38.629618000000001</v>
      </c>
      <c r="N4212">
        <v>-122.593216</v>
      </c>
      <c r="O4212">
        <v>7384</v>
      </c>
      <c r="P4212" t="s">
        <v>57</v>
      </c>
      <c r="Q4212" t="s">
        <v>52</v>
      </c>
      <c r="R4212">
        <v>0</v>
      </c>
      <c r="S4212">
        <v>72</v>
      </c>
      <c r="T4212" t="s">
        <v>229</v>
      </c>
      <c r="U4212" t="s">
        <v>53</v>
      </c>
      <c r="V4212">
        <v>48.37</v>
      </c>
      <c r="W4212" t="s">
        <v>53</v>
      </c>
      <c r="X4212" t="s">
        <v>53</v>
      </c>
      <c r="Y4212" t="s">
        <v>68</v>
      </c>
      <c r="Z4212">
        <v>5</v>
      </c>
      <c r="AA4212" t="s">
        <v>53</v>
      </c>
      <c r="AB4212" t="s">
        <v>53</v>
      </c>
      <c r="AC4212" t="s">
        <v>53</v>
      </c>
      <c r="AD4212" t="s">
        <v>53</v>
      </c>
      <c r="AE4212" t="s">
        <v>53</v>
      </c>
      <c r="AF4212" t="s">
        <v>53</v>
      </c>
      <c r="AG4212" t="s">
        <v>53</v>
      </c>
      <c r="AH4212" t="s">
        <v>53</v>
      </c>
      <c r="AI4212" t="s">
        <v>334</v>
      </c>
      <c r="AJ4212" t="s">
        <v>53</v>
      </c>
      <c r="AK4212" t="s">
        <v>61</v>
      </c>
      <c r="AL4212">
        <v>114.9</v>
      </c>
      <c r="AM4212">
        <v>8496.7000000000007</v>
      </c>
      <c r="AN4212">
        <v>0</v>
      </c>
      <c r="AO4212">
        <v>0</v>
      </c>
      <c r="AP4212">
        <v>3482.64</v>
      </c>
      <c r="AQ4212">
        <v>11979.34</v>
      </c>
      <c r="AR4212">
        <v>4</v>
      </c>
      <c r="AS4212" t="s">
        <v>881</v>
      </c>
      <c r="AT4212" t="s">
        <v>52</v>
      </c>
      <c r="AU4212">
        <v>69</v>
      </c>
      <c r="AV4212">
        <v>4589</v>
      </c>
      <c r="AY4212" t="str">
        <f>IF(AND(Table1[[#This Row],[Contract]]="Month-to-Month", Table1[[#This Row],[Tenure in Months]]&lt;6, Table1[[#This Row],[Payment Method]]="Bank Withdrawal"), "High Risk", IF(OR(Table1[[#This Row],[Contract]]="Month-to-Month", Table1[[#This Row],[Tenure in Months]]&lt;12), "Medium Risk", "Low Risk"))</f>
        <v>Low Risk</v>
      </c>
    </row>
    <row r="4213" spans="1:51" x14ac:dyDescent="0.35">
      <c r="A4213" t="s">
        <v>5413</v>
      </c>
      <c r="B4213" t="s">
        <v>66</v>
      </c>
      <c r="C4213">
        <v>33</v>
      </c>
      <c r="D4213" t="s">
        <v>52</v>
      </c>
      <c r="E4213" t="s">
        <v>52</v>
      </c>
      <c r="F4213" t="s">
        <v>52</v>
      </c>
      <c r="G4213" t="s">
        <v>52</v>
      </c>
      <c r="H4213">
        <v>0</v>
      </c>
      <c r="I4213" t="s">
        <v>54</v>
      </c>
      <c r="J4213" t="s">
        <v>55</v>
      </c>
      <c r="K4213" t="s">
        <v>3281</v>
      </c>
      <c r="L4213">
        <v>94517</v>
      </c>
      <c r="M4213">
        <v>37.881841999999999</v>
      </c>
      <c r="N4213">
        <v>-121.848111</v>
      </c>
      <c r="O4213">
        <v>14239</v>
      </c>
      <c r="P4213" t="s">
        <v>57</v>
      </c>
      <c r="Q4213" t="s">
        <v>52</v>
      </c>
      <c r="R4213">
        <v>0</v>
      </c>
      <c r="S4213">
        <v>29</v>
      </c>
      <c r="T4213" t="s">
        <v>58</v>
      </c>
      <c r="U4213" t="s">
        <v>53</v>
      </c>
      <c r="V4213">
        <v>10.67</v>
      </c>
      <c r="W4213" t="s">
        <v>53</v>
      </c>
      <c r="X4213" t="s">
        <v>53</v>
      </c>
      <c r="Y4213" t="s">
        <v>68</v>
      </c>
      <c r="Z4213">
        <v>12</v>
      </c>
      <c r="AA4213" t="s">
        <v>52</v>
      </c>
      <c r="AB4213" t="s">
        <v>52</v>
      </c>
      <c r="AC4213" t="s">
        <v>53</v>
      </c>
      <c r="AD4213" t="s">
        <v>52</v>
      </c>
      <c r="AE4213" t="s">
        <v>53</v>
      </c>
      <c r="AF4213" t="s">
        <v>53</v>
      </c>
      <c r="AG4213" t="s">
        <v>53</v>
      </c>
      <c r="AH4213" t="s">
        <v>53</v>
      </c>
      <c r="AI4213" t="s">
        <v>60</v>
      </c>
      <c r="AJ4213" t="s">
        <v>52</v>
      </c>
      <c r="AK4213" t="s">
        <v>61</v>
      </c>
      <c r="AL4213">
        <v>100.55</v>
      </c>
      <c r="AM4213">
        <v>2878.75</v>
      </c>
      <c r="AN4213">
        <v>0</v>
      </c>
      <c r="AO4213">
        <v>0</v>
      </c>
      <c r="AP4213">
        <v>309.43</v>
      </c>
      <c r="AQ4213">
        <v>3188.18</v>
      </c>
      <c r="AR4213">
        <v>4</v>
      </c>
      <c r="AS4213" t="s">
        <v>881</v>
      </c>
      <c r="AT4213" t="s">
        <v>52</v>
      </c>
      <c r="AU4213">
        <v>53</v>
      </c>
      <c r="AV4213">
        <v>4847</v>
      </c>
      <c r="AY4213" t="str">
        <f>IF(AND(Table1[[#This Row],[Contract]]="Month-to-Month", Table1[[#This Row],[Tenure in Months]]&lt;6, Table1[[#This Row],[Payment Method]]="Bank Withdrawal"), "High Risk", IF(OR(Table1[[#This Row],[Contract]]="Month-to-Month", Table1[[#This Row],[Tenure in Months]]&lt;12), "Medium Risk", "Low Risk"))</f>
        <v>Medium Risk</v>
      </c>
    </row>
    <row r="4214" spans="1:51" x14ac:dyDescent="0.35">
      <c r="A4214" t="s">
        <v>5414</v>
      </c>
      <c r="B4214" t="s">
        <v>66</v>
      </c>
      <c r="C4214">
        <v>23</v>
      </c>
      <c r="D4214" t="s">
        <v>53</v>
      </c>
      <c r="E4214" t="s">
        <v>52</v>
      </c>
      <c r="F4214" t="s">
        <v>52</v>
      </c>
      <c r="G4214" t="s">
        <v>52</v>
      </c>
      <c r="H4214">
        <v>0</v>
      </c>
      <c r="I4214" t="s">
        <v>54</v>
      </c>
      <c r="J4214" t="s">
        <v>55</v>
      </c>
      <c r="K4214" t="s">
        <v>375</v>
      </c>
      <c r="L4214">
        <v>94518</v>
      </c>
      <c r="M4214">
        <v>37.950248000000002</v>
      </c>
      <c r="N4214">
        <v>-122.02245499999999</v>
      </c>
      <c r="O4214">
        <v>27394</v>
      </c>
      <c r="P4214" t="s">
        <v>57</v>
      </c>
      <c r="Q4214" t="s">
        <v>52</v>
      </c>
      <c r="R4214">
        <v>0</v>
      </c>
      <c r="S4214">
        <v>13</v>
      </c>
      <c r="T4214" t="s">
        <v>58</v>
      </c>
      <c r="U4214" t="s">
        <v>53</v>
      </c>
      <c r="V4214">
        <v>6.56</v>
      </c>
      <c r="W4214" t="s">
        <v>52</v>
      </c>
      <c r="X4214" t="s">
        <v>52</v>
      </c>
      <c r="Y4214" t="s">
        <v>58</v>
      </c>
      <c r="Z4214">
        <v>0</v>
      </c>
      <c r="AA4214" t="s">
        <v>52</v>
      </c>
      <c r="AB4214" t="s">
        <v>52</v>
      </c>
      <c r="AC4214" t="s">
        <v>52</v>
      </c>
      <c r="AD4214" t="s">
        <v>52</v>
      </c>
      <c r="AE4214" t="s">
        <v>52</v>
      </c>
      <c r="AF4214" t="s">
        <v>52</v>
      </c>
      <c r="AG4214" t="s">
        <v>52</v>
      </c>
      <c r="AH4214" t="s">
        <v>52</v>
      </c>
      <c r="AI4214" t="s">
        <v>334</v>
      </c>
      <c r="AJ4214" t="s">
        <v>53</v>
      </c>
      <c r="AK4214" t="s">
        <v>69</v>
      </c>
      <c r="AL4214">
        <v>20.399999999999999</v>
      </c>
      <c r="AM4214">
        <v>261.3</v>
      </c>
      <c r="AN4214">
        <v>0</v>
      </c>
      <c r="AO4214">
        <v>0</v>
      </c>
      <c r="AP4214">
        <v>85.28</v>
      </c>
      <c r="AQ4214">
        <v>346.58</v>
      </c>
      <c r="AR4214">
        <v>5</v>
      </c>
      <c r="AS4214" t="s">
        <v>881</v>
      </c>
      <c r="AT4214" t="s">
        <v>52</v>
      </c>
      <c r="AU4214">
        <v>76</v>
      </c>
      <c r="AV4214">
        <v>4883</v>
      </c>
      <c r="AY4214" t="str">
        <f>IF(AND(Table1[[#This Row],[Contract]]="Month-to-Month", Table1[[#This Row],[Tenure in Months]]&lt;6, Table1[[#This Row],[Payment Method]]="Bank Withdrawal"), "High Risk", IF(OR(Table1[[#This Row],[Contract]]="Month-to-Month", Table1[[#This Row],[Tenure in Months]]&lt;12), "Medium Risk", "Low Risk"))</f>
        <v>Low Risk</v>
      </c>
    </row>
    <row r="4215" spans="1:51" x14ac:dyDescent="0.35">
      <c r="A4215" t="s">
        <v>5415</v>
      </c>
      <c r="B4215" t="s">
        <v>66</v>
      </c>
      <c r="C4215">
        <v>23</v>
      </c>
      <c r="D4215" t="s">
        <v>53</v>
      </c>
      <c r="E4215" t="s">
        <v>52</v>
      </c>
      <c r="F4215" t="s">
        <v>52</v>
      </c>
      <c r="G4215" t="s">
        <v>52</v>
      </c>
      <c r="H4215">
        <v>0</v>
      </c>
      <c r="I4215" t="s">
        <v>54</v>
      </c>
      <c r="J4215" t="s">
        <v>55</v>
      </c>
      <c r="K4215" t="s">
        <v>375</v>
      </c>
      <c r="L4215">
        <v>94519</v>
      </c>
      <c r="M4215">
        <v>37.990118000000002</v>
      </c>
      <c r="N4215">
        <v>-122.01218799999999</v>
      </c>
      <c r="O4215">
        <v>18650</v>
      </c>
      <c r="P4215" t="s">
        <v>57</v>
      </c>
      <c r="Q4215" t="s">
        <v>52</v>
      </c>
      <c r="R4215">
        <v>0</v>
      </c>
      <c r="S4215">
        <v>31</v>
      </c>
      <c r="T4215" t="s">
        <v>58</v>
      </c>
      <c r="U4215" t="s">
        <v>53</v>
      </c>
      <c r="V4215">
        <v>45.71</v>
      </c>
      <c r="W4215" t="s">
        <v>53</v>
      </c>
      <c r="X4215" t="s">
        <v>53</v>
      </c>
      <c r="Y4215" t="s">
        <v>68</v>
      </c>
      <c r="Z4215">
        <v>58</v>
      </c>
      <c r="AA4215" t="s">
        <v>53</v>
      </c>
      <c r="AB4215" t="s">
        <v>53</v>
      </c>
      <c r="AC4215" t="s">
        <v>52</v>
      </c>
      <c r="AD4215" t="s">
        <v>52</v>
      </c>
      <c r="AE4215" t="s">
        <v>53</v>
      </c>
      <c r="AF4215" t="s">
        <v>53</v>
      </c>
      <c r="AG4215" t="s">
        <v>53</v>
      </c>
      <c r="AH4215" t="s">
        <v>53</v>
      </c>
      <c r="AI4215" t="s">
        <v>60</v>
      </c>
      <c r="AJ4215" t="s">
        <v>52</v>
      </c>
      <c r="AK4215" t="s">
        <v>61</v>
      </c>
      <c r="AL4215">
        <v>104.35</v>
      </c>
      <c r="AM4215">
        <v>3205.6</v>
      </c>
      <c r="AN4215">
        <v>0</v>
      </c>
      <c r="AO4215">
        <v>0</v>
      </c>
      <c r="AP4215">
        <v>1417.01</v>
      </c>
      <c r="AQ4215">
        <v>4622.6099999999997</v>
      </c>
      <c r="AR4215">
        <v>4</v>
      </c>
      <c r="AS4215" t="s">
        <v>881</v>
      </c>
      <c r="AT4215" t="s">
        <v>52</v>
      </c>
      <c r="AU4215">
        <v>78</v>
      </c>
      <c r="AV4215">
        <v>5320</v>
      </c>
      <c r="AY4215" t="str">
        <f>IF(AND(Table1[[#This Row],[Contract]]="Month-to-Month", Table1[[#This Row],[Tenure in Months]]&lt;6, Table1[[#This Row],[Payment Method]]="Bank Withdrawal"), "High Risk", IF(OR(Table1[[#This Row],[Contract]]="Month-to-Month", Table1[[#This Row],[Tenure in Months]]&lt;12), "Medium Risk", "Low Risk"))</f>
        <v>Medium Risk</v>
      </c>
    </row>
    <row r="4216" spans="1:51" x14ac:dyDescent="0.35">
      <c r="A4216" t="s">
        <v>5416</v>
      </c>
      <c r="B4216" t="s">
        <v>66</v>
      </c>
      <c r="C4216">
        <v>43</v>
      </c>
      <c r="D4216" t="s">
        <v>52</v>
      </c>
      <c r="E4216" t="s">
        <v>52</v>
      </c>
      <c r="F4216" t="s">
        <v>53</v>
      </c>
      <c r="G4216" t="s">
        <v>53</v>
      </c>
      <c r="H4216">
        <v>3</v>
      </c>
      <c r="I4216" t="s">
        <v>54</v>
      </c>
      <c r="J4216" t="s">
        <v>55</v>
      </c>
      <c r="K4216" t="s">
        <v>1031</v>
      </c>
      <c r="L4216">
        <v>94530</v>
      </c>
      <c r="M4216">
        <v>37.924838000000001</v>
      </c>
      <c r="N4216">
        <v>-122.289145</v>
      </c>
      <c r="O4216">
        <v>23141</v>
      </c>
      <c r="P4216" t="s">
        <v>57</v>
      </c>
      <c r="Q4216" t="s">
        <v>53</v>
      </c>
      <c r="R4216">
        <v>8</v>
      </c>
      <c r="S4216">
        <v>14</v>
      </c>
      <c r="T4216" t="s">
        <v>72</v>
      </c>
      <c r="U4216" t="s">
        <v>53</v>
      </c>
      <c r="V4216">
        <v>9.77</v>
      </c>
      <c r="W4216" t="s">
        <v>53</v>
      </c>
      <c r="X4216" t="s">
        <v>53</v>
      </c>
      <c r="Y4216" t="s">
        <v>59</v>
      </c>
      <c r="Z4216">
        <v>21</v>
      </c>
      <c r="AA4216" t="s">
        <v>52</v>
      </c>
      <c r="AB4216" t="s">
        <v>53</v>
      </c>
      <c r="AC4216" t="s">
        <v>52</v>
      </c>
      <c r="AD4216" t="s">
        <v>53</v>
      </c>
      <c r="AE4216" t="s">
        <v>53</v>
      </c>
      <c r="AF4216" t="s">
        <v>53</v>
      </c>
      <c r="AG4216" t="s">
        <v>53</v>
      </c>
      <c r="AH4216" t="s">
        <v>53</v>
      </c>
      <c r="AI4216" t="s">
        <v>60</v>
      </c>
      <c r="AJ4216" t="s">
        <v>52</v>
      </c>
      <c r="AK4216" t="s">
        <v>69</v>
      </c>
      <c r="AL4216">
        <v>80.45</v>
      </c>
      <c r="AM4216">
        <v>1137.05</v>
      </c>
      <c r="AN4216">
        <v>0</v>
      </c>
      <c r="AO4216">
        <v>0</v>
      </c>
      <c r="AP4216">
        <v>136.78</v>
      </c>
      <c r="AQ4216">
        <v>1273.83</v>
      </c>
      <c r="AR4216">
        <v>3</v>
      </c>
      <c r="AS4216" t="s">
        <v>881</v>
      </c>
      <c r="AT4216" t="s">
        <v>52</v>
      </c>
      <c r="AU4216">
        <v>26</v>
      </c>
      <c r="AV4216">
        <v>5772</v>
      </c>
      <c r="AY4216" t="str">
        <f>IF(AND(Table1[[#This Row],[Contract]]="Month-to-Month", Table1[[#This Row],[Tenure in Months]]&lt;6, Table1[[#This Row],[Payment Method]]="Bank Withdrawal"), "High Risk", IF(OR(Table1[[#This Row],[Contract]]="Month-to-Month", Table1[[#This Row],[Tenure in Months]]&lt;12), "Medium Risk", "Low Risk"))</f>
        <v>Medium Risk</v>
      </c>
    </row>
    <row r="4217" spans="1:51" x14ac:dyDescent="0.35">
      <c r="A4217" t="s">
        <v>5417</v>
      </c>
      <c r="B4217" t="s">
        <v>66</v>
      </c>
      <c r="C4217">
        <v>47</v>
      </c>
      <c r="D4217" t="s">
        <v>52</v>
      </c>
      <c r="E4217" t="s">
        <v>52</v>
      </c>
      <c r="F4217" t="s">
        <v>52</v>
      </c>
      <c r="G4217" t="s">
        <v>52</v>
      </c>
      <c r="H4217">
        <v>0</v>
      </c>
      <c r="I4217" t="s">
        <v>54</v>
      </c>
      <c r="J4217" t="s">
        <v>55</v>
      </c>
      <c r="K4217" t="s">
        <v>191</v>
      </c>
      <c r="L4217">
        <v>94536</v>
      </c>
      <c r="M4217">
        <v>37.572273000000003</v>
      </c>
      <c r="N4217">
        <v>-121.964583</v>
      </c>
      <c r="O4217">
        <v>66543</v>
      </c>
      <c r="P4217" t="s">
        <v>57</v>
      </c>
      <c r="Q4217" t="s">
        <v>52</v>
      </c>
      <c r="R4217">
        <v>0</v>
      </c>
      <c r="S4217">
        <v>72</v>
      </c>
      <c r="T4217" t="s">
        <v>229</v>
      </c>
      <c r="U4217" t="s">
        <v>53</v>
      </c>
      <c r="V4217">
        <v>44.21</v>
      </c>
      <c r="W4217" t="s">
        <v>53</v>
      </c>
      <c r="X4217" t="s">
        <v>53</v>
      </c>
      <c r="Y4217" t="s">
        <v>59</v>
      </c>
      <c r="Z4217">
        <v>22</v>
      </c>
      <c r="AA4217" t="s">
        <v>53</v>
      </c>
      <c r="AB4217" t="s">
        <v>53</v>
      </c>
      <c r="AC4217" t="s">
        <v>53</v>
      </c>
      <c r="AD4217" t="s">
        <v>53</v>
      </c>
      <c r="AE4217" t="s">
        <v>53</v>
      </c>
      <c r="AF4217" t="s">
        <v>53</v>
      </c>
      <c r="AG4217" t="s">
        <v>53</v>
      </c>
      <c r="AH4217" t="s">
        <v>53</v>
      </c>
      <c r="AI4217" t="s">
        <v>334</v>
      </c>
      <c r="AJ4217" t="s">
        <v>53</v>
      </c>
      <c r="AK4217" t="s">
        <v>61</v>
      </c>
      <c r="AL4217">
        <v>91.35</v>
      </c>
      <c r="AM4217">
        <v>6697.2</v>
      </c>
      <c r="AN4217">
        <v>0</v>
      </c>
      <c r="AO4217">
        <v>0</v>
      </c>
      <c r="AP4217">
        <v>3183.12</v>
      </c>
      <c r="AQ4217">
        <v>9880.32</v>
      </c>
      <c r="AR4217">
        <v>3</v>
      </c>
      <c r="AS4217" t="s">
        <v>881</v>
      </c>
      <c r="AT4217" t="s">
        <v>52</v>
      </c>
      <c r="AU4217">
        <v>52</v>
      </c>
      <c r="AV4217">
        <v>5378</v>
      </c>
      <c r="AY4217" t="str">
        <f>IF(AND(Table1[[#This Row],[Contract]]="Month-to-Month", Table1[[#This Row],[Tenure in Months]]&lt;6, Table1[[#This Row],[Payment Method]]="Bank Withdrawal"), "High Risk", IF(OR(Table1[[#This Row],[Contract]]="Month-to-Month", Table1[[#This Row],[Tenure in Months]]&lt;12), "Medium Risk", "Low Risk"))</f>
        <v>Low Risk</v>
      </c>
    </row>
    <row r="4218" spans="1:51" x14ac:dyDescent="0.35">
      <c r="A4218" t="s">
        <v>5418</v>
      </c>
      <c r="B4218" t="s">
        <v>51</v>
      </c>
      <c r="C4218">
        <v>47</v>
      </c>
      <c r="D4218" t="s">
        <v>52</v>
      </c>
      <c r="E4218" t="s">
        <v>52</v>
      </c>
      <c r="F4218" t="s">
        <v>53</v>
      </c>
      <c r="G4218" t="s">
        <v>53</v>
      </c>
      <c r="H4218">
        <v>1</v>
      </c>
      <c r="I4218" t="s">
        <v>54</v>
      </c>
      <c r="J4218" t="s">
        <v>55</v>
      </c>
      <c r="K4218" t="s">
        <v>377</v>
      </c>
      <c r="L4218">
        <v>94541</v>
      </c>
      <c r="M4218">
        <v>37.674002000000002</v>
      </c>
      <c r="N4218">
        <v>-122.076796</v>
      </c>
      <c r="O4218">
        <v>60274</v>
      </c>
      <c r="P4218" t="s">
        <v>57</v>
      </c>
      <c r="Q4218" t="s">
        <v>52</v>
      </c>
      <c r="R4218">
        <v>0</v>
      </c>
      <c r="S4218">
        <v>25</v>
      </c>
      <c r="T4218" t="s">
        <v>58</v>
      </c>
      <c r="U4218" t="s">
        <v>53</v>
      </c>
      <c r="V4218">
        <v>18.87</v>
      </c>
      <c r="W4218" t="s">
        <v>52</v>
      </c>
      <c r="X4218" t="s">
        <v>52</v>
      </c>
      <c r="Y4218" t="s">
        <v>58</v>
      </c>
      <c r="Z4218">
        <v>0</v>
      </c>
      <c r="AA4218" t="s">
        <v>52</v>
      </c>
      <c r="AB4218" t="s">
        <v>52</v>
      </c>
      <c r="AC4218" t="s">
        <v>52</v>
      </c>
      <c r="AD4218" t="s">
        <v>52</v>
      </c>
      <c r="AE4218" t="s">
        <v>52</v>
      </c>
      <c r="AF4218" t="s">
        <v>52</v>
      </c>
      <c r="AG4218" t="s">
        <v>52</v>
      </c>
      <c r="AH4218" t="s">
        <v>52</v>
      </c>
      <c r="AI4218" t="s">
        <v>124</v>
      </c>
      <c r="AJ4218" t="s">
        <v>52</v>
      </c>
      <c r="AK4218" t="s">
        <v>61</v>
      </c>
      <c r="AL4218">
        <v>19.899999999999999</v>
      </c>
      <c r="AM4218">
        <v>505.45</v>
      </c>
      <c r="AN4218">
        <v>0</v>
      </c>
      <c r="AO4218">
        <v>0</v>
      </c>
      <c r="AP4218">
        <v>471.75</v>
      </c>
      <c r="AQ4218">
        <v>977.2</v>
      </c>
      <c r="AR4218">
        <v>5</v>
      </c>
      <c r="AS4218" t="s">
        <v>881</v>
      </c>
      <c r="AT4218" t="s">
        <v>52</v>
      </c>
      <c r="AU4218">
        <v>76</v>
      </c>
      <c r="AV4218">
        <v>4134</v>
      </c>
      <c r="AY4218" t="str">
        <f>IF(AND(Table1[[#This Row],[Contract]]="Month-to-Month", Table1[[#This Row],[Tenure in Months]]&lt;6, Table1[[#This Row],[Payment Method]]="Bank Withdrawal"), "High Risk", IF(OR(Table1[[#This Row],[Contract]]="Month-to-Month", Table1[[#This Row],[Tenure in Months]]&lt;12), "Medium Risk", "Low Risk"))</f>
        <v>Low Risk</v>
      </c>
    </row>
    <row r="4219" spans="1:51" x14ac:dyDescent="0.35">
      <c r="A4219" t="s">
        <v>5419</v>
      </c>
      <c r="B4219" t="s">
        <v>51</v>
      </c>
      <c r="C4219">
        <v>22</v>
      </c>
      <c r="D4219" t="s">
        <v>53</v>
      </c>
      <c r="E4219" t="s">
        <v>52</v>
      </c>
      <c r="F4219" t="s">
        <v>52</v>
      </c>
      <c r="G4219" t="s">
        <v>52</v>
      </c>
      <c r="H4219">
        <v>0</v>
      </c>
      <c r="I4219" t="s">
        <v>54</v>
      </c>
      <c r="J4219" t="s">
        <v>55</v>
      </c>
      <c r="K4219" t="s">
        <v>377</v>
      </c>
      <c r="L4219">
        <v>94544</v>
      </c>
      <c r="M4219">
        <v>37.639215</v>
      </c>
      <c r="N4219">
        <v>-122.037554</v>
      </c>
      <c r="O4219">
        <v>72993</v>
      </c>
      <c r="P4219" t="s">
        <v>57</v>
      </c>
      <c r="Q4219" t="s">
        <v>52</v>
      </c>
      <c r="R4219">
        <v>0</v>
      </c>
      <c r="S4219">
        <v>18</v>
      </c>
      <c r="T4219" t="s">
        <v>72</v>
      </c>
      <c r="U4219" t="s">
        <v>53</v>
      </c>
      <c r="V4219">
        <v>48.68</v>
      </c>
      <c r="W4219" t="s">
        <v>52</v>
      </c>
      <c r="X4219" t="s">
        <v>53</v>
      </c>
      <c r="Y4219" t="s">
        <v>59</v>
      </c>
      <c r="Z4219">
        <v>48</v>
      </c>
      <c r="AA4219" t="s">
        <v>53</v>
      </c>
      <c r="AB4219" t="s">
        <v>52</v>
      </c>
      <c r="AC4219" t="s">
        <v>53</v>
      </c>
      <c r="AD4219" t="s">
        <v>53</v>
      </c>
      <c r="AE4219" t="s">
        <v>53</v>
      </c>
      <c r="AF4219" t="s">
        <v>52</v>
      </c>
      <c r="AG4219" t="s">
        <v>52</v>
      </c>
      <c r="AH4219" t="s">
        <v>53</v>
      </c>
      <c r="AI4219" t="s">
        <v>60</v>
      </c>
      <c r="AJ4219" t="s">
        <v>53</v>
      </c>
      <c r="AK4219" t="s">
        <v>61</v>
      </c>
      <c r="AL4219">
        <v>68.349999999999994</v>
      </c>
      <c r="AM4219">
        <v>1299.8</v>
      </c>
      <c r="AN4219">
        <v>0</v>
      </c>
      <c r="AO4219">
        <v>0</v>
      </c>
      <c r="AP4219">
        <v>876.24</v>
      </c>
      <c r="AQ4219">
        <v>2176.04</v>
      </c>
      <c r="AR4219">
        <v>3</v>
      </c>
      <c r="AS4219" t="s">
        <v>881</v>
      </c>
      <c r="AT4219" t="s">
        <v>52</v>
      </c>
      <c r="AU4219">
        <v>47</v>
      </c>
      <c r="AV4219">
        <v>5993</v>
      </c>
      <c r="AY4219" t="str">
        <f>IF(AND(Table1[[#This Row],[Contract]]="Month-to-Month", Table1[[#This Row],[Tenure in Months]]&lt;6, Table1[[#This Row],[Payment Method]]="Bank Withdrawal"), "High Risk", IF(OR(Table1[[#This Row],[Contract]]="Month-to-Month", Table1[[#This Row],[Tenure in Months]]&lt;12), "Medium Risk", "Low Risk"))</f>
        <v>Medium Risk</v>
      </c>
    </row>
    <row r="4220" spans="1:51" x14ac:dyDescent="0.35">
      <c r="A4220" t="s">
        <v>5420</v>
      </c>
      <c r="B4220" t="s">
        <v>51</v>
      </c>
      <c r="C4220">
        <v>21</v>
      </c>
      <c r="D4220" t="s">
        <v>53</v>
      </c>
      <c r="E4220" t="s">
        <v>52</v>
      </c>
      <c r="F4220" t="s">
        <v>53</v>
      </c>
      <c r="G4220" t="s">
        <v>52</v>
      </c>
      <c r="H4220">
        <v>0</v>
      </c>
      <c r="I4220" t="s">
        <v>54</v>
      </c>
      <c r="J4220" t="s">
        <v>55</v>
      </c>
      <c r="K4220" t="s">
        <v>377</v>
      </c>
      <c r="L4220">
        <v>94545</v>
      </c>
      <c r="M4220">
        <v>37.629840000000002</v>
      </c>
      <c r="N4220">
        <v>-122.12084299999999</v>
      </c>
      <c r="O4220">
        <v>27311</v>
      </c>
      <c r="P4220" t="s">
        <v>57</v>
      </c>
      <c r="Q4220" t="s">
        <v>53</v>
      </c>
      <c r="R4220">
        <v>6</v>
      </c>
      <c r="S4220">
        <v>71</v>
      </c>
      <c r="T4220" t="s">
        <v>229</v>
      </c>
      <c r="U4220" t="s">
        <v>53</v>
      </c>
      <c r="V4220">
        <v>28.02</v>
      </c>
      <c r="W4220" t="s">
        <v>52</v>
      </c>
      <c r="X4220" t="s">
        <v>53</v>
      </c>
      <c r="Y4220" t="s">
        <v>59</v>
      </c>
      <c r="Z4220">
        <v>27</v>
      </c>
      <c r="AA4220" t="s">
        <v>52</v>
      </c>
      <c r="AB4220" t="s">
        <v>53</v>
      </c>
      <c r="AC4220" t="s">
        <v>53</v>
      </c>
      <c r="AD4220" t="s">
        <v>53</v>
      </c>
      <c r="AE4220" t="s">
        <v>53</v>
      </c>
      <c r="AF4220" t="s">
        <v>53</v>
      </c>
      <c r="AG4220" t="s">
        <v>53</v>
      </c>
      <c r="AH4220" t="s">
        <v>53</v>
      </c>
      <c r="AI4220" t="s">
        <v>334</v>
      </c>
      <c r="AJ4220" t="s">
        <v>53</v>
      </c>
      <c r="AK4220" t="s">
        <v>69</v>
      </c>
      <c r="AL4220">
        <v>79.099999999999994</v>
      </c>
      <c r="AM4220">
        <v>5564.85</v>
      </c>
      <c r="AN4220">
        <v>0</v>
      </c>
      <c r="AO4220">
        <v>0</v>
      </c>
      <c r="AP4220">
        <v>1989.42</v>
      </c>
      <c r="AQ4220">
        <v>7554.27</v>
      </c>
      <c r="AR4220">
        <v>5</v>
      </c>
      <c r="AS4220" t="s">
        <v>881</v>
      </c>
      <c r="AT4220" t="s">
        <v>52</v>
      </c>
      <c r="AU4220">
        <v>29</v>
      </c>
      <c r="AV4220">
        <v>5872</v>
      </c>
      <c r="AY4220" t="str">
        <f>IF(AND(Table1[[#This Row],[Contract]]="Month-to-Month", Table1[[#This Row],[Tenure in Months]]&lt;6, Table1[[#This Row],[Payment Method]]="Bank Withdrawal"), "High Risk", IF(OR(Table1[[#This Row],[Contract]]="Month-to-Month", Table1[[#This Row],[Tenure in Months]]&lt;12), "Medium Risk", "Low Risk"))</f>
        <v>Low Risk</v>
      </c>
    </row>
    <row r="4221" spans="1:51" x14ac:dyDescent="0.35">
      <c r="A4221" t="s">
        <v>5421</v>
      </c>
      <c r="B4221" t="s">
        <v>66</v>
      </c>
      <c r="C4221">
        <v>56</v>
      </c>
      <c r="D4221" t="s">
        <v>52</v>
      </c>
      <c r="E4221" t="s">
        <v>52</v>
      </c>
      <c r="F4221" t="s">
        <v>52</v>
      </c>
      <c r="G4221" t="s">
        <v>53</v>
      </c>
      <c r="H4221">
        <v>1</v>
      </c>
      <c r="I4221" t="s">
        <v>54</v>
      </c>
      <c r="J4221" t="s">
        <v>55</v>
      </c>
      <c r="K4221" t="s">
        <v>4263</v>
      </c>
      <c r="L4221">
        <v>94547</v>
      </c>
      <c r="M4221">
        <v>37.991258999999999</v>
      </c>
      <c r="N4221">
        <v>-122.214945</v>
      </c>
      <c r="O4221">
        <v>22479</v>
      </c>
      <c r="P4221" t="s">
        <v>57</v>
      </c>
      <c r="Q4221" t="s">
        <v>52</v>
      </c>
      <c r="R4221">
        <v>0</v>
      </c>
      <c r="S4221">
        <v>2</v>
      </c>
      <c r="T4221" t="s">
        <v>58</v>
      </c>
      <c r="U4221" t="s">
        <v>53</v>
      </c>
      <c r="V4221">
        <v>5.3</v>
      </c>
      <c r="W4221" t="s">
        <v>53</v>
      </c>
      <c r="X4221" t="s">
        <v>53</v>
      </c>
      <c r="Y4221" t="s">
        <v>68</v>
      </c>
      <c r="Z4221">
        <v>11</v>
      </c>
      <c r="AA4221" t="s">
        <v>53</v>
      </c>
      <c r="AB4221" t="s">
        <v>52</v>
      </c>
      <c r="AC4221" t="s">
        <v>52</v>
      </c>
      <c r="AD4221" t="s">
        <v>52</v>
      </c>
      <c r="AE4221" t="s">
        <v>52</v>
      </c>
      <c r="AF4221" t="s">
        <v>52</v>
      </c>
      <c r="AG4221" t="s">
        <v>52</v>
      </c>
      <c r="AH4221" t="s">
        <v>53</v>
      </c>
      <c r="AI4221" t="s">
        <v>60</v>
      </c>
      <c r="AJ4221" t="s">
        <v>52</v>
      </c>
      <c r="AK4221" t="s">
        <v>69</v>
      </c>
      <c r="AL4221">
        <v>80.55</v>
      </c>
      <c r="AM4221">
        <v>188.1</v>
      </c>
      <c r="AN4221">
        <v>0</v>
      </c>
      <c r="AO4221">
        <v>0</v>
      </c>
      <c r="AP4221">
        <v>10.6</v>
      </c>
      <c r="AQ4221">
        <v>198.7</v>
      </c>
      <c r="AR4221">
        <v>4</v>
      </c>
      <c r="AS4221" t="s">
        <v>883</v>
      </c>
      <c r="AT4221" t="s">
        <v>52</v>
      </c>
      <c r="AU4221">
        <v>40</v>
      </c>
      <c r="AV4221">
        <v>5346</v>
      </c>
      <c r="AY4221" t="str">
        <f>IF(AND(Table1[[#This Row],[Contract]]="Month-to-Month", Table1[[#This Row],[Tenure in Months]]&lt;6, Table1[[#This Row],[Payment Method]]="Bank Withdrawal"), "High Risk", IF(OR(Table1[[#This Row],[Contract]]="Month-to-Month", Table1[[#This Row],[Tenure in Months]]&lt;12), "Medium Risk", "Low Risk"))</f>
        <v>Medium Risk</v>
      </c>
    </row>
    <row r="4222" spans="1:51" x14ac:dyDescent="0.35">
      <c r="A4222" t="s">
        <v>5422</v>
      </c>
      <c r="B4222" t="s">
        <v>51</v>
      </c>
      <c r="C4222">
        <v>48</v>
      </c>
      <c r="D4222" t="s">
        <v>52</v>
      </c>
      <c r="E4222" t="s">
        <v>52</v>
      </c>
      <c r="F4222" t="s">
        <v>53</v>
      </c>
      <c r="G4222" t="s">
        <v>53</v>
      </c>
      <c r="H4222">
        <v>3</v>
      </c>
      <c r="I4222" t="s">
        <v>54</v>
      </c>
      <c r="J4222" t="s">
        <v>55</v>
      </c>
      <c r="K4222" t="s">
        <v>2903</v>
      </c>
      <c r="L4222">
        <v>94549</v>
      </c>
      <c r="M4222">
        <v>37.907777000000003</v>
      </c>
      <c r="N4222">
        <v>-122.127161</v>
      </c>
      <c r="O4222">
        <v>23996</v>
      </c>
      <c r="P4222" t="s">
        <v>57</v>
      </c>
      <c r="Q4222" t="s">
        <v>53</v>
      </c>
      <c r="R4222">
        <v>1</v>
      </c>
      <c r="S4222">
        <v>17</v>
      </c>
      <c r="T4222" t="s">
        <v>72</v>
      </c>
      <c r="U4222" t="s">
        <v>53</v>
      </c>
      <c r="V4222">
        <v>29.87</v>
      </c>
      <c r="W4222" t="s">
        <v>53</v>
      </c>
      <c r="X4222" t="s">
        <v>53</v>
      </c>
      <c r="Y4222" t="s">
        <v>59</v>
      </c>
      <c r="Z4222">
        <v>53</v>
      </c>
      <c r="AA4222" t="s">
        <v>52</v>
      </c>
      <c r="AB4222" t="s">
        <v>53</v>
      </c>
      <c r="AC4222" t="s">
        <v>53</v>
      </c>
      <c r="AD4222" t="s">
        <v>53</v>
      </c>
      <c r="AE4222" t="s">
        <v>52</v>
      </c>
      <c r="AF4222" t="s">
        <v>52</v>
      </c>
      <c r="AG4222" t="s">
        <v>52</v>
      </c>
      <c r="AH4222" t="s">
        <v>53</v>
      </c>
      <c r="AI4222" t="s">
        <v>60</v>
      </c>
      <c r="AJ4222" t="s">
        <v>53</v>
      </c>
      <c r="AK4222" t="s">
        <v>87</v>
      </c>
      <c r="AL4222">
        <v>66.7</v>
      </c>
      <c r="AM4222">
        <v>1077.05</v>
      </c>
      <c r="AN4222">
        <v>0</v>
      </c>
      <c r="AO4222">
        <v>0</v>
      </c>
      <c r="AP4222">
        <v>507.79</v>
      </c>
      <c r="AQ4222">
        <v>1584.84</v>
      </c>
      <c r="AR4222">
        <v>3</v>
      </c>
      <c r="AS4222" t="s">
        <v>881</v>
      </c>
      <c r="AT4222" t="s">
        <v>52</v>
      </c>
      <c r="AU4222">
        <v>46</v>
      </c>
      <c r="AV4222">
        <v>2814</v>
      </c>
      <c r="AY4222" t="str">
        <f>IF(AND(Table1[[#This Row],[Contract]]="Month-to-Month", Table1[[#This Row],[Tenure in Months]]&lt;6, Table1[[#This Row],[Payment Method]]="Bank Withdrawal"), "High Risk", IF(OR(Table1[[#This Row],[Contract]]="Month-to-Month", Table1[[#This Row],[Tenure in Months]]&lt;12), "Medium Risk", "Low Risk"))</f>
        <v>Medium Risk</v>
      </c>
    </row>
    <row r="4223" spans="1:51" x14ac:dyDescent="0.35">
      <c r="A4223" t="s">
        <v>5423</v>
      </c>
      <c r="B4223" t="s">
        <v>51</v>
      </c>
      <c r="C4223">
        <v>32</v>
      </c>
      <c r="D4223" t="s">
        <v>52</v>
      </c>
      <c r="E4223" t="s">
        <v>52</v>
      </c>
      <c r="F4223" t="s">
        <v>52</v>
      </c>
      <c r="G4223" t="s">
        <v>52</v>
      </c>
      <c r="H4223">
        <v>0</v>
      </c>
      <c r="I4223" t="s">
        <v>54</v>
      </c>
      <c r="J4223" t="s">
        <v>55</v>
      </c>
      <c r="K4223" t="s">
        <v>193</v>
      </c>
      <c r="L4223">
        <v>94550</v>
      </c>
      <c r="M4223">
        <v>37.571747999999999</v>
      </c>
      <c r="N4223">
        <v>-121.65956199999999</v>
      </c>
      <c r="O4223">
        <v>75929</v>
      </c>
      <c r="P4223" t="s">
        <v>57</v>
      </c>
      <c r="Q4223" t="s">
        <v>52</v>
      </c>
      <c r="R4223">
        <v>0</v>
      </c>
      <c r="S4223">
        <v>56</v>
      </c>
      <c r="T4223" t="s">
        <v>92</v>
      </c>
      <c r="U4223" t="s">
        <v>53</v>
      </c>
      <c r="V4223">
        <v>37.15</v>
      </c>
      <c r="W4223" t="s">
        <v>53</v>
      </c>
      <c r="X4223" t="s">
        <v>53</v>
      </c>
      <c r="Y4223" t="s">
        <v>68</v>
      </c>
      <c r="Z4223">
        <v>13</v>
      </c>
      <c r="AA4223" t="s">
        <v>53</v>
      </c>
      <c r="AB4223" t="s">
        <v>53</v>
      </c>
      <c r="AC4223" t="s">
        <v>52</v>
      </c>
      <c r="AD4223" t="s">
        <v>52</v>
      </c>
      <c r="AE4223" t="s">
        <v>52</v>
      </c>
      <c r="AF4223" t="s">
        <v>52</v>
      </c>
      <c r="AG4223" t="s">
        <v>52</v>
      </c>
      <c r="AH4223" t="s">
        <v>53</v>
      </c>
      <c r="AI4223" t="s">
        <v>60</v>
      </c>
      <c r="AJ4223" t="s">
        <v>53</v>
      </c>
      <c r="AK4223" t="s">
        <v>61</v>
      </c>
      <c r="AL4223">
        <v>86.4</v>
      </c>
      <c r="AM4223">
        <v>4922.3999999999996</v>
      </c>
      <c r="AN4223">
        <v>0</v>
      </c>
      <c r="AO4223">
        <v>0</v>
      </c>
      <c r="AP4223">
        <v>2080.4</v>
      </c>
      <c r="AQ4223">
        <v>7002.7999999999902</v>
      </c>
      <c r="AR4223">
        <v>5</v>
      </c>
      <c r="AS4223" t="s">
        <v>881</v>
      </c>
      <c r="AT4223" t="s">
        <v>52</v>
      </c>
      <c r="AU4223">
        <v>64</v>
      </c>
      <c r="AV4223">
        <v>4449</v>
      </c>
      <c r="AY4223" t="str">
        <f>IF(AND(Table1[[#This Row],[Contract]]="Month-to-Month", Table1[[#This Row],[Tenure in Months]]&lt;6, Table1[[#This Row],[Payment Method]]="Bank Withdrawal"), "High Risk", IF(OR(Table1[[#This Row],[Contract]]="Month-to-Month", Table1[[#This Row],[Tenure in Months]]&lt;12), "Medium Risk", "Low Risk"))</f>
        <v>Medium Risk</v>
      </c>
    </row>
    <row r="4224" spans="1:51" x14ac:dyDescent="0.35">
      <c r="A4224" t="s">
        <v>5424</v>
      </c>
      <c r="B4224" t="s">
        <v>66</v>
      </c>
      <c r="C4224">
        <v>31</v>
      </c>
      <c r="D4224" t="s">
        <v>52</v>
      </c>
      <c r="E4224" t="s">
        <v>52</v>
      </c>
      <c r="F4224" t="s">
        <v>53</v>
      </c>
      <c r="G4224" t="s">
        <v>52</v>
      </c>
      <c r="H4224">
        <v>0</v>
      </c>
      <c r="I4224" t="s">
        <v>54</v>
      </c>
      <c r="J4224" t="s">
        <v>55</v>
      </c>
      <c r="K4224" t="s">
        <v>1277</v>
      </c>
      <c r="L4224">
        <v>94552</v>
      </c>
      <c r="M4224">
        <v>37.722726999999999</v>
      </c>
      <c r="N4224">
        <v>-122.02157</v>
      </c>
      <c r="O4224">
        <v>13212</v>
      </c>
      <c r="P4224" t="s">
        <v>57</v>
      </c>
      <c r="Q4224" t="s">
        <v>53</v>
      </c>
      <c r="R4224">
        <v>7</v>
      </c>
      <c r="S4224">
        <v>60</v>
      </c>
      <c r="T4224" t="s">
        <v>92</v>
      </c>
      <c r="U4224" t="s">
        <v>52</v>
      </c>
      <c r="V4224">
        <v>0</v>
      </c>
      <c r="W4224" t="s">
        <v>52</v>
      </c>
      <c r="X4224" t="s">
        <v>53</v>
      </c>
      <c r="Y4224" t="s">
        <v>110</v>
      </c>
      <c r="Z4224">
        <v>4</v>
      </c>
      <c r="AA4224" t="s">
        <v>53</v>
      </c>
      <c r="AB4224" t="s">
        <v>53</v>
      </c>
      <c r="AC4224" t="s">
        <v>53</v>
      </c>
      <c r="AD4224" t="s">
        <v>52</v>
      </c>
      <c r="AE4224" t="s">
        <v>52</v>
      </c>
      <c r="AF4224" t="s">
        <v>53</v>
      </c>
      <c r="AG4224" t="s">
        <v>53</v>
      </c>
      <c r="AH4224" t="s">
        <v>53</v>
      </c>
      <c r="AI4224" t="s">
        <v>124</v>
      </c>
      <c r="AJ4224" t="s">
        <v>52</v>
      </c>
      <c r="AK4224" t="s">
        <v>61</v>
      </c>
      <c r="AL4224">
        <v>50.05</v>
      </c>
      <c r="AM4224">
        <v>2911.5</v>
      </c>
      <c r="AN4224">
        <v>0</v>
      </c>
      <c r="AO4224">
        <v>0</v>
      </c>
      <c r="AP4224">
        <v>0</v>
      </c>
      <c r="AQ4224">
        <v>2911.5</v>
      </c>
      <c r="AR4224">
        <v>3</v>
      </c>
      <c r="AS4224" t="s">
        <v>881</v>
      </c>
      <c r="AT4224" t="s">
        <v>52</v>
      </c>
      <c r="AU4224">
        <v>65</v>
      </c>
      <c r="AV4224">
        <v>5493</v>
      </c>
      <c r="AY4224" t="str">
        <f>IF(AND(Table1[[#This Row],[Contract]]="Month-to-Month", Table1[[#This Row],[Tenure in Months]]&lt;6, Table1[[#This Row],[Payment Method]]="Bank Withdrawal"), "High Risk", IF(OR(Table1[[#This Row],[Contract]]="Month-to-Month", Table1[[#This Row],[Tenure in Months]]&lt;12), "Medium Risk", "Low Risk"))</f>
        <v>Low Risk</v>
      </c>
    </row>
    <row r="4225" spans="1:51" x14ac:dyDescent="0.35">
      <c r="A4225" t="s">
        <v>5425</v>
      </c>
      <c r="B4225" t="s">
        <v>66</v>
      </c>
      <c r="C4225">
        <v>60</v>
      </c>
      <c r="D4225" t="s">
        <v>52</v>
      </c>
      <c r="E4225" t="s">
        <v>52</v>
      </c>
      <c r="F4225" t="s">
        <v>52</v>
      </c>
      <c r="G4225" t="s">
        <v>52</v>
      </c>
      <c r="H4225">
        <v>0</v>
      </c>
      <c r="I4225" t="s">
        <v>54</v>
      </c>
      <c r="J4225" t="s">
        <v>55</v>
      </c>
      <c r="K4225" t="s">
        <v>755</v>
      </c>
      <c r="L4225">
        <v>94553</v>
      </c>
      <c r="M4225">
        <v>38.014457</v>
      </c>
      <c r="N4225">
        <v>-122.115432</v>
      </c>
      <c r="O4225">
        <v>46677</v>
      </c>
      <c r="P4225" t="s">
        <v>57</v>
      </c>
      <c r="Q4225" t="s">
        <v>52</v>
      </c>
      <c r="R4225">
        <v>0</v>
      </c>
      <c r="S4225">
        <v>33</v>
      </c>
      <c r="T4225" t="s">
        <v>58</v>
      </c>
      <c r="U4225" t="s">
        <v>53</v>
      </c>
      <c r="V4225">
        <v>36.5</v>
      </c>
      <c r="W4225" t="s">
        <v>53</v>
      </c>
      <c r="X4225" t="s">
        <v>52</v>
      </c>
      <c r="Y4225" t="s">
        <v>58</v>
      </c>
      <c r="Z4225">
        <v>0</v>
      </c>
      <c r="AA4225" t="s">
        <v>52</v>
      </c>
      <c r="AB4225" t="s">
        <v>52</v>
      </c>
      <c r="AC4225" t="s">
        <v>52</v>
      </c>
      <c r="AD4225" t="s">
        <v>52</v>
      </c>
      <c r="AE4225" t="s">
        <v>52</v>
      </c>
      <c r="AF4225" t="s">
        <v>52</v>
      </c>
      <c r="AG4225" t="s">
        <v>52</v>
      </c>
      <c r="AH4225" t="s">
        <v>52</v>
      </c>
      <c r="AI4225" t="s">
        <v>334</v>
      </c>
      <c r="AJ4225" t="s">
        <v>52</v>
      </c>
      <c r="AK4225" t="s">
        <v>69</v>
      </c>
      <c r="AL4225">
        <v>25.7</v>
      </c>
      <c r="AM4225">
        <v>826.1</v>
      </c>
      <c r="AN4225">
        <v>0</v>
      </c>
      <c r="AO4225">
        <v>0</v>
      </c>
      <c r="AP4225">
        <v>1204.5</v>
      </c>
      <c r="AQ4225">
        <v>2030.6</v>
      </c>
      <c r="AR4225">
        <v>4</v>
      </c>
      <c r="AS4225" t="s">
        <v>881</v>
      </c>
      <c r="AT4225" t="s">
        <v>52</v>
      </c>
      <c r="AU4225">
        <v>39</v>
      </c>
      <c r="AV4225">
        <v>3378</v>
      </c>
      <c r="AY4225" t="str">
        <f>IF(AND(Table1[[#This Row],[Contract]]="Month-to-Month", Table1[[#This Row],[Tenure in Months]]&lt;6, Table1[[#This Row],[Payment Method]]="Bank Withdrawal"), "High Risk", IF(OR(Table1[[#This Row],[Contract]]="Month-to-Month", Table1[[#This Row],[Tenure in Months]]&lt;12), "Medium Risk", "Low Risk"))</f>
        <v>Low Risk</v>
      </c>
    </row>
    <row r="4226" spans="1:51" x14ac:dyDescent="0.35">
      <c r="A4226" t="s">
        <v>5426</v>
      </c>
      <c r="B4226" t="s">
        <v>66</v>
      </c>
      <c r="C4226">
        <v>49</v>
      </c>
      <c r="D4226" t="s">
        <v>52</v>
      </c>
      <c r="E4226" t="s">
        <v>52</v>
      </c>
      <c r="F4226" t="s">
        <v>52</v>
      </c>
      <c r="G4226" t="s">
        <v>52</v>
      </c>
      <c r="H4226">
        <v>0</v>
      </c>
      <c r="I4226" t="s">
        <v>54</v>
      </c>
      <c r="J4226" t="s">
        <v>55</v>
      </c>
      <c r="K4226" t="s">
        <v>191</v>
      </c>
      <c r="L4226">
        <v>94555</v>
      </c>
      <c r="M4226">
        <v>37.555472999999999</v>
      </c>
      <c r="N4226">
        <v>-122.08031200000001</v>
      </c>
      <c r="O4226">
        <v>33883</v>
      </c>
      <c r="P4226" t="s">
        <v>57</v>
      </c>
      <c r="Q4226" t="s">
        <v>52</v>
      </c>
      <c r="R4226">
        <v>0</v>
      </c>
      <c r="S4226">
        <v>1</v>
      </c>
      <c r="T4226" t="s">
        <v>58</v>
      </c>
      <c r="U4226" t="s">
        <v>53</v>
      </c>
      <c r="V4226">
        <v>43.06</v>
      </c>
      <c r="W4226" t="s">
        <v>52</v>
      </c>
      <c r="X4226" t="s">
        <v>53</v>
      </c>
      <c r="Y4226" t="s">
        <v>68</v>
      </c>
      <c r="Z4226">
        <v>9</v>
      </c>
      <c r="AA4226" t="s">
        <v>53</v>
      </c>
      <c r="AB4226" t="s">
        <v>53</v>
      </c>
      <c r="AC4226" t="s">
        <v>52</v>
      </c>
      <c r="AD4226" t="s">
        <v>53</v>
      </c>
      <c r="AE4226" t="s">
        <v>52</v>
      </c>
      <c r="AF4226" t="s">
        <v>52</v>
      </c>
      <c r="AG4226" t="s">
        <v>52</v>
      </c>
      <c r="AH4226" t="s">
        <v>53</v>
      </c>
      <c r="AI4226" t="s">
        <v>60</v>
      </c>
      <c r="AJ4226" t="s">
        <v>53</v>
      </c>
      <c r="AK4226" t="s">
        <v>69</v>
      </c>
      <c r="AL4226">
        <v>83.4</v>
      </c>
      <c r="AM4226">
        <v>83.4</v>
      </c>
      <c r="AN4226">
        <v>0</v>
      </c>
      <c r="AO4226">
        <v>0</v>
      </c>
      <c r="AP4226">
        <v>43.06</v>
      </c>
      <c r="AQ4226">
        <v>126.46</v>
      </c>
      <c r="AR4226">
        <v>3</v>
      </c>
      <c r="AS4226" t="s">
        <v>883</v>
      </c>
      <c r="AT4226" t="s">
        <v>52</v>
      </c>
      <c r="AU4226">
        <v>26</v>
      </c>
      <c r="AV4226">
        <v>5960</v>
      </c>
      <c r="AY4226" t="str">
        <f>IF(AND(Table1[[#This Row],[Contract]]="Month-to-Month", Table1[[#This Row],[Tenure in Months]]&lt;6, Table1[[#This Row],[Payment Method]]="Bank Withdrawal"), "High Risk", IF(OR(Table1[[#This Row],[Contract]]="Month-to-Month", Table1[[#This Row],[Tenure in Months]]&lt;12), "Medium Risk", "Low Risk"))</f>
        <v>Medium Risk</v>
      </c>
    </row>
    <row r="4227" spans="1:51" x14ac:dyDescent="0.35">
      <c r="A4227" t="s">
        <v>5427</v>
      </c>
      <c r="B4227" t="s">
        <v>51</v>
      </c>
      <c r="C4227">
        <v>52</v>
      </c>
      <c r="D4227" t="s">
        <v>52</v>
      </c>
      <c r="E4227" t="s">
        <v>52</v>
      </c>
      <c r="F4227" t="s">
        <v>53</v>
      </c>
      <c r="G4227" t="s">
        <v>52</v>
      </c>
      <c r="H4227">
        <v>0</v>
      </c>
      <c r="I4227" t="s">
        <v>54</v>
      </c>
      <c r="J4227" t="s">
        <v>55</v>
      </c>
      <c r="K4227" t="s">
        <v>195</v>
      </c>
      <c r="L4227">
        <v>94558</v>
      </c>
      <c r="M4227">
        <v>38.489789000000002</v>
      </c>
      <c r="N4227">
        <v>-122.27011</v>
      </c>
      <c r="O4227">
        <v>63947</v>
      </c>
      <c r="P4227" t="s">
        <v>57</v>
      </c>
      <c r="Q4227" t="s">
        <v>53</v>
      </c>
      <c r="R4227">
        <v>8</v>
      </c>
      <c r="S4227">
        <v>63</v>
      </c>
      <c r="T4227" t="s">
        <v>92</v>
      </c>
      <c r="U4227" t="s">
        <v>53</v>
      </c>
      <c r="V4227">
        <v>12.96</v>
      </c>
      <c r="W4227" t="s">
        <v>53</v>
      </c>
      <c r="X4227" t="s">
        <v>53</v>
      </c>
      <c r="Y4227" t="s">
        <v>68</v>
      </c>
      <c r="Z4227">
        <v>7</v>
      </c>
      <c r="AA4227" t="s">
        <v>53</v>
      </c>
      <c r="AB4227" t="s">
        <v>52</v>
      </c>
      <c r="AC4227" t="s">
        <v>52</v>
      </c>
      <c r="AD4227" t="s">
        <v>53</v>
      </c>
      <c r="AE4227" t="s">
        <v>52</v>
      </c>
      <c r="AF4227" t="s">
        <v>52</v>
      </c>
      <c r="AG4227" t="s">
        <v>52</v>
      </c>
      <c r="AH4227" t="s">
        <v>52</v>
      </c>
      <c r="AI4227" t="s">
        <v>334</v>
      </c>
      <c r="AJ4227" t="s">
        <v>53</v>
      </c>
      <c r="AK4227" t="s">
        <v>69</v>
      </c>
      <c r="AL4227">
        <v>84.65</v>
      </c>
      <c r="AM4227">
        <v>5377.8</v>
      </c>
      <c r="AN4227">
        <v>0</v>
      </c>
      <c r="AO4227">
        <v>20</v>
      </c>
      <c r="AP4227">
        <v>816.48</v>
      </c>
      <c r="AQ4227">
        <v>6214.28</v>
      </c>
      <c r="AR4227">
        <v>4</v>
      </c>
      <c r="AS4227" t="s">
        <v>881</v>
      </c>
      <c r="AT4227" t="s">
        <v>52</v>
      </c>
      <c r="AU4227">
        <v>49</v>
      </c>
      <c r="AV4227">
        <v>4604</v>
      </c>
      <c r="AY4227" t="str">
        <f>IF(AND(Table1[[#This Row],[Contract]]="Month-to-Month", Table1[[#This Row],[Tenure in Months]]&lt;6, Table1[[#This Row],[Payment Method]]="Bank Withdrawal"), "High Risk", IF(OR(Table1[[#This Row],[Contract]]="Month-to-Month", Table1[[#This Row],[Tenure in Months]]&lt;12), "Medium Risk", "Low Risk"))</f>
        <v>Low Risk</v>
      </c>
    </row>
    <row r="4228" spans="1:51" x14ac:dyDescent="0.35">
      <c r="A4228" t="s">
        <v>5428</v>
      </c>
      <c r="B4228" t="s">
        <v>66</v>
      </c>
      <c r="C4228">
        <v>63</v>
      </c>
      <c r="D4228" t="s">
        <v>52</v>
      </c>
      <c r="E4228" t="s">
        <v>52</v>
      </c>
      <c r="F4228" t="s">
        <v>52</v>
      </c>
      <c r="G4228" t="s">
        <v>52</v>
      </c>
      <c r="H4228">
        <v>0</v>
      </c>
      <c r="I4228" t="s">
        <v>54</v>
      </c>
      <c r="J4228" t="s">
        <v>55</v>
      </c>
      <c r="K4228" t="s">
        <v>1493</v>
      </c>
      <c r="L4228">
        <v>94560</v>
      </c>
      <c r="M4228">
        <v>37.504133000000003</v>
      </c>
      <c r="N4228">
        <v>-122.032347</v>
      </c>
      <c r="O4228">
        <v>42491</v>
      </c>
      <c r="P4228" t="s">
        <v>57</v>
      </c>
      <c r="Q4228" t="s">
        <v>52</v>
      </c>
      <c r="R4228">
        <v>0</v>
      </c>
      <c r="S4228">
        <v>55</v>
      </c>
      <c r="T4228" t="s">
        <v>92</v>
      </c>
      <c r="U4228" t="s">
        <v>53</v>
      </c>
      <c r="V4228">
        <v>27</v>
      </c>
      <c r="W4228" t="s">
        <v>52</v>
      </c>
      <c r="X4228" t="s">
        <v>53</v>
      </c>
      <c r="Y4228" t="s">
        <v>110</v>
      </c>
      <c r="Z4228">
        <v>20</v>
      </c>
      <c r="AA4228" t="s">
        <v>52</v>
      </c>
      <c r="AB4228" t="s">
        <v>53</v>
      </c>
      <c r="AC4228" t="s">
        <v>53</v>
      </c>
      <c r="AD4228" t="s">
        <v>52</v>
      </c>
      <c r="AE4228" t="s">
        <v>52</v>
      </c>
      <c r="AF4228" t="s">
        <v>53</v>
      </c>
      <c r="AG4228" t="s">
        <v>53</v>
      </c>
      <c r="AH4228" t="s">
        <v>53</v>
      </c>
      <c r="AI4228" t="s">
        <v>334</v>
      </c>
      <c r="AJ4228" t="s">
        <v>53</v>
      </c>
      <c r="AK4228" t="s">
        <v>87</v>
      </c>
      <c r="AL4228">
        <v>64.75</v>
      </c>
      <c r="AM4228">
        <v>3617.1</v>
      </c>
      <c r="AN4228">
        <v>0</v>
      </c>
      <c r="AO4228">
        <v>0</v>
      </c>
      <c r="AP4228">
        <v>1485</v>
      </c>
      <c r="AQ4228">
        <v>5102.1000000000004</v>
      </c>
      <c r="AR4228">
        <v>3</v>
      </c>
      <c r="AS4228" t="s">
        <v>881</v>
      </c>
      <c r="AT4228" t="s">
        <v>52</v>
      </c>
      <c r="AU4228">
        <v>36</v>
      </c>
      <c r="AV4228">
        <v>4634</v>
      </c>
      <c r="AY4228" t="str">
        <f>IF(AND(Table1[[#This Row],[Contract]]="Month-to-Month", Table1[[#This Row],[Tenure in Months]]&lt;6, Table1[[#This Row],[Payment Method]]="Bank Withdrawal"), "High Risk", IF(OR(Table1[[#This Row],[Contract]]="Month-to-Month", Table1[[#This Row],[Tenure in Months]]&lt;12), "Medium Risk", "Low Risk"))</f>
        <v>Low Risk</v>
      </c>
    </row>
    <row r="4229" spans="1:51" x14ac:dyDescent="0.35">
      <c r="A4229" t="s">
        <v>5429</v>
      </c>
      <c r="B4229" t="s">
        <v>66</v>
      </c>
      <c r="C4229">
        <v>35</v>
      </c>
      <c r="D4229" t="s">
        <v>52</v>
      </c>
      <c r="E4229" t="s">
        <v>52</v>
      </c>
      <c r="F4229" t="s">
        <v>53</v>
      </c>
      <c r="G4229" t="s">
        <v>52</v>
      </c>
      <c r="H4229">
        <v>0</v>
      </c>
      <c r="I4229" t="s">
        <v>54</v>
      </c>
      <c r="J4229" t="s">
        <v>55</v>
      </c>
      <c r="K4229" t="s">
        <v>760</v>
      </c>
      <c r="L4229">
        <v>94561</v>
      </c>
      <c r="M4229">
        <v>37.999406</v>
      </c>
      <c r="N4229">
        <v>-121.686241</v>
      </c>
      <c r="O4229">
        <v>27607</v>
      </c>
      <c r="P4229" t="s">
        <v>57</v>
      </c>
      <c r="Q4229" t="s">
        <v>53</v>
      </c>
      <c r="R4229">
        <v>8</v>
      </c>
      <c r="S4229">
        <v>65</v>
      </c>
      <c r="T4229" t="s">
        <v>92</v>
      </c>
      <c r="U4229" t="s">
        <v>53</v>
      </c>
      <c r="V4229">
        <v>36.619999999999997</v>
      </c>
      <c r="W4229" t="s">
        <v>53</v>
      </c>
      <c r="X4229" t="s">
        <v>53</v>
      </c>
      <c r="Y4229" t="s">
        <v>68</v>
      </c>
      <c r="Z4229">
        <v>6</v>
      </c>
      <c r="AA4229" t="s">
        <v>53</v>
      </c>
      <c r="AB4229" t="s">
        <v>53</v>
      </c>
      <c r="AC4229" t="s">
        <v>52</v>
      </c>
      <c r="AD4229" t="s">
        <v>53</v>
      </c>
      <c r="AE4229" t="s">
        <v>53</v>
      </c>
      <c r="AF4229" t="s">
        <v>52</v>
      </c>
      <c r="AG4229" t="s">
        <v>52</v>
      </c>
      <c r="AH4229" t="s">
        <v>53</v>
      </c>
      <c r="AI4229" t="s">
        <v>124</v>
      </c>
      <c r="AJ4229" t="s">
        <v>53</v>
      </c>
      <c r="AK4229" t="s">
        <v>61</v>
      </c>
      <c r="AL4229">
        <v>100.15</v>
      </c>
      <c r="AM4229">
        <v>6643.5</v>
      </c>
      <c r="AN4229">
        <v>0</v>
      </c>
      <c r="AO4229">
        <v>0</v>
      </c>
      <c r="AP4229">
        <v>2380.2999999999902</v>
      </c>
      <c r="AQ4229">
        <v>9023.7999999999993</v>
      </c>
      <c r="AR4229">
        <v>4</v>
      </c>
      <c r="AS4229" t="s">
        <v>881</v>
      </c>
      <c r="AT4229" t="s">
        <v>52</v>
      </c>
      <c r="AU4229">
        <v>72</v>
      </c>
      <c r="AV4229">
        <v>4915</v>
      </c>
      <c r="AY4229" t="str">
        <f>IF(AND(Table1[[#This Row],[Contract]]="Month-to-Month", Table1[[#This Row],[Tenure in Months]]&lt;6, Table1[[#This Row],[Payment Method]]="Bank Withdrawal"), "High Risk", IF(OR(Table1[[#This Row],[Contract]]="Month-to-Month", Table1[[#This Row],[Tenure in Months]]&lt;12), "Medium Risk", "Low Risk"))</f>
        <v>Low Risk</v>
      </c>
    </row>
    <row r="4230" spans="1:51" x14ac:dyDescent="0.35">
      <c r="A4230" t="s">
        <v>5430</v>
      </c>
      <c r="B4230" t="s">
        <v>51</v>
      </c>
      <c r="C4230">
        <v>28</v>
      </c>
      <c r="D4230" t="s">
        <v>53</v>
      </c>
      <c r="E4230" t="s">
        <v>52</v>
      </c>
      <c r="F4230" t="s">
        <v>52</v>
      </c>
      <c r="G4230" t="s">
        <v>52</v>
      </c>
      <c r="H4230">
        <v>0</v>
      </c>
      <c r="I4230" t="s">
        <v>54</v>
      </c>
      <c r="J4230" t="s">
        <v>55</v>
      </c>
      <c r="K4230" t="s">
        <v>571</v>
      </c>
      <c r="L4230">
        <v>94564</v>
      </c>
      <c r="M4230">
        <v>37.996462000000001</v>
      </c>
      <c r="N4230">
        <v>-122.293716</v>
      </c>
      <c r="O4230">
        <v>16717</v>
      </c>
      <c r="P4230" t="s">
        <v>57</v>
      </c>
      <c r="Q4230" t="s">
        <v>52</v>
      </c>
      <c r="R4230">
        <v>0</v>
      </c>
      <c r="S4230">
        <v>63</v>
      </c>
      <c r="T4230" t="s">
        <v>92</v>
      </c>
      <c r="U4230" t="s">
        <v>53</v>
      </c>
      <c r="V4230">
        <v>4.01</v>
      </c>
      <c r="W4230" t="s">
        <v>53</v>
      </c>
      <c r="X4230" t="s">
        <v>52</v>
      </c>
      <c r="Y4230" t="s">
        <v>58</v>
      </c>
      <c r="Z4230">
        <v>0</v>
      </c>
      <c r="AA4230" t="s">
        <v>52</v>
      </c>
      <c r="AB4230" t="s">
        <v>52</v>
      </c>
      <c r="AC4230" t="s">
        <v>52</v>
      </c>
      <c r="AD4230" t="s">
        <v>52</v>
      </c>
      <c r="AE4230" t="s">
        <v>52</v>
      </c>
      <c r="AF4230" t="s">
        <v>52</v>
      </c>
      <c r="AG4230" t="s">
        <v>52</v>
      </c>
      <c r="AH4230" t="s">
        <v>52</v>
      </c>
      <c r="AI4230" t="s">
        <v>334</v>
      </c>
      <c r="AJ4230" t="s">
        <v>52</v>
      </c>
      <c r="AK4230" t="s">
        <v>87</v>
      </c>
      <c r="AL4230">
        <v>25.25</v>
      </c>
      <c r="AM4230">
        <v>1559.3</v>
      </c>
      <c r="AN4230">
        <v>0</v>
      </c>
      <c r="AO4230">
        <v>0</v>
      </c>
      <c r="AP4230">
        <v>252.63</v>
      </c>
      <c r="AQ4230">
        <v>1811.9299999999901</v>
      </c>
      <c r="AR4230">
        <v>4</v>
      </c>
      <c r="AS4230" t="s">
        <v>881</v>
      </c>
      <c r="AT4230" t="s">
        <v>52</v>
      </c>
      <c r="AU4230">
        <v>79</v>
      </c>
      <c r="AV4230">
        <v>4530</v>
      </c>
      <c r="AY4230" t="str">
        <f>IF(AND(Table1[[#This Row],[Contract]]="Month-to-Month", Table1[[#This Row],[Tenure in Months]]&lt;6, Table1[[#This Row],[Payment Method]]="Bank Withdrawal"), "High Risk", IF(OR(Table1[[#This Row],[Contract]]="Month-to-Month", Table1[[#This Row],[Tenure in Months]]&lt;12), "Medium Risk", "Low Risk"))</f>
        <v>Low Risk</v>
      </c>
    </row>
    <row r="4231" spans="1:51" x14ac:dyDescent="0.35">
      <c r="A4231" t="s">
        <v>5431</v>
      </c>
      <c r="B4231" t="s">
        <v>66</v>
      </c>
      <c r="C4231">
        <v>19</v>
      </c>
      <c r="D4231" t="s">
        <v>53</v>
      </c>
      <c r="E4231" t="s">
        <v>52</v>
      </c>
      <c r="F4231" t="s">
        <v>53</v>
      </c>
      <c r="G4231" t="s">
        <v>53</v>
      </c>
      <c r="H4231">
        <v>3</v>
      </c>
      <c r="I4231" t="s">
        <v>54</v>
      </c>
      <c r="J4231" t="s">
        <v>55</v>
      </c>
      <c r="K4231" t="s">
        <v>197</v>
      </c>
      <c r="L4231">
        <v>94566</v>
      </c>
      <c r="M4231">
        <v>37.633361000000001</v>
      </c>
      <c r="N4231">
        <v>-121.86239500000001</v>
      </c>
      <c r="O4231">
        <v>36669</v>
      </c>
      <c r="P4231" t="s">
        <v>57</v>
      </c>
      <c r="Q4231" t="s">
        <v>53</v>
      </c>
      <c r="R4231">
        <v>5</v>
      </c>
      <c r="S4231">
        <v>36</v>
      </c>
      <c r="T4231" t="s">
        <v>58</v>
      </c>
      <c r="U4231" t="s">
        <v>52</v>
      </c>
      <c r="V4231">
        <v>0</v>
      </c>
      <c r="W4231" t="s">
        <v>52</v>
      </c>
      <c r="X4231" t="s">
        <v>53</v>
      </c>
      <c r="Y4231" t="s">
        <v>110</v>
      </c>
      <c r="Z4231">
        <v>71</v>
      </c>
      <c r="AA4231" t="s">
        <v>53</v>
      </c>
      <c r="AB4231" t="s">
        <v>52</v>
      </c>
      <c r="AC4231" t="s">
        <v>53</v>
      </c>
      <c r="AD4231" t="s">
        <v>53</v>
      </c>
      <c r="AE4231" t="s">
        <v>52</v>
      </c>
      <c r="AF4231" t="s">
        <v>52</v>
      </c>
      <c r="AG4231" t="s">
        <v>52</v>
      </c>
      <c r="AH4231" t="s">
        <v>53</v>
      </c>
      <c r="AI4231" t="s">
        <v>334</v>
      </c>
      <c r="AJ4231" t="s">
        <v>52</v>
      </c>
      <c r="AK4231" t="s">
        <v>69</v>
      </c>
      <c r="AL4231">
        <v>40.65</v>
      </c>
      <c r="AM4231">
        <v>1547.35</v>
      </c>
      <c r="AN4231">
        <v>0</v>
      </c>
      <c r="AO4231">
        <v>0</v>
      </c>
      <c r="AP4231">
        <v>0</v>
      </c>
      <c r="AQ4231">
        <v>1547.35</v>
      </c>
      <c r="AR4231">
        <v>4</v>
      </c>
      <c r="AS4231" t="s">
        <v>881</v>
      </c>
      <c r="AT4231" t="s">
        <v>52</v>
      </c>
      <c r="AU4231">
        <v>44</v>
      </c>
      <c r="AV4231">
        <v>2564</v>
      </c>
      <c r="AY4231" t="str">
        <f>IF(AND(Table1[[#This Row],[Contract]]="Month-to-Month", Table1[[#This Row],[Tenure in Months]]&lt;6, Table1[[#This Row],[Payment Method]]="Bank Withdrawal"), "High Risk", IF(OR(Table1[[#This Row],[Contract]]="Month-to-Month", Table1[[#This Row],[Tenure in Months]]&lt;12), "Medium Risk", "Low Risk"))</f>
        <v>Low Risk</v>
      </c>
    </row>
    <row r="4232" spans="1:51" x14ac:dyDescent="0.35">
      <c r="A4232" t="s">
        <v>5432</v>
      </c>
      <c r="B4232" t="s">
        <v>51</v>
      </c>
      <c r="C4232">
        <v>37</v>
      </c>
      <c r="D4232" t="s">
        <v>52</v>
      </c>
      <c r="E4232" t="s">
        <v>52</v>
      </c>
      <c r="F4232" t="s">
        <v>52</v>
      </c>
      <c r="G4232" t="s">
        <v>52</v>
      </c>
      <c r="H4232">
        <v>0</v>
      </c>
      <c r="I4232" t="s">
        <v>54</v>
      </c>
      <c r="J4232" t="s">
        <v>55</v>
      </c>
      <c r="K4232" t="s">
        <v>573</v>
      </c>
      <c r="L4232">
        <v>94569</v>
      </c>
      <c r="M4232">
        <v>38.035707000000002</v>
      </c>
      <c r="N4232">
        <v>-122.196821</v>
      </c>
      <c r="O4232">
        <v>173</v>
      </c>
      <c r="P4232" t="s">
        <v>57</v>
      </c>
      <c r="Q4232" t="s">
        <v>52</v>
      </c>
      <c r="R4232">
        <v>0</v>
      </c>
      <c r="S4232">
        <v>22</v>
      </c>
      <c r="T4232" t="s">
        <v>72</v>
      </c>
      <c r="U4232" t="s">
        <v>53</v>
      </c>
      <c r="V4232">
        <v>48.07</v>
      </c>
      <c r="W4232" t="s">
        <v>52</v>
      </c>
      <c r="X4232" t="s">
        <v>53</v>
      </c>
      <c r="Y4232" t="s">
        <v>68</v>
      </c>
      <c r="Z4232">
        <v>18</v>
      </c>
      <c r="AA4232" t="s">
        <v>52</v>
      </c>
      <c r="AB4232" t="s">
        <v>53</v>
      </c>
      <c r="AC4232" t="s">
        <v>53</v>
      </c>
      <c r="AD4232" t="s">
        <v>53</v>
      </c>
      <c r="AE4232" t="s">
        <v>52</v>
      </c>
      <c r="AF4232" t="s">
        <v>53</v>
      </c>
      <c r="AG4232" t="s">
        <v>53</v>
      </c>
      <c r="AH4232" t="s">
        <v>53</v>
      </c>
      <c r="AI4232" t="s">
        <v>60</v>
      </c>
      <c r="AJ4232" t="s">
        <v>53</v>
      </c>
      <c r="AK4232" t="s">
        <v>61</v>
      </c>
      <c r="AL4232">
        <v>94.95</v>
      </c>
      <c r="AM4232">
        <v>2142.8000000000002</v>
      </c>
      <c r="AN4232">
        <v>0</v>
      </c>
      <c r="AO4232">
        <v>0</v>
      </c>
      <c r="AP4232">
        <v>1057.54</v>
      </c>
      <c r="AQ4232">
        <v>3200.34</v>
      </c>
      <c r="AR4232">
        <v>5</v>
      </c>
      <c r="AS4232" t="s">
        <v>881</v>
      </c>
      <c r="AT4232" t="s">
        <v>52</v>
      </c>
      <c r="AU4232">
        <v>28</v>
      </c>
      <c r="AV4232">
        <v>4242</v>
      </c>
      <c r="AY4232" t="str">
        <f>IF(AND(Table1[[#This Row],[Contract]]="Month-to-Month", Table1[[#This Row],[Tenure in Months]]&lt;6, Table1[[#This Row],[Payment Method]]="Bank Withdrawal"), "High Risk", IF(OR(Table1[[#This Row],[Contract]]="Month-to-Month", Table1[[#This Row],[Tenure in Months]]&lt;12), "Medium Risk", "Low Risk"))</f>
        <v>Medium Risk</v>
      </c>
    </row>
    <row r="4233" spans="1:51" x14ac:dyDescent="0.35">
      <c r="A4233" t="s">
        <v>5433</v>
      </c>
      <c r="B4233" t="s">
        <v>66</v>
      </c>
      <c r="C4233">
        <v>50</v>
      </c>
      <c r="D4233" t="s">
        <v>52</v>
      </c>
      <c r="E4233" t="s">
        <v>52</v>
      </c>
      <c r="F4233" t="s">
        <v>52</v>
      </c>
      <c r="G4233" t="s">
        <v>52</v>
      </c>
      <c r="H4233">
        <v>0</v>
      </c>
      <c r="I4233" t="s">
        <v>54</v>
      </c>
      <c r="J4233" t="s">
        <v>55</v>
      </c>
      <c r="K4233" t="s">
        <v>1497</v>
      </c>
      <c r="L4233">
        <v>94577</v>
      </c>
      <c r="M4233">
        <v>37.717196000000001</v>
      </c>
      <c r="N4233">
        <v>-122.15933800000001</v>
      </c>
      <c r="O4233">
        <v>41871</v>
      </c>
      <c r="P4233" t="s">
        <v>57</v>
      </c>
      <c r="Q4233" t="s">
        <v>52</v>
      </c>
      <c r="R4233">
        <v>0</v>
      </c>
      <c r="S4233">
        <v>1</v>
      </c>
      <c r="T4233" t="s">
        <v>58</v>
      </c>
      <c r="U4233" t="s">
        <v>53</v>
      </c>
      <c r="V4233">
        <v>11.96</v>
      </c>
      <c r="W4233" t="s">
        <v>52</v>
      </c>
      <c r="X4233" t="s">
        <v>52</v>
      </c>
      <c r="Y4233" t="s">
        <v>58</v>
      </c>
      <c r="Z4233">
        <v>0</v>
      </c>
      <c r="AA4233" t="s">
        <v>52</v>
      </c>
      <c r="AB4233" t="s">
        <v>52</v>
      </c>
      <c r="AC4233" t="s">
        <v>52</v>
      </c>
      <c r="AD4233" t="s">
        <v>52</v>
      </c>
      <c r="AE4233" t="s">
        <v>52</v>
      </c>
      <c r="AF4233" t="s">
        <v>52</v>
      </c>
      <c r="AG4233" t="s">
        <v>52</v>
      </c>
      <c r="AH4233" t="s">
        <v>52</v>
      </c>
      <c r="AI4233" t="s">
        <v>60</v>
      </c>
      <c r="AJ4233" t="s">
        <v>52</v>
      </c>
      <c r="AK4233" t="s">
        <v>69</v>
      </c>
      <c r="AL4233">
        <v>19.8</v>
      </c>
      <c r="AM4233">
        <v>19.8</v>
      </c>
      <c r="AN4233">
        <v>0</v>
      </c>
      <c r="AO4233">
        <v>0</v>
      </c>
      <c r="AP4233">
        <v>11.96</v>
      </c>
      <c r="AQ4233">
        <v>31.76</v>
      </c>
      <c r="AR4233">
        <v>5</v>
      </c>
      <c r="AS4233" t="s">
        <v>883</v>
      </c>
      <c r="AT4233" t="s">
        <v>52</v>
      </c>
      <c r="AU4233">
        <v>22</v>
      </c>
      <c r="AV4233">
        <v>3129</v>
      </c>
      <c r="AY4233" t="str">
        <f>IF(AND(Table1[[#This Row],[Contract]]="Month-to-Month", Table1[[#This Row],[Tenure in Months]]&lt;6, Table1[[#This Row],[Payment Method]]="Bank Withdrawal"), "High Risk", IF(OR(Table1[[#This Row],[Contract]]="Month-to-Month", Table1[[#This Row],[Tenure in Months]]&lt;12), "Medium Risk", "Low Risk"))</f>
        <v>Medium Risk</v>
      </c>
    </row>
    <row r="4234" spans="1:51" x14ac:dyDescent="0.35">
      <c r="A4234" t="s">
        <v>5434</v>
      </c>
      <c r="B4234" t="s">
        <v>51</v>
      </c>
      <c r="C4234">
        <v>55</v>
      </c>
      <c r="D4234" t="s">
        <v>52</v>
      </c>
      <c r="E4234" t="s">
        <v>52</v>
      </c>
      <c r="F4234" t="s">
        <v>52</v>
      </c>
      <c r="G4234" t="s">
        <v>52</v>
      </c>
      <c r="H4234">
        <v>0</v>
      </c>
      <c r="I4234" t="s">
        <v>54</v>
      </c>
      <c r="J4234" t="s">
        <v>55</v>
      </c>
      <c r="K4234" t="s">
        <v>1497</v>
      </c>
      <c r="L4234">
        <v>94578</v>
      </c>
      <c r="M4234">
        <v>37.704383999999997</v>
      </c>
      <c r="N4234">
        <v>-122.12670300000001</v>
      </c>
      <c r="O4234">
        <v>36568</v>
      </c>
      <c r="P4234" t="s">
        <v>57</v>
      </c>
      <c r="Q4234" t="s">
        <v>52</v>
      </c>
      <c r="R4234">
        <v>0</v>
      </c>
      <c r="S4234">
        <v>56</v>
      </c>
      <c r="T4234" t="s">
        <v>92</v>
      </c>
      <c r="U4234" t="s">
        <v>53</v>
      </c>
      <c r="V4234">
        <v>49.36</v>
      </c>
      <c r="W4234" t="s">
        <v>52</v>
      </c>
      <c r="X4234" t="s">
        <v>53</v>
      </c>
      <c r="Y4234" t="s">
        <v>59</v>
      </c>
      <c r="Z4234">
        <v>21</v>
      </c>
      <c r="AA4234" t="s">
        <v>52</v>
      </c>
      <c r="AB4234" t="s">
        <v>53</v>
      </c>
      <c r="AC4234" t="s">
        <v>53</v>
      </c>
      <c r="AD4234" t="s">
        <v>53</v>
      </c>
      <c r="AE4234" t="s">
        <v>53</v>
      </c>
      <c r="AF4234" t="s">
        <v>53</v>
      </c>
      <c r="AG4234" t="s">
        <v>53</v>
      </c>
      <c r="AH4234" t="s">
        <v>53</v>
      </c>
      <c r="AI4234" t="s">
        <v>334</v>
      </c>
      <c r="AJ4234" t="s">
        <v>53</v>
      </c>
      <c r="AK4234" t="s">
        <v>69</v>
      </c>
      <c r="AL4234">
        <v>81.8</v>
      </c>
      <c r="AM4234">
        <v>4534.45</v>
      </c>
      <c r="AN4234">
        <v>0</v>
      </c>
      <c r="AO4234">
        <v>0</v>
      </c>
      <c r="AP4234">
        <v>2764.16</v>
      </c>
      <c r="AQ4234">
        <v>7298.61</v>
      </c>
      <c r="AR4234">
        <v>5</v>
      </c>
      <c r="AS4234" t="s">
        <v>881</v>
      </c>
      <c r="AT4234" t="s">
        <v>52</v>
      </c>
      <c r="AU4234">
        <v>75</v>
      </c>
      <c r="AV4234">
        <v>4399</v>
      </c>
      <c r="AY4234" t="str">
        <f>IF(AND(Table1[[#This Row],[Contract]]="Month-to-Month", Table1[[#This Row],[Tenure in Months]]&lt;6, Table1[[#This Row],[Payment Method]]="Bank Withdrawal"), "High Risk", IF(OR(Table1[[#This Row],[Contract]]="Month-to-Month", Table1[[#This Row],[Tenure in Months]]&lt;12), "Medium Risk", "Low Risk"))</f>
        <v>Low Risk</v>
      </c>
    </row>
    <row r="4235" spans="1:51" x14ac:dyDescent="0.35">
      <c r="A4235" t="s">
        <v>5435</v>
      </c>
      <c r="B4235" t="s">
        <v>66</v>
      </c>
      <c r="C4235">
        <v>40</v>
      </c>
      <c r="D4235" t="s">
        <v>52</v>
      </c>
      <c r="E4235" t="s">
        <v>52</v>
      </c>
      <c r="F4235" t="s">
        <v>52</v>
      </c>
      <c r="G4235" t="s">
        <v>52</v>
      </c>
      <c r="H4235">
        <v>0</v>
      </c>
      <c r="I4235" t="s">
        <v>54</v>
      </c>
      <c r="J4235" t="s">
        <v>55</v>
      </c>
      <c r="K4235" t="s">
        <v>1497</v>
      </c>
      <c r="L4235">
        <v>94579</v>
      </c>
      <c r="M4235">
        <v>37.687263999999999</v>
      </c>
      <c r="N4235">
        <v>-122.15728</v>
      </c>
      <c r="O4235">
        <v>19815</v>
      </c>
      <c r="P4235" t="s">
        <v>57</v>
      </c>
      <c r="Q4235" t="s">
        <v>52</v>
      </c>
      <c r="R4235">
        <v>0</v>
      </c>
      <c r="S4235">
        <v>2</v>
      </c>
      <c r="T4235" t="s">
        <v>67</v>
      </c>
      <c r="U4235" t="s">
        <v>53</v>
      </c>
      <c r="V4235">
        <v>43.27</v>
      </c>
      <c r="W4235" t="s">
        <v>52</v>
      </c>
      <c r="X4235" t="s">
        <v>52</v>
      </c>
      <c r="Y4235" t="s">
        <v>58</v>
      </c>
      <c r="Z4235">
        <v>0</v>
      </c>
      <c r="AA4235" t="s">
        <v>52</v>
      </c>
      <c r="AB4235" t="s">
        <v>52</v>
      </c>
      <c r="AC4235" t="s">
        <v>52</v>
      </c>
      <c r="AD4235" t="s">
        <v>52</v>
      </c>
      <c r="AE4235" t="s">
        <v>52</v>
      </c>
      <c r="AF4235" t="s">
        <v>52</v>
      </c>
      <c r="AG4235" t="s">
        <v>52</v>
      </c>
      <c r="AH4235" t="s">
        <v>52</v>
      </c>
      <c r="AI4235" t="s">
        <v>60</v>
      </c>
      <c r="AJ4235" t="s">
        <v>53</v>
      </c>
      <c r="AK4235" t="s">
        <v>87</v>
      </c>
      <c r="AL4235">
        <v>20</v>
      </c>
      <c r="AM4235">
        <v>40.9</v>
      </c>
      <c r="AN4235">
        <v>0</v>
      </c>
      <c r="AO4235">
        <v>0</v>
      </c>
      <c r="AP4235">
        <v>86.54</v>
      </c>
      <c r="AQ4235">
        <v>127.44</v>
      </c>
      <c r="AR4235">
        <v>4</v>
      </c>
      <c r="AS4235" t="s">
        <v>883</v>
      </c>
      <c r="AT4235" t="s">
        <v>52</v>
      </c>
      <c r="AU4235">
        <v>39</v>
      </c>
      <c r="AV4235">
        <v>2237</v>
      </c>
      <c r="AY4235" t="str">
        <f>IF(AND(Table1[[#This Row],[Contract]]="Month-to-Month", Table1[[#This Row],[Tenure in Months]]&lt;6, Table1[[#This Row],[Payment Method]]="Bank Withdrawal"), "High Risk", IF(OR(Table1[[#This Row],[Contract]]="Month-to-Month", Table1[[#This Row],[Tenure in Months]]&lt;12), "Medium Risk", "Low Risk"))</f>
        <v>Medium Risk</v>
      </c>
    </row>
    <row r="4236" spans="1:51" x14ac:dyDescent="0.35">
      <c r="A4236" t="s">
        <v>5436</v>
      </c>
      <c r="B4236" t="s">
        <v>51</v>
      </c>
      <c r="C4236">
        <v>48</v>
      </c>
      <c r="D4236" t="s">
        <v>52</v>
      </c>
      <c r="E4236" t="s">
        <v>52</v>
      </c>
      <c r="F4236" t="s">
        <v>52</v>
      </c>
      <c r="G4236" t="s">
        <v>52</v>
      </c>
      <c r="H4236">
        <v>0</v>
      </c>
      <c r="I4236" t="s">
        <v>54</v>
      </c>
      <c r="J4236" t="s">
        <v>55</v>
      </c>
      <c r="K4236" t="s">
        <v>2097</v>
      </c>
      <c r="L4236">
        <v>94580</v>
      </c>
      <c r="M4236">
        <v>37.676248999999999</v>
      </c>
      <c r="N4236">
        <v>-122.13241499999999</v>
      </c>
      <c r="O4236">
        <v>26240</v>
      </c>
      <c r="P4236" t="s">
        <v>57</v>
      </c>
      <c r="Q4236" t="s">
        <v>52</v>
      </c>
      <c r="R4236">
        <v>0</v>
      </c>
      <c r="S4236">
        <v>35</v>
      </c>
      <c r="T4236" t="s">
        <v>58</v>
      </c>
      <c r="U4236" t="s">
        <v>53</v>
      </c>
      <c r="V4236">
        <v>20.61</v>
      </c>
      <c r="W4236" t="s">
        <v>53</v>
      </c>
      <c r="X4236" t="s">
        <v>53</v>
      </c>
      <c r="Y4236" t="s">
        <v>59</v>
      </c>
      <c r="Z4236">
        <v>16</v>
      </c>
      <c r="AA4236" t="s">
        <v>53</v>
      </c>
      <c r="AB4236" t="s">
        <v>52</v>
      </c>
      <c r="AC4236" t="s">
        <v>53</v>
      </c>
      <c r="AD4236" t="s">
        <v>52</v>
      </c>
      <c r="AE4236" t="s">
        <v>52</v>
      </c>
      <c r="AF4236" t="s">
        <v>52</v>
      </c>
      <c r="AG4236" t="s">
        <v>52</v>
      </c>
      <c r="AH4236" t="s">
        <v>53</v>
      </c>
      <c r="AI4236" t="s">
        <v>60</v>
      </c>
      <c r="AJ4236" t="s">
        <v>53</v>
      </c>
      <c r="AK4236" t="s">
        <v>61</v>
      </c>
      <c r="AL4236">
        <v>59.6</v>
      </c>
      <c r="AM4236">
        <v>2094.9</v>
      </c>
      <c r="AN4236">
        <v>0</v>
      </c>
      <c r="AO4236">
        <v>0</v>
      </c>
      <c r="AP4236">
        <v>721.35</v>
      </c>
      <c r="AQ4236">
        <v>2816.25</v>
      </c>
      <c r="AR4236">
        <v>3</v>
      </c>
      <c r="AS4236" t="s">
        <v>881</v>
      </c>
      <c r="AT4236" t="s">
        <v>52</v>
      </c>
      <c r="AU4236">
        <v>27</v>
      </c>
      <c r="AV4236">
        <v>2187</v>
      </c>
      <c r="AY4236" t="str">
        <f>IF(AND(Table1[[#This Row],[Contract]]="Month-to-Month", Table1[[#This Row],[Tenure in Months]]&lt;6, Table1[[#This Row],[Payment Method]]="Bank Withdrawal"), "High Risk", IF(OR(Table1[[#This Row],[Contract]]="Month-to-Month", Table1[[#This Row],[Tenure in Months]]&lt;12), "Medium Risk", "Low Risk"))</f>
        <v>Medium Risk</v>
      </c>
    </row>
    <row r="4237" spans="1:51" x14ac:dyDescent="0.35">
      <c r="A4237" t="s">
        <v>5437</v>
      </c>
      <c r="B4237" t="s">
        <v>66</v>
      </c>
      <c r="C4237">
        <v>44</v>
      </c>
      <c r="D4237" t="s">
        <v>52</v>
      </c>
      <c r="E4237" t="s">
        <v>52</v>
      </c>
      <c r="F4237" t="s">
        <v>53</v>
      </c>
      <c r="G4237" t="s">
        <v>52</v>
      </c>
      <c r="H4237">
        <v>0</v>
      </c>
      <c r="I4237" t="s">
        <v>54</v>
      </c>
      <c r="J4237" t="s">
        <v>55</v>
      </c>
      <c r="K4237" t="s">
        <v>199</v>
      </c>
      <c r="L4237">
        <v>94583</v>
      </c>
      <c r="M4237">
        <v>37.766556000000001</v>
      </c>
      <c r="N4237">
        <v>-121.97678399999999</v>
      </c>
      <c r="O4237">
        <v>44078</v>
      </c>
      <c r="P4237" t="s">
        <v>57</v>
      </c>
      <c r="Q4237" t="s">
        <v>53</v>
      </c>
      <c r="R4237">
        <v>5</v>
      </c>
      <c r="S4237">
        <v>64</v>
      </c>
      <c r="T4237" t="s">
        <v>92</v>
      </c>
      <c r="U4237" t="s">
        <v>53</v>
      </c>
      <c r="V4237">
        <v>6.81</v>
      </c>
      <c r="W4237" t="s">
        <v>53</v>
      </c>
      <c r="X4237" t="s">
        <v>52</v>
      </c>
      <c r="Y4237" t="s">
        <v>58</v>
      </c>
      <c r="Z4237">
        <v>0</v>
      </c>
      <c r="AA4237" t="s">
        <v>52</v>
      </c>
      <c r="AB4237" t="s">
        <v>52</v>
      </c>
      <c r="AC4237" t="s">
        <v>52</v>
      </c>
      <c r="AD4237" t="s">
        <v>52</v>
      </c>
      <c r="AE4237" t="s">
        <v>52</v>
      </c>
      <c r="AF4237" t="s">
        <v>52</v>
      </c>
      <c r="AG4237" t="s">
        <v>52</v>
      </c>
      <c r="AH4237" t="s">
        <v>52</v>
      </c>
      <c r="AI4237" t="s">
        <v>334</v>
      </c>
      <c r="AJ4237" t="s">
        <v>52</v>
      </c>
      <c r="AK4237" t="s">
        <v>69</v>
      </c>
      <c r="AL4237">
        <v>25</v>
      </c>
      <c r="AM4237">
        <v>1584.8</v>
      </c>
      <c r="AN4237">
        <v>0</v>
      </c>
      <c r="AO4237">
        <v>0</v>
      </c>
      <c r="AP4237">
        <v>435.84</v>
      </c>
      <c r="AQ4237">
        <v>2020.6399999999901</v>
      </c>
      <c r="AR4237">
        <v>5</v>
      </c>
      <c r="AS4237" t="s">
        <v>881</v>
      </c>
      <c r="AT4237" t="s">
        <v>52</v>
      </c>
      <c r="AU4237">
        <v>61</v>
      </c>
      <c r="AV4237">
        <v>5538</v>
      </c>
      <c r="AY4237" t="str">
        <f>IF(AND(Table1[[#This Row],[Contract]]="Month-to-Month", Table1[[#This Row],[Tenure in Months]]&lt;6, Table1[[#This Row],[Payment Method]]="Bank Withdrawal"), "High Risk", IF(OR(Table1[[#This Row],[Contract]]="Month-to-Month", Table1[[#This Row],[Tenure in Months]]&lt;12), "Medium Risk", "Low Risk"))</f>
        <v>Low Risk</v>
      </c>
    </row>
    <row r="4238" spans="1:51" x14ac:dyDescent="0.35">
      <c r="A4238" t="s">
        <v>5438</v>
      </c>
      <c r="B4238" t="s">
        <v>66</v>
      </c>
      <c r="C4238">
        <v>44</v>
      </c>
      <c r="D4238" t="s">
        <v>52</v>
      </c>
      <c r="E4238" t="s">
        <v>52</v>
      </c>
      <c r="F4238" t="s">
        <v>52</v>
      </c>
      <c r="G4238" t="s">
        <v>52</v>
      </c>
      <c r="H4238">
        <v>0</v>
      </c>
      <c r="I4238" t="s">
        <v>54</v>
      </c>
      <c r="J4238" t="s">
        <v>55</v>
      </c>
      <c r="K4238" t="s">
        <v>4282</v>
      </c>
      <c r="L4238">
        <v>94585</v>
      </c>
      <c r="M4238">
        <v>38.197907000000001</v>
      </c>
      <c r="N4238">
        <v>-122.017258</v>
      </c>
      <c r="O4238">
        <v>39279</v>
      </c>
      <c r="P4238" t="s">
        <v>57</v>
      </c>
      <c r="Q4238" t="s">
        <v>52</v>
      </c>
      <c r="R4238">
        <v>0</v>
      </c>
      <c r="S4238">
        <v>15</v>
      </c>
      <c r="T4238" t="s">
        <v>72</v>
      </c>
      <c r="U4238" t="s">
        <v>53</v>
      </c>
      <c r="V4238">
        <v>6.22</v>
      </c>
      <c r="W4238" t="s">
        <v>53</v>
      </c>
      <c r="X4238" t="s">
        <v>53</v>
      </c>
      <c r="Y4238" t="s">
        <v>68</v>
      </c>
      <c r="Z4238">
        <v>4</v>
      </c>
      <c r="AA4238" t="s">
        <v>53</v>
      </c>
      <c r="AB4238" t="s">
        <v>52</v>
      </c>
      <c r="AC4238" t="s">
        <v>53</v>
      </c>
      <c r="AD4238" t="s">
        <v>52</v>
      </c>
      <c r="AE4238" t="s">
        <v>52</v>
      </c>
      <c r="AF4238" t="s">
        <v>52</v>
      </c>
      <c r="AG4238" t="s">
        <v>52</v>
      </c>
      <c r="AH4238" t="s">
        <v>53</v>
      </c>
      <c r="AI4238" t="s">
        <v>60</v>
      </c>
      <c r="AJ4238" t="s">
        <v>53</v>
      </c>
      <c r="AK4238" t="s">
        <v>69</v>
      </c>
      <c r="AL4238">
        <v>84.35</v>
      </c>
      <c r="AM4238">
        <v>1302.6500000000001</v>
      </c>
      <c r="AN4238">
        <v>0</v>
      </c>
      <c r="AO4238">
        <v>0</v>
      </c>
      <c r="AP4238">
        <v>93.3</v>
      </c>
      <c r="AQ4238">
        <v>1395.95</v>
      </c>
      <c r="AR4238">
        <v>3</v>
      </c>
      <c r="AS4238" t="s">
        <v>881</v>
      </c>
      <c r="AT4238" t="s">
        <v>52</v>
      </c>
      <c r="AU4238">
        <v>35</v>
      </c>
      <c r="AV4238">
        <v>3314</v>
      </c>
      <c r="AY4238" t="str">
        <f>IF(AND(Table1[[#This Row],[Contract]]="Month-to-Month", Table1[[#This Row],[Tenure in Months]]&lt;6, Table1[[#This Row],[Payment Method]]="Bank Withdrawal"), "High Risk", IF(OR(Table1[[#This Row],[Contract]]="Month-to-Month", Table1[[#This Row],[Tenure in Months]]&lt;12), "Medium Risk", "Low Risk"))</f>
        <v>Medium Risk</v>
      </c>
    </row>
    <row r="4239" spans="1:51" x14ac:dyDescent="0.35">
      <c r="A4239" t="s">
        <v>5439</v>
      </c>
      <c r="B4239" t="s">
        <v>51</v>
      </c>
      <c r="C4239">
        <v>23</v>
      </c>
      <c r="D4239" t="s">
        <v>53</v>
      </c>
      <c r="E4239" t="s">
        <v>52</v>
      </c>
      <c r="F4239" t="s">
        <v>52</v>
      </c>
      <c r="G4239" t="s">
        <v>52</v>
      </c>
      <c r="H4239">
        <v>0</v>
      </c>
      <c r="I4239" t="s">
        <v>54</v>
      </c>
      <c r="J4239" t="s">
        <v>55</v>
      </c>
      <c r="K4239" t="s">
        <v>2099</v>
      </c>
      <c r="L4239">
        <v>94587</v>
      </c>
      <c r="M4239">
        <v>37.594850000000001</v>
      </c>
      <c r="N4239">
        <v>-122.05152099999999</v>
      </c>
      <c r="O4239">
        <v>66472</v>
      </c>
      <c r="P4239" t="s">
        <v>57</v>
      </c>
      <c r="Q4239" t="s">
        <v>52</v>
      </c>
      <c r="R4239">
        <v>0</v>
      </c>
      <c r="S4239">
        <v>1</v>
      </c>
      <c r="T4239" t="s">
        <v>67</v>
      </c>
      <c r="U4239" t="s">
        <v>53</v>
      </c>
      <c r="V4239">
        <v>33.32</v>
      </c>
      <c r="W4239" t="s">
        <v>52</v>
      </c>
      <c r="X4239" t="s">
        <v>53</v>
      </c>
      <c r="Y4239" t="s">
        <v>59</v>
      </c>
      <c r="Z4239">
        <v>48</v>
      </c>
      <c r="AA4239" t="s">
        <v>52</v>
      </c>
      <c r="AB4239" t="s">
        <v>52</v>
      </c>
      <c r="AC4239" t="s">
        <v>52</v>
      </c>
      <c r="AD4239" t="s">
        <v>52</v>
      </c>
      <c r="AE4239" t="s">
        <v>52</v>
      </c>
      <c r="AF4239" t="s">
        <v>53</v>
      </c>
      <c r="AG4239" t="s">
        <v>53</v>
      </c>
      <c r="AH4239" t="s">
        <v>52</v>
      </c>
      <c r="AI4239" t="s">
        <v>60</v>
      </c>
      <c r="AJ4239" t="s">
        <v>52</v>
      </c>
      <c r="AK4239" t="s">
        <v>87</v>
      </c>
      <c r="AL4239">
        <v>55.55</v>
      </c>
      <c r="AM4239">
        <v>55.55</v>
      </c>
      <c r="AN4239">
        <v>0</v>
      </c>
      <c r="AO4239">
        <v>30</v>
      </c>
      <c r="AP4239">
        <v>33.32</v>
      </c>
      <c r="AQ4239">
        <v>118.87</v>
      </c>
      <c r="AR4239">
        <v>5</v>
      </c>
      <c r="AS4239" t="s">
        <v>883</v>
      </c>
      <c r="AT4239" t="s">
        <v>52</v>
      </c>
      <c r="AU4239">
        <v>35</v>
      </c>
      <c r="AV4239">
        <v>2207</v>
      </c>
      <c r="AY4239" t="str">
        <f>IF(AND(Table1[[#This Row],[Contract]]="Month-to-Month", Table1[[#This Row],[Tenure in Months]]&lt;6, Table1[[#This Row],[Payment Method]]="Bank Withdrawal"), "High Risk", IF(OR(Table1[[#This Row],[Contract]]="Month-to-Month", Table1[[#This Row],[Tenure in Months]]&lt;12), "Medium Risk", "Low Risk"))</f>
        <v>Medium Risk</v>
      </c>
    </row>
    <row r="4240" spans="1:51" x14ac:dyDescent="0.35">
      <c r="A4240" t="s">
        <v>5440</v>
      </c>
      <c r="B4240" t="s">
        <v>66</v>
      </c>
      <c r="C4240">
        <v>35</v>
      </c>
      <c r="D4240" t="s">
        <v>52</v>
      </c>
      <c r="E4240" t="s">
        <v>52</v>
      </c>
      <c r="F4240" t="s">
        <v>53</v>
      </c>
      <c r="G4240" t="s">
        <v>53</v>
      </c>
      <c r="H4240">
        <v>3</v>
      </c>
      <c r="I4240" t="s">
        <v>54</v>
      </c>
      <c r="J4240" t="s">
        <v>55</v>
      </c>
      <c r="K4240" t="s">
        <v>197</v>
      </c>
      <c r="L4240">
        <v>94588</v>
      </c>
      <c r="M4240">
        <v>37.685051999999999</v>
      </c>
      <c r="N4240">
        <v>-121.91206099999999</v>
      </c>
      <c r="O4240">
        <v>28568</v>
      </c>
      <c r="P4240" t="s">
        <v>57</v>
      </c>
      <c r="Q4240" t="s">
        <v>53</v>
      </c>
      <c r="R4240">
        <v>9</v>
      </c>
      <c r="S4240">
        <v>70</v>
      </c>
      <c r="T4240" t="s">
        <v>229</v>
      </c>
      <c r="U4240" t="s">
        <v>53</v>
      </c>
      <c r="V4240">
        <v>39.53</v>
      </c>
      <c r="W4240" t="s">
        <v>52</v>
      </c>
      <c r="X4240" t="s">
        <v>53</v>
      </c>
      <c r="Y4240" t="s">
        <v>59</v>
      </c>
      <c r="Z4240">
        <v>53</v>
      </c>
      <c r="AA4240" t="s">
        <v>53</v>
      </c>
      <c r="AB4240" t="s">
        <v>52</v>
      </c>
      <c r="AC4240" t="s">
        <v>52</v>
      </c>
      <c r="AD4240" t="s">
        <v>53</v>
      </c>
      <c r="AE4240" t="s">
        <v>53</v>
      </c>
      <c r="AF4240" t="s">
        <v>53</v>
      </c>
      <c r="AG4240" t="s">
        <v>53</v>
      </c>
      <c r="AH4240" t="s">
        <v>53</v>
      </c>
      <c r="AI4240" t="s">
        <v>334</v>
      </c>
      <c r="AJ4240" t="s">
        <v>52</v>
      </c>
      <c r="AK4240" t="s">
        <v>69</v>
      </c>
      <c r="AL4240">
        <v>75.349999999999994</v>
      </c>
      <c r="AM4240">
        <v>5437.75</v>
      </c>
      <c r="AN4240">
        <v>0</v>
      </c>
      <c r="AO4240">
        <v>0</v>
      </c>
      <c r="AP4240">
        <v>2767.1</v>
      </c>
      <c r="AQ4240">
        <v>8204.85</v>
      </c>
      <c r="AR4240">
        <v>3</v>
      </c>
      <c r="AS4240" t="s">
        <v>881</v>
      </c>
      <c r="AT4240" t="s">
        <v>52</v>
      </c>
      <c r="AU4240">
        <v>64</v>
      </c>
      <c r="AV4240">
        <v>6477</v>
      </c>
      <c r="AY4240" t="str">
        <f>IF(AND(Table1[[#This Row],[Contract]]="Month-to-Month", Table1[[#This Row],[Tenure in Months]]&lt;6, Table1[[#This Row],[Payment Method]]="Bank Withdrawal"), "High Risk", IF(OR(Table1[[#This Row],[Contract]]="Month-to-Month", Table1[[#This Row],[Tenure in Months]]&lt;12), "Medium Risk", "Low Risk"))</f>
        <v>Low Risk</v>
      </c>
    </row>
    <row r="4241" spans="1:51" x14ac:dyDescent="0.35">
      <c r="A4241" t="s">
        <v>5441</v>
      </c>
      <c r="B4241" t="s">
        <v>66</v>
      </c>
      <c r="C4241">
        <v>62</v>
      </c>
      <c r="D4241" t="s">
        <v>52</v>
      </c>
      <c r="E4241" t="s">
        <v>52</v>
      </c>
      <c r="F4241" t="s">
        <v>52</v>
      </c>
      <c r="G4241" t="s">
        <v>52</v>
      </c>
      <c r="H4241">
        <v>0</v>
      </c>
      <c r="I4241" t="s">
        <v>54</v>
      </c>
      <c r="J4241" t="s">
        <v>55</v>
      </c>
      <c r="K4241" t="s">
        <v>575</v>
      </c>
      <c r="L4241">
        <v>94591</v>
      </c>
      <c r="M4241">
        <v>38.105733000000001</v>
      </c>
      <c r="N4241">
        <v>-122.18633800000001</v>
      </c>
      <c r="O4241">
        <v>51665</v>
      </c>
      <c r="P4241" t="s">
        <v>57</v>
      </c>
      <c r="Q4241" t="s">
        <v>52</v>
      </c>
      <c r="R4241">
        <v>0</v>
      </c>
      <c r="S4241">
        <v>39</v>
      </c>
      <c r="T4241" t="s">
        <v>58</v>
      </c>
      <c r="U4241" t="s">
        <v>53</v>
      </c>
      <c r="V4241">
        <v>6.77</v>
      </c>
      <c r="W4241" t="s">
        <v>52</v>
      </c>
      <c r="X4241" t="s">
        <v>53</v>
      </c>
      <c r="Y4241" t="s">
        <v>59</v>
      </c>
      <c r="Z4241">
        <v>17</v>
      </c>
      <c r="AA4241" t="s">
        <v>52</v>
      </c>
      <c r="AB4241" t="s">
        <v>52</v>
      </c>
      <c r="AC4241" t="s">
        <v>52</v>
      </c>
      <c r="AD4241" t="s">
        <v>53</v>
      </c>
      <c r="AE4241" t="s">
        <v>52</v>
      </c>
      <c r="AF4241" t="s">
        <v>53</v>
      </c>
      <c r="AG4241" t="s">
        <v>53</v>
      </c>
      <c r="AH4241" t="s">
        <v>53</v>
      </c>
      <c r="AI4241" t="s">
        <v>124</v>
      </c>
      <c r="AJ4241" t="s">
        <v>52</v>
      </c>
      <c r="AK4241" t="s">
        <v>61</v>
      </c>
      <c r="AL4241">
        <v>59.3</v>
      </c>
      <c r="AM4241">
        <v>2209.15</v>
      </c>
      <c r="AN4241">
        <v>0</v>
      </c>
      <c r="AO4241">
        <v>0</v>
      </c>
      <c r="AP4241">
        <v>264.02999999999997</v>
      </c>
      <c r="AQ4241">
        <v>2473.1799999999998</v>
      </c>
      <c r="AR4241">
        <v>4</v>
      </c>
      <c r="AS4241" t="s">
        <v>881</v>
      </c>
      <c r="AT4241" t="s">
        <v>52</v>
      </c>
      <c r="AU4241">
        <v>42</v>
      </c>
      <c r="AV4241">
        <v>5843</v>
      </c>
      <c r="AY4241" t="str">
        <f>IF(AND(Table1[[#This Row],[Contract]]="Month-to-Month", Table1[[#This Row],[Tenure in Months]]&lt;6, Table1[[#This Row],[Payment Method]]="Bank Withdrawal"), "High Risk", IF(OR(Table1[[#This Row],[Contract]]="Month-to-Month", Table1[[#This Row],[Tenure in Months]]&lt;12), "Medium Risk", "Low Risk"))</f>
        <v>Low Risk</v>
      </c>
    </row>
    <row r="4242" spans="1:51" x14ac:dyDescent="0.35">
      <c r="A4242" t="s">
        <v>5442</v>
      </c>
      <c r="B4242" t="s">
        <v>66</v>
      </c>
      <c r="C4242">
        <v>32</v>
      </c>
      <c r="D4242" t="s">
        <v>52</v>
      </c>
      <c r="E4242" t="s">
        <v>52</v>
      </c>
      <c r="F4242" t="s">
        <v>52</v>
      </c>
      <c r="G4242" t="s">
        <v>52</v>
      </c>
      <c r="H4242">
        <v>0</v>
      </c>
      <c r="I4242" t="s">
        <v>54</v>
      </c>
      <c r="J4242" t="s">
        <v>55</v>
      </c>
      <c r="K4242" t="s">
        <v>575</v>
      </c>
      <c r="L4242">
        <v>94592</v>
      </c>
      <c r="M4242">
        <v>38.093701000000003</v>
      </c>
      <c r="N4242">
        <v>-122.276589</v>
      </c>
      <c r="O4242">
        <v>159</v>
      </c>
      <c r="P4242" t="s">
        <v>57</v>
      </c>
      <c r="Q4242" t="s">
        <v>52</v>
      </c>
      <c r="R4242">
        <v>0</v>
      </c>
      <c r="S4242">
        <v>29</v>
      </c>
      <c r="T4242" t="s">
        <v>58</v>
      </c>
      <c r="U4242" t="s">
        <v>53</v>
      </c>
      <c r="V4242">
        <v>17.87</v>
      </c>
      <c r="W4242" t="s">
        <v>53</v>
      </c>
      <c r="X4242" t="s">
        <v>53</v>
      </c>
      <c r="Y4242" t="s">
        <v>110</v>
      </c>
      <c r="Z4242">
        <v>26</v>
      </c>
      <c r="AA4242" t="s">
        <v>53</v>
      </c>
      <c r="AB4242" t="s">
        <v>52</v>
      </c>
      <c r="AC4242" t="s">
        <v>52</v>
      </c>
      <c r="AD4242" t="s">
        <v>52</v>
      </c>
      <c r="AE4242" t="s">
        <v>52</v>
      </c>
      <c r="AF4242" t="s">
        <v>53</v>
      </c>
      <c r="AG4242" t="s">
        <v>53</v>
      </c>
      <c r="AH4242" t="s">
        <v>53</v>
      </c>
      <c r="AI4242" t="s">
        <v>60</v>
      </c>
      <c r="AJ4242" t="s">
        <v>53</v>
      </c>
      <c r="AK4242" t="s">
        <v>61</v>
      </c>
      <c r="AL4242">
        <v>66.099999999999994</v>
      </c>
      <c r="AM4242">
        <v>1912.15</v>
      </c>
      <c r="AN4242">
        <v>0</v>
      </c>
      <c r="AO4242">
        <v>0</v>
      </c>
      <c r="AP4242">
        <v>518.23</v>
      </c>
      <c r="AQ4242">
        <v>2430.38</v>
      </c>
      <c r="AR4242">
        <v>3</v>
      </c>
      <c r="AS4242" t="s">
        <v>881</v>
      </c>
      <c r="AT4242" t="s">
        <v>52</v>
      </c>
      <c r="AU4242">
        <v>72</v>
      </c>
      <c r="AV4242">
        <v>5590</v>
      </c>
      <c r="AY4242" t="str">
        <f>IF(AND(Table1[[#This Row],[Contract]]="Month-to-Month", Table1[[#This Row],[Tenure in Months]]&lt;6, Table1[[#This Row],[Payment Method]]="Bank Withdrawal"), "High Risk", IF(OR(Table1[[#This Row],[Contract]]="Month-to-Month", Table1[[#This Row],[Tenure in Months]]&lt;12), "Medium Risk", "Low Risk"))</f>
        <v>Medium Risk</v>
      </c>
    </row>
    <row r="4243" spans="1:51" x14ac:dyDescent="0.35">
      <c r="A4243" t="s">
        <v>5443</v>
      </c>
      <c r="B4243" t="s">
        <v>66</v>
      </c>
      <c r="C4243">
        <v>38</v>
      </c>
      <c r="D4243" t="s">
        <v>52</v>
      </c>
      <c r="E4243" t="s">
        <v>52</v>
      </c>
      <c r="F4243" t="s">
        <v>53</v>
      </c>
      <c r="G4243" t="s">
        <v>53</v>
      </c>
      <c r="H4243">
        <v>3</v>
      </c>
      <c r="I4243" t="s">
        <v>54</v>
      </c>
      <c r="J4243" t="s">
        <v>55</v>
      </c>
      <c r="K4243" t="s">
        <v>2101</v>
      </c>
      <c r="L4243">
        <v>94595</v>
      </c>
      <c r="M4243">
        <v>37.862127999999998</v>
      </c>
      <c r="N4243">
        <v>-122.075197</v>
      </c>
      <c r="O4243">
        <v>18024</v>
      </c>
      <c r="P4243" t="s">
        <v>57</v>
      </c>
      <c r="Q4243" t="s">
        <v>53</v>
      </c>
      <c r="R4243">
        <v>2</v>
      </c>
      <c r="S4243">
        <v>14</v>
      </c>
      <c r="T4243" t="s">
        <v>72</v>
      </c>
      <c r="U4243" t="s">
        <v>53</v>
      </c>
      <c r="V4243">
        <v>44.55</v>
      </c>
      <c r="W4243" t="s">
        <v>52</v>
      </c>
      <c r="X4243" t="s">
        <v>52</v>
      </c>
      <c r="Y4243" t="s">
        <v>58</v>
      </c>
      <c r="Z4243">
        <v>0</v>
      </c>
      <c r="AA4243" t="s">
        <v>52</v>
      </c>
      <c r="AB4243" t="s">
        <v>52</v>
      </c>
      <c r="AC4243" t="s">
        <v>52</v>
      </c>
      <c r="AD4243" t="s">
        <v>52</v>
      </c>
      <c r="AE4243" t="s">
        <v>52</v>
      </c>
      <c r="AF4243" t="s">
        <v>52</v>
      </c>
      <c r="AG4243" t="s">
        <v>52</v>
      </c>
      <c r="AH4243" t="s">
        <v>52</v>
      </c>
      <c r="AI4243" t="s">
        <v>334</v>
      </c>
      <c r="AJ4243" t="s">
        <v>52</v>
      </c>
      <c r="AK4243" t="s">
        <v>87</v>
      </c>
      <c r="AL4243">
        <v>18.8</v>
      </c>
      <c r="AM4243">
        <v>255.55</v>
      </c>
      <c r="AN4243">
        <v>0</v>
      </c>
      <c r="AO4243">
        <v>0</v>
      </c>
      <c r="AP4243">
        <v>623.69999999999902</v>
      </c>
      <c r="AQ4243">
        <v>879.25</v>
      </c>
      <c r="AR4243">
        <v>5</v>
      </c>
      <c r="AS4243" t="s">
        <v>881</v>
      </c>
      <c r="AT4243" t="s">
        <v>52</v>
      </c>
      <c r="AU4243">
        <v>28</v>
      </c>
      <c r="AV4243">
        <v>5751</v>
      </c>
      <c r="AY4243" t="str">
        <f>IF(AND(Table1[[#This Row],[Contract]]="Month-to-Month", Table1[[#This Row],[Tenure in Months]]&lt;6, Table1[[#This Row],[Payment Method]]="Bank Withdrawal"), "High Risk", IF(OR(Table1[[#This Row],[Contract]]="Month-to-Month", Table1[[#This Row],[Tenure in Months]]&lt;12), "Medium Risk", "Low Risk"))</f>
        <v>Low Risk</v>
      </c>
    </row>
    <row r="4244" spans="1:51" x14ac:dyDescent="0.35">
      <c r="A4244" t="s">
        <v>5444</v>
      </c>
      <c r="B4244" t="s">
        <v>66</v>
      </c>
      <c r="C4244">
        <v>57</v>
      </c>
      <c r="D4244" t="s">
        <v>52</v>
      </c>
      <c r="E4244" t="s">
        <v>52</v>
      </c>
      <c r="F4244" t="s">
        <v>52</v>
      </c>
      <c r="G4244" t="s">
        <v>52</v>
      </c>
      <c r="H4244">
        <v>0</v>
      </c>
      <c r="I4244" t="s">
        <v>54</v>
      </c>
      <c r="J4244" t="s">
        <v>55</v>
      </c>
      <c r="K4244" t="s">
        <v>2101</v>
      </c>
      <c r="L4244">
        <v>94596</v>
      </c>
      <c r="M4244">
        <v>37.900661999999997</v>
      </c>
      <c r="N4244">
        <v>-122.05278199999999</v>
      </c>
      <c r="O4244">
        <v>40917</v>
      </c>
      <c r="P4244" t="s">
        <v>57</v>
      </c>
      <c r="Q4244" t="s">
        <v>52</v>
      </c>
      <c r="R4244">
        <v>0</v>
      </c>
      <c r="S4244">
        <v>61</v>
      </c>
      <c r="T4244" t="s">
        <v>92</v>
      </c>
      <c r="U4244" t="s">
        <v>53</v>
      </c>
      <c r="V4244">
        <v>4.51</v>
      </c>
      <c r="W4244" t="s">
        <v>53</v>
      </c>
      <c r="X4244" t="s">
        <v>53</v>
      </c>
      <c r="Y4244" t="s">
        <v>110</v>
      </c>
      <c r="Z4244">
        <v>24</v>
      </c>
      <c r="AA4244" t="s">
        <v>53</v>
      </c>
      <c r="AB4244" t="s">
        <v>52</v>
      </c>
      <c r="AC4244" t="s">
        <v>53</v>
      </c>
      <c r="AD4244" t="s">
        <v>53</v>
      </c>
      <c r="AE4244" t="s">
        <v>53</v>
      </c>
      <c r="AF4244" t="s">
        <v>53</v>
      </c>
      <c r="AG4244" t="s">
        <v>53</v>
      </c>
      <c r="AH4244" t="s">
        <v>53</v>
      </c>
      <c r="AI4244" t="s">
        <v>334</v>
      </c>
      <c r="AJ4244" t="s">
        <v>52</v>
      </c>
      <c r="AK4244" t="s">
        <v>69</v>
      </c>
      <c r="AL4244">
        <v>86.45</v>
      </c>
      <c r="AM4244">
        <v>5175.3</v>
      </c>
      <c r="AN4244">
        <v>0</v>
      </c>
      <c r="AO4244">
        <v>0</v>
      </c>
      <c r="AP4244">
        <v>275.11</v>
      </c>
      <c r="AQ4244">
        <v>5450.41</v>
      </c>
      <c r="AR4244">
        <v>4</v>
      </c>
      <c r="AS4244" t="s">
        <v>881</v>
      </c>
      <c r="AT4244" t="s">
        <v>52</v>
      </c>
      <c r="AU4244">
        <v>74</v>
      </c>
      <c r="AV4244">
        <v>4471</v>
      </c>
      <c r="AY4244" t="str">
        <f>IF(AND(Table1[[#This Row],[Contract]]="Month-to-Month", Table1[[#This Row],[Tenure in Months]]&lt;6, Table1[[#This Row],[Payment Method]]="Bank Withdrawal"), "High Risk", IF(OR(Table1[[#This Row],[Contract]]="Month-to-Month", Table1[[#This Row],[Tenure in Months]]&lt;12), "Medium Risk", "Low Risk"))</f>
        <v>Low Risk</v>
      </c>
    </row>
    <row r="4245" spans="1:51" x14ac:dyDescent="0.35">
      <c r="A4245" t="s">
        <v>5445</v>
      </c>
      <c r="B4245" t="s">
        <v>51</v>
      </c>
      <c r="C4245">
        <v>28</v>
      </c>
      <c r="D4245" t="s">
        <v>53</v>
      </c>
      <c r="E4245" t="s">
        <v>52</v>
      </c>
      <c r="F4245" t="s">
        <v>52</v>
      </c>
      <c r="G4245" t="s">
        <v>53</v>
      </c>
      <c r="H4245">
        <v>1</v>
      </c>
      <c r="I4245" t="s">
        <v>54</v>
      </c>
      <c r="J4245" t="s">
        <v>55</v>
      </c>
      <c r="K4245" t="s">
        <v>2101</v>
      </c>
      <c r="L4245">
        <v>94598</v>
      </c>
      <c r="M4245">
        <v>37.916648000000002</v>
      </c>
      <c r="N4245">
        <v>-122.008483</v>
      </c>
      <c r="O4245">
        <v>26022</v>
      </c>
      <c r="P4245" t="s">
        <v>57</v>
      </c>
      <c r="Q4245" t="s">
        <v>52</v>
      </c>
      <c r="R4245">
        <v>0</v>
      </c>
      <c r="S4245">
        <v>13</v>
      </c>
      <c r="T4245" t="s">
        <v>72</v>
      </c>
      <c r="U4245" t="s">
        <v>53</v>
      </c>
      <c r="V4245">
        <v>19.170000000000002</v>
      </c>
      <c r="W4245" t="s">
        <v>52</v>
      </c>
      <c r="X4245" t="s">
        <v>53</v>
      </c>
      <c r="Y4245" t="s">
        <v>110</v>
      </c>
      <c r="Z4245">
        <v>59</v>
      </c>
      <c r="AA4245" t="s">
        <v>53</v>
      </c>
      <c r="AB4245" t="s">
        <v>52</v>
      </c>
      <c r="AC4245" t="s">
        <v>52</v>
      </c>
      <c r="AD4245" t="s">
        <v>52</v>
      </c>
      <c r="AE4245" t="s">
        <v>52</v>
      </c>
      <c r="AF4245" t="s">
        <v>52</v>
      </c>
      <c r="AG4245" t="s">
        <v>53</v>
      </c>
      <c r="AH4245" t="s">
        <v>53</v>
      </c>
      <c r="AI4245" t="s">
        <v>60</v>
      </c>
      <c r="AJ4245" t="s">
        <v>53</v>
      </c>
      <c r="AK4245" t="s">
        <v>69</v>
      </c>
      <c r="AL4245">
        <v>52.1</v>
      </c>
      <c r="AM4245">
        <v>670.65</v>
      </c>
      <c r="AN4245">
        <v>0</v>
      </c>
      <c r="AO4245">
        <v>0</v>
      </c>
      <c r="AP4245">
        <v>249.21</v>
      </c>
      <c r="AQ4245">
        <v>919.86</v>
      </c>
      <c r="AR4245">
        <v>3</v>
      </c>
      <c r="AS4245" t="s">
        <v>881</v>
      </c>
      <c r="AT4245" t="s">
        <v>52</v>
      </c>
      <c r="AU4245">
        <v>34</v>
      </c>
      <c r="AV4245">
        <v>4929</v>
      </c>
      <c r="AY4245" t="str">
        <f>IF(AND(Table1[[#This Row],[Contract]]="Month-to-Month", Table1[[#This Row],[Tenure in Months]]&lt;6, Table1[[#This Row],[Payment Method]]="Bank Withdrawal"), "High Risk", IF(OR(Table1[[#This Row],[Contract]]="Month-to-Month", Table1[[#This Row],[Tenure in Months]]&lt;12), "Medium Risk", "Low Risk"))</f>
        <v>Medium Risk</v>
      </c>
    </row>
    <row r="4246" spans="1:51" x14ac:dyDescent="0.35">
      <c r="A4246" t="s">
        <v>5446</v>
      </c>
      <c r="B4246" t="s">
        <v>66</v>
      </c>
      <c r="C4246">
        <v>64</v>
      </c>
      <c r="D4246" t="s">
        <v>52</v>
      </c>
      <c r="E4246" t="s">
        <v>52</v>
      </c>
      <c r="F4246" t="s">
        <v>52</v>
      </c>
      <c r="G4246" t="s">
        <v>52</v>
      </c>
      <c r="H4246">
        <v>0</v>
      </c>
      <c r="I4246" t="s">
        <v>54</v>
      </c>
      <c r="J4246" t="s">
        <v>55</v>
      </c>
      <c r="K4246" t="s">
        <v>1037</v>
      </c>
      <c r="L4246">
        <v>94599</v>
      </c>
      <c r="M4246">
        <v>38.421458000000001</v>
      </c>
      <c r="N4246">
        <v>-122.365048</v>
      </c>
      <c r="O4246">
        <v>2873</v>
      </c>
      <c r="P4246" t="s">
        <v>57</v>
      </c>
      <c r="Q4246" t="s">
        <v>52</v>
      </c>
      <c r="R4246">
        <v>0</v>
      </c>
      <c r="S4246">
        <v>66</v>
      </c>
      <c r="T4246" t="s">
        <v>229</v>
      </c>
      <c r="U4246" t="s">
        <v>52</v>
      </c>
      <c r="V4246">
        <v>0</v>
      </c>
      <c r="W4246" t="s">
        <v>52</v>
      </c>
      <c r="X4246" t="s">
        <v>53</v>
      </c>
      <c r="Y4246" t="s">
        <v>59</v>
      </c>
      <c r="Z4246">
        <v>29</v>
      </c>
      <c r="AA4246" t="s">
        <v>53</v>
      </c>
      <c r="AB4246" t="s">
        <v>53</v>
      </c>
      <c r="AC4246" t="s">
        <v>53</v>
      </c>
      <c r="AD4246" t="s">
        <v>53</v>
      </c>
      <c r="AE4246" t="s">
        <v>52</v>
      </c>
      <c r="AF4246" t="s">
        <v>52</v>
      </c>
      <c r="AG4246" t="s">
        <v>52</v>
      </c>
      <c r="AH4246" t="s">
        <v>52</v>
      </c>
      <c r="AI4246" t="s">
        <v>334</v>
      </c>
      <c r="AJ4246" t="s">
        <v>53</v>
      </c>
      <c r="AK4246" t="s">
        <v>87</v>
      </c>
      <c r="AL4246">
        <v>47.4</v>
      </c>
      <c r="AM4246">
        <v>3177.25</v>
      </c>
      <c r="AN4246">
        <v>0</v>
      </c>
      <c r="AO4246">
        <v>0</v>
      </c>
      <c r="AP4246">
        <v>0</v>
      </c>
      <c r="AQ4246">
        <v>3177.25</v>
      </c>
      <c r="AR4246">
        <v>3</v>
      </c>
      <c r="AS4246" t="s">
        <v>881</v>
      </c>
      <c r="AT4246" t="s">
        <v>52</v>
      </c>
      <c r="AU4246">
        <v>27</v>
      </c>
      <c r="AV4246">
        <v>6435</v>
      </c>
      <c r="AY4246" t="str">
        <f>IF(AND(Table1[[#This Row],[Contract]]="Month-to-Month", Table1[[#This Row],[Tenure in Months]]&lt;6, Table1[[#This Row],[Payment Method]]="Bank Withdrawal"), "High Risk", IF(OR(Table1[[#This Row],[Contract]]="Month-to-Month", Table1[[#This Row],[Tenure in Months]]&lt;12), "Medium Risk", "Low Risk"))</f>
        <v>Low Risk</v>
      </c>
    </row>
    <row r="4247" spans="1:51" x14ac:dyDescent="0.35">
      <c r="A4247" t="s">
        <v>5447</v>
      </c>
      <c r="B4247" t="s">
        <v>66</v>
      </c>
      <c r="C4247">
        <v>52</v>
      </c>
      <c r="D4247" t="s">
        <v>52</v>
      </c>
      <c r="E4247" t="s">
        <v>52</v>
      </c>
      <c r="F4247" t="s">
        <v>53</v>
      </c>
      <c r="G4247" t="s">
        <v>52</v>
      </c>
      <c r="H4247">
        <v>0</v>
      </c>
      <c r="I4247" t="s">
        <v>54</v>
      </c>
      <c r="J4247" t="s">
        <v>55</v>
      </c>
      <c r="K4247" t="s">
        <v>577</v>
      </c>
      <c r="L4247">
        <v>94602</v>
      </c>
      <c r="M4247">
        <v>37.803882999999999</v>
      </c>
      <c r="N4247">
        <v>-122.208417</v>
      </c>
      <c r="O4247">
        <v>28900</v>
      </c>
      <c r="P4247" t="s">
        <v>57</v>
      </c>
      <c r="Q4247" t="s">
        <v>53</v>
      </c>
      <c r="R4247">
        <v>7</v>
      </c>
      <c r="S4247">
        <v>59</v>
      </c>
      <c r="T4247" t="s">
        <v>92</v>
      </c>
      <c r="U4247" t="s">
        <v>53</v>
      </c>
      <c r="V4247">
        <v>40.47</v>
      </c>
      <c r="W4247" t="s">
        <v>53</v>
      </c>
      <c r="X4247" t="s">
        <v>53</v>
      </c>
      <c r="Y4247" t="s">
        <v>68</v>
      </c>
      <c r="Z4247">
        <v>4</v>
      </c>
      <c r="AA4247" t="s">
        <v>53</v>
      </c>
      <c r="AB4247" t="s">
        <v>53</v>
      </c>
      <c r="AC4247" t="s">
        <v>53</v>
      </c>
      <c r="AD4247" t="s">
        <v>52</v>
      </c>
      <c r="AE4247" t="s">
        <v>53</v>
      </c>
      <c r="AF4247" t="s">
        <v>53</v>
      </c>
      <c r="AG4247" t="s">
        <v>53</v>
      </c>
      <c r="AH4247" t="s">
        <v>53</v>
      </c>
      <c r="AI4247" t="s">
        <v>124</v>
      </c>
      <c r="AJ4247" t="s">
        <v>53</v>
      </c>
      <c r="AK4247" t="s">
        <v>69</v>
      </c>
      <c r="AL4247">
        <v>109.15</v>
      </c>
      <c r="AM4247">
        <v>6557.75</v>
      </c>
      <c r="AN4247">
        <v>0</v>
      </c>
      <c r="AO4247">
        <v>0</v>
      </c>
      <c r="AP4247">
        <v>2387.73</v>
      </c>
      <c r="AQ4247">
        <v>8945.48</v>
      </c>
      <c r="AR4247">
        <v>4</v>
      </c>
      <c r="AS4247" t="s">
        <v>881</v>
      </c>
      <c r="AT4247" t="s">
        <v>52</v>
      </c>
      <c r="AU4247">
        <v>67</v>
      </c>
      <c r="AV4247">
        <v>5186</v>
      </c>
      <c r="AY4247" t="str">
        <f>IF(AND(Table1[[#This Row],[Contract]]="Month-to-Month", Table1[[#This Row],[Tenure in Months]]&lt;6, Table1[[#This Row],[Payment Method]]="Bank Withdrawal"), "High Risk", IF(OR(Table1[[#This Row],[Contract]]="Month-to-Month", Table1[[#This Row],[Tenure in Months]]&lt;12), "Medium Risk", "Low Risk"))</f>
        <v>Low Risk</v>
      </c>
    </row>
    <row r="4248" spans="1:51" x14ac:dyDescent="0.35">
      <c r="A4248" t="s">
        <v>5448</v>
      </c>
      <c r="B4248" t="s">
        <v>51</v>
      </c>
      <c r="C4248">
        <v>19</v>
      </c>
      <c r="D4248" t="s">
        <v>53</v>
      </c>
      <c r="E4248" t="s">
        <v>52</v>
      </c>
      <c r="F4248" t="s">
        <v>53</v>
      </c>
      <c r="G4248" t="s">
        <v>53</v>
      </c>
      <c r="H4248">
        <v>3</v>
      </c>
      <c r="I4248" t="s">
        <v>54</v>
      </c>
      <c r="J4248" t="s">
        <v>55</v>
      </c>
      <c r="K4248" t="s">
        <v>577</v>
      </c>
      <c r="L4248">
        <v>94603</v>
      </c>
      <c r="M4248">
        <v>37.739113000000003</v>
      </c>
      <c r="N4248">
        <v>-122.175602</v>
      </c>
      <c r="O4248">
        <v>31392</v>
      </c>
      <c r="P4248" t="s">
        <v>57</v>
      </c>
      <c r="Q4248" t="s">
        <v>53</v>
      </c>
      <c r="R4248">
        <v>6</v>
      </c>
      <c r="S4248">
        <v>62</v>
      </c>
      <c r="T4248" t="s">
        <v>92</v>
      </c>
      <c r="U4248" t="s">
        <v>53</v>
      </c>
      <c r="V4248">
        <v>15.76</v>
      </c>
      <c r="W4248" t="s">
        <v>53</v>
      </c>
      <c r="X4248" t="s">
        <v>53</v>
      </c>
      <c r="Y4248" t="s">
        <v>68</v>
      </c>
      <c r="Z4248">
        <v>59</v>
      </c>
      <c r="AA4248" t="s">
        <v>53</v>
      </c>
      <c r="AB4248" t="s">
        <v>53</v>
      </c>
      <c r="AC4248" t="s">
        <v>52</v>
      </c>
      <c r="AD4248" t="s">
        <v>52</v>
      </c>
      <c r="AE4248" t="s">
        <v>53</v>
      </c>
      <c r="AF4248" t="s">
        <v>52</v>
      </c>
      <c r="AG4248" t="s">
        <v>53</v>
      </c>
      <c r="AH4248" t="s">
        <v>53</v>
      </c>
      <c r="AI4248" t="s">
        <v>124</v>
      </c>
      <c r="AJ4248" t="s">
        <v>53</v>
      </c>
      <c r="AK4248" t="s">
        <v>69</v>
      </c>
      <c r="AL4248">
        <v>94.95</v>
      </c>
      <c r="AM4248">
        <v>5791.85</v>
      </c>
      <c r="AN4248">
        <v>0</v>
      </c>
      <c r="AO4248">
        <v>0</v>
      </c>
      <c r="AP4248">
        <v>977.12</v>
      </c>
      <c r="AQ4248">
        <v>6768.97</v>
      </c>
      <c r="AR4248">
        <v>4</v>
      </c>
      <c r="AS4248" t="s">
        <v>881</v>
      </c>
      <c r="AT4248" t="s">
        <v>52</v>
      </c>
      <c r="AU4248">
        <v>27</v>
      </c>
      <c r="AV4248">
        <v>4262</v>
      </c>
      <c r="AY4248" t="str">
        <f>IF(AND(Table1[[#This Row],[Contract]]="Month-to-Month", Table1[[#This Row],[Tenure in Months]]&lt;6, Table1[[#This Row],[Payment Method]]="Bank Withdrawal"), "High Risk", IF(OR(Table1[[#This Row],[Contract]]="Month-to-Month", Table1[[#This Row],[Tenure in Months]]&lt;12), "Medium Risk", "Low Risk"))</f>
        <v>Low Risk</v>
      </c>
    </row>
    <row r="4249" spans="1:51" x14ac:dyDescent="0.35">
      <c r="A4249" t="s">
        <v>5449</v>
      </c>
      <c r="B4249" t="s">
        <v>51</v>
      </c>
      <c r="C4249">
        <v>48</v>
      </c>
      <c r="D4249" t="s">
        <v>52</v>
      </c>
      <c r="E4249" t="s">
        <v>52</v>
      </c>
      <c r="F4249" t="s">
        <v>52</v>
      </c>
      <c r="G4249" t="s">
        <v>53</v>
      </c>
      <c r="H4249">
        <v>2</v>
      </c>
      <c r="I4249" t="s">
        <v>54</v>
      </c>
      <c r="J4249" t="s">
        <v>55</v>
      </c>
      <c r="K4249" t="s">
        <v>577</v>
      </c>
      <c r="L4249">
        <v>94606</v>
      </c>
      <c r="M4249">
        <v>37.792489000000003</v>
      </c>
      <c r="N4249">
        <v>-122.244314</v>
      </c>
      <c r="O4249">
        <v>41876</v>
      </c>
      <c r="P4249" t="s">
        <v>57</v>
      </c>
      <c r="Q4249" t="s">
        <v>52</v>
      </c>
      <c r="R4249">
        <v>0</v>
      </c>
      <c r="S4249">
        <v>66</v>
      </c>
      <c r="T4249" t="s">
        <v>229</v>
      </c>
      <c r="U4249" t="s">
        <v>53</v>
      </c>
      <c r="V4249">
        <v>12.48</v>
      </c>
      <c r="W4249" t="s">
        <v>52</v>
      </c>
      <c r="X4249" t="s">
        <v>53</v>
      </c>
      <c r="Y4249" t="s">
        <v>59</v>
      </c>
      <c r="Z4249">
        <v>23</v>
      </c>
      <c r="AA4249" t="s">
        <v>52</v>
      </c>
      <c r="AB4249" t="s">
        <v>53</v>
      </c>
      <c r="AC4249" t="s">
        <v>53</v>
      </c>
      <c r="AD4249" t="s">
        <v>53</v>
      </c>
      <c r="AE4249" t="s">
        <v>53</v>
      </c>
      <c r="AF4249" t="s">
        <v>53</v>
      </c>
      <c r="AG4249" t="s">
        <v>53</v>
      </c>
      <c r="AH4249" t="s">
        <v>53</v>
      </c>
      <c r="AI4249" t="s">
        <v>334</v>
      </c>
      <c r="AJ4249" t="s">
        <v>53</v>
      </c>
      <c r="AK4249" t="s">
        <v>69</v>
      </c>
      <c r="AL4249">
        <v>79.5</v>
      </c>
      <c r="AM4249">
        <v>5196.1000000000004</v>
      </c>
      <c r="AN4249">
        <v>0</v>
      </c>
      <c r="AO4249">
        <v>0</v>
      </c>
      <c r="AP4249">
        <v>823.68</v>
      </c>
      <c r="AQ4249">
        <v>6019.78</v>
      </c>
      <c r="AR4249">
        <v>4</v>
      </c>
      <c r="AS4249" t="s">
        <v>881</v>
      </c>
      <c r="AT4249" t="s">
        <v>52</v>
      </c>
      <c r="AU4249">
        <v>66</v>
      </c>
      <c r="AV4249">
        <v>4285</v>
      </c>
      <c r="AY4249" t="str">
        <f>IF(AND(Table1[[#This Row],[Contract]]="Month-to-Month", Table1[[#This Row],[Tenure in Months]]&lt;6, Table1[[#This Row],[Payment Method]]="Bank Withdrawal"), "High Risk", IF(OR(Table1[[#This Row],[Contract]]="Month-to-Month", Table1[[#This Row],[Tenure in Months]]&lt;12), "Medium Risk", "Low Risk"))</f>
        <v>Low Risk</v>
      </c>
    </row>
    <row r="4250" spans="1:51" x14ac:dyDescent="0.35">
      <c r="A4250" t="s">
        <v>5450</v>
      </c>
      <c r="B4250" t="s">
        <v>66</v>
      </c>
      <c r="C4250">
        <v>41</v>
      </c>
      <c r="D4250" t="s">
        <v>52</v>
      </c>
      <c r="E4250" t="s">
        <v>52</v>
      </c>
      <c r="F4250" t="s">
        <v>52</v>
      </c>
      <c r="G4250" t="s">
        <v>52</v>
      </c>
      <c r="H4250">
        <v>0</v>
      </c>
      <c r="I4250" t="s">
        <v>54</v>
      </c>
      <c r="J4250" t="s">
        <v>55</v>
      </c>
      <c r="K4250" t="s">
        <v>577</v>
      </c>
      <c r="L4250">
        <v>94607</v>
      </c>
      <c r="M4250">
        <v>37.807070000000003</v>
      </c>
      <c r="N4250">
        <v>-122.29740099999999</v>
      </c>
      <c r="O4250">
        <v>21054</v>
      </c>
      <c r="P4250" t="s">
        <v>57</v>
      </c>
      <c r="Q4250" t="s">
        <v>52</v>
      </c>
      <c r="R4250">
        <v>0</v>
      </c>
      <c r="S4250">
        <v>72</v>
      </c>
      <c r="T4250" t="s">
        <v>229</v>
      </c>
      <c r="U4250" t="s">
        <v>53</v>
      </c>
      <c r="V4250">
        <v>19.600000000000001</v>
      </c>
      <c r="W4250" t="s">
        <v>53</v>
      </c>
      <c r="X4250" t="s">
        <v>53</v>
      </c>
      <c r="Y4250" t="s">
        <v>68</v>
      </c>
      <c r="Z4250">
        <v>15</v>
      </c>
      <c r="AA4250" t="s">
        <v>53</v>
      </c>
      <c r="AB4250" t="s">
        <v>53</v>
      </c>
      <c r="AC4250" t="s">
        <v>53</v>
      </c>
      <c r="AD4250" t="s">
        <v>53</v>
      </c>
      <c r="AE4250" t="s">
        <v>53</v>
      </c>
      <c r="AF4250" t="s">
        <v>53</v>
      </c>
      <c r="AG4250" t="s">
        <v>53</v>
      </c>
      <c r="AH4250" t="s">
        <v>53</v>
      </c>
      <c r="AI4250" t="s">
        <v>334</v>
      </c>
      <c r="AJ4250" t="s">
        <v>52</v>
      </c>
      <c r="AK4250" t="s">
        <v>69</v>
      </c>
      <c r="AL4250">
        <v>115.05</v>
      </c>
      <c r="AM4250">
        <v>8405</v>
      </c>
      <c r="AN4250">
        <v>0</v>
      </c>
      <c r="AO4250">
        <v>0</v>
      </c>
      <c r="AP4250">
        <v>1411.2</v>
      </c>
      <c r="AQ4250">
        <v>9816.2000000000007</v>
      </c>
      <c r="AR4250">
        <v>3</v>
      </c>
      <c r="AS4250" t="s">
        <v>881</v>
      </c>
      <c r="AT4250" t="s">
        <v>52</v>
      </c>
      <c r="AU4250">
        <v>46</v>
      </c>
      <c r="AV4250">
        <v>5905</v>
      </c>
      <c r="AY4250" t="str">
        <f>IF(AND(Table1[[#This Row],[Contract]]="Month-to-Month", Table1[[#This Row],[Tenure in Months]]&lt;6, Table1[[#This Row],[Payment Method]]="Bank Withdrawal"), "High Risk", IF(OR(Table1[[#This Row],[Contract]]="Month-to-Month", Table1[[#This Row],[Tenure in Months]]&lt;12), "Medium Risk", "Low Risk"))</f>
        <v>Low Risk</v>
      </c>
    </row>
    <row r="4251" spans="1:51" x14ac:dyDescent="0.35">
      <c r="A4251" t="s">
        <v>5451</v>
      </c>
      <c r="B4251" t="s">
        <v>66</v>
      </c>
      <c r="C4251">
        <v>21</v>
      </c>
      <c r="D4251" t="s">
        <v>53</v>
      </c>
      <c r="E4251" t="s">
        <v>52</v>
      </c>
      <c r="F4251" t="s">
        <v>53</v>
      </c>
      <c r="G4251" t="s">
        <v>53</v>
      </c>
      <c r="H4251">
        <v>1</v>
      </c>
      <c r="I4251" t="s">
        <v>54</v>
      </c>
      <c r="J4251" t="s">
        <v>55</v>
      </c>
      <c r="K4251" t="s">
        <v>577</v>
      </c>
      <c r="L4251">
        <v>94610</v>
      </c>
      <c r="M4251">
        <v>37.808731000000002</v>
      </c>
      <c r="N4251">
        <v>-122.238708</v>
      </c>
      <c r="O4251">
        <v>29964</v>
      </c>
      <c r="P4251" t="s">
        <v>57</v>
      </c>
      <c r="Q4251" t="s">
        <v>53</v>
      </c>
      <c r="R4251">
        <v>2</v>
      </c>
      <c r="S4251">
        <v>51</v>
      </c>
      <c r="T4251" t="s">
        <v>92</v>
      </c>
      <c r="U4251" t="s">
        <v>53</v>
      </c>
      <c r="V4251">
        <v>18.420000000000002</v>
      </c>
      <c r="W4251" t="s">
        <v>53</v>
      </c>
      <c r="X4251" t="s">
        <v>53</v>
      </c>
      <c r="Y4251" t="s">
        <v>68</v>
      </c>
      <c r="Z4251">
        <v>47</v>
      </c>
      <c r="AA4251" t="s">
        <v>53</v>
      </c>
      <c r="AB4251" t="s">
        <v>52</v>
      </c>
      <c r="AC4251" t="s">
        <v>52</v>
      </c>
      <c r="AD4251" t="s">
        <v>53</v>
      </c>
      <c r="AE4251" t="s">
        <v>53</v>
      </c>
      <c r="AF4251" t="s">
        <v>52</v>
      </c>
      <c r="AG4251" t="s">
        <v>53</v>
      </c>
      <c r="AH4251" t="s">
        <v>53</v>
      </c>
      <c r="AI4251" t="s">
        <v>124</v>
      </c>
      <c r="AJ4251" t="s">
        <v>53</v>
      </c>
      <c r="AK4251" t="s">
        <v>87</v>
      </c>
      <c r="AL4251">
        <v>95.15</v>
      </c>
      <c r="AM4251">
        <v>5000.05</v>
      </c>
      <c r="AN4251">
        <v>0</v>
      </c>
      <c r="AO4251">
        <v>0</v>
      </c>
      <c r="AP4251">
        <v>939.42</v>
      </c>
      <c r="AQ4251">
        <v>5939.47</v>
      </c>
      <c r="AR4251">
        <v>3</v>
      </c>
      <c r="AS4251" t="s">
        <v>881</v>
      </c>
      <c r="AT4251" t="s">
        <v>52</v>
      </c>
      <c r="AU4251">
        <v>21</v>
      </c>
      <c r="AV4251">
        <v>6492</v>
      </c>
      <c r="AY4251" t="str">
        <f>IF(AND(Table1[[#This Row],[Contract]]="Month-to-Month", Table1[[#This Row],[Tenure in Months]]&lt;6, Table1[[#This Row],[Payment Method]]="Bank Withdrawal"), "High Risk", IF(OR(Table1[[#This Row],[Contract]]="Month-to-Month", Table1[[#This Row],[Tenure in Months]]&lt;12), "Medium Risk", "Low Risk"))</f>
        <v>Low Risk</v>
      </c>
    </row>
    <row r="4252" spans="1:51" x14ac:dyDescent="0.35">
      <c r="A4252" t="s">
        <v>5452</v>
      </c>
      <c r="B4252" t="s">
        <v>51</v>
      </c>
      <c r="C4252">
        <v>25</v>
      </c>
      <c r="D4252" t="s">
        <v>53</v>
      </c>
      <c r="E4252" t="s">
        <v>52</v>
      </c>
      <c r="F4252" t="s">
        <v>52</v>
      </c>
      <c r="G4252" t="s">
        <v>52</v>
      </c>
      <c r="H4252">
        <v>0</v>
      </c>
      <c r="I4252" t="s">
        <v>54</v>
      </c>
      <c r="J4252" t="s">
        <v>55</v>
      </c>
      <c r="K4252" t="s">
        <v>577</v>
      </c>
      <c r="L4252">
        <v>94611</v>
      </c>
      <c r="M4252">
        <v>37.828415999999997</v>
      </c>
      <c r="N4252">
        <v>-122.216005</v>
      </c>
      <c r="O4252">
        <v>36517</v>
      </c>
      <c r="P4252" t="s">
        <v>57</v>
      </c>
      <c r="Q4252" t="s">
        <v>52</v>
      </c>
      <c r="R4252">
        <v>0</v>
      </c>
      <c r="S4252">
        <v>63</v>
      </c>
      <c r="T4252" t="s">
        <v>92</v>
      </c>
      <c r="U4252" t="s">
        <v>53</v>
      </c>
      <c r="V4252">
        <v>22.73</v>
      </c>
      <c r="W4252" t="s">
        <v>53</v>
      </c>
      <c r="X4252" t="s">
        <v>53</v>
      </c>
      <c r="Y4252" t="s">
        <v>68</v>
      </c>
      <c r="Z4252">
        <v>73</v>
      </c>
      <c r="AA4252" t="s">
        <v>52</v>
      </c>
      <c r="AB4252" t="s">
        <v>53</v>
      </c>
      <c r="AC4252" t="s">
        <v>52</v>
      </c>
      <c r="AD4252" t="s">
        <v>53</v>
      </c>
      <c r="AE4252" t="s">
        <v>53</v>
      </c>
      <c r="AF4252" t="s">
        <v>53</v>
      </c>
      <c r="AG4252" t="s">
        <v>53</v>
      </c>
      <c r="AH4252" t="s">
        <v>52</v>
      </c>
      <c r="AI4252" t="s">
        <v>60</v>
      </c>
      <c r="AJ4252" t="s">
        <v>52</v>
      </c>
      <c r="AK4252" t="s">
        <v>61</v>
      </c>
      <c r="AL4252">
        <v>105.4</v>
      </c>
      <c r="AM4252">
        <v>6713.2</v>
      </c>
      <c r="AN4252">
        <v>0</v>
      </c>
      <c r="AO4252">
        <v>130</v>
      </c>
      <c r="AP4252">
        <v>1431.99</v>
      </c>
      <c r="AQ4252">
        <v>8275.19</v>
      </c>
      <c r="AR4252">
        <v>4</v>
      </c>
      <c r="AS4252" t="s">
        <v>881</v>
      </c>
      <c r="AT4252" t="s">
        <v>52</v>
      </c>
      <c r="AU4252">
        <v>66</v>
      </c>
      <c r="AV4252">
        <v>4551</v>
      </c>
      <c r="AY4252" t="str">
        <f>IF(AND(Table1[[#This Row],[Contract]]="Month-to-Month", Table1[[#This Row],[Tenure in Months]]&lt;6, Table1[[#This Row],[Payment Method]]="Bank Withdrawal"), "High Risk", IF(OR(Table1[[#This Row],[Contract]]="Month-to-Month", Table1[[#This Row],[Tenure in Months]]&lt;12), "Medium Risk", "Low Risk"))</f>
        <v>Medium Risk</v>
      </c>
    </row>
    <row r="4253" spans="1:51" x14ac:dyDescent="0.35">
      <c r="A4253" t="s">
        <v>5453</v>
      </c>
      <c r="B4253" t="s">
        <v>51</v>
      </c>
      <c r="C4253">
        <v>31</v>
      </c>
      <c r="D4253" t="s">
        <v>52</v>
      </c>
      <c r="E4253" t="s">
        <v>52</v>
      </c>
      <c r="F4253" t="s">
        <v>52</v>
      </c>
      <c r="G4253" t="s">
        <v>52</v>
      </c>
      <c r="H4253">
        <v>0</v>
      </c>
      <c r="I4253" t="s">
        <v>54</v>
      </c>
      <c r="J4253" t="s">
        <v>55</v>
      </c>
      <c r="K4253" t="s">
        <v>577</v>
      </c>
      <c r="L4253">
        <v>94612</v>
      </c>
      <c r="M4253">
        <v>37.809013999999998</v>
      </c>
      <c r="N4253">
        <v>-122.269739</v>
      </c>
      <c r="O4253">
        <v>11702</v>
      </c>
      <c r="P4253" t="s">
        <v>57</v>
      </c>
      <c r="Q4253" t="s">
        <v>52</v>
      </c>
      <c r="R4253">
        <v>0</v>
      </c>
      <c r="S4253">
        <v>27</v>
      </c>
      <c r="T4253" t="s">
        <v>58</v>
      </c>
      <c r="U4253" t="s">
        <v>53</v>
      </c>
      <c r="V4253">
        <v>33.4</v>
      </c>
      <c r="W4253" t="s">
        <v>52</v>
      </c>
      <c r="X4253" t="s">
        <v>52</v>
      </c>
      <c r="Y4253" t="s">
        <v>58</v>
      </c>
      <c r="Z4253">
        <v>0</v>
      </c>
      <c r="AA4253" t="s">
        <v>52</v>
      </c>
      <c r="AB4253" t="s">
        <v>52</v>
      </c>
      <c r="AC4253" t="s">
        <v>52</v>
      </c>
      <c r="AD4253" t="s">
        <v>52</v>
      </c>
      <c r="AE4253" t="s">
        <v>52</v>
      </c>
      <c r="AF4253" t="s">
        <v>52</v>
      </c>
      <c r="AG4253" t="s">
        <v>52</v>
      </c>
      <c r="AH4253" t="s">
        <v>52</v>
      </c>
      <c r="AI4253" t="s">
        <v>124</v>
      </c>
      <c r="AJ4253" t="s">
        <v>52</v>
      </c>
      <c r="AK4253" t="s">
        <v>61</v>
      </c>
      <c r="AL4253">
        <v>20.100000000000001</v>
      </c>
      <c r="AM4253">
        <v>562.6</v>
      </c>
      <c r="AN4253">
        <v>0</v>
      </c>
      <c r="AO4253">
        <v>0</v>
      </c>
      <c r="AP4253">
        <v>901.8</v>
      </c>
      <c r="AQ4253">
        <v>1464.4</v>
      </c>
      <c r="AR4253">
        <v>5</v>
      </c>
      <c r="AS4253" t="s">
        <v>881</v>
      </c>
      <c r="AT4253" t="s">
        <v>52</v>
      </c>
      <c r="AU4253">
        <v>28</v>
      </c>
      <c r="AV4253">
        <v>3428</v>
      </c>
      <c r="AY4253" t="str">
        <f>IF(AND(Table1[[#This Row],[Contract]]="Month-to-Month", Table1[[#This Row],[Tenure in Months]]&lt;6, Table1[[#This Row],[Payment Method]]="Bank Withdrawal"), "High Risk", IF(OR(Table1[[#This Row],[Contract]]="Month-to-Month", Table1[[#This Row],[Tenure in Months]]&lt;12), "Medium Risk", "Low Risk"))</f>
        <v>Low Risk</v>
      </c>
    </row>
    <row r="4254" spans="1:51" x14ac:dyDescent="0.35">
      <c r="A4254" t="s">
        <v>5454</v>
      </c>
      <c r="B4254" t="s">
        <v>51</v>
      </c>
      <c r="C4254">
        <v>59</v>
      </c>
      <c r="D4254" t="s">
        <v>52</v>
      </c>
      <c r="E4254" t="s">
        <v>52</v>
      </c>
      <c r="F4254" t="s">
        <v>53</v>
      </c>
      <c r="G4254" t="s">
        <v>53</v>
      </c>
      <c r="H4254">
        <v>1</v>
      </c>
      <c r="I4254" t="s">
        <v>54</v>
      </c>
      <c r="J4254" t="s">
        <v>55</v>
      </c>
      <c r="K4254" t="s">
        <v>577</v>
      </c>
      <c r="L4254">
        <v>94621</v>
      </c>
      <c r="M4254">
        <v>37.750552999999996</v>
      </c>
      <c r="N4254">
        <v>-122.197175</v>
      </c>
      <c r="O4254">
        <v>30751</v>
      </c>
      <c r="P4254" t="s">
        <v>57</v>
      </c>
      <c r="Q4254" t="s">
        <v>53</v>
      </c>
      <c r="R4254">
        <v>10</v>
      </c>
      <c r="S4254">
        <v>42</v>
      </c>
      <c r="T4254" t="s">
        <v>92</v>
      </c>
      <c r="U4254" t="s">
        <v>53</v>
      </c>
      <c r="V4254">
        <v>32.020000000000003</v>
      </c>
      <c r="W4254" t="s">
        <v>52</v>
      </c>
      <c r="X4254" t="s">
        <v>52</v>
      </c>
      <c r="Y4254" t="s">
        <v>58</v>
      </c>
      <c r="Z4254">
        <v>0</v>
      </c>
      <c r="AA4254" t="s">
        <v>52</v>
      </c>
      <c r="AB4254" t="s">
        <v>52</v>
      </c>
      <c r="AC4254" t="s">
        <v>52</v>
      </c>
      <c r="AD4254" t="s">
        <v>52</v>
      </c>
      <c r="AE4254" t="s">
        <v>52</v>
      </c>
      <c r="AF4254" t="s">
        <v>52</v>
      </c>
      <c r="AG4254" t="s">
        <v>52</v>
      </c>
      <c r="AH4254" t="s">
        <v>52</v>
      </c>
      <c r="AI4254" t="s">
        <v>334</v>
      </c>
      <c r="AJ4254" t="s">
        <v>52</v>
      </c>
      <c r="AK4254" t="s">
        <v>87</v>
      </c>
      <c r="AL4254">
        <v>20.7</v>
      </c>
      <c r="AM4254">
        <v>828.85</v>
      </c>
      <c r="AN4254">
        <v>0</v>
      </c>
      <c r="AO4254">
        <v>0</v>
      </c>
      <c r="AP4254">
        <v>1344.84</v>
      </c>
      <c r="AQ4254">
        <v>2173.69</v>
      </c>
      <c r="AR4254">
        <v>5</v>
      </c>
      <c r="AS4254" t="s">
        <v>881</v>
      </c>
      <c r="AT4254" t="s">
        <v>52</v>
      </c>
      <c r="AU4254">
        <v>76</v>
      </c>
      <c r="AV4254">
        <v>5320</v>
      </c>
      <c r="AY4254" t="str">
        <f>IF(AND(Table1[[#This Row],[Contract]]="Month-to-Month", Table1[[#This Row],[Tenure in Months]]&lt;6, Table1[[#This Row],[Payment Method]]="Bank Withdrawal"), "High Risk", IF(OR(Table1[[#This Row],[Contract]]="Month-to-Month", Table1[[#This Row],[Tenure in Months]]&lt;12), "Medium Risk", "Low Risk"))</f>
        <v>Low Risk</v>
      </c>
    </row>
    <row r="4255" spans="1:51" x14ac:dyDescent="0.35">
      <c r="A4255" t="s">
        <v>5455</v>
      </c>
      <c r="B4255" t="s">
        <v>66</v>
      </c>
      <c r="C4255">
        <v>28</v>
      </c>
      <c r="D4255" t="s">
        <v>53</v>
      </c>
      <c r="E4255" t="s">
        <v>52</v>
      </c>
      <c r="F4255" t="s">
        <v>52</v>
      </c>
      <c r="G4255" t="s">
        <v>52</v>
      </c>
      <c r="H4255">
        <v>0</v>
      </c>
      <c r="I4255" t="s">
        <v>54</v>
      </c>
      <c r="J4255" t="s">
        <v>55</v>
      </c>
      <c r="K4255" t="s">
        <v>202</v>
      </c>
      <c r="L4255">
        <v>94702</v>
      </c>
      <c r="M4255">
        <v>37.866008999999998</v>
      </c>
      <c r="N4255">
        <v>-122.28622799999999</v>
      </c>
      <c r="O4255">
        <v>15638</v>
      </c>
      <c r="P4255" t="s">
        <v>57</v>
      </c>
      <c r="Q4255" t="s">
        <v>52</v>
      </c>
      <c r="R4255">
        <v>0</v>
      </c>
      <c r="S4255">
        <v>29</v>
      </c>
      <c r="T4255" t="s">
        <v>58</v>
      </c>
      <c r="U4255" t="s">
        <v>53</v>
      </c>
      <c r="V4255">
        <v>21.19</v>
      </c>
      <c r="W4255" t="s">
        <v>52</v>
      </c>
      <c r="X4255" t="s">
        <v>52</v>
      </c>
      <c r="Y4255" t="s">
        <v>58</v>
      </c>
      <c r="Z4255">
        <v>0</v>
      </c>
      <c r="AA4255" t="s">
        <v>52</v>
      </c>
      <c r="AB4255" t="s">
        <v>52</v>
      </c>
      <c r="AC4255" t="s">
        <v>52</v>
      </c>
      <c r="AD4255" t="s">
        <v>52</v>
      </c>
      <c r="AE4255" t="s">
        <v>52</v>
      </c>
      <c r="AF4255" t="s">
        <v>52</v>
      </c>
      <c r="AG4255" t="s">
        <v>52</v>
      </c>
      <c r="AH4255" t="s">
        <v>52</v>
      </c>
      <c r="AI4255" t="s">
        <v>124</v>
      </c>
      <c r="AJ4255" t="s">
        <v>52</v>
      </c>
      <c r="AK4255" t="s">
        <v>87</v>
      </c>
      <c r="AL4255">
        <v>20.350000000000001</v>
      </c>
      <c r="AM4255">
        <v>617.35</v>
      </c>
      <c r="AN4255">
        <v>0</v>
      </c>
      <c r="AO4255">
        <v>0</v>
      </c>
      <c r="AP4255">
        <v>614.51</v>
      </c>
      <c r="AQ4255">
        <v>1231.8599999999999</v>
      </c>
      <c r="AR4255">
        <v>4</v>
      </c>
      <c r="AS4255" t="s">
        <v>881</v>
      </c>
      <c r="AT4255" t="s">
        <v>52</v>
      </c>
      <c r="AU4255">
        <v>66</v>
      </c>
      <c r="AV4255">
        <v>4840</v>
      </c>
      <c r="AY4255" t="str">
        <f>IF(AND(Table1[[#This Row],[Contract]]="Month-to-Month", Table1[[#This Row],[Tenure in Months]]&lt;6, Table1[[#This Row],[Payment Method]]="Bank Withdrawal"), "High Risk", IF(OR(Table1[[#This Row],[Contract]]="Month-to-Month", Table1[[#This Row],[Tenure in Months]]&lt;12), "Medium Risk", "Low Risk"))</f>
        <v>Low Risk</v>
      </c>
    </row>
    <row r="4256" spans="1:51" x14ac:dyDescent="0.35">
      <c r="A4256" t="s">
        <v>5456</v>
      </c>
      <c r="B4256" t="s">
        <v>51</v>
      </c>
      <c r="C4256">
        <v>62</v>
      </c>
      <c r="D4256" t="s">
        <v>52</v>
      </c>
      <c r="E4256" t="s">
        <v>52</v>
      </c>
      <c r="F4256" t="s">
        <v>52</v>
      </c>
      <c r="G4256" t="s">
        <v>52</v>
      </c>
      <c r="H4256">
        <v>0</v>
      </c>
      <c r="I4256" t="s">
        <v>54</v>
      </c>
      <c r="J4256" t="s">
        <v>55</v>
      </c>
      <c r="K4256" t="s">
        <v>202</v>
      </c>
      <c r="L4256">
        <v>94704</v>
      </c>
      <c r="M4256">
        <v>37.871416000000004</v>
      </c>
      <c r="N4256">
        <v>-122.24659699999999</v>
      </c>
      <c r="O4256">
        <v>21205</v>
      </c>
      <c r="P4256" t="s">
        <v>57</v>
      </c>
      <c r="Q4256" t="s">
        <v>52</v>
      </c>
      <c r="R4256">
        <v>0</v>
      </c>
      <c r="S4256">
        <v>30</v>
      </c>
      <c r="T4256" t="s">
        <v>58</v>
      </c>
      <c r="U4256" t="s">
        <v>53</v>
      </c>
      <c r="V4256">
        <v>24.57</v>
      </c>
      <c r="W4256" t="s">
        <v>52</v>
      </c>
      <c r="X4256" t="s">
        <v>52</v>
      </c>
      <c r="Y4256" t="s">
        <v>58</v>
      </c>
      <c r="Z4256">
        <v>0</v>
      </c>
      <c r="AA4256" t="s">
        <v>52</v>
      </c>
      <c r="AB4256" t="s">
        <v>52</v>
      </c>
      <c r="AC4256" t="s">
        <v>52</v>
      </c>
      <c r="AD4256" t="s">
        <v>52</v>
      </c>
      <c r="AE4256" t="s">
        <v>52</v>
      </c>
      <c r="AF4256" t="s">
        <v>52</v>
      </c>
      <c r="AG4256" t="s">
        <v>52</v>
      </c>
      <c r="AH4256" t="s">
        <v>52</v>
      </c>
      <c r="AI4256" t="s">
        <v>124</v>
      </c>
      <c r="AJ4256" t="s">
        <v>52</v>
      </c>
      <c r="AK4256" t="s">
        <v>87</v>
      </c>
      <c r="AL4256">
        <v>19.7</v>
      </c>
      <c r="AM4256">
        <v>625.04999999999995</v>
      </c>
      <c r="AN4256">
        <v>0</v>
      </c>
      <c r="AO4256">
        <v>0</v>
      </c>
      <c r="AP4256">
        <v>737.1</v>
      </c>
      <c r="AQ4256">
        <v>1362.15</v>
      </c>
      <c r="AR4256">
        <v>4</v>
      </c>
      <c r="AS4256" t="s">
        <v>881</v>
      </c>
      <c r="AT4256" t="s">
        <v>52</v>
      </c>
      <c r="AU4256">
        <v>59</v>
      </c>
      <c r="AV4256">
        <v>3302</v>
      </c>
      <c r="AY4256" t="str">
        <f>IF(AND(Table1[[#This Row],[Contract]]="Month-to-Month", Table1[[#This Row],[Tenure in Months]]&lt;6, Table1[[#This Row],[Payment Method]]="Bank Withdrawal"), "High Risk", IF(OR(Table1[[#This Row],[Contract]]="Month-to-Month", Table1[[#This Row],[Tenure in Months]]&lt;12), "Medium Risk", "Low Risk"))</f>
        <v>Low Risk</v>
      </c>
    </row>
    <row r="4257" spans="1:51" x14ac:dyDescent="0.35">
      <c r="A4257" t="s">
        <v>5457</v>
      </c>
      <c r="B4257" t="s">
        <v>51</v>
      </c>
      <c r="C4257">
        <v>35</v>
      </c>
      <c r="D4257" t="s">
        <v>52</v>
      </c>
      <c r="E4257" t="s">
        <v>52</v>
      </c>
      <c r="F4257" t="s">
        <v>53</v>
      </c>
      <c r="G4257" t="s">
        <v>53</v>
      </c>
      <c r="H4257">
        <v>3</v>
      </c>
      <c r="I4257" t="s">
        <v>54</v>
      </c>
      <c r="J4257" t="s">
        <v>55</v>
      </c>
      <c r="K4257" t="s">
        <v>2107</v>
      </c>
      <c r="L4257">
        <v>94706</v>
      </c>
      <c r="M4257">
        <v>37.890273999999998</v>
      </c>
      <c r="N4257">
        <v>-122.295192</v>
      </c>
      <c r="O4257">
        <v>15882</v>
      </c>
      <c r="P4257" t="s">
        <v>57</v>
      </c>
      <c r="Q4257" t="s">
        <v>53</v>
      </c>
      <c r="R4257">
        <v>9</v>
      </c>
      <c r="S4257">
        <v>71</v>
      </c>
      <c r="T4257" t="s">
        <v>229</v>
      </c>
      <c r="U4257" t="s">
        <v>53</v>
      </c>
      <c r="V4257">
        <v>22.83</v>
      </c>
      <c r="W4257" t="s">
        <v>52</v>
      </c>
      <c r="X4257" t="s">
        <v>53</v>
      </c>
      <c r="Y4257" t="s">
        <v>59</v>
      </c>
      <c r="Z4257">
        <v>53</v>
      </c>
      <c r="AA4257" t="s">
        <v>53</v>
      </c>
      <c r="AB4257" t="s">
        <v>53</v>
      </c>
      <c r="AC4257" t="s">
        <v>53</v>
      </c>
      <c r="AD4257" t="s">
        <v>53</v>
      </c>
      <c r="AE4257" t="s">
        <v>53</v>
      </c>
      <c r="AF4257" t="s">
        <v>53</v>
      </c>
      <c r="AG4257" t="s">
        <v>53</v>
      </c>
      <c r="AH4257" t="s">
        <v>53</v>
      </c>
      <c r="AI4257" t="s">
        <v>334</v>
      </c>
      <c r="AJ4257" t="s">
        <v>52</v>
      </c>
      <c r="AK4257" t="s">
        <v>61</v>
      </c>
      <c r="AL4257">
        <v>85.45</v>
      </c>
      <c r="AM4257">
        <v>6029.9</v>
      </c>
      <c r="AN4257">
        <v>0</v>
      </c>
      <c r="AO4257">
        <v>0</v>
      </c>
      <c r="AP4257">
        <v>1620.9299999999901</v>
      </c>
      <c r="AQ4257">
        <v>7650.83</v>
      </c>
      <c r="AR4257">
        <v>3</v>
      </c>
      <c r="AS4257" t="s">
        <v>881</v>
      </c>
      <c r="AT4257" t="s">
        <v>52</v>
      </c>
      <c r="AU4257">
        <v>44</v>
      </c>
      <c r="AV4257">
        <v>5394</v>
      </c>
      <c r="AY4257" t="str">
        <f>IF(AND(Table1[[#This Row],[Contract]]="Month-to-Month", Table1[[#This Row],[Tenure in Months]]&lt;6, Table1[[#This Row],[Payment Method]]="Bank Withdrawal"), "High Risk", IF(OR(Table1[[#This Row],[Contract]]="Month-to-Month", Table1[[#This Row],[Tenure in Months]]&lt;12), "Medium Risk", "Low Risk"))</f>
        <v>Low Risk</v>
      </c>
    </row>
    <row r="4258" spans="1:51" x14ac:dyDescent="0.35">
      <c r="A4258" t="s">
        <v>5458</v>
      </c>
      <c r="B4258" t="s">
        <v>51</v>
      </c>
      <c r="C4258">
        <v>63</v>
      </c>
      <c r="D4258" t="s">
        <v>52</v>
      </c>
      <c r="E4258" t="s">
        <v>52</v>
      </c>
      <c r="F4258" t="s">
        <v>53</v>
      </c>
      <c r="G4258" t="s">
        <v>52</v>
      </c>
      <c r="H4258">
        <v>0</v>
      </c>
      <c r="I4258" t="s">
        <v>54</v>
      </c>
      <c r="J4258" t="s">
        <v>55</v>
      </c>
      <c r="K4258" t="s">
        <v>202</v>
      </c>
      <c r="L4258">
        <v>94707</v>
      </c>
      <c r="M4258">
        <v>37.897753000000002</v>
      </c>
      <c r="N4258">
        <v>-122.279391</v>
      </c>
      <c r="O4258">
        <v>11889</v>
      </c>
      <c r="P4258" t="s">
        <v>57</v>
      </c>
      <c r="Q4258" t="s">
        <v>53</v>
      </c>
      <c r="R4258">
        <v>6</v>
      </c>
      <c r="S4258">
        <v>46</v>
      </c>
      <c r="T4258" t="s">
        <v>92</v>
      </c>
      <c r="U4258" t="s">
        <v>52</v>
      </c>
      <c r="V4258">
        <v>0</v>
      </c>
      <c r="W4258" t="s">
        <v>52</v>
      </c>
      <c r="X4258" t="s">
        <v>53</v>
      </c>
      <c r="Y4258" t="s">
        <v>59</v>
      </c>
      <c r="Z4258">
        <v>26</v>
      </c>
      <c r="AA4258" t="s">
        <v>53</v>
      </c>
      <c r="AB4258" t="s">
        <v>52</v>
      </c>
      <c r="AC4258" t="s">
        <v>53</v>
      </c>
      <c r="AD4258" t="s">
        <v>53</v>
      </c>
      <c r="AE4258" t="s">
        <v>52</v>
      </c>
      <c r="AF4258" t="s">
        <v>52</v>
      </c>
      <c r="AG4258" t="s">
        <v>52</v>
      </c>
      <c r="AH4258" t="s">
        <v>52</v>
      </c>
      <c r="AI4258" t="s">
        <v>334</v>
      </c>
      <c r="AJ4258" t="s">
        <v>52</v>
      </c>
      <c r="AK4258" t="s">
        <v>69</v>
      </c>
      <c r="AL4258">
        <v>40.4</v>
      </c>
      <c r="AM4258">
        <v>1842.7</v>
      </c>
      <c r="AN4258">
        <v>0</v>
      </c>
      <c r="AO4258">
        <v>80</v>
      </c>
      <c r="AP4258">
        <v>0</v>
      </c>
      <c r="AQ4258">
        <v>1922.7</v>
      </c>
      <c r="AR4258">
        <v>3</v>
      </c>
      <c r="AS4258" t="s">
        <v>881</v>
      </c>
      <c r="AT4258" t="s">
        <v>52</v>
      </c>
      <c r="AU4258">
        <v>44</v>
      </c>
      <c r="AV4258">
        <v>2519</v>
      </c>
      <c r="AY4258" t="str">
        <f>IF(AND(Table1[[#This Row],[Contract]]="Month-to-Month", Table1[[#This Row],[Tenure in Months]]&lt;6, Table1[[#This Row],[Payment Method]]="Bank Withdrawal"), "High Risk", IF(OR(Table1[[#This Row],[Contract]]="Month-to-Month", Table1[[#This Row],[Tenure in Months]]&lt;12), "Medium Risk", "Low Risk"))</f>
        <v>Low Risk</v>
      </c>
    </row>
    <row r="4259" spans="1:51" x14ac:dyDescent="0.35">
      <c r="A4259" t="s">
        <v>5459</v>
      </c>
      <c r="B4259" t="s">
        <v>51</v>
      </c>
      <c r="C4259">
        <v>48</v>
      </c>
      <c r="D4259" t="s">
        <v>52</v>
      </c>
      <c r="E4259" t="s">
        <v>52</v>
      </c>
      <c r="F4259" t="s">
        <v>52</v>
      </c>
      <c r="G4259" t="s">
        <v>52</v>
      </c>
      <c r="H4259">
        <v>0</v>
      </c>
      <c r="I4259" t="s">
        <v>54</v>
      </c>
      <c r="J4259" t="s">
        <v>55</v>
      </c>
      <c r="K4259" t="s">
        <v>202</v>
      </c>
      <c r="L4259">
        <v>94710</v>
      </c>
      <c r="M4259">
        <v>37.872902000000003</v>
      </c>
      <c r="N4259">
        <v>-122.303708</v>
      </c>
      <c r="O4259">
        <v>8157</v>
      </c>
      <c r="P4259" t="s">
        <v>57</v>
      </c>
      <c r="Q4259" t="s">
        <v>52</v>
      </c>
      <c r="R4259">
        <v>0</v>
      </c>
      <c r="S4259">
        <v>69</v>
      </c>
      <c r="T4259" t="s">
        <v>229</v>
      </c>
      <c r="U4259" t="s">
        <v>53</v>
      </c>
      <c r="V4259">
        <v>44.57</v>
      </c>
      <c r="W4259" t="s">
        <v>53</v>
      </c>
      <c r="X4259" t="s">
        <v>53</v>
      </c>
      <c r="Y4259" t="s">
        <v>68</v>
      </c>
      <c r="Z4259">
        <v>28</v>
      </c>
      <c r="AA4259" t="s">
        <v>52</v>
      </c>
      <c r="AB4259" t="s">
        <v>53</v>
      </c>
      <c r="AC4259" t="s">
        <v>52</v>
      </c>
      <c r="AD4259" t="s">
        <v>53</v>
      </c>
      <c r="AE4259" t="s">
        <v>53</v>
      </c>
      <c r="AF4259" t="s">
        <v>53</v>
      </c>
      <c r="AG4259" t="s">
        <v>53</v>
      </c>
      <c r="AH4259" t="s">
        <v>53</v>
      </c>
      <c r="AI4259" t="s">
        <v>124</v>
      </c>
      <c r="AJ4259" t="s">
        <v>53</v>
      </c>
      <c r="AK4259" t="s">
        <v>61</v>
      </c>
      <c r="AL4259">
        <v>105.2</v>
      </c>
      <c r="AM4259">
        <v>7386.05</v>
      </c>
      <c r="AN4259">
        <v>0</v>
      </c>
      <c r="AO4259">
        <v>0</v>
      </c>
      <c r="AP4259">
        <v>3075.33</v>
      </c>
      <c r="AQ4259">
        <v>10461.379999999999</v>
      </c>
      <c r="AR4259">
        <v>3</v>
      </c>
      <c r="AS4259" t="s">
        <v>881</v>
      </c>
      <c r="AT4259" t="s">
        <v>52</v>
      </c>
      <c r="AU4259">
        <v>47</v>
      </c>
      <c r="AV4259">
        <v>6247</v>
      </c>
      <c r="AY4259" t="str">
        <f>IF(AND(Table1[[#This Row],[Contract]]="Month-to-Month", Table1[[#This Row],[Tenure in Months]]&lt;6, Table1[[#This Row],[Payment Method]]="Bank Withdrawal"), "High Risk", IF(OR(Table1[[#This Row],[Contract]]="Month-to-Month", Table1[[#This Row],[Tenure in Months]]&lt;12), "Medium Risk", "Low Risk"))</f>
        <v>Low Risk</v>
      </c>
    </row>
    <row r="4260" spans="1:51" x14ac:dyDescent="0.35">
      <c r="A4260" t="s">
        <v>5460</v>
      </c>
      <c r="B4260" t="s">
        <v>66</v>
      </c>
      <c r="C4260">
        <v>48</v>
      </c>
      <c r="D4260" t="s">
        <v>52</v>
      </c>
      <c r="E4260" t="s">
        <v>52</v>
      </c>
      <c r="F4260" t="s">
        <v>53</v>
      </c>
      <c r="G4260" t="s">
        <v>52</v>
      </c>
      <c r="H4260">
        <v>0</v>
      </c>
      <c r="I4260" t="s">
        <v>54</v>
      </c>
      <c r="J4260" t="s">
        <v>55</v>
      </c>
      <c r="K4260" t="s">
        <v>766</v>
      </c>
      <c r="L4260">
        <v>94801</v>
      </c>
      <c r="M4260">
        <v>37.945287999999998</v>
      </c>
      <c r="N4260">
        <v>-122.38394099999999</v>
      </c>
      <c r="O4260">
        <v>28450</v>
      </c>
      <c r="P4260" t="s">
        <v>57</v>
      </c>
      <c r="Q4260" t="s">
        <v>53</v>
      </c>
      <c r="R4260">
        <v>10</v>
      </c>
      <c r="S4260">
        <v>72</v>
      </c>
      <c r="T4260" t="s">
        <v>229</v>
      </c>
      <c r="U4260" t="s">
        <v>53</v>
      </c>
      <c r="V4260">
        <v>41.68</v>
      </c>
      <c r="W4260" t="s">
        <v>53</v>
      </c>
      <c r="X4260" t="s">
        <v>53</v>
      </c>
      <c r="Y4260" t="s">
        <v>68</v>
      </c>
      <c r="Z4260">
        <v>28</v>
      </c>
      <c r="AA4260" t="s">
        <v>53</v>
      </c>
      <c r="AB4260" t="s">
        <v>53</v>
      </c>
      <c r="AC4260" t="s">
        <v>53</v>
      </c>
      <c r="AD4260" t="s">
        <v>52</v>
      </c>
      <c r="AE4260" t="s">
        <v>53</v>
      </c>
      <c r="AF4260" t="s">
        <v>52</v>
      </c>
      <c r="AG4260" t="s">
        <v>52</v>
      </c>
      <c r="AH4260" t="s">
        <v>53</v>
      </c>
      <c r="AI4260" t="s">
        <v>334</v>
      </c>
      <c r="AJ4260" t="s">
        <v>52</v>
      </c>
      <c r="AK4260" t="s">
        <v>61</v>
      </c>
      <c r="AL4260">
        <v>100.65</v>
      </c>
      <c r="AM4260">
        <v>7334.05</v>
      </c>
      <c r="AN4260">
        <v>0</v>
      </c>
      <c r="AO4260">
        <v>0</v>
      </c>
      <c r="AP4260">
        <v>3000.96</v>
      </c>
      <c r="AQ4260">
        <v>10335.01</v>
      </c>
      <c r="AR4260">
        <v>3</v>
      </c>
      <c r="AS4260" t="s">
        <v>881</v>
      </c>
      <c r="AT4260" t="s">
        <v>52</v>
      </c>
      <c r="AU4260">
        <v>20</v>
      </c>
      <c r="AV4260">
        <v>6380</v>
      </c>
      <c r="AY4260" t="str">
        <f>IF(AND(Table1[[#This Row],[Contract]]="Month-to-Month", Table1[[#This Row],[Tenure in Months]]&lt;6, Table1[[#This Row],[Payment Method]]="Bank Withdrawal"), "High Risk", IF(OR(Table1[[#This Row],[Contract]]="Month-to-Month", Table1[[#This Row],[Tenure in Months]]&lt;12), "Medium Risk", "Low Risk"))</f>
        <v>Low Risk</v>
      </c>
    </row>
    <row r="4261" spans="1:51" x14ac:dyDescent="0.35">
      <c r="A4261" t="s">
        <v>5461</v>
      </c>
      <c r="B4261" t="s">
        <v>51</v>
      </c>
      <c r="C4261">
        <v>26</v>
      </c>
      <c r="D4261" t="s">
        <v>53</v>
      </c>
      <c r="E4261" t="s">
        <v>52</v>
      </c>
      <c r="F4261" t="s">
        <v>52</v>
      </c>
      <c r="G4261" t="s">
        <v>52</v>
      </c>
      <c r="H4261">
        <v>0</v>
      </c>
      <c r="I4261" t="s">
        <v>54</v>
      </c>
      <c r="J4261" t="s">
        <v>55</v>
      </c>
      <c r="K4261" t="s">
        <v>766</v>
      </c>
      <c r="L4261">
        <v>94804</v>
      </c>
      <c r="M4261">
        <v>37.921033999999999</v>
      </c>
      <c r="N4261">
        <v>-122.341798</v>
      </c>
      <c r="O4261">
        <v>39089</v>
      </c>
      <c r="P4261" t="s">
        <v>57</v>
      </c>
      <c r="Q4261" t="s">
        <v>52</v>
      </c>
      <c r="R4261">
        <v>0</v>
      </c>
      <c r="S4261">
        <v>28</v>
      </c>
      <c r="T4261" t="s">
        <v>58</v>
      </c>
      <c r="U4261" t="s">
        <v>53</v>
      </c>
      <c r="V4261">
        <v>45.24</v>
      </c>
      <c r="W4261" t="s">
        <v>52</v>
      </c>
      <c r="X4261" t="s">
        <v>53</v>
      </c>
      <c r="Y4261" t="s">
        <v>68</v>
      </c>
      <c r="Z4261">
        <v>59</v>
      </c>
      <c r="AA4261" t="s">
        <v>52</v>
      </c>
      <c r="AB4261" t="s">
        <v>52</v>
      </c>
      <c r="AC4261" t="s">
        <v>53</v>
      </c>
      <c r="AD4261" t="s">
        <v>53</v>
      </c>
      <c r="AE4261" t="s">
        <v>52</v>
      </c>
      <c r="AF4261" t="s">
        <v>53</v>
      </c>
      <c r="AG4261" t="s">
        <v>53</v>
      </c>
      <c r="AH4261" t="s">
        <v>53</v>
      </c>
      <c r="AI4261" t="s">
        <v>60</v>
      </c>
      <c r="AJ4261" t="s">
        <v>52</v>
      </c>
      <c r="AK4261" t="s">
        <v>61</v>
      </c>
      <c r="AL4261">
        <v>91</v>
      </c>
      <c r="AM4261">
        <v>2626.15</v>
      </c>
      <c r="AN4261">
        <v>0</v>
      </c>
      <c r="AO4261">
        <v>0</v>
      </c>
      <c r="AP4261">
        <v>1266.72</v>
      </c>
      <c r="AQ4261">
        <v>3892.87</v>
      </c>
      <c r="AR4261">
        <v>3</v>
      </c>
      <c r="AS4261" t="s">
        <v>881</v>
      </c>
      <c r="AT4261" t="s">
        <v>52</v>
      </c>
      <c r="AU4261">
        <v>66</v>
      </c>
      <c r="AV4261">
        <v>2448</v>
      </c>
      <c r="AY4261" t="str">
        <f>IF(AND(Table1[[#This Row],[Contract]]="Month-to-Month", Table1[[#This Row],[Tenure in Months]]&lt;6, Table1[[#This Row],[Payment Method]]="Bank Withdrawal"), "High Risk", IF(OR(Table1[[#This Row],[Contract]]="Month-to-Month", Table1[[#This Row],[Tenure in Months]]&lt;12), "Medium Risk", "Low Risk"))</f>
        <v>Medium Risk</v>
      </c>
    </row>
    <row r="4262" spans="1:51" x14ac:dyDescent="0.35">
      <c r="A4262" t="s">
        <v>5462</v>
      </c>
      <c r="B4262" t="s">
        <v>66</v>
      </c>
      <c r="C4262">
        <v>32</v>
      </c>
      <c r="D4262" t="s">
        <v>52</v>
      </c>
      <c r="E4262" t="s">
        <v>52</v>
      </c>
      <c r="F4262" t="s">
        <v>52</v>
      </c>
      <c r="G4262" t="s">
        <v>52</v>
      </c>
      <c r="H4262">
        <v>0</v>
      </c>
      <c r="I4262" t="s">
        <v>54</v>
      </c>
      <c r="J4262" t="s">
        <v>55</v>
      </c>
      <c r="K4262" t="s">
        <v>382</v>
      </c>
      <c r="L4262">
        <v>94903</v>
      </c>
      <c r="M4262">
        <v>38.018065</v>
      </c>
      <c r="N4262">
        <v>-122.546024</v>
      </c>
      <c r="O4262">
        <v>28403</v>
      </c>
      <c r="P4262" t="s">
        <v>57</v>
      </c>
      <c r="Q4262" t="s">
        <v>52</v>
      </c>
      <c r="R4262">
        <v>0</v>
      </c>
      <c r="S4262">
        <v>7</v>
      </c>
      <c r="T4262" t="s">
        <v>58</v>
      </c>
      <c r="U4262" t="s">
        <v>53</v>
      </c>
      <c r="V4262">
        <v>6.83</v>
      </c>
      <c r="W4262" t="s">
        <v>52</v>
      </c>
      <c r="X4262" t="s">
        <v>53</v>
      </c>
      <c r="Y4262" t="s">
        <v>59</v>
      </c>
      <c r="Z4262">
        <v>17</v>
      </c>
      <c r="AA4262" t="s">
        <v>53</v>
      </c>
      <c r="AB4262" t="s">
        <v>52</v>
      </c>
      <c r="AC4262" t="s">
        <v>52</v>
      </c>
      <c r="AD4262" t="s">
        <v>52</v>
      </c>
      <c r="AE4262" t="s">
        <v>52</v>
      </c>
      <c r="AF4262" t="s">
        <v>53</v>
      </c>
      <c r="AG4262" t="s">
        <v>53</v>
      </c>
      <c r="AH4262" t="s">
        <v>53</v>
      </c>
      <c r="AI4262" t="s">
        <v>124</v>
      </c>
      <c r="AJ4262" t="s">
        <v>53</v>
      </c>
      <c r="AK4262" t="s">
        <v>61</v>
      </c>
      <c r="AL4262">
        <v>59.1</v>
      </c>
      <c r="AM4262">
        <v>369.25</v>
      </c>
      <c r="AN4262">
        <v>0</v>
      </c>
      <c r="AO4262">
        <v>0</v>
      </c>
      <c r="AP4262">
        <v>47.81</v>
      </c>
      <c r="AQ4262">
        <v>417.06</v>
      </c>
      <c r="AR4262">
        <v>3</v>
      </c>
      <c r="AS4262" t="s">
        <v>881</v>
      </c>
      <c r="AT4262" t="s">
        <v>52</v>
      </c>
      <c r="AU4262">
        <v>29</v>
      </c>
      <c r="AV4262">
        <v>4770</v>
      </c>
      <c r="AY4262" t="str">
        <f>IF(AND(Table1[[#This Row],[Contract]]="Month-to-Month", Table1[[#This Row],[Tenure in Months]]&lt;6, Table1[[#This Row],[Payment Method]]="Bank Withdrawal"), "High Risk", IF(OR(Table1[[#This Row],[Contract]]="Month-to-Month", Table1[[#This Row],[Tenure in Months]]&lt;12), "Medium Risk", "Low Risk"))</f>
        <v>Medium Risk</v>
      </c>
    </row>
    <row r="4263" spans="1:51" x14ac:dyDescent="0.35">
      <c r="A4263" t="s">
        <v>5463</v>
      </c>
      <c r="B4263" t="s">
        <v>66</v>
      </c>
      <c r="C4263">
        <v>64</v>
      </c>
      <c r="D4263" t="s">
        <v>52</v>
      </c>
      <c r="E4263" t="s">
        <v>52</v>
      </c>
      <c r="F4263" t="s">
        <v>52</v>
      </c>
      <c r="G4263" t="s">
        <v>52</v>
      </c>
      <c r="H4263">
        <v>0</v>
      </c>
      <c r="I4263" t="s">
        <v>54</v>
      </c>
      <c r="J4263" t="s">
        <v>55</v>
      </c>
      <c r="K4263" t="s">
        <v>206</v>
      </c>
      <c r="L4263">
        <v>94904</v>
      </c>
      <c r="M4263">
        <v>37.946617000000003</v>
      </c>
      <c r="N4263">
        <v>-122.563571</v>
      </c>
      <c r="O4263">
        <v>12010</v>
      </c>
      <c r="P4263" t="s">
        <v>57</v>
      </c>
      <c r="Q4263" t="s">
        <v>52</v>
      </c>
      <c r="R4263">
        <v>0</v>
      </c>
      <c r="S4263">
        <v>22</v>
      </c>
      <c r="T4263" t="s">
        <v>72</v>
      </c>
      <c r="U4263" t="s">
        <v>53</v>
      </c>
      <c r="V4263">
        <v>31.53</v>
      </c>
      <c r="W4263" t="s">
        <v>52</v>
      </c>
      <c r="X4263" t="s">
        <v>53</v>
      </c>
      <c r="Y4263" t="s">
        <v>110</v>
      </c>
      <c r="Z4263">
        <v>11</v>
      </c>
      <c r="AA4263" t="s">
        <v>53</v>
      </c>
      <c r="AB4263" t="s">
        <v>52</v>
      </c>
      <c r="AC4263" t="s">
        <v>52</v>
      </c>
      <c r="AD4263" t="s">
        <v>52</v>
      </c>
      <c r="AE4263" t="s">
        <v>52</v>
      </c>
      <c r="AF4263" t="s">
        <v>52</v>
      </c>
      <c r="AG4263" t="s">
        <v>52</v>
      </c>
      <c r="AH4263" t="s">
        <v>53</v>
      </c>
      <c r="AI4263" t="s">
        <v>60</v>
      </c>
      <c r="AJ4263" t="s">
        <v>53</v>
      </c>
      <c r="AK4263" t="s">
        <v>61</v>
      </c>
      <c r="AL4263">
        <v>49.8</v>
      </c>
      <c r="AM4263">
        <v>1049.05</v>
      </c>
      <c r="AN4263">
        <v>0</v>
      </c>
      <c r="AO4263">
        <v>0</v>
      </c>
      <c r="AP4263">
        <v>693.66</v>
      </c>
      <c r="AQ4263">
        <v>1742.71</v>
      </c>
      <c r="AR4263">
        <v>3</v>
      </c>
      <c r="AS4263" t="s">
        <v>881</v>
      </c>
      <c r="AT4263" t="s">
        <v>52</v>
      </c>
      <c r="AU4263">
        <v>29</v>
      </c>
      <c r="AV4263">
        <v>4667</v>
      </c>
      <c r="AY4263" t="str">
        <f>IF(AND(Table1[[#This Row],[Contract]]="Month-to-Month", Table1[[#This Row],[Tenure in Months]]&lt;6, Table1[[#This Row],[Payment Method]]="Bank Withdrawal"), "High Risk", IF(OR(Table1[[#This Row],[Contract]]="Month-to-Month", Table1[[#This Row],[Tenure in Months]]&lt;12), "Medium Risk", "Low Risk"))</f>
        <v>Medium Risk</v>
      </c>
    </row>
    <row r="4264" spans="1:51" x14ac:dyDescent="0.35">
      <c r="A4264" t="s">
        <v>5464</v>
      </c>
      <c r="B4264" t="s">
        <v>51</v>
      </c>
      <c r="C4264">
        <v>57</v>
      </c>
      <c r="D4264" t="s">
        <v>52</v>
      </c>
      <c r="E4264" t="s">
        <v>52</v>
      </c>
      <c r="F4264" t="s">
        <v>52</v>
      </c>
      <c r="G4264" t="s">
        <v>52</v>
      </c>
      <c r="H4264">
        <v>0</v>
      </c>
      <c r="I4264" t="s">
        <v>54</v>
      </c>
      <c r="J4264" t="s">
        <v>55</v>
      </c>
      <c r="K4264" t="s">
        <v>4308</v>
      </c>
      <c r="L4264">
        <v>94920</v>
      </c>
      <c r="M4264">
        <v>37.885629000000002</v>
      </c>
      <c r="N4264">
        <v>-122.46858</v>
      </c>
      <c r="O4264">
        <v>13065</v>
      </c>
      <c r="P4264" t="s">
        <v>57</v>
      </c>
      <c r="Q4264" t="s">
        <v>52</v>
      </c>
      <c r="R4264">
        <v>0</v>
      </c>
      <c r="S4264">
        <v>72</v>
      </c>
      <c r="T4264" t="s">
        <v>58</v>
      </c>
      <c r="U4264" t="s">
        <v>53</v>
      </c>
      <c r="V4264">
        <v>45.75</v>
      </c>
      <c r="W4264" t="s">
        <v>52</v>
      </c>
      <c r="X4264" t="s">
        <v>52</v>
      </c>
      <c r="Y4264" t="s">
        <v>58</v>
      </c>
      <c r="Z4264">
        <v>0</v>
      </c>
      <c r="AA4264" t="s">
        <v>52</v>
      </c>
      <c r="AB4264" t="s">
        <v>52</v>
      </c>
      <c r="AC4264" t="s">
        <v>52</v>
      </c>
      <c r="AD4264" t="s">
        <v>52</v>
      </c>
      <c r="AE4264" t="s">
        <v>52</v>
      </c>
      <c r="AF4264" t="s">
        <v>52</v>
      </c>
      <c r="AG4264" t="s">
        <v>52</v>
      </c>
      <c r="AH4264" t="s">
        <v>52</v>
      </c>
      <c r="AI4264" t="s">
        <v>334</v>
      </c>
      <c r="AJ4264" t="s">
        <v>52</v>
      </c>
      <c r="AK4264" t="s">
        <v>61</v>
      </c>
      <c r="AL4264">
        <v>19.3</v>
      </c>
      <c r="AM4264">
        <v>1414.8</v>
      </c>
      <c r="AN4264">
        <v>0</v>
      </c>
      <c r="AO4264">
        <v>0</v>
      </c>
      <c r="AP4264">
        <v>3294</v>
      </c>
      <c r="AQ4264">
        <v>4708.8</v>
      </c>
      <c r="AR4264">
        <v>4</v>
      </c>
      <c r="AS4264" t="s">
        <v>881</v>
      </c>
      <c r="AT4264" t="s">
        <v>52</v>
      </c>
      <c r="AU4264">
        <v>42</v>
      </c>
      <c r="AV4264">
        <v>4722</v>
      </c>
      <c r="AY4264" t="str">
        <f>IF(AND(Table1[[#This Row],[Contract]]="Month-to-Month", Table1[[#This Row],[Tenure in Months]]&lt;6, Table1[[#This Row],[Payment Method]]="Bank Withdrawal"), "High Risk", IF(OR(Table1[[#This Row],[Contract]]="Month-to-Month", Table1[[#This Row],[Tenure in Months]]&lt;12), "Medium Risk", "Low Risk"))</f>
        <v>Low Risk</v>
      </c>
    </row>
    <row r="4265" spans="1:51" x14ac:dyDescent="0.35">
      <c r="A4265" t="s">
        <v>5465</v>
      </c>
      <c r="B4265" t="s">
        <v>51</v>
      </c>
      <c r="C4265">
        <v>58</v>
      </c>
      <c r="D4265" t="s">
        <v>52</v>
      </c>
      <c r="E4265" t="s">
        <v>52</v>
      </c>
      <c r="F4265" t="s">
        <v>53</v>
      </c>
      <c r="G4265" t="s">
        <v>53</v>
      </c>
      <c r="H4265">
        <v>3</v>
      </c>
      <c r="I4265" t="s">
        <v>54</v>
      </c>
      <c r="J4265" t="s">
        <v>55</v>
      </c>
      <c r="K4265" t="s">
        <v>4310</v>
      </c>
      <c r="L4265">
        <v>94922</v>
      </c>
      <c r="M4265">
        <v>38.343282000000002</v>
      </c>
      <c r="N4265">
        <v>-122.9755</v>
      </c>
      <c r="O4265">
        <v>584</v>
      </c>
      <c r="P4265" t="s">
        <v>57</v>
      </c>
      <c r="Q4265" t="s">
        <v>53</v>
      </c>
      <c r="R4265">
        <v>6</v>
      </c>
      <c r="S4265">
        <v>8</v>
      </c>
      <c r="T4265" t="s">
        <v>67</v>
      </c>
      <c r="U4265" t="s">
        <v>53</v>
      </c>
      <c r="V4265">
        <v>26.17</v>
      </c>
      <c r="W4265" t="s">
        <v>52</v>
      </c>
      <c r="X4265" t="s">
        <v>52</v>
      </c>
      <c r="Y4265" t="s">
        <v>58</v>
      </c>
      <c r="Z4265">
        <v>0</v>
      </c>
      <c r="AA4265" t="s">
        <v>52</v>
      </c>
      <c r="AB4265" t="s">
        <v>52</v>
      </c>
      <c r="AC4265" t="s">
        <v>52</v>
      </c>
      <c r="AD4265" t="s">
        <v>52</v>
      </c>
      <c r="AE4265" t="s">
        <v>52</v>
      </c>
      <c r="AF4265" t="s">
        <v>52</v>
      </c>
      <c r="AG4265" t="s">
        <v>52</v>
      </c>
      <c r="AH4265" t="s">
        <v>52</v>
      </c>
      <c r="AI4265" t="s">
        <v>60</v>
      </c>
      <c r="AJ4265" t="s">
        <v>52</v>
      </c>
      <c r="AK4265" t="s">
        <v>69</v>
      </c>
      <c r="AL4265">
        <v>19.649999999999999</v>
      </c>
      <c r="AM4265">
        <v>169.75</v>
      </c>
      <c r="AN4265">
        <v>0</v>
      </c>
      <c r="AO4265">
        <v>0</v>
      </c>
      <c r="AP4265">
        <v>209.36</v>
      </c>
      <c r="AQ4265">
        <v>379.11</v>
      </c>
      <c r="AR4265">
        <v>4</v>
      </c>
      <c r="AS4265" t="s">
        <v>881</v>
      </c>
      <c r="AT4265" t="s">
        <v>52</v>
      </c>
      <c r="AU4265">
        <v>38</v>
      </c>
      <c r="AV4265">
        <v>4535</v>
      </c>
      <c r="AY4265" t="str">
        <f>IF(AND(Table1[[#This Row],[Contract]]="Month-to-Month", Table1[[#This Row],[Tenure in Months]]&lt;6, Table1[[#This Row],[Payment Method]]="Bank Withdrawal"), "High Risk", IF(OR(Table1[[#This Row],[Contract]]="Month-to-Month", Table1[[#This Row],[Tenure in Months]]&lt;12), "Medium Risk", "Low Risk"))</f>
        <v>Medium Risk</v>
      </c>
    </row>
    <row r="4266" spans="1:51" x14ac:dyDescent="0.35">
      <c r="A4266" t="s">
        <v>5466</v>
      </c>
      <c r="B4266" t="s">
        <v>51</v>
      </c>
      <c r="C4266">
        <v>64</v>
      </c>
      <c r="D4266" t="s">
        <v>52</v>
      </c>
      <c r="E4266" t="s">
        <v>52</v>
      </c>
      <c r="F4266" t="s">
        <v>53</v>
      </c>
      <c r="G4266" t="s">
        <v>52</v>
      </c>
      <c r="H4266">
        <v>0</v>
      </c>
      <c r="I4266" t="s">
        <v>54</v>
      </c>
      <c r="J4266" t="s">
        <v>55</v>
      </c>
      <c r="K4266" t="s">
        <v>2110</v>
      </c>
      <c r="L4266">
        <v>94923</v>
      </c>
      <c r="M4266">
        <v>38.377164999999998</v>
      </c>
      <c r="N4266">
        <v>-123.03795700000001</v>
      </c>
      <c r="O4266">
        <v>1785</v>
      </c>
      <c r="P4266" t="s">
        <v>57</v>
      </c>
      <c r="Q4266" t="s">
        <v>53</v>
      </c>
      <c r="R4266">
        <v>6</v>
      </c>
      <c r="S4266">
        <v>52</v>
      </c>
      <c r="T4266" t="s">
        <v>92</v>
      </c>
      <c r="U4266" t="s">
        <v>53</v>
      </c>
      <c r="V4266">
        <v>41.34</v>
      </c>
      <c r="W4266" t="s">
        <v>53</v>
      </c>
      <c r="X4266" t="s">
        <v>53</v>
      </c>
      <c r="Y4266" t="s">
        <v>110</v>
      </c>
      <c r="Z4266">
        <v>24</v>
      </c>
      <c r="AA4266" t="s">
        <v>53</v>
      </c>
      <c r="AB4266" t="s">
        <v>53</v>
      </c>
      <c r="AC4266" t="s">
        <v>53</v>
      </c>
      <c r="AD4266" t="s">
        <v>53</v>
      </c>
      <c r="AE4266" t="s">
        <v>52</v>
      </c>
      <c r="AF4266" t="s">
        <v>53</v>
      </c>
      <c r="AG4266" t="s">
        <v>53</v>
      </c>
      <c r="AH4266" t="s">
        <v>53</v>
      </c>
      <c r="AI4266" t="s">
        <v>124</v>
      </c>
      <c r="AJ4266" t="s">
        <v>53</v>
      </c>
      <c r="AK4266" t="s">
        <v>69</v>
      </c>
      <c r="AL4266">
        <v>81.400000000000006</v>
      </c>
      <c r="AM4266">
        <v>4354.45</v>
      </c>
      <c r="AN4266">
        <v>0</v>
      </c>
      <c r="AO4266">
        <v>0</v>
      </c>
      <c r="AP4266">
        <v>2149.6799999999998</v>
      </c>
      <c r="AQ4266">
        <v>6504.13</v>
      </c>
      <c r="AR4266">
        <v>4</v>
      </c>
      <c r="AS4266" t="s">
        <v>881</v>
      </c>
      <c r="AT4266" t="s">
        <v>52</v>
      </c>
      <c r="AU4266">
        <v>64</v>
      </c>
      <c r="AV4266">
        <v>4628</v>
      </c>
      <c r="AY4266" t="str">
        <f>IF(AND(Table1[[#This Row],[Contract]]="Month-to-Month", Table1[[#This Row],[Tenure in Months]]&lt;6, Table1[[#This Row],[Payment Method]]="Bank Withdrawal"), "High Risk", IF(OR(Table1[[#This Row],[Contract]]="Month-to-Month", Table1[[#This Row],[Tenure in Months]]&lt;12), "Medium Risk", "Low Risk"))</f>
        <v>Low Risk</v>
      </c>
    </row>
    <row r="4267" spans="1:51" x14ac:dyDescent="0.35">
      <c r="A4267" t="s">
        <v>5467</v>
      </c>
      <c r="B4267" t="s">
        <v>66</v>
      </c>
      <c r="C4267">
        <v>21</v>
      </c>
      <c r="D4267" t="s">
        <v>53</v>
      </c>
      <c r="E4267" t="s">
        <v>52</v>
      </c>
      <c r="F4267" t="s">
        <v>52</v>
      </c>
      <c r="G4267" t="s">
        <v>52</v>
      </c>
      <c r="H4267">
        <v>0</v>
      </c>
      <c r="I4267" t="s">
        <v>54</v>
      </c>
      <c r="J4267" t="s">
        <v>55</v>
      </c>
      <c r="K4267" t="s">
        <v>2915</v>
      </c>
      <c r="L4267">
        <v>94924</v>
      </c>
      <c r="M4267">
        <v>37.943086999999998</v>
      </c>
      <c r="N4267">
        <v>-122.72378999999999</v>
      </c>
      <c r="O4267">
        <v>1573</v>
      </c>
      <c r="P4267" t="s">
        <v>57</v>
      </c>
      <c r="Q4267" t="s">
        <v>52</v>
      </c>
      <c r="R4267">
        <v>0</v>
      </c>
      <c r="S4267">
        <v>68</v>
      </c>
      <c r="T4267" t="s">
        <v>58</v>
      </c>
      <c r="U4267" t="s">
        <v>52</v>
      </c>
      <c r="V4267">
        <v>0</v>
      </c>
      <c r="W4267" t="s">
        <v>52</v>
      </c>
      <c r="X4267" t="s">
        <v>53</v>
      </c>
      <c r="Y4267" t="s">
        <v>59</v>
      </c>
      <c r="Z4267">
        <v>58</v>
      </c>
      <c r="AA4267" t="s">
        <v>53</v>
      </c>
      <c r="AB4267" t="s">
        <v>52</v>
      </c>
      <c r="AC4267" t="s">
        <v>53</v>
      </c>
      <c r="AD4267" t="s">
        <v>53</v>
      </c>
      <c r="AE4267" t="s">
        <v>52</v>
      </c>
      <c r="AF4267" t="s">
        <v>52</v>
      </c>
      <c r="AG4267" t="s">
        <v>52</v>
      </c>
      <c r="AH4267" t="s">
        <v>53</v>
      </c>
      <c r="AI4267" t="s">
        <v>334</v>
      </c>
      <c r="AJ4267" t="s">
        <v>52</v>
      </c>
      <c r="AK4267" t="s">
        <v>69</v>
      </c>
      <c r="AL4267">
        <v>38.9</v>
      </c>
      <c r="AM4267">
        <v>2719.2</v>
      </c>
      <c r="AN4267">
        <v>0</v>
      </c>
      <c r="AO4267">
        <v>0</v>
      </c>
      <c r="AP4267">
        <v>0</v>
      </c>
      <c r="AQ4267">
        <v>2719.2</v>
      </c>
      <c r="AR4267">
        <v>3</v>
      </c>
      <c r="AS4267" t="s">
        <v>881</v>
      </c>
      <c r="AT4267" t="s">
        <v>52</v>
      </c>
      <c r="AU4267">
        <v>45</v>
      </c>
      <c r="AV4267">
        <v>5278</v>
      </c>
      <c r="AY4267" t="str">
        <f>IF(AND(Table1[[#This Row],[Contract]]="Month-to-Month", Table1[[#This Row],[Tenure in Months]]&lt;6, Table1[[#This Row],[Payment Method]]="Bank Withdrawal"), "High Risk", IF(OR(Table1[[#This Row],[Contract]]="Month-to-Month", Table1[[#This Row],[Tenure in Months]]&lt;12), "Medium Risk", "Low Risk"))</f>
        <v>Low Risk</v>
      </c>
    </row>
    <row r="4268" spans="1:51" x14ac:dyDescent="0.35">
      <c r="A4268" t="s">
        <v>5468</v>
      </c>
      <c r="B4268" t="s">
        <v>66</v>
      </c>
      <c r="C4268">
        <v>46</v>
      </c>
      <c r="D4268" t="s">
        <v>52</v>
      </c>
      <c r="E4268" t="s">
        <v>52</v>
      </c>
      <c r="F4268" t="s">
        <v>53</v>
      </c>
      <c r="G4268" t="s">
        <v>52</v>
      </c>
      <c r="H4268">
        <v>0</v>
      </c>
      <c r="I4268" t="s">
        <v>54</v>
      </c>
      <c r="J4268" t="s">
        <v>55</v>
      </c>
      <c r="K4268" t="s">
        <v>582</v>
      </c>
      <c r="L4268">
        <v>94925</v>
      </c>
      <c r="M4268">
        <v>37.924014</v>
      </c>
      <c r="N4268">
        <v>-122.51169400000001</v>
      </c>
      <c r="O4268">
        <v>9038</v>
      </c>
      <c r="P4268" t="s">
        <v>57</v>
      </c>
      <c r="Q4268" t="s">
        <v>53</v>
      </c>
      <c r="R4268">
        <v>7</v>
      </c>
      <c r="S4268">
        <v>71</v>
      </c>
      <c r="T4268" t="s">
        <v>58</v>
      </c>
      <c r="U4268" t="s">
        <v>53</v>
      </c>
      <c r="V4268">
        <v>9.06</v>
      </c>
      <c r="W4268" t="s">
        <v>53</v>
      </c>
      <c r="X4268" t="s">
        <v>53</v>
      </c>
      <c r="Y4268" t="s">
        <v>59</v>
      </c>
      <c r="Z4268">
        <v>30</v>
      </c>
      <c r="AA4268" t="s">
        <v>53</v>
      </c>
      <c r="AB4268" t="s">
        <v>53</v>
      </c>
      <c r="AC4268" t="s">
        <v>53</v>
      </c>
      <c r="AD4268" t="s">
        <v>53</v>
      </c>
      <c r="AE4268" t="s">
        <v>53</v>
      </c>
      <c r="AF4268" t="s">
        <v>53</v>
      </c>
      <c r="AG4268" t="s">
        <v>53</v>
      </c>
      <c r="AH4268" t="s">
        <v>53</v>
      </c>
      <c r="AI4268" t="s">
        <v>334</v>
      </c>
      <c r="AJ4268" t="s">
        <v>52</v>
      </c>
      <c r="AK4268" t="s">
        <v>61</v>
      </c>
      <c r="AL4268">
        <v>87.95</v>
      </c>
      <c r="AM4268">
        <v>6365.35</v>
      </c>
      <c r="AN4268">
        <v>0</v>
      </c>
      <c r="AO4268">
        <v>0</v>
      </c>
      <c r="AP4268">
        <v>643.26</v>
      </c>
      <c r="AQ4268">
        <v>7008.61</v>
      </c>
      <c r="AR4268">
        <v>4</v>
      </c>
      <c r="AS4268" t="s">
        <v>881</v>
      </c>
      <c r="AT4268" t="s">
        <v>52</v>
      </c>
      <c r="AU4268">
        <v>71</v>
      </c>
      <c r="AV4268">
        <v>4278</v>
      </c>
      <c r="AY4268" t="str">
        <f>IF(AND(Table1[[#This Row],[Contract]]="Month-to-Month", Table1[[#This Row],[Tenure in Months]]&lt;6, Table1[[#This Row],[Payment Method]]="Bank Withdrawal"), "High Risk", IF(OR(Table1[[#This Row],[Contract]]="Month-to-Month", Table1[[#This Row],[Tenure in Months]]&lt;12), "Medium Risk", "Low Risk"))</f>
        <v>Low Risk</v>
      </c>
    </row>
    <row r="4269" spans="1:51" x14ac:dyDescent="0.35">
      <c r="A4269" t="s">
        <v>5469</v>
      </c>
      <c r="B4269" t="s">
        <v>51</v>
      </c>
      <c r="C4269">
        <v>27</v>
      </c>
      <c r="D4269" t="s">
        <v>53</v>
      </c>
      <c r="E4269" t="s">
        <v>52</v>
      </c>
      <c r="F4269" t="s">
        <v>52</v>
      </c>
      <c r="G4269" t="s">
        <v>52</v>
      </c>
      <c r="H4269">
        <v>0</v>
      </c>
      <c r="I4269" t="s">
        <v>54</v>
      </c>
      <c r="J4269" t="s">
        <v>55</v>
      </c>
      <c r="K4269" t="s">
        <v>3297</v>
      </c>
      <c r="L4269">
        <v>94928</v>
      </c>
      <c r="M4269">
        <v>38.347189999999998</v>
      </c>
      <c r="N4269">
        <v>-122.697822</v>
      </c>
      <c r="O4269">
        <v>42544</v>
      </c>
      <c r="P4269" t="s">
        <v>57</v>
      </c>
      <c r="Q4269" t="s">
        <v>52</v>
      </c>
      <c r="R4269">
        <v>0</v>
      </c>
      <c r="S4269">
        <v>2</v>
      </c>
      <c r="T4269" t="s">
        <v>67</v>
      </c>
      <c r="U4269" t="s">
        <v>53</v>
      </c>
      <c r="V4269">
        <v>27.47</v>
      </c>
      <c r="W4269" t="s">
        <v>52</v>
      </c>
      <c r="X4269" t="s">
        <v>52</v>
      </c>
      <c r="Y4269" t="s">
        <v>58</v>
      </c>
      <c r="Z4269">
        <v>0</v>
      </c>
      <c r="AA4269" t="s">
        <v>52</v>
      </c>
      <c r="AB4269" t="s">
        <v>52</v>
      </c>
      <c r="AC4269" t="s">
        <v>52</v>
      </c>
      <c r="AD4269" t="s">
        <v>52</v>
      </c>
      <c r="AE4269" t="s">
        <v>52</v>
      </c>
      <c r="AF4269" t="s">
        <v>52</v>
      </c>
      <c r="AG4269" t="s">
        <v>52</v>
      </c>
      <c r="AH4269" t="s">
        <v>52</v>
      </c>
      <c r="AI4269" t="s">
        <v>60</v>
      </c>
      <c r="AJ4269" t="s">
        <v>52</v>
      </c>
      <c r="AK4269" t="s">
        <v>69</v>
      </c>
      <c r="AL4269">
        <v>19.850000000000001</v>
      </c>
      <c r="AM4269">
        <v>51.6</v>
      </c>
      <c r="AN4269">
        <v>0</v>
      </c>
      <c r="AO4269">
        <v>0</v>
      </c>
      <c r="AP4269">
        <v>54.94</v>
      </c>
      <c r="AQ4269">
        <v>106.539999999999</v>
      </c>
      <c r="AR4269">
        <v>3</v>
      </c>
      <c r="AS4269" t="s">
        <v>883</v>
      </c>
      <c r="AT4269" t="s">
        <v>52</v>
      </c>
      <c r="AU4269">
        <v>64</v>
      </c>
      <c r="AV4269">
        <v>3300</v>
      </c>
      <c r="AY4269" t="str">
        <f>IF(AND(Table1[[#This Row],[Contract]]="Month-to-Month", Table1[[#This Row],[Tenure in Months]]&lt;6, Table1[[#This Row],[Payment Method]]="Bank Withdrawal"), "High Risk", IF(OR(Table1[[#This Row],[Contract]]="Month-to-Month", Table1[[#This Row],[Tenure in Months]]&lt;12), "Medium Risk", "Low Risk"))</f>
        <v>Medium Risk</v>
      </c>
    </row>
    <row r="4270" spans="1:51" x14ac:dyDescent="0.35">
      <c r="A4270" t="s">
        <v>5470</v>
      </c>
      <c r="B4270" t="s">
        <v>66</v>
      </c>
      <c r="C4270">
        <v>54</v>
      </c>
      <c r="D4270" t="s">
        <v>52</v>
      </c>
      <c r="E4270" t="s">
        <v>52</v>
      </c>
      <c r="F4270" t="s">
        <v>52</v>
      </c>
      <c r="G4270" t="s">
        <v>52</v>
      </c>
      <c r="H4270">
        <v>0</v>
      </c>
      <c r="I4270" t="s">
        <v>54</v>
      </c>
      <c r="J4270" t="s">
        <v>55</v>
      </c>
      <c r="K4270" t="s">
        <v>4316</v>
      </c>
      <c r="L4270">
        <v>94930</v>
      </c>
      <c r="M4270">
        <v>37.971750999999998</v>
      </c>
      <c r="N4270">
        <v>-122.611873</v>
      </c>
      <c r="O4270">
        <v>8486</v>
      </c>
      <c r="P4270" t="s">
        <v>57</v>
      </c>
      <c r="Q4270" t="s">
        <v>52</v>
      </c>
      <c r="R4270">
        <v>0</v>
      </c>
      <c r="S4270">
        <v>35</v>
      </c>
      <c r="T4270" t="s">
        <v>58</v>
      </c>
      <c r="U4270" t="s">
        <v>52</v>
      </c>
      <c r="V4270">
        <v>0</v>
      </c>
      <c r="W4270" t="s">
        <v>52</v>
      </c>
      <c r="X4270" t="s">
        <v>53</v>
      </c>
      <c r="Y4270" t="s">
        <v>59</v>
      </c>
      <c r="Z4270">
        <v>21</v>
      </c>
      <c r="AA4270" t="s">
        <v>52</v>
      </c>
      <c r="AB4270" t="s">
        <v>52</v>
      </c>
      <c r="AC4270" t="s">
        <v>52</v>
      </c>
      <c r="AD4270" t="s">
        <v>52</v>
      </c>
      <c r="AE4270" t="s">
        <v>52</v>
      </c>
      <c r="AF4270" t="s">
        <v>52</v>
      </c>
      <c r="AG4270" t="s">
        <v>52</v>
      </c>
      <c r="AH4270" t="s">
        <v>52</v>
      </c>
      <c r="AI4270" t="s">
        <v>60</v>
      </c>
      <c r="AJ4270" t="s">
        <v>52</v>
      </c>
      <c r="AK4270" t="s">
        <v>61</v>
      </c>
      <c r="AL4270">
        <v>24.15</v>
      </c>
      <c r="AM4270">
        <v>812.5</v>
      </c>
      <c r="AN4270">
        <v>0</v>
      </c>
      <c r="AO4270">
        <v>40</v>
      </c>
      <c r="AP4270">
        <v>0</v>
      </c>
      <c r="AQ4270">
        <v>852.5</v>
      </c>
      <c r="AR4270">
        <v>4</v>
      </c>
      <c r="AS4270" t="s">
        <v>881</v>
      </c>
      <c r="AT4270" t="s">
        <v>52</v>
      </c>
      <c r="AU4270">
        <v>75</v>
      </c>
      <c r="AV4270">
        <v>5097</v>
      </c>
      <c r="AY4270" t="str">
        <f>IF(AND(Table1[[#This Row],[Contract]]="Month-to-Month", Table1[[#This Row],[Tenure in Months]]&lt;6, Table1[[#This Row],[Payment Method]]="Bank Withdrawal"), "High Risk", IF(OR(Table1[[#This Row],[Contract]]="Month-to-Month", Table1[[#This Row],[Tenure in Months]]&lt;12), "Medium Risk", "Low Risk"))</f>
        <v>Medium Risk</v>
      </c>
    </row>
    <row r="4271" spans="1:51" x14ac:dyDescent="0.35">
      <c r="A4271" t="s">
        <v>5471</v>
      </c>
      <c r="B4271" t="s">
        <v>66</v>
      </c>
      <c r="C4271">
        <v>21</v>
      </c>
      <c r="D4271" t="s">
        <v>53</v>
      </c>
      <c r="E4271" t="s">
        <v>52</v>
      </c>
      <c r="F4271" t="s">
        <v>53</v>
      </c>
      <c r="G4271" t="s">
        <v>53</v>
      </c>
      <c r="H4271">
        <v>1</v>
      </c>
      <c r="I4271" t="s">
        <v>54</v>
      </c>
      <c r="J4271" t="s">
        <v>55</v>
      </c>
      <c r="K4271" t="s">
        <v>1745</v>
      </c>
      <c r="L4271">
        <v>94931</v>
      </c>
      <c r="M4271">
        <v>38.326214999999998</v>
      </c>
      <c r="N4271">
        <v>-122.71874200000001</v>
      </c>
      <c r="O4271">
        <v>7936</v>
      </c>
      <c r="P4271" t="s">
        <v>57</v>
      </c>
      <c r="Q4271" t="s">
        <v>53</v>
      </c>
      <c r="R4271">
        <v>8</v>
      </c>
      <c r="S4271">
        <v>61</v>
      </c>
      <c r="T4271" t="s">
        <v>58</v>
      </c>
      <c r="U4271" t="s">
        <v>53</v>
      </c>
      <c r="V4271">
        <v>42.11</v>
      </c>
      <c r="W4271" t="s">
        <v>52</v>
      </c>
      <c r="X4271" t="s">
        <v>52</v>
      </c>
      <c r="Y4271" t="s">
        <v>58</v>
      </c>
      <c r="Z4271">
        <v>0</v>
      </c>
      <c r="AA4271" t="s">
        <v>52</v>
      </c>
      <c r="AB4271" t="s">
        <v>52</v>
      </c>
      <c r="AC4271" t="s">
        <v>52</v>
      </c>
      <c r="AD4271" t="s">
        <v>52</v>
      </c>
      <c r="AE4271" t="s">
        <v>52</v>
      </c>
      <c r="AF4271" t="s">
        <v>52</v>
      </c>
      <c r="AG4271" t="s">
        <v>52</v>
      </c>
      <c r="AH4271" t="s">
        <v>52</v>
      </c>
      <c r="AI4271" t="s">
        <v>124</v>
      </c>
      <c r="AJ4271" t="s">
        <v>52</v>
      </c>
      <c r="AK4271" t="s">
        <v>69</v>
      </c>
      <c r="AL4271">
        <v>19.100000000000001</v>
      </c>
      <c r="AM4271">
        <v>1143.8</v>
      </c>
      <c r="AN4271">
        <v>0</v>
      </c>
      <c r="AO4271">
        <v>0</v>
      </c>
      <c r="AP4271">
        <v>2568.71</v>
      </c>
      <c r="AQ4271">
        <v>3712.51</v>
      </c>
      <c r="AR4271">
        <v>4</v>
      </c>
      <c r="AS4271" t="s">
        <v>881</v>
      </c>
      <c r="AT4271" t="s">
        <v>52</v>
      </c>
      <c r="AU4271">
        <v>57</v>
      </c>
      <c r="AV4271">
        <v>4376</v>
      </c>
      <c r="AY4271" t="str">
        <f>IF(AND(Table1[[#This Row],[Contract]]="Month-to-Month", Table1[[#This Row],[Tenure in Months]]&lt;6, Table1[[#This Row],[Payment Method]]="Bank Withdrawal"), "High Risk", IF(OR(Table1[[#This Row],[Contract]]="Month-to-Month", Table1[[#This Row],[Tenure in Months]]&lt;12), "Medium Risk", "Low Risk"))</f>
        <v>Low Risk</v>
      </c>
    </row>
    <row r="4272" spans="1:51" x14ac:dyDescent="0.35">
      <c r="A4272" t="s">
        <v>5472</v>
      </c>
      <c r="B4272" t="s">
        <v>51</v>
      </c>
      <c r="C4272">
        <v>62</v>
      </c>
      <c r="D4272" t="s">
        <v>52</v>
      </c>
      <c r="E4272" t="s">
        <v>52</v>
      </c>
      <c r="F4272" t="s">
        <v>52</v>
      </c>
      <c r="G4272" t="s">
        <v>52</v>
      </c>
      <c r="H4272">
        <v>0</v>
      </c>
      <c r="I4272" t="s">
        <v>54</v>
      </c>
      <c r="J4272" t="s">
        <v>55</v>
      </c>
      <c r="K4272" t="s">
        <v>208</v>
      </c>
      <c r="L4272">
        <v>94933</v>
      </c>
      <c r="M4272">
        <v>38.010092</v>
      </c>
      <c r="N4272">
        <v>-122.689442</v>
      </c>
      <c r="O4272">
        <v>1025</v>
      </c>
      <c r="P4272" t="s">
        <v>57</v>
      </c>
      <c r="Q4272" t="s">
        <v>52</v>
      </c>
      <c r="R4272">
        <v>0</v>
      </c>
      <c r="S4272">
        <v>1</v>
      </c>
      <c r="T4272" t="s">
        <v>67</v>
      </c>
      <c r="U4272" t="s">
        <v>53</v>
      </c>
      <c r="V4272">
        <v>13.4</v>
      </c>
      <c r="W4272" t="s">
        <v>52</v>
      </c>
      <c r="X4272" t="s">
        <v>53</v>
      </c>
      <c r="Y4272" t="s">
        <v>59</v>
      </c>
      <c r="Z4272">
        <v>17</v>
      </c>
      <c r="AA4272" t="s">
        <v>52</v>
      </c>
      <c r="AB4272" t="s">
        <v>52</v>
      </c>
      <c r="AC4272" t="s">
        <v>52</v>
      </c>
      <c r="AD4272" t="s">
        <v>52</v>
      </c>
      <c r="AE4272" t="s">
        <v>52</v>
      </c>
      <c r="AF4272" t="s">
        <v>52</v>
      </c>
      <c r="AG4272" t="s">
        <v>52</v>
      </c>
      <c r="AH4272" t="s">
        <v>53</v>
      </c>
      <c r="AI4272" t="s">
        <v>60</v>
      </c>
      <c r="AJ4272" t="s">
        <v>52</v>
      </c>
      <c r="AK4272" t="s">
        <v>61</v>
      </c>
      <c r="AL4272">
        <v>44</v>
      </c>
      <c r="AM4272">
        <v>44</v>
      </c>
      <c r="AN4272">
        <v>0</v>
      </c>
      <c r="AO4272">
        <v>0</v>
      </c>
      <c r="AP4272">
        <v>13.4</v>
      </c>
      <c r="AQ4272">
        <v>57.4</v>
      </c>
      <c r="AR4272">
        <v>5</v>
      </c>
      <c r="AS4272" t="s">
        <v>883</v>
      </c>
      <c r="AT4272" t="s">
        <v>52</v>
      </c>
      <c r="AU4272">
        <v>61</v>
      </c>
      <c r="AV4272">
        <v>2785</v>
      </c>
      <c r="AY4272" t="str">
        <f>IF(AND(Table1[[#This Row],[Contract]]="Month-to-Month", Table1[[#This Row],[Tenure in Months]]&lt;6, Table1[[#This Row],[Payment Method]]="Bank Withdrawal"), "High Risk", IF(OR(Table1[[#This Row],[Contract]]="Month-to-Month", Table1[[#This Row],[Tenure in Months]]&lt;12), "Medium Risk", "Low Risk"))</f>
        <v>High Risk</v>
      </c>
    </row>
    <row r="4273" spans="1:51" x14ac:dyDescent="0.35">
      <c r="A4273" t="s">
        <v>5473</v>
      </c>
      <c r="B4273" t="s">
        <v>66</v>
      </c>
      <c r="C4273">
        <v>29</v>
      </c>
      <c r="D4273" t="s">
        <v>53</v>
      </c>
      <c r="E4273" t="s">
        <v>52</v>
      </c>
      <c r="F4273" t="s">
        <v>53</v>
      </c>
      <c r="G4273" t="s">
        <v>53</v>
      </c>
      <c r="H4273">
        <v>5</v>
      </c>
      <c r="I4273" t="s">
        <v>54</v>
      </c>
      <c r="J4273" t="s">
        <v>55</v>
      </c>
      <c r="K4273" t="s">
        <v>4319</v>
      </c>
      <c r="L4273">
        <v>94938</v>
      </c>
      <c r="M4273">
        <v>38.021771999999999</v>
      </c>
      <c r="N4273">
        <v>-122.691744</v>
      </c>
      <c r="O4273">
        <v>821</v>
      </c>
      <c r="P4273" t="s">
        <v>57</v>
      </c>
      <c r="Q4273" t="s">
        <v>53</v>
      </c>
      <c r="R4273">
        <v>3</v>
      </c>
      <c r="S4273">
        <v>53</v>
      </c>
      <c r="T4273" t="s">
        <v>58</v>
      </c>
      <c r="U4273" t="s">
        <v>53</v>
      </c>
      <c r="V4273">
        <v>31.99</v>
      </c>
      <c r="W4273" t="s">
        <v>52</v>
      </c>
      <c r="X4273" t="s">
        <v>53</v>
      </c>
      <c r="Y4273" t="s">
        <v>59</v>
      </c>
      <c r="Z4273">
        <v>59</v>
      </c>
      <c r="AA4273" t="s">
        <v>52</v>
      </c>
      <c r="AB4273" t="s">
        <v>52</v>
      </c>
      <c r="AC4273" t="s">
        <v>53</v>
      </c>
      <c r="AD4273" t="s">
        <v>52</v>
      </c>
      <c r="AE4273" t="s">
        <v>52</v>
      </c>
      <c r="AF4273" t="s">
        <v>53</v>
      </c>
      <c r="AG4273" t="s">
        <v>53</v>
      </c>
      <c r="AH4273" t="s">
        <v>53</v>
      </c>
      <c r="AI4273" t="s">
        <v>124</v>
      </c>
      <c r="AJ4273" t="s">
        <v>52</v>
      </c>
      <c r="AK4273" t="s">
        <v>69</v>
      </c>
      <c r="AL4273">
        <v>60.6</v>
      </c>
      <c r="AM4273">
        <v>3297</v>
      </c>
      <c r="AN4273">
        <v>0</v>
      </c>
      <c r="AO4273">
        <v>0</v>
      </c>
      <c r="AP4273">
        <v>1695.47</v>
      </c>
      <c r="AQ4273">
        <v>4992.47</v>
      </c>
      <c r="AR4273">
        <v>4</v>
      </c>
      <c r="AS4273" t="s">
        <v>881</v>
      </c>
      <c r="AT4273" t="s">
        <v>52</v>
      </c>
      <c r="AU4273">
        <v>38</v>
      </c>
      <c r="AV4273">
        <v>4854</v>
      </c>
      <c r="AY4273" t="str">
        <f>IF(AND(Table1[[#This Row],[Contract]]="Month-to-Month", Table1[[#This Row],[Tenure in Months]]&lt;6, Table1[[#This Row],[Payment Method]]="Bank Withdrawal"), "High Risk", IF(OR(Table1[[#This Row],[Contract]]="Month-to-Month", Table1[[#This Row],[Tenure in Months]]&lt;12), "Medium Risk", "Low Risk"))</f>
        <v>Low Risk</v>
      </c>
    </row>
    <row r="4274" spans="1:51" x14ac:dyDescent="0.35">
      <c r="A4274" t="s">
        <v>5474</v>
      </c>
      <c r="B4274" t="s">
        <v>66</v>
      </c>
      <c r="C4274">
        <v>37</v>
      </c>
      <c r="D4274" t="s">
        <v>52</v>
      </c>
      <c r="E4274" t="s">
        <v>52</v>
      </c>
      <c r="F4274" t="s">
        <v>53</v>
      </c>
      <c r="G4274" t="s">
        <v>52</v>
      </c>
      <c r="H4274">
        <v>0</v>
      </c>
      <c r="I4274" t="s">
        <v>54</v>
      </c>
      <c r="J4274" t="s">
        <v>55</v>
      </c>
      <c r="K4274" t="s">
        <v>768</v>
      </c>
      <c r="L4274">
        <v>94939</v>
      </c>
      <c r="M4274">
        <v>37.937081999999997</v>
      </c>
      <c r="N4274">
        <v>-122.532369</v>
      </c>
      <c r="O4274">
        <v>6773</v>
      </c>
      <c r="P4274" t="s">
        <v>57</v>
      </c>
      <c r="Q4274" t="s">
        <v>53</v>
      </c>
      <c r="R4274">
        <v>4</v>
      </c>
      <c r="S4274">
        <v>72</v>
      </c>
      <c r="T4274" t="s">
        <v>58</v>
      </c>
      <c r="U4274" t="s">
        <v>53</v>
      </c>
      <c r="V4274">
        <v>12.58</v>
      </c>
      <c r="W4274" t="s">
        <v>53</v>
      </c>
      <c r="X4274" t="s">
        <v>52</v>
      </c>
      <c r="Y4274" t="s">
        <v>58</v>
      </c>
      <c r="Z4274">
        <v>0</v>
      </c>
      <c r="AA4274" t="s">
        <v>52</v>
      </c>
      <c r="AB4274" t="s">
        <v>52</v>
      </c>
      <c r="AC4274" t="s">
        <v>52</v>
      </c>
      <c r="AD4274" t="s">
        <v>52</v>
      </c>
      <c r="AE4274" t="s">
        <v>52</v>
      </c>
      <c r="AF4274" t="s">
        <v>52</v>
      </c>
      <c r="AG4274" t="s">
        <v>52</v>
      </c>
      <c r="AH4274" t="s">
        <v>52</v>
      </c>
      <c r="AI4274" t="s">
        <v>334</v>
      </c>
      <c r="AJ4274" t="s">
        <v>52</v>
      </c>
      <c r="AK4274" t="s">
        <v>61</v>
      </c>
      <c r="AL4274">
        <v>25.65</v>
      </c>
      <c r="AM4274">
        <v>1887</v>
      </c>
      <c r="AN4274">
        <v>0</v>
      </c>
      <c r="AO4274">
        <v>0</v>
      </c>
      <c r="AP4274">
        <v>905.76</v>
      </c>
      <c r="AQ4274">
        <v>2792.76</v>
      </c>
      <c r="AR4274">
        <v>5</v>
      </c>
      <c r="AS4274" t="s">
        <v>881</v>
      </c>
      <c r="AT4274" t="s">
        <v>52</v>
      </c>
      <c r="AU4274">
        <v>22</v>
      </c>
      <c r="AV4274">
        <v>5613</v>
      </c>
      <c r="AY4274" t="str">
        <f>IF(AND(Table1[[#This Row],[Contract]]="Month-to-Month", Table1[[#This Row],[Tenure in Months]]&lt;6, Table1[[#This Row],[Payment Method]]="Bank Withdrawal"), "High Risk", IF(OR(Table1[[#This Row],[Contract]]="Month-to-Month", Table1[[#This Row],[Tenure in Months]]&lt;12), "Medium Risk", "Low Risk"))</f>
        <v>Low Risk</v>
      </c>
    </row>
    <row r="4275" spans="1:51" x14ac:dyDescent="0.35">
      <c r="A4275" t="s">
        <v>5475</v>
      </c>
      <c r="B4275" t="s">
        <v>66</v>
      </c>
      <c r="C4275">
        <v>44</v>
      </c>
      <c r="D4275" t="s">
        <v>52</v>
      </c>
      <c r="E4275" t="s">
        <v>52</v>
      </c>
      <c r="F4275" t="s">
        <v>53</v>
      </c>
      <c r="G4275" t="s">
        <v>52</v>
      </c>
      <c r="H4275">
        <v>0</v>
      </c>
      <c r="I4275" t="s">
        <v>54</v>
      </c>
      <c r="J4275" t="s">
        <v>55</v>
      </c>
      <c r="K4275" t="s">
        <v>384</v>
      </c>
      <c r="L4275">
        <v>94947</v>
      </c>
      <c r="M4275">
        <v>38.112166000000002</v>
      </c>
      <c r="N4275">
        <v>-122.634384</v>
      </c>
      <c r="O4275">
        <v>24741</v>
      </c>
      <c r="P4275" t="s">
        <v>57</v>
      </c>
      <c r="Q4275" t="s">
        <v>53</v>
      </c>
      <c r="R4275">
        <v>6</v>
      </c>
      <c r="S4275">
        <v>24</v>
      </c>
      <c r="T4275" t="s">
        <v>58</v>
      </c>
      <c r="U4275" t="s">
        <v>53</v>
      </c>
      <c r="V4275">
        <v>35.86</v>
      </c>
      <c r="W4275" t="s">
        <v>52</v>
      </c>
      <c r="X4275" t="s">
        <v>52</v>
      </c>
      <c r="Y4275" t="s">
        <v>58</v>
      </c>
      <c r="Z4275">
        <v>0</v>
      </c>
      <c r="AA4275" t="s">
        <v>52</v>
      </c>
      <c r="AB4275" t="s">
        <v>52</v>
      </c>
      <c r="AC4275" t="s">
        <v>52</v>
      </c>
      <c r="AD4275" t="s">
        <v>52</v>
      </c>
      <c r="AE4275" t="s">
        <v>52</v>
      </c>
      <c r="AF4275" t="s">
        <v>52</v>
      </c>
      <c r="AG4275" t="s">
        <v>52</v>
      </c>
      <c r="AH4275" t="s">
        <v>52</v>
      </c>
      <c r="AI4275" t="s">
        <v>124</v>
      </c>
      <c r="AJ4275" t="s">
        <v>52</v>
      </c>
      <c r="AK4275" t="s">
        <v>69</v>
      </c>
      <c r="AL4275">
        <v>20.399999999999999</v>
      </c>
      <c r="AM4275">
        <v>482.8</v>
      </c>
      <c r="AN4275">
        <v>0</v>
      </c>
      <c r="AO4275">
        <v>0</v>
      </c>
      <c r="AP4275">
        <v>860.64</v>
      </c>
      <c r="AQ4275">
        <v>1343.44</v>
      </c>
      <c r="AR4275">
        <v>5</v>
      </c>
      <c r="AS4275" t="s">
        <v>881</v>
      </c>
      <c r="AT4275" t="s">
        <v>52</v>
      </c>
      <c r="AU4275">
        <v>79</v>
      </c>
      <c r="AV4275">
        <v>3071</v>
      </c>
      <c r="AY4275" t="str">
        <f>IF(AND(Table1[[#This Row],[Contract]]="Month-to-Month", Table1[[#This Row],[Tenure in Months]]&lt;6, Table1[[#This Row],[Payment Method]]="Bank Withdrawal"), "High Risk", IF(OR(Table1[[#This Row],[Contract]]="Month-to-Month", Table1[[#This Row],[Tenure in Months]]&lt;12), "Medium Risk", "Low Risk"))</f>
        <v>Low Risk</v>
      </c>
    </row>
    <row r="4276" spans="1:51" x14ac:dyDescent="0.35">
      <c r="A4276" t="s">
        <v>5476</v>
      </c>
      <c r="B4276" t="s">
        <v>51</v>
      </c>
      <c r="C4276">
        <v>47</v>
      </c>
      <c r="D4276" t="s">
        <v>52</v>
      </c>
      <c r="E4276" t="s">
        <v>52</v>
      </c>
      <c r="F4276" t="s">
        <v>52</v>
      </c>
      <c r="G4276" t="s">
        <v>52</v>
      </c>
      <c r="H4276">
        <v>0</v>
      </c>
      <c r="I4276" t="s">
        <v>54</v>
      </c>
      <c r="J4276" t="s">
        <v>55</v>
      </c>
      <c r="K4276" t="s">
        <v>3300</v>
      </c>
      <c r="L4276">
        <v>94950</v>
      </c>
      <c r="M4276">
        <v>38.052208999999998</v>
      </c>
      <c r="N4276">
        <v>-122.775567</v>
      </c>
      <c r="O4276">
        <v>248</v>
      </c>
      <c r="P4276" t="s">
        <v>57</v>
      </c>
      <c r="Q4276" t="s">
        <v>52</v>
      </c>
      <c r="R4276">
        <v>0</v>
      </c>
      <c r="S4276">
        <v>8</v>
      </c>
      <c r="T4276" t="s">
        <v>67</v>
      </c>
      <c r="U4276" t="s">
        <v>52</v>
      </c>
      <c r="V4276">
        <v>0</v>
      </c>
      <c r="W4276" t="s">
        <v>52</v>
      </c>
      <c r="X4276" t="s">
        <v>53</v>
      </c>
      <c r="Y4276" t="s">
        <v>110</v>
      </c>
      <c r="Z4276">
        <v>8</v>
      </c>
      <c r="AA4276" t="s">
        <v>53</v>
      </c>
      <c r="AB4276" t="s">
        <v>52</v>
      </c>
      <c r="AC4276" t="s">
        <v>52</v>
      </c>
      <c r="AD4276" t="s">
        <v>52</v>
      </c>
      <c r="AE4276" t="s">
        <v>52</v>
      </c>
      <c r="AF4276" t="s">
        <v>52</v>
      </c>
      <c r="AG4276" t="s">
        <v>52</v>
      </c>
      <c r="AH4276" t="s">
        <v>52</v>
      </c>
      <c r="AI4276" t="s">
        <v>60</v>
      </c>
      <c r="AJ4276" t="s">
        <v>52</v>
      </c>
      <c r="AK4276" t="s">
        <v>69</v>
      </c>
      <c r="AL4276">
        <v>29.35</v>
      </c>
      <c r="AM4276">
        <v>216.45</v>
      </c>
      <c r="AN4276">
        <v>0</v>
      </c>
      <c r="AO4276">
        <v>10</v>
      </c>
      <c r="AP4276">
        <v>0</v>
      </c>
      <c r="AQ4276">
        <v>226.45</v>
      </c>
      <c r="AR4276">
        <v>4</v>
      </c>
      <c r="AS4276" t="s">
        <v>881</v>
      </c>
      <c r="AT4276" t="s">
        <v>52</v>
      </c>
      <c r="AU4276">
        <v>59</v>
      </c>
      <c r="AV4276">
        <v>5369</v>
      </c>
      <c r="AY4276" t="str">
        <f>IF(AND(Table1[[#This Row],[Contract]]="Month-to-Month", Table1[[#This Row],[Tenure in Months]]&lt;6, Table1[[#This Row],[Payment Method]]="Bank Withdrawal"), "High Risk", IF(OR(Table1[[#This Row],[Contract]]="Month-to-Month", Table1[[#This Row],[Tenure in Months]]&lt;12), "Medium Risk", "Low Risk"))</f>
        <v>Medium Risk</v>
      </c>
    </row>
    <row r="4277" spans="1:51" x14ac:dyDescent="0.35">
      <c r="A4277" t="s">
        <v>5477</v>
      </c>
      <c r="B4277" t="s">
        <v>51</v>
      </c>
      <c r="C4277">
        <v>28</v>
      </c>
      <c r="D4277" t="s">
        <v>53</v>
      </c>
      <c r="E4277" t="s">
        <v>52</v>
      </c>
      <c r="F4277" t="s">
        <v>52</v>
      </c>
      <c r="G4277" t="s">
        <v>52</v>
      </c>
      <c r="H4277">
        <v>0</v>
      </c>
      <c r="I4277" t="s">
        <v>54</v>
      </c>
      <c r="J4277" t="s">
        <v>55</v>
      </c>
      <c r="K4277" t="s">
        <v>1042</v>
      </c>
      <c r="L4277">
        <v>94951</v>
      </c>
      <c r="M4277">
        <v>38.325598999999997</v>
      </c>
      <c r="N4277">
        <v>-122.642352</v>
      </c>
      <c r="O4277">
        <v>3777</v>
      </c>
      <c r="P4277" t="s">
        <v>57</v>
      </c>
      <c r="Q4277" t="s">
        <v>52</v>
      </c>
      <c r="R4277">
        <v>0</v>
      </c>
      <c r="S4277">
        <v>1</v>
      </c>
      <c r="T4277" t="s">
        <v>67</v>
      </c>
      <c r="U4277" t="s">
        <v>53</v>
      </c>
      <c r="V4277">
        <v>42.17</v>
      </c>
      <c r="W4277" t="s">
        <v>52</v>
      </c>
      <c r="X4277" t="s">
        <v>52</v>
      </c>
      <c r="Y4277" t="s">
        <v>58</v>
      </c>
      <c r="Z4277">
        <v>0</v>
      </c>
      <c r="AA4277" t="s">
        <v>52</v>
      </c>
      <c r="AB4277" t="s">
        <v>52</v>
      </c>
      <c r="AC4277" t="s">
        <v>52</v>
      </c>
      <c r="AD4277" t="s">
        <v>52</v>
      </c>
      <c r="AE4277" t="s">
        <v>52</v>
      </c>
      <c r="AF4277" t="s">
        <v>52</v>
      </c>
      <c r="AG4277" t="s">
        <v>52</v>
      </c>
      <c r="AH4277" t="s">
        <v>52</v>
      </c>
      <c r="AI4277" t="s">
        <v>60</v>
      </c>
      <c r="AJ4277" t="s">
        <v>53</v>
      </c>
      <c r="AK4277" t="s">
        <v>69</v>
      </c>
      <c r="AL4277">
        <v>20.45</v>
      </c>
      <c r="AM4277">
        <v>20.45</v>
      </c>
      <c r="AN4277">
        <v>0</v>
      </c>
      <c r="AO4277">
        <v>0</v>
      </c>
      <c r="AP4277">
        <v>42.17</v>
      </c>
      <c r="AQ4277">
        <v>62.62</v>
      </c>
      <c r="AR4277">
        <v>3</v>
      </c>
      <c r="AS4277" t="s">
        <v>883</v>
      </c>
      <c r="AT4277" t="s">
        <v>52</v>
      </c>
      <c r="AU4277">
        <v>80</v>
      </c>
      <c r="AV4277">
        <v>2184</v>
      </c>
      <c r="AY4277" t="str">
        <f>IF(AND(Table1[[#This Row],[Contract]]="Month-to-Month", Table1[[#This Row],[Tenure in Months]]&lt;6, Table1[[#This Row],[Payment Method]]="Bank Withdrawal"), "High Risk", IF(OR(Table1[[#This Row],[Contract]]="Month-to-Month", Table1[[#This Row],[Tenure in Months]]&lt;12), "Medium Risk", "Low Risk"))</f>
        <v>Medium Risk</v>
      </c>
    </row>
    <row r="4278" spans="1:51" x14ac:dyDescent="0.35">
      <c r="A4278" t="s">
        <v>5478</v>
      </c>
      <c r="B4278" t="s">
        <v>66</v>
      </c>
      <c r="C4278">
        <v>26</v>
      </c>
      <c r="D4278" t="s">
        <v>53</v>
      </c>
      <c r="E4278" t="s">
        <v>52</v>
      </c>
      <c r="F4278" t="s">
        <v>52</v>
      </c>
      <c r="G4278" t="s">
        <v>52</v>
      </c>
      <c r="H4278">
        <v>0</v>
      </c>
      <c r="I4278" t="s">
        <v>54</v>
      </c>
      <c r="J4278" t="s">
        <v>55</v>
      </c>
      <c r="K4278" t="s">
        <v>1506</v>
      </c>
      <c r="L4278">
        <v>94952</v>
      </c>
      <c r="M4278">
        <v>38.237017999999999</v>
      </c>
      <c r="N4278">
        <v>-122.77872000000001</v>
      </c>
      <c r="O4278">
        <v>31930</v>
      </c>
      <c r="P4278" t="s">
        <v>57</v>
      </c>
      <c r="Q4278" t="s">
        <v>52</v>
      </c>
      <c r="R4278">
        <v>0</v>
      </c>
      <c r="S4278">
        <v>54</v>
      </c>
      <c r="T4278" t="s">
        <v>58</v>
      </c>
      <c r="U4278" t="s">
        <v>53</v>
      </c>
      <c r="V4278">
        <v>11.76</v>
      </c>
      <c r="W4278" t="s">
        <v>53</v>
      </c>
      <c r="X4278" t="s">
        <v>53</v>
      </c>
      <c r="Y4278" t="s">
        <v>68</v>
      </c>
      <c r="Z4278">
        <v>52</v>
      </c>
      <c r="AA4278" t="s">
        <v>52</v>
      </c>
      <c r="AB4278" t="s">
        <v>52</v>
      </c>
      <c r="AC4278" t="s">
        <v>53</v>
      </c>
      <c r="AD4278" t="s">
        <v>53</v>
      </c>
      <c r="AE4278" t="s">
        <v>52</v>
      </c>
      <c r="AF4278" t="s">
        <v>53</v>
      </c>
      <c r="AG4278" t="s">
        <v>53</v>
      </c>
      <c r="AH4278" t="s">
        <v>53</v>
      </c>
      <c r="AI4278" t="s">
        <v>334</v>
      </c>
      <c r="AJ4278" t="s">
        <v>53</v>
      </c>
      <c r="AK4278" t="s">
        <v>61</v>
      </c>
      <c r="AL4278">
        <v>95.1</v>
      </c>
      <c r="AM4278">
        <v>5064.8500000000004</v>
      </c>
      <c r="AN4278">
        <v>0</v>
      </c>
      <c r="AO4278">
        <v>0</v>
      </c>
      <c r="AP4278">
        <v>635.04</v>
      </c>
      <c r="AQ4278">
        <v>5699.89</v>
      </c>
      <c r="AR4278">
        <v>3</v>
      </c>
      <c r="AS4278" t="s">
        <v>881</v>
      </c>
      <c r="AT4278" t="s">
        <v>52</v>
      </c>
      <c r="AU4278">
        <v>67</v>
      </c>
      <c r="AV4278">
        <v>4825</v>
      </c>
      <c r="AY4278" t="str">
        <f>IF(AND(Table1[[#This Row],[Contract]]="Month-to-Month", Table1[[#This Row],[Tenure in Months]]&lt;6, Table1[[#This Row],[Payment Method]]="Bank Withdrawal"), "High Risk", IF(OR(Table1[[#This Row],[Contract]]="Month-to-Month", Table1[[#This Row],[Tenure in Months]]&lt;12), "Medium Risk", "Low Risk"))</f>
        <v>Low Risk</v>
      </c>
    </row>
    <row r="4279" spans="1:51" x14ac:dyDescent="0.35">
      <c r="A4279" t="s">
        <v>5479</v>
      </c>
      <c r="B4279" t="s">
        <v>51</v>
      </c>
      <c r="C4279">
        <v>23</v>
      </c>
      <c r="D4279" t="s">
        <v>53</v>
      </c>
      <c r="E4279" t="s">
        <v>52</v>
      </c>
      <c r="F4279" t="s">
        <v>52</v>
      </c>
      <c r="G4279" t="s">
        <v>52</v>
      </c>
      <c r="H4279">
        <v>0</v>
      </c>
      <c r="I4279" t="s">
        <v>54</v>
      </c>
      <c r="J4279" t="s">
        <v>55</v>
      </c>
      <c r="K4279" t="s">
        <v>1506</v>
      </c>
      <c r="L4279">
        <v>94954</v>
      </c>
      <c r="M4279">
        <v>38.235021000000003</v>
      </c>
      <c r="N4279">
        <v>-122.557332</v>
      </c>
      <c r="O4279">
        <v>35419</v>
      </c>
      <c r="P4279" t="s">
        <v>57</v>
      </c>
      <c r="Q4279" t="s">
        <v>52</v>
      </c>
      <c r="R4279">
        <v>0</v>
      </c>
      <c r="S4279">
        <v>41</v>
      </c>
      <c r="T4279" t="s">
        <v>58</v>
      </c>
      <c r="U4279" t="s">
        <v>53</v>
      </c>
      <c r="V4279">
        <v>41.21</v>
      </c>
      <c r="W4279" t="s">
        <v>53</v>
      </c>
      <c r="X4279" t="s">
        <v>52</v>
      </c>
      <c r="Y4279" t="s">
        <v>58</v>
      </c>
      <c r="Z4279">
        <v>0</v>
      </c>
      <c r="AA4279" t="s">
        <v>52</v>
      </c>
      <c r="AB4279" t="s">
        <v>52</v>
      </c>
      <c r="AC4279" t="s">
        <v>52</v>
      </c>
      <c r="AD4279" t="s">
        <v>52</v>
      </c>
      <c r="AE4279" t="s">
        <v>52</v>
      </c>
      <c r="AF4279" t="s">
        <v>52</v>
      </c>
      <c r="AG4279" t="s">
        <v>52</v>
      </c>
      <c r="AH4279" t="s">
        <v>52</v>
      </c>
      <c r="AI4279" t="s">
        <v>60</v>
      </c>
      <c r="AJ4279" t="s">
        <v>53</v>
      </c>
      <c r="AK4279" t="s">
        <v>61</v>
      </c>
      <c r="AL4279">
        <v>25.25</v>
      </c>
      <c r="AM4279">
        <v>996.45</v>
      </c>
      <c r="AN4279">
        <v>0</v>
      </c>
      <c r="AO4279">
        <v>0</v>
      </c>
      <c r="AP4279">
        <v>1689.61</v>
      </c>
      <c r="AQ4279">
        <v>2686.06</v>
      </c>
      <c r="AR4279">
        <v>4</v>
      </c>
      <c r="AS4279" t="s">
        <v>881</v>
      </c>
      <c r="AT4279" t="s">
        <v>52</v>
      </c>
      <c r="AU4279">
        <v>40</v>
      </c>
      <c r="AV4279">
        <v>3461</v>
      </c>
      <c r="AY4279" t="str">
        <f>IF(AND(Table1[[#This Row],[Contract]]="Month-to-Month", Table1[[#This Row],[Tenure in Months]]&lt;6, Table1[[#This Row],[Payment Method]]="Bank Withdrawal"), "High Risk", IF(OR(Table1[[#This Row],[Contract]]="Month-to-Month", Table1[[#This Row],[Tenure in Months]]&lt;12), "Medium Risk", "Low Risk"))</f>
        <v>Medium Risk</v>
      </c>
    </row>
    <row r="4280" spans="1:51" x14ac:dyDescent="0.35">
      <c r="A4280" t="s">
        <v>5480</v>
      </c>
      <c r="B4280" t="s">
        <v>66</v>
      </c>
      <c r="C4280">
        <v>33</v>
      </c>
      <c r="D4280" t="s">
        <v>52</v>
      </c>
      <c r="E4280" t="s">
        <v>52</v>
      </c>
      <c r="F4280" t="s">
        <v>53</v>
      </c>
      <c r="G4280" t="s">
        <v>52</v>
      </c>
      <c r="H4280">
        <v>0</v>
      </c>
      <c r="I4280" t="s">
        <v>54</v>
      </c>
      <c r="J4280" t="s">
        <v>55</v>
      </c>
      <c r="K4280" t="s">
        <v>584</v>
      </c>
      <c r="L4280">
        <v>94956</v>
      </c>
      <c r="M4280">
        <v>38.060263999999997</v>
      </c>
      <c r="N4280">
        <v>-122.830646</v>
      </c>
      <c r="O4280">
        <v>1885</v>
      </c>
      <c r="P4280" t="s">
        <v>57</v>
      </c>
      <c r="Q4280" t="s">
        <v>52</v>
      </c>
      <c r="R4280">
        <v>0</v>
      </c>
      <c r="S4280">
        <v>19</v>
      </c>
      <c r="T4280" t="s">
        <v>72</v>
      </c>
      <c r="U4280" t="s">
        <v>53</v>
      </c>
      <c r="V4280">
        <v>34.51</v>
      </c>
      <c r="W4280" t="s">
        <v>52</v>
      </c>
      <c r="X4280" t="s">
        <v>53</v>
      </c>
      <c r="Y4280" t="s">
        <v>110</v>
      </c>
      <c r="Z4280">
        <v>22</v>
      </c>
      <c r="AA4280" t="s">
        <v>52</v>
      </c>
      <c r="AB4280" t="s">
        <v>52</v>
      </c>
      <c r="AC4280" t="s">
        <v>52</v>
      </c>
      <c r="AD4280" t="s">
        <v>52</v>
      </c>
      <c r="AE4280" t="s">
        <v>52</v>
      </c>
      <c r="AF4280" t="s">
        <v>52</v>
      </c>
      <c r="AG4280" t="s">
        <v>52</v>
      </c>
      <c r="AH4280" t="s">
        <v>53</v>
      </c>
      <c r="AI4280" t="s">
        <v>60</v>
      </c>
      <c r="AJ4280" t="s">
        <v>52</v>
      </c>
      <c r="AK4280" t="s">
        <v>69</v>
      </c>
      <c r="AL4280">
        <v>44.9</v>
      </c>
      <c r="AM4280">
        <v>839.65</v>
      </c>
      <c r="AN4280">
        <v>0</v>
      </c>
      <c r="AO4280">
        <v>0</v>
      </c>
      <c r="AP4280">
        <v>655.68999999999903</v>
      </c>
      <c r="AQ4280">
        <v>1495.34</v>
      </c>
      <c r="AR4280">
        <v>5</v>
      </c>
      <c r="AS4280" t="s">
        <v>881</v>
      </c>
      <c r="AT4280" t="s">
        <v>52</v>
      </c>
      <c r="AU4280">
        <v>76</v>
      </c>
      <c r="AV4280">
        <v>5842</v>
      </c>
      <c r="AY4280" t="str">
        <f>IF(AND(Table1[[#This Row],[Contract]]="Month-to-Month", Table1[[#This Row],[Tenure in Months]]&lt;6, Table1[[#This Row],[Payment Method]]="Bank Withdrawal"), "High Risk", IF(OR(Table1[[#This Row],[Contract]]="Month-to-Month", Table1[[#This Row],[Tenure in Months]]&lt;12), "Medium Risk", "Low Risk"))</f>
        <v>Medium Risk</v>
      </c>
    </row>
    <row r="4281" spans="1:51" x14ac:dyDescent="0.35">
      <c r="A4281" t="s">
        <v>5481</v>
      </c>
      <c r="B4281" t="s">
        <v>66</v>
      </c>
      <c r="C4281">
        <v>35</v>
      </c>
      <c r="D4281" t="s">
        <v>52</v>
      </c>
      <c r="E4281" t="s">
        <v>52</v>
      </c>
      <c r="F4281" t="s">
        <v>53</v>
      </c>
      <c r="G4281" t="s">
        <v>53</v>
      </c>
      <c r="H4281">
        <v>1</v>
      </c>
      <c r="I4281" t="s">
        <v>54</v>
      </c>
      <c r="J4281" t="s">
        <v>55</v>
      </c>
      <c r="K4281" t="s">
        <v>2120</v>
      </c>
      <c r="L4281">
        <v>94960</v>
      </c>
      <c r="M4281">
        <v>37.992719999999998</v>
      </c>
      <c r="N4281">
        <v>-122.57502599999999</v>
      </c>
      <c r="O4281">
        <v>16849</v>
      </c>
      <c r="P4281" t="s">
        <v>57</v>
      </c>
      <c r="Q4281" t="s">
        <v>53</v>
      </c>
      <c r="R4281">
        <v>4</v>
      </c>
      <c r="S4281">
        <v>72</v>
      </c>
      <c r="T4281" t="s">
        <v>58</v>
      </c>
      <c r="U4281" t="s">
        <v>53</v>
      </c>
      <c r="V4281">
        <v>30</v>
      </c>
      <c r="W4281" t="s">
        <v>53</v>
      </c>
      <c r="X4281" t="s">
        <v>53</v>
      </c>
      <c r="Y4281" t="s">
        <v>59</v>
      </c>
      <c r="Z4281">
        <v>19</v>
      </c>
      <c r="AA4281" t="s">
        <v>53</v>
      </c>
      <c r="AB4281" t="s">
        <v>53</v>
      </c>
      <c r="AC4281" t="s">
        <v>53</v>
      </c>
      <c r="AD4281" t="s">
        <v>53</v>
      </c>
      <c r="AE4281" t="s">
        <v>53</v>
      </c>
      <c r="AF4281" t="s">
        <v>53</v>
      </c>
      <c r="AG4281" t="s">
        <v>53</v>
      </c>
      <c r="AH4281" t="s">
        <v>53</v>
      </c>
      <c r="AI4281" t="s">
        <v>334</v>
      </c>
      <c r="AJ4281" t="s">
        <v>52</v>
      </c>
      <c r="AK4281" t="s">
        <v>61</v>
      </c>
      <c r="AL4281">
        <v>92.65</v>
      </c>
      <c r="AM4281">
        <v>6733</v>
      </c>
      <c r="AN4281">
        <v>0</v>
      </c>
      <c r="AO4281">
        <v>0</v>
      </c>
      <c r="AP4281">
        <v>2160</v>
      </c>
      <c r="AQ4281">
        <v>8893</v>
      </c>
      <c r="AR4281">
        <v>4</v>
      </c>
      <c r="AS4281" t="s">
        <v>881</v>
      </c>
      <c r="AT4281" t="s">
        <v>52</v>
      </c>
      <c r="AU4281">
        <v>75</v>
      </c>
      <c r="AV4281">
        <v>6342</v>
      </c>
      <c r="AY4281" t="str">
        <f>IF(AND(Table1[[#This Row],[Contract]]="Month-to-Month", Table1[[#This Row],[Tenure in Months]]&lt;6, Table1[[#This Row],[Payment Method]]="Bank Withdrawal"), "High Risk", IF(OR(Table1[[#This Row],[Contract]]="Month-to-Month", Table1[[#This Row],[Tenure in Months]]&lt;12), "Medium Risk", "Low Risk"))</f>
        <v>Low Risk</v>
      </c>
    </row>
    <row r="4282" spans="1:51" x14ac:dyDescent="0.35">
      <c r="A4282" t="s">
        <v>5482</v>
      </c>
      <c r="B4282" t="s">
        <v>51</v>
      </c>
      <c r="C4282">
        <v>21</v>
      </c>
      <c r="D4282" t="s">
        <v>53</v>
      </c>
      <c r="E4282" t="s">
        <v>52</v>
      </c>
      <c r="F4282" t="s">
        <v>52</v>
      </c>
      <c r="G4282" t="s">
        <v>52</v>
      </c>
      <c r="H4282">
        <v>0</v>
      </c>
      <c r="I4282" t="s">
        <v>54</v>
      </c>
      <c r="J4282" t="s">
        <v>55</v>
      </c>
      <c r="K4282" t="s">
        <v>4326</v>
      </c>
      <c r="L4282">
        <v>94963</v>
      </c>
      <c r="M4282">
        <v>38.004739999999998</v>
      </c>
      <c r="N4282">
        <v>-122.66371700000001</v>
      </c>
      <c r="O4282">
        <v>548</v>
      </c>
      <c r="P4282" t="s">
        <v>57</v>
      </c>
      <c r="Q4282" t="s">
        <v>52</v>
      </c>
      <c r="R4282">
        <v>0</v>
      </c>
      <c r="S4282">
        <v>62</v>
      </c>
      <c r="T4282" t="s">
        <v>58</v>
      </c>
      <c r="U4282" t="s">
        <v>52</v>
      </c>
      <c r="V4282">
        <v>0</v>
      </c>
      <c r="W4282" t="s">
        <v>52</v>
      </c>
      <c r="X4282" t="s">
        <v>53</v>
      </c>
      <c r="Y4282" t="s">
        <v>59</v>
      </c>
      <c r="Z4282">
        <v>51</v>
      </c>
      <c r="AA4282" t="s">
        <v>53</v>
      </c>
      <c r="AB4282" t="s">
        <v>53</v>
      </c>
      <c r="AC4282" t="s">
        <v>53</v>
      </c>
      <c r="AD4282" t="s">
        <v>53</v>
      </c>
      <c r="AE4282" t="s">
        <v>52</v>
      </c>
      <c r="AF4282" t="s">
        <v>52</v>
      </c>
      <c r="AG4282" t="s">
        <v>52</v>
      </c>
      <c r="AH4282" t="s">
        <v>53</v>
      </c>
      <c r="AI4282" t="s">
        <v>334</v>
      </c>
      <c r="AJ4282" t="s">
        <v>53</v>
      </c>
      <c r="AK4282" t="s">
        <v>61</v>
      </c>
      <c r="AL4282">
        <v>43.7</v>
      </c>
      <c r="AM4282">
        <v>2618.3000000000002</v>
      </c>
      <c r="AN4282">
        <v>0</v>
      </c>
      <c r="AO4282">
        <v>0</v>
      </c>
      <c r="AP4282">
        <v>0</v>
      </c>
      <c r="AQ4282">
        <v>2618.3000000000002</v>
      </c>
      <c r="AR4282">
        <v>4</v>
      </c>
      <c r="AS4282" t="s">
        <v>881</v>
      </c>
      <c r="AT4282" t="s">
        <v>52</v>
      </c>
      <c r="AU4282">
        <v>58</v>
      </c>
      <c r="AV4282">
        <v>5254</v>
      </c>
      <c r="AY4282" t="str">
        <f>IF(AND(Table1[[#This Row],[Contract]]="Month-to-Month", Table1[[#This Row],[Tenure in Months]]&lt;6, Table1[[#This Row],[Payment Method]]="Bank Withdrawal"), "High Risk", IF(OR(Table1[[#This Row],[Contract]]="Month-to-Month", Table1[[#This Row],[Tenure in Months]]&lt;12), "Medium Risk", "Low Risk"))</f>
        <v>Low Risk</v>
      </c>
    </row>
    <row r="4283" spans="1:51" x14ac:dyDescent="0.35">
      <c r="A4283" t="s">
        <v>5483</v>
      </c>
      <c r="B4283" t="s">
        <v>51</v>
      </c>
      <c r="C4283">
        <v>39</v>
      </c>
      <c r="D4283" t="s">
        <v>52</v>
      </c>
      <c r="E4283" t="s">
        <v>52</v>
      </c>
      <c r="F4283" t="s">
        <v>53</v>
      </c>
      <c r="G4283" t="s">
        <v>53</v>
      </c>
      <c r="H4283">
        <v>1</v>
      </c>
      <c r="I4283" t="s">
        <v>54</v>
      </c>
      <c r="J4283" t="s">
        <v>55</v>
      </c>
      <c r="K4283" t="s">
        <v>2124</v>
      </c>
      <c r="L4283">
        <v>94971</v>
      </c>
      <c r="M4283">
        <v>38.240769</v>
      </c>
      <c r="N4283">
        <v>-122.90104100000001</v>
      </c>
      <c r="O4283">
        <v>384</v>
      </c>
      <c r="P4283" t="s">
        <v>57</v>
      </c>
      <c r="Q4283" t="s">
        <v>53</v>
      </c>
      <c r="R4283">
        <v>2</v>
      </c>
      <c r="S4283">
        <v>32</v>
      </c>
      <c r="T4283" t="s">
        <v>58</v>
      </c>
      <c r="U4283" t="s">
        <v>53</v>
      </c>
      <c r="V4283">
        <v>35.39</v>
      </c>
      <c r="W4283" t="s">
        <v>52</v>
      </c>
      <c r="X4283" t="s">
        <v>52</v>
      </c>
      <c r="Y4283" t="s">
        <v>58</v>
      </c>
      <c r="Z4283">
        <v>0</v>
      </c>
      <c r="AA4283" t="s">
        <v>52</v>
      </c>
      <c r="AB4283" t="s">
        <v>52</v>
      </c>
      <c r="AC4283" t="s">
        <v>52</v>
      </c>
      <c r="AD4283" t="s">
        <v>52</v>
      </c>
      <c r="AE4283" t="s">
        <v>52</v>
      </c>
      <c r="AF4283" t="s">
        <v>52</v>
      </c>
      <c r="AG4283" t="s">
        <v>52</v>
      </c>
      <c r="AH4283" t="s">
        <v>52</v>
      </c>
      <c r="AI4283" t="s">
        <v>334</v>
      </c>
      <c r="AJ4283" t="s">
        <v>52</v>
      </c>
      <c r="AK4283" t="s">
        <v>69</v>
      </c>
      <c r="AL4283">
        <v>18.95</v>
      </c>
      <c r="AM4283">
        <v>613.95000000000005</v>
      </c>
      <c r="AN4283">
        <v>0</v>
      </c>
      <c r="AO4283">
        <v>0</v>
      </c>
      <c r="AP4283">
        <v>1132.48</v>
      </c>
      <c r="AQ4283">
        <v>1746.43</v>
      </c>
      <c r="AR4283">
        <v>4</v>
      </c>
      <c r="AS4283" t="s">
        <v>881</v>
      </c>
      <c r="AT4283" t="s">
        <v>52</v>
      </c>
      <c r="AU4283">
        <v>49</v>
      </c>
      <c r="AV4283">
        <v>4735</v>
      </c>
      <c r="AY4283" t="str">
        <f>IF(AND(Table1[[#This Row],[Contract]]="Month-to-Month", Table1[[#This Row],[Tenure in Months]]&lt;6, Table1[[#This Row],[Payment Method]]="Bank Withdrawal"), "High Risk", IF(OR(Table1[[#This Row],[Contract]]="Month-to-Month", Table1[[#This Row],[Tenure in Months]]&lt;12), "Medium Risk", "Low Risk"))</f>
        <v>Low Risk</v>
      </c>
    </row>
    <row r="4284" spans="1:51" x14ac:dyDescent="0.35">
      <c r="A4284" t="s">
        <v>5484</v>
      </c>
      <c r="B4284" t="s">
        <v>51</v>
      </c>
      <c r="C4284">
        <v>31</v>
      </c>
      <c r="D4284" t="s">
        <v>52</v>
      </c>
      <c r="E4284" t="s">
        <v>52</v>
      </c>
      <c r="F4284" t="s">
        <v>52</v>
      </c>
      <c r="G4284" t="s">
        <v>52</v>
      </c>
      <c r="H4284">
        <v>0</v>
      </c>
      <c r="I4284" t="s">
        <v>54</v>
      </c>
      <c r="J4284" t="s">
        <v>55</v>
      </c>
      <c r="K4284" t="s">
        <v>2126</v>
      </c>
      <c r="L4284">
        <v>94972</v>
      </c>
      <c r="M4284">
        <v>38.339995999999999</v>
      </c>
      <c r="N4284">
        <v>-122.935056</v>
      </c>
      <c r="O4284">
        <v>66</v>
      </c>
      <c r="P4284" t="s">
        <v>57</v>
      </c>
      <c r="Q4284" t="s">
        <v>52</v>
      </c>
      <c r="R4284">
        <v>0</v>
      </c>
      <c r="S4284">
        <v>21</v>
      </c>
      <c r="T4284" t="s">
        <v>72</v>
      </c>
      <c r="U4284" t="s">
        <v>53</v>
      </c>
      <c r="V4284">
        <v>32.89</v>
      </c>
      <c r="W4284" t="s">
        <v>52</v>
      </c>
      <c r="X4284" t="s">
        <v>52</v>
      </c>
      <c r="Y4284" t="s">
        <v>58</v>
      </c>
      <c r="Z4284">
        <v>0</v>
      </c>
      <c r="AA4284" t="s">
        <v>52</v>
      </c>
      <c r="AB4284" t="s">
        <v>52</v>
      </c>
      <c r="AC4284" t="s">
        <v>52</v>
      </c>
      <c r="AD4284" t="s">
        <v>52</v>
      </c>
      <c r="AE4284" t="s">
        <v>52</v>
      </c>
      <c r="AF4284" t="s">
        <v>52</v>
      </c>
      <c r="AG4284" t="s">
        <v>52</v>
      </c>
      <c r="AH4284" t="s">
        <v>52</v>
      </c>
      <c r="AI4284" t="s">
        <v>60</v>
      </c>
      <c r="AJ4284" t="s">
        <v>52</v>
      </c>
      <c r="AK4284" t="s">
        <v>69</v>
      </c>
      <c r="AL4284">
        <v>20.5</v>
      </c>
      <c r="AM4284">
        <v>402.85</v>
      </c>
      <c r="AN4284">
        <v>0</v>
      </c>
      <c r="AO4284">
        <v>0</v>
      </c>
      <c r="AP4284">
        <v>690.69</v>
      </c>
      <c r="AQ4284">
        <v>1093.54</v>
      </c>
      <c r="AR4284">
        <v>4</v>
      </c>
      <c r="AS4284" t="s">
        <v>881</v>
      </c>
      <c r="AT4284" t="s">
        <v>52</v>
      </c>
      <c r="AU4284">
        <v>75</v>
      </c>
      <c r="AV4284">
        <v>5654</v>
      </c>
      <c r="AY4284" t="str">
        <f>IF(AND(Table1[[#This Row],[Contract]]="Month-to-Month", Table1[[#This Row],[Tenure in Months]]&lt;6, Table1[[#This Row],[Payment Method]]="Bank Withdrawal"), "High Risk", IF(OR(Table1[[#This Row],[Contract]]="Month-to-Month", Table1[[#This Row],[Tenure in Months]]&lt;12), "Medium Risk", "Low Risk"))</f>
        <v>Medium Risk</v>
      </c>
    </row>
    <row r="4285" spans="1:51" x14ac:dyDescent="0.35">
      <c r="A4285" t="s">
        <v>5485</v>
      </c>
      <c r="B4285" t="s">
        <v>51</v>
      </c>
      <c r="C4285">
        <v>28</v>
      </c>
      <c r="D4285" t="s">
        <v>53</v>
      </c>
      <c r="E4285" t="s">
        <v>52</v>
      </c>
      <c r="F4285" t="s">
        <v>53</v>
      </c>
      <c r="G4285" t="s">
        <v>53</v>
      </c>
      <c r="H4285">
        <v>2</v>
      </c>
      <c r="I4285" t="s">
        <v>54</v>
      </c>
      <c r="J4285" t="s">
        <v>55</v>
      </c>
      <c r="K4285" t="s">
        <v>3303</v>
      </c>
      <c r="L4285">
        <v>94973</v>
      </c>
      <c r="M4285">
        <v>38.005839000000002</v>
      </c>
      <c r="N4285">
        <v>-122.638155</v>
      </c>
      <c r="O4285">
        <v>1449</v>
      </c>
      <c r="P4285" t="s">
        <v>57</v>
      </c>
      <c r="Q4285" t="s">
        <v>53</v>
      </c>
      <c r="R4285">
        <v>9</v>
      </c>
      <c r="S4285">
        <v>62</v>
      </c>
      <c r="T4285" t="s">
        <v>58</v>
      </c>
      <c r="U4285" t="s">
        <v>53</v>
      </c>
      <c r="V4285">
        <v>47.96</v>
      </c>
      <c r="W4285" t="s">
        <v>52</v>
      </c>
      <c r="X4285" t="s">
        <v>52</v>
      </c>
      <c r="Y4285" t="s">
        <v>58</v>
      </c>
      <c r="Z4285">
        <v>0</v>
      </c>
      <c r="AA4285" t="s">
        <v>52</v>
      </c>
      <c r="AB4285" t="s">
        <v>52</v>
      </c>
      <c r="AC4285" t="s">
        <v>52</v>
      </c>
      <c r="AD4285" t="s">
        <v>52</v>
      </c>
      <c r="AE4285" t="s">
        <v>52</v>
      </c>
      <c r="AF4285" t="s">
        <v>52</v>
      </c>
      <c r="AG4285" t="s">
        <v>52</v>
      </c>
      <c r="AH4285" t="s">
        <v>52</v>
      </c>
      <c r="AI4285" t="s">
        <v>124</v>
      </c>
      <c r="AJ4285" t="s">
        <v>52</v>
      </c>
      <c r="AK4285" t="s">
        <v>61</v>
      </c>
      <c r="AL4285">
        <v>19.95</v>
      </c>
      <c r="AM4285">
        <v>1244.8</v>
      </c>
      <c r="AN4285">
        <v>0</v>
      </c>
      <c r="AO4285">
        <v>0</v>
      </c>
      <c r="AP4285">
        <v>2973.52</v>
      </c>
      <c r="AQ4285">
        <v>4218.32</v>
      </c>
      <c r="AR4285">
        <v>4</v>
      </c>
      <c r="AS4285" t="s">
        <v>881</v>
      </c>
      <c r="AT4285" t="s">
        <v>52</v>
      </c>
      <c r="AU4285">
        <v>32</v>
      </c>
      <c r="AV4285">
        <v>4803</v>
      </c>
      <c r="AY4285" t="str">
        <f>IF(AND(Table1[[#This Row],[Contract]]="Month-to-Month", Table1[[#This Row],[Tenure in Months]]&lt;6, Table1[[#This Row],[Payment Method]]="Bank Withdrawal"), "High Risk", IF(OR(Table1[[#This Row],[Contract]]="Month-to-Month", Table1[[#This Row],[Tenure in Months]]&lt;12), "Medium Risk", "Low Risk"))</f>
        <v>Low Risk</v>
      </c>
    </row>
    <row r="4286" spans="1:51" x14ac:dyDescent="0.35">
      <c r="A4286" t="s">
        <v>5486</v>
      </c>
      <c r="B4286" t="s">
        <v>66</v>
      </c>
      <c r="C4286">
        <v>34</v>
      </c>
      <c r="D4286" t="s">
        <v>52</v>
      </c>
      <c r="E4286" t="s">
        <v>52</v>
      </c>
      <c r="F4286" t="s">
        <v>52</v>
      </c>
      <c r="G4286" t="s">
        <v>52</v>
      </c>
      <c r="H4286">
        <v>0</v>
      </c>
      <c r="I4286" t="s">
        <v>54</v>
      </c>
      <c r="J4286" t="s">
        <v>55</v>
      </c>
      <c r="K4286" t="s">
        <v>2128</v>
      </c>
      <c r="L4286">
        <v>95002</v>
      </c>
      <c r="M4286">
        <v>37.449536999999999</v>
      </c>
      <c r="N4286">
        <v>-121.99481299999999</v>
      </c>
      <c r="O4286">
        <v>2147</v>
      </c>
      <c r="P4286" t="s">
        <v>57</v>
      </c>
      <c r="Q4286" t="s">
        <v>52</v>
      </c>
      <c r="R4286">
        <v>0</v>
      </c>
      <c r="S4286">
        <v>2</v>
      </c>
      <c r="T4286" t="s">
        <v>67</v>
      </c>
      <c r="U4286" t="s">
        <v>52</v>
      </c>
      <c r="V4286">
        <v>0</v>
      </c>
      <c r="W4286" t="s">
        <v>52</v>
      </c>
      <c r="X4286" t="s">
        <v>53</v>
      </c>
      <c r="Y4286" t="s">
        <v>59</v>
      </c>
      <c r="Z4286">
        <v>5</v>
      </c>
      <c r="AA4286" t="s">
        <v>52</v>
      </c>
      <c r="AB4286" t="s">
        <v>52</v>
      </c>
      <c r="AC4286" t="s">
        <v>52</v>
      </c>
      <c r="AD4286" t="s">
        <v>52</v>
      </c>
      <c r="AE4286" t="s">
        <v>52</v>
      </c>
      <c r="AF4286" t="s">
        <v>52</v>
      </c>
      <c r="AG4286" t="s">
        <v>52</v>
      </c>
      <c r="AH4286" t="s">
        <v>53</v>
      </c>
      <c r="AI4286" t="s">
        <v>60</v>
      </c>
      <c r="AJ4286" t="s">
        <v>52</v>
      </c>
      <c r="AK4286" t="s">
        <v>61</v>
      </c>
      <c r="AL4286">
        <v>24.5</v>
      </c>
      <c r="AM4286">
        <v>46.4</v>
      </c>
      <c r="AN4286">
        <v>0</v>
      </c>
      <c r="AO4286">
        <v>0</v>
      </c>
      <c r="AP4286">
        <v>0</v>
      </c>
      <c r="AQ4286">
        <v>46.4</v>
      </c>
      <c r="AR4286">
        <v>4</v>
      </c>
      <c r="AS4286" t="s">
        <v>883</v>
      </c>
      <c r="AT4286" t="s">
        <v>52</v>
      </c>
      <c r="AU4286">
        <v>54</v>
      </c>
      <c r="AV4286">
        <v>5786</v>
      </c>
      <c r="AY4286" t="str">
        <f>IF(AND(Table1[[#This Row],[Contract]]="Month-to-Month", Table1[[#This Row],[Tenure in Months]]&lt;6, Table1[[#This Row],[Payment Method]]="Bank Withdrawal"), "High Risk", IF(OR(Table1[[#This Row],[Contract]]="Month-to-Month", Table1[[#This Row],[Tenure in Months]]&lt;12), "Medium Risk", "Low Risk"))</f>
        <v>High Risk</v>
      </c>
    </row>
    <row r="4287" spans="1:51" x14ac:dyDescent="0.35">
      <c r="A4287" t="s">
        <v>5487</v>
      </c>
      <c r="B4287" t="s">
        <v>51</v>
      </c>
      <c r="C4287">
        <v>42</v>
      </c>
      <c r="D4287" t="s">
        <v>52</v>
      </c>
      <c r="E4287" t="s">
        <v>52</v>
      </c>
      <c r="F4287" t="s">
        <v>52</v>
      </c>
      <c r="G4287" t="s">
        <v>53</v>
      </c>
      <c r="H4287">
        <v>2</v>
      </c>
      <c r="I4287" t="s">
        <v>54</v>
      </c>
      <c r="J4287" t="s">
        <v>55</v>
      </c>
      <c r="K4287" t="s">
        <v>3305</v>
      </c>
      <c r="L4287">
        <v>95003</v>
      </c>
      <c r="M4287">
        <v>37.013471000000003</v>
      </c>
      <c r="N4287">
        <v>-121.877877</v>
      </c>
      <c r="O4287">
        <v>24227</v>
      </c>
      <c r="P4287" t="s">
        <v>57</v>
      </c>
      <c r="Q4287" t="s">
        <v>52</v>
      </c>
      <c r="R4287">
        <v>0</v>
      </c>
      <c r="S4287">
        <v>27</v>
      </c>
      <c r="T4287" t="s">
        <v>58</v>
      </c>
      <c r="U4287" t="s">
        <v>53</v>
      </c>
      <c r="V4287">
        <v>8.5500000000000007</v>
      </c>
      <c r="W4287" t="s">
        <v>52</v>
      </c>
      <c r="X4287" t="s">
        <v>52</v>
      </c>
      <c r="Y4287" t="s">
        <v>58</v>
      </c>
      <c r="Z4287">
        <v>0</v>
      </c>
      <c r="AA4287" t="s">
        <v>52</v>
      </c>
      <c r="AB4287" t="s">
        <v>52</v>
      </c>
      <c r="AC4287" t="s">
        <v>52</v>
      </c>
      <c r="AD4287" t="s">
        <v>52</v>
      </c>
      <c r="AE4287" t="s">
        <v>52</v>
      </c>
      <c r="AF4287" t="s">
        <v>52</v>
      </c>
      <c r="AG4287" t="s">
        <v>52</v>
      </c>
      <c r="AH4287" t="s">
        <v>52</v>
      </c>
      <c r="AI4287" t="s">
        <v>334</v>
      </c>
      <c r="AJ4287" t="s">
        <v>52</v>
      </c>
      <c r="AK4287" t="s">
        <v>69</v>
      </c>
      <c r="AL4287">
        <v>20.6</v>
      </c>
      <c r="AM4287">
        <v>581.85</v>
      </c>
      <c r="AN4287">
        <v>0</v>
      </c>
      <c r="AO4287">
        <v>0</v>
      </c>
      <c r="AP4287">
        <v>230.85</v>
      </c>
      <c r="AQ4287">
        <v>812.7</v>
      </c>
      <c r="AR4287">
        <v>4</v>
      </c>
      <c r="AS4287" t="s">
        <v>881</v>
      </c>
      <c r="AT4287" t="s">
        <v>52</v>
      </c>
      <c r="AU4287">
        <v>56</v>
      </c>
      <c r="AV4287">
        <v>2924</v>
      </c>
      <c r="AY4287" t="str">
        <f>IF(AND(Table1[[#This Row],[Contract]]="Month-to-Month", Table1[[#This Row],[Tenure in Months]]&lt;6, Table1[[#This Row],[Payment Method]]="Bank Withdrawal"), "High Risk", IF(OR(Table1[[#This Row],[Contract]]="Month-to-Month", Table1[[#This Row],[Tenure in Months]]&lt;12), "Medium Risk", "Low Risk"))</f>
        <v>Low Risk</v>
      </c>
    </row>
    <row r="4288" spans="1:51" x14ac:dyDescent="0.35">
      <c r="A4288" t="s">
        <v>5488</v>
      </c>
      <c r="B4288" t="s">
        <v>66</v>
      </c>
      <c r="C4288">
        <v>31</v>
      </c>
      <c r="D4288" t="s">
        <v>52</v>
      </c>
      <c r="E4288" t="s">
        <v>52</v>
      </c>
      <c r="F4288" t="s">
        <v>52</v>
      </c>
      <c r="G4288" t="s">
        <v>52</v>
      </c>
      <c r="H4288">
        <v>0</v>
      </c>
      <c r="I4288" t="s">
        <v>54</v>
      </c>
      <c r="J4288" t="s">
        <v>55</v>
      </c>
      <c r="K4288" t="s">
        <v>770</v>
      </c>
      <c r="L4288">
        <v>95005</v>
      </c>
      <c r="M4288">
        <v>37.078873000000002</v>
      </c>
      <c r="N4288">
        <v>-122.090386</v>
      </c>
      <c r="O4288">
        <v>6407</v>
      </c>
      <c r="P4288" t="s">
        <v>57</v>
      </c>
      <c r="Q4288" t="s">
        <v>52</v>
      </c>
      <c r="R4288">
        <v>0</v>
      </c>
      <c r="S4288">
        <v>25</v>
      </c>
      <c r="T4288" t="s">
        <v>58</v>
      </c>
      <c r="U4288" t="s">
        <v>52</v>
      </c>
      <c r="V4288">
        <v>0</v>
      </c>
      <c r="W4288" t="s">
        <v>52</v>
      </c>
      <c r="X4288" t="s">
        <v>53</v>
      </c>
      <c r="Y4288" t="s">
        <v>59</v>
      </c>
      <c r="Z4288">
        <v>9</v>
      </c>
      <c r="AA4288" t="s">
        <v>53</v>
      </c>
      <c r="AB4288" t="s">
        <v>53</v>
      </c>
      <c r="AC4288" t="s">
        <v>53</v>
      </c>
      <c r="AD4288" t="s">
        <v>52</v>
      </c>
      <c r="AE4288" t="s">
        <v>53</v>
      </c>
      <c r="AF4288" t="s">
        <v>53</v>
      </c>
      <c r="AG4288" t="s">
        <v>53</v>
      </c>
      <c r="AH4288" t="s">
        <v>53</v>
      </c>
      <c r="AI4288" t="s">
        <v>124</v>
      </c>
      <c r="AJ4288" t="s">
        <v>52</v>
      </c>
      <c r="AK4288" t="s">
        <v>61</v>
      </c>
      <c r="AL4288">
        <v>61.05</v>
      </c>
      <c r="AM4288">
        <v>1540.2</v>
      </c>
      <c r="AN4288">
        <v>0</v>
      </c>
      <c r="AO4288">
        <v>0</v>
      </c>
      <c r="AP4288">
        <v>0</v>
      </c>
      <c r="AQ4288">
        <v>1540.2</v>
      </c>
      <c r="AR4288">
        <v>3</v>
      </c>
      <c r="AS4288" t="s">
        <v>881</v>
      </c>
      <c r="AT4288" t="s">
        <v>52</v>
      </c>
      <c r="AU4288">
        <v>76</v>
      </c>
      <c r="AV4288">
        <v>3695</v>
      </c>
      <c r="AY4288" t="str">
        <f>IF(AND(Table1[[#This Row],[Contract]]="Month-to-Month", Table1[[#This Row],[Tenure in Months]]&lt;6, Table1[[#This Row],[Payment Method]]="Bank Withdrawal"), "High Risk", IF(OR(Table1[[#This Row],[Contract]]="Month-to-Month", Table1[[#This Row],[Tenure in Months]]&lt;12), "Medium Risk", "Low Risk"))</f>
        <v>Low Risk</v>
      </c>
    </row>
    <row r="4289" spans="1:51" x14ac:dyDescent="0.35">
      <c r="A4289" t="s">
        <v>5489</v>
      </c>
      <c r="B4289" t="s">
        <v>51</v>
      </c>
      <c r="C4289">
        <v>45</v>
      </c>
      <c r="D4289" t="s">
        <v>52</v>
      </c>
      <c r="E4289" t="s">
        <v>52</v>
      </c>
      <c r="F4289" t="s">
        <v>52</v>
      </c>
      <c r="G4289" t="s">
        <v>52</v>
      </c>
      <c r="H4289">
        <v>0</v>
      </c>
      <c r="I4289" t="s">
        <v>54</v>
      </c>
      <c r="J4289" t="s">
        <v>55</v>
      </c>
      <c r="K4289" t="s">
        <v>1045</v>
      </c>
      <c r="L4289">
        <v>95007</v>
      </c>
      <c r="M4289">
        <v>37.106901999999998</v>
      </c>
      <c r="N4289">
        <v>-122.10000599999999</v>
      </c>
      <c r="O4289">
        <v>1007</v>
      </c>
      <c r="P4289" t="s">
        <v>57</v>
      </c>
      <c r="Q4289" t="s">
        <v>52</v>
      </c>
      <c r="R4289">
        <v>0</v>
      </c>
      <c r="S4289">
        <v>49</v>
      </c>
      <c r="T4289" t="s">
        <v>58</v>
      </c>
      <c r="U4289" t="s">
        <v>53</v>
      </c>
      <c r="V4289">
        <v>22.52</v>
      </c>
      <c r="W4289" t="s">
        <v>53</v>
      </c>
      <c r="X4289" t="s">
        <v>53</v>
      </c>
      <c r="Y4289" t="s">
        <v>68</v>
      </c>
      <c r="Z4289">
        <v>25</v>
      </c>
      <c r="AA4289" t="s">
        <v>52</v>
      </c>
      <c r="AB4289" t="s">
        <v>53</v>
      </c>
      <c r="AC4289" t="s">
        <v>52</v>
      </c>
      <c r="AD4289" t="s">
        <v>53</v>
      </c>
      <c r="AE4289" t="s">
        <v>53</v>
      </c>
      <c r="AF4289" t="s">
        <v>53</v>
      </c>
      <c r="AG4289" t="s">
        <v>53</v>
      </c>
      <c r="AH4289" t="s">
        <v>52</v>
      </c>
      <c r="AI4289" t="s">
        <v>124</v>
      </c>
      <c r="AJ4289" t="s">
        <v>53</v>
      </c>
      <c r="AK4289" t="s">
        <v>61</v>
      </c>
      <c r="AL4289">
        <v>106.65</v>
      </c>
      <c r="AM4289">
        <v>5168.1000000000004</v>
      </c>
      <c r="AN4289">
        <v>0</v>
      </c>
      <c r="AO4289">
        <v>130</v>
      </c>
      <c r="AP4289">
        <v>1103.48</v>
      </c>
      <c r="AQ4289">
        <v>6401.58</v>
      </c>
      <c r="AR4289">
        <v>5</v>
      </c>
      <c r="AS4289" t="s">
        <v>881</v>
      </c>
      <c r="AT4289" t="s">
        <v>52</v>
      </c>
      <c r="AU4289">
        <v>27</v>
      </c>
      <c r="AV4289">
        <v>5154</v>
      </c>
      <c r="AY4289" t="str">
        <f>IF(AND(Table1[[#This Row],[Contract]]="Month-to-Month", Table1[[#This Row],[Tenure in Months]]&lt;6, Table1[[#This Row],[Payment Method]]="Bank Withdrawal"), "High Risk", IF(OR(Table1[[#This Row],[Contract]]="Month-to-Month", Table1[[#This Row],[Tenure in Months]]&lt;12), "Medium Risk", "Low Risk"))</f>
        <v>Low Risk</v>
      </c>
    </row>
    <row r="4290" spans="1:51" x14ac:dyDescent="0.35">
      <c r="A4290" t="s">
        <v>5490</v>
      </c>
      <c r="B4290" t="s">
        <v>66</v>
      </c>
      <c r="C4290">
        <v>46</v>
      </c>
      <c r="D4290" t="s">
        <v>52</v>
      </c>
      <c r="E4290" t="s">
        <v>52</v>
      </c>
      <c r="F4290" t="s">
        <v>52</v>
      </c>
      <c r="G4290" t="s">
        <v>52</v>
      </c>
      <c r="H4290">
        <v>0</v>
      </c>
      <c r="I4290" t="s">
        <v>54</v>
      </c>
      <c r="J4290" t="s">
        <v>55</v>
      </c>
      <c r="K4290" t="s">
        <v>773</v>
      </c>
      <c r="L4290">
        <v>95008</v>
      </c>
      <c r="M4290">
        <v>37.279688999999998</v>
      </c>
      <c r="N4290">
        <v>-121.954567</v>
      </c>
      <c r="O4290">
        <v>44976</v>
      </c>
      <c r="P4290" t="s">
        <v>57</v>
      </c>
      <c r="Q4290" t="s">
        <v>52</v>
      </c>
      <c r="R4290">
        <v>0</v>
      </c>
      <c r="S4290">
        <v>63</v>
      </c>
      <c r="T4290" t="s">
        <v>58</v>
      </c>
      <c r="U4290" t="s">
        <v>53</v>
      </c>
      <c r="V4290">
        <v>5.17</v>
      </c>
      <c r="W4290" t="s">
        <v>53</v>
      </c>
      <c r="X4290" t="s">
        <v>53</v>
      </c>
      <c r="Y4290" t="s">
        <v>68</v>
      </c>
      <c r="Z4290">
        <v>16</v>
      </c>
      <c r="AA4290" t="s">
        <v>53</v>
      </c>
      <c r="AB4290" t="s">
        <v>53</v>
      </c>
      <c r="AC4290" t="s">
        <v>53</v>
      </c>
      <c r="AD4290" t="s">
        <v>52</v>
      </c>
      <c r="AE4290" t="s">
        <v>53</v>
      </c>
      <c r="AF4290" t="s">
        <v>53</v>
      </c>
      <c r="AG4290" t="s">
        <v>53</v>
      </c>
      <c r="AH4290" t="s">
        <v>53</v>
      </c>
      <c r="AI4290" t="s">
        <v>60</v>
      </c>
      <c r="AJ4290" t="s">
        <v>52</v>
      </c>
      <c r="AK4290" t="s">
        <v>69</v>
      </c>
      <c r="AL4290">
        <v>108.25</v>
      </c>
      <c r="AM4290">
        <v>6780.1</v>
      </c>
      <c r="AN4290">
        <v>0</v>
      </c>
      <c r="AO4290">
        <v>0</v>
      </c>
      <c r="AP4290">
        <v>325.70999999999998</v>
      </c>
      <c r="AQ4290">
        <v>7105.81</v>
      </c>
      <c r="AR4290">
        <v>3</v>
      </c>
      <c r="AS4290" t="s">
        <v>881</v>
      </c>
      <c r="AT4290" t="s">
        <v>52</v>
      </c>
      <c r="AU4290">
        <v>39</v>
      </c>
      <c r="AV4290">
        <v>5331</v>
      </c>
      <c r="AY4290" t="str">
        <f>IF(AND(Table1[[#This Row],[Contract]]="Month-to-Month", Table1[[#This Row],[Tenure in Months]]&lt;6, Table1[[#This Row],[Payment Method]]="Bank Withdrawal"), "High Risk", IF(OR(Table1[[#This Row],[Contract]]="Month-to-Month", Table1[[#This Row],[Tenure in Months]]&lt;12), "Medium Risk", "Low Risk"))</f>
        <v>Medium Risk</v>
      </c>
    </row>
    <row r="4291" spans="1:51" x14ac:dyDescent="0.35">
      <c r="A4291" t="s">
        <v>5491</v>
      </c>
      <c r="B4291" t="s">
        <v>66</v>
      </c>
      <c r="C4291">
        <v>51</v>
      </c>
      <c r="D4291" t="s">
        <v>52</v>
      </c>
      <c r="E4291" t="s">
        <v>52</v>
      </c>
      <c r="F4291" t="s">
        <v>52</v>
      </c>
      <c r="G4291" t="s">
        <v>53</v>
      </c>
      <c r="H4291">
        <v>3</v>
      </c>
      <c r="I4291" t="s">
        <v>54</v>
      </c>
      <c r="J4291" t="s">
        <v>55</v>
      </c>
      <c r="K4291" t="s">
        <v>2919</v>
      </c>
      <c r="L4291">
        <v>95010</v>
      </c>
      <c r="M4291">
        <v>36.977024999999998</v>
      </c>
      <c r="N4291">
        <v>-121.95286400000001</v>
      </c>
      <c r="O4291">
        <v>9673</v>
      </c>
      <c r="P4291" t="s">
        <v>57</v>
      </c>
      <c r="Q4291" t="s">
        <v>52</v>
      </c>
      <c r="R4291">
        <v>0</v>
      </c>
      <c r="S4291">
        <v>4</v>
      </c>
      <c r="T4291" t="s">
        <v>67</v>
      </c>
      <c r="U4291" t="s">
        <v>53</v>
      </c>
      <c r="V4291">
        <v>30.79</v>
      </c>
      <c r="W4291" t="s">
        <v>52</v>
      </c>
      <c r="X4291" t="s">
        <v>52</v>
      </c>
      <c r="Y4291" t="s">
        <v>58</v>
      </c>
      <c r="Z4291">
        <v>0</v>
      </c>
      <c r="AA4291" t="s">
        <v>52</v>
      </c>
      <c r="AB4291" t="s">
        <v>52</v>
      </c>
      <c r="AC4291" t="s">
        <v>52</v>
      </c>
      <c r="AD4291" t="s">
        <v>52</v>
      </c>
      <c r="AE4291" t="s">
        <v>52</v>
      </c>
      <c r="AF4291" t="s">
        <v>52</v>
      </c>
      <c r="AG4291" t="s">
        <v>52</v>
      </c>
      <c r="AH4291" t="s">
        <v>52</v>
      </c>
      <c r="AI4291" t="s">
        <v>60</v>
      </c>
      <c r="AJ4291" t="s">
        <v>52</v>
      </c>
      <c r="AK4291" t="s">
        <v>69</v>
      </c>
      <c r="AL4291">
        <v>20.399999999999999</v>
      </c>
      <c r="AM4291">
        <v>94.5</v>
      </c>
      <c r="AN4291">
        <v>0</v>
      </c>
      <c r="AO4291">
        <v>0</v>
      </c>
      <c r="AP4291">
        <v>123.16</v>
      </c>
      <c r="AQ4291">
        <v>217.66</v>
      </c>
      <c r="AR4291">
        <v>3</v>
      </c>
      <c r="AS4291" t="s">
        <v>881</v>
      </c>
      <c r="AT4291" t="s">
        <v>52</v>
      </c>
      <c r="AU4291">
        <v>65</v>
      </c>
      <c r="AV4291">
        <v>4929</v>
      </c>
      <c r="AY4291" t="str">
        <f>IF(AND(Table1[[#This Row],[Contract]]="Month-to-Month", Table1[[#This Row],[Tenure in Months]]&lt;6, Table1[[#This Row],[Payment Method]]="Bank Withdrawal"), "High Risk", IF(OR(Table1[[#This Row],[Contract]]="Month-to-Month", Table1[[#This Row],[Tenure in Months]]&lt;12), "Medium Risk", "Low Risk"))</f>
        <v>Medium Risk</v>
      </c>
    </row>
    <row r="4292" spans="1:51" x14ac:dyDescent="0.35">
      <c r="A4292" t="s">
        <v>5492</v>
      </c>
      <c r="B4292" t="s">
        <v>66</v>
      </c>
      <c r="C4292">
        <v>27</v>
      </c>
      <c r="D4292" t="s">
        <v>53</v>
      </c>
      <c r="E4292" t="s">
        <v>52</v>
      </c>
      <c r="F4292" t="s">
        <v>53</v>
      </c>
      <c r="G4292" t="s">
        <v>52</v>
      </c>
      <c r="H4292">
        <v>0</v>
      </c>
      <c r="I4292" t="s">
        <v>54</v>
      </c>
      <c r="J4292" t="s">
        <v>55</v>
      </c>
      <c r="K4292" t="s">
        <v>1047</v>
      </c>
      <c r="L4292">
        <v>95012</v>
      </c>
      <c r="M4292">
        <v>36.784481</v>
      </c>
      <c r="N4292">
        <v>-121.75905400000001</v>
      </c>
      <c r="O4292">
        <v>8582</v>
      </c>
      <c r="P4292" t="s">
        <v>57</v>
      </c>
      <c r="Q4292" t="s">
        <v>53</v>
      </c>
      <c r="R4292">
        <v>8</v>
      </c>
      <c r="S4292">
        <v>1</v>
      </c>
      <c r="T4292" t="s">
        <v>58</v>
      </c>
      <c r="U4292" t="s">
        <v>53</v>
      </c>
      <c r="V4292">
        <v>36.69</v>
      </c>
      <c r="W4292" t="s">
        <v>52</v>
      </c>
      <c r="X4292" t="s">
        <v>53</v>
      </c>
      <c r="Y4292" t="s">
        <v>59</v>
      </c>
      <c r="Z4292">
        <v>82</v>
      </c>
      <c r="AA4292" t="s">
        <v>52</v>
      </c>
      <c r="AB4292" t="s">
        <v>52</v>
      </c>
      <c r="AC4292" t="s">
        <v>52</v>
      </c>
      <c r="AD4292" t="s">
        <v>52</v>
      </c>
      <c r="AE4292" t="s">
        <v>53</v>
      </c>
      <c r="AF4292" t="s">
        <v>52</v>
      </c>
      <c r="AG4292" t="s">
        <v>52</v>
      </c>
      <c r="AH4292" t="s">
        <v>53</v>
      </c>
      <c r="AI4292" t="s">
        <v>60</v>
      </c>
      <c r="AJ4292" t="s">
        <v>53</v>
      </c>
      <c r="AK4292" t="s">
        <v>69</v>
      </c>
      <c r="AL4292">
        <v>55.3</v>
      </c>
      <c r="AM4292">
        <v>55.3</v>
      </c>
      <c r="AN4292">
        <v>0</v>
      </c>
      <c r="AO4292">
        <v>0</v>
      </c>
      <c r="AP4292">
        <v>36.69</v>
      </c>
      <c r="AQ4292">
        <v>91.99</v>
      </c>
      <c r="AR4292">
        <v>3</v>
      </c>
      <c r="AS4292" t="s">
        <v>883</v>
      </c>
      <c r="AT4292" t="s">
        <v>52</v>
      </c>
      <c r="AU4292">
        <v>37</v>
      </c>
      <c r="AV4292">
        <v>2849</v>
      </c>
      <c r="AY4292" t="str">
        <f>IF(AND(Table1[[#This Row],[Contract]]="Month-to-Month", Table1[[#This Row],[Tenure in Months]]&lt;6, Table1[[#This Row],[Payment Method]]="Bank Withdrawal"), "High Risk", IF(OR(Table1[[#This Row],[Contract]]="Month-to-Month", Table1[[#This Row],[Tenure in Months]]&lt;12), "Medium Risk", "Low Risk"))</f>
        <v>Medium Risk</v>
      </c>
    </row>
    <row r="4293" spans="1:51" x14ac:dyDescent="0.35">
      <c r="A4293" t="s">
        <v>5493</v>
      </c>
      <c r="B4293" t="s">
        <v>51</v>
      </c>
      <c r="C4293">
        <v>46</v>
      </c>
      <c r="D4293" t="s">
        <v>52</v>
      </c>
      <c r="E4293" t="s">
        <v>52</v>
      </c>
      <c r="F4293" t="s">
        <v>52</v>
      </c>
      <c r="G4293" t="s">
        <v>52</v>
      </c>
      <c r="H4293">
        <v>0</v>
      </c>
      <c r="I4293" t="s">
        <v>54</v>
      </c>
      <c r="J4293" t="s">
        <v>55</v>
      </c>
      <c r="K4293" t="s">
        <v>2921</v>
      </c>
      <c r="L4293">
        <v>95014</v>
      </c>
      <c r="M4293">
        <v>37.306612000000001</v>
      </c>
      <c r="N4293">
        <v>-122.08062099999999</v>
      </c>
      <c r="O4293">
        <v>54431</v>
      </c>
      <c r="P4293" t="s">
        <v>57</v>
      </c>
      <c r="Q4293" t="s">
        <v>52</v>
      </c>
      <c r="R4293">
        <v>0</v>
      </c>
      <c r="S4293">
        <v>11</v>
      </c>
      <c r="T4293" t="s">
        <v>72</v>
      </c>
      <c r="U4293" t="s">
        <v>53</v>
      </c>
      <c r="V4293">
        <v>28.62</v>
      </c>
      <c r="W4293" t="s">
        <v>52</v>
      </c>
      <c r="X4293" t="s">
        <v>52</v>
      </c>
      <c r="Y4293" t="s">
        <v>58</v>
      </c>
      <c r="Z4293">
        <v>0</v>
      </c>
      <c r="AA4293" t="s">
        <v>52</v>
      </c>
      <c r="AB4293" t="s">
        <v>52</v>
      </c>
      <c r="AC4293" t="s">
        <v>52</v>
      </c>
      <c r="AD4293" t="s">
        <v>52</v>
      </c>
      <c r="AE4293" t="s">
        <v>52</v>
      </c>
      <c r="AF4293" t="s">
        <v>52</v>
      </c>
      <c r="AG4293" t="s">
        <v>52</v>
      </c>
      <c r="AH4293" t="s">
        <v>52</v>
      </c>
      <c r="AI4293" t="s">
        <v>60</v>
      </c>
      <c r="AJ4293" t="s">
        <v>52</v>
      </c>
      <c r="AK4293" t="s">
        <v>69</v>
      </c>
      <c r="AL4293">
        <v>20.25</v>
      </c>
      <c r="AM4293">
        <v>208</v>
      </c>
      <c r="AN4293">
        <v>0</v>
      </c>
      <c r="AO4293">
        <v>0</v>
      </c>
      <c r="AP4293">
        <v>314.82</v>
      </c>
      <c r="AQ4293">
        <v>522.81999999999903</v>
      </c>
      <c r="AR4293">
        <v>4</v>
      </c>
      <c r="AS4293" t="s">
        <v>881</v>
      </c>
      <c r="AT4293" t="s">
        <v>52</v>
      </c>
      <c r="AU4293">
        <v>33</v>
      </c>
      <c r="AV4293">
        <v>4032</v>
      </c>
      <c r="AY4293" t="str">
        <f>IF(AND(Table1[[#This Row],[Contract]]="Month-to-Month", Table1[[#This Row],[Tenure in Months]]&lt;6, Table1[[#This Row],[Payment Method]]="Bank Withdrawal"), "High Risk", IF(OR(Table1[[#This Row],[Contract]]="Month-to-Month", Table1[[#This Row],[Tenure in Months]]&lt;12), "Medium Risk", "Low Risk"))</f>
        <v>Medium Risk</v>
      </c>
    </row>
    <row r="4294" spans="1:51" x14ac:dyDescent="0.35">
      <c r="A4294" t="s">
        <v>5494</v>
      </c>
      <c r="B4294" t="s">
        <v>51</v>
      </c>
      <c r="C4294">
        <v>47</v>
      </c>
      <c r="D4294" t="s">
        <v>52</v>
      </c>
      <c r="E4294" t="s">
        <v>52</v>
      </c>
      <c r="F4294" t="s">
        <v>52</v>
      </c>
      <c r="G4294" t="s">
        <v>52</v>
      </c>
      <c r="H4294">
        <v>0</v>
      </c>
      <c r="I4294" t="s">
        <v>54</v>
      </c>
      <c r="J4294" t="s">
        <v>55</v>
      </c>
      <c r="K4294" t="s">
        <v>210</v>
      </c>
      <c r="L4294">
        <v>95019</v>
      </c>
      <c r="M4294">
        <v>36.936228</v>
      </c>
      <c r="N4294">
        <v>-121.78555900000001</v>
      </c>
      <c r="O4294">
        <v>4753</v>
      </c>
      <c r="P4294" t="s">
        <v>57</v>
      </c>
      <c r="Q4294" t="s">
        <v>52</v>
      </c>
      <c r="R4294">
        <v>0</v>
      </c>
      <c r="S4294">
        <v>64</v>
      </c>
      <c r="T4294" t="s">
        <v>58</v>
      </c>
      <c r="U4294" t="s">
        <v>53</v>
      </c>
      <c r="V4294">
        <v>25.95</v>
      </c>
      <c r="W4294" t="s">
        <v>53</v>
      </c>
      <c r="X4294" t="s">
        <v>53</v>
      </c>
      <c r="Y4294" t="s">
        <v>68</v>
      </c>
      <c r="Z4294">
        <v>23</v>
      </c>
      <c r="AA4294" t="s">
        <v>52</v>
      </c>
      <c r="AB4294" t="s">
        <v>52</v>
      </c>
      <c r="AC4294" t="s">
        <v>53</v>
      </c>
      <c r="AD4294" t="s">
        <v>53</v>
      </c>
      <c r="AE4294" t="s">
        <v>53</v>
      </c>
      <c r="AF4294" t="s">
        <v>53</v>
      </c>
      <c r="AG4294" t="s">
        <v>53</v>
      </c>
      <c r="AH4294" t="s">
        <v>53</v>
      </c>
      <c r="AI4294" t="s">
        <v>124</v>
      </c>
      <c r="AJ4294" t="s">
        <v>53</v>
      </c>
      <c r="AK4294" t="s">
        <v>69</v>
      </c>
      <c r="AL4294">
        <v>104.65</v>
      </c>
      <c r="AM4294">
        <v>6889.8</v>
      </c>
      <c r="AN4294">
        <v>0</v>
      </c>
      <c r="AO4294">
        <v>0</v>
      </c>
      <c r="AP4294">
        <v>1660.8</v>
      </c>
      <c r="AQ4294">
        <v>8550.6</v>
      </c>
      <c r="AR4294">
        <v>4</v>
      </c>
      <c r="AS4294" t="s">
        <v>881</v>
      </c>
      <c r="AT4294" t="s">
        <v>52</v>
      </c>
      <c r="AU4294">
        <v>80</v>
      </c>
      <c r="AV4294">
        <v>6443</v>
      </c>
      <c r="AY4294" t="str">
        <f>IF(AND(Table1[[#This Row],[Contract]]="Month-to-Month", Table1[[#This Row],[Tenure in Months]]&lt;6, Table1[[#This Row],[Payment Method]]="Bank Withdrawal"), "High Risk", IF(OR(Table1[[#This Row],[Contract]]="Month-to-Month", Table1[[#This Row],[Tenure in Months]]&lt;12), "Medium Risk", "Low Risk"))</f>
        <v>Low Risk</v>
      </c>
    </row>
    <row r="4295" spans="1:51" x14ac:dyDescent="0.35">
      <c r="A4295" t="s">
        <v>5495</v>
      </c>
      <c r="B4295" t="s">
        <v>66</v>
      </c>
      <c r="C4295">
        <v>30</v>
      </c>
      <c r="D4295" t="s">
        <v>52</v>
      </c>
      <c r="E4295" t="s">
        <v>52</v>
      </c>
      <c r="F4295" t="s">
        <v>53</v>
      </c>
      <c r="G4295" t="s">
        <v>53</v>
      </c>
      <c r="H4295">
        <v>1</v>
      </c>
      <c r="I4295" t="s">
        <v>54</v>
      </c>
      <c r="J4295" t="s">
        <v>55</v>
      </c>
      <c r="K4295" t="s">
        <v>212</v>
      </c>
      <c r="L4295">
        <v>95020</v>
      </c>
      <c r="M4295">
        <v>37.038890000000002</v>
      </c>
      <c r="N4295">
        <v>-121.528955</v>
      </c>
      <c r="O4295">
        <v>49968</v>
      </c>
      <c r="P4295" t="s">
        <v>57</v>
      </c>
      <c r="Q4295" t="s">
        <v>53</v>
      </c>
      <c r="R4295">
        <v>10</v>
      </c>
      <c r="S4295">
        <v>43</v>
      </c>
      <c r="T4295" t="s">
        <v>58</v>
      </c>
      <c r="U4295" t="s">
        <v>53</v>
      </c>
      <c r="V4295">
        <v>29.98</v>
      </c>
      <c r="W4295" t="s">
        <v>52</v>
      </c>
      <c r="X4295" t="s">
        <v>53</v>
      </c>
      <c r="Y4295" t="s">
        <v>110</v>
      </c>
      <c r="Z4295">
        <v>59</v>
      </c>
      <c r="AA4295" t="s">
        <v>53</v>
      </c>
      <c r="AB4295" t="s">
        <v>52</v>
      </c>
      <c r="AC4295" t="s">
        <v>53</v>
      </c>
      <c r="AD4295" t="s">
        <v>52</v>
      </c>
      <c r="AE4295" t="s">
        <v>53</v>
      </c>
      <c r="AF4295" t="s">
        <v>53</v>
      </c>
      <c r="AG4295" t="s">
        <v>53</v>
      </c>
      <c r="AH4295" t="s">
        <v>53</v>
      </c>
      <c r="AI4295" t="s">
        <v>334</v>
      </c>
      <c r="AJ4295" t="s">
        <v>52</v>
      </c>
      <c r="AK4295" t="s">
        <v>61</v>
      </c>
      <c r="AL4295">
        <v>75.2</v>
      </c>
      <c r="AM4295">
        <v>3254.35</v>
      </c>
      <c r="AN4295">
        <v>0</v>
      </c>
      <c r="AO4295">
        <v>0</v>
      </c>
      <c r="AP4295">
        <v>1289.1400000000001</v>
      </c>
      <c r="AQ4295">
        <v>4543.49</v>
      </c>
      <c r="AR4295">
        <v>3</v>
      </c>
      <c r="AS4295" t="s">
        <v>881</v>
      </c>
      <c r="AT4295" t="s">
        <v>52</v>
      </c>
      <c r="AU4295">
        <v>23</v>
      </c>
      <c r="AV4295">
        <v>3976</v>
      </c>
      <c r="AY4295" t="str">
        <f>IF(AND(Table1[[#This Row],[Contract]]="Month-to-Month", Table1[[#This Row],[Tenure in Months]]&lt;6, Table1[[#This Row],[Payment Method]]="Bank Withdrawal"), "High Risk", IF(OR(Table1[[#This Row],[Contract]]="Month-to-Month", Table1[[#This Row],[Tenure in Months]]&lt;12), "Medium Risk", "Low Risk"))</f>
        <v>Low Risk</v>
      </c>
    </row>
    <row r="4296" spans="1:51" x14ac:dyDescent="0.35">
      <c r="A4296" t="s">
        <v>5496</v>
      </c>
      <c r="B4296" t="s">
        <v>66</v>
      </c>
      <c r="C4296">
        <v>35</v>
      </c>
      <c r="D4296" t="s">
        <v>52</v>
      </c>
      <c r="E4296" t="s">
        <v>52</v>
      </c>
      <c r="F4296" t="s">
        <v>53</v>
      </c>
      <c r="G4296" t="s">
        <v>52</v>
      </c>
      <c r="H4296">
        <v>0</v>
      </c>
      <c r="I4296" t="s">
        <v>54</v>
      </c>
      <c r="J4296" t="s">
        <v>55</v>
      </c>
      <c r="K4296" t="s">
        <v>224</v>
      </c>
      <c r="L4296">
        <v>92027</v>
      </c>
      <c r="M4296">
        <v>33.141264999999997</v>
      </c>
      <c r="N4296">
        <v>-116.967221</v>
      </c>
      <c r="O4296">
        <v>48690</v>
      </c>
      <c r="P4296" t="s">
        <v>57</v>
      </c>
      <c r="Q4296" t="s">
        <v>53</v>
      </c>
      <c r="R4296">
        <v>5</v>
      </c>
      <c r="S4296">
        <v>61</v>
      </c>
      <c r="T4296" t="s">
        <v>58</v>
      </c>
      <c r="U4296" t="s">
        <v>53</v>
      </c>
      <c r="V4296">
        <v>36.130000000000003</v>
      </c>
      <c r="W4296" t="s">
        <v>53</v>
      </c>
      <c r="X4296" t="s">
        <v>53</v>
      </c>
      <c r="Y4296" t="s">
        <v>68</v>
      </c>
      <c r="Z4296">
        <v>23</v>
      </c>
      <c r="AA4296" t="s">
        <v>52</v>
      </c>
      <c r="AB4296" t="s">
        <v>52</v>
      </c>
      <c r="AC4296" t="s">
        <v>52</v>
      </c>
      <c r="AD4296" t="s">
        <v>53</v>
      </c>
      <c r="AE4296" t="s">
        <v>53</v>
      </c>
      <c r="AF4296" t="s">
        <v>53</v>
      </c>
      <c r="AG4296" t="s">
        <v>53</v>
      </c>
      <c r="AH4296" t="s">
        <v>53</v>
      </c>
      <c r="AI4296" t="s">
        <v>124</v>
      </c>
      <c r="AJ4296" t="s">
        <v>52</v>
      </c>
      <c r="AK4296" t="s">
        <v>61</v>
      </c>
      <c r="AL4296">
        <v>101.15</v>
      </c>
      <c r="AM4296">
        <v>6383.9</v>
      </c>
      <c r="AN4296">
        <v>0</v>
      </c>
      <c r="AO4296">
        <v>0</v>
      </c>
      <c r="AP4296">
        <v>2203.9299999999998</v>
      </c>
      <c r="AQ4296">
        <v>8587.83</v>
      </c>
      <c r="AR4296">
        <v>3</v>
      </c>
      <c r="AS4296" t="s">
        <v>881</v>
      </c>
      <c r="AT4296" t="s">
        <v>52</v>
      </c>
      <c r="AU4296">
        <v>79</v>
      </c>
      <c r="AV4296">
        <v>5177</v>
      </c>
      <c r="AY4296" t="str">
        <f>IF(AND(Table1[[#This Row],[Contract]]="Month-to-Month", Table1[[#This Row],[Tenure in Months]]&lt;6, Table1[[#This Row],[Payment Method]]="Bank Withdrawal"), "High Risk", IF(OR(Table1[[#This Row],[Contract]]="Month-to-Month", Table1[[#This Row],[Tenure in Months]]&lt;12), "Medium Risk", "Low Risk"))</f>
        <v>Low Risk</v>
      </c>
    </row>
    <row r="4297" spans="1:51" x14ac:dyDescent="0.35">
      <c r="A4297" t="s">
        <v>5497</v>
      </c>
      <c r="B4297" t="s">
        <v>51</v>
      </c>
      <c r="C4297">
        <v>64</v>
      </c>
      <c r="D4297" t="s">
        <v>52</v>
      </c>
      <c r="E4297" t="s">
        <v>52</v>
      </c>
      <c r="F4297" t="s">
        <v>52</v>
      </c>
      <c r="G4297" t="s">
        <v>52</v>
      </c>
      <c r="H4297">
        <v>0</v>
      </c>
      <c r="I4297" t="s">
        <v>54</v>
      </c>
      <c r="J4297" t="s">
        <v>55</v>
      </c>
      <c r="K4297" t="s">
        <v>214</v>
      </c>
      <c r="L4297">
        <v>95033</v>
      </c>
      <c r="M4297">
        <v>37.160193999999997</v>
      </c>
      <c r="N4297">
        <v>-121.945611</v>
      </c>
      <c r="O4297">
        <v>10172</v>
      </c>
      <c r="P4297" t="s">
        <v>57</v>
      </c>
      <c r="Q4297" t="s">
        <v>52</v>
      </c>
      <c r="R4297">
        <v>0</v>
      </c>
      <c r="S4297">
        <v>66</v>
      </c>
      <c r="T4297" t="s">
        <v>58</v>
      </c>
      <c r="U4297" t="s">
        <v>53</v>
      </c>
      <c r="V4297">
        <v>20.52</v>
      </c>
      <c r="W4297" t="s">
        <v>53</v>
      </c>
      <c r="X4297" t="s">
        <v>53</v>
      </c>
      <c r="Y4297" t="s">
        <v>110</v>
      </c>
      <c r="Z4297">
        <v>10</v>
      </c>
      <c r="AA4297" t="s">
        <v>53</v>
      </c>
      <c r="AB4297" t="s">
        <v>53</v>
      </c>
      <c r="AC4297" t="s">
        <v>53</v>
      </c>
      <c r="AD4297" t="s">
        <v>53</v>
      </c>
      <c r="AE4297" t="s">
        <v>52</v>
      </c>
      <c r="AF4297" t="s">
        <v>52</v>
      </c>
      <c r="AG4297" t="s">
        <v>52</v>
      </c>
      <c r="AH4297" t="s">
        <v>53</v>
      </c>
      <c r="AI4297" t="s">
        <v>334</v>
      </c>
      <c r="AJ4297" t="s">
        <v>52</v>
      </c>
      <c r="AK4297" t="s">
        <v>61</v>
      </c>
      <c r="AL4297">
        <v>68.75</v>
      </c>
      <c r="AM4297">
        <v>4447.55</v>
      </c>
      <c r="AN4297">
        <v>0</v>
      </c>
      <c r="AO4297">
        <v>0</v>
      </c>
      <c r="AP4297">
        <v>1354.32</v>
      </c>
      <c r="AQ4297">
        <v>5801.87</v>
      </c>
      <c r="AR4297">
        <v>4</v>
      </c>
      <c r="AS4297" t="s">
        <v>881</v>
      </c>
      <c r="AT4297" t="s">
        <v>52</v>
      </c>
      <c r="AU4297">
        <v>60</v>
      </c>
      <c r="AV4297">
        <v>5454</v>
      </c>
      <c r="AY4297" t="str">
        <f>IF(AND(Table1[[#This Row],[Contract]]="Month-to-Month", Table1[[#This Row],[Tenure in Months]]&lt;6, Table1[[#This Row],[Payment Method]]="Bank Withdrawal"), "High Risk", IF(OR(Table1[[#This Row],[Contract]]="Month-to-Month", Table1[[#This Row],[Tenure in Months]]&lt;12), "Medium Risk", "Low Risk"))</f>
        <v>Low Risk</v>
      </c>
    </row>
    <row r="4298" spans="1:51" x14ac:dyDescent="0.35">
      <c r="A4298" t="s">
        <v>5498</v>
      </c>
      <c r="B4298" t="s">
        <v>51</v>
      </c>
      <c r="C4298">
        <v>51</v>
      </c>
      <c r="D4298" t="s">
        <v>52</v>
      </c>
      <c r="E4298" t="s">
        <v>52</v>
      </c>
      <c r="F4298" t="s">
        <v>53</v>
      </c>
      <c r="G4298" t="s">
        <v>52</v>
      </c>
      <c r="H4298">
        <v>0</v>
      </c>
      <c r="I4298" t="s">
        <v>54</v>
      </c>
      <c r="J4298" t="s">
        <v>55</v>
      </c>
      <c r="K4298" t="s">
        <v>2924</v>
      </c>
      <c r="L4298">
        <v>95035</v>
      </c>
      <c r="M4298">
        <v>37.441930999999997</v>
      </c>
      <c r="N4298">
        <v>-121.878502</v>
      </c>
      <c r="O4298">
        <v>62848</v>
      </c>
      <c r="P4298" t="s">
        <v>57</v>
      </c>
      <c r="Q4298" t="s">
        <v>53</v>
      </c>
      <c r="R4298">
        <v>8</v>
      </c>
      <c r="S4298">
        <v>67</v>
      </c>
      <c r="T4298" t="s">
        <v>58</v>
      </c>
      <c r="U4298" t="s">
        <v>53</v>
      </c>
      <c r="V4298">
        <v>46.89</v>
      </c>
      <c r="W4298" t="s">
        <v>52</v>
      </c>
      <c r="X4298" t="s">
        <v>53</v>
      </c>
      <c r="Y4298" t="s">
        <v>68</v>
      </c>
      <c r="Z4298">
        <v>29</v>
      </c>
      <c r="AA4298" t="s">
        <v>53</v>
      </c>
      <c r="AB4298" t="s">
        <v>53</v>
      </c>
      <c r="AC4298" t="s">
        <v>53</v>
      </c>
      <c r="AD4298" t="s">
        <v>53</v>
      </c>
      <c r="AE4298" t="s">
        <v>53</v>
      </c>
      <c r="AF4298" t="s">
        <v>53</v>
      </c>
      <c r="AG4298" t="s">
        <v>53</v>
      </c>
      <c r="AH4298" t="s">
        <v>53</v>
      </c>
      <c r="AI4298" t="s">
        <v>334</v>
      </c>
      <c r="AJ4298" t="s">
        <v>53</v>
      </c>
      <c r="AK4298" t="s">
        <v>61</v>
      </c>
      <c r="AL4298">
        <v>111.05</v>
      </c>
      <c r="AM4298">
        <v>7321.05</v>
      </c>
      <c r="AN4298">
        <v>0</v>
      </c>
      <c r="AO4298">
        <v>0</v>
      </c>
      <c r="AP4298">
        <v>3141.63</v>
      </c>
      <c r="AQ4298">
        <v>10462.68</v>
      </c>
      <c r="AR4298">
        <v>3</v>
      </c>
      <c r="AS4298" t="s">
        <v>881</v>
      </c>
      <c r="AT4298" t="s">
        <v>52</v>
      </c>
      <c r="AU4298">
        <v>67</v>
      </c>
      <c r="AV4298">
        <v>6103</v>
      </c>
      <c r="AY4298" t="str">
        <f>IF(AND(Table1[[#This Row],[Contract]]="Month-to-Month", Table1[[#This Row],[Tenure in Months]]&lt;6, Table1[[#This Row],[Payment Method]]="Bank Withdrawal"), "High Risk", IF(OR(Table1[[#This Row],[Contract]]="Month-to-Month", Table1[[#This Row],[Tenure in Months]]&lt;12), "Medium Risk", "Low Risk"))</f>
        <v>Low Risk</v>
      </c>
    </row>
    <row r="4299" spans="1:51" x14ac:dyDescent="0.35">
      <c r="A4299" t="s">
        <v>5499</v>
      </c>
      <c r="B4299" t="s">
        <v>66</v>
      </c>
      <c r="C4299">
        <v>54</v>
      </c>
      <c r="D4299" t="s">
        <v>52</v>
      </c>
      <c r="E4299" t="s">
        <v>52</v>
      </c>
      <c r="F4299" t="s">
        <v>53</v>
      </c>
      <c r="G4299" t="s">
        <v>52</v>
      </c>
      <c r="H4299">
        <v>0</v>
      </c>
      <c r="I4299" t="s">
        <v>54</v>
      </c>
      <c r="J4299" t="s">
        <v>55</v>
      </c>
      <c r="K4299" t="s">
        <v>588</v>
      </c>
      <c r="L4299">
        <v>95037</v>
      </c>
      <c r="M4299">
        <v>37.161543999999999</v>
      </c>
      <c r="N4299">
        <v>-121.649371</v>
      </c>
      <c r="O4299">
        <v>41707</v>
      </c>
      <c r="P4299" t="s">
        <v>57</v>
      </c>
      <c r="Q4299" t="s">
        <v>53</v>
      </c>
      <c r="R4299">
        <v>9</v>
      </c>
      <c r="S4299">
        <v>42</v>
      </c>
      <c r="T4299" t="s">
        <v>58</v>
      </c>
      <c r="U4299" t="s">
        <v>53</v>
      </c>
      <c r="V4299">
        <v>1.31</v>
      </c>
      <c r="W4299" t="s">
        <v>52</v>
      </c>
      <c r="X4299" t="s">
        <v>53</v>
      </c>
      <c r="Y4299" t="s">
        <v>68</v>
      </c>
      <c r="Z4299">
        <v>17</v>
      </c>
      <c r="AA4299" t="s">
        <v>52</v>
      </c>
      <c r="AB4299" t="s">
        <v>52</v>
      </c>
      <c r="AC4299" t="s">
        <v>53</v>
      </c>
      <c r="AD4299" t="s">
        <v>53</v>
      </c>
      <c r="AE4299" t="s">
        <v>53</v>
      </c>
      <c r="AF4299" t="s">
        <v>53</v>
      </c>
      <c r="AG4299" t="s">
        <v>53</v>
      </c>
      <c r="AH4299" t="s">
        <v>53</v>
      </c>
      <c r="AI4299" t="s">
        <v>334</v>
      </c>
      <c r="AJ4299" t="s">
        <v>53</v>
      </c>
      <c r="AK4299" t="s">
        <v>69</v>
      </c>
      <c r="AL4299">
        <v>99</v>
      </c>
      <c r="AM4299">
        <v>4135</v>
      </c>
      <c r="AN4299">
        <v>0</v>
      </c>
      <c r="AO4299">
        <v>0</v>
      </c>
      <c r="AP4299">
        <v>55.02</v>
      </c>
      <c r="AQ4299">
        <v>4190.0200000000004</v>
      </c>
      <c r="AR4299">
        <v>4</v>
      </c>
      <c r="AS4299" t="s">
        <v>881</v>
      </c>
      <c r="AT4299" t="s">
        <v>52</v>
      </c>
      <c r="AU4299">
        <v>76</v>
      </c>
      <c r="AV4299">
        <v>4545</v>
      </c>
      <c r="AY4299" t="str">
        <f>IF(AND(Table1[[#This Row],[Contract]]="Month-to-Month", Table1[[#This Row],[Tenure in Months]]&lt;6, Table1[[#This Row],[Payment Method]]="Bank Withdrawal"), "High Risk", IF(OR(Table1[[#This Row],[Contract]]="Month-to-Month", Table1[[#This Row],[Tenure in Months]]&lt;12), "Medium Risk", "Low Risk"))</f>
        <v>Low Risk</v>
      </c>
    </row>
    <row r="4300" spans="1:51" x14ac:dyDescent="0.35">
      <c r="A4300" t="s">
        <v>5500</v>
      </c>
      <c r="B4300" t="s">
        <v>66</v>
      </c>
      <c r="C4300">
        <v>60</v>
      </c>
      <c r="D4300" t="s">
        <v>52</v>
      </c>
      <c r="E4300" t="s">
        <v>52</v>
      </c>
      <c r="F4300" t="s">
        <v>53</v>
      </c>
      <c r="G4300" t="s">
        <v>53</v>
      </c>
      <c r="H4300">
        <v>3</v>
      </c>
      <c r="I4300" t="s">
        <v>54</v>
      </c>
      <c r="J4300" t="s">
        <v>55</v>
      </c>
      <c r="K4300" t="s">
        <v>4343</v>
      </c>
      <c r="L4300">
        <v>95041</v>
      </c>
      <c r="M4300">
        <v>37.051166000000002</v>
      </c>
      <c r="N4300">
        <v>-122.056194</v>
      </c>
      <c r="O4300">
        <v>77</v>
      </c>
      <c r="P4300" t="s">
        <v>57</v>
      </c>
      <c r="Q4300" t="s">
        <v>53</v>
      </c>
      <c r="R4300">
        <v>3</v>
      </c>
      <c r="S4300">
        <v>31</v>
      </c>
      <c r="T4300" t="s">
        <v>75</v>
      </c>
      <c r="U4300" t="s">
        <v>53</v>
      </c>
      <c r="V4300">
        <v>9.8000000000000007</v>
      </c>
      <c r="W4300" t="s">
        <v>52</v>
      </c>
      <c r="X4300" t="s">
        <v>52</v>
      </c>
      <c r="Y4300" t="s">
        <v>58</v>
      </c>
      <c r="Z4300">
        <v>0</v>
      </c>
      <c r="AA4300" t="s">
        <v>52</v>
      </c>
      <c r="AB4300" t="s">
        <v>52</v>
      </c>
      <c r="AC4300" t="s">
        <v>52</v>
      </c>
      <c r="AD4300" t="s">
        <v>52</v>
      </c>
      <c r="AE4300" t="s">
        <v>52</v>
      </c>
      <c r="AF4300" t="s">
        <v>52</v>
      </c>
      <c r="AG4300" t="s">
        <v>52</v>
      </c>
      <c r="AH4300" t="s">
        <v>52</v>
      </c>
      <c r="AI4300" t="s">
        <v>334</v>
      </c>
      <c r="AJ4300" t="s">
        <v>52</v>
      </c>
      <c r="AK4300" t="s">
        <v>69</v>
      </c>
      <c r="AL4300">
        <v>21</v>
      </c>
      <c r="AM4300">
        <v>697.7</v>
      </c>
      <c r="AN4300">
        <v>0</v>
      </c>
      <c r="AO4300">
        <v>0</v>
      </c>
      <c r="AP4300">
        <v>303.8</v>
      </c>
      <c r="AQ4300">
        <v>1001.5</v>
      </c>
      <c r="AR4300">
        <v>3</v>
      </c>
      <c r="AS4300" t="s">
        <v>881</v>
      </c>
      <c r="AT4300" t="s">
        <v>52</v>
      </c>
      <c r="AU4300">
        <v>24</v>
      </c>
      <c r="AV4300">
        <v>5225</v>
      </c>
      <c r="AY4300" t="str">
        <f>IF(AND(Table1[[#This Row],[Contract]]="Month-to-Month", Table1[[#This Row],[Tenure in Months]]&lt;6, Table1[[#This Row],[Payment Method]]="Bank Withdrawal"), "High Risk", IF(OR(Table1[[#This Row],[Contract]]="Month-to-Month", Table1[[#This Row],[Tenure in Months]]&lt;12), "Medium Risk", "Low Risk"))</f>
        <v>Low Risk</v>
      </c>
    </row>
    <row r="4301" spans="1:51" x14ac:dyDescent="0.35">
      <c r="A4301" t="s">
        <v>5501</v>
      </c>
      <c r="B4301" t="s">
        <v>51</v>
      </c>
      <c r="C4301">
        <v>63</v>
      </c>
      <c r="D4301" t="s">
        <v>52</v>
      </c>
      <c r="E4301" t="s">
        <v>52</v>
      </c>
      <c r="F4301" t="s">
        <v>52</v>
      </c>
      <c r="G4301" t="s">
        <v>52</v>
      </c>
      <c r="H4301">
        <v>0</v>
      </c>
      <c r="I4301" t="s">
        <v>54</v>
      </c>
      <c r="J4301" t="s">
        <v>55</v>
      </c>
      <c r="K4301" t="s">
        <v>4345</v>
      </c>
      <c r="L4301">
        <v>95043</v>
      </c>
      <c r="M4301">
        <v>36.525703</v>
      </c>
      <c r="N4301">
        <v>-120.952122</v>
      </c>
      <c r="O4301">
        <v>813</v>
      </c>
      <c r="P4301" t="s">
        <v>57</v>
      </c>
      <c r="Q4301" t="s">
        <v>52</v>
      </c>
      <c r="R4301">
        <v>0</v>
      </c>
      <c r="S4301">
        <v>7</v>
      </c>
      <c r="T4301" t="s">
        <v>58</v>
      </c>
      <c r="U4301" t="s">
        <v>53</v>
      </c>
      <c r="V4301">
        <v>9.19</v>
      </c>
      <c r="W4301" t="s">
        <v>52</v>
      </c>
      <c r="X4301" t="s">
        <v>52</v>
      </c>
      <c r="Y4301" t="s">
        <v>58</v>
      </c>
      <c r="Z4301">
        <v>0</v>
      </c>
      <c r="AA4301" t="s">
        <v>52</v>
      </c>
      <c r="AB4301" t="s">
        <v>52</v>
      </c>
      <c r="AC4301" t="s">
        <v>52</v>
      </c>
      <c r="AD4301" t="s">
        <v>52</v>
      </c>
      <c r="AE4301" t="s">
        <v>52</v>
      </c>
      <c r="AF4301" t="s">
        <v>52</v>
      </c>
      <c r="AG4301" t="s">
        <v>52</v>
      </c>
      <c r="AH4301" t="s">
        <v>52</v>
      </c>
      <c r="AI4301" t="s">
        <v>60</v>
      </c>
      <c r="AJ4301" t="s">
        <v>53</v>
      </c>
      <c r="AK4301" t="s">
        <v>69</v>
      </c>
      <c r="AL4301">
        <v>19.399999999999999</v>
      </c>
      <c r="AM4301">
        <v>168.65</v>
      </c>
      <c r="AN4301">
        <v>0</v>
      </c>
      <c r="AO4301">
        <v>0</v>
      </c>
      <c r="AP4301">
        <v>64.33</v>
      </c>
      <c r="AQ4301">
        <v>232.98</v>
      </c>
      <c r="AR4301">
        <v>5</v>
      </c>
      <c r="AS4301" t="s">
        <v>881</v>
      </c>
      <c r="AT4301" t="s">
        <v>52</v>
      </c>
      <c r="AU4301">
        <v>56</v>
      </c>
      <c r="AV4301">
        <v>5873</v>
      </c>
      <c r="AY4301" t="str">
        <f>IF(AND(Table1[[#This Row],[Contract]]="Month-to-Month", Table1[[#This Row],[Tenure in Months]]&lt;6, Table1[[#This Row],[Payment Method]]="Bank Withdrawal"), "High Risk", IF(OR(Table1[[#This Row],[Contract]]="Month-to-Month", Table1[[#This Row],[Tenure in Months]]&lt;12), "Medium Risk", "Low Risk"))</f>
        <v>Medium Risk</v>
      </c>
    </row>
    <row r="4302" spans="1:51" x14ac:dyDescent="0.35">
      <c r="A4302" t="s">
        <v>5502</v>
      </c>
      <c r="B4302" t="s">
        <v>51</v>
      </c>
      <c r="C4302">
        <v>23</v>
      </c>
      <c r="D4302" t="s">
        <v>53</v>
      </c>
      <c r="E4302" t="s">
        <v>52</v>
      </c>
      <c r="F4302" t="s">
        <v>53</v>
      </c>
      <c r="G4302" t="s">
        <v>53</v>
      </c>
      <c r="H4302">
        <v>1</v>
      </c>
      <c r="I4302" t="s">
        <v>54</v>
      </c>
      <c r="J4302" t="s">
        <v>55</v>
      </c>
      <c r="K4302" t="s">
        <v>1510</v>
      </c>
      <c r="L4302">
        <v>95046</v>
      </c>
      <c r="M4302">
        <v>37.084696999999998</v>
      </c>
      <c r="N4302">
        <v>-121.60641699999999</v>
      </c>
      <c r="O4302">
        <v>5671</v>
      </c>
      <c r="P4302" t="s">
        <v>57</v>
      </c>
      <c r="Q4302" t="s">
        <v>52</v>
      </c>
      <c r="R4302">
        <v>0</v>
      </c>
      <c r="S4302">
        <v>34</v>
      </c>
      <c r="T4302" t="s">
        <v>75</v>
      </c>
      <c r="U4302" t="s">
        <v>53</v>
      </c>
      <c r="V4302">
        <v>5.39</v>
      </c>
      <c r="W4302" t="s">
        <v>53</v>
      </c>
      <c r="X4302" t="s">
        <v>53</v>
      </c>
      <c r="Y4302" t="s">
        <v>110</v>
      </c>
      <c r="Z4302">
        <v>52</v>
      </c>
      <c r="AA4302" t="s">
        <v>52</v>
      </c>
      <c r="AB4302" t="s">
        <v>52</v>
      </c>
      <c r="AC4302" t="s">
        <v>53</v>
      </c>
      <c r="AD4302" t="s">
        <v>52</v>
      </c>
      <c r="AE4302" t="s">
        <v>53</v>
      </c>
      <c r="AF4302" t="s">
        <v>53</v>
      </c>
      <c r="AG4302" t="s">
        <v>53</v>
      </c>
      <c r="AH4302" t="s">
        <v>53</v>
      </c>
      <c r="AI4302" t="s">
        <v>124</v>
      </c>
      <c r="AJ4302" t="s">
        <v>52</v>
      </c>
      <c r="AK4302" t="s">
        <v>61</v>
      </c>
      <c r="AL4302">
        <v>77.2</v>
      </c>
      <c r="AM4302">
        <v>2753.8</v>
      </c>
      <c r="AN4302">
        <v>0</v>
      </c>
      <c r="AO4302">
        <v>0</v>
      </c>
      <c r="AP4302">
        <v>183.26</v>
      </c>
      <c r="AQ4302">
        <v>2937.06</v>
      </c>
      <c r="AR4302">
        <v>5</v>
      </c>
      <c r="AS4302" t="s">
        <v>881</v>
      </c>
      <c r="AT4302" t="s">
        <v>52</v>
      </c>
      <c r="AU4302">
        <v>58</v>
      </c>
      <c r="AV4302">
        <v>3997</v>
      </c>
      <c r="AY4302" t="str">
        <f>IF(AND(Table1[[#This Row],[Contract]]="Month-to-Month", Table1[[#This Row],[Tenure in Months]]&lt;6, Table1[[#This Row],[Payment Method]]="Bank Withdrawal"), "High Risk", IF(OR(Table1[[#This Row],[Contract]]="Month-to-Month", Table1[[#This Row],[Tenure in Months]]&lt;12), "Medium Risk", "Low Risk"))</f>
        <v>Low Risk</v>
      </c>
    </row>
    <row r="4303" spans="1:51" x14ac:dyDescent="0.35">
      <c r="A4303" t="s">
        <v>5503</v>
      </c>
      <c r="B4303" t="s">
        <v>51</v>
      </c>
      <c r="C4303">
        <v>33</v>
      </c>
      <c r="D4303" t="s">
        <v>52</v>
      </c>
      <c r="E4303" t="s">
        <v>52</v>
      </c>
      <c r="F4303" t="s">
        <v>52</v>
      </c>
      <c r="G4303" t="s">
        <v>52</v>
      </c>
      <c r="H4303">
        <v>0</v>
      </c>
      <c r="I4303" t="s">
        <v>54</v>
      </c>
      <c r="J4303" t="s">
        <v>55</v>
      </c>
      <c r="K4303" t="s">
        <v>2545</v>
      </c>
      <c r="L4303">
        <v>95050</v>
      </c>
      <c r="M4303">
        <v>37.351213999999999</v>
      </c>
      <c r="N4303">
        <v>-121.952417</v>
      </c>
      <c r="O4303">
        <v>36349</v>
      </c>
      <c r="P4303" t="s">
        <v>57</v>
      </c>
      <c r="Q4303" t="s">
        <v>52</v>
      </c>
      <c r="R4303">
        <v>0</v>
      </c>
      <c r="S4303">
        <v>3</v>
      </c>
      <c r="T4303" t="s">
        <v>58</v>
      </c>
      <c r="U4303" t="s">
        <v>53</v>
      </c>
      <c r="V4303">
        <v>2.78</v>
      </c>
      <c r="W4303" t="s">
        <v>52</v>
      </c>
      <c r="X4303" t="s">
        <v>52</v>
      </c>
      <c r="Y4303" t="s">
        <v>58</v>
      </c>
      <c r="Z4303">
        <v>0</v>
      </c>
      <c r="AA4303" t="s">
        <v>52</v>
      </c>
      <c r="AB4303" t="s">
        <v>52</v>
      </c>
      <c r="AC4303" t="s">
        <v>52</v>
      </c>
      <c r="AD4303" t="s">
        <v>52</v>
      </c>
      <c r="AE4303" t="s">
        <v>52</v>
      </c>
      <c r="AF4303" t="s">
        <v>52</v>
      </c>
      <c r="AG4303" t="s">
        <v>52</v>
      </c>
      <c r="AH4303" t="s">
        <v>52</v>
      </c>
      <c r="AI4303" t="s">
        <v>124</v>
      </c>
      <c r="AJ4303" t="s">
        <v>53</v>
      </c>
      <c r="AK4303" t="s">
        <v>69</v>
      </c>
      <c r="AL4303">
        <v>19.45</v>
      </c>
      <c r="AM4303">
        <v>69.25</v>
      </c>
      <c r="AN4303">
        <v>0</v>
      </c>
      <c r="AO4303">
        <v>0</v>
      </c>
      <c r="AP4303">
        <v>8.34</v>
      </c>
      <c r="AQ4303">
        <v>77.59</v>
      </c>
      <c r="AR4303">
        <v>4</v>
      </c>
      <c r="AS4303" t="s">
        <v>883</v>
      </c>
      <c r="AT4303" t="s">
        <v>52</v>
      </c>
      <c r="AU4303">
        <v>32</v>
      </c>
      <c r="AV4303">
        <v>2787</v>
      </c>
      <c r="AY4303" t="str">
        <f>IF(AND(Table1[[#This Row],[Contract]]="Month-to-Month", Table1[[#This Row],[Tenure in Months]]&lt;6, Table1[[#This Row],[Payment Method]]="Bank Withdrawal"), "High Risk", IF(OR(Table1[[#This Row],[Contract]]="Month-to-Month", Table1[[#This Row],[Tenure in Months]]&lt;12), "Medium Risk", "Low Risk"))</f>
        <v>Medium Risk</v>
      </c>
    </row>
    <row r="4304" spans="1:51" x14ac:dyDescent="0.35">
      <c r="A4304" t="s">
        <v>5504</v>
      </c>
      <c r="B4304" t="s">
        <v>66</v>
      </c>
      <c r="C4304">
        <v>21</v>
      </c>
      <c r="D4304" t="s">
        <v>53</v>
      </c>
      <c r="E4304" t="s">
        <v>52</v>
      </c>
      <c r="F4304" t="s">
        <v>53</v>
      </c>
      <c r="G4304" t="s">
        <v>53</v>
      </c>
      <c r="H4304">
        <v>1</v>
      </c>
      <c r="I4304" t="s">
        <v>54</v>
      </c>
      <c r="J4304" t="s">
        <v>55</v>
      </c>
      <c r="K4304" t="s">
        <v>2545</v>
      </c>
      <c r="L4304">
        <v>95051</v>
      </c>
      <c r="M4304">
        <v>37.348129</v>
      </c>
      <c r="N4304">
        <v>-121.98469</v>
      </c>
      <c r="O4304">
        <v>52986</v>
      </c>
      <c r="P4304" t="s">
        <v>57</v>
      </c>
      <c r="Q4304" t="s">
        <v>53</v>
      </c>
      <c r="R4304">
        <v>4</v>
      </c>
      <c r="S4304">
        <v>19</v>
      </c>
      <c r="T4304" t="s">
        <v>72</v>
      </c>
      <c r="U4304" t="s">
        <v>52</v>
      </c>
      <c r="V4304">
        <v>0</v>
      </c>
      <c r="W4304" t="s">
        <v>52</v>
      </c>
      <c r="X4304" t="s">
        <v>53</v>
      </c>
      <c r="Y4304" t="s">
        <v>110</v>
      </c>
      <c r="Z4304">
        <v>85</v>
      </c>
      <c r="AA4304" t="s">
        <v>52</v>
      </c>
      <c r="AB4304" t="s">
        <v>52</v>
      </c>
      <c r="AC4304" t="s">
        <v>52</v>
      </c>
      <c r="AD4304" t="s">
        <v>52</v>
      </c>
      <c r="AE4304" t="s">
        <v>52</v>
      </c>
      <c r="AF4304" t="s">
        <v>52</v>
      </c>
      <c r="AG4304" t="s">
        <v>52</v>
      </c>
      <c r="AH4304" t="s">
        <v>53</v>
      </c>
      <c r="AI4304" t="s">
        <v>60</v>
      </c>
      <c r="AJ4304" t="s">
        <v>53</v>
      </c>
      <c r="AK4304" t="s">
        <v>69</v>
      </c>
      <c r="AL4304">
        <v>24.85</v>
      </c>
      <c r="AM4304">
        <v>434.8</v>
      </c>
      <c r="AN4304">
        <v>0</v>
      </c>
      <c r="AO4304">
        <v>0</v>
      </c>
      <c r="AP4304">
        <v>0</v>
      </c>
      <c r="AQ4304">
        <v>434.8</v>
      </c>
      <c r="AR4304">
        <v>5</v>
      </c>
      <c r="AS4304" t="s">
        <v>881</v>
      </c>
      <c r="AT4304" t="s">
        <v>52</v>
      </c>
      <c r="AU4304">
        <v>39</v>
      </c>
      <c r="AV4304">
        <v>2958</v>
      </c>
      <c r="AY4304" t="str">
        <f>IF(AND(Table1[[#This Row],[Contract]]="Month-to-Month", Table1[[#This Row],[Tenure in Months]]&lt;6, Table1[[#This Row],[Payment Method]]="Bank Withdrawal"), "High Risk", IF(OR(Table1[[#This Row],[Contract]]="Month-to-Month", Table1[[#This Row],[Tenure in Months]]&lt;12), "Medium Risk", "Low Risk"))</f>
        <v>Medium Risk</v>
      </c>
    </row>
    <row r="4305" spans="1:51" x14ac:dyDescent="0.35">
      <c r="A4305" t="s">
        <v>5505</v>
      </c>
      <c r="B4305" t="s">
        <v>51</v>
      </c>
      <c r="C4305">
        <v>32</v>
      </c>
      <c r="D4305" t="s">
        <v>52</v>
      </c>
      <c r="E4305" t="s">
        <v>52</v>
      </c>
      <c r="F4305" t="s">
        <v>52</v>
      </c>
      <c r="G4305" t="s">
        <v>52</v>
      </c>
      <c r="H4305">
        <v>0</v>
      </c>
      <c r="I4305" t="s">
        <v>54</v>
      </c>
      <c r="J4305" t="s">
        <v>55</v>
      </c>
      <c r="K4305" t="s">
        <v>1753</v>
      </c>
      <c r="L4305">
        <v>95062</v>
      </c>
      <c r="M4305">
        <v>36.974575000000002</v>
      </c>
      <c r="N4305">
        <v>-121.99114899999999</v>
      </c>
      <c r="O4305">
        <v>36631</v>
      </c>
      <c r="P4305" t="s">
        <v>57</v>
      </c>
      <c r="Q4305" t="s">
        <v>52</v>
      </c>
      <c r="R4305">
        <v>0</v>
      </c>
      <c r="S4305">
        <v>3</v>
      </c>
      <c r="T4305" t="s">
        <v>58</v>
      </c>
      <c r="U4305" t="s">
        <v>52</v>
      </c>
      <c r="V4305">
        <v>0</v>
      </c>
      <c r="W4305" t="s">
        <v>52</v>
      </c>
      <c r="X4305" t="s">
        <v>53</v>
      </c>
      <c r="Y4305" t="s">
        <v>110</v>
      </c>
      <c r="Z4305">
        <v>25</v>
      </c>
      <c r="AA4305" t="s">
        <v>53</v>
      </c>
      <c r="AB4305" t="s">
        <v>52</v>
      </c>
      <c r="AC4305" t="s">
        <v>53</v>
      </c>
      <c r="AD4305" t="s">
        <v>53</v>
      </c>
      <c r="AE4305" t="s">
        <v>52</v>
      </c>
      <c r="AF4305" t="s">
        <v>52</v>
      </c>
      <c r="AG4305" t="s">
        <v>52</v>
      </c>
      <c r="AH4305" t="s">
        <v>53</v>
      </c>
      <c r="AI4305" t="s">
        <v>60</v>
      </c>
      <c r="AJ4305" t="s">
        <v>52</v>
      </c>
      <c r="AK4305" t="s">
        <v>69</v>
      </c>
      <c r="AL4305">
        <v>41.35</v>
      </c>
      <c r="AM4305">
        <v>107.25</v>
      </c>
      <c r="AN4305">
        <v>0</v>
      </c>
      <c r="AO4305">
        <v>0</v>
      </c>
      <c r="AP4305">
        <v>0</v>
      </c>
      <c r="AQ4305">
        <v>107.25</v>
      </c>
      <c r="AR4305">
        <v>3</v>
      </c>
      <c r="AS4305" t="s">
        <v>883</v>
      </c>
      <c r="AT4305" t="s">
        <v>52</v>
      </c>
      <c r="AU4305">
        <v>46</v>
      </c>
      <c r="AV4305">
        <v>5534</v>
      </c>
      <c r="AY4305" t="str">
        <f>IF(AND(Table1[[#This Row],[Contract]]="Month-to-Month", Table1[[#This Row],[Tenure in Months]]&lt;6, Table1[[#This Row],[Payment Method]]="Bank Withdrawal"), "High Risk", IF(OR(Table1[[#This Row],[Contract]]="Month-to-Month", Table1[[#This Row],[Tenure in Months]]&lt;12), "Medium Risk", "Low Risk"))</f>
        <v>Medium Risk</v>
      </c>
    </row>
    <row r="4306" spans="1:51" x14ac:dyDescent="0.35">
      <c r="A4306" t="s">
        <v>5506</v>
      </c>
      <c r="B4306" t="s">
        <v>51</v>
      </c>
      <c r="C4306">
        <v>59</v>
      </c>
      <c r="D4306" t="s">
        <v>52</v>
      </c>
      <c r="E4306" t="s">
        <v>52</v>
      </c>
      <c r="F4306" t="s">
        <v>53</v>
      </c>
      <c r="G4306" t="s">
        <v>52</v>
      </c>
      <c r="H4306">
        <v>0</v>
      </c>
      <c r="I4306" t="s">
        <v>54</v>
      </c>
      <c r="J4306" t="s">
        <v>55</v>
      </c>
      <c r="K4306" t="s">
        <v>1753</v>
      </c>
      <c r="L4306">
        <v>95064</v>
      </c>
      <c r="M4306">
        <v>37.007882000000002</v>
      </c>
      <c r="N4306">
        <v>-122.06597499999999</v>
      </c>
      <c r="O4306">
        <v>4563</v>
      </c>
      <c r="P4306" t="s">
        <v>57</v>
      </c>
      <c r="Q4306" t="s">
        <v>53</v>
      </c>
      <c r="R4306">
        <v>3</v>
      </c>
      <c r="S4306">
        <v>46</v>
      </c>
      <c r="T4306" t="s">
        <v>58</v>
      </c>
      <c r="U4306" t="s">
        <v>53</v>
      </c>
      <c r="V4306">
        <v>16.07</v>
      </c>
      <c r="W4306" t="s">
        <v>52</v>
      </c>
      <c r="X4306" t="s">
        <v>52</v>
      </c>
      <c r="Y4306" t="s">
        <v>58</v>
      </c>
      <c r="Z4306">
        <v>0</v>
      </c>
      <c r="AA4306" t="s">
        <v>52</v>
      </c>
      <c r="AB4306" t="s">
        <v>52</v>
      </c>
      <c r="AC4306" t="s">
        <v>52</v>
      </c>
      <c r="AD4306" t="s">
        <v>52</v>
      </c>
      <c r="AE4306" t="s">
        <v>52</v>
      </c>
      <c r="AF4306" t="s">
        <v>52</v>
      </c>
      <c r="AG4306" t="s">
        <v>52</v>
      </c>
      <c r="AH4306" t="s">
        <v>52</v>
      </c>
      <c r="AI4306" t="s">
        <v>60</v>
      </c>
      <c r="AJ4306" t="s">
        <v>52</v>
      </c>
      <c r="AK4306" t="s">
        <v>61</v>
      </c>
      <c r="AL4306">
        <v>19.600000000000001</v>
      </c>
      <c r="AM4306">
        <v>851.2</v>
      </c>
      <c r="AN4306">
        <v>0</v>
      </c>
      <c r="AO4306">
        <v>0</v>
      </c>
      <c r="AP4306">
        <v>739.22</v>
      </c>
      <c r="AQ4306">
        <v>1590.42</v>
      </c>
      <c r="AR4306">
        <v>5</v>
      </c>
      <c r="AS4306" t="s">
        <v>881</v>
      </c>
      <c r="AT4306" t="s">
        <v>52</v>
      </c>
      <c r="AU4306">
        <v>59</v>
      </c>
      <c r="AV4306">
        <v>5092</v>
      </c>
      <c r="AY4306" t="str">
        <f>IF(AND(Table1[[#This Row],[Contract]]="Month-to-Month", Table1[[#This Row],[Tenure in Months]]&lt;6, Table1[[#This Row],[Payment Method]]="Bank Withdrawal"), "High Risk", IF(OR(Table1[[#This Row],[Contract]]="Month-to-Month", Table1[[#This Row],[Tenure in Months]]&lt;12), "Medium Risk", "Low Risk"))</f>
        <v>Medium Risk</v>
      </c>
    </row>
    <row r="4307" spans="1:51" x14ac:dyDescent="0.35">
      <c r="A4307" t="s">
        <v>5507</v>
      </c>
      <c r="B4307" t="s">
        <v>66</v>
      </c>
      <c r="C4307">
        <v>47</v>
      </c>
      <c r="D4307" t="s">
        <v>52</v>
      </c>
      <c r="E4307" t="s">
        <v>52</v>
      </c>
      <c r="F4307" t="s">
        <v>53</v>
      </c>
      <c r="G4307" t="s">
        <v>53</v>
      </c>
      <c r="H4307">
        <v>1</v>
      </c>
      <c r="I4307" t="s">
        <v>54</v>
      </c>
      <c r="J4307" t="s">
        <v>55</v>
      </c>
      <c r="K4307" t="s">
        <v>1512</v>
      </c>
      <c r="L4307">
        <v>95066</v>
      </c>
      <c r="M4307">
        <v>37.070177000000001</v>
      </c>
      <c r="N4307">
        <v>-122.010077</v>
      </c>
      <c r="O4307">
        <v>14574</v>
      </c>
      <c r="P4307" t="s">
        <v>57</v>
      </c>
      <c r="Q4307" t="s">
        <v>53</v>
      </c>
      <c r="R4307">
        <v>7</v>
      </c>
      <c r="S4307">
        <v>69</v>
      </c>
      <c r="T4307" t="s">
        <v>58</v>
      </c>
      <c r="U4307" t="s">
        <v>53</v>
      </c>
      <c r="V4307">
        <v>38.92</v>
      </c>
      <c r="W4307" t="s">
        <v>53</v>
      </c>
      <c r="X4307" t="s">
        <v>53</v>
      </c>
      <c r="Y4307" t="s">
        <v>68</v>
      </c>
      <c r="Z4307">
        <v>16</v>
      </c>
      <c r="AA4307" t="s">
        <v>53</v>
      </c>
      <c r="AB4307" t="s">
        <v>52</v>
      </c>
      <c r="AC4307" t="s">
        <v>53</v>
      </c>
      <c r="AD4307" t="s">
        <v>52</v>
      </c>
      <c r="AE4307" t="s">
        <v>52</v>
      </c>
      <c r="AF4307" t="s">
        <v>52</v>
      </c>
      <c r="AG4307" t="s">
        <v>52</v>
      </c>
      <c r="AH4307" t="s">
        <v>52</v>
      </c>
      <c r="AI4307" t="s">
        <v>124</v>
      </c>
      <c r="AJ4307" t="s">
        <v>52</v>
      </c>
      <c r="AK4307" t="s">
        <v>61</v>
      </c>
      <c r="AL4307">
        <v>84.45</v>
      </c>
      <c r="AM4307">
        <v>5848.6</v>
      </c>
      <c r="AN4307">
        <v>0</v>
      </c>
      <c r="AO4307">
        <v>40</v>
      </c>
      <c r="AP4307">
        <v>2685.48</v>
      </c>
      <c r="AQ4307">
        <v>8574.08</v>
      </c>
      <c r="AR4307">
        <v>3</v>
      </c>
      <c r="AS4307" t="s">
        <v>881</v>
      </c>
      <c r="AT4307" t="s">
        <v>52</v>
      </c>
      <c r="AU4307">
        <v>49</v>
      </c>
      <c r="AV4307">
        <v>5629</v>
      </c>
      <c r="AY4307" t="str">
        <f>IF(AND(Table1[[#This Row],[Contract]]="Month-to-Month", Table1[[#This Row],[Tenure in Months]]&lt;6, Table1[[#This Row],[Payment Method]]="Bank Withdrawal"), "High Risk", IF(OR(Table1[[#This Row],[Contract]]="Month-to-Month", Table1[[#This Row],[Tenure in Months]]&lt;12), "Medium Risk", "Low Risk"))</f>
        <v>Low Risk</v>
      </c>
    </row>
    <row r="4308" spans="1:51" x14ac:dyDescent="0.35">
      <c r="A4308" t="s">
        <v>5508</v>
      </c>
      <c r="B4308" t="s">
        <v>51</v>
      </c>
      <c r="C4308">
        <v>31</v>
      </c>
      <c r="D4308" t="s">
        <v>52</v>
      </c>
      <c r="E4308" t="s">
        <v>52</v>
      </c>
      <c r="F4308" t="s">
        <v>52</v>
      </c>
      <c r="G4308" t="s">
        <v>52</v>
      </c>
      <c r="H4308">
        <v>0</v>
      </c>
      <c r="I4308" t="s">
        <v>54</v>
      </c>
      <c r="J4308" t="s">
        <v>55</v>
      </c>
      <c r="K4308" t="s">
        <v>1755</v>
      </c>
      <c r="L4308">
        <v>95070</v>
      </c>
      <c r="M4308">
        <v>37.257772000000003</v>
      </c>
      <c r="N4308">
        <v>-122.051824</v>
      </c>
      <c r="O4308">
        <v>30589</v>
      </c>
      <c r="P4308" t="s">
        <v>57</v>
      </c>
      <c r="Q4308" t="s">
        <v>52</v>
      </c>
      <c r="R4308">
        <v>0</v>
      </c>
      <c r="S4308">
        <v>5</v>
      </c>
      <c r="T4308" t="s">
        <v>58</v>
      </c>
      <c r="U4308" t="s">
        <v>53</v>
      </c>
      <c r="V4308">
        <v>7.83</v>
      </c>
      <c r="W4308" t="s">
        <v>52</v>
      </c>
      <c r="X4308" t="s">
        <v>52</v>
      </c>
      <c r="Y4308" t="s">
        <v>58</v>
      </c>
      <c r="Z4308">
        <v>0</v>
      </c>
      <c r="AA4308" t="s">
        <v>52</v>
      </c>
      <c r="AB4308" t="s">
        <v>52</v>
      </c>
      <c r="AC4308" t="s">
        <v>52</v>
      </c>
      <c r="AD4308" t="s">
        <v>52</v>
      </c>
      <c r="AE4308" t="s">
        <v>52</v>
      </c>
      <c r="AF4308" t="s">
        <v>52</v>
      </c>
      <c r="AG4308" t="s">
        <v>52</v>
      </c>
      <c r="AH4308" t="s">
        <v>52</v>
      </c>
      <c r="AI4308" t="s">
        <v>60</v>
      </c>
      <c r="AJ4308" t="s">
        <v>52</v>
      </c>
      <c r="AK4308" t="s">
        <v>69</v>
      </c>
      <c r="AL4308">
        <v>20.25</v>
      </c>
      <c r="AM4308">
        <v>109.8</v>
      </c>
      <c r="AN4308">
        <v>0</v>
      </c>
      <c r="AO4308">
        <v>0</v>
      </c>
      <c r="AP4308">
        <v>39.15</v>
      </c>
      <c r="AQ4308">
        <v>148.94999999999999</v>
      </c>
      <c r="AR4308">
        <v>3</v>
      </c>
      <c r="AS4308" t="s">
        <v>881</v>
      </c>
      <c r="AT4308" t="s">
        <v>52</v>
      </c>
      <c r="AU4308">
        <v>44</v>
      </c>
      <c r="AV4308">
        <v>5064</v>
      </c>
      <c r="AY4308" t="str">
        <f>IF(AND(Table1[[#This Row],[Contract]]="Month-to-Month", Table1[[#This Row],[Tenure in Months]]&lt;6, Table1[[#This Row],[Payment Method]]="Bank Withdrawal"), "High Risk", IF(OR(Table1[[#This Row],[Contract]]="Month-to-Month", Table1[[#This Row],[Tenure in Months]]&lt;12), "Medium Risk", "Low Risk"))</f>
        <v>Medium Risk</v>
      </c>
    </row>
    <row r="4309" spans="1:51" x14ac:dyDescent="0.35">
      <c r="A4309" t="s">
        <v>5509</v>
      </c>
      <c r="B4309" t="s">
        <v>51</v>
      </c>
      <c r="C4309">
        <v>20</v>
      </c>
      <c r="D4309" t="s">
        <v>53</v>
      </c>
      <c r="E4309" t="s">
        <v>52</v>
      </c>
      <c r="F4309" t="s">
        <v>52</v>
      </c>
      <c r="G4309" t="s">
        <v>52</v>
      </c>
      <c r="H4309">
        <v>0</v>
      </c>
      <c r="I4309" t="s">
        <v>54</v>
      </c>
      <c r="J4309" t="s">
        <v>55</v>
      </c>
      <c r="K4309" t="s">
        <v>4356</v>
      </c>
      <c r="L4309">
        <v>95073</v>
      </c>
      <c r="M4309">
        <v>37.023668999999998</v>
      </c>
      <c r="N4309">
        <v>-121.946461</v>
      </c>
      <c r="O4309">
        <v>9823</v>
      </c>
      <c r="P4309" t="s">
        <v>57</v>
      </c>
      <c r="Q4309" t="s">
        <v>52</v>
      </c>
      <c r="R4309">
        <v>0</v>
      </c>
      <c r="S4309">
        <v>1</v>
      </c>
      <c r="T4309" t="s">
        <v>58</v>
      </c>
      <c r="U4309" t="s">
        <v>53</v>
      </c>
      <c r="V4309">
        <v>27.88</v>
      </c>
      <c r="W4309" t="s">
        <v>52</v>
      </c>
      <c r="X4309" t="s">
        <v>52</v>
      </c>
      <c r="Y4309" t="s">
        <v>58</v>
      </c>
      <c r="Z4309">
        <v>0</v>
      </c>
      <c r="AA4309" t="s">
        <v>52</v>
      </c>
      <c r="AB4309" t="s">
        <v>52</v>
      </c>
      <c r="AC4309" t="s">
        <v>52</v>
      </c>
      <c r="AD4309" t="s">
        <v>52</v>
      </c>
      <c r="AE4309" t="s">
        <v>52</v>
      </c>
      <c r="AF4309" t="s">
        <v>52</v>
      </c>
      <c r="AG4309" t="s">
        <v>52</v>
      </c>
      <c r="AH4309" t="s">
        <v>52</v>
      </c>
      <c r="AI4309" t="s">
        <v>60</v>
      </c>
      <c r="AJ4309" t="s">
        <v>52</v>
      </c>
      <c r="AK4309" t="s">
        <v>61</v>
      </c>
      <c r="AL4309">
        <v>19.649999999999999</v>
      </c>
      <c r="AM4309">
        <v>19.649999999999999</v>
      </c>
      <c r="AN4309">
        <v>0</v>
      </c>
      <c r="AO4309">
        <v>0</v>
      </c>
      <c r="AP4309">
        <v>27.88</v>
      </c>
      <c r="AQ4309">
        <v>47.53</v>
      </c>
      <c r="AR4309">
        <v>3</v>
      </c>
      <c r="AS4309" t="s">
        <v>883</v>
      </c>
      <c r="AT4309" t="s">
        <v>52</v>
      </c>
      <c r="AU4309">
        <v>79</v>
      </c>
      <c r="AV4309">
        <v>3625</v>
      </c>
      <c r="AY4309" t="str">
        <f>IF(AND(Table1[[#This Row],[Contract]]="Month-to-Month", Table1[[#This Row],[Tenure in Months]]&lt;6, Table1[[#This Row],[Payment Method]]="Bank Withdrawal"), "High Risk", IF(OR(Table1[[#This Row],[Contract]]="Month-to-Month", Table1[[#This Row],[Tenure in Months]]&lt;12), "Medium Risk", "Low Risk"))</f>
        <v>High Risk</v>
      </c>
    </row>
    <row r="4310" spans="1:51" x14ac:dyDescent="0.35">
      <c r="A4310" t="s">
        <v>5510</v>
      </c>
      <c r="B4310" t="s">
        <v>51</v>
      </c>
      <c r="C4310">
        <v>28</v>
      </c>
      <c r="D4310" t="s">
        <v>53</v>
      </c>
      <c r="E4310" t="s">
        <v>52</v>
      </c>
      <c r="F4310" t="s">
        <v>52</v>
      </c>
      <c r="G4310" t="s">
        <v>52</v>
      </c>
      <c r="H4310">
        <v>0</v>
      </c>
      <c r="I4310" t="s">
        <v>54</v>
      </c>
      <c r="J4310" t="s">
        <v>55</v>
      </c>
      <c r="K4310" t="s">
        <v>3311</v>
      </c>
      <c r="L4310">
        <v>95076</v>
      </c>
      <c r="M4310">
        <v>36.931654000000002</v>
      </c>
      <c r="N4310">
        <v>-121.75238299999999</v>
      </c>
      <c r="O4310">
        <v>81141</v>
      </c>
      <c r="P4310" t="s">
        <v>57</v>
      </c>
      <c r="Q4310" t="s">
        <v>52</v>
      </c>
      <c r="R4310">
        <v>0</v>
      </c>
      <c r="S4310">
        <v>26</v>
      </c>
      <c r="T4310" t="s">
        <v>75</v>
      </c>
      <c r="U4310" t="s">
        <v>53</v>
      </c>
      <c r="V4310">
        <v>31.53</v>
      </c>
      <c r="W4310" t="s">
        <v>52</v>
      </c>
      <c r="X4310" t="s">
        <v>52</v>
      </c>
      <c r="Y4310" t="s">
        <v>58</v>
      </c>
      <c r="Z4310">
        <v>0</v>
      </c>
      <c r="AA4310" t="s">
        <v>52</v>
      </c>
      <c r="AB4310" t="s">
        <v>52</v>
      </c>
      <c r="AC4310" t="s">
        <v>52</v>
      </c>
      <c r="AD4310" t="s">
        <v>52</v>
      </c>
      <c r="AE4310" t="s">
        <v>52</v>
      </c>
      <c r="AF4310" t="s">
        <v>52</v>
      </c>
      <c r="AG4310" t="s">
        <v>52</v>
      </c>
      <c r="AH4310" t="s">
        <v>52</v>
      </c>
      <c r="AI4310" t="s">
        <v>124</v>
      </c>
      <c r="AJ4310" t="s">
        <v>53</v>
      </c>
      <c r="AK4310" t="s">
        <v>69</v>
      </c>
      <c r="AL4310">
        <v>20.65</v>
      </c>
      <c r="AM4310">
        <v>595.5</v>
      </c>
      <c r="AN4310">
        <v>0</v>
      </c>
      <c r="AO4310">
        <v>0</v>
      </c>
      <c r="AP4310">
        <v>819.78</v>
      </c>
      <c r="AQ4310">
        <v>1415.28</v>
      </c>
      <c r="AR4310">
        <v>3</v>
      </c>
      <c r="AS4310" t="s">
        <v>881</v>
      </c>
      <c r="AT4310" t="s">
        <v>52</v>
      </c>
      <c r="AU4310">
        <v>79</v>
      </c>
      <c r="AV4310">
        <v>2194</v>
      </c>
      <c r="AY4310" t="str">
        <f>IF(AND(Table1[[#This Row],[Contract]]="Month-to-Month", Table1[[#This Row],[Tenure in Months]]&lt;6, Table1[[#This Row],[Payment Method]]="Bank Withdrawal"), "High Risk", IF(OR(Table1[[#This Row],[Contract]]="Month-to-Month", Table1[[#This Row],[Tenure in Months]]&lt;12), "Medium Risk", "Low Risk"))</f>
        <v>Low Risk</v>
      </c>
    </row>
    <row r="4311" spans="1:51" x14ac:dyDescent="0.35">
      <c r="A4311" t="s">
        <v>5511</v>
      </c>
      <c r="B4311" t="s">
        <v>51</v>
      </c>
      <c r="C4311">
        <v>21</v>
      </c>
      <c r="D4311" t="s">
        <v>53</v>
      </c>
      <c r="E4311" t="s">
        <v>52</v>
      </c>
      <c r="F4311" t="s">
        <v>52</v>
      </c>
      <c r="G4311" t="s">
        <v>52</v>
      </c>
      <c r="H4311">
        <v>0</v>
      </c>
      <c r="I4311" t="s">
        <v>54</v>
      </c>
      <c r="J4311" t="s">
        <v>55</v>
      </c>
      <c r="K4311" t="s">
        <v>216</v>
      </c>
      <c r="L4311">
        <v>95111</v>
      </c>
      <c r="M4311">
        <v>37.284264999999998</v>
      </c>
      <c r="N4311">
        <v>-121.827673</v>
      </c>
      <c r="O4311">
        <v>57748</v>
      </c>
      <c r="P4311" t="s">
        <v>57</v>
      </c>
      <c r="Q4311" t="s">
        <v>52</v>
      </c>
      <c r="R4311">
        <v>0</v>
      </c>
      <c r="S4311">
        <v>25</v>
      </c>
      <c r="T4311" t="s">
        <v>75</v>
      </c>
      <c r="U4311" t="s">
        <v>53</v>
      </c>
      <c r="V4311">
        <v>4.9400000000000004</v>
      </c>
      <c r="W4311" t="s">
        <v>52</v>
      </c>
      <c r="X4311" t="s">
        <v>53</v>
      </c>
      <c r="Y4311" t="s">
        <v>68</v>
      </c>
      <c r="Z4311">
        <v>51</v>
      </c>
      <c r="AA4311" t="s">
        <v>52</v>
      </c>
      <c r="AB4311" t="s">
        <v>52</v>
      </c>
      <c r="AC4311" t="s">
        <v>53</v>
      </c>
      <c r="AD4311" t="s">
        <v>53</v>
      </c>
      <c r="AE4311" t="s">
        <v>53</v>
      </c>
      <c r="AF4311" t="s">
        <v>53</v>
      </c>
      <c r="AG4311" t="s">
        <v>53</v>
      </c>
      <c r="AH4311" t="s">
        <v>53</v>
      </c>
      <c r="AI4311" t="s">
        <v>334</v>
      </c>
      <c r="AJ4311" t="s">
        <v>52</v>
      </c>
      <c r="AK4311" t="s">
        <v>61</v>
      </c>
      <c r="AL4311">
        <v>99.3</v>
      </c>
      <c r="AM4311">
        <v>2513.5</v>
      </c>
      <c r="AN4311">
        <v>0</v>
      </c>
      <c r="AO4311">
        <v>0</v>
      </c>
      <c r="AP4311">
        <v>123.5</v>
      </c>
      <c r="AQ4311">
        <v>2637</v>
      </c>
      <c r="AR4311">
        <v>4</v>
      </c>
      <c r="AS4311" t="s">
        <v>881</v>
      </c>
      <c r="AT4311" t="s">
        <v>52</v>
      </c>
      <c r="AU4311">
        <v>23</v>
      </c>
      <c r="AV4311">
        <v>3847</v>
      </c>
      <c r="AY4311" t="str">
        <f>IF(AND(Table1[[#This Row],[Contract]]="Month-to-Month", Table1[[#This Row],[Tenure in Months]]&lt;6, Table1[[#This Row],[Payment Method]]="Bank Withdrawal"), "High Risk", IF(OR(Table1[[#This Row],[Contract]]="Month-to-Month", Table1[[#This Row],[Tenure in Months]]&lt;12), "Medium Risk", "Low Risk"))</f>
        <v>Low Risk</v>
      </c>
    </row>
    <row r="4312" spans="1:51" x14ac:dyDescent="0.35">
      <c r="A4312" t="s">
        <v>5512</v>
      </c>
      <c r="B4312" t="s">
        <v>51</v>
      </c>
      <c r="C4312">
        <v>47</v>
      </c>
      <c r="D4312" t="s">
        <v>52</v>
      </c>
      <c r="E4312" t="s">
        <v>52</v>
      </c>
      <c r="F4312" t="s">
        <v>53</v>
      </c>
      <c r="G4312" t="s">
        <v>53</v>
      </c>
      <c r="H4312">
        <v>2</v>
      </c>
      <c r="I4312" t="s">
        <v>54</v>
      </c>
      <c r="J4312" t="s">
        <v>55</v>
      </c>
      <c r="K4312" t="s">
        <v>216</v>
      </c>
      <c r="L4312">
        <v>95112</v>
      </c>
      <c r="M4312">
        <v>37.343826999999997</v>
      </c>
      <c r="N4312">
        <v>-121.88311899999999</v>
      </c>
      <c r="O4312">
        <v>52334</v>
      </c>
      <c r="P4312" t="s">
        <v>57</v>
      </c>
      <c r="Q4312" t="s">
        <v>53</v>
      </c>
      <c r="R4312">
        <v>4</v>
      </c>
      <c r="S4312">
        <v>64</v>
      </c>
      <c r="T4312" t="s">
        <v>58</v>
      </c>
      <c r="U4312" t="s">
        <v>53</v>
      </c>
      <c r="V4312">
        <v>49.49</v>
      </c>
      <c r="W4312" t="s">
        <v>52</v>
      </c>
      <c r="X4312" t="s">
        <v>53</v>
      </c>
      <c r="Y4312" t="s">
        <v>68</v>
      </c>
      <c r="Z4312">
        <v>12</v>
      </c>
      <c r="AA4312" t="s">
        <v>53</v>
      </c>
      <c r="AB4312" t="s">
        <v>53</v>
      </c>
      <c r="AC4312" t="s">
        <v>52</v>
      </c>
      <c r="AD4312" t="s">
        <v>52</v>
      </c>
      <c r="AE4312" t="s">
        <v>52</v>
      </c>
      <c r="AF4312" t="s">
        <v>52</v>
      </c>
      <c r="AG4312" t="s">
        <v>52</v>
      </c>
      <c r="AH4312" t="s">
        <v>53</v>
      </c>
      <c r="AI4312" t="s">
        <v>60</v>
      </c>
      <c r="AJ4312" t="s">
        <v>52</v>
      </c>
      <c r="AK4312" t="s">
        <v>61</v>
      </c>
      <c r="AL4312">
        <v>81.05</v>
      </c>
      <c r="AM4312">
        <v>5135.3500000000004</v>
      </c>
      <c r="AN4312">
        <v>0</v>
      </c>
      <c r="AO4312">
        <v>0</v>
      </c>
      <c r="AP4312">
        <v>3167.36</v>
      </c>
      <c r="AQ4312">
        <v>8302.7099999999991</v>
      </c>
      <c r="AR4312">
        <v>3</v>
      </c>
      <c r="AS4312" t="s">
        <v>881</v>
      </c>
      <c r="AT4312" t="s">
        <v>52</v>
      </c>
      <c r="AU4312">
        <v>48</v>
      </c>
      <c r="AV4312">
        <v>5168</v>
      </c>
      <c r="AY4312" t="str">
        <f>IF(AND(Table1[[#This Row],[Contract]]="Month-to-Month", Table1[[#This Row],[Tenure in Months]]&lt;6, Table1[[#This Row],[Payment Method]]="Bank Withdrawal"), "High Risk", IF(OR(Table1[[#This Row],[Contract]]="Month-to-Month", Table1[[#This Row],[Tenure in Months]]&lt;12), "Medium Risk", "Low Risk"))</f>
        <v>Medium Risk</v>
      </c>
    </row>
    <row r="4313" spans="1:51" x14ac:dyDescent="0.35">
      <c r="A4313" t="s">
        <v>5513</v>
      </c>
      <c r="B4313" t="s">
        <v>51</v>
      </c>
      <c r="C4313">
        <v>31</v>
      </c>
      <c r="D4313" t="s">
        <v>52</v>
      </c>
      <c r="E4313" t="s">
        <v>52</v>
      </c>
      <c r="F4313" t="s">
        <v>53</v>
      </c>
      <c r="G4313" t="s">
        <v>53</v>
      </c>
      <c r="H4313">
        <v>1</v>
      </c>
      <c r="I4313" t="s">
        <v>54</v>
      </c>
      <c r="J4313" t="s">
        <v>55</v>
      </c>
      <c r="K4313" t="s">
        <v>216</v>
      </c>
      <c r="L4313">
        <v>95113</v>
      </c>
      <c r="M4313">
        <v>37.333851000000003</v>
      </c>
      <c r="N4313">
        <v>-121.891147</v>
      </c>
      <c r="O4313">
        <v>561</v>
      </c>
      <c r="P4313" t="s">
        <v>57</v>
      </c>
      <c r="Q4313" t="s">
        <v>53</v>
      </c>
      <c r="R4313">
        <v>4</v>
      </c>
      <c r="S4313">
        <v>30</v>
      </c>
      <c r="T4313" t="s">
        <v>75</v>
      </c>
      <c r="U4313" t="s">
        <v>53</v>
      </c>
      <c r="V4313">
        <v>48.04</v>
      </c>
      <c r="W4313" t="s">
        <v>53</v>
      </c>
      <c r="X4313" t="s">
        <v>53</v>
      </c>
      <c r="Y4313" t="s">
        <v>110</v>
      </c>
      <c r="Z4313">
        <v>19</v>
      </c>
      <c r="AA4313" t="s">
        <v>53</v>
      </c>
      <c r="AB4313" t="s">
        <v>53</v>
      </c>
      <c r="AC4313" t="s">
        <v>53</v>
      </c>
      <c r="AD4313" t="s">
        <v>53</v>
      </c>
      <c r="AE4313" t="s">
        <v>52</v>
      </c>
      <c r="AF4313" t="s">
        <v>52</v>
      </c>
      <c r="AG4313" t="s">
        <v>52</v>
      </c>
      <c r="AH4313" t="s">
        <v>53</v>
      </c>
      <c r="AI4313" t="s">
        <v>60</v>
      </c>
      <c r="AJ4313" t="s">
        <v>52</v>
      </c>
      <c r="AK4313" t="s">
        <v>61</v>
      </c>
      <c r="AL4313">
        <v>67.599999999999994</v>
      </c>
      <c r="AM4313">
        <v>2000.2</v>
      </c>
      <c r="AN4313">
        <v>0</v>
      </c>
      <c r="AO4313">
        <v>0</v>
      </c>
      <c r="AP4313">
        <v>1441.2</v>
      </c>
      <c r="AQ4313">
        <v>3441.4</v>
      </c>
      <c r="AR4313">
        <v>3</v>
      </c>
      <c r="AS4313" t="s">
        <v>881</v>
      </c>
      <c r="AT4313" t="s">
        <v>52</v>
      </c>
      <c r="AU4313">
        <v>33</v>
      </c>
      <c r="AV4313">
        <v>4104</v>
      </c>
      <c r="AY4313" t="str">
        <f>IF(AND(Table1[[#This Row],[Contract]]="Month-to-Month", Table1[[#This Row],[Tenure in Months]]&lt;6, Table1[[#This Row],[Payment Method]]="Bank Withdrawal"), "High Risk", IF(OR(Table1[[#This Row],[Contract]]="Month-to-Month", Table1[[#This Row],[Tenure in Months]]&lt;12), "Medium Risk", "Low Risk"))</f>
        <v>Medium Risk</v>
      </c>
    </row>
    <row r="4314" spans="1:51" x14ac:dyDescent="0.35">
      <c r="A4314" t="s">
        <v>5514</v>
      </c>
      <c r="B4314" t="s">
        <v>51</v>
      </c>
      <c r="C4314">
        <v>53</v>
      </c>
      <c r="D4314" t="s">
        <v>52</v>
      </c>
      <c r="E4314" t="s">
        <v>52</v>
      </c>
      <c r="F4314" t="s">
        <v>52</v>
      </c>
      <c r="G4314" t="s">
        <v>52</v>
      </c>
      <c r="H4314">
        <v>0</v>
      </c>
      <c r="I4314" t="s">
        <v>54</v>
      </c>
      <c r="J4314" t="s">
        <v>55</v>
      </c>
      <c r="K4314" t="s">
        <v>216</v>
      </c>
      <c r="L4314">
        <v>95116</v>
      </c>
      <c r="M4314">
        <v>37.350284000000002</v>
      </c>
      <c r="N4314">
        <v>-121.85285500000001</v>
      </c>
      <c r="O4314">
        <v>51706</v>
      </c>
      <c r="P4314" t="s">
        <v>57</v>
      </c>
      <c r="Q4314" t="s">
        <v>52</v>
      </c>
      <c r="R4314">
        <v>0</v>
      </c>
      <c r="S4314">
        <v>13</v>
      </c>
      <c r="T4314" t="s">
        <v>72</v>
      </c>
      <c r="U4314" t="s">
        <v>53</v>
      </c>
      <c r="V4314">
        <v>39.17</v>
      </c>
      <c r="W4314" t="s">
        <v>52</v>
      </c>
      <c r="X4314" t="s">
        <v>53</v>
      </c>
      <c r="Y4314" t="s">
        <v>68</v>
      </c>
      <c r="Z4314">
        <v>10</v>
      </c>
      <c r="AA4314" t="s">
        <v>52</v>
      </c>
      <c r="AB4314" t="s">
        <v>52</v>
      </c>
      <c r="AC4314" t="s">
        <v>52</v>
      </c>
      <c r="AD4314" t="s">
        <v>52</v>
      </c>
      <c r="AE4314" t="s">
        <v>52</v>
      </c>
      <c r="AF4314" t="s">
        <v>52</v>
      </c>
      <c r="AG4314" t="s">
        <v>52</v>
      </c>
      <c r="AH4314" t="s">
        <v>52</v>
      </c>
      <c r="AI4314" t="s">
        <v>60</v>
      </c>
      <c r="AJ4314" t="s">
        <v>53</v>
      </c>
      <c r="AK4314" t="s">
        <v>61</v>
      </c>
      <c r="AL4314">
        <v>70.150000000000006</v>
      </c>
      <c r="AM4314">
        <v>931.75</v>
      </c>
      <c r="AN4314">
        <v>0</v>
      </c>
      <c r="AO4314">
        <v>150</v>
      </c>
      <c r="AP4314">
        <v>509.21</v>
      </c>
      <c r="AQ4314">
        <v>1590.96</v>
      </c>
      <c r="AR4314">
        <v>5</v>
      </c>
      <c r="AS4314" t="s">
        <v>881</v>
      </c>
      <c r="AT4314" t="s">
        <v>52</v>
      </c>
      <c r="AU4314">
        <v>30</v>
      </c>
      <c r="AV4314">
        <v>4599</v>
      </c>
      <c r="AY4314" t="str">
        <f>IF(AND(Table1[[#This Row],[Contract]]="Month-to-Month", Table1[[#This Row],[Tenure in Months]]&lt;6, Table1[[#This Row],[Payment Method]]="Bank Withdrawal"), "High Risk", IF(OR(Table1[[#This Row],[Contract]]="Month-to-Month", Table1[[#This Row],[Tenure in Months]]&lt;12), "Medium Risk", "Low Risk"))</f>
        <v>Medium Risk</v>
      </c>
    </row>
    <row r="4315" spans="1:51" x14ac:dyDescent="0.35">
      <c r="A4315" t="s">
        <v>5515</v>
      </c>
      <c r="B4315" t="s">
        <v>66</v>
      </c>
      <c r="C4315">
        <v>37</v>
      </c>
      <c r="D4315" t="s">
        <v>52</v>
      </c>
      <c r="E4315" t="s">
        <v>52</v>
      </c>
      <c r="F4315" t="s">
        <v>53</v>
      </c>
      <c r="G4315" t="s">
        <v>52</v>
      </c>
      <c r="H4315">
        <v>0</v>
      </c>
      <c r="I4315" t="s">
        <v>54</v>
      </c>
      <c r="J4315" t="s">
        <v>55</v>
      </c>
      <c r="K4315" t="s">
        <v>216</v>
      </c>
      <c r="L4315">
        <v>95117</v>
      </c>
      <c r="M4315">
        <v>37.311087999999998</v>
      </c>
      <c r="N4315">
        <v>-121.961786</v>
      </c>
      <c r="O4315">
        <v>29914</v>
      </c>
      <c r="P4315" t="s">
        <v>57</v>
      </c>
      <c r="Q4315" t="s">
        <v>53</v>
      </c>
      <c r="R4315">
        <v>1</v>
      </c>
      <c r="S4315">
        <v>64</v>
      </c>
      <c r="T4315" t="s">
        <v>58</v>
      </c>
      <c r="U4315" t="s">
        <v>53</v>
      </c>
      <c r="V4315">
        <v>46.44</v>
      </c>
      <c r="W4315" t="s">
        <v>53</v>
      </c>
      <c r="X4315" t="s">
        <v>53</v>
      </c>
      <c r="Y4315" t="s">
        <v>68</v>
      </c>
      <c r="Z4315">
        <v>29</v>
      </c>
      <c r="AA4315" t="s">
        <v>53</v>
      </c>
      <c r="AB4315" t="s">
        <v>53</v>
      </c>
      <c r="AC4315" t="s">
        <v>53</v>
      </c>
      <c r="AD4315" t="s">
        <v>53</v>
      </c>
      <c r="AE4315" t="s">
        <v>53</v>
      </c>
      <c r="AF4315" t="s">
        <v>53</v>
      </c>
      <c r="AG4315" t="s">
        <v>53</v>
      </c>
      <c r="AH4315" t="s">
        <v>53</v>
      </c>
      <c r="AI4315" t="s">
        <v>124</v>
      </c>
      <c r="AJ4315" t="s">
        <v>53</v>
      </c>
      <c r="AK4315" t="s">
        <v>61</v>
      </c>
      <c r="AL4315">
        <v>115</v>
      </c>
      <c r="AM4315">
        <v>7396.15</v>
      </c>
      <c r="AN4315">
        <v>0</v>
      </c>
      <c r="AO4315">
        <v>0</v>
      </c>
      <c r="AP4315">
        <v>2972.16</v>
      </c>
      <c r="AQ4315">
        <v>10368.31</v>
      </c>
      <c r="AR4315">
        <v>4</v>
      </c>
      <c r="AS4315" t="s">
        <v>881</v>
      </c>
      <c r="AT4315" t="s">
        <v>52</v>
      </c>
      <c r="AU4315">
        <v>45</v>
      </c>
      <c r="AV4315">
        <v>5189</v>
      </c>
      <c r="AY4315" t="str">
        <f>IF(AND(Table1[[#This Row],[Contract]]="Month-to-Month", Table1[[#This Row],[Tenure in Months]]&lt;6, Table1[[#This Row],[Payment Method]]="Bank Withdrawal"), "High Risk", IF(OR(Table1[[#This Row],[Contract]]="Month-to-Month", Table1[[#This Row],[Tenure in Months]]&lt;12), "Medium Risk", "Low Risk"))</f>
        <v>Low Risk</v>
      </c>
    </row>
    <row r="4316" spans="1:51" x14ac:dyDescent="0.35">
      <c r="A4316" t="s">
        <v>5516</v>
      </c>
      <c r="B4316" t="s">
        <v>66</v>
      </c>
      <c r="C4316">
        <v>28</v>
      </c>
      <c r="D4316" t="s">
        <v>53</v>
      </c>
      <c r="E4316" t="s">
        <v>52</v>
      </c>
      <c r="F4316" t="s">
        <v>52</v>
      </c>
      <c r="G4316" t="s">
        <v>53</v>
      </c>
      <c r="H4316">
        <v>2</v>
      </c>
      <c r="I4316" t="s">
        <v>54</v>
      </c>
      <c r="J4316" t="s">
        <v>55</v>
      </c>
      <c r="K4316" t="s">
        <v>216</v>
      </c>
      <c r="L4316">
        <v>95118</v>
      </c>
      <c r="M4316">
        <v>37.255479000000001</v>
      </c>
      <c r="N4316">
        <v>-121.889838</v>
      </c>
      <c r="O4316">
        <v>31926</v>
      </c>
      <c r="P4316" t="s">
        <v>57</v>
      </c>
      <c r="Q4316" t="s">
        <v>52</v>
      </c>
      <c r="R4316">
        <v>0</v>
      </c>
      <c r="S4316">
        <v>46</v>
      </c>
      <c r="T4316" t="s">
        <v>58</v>
      </c>
      <c r="U4316" t="s">
        <v>53</v>
      </c>
      <c r="V4316">
        <v>4.08</v>
      </c>
      <c r="W4316" t="s">
        <v>53</v>
      </c>
      <c r="X4316" t="s">
        <v>53</v>
      </c>
      <c r="Y4316" t="s">
        <v>68</v>
      </c>
      <c r="Z4316">
        <v>59</v>
      </c>
      <c r="AA4316" t="s">
        <v>52</v>
      </c>
      <c r="AB4316" t="s">
        <v>52</v>
      </c>
      <c r="AC4316" t="s">
        <v>53</v>
      </c>
      <c r="AD4316" t="s">
        <v>53</v>
      </c>
      <c r="AE4316" t="s">
        <v>52</v>
      </c>
      <c r="AF4316" t="s">
        <v>52</v>
      </c>
      <c r="AG4316" t="s">
        <v>52</v>
      </c>
      <c r="AH4316" t="s">
        <v>53</v>
      </c>
      <c r="AI4316" t="s">
        <v>60</v>
      </c>
      <c r="AJ4316" t="s">
        <v>53</v>
      </c>
      <c r="AK4316" t="s">
        <v>61</v>
      </c>
      <c r="AL4316">
        <v>84.8</v>
      </c>
      <c r="AM4316">
        <v>3958.85</v>
      </c>
      <c r="AN4316">
        <v>0</v>
      </c>
      <c r="AO4316">
        <v>0</v>
      </c>
      <c r="AP4316">
        <v>187.68</v>
      </c>
      <c r="AQ4316">
        <v>4146.53</v>
      </c>
      <c r="AR4316">
        <v>3</v>
      </c>
      <c r="AS4316" t="s">
        <v>881</v>
      </c>
      <c r="AT4316" t="s">
        <v>52</v>
      </c>
      <c r="AU4316">
        <v>39</v>
      </c>
      <c r="AV4316">
        <v>5756</v>
      </c>
      <c r="AY4316" t="str">
        <f>IF(AND(Table1[[#This Row],[Contract]]="Month-to-Month", Table1[[#This Row],[Tenure in Months]]&lt;6, Table1[[#This Row],[Payment Method]]="Bank Withdrawal"), "High Risk", IF(OR(Table1[[#This Row],[Contract]]="Month-to-Month", Table1[[#This Row],[Tenure in Months]]&lt;12), "Medium Risk", "Low Risk"))</f>
        <v>Medium Risk</v>
      </c>
    </row>
    <row r="4317" spans="1:51" x14ac:dyDescent="0.35">
      <c r="A4317" t="s">
        <v>5517</v>
      </c>
      <c r="B4317" t="s">
        <v>66</v>
      </c>
      <c r="C4317">
        <v>57</v>
      </c>
      <c r="D4317" t="s">
        <v>52</v>
      </c>
      <c r="E4317" t="s">
        <v>52</v>
      </c>
      <c r="F4317" t="s">
        <v>52</v>
      </c>
      <c r="G4317" t="s">
        <v>52</v>
      </c>
      <c r="H4317">
        <v>0</v>
      </c>
      <c r="I4317" t="s">
        <v>54</v>
      </c>
      <c r="J4317" t="s">
        <v>55</v>
      </c>
      <c r="K4317" t="s">
        <v>216</v>
      </c>
      <c r="L4317">
        <v>95119</v>
      </c>
      <c r="M4317">
        <v>37.233226000000002</v>
      </c>
      <c r="N4317">
        <v>-121.78809</v>
      </c>
      <c r="O4317">
        <v>10155</v>
      </c>
      <c r="P4317" t="s">
        <v>57</v>
      </c>
      <c r="Q4317" t="s">
        <v>52</v>
      </c>
      <c r="R4317">
        <v>0</v>
      </c>
      <c r="S4317">
        <v>12</v>
      </c>
      <c r="T4317" t="s">
        <v>72</v>
      </c>
      <c r="U4317" t="s">
        <v>53</v>
      </c>
      <c r="V4317">
        <v>36.65</v>
      </c>
      <c r="W4317" t="s">
        <v>52</v>
      </c>
      <c r="X4317" t="s">
        <v>52</v>
      </c>
      <c r="Y4317" t="s">
        <v>58</v>
      </c>
      <c r="Z4317">
        <v>0</v>
      </c>
      <c r="AA4317" t="s">
        <v>52</v>
      </c>
      <c r="AB4317" t="s">
        <v>52</v>
      </c>
      <c r="AC4317" t="s">
        <v>52</v>
      </c>
      <c r="AD4317" t="s">
        <v>52</v>
      </c>
      <c r="AE4317" t="s">
        <v>52</v>
      </c>
      <c r="AF4317" t="s">
        <v>52</v>
      </c>
      <c r="AG4317" t="s">
        <v>52</v>
      </c>
      <c r="AH4317" t="s">
        <v>52</v>
      </c>
      <c r="AI4317" t="s">
        <v>124</v>
      </c>
      <c r="AJ4317" t="s">
        <v>52</v>
      </c>
      <c r="AK4317" t="s">
        <v>69</v>
      </c>
      <c r="AL4317">
        <v>19.7</v>
      </c>
      <c r="AM4317">
        <v>260.89999999999998</v>
      </c>
      <c r="AN4317">
        <v>0</v>
      </c>
      <c r="AO4317">
        <v>0</v>
      </c>
      <c r="AP4317">
        <v>439.79999999999899</v>
      </c>
      <c r="AQ4317">
        <v>700.69999999999902</v>
      </c>
      <c r="AR4317">
        <v>4</v>
      </c>
      <c r="AS4317" t="s">
        <v>881</v>
      </c>
      <c r="AT4317" t="s">
        <v>52</v>
      </c>
      <c r="AU4317">
        <v>62</v>
      </c>
      <c r="AV4317">
        <v>3423</v>
      </c>
      <c r="AY4317" t="str">
        <f>IF(AND(Table1[[#This Row],[Contract]]="Month-to-Month", Table1[[#This Row],[Tenure in Months]]&lt;6, Table1[[#This Row],[Payment Method]]="Bank Withdrawal"), "High Risk", IF(OR(Table1[[#This Row],[Contract]]="Month-to-Month", Table1[[#This Row],[Tenure in Months]]&lt;12), "Medium Risk", "Low Risk"))</f>
        <v>Low Risk</v>
      </c>
    </row>
    <row r="4318" spans="1:51" x14ac:dyDescent="0.35">
      <c r="A4318" t="s">
        <v>5518</v>
      </c>
      <c r="B4318" t="s">
        <v>66</v>
      </c>
      <c r="C4318">
        <v>40</v>
      </c>
      <c r="D4318" t="s">
        <v>52</v>
      </c>
      <c r="E4318" t="s">
        <v>52</v>
      </c>
      <c r="F4318" t="s">
        <v>53</v>
      </c>
      <c r="G4318" t="s">
        <v>53</v>
      </c>
      <c r="H4318">
        <v>3</v>
      </c>
      <c r="I4318" t="s">
        <v>54</v>
      </c>
      <c r="J4318" t="s">
        <v>55</v>
      </c>
      <c r="K4318" t="s">
        <v>216</v>
      </c>
      <c r="L4318">
        <v>95122</v>
      </c>
      <c r="M4318">
        <v>37.328859999999999</v>
      </c>
      <c r="N4318">
        <v>-121.83456700000001</v>
      </c>
      <c r="O4318">
        <v>59841</v>
      </c>
      <c r="P4318" t="s">
        <v>57</v>
      </c>
      <c r="Q4318" t="s">
        <v>53</v>
      </c>
      <c r="R4318">
        <v>3</v>
      </c>
      <c r="S4318">
        <v>13</v>
      </c>
      <c r="T4318" t="s">
        <v>58</v>
      </c>
      <c r="U4318" t="s">
        <v>53</v>
      </c>
      <c r="V4318">
        <v>39.200000000000003</v>
      </c>
      <c r="W4318" t="s">
        <v>52</v>
      </c>
      <c r="X4318" t="s">
        <v>53</v>
      </c>
      <c r="Y4318" t="s">
        <v>110</v>
      </c>
      <c r="Z4318">
        <v>25</v>
      </c>
      <c r="AA4318" t="s">
        <v>53</v>
      </c>
      <c r="AB4318" t="s">
        <v>52</v>
      </c>
      <c r="AC4318" t="s">
        <v>53</v>
      </c>
      <c r="AD4318" t="s">
        <v>52</v>
      </c>
      <c r="AE4318" t="s">
        <v>52</v>
      </c>
      <c r="AF4318" t="s">
        <v>53</v>
      </c>
      <c r="AG4318" t="s">
        <v>53</v>
      </c>
      <c r="AH4318" t="s">
        <v>53</v>
      </c>
      <c r="AI4318" t="s">
        <v>60</v>
      </c>
      <c r="AJ4318" t="s">
        <v>53</v>
      </c>
      <c r="AK4318" t="s">
        <v>69</v>
      </c>
      <c r="AL4318">
        <v>63.15</v>
      </c>
      <c r="AM4318">
        <v>816.8</v>
      </c>
      <c r="AN4318">
        <v>0</v>
      </c>
      <c r="AO4318">
        <v>0</v>
      </c>
      <c r="AP4318">
        <v>509.6</v>
      </c>
      <c r="AQ4318">
        <v>1326.4</v>
      </c>
      <c r="AR4318">
        <v>3</v>
      </c>
      <c r="AS4318" t="s">
        <v>881</v>
      </c>
      <c r="AT4318" t="s">
        <v>52</v>
      </c>
      <c r="AU4318">
        <v>46</v>
      </c>
      <c r="AV4318">
        <v>5916</v>
      </c>
      <c r="AY4318" t="str">
        <f>IF(AND(Table1[[#This Row],[Contract]]="Month-to-Month", Table1[[#This Row],[Tenure in Months]]&lt;6, Table1[[#This Row],[Payment Method]]="Bank Withdrawal"), "High Risk", IF(OR(Table1[[#This Row],[Contract]]="Month-to-Month", Table1[[#This Row],[Tenure in Months]]&lt;12), "Medium Risk", "Low Risk"))</f>
        <v>Medium Risk</v>
      </c>
    </row>
    <row r="4319" spans="1:51" x14ac:dyDescent="0.35">
      <c r="A4319" t="s">
        <v>5519</v>
      </c>
      <c r="B4319" t="s">
        <v>66</v>
      </c>
      <c r="C4319">
        <v>49</v>
      </c>
      <c r="D4319" t="s">
        <v>52</v>
      </c>
      <c r="E4319" t="s">
        <v>52</v>
      </c>
      <c r="F4319" t="s">
        <v>53</v>
      </c>
      <c r="G4319" t="s">
        <v>53</v>
      </c>
      <c r="H4319">
        <v>2</v>
      </c>
      <c r="I4319" t="s">
        <v>54</v>
      </c>
      <c r="J4319" t="s">
        <v>55</v>
      </c>
      <c r="K4319" t="s">
        <v>216</v>
      </c>
      <c r="L4319">
        <v>95123</v>
      </c>
      <c r="M4319">
        <v>37.238757999999997</v>
      </c>
      <c r="N4319">
        <v>-121.82837499999999</v>
      </c>
      <c r="O4319">
        <v>59632</v>
      </c>
      <c r="P4319" t="s">
        <v>57</v>
      </c>
      <c r="Q4319" t="s">
        <v>53</v>
      </c>
      <c r="R4319">
        <v>5</v>
      </c>
      <c r="S4319">
        <v>67</v>
      </c>
      <c r="T4319" t="s">
        <v>58</v>
      </c>
      <c r="U4319" t="s">
        <v>53</v>
      </c>
      <c r="V4319">
        <v>43.01</v>
      </c>
      <c r="W4319" t="s">
        <v>53</v>
      </c>
      <c r="X4319" t="s">
        <v>53</v>
      </c>
      <c r="Y4319" t="s">
        <v>110</v>
      </c>
      <c r="Z4319">
        <v>16</v>
      </c>
      <c r="AA4319" t="s">
        <v>53</v>
      </c>
      <c r="AB4319" t="s">
        <v>53</v>
      </c>
      <c r="AC4319" t="s">
        <v>52</v>
      </c>
      <c r="AD4319" t="s">
        <v>53</v>
      </c>
      <c r="AE4319" t="s">
        <v>53</v>
      </c>
      <c r="AF4319" t="s">
        <v>52</v>
      </c>
      <c r="AG4319" t="s">
        <v>52</v>
      </c>
      <c r="AH4319" t="s">
        <v>53</v>
      </c>
      <c r="AI4319" t="s">
        <v>334</v>
      </c>
      <c r="AJ4319" t="s">
        <v>52</v>
      </c>
      <c r="AK4319" t="s">
        <v>69</v>
      </c>
      <c r="AL4319">
        <v>74</v>
      </c>
      <c r="AM4319">
        <v>4868.3999999999996</v>
      </c>
      <c r="AN4319">
        <v>0</v>
      </c>
      <c r="AO4319">
        <v>0</v>
      </c>
      <c r="AP4319">
        <v>2881.67</v>
      </c>
      <c r="AQ4319">
        <v>7750.07</v>
      </c>
      <c r="AR4319">
        <v>3</v>
      </c>
      <c r="AS4319" t="s">
        <v>881</v>
      </c>
      <c r="AT4319" t="s">
        <v>52</v>
      </c>
      <c r="AU4319">
        <v>35</v>
      </c>
      <c r="AV4319">
        <v>4188</v>
      </c>
      <c r="AY4319" t="str">
        <f>IF(AND(Table1[[#This Row],[Contract]]="Month-to-Month", Table1[[#This Row],[Tenure in Months]]&lt;6, Table1[[#This Row],[Payment Method]]="Bank Withdrawal"), "High Risk", IF(OR(Table1[[#This Row],[Contract]]="Month-to-Month", Table1[[#This Row],[Tenure in Months]]&lt;12), "Medium Risk", "Low Risk"))</f>
        <v>Low Risk</v>
      </c>
    </row>
    <row r="4320" spans="1:51" x14ac:dyDescent="0.35">
      <c r="A4320" t="s">
        <v>5520</v>
      </c>
      <c r="B4320" t="s">
        <v>51</v>
      </c>
      <c r="C4320">
        <v>25</v>
      </c>
      <c r="D4320" t="s">
        <v>53</v>
      </c>
      <c r="E4320" t="s">
        <v>52</v>
      </c>
      <c r="F4320" t="s">
        <v>53</v>
      </c>
      <c r="G4320" t="s">
        <v>52</v>
      </c>
      <c r="H4320">
        <v>0</v>
      </c>
      <c r="I4320" t="s">
        <v>54</v>
      </c>
      <c r="J4320" t="s">
        <v>55</v>
      </c>
      <c r="K4320" t="s">
        <v>216</v>
      </c>
      <c r="L4320">
        <v>95124</v>
      </c>
      <c r="M4320">
        <v>37.257063000000002</v>
      </c>
      <c r="N4320">
        <v>-121.92303699999999</v>
      </c>
      <c r="O4320">
        <v>45257</v>
      </c>
      <c r="P4320" t="s">
        <v>57</v>
      </c>
      <c r="Q4320" t="s">
        <v>53</v>
      </c>
      <c r="R4320">
        <v>4</v>
      </c>
      <c r="S4320">
        <v>24</v>
      </c>
      <c r="T4320" t="s">
        <v>75</v>
      </c>
      <c r="U4320" t="s">
        <v>52</v>
      </c>
      <c r="V4320">
        <v>0</v>
      </c>
      <c r="W4320" t="s">
        <v>52</v>
      </c>
      <c r="X4320" t="s">
        <v>53</v>
      </c>
      <c r="Y4320" t="s">
        <v>59</v>
      </c>
      <c r="Z4320">
        <v>51</v>
      </c>
      <c r="AA4320" t="s">
        <v>52</v>
      </c>
      <c r="AB4320" t="s">
        <v>52</v>
      </c>
      <c r="AC4320" t="s">
        <v>53</v>
      </c>
      <c r="AD4320" t="s">
        <v>52</v>
      </c>
      <c r="AE4320" t="s">
        <v>52</v>
      </c>
      <c r="AF4320" t="s">
        <v>52</v>
      </c>
      <c r="AG4320" t="s">
        <v>52</v>
      </c>
      <c r="AH4320" t="s">
        <v>53</v>
      </c>
      <c r="AI4320" t="s">
        <v>60</v>
      </c>
      <c r="AJ4320" t="s">
        <v>52</v>
      </c>
      <c r="AK4320" t="s">
        <v>61</v>
      </c>
      <c r="AL4320">
        <v>29.1</v>
      </c>
      <c r="AM4320">
        <v>688</v>
      </c>
      <c r="AN4320">
        <v>0</v>
      </c>
      <c r="AO4320">
        <v>0</v>
      </c>
      <c r="AP4320">
        <v>0</v>
      </c>
      <c r="AQ4320">
        <v>688</v>
      </c>
      <c r="AR4320">
        <v>3</v>
      </c>
      <c r="AS4320" t="s">
        <v>881</v>
      </c>
      <c r="AT4320" t="s">
        <v>52</v>
      </c>
      <c r="AU4320">
        <v>33</v>
      </c>
      <c r="AV4320">
        <v>4636</v>
      </c>
      <c r="AY4320" t="str">
        <f>IF(AND(Table1[[#This Row],[Contract]]="Month-to-Month", Table1[[#This Row],[Tenure in Months]]&lt;6, Table1[[#This Row],[Payment Method]]="Bank Withdrawal"), "High Risk", IF(OR(Table1[[#This Row],[Contract]]="Month-to-Month", Table1[[#This Row],[Tenure in Months]]&lt;12), "Medium Risk", "Low Risk"))</f>
        <v>Medium Risk</v>
      </c>
    </row>
    <row r="4321" spans="1:51" x14ac:dyDescent="0.35">
      <c r="A4321" t="s">
        <v>5521</v>
      </c>
      <c r="B4321" t="s">
        <v>51</v>
      </c>
      <c r="C4321">
        <v>37</v>
      </c>
      <c r="D4321" t="s">
        <v>52</v>
      </c>
      <c r="E4321" t="s">
        <v>52</v>
      </c>
      <c r="F4321" t="s">
        <v>52</v>
      </c>
      <c r="G4321" t="s">
        <v>52</v>
      </c>
      <c r="H4321">
        <v>0</v>
      </c>
      <c r="I4321" t="s">
        <v>54</v>
      </c>
      <c r="J4321" t="s">
        <v>55</v>
      </c>
      <c r="K4321" t="s">
        <v>216</v>
      </c>
      <c r="L4321">
        <v>95125</v>
      </c>
      <c r="M4321">
        <v>37.294925999999997</v>
      </c>
      <c r="N4321">
        <v>-121.894763</v>
      </c>
      <c r="O4321">
        <v>46185</v>
      </c>
      <c r="P4321" t="s">
        <v>57</v>
      </c>
      <c r="Q4321" t="s">
        <v>52</v>
      </c>
      <c r="R4321">
        <v>0</v>
      </c>
      <c r="S4321">
        <v>6</v>
      </c>
      <c r="T4321" t="s">
        <v>67</v>
      </c>
      <c r="U4321" t="s">
        <v>53</v>
      </c>
      <c r="V4321">
        <v>23.01</v>
      </c>
      <c r="W4321" t="s">
        <v>52</v>
      </c>
      <c r="X4321" t="s">
        <v>53</v>
      </c>
      <c r="Y4321" t="s">
        <v>59</v>
      </c>
      <c r="Z4321">
        <v>13</v>
      </c>
      <c r="AA4321" t="s">
        <v>52</v>
      </c>
      <c r="AB4321" t="s">
        <v>52</v>
      </c>
      <c r="AC4321" t="s">
        <v>52</v>
      </c>
      <c r="AD4321" t="s">
        <v>53</v>
      </c>
      <c r="AE4321" t="s">
        <v>52</v>
      </c>
      <c r="AF4321" t="s">
        <v>52</v>
      </c>
      <c r="AG4321" t="s">
        <v>52</v>
      </c>
      <c r="AH4321" t="s">
        <v>52</v>
      </c>
      <c r="AI4321" t="s">
        <v>60</v>
      </c>
      <c r="AJ4321" t="s">
        <v>52</v>
      </c>
      <c r="AK4321" t="s">
        <v>69</v>
      </c>
      <c r="AL4321">
        <v>50.05</v>
      </c>
      <c r="AM4321">
        <v>288.35000000000002</v>
      </c>
      <c r="AN4321">
        <v>0</v>
      </c>
      <c r="AO4321">
        <v>40</v>
      </c>
      <c r="AP4321">
        <v>138.06</v>
      </c>
      <c r="AQ4321">
        <v>466.41</v>
      </c>
      <c r="AR4321">
        <v>5</v>
      </c>
      <c r="AS4321" t="s">
        <v>881</v>
      </c>
      <c r="AT4321" t="s">
        <v>52</v>
      </c>
      <c r="AU4321">
        <v>34</v>
      </c>
      <c r="AV4321">
        <v>3929</v>
      </c>
      <c r="AY4321" t="str">
        <f>IF(AND(Table1[[#This Row],[Contract]]="Month-to-Month", Table1[[#This Row],[Tenure in Months]]&lt;6, Table1[[#This Row],[Payment Method]]="Bank Withdrawal"), "High Risk", IF(OR(Table1[[#This Row],[Contract]]="Month-to-Month", Table1[[#This Row],[Tenure in Months]]&lt;12), "Medium Risk", "Low Risk"))</f>
        <v>Medium Risk</v>
      </c>
    </row>
    <row r="4322" spans="1:51" x14ac:dyDescent="0.35">
      <c r="A4322" t="s">
        <v>5522</v>
      </c>
      <c r="B4322" t="s">
        <v>51</v>
      </c>
      <c r="C4322">
        <v>27</v>
      </c>
      <c r="D4322" t="s">
        <v>53</v>
      </c>
      <c r="E4322" t="s">
        <v>52</v>
      </c>
      <c r="F4322" t="s">
        <v>52</v>
      </c>
      <c r="G4322" t="s">
        <v>52</v>
      </c>
      <c r="H4322">
        <v>0</v>
      </c>
      <c r="I4322" t="s">
        <v>54</v>
      </c>
      <c r="J4322" t="s">
        <v>55</v>
      </c>
      <c r="K4322" t="s">
        <v>216</v>
      </c>
      <c r="L4322">
        <v>95128</v>
      </c>
      <c r="M4322">
        <v>37.316146000000003</v>
      </c>
      <c r="N4322">
        <v>-121.936285</v>
      </c>
      <c r="O4322">
        <v>32804</v>
      </c>
      <c r="P4322" t="s">
        <v>57</v>
      </c>
      <c r="Q4322" t="s">
        <v>52</v>
      </c>
      <c r="R4322">
        <v>0</v>
      </c>
      <c r="S4322">
        <v>10</v>
      </c>
      <c r="T4322" t="s">
        <v>58</v>
      </c>
      <c r="U4322" t="s">
        <v>53</v>
      </c>
      <c r="V4322">
        <v>39.39</v>
      </c>
      <c r="W4322" t="s">
        <v>52</v>
      </c>
      <c r="X4322" t="s">
        <v>52</v>
      </c>
      <c r="Y4322" t="s">
        <v>58</v>
      </c>
      <c r="Z4322">
        <v>0</v>
      </c>
      <c r="AA4322" t="s">
        <v>52</v>
      </c>
      <c r="AB4322" t="s">
        <v>52</v>
      </c>
      <c r="AC4322" t="s">
        <v>52</v>
      </c>
      <c r="AD4322" t="s">
        <v>52</v>
      </c>
      <c r="AE4322" t="s">
        <v>52</v>
      </c>
      <c r="AF4322" t="s">
        <v>52</v>
      </c>
      <c r="AG4322" t="s">
        <v>52</v>
      </c>
      <c r="AH4322" t="s">
        <v>52</v>
      </c>
      <c r="AI4322" t="s">
        <v>60</v>
      </c>
      <c r="AJ4322" t="s">
        <v>52</v>
      </c>
      <c r="AK4322" t="s">
        <v>61</v>
      </c>
      <c r="AL4322">
        <v>20</v>
      </c>
      <c r="AM4322">
        <v>185.4</v>
      </c>
      <c r="AN4322">
        <v>0</v>
      </c>
      <c r="AO4322">
        <v>0</v>
      </c>
      <c r="AP4322">
        <v>393.9</v>
      </c>
      <c r="AQ4322">
        <v>579.29999999999995</v>
      </c>
      <c r="AR4322">
        <v>3</v>
      </c>
      <c r="AS4322" t="s">
        <v>881</v>
      </c>
      <c r="AT4322" t="s">
        <v>52</v>
      </c>
      <c r="AU4322">
        <v>63</v>
      </c>
      <c r="AV4322">
        <v>2706</v>
      </c>
      <c r="AY4322" t="str">
        <f>IF(AND(Table1[[#This Row],[Contract]]="Month-to-Month", Table1[[#This Row],[Tenure in Months]]&lt;6, Table1[[#This Row],[Payment Method]]="Bank Withdrawal"), "High Risk", IF(OR(Table1[[#This Row],[Contract]]="Month-to-Month", Table1[[#This Row],[Tenure in Months]]&lt;12), "Medium Risk", "Low Risk"))</f>
        <v>Medium Risk</v>
      </c>
    </row>
    <row r="4323" spans="1:51" x14ac:dyDescent="0.35">
      <c r="A4323" t="s">
        <v>5523</v>
      </c>
      <c r="B4323" t="s">
        <v>66</v>
      </c>
      <c r="C4323">
        <v>39</v>
      </c>
      <c r="D4323" t="s">
        <v>52</v>
      </c>
      <c r="E4323" t="s">
        <v>52</v>
      </c>
      <c r="F4323" t="s">
        <v>52</v>
      </c>
      <c r="G4323" t="s">
        <v>52</v>
      </c>
      <c r="H4323">
        <v>0</v>
      </c>
      <c r="I4323" t="s">
        <v>54</v>
      </c>
      <c r="J4323" t="s">
        <v>55</v>
      </c>
      <c r="K4323" t="s">
        <v>216</v>
      </c>
      <c r="L4323">
        <v>95129</v>
      </c>
      <c r="M4323">
        <v>37.305622</v>
      </c>
      <c r="N4323">
        <v>-122.00088700000001</v>
      </c>
      <c r="O4323">
        <v>37570</v>
      </c>
      <c r="P4323" t="s">
        <v>57</v>
      </c>
      <c r="Q4323" t="s">
        <v>52</v>
      </c>
      <c r="R4323">
        <v>0</v>
      </c>
      <c r="S4323">
        <v>13</v>
      </c>
      <c r="T4323" t="s">
        <v>58</v>
      </c>
      <c r="U4323" t="s">
        <v>53</v>
      </c>
      <c r="V4323">
        <v>42.62</v>
      </c>
      <c r="W4323" t="s">
        <v>52</v>
      </c>
      <c r="X4323" t="s">
        <v>53</v>
      </c>
      <c r="Y4323" t="s">
        <v>68</v>
      </c>
      <c r="Z4323">
        <v>15</v>
      </c>
      <c r="AA4323" t="s">
        <v>52</v>
      </c>
      <c r="AB4323" t="s">
        <v>53</v>
      </c>
      <c r="AC4323" t="s">
        <v>52</v>
      </c>
      <c r="AD4323" t="s">
        <v>52</v>
      </c>
      <c r="AE4323" t="s">
        <v>52</v>
      </c>
      <c r="AF4323" t="s">
        <v>52</v>
      </c>
      <c r="AG4323" t="s">
        <v>52</v>
      </c>
      <c r="AH4323" t="s">
        <v>53</v>
      </c>
      <c r="AI4323" t="s">
        <v>124</v>
      </c>
      <c r="AJ4323" t="s">
        <v>53</v>
      </c>
      <c r="AK4323" t="s">
        <v>69</v>
      </c>
      <c r="AL4323">
        <v>74.650000000000006</v>
      </c>
      <c r="AM4323">
        <v>966.25</v>
      </c>
      <c r="AN4323">
        <v>0</v>
      </c>
      <c r="AO4323">
        <v>0</v>
      </c>
      <c r="AP4323">
        <v>554.05999999999995</v>
      </c>
      <c r="AQ4323">
        <v>1520.31</v>
      </c>
      <c r="AR4323">
        <v>5</v>
      </c>
      <c r="AS4323" t="s">
        <v>881</v>
      </c>
      <c r="AT4323" t="s">
        <v>52</v>
      </c>
      <c r="AU4323">
        <v>40</v>
      </c>
      <c r="AV4323">
        <v>4172</v>
      </c>
      <c r="AY4323" t="str">
        <f>IF(AND(Table1[[#This Row],[Contract]]="Month-to-Month", Table1[[#This Row],[Tenure in Months]]&lt;6, Table1[[#This Row],[Payment Method]]="Bank Withdrawal"), "High Risk", IF(OR(Table1[[#This Row],[Contract]]="Month-to-Month", Table1[[#This Row],[Tenure in Months]]&lt;12), "Medium Risk", "Low Risk"))</f>
        <v>Low Risk</v>
      </c>
    </row>
    <row r="4324" spans="1:51" x14ac:dyDescent="0.35">
      <c r="A4324" t="s">
        <v>5524</v>
      </c>
      <c r="B4324" t="s">
        <v>51</v>
      </c>
      <c r="C4324">
        <v>26</v>
      </c>
      <c r="D4324" t="s">
        <v>53</v>
      </c>
      <c r="E4324" t="s">
        <v>52</v>
      </c>
      <c r="F4324" t="s">
        <v>53</v>
      </c>
      <c r="G4324" t="s">
        <v>53</v>
      </c>
      <c r="H4324">
        <v>2</v>
      </c>
      <c r="I4324" t="s">
        <v>54</v>
      </c>
      <c r="J4324" t="s">
        <v>55</v>
      </c>
      <c r="K4324" t="s">
        <v>216</v>
      </c>
      <c r="L4324">
        <v>95133</v>
      </c>
      <c r="M4324">
        <v>37.371862</v>
      </c>
      <c r="N4324">
        <v>-121.860349</v>
      </c>
      <c r="O4324">
        <v>26032</v>
      </c>
      <c r="P4324" t="s">
        <v>57</v>
      </c>
      <c r="Q4324" t="s">
        <v>53</v>
      </c>
      <c r="R4324">
        <v>6</v>
      </c>
      <c r="S4324">
        <v>38</v>
      </c>
      <c r="T4324" t="s">
        <v>75</v>
      </c>
      <c r="U4324" t="s">
        <v>53</v>
      </c>
      <c r="V4324">
        <v>17.52</v>
      </c>
      <c r="W4324" t="s">
        <v>53</v>
      </c>
      <c r="X4324" t="s">
        <v>53</v>
      </c>
      <c r="Y4324" t="s">
        <v>59</v>
      </c>
      <c r="Z4324">
        <v>59</v>
      </c>
      <c r="AA4324" t="s">
        <v>53</v>
      </c>
      <c r="AB4324" t="s">
        <v>52</v>
      </c>
      <c r="AC4324" t="s">
        <v>53</v>
      </c>
      <c r="AD4324" t="s">
        <v>53</v>
      </c>
      <c r="AE4324" t="s">
        <v>53</v>
      </c>
      <c r="AF4324" t="s">
        <v>53</v>
      </c>
      <c r="AG4324" t="s">
        <v>53</v>
      </c>
      <c r="AH4324" t="s">
        <v>53</v>
      </c>
      <c r="AI4324" t="s">
        <v>334</v>
      </c>
      <c r="AJ4324" t="s">
        <v>53</v>
      </c>
      <c r="AK4324" t="s">
        <v>61</v>
      </c>
      <c r="AL4324">
        <v>85.4</v>
      </c>
      <c r="AM4324">
        <v>3297</v>
      </c>
      <c r="AN4324">
        <v>0</v>
      </c>
      <c r="AO4324">
        <v>0</v>
      </c>
      <c r="AP4324">
        <v>665.76</v>
      </c>
      <c r="AQ4324">
        <v>3962.76</v>
      </c>
      <c r="AR4324">
        <v>4</v>
      </c>
      <c r="AS4324" t="s">
        <v>881</v>
      </c>
      <c r="AT4324" t="s">
        <v>52</v>
      </c>
      <c r="AU4324">
        <v>51</v>
      </c>
      <c r="AV4324">
        <v>5292</v>
      </c>
      <c r="AY4324" t="str">
        <f>IF(AND(Table1[[#This Row],[Contract]]="Month-to-Month", Table1[[#This Row],[Tenure in Months]]&lt;6, Table1[[#This Row],[Payment Method]]="Bank Withdrawal"), "High Risk", IF(OR(Table1[[#This Row],[Contract]]="Month-to-Month", Table1[[#This Row],[Tenure in Months]]&lt;12), "Medium Risk", "Low Risk"))</f>
        <v>Low Risk</v>
      </c>
    </row>
    <row r="4325" spans="1:51" x14ac:dyDescent="0.35">
      <c r="A4325" t="s">
        <v>5525</v>
      </c>
      <c r="B4325" t="s">
        <v>66</v>
      </c>
      <c r="C4325">
        <v>33</v>
      </c>
      <c r="D4325" t="s">
        <v>52</v>
      </c>
      <c r="E4325" t="s">
        <v>52</v>
      </c>
      <c r="F4325" t="s">
        <v>53</v>
      </c>
      <c r="G4325" t="s">
        <v>52</v>
      </c>
      <c r="H4325">
        <v>0</v>
      </c>
      <c r="I4325" t="s">
        <v>54</v>
      </c>
      <c r="J4325" t="s">
        <v>55</v>
      </c>
      <c r="K4325" t="s">
        <v>216</v>
      </c>
      <c r="L4325">
        <v>95134</v>
      </c>
      <c r="M4325">
        <v>37.42765</v>
      </c>
      <c r="N4325">
        <v>-121.94541599999999</v>
      </c>
      <c r="O4325">
        <v>9657</v>
      </c>
      <c r="P4325" t="s">
        <v>57</v>
      </c>
      <c r="Q4325" t="s">
        <v>53</v>
      </c>
      <c r="R4325">
        <v>9</v>
      </c>
      <c r="S4325">
        <v>43</v>
      </c>
      <c r="T4325" t="s">
        <v>58</v>
      </c>
      <c r="U4325" t="s">
        <v>53</v>
      </c>
      <c r="V4325">
        <v>49.48</v>
      </c>
      <c r="W4325" t="s">
        <v>53</v>
      </c>
      <c r="X4325" t="s">
        <v>53</v>
      </c>
      <c r="Y4325" t="s">
        <v>68</v>
      </c>
      <c r="Z4325">
        <v>11</v>
      </c>
      <c r="AA4325" t="s">
        <v>53</v>
      </c>
      <c r="AB4325" t="s">
        <v>53</v>
      </c>
      <c r="AC4325" t="s">
        <v>52</v>
      </c>
      <c r="AD4325" t="s">
        <v>52</v>
      </c>
      <c r="AE4325" t="s">
        <v>52</v>
      </c>
      <c r="AF4325" t="s">
        <v>53</v>
      </c>
      <c r="AG4325" t="s">
        <v>53</v>
      </c>
      <c r="AH4325" t="s">
        <v>53</v>
      </c>
      <c r="AI4325" t="s">
        <v>60</v>
      </c>
      <c r="AJ4325" t="s">
        <v>53</v>
      </c>
      <c r="AK4325" t="s">
        <v>61</v>
      </c>
      <c r="AL4325">
        <v>94.1</v>
      </c>
      <c r="AM4325">
        <v>4107.3</v>
      </c>
      <c r="AN4325">
        <v>0</v>
      </c>
      <c r="AO4325">
        <v>0</v>
      </c>
      <c r="AP4325">
        <v>2127.64</v>
      </c>
      <c r="AQ4325">
        <v>6234.94</v>
      </c>
      <c r="AR4325">
        <v>3</v>
      </c>
      <c r="AS4325" t="s">
        <v>881</v>
      </c>
      <c r="AT4325" t="s">
        <v>52</v>
      </c>
      <c r="AU4325">
        <v>71</v>
      </c>
      <c r="AV4325">
        <v>4392</v>
      </c>
      <c r="AY4325" t="str">
        <f>IF(AND(Table1[[#This Row],[Contract]]="Month-to-Month", Table1[[#This Row],[Tenure in Months]]&lt;6, Table1[[#This Row],[Payment Method]]="Bank Withdrawal"), "High Risk", IF(OR(Table1[[#This Row],[Contract]]="Month-to-Month", Table1[[#This Row],[Tenure in Months]]&lt;12), "Medium Risk", "Low Risk"))</f>
        <v>Medium Risk</v>
      </c>
    </row>
    <row r="4326" spans="1:51" x14ac:dyDescent="0.35">
      <c r="A4326" t="s">
        <v>5526</v>
      </c>
      <c r="B4326" t="s">
        <v>66</v>
      </c>
      <c r="C4326">
        <v>20</v>
      </c>
      <c r="D4326" t="s">
        <v>53</v>
      </c>
      <c r="E4326" t="s">
        <v>52</v>
      </c>
      <c r="F4326" t="s">
        <v>52</v>
      </c>
      <c r="G4326" t="s">
        <v>52</v>
      </c>
      <c r="H4326">
        <v>0</v>
      </c>
      <c r="I4326" t="s">
        <v>54</v>
      </c>
      <c r="J4326" t="s">
        <v>55</v>
      </c>
      <c r="K4326" t="s">
        <v>216</v>
      </c>
      <c r="L4326">
        <v>95136</v>
      </c>
      <c r="M4326">
        <v>37.270938000000001</v>
      </c>
      <c r="N4326">
        <v>-121.851046</v>
      </c>
      <c r="O4326">
        <v>36944</v>
      </c>
      <c r="P4326" t="s">
        <v>57</v>
      </c>
      <c r="Q4326" t="s">
        <v>52</v>
      </c>
      <c r="R4326">
        <v>0</v>
      </c>
      <c r="S4326">
        <v>25</v>
      </c>
      <c r="T4326" t="s">
        <v>75</v>
      </c>
      <c r="U4326" t="s">
        <v>53</v>
      </c>
      <c r="V4326">
        <v>32.33</v>
      </c>
      <c r="W4326" t="s">
        <v>53</v>
      </c>
      <c r="X4326" t="s">
        <v>53</v>
      </c>
      <c r="Y4326" t="s">
        <v>68</v>
      </c>
      <c r="Z4326">
        <v>51</v>
      </c>
      <c r="AA4326" t="s">
        <v>52</v>
      </c>
      <c r="AB4326" t="s">
        <v>53</v>
      </c>
      <c r="AC4326" t="s">
        <v>53</v>
      </c>
      <c r="AD4326" t="s">
        <v>53</v>
      </c>
      <c r="AE4326" t="s">
        <v>53</v>
      </c>
      <c r="AF4326" t="s">
        <v>53</v>
      </c>
      <c r="AG4326" t="s">
        <v>53</v>
      </c>
      <c r="AH4326" t="s">
        <v>53</v>
      </c>
      <c r="AI4326" t="s">
        <v>334</v>
      </c>
      <c r="AJ4326" t="s">
        <v>52</v>
      </c>
      <c r="AK4326" t="s">
        <v>61</v>
      </c>
      <c r="AL4326">
        <v>108.9</v>
      </c>
      <c r="AM4326">
        <v>2809.05</v>
      </c>
      <c r="AN4326">
        <v>0</v>
      </c>
      <c r="AO4326">
        <v>0</v>
      </c>
      <c r="AP4326">
        <v>808.25</v>
      </c>
      <c r="AQ4326">
        <v>3617.3</v>
      </c>
      <c r="AR4326">
        <v>4</v>
      </c>
      <c r="AS4326" t="s">
        <v>881</v>
      </c>
      <c r="AT4326" t="s">
        <v>52</v>
      </c>
      <c r="AU4326">
        <v>80</v>
      </c>
      <c r="AV4326">
        <v>4398</v>
      </c>
      <c r="AY4326" t="str">
        <f>IF(AND(Table1[[#This Row],[Contract]]="Month-to-Month", Table1[[#This Row],[Tenure in Months]]&lt;6, Table1[[#This Row],[Payment Method]]="Bank Withdrawal"), "High Risk", IF(OR(Table1[[#This Row],[Contract]]="Month-to-Month", Table1[[#This Row],[Tenure in Months]]&lt;12), "Medium Risk", "Low Risk"))</f>
        <v>Low Risk</v>
      </c>
    </row>
    <row r="4327" spans="1:51" x14ac:dyDescent="0.35">
      <c r="A4327" t="s">
        <v>5527</v>
      </c>
      <c r="B4327" t="s">
        <v>51</v>
      </c>
      <c r="C4327">
        <v>19</v>
      </c>
      <c r="D4327" t="s">
        <v>53</v>
      </c>
      <c r="E4327" t="s">
        <v>52</v>
      </c>
      <c r="F4327" t="s">
        <v>52</v>
      </c>
      <c r="G4327" t="s">
        <v>53</v>
      </c>
      <c r="H4327">
        <v>2</v>
      </c>
      <c r="I4327" t="s">
        <v>54</v>
      </c>
      <c r="J4327" t="s">
        <v>55</v>
      </c>
      <c r="K4327" t="s">
        <v>216</v>
      </c>
      <c r="L4327">
        <v>95138</v>
      </c>
      <c r="M4327">
        <v>37.246063999999997</v>
      </c>
      <c r="N4327">
        <v>-121.749494</v>
      </c>
      <c r="O4327">
        <v>14792</v>
      </c>
      <c r="P4327" t="s">
        <v>57</v>
      </c>
      <c r="Q4327" t="s">
        <v>52</v>
      </c>
      <c r="R4327">
        <v>0</v>
      </c>
      <c r="S4327">
        <v>27</v>
      </c>
      <c r="T4327" t="s">
        <v>75</v>
      </c>
      <c r="U4327" t="s">
        <v>53</v>
      </c>
      <c r="V4327">
        <v>2.63</v>
      </c>
      <c r="W4327" t="s">
        <v>52</v>
      </c>
      <c r="X4327" t="s">
        <v>53</v>
      </c>
      <c r="Y4327" t="s">
        <v>59</v>
      </c>
      <c r="Z4327">
        <v>59</v>
      </c>
      <c r="AA4327" t="s">
        <v>53</v>
      </c>
      <c r="AB4327" t="s">
        <v>53</v>
      </c>
      <c r="AC4327" t="s">
        <v>52</v>
      </c>
      <c r="AD4327" t="s">
        <v>52</v>
      </c>
      <c r="AE4327" t="s">
        <v>52</v>
      </c>
      <c r="AF4327" t="s">
        <v>52</v>
      </c>
      <c r="AG4327" t="s">
        <v>52</v>
      </c>
      <c r="AH4327" t="s">
        <v>52</v>
      </c>
      <c r="AI4327" t="s">
        <v>124</v>
      </c>
      <c r="AJ4327" t="s">
        <v>52</v>
      </c>
      <c r="AK4327" t="s">
        <v>69</v>
      </c>
      <c r="AL4327">
        <v>56.2</v>
      </c>
      <c r="AM4327">
        <v>1567.55</v>
      </c>
      <c r="AN4327">
        <v>0</v>
      </c>
      <c r="AO4327">
        <v>30</v>
      </c>
      <c r="AP4327">
        <v>71.009999999999906</v>
      </c>
      <c r="AQ4327">
        <v>1668.56</v>
      </c>
      <c r="AR4327">
        <v>4</v>
      </c>
      <c r="AS4327" t="s">
        <v>881</v>
      </c>
      <c r="AT4327" t="s">
        <v>52</v>
      </c>
      <c r="AU4327">
        <v>42</v>
      </c>
      <c r="AV4327">
        <v>5978</v>
      </c>
      <c r="AY4327" t="str">
        <f>IF(AND(Table1[[#This Row],[Contract]]="Month-to-Month", Table1[[#This Row],[Tenure in Months]]&lt;6, Table1[[#This Row],[Payment Method]]="Bank Withdrawal"), "High Risk", IF(OR(Table1[[#This Row],[Contract]]="Month-to-Month", Table1[[#This Row],[Tenure in Months]]&lt;12), "Medium Risk", "Low Risk"))</f>
        <v>Low Risk</v>
      </c>
    </row>
    <row r="4328" spans="1:51" x14ac:dyDescent="0.35">
      <c r="A4328" t="s">
        <v>5528</v>
      </c>
      <c r="B4328" t="s">
        <v>51</v>
      </c>
      <c r="C4328">
        <v>61</v>
      </c>
      <c r="D4328" t="s">
        <v>52</v>
      </c>
      <c r="E4328" t="s">
        <v>52</v>
      </c>
      <c r="F4328" t="s">
        <v>53</v>
      </c>
      <c r="G4328" t="s">
        <v>53</v>
      </c>
      <c r="H4328">
        <v>2</v>
      </c>
      <c r="I4328" t="s">
        <v>54</v>
      </c>
      <c r="J4328" t="s">
        <v>55</v>
      </c>
      <c r="K4328" t="s">
        <v>216</v>
      </c>
      <c r="L4328">
        <v>95139</v>
      </c>
      <c r="M4328">
        <v>37.218705</v>
      </c>
      <c r="N4328">
        <v>-121.762429</v>
      </c>
      <c r="O4328">
        <v>7023</v>
      </c>
      <c r="P4328" t="s">
        <v>57</v>
      </c>
      <c r="Q4328" t="s">
        <v>53</v>
      </c>
      <c r="R4328">
        <v>2</v>
      </c>
      <c r="S4328">
        <v>72</v>
      </c>
      <c r="T4328" t="s">
        <v>58</v>
      </c>
      <c r="U4328" t="s">
        <v>53</v>
      </c>
      <c r="V4328">
        <v>33.92</v>
      </c>
      <c r="W4328" t="s">
        <v>53</v>
      </c>
      <c r="X4328" t="s">
        <v>52</v>
      </c>
      <c r="Y4328" t="s">
        <v>58</v>
      </c>
      <c r="Z4328">
        <v>0</v>
      </c>
      <c r="AA4328" t="s">
        <v>52</v>
      </c>
      <c r="AB4328" t="s">
        <v>52</v>
      </c>
      <c r="AC4328" t="s">
        <v>52</v>
      </c>
      <c r="AD4328" t="s">
        <v>52</v>
      </c>
      <c r="AE4328" t="s">
        <v>52</v>
      </c>
      <c r="AF4328" t="s">
        <v>52</v>
      </c>
      <c r="AG4328" t="s">
        <v>52</v>
      </c>
      <c r="AH4328" t="s">
        <v>52</v>
      </c>
      <c r="AI4328" t="s">
        <v>334</v>
      </c>
      <c r="AJ4328" t="s">
        <v>52</v>
      </c>
      <c r="AK4328" t="s">
        <v>69</v>
      </c>
      <c r="AL4328">
        <v>26.1</v>
      </c>
      <c r="AM4328">
        <v>1851.45</v>
      </c>
      <c r="AN4328">
        <v>0</v>
      </c>
      <c r="AO4328">
        <v>0</v>
      </c>
      <c r="AP4328">
        <v>2442.2399999999998</v>
      </c>
      <c r="AQ4328">
        <v>4293.6899999999996</v>
      </c>
      <c r="AR4328">
        <v>3</v>
      </c>
      <c r="AS4328" t="s">
        <v>881</v>
      </c>
      <c r="AT4328" t="s">
        <v>52</v>
      </c>
      <c r="AU4328">
        <v>41</v>
      </c>
      <c r="AV4328">
        <v>5475</v>
      </c>
      <c r="AY4328" t="str">
        <f>IF(AND(Table1[[#This Row],[Contract]]="Month-to-Month", Table1[[#This Row],[Tenure in Months]]&lt;6, Table1[[#This Row],[Payment Method]]="Bank Withdrawal"), "High Risk", IF(OR(Table1[[#This Row],[Contract]]="Month-to-Month", Table1[[#This Row],[Tenure in Months]]&lt;12), "Medium Risk", "Low Risk"))</f>
        <v>Low Risk</v>
      </c>
    </row>
    <row r="4329" spans="1:51" x14ac:dyDescent="0.35">
      <c r="A4329" t="s">
        <v>5529</v>
      </c>
      <c r="B4329" t="s">
        <v>51</v>
      </c>
      <c r="C4329">
        <v>19</v>
      </c>
      <c r="D4329" t="s">
        <v>53</v>
      </c>
      <c r="E4329" t="s">
        <v>52</v>
      </c>
      <c r="F4329" t="s">
        <v>52</v>
      </c>
      <c r="G4329" t="s">
        <v>53</v>
      </c>
      <c r="H4329">
        <v>1</v>
      </c>
      <c r="I4329" t="s">
        <v>54</v>
      </c>
      <c r="J4329" t="s">
        <v>55</v>
      </c>
      <c r="K4329" t="s">
        <v>4376</v>
      </c>
      <c r="L4329">
        <v>95140</v>
      </c>
      <c r="M4329">
        <v>37.382908999999998</v>
      </c>
      <c r="N4329">
        <v>-121.634151</v>
      </c>
      <c r="O4329">
        <v>38</v>
      </c>
      <c r="P4329" t="s">
        <v>57</v>
      </c>
      <c r="Q4329" t="s">
        <v>52</v>
      </c>
      <c r="R4329">
        <v>0</v>
      </c>
      <c r="S4329">
        <v>71</v>
      </c>
      <c r="T4329" t="s">
        <v>58</v>
      </c>
      <c r="U4329" t="s">
        <v>53</v>
      </c>
      <c r="V4329">
        <v>31.89</v>
      </c>
      <c r="W4329" t="s">
        <v>53</v>
      </c>
      <c r="X4329" t="s">
        <v>53</v>
      </c>
      <c r="Y4329" t="s">
        <v>68</v>
      </c>
      <c r="Z4329">
        <v>30</v>
      </c>
      <c r="AA4329" t="s">
        <v>53</v>
      </c>
      <c r="AB4329" t="s">
        <v>53</v>
      </c>
      <c r="AC4329" t="s">
        <v>52</v>
      </c>
      <c r="AD4329" t="s">
        <v>52</v>
      </c>
      <c r="AE4329" t="s">
        <v>52</v>
      </c>
      <c r="AF4329" t="s">
        <v>52</v>
      </c>
      <c r="AG4329" t="s">
        <v>52</v>
      </c>
      <c r="AH4329" t="s">
        <v>53</v>
      </c>
      <c r="AI4329" t="s">
        <v>124</v>
      </c>
      <c r="AJ4329" t="s">
        <v>53</v>
      </c>
      <c r="AK4329" t="s">
        <v>69</v>
      </c>
      <c r="AL4329">
        <v>85.45</v>
      </c>
      <c r="AM4329">
        <v>6028.95</v>
      </c>
      <c r="AN4329">
        <v>0</v>
      </c>
      <c r="AO4329">
        <v>0</v>
      </c>
      <c r="AP4329">
        <v>2264.19</v>
      </c>
      <c r="AQ4329">
        <v>8293.14</v>
      </c>
      <c r="AR4329">
        <v>4</v>
      </c>
      <c r="AS4329" t="s">
        <v>881</v>
      </c>
      <c r="AT4329" t="s">
        <v>52</v>
      </c>
      <c r="AU4329">
        <v>48</v>
      </c>
      <c r="AV4329">
        <v>4777</v>
      </c>
      <c r="AY4329" t="str">
        <f>IF(AND(Table1[[#This Row],[Contract]]="Month-to-Month", Table1[[#This Row],[Tenure in Months]]&lt;6, Table1[[#This Row],[Payment Method]]="Bank Withdrawal"), "High Risk", IF(OR(Table1[[#This Row],[Contract]]="Month-to-Month", Table1[[#This Row],[Tenure in Months]]&lt;12), "Medium Risk", "Low Risk"))</f>
        <v>Low Risk</v>
      </c>
    </row>
    <row r="4330" spans="1:51" x14ac:dyDescent="0.35">
      <c r="A4330" t="s">
        <v>5530</v>
      </c>
      <c r="B4330" t="s">
        <v>66</v>
      </c>
      <c r="C4330">
        <v>63</v>
      </c>
      <c r="D4330" t="s">
        <v>52</v>
      </c>
      <c r="E4330" t="s">
        <v>52</v>
      </c>
      <c r="F4330" t="s">
        <v>52</v>
      </c>
      <c r="G4330" t="s">
        <v>52</v>
      </c>
      <c r="H4330">
        <v>0</v>
      </c>
      <c r="I4330" t="s">
        <v>54</v>
      </c>
      <c r="J4330" t="s">
        <v>55</v>
      </c>
      <c r="K4330" t="s">
        <v>216</v>
      </c>
      <c r="L4330">
        <v>95148</v>
      </c>
      <c r="M4330">
        <v>37.339533000000003</v>
      </c>
      <c r="N4330">
        <v>-121.777179</v>
      </c>
      <c r="O4330">
        <v>44103</v>
      </c>
      <c r="P4330" t="s">
        <v>57</v>
      </c>
      <c r="Q4330" t="s">
        <v>52</v>
      </c>
      <c r="R4330">
        <v>0</v>
      </c>
      <c r="S4330">
        <v>24</v>
      </c>
      <c r="T4330" t="s">
        <v>75</v>
      </c>
      <c r="U4330" t="s">
        <v>53</v>
      </c>
      <c r="V4330">
        <v>44.09</v>
      </c>
      <c r="W4330" t="s">
        <v>53</v>
      </c>
      <c r="X4330" t="s">
        <v>53</v>
      </c>
      <c r="Y4330" t="s">
        <v>68</v>
      </c>
      <c r="Z4330">
        <v>9</v>
      </c>
      <c r="AA4330" t="s">
        <v>52</v>
      </c>
      <c r="AB4330" t="s">
        <v>52</v>
      </c>
      <c r="AC4330" t="s">
        <v>53</v>
      </c>
      <c r="AD4330" t="s">
        <v>52</v>
      </c>
      <c r="AE4330" t="s">
        <v>53</v>
      </c>
      <c r="AF4330" t="s">
        <v>52</v>
      </c>
      <c r="AG4330" t="s">
        <v>52</v>
      </c>
      <c r="AH4330" t="s">
        <v>53</v>
      </c>
      <c r="AI4330" t="s">
        <v>60</v>
      </c>
      <c r="AJ4330" t="s">
        <v>53</v>
      </c>
      <c r="AK4330" t="s">
        <v>69</v>
      </c>
      <c r="AL4330">
        <v>88.95</v>
      </c>
      <c r="AM4330">
        <v>2072.75</v>
      </c>
      <c r="AN4330">
        <v>0</v>
      </c>
      <c r="AO4330">
        <v>0</v>
      </c>
      <c r="AP4330">
        <v>1058.1600000000001</v>
      </c>
      <c r="AQ4330">
        <v>3130.91</v>
      </c>
      <c r="AR4330">
        <v>3</v>
      </c>
      <c r="AS4330" t="s">
        <v>881</v>
      </c>
      <c r="AT4330" t="s">
        <v>52</v>
      </c>
      <c r="AU4330">
        <v>37</v>
      </c>
      <c r="AV4330">
        <v>5557</v>
      </c>
      <c r="AY4330" t="str">
        <f>IF(AND(Table1[[#This Row],[Contract]]="Month-to-Month", Table1[[#This Row],[Tenure in Months]]&lt;6, Table1[[#This Row],[Payment Method]]="Bank Withdrawal"), "High Risk", IF(OR(Table1[[#This Row],[Contract]]="Month-to-Month", Table1[[#This Row],[Tenure in Months]]&lt;12), "Medium Risk", "Low Risk"))</f>
        <v>Medium Risk</v>
      </c>
    </row>
    <row r="4331" spans="1:51" x14ac:dyDescent="0.35">
      <c r="A4331" t="s">
        <v>5531</v>
      </c>
      <c r="B4331" t="s">
        <v>51</v>
      </c>
      <c r="C4331">
        <v>30</v>
      </c>
      <c r="D4331" t="s">
        <v>52</v>
      </c>
      <c r="E4331" t="s">
        <v>52</v>
      </c>
      <c r="F4331" t="s">
        <v>52</v>
      </c>
      <c r="G4331" t="s">
        <v>52</v>
      </c>
      <c r="H4331">
        <v>0</v>
      </c>
      <c r="I4331" t="s">
        <v>54</v>
      </c>
      <c r="J4331" t="s">
        <v>55</v>
      </c>
      <c r="K4331" t="s">
        <v>395</v>
      </c>
      <c r="L4331">
        <v>95203</v>
      </c>
      <c r="M4331">
        <v>37.954089000000003</v>
      </c>
      <c r="N4331">
        <v>-121.329761</v>
      </c>
      <c r="O4331">
        <v>16357</v>
      </c>
      <c r="P4331" t="s">
        <v>57</v>
      </c>
      <c r="Q4331" t="s">
        <v>52</v>
      </c>
      <c r="R4331">
        <v>0</v>
      </c>
      <c r="S4331">
        <v>57</v>
      </c>
      <c r="T4331" t="s">
        <v>58</v>
      </c>
      <c r="U4331" t="s">
        <v>53</v>
      </c>
      <c r="V4331">
        <v>24.67</v>
      </c>
      <c r="W4331" t="s">
        <v>52</v>
      </c>
      <c r="X4331" t="s">
        <v>53</v>
      </c>
      <c r="Y4331" t="s">
        <v>59</v>
      </c>
      <c r="Z4331">
        <v>42</v>
      </c>
      <c r="AA4331" t="s">
        <v>53</v>
      </c>
      <c r="AB4331" t="s">
        <v>52</v>
      </c>
      <c r="AC4331" t="s">
        <v>53</v>
      </c>
      <c r="AD4331" t="s">
        <v>52</v>
      </c>
      <c r="AE4331" t="s">
        <v>53</v>
      </c>
      <c r="AF4331" t="s">
        <v>53</v>
      </c>
      <c r="AG4331" t="s">
        <v>53</v>
      </c>
      <c r="AH4331" t="s">
        <v>53</v>
      </c>
      <c r="AI4331" t="s">
        <v>334</v>
      </c>
      <c r="AJ4331" t="s">
        <v>53</v>
      </c>
      <c r="AK4331" t="s">
        <v>61</v>
      </c>
      <c r="AL4331">
        <v>74.349999999999994</v>
      </c>
      <c r="AM4331">
        <v>4317.3500000000004</v>
      </c>
      <c r="AN4331">
        <v>0</v>
      </c>
      <c r="AO4331">
        <v>0</v>
      </c>
      <c r="AP4331">
        <v>1406.19</v>
      </c>
      <c r="AQ4331">
        <v>5723.54</v>
      </c>
      <c r="AR4331">
        <v>4</v>
      </c>
      <c r="AS4331" t="s">
        <v>881</v>
      </c>
      <c r="AT4331" t="s">
        <v>52</v>
      </c>
      <c r="AU4331">
        <v>71</v>
      </c>
      <c r="AV4331">
        <v>5548</v>
      </c>
      <c r="AY4331" t="str">
        <f>IF(AND(Table1[[#This Row],[Contract]]="Month-to-Month", Table1[[#This Row],[Tenure in Months]]&lt;6, Table1[[#This Row],[Payment Method]]="Bank Withdrawal"), "High Risk", IF(OR(Table1[[#This Row],[Contract]]="Month-to-Month", Table1[[#This Row],[Tenure in Months]]&lt;12), "Medium Risk", "Low Risk"))</f>
        <v>Low Risk</v>
      </c>
    </row>
    <row r="4332" spans="1:51" x14ac:dyDescent="0.35">
      <c r="A4332" t="s">
        <v>5532</v>
      </c>
      <c r="B4332" t="s">
        <v>66</v>
      </c>
      <c r="C4332">
        <v>34</v>
      </c>
      <c r="D4332" t="s">
        <v>52</v>
      </c>
      <c r="E4332" t="s">
        <v>52</v>
      </c>
      <c r="F4332" t="s">
        <v>52</v>
      </c>
      <c r="G4332" t="s">
        <v>52</v>
      </c>
      <c r="H4332">
        <v>0</v>
      </c>
      <c r="I4332" t="s">
        <v>54</v>
      </c>
      <c r="J4332" t="s">
        <v>55</v>
      </c>
      <c r="K4332" t="s">
        <v>395</v>
      </c>
      <c r="L4332">
        <v>95204</v>
      </c>
      <c r="M4332">
        <v>37.974497999999997</v>
      </c>
      <c r="N4332">
        <v>-121.319568</v>
      </c>
      <c r="O4332">
        <v>30476</v>
      </c>
      <c r="P4332" t="s">
        <v>57</v>
      </c>
      <c r="Q4332" t="s">
        <v>52</v>
      </c>
      <c r="R4332">
        <v>0</v>
      </c>
      <c r="S4332">
        <v>15</v>
      </c>
      <c r="T4332" t="s">
        <v>58</v>
      </c>
      <c r="U4332" t="s">
        <v>53</v>
      </c>
      <c r="V4332">
        <v>31.68</v>
      </c>
      <c r="W4332" t="s">
        <v>52</v>
      </c>
      <c r="X4332" t="s">
        <v>53</v>
      </c>
      <c r="Y4332" t="s">
        <v>110</v>
      </c>
      <c r="Z4332">
        <v>23</v>
      </c>
      <c r="AA4332" t="s">
        <v>52</v>
      </c>
      <c r="AB4332" t="s">
        <v>53</v>
      </c>
      <c r="AC4332" t="s">
        <v>52</v>
      </c>
      <c r="AD4332" t="s">
        <v>52</v>
      </c>
      <c r="AE4332" t="s">
        <v>52</v>
      </c>
      <c r="AF4332" t="s">
        <v>52</v>
      </c>
      <c r="AG4332" t="s">
        <v>52</v>
      </c>
      <c r="AH4332" t="s">
        <v>53</v>
      </c>
      <c r="AI4332" t="s">
        <v>60</v>
      </c>
      <c r="AJ4332" t="s">
        <v>52</v>
      </c>
      <c r="AK4332" t="s">
        <v>61</v>
      </c>
      <c r="AL4332">
        <v>48.85</v>
      </c>
      <c r="AM4332">
        <v>736.8</v>
      </c>
      <c r="AN4332">
        <v>0</v>
      </c>
      <c r="AO4332">
        <v>0</v>
      </c>
      <c r="AP4332">
        <v>475.2</v>
      </c>
      <c r="AQ4332">
        <v>1212</v>
      </c>
      <c r="AR4332">
        <v>5</v>
      </c>
      <c r="AS4332" t="s">
        <v>881</v>
      </c>
      <c r="AT4332" t="s">
        <v>52</v>
      </c>
      <c r="AU4332">
        <v>62</v>
      </c>
      <c r="AV4332">
        <v>5584</v>
      </c>
      <c r="AY4332" t="str">
        <f>IF(AND(Table1[[#This Row],[Contract]]="Month-to-Month", Table1[[#This Row],[Tenure in Months]]&lt;6, Table1[[#This Row],[Payment Method]]="Bank Withdrawal"), "High Risk", IF(OR(Table1[[#This Row],[Contract]]="Month-to-Month", Table1[[#This Row],[Tenure in Months]]&lt;12), "Medium Risk", "Low Risk"))</f>
        <v>Medium Risk</v>
      </c>
    </row>
    <row r="4333" spans="1:51" x14ac:dyDescent="0.35">
      <c r="A4333" t="s">
        <v>5533</v>
      </c>
      <c r="B4333" t="s">
        <v>51</v>
      </c>
      <c r="C4333">
        <v>27</v>
      </c>
      <c r="D4333" t="s">
        <v>53</v>
      </c>
      <c r="E4333" t="s">
        <v>52</v>
      </c>
      <c r="F4333" t="s">
        <v>52</v>
      </c>
      <c r="G4333" t="s">
        <v>52</v>
      </c>
      <c r="H4333">
        <v>0</v>
      </c>
      <c r="I4333" t="s">
        <v>54</v>
      </c>
      <c r="J4333" t="s">
        <v>55</v>
      </c>
      <c r="K4333" t="s">
        <v>395</v>
      </c>
      <c r="L4333">
        <v>95205</v>
      </c>
      <c r="M4333">
        <v>37.965694999999997</v>
      </c>
      <c r="N4333">
        <v>-121.260051</v>
      </c>
      <c r="O4333">
        <v>34138</v>
      </c>
      <c r="P4333" t="s">
        <v>57</v>
      </c>
      <c r="Q4333" t="s">
        <v>52</v>
      </c>
      <c r="R4333">
        <v>0</v>
      </c>
      <c r="S4333">
        <v>4</v>
      </c>
      <c r="T4333" t="s">
        <v>67</v>
      </c>
      <c r="U4333" t="s">
        <v>53</v>
      </c>
      <c r="V4333">
        <v>44.16</v>
      </c>
      <c r="W4333" t="s">
        <v>53</v>
      </c>
      <c r="X4333" t="s">
        <v>53</v>
      </c>
      <c r="Y4333" t="s">
        <v>68</v>
      </c>
      <c r="Z4333">
        <v>82</v>
      </c>
      <c r="AA4333" t="s">
        <v>53</v>
      </c>
      <c r="AB4333" t="s">
        <v>52</v>
      </c>
      <c r="AC4333" t="s">
        <v>52</v>
      </c>
      <c r="AD4333" t="s">
        <v>52</v>
      </c>
      <c r="AE4333" t="s">
        <v>52</v>
      </c>
      <c r="AF4333" t="s">
        <v>52</v>
      </c>
      <c r="AG4333" t="s">
        <v>52</v>
      </c>
      <c r="AH4333" t="s">
        <v>53</v>
      </c>
      <c r="AI4333" t="s">
        <v>60</v>
      </c>
      <c r="AJ4333" t="s">
        <v>53</v>
      </c>
      <c r="AK4333" t="s">
        <v>61</v>
      </c>
      <c r="AL4333">
        <v>80.099999999999994</v>
      </c>
      <c r="AM4333">
        <v>336.15</v>
      </c>
      <c r="AN4333">
        <v>0</v>
      </c>
      <c r="AO4333">
        <v>0</v>
      </c>
      <c r="AP4333">
        <v>176.64</v>
      </c>
      <c r="AQ4333">
        <v>512.79</v>
      </c>
      <c r="AR4333">
        <v>3</v>
      </c>
      <c r="AS4333" t="s">
        <v>881</v>
      </c>
      <c r="AT4333" t="s">
        <v>52</v>
      </c>
      <c r="AU4333">
        <v>67</v>
      </c>
      <c r="AV4333">
        <v>2333</v>
      </c>
      <c r="AY4333" t="str">
        <f>IF(AND(Table1[[#This Row],[Contract]]="Month-to-Month", Table1[[#This Row],[Tenure in Months]]&lt;6, Table1[[#This Row],[Payment Method]]="Bank Withdrawal"), "High Risk", IF(OR(Table1[[#This Row],[Contract]]="Month-to-Month", Table1[[#This Row],[Tenure in Months]]&lt;12), "Medium Risk", "Low Risk"))</f>
        <v>High Risk</v>
      </c>
    </row>
    <row r="4334" spans="1:51" x14ac:dyDescent="0.35">
      <c r="A4334" t="s">
        <v>5534</v>
      </c>
      <c r="B4334" t="s">
        <v>66</v>
      </c>
      <c r="C4334">
        <v>51</v>
      </c>
      <c r="D4334" t="s">
        <v>52</v>
      </c>
      <c r="E4334" t="s">
        <v>52</v>
      </c>
      <c r="F4334" t="s">
        <v>52</v>
      </c>
      <c r="G4334" t="s">
        <v>52</v>
      </c>
      <c r="H4334">
        <v>0</v>
      </c>
      <c r="I4334" t="s">
        <v>54</v>
      </c>
      <c r="J4334" t="s">
        <v>55</v>
      </c>
      <c r="K4334" t="s">
        <v>395</v>
      </c>
      <c r="L4334">
        <v>95206</v>
      </c>
      <c r="M4334">
        <v>37.902422000000001</v>
      </c>
      <c r="N4334">
        <v>-121.440029</v>
      </c>
      <c r="O4334">
        <v>49657</v>
      </c>
      <c r="P4334" t="s">
        <v>57</v>
      </c>
      <c r="Q4334" t="s">
        <v>52</v>
      </c>
      <c r="R4334">
        <v>0</v>
      </c>
      <c r="S4334">
        <v>28</v>
      </c>
      <c r="T4334" t="s">
        <v>75</v>
      </c>
      <c r="U4334" t="s">
        <v>53</v>
      </c>
      <c r="V4334">
        <v>44.11</v>
      </c>
      <c r="W4334" t="s">
        <v>52</v>
      </c>
      <c r="X4334" t="s">
        <v>53</v>
      </c>
      <c r="Y4334" t="s">
        <v>110</v>
      </c>
      <c r="Z4334">
        <v>15</v>
      </c>
      <c r="AA4334" t="s">
        <v>53</v>
      </c>
      <c r="AB4334" t="s">
        <v>53</v>
      </c>
      <c r="AC4334" t="s">
        <v>52</v>
      </c>
      <c r="AD4334" t="s">
        <v>52</v>
      </c>
      <c r="AE4334" t="s">
        <v>52</v>
      </c>
      <c r="AF4334" t="s">
        <v>52</v>
      </c>
      <c r="AG4334" t="s">
        <v>52</v>
      </c>
      <c r="AH4334" t="s">
        <v>52</v>
      </c>
      <c r="AI4334" t="s">
        <v>60</v>
      </c>
      <c r="AJ4334" t="s">
        <v>52</v>
      </c>
      <c r="AK4334" t="s">
        <v>61</v>
      </c>
      <c r="AL4334">
        <v>56.05</v>
      </c>
      <c r="AM4334">
        <v>1522.65</v>
      </c>
      <c r="AN4334">
        <v>0</v>
      </c>
      <c r="AO4334">
        <v>110</v>
      </c>
      <c r="AP4334">
        <v>1235.08</v>
      </c>
      <c r="AQ4334">
        <v>2867.73</v>
      </c>
      <c r="AR4334">
        <v>3</v>
      </c>
      <c r="AS4334" t="s">
        <v>881</v>
      </c>
      <c r="AT4334" t="s">
        <v>52</v>
      </c>
      <c r="AU4334">
        <v>47</v>
      </c>
      <c r="AV4334">
        <v>4468</v>
      </c>
      <c r="AY4334" t="str">
        <f>IF(AND(Table1[[#This Row],[Contract]]="Month-to-Month", Table1[[#This Row],[Tenure in Months]]&lt;6, Table1[[#This Row],[Payment Method]]="Bank Withdrawal"), "High Risk", IF(OR(Table1[[#This Row],[Contract]]="Month-to-Month", Table1[[#This Row],[Tenure in Months]]&lt;12), "Medium Risk", "Low Risk"))</f>
        <v>Medium Risk</v>
      </c>
    </row>
    <row r="4335" spans="1:51" x14ac:dyDescent="0.35">
      <c r="A4335" t="s">
        <v>5535</v>
      </c>
      <c r="B4335" t="s">
        <v>66</v>
      </c>
      <c r="C4335">
        <v>37</v>
      </c>
      <c r="D4335" t="s">
        <v>52</v>
      </c>
      <c r="E4335" t="s">
        <v>52</v>
      </c>
      <c r="F4335" t="s">
        <v>53</v>
      </c>
      <c r="G4335" t="s">
        <v>52</v>
      </c>
      <c r="H4335">
        <v>0</v>
      </c>
      <c r="I4335" t="s">
        <v>54</v>
      </c>
      <c r="J4335" t="s">
        <v>55</v>
      </c>
      <c r="K4335" t="s">
        <v>395</v>
      </c>
      <c r="L4335">
        <v>95209</v>
      </c>
      <c r="M4335">
        <v>38.044522999999998</v>
      </c>
      <c r="N4335">
        <v>-121.34804800000001</v>
      </c>
      <c r="O4335">
        <v>30814</v>
      </c>
      <c r="P4335" t="s">
        <v>57</v>
      </c>
      <c r="Q4335" t="s">
        <v>53</v>
      </c>
      <c r="R4335">
        <v>2</v>
      </c>
      <c r="S4335">
        <v>55</v>
      </c>
      <c r="T4335" t="s">
        <v>92</v>
      </c>
      <c r="U4335" t="s">
        <v>53</v>
      </c>
      <c r="V4335">
        <v>5.08</v>
      </c>
      <c r="W4335" t="s">
        <v>53</v>
      </c>
      <c r="X4335" t="s">
        <v>53</v>
      </c>
      <c r="Y4335" t="s">
        <v>68</v>
      </c>
      <c r="Z4335">
        <v>9</v>
      </c>
      <c r="AA4335" t="s">
        <v>53</v>
      </c>
      <c r="AB4335" t="s">
        <v>52</v>
      </c>
      <c r="AC4335" t="s">
        <v>52</v>
      </c>
      <c r="AD4335" t="s">
        <v>52</v>
      </c>
      <c r="AE4335" t="s">
        <v>53</v>
      </c>
      <c r="AF4335" t="s">
        <v>52</v>
      </c>
      <c r="AG4335" t="s">
        <v>52</v>
      </c>
      <c r="AH4335" t="s">
        <v>53</v>
      </c>
      <c r="AI4335" t="s">
        <v>60</v>
      </c>
      <c r="AJ4335" t="s">
        <v>53</v>
      </c>
      <c r="AK4335" t="s">
        <v>61</v>
      </c>
      <c r="AL4335">
        <v>89.8</v>
      </c>
      <c r="AM4335">
        <v>4959.6000000000004</v>
      </c>
      <c r="AN4335">
        <v>0</v>
      </c>
      <c r="AO4335">
        <v>0</v>
      </c>
      <c r="AP4335">
        <v>279.39999999999998</v>
      </c>
      <c r="AQ4335">
        <v>5239</v>
      </c>
      <c r="AR4335">
        <v>3</v>
      </c>
      <c r="AS4335" t="s">
        <v>881</v>
      </c>
      <c r="AT4335" t="s">
        <v>52</v>
      </c>
      <c r="AU4335">
        <v>42</v>
      </c>
      <c r="AV4335">
        <v>5875</v>
      </c>
      <c r="AY4335" t="str">
        <f>IF(AND(Table1[[#This Row],[Contract]]="Month-to-Month", Table1[[#This Row],[Tenure in Months]]&lt;6, Table1[[#This Row],[Payment Method]]="Bank Withdrawal"), "High Risk", IF(OR(Table1[[#This Row],[Contract]]="Month-to-Month", Table1[[#This Row],[Tenure in Months]]&lt;12), "Medium Risk", "Low Risk"))</f>
        <v>Medium Risk</v>
      </c>
    </row>
    <row r="4336" spans="1:51" x14ac:dyDescent="0.35">
      <c r="A4336" t="s">
        <v>5536</v>
      </c>
      <c r="B4336" t="s">
        <v>51</v>
      </c>
      <c r="C4336">
        <v>53</v>
      </c>
      <c r="D4336" t="s">
        <v>52</v>
      </c>
      <c r="E4336" t="s">
        <v>52</v>
      </c>
      <c r="F4336" t="s">
        <v>52</v>
      </c>
      <c r="G4336" t="s">
        <v>53</v>
      </c>
      <c r="H4336">
        <v>2</v>
      </c>
      <c r="I4336" t="s">
        <v>54</v>
      </c>
      <c r="J4336" t="s">
        <v>55</v>
      </c>
      <c r="K4336" t="s">
        <v>395</v>
      </c>
      <c r="L4336">
        <v>95215</v>
      </c>
      <c r="M4336">
        <v>37.946281999999997</v>
      </c>
      <c r="N4336">
        <v>-121.139499</v>
      </c>
      <c r="O4336">
        <v>23789</v>
      </c>
      <c r="P4336" t="s">
        <v>57</v>
      </c>
      <c r="Q4336" t="s">
        <v>52</v>
      </c>
      <c r="R4336">
        <v>0</v>
      </c>
      <c r="S4336">
        <v>55</v>
      </c>
      <c r="T4336" t="s">
        <v>92</v>
      </c>
      <c r="U4336" t="s">
        <v>53</v>
      </c>
      <c r="V4336">
        <v>39.29</v>
      </c>
      <c r="W4336" t="s">
        <v>52</v>
      </c>
      <c r="X4336" t="s">
        <v>52</v>
      </c>
      <c r="Y4336" t="s">
        <v>58</v>
      </c>
      <c r="Z4336">
        <v>0</v>
      </c>
      <c r="AA4336" t="s">
        <v>52</v>
      </c>
      <c r="AB4336" t="s">
        <v>52</v>
      </c>
      <c r="AC4336" t="s">
        <v>52</v>
      </c>
      <c r="AD4336" t="s">
        <v>52</v>
      </c>
      <c r="AE4336" t="s">
        <v>52</v>
      </c>
      <c r="AF4336" t="s">
        <v>52</v>
      </c>
      <c r="AG4336" t="s">
        <v>52</v>
      </c>
      <c r="AH4336" t="s">
        <v>52</v>
      </c>
      <c r="AI4336" t="s">
        <v>124</v>
      </c>
      <c r="AJ4336" t="s">
        <v>52</v>
      </c>
      <c r="AK4336" t="s">
        <v>61</v>
      </c>
      <c r="AL4336">
        <v>19.100000000000001</v>
      </c>
      <c r="AM4336">
        <v>1001.5</v>
      </c>
      <c r="AN4336">
        <v>0</v>
      </c>
      <c r="AO4336">
        <v>0</v>
      </c>
      <c r="AP4336">
        <v>2160.9499999999998</v>
      </c>
      <c r="AQ4336">
        <v>3162.45</v>
      </c>
      <c r="AR4336">
        <v>5</v>
      </c>
      <c r="AS4336" t="s">
        <v>881</v>
      </c>
      <c r="AT4336" t="s">
        <v>52</v>
      </c>
      <c r="AU4336">
        <v>66</v>
      </c>
      <c r="AV4336">
        <v>4391</v>
      </c>
      <c r="AY4336" t="str">
        <f>IF(AND(Table1[[#This Row],[Contract]]="Month-to-Month", Table1[[#This Row],[Tenure in Months]]&lt;6, Table1[[#This Row],[Payment Method]]="Bank Withdrawal"), "High Risk", IF(OR(Table1[[#This Row],[Contract]]="Month-to-Month", Table1[[#This Row],[Tenure in Months]]&lt;12), "Medium Risk", "Low Risk"))</f>
        <v>Low Risk</v>
      </c>
    </row>
    <row r="4337" spans="1:51" x14ac:dyDescent="0.35">
      <c r="A4337" t="s">
        <v>5537</v>
      </c>
      <c r="B4337" t="s">
        <v>66</v>
      </c>
      <c r="C4337">
        <v>58</v>
      </c>
      <c r="D4337" t="s">
        <v>52</v>
      </c>
      <c r="E4337" t="s">
        <v>52</v>
      </c>
      <c r="F4337" t="s">
        <v>53</v>
      </c>
      <c r="G4337" t="s">
        <v>53</v>
      </c>
      <c r="H4337">
        <v>3</v>
      </c>
      <c r="I4337" t="s">
        <v>54</v>
      </c>
      <c r="J4337" t="s">
        <v>55</v>
      </c>
      <c r="K4337" t="s">
        <v>395</v>
      </c>
      <c r="L4337">
        <v>95219</v>
      </c>
      <c r="M4337">
        <v>38.029729000000003</v>
      </c>
      <c r="N4337">
        <v>-121.38799899999999</v>
      </c>
      <c r="O4337">
        <v>19109</v>
      </c>
      <c r="P4337" t="s">
        <v>57</v>
      </c>
      <c r="Q4337" t="s">
        <v>53</v>
      </c>
      <c r="R4337">
        <v>9</v>
      </c>
      <c r="S4337">
        <v>20</v>
      </c>
      <c r="T4337" t="s">
        <v>58</v>
      </c>
      <c r="U4337" t="s">
        <v>53</v>
      </c>
      <c r="V4337">
        <v>42.46</v>
      </c>
      <c r="W4337" t="s">
        <v>52</v>
      </c>
      <c r="X4337" t="s">
        <v>52</v>
      </c>
      <c r="Y4337" t="s">
        <v>58</v>
      </c>
      <c r="Z4337">
        <v>0</v>
      </c>
      <c r="AA4337" t="s">
        <v>52</v>
      </c>
      <c r="AB4337" t="s">
        <v>52</v>
      </c>
      <c r="AC4337" t="s">
        <v>52</v>
      </c>
      <c r="AD4337" t="s">
        <v>52</v>
      </c>
      <c r="AE4337" t="s">
        <v>52</v>
      </c>
      <c r="AF4337" t="s">
        <v>52</v>
      </c>
      <c r="AG4337" t="s">
        <v>52</v>
      </c>
      <c r="AH4337" t="s">
        <v>52</v>
      </c>
      <c r="AI4337" t="s">
        <v>60</v>
      </c>
      <c r="AJ4337" t="s">
        <v>52</v>
      </c>
      <c r="AK4337" t="s">
        <v>69</v>
      </c>
      <c r="AL4337">
        <v>20.350000000000001</v>
      </c>
      <c r="AM4337">
        <v>442.6</v>
      </c>
      <c r="AN4337">
        <v>0</v>
      </c>
      <c r="AO4337">
        <v>0</v>
      </c>
      <c r="AP4337">
        <v>849.2</v>
      </c>
      <c r="AQ4337">
        <v>1291.8</v>
      </c>
      <c r="AR4337">
        <v>4</v>
      </c>
      <c r="AS4337" t="s">
        <v>881</v>
      </c>
      <c r="AT4337" t="s">
        <v>52</v>
      </c>
      <c r="AU4337">
        <v>49</v>
      </c>
      <c r="AV4337">
        <v>2522</v>
      </c>
      <c r="AY4337" t="str">
        <f>IF(AND(Table1[[#This Row],[Contract]]="Month-to-Month", Table1[[#This Row],[Tenure in Months]]&lt;6, Table1[[#This Row],[Payment Method]]="Bank Withdrawal"), "High Risk", IF(OR(Table1[[#This Row],[Contract]]="Month-to-Month", Table1[[#This Row],[Tenure in Months]]&lt;12), "Medium Risk", "Low Risk"))</f>
        <v>Medium Risk</v>
      </c>
    </row>
    <row r="4338" spans="1:51" x14ac:dyDescent="0.35">
      <c r="A4338" t="s">
        <v>5538</v>
      </c>
      <c r="B4338" t="s">
        <v>66</v>
      </c>
      <c r="C4338">
        <v>47</v>
      </c>
      <c r="D4338" t="s">
        <v>52</v>
      </c>
      <c r="E4338" t="s">
        <v>52</v>
      </c>
      <c r="F4338" t="s">
        <v>53</v>
      </c>
      <c r="G4338" t="s">
        <v>53</v>
      </c>
      <c r="H4338">
        <v>2</v>
      </c>
      <c r="I4338" t="s">
        <v>54</v>
      </c>
      <c r="J4338" t="s">
        <v>55</v>
      </c>
      <c r="K4338" t="s">
        <v>2141</v>
      </c>
      <c r="L4338">
        <v>95220</v>
      </c>
      <c r="M4338">
        <v>38.200231000000002</v>
      </c>
      <c r="N4338">
        <v>-121.235034</v>
      </c>
      <c r="O4338">
        <v>6317</v>
      </c>
      <c r="P4338" t="s">
        <v>57</v>
      </c>
      <c r="Q4338" t="s">
        <v>53</v>
      </c>
      <c r="R4338">
        <v>8</v>
      </c>
      <c r="S4338">
        <v>62</v>
      </c>
      <c r="T4338" t="s">
        <v>92</v>
      </c>
      <c r="U4338" t="s">
        <v>53</v>
      </c>
      <c r="V4338">
        <v>15.05</v>
      </c>
      <c r="W4338" t="s">
        <v>53</v>
      </c>
      <c r="X4338" t="s">
        <v>53</v>
      </c>
      <c r="Y4338" t="s">
        <v>68</v>
      </c>
      <c r="Z4338">
        <v>23</v>
      </c>
      <c r="AA4338" t="s">
        <v>52</v>
      </c>
      <c r="AB4338" t="s">
        <v>53</v>
      </c>
      <c r="AC4338" t="s">
        <v>52</v>
      </c>
      <c r="AD4338" t="s">
        <v>53</v>
      </c>
      <c r="AE4338" t="s">
        <v>53</v>
      </c>
      <c r="AF4338" t="s">
        <v>53</v>
      </c>
      <c r="AG4338" t="s">
        <v>53</v>
      </c>
      <c r="AH4338" t="s">
        <v>53</v>
      </c>
      <c r="AI4338" t="s">
        <v>124</v>
      </c>
      <c r="AJ4338" t="s">
        <v>53</v>
      </c>
      <c r="AK4338" t="s">
        <v>69</v>
      </c>
      <c r="AL4338">
        <v>106.05</v>
      </c>
      <c r="AM4338">
        <v>6703.5</v>
      </c>
      <c r="AN4338">
        <v>0</v>
      </c>
      <c r="AO4338">
        <v>0</v>
      </c>
      <c r="AP4338">
        <v>933.1</v>
      </c>
      <c r="AQ4338">
        <v>7636.6</v>
      </c>
      <c r="AR4338">
        <v>4</v>
      </c>
      <c r="AS4338" t="s">
        <v>881</v>
      </c>
      <c r="AT4338" t="s">
        <v>52</v>
      </c>
      <c r="AU4338">
        <v>69</v>
      </c>
      <c r="AV4338">
        <v>6361</v>
      </c>
      <c r="AY4338" t="str">
        <f>IF(AND(Table1[[#This Row],[Contract]]="Month-to-Month", Table1[[#This Row],[Tenure in Months]]&lt;6, Table1[[#This Row],[Payment Method]]="Bank Withdrawal"), "High Risk", IF(OR(Table1[[#This Row],[Contract]]="Month-to-Month", Table1[[#This Row],[Tenure in Months]]&lt;12), "Medium Risk", "Low Risk"))</f>
        <v>Low Risk</v>
      </c>
    </row>
    <row r="4339" spans="1:51" x14ac:dyDescent="0.35">
      <c r="A4339" t="s">
        <v>5539</v>
      </c>
      <c r="B4339" t="s">
        <v>66</v>
      </c>
      <c r="C4339">
        <v>44</v>
      </c>
      <c r="D4339" t="s">
        <v>52</v>
      </c>
      <c r="E4339" t="s">
        <v>52</v>
      </c>
      <c r="F4339" t="s">
        <v>52</v>
      </c>
      <c r="G4339" t="s">
        <v>52</v>
      </c>
      <c r="H4339">
        <v>0</v>
      </c>
      <c r="I4339" t="s">
        <v>54</v>
      </c>
      <c r="J4339" t="s">
        <v>55</v>
      </c>
      <c r="K4339" t="s">
        <v>2936</v>
      </c>
      <c r="L4339">
        <v>95223</v>
      </c>
      <c r="M4339">
        <v>38.321530000000003</v>
      </c>
      <c r="N4339">
        <v>-120.236358</v>
      </c>
      <c r="O4339">
        <v>5159</v>
      </c>
      <c r="P4339" t="s">
        <v>57</v>
      </c>
      <c r="Q4339" t="s">
        <v>52</v>
      </c>
      <c r="R4339">
        <v>0</v>
      </c>
      <c r="S4339">
        <v>43</v>
      </c>
      <c r="T4339" t="s">
        <v>92</v>
      </c>
      <c r="U4339" t="s">
        <v>53</v>
      </c>
      <c r="V4339">
        <v>6.71</v>
      </c>
      <c r="W4339" t="s">
        <v>52</v>
      </c>
      <c r="X4339" t="s">
        <v>52</v>
      </c>
      <c r="Y4339" t="s">
        <v>58</v>
      </c>
      <c r="Z4339">
        <v>0</v>
      </c>
      <c r="AA4339" t="s">
        <v>52</v>
      </c>
      <c r="AB4339" t="s">
        <v>52</v>
      </c>
      <c r="AC4339" t="s">
        <v>52</v>
      </c>
      <c r="AD4339" t="s">
        <v>52</v>
      </c>
      <c r="AE4339" t="s">
        <v>52</v>
      </c>
      <c r="AF4339" t="s">
        <v>52</v>
      </c>
      <c r="AG4339" t="s">
        <v>52</v>
      </c>
      <c r="AH4339" t="s">
        <v>52</v>
      </c>
      <c r="AI4339" t="s">
        <v>334</v>
      </c>
      <c r="AJ4339" t="s">
        <v>53</v>
      </c>
      <c r="AK4339" t="s">
        <v>61</v>
      </c>
      <c r="AL4339">
        <v>19.649999999999999</v>
      </c>
      <c r="AM4339">
        <v>779.25</v>
      </c>
      <c r="AN4339">
        <v>0</v>
      </c>
      <c r="AO4339">
        <v>0</v>
      </c>
      <c r="AP4339">
        <v>288.52999999999997</v>
      </c>
      <c r="AQ4339">
        <v>1067.78</v>
      </c>
      <c r="AR4339">
        <v>3</v>
      </c>
      <c r="AS4339" t="s">
        <v>881</v>
      </c>
      <c r="AT4339" t="s">
        <v>52</v>
      </c>
      <c r="AU4339">
        <v>41</v>
      </c>
      <c r="AV4339">
        <v>3678</v>
      </c>
      <c r="AY4339" t="str">
        <f>IF(AND(Table1[[#This Row],[Contract]]="Month-to-Month", Table1[[#This Row],[Tenure in Months]]&lt;6, Table1[[#This Row],[Payment Method]]="Bank Withdrawal"), "High Risk", IF(OR(Table1[[#This Row],[Contract]]="Month-to-Month", Table1[[#This Row],[Tenure in Months]]&lt;12), "Medium Risk", "Low Risk"))</f>
        <v>Low Risk</v>
      </c>
    </row>
    <row r="4340" spans="1:51" x14ac:dyDescent="0.35">
      <c r="A4340" t="s">
        <v>5540</v>
      </c>
      <c r="B4340" t="s">
        <v>66</v>
      </c>
      <c r="C4340">
        <v>49</v>
      </c>
      <c r="D4340" t="s">
        <v>52</v>
      </c>
      <c r="E4340" t="s">
        <v>52</v>
      </c>
      <c r="F4340" t="s">
        <v>53</v>
      </c>
      <c r="G4340" t="s">
        <v>52</v>
      </c>
      <c r="H4340">
        <v>0</v>
      </c>
      <c r="I4340" t="s">
        <v>54</v>
      </c>
      <c r="J4340" t="s">
        <v>55</v>
      </c>
      <c r="K4340" t="s">
        <v>4389</v>
      </c>
      <c r="L4340">
        <v>95225</v>
      </c>
      <c r="M4340">
        <v>38.183917999999998</v>
      </c>
      <c r="N4340">
        <v>-120.89881699999999</v>
      </c>
      <c r="O4340">
        <v>27</v>
      </c>
      <c r="P4340" t="s">
        <v>57</v>
      </c>
      <c r="Q4340" t="s">
        <v>53</v>
      </c>
      <c r="R4340">
        <v>7</v>
      </c>
      <c r="S4340">
        <v>60</v>
      </c>
      <c r="T4340" t="s">
        <v>92</v>
      </c>
      <c r="U4340" t="s">
        <v>53</v>
      </c>
      <c r="V4340">
        <v>41.4</v>
      </c>
      <c r="W4340" t="s">
        <v>52</v>
      </c>
      <c r="X4340" t="s">
        <v>53</v>
      </c>
      <c r="Y4340" t="s">
        <v>110</v>
      </c>
      <c r="Z4340">
        <v>21</v>
      </c>
      <c r="AA4340" t="s">
        <v>53</v>
      </c>
      <c r="AB4340" t="s">
        <v>53</v>
      </c>
      <c r="AC4340" t="s">
        <v>52</v>
      </c>
      <c r="AD4340" t="s">
        <v>53</v>
      </c>
      <c r="AE4340" t="s">
        <v>52</v>
      </c>
      <c r="AF4340" t="s">
        <v>52</v>
      </c>
      <c r="AG4340" t="s">
        <v>52</v>
      </c>
      <c r="AH4340" t="s">
        <v>53</v>
      </c>
      <c r="AI4340" t="s">
        <v>334</v>
      </c>
      <c r="AJ4340" t="s">
        <v>52</v>
      </c>
      <c r="AK4340" t="s">
        <v>61</v>
      </c>
      <c r="AL4340">
        <v>59.85</v>
      </c>
      <c r="AM4340">
        <v>3483.45</v>
      </c>
      <c r="AN4340">
        <v>0</v>
      </c>
      <c r="AO4340">
        <v>0</v>
      </c>
      <c r="AP4340">
        <v>2484</v>
      </c>
      <c r="AQ4340">
        <v>5967.45</v>
      </c>
      <c r="AR4340">
        <v>3</v>
      </c>
      <c r="AS4340" t="s">
        <v>881</v>
      </c>
      <c r="AT4340" t="s">
        <v>52</v>
      </c>
      <c r="AU4340">
        <v>54</v>
      </c>
      <c r="AV4340">
        <v>4029</v>
      </c>
      <c r="AY4340" t="str">
        <f>IF(AND(Table1[[#This Row],[Contract]]="Month-to-Month", Table1[[#This Row],[Tenure in Months]]&lt;6, Table1[[#This Row],[Payment Method]]="Bank Withdrawal"), "High Risk", IF(OR(Table1[[#This Row],[Contract]]="Month-to-Month", Table1[[#This Row],[Tenure in Months]]&lt;12), "Medium Risk", "Low Risk"))</f>
        <v>Low Risk</v>
      </c>
    </row>
    <row r="4341" spans="1:51" x14ac:dyDescent="0.35">
      <c r="A4341" t="s">
        <v>5541</v>
      </c>
      <c r="B4341" t="s">
        <v>51</v>
      </c>
      <c r="C4341">
        <v>38</v>
      </c>
      <c r="D4341" t="s">
        <v>52</v>
      </c>
      <c r="E4341" t="s">
        <v>52</v>
      </c>
      <c r="F4341" t="s">
        <v>53</v>
      </c>
      <c r="G4341" t="s">
        <v>52</v>
      </c>
      <c r="H4341">
        <v>0</v>
      </c>
      <c r="I4341" t="s">
        <v>54</v>
      </c>
      <c r="J4341" t="s">
        <v>55</v>
      </c>
      <c r="K4341" t="s">
        <v>2938</v>
      </c>
      <c r="L4341">
        <v>95226</v>
      </c>
      <c r="M4341">
        <v>38.233879000000002</v>
      </c>
      <c r="N4341">
        <v>-120.861666</v>
      </c>
      <c r="O4341">
        <v>75</v>
      </c>
      <c r="P4341" t="s">
        <v>57</v>
      </c>
      <c r="Q4341" t="s">
        <v>53</v>
      </c>
      <c r="R4341">
        <v>3</v>
      </c>
      <c r="S4341">
        <v>58</v>
      </c>
      <c r="T4341" t="s">
        <v>92</v>
      </c>
      <c r="U4341" t="s">
        <v>53</v>
      </c>
      <c r="V4341">
        <v>22.14</v>
      </c>
      <c r="W4341" t="s">
        <v>53</v>
      </c>
      <c r="X4341" t="s">
        <v>53</v>
      </c>
      <c r="Y4341" t="s">
        <v>59</v>
      </c>
      <c r="Z4341">
        <v>2</v>
      </c>
      <c r="AA4341" t="s">
        <v>53</v>
      </c>
      <c r="AB4341" t="s">
        <v>53</v>
      </c>
      <c r="AC4341" t="s">
        <v>53</v>
      </c>
      <c r="AD4341" t="s">
        <v>52</v>
      </c>
      <c r="AE4341" t="s">
        <v>53</v>
      </c>
      <c r="AF4341" t="s">
        <v>53</v>
      </c>
      <c r="AG4341" t="s">
        <v>53</v>
      </c>
      <c r="AH4341" t="s">
        <v>52</v>
      </c>
      <c r="AI4341" t="s">
        <v>334</v>
      </c>
      <c r="AJ4341" t="s">
        <v>53</v>
      </c>
      <c r="AK4341" t="s">
        <v>61</v>
      </c>
      <c r="AL4341">
        <v>86.1</v>
      </c>
      <c r="AM4341">
        <v>4890.5</v>
      </c>
      <c r="AN4341">
        <v>0</v>
      </c>
      <c r="AO4341">
        <v>110</v>
      </c>
      <c r="AP4341">
        <v>1284.1199999999999</v>
      </c>
      <c r="AQ4341">
        <v>6284.62</v>
      </c>
      <c r="AR4341">
        <v>3</v>
      </c>
      <c r="AS4341" t="s">
        <v>881</v>
      </c>
      <c r="AT4341" t="s">
        <v>52</v>
      </c>
      <c r="AU4341">
        <v>33</v>
      </c>
      <c r="AV4341">
        <v>5666</v>
      </c>
      <c r="AY4341" t="str">
        <f>IF(AND(Table1[[#This Row],[Contract]]="Month-to-Month", Table1[[#This Row],[Tenure in Months]]&lt;6, Table1[[#This Row],[Payment Method]]="Bank Withdrawal"), "High Risk", IF(OR(Table1[[#This Row],[Contract]]="Month-to-Month", Table1[[#This Row],[Tenure in Months]]&lt;12), "Medium Risk", "Low Risk"))</f>
        <v>Low Risk</v>
      </c>
    </row>
    <row r="4342" spans="1:51" x14ac:dyDescent="0.35">
      <c r="A4342" t="s">
        <v>5542</v>
      </c>
      <c r="B4342" t="s">
        <v>51</v>
      </c>
      <c r="C4342">
        <v>47</v>
      </c>
      <c r="D4342" t="s">
        <v>52</v>
      </c>
      <c r="E4342" t="s">
        <v>52</v>
      </c>
      <c r="F4342" t="s">
        <v>52</v>
      </c>
      <c r="G4342" t="s">
        <v>53</v>
      </c>
      <c r="H4342">
        <v>2</v>
      </c>
      <c r="I4342" t="s">
        <v>54</v>
      </c>
      <c r="J4342" t="s">
        <v>55</v>
      </c>
      <c r="K4342" t="s">
        <v>2940</v>
      </c>
      <c r="L4342">
        <v>95227</v>
      </c>
      <c r="M4342">
        <v>38.227285000000002</v>
      </c>
      <c r="N4342">
        <v>-121.02789</v>
      </c>
      <c r="O4342">
        <v>722</v>
      </c>
      <c r="P4342" t="s">
        <v>57</v>
      </c>
      <c r="Q4342" t="s">
        <v>52</v>
      </c>
      <c r="R4342">
        <v>0</v>
      </c>
      <c r="S4342">
        <v>7</v>
      </c>
      <c r="T4342" t="s">
        <v>58</v>
      </c>
      <c r="U4342" t="s">
        <v>53</v>
      </c>
      <c r="V4342">
        <v>49.16</v>
      </c>
      <c r="W4342" t="s">
        <v>52</v>
      </c>
      <c r="X4342" t="s">
        <v>52</v>
      </c>
      <c r="Y4342" t="s">
        <v>58</v>
      </c>
      <c r="Z4342">
        <v>0</v>
      </c>
      <c r="AA4342" t="s">
        <v>52</v>
      </c>
      <c r="AB4342" t="s">
        <v>52</v>
      </c>
      <c r="AC4342" t="s">
        <v>52</v>
      </c>
      <c r="AD4342" t="s">
        <v>52</v>
      </c>
      <c r="AE4342" t="s">
        <v>52</v>
      </c>
      <c r="AF4342" t="s">
        <v>52</v>
      </c>
      <c r="AG4342" t="s">
        <v>52</v>
      </c>
      <c r="AH4342" t="s">
        <v>52</v>
      </c>
      <c r="AI4342" t="s">
        <v>124</v>
      </c>
      <c r="AJ4342" t="s">
        <v>52</v>
      </c>
      <c r="AK4342" t="s">
        <v>69</v>
      </c>
      <c r="AL4342">
        <v>19.45</v>
      </c>
      <c r="AM4342">
        <v>136.75</v>
      </c>
      <c r="AN4342">
        <v>0</v>
      </c>
      <c r="AO4342">
        <v>0</v>
      </c>
      <c r="AP4342">
        <v>344.12</v>
      </c>
      <c r="AQ4342">
        <v>480.87</v>
      </c>
      <c r="AR4342">
        <v>3</v>
      </c>
      <c r="AS4342" t="s">
        <v>881</v>
      </c>
      <c r="AT4342" t="s">
        <v>52</v>
      </c>
      <c r="AU4342">
        <v>29</v>
      </c>
      <c r="AV4342">
        <v>5084</v>
      </c>
      <c r="AY4342" t="str">
        <f>IF(AND(Table1[[#This Row],[Contract]]="Month-to-Month", Table1[[#This Row],[Tenure in Months]]&lt;6, Table1[[#This Row],[Payment Method]]="Bank Withdrawal"), "High Risk", IF(OR(Table1[[#This Row],[Contract]]="Month-to-Month", Table1[[#This Row],[Tenure in Months]]&lt;12), "Medium Risk", "Low Risk"))</f>
        <v>Medium Risk</v>
      </c>
    </row>
    <row r="4343" spans="1:51" x14ac:dyDescent="0.35">
      <c r="A4343" t="s">
        <v>5543</v>
      </c>
      <c r="B4343" t="s">
        <v>51</v>
      </c>
      <c r="C4343">
        <v>40</v>
      </c>
      <c r="D4343" t="s">
        <v>52</v>
      </c>
      <c r="E4343" t="s">
        <v>52</v>
      </c>
      <c r="F4343" t="s">
        <v>53</v>
      </c>
      <c r="G4343" t="s">
        <v>53</v>
      </c>
      <c r="H4343">
        <v>1</v>
      </c>
      <c r="I4343" t="s">
        <v>54</v>
      </c>
      <c r="J4343" t="s">
        <v>55</v>
      </c>
      <c r="K4343" t="s">
        <v>1760</v>
      </c>
      <c r="L4343">
        <v>95228</v>
      </c>
      <c r="M4343">
        <v>37.943953999999998</v>
      </c>
      <c r="N4343">
        <v>-120.67108</v>
      </c>
      <c r="O4343">
        <v>2633</v>
      </c>
      <c r="P4343" t="s">
        <v>57</v>
      </c>
      <c r="Q4343" t="s">
        <v>53</v>
      </c>
      <c r="R4343">
        <v>10</v>
      </c>
      <c r="S4343">
        <v>2</v>
      </c>
      <c r="T4343" t="s">
        <v>67</v>
      </c>
      <c r="U4343" t="s">
        <v>53</v>
      </c>
      <c r="V4343">
        <v>39.35</v>
      </c>
      <c r="W4343" t="s">
        <v>52</v>
      </c>
      <c r="X4343" t="s">
        <v>53</v>
      </c>
      <c r="Y4343" t="s">
        <v>68</v>
      </c>
      <c r="Z4343">
        <v>24</v>
      </c>
      <c r="AA4343" t="s">
        <v>53</v>
      </c>
      <c r="AB4343" t="s">
        <v>52</v>
      </c>
      <c r="AC4343" t="s">
        <v>52</v>
      </c>
      <c r="AD4343" t="s">
        <v>52</v>
      </c>
      <c r="AE4343" t="s">
        <v>53</v>
      </c>
      <c r="AF4343" t="s">
        <v>53</v>
      </c>
      <c r="AG4343" t="s">
        <v>53</v>
      </c>
      <c r="AH4343" t="s">
        <v>53</v>
      </c>
      <c r="AI4343" t="s">
        <v>60</v>
      </c>
      <c r="AJ4343" t="s">
        <v>52</v>
      </c>
      <c r="AK4343" t="s">
        <v>61</v>
      </c>
      <c r="AL4343">
        <v>97.1</v>
      </c>
      <c r="AM4343">
        <v>184.15</v>
      </c>
      <c r="AN4343">
        <v>0</v>
      </c>
      <c r="AO4343">
        <v>0</v>
      </c>
      <c r="AP4343">
        <v>78.7</v>
      </c>
      <c r="AQ4343">
        <v>262.85000000000002</v>
      </c>
      <c r="AR4343">
        <v>3</v>
      </c>
      <c r="AS4343" t="s">
        <v>883</v>
      </c>
      <c r="AT4343" t="s">
        <v>52</v>
      </c>
      <c r="AU4343">
        <v>43</v>
      </c>
      <c r="AV4343">
        <v>5745</v>
      </c>
      <c r="AY4343" t="str">
        <f>IF(AND(Table1[[#This Row],[Contract]]="Month-to-Month", Table1[[#This Row],[Tenure in Months]]&lt;6, Table1[[#This Row],[Payment Method]]="Bank Withdrawal"), "High Risk", IF(OR(Table1[[#This Row],[Contract]]="Month-to-Month", Table1[[#This Row],[Tenure in Months]]&lt;12), "Medium Risk", "Low Risk"))</f>
        <v>High Risk</v>
      </c>
    </row>
    <row r="4344" spans="1:51" x14ac:dyDescent="0.35">
      <c r="A4344" t="s">
        <v>5544</v>
      </c>
      <c r="B4344" t="s">
        <v>66</v>
      </c>
      <c r="C4344">
        <v>40</v>
      </c>
      <c r="D4344" t="s">
        <v>52</v>
      </c>
      <c r="E4344" t="s">
        <v>52</v>
      </c>
      <c r="F4344" t="s">
        <v>53</v>
      </c>
      <c r="G4344" t="s">
        <v>53</v>
      </c>
      <c r="H4344">
        <v>3</v>
      </c>
      <c r="I4344" t="s">
        <v>54</v>
      </c>
      <c r="J4344" t="s">
        <v>55</v>
      </c>
      <c r="K4344" t="s">
        <v>219</v>
      </c>
      <c r="L4344">
        <v>95232</v>
      </c>
      <c r="M4344">
        <v>38.358463999999998</v>
      </c>
      <c r="N4344">
        <v>-120.57930399999999</v>
      </c>
      <c r="O4344">
        <v>21</v>
      </c>
      <c r="P4344" t="s">
        <v>57</v>
      </c>
      <c r="Q4344" t="s">
        <v>53</v>
      </c>
      <c r="R4344">
        <v>6</v>
      </c>
      <c r="S4344">
        <v>39</v>
      </c>
      <c r="T4344" t="s">
        <v>75</v>
      </c>
      <c r="U4344" t="s">
        <v>53</v>
      </c>
      <c r="V4344">
        <v>15.91</v>
      </c>
      <c r="W4344" t="s">
        <v>52</v>
      </c>
      <c r="X4344" t="s">
        <v>52</v>
      </c>
      <c r="Y4344" t="s">
        <v>58</v>
      </c>
      <c r="Z4344">
        <v>0</v>
      </c>
      <c r="AA4344" t="s">
        <v>52</v>
      </c>
      <c r="AB4344" t="s">
        <v>52</v>
      </c>
      <c r="AC4344" t="s">
        <v>52</v>
      </c>
      <c r="AD4344" t="s">
        <v>52</v>
      </c>
      <c r="AE4344" t="s">
        <v>52</v>
      </c>
      <c r="AF4344" t="s">
        <v>52</v>
      </c>
      <c r="AG4344" t="s">
        <v>52</v>
      </c>
      <c r="AH4344" t="s">
        <v>52</v>
      </c>
      <c r="AI4344" t="s">
        <v>334</v>
      </c>
      <c r="AJ4344" t="s">
        <v>52</v>
      </c>
      <c r="AK4344" t="s">
        <v>69</v>
      </c>
      <c r="AL4344">
        <v>19.75</v>
      </c>
      <c r="AM4344">
        <v>757.95</v>
      </c>
      <c r="AN4344">
        <v>0</v>
      </c>
      <c r="AO4344">
        <v>0</v>
      </c>
      <c r="AP4344">
        <v>620.49</v>
      </c>
      <c r="AQ4344">
        <v>1378.44</v>
      </c>
      <c r="AR4344">
        <v>3</v>
      </c>
      <c r="AS4344" t="s">
        <v>881</v>
      </c>
      <c r="AT4344" t="s">
        <v>52</v>
      </c>
      <c r="AU4344">
        <v>61</v>
      </c>
      <c r="AV4344">
        <v>3944</v>
      </c>
      <c r="AY4344" t="str">
        <f>IF(AND(Table1[[#This Row],[Contract]]="Month-to-Month", Table1[[#This Row],[Tenure in Months]]&lt;6, Table1[[#This Row],[Payment Method]]="Bank Withdrawal"), "High Risk", IF(OR(Table1[[#This Row],[Contract]]="Month-to-Month", Table1[[#This Row],[Tenure in Months]]&lt;12), "Medium Risk", "Low Risk"))</f>
        <v>Low Risk</v>
      </c>
    </row>
    <row r="4345" spans="1:51" x14ac:dyDescent="0.35">
      <c r="A4345" t="s">
        <v>5545</v>
      </c>
      <c r="B4345" t="s">
        <v>51</v>
      </c>
      <c r="C4345">
        <v>20</v>
      </c>
      <c r="D4345" t="s">
        <v>53</v>
      </c>
      <c r="E4345" t="s">
        <v>52</v>
      </c>
      <c r="F4345" t="s">
        <v>52</v>
      </c>
      <c r="G4345" t="s">
        <v>52</v>
      </c>
      <c r="H4345">
        <v>0</v>
      </c>
      <c r="I4345" t="s">
        <v>54</v>
      </c>
      <c r="J4345" t="s">
        <v>55</v>
      </c>
      <c r="K4345" t="s">
        <v>2143</v>
      </c>
      <c r="L4345">
        <v>95236</v>
      </c>
      <c r="M4345">
        <v>38.047745999999997</v>
      </c>
      <c r="N4345">
        <v>-121.03049900000001</v>
      </c>
      <c r="O4345">
        <v>3148</v>
      </c>
      <c r="P4345" t="s">
        <v>57</v>
      </c>
      <c r="Q4345" t="s">
        <v>52</v>
      </c>
      <c r="R4345">
        <v>0</v>
      </c>
      <c r="S4345">
        <v>68</v>
      </c>
      <c r="T4345" t="s">
        <v>58</v>
      </c>
      <c r="U4345" t="s">
        <v>53</v>
      </c>
      <c r="V4345">
        <v>5.84</v>
      </c>
      <c r="W4345" t="s">
        <v>53</v>
      </c>
      <c r="X4345" t="s">
        <v>52</v>
      </c>
      <c r="Y4345" t="s">
        <v>58</v>
      </c>
      <c r="Z4345">
        <v>0</v>
      </c>
      <c r="AA4345" t="s">
        <v>52</v>
      </c>
      <c r="AB4345" t="s">
        <v>52</v>
      </c>
      <c r="AC4345" t="s">
        <v>52</v>
      </c>
      <c r="AD4345" t="s">
        <v>52</v>
      </c>
      <c r="AE4345" t="s">
        <v>52</v>
      </c>
      <c r="AF4345" t="s">
        <v>52</v>
      </c>
      <c r="AG4345" t="s">
        <v>52</v>
      </c>
      <c r="AH4345" t="s">
        <v>52</v>
      </c>
      <c r="AI4345" t="s">
        <v>334</v>
      </c>
      <c r="AJ4345" t="s">
        <v>52</v>
      </c>
      <c r="AK4345" t="s">
        <v>69</v>
      </c>
      <c r="AL4345">
        <v>24.55</v>
      </c>
      <c r="AM4345">
        <v>1657.4</v>
      </c>
      <c r="AN4345">
        <v>0</v>
      </c>
      <c r="AO4345">
        <v>0</v>
      </c>
      <c r="AP4345">
        <v>397.12</v>
      </c>
      <c r="AQ4345">
        <v>2054.52</v>
      </c>
      <c r="AR4345">
        <v>3</v>
      </c>
      <c r="AS4345" t="s">
        <v>881</v>
      </c>
      <c r="AT4345" t="s">
        <v>52</v>
      </c>
      <c r="AU4345">
        <v>31</v>
      </c>
      <c r="AV4345">
        <v>6042</v>
      </c>
      <c r="AY4345" t="str">
        <f>IF(AND(Table1[[#This Row],[Contract]]="Month-to-Month", Table1[[#This Row],[Tenure in Months]]&lt;6, Table1[[#This Row],[Payment Method]]="Bank Withdrawal"), "High Risk", IF(OR(Table1[[#This Row],[Contract]]="Month-to-Month", Table1[[#This Row],[Tenure in Months]]&lt;12), "Medium Risk", "Low Risk"))</f>
        <v>Low Risk</v>
      </c>
    </row>
    <row r="4346" spans="1:51" x14ac:dyDescent="0.35">
      <c r="A4346" t="s">
        <v>5546</v>
      </c>
      <c r="B4346" t="s">
        <v>66</v>
      </c>
      <c r="C4346">
        <v>32</v>
      </c>
      <c r="D4346" t="s">
        <v>52</v>
      </c>
      <c r="E4346" t="s">
        <v>52</v>
      </c>
      <c r="F4346" t="s">
        <v>53</v>
      </c>
      <c r="G4346" t="s">
        <v>53</v>
      </c>
      <c r="H4346">
        <v>2</v>
      </c>
      <c r="I4346" t="s">
        <v>54</v>
      </c>
      <c r="J4346" t="s">
        <v>55</v>
      </c>
      <c r="K4346" t="s">
        <v>2945</v>
      </c>
      <c r="L4346">
        <v>95237</v>
      </c>
      <c r="M4346">
        <v>38.166791000000003</v>
      </c>
      <c r="N4346">
        <v>-121.14207</v>
      </c>
      <c r="O4346">
        <v>3205</v>
      </c>
      <c r="P4346" t="s">
        <v>57</v>
      </c>
      <c r="Q4346" t="s">
        <v>53</v>
      </c>
      <c r="R4346">
        <v>6</v>
      </c>
      <c r="S4346">
        <v>62</v>
      </c>
      <c r="T4346" t="s">
        <v>92</v>
      </c>
      <c r="U4346" t="s">
        <v>52</v>
      </c>
      <c r="V4346">
        <v>0</v>
      </c>
      <c r="W4346" t="s">
        <v>52</v>
      </c>
      <c r="X4346" t="s">
        <v>53</v>
      </c>
      <c r="Y4346" t="s">
        <v>110</v>
      </c>
      <c r="Z4346">
        <v>26</v>
      </c>
      <c r="AA4346" t="s">
        <v>53</v>
      </c>
      <c r="AB4346" t="s">
        <v>53</v>
      </c>
      <c r="AC4346" t="s">
        <v>52</v>
      </c>
      <c r="AD4346" t="s">
        <v>53</v>
      </c>
      <c r="AE4346" t="s">
        <v>53</v>
      </c>
      <c r="AF4346" t="s">
        <v>52</v>
      </c>
      <c r="AG4346" t="s">
        <v>52</v>
      </c>
      <c r="AH4346" t="s">
        <v>52</v>
      </c>
      <c r="AI4346" t="s">
        <v>334</v>
      </c>
      <c r="AJ4346" t="s">
        <v>52</v>
      </c>
      <c r="AK4346" t="s">
        <v>61</v>
      </c>
      <c r="AL4346">
        <v>48.7</v>
      </c>
      <c r="AM4346">
        <v>3008.55</v>
      </c>
      <c r="AN4346">
        <v>0</v>
      </c>
      <c r="AO4346">
        <v>120</v>
      </c>
      <c r="AP4346">
        <v>0</v>
      </c>
      <c r="AQ4346">
        <v>3128.55</v>
      </c>
      <c r="AR4346">
        <v>3</v>
      </c>
      <c r="AS4346" t="s">
        <v>881</v>
      </c>
      <c r="AT4346" t="s">
        <v>52</v>
      </c>
      <c r="AU4346">
        <v>26</v>
      </c>
      <c r="AV4346">
        <v>5453</v>
      </c>
      <c r="AY4346" t="str">
        <f>IF(AND(Table1[[#This Row],[Contract]]="Month-to-Month", Table1[[#This Row],[Tenure in Months]]&lt;6, Table1[[#This Row],[Payment Method]]="Bank Withdrawal"), "High Risk", IF(OR(Table1[[#This Row],[Contract]]="Month-to-Month", Table1[[#This Row],[Tenure in Months]]&lt;12), "Medium Risk", "Low Risk"))</f>
        <v>Low Risk</v>
      </c>
    </row>
    <row r="4347" spans="1:51" x14ac:dyDescent="0.35">
      <c r="A4347" t="s">
        <v>5547</v>
      </c>
      <c r="B4347" t="s">
        <v>66</v>
      </c>
      <c r="C4347">
        <v>34</v>
      </c>
      <c r="D4347" t="s">
        <v>52</v>
      </c>
      <c r="E4347" t="s">
        <v>52</v>
      </c>
      <c r="F4347" t="s">
        <v>53</v>
      </c>
      <c r="G4347" t="s">
        <v>52</v>
      </c>
      <c r="H4347">
        <v>0</v>
      </c>
      <c r="I4347" t="s">
        <v>54</v>
      </c>
      <c r="J4347" t="s">
        <v>55</v>
      </c>
      <c r="K4347" t="s">
        <v>1058</v>
      </c>
      <c r="L4347">
        <v>95242</v>
      </c>
      <c r="M4347">
        <v>38.128087000000001</v>
      </c>
      <c r="N4347">
        <v>-121.40779999999999</v>
      </c>
      <c r="O4347">
        <v>22073</v>
      </c>
      <c r="P4347" t="s">
        <v>57</v>
      </c>
      <c r="Q4347" t="s">
        <v>53</v>
      </c>
      <c r="R4347">
        <v>9</v>
      </c>
      <c r="S4347">
        <v>72</v>
      </c>
      <c r="T4347" t="s">
        <v>58</v>
      </c>
      <c r="U4347" t="s">
        <v>53</v>
      </c>
      <c r="V4347">
        <v>44.2</v>
      </c>
      <c r="W4347" t="s">
        <v>53</v>
      </c>
      <c r="X4347" t="s">
        <v>53</v>
      </c>
      <c r="Y4347" t="s">
        <v>68</v>
      </c>
      <c r="Z4347">
        <v>2</v>
      </c>
      <c r="AA4347" t="s">
        <v>53</v>
      </c>
      <c r="AB4347" t="s">
        <v>53</v>
      </c>
      <c r="AC4347" t="s">
        <v>53</v>
      </c>
      <c r="AD4347" t="s">
        <v>52</v>
      </c>
      <c r="AE4347" t="s">
        <v>53</v>
      </c>
      <c r="AF4347" t="s">
        <v>53</v>
      </c>
      <c r="AG4347" t="s">
        <v>53</v>
      </c>
      <c r="AH4347" t="s">
        <v>53</v>
      </c>
      <c r="AI4347" t="s">
        <v>334</v>
      </c>
      <c r="AJ4347" t="s">
        <v>53</v>
      </c>
      <c r="AK4347" t="s">
        <v>61</v>
      </c>
      <c r="AL4347">
        <v>109.55</v>
      </c>
      <c r="AM4347">
        <v>8165.1</v>
      </c>
      <c r="AN4347">
        <v>0</v>
      </c>
      <c r="AO4347">
        <v>0</v>
      </c>
      <c r="AP4347">
        <v>3182.4</v>
      </c>
      <c r="AQ4347">
        <v>11347.5</v>
      </c>
      <c r="AR4347">
        <v>3</v>
      </c>
      <c r="AS4347" t="s">
        <v>881</v>
      </c>
      <c r="AT4347" t="s">
        <v>52</v>
      </c>
      <c r="AU4347">
        <v>53</v>
      </c>
      <c r="AV4347">
        <v>6452</v>
      </c>
      <c r="AY4347" t="str">
        <f>IF(AND(Table1[[#This Row],[Contract]]="Month-to-Month", Table1[[#This Row],[Tenure in Months]]&lt;6, Table1[[#This Row],[Payment Method]]="Bank Withdrawal"), "High Risk", IF(OR(Table1[[#This Row],[Contract]]="Month-to-Month", Table1[[#This Row],[Tenure in Months]]&lt;12), "Medium Risk", "Low Risk"))</f>
        <v>Low Risk</v>
      </c>
    </row>
    <row r="4348" spans="1:51" x14ac:dyDescent="0.35">
      <c r="A4348" t="s">
        <v>5548</v>
      </c>
      <c r="B4348" t="s">
        <v>66</v>
      </c>
      <c r="C4348">
        <v>40</v>
      </c>
      <c r="D4348" t="s">
        <v>52</v>
      </c>
      <c r="E4348" t="s">
        <v>52</v>
      </c>
      <c r="F4348" t="s">
        <v>53</v>
      </c>
      <c r="G4348" t="s">
        <v>52</v>
      </c>
      <c r="H4348">
        <v>0</v>
      </c>
      <c r="I4348" t="s">
        <v>54</v>
      </c>
      <c r="J4348" t="s">
        <v>55</v>
      </c>
      <c r="K4348" t="s">
        <v>4396</v>
      </c>
      <c r="L4348">
        <v>95245</v>
      </c>
      <c r="M4348">
        <v>38.304194000000003</v>
      </c>
      <c r="N4348">
        <v>-120.592431</v>
      </c>
      <c r="O4348">
        <v>2718</v>
      </c>
      <c r="P4348" t="s">
        <v>57</v>
      </c>
      <c r="Q4348" t="s">
        <v>53</v>
      </c>
      <c r="R4348">
        <v>9</v>
      </c>
      <c r="S4348">
        <v>41</v>
      </c>
      <c r="T4348" t="s">
        <v>92</v>
      </c>
      <c r="U4348" t="s">
        <v>53</v>
      </c>
      <c r="V4348">
        <v>8.44</v>
      </c>
      <c r="W4348" t="s">
        <v>52</v>
      </c>
      <c r="X4348" t="s">
        <v>52</v>
      </c>
      <c r="Y4348" t="s">
        <v>58</v>
      </c>
      <c r="Z4348">
        <v>0</v>
      </c>
      <c r="AA4348" t="s">
        <v>52</v>
      </c>
      <c r="AB4348" t="s">
        <v>52</v>
      </c>
      <c r="AC4348" t="s">
        <v>52</v>
      </c>
      <c r="AD4348" t="s">
        <v>52</v>
      </c>
      <c r="AE4348" t="s">
        <v>52</v>
      </c>
      <c r="AF4348" t="s">
        <v>52</v>
      </c>
      <c r="AG4348" t="s">
        <v>52</v>
      </c>
      <c r="AH4348" t="s">
        <v>52</v>
      </c>
      <c r="AI4348" t="s">
        <v>334</v>
      </c>
      <c r="AJ4348" t="s">
        <v>52</v>
      </c>
      <c r="AK4348" t="s">
        <v>69</v>
      </c>
      <c r="AL4348">
        <v>20.65</v>
      </c>
      <c r="AM4348">
        <v>875.55</v>
      </c>
      <c r="AN4348">
        <v>0</v>
      </c>
      <c r="AO4348">
        <v>0</v>
      </c>
      <c r="AP4348">
        <v>346.039999999999</v>
      </c>
      <c r="AQ4348">
        <v>1221.5899999999999</v>
      </c>
      <c r="AR4348">
        <v>3</v>
      </c>
      <c r="AS4348" t="s">
        <v>881</v>
      </c>
      <c r="AT4348" t="s">
        <v>52</v>
      </c>
      <c r="AU4348">
        <v>79</v>
      </c>
      <c r="AV4348">
        <v>5062</v>
      </c>
      <c r="AY4348" t="str">
        <f>IF(AND(Table1[[#This Row],[Contract]]="Month-to-Month", Table1[[#This Row],[Tenure in Months]]&lt;6, Table1[[#This Row],[Payment Method]]="Bank Withdrawal"), "High Risk", IF(OR(Table1[[#This Row],[Contract]]="Month-to-Month", Table1[[#This Row],[Tenure in Months]]&lt;12), "Medium Risk", "Low Risk"))</f>
        <v>Low Risk</v>
      </c>
    </row>
    <row r="4349" spans="1:51" x14ac:dyDescent="0.35">
      <c r="A4349" t="s">
        <v>5549</v>
      </c>
      <c r="B4349" t="s">
        <v>66</v>
      </c>
      <c r="C4349">
        <v>64</v>
      </c>
      <c r="D4349" t="s">
        <v>52</v>
      </c>
      <c r="E4349" t="s">
        <v>52</v>
      </c>
      <c r="F4349" t="s">
        <v>52</v>
      </c>
      <c r="G4349" t="s">
        <v>52</v>
      </c>
      <c r="H4349">
        <v>0</v>
      </c>
      <c r="I4349" t="s">
        <v>54</v>
      </c>
      <c r="J4349" t="s">
        <v>55</v>
      </c>
      <c r="K4349" t="s">
        <v>593</v>
      </c>
      <c r="L4349">
        <v>95247</v>
      </c>
      <c r="M4349">
        <v>38.147852</v>
      </c>
      <c r="N4349">
        <v>-120.440124</v>
      </c>
      <c r="O4349">
        <v>4353</v>
      </c>
      <c r="P4349" t="s">
        <v>57</v>
      </c>
      <c r="Q4349" t="s">
        <v>52</v>
      </c>
      <c r="R4349">
        <v>0</v>
      </c>
      <c r="S4349">
        <v>4</v>
      </c>
      <c r="T4349" t="s">
        <v>67</v>
      </c>
      <c r="U4349" t="s">
        <v>53</v>
      </c>
      <c r="V4349">
        <v>7.49</v>
      </c>
      <c r="W4349" t="s">
        <v>52</v>
      </c>
      <c r="X4349" t="s">
        <v>53</v>
      </c>
      <c r="Y4349" t="s">
        <v>110</v>
      </c>
      <c r="Z4349">
        <v>17</v>
      </c>
      <c r="AA4349" t="s">
        <v>53</v>
      </c>
      <c r="AB4349" t="s">
        <v>53</v>
      </c>
      <c r="AC4349" t="s">
        <v>52</v>
      </c>
      <c r="AD4349" t="s">
        <v>52</v>
      </c>
      <c r="AE4349" t="s">
        <v>52</v>
      </c>
      <c r="AF4349" t="s">
        <v>52</v>
      </c>
      <c r="AG4349" t="s">
        <v>52</v>
      </c>
      <c r="AH4349" t="s">
        <v>53</v>
      </c>
      <c r="AI4349" t="s">
        <v>60</v>
      </c>
      <c r="AJ4349" t="s">
        <v>52</v>
      </c>
      <c r="AK4349" t="s">
        <v>61</v>
      </c>
      <c r="AL4349">
        <v>55.2</v>
      </c>
      <c r="AM4349">
        <v>220.65</v>
      </c>
      <c r="AN4349">
        <v>0</v>
      </c>
      <c r="AO4349">
        <v>0</v>
      </c>
      <c r="AP4349">
        <v>29.96</v>
      </c>
      <c r="AQ4349">
        <v>250.61</v>
      </c>
      <c r="AR4349">
        <v>3</v>
      </c>
      <c r="AS4349" t="s">
        <v>881</v>
      </c>
      <c r="AT4349" t="s">
        <v>52</v>
      </c>
      <c r="AU4349">
        <v>74</v>
      </c>
      <c r="AV4349">
        <v>4042</v>
      </c>
      <c r="AY4349" t="str">
        <f>IF(AND(Table1[[#This Row],[Contract]]="Month-to-Month", Table1[[#This Row],[Tenure in Months]]&lt;6, Table1[[#This Row],[Payment Method]]="Bank Withdrawal"), "High Risk", IF(OR(Table1[[#This Row],[Contract]]="Month-to-Month", Table1[[#This Row],[Tenure in Months]]&lt;12), "Medium Risk", "Low Risk"))</f>
        <v>High Risk</v>
      </c>
    </row>
    <row r="4350" spans="1:51" x14ac:dyDescent="0.35">
      <c r="A4350" t="s">
        <v>5550</v>
      </c>
      <c r="B4350" t="s">
        <v>51</v>
      </c>
      <c r="C4350">
        <v>34</v>
      </c>
      <c r="D4350" t="s">
        <v>52</v>
      </c>
      <c r="E4350" t="s">
        <v>52</v>
      </c>
      <c r="F4350" t="s">
        <v>52</v>
      </c>
      <c r="G4350" t="s">
        <v>52</v>
      </c>
      <c r="H4350">
        <v>0</v>
      </c>
      <c r="I4350" t="s">
        <v>54</v>
      </c>
      <c r="J4350" t="s">
        <v>55</v>
      </c>
      <c r="K4350" t="s">
        <v>4400</v>
      </c>
      <c r="L4350">
        <v>95249</v>
      </c>
      <c r="M4350">
        <v>38.196497000000001</v>
      </c>
      <c r="N4350">
        <v>-120.61689</v>
      </c>
      <c r="O4350">
        <v>3930</v>
      </c>
      <c r="P4350" t="s">
        <v>57</v>
      </c>
      <c r="Q4350" t="s">
        <v>52</v>
      </c>
      <c r="R4350">
        <v>0</v>
      </c>
      <c r="S4350">
        <v>53</v>
      </c>
      <c r="T4350" t="s">
        <v>92</v>
      </c>
      <c r="U4350" t="s">
        <v>53</v>
      </c>
      <c r="V4350">
        <v>39.369999999999997</v>
      </c>
      <c r="W4350" t="s">
        <v>53</v>
      </c>
      <c r="X4350" t="s">
        <v>52</v>
      </c>
      <c r="Y4350" t="s">
        <v>58</v>
      </c>
      <c r="Z4350">
        <v>0</v>
      </c>
      <c r="AA4350" t="s">
        <v>52</v>
      </c>
      <c r="AB4350" t="s">
        <v>52</v>
      </c>
      <c r="AC4350" t="s">
        <v>52</v>
      </c>
      <c r="AD4350" t="s">
        <v>52</v>
      </c>
      <c r="AE4350" t="s">
        <v>52</v>
      </c>
      <c r="AF4350" t="s">
        <v>52</v>
      </c>
      <c r="AG4350" t="s">
        <v>52</v>
      </c>
      <c r="AH4350" t="s">
        <v>52</v>
      </c>
      <c r="AI4350" t="s">
        <v>124</v>
      </c>
      <c r="AJ4350" t="s">
        <v>52</v>
      </c>
      <c r="AK4350" t="s">
        <v>61</v>
      </c>
      <c r="AL4350">
        <v>24.05</v>
      </c>
      <c r="AM4350">
        <v>1301.9000000000001</v>
      </c>
      <c r="AN4350">
        <v>0</v>
      </c>
      <c r="AO4350">
        <v>0</v>
      </c>
      <c r="AP4350">
        <v>2086.6099999999901</v>
      </c>
      <c r="AQ4350">
        <v>3388.5099999999902</v>
      </c>
      <c r="AR4350">
        <v>3</v>
      </c>
      <c r="AS4350" t="s">
        <v>881</v>
      </c>
      <c r="AT4350" t="s">
        <v>52</v>
      </c>
      <c r="AU4350">
        <v>20</v>
      </c>
      <c r="AV4350">
        <v>4865</v>
      </c>
      <c r="AY4350" t="str">
        <f>IF(AND(Table1[[#This Row],[Contract]]="Month-to-Month", Table1[[#This Row],[Tenure in Months]]&lt;6, Table1[[#This Row],[Payment Method]]="Bank Withdrawal"), "High Risk", IF(OR(Table1[[#This Row],[Contract]]="Month-to-Month", Table1[[#This Row],[Tenure in Months]]&lt;12), "Medium Risk", "Low Risk"))</f>
        <v>Low Risk</v>
      </c>
    </row>
    <row r="4351" spans="1:51" x14ac:dyDescent="0.35">
      <c r="A4351" t="s">
        <v>5551</v>
      </c>
      <c r="B4351" t="s">
        <v>51</v>
      </c>
      <c r="C4351">
        <v>39</v>
      </c>
      <c r="D4351" t="s">
        <v>52</v>
      </c>
      <c r="E4351" t="s">
        <v>52</v>
      </c>
      <c r="F4351" t="s">
        <v>53</v>
      </c>
      <c r="G4351" t="s">
        <v>52</v>
      </c>
      <c r="H4351">
        <v>0</v>
      </c>
      <c r="I4351" t="s">
        <v>54</v>
      </c>
      <c r="J4351" t="s">
        <v>55</v>
      </c>
      <c r="K4351" t="s">
        <v>2146</v>
      </c>
      <c r="L4351">
        <v>95252</v>
      </c>
      <c r="M4351">
        <v>38.156970999999999</v>
      </c>
      <c r="N4351">
        <v>-120.849231</v>
      </c>
      <c r="O4351">
        <v>11266</v>
      </c>
      <c r="P4351" t="s">
        <v>57</v>
      </c>
      <c r="Q4351" t="s">
        <v>53</v>
      </c>
      <c r="R4351">
        <v>10</v>
      </c>
      <c r="S4351">
        <v>39</v>
      </c>
      <c r="T4351" t="s">
        <v>75</v>
      </c>
      <c r="U4351" t="s">
        <v>53</v>
      </c>
      <c r="V4351">
        <v>36.39</v>
      </c>
      <c r="W4351" t="s">
        <v>52</v>
      </c>
      <c r="X4351" t="s">
        <v>52</v>
      </c>
      <c r="Y4351" t="s">
        <v>58</v>
      </c>
      <c r="Z4351">
        <v>0</v>
      </c>
      <c r="AA4351" t="s">
        <v>52</v>
      </c>
      <c r="AB4351" t="s">
        <v>52</v>
      </c>
      <c r="AC4351" t="s">
        <v>52</v>
      </c>
      <c r="AD4351" t="s">
        <v>52</v>
      </c>
      <c r="AE4351" t="s">
        <v>52</v>
      </c>
      <c r="AF4351" t="s">
        <v>52</v>
      </c>
      <c r="AG4351" t="s">
        <v>52</v>
      </c>
      <c r="AH4351" t="s">
        <v>52</v>
      </c>
      <c r="AI4351" t="s">
        <v>334</v>
      </c>
      <c r="AJ4351" t="s">
        <v>53</v>
      </c>
      <c r="AK4351" t="s">
        <v>61</v>
      </c>
      <c r="AL4351">
        <v>20.45</v>
      </c>
      <c r="AM4351">
        <v>790</v>
      </c>
      <c r="AN4351">
        <v>0</v>
      </c>
      <c r="AO4351">
        <v>0</v>
      </c>
      <c r="AP4351">
        <v>1419.21</v>
      </c>
      <c r="AQ4351">
        <v>2209.21</v>
      </c>
      <c r="AR4351">
        <v>5</v>
      </c>
      <c r="AS4351" t="s">
        <v>881</v>
      </c>
      <c r="AT4351" t="s">
        <v>52</v>
      </c>
      <c r="AU4351">
        <v>80</v>
      </c>
      <c r="AV4351">
        <v>2165</v>
      </c>
      <c r="AY4351" t="str">
        <f>IF(AND(Table1[[#This Row],[Contract]]="Month-to-Month", Table1[[#This Row],[Tenure in Months]]&lt;6, Table1[[#This Row],[Payment Method]]="Bank Withdrawal"), "High Risk", IF(OR(Table1[[#This Row],[Contract]]="Month-to-Month", Table1[[#This Row],[Tenure in Months]]&lt;12), "Medium Risk", "Low Risk"))</f>
        <v>Low Risk</v>
      </c>
    </row>
    <row r="4352" spans="1:51" x14ac:dyDescent="0.35">
      <c r="A4352" t="s">
        <v>5552</v>
      </c>
      <c r="B4352" t="s">
        <v>51</v>
      </c>
      <c r="C4352">
        <v>57</v>
      </c>
      <c r="D4352" t="s">
        <v>52</v>
      </c>
      <c r="E4352" t="s">
        <v>52</v>
      </c>
      <c r="F4352" t="s">
        <v>53</v>
      </c>
      <c r="G4352" t="s">
        <v>52</v>
      </c>
      <c r="H4352">
        <v>0</v>
      </c>
      <c r="I4352" t="s">
        <v>54</v>
      </c>
      <c r="J4352" t="s">
        <v>55</v>
      </c>
      <c r="K4352" t="s">
        <v>1061</v>
      </c>
      <c r="L4352">
        <v>95254</v>
      </c>
      <c r="M4352">
        <v>38.192608</v>
      </c>
      <c r="N4352">
        <v>-120.957842</v>
      </c>
      <c r="O4352">
        <v>304</v>
      </c>
      <c r="P4352" t="s">
        <v>57</v>
      </c>
      <c r="Q4352" t="s">
        <v>53</v>
      </c>
      <c r="R4352">
        <v>9</v>
      </c>
      <c r="S4352">
        <v>63</v>
      </c>
      <c r="T4352" t="s">
        <v>92</v>
      </c>
      <c r="U4352" t="s">
        <v>53</v>
      </c>
      <c r="V4352">
        <v>17.38</v>
      </c>
      <c r="W4352" t="s">
        <v>52</v>
      </c>
      <c r="X4352" t="s">
        <v>52</v>
      </c>
      <c r="Y4352" t="s">
        <v>58</v>
      </c>
      <c r="Z4352">
        <v>0</v>
      </c>
      <c r="AA4352" t="s">
        <v>52</v>
      </c>
      <c r="AB4352" t="s">
        <v>52</v>
      </c>
      <c r="AC4352" t="s">
        <v>52</v>
      </c>
      <c r="AD4352" t="s">
        <v>52</v>
      </c>
      <c r="AE4352" t="s">
        <v>52</v>
      </c>
      <c r="AF4352" t="s">
        <v>52</v>
      </c>
      <c r="AG4352" t="s">
        <v>52</v>
      </c>
      <c r="AH4352" t="s">
        <v>52</v>
      </c>
      <c r="AI4352" t="s">
        <v>334</v>
      </c>
      <c r="AJ4352" t="s">
        <v>52</v>
      </c>
      <c r="AK4352" t="s">
        <v>69</v>
      </c>
      <c r="AL4352">
        <v>19.25</v>
      </c>
      <c r="AM4352">
        <v>1237.6500000000001</v>
      </c>
      <c r="AN4352">
        <v>0</v>
      </c>
      <c r="AO4352">
        <v>0</v>
      </c>
      <c r="AP4352">
        <v>1094.9399999999901</v>
      </c>
      <c r="AQ4352">
        <v>2332.59</v>
      </c>
      <c r="AR4352">
        <v>3</v>
      </c>
      <c r="AS4352" t="s">
        <v>881</v>
      </c>
      <c r="AT4352" t="s">
        <v>52</v>
      </c>
      <c r="AU4352">
        <v>20</v>
      </c>
      <c r="AV4352">
        <v>4538</v>
      </c>
      <c r="AY4352" t="str">
        <f>IF(AND(Table1[[#This Row],[Contract]]="Month-to-Month", Table1[[#This Row],[Tenure in Months]]&lt;6, Table1[[#This Row],[Payment Method]]="Bank Withdrawal"), "High Risk", IF(OR(Table1[[#This Row],[Contract]]="Month-to-Month", Table1[[#This Row],[Tenure in Months]]&lt;12), "Medium Risk", "Low Risk"))</f>
        <v>Low Risk</v>
      </c>
    </row>
    <row r="4353" spans="1:51" x14ac:dyDescent="0.35">
      <c r="A4353" t="s">
        <v>5553</v>
      </c>
      <c r="B4353" t="s">
        <v>51</v>
      </c>
      <c r="C4353">
        <v>48</v>
      </c>
      <c r="D4353" t="s">
        <v>52</v>
      </c>
      <c r="E4353" t="s">
        <v>52</v>
      </c>
      <c r="F4353" t="s">
        <v>52</v>
      </c>
      <c r="G4353" t="s">
        <v>52</v>
      </c>
      <c r="H4353">
        <v>0</v>
      </c>
      <c r="I4353" t="s">
        <v>54</v>
      </c>
      <c r="J4353" t="s">
        <v>55</v>
      </c>
      <c r="K4353" t="s">
        <v>2148</v>
      </c>
      <c r="L4353">
        <v>95255</v>
      </c>
      <c r="M4353">
        <v>38.419350000000001</v>
      </c>
      <c r="N4353">
        <v>-120.469545</v>
      </c>
      <c r="O4353">
        <v>2198</v>
      </c>
      <c r="P4353" t="s">
        <v>57</v>
      </c>
      <c r="Q4353" t="s">
        <v>52</v>
      </c>
      <c r="R4353">
        <v>0</v>
      </c>
      <c r="S4353">
        <v>15</v>
      </c>
      <c r="T4353" t="s">
        <v>58</v>
      </c>
      <c r="U4353" t="s">
        <v>53</v>
      </c>
      <c r="V4353">
        <v>7.96</v>
      </c>
      <c r="W4353" t="s">
        <v>53</v>
      </c>
      <c r="X4353" t="s">
        <v>52</v>
      </c>
      <c r="Y4353" t="s">
        <v>58</v>
      </c>
      <c r="Z4353">
        <v>0</v>
      </c>
      <c r="AA4353" t="s">
        <v>52</v>
      </c>
      <c r="AB4353" t="s">
        <v>52</v>
      </c>
      <c r="AC4353" t="s">
        <v>52</v>
      </c>
      <c r="AD4353" t="s">
        <v>52</v>
      </c>
      <c r="AE4353" t="s">
        <v>52</v>
      </c>
      <c r="AF4353" t="s">
        <v>52</v>
      </c>
      <c r="AG4353" t="s">
        <v>52</v>
      </c>
      <c r="AH4353" t="s">
        <v>52</v>
      </c>
      <c r="AI4353" t="s">
        <v>60</v>
      </c>
      <c r="AJ4353" t="s">
        <v>53</v>
      </c>
      <c r="AK4353" t="s">
        <v>61</v>
      </c>
      <c r="AL4353">
        <v>26.35</v>
      </c>
      <c r="AM4353">
        <v>378.6</v>
      </c>
      <c r="AN4353">
        <v>0</v>
      </c>
      <c r="AO4353">
        <v>0</v>
      </c>
      <c r="AP4353">
        <v>119.4</v>
      </c>
      <c r="AQ4353">
        <v>498</v>
      </c>
      <c r="AR4353">
        <v>3</v>
      </c>
      <c r="AS4353" t="s">
        <v>881</v>
      </c>
      <c r="AT4353" t="s">
        <v>52</v>
      </c>
      <c r="AU4353">
        <v>73</v>
      </c>
      <c r="AV4353">
        <v>2723</v>
      </c>
      <c r="AY4353" t="str">
        <f>IF(AND(Table1[[#This Row],[Contract]]="Month-to-Month", Table1[[#This Row],[Tenure in Months]]&lt;6, Table1[[#This Row],[Payment Method]]="Bank Withdrawal"), "High Risk", IF(OR(Table1[[#This Row],[Contract]]="Month-to-Month", Table1[[#This Row],[Tenure in Months]]&lt;12), "Medium Risk", "Low Risk"))</f>
        <v>Medium Risk</v>
      </c>
    </row>
    <row r="4354" spans="1:51" x14ac:dyDescent="0.35">
      <c r="A4354" t="s">
        <v>5554</v>
      </c>
      <c r="B4354" t="s">
        <v>66</v>
      </c>
      <c r="C4354">
        <v>34</v>
      </c>
      <c r="D4354" t="s">
        <v>52</v>
      </c>
      <c r="E4354" t="s">
        <v>52</v>
      </c>
      <c r="F4354" t="s">
        <v>53</v>
      </c>
      <c r="G4354" t="s">
        <v>52</v>
      </c>
      <c r="H4354">
        <v>0</v>
      </c>
      <c r="I4354" t="s">
        <v>54</v>
      </c>
      <c r="J4354" t="s">
        <v>55</v>
      </c>
      <c r="K4354" t="s">
        <v>4403</v>
      </c>
      <c r="L4354">
        <v>95257</v>
      </c>
      <c r="M4354">
        <v>38.392685999999998</v>
      </c>
      <c r="N4354">
        <v>-120.41595100000001</v>
      </c>
      <c r="O4354">
        <v>435</v>
      </c>
      <c r="P4354" t="s">
        <v>57</v>
      </c>
      <c r="Q4354" t="s">
        <v>53</v>
      </c>
      <c r="R4354">
        <v>1</v>
      </c>
      <c r="S4354">
        <v>13</v>
      </c>
      <c r="T4354" t="s">
        <v>58</v>
      </c>
      <c r="U4354" t="s">
        <v>53</v>
      </c>
      <c r="V4354">
        <v>29.49</v>
      </c>
      <c r="W4354" t="s">
        <v>52</v>
      </c>
      <c r="X4354" t="s">
        <v>53</v>
      </c>
      <c r="Y4354" t="s">
        <v>59</v>
      </c>
      <c r="Z4354">
        <v>2</v>
      </c>
      <c r="AA4354" t="s">
        <v>52</v>
      </c>
      <c r="AB4354" t="s">
        <v>52</v>
      </c>
      <c r="AC4354" t="s">
        <v>52</v>
      </c>
      <c r="AD4354" t="s">
        <v>52</v>
      </c>
      <c r="AE4354" t="s">
        <v>52</v>
      </c>
      <c r="AF4354" t="s">
        <v>52</v>
      </c>
      <c r="AG4354" t="s">
        <v>52</v>
      </c>
      <c r="AH4354" t="s">
        <v>53</v>
      </c>
      <c r="AI4354" t="s">
        <v>124</v>
      </c>
      <c r="AJ4354" t="s">
        <v>52</v>
      </c>
      <c r="AK4354" t="s">
        <v>61</v>
      </c>
      <c r="AL4354">
        <v>43.8</v>
      </c>
      <c r="AM4354">
        <v>592.65</v>
      </c>
      <c r="AN4354">
        <v>0</v>
      </c>
      <c r="AO4354">
        <v>0</v>
      </c>
      <c r="AP4354">
        <v>383.37</v>
      </c>
      <c r="AQ4354">
        <v>976.02</v>
      </c>
      <c r="AR4354">
        <v>3</v>
      </c>
      <c r="AS4354" t="s">
        <v>881</v>
      </c>
      <c r="AT4354" t="s">
        <v>52</v>
      </c>
      <c r="AU4354">
        <v>40</v>
      </c>
      <c r="AV4354">
        <v>4369</v>
      </c>
      <c r="AY4354" t="str">
        <f>IF(AND(Table1[[#This Row],[Contract]]="Month-to-Month", Table1[[#This Row],[Tenure in Months]]&lt;6, Table1[[#This Row],[Payment Method]]="Bank Withdrawal"), "High Risk", IF(OR(Table1[[#This Row],[Contract]]="Month-to-Month", Table1[[#This Row],[Tenure in Months]]&lt;12), "Medium Risk", "Low Risk"))</f>
        <v>Low Risk</v>
      </c>
    </row>
    <row r="4355" spans="1:51" x14ac:dyDescent="0.35">
      <c r="A4355" t="s">
        <v>5555</v>
      </c>
      <c r="B4355" t="s">
        <v>51</v>
      </c>
      <c r="C4355">
        <v>45</v>
      </c>
      <c r="D4355" t="s">
        <v>52</v>
      </c>
      <c r="E4355" t="s">
        <v>52</v>
      </c>
      <c r="F4355" t="s">
        <v>52</v>
      </c>
      <c r="G4355" t="s">
        <v>52</v>
      </c>
      <c r="H4355">
        <v>0</v>
      </c>
      <c r="I4355" t="s">
        <v>54</v>
      </c>
      <c r="J4355" t="s">
        <v>55</v>
      </c>
      <c r="K4355" t="s">
        <v>783</v>
      </c>
      <c r="L4355">
        <v>95258</v>
      </c>
      <c r="M4355">
        <v>38.169604999999997</v>
      </c>
      <c r="N4355">
        <v>-121.310964</v>
      </c>
      <c r="O4355">
        <v>4176</v>
      </c>
      <c r="P4355" t="s">
        <v>57</v>
      </c>
      <c r="Q4355" t="s">
        <v>52</v>
      </c>
      <c r="R4355">
        <v>0</v>
      </c>
      <c r="S4355">
        <v>1</v>
      </c>
      <c r="T4355" t="s">
        <v>67</v>
      </c>
      <c r="U4355" t="s">
        <v>53</v>
      </c>
      <c r="V4355">
        <v>20.3</v>
      </c>
      <c r="W4355" t="s">
        <v>52</v>
      </c>
      <c r="X4355" t="s">
        <v>53</v>
      </c>
      <c r="Y4355" t="s">
        <v>59</v>
      </c>
      <c r="Z4355">
        <v>16</v>
      </c>
      <c r="AA4355" t="s">
        <v>52</v>
      </c>
      <c r="AB4355" t="s">
        <v>53</v>
      </c>
      <c r="AC4355" t="s">
        <v>52</v>
      </c>
      <c r="AD4355" t="s">
        <v>52</v>
      </c>
      <c r="AE4355" t="s">
        <v>52</v>
      </c>
      <c r="AF4355" t="s">
        <v>52</v>
      </c>
      <c r="AG4355" t="s">
        <v>52</v>
      </c>
      <c r="AH4355" t="s">
        <v>53</v>
      </c>
      <c r="AI4355" t="s">
        <v>60</v>
      </c>
      <c r="AJ4355" t="s">
        <v>53</v>
      </c>
      <c r="AK4355" t="s">
        <v>69</v>
      </c>
      <c r="AL4355">
        <v>50.15</v>
      </c>
      <c r="AM4355">
        <v>50.15</v>
      </c>
      <c r="AN4355">
        <v>0</v>
      </c>
      <c r="AO4355">
        <v>0</v>
      </c>
      <c r="AP4355">
        <v>20.3</v>
      </c>
      <c r="AQ4355">
        <v>70.45</v>
      </c>
      <c r="AR4355">
        <v>3</v>
      </c>
      <c r="AS4355" t="s">
        <v>883</v>
      </c>
      <c r="AT4355" t="s">
        <v>52</v>
      </c>
      <c r="AU4355">
        <v>50</v>
      </c>
      <c r="AV4355">
        <v>4014</v>
      </c>
      <c r="AY4355" t="str">
        <f>IF(AND(Table1[[#This Row],[Contract]]="Month-to-Month", Table1[[#This Row],[Tenure in Months]]&lt;6, Table1[[#This Row],[Payment Method]]="Bank Withdrawal"), "High Risk", IF(OR(Table1[[#This Row],[Contract]]="Month-to-Month", Table1[[#This Row],[Tenure in Months]]&lt;12), "Medium Risk", "Low Risk"))</f>
        <v>Medium Risk</v>
      </c>
    </row>
    <row r="4356" spans="1:51" x14ac:dyDescent="0.35">
      <c r="A4356" t="s">
        <v>5556</v>
      </c>
      <c r="B4356" t="s">
        <v>51</v>
      </c>
      <c r="C4356">
        <v>37</v>
      </c>
      <c r="D4356" t="s">
        <v>52</v>
      </c>
      <c r="E4356" t="s">
        <v>52</v>
      </c>
      <c r="F4356" t="s">
        <v>52</v>
      </c>
      <c r="G4356" t="s">
        <v>52</v>
      </c>
      <c r="H4356">
        <v>0</v>
      </c>
      <c r="I4356" t="s">
        <v>54</v>
      </c>
      <c r="J4356" t="s">
        <v>55</v>
      </c>
      <c r="K4356" t="s">
        <v>2150</v>
      </c>
      <c r="L4356">
        <v>95301</v>
      </c>
      <c r="M4356">
        <v>37.321232999999999</v>
      </c>
      <c r="N4356">
        <v>-120.65635399999999</v>
      </c>
      <c r="O4356">
        <v>27808</v>
      </c>
      <c r="P4356" t="s">
        <v>57</v>
      </c>
      <c r="Q4356" t="s">
        <v>52</v>
      </c>
      <c r="R4356">
        <v>0</v>
      </c>
      <c r="S4356">
        <v>1</v>
      </c>
      <c r="T4356" t="s">
        <v>67</v>
      </c>
      <c r="U4356" t="s">
        <v>53</v>
      </c>
      <c r="V4356">
        <v>43.82</v>
      </c>
      <c r="W4356" t="s">
        <v>52</v>
      </c>
      <c r="X4356" t="s">
        <v>52</v>
      </c>
      <c r="Y4356" t="s">
        <v>58</v>
      </c>
      <c r="Z4356">
        <v>0</v>
      </c>
      <c r="AA4356" t="s">
        <v>52</v>
      </c>
      <c r="AB4356" t="s">
        <v>52</v>
      </c>
      <c r="AC4356" t="s">
        <v>52</v>
      </c>
      <c r="AD4356" t="s">
        <v>52</v>
      </c>
      <c r="AE4356" t="s">
        <v>52</v>
      </c>
      <c r="AF4356" t="s">
        <v>52</v>
      </c>
      <c r="AG4356" t="s">
        <v>52</v>
      </c>
      <c r="AH4356" t="s">
        <v>52</v>
      </c>
      <c r="AI4356" t="s">
        <v>334</v>
      </c>
      <c r="AJ4356" t="s">
        <v>52</v>
      </c>
      <c r="AK4356" t="s">
        <v>69</v>
      </c>
      <c r="AL4356">
        <v>20.45</v>
      </c>
      <c r="AM4356">
        <v>20.45</v>
      </c>
      <c r="AN4356">
        <v>0</v>
      </c>
      <c r="AO4356">
        <v>0</v>
      </c>
      <c r="AP4356">
        <v>43.82</v>
      </c>
      <c r="AQ4356">
        <v>64.27</v>
      </c>
      <c r="AR4356">
        <v>3</v>
      </c>
      <c r="AS4356" t="s">
        <v>883</v>
      </c>
      <c r="AT4356" t="s">
        <v>52</v>
      </c>
      <c r="AU4356">
        <v>27</v>
      </c>
      <c r="AV4356">
        <v>5925</v>
      </c>
      <c r="AY4356" t="str">
        <f>IF(AND(Table1[[#This Row],[Contract]]="Month-to-Month", Table1[[#This Row],[Tenure in Months]]&lt;6, Table1[[#This Row],[Payment Method]]="Bank Withdrawal"), "High Risk", IF(OR(Table1[[#This Row],[Contract]]="Month-to-Month", Table1[[#This Row],[Tenure in Months]]&lt;12), "Medium Risk", "Low Risk"))</f>
        <v>Medium Risk</v>
      </c>
    </row>
    <row r="4357" spans="1:51" x14ac:dyDescent="0.35">
      <c r="A4357" t="s">
        <v>5557</v>
      </c>
      <c r="B4357" t="s">
        <v>51</v>
      </c>
      <c r="C4357">
        <v>24</v>
      </c>
      <c r="D4357" t="s">
        <v>53</v>
      </c>
      <c r="E4357" t="s">
        <v>52</v>
      </c>
      <c r="F4357" t="s">
        <v>52</v>
      </c>
      <c r="G4357" t="s">
        <v>52</v>
      </c>
      <c r="H4357">
        <v>0</v>
      </c>
      <c r="I4357" t="s">
        <v>54</v>
      </c>
      <c r="J4357" t="s">
        <v>55</v>
      </c>
      <c r="K4357" t="s">
        <v>1762</v>
      </c>
      <c r="L4357">
        <v>95305</v>
      </c>
      <c r="M4357">
        <v>37.818589000000003</v>
      </c>
      <c r="N4357">
        <v>-120.256995</v>
      </c>
      <c r="O4357">
        <v>167</v>
      </c>
      <c r="P4357" t="s">
        <v>57</v>
      </c>
      <c r="Q4357" t="s">
        <v>52</v>
      </c>
      <c r="R4357">
        <v>0</v>
      </c>
      <c r="S4357">
        <v>60</v>
      </c>
      <c r="T4357" t="s">
        <v>92</v>
      </c>
      <c r="U4357" t="s">
        <v>53</v>
      </c>
      <c r="V4357">
        <v>30.92</v>
      </c>
      <c r="W4357" t="s">
        <v>52</v>
      </c>
      <c r="X4357" t="s">
        <v>53</v>
      </c>
      <c r="Y4357" t="s">
        <v>59</v>
      </c>
      <c r="Z4357">
        <v>26</v>
      </c>
      <c r="AA4357" t="s">
        <v>53</v>
      </c>
      <c r="AB4357" t="s">
        <v>53</v>
      </c>
      <c r="AC4357" t="s">
        <v>53</v>
      </c>
      <c r="AD4357" t="s">
        <v>52</v>
      </c>
      <c r="AE4357" t="s">
        <v>52</v>
      </c>
      <c r="AF4357" t="s">
        <v>52</v>
      </c>
      <c r="AG4357" t="s">
        <v>52</v>
      </c>
      <c r="AH4357" t="s">
        <v>53</v>
      </c>
      <c r="AI4357" t="s">
        <v>334</v>
      </c>
      <c r="AJ4357" t="s">
        <v>52</v>
      </c>
      <c r="AK4357" t="s">
        <v>61</v>
      </c>
      <c r="AL4357">
        <v>61.4</v>
      </c>
      <c r="AM4357">
        <v>3638.25</v>
      </c>
      <c r="AN4357">
        <v>0</v>
      </c>
      <c r="AO4357">
        <v>0</v>
      </c>
      <c r="AP4357">
        <v>1855.2</v>
      </c>
      <c r="AQ4357">
        <v>5493.45</v>
      </c>
      <c r="AR4357">
        <v>3</v>
      </c>
      <c r="AS4357" t="s">
        <v>881</v>
      </c>
      <c r="AT4357" t="s">
        <v>52</v>
      </c>
      <c r="AU4357">
        <v>40</v>
      </c>
      <c r="AV4357">
        <v>6209</v>
      </c>
      <c r="AY4357" t="str">
        <f>IF(AND(Table1[[#This Row],[Contract]]="Month-to-Month", Table1[[#This Row],[Tenure in Months]]&lt;6, Table1[[#This Row],[Payment Method]]="Bank Withdrawal"), "High Risk", IF(OR(Table1[[#This Row],[Contract]]="Month-to-Month", Table1[[#This Row],[Tenure in Months]]&lt;12), "Medium Risk", "Low Risk"))</f>
        <v>Low Risk</v>
      </c>
    </row>
    <row r="4358" spans="1:51" x14ac:dyDescent="0.35">
      <c r="A4358" t="s">
        <v>5558</v>
      </c>
      <c r="B4358" t="s">
        <v>51</v>
      </c>
      <c r="C4358">
        <v>33</v>
      </c>
      <c r="D4358" t="s">
        <v>52</v>
      </c>
      <c r="E4358" t="s">
        <v>52</v>
      </c>
      <c r="F4358" t="s">
        <v>53</v>
      </c>
      <c r="G4358" t="s">
        <v>52</v>
      </c>
      <c r="H4358">
        <v>0</v>
      </c>
      <c r="I4358" t="s">
        <v>54</v>
      </c>
      <c r="J4358" t="s">
        <v>55</v>
      </c>
      <c r="K4358" t="s">
        <v>4407</v>
      </c>
      <c r="L4358">
        <v>95307</v>
      </c>
      <c r="M4358">
        <v>37.553469</v>
      </c>
      <c r="N4358">
        <v>-120.952825</v>
      </c>
      <c r="O4358">
        <v>32881</v>
      </c>
      <c r="P4358" t="s">
        <v>57</v>
      </c>
      <c r="Q4358" t="s">
        <v>52</v>
      </c>
      <c r="R4358">
        <v>0</v>
      </c>
      <c r="S4358">
        <v>40</v>
      </c>
      <c r="T4358" t="s">
        <v>92</v>
      </c>
      <c r="U4358" t="s">
        <v>53</v>
      </c>
      <c r="V4358">
        <v>23.74</v>
      </c>
      <c r="W4358" t="s">
        <v>53</v>
      </c>
      <c r="X4358" t="s">
        <v>53</v>
      </c>
      <c r="Y4358" t="s">
        <v>59</v>
      </c>
      <c r="Z4358">
        <v>22</v>
      </c>
      <c r="AA4358" t="s">
        <v>52</v>
      </c>
      <c r="AB4358" t="s">
        <v>53</v>
      </c>
      <c r="AC4358" t="s">
        <v>52</v>
      </c>
      <c r="AD4358" t="s">
        <v>53</v>
      </c>
      <c r="AE4358" t="s">
        <v>53</v>
      </c>
      <c r="AF4358" t="s">
        <v>52</v>
      </c>
      <c r="AG4358" t="s">
        <v>52</v>
      </c>
      <c r="AH4358" t="s">
        <v>53</v>
      </c>
      <c r="AI4358" t="s">
        <v>124</v>
      </c>
      <c r="AJ4358" t="s">
        <v>52</v>
      </c>
      <c r="AK4358" t="s">
        <v>69</v>
      </c>
      <c r="AL4358">
        <v>70.75</v>
      </c>
      <c r="AM4358">
        <v>2921.75</v>
      </c>
      <c r="AN4358">
        <v>0</v>
      </c>
      <c r="AO4358">
        <v>0</v>
      </c>
      <c r="AP4358">
        <v>949.599999999999</v>
      </c>
      <c r="AQ4358">
        <v>3871.35</v>
      </c>
      <c r="AR4358">
        <v>5</v>
      </c>
      <c r="AS4358" t="s">
        <v>881</v>
      </c>
      <c r="AT4358" t="s">
        <v>52</v>
      </c>
      <c r="AU4358">
        <v>32</v>
      </c>
      <c r="AV4358">
        <v>5507</v>
      </c>
      <c r="AY4358" t="str">
        <f>IF(AND(Table1[[#This Row],[Contract]]="Month-to-Month", Table1[[#This Row],[Tenure in Months]]&lt;6, Table1[[#This Row],[Payment Method]]="Bank Withdrawal"), "High Risk", IF(OR(Table1[[#This Row],[Contract]]="Month-to-Month", Table1[[#This Row],[Tenure in Months]]&lt;12), "Medium Risk", "Low Risk"))</f>
        <v>Low Risk</v>
      </c>
    </row>
    <row r="4359" spans="1:51" x14ac:dyDescent="0.35">
      <c r="A4359" t="s">
        <v>5559</v>
      </c>
      <c r="B4359" t="s">
        <v>66</v>
      </c>
      <c r="C4359">
        <v>25</v>
      </c>
      <c r="D4359" t="s">
        <v>53</v>
      </c>
      <c r="E4359" t="s">
        <v>52</v>
      </c>
      <c r="F4359" t="s">
        <v>52</v>
      </c>
      <c r="G4359" t="s">
        <v>52</v>
      </c>
      <c r="H4359">
        <v>0</v>
      </c>
      <c r="I4359" t="s">
        <v>54</v>
      </c>
      <c r="J4359" t="s">
        <v>55</v>
      </c>
      <c r="K4359" t="s">
        <v>222</v>
      </c>
      <c r="L4359">
        <v>95310</v>
      </c>
      <c r="M4359">
        <v>38.085839</v>
      </c>
      <c r="N4359">
        <v>-120.37855</v>
      </c>
      <c r="O4359">
        <v>2144</v>
      </c>
      <c r="P4359" t="s">
        <v>57</v>
      </c>
      <c r="Q4359" t="s">
        <v>52</v>
      </c>
      <c r="R4359">
        <v>0</v>
      </c>
      <c r="S4359">
        <v>66</v>
      </c>
      <c r="T4359" t="s">
        <v>58</v>
      </c>
      <c r="U4359" t="s">
        <v>53</v>
      </c>
      <c r="V4359">
        <v>21.37</v>
      </c>
      <c r="W4359" t="s">
        <v>52</v>
      </c>
      <c r="X4359" t="s">
        <v>53</v>
      </c>
      <c r="Y4359" t="s">
        <v>59</v>
      </c>
      <c r="Z4359">
        <v>30</v>
      </c>
      <c r="AA4359" t="s">
        <v>53</v>
      </c>
      <c r="AB4359" t="s">
        <v>53</v>
      </c>
      <c r="AC4359" t="s">
        <v>53</v>
      </c>
      <c r="AD4359" t="s">
        <v>52</v>
      </c>
      <c r="AE4359" t="s">
        <v>52</v>
      </c>
      <c r="AF4359" t="s">
        <v>52</v>
      </c>
      <c r="AG4359" t="s">
        <v>52</v>
      </c>
      <c r="AH4359" t="s">
        <v>53</v>
      </c>
      <c r="AI4359" t="s">
        <v>334</v>
      </c>
      <c r="AJ4359" t="s">
        <v>53</v>
      </c>
      <c r="AK4359" t="s">
        <v>61</v>
      </c>
      <c r="AL4359">
        <v>61.15</v>
      </c>
      <c r="AM4359">
        <v>4017.45</v>
      </c>
      <c r="AN4359">
        <v>0</v>
      </c>
      <c r="AO4359">
        <v>0</v>
      </c>
      <c r="AP4359">
        <v>1410.42</v>
      </c>
      <c r="AQ4359">
        <v>5427.87</v>
      </c>
      <c r="AR4359">
        <v>3</v>
      </c>
      <c r="AS4359" t="s">
        <v>881</v>
      </c>
      <c r="AT4359" t="s">
        <v>52</v>
      </c>
      <c r="AU4359">
        <v>66</v>
      </c>
      <c r="AV4359">
        <v>5133</v>
      </c>
      <c r="AY4359" t="str">
        <f>IF(AND(Table1[[#This Row],[Contract]]="Month-to-Month", Table1[[#This Row],[Tenure in Months]]&lt;6, Table1[[#This Row],[Payment Method]]="Bank Withdrawal"), "High Risk", IF(OR(Table1[[#This Row],[Contract]]="Month-to-Month", Table1[[#This Row],[Tenure in Months]]&lt;12), "Medium Risk", "Low Risk"))</f>
        <v>Low Risk</v>
      </c>
    </row>
    <row r="4360" spans="1:51" x14ac:dyDescent="0.35">
      <c r="A4360" t="s">
        <v>5560</v>
      </c>
      <c r="B4360" t="s">
        <v>51</v>
      </c>
      <c r="C4360">
        <v>57</v>
      </c>
      <c r="D4360" t="s">
        <v>52</v>
      </c>
      <c r="E4360" t="s">
        <v>52</v>
      </c>
      <c r="F4360" t="s">
        <v>53</v>
      </c>
      <c r="G4360" t="s">
        <v>53</v>
      </c>
      <c r="H4360">
        <v>2</v>
      </c>
      <c r="I4360" t="s">
        <v>54</v>
      </c>
      <c r="J4360" t="s">
        <v>55</v>
      </c>
      <c r="K4360" t="s">
        <v>1764</v>
      </c>
      <c r="L4360">
        <v>95311</v>
      </c>
      <c r="M4360">
        <v>37.722127</v>
      </c>
      <c r="N4360">
        <v>-120.110174</v>
      </c>
      <c r="O4360">
        <v>2271</v>
      </c>
      <c r="P4360" t="s">
        <v>57</v>
      </c>
      <c r="Q4360" t="s">
        <v>53</v>
      </c>
      <c r="R4360">
        <v>4</v>
      </c>
      <c r="S4360">
        <v>42</v>
      </c>
      <c r="T4360" t="s">
        <v>92</v>
      </c>
      <c r="U4360" t="s">
        <v>53</v>
      </c>
      <c r="V4360">
        <v>9.33</v>
      </c>
      <c r="W4360" t="s">
        <v>52</v>
      </c>
      <c r="X4360" t="s">
        <v>52</v>
      </c>
      <c r="Y4360" t="s">
        <v>58</v>
      </c>
      <c r="Z4360">
        <v>0</v>
      </c>
      <c r="AA4360" t="s">
        <v>52</v>
      </c>
      <c r="AB4360" t="s">
        <v>52</v>
      </c>
      <c r="AC4360" t="s">
        <v>52</v>
      </c>
      <c r="AD4360" t="s">
        <v>52</v>
      </c>
      <c r="AE4360" t="s">
        <v>52</v>
      </c>
      <c r="AF4360" t="s">
        <v>52</v>
      </c>
      <c r="AG4360" t="s">
        <v>52</v>
      </c>
      <c r="AH4360" t="s">
        <v>52</v>
      </c>
      <c r="AI4360" t="s">
        <v>124</v>
      </c>
      <c r="AJ4360" t="s">
        <v>52</v>
      </c>
      <c r="AK4360" t="s">
        <v>69</v>
      </c>
      <c r="AL4360">
        <v>20.25</v>
      </c>
      <c r="AM4360">
        <v>854.9</v>
      </c>
      <c r="AN4360">
        <v>0</v>
      </c>
      <c r="AO4360">
        <v>0</v>
      </c>
      <c r="AP4360">
        <v>391.86</v>
      </c>
      <c r="AQ4360">
        <v>1246.76</v>
      </c>
      <c r="AR4360">
        <v>4</v>
      </c>
      <c r="AS4360" t="s">
        <v>881</v>
      </c>
      <c r="AT4360" t="s">
        <v>52</v>
      </c>
      <c r="AU4360">
        <v>64</v>
      </c>
      <c r="AV4360">
        <v>4439</v>
      </c>
      <c r="AY4360" t="str">
        <f>IF(AND(Table1[[#This Row],[Contract]]="Month-to-Month", Table1[[#This Row],[Tenure in Months]]&lt;6, Table1[[#This Row],[Payment Method]]="Bank Withdrawal"), "High Risk", IF(OR(Table1[[#This Row],[Contract]]="Month-to-Month", Table1[[#This Row],[Tenure in Months]]&lt;12), "Medium Risk", "Low Risk"))</f>
        <v>Low Risk</v>
      </c>
    </row>
    <row r="4361" spans="1:51" x14ac:dyDescent="0.35">
      <c r="A4361" t="s">
        <v>5561</v>
      </c>
      <c r="B4361" t="s">
        <v>51</v>
      </c>
      <c r="C4361">
        <v>56</v>
      </c>
      <c r="D4361" t="s">
        <v>52</v>
      </c>
      <c r="E4361" t="s">
        <v>52</v>
      </c>
      <c r="F4361" t="s">
        <v>52</v>
      </c>
      <c r="G4361" t="s">
        <v>52</v>
      </c>
      <c r="H4361">
        <v>0</v>
      </c>
      <c r="I4361" t="s">
        <v>54</v>
      </c>
      <c r="J4361" t="s">
        <v>55</v>
      </c>
      <c r="K4361" t="s">
        <v>595</v>
      </c>
      <c r="L4361">
        <v>95313</v>
      </c>
      <c r="M4361">
        <v>37.435664000000003</v>
      </c>
      <c r="N4361">
        <v>-121.04905599999999</v>
      </c>
      <c r="O4361">
        <v>1508</v>
      </c>
      <c r="P4361" t="s">
        <v>57</v>
      </c>
      <c r="Q4361" t="s">
        <v>52</v>
      </c>
      <c r="R4361">
        <v>0</v>
      </c>
      <c r="S4361">
        <v>49</v>
      </c>
      <c r="T4361" t="s">
        <v>92</v>
      </c>
      <c r="U4361" t="s">
        <v>53</v>
      </c>
      <c r="V4361">
        <v>45.46</v>
      </c>
      <c r="W4361" t="s">
        <v>53</v>
      </c>
      <c r="X4361" t="s">
        <v>53</v>
      </c>
      <c r="Y4361" t="s">
        <v>68</v>
      </c>
      <c r="Z4361">
        <v>27</v>
      </c>
      <c r="AA4361" t="s">
        <v>52</v>
      </c>
      <c r="AB4361" t="s">
        <v>53</v>
      </c>
      <c r="AC4361" t="s">
        <v>52</v>
      </c>
      <c r="AD4361" t="s">
        <v>52</v>
      </c>
      <c r="AE4361" t="s">
        <v>53</v>
      </c>
      <c r="AF4361" t="s">
        <v>53</v>
      </c>
      <c r="AG4361" t="s">
        <v>53</v>
      </c>
      <c r="AH4361" t="s">
        <v>53</v>
      </c>
      <c r="AI4361" t="s">
        <v>60</v>
      </c>
      <c r="AJ4361" t="s">
        <v>52</v>
      </c>
      <c r="AK4361" t="s">
        <v>61</v>
      </c>
      <c r="AL4361">
        <v>98.7</v>
      </c>
      <c r="AM4361">
        <v>4920.55</v>
      </c>
      <c r="AN4361">
        <v>0</v>
      </c>
      <c r="AO4361">
        <v>0</v>
      </c>
      <c r="AP4361">
        <v>2227.54</v>
      </c>
      <c r="AQ4361">
        <v>7148.09</v>
      </c>
      <c r="AR4361">
        <v>3</v>
      </c>
      <c r="AS4361" t="s">
        <v>881</v>
      </c>
      <c r="AT4361" t="s">
        <v>52</v>
      </c>
      <c r="AU4361">
        <v>79</v>
      </c>
      <c r="AV4361">
        <v>6148</v>
      </c>
      <c r="AY4361" t="str">
        <f>IF(AND(Table1[[#This Row],[Contract]]="Month-to-Month", Table1[[#This Row],[Tenure in Months]]&lt;6, Table1[[#This Row],[Payment Method]]="Bank Withdrawal"), "High Risk", IF(OR(Table1[[#This Row],[Contract]]="Month-to-Month", Table1[[#This Row],[Tenure in Months]]&lt;12), "Medium Risk", "Low Risk"))</f>
        <v>Medium Risk</v>
      </c>
    </row>
    <row r="4362" spans="1:51" x14ac:dyDescent="0.35">
      <c r="A4362" t="s">
        <v>5562</v>
      </c>
      <c r="B4362" t="s">
        <v>66</v>
      </c>
      <c r="C4362">
        <v>23</v>
      </c>
      <c r="D4362" t="s">
        <v>53</v>
      </c>
      <c r="E4362" t="s">
        <v>52</v>
      </c>
      <c r="F4362" t="s">
        <v>52</v>
      </c>
      <c r="G4362" t="s">
        <v>52</v>
      </c>
      <c r="H4362">
        <v>0</v>
      </c>
      <c r="I4362" t="s">
        <v>54</v>
      </c>
      <c r="J4362" t="s">
        <v>55</v>
      </c>
      <c r="K4362" t="s">
        <v>1516</v>
      </c>
      <c r="L4362">
        <v>95316</v>
      </c>
      <c r="M4362">
        <v>37.524721</v>
      </c>
      <c r="N4362">
        <v>-120.757977</v>
      </c>
      <c r="O4362">
        <v>5513</v>
      </c>
      <c r="P4362" t="s">
        <v>57</v>
      </c>
      <c r="Q4362" t="s">
        <v>52</v>
      </c>
      <c r="R4362">
        <v>0</v>
      </c>
      <c r="S4362">
        <v>41</v>
      </c>
      <c r="T4362" t="s">
        <v>92</v>
      </c>
      <c r="U4362" t="s">
        <v>53</v>
      </c>
      <c r="V4362">
        <v>10.09</v>
      </c>
      <c r="W4362" t="s">
        <v>52</v>
      </c>
      <c r="X4362" t="s">
        <v>52</v>
      </c>
      <c r="Y4362" t="s">
        <v>58</v>
      </c>
      <c r="Z4362">
        <v>0</v>
      </c>
      <c r="AA4362" t="s">
        <v>52</v>
      </c>
      <c r="AB4362" t="s">
        <v>52</v>
      </c>
      <c r="AC4362" t="s">
        <v>52</v>
      </c>
      <c r="AD4362" t="s">
        <v>52</v>
      </c>
      <c r="AE4362" t="s">
        <v>52</v>
      </c>
      <c r="AF4362" t="s">
        <v>52</v>
      </c>
      <c r="AG4362" t="s">
        <v>52</v>
      </c>
      <c r="AH4362" t="s">
        <v>52</v>
      </c>
      <c r="AI4362" t="s">
        <v>334</v>
      </c>
      <c r="AJ4362" t="s">
        <v>52</v>
      </c>
      <c r="AK4362" t="s">
        <v>87</v>
      </c>
      <c r="AL4362">
        <v>20</v>
      </c>
      <c r="AM4362">
        <v>810.3</v>
      </c>
      <c r="AN4362">
        <v>0</v>
      </c>
      <c r="AO4362">
        <v>0</v>
      </c>
      <c r="AP4362">
        <v>413.69</v>
      </c>
      <c r="AQ4362">
        <v>1223.99</v>
      </c>
      <c r="AR4362">
        <v>4</v>
      </c>
      <c r="AS4362" t="s">
        <v>881</v>
      </c>
      <c r="AT4362" t="s">
        <v>52</v>
      </c>
      <c r="AU4362">
        <v>21</v>
      </c>
      <c r="AV4362">
        <v>5913</v>
      </c>
      <c r="AY4362" t="str">
        <f>IF(AND(Table1[[#This Row],[Contract]]="Month-to-Month", Table1[[#This Row],[Tenure in Months]]&lt;6, Table1[[#This Row],[Payment Method]]="Bank Withdrawal"), "High Risk", IF(OR(Table1[[#This Row],[Contract]]="Month-to-Month", Table1[[#This Row],[Tenure in Months]]&lt;12), "Medium Risk", "Low Risk"))</f>
        <v>Low Risk</v>
      </c>
    </row>
    <row r="4363" spans="1:51" x14ac:dyDescent="0.35">
      <c r="A4363" t="s">
        <v>5563</v>
      </c>
      <c r="B4363" t="s">
        <v>66</v>
      </c>
      <c r="C4363">
        <v>34</v>
      </c>
      <c r="D4363" t="s">
        <v>52</v>
      </c>
      <c r="E4363" t="s">
        <v>52</v>
      </c>
      <c r="F4363" t="s">
        <v>53</v>
      </c>
      <c r="G4363" t="s">
        <v>53</v>
      </c>
      <c r="H4363">
        <v>1</v>
      </c>
      <c r="I4363" t="s">
        <v>54</v>
      </c>
      <c r="J4363" t="s">
        <v>55</v>
      </c>
      <c r="K4363" t="s">
        <v>1064</v>
      </c>
      <c r="L4363">
        <v>95317</v>
      </c>
      <c r="M4363">
        <v>37.127386000000001</v>
      </c>
      <c r="N4363">
        <v>-120.506422</v>
      </c>
      <c r="O4363">
        <v>808</v>
      </c>
      <c r="P4363" t="s">
        <v>57</v>
      </c>
      <c r="Q4363" t="s">
        <v>53</v>
      </c>
      <c r="R4363">
        <v>1</v>
      </c>
      <c r="S4363">
        <v>41</v>
      </c>
      <c r="T4363" t="s">
        <v>92</v>
      </c>
      <c r="U4363" t="s">
        <v>53</v>
      </c>
      <c r="V4363">
        <v>21.28</v>
      </c>
      <c r="W4363" t="s">
        <v>52</v>
      </c>
      <c r="X4363" t="s">
        <v>52</v>
      </c>
      <c r="Y4363" t="s">
        <v>58</v>
      </c>
      <c r="Z4363">
        <v>0</v>
      </c>
      <c r="AA4363" t="s">
        <v>52</v>
      </c>
      <c r="AB4363" t="s">
        <v>52</v>
      </c>
      <c r="AC4363" t="s">
        <v>52</v>
      </c>
      <c r="AD4363" t="s">
        <v>52</v>
      </c>
      <c r="AE4363" t="s">
        <v>52</v>
      </c>
      <c r="AF4363" t="s">
        <v>52</v>
      </c>
      <c r="AG4363" t="s">
        <v>52</v>
      </c>
      <c r="AH4363" t="s">
        <v>52</v>
      </c>
      <c r="AI4363" t="s">
        <v>334</v>
      </c>
      <c r="AJ4363" t="s">
        <v>52</v>
      </c>
      <c r="AK4363" t="s">
        <v>61</v>
      </c>
      <c r="AL4363">
        <v>19.3</v>
      </c>
      <c r="AM4363">
        <v>772.4</v>
      </c>
      <c r="AN4363">
        <v>0</v>
      </c>
      <c r="AO4363">
        <v>0</v>
      </c>
      <c r="AP4363">
        <v>872.48</v>
      </c>
      <c r="AQ4363">
        <v>1644.88</v>
      </c>
      <c r="AR4363">
        <v>3</v>
      </c>
      <c r="AS4363" t="s">
        <v>881</v>
      </c>
      <c r="AT4363" t="s">
        <v>52</v>
      </c>
      <c r="AU4363">
        <v>40</v>
      </c>
      <c r="AV4363">
        <v>4180</v>
      </c>
      <c r="AY4363" t="str">
        <f>IF(AND(Table1[[#This Row],[Contract]]="Month-to-Month", Table1[[#This Row],[Tenure in Months]]&lt;6, Table1[[#This Row],[Payment Method]]="Bank Withdrawal"), "High Risk", IF(OR(Table1[[#This Row],[Contract]]="Month-to-Month", Table1[[#This Row],[Tenure in Months]]&lt;12), "Medium Risk", "Low Risk"))</f>
        <v>Low Risk</v>
      </c>
    </row>
    <row r="4364" spans="1:51" x14ac:dyDescent="0.35">
      <c r="A4364" t="s">
        <v>5564</v>
      </c>
      <c r="B4364" t="s">
        <v>66</v>
      </c>
      <c r="C4364">
        <v>19</v>
      </c>
      <c r="D4364" t="s">
        <v>53</v>
      </c>
      <c r="E4364" t="s">
        <v>52</v>
      </c>
      <c r="F4364" t="s">
        <v>53</v>
      </c>
      <c r="G4364" t="s">
        <v>53</v>
      </c>
      <c r="H4364">
        <v>2</v>
      </c>
      <c r="I4364" t="s">
        <v>54</v>
      </c>
      <c r="J4364" t="s">
        <v>55</v>
      </c>
      <c r="K4364" t="s">
        <v>1766</v>
      </c>
      <c r="L4364">
        <v>95318</v>
      </c>
      <c r="M4364">
        <v>37.654550999999998</v>
      </c>
      <c r="N4364">
        <v>-119.82298400000001</v>
      </c>
      <c r="O4364">
        <v>579</v>
      </c>
      <c r="P4364" t="s">
        <v>57</v>
      </c>
      <c r="Q4364" t="s">
        <v>53</v>
      </c>
      <c r="R4364">
        <v>5</v>
      </c>
      <c r="S4364">
        <v>23</v>
      </c>
      <c r="T4364" t="s">
        <v>58</v>
      </c>
      <c r="U4364" t="s">
        <v>53</v>
      </c>
      <c r="V4364">
        <v>27.24</v>
      </c>
      <c r="W4364" t="s">
        <v>52</v>
      </c>
      <c r="X4364" t="s">
        <v>53</v>
      </c>
      <c r="Y4364" t="s">
        <v>68</v>
      </c>
      <c r="Z4364">
        <v>82</v>
      </c>
      <c r="AA4364" t="s">
        <v>53</v>
      </c>
      <c r="AB4364" t="s">
        <v>53</v>
      </c>
      <c r="AC4364" t="s">
        <v>52</v>
      </c>
      <c r="AD4364" t="s">
        <v>53</v>
      </c>
      <c r="AE4364" t="s">
        <v>52</v>
      </c>
      <c r="AF4364" t="s">
        <v>52</v>
      </c>
      <c r="AG4364" t="s">
        <v>52</v>
      </c>
      <c r="AH4364" t="s">
        <v>53</v>
      </c>
      <c r="AI4364" t="s">
        <v>60</v>
      </c>
      <c r="AJ4364" t="s">
        <v>52</v>
      </c>
      <c r="AK4364" t="s">
        <v>87</v>
      </c>
      <c r="AL4364">
        <v>84.4</v>
      </c>
      <c r="AM4364">
        <v>1936.85</v>
      </c>
      <c r="AN4364">
        <v>0</v>
      </c>
      <c r="AO4364">
        <v>0</v>
      </c>
      <c r="AP4364">
        <v>626.52</v>
      </c>
      <c r="AQ4364">
        <v>2563.37</v>
      </c>
      <c r="AR4364">
        <v>3</v>
      </c>
      <c r="AS4364" t="s">
        <v>881</v>
      </c>
      <c r="AT4364" t="s">
        <v>52</v>
      </c>
      <c r="AU4364">
        <v>54</v>
      </c>
      <c r="AV4364">
        <v>2177</v>
      </c>
      <c r="AY4364" t="str">
        <f>IF(AND(Table1[[#This Row],[Contract]]="Month-to-Month", Table1[[#This Row],[Tenure in Months]]&lt;6, Table1[[#This Row],[Payment Method]]="Bank Withdrawal"), "High Risk", IF(OR(Table1[[#This Row],[Contract]]="Month-to-Month", Table1[[#This Row],[Tenure in Months]]&lt;12), "Medium Risk", "Low Risk"))</f>
        <v>Medium Risk</v>
      </c>
    </row>
    <row r="4365" spans="1:51" x14ac:dyDescent="0.35">
      <c r="A4365" t="s">
        <v>5565</v>
      </c>
      <c r="B4365" t="s">
        <v>51</v>
      </c>
      <c r="C4365">
        <v>28</v>
      </c>
      <c r="D4365" t="s">
        <v>53</v>
      </c>
      <c r="E4365" t="s">
        <v>52</v>
      </c>
      <c r="F4365" t="s">
        <v>52</v>
      </c>
      <c r="G4365" t="s">
        <v>52</v>
      </c>
      <c r="H4365">
        <v>0</v>
      </c>
      <c r="I4365" t="s">
        <v>54</v>
      </c>
      <c r="J4365" t="s">
        <v>55</v>
      </c>
      <c r="K4365" t="s">
        <v>4414</v>
      </c>
      <c r="L4365">
        <v>95320</v>
      </c>
      <c r="M4365">
        <v>37.818542999999998</v>
      </c>
      <c r="N4365">
        <v>-121.006907</v>
      </c>
      <c r="O4365">
        <v>11474</v>
      </c>
      <c r="P4365" t="s">
        <v>57</v>
      </c>
      <c r="Q4365" t="s">
        <v>52</v>
      </c>
      <c r="R4365">
        <v>0</v>
      </c>
      <c r="S4365">
        <v>3</v>
      </c>
      <c r="T4365" t="s">
        <v>67</v>
      </c>
      <c r="U4365" t="s">
        <v>52</v>
      </c>
      <c r="V4365">
        <v>0</v>
      </c>
      <c r="W4365" t="s">
        <v>52</v>
      </c>
      <c r="X4365" t="s">
        <v>53</v>
      </c>
      <c r="Y4365" t="s">
        <v>59</v>
      </c>
      <c r="Z4365">
        <v>69</v>
      </c>
      <c r="AA4365" t="s">
        <v>52</v>
      </c>
      <c r="AB4365" t="s">
        <v>52</v>
      </c>
      <c r="AC4365" t="s">
        <v>52</v>
      </c>
      <c r="AD4365" t="s">
        <v>52</v>
      </c>
      <c r="AE4365" t="s">
        <v>52</v>
      </c>
      <c r="AF4365" t="s">
        <v>52</v>
      </c>
      <c r="AG4365" t="s">
        <v>52</v>
      </c>
      <c r="AH4365" t="s">
        <v>53</v>
      </c>
      <c r="AI4365" t="s">
        <v>60</v>
      </c>
      <c r="AJ4365" t="s">
        <v>52</v>
      </c>
      <c r="AK4365" t="s">
        <v>61</v>
      </c>
      <c r="AL4365">
        <v>25.1</v>
      </c>
      <c r="AM4365">
        <v>79.8</v>
      </c>
      <c r="AN4365">
        <v>0</v>
      </c>
      <c r="AO4365">
        <v>0</v>
      </c>
      <c r="AP4365">
        <v>0</v>
      </c>
      <c r="AQ4365">
        <v>79.8</v>
      </c>
      <c r="AR4365">
        <v>5</v>
      </c>
      <c r="AS4365" t="s">
        <v>883</v>
      </c>
      <c r="AT4365" t="s">
        <v>52</v>
      </c>
      <c r="AU4365">
        <v>58</v>
      </c>
      <c r="AV4365">
        <v>2013</v>
      </c>
      <c r="AY4365" t="str">
        <f>IF(AND(Table1[[#This Row],[Contract]]="Month-to-Month", Table1[[#This Row],[Tenure in Months]]&lt;6, Table1[[#This Row],[Payment Method]]="Bank Withdrawal"), "High Risk", IF(OR(Table1[[#This Row],[Contract]]="Month-to-Month", Table1[[#This Row],[Tenure in Months]]&lt;12), "Medium Risk", "Low Risk"))</f>
        <v>High Risk</v>
      </c>
    </row>
    <row r="4366" spans="1:51" x14ac:dyDescent="0.35">
      <c r="A4366" t="s">
        <v>5566</v>
      </c>
      <c r="B4366" t="s">
        <v>66</v>
      </c>
      <c r="C4366">
        <v>19</v>
      </c>
      <c r="D4366" t="s">
        <v>53</v>
      </c>
      <c r="E4366" t="s">
        <v>52</v>
      </c>
      <c r="F4366" t="s">
        <v>52</v>
      </c>
      <c r="G4366" t="s">
        <v>52</v>
      </c>
      <c r="H4366">
        <v>0</v>
      </c>
      <c r="I4366" t="s">
        <v>54</v>
      </c>
      <c r="J4366" t="s">
        <v>55</v>
      </c>
      <c r="K4366" t="s">
        <v>3325</v>
      </c>
      <c r="L4366">
        <v>95321</v>
      </c>
      <c r="M4366">
        <v>37.902968000000001</v>
      </c>
      <c r="N4366">
        <v>-119.66754400000001</v>
      </c>
      <c r="O4366">
        <v>3680</v>
      </c>
      <c r="P4366" t="s">
        <v>57</v>
      </c>
      <c r="Q4366" t="s">
        <v>52</v>
      </c>
      <c r="R4366">
        <v>0</v>
      </c>
      <c r="S4366">
        <v>4</v>
      </c>
      <c r="T4366" t="s">
        <v>67</v>
      </c>
      <c r="U4366" t="s">
        <v>52</v>
      </c>
      <c r="V4366">
        <v>0</v>
      </c>
      <c r="W4366" t="s">
        <v>52</v>
      </c>
      <c r="X4366" t="s">
        <v>53</v>
      </c>
      <c r="Y4366" t="s">
        <v>110</v>
      </c>
      <c r="Z4366">
        <v>30</v>
      </c>
      <c r="AA4366" t="s">
        <v>53</v>
      </c>
      <c r="AB4366" t="s">
        <v>52</v>
      </c>
      <c r="AC4366" t="s">
        <v>53</v>
      </c>
      <c r="AD4366" t="s">
        <v>53</v>
      </c>
      <c r="AE4366" t="s">
        <v>52</v>
      </c>
      <c r="AF4366" t="s">
        <v>53</v>
      </c>
      <c r="AG4366" t="s">
        <v>53</v>
      </c>
      <c r="AH4366" t="s">
        <v>52</v>
      </c>
      <c r="AI4366" t="s">
        <v>60</v>
      </c>
      <c r="AJ4366" t="s">
        <v>52</v>
      </c>
      <c r="AK4366" t="s">
        <v>87</v>
      </c>
      <c r="AL4366">
        <v>48.25</v>
      </c>
      <c r="AM4366">
        <v>202.25</v>
      </c>
      <c r="AN4366">
        <v>0</v>
      </c>
      <c r="AO4366">
        <v>10</v>
      </c>
      <c r="AP4366">
        <v>0</v>
      </c>
      <c r="AQ4366">
        <v>212.25</v>
      </c>
      <c r="AR4366">
        <v>3</v>
      </c>
      <c r="AS4366" t="s">
        <v>881</v>
      </c>
      <c r="AT4366" t="s">
        <v>52</v>
      </c>
      <c r="AU4366">
        <v>30</v>
      </c>
      <c r="AV4366">
        <v>2682</v>
      </c>
      <c r="AY4366" t="str">
        <f>IF(AND(Table1[[#This Row],[Contract]]="Month-to-Month", Table1[[#This Row],[Tenure in Months]]&lt;6, Table1[[#This Row],[Payment Method]]="Bank Withdrawal"), "High Risk", IF(OR(Table1[[#This Row],[Contract]]="Month-to-Month", Table1[[#This Row],[Tenure in Months]]&lt;12), "Medium Risk", "Low Risk"))</f>
        <v>Medium Risk</v>
      </c>
    </row>
    <row r="4367" spans="1:51" x14ac:dyDescent="0.35">
      <c r="A4367" t="s">
        <v>5567</v>
      </c>
      <c r="B4367" t="s">
        <v>66</v>
      </c>
      <c r="C4367">
        <v>27</v>
      </c>
      <c r="D4367" t="s">
        <v>53</v>
      </c>
      <c r="E4367" t="s">
        <v>52</v>
      </c>
      <c r="F4367" t="s">
        <v>53</v>
      </c>
      <c r="G4367" t="s">
        <v>53</v>
      </c>
      <c r="H4367">
        <v>1</v>
      </c>
      <c r="I4367" t="s">
        <v>54</v>
      </c>
      <c r="J4367" t="s">
        <v>55</v>
      </c>
      <c r="K4367" t="s">
        <v>1768</v>
      </c>
      <c r="L4367">
        <v>95322</v>
      </c>
      <c r="M4367">
        <v>37.147198000000003</v>
      </c>
      <c r="N4367">
        <v>-121.120161</v>
      </c>
      <c r="O4367">
        <v>7872</v>
      </c>
      <c r="P4367" t="s">
        <v>57</v>
      </c>
      <c r="Q4367" t="s">
        <v>53</v>
      </c>
      <c r="R4367">
        <v>1</v>
      </c>
      <c r="S4367">
        <v>52</v>
      </c>
      <c r="T4367" t="s">
        <v>92</v>
      </c>
      <c r="U4367" t="s">
        <v>53</v>
      </c>
      <c r="V4367">
        <v>3.41</v>
      </c>
      <c r="W4367" t="s">
        <v>52</v>
      </c>
      <c r="X4367" t="s">
        <v>52</v>
      </c>
      <c r="Y4367" t="s">
        <v>58</v>
      </c>
      <c r="Z4367">
        <v>0</v>
      </c>
      <c r="AA4367" t="s">
        <v>52</v>
      </c>
      <c r="AB4367" t="s">
        <v>52</v>
      </c>
      <c r="AC4367" t="s">
        <v>52</v>
      </c>
      <c r="AD4367" t="s">
        <v>52</v>
      </c>
      <c r="AE4367" t="s">
        <v>52</v>
      </c>
      <c r="AF4367" t="s">
        <v>52</v>
      </c>
      <c r="AG4367" t="s">
        <v>52</v>
      </c>
      <c r="AH4367" t="s">
        <v>52</v>
      </c>
      <c r="AI4367" t="s">
        <v>334</v>
      </c>
      <c r="AJ4367" t="s">
        <v>52</v>
      </c>
      <c r="AK4367" t="s">
        <v>87</v>
      </c>
      <c r="AL4367">
        <v>19.850000000000001</v>
      </c>
      <c r="AM4367">
        <v>1070.5</v>
      </c>
      <c r="AN4367">
        <v>0</v>
      </c>
      <c r="AO4367">
        <v>0</v>
      </c>
      <c r="AP4367">
        <v>177.32</v>
      </c>
      <c r="AQ4367">
        <v>1247.82</v>
      </c>
      <c r="AR4367">
        <v>4</v>
      </c>
      <c r="AS4367" t="s">
        <v>881</v>
      </c>
      <c r="AT4367" t="s">
        <v>52</v>
      </c>
      <c r="AU4367">
        <v>43</v>
      </c>
      <c r="AV4367">
        <v>5432</v>
      </c>
      <c r="AY4367" t="str">
        <f>IF(AND(Table1[[#This Row],[Contract]]="Month-to-Month", Table1[[#This Row],[Tenure in Months]]&lt;6, Table1[[#This Row],[Payment Method]]="Bank Withdrawal"), "High Risk", IF(OR(Table1[[#This Row],[Contract]]="Month-to-Month", Table1[[#This Row],[Tenure in Months]]&lt;12), "Medium Risk", "Low Risk"))</f>
        <v>Low Risk</v>
      </c>
    </row>
    <row r="4368" spans="1:51" x14ac:dyDescent="0.35">
      <c r="A4368" t="s">
        <v>5568</v>
      </c>
      <c r="B4368" t="s">
        <v>66</v>
      </c>
      <c r="C4368">
        <v>54</v>
      </c>
      <c r="D4368" t="s">
        <v>52</v>
      </c>
      <c r="E4368" t="s">
        <v>52</v>
      </c>
      <c r="F4368" t="s">
        <v>52</v>
      </c>
      <c r="G4368" t="s">
        <v>52</v>
      </c>
      <c r="H4368">
        <v>0</v>
      </c>
      <c r="I4368" t="s">
        <v>54</v>
      </c>
      <c r="J4368" t="s">
        <v>55</v>
      </c>
      <c r="K4368" t="s">
        <v>1518</v>
      </c>
      <c r="L4368">
        <v>95324</v>
      </c>
      <c r="M4368">
        <v>37.394536000000002</v>
      </c>
      <c r="N4368">
        <v>-120.890747</v>
      </c>
      <c r="O4368">
        <v>7177</v>
      </c>
      <c r="P4368" t="s">
        <v>57</v>
      </c>
      <c r="Q4368" t="s">
        <v>52</v>
      </c>
      <c r="R4368">
        <v>0</v>
      </c>
      <c r="S4368">
        <v>11</v>
      </c>
      <c r="T4368" t="s">
        <v>58</v>
      </c>
      <c r="U4368" t="s">
        <v>53</v>
      </c>
      <c r="V4368">
        <v>9.52</v>
      </c>
      <c r="W4368" t="s">
        <v>52</v>
      </c>
      <c r="X4368" t="s">
        <v>53</v>
      </c>
      <c r="Y4368" t="s">
        <v>68</v>
      </c>
      <c r="Z4368">
        <v>4</v>
      </c>
      <c r="AA4368" t="s">
        <v>52</v>
      </c>
      <c r="AB4368" t="s">
        <v>53</v>
      </c>
      <c r="AC4368" t="s">
        <v>53</v>
      </c>
      <c r="AD4368" t="s">
        <v>53</v>
      </c>
      <c r="AE4368" t="s">
        <v>52</v>
      </c>
      <c r="AF4368" t="s">
        <v>53</v>
      </c>
      <c r="AG4368" t="s">
        <v>53</v>
      </c>
      <c r="AH4368" t="s">
        <v>53</v>
      </c>
      <c r="AI4368" t="s">
        <v>60</v>
      </c>
      <c r="AJ4368" t="s">
        <v>53</v>
      </c>
      <c r="AK4368" t="s">
        <v>61</v>
      </c>
      <c r="AL4368">
        <v>94.2</v>
      </c>
      <c r="AM4368">
        <v>999.9</v>
      </c>
      <c r="AN4368">
        <v>0</v>
      </c>
      <c r="AO4368">
        <v>0</v>
      </c>
      <c r="AP4368">
        <v>104.72</v>
      </c>
      <c r="AQ4368">
        <v>1104.6199999999999</v>
      </c>
      <c r="AR4368">
        <v>3</v>
      </c>
      <c r="AS4368" t="s">
        <v>881</v>
      </c>
      <c r="AT4368" t="s">
        <v>52</v>
      </c>
      <c r="AU4368">
        <v>52</v>
      </c>
      <c r="AV4368">
        <v>2405</v>
      </c>
      <c r="AY4368" t="str">
        <f>IF(AND(Table1[[#This Row],[Contract]]="Month-to-Month", Table1[[#This Row],[Tenure in Months]]&lt;6, Table1[[#This Row],[Payment Method]]="Bank Withdrawal"), "High Risk", IF(OR(Table1[[#This Row],[Contract]]="Month-to-Month", Table1[[#This Row],[Tenure in Months]]&lt;12), "Medium Risk", "Low Risk"))</f>
        <v>Medium Risk</v>
      </c>
    </row>
    <row r="4369" spans="1:51" x14ac:dyDescent="0.35">
      <c r="A4369" t="s">
        <v>5569</v>
      </c>
      <c r="B4369" t="s">
        <v>66</v>
      </c>
      <c r="C4369">
        <v>59</v>
      </c>
      <c r="D4369" t="s">
        <v>52</v>
      </c>
      <c r="E4369" t="s">
        <v>52</v>
      </c>
      <c r="F4369" t="s">
        <v>53</v>
      </c>
      <c r="G4369" t="s">
        <v>52</v>
      </c>
      <c r="H4369">
        <v>0</v>
      </c>
      <c r="I4369" t="s">
        <v>54</v>
      </c>
      <c r="J4369" t="s">
        <v>55</v>
      </c>
      <c r="K4369" t="s">
        <v>4419</v>
      </c>
      <c r="L4369">
        <v>95325</v>
      </c>
      <c r="M4369">
        <v>37.479925999999999</v>
      </c>
      <c r="N4369">
        <v>-120.230424</v>
      </c>
      <c r="O4369">
        <v>128</v>
      </c>
      <c r="P4369" t="s">
        <v>57</v>
      </c>
      <c r="Q4369" t="s">
        <v>53</v>
      </c>
      <c r="R4369">
        <v>6</v>
      </c>
      <c r="S4369">
        <v>2</v>
      </c>
      <c r="T4369" t="s">
        <v>67</v>
      </c>
      <c r="U4369" t="s">
        <v>53</v>
      </c>
      <c r="V4369">
        <v>48.39</v>
      </c>
      <c r="W4369" t="s">
        <v>52</v>
      </c>
      <c r="X4369" t="s">
        <v>53</v>
      </c>
      <c r="Y4369" t="s">
        <v>110</v>
      </c>
      <c r="Z4369">
        <v>24</v>
      </c>
      <c r="AA4369" t="s">
        <v>53</v>
      </c>
      <c r="AB4369" t="s">
        <v>52</v>
      </c>
      <c r="AC4369" t="s">
        <v>52</v>
      </c>
      <c r="AD4369" t="s">
        <v>52</v>
      </c>
      <c r="AE4369" t="s">
        <v>52</v>
      </c>
      <c r="AF4369" t="s">
        <v>53</v>
      </c>
      <c r="AG4369" t="s">
        <v>53</v>
      </c>
      <c r="AH4369" t="s">
        <v>53</v>
      </c>
      <c r="AI4369" t="s">
        <v>60</v>
      </c>
      <c r="AJ4369" t="s">
        <v>53</v>
      </c>
      <c r="AK4369" t="s">
        <v>87</v>
      </c>
      <c r="AL4369">
        <v>62.15</v>
      </c>
      <c r="AM4369">
        <v>113.1</v>
      </c>
      <c r="AN4369">
        <v>0</v>
      </c>
      <c r="AO4369">
        <v>0</v>
      </c>
      <c r="AP4369">
        <v>96.78</v>
      </c>
      <c r="AQ4369">
        <v>209.88</v>
      </c>
      <c r="AR4369">
        <v>3</v>
      </c>
      <c r="AS4369" t="s">
        <v>883</v>
      </c>
      <c r="AT4369" t="s">
        <v>52</v>
      </c>
      <c r="AU4369">
        <v>34</v>
      </c>
      <c r="AV4369">
        <v>5766</v>
      </c>
      <c r="AY4369" t="str">
        <f>IF(AND(Table1[[#This Row],[Contract]]="Month-to-Month", Table1[[#This Row],[Tenure in Months]]&lt;6, Table1[[#This Row],[Payment Method]]="Bank Withdrawal"), "High Risk", IF(OR(Table1[[#This Row],[Contract]]="Month-to-Month", Table1[[#This Row],[Tenure in Months]]&lt;12), "Medium Risk", "Low Risk"))</f>
        <v>Medium Risk</v>
      </c>
    </row>
    <row r="4370" spans="1:51" x14ac:dyDescent="0.35">
      <c r="A4370" t="s">
        <v>5570</v>
      </c>
      <c r="B4370" t="s">
        <v>66</v>
      </c>
      <c r="C4370">
        <v>50</v>
      </c>
      <c r="D4370" t="s">
        <v>52</v>
      </c>
      <c r="E4370" t="s">
        <v>52</v>
      </c>
      <c r="F4370" t="s">
        <v>53</v>
      </c>
      <c r="G4370" t="s">
        <v>52</v>
      </c>
      <c r="H4370">
        <v>0</v>
      </c>
      <c r="I4370" t="s">
        <v>54</v>
      </c>
      <c r="J4370" t="s">
        <v>55</v>
      </c>
      <c r="K4370" t="s">
        <v>1066</v>
      </c>
      <c r="L4370">
        <v>95326</v>
      </c>
      <c r="M4370">
        <v>37.592300000000002</v>
      </c>
      <c r="N4370">
        <v>-120.85328800000001</v>
      </c>
      <c r="O4370">
        <v>6822</v>
      </c>
      <c r="P4370" t="s">
        <v>57</v>
      </c>
      <c r="Q4370" t="s">
        <v>53</v>
      </c>
      <c r="R4370">
        <v>5</v>
      </c>
      <c r="S4370">
        <v>26</v>
      </c>
      <c r="T4370" t="s">
        <v>58</v>
      </c>
      <c r="U4370" t="s">
        <v>53</v>
      </c>
      <c r="V4370">
        <v>37.6</v>
      </c>
      <c r="W4370" t="s">
        <v>53</v>
      </c>
      <c r="X4370" t="s">
        <v>53</v>
      </c>
      <c r="Y4370" t="s">
        <v>68</v>
      </c>
      <c r="Z4370">
        <v>10</v>
      </c>
      <c r="AA4370" t="s">
        <v>52</v>
      </c>
      <c r="AB4370" t="s">
        <v>53</v>
      </c>
      <c r="AC4370" t="s">
        <v>52</v>
      </c>
      <c r="AD4370" t="s">
        <v>52</v>
      </c>
      <c r="AE4370" t="s">
        <v>52</v>
      </c>
      <c r="AF4370" t="s">
        <v>52</v>
      </c>
      <c r="AG4370" t="s">
        <v>52</v>
      </c>
      <c r="AH4370" t="s">
        <v>53</v>
      </c>
      <c r="AI4370" t="s">
        <v>60</v>
      </c>
      <c r="AJ4370" t="s">
        <v>52</v>
      </c>
      <c r="AK4370" t="s">
        <v>61</v>
      </c>
      <c r="AL4370">
        <v>79.3</v>
      </c>
      <c r="AM4370">
        <v>2015.8</v>
      </c>
      <c r="AN4370">
        <v>0</v>
      </c>
      <c r="AO4370">
        <v>0</v>
      </c>
      <c r="AP4370">
        <v>977.6</v>
      </c>
      <c r="AQ4370">
        <v>2993.4</v>
      </c>
      <c r="AR4370">
        <v>3</v>
      </c>
      <c r="AS4370" t="s">
        <v>881</v>
      </c>
      <c r="AT4370" t="s">
        <v>52</v>
      </c>
      <c r="AU4370">
        <v>54</v>
      </c>
      <c r="AV4370">
        <v>5168</v>
      </c>
      <c r="AY4370" t="str">
        <f>IF(AND(Table1[[#This Row],[Contract]]="Month-to-Month", Table1[[#This Row],[Tenure in Months]]&lt;6, Table1[[#This Row],[Payment Method]]="Bank Withdrawal"), "High Risk", IF(OR(Table1[[#This Row],[Contract]]="Month-to-Month", Table1[[#This Row],[Tenure in Months]]&lt;12), "Medium Risk", "Low Risk"))</f>
        <v>Medium Risk</v>
      </c>
    </row>
    <row r="4371" spans="1:51" x14ac:dyDescent="0.35">
      <c r="A4371" t="s">
        <v>5571</v>
      </c>
      <c r="B4371" t="s">
        <v>51</v>
      </c>
      <c r="C4371">
        <v>33</v>
      </c>
      <c r="D4371" t="s">
        <v>52</v>
      </c>
      <c r="E4371" t="s">
        <v>52</v>
      </c>
      <c r="F4371" t="s">
        <v>53</v>
      </c>
      <c r="G4371" t="s">
        <v>53</v>
      </c>
      <c r="H4371">
        <v>3</v>
      </c>
      <c r="I4371" t="s">
        <v>54</v>
      </c>
      <c r="J4371" t="s">
        <v>55</v>
      </c>
      <c r="K4371" t="s">
        <v>3328</v>
      </c>
      <c r="L4371">
        <v>95327</v>
      </c>
      <c r="M4371">
        <v>37.847709999999999</v>
      </c>
      <c r="N4371">
        <v>-120.486589</v>
      </c>
      <c r="O4371">
        <v>9559</v>
      </c>
      <c r="P4371" t="s">
        <v>57</v>
      </c>
      <c r="Q4371" t="s">
        <v>53</v>
      </c>
      <c r="R4371">
        <v>7</v>
      </c>
      <c r="S4371">
        <v>24</v>
      </c>
      <c r="T4371" t="s">
        <v>58</v>
      </c>
      <c r="U4371" t="s">
        <v>53</v>
      </c>
      <c r="V4371">
        <v>2.31</v>
      </c>
      <c r="W4371" t="s">
        <v>52</v>
      </c>
      <c r="X4371" t="s">
        <v>53</v>
      </c>
      <c r="Y4371" t="s">
        <v>110</v>
      </c>
      <c r="Z4371">
        <v>53</v>
      </c>
      <c r="AA4371" t="s">
        <v>53</v>
      </c>
      <c r="AB4371" t="s">
        <v>52</v>
      </c>
      <c r="AC4371" t="s">
        <v>53</v>
      </c>
      <c r="AD4371" t="s">
        <v>52</v>
      </c>
      <c r="AE4371" t="s">
        <v>52</v>
      </c>
      <c r="AF4371" t="s">
        <v>52</v>
      </c>
      <c r="AG4371" t="s">
        <v>52</v>
      </c>
      <c r="AH4371" t="s">
        <v>53</v>
      </c>
      <c r="AI4371" t="s">
        <v>124</v>
      </c>
      <c r="AJ4371" t="s">
        <v>53</v>
      </c>
      <c r="AK4371" t="s">
        <v>69</v>
      </c>
      <c r="AL4371">
        <v>56.25</v>
      </c>
      <c r="AM4371">
        <v>1454.25</v>
      </c>
      <c r="AN4371">
        <v>0</v>
      </c>
      <c r="AO4371">
        <v>0</v>
      </c>
      <c r="AP4371">
        <v>55.44</v>
      </c>
      <c r="AQ4371">
        <v>1509.69</v>
      </c>
      <c r="AR4371">
        <v>4</v>
      </c>
      <c r="AS4371" t="s">
        <v>881</v>
      </c>
      <c r="AT4371" t="s">
        <v>52</v>
      </c>
      <c r="AU4371">
        <v>52</v>
      </c>
      <c r="AV4371">
        <v>3607</v>
      </c>
      <c r="AY4371" t="str">
        <f>IF(AND(Table1[[#This Row],[Contract]]="Month-to-Month", Table1[[#This Row],[Tenure in Months]]&lt;6, Table1[[#This Row],[Payment Method]]="Bank Withdrawal"), "High Risk", IF(OR(Table1[[#This Row],[Contract]]="Month-to-Month", Table1[[#This Row],[Tenure in Months]]&lt;12), "Medium Risk", "Low Risk"))</f>
        <v>Low Risk</v>
      </c>
    </row>
    <row r="4372" spans="1:51" x14ac:dyDescent="0.35">
      <c r="A4372" t="s">
        <v>5572</v>
      </c>
      <c r="B4372" t="s">
        <v>66</v>
      </c>
      <c r="C4372">
        <v>26</v>
      </c>
      <c r="D4372" t="s">
        <v>53</v>
      </c>
      <c r="E4372" t="s">
        <v>52</v>
      </c>
      <c r="F4372" t="s">
        <v>52</v>
      </c>
      <c r="G4372" t="s">
        <v>52</v>
      </c>
      <c r="H4372">
        <v>0</v>
      </c>
      <c r="I4372" t="s">
        <v>54</v>
      </c>
      <c r="J4372" t="s">
        <v>55</v>
      </c>
      <c r="K4372" t="s">
        <v>4422</v>
      </c>
      <c r="L4372">
        <v>95328</v>
      </c>
      <c r="M4372">
        <v>37.555630999999998</v>
      </c>
      <c r="N4372">
        <v>-120.911653</v>
      </c>
      <c r="O4372">
        <v>2130</v>
      </c>
      <c r="P4372" t="s">
        <v>57</v>
      </c>
      <c r="Q4372" t="s">
        <v>52</v>
      </c>
      <c r="R4372">
        <v>0</v>
      </c>
      <c r="S4372">
        <v>12</v>
      </c>
      <c r="T4372" t="s">
        <v>58</v>
      </c>
      <c r="U4372" t="s">
        <v>53</v>
      </c>
      <c r="V4372">
        <v>32.32</v>
      </c>
      <c r="W4372" t="s">
        <v>52</v>
      </c>
      <c r="X4372" t="s">
        <v>52</v>
      </c>
      <c r="Y4372" t="s">
        <v>58</v>
      </c>
      <c r="Z4372">
        <v>0</v>
      </c>
      <c r="AA4372" t="s">
        <v>52</v>
      </c>
      <c r="AB4372" t="s">
        <v>52</v>
      </c>
      <c r="AC4372" t="s">
        <v>52</v>
      </c>
      <c r="AD4372" t="s">
        <v>52</v>
      </c>
      <c r="AE4372" t="s">
        <v>52</v>
      </c>
      <c r="AF4372" t="s">
        <v>52</v>
      </c>
      <c r="AG4372" t="s">
        <v>52</v>
      </c>
      <c r="AH4372" t="s">
        <v>52</v>
      </c>
      <c r="AI4372" t="s">
        <v>60</v>
      </c>
      <c r="AJ4372" t="s">
        <v>52</v>
      </c>
      <c r="AK4372" t="s">
        <v>87</v>
      </c>
      <c r="AL4372">
        <v>20.3</v>
      </c>
      <c r="AM4372">
        <v>246.7</v>
      </c>
      <c r="AN4372">
        <v>0</v>
      </c>
      <c r="AO4372">
        <v>0</v>
      </c>
      <c r="AP4372">
        <v>387.84</v>
      </c>
      <c r="AQ4372">
        <v>634.54</v>
      </c>
      <c r="AR4372">
        <v>3</v>
      </c>
      <c r="AS4372" t="s">
        <v>881</v>
      </c>
      <c r="AT4372" t="s">
        <v>52</v>
      </c>
      <c r="AU4372">
        <v>27</v>
      </c>
      <c r="AV4372">
        <v>4177</v>
      </c>
      <c r="AY4372" t="str">
        <f>IF(AND(Table1[[#This Row],[Contract]]="Month-to-Month", Table1[[#This Row],[Tenure in Months]]&lt;6, Table1[[#This Row],[Payment Method]]="Bank Withdrawal"), "High Risk", IF(OR(Table1[[#This Row],[Contract]]="Month-to-Month", Table1[[#This Row],[Tenure in Months]]&lt;12), "Medium Risk", "Low Risk"))</f>
        <v>Medium Risk</v>
      </c>
    </row>
    <row r="4373" spans="1:51" x14ac:dyDescent="0.35">
      <c r="A4373" t="s">
        <v>5573</v>
      </c>
      <c r="B4373" t="s">
        <v>66</v>
      </c>
      <c r="C4373">
        <v>44</v>
      </c>
      <c r="D4373" t="s">
        <v>52</v>
      </c>
      <c r="E4373" t="s">
        <v>52</v>
      </c>
      <c r="F4373" t="s">
        <v>53</v>
      </c>
      <c r="G4373" t="s">
        <v>53</v>
      </c>
      <c r="H4373">
        <v>1</v>
      </c>
      <c r="I4373" t="s">
        <v>54</v>
      </c>
      <c r="J4373" t="s">
        <v>55</v>
      </c>
      <c r="K4373" t="s">
        <v>2954</v>
      </c>
      <c r="L4373">
        <v>95330</v>
      </c>
      <c r="M4373">
        <v>37.808210000000003</v>
      </c>
      <c r="N4373">
        <v>-121.308401</v>
      </c>
      <c r="O4373">
        <v>10834</v>
      </c>
      <c r="P4373" t="s">
        <v>57</v>
      </c>
      <c r="Q4373" t="s">
        <v>53</v>
      </c>
      <c r="R4373">
        <v>3</v>
      </c>
      <c r="S4373">
        <v>64</v>
      </c>
      <c r="T4373" t="s">
        <v>58</v>
      </c>
      <c r="U4373" t="s">
        <v>53</v>
      </c>
      <c r="V4373">
        <v>37</v>
      </c>
      <c r="W4373" t="s">
        <v>53</v>
      </c>
      <c r="X4373" t="s">
        <v>53</v>
      </c>
      <c r="Y4373" t="s">
        <v>59</v>
      </c>
      <c r="Z4373">
        <v>19</v>
      </c>
      <c r="AA4373" t="s">
        <v>53</v>
      </c>
      <c r="AB4373" t="s">
        <v>53</v>
      </c>
      <c r="AC4373" t="s">
        <v>53</v>
      </c>
      <c r="AD4373" t="s">
        <v>53</v>
      </c>
      <c r="AE4373" t="s">
        <v>53</v>
      </c>
      <c r="AF4373" t="s">
        <v>53</v>
      </c>
      <c r="AG4373" t="s">
        <v>53</v>
      </c>
      <c r="AH4373" t="s">
        <v>53</v>
      </c>
      <c r="AI4373" t="s">
        <v>334</v>
      </c>
      <c r="AJ4373" t="s">
        <v>53</v>
      </c>
      <c r="AK4373" t="s">
        <v>87</v>
      </c>
      <c r="AL4373">
        <v>90.6</v>
      </c>
      <c r="AM4373">
        <v>5817.45</v>
      </c>
      <c r="AN4373">
        <v>0</v>
      </c>
      <c r="AO4373">
        <v>0</v>
      </c>
      <c r="AP4373">
        <v>2368</v>
      </c>
      <c r="AQ4373">
        <v>8185.45</v>
      </c>
      <c r="AR4373">
        <v>4</v>
      </c>
      <c r="AS4373" t="s">
        <v>881</v>
      </c>
      <c r="AT4373" t="s">
        <v>52</v>
      </c>
      <c r="AU4373">
        <v>43</v>
      </c>
      <c r="AV4373">
        <v>5240</v>
      </c>
      <c r="AY4373" t="str">
        <f>IF(AND(Table1[[#This Row],[Contract]]="Month-to-Month", Table1[[#This Row],[Tenure in Months]]&lt;6, Table1[[#This Row],[Payment Method]]="Bank Withdrawal"), "High Risk", IF(OR(Table1[[#This Row],[Contract]]="Month-to-Month", Table1[[#This Row],[Tenure in Months]]&lt;12), "Medium Risk", "Low Risk"))</f>
        <v>Low Risk</v>
      </c>
    </row>
    <row r="4374" spans="1:51" x14ac:dyDescent="0.35">
      <c r="A4374" t="s">
        <v>5574</v>
      </c>
      <c r="B4374" t="s">
        <v>51</v>
      </c>
      <c r="C4374">
        <v>42</v>
      </c>
      <c r="D4374" t="s">
        <v>52</v>
      </c>
      <c r="E4374" t="s">
        <v>52</v>
      </c>
      <c r="F4374" t="s">
        <v>53</v>
      </c>
      <c r="G4374" t="s">
        <v>52</v>
      </c>
      <c r="H4374">
        <v>0</v>
      </c>
      <c r="I4374" t="s">
        <v>54</v>
      </c>
      <c r="J4374" t="s">
        <v>55</v>
      </c>
      <c r="K4374" t="s">
        <v>1770</v>
      </c>
      <c r="L4374">
        <v>95333</v>
      </c>
      <c r="M4374">
        <v>37.249377000000003</v>
      </c>
      <c r="N4374">
        <v>-120.24958100000001</v>
      </c>
      <c r="O4374">
        <v>3256</v>
      </c>
      <c r="P4374" t="s">
        <v>57</v>
      </c>
      <c r="Q4374" t="s">
        <v>53</v>
      </c>
      <c r="R4374">
        <v>2</v>
      </c>
      <c r="S4374">
        <v>66</v>
      </c>
      <c r="T4374" t="s">
        <v>58</v>
      </c>
      <c r="U4374" t="s">
        <v>53</v>
      </c>
      <c r="V4374">
        <v>7.61</v>
      </c>
      <c r="W4374" t="s">
        <v>52</v>
      </c>
      <c r="X4374" t="s">
        <v>53</v>
      </c>
      <c r="Y4374" t="s">
        <v>59</v>
      </c>
      <c r="Z4374">
        <v>10</v>
      </c>
      <c r="AA4374" t="s">
        <v>53</v>
      </c>
      <c r="AB4374" t="s">
        <v>53</v>
      </c>
      <c r="AC4374" t="s">
        <v>53</v>
      </c>
      <c r="AD4374" t="s">
        <v>53</v>
      </c>
      <c r="AE4374" t="s">
        <v>53</v>
      </c>
      <c r="AF4374" t="s">
        <v>53</v>
      </c>
      <c r="AG4374" t="s">
        <v>53</v>
      </c>
      <c r="AH4374" t="s">
        <v>53</v>
      </c>
      <c r="AI4374" t="s">
        <v>334</v>
      </c>
      <c r="AJ4374" t="s">
        <v>53</v>
      </c>
      <c r="AK4374" t="s">
        <v>61</v>
      </c>
      <c r="AL4374">
        <v>85.9</v>
      </c>
      <c r="AM4374">
        <v>5595.3</v>
      </c>
      <c r="AN4374">
        <v>0</v>
      </c>
      <c r="AO4374">
        <v>0</v>
      </c>
      <c r="AP4374">
        <v>502.26</v>
      </c>
      <c r="AQ4374">
        <v>6097.56</v>
      </c>
      <c r="AR4374">
        <v>3</v>
      </c>
      <c r="AS4374" t="s">
        <v>881</v>
      </c>
      <c r="AT4374" t="s">
        <v>52</v>
      </c>
      <c r="AU4374">
        <v>24</v>
      </c>
      <c r="AV4374">
        <v>5137</v>
      </c>
      <c r="AY4374" t="str">
        <f>IF(AND(Table1[[#This Row],[Contract]]="Month-to-Month", Table1[[#This Row],[Tenure in Months]]&lt;6, Table1[[#This Row],[Payment Method]]="Bank Withdrawal"), "High Risk", IF(OR(Table1[[#This Row],[Contract]]="Month-to-Month", Table1[[#This Row],[Tenure in Months]]&lt;12), "Medium Risk", "Low Risk"))</f>
        <v>Low Risk</v>
      </c>
    </row>
    <row r="4375" spans="1:51" x14ac:dyDescent="0.35">
      <c r="A4375" t="s">
        <v>5575</v>
      </c>
      <c r="B4375" t="s">
        <v>66</v>
      </c>
      <c r="C4375">
        <v>24</v>
      </c>
      <c r="D4375" t="s">
        <v>53</v>
      </c>
      <c r="E4375" t="s">
        <v>52</v>
      </c>
      <c r="F4375" t="s">
        <v>52</v>
      </c>
      <c r="G4375" t="s">
        <v>52</v>
      </c>
      <c r="H4375">
        <v>0</v>
      </c>
      <c r="I4375" t="s">
        <v>54</v>
      </c>
      <c r="J4375" t="s">
        <v>55</v>
      </c>
      <c r="K4375" t="s">
        <v>3331</v>
      </c>
      <c r="L4375">
        <v>95334</v>
      </c>
      <c r="M4375">
        <v>37.361986999999999</v>
      </c>
      <c r="N4375">
        <v>-120.748394</v>
      </c>
      <c r="O4375">
        <v>12672</v>
      </c>
      <c r="P4375" t="s">
        <v>57</v>
      </c>
      <c r="Q4375" t="s">
        <v>52</v>
      </c>
      <c r="R4375">
        <v>0</v>
      </c>
      <c r="S4375">
        <v>60</v>
      </c>
      <c r="T4375" t="s">
        <v>58</v>
      </c>
      <c r="U4375" t="s">
        <v>53</v>
      </c>
      <c r="V4375">
        <v>15.29</v>
      </c>
      <c r="W4375" t="s">
        <v>53</v>
      </c>
      <c r="X4375" t="s">
        <v>53</v>
      </c>
      <c r="Y4375" t="s">
        <v>68</v>
      </c>
      <c r="Z4375">
        <v>48</v>
      </c>
      <c r="AA4375" t="s">
        <v>52</v>
      </c>
      <c r="AB4375" t="s">
        <v>52</v>
      </c>
      <c r="AC4375" t="s">
        <v>53</v>
      </c>
      <c r="AD4375" t="s">
        <v>52</v>
      </c>
      <c r="AE4375" t="s">
        <v>52</v>
      </c>
      <c r="AF4375" t="s">
        <v>52</v>
      </c>
      <c r="AG4375" t="s">
        <v>52</v>
      </c>
      <c r="AH4375" t="s">
        <v>53</v>
      </c>
      <c r="AI4375" t="s">
        <v>124</v>
      </c>
      <c r="AJ4375" t="s">
        <v>53</v>
      </c>
      <c r="AK4375" t="s">
        <v>61</v>
      </c>
      <c r="AL4375">
        <v>79.2</v>
      </c>
      <c r="AM4375">
        <v>4765</v>
      </c>
      <c r="AN4375">
        <v>0</v>
      </c>
      <c r="AO4375">
        <v>0</v>
      </c>
      <c r="AP4375">
        <v>917.4</v>
      </c>
      <c r="AQ4375">
        <v>5682.4</v>
      </c>
      <c r="AR4375">
        <v>3</v>
      </c>
      <c r="AS4375" t="s">
        <v>881</v>
      </c>
      <c r="AT4375" t="s">
        <v>52</v>
      </c>
      <c r="AU4375">
        <v>49</v>
      </c>
      <c r="AV4375">
        <v>5687</v>
      </c>
      <c r="AY4375" t="str">
        <f>IF(AND(Table1[[#This Row],[Contract]]="Month-to-Month", Table1[[#This Row],[Tenure in Months]]&lt;6, Table1[[#This Row],[Payment Method]]="Bank Withdrawal"), "High Risk", IF(OR(Table1[[#This Row],[Contract]]="Month-to-Month", Table1[[#This Row],[Tenure in Months]]&lt;12), "Medium Risk", "Low Risk"))</f>
        <v>Low Risk</v>
      </c>
    </row>
    <row r="4376" spans="1:51" x14ac:dyDescent="0.35">
      <c r="A4376" t="s">
        <v>5576</v>
      </c>
      <c r="B4376" t="s">
        <v>51</v>
      </c>
      <c r="C4376">
        <v>36</v>
      </c>
      <c r="D4376" t="s">
        <v>52</v>
      </c>
      <c r="E4376" t="s">
        <v>52</v>
      </c>
      <c r="F4376" t="s">
        <v>53</v>
      </c>
      <c r="G4376" t="s">
        <v>53</v>
      </c>
      <c r="H4376">
        <v>3</v>
      </c>
      <c r="I4376" t="s">
        <v>54</v>
      </c>
      <c r="J4376" t="s">
        <v>55</v>
      </c>
      <c r="K4376" t="s">
        <v>1520</v>
      </c>
      <c r="L4376">
        <v>95335</v>
      </c>
      <c r="M4376">
        <v>38.109124999999999</v>
      </c>
      <c r="N4376">
        <v>-120.078597</v>
      </c>
      <c r="O4376">
        <v>683</v>
      </c>
      <c r="P4376" t="s">
        <v>57</v>
      </c>
      <c r="Q4376" t="s">
        <v>53</v>
      </c>
      <c r="R4376">
        <v>5</v>
      </c>
      <c r="S4376">
        <v>17</v>
      </c>
      <c r="T4376" t="s">
        <v>58</v>
      </c>
      <c r="U4376" t="s">
        <v>53</v>
      </c>
      <c r="V4376">
        <v>33.24</v>
      </c>
      <c r="W4376" t="s">
        <v>53</v>
      </c>
      <c r="X4376" t="s">
        <v>53</v>
      </c>
      <c r="Y4376" t="s">
        <v>59</v>
      </c>
      <c r="Z4376">
        <v>76</v>
      </c>
      <c r="AA4376" t="s">
        <v>53</v>
      </c>
      <c r="AB4376" t="s">
        <v>52</v>
      </c>
      <c r="AC4376" t="s">
        <v>53</v>
      </c>
      <c r="AD4376" t="s">
        <v>52</v>
      </c>
      <c r="AE4376" t="s">
        <v>53</v>
      </c>
      <c r="AF4376" t="s">
        <v>52</v>
      </c>
      <c r="AG4376" t="s">
        <v>52</v>
      </c>
      <c r="AH4376" t="s">
        <v>53</v>
      </c>
      <c r="AI4376" t="s">
        <v>124</v>
      </c>
      <c r="AJ4376" t="s">
        <v>53</v>
      </c>
      <c r="AK4376" t="s">
        <v>61</v>
      </c>
      <c r="AL4376">
        <v>70.349999999999994</v>
      </c>
      <c r="AM4376">
        <v>1201.6500000000001</v>
      </c>
      <c r="AN4376">
        <v>0</v>
      </c>
      <c r="AO4376">
        <v>0</v>
      </c>
      <c r="AP4376">
        <v>565.08000000000004</v>
      </c>
      <c r="AQ4376">
        <v>1766.73</v>
      </c>
      <c r="AR4376">
        <v>3</v>
      </c>
      <c r="AS4376" t="s">
        <v>881</v>
      </c>
      <c r="AT4376" t="s">
        <v>52</v>
      </c>
      <c r="AU4376">
        <v>35</v>
      </c>
      <c r="AV4376">
        <v>2704</v>
      </c>
      <c r="AY4376" t="str">
        <f>IF(AND(Table1[[#This Row],[Contract]]="Month-to-Month", Table1[[#This Row],[Tenure in Months]]&lt;6, Table1[[#This Row],[Payment Method]]="Bank Withdrawal"), "High Risk", IF(OR(Table1[[#This Row],[Contract]]="Month-to-Month", Table1[[#This Row],[Tenure in Months]]&lt;12), "Medium Risk", "Low Risk"))</f>
        <v>Low Risk</v>
      </c>
    </row>
    <row r="4377" spans="1:51" x14ac:dyDescent="0.35">
      <c r="A4377" t="s">
        <v>5577</v>
      </c>
      <c r="B4377" t="s">
        <v>51</v>
      </c>
      <c r="C4377">
        <v>63</v>
      </c>
      <c r="D4377" t="s">
        <v>52</v>
      </c>
      <c r="E4377" t="s">
        <v>52</v>
      </c>
      <c r="F4377" t="s">
        <v>53</v>
      </c>
      <c r="G4377" t="s">
        <v>53</v>
      </c>
      <c r="H4377">
        <v>2</v>
      </c>
      <c r="I4377" t="s">
        <v>54</v>
      </c>
      <c r="J4377" t="s">
        <v>55</v>
      </c>
      <c r="K4377" t="s">
        <v>4428</v>
      </c>
      <c r="L4377">
        <v>95336</v>
      </c>
      <c r="M4377">
        <v>37.830266999999999</v>
      </c>
      <c r="N4377">
        <v>-121.201018</v>
      </c>
      <c r="O4377">
        <v>36738</v>
      </c>
      <c r="P4377" t="s">
        <v>57</v>
      </c>
      <c r="Q4377" t="s">
        <v>53</v>
      </c>
      <c r="R4377">
        <v>10</v>
      </c>
      <c r="S4377">
        <v>42</v>
      </c>
      <c r="T4377" t="s">
        <v>58</v>
      </c>
      <c r="U4377" t="s">
        <v>53</v>
      </c>
      <c r="V4377">
        <v>34.33</v>
      </c>
      <c r="W4377" t="s">
        <v>52</v>
      </c>
      <c r="X4377" t="s">
        <v>52</v>
      </c>
      <c r="Y4377" t="s">
        <v>58</v>
      </c>
      <c r="Z4377">
        <v>0</v>
      </c>
      <c r="AA4377" t="s">
        <v>52</v>
      </c>
      <c r="AB4377" t="s">
        <v>52</v>
      </c>
      <c r="AC4377" t="s">
        <v>52</v>
      </c>
      <c r="AD4377" t="s">
        <v>52</v>
      </c>
      <c r="AE4377" t="s">
        <v>52</v>
      </c>
      <c r="AF4377" t="s">
        <v>52</v>
      </c>
      <c r="AG4377" t="s">
        <v>52</v>
      </c>
      <c r="AH4377" t="s">
        <v>52</v>
      </c>
      <c r="AI4377" t="s">
        <v>334</v>
      </c>
      <c r="AJ4377" t="s">
        <v>52</v>
      </c>
      <c r="AK4377" t="s">
        <v>87</v>
      </c>
      <c r="AL4377">
        <v>19.350000000000001</v>
      </c>
      <c r="AM4377">
        <v>867.3</v>
      </c>
      <c r="AN4377">
        <v>0</v>
      </c>
      <c r="AO4377">
        <v>0</v>
      </c>
      <c r="AP4377">
        <v>1441.86</v>
      </c>
      <c r="AQ4377">
        <v>2309.16</v>
      </c>
      <c r="AR4377">
        <v>4</v>
      </c>
      <c r="AS4377" t="s">
        <v>881</v>
      </c>
      <c r="AT4377" t="s">
        <v>52</v>
      </c>
      <c r="AU4377">
        <v>21</v>
      </c>
      <c r="AV4377">
        <v>3433</v>
      </c>
      <c r="AY4377" t="str">
        <f>IF(AND(Table1[[#This Row],[Contract]]="Month-to-Month", Table1[[#This Row],[Tenure in Months]]&lt;6, Table1[[#This Row],[Payment Method]]="Bank Withdrawal"), "High Risk", IF(OR(Table1[[#This Row],[Contract]]="Month-to-Month", Table1[[#This Row],[Tenure in Months]]&lt;12), "Medium Risk", "Low Risk"))</f>
        <v>Low Risk</v>
      </c>
    </row>
    <row r="4378" spans="1:51" x14ac:dyDescent="0.35">
      <c r="A4378" t="s">
        <v>5578</v>
      </c>
      <c r="B4378" t="s">
        <v>51</v>
      </c>
      <c r="C4378">
        <v>42</v>
      </c>
      <c r="D4378" t="s">
        <v>52</v>
      </c>
      <c r="E4378" t="s">
        <v>52</v>
      </c>
      <c r="F4378" t="s">
        <v>52</v>
      </c>
      <c r="G4378" t="s">
        <v>52</v>
      </c>
      <c r="H4378">
        <v>0</v>
      </c>
      <c r="I4378" t="s">
        <v>54</v>
      </c>
      <c r="J4378" t="s">
        <v>55</v>
      </c>
      <c r="K4378" t="s">
        <v>4428</v>
      </c>
      <c r="L4378">
        <v>95337</v>
      </c>
      <c r="M4378">
        <v>37.750821999999999</v>
      </c>
      <c r="N4378">
        <v>-121.238423</v>
      </c>
      <c r="O4378">
        <v>19867</v>
      </c>
      <c r="P4378" t="s">
        <v>57</v>
      </c>
      <c r="Q4378" t="s">
        <v>52</v>
      </c>
      <c r="R4378">
        <v>0</v>
      </c>
      <c r="S4378">
        <v>1</v>
      </c>
      <c r="T4378" t="s">
        <v>67</v>
      </c>
      <c r="U4378" t="s">
        <v>53</v>
      </c>
      <c r="V4378">
        <v>39.869999999999997</v>
      </c>
      <c r="W4378" t="s">
        <v>53</v>
      </c>
      <c r="X4378" t="s">
        <v>53</v>
      </c>
      <c r="Y4378" t="s">
        <v>59</v>
      </c>
      <c r="Z4378">
        <v>2</v>
      </c>
      <c r="AA4378" t="s">
        <v>52</v>
      </c>
      <c r="AB4378" t="s">
        <v>52</v>
      </c>
      <c r="AC4378" t="s">
        <v>52</v>
      </c>
      <c r="AD4378" t="s">
        <v>52</v>
      </c>
      <c r="AE4378" t="s">
        <v>52</v>
      </c>
      <c r="AF4378" t="s">
        <v>52</v>
      </c>
      <c r="AG4378" t="s">
        <v>52</v>
      </c>
      <c r="AH4378" t="s">
        <v>53</v>
      </c>
      <c r="AI4378" t="s">
        <v>60</v>
      </c>
      <c r="AJ4378" t="s">
        <v>53</v>
      </c>
      <c r="AK4378" t="s">
        <v>61</v>
      </c>
      <c r="AL4378">
        <v>50.15</v>
      </c>
      <c r="AM4378">
        <v>50.15</v>
      </c>
      <c r="AN4378">
        <v>0</v>
      </c>
      <c r="AO4378">
        <v>0</v>
      </c>
      <c r="AP4378">
        <v>39.869999999999997</v>
      </c>
      <c r="AQ4378">
        <v>90.02</v>
      </c>
      <c r="AR4378">
        <v>3</v>
      </c>
      <c r="AS4378" t="s">
        <v>883</v>
      </c>
      <c r="AT4378" t="s">
        <v>52</v>
      </c>
      <c r="AU4378">
        <v>80</v>
      </c>
      <c r="AV4378">
        <v>3043</v>
      </c>
      <c r="AY4378" t="str">
        <f>IF(AND(Table1[[#This Row],[Contract]]="Month-to-Month", Table1[[#This Row],[Tenure in Months]]&lt;6, Table1[[#This Row],[Payment Method]]="Bank Withdrawal"), "High Risk", IF(OR(Table1[[#This Row],[Contract]]="Month-to-Month", Table1[[#This Row],[Tenure in Months]]&lt;12), "Medium Risk", "Low Risk"))</f>
        <v>High Risk</v>
      </c>
    </row>
    <row r="4379" spans="1:51" x14ac:dyDescent="0.35">
      <c r="A4379" t="s">
        <v>5579</v>
      </c>
      <c r="B4379" t="s">
        <v>66</v>
      </c>
      <c r="C4379">
        <v>32</v>
      </c>
      <c r="D4379" t="s">
        <v>52</v>
      </c>
      <c r="E4379" t="s">
        <v>52</v>
      </c>
      <c r="F4379" t="s">
        <v>53</v>
      </c>
      <c r="G4379" t="s">
        <v>53</v>
      </c>
      <c r="H4379">
        <v>3</v>
      </c>
      <c r="I4379" t="s">
        <v>54</v>
      </c>
      <c r="J4379" t="s">
        <v>55</v>
      </c>
      <c r="K4379" t="s">
        <v>2156</v>
      </c>
      <c r="L4379">
        <v>95338</v>
      </c>
      <c r="M4379">
        <v>37.526791000000003</v>
      </c>
      <c r="N4379">
        <v>-119.99437</v>
      </c>
      <c r="O4379">
        <v>10226</v>
      </c>
      <c r="P4379" t="s">
        <v>57</v>
      </c>
      <c r="Q4379" t="s">
        <v>52</v>
      </c>
      <c r="R4379">
        <v>0</v>
      </c>
      <c r="S4379">
        <v>47</v>
      </c>
      <c r="T4379" t="s">
        <v>58</v>
      </c>
      <c r="U4379" t="s">
        <v>53</v>
      </c>
      <c r="V4379">
        <v>30.06</v>
      </c>
      <c r="W4379" t="s">
        <v>52</v>
      </c>
      <c r="X4379" t="s">
        <v>53</v>
      </c>
      <c r="Y4379" t="s">
        <v>59</v>
      </c>
      <c r="Z4379">
        <v>57</v>
      </c>
      <c r="AA4379" t="s">
        <v>52</v>
      </c>
      <c r="AB4379" t="s">
        <v>53</v>
      </c>
      <c r="AC4379" t="s">
        <v>52</v>
      </c>
      <c r="AD4379" t="s">
        <v>53</v>
      </c>
      <c r="AE4379" t="s">
        <v>52</v>
      </c>
      <c r="AF4379" t="s">
        <v>53</v>
      </c>
      <c r="AG4379" t="s">
        <v>53</v>
      </c>
      <c r="AH4379" t="s">
        <v>52</v>
      </c>
      <c r="AI4379" t="s">
        <v>334</v>
      </c>
      <c r="AJ4379" t="s">
        <v>52</v>
      </c>
      <c r="AK4379" t="s">
        <v>61</v>
      </c>
      <c r="AL4379">
        <v>63.8</v>
      </c>
      <c r="AM4379">
        <v>3007.25</v>
      </c>
      <c r="AN4379">
        <v>0</v>
      </c>
      <c r="AO4379">
        <v>80</v>
      </c>
      <c r="AP4379">
        <v>1412.82</v>
      </c>
      <c r="AQ4379">
        <v>4500.07</v>
      </c>
      <c r="AR4379">
        <v>3</v>
      </c>
      <c r="AS4379" t="s">
        <v>881</v>
      </c>
      <c r="AT4379" t="s">
        <v>52</v>
      </c>
      <c r="AU4379">
        <v>45</v>
      </c>
      <c r="AV4379">
        <v>5144</v>
      </c>
      <c r="AY4379" t="str">
        <f>IF(AND(Table1[[#This Row],[Contract]]="Month-to-Month", Table1[[#This Row],[Tenure in Months]]&lt;6, Table1[[#This Row],[Payment Method]]="Bank Withdrawal"), "High Risk", IF(OR(Table1[[#This Row],[Contract]]="Month-to-Month", Table1[[#This Row],[Tenure in Months]]&lt;12), "Medium Risk", "Low Risk"))</f>
        <v>Low Risk</v>
      </c>
    </row>
    <row r="4380" spans="1:51" x14ac:dyDescent="0.35">
      <c r="A4380" t="s">
        <v>5580</v>
      </c>
      <c r="B4380" t="s">
        <v>66</v>
      </c>
      <c r="C4380">
        <v>27</v>
      </c>
      <c r="D4380" t="s">
        <v>53</v>
      </c>
      <c r="E4380" t="s">
        <v>52</v>
      </c>
      <c r="F4380" t="s">
        <v>53</v>
      </c>
      <c r="G4380" t="s">
        <v>52</v>
      </c>
      <c r="H4380">
        <v>0</v>
      </c>
      <c r="I4380" t="s">
        <v>54</v>
      </c>
      <c r="J4380" t="s">
        <v>55</v>
      </c>
      <c r="K4380" t="s">
        <v>597</v>
      </c>
      <c r="L4380">
        <v>95340</v>
      </c>
      <c r="M4380">
        <v>37.255637</v>
      </c>
      <c r="N4380">
        <v>-120.493537</v>
      </c>
      <c r="O4380">
        <v>59289</v>
      </c>
      <c r="P4380" t="s">
        <v>57</v>
      </c>
      <c r="Q4380" t="s">
        <v>53</v>
      </c>
      <c r="R4380">
        <v>2</v>
      </c>
      <c r="S4380">
        <v>10</v>
      </c>
      <c r="T4380" t="s">
        <v>58</v>
      </c>
      <c r="U4380" t="s">
        <v>53</v>
      </c>
      <c r="V4380">
        <v>10.42</v>
      </c>
      <c r="W4380" t="s">
        <v>52</v>
      </c>
      <c r="X4380" t="s">
        <v>52</v>
      </c>
      <c r="Y4380" t="s">
        <v>58</v>
      </c>
      <c r="Z4380">
        <v>0</v>
      </c>
      <c r="AA4380" t="s">
        <v>52</v>
      </c>
      <c r="AB4380" t="s">
        <v>52</v>
      </c>
      <c r="AC4380" t="s">
        <v>52</v>
      </c>
      <c r="AD4380" t="s">
        <v>52</v>
      </c>
      <c r="AE4380" t="s">
        <v>52</v>
      </c>
      <c r="AF4380" t="s">
        <v>52</v>
      </c>
      <c r="AG4380" t="s">
        <v>52</v>
      </c>
      <c r="AH4380" t="s">
        <v>52</v>
      </c>
      <c r="AI4380" t="s">
        <v>60</v>
      </c>
      <c r="AJ4380" t="s">
        <v>53</v>
      </c>
      <c r="AK4380" t="s">
        <v>69</v>
      </c>
      <c r="AL4380">
        <v>20.55</v>
      </c>
      <c r="AM4380">
        <v>252.75</v>
      </c>
      <c r="AN4380">
        <v>0</v>
      </c>
      <c r="AO4380">
        <v>0</v>
      </c>
      <c r="AP4380">
        <v>104.2</v>
      </c>
      <c r="AQ4380">
        <v>356.95</v>
      </c>
      <c r="AR4380">
        <v>3</v>
      </c>
      <c r="AS4380" t="s">
        <v>881</v>
      </c>
      <c r="AT4380" t="s">
        <v>52</v>
      </c>
      <c r="AU4380">
        <v>71</v>
      </c>
      <c r="AV4380">
        <v>4907</v>
      </c>
      <c r="AY4380" t="str">
        <f>IF(AND(Table1[[#This Row],[Contract]]="Month-to-Month", Table1[[#This Row],[Tenure in Months]]&lt;6, Table1[[#This Row],[Payment Method]]="Bank Withdrawal"), "High Risk", IF(OR(Table1[[#This Row],[Contract]]="Month-to-Month", Table1[[#This Row],[Tenure in Months]]&lt;12), "Medium Risk", "Low Risk"))</f>
        <v>Medium Risk</v>
      </c>
    </row>
    <row r="4381" spans="1:51" x14ac:dyDescent="0.35">
      <c r="A4381" t="s">
        <v>5581</v>
      </c>
      <c r="B4381" t="s">
        <v>51</v>
      </c>
      <c r="C4381">
        <v>45</v>
      </c>
      <c r="D4381" t="s">
        <v>52</v>
      </c>
      <c r="E4381" t="s">
        <v>52</v>
      </c>
      <c r="F4381" t="s">
        <v>52</v>
      </c>
      <c r="G4381" t="s">
        <v>52</v>
      </c>
      <c r="H4381">
        <v>0</v>
      </c>
      <c r="I4381" t="s">
        <v>54</v>
      </c>
      <c r="J4381" t="s">
        <v>55</v>
      </c>
      <c r="K4381" t="s">
        <v>599</v>
      </c>
      <c r="L4381">
        <v>95351</v>
      </c>
      <c r="M4381">
        <v>37.621457999999997</v>
      </c>
      <c r="N4381">
        <v>-121.01229499999999</v>
      </c>
      <c r="O4381">
        <v>47536</v>
      </c>
      <c r="P4381" t="s">
        <v>57</v>
      </c>
      <c r="Q4381" t="s">
        <v>52</v>
      </c>
      <c r="R4381">
        <v>0</v>
      </c>
      <c r="S4381">
        <v>1</v>
      </c>
      <c r="T4381" t="s">
        <v>58</v>
      </c>
      <c r="U4381" t="s">
        <v>53</v>
      </c>
      <c r="V4381">
        <v>45.28</v>
      </c>
      <c r="W4381" t="s">
        <v>52</v>
      </c>
      <c r="X4381" t="s">
        <v>53</v>
      </c>
      <c r="Y4381" t="s">
        <v>59</v>
      </c>
      <c r="Z4381">
        <v>2</v>
      </c>
      <c r="AA4381" t="s">
        <v>52</v>
      </c>
      <c r="AB4381" t="s">
        <v>52</v>
      </c>
      <c r="AC4381" t="s">
        <v>52</v>
      </c>
      <c r="AD4381" t="s">
        <v>52</v>
      </c>
      <c r="AE4381" t="s">
        <v>52</v>
      </c>
      <c r="AF4381" t="s">
        <v>52</v>
      </c>
      <c r="AG4381" t="s">
        <v>52</v>
      </c>
      <c r="AH4381" t="s">
        <v>53</v>
      </c>
      <c r="AI4381" t="s">
        <v>60</v>
      </c>
      <c r="AJ4381" t="s">
        <v>52</v>
      </c>
      <c r="AK4381" t="s">
        <v>87</v>
      </c>
      <c r="AL4381">
        <v>44.6</v>
      </c>
      <c r="AM4381">
        <v>44.6</v>
      </c>
      <c r="AN4381">
        <v>0</v>
      </c>
      <c r="AO4381">
        <v>0</v>
      </c>
      <c r="AP4381">
        <v>45.28</v>
      </c>
      <c r="AQ4381">
        <v>89.88</v>
      </c>
      <c r="AR4381">
        <v>4</v>
      </c>
      <c r="AS4381" t="s">
        <v>883</v>
      </c>
      <c r="AT4381" t="s">
        <v>52</v>
      </c>
      <c r="AU4381">
        <v>77</v>
      </c>
      <c r="AV4381">
        <v>4864</v>
      </c>
      <c r="AY4381" t="str">
        <f>IF(AND(Table1[[#This Row],[Contract]]="Month-to-Month", Table1[[#This Row],[Tenure in Months]]&lt;6, Table1[[#This Row],[Payment Method]]="Bank Withdrawal"), "High Risk", IF(OR(Table1[[#This Row],[Contract]]="Month-to-Month", Table1[[#This Row],[Tenure in Months]]&lt;12), "Medium Risk", "Low Risk"))</f>
        <v>Medium Risk</v>
      </c>
    </row>
    <row r="4382" spans="1:51" x14ac:dyDescent="0.35">
      <c r="A4382" t="s">
        <v>5582</v>
      </c>
      <c r="B4382" t="s">
        <v>51</v>
      </c>
      <c r="C4382">
        <v>53</v>
      </c>
      <c r="D4382" t="s">
        <v>52</v>
      </c>
      <c r="E4382" t="s">
        <v>52</v>
      </c>
      <c r="F4382" t="s">
        <v>52</v>
      </c>
      <c r="G4382" t="s">
        <v>52</v>
      </c>
      <c r="H4382">
        <v>0</v>
      </c>
      <c r="I4382" t="s">
        <v>54</v>
      </c>
      <c r="J4382" t="s">
        <v>55</v>
      </c>
      <c r="K4382" t="s">
        <v>599</v>
      </c>
      <c r="L4382">
        <v>95354</v>
      </c>
      <c r="M4382">
        <v>37.639029000000001</v>
      </c>
      <c r="N4382">
        <v>-120.964772</v>
      </c>
      <c r="O4382">
        <v>27135</v>
      </c>
      <c r="P4382" t="s">
        <v>57</v>
      </c>
      <c r="Q4382" t="s">
        <v>52</v>
      </c>
      <c r="R4382">
        <v>0</v>
      </c>
      <c r="S4382">
        <v>4</v>
      </c>
      <c r="T4382" t="s">
        <v>58</v>
      </c>
      <c r="U4382" t="s">
        <v>53</v>
      </c>
      <c r="V4382">
        <v>3.03</v>
      </c>
      <c r="W4382" t="s">
        <v>52</v>
      </c>
      <c r="X4382" t="s">
        <v>53</v>
      </c>
      <c r="Y4382" t="s">
        <v>59</v>
      </c>
      <c r="Z4382">
        <v>11</v>
      </c>
      <c r="AA4382" t="s">
        <v>52</v>
      </c>
      <c r="AB4382" t="s">
        <v>53</v>
      </c>
      <c r="AC4382" t="s">
        <v>52</v>
      </c>
      <c r="AD4382" t="s">
        <v>53</v>
      </c>
      <c r="AE4382" t="s">
        <v>53</v>
      </c>
      <c r="AF4382" t="s">
        <v>52</v>
      </c>
      <c r="AG4382" t="s">
        <v>52</v>
      </c>
      <c r="AH4382" t="s">
        <v>53</v>
      </c>
      <c r="AI4382" t="s">
        <v>60</v>
      </c>
      <c r="AJ4382" t="s">
        <v>53</v>
      </c>
      <c r="AK4382" t="s">
        <v>61</v>
      </c>
      <c r="AL4382">
        <v>63.75</v>
      </c>
      <c r="AM4382">
        <v>226.2</v>
      </c>
      <c r="AN4382">
        <v>0</v>
      </c>
      <c r="AO4382">
        <v>0</v>
      </c>
      <c r="AP4382">
        <v>12.12</v>
      </c>
      <c r="AQ4382">
        <v>238.32</v>
      </c>
      <c r="AR4382">
        <v>5</v>
      </c>
      <c r="AS4382" t="s">
        <v>881</v>
      </c>
      <c r="AT4382" t="s">
        <v>52</v>
      </c>
      <c r="AU4382">
        <v>59</v>
      </c>
      <c r="AV4382">
        <v>2624</v>
      </c>
      <c r="AY4382" t="str">
        <f>IF(AND(Table1[[#This Row],[Contract]]="Month-to-Month", Table1[[#This Row],[Tenure in Months]]&lt;6, Table1[[#This Row],[Payment Method]]="Bank Withdrawal"), "High Risk", IF(OR(Table1[[#This Row],[Contract]]="Month-to-Month", Table1[[#This Row],[Tenure in Months]]&lt;12), "Medium Risk", "Low Risk"))</f>
        <v>High Risk</v>
      </c>
    </row>
    <row r="4383" spans="1:51" x14ac:dyDescent="0.35">
      <c r="A4383" t="s">
        <v>5583</v>
      </c>
      <c r="B4383" t="s">
        <v>66</v>
      </c>
      <c r="C4383">
        <v>61</v>
      </c>
      <c r="D4383" t="s">
        <v>52</v>
      </c>
      <c r="E4383" t="s">
        <v>52</v>
      </c>
      <c r="F4383" t="s">
        <v>53</v>
      </c>
      <c r="G4383" t="s">
        <v>53</v>
      </c>
      <c r="H4383">
        <v>2</v>
      </c>
      <c r="I4383" t="s">
        <v>54</v>
      </c>
      <c r="J4383" t="s">
        <v>55</v>
      </c>
      <c r="K4383" t="s">
        <v>599</v>
      </c>
      <c r="L4383">
        <v>95355</v>
      </c>
      <c r="M4383">
        <v>37.672905999999998</v>
      </c>
      <c r="N4383">
        <v>-120.946594</v>
      </c>
      <c r="O4383">
        <v>47613</v>
      </c>
      <c r="P4383" t="s">
        <v>57</v>
      </c>
      <c r="Q4383" t="s">
        <v>53</v>
      </c>
      <c r="R4383">
        <v>2</v>
      </c>
      <c r="S4383">
        <v>66</v>
      </c>
      <c r="T4383" t="s">
        <v>58</v>
      </c>
      <c r="U4383" t="s">
        <v>53</v>
      </c>
      <c r="V4383">
        <v>20.11</v>
      </c>
      <c r="W4383" t="s">
        <v>53</v>
      </c>
      <c r="X4383" t="s">
        <v>53</v>
      </c>
      <c r="Y4383" t="s">
        <v>68</v>
      </c>
      <c r="Z4383">
        <v>25</v>
      </c>
      <c r="AA4383" t="s">
        <v>53</v>
      </c>
      <c r="AB4383" t="s">
        <v>53</v>
      </c>
      <c r="AC4383" t="s">
        <v>53</v>
      </c>
      <c r="AD4383" t="s">
        <v>52</v>
      </c>
      <c r="AE4383" t="s">
        <v>53</v>
      </c>
      <c r="AF4383" t="s">
        <v>53</v>
      </c>
      <c r="AG4383" t="s">
        <v>53</v>
      </c>
      <c r="AH4383" t="s">
        <v>52</v>
      </c>
      <c r="AI4383" t="s">
        <v>334</v>
      </c>
      <c r="AJ4383" t="s">
        <v>52</v>
      </c>
      <c r="AK4383" t="s">
        <v>61</v>
      </c>
      <c r="AL4383">
        <v>109.25</v>
      </c>
      <c r="AM4383">
        <v>7082.5</v>
      </c>
      <c r="AN4383">
        <v>0</v>
      </c>
      <c r="AO4383">
        <v>80</v>
      </c>
      <c r="AP4383">
        <v>1327.26</v>
      </c>
      <c r="AQ4383">
        <v>8489.76</v>
      </c>
      <c r="AR4383">
        <v>3</v>
      </c>
      <c r="AS4383" t="s">
        <v>881</v>
      </c>
      <c r="AT4383" t="s">
        <v>52</v>
      </c>
      <c r="AU4383">
        <v>28</v>
      </c>
      <c r="AV4383">
        <v>5865</v>
      </c>
      <c r="AY4383" t="str">
        <f>IF(AND(Table1[[#This Row],[Contract]]="Month-to-Month", Table1[[#This Row],[Tenure in Months]]&lt;6, Table1[[#This Row],[Payment Method]]="Bank Withdrawal"), "High Risk", IF(OR(Table1[[#This Row],[Contract]]="Month-to-Month", Table1[[#This Row],[Tenure in Months]]&lt;12), "Medium Risk", "Low Risk"))</f>
        <v>Low Risk</v>
      </c>
    </row>
    <row r="4384" spans="1:51" x14ac:dyDescent="0.35">
      <c r="A4384" t="s">
        <v>5584</v>
      </c>
      <c r="B4384" t="s">
        <v>66</v>
      </c>
      <c r="C4384">
        <v>31</v>
      </c>
      <c r="D4384" t="s">
        <v>52</v>
      </c>
      <c r="E4384" t="s">
        <v>52</v>
      </c>
      <c r="F4384" t="s">
        <v>52</v>
      </c>
      <c r="G4384" t="s">
        <v>52</v>
      </c>
      <c r="H4384">
        <v>0</v>
      </c>
      <c r="I4384" t="s">
        <v>54</v>
      </c>
      <c r="J4384" t="s">
        <v>55</v>
      </c>
      <c r="K4384" t="s">
        <v>599</v>
      </c>
      <c r="L4384">
        <v>95356</v>
      </c>
      <c r="M4384">
        <v>37.716186</v>
      </c>
      <c r="N4384">
        <v>-121.025836</v>
      </c>
      <c r="O4384">
        <v>26055</v>
      </c>
      <c r="P4384" t="s">
        <v>57</v>
      </c>
      <c r="Q4384" t="s">
        <v>52</v>
      </c>
      <c r="R4384">
        <v>0</v>
      </c>
      <c r="S4384">
        <v>12</v>
      </c>
      <c r="T4384" t="s">
        <v>58</v>
      </c>
      <c r="U4384" t="s">
        <v>53</v>
      </c>
      <c r="V4384">
        <v>2.57</v>
      </c>
      <c r="W4384" t="s">
        <v>52</v>
      </c>
      <c r="X4384" t="s">
        <v>53</v>
      </c>
      <c r="Y4384" t="s">
        <v>68</v>
      </c>
      <c r="Z4384">
        <v>25</v>
      </c>
      <c r="AA4384" t="s">
        <v>52</v>
      </c>
      <c r="AB4384" t="s">
        <v>53</v>
      </c>
      <c r="AC4384" t="s">
        <v>52</v>
      </c>
      <c r="AD4384" t="s">
        <v>52</v>
      </c>
      <c r="AE4384" t="s">
        <v>52</v>
      </c>
      <c r="AF4384" t="s">
        <v>53</v>
      </c>
      <c r="AG4384" t="s">
        <v>53</v>
      </c>
      <c r="AH4384" t="s">
        <v>53</v>
      </c>
      <c r="AI4384" t="s">
        <v>60</v>
      </c>
      <c r="AJ4384" t="s">
        <v>53</v>
      </c>
      <c r="AK4384" t="s">
        <v>61</v>
      </c>
      <c r="AL4384">
        <v>84.6</v>
      </c>
      <c r="AM4384">
        <v>1017.35</v>
      </c>
      <c r="AN4384">
        <v>0</v>
      </c>
      <c r="AO4384">
        <v>0</v>
      </c>
      <c r="AP4384">
        <v>30.8399999999999</v>
      </c>
      <c r="AQ4384">
        <v>1048.19</v>
      </c>
      <c r="AR4384">
        <v>5</v>
      </c>
      <c r="AS4384" t="s">
        <v>881</v>
      </c>
      <c r="AT4384" t="s">
        <v>52</v>
      </c>
      <c r="AU4384">
        <v>75</v>
      </c>
      <c r="AV4384">
        <v>4807</v>
      </c>
      <c r="AY4384" t="str">
        <f>IF(AND(Table1[[#This Row],[Contract]]="Month-to-Month", Table1[[#This Row],[Tenure in Months]]&lt;6, Table1[[#This Row],[Payment Method]]="Bank Withdrawal"), "High Risk", IF(OR(Table1[[#This Row],[Contract]]="Month-to-Month", Table1[[#This Row],[Tenure in Months]]&lt;12), "Medium Risk", "Low Risk"))</f>
        <v>Medium Risk</v>
      </c>
    </row>
    <row r="4385" spans="1:51" x14ac:dyDescent="0.35">
      <c r="A4385" t="s">
        <v>5585</v>
      </c>
      <c r="B4385" t="s">
        <v>66</v>
      </c>
      <c r="C4385">
        <v>25</v>
      </c>
      <c r="D4385" t="s">
        <v>53</v>
      </c>
      <c r="E4385" t="s">
        <v>52</v>
      </c>
      <c r="F4385" t="s">
        <v>52</v>
      </c>
      <c r="G4385" t="s">
        <v>52</v>
      </c>
      <c r="H4385">
        <v>0</v>
      </c>
      <c r="I4385" t="s">
        <v>54</v>
      </c>
      <c r="J4385" t="s">
        <v>55</v>
      </c>
      <c r="K4385" t="s">
        <v>599</v>
      </c>
      <c r="L4385">
        <v>95357</v>
      </c>
      <c r="M4385">
        <v>37.670526000000002</v>
      </c>
      <c r="N4385">
        <v>-120.877572</v>
      </c>
      <c r="O4385">
        <v>13343</v>
      </c>
      <c r="P4385" t="s">
        <v>57</v>
      </c>
      <c r="Q4385" t="s">
        <v>52</v>
      </c>
      <c r="R4385">
        <v>0</v>
      </c>
      <c r="S4385">
        <v>24</v>
      </c>
      <c r="T4385" t="s">
        <v>58</v>
      </c>
      <c r="U4385" t="s">
        <v>53</v>
      </c>
      <c r="V4385">
        <v>5.98</v>
      </c>
      <c r="W4385" t="s">
        <v>52</v>
      </c>
      <c r="X4385" t="s">
        <v>52</v>
      </c>
      <c r="Y4385" t="s">
        <v>58</v>
      </c>
      <c r="Z4385">
        <v>0</v>
      </c>
      <c r="AA4385" t="s">
        <v>52</v>
      </c>
      <c r="AB4385" t="s">
        <v>52</v>
      </c>
      <c r="AC4385" t="s">
        <v>52</v>
      </c>
      <c r="AD4385" t="s">
        <v>52</v>
      </c>
      <c r="AE4385" t="s">
        <v>52</v>
      </c>
      <c r="AF4385" t="s">
        <v>52</v>
      </c>
      <c r="AG4385" t="s">
        <v>52</v>
      </c>
      <c r="AH4385" t="s">
        <v>52</v>
      </c>
      <c r="AI4385" t="s">
        <v>124</v>
      </c>
      <c r="AJ4385" t="s">
        <v>52</v>
      </c>
      <c r="AK4385" t="s">
        <v>69</v>
      </c>
      <c r="AL4385">
        <v>20.45</v>
      </c>
      <c r="AM4385">
        <v>527.35</v>
      </c>
      <c r="AN4385">
        <v>0</v>
      </c>
      <c r="AO4385">
        <v>0</v>
      </c>
      <c r="AP4385">
        <v>143.52000000000001</v>
      </c>
      <c r="AQ4385">
        <v>670.87</v>
      </c>
      <c r="AR4385">
        <v>4</v>
      </c>
      <c r="AS4385" t="s">
        <v>881</v>
      </c>
      <c r="AT4385" t="s">
        <v>52</v>
      </c>
      <c r="AU4385">
        <v>20</v>
      </c>
      <c r="AV4385">
        <v>4690</v>
      </c>
      <c r="AY4385" t="str">
        <f>IF(AND(Table1[[#This Row],[Contract]]="Month-to-Month", Table1[[#This Row],[Tenure in Months]]&lt;6, Table1[[#This Row],[Payment Method]]="Bank Withdrawal"), "High Risk", IF(OR(Table1[[#This Row],[Contract]]="Month-to-Month", Table1[[#This Row],[Tenure in Months]]&lt;12), "Medium Risk", "Low Risk"))</f>
        <v>Low Risk</v>
      </c>
    </row>
    <row r="4386" spans="1:51" x14ac:dyDescent="0.35">
      <c r="A4386" t="s">
        <v>5586</v>
      </c>
      <c r="B4386" t="s">
        <v>51</v>
      </c>
      <c r="C4386">
        <v>48</v>
      </c>
      <c r="D4386" t="s">
        <v>52</v>
      </c>
      <c r="E4386" t="s">
        <v>52</v>
      </c>
      <c r="F4386" t="s">
        <v>52</v>
      </c>
      <c r="G4386" t="s">
        <v>52</v>
      </c>
      <c r="H4386">
        <v>0</v>
      </c>
      <c r="I4386" t="s">
        <v>54</v>
      </c>
      <c r="J4386" t="s">
        <v>55</v>
      </c>
      <c r="K4386" t="s">
        <v>599</v>
      </c>
      <c r="L4386">
        <v>95358</v>
      </c>
      <c r="M4386">
        <v>37.612611999999999</v>
      </c>
      <c r="N4386">
        <v>-121.10856800000001</v>
      </c>
      <c r="O4386">
        <v>30668</v>
      </c>
      <c r="P4386" t="s">
        <v>57</v>
      </c>
      <c r="Q4386" t="s">
        <v>52</v>
      </c>
      <c r="R4386">
        <v>0</v>
      </c>
      <c r="S4386">
        <v>26</v>
      </c>
      <c r="T4386" t="s">
        <v>58</v>
      </c>
      <c r="U4386" t="s">
        <v>53</v>
      </c>
      <c r="V4386">
        <v>40.35</v>
      </c>
      <c r="W4386" t="s">
        <v>52</v>
      </c>
      <c r="X4386" t="s">
        <v>53</v>
      </c>
      <c r="Y4386" t="s">
        <v>68</v>
      </c>
      <c r="Z4386">
        <v>13</v>
      </c>
      <c r="AA4386" t="s">
        <v>52</v>
      </c>
      <c r="AB4386" t="s">
        <v>53</v>
      </c>
      <c r="AC4386" t="s">
        <v>52</v>
      </c>
      <c r="AD4386" t="s">
        <v>52</v>
      </c>
      <c r="AE4386" t="s">
        <v>53</v>
      </c>
      <c r="AF4386" t="s">
        <v>52</v>
      </c>
      <c r="AG4386" t="s">
        <v>52</v>
      </c>
      <c r="AH4386" t="s">
        <v>53</v>
      </c>
      <c r="AI4386" t="s">
        <v>60</v>
      </c>
      <c r="AJ4386" t="s">
        <v>53</v>
      </c>
      <c r="AK4386" t="s">
        <v>61</v>
      </c>
      <c r="AL4386">
        <v>85.75</v>
      </c>
      <c r="AM4386">
        <v>2146.5</v>
      </c>
      <c r="AN4386">
        <v>0</v>
      </c>
      <c r="AO4386">
        <v>0</v>
      </c>
      <c r="AP4386">
        <v>1049.0999999999999</v>
      </c>
      <c r="AQ4386">
        <v>3195.6</v>
      </c>
      <c r="AR4386">
        <v>3</v>
      </c>
      <c r="AS4386" t="s">
        <v>881</v>
      </c>
      <c r="AT4386" t="s">
        <v>52</v>
      </c>
      <c r="AU4386">
        <v>64</v>
      </c>
      <c r="AV4386">
        <v>3178</v>
      </c>
      <c r="AY4386" t="str">
        <f>IF(AND(Table1[[#This Row],[Contract]]="Month-to-Month", Table1[[#This Row],[Tenure in Months]]&lt;6, Table1[[#This Row],[Payment Method]]="Bank Withdrawal"), "High Risk", IF(OR(Table1[[#This Row],[Contract]]="Month-to-Month", Table1[[#This Row],[Tenure in Months]]&lt;12), "Medium Risk", "Low Risk"))</f>
        <v>Medium Risk</v>
      </c>
    </row>
    <row r="4387" spans="1:51" x14ac:dyDescent="0.35">
      <c r="A4387" t="s">
        <v>5587</v>
      </c>
      <c r="B4387" t="s">
        <v>51</v>
      </c>
      <c r="C4387">
        <v>31</v>
      </c>
      <c r="D4387" t="s">
        <v>52</v>
      </c>
      <c r="E4387" t="s">
        <v>52</v>
      </c>
      <c r="F4387" t="s">
        <v>53</v>
      </c>
      <c r="G4387" t="s">
        <v>52</v>
      </c>
      <c r="H4387">
        <v>0</v>
      </c>
      <c r="I4387" t="s">
        <v>54</v>
      </c>
      <c r="J4387" t="s">
        <v>55</v>
      </c>
      <c r="K4387" t="s">
        <v>2163</v>
      </c>
      <c r="L4387">
        <v>95361</v>
      </c>
      <c r="M4387">
        <v>37.785032999999999</v>
      </c>
      <c r="N4387">
        <v>-120.776141</v>
      </c>
      <c r="O4387">
        <v>25384</v>
      </c>
      <c r="P4387" t="s">
        <v>57</v>
      </c>
      <c r="Q4387" t="s">
        <v>53</v>
      </c>
      <c r="R4387">
        <v>2</v>
      </c>
      <c r="S4387">
        <v>57</v>
      </c>
      <c r="T4387" t="s">
        <v>58</v>
      </c>
      <c r="U4387" t="s">
        <v>53</v>
      </c>
      <c r="V4387">
        <v>16.78</v>
      </c>
      <c r="W4387" t="s">
        <v>53</v>
      </c>
      <c r="X4387" t="s">
        <v>53</v>
      </c>
      <c r="Y4387" t="s">
        <v>68</v>
      </c>
      <c r="Z4387">
        <v>29</v>
      </c>
      <c r="AA4387" t="s">
        <v>52</v>
      </c>
      <c r="AB4387" t="s">
        <v>52</v>
      </c>
      <c r="AC4387" t="s">
        <v>53</v>
      </c>
      <c r="AD4387" t="s">
        <v>53</v>
      </c>
      <c r="AE4387" t="s">
        <v>53</v>
      </c>
      <c r="AF4387" t="s">
        <v>53</v>
      </c>
      <c r="AG4387" t="s">
        <v>53</v>
      </c>
      <c r="AH4387" t="s">
        <v>53</v>
      </c>
      <c r="AI4387" t="s">
        <v>334</v>
      </c>
      <c r="AJ4387" t="s">
        <v>52</v>
      </c>
      <c r="AK4387" t="s">
        <v>61</v>
      </c>
      <c r="AL4387">
        <v>107.95</v>
      </c>
      <c r="AM4387">
        <v>5969.85</v>
      </c>
      <c r="AN4387">
        <v>0</v>
      </c>
      <c r="AO4387">
        <v>0</v>
      </c>
      <c r="AP4387">
        <v>956.46</v>
      </c>
      <c r="AQ4387">
        <v>6926.31</v>
      </c>
      <c r="AR4387">
        <v>3</v>
      </c>
      <c r="AS4387" t="s">
        <v>881</v>
      </c>
      <c r="AT4387" t="s">
        <v>52</v>
      </c>
      <c r="AU4387">
        <v>24</v>
      </c>
      <c r="AV4387">
        <v>4687</v>
      </c>
      <c r="AY4387" t="str">
        <f>IF(AND(Table1[[#This Row],[Contract]]="Month-to-Month", Table1[[#This Row],[Tenure in Months]]&lt;6, Table1[[#This Row],[Payment Method]]="Bank Withdrawal"), "High Risk", IF(OR(Table1[[#This Row],[Contract]]="Month-to-Month", Table1[[#This Row],[Tenure in Months]]&lt;12), "Medium Risk", "Low Risk"))</f>
        <v>Low Risk</v>
      </c>
    </row>
    <row r="4388" spans="1:51" x14ac:dyDescent="0.35">
      <c r="A4388" t="s">
        <v>5588</v>
      </c>
      <c r="B4388" t="s">
        <v>66</v>
      </c>
      <c r="C4388">
        <v>47</v>
      </c>
      <c r="D4388" t="s">
        <v>52</v>
      </c>
      <c r="E4388" t="s">
        <v>52</v>
      </c>
      <c r="F4388" t="s">
        <v>53</v>
      </c>
      <c r="G4388" t="s">
        <v>53</v>
      </c>
      <c r="H4388">
        <v>3</v>
      </c>
      <c r="I4388" t="s">
        <v>54</v>
      </c>
      <c r="J4388" t="s">
        <v>55</v>
      </c>
      <c r="K4388" t="s">
        <v>2958</v>
      </c>
      <c r="L4388">
        <v>95364</v>
      </c>
      <c r="M4388">
        <v>38.224868999999998</v>
      </c>
      <c r="N4388">
        <v>-119.755729</v>
      </c>
      <c r="O4388">
        <v>235</v>
      </c>
      <c r="P4388" t="s">
        <v>57</v>
      </c>
      <c r="Q4388" t="s">
        <v>53</v>
      </c>
      <c r="R4388">
        <v>1</v>
      </c>
      <c r="S4388">
        <v>42</v>
      </c>
      <c r="T4388" t="s">
        <v>58</v>
      </c>
      <c r="U4388" t="s">
        <v>53</v>
      </c>
      <c r="V4388">
        <v>13.95</v>
      </c>
      <c r="W4388" t="s">
        <v>53</v>
      </c>
      <c r="X4388" t="s">
        <v>52</v>
      </c>
      <c r="Y4388" t="s">
        <v>58</v>
      </c>
      <c r="Z4388">
        <v>0</v>
      </c>
      <c r="AA4388" t="s">
        <v>52</v>
      </c>
      <c r="AB4388" t="s">
        <v>52</v>
      </c>
      <c r="AC4388" t="s">
        <v>52</v>
      </c>
      <c r="AD4388" t="s">
        <v>52</v>
      </c>
      <c r="AE4388" t="s">
        <v>52</v>
      </c>
      <c r="AF4388" t="s">
        <v>52</v>
      </c>
      <c r="AG4388" t="s">
        <v>52</v>
      </c>
      <c r="AH4388" t="s">
        <v>52</v>
      </c>
      <c r="AI4388" t="s">
        <v>334</v>
      </c>
      <c r="AJ4388" t="s">
        <v>52</v>
      </c>
      <c r="AK4388" t="s">
        <v>61</v>
      </c>
      <c r="AL4388">
        <v>22.95</v>
      </c>
      <c r="AM4388">
        <v>1014.25</v>
      </c>
      <c r="AN4388">
        <v>0</v>
      </c>
      <c r="AO4388">
        <v>0</v>
      </c>
      <c r="AP4388">
        <v>585.9</v>
      </c>
      <c r="AQ4388">
        <v>1600.15</v>
      </c>
      <c r="AR4388">
        <v>5</v>
      </c>
      <c r="AS4388" t="s">
        <v>881</v>
      </c>
      <c r="AT4388" t="s">
        <v>52</v>
      </c>
      <c r="AU4388">
        <v>24</v>
      </c>
      <c r="AV4388">
        <v>4650</v>
      </c>
      <c r="AY4388" t="str">
        <f>IF(AND(Table1[[#This Row],[Contract]]="Month-to-Month", Table1[[#This Row],[Tenure in Months]]&lt;6, Table1[[#This Row],[Payment Method]]="Bank Withdrawal"), "High Risk", IF(OR(Table1[[#This Row],[Contract]]="Month-to-Month", Table1[[#This Row],[Tenure in Months]]&lt;12), "Medium Risk", "Low Risk"))</f>
        <v>Low Risk</v>
      </c>
    </row>
    <row r="4389" spans="1:51" x14ac:dyDescent="0.35">
      <c r="A4389" t="s">
        <v>5589</v>
      </c>
      <c r="B4389" t="s">
        <v>66</v>
      </c>
      <c r="C4389">
        <v>25</v>
      </c>
      <c r="D4389" t="s">
        <v>53</v>
      </c>
      <c r="E4389" t="s">
        <v>52</v>
      </c>
      <c r="F4389" t="s">
        <v>53</v>
      </c>
      <c r="G4389" t="s">
        <v>52</v>
      </c>
      <c r="H4389">
        <v>0</v>
      </c>
      <c r="I4389" t="s">
        <v>54</v>
      </c>
      <c r="J4389" t="s">
        <v>55</v>
      </c>
      <c r="K4389" t="s">
        <v>1778</v>
      </c>
      <c r="L4389">
        <v>95366</v>
      </c>
      <c r="M4389">
        <v>37.750777999999997</v>
      </c>
      <c r="N4389">
        <v>-121.13238</v>
      </c>
      <c r="O4389">
        <v>12646</v>
      </c>
      <c r="P4389" t="s">
        <v>57</v>
      </c>
      <c r="Q4389" t="s">
        <v>53</v>
      </c>
      <c r="R4389">
        <v>4</v>
      </c>
      <c r="S4389">
        <v>64</v>
      </c>
      <c r="T4389" t="s">
        <v>58</v>
      </c>
      <c r="U4389" t="s">
        <v>53</v>
      </c>
      <c r="V4389">
        <v>14.78</v>
      </c>
      <c r="W4389" t="s">
        <v>52</v>
      </c>
      <c r="X4389" t="s">
        <v>52</v>
      </c>
      <c r="Y4389" t="s">
        <v>58</v>
      </c>
      <c r="Z4389">
        <v>0</v>
      </c>
      <c r="AA4389" t="s">
        <v>52</v>
      </c>
      <c r="AB4389" t="s">
        <v>52</v>
      </c>
      <c r="AC4389" t="s">
        <v>52</v>
      </c>
      <c r="AD4389" t="s">
        <v>52</v>
      </c>
      <c r="AE4389" t="s">
        <v>52</v>
      </c>
      <c r="AF4389" t="s">
        <v>52</v>
      </c>
      <c r="AG4389" t="s">
        <v>52</v>
      </c>
      <c r="AH4389" t="s">
        <v>52</v>
      </c>
      <c r="AI4389" t="s">
        <v>334</v>
      </c>
      <c r="AJ4389" t="s">
        <v>52</v>
      </c>
      <c r="AK4389" t="s">
        <v>69</v>
      </c>
      <c r="AL4389">
        <v>19.45</v>
      </c>
      <c r="AM4389">
        <v>1225.6500000000001</v>
      </c>
      <c r="AN4389">
        <v>0</v>
      </c>
      <c r="AO4389">
        <v>0</v>
      </c>
      <c r="AP4389">
        <v>945.92</v>
      </c>
      <c r="AQ4389">
        <v>2171.5700000000002</v>
      </c>
      <c r="AR4389">
        <v>3</v>
      </c>
      <c r="AS4389" t="s">
        <v>881</v>
      </c>
      <c r="AT4389" t="s">
        <v>52</v>
      </c>
      <c r="AU4389">
        <v>78</v>
      </c>
      <c r="AV4389">
        <v>5113</v>
      </c>
      <c r="AY4389" t="str">
        <f>IF(AND(Table1[[#This Row],[Contract]]="Month-to-Month", Table1[[#This Row],[Tenure in Months]]&lt;6, Table1[[#This Row],[Payment Method]]="Bank Withdrawal"), "High Risk", IF(OR(Table1[[#This Row],[Contract]]="Month-to-Month", Table1[[#This Row],[Tenure in Months]]&lt;12), "Medium Risk", "Low Risk"))</f>
        <v>Low Risk</v>
      </c>
    </row>
    <row r="4390" spans="1:51" x14ac:dyDescent="0.35">
      <c r="A4390" t="s">
        <v>5590</v>
      </c>
      <c r="B4390" t="s">
        <v>51</v>
      </c>
      <c r="C4390">
        <v>62</v>
      </c>
      <c r="D4390" t="s">
        <v>52</v>
      </c>
      <c r="E4390" t="s">
        <v>52</v>
      </c>
      <c r="F4390" t="s">
        <v>52</v>
      </c>
      <c r="G4390" t="s">
        <v>52</v>
      </c>
      <c r="H4390">
        <v>0</v>
      </c>
      <c r="I4390" t="s">
        <v>54</v>
      </c>
      <c r="J4390" t="s">
        <v>55</v>
      </c>
      <c r="K4390" t="s">
        <v>1780</v>
      </c>
      <c r="L4390">
        <v>95368</v>
      </c>
      <c r="M4390">
        <v>37.713152000000001</v>
      </c>
      <c r="N4390">
        <v>-121.08739</v>
      </c>
      <c r="O4390">
        <v>12466</v>
      </c>
      <c r="P4390" t="s">
        <v>57</v>
      </c>
      <c r="Q4390" t="s">
        <v>52</v>
      </c>
      <c r="R4390">
        <v>0</v>
      </c>
      <c r="S4390">
        <v>19</v>
      </c>
      <c r="T4390" t="s">
        <v>58</v>
      </c>
      <c r="U4390" t="s">
        <v>53</v>
      </c>
      <c r="V4390">
        <v>26.54</v>
      </c>
      <c r="W4390" t="s">
        <v>52</v>
      </c>
      <c r="X4390" t="s">
        <v>52</v>
      </c>
      <c r="Y4390" t="s">
        <v>58</v>
      </c>
      <c r="Z4390">
        <v>0</v>
      </c>
      <c r="AA4390" t="s">
        <v>52</v>
      </c>
      <c r="AB4390" t="s">
        <v>52</v>
      </c>
      <c r="AC4390" t="s">
        <v>52</v>
      </c>
      <c r="AD4390" t="s">
        <v>52</v>
      </c>
      <c r="AE4390" t="s">
        <v>52</v>
      </c>
      <c r="AF4390" t="s">
        <v>52</v>
      </c>
      <c r="AG4390" t="s">
        <v>52</v>
      </c>
      <c r="AH4390" t="s">
        <v>52</v>
      </c>
      <c r="AI4390" t="s">
        <v>124</v>
      </c>
      <c r="AJ4390" t="s">
        <v>53</v>
      </c>
      <c r="AK4390" t="s">
        <v>69</v>
      </c>
      <c r="AL4390">
        <v>19.7</v>
      </c>
      <c r="AM4390">
        <v>386.5</v>
      </c>
      <c r="AN4390">
        <v>0</v>
      </c>
      <c r="AO4390">
        <v>0</v>
      </c>
      <c r="AP4390">
        <v>504.26</v>
      </c>
      <c r="AQ4390">
        <v>890.76</v>
      </c>
      <c r="AR4390">
        <v>4</v>
      </c>
      <c r="AS4390" t="s">
        <v>881</v>
      </c>
      <c r="AT4390" t="s">
        <v>52</v>
      </c>
      <c r="AU4390">
        <v>41</v>
      </c>
      <c r="AV4390">
        <v>4431</v>
      </c>
      <c r="AY4390" t="str">
        <f>IF(AND(Table1[[#This Row],[Contract]]="Month-to-Month", Table1[[#This Row],[Tenure in Months]]&lt;6, Table1[[#This Row],[Payment Method]]="Bank Withdrawal"), "High Risk", IF(OR(Table1[[#This Row],[Contract]]="Month-to-Month", Table1[[#This Row],[Tenure in Months]]&lt;12), "Medium Risk", "Low Risk"))</f>
        <v>Low Risk</v>
      </c>
    </row>
    <row r="4391" spans="1:51" x14ac:dyDescent="0.35">
      <c r="A4391" t="s">
        <v>5591</v>
      </c>
      <c r="B4391" t="s">
        <v>51</v>
      </c>
      <c r="C4391">
        <v>56</v>
      </c>
      <c r="D4391" t="s">
        <v>52</v>
      </c>
      <c r="E4391" t="s">
        <v>52</v>
      </c>
      <c r="F4391" t="s">
        <v>53</v>
      </c>
      <c r="G4391" t="s">
        <v>52</v>
      </c>
      <c r="H4391">
        <v>0</v>
      </c>
      <c r="I4391" t="s">
        <v>54</v>
      </c>
      <c r="J4391" t="s">
        <v>55</v>
      </c>
      <c r="K4391" t="s">
        <v>4442</v>
      </c>
      <c r="L4391">
        <v>95370</v>
      </c>
      <c r="M4391">
        <v>37.982716000000003</v>
      </c>
      <c r="N4391">
        <v>-120.343732</v>
      </c>
      <c r="O4391">
        <v>25340</v>
      </c>
      <c r="P4391" t="s">
        <v>57</v>
      </c>
      <c r="Q4391" t="s">
        <v>53</v>
      </c>
      <c r="R4391">
        <v>9</v>
      </c>
      <c r="S4391">
        <v>22</v>
      </c>
      <c r="T4391" t="s">
        <v>58</v>
      </c>
      <c r="U4391" t="s">
        <v>53</v>
      </c>
      <c r="V4391">
        <v>48.68</v>
      </c>
      <c r="W4391" t="s">
        <v>52</v>
      </c>
      <c r="X4391" t="s">
        <v>53</v>
      </c>
      <c r="Y4391" t="s">
        <v>68</v>
      </c>
      <c r="Z4391">
        <v>18</v>
      </c>
      <c r="AA4391" t="s">
        <v>52</v>
      </c>
      <c r="AB4391" t="s">
        <v>52</v>
      </c>
      <c r="AC4391" t="s">
        <v>53</v>
      </c>
      <c r="AD4391" t="s">
        <v>52</v>
      </c>
      <c r="AE4391" t="s">
        <v>53</v>
      </c>
      <c r="AF4391" t="s">
        <v>52</v>
      </c>
      <c r="AG4391" t="s">
        <v>52</v>
      </c>
      <c r="AH4391" t="s">
        <v>53</v>
      </c>
      <c r="AI4391" t="s">
        <v>60</v>
      </c>
      <c r="AJ4391" t="s">
        <v>53</v>
      </c>
      <c r="AK4391" t="s">
        <v>61</v>
      </c>
      <c r="AL4391">
        <v>87</v>
      </c>
      <c r="AM4391">
        <v>1850.65</v>
      </c>
      <c r="AN4391">
        <v>0</v>
      </c>
      <c r="AO4391">
        <v>0</v>
      </c>
      <c r="AP4391">
        <v>1070.96</v>
      </c>
      <c r="AQ4391">
        <v>2921.61</v>
      </c>
      <c r="AR4391">
        <v>4</v>
      </c>
      <c r="AS4391" t="s">
        <v>881</v>
      </c>
      <c r="AT4391" t="s">
        <v>52</v>
      </c>
      <c r="AU4391">
        <v>49</v>
      </c>
      <c r="AV4391">
        <v>5233</v>
      </c>
      <c r="AY4391" t="str">
        <f>IF(AND(Table1[[#This Row],[Contract]]="Month-to-Month", Table1[[#This Row],[Tenure in Months]]&lt;6, Table1[[#This Row],[Payment Method]]="Bank Withdrawal"), "High Risk", IF(OR(Table1[[#This Row],[Contract]]="Month-to-Month", Table1[[#This Row],[Tenure in Months]]&lt;12), "Medium Risk", "Low Risk"))</f>
        <v>Medium Risk</v>
      </c>
    </row>
    <row r="4392" spans="1:51" x14ac:dyDescent="0.35">
      <c r="A4392" t="s">
        <v>5592</v>
      </c>
      <c r="B4392" t="s">
        <v>51</v>
      </c>
      <c r="C4392">
        <v>23</v>
      </c>
      <c r="D4392" t="s">
        <v>53</v>
      </c>
      <c r="E4392" t="s">
        <v>52</v>
      </c>
      <c r="F4392" t="s">
        <v>52</v>
      </c>
      <c r="G4392" t="s">
        <v>52</v>
      </c>
      <c r="H4392">
        <v>0</v>
      </c>
      <c r="I4392" t="s">
        <v>54</v>
      </c>
      <c r="J4392" t="s">
        <v>55</v>
      </c>
      <c r="K4392" t="s">
        <v>2962</v>
      </c>
      <c r="L4392">
        <v>95374</v>
      </c>
      <c r="M4392">
        <v>37.316806999999997</v>
      </c>
      <c r="N4392">
        <v>-120.85575300000001</v>
      </c>
      <c r="O4392">
        <v>1960</v>
      </c>
      <c r="P4392" t="s">
        <v>57</v>
      </c>
      <c r="Q4392" t="s">
        <v>52</v>
      </c>
      <c r="R4392">
        <v>0</v>
      </c>
      <c r="S4392">
        <v>12</v>
      </c>
      <c r="T4392" t="s">
        <v>58</v>
      </c>
      <c r="U4392" t="s">
        <v>53</v>
      </c>
      <c r="V4392">
        <v>40.06</v>
      </c>
      <c r="W4392" t="s">
        <v>52</v>
      </c>
      <c r="X4392" t="s">
        <v>53</v>
      </c>
      <c r="Y4392" t="s">
        <v>68</v>
      </c>
      <c r="Z4392">
        <v>41</v>
      </c>
      <c r="AA4392" t="s">
        <v>52</v>
      </c>
      <c r="AB4392" t="s">
        <v>52</v>
      </c>
      <c r="AC4392" t="s">
        <v>52</v>
      </c>
      <c r="AD4392" t="s">
        <v>52</v>
      </c>
      <c r="AE4392" t="s">
        <v>52</v>
      </c>
      <c r="AF4392" t="s">
        <v>53</v>
      </c>
      <c r="AG4392" t="s">
        <v>53</v>
      </c>
      <c r="AH4392" t="s">
        <v>53</v>
      </c>
      <c r="AI4392" t="s">
        <v>60</v>
      </c>
      <c r="AJ4392" t="s">
        <v>53</v>
      </c>
      <c r="AK4392" t="s">
        <v>61</v>
      </c>
      <c r="AL4392">
        <v>79.95</v>
      </c>
      <c r="AM4392">
        <v>1043.4000000000001</v>
      </c>
      <c r="AN4392">
        <v>0</v>
      </c>
      <c r="AO4392">
        <v>0</v>
      </c>
      <c r="AP4392">
        <v>480.72</v>
      </c>
      <c r="AQ4392">
        <v>1524.12</v>
      </c>
      <c r="AR4392">
        <v>5</v>
      </c>
      <c r="AS4392" t="s">
        <v>881</v>
      </c>
      <c r="AT4392" t="s">
        <v>52</v>
      </c>
      <c r="AU4392">
        <v>71</v>
      </c>
      <c r="AV4392">
        <v>2968</v>
      </c>
      <c r="AY4392" t="str">
        <f>IF(AND(Table1[[#This Row],[Contract]]="Month-to-Month", Table1[[#This Row],[Tenure in Months]]&lt;6, Table1[[#This Row],[Payment Method]]="Bank Withdrawal"), "High Risk", IF(OR(Table1[[#This Row],[Contract]]="Month-to-Month", Table1[[#This Row],[Tenure in Months]]&lt;12), "Medium Risk", "Low Risk"))</f>
        <v>Medium Risk</v>
      </c>
    </row>
    <row r="4393" spans="1:51" x14ac:dyDescent="0.35">
      <c r="A4393" t="s">
        <v>5593</v>
      </c>
      <c r="B4393" t="s">
        <v>66</v>
      </c>
      <c r="C4393">
        <v>55</v>
      </c>
      <c r="D4393" t="s">
        <v>52</v>
      </c>
      <c r="E4393" t="s">
        <v>52</v>
      </c>
      <c r="F4393" t="s">
        <v>53</v>
      </c>
      <c r="G4393" t="s">
        <v>52</v>
      </c>
      <c r="H4393">
        <v>0</v>
      </c>
      <c r="I4393" t="s">
        <v>54</v>
      </c>
      <c r="J4393" t="s">
        <v>55</v>
      </c>
      <c r="K4393" t="s">
        <v>4446</v>
      </c>
      <c r="L4393">
        <v>95376</v>
      </c>
      <c r="M4393">
        <v>37.680968</v>
      </c>
      <c r="N4393">
        <v>-121.446049</v>
      </c>
      <c r="O4393">
        <v>69801</v>
      </c>
      <c r="P4393" t="s">
        <v>57</v>
      </c>
      <c r="Q4393" t="s">
        <v>53</v>
      </c>
      <c r="R4393">
        <v>9</v>
      </c>
      <c r="S4393">
        <v>31</v>
      </c>
      <c r="T4393" t="s">
        <v>58</v>
      </c>
      <c r="U4393" t="s">
        <v>53</v>
      </c>
      <c r="V4393">
        <v>28.8</v>
      </c>
      <c r="W4393" t="s">
        <v>52</v>
      </c>
      <c r="X4393" t="s">
        <v>53</v>
      </c>
      <c r="Y4393" t="s">
        <v>110</v>
      </c>
      <c r="Z4393">
        <v>15</v>
      </c>
      <c r="AA4393" t="s">
        <v>53</v>
      </c>
      <c r="AB4393" t="s">
        <v>52</v>
      </c>
      <c r="AC4393" t="s">
        <v>52</v>
      </c>
      <c r="AD4393" t="s">
        <v>53</v>
      </c>
      <c r="AE4393" t="s">
        <v>52</v>
      </c>
      <c r="AF4393" t="s">
        <v>53</v>
      </c>
      <c r="AG4393" t="s">
        <v>53</v>
      </c>
      <c r="AH4393" t="s">
        <v>53</v>
      </c>
      <c r="AI4393" t="s">
        <v>124</v>
      </c>
      <c r="AJ4393" t="s">
        <v>53</v>
      </c>
      <c r="AK4393" t="s">
        <v>61</v>
      </c>
      <c r="AL4393">
        <v>64</v>
      </c>
      <c r="AM4393">
        <v>1910.75</v>
      </c>
      <c r="AN4393">
        <v>0</v>
      </c>
      <c r="AO4393">
        <v>0</v>
      </c>
      <c r="AP4393">
        <v>892.8</v>
      </c>
      <c r="AQ4393">
        <v>2803.55</v>
      </c>
      <c r="AR4393">
        <v>4</v>
      </c>
      <c r="AS4393" t="s">
        <v>881</v>
      </c>
      <c r="AT4393" t="s">
        <v>52</v>
      </c>
      <c r="AU4393">
        <v>24</v>
      </c>
      <c r="AV4393">
        <v>5191</v>
      </c>
      <c r="AY4393" t="str">
        <f>IF(AND(Table1[[#This Row],[Contract]]="Month-to-Month", Table1[[#This Row],[Tenure in Months]]&lt;6, Table1[[#This Row],[Payment Method]]="Bank Withdrawal"), "High Risk", IF(OR(Table1[[#This Row],[Contract]]="Month-to-Month", Table1[[#This Row],[Tenure in Months]]&lt;12), "Medium Risk", "Low Risk"))</f>
        <v>Low Risk</v>
      </c>
    </row>
    <row r="4394" spans="1:51" x14ac:dyDescent="0.35">
      <c r="A4394" t="s">
        <v>5594</v>
      </c>
      <c r="B4394" t="s">
        <v>66</v>
      </c>
      <c r="C4394">
        <v>42</v>
      </c>
      <c r="D4394" t="s">
        <v>52</v>
      </c>
      <c r="E4394" t="s">
        <v>52</v>
      </c>
      <c r="F4394" t="s">
        <v>52</v>
      </c>
      <c r="G4394" t="s">
        <v>52</v>
      </c>
      <c r="H4394">
        <v>0</v>
      </c>
      <c r="I4394" t="s">
        <v>54</v>
      </c>
      <c r="J4394" t="s">
        <v>55</v>
      </c>
      <c r="K4394" t="s">
        <v>3340</v>
      </c>
      <c r="L4394">
        <v>95379</v>
      </c>
      <c r="M4394">
        <v>37.939768000000001</v>
      </c>
      <c r="N4394">
        <v>-120.188002</v>
      </c>
      <c r="O4394">
        <v>3979</v>
      </c>
      <c r="P4394" t="s">
        <v>57</v>
      </c>
      <c r="Q4394" t="s">
        <v>52</v>
      </c>
      <c r="R4394">
        <v>0</v>
      </c>
      <c r="S4394">
        <v>11</v>
      </c>
      <c r="T4394" t="s">
        <v>72</v>
      </c>
      <c r="U4394" t="s">
        <v>53</v>
      </c>
      <c r="V4394">
        <v>13.56</v>
      </c>
      <c r="W4394" t="s">
        <v>52</v>
      </c>
      <c r="X4394" t="s">
        <v>53</v>
      </c>
      <c r="Y4394" t="s">
        <v>110</v>
      </c>
      <c r="Z4394">
        <v>17</v>
      </c>
      <c r="AA4394" t="s">
        <v>52</v>
      </c>
      <c r="AB4394" t="s">
        <v>52</v>
      </c>
      <c r="AC4394" t="s">
        <v>52</v>
      </c>
      <c r="AD4394" t="s">
        <v>52</v>
      </c>
      <c r="AE4394" t="s">
        <v>53</v>
      </c>
      <c r="AF4394" t="s">
        <v>53</v>
      </c>
      <c r="AG4394" t="s">
        <v>53</v>
      </c>
      <c r="AH4394" t="s">
        <v>53</v>
      </c>
      <c r="AI4394" t="s">
        <v>60</v>
      </c>
      <c r="AJ4394" t="s">
        <v>53</v>
      </c>
      <c r="AK4394" t="s">
        <v>61</v>
      </c>
      <c r="AL4394">
        <v>64.900000000000006</v>
      </c>
      <c r="AM4394">
        <v>716.1</v>
      </c>
      <c r="AN4394">
        <v>0</v>
      </c>
      <c r="AO4394">
        <v>0</v>
      </c>
      <c r="AP4394">
        <v>149.16</v>
      </c>
      <c r="AQ4394">
        <v>865.26</v>
      </c>
      <c r="AR4394">
        <v>5</v>
      </c>
      <c r="AS4394" t="s">
        <v>881</v>
      </c>
      <c r="AT4394" t="s">
        <v>52</v>
      </c>
      <c r="AU4394">
        <v>80</v>
      </c>
      <c r="AV4394">
        <v>2775</v>
      </c>
      <c r="AY4394" t="str">
        <f>IF(AND(Table1[[#This Row],[Contract]]="Month-to-Month", Table1[[#This Row],[Tenure in Months]]&lt;6, Table1[[#This Row],[Payment Method]]="Bank Withdrawal"), "High Risk", IF(OR(Table1[[#This Row],[Contract]]="Month-to-Month", Table1[[#This Row],[Tenure in Months]]&lt;12), "Medium Risk", "Low Risk"))</f>
        <v>Medium Risk</v>
      </c>
    </row>
    <row r="4395" spans="1:51" x14ac:dyDescent="0.35">
      <c r="A4395" t="s">
        <v>5595</v>
      </c>
      <c r="B4395" t="s">
        <v>51</v>
      </c>
      <c r="C4395">
        <v>36</v>
      </c>
      <c r="D4395" t="s">
        <v>52</v>
      </c>
      <c r="E4395" t="s">
        <v>52</v>
      </c>
      <c r="F4395" t="s">
        <v>53</v>
      </c>
      <c r="G4395" t="s">
        <v>53</v>
      </c>
      <c r="H4395">
        <v>1</v>
      </c>
      <c r="I4395" t="s">
        <v>54</v>
      </c>
      <c r="J4395" t="s">
        <v>55</v>
      </c>
      <c r="K4395" t="s">
        <v>1307</v>
      </c>
      <c r="L4395">
        <v>95380</v>
      </c>
      <c r="M4395">
        <v>37.474395999999999</v>
      </c>
      <c r="N4395">
        <v>-120.875917</v>
      </c>
      <c r="O4395">
        <v>40545</v>
      </c>
      <c r="P4395" t="s">
        <v>57</v>
      </c>
      <c r="Q4395" t="s">
        <v>53</v>
      </c>
      <c r="R4395">
        <v>10</v>
      </c>
      <c r="S4395">
        <v>68</v>
      </c>
      <c r="T4395" t="s">
        <v>58</v>
      </c>
      <c r="U4395" t="s">
        <v>53</v>
      </c>
      <c r="V4395">
        <v>26.83</v>
      </c>
      <c r="W4395" t="s">
        <v>53</v>
      </c>
      <c r="X4395" t="s">
        <v>52</v>
      </c>
      <c r="Y4395" t="s">
        <v>58</v>
      </c>
      <c r="Z4395">
        <v>0</v>
      </c>
      <c r="AA4395" t="s">
        <v>52</v>
      </c>
      <c r="AB4395" t="s">
        <v>52</v>
      </c>
      <c r="AC4395" t="s">
        <v>52</v>
      </c>
      <c r="AD4395" t="s">
        <v>52</v>
      </c>
      <c r="AE4395" t="s">
        <v>52</v>
      </c>
      <c r="AF4395" t="s">
        <v>52</v>
      </c>
      <c r="AG4395" t="s">
        <v>52</v>
      </c>
      <c r="AH4395" t="s">
        <v>52</v>
      </c>
      <c r="AI4395" t="s">
        <v>334</v>
      </c>
      <c r="AJ4395" t="s">
        <v>52</v>
      </c>
      <c r="AK4395" t="s">
        <v>87</v>
      </c>
      <c r="AL4395">
        <v>25.75</v>
      </c>
      <c r="AM4395">
        <v>1686.15</v>
      </c>
      <c r="AN4395">
        <v>0</v>
      </c>
      <c r="AO4395">
        <v>0</v>
      </c>
      <c r="AP4395">
        <v>1824.4399999999901</v>
      </c>
      <c r="AQ4395">
        <v>3510.59</v>
      </c>
      <c r="AR4395">
        <v>4</v>
      </c>
      <c r="AS4395" t="s">
        <v>881</v>
      </c>
      <c r="AT4395" t="s">
        <v>52</v>
      </c>
      <c r="AU4395">
        <v>26</v>
      </c>
      <c r="AV4395">
        <v>5434</v>
      </c>
      <c r="AY4395" t="str">
        <f>IF(AND(Table1[[#This Row],[Contract]]="Month-to-Month", Table1[[#This Row],[Tenure in Months]]&lt;6, Table1[[#This Row],[Payment Method]]="Bank Withdrawal"), "High Risk", IF(OR(Table1[[#This Row],[Contract]]="Month-to-Month", Table1[[#This Row],[Tenure in Months]]&lt;12), "Medium Risk", "Low Risk"))</f>
        <v>Low Risk</v>
      </c>
    </row>
    <row r="4396" spans="1:51" x14ac:dyDescent="0.35">
      <c r="A4396" t="s">
        <v>5596</v>
      </c>
      <c r="B4396" t="s">
        <v>66</v>
      </c>
      <c r="C4396">
        <v>30</v>
      </c>
      <c r="D4396" t="s">
        <v>52</v>
      </c>
      <c r="E4396" t="s">
        <v>52</v>
      </c>
      <c r="F4396" t="s">
        <v>52</v>
      </c>
      <c r="G4396" t="s">
        <v>52</v>
      </c>
      <c r="H4396">
        <v>0</v>
      </c>
      <c r="I4396" t="s">
        <v>54</v>
      </c>
      <c r="J4396" t="s">
        <v>55</v>
      </c>
      <c r="K4396" t="s">
        <v>2966</v>
      </c>
      <c r="L4396">
        <v>95385</v>
      </c>
      <c r="M4396">
        <v>37.609095000000003</v>
      </c>
      <c r="N4396">
        <v>-121.263381</v>
      </c>
      <c r="O4396">
        <v>274</v>
      </c>
      <c r="P4396" t="s">
        <v>57</v>
      </c>
      <c r="Q4396" t="s">
        <v>52</v>
      </c>
      <c r="R4396">
        <v>0</v>
      </c>
      <c r="S4396">
        <v>60</v>
      </c>
      <c r="T4396" t="s">
        <v>58</v>
      </c>
      <c r="U4396" t="s">
        <v>53</v>
      </c>
      <c r="V4396">
        <v>22.88</v>
      </c>
      <c r="W4396" t="s">
        <v>52</v>
      </c>
      <c r="X4396" t="s">
        <v>53</v>
      </c>
      <c r="Y4396" t="s">
        <v>68</v>
      </c>
      <c r="Z4396">
        <v>48</v>
      </c>
      <c r="AA4396" t="s">
        <v>53</v>
      </c>
      <c r="AB4396" t="s">
        <v>52</v>
      </c>
      <c r="AC4396" t="s">
        <v>53</v>
      </c>
      <c r="AD4396" t="s">
        <v>53</v>
      </c>
      <c r="AE4396" t="s">
        <v>53</v>
      </c>
      <c r="AF4396" t="s">
        <v>53</v>
      </c>
      <c r="AG4396" t="s">
        <v>53</v>
      </c>
      <c r="AH4396" t="s">
        <v>53</v>
      </c>
      <c r="AI4396" t="s">
        <v>60</v>
      </c>
      <c r="AJ4396" t="s">
        <v>53</v>
      </c>
      <c r="AK4396" t="s">
        <v>61</v>
      </c>
      <c r="AL4396">
        <v>104.95</v>
      </c>
      <c r="AM4396">
        <v>6236.75</v>
      </c>
      <c r="AN4396">
        <v>0</v>
      </c>
      <c r="AO4396">
        <v>0</v>
      </c>
      <c r="AP4396">
        <v>1372.8</v>
      </c>
      <c r="AQ4396">
        <v>7609.55</v>
      </c>
      <c r="AR4396">
        <v>4</v>
      </c>
      <c r="AS4396" t="s">
        <v>881</v>
      </c>
      <c r="AT4396" t="s">
        <v>52</v>
      </c>
      <c r="AU4396">
        <v>62</v>
      </c>
      <c r="AV4396">
        <v>5926</v>
      </c>
      <c r="AY4396" t="str">
        <f>IF(AND(Table1[[#This Row],[Contract]]="Month-to-Month", Table1[[#This Row],[Tenure in Months]]&lt;6, Table1[[#This Row],[Payment Method]]="Bank Withdrawal"), "High Risk", IF(OR(Table1[[#This Row],[Contract]]="Month-to-Month", Table1[[#This Row],[Tenure in Months]]&lt;12), "Medium Risk", "Low Risk"))</f>
        <v>Medium Risk</v>
      </c>
    </row>
    <row r="4397" spans="1:51" x14ac:dyDescent="0.35">
      <c r="A4397" t="s">
        <v>5597</v>
      </c>
      <c r="B4397" t="s">
        <v>51</v>
      </c>
      <c r="C4397">
        <v>21</v>
      </c>
      <c r="D4397" t="s">
        <v>53</v>
      </c>
      <c r="E4397" t="s">
        <v>52</v>
      </c>
      <c r="F4397" t="s">
        <v>53</v>
      </c>
      <c r="G4397" t="s">
        <v>53</v>
      </c>
      <c r="H4397">
        <v>3</v>
      </c>
      <c r="I4397" t="s">
        <v>54</v>
      </c>
      <c r="J4397" t="s">
        <v>55</v>
      </c>
      <c r="K4397" t="s">
        <v>602</v>
      </c>
      <c r="L4397">
        <v>95388</v>
      </c>
      <c r="M4397">
        <v>37.421298999999998</v>
      </c>
      <c r="N4397">
        <v>-120.599587</v>
      </c>
      <c r="O4397">
        <v>11463</v>
      </c>
      <c r="P4397" t="s">
        <v>57</v>
      </c>
      <c r="Q4397" t="s">
        <v>53</v>
      </c>
      <c r="R4397">
        <v>9</v>
      </c>
      <c r="S4397">
        <v>58</v>
      </c>
      <c r="T4397" t="s">
        <v>58</v>
      </c>
      <c r="U4397" t="s">
        <v>52</v>
      </c>
      <c r="V4397">
        <v>0</v>
      </c>
      <c r="W4397" t="s">
        <v>52</v>
      </c>
      <c r="X4397" t="s">
        <v>53</v>
      </c>
      <c r="Y4397" t="s">
        <v>110</v>
      </c>
      <c r="Z4397">
        <v>52</v>
      </c>
      <c r="AA4397" t="s">
        <v>53</v>
      </c>
      <c r="AB4397" t="s">
        <v>53</v>
      </c>
      <c r="AC4397" t="s">
        <v>53</v>
      </c>
      <c r="AD4397" t="s">
        <v>52</v>
      </c>
      <c r="AE4397" t="s">
        <v>53</v>
      </c>
      <c r="AF4397" t="s">
        <v>52</v>
      </c>
      <c r="AG4397" t="s">
        <v>52</v>
      </c>
      <c r="AH4397" t="s">
        <v>53</v>
      </c>
      <c r="AI4397" t="s">
        <v>124</v>
      </c>
      <c r="AJ4397" t="s">
        <v>52</v>
      </c>
      <c r="AK4397" t="s">
        <v>87</v>
      </c>
      <c r="AL4397">
        <v>50</v>
      </c>
      <c r="AM4397">
        <v>2919.85</v>
      </c>
      <c r="AN4397">
        <v>0</v>
      </c>
      <c r="AO4397">
        <v>0</v>
      </c>
      <c r="AP4397">
        <v>0</v>
      </c>
      <c r="AQ4397">
        <v>2919.85</v>
      </c>
      <c r="AR4397">
        <v>4</v>
      </c>
      <c r="AS4397" t="s">
        <v>881</v>
      </c>
      <c r="AT4397" t="s">
        <v>52</v>
      </c>
      <c r="AU4397">
        <v>45</v>
      </c>
      <c r="AV4397">
        <v>4704</v>
      </c>
      <c r="AY4397" t="str">
        <f>IF(AND(Table1[[#This Row],[Contract]]="Month-to-Month", Table1[[#This Row],[Tenure in Months]]&lt;6, Table1[[#This Row],[Payment Method]]="Bank Withdrawal"), "High Risk", IF(OR(Table1[[#This Row],[Contract]]="Month-to-Month", Table1[[#This Row],[Tenure in Months]]&lt;12), "Medium Risk", "Low Risk"))</f>
        <v>Low Risk</v>
      </c>
    </row>
    <row r="4398" spans="1:51" x14ac:dyDescent="0.35">
      <c r="A4398" t="s">
        <v>5598</v>
      </c>
      <c r="B4398" t="s">
        <v>51</v>
      </c>
      <c r="C4398">
        <v>32</v>
      </c>
      <c r="D4398" t="s">
        <v>52</v>
      </c>
      <c r="E4398" t="s">
        <v>52</v>
      </c>
      <c r="F4398" t="s">
        <v>52</v>
      </c>
      <c r="G4398" t="s">
        <v>52</v>
      </c>
      <c r="H4398">
        <v>0</v>
      </c>
      <c r="I4398" t="s">
        <v>54</v>
      </c>
      <c r="J4398" t="s">
        <v>55</v>
      </c>
      <c r="K4398" t="s">
        <v>789</v>
      </c>
      <c r="L4398">
        <v>95403</v>
      </c>
      <c r="M4398">
        <v>38.488430999999999</v>
      </c>
      <c r="N4398">
        <v>-122.75283899999999</v>
      </c>
      <c r="O4398">
        <v>40270</v>
      </c>
      <c r="P4398" t="s">
        <v>57</v>
      </c>
      <c r="Q4398" t="s">
        <v>52</v>
      </c>
      <c r="R4398">
        <v>0</v>
      </c>
      <c r="S4398">
        <v>1</v>
      </c>
      <c r="T4398" t="s">
        <v>58</v>
      </c>
      <c r="U4398" t="s">
        <v>53</v>
      </c>
      <c r="V4398">
        <v>39.61</v>
      </c>
      <c r="W4398" t="s">
        <v>52</v>
      </c>
      <c r="X4398" t="s">
        <v>52</v>
      </c>
      <c r="Y4398" t="s">
        <v>58</v>
      </c>
      <c r="Z4398">
        <v>0</v>
      </c>
      <c r="AA4398" t="s">
        <v>52</v>
      </c>
      <c r="AB4398" t="s">
        <v>52</v>
      </c>
      <c r="AC4398" t="s">
        <v>52</v>
      </c>
      <c r="AD4398" t="s">
        <v>52</v>
      </c>
      <c r="AE4398" t="s">
        <v>52</v>
      </c>
      <c r="AF4398" t="s">
        <v>52</v>
      </c>
      <c r="AG4398" t="s">
        <v>52</v>
      </c>
      <c r="AH4398" t="s">
        <v>52</v>
      </c>
      <c r="AI4398" t="s">
        <v>60</v>
      </c>
      <c r="AJ4398" t="s">
        <v>52</v>
      </c>
      <c r="AK4398" t="s">
        <v>87</v>
      </c>
      <c r="AL4398">
        <v>20.45</v>
      </c>
      <c r="AM4398">
        <v>20.45</v>
      </c>
      <c r="AN4398">
        <v>0</v>
      </c>
      <c r="AO4398">
        <v>0</v>
      </c>
      <c r="AP4398">
        <v>39.61</v>
      </c>
      <c r="AQ4398">
        <v>60.06</v>
      </c>
      <c r="AR4398">
        <v>5</v>
      </c>
      <c r="AS4398" t="s">
        <v>883</v>
      </c>
      <c r="AT4398" t="s">
        <v>52</v>
      </c>
      <c r="AU4398">
        <v>51</v>
      </c>
      <c r="AV4398">
        <v>2664</v>
      </c>
      <c r="AY4398" t="str">
        <f>IF(AND(Table1[[#This Row],[Contract]]="Month-to-Month", Table1[[#This Row],[Tenure in Months]]&lt;6, Table1[[#This Row],[Payment Method]]="Bank Withdrawal"), "High Risk", IF(OR(Table1[[#This Row],[Contract]]="Month-to-Month", Table1[[#This Row],[Tenure in Months]]&lt;12), "Medium Risk", "Low Risk"))</f>
        <v>Medium Risk</v>
      </c>
    </row>
    <row r="4399" spans="1:51" x14ac:dyDescent="0.35">
      <c r="A4399" t="s">
        <v>5599</v>
      </c>
      <c r="B4399" t="s">
        <v>66</v>
      </c>
      <c r="C4399">
        <v>54</v>
      </c>
      <c r="D4399" t="s">
        <v>52</v>
      </c>
      <c r="E4399" t="s">
        <v>52</v>
      </c>
      <c r="F4399" t="s">
        <v>53</v>
      </c>
      <c r="G4399" t="s">
        <v>52</v>
      </c>
      <c r="H4399">
        <v>0</v>
      </c>
      <c r="I4399" t="s">
        <v>54</v>
      </c>
      <c r="J4399" t="s">
        <v>55</v>
      </c>
      <c r="K4399" t="s">
        <v>789</v>
      </c>
      <c r="L4399">
        <v>95407</v>
      </c>
      <c r="M4399">
        <v>38.394091000000003</v>
      </c>
      <c r="N4399">
        <v>-122.739814</v>
      </c>
      <c r="O4399">
        <v>30876</v>
      </c>
      <c r="P4399" t="s">
        <v>57</v>
      </c>
      <c r="Q4399" t="s">
        <v>53</v>
      </c>
      <c r="R4399">
        <v>8</v>
      </c>
      <c r="S4399">
        <v>37</v>
      </c>
      <c r="T4399" t="s">
        <v>58</v>
      </c>
      <c r="U4399" t="s">
        <v>53</v>
      </c>
      <c r="V4399">
        <v>15.51</v>
      </c>
      <c r="W4399" t="s">
        <v>52</v>
      </c>
      <c r="X4399" t="s">
        <v>52</v>
      </c>
      <c r="Y4399" t="s">
        <v>58</v>
      </c>
      <c r="Z4399">
        <v>0</v>
      </c>
      <c r="AA4399" t="s">
        <v>52</v>
      </c>
      <c r="AB4399" t="s">
        <v>52</v>
      </c>
      <c r="AC4399" t="s">
        <v>52</v>
      </c>
      <c r="AD4399" t="s">
        <v>52</v>
      </c>
      <c r="AE4399" t="s">
        <v>52</v>
      </c>
      <c r="AF4399" t="s">
        <v>52</v>
      </c>
      <c r="AG4399" t="s">
        <v>52</v>
      </c>
      <c r="AH4399" t="s">
        <v>52</v>
      </c>
      <c r="AI4399" t="s">
        <v>124</v>
      </c>
      <c r="AJ4399" t="s">
        <v>53</v>
      </c>
      <c r="AK4399" t="s">
        <v>61</v>
      </c>
      <c r="AL4399">
        <v>19.850000000000001</v>
      </c>
      <c r="AM4399">
        <v>717.5</v>
      </c>
      <c r="AN4399">
        <v>0</v>
      </c>
      <c r="AO4399">
        <v>0</v>
      </c>
      <c r="AP4399">
        <v>573.87</v>
      </c>
      <c r="AQ4399">
        <v>1291.3699999999999</v>
      </c>
      <c r="AR4399">
        <v>4</v>
      </c>
      <c r="AS4399" t="s">
        <v>881</v>
      </c>
      <c r="AT4399" t="s">
        <v>52</v>
      </c>
      <c r="AU4399">
        <v>20</v>
      </c>
      <c r="AV4399">
        <v>5707</v>
      </c>
      <c r="AY4399" t="str">
        <f>IF(AND(Table1[[#This Row],[Contract]]="Month-to-Month", Table1[[#This Row],[Tenure in Months]]&lt;6, Table1[[#This Row],[Payment Method]]="Bank Withdrawal"), "High Risk", IF(OR(Table1[[#This Row],[Contract]]="Month-to-Month", Table1[[#This Row],[Tenure in Months]]&lt;12), "Medium Risk", "Low Risk"))</f>
        <v>Low Risk</v>
      </c>
    </row>
    <row r="4400" spans="1:51" x14ac:dyDescent="0.35">
      <c r="A4400" t="s">
        <v>5600</v>
      </c>
      <c r="B4400" t="s">
        <v>51</v>
      </c>
      <c r="C4400">
        <v>34</v>
      </c>
      <c r="D4400" t="s">
        <v>52</v>
      </c>
      <c r="E4400" t="s">
        <v>52</v>
      </c>
      <c r="F4400" t="s">
        <v>52</v>
      </c>
      <c r="G4400" t="s">
        <v>52</v>
      </c>
      <c r="H4400">
        <v>0</v>
      </c>
      <c r="I4400" t="s">
        <v>54</v>
      </c>
      <c r="J4400" t="s">
        <v>55</v>
      </c>
      <c r="K4400" t="s">
        <v>789</v>
      </c>
      <c r="L4400">
        <v>95409</v>
      </c>
      <c r="M4400">
        <v>38.468893000000001</v>
      </c>
      <c r="N4400">
        <v>-122.580539</v>
      </c>
      <c r="O4400">
        <v>25718</v>
      </c>
      <c r="P4400" t="s">
        <v>57</v>
      </c>
      <c r="Q4400" t="s">
        <v>52</v>
      </c>
      <c r="R4400">
        <v>0</v>
      </c>
      <c r="S4400">
        <v>13</v>
      </c>
      <c r="T4400" t="s">
        <v>72</v>
      </c>
      <c r="U4400" t="s">
        <v>53</v>
      </c>
      <c r="V4400">
        <v>7.33</v>
      </c>
      <c r="W4400" t="s">
        <v>52</v>
      </c>
      <c r="X4400" t="s">
        <v>52</v>
      </c>
      <c r="Y4400" t="s">
        <v>58</v>
      </c>
      <c r="Z4400">
        <v>0</v>
      </c>
      <c r="AA4400" t="s">
        <v>52</v>
      </c>
      <c r="AB4400" t="s">
        <v>52</v>
      </c>
      <c r="AC4400" t="s">
        <v>52</v>
      </c>
      <c r="AD4400" t="s">
        <v>52</v>
      </c>
      <c r="AE4400" t="s">
        <v>52</v>
      </c>
      <c r="AF4400" t="s">
        <v>52</v>
      </c>
      <c r="AG4400" t="s">
        <v>52</v>
      </c>
      <c r="AH4400" t="s">
        <v>52</v>
      </c>
      <c r="AI4400" t="s">
        <v>124</v>
      </c>
      <c r="AJ4400" t="s">
        <v>53</v>
      </c>
      <c r="AK4400" t="s">
        <v>61</v>
      </c>
      <c r="AL4400">
        <v>19.95</v>
      </c>
      <c r="AM4400">
        <v>253.8</v>
      </c>
      <c r="AN4400">
        <v>0</v>
      </c>
      <c r="AO4400">
        <v>0</v>
      </c>
      <c r="AP4400">
        <v>95.29</v>
      </c>
      <c r="AQ4400">
        <v>349.09</v>
      </c>
      <c r="AR4400">
        <v>3</v>
      </c>
      <c r="AS4400" t="s">
        <v>881</v>
      </c>
      <c r="AT4400" t="s">
        <v>52</v>
      </c>
      <c r="AU4400">
        <v>24</v>
      </c>
      <c r="AV4400">
        <v>2252</v>
      </c>
      <c r="AY4400" t="str">
        <f>IF(AND(Table1[[#This Row],[Contract]]="Month-to-Month", Table1[[#This Row],[Tenure in Months]]&lt;6, Table1[[#This Row],[Payment Method]]="Bank Withdrawal"), "High Risk", IF(OR(Table1[[#This Row],[Contract]]="Month-to-Month", Table1[[#This Row],[Tenure in Months]]&lt;12), "Medium Risk", "Low Risk"))</f>
        <v>Low Risk</v>
      </c>
    </row>
    <row r="4401" spans="1:51" x14ac:dyDescent="0.35">
      <c r="A4401" t="s">
        <v>5601</v>
      </c>
      <c r="B4401" t="s">
        <v>51</v>
      </c>
      <c r="C4401">
        <v>39</v>
      </c>
      <c r="D4401" t="s">
        <v>52</v>
      </c>
      <c r="E4401" t="s">
        <v>52</v>
      </c>
      <c r="F4401" t="s">
        <v>52</v>
      </c>
      <c r="G4401" t="s">
        <v>52</v>
      </c>
      <c r="H4401">
        <v>0</v>
      </c>
      <c r="I4401" t="s">
        <v>54</v>
      </c>
      <c r="J4401" t="s">
        <v>55</v>
      </c>
      <c r="K4401" t="s">
        <v>1070</v>
      </c>
      <c r="L4401">
        <v>95410</v>
      </c>
      <c r="M4401">
        <v>39.225693999999997</v>
      </c>
      <c r="N4401">
        <v>-123.717354</v>
      </c>
      <c r="O4401">
        <v>1054</v>
      </c>
      <c r="P4401" t="s">
        <v>57</v>
      </c>
      <c r="Q4401" t="s">
        <v>52</v>
      </c>
      <c r="R4401">
        <v>0</v>
      </c>
      <c r="S4401">
        <v>43</v>
      </c>
      <c r="T4401" t="s">
        <v>58</v>
      </c>
      <c r="U4401" t="s">
        <v>53</v>
      </c>
      <c r="V4401">
        <v>28.9</v>
      </c>
      <c r="W4401" t="s">
        <v>53</v>
      </c>
      <c r="X4401" t="s">
        <v>52</v>
      </c>
      <c r="Y4401" t="s">
        <v>58</v>
      </c>
      <c r="Z4401">
        <v>0</v>
      </c>
      <c r="AA4401" t="s">
        <v>52</v>
      </c>
      <c r="AB4401" t="s">
        <v>52</v>
      </c>
      <c r="AC4401" t="s">
        <v>52</v>
      </c>
      <c r="AD4401" t="s">
        <v>52</v>
      </c>
      <c r="AE4401" t="s">
        <v>52</v>
      </c>
      <c r="AF4401" t="s">
        <v>52</v>
      </c>
      <c r="AG4401" t="s">
        <v>52</v>
      </c>
      <c r="AH4401" t="s">
        <v>52</v>
      </c>
      <c r="AI4401" t="s">
        <v>334</v>
      </c>
      <c r="AJ4401" t="s">
        <v>52</v>
      </c>
      <c r="AK4401" t="s">
        <v>61</v>
      </c>
      <c r="AL4401">
        <v>26.45</v>
      </c>
      <c r="AM4401">
        <v>1110.05</v>
      </c>
      <c r="AN4401">
        <v>0</v>
      </c>
      <c r="AO4401">
        <v>0</v>
      </c>
      <c r="AP4401">
        <v>1242.7</v>
      </c>
      <c r="AQ4401">
        <v>2352.75</v>
      </c>
      <c r="AR4401">
        <v>4</v>
      </c>
      <c r="AS4401" t="s">
        <v>881</v>
      </c>
      <c r="AT4401" t="s">
        <v>52</v>
      </c>
      <c r="AU4401">
        <v>51</v>
      </c>
      <c r="AV4401">
        <v>3881</v>
      </c>
      <c r="AY4401" t="str">
        <f>IF(AND(Table1[[#This Row],[Contract]]="Month-to-Month", Table1[[#This Row],[Tenure in Months]]&lt;6, Table1[[#This Row],[Payment Method]]="Bank Withdrawal"), "High Risk", IF(OR(Table1[[#This Row],[Contract]]="Month-to-Month", Table1[[#This Row],[Tenure in Months]]&lt;12), "Medium Risk", "Low Risk"))</f>
        <v>Low Risk</v>
      </c>
    </row>
    <row r="4402" spans="1:51" x14ac:dyDescent="0.35">
      <c r="A4402" t="s">
        <v>5602</v>
      </c>
      <c r="B4402" t="s">
        <v>66</v>
      </c>
      <c r="C4402">
        <v>21</v>
      </c>
      <c r="D4402" t="s">
        <v>53</v>
      </c>
      <c r="E4402" t="s">
        <v>52</v>
      </c>
      <c r="F4402" t="s">
        <v>52</v>
      </c>
      <c r="G4402" t="s">
        <v>52</v>
      </c>
      <c r="H4402">
        <v>0</v>
      </c>
      <c r="I4402" t="s">
        <v>54</v>
      </c>
      <c r="J4402" t="s">
        <v>55</v>
      </c>
      <c r="K4402" t="s">
        <v>3345</v>
      </c>
      <c r="L4402">
        <v>95412</v>
      </c>
      <c r="M4402">
        <v>38.731054999999998</v>
      </c>
      <c r="N4402">
        <v>-123.316553</v>
      </c>
      <c r="O4402">
        <v>747</v>
      </c>
      <c r="P4402" t="s">
        <v>57</v>
      </c>
      <c r="Q4402" t="s">
        <v>52</v>
      </c>
      <c r="R4402">
        <v>0</v>
      </c>
      <c r="S4402">
        <v>6</v>
      </c>
      <c r="T4402" t="s">
        <v>58</v>
      </c>
      <c r="U4402" t="s">
        <v>52</v>
      </c>
      <c r="V4402">
        <v>0</v>
      </c>
      <c r="W4402" t="s">
        <v>52</v>
      </c>
      <c r="X4402" t="s">
        <v>53</v>
      </c>
      <c r="Y4402" t="s">
        <v>110</v>
      </c>
      <c r="Z4402">
        <v>52</v>
      </c>
      <c r="AA4402" t="s">
        <v>53</v>
      </c>
      <c r="AB4402" t="s">
        <v>53</v>
      </c>
      <c r="AC4402" t="s">
        <v>53</v>
      </c>
      <c r="AD4402" t="s">
        <v>53</v>
      </c>
      <c r="AE4402" t="s">
        <v>53</v>
      </c>
      <c r="AF4402" t="s">
        <v>53</v>
      </c>
      <c r="AG4402" t="s">
        <v>53</v>
      </c>
      <c r="AH4402" t="s">
        <v>52</v>
      </c>
      <c r="AI4402" t="s">
        <v>334</v>
      </c>
      <c r="AJ4402" t="s">
        <v>53</v>
      </c>
      <c r="AK4402" t="s">
        <v>87</v>
      </c>
      <c r="AL4402">
        <v>63.4</v>
      </c>
      <c r="AM4402">
        <v>348.8</v>
      </c>
      <c r="AN4402">
        <v>0</v>
      </c>
      <c r="AO4402">
        <v>10</v>
      </c>
      <c r="AP4402">
        <v>0</v>
      </c>
      <c r="AQ4402">
        <v>358.8</v>
      </c>
      <c r="AR4402">
        <v>4</v>
      </c>
      <c r="AS4402" t="s">
        <v>881</v>
      </c>
      <c r="AT4402" t="s">
        <v>52</v>
      </c>
      <c r="AU4402">
        <v>48</v>
      </c>
      <c r="AV4402">
        <v>3909</v>
      </c>
      <c r="AY4402" t="str">
        <f>IF(AND(Table1[[#This Row],[Contract]]="Month-to-Month", Table1[[#This Row],[Tenure in Months]]&lt;6, Table1[[#This Row],[Payment Method]]="Bank Withdrawal"), "High Risk", IF(OR(Table1[[#This Row],[Contract]]="Month-to-Month", Table1[[#This Row],[Tenure in Months]]&lt;12), "Medium Risk", "Low Risk"))</f>
        <v>Medium Risk</v>
      </c>
    </row>
    <row r="4403" spans="1:51" x14ac:dyDescent="0.35">
      <c r="A4403" t="s">
        <v>5603</v>
      </c>
      <c r="B4403" t="s">
        <v>51</v>
      </c>
      <c r="C4403">
        <v>46</v>
      </c>
      <c r="D4403" t="s">
        <v>52</v>
      </c>
      <c r="E4403" t="s">
        <v>52</v>
      </c>
      <c r="F4403" t="s">
        <v>52</v>
      </c>
      <c r="G4403" t="s">
        <v>52</v>
      </c>
      <c r="H4403">
        <v>0</v>
      </c>
      <c r="I4403" t="s">
        <v>54</v>
      </c>
      <c r="J4403" t="s">
        <v>55</v>
      </c>
      <c r="K4403" t="s">
        <v>4458</v>
      </c>
      <c r="L4403">
        <v>95415</v>
      </c>
      <c r="M4403">
        <v>39.025866999999998</v>
      </c>
      <c r="N4403">
        <v>-123.38154400000001</v>
      </c>
      <c r="O4403">
        <v>1374</v>
      </c>
      <c r="P4403" t="s">
        <v>57</v>
      </c>
      <c r="Q4403" t="s">
        <v>52</v>
      </c>
      <c r="R4403">
        <v>0</v>
      </c>
      <c r="S4403">
        <v>71</v>
      </c>
      <c r="T4403" t="s">
        <v>58</v>
      </c>
      <c r="U4403" t="s">
        <v>52</v>
      </c>
      <c r="V4403">
        <v>0</v>
      </c>
      <c r="W4403" t="s">
        <v>52</v>
      </c>
      <c r="X4403" t="s">
        <v>53</v>
      </c>
      <c r="Y4403" t="s">
        <v>59</v>
      </c>
      <c r="Z4403">
        <v>20</v>
      </c>
      <c r="AA4403" t="s">
        <v>53</v>
      </c>
      <c r="AB4403" t="s">
        <v>53</v>
      </c>
      <c r="AC4403" t="s">
        <v>53</v>
      </c>
      <c r="AD4403" t="s">
        <v>53</v>
      </c>
      <c r="AE4403" t="s">
        <v>53</v>
      </c>
      <c r="AF4403" t="s">
        <v>52</v>
      </c>
      <c r="AG4403" t="s">
        <v>52</v>
      </c>
      <c r="AH4403" t="s">
        <v>53</v>
      </c>
      <c r="AI4403" t="s">
        <v>334</v>
      </c>
      <c r="AJ4403" t="s">
        <v>52</v>
      </c>
      <c r="AK4403" t="s">
        <v>61</v>
      </c>
      <c r="AL4403">
        <v>53.95</v>
      </c>
      <c r="AM4403">
        <v>3888.65</v>
      </c>
      <c r="AN4403">
        <v>0</v>
      </c>
      <c r="AO4403">
        <v>0</v>
      </c>
      <c r="AP4403">
        <v>0</v>
      </c>
      <c r="AQ4403">
        <v>3888.65</v>
      </c>
      <c r="AR4403">
        <v>3</v>
      </c>
      <c r="AS4403" t="s">
        <v>881</v>
      </c>
      <c r="AT4403" t="s">
        <v>52</v>
      </c>
      <c r="AU4403">
        <v>76</v>
      </c>
      <c r="AV4403">
        <v>4094</v>
      </c>
      <c r="AY4403" t="str">
        <f>IF(AND(Table1[[#This Row],[Contract]]="Month-to-Month", Table1[[#This Row],[Tenure in Months]]&lt;6, Table1[[#This Row],[Payment Method]]="Bank Withdrawal"), "High Risk", IF(OR(Table1[[#This Row],[Contract]]="Month-to-Month", Table1[[#This Row],[Tenure in Months]]&lt;12), "Medium Risk", "Low Risk"))</f>
        <v>Low Risk</v>
      </c>
    </row>
    <row r="4404" spans="1:51" x14ac:dyDescent="0.35">
      <c r="A4404" t="s">
        <v>5604</v>
      </c>
      <c r="B4404" t="s">
        <v>66</v>
      </c>
      <c r="C4404">
        <v>39</v>
      </c>
      <c r="D4404" t="s">
        <v>52</v>
      </c>
      <c r="E4404" t="s">
        <v>52</v>
      </c>
      <c r="F4404" t="s">
        <v>53</v>
      </c>
      <c r="G4404" t="s">
        <v>53</v>
      </c>
      <c r="H4404">
        <v>2</v>
      </c>
      <c r="I4404" t="s">
        <v>54</v>
      </c>
      <c r="J4404" t="s">
        <v>55</v>
      </c>
      <c r="K4404" t="s">
        <v>2173</v>
      </c>
      <c r="L4404">
        <v>95420</v>
      </c>
      <c r="M4404">
        <v>39.361283</v>
      </c>
      <c r="N4404">
        <v>-123.784599</v>
      </c>
      <c r="O4404">
        <v>333</v>
      </c>
      <c r="P4404" t="s">
        <v>57</v>
      </c>
      <c r="Q4404" t="s">
        <v>53</v>
      </c>
      <c r="R4404">
        <v>8</v>
      </c>
      <c r="S4404">
        <v>72</v>
      </c>
      <c r="T4404" t="s">
        <v>58</v>
      </c>
      <c r="U4404" t="s">
        <v>53</v>
      </c>
      <c r="V4404">
        <v>18.739999999999998</v>
      </c>
      <c r="W4404" t="s">
        <v>53</v>
      </c>
      <c r="X4404" t="s">
        <v>53</v>
      </c>
      <c r="Y4404" t="s">
        <v>68</v>
      </c>
      <c r="Z4404">
        <v>19</v>
      </c>
      <c r="AA4404" t="s">
        <v>53</v>
      </c>
      <c r="AB4404" t="s">
        <v>53</v>
      </c>
      <c r="AC4404" t="s">
        <v>52</v>
      </c>
      <c r="AD4404" t="s">
        <v>52</v>
      </c>
      <c r="AE4404" t="s">
        <v>53</v>
      </c>
      <c r="AF4404" t="s">
        <v>52</v>
      </c>
      <c r="AG4404" t="s">
        <v>52</v>
      </c>
      <c r="AH4404" t="s">
        <v>53</v>
      </c>
      <c r="AI4404" t="s">
        <v>334</v>
      </c>
      <c r="AJ4404" t="s">
        <v>53</v>
      </c>
      <c r="AK4404" t="s">
        <v>61</v>
      </c>
      <c r="AL4404">
        <v>95.1</v>
      </c>
      <c r="AM4404">
        <v>6843.15</v>
      </c>
      <c r="AN4404">
        <v>0</v>
      </c>
      <c r="AO4404">
        <v>0</v>
      </c>
      <c r="AP4404">
        <v>1349.28</v>
      </c>
      <c r="AQ4404">
        <v>8192.43</v>
      </c>
      <c r="AR4404">
        <v>3</v>
      </c>
      <c r="AS4404" t="s">
        <v>881</v>
      </c>
      <c r="AT4404" t="s">
        <v>52</v>
      </c>
      <c r="AU4404">
        <v>25</v>
      </c>
      <c r="AV4404">
        <v>5584</v>
      </c>
      <c r="AY4404" t="str">
        <f>IF(AND(Table1[[#This Row],[Contract]]="Month-to-Month", Table1[[#This Row],[Tenure in Months]]&lt;6, Table1[[#This Row],[Payment Method]]="Bank Withdrawal"), "High Risk", IF(OR(Table1[[#This Row],[Contract]]="Month-to-Month", Table1[[#This Row],[Tenure in Months]]&lt;12), "Medium Risk", "Low Risk"))</f>
        <v>Low Risk</v>
      </c>
    </row>
    <row r="4405" spans="1:51" x14ac:dyDescent="0.35">
      <c r="A4405" t="s">
        <v>5605</v>
      </c>
      <c r="B4405" t="s">
        <v>51</v>
      </c>
      <c r="C4405">
        <v>19</v>
      </c>
      <c r="D4405" t="s">
        <v>53</v>
      </c>
      <c r="E4405" t="s">
        <v>52</v>
      </c>
      <c r="F4405" t="s">
        <v>53</v>
      </c>
      <c r="G4405" t="s">
        <v>53</v>
      </c>
      <c r="H4405">
        <v>3</v>
      </c>
      <c r="I4405" t="s">
        <v>54</v>
      </c>
      <c r="J4405" t="s">
        <v>55</v>
      </c>
      <c r="K4405" t="s">
        <v>791</v>
      </c>
      <c r="L4405">
        <v>95422</v>
      </c>
      <c r="M4405">
        <v>38.965803999999999</v>
      </c>
      <c r="N4405">
        <v>-122.63177899999999</v>
      </c>
      <c r="O4405">
        <v>13485</v>
      </c>
      <c r="P4405" t="s">
        <v>57</v>
      </c>
      <c r="Q4405" t="s">
        <v>53</v>
      </c>
      <c r="R4405">
        <v>7</v>
      </c>
      <c r="S4405">
        <v>12</v>
      </c>
      <c r="T4405" t="s">
        <v>72</v>
      </c>
      <c r="U4405" t="s">
        <v>52</v>
      </c>
      <c r="V4405">
        <v>0</v>
      </c>
      <c r="W4405" t="s">
        <v>52</v>
      </c>
      <c r="X4405" t="s">
        <v>53</v>
      </c>
      <c r="Y4405" t="s">
        <v>59</v>
      </c>
      <c r="Z4405">
        <v>73</v>
      </c>
      <c r="AA4405" t="s">
        <v>52</v>
      </c>
      <c r="AB4405" t="s">
        <v>53</v>
      </c>
      <c r="AC4405" t="s">
        <v>52</v>
      </c>
      <c r="AD4405" t="s">
        <v>53</v>
      </c>
      <c r="AE4405" t="s">
        <v>52</v>
      </c>
      <c r="AF4405" t="s">
        <v>52</v>
      </c>
      <c r="AG4405" t="s">
        <v>52</v>
      </c>
      <c r="AH4405" t="s">
        <v>53</v>
      </c>
      <c r="AI4405" t="s">
        <v>60</v>
      </c>
      <c r="AJ4405" t="s">
        <v>52</v>
      </c>
      <c r="AK4405" t="s">
        <v>87</v>
      </c>
      <c r="AL4405">
        <v>35.5</v>
      </c>
      <c r="AM4405">
        <v>432.25</v>
      </c>
      <c r="AN4405">
        <v>0</v>
      </c>
      <c r="AO4405">
        <v>0</v>
      </c>
      <c r="AP4405">
        <v>0</v>
      </c>
      <c r="AQ4405">
        <v>432.25</v>
      </c>
      <c r="AR4405">
        <v>4</v>
      </c>
      <c r="AS4405" t="s">
        <v>881</v>
      </c>
      <c r="AT4405" t="s">
        <v>52</v>
      </c>
      <c r="AU4405">
        <v>75</v>
      </c>
      <c r="AV4405">
        <v>2562</v>
      </c>
      <c r="AY4405" t="str">
        <f>IF(AND(Table1[[#This Row],[Contract]]="Month-to-Month", Table1[[#This Row],[Tenure in Months]]&lt;6, Table1[[#This Row],[Payment Method]]="Bank Withdrawal"), "High Risk", IF(OR(Table1[[#This Row],[Contract]]="Month-to-Month", Table1[[#This Row],[Tenure in Months]]&lt;12), "Medium Risk", "Low Risk"))</f>
        <v>Medium Risk</v>
      </c>
    </row>
    <row r="4406" spans="1:51" x14ac:dyDescent="0.35">
      <c r="A4406" t="s">
        <v>5606</v>
      </c>
      <c r="B4406" t="s">
        <v>66</v>
      </c>
      <c r="C4406">
        <v>49</v>
      </c>
      <c r="D4406" t="s">
        <v>52</v>
      </c>
      <c r="E4406" t="s">
        <v>52</v>
      </c>
      <c r="F4406" t="s">
        <v>53</v>
      </c>
      <c r="G4406" t="s">
        <v>52</v>
      </c>
      <c r="H4406">
        <v>0</v>
      </c>
      <c r="I4406" t="s">
        <v>54</v>
      </c>
      <c r="J4406" t="s">
        <v>55</v>
      </c>
      <c r="K4406" t="s">
        <v>2176</v>
      </c>
      <c r="L4406">
        <v>95425</v>
      </c>
      <c r="M4406">
        <v>38.801935999999998</v>
      </c>
      <c r="N4406">
        <v>-122.938935</v>
      </c>
      <c r="O4406">
        <v>9210</v>
      </c>
      <c r="P4406" t="s">
        <v>57</v>
      </c>
      <c r="Q4406" t="s">
        <v>53</v>
      </c>
      <c r="R4406">
        <v>7</v>
      </c>
      <c r="S4406">
        <v>21</v>
      </c>
      <c r="T4406" t="s">
        <v>72</v>
      </c>
      <c r="U4406" t="s">
        <v>53</v>
      </c>
      <c r="V4406">
        <v>14.51</v>
      </c>
      <c r="W4406" t="s">
        <v>52</v>
      </c>
      <c r="X4406" t="s">
        <v>53</v>
      </c>
      <c r="Y4406" t="s">
        <v>68</v>
      </c>
      <c r="Z4406">
        <v>20</v>
      </c>
      <c r="AA4406" t="s">
        <v>52</v>
      </c>
      <c r="AB4406" t="s">
        <v>52</v>
      </c>
      <c r="AC4406" t="s">
        <v>53</v>
      </c>
      <c r="AD4406" t="s">
        <v>53</v>
      </c>
      <c r="AE4406" t="s">
        <v>52</v>
      </c>
      <c r="AF4406" t="s">
        <v>52</v>
      </c>
      <c r="AG4406" t="s">
        <v>52</v>
      </c>
      <c r="AH4406" t="s">
        <v>53</v>
      </c>
      <c r="AI4406" t="s">
        <v>124</v>
      </c>
      <c r="AJ4406" t="s">
        <v>52</v>
      </c>
      <c r="AK4406" t="s">
        <v>61</v>
      </c>
      <c r="AL4406">
        <v>79.2</v>
      </c>
      <c r="AM4406">
        <v>1742.45</v>
      </c>
      <c r="AN4406">
        <v>0</v>
      </c>
      <c r="AO4406">
        <v>0</v>
      </c>
      <c r="AP4406">
        <v>304.70999999999998</v>
      </c>
      <c r="AQ4406">
        <v>2047.16</v>
      </c>
      <c r="AR4406">
        <v>3</v>
      </c>
      <c r="AS4406" t="s">
        <v>881</v>
      </c>
      <c r="AT4406" t="s">
        <v>52</v>
      </c>
      <c r="AU4406">
        <v>24</v>
      </c>
      <c r="AV4406">
        <v>4900</v>
      </c>
      <c r="AY4406" t="str">
        <f>IF(AND(Table1[[#This Row],[Contract]]="Month-to-Month", Table1[[#This Row],[Tenure in Months]]&lt;6, Table1[[#This Row],[Payment Method]]="Bank Withdrawal"), "High Risk", IF(OR(Table1[[#This Row],[Contract]]="Month-to-Month", Table1[[#This Row],[Tenure in Months]]&lt;12), "Medium Risk", "Low Risk"))</f>
        <v>Low Risk</v>
      </c>
    </row>
    <row r="4407" spans="1:51" x14ac:dyDescent="0.35">
      <c r="A4407" t="s">
        <v>5607</v>
      </c>
      <c r="B4407" t="s">
        <v>66</v>
      </c>
      <c r="C4407">
        <v>39</v>
      </c>
      <c r="D4407" t="s">
        <v>52</v>
      </c>
      <c r="E4407" t="s">
        <v>52</v>
      </c>
      <c r="F4407" t="s">
        <v>53</v>
      </c>
      <c r="G4407" t="s">
        <v>53</v>
      </c>
      <c r="H4407">
        <v>2</v>
      </c>
      <c r="I4407" t="s">
        <v>54</v>
      </c>
      <c r="J4407" t="s">
        <v>55</v>
      </c>
      <c r="K4407" t="s">
        <v>604</v>
      </c>
      <c r="L4407">
        <v>95426</v>
      </c>
      <c r="M4407">
        <v>38.838087999999999</v>
      </c>
      <c r="N4407">
        <v>-122.73202999999999</v>
      </c>
      <c r="O4407">
        <v>1591</v>
      </c>
      <c r="P4407" t="s">
        <v>57</v>
      </c>
      <c r="Q4407" t="s">
        <v>53</v>
      </c>
      <c r="R4407">
        <v>3</v>
      </c>
      <c r="S4407">
        <v>6</v>
      </c>
      <c r="T4407" t="s">
        <v>58</v>
      </c>
      <c r="U4407" t="s">
        <v>53</v>
      </c>
      <c r="V4407">
        <v>49.45</v>
      </c>
      <c r="W4407" t="s">
        <v>52</v>
      </c>
      <c r="X4407" t="s">
        <v>53</v>
      </c>
      <c r="Y4407" t="s">
        <v>59</v>
      </c>
      <c r="Z4407">
        <v>10</v>
      </c>
      <c r="AA4407" t="s">
        <v>52</v>
      </c>
      <c r="AB4407" t="s">
        <v>52</v>
      </c>
      <c r="AC4407" t="s">
        <v>52</v>
      </c>
      <c r="AD4407" t="s">
        <v>53</v>
      </c>
      <c r="AE4407" t="s">
        <v>52</v>
      </c>
      <c r="AF4407" t="s">
        <v>52</v>
      </c>
      <c r="AG4407" t="s">
        <v>52</v>
      </c>
      <c r="AH4407" t="s">
        <v>53</v>
      </c>
      <c r="AI4407" t="s">
        <v>60</v>
      </c>
      <c r="AJ4407" t="s">
        <v>53</v>
      </c>
      <c r="AK4407" t="s">
        <v>69</v>
      </c>
      <c r="AL4407">
        <v>48.8</v>
      </c>
      <c r="AM4407">
        <v>297.35000000000002</v>
      </c>
      <c r="AN4407">
        <v>0</v>
      </c>
      <c r="AO4407">
        <v>0</v>
      </c>
      <c r="AP4407">
        <v>296.7</v>
      </c>
      <c r="AQ4407">
        <v>594.04999999999995</v>
      </c>
      <c r="AR4407">
        <v>4</v>
      </c>
      <c r="AS4407" t="s">
        <v>881</v>
      </c>
      <c r="AT4407" t="s">
        <v>52</v>
      </c>
      <c r="AU4407">
        <v>45</v>
      </c>
      <c r="AV4407">
        <v>4538</v>
      </c>
      <c r="AY4407" t="str">
        <f>IF(AND(Table1[[#This Row],[Contract]]="Month-to-Month", Table1[[#This Row],[Tenure in Months]]&lt;6, Table1[[#This Row],[Payment Method]]="Bank Withdrawal"), "High Risk", IF(OR(Table1[[#This Row],[Contract]]="Month-to-Month", Table1[[#This Row],[Tenure in Months]]&lt;12), "Medium Risk", "Low Risk"))</f>
        <v>Medium Risk</v>
      </c>
    </row>
    <row r="4408" spans="1:51" x14ac:dyDescent="0.35">
      <c r="A4408" t="s">
        <v>5608</v>
      </c>
      <c r="B4408" t="s">
        <v>66</v>
      </c>
      <c r="C4408">
        <v>38</v>
      </c>
      <c r="D4408" t="s">
        <v>52</v>
      </c>
      <c r="E4408" t="s">
        <v>52</v>
      </c>
      <c r="F4408" t="s">
        <v>52</v>
      </c>
      <c r="G4408" t="s">
        <v>52</v>
      </c>
      <c r="H4408">
        <v>0</v>
      </c>
      <c r="I4408" t="s">
        <v>54</v>
      </c>
      <c r="J4408" t="s">
        <v>55</v>
      </c>
      <c r="K4408" t="s">
        <v>1073</v>
      </c>
      <c r="L4408">
        <v>95429</v>
      </c>
      <c r="M4408">
        <v>39.756048999999997</v>
      </c>
      <c r="N4408">
        <v>-123.358701</v>
      </c>
      <c r="O4408">
        <v>91</v>
      </c>
      <c r="P4408" t="s">
        <v>57</v>
      </c>
      <c r="Q4408" t="s">
        <v>52</v>
      </c>
      <c r="R4408">
        <v>0</v>
      </c>
      <c r="S4408">
        <v>43</v>
      </c>
      <c r="T4408" t="s">
        <v>58</v>
      </c>
      <c r="U4408" t="s">
        <v>53</v>
      </c>
      <c r="V4408">
        <v>1.6</v>
      </c>
      <c r="W4408" t="s">
        <v>52</v>
      </c>
      <c r="X4408" t="s">
        <v>53</v>
      </c>
      <c r="Y4408" t="s">
        <v>59</v>
      </c>
      <c r="Z4408">
        <v>19</v>
      </c>
      <c r="AA4408" t="s">
        <v>52</v>
      </c>
      <c r="AB4408" t="s">
        <v>53</v>
      </c>
      <c r="AC4408" t="s">
        <v>52</v>
      </c>
      <c r="AD4408" t="s">
        <v>53</v>
      </c>
      <c r="AE4408" t="s">
        <v>52</v>
      </c>
      <c r="AF4408" t="s">
        <v>52</v>
      </c>
      <c r="AG4408" t="s">
        <v>52</v>
      </c>
      <c r="AH4408" t="s">
        <v>52</v>
      </c>
      <c r="AI4408" t="s">
        <v>124</v>
      </c>
      <c r="AJ4408" t="s">
        <v>52</v>
      </c>
      <c r="AK4408" t="s">
        <v>61</v>
      </c>
      <c r="AL4408">
        <v>55.45</v>
      </c>
      <c r="AM4408">
        <v>2444.25</v>
      </c>
      <c r="AN4408">
        <v>0</v>
      </c>
      <c r="AO4408">
        <v>130</v>
      </c>
      <c r="AP4408">
        <v>68.8</v>
      </c>
      <c r="AQ4408">
        <v>2643.05</v>
      </c>
      <c r="AR4408">
        <v>4</v>
      </c>
      <c r="AS4408" t="s">
        <v>881</v>
      </c>
      <c r="AT4408" t="s">
        <v>52</v>
      </c>
      <c r="AU4408">
        <v>48</v>
      </c>
      <c r="AV4408">
        <v>3350</v>
      </c>
      <c r="AY4408" t="str">
        <f>IF(AND(Table1[[#This Row],[Contract]]="Month-to-Month", Table1[[#This Row],[Tenure in Months]]&lt;6, Table1[[#This Row],[Payment Method]]="Bank Withdrawal"), "High Risk", IF(OR(Table1[[#This Row],[Contract]]="Month-to-Month", Table1[[#This Row],[Tenure in Months]]&lt;12), "Medium Risk", "Low Risk"))</f>
        <v>Low Risk</v>
      </c>
    </row>
    <row r="4409" spans="1:51" x14ac:dyDescent="0.35">
      <c r="A4409" t="s">
        <v>5609</v>
      </c>
      <c r="B4409" t="s">
        <v>66</v>
      </c>
      <c r="C4409">
        <v>53</v>
      </c>
      <c r="D4409" t="s">
        <v>52</v>
      </c>
      <c r="E4409" t="s">
        <v>52</v>
      </c>
      <c r="F4409" t="s">
        <v>53</v>
      </c>
      <c r="G4409" t="s">
        <v>53</v>
      </c>
      <c r="H4409">
        <v>1</v>
      </c>
      <c r="I4409" t="s">
        <v>54</v>
      </c>
      <c r="J4409" t="s">
        <v>55</v>
      </c>
      <c r="K4409" t="s">
        <v>4463</v>
      </c>
      <c r="L4409">
        <v>95430</v>
      </c>
      <c r="M4409">
        <v>38.445602999999998</v>
      </c>
      <c r="N4409">
        <v>-123.063756</v>
      </c>
      <c r="O4409">
        <v>187</v>
      </c>
      <c r="P4409" t="s">
        <v>57</v>
      </c>
      <c r="Q4409" t="s">
        <v>53</v>
      </c>
      <c r="R4409">
        <v>9</v>
      </c>
      <c r="S4409">
        <v>35</v>
      </c>
      <c r="T4409" t="s">
        <v>58</v>
      </c>
      <c r="U4409" t="s">
        <v>53</v>
      </c>
      <c r="V4409">
        <v>32.75</v>
      </c>
      <c r="W4409" t="s">
        <v>53</v>
      </c>
      <c r="X4409" t="s">
        <v>52</v>
      </c>
      <c r="Y4409" t="s">
        <v>58</v>
      </c>
      <c r="Z4409">
        <v>0</v>
      </c>
      <c r="AA4409" t="s">
        <v>52</v>
      </c>
      <c r="AB4409" t="s">
        <v>52</v>
      </c>
      <c r="AC4409" t="s">
        <v>52</v>
      </c>
      <c r="AD4409" t="s">
        <v>52</v>
      </c>
      <c r="AE4409" t="s">
        <v>52</v>
      </c>
      <c r="AF4409" t="s">
        <v>52</v>
      </c>
      <c r="AG4409" t="s">
        <v>52</v>
      </c>
      <c r="AH4409" t="s">
        <v>52</v>
      </c>
      <c r="AI4409" t="s">
        <v>334</v>
      </c>
      <c r="AJ4409" t="s">
        <v>53</v>
      </c>
      <c r="AK4409" t="s">
        <v>69</v>
      </c>
      <c r="AL4409">
        <v>25.4</v>
      </c>
      <c r="AM4409">
        <v>949.8</v>
      </c>
      <c r="AN4409">
        <v>0</v>
      </c>
      <c r="AO4409">
        <v>0</v>
      </c>
      <c r="AP4409">
        <v>1146.25</v>
      </c>
      <c r="AQ4409">
        <v>2096.0500000000002</v>
      </c>
      <c r="AR4409">
        <v>3</v>
      </c>
      <c r="AS4409" t="s">
        <v>881</v>
      </c>
      <c r="AT4409" t="s">
        <v>52</v>
      </c>
      <c r="AU4409">
        <v>38</v>
      </c>
      <c r="AV4409">
        <v>5070</v>
      </c>
      <c r="AY4409" t="str">
        <f>IF(AND(Table1[[#This Row],[Contract]]="Month-to-Month", Table1[[#This Row],[Tenure in Months]]&lt;6, Table1[[#This Row],[Payment Method]]="Bank Withdrawal"), "High Risk", IF(OR(Table1[[#This Row],[Contract]]="Month-to-Month", Table1[[#This Row],[Tenure in Months]]&lt;12), "Medium Risk", "Low Risk"))</f>
        <v>Low Risk</v>
      </c>
    </row>
    <row r="4410" spans="1:51" x14ac:dyDescent="0.35">
      <c r="A4410" t="s">
        <v>5610</v>
      </c>
      <c r="B4410" t="s">
        <v>51</v>
      </c>
      <c r="C4410">
        <v>57</v>
      </c>
      <c r="D4410" t="s">
        <v>52</v>
      </c>
      <c r="E4410" t="s">
        <v>52</v>
      </c>
      <c r="F4410" t="s">
        <v>52</v>
      </c>
      <c r="G4410" t="s">
        <v>52</v>
      </c>
      <c r="H4410">
        <v>0</v>
      </c>
      <c r="I4410" t="s">
        <v>54</v>
      </c>
      <c r="J4410" t="s">
        <v>55</v>
      </c>
      <c r="K4410" t="s">
        <v>4466</v>
      </c>
      <c r="L4410">
        <v>95436</v>
      </c>
      <c r="M4410">
        <v>38.499302</v>
      </c>
      <c r="N4410">
        <v>-122.92444</v>
      </c>
      <c r="O4410">
        <v>6216</v>
      </c>
      <c r="P4410" t="s">
        <v>57</v>
      </c>
      <c r="Q4410" t="s">
        <v>52</v>
      </c>
      <c r="R4410">
        <v>0</v>
      </c>
      <c r="S4410">
        <v>52</v>
      </c>
      <c r="T4410" t="s">
        <v>58</v>
      </c>
      <c r="U4410" t="s">
        <v>52</v>
      </c>
      <c r="V4410">
        <v>0</v>
      </c>
      <c r="W4410" t="s">
        <v>52</v>
      </c>
      <c r="X4410" t="s">
        <v>53</v>
      </c>
      <c r="Y4410" t="s">
        <v>59</v>
      </c>
      <c r="Z4410">
        <v>18</v>
      </c>
      <c r="AA4410" t="s">
        <v>53</v>
      </c>
      <c r="AB4410" t="s">
        <v>53</v>
      </c>
      <c r="AC4410" t="s">
        <v>53</v>
      </c>
      <c r="AD4410" t="s">
        <v>53</v>
      </c>
      <c r="AE4410" t="s">
        <v>53</v>
      </c>
      <c r="AF4410" t="s">
        <v>53</v>
      </c>
      <c r="AG4410" t="s">
        <v>53</v>
      </c>
      <c r="AH4410" t="s">
        <v>53</v>
      </c>
      <c r="AI4410" t="s">
        <v>334</v>
      </c>
      <c r="AJ4410" t="s">
        <v>52</v>
      </c>
      <c r="AK4410" t="s">
        <v>69</v>
      </c>
      <c r="AL4410">
        <v>63.9</v>
      </c>
      <c r="AM4410">
        <v>3334.95</v>
      </c>
      <c r="AN4410">
        <v>0</v>
      </c>
      <c r="AO4410">
        <v>0</v>
      </c>
      <c r="AP4410">
        <v>0</v>
      </c>
      <c r="AQ4410">
        <v>3334.95</v>
      </c>
      <c r="AR4410">
        <v>4</v>
      </c>
      <c r="AS4410" t="s">
        <v>881</v>
      </c>
      <c r="AT4410" t="s">
        <v>52</v>
      </c>
      <c r="AU4410">
        <v>36</v>
      </c>
      <c r="AV4410">
        <v>5380</v>
      </c>
      <c r="AY4410" t="str">
        <f>IF(AND(Table1[[#This Row],[Contract]]="Month-to-Month", Table1[[#This Row],[Tenure in Months]]&lt;6, Table1[[#This Row],[Payment Method]]="Bank Withdrawal"), "High Risk", IF(OR(Table1[[#This Row],[Contract]]="Month-to-Month", Table1[[#This Row],[Tenure in Months]]&lt;12), "Medium Risk", "Low Risk"))</f>
        <v>Low Risk</v>
      </c>
    </row>
    <row r="4411" spans="1:51" x14ac:dyDescent="0.35">
      <c r="A4411" t="s">
        <v>5611</v>
      </c>
      <c r="B4411" t="s">
        <v>51</v>
      </c>
      <c r="C4411">
        <v>43</v>
      </c>
      <c r="D4411" t="s">
        <v>52</v>
      </c>
      <c r="E4411" t="s">
        <v>52</v>
      </c>
      <c r="F4411" t="s">
        <v>52</v>
      </c>
      <c r="G4411" t="s">
        <v>52</v>
      </c>
      <c r="H4411">
        <v>0</v>
      </c>
      <c r="I4411" t="s">
        <v>54</v>
      </c>
      <c r="J4411" t="s">
        <v>55</v>
      </c>
      <c r="K4411" t="s">
        <v>4468</v>
      </c>
      <c r="L4411">
        <v>95437</v>
      </c>
      <c r="M4411">
        <v>39.455554999999997</v>
      </c>
      <c r="N4411">
        <v>-123.68397899999999</v>
      </c>
      <c r="O4411">
        <v>14417</v>
      </c>
      <c r="P4411" t="s">
        <v>57</v>
      </c>
      <c r="Q4411" t="s">
        <v>52</v>
      </c>
      <c r="R4411">
        <v>0</v>
      </c>
      <c r="S4411">
        <v>32</v>
      </c>
      <c r="T4411" t="s">
        <v>58</v>
      </c>
      <c r="U4411" t="s">
        <v>53</v>
      </c>
      <c r="V4411">
        <v>15.52</v>
      </c>
      <c r="W4411" t="s">
        <v>52</v>
      </c>
      <c r="X4411" t="s">
        <v>53</v>
      </c>
      <c r="Y4411" t="s">
        <v>59</v>
      </c>
      <c r="Z4411">
        <v>12</v>
      </c>
      <c r="AA4411" t="s">
        <v>52</v>
      </c>
      <c r="AB4411" t="s">
        <v>52</v>
      </c>
      <c r="AC4411" t="s">
        <v>52</v>
      </c>
      <c r="AD4411" t="s">
        <v>52</v>
      </c>
      <c r="AE4411" t="s">
        <v>53</v>
      </c>
      <c r="AF4411" t="s">
        <v>53</v>
      </c>
      <c r="AG4411" t="s">
        <v>53</v>
      </c>
      <c r="AH4411" t="s">
        <v>53</v>
      </c>
      <c r="AI4411" t="s">
        <v>124</v>
      </c>
      <c r="AJ4411" t="s">
        <v>53</v>
      </c>
      <c r="AK4411" t="s">
        <v>61</v>
      </c>
      <c r="AL4411">
        <v>64.849999999999994</v>
      </c>
      <c r="AM4411">
        <v>2010.95</v>
      </c>
      <c r="AN4411">
        <v>0</v>
      </c>
      <c r="AO4411">
        <v>0</v>
      </c>
      <c r="AP4411">
        <v>496.64</v>
      </c>
      <c r="AQ4411">
        <v>2507.59</v>
      </c>
      <c r="AR4411">
        <v>5</v>
      </c>
      <c r="AS4411" t="s">
        <v>881</v>
      </c>
      <c r="AT4411" t="s">
        <v>52</v>
      </c>
      <c r="AU4411">
        <v>29</v>
      </c>
      <c r="AV4411">
        <v>4895</v>
      </c>
      <c r="AY4411" t="str">
        <f>IF(AND(Table1[[#This Row],[Contract]]="Month-to-Month", Table1[[#This Row],[Tenure in Months]]&lt;6, Table1[[#This Row],[Payment Method]]="Bank Withdrawal"), "High Risk", IF(OR(Table1[[#This Row],[Contract]]="Month-to-Month", Table1[[#This Row],[Tenure in Months]]&lt;12), "Medium Risk", "Low Risk"))</f>
        <v>Low Risk</v>
      </c>
    </row>
    <row r="4412" spans="1:51" x14ac:dyDescent="0.35">
      <c r="A4412" t="s">
        <v>5612</v>
      </c>
      <c r="B4412" t="s">
        <v>66</v>
      </c>
      <c r="C4412">
        <v>61</v>
      </c>
      <c r="D4412" t="s">
        <v>52</v>
      </c>
      <c r="E4412" t="s">
        <v>52</v>
      </c>
      <c r="F4412" t="s">
        <v>53</v>
      </c>
      <c r="G4412" t="s">
        <v>53</v>
      </c>
      <c r="H4412">
        <v>3</v>
      </c>
      <c r="I4412" t="s">
        <v>54</v>
      </c>
      <c r="J4412" t="s">
        <v>55</v>
      </c>
      <c r="K4412" t="s">
        <v>228</v>
      </c>
      <c r="L4412">
        <v>95439</v>
      </c>
      <c r="M4412">
        <v>38.493887999999998</v>
      </c>
      <c r="N4412">
        <v>-122.777141</v>
      </c>
      <c r="O4412">
        <v>476</v>
      </c>
      <c r="P4412" t="s">
        <v>57</v>
      </c>
      <c r="Q4412" t="s">
        <v>53</v>
      </c>
      <c r="R4412">
        <v>8</v>
      </c>
      <c r="S4412">
        <v>72</v>
      </c>
      <c r="T4412" t="s">
        <v>58</v>
      </c>
      <c r="U4412" t="s">
        <v>52</v>
      </c>
      <c r="V4412">
        <v>0</v>
      </c>
      <c r="W4412" t="s">
        <v>52</v>
      </c>
      <c r="X4412" t="s">
        <v>53</v>
      </c>
      <c r="Y4412" t="s">
        <v>59</v>
      </c>
      <c r="Z4412">
        <v>22</v>
      </c>
      <c r="AA4412" t="s">
        <v>53</v>
      </c>
      <c r="AB4412" t="s">
        <v>53</v>
      </c>
      <c r="AC4412" t="s">
        <v>53</v>
      </c>
      <c r="AD4412" t="s">
        <v>53</v>
      </c>
      <c r="AE4412" t="s">
        <v>53</v>
      </c>
      <c r="AF4412" t="s">
        <v>53</v>
      </c>
      <c r="AG4412" t="s">
        <v>53</v>
      </c>
      <c r="AH4412" t="s">
        <v>53</v>
      </c>
      <c r="AI4412" t="s">
        <v>334</v>
      </c>
      <c r="AJ4412" t="s">
        <v>53</v>
      </c>
      <c r="AK4412" t="s">
        <v>61</v>
      </c>
      <c r="AL4412">
        <v>63.8</v>
      </c>
      <c r="AM4412">
        <v>4684.3</v>
      </c>
      <c r="AN4412">
        <v>0</v>
      </c>
      <c r="AO4412">
        <v>0</v>
      </c>
      <c r="AP4412">
        <v>0</v>
      </c>
      <c r="AQ4412">
        <v>4684.3</v>
      </c>
      <c r="AR4412">
        <v>4</v>
      </c>
      <c r="AS4412" t="s">
        <v>881</v>
      </c>
      <c r="AT4412" t="s">
        <v>52</v>
      </c>
      <c r="AU4412">
        <v>32</v>
      </c>
      <c r="AV4412">
        <v>6107</v>
      </c>
      <c r="AY4412" t="str">
        <f>IF(AND(Table1[[#This Row],[Contract]]="Month-to-Month", Table1[[#This Row],[Tenure in Months]]&lt;6, Table1[[#This Row],[Payment Method]]="Bank Withdrawal"), "High Risk", IF(OR(Table1[[#This Row],[Contract]]="Month-to-Month", Table1[[#This Row],[Tenure in Months]]&lt;12), "Medium Risk", "Low Risk"))</f>
        <v>Low Risk</v>
      </c>
    </row>
    <row r="4413" spans="1:51" x14ac:dyDescent="0.35">
      <c r="A4413" t="s">
        <v>5613</v>
      </c>
      <c r="B4413" t="s">
        <v>51</v>
      </c>
      <c r="C4413">
        <v>31</v>
      </c>
      <c r="D4413" t="s">
        <v>52</v>
      </c>
      <c r="E4413" t="s">
        <v>52</v>
      </c>
      <c r="F4413" t="s">
        <v>52</v>
      </c>
      <c r="G4413" t="s">
        <v>52</v>
      </c>
      <c r="H4413">
        <v>0</v>
      </c>
      <c r="I4413" t="s">
        <v>54</v>
      </c>
      <c r="J4413" t="s">
        <v>55</v>
      </c>
      <c r="K4413" t="s">
        <v>4470</v>
      </c>
      <c r="L4413">
        <v>95441</v>
      </c>
      <c r="M4413">
        <v>38.731771000000002</v>
      </c>
      <c r="N4413">
        <v>-123.064272</v>
      </c>
      <c r="O4413">
        <v>2349</v>
      </c>
      <c r="P4413" t="s">
        <v>57</v>
      </c>
      <c r="Q4413" t="s">
        <v>52</v>
      </c>
      <c r="R4413">
        <v>0</v>
      </c>
      <c r="S4413">
        <v>51</v>
      </c>
      <c r="T4413" t="s">
        <v>58</v>
      </c>
      <c r="U4413" t="s">
        <v>52</v>
      </c>
      <c r="V4413">
        <v>0</v>
      </c>
      <c r="W4413" t="s">
        <v>52</v>
      </c>
      <c r="X4413" t="s">
        <v>53</v>
      </c>
      <c r="Y4413" t="s">
        <v>59</v>
      </c>
      <c r="Z4413">
        <v>2</v>
      </c>
      <c r="AA4413" t="s">
        <v>53</v>
      </c>
      <c r="AB4413" t="s">
        <v>52</v>
      </c>
      <c r="AC4413" t="s">
        <v>52</v>
      </c>
      <c r="AD4413" t="s">
        <v>53</v>
      </c>
      <c r="AE4413" t="s">
        <v>52</v>
      </c>
      <c r="AF4413" t="s">
        <v>53</v>
      </c>
      <c r="AG4413" t="s">
        <v>53</v>
      </c>
      <c r="AH4413" t="s">
        <v>53</v>
      </c>
      <c r="AI4413" t="s">
        <v>60</v>
      </c>
      <c r="AJ4413" t="s">
        <v>53</v>
      </c>
      <c r="AK4413" t="s">
        <v>69</v>
      </c>
      <c r="AL4413">
        <v>44.45</v>
      </c>
      <c r="AM4413">
        <v>2181.5500000000002</v>
      </c>
      <c r="AN4413">
        <v>0</v>
      </c>
      <c r="AO4413">
        <v>0</v>
      </c>
      <c r="AP4413">
        <v>0</v>
      </c>
      <c r="AQ4413">
        <v>2181.5500000000002</v>
      </c>
      <c r="AR4413">
        <v>4</v>
      </c>
      <c r="AS4413" t="s">
        <v>881</v>
      </c>
      <c r="AT4413" t="s">
        <v>52</v>
      </c>
      <c r="AU4413">
        <v>62</v>
      </c>
      <c r="AV4413">
        <v>6087</v>
      </c>
      <c r="AY4413" t="str">
        <f>IF(AND(Table1[[#This Row],[Contract]]="Month-to-Month", Table1[[#This Row],[Tenure in Months]]&lt;6, Table1[[#This Row],[Payment Method]]="Bank Withdrawal"), "High Risk", IF(OR(Table1[[#This Row],[Contract]]="Month-to-Month", Table1[[#This Row],[Tenure in Months]]&lt;12), "Medium Risk", "Low Risk"))</f>
        <v>Medium Risk</v>
      </c>
    </row>
    <row r="4414" spans="1:51" x14ac:dyDescent="0.35">
      <c r="A4414" t="s">
        <v>5614</v>
      </c>
      <c r="B4414" t="s">
        <v>51</v>
      </c>
      <c r="C4414">
        <v>47</v>
      </c>
      <c r="D4414" t="s">
        <v>52</v>
      </c>
      <c r="E4414" t="s">
        <v>52</v>
      </c>
      <c r="F4414" t="s">
        <v>53</v>
      </c>
      <c r="G4414" t="s">
        <v>53</v>
      </c>
      <c r="H4414">
        <v>3</v>
      </c>
      <c r="I4414" t="s">
        <v>54</v>
      </c>
      <c r="J4414" t="s">
        <v>55</v>
      </c>
      <c r="K4414" t="s">
        <v>1075</v>
      </c>
      <c r="L4414">
        <v>95442</v>
      </c>
      <c r="M4414">
        <v>38.368744</v>
      </c>
      <c r="N4414">
        <v>-122.522642</v>
      </c>
      <c r="O4414">
        <v>4101</v>
      </c>
      <c r="P4414" t="s">
        <v>57</v>
      </c>
      <c r="Q4414" t="s">
        <v>53</v>
      </c>
      <c r="R4414">
        <v>4</v>
      </c>
      <c r="S4414">
        <v>68</v>
      </c>
      <c r="T4414" t="s">
        <v>229</v>
      </c>
      <c r="U4414" t="s">
        <v>53</v>
      </c>
      <c r="V4414">
        <v>19.75</v>
      </c>
      <c r="W4414" t="s">
        <v>52</v>
      </c>
      <c r="X4414" t="s">
        <v>52</v>
      </c>
      <c r="Y4414" t="s">
        <v>58</v>
      </c>
      <c r="Z4414">
        <v>0</v>
      </c>
      <c r="AA4414" t="s">
        <v>52</v>
      </c>
      <c r="AB4414" t="s">
        <v>52</v>
      </c>
      <c r="AC4414" t="s">
        <v>52</v>
      </c>
      <c r="AD4414" t="s">
        <v>52</v>
      </c>
      <c r="AE4414" t="s">
        <v>52</v>
      </c>
      <c r="AF4414" t="s">
        <v>52</v>
      </c>
      <c r="AG4414" t="s">
        <v>52</v>
      </c>
      <c r="AH4414" t="s">
        <v>52</v>
      </c>
      <c r="AI4414" t="s">
        <v>334</v>
      </c>
      <c r="AJ4414" t="s">
        <v>53</v>
      </c>
      <c r="AK4414" t="s">
        <v>61</v>
      </c>
      <c r="AL4414">
        <v>19.95</v>
      </c>
      <c r="AM4414">
        <v>1303.25</v>
      </c>
      <c r="AN4414">
        <v>0</v>
      </c>
      <c r="AO4414">
        <v>0</v>
      </c>
      <c r="AP4414">
        <v>1343</v>
      </c>
      <c r="AQ4414">
        <v>2646.25</v>
      </c>
      <c r="AR4414">
        <v>3</v>
      </c>
      <c r="AS4414" t="s">
        <v>881</v>
      </c>
      <c r="AT4414" t="s">
        <v>52</v>
      </c>
      <c r="AU4414">
        <v>70</v>
      </c>
      <c r="AV4414">
        <v>6492</v>
      </c>
      <c r="AY4414" t="str">
        <f>IF(AND(Table1[[#This Row],[Contract]]="Month-to-Month", Table1[[#This Row],[Tenure in Months]]&lt;6, Table1[[#This Row],[Payment Method]]="Bank Withdrawal"), "High Risk", IF(OR(Table1[[#This Row],[Contract]]="Month-to-Month", Table1[[#This Row],[Tenure in Months]]&lt;12), "Medium Risk", "Low Risk"))</f>
        <v>Low Risk</v>
      </c>
    </row>
    <row r="4415" spans="1:51" x14ac:dyDescent="0.35">
      <c r="A4415" t="s">
        <v>5615</v>
      </c>
      <c r="B4415" t="s">
        <v>51</v>
      </c>
      <c r="C4415">
        <v>22</v>
      </c>
      <c r="D4415" t="s">
        <v>53</v>
      </c>
      <c r="E4415" t="s">
        <v>52</v>
      </c>
      <c r="F4415" t="s">
        <v>53</v>
      </c>
      <c r="G4415" t="s">
        <v>52</v>
      </c>
      <c r="H4415">
        <v>0</v>
      </c>
      <c r="I4415" t="s">
        <v>54</v>
      </c>
      <c r="J4415" t="s">
        <v>55</v>
      </c>
      <c r="K4415" t="s">
        <v>3349</v>
      </c>
      <c r="L4415">
        <v>95444</v>
      </c>
      <c r="M4415">
        <v>38.434362</v>
      </c>
      <c r="N4415">
        <v>-122.86891</v>
      </c>
      <c r="O4415">
        <v>390</v>
      </c>
      <c r="P4415" t="s">
        <v>57</v>
      </c>
      <c r="Q4415" t="s">
        <v>53</v>
      </c>
      <c r="R4415">
        <v>8</v>
      </c>
      <c r="S4415">
        <v>49</v>
      </c>
      <c r="T4415" t="s">
        <v>58</v>
      </c>
      <c r="U4415" t="s">
        <v>52</v>
      </c>
      <c r="V4415">
        <v>0</v>
      </c>
      <c r="W4415" t="s">
        <v>52</v>
      </c>
      <c r="X4415" t="s">
        <v>53</v>
      </c>
      <c r="Y4415" t="s">
        <v>110</v>
      </c>
      <c r="Z4415">
        <v>27</v>
      </c>
      <c r="AA4415" t="s">
        <v>52</v>
      </c>
      <c r="AB4415" t="s">
        <v>53</v>
      </c>
      <c r="AC4415" t="s">
        <v>52</v>
      </c>
      <c r="AD4415" t="s">
        <v>52</v>
      </c>
      <c r="AE4415" t="s">
        <v>53</v>
      </c>
      <c r="AF4415" t="s">
        <v>53</v>
      </c>
      <c r="AG4415" t="s">
        <v>53</v>
      </c>
      <c r="AH4415" t="s">
        <v>53</v>
      </c>
      <c r="AI4415" t="s">
        <v>334</v>
      </c>
      <c r="AJ4415" t="s">
        <v>52</v>
      </c>
      <c r="AK4415" t="s">
        <v>69</v>
      </c>
      <c r="AL4415">
        <v>49.65</v>
      </c>
      <c r="AM4415">
        <v>2409.9</v>
      </c>
      <c r="AN4415">
        <v>0</v>
      </c>
      <c r="AO4415">
        <v>0</v>
      </c>
      <c r="AP4415">
        <v>0</v>
      </c>
      <c r="AQ4415">
        <v>2409.9</v>
      </c>
      <c r="AR4415">
        <v>4</v>
      </c>
      <c r="AS4415" t="s">
        <v>881</v>
      </c>
      <c r="AT4415" t="s">
        <v>52</v>
      </c>
      <c r="AU4415">
        <v>29</v>
      </c>
      <c r="AV4415">
        <v>4283</v>
      </c>
      <c r="AY4415" t="str">
        <f>IF(AND(Table1[[#This Row],[Contract]]="Month-to-Month", Table1[[#This Row],[Tenure in Months]]&lt;6, Table1[[#This Row],[Payment Method]]="Bank Withdrawal"), "High Risk", IF(OR(Table1[[#This Row],[Contract]]="Month-to-Month", Table1[[#This Row],[Tenure in Months]]&lt;12), "Medium Risk", "Low Risk"))</f>
        <v>Low Risk</v>
      </c>
    </row>
    <row r="4416" spans="1:51" x14ac:dyDescent="0.35">
      <c r="A4416" t="s">
        <v>5616</v>
      </c>
      <c r="B4416" t="s">
        <v>66</v>
      </c>
      <c r="C4416">
        <v>24</v>
      </c>
      <c r="D4416" t="s">
        <v>53</v>
      </c>
      <c r="E4416" t="s">
        <v>52</v>
      </c>
      <c r="F4416" t="s">
        <v>53</v>
      </c>
      <c r="G4416" t="s">
        <v>52</v>
      </c>
      <c r="H4416">
        <v>0</v>
      </c>
      <c r="I4416" t="s">
        <v>54</v>
      </c>
      <c r="J4416" t="s">
        <v>55</v>
      </c>
      <c r="K4416" t="s">
        <v>2180</v>
      </c>
      <c r="L4416">
        <v>95445</v>
      </c>
      <c r="M4416">
        <v>38.848081999999998</v>
      </c>
      <c r="N4416">
        <v>-123.50608</v>
      </c>
      <c r="O4416">
        <v>1916</v>
      </c>
      <c r="P4416" t="s">
        <v>57</v>
      </c>
      <c r="Q4416" t="s">
        <v>53</v>
      </c>
      <c r="R4416">
        <v>7</v>
      </c>
      <c r="S4416">
        <v>72</v>
      </c>
      <c r="T4416" t="s">
        <v>229</v>
      </c>
      <c r="U4416" t="s">
        <v>53</v>
      </c>
      <c r="V4416">
        <v>20.54</v>
      </c>
      <c r="W4416" t="s">
        <v>52</v>
      </c>
      <c r="X4416" t="s">
        <v>53</v>
      </c>
      <c r="Y4416" t="s">
        <v>110</v>
      </c>
      <c r="Z4416">
        <v>41</v>
      </c>
      <c r="AA4416" t="s">
        <v>53</v>
      </c>
      <c r="AB4416" t="s">
        <v>53</v>
      </c>
      <c r="AC4416" t="s">
        <v>53</v>
      </c>
      <c r="AD4416" t="s">
        <v>53</v>
      </c>
      <c r="AE4416" t="s">
        <v>53</v>
      </c>
      <c r="AF4416" t="s">
        <v>53</v>
      </c>
      <c r="AG4416" t="s">
        <v>53</v>
      </c>
      <c r="AH4416" t="s">
        <v>53</v>
      </c>
      <c r="AI4416" t="s">
        <v>334</v>
      </c>
      <c r="AJ4416" t="s">
        <v>52</v>
      </c>
      <c r="AK4416" t="s">
        <v>69</v>
      </c>
      <c r="AL4416">
        <v>85.1</v>
      </c>
      <c r="AM4416">
        <v>6155.4</v>
      </c>
      <c r="AN4416">
        <v>0</v>
      </c>
      <c r="AO4416">
        <v>0</v>
      </c>
      <c r="AP4416">
        <v>1478.8799999999901</v>
      </c>
      <c r="AQ4416">
        <v>7634.28</v>
      </c>
      <c r="AR4416">
        <v>4</v>
      </c>
      <c r="AS4416" t="s">
        <v>881</v>
      </c>
      <c r="AT4416" t="s">
        <v>52</v>
      </c>
      <c r="AU4416">
        <v>39</v>
      </c>
      <c r="AV4416">
        <v>4147</v>
      </c>
      <c r="AY4416" t="str">
        <f>IF(AND(Table1[[#This Row],[Contract]]="Month-to-Month", Table1[[#This Row],[Tenure in Months]]&lt;6, Table1[[#This Row],[Payment Method]]="Bank Withdrawal"), "High Risk", IF(OR(Table1[[#This Row],[Contract]]="Month-to-Month", Table1[[#This Row],[Tenure in Months]]&lt;12), "Medium Risk", "Low Risk"))</f>
        <v>Low Risk</v>
      </c>
    </row>
    <row r="4417" spans="1:51" x14ac:dyDescent="0.35">
      <c r="A4417" t="s">
        <v>5617</v>
      </c>
      <c r="B4417" t="s">
        <v>51</v>
      </c>
      <c r="C4417">
        <v>55</v>
      </c>
      <c r="D4417" t="s">
        <v>52</v>
      </c>
      <c r="E4417" t="s">
        <v>52</v>
      </c>
      <c r="F4417" t="s">
        <v>52</v>
      </c>
      <c r="G4417" t="s">
        <v>52</v>
      </c>
      <c r="H4417">
        <v>0</v>
      </c>
      <c r="I4417" t="s">
        <v>54</v>
      </c>
      <c r="J4417" t="s">
        <v>55</v>
      </c>
      <c r="K4417" t="s">
        <v>3351</v>
      </c>
      <c r="L4417">
        <v>95449</v>
      </c>
      <c r="M4417">
        <v>38.937060000000002</v>
      </c>
      <c r="N4417">
        <v>-123.118111</v>
      </c>
      <c r="O4417">
        <v>1373</v>
      </c>
      <c r="P4417" t="s">
        <v>57</v>
      </c>
      <c r="Q4417" t="s">
        <v>52</v>
      </c>
      <c r="R4417">
        <v>0</v>
      </c>
      <c r="S4417">
        <v>54</v>
      </c>
      <c r="T4417" t="s">
        <v>58</v>
      </c>
      <c r="U4417" t="s">
        <v>53</v>
      </c>
      <c r="V4417">
        <v>27.17</v>
      </c>
      <c r="W4417" t="s">
        <v>52</v>
      </c>
      <c r="X4417" t="s">
        <v>53</v>
      </c>
      <c r="Y4417" t="s">
        <v>68</v>
      </c>
      <c r="Z4417">
        <v>24</v>
      </c>
      <c r="AA4417" t="s">
        <v>53</v>
      </c>
      <c r="AB4417" t="s">
        <v>52</v>
      </c>
      <c r="AC4417" t="s">
        <v>53</v>
      </c>
      <c r="AD4417" t="s">
        <v>52</v>
      </c>
      <c r="AE4417" t="s">
        <v>53</v>
      </c>
      <c r="AF4417" t="s">
        <v>52</v>
      </c>
      <c r="AG4417" t="s">
        <v>52</v>
      </c>
      <c r="AH4417" t="s">
        <v>53</v>
      </c>
      <c r="AI4417" t="s">
        <v>60</v>
      </c>
      <c r="AJ4417" t="s">
        <v>52</v>
      </c>
      <c r="AK4417" t="s">
        <v>69</v>
      </c>
      <c r="AL4417">
        <v>89.8</v>
      </c>
      <c r="AM4417">
        <v>4667</v>
      </c>
      <c r="AN4417">
        <v>0</v>
      </c>
      <c r="AO4417">
        <v>0</v>
      </c>
      <c r="AP4417">
        <v>1467.18</v>
      </c>
      <c r="AQ4417">
        <v>6134.18</v>
      </c>
      <c r="AR4417">
        <v>3</v>
      </c>
      <c r="AS4417" t="s">
        <v>881</v>
      </c>
      <c r="AT4417" t="s">
        <v>52</v>
      </c>
      <c r="AU4417">
        <v>67</v>
      </c>
      <c r="AV4417">
        <v>4980</v>
      </c>
      <c r="AY4417" t="str">
        <f>IF(AND(Table1[[#This Row],[Contract]]="Month-to-Month", Table1[[#This Row],[Tenure in Months]]&lt;6, Table1[[#This Row],[Payment Method]]="Bank Withdrawal"), "High Risk", IF(OR(Table1[[#This Row],[Contract]]="Month-to-Month", Table1[[#This Row],[Tenure in Months]]&lt;12), "Medium Risk", "Low Risk"))</f>
        <v>Medium Risk</v>
      </c>
    </row>
    <row r="4418" spans="1:51" x14ac:dyDescent="0.35">
      <c r="A4418" t="s">
        <v>5618</v>
      </c>
      <c r="B4418" t="s">
        <v>66</v>
      </c>
      <c r="C4418">
        <v>41</v>
      </c>
      <c r="D4418" t="s">
        <v>52</v>
      </c>
      <c r="E4418" t="s">
        <v>52</v>
      </c>
      <c r="F4418" t="s">
        <v>53</v>
      </c>
      <c r="G4418" t="s">
        <v>53</v>
      </c>
      <c r="H4418">
        <v>3</v>
      </c>
      <c r="I4418" t="s">
        <v>54</v>
      </c>
      <c r="J4418" t="s">
        <v>55</v>
      </c>
      <c r="K4418" t="s">
        <v>1079</v>
      </c>
      <c r="L4418">
        <v>95451</v>
      </c>
      <c r="M4418">
        <v>38.934959999999997</v>
      </c>
      <c r="N4418">
        <v>-122.792243</v>
      </c>
      <c r="O4418">
        <v>9902</v>
      </c>
      <c r="P4418" t="s">
        <v>57</v>
      </c>
      <c r="Q4418" t="s">
        <v>53</v>
      </c>
      <c r="R4418">
        <v>7</v>
      </c>
      <c r="S4418">
        <v>50</v>
      </c>
      <c r="T4418" t="s">
        <v>58</v>
      </c>
      <c r="U4418" t="s">
        <v>53</v>
      </c>
      <c r="V4418">
        <v>47.48</v>
      </c>
      <c r="W4418" t="s">
        <v>52</v>
      </c>
      <c r="X4418" t="s">
        <v>53</v>
      </c>
      <c r="Y4418" t="s">
        <v>68</v>
      </c>
      <c r="Z4418">
        <v>27</v>
      </c>
      <c r="AA4418" t="s">
        <v>52</v>
      </c>
      <c r="AB4418" t="s">
        <v>52</v>
      </c>
      <c r="AC4418" t="s">
        <v>53</v>
      </c>
      <c r="AD4418" t="s">
        <v>53</v>
      </c>
      <c r="AE4418" t="s">
        <v>53</v>
      </c>
      <c r="AF4418" t="s">
        <v>53</v>
      </c>
      <c r="AG4418" t="s">
        <v>53</v>
      </c>
      <c r="AH4418" t="s">
        <v>53</v>
      </c>
      <c r="AI4418" t="s">
        <v>124</v>
      </c>
      <c r="AJ4418" t="s">
        <v>52</v>
      </c>
      <c r="AK4418" t="s">
        <v>69</v>
      </c>
      <c r="AL4418">
        <v>103.05</v>
      </c>
      <c r="AM4418">
        <v>5153.5</v>
      </c>
      <c r="AN4418">
        <v>0</v>
      </c>
      <c r="AO4418">
        <v>0</v>
      </c>
      <c r="AP4418">
        <v>2374</v>
      </c>
      <c r="AQ4418">
        <v>7527.5</v>
      </c>
      <c r="AR4418">
        <v>4</v>
      </c>
      <c r="AS4418" t="s">
        <v>881</v>
      </c>
      <c r="AT4418" t="s">
        <v>52</v>
      </c>
      <c r="AU4418">
        <v>72</v>
      </c>
      <c r="AV4418">
        <v>5905</v>
      </c>
      <c r="AY4418" t="str">
        <f>IF(AND(Table1[[#This Row],[Contract]]="Month-to-Month", Table1[[#This Row],[Tenure in Months]]&lt;6, Table1[[#This Row],[Payment Method]]="Bank Withdrawal"), "High Risk", IF(OR(Table1[[#This Row],[Contract]]="Month-to-Month", Table1[[#This Row],[Tenure in Months]]&lt;12), "Medium Risk", "Low Risk"))</f>
        <v>Low Risk</v>
      </c>
    </row>
    <row r="4419" spans="1:51" x14ac:dyDescent="0.35">
      <c r="A4419" t="s">
        <v>5619</v>
      </c>
      <c r="B4419" t="s">
        <v>66</v>
      </c>
      <c r="C4419">
        <v>55</v>
      </c>
      <c r="D4419" t="s">
        <v>52</v>
      </c>
      <c r="E4419" t="s">
        <v>52</v>
      </c>
      <c r="F4419" t="s">
        <v>53</v>
      </c>
      <c r="G4419" t="s">
        <v>52</v>
      </c>
      <c r="H4419">
        <v>0</v>
      </c>
      <c r="I4419" t="s">
        <v>54</v>
      </c>
      <c r="J4419" t="s">
        <v>55</v>
      </c>
      <c r="K4419" t="s">
        <v>4477</v>
      </c>
      <c r="L4419">
        <v>95452</v>
      </c>
      <c r="M4419">
        <v>38.419525</v>
      </c>
      <c r="N4419">
        <v>-122.521585</v>
      </c>
      <c r="O4419">
        <v>1653</v>
      </c>
      <c r="P4419" t="s">
        <v>57</v>
      </c>
      <c r="Q4419" t="s">
        <v>53</v>
      </c>
      <c r="R4419">
        <v>3</v>
      </c>
      <c r="S4419">
        <v>69</v>
      </c>
      <c r="T4419" t="s">
        <v>229</v>
      </c>
      <c r="U4419" t="s">
        <v>53</v>
      </c>
      <c r="V4419">
        <v>38.520000000000003</v>
      </c>
      <c r="W4419" t="s">
        <v>53</v>
      </c>
      <c r="X4419" t="s">
        <v>53</v>
      </c>
      <c r="Y4419" t="s">
        <v>68</v>
      </c>
      <c r="Z4419">
        <v>27</v>
      </c>
      <c r="AA4419" t="s">
        <v>53</v>
      </c>
      <c r="AB4419" t="s">
        <v>53</v>
      </c>
      <c r="AC4419" t="s">
        <v>53</v>
      </c>
      <c r="AD4419" t="s">
        <v>53</v>
      </c>
      <c r="AE4419" t="s">
        <v>53</v>
      </c>
      <c r="AF4419" t="s">
        <v>53</v>
      </c>
      <c r="AG4419" t="s">
        <v>53</v>
      </c>
      <c r="AH4419" t="s">
        <v>53</v>
      </c>
      <c r="AI4419" t="s">
        <v>334</v>
      </c>
      <c r="AJ4419" t="s">
        <v>53</v>
      </c>
      <c r="AK4419" t="s">
        <v>61</v>
      </c>
      <c r="AL4419">
        <v>116</v>
      </c>
      <c r="AM4419">
        <v>8182.85</v>
      </c>
      <c r="AN4419">
        <v>0</v>
      </c>
      <c r="AO4419">
        <v>0</v>
      </c>
      <c r="AP4419">
        <v>2657.88</v>
      </c>
      <c r="AQ4419">
        <v>10840.73</v>
      </c>
      <c r="AR4419">
        <v>3</v>
      </c>
      <c r="AS4419" t="s">
        <v>881</v>
      </c>
      <c r="AT4419" t="s">
        <v>52</v>
      </c>
      <c r="AU4419">
        <v>37</v>
      </c>
      <c r="AV4419">
        <v>4216</v>
      </c>
      <c r="AY4419" t="str">
        <f>IF(AND(Table1[[#This Row],[Contract]]="Month-to-Month", Table1[[#This Row],[Tenure in Months]]&lt;6, Table1[[#This Row],[Payment Method]]="Bank Withdrawal"), "High Risk", IF(OR(Table1[[#This Row],[Contract]]="Month-to-Month", Table1[[#This Row],[Tenure in Months]]&lt;12), "Medium Risk", "Low Risk"))</f>
        <v>Low Risk</v>
      </c>
    </row>
    <row r="4420" spans="1:51" x14ac:dyDescent="0.35">
      <c r="A4420" t="s">
        <v>5620</v>
      </c>
      <c r="B4420" t="s">
        <v>51</v>
      </c>
      <c r="C4420">
        <v>46</v>
      </c>
      <c r="D4420" t="s">
        <v>52</v>
      </c>
      <c r="E4420" t="s">
        <v>52</v>
      </c>
      <c r="F4420" t="s">
        <v>52</v>
      </c>
      <c r="G4420" t="s">
        <v>52</v>
      </c>
      <c r="H4420">
        <v>0</v>
      </c>
      <c r="I4420" t="s">
        <v>54</v>
      </c>
      <c r="J4420" t="s">
        <v>55</v>
      </c>
      <c r="K4420" t="s">
        <v>795</v>
      </c>
      <c r="L4420">
        <v>95453</v>
      </c>
      <c r="M4420">
        <v>39.080469000000001</v>
      </c>
      <c r="N4420">
        <v>-122.95517599999999</v>
      </c>
      <c r="O4420">
        <v>11180</v>
      </c>
      <c r="P4420" t="s">
        <v>57</v>
      </c>
      <c r="Q4420" t="s">
        <v>52</v>
      </c>
      <c r="R4420">
        <v>0</v>
      </c>
      <c r="S4420">
        <v>1</v>
      </c>
      <c r="T4420" t="s">
        <v>58</v>
      </c>
      <c r="U4420" t="s">
        <v>53</v>
      </c>
      <c r="V4420">
        <v>9.36</v>
      </c>
      <c r="W4420" t="s">
        <v>52</v>
      </c>
      <c r="X4420" t="s">
        <v>53</v>
      </c>
      <c r="Y4420" t="s">
        <v>68</v>
      </c>
      <c r="Z4420">
        <v>14</v>
      </c>
      <c r="AA4420" t="s">
        <v>52</v>
      </c>
      <c r="AB4420" t="s">
        <v>52</v>
      </c>
      <c r="AC4420" t="s">
        <v>52</v>
      </c>
      <c r="AD4420" t="s">
        <v>52</v>
      </c>
      <c r="AE4420" t="s">
        <v>52</v>
      </c>
      <c r="AF4420" t="s">
        <v>52</v>
      </c>
      <c r="AG4420" t="s">
        <v>52</v>
      </c>
      <c r="AH4420" t="s">
        <v>52</v>
      </c>
      <c r="AI4420" t="s">
        <v>60</v>
      </c>
      <c r="AJ4420" t="s">
        <v>53</v>
      </c>
      <c r="AK4420" t="s">
        <v>61</v>
      </c>
      <c r="AL4420">
        <v>69.900000000000006</v>
      </c>
      <c r="AM4420">
        <v>69.900000000000006</v>
      </c>
      <c r="AN4420">
        <v>0</v>
      </c>
      <c r="AO4420">
        <v>10</v>
      </c>
      <c r="AP4420">
        <v>9.36</v>
      </c>
      <c r="AQ4420">
        <v>89.26</v>
      </c>
      <c r="AR4420">
        <v>4</v>
      </c>
      <c r="AS4420" t="s">
        <v>883</v>
      </c>
      <c r="AT4420" t="s">
        <v>52</v>
      </c>
      <c r="AU4420">
        <v>26</v>
      </c>
      <c r="AV4420">
        <v>3358</v>
      </c>
      <c r="AY4420" t="str">
        <f>IF(AND(Table1[[#This Row],[Contract]]="Month-to-Month", Table1[[#This Row],[Tenure in Months]]&lt;6, Table1[[#This Row],[Payment Method]]="Bank Withdrawal"), "High Risk", IF(OR(Table1[[#This Row],[Contract]]="Month-to-Month", Table1[[#This Row],[Tenure in Months]]&lt;12), "Medium Risk", "Low Risk"))</f>
        <v>High Risk</v>
      </c>
    </row>
    <row r="4421" spans="1:51" x14ac:dyDescent="0.35">
      <c r="A4421" t="s">
        <v>5621</v>
      </c>
      <c r="B4421" t="s">
        <v>51</v>
      </c>
      <c r="C4421">
        <v>31</v>
      </c>
      <c r="D4421" t="s">
        <v>52</v>
      </c>
      <c r="E4421" t="s">
        <v>52</v>
      </c>
      <c r="F4421" t="s">
        <v>53</v>
      </c>
      <c r="G4421" t="s">
        <v>53</v>
      </c>
      <c r="H4421">
        <v>2</v>
      </c>
      <c r="I4421" t="s">
        <v>54</v>
      </c>
      <c r="J4421" t="s">
        <v>55</v>
      </c>
      <c r="K4421" t="s">
        <v>1081</v>
      </c>
      <c r="L4421">
        <v>95454</v>
      </c>
      <c r="M4421">
        <v>39.806140999999997</v>
      </c>
      <c r="N4421">
        <v>-123.531098</v>
      </c>
      <c r="O4421">
        <v>2706</v>
      </c>
      <c r="P4421" t="s">
        <v>57</v>
      </c>
      <c r="Q4421" t="s">
        <v>53</v>
      </c>
      <c r="R4421">
        <v>3</v>
      </c>
      <c r="S4421">
        <v>68</v>
      </c>
      <c r="T4421" t="s">
        <v>229</v>
      </c>
      <c r="U4421" t="s">
        <v>53</v>
      </c>
      <c r="V4421">
        <v>9.2899999999999991</v>
      </c>
      <c r="W4421" t="s">
        <v>52</v>
      </c>
      <c r="X4421" t="s">
        <v>53</v>
      </c>
      <c r="Y4421" t="s">
        <v>68</v>
      </c>
      <c r="Z4421">
        <v>18</v>
      </c>
      <c r="AA4421" t="s">
        <v>53</v>
      </c>
      <c r="AB4421" t="s">
        <v>53</v>
      </c>
      <c r="AC4421" t="s">
        <v>52</v>
      </c>
      <c r="AD4421" t="s">
        <v>53</v>
      </c>
      <c r="AE4421" t="s">
        <v>52</v>
      </c>
      <c r="AF4421" t="s">
        <v>53</v>
      </c>
      <c r="AG4421" t="s">
        <v>53</v>
      </c>
      <c r="AH4421" t="s">
        <v>53</v>
      </c>
      <c r="AI4421" t="s">
        <v>334</v>
      </c>
      <c r="AJ4421" t="s">
        <v>52</v>
      </c>
      <c r="AK4421" t="s">
        <v>61</v>
      </c>
      <c r="AL4421">
        <v>95.1</v>
      </c>
      <c r="AM4421">
        <v>6683.4</v>
      </c>
      <c r="AN4421">
        <v>0</v>
      </c>
      <c r="AO4421">
        <v>0</v>
      </c>
      <c r="AP4421">
        <v>631.719999999999</v>
      </c>
      <c r="AQ4421">
        <v>7315.12</v>
      </c>
      <c r="AR4421">
        <v>3</v>
      </c>
      <c r="AS4421" t="s">
        <v>881</v>
      </c>
      <c r="AT4421" t="s">
        <v>52</v>
      </c>
      <c r="AU4421">
        <v>38</v>
      </c>
      <c r="AV4421">
        <v>5748</v>
      </c>
      <c r="AY4421" t="str">
        <f>IF(AND(Table1[[#This Row],[Contract]]="Month-to-Month", Table1[[#This Row],[Tenure in Months]]&lt;6, Table1[[#This Row],[Payment Method]]="Bank Withdrawal"), "High Risk", IF(OR(Table1[[#This Row],[Contract]]="Month-to-Month", Table1[[#This Row],[Tenure in Months]]&lt;12), "Medium Risk", "Low Risk"))</f>
        <v>Low Risk</v>
      </c>
    </row>
    <row r="4422" spans="1:51" x14ac:dyDescent="0.35">
      <c r="A4422" t="s">
        <v>5622</v>
      </c>
      <c r="B4422" t="s">
        <v>51</v>
      </c>
      <c r="C4422">
        <v>62</v>
      </c>
      <c r="D4422" t="s">
        <v>52</v>
      </c>
      <c r="E4422" t="s">
        <v>52</v>
      </c>
      <c r="F4422" t="s">
        <v>52</v>
      </c>
      <c r="G4422" t="s">
        <v>53</v>
      </c>
      <c r="H4422">
        <v>3</v>
      </c>
      <c r="I4422" t="s">
        <v>54</v>
      </c>
      <c r="J4422" t="s">
        <v>55</v>
      </c>
      <c r="K4422" t="s">
        <v>4480</v>
      </c>
      <c r="L4422">
        <v>95456</v>
      </c>
      <c r="M4422">
        <v>39.245911</v>
      </c>
      <c r="N4422">
        <v>-123.77213999999999</v>
      </c>
      <c r="O4422">
        <v>882</v>
      </c>
      <c r="P4422" t="s">
        <v>57</v>
      </c>
      <c r="Q4422" t="s">
        <v>52</v>
      </c>
      <c r="R4422">
        <v>0</v>
      </c>
      <c r="S4422">
        <v>40</v>
      </c>
      <c r="T4422" t="s">
        <v>58</v>
      </c>
      <c r="U4422" t="s">
        <v>52</v>
      </c>
      <c r="V4422">
        <v>0</v>
      </c>
      <c r="W4422" t="s">
        <v>52</v>
      </c>
      <c r="X4422" t="s">
        <v>53</v>
      </c>
      <c r="Y4422" t="s">
        <v>110</v>
      </c>
      <c r="Z4422">
        <v>57</v>
      </c>
      <c r="AA4422" t="s">
        <v>53</v>
      </c>
      <c r="AB4422" t="s">
        <v>53</v>
      </c>
      <c r="AC4422" t="s">
        <v>52</v>
      </c>
      <c r="AD4422" t="s">
        <v>53</v>
      </c>
      <c r="AE4422" t="s">
        <v>52</v>
      </c>
      <c r="AF4422" t="s">
        <v>52</v>
      </c>
      <c r="AG4422" t="s">
        <v>52</v>
      </c>
      <c r="AH4422" t="s">
        <v>53</v>
      </c>
      <c r="AI4422" t="s">
        <v>124</v>
      </c>
      <c r="AJ4422" t="s">
        <v>52</v>
      </c>
      <c r="AK4422" t="s">
        <v>69</v>
      </c>
      <c r="AL4422">
        <v>40.25</v>
      </c>
      <c r="AM4422">
        <v>1564.05</v>
      </c>
      <c r="AN4422">
        <v>0</v>
      </c>
      <c r="AO4422">
        <v>0</v>
      </c>
      <c r="AP4422">
        <v>0</v>
      </c>
      <c r="AQ4422">
        <v>1564.05</v>
      </c>
      <c r="AR4422">
        <v>4</v>
      </c>
      <c r="AS4422" t="s">
        <v>881</v>
      </c>
      <c r="AT4422" t="s">
        <v>52</v>
      </c>
      <c r="AU4422">
        <v>30</v>
      </c>
      <c r="AV4422">
        <v>4288</v>
      </c>
      <c r="AY4422" t="str">
        <f>IF(AND(Table1[[#This Row],[Contract]]="Month-to-Month", Table1[[#This Row],[Tenure in Months]]&lt;6, Table1[[#This Row],[Payment Method]]="Bank Withdrawal"), "High Risk", IF(OR(Table1[[#This Row],[Contract]]="Month-to-Month", Table1[[#This Row],[Tenure in Months]]&lt;12), "Medium Risk", "Low Risk"))</f>
        <v>Low Risk</v>
      </c>
    </row>
    <row r="4423" spans="1:51" x14ac:dyDescent="0.35">
      <c r="A4423" t="s">
        <v>5623</v>
      </c>
      <c r="B4423" t="s">
        <v>51</v>
      </c>
      <c r="C4423">
        <v>26</v>
      </c>
      <c r="D4423" t="s">
        <v>53</v>
      </c>
      <c r="E4423" t="s">
        <v>52</v>
      </c>
      <c r="F4423" t="s">
        <v>53</v>
      </c>
      <c r="G4423" t="s">
        <v>53</v>
      </c>
      <c r="H4423">
        <v>3</v>
      </c>
      <c r="I4423" t="s">
        <v>54</v>
      </c>
      <c r="J4423" t="s">
        <v>55</v>
      </c>
      <c r="K4423" t="s">
        <v>4482</v>
      </c>
      <c r="L4423">
        <v>95457</v>
      </c>
      <c r="M4423">
        <v>38.925545</v>
      </c>
      <c r="N4423">
        <v>-122.549083</v>
      </c>
      <c r="O4423">
        <v>2644</v>
      </c>
      <c r="P4423" t="s">
        <v>57</v>
      </c>
      <c r="Q4423" t="s">
        <v>53</v>
      </c>
      <c r="R4423">
        <v>7</v>
      </c>
      <c r="S4423">
        <v>31</v>
      </c>
      <c r="T4423" t="s">
        <v>58</v>
      </c>
      <c r="U4423" t="s">
        <v>53</v>
      </c>
      <c r="V4423">
        <v>7.03</v>
      </c>
      <c r="W4423" t="s">
        <v>53</v>
      </c>
      <c r="X4423" t="s">
        <v>52</v>
      </c>
      <c r="Y4423" t="s">
        <v>58</v>
      </c>
      <c r="Z4423">
        <v>0</v>
      </c>
      <c r="AA4423" t="s">
        <v>52</v>
      </c>
      <c r="AB4423" t="s">
        <v>52</v>
      </c>
      <c r="AC4423" t="s">
        <v>52</v>
      </c>
      <c r="AD4423" t="s">
        <v>52</v>
      </c>
      <c r="AE4423" t="s">
        <v>52</v>
      </c>
      <c r="AF4423" t="s">
        <v>52</v>
      </c>
      <c r="AG4423" t="s">
        <v>52</v>
      </c>
      <c r="AH4423" t="s">
        <v>52</v>
      </c>
      <c r="AI4423" t="s">
        <v>334</v>
      </c>
      <c r="AJ4423" t="s">
        <v>52</v>
      </c>
      <c r="AK4423" t="s">
        <v>69</v>
      </c>
      <c r="AL4423">
        <v>25.75</v>
      </c>
      <c r="AM4423">
        <v>755.6</v>
      </c>
      <c r="AN4423">
        <v>0</v>
      </c>
      <c r="AO4423">
        <v>0</v>
      </c>
      <c r="AP4423">
        <v>217.93</v>
      </c>
      <c r="AQ4423">
        <v>973.53</v>
      </c>
      <c r="AR4423">
        <v>4</v>
      </c>
      <c r="AS4423" t="s">
        <v>881</v>
      </c>
      <c r="AT4423" t="s">
        <v>52</v>
      </c>
      <c r="AU4423">
        <v>32</v>
      </c>
      <c r="AV4423">
        <v>5472</v>
      </c>
      <c r="AY4423" t="str">
        <f>IF(AND(Table1[[#This Row],[Contract]]="Month-to-Month", Table1[[#This Row],[Tenure in Months]]&lt;6, Table1[[#This Row],[Payment Method]]="Bank Withdrawal"), "High Risk", IF(OR(Table1[[#This Row],[Contract]]="Month-to-Month", Table1[[#This Row],[Tenure in Months]]&lt;12), "Medium Risk", "Low Risk"))</f>
        <v>Low Risk</v>
      </c>
    </row>
    <row r="4424" spans="1:51" x14ac:dyDescent="0.35">
      <c r="A4424" t="s">
        <v>5624</v>
      </c>
      <c r="B4424" t="s">
        <v>51</v>
      </c>
      <c r="C4424">
        <v>60</v>
      </c>
      <c r="D4424" t="s">
        <v>52</v>
      </c>
      <c r="E4424" t="s">
        <v>52</v>
      </c>
      <c r="F4424" t="s">
        <v>53</v>
      </c>
      <c r="G4424" t="s">
        <v>53</v>
      </c>
      <c r="H4424">
        <v>1</v>
      </c>
      <c r="I4424" t="s">
        <v>54</v>
      </c>
      <c r="J4424" t="s">
        <v>55</v>
      </c>
      <c r="K4424" t="s">
        <v>606</v>
      </c>
      <c r="L4424">
        <v>95460</v>
      </c>
      <c r="M4424">
        <v>39.305545000000002</v>
      </c>
      <c r="N4424">
        <v>-123.743697</v>
      </c>
      <c r="O4424">
        <v>2229</v>
      </c>
      <c r="P4424" t="s">
        <v>57</v>
      </c>
      <c r="Q4424" t="s">
        <v>53</v>
      </c>
      <c r="R4424">
        <v>8</v>
      </c>
      <c r="S4424">
        <v>68</v>
      </c>
      <c r="T4424" t="s">
        <v>229</v>
      </c>
      <c r="U4424" t="s">
        <v>53</v>
      </c>
      <c r="V4424">
        <v>2.71</v>
      </c>
      <c r="W4424" t="s">
        <v>53</v>
      </c>
      <c r="X4424" t="s">
        <v>52</v>
      </c>
      <c r="Y4424" t="s">
        <v>58</v>
      </c>
      <c r="Z4424">
        <v>0</v>
      </c>
      <c r="AA4424" t="s">
        <v>52</v>
      </c>
      <c r="AB4424" t="s">
        <v>52</v>
      </c>
      <c r="AC4424" t="s">
        <v>52</v>
      </c>
      <c r="AD4424" t="s">
        <v>52</v>
      </c>
      <c r="AE4424" t="s">
        <v>52</v>
      </c>
      <c r="AF4424" t="s">
        <v>52</v>
      </c>
      <c r="AG4424" t="s">
        <v>52</v>
      </c>
      <c r="AH4424" t="s">
        <v>52</v>
      </c>
      <c r="AI4424" t="s">
        <v>334</v>
      </c>
      <c r="AJ4424" t="s">
        <v>53</v>
      </c>
      <c r="AK4424" t="s">
        <v>61</v>
      </c>
      <c r="AL4424">
        <v>24</v>
      </c>
      <c r="AM4424">
        <v>1664.3</v>
      </c>
      <c r="AN4424">
        <v>0</v>
      </c>
      <c r="AO4424">
        <v>0</v>
      </c>
      <c r="AP4424">
        <v>184.28</v>
      </c>
      <c r="AQ4424">
        <v>1848.58</v>
      </c>
      <c r="AR4424">
        <v>4</v>
      </c>
      <c r="AS4424" t="s">
        <v>881</v>
      </c>
      <c r="AT4424" t="s">
        <v>52</v>
      </c>
      <c r="AU4424">
        <v>57</v>
      </c>
      <c r="AV4424">
        <v>5440</v>
      </c>
      <c r="AY4424" t="str">
        <f>IF(AND(Table1[[#This Row],[Contract]]="Month-to-Month", Table1[[#This Row],[Tenure in Months]]&lt;6, Table1[[#This Row],[Payment Method]]="Bank Withdrawal"), "High Risk", IF(OR(Table1[[#This Row],[Contract]]="Month-to-Month", Table1[[#This Row],[Tenure in Months]]&lt;12), "Medium Risk", "Low Risk"))</f>
        <v>Low Risk</v>
      </c>
    </row>
    <row r="4425" spans="1:51" x14ac:dyDescent="0.35">
      <c r="A4425" t="s">
        <v>5625</v>
      </c>
      <c r="B4425" t="s">
        <v>66</v>
      </c>
      <c r="C4425">
        <v>48</v>
      </c>
      <c r="D4425" t="s">
        <v>52</v>
      </c>
      <c r="E4425" t="s">
        <v>52</v>
      </c>
      <c r="F4425" t="s">
        <v>53</v>
      </c>
      <c r="G4425" t="s">
        <v>53</v>
      </c>
      <c r="H4425">
        <v>1</v>
      </c>
      <c r="I4425" t="s">
        <v>54</v>
      </c>
      <c r="J4425" t="s">
        <v>55</v>
      </c>
      <c r="K4425" t="s">
        <v>1786</v>
      </c>
      <c r="L4425">
        <v>95461</v>
      </c>
      <c r="M4425">
        <v>38.787446000000003</v>
      </c>
      <c r="N4425">
        <v>-122.58674999999999</v>
      </c>
      <c r="O4425">
        <v>7789</v>
      </c>
      <c r="P4425" t="s">
        <v>57</v>
      </c>
      <c r="Q4425" t="s">
        <v>52</v>
      </c>
      <c r="R4425">
        <v>0</v>
      </c>
      <c r="S4425">
        <v>12</v>
      </c>
      <c r="T4425" t="s">
        <v>72</v>
      </c>
      <c r="U4425" t="s">
        <v>53</v>
      </c>
      <c r="V4425">
        <v>8.25</v>
      </c>
      <c r="W4425" t="s">
        <v>52</v>
      </c>
      <c r="X4425" t="s">
        <v>52</v>
      </c>
      <c r="Y4425" t="s">
        <v>58</v>
      </c>
      <c r="Z4425">
        <v>0</v>
      </c>
      <c r="AA4425" t="s">
        <v>52</v>
      </c>
      <c r="AB4425" t="s">
        <v>52</v>
      </c>
      <c r="AC4425" t="s">
        <v>52</v>
      </c>
      <c r="AD4425" t="s">
        <v>52</v>
      </c>
      <c r="AE4425" t="s">
        <v>52</v>
      </c>
      <c r="AF4425" t="s">
        <v>52</v>
      </c>
      <c r="AG4425" t="s">
        <v>52</v>
      </c>
      <c r="AH4425" t="s">
        <v>52</v>
      </c>
      <c r="AI4425" t="s">
        <v>60</v>
      </c>
      <c r="AJ4425" t="s">
        <v>52</v>
      </c>
      <c r="AK4425" t="s">
        <v>61</v>
      </c>
      <c r="AL4425">
        <v>19.399999999999999</v>
      </c>
      <c r="AM4425">
        <v>198.1</v>
      </c>
      <c r="AN4425">
        <v>0</v>
      </c>
      <c r="AO4425">
        <v>0</v>
      </c>
      <c r="AP4425">
        <v>99</v>
      </c>
      <c r="AQ4425">
        <v>297.10000000000002</v>
      </c>
      <c r="AR4425">
        <v>3</v>
      </c>
      <c r="AS4425" t="s">
        <v>881</v>
      </c>
      <c r="AT4425" t="s">
        <v>52</v>
      </c>
      <c r="AU4425">
        <v>29</v>
      </c>
      <c r="AV4425">
        <v>3713</v>
      </c>
      <c r="AY4425" t="str">
        <f>IF(AND(Table1[[#This Row],[Contract]]="Month-to-Month", Table1[[#This Row],[Tenure in Months]]&lt;6, Table1[[#This Row],[Payment Method]]="Bank Withdrawal"), "High Risk", IF(OR(Table1[[#This Row],[Contract]]="Month-to-Month", Table1[[#This Row],[Tenure in Months]]&lt;12), "Medium Risk", "Low Risk"))</f>
        <v>Medium Risk</v>
      </c>
    </row>
    <row r="4426" spans="1:51" x14ac:dyDescent="0.35">
      <c r="A4426" t="s">
        <v>5626</v>
      </c>
      <c r="B4426" t="s">
        <v>51</v>
      </c>
      <c r="C4426">
        <v>39</v>
      </c>
      <c r="D4426" t="s">
        <v>52</v>
      </c>
      <c r="E4426" t="s">
        <v>52</v>
      </c>
      <c r="F4426" t="s">
        <v>53</v>
      </c>
      <c r="G4426" t="s">
        <v>52</v>
      </c>
      <c r="H4426">
        <v>0</v>
      </c>
      <c r="I4426" t="s">
        <v>54</v>
      </c>
      <c r="J4426" t="s">
        <v>55</v>
      </c>
      <c r="K4426" t="s">
        <v>4487</v>
      </c>
      <c r="L4426">
        <v>95462</v>
      </c>
      <c r="M4426">
        <v>38.471049000000001</v>
      </c>
      <c r="N4426">
        <v>-123.01554899999999</v>
      </c>
      <c r="O4426">
        <v>1537</v>
      </c>
      <c r="P4426" t="s">
        <v>57</v>
      </c>
      <c r="Q4426" t="s">
        <v>53</v>
      </c>
      <c r="R4426">
        <v>7</v>
      </c>
      <c r="S4426">
        <v>71</v>
      </c>
      <c r="T4426" t="s">
        <v>229</v>
      </c>
      <c r="U4426" t="s">
        <v>53</v>
      </c>
      <c r="V4426">
        <v>5.51</v>
      </c>
      <c r="W4426" t="s">
        <v>52</v>
      </c>
      <c r="X4426" t="s">
        <v>53</v>
      </c>
      <c r="Y4426" t="s">
        <v>110</v>
      </c>
      <c r="Z4426">
        <v>6</v>
      </c>
      <c r="AA4426" t="s">
        <v>53</v>
      </c>
      <c r="AB4426" t="s">
        <v>53</v>
      </c>
      <c r="AC4426" t="s">
        <v>53</v>
      </c>
      <c r="AD4426" t="s">
        <v>53</v>
      </c>
      <c r="AE4426" t="s">
        <v>53</v>
      </c>
      <c r="AF4426" t="s">
        <v>53</v>
      </c>
      <c r="AG4426" t="s">
        <v>53</v>
      </c>
      <c r="AH4426" t="s">
        <v>53</v>
      </c>
      <c r="AI4426" t="s">
        <v>334</v>
      </c>
      <c r="AJ4426" t="s">
        <v>53</v>
      </c>
      <c r="AK4426" t="s">
        <v>61</v>
      </c>
      <c r="AL4426">
        <v>86.1</v>
      </c>
      <c r="AM4426">
        <v>6045.9</v>
      </c>
      <c r="AN4426">
        <v>0</v>
      </c>
      <c r="AO4426">
        <v>0</v>
      </c>
      <c r="AP4426">
        <v>391.21</v>
      </c>
      <c r="AQ4426">
        <v>6437.11</v>
      </c>
      <c r="AR4426">
        <v>4</v>
      </c>
      <c r="AS4426" t="s">
        <v>881</v>
      </c>
      <c r="AT4426" t="s">
        <v>52</v>
      </c>
      <c r="AU4426">
        <v>52</v>
      </c>
      <c r="AV4426">
        <v>6286</v>
      </c>
      <c r="AY4426" t="str">
        <f>IF(AND(Table1[[#This Row],[Contract]]="Month-to-Month", Table1[[#This Row],[Tenure in Months]]&lt;6, Table1[[#This Row],[Payment Method]]="Bank Withdrawal"), "High Risk", IF(OR(Table1[[#This Row],[Contract]]="Month-to-Month", Table1[[#This Row],[Tenure in Months]]&lt;12), "Medium Risk", "Low Risk"))</f>
        <v>Low Risk</v>
      </c>
    </row>
    <row r="4427" spans="1:51" x14ac:dyDescent="0.35">
      <c r="A4427" t="s">
        <v>5627</v>
      </c>
      <c r="B4427" t="s">
        <v>51</v>
      </c>
      <c r="C4427">
        <v>42</v>
      </c>
      <c r="D4427" t="s">
        <v>52</v>
      </c>
      <c r="E4427" t="s">
        <v>52</v>
      </c>
      <c r="F4427" t="s">
        <v>52</v>
      </c>
      <c r="G4427" t="s">
        <v>52</v>
      </c>
      <c r="H4427">
        <v>0</v>
      </c>
      <c r="I4427" t="s">
        <v>54</v>
      </c>
      <c r="J4427" t="s">
        <v>55</v>
      </c>
      <c r="K4427" t="s">
        <v>3355</v>
      </c>
      <c r="L4427">
        <v>95463</v>
      </c>
      <c r="M4427">
        <v>39.182915999999999</v>
      </c>
      <c r="N4427">
        <v>-123.552571</v>
      </c>
      <c r="O4427">
        <v>148</v>
      </c>
      <c r="P4427" t="s">
        <v>57</v>
      </c>
      <c r="Q4427" t="s">
        <v>52</v>
      </c>
      <c r="R4427">
        <v>0</v>
      </c>
      <c r="S4427">
        <v>40</v>
      </c>
      <c r="T4427" t="s">
        <v>58</v>
      </c>
      <c r="U4427" t="s">
        <v>53</v>
      </c>
      <c r="V4427">
        <v>32.78</v>
      </c>
      <c r="W4427" t="s">
        <v>53</v>
      </c>
      <c r="X4427" t="s">
        <v>53</v>
      </c>
      <c r="Y4427" t="s">
        <v>68</v>
      </c>
      <c r="Z4427">
        <v>29</v>
      </c>
      <c r="AA4427" t="s">
        <v>52</v>
      </c>
      <c r="AB4427" t="s">
        <v>53</v>
      </c>
      <c r="AC4427" t="s">
        <v>53</v>
      </c>
      <c r="AD4427" t="s">
        <v>52</v>
      </c>
      <c r="AE4427" t="s">
        <v>53</v>
      </c>
      <c r="AF4427" t="s">
        <v>53</v>
      </c>
      <c r="AG4427" t="s">
        <v>53</v>
      </c>
      <c r="AH4427" t="s">
        <v>53</v>
      </c>
      <c r="AI4427" t="s">
        <v>60</v>
      </c>
      <c r="AJ4427" t="s">
        <v>53</v>
      </c>
      <c r="AK4427" t="s">
        <v>69</v>
      </c>
      <c r="AL4427">
        <v>102.65</v>
      </c>
      <c r="AM4427">
        <v>4108.1499999999996</v>
      </c>
      <c r="AN4427">
        <v>0</v>
      </c>
      <c r="AO4427">
        <v>0</v>
      </c>
      <c r="AP4427">
        <v>1311.2</v>
      </c>
      <c r="AQ4427">
        <v>5419.3499999999904</v>
      </c>
      <c r="AR4427">
        <v>4</v>
      </c>
      <c r="AS4427" t="s">
        <v>881</v>
      </c>
      <c r="AT4427" t="s">
        <v>52</v>
      </c>
      <c r="AU4427">
        <v>52</v>
      </c>
      <c r="AV4427">
        <v>3655</v>
      </c>
      <c r="AY4427" t="str">
        <f>IF(AND(Table1[[#This Row],[Contract]]="Month-to-Month", Table1[[#This Row],[Tenure in Months]]&lt;6, Table1[[#This Row],[Payment Method]]="Bank Withdrawal"), "High Risk", IF(OR(Table1[[#This Row],[Contract]]="Month-to-Month", Table1[[#This Row],[Tenure in Months]]&lt;12), "Medium Risk", "Low Risk"))</f>
        <v>Medium Risk</v>
      </c>
    </row>
    <row r="4428" spans="1:51" x14ac:dyDescent="0.35">
      <c r="A4428" t="s">
        <v>5628</v>
      </c>
      <c r="B4428" t="s">
        <v>66</v>
      </c>
      <c r="C4428">
        <v>21</v>
      </c>
      <c r="D4428" t="s">
        <v>53</v>
      </c>
      <c r="E4428" t="s">
        <v>52</v>
      </c>
      <c r="F4428" t="s">
        <v>53</v>
      </c>
      <c r="G4428" t="s">
        <v>53</v>
      </c>
      <c r="H4428">
        <v>3</v>
      </c>
      <c r="I4428" t="s">
        <v>54</v>
      </c>
      <c r="J4428" t="s">
        <v>55</v>
      </c>
      <c r="K4428" t="s">
        <v>231</v>
      </c>
      <c r="L4428">
        <v>95464</v>
      </c>
      <c r="M4428">
        <v>39.123339999999999</v>
      </c>
      <c r="N4428">
        <v>-122.83819800000001</v>
      </c>
      <c r="O4428">
        <v>2223</v>
      </c>
      <c r="P4428" t="s">
        <v>57</v>
      </c>
      <c r="Q4428" t="s">
        <v>53</v>
      </c>
      <c r="R4428">
        <v>8</v>
      </c>
      <c r="S4428">
        <v>64</v>
      </c>
      <c r="T4428" t="s">
        <v>58</v>
      </c>
      <c r="U4428" t="s">
        <v>53</v>
      </c>
      <c r="V4428">
        <v>37.47</v>
      </c>
      <c r="W4428" t="s">
        <v>53</v>
      </c>
      <c r="X4428" t="s">
        <v>53</v>
      </c>
      <c r="Y4428" t="s">
        <v>68</v>
      </c>
      <c r="Z4428">
        <v>69</v>
      </c>
      <c r="AA4428" t="s">
        <v>52</v>
      </c>
      <c r="AB4428" t="s">
        <v>53</v>
      </c>
      <c r="AC4428" t="s">
        <v>53</v>
      </c>
      <c r="AD4428" t="s">
        <v>52</v>
      </c>
      <c r="AE4428" t="s">
        <v>52</v>
      </c>
      <c r="AF4428" t="s">
        <v>53</v>
      </c>
      <c r="AG4428" t="s">
        <v>53</v>
      </c>
      <c r="AH4428" t="s">
        <v>53</v>
      </c>
      <c r="AI4428" t="s">
        <v>124</v>
      </c>
      <c r="AJ4428" t="s">
        <v>53</v>
      </c>
      <c r="AK4428" t="s">
        <v>61</v>
      </c>
      <c r="AL4428">
        <v>92.85</v>
      </c>
      <c r="AM4428">
        <v>5980.75</v>
      </c>
      <c r="AN4428">
        <v>0</v>
      </c>
      <c r="AO4428">
        <v>0</v>
      </c>
      <c r="AP4428">
        <v>2398.08</v>
      </c>
      <c r="AQ4428">
        <v>8378.83</v>
      </c>
      <c r="AR4428">
        <v>4</v>
      </c>
      <c r="AS4428" t="s">
        <v>881</v>
      </c>
      <c r="AT4428" t="s">
        <v>52</v>
      </c>
      <c r="AU4428">
        <v>58</v>
      </c>
      <c r="AV4428">
        <v>5206</v>
      </c>
      <c r="AY4428" t="str">
        <f>IF(AND(Table1[[#This Row],[Contract]]="Month-to-Month", Table1[[#This Row],[Tenure in Months]]&lt;6, Table1[[#This Row],[Payment Method]]="Bank Withdrawal"), "High Risk", IF(OR(Table1[[#This Row],[Contract]]="Month-to-Month", Table1[[#This Row],[Tenure in Months]]&lt;12), "Medium Risk", "Low Risk"))</f>
        <v>Low Risk</v>
      </c>
    </row>
    <row r="4429" spans="1:51" x14ac:dyDescent="0.35">
      <c r="A4429" t="s">
        <v>5629</v>
      </c>
      <c r="B4429" t="s">
        <v>51</v>
      </c>
      <c r="C4429">
        <v>44</v>
      </c>
      <c r="D4429" t="s">
        <v>52</v>
      </c>
      <c r="E4429" t="s">
        <v>52</v>
      </c>
      <c r="F4429" t="s">
        <v>53</v>
      </c>
      <c r="G4429" t="s">
        <v>52</v>
      </c>
      <c r="H4429">
        <v>0</v>
      </c>
      <c r="I4429" t="s">
        <v>54</v>
      </c>
      <c r="J4429" t="s">
        <v>55</v>
      </c>
      <c r="K4429" t="s">
        <v>1532</v>
      </c>
      <c r="L4429">
        <v>95465</v>
      </c>
      <c r="M4429">
        <v>38.415002999999999</v>
      </c>
      <c r="N4429">
        <v>-122.998726</v>
      </c>
      <c r="O4429">
        <v>1880</v>
      </c>
      <c r="P4429" t="s">
        <v>57</v>
      </c>
      <c r="Q4429" t="s">
        <v>53</v>
      </c>
      <c r="R4429">
        <v>6</v>
      </c>
      <c r="S4429">
        <v>53</v>
      </c>
      <c r="T4429" t="s">
        <v>58</v>
      </c>
      <c r="U4429" t="s">
        <v>53</v>
      </c>
      <c r="V4429">
        <v>32.94</v>
      </c>
      <c r="W4429" t="s">
        <v>53</v>
      </c>
      <c r="X4429" t="s">
        <v>53</v>
      </c>
      <c r="Y4429" t="s">
        <v>68</v>
      </c>
      <c r="Z4429">
        <v>17</v>
      </c>
      <c r="AA4429" t="s">
        <v>52</v>
      </c>
      <c r="AB4429" t="s">
        <v>53</v>
      </c>
      <c r="AC4429" t="s">
        <v>52</v>
      </c>
      <c r="AD4429" t="s">
        <v>53</v>
      </c>
      <c r="AE4429" t="s">
        <v>52</v>
      </c>
      <c r="AF4429" t="s">
        <v>53</v>
      </c>
      <c r="AG4429" t="s">
        <v>53</v>
      </c>
      <c r="AH4429" t="s">
        <v>53</v>
      </c>
      <c r="AI4429" t="s">
        <v>124</v>
      </c>
      <c r="AJ4429" t="s">
        <v>52</v>
      </c>
      <c r="AK4429" t="s">
        <v>61</v>
      </c>
      <c r="AL4429">
        <v>97.75</v>
      </c>
      <c r="AM4429">
        <v>5043.2</v>
      </c>
      <c r="AN4429">
        <v>0</v>
      </c>
      <c r="AO4429">
        <v>0</v>
      </c>
      <c r="AP4429">
        <v>1745.82</v>
      </c>
      <c r="AQ4429">
        <v>6789.0199999999904</v>
      </c>
      <c r="AR4429">
        <v>3</v>
      </c>
      <c r="AS4429" t="s">
        <v>881</v>
      </c>
      <c r="AT4429" t="s">
        <v>52</v>
      </c>
      <c r="AU4429">
        <v>41</v>
      </c>
      <c r="AV4429">
        <v>4488</v>
      </c>
      <c r="AY4429" t="str">
        <f>IF(AND(Table1[[#This Row],[Contract]]="Month-to-Month", Table1[[#This Row],[Tenure in Months]]&lt;6, Table1[[#This Row],[Payment Method]]="Bank Withdrawal"), "High Risk", IF(OR(Table1[[#This Row],[Contract]]="Month-to-Month", Table1[[#This Row],[Tenure in Months]]&lt;12), "Medium Risk", "Low Risk"))</f>
        <v>Low Risk</v>
      </c>
    </row>
    <row r="4430" spans="1:51" x14ac:dyDescent="0.35">
      <c r="A4430" t="s">
        <v>5630</v>
      </c>
      <c r="B4430" t="s">
        <v>51</v>
      </c>
      <c r="C4430">
        <v>43</v>
      </c>
      <c r="D4430" t="s">
        <v>52</v>
      </c>
      <c r="E4430" t="s">
        <v>52</v>
      </c>
      <c r="F4430" t="s">
        <v>53</v>
      </c>
      <c r="G4430" t="s">
        <v>52</v>
      </c>
      <c r="H4430">
        <v>0</v>
      </c>
      <c r="I4430" t="s">
        <v>54</v>
      </c>
      <c r="J4430" t="s">
        <v>55</v>
      </c>
      <c r="K4430" t="s">
        <v>4493</v>
      </c>
      <c r="L4430">
        <v>95469</v>
      </c>
      <c r="M4430">
        <v>39.408633999999999</v>
      </c>
      <c r="N4430">
        <v>-123.04551600000001</v>
      </c>
      <c r="O4430">
        <v>1884</v>
      </c>
      <c r="P4430" t="s">
        <v>57</v>
      </c>
      <c r="Q4430" t="s">
        <v>53</v>
      </c>
      <c r="R4430">
        <v>1</v>
      </c>
      <c r="S4430">
        <v>72</v>
      </c>
      <c r="T4430" t="s">
        <v>229</v>
      </c>
      <c r="U4430" t="s">
        <v>53</v>
      </c>
      <c r="V4430">
        <v>38.299999999999997</v>
      </c>
      <c r="W4430" t="s">
        <v>53</v>
      </c>
      <c r="X4430" t="s">
        <v>53</v>
      </c>
      <c r="Y4430" t="s">
        <v>68</v>
      </c>
      <c r="Z4430">
        <v>3</v>
      </c>
      <c r="AA4430" t="s">
        <v>53</v>
      </c>
      <c r="AB4430" t="s">
        <v>53</v>
      </c>
      <c r="AC4430" t="s">
        <v>53</v>
      </c>
      <c r="AD4430" t="s">
        <v>52</v>
      </c>
      <c r="AE4430" t="s">
        <v>53</v>
      </c>
      <c r="AF4430" t="s">
        <v>52</v>
      </c>
      <c r="AG4430" t="s">
        <v>52</v>
      </c>
      <c r="AH4430" t="s">
        <v>53</v>
      </c>
      <c r="AI4430" t="s">
        <v>334</v>
      </c>
      <c r="AJ4430" t="s">
        <v>53</v>
      </c>
      <c r="AK4430" t="s">
        <v>69</v>
      </c>
      <c r="AL4430">
        <v>97.95</v>
      </c>
      <c r="AM4430">
        <v>7114.25</v>
      </c>
      <c r="AN4430">
        <v>0</v>
      </c>
      <c r="AO4430">
        <v>0</v>
      </c>
      <c r="AP4430">
        <v>2757.6</v>
      </c>
      <c r="AQ4430">
        <v>9871.85</v>
      </c>
      <c r="AR4430">
        <v>4</v>
      </c>
      <c r="AS4430" t="s">
        <v>881</v>
      </c>
      <c r="AT4430" t="s">
        <v>52</v>
      </c>
      <c r="AU4430">
        <v>22</v>
      </c>
      <c r="AV4430">
        <v>4256</v>
      </c>
      <c r="AY4430" t="str">
        <f>IF(AND(Table1[[#This Row],[Contract]]="Month-to-Month", Table1[[#This Row],[Tenure in Months]]&lt;6, Table1[[#This Row],[Payment Method]]="Bank Withdrawal"), "High Risk", IF(OR(Table1[[#This Row],[Contract]]="Month-to-Month", Table1[[#This Row],[Tenure in Months]]&lt;12), "Medium Risk", "Low Risk"))</f>
        <v>Low Risk</v>
      </c>
    </row>
    <row r="4431" spans="1:51" x14ac:dyDescent="0.35">
      <c r="A4431" t="s">
        <v>5631</v>
      </c>
      <c r="B4431" t="s">
        <v>51</v>
      </c>
      <c r="C4431">
        <v>51</v>
      </c>
      <c r="D4431" t="s">
        <v>52</v>
      </c>
      <c r="E4431" t="s">
        <v>52</v>
      </c>
      <c r="F4431" t="s">
        <v>52</v>
      </c>
      <c r="G4431" t="s">
        <v>52</v>
      </c>
      <c r="H4431">
        <v>0</v>
      </c>
      <c r="I4431" t="s">
        <v>54</v>
      </c>
      <c r="J4431" t="s">
        <v>55</v>
      </c>
      <c r="K4431" t="s">
        <v>1085</v>
      </c>
      <c r="L4431">
        <v>95470</v>
      </c>
      <c r="M4431">
        <v>39.298065000000001</v>
      </c>
      <c r="N4431">
        <v>-123.25211</v>
      </c>
      <c r="O4431">
        <v>5995</v>
      </c>
      <c r="P4431" t="s">
        <v>57</v>
      </c>
      <c r="Q4431" t="s">
        <v>52</v>
      </c>
      <c r="R4431">
        <v>0</v>
      </c>
      <c r="S4431">
        <v>46</v>
      </c>
      <c r="T4431" t="s">
        <v>58</v>
      </c>
      <c r="U4431" t="s">
        <v>53</v>
      </c>
      <c r="V4431">
        <v>13.42</v>
      </c>
      <c r="W4431" t="s">
        <v>52</v>
      </c>
      <c r="X4431" t="s">
        <v>52</v>
      </c>
      <c r="Y4431" t="s">
        <v>58</v>
      </c>
      <c r="Z4431">
        <v>0</v>
      </c>
      <c r="AA4431" t="s">
        <v>52</v>
      </c>
      <c r="AB4431" t="s">
        <v>52</v>
      </c>
      <c r="AC4431" t="s">
        <v>52</v>
      </c>
      <c r="AD4431" t="s">
        <v>52</v>
      </c>
      <c r="AE4431" t="s">
        <v>52</v>
      </c>
      <c r="AF4431" t="s">
        <v>52</v>
      </c>
      <c r="AG4431" t="s">
        <v>52</v>
      </c>
      <c r="AH4431" t="s">
        <v>52</v>
      </c>
      <c r="AI4431" t="s">
        <v>334</v>
      </c>
      <c r="AJ4431" t="s">
        <v>52</v>
      </c>
      <c r="AK4431" t="s">
        <v>61</v>
      </c>
      <c r="AL4431">
        <v>19.95</v>
      </c>
      <c r="AM4431">
        <v>907.05</v>
      </c>
      <c r="AN4431">
        <v>0</v>
      </c>
      <c r="AO4431">
        <v>0</v>
      </c>
      <c r="AP4431">
        <v>617.32000000000005</v>
      </c>
      <c r="AQ4431">
        <v>1524.37</v>
      </c>
      <c r="AR4431">
        <v>5</v>
      </c>
      <c r="AS4431" t="s">
        <v>881</v>
      </c>
      <c r="AT4431" t="s">
        <v>52</v>
      </c>
      <c r="AU4431">
        <v>55</v>
      </c>
      <c r="AV4431">
        <v>4006</v>
      </c>
      <c r="AY4431" t="str">
        <f>IF(AND(Table1[[#This Row],[Contract]]="Month-to-Month", Table1[[#This Row],[Tenure in Months]]&lt;6, Table1[[#This Row],[Payment Method]]="Bank Withdrawal"), "High Risk", IF(OR(Table1[[#This Row],[Contract]]="Month-to-Month", Table1[[#This Row],[Tenure in Months]]&lt;12), "Medium Risk", "Low Risk"))</f>
        <v>Low Risk</v>
      </c>
    </row>
    <row r="4432" spans="1:51" x14ac:dyDescent="0.35">
      <c r="A4432" t="s">
        <v>5632</v>
      </c>
      <c r="B4432" t="s">
        <v>51</v>
      </c>
      <c r="C4432">
        <v>27</v>
      </c>
      <c r="D4432" t="s">
        <v>53</v>
      </c>
      <c r="E4432" t="s">
        <v>52</v>
      </c>
      <c r="F4432" t="s">
        <v>52</v>
      </c>
      <c r="G4432" t="s">
        <v>52</v>
      </c>
      <c r="H4432">
        <v>0</v>
      </c>
      <c r="I4432" t="s">
        <v>54</v>
      </c>
      <c r="J4432" t="s">
        <v>55</v>
      </c>
      <c r="K4432" t="s">
        <v>2182</v>
      </c>
      <c r="L4432">
        <v>95471</v>
      </c>
      <c r="M4432">
        <v>38.522328000000002</v>
      </c>
      <c r="N4432">
        <v>-122.97932</v>
      </c>
      <c r="O4432">
        <v>298</v>
      </c>
      <c r="P4432" t="s">
        <v>57</v>
      </c>
      <c r="Q4432" t="s">
        <v>52</v>
      </c>
      <c r="R4432">
        <v>0</v>
      </c>
      <c r="S4432">
        <v>40</v>
      </c>
      <c r="T4432" t="s">
        <v>58</v>
      </c>
      <c r="U4432" t="s">
        <v>53</v>
      </c>
      <c r="V4432">
        <v>27.47</v>
      </c>
      <c r="W4432" t="s">
        <v>53</v>
      </c>
      <c r="X4432" t="s">
        <v>52</v>
      </c>
      <c r="Y4432" t="s">
        <v>58</v>
      </c>
      <c r="Z4432">
        <v>0</v>
      </c>
      <c r="AA4432" t="s">
        <v>52</v>
      </c>
      <c r="AB4432" t="s">
        <v>52</v>
      </c>
      <c r="AC4432" t="s">
        <v>52</v>
      </c>
      <c r="AD4432" t="s">
        <v>52</v>
      </c>
      <c r="AE4432" t="s">
        <v>52</v>
      </c>
      <c r="AF4432" t="s">
        <v>52</v>
      </c>
      <c r="AG4432" t="s">
        <v>52</v>
      </c>
      <c r="AH4432" t="s">
        <v>52</v>
      </c>
      <c r="AI4432" t="s">
        <v>334</v>
      </c>
      <c r="AJ4432" t="s">
        <v>53</v>
      </c>
      <c r="AK4432" t="s">
        <v>69</v>
      </c>
      <c r="AL4432">
        <v>24.6</v>
      </c>
      <c r="AM4432">
        <v>973.95</v>
      </c>
      <c r="AN4432">
        <v>0</v>
      </c>
      <c r="AO4432">
        <v>0</v>
      </c>
      <c r="AP4432">
        <v>1098.8</v>
      </c>
      <c r="AQ4432">
        <v>2072.75</v>
      </c>
      <c r="AR4432">
        <v>5</v>
      </c>
      <c r="AS4432" t="s">
        <v>881</v>
      </c>
      <c r="AT4432" t="s">
        <v>52</v>
      </c>
      <c r="AU4432">
        <v>65</v>
      </c>
      <c r="AV4432">
        <v>2601</v>
      </c>
      <c r="AY4432" t="str">
        <f>IF(AND(Table1[[#This Row],[Contract]]="Month-to-Month", Table1[[#This Row],[Tenure in Months]]&lt;6, Table1[[#This Row],[Payment Method]]="Bank Withdrawal"), "High Risk", IF(OR(Table1[[#This Row],[Contract]]="Month-to-Month", Table1[[#This Row],[Tenure in Months]]&lt;12), "Medium Risk", "Low Risk"))</f>
        <v>Low Risk</v>
      </c>
    </row>
    <row r="4433" spans="1:51" x14ac:dyDescent="0.35">
      <c r="A4433" t="s">
        <v>5633</v>
      </c>
      <c r="B4433" t="s">
        <v>51</v>
      </c>
      <c r="C4433">
        <v>45</v>
      </c>
      <c r="D4433" t="s">
        <v>52</v>
      </c>
      <c r="E4433" t="s">
        <v>52</v>
      </c>
      <c r="F4433" t="s">
        <v>52</v>
      </c>
      <c r="G4433" t="s">
        <v>52</v>
      </c>
      <c r="H4433">
        <v>0</v>
      </c>
      <c r="I4433" t="s">
        <v>54</v>
      </c>
      <c r="J4433" t="s">
        <v>55</v>
      </c>
      <c r="K4433" t="s">
        <v>4495</v>
      </c>
      <c r="L4433">
        <v>95472</v>
      </c>
      <c r="M4433">
        <v>38.398814999999999</v>
      </c>
      <c r="N4433">
        <v>-122.861923</v>
      </c>
      <c r="O4433">
        <v>31266</v>
      </c>
      <c r="P4433" t="s">
        <v>57</v>
      </c>
      <c r="Q4433" t="s">
        <v>52</v>
      </c>
      <c r="R4433">
        <v>0</v>
      </c>
      <c r="S4433">
        <v>12</v>
      </c>
      <c r="T4433" t="s">
        <v>72</v>
      </c>
      <c r="U4433" t="s">
        <v>52</v>
      </c>
      <c r="V4433">
        <v>0</v>
      </c>
      <c r="W4433" t="s">
        <v>52</v>
      </c>
      <c r="X4433" t="s">
        <v>53</v>
      </c>
      <c r="Y4433" t="s">
        <v>59</v>
      </c>
      <c r="Z4433">
        <v>9</v>
      </c>
      <c r="AA4433" t="s">
        <v>53</v>
      </c>
      <c r="AB4433" t="s">
        <v>53</v>
      </c>
      <c r="AC4433" t="s">
        <v>52</v>
      </c>
      <c r="AD4433" t="s">
        <v>53</v>
      </c>
      <c r="AE4433" t="s">
        <v>53</v>
      </c>
      <c r="AF4433" t="s">
        <v>52</v>
      </c>
      <c r="AG4433" t="s">
        <v>52</v>
      </c>
      <c r="AH4433" t="s">
        <v>53</v>
      </c>
      <c r="AI4433" t="s">
        <v>60</v>
      </c>
      <c r="AJ4433" t="s">
        <v>53</v>
      </c>
      <c r="AK4433" t="s">
        <v>61</v>
      </c>
      <c r="AL4433">
        <v>50.95</v>
      </c>
      <c r="AM4433">
        <v>605.75</v>
      </c>
      <c r="AN4433">
        <v>0</v>
      </c>
      <c r="AO4433">
        <v>0</v>
      </c>
      <c r="AP4433">
        <v>0</v>
      </c>
      <c r="AQ4433">
        <v>605.75</v>
      </c>
      <c r="AR4433">
        <v>3</v>
      </c>
      <c r="AS4433" t="s">
        <v>881</v>
      </c>
      <c r="AT4433" t="s">
        <v>52</v>
      </c>
      <c r="AU4433">
        <v>73</v>
      </c>
      <c r="AV4433">
        <v>2716</v>
      </c>
      <c r="AY4433" t="str">
        <f>IF(AND(Table1[[#This Row],[Contract]]="Month-to-Month", Table1[[#This Row],[Tenure in Months]]&lt;6, Table1[[#This Row],[Payment Method]]="Bank Withdrawal"), "High Risk", IF(OR(Table1[[#This Row],[Contract]]="Month-to-Month", Table1[[#This Row],[Tenure in Months]]&lt;12), "Medium Risk", "Low Risk"))</f>
        <v>Medium Risk</v>
      </c>
    </row>
    <row r="4434" spans="1:51" x14ac:dyDescent="0.35">
      <c r="A4434" t="s">
        <v>5634</v>
      </c>
      <c r="B4434" t="s">
        <v>51</v>
      </c>
      <c r="C4434">
        <v>58</v>
      </c>
      <c r="D4434" t="s">
        <v>52</v>
      </c>
      <c r="E4434" t="s">
        <v>52</v>
      </c>
      <c r="F4434" t="s">
        <v>52</v>
      </c>
      <c r="G4434" t="s">
        <v>52</v>
      </c>
      <c r="H4434">
        <v>0</v>
      </c>
      <c r="I4434" t="s">
        <v>54</v>
      </c>
      <c r="J4434" t="s">
        <v>55</v>
      </c>
      <c r="K4434" t="s">
        <v>2977</v>
      </c>
      <c r="L4434">
        <v>95476</v>
      </c>
      <c r="M4434">
        <v>38.254849999999998</v>
      </c>
      <c r="N4434">
        <v>-122.461799</v>
      </c>
      <c r="O4434">
        <v>34314</v>
      </c>
      <c r="P4434" t="s">
        <v>57</v>
      </c>
      <c r="Q4434" t="s">
        <v>52</v>
      </c>
      <c r="R4434">
        <v>0</v>
      </c>
      <c r="S4434">
        <v>9</v>
      </c>
      <c r="T4434" t="s">
        <v>58</v>
      </c>
      <c r="U4434" t="s">
        <v>53</v>
      </c>
      <c r="V4434">
        <v>21.11</v>
      </c>
      <c r="W4434" t="s">
        <v>52</v>
      </c>
      <c r="X4434" t="s">
        <v>53</v>
      </c>
      <c r="Y4434" t="s">
        <v>68</v>
      </c>
      <c r="Z4434">
        <v>6</v>
      </c>
      <c r="AA4434" t="s">
        <v>53</v>
      </c>
      <c r="AB4434" t="s">
        <v>52</v>
      </c>
      <c r="AC4434" t="s">
        <v>52</v>
      </c>
      <c r="AD4434" t="s">
        <v>52</v>
      </c>
      <c r="AE4434" t="s">
        <v>52</v>
      </c>
      <c r="AF4434" t="s">
        <v>52</v>
      </c>
      <c r="AG4434" t="s">
        <v>52</v>
      </c>
      <c r="AH4434" t="s">
        <v>53</v>
      </c>
      <c r="AI4434" t="s">
        <v>60</v>
      </c>
      <c r="AJ4434" t="s">
        <v>52</v>
      </c>
      <c r="AK4434" t="s">
        <v>61</v>
      </c>
      <c r="AL4434">
        <v>75.599999999999994</v>
      </c>
      <c r="AM4434">
        <v>661.55</v>
      </c>
      <c r="AN4434">
        <v>0</v>
      </c>
      <c r="AO4434">
        <v>0</v>
      </c>
      <c r="AP4434">
        <v>189.99</v>
      </c>
      <c r="AQ4434">
        <v>851.54</v>
      </c>
      <c r="AR4434">
        <v>3</v>
      </c>
      <c r="AS4434" t="s">
        <v>881</v>
      </c>
      <c r="AT4434" t="s">
        <v>52</v>
      </c>
      <c r="AU4434">
        <v>30</v>
      </c>
      <c r="AV4434">
        <v>4990</v>
      </c>
      <c r="AY4434" t="str">
        <f>IF(AND(Table1[[#This Row],[Contract]]="Month-to-Month", Table1[[#This Row],[Tenure in Months]]&lt;6, Table1[[#This Row],[Payment Method]]="Bank Withdrawal"), "High Risk", IF(OR(Table1[[#This Row],[Contract]]="Month-to-Month", Table1[[#This Row],[Tenure in Months]]&lt;12), "Medium Risk", "Low Risk"))</f>
        <v>Medium Risk</v>
      </c>
    </row>
    <row r="4435" spans="1:51" x14ac:dyDescent="0.35">
      <c r="A4435" t="s">
        <v>5635</v>
      </c>
      <c r="B4435" t="s">
        <v>66</v>
      </c>
      <c r="C4435">
        <v>40</v>
      </c>
      <c r="D4435" t="s">
        <v>52</v>
      </c>
      <c r="E4435" t="s">
        <v>52</v>
      </c>
      <c r="F4435" t="s">
        <v>53</v>
      </c>
      <c r="G4435" t="s">
        <v>53</v>
      </c>
      <c r="H4435">
        <v>2</v>
      </c>
      <c r="I4435" t="s">
        <v>54</v>
      </c>
      <c r="J4435" t="s">
        <v>55</v>
      </c>
      <c r="K4435" t="s">
        <v>2184</v>
      </c>
      <c r="L4435">
        <v>95482</v>
      </c>
      <c r="M4435">
        <v>39.134075000000003</v>
      </c>
      <c r="N4435">
        <v>-123.23421999999999</v>
      </c>
      <c r="O4435">
        <v>30988</v>
      </c>
      <c r="P4435" t="s">
        <v>57</v>
      </c>
      <c r="Q4435" t="s">
        <v>53</v>
      </c>
      <c r="R4435">
        <v>9</v>
      </c>
      <c r="S4435">
        <v>51</v>
      </c>
      <c r="T4435" t="s">
        <v>92</v>
      </c>
      <c r="U4435" t="s">
        <v>53</v>
      </c>
      <c r="V4435">
        <v>29.56</v>
      </c>
      <c r="W4435" t="s">
        <v>53</v>
      </c>
      <c r="X4435" t="s">
        <v>53</v>
      </c>
      <c r="Y4435" t="s">
        <v>68</v>
      </c>
      <c r="Z4435">
        <v>27</v>
      </c>
      <c r="AA4435" t="s">
        <v>52</v>
      </c>
      <c r="AB4435" t="s">
        <v>52</v>
      </c>
      <c r="AC4435" t="s">
        <v>52</v>
      </c>
      <c r="AD4435" t="s">
        <v>53</v>
      </c>
      <c r="AE4435" t="s">
        <v>52</v>
      </c>
      <c r="AF4435" t="s">
        <v>52</v>
      </c>
      <c r="AG4435" t="s">
        <v>52</v>
      </c>
      <c r="AH4435" t="s">
        <v>53</v>
      </c>
      <c r="AI4435" t="s">
        <v>60</v>
      </c>
      <c r="AJ4435" t="s">
        <v>53</v>
      </c>
      <c r="AK4435" t="s">
        <v>61</v>
      </c>
      <c r="AL4435">
        <v>80.75</v>
      </c>
      <c r="AM4435">
        <v>4116.8999999999996</v>
      </c>
      <c r="AN4435">
        <v>0</v>
      </c>
      <c r="AO4435">
        <v>0</v>
      </c>
      <c r="AP4435">
        <v>1507.56</v>
      </c>
      <c r="AQ4435">
        <v>5624.45999999999</v>
      </c>
      <c r="AR4435">
        <v>4</v>
      </c>
      <c r="AS4435" t="s">
        <v>881</v>
      </c>
      <c r="AT4435" t="s">
        <v>52</v>
      </c>
      <c r="AU4435">
        <v>36</v>
      </c>
      <c r="AV4435">
        <v>6032</v>
      </c>
      <c r="AY4435" t="str">
        <f>IF(AND(Table1[[#This Row],[Contract]]="Month-to-Month", Table1[[#This Row],[Tenure in Months]]&lt;6, Table1[[#This Row],[Payment Method]]="Bank Withdrawal"), "High Risk", IF(OR(Table1[[#This Row],[Contract]]="Month-to-Month", Table1[[#This Row],[Tenure in Months]]&lt;12), "Medium Risk", "Low Risk"))</f>
        <v>Medium Risk</v>
      </c>
    </row>
    <row r="4436" spans="1:51" x14ac:dyDescent="0.35">
      <c r="A4436" t="s">
        <v>5636</v>
      </c>
      <c r="B4436" t="s">
        <v>51</v>
      </c>
      <c r="C4436">
        <v>62</v>
      </c>
      <c r="D4436" t="s">
        <v>52</v>
      </c>
      <c r="E4436" t="s">
        <v>52</v>
      </c>
      <c r="F4436" t="s">
        <v>53</v>
      </c>
      <c r="G4436" t="s">
        <v>53</v>
      </c>
      <c r="H4436">
        <v>3</v>
      </c>
      <c r="I4436" t="s">
        <v>54</v>
      </c>
      <c r="J4436" t="s">
        <v>55</v>
      </c>
      <c r="K4436" t="s">
        <v>4498</v>
      </c>
      <c r="L4436">
        <v>95485</v>
      </c>
      <c r="M4436">
        <v>39.220368000000001</v>
      </c>
      <c r="N4436">
        <v>-122.90769299999999</v>
      </c>
      <c r="O4436">
        <v>2344</v>
      </c>
      <c r="P4436" t="s">
        <v>57</v>
      </c>
      <c r="Q4436" t="s">
        <v>53</v>
      </c>
      <c r="R4436">
        <v>10</v>
      </c>
      <c r="S4436">
        <v>49</v>
      </c>
      <c r="T4436" t="s">
        <v>92</v>
      </c>
      <c r="U4436" t="s">
        <v>53</v>
      </c>
      <c r="V4436">
        <v>11.74</v>
      </c>
      <c r="W4436" t="s">
        <v>52</v>
      </c>
      <c r="X4436" t="s">
        <v>53</v>
      </c>
      <c r="Y4436" t="s">
        <v>68</v>
      </c>
      <c r="Z4436">
        <v>20</v>
      </c>
      <c r="AA4436" t="s">
        <v>52</v>
      </c>
      <c r="AB4436" t="s">
        <v>53</v>
      </c>
      <c r="AC4436" t="s">
        <v>53</v>
      </c>
      <c r="AD4436" t="s">
        <v>52</v>
      </c>
      <c r="AE4436" t="s">
        <v>53</v>
      </c>
      <c r="AF4436" t="s">
        <v>52</v>
      </c>
      <c r="AG4436" t="s">
        <v>52</v>
      </c>
      <c r="AH4436" t="s">
        <v>53</v>
      </c>
      <c r="AI4436" t="s">
        <v>60</v>
      </c>
      <c r="AJ4436" t="s">
        <v>53</v>
      </c>
      <c r="AK4436" t="s">
        <v>69</v>
      </c>
      <c r="AL4436">
        <v>90.4</v>
      </c>
      <c r="AM4436">
        <v>4494.6499999999996</v>
      </c>
      <c r="AN4436">
        <v>0</v>
      </c>
      <c r="AO4436">
        <v>0</v>
      </c>
      <c r="AP4436">
        <v>575.26</v>
      </c>
      <c r="AQ4436">
        <v>5069.91</v>
      </c>
      <c r="AR4436">
        <v>3</v>
      </c>
      <c r="AS4436" t="s">
        <v>881</v>
      </c>
      <c r="AT4436" t="s">
        <v>52</v>
      </c>
      <c r="AU4436">
        <v>72</v>
      </c>
      <c r="AV4436">
        <v>5804</v>
      </c>
      <c r="AY4436" t="str">
        <f>IF(AND(Table1[[#This Row],[Contract]]="Month-to-Month", Table1[[#This Row],[Tenure in Months]]&lt;6, Table1[[#This Row],[Payment Method]]="Bank Withdrawal"), "High Risk", IF(OR(Table1[[#This Row],[Contract]]="Month-to-Month", Table1[[#This Row],[Tenure in Months]]&lt;12), "Medium Risk", "Low Risk"))</f>
        <v>Medium Risk</v>
      </c>
    </row>
    <row r="4437" spans="1:51" x14ac:dyDescent="0.35">
      <c r="A4437" t="s">
        <v>5637</v>
      </c>
      <c r="B4437" t="s">
        <v>66</v>
      </c>
      <c r="C4437">
        <v>32</v>
      </c>
      <c r="D4437" t="s">
        <v>52</v>
      </c>
      <c r="E4437" t="s">
        <v>52</v>
      </c>
      <c r="F4437" t="s">
        <v>52</v>
      </c>
      <c r="G4437" t="s">
        <v>52</v>
      </c>
      <c r="H4437">
        <v>0</v>
      </c>
      <c r="I4437" t="s">
        <v>54</v>
      </c>
      <c r="J4437" t="s">
        <v>55</v>
      </c>
      <c r="K4437" t="s">
        <v>4500</v>
      </c>
      <c r="L4437">
        <v>95490</v>
      </c>
      <c r="M4437">
        <v>39.492046000000002</v>
      </c>
      <c r="N4437">
        <v>-123.375818</v>
      </c>
      <c r="O4437">
        <v>13472</v>
      </c>
      <c r="P4437" t="s">
        <v>57</v>
      </c>
      <c r="Q4437" t="s">
        <v>52</v>
      </c>
      <c r="R4437">
        <v>0</v>
      </c>
      <c r="S4437">
        <v>56</v>
      </c>
      <c r="T4437" t="s">
        <v>92</v>
      </c>
      <c r="U4437" t="s">
        <v>53</v>
      </c>
      <c r="V4437">
        <v>30.86</v>
      </c>
      <c r="W4437" t="s">
        <v>52</v>
      </c>
      <c r="X4437" t="s">
        <v>53</v>
      </c>
      <c r="Y4437" t="s">
        <v>59</v>
      </c>
      <c r="Z4437">
        <v>22</v>
      </c>
      <c r="AA4437" t="s">
        <v>53</v>
      </c>
      <c r="AB4437" t="s">
        <v>52</v>
      </c>
      <c r="AC4437" t="s">
        <v>53</v>
      </c>
      <c r="AD4437" t="s">
        <v>53</v>
      </c>
      <c r="AE4437" t="s">
        <v>52</v>
      </c>
      <c r="AF4437" t="s">
        <v>52</v>
      </c>
      <c r="AG4437" t="s">
        <v>52</v>
      </c>
      <c r="AH4437" t="s">
        <v>53</v>
      </c>
      <c r="AI4437" t="s">
        <v>124</v>
      </c>
      <c r="AJ4437" t="s">
        <v>53</v>
      </c>
      <c r="AK4437" t="s">
        <v>69</v>
      </c>
      <c r="AL4437">
        <v>60.25</v>
      </c>
      <c r="AM4437">
        <v>3282.75</v>
      </c>
      <c r="AN4437">
        <v>0</v>
      </c>
      <c r="AO4437">
        <v>0</v>
      </c>
      <c r="AP4437">
        <v>1728.1599999999901</v>
      </c>
      <c r="AQ4437">
        <v>5010.91</v>
      </c>
      <c r="AR4437">
        <v>4</v>
      </c>
      <c r="AS4437" t="s">
        <v>881</v>
      </c>
      <c r="AT4437" t="s">
        <v>52</v>
      </c>
      <c r="AU4437">
        <v>40</v>
      </c>
      <c r="AV4437">
        <v>4835</v>
      </c>
      <c r="AY4437" t="str">
        <f>IF(AND(Table1[[#This Row],[Contract]]="Month-to-Month", Table1[[#This Row],[Tenure in Months]]&lt;6, Table1[[#This Row],[Payment Method]]="Bank Withdrawal"), "High Risk", IF(OR(Table1[[#This Row],[Contract]]="Month-to-Month", Table1[[#This Row],[Tenure in Months]]&lt;12), "Medium Risk", "Low Risk"))</f>
        <v>Low Risk</v>
      </c>
    </row>
    <row r="4438" spans="1:51" x14ac:dyDescent="0.35">
      <c r="A4438" t="s">
        <v>5638</v>
      </c>
      <c r="B4438" t="s">
        <v>51</v>
      </c>
      <c r="C4438">
        <v>29</v>
      </c>
      <c r="D4438" t="s">
        <v>53</v>
      </c>
      <c r="E4438" t="s">
        <v>52</v>
      </c>
      <c r="F4438" t="s">
        <v>52</v>
      </c>
      <c r="G4438" t="s">
        <v>52</v>
      </c>
      <c r="H4438">
        <v>0</v>
      </c>
      <c r="I4438" t="s">
        <v>54</v>
      </c>
      <c r="J4438" t="s">
        <v>55</v>
      </c>
      <c r="K4438" t="s">
        <v>4502</v>
      </c>
      <c r="L4438">
        <v>95492</v>
      </c>
      <c r="M4438">
        <v>38.527296999999997</v>
      </c>
      <c r="N4438">
        <v>-122.810044</v>
      </c>
      <c r="O4438">
        <v>23701</v>
      </c>
      <c r="P4438" t="s">
        <v>57</v>
      </c>
      <c r="Q4438" t="s">
        <v>52</v>
      </c>
      <c r="R4438">
        <v>0</v>
      </c>
      <c r="S4438">
        <v>4</v>
      </c>
      <c r="T4438" t="s">
        <v>58</v>
      </c>
      <c r="U4438" t="s">
        <v>53</v>
      </c>
      <c r="V4438">
        <v>46.53</v>
      </c>
      <c r="W4438" t="s">
        <v>52</v>
      </c>
      <c r="X4438" t="s">
        <v>52</v>
      </c>
      <c r="Y4438" t="s">
        <v>58</v>
      </c>
      <c r="Z4438">
        <v>0</v>
      </c>
      <c r="AA4438" t="s">
        <v>52</v>
      </c>
      <c r="AB4438" t="s">
        <v>52</v>
      </c>
      <c r="AC4438" t="s">
        <v>52</v>
      </c>
      <c r="AD4438" t="s">
        <v>52</v>
      </c>
      <c r="AE4438" t="s">
        <v>52</v>
      </c>
      <c r="AF4438" t="s">
        <v>52</v>
      </c>
      <c r="AG4438" t="s">
        <v>52</v>
      </c>
      <c r="AH4438" t="s">
        <v>52</v>
      </c>
      <c r="AI4438" t="s">
        <v>60</v>
      </c>
      <c r="AJ4438" t="s">
        <v>53</v>
      </c>
      <c r="AK4438" t="s">
        <v>61</v>
      </c>
      <c r="AL4438">
        <v>20.2</v>
      </c>
      <c r="AM4438">
        <v>55.7</v>
      </c>
      <c r="AN4438">
        <v>0</v>
      </c>
      <c r="AO4438">
        <v>0</v>
      </c>
      <c r="AP4438">
        <v>186.12</v>
      </c>
      <c r="AQ4438">
        <v>241.82</v>
      </c>
      <c r="AR4438">
        <v>3</v>
      </c>
      <c r="AS4438" t="s">
        <v>881</v>
      </c>
      <c r="AT4438" t="s">
        <v>52</v>
      </c>
      <c r="AU4438">
        <v>45</v>
      </c>
      <c r="AV4438">
        <v>4267</v>
      </c>
      <c r="AY4438" t="str">
        <f>IF(AND(Table1[[#This Row],[Contract]]="Month-to-Month", Table1[[#This Row],[Tenure in Months]]&lt;6, Table1[[#This Row],[Payment Method]]="Bank Withdrawal"), "High Risk", IF(OR(Table1[[#This Row],[Contract]]="Month-to-Month", Table1[[#This Row],[Tenure in Months]]&lt;12), "Medium Risk", "Low Risk"))</f>
        <v>High Risk</v>
      </c>
    </row>
    <row r="4439" spans="1:51" x14ac:dyDescent="0.35">
      <c r="A4439" t="s">
        <v>5639</v>
      </c>
      <c r="B4439" t="s">
        <v>51</v>
      </c>
      <c r="C4439">
        <v>45</v>
      </c>
      <c r="D4439" t="s">
        <v>52</v>
      </c>
      <c r="E4439" t="s">
        <v>52</v>
      </c>
      <c r="F4439" t="s">
        <v>53</v>
      </c>
      <c r="G4439" t="s">
        <v>52</v>
      </c>
      <c r="H4439">
        <v>0</v>
      </c>
      <c r="I4439" t="s">
        <v>54</v>
      </c>
      <c r="J4439" t="s">
        <v>55</v>
      </c>
      <c r="K4439" t="s">
        <v>1789</v>
      </c>
      <c r="L4439">
        <v>95493</v>
      </c>
      <c r="M4439">
        <v>39.222323000000003</v>
      </c>
      <c r="N4439">
        <v>-122.985488</v>
      </c>
      <c r="O4439">
        <v>240</v>
      </c>
      <c r="P4439" t="s">
        <v>57</v>
      </c>
      <c r="Q4439" t="s">
        <v>53</v>
      </c>
      <c r="R4439">
        <v>3</v>
      </c>
      <c r="S4439">
        <v>20</v>
      </c>
      <c r="T4439" t="s">
        <v>72</v>
      </c>
      <c r="U4439" t="s">
        <v>53</v>
      </c>
      <c r="V4439">
        <v>33.78</v>
      </c>
      <c r="W4439" t="s">
        <v>52</v>
      </c>
      <c r="X4439" t="s">
        <v>53</v>
      </c>
      <c r="Y4439" t="s">
        <v>59</v>
      </c>
      <c r="Z4439">
        <v>18</v>
      </c>
      <c r="AA4439" t="s">
        <v>53</v>
      </c>
      <c r="AB4439" t="s">
        <v>52</v>
      </c>
      <c r="AC4439" t="s">
        <v>52</v>
      </c>
      <c r="AD4439" t="s">
        <v>53</v>
      </c>
      <c r="AE4439" t="s">
        <v>52</v>
      </c>
      <c r="AF4439" t="s">
        <v>53</v>
      </c>
      <c r="AG4439" t="s">
        <v>53</v>
      </c>
      <c r="AH4439" t="s">
        <v>52</v>
      </c>
      <c r="AI4439" t="s">
        <v>124</v>
      </c>
      <c r="AJ4439" t="s">
        <v>53</v>
      </c>
      <c r="AK4439" t="s">
        <v>69</v>
      </c>
      <c r="AL4439">
        <v>64.150000000000006</v>
      </c>
      <c r="AM4439">
        <v>1274.45</v>
      </c>
      <c r="AN4439">
        <v>0</v>
      </c>
      <c r="AO4439">
        <v>100</v>
      </c>
      <c r="AP4439">
        <v>675.6</v>
      </c>
      <c r="AQ4439">
        <v>2050.0500000000002</v>
      </c>
      <c r="AR4439">
        <v>4</v>
      </c>
      <c r="AS4439" t="s">
        <v>881</v>
      </c>
      <c r="AT4439" t="s">
        <v>52</v>
      </c>
      <c r="AU4439">
        <v>61</v>
      </c>
      <c r="AV4439">
        <v>5969</v>
      </c>
      <c r="AY4439" t="str">
        <f>IF(AND(Table1[[#This Row],[Contract]]="Month-to-Month", Table1[[#This Row],[Tenure in Months]]&lt;6, Table1[[#This Row],[Payment Method]]="Bank Withdrawal"), "High Risk", IF(OR(Table1[[#This Row],[Contract]]="Month-to-Month", Table1[[#This Row],[Tenure in Months]]&lt;12), "Medium Risk", "Low Risk"))</f>
        <v>Low Risk</v>
      </c>
    </row>
    <row r="4440" spans="1:51" x14ac:dyDescent="0.35">
      <c r="A4440" t="s">
        <v>5640</v>
      </c>
      <c r="B4440" t="s">
        <v>66</v>
      </c>
      <c r="C4440">
        <v>41</v>
      </c>
      <c r="D4440" t="s">
        <v>52</v>
      </c>
      <c r="E4440" t="s">
        <v>52</v>
      </c>
      <c r="F4440" t="s">
        <v>53</v>
      </c>
      <c r="G4440" t="s">
        <v>53</v>
      </c>
      <c r="H4440">
        <v>1</v>
      </c>
      <c r="I4440" t="s">
        <v>54</v>
      </c>
      <c r="J4440" t="s">
        <v>55</v>
      </c>
      <c r="K4440" t="s">
        <v>1534</v>
      </c>
      <c r="L4440">
        <v>95494</v>
      </c>
      <c r="M4440">
        <v>38.888351</v>
      </c>
      <c r="N4440">
        <v>-123.23964700000001</v>
      </c>
      <c r="O4440">
        <v>335</v>
      </c>
      <c r="P4440" t="s">
        <v>57</v>
      </c>
      <c r="Q4440" t="s">
        <v>53</v>
      </c>
      <c r="R4440">
        <v>4</v>
      </c>
      <c r="S4440">
        <v>26</v>
      </c>
      <c r="T4440" t="s">
        <v>58</v>
      </c>
      <c r="U4440" t="s">
        <v>53</v>
      </c>
      <c r="V4440">
        <v>24.44</v>
      </c>
      <c r="W4440" t="s">
        <v>52</v>
      </c>
      <c r="X4440" t="s">
        <v>52</v>
      </c>
      <c r="Y4440" t="s">
        <v>58</v>
      </c>
      <c r="Z4440">
        <v>0</v>
      </c>
      <c r="AA4440" t="s">
        <v>52</v>
      </c>
      <c r="AB4440" t="s">
        <v>52</v>
      </c>
      <c r="AC4440" t="s">
        <v>52</v>
      </c>
      <c r="AD4440" t="s">
        <v>52</v>
      </c>
      <c r="AE4440" t="s">
        <v>52</v>
      </c>
      <c r="AF4440" t="s">
        <v>52</v>
      </c>
      <c r="AG4440" t="s">
        <v>52</v>
      </c>
      <c r="AH4440" t="s">
        <v>52</v>
      </c>
      <c r="AI4440" t="s">
        <v>60</v>
      </c>
      <c r="AJ4440" t="s">
        <v>53</v>
      </c>
      <c r="AK4440" t="s">
        <v>69</v>
      </c>
      <c r="AL4440">
        <v>20.25</v>
      </c>
      <c r="AM4440">
        <v>493.95</v>
      </c>
      <c r="AN4440">
        <v>0</v>
      </c>
      <c r="AO4440">
        <v>0</v>
      </c>
      <c r="AP4440">
        <v>635.44000000000005</v>
      </c>
      <c r="AQ4440">
        <v>1129.3900000000001</v>
      </c>
      <c r="AR4440">
        <v>5</v>
      </c>
      <c r="AS4440" t="s">
        <v>881</v>
      </c>
      <c r="AT4440" t="s">
        <v>52</v>
      </c>
      <c r="AU4440">
        <v>43</v>
      </c>
      <c r="AV4440">
        <v>5158</v>
      </c>
      <c r="AY4440" t="str">
        <f>IF(AND(Table1[[#This Row],[Contract]]="Month-to-Month", Table1[[#This Row],[Tenure in Months]]&lt;6, Table1[[#This Row],[Payment Method]]="Bank Withdrawal"), "High Risk", IF(OR(Table1[[#This Row],[Contract]]="Month-to-Month", Table1[[#This Row],[Tenure in Months]]&lt;12), "Medium Risk", "Low Risk"))</f>
        <v>Medium Risk</v>
      </c>
    </row>
    <row r="4441" spans="1:51" x14ac:dyDescent="0.35">
      <c r="A4441" t="s">
        <v>5641</v>
      </c>
      <c r="B4441" t="s">
        <v>51</v>
      </c>
      <c r="C4441">
        <v>34</v>
      </c>
      <c r="D4441" t="s">
        <v>52</v>
      </c>
      <c r="E4441" t="s">
        <v>52</v>
      </c>
      <c r="F4441" t="s">
        <v>52</v>
      </c>
      <c r="G4441" t="s">
        <v>52</v>
      </c>
      <c r="H4441">
        <v>0</v>
      </c>
      <c r="I4441" t="s">
        <v>54</v>
      </c>
      <c r="J4441" t="s">
        <v>55</v>
      </c>
      <c r="K4441" t="s">
        <v>233</v>
      </c>
      <c r="L4441">
        <v>95511</v>
      </c>
      <c r="M4441">
        <v>40.166027999999997</v>
      </c>
      <c r="N4441">
        <v>-123.58414399999999</v>
      </c>
      <c r="O4441">
        <v>261</v>
      </c>
      <c r="P4441" t="s">
        <v>57</v>
      </c>
      <c r="Q4441" t="s">
        <v>52</v>
      </c>
      <c r="R4441">
        <v>0</v>
      </c>
      <c r="S4441">
        <v>51</v>
      </c>
      <c r="T4441" t="s">
        <v>92</v>
      </c>
      <c r="U4441" t="s">
        <v>53</v>
      </c>
      <c r="V4441">
        <v>42.33</v>
      </c>
      <c r="W4441" t="s">
        <v>52</v>
      </c>
      <c r="X4441" t="s">
        <v>53</v>
      </c>
      <c r="Y4441" t="s">
        <v>68</v>
      </c>
      <c r="Z4441">
        <v>2</v>
      </c>
      <c r="AA4441" t="s">
        <v>52</v>
      </c>
      <c r="AB4441" t="s">
        <v>53</v>
      </c>
      <c r="AC4441" t="s">
        <v>53</v>
      </c>
      <c r="AD4441" t="s">
        <v>52</v>
      </c>
      <c r="AE4441" t="s">
        <v>53</v>
      </c>
      <c r="AF4441" t="s">
        <v>53</v>
      </c>
      <c r="AG4441" t="s">
        <v>53</v>
      </c>
      <c r="AH4441" t="s">
        <v>53</v>
      </c>
      <c r="AI4441" t="s">
        <v>60</v>
      </c>
      <c r="AJ4441" t="s">
        <v>53</v>
      </c>
      <c r="AK4441" t="s">
        <v>61</v>
      </c>
      <c r="AL4441">
        <v>99</v>
      </c>
      <c r="AM4441">
        <v>5038.1499999999996</v>
      </c>
      <c r="AN4441">
        <v>0</v>
      </c>
      <c r="AO4441">
        <v>0</v>
      </c>
      <c r="AP4441">
        <v>2158.83</v>
      </c>
      <c r="AQ4441">
        <v>7196.98</v>
      </c>
      <c r="AR4441">
        <v>5</v>
      </c>
      <c r="AS4441" t="s">
        <v>881</v>
      </c>
      <c r="AT4441" t="s">
        <v>52</v>
      </c>
      <c r="AU4441">
        <v>78</v>
      </c>
      <c r="AV4441">
        <v>5787</v>
      </c>
      <c r="AY4441" t="str">
        <f>IF(AND(Table1[[#This Row],[Contract]]="Month-to-Month", Table1[[#This Row],[Tenure in Months]]&lt;6, Table1[[#This Row],[Payment Method]]="Bank Withdrawal"), "High Risk", IF(OR(Table1[[#This Row],[Contract]]="Month-to-Month", Table1[[#This Row],[Tenure in Months]]&lt;12), "Medium Risk", "Low Risk"))</f>
        <v>Medium Risk</v>
      </c>
    </row>
    <row r="4442" spans="1:51" x14ac:dyDescent="0.35">
      <c r="A4442" t="s">
        <v>5642</v>
      </c>
      <c r="B4442" t="s">
        <v>66</v>
      </c>
      <c r="C4442">
        <v>26</v>
      </c>
      <c r="D4442" t="s">
        <v>53</v>
      </c>
      <c r="E4442" t="s">
        <v>52</v>
      </c>
      <c r="F4442" t="s">
        <v>52</v>
      </c>
      <c r="G4442" t="s">
        <v>52</v>
      </c>
      <c r="H4442">
        <v>0</v>
      </c>
      <c r="I4442" t="s">
        <v>54</v>
      </c>
      <c r="J4442" t="s">
        <v>55</v>
      </c>
      <c r="K4442" t="s">
        <v>4508</v>
      </c>
      <c r="L4442">
        <v>95514</v>
      </c>
      <c r="M4442">
        <v>40.309088000000003</v>
      </c>
      <c r="N4442">
        <v>-123.668201</v>
      </c>
      <c r="O4442">
        <v>199</v>
      </c>
      <c r="P4442" t="s">
        <v>57</v>
      </c>
      <c r="Q4442" t="s">
        <v>52</v>
      </c>
      <c r="R4442">
        <v>0</v>
      </c>
      <c r="S4442">
        <v>4</v>
      </c>
      <c r="T4442" t="s">
        <v>58</v>
      </c>
      <c r="U4442" t="s">
        <v>53</v>
      </c>
      <c r="V4442">
        <v>38.74</v>
      </c>
      <c r="W4442" t="s">
        <v>53</v>
      </c>
      <c r="X4442" t="s">
        <v>53</v>
      </c>
      <c r="Y4442" t="s">
        <v>68</v>
      </c>
      <c r="Z4442">
        <v>51</v>
      </c>
      <c r="AA4442" t="s">
        <v>52</v>
      </c>
      <c r="AB4442" t="s">
        <v>53</v>
      </c>
      <c r="AC4442" t="s">
        <v>52</v>
      </c>
      <c r="AD4442" t="s">
        <v>52</v>
      </c>
      <c r="AE4442" t="s">
        <v>52</v>
      </c>
      <c r="AF4442" t="s">
        <v>52</v>
      </c>
      <c r="AG4442" t="s">
        <v>52</v>
      </c>
      <c r="AH4442" t="s">
        <v>53</v>
      </c>
      <c r="AI4442" t="s">
        <v>60</v>
      </c>
      <c r="AJ4442" t="s">
        <v>53</v>
      </c>
      <c r="AK4442" t="s">
        <v>69</v>
      </c>
      <c r="AL4442">
        <v>80.3</v>
      </c>
      <c r="AM4442">
        <v>324.2</v>
      </c>
      <c r="AN4442">
        <v>0</v>
      </c>
      <c r="AO4442">
        <v>0</v>
      </c>
      <c r="AP4442">
        <v>154.96</v>
      </c>
      <c r="AQ4442">
        <v>479.159999999999</v>
      </c>
      <c r="AR4442">
        <v>3</v>
      </c>
      <c r="AS4442" t="s">
        <v>881</v>
      </c>
      <c r="AT4442" t="s">
        <v>52</v>
      </c>
      <c r="AU4442">
        <v>70</v>
      </c>
      <c r="AV4442">
        <v>3132</v>
      </c>
      <c r="AY4442" t="str">
        <f>IF(AND(Table1[[#This Row],[Contract]]="Month-to-Month", Table1[[#This Row],[Tenure in Months]]&lt;6, Table1[[#This Row],[Payment Method]]="Bank Withdrawal"), "High Risk", IF(OR(Table1[[#This Row],[Contract]]="Month-to-Month", Table1[[#This Row],[Tenure in Months]]&lt;12), "Medium Risk", "Low Risk"))</f>
        <v>Medium Risk</v>
      </c>
    </row>
    <row r="4443" spans="1:51" x14ac:dyDescent="0.35">
      <c r="A4443" t="s">
        <v>5643</v>
      </c>
      <c r="B4443" t="s">
        <v>66</v>
      </c>
      <c r="C4443">
        <v>30</v>
      </c>
      <c r="D4443" t="s">
        <v>52</v>
      </c>
      <c r="E4443" t="s">
        <v>52</v>
      </c>
      <c r="F4443" t="s">
        <v>52</v>
      </c>
      <c r="G4443" t="s">
        <v>52</v>
      </c>
      <c r="H4443">
        <v>0</v>
      </c>
      <c r="I4443" t="s">
        <v>54</v>
      </c>
      <c r="J4443" t="s">
        <v>55</v>
      </c>
      <c r="K4443" t="s">
        <v>2187</v>
      </c>
      <c r="L4443">
        <v>95519</v>
      </c>
      <c r="M4443">
        <v>40.965010999999997</v>
      </c>
      <c r="N4443">
        <v>-124.015255</v>
      </c>
      <c r="O4443">
        <v>15921</v>
      </c>
      <c r="P4443" t="s">
        <v>57</v>
      </c>
      <c r="Q4443" t="s">
        <v>52</v>
      </c>
      <c r="R4443">
        <v>0</v>
      </c>
      <c r="S4443">
        <v>1</v>
      </c>
      <c r="T4443" t="s">
        <v>58</v>
      </c>
      <c r="U4443" t="s">
        <v>53</v>
      </c>
      <c r="V4443">
        <v>8.23</v>
      </c>
      <c r="W4443" t="s">
        <v>52</v>
      </c>
      <c r="X4443" t="s">
        <v>52</v>
      </c>
      <c r="Y4443" t="s">
        <v>58</v>
      </c>
      <c r="Z4443">
        <v>0</v>
      </c>
      <c r="AA4443" t="s">
        <v>52</v>
      </c>
      <c r="AB4443" t="s">
        <v>52</v>
      </c>
      <c r="AC4443" t="s">
        <v>52</v>
      </c>
      <c r="AD4443" t="s">
        <v>52</v>
      </c>
      <c r="AE4443" t="s">
        <v>52</v>
      </c>
      <c r="AF4443" t="s">
        <v>52</v>
      </c>
      <c r="AG4443" t="s">
        <v>52</v>
      </c>
      <c r="AH4443" t="s">
        <v>52</v>
      </c>
      <c r="AI4443" t="s">
        <v>60</v>
      </c>
      <c r="AJ4443" t="s">
        <v>52</v>
      </c>
      <c r="AK4443" t="s">
        <v>69</v>
      </c>
      <c r="AL4443">
        <v>19.55</v>
      </c>
      <c r="AM4443">
        <v>19.55</v>
      </c>
      <c r="AN4443">
        <v>0</v>
      </c>
      <c r="AO4443">
        <v>0</v>
      </c>
      <c r="AP4443">
        <v>8.23</v>
      </c>
      <c r="AQ4443">
        <v>27.78</v>
      </c>
      <c r="AR4443">
        <v>4</v>
      </c>
      <c r="AS4443" t="s">
        <v>883</v>
      </c>
      <c r="AT4443" t="s">
        <v>52</v>
      </c>
      <c r="AU4443">
        <v>38</v>
      </c>
      <c r="AV4443">
        <v>5537</v>
      </c>
      <c r="AY4443" t="str">
        <f>IF(AND(Table1[[#This Row],[Contract]]="Month-to-Month", Table1[[#This Row],[Tenure in Months]]&lt;6, Table1[[#This Row],[Payment Method]]="Bank Withdrawal"), "High Risk", IF(OR(Table1[[#This Row],[Contract]]="Month-to-Month", Table1[[#This Row],[Tenure in Months]]&lt;12), "Medium Risk", "Low Risk"))</f>
        <v>Medium Risk</v>
      </c>
    </row>
    <row r="4444" spans="1:51" x14ac:dyDescent="0.35">
      <c r="A4444" t="s">
        <v>5644</v>
      </c>
      <c r="B4444" t="s">
        <v>51</v>
      </c>
      <c r="C4444">
        <v>39</v>
      </c>
      <c r="D4444" t="s">
        <v>52</v>
      </c>
      <c r="E4444" t="s">
        <v>52</v>
      </c>
      <c r="F4444" t="s">
        <v>53</v>
      </c>
      <c r="G4444" t="s">
        <v>53</v>
      </c>
      <c r="H4444">
        <v>1</v>
      </c>
      <c r="I4444" t="s">
        <v>54</v>
      </c>
      <c r="J4444" t="s">
        <v>55</v>
      </c>
      <c r="K4444" t="s">
        <v>4510</v>
      </c>
      <c r="L4444">
        <v>95521</v>
      </c>
      <c r="M4444">
        <v>40.839958000000003</v>
      </c>
      <c r="N4444">
        <v>-124.00375699999999</v>
      </c>
      <c r="O4444">
        <v>19596</v>
      </c>
      <c r="P4444" t="s">
        <v>57</v>
      </c>
      <c r="Q4444" t="s">
        <v>52</v>
      </c>
      <c r="R4444">
        <v>0</v>
      </c>
      <c r="S4444">
        <v>27</v>
      </c>
      <c r="T4444" t="s">
        <v>58</v>
      </c>
      <c r="U4444" t="s">
        <v>53</v>
      </c>
      <c r="V4444">
        <v>14.07</v>
      </c>
      <c r="W4444" t="s">
        <v>53</v>
      </c>
      <c r="X4444" t="s">
        <v>53</v>
      </c>
      <c r="Y4444" t="s">
        <v>68</v>
      </c>
      <c r="Z4444">
        <v>15</v>
      </c>
      <c r="AA4444" t="s">
        <v>53</v>
      </c>
      <c r="AB4444" t="s">
        <v>53</v>
      </c>
      <c r="AC4444" t="s">
        <v>52</v>
      </c>
      <c r="AD4444" t="s">
        <v>53</v>
      </c>
      <c r="AE4444" t="s">
        <v>53</v>
      </c>
      <c r="AF4444" t="s">
        <v>52</v>
      </c>
      <c r="AG4444" t="s">
        <v>52</v>
      </c>
      <c r="AH4444" t="s">
        <v>53</v>
      </c>
      <c r="AI4444" t="s">
        <v>60</v>
      </c>
      <c r="AJ4444" t="s">
        <v>52</v>
      </c>
      <c r="AK4444" t="s">
        <v>61</v>
      </c>
      <c r="AL4444">
        <v>100.75</v>
      </c>
      <c r="AM4444">
        <v>2793.55</v>
      </c>
      <c r="AN4444">
        <v>0</v>
      </c>
      <c r="AO4444">
        <v>0</v>
      </c>
      <c r="AP4444">
        <v>379.89</v>
      </c>
      <c r="AQ4444">
        <v>3173.44</v>
      </c>
      <c r="AR4444">
        <v>3</v>
      </c>
      <c r="AS4444" t="s">
        <v>881</v>
      </c>
      <c r="AT4444" t="s">
        <v>52</v>
      </c>
      <c r="AU4444">
        <v>31</v>
      </c>
      <c r="AV4444">
        <v>3160</v>
      </c>
      <c r="AY4444" t="str">
        <f>IF(AND(Table1[[#This Row],[Contract]]="Month-to-Month", Table1[[#This Row],[Tenure in Months]]&lt;6, Table1[[#This Row],[Payment Method]]="Bank Withdrawal"), "High Risk", IF(OR(Table1[[#This Row],[Contract]]="Month-to-Month", Table1[[#This Row],[Tenure in Months]]&lt;12), "Medium Risk", "Low Risk"))</f>
        <v>Medium Risk</v>
      </c>
    </row>
    <row r="4445" spans="1:51" x14ac:dyDescent="0.35">
      <c r="A4445" t="s">
        <v>5645</v>
      </c>
      <c r="B4445" t="s">
        <v>51</v>
      </c>
      <c r="C4445">
        <v>53</v>
      </c>
      <c r="D4445" t="s">
        <v>52</v>
      </c>
      <c r="E4445" t="s">
        <v>52</v>
      </c>
      <c r="F4445" t="s">
        <v>52</v>
      </c>
      <c r="G4445" t="s">
        <v>52</v>
      </c>
      <c r="H4445">
        <v>0</v>
      </c>
      <c r="I4445" t="s">
        <v>54</v>
      </c>
      <c r="J4445" t="s">
        <v>55</v>
      </c>
      <c r="K4445" t="s">
        <v>608</v>
      </c>
      <c r="L4445">
        <v>95525</v>
      </c>
      <c r="M4445">
        <v>40.943379999999998</v>
      </c>
      <c r="N4445">
        <v>-123.831799</v>
      </c>
      <c r="O4445">
        <v>1584</v>
      </c>
      <c r="P4445" t="s">
        <v>57</v>
      </c>
      <c r="Q4445" t="s">
        <v>52</v>
      </c>
      <c r="R4445">
        <v>0</v>
      </c>
      <c r="S4445">
        <v>12</v>
      </c>
      <c r="T4445" t="s">
        <v>72</v>
      </c>
      <c r="U4445" t="s">
        <v>53</v>
      </c>
      <c r="V4445">
        <v>1.8</v>
      </c>
      <c r="W4445" t="s">
        <v>52</v>
      </c>
      <c r="X4445" t="s">
        <v>53</v>
      </c>
      <c r="Y4445" t="s">
        <v>59</v>
      </c>
      <c r="Z4445">
        <v>3</v>
      </c>
      <c r="AA4445" t="s">
        <v>52</v>
      </c>
      <c r="AB4445" t="s">
        <v>53</v>
      </c>
      <c r="AC4445" t="s">
        <v>52</v>
      </c>
      <c r="AD4445" t="s">
        <v>53</v>
      </c>
      <c r="AE4445" t="s">
        <v>52</v>
      </c>
      <c r="AF4445" t="s">
        <v>52</v>
      </c>
      <c r="AG4445" t="s">
        <v>52</v>
      </c>
      <c r="AH4445" t="s">
        <v>53</v>
      </c>
      <c r="AI4445" t="s">
        <v>60</v>
      </c>
      <c r="AJ4445" t="s">
        <v>53</v>
      </c>
      <c r="AK4445" t="s">
        <v>69</v>
      </c>
      <c r="AL4445">
        <v>53.75</v>
      </c>
      <c r="AM4445">
        <v>648.65</v>
      </c>
      <c r="AN4445">
        <v>0</v>
      </c>
      <c r="AO4445">
        <v>0</v>
      </c>
      <c r="AP4445">
        <v>21.6</v>
      </c>
      <c r="AQ4445">
        <v>670.25</v>
      </c>
      <c r="AR4445">
        <v>5</v>
      </c>
      <c r="AS4445" t="s">
        <v>881</v>
      </c>
      <c r="AT4445" t="s">
        <v>52</v>
      </c>
      <c r="AU4445">
        <v>28</v>
      </c>
      <c r="AV4445">
        <v>5385</v>
      </c>
      <c r="AY4445" t="str">
        <f>IF(AND(Table1[[#This Row],[Contract]]="Month-to-Month", Table1[[#This Row],[Tenure in Months]]&lt;6, Table1[[#This Row],[Payment Method]]="Bank Withdrawal"), "High Risk", IF(OR(Table1[[#This Row],[Contract]]="Month-to-Month", Table1[[#This Row],[Tenure in Months]]&lt;12), "Medium Risk", "Low Risk"))</f>
        <v>Medium Risk</v>
      </c>
    </row>
    <row r="4446" spans="1:51" x14ac:dyDescent="0.35">
      <c r="A4446" t="s">
        <v>5646</v>
      </c>
      <c r="B4446" t="s">
        <v>66</v>
      </c>
      <c r="C4446">
        <v>57</v>
      </c>
      <c r="D4446" t="s">
        <v>52</v>
      </c>
      <c r="E4446" t="s">
        <v>52</v>
      </c>
      <c r="F4446" t="s">
        <v>53</v>
      </c>
      <c r="G4446" t="s">
        <v>53</v>
      </c>
      <c r="H4446">
        <v>1</v>
      </c>
      <c r="I4446" t="s">
        <v>54</v>
      </c>
      <c r="J4446" t="s">
        <v>55</v>
      </c>
      <c r="K4446" t="s">
        <v>3359</v>
      </c>
      <c r="L4446">
        <v>95527</v>
      </c>
      <c r="M4446">
        <v>40.854512</v>
      </c>
      <c r="N4446">
        <v>-123.450097</v>
      </c>
      <c r="O4446">
        <v>485</v>
      </c>
      <c r="P4446" t="s">
        <v>57</v>
      </c>
      <c r="Q4446" t="s">
        <v>53</v>
      </c>
      <c r="R4446">
        <v>6</v>
      </c>
      <c r="S4446">
        <v>34</v>
      </c>
      <c r="T4446" t="s">
        <v>58</v>
      </c>
      <c r="U4446" t="s">
        <v>53</v>
      </c>
      <c r="V4446">
        <v>25.69</v>
      </c>
      <c r="W4446" t="s">
        <v>53</v>
      </c>
      <c r="X4446" t="s">
        <v>52</v>
      </c>
      <c r="Y4446" t="s">
        <v>58</v>
      </c>
      <c r="Z4446">
        <v>0</v>
      </c>
      <c r="AA4446" t="s">
        <v>52</v>
      </c>
      <c r="AB4446" t="s">
        <v>52</v>
      </c>
      <c r="AC4446" t="s">
        <v>52</v>
      </c>
      <c r="AD4446" t="s">
        <v>52</v>
      </c>
      <c r="AE4446" t="s">
        <v>52</v>
      </c>
      <c r="AF4446" t="s">
        <v>52</v>
      </c>
      <c r="AG4446" t="s">
        <v>52</v>
      </c>
      <c r="AH4446" t="s">
        <v>52</v>
      </c>
      <c r="AI4446" t="s">
        <v>124</v>
      </c>
      <c r="AJ4446" t="s">
        <v>53</v>
      </c>
      <c r="AK4446" t="s">
        <v>69</v>
      </c>
      <c r="AL4446">
        <v>25.6</v>
      </c>
      <c r="AM4446">
        <v>917.15</v>
      </c>
      <c r="AN4446">
        <v>0</v>
      </c>
      <c r="AO4446">
        <v>0</v>
      </c>
      <c r="AP4446">
        <v>873.46</v>
      </c>
      <c r="AQ4446">
        <v>1790.61</v>
      </c>
      <c r="AR4446">
        <v>4</v>
      </c>
      <c r="AS4446" t="s">
        <v>881</v>
      </c>
      <c r="AT4446" t="s">
        <v>52</v>
      </c>
      <c r="AU4446">
        <v>43</v>
      </c>
      <c r="AV4446">
        <v>5854</v>
      </c>
      <c r="AY4446" t="str">
        <f>IF(AND(Table1[[#This Row],[Contract]]="Month-to-Month", Table1[[#This Row],[Tenure in Months]]&lt;6, Table1[[#This Row],[Payment Method]]="Bank Withdrawal"), "High Risk", IF(OR(Table1[[#This Row],[Contract]]="Month-to-Month", Table1[[#This Row],[Tenure in Months]]&lt;12), "Medium Risk", "Low Risk"))</f>
        <v>Low Risk</v>
      </c>
    </row>
    <row r="4447" spans="1:51" x14ac:dyDescent="0.35">
      <c r="A4447" t="s">
        <v>5647</v>
      </c>
      <c r="B4447" t="s">
        <v>51</v>
      </c>
      <c r="C4447">
        <v>50</v>
      </c>
      <c r="D4447" t="s">
        <v>52</v>
      </c>
      <c r="E4447" t="s">
        <v>52</v>
      </c>
      <c r="F4447" t="s">
        <v>53</v>
      </c>
      <c r="G4447" t="s">
        <v>52</v>
      </c>
      <c r="H4447">
        <v>0</v>
      </c>
      <c r="I4447" t="s">
        <v>54</v>
      </c>
      <c r="J4447" t="s">
        <v>55</v>
      </c>
      <c r="K4447" t="s">
        <v>4513</v>
      </c>
      <c r="L4447">
        <v>95528</v>
      </c>
      <c r="M4447">
        <v>40.497283000000003</v>
      </c>
      <c r="N4447">
        <v>-123.93037</v>
      </c>
      <c r="O4447">
        <v>1072</v>
      </c>
      <c r="P4447" t="s">
        <v>57</v>
      </c>
      <c r="Q4447" t="s">
        <v>53</v>
      </c>
      <c r="R4447">
        <v>5</v>
      </c>
      <c r="S4447">
        <v>24</v>
      </c>
      <c r="T4447" t="s">
        <v>58</v>
      </c>
      <c r="U4447" t="s">
        <v>53</v>
      </c>
      <c r="V4447">
        <v>34.01</v>
      </c>
      <c r="W4447" t="s">
        <v>53</v>
      </c>
      <c r="X4447" t="s">
        <v>53</v>
      </c>
      <c r="Y4447" t="s">
        <v>110</v>
      </c>
      <c r="Z4447">
        <v>4</v>
      </c>
      <c r="AA4447" t="s">
        <v>53</v>
      </c>
      <c r="AB4447" t="s">
        <v>52</v>
      </c>
      <c r="AC4447" t="s">
        <v>52</v>
      </c>
      <c r="AD4447" t="s">
        <v>53</v>
      </c>
      <c r="AE4447" t="s">
        <v>52</v>
      </c>
      <c r="AF4447" t="s">
        <v>52</v>
      </c>
      <c r="AG4447" t="s">
        <v>52</v>
      </c>
      <c r="AH4447" t="s">
        <v>53</v>
      </c>
      <c r="AI4447" t="s">
        <v>124</v>
      </c>
      <c r="AJ4447" t="s">
        <v>53</v>
      </c>
      <c r="AK4447" t="s">
        <v>61</v>
      </c>
      <c r="AL4447">
        <v>58.35</v>
      </c>
      <c r="AM4447">
        <v>1346.9</v>
      </c>
      <c r="AN4447">
        <v>0</v>
      </c>
      <c r="AO4447">
        <v>0</v>
      </c>
      <c r="AP4447">
        <v>816.24</v>
      </c>
      <c r="AQ4447">
        <v>2163.14</v>
      </c>
      <c r="AR4447">
        <v>3</v>
      </c>
      <c r="AS4447" t="s">
        <v>881</v>
      </c>
      <c r="AT4447" t="s">
        <v>52</v>
      </c>
      <c r="AU4447">
        <v>45</v>
      </c>
      <c r="AV4447">
        <v>5428</v>
      </c>
      <c r="AY4447" t="str">
        <f>IF(AND(Table1[[#This Row],[Contract]]="Month-to-Month", Table1[[#This Row],[Tenure in Months]]&lt;6, Table1[[#This Row],[Payment Method]]="Bank Withdrawal"), "High Risk", IF(OR(Table1[[#This Row],[Contract]]="Month-to-Month", Table1[[#This Row],[Tenure in Months]]&lt;12), "Medium Risk", "Low Risk"))</f>
        <v>Low Risk</v>
      </c>
    </row>
    <row r="4448" spans="1:51" x14ac:dyDescent="0.35">
      <c r="A4448" t="s">
        <v>5648</v>
      </c>
      <c r="B4448" t="s">
        <v>51</v>
      </c>
      <c r="C4448">
        <v>34</v>
      </c>
      <c r="D4448" t="s">
        <v>52</v>
      </c>
      <c r="E4448" t="s">
        <v>52</v>
      </c>
      <c r="F4448" t="s">
        <v>53</v>
      </c>
      <c r="G4448" t="s">
        <v>52</v>
      </c>
      <c r="H4448">
        <v>0</v>
      </c>
      <c r="I4448" t="s">
        <v>54</v>
      </c>
      <c r="J4448" t="s">
        <v>55</v>
      </c>
      <c r="K4448" t="s">
        <v>1791</v>
      </c>
      <c r="L4448">
        <v>95537</v>
      </c>
      <c r="M4448">
        <v>40.726948999999998</v>
      </c>
      <c r="N4448">
        <v>-124.217378</v>
      </c>
      <c r="O4448">
        <v>228</v>
      </c>
      <c r="P4448" t="s">
        <v>57</v>
      </c>
      <c r="Q4448" t="s">
        <v>53</v>
      </c>
      <c r="R4448">
        <v>9</v>
      </c>
      <c r="S4448">
        <v>59</v>
      </c>
      <c r="T4448" t="s">
        <v>92</v>
      </c>
      <c r="U4448" t="s">
        <v>53</v>
      </c>
      <c r="V4448">
        <v>14.98</v>
      </c>
      <c r="W4448" t="s">
        <v>53</v>
      </c>
      <c r="X4448" t="s">
        <v>53</v>
      </c>
      <c r="Y4448" t="s">
        <v>68</v>
      </c>
      <c r="Z4448">
        <v>19</v>
      </c>
      <c r="AA4448" t="s">
        <v>53</v>
      </c>
      <c r="AB4448" t="s">
        <v>53</v>
      </c>
      <c r="AC4448" t="s">
        <v>53</v>
      </c>
      <c r="AD4448" t="s">
        <v>53</v>
      </c>
      <c r="AE4448" t="s">
        <v>53</v>
      </c>
      <c r="AF4448" t="s">
        <v>53</v>
      </c>
      <c r="AG4448" t="s">
        <v>53</v>
      </c>
      <c r="AH4448" t="s">
        <v>53</v>
      </c>
      <c r="AI4448" t="s">
        <v>334</v>
      </c>
      <c r="AJ4448" t="s">
        <v>52</v>
      </c>
      <c r="AK4448" t="s">
        <v>61</v>
      </c>
      <c r="AL4448">
        <v>113.75</v>
      </c>
      <c r="AM4448">
        <v>6561.25</v>
      </c>
      <c r="AN4448">
        <v>0</v>
      </c>
      <c r="AO4448">
        <v>0</v>
      </c>
      <c r="AP4448">
        <v>883.82</v>
      </c>
      <c r="AQ4448">
        <v>7445.07</v>
      </c>
      <c r="AR4448">
        <v>3</v>
      </c>
      <c r="AS4448" t="s">
        <v>881</v>
      </c>
      <c r="AT4448" t="s">
        <v>52</v>
      </c>
      <c r="AU4448">
        <v>23</v>
      </c>
      <c r="AV4448">
        <v>6251</v>
      </c>
      <c r="AY4448" t="str">
        <f>IF(AND(Table1[[#This Row],[Contract]]="Month-to-Month", Table1[[#This Row],[Tenure in Months]]&lt;6, Table1[[#This Row],[Payment Method]]="Bank Withdrawal"), "High Risk", IF(OR(Table1[[#This Row],[Contract]]="Month-to-Month", Table1[[#This Row],[Tenure in Months]]&lt;12), "Medium Risk", "Low Risk"))</f>
        <v>Low Risk</v>
      </c>
    </row>
    <row r="4449" spans="1:51" x14ac:dyDescent="0.35">
      <c r="A4449" t="s">
        <v>5649</v>
      </c>
      <c r="B4449" t="s">
        <v>51</v>
      </c>
      <c r="C4449">
        <v>22</v>
      </c>
      <c r="D4449" t="s">
        <v>53</v>
      </c>
      <c r="E4449" t="s">
        <v>52</v>
      </c>
      <c r="F4449" t="s">
        <v>52</v>
      </c>
      <c r="G4449" t="s">
        <v>52</v>
      </c>
      <c r="H4449">
        <v>0</v>
      </c>
      <c r="I4449" t="s">
        <v>54</v>
      </c>
      <c r="J4449" t="s">
        <v>55</v>
      </c>
      <c r="K4449" t="s">
        <v>4516</v>
      </c>
      <c r="L4449">
        <v>95540</v>
      </c>
      <c r="M4449">
        <v>40.584991000000002</v>
      </c>
      <c r="N4449">
        <v>-124.121504</v>
      </c>
      <c r="O4449">
        <v>12241</v>
      </c>
      <c r="P4449" t="s">
        <v>57</v>
      </c>
      <c r="Q4449" t="s">
        <v>52</v>
      </c>
      <c r="R4449">
        <v>0</v>
      </c>
      <c r="S4449">
        <v>3</v>
      </c>
      <c r="T4449" t="s">
        <v>58</v>
      </c>
      <c r="U4449" t="s">
        <v>53</v>
      </c>
      <c r="V4449">
        <v>31.48</v>
      </c>
      <c r="W4449" t="s">
        <v>52</v>
      </c>
      <c r="X4449" t="s">
        <v>53</v>
      </c>
      <c r="Y4449" t="s">
        <v>68</v>
      </c>
      <c r="Z4449">
        <v>73</v>
      </c>
      <c r="AA4449" t="s">
        <v>52</v>
      </c>
      <c r="AB4449" t="s">
        <v>53</v>
      </c>
      <c r="AC4449" t="s">
        <v>53</v>
      </c>
      <c r="AD4449" t="s">
        <v>52</v>
      </c>
      <c r="AE4449" t="s">
        <v>52</v>
      </c>
      <c r="AF4449" t="s">
        <v>53</v>
      </c>
      <c r="AG4449" t="s">
        <v>53</v>
      </c>
      <c r="AH4449" t="s">
        <v>53</v>
      </c>
      <c r="AI4449" t="s">
        <v>60</v>
      </c>
      <c r="AJ4449" t="s">
        <v>52</v>
      </c>
      <c r="AK4449" t="s">
        <v>61</v>
      </c>
      <c r="AL4449">
        <v>90.4</v>
      </c>
      <c r="AM4449">
        <v>268.45</v>
      </c>
      <c r="AN4449">
        <v>0</v>
      </c>
      <c r="AO4449">
        <v>0</v>
      </c>
      <c r="AP4449">
        <v>94.44</v>
      </c>
      <c r="AQ4449">
        <v>362.89</v>
      </c>
      <c r="AR4449">
        <v>5</v>
      </c>
      <c r="AS4449" t="s">
        <v>883</v>
      </c>
      <c r="AT4449" t="s">
        <v>52</v>
      </c>
      <c r="AU4449">
        <v>61</v>
      </c>
      <c r="AV4449">
        <v>5625</v>
      </c>
      <c r="AY4449" t="str">
        <f>IF(AND(Table1[[#This Row],[Contract]]="Month-to-Month", Table1[[#This Row],[Tenure in Months]]&lt;6, Table1[[#This Row],[Payment Method]]="Bank Withdrawal"), "High Risk", IF(OR(Table1[[#This Row],[Contract]]="Month-to-Month", Table1[[#This Row],[Tenure in Months]]&lt;12), "Medium Risk", "Low Risk"))</f>
        <v>High Risk</v>
      </c>
    </row>
    <row r="4450" spans="1:51" x14ac:dyDescent="0.35">
      <c r="A4450" t="s">
        <v>5650</v>
      </c>
      <c r="B4450" t="s">
        <v>66</v>
      </c>
      <c r="C4450">
        <v>22</v>
      </c>
      <c r="D4450" t="s">
        <v>53</v>
      </c>
      <c r="E4450" t="s">
        <v>52</v>
      </c>
      <c r="F4450" t="s">
        <v>53</v>
      </c>
      <c r="G4450" t="s">
        <v>53</v>
      </c>
      <c r="H4450">
        <v>2</v>
      </c>
      <c r="I4450" t="s">
        <v>54</v>
      </c>
      <c r="J4450" t="s">
        <v>55</v>
      </c>
      <c r="K4450" t="s">
        <v>803</v>
      </c>
      <c r="L4450">
        <v>95542</v>
      </c>
      <c r="M4450">
        <v>40.057783999999998</v>
      </c>
      <c r="N4450">
        <v>-123.679461</v>
      </c>
      <c r="O4450">
        <v>2423</v>
      </c>
      <c r="P4450" t="s">
        <v>57</v>
      </c>
      <c r="Q4450" t="s">
        <v>53</v>
      </c>
      <c r="R4450">
        <v>4</v>
      </c>
      <c r="S4450">
        <v>65</v>
      </c>
      <c r="T4450" t="s">
        <v>92</v>
      </c>
      <c r="U4450" t="s">
        <v>53</v>
      </c>
      <c r="V4450">
        <v>13.25</v>
      </c>
      <c r="W4450" t="s">
        <v>53</v>
      </c>
      <c r="X4450" t="s">
        <v>53</v>
      </c>
      <c r="Y4450" t="s">
        <v>68</v>
      </c>
      <c r="Z4450">
        <v>47</v>
      </c>
      <c r="AA4450" t="s">
        <v>53</v>
      </c>
      <c r="AB4450" t="s">
        <v>52</v>
      </c>
      <c r="AC4450" t="s">
        <v>53</v>
      </c>
      <c r="AD4450" t="s">
        <v>53</v>
      </c>
      <c r="AE4450" t="s">
        <v>53</v>
      </c>
      <c r="AF4450" t="s">
        <v>53</v>
      </c>
      <c r="AG4450" t="s">
        <v>53</v>
      </c>
      <c r="AH4450" t="s">
        <v>53</v>
      </c>
      <c r="AI4450" t="s">
        <v>334</v>
      </c>
      <c r="AJ4450" t="s">
        <v>52</v>
      </c>
      <c r="AK4450" t="s">
        <v>61</v>
      </c>
      <c r="AL4450">
        <v>109.3</v>
      </c>
      <c r="AM4450">
        <v>7337.55</v>
      </c>
      <c r="AN4450">
        <v>0</v>
      </c>
      <c r="AO4450">
        <v>0</v>
      </c>
      <c r="AP4450">
        <v>861.25</v>
      </c>
      <c r="AQ4450">
        <v>8198.7999999999993</v>
      </c>
      <c r="AR4450">
        <v>4</v>
      </c>
      <c r="AS4450" t="s">
        <v>881</v>
      </c>
      <c r="AT4450" t="s">
        <v>52</v>
      </c>
      <c r="AU4450">
        <v>51</v>
      </c>
      <c r="AV4450">
        <v>6087</v>
      </c>
      <c r="AY4450" t="str">
        <f>IF(AND(Table1[[#This Row],[Contract]]="Month-to-Month", Table1[[#This Row],[Tenure in Months]]&lt;6, Table1[[#This Row],[Payment Method]]="Bank Withdrawal"), "High Risk", IF(OR(Table1[[#This Row],[Contract]]="Month-to-Month", Table1[[#This Row],[Tenure in Months]]&lt;12), "Medium Risk", "Low Risk"))</f>
        <v>Low Risk</v>
      </c>
    </row>
    <row r="4451" spans="1:51" x14ac:dyDescent="0.35">
      <c r="A4451" t="s">
        <v>5651</v>
      </c>
      <c r="B4451" t="s">
        <v>66</v>
      </c>
      <c r="C4451">
        <v>50</v>
      </c>
      <c r="D4451" t="s">
        <v>52</v>
      </c>
      <c r="E4451" t="s">
        <v>52</v>
      </c>
      <c r="F4451" t="s">
        <v>53</v>
      </c>
      <c r="G4451" t="s">
        <v>53</v>
      </c>
      <c r="H4451">
        <v>2</v>
      </c>
      <c r="I4451" t="s">
        <v>54</v>
      </c>
      <c r="J4451" t="s">
        <v>55</v>
      </c>
      <c r="K4451" t="s">
        <v>1537</v>
      </c>
      <c r="L4451">
        <v>95545</v>
      </c>
      <c r="M4451">
        <v>40.342928000000001</v>
      </c>
      <c r="N4451">
        <v>-124.063329</v>
      </c>
      <c r="O4451">
        <v>82</v>
      </c>
      <c r="P4451" t="s">
        <v>57</v>
      </c>
      <c r="Q4451" t="s">
        <v>53</v>
      </c>
      <c r="R4451">
        <v>5</v>
      </c>
      <c r="S4451">
        <v>59</v>
      </c>
      <c r="T4451" t="s">
        <v>92</v>
      </c>
      <c r="U4451" t="s">
        <v>53</v>
      </c>
      <c r="V4451">
        <v>47.05</v>
      </c>
      <c r="W4451" t="s">
        <v>53</v>
      </c>
      <c r="X4451" t="s">
        <v>53</v>
      </c>
      <c r="Y4451" t="s">
        <v>110</v>
      </c>
      <c r="Z4451">
        <v>24</v>
      </c>
      <c r="AA4451" t="s">
        <v>53</v>
      </c>
      <c r="AB4451" t="s">
        <v>53</v>
      </c>
      <c r="AC4451" t="s">
        <v>53</v>
      </c>
      <c r="AD4451" t="s">
        <v>53</v>
      </c>
      <c r="AE4451" t="s">
        <v>53</v>
      </c>
      <c r="AF4451" t="s">
        <v>53</v>
      </c>
      <c r="AG4451" t="s">
        <v>53</v>
      </c>
      <c r="AH4451" t="s">
        <v>53</v>
      </c>
      <c r="AI4451" t="s">
        <v>334</v>
      </c>
      <c r="AJ4451" t="s">
        <v>52</v>
      </c>
      <c r="AK4451" t="s">
        <v>69</v>
      </c>
      <c r="AL4451">
        <v>90.3</v>
      </c>
      <c r="AM4451">
        <v>5194.05</v>
      </c>
      <c r="AN4451">
        <v>0</v>
      </c>
      <c r="AO4451">
        <v>0</v>
      </c>
      <c r="AP4451">
        <v>2775.95</v>
      </c>
      <c r="AQ4451">
        <v>7970</v>
      </c>
      <c r="AR4451">
        <v>3</v>
      </c>
      <c r="AS4451" t="s">
        <v>881</v>
      </c>
      <c r="AT4451" t="s">
        <v>52</v>
      </c>
      <c r="AU4451">
        <v>53</v>
      </c>
      <c r="AV4451">
        <v>4617</v>
      </c>
      <c r="AY4451" t="str">
        <f>IF(AND(Table1[[#This Row],[Contract]]="Month-to-Month", Table1[[#This Row],[Tenure in Months]]&lt;6, Table1[[#This Row],[Payment Method]]="Bank Withdrawal"), "High Risk", IF(OR(Table1[[#This Row],[Contract]]="Month-to-Month", Table1[[#This Row],[Tenure in Months]]&lt;12), "Medium Risk", "Low Risk"))</f>
        <v>Low Risk</v>
      </c>
    </row>
    <row r="4452" spans="1:51" x14ac:dyDescent="0.35">
      <c r="A4452" t="s">
        <v>5652</v>
      </c>
      <c r="B4452" t="s">
        <v>51</v>
      </c>
      <c r="C4452">
        <v>24</v>
      </c>
      <c r="D4452" t="s">
        <v>53</v>
      </c>
      <c r="E4452" t="s">
        <v>52</v>
      </c>
      <c r="F4452" t="s">
        <v>53</v>
      </c>
      <c r="G4452" t="s">
        <v>53</v>
      </c>
      <c r="H4452">
        <v>3</v>
      </c>
      <c r="I4452" t="s">
        <v>54</v>
      </c>
      <c r="J4452" t="s">
        <v>55</v>
      </c>
      <c r="K4452" t="s">
        <v>2981</v>
      </c>
      <c r="L4452">
        <v>95546</v>
      </c>
      <c r="M4452">
        <v>41.163637000000001</v>
      </c>
      <c r="N4452">
        <v>-123.704841</v>
      </c>
      <c r="O4452">
        <v>3041</v>
      </c>
      <c r="P4452" t="s">
        <v>57</v>
      </c>
      <c r="Q4452" t="s">
        <v>53</v>
      </c>
      <c r="R4452">
        <v>9</v>
      </c>
      <c r="S4452">
        <v>72</v>
      </c>
      <c r="T4452" t="s">
        <v>229</v>
      </c>
      <c r="U4452" t="s">
        <v>52</v>
      </c>
      <c r="V4452">
        <v>0</v>
      </c>
      <c r="W4452" t="s">
        <v>52</v>
      </c>
      <c r="X4452" t="s">
        <v>53</v>
      </c>
      <c r="Y4452" t="s">
        <v>59</v>
      </c>
      <c r="Z4452">
        <v>51</v>
      </c>
      <c r="AA4452" t="s">
        <v>53</v>
      </c>
      <c r="AB4452" t="s">
        <v>53</v>
      </c>
      <c r="AC4452" t="s">
        <v>53</v>
      </c>
      <c r="AD4452" t="s">
        <v>53</v>
      </c>
      <c r="AE4452" t="s">
        <v>53</v>
      </c>
      <c r="AF4452" t="s">
        <v>53</v>
      </c>
      <c r="AG4452" t="s">
        <v>53</v>
      </c>
      <c r="AH4452" t="s">
        <v>52</v>
      </c>
      <c r="AI4452" t="s">
        <v>334</v>
      </c>
      <c r="AJ4452" t="s">
        <v>53</v>
      </c>
      <c r="AK4452" t="s">
        <v>69</v>
      </c>
      <c r="AL4452">
        <v>65.25</v>
      </c>
      <c r="AM4452">
        <v>4478.8500000000004</v>
      </c>
      <c r="AN4452">
        <v>0</v>
      </c>
      <c r="AO4452">
        <v>80</v>
      </c>
      <c r="AP4452">
        <v>0</v>
      </c>
      <c r="AQ4452">
        <v>4558.8500000000004</v>
      </c>
      <c r="AR4452">
        <v>4</v>
      </c>
      <c r="AS4452" t="s">
        <v>881</v>
      </c>
      <c r="AT4452" t="s">
        <v>52</v>
      </c>
      <c r="AU4452">
        <v>67</v>
      </c>
      <c r="AV4452">
        <v>6412</v>
      </c>
      <c r="AY4452" t="str">
        <f>IF(AND(Table1[[#This Row],[Contract]]="Month-to-Month", Table1[[#This Row],[Tenure in Months]]&lt;6, Table1[[#This Row],[Payment Method]]="Bank Withdrawal"), "High Risk", IF(OR(Table1[[#This Row],[Contract]]="Month-to-Month", Table1[[#This Row],[Tenure in Months]]&lt;12), "Medium Risk", "Low Risk"))</f>
        <v>Low Risk</v>
      </c>
    </row>
    <row r="4453" spans="1:51" x14ac:dyDescent="0.35">
      <c r="A4453" t="s">
        <v>5653</v>
      </c>
      <c r="B4453" t="s">
        <v>51</v>
      </c>
      <c r="C4453">
        <v>43</v>
      </c>
      <c r="D4453" t="s">
        <v>52</v>
      </c>
      <c r="E4453" t="s">
        <v>52</v>
      </c>
      <c r="F4453" t="s">
        <v>52</v>
      </c>
      <c r="G4453" t="s">
        <v>52</v>
      </c>
      <c r="H4453">
        <v>0</v>
      </c>
      <c r="I4453" t="s">
        <v>54</v>
      </c>
      <c r="J4453" t="s">
        <v>55</v>
      </c>
      <c r="K4453" t="s">
        <v>4523</v>
      </c>
      <c r="L4453">
        <v>95549</v>
      </c>
      <c r="M4453">
        <v>40.664482999999997</v>
      </c>
      <c r="N4453">
        <v>-123.865325</v>
      </c>
      <c r="O4453">
        <v>264</v>
      </c>
      <c r="P4453" t="s">
        <v>57</v>
      </c>
      <c r="Q4453" t="s">
        <v>52</v>
      </c>
      <c r="R4453">
        <v>0</v>
      </c>
      <c r="S4453">
        <v>3</v>
      </c>
      <c r="T4453" t="s">
        <v>58</v>
      </c>
      <c r="U4453" t="s">
        <v>53</v>
      </c>
      <c r="V4453">
        <v>22.49</v>
      </c>
      <c r="W4453" t="s">
        <v>52</v>
      </c>
      <c r="X4453" t="s">
        <v>53</v>
      </c>
      <c r="Y4453" t="s">
        <v>59</v>
      </c>
      <c r="Z4453">
        <v>11</v>
      </c>
      <c r="AA4453" t="s">
        <v>52</v>
      </c>
      <c r="AB4453" t="s">
        <v>52</v>
      </c>
      <c r="AC4453" t="s">
        <v>52</v>
      </c>
      <c r="AD4453" t="s">
        <v>53</v>
      </c>
      <c r="AE4453" t="s">
        <v>52</v>
      </c>
      <c r="AF4453" t="s">
        <v>53</v>
      </c>
      <c r="AG4453" t="s">
        <v>53</v>
      </c>
      <c r="AH4453" t="s">
        <v>53</v>
      </c>
      <c r="AI4453" t="s">
        <v>60</v>
      </c>
      <c r="AJ4453" t="s">
        <v>52</v>
      </c>
      <c r="AK4453" t="s">
        <v>69</v>
      </c>
      <c r="AL4453">
        <v>60.65</v>
      </c>
      <c r="AM4453">
        <v>196.9</v>
      </c>
      <c r="AN4453">
        <v>0</v>
      </c>
      <c r="AO4453">
        <v>0</v>
      </c>
      <c r="AP4453">
        <v>67.47</v>
      </c>
      <c r="AQ4453">
        <v>264.37</v>
      </c>
      <c r="AR4453">
        <v>5</v>
      </c>
      <c r="AS4453" t="s">
        <v>883</v>
      </c>
      <c r="AT4453" t="s">
        <v>52</v>
      </c>
      <c r="AU4453">
        <v>22</v>
      </c>
      <c r="AV4453">
        <v>2111</v>
      </c>
      <c r="AY4453" t="str">
        <f>IF(AND(Table1[[#This Row],[Contract]]="Month-to-Month", Table1[[#This Row],[Tenure in Months]]&lt;6, Table1[[#This Row],[Payment Method]]="Bank Withdrawal"), "High Risk", IF(OR(Table1[[#This Row],[Contract]]="Month-to-Month", Table1[[#This Row],[Tenure in Months]]&lt;12), "Medium Risk", "Low Risk"))</f>
        <v>Medium Risk</v>
      </c>
    </row>
    <row r="4454" spans="1:51" x14ac:dyDescent="0.35">
      <c r="A4454" t="s">
        <v>5654</v>
      </c>
      <c r="B4454" t="s">
        <v>51</v>
      </c>
      <c r="C4454">
        <v>62</v>
      </c>
      <c r="D4454" t="s">
        <v>52</v>
      </c>
      <c r="E4454" t="s">
        <v>52</v>
      </c>
      <c r="F4454" t="s">
        <v>52</v>
      </c>
      <c r="G4454" t="s">
        <v>53</v>
      </c>
      <c r="H4454">
        <v>2</v>
      </c>
      <c r="I4454" t="s">
        <v>54</v>
      </c>
      <c r="J4454" t="s">
        <v>55</v>
      </c>
      <c r="K4454" t="s">
        <v>2194</v>
      </c>
      <c r="L4454">
        <v>95550</v>
      </c>
      <c r="M4454">
        <v>40.766599999999997</v>
      </c>
      <c r="N4454">
        <v>-123.80458</v>
      </c>
      <c r="O4454">
        <v>155</v>
      </c>
      <c r="P4454" t="s">
        <v>57</v>
      </c>
      <c r="Q4454" t="s">
        <v>52</v>
      </c>
      <c r="R4454">
        <v>0</v>
      </c>
      <c r="S4454">
        <v>19</v>
      </c>
      <c r="T4454" t="s">
        <v>72</v>
      </c>
      <c r="U4454" t="s">
        <v>53</v>
      </c>
      <c r="V4454">
        <v>14.48</v>
      </c>
      <c r="W4454" t="s">
        <v>53</v>
      </c>
      <c r="X4454" t="s">
        <v>52</v>
      </c>
      <c r="Y4454" t="s">
        <v>58</v>
      </c>
      <c r="Z4454">
        <v>0</v>
      </c>
      <c r="AA4454" t="s">
        <v>52</v>
      </c>
      <c r="AB4454" t="s">
        <v>52</v>
      </c>
      <c r="AC4454" t="s">
        <v>52</v>
      </c>
      <c r="AD4454" t="s">
        <v>52</v>
      </c>
      <c r="AE4454" t="s">
        <v>52</v>
      </c>
      <c r="AF4454" t="s">
        <v>52</v>
      </c>
      <c r="AG4454" t="s">
        <v>52</v>
      </c>
      <c r="AH4454" t="s">
        <v>52</v>
      </c>
      <c r="AI4454" t="s">
        <v>60</v>
      </c>
      <c r="AJ4454" t="s">
        <v>53</v>
      </c>
      <c r="AK4454" t="s">
        <v>69</v>
      </c>
      <c r="AL4454">
        <v>24.1</v>
      </c>
      <c r="AM4454">
        <v>439.2</v>
      </c>
      <c r="AN4454">
        <v>0</v>
      </c>
      <c r="AO4454">
        <v>0</v>
      </c>
      <c r="AP4454">
        <v>275.12</v>
      </c>
      <c r="AQ4454">
        <v>714.31999999999903</v>
      </c>
      <c r="AR4454">
        <v>4</v>
      </c>
      <c r="AS4454" t="s">
        <v>881</v>
      </c>
      <c r="AT4454" t="s">
        <v>52</v>
      </c>
      <c r="AU4454">
        <v>35</v>
      </c>
      <c r="AV4454">
        <v>2378</v>
      </c>
      <c r="AY4454" t="str">
        <f>IF(AND(Table1[[#This Row],[Contract]]="Month-to-Month", Table1[[#This Row],[Tenure in Months]]&lt;6, Table1[[#This Row],[Payment Method]]="Bank Withdrawal"), "High Risk", IF(OR(Table1[[#This Row],[Contract]]="Month-to-Month", Table1[[#This Row],[Tenure in Months]]&lt;12), "Medium Risk", "Low Risk"))</f>
        <v>Medium Risk</v>
      </c>
    </row>
    <row r="4455" spans="1:51" x14ac:dyDescent="0.35">
      <c r="A4455" t="s">
        <v>5655</v>
      </c>
      <c r="B4455" t="s">
        <v>51</v>
      </c>
      <c r="C4455">
        <v>54</v>
      </c>
      <c r="D4455" t="s">
        <v>52</v>
      </c>
      <c r="E4455" t="s">
        <v>52</v>
      </c>
      <c r="F4455" t="s">
        <v>52</v>
      </c>
      <c r="G4455" t="s">
        <v>52</v>
      </c>
      <c r="H4455">
        <v>0</v>
      </c>
      <c r="I4455" t="s">
        <v>54</v>
      </c>
      <c r="J4455" t="s">
        <v>55</v>
      </c>
      <c r="K4455" t="s">
        <v>237</v>
      </c>
      <c r="L4455">
        <v>95551</v>
      </c>
      <c r="M4455">
        <v>40.665951999999997</v>
      </c>
      <c r="N4455">
        <v>-124.24005099999999</v>
      </c>
      <c r="O4455">
        <v>1447</v>
      </c>
      <c r="P4455" t="s">
        <v>57</v>
      </c>
      <c r="Q4455" t="s">
        <v>52</v>
      </c>
      <c r="R4455">
        <v>0</v>
      </c>
      <c r="S4455">
        <v>1</v>
      </c>
      <c r="T4455" t="s">
        <v>58</v>
      </c>
      <c r="U4455" t="s">
        <v>53</v>
      </c>
      <c r="V4455">
        <v>8.02</v>
      </c>
      <c r="W4455" t="s">
        <v>52</v>
      </c>
      <c r="X4455" t="s">
        <v>52</v>
      </c>
      <c r="Y4455" t="s">
        <v>58</v>
      </c>
      <c r="Z4455">
        <v>0</v>
      </c>
      <c r="AA4455" t="s">
        <v>52</v>
      </c>
      <c r="AB4455" t="s">
        <v>52</v>
      </c>
      <c r="AC4455" t="s">
        <v>52</v>
      </c>
      <c r="AD4455" t="s">
        <v>52</v>
      </c>
      <c r="AE4455" t="s">
        <v>52</v>
      </c>
      <c r="AF4455" t="s">
        <v>52</v>
      </c>
      <c r="AG4455" t="s">
        <v>52</v>
      </c>
      <c r="AH4455" t="s">
        <v>52</v>
      </c>
      <c r="AI4455" t="s">
        <v>60</v>
      </c>
      <c r="AJ4455" t="s">
        <v>53</v>
      </c>
      <c r="AK4455" t="s">
        <v>69</v>
      </c>
      <c r="AL4455">
        <v>19.5</v>
      </c>
      <c r="AM4455">
        <v>19.5</v>
      </c>
      <c r="AN4455">
        <v>0</v>
      </c>
      <c r="AO4455">
        <v>0</v>
      </c>
      <c r="AP4455">
        <v>8.02</v>
      </c>
      <c r="AQ4455">
        <v>27.52</v>
      </c>
      <c r="AR4455">
        <v>5</v>
      </c>
      <c r="AS4455" t="s">
        <v>883</v>
      </c>
      <c r="AT4455" t="s">
        <v>52</v>
      </c>
      <c r="AU4455">
        <v>21</v>
      </c>
      <c r="AV4455">
        <v>3753</v>
      </c>
      <c r="AY4455" t="str">
        <f>IF(AND(Table1[[#This Row],[Contract]]="Month-to-Month", Table1[[#This Row],[Tenure in Months]]&lt;6, Table1[[#This Row],[Payment Method]]="Bank Withdrawal"), "High Risk", IF(OR(Table1[[#This Row],[Contract]]="Month-to-Month", Table1[[#This Row],[Tenure in Months]]&lt;12), "Medium Risk", "Low Risk"))</f>
        <v>Medium Risk</v>
      </c>
    </row>
    <row r="4456" spans="1:51" x14ac:dyDescent="0.35">
      <c r="A4456" t="s">
        <v>5656</v>
      </c>
      <c r="B4456" t="s">
        <v>51</v>
      </c>
      <c r="C4456">
        <v>60</v>
      </c>
      <c r="D4456" t="s">
        <v>52</v>
      </c>
      <c r="E4456" t="s">
        <v>52</v>
      </c>
      <c r="F4456" t="s">
        <v>52</v>
      </c>
      <c r="G4456" t="s">
        <v>52</v>
      </c>
      <c r="H4456">
        <v>0</v>
      </c>
      <c r="I4456" t="s">
        <v>54</v>
      </c>
      <c r="J4456" t="s">
        <v>55</v>
      </c>
      <c r="K4456" t="s">
        <v>4525</v>
      </c>
      <c r="L4456">
        <v>95552</v>
      </c>
      <c r="M4456">
        <v>40.390301000000001</v>
      </c>
      <c r="N4456">
        <v>-123.412327</v>
      </c>
      <c r="O4456">
        <v>265</v>
      </c>
      <c r="P4456" t="s">
        <v>57</v>
      </c>
      <c r="Q4456" t="s">
        <v>52</v>
      </c>
      <c r="R4456">
        <v>0</v>
      </c>
      <c r="S4456">
        <v>24</v>
      </c>
      <c r="T4456" t="s">
        <v>58</v>
      </c>
      <c r="U4456" t="s">
        <v>53</v>
      </c>
      <c r="V4456">
        <v>9.5299999999999994</v>
      </c>
      <c r="W4456" t="s">
        <v>52</v>
      </c>
      <c r="X4456" t="s">
        <v>53</v>
      </c>
      <c r="Y4456" t="s">
        <v>68</v>
      </c>
      <c r="Z4456">
        <v>24</v>
      </c>
      <c r="AA4456" t="s">
        <v>52</v>
      </c>
      <c r="AB4456" t="s">
        <v>53</v>
      </c>
      <c r="AC4456" t="s">
        <v>53</v>
      </c>
      <c r="AD4456" t="s">
        <v>53</v>
      </c>
      <c r="AE4456" t="s">
        <v>52</v>
      </c>
      <c r="AF4456" t="s">
        <v>52</v>
      </c>
      <c r="AG4456" t="s">
        <v>52</v>
      </c>
      <c r="AH4456" t="s">
        <v>53</v>
      </c>
      <c r="AI4456" t="s">
        <v>60</v>
      </c>
      <c r="AJ4456" t="s">
        <v>53</v>
      </c>
      <c r="AK4456" t="s">
        <v>61</v>
      </c>
      <c r="AL4456">
        <v>85.95</v>
      </c>
      <c r="AM4456">
        <v>2107.15</v>
      </c>
      <c r="AN4456">
        <v>0</v>
      </c>
      <c r="AO4456">
        <v>0</v>
      </c>
      <c r="AP4456">
        <v>228.719999999999</v>
      </c>
      <c r="AQ4456">
        <v>2335.87</v>
      </c>
      <c r="AR4456">
        <v>3</v>
      </c>
      <c r="AS4456" t="s">
        <v>881</v>
      </c>
      <c r="AT4456" t="s">
        <v>52</v>
      </c>
      <c r="AU4456">
        <v>52</v>
      </c>
      <c r="AV4456">
        <v>5421</v>
      </c>
      <c r="AY4456" t="str">
        <f>IF(AND(Table1[[#This Row],[Contract]]="Month-to-Month", Table1[[#This Row],[Tenure in Months]]&lt;6, Table1[[#This Row],[Payment Method]]="Bank Withdrawal"), "High Risk", IF(OR(Table1[[#This Row],[Contract]]="Month-to-Month", Table1[[#This Row],[Tenure in Months]]&lt;12), "Medium Risk", "Low Risk"))</f>
        <v>Medium Risk</v>
      </c>
    </row>
    <row r="4457" spans="1:51" x14ac:dyDescent="0.35">
      <c r="A4457" t="s">
        <v>5657</v>
      </c>
      <c r="B4457" t="s">
        <v>66</v>
      </c>
      <c r="C4457">
        <v>39</v>
      </c>
      <c r="D4457" t="s">
        <v>52</v>
      </c>
      <c r="E4457" t="s">
        <v>52</v>
      </c>
      <c r="F4457" t="s">
        <v>52</v>
      </c>
      <c r="G4457" t="s">
        <v>52</v>
      </c>
      <c r="H4457">
        <v>0</v>
      </c>
      <c r="I4457" t="s">
        <v>54</v>
      </c>
      <c r="J4457" t="s">
        <v>55</v>
      </c>
      <c r="K4457" t="s">
        <v>2984</v>
      </c>
      <c r="L4457">
        <v>95554</v>
      </c>
      <c r="M4457">
        <v>40.267158000000002</v>
      </c>
      <c r="N4457">
        <v>-123.805913</v>
      </c>
      <c r="O4457">
        <v>644</v>
      </c>
      <c r="P4457" t="s">
        <v>57</v>
      </c>
      <c r="Q4457" t="s">
        <v>52</v>
      </c>
      <c r="R4457">
        <v>0</v>
      </c>
      <c r="S4457">
        <v>72</v>
      </c>
      <c r="T4457" t="s">
        <v>229</v>
      </c>
      <c r="U4457" t="s">
        <v>53</v>
      </c>
      <c r="V4457">
        <v>6.75</v>
      </c>
      <c r="W4457" t="s">
        <v>53</v>
      </c>
      <c r="X4457" t="s">
        <v>52</v>
      </c>
      <c r="Y4457" t="s">
        <v>58</v>
      </c>
      <c r="Z4457">
        <v>0</v>
      </c>
      <c r="AA4457" t="s">
        <v>52</v>
      </c>
      <c r="AB4457" t="s">
        <v>52</v>
      </c>
      <c r="AC4457" t="s">
        <v>52</v>
      </c>
      <c r="AD4457" t="s">
        <v>52</v>
      </c>
      <c r="AE4457" t="s">
        <v>52</v>
      </c>
      <c r="AF4457" t="s">
        <v>52</v>
      </c>
      <c r="AG4457" t="s">
        <v>52</v>
      </c>
      <c r="AH4457" t="s">
        <v>52</v>
      </c>
      <c r="AI4457" t="s">
        <v>334</v>
      </c>
      <c r="AJ4457" t="s">
        <v>52</v>
      </c>
      <c r="AK4457" t="s">
        <v>69</v>
      </c>
      <c r="AL4457">
        <v>25.45</v>
      </c>
      <c r="AM4457">
        <v>1866.45</v>
      </c>
      <c r="AN4457">
        <v>0</v>
      </c>
      <c r="AO4457">
        <v>0</v>
      </c>
      <c r="AP4457">
        <v>486</v>
      </c>
      <c r="AQ4457">
        <v>2352.4499999999998</v>
      </c>
      <c r="AR4457">
        <v>4</v>
      </c>
      <c r="AS4457" t="s">
        <v>881</v>
      </c>
      <c r="AT4457" t="s">
        <v>52</v>
      </c>
      <c r="AU4457">
        <v>42</v>
      </c>
      <c r="AV4457">
        <v>4118</v>
      </c>
      <c r="AY4457" t="str">
        <f>IF(AND(Table1[[#This Row],[Contract]]="Month-to-Month", Table1[[#This Row],[Tenure in Months]]&lt;6, Table1[[#This Row],[Payment Method]]="Bank Withdrawal"), "High Risk", IF(OR(Table1[[#This Row],[Contract]]="Month-to-Month", Table1[[#This Row],[Tenure in Months]]&lt;12), "Medium Risk", "Low Risk"))</f>
        <v>Low Risk</v>
      </c>
    </row>
    <row r="4458" spans="1:51" x14ac:dyDescent="0.35">
      <c r="A4458" t="s">
        <v>5658</v>
      </c>
      <c r="B4458" t="s">
        <v>51</v>
      </c>
      <c r="C4458">
        <v>24</v>
      </c>
      <c r="D4458" t="s">
        <v>53</v>
      </c>
      <c r="E4458" t="s">
        <v>52</v>
      </c>
      <c r="F4458" t="s">
        <v>52</v>
      </c>
      <c r="G4458" t="s">
        <v>52</v>
      </c>
      <c r="H4458">
        <v>0</v>
      </c>
      <c r="I4458" t="s">
        <v>54</v>
      </c>
      <c r="J4458" t="s">
        <v>55</v>
      </c>
      <c r="K4458" t="s">
        <v>4528</v>
      </c>
      <c r="L4458">
        <v>95555</v>
      </c>
      <c r="M4458">
        <v>41.336354</v>
      </c>
      <c r="N4458">
        <v>-124.044354</v>
      </c>
      <c r="O4458">
        <v>494</v>
      </c>
      <c r="P4458" t="s">
        <v>57</v>
      </c>
      <c r="Q4458" t="s">
        <v>52</v>
      </c>
      <c r="R4458">
        <v>0</v>
      </c>
      <c r="S4458">
        <v>67</v>
      </c>
      <c r="T4458" t="s">
        <v>229</v>
      </c>
      <c r="U4458" t="s">
        <v>53</v>
      </c>
      <c r="V4458">
        <v>47.31</v>
      </c>
      <c r="W4458" t="s">
        <v>52</v>
      </c>
      <c r="X4458" t="s">
        <v>52</v>
      </c>
      <c r="Y4458" t="s">
        <v>58</v>
      </c>
      <c r="Z4458">
        <v>0</v>
      </c>
      <c r="AA4458" t="s">
        <v>52</v>
      </c>
      <c r="AB4458" t="s">
        <v>52</v>
      </c>
      <c r="AC4458" t="s">
        <v>52</v>
      </c>
      <c r="AD4458" t="s">
        <v>52</v>
      </c>
      <c r="AE4458" t="s">
        <v>52</v>
      </c>
      <c r="AF4458" t="s">
        <v>52</v>
      </c>
      <c r="AG4458" t="s">
        <v>52</v>
      </c>
      <c r="AH4458" t="s">
        <v>52</v>
      </c>
      <c r="AI4458" t="s">
        <v>334</v>
      </c>
      <c r="AJ4458" t="s">
        <v>52</v>
      </c>
      <c r="AK4458" t="s">
        <v>61</v>
      </c>
      <c r="AL4458">
        <v>20.5</v>
      </c>
      <c r="AM4458">
        <v>1430.95</v>
      </c>
      <c r="AN4458">
        <v>0</v>
      </c>
      <c r="AO4458">
        <v>0</v>
      </c>
      <c r="AP4458">
        <v>3169.77</v>
      </c>
      <c r="AQ4458">
        <v>4600.72</v>
      </c>
      <c r="AR4458">
        <v>5</v>
      </c>
      <c r="AS4458" t="s">
        <v>881</v>
      </c>
      <c r="AT4458" t="s">
        <v>52</v>
      </c>
      <c r="AU4458">
        <v>45</v>
      </c>
      <c r="AV4458">
        <v>4416</v>
      </c>
      <c r="AY4458" t="str">
        <f>IF(AND(Table1[[#This Row],[Contract]]="Month-to-Month", Table1[[#This Row],[Tenure in Months]]&lt;6, Table1[[#This Row],[Payment Method]]="Bank Withdrawal"), "High Risk", IF(OR(Table1[[#This Row],[Contract]]="Month-to-Month", Table1[[#This Row],[Tenure in Months]]&lt;12), "Medium Risk", "Low Risk"))</f>
        <v>Low Risk</v>
      </c>
    </row>
    <row r="4459" spans="1:51" x14ac:dyDescent="0.35">
      <c r="A4459" t="s">
        <v>5659</v>
      </c>
      <c r="B4459" t="s">
        <v>51</v>
      </c>
      <c r="C4459">
        <v>47</v>
      </c>
      <c r="D4459" t="s">
        <v>52</v>
      </c>
      <c r="E4459" t="s">
        <v>52</v>
      </c>
      <c r="F4459" t="s">
        <v>53</v>
      </c>
      <c r="G4459" t="s">
        <v>53</v>
      </c>
      <c r="H4459">
        <v>3</v>
      </c>
      <c r="I4459" t="s">
        <v>54</v>
      </c>
      <c r="J4459" t="s">
        <v>55</v>
      </c>
      <c r="K4459" t="s">
        <v>4530</v>
      </c>
      <c r="L4459">
        <v>95556</v>
      </c>
      <c r="M4459">
        <v>41.269520999999997</v>
      </c>
      <c r="N4459">
        <v>-123.546958</v>
      </c>
      <c r="O4459">
        <v>574</v>
      </c>
      <c r="P4459" t="s">
        <v>57</v>
      </c>
      <c r="Q4459" t="s">
        <v>53</v>
      </c>
      <c r="R4459">
        <v>2</v>
      </c>
      <c r="S4459">
        <v>52</v>
      </c>
      <c r="T4459" t="s">
        <v>92</v>
      </c>
      <c r="U4459" t="s">
        <v>53</v>
      </c>
      <c r="V4459">
        <v>39.479999999999997</v>
      </c>
      <c r="W4459" t="s">
        <v>52</v>
      </c>
      <c r="X4459" t="s">
        <v>52</v>
      </c>
      <c r="Y4459" t="s">
        <v>58</v>
      </c>
      <c r="Z4459">
        <v>0</v>
      </c>
      <c r="AA4459" t="s">
        <v>52</v>
      </c>
      <c r="AB4459" t="s">
        <v>52</v>
      </c>
      <c r="AC4459" t="s">
        <v>52</v>
      </c>
      <c r="AD4459" t="s">
        <v>52</v>
      </c>
      <c r="AE4459" t="s">
        <v>52</v>
      </c>
      <c r="AF4459" t="s">
        <v>52</v>
      </c>
      <c r="AG4459" t="s">
        <v>52</v>
      </c>
      <c r="AH4459" t="s">
        <v>52</v>
      </c>
      <c r="AI4459" t="s">
        <v>124</v>
      </c>
      <c r="AJ4459" t="s">
        <v>53</v>
      </c>
      <c r="AK4459" t="s">
        <v>69</v>
      </c>
      <c r="AL4459">
        <v>20.85</v>
      </c>
      <c r="AM4459">
        <v>1071.5999999999999</v>
      </c>
      <c r="AN4459">
        <v>0</v>
      </c>
      <c r="AO4459">
        <v>0</v>
      </c>
      <c r="AP4459">
        <v>2052.96</v>
      </c>
      <c r="AQ4459">
        <v>3124.56</v>
      </c>
      <c r="AR4459">
        <v>4</v>
      </c>
      <c r="AS4459" t="s">
        <v>881</v>
      </c>
      <c r="AT4459" t="s">
        <v>52</v>
      </c>
      <c r="AU4459">
        <v>56</v>
      </c>
      <c r="AV4459">
        <v>4886</v>
      </c>
      <c r="AY4459" t="str">
        <f>IF(AND(Table1[[#This Row],[Contract]]="Month-to-Month", Table1[[#This Row],[Tenure in Months]]&lt;6, Table1[[#This Row],[Payment Method]]="Bank Withdrawal"), "High Risk", IF(OR(Table1[[#This Row],[Contract]]="Month-to-Month", Table1[[#This Row],[Tenure in Months]]&lt;12), "Medium Risk", "Low Risk"))</f>
        <v>Low Risk</v>
      </c>
    </row>
    <row r="4460" spans="1:51" x14ac:dyDescent="0.35">
      <c r="A4460" t="s">
        <v>5660</v>
      </c>
      <c r="B4460" t="s">
        <v>51</v>
      </c>
      <c r="C4460">
        <v>57</v>
      </c>
      <c r="D4460" t="s">
        <v>52</v>
      </c>
      <c r="E4460" t="s">
        <v>52</v>
      </c>
      <c r="F4460" t="s">
        <v>53</v>
      </c>
      <c r="G4460" t="s">
        <v>53</v>
      </c>
      <c r="H4460">
        <v>3</v>
      </c>
      <c r="I4460" t="s">
        <v>54</v>
      </c>
      <c r="J4460" t="s">
        <v>55</v>
      </c>
      <c r="K4460" t="s">
        <v>3363</v>
      </c>
      <c r="L4460">
        <v>95558</v>
      </c>
      <c r="M4460">
        <v>40.274301999999999</v>
      </c>
      <c r="N4460">
        <v>-124.210902</v>
      </c>
      <c r="O4460">
        <v>300</v>
      </c>
      <c r="P4460" t="s">
        <v>57</v>
      </c>
      <c r="Q4460" t="s">
        <v>53</v>
      </c>
      <c r="R4460">
        <v>6</v>
      </c>
      <c r="S4460">
        <v>71</v>
      </c>
      <c r="T4460" t="s">
        <v>229</v>
      </c>
      <c r="U4460" t="s">
        <v>53</v>
      </c>
      <c r="V4460">
        <v>31.33</v>
      </c>
      <c r="W4460" t="s">
        <v>53</v>
      </c>
      <c r="X4460" t="s">
        <v>53</v>
      </c>
      <c r="Y4460" t="s">
        <v>110</v>
      </c>
      <c r="Z4460">
        <v>27</v>
      </c>
      <c r="AA4460" t="s">
        <v>53</v>
      </c>
      <c r="AB4460" t="s">
        <v>53</v>
      </c>
      <c r="AC4460" t="s">
        <v>53</v>
      </c>
      <c r="AD4460" t="s">
        <v>53</v>
      </c>
      <c r="AE4460" t="s">
        <v>53</v>
      </c>
      <c r="AF4460" t="s">
        <v>53</v>
      </c>
      <c r="AG4460" t="s">
        <v>53</v>
      </c>
      <c r="AH4460" t="s">
        <v>53</v>
      </c>
      <c r="AI4460" t="s">
        <v>334</v>
      </c>
      <c r="AJ4460" t="s">
        <v>52</v>
      </c>
      <c r="AK4460" t="s">
        <v>69</v>
      </c>
      <c r="AL4460">
        <v>89.9</v>
      </c>
      <c r="AM4460">
        <v>6457.15</v>
      </c>
      <c r="AN4460">
        <v>0</v>
      </c>
      <c r="AO4460">
        <v>0</v>
      </c>
      <c r="AP4460">
        <v>2224.4299999999998</v>
      </c>
      <c r="AQ4460">
        <v>8681.58</v>
      </c>
      <c r="AR4460">
        <v>3</v>
      </c>
      <c r="AS4460" t="s">
        <v>881</v>
      </c>
      <c r="AT4460" t="s">
        <v>52</v>
      </c>
      <c r="AU4460">
        <v>57</v>
      </c>
      <c r="AV4460">
        <v>4444</v>
      </c>
      <c r="AY4460" t="str">
        <f>IF(AND(Table1[[#This Row],[Contract]]="Month-to-Month", Table1[[#This Row],[Tenure in Months]]&lt;6, Table1[[#This Row],[Payment Method]]="Bank Withdrawal"), "High Risk", IF(OR(Table1[[#This Row],[Contract]]="Month-to-Month", Table1[[#This Row],[Tenure in Months]]&lt;12), "Medium Risk", "Low Risk"))</f>
        <v>Low Risk</v>
      </c>
    </row>
    <row r="4461" spans="1:51" x14ac:dyDescent="0.35">
      <c r="A4461" t="s">
        <v>5661</v>
      </c>
      <c r="B4461" t="s">
        <v>66</v>
      </c>
      <c r="C4461">
        <v>56</v>
      </c>
      <c r="D4461" t="s">
        <v>52</v>
      </c>
      <c r="E4461" t="s">
        <v>52</v>
      </c>
      <c r="F4461" t="s">
        <v>53</v>
      </c>
      <c r="G4461" t="s">
        <v>52</v>
      </c>
      <c r="H4461">
        <v>0</v>
      </c>
      <c r="I4461" t="s">
        <v>54</v>
      </c>
      <c r="J4461" t="s">
        <v>55</v>
      </c>
      <c r="K4461" t="s">
        <v>4533</v>
      </c>
      <c r="L4461">
        <v>95559</v>
      </c>
      <c r="M4461">
        <v>40.184094000000002</v>
      </c>
      <c r="N4461">
        <v>-123.745487</v>
      </c>
      <c r="O4461">
        <v>163</v>
      </c>
      <c r="P4461" t="s">
        <v>57</v>
      </c>
      <c r="Q4461" t="s">
        <v>53</v>
      </c>
      <c r="R4461">
        <v>7</v>
      </c>
      <c r="S4461">
        <v>26</v>
      </c>
      <c r="T4461" t="s">
        <v>58</v>
      </c>
      <c r="U4461" t="s">
        <v>53</v>
      </c>
      <c r="V4461">
        <v>33.47</v>
      </c>
      <c r="W4461" t="s">
        <v>53</v>
      </c>
      <c r="X4461" t="s">
        <v>52</v>
      </c>
      <c r="Y4461" t="s">
        <v>58</v>
      </c>
      <c r="Z4461">
        <v>0</v>
      </c>
      <c r="AA4461" t="s">
        <v>52</v>
      </c>
      <c r="AB4461" t="s">
        <v>52</v>
      </c>
      <c r="AC4461" t="s">
        <v>52</v>
      </c>
      <c r="AD4461" t="s">
        <v>52</v>
      </c>
      <c r="AE4461" t="s">
        <v>52</v>
      </c>
      <c r="AF4461" t="s">
        <v>52</v>
      </c>
      <c r="AG4461" t="s">
        <v>52</v>
      </c>
      <c r="AH4461" t="s">
        <v>52</v>
      </c>
      <c r="AI4461" t="s">
        <v>124</v>
      </c>
      <c r="AJ4461" t="s">
        <v>52</v>
      </c>
      <c r="AK4461" t="s">
        <v>69</v>
      </c>
      <c r="AL4461">
        <v>26</v>
      </c>
      <c r="AM4461">
        <v>684.05</v>
      </c>
      <c r="AN4461">
        <v>0</v>
      </c>
      <c r="AO4461">
        <v>0</v>
      </c>
      <c r="AP4461">
        <v>870.22</v>
      </c>
      <c r="AQ4461">
        <v>1554.27</v>
      </c>
      <c r="AR4461">
        <v>5</v>
      </c>
      <c r="AS4461" t="s">
        <v>881</v>
      </c>
      <c r="AT4461" t="s">
        <v>52</v>
      </c>
      <c r="AU4461">
        <v>20</v>
      </c>
      <c r="AV4461">
        <v>2244</v>
      </c>
      <c r="AY4461" t="str">
        <f>IF(AND(Table1[[#This Row],[Contract]]="Month-to-Month", Table1[[#This Row],[Tenure in Months]]&lt;6, Table1[[#This Row],[Payment Method]]="Bank Withdrawal"), "High Risk", IF(OR(Table1[[#This Row],[Contract]]="Month-to-Month", Table1[[#This Row],[Tenure in Months]]&lt;12), "Medium Risk", "Low Risk"))</f>
        <v>Low Risk</v>
      </c>
    </row>
    <row r="4462" spans="1:51" x14ac:dyDescent="0.35">
      <c r="A4462" t="s">
        <v>5662</v>
      </c>
      <c r="B4462" t="s">
        <v>66</v>
      </c>
      <c r="C4462">
        <v>49</v>
      </c>
      <c r="D4462" t="s">
        <v>52</v>
      </c>
      <c r="E4462" t="s">
        <v>52</v>
      </c>
      <c r="F4462" t="s">
        <v>52</v>
      </c>
      <c r="G4462" t="s">
        <v>52</v>
      </c>
      <c r="H4462">
        <v>0</v>
      </c>
      <c r="I4462" t="s">
        <v>54</v>
      </c>
      <c r="J4462" t="s">
        <v>55</v>
      </c>
      <c r="K4462" t="s">
        <v>1543</v>
      </c>
      <c r="L4462">
        <v>95560</v>
      </c>
      <c r="M4462">
        <v>40.142256000000003</v>
      </c>
      <c r="N4462">
        <v>-123.85292699999999</v>
      </c>
      <c r="O4462">
        <v>1851</v>
      </c>
      <c r="P4462" t="s">
        <v>57</v>
      </c>
      <c r="Q4462" t="s">
        <v>52</v>
      </c>
      <c r="R4462">
        <v>0</v>
      </c>
      <c r="S4462">
        <v>35</v>
      </c>
      <c r="T4462" t="s">
        <v>58</v>
      </c>
      <c r="U4462" t="s">
        <v>53</v>
      </c>
      <c r="V4462">
        <v>30.5</v>
      </c>
      <c r="W4462" t="s">
        <v>53</v>
      </c>
      <c r="X4462" t="s">
        <v>53</v>
      </c>
      <c r="Y4462" t="s">
        <v>68</v>
      </c>
      <c r="Z4462">
        <v>8</v>
      </c>
      <c r="AA4462" t="s">
        <v>53</v>
      </c>
      <c r="AB4462" t="s">
        <v>53</v>
      </c>
      <c r="AC4462" t="s">
        <v>53</v>
      </c>
      <c r="AD4462" t="s">
        <v>53</v>
      </c>
      <c r="AE4462" t="s">
        <v>53</v>
      </c>
      <c r="AF4462" t="s">
        <v>53</v>
      </c>
      <c r="AG4462" t="s">
        <v>53</v>
      </c>
      <c r="AH4462" t="s">
        <v>53</v>
      </c>
      <c r="AI4462" t="s">
        <v>334</v>
      </c>
      <c r="AJ4462" t="s">
        <v>53</v>
      </c>
      <c r="AK4462" t="s">
        <v>69</v>
      </c>
      <c r="AL4462">
        <v>113.2</v>
      </c>
      <c r="AM4462">
        <v>3914.05</v>
      </c>
      <c r="AN4462">
        <v>0</v>
      </c>
      <c r="AO4462">
        <v>0</v>
      </c>
      <c r="AP4462">
        <v>1067.5</v>
      </c>
      <c r="AQ4462">
        <v>4981.55</v>
      </c>
      <c r="AR4462">
        <v>4</v>
      </c>
      <c r="AS4462" t="s">
        <v>881</v>
      </c>
      <c r="AT4462" t="s">
        <v>52</v>
      </c>
      <c r="AU4462">
        <v>76</v>
      </c>
      <c r="AV4462">
        <v>5723</v>
      </c>
      <c r="AY4462" t="str">
        <f>IF(AND(Table1[[#This Row],[Contract]]="Month-to-Month", Table1[[#This Row],[Tenure in Months]]&lt;6, Table1[[#This Row],[Payment Method]]="Bank Withdrawal"), "High Risk", IF(OR(Table1[[#This Row],[Contract]]="Month-to-Month", Table1[[#This Row],[Tenure in Months]]&lt;12), "Medium Risk", "Low Risk"))</f>
        <v>Low Risk</v>
      </c>
    </row>
    <row r="4463" spans="1:51" x14ac:dyDescent="0.35">
      <c r="A4463" t="s">
        <v>5663</v>
      </c>
      <c r="B4463" t="s">
        <v>66</v>
      </c>
      <c r="C4463">
        <v>52</v>
      </c>
      <c r="D4463" t="s">
        <v>52</v>
      </c>
      <c r="E4463" t="s">
        <v>52</v>
      </c>
      <c r="F4463" t="s">
        <v>53</v>
      </c>
      <c r="G4463" t="s">
        <v>53</v>
      </c>
      <c r="H4463">
        <v>2</v>
      </c>
      <c r="I4463" t="s">
        <v>54</v>
      </c>
      <c r="J4463" t="s">
        <v>55</v>
      </c>
      <c r="K4463" t="s">
        <v>239</v>
      </c>
      <c r="L4463">
        <v>95562</v>
      </c>
      <c r="M4463">
        <v>40.485849000000002</v>
      </c>
      <c r="N4463">
        <v>-124.163234</v>
      </c>
      <c r="O4463">
        <v>3284</v>
      </c>
      <c r="P4463" t="s">
        <v>57</v>
      </c>
      <c r="Q4463" t="s">
        <v>53</v>
      </c>
      <c r="R4463">
        <v>3</v>
      </c>
      <c r="S4463">
        <v>55</v>
      </c>
      <c r="T4463" t="s">
        <v>92</v>
      </c>
      <c r="U4463" t="s">
        <v>53</v>
      </c>
      <c r="V4463">
        <v>27.87</v>
      </c>
      <c r="W4463" t="s">
        <v>52</v>
      </c>
      <c r="X4463" t="s">
        <v>53</v>
      </c>
      <c r="Y4463" t="s">
        <v>68</v>
      </c>
      <c r="Z4463">
        <v>17</v>
      </c>
      <c r="AA4463" t="s">
        <v>52</v>
      </c>
      <c r="AB4463" t="s">
        <v>52</v>
      </c>
      <c r="AC4463" t="s">
        <v>52</v>
      </c>
      <c r="AD4463" t="s">
        <v>52</v>
      </c>
      <c r="AE4463" t="s">
        <v>52</v>
      </c>
      <c r="AF4463" t="s">
        <v>52</v>
      </c>
      <c r="AG4463" t="s">
        <v>52</v>
      </c>
      <c r="AH4463" t="s">
        <v>53</v>
      </c>
      <c r="AI4463" t="s">
        <v>334</v>
      </c>
      <c r="AJ4463" t="s">
        <v>53</v>
      </c>
      <c r="AK4463" t="s">
        <v>69</v>
      </c>
      <c r="AL4463">
        <v>69.05</v>
      </c>
      <c r="AM4463">
        <v>3842.6</v>
      </c>
      <c r="AN4463">
        <v>0</v>
      </c>
      <c r="AO4463">
        <v>0</v>
      </c>
      <c r="AP4463">
        <v>1532.85</v>
      </c>
      <c r="AQ4463">
        <v>5375.45</v>
      </c>
      <c r="AR4463">
        <v>3</v>
      </c>
      <c r="AS4463" t="s">
        <v>881</v>
      </c>
      <c r="AT4463" t="s">
        <v>52</v>
      </c>
      <c r="AU4463">
        <v>67</v>
      </c>
      <c r="AV4463">
        <v>4318</v>
      </c>
      <c r="AY4463" t="str">
        <f>IF(AND(Table1[[#This Row],[Contract]]="Month-to-Month", Table1[[#This Row],[Tenure in Months]]&lt;6, Table1[[#This Row],[Payment Method]]="Bank Withdrawal"), "High Risk", IF(OR(Table1[[#This Row],[Contract]]="Month-to-Month", Table1[[#This Row],[Tenure in Months]]&lt;12), "Medium Risk", "Low Risk"))</f>
        <v>Low Risk</v>
      </c>
    </row>
    <row r="4464" spans="1:51" x14ac:dyDescent="0.35">
      <c r="A4464" t="s">
        <v>5664</v>
      </c>
      <c r="B4464" t="s">
        <v>66</v>
      </c>
      <c r="C4464">
        <v>61</v>
      </c>
      <c r="D4464" t="s">
        <v>52</v>
      </c>
      <c r="E4464" t="s">
        <v>52</v>
      </c>
      <c r="F4464" t="s">
        <v>53</v>
      </c>
      <c r="G4464" t="s">
        <v>53</v>
      </c>
      <c r="H4464">
        <v>3</v>
      </c>
      <c r="I4464" t="s">
        <v>54</v>
      </c>
      <c r="J4464" t="s">
        <v>55</v>
      </c>
      <c r="K4464" t="s">
        <v>1545</v>
      </c>
      <c r="L4464">
        <v>95563</v>
      </c>
      <c r="M4464">
        <v>40.89866</v>
      </c>
      <c r="N4464">
        <v>-123.539754</v>
      </c>
      <c r="O4464">
        <v>660</v>
      </c>
      <c r="P4464" t="s">
        <v>57</v>
      </c>
      <c r="Q4464" t="s">
        <v>53</v>
      </c>
      <c r="R4464">
        <v>2</v>
      </c>
      <c r="S4464">
        <v>33</v>
      </c>
      <c r="T4464" t="s">
        <v>58</v>
      </c>
      <c r="U4464" t="s">
        <v>53</v>
      </c>
      <c r="V4464">
        <v>24.27</v>
      </c>
      <c r="W4464" t="s">
        <v>52</v>
      </c>
      <c r="X4464" t="s">
        <v>52</v>
      </c>
      <c r="Y4464" t="s">
        <v>58</v>
      </c>
      <c r="Z4464">
        <v>0</v>
      </c>
      <c r="AA4464" t="s">
        <v>52</v>
      </c>
      <c r="AB4464" t="s">
        <v>52</v>
      </c>
      <c r="AC4464" t="s">
        <v>52</v>
      </c>
      <c r="AD4464" t="s">
        <v>52</v>
      </c>
      <c r="AE4464" t="s">
        <v>52</v>
      </c>
      <c r="AF4464" t="s">
        <v>52</v>
      </c>
      <c r="AG4464" t="s">
        <v>52</v>
      </c>
      <c r="AH4464" t="s">
        <v>52</v>
      </c>
      <c r="AI4464" t="s">
        <v>334</v>
      </c>
      <c r="AJ4464" t="s">
        <v>52</v>
      </c>
      <c r="AK4464" t="s">
        <v>69</v>
      </c>
      <c r="AL4464">
        <v>20.100000000000001</v>
      </c>
      <c r="AM4464">
        <v>670.35</v>
      </c>
      <c r="AN4464">
        <v>0</v>
      </c>
      <c r="AO4464">
        <v>0</v>
      </c>
      <c r="AP4464">
        <v>800.91</v>
      </c>
      <c r="AQ4464">
        <v>1471.26</v>
      </c>
      <c r="AR4464">
        <v>3</v>
      </c>
      <c r="AS4464" t="s">
        <v>881</v>
      </c>
      <c r="AT4464" t="s">
        <v>52</v>
      </c>
      <c r="AU4464">
        <v>25</v>
      </c>
      <c r="AV4464">
        <v>3700</v>
      </c>
      <c r="AY4464" t="str">
        <f>IF(AND(Table1[[#This Row],[Contract]]="Month-to-Month", Table1[[#This Row],[Tenure in Months]]&lt;6, Table1[[#This Row],[Payment Method]]="Bank Withdrawal"), "High Risk", IF(OR(Table1[[#This Row],[Contract]]="Month-to-Month", Table1[[#This Row],[Tenure in Months]]&lt;12), "Medium Risk", "Low Risk"))</f>
        <v>Low Risk</v>
      </c>
    </row>
    <row r="4465" spans="1:51" x14ac:dyDescent="0.35">
      <c r="A4465" t="s">
        <v>5665</v>
      </c>
      <c r="B4465" t="s">
        <v>51</v>
      </c>
      <c r="C4465">
        <v>20</v>
      </c>
      <c r="D4465" t="s">
        <v>53</v>
      </c>
      <c r="E4465" t="s">
        <v>52</v>
      </c>
      <c r="F4465" t="s">
        <v>53</v>
      </c>
      <c r="G4465" t="s">
        <v>52</v>
      </c>
      <c r="H4465">
        <v>0</v>
      </c>
      <c r="I4465" t="s">
        <v>54</v>
      </c>
      <c r="J4465" t="s">
        <v>55</v>
      </c>
      <c r="K4465" t="s">
        <v>2987</v>
      </c>
      <c r="L4465">
        <v>95564</v>
      </c>
      <c r="M4465">
        <v>40.809635999999998</v>
      </c>
      <c r="N4465">
        <v>-124.189977</v>
      </c>
      <c r="O4465">
        <v>395</v>
      </c>
      <c r="P4465" t="s">
        <v>57</v>
      </c>
      <c r="Q4465" t="s">
        <v>53</v>
      </c>
      <c r="R4465">
        <v>2</v>
      </c>
      <c r="S4465">
        <v>72</v>
      </c>
      <c r="T4465" t="s">
        <v>229</v>
      </c>
      <c r="U4465" t="s">
        <v>53</v>
      </c>
      <c r="V4465">
        <v>6.89</v>
      </c>
      <c r="W4465" t="s">
        <v>53</v>
      </c>
      <c r="X4465" t="s">
        <v>53</v>
      </c>
      <c r="Y4465" t="s">
        <v>68</v>
      </c>
      <c r="Z4465">
        <v>73</v>
      </c>
      <c r="AA4465" t="s">
        <v>53</v>
      </c>
      <c r="AB4465" t="s">
        <v>53</v>
      </c>
      <c r="AC4465" t="s">
        <v>53</v>
      </c>
      <c r="AD4465" t="s">
        <v>52</v>
      </c>
      <c r="AE4465" t="s">
        <v>53</v>
      </c>
      <c r="AF4465" t="s">
        <v>53</v>
      </c>
      <c r="AG4465" t="s">
        <v>53</v>
      </c>
      <c r="AH4465" t="s">
        <v>52</v>
      </c>
      <c r="AI4465" t="s">
        <v>334</v>
      </c>
      <c r="AJ4465" t="s">
        <v>53</v>
      </c>
      <c r="AK4465" t="s">
        <v>61</v>
      </c>
      <c r="AL4465">
        <v>109.65</v>
      </c>
      <c r="AM4465">
        <v>7880.25</v>
      </c>
      <c r="AN4465">
        <v>0</v>
      </c>
      <c r="AO4465">
        <v>10</v>
      </c>
      <c r="AP4465">
        <v>496.08</v>
      </c>
      <c r="AQ4465">
        <v>8386.33</v>
      </c>
      <c r="AR4465">
        <v>4</v>
      </c>
      <c r="AS4465" t="s">
        <v>881</v>
      </c>
      <c r="AT4465" t="s">
        <v>52</v>
      </c>
      <c r="AU4465">
        <v>25</v>
      </c>
      <c r="AV4465">
        <v>6181</v>
      </c>
      <c r="AY4465" t="str">
        <f>IF(AND(Table1[[#This Row],[Contract]]="Month-to-Month", Table1[[#This Row],[Tenure in Months]]&lt;6, Table1[[#This Row],[Payment Method]]="Bank Withdrawal"), "High Risk", IF(OR(Table1[[#This Row],[Contract]]="Month-to-Month", Table1[[#This Row],[Tenure in Months]]&lt;12), "Medium Risk", "Low Risk"))</f>
        <v>Low Risk</v>
      </c>
    </row>
    <row r="4466" spans="1:51" x14ac:dyDescent="0.35">
      <c r="A4466" t="s">
        <v>5666</v>
      </c>
      <c r="B4466" t="s">
        <v>51</v>
      </c>
      <c r="C4466">
        <v>37</v>
      </c>
      <c r="D4466" t="s">
        <v>52</v>
      </c>
      <c r="E4466" t="s">
        <v>52</v>
      </c>
      <c r="F4466" t="s">
        <v>52</v>
      </c>
      <c r="G4466" t="s">
        <v>53</v>
      </c>
      <c r="H4466">
        <v>3</v>
      </c>
      <c r="I4466" t="s">
        <v>54</v>
      </c>
      <c r="J4466" t="s">
        <v>55</v>
      </c>
      <c r="K4466" t="s">
        <v>4537</v>
      </c>
      <c r="L4466">
        <v>95565</v>
      </c>
      <c r="M4466">
        <v>40.440635999999998</v>
      </c>
      <c r="N4466">
        <v>-124.09873899999999</v>
      </c>
      <c r="O4466">
        <v>1125</v>
      </c>
      <c r="P4466" t="s">
        <v>57</v>
      </c>
      <c r="Q4466" t="s">
        <v>52</v>
      </c>
      <c r="R4466">
        <v>0</v>
      </c>
      <c r="S4466">
        <v>1</v>
      </c>
      <c r="T4466" t="s">
        <v>58</v>
      </c>
      <c r="U4466" t="s">
        <v>53</v>
      </c>
      <c r="V4466">
        <v>17.89</v>
      </c>
      <c r="W4466" t="s">
        <v>52</v>
      </c>
      <c r="X4466" t="s">
        <v>52</v>
      </c>
      <c r="Y4466" t="s">
        <v>58</v>
      </c>
      <c r="Z4466">
        <v>0</v>
      </c>
      <c r="AA4466" t="s">
        <v>52</v>
      </c>
      <c r="AB4466" t="s">
        <v>52</v>
      </c>
      <c r="AC4466" t="s">
        <v>52</v>
      </c>
      <c r="AD4466" t="s">
        <v>52</v>
      </c>
      <c r="AE4466" t="s">
        <v>52</v>
      </c>
      <c r="AF4466" t="s">
        <v>52</v>
      </c>
      <c r="AG4466" t="s">
        <v>52</v>
      </c>
      <c r="AH4466" t="s">
        <v>52</v>
      </c>
      <c r="AI4466" t="s">
        <v>60</v>
      </c>
      <c r="AJ4466" t="s">
        <v>53</v>
      </c>
      <c r="AK4466" t="s">
        <v>69</v>
      </c>
      <c r="AL4466">
        <v>19.2</v>
      </c>
      <c r="AM4466">
        <v>19.2</v>
      </c>
      <c r="AN4466">
        <v>0</v>
      </c>
      <c r="AO4466">
        <v>0</v>
      </c>
      <c r="AP4466">
        <v>17.89</v>
      </c>
      <c r="AQ4466">
        <v>37.090000000000003</v>
      </c>
      <c r="AR4466">
        <v>3</v>
      </c>
      <c r="AS4466" t="s">
        <v>883</v>
      </c>
      <c r="AT4466" t="s">
        <v>52</v>
      </c>
      <c r="AU4466">
        <v>76</v>
      </c>
      <c r="AV4466">
        <v>3383</v>
      </c>
      <c r="AY4466" t="str">
        <f>IF(AND(Table1[[#This Row],[Contract]]="Month-to-Month", Table1[[#This Row],[Tenure in Months]]&lt;6, Table1[[#This Row],[Payment Method]]="Bank Withdrawal"), "High Risk", IF(OR(Table1[[#This Row],[Contract]]="Month-to-Month", Table1[[#This Row],[Tenure in Months]]&lt;12), "Medium Risk", "Low Risk"))</f>
        <v>Medium Risk</v>
      </c>
    </row>
    <row r="4467" spans="1:51" x14ac:dyDescent="0.35">
      <c r="A4467" t="s">
        <v>5667</v>
      </c>
      <c r="B4467" t="s">
        <v>51</v>
      </c>
      <c r="C4467">
        <v>35</v>
      </c>
      <c r="D4467" t="s">
        <v>52</v>
      </c>
      <c r="E4467" t="s">
        <v>52</v>
      </c>
      <c r="F4467" t="s">
        <v>52</v>
      </c>
      <c r="G4467" t="s">
        <v>52</v>
      </c>
      <c r="H4467">
        <v>0</v>
      </c>
      <c r="I4467" t="s">
        <v>54</v>
      </c>
      <c r="J4467" t="s">
        <v>55</v>
      </c>
      <c r="K4467" t="s">
        <v>1793</v>
      </c>
      <c r="L4467">
        <v>95569</v>
      </c>
      <c r="M4467">
        <v>40.363446000000003</v>
      </c>
      <c r="N4467">
        <v>-123.835041</v>
      </c>
      <c r="O4467">
        <v>400</v>
      </c>
      <c r="P4467" t="s">
        <v>57</v>
      </c>
      <c r="Q4467" t="s">
        <v>52</v>
      </c>
      <c r="R4467">
        <v>0</v>
      </c>
      <c r="S4467">
        <v>12</v>
      </c>
      <c r="T4467" t="s">
        <v>72</v>
      </c>
      <c r="U4467" t="s">
        <v>52</v>
      </c>
      <c r="V4467">
        <v>0</v>
      </c>
      <c r="W4467" t="s">
        <v>52</v>
      </c>
      <c r="X4467" t="s">
        <v>53</v>
      </c>
      <c r="Y4467" t="s">
        <v>110</v>
      </c>
      <c r="Z4467">
        <v>6</v>
      </c>
      <c r="AA4467" t="s">
        <v>52</v>
      </c>
      <c r="AB4467" t="s">
        <v>53</v>
      </c>
      <c r="AC4467" t="s">
        <v>52</v>
      </c>
      <c r="AD4467" t="s">
        <v>53</v>
      </c>
      <c r="AE4467" t="s">
        <v>52</v>
      </c>
      <c r="AF4467" t="s">
        <v>52</v>
      </c>
      <c r="AG4467" t="s">
        <v>52</v>
      </c>
      <c r="AH4467" t="s">
        <v>53</v>
      </c>
      <c r="AI4467" t="s">
        <v>60</v>
      </c>
      <c r="AJ4467" t="s">
        <v>52</v>
      </c>
      <c r="AK4467" t="s">
        <v>69</v>
      </c>
      <c r="AL4467">
        <v>34</v>
      </c>
      <c r="AM4467">
        <v>442.45</v>
      </c>
      <c r="AN4467">
        <v>0</v>
      </c>
      <c r="AO4467">
        <v>0</v>
      </c>
      <c r="AP4467">
        <v>0</v>
      </c>
      <c r="AQ4467">
        <v>442.45</v>
      </c>
      <c r="AR4467">
        <v>3</v>
      </c>
      <c r="AS4467" t="s">
        <v>881</v>
      </c>
      <c r="AT4467" t="s">
        <v>52</v>
      </c>
      <c r="AU4467">
        <v>39</v>
      </c>
      <c r="AV4467">
        <v>3215</v>
      </c>
      <c r="AY4467" t="str">
        <f>IF(AND(Table1[[#This Row],[Contract]]="Month-to-Month", Table1[[#This Row],[Tenure in Months]]&lt;6, Table1[[#This Row],[Payment Method]]="Bank Withdrawal"), "High Risk", IF(OR(Table1[[#This Row],[Contract]]="Month-to-Month", Table1[[#This Row],[Tenure in Months]]&lt;12), "Medium Risk", "Low Risk"))</f>
        <v>Medium Risk</v>
      </c>
    </row>
    <row r="4468" spans="1:51" x14ac:dyDescent="0.35">
      <c r="A4468" t="s">
        <v>5668</v>
      </c>
      <c r="B4468" t="s">
        <v>51</v>
      </c>
      <c r="C4468">
        <v>27</v>
      </c>
      <c r="D4468" t="s">
        <v>53</v>
      </c>
      <c r="E4468" t="s">
        <v>52</v>
      </c>
      <c r="F4468" t="s">
        <v>53</v>
      </c>
      <c r="G4468" t="s">
        <v>53</v>
      </c>
      <c r="H4468">
        <v>2</v>
      </c>
      <c r="I4468" t="s">
        <v>54</v>
      </c>
      <c r="J4468" t="s">
        <v>55</v>
      </c>
      <c r="K4468" t="s">
        <v>2201</v>
      </c>
      <c r="L4468">
        <v>95570</v>
      </c>
      <c r="M4468">
        <v>41.162295</v>
      </c>
      <c r="N4468">
        <v>-124.02738100000001</v>
      </c>
      <c r="O4468">
        <v>2369</v>
      </c>
      <c r="P4468" t="s">
        <v>57</v>
      </c>
      <c r="Q4468" t="s">
        <v>53</v>
      </c>
      <c r="R4468">
        <v>3</v>
      </c>
      <c r="S4468">
        <v>1</v>
      </c>
      <c r="T4468" t="s">
        <v>58</v>
      </c>
      <c r="U4468" t="s">
        <v>53</v>
      </c>
      <c r="V4468">
        <v>27.5</v>
      </c>
      <c r="W4468" t="s">
        <v>52</v>
      </c>
      <c r="X4468" t="s">
        <v>52</v>
      </c>
      <c r="Y4468" t="s">
        <v>58</v>
      </c>
      <c r="Z4468">
        <v>0</v>
      </c>
      <c r="AA4468" t="s">
        <v>52</v>
      </c>
      <c r="AB4468" t="s">
        <v>52</v>
      </c>
      <c r="AC4468" t="s">
        <v>52</v>
      </c>
      <c r="AD4468" t="s">
        <v>52</v>
      </c>
      <c r="AE4468" t="s">
        <v>52</v>
      </c>
      <c r="AF4468" t="s">
        <v>52</v>
      </c>
      <c r="AG4468" t="s">
        <v>52</v>
      </c>
      <c r="AH4468" t="s">
        <v>52</v>
      </c>
      <c r="AI4468" t="s">
        <v>124</v>
      </c>
      <c r="AJ4468" t="s">
        <v>52</v>
      </c>
      <c r="AK4468" t="s">
        <v>69</v>
      </c>
      <c r="AL4468">
        <v>20.399999999999999</v>
      </c>
      <c r="AM4468">
        <v>20.399999999999999</v>
      </c>
      <c r="AN4468">
        <v>0</v>
      </c>
      <c r="AO4468">
        <v>0</v>
      </c>
      <c r="AP4468">
        <v>27.5</v>
      </c>
      <c r="AQ4468">
        <v>47.9</v>
      </c>
      <c r="AR4468">
        <v>4</v>
      </c>
      <c r="AS4468" t="s">
        <v>883</v>
      </c>
      <c r="AT4468" t="s">
        <v>52</v>
      </c>
      <c r="AU4468">
        <v>54</v>
      </c>
      <c r="AV4468">
        <v>4540</v>
      </c>
      <c r="AY4468" t="str">
        <f>IF(AND(Table1[[#This Row],[Contract]]="Month-to-Month", Table1[[#This Row],[Tenure in Months]]&lt;6, Table1[[#This Row],[Payment Method]]="Bank Withdrawal"), "High Risk", IF(OR(Table1[[#This Row],[Contract]]="Month-to-Month", Table1[[#This Row],[Tenure in Months]]&lt;12), "Medium Risk", "Low Risk"))</f>
        <v>Medium Risk</v>
      </c>
    </row>
    <row r="4469" spans="1:51" x14ac:dyDescent="0.35">
      <c r="A4469" t="s">
        <v>5669</v>
      </c>
      <c r="B4469" t="s">
        <v>51</v>
      </c>
      <c r="C4469">
        <v>56</v>
      </c>
      <c r="D4469" t="s">
        <v>52</v>
      </c>
      <c r="E4469" t="s">
        <v>52</v>
      </c>
      <c r="F4469" t="s">
        <v>53</v>
      </c>
      <c r="G4469" t="s">
        <v>52</v>
      </c>
      <c r="H4469">
        <v>0</v>
      </c>
      <c r="I4469" t="s">
        <v>54</v>
      </c>
      <c r="J4469" t="s">
        <v>55</v>
      </c>
      <c r="K4469" t="s">
        <v>4540</v>
      </c>
      <c r="L4469">
        <v>95571</v>
      </c>
      <c r="M4469">
        <v>40.310119</v>
      </c>
      <c r="N4469">
        <v>-123.909449</v>
      </c>
      <c r="O4469">
        <v>270</v>
      </c>
      <c r="P4469" t="s">
        <v>57</v>
      </c>
      <c r="Q4469" t="s">
        <v>53</v>
      </c>
      <c r="R4469">
        <v>8</v>
      </c>
      <c r="S4469">
        <v>62</v>
      </c>
      <c r="T4469" t="s">
        <v>92</v>
      </c>
      <c r="U4469" t="s">
        <v>52</v>
      </c>
      <c r="V4469">
        <v>0</v>
      </c>
      <c r="W4469" t="s">
        <v>52</v>
      </c>
      <c r="X4469" t="s">
        <v>53</v>
      </c>
      <c r="Y4469" t="s">
        <v>110</v>
      </c>
      <c r="Z4469">
        <v>29</v>
      </c>
      <c r="AA4469" t="s">
        <v>53</v>
      </c>
      <c r="AB4469" t="s">
        <v>53</v>
      </c>
      <c r="AC4469" t="s">
        <v>52</v>
      </c>
      <c r="AD4469" t="s">
        <v>53</v>
      </c>
      <c r="AE4469" t="s">
        <v>52</v>
      </c>
      <c r="AF4469" t="s">
        <v>52</v>
      </c>
      <c r="AG4469" t="s">
        <v>52</v>
      </c>
      <c r="AH4469" t="s">
        <v>53</v>
      </c>
      <c r="AI4469" t="s">
        <v>334</v>
      </c>
      <c r="AJ4469" t="s">
        <v>53</v>
      </c>
      <c r="AK4469" t="s">
        <v>69</v>
      </c>
      <c r="AL4469">
        <v>38.6</v>
      </c>
      <c r="AM4469">
        <v>2345.5500000000002</v>
      </c>
      <c r="AN4469">
        <v>0</v>
      </c>
      <c r="AO4469">
        <v>0</v>
      </c>
      <c r="AP4469">
        <v>0</v>
      </c>
      <c r="AQ4469">
        <v>2345.5500000000002</v>
      </c>
      <c r="AR4469">
        <v>4</v>
      </c>
      <c r="AS4469" t="s">
        <v>881</v>
      </c>
      <c r="AT4469" t="s">
        <v>52</v>
      </c>
      <c r="AU4469">
        <v>45</v>
      </c>
      <c r="AV4469">
        <v>4558</v>
      </c>
      <c r="AY4469" t="str">
        <f>IF(AND(Table1[[#This Row],[Contract]]="Month-to-Month", Table1[[#This Row],[Tenure in Months]]&lt;6, Table1[[#This Row],[Payment Method]]="Bank Withdrawal"), "High Risk", IF(OR(Table1[[#This Row],[Contract]]="Month-to-Month", Table1[[#This Row],[Tenure in Months]]&lt;12), "Medium Risk", "Low Risk"))</f>
        <v>Low Risk</v>
      </c>
    </row>
    <row r="4470" spans="1:51" x14ac:dyDescent="0.35">
      <c r="A4470" t="s">
        <v>5670</v>
      </c>
      <c r="B4470" t="s">
        <v>66</v>
      </c>
      <c r="C4470">
        <v>40</v>
      </c>
      <c r="D4470" t="s">
        <v>52</v>
      </c>
      <c r="E4470" t="s">
        <v>52</v>
      </c>
      <c r="F4470" t="s">
        <v>52</v>
      </c>
      <c r="G4470" t="s">
        <v>52</v>
      </c>
      <c r="H4470">
        <v>0</v>
      </c>
      <c r="I4470" t="s">
        <v>54</v>
      </c>
      <c r="J4470" t="s">
        <v>55</v>
      </c>
      <c r="K4470" t="s">
        <v>4542</v>
      </c>
      <c r="L4470">
        <v>95573</v>
      </c>
      <c r="M4470">
        <v>40.949012000000003</v>
      </c>
      <c r="N4470">
        <v>-123.65584699999999</v>
      </c>
      <c r="O4470">
        <v>1666</v>
      </c>
      <c r="P4470" t="s">
        <v>57</v>
      </c>
      <c r="Q4470" t="s">
        <v>52</v>
      </c>
      <c r="R4470">
        <v>0</v>
      </c>
      <c r="S4470">
        <v>1</v>
      </c>
      <c r="T4470" t="s">
        <v>67</v>
      </c>
      <c r="U4470" t="s">
        <v>52</v>
      </c>
      <c r="V4470">
        <v>0</v>
      </c>
      <c r="W4470" t="s">
        <v>52</v>
      </c>
      <c r="X4470" t="s">
        <v>53</v>
      </c>
      <c r="Y4470" t="s">
        <v>59</v>
      </c>
      <c r="Z4470">
        <v>15</v>
      </c>
      <c r="AA4470" t="s">
        <v>52</v>
      </c>
      <c r="AB4470" t="s">
        <v>52</v>
      </c>
      <c r="AC4470" t="s">
        <v>52</v>
      </c>
      <c r="AD4470" t="s">
        <v>52</v>
      </c>
      <c r="AE4470" t="s">
        <v>52</v>
      </c>
      <c r="AF4470" t="s">
        <v>52</v>
      </c>
      <c r="AG4470" t="s">
        <v>52</v>
      </c>
      <c r="AH4470" t="s">
        <v>52</v>
      </c>
      <c r="AI4470" t="s">
        <v>60</v>
      </c>
      <c r="AJ4470" t="s">
        <v>52</v>
      </c>
      <c r="AK4470" t="s">
        <v>61</v>
      </c>
      <c r="AL4470">
        <v>25.25</v>
      </c>
      <c r="AM4470">
        <v>25.25</v>
      </c>
      <c r="AN4470">
        <v>0</v>
      </c>
      <c r="AO4470">
        <v>10</v>
      </c>
      <c r="AP4470">
        <v>0</v>
      </c>
      <c r="AQ4470">
        <v>35.25</v>
      </c>
      <c r="AR4470">
        <v>5</v>
      </c>
      <c r="AS4470" t="s">
        <v>883</v>
      </c>
      <c r="AT4470" t="s">
        <v>52</v>
      </c>
      <c r="AU4470">
        <v>28</v>
      </c>
      <c r="AV4470">
        <v>4831</v>
      </c>
      <c r="AY4470" t="str">
        <f>IF(AND(Table1[[#This Row],[Contract]]="Month-to-Month", Table1[[#This Row],[Tenure in Months]]&lt;6, Table1[[#This Row],[Payment Method]]="Bank Withdrawal"), "High Risk", IF(OR(Table1[[#This Row],[Contract]]="Month-to-Month", Table1[[#This Row],[Tenure in Months]]&lt;12), "Medium Risk", "Low Risk"))</f>
        <v>High Risk</v>
      </c>
    </row>
    <row r="4471" spans="1:51" x14ac:dyDescent="0.35">
      <c r="A4471" t="s">
        <v>5671</v>
      </c>
      <c r="B4471" t="s">
        <v>66</v>
      </c>
      <c r="C4471">
        <v>64</v>
      </c>
      <c r="D4471" t="s">
        <v>52</v>
      </c>
      <c r="E4471" t="s">
        <v>52</v>
      </c>
      <c r="F4471" t="s">
        <v>52</v>
      </c>
      <c r="G4471" t="s">
        <v>52</v>
      </c>
      <c r="H4471">
        <v>0</v>
      </c>
      <c r="I4471" t="s">
        <v>54</v>
      </c>
      <c r="J4471" t="s">
        <v>55</v>
      </c>
      <c r="K4471" t="s">
        <v>4544</v>
      </c>
      <c r="L4471">
        <v>95585</v>
      </c>
      <c r="M4471">
        <v>39.873370999999999</v>
      </c>
      <c r="N4471">
        <v>-123.741474</v>
      </c>
      <c r="O4471">
        <v>321</v>
      </c>
      <c r="P4471" t="s">
        <v>57</v>
      </c>
      <c r="Q4471" t="s">
        <v>52</v>
      </c>
      <c r="R4471">
        <v>0</v>
      </c>
      <c r="S4471">
        <v>18</v>
      </c>
      <c r="T4471" t="s">
        <v>72</v>
      </c>
      <c r="U4471" t="s">
        <v>53</v>
      </c>
      <c r="V4471">
        <v>10.97</v>
      </c>
      <c r="W4471" t="s">
        <v>53</v>
      </c>
      <c r="X4471" t="s">
        <v>53</v>
      </c>
      <c r="Y4471" t="s">
        <v>59</v>
      </c>
      <c r="Z4471">
        <v>9</v>
      </c>
      <c r="AA4471" t="s">
        <v>53</v>
      </c>
      <c r="AB4471" t="s">
        <v>52</v>
      </c>
      <c r="AC4471" t="s">
        <v>53</v>
      </c>
      <c r="AD4471" t="s">
        <v>52</v>
      </c>
      <c r="AE4471" t="s">
        <v>52</v>
      </c>
      <c r="AF4471" t="s">
        <v>52</v>
      </c>
      <c r="AG4471" t="s">
        <v>52</v>
      </c>
      <c r="AH4471" t="s">
        <v>53</v>
      </c>
      <c r="AI4471" t="s">
        <v>60</v>
      </c>
      <c r="AJ4471" t="s">
        <v>53</v>
      </c>
      <c r="AK4471" t="s">
        <v>69</v>
      </c>
      <c r="AL4471">
        <v>60.6</v>
      </c>
      <c r="AM4471">
        <v>1156.3499999999999</v>
      </c>
      <c r="AN4471">
        <v>0</v>
      </c>
      <c r="AO4471">
        <v>0</v>
      </c>
      <c r="AP4471">
        <v>197.46</v>
      </c>
      <c r="AQ4471">
        <v>1353.81</v>
      </c>
      <c r="AR4471">
        <v>3</v>
      </c>
      <c r="AS4471" t="s">
        <v>881</v>
      </c>
      <c r="AT4471" t="s">
        <v>52</v>
      </c>
      <c r="AU4471">
        <v>74</v>
      </c>
      <c r="AV4471">
        <v>4459</v>
      </c>
      <c r="AY4471" t="str">
        <f>IF(AND(Table1[[#This Row],[Contract]]="Month-to-Month", Table1[[#This Row],[Tenure in Months]]&lt;6, Table1[[#This Row],[Payment Method]]="Bank Withdrawal"), "High Risk", IF(OR(Table1[[#This Row],[Contract]]="Month-to-Month", Table1[[#This Row],[Tenure in Months]]&lt;12), "Medium Risk", "Low Risk"))</f>
        <v>Medium Risk</v>
      </c>
    </row>
    <row r="4472" spans="1:51" x14ac:dyDescent="0.35">
      <c r="A4472" t="s">
        <v>5672</v>
      </c>
      <c r="B4472" t="s">
        <v>51</v>
      </c>
      <c r="C4472">
        <v>19</v>
      </c>
      <c r="D4472" t="s">
        <v>53</v>
      </c>
      <c r="E4472" t="s">
        <v>52</v>
      </c>
      <c r="F4472" t="s">
        <v>52</v>
      </c>
      <c r="G4472" t="s">
        <v>52</v>
      </c>
      <c r="H4472">
        <v>0</v>
      </c>
      <c r="I4472" t="s">
        <v>54</v>
      </c>
      <c r="J4472" t="s">
        <v>55</v>
      </c>
      <c r="K4472" t="s">
        <v>266</v>
      </c>
      <c r="L4472">
        <v>92028</v>
      </c>
      <c r="M4472">
        <v>33.362575</v>
      </c>
      <c r="N4472">
        <v>-117.299644</v>
      </c>
      <c r="O4472">
        <v>42239</v>
      </c>
      <c r="P4472" t="s">
        <v>57</v>
      </c>
      <c r="Q4472" t="s">
        <v>52</v>
      </c>
      <c r="R4472">
        <v>0</v>
      </c>
      <c r="S4472">
        <v>2</v>
      </c>
      <c r="T4472" t="s">
        <v>67</v>
      </c>
      <c r="U4472" t="s">
        <v>53</v>
      </c>
      <c r="V4472">
        <v>43.56</v>
      </c>
      <c r="W4472" t="s">
        <v>52</v>
      </c>
      <c r="X4472" t="s">
        <v>53</v>
      </c>
      <c r="Y4472" t="s">
        <v>68</v>
      </c>
      <c r="Z4472">
        <v>52</v>
      </c>
      <c r="AA4472" t="s">
        <v>52</v>
      </c>
      <c r="AB4472" t="s">
        <v>53</v>
      </c>
      <c r="AC4472" t="s">
        <v>52</v>
      </c>
      <c r="AD4472" t="s">
        <v>52</v>
      </c>
      <c r="AE4472" t="s">
        <v>52</v>
      </c>
      <c r="AF4472" t="s">
        <v>52</v>
      </c>
      <c r="AG4472" t="s">
        <v>52</v>
      </c>
      <c r="AH4472" t="s">
        <v>53</v>
      </c>
      <c r="AI4472" t="s">
        <v>60</v>
      </c>
      <c r="AJ4472" t="s">
        <v>53</v>
      </c>
      <c r="AK4472" t="s">
        <v>61</v>
      </c>
      <c r="AL4472">
        <v>74.75</v>
      </c>
      <c r="AM4472">
        <v>144.80000000000001</v>
      </c>
      <c r="AN4472">
        <v>0</v>
      </c>
      <c r="AO4472">
        <v>0</v>
      </c>
      <c r="AP4472">
        <v>87.12</v>
      </c>
      <c r="AQ4472">
        <v>231.92</v>
      </c>
      <c r="AR4472">
        <v>3</v>
      </c>
      <c r="AS4472" t="s">
        <v>883</v>
      </c>
      <c r="AT4472" t="s">
        <v>52</v>
      </c>
      <c r="AU4472">
        <v>34</v>
      </c>
      <c r="AV4472">
        <v>4545</v>
      </c>
      <c r="AY4472" t="str">
        <f>IF(AND(Table1[[#This Row],[Contract]]="Month-to-Month", Table1[[#This Row],[Tenure in Months]]&lt;6, Table1[[#This Row],[Payment Method]]="Bank Withdrawal"), "High Risk", IF(OR(Table1[[#This Row],[Contract]]="Month-to-Month", Table1[[#This Row],[Tenure in Months]]&lt;12), "Medium Risk", "Low Risk"))</f>
        <v>High Risk</v>
      </c>
    </row>
    <row r="4473" spans="1:51" x14ac:dyDescent="0.35">
      <c r="A4473" t="s">
        <v>5673</v>
      </c>
      <c r="B4473" t="s">
        <v>51</v>
      </c>
      <c r="C4473">
        <v>43</v>
      </c>
      <c r="D4473" t="s">
        <v>52</v>
      </c>
      <c r="E4473" t="s">
        <v>52</v>
      </c>
      <c r="F4473" t="s">
        <v>53</v>
      </c>
      <c r="G4473" t="s">
        <v>53</v>
      </c>
      <c r="H4473">
        <v>2</v>
      </c>
      <c r="I4473" t="s">
        <v>54</v>
      </c>
      <c r="J4473" t="s">
        <v>55</v>
      </c>
      <c r="K4473" t="s">
        <v>2991</v>
      </c>
      <c r="L4473">
        <v>95595</v>
      </c>
      <c r="M4473">
        <v>40.170357000000003</v>
      </c>
      <c r="N4473">
        <v>-123.417298</v>
      </c>
      <c r="O4473">
        <v>259</v>
      </c>
      <c r="P4473" t="s">
        <v>57</v>
      </c>
      <c r="Q4473" t="s">
        <v>53</v>
      </c>
      <c r="R4473">
        <v>6</v>
      </c>
      <c r="S4473">
        <v>19</v>
      </c>
      <c r="T4473" t="s">
        <v>72</v>
      </c>
      <c r="U4473" t="s">
        <v>53</v>
      </c>
      <c r="V4473">
        <v>4.7</v>
      </c>
      <c r="W4473" t="s">
        <v>52</v>
      </c>
      <c r="X4473" t="s">
        <v>52</v>
      </c>
      <c r="Y4473" t="s">
        <v>58</v>
      </c>
      <c r="Z4473">
        <v>0</v>
      </c>
      <c r="AA4473" t="s">
        <v>52</v>
      </c>
      <c r="AB4473" t="s">
        <v>52</v>
      </c>
      <c r="AC4473" t="s">
        <v>52</v>
      </c>
      <c r="AD4473" t="s">
        <v>52</v>
      </c>
      <c r="AE4473" t="s">
        <v>52</v>
      </c>
      <c r="AF4473" t="s">
        <v>52</v>
      </c>
      <c r="AG4473" t="s">
        <v>52</v>
      </c>
      <c r="AH4473" t="s">
        <v>52</v>
      </c>
      <c r="AI4473" t="s">
        <v>60</v>
      </c>
      <c r="AJ4473" t="s">
        <v>52</v>
      </c>
      <c r="AK4473" t="s">
        <v>69</v>
      </c>
      <c r="AL4473">
        <v>20.6</v>
      </c>
      <c r="AM4473">
        <v>414.95</v>
      </c>
      <c r="AN4473">
        <v>0</v>
      </c>
      <c r="AO4473">
        <v>0</v>
      </c>
      <c r="AP4473">
        <v>89.3</v>
      </c>
      <c r="AQ4473">
        <v>504.25</v>
      </c>
      <c r="AR4473">
        <v>3</v>
      </c>
      <c r="AS4473" t="s">
        <v>881</v>
      </c>
      <c r="AT4473" t="s">
        <v>52</v>
      </c>
      <c r="AU4473">
        <v>32</v>
      </c>
      <c r="AV4473">
        <v>2276</v>
      </c>
      <c r="AY4473" t="str">
        <f>IF(AND(Table1[[#This Row],[Contract]]="Month-to-Month", Table1[[#This Row],[Tenure in Months]]&lt;6, Table1[[#This Row],[Payment Method]]="Bank Withdrawal"), "High Risk", IF(OR(Table1[[#This Row],[Contract]]="Month-to-Month", Table1[[#This Row],[Tenure in Months]]&lt;12), "Medium Risk", "Low Risk"))</f>
        <v>Medium Risk</v>
      </c>
    </row>
    <row r="4474" spans="1:51" x14ac:dyDescent="0.35">
      <c r="A4474" t="s">
        <v>5674</v>
      </c>
      <c r="B4474" t="s">
        <v>51</v>
      </c>
      <c r="C4474">
        <v>36</v>
      </c>
      <c r="D4474" t="s">
        <v>52</v>
      </c>
      <c r="E4474" t="s">
        <v>52</v>
      </c>
      <c r="F4474" t="s">
        <v>52</v>
      </c>
      <c r="G4474" t="s">
        <v>52</v>
      </c>
      <c r="H4474">
        <v>0</v>
      </c>
      <c r="I4474" t="s">
        <v>54</v>
      </c>
      <c r="J4474" t="s">
        <v>55</v>
      </c>
      <c r="K4474" t="s">
        <v>805</v>
      </c>
      <c r="L4474">
        <v>95602</v>
      </c>
      <c r="M4474">
        <v>38.990029999999997</v>
      </c>
      <c r="N4474">
        <v>-121.114408</v>
      </c>
      <c r="O4474">
        <v>18197</v>
      </c>
      <c r="P4474" t="s">
        <v>57</v>
      </c>
      <c r="Q4474" t="s">
        <v>52</v>
      </c>
      <c r="R4474">
        <v>0</v>
      </c>
      <c r="S4474">
        <v>9</v>
      </c>
      <c r="T4474" t="s">
        <v>67</v>
      </c>
      <c r="U4474" t="s">
        <v>53</v>
      </c>
      <c r="V4474">
        <v>13.72</v>
      </c>
      <c r="W4474" t="s">
        <v>52</v>
      </c>
      <c r="X4474" t="s">
        <v>52</v>
      </c>
      <c r="Y4474" t="s">
        <v>58</v>
      </c>
      <c r="Z4474">
        <v>0</v>
      </c>
      <c r="AA4474" t="s">
        <v>52</v>
      </c>
      <c r="AB4474" t="s">
        <v>52</v>
      </c>
      <c r="AC4474" t="s">
        <v>52</v>
      </c>
      <c r="AD4474" t="s">
        <v>52</v>
      </c>
      <c r="AE4474" t="s">
        <v>52</v>
      </c>
      <c r="AF4474" t="s">
        <v>52</v>
      </c>
      <c r="AG4474" t="s">
        <v>52</v>
      </c>
      <c r="AH4474" t="s">
        <v>52</v>
      </c>
      <c r="AI4474" t="s">
        <v>60</v>
      </c>
      <c r="AJ4474" t="s">
        <v>52</v>
      </c>
      <c r="AK4474" t="s">
        <v>69</v>
      </c>
      <c r="AL4474">
        <v>20.399999999999999</v>
      </c>
      <c r="AM4474">
        <v>181.8</v>
      </c>
      <c r="AN4474">
        <v>0</v>
      </c>
      <c r="AO4474">
        <v>0</v>
      </c>
      <c r="AP4474">
        <v>123.48</v>
      </c>
      <c r="AQ4474">
        <v>305.27999999999997</v>
      </c>
      <c r="AR4474">
        <v>5</v>
      </c>
      <c r="AS4474" t="s">
        <v>881</v>
      </c>
      <c r="AT4474" t="s">
        <v>52</v>
      </c>
      <c r="AU4474">
        <v>21</v>
      </c>
      <c r="AV4474">
        <v>5380</v>
      </c>
      <c r="AY4474" t="str">
        <f>IF(AND(Table1[[#This Row],[Contract]]="Month-to-Month", Table1[[#This Row],[Tenure in Months]]&lt;6, Table1[[#This Row],[Payment Method]]="Bank Withdrawal"), "High Risk", IF(OR(Table1[[#This Row],[Contract]]="Month-to-Month", Table1[[#This Row],[Tenure in Months]]&lt;12), "Medium Risk", "Low Risk"))</f>
        <v>Medium Risk</v>
      </c>
    </row>
    <row r="4475" spans="1:51" x14ac:dyDescent="0.35">
      <c r="A4475" t="s">
        <v>5675</v>
      </c>
      <c r="B4475" t="s">
        <v>51</v>
      </c>
      <c r="C4475">
        <v>58</v>
      </c>
      <c r="D4475" t="s">
        <v>52</v>
      </c>
      <c r="E4475" t="s">
        <v>52</v>
      </c>
      <c r="F4475" t="s">
        <v>52</v>
      </c>
      <c r="G4475" t="s">
        <v>52</v>
      </c>
      <c r="H4475">
        <v>0</v>
      </c>
      <c r="I4475" t="s">
        <v>54</v>
      </c>
      <c r="J4475" t="s">
        <v>55</v>
      </c>
      <c r="K4475" t="s">
        <v>805</v>
      </c>
      <c r="L4475">
        <v>95603</v>
      </c>
      <c r="M4475">
        <v>38.912880999999999</v>
      </c>
      <c r="N4475">
        <v>-121.08276600000001</v>
      </c>
      <c r="O4475">
        <v>24944</v>
      </c>
      <c r="P4475" t="s">
        <v>57</v>
      </c>
      <c r="Q4475" t="s">
        <v>52</v>
      </c>
      <c r="R4475">
        <v>0</v>
      </c>
      <c r="S4475">
        <v>27</v>
      </c>
      <c r="T4475" t="s">
        <v>58</v>
      </c>
      <c r="U4475" t="s">
        <v>53</v>
      </c>
      <c r="V4475">
        <v>49.25</v>
      </c>
      <c r="W4475" t="s">
        <v>52</v>
      </c>
      <c r="X4475" t="s">
        <v>53</v>
      </c>
      <c r="Y4475" t="s">
        <v>59</v>
      </c>
      <c r="Z4475">
        <v>4</v>
      </c>
      <c r="AA4475" t="s">
        <v>53</v>
      </c>
      <c r="AB4475" t="s">
        <v>52</v>
      </c>
      <c r="AC4475" t="s">
        <v>53</v>
      </c>
      <c r="AD4475" t="s">
        <v>53</v>
      </c>
      <c r="AE4475" t="s">
        <v>53</v>
      </c>
      <c r="AF4475" t="s">
        <v>53</v>
      </c>
      <c r="AG4475" t="s">
        <v>53</v>
      </c>
      <c r="AH4475" t="s">
        <v>53</v>
      </c>
      <c r="AI4475" t="s">
        <v>124</v>
      </c>
      <c r="AJ4475" t="s">
        <v>52</v>
      </c>
      <c r="AK4475" t="s">
        <v>61</v>
      </c>
      <c r="AL4475">
        <v>81.7</v>
      </c>
      <c r="AM4475">
        <v>2212.5500000000002</v>
      </c>
      <c r="AN4475">
        <v>0</v>
      </c>
      <c r="AO4475">
        <v>0</v>
      </c>
      <c r="AP4475">
        <v>1329.75</v>
      </c>
      <c r="AQ4475">
        <v>3542.3</v>
      </c>
      <c r="AR4475">
        <v>4</v>
      </c>
      <c r="AS4475" t="s">
        <v>881</v>
      </c>
      <c r="AT4475" t="s">
        <v>52</v>
      </c>
      <c r="AU4475">
        <v>39</v>
      </c>
      <c r="AV4475">
        <v>2445</v>
      </c>
      <c r="AY4475" t="str">
        <f>IF(AND(Table1[[#This Row],[Contract]]="Month-to-Month", Table1[[#This Row],[Tenure in Months]]&lt;6, Table1[[#This Row],[Payment Method]]="Bank Withdrawal"), "High Risk", IF(OR(Table1[[#This Row],[Contract]]="Month-to-Month", Table1[[#This Row],[Tenure in Months]]&lt;12), "Medium Risk", "Low Risk"))</f>
        <v>Low Risk</v>
      </c>
    </row>
    <row r="4476" spans="1:51" x14ac:dyDescent="0.35">
      <c r="A4476" t="s">
        <v>5676</v>
      </c>
      <c r="B4476" t="s">
        <v>66</v>
      </c>
      <c r="C4476">
        <v>31</v>
      </c>
      <c r="D4476" t="s">
        <v>52</v>
      </c>
      <c r="E4476" t="s">
        <v>52</v>
      </c>
      <c r="F4476" t="s">
        <v>52</v>
      </c>
      <c r="G4476" t="s">
        <v>52</v>
      </c>
      <c r="H4476">
        <v>0</v>
      </c>
      <c r="I4476" t="s">
        <v>54</v>
      </c>
      <c r="J4476" t="s">
        <v>55</v>
      </c>
      <c r="K4476" t="s">
        <v>2994</v>
      </c>
      <c r="L4476">
        <v>95612</v>
      </c>
      <c r="M4476">
        <v>38.384647999999999</v>
      </c>
      <c r="N4476">
        <v>-121.578701</v>
      </c>
      <c r="O4476">
        <v>1417</v>
      </c>
      <c r="P4476" t="s">
        <v>57</v>
      </c>
      <c r="Q4476" t="s">
        <v>52</v>
      </c>
      <c r="R4476">
        <v>0</v>
      </c>
      <c r="S4476">
        <v>11</v>
      </c>
      <c r="T4476" t="s">
        <v>72</v>
      </c>
      <c r="U4476" t="s">
        <v>53</v>
      </c>
      <c r="V4476">
        <v>46.49</v>
      </c>
      <c r="W4476" t="s">
        <v>52</v>
      </c>
      <c r="X4476" t="s">
        <v>52</v>
      </c>
      <c r="Y4476" t="s">
        <v>58</v>
      </c>
      <c r="Z4476">
        <v>0</v>
      </c>
      <c r="AA4476" t="s">
        <v>52</v>
      </c>
      <c r="AB4476" t="s">
        <v>52</v>
      </c>
      <c r="AC4476" t="s">
        <v>52</v>
      </c>
      <c r="AD4476" t="s">
        <v>52</v>
      </c>
      <c r="AE4476" t="s">
        <v>52</v>
      </c>
      <c r="AF4476" t="s">
        <v>52</v>
      </c>
      <c r="AG4476" t="s">
        <v>52</v>
      </c>
      <c r="AH4476" t="s">
        <v>52</v>
      </c>
      <c r="AI4476" t="s">
        <v>124</v>
      </c>
      <c r="AJ4476" t="s">
        <v>52</v>
      </c>
      <c r="AK4476" t="s">
        <v>69</v>
      </c>
      <c r="AL4476">
        <v>20</v>
      </c>
      <c r="AM4476">
        <v>211.95</v>
      </c>
      <c r="AN4476">
        <v>0</v>
      </c>
      <c r="AO4476">
        <v>0</v>
      </c>
      <c r="AP4476">
        <v>511.39</v>
      </c>
      <c r="AQ4476">
        <v>723.34</v>
      </c>
      <c r="AR4476">
        <v>4</v>
      </c>
      <c r="AS4476" t="s">
        <v>881</v>
      </c>
      <c r="AT4476" t="s">
        <v>52</v>
      </c>
      <c r="AU4476">
        <v>53</v>
      </c>
      <c r="AV4476">
        <v>3731</v>
      </c>
      <c r="AY4476" t="str">
        <f>IF(AND(Table1[[#This Row],[Contract]]="Month-to-Month", Table1[[#This Row],[Tenure in Months]]&lt;6, Table1[[#This Row],[Payment Method]]="Bank Withdrawal"), "High Risk", IF(OR(Table1[[#This Row],[Contract]]="Month-to-Month", Table1[[#This Row],[Tenure in Months]]&lt;12), "Medium Risk", "Low Risk"))</f>
        <v>Medium Risk</v>
      </c>
    </row>
    <row r="4477" spans="1:51" x14ac:dyDescent="0.35">
      <c r="A4477" t="s">
        <v>5677</v>
      </c>
      <c r="B4477" t="s">
        <v>51</v>
      </c>
      <c r="C4477">
        <v>41</v>
      </c>
      <c r="D4477" t="s">
        <v>52</v>
      </c>
      <c r="E4477" t="s">
        <v>52</v>
      </c>
      <c r="F4477" t="s">
        <v>52</v>
      </c>
      <c r="G4477" t="s">
        <v>52</v>
      </c>
      <c r="H4477">
        <v>0</v>
      </c>
      <c r="I4477" t="s">
        <v>54</v>
      </c>
      <c r="J4477" t="s">
        <v>55</v>
      </c>
      <c r="K4477" t="s">
        <v>3371</v>
      </c>
      <c r="L4477">
        <v>95614</v>
      </c>
      <c r="M4477">
        <v>38.880622000000002</v>
      </c>
      <c r="N4477">
        <v>-120.973865</v>
      </c>
      <c r="O4477">
        <v>3674</v>
      </c>
      <c r="P4477" t="s">
        <v>57</v>
      </c>
      <c r="Q4477" t="s">
        <v>52</v>
      </c>
      <c r="R4477">
        <v>0</v>
      </c>
      <c r="S4477">
        <v>1</v>
      </c>
      <c r="T4477" t="s">
        <v>67</v>
      </c>
      <c r="U4477" t="s">
        <v>53</v>
      </c>
      <c r="V4477">
        <v>3.39</v>
      </c>
      <c r="W4477" t="s">
        <v>53</v>
      </c>
      <c r="X4477" t="s">
        <v>52</v>
      </c>
      <c r="Y4477" t="s">
        <v>58</v>
      </c>
      <c r="Z4477">
        <v>0</v>
      </c>
      <c r="AA4477" t="s">
        <v>52</v>
      </c>
      <c r="AB4477" t="s">
        <v>52</v>
      </c>
      <c r="AC4477" t="s">
        <v>52</v>
      </c>
      <c r="AD4477" t="s">
        <v>52</v>
      </c>
      <c r="AE4477" t="s">
        <v>52</v>
      </c>
      <c r="AF4477" t="s">
        <v>52</v>
      </c>
      <c r="AG4477" t="s">
        <v>52</v>
      </c>
      <c r="AH4477" t="s">
        <v>52</v>
      </c>
      <c r="AI4477" t="s">
        <v>60</v>
      </c>
      <c r="AJ4477" t="s">
        <v>53</v>
      </c>
      <c r="AK4477" t="s">
        <v>69</v>
      </c>
      <c r="AL4477">
        <v>25</v>
      </c>
      <c r="AM4477">
        <v>25</v>
      </c>
      <c r="AN4477">
        <v>0</v>
      </c>
      <c r="AO4477">
        <v>0</v>
      </c>
      <c r="AP4477">
        <v>3.39</v>
      </c>
      <c r="AQ4477">
        <v>28.39</v>
      </c>
      <c r="AR4477">
        <v>3</v>
      </c>
      <c r="AS4477" t="s">
        <v>883</v>
      </c>
      <c r="AT4477" t="s">
        <v>52</v>
      </c>
      <c r="AU4477">
        <v>53</v>
      </c>
      <c r="AV4477">
        <v>2371</v>
      </c>
      <c r="AY4477" t="str">
        <f>IF(AND(Table1[[#This Row],[Contract]]="Month-to-Month", Table1[[#This Row],[Tenure in Months]]&lt;6, Table1[[#This Row],[Payment Method]]="Bank Withdrawal"), "High Risk", IF(OR(Table1[[#This Row],[Contract]]="Month-to-Month", Table1[[#This Row],[Tenure in Months]]&lt;12), "Medium Risk", "Low Risk"))</f>
        <v>Medium Risk</v>
      </c>
    </row>
    <row r="4478" spans="1:51" x14ac:dyDescent="0.35">
      <c r="A4478" t="s">
        <v>5678</v>
      </c>
      <c r="B4478" t="s">
        <v>66</v>
      </c>
      <c r="C4478">
        <v>45</v>
      </c>
      <c r="D4478" t="s">
        <v>52</v>
      </c>
      <c r="E4478" t="s">
        <v>52</v>
      </c>
      <c r="F4478" t="s">
        <v>53</v>
      </c>
      <c r="G4478" t="s">
        <v>53</v>
      </c>
      <c r="H4478">
        <v>2</v>
      </c>
      <c r="I4478" t="s">
        <v>54</v>
      </c>
      <c r="J4478" t="s">
        <v>55</v>
      </c>
      <c r="K4478" t="s">
        <v>241</v>
      </c>
      <c r="L4478">
        <v>95616</v>
      </c>
      <c r="M4478">
        <v>38.508735000000001</v>
      </c>
      <c r="N4478">
        <v>-121.67881300000001</v>
      </c>
      <c r="O4478">
        <v>67411</v>
      </c>
      <c r="P4478" t="s">
        <v>57</v>
      </c>
      <c r="Q4478" t="s">
        <v>53</v>
      </c>
      <c r="R4478">
        <v>6</v>
      </c>
      <c r="S4478">
        <v>9</v>
      </c>
      <c r="T4478" t="s">
        <v>67</v>
      </c>
      <c r="U4478" t="s">
        <v>53</v>
      </c>
      <c r="V4478">
        <v>16.13</v>
      </c>
      <c r="W4478" t="s">
        <v>52</v>
      </c>
      <c r="X4478" t="s">
        <v>52</v>
      </c>
      <c r="Y4478" t="s">
        <v>58</v>
      </c>
      <c r="Z4478">
        <v>0</v>
      </c>
      <c r="AA4478" t="s">
        <v>52</v>
      </c>
      <c r="AB4478" t="s">
        <v>52</v>
      </c>
      <c r="AC4478" t="s">
        <v>52</v>
      </c>
      <c r="AD4478" t="s">
        <v>52</v>
      </c>
      <c r="AE4478" t="s">
        <v>52</v>
      </c>
      <c r="AF4478" t="s">
        <v>52</v>
      </c>
      <c r="AG4478" t="s">
        <v>52</v>
      </c>
      <c r="AH4478" t="s">
        <v>52</v>
      </c>
      <c r="AI4478" t="s">
        <v>334</v>
      </c>
      <c r="AJ4478" t="s">
        <v>52</v>
      </c>
      <c r="AK4478" t="s">
        <v>69</v>
      </c>
      <c r="AL4478">
        <v>19.75</v>
      </c>
      <c r="AM4478">
        <v>210.65</v>
      </c>
      <c r="AN4478">
        <v>0</v>
      </c>
      <c r="AO4478">
        <v>0</v>
      </c>
      <c r="AP4478">
        <v>145.16999999999999</v>
      </c>
      <c r="AQ4478">
        <v>355.82</v>
      </c>
      <c r="AR4478">
        <v>4</v>
      </c>
      <c r="AS4478" t="s">
        <v>881</v>
      </c>
      <c r="AT4478" t="s">
        <v>52</v>
      </c>
      <c r="AU4478">
        <v>24</v>
      </c>
      <c r="AV4478">
        <v>2427</v>
      </c>
      <c r="AY4478" t="str">
        <f>IF(AND(Table1[[#This Row],[Contract]]="Month-to-Month", Table1[[#This Row],[Tenure in Months]]&lt;6, Table1[[#This Row],[Payment Method]]="Bank Withdrawal"), "High Risk", IF(OR(Table1[[#This Row],[Contract]]="Month-to-Month", Table1[[#This Row],[Tenure in Months]]&lt;12), "Medium Risk", "Low Risk"))</f>
        <v>Medium Risk</v>
      </c>
    </row>
    <row r="4479" spans="1:51" x14ac:dyDescent="0.35">
      <c r="A4479" t="s">
        <v>5679</v>
      </c>
      <c r="B4479" t="s">
        <v>51</v>
      </c>
      <c r="C4479">
        <v>25</v>
      </c>
      <c r="D4479" t="s">
        <v>53</v>
      </c>
      <c r="E4479" t="s">
        <v>52</v>
      </c>
      <c r="F4479" t="s">
        <v>53</v>
      </c>
      <c r="G4479" t="s">
        <v>53</v>
      </c>
      <c r="H4479">
        <v>2</v>
      </c>
      <c r="I4479" t="s">
        <v>54</v>
      </c>
      <c r="J4479" t="s">
        <v>55</v>
      </c>
      <c r="K4479" t="s">
        <v>241</v>
      </c>
      <c r="L4479">
        <v>95618</v>
      </c>
      <c r="M4479">
        <v>38.544001999999999</v>
      </c>
      <c r="N4479">
        <v>-121.685559</v>
      </c>
      <c r="O4479">
        <v>648</v>
      </c>
      <c r="P4479" t="s">
        <v>57</v>
      </c>
      <c r="Q4479" t="s">
        <v>53</v>
      </c>
      <c r="R4479">
        <v>1</v>
      </c>
      <c r="S4479">
        <v>54</v>
      </c>
      <c r="T4479" t="s">
        <v>92</v>
      </c>
      <c r="U4479" t="s">
        <v>53</v>
      </c>
      <c r="V4479">
        <v>24.59</v>
      </c>
      <c r="W4479" t="s">
        <v>53</v>
      </c>
      <c r="X4479" t="s">
        <v>53</v>
      </c>
      <c r="Y4479" t="s">
        <v>59</v>
      </c>
      <c r="Z4479">
        <v>52</v>
      </c>
      <c r="AA4479" t="s">
        <v>53</v>
      </c>
      <c r="AB4479" t="s">
        <v>53</v>
      </c>
      <c r="AC4479" t="s">
        <v>52</v>
      </c>
      <c r="AD4479" t="s">
        <v>53</v>
      </c>
      <c r="AE4479" t="s">
        <v>52</v>
      </c>
      <c r="AF4479" t="s">
        <v>52</v>
      </c>
      <c r="AG4479" t="s">
        <v>52</v>
      </c>
      <c r="AH4479" t="s">
        <v>53</v>
      </c>
      <c r="AI4479" t="s">
        <v>334</v>
      </c>
      <c r="AJ4479" t="s">
        <v>53</v>
      </c>
      <c r="AK4479" t="s">
        <v>69</v>
      </c>
      <c r="AL4479">
        <v>65.650000000000006</v>
      </c>
      <c r="AM4479">
        <v>3566.7</v>
      </c>
      <c r="AN4479">
        <v>0</v>
      </c>
      <c r="AO4479">
        <v>0</v>
      </c>
      <c r="AP4479">
        <v>1327.86</v>
      </c>
      <c r="AQ4479">
        <v>4894.5599999999904</v>
      </c>
      <c r="AR4479">
        <v>3</v>
      </c>
      <c r="AS4479" t="s">
        <v>881</v>
      </c>
      <c r="AT4479" t="s">
        <v>52</v>
      </c>
      <c r="AU4479">
        <v>49</v>
      </c>
      <c r="AV4479">
        <v>5725</v>
      </c>
      <c r="AY4479" t="str">
        <f>IF(AND(Table1[[#This Row],[Contract]]="Month-to-Month", Table1[[#This Row],[Tenure in Months]]&lt;6, Table1[[#This Row],[Payment Method]]="Bank Withdrawal"), "High Risk", IF(OR(Table1[[#This Row],[Contract]]="Month-to-Month", Table1[[#This Row],[Tenure in Months]]&lt;12), "Medium Risk", "Low Risk"))</f>
        <v>Low Risk</v>
      </c>
    </row>
    <row r="4480" spans="1:51" x14ac:dyDescent="0.35">
      <c r="A4480" t="s">
        <v>5680</v>
      </c>
      <c r="B4480" t="s">
        <v>66</v>
      </c>
      <c r="C4480">
        <v>47</v>
      </c>
      <c r="D4480" t="s">
        <v>52</v>
      </c>
      <c r="E4480" t="s">
        <v>52</v>
      </c>
      <c r="F4480" t="s">
        <v>52</v>
      </c>
      <c r="G4480" t="s">
        <v>52</v>
      </c>
      <c r="H4480">
        <v>0</v>
      </c>
      <c r="I4480" t="s">
        <v>54</v>
      </c>
      <c r="J4480" t="s">
        <v>55</v>
      </c>
      <c r="K4480" t="s">
        <v>2208</v>
      </c>
      <c r="L4480">
        <v>95619</v>
      </c>
      <c r="M4480">
        <v>38.683605</v>
      </c>
      <c r="N4480">
        <v>-120.811852</v>
      </c>
      <c r="O4480">
        <v>4426</v>
      </c>
      <c r="P4480" t="s">
        <v>57</v>
      </c>
      <c r="Q4480" t="s">
        <v>52</v>
      </c>
      <c r="R4480">
        <v>0</v>
      </c>
      <c r="S4480">
        <v>29</v>
      </c>
      <c r="T4480" t="s">
        <v>58</v>
      </c>
      <c r="U4480" t="s">
        <v>53</v>
      </c>
      <c r="V4480">
        <v>41.38</v>
      </c>
      <c r="W4480" t="s">
        <v>53</v>
      </c>
      <c r="X4480" t="s">
        <v>53</v>
      </c>
      <c r="Y4480" t="s">
        <v>59</v>
      </c>
      <c r="Z4480">
        <v>4</v>
      </c>
      <c r="AA4480" t="s">
        <v>52</v>
      </c>
      <c r="AB4480" t="s">
        <v>52</v>
      </c>
      <c r="AC4480" t="s">
        <v>52</v>
      </c>
      <c r="AD4480" t="s">
        <v>52</v>
      </c>
      <c r="AE4480" t="s">
        <v>53</v>
      </c>
      <c r="AF4480" t="s">
        <v>53</v>
      </c>
      <c r="AG4480" t="s">
        <v>53</v>
      </c>
      <c r="AH4480" t="s">
        <v>53</v>
      </c>
      <c r="AI4480" t="s">
        <v>124</v>
      </c>
      <c r="AJ4480" t="s">
        <v>53</v>
      </c>
      <c r="AK4480" t="s">
        <v>69</v>
      </c>
      <c r="AL4480">
        <v>71</v>
      </c>
      <c r="AM4480">
        <v>2080.1</v>
      </c>
      <c r="AN4480">
        <v>0</v>
      </c>
      <c r="AO4480">
        <v>0</v>
      </c>
      <c r="AP4480">
        <v>1200.02</v>
      </c>
      <c r="AQ4480">
        <v>3280.12</v>
      </c>
      <c r="AR4480">
        <v>5</v>
      </c>
      <c r="AS4480" t="s">
        <v>881</v>
      </c>
      <c r="AT4480" t="s">
        <v>52</v>
      </c>
      <c r="AU4480">
        <v>32</v>
      </c>
      <c r="AV4480">
        <v>4226</v>
      </c>
      <c r="AY4480" t="str">
        <f>IF(AND(Table1[[#This Row],[Contract]]="Month-to-Month", Table1[[#This Row],[Tenure in Months]]&lt;6, Table1[[#This Row],[Payment Method]]="Bank Withdrawal"), "High Risk", IF(OR(Table1[[#This Row],[Contract]]="Month-to-Month", Table1[[#This Row],[Tenure in Months]]&lt;12), "Medium Risk", "Low Risk"))</f>
        <v>Low Risk</v>
      </c>
    </row>
    <row r="4481" spans="1:51" x14ac:dyDescent="0.35">
      <c r="A4481" t="s">
        <v>5681</v>
      </c>
      <c r="B4481" t="s">
        <v>51</v>
      </c>
      <c r="C4481">
        <v>21</v>
      </c>
      <c r="D4481" t="s">
        <v>53</v>
      </c>
      <c r="E4481" t="s">
        <v>52</v>
      </c>
      <c r="F4481" t="s">
        <v>53</v>
      </c>
      <c r="G4481" t="s">
        <v>53</v>
      </c>
      <c r="H4481">
        <v>3</v>
      </c>
      <c r="I4481" t="s">
        <v>54</v>
      </c>
      <c r="J4481" t="s">
        <v>55</v>
      </c>
      <c r="K4481" t="s">
        <v>425</v>
      </c>
      <c r="L4481">
        <v>95621</v>
      </c>
      <c r="M4481">
        <v>38.695489999999999</v>
      </c>
      <c r="N4481">
        <v>-121.307864</v>
      </c>
      <c r="O4481">
        <v>41636</v>
      </c>
      <c r="P4481" t="s">
        <v>57</v>
      </c>
      <c r="Q4481" t="s">
        <v>53</v>
      </c>
      <c r="R4481">
        <v>4</v>
      </c>
      <c r="S4481">
        <v>59</v>
      </c>
      <c r="T4481" t="s">
        <v>92</v>
      </c>
      <c r="U4481" t="s">
        <v>53</v>
      </c>
      <c r="V4481">
        <v>42.37</v>
      </c>
      <c r="W4481" t="s">
        <v>52</v>
      </c>
      <c r="X4481" t="s">
        <v>53</v>
      </c>
      <c r="Y4481" t="s">
        <v>110</v>
      </c>
      <c r="Z4481">
        <v>73</v>
      </c>
      <c r="AA4481" t="s">
        <v>53</v>
      </c>
      <c r="AB4481" t="s">
        <v>53</v>
      </c>
      <c r="AC4481" t="s">
        <v>53</v>
      </c>
      <c r="AD4481" t="s">
        <v>53</v>
      </c>
      <c r="AE4481" t="s">
        <v>53</v>
      </c>
      <c r="AF4481" t="s">
        <v>53</v>
      </c>
      <c r="AG4481" t="s">
        <v>53</v>
      </c>
      <c r="AH4481" t="s">
        <v>52</v>
      </c>
      <c r="AI4481" t="s">
        <v>334</v>
      </c>
      <c r="AJ4481" t="s">
        <v>53</v>
      </c>
      <c r="AK4481" t="s">
        <v>61</v>
      </c>
      <c r="AL4481">
        <v>86.75</v>
      </c>
      <c r="AM4481">
        <v>5186</v>
      </c>
      <c r="AN4481">
        <v>0</v>
      </c>
      <c r="AO4481">
        <v>150</v>
      </c>
      <c r="AP4481">
        <v>2499.83</v>
      </c>
      <c r="AQ4481">
        <v>7835.83</v>
      </c>
      <c r="AR4481">
        <v>3</v>
      </c>
      <c r="AS4481" t="s">
        <v>881</v>
      </c>
      <c r="AT4481" t="s">
        <v>52</v>
      </c>
      <c r="AU4481">
        <v>21</v>
      </c>
      <c r="AV4481">
        <v>5020</v>
      </c>
      <c r="AY4481" t="str">
        <f>IF(AND(Table1[[#This Row],[Contract]]="Month-to-Month", Table1[[#This Row],[Tenure in Months]]&lt;6, Table1[[#This Row],[Payment Method]]="Bank Withdrawal"), "High Risk", IF(OR(Table1[[#This Row],[Contract]]="Month-to-Month", Table1[[#This Row],[Tenure in Months]]&lt;12), "Medium Risk", "Low Risk"))</f>
        <v>Low Risk</v>
      </c>
    </row>
    <row r="4482" spans="1:51" x14ac:dyDescent="0.35">
      <c r="A4482" t="s">
        <v>5682</v>
      </c>
      <c r="B4482" t="s">
        <v>66</v>
      </c>
      <c r="C4482">
        <v>22</v>
      </c>
      <c r="D4482" t="s">
        <v>53</v>
      </c>
      <c r="E4482" t="s">
        <v>52</v>
      </c>
      <c r="F4482" t="s">
        <v>53</v>
      </c>
      <c r="G4482" t="s">
        <v>53</v>
      </c>
      <c r="H4482">
        <v>2</v>
      </c>
      <c r="I4482" t="s">
        <v>54</v>
      </c>
      <c r="J4482" t="s">
        <v>55</v>
      </c>
      <c r="K4482" t="s">
        <v>2211</v>
      </c>
      <c r="L4482">
        <v>95624</v>
      </c>
      <c r="M4482">
        <v>38.434137999999997</v>
      </c>
      <c r="N4482">
        <v>-121.30587</v>
      </c>
      <c r="O4482">
        <v>38534</v>
      </c>
      <c r="P4482" t="s">
        <v>57</v>
      </c>
      <c r="Q4482" t="s">
        <v>53</v>
      </c>
      <c r="R4482">
        <v>7</v>
      </c>
      <c r="S4482">
        <v>18</v>
      </c>
      <c r="T4482" t="s">
        <v>72</v>
      </c>
      <c r="U4482" t="s">
        <v>53</v>
      </c>
      <c r="V4482">
        <v>40.36</v>
      </c>
      <c r="W4482" t="s">
        <v>52</v>
      </c>
      <c r="X4482" t="s">
        <v>53</v>
      </c>
      <c r="Y4482" t="s">
        <v>59</v>
      </c>
      <c r="Z4482">
        <v>51</v>
      </c>
      <c r="AA4482" t="s">
        <v>53</v>
      </c>
      <c r="AB4482" t="s">
        <v>53</v>
      </c>
      <c r="AC4482" t="s">
        <v>52</v>
      </c>
      <c r="AD4482" t="s">
        <v>53</v>
      </c>
      <c r="AE4482" t="s">
        <v>52</v>
      </c>
      <c r="AF4482" t="s">
        <v>52</v>
      </c>
      <c r="AG4482" t="s">
        <v>52</v>
      </c>
      <c r="AH4482" t="s">
        <v>53</v>
      </c>
      <c r="AI4482" t="s">
        <v>124</v>
      </c>
      <c r="AJ4482" t="s">
        <v>53</v>
      </c>
      <c r="AK4482" t="s">
        <v>69</v>
      </c>
      <c r="AL4482">
        <v>61.5</v>
      </c>
      <c r="AM4482">
        <v>1087.45</v>
      </c>
      <c r="AN4482">
        <v>0</v>
      </c>
      <c r="AO4482">
        <v>0</v>
      </c>
      <c r="AP4482">
        <v>726.48</v>
      </c>
      <c r="AQ4482">
        <v>1813.93</v>
      </c>
      <c r="AR4482">
        <v>4</v>
      </c>
      <c r="AS4482" t="s">
        <v>881</v>
      </c>
      <c r="AT4482" t="s">
        <v>52</v>
      </c>
      <c r="AU4482">
        <v>67</v>
      </c>
      <c r="AV4482">
        <v>3479</v>
      </c>
      <c r="AY4482" t="str">
        <f>IF(AND(Table1[[#This Row],[Contract]]="Month-to-Month", Table1[[#This Row],[Tenure in Months]]&lt;6, Table1[[#This Row],[Payment Method]]="Bank Withdrawal"), "High Risk", IF(OR(Table1[[#This Row],[Contract]]="Month-to-Month", Table1[[#This Row],[Tenure in Months]]&lt;12), "Medium Risk", "Low Risk"))</f>
        <v>Low Risk</v>
      </c>
    </row>
    <row r="4483" spans="1:51" x14ac:dyDescent="0.35">
      <c r="A4483" t="s">
        <v>5683</v>
      </c>
      <c r="B4483" t="s">
        <v>51</v>
      </c>
      <c r="C4483">
        <v>64</v>
      </c>
      <c r="D4483" t="s">
        <v>52</v>
      </c>
      <c r="E4483" t="s">
        <v>52</v>
      </c>
      <c r="F4483" t="s">
        <v>52</v>
      </c>
      <c r="G4483" t="s">
        <v>53</v>
      </c>
      <c r="H4483">
        <v>2</v>
      </c>
      <c r="I4483" t="s">
        <v>54</v>
      </c>
      <c r="J4483" t="s">
        <v>55</v>
      </c>
      <c r="K4483" t="s">
        <v>4559</v>
      </c>
      <c r="L4483">
        <v>95627</v>
      </c>
      <c r="M4483">
        <v>38.834468999999999</v>
      </c>
      <c r="N4483">
        <v>-122.12719300000001</v>
      </c>
      <c r="O4483">
        <v>2756</v>
      </c>
      <c r="P4483" t="s">
        <v>57</v>
      </c>
      <c r="Q4483" t="s">
        <v>52</v>
      </c>
      <c r="R4483">
        <v>0</v>
      </c>
      <c r="S4483">
        <v>33</v>
      </c>
      <c r="T4483" t="s">
        <v>58</v>
      </c>
      <c r="U4483" t="s">
        <v>52</v>
      </c>
      <c r="V4483">
        <v>0</v>
      </c>
      <c r="W4483" t="s">
        <v>52</v>
      </c>
      <c r="X4483" t="s">
        <v>53</v>
      </c>
      <c r="Y4483" t="s">
        <v>110</v>
      </c>
      <c r="Z4483">
        <v>12</v>
      </c>
      <c r="AA4483" t="s">
        <v>53</v>
      </c>
      <c r="AB4483" t="s">
        <v>52</v>
      </c>
      <c r="AC4483" t="s">
        <v>52</v>
      </c>
      <c r="AD4483" t="s">
        <v>53</v>
      </c>
      <c r="AE4483" t="s">
        <v>52</v>
      </c>
      <c r="AF4483" t="s">
        <v>52</v>
      </c>
      <c r="AG4483" t="s">
        <v>52</v>
      </c>
      <c r="AH4483" t="s">
        <v>53</v>
      </c>
      <c r="AI4483" t="s">
        <v>124</v>
      </c>
      <c r="AJ4483" t="s">
        <v>52</v>
      </c>
      <c r="AK4483" t="s">
        <v>69</v>
      </c>
      <c r="AL4483">
        <v>34.049999999999997</v>
      </c>
      <c r="AM4483">
        <v>1113.95</v>
      </c>
      <c r="AN4483">
        <v>0</v>
      </c>
      <c r="AO4483">
        <v>0</v>
      </c>
      <c r="AP4483">
        <v>0</v>
      </c>
      <c r="AQ4483">
        <v>1113.95</v>
      </c>
      <c r="AR4483">
        <v>3</v>
      </c>
      <c r="AS4483" t="s">
        <v>881</v>
      </c>
      <c r="AT4483" t="s">
        <v>52</v>
      </c>
      <c r="AU4483">
        <v>73</v>
      </c>
      <c r="AV4483">
        <v>3044</v>
      </c>
      <c r="AY4483" t="str">
        <f>IF(AND(Table1[[#This Row],[Contract]]="Month-to-Month", Table1[[#This Row],[Tenure in Months]]&lt;6, Table1[[#This Row],[Payment Method]]="Bank Withdrawal"), "High Risk", IF(OR(Table1[[#This Row],[Contract]]="Month-to-Month", Table1[[#This Row],[Tenure in Months]]&lt;12), "Medium Risk", "Low Risk"))</f>
        <v>Low Risk</v>
      </c>
    </row>
    <row r="4484" spans="1:51" x14ac:dyDescent="0.35">
      <c r="A4484" t="s">
        <v>5684</v>
      </c>
      <c r="B4484" t="s">
        <v>51</v>
      </c>
      <c r="C4484">
        <v>31</v>
      </c>
      <c r="D4484" t="s">
        <v>52</v>
      </c>
      <c r="E4484" t="s">
        <v>52</v>
      </c>
      <c r="F4484" t="s">
        <v>52</v>
      </c>
      <c r="G4484" t="s">
        <v>52</v>
      </c>
      <c r="H4484">
        <v>0</v>
      </c>
      <c r="I4484" t="s">
        <v>54</v>
      </c>
      <c r="J4484" t="s">
        <v>55</v>
      </c>
      <c r="K4484" t="s">
        <v>611</v>
      </c>
      <c r="L4484">
        <v>95628</v>
      </c>
      <c r="M4484">
        <v>38.652065</v>
      </c>
      <c r="N4484">
        <v>-121.25440999999999</v>
      </c>
      <c r="O4484">
        <v>40750</v>
      </c>
      <c r="P4484" t="s">
        <v>57</v>
      </c>
      <c r="Q4484" t="s">
        <v>52</v>
      </c>
      <c r="R4484">
        <v>0</v>
      </c>
      <c r="S4484">
        <v>5</v>
      </c>
      <c r="T4484" t="s">
        <v>58</v>
      </c>
      <c r="U4484" t="s">
        <v>53</v>
      </c>
      <c r="V4484">
        <v>24.16</v>
      </c>
      <c r="W4484" t="s">
        <v>52</v>
      </c>
      <c r="X4484" t="s">
        <v>52</v>
      </c>
      <c r="Y4484" t="s">
        <v>58</v>
      </c>
      <c r="Z4484">
        <v>0</v>
      </c>
      <c r="AA4484" t="s">
        <v>52</v>
      </c>
      <c r="AB4484" t="s">
        <v>52</v>
      </c>
      <c r="AC4484" t="s">
        <v>52</v>
      </c>
      <c r="AD4484" t="s">
        <v>52</v>
      </c>
      <c r="AE4484" t="s">
        <v>52</v>
      </c>
      <c r="AF4484" t="s">
        <v>52</v>
      </c>
      <c r="AG4484" t="s">
        <v>52</v>
      </c>
      <c r="AH4484" t="s">
        <v>52</v>
      </c>
      <c r="AI4484" t="s">
        <v>60</v>
      </c>
      <c r="AJ4484" t="s">
        <v>52</v>
      </c>
      <c r="AK4484" t="s">
        <v>69</v>
      </c>
      <c r="AL4484">
        <v>19.95</v>
      </c>
      <c r="AM4484">
        <v>107.05</v>
      </c>
      <c r="AN4484">
        <v>0</v>
      </c>
      <c r="AO4484">
        <v>0</v>
      </c>
      <c r="AP4484">
        <v>120.8</v>
      </c>
      <c r="AQ4484">
        <v>227.85</v>
      </c>
      <c r="AR4484">
        <v>5</v>
      </c>
      <c r="AS4484" t="s">
        <v>881</v>
      </c>
      <c r="AT4484" t="s">
        <v>52</v>
      </c>
      <c r="AU4484">
        <v>20</v>
      </c>
      <c r="AV4484">
        <v>4281</v>
      </c>
      <c r="AY4484" t="str">
        <f>IF(AND(Table1[[#This Row],[Contract]]="Month-to-Month", Table1[[#This Row],[Tenure in Months]]&lt;6, Table1[[#This Row],[Payment Method]]="Bank Withdrawal"), "High Risk", IF(OR(Table1[[#This Row],[Contract]]="Month-to-Month", Table1[[#This Row],[Tenure in Months]]&lt;12), "Medium Risk", "Low Risk"))</f>
        <v>Medium Risk</v>
      </c>
    </row>
    <row r="4485" spans="1:51" x14ac:dyDescent="0.35">
      <c r="A4485" t="s">
        <v>5685</v>
      </c>
      <c r="B4485" t="s">
        <v>66</v>
      </c>
      <c r="C4485">
        <v>33</v>
      </c>
      <c r="D4485" t="s">
        <v>52</v>
      </c>
      <c r="E4485" t="s">
        <v>52</v>
      </c>
      <c r="F4485" t="s">
        <v>52</v>
      </c>
      <c r="G4485" t="s">
        <v>52</v>
      </c>
      <c r="H4485">
        <v>0</v>
      </c>
      <c r="I4485" t="s">
        <v>54</v>
      </c>
      <c r="J4485" t="s">
        <v>55</v>
      </c>
      <c r="K4485" t="s">
        <v>4562</v>
      </c>
      <c r="L4485">
        <v>95629</v>
      </c>
      <c r="M4485">
        <v>38.513483999999998</v>
      </c>
      <c r="N4485">
        <v>-120.70461299999999</v>
      </c>
      <c r="O4485">
        <v>850</v>
      </c>
      <c r="P4485" t="s">
        <v>57</v>
      </c>
      <c r="Q4485" t="s">
        <v>52</v>
      </c>
      <c r="R4485">
        <v>0</v>
      </c>
      <c r="S4485">
        <v>2</v>
      </c>
      <c r="T4485" t="s">
        <v>67</v>
      </c>
      <c r="U4485" t="s">
        <v>53</v>
      </c>
      <c r="V4485">
        <v>34.57</v>
      </c>
      <c r="W4485" t="s">
        <v>52</v>
      </c>
      <c r="X4485" t="s">
        <v>52</v>
      </c>
      <c r="Y4485" t="s">
        <v>58</v>
      </c>
      <c r="Z4485">
        <v>0</v>
      </c>
      <c r="AA4485" t="s">
        <v>52</v>
      </c>
      <c r="AB4485" t="s">
        <v>52</v>
      </c>
      <c r="AC4485" t="s">
        <v>52</v>
      </c>
      <c r="AD4485" t="s">
        <v>52</v>
      </c>
      <c r="AE4485" t="s">
        <v>52</v>
      </c>
      <c r="AF4485" t="s">
        <v>52</v>
      </c>
      <c r="AG4485" t="s">
        <v>52</v>
      </c>
      <c r="AH4485" t="s">
        <v>52</v>
      </c>
      <c r="AI4485" t="s">
        <v>60</v>
      </c>
      <c r="AJ4485" t="s">
        <v>52</v>
      </c>
      <c r="AK4485" t="s">
        <v>69</v>
      </c>
      <c r="AL4485">
        <v>19.95</v>
      </c>
      <c r="AM4485">
        <v>38.15</v>
      </c>
      <c r="AN4485">
        <v>0</v>
      </c>
      <c r="AO4485">
        <v>0</v>
      </c>
      <c r="AP4485">
        <v>69.14</v>
      </c>
      <c r="AQ4485">
        <v>107.289999999999</v>
      </c>
      <c r="AR4485">
        <v>4</v>
      </c>
      <c r="AS4485" t="s">
        <v>883</v>
      </c>
      <c r="AT4485" t="s">
        <v>52</v>
      </c>
      <c r="AU4485">
        <v>40</v>
      </c>
      <c r="AV4485">
        <v>4079</v>
      </c>
      <c r="AY4485" t="str">
        <f>IF(AND(Table1[[#This Row],[Contract]]="Month-to-Month", Table1[[#This Row],[Tenure in Months]]&lt;6, Table1[[#This Row],[Payment Method]]="Bank Withdrawal"), "High Risk", IF(OR(Table1[[#This Row],[Contract]]="Month-to-Month", Table1[[#This Row],[Tenure in Months]]&lt;12), "Medium Risk", "Low Risk"))</f>
        <v>Medium Risk</v>
      </c>
    </row>
    <row r="4486" spans="1:51" x14ac:dyDescent="0.35">
      <c r="A4486" t="s">
        <v>5686</v>
      </c>
      <c r="B4486" t="s">
        <v>51</v>
      </c>
      <c r="C4486">
        <v>25</v>
      </c>
      <c r="D4486" t="s">
        <v>53</v>
      </c>
      <c r="E4486" t="s">
        <v>52</v>
      </c>
      <c r="F4486" t="s">
        <v>53</v>
      </c>
      <c r="G4486" t="s">
        <v>53</v>
      </c>
      <c r="H4486">
        <v>1</v>
      </c>
      <c r="I4486" t="s">
        <v>54</v>
      </c>
      <c r="J4486" t="s">
        <v>55</v>
      </c>
      <c r="K4486" t="s">
        <v>243</v>
      </c>
      <c r="L4486">
        <v>95630</v>
      </c>
      <c r="M4486">
        <v>38.672637999999999</v>
      </c>
      <c r="N4486">
        <v>-121.147403</v>
      </c>
      <c r="O4486">
        <v>51855</v>
      </c>
      <c r="P4486" t="s">
        <v>57</v>
      </c>
      <c r="Q4486" t="s">
        <v>53</v>
      </c>
      <c r="R4486">
        <v>10</v>
      </c>
      <c r="S4486">
        <v>72</v>
      </c>
      <c r="T4486" t="s">
        <v>229</v>
      </c>
      <c r="U4486" t="s">
        <v>53</v>
      </c>
      <c r="V4486">
        <v>33.75</v>
      </c>
      <c r="W4486" t="s">
        <v>53</v>
      </c>
      <c r="X4486" t="s">
        <v>53</v>
      </c>
      <c r="Y4486" t="s">
        <v>110</v>
      </c>
      <c r="Z4486">
        <v>30</v>
      </c>
      <c r="AA4486" t="s">
        <v>53</v>
      </c>
      <c r="AB4486" t="s">
        <v>53</v>
      </c>
      <c r="AC4486" t="s">
        <v>53</v>
      </c>
      <c r="AD4486" t="s">
        <v>53</v>
      </c>
      <c r="AE4486" t="s">
        <v>53</v>
      </c>
      <c r="AF4486" t="s">
        <v>53</v>
      </c>
      <c r="AG4486" t="s">
        <v>53</v>
      </c>
      <c r="AH4486" t="s">
        <v>53</v>
      </c>
      <c r="AI4486" t="s">
        <v>334</v>
      </c>
      <c r="AJ4486" t="s">
        <v>52</v>
      </c>
      <c r="AK4486" t="s">
        <v>69</v>
      </c>
      <c r="AL4486">
        <v>89.7</v>
      </c>
      <c r="AM4486">
        <v>6339.3</v>
      </c>
      <c r="AN4486">
        <v>0</v>
      </c>
      <c r="AO4486">
        <v>0</v>
      </c>
      <c r="AP4486">
        <v>2430</v>
      </c>
      <c r="AQ4486">
        <v>8769.2999999999993</v>
      </c>
      <c r="AR4486">
        <v>3</v>
      </c>
      <c r="AS4486" t="s">
        <v>881</v>
      </c>
      <c r="AT4486" t="s">
        <v>52</v>
      </c>
      <c r="AU4486">
        <v>50</v>
      </c>
      <c r="AV4486">
        <v>4193</v>
      </c>
      <c r="AY4486" t="str">
        <f>IF(AND(Table1[[#This Row],[Contract]]="Month-to-Month", Table1[[#This Row],[Tenure in Months]]&lt;6, Table1[[#This Row],[Payment Method]]="Bank Withdrawal"), "High Risk", IF(OR(Table1[[#This Row],[Contract]]="Month-to-Month", Table1[[#This Row],[Tenure in Months]]&lt;12), "Medium Risk", "Low Risk"))</f>
        <v>Low Risk</v>
      </c>
    </row>
    <row r="4487" spans="1:51" x14ac:dyDescent="0.35">
      <c r="A4487" t="s">
        <v>5687</v>
      </c>
      <c r="B4487" t="s">
        <v>51</v>
      </c>
      <c r="C4487">
        <v>34</v>
      </c>
      <c r="D4487" t="s">
        <v>52</v>
      </c>
      <c r="E4487" t="s">
        <v>52</v>
      </c>
      <c r="F4487" t="s">
        <v>52</v>
      </c>
      <c r="G4487" t="s">
        <v>53</v>
      </c>
      <c r="H4487">
        <v>2</v>
      </c>
      <c r="I4487" t="s">
        <v>54</v>
      </c>
      <c r="J4487" t="s">
        <v>55</v>
      </c>
      <c r="K4487" t="s">
        <v>4564</v>
      </c>
      <c r="L4487">
        <v>95631</v>
      </c>
      <c r="M4487">
        <v>39.031875999999997</v>
      </c>
      <c r="N4487">
        <v>-120.81114100000001</v>
      </c>
      <c r="O4487">
        <v>5714</v>
      </c>
      <c r="P4487" t="s">
        <v>57</v>
      </c>
      <c r="Q4487" t="s">
        <v>52</v>
      </c>
      <c r="R4487">
        <v>0</v>
      </c>
      <c r="S4487">
        <v>9</v>
      </c>
      <c r="T4487" t="s">
        <v>67</v>
      </c>
      <c r="U4487" t="s">
        <v>53</v>
      </c>
      <c r="V4487">
        <v>45.83</v>
      </c>
      <c r="W4487" t="s">
        <v>52</v>
      </c>
      <c r="X4487" t="s">
        <v>52</v>
      </c>
      <c r="Y4487" t="s">
        <v>58</v>
      </c>
      <c r="Z4487">
        <v>0</v>
      </c>
      <c r="AA4487" t="s">
        <v>52</v>
      </c>
      <c r="AB4487" t="s">
        <v>52</v>
      </c>
      <c r="AC4487" t="s">
        <v>52</v>
      </c>
      <c r="AD4487" t="s">
        <v>52</v>
      </c>
      <c r="AE4487" t="s">
        <v>52</v>
      </c>
      <c r="AF4487" t="s">
        <v>52</v>
      </c>
      <c r="AG4487" t="s">
        <v>52</v>
      </c>
      <c r="AH4487" t="s">
        <v>52</v>
      </c>
      <c r="AI4487" t="s">
        <v>60</v>
      </c>
      <c r="AJ4487" t="s">
        <v>52</v>
      </c>
      <c r="AK4487" t="s">
        <v>69</v>
      </c>
      <c r="AL4487">
        <v>20.399999999999999</v>
      </c>
      <c r="AM4487">
        <v>184.1</v>
      </c>
      <c r="AN4487">
        <v>0</v>
      </c>
      <c r="AO4487">
        <v>0</v>
      </c>
      <c r="AP4487">
        <v>412.469999999999</v>
      </c>
      <c r="AQ4487">
        <v>596.56999999999903</v>
      </c>
      <c r="AR4487">
        <v>4</v>
      </c>
      <c r="AS4487" t="s">
        <v>881</v>
      </c>
      <c r="AT4487" t="s">
        <v>52</v>
      </c>
      <c r="AU4487">
        <v>67</v>
      </c>
      <c r="AV4487">
        <v>4195</v>
      </c>
      <c r="AY4487" t="str">
        <f>IF(AND(Table1[[#This Row],[Contract]]="Month-to-Month", Table1[[#This Row],[Tenure in Months]]&lt;6, Table1[[#This Row],[Payment Method]]="Bank Withdrawal"), "High Risk", IF(OR(Table1[[#This Row],[Contract]]="Month-to-Month", Table1[[#This Row],[Tenure in Months]]&lt;12), "Medium Risk", "Low Risk"))</f>
        <v>Medium Risk</v>
      </c>
    </row>
    <row r="4488" spans="1:51" x14ac:dyDescent="0.35">
      <c r="A4488" t="s">
        <v>5688</v>
      </c>
      <c r="B4488" t="s">
        <v>51</v>
      </c>
      <c r="C4488">
        <v>54</v>
      </c>
      <c r="D4488" t="s">
        <v>52</v>
      </c>
      <c r="E4488" t="s">
        <v>52</v>
      </c>
      <c r="F4488" t="s">
        <v>53</v>
      </c>
      <c r="G4488" t="s">
        <v>53</v>
      </c>
      <c r="H4488">
        <v>2</v>
      </c>
      <c r="I4488" t="s">
        <v>54</v>
      </c>
      <c r="J4488" t="s">
        <v>55</v>
      </c>
      <c r="K4488" t="s">
        <v>2999</v>
      </c>
      <c r="L4488">
        <v>95632</v>
      </c>
      <c r="M4488">
        <v>38.274450999999999</v>
      </c>
      <c r="N4488">
        <v>-121.259201</v>
      </c>
      <c r="O4488">
        <v>24194</v>
      </c>
      <c r="P4488" t="s">
        <v>57</v>
      </c>
      <c r="Q4488" t="s">
        <v>53</v>
      </c>
      <c r="R4488">
        <v>2</v>
      </c>
      <c r="S4488">
        <v>67</v>
      </c>
      <c r="T4488" t="s">
        <v>229</v>
      </c>
      <c r="U4488" t="s">
        <v>53</v>
      </c>
      <c r="V4488">
        <v>14.54</v>
      </c>
      <c r="W4488" t="s">
        <v>53</v>
      </c>
      <c r="X4488" t="s">
        <v>52</v>
      </c>
      <c r="Y4488" t="s">
        <v>58</v>
      </c>
      <c r="Z4488">
        <v>0</v>
      </c>
      <c r="AA4488" t="s">
        <v>52</v>
      </c>
      <c r="AB4488" t="s">
        <v>52</v>
      </c>
      <c r="AC4488" t="s">
        <v>52</v>
      </c>
      <c r="AD4488" t="s">
        <v>52</v>
      </c>
      <c r="AE4488" t="s">
        <v>52</v>
      </c>
      <c r="AF4488" t="s">
        <v>52</v>
      </c>
      <c r="AG4488" t="s">
        <v>52</v>
      </c>
      <c r="AH4488" t="s">
        <v>52</v>
      </c>
      <c r="AI4488" t="s">
        <v>334</v>
      </c>
      <c r="AJ4488" t="s">
        <v>52</v>
      </c>
      <c r="AK4488" t="s">
        <v>69</v>
      </c>
      <c r="AL4488">
        <v>26.3</v>
      </c>
      <c r="AM4488">
        <v>1688.9</v>
      </c>
      <c r="AN4488">
        <v>0</v>
      </c>
      <c r="AO4488">
        <v>0</v>
      </c>
      <c r="AP4488">
        <v>974.18</v>
      </c>
      <c r="AQ4488">
        <v>2663.08</v>
      </c>
      <c r="AR4488">
        <v>5</v>
      </c>
      <c r="AS4488" t="s">
        <v>881</v>
      </c>
      <c r="AT4488" t="s">
        <v>52</v>
      </c>
      <c r="AU4488">
        <v>52</v>
      </c>
      <c r="AV4488">
        <v>6066</v>
      </c>
      <c r="AY4488" t="str">
        <f>IF(AND(Table1[[#This Row],[Contract]]="Month-to-Month", Table1[[#This Row],[Tenure in Months]]&lt;6, Table1[[#This Row],[Payment Method]]="Bank Withdrawal"), "High Risk", IF(OR(Table1[[#This Row],[Contract]]="Month-to-Month", Table1[[#This Row],[Tenure in Months]]&lt;12), "Medium Risk", "Low Risk"))</f>
        <v>Low Risk</v>
      </c>
    </row>
    <row r="4489" spans="1:51" x14ac:dyDescent="0.35">
      <c r="A4489" t="s">
        <v>5689</v>
      </c>
      <c r="B4489" t="s">
        <v>66</v>
      </c>
      <c r="C4489">
        <v>59</v>
      </c>
      <c r="D4489" t="s">
        <v>52</v>
      </c>
      <c r="E4489" t="s">
        <v>52</v>
      </c>
      <c r="F4489" t="s">
        <v>52</v>
      </c>
      <c r="G4489" t="s">
        <v>52</v>
      </c>
      <c r="H4489">
        <v>0</v>
      </c>
      <c r="I4489" t="s">
        <v>54</v>
      </c>
      <c r="J4489" t="s">
        <v>55</v>
      </c>
      <c r="K4489" t="s">
        <v>4568</v>
      </c>
      <c r="L4489">
        <v>95634</v>
      </c>
      <c r="M4489">
        <v>38.938600000000001</v>
      </c>
      <c r="N4489">
        <v>-120.78551400000001</v>
      </c>
      <c r="O4489">
        <v>2723</v>
      </c>
      <c r="P4489" t="s">
        <v>57</v>
      </c>
      <c r="Q4489" t="s">
        <v>52</v>
      </c>
      <c r="R4489">
        <v>0</v>
      </c>
      <c r="S4489">
        <v>8</v>
      </c>
      <c r="T4489" t="s">
        <v>67</v>
      </c>
      <c r="U4489" t="s">
        <v>53</v>
      </c>
      <c r="V4489">
        <v>26.47</v>
      </c>
      <c r="W4489" t="s">
        <v>52</v>
      </c>
      <c r="X4489" t="s">
        <v>52</v>
      </c>
      <c r="Y4489" t="s">
        <v>58</v>
      </c>
      <c r="Z4489">
        <v>0</v>
      </c>
      <c r="AA4489" t="s">
        <v>52</v>
      </c>
      <c r="AB4489" t="s">
        <v>52</v>
      </c>
      <c r="AC4489" t="s">
        <v>52</v>
      </c>
      <c r="AD4489" t="s">
        <v>52</v>
      </c>
      <c r="AE4489" t="s">
        <v>52</v>
      </c>
      <c r="AF4489" t="s">
        <v>52</v>
      </c>
      <c r="AG4489" t="s">
        <v>52</v>
      </c>
      <c r="AH4489" t="s">
        <v>52</v>
      </c>
      <c r="AI4489" t="s">
        <v>60</v>
      </c>
      <c r="AJ4489" t="s">
        <v>53</v>
      </c>
      <c r="AK4489" t="s">
        <v>87</v>
      </c>
      <c r="AL4489">
        <v>20.7</v>
      </c>
      <c r="AM4489">
        <v>137.6</v>
      </c>
      <c r="AN4489">
        <v>0</v>
      </c>
      <c r="AO4489">
        <v>0</v>
      </c>
      <c r="AP4489">
        <v>211.76</v>
      </c>
      <c r="AQ4489">
        <v>349.36</v>
      </c>
      <c r="AR4489">
        <v>5</v>
      </c>
      <c r="AS4489" t="s">
        <v>881</v>
      </c>
      <c r="AT4489" t="s">
        <v>52</v>
      </c>
      <c r="AU4489">
        <v>49</v>
      </c>
      <c r="AV4489">
        <v>3330</v>
      </c>
      <c r="AY4489" t="str">
        <f>IF(AND(Table1[[#This Row],[Contract]]="Month-to-Month", Table1[[#This Row],[Tenure in Months]]&lt;6, Table1[[#This Row],[Payment Method]]="Bank Withdrawal"), "High Risk", IF(OR(Table1[[#This Row],[Contract]]="Month-to-Month", Table1[[#This Row],[Tenure in Months]]&lt;12), "Medium Risk", "Low Risk"))</f>
        <v>Medium Risk</v>
      </c>
    </row>
    <row r="4490" spans="1:51" x14ac:dyDescent="0.35">
      <c r="A4490" t="s">
        <v>5690</v>
      </c>
      <c r="B4490" t="s">
        <v>51</v>
      </c>
      <c r="C4490">
        <v>50</v>
      </c>
      <c r="D4490" t="s">
        <v>52</v>
      </c>
      <c r="E4490" t="s">
        <v>52</v>
      </c>
      <c r="F4490" t="s">
        <v>52</v>
      </c>
      <c r="G4490" t="s">
        <v>52</v>
      </c>
      <c r="H4490">
        <v>0</v>
      </c>
      <c r="I4490" t="s">
        <v>54</v>
      </c>
      <c r="J4490" t="s">
        <v>55</v>
      </c>
      <c r="K4490" t="s">
        <v>3002</v>
      </c>
      <c r="L4490">
        <v>95639</v>
      </c>
      <c r="M4490">
        <v>38.375324999999997</v>
      </c>
      <c r="N4490">
        <v>-121.507935</v>
      </c>
      <c r="O4490">
        <v>213</v>
      </c>
      <c r="P4490" t="s">
        <v>57</v>
      </c>
      <c r="Q4490" t="s">
        <v>52</v>
      </c>
      <c r="R4490">
        <v>0</v>
      </c>
      <c r="S4490">
        <v>17</v>
      </c>
      <c r="T4490" t="s">
        <v>72</v>
      </c>
      <c r="U4490" t="s">
        <v>53</v>
      </c>
      <c r="V4490">
        <v>39.340000000000003</v>
      </c>
      <c r="W4490" t="s">
        <v>52</v>
      </c>
      <c r="X4490" t="s">
        <v>52</v>
      </c>
      <c r="Y4490" t="s">
        <v>58</v>
      </c>
      <c r="Z4490">
        <v>0</v>
      </c>
      <c r="AA4490" t="s">
        <v>52</v>
      </c>
      <c r="AB4490" t="s">
        <v>52</v>
      </c>
      <c r="AC4490" t="s">
        <v>52</v>
      </c>
      <c r="AD4490" t="s">
        <v>52</v>
      </c>
      <c r="AE4490" t="s">
        <v>52</v>
      </c>
      <c r="AF4490" t="s">
        <v>52</v>
      </c>
      <c r="AG4490" t="s">
        <v>52</v>
      </c>
      <c r="AH4490" t="s">
        <v>52</v>
      </c>
      <c r="AI4490" t="s">
        <v>334</v>
      </c>
      <c r="AJ4490" t="s">
        <v>52</v>
      </c>
      <c r="AK4490" t="s">
        <v>69</v>
      </c>
      <c r="AL4490">
        <v>19.45</v>
      </c>
      <c r="AM4490">
        <v>369.05</v>
      </c>
      <c r="AN4490">
        <v>0</v>
      </c>
      <c r="AO4490">
        <v>0</v>
      </c>
      <c r="AP4490">
        <v>668.78</v>
      </c>
      <c r="AQ4490">
        <v>1037.83</v>
      </c>
      <c r="AR4490">
        <v>4</v>
      </c>
      <c r="AS4490" t="s">
        <v>881</v>
      </c>
      <c r="AT4490" t="s">
        <v>52</v>
      </c>
      <c r="AU4490">
        <v>29</v>
      </c>
      <c r="AV4490">
        <v>5347</v>
      </c>
      <c r="AY4490" t="str">
        <f>IF(AND(Table1[[#This Row],[Contract]]="Month-to-Month", Table1[[#This Row],[Tenure in Months]]&lt;6, Table1[[#This Row],[Payment Method]]="Bank Withdrawal"), "High Risk", IF(OR(Table1[[#This Row],[Contract]]="Month-to-Month", Table1[[#This Row],[Tenure in Months]]&lt;12), "Medium Risk", "Low Risk"))</f>
        <v>Low Risk</v>
      </c>
    </row>
    <row r="4491" spans="1:51" x14ac:dyDescent="0.35">
      <c r="A4491" t="s">
        <v>5691</v>
      </c>
      <c r="B4491" t="s">
        <v>66</v>
      </c>
      <c r="C4491">
        <v>61</v>
      </c>
      <c r="D4491" t="s">
        <v>52</v>
      </c>
      <c r="E4491" t="s">
        <v>52</v>
      </c>
      <c r="F4491" t="s">
        <v>53</v>
      </c>
      <c r="G4491" t="s">
        <v>52</v>
      </c>
      <c r="H4491">
        <v>0</v>
      </c>
      <c r="I4491" t="s">
        <v>54</v>
      </c>
      <c r="J4491" t="s">
        <v>55</v>
      </c>
      <c r="K4491" t="s">
        <v>4574</v>
      </c>
      <c r="L4491">
        <v>95640</v>
      </c>
      <c r="M4491">
        <v>38.337879999999998</v>
      </c>
      <c r="N4491">
        <v>-120.954202</v>
      </c>
      <c r="O4491">
        <v>9752</v>
      </c>
      <c r="P4491" t="s">
        <v>57</v>
      </c>
      <c r="Q4491" t="s">
        <v>53</v>
      </c>
      <c r="R4491">
        <v>2</v>
      </c>
      <c r="S4491">
        <v>68</v>
      </c>
      <c r="T4491" t="s">
        <v>229</v>
      </c>
      <c r="U4491" t="s">
        <v>53</v>
      </c>
      <c r="V4491">
        <v>46.7</v>
      </c>
      <c r="W4491" t="s">
        <v>53</v>
      </c>
      <c r="X4491" t="s">
        <v>53</v>
      </c>
      <c r="Y4491" t="s">
        <v>68</v>
      </c>
      <c r="Z4491">
        <v>14</v>
      </c>
      <c r="AA4491" t="s">
        <v>53</v>
      </c>
      <c r="AB4491" t="s">
        <v>53</v>
      </c>
      <c r="AC4491" t="s">
        <v>53</v>
      </c>
      <c r="AD4491" t="s">
        <v>52</v>
      </c>
      <c r="AE4491" t="s">
        <v>53</v>
      </c>
      <c r="AF4491" t="s">
        <v>53</v>
      </c>
      <c r="AG4491" t="s">
        <v>53</v>
      </c>
      <c r="AH4491" t="s">
        <v>53</v>
      </c>
      <c r="AI4491" t="s">
        <v>334</v>
      </c>
      <c r="AJ4491" t="s">
        <v>53</v>
      </c>
      <c r="AK4491" t="s">
        <v>61</v>
      </c>
      <c r="AL4491">
        <v>110.8</v>
      </c>
      <c r="AM4491">
        <v>7553.6</v>
      </c>
      <c r="AN4491">
        <v>0</v>
      </c>
      <c r="AO4491">
        <v>0</v>
      </c>
      <c r="AP4491">
        <v>3175.6</v>
      </c>
      <c r="AQ4491">
        <v>10729.2</v>
      </c>
      <c r="AR4491">
        <v>3</v>
      </c>
      <c r="AS4491" t="s">
        <v>881</v>
      </c>
      <c r="AT4491" t="s">
        <v>52</v>
      </c>
      <c r="AU4491">
        <v>67</v>
      </c>
      <c r="AV4491">
        <v>4545</v>
      </c>
      <c r="AY4491" t="str">
        <f>IF(AND(Table1[[#This Row],[Contract]]="Month-to-Month", Table1[[#This Row],[Tenure in Months]]&lt;6, Table1[[#This Row],[Payment Method]]="Bank Withdrawal"), "High Risk", IF(OR(Table1[[#This Row],[Contract]]="Month-to-Month", Table1[[#This Row],[Tenure in Months]]&lt;12), "Medium Risk", "Low Risk"))</f>
        <v>Low Risk</v>
      </c>
    </row>
    <row r="4492" spans="1:51" x14ac:dyDescent="0.35">
      <c r="A4492" t="s">
        <v>5692</v>
      </c>
      <c r="B4492" t="s">
        <v>51</v>
      </c>
      <c r="C4492">
        <v>30</v>
      </c>
      <c r="D4492" t="s">
        <v>52</v>
      </c>
      <c r="E4492" t="s">
        <v>52</v>
      </c>
      <c r="F4492" t="s">
        <v>52</v>
      </c>
      <c r="G4492" t="s">
        <v>52</v>
      </c>
      <c r="H4492">
        <v>0</v>
      </c>
      <c r="I4492" t="s">
        <v>54</v>
      </c>
      <c r="J4492" t="s">
        <v>55</v>
      </c>
      <c r="K4492" t="s">
        <v>1551</v>
      </c>
      <c r="L4492">
        <v>95645</v>
      </c>
      <c r="M4492">
        <v>38.875508000000004</v>
      </c>
      <c r="N4492">
        <v>-121.765866</v>
      </c>
      <c r="O4492">
        <v>1793</v>
      </c>
      <c r="P4492" t="s">
        <v>57</v>
      </c>
      <c r="Q4492" t="s">
        <v>52</v>
      </c>
      <c r="R4492">
        <v>0</v>
      </c>
      <c r="S4492">
        <v>67</v>
      </c>
      <c r="T4492" t="s">
        <v>229</v>
      </c>
      <c r="U4492" t="s">
        <v>52</v>
      </c>
      <c r="V4492">
        <v>0</v>
      </c>
      <c r="W4492" t="s">
        <v>52</v>
      </c>
      <c r="X4492" t="s">
        <v>53</v>
      </c>
      <c r="Y4492" t="s">
        <v>110</v>
      </c>
      <c r="Z4492">
        <v>85</v>
      </c>
      <c r="AA4492" t="s">
        <v>53</v>
      </c>
      <c r="AB4492" t="s">
        <v>52</v>
      </c>
      <c r="AC4492" t="s">
        <v>53</v>
      </c>
      <c r="AD4492" t="s">
        <v>53</v>
      </c>
      <c r="AE4492" t="s">
        <v>53</v>
      </c>
      <c r="AF4492" t="s">
        <v>52</v>
      </c>
      <c r="AG4492" t="s">
        <v>52</v>
      </c>
      <c r="AH4492" t="s">
        <v>53</v>
      </c>
      <c r="AI4492" t="s">
        <v>124</v>
      </c>
      <c r="AJ4492" t="s">
        <v>53</v>
      </c>
      <c r="AK4492" t="s">
        <v>61</v>
      </c>
      <c r="AL4492">
        <v>49.35</v>
      </c>
      <c r="AM4492">
        <v>3321.35</v>
      </c>
      <c r="AN4492">
        <v>0</v>
      </c>
      <c r="AO4492">
        <v>0</v>
      </c>
      <c r="AP4492">
        <v>0</v>
      </c>
      <c r="AQ4492">
        <v>3321.35</v>
      </c>
      <c r="AR4492">
        <v>3</v>
      </c>
      <c r="AS4492" t="s">
        <v>881</v>
      </c>
      <c r="AT4492" t="s">
        <v>52</v>
      </c>
      <c r="AU4492">
        <v>33</v>
      </c>
      <c r="AV4492">
        <v>5905</v>
      </c>
      <c r="AY4492" t="str">
        <f>IF(AND(Table1[[#This Row],[Contract]]="Month-to-Month", Table1[[#This Row],[Tenure in Months]]&lt;6, Table1[[#This Row],[Payment Method]]="Bank Withdrawal"), "High Risk", IF(OR(Table1[[#This Row],[Contract]]="Month-to-Month", Table1[[#This Row],[Tenure in Months]]&lt;12), "Medium Risk", "Low Risk"))</f>
        <v>Low Risk</v>
      </c>
    </row>
    <row r="4493" spans="1:51" x14ac:dyDescent="0.35">
      <c r="A4493" t="s">
        <v>5693</v>
      </c>
      <c r="B4493" t="s">
        <v>51</v>
      </c>
      <c r="C4493">
        <v>20</v>
      </c>
      <c r="D4493" t="s">
        <v>53</v>
      </c>
      <c r="E4493" t="s">
        <v>52</v>
      </c>
      <c r="F4493" t="s">
        <v>52</v>
      </c>
      <c r="G4493" t="s">
        <v>52</v>
      </c>
      <c r="H4493">
        <v>0</v>
      </c>
      <c r="I4493" t="s">
        <v>54</v>
      </c>
      <c r="J4493" t="s">
        <v>55</v>
      </c>
      <c r="K4493" t="s">
        <v>3378</v>
      </c>
      <c r="L4493">
        <v>95646</v>
      </c>
      <c r="M4493">
        <v>38.631489000000002</v>
      </c>
      <c r="N4493">
        <v>-120.01516700000001</v>
      </c>
      <c r="O4493">
        <v>129</v>
      </c>
      <c r="P4493" t="s">
        <v>57</v>
      </c>
      <c r="Q4493" t="s">
        <v>52</v>
      </c>
      <c r="R4493">
        <v>0</v>
      </c>
      <c r="S4493">
        <v>32</v>
      </c>
      <c r="T4493" t="s">
        <v>58</v>
      </c>
      <c r="U4493" t="s">
        <v>53</v>
      </c>
      <c r="V4493">
        <v>36.78</v>
      </c>
      <c r="W4493" t="s">
        <v>52</v>
      </c>
      <c r="X4493" t="s">
        <v>52</v>
      </c>
      <c r="Y4493" t="s">
        <v>58</v>
      </c>
      <c r="Z4493">
        <v>0</v>
      </c>
      <c r="AA4493" t="s">
        <v>52</v>
      </c>
      <c r="AB4493" t="s">
        <v>52</v>
      </c>
      <c r="AC4493" t="s">
        <v>52</v>
      </c>
      <c r="AD4493" t="s">
        <v>52</v>
      </c>
      <c r="AE4493" t="s">
        <v>52</v>
      </c>
      <c r="AF4493" t="s">
        <v>52</v>
      </c>
      <c r="AG4493" t="s">
        <v>52</v>
      </c>
      <c r="AH4493" t="s">
        <v>52</v>
      </c>
      <c r="AI4493" t="s">
        <v>124</v>
      </c>
      <c r="AJ4493" t="s">
        <v>52</v>
      </c>
      <c r="AK4493" t="s">
        <v>69</v>
      </c>
      <c r="AL4493">
        <v>20.350000000000001</v>
      </c>
      <c r="AM4493">
        <v>707.5</v>
      </c>
      <c r="AN4493">
        <v>0</v>
      </c>
      <c r="AO4493">
        <v>0</v>
      </c>
      <c r="AP4493">
        <v>1176.96</v>
      </c>
      <c r="AQ4493">
        <v>1884.46</v>
      </c>
      <c r="AR4493">
        <v>5</v>
      </c>
      <c r="AS4493" t="s">
        <v>881</v>
      </c>
      <c r="AT4493" t="s">
        <v>52</v>
      </c>
      <c r="AU4493">
        <v>40</v>
      </c>
      <c r="AV4493">
        <v>2433</v>
      </c>
      <c r="AY4493" t="str">
        <f>IF(AND(Table1[[#This Row],[Contract]]="Month-to-Month", Table1[[#This Row],[Tenure in Months]]&lt;6, Table1[[#This Row],[Payment Method]]="Bank Withdrawal"), "High Risk", IF(OR(Table1[[#This Row],[Contract]]="Month-to-Month", Table1[[#This Row],[Tenure in Months]]&lt;12), "Medium Risk", "Low Risk"))</f>
        <v>Low Risk</v>
      </c>
    </row>
    <row r="4494" spans="1:51" x14ac:dyDescent="0.35">
      <c r="A4494" t="s">
        <v>5694</v>
      </c>
      <c r="B4494" t="s">
        <v>51</v>
      </c>
      <c r="C4494">
        <v>29</v>
      </c>
      <c r="D4494" t="s">
        <v>53</v>
      </c>
      <c r="E4494" t="s">
        <v>52</v>
      </c>
      <c r="F4494" t="s">
        <v>52</v>
      </c>
      <c r="G4494" t="s">
        <v>53</v>
      </c>
      <c r="H4494">
        <v>1</v>
      </c>
      <c r="I4494" t="s">
        <v>54</v>
      </c>
      <c r="J4494" t="s">
        <v>55</v>
      </c>
      <c r="K4494" t="s">
        <v>245</v>
      </c>
      <c r="L4494">
        <v>95653</v>
      </c>
      <c r="M4494">
        <v>38.674275999999999</v>
      </c>
      <c r="N4494">
        <v>-121.961866</v>
      </c>
      <c r="O4494">
        <v>844</v>
      </c>
      <c r="P4494" t="s">
        <v>57</v>
      </c>
      <c r="Q4494" t="s">
        <v>52</v>
      </c>
      <c r="R4494">
        <v>0</v>
      </c>
      <c r="S4494">
        <v>1</v>
      </c>
      <c r="T4494" t="s">
        <v>67</v>
      </c>
      <c r="U4494" t="s">
        <v>53</v>
      </c>
      <c r="V4494">
        <v>6.35</v>
      </c>
      <c r="W4494" t="s">
        <v>52</v>
      </c>
      <c r="X4494" t="s">
        <v>53</v>
      </c>
      <c r="Y4494" t="s">
        <v>59</v>
      </c>
      <c r="Z4494">
        <v>76</v>
      </c>
      <c r="AA4494" t="s">
        <v>52</v>
      </c>
      <c r="AB4494" t="s">
        <v>53</v>
      </c>
      <c r="AC4494" t="s">
        <v>52</v>
      </c>
      <c r="AD4494" t="s">
        <v>52</v>
      </c>
      <c r="AE4494" t="s">
        <v>52</v>
      </c>
      <c r="AF4494" t="s">
        <v>52</v>
      </c>
      <c r="AG4494" t="s">
        <v>52</v>
      </c>
      <c r="AH4494" t="s">
        <v>53</v>
      </c>
      <c r="AI4494" t="s">
        <v>60</v>
      </c>
      <c r="AJ4494" t="s">
        <v>53</v>
      </c>
      <c r="AK4494" t="s">
        <v>61</v>
      </c>
      <c r="AL4494">
        <v>49.9</v>
      </c>
      <c r="AM4494">
        <v>49.9</v>
      </c>
      <c r="AN4494">
        <v>0</v>
      </c>
      <c r="AO4494">
        <v>0</v>
      </c>
      <c r="AP4494">
        <v>6.35</v>
      </c>
      <c r="AQ4494">
        <v>56.25</v>
      </c>
      <c r="AR4494">
        <v>5</v>
      </c>
      <c r="AS4494" t="s">
        <v>883</v>
      </c>
      <c r="AT4494" t="s">
        <v>52</v>
      </c>
      <c r="AU4494">
        <v>39</v>
      </c>
      <c r="AV4494">
        <v>3239</v>
      </c>
      <c r="AY4494" t="str">
        <f>IF(AND(Table1[[#This Row],[Contract]]="Month-to-Month", Table1[[#This Row],[Tenure in Months]]&lt;6, Table1[[#This Row],[Payment Method]]="Bank Withdrawal"), "High Risk", IF(OR(Table1[[#This Row],[Contract]]="Month-to-Month", Table1[[#This Row],[Tenure in Months]]&lt;12), "Medium Risk", "Low Risk"))</f>
        <v>High Risk</v>
      </c>
    </row>
    <row r="4495" spans="1:51" x14ac:dyDescent="0.35">
      <c r="A4495" t="s">
        <v>5695</v>
      </c>
      <c r="B4495" t="s">
        <v>66</v>
      </c>
      <c r="C4495">
        <v>27</v>
      </c>
      <c r="D4495" t="s">
        <v>53</v>
      </c>
      <c r="E4495" t="s">
        <v>52</v>
      </c>
      <c r="F4495" t="s">
        <v>53</v>
      </c>
      <c r="G4495" t="s">
        <v>52</v>
      </c>
      <c r="H4495">
        <v>0</v>
      </c>
      <c r="I4495" t="s">
        <v>54</v>
      </c>
      <c r="J4495" t="s">
        <v>55</v>
      </c>
      <c r="K4495" t="s">
        <v>4584</v>
      </c>
      <c r="L4495">
        <v>95660</v>
      </c>
      <c r="M4495">
        <v>38.671295000000001</v>
      </c>
      <c r="N4495">
        <v>-121.388251</v>
      </c>
      <c r="O4495">
        <v>32202</v>
      </c>
      <c r="P4495" t="s">
        <v>57</v>
      </c>
      <c r="Q4495" t="s">
        <v>53</v>
      </c>
      <c r="R4495">
        <v>6</v>
      </c>
      <c r="S4495">
        <v>48</v>
      </c>
      <c r="T4495" t="s">
        <v>92</v>
      </c>
      <c r="U4495" t="s">
        <v>53</v>
      </c>
      <c r="V4495">
        <v>49.88</v>
      </c>
      <c r="W4495" t="s">
        <v>52</v>
      </c>
      <c r="X4495" t="s">
        <v>53</v>
      </c>
      <c r="Y4495" t="s">
        <v>59</v>
      </c>
      <c r="Z4495">
        <v>42</v>
      </c>
      <c r="AA4495" t="s">
        <v>52</v>
      </c>
      <c r="AB4495" t="s">
        <v>53</v>
      </c>
      <c r="AC4495" t="s">
        <v>53</v>
      </c>
      <c r="AD4495" t="s">
        <v>52</v>
      </c>
      <c r="AE4495" t="s">
        <v>52</v>
      </c>
      <c r="AF4495" t="s">
        <v>53</v>
      </c>
      <c r="AG4495" t="s">
        <v>53</v>
      </c>
      <c r="AH4495" t="s">
        <v>53</v>
      </c>
      <c r="AI4495" t="s">
        <v>124</v>
      </c>
      <c r="AJ4495" t="s">
        <v>53</v>
      </c>
      <c r="AK4495" t="s">
        <v>61</v>
      </c>
      <c r="AL4495">
        <v>65.650000000000006</v>
      </c>
      <c r="AM4495">
        <v>3094.65</v>
      </c>
      <c r="AN4495">
        <v>0</v>
      </c>
      <c r="AO4495">
        <v>0</v>
      </c>
      <c r="AP4495">
        <v>2394.2399999999998</v>
      </c>
      <c r="AQ4495">
        <v>5488.89</v>
      </c>
      <c r="AR4495">
        <v>3</v>
      </c>
      <c r="AS4495" t="s">
        <v>881</v>
      </c>
      <c r="AT4495" t="s">
        <v>52</v>
      </c>
      <c r="AU4495">
        <v>67</v>
      </c>
      <c r="AV4495">
        <v>5427</v>
      </c>
      <c r="AY4495" t="str">
        <f>IF(AND(Table1[[#This Row],[Contract]]="Month-to-Month", Table1[[#This Row],[Tenure in Months]]&lt;6, Table1[[#This Row],[Payment Method]]="Bank Withdrawal"), "High Risk", IF(OR(Table1[[#This Row],[Contract]]="Month-to-Month", Table1[[#This Row],[Tenure in Months]]&lt;12), "Medium Risk", "Low Risk"))</f>
        <v>Low Risk</v>
      </c>
    </row>
    <row r="4496" spans="1:51" x14ac:dyDescent="0.35">
      <c r="A4496" t="s">
        <v>5696</v>
      </c>
      <c r="B4496" t="s">
        <v>66</v>
      </c>
      <c r="C4496">
        <v>63</v>
      </c>
      <c r="D4496" t="s">
        <v>52</v>
      </c>
      <c r="E4496" t="s">
        <v>52</v>
      </c>
      <c r="F4496" t="s">
        <v>53</v>
      </c>
      <c r="G4496" t="s">
        <v>52</v>
      </c>
      <c r="H4496">
        <v>0</v>
      </c>
      <c r="I4496" t="s">
        <v>54</v>
      </c>
      <c r="J4496" t="s">
        <v>55</v>
      </c>
      <c r="K4496" t="s">
        <v>431</v>
      </c>
      <c r="L4496">
        <v>95661</v>
      </c>
      <c r="M4496">
        <v>38.736685000000001</v>
      </c>
      <c r="N4496">
        <v>-121.25198399999999</v>
      </c>
      <c r="O4496">
        <v>25173</v>
      </c>
      <c r="P4496" t="s">
        <v>57</v>
      </c>
      <c r="Q4496" t="s">
        <v>53</v>
      </c>
      <c r="R4496">
        <v>6</v>
      </c>
      <c r="S4496">
        <v>61</v>
      </c>
      <c r="T4496" t="s">
        <v>92</v>
      </c>
      <c r="U4496" t="s">
        <v>53</v>
      </c>
      <c r="V4496">
        <v>18.03</v>
      </c>
      <c r="W4496" t="s">
        <v>53</v>
      </c>
      <c r="X4496" t="s">
        <v>53</v>
      </c>
      <c r="Y4496" t="s">
        <v>68</v>
      </c>
      <c r="Z4496">
        <v>22</v>
      </c>
      <c r="AA4496" t="s">
        <v>52</v>
      </c>
      <c r="AB4496" t="s">
        <v>52</v>
      </c>
      <c r="AC4496" t="s">
        <v>53</v>
      </c>
      <c r="AD4496" t="s">
        <v>53</v>
      </c>
      <c r="AE4496" t="s">
        <v>53</v>
      </c>
      <c r="AF4496" t="s">
        <v>53</v>
      </c>
      <c r="AG4496" t="s">
        <v>53</v>
      </c>
      <c r="AH4496" t="s">
        <v>53</v>
      </c>
      <c r="AI4496" t="s">
        <v>124</v>
      </c>
      <c r="AJ4496" t="s">
        <v>53</v>
      </c>
      <c r="AK4496" t="s">
        <v>61</v>
      </c>
      <c r="AL4496">
        <v>103.3</v>
      </c>
      <c r="AM4496">
        <v>6518.35</v>
      </c>
      <c r="AN4496">
        <v>0</v>
      </c>
      <c r="AO4496">
        <v>0</v>
      </c>
      <c r="AP4496">
        <v>1099.83</v>
      </c>
      <c r="AQ4496">
        <v>7618.18</v>
      </c>
      <c r="AR4496">
        <v>5</v>
      </c>
      <c r="AS4496" t="s">
        <v>881</v>
      </c>
      <c r="AT4496" t="s">
        <v>52</v>
      </c>
      <c r="AU4496">
        <v>27</v>
      </c>
      <c r="AV4496">
        <v>5401</v>
      </c>
      <c r="AY4496" t="str">
        <f>IF(AND(Table1[[#This Row],[Contract]]="Month-to-Month", Table1[[#This Row],[Tenure in Months]]&lt;6, Table1[[#This Row],[Payment Method]]="Bank Withdrawal"), "High Risk", IF(OR(Table1[[#This Row],[Contract]]="Month-to-Month", Table1[[#This Row],[Tenure in Months]]&lt;12), "Medium Risk", "Low Risk"))</f>
        <v>Low Risk</v>
      </c>
    </row>
    <row r="4497" spans="1:51" x14ac:dyDescent="0.35">
      <c r="A4497" t="s">
        <v>5697</v>
      </c>
      <c r="B4497" t="s">
        <v>66</v>
      </c>
      <c r="C4497">
        <v>22</v>
      </c>
      <c r="D4497" t="s">
        <v>53</v>
      </c>
      <c r="E4497" t="s">
        <v>52</v>
      </c>
      <c r="F4497" t="s">
        <v>52</v>
      </c>
      <c r="G4497" t="s">
        <v>52</v>
      </c>
      <c r="H4497">
        <v>0</v>
      </c>
      <c r="I4497" t="s">
        <v>54</v>
      </c>
      <c r="J4497" t="s">
        <v>55</v>
      </c>
      <c r="K4497" t="s">
        <v>2219</v>
      </c>
      <c r="L4497">
        <v>95663</v>
      </c>
      <c r="M4497">
        <v>38.859093000000001</v>
      </c>
      <c r="N4497">
        <v>-121.182872</v>
      </c>
      <c r="O4497">
        <v>2048</v>
      </c>
      <c r="P4497" t="s">
        <v>57</v>
      </c>
      <c r="Q4497" t="s">
        <v>52</v>
      </c>
      <c r="R4497">
        <v>0</v>
      </c>
      <c r="S4497">
        <v>2</v>
      </c>
      <c r="T4497" t="s">
        <v>67</v>
      </c>
      <c r="U4497" t="s">
        <v>53</v>
      </c>
      <c r="V4497">
        <v>18.7</v>
      </c>
      <c r="W4497" t="s">
        <v>52</v>
      </c>
      <c r="X4497" t="s">
        <v>53</v>
      </c>
      <c r="Y4497" t="s">
        <v>59</v>
      </c>
      <c r="Z4497">
        <v>59</v>
      </c>
      <c r="AA4497" t="s">
        <v>52</v>
      </c>
      <c r="AB4497" t="s">
        <v>52</v>
      </c>
      <c r="AC4497" t="s">
        <v>52</v>
      </c>
      <c r="AD4497" t="s">
        <v>52</v>
      </c>
      <c r="AE4497" t="s">
        <v>52</v>
      </c>
      <c r="AF4497" t="s">
        <v>52</v>
      </c>
      <c r="AG4497" t="s">
        <v>52</v>
      </c>
      <c r="AH4497" t="s">
        <v>53</v>
      </c>
      <c r="AI4497" t="s">
        <v>60</v>
      </c>
      <c r="AJ4497" t="s">
        <v>52</v>
      </c>
      <c r="AK4497" t="s">
        <v>61</v>
      </c>
      <c r="AL4497">
        <v>44.45</v>
      </c>
      <c r="AM4497">
        <v>82.7</v>
      </c>
      <c r="AN4497">
        <v>0</v>
      </c>
      <c r="AO4497">
        <v>0</v>
      </c>
      <c r="AP4497">
        <v>37.4</v>
      </c>
      <c r="AQ4497">
        <v>120.1</v>
      </c>
      <c r="AR4497">
        <v>3</v>
      </c>
      <c r="AS4497" t="s">
        <v>883</v>
      </c>
      <c r="AT4497" t="s">
        <v>52</v>
      </c>
      <c r="AU4497">
        <v>26</v>
      </c>
      <c r="AV4497">
        <v>5694</v>
      </c>
      <c r="AY4497" t="str">
        <f>IF(AND(Table1[[#This Row],[Contract]]="Month-to-Month", Table1[[#This Row],[Tenure in Months]]&lt;6, Table1[[#This Row],[Payment Method]]="Bank Withdrawal"), "High Risk", IF(OR(Table1[[#This Row],[Contract]]="Month-to-Month", Table1[[#This Row],[Tenure in Months]]&lt;12), "Medium Risk", "Low Risk"))</f>
        <v>High Risk</v>
      </c>
    </row>
    <row r="4498" spans="1:51" x14ac:dyDescent="0.35">
      <c r="A4498" t="s">
        <v>5698</v>
      </c>
      <c r="B4498" t="s">
        <v>66</v>
      </c>
      <c r="C4498">
        <v>22</v>
      </c>
      <c r="D4498" t="s">
        <v>53</v>
      </c>
      <c r="E4498" t="s">
        <v>52</v>
      </c>
      <c r="F4498" t="s">
        <v>53</v>
      </c>
      <c r="G4498" t="s">
        <v>53</v>
      </c>
      <c r="H4498">
        <v>1</v>
      </c>
      <c r="I4498" t="s">
        <v>54</v>
      </c>
      <c r="J4498" t="s">
        <v>55</v>
      </c>
      <c r="K4498" t="s">
        <v>620</v>
      </c>
      <c r="L4498">
        <v>95666</v>
      </c>
      <c r="M4498">
        <v>38.546999</v>
      </c>
      <c r="N4498">
        <v>-120.271114</v>
      </c>
      <c r="O4498">
        <v>5501</v>
      </c>
      <c r="P4498" t="s">
        <v>57</v>
      </c>
      <c r="Q4498" t="s">
        <v>53</v>
      </c>
      <c r="R4498">
        <v>9</v>
      </c>
      <c r="S4498">
        <v>71</v>
      </c>
      <c r="T4498" t="s">
        <v>229</v>
      </c>
      <c r="U4498" t="s">
        <v>53</v>
      </c>
      <c r="V4498">
        <v>37.57</v>
      </c>
      <c r="W4498" t="s">
        <v>53</v>
      </c>
      <c r="X4498" t="s">
        <v>53</v>
      </c>
      <c r="Y4498" t="s">
        <v>59</v>
      </c>
      <c r="Z4498">
        <v>85</v>
      </c>
      <c r="AA4498" t="s">
        <v>53</v>
      </c>
      <c r="AB4498" t="s">
        <v>53</v>
      </c>
      <c r="AC4498" t="s">
        <v>53</v>
      </c>
      <c r="AD4498" t="s">
        <v>53</v>
      </c>
      <c r="AE4498" t="s">
        <v>53</v>
      </c>
      <c r="AF4498" t="s">
        <v>53</v>
      </c>
      <c r="AG4498" t="s">
        <v>53</v>
      </c>
      <c r="AH4498" t="s">
        <v>52</v>
      </c>
      <c r="AI4498" t="s">
        <v>334</v>
      </c>
      <c r="AJ4498" t="s">
        <v>52</v>
      </c>
      <c r="AK4498" t="s">
        <v>61</v>
      </c>
      <c r="AL4498">
        <v>89.9</v>
      </c>
      <c r="AM4498">
        <v>6342.7</v>
      </c>
      <c r="AN4498">
        <v>0</v>
      </c>
      <c r="AO4498">
        <v>150</v>
      </c>
      <c r="AP4498">
        <v>2667.47</v>
      </c>
      <c r="AQ4498">
        <v>9160.17</v>
      </c>
      <c r="AR4498">
        <v>5</v>
      </c>
      <c r="AS4498" t="s">
        <v>881</v>
      </c>
      <c r="AT4498" t="s">
        <v>52</v>
      </c>
      <c r="AU4498">
        <v>54</v>
      </c>
      <c r="AV4498">
        <v>5835</v>
      </c>
      <c r="AY4498" t="str">
        <f>IF(AND(Table1[[#This Row],[Contract]]="Month-to-Month", Table1[[#This Row],[Tenure in Months]]&lt;6, Table1[[#This Row],[Payment Method]]="Bank Withdrawal"), "High Risk", IF(OR(Table1[[#This Row],[Contract]]="Month-to-Month", Table1[[#This Row],[Tenure in Months]]&lt;12), "Medium Risk", "Low Risk"))</f>
        <v>Low Risk</v>
      </c>
    </row>
    <row r="4499" spans="1:51" x14ac:dyDescent="0.35">
      <c r="A4499" t="s">
        <v>5699</v>
      </c>
      <c r="B4499" t="s">
        <v>51</v>
      </c>
      <c r="C4499">
        <v>57</v>
      </c>
      <c r="D4499" t="s">
        <v>52</v>
      </c>
      <c r="E4499" t="s">
        <v>52</v>
      </c>
      <c r="F4499" t="s">
        <v>53</v>
      </c>
      <c r="G4499" t="s">
        <v>52</v>
      </c>
      <c r="H4499">
        <v>0</v>
      </c>
      <c r="I4499" t="s">
        <v>54</v>
      </c>
      <c r="J4499" t="s">
        <v>55</v>
      </c>
      <c r="K4499" t="s">
        <v>4590</v>
      </c>
      <c r="L4499">
        <v>95667</v>
      </c>
      <c r="M4499">
        <v>38.733713999999999</v>
      </c>
      <c r="N4499">
        <v>-120.795213</v>
      </c>
      <c r="O4499">
        <v>34146</v>
      </c>
      <c r="P4499" t="s">
        <v>57</v>
      </c>
      <c r="Q4499" t="s">
        <v>53</v>
      </c>
      <c r="R4499">
        <v>6</v>
      </c>
      <c r="S4499">
        <v>37</v>
      </c>
      <c r="T4499" t="s">
        <v>58</v>
      </c>
      <c r="U4499" t="s">
        <v>53</v>
      </c>
      <c r="V4499">
        <v>27.41</v>
      </c>
      <c r="W4499" t="s">
        <v>53</v>
      </c>
      <c r="X4499" t="s">
        <v>53</v>
      </c>
      <c r="Y4499" t="s">
        <v>59</v>
      </c>
      <c r="Z4499">
        <v>10</v>
      </c>
      <c r="AA4499" t="s">
        <v>53</v>
      </c>
      <c r="AB4499" t="s">
        <v>52</v>
      </c>
      <c r="AC4499" t="s">
        <v>52</v>
      </c>
      <c r="AD4499" t="s">
        <v>52</v>
      </c>
      <c r="AE4499" t="s">
        <v>52</v>
      </c>
      <c r="AF4499" t="s">
        <v>52</v>
      </c>
      <c r="AG4499" t="s">
        <v>52</v>
      </c>
      <c r="AH4499" t="s">
        <v>53</v>
      </c>
      <c r="AI4499" t="s">
        <v>60</v>
      </c>
      <c r="AJ4499" t="s">
        <v>53</v>
      </c>
      <c r="AK4499" t="s">
        <v>87</v>
      </c>
      <c r="AL4499">
        <v>55.05</v>
      </c>
      <c r="AM4499">
        <v>2030.75</v>
      </c>
      <c r="AN4499">
        <v>0</v>
      </c>
      <c r="AO4499">
        <v>0</v>
      </c>
      <c r="AP4499">
        <v>1014.17</v>
      </c>
      <c r="AQ4499">
        <v>3044.92</v>
      </c>
      <c r="AR4499">
        <v>5</v>
      </c>
      <c r="AS4499" t="s">
        <v>881</v>
      </c>
      <c r="AT4499" t="s">
        <v>52</v>
      </c>
      <c r="AU4499">
        <v>26</v>
      </c>
      <c r="AV4499">
        <v>3839</v>
      </c>
      <c r="AY4499" t="str">
        <f>IF(AND(Table1[[#This Row],[Contract]]="Month-to-Month", Table1[[#This Row],[Tenure in Months]]&lt;6, Table1[[#This Row],[Payment Method]]="Bank Withdrawal"), "High Risk", IF(OR(Table1[[#This Row],[Contract]]="Month-to-Month", Table1[[#This Row],[Tenure in Months]]&lt;12), "Medium Risk", "Low Risk"))</f>
        <v>Medium Risk</v>
      </c>
    </row>
    <row r="4500" spans="1:51" x14ac:dyDescent="0.35">
      <c r="A4500" t="s">
        <v>5700</v>
      </c>
      <c r="B4500" t="s">
        <v>51</v>
      </c>
      <c r="C4500">
        <v>40</v>
      </c>
      <c r="D4500" t="s">
        <v>52</v>
      </c>
      <c r="E4500" t="s">
        <v>52</v>
      </c>
      <c r="F4500" t="s">
        <v>53</v>
      </c>
      <c r="G4500" t="s">
        <v>53</v>
      </c>
      <c r="H4500">
        <v>3</v>
      </c>
      <c r="I4500" t="s">
        <v>54</v>
      </c>
      <c r="J4500" t="s">
        <v>55</v>
      </c>
      <c r="K4500" t="s">
        <v>247</v>
      </c>
      <c r="L4500">
        <v>95668</v>
      </c>
      <c r="M4500">
        <v>38.833553999999999</v>
      </c>
      <c r="N4500">
        <v>-121.498102</v>
      </c>
      <c r="O4500">
        <v>901</v>
      </c>
      <c r="P4500" t="s">
        <v>57</v>
      </c>
      <c r="Q4500" t="s">
        <v>52</v>
      </c>
      <c r="R4500">
        <v>0</v>
      </c>
      <c r="S4500">
        <v>65</v>
      </c>
      <c r="T4500" t="s">
        <v>92</v>
      </c>
      <c r="U4500" t="s">
        <v>53</v>
      </c>
      <c r="V4500">
        <v>39.520000000000003</v>
      </c>
      <c r="W4500" t="s">
        <v>53</v>
      </c>
      <c r="X4500" t="s">
        <v>53</v>
      </c>
      <c r="Y4500" t="s">
        <v>68</v>
      </c>
      <c r="Z4500">
        <v>57</v>
      </c>
      <c r="AA4500" t="s">
        <v>52</v>
      </c>
      <c r="AB4500" t="s">
        <v>52</v>
      </c>
      <c r="AC4500" t="s">
        <v>53</v>
      </c>
      <c r="AD4500" t="s">
        <v>53</v>
      </c>
      <c r="AE4500" t="s">
        <v>53</v>
      </c>
      <c r="AF4500" t="s">
        <v>53</v>
      </c>
      <c r="AG4500" t="s">
        <v>53</v>
      </c>
      <c r="AH4500" t="s">
        <v>53</v>
      </c>
      <c r="AI4500" t="s">
        <v>334</v>
      </c>
      <c r="AJ4500" t="s">
        <v>53</v>
      </c>
      <c r="AK4500" t="s">
        <v>61</v>
      </c>
      <c r="AL4500">
        <v>104.1</v>
      </c>
      <c r="AM4500">
        <v>6700.05</v>
      </c>
      <c r="AN4500">
        <v>0</v>
      </c>
      <c r="AO4500">
        <v>0</v>
      </c>
      <c r="AP4500">
        <v>2568.8000000000002</v>
      </c>
      <c r="AQ4500">
        <v>9268.85</v>
      </c>
      <c r="AR4500">
        <v>4</v>
      </c>
      <c r="AS4500" t="s">
        <v>881</v>
      </c>
      <c r="AT4500" t="s">
        <v>52</v>
      </c>
      <c r="AU4500">
        <v>25</v>
      </c>
      <c r="AV4500">
        <v>4024</v>
      </c>
      <c r="AY4500" t="str">
        <f>IF(AND(Table1[[#This Row],[Contract]]="Month-to-Month", Table1[[#This Row],[Tenure in Months]]&lt;6, Table1[[#This Row],[Payment Method]]="Bank Withdrawal"), "High Risk", IF(OR(Table1[[#This Row],[Contract]]="Month-to-Month", Table1[[#This Row],[Tenure in Months]]&lt;12), "Medium Risk", "Low Risk"))</f>
        <v>Low Risk</v>
      </c>
    </row>
    <row r="4501" spans="1:51" x14ac:dyDescent="0.35">
      <c r="A4501" t="s">
        <v>5701</v>
      </c>
      <c r="B4501" t="s">
        <v>66</v>
      </c>
      <c r="C4501">
        <v>19</v>
      </c>
      <c r="D4501" t="s">
        <v>53</v>
      </c>
      <c r="E4501" t="s">
        <v>52</v>
      </c>
      <c r="F4501" t="s">
        <v>52</v>
      </c>
      <c r="G4501" t="s">
        <v>53</v>
      </c>
      <c r="H4501">
        <v>2</v>
      </c>
      <c r="I4501" t="s">
        <v>54</v>
      </c>
      <c r="J4501" t="s">
        <v>55</v>
      </c>
      <c r="K4501" t="s">
        <v>2221</v>
      </c>
      <c r="L4501">
        <v>95669</v>
      </c>
      <c r="M4501">
        <v>38.489272999999997</v>
      </c>
      <c r="N4501">
        <v>-120.891614</v>
      </c>
      <c r="O4501">
        <v>2220</v>
      </c>
      <c r="P4501" t="s">
        <v>57</v>
      </c>
      <c r="Q4501" t="s">
        <v>52</v>
      </c>
      <c r="R4501">
        <v>0</v>
      </c>
      <c r="S4501">
        <v>67</v>
      </c>
      <c r="T4501" t="s">
        <v>229</v>
      </c>
      <c r="U4501" t="s">
        <v>53</v>
      </c>
      <c r="V4501">
        <v>18.739999999999998</v>
      </c>
      <c r="W4501" t="s">
        <v>53</v>
      </c>
      <c r="X4501" t="s">
        <v>53</v>
      </c>
      <c r="Y4501" t="s">
        <v>68</v>
      </c>
      <c r="Z4501">
        <v>59</v>
      </c>
      <c r="AA4501" t="s">
        <v>52</v>
      </c>
      <c r="AB4501" t="s">
        <v>53</v>
      </c>
      <c r="AC4501" t="s">
        <v>52</v>
      </c>
      <c r="AD4501" t="s">
        <v>53</v>
      </c>
      <c r="AE4501" t="s">
        <v>53</v>
      </c>
      <c r="AF4501" t="s">
        <v>53</v>
      </c>
      <c r="AG4501" t="s">
        <v>53</v>
      </c>
      <c r="AH4501" t="s">
        <v>53</v>
      </c>
      <c r="AI4501" t="s">
        <v>124</v>
      </c>
      <c r="AJ4501" t="s">
        <v>53</v>
      </c>
      <c r="AK4501" t="s">
        <v>61</v>
      </c>
      <c r="AL4501">
        <v>106.6</v>
      </c>
      <c r="AM4501">
        <v>7244.7</v>
      </c>
      <c r="AN4501">
        <v>0</v>
      </c>
      <c r="AO4501">
        <v>0</v>
      </c>
      <c r="AP4501">
        <v>1255.58</v>
      </c>
      <c r="AQ4501">
        <v>8500.2799999999897</v>
      </c>
      <c r="AR4501">
        <v>4</v>
      </c>
      <c r="AS4501" t="s">
        <v>881</v>
      </c>
      <c r="AT4501" t="s">
        <v>52</v>
      </c>
      <c r="AU4501">
        <v>65</v>
      </c>
      <c r="AV4501">
        <v>5895</v>
      </c>
      <c r="AY4501" t="str">
        <f>IF(AND(Table1[[#This Row],[Contract]]="Month-to-Month", Table1[[#This Row],[Tenure in Months]]&lt;6, Table1[[#This Row],[Payment Method]]="Bank Withdrawal"), "High Risk", IF(OR(Table1[[#This Row],[Contract]]="Month-to-Month", Table1[[#This Row],[Tenure in Months]]&lt;12), "Medium Risk", "Low Risk"))</f>
        <v>Low Risk</v>
      </c>
    </row>
    <row r="4502" spans="1:51" x14ac:dyDescent="0.35">
      <c r="A4502" t="s">
        <v>5702</v>
      </c>
      <c r="B4502" t="s">
        <v>51</v>
      </c>
      <c r="C4502">
        <v>53</v>
      </c>
      <c r="D4502" t="s">
        <v>52</v>
      </c>
      <c r="E4502" t="s">
        <v>52</v>
      </c>
      <c r="F4502" t="s">
        <v>53</v>
      </c>
      <c r="G4502" t="s">
        <v>53</v>
      </c>
      <c r="H4502">
        <v>2</v>
      </c>
      <c r="I4502" t="s">
        <v>54</v>
      </c>
      <c r="J4502" t="s">
        <v>55</v>
      </c>
      <c r="K4502" t="s">
        <v>3382</v>
      </c>
      <c r="L4502">
        <v>95672</v>
      </c>
      <c r="M4502">
        <v>38.724322000000001</v>
      </c>
      <c r="N4502">
        <v>-120.991237</v>
      </c>
      <c r="O4502">
        <v>3815</v>
      </c>
      <c r="P4502" t="s">
        <v>57</v>
      </c>
      <c r="Q4502" t="s">
        <v>53</v>
      </c>
      <c r="R4502">
        <v>10</v>
      </c>
      <c r="S4502">
        <v>50</v>
      </c>
      <c r="T4502" t="s">
        <v>92</v>
      </c>
      <c r="U4502" t="s">
        <v>53</v>
      </c>
      <c r="V4502">
        <v>44.49</v>
      </c>
      <c r="W4502" t="s">
        <v>53</v>
      </c>
      <c r="X4502" t="s">
        <v>53</v>
      </c>
      <c r="Y4502" t="s">
        <v>110</v>
      </c>
      <c r="Z4502">
        <v>28</v>
      </c>
      <c r="AA4502" t="s">
        <v>53</v>
      </c>
      <c r="AB4502" t="s">
        <v>52</v>
      </c>
      <c r="AC4502" t="s">
        <v>52</v>
      </c>
      <c r="AD4502" t="s">
        <v>53</v>
      </c>
      <c r="AE4502" t="s">
        <v>53</v>
      </c>
      <c r="AF4502" t="s">
        <v>52</v>
      </c>
      <c r="AG4502" t="s">
        <v>52</v>
      </c>
      <c r="AH4502" t="s">
        <v>53</v>
      </c>
      <c r="AI4502" t="s">
        <v>334</v>
      </c>
      <c r="AJ4502" t="s">
        <v>53</v>
      </c>
      <c r="AK4502" t="s">
        <v>69</v>
      </c>
      <c r="AL4502">
        <v>70.5</v>
      </c>
      <c r="AM4502">
        <v>3486.65</v>
      </c>
      <c r="AN4502">
        <v>0</v>
      </c>
      <c r="AO4502">
        <v>0</v>
      </c>
      <c r="AP4502">
        <v>2224.5</v>
      </c>
      <c r="AQ4502">
        <v>5711.15</v>
      </c>
      <c r="AR4502">
        <v>4</v>
      </c>
      <c r="AS4502" t="s">
        <v>881</v>
      </c>
      <c r="AT4502" t="s">
        <v>52</v>
      </c>
      <c r="AU4502">
        <v>60</v>
      </c>
      <c r="AV4502">
        <v>4022</v>
      </c>
      <c r="AY4502" t="str">
        <f>IF(AND(Table1[[#This Row],[Contract]]="Month-to-Month", Table1[[#This Row],[Tenure in Months]]&lt;6, Table1[[#This Row],[Payment Method]]="Bank Withdrawal"), "High Risk", IF(OR(Table1[[#This Row],[Contract]]="Month-to-Month", Table1[[#This Row],[Tenure in Months]]&lt;12), "Medium Risk", "Low Risk"))</f>
        <v>Low Risk</v>
      </c>
    </row>
    <row r="4503" spans="1:51" x14ac:dyDescent="0.35">
      <c r="A4503" t="s">
        <v>5703</v>
      </c>
      <c r="B4503" t="s">
        <v>51</v>
      </c>
      <c r="C4503">
        <v>43</v>
      </c>
      <c r="D4503" t="s">
        <v>52</v>
      </c>
      <c r="E4503" t="s">
        <v>52</v>
      </c>
      <c r="F4503" t="s">
        <v>53</v>
      </c>
      <c r="G4503" t="s">
        <v>53</v>
      </c>
      <c r="H4503">
        <v>2</v>
      </c>
      <c r="I4503" t="s">
        <v>54</v>
      </c>
      <c r="J4503" t="s">
        <v>55</v>
      </c>
      <c r="K4503" t="s">
        <v>1557</v>
      </c>
      <c r="L4503">
        <v>95673</v>
      </c>
      <c r="M4503">
        <v>38.688763999999999</v>
      </c>
      <c r="N4503">
        <v>-121.457596</v>
      </c>
      <c r="O4503">
        <v>14010</v>
      </c>
      <c r="P4503" t="s">
        <v>57</v>
      </c>
      <c r="Q4503" t="s">
        <v>53</v>
      </c>
      <c r="R4503">
        <v>1</v>
      </c>
      <c r="S4503">
        <v>25</v>
      </c>
      <c r="T4503" t="s">
        <v>58</v>
      </c>
      <c r="U4503" t="s">
        <v>53</v>
      </c>
      <c r="V4503">
        <v>15.76</v>
      </c>
      <c r="W4503" t="s">
        <v>52</v>
      </c>
      <c r="X4503" t="s">
        <v>52</v>
      </c>
      <c r="Y4503" t="s">
        <v>58</v>
      </c>
      <c r="Z4503">
        <v>0</v>
      </c>
      <c r="AA4503" t="s">
        <v>52</v>
      </c>
      <c r="AB4503" t="s">
        <v>52</v>
      </c>
      <c r="AC4503" t="s">
        <v>52</v>
      </c>
      <c r="AD4503" t="s">
        <v>52</v>
      </c>
      <c r="AE4503" t="s">
        <v>52</v>
      </c>
      <c r="AF4503" t="s">
        <v>52</v>
      </c>
      <c r="AG4503" t="s">
        <v>52</v>
      </c>
      <c r="AH4503" t="s">
        <v>52</v>
      </c>
      <c r="AI4503" t="s">
        <v>124</v>
      </c>
      <c r="AJ4503" t="s">
        <v>52</v>
      </c>
      <c r="AK4503" t="s">
        <v>61</v>
      </c>
      <c r="AL4503">
        <v>19.600000000000001</v>
      </c>
      <c r="AM4503">
        <v>411.15</v>
      </c>
      <c r="AN4503">
        <v>0</v>
      </c>
      <c r="AO4503">
        <v>0</v>
      </c>
      <c r="AP4503">
        <v>394</v>
      </c>
      <c r="AQ4503">
        <v>805.15</v>
      </c>
      <c r="AR4503">
        <v>4</v>
      </c>
      <c r="AS4503" t="s">
        <v>881</v>
      </c>
      <c r="AT4503" t="s">
        <v>52</v>
      </c>
      <c r="AU4503">
        <v>51</v>
      </c>
      <c r="AV4503">
        <v>2888</v>
      </c>
      <c r="AY4503" t="str">
        <f>IF(AND(Table1[[#This Row],[Contract]]="Month-to-Month", Table1[[#This Row],[Tenure in Months]]&lt;6, Table1[[#This Row],[Payment Method]]="Bank Withdrawal"), "High Risk", IF(OR(Table1[[#This Row],[Contract]]="Month-to-Month", Table1[[#This Row],[Tenure in Months]]&lt;12), "Medium Risk", "Low Risk"))</f>
        <v>Low Risk</v>
      </c>
    </row>
    <row r="4504" spans="1:51" x14ac:dyDescent="0.35">
      <c r="A4504" t="s">
        <v>5704</v>
      </c>
      <c r="B4504" t="s">
        <v>66</v>
      </c>
      <c r="C4504">
        <v>45</v>
      </c>
      <c r="D4504" t="s">
        <v>52</v>
      </c>
      <c r="E4504" t="s">
        <v>52</v>
      </c>
      <c r="F4504" t="s">
        <v>53</v>
      </c>
      <c r="G4504" t="s">
        <v>53</v>
      </c>
      <c r="H4504">
        <v>3</v>
      </c>
      <c r="I4504" t="s">
        <v>54</v>
      </c>
      <c r="J4504" t="s">
        <v>55</v>
      </c>
      <c r="K4504" t="s">
        <v>4595</v>
      </c>
      <c r="L4504">
        <v>95675</v>
      </c>
      <c r="M4504">
        <v>38.545774999999999</v>
      </c>
      <c r="N4504">
        <v>-120.743325</v>
      </c>
      <c r="O4504">
        <v>364</v>
      </c>
      <c r="P4504" t="s">
        <v>57</v>
      </c>
      <c r="Q4504" t="s">
        <v>53</v>
      </c>
      <c r="R4504">
        <v>5</v>
      </c>
      <c r="S4504">
        <v>64</v>
      </c>
      <c r="T4504" t="s">
        <v>92</v>
      </c>
      <c r="U4504" t="s">
        <v>53</v>
      </c>
      <c r="V4504">
        <v>17.93</v>
      </c>
      <c r="W4504" t="s">
        <v>53</v>
      </c>
      <c r="X4504" t="s">
        <v>52</v>
      </c>
      <c r="Y4504" t="s">
        <v>58</v>
      </c>
      <c r="Z4504">
        <v>0</v>
      </c>
      <c r="AA4504" t="s">
        <v>52</v>
      </c>
      <c r="AB4504" t="s">
        <v>52</v>
      </c>
      <c r="AC4504" t="s">
        <v>52</v>
      </c>
      <c r="AD4504" t="s">
        <v>52</v>
      </c>
      <c r="AE4504" t="s">
        <v>52</v>
      </c>
      <c r="AF4504" t="s">
        <v>52</v>
      </c>
      <c r="AG4504" t="s">
        <v>52</v>
      </c>
      <c r="AH4504" t="s">
        <v>52</v>
      </c>
      <c r="AI4504" t="s">
        <v>334</v>
      </c>
      <c r="AJ4504" t="s">
        <v>53</v>
      </c>
      <c r="AK4504" t="s">
        <v>87</v>
      </c>
      <c r="AL4504">
        <v>24.05</v>
      </c>
      <c r="AM4504">
        <v>1559.15</v>
      </c>
      <c r="AN4504">
        <v>0</v>
      </c>
      <c r="AO4504">
        <v>0</v>
      </c>
      <c r="AP4504">
        <v>1147.52</v>
      </c>
      <c r="AQ4504">
        <v>2706.67</v>
      </c>
      <c r="AR4504">
        <v>3</v>
      </c>
      <c r="AS4504" t="s">
        <v>881</v>
      </c>
      <c r="AT4504" t="s">
        <v>52</v>
      </c>
      <c r="AU4504">
        <v>55</v>
      </c>
      <c r="AV4504">
        <v>4582</v>
      </c>
      <c r="AY4504" t="str">
        <f>IF(AND(Table1[[#This Row],[Contract]]="Month-to-Month", Table1[[#This Row],[Tenure in Months]]&lt;6, Table1[[#This Row],[Payment Method]]="Bank Withdrawal"), "High Risk", IF(OR(Table1[[#This Row],[Contract]]="Month-to-Month", Table1[[#This Row],[Tenure in Months]]&lt;12), "Medium Risk", "Low Risk"))</f>
        <v>Low Risk</v>
      </c>
    </row>
    <row r="4505" spans="1:51" x14ac:dyDescent="0.35">
      <c r="A4505" t="s">
        <v>5705</v>
      </c>
      <c r="B4505" t="s">
        <v>51</v>
      </c>
      <c r="C4505">
        <v>37</v>
      </c>
      <c r="D4505" t="s">
        <v>52</v>
      </c>
      <c r="E4505" t="s">
        <v>52</v>
      </c>
      <c r="F4505" t="s">
        <v>53</v>
      </c>
      <c r="G4505" t="s">
        <v>52</v>
      </c>
      <c r="H4505">
        <v>0</v>
      </c>
      <c r="I4505" t="s">
        <v>54</v>
      </c>
      <c r="J4505" t="s">
        <v>55</v>
      </c>
      <c r="K4505" t="s">
        <v>4597</v>
      </c>
      <c r="L4505">
        <v>95677</v>
      </c>
      <c r="M4505">
        <v>38.790399999999998</v>
      </c>
      <c r="N4505">
        <v>-121.23697300000001</v>
      </c>
      <c r="O4505">
        <v>21510</v>
      </c>
      <c r="P4505" t="s">
        <v>57</v>
      </c>
      <c r="Q4505" t="s">
        <v>53</v>
      </c>
      <c r="R4505">
        <v>10</v>
      </c>
      <c r="S4505">
        <v>25</v>
      </c>
      <c r="T4505" t="s">
        <v>58</v>
      </c>
      <c r="U4505" t="s">
        <v>52</v>
      </c>
      <c r="V4505">
        <v>0</v>
      </c>
      <c r="W4505" t="s">
        <v>52</v>
      </c>
      <c r="X4505" t="s">
        <v>53</v>
      </c>
      <c r="Y4505" t="s">
        <v>110</v>
      </c>
      <c r="Z4505">
        <v>24</v>
      </c>
      <c r="AA4505" t="s">
        <v>52</v>
      </c>
      <c r="AB4505" t="s">
        <v>52</v>
      </c>
      <c r="AC4505" t="s">
        <v>53</v>
      </c>
      <c r="AD4505" t="s">
        <v>52</v>
      </c>
      <c r="AE4505" t="s">
        <v>53</v>
      </c>
      <c r="AF4505" t="s">
        <v>52</v>
      </c>
      <c r="AG4505" t="s">
        <v>52</v>
      </c>
      <c r="AH4505" t="s">
        <v>52</v>
      </c>
      <c r="AI4505" t="s">
        <v>124</v>
      </c>
      <c r="AJ4505" t="s">
        <v>53</v>
      </c>
      <c r="AK4505" t="s">
        <v>69</v>
      </c>
      <c r="AL4505">
        <v>38.1</v>
      </c>
      <c r="AM4505">
        <v>970.4</v>
      </c>
      <c r="AN4505">
        <v>0</v>
      </c>
      <c r="AO4505">
        <v>100</v>
      </c>
      <c r="AP4505">
        <v>0</v>
      </c>
      <c r="AQ4505">
        <v>1070.4000000000001</v>
      </c>
      <c r="AR4505">
        <v>5</v>
      </c>
      <c r="AS4505" t="s">
        <v>881</v>
      </c>
      <c r="AT4505" t="s">
        <v>52</v>
      </c>
      <c r="AU4505">
        <v>72</v>
      </c>
      <c r="AV4505">
        <v>2315</v>
      </c>
      <c r="AY4505" t="str">
        <f>IF(AND(Table1[[#This Row],[Contract]]="Month-to-Month", Table1[[#This Row],[Tenure in Months]]&lt;6, Table1[[#This Row],[Payment Method]]="Bank Withdrawal"), "High Risk", IF(OR(Table1[[#This Row],[Contract]]="Month-to-Month", Table1[[#This Row],[Tenure in Months]]&lt;12), "Medium Risk", "Low Risk"))</f>
        <v>Low Risk</v>
      </c>
    </row>
    <row r="4506" spans="1:51" x14ac:dyDescent="0.35">
      <c r="A4506" t="s">
        <v>5706</v>
      </c>
      <c r="B4506" t="s">
        <v>66</v>
      </c>
      <c r="C4506">
        <v>64</v>
      </c>
      <c r="D4506" t="s">
        <v>52</v>
      </c>
      <c r="E4506" t="s">
        <v>52</v>
      </c>
      <c r="F4506" t="s">
        <v>52</v>
      </c>
      <c r="G4506" t="s">
        <v>52</v>
      </c>
      <c r="H4506">
        <v>0</v>
      </c>
      <c r="I4506" t="s">
        <v>54</v>
      </c>
      <c r="J4506" t="s">
        <v>55</v>
      </c>
      <c r="K4506" t="s">
        <v>1090</v>
      </c>
      <c r="L4506">
        <v>95682</v>
      </c>
      <c r="M4506">
        <v>38.598936000000002</v>
      </c>
      <c r="N4506">
        <v>-120.963092</v>
      </c>
      <c r="O4506">
        <v>24738</v>
      </c>
      <c r="P4506" t="s">
        <v>57</v>
      </c>
      <c r="Q4506" t="s">
        <v>52</v>
      </c>
      <c r="R4506">
        <v>0</v>
      </c>
      <c r="S4506">
        <v>37</v>
      </c>
      <c r="T4506" t="s">
        <v>75</v>
      </c>
      <c r="U4506" t="s">
        <v>53</v>
      </c>
      <c r="V4506">
        <v>17.46</v>
      </c>
      <c r="W4506" t="s">
        <v>53</v>
      </c>
      <c r="X4506" t="s">
        <v>53</v>
      </c>
      <c r="Y4506" t="s">
        <v>68</v>
      </c>
      <c r="Z4506">
        <v>22</v>
      </c>
      <c r="AA4506" t="s">
        <v>52</v>
      </c>
      <c r="AB4506" t="s">
        <v>52</v>
      </c>
      <c r="AC4506" t="s">
        <v>53</v>
      </c>
      <c r="AD4506" t="s">
        <v>52</v>
      </c>
      <c r="AE4506" t="s">
        <v>53</v>
      </c>
      <c r="AF4506" t="s">
        <v>53</v>
      </c>
      <c r="AG4506" t="s">
        <v>53</v>
      </c>
      <c r="AH4506" t="s">
        <v>53</v>
      </c>
      <c r="AI4506" t="s">
        <v>60</v>
      </c>
      <c r="AJ4506" t="s">
        <v>53</v>
      </c>
      <c r="AK4506" t="s">
        <v>61</v>
      </c>
      <c r="AL4506">
        <v>100.05</v>
      </c>
      <c r="AM4506">
        <v>3810.55</v>
      </c>
      <c r="AN4506">
        <v>0</v>
      </c>
      <c r="AO4506">
        <v>0</v>
      </c>
      <c r="AP4506">
        <v>646.02</v>
      </c>
      <c r="AQ4506">
        <v>4456.57</v>
      </c>
      <c r="AR4506">
        <v>5</v>
      </c>
      <c r="AS4506" t="s">
        <v>881</v>
      </c>
      <c r="AT4506" t="s">
        <v>52</v>
      </c>
      <c r="AU4506">
        <v>52</v>
      </c>
      <c r="AV4506">
        <v>2904</v>
      </c>
      <c r="AY4506" t="str">
        <f>IF(AND(Table1[[#This Row],[Contract]]="Month-to-Month", Table1[[#This Row],[Tenure in Months]]&lt;6, Table1[[#This Row],[Payment Method]]="Bank Withdrawal"), "High Risk", IF(OR(Table1[[#This Row],[Contract]]="Month-to-Month", Table1[[#This Row],[Tenure in Months]]&lt;12), "Medium Risk", "Low Risk"))</f>
        <v>Medium Risk</v>
      </c>
    </row>
    <row r="4507" spans="1:51" x14ac:dyDescent="0.35">
      <c r="A4507" t="s">
        <v>5707</v>
      </c>
      <c r="B4507" t="s">
        <v>66</v>
      </c>
      <c r="C4507">
        <v>60</v>
      </c>
      <c r="D4507" t="s">
        <v>52</v>
      </c>
      <c r="E4507" t="s">
        <v>52</v>
      </c>
      <c r="F4507" t="s">
        <v>52</v>
      </c>
      <c r="G4507" t="s">
        <v>52</v>
      </c>
      <c r="H4507">
        <v>0</v>
      </c>
      <c r="I4507" t="s">
        <v>54</v>
      </c>
      <c r="J4507" t="s">
        <v>55</v>
      </c>
      <c r="K4507" t="s">
        <v>813</v>
      </c>
      <c r="L4507">
        <v>95683</v>
      </c>
      <c r="M4507">
        <v>38.470422999999997</v>
      </c>
      <c r="N4507">
        <v>-121.114897</v>
      </c>
      <c r="O4507">
        <v>4731</v>
      </c>
      <c r="P4507" t="s">
        <v>57</v>
      </c>
      <c r="Q4507" t="s">
        <v>52</v>
      </c>
      <c r="R4507">
        <v>0</v>
      </c>
      <c r="S4507">
        <v>21</v>
      </c>
      <c r="T4507" t="s">
        <v>72</v>
      </c>
      <c r="U4507" t="s">
        <v>53</v>
      </c>
      <c r="V4507">
        <v>30.59</v>
      </c>
      <c r="W4507" t="s">
        <v>52</v>
      </c>
      <c r="X4507" t="s">
        <v>53</v>
      </c>
      <c r="Y4507" t="s">
        <v>68</v>
      </c>
      <c r="Z4507">
        <v>11</v>
      </c>
      <c r="AA4507" t="s">
        <v>52</v>
      </c>
      <c r="AB4507" t="s">
        <v>52</v>
      </c>
      <c r="AC4507" t="s">
        <v>52</v>
      </c>
      <c r="AD4507" t="s">
        <v>52</v>
      </c>
      <c r="AE4507" t="s">
        <v>52</v>
      </c>
      <c r="AF4507" t="s">
        <v>52</v>
      </c>
      <c r="AG4507" t="s">
        <v>52</v>
      </c>
      <c r="AH4507" t="s">
        <v>53</v>
      </c>
      <c r="AI4507" t="s">
        <v>60</v>
      </c>
      <c r="AJ4507" t="s">
        <v>53</v>
      </c>
      <c r="AK4507" t="s">
        <v>61</v>
      </c>
      <c r="AL4507">
        <v>68.650000000000006</v>
      </c>
      <c r="AM4507">
        <v>1493.2</v>
      </c>
      <c r="AN4507">
        <v>0</v>
      </c>
      <c r="AO4507">
        <v>0</v>
      </c>
      <c r="AP4507">
        <v>642.39</v>
      </c>
      <c r="AQ4507">
        <v>2135.59</v>
      </c>
      <c r="AR4507">
        <v>5</v>
      </c>
      <c r="AS4507" t="s">
        <v>881</v>
      </c>
      <c r="AT4507" t="s">
        <v>52</v>
      </c>
      <c r="AU4507">
        <v>21</v>
      </c>
      <c r="AV4507">
        <v>2006</v>
      </c>
      <c r="AY4507" t="str">
        <f>IF(AND(Table1[[#This Row],[Contract]]="Month-to-Month", Table1[[#This Row],[Tenure in Months]]&lt;6, Table1[[#This Row],[Payment Method]]="Bank Withdrawal"), "High Risk", IF(OR(Table1[[#This Row],[Contract]]="Month-to-Month", Table1[[#This Row],[Tenure in Months]]&lt;12), "Medium Risk", "Low Risk"))</f>
        <v>Medium Risk</v>
      </c>
    </row>
    <row r="4508" spans="1:51" x14ac:dyDescent="0.35">
      <c r="A4508" t="s">
        <v>5708</v>
      </c>
      <c r="B4508" t="s">
        <v>51</v>
      </c>
      <c r="C4508">
        <v>34</v>
      </c>
      <c r="D4508" t="s">
        <v>52</v>
      </c>
      <c r="E4508" t="s">
        <v>52</v>
      </c>
      <c r="F4508" t="s">
        <v>52</v>
      </c>
      <c r="G4508" t="s">
        <v>52</v>
      </c>
      <c r="H4508">
        <v>0</v>
      </c>
      <c r="I4508" t="s">
        <v>54</v>
      </c>
      <c r="J4508" t="s">
        <v>55</v>
      </c>
      <c r="K4508" t="s">
        <v>1799</v>
      </c>
      <c r="L4508">
        <v>95684</v>
      </c>
      <c r="M4508">
        <v>38.606703000000003</v>
      </c>
      <c r="N4508">
        <v>-120.586659</v>
      </c>
      <c r="O4508">
        <v>2958</v>
      </c>
      <c r="P4508" t="s">
        <v>57</v>
      </c>
      <c r="Q4508" t="s">
        <v>52</v>
      </c>
      <c r="R4508">
        <v>0</v>
      </c>
      <c r="S4508">
        <v>1</v>
      </c>
      <c r="T4508" t="s">
        <v>58</v>
      </c>
      <c r="U4508" t="s">
        <v>53</v>
      </c>
      <c r="V4508">
        <v>13.62</v>
      </c>
      <c r="W4508" t="s">
        <v>52</v>
      </c>
      <c r="X4508" t="s">
        <v>53</v>
      </c>
      <c r="Y4508" t="s">
        <v>110</v>
      </c>
      <c r="Z4508">
        <v>21</v>
      </c>
      <c r="AA4508" t="s">
        <v>52</v>
      </c>
      <c r="AB4508" t="s">
        <v>52</v>
      </c>
      <c r="AC4508" t="s">
        <v>52</v>
      </c>
      <c r="AD4508" t="s">
        <v>52</v>
      </c>
      <c r="AE4508" t="s">
        <v>52</v>
      </c>
      <c r="AF4508" t="s">
        <v>52</v>
      </c>
      <c r="AG4508" t="s">
        <v>52</v>
      </c>
      <c r="AH4508" t="s">
        <v>53</v>
      </c>
      <c r="AI4508" t="s">
        <v>60</v>
      </c>
      <c r="AJ4508" t="s">
        <v>53</v>
      </c>
      <c r="AK4508" t="s">
        <v>69</v>
      </c>
      <c r="AL4508">
        <v>45.8</v>
      </c>
      <c r="AM4508">
        <v>45.8</v>
      </c>
      <c r="AN4508">
        <v>0</v>
      </c>
      <c r="AO4508">
        <v>0</v>
      </c>
      <c r="AP4508">
        <v>13.62</v>
      </c>
      <c r="AQ4508">
        <v>59.419999999999902</v>
      </c>
      <c r="AR4508">
        <v>5</v>
      </c>
      <c r="AS4508" t="s">
        <v>883</v>
      </c>
      <c r="AT4508" t="s">
        <v>52</v>
      </c>
      <c r="AU4508">
        <v>30</v>
      </c>
      <c r="AV4508">
        <v>2614</v>
      </c>
      <c r="AY4508" t="str">
        <f>IF(AND(Table1[[#This Row],[Contract]]="Month-to-Month", Table1[[#This Row],[Tenure in Months]]&lt;6, Table1[[#This Row],[Payment Method]]="Bank Withdrawal"), "High Risk", IF(OR(Table1[[#This Row],[Contract]]="Month-to-Month", Table1[[#This Row],[Tenure in Months]]&lt;12), "Medium Risk", "Low Risk"))</f>
        <v>Medium Risk</v>
      </c>
    </row>
    <row r="4509" spans="1:51" x14ac:dyDescent="0.35">
      <c r="A4509" t="s">
        <v>5709</v>
      </c>
      <c r="B4509" t="s">
        <v>66</v>
      </c>
      <c r="C4509">
        <v>37</v>
      </c>
      <c r="D4509" t="s">
        <v>52</v>
      </c>
      <c r="E4509" t="s">
        <v>52</v>
      </c>
      <c r="F4509" t="s">
        <v>52</v>
      </c>
      <c r="G4509" t="s">
        <v>52</v>
      </c>
      <c r="H4509">
        <v>0</v>
      </c>
      <c r="I4509" t="s">
        <v>54</v>
      </c>
      <c r="J4509" t="s">
        <v>55</v>
      </c>
      <c r="K4509" t="s">
        <v>3384</v>
      </c>
      <c r="L4509">
        <v>95685</v>
      </c>
      <c r="M4509">
        <v>38.432144999999998</v>
      </c>
      <c r="N4509">
        <v>-120.77069</v>
      </c>
      <c r="O4509">
        <v>4610</v>
      </c>
      <c r="P4509" t="s">
        <v>57</v>
      </c>
      <c r="Q4509" t="s">
        <v>52</v>
      </c>
      <c r="R4509">
        <v>0</v>
      </c>
      <c r="S4509">
        <v>10</v>
      </c>
      <c r="T4509" t="s">
        <v>58</v>
      </c>
      <c r="U4509" t="s">
        <v>53</v>
      </c>
      <c r="V4509">
        <v>39.85</v>
      </c>
      <c r="W4509" t="s">
        <v>53</v>
      </c>
      <c r="X4509" t="s">
        <v>53</v>
      </c>
      <c r="Y4509" t="s">
        <v>68</v>
      </c>
      <c r="Z4509">
        <v>21</v>
      </c>
      <c r="AA4509" t="s">
        <v>52</v>
      </c>
      <c r="AB4509" t="s">
        <v>52</v>
      </c>
      <c r="AC4509" t="s">
        <v>52</v>
      </c>
      <c r="AD4509" t="s">
        <v>52</v>
      </c>
      <c r="AE4509" t="s">
        <v>52</v>
      </c>
      <c r="AF4509" t="s">
        <v>52</v>
      </c>
      <c r="AG4509" t="s">
        <v>52</v>
      </c>
      <c r="AH4509" t="s">
        <v>53</v>
      </c>
      <c r="AI4509" t="s">
        <v>60</v>
      </c>
      <c r="AJ4509" t="s">
        <v>53</v>
      </c>
      <c r="AK4509" t="s">
        <v>87</v>
      </c>
      <c r="AL4509">
        <v>75.75</v>
      </c>
      <c r="AM4509">
        <v>777.3</v>
      </c>
      <c r="AN4509">
        <v>0</v>
      </c>
      <c r="AO4509">
        <v>0</v>
      </c>
      <c r="AP4509">
        <v>398.5</v>
      </c>
      <c r="AQ4509">
        <v>1175.8</v>
      </c>
      <c r="AR4509">
        <v>5</v>
      </c>
      <c r="AS4509" t="s">
        <v>881</v>
      </c>
      <c r="AT4509" t="s">
        <v>52</v>
      </c>
      <c r="AU4509">
        <v>52</v>
      </c>
      <c r="AV4509">
        <v>4525</v>
      </c>
      <c r="AY4509" t="str">
        <f>IF(AND(Table1[[#This Row],[Contract]]="Month-to-Month", Table1[[#This Row],[Tenure in Months]]&lt;6, Table1[[#This Row],[Payment Method]]="Bank Withdrawal"), "High Risk", IF(OR(Table1[[#This Row],[Contract]]="Month-to-Month", Table1[[#This Row],[Tenure in Months]]&lt;12), "Medium Risk", "Low Risk"))</f>
        <v>Medium Risk</v>
      </c>
    </row>
    <row r="4510" spans="1:51" x14ac:dyDescent="0.35">
      <c r="A4510" t="s">
        <v>5710</v>
      </c>
      <c r="B4510" t="s">
        <v>51</v>
      </c>
      <c r="C4510">
        <v>63</v>
      </c>
      <c r="D4510" t="s">
        <v>52</v>
      </c>
      <c r="E4510" t="s">
        <v>52</v>
      </c>
      <c r="F4510" t="s">
        <v>53</v>
      </c>
      <c r="G4510" t="s">
        <v>52</v>
      </c>
      <c r="H4510">
        <v>0</v>
      </c>
      <c r="I4510" t="s">
        <v>54</v>
      </c>
      <c r="J4510" t="s">
        <v>55</v>
      </c>
      <c r="K4510" t="s">
        <v>1092</v>
      </c>
      <c r="L4510">
        <v>95687</v>
      </c>
      <c r="M4510">
        <v>38.333132999999997</v>
      </c>
      <c r="N4510">
        <v>-121.920151</v>
      </c>
      <c r="O4510">
        <v>63157</v>
      </c>
      <c r="P4510" t="s">
        <v>57</v>
      </c>
      <c r="Q4510" t="s">
        <v>53</v>
      </c>
      <c r="R4510">
        <v>7</v>
      </c>
      <c r="S4510">
        <v>51</v>
      </c>
      <c r="T4510" t="s">
        <v>92</v>
      </c>
      <c r="U4510" t="s">
        <v>53</v>
      </c>
      <c r="V4510">
        <v>35</v>
      </c>
      <c r="W4510" t="s">
        <v>53</v>
      </c>
      <c r="X4510" t="s">
        <v>53</v>
      </c>
      <c r="Y4510" t="s">
        <v>68</v>
      </c>
      <c r="Z4510">
        <v>8</v>
      </c>
      <c r="AA4510" t="s">
        <v>53</v>
      </c>
      <c r="AB4510" t="s">
        <v>53</v>
      </c>
      <c r="AC4510" t="s">
        <v>52</v>
      </c>
      <c r="AD4510" t="s">
        <v>52</v>
      </c>
      <c r="AE4510" t="s">
        <v>52</v>
      </c>
      <c r="AF4510" t="s">
        <v>53</v>
      </c>
      <c r="AG4510" t="s">
        <v>53</v>
      </c>
      <c r="AH4510" t="s">
        <v>53</v>
      </c>
      <c r="AI4510" t="s">
        <v>124</v>
      </c>
      <c r="AJ4510" t="s">
        <v>53</v>
      </c>
      <c r="AK4510" t="s">
        <v>69</v>
      </c>
      <c r="AL4510">
        <v>96.4</v>
      </c>
      <c r="AM4510">
        <v>4911.05</v>
      </c>
      <c r="AN4510">
        <v>0</v>
      </c>
      <c r="AO4510">
        <v>0</v>
      </c>
      <c r="AP4510">
        <v>1785</v>
      </c>
      <c r="AQ4510">
        <v>6696.05</v>
      </c>
      <c r="AR4510">
        <v>3</v>
      </c>
      <c r="AS4510" t="s">
        <v>881</v>
      </c>
      <c r="AT4510" t="s">
        <v>52</v>
      </c>
      <c r="AU4510">
        <v>26</v>
      </c>
      <c r="AV4510">
        <v>4745</v>
      </c>
      <c r="AY4510" t="str">
        <f>IF(AND(Table1[[#This Row],[Contract]]="Month-to-Month", Table1[[#This Row],[Tenure in Months]]&lt;6, Table1[[#This Row],[Payment Method]]="Bank Withdrawal"), "High Risk", IF(OR(Table1[[#This Row],[Contract]]="Month-to-Month", Table1[[#This Row],[Tenure in Months]]&lt;12), "Medium Risk", "Low Risk"))</f>
        <v>Low Risk</v>
      </c>
    </row>
    <row r="4511" spans="1:51" x14ac:dyDescent="0.35">
      <c r="A4511" t="s">
        <v>5711</v>
      </c>
      <c r="B4511" t="s">
        <v>66</v>
      </c>
      <c r="C4511">
        <v>63</v>
      </c>
      <c r="D4511" t="s">
        <v>52</v>
      </c>
      <c r="E4511" t="s">
        <v>52</v>
      </c>
      <c r="F4511" t="s">
        <v>52</v>
      </c>
      <c r="G4511" t="s">
        <v>52</v>
      </c>
      <c r="H4511">
        <v>0</v>
      </c>
      <c r="I4511" t="s">
        <v>54</v>
      </c>
      <c r="J4511" t="s">
        <v>55</v>
      </c>
      <c r="K4511" t="s">
        <v>1092</v>
      </c>
      <c r="L4511">
        <v>95688</v>
      </c>
      <c r="M4511">
        <v>38.419088000000002</v>
      </c>
      <c r="N4511">
        <v>-122.024568</v>
      </c>
      <c r="O4511">
        <v>32564</v>
      </c>
      <c r="P4511" t="s">
        <v>57</v>
      </c>
      <c r="Q4511" t="s">
        <v>52</v>
      </c>
      <c r="R4511">
        <v>0</v>
      </c>
      <c r="S4511">
        <v>10</v>
      </c>
      <c r="T4511" t="s">
        <v>58</v>
      </c>
      <c r="U4511" t="s">
        <v>53</v>
      </c>
      <c r="V4511">
        <v>4.76</v>
      </c>
      <c r="W4511" t="s">
        <v>52</v>
      </c>
      <c r="X4511" t="s">
        <v>52</v>
      </c>
      <c r="Y4511" t="s">
        <v>58</v>
      </c>
      <c r="Z4511">
        <v>0</v>
      </c>
      <c r="AA4511" t="s">
        <v>52</v>
      </c>
      <c r="AB4511" t="s">
        <v>52</v>
      </c>
      <c r="AC4511" t="s">
        <v>52</v>
      </c>
      <c r="AD4511" t="s">
        <v>52</v>
      </c>
      <c r="AE4511" t="s">
        <v>52</v>
      </c>
      <c r="AF4511" t="s">
        <v>52</v>
      </c>
      <c r="AG4511" t="s">
        <v>52</v>
      </c>
      <c r="AH4511" t="s">
        <v>52</v>
      </c>
      <c r="AI4511" t="s">
        <v>60</v>
      </c>
      <c r="AJ4511" t="s">
        <v>53</v>
      </c>
      <c r="AK4511" t="s">
        <v>87</v>
      </c>
      <c r="AL4511">
        <v>20.55</v>
      </c>
      <c r="AM4511">
        <v>187.35</v>
      </c>
      <c r="AN4511">
        <v>0</v>
      </c>
      <c r="AO4511">
        <v>0</v>
      </c>
      <c r="AP4511">
        <v>47.599999999999902</v>
      </c>
      <c r="AQ4511">
        <v>234.95</v>
      </c>
      <c r="AR4511">
        <v>3</v>
      </c>
      <c r="AS4511" t="s">
        <v>881</v>
      </c>
      <c r="AT4511" t="s">
        <v>52</v>
      </c>
      <c r="AU4511">
        <v>43</v>
      </c>
      <c r="AV4511">
        <v>3595</v>
      </c>
      <c r="AY4511" t="str">
        <f>IF(AND(Table1[[#This Row],[Contract]]="Month-to-Month", Table1[[#This Row],[Tenure in Months]]&lt;6, Table1[[#This Row],[Payment Method]]="Bank Withdrawal"), "High Risk", IF(OR(Table1[[#This Row],[Contract]]="Month-to-Month", Table1[[#This Row],[Tenure in Months]]&lt;12), "Medium Risk", "Low Risk"))</f>
        <v>Medium Risk</v>
      </c>
    </row>
    <row r="4512" spans="1:51" x14ac:dyDescent="0.35">
      <c r="A4512" t="s">
        <v>5712</v>
      </c>
      <c r="B4512" t="s">
        <v>66</v>
      </c>
      <c r="C4512">
        <v>43</v>
      </c>
      <c r="D4512" t="s">
        <v>52</v>
      </c>
      <c r="E4512" t="s">
        <v>52</v>
      </c>
      <c r="F4512" t="s">
        <v>52</v>
      </c>
      <c r="G4512" t="s">
        <v>52</v>
      </c>
      <c r="H4512">
        <v>0</v>
      </c>
      <c r="I4512" t="s">
        <v>54</v>
      </c>
      <c r="J4512" t="s">
        <v>55</v>
      </c>
      <c r="K4512" t="s">
        <v>4604</v>
      </c>
      <c r="L4512">
        <v>95689</v>
      </c>
      <c r="M4512">
        <v>38.481901999999998</v>
      </c>
      <c r="N4512">
        <v>-120.603668</v>
      </c>
      <c r="O4512">
        <v>1273</v>
      </c>
      <c r="P4512" t="s">
        <v>57</v>
      </c>
      <c r="Q4512" t="s">
        <v>52</v>
      </c>
      <c r="R4512">
        <v>0</v>
      </c>
      <c r="S4512">
        <v>6</v>
      </c>
      <c r="T4512" t="s">
        <v>67</v>
      </c>
      <c r="U4512" t="s">
        <v>52</v>
      </c>
      <c r="V4512">
        <v>0</v>
      </c>
      <c r="W4512" t="s">
        <v>52</v>
      </c>
      <c r="X4512" t="s">
        <v>53</v>
      </c>
      <c r="Y4512" t="s">
        <v>110</v>
      </c>
      <c r="Z4512">
        <v>23</v>
      </c>
      <c r="AA4512" t="s">
        <v>53</v>
      </c>
      <c r="AB4512" t="s">
        <v>53</v>
      </c>
      <c r="AC4512" t="s">
        <v>52</v>
      </c>
      <c r="AD4512" t="s">
        <v>53</v>
      </c>
      <c r="AE4512" t="s">
        <v>52</v>
      </c>
      <c r="AF4512" t="s">
        <v>53</v>
      </c>
      <c r="AG4512" t="s">
        <v>53</v>
      </c>
      <c r="AH4512" t="s">
        <v>53</v>
      </c>
      <c r="AI4512" t="s">
        <v>60</v>
      </c>
      <c r="AJ4512" t="s">
        <v>52</v>
      </c>
      <c r="AK4512" t="s">
        <v>69</v>
      </c>
      <c r="AL4512">
        <v>50.95</v>
      </c>
      <c r="AM4512">
        <v>307.60000000000002</v>
      </c>
      <c r="AN4512">
        <v>0</v>
      </c>
      <c r="AO4512">
        <v>0</v>
      </c>
      <c r="AP4512">
        <v>0</v>
      </c>
      <c r="AQ4512">
        <v>307.60000000000002</v>
      </c>
      <c r="AR4512">
        <v>3</v>
      </c>
      <c r="AS4512" t="s">
        <v>881</v>
      </c>
      <c r="AT4512" t="s">
        <v>52</v>
      </c>
      <c r="AU4512">
        <v>79</v>
      </c>
      <c r="AV4512">
        <v>3474</v>
      </c>
      <c r="AY4512" t="str">
        <f>IF(AND(Table1[[#This Row],[Contract]]="Month-to-Month", Table1[[#This Row],[Tenure in Months]]&lt;6, Table1[[#This Row],[Payment Method]]="Bank Withdrawal"), "High Risk", IF(OR(Table1[[#This Row],[Contract]]="Month-to-Month", Table1[[#This Row],[Tenure in Months]]&lt;12), "Medium Risk", "Low Risk"))</f>
        <v>Medium Risk</v>
      </c>
    </row>
    <row r="4513" spans="1:51" x14ac:dyDescent="0.35">
      <c r="A4513" t="s">
        <v>5713</v>
      </c>
      <c r="B4513" t="s">
        <v>51</v>
      </c>
      <c r="C4513">
        <v>30</v>
      </c>
      <c r="D4513" t="s">
        <v>52</v>
      </c>
      <c r="E4513" t="s">
        <v>52</v>
      </c>
      <c r="F4513" t="s">
        <v>53</v>
      </c>
      <c r="G4513" t="s">
        <v>53</v>
      </c>
      <c r="H4513">
        <v>3</v>
      </c>
      <c r="I4513" t="s">
        <v>54</v>
      </c>
      <c r="J4513" t="s">
        <v>55</v>
      </c>
      <c r="K4513" t="s">
        <v>3008</v>
      </c>
      <c r="L4513">
        <v>95690</v>
      </c>
      <c r="M4513">
        <v>38.240419000000003</v>
      </c>
      <c r="N4513">
        <v>-121.587535</v>
      </c>
      <c r="O4513">
        <v>2344</v>
      </c>
      <c r="P4513" t="s">
        <v>57</v>
      </c>
      <c r="Q4513" t="s">
        <v>53</v>
      </c>
      <c r="R4513">
        <v>10</v>
      </c>
      <c r="S4513">
        <v>47</v>
      </c>
      <c r="T4513" t="s">
        <v>92</v>
      </c>
      <c r="U4513" t="s">
        <v>53</v>
      </c>
      <c r="V4513">
        <v>11.74</v>
      </c>
      <c r="W4513" t="s">
        <v>53</v>
      </c>
      <c r="X4513" t="s">
        <v>53</v>
      </c>
      <c r="Y4513" t="s">
        <v>59</v>
      </c>
      <c r="Z4513">
        <v>48</v>
      </c>
      <c r="AA4513" t="s">
        <v>53</v>
      </c>
      <c r="AB4513" t="s">
        <v>53</v>
      </c>
      <c r="AC4513" t="s">
        <v>53</v>
      </c>
      <c r="AD4513" t="s">
        <v>53</v>
      </c>
      <c r="AE4513" t="s">
        <v>53</v>
      </c>
      <c r="AF4513" t="s">
        <v>53</v>
      </c>
      <c r="AG4513" t="s">
        <v>53</v>
      </c>
      <c r="AH4513" t="s">
        <v>53</v>
      </c>
      <c r="AI4513" t="s">
        <v>334</v>
      </c>
      <c r="AJ4513" t="s">
        <v>53</v>
      </c>
      <c r="AK4513" t="s">
        <v>87</v>
      </c>
      <c r="AL4513">
        <v>90.5</v>
      </c>
      <c r="AM4513">
        <v>4318.3500000000004</v>
      </c>
      <c r="AN4513">
        <v>0</v>
      </c>
      <c r="AO4513">
        <v>0</v>
      </c>
      <c r="AP4513">
        <v>551.78</v>
      </c>
      <c r="AQ4513">
        <v>4870.13</v>
      </c>
      <c r="AR4513">
        <v>3</v>
      </c>
      <c r="AS4513" t="s">
        <v>881</v>
      </c>
      <c r="AT4513" t="s">
        <v>52</v>
      </c>
      <c r="AU4513">
        <v>30</v>
      </c>
      <c r="AV4513">
        <v>3413</v>
      </c>
      <c r="AY4513" t="str">
        <f>IF(AND(Table1[[#This Row],[Contract]]="Month-to-Month", Table1[[#This Row],[Tenure in Months]]&lt;6, Table1[[#This Row],[Payment Method]]="Bank Withdrawal"), "High Risk", IF(OR(Table1[[#This Row],[Contract]]="Month-to-Month", Table1[[#This Row],[Tenure in Months]]&lt;12), "Medium Risk", "Low Risk"))</f>
        <v>Low Risk</v>
      </c>
    </row>
    <row r="4514" spans="1:51" x14ac:dyDescent="0.35">
      <c r="A4514" t="s">
        <v>5714</v>
      </c>
      <c r="B4514" t="s">
        <v>66</v>
      </c>
      <c r="C4514">
        <v>52</v>
      </c>
      <c r="D4514" t="s">
        <v>52</v>
      </c>
      <c r="E4514" t="s">
        <v>52</v>
      </c>
      <c r="F4514" t="s">
        <v>53</v>
      </c>
      <c r="G4514" t="s">
        <v>53</v>
      </c>
      <c r="H4514">
        <v>2</v>
      </c>
      <c r="I4514" t="s">
        <v>54</v>
      </c>
      <c r="J4514" t="s">
        <v>55</v>
      </c>
      <c r="K4514" t="s">
        <v>2600</v>
      </c>
      <c r="L4514">
        <v>95691</v>
      </c>
      <c r="M4514">
        <v>38.627951000000003</v>
      </c>
      <c r="N4514">
        <v>-121.593287</v>
      </c>
      <c r="O4514">
        <v>19050</v>
      </c>
      <c r="P4514" t="s">
        <v>57</v>
      </c>
      <c r="Q4514" t="s">
        <v>53</v>
      </c>
      <c r="R4514">
        <v>3</v>
      </c>
      <c r="S4514">
        <v>61</v>
      </c>
      <c r="T4514" t="s">
        <v>92</v>
      </c>
      <c r="U4514" t="s">
        <v>53</v>
      </c>
      <c r="V4514">
        <v>40.479999999999997</v>
      </c>
      <c r="W4514" t="s">
        <v>53</v>
      </c>
      <c r="X4514" t="s">
        <v>53</v>
      </c>
      <c r="Y4514" t="s">
        <v>59</v>
      </c>
      <c r="Z4514">
        <v>20</v>
      </c>
      <c r="AA4514" t="s">
        <v>53</v>
      </c>
      <c r="AB4514" t="s">
        <v>53</v>
      </c>
      <c r="AC4514" t="s">
        <v>53</v>
      </c>
      <c r="AD4514" t="s">
        <v>53</v>
      </c>
      <c r="AE4514" t="s">
        <v>52</v>
      </c>
      <c r="AF4514" t="s">
        <v>53</v>
      </c>
      <c r="AG4514" t="s">
        <v>53</v>
      </c>
      <c r="AH4514" t="s">
        <v>53</v>
      </c>
      <c r="AI4514" t="s">
        <v>124</v>
      </c>
      <c r="AJ4514" t="s">
        <v>53</v>
      </c>
      <c r="AK4514" t="s">
        <v>61</v>
      </c>
      <c r="AL4514">
        <v>79.400000000000006</v>
      </c>
      <c r="AM4514">
        <v>4820.55</v>
      </c>
      <c r="AN4514">
        <v>0</v>
      </c>
      <c r="AO4514">
        <v>0</v>
      </c>
      <c r="AP4514">
        <v>2469.2799999999902</v>
      </c>
      <c r="AQ4514">
        <v>7289.83</v>
      </c>
      <c r="AR4514">
        <v>3</v>
      </c>
      <c r="AS4514" t="s">
        <v>881</v>
      </c>
      <c r="AT4514" t="s">
        <v>52</v>
      </c>
      <c r="AU4514">
        <v>74</v>
      </c>
      <c r="AV4514">
        <v>4666</v>
      </c>
      <c r="AY4514" t="str">
        <f>IF(AND(Table1[[#This Row],[Contract]]="Month-to-Month", Table1[[#This Row],[Tenure in Months]]&lt;6, Table1[[#This Row],[Payment Method]]="Bank Withdrawal"), "High Risk", IF(OR(Table1[[#This Row],[Contract]]="Month-to-Month", Table1[[#This Row],[Tenure in Months]]&lt;12), "Medium Risk", "Low Risk"))</f>
        <v>Low Risk</v>
      </c>
    </row>
    <row r="4515" spans="1:51" x14ac:dyDescent="0.35">
      <c r="A4515" t="s">
        <v>5715</v>
      </c>
      <c r="B4515" t="s">
        <v>66</v>
      </c>
      <c r="C4515">
        <v>40</v>
      </c>
      <c r="D4515" t="s">
        <v>52</v>
      </c>
      <c r="E4515" t="s">
        <v>52</v>
      </c>
      <c r="F4515" t="s">
        <v>52</v>
      </c>
      <c r="G4515" t="s">
        <v>52</v>
      </c>
      <c r="H4515">
        <v>0</v>
      </c>
      <c r="I4515" t="s">
        <v>54</v>
      </c>
      <c r="J4515" t="s">
        <v>55</v>
      </c>
      <c r="K4515" t="s">
        <v>251</v>
      </c>
      <c r="L4515">
        <v>95692</v>
      </c>
      <c r="M4515">
        <v>39.043387000000003</v>
      </c>
      <c r="N4515">
        <v>-121.409837</v>
      </c>
      <c r="O4515">
        <v>3600</v>
      </c>
      <c r="P4515" t="s">
        <v>57</v>
      </c>
      <c r="Q4515" t="s">
        <v>52</v>
      </c>
      <c r="R4515">
        <v>0</v>
      </c>
      <c r="S4515">
        <v>52</v>
      </c>
      <c r="T4515" t="s">
        <v>92</v>
      </c>
      <c r="U4515" t="s">
        <v>52</v>
      </c>
      <c r="V4515">
        <v>0</v>
      </c>
      <c r="W4515" t="s">
        <v>52</v>
      </c>
      <c r="X4515" t="s">
        <v>53</v>
      </c>
      <c r="Y4515" t="s">
        <v>59</v>
      </c>
      <c r="Z4515">
        <v>19</v>
      </c>
      <c r="AA4515" t="s">
        <v>53</v>
      </c>
      <c r="AB4515" t="s">
        <v>53</v>
      </c>
      <c r="AC4515" t="s">
        <v>53</v>
      </c>
      <c r="AD4515" t="s">
        <v>52</v>
      </c>
      <c r="AE4515" t="s">
        <v>53</v>
      </c>
      <c r="AF4515" t="s">
        <v>53</v>
      </c>
      <c r="AG4515" t="s">
        <v>53</v>
      </c>
      <c r="AH4515" t="s">
        <v>53</v>
      </c>
      <c r="AI4515" t="s">
        <v>334</v>
      </c>
      <c r="AJ4515" t="s">
        <v>53</v>
      </c>
      <c r="AK4515" t="s">
        <v>61</v>
      </c>
      <c r="AL4515">
        <v>58.75</v>
      </c>
      <c r="AM4515">
        <v>3038.55</v>
      </c>
      <c r="AN4515">
        <v>0</v>
      </c>
      <c r="AO4515">
        <v>0</v>
      </c>
      <c r="AP4515">
        <v>0</v>
      </c>
      <c r="AQ4515">
        <v>3038.55</v>
      </c>
      <c r="AR4515">
        <v>4</v>
      </c>
      <c r="AS4515" t="s">
        <v>881</v>
      </c>
      <c r="AT4515" t="s">
        <v>52</v>
      </c>
      <c r="AU4515">
        <v>21</v>
      </c>
      <c r="AV4515">
        <v>5122</v>
      </c>
      <c r="AY4515" t="str">
        <f>IF(AND(Table1[[#This Row],[Contract]]="Month-to-Month", Table1[[#This Row],[Tenure in Months]]&lt;6, Table1[[#This Row],[Payment Method]]="Bank Withdrawal"), "High Risk", IF(OR(Table1[[#This Row],[Contract]]="Month-to-Month", Table1[[#This Row],[Tenure in Months]]&lt;12), "Medium Risk", "Low Risk"))</f>
        <v>Low Risk</v>
      </c>
    </row>
    <row r="4516" spans="1:51" x14ac:dyDescent="0.35">
      <c r="A4516" t="s">
        <v>5716</v>
      </c>
      <c r="B4516" t="s">
        <v>66</v>
      </c>
      <c r="C4516">
        <v>42</v>
      </c>
      <c r="D4516" t="s">
        <v>52</v>
      </c>
      <c r="E4516" t="s">
        <v>52</v>
      </c>
      <c r="F4516" t="s">
        <v>53</v>
      </c>
      <c r="G4516" t="s">
        <v>53</v>
      </c>
      <c r="H4516">
        <v>3</v>
      </c>
      <c r="I4516" t="s">
        <v>54</v>
      </c>
      <c r="J4516" t="s">
        <v>55</v>
      </c>
      <c r="K4516" t="s">
        <v>3388</v>
      </c>
      <c r="L4516">
        <v>95693</v>
      </c>
      <c r="M4516">
        <v>38.392558999999999</v>
      </c>
      <c r="N4516">
        <v>-121.225093</v>
      </c>
      <c r="O4516">
        <v>5889</v>
      </c>
      <c r="P4516" t="s">
        <v>57</v>
      </c>
      <c r="Q4516" t="s">
        <v>52</v>
      </c>
      <c r="R4516">
        <v>0</v>
      </c>
      <c r="S4516">
        <v>35</v>
      </c>
      <c r="T4516" t="s">
        <v>75</v>
      </c>
      <c r="U4516" t="s">
        <v>53</v>
      </c>
      <c r="V4516">
        <v>39.11</v>
      </c>
      <c r="W4516" t="s">
        <v>53</v>
      </c>
      <c r="X4516" t="s">
        <v>53</v>
      </c>
      <c r="Y4516" t="s">
        <v>59</v>
      </c>
      <c r="Z4516">
        <v>23</v>
      </c>
      <c r="AA4516" t="s">
        <v>53</v>
      </c>
      <c r="AB4516" t="s">
        <v>53</v>
      </c>
      <c r="AC4516" t="s">
        <v>52</v>
      </c>
      <c r="AD4516" t="s">
        <v>52</v>
      </c>
      <c r="AE4516" t="s">
        <v>52</v>
      </c>
      <c r="AF4516" t="s">
        <v>52</v>
      </c>
      <c r="AG4516" t="s">
        <v>52</v>
      </c>
      <c r="AH4516" t="s">
        <v>53</v>
      </c>
      <c r="AI4516" t="s">
        <v>60</v>
      </c>
      <c r="AJ4516" t="s">
        <v>53</v>
      </c>
      <c r="AK4516" t="s">
        <v>69</v>
      </c>
      <c r="AL4516">
        <v>59.45</v>
      </c>
      <c r="AM4516">
        <v>2136.9</v>
      </c>
      <c r="AN4516">
        <v>0</v>
      </c>
      <c r="AO4516">
        <v>0</v>
      </c>
      <c r="AP4516">
        <v>1368.85</v>
      </c>
      <c r="AQ4516">
        <v>3505.75</v>
      </c>
      <c r="AR4516">
        <v>3</v>
      </c>
      <c r="AS4516" t="s">
        <v>881</v>
      </c>
      <c r="AT4516" t="s">
        <v>52</v>
      </c>
      <c r="AU4516">
        <v>49</v>
      </c>
      <c r="AV4516">
        <v>3682</v>
      </c>
      <c r="AY4516" t="str">
        <f>IF(AND(Table1[[#This Row],[Contract]]="Month-to-Month", Table1[[#This Row],[Tenure in Months]]&lt;6, Table1[[#This Row],[Payment Method]]="Bank Withdrawal"), "High Risk", IF(OR(Table1[[#This Row],[Contract]]="Month-to-Month", Table1[[#This Row],[Tenure in Months]]&lt;12), "Medium Risk", "Low Risk"))</f>
        <v>Medium Risk</v>
      </c>
    </row>
    <row r="4517" spans="1:51" x14ac:dyDescent="0.35">
      <c r="A4517" t="s">
        <v>5717</v>
      </c>
      <c r="B4517" t="s">
        <v>51</v>
      </c>
      <c r="C4517">
        <v>52</v>
      </c>
      <c r="D4517" t="s">
        <v>52</v>
      </c>
      <c r="E4517" t="s">
        <v>52</v>
      </c>
      <c r="F4517" t="s">
        <v>53</v>
      </c>
      <c r="G4517" t="s">
        <v>52</v>
      </c>
      <c r="H4517">
        <v>0</v>
      </c>
      <c r="I4517" t="s">
        <v>54</v>
      </c>
      <c r="J4517" t="s">
        <v>55</v>
      </c>
      <c r="K4517" t="s">
        <v>2225</v>
      </c>
      <c r="L4517">
        <v>95694</v>
      </c>
      <c r="M4517">
        <v>38.578603999999999</v>
      </c>
      <c r="N4517">
        <v>-122.024579</v>
      </c>
      <c r="O4517">
        <v>8406</v>
      </c>
      <c r="P4517" t="s">
        <v>57</v>
      </c>
      <c r="Q4517" t="s">
        <v>53</v>
      </c>
      <c r="R4517">
        <v>8</v>
      </c>
      <c r="S4517">
        <v>71</v>
      </c>
      <c r="T4517" t="s">
        <v>229</v>
      </c>
      <c r="U4517" t="s">
        <v>53</v>
      </c>
      <c r="V4517">
        <v>29.11</v>
      </c>
      <c r="W4517" t="s">
        <v>53</v>
      </c>
      <c r="X4517" t="s">
        <v>53</v>
      </c>
      <c r="Y4517" t="s">
        <v>68</v>
      </c>
      <c r="Z4517">
        <v>28</v>
      </c>
      <c r="AA4517" t="s">
        <v>52</v>
      </c>
      <c r="AB4517" t="s">
        <v>53</v>
      </c>
      <c r="AC4517" t="s">
        <v>53</v>
      </c>
      <c r="AD4517" t="s">
        <v>52</v>
      </c>
      <c r="AE4517" t="s">
        <v>53</v>
      </c>
      <c r="AF4517" t="s">
        <v>53</v>
      </c>
      <c r="AG4517" t="s">
        <v>53</v>
      </c>
      <c r="AH4517" t="s">
        <v>53</v>
      </c>
      <c r="AI4517" t="s">
        <v>124</v>
      </c>
      <c r="AJ4517" t="s">
        <v>53</v>
      </c>
      <c r="AK4517" t="s">
        <v>61</v>
      </c>
      <c r="AL4517">
        <v>105.7</v>
      </c>
      <c r="AM4517">
        <v>7472.15</v>
      </c>
      <c r="AN4517">
        <v>0</v>
      </c>
      <c r="AO4517">
        <v>0</v>
      </c>
      <c r="AP4517">
        <v>2066.81</v>
      </c>
      <c r="AQ4517">
        <v>9538.9599999999991</v>
      </c>
      <c r="AR4517">
        <v>4</v>
      </c>
      <c r="AS4517" t="s">
        <v>881</v>
      </c>
      <c r="AT4517" t="s">
        <v>52</v>
      </c>
      <c r="AU4517">
        <v>20</v>
      </c>
      <c r="AV4517">
        <v>4420</v>
      </c>
      <c r="AY4517" t="str">
        <f>IF(AND(Table1[[#This Row],[Contract]]="Month-to-Month", Table1[[#This Row],[Tenure in Months]]&lt;6, Table1[[#This Row],[Payment Method]]="Bank Withdrawal"), "High Risk", IF(OR(Table1[[#This Row],[Contract]]="Month-to-Month", Table1[[#This Row],[Tenure in Months]]&lt;12), "Medium Risk", "Low Risk"))</f>
        <v>Low Risk</v>
      </c>
    </row>
    <row r="4518" spans="1:51" x14ac:dyDescent="0.35">
      <c r="A4518" t="s">
        <v>5718</v>
      </c>
      <c r="B4518" t="s">
        <v>51</v>
      </c>
      <c r="C4518">
        <v>37</v>
      </c>
      <c r="D4518" t="s">
        <v>52</v>
      </c>
      <c r="E4518" t="s">
        <v>52</v>
      </c>
      <c r="F4518" t="s">
        <v>53</v>
      </c>
      <c r="G4518" t="s">
        <v>52</v>
      </c>
      <c r="H4518">
        <v>0</v>
      </c>
      <c r="I4518" t="s">
        <v>54</v>
      </c>
      <c r="J4518" t="s">
        <v>55</v>
      </c>
      <c r="K4518" t="s">
        <v>4610</v>
      </c>
      <c r="L4518">
        <v>95701</v>
      </c>
      <c r="M4518">
        <v>39.218096000000003</v>
      </c>
      <c r="N4518">
        <v>-120.79152999999999</v>
      </c>
      <c r="O4518">
        <v>751</v>
      </c>
      <c r="P4518" t="s">
        <v>57</v>
      </c>
      <c r="Q4518" t="s">
        <v>53</v>
      </c>
      <c r="R4518">
        <v>10</v>
      </c>
      <c r="S4518">
        <v>45</v>
      </c>
      <c r="T4518" t="s">
        <v>58</v>
      </c>
      <c r="U4518" t="s">
        <v>53</v>
      </c>
      <c r="V4518">
        <v>43.27</v>
      </c>
      <c r="W4518" t="s">
        <v>52</v>
      </c>
      <c r="X4518" t="s">
        <v>53</v>
      </c>
      <c r="Y4518" t="s">
        <v>59</v>
      </c>
      <c r="Z4518">
        <v>4</v>
      </c>
      <c r="AA4518" t="s">
        <v>53</v>
      </c>
      <c r="AB4518" t="s">
        <v>52</v>
      </c>
      <c r="AC4518" t="s">
        <v>53</v>
      </c>
      <c r="AD4518" t="s">
        <v>52</v>
      </c>
      <c r="AE4518" t="s">
        <v>52</v>
      </c>
      <c r="AF4518" t="s">
        <v>52</v>
      </c>
      <c r="AG4518" t="s">
        <v>52</v>
      </c>
      <c r="AH4518" t="s">
        <v>52</v>
      </c>
      <c r="AI4518" t="s">
        <v>334</v>
      </c>
      <c r="AJ4518" t="s">
        <v>52</v>
      </c>
      <c r="AK4518" t="s">
        <v>69</v>
      </c>
      <c r="AL4518">
        <v>53.3</v>
      </c>
      <c r="AM4518">
        <v>2296.25</v>
      </c>
      <c r="AN4518">
        <v>0</v>
      </c>
      <c r="AO4518">
        <v>90</v>
      </c>
      <c r="AP4518">
        <v>1947.15</v>
      </c>
      <c r="AQ4518">
        <v>4333.3999999999996</v>
      </c>
      <c r="AR4518">
        <v>3</v>
      </c>
      <c r="AS4518" t="s">
        <v>881</v>
      </c>
      <c r="AT4518" t="s">
        <v>52</v>
      </c>
      <c r="AU4518">
        <v>79</v>
      </c>
      <c r="AV4518">
        <v>2929</v>
      </c>
      <c r="AY4518" t="str">
        <f>IF(AND(Table1[[#This Row],[Contract]]="Month-to-Month", Table1[[#This Row],[Tenure in Months]]&lt;6, Table1[[#This Row],[Payment Method]]="Bank Withdrawal"), "High Risk", IF(OR(Table1[[#This Row],[Contract]]="Month-to-Month", Table1[[#This Row],[Tenure in Months]]&lt;12), "Medium Risk", "Low Risk"))</f>
        <v>Low Risk</v>
      </c>
    </row>
    <row r="4519" spans="1:51" x14ac:dyDescent="0.35">
      <c r="A4519" t="s">
        <v>5719</v>
      </c>
      <c r="B4519" t="s">
        <v>51</v>
      </c>
      <c r="C4519">
        <v>19</v>
      </c>
      <c r="D4519" t="s">
        <v>53</v>
      </c>
      <c r="E4519" t="s">
        <v>52</v>
      </c>
      <c r="F4519" t="s">
        <v>52</v>
      </c>
      <c r="G4519" t="s">
        <v>52</v>
      </c>
      <c r="H4519">
        <v>0</v>
      </c>
      <c r="I4519" t="s">
        <v>54</v>
      </c>
      <c r="J4519" t="s">
        <v>55</v>
      </c>
      <c r="K4519" t="s">
        <v>2227</v>
      </c>
      <c r="L4519">
        <v>95713</v>
      </c>
      <c r="M4519">
        <v>39.084645000000002</v>
      </c>
      <c r="N4519">
        <v>-120.894014</v>
      </c>
      <c r="O4519">
        <v>8525</v>
      </c>
      <c r="P4519" t="s">
        <v>57</v>
      </c>
      <c r="Q4519" t="s">
        <v>52</v>
      </c>
      <c r="R4519">
        <v>0</v>
      </c>
      <c r="S4519">
        <v>2</v>
      </c>
      <c r="T4519" t="s">
        <v>67</v>
      </c>
      <c r="U4519" t="s">
        <v>52</v>
      </c>
      <c r="V4519">
        <v>0</v>
      </c>
      <c r="W4519" t="s">
        <v>52</v>
      </c>
      <c r="X4519" t="s">
        <v>53</v>
      </c>
      <c r="Y4519" t="s">
        <v>59</v>
      </c>
      <c r="Z4519">
        <v>59</v>
      </c>
      <c r="AA4519" t="s">
        <v>52</v>
      </c>
      <c r="AB4519" t="s">
        <v>52</v>
      </c>
      <c r="AC4519" t="s">
        <v>52</v>
      </c>
      <c r="AD4519" t="s">
        <v>52</v>
      </c>
      <c r="AE4519" t="s">
        <v>52</v>
      </c>
      <c r="AF4519" t="s">
        <v>52</v>
      </c>
      <c r="AG4519" t="s">
        <v>52</v>
      </c>
      <c r="AH4519" t="s">
        <v>53</v>
      </c>
      <c r="AI4519" t="s">
        <v>60</v>
      </c>
      <c r="AJ4519" t="s">
        <v>52</v>
      </c>
      <c r="AK4519" t="s">
        <v>87</v>
      </c>
      <c r="AL4519">
        <v>24.3</v>
      </c>
      <c r="AM4519">
        <v>38.450000000000003</v>
      </c>
      <c r="AN4519">
        <v>0</v>
      </c>
      <c r="AO4519">
        <v>0</v>
      </c>
      <c r="AP4519">
        <v>0</v>
      </c>
      <c r="AQ4519">
        <v>38.450000000000003</v>
      </c>
      <c r="AR4519">
        <v>4</v>
      </c>
      <c r="AS4519" t="s">
        <v>883</v>
      </c>
      <c r="AT4519" t="s">
        <v>52</v>
      </c>
      <c r="AU4519">
        <v>77</v>
      </c>
      <c r="AV4519">
        <v>2515</v>
      </c>
      <c r="AY4519" t="str">
        <f>IF(AND(Table1[[#This Row],[Contract]]="Month-to-Month", Table1[[#This Row],[Tenure in Months]]&lt;6, Table1[[#This Row],[Payment Method]]="Bank Withdrawal"), "High Risk", IF(OR(Table1[[#This Row],[Contract]]="Month-to-Month", Table1[[#This Row],[Tenure in Months]]&lt;12), "Medium Risk", "Low Risk"))</f>
        <v>Medium Risk</v>
      </c>
    </row>
    <row r="4520" spans="1:51" x14ac:dyDescent="0.35">
      <c r="A4520" t="s">
        <v>5720</v>
      </c>
      <c r="B4520" t="s">
        <v>51</v>
      </c>
      <c r="C4520">
        <v>59</v>
      </c>
      <c r="D4520" t="s">
        <v>52</v>
      </c>
      <c r="E4520" t="s">
        <v>52</v>
      </c>
      <c r="F4520" t="s">
        <v>52</v>
      </c>
      <c r="G4520" t="s">
        <v>52</v>
      </c>
      <c r="H4520">
        <v>0</v>
      </c>
      <c r="I4520" t="s">
        <v>54</v>
      </c>
      <c r="J4520" t="s">
        <v>55</v>
      </c>
      <c r="K4520" t="s">
        <v>3011</v>
      </c>
      <c r="L4520">
        <v>95715</v>
      </c>
      <c r="M4520">
        <v>39.237540000000003</v>
      </c>
      <c r="N4520">
        <v>-120.720196</v>
      </c>
      <c r="O4520">
        <v>185</v>
      </c>
      <c r="P4520" t="s">
        <v>57</v>
      </c>
      <c r="Q4520" t="s">
        <v>52</v>
      </c>
      <c r="R4520">
        <v>0</v>
      </c>
      <c r="S4520">
        <v>51</v>
      </c>
      <c r="T4520" t="s">
        <v>58</v>
      </c>
      <c r="U4520" t="s">
        <v>53</v>
      </c>
      <c r="V4520">
        <v>9.85</v>
      </c>
      <c r="W4520" t="s">
        <v>53</v>
      </c>
      <c r="X4520" t="s">
        <v>53</v>
      </c>
      <c r="Y4520" t="s">
        <v>110</v>
      </c>
      <c r="Z4520">
        <v>3</v>
      </c>
      <c r="AA4520" t="s">
        <v>53</v>
      </c>
      <c r="AB4520" t="s">
        <v>52</v>
      </c>
      <c r="AC4520" t="s">
        <v>52</v>
      </c>
      <c r="AD4520" t="s">
        <v>53</v>
      </c>
      <c r="AE4520" t="s">
        <v>52</v>
      </c>
      <c r="AF4520" t="s">
        <v>52</v>
      </c>
      <c r="AG4520" t="s">
        <v>52</v>
      </c>
      <c r="AH4520" t="s">
        <v>53</v>
      </c>
      <c r="AI4520" t="s">
        <v>124</v>
      </c>
      <c r="AJ4520" t="s">
        <v>52</v>
      </c>
      <c r="AK4520" t="s">
        <v>69</v>
      </c>
      <c r="AL4520">
        <v>59.9</v>
      </c>
      <c r="AM4520">
        <v>3043.6</v>
      </c>
      <c r="AN4520">
        <v>0</v>
      </c>
      <c r="AO4520">
        <v>0</v>
      </c>
      <c r="AP4520">
        <v>502.349999999999</v>
      </c>
      <c r="AQ4520">
        <v>3545.95</v>
      </c>
      <c r="AR4520">
        <v>3</v>
      </c>
      <c r="AS4520" t="s">
        <v>881</v>
      </c>
      <c r="AT4520" t="s">
        <v>52</v>
      </c>
      <c r="AU4520">
        <v>42</v>
      </c>
      <c r="AV4520">
        <v>5233</v>
      </c>
      <c r="AY4520" t="str">
        <f>IF(AND(Table1[[#This Row],[Contract]]="Month-to-Month", Table1[[#This Row],[Tenure in Months]]&lt;6, Table1[[#This Row],[Payment Method]]="Bank Withdrawal"), "High Risk", IF(OR(Table1[[#This Row],[Contract]]="Month-to-Month", Table1[[#This Row],[Tenure in Months]]&lt;12), "Medium Risk", "Low Risk"))</f>
        <v>Low Risk</v>
      </c>
    </row>
    <row r="4521" spans="1:51" x14ac:dyDescent="0.35">
      <c r="A4521" t="s">
        <v>5721</v>
      </c>
      <c r="B4521" t="s">
        <v>51</v>
      </c>
      <c r="C4521">
        <v>37</v>
      </c>
      <c r="D4521" t="s">
        <v>52</v>
      </c>
      <c r="E4521" t="s">
        <v>52</v>
      </c>
      <c r="F4521" t="s">
        <v>53</v>
      </c>
      <c r="G4521" t="s">
        <v>53</v>
      </c>
      <c r="H4521">
        <v>2</v>
      </c>
      <c r="I4521" t="s">
        <v>54</v>
      </c>
      <c r="J4521" t="s">
        <v>55</v>
      </c>
      <c r="K4521" t="s">
        <v>4614</v>
      </c>
      <c r="L4521">
        <v>95717</v>
      </c>
      <c r="M4521">
        <v>39.170375999999997</v>
      </c>
      <c r="N4521">
        <v>-120.838404</v>
      </c>
      <c r="O4521">
        <v>407</v>
      </c>
      <c r="P4521" t="s">
        <v>57</v>
      </c>
      <c r="Q4521" t="s">
        <v>53</v>
      </c>
      <c r="R4521">
        <v>1</v>
      </c>
      <c r="S4521">
        <v>60</v>
      </c>
      <c r="T4521" t="s">
        <v>58</v>
      </c>
      <c r="U4521" t="s">
        <v>53</v>
      </c>
      <c r="V4521">
        <v>28.45</v>
      </c>
      <c r="W4521" t="s">
        <v>53</v>
      </c>
      <c r="X4521" t="s">
        <v>52</v>
      </c>
      <c r="Y4521" t="s">
        <v>58</v>
      </c>
      <c r="Z4521">
        <v>0</v>
      </c>
      <c r="AA4521" t="s">
        <v>52</v>
      </c>
      <c r="AB4521" t="s">
        <v>52</v>
      </c>
      <c r="AC4521" t="s">
        <v>52</v>
      </c>
      <c r="AD4521" t="s">
        <v>52</v>
      </c>
      <c r="AE4521" t="s">
        <v>52</v>
      </c>
      <c r="AF4521" t="s">
        <v>52</v>
      </c>
      <c r="AG4521" t="s">
        <v>52</v>
      </c>
      <c r="AH4521" t="s">
        <v>52</v>
      </c>
      <c r="AI4521" t="s">
        <v>124</v>
      </c>
      <c r="AJ4521" t="s">
        <v>52</v>
      </c>
      <c r="AK4521" t="s">
        <v>69</v>
      </c>
      <c r="AL4521">
        <v>23.95</v>
      </c>
      <c r="AM4521">
        <v>1506.4</v>
      </c>
      <c r="AN4521">
        <v>0</v>
      </c>
      <c r="AO4521">
        <v>0</v>
      </c>
      <c r="AP4521">
        <v>1707</v>
      </c>
      <c r="AQ4521">
        <v>3213.4</v>
      </c>
      <c r="AR4521">
        <v>5</v>
      </c>
      <c r="AS4521" t="s">
        <v>881</v>
      </c>
      <c r="AT4521" t="s">
        <v>52</v>
      </c>
      <c r="AU4521">
        <v>71</v>
      </c>
      <c r="AV4521">
        <v>5449</v>
      </c>
      <c r="AY4521" t="str">
        <f>IF(AND(Table1[[#This Row],[Contract]]="Month-to-Month", Table1[[#This Row],[Tenure in Months]]&lt;6, Table1[[#This Row],[Payment Method]]="Bank Withdrawal"), "High Risk", IF(OR(Table1[[#This Row],[Contract]]="Month-to-Month", Table1[[#This Row],[Tenure in Months]]&lt;12), "Medium Risk", "Low Risk"))</f>
        <v>Low Risk</v>
      </c>
    </row>
    <row r="4522" spans="1:51" x14ac:dyDescent="0.35">
      <c r="A4522" t="s">
        <v>5722</v>
      </c>
      <c r="B4522" t="s">
        <v>51</v>
      </c>
      <c r="C4522">
        <v>40</v>
      </c>
      <c r="D4522" t="s">
        <v>52</v>
      </c>
      <c r="E4522" t="s">
        <v>52</v>
      </c>
      <c r="F4522" t="s">
        <v>52</v>
      </c>
      <c r="G4522" t="s">
        <v>52</v>
      </c>
      <c r="H4522">
        <v>0</v>
      </c>
      <c r="I4522" t="s">
        <v>54</v>
      </c>
      <c r="J4522" t="s">
        <v>55</v>
      </c>
      <c r="K4522" t="s">
        <v>3392</v>
      </c>
      <c r="L4522">
        <v>95720</v>
      </c>
      <c r="M4522">
        <v>38.766036</v>
      </c>
      <c r="N4522">
        <v>-120.209673</v>
      </c>
      <c r="O4522">
        <v>183</v>
      </c>
      <c r="P4522" t="s">
        <v>57</v>
      </c>
      <c r="Q4522" t="s">
        <v>52</v>
      </c>
      <c r="R4522">
        <v>0</v>
      </c>
      <c r="S4522">
        <v>9</v>
      </c>
      <c r="T4522" t="s">
        <v>67</v>
      </c>
      <c r="U4522" t="s">
        <v>53</v>
      </c>
      <c r="V4522">
        <v>48.61</v>
      </c>
      <c r="W4522" t="s">
        <v>52</v>
      </c>
      <c r="X4522" t="s">
        <v>52</v>
      </c>
      <c r="Y4522" t="s">
        <v>58</v>
      </c>
      <c r="Z4522">
        <v>0</v>
      </c>
      <c r="AA4522" t="s">
        <v>52</v>
      </c>
      <c r="AB4522" t="s">
        <v>52</v>
      </c>
      <c r="AC4522" t="s">
        <v>52</v>
      </c>
      <c r="AD4522" t="s">
        <v>52</v>
      </c>
      <c r="AE4522" t="s">
        <v>52</v>
      </c>
      <c r="AF4522" t="s">
        <v>52</v>
      </c>
      <c r="AG4522" t="s">
        <v>52</v>
      </c>
      <c r="AH4522" t="s">
        <v>52</v>
      </c>
      <c r="AI4522" t="s">
        <v>124</v>
      </c>
      <c r="AJ4522" t="s">
        <v>53</v>
      </c>
      <c r="AK4522" t="s">
        <v>87</v>
      </c>
      <c r="AL4522">
        <v>20.149999999999999</v>
      </c>
      <c r="AM4522">
        <v>163.69999999999999</v>
      </c>
      <c r="AN4522">
        <v>0</v>
      </c>
      <c r="AO4522">
        <v>0</v>
      </c>
      <c r="AP4522">
        <v>437.49</v>
      </c>
      <c r="AQ4522">
        <v>601.19000000000005</v>
      </c>
      <c r="AR4522">
        <v>4</v>
      </c>
      <c r="AS4522" t="s">
        <v>881</v>
      </c>
      <c r="AT4522" t="s">
        <v>52</v>
      </c>
      <c r="AU4522">
        <v>70</v>
      </c>
      <c r="AV4522">
        <v>4004</v>
      </c>
      <c r="AY4522" t="str">
        <f>IF(AND(Table1[[#This Row],[Contract]]="Month-to-Month", Table1[[#This Row],[Tenure in Months]]&lt;6, Table1[[#This Row],[Payment Method]]="Bank Withdrawal"), "High Risk", IF(OR(Table1[[#This Row],[Contract]]="Month-to-Month", Table1[[#This Row],[Tenure in Months]]&lt;12), "Medium Risk", "Low Risk"))</f>
        <v>Medium Risk</v>
      </c>
    </row>
    <row r="4523" spans="1:51" x14ac:dyDescent="0.35">
      <c r="A4523" t="s">
        <v>5723</v>
      </c>
      <c r="B4523" t="s">
        <v>51</v>
      </c>
      <c r="C4523">
        <v>58</v>
      </c>
      <c r="D4523" t="s">
        <v>52</v>
      </c>
      <c r="E4523" t="s">
        <v>52</v>
      </c>
      <c r="F4523" t="s">
        <v>52</v>
      </c>
      <c r="G4523" t="s">
        <v>52</v>
      </c>
      <c r="H4523">
        <v>0</v>
      </c>
      <c r="I4523" t="s">
        <v>54</v>
      </c>
      <c r="J4523" t="s">
        <v>55</v>
      </c>
      <c r="K4523" t="s">
        <v>2229</v>
      </c>
      <c r="L4523">
        <v>95722</v>
      </c>
      <c r="M4523">
        <v>39.003357999999999</v>
      </c>
      <c r="N4523">
        <v>-121.02253899999999</v>
      </c>
      <c r="O4523">
        <v>3747</v>
      </c>
      <c r="P4523" t="s">
        <v>57</v>
      </c>
      <c r="Q4523" t="s">
        <v>52</v>
      </c>
      <c r="R4523">
        <v>0</v>
      </c>
      <c r="S4523">
        <v>17</v>
      </c>
      <c r="T4523" t="s">
        <v>58</v>
      </c>
      <c r="U4523" t="s">
        <v>53</v>
      </c>
      <c r="V4523">
        <v>21.14</v>
      </c>
      <c r="W4523" t="s">
        <v>53</v>
      </c>
      <c r="X4523" t="s">
        <v>53</v>
      </c>
      <c r="Y4523" t="s">
        <v>68</v>
      </c>
      <c r="Z4523">
        <v>5</v>
      </c>
      <c r="AA4523" t="s">
        <v>52</v>
      </c>
      <c r="AB4523" t="s">
        <v>52</v>
      </c>
      <c r="AC4523" t="s">
        <v>53</v>
      </c>
      <c r="AD4523" t="s">
        <v>53</v>
      </c>
      <c r="AE4523" t="s">
        <v>52</v>
      </c>
      <c r="AF4523" t="s">
        <v>53</v>
      </c>
      <c r="AG4523" t="s">
        <v>53</v>
      </c>
      <c r="AH4523" t="s">
        <v>53</v>
      </c>
      <c r="AI4523" t="s">
        <v>60</v>
      </c>
      <c r="AJ4523" t="s">
        <v>53</v>
      </c>
      <c r="AK4523" t="s">
        <v>61</v>
      </c>
      <c r="AL4523">
        <v>95.65</v>
      </c>
      <c r="AM4523">
        <v>1640</v>
      </c>
      <c r="AN4523">
        <v>0</v>
      </c>
      <c r="AO4523">
        <v>0</v>
      </c>
      <c r="AP4523">
        <v>359.38</v>
      </c>
      <c r="AQ4523">
        <v>1999.38</v>
      </c>
      <c r="AR4523">
        <v>4</v>
      </c>
      <c r="AS4523" t="s">
        <v>881</v>
      </c>
      <c r="AT4523" t="s">
        <v>52</v>
      </c>
      <c r="AU4523">
        <v>49</v>
      </c>
      <c r="AV4523">
        <v>3139</v>
      </c>
      <c r="AY4523" t="str">
        <f>IF(AND(Table1[[#This Row],[Contract]]="Month-to-Month", Table1[[#This Row],[Tenure in Months]]&lt;6, Table1[[#This Row],[Payment Method]]="Bank Withdrawal"), "High Risk", IF(OR(Table1[[#This Row],[Contract]]="Month-to-Month", Table1[[#This Row],[Tenure in Months]]&lt;12), "Medium Risk", "Low Risk"))</f>
        <v>Medium Risk</v>
      </c>
    </row>
    <row r="4524" spans="1:51" x14ac:dyDescent="0.35">
      <c r="A4524" t="s">
        <v>5724</v>
      </c>
      <c r="B4524" t="s">
        <v>51</v>
      </c>
      <c r="C4524">
        <v>37</v>
      </c>
      <c r="D4524" t="s">
        <v>52</v>
      </c>
      <c r="E4524" t="s">
        <v>52</v>
      </c>
      <c r="F4524" t="s">
        <v>53</v>
      </c>
      <c r="G4524" t="s">
        <v>53</v>
      </c>
      <c r="H4524">
        <v>1</v>
      </c>
      <c r="I4524" t="s">
        <v>54</v>
      </c>
      <c r="J4524" t="s">
        <v>55</v>
      </c>
      <c r="K4524" t="s">
        <v>622</v>
      </c>
      <c r="L4524">
        <v>95728</v>
      </c>
      <c r="M4524">
        <v>39.279068000000002</v>
      </c>
      <c r="N4524">
        <v>-120.414275</v>
      </c>
      <c r="O4524">
        <v>88</v>
      </c>
      <c r="P4524" t="s">
        <v>57</v>
      </c>
      <c r="Q4524" t="s">
        <v>53</v>
      </c>
      <c r="R4524">
        <v>1</v>
      </c>
      <c r="S4524">
        <v>46</v>
      </c>
      <c r="T4524" t="s">
        <v>58</v>
      </c>
      <c r="U4524" t="s">
        <v>53</v>
      </c>
      <c r="V4524">
        <v>45.95</v>
      </c>
      <c r="W4524" t="s">
        <v>52</v>
      </c>
      <c r="X4524" t="s">
        <v>53</v>
      </c>
      <c r="Y4524" t="s">
        <v>110</v>
      </c>
      <c r="Z4524">
        <v>10</v>
      </c>
      <c r="AA4524" t="s">
        <v>53</v>
      </c>
      <c r="AB4524" t="s">
        <v>52</v>
      </c>
      <c r="AC4524" t="s">
        <v>53</v>
      </c>
      <c r="AD4524" t="s">
        <v>53</v>
      </c>
      <c r="AE4524" t="s">
        <v>53</v>
      </c>
      <c r="AF4524" t="s">
        <v>53</v>
      </c>
      <c r="AG4524" t="s">
        <v>53</v>
      </c>
      <c r="AH4524" t="s">
        <v>53</v>
      </c>
      <c r="AI4524" t="s">
        <v>334</v>
      </c>
      <c r="AJ4524" t="s">
        <v>52</v>
      </c>
      <c r="AK4524" t="s">
        <v>87</v>
      </c>
      <c r="AL4524">
        <v>81</v>
      </c>
      <c r="AM4524">
        <v>3846.35</v>
      </c>
      <c r="AN4524">
        <v>0</v>
      </c>
      <c r="AO4524">
        <v>0</v>
      </c>
      <c r="AP4524">
        <v>2113.6999999999998</v>
      </c>
      <c r="AQ4524">
        <v>5960.05</v>
      </c>
      <c r="AR4524">
        <v>4</v>
      </c>
      <c r="AS4524" t="s">
        <v>881</v>
      </c>
      <c r="AT4524" t="s">
        <v>52</v>
      </c>
      <c r="AU4524">
        <v>57</v>
      </c>
      <c r="AV4524">
        <v>4280</v>
      </c>
      <c r="AY4524" t="str">
        <f>IF(AND(Table1[[#This Row],[Contract]]="Month-to-Month", Table1[[#This Row],[Tenure in Months]]&lt;6, Table1[[#This Row],[Payment Method]]="Bank Withdrawal"), "High Risk", IF(OR(Table1[[#This Row],[Contract]]="Month-to-Month", Table1[[#This Row],[Tenure in Months]]&lt;12), "Medium Risk", "Low Risk"))</f>
        <v>Low Risk</v>
      </c>
    </row>
    <row r="4525" spans="1:51" x14ac:dyDescent="0.35">
      <c r="A4525" t="s">
        <v>5725</v>
      </c>
      <c r="B4525" t="s">
        <v>66</v>
      </c>
      <c r="C4525">
        <v>21</v>
      </c>
      <c r="D4525" t="s">
        <v>53</v>
      </c>
      <c r="E4525" t="s">
        <v>52</v>
      </c>
      <c r="F4525" t="s">
        <v>52</v>
      </c>
      <c r="G4525" t="s">
        <v>52</v>
      </c>
      <c r="H4525">
        <v>0</v>
      </c>
      <c r="I4525" t="s">
        <v>54</v>
      </c>
      <c r="J4525" t="s">
        <v>55</v>
      </c>
      <c r="K4525" t="s">
        <v>1561</v>
      </c>
      <c r="L4525">
        <v>95735</v>
      </c>
      <c r="M4525">
        <v>38.805481</v>
      </c>
      <c r="N4525">
        <v>-120.13287</v>
      </c>
      <c r="O4525">
        <v>25</v>
      </c>
      <c r="P4525" t="s">
        <v>57</v>
      </c>
      <c r="Q4525" t="s">
        <v>52</v>
      </c>
      <c r="R4525">
        <v>0</v>
      </c>
      <c r="S4525">
        <v>68</v>
      </c>
      <c r="T4525" t="s">
        <v>229</v>
      </c>
      <c r="U4525" t="s">
        <v>53</v>
      </c>
      <c r="V4525">
        <v>14.86</v>
      </c>
      <c r="W4525" t="s">
        <v>52</v>
      </c>
      <c r="X4525" t="s">
        <v>53</v>
      </c>
      <c r="Y4525" t="s">
        <v>110</v>
      </c>
      <c r="Z4525">
        <v>59</v>
      </c>
      <c r="AA4525" t="s">
        <v>53</v>
      </c>
      <c r="AB4525" t="s">
        <v>53</v>
      </c>
      <c r="AC4525" t="s">
        <v>53</v>
      </c>
      <c r="AD4525" t="s">
        <v>53</v>
      </c>
      <c r="AE4525" t="s">
        <v>53</v>
      </c>
      <c r="AF4525" t="s">
        <v>53</v>
      </c>
      <c r="AG4525" t="s">
        <v>53</v>
      </c>
      <c r="AH4525" t="s">
        <v>52</v>
      </c>
      <c r="AI4525" t="s">
        <v>334</v>
      </c>
      <c r="AJ4525" t="s">
        <v>53</v>
      </c>
      <c r="AK4525" t="s">
        <v>69</v>
      </c>
      <c r="AL4525">
        <v>82.45</v>
      </c>
      <c r="AM4525">
        <v>5646.6</v>
      </c>
      <c r="AN4525">
        <v>0</v>
      </c>
      <c r="AO4525">
        <v>90</v>
      </c>
      <c r="AP4525">
        <v>1010.48</v>
      </c>
      <c r="AQ4525">
        <v>6747.08</v>
      </c>
      <c r="AR4525">
        <v>3</v>
      </c>
      <c r="AS4525" t="s">
        <v>881</v>
      </c>
      <c r="AT4525" t="s">
        <v>52</v>
      </c>
      <c r="AU4525">
        <v>70</v>
      </c>
      <c r="AV4525">
        <v>5308</v>
      </c>
      <c r="AY4525" t="str">
        <f>IF(AND(Table1[[#This Row],[Contract]]="Month-to-Month", Table1[[#This Row],[Tenure in Months]]&lt;6, Table1[[#This Row],[Payment Method]]="Bank Withdrawal"), "High Risk", IF(OR(Table1[[#This Row],[Contract]]="Month-to-Month", Table1[[#This Row],[Tenure in Months]]&lt;12), "Medium Risk", "Low Risk"))</f>
        <v>Low Risk</v>
      </c>
    </row>
    <row r="4526" spans="1:51" x14ac:dyDescent="0.35">
      <c r="A4526" t="s">
        <v>5726</v>
      </c>
      <c r="B4526" t="s">
        <v>66</v>
      </c>
      <c r="C4526">
        <v>52</v>
      </c>
      <c r="D4526" t="s">
        <v>52</v>
      </c>
      <c r="E4526" t="s">
        <v>52</v>
      </c>
      <c r="F4526" t="s">
        <v>53</v>
      </c>
      <c r="G4526" t="s">
        <v>52</v>
      </c>
      <c r="H4526">
        <v>0</v>
      </c>
      <c r="I4526" t="s">
        <v>54</v>
      </c>
      <c r="J4526" t="s">
        <v>55</v>
      </c>
      <c r="K4526" t="s">
        <v>253</v>
      </c>
      <c r="L4526">
        <v>95742</v>
      </c>
      <c r="M4526">
        <v>38.591133999999997</v>
      </c>
      <c r="N4526">
        <v>-121.161585</v>
      </c>
      <c r="O4526">
        <v>299</v>
      </c>
      <c r="P4526" t="s">
        <v>57</v>
      </c>
      <c r="Q4526" t="s">
        <v>53</v>
      </c>
      <c r="R4526">
        <v>8</v>
      </c>
      <c r="S4526">
        <v>4</v>
      </c>
      <c r="T4526" t="s">
        <v>58</v>
      </c>
      <c r="U4526" t="s">
        <v>53</v>
      </c>
      <c r="V4526">
        <v>44.73</v>
      </c>
      <c r="W4526" t="s">
        <v>52</v>
      </c>
      <c r="X4526" t="s">
        <v>52</v>
      </c>
      <c r="Y4526" t="s">
        <v>58</v>
      </c>
      <c r="Z4526">
        <v>0</v>
      </c>
      <c r="AA4526" t="s">
        <v>52</v>
      </c>
      <c r="AB4526" t="s">
        <v>52</v>
      </c>
      <c r="AC4526" t="s">
        <v>52</v>
      </c>
      <c r="AD4526" t="s">
        <v>52</v>
      </c>
      <c r="AE4526" t="s">
        <v>52</v>
      </c>
      <c r="AF4526" t="s">
        <v>52</v>
      </c>
      <c r="AG4526" t="s">
        <v>52</v>
      </c>
      <c r="AH4526" t="s">
        <v>52</v>
      </c>
      <c r="AI4526" t="s">
        <v>124</v>
      </c>
      <c r="AJ4526" t="s">
        <v>52</v>
      </c>
      <c r="AK4526" t="s">
        <v>61</v>
      </c>
      <c r="AL4526">
        <v>20.5</v>
      </c>
      <c r="AM4526">
        <v>79.05</v>
      </c>
      <c r="AN4526">
        <v>0</v>
      </c>
      <c r="AO4526">
        <v>0</v>
      </c>
      <c r="AP4526">
        <v>178.92</v>
      </c>
      <c r="AQ4526">
        <v>257.969999999999</v>
      </c>
      <c r="AR4526">
        <v>5</v>
      </c>
      <c r="AS4526" t="s">
        <v>881</v>
      </c>
      <c r="AT4526" t="s">
        <v>52</v>
      </c>
      <c r="AU4526">
        <v>80</v>
      </c>
      <c r="AV4526">
        <v>3233</v>
      </c>
      <c r="AY4526" t="str">
        <f>IF(AND(Table1[[#This Row],[Contract]]="Month-to-Month", Table1[[#This Row],[Tenure in Months]]&lt;6, Table1[[#This Row],[Payment Method]]="Bank Withdrawal"), "High Risk", IF(OR(Table1[[#This Row],[Contract]]="Month-to-Month", Table1[[#This Row],[Tenure in Months]]&lt;12), "Medium Risk", "Low Risk"))</f>
        <v>Medium Risk</v>
      </c>
    </row>
    <row r="4527" spans="1:51" x14ac:dyDescent="0.35">
      <c r="A4527" t="s">
        <v>5727</v>
      </c>
      <c r="B4527" t="s">
        <v>51</v>
      </c>
      <c r="C4527">
        <v>55</v>
      </c>
      <c r="D4527" t="s">
        <v>52</v>
      </c>
      <c r="E4527" t="s">
        <v>52</v>
      </c>
      <c r="F4527" t="s">
        <v>52</v>
      </c>
      <c r="G4527" t="s">
        <v>53</v>
      </c>
      <c r="H4527">
        <v>1</v>
      </c>
      <c r="I4527" t="s">
        <v>54</v>
      </c>
      <c r="J4527" t="s">
        <v>55</v>
      </c>
      <c r="K4527" t="s">
        <v>431</v>
      </c>
      <c r="L4527">
        <v>95747</v>
      </c>
      <c r="M4527">
        <v>38.784329</v>
      </c>
      <c r="N4527">
        <v>-121.373245</v>
      </c>
      <c r="O4527">
        <v>25418</v>
      </c>
      <c r="P4527" t="s">
        <v>57</v>
      </c>
      <c r="Q4527" t="s">
        <v>52</v>
      </c>
      <c r="R4527">
        <v>0</v>
      </c>
      <c r="S4527">
        <v>28</v>
      </c>
      <c r="T4527" t="s">
        <v>75</v>
      </c>
      <c r="U4527" t="s">
        <v>53</v>
      </c>
      <c r="V4527">
        <v>34.43</v>
      </c>
      <c r="W4527" t="s">
        <v>52</v>
      </c>
      <c r="X4527" t="s">
        <v>53</v>
      </c>
      <c r="Y4527" t="s">
        <v>59</v>
      </c>
      <c r="Z4527">
        <v>22</v>
      </c>
      <c r="AA4527" t="s">
        <v>52</v>
      </c>
      <c r="AB4527" t="s">
        <v>53</v>
      </c>
      <c r="AC4527" t="s">
        <v>52</v>
      </c>
      <c r="AD4527" t="s">
        <v>53</v>
      </c>
      <c r="AE4527" t="s">
        <v>52</v>
      </c>
      <c r="AF4527" t="s">
        <v>52</v>
      </c>
      <c r="AG4527" t="s">
        <v>52</v>
      </c>
      <c r="AH4527" t="s">
        <v>53</v>
      </c>
      <c r="AI4527" t="s">
        <v>124</v>
      </c>
      <c r="AJ4527" t="s">
        <v>53</v>
      </c>
      <c r="AK4527" t="s">
        <v>69</v>
      </c>
      <c r="AL4527">
        <v>54.4</v>
      </c>
      <c r="AM4527">
        <v>1516.6</v>
      </c>
      <c r="AN4527">
        <v>0</v>
      </c>
      <c r="AO4527">
        <v>0</v>
      </c>
      <c r="AP4527">
        <v>964.04</v>
      </c>
      <c r="AQ4527">
        <v>2480.64</v>
      </c>
      <c r="AR4527">
        <v>3</v>
      </c>
      <c r="AS4527" t="s">
        <v>881</v>
      </c>
      <c r="AT4527" t="s">
        <v>52</v>
      </c>
      <c r="AU4527">
        <v>74</v>
      </c>
      <c r="AV4527">
        <v>4711</v>
      </c>
      <c r="AY4527" t="str">
        <f>IF(AND(Table1[[#This Row],[Contract]]="Month-to-Month", Table1[[#This Row],[Tenure in Months]]&lt;6, Table1[[#This Row],[Payment Method]]="Bank Withdrawal"), "High Risk", IF(OR(Table1[[#This Row],[Contract]]="Month-to-Month", Table1[[#This Row],[Tenure in Months]]&lt;12), "Medium Risk", "Low Risk"))</f>
        <v>Low Risk</v>
      </c>
    </row>
    <row r="4528" spans="1:51" x14ac:dyDescent="0.35">
      <c r="A4528" t="s">
        <v>5728</v>
      </c>
      <c r="B4528" t="s">
        <v>66</v>
      </c>
      <c r="C4528">
        <v>23</v>
      </c>
      <c r="D4528" t="s">
        <v>53</v>
      </c>
      <c r="E4528" t="s">
        <v>52</v>
      </c>
      <c r="F4528" t="s">
        <v>52</v>
      </c>
      <c r="G4528" t="s">
        <v>52</v>
      </c>
      <c r="H4528">
        <v>0</v>
      </c>
      <c r="I4528" t="s">
        <v>54</v>
      </c>
      <c r="J4528" t="s">
        <v>55</v>
      </c>
      <c r="K4528" t="s">
        <v>2211</v>
      </c>
      <c r="L4528">
        <v>95758</v>
      </c>
      <c r="M4528">
        <v>38.353630000000003</v>
      </c>
      <c r="N4528">
        <v>-121.44195000000001</v>
      </c>
      <c r="O4528">
        <v>47065</v>
      </c>
      <c r="P4528" t="s">
        <v>57</v>
      </c>
      <c r="Q4528" t="s">
        <v>52</v>
      </c>
      <c r="R4528">
        <v>0</v>
      </c>
      <c r="S4528">
        <v>39</v>
      </c>
      <c r="T4528" t="s">
        <v>75</v>
      </c>
      <c r="U4528" t="s">
        <v>53</v>
      </c>
      <c r="V4528">
        <v>48.17</v>
      </c>
      <c r="W4528" t="s">
        <v>52</v>
      </c>
      <c r="X4528" t="s">
        <v>53</v>
      </c>
      <c r="Y4528" t="s">
        <v>59</v>
      </c>
      <c r="Z4528">
        <v>58</v>
      </c>
      <c r="AA4528" t="s">
        <v>52</v>
      </c>
      <c r="AB4528" t="s">
        <v>53</v>
      </c>
      <c r="AC4528" t="s">
        <v>52</v>
      </c>
      <c r="AD4528" t="s">
        <v>52</v>
      </c>
      <c r="AE4528" t="s">
        <v>53</v>
      </c>
      <c r="AF4528" t="s">
        <v>52</v>
      </c>
      <c r="AG4528" t="s">
        <v>52</v>
      </c>
      <c r="AH4528" t="s">
        <v>53</v>
      </c>
      <c r="AI4528" t="s">
        <v>124</v>
      </c>
      <c r="AJ4528" t="s">
        <v>53</v>
      </c>
      <c r="AK4528" t="s">
        <v>69</v>
      </c>
      <c r="AL4528">
        <v>58.6</v>
      </c>
      <c r="AM4528">
        <v>2224.5</v>
      </c>
      <c r="AN4528">
        <v>0</v>
      </c>
      <c r="AO4528">
        <v>0</v>
      </c>
      <c r="AP4528">
        <v>1878.63</v>
      </c>
      <c r="AQ4528">
        <v>4103.13</v>
      </c>
      <c r="AR4528">
        <v>4</v>
      </c>
      <c r="AS4528" t="s">
        <v>881</v>
      </c>
      <c r="AT4528" t="s">
        <v>52</v>
      </c>
      <c r="AU4528">
        <v>46</v>
      </c>
      <c r="AV4528">
        <v>5662</v>
      </c>
      <c r="AY4528" t="str">
        <f>IF(AND(Table1[[#This Row],[Contract]]="Month-to-Month", Table1[[#This Row],[Tenure in Months]]&lt;6, Table1[[#This Row],[Payment Method]]="Bank Withdrawal"), "High Risk", IF(OR(Table1[[#This Row],[Contract]]="Month-to-Month", Table1[[#This Row],[Tenure in Months]]&lt;12), "Medium Risk", "Low Risk"))</f>
        <v>Low Risk</v>
      </c>
    </row>
    <row r="4529" spans="1:51" x14ac:dyDescent="0.35">
      <c r="A4529" t="s">
        <v>5729</v>
      </c>
      <c r="B4529" t="s">
        <v>51</v>
      </c>
      <c r="C4529">
        <v>54</v>
      </c>
      <c r="D4529" t="s">
        <v>52</v>
      </c>
      <c r="E4529" t="s">
        <v>52</v>
      </c>
      <c r="F4529" t="s">
        <v>52</v>
      </c>
      <c r="G4529" t="s">
        <v>52</v>
      </c>
      <c r="H4529">
        <v>0</v>
      </c>
      <c r="I4529" t="s">
        <v>54</v>
      </c>
      <c r="J4529" t="s">
        <v>55</v>
      </c>
      <c r="K4529" t="s">
        <v>4622</v>
      </c>
      <c r="L4529">
        <v>95762</v>
      </c>
      <c r="M4529">
        <v>38.684437000000003</v>
      </c>
      <c r="N4529">
        <v>-121.055634</v>
      </c>
      <c r="O4529">
        <v>22028</v>
      </c>
      <c r="P4529" t="s">
        <v>57</v>
      </c>
      <c r="Q4529" t="s">
        <v>52</v>
      </c>
      <c r="R4529">
        <v>0</v>
      </c>
      <c r="S4529">
        <v>11</v>
      </c>
      <c r="T4529" t="s">
        <v>58</v>
      </c>
      <c r="U4529" t="s">
        <v>53</v>
      </c>
      <c r="V4529">
        <v>30.57</v>
      </c>
      <c r="W4529" t="s">
        <v>52</v>
      </c>
      <c r="X4529" t="s">
        <v>53</v>
      </c>
      <c r="Y4529" t="s">
        <v>68</v>
      </c>
      <c r="Z4529">
        <v>15</v>
      </c>
      <c r="AA4529" t="s">
        <v>52</v>
      </c>
      <c r="AB4529" t="s">
        <v>52</v>
      </c>
      <c r="AC4529" t="s">
        <v>53</v>
      </c>
      <c r="AD4529" t="s">
        <v>52</v>
      </c>
      <c r="AE4529" t="s">
        <v>52</v>
      </c>
      <c r="AF4529" t="s">
        <v>53</v>
      </c>
      <c r="AG4529" t="s">
        <v>53</v>
      </c>
      <c r="AH4529" t="s">
        <v>53</v>
      </c>
      <c r="AI4529" t="s">
        <v>60</v>
      </c>
      <c r="AJ4529" t="s">
        <v>52</v>
      </c>
      <c r="AK4529" t="s">
        <v>61</v>
      </c>
      <c r="AL4529">
        <v>84.8</v>
      </c>
      <c r="AM4529">
        <v>888.75</v>
      </c>
      <c r="AN4529">
        <v>0</v>
      </c>
      <c r="AO4529">
        <v>0</v>
      </c>
      <c r="AP4529">
        <v>336.27</v>
      </c>
      <c r="AQ4529">
        <v>1225.02</v>
      </c>
      <c r="AR4529">
        <v>4</v>
      </c>
      <c r="AS4529" t="s">
        <v>881</v>
      </c>
      <c r="AT4529" t="s">
        <v>52</v>
      </c>
      <c r="AU4529">
        <v>60</v>
      </c>
      <c r="AV4529">
        <v>4924</v>
      </c>
      <c r="AY4529" t="str">
        <f>IF(AND(Table1[[#This Row],[Contract]]="Month-to-Month", Table1[[#This Row],[Tenure in Months]]&lt;6, Table1[[#This Row],[Payment Method]]="Bank Withdrawal"), "High Risk", IF(OR(Table1[[#This Row],[Contract]]="Month-to-Month", Table1[[#This Row],[Tenure in Months]]&lt;12), "Medium Risk", "Low Risk"))</f>
        <v>Medium Risk</v>
      </c>
    </row>
    <row r="4530" spans="1:51" x14ac:dyDescent="0.35">
      <c r="A4530" t="s">
        <v>5730</v>
      </c>
      <c r="B4530" t="s">
        <v>66</v>
      </c>
      <c r="C4530">
        <v>46</v>
      </c>
      <c r="D4530" t="s">
        <v>52</v>
      </c>
      <c r="E4530" t="s">
        <v>52</v>
      </c>
      <c r="F4530" t="s">
        <v>53</v>
      </c>
      <c r="G4530" t="s">
        <v>52</v>
      </c>
      <c r="H4530">
        <v>0</v>
      </c>
      <c r="I4530" t="s">
        <v>54</v>
      </c>
      <c r="J4530" t="s">
        <v>55</v>
      </c>
      <c r="K4530" t="s">
        <v>4597</v>
      </c>
      <c r="L4530">
        <v>95765</v>
      </c>
      <c r="M4530">
        <v>38.823278000000002</v>
      </c>
      <c r="N4530">
        <v>-121.281856</v>
      </c>
      <c r="O4530">
        <v>15494</v>
      </c>
      <c r="P4530" t="s">
        <v>57</v>
      </c>
      <c r="Q4530" t="s">
        <v>53</v>
      </c>
      <c r="R4530">
        <v>2</v>
      </c>
      <c r="S4530">
        <v>71</v>
      </c>
      <c r="T4530" t="s">
        <v>229</v>
      </c>
      <c r="U4530" t="s">
        <v>52</v>
      </c>
      <c r="V4530">
        <v>0</v>
      </c>
      <c r="W4530" t="s">
        <v>52</v>
      </c>
      <c r="X4530" t="s">
        <v>53</v>
      </c>
      <c r="Y4530" t="s">
        <v>59</v>
      </c>
      <c r="Z4530">
        <v>27</v>
      </c>
      <c r="AA4530" t="s">
        <v>52</v>
      </c>
      <c r="AB4530" t="s">
        <v>53</v>
      </c>
      <c r="AC4530" t="s">
        <v>53</v>
      </c>
      <c r="AD4530" t="s">
        <v>53</v>
      </c>
      <c r="AE4530" t="s">
        <v>53</v>
      </c>
      <c r="AF4530" t="s">
        <v>53</v>
      </c>
      <c r="AG4530" t="s">
        <v>53</v>
      </c>
      <c r="AH4530" t="s">
        <v>53</v>
      </c>
      <c r="AI4530" t="s">
        <v>334</v>
      </c>
      <c r="AJ4530" t="s">
        <v>53</v>
      </c>
      <c r="AK4530" t="s">
        <v>69</v>
      </c>
      <c r="AL4530">
        <v>61.4</v>
      </c>
      <c r="AM4530">
        <v>4310.3500000000004</v>
      </c>
      <c r="AN4530">
        <v>0</v>
      </c>
      <c r="AO4530">
        <v>0</v>
      </c>
      <c r="AP4530">
        <v>0</v>
      </c>
      <c r="AQ4530">
        <v>4310.3500000000004</v>
      </c>
      <c r="AR4530">
        <v>4</v>
      </c>
      <c r="AS4530" t="s">
        <v>881</v>
      </c>
      <c r="AT4530" t="s">
        <v>52</v>
      </c>
      <c r="AU4530">
        <v>37</v>
      </c>
      <c r="AV4530">
        <v>5119</v>
      </c>
      <c r="AY4530" t="str">
        <f>IF(AND(Table1[[#This Row],[Contract]]="Month-to-Month", Table1[[#This Row],[Tenure in Months]]&lt;6, Table1[[#This Row],[Payment Method]]="Bank Withdrawal"), "High Risk", IF(OR(Table1[[#This Row],[Contract]]="Month-to-Month", Table1[[#This Row],[Tenure in Months]]&lt;12), "Medium Risk", "Low Risk"))</f>
        <v>Low Risk</v>
      </c>
    </row>
    <row r="4531" spans="1:51" x14ac:dyDescent="0.35">
      <c r="A4531" t="s">
        <v>5731</v>
      </c>
      <c r="B4531" t="s">
        <v>51</v>
      </c>
      <c r="C4531">
        <v>42</v>
      </c>
      <c r="D4531" t="s">
        <v>52</v>
      </c>
      <c r="E4531" t="s">
        <v>52</v>
      </c>
      <c r="F4531" t="s">
        <v>52</v>
      </c>
      <c r="G4531" t="s">
        <v>53</v>
      </c>
      <c r="H4531">
        <v>2</v>
      </c>
      <c r="I4531" t="s">
        <v>54</v>
      </c>
      <c r="J4531" t="s">
        <v>55</v>
      </c>
      <c r="K4531" t="s">
        <v>1801</v>
      </c>
      <c r="L4531">
        <v>95776</v>
      </c>
      <c r="M4531">
        <v>38.694080999999997</v>
      </c>
      <c r="N4531">
        <v>-121.69443099999999</v>
      </c>
      <c r="O4531">
        <v>15022</v>
      </c>
      <c r="P4531" t="s">
        <v>57</v>
      </c>
      <c r="Q4531" t="s">
        <v>52</v>
      </c>
      <c r="R4531">
        <v>0</v>
      </c>
      <c r="S4531">
        <v>2</v>
      </c>
      <c r="T4531" t="s">
        <v>58</v>
      </c>
      <c r="U4531" t="s">
        <v>53</v>
      </c>
      <c r="V4531">
        <v>49.53</v>
      </c>
      <c r="W4531" t="s">
        <v>52</v>
      </c>
      <c r="X4531" t="s">
        <v>52</v>
      </c>
      <c r="Y4531" t="s">
        <v>58</v>
      </c>
      <c r="Z4531">
        <v>0</v>
      </c>
      <c r="AA4531" t="s">
        <v>52</v>
      </c>
      <c r="AB4531" t="s">
        <v>52</v>
      </c>
      <c r="AC4531" t="s">
        <v>52</v>
      </c>
      <c r="AD4531" t="s">
        <v>52</v>
      </c>
      <c r="AE4531" t="s">
        <v>52</v>
      </c>
      <c r="AF4531" t="s">
        <v>52</v>
      </c>
      <c r="AG4531" t="s">
        <v>52</v>
      </c>
      <c r="AH4531" t="s">
        <v>52</v>
      </c>
      <c r="AI4531" t="s">
        <v>60</v>
      </c>
      <c r="AJ4531" t="s">
        <v>52</v>
      </c>
      <c r="AK4531" t="s">
        <v>87</v>
      </c>
      <c r="AL4531">
        <v>20.399999999999999</v>
      </c>
      <c r="AM4531">
        <v>42.9</v>
      </c>
      <c r="AN4531">
        <v>0</v>
      </c>
      <c r="AO4531">
        <v>0</v>
      </c>
      <c r="AP4531">
        <v>99.06</v>
      </c>
      <c r="AQ4531">
        <v>141.96</v>
      </c>
      <c r="AR4531">
        <v>3</v>
      </c>
      <c r="AS4531" t="s">
        <v>883</v>
      </c>
      <c r="AT4531" t="s">
        <v>52</v>
      </c>
      <c r="AU4531">
        <v>77</v>
      </c>
      <c r="AV4531">
        <v>3000</v>
      </c>
      <c r="AY4531" t="str">
        <f>IF(AND(Table1[[#This Row],[Contract]]="Month-to-Month", Table1[[#This Row],[Tenure in Months]]&lt;6, Table1[[#This Row],[Payment Method]]="Bank Withdrawal"), "High Risk", IF(OR(Table1[[#This Row],[Contract]]="Month-to-Month", Table1[[#This Row],[Tenure in Months]]&lt;12), "Medium Risk", "Low Risk"))</f>
        <v>Medium Risk</v>
      </c>
    </row>
    <row r="4532" spans="1:51" x14ac:dyDescent="0.35">
      <c r="A4532" t="s">
        <v>5732</v>
      </c>
      <c r="B4532" t="s">
        <v>66</v>
      </c>
      <c r="C4532">
        <v>35</v>
      </c>
      <c r="D4532" t="s">
        <v>52</v>
      </c>
      <c r="E4532" t="s">
        <v>52</v>
      </c>
      <c r="F4532" t="s">
        <v>52</v>
      </c>
      <c r="G4532" t="s">
        <v>52</v>
      </c>
      <c r="H4532">
        <v>0</v>
      </c>
      <c r="I4532" t="s">
        <v>54</v>
      </c>
      <c r="J4532" t="s">
        <v>55</v>
      </c>
      <c r="K4532" t="s">
        <v>435</v>
      </c>
      <c r="L4532">
        <v>95815</v>
      </c>
      <c r="M4532">
        <v>38.608404999999998</v>
      </c>
      <c r="N4532">
        <v>-121.44994199999999</v>
      </c>
      <c r="O4532">
        <v>25355</v>
      </c>
      <c r="P4532" t="s">
        <v>57</v>
      </c>
      <c r="Q4532" t="s">
        <v>52</v>
      </c>
      <c r="R4532">
        <v>0</v>
      </c>
      <c r="S4532">
        <v>17</v>
      </c>
      <c r="T4532" t="s">
        <v>58</v>
      </c>
      <c r="U4532" t="s">
        <v>53</v>
      </c>
      <c r="V4532">
        <v>4.38</v>
      </c>
      <c r="W4532" t="s">
        <v>52</v>
      </c>
      <c r="X4532" t="s">
        <v>52</v>
      </c>
      <c r="Y4532" t="s">
        <v>58</v>
      </c>
      <c r="Z4532">
        <v>0</v>
      </c>
      <c r="AA4532" t="s">
        <v>52</v>
      </c>
      <c r="AB4532" t="s">
        <v>52</v>
      </c>
      <c r="AC4532" t="s">
        <v>52</v>
      </c>
      <c r="AD4532" t="s">
        <v>52</v>
      </c>
      <c r="AE4532" t="s">
        <v>52</v>
      </c>
      <c r="AF4532" t="s">
        <v>52</v>
      </c>
      <c r="AG4532" t="s">
        <v>52</v>
      </c>
      <c r="AH4532" t="s">
        <v>52</v>
      </c>
      <c r="AI4532" t="s">
        <v>124</v>
      </c>
      <c r="AJ4532" t="s">
        <v>52</v>
      </c>
      <c r="AK4532" t="s">
        <v>87</v>
      </c>
      <c r="AL4532">
        <v>20.149999999999999</v>
      </c>
      <c r="AM4532">
        <v>353.65</v>
      </c>
      <c r="AN4532">
        <v>0</v>
      </c>
      <c r="AO4532">
        <v>0</v>
      </c>
      <c r="AP4532">
        <v>74.459999999999994</v>
      </c>
      <c r="AQ4532">
        <v>428.10999999999899</v>
      </c>
      <c r="AR4532">
        <v>5</v>
      </c>
      <c r="AS4532" t="s">
        <v>881</v>
      </c>
      <c r="AT4532" t="s">
        <v>52</v>
      </c>
      <c r="AU4532">
        <v>48</v>
      </c>
      <c r="AV4532">
        <v>4650</v>
      </c>
      <c r="AY4532" t="str">
        <f>IF(AND(Table1[[#This Row],[Contract]]="Month-to-Month", Table1[[#This Row],[Tenure in Months]]&lt;6, Table1[[#This Row],[Payment Method]]="Bank Withdrawal"), "High Risk", IF(OR(Table1[[#This Row],[Contract]]="Month-to-Month", Table1[[#This Row],[Tenure in Months]]&lt;12), "Medium Risk", "Low Risk"))</f>
        <v>Low Risk</v>
      </c>
    </row>
    <row r="4533" spans="1:51" x14ac:dyDescent="0.35">
      <c r="A4533" t="s">
        <v>5733</v>
      </c>
      <c r="B4533" t="s">
        <v>66</v>
      </c>
      <c r="C4533">
        <v>64</v>
      </c>
      <c r="D4533" t="s">
        <v>52</v>
      </c>
      <c r="E4533" t="s">
        <v>52</v>
      </c>
      <c r="F4533" t="s">
        <v>53</v>
      </c>
      <c r="G4533" t="s">
        <v>52</v>
      </c>
      <c r="H4533">
        <v>0</v>
      </c>
      <c r="I4533" t="s">
        <v>54</v>
      </c>
      <c r="J4533" t="s">
        <v>55</v>
      </c>
      <c r="K4533" t="s">
        <v>435</v>
      </c>
      <c r="L4533">
        <v>95816</v>
      </c>
      <c r="M4533">
        <v>38.574855999999997</v>
      </c>
      <c r="N4533">
        <v>-121.46504</v>
      </c>
      <c r="O4533">
        <v>16164</v>
      </c>
      <c r="P4533" t="s">
        <v>57</v>
      </c>
      <c r="Q4533" t="s">
        <v>53</v>
      </c>
      <c r="R4533">
        <v>1</v>
      </c>
      <c r="S4533">
        <v>55</v>
      </c>
      <c r="T4533" t="s">
        <v>58</v>
      </c>
      <c r="U4533" t="s">
        <v>53</v>
      </c>
      <c r="V4533">
        <v>34.61</v>
      </c>
      <c r="W4533" t="s">
        <v>53</v>
      </c>
      <c r="X4533" t="s">
        <v>53</v>
      </c>
      <c r="Y4533" t="s">
        <v>68</v>
      </c>
      <c r="Z4533">
        <v>16</v>
      </c>
      <c r="AA4533" t="s">
        <v>52</v>
      </c>
      <c r="AB4533" t="s">
        <v>53</v>
      </c>
      <c r="AC4533" t="s">
        <v>53</v>
      </c>
      <c r="AD4533" t="s">
        <v>52</v>
      </c>
      <c r="AE4533" t="s">
        <v>53</v>
      </c>
      <c r="AF4533" t="s">
        <v>52</v>
      </c>
      <c r="AG4533" t="s">
        <v>52</v>
      </c>
      <c r="AH4533" t="s">
        <v>53</v>
      </c>
      <c r="AI4533" t="s">
        <v>60</v>
      </c>
      <c r="AJ4533" t="s">
        <v>53</v>
      </c>
      <c r="AK4533" t="s">
        <v>69</v>
      </c>
      <c r="AL4533">
        <v>94.45</v>
      </c>
      <c r="AM4533">
        <v>5073.1000000000004</v>
      </c>
      <c r="AN4533">
        <v>0</v>
      </c>
      <c r="AO4533">
        <v>0</v>
      </c>
      <c r="AP4533">
        <v>1903.55</v>
      </c>
      <c r="AQ4533">
        <v>6976.65</v>
      </c>
      <c r="AR4533">
        <v>5</v>
      </c>
      <c r="AS4533" t="s">
        <v>881</v>
      </c>
      <c r="AT4533" t="s">
        <v>52</v>
      </c>
      <c r="AU4533">
        <v>55</v>
      </c>
      <c r="AV4533">
        <v>5577</v>
      </c>
      <c r="AY4533" t="str">
        <f>IF(AND(Table1[[#This Row],[Contract]]="Month-to-Month", Table1[[#This Row],[Tenure in Months]]&lt;6, Table1[[#This Row],[Payment Method]]="Bank Withdrawal"), "High Risk", IF(OR(Table1[[#This Row],[Contract]]="Month-to-Month", Table1[[#This Row],[Tenure in Months]]&lt;12), "Medium Risk", "Low Risk"))</f>
        <v>Medium Risk</v>
      </c>
    </row>
    <row r="4534" spans="1:51" x14ac:dyDescent="0.35">
      <c r="A4534" t="s">
        <v>5734</v>
      </c>
      <c r="B4534" t="s">
        <v>66</v>
      </c>
      <c r="C4534">
        <v>47</v>
      </c>
      <c r="D4534" t="s">
        <v>52</v>
      </c>
      <c r="E4534" t="s">
        <v>52</v>
      </c>
      <c r="F4534" t="s">
        <v>52</v>
      </c>
      <c r="G4534" t="s">
        <v>52</v>
      </c>
      <c r="H4534">
        <v>0</v>
      </c>
      <c r="I4534" t="s">
        <v>54</v>
      </c>
      <c r="J4534" t="s">
        <v>55</v>
      </c>
      <c r="K4534" t="s">
        <v>435</v>
      </c>
      <c r="L4534">
        <v>95817</v>
      </c>
      <c r="M4534">
        <v>38.550722</v>
      </c>
      <c r="N4534">
        <v>-121.457314</v>
      </c>
      <c r="O4534">
        <v>14966</v>
      </c>
      <c r="P4534" t="s">
        <v>57</v>
      </c>
      <c r="Q4534" t="s">
        <v>52</v>
      </c>
      <c r="R4534">
        <v>0</v>
      </c>
      <c r="S4534">
        <v>58</v>
      </c>
      <c r="T4534" t="s">
        <v>58</v>
      </c>
      <c r="U4534" t="s">
        <v>53</v>
      </c>
      <c r="V4534">
        <v>22.71</v>
      </c>
      <c r="W4534" t="s">
        <v>53</v>
      </c>
      <c r="X4534" t="s">
        <v>53</v>
      </c>
      <c r="Y4534" t="s">
        <v>68</v>
      </c>
      <c r="Z4534">
        <v>14</v>
      </c>
      <c r="AA4534" t="s">
        <v>53</v>
      </c>
      <c r="AB4534" t="s">
        <v>52</v>
      </c>
      <c r="AC4534" t="s">
        <v>52</v>
      </c>
      <c r="AD4534" t="s">
        <v>52</v>
      </c>
      <c r="AE4534" t="s">
        <v>52</v>
      </c>
      <c r="AF4534" t="s">
        <v>52</v>
      </c>
      <c r="AG4534" t="s">
        <v>52</v>
      </c>
      <c r="AH4534" t="s">
        <v>53</v>
      </c>
      <c r="AI4534" t="s">
        <v>60</v>
      </c>
      <c r="AJ4534" t="s">
        <v>53</v>
      </c>
      <c r="AK4534" t="s">
        <v>61</v>
      </c>
      <c r="AL4534">
        <v>79.8</v>
      </c>
      <c r="AM4534">
        <v>4526.8500000000004</v>
      </c>
      <c r="AN4534">
        <v>0</v>
      </c>
      <c r="AO4534">
        <v>0</v>
      </c>
      <c r="AP4534">
        <v>1317.18</v>
      </c>
      <c r="AQ4534">
        <v>5844.03</v>
      </c>
      <c r="AR4534">
        <v>4</v>
      </c>
      <c r="AS4534" t="s">
        <v>881</v>
      </c>
      <c r="AT4534" t="s">
        <v>52</v>
      </c>
      <c r="AU4534">
        <v>78</v>
      </c>
      <c r="AV4534">
        <v>5709</v>
      </c>
      <c r="AY4534" t="str">
        <f>IF(AND(Table1[[#This Row],[Contract]]="Month-to-Month", Table1[[#This Row],[Tenure in Months]]&lt;6, Table1[[#This Row],[Payment Method]]="Bank Withdrawal"), "High Risk", IF(OR(Table1[[#This Row],[Contract]]="Month-to-Month", Table1[[#This Row],[Tenure in Months]]&lt;12), "Medium Risk", "Low Risk"))</f>
        <v>Medium Risk</v>
      </c>
    </row>
    <row r="4535" spans="1:51" x14ac:dyDescent="0.35">
      <c r="A4535" t="s">
        <v>5735</v>
      </c>
      <c r="B4535" t="s">
        <v>51</v>
      </c>
      <c r="C4535">
        <v>36</v>
      </c>
      <c r="D4535" t="s">
        <v>52</v>
      </c>
      <c r="E4535" t="s">
        <v>52</v>
      </c>
      <c r="F4535" t="s">
        <v>52</v>
      </c>
      <c r="G4535" t="s">
        <v>52</v>
      </c>
      <c r="H4535">
        <v>0</v>
      </c>
      <c r="I4535" t="s">
        <v>54</v>
      </c>
      <c r="J4535" t="s">
        <v>55</v>
      </c>
      <c r="K4535" t="s">
        <v>435</v>
      </c>
      <c r="L4535">
        <v>95821</v>
      </c>
      <c r="M4535">
        <v>38.625095999999999</v>
      </c>
      <c r="N4535">
        <v>-121.383658</v>
      </c>
      <c r="O4535">
        <v>35426</v>
      </c>
      <c r="P4535" t="s">
        <v>57</v>
      </c>
      <c r="Q4535" t="s">
        <v>52</v>
      </c>
      <c r="R4535">
        <v>0</v>
      </c>
      <c r="S4535">
        <v>26</v>
      </c>
      <c r="T4535" t="s">
        <v>75</v>
      </c>
      <c r="U4535" t="s">
        <v>53</v>
      </c>
      <c r="V4535">
        <v>44.11</v>
      </c>
      <c r="W4535" t="s">
        <v>52</v>
      </c>
      <c r="X4535" t="s">
        <v>53</v>
      </c>
      <c r="Y4535" t="s">
        <v>59</v>
      </c>
      <c r="Z4535">
        <v>8</v>
      </c>
      <c r="AA4535" t="s">
        <v>52</v>
      </c>
      <c r="AB4535" t="s">
        <v>52</v>
      </c>
      <c r="AC4535" t="s">
        <v>52</v>
      </c>
      <c r="AD4535" t="s">
        <v>53</v>
      </c>
      <c r="AE4535" t="s">
        <v>52</v>
      </c>
      <c r="AF4535" t="s">
        <v>52</v>
      </c>
      <c r="AG4535" t="s">
        <v>52</v>
      </c>
      <c r="AH4535" t="s">
        <v>53</v>
      </c>
      <c r="AI4535" t="s">
        <v>60</v>
      </c>
      <c r="AJ4535" t="s">
        <v>52</v>
      </c>
      <c r="AK4535" t="s">
        <v>61</v>
      </c>
      <c r="AL4535">
        <v>49.15</v>
      </c>
      <c r="AM4535">
        <v>1237.3</v>
      </c>
      <c r="AN4535">
        <v>0</v>
      </c>
      <c r="AO4535">
        <v>0</v>
      </c>
      <c r="AP4535">
        <v>1146.8599999999999</v>
      </c>
      <c r="AQ4535">
        <v>2384.16</v>
      </c>
      <c r="AR4535">
        <v>4</v>
      </c>
      <c r="AS4535" t="s">
        <v>881</v>
      </c>
      <c r="AT4535" t="s">
        <v>52</v>
      </c>
      <c r="AU4535">
        <v>54</v>
      </c>
      <c r="AV4535">
        <v>2752</v>
      </c>
      <c r="AY4535" t="str">
        <f>IF(AND(Table1[[#This Row],[Contract]]="Month-to-Month", Table1[[#This Row],[Tenure in Months]]&lt;6, Table1[[#This Row],[Payment Method]]="Bank Withdrawal"), "High Risk", IF(OR(Table1[[#This Row],[Contract]]="Month-to-Month", Table1[[#This Row],[Tenure in Months]]&lt;12), "Medium Risk", "Low Risk"))</f>
        <v>Medium Risk</v>
      </c>
    </row>
    <row r="4536" spans="1:51" x14ac:dyDescent="0.35">
      <c r="A4536" t="s">
        <v>5736</v>
      </c>
      <c r="B4536" t="s">
        <v>66</v>
      </c>
      <c r="C4536">
        <v>36</v>
      </c>
      <c r="D4536" t="s">
        <v>52</v>
      </c>
      <c r="E4536" t="s">
        <v>52</v>
      </c>
      <c r="F4536" t="s">
        <v>52</v>
      </c>
      <c r="G4536" t="s">
        <v>52</v>
      </c>
      <c r="H4536">
        <v>0</v>
      </c>
      <c r="I4536" t="s">
        <v>54</v>
      </c>
      <c r="J4536" t="s">
        <v>55</v>
      </c>
      <c r="K4536" t="s">
        <v>435</v>
      </c>
      <c r="L4536">
        <v>95822</v>
      </c>
      <c r="M4536">
        <v>38.512568999999999</v>
      </c>
      <c r="N4536">
        <v>-121.49518399999999</v>
      </c>
      <c r="O4536">
        <v>44683</v>
      </c>
      <c r="P4536" t="s">
        <v>57</v>
      </c>
      <c r="Q4536" t="s">
        <v>52</v>
      </c>
      <c r="R4536">
        <v>0</v>
      </c>
      <c r="S4536">
        <v>50</v>
      </c>
      <c r="T4536" t="s">
        <v>58</v>
      </c>
      <c r="U4536" t="s">
        <v>53</v>
      </c>
      <c r="V4536">
        <v>12.62</v>
      </c>
      <c r="W4536" t="s">
        <v>52</v>
      </c>
      <c r="X4536" t="s">
        <v>52</v>
      </c>
      <c r="Y4536" t="s">
        <v>58</v>
      </c>
      <c r="Z4536">
        <v>0</v>
      </c>
      <c r="AA4536" t="s">
        <v>52</v>
      </c>
      <c r="AB4536" t="s">
        <v>52</v>
      </c>
      <c r="AC4536" t="s">
        <v>52</v>
      </c>
      <c r="AD4536" t="s">
        <v>52</v>
      </c>
      <c r="AE4536" t="s">
        <v>52</v>
      </c>
      <c r="AF4536" t="s">
        <v>52</v>
      </c>
      <c r="AG4536" t="s">
        <v>52</v>
      </c>
      <c r="AH4536" t="s">
        <v>52</v>
      </c>
      <c r="AI4536" t="s">
        <v>334</v>
      </c>
      <c r="AJ4536" t="s">
        <v>52</v>
      </c>
      <c r="AK4536" t="s">
        <v>69</v>
      </c>
      <c r="AL4536">
        <v>19.399999999999999</v>
      </c>
      <c r="AM4536">
        <v>1023.95</v>
      </c>
      <c r="AN4536">
        <v>0</v>
      </c>
      <c r="AO4536">
        <v>0</v>
      </c>
      <c r="AP4536">
        <v>631</v>
      </c>
      <c r="AQ4536">
        <v>1654.95</v>
      </c>
      <c r="AR4536">
        <v>5</v>
      </c>
      <c r="AS4536" t="s">
        <v>881</v>
      </c>
      <c r="AT4536" t="s">
        <v>52</v>
      </c>
      <c r="AU4536">
        <v>41</v>
      </c>
      <c r="AV4536">
        <v>6233</v>
      </c>
      <c r="AY4536" t="str">
        <f>IF(AND(Table1[[#This Row],[Contract]]="Month-to-Month", Table1[[#This Row],[Tenure in Months]]&lt;6, Table1[[#This Row],[Payment Method]]="Bank Withdrawal"), "High Risk", IF(OR(Table1[[#This Row],[Contract]]="Month-to-Month", Table1[[#This Row],[Tenure in Months]]&lt;12), "Medium Risk", "Low Risk"))</f>
        <v>Low Risk</v>
      </c>
    </row>
    <row r="4537" spans="1:51" x14ac:dyDescent="0.35">
      <c r="A4537" t="s">
        <v>5737</v>
      </c>
      <c r="B4537" t="s">
        <v>66</v>
      </c>
      <c r="C4537">
        <v>35</v>
      </c>
      <c r="D4537" t="s">
        <v>52</v>
      </c>
      <c r="E4537" t="s">
        <v>52</v>
      </c>
      <c r="F4537" t="s">
        <v>53</v>
      </c>
      <c r="G4537" t="s">
        <v>52</v>
      </c>
      <c r="H4537">
        <v>0</v>
      </c>
      <c r="I4537" t="s">
        <v>54</v>
      </c>
      <c r="J4537" t="s">
        <v>55</v>
      </c>
      <c r="K4537" t="s">
        <v>435</v>
      </c>
      <c r="L4537">
        <v>95823</v>
      </c>
      <c r="M4537">
        <v>38.475465</v>
      </c>
      <c r="N4537">
        <v>-121.443625</v>
      </c>
      <c r="O4537">
        <v>72199</v>
      </c>
      <c r="P4537" t="s">
        <v>57</v>
      </c>
      <c r="Q4537" t="s">
        <v>53</v>
      </c>
      <c r="R4537">
        <v>10</v>
      </c>
      <c r="S4537">
        <v>72</v>
      </c>
      <c r="T4537" t="s">
        <v>229</v>
      </c>
      <c r="U4537" t="s">
        <v>53</v>
      </c>
      <c r="V4537">
        <v>29</v>
      </c>
      <c r="W4537" t="s">
        <v>53</v>
      </c>
      <c r="X4537" t="s">
        <v>53</v>
      </c>
      <c r="Y4537" t="s">
        <v>68</v>
      </c>
      <c r="Z4537">
        <v>22</v>
      </c>
      <c r="AA4537" t="s">
        <v>53</v>
      </c>
      <c r="AB4537" t="s">
        <v>53</v>
      </c>
      <c r="AC4537" t="s">
        <v>53</v>
      </c>
      <c r="AD4537" t="s">
        <v>53</v>
      </c>
      <c r="AE4537" t="s">
        <v>53</v>
      </c>
      <c r="AF4537" t="s">
        <v>53</v>
      </c>
      <c r="AG4537" t="s">
        <v>53</v>
      </c>
      <c r="AH4537" t="s">
        <v>53</v>
      </c>
      <c r="AI4537" t="s">
        <v>334</v>
      </c>
      <c r="AJ4537" t="s">
        <v>53</v>
      </c>
      <c r="AK4537" t="s">
        <v>61</v>
      </c>
      <c r="AL4537">
        <v>113.65</v>
      </c>
      <c r="AM4537">
        <v>8182.75</v>
      </c>
      <c r="AN4537">
        <v>0</v>
      </c>
      <c r="AO4537">
        <v>0</v>
      </c>
      <c r="AP4537">
        <v>2088</v>
      </c>
      <c r="AQ4537">
        <v>10270.75</v>
      </c>
      <c r="AR4537">
        <v>3</v>
      </c>
      <c r="AS4537" t="s">
        <v>881</v>
      </c>
      <c r="AT4537" t="s">
        <v>52</v>
      </c>
      <c r="AU4537">
        <v>38</v>
      </c>
      <c r="AV4537">
        <v>5411</v>
      </c>
      <c r="AY4537" t="str">
        <f>IF(AND(Table1[[#This Row],[Contract]]="Month-to-Month", Table1[[#This Row],[Tenure in Months]]&lt;6, Table1[[#This Row],[Payment Method]]="Bank Withdrawal"), "High Risk", IF(OR(Table1[[#This Row],[Contract]]="Month-to-Month", Table1[[#This Row],[Tenure in Months]]&lt;12), "Medium Risk", "Low Risk"))</f>
        <v>Low Risk</v>
      </c>
    </row>
    <row r="4538" spans="1:51" x14ac:dyDescent="0.35">
      <c r="A4538" t="s">
        <v>5738</v>
      </c>
      <c r="B4538" t="s">
        <v>66</v>
      </c>
      <c r="C4538">
        <v>47</v>
      </c>
      <c r="D4538" t="s">
        <v>52</v>
      </c>
      <c r="E4538" t="s">
        <v>52</v>
      </c>
      <c r="F4538" t="s">
        <v>52</v>
      </c>
      <c r="G4538" t="s">
        <v>53</v>
      </c>
      <c r="H4538">
        <v>2</v>
      </c>
      <c r="I4538" t="s">
        <v>54</v>
      </c>
      <c r="J4538" t="s">
        <v>55</v>
      </c>
      <c r="K4538" t="s">
        <v>435</v>
      </c>
      <c r="L4538">
        <v>95824</v>
      </c>
      <c r="M4538">
        <v>38.517294999999997</v>
      </c>
      <c r="N4538">
        <v>-121.439819</v>
      </c>
      <c r="O4538">
        <v>30580</v>
      </c>
      <c r="P4538" t="s">
        <v>57</v>
      </c>
      <c r="Q4538" t="s">
        <v>52</v>
      </c>
      <c r="R4538">
        <v>0</v>
      </c>
      <c r="S4538">
        <v>43</v>
      </c>
      <c r="T4538" t="s">
        <v>58</v>
      </c>
      <c r="U4538" t="s">
        <v>53</v>
      </c>
      <c r="V4538">
        <v>10.19</v>
      </c>
      <c r="W4538" t="s">
        <v>52</v>
      </c>
      <c r="X4538" t="s">
        <v>53</v>
      </c>
      <c r="Y4538" t="s">
        <v>68</v>
      </c>
      <c r="Z4538">
        <v>10</v>
      </c>
      <c r="AA4538" t="s">
        <v>53</v>
      </c>
      <c r="AB4538" t="s">
        <v>53</v>
      </c>
      <c r="AC4538" t="s">
        <v>52</v>
      </c>
      <c r="AD4538" t="s">
        <v>53</v>
      </c>
      <c r="AE4538" t="s">
        <v>53</v>
      </c>
      <c r="AF4538" t="s">
        <v>53</v>
      </c>
      <c r="AG4538" t="s">
        <v>53</v>
      </c>
      <c r="AH4538" t="s">
        <v>52</v>
      </c>
      <c r="AI4538" t="s">
        <v>124</v>
      </c>
      <c r="AJ4538" t="s">
        <v>53</v>
      </c>
      <c r="AK4538" t="s">
        <v>69</v>
      </c>
      <c r="AL4538">
        <v>106</v>
      </c>
      <c r="AM4538">
        <v>4532.3</v>
      </c>
      <c r="AN4538">
        <v>0</v>
      </c>
      <c r="AO4538">
        <v>130</v>
      </c>
      <c r="AP4538">
        <v>438.16999999999899</v>
      </c>
      <c r="AQ4538">
        <v>5100.47</v>
      </c>
      <c r="AR4538">
        <v>4</v>
      </c>
      <c r="AS4538" t="s">
        <v>881</v>
      </c>
      <c r="AT4538" t="s">
        <v>52</v>
      </c>
      <c r="AU4538">
        <v>76</v>
      </c>
      <c r="AV4538">
        <v>3528</v>
      </c>
      <c r="AY4538" t="str">
        <f>IF(AND(Table1[[#This Row],[Contract]]="Month-to-Month", Table1[[#This Row],[Tenure in Months]]&lt;6, Table1[[#This Row],[Payment Method]]="Bank Withdrawal"), "High Risk", IF(OR(Table1[[#This Row],[Contract]]="Month-to-Month", Table1[[#This Row],[Tenure in Months]]&lt;12), "Medium Risk", "Low Risk"))</f>
        <v>Low Risk</v>
      </c>
    </row>
    <row r="4539" spans="1:51" x14ac:dyDescent="0.35">
      <c r="A4539" t="s">
        <v>5739</v>
      </c>
      <c r="B4539" t="s">
        <v>51</v>
      </c>
      <c r="C4539">
        <v>52</v>
      </c>
      <c r="D4539" t="s">
        <v>52</v>
      </c>
      <c r="E4539" t="s">
        <v>52</v>
      </c>
      <c r="F4539" t="s">
        <v>52</v>
      </c>
      <c r="G4539" t="s">
        <v>52</v>
      </c>
      <c r="H4539">
        <v>0</v>
      </c>
      <c r="I4539" t="s">
        <v>54</v>
      </c>
      <c r="J4539" t="s">
        <v>55</v>
      </c>
      <c r="K4539" t="s">
        <v>435</v>
      </c>
      <c r="L4539">
        <v>95825</v>
      </c>
      <c r="M4539">
        <v>38.590035</v>
      </c>
      <c r="N4539">
        <v>-121.41245499999999</v>
      </c>
      <c r="O4539">
        <v>30715</v>
      </c>
      <c r="P4539" t="s">
        <v>57</v>
      </c>
      <c r="Q4539" t="s">
        <v>52</v>
      </c>
      <c r="R4539">
        <v>0</v>
      </c>
      <c r="S4539">
        <v>56</v>
      </c>
      <c r="T4539" t="s">
        <v>58</v>
      </c>
      <c r="U4539" t="s">
        <v>53</v>
      </c>
      <c r="V4539">
        <v>47.82</v>
      </c>
      <c r="W4539" t="s">
        <v>53</v>
      </c>
      <c r="X4539" t="s">
        <v>52</v>
      </c>
      <c r="Y4539" t="s">
        <v>58</v>
      </c>
      <c r="Z4539">
        <v>0</v>
      </c>
      <c r="AA4539" t="s">
        <v>52</v>
      </c>
      <c r="AB4539" t="s">
        <v>52</v>
      </c>
      <c r="AC4539" t="s">
        <v>52</v>
      </c>
      <c r="AD4539" t="s">
        <v>52</v>
      </c>
      <c r="AE4539" t="s">
        <v>52</v>
      </c>
      <c r="AF4539" t="s">
        <v>52</v>
      </c>
      <c r="AG4539" t="s">
        <v>52</v>
      </c>
      <c r="AH4539" t="s">
        <v>52</v>
      </c>
      <c r="AI4539" t="s">
        <v>334</v>
      </c>
      <c r="AJ4539" t="s">
        <v>53</v>
      </c>
      <c r="AK4539" t="s">
        <v>61</v>
      </c>
      <c r="AL4539">
        <v>25.95</v>
      </c>
      <c r="AM4539">
        <v>1444.05</v>
      </c>
      <c r="AN4539">
        <v>0</v>
      </c>
      <c r="AO4539">
        <v>0</v>
      </c>
      <c r="AP4539">
        <v>2677.92</v>
      </c>
      <c r="AQ4539">
        <v>4121.97</v>
      </c>
      <c r="AR4539">
        <v>3</v>
      </c>
      <c r="AS4539" t="s">
        <v>881</v>
      </c>
      <c r="AT4539" t="s">
        <v>52</v>
      </c>
      <c r="AU4539">
        <v>40</v>
      </c>
      <c r="AV4539">
        <v>4246</v>
      </c>
      <c r="AY4539" t="str">
        <f>IF(AND(Table1[[#This Row],[Contract]]="Month-to-Month", Table1[[#This Row],[Tenure in Months]]&lt;6, Table1[[#This Row],[Payment Method]]="Bank Withdrawal"), "High Risk", IF(OR(Table1[[#This Row],[Contract]]="Month-to-Month", Table1[[#This Row],[Tenure in Months]]&lt;12), "Medium Risk", "Low Risk"))</f>
        <v>Low Risk</v>
      </c>
    </row>
    <row r="4540" spans="1:51" x14ac:dyDescent="0.35">
      <c r="A4540" t="s">
        <v>5740</v>
      </c>
      <c r="B4540" t="s">
        <v>66</v>
      </c>
      <c r="C4540">
        <v>28</v>
      </c>
      <c r="D4540" t="s">
        <v>53</v>
      </c>
      <c r="E4540" t="s">
        <v>52</v>
      </c>
      <c r="F4540" t="s">
        <v>52</v>
      </c>
      <c r="G4540" t="s">
        <v>52</v>
      </c>
      <c r="H4540">
        <v>0</v>
      </c>
      <c r="I4540" t="s">
        <v>54</v>
      </c>
      <c r="J4540" t="s">
        <v>55</v>
      </c>
      <c r="K4540" t="s">
        <v>435</v>
      </c>
      <c r="L4540">
        <v>95826</v>
      </c>
      <c r="M4540">
        <v>38.542532000000001</v>
      </c>
      <c r="N4540">
        <v>-121.378826</v>
      </c>
      <c r="O4540">
        <v>38818</v>
      </c>
      <c r="P4540" t="s">
        <v>57</v>
      </c>
      <c r="Q4540" t="s">
        <v>52</v>
      </c>
      <c r="R4540">
        <v>0</v>
      </c>
      <c r="S4540">
        <v>1</v>
      </c>
      <c r="T4540" t="s">
        <v>58</v>
      </c>
      <c r="U4540" t="s">
        <v>53</v>
      </c>
      <c r="V4540">
        <v>5.0199999999999996</v>
      </c>
      <c r="W4540" t="s">
        <v>52</v>
      </c>
      <c r="X4540" t="s">
        <v>52</v>
      </c>
      <c r="Y4540" t="s">
        <v>58</v>
      </c>
      <c r="Z4540">
        <v>0</v>
      </c>
      <c r="AA4540" t="s">
        <v>52</v>
      </c>
      <c r="AB4540" t="s">
        <v>52</v>
      </c>
      <c r="AC4540" t="s">
        <v>52</v>
      </c>
      <c r="AD4540" t="s">
        <v>52</v>
      </c>
      <c r="AE4540" t="s">
        <v>52</v>
      </c>
      <c r="AF4540" t="s">
        <v>52</v>
      </c>
      <c r="AG4540" t="s">
        <v>52</v>
      </c>
      <c r="AH4540" t="s">
        <v>52</v>
      </c>
      <c r="AI4540" t="s">
        <v>60</v>
      </c>
      <c r="AJ4540" t="s">
        <v>52</v>
      </c>
      <c r="AK4540" t="s">
        <v>87</v>
      </c>
      <c r="AL4540">
        <v>19.100000000000001</v>
      </c>
      <c r="AM4540">
        <v>19.100000000000001</v>
      </c>
      <c r="AN4540">
        <v>0</v>
      </c>
      <c r="AO4540">
        <v>0</v>
      </c>
      <c r="AP4540">
        <v>5.0199999999999996</v>
      </c>
      <c r="AQ4540">
        <v>24.12</v>
      </c>
      <c r="AR4540">
        <v>5</v>
      </c>
      <c r="AS4540" t="s">
        <v>883</v>
      </c>
      <c r="AT4540" t="s">
        <v>52</v>
      </c>
      <c r="AU4540">
        <v>26</v>
      </c>
      <c r="AV4540">
        <v>3313</v>
      </c>
      <c r="AY4540" t="str">
        <f>IF(AND(Table1[[#This Row],[Contract]]="Month-to-Month", Table1[[#This Row],[Tenure in Months]]&lt;6, Table1[[#This Row],[Payment Method]]="Bank Withdrawal"), "High Risk", IF(OR(Table1[[#This Row],[Contract]]="Month-to-Month", Table1[[#This Row],[Tenure in Months]]&lt;12), "Medium Risk", "Low Risk"))</f>
        <v>Medium Risk</v>
      </c>
    </row>
    <row r="4541" spans="1:51" x14ac:dyDescent="0.35">
      <c r="A4541" t="s">
        <v>5741</v>
      </c>
      <c r="B4541" t="s">
        <v>51</v>
      </c>
      <c r="C4541">
        <v>62</v>
      </c>
      <c r="D4541" t="s">
        <v>52</v>
      </c>
      <c r="E4541" t="s">
        <v>52</v>
      </c>
      <c r="F4541" t="s">
        <v>53</v>
      </c>
      <c r="G4541" t="s">
        <v>52</v>
      </c>
      <c r="H4541">
        <v>0</v>
      </c>
      <c r="I4541" t="s">
        <v>54</v>
      </c>
      <c r="J4541" t="s">
        <v>55</v>
      </c>
      <c r="K4541" t="s">
        <v>435</v>
      </c>
      <c r="L4541">
        <v>95828</v>
      </c>
      <c r="M4541">
        <v>38.486938000000002</v>
      </c>
      <c r="N4541">
        <v>-121.395805</v>
      </c>
      <c r="O4541">
        <v>54880</v>
      </c>
      <c r="P4541" t="s">
        <v>57</v>
      </c>
      <c r="Q4541" t="s">
        <v>53</v>
      </c>
      <c r="R4541">
        <v>5</v>
      </c>
      <c r="S4541">
        <v>72</v>
      </c>
      <c r="T4541" t="s">
        <v>229</v>
      </c>
      <c r="U4541" t="s">
        <v>53</v>
      </c>
      <c r="V4541">
        <v>43.84</v>
      </c>
      <c r="W4541" t="s">
        <v>53</v>
      </c>
      <c r="X4541" t="s">
        <v>53</v>
      </c>
      <c r="Y4541" t="s">
        <v>68</v>
      </c>
      <c r="Z4541">
        <v>15</v>
      </c>
      <c r="AA4541" t="s">
        <v>53</v>
      </c>
      <c r="AB4541" t="s">
        <v>53</v>
      </c>
      <c r="AC4541" t="s">
        <v>52</v>
      </c>
      <c r="AD4541" t="s">
        <v>53</v>
      </c>
      <c r="AE4541" t="s">
        <v>52</v>
      </c>
      <c r="AF4541" t="s">
        <v>53</v>
      </c>
      <c r="AG4541" t="s">
        <v>53</v>
      </c>
      <c r="AH4541" t="s">
        <v>53</v>
      </c>
      <c r="AI4541" t="s">
        <v>334</v>
      </c>
      <c r="AJ4541" t="s">
        <v>53</v>
      </c>
      <c r="AK4541" t="s">
        <v>61</v>
      </c>
      <c r="AL4541">
        <v>100.55</v>
      </c>
      <c r="AM4541">
        <v>7325.1</v>
      </c>
      <c r="AN4541">
        <v>0</v>
      </c>
      <c r="AO4541">
        <v>0</v>
      </c>
      <c r="AP4541">
        <v>3156.48</v>
      </c>
      <c r="AQ4541">
        <v>10481.58</v>
      </c>
      <c r="AR4541">
        <v>5</v>
      </c>
      <c r="AS4541" t="s">
        <v>881</v>
      </c>
      <c r="AT4541" t="s">
        <v>52</v>
      </c>
      <c r="AU4541">
        <v>54</v>
      </c>
      <c r="AV4541">
        <v>6082</v>
      </c>
      <c r="AY4541" t="str">
        <f>IF(AND(Table1[[#This Row],[Contract]]="Month-to-Month", Table1[[#This Row],[Tenure in Months]]&lt;6, Table1[[#This Row],[Payment Method]]="Bank Withdrawal"), "High Risk", IF(OR(Table1[[#This Row],[Contract]]="Month-to-Month", Table1[[#This Row],[Tenure in Months]]&lt;12), "Medium Risk", "Low Risk"))</f>
        <v>Low Risk</v>
      </c>
    </row>
    <row r="4542" spans="1:51" x14ac:dyDescent="0.35">
      <c r="A4542" t="s">
        <v>5742</v>
      </c>
      <c r="B4542" t="s">
        <v>51</v>
      </c>
      <c r="C4542">
        <v>58</v>
      </c>
      <c r="D4542" t="s">
        <v>52</v>
      </c>
      <c r="E4542" t="s">
        <v>52</v>
      </c>
      <c r="F4542" t="s">
        <v>53</v>
      </c>
      <c r="G4542" t="s">
        <v>52</v>
      </c>
      <c r="H4542">
        <v>0</v>
      </c>
      <c r="I4542" t="s">
        <v>54</v>
      </c>
      <c r="J4542" t="s">
        <v>55</v>
      </c>
      <c r="K4542" t="s">
        <v>435</v>
      </c>
      <c r="L4542">
        <v>95829</v>
      </c>
      <c r="M4542">
        <v>38.486502000000002</v>
      </c>
      <c r="N4542">
        <v>-121.334051</v>
      </c>
      <c r="O4542">
        <v>11396</v>
      </c>
      <c r="P4542" t="s">
        <v>57</v>
      </c>
      <c r="Q4542" t="s">
        <v>53</v>
      </c>
      <c r="R4542">
        <v>4</v>
      </c>
      <c r="S4542">
        <v>36</v>
      </c>
      <c r="T4542" t="s">
        <v>75</v>
      </c>
      <c r="U4542" t="s">
        <v>53</v>
      </c>
      <c r="V4542">
        <v>40.58</v>
      </c>
      <c r="W4542" t="s">
        <v>53</v>
      </c>
      <c r="X4542" t="s">
        <v>53</v>
      </c>
      <c r="Y4542" t="s">
        <v>68</v>
      </c>
      <c r="Z4542">
        <v>12</v>
      </c>
      <c r="AA4542" t="s">
        <v>52</v>
      </c>
      <c r="AB4542" t="s">
        <v>52</v>
      </c>
      <c r="AC4542" t="s">
        <v>52</v>
      </c>
      <c r="AD4542" t="s">
        <v>52</v>
      </c>
      <c r="AE4542" t="s">
        <v>53</v>
      </c>
      <c r="AF4542" t="s">
        <v>53</v>
      </c>
      <c r="AG4542" t="s">
        <v>53</v>
      </c>
      <c r="AH4542" t="s">
        <v>53</v>
      </c>
      <c r="AI4542" t="s">
        <v>60</v>
      </c>
      <c r="AJ4542" t="s">
        <v>53</v>
      </c>
      <c r="AK4542" t="s">
        <v>61</v>
      </c>
      <c r="AL4542">
        <v>95.4</v>
      </c>
      <c r="AM4542">
        <v>3474.2</v>
      </c>
      <c r="AN4542">
        <v>0</v>
      </c>
      <c r="AO4542">
        <v>0</v>
      </c>
      <c r="AP4542">
        <v>1460.8799999999901</v>
      </c>
      <c r="AQ4542">
        <v>4935.08</v>
      </c>
      <c r="AR4542">
        <v>3</v>
      </c>
      <c r="AS4542" t="s">
        <v>881</v>
      </c>
      <c r="AT4542" t="s">
        <v>52</v>
      </c>
      <c r="AU4542">
        <v>44</v>
      </c>
      <c r="AV4542">
        <v>5111</v>
      </c>
      <c r="AY4542" t="str">
        <f>IF(AND(Table1[[#This Row],[Contract]]="Month-to-Month", Table1[[#This Row],[Tenure in Months]]&lt;6, Table1[[#This Row],[Payment Method]]="Bank Withdrawal"), "High Risk", IF(OR(Table1[[#This Row],[Contract]]="Month-to-Month", Table1[[#This Row],[Tenure in Months]]&lt;12), "Medium Risk", "Low Risk"))</f>
        <v>Medium Risk</v>
      </c>
    </row>
    <row r="4543" spans="1:51" x14ac:dyDescent="0.35">
      <c r="A4543" t="s">
        <v>5743</v>
      </c>
      <c r="B4543" t="s">
        <v>51</v>
      </c>
      <c r="C4543">
        <v>51</v>
      </c>
      <c r="D4543" t="s">
        <v>52</v>
      </c>
      <c r="E4543" t="s">
        <v>52</v>
      </c>
      <c r="F4543" t="s">
        <v>52</v>
      </c>
      <c r="G4543" t="s">
        <v>52</v>
      </c>
      <c r="H4543">
        <v>0</v>
      </c>
      <c r="I4543" t="s">
        <v>54</v>
      </c>
      <c r="J4543" t="s">
        <v>55</v>
      </c>
      <c r="K4543" t="s">
        <v>435</v>
      </c>
      <c r="L4543">
        <v>95830</v>
      </c>
      <c r="M4543">
        <v>38.490507999999998</v>
      </c>
      <c r="N4543">
        <v>-121.284171</v>
      </c>
      <c r="O4543">
        <v>592</v>
      </c>
      <c r="P4543" t="s">
        <v>57</v>
      </c>
      <c r="Q4543" t="s">
        <v>52</v>
      </c>
      <c r="R4543">
        <v>0</v>
      </c>
      <c r="S4543">
        <v>5</v>
      </c>
      <c r="T4543" t="s">
        <v>58</v>
      </c>
      <c r="U4543" t="s">
        <v>53</v>
      </c>
      <c r="V4543">
        <v>45.69</v>
      </c>
      <c r="W4543" t="s">
        <v>52</v>
      </c>
      <c r="X4543" t="s">
        <v>53</v>
      </c>
      <c r="Y4543" t="s">
        <v>110</v>
      </c>
      <c r="Z4543">
        <v>4</v>
      </c>
      <c r="AA4543" t="s">
        <v>52</v>
      </c>
      <c r="AB4543" t="s">
        <v>52</v>
      </c>
      <c r="AC4543" t="s">
        <v>53</v>
      </c>
      <c r="AD4543" t="s">
        <v>53</v>
      </c>
      <c r="AE4543" t="s">
        <v>53</v>
      </c>
      <c r="AF4543" t="s">
        <v>53</v>
      </c>
      <c r="AG4543" t="s">
        <v>53</v>
      </c>
      <c r="AH4543" t="s">
        <v>53</v>
      </c>
      <c r="AI4543" t="s">
        <v>60</v>
      </c>
      <c r="AJ4543" t="s">
        <v>52</v>
      </c>
      <c r="AK4543" t="s">
        <v>61</v>
      </c>
      <c r="AL4543">
        <v>75.150000000000006</v>
      </c>
      <c r="AM4543">
        <v>392.65</v>
      </c>
      <c r="AN4543">
        <v>0</v>
      </c>
      <c r="AO4543">
        <v>0</v>
      </c>
      <c r="AP4543">
        <v>228.45</v>
      </c>
      <c r="AQ4543">
        <v>621.099999999999</v>
      </c>
      <c r="AR4543">
        <v>4</v>
      </c>
      <c r="AS4543" t="s">
        <v>881</v>
      </c>
      <c r="AT4543" t="s">
        <v>52</v>
      </c>
      <c r="AU4543">
        <v>68</v>
      </c>
      <c r="AV4543">
        <v>5900</v>
      </c>
      <c r="AY4543" t="str">
        <f>IF(AND(Table1[[#This Row],[Contract]]="Month-to-Month", Table1[[#This Row],[Tenure in Months]]&lt;6, Table1[[#This Row],[Payment Method]]="Bank Withdrawal"), "High Risk", IF(OR(Table1[[#This Row],[Contract]]="Month-to-Month", Table1[[#This Row],[Tenure in Months]]&lt;12), "Medium Risk", "Low Risk"))</f>
        <v>High Risk</v>
      </c>
    </row>
    <row r="4544" spans="1:51" x14ac:dyDescent="0.35">
      <c r="A4544" t="s">
        <v>5744</v>
      </c>
      <c r="B4544" t="s">
        <v>51</v>
      </c>
      <c r="C4544">
        <v>60</v>
      </c>
      <c r="D4544" t="s">
        <v>52</v>
      </c>
      <c r="E4544" t="s">
        <v>52</v>
      </c>
      <c r="F4544" t="s">
        <v>52</v>
      </c>
      <c r="G4544" t="s">
        <v>52</v>
      </c>
      <c r="H4544">
        <v>0</v>
      </c>
      <c r="I4544" t="s">
        <v>54</v>
      </c>
      <c r="J4544" t="s">
        <v>55</v>
      </c>
      <c r="K4544" t="s">
        <v>435</v>
      </c>
      <c r="L4544">
        <v>95834</v>
      </c>
      <c r="M4544">
        <v>38.646208999999999</v>
      </c>
      <c r="N4544">
        <v>-121.52446</v>
      </c>
      <c r="O4544">
        <v>8403</v>
      </c>
      <c r="P4544" t="s">
        <v>57</v>
      </c>
      <c r="Q4544" t="s">
        <v>52</v>
      </c>
      <c r="R4544">
        <v>0</v>
      </c>
      <c r="S4544">
        <v>44</v>
      </c>
      <c r="T4544" t="s">
        <v>58</v>
      </c>
      <c r="U4544" t="s">
        <v>53</v>
      </c>
      <c r="V4544">
        <v>18.14</v>
      </c>
      <c r="W4544" t="s">
        <v>52</v>
      </c>
      <c r="X4544" t="s">
        <v>52</v>
      </c>
      <c r="Y4544" t="s">
        <v>58</v>
      </c>
      <c r="Z4544">
        <v>0</v>
      </c>
      <c r="AA4544" t="s">
        <v>52</v>
      </c>
      <c r="AB4544" t="s">
        <v>52</v>
      </c>
      <c r="AC4544" t="s">
        <v>52</v>
      </c>
      <c r="AD4544" t="s">
        <v>52</v>
      </c>
      <c r="AE4544" t="s">
        <v>52</v>
      </c>
      <c r="AF4544" t="s">
        <v>52</v>
      </c>
      <c r="AG4544" t="s">
        <v>52</v>
      </c>
      <c r="AH4544" t="s">
        <v>52</v>
      </c>
      <c r="AI4544" t="s">
        <v>124</v>
      </c>
      <c r="AJ4544" t="s">
        <v>52</v>
      </c>
      <c r="AK4544" t="s">
        <v>69</v>
      </c>
      <c r="AL4544">
        <v>19.5</v>
      </c>
      <c r="AM4544">
        <v>835.5</v>
      </c>
      <c r="AN4544">
        <v>0</v>
      </c>
      <c r="AO4544">
        <v>0</v>
      </c>
      <c r="AP4544">
        <v>798.16</v>
      </c>
      <c r="AQ4544">
        <v>1633.66</v>
      </c>
      <c r="AR4544">
        <v>4</v>
      </c>
      <c r="AS4544" t="s">
        <v>881</v>
      </c>
      <c r="AT4544" t="s">
        <v>52</v>
      </c>
      <c r="AU4544">
        <v>35</v>
      </c>
      <c r="AV4544">
        <v>4220</v>
      </c>
      <c r="AY4544" t="str">
        <f>IF(AND(Table1[[#This Row],[Contract]]="Month-to-Month", Table1[[#This Row],[Tenure in Months]]&lt;6, Table1[[#This Row],[Payment Method]]="Bank Withdrawal"), "High Risk", IF(OR(Table1[[#This Row],[Contract]]="Month-to-Month", Table1[[#This Row],[Tenure in Months]]&lt;12), "Medium Risk", "Low Risk"))</f>
        <v>Low Risk</v>
      </c>
    </row>
    <row r="4545" spans="1:51" x14ac:dyDescent="0.35">
      <c r="A4545" t="s">
        <v>5745</v>
      </c>
      <c r="B4545" t="s">
        <v>66</v>
      </c>
      <c r="C4545">
        <v>23</v>
      </c>
      <c r="D4545" t="s">
        <v>53</v>
      </c>
      <c r="E4545" t="s">
        <v>52</v>
      </c>
      <c r="F4545" t="s">
        <v>53</v>
      </c>
      <c r="G4545" t="s">
        <v>52</v>
      </c>
      <c r="H4545">
        <v>0</v>
      </c>
      <c r="I4545" t="s">
        <v>54</v>
      </c>
      <c r="J4545" t="s">
        <v>55</v>
      </c>
      <c r="K4545" t="s">
        <v>435</v>
      </c>
      <c r="L4545">
        <v>95837</v>
      </c>
      <c r="M4545">
        <v>38.691606999999998</v>
      </c>
      <c r="N4545">
        <v>-121.602284</v>
      </c>
      <c r="O4545">
        <v>264</v>
      </c>
      <c r="P4545" t="s">
        <v>57</v>
      </c>
      <c r="Q4545" t="s">
        <v>53</v>
      </c>
      <c r="R4545">
        <v>10</v>
      </c>
      <c r="S4545">
        <v>69</v>
      </c>
      <c r="T4545" t="s">
        <v>58</v>
      </c>
      <c r="U4545" t="s">
        <v>53</v>
      </c>
      <c r="V4545">
        <v>45.12</v>
      </c>
      <c r="W4545" t="s">
        <v>53</v>
      </c>
      <c r="X4545" t="s">
        <v>52</v>
      </c>
      <c r="Y4545" t="s">
        <v>58</v>
      </c>
      <c r="Z4545">
        <v>0</v>
      </c>
      <c r="AA4545" t="s">
        <v>52</v>
      </c>
      <c r="AB4545" t="s">
        <v>52</v>
      </c>
      <c r="AC4545" t="s">
        <v>52</v>
      </c>
      <c r="AD4545" t="s">
        <v>52</v>
      </c>
      <c r="AE4545" t="s">
        <v>52</v>
      </c>
      <c r="AF4545" t="s">
        <v>52</v>
      </c>
      <c r="AG4545" t="s">
        <v>52</v>
      </c>
      <c r="AH4545" t="s">
        <v>52</v>
      </c>
      <c r="AI4545" t="s">
        <v>334</v>
      </c>
      <c r="AJ4545" t="s">
        <v>53</v>
      </c>
      <c r="AK4545" t="s">
        <v>69</v>
      </c>
      <c r="AL4545">
        <v>24.95</v>
      </c>
      <c r="AM4545">
        <v>1718.35</v>
      </c>
      <c r="AN4545">
        <v>0</v>
      </c>
      <c r="AO4545">
        <v>0</v>
      </c>
      <c r="AP4545">
        <v>3113.2799999999902</v>
      </c>
      <c r="AQ4545">
        <v>4831.6299999999901</v>
      </c>
      <c r="AR4545">
        <v>3</v>
      </c>
      <c r="AS4545" t="s">
        <v>881</v>
      </c>
      <c r="AT4545" t="s">
        <v>52</v>
      </c>
      <c r="AU4545">
        <v>45</v>
      </c>
      <c r="AV4545">
        <v>4106</v>
      </c>
      <c r="AY4545" t="str">
        <f>IF(AND(Table1[[#This Row],[Contract]]="Month-to-Month", Table1[[#This Row],[Tenure in Months]]&lt;6, Table1[[#This Row],[Payment Method]]="Bank Withdrawal"), "High Risk", IF(OR(Table1[[#This Row],[Contract]]="Month-to-Month", Table1[[#This Row],[Tenure in Months]]&lt;12), "Medium Risk", "Low Risk"))</f>
        <v>Low Risk</v>
      </c>
    </row>
    <row r="4546" spans="1:51" x14ac:dyDescent="0.35">
      <c r="A4546" t="s">
        <v>5746</v>
      </c>
      <c r="B4546" t="s">
        <v>51</v>
      </c>
      <c r="C4546">
        <v>43</v>
      </c>
      <c r="D4546" t="s">
        <v>52</v>
      </c>
      <c r="E4546" t="s">
        <v>52</v>
      </c>
      <c r="F4546" t="s">
        <v>52</v>
      </c>
      <c r="G4546" t="s">
        <v>52</v>
      </c>
      <c r="H4546">
        <v>0</v>
      </c>
      <c r="I4546" t="s">
        <v>54</v>
      </c>
      <c r="J4546" t="s">
        <v>55</v>
      </c>
      <c r="K4546" t="s">
        <v>435</v>
      </c>
      <c r="L4546">
        <v>95842</v>
      </c>
      <c r="M4546">
        <v>38.687367000000002</v>
      </c>
      <c r="N4546">
        <v>-121.34848</v>
      </c>
      <c r="O4546">
        <v>31373</v>
      </c>
      <c r="P4546" t="s">
        <v>57</v>
      </c>
      <c r="Q4546" t="s">
        <v>52</v>
      </c>
      <c r="R4546">
        <v>0</v>
      </c>
      <c r="S4546">
        <v>16</v>
      </c>
      <c r="T4546" t="s">
        <v>58</v>
      </c>
      <c r="U4546" t="s">
        <v>53</v>
      </c>
      <c r="V4546">
        <v>27.43</v>
      </c>
      <c r="W4546" t="s">
        <v>52</v>
      </c>
      <c r="X4546" t="s">
        <v>53</v>
      </c>
      <c r="Y4546" t="s">
        <v>68</v>
      </c>
      <c r="Z4546">
        <v>27</v>
      </c>
      <c r="AA4546" t="s">
        <v>52</v>
      </c>
      <c r="AB4546" t="s">
        <v>52</v>
      </c>
      <c r="AC4546" t="s">
        <v>52</v>
      </c>
      <c r="AD4546" t="s">
        <v>52</v>
      </c>
      <c r="AE4546" t="s">
        <v>52</v>
      </c>
      <c r="AF4546" t="s">
        <v>52</v>
      </c>
      <c r="AG4546" t="s">
        <v>52</v>
      </c>
      <c r="AH4546" t="s">
        <v>53</v>
      </c>
      <c r="AI4546" t="s">
        <v>60</v>
      </c>
      <c r="AJ4546" t="s">
        <v>53</v>
      </c>
      <c r="AK4546" t="s">
        <v>69</v>
      </c>
      <c r="AL4546">
        <v>69.95</v>
      </c>
      <c r="AM4546">
        <v>1205.5</v>
      </c>
      <c r="AN4546">
        <v>0</v>
      </c>
      <c r="AO4546">
        <v>0</v>
      </c>
      <c r="AP4546">
        <v>438.88</v>
      </c>
      <c r="AQ4546">
        <v>1644.38</v>
      </c>
      <c r="AR4546">
        <v>5</v>
      </c>
      <c r="AS4546" t="s">
        <v>881</v>
      </c>
      <c r="AT4546" t="s">
        <v>52</v>
      </c>
      <c r="AU4546">
        <v>54</v>
      </c>
      <c r="AV4546">
        <v>5596</v>
      </c>
      <c r="AY4546" t="str">
        <f>IF(AND(Table1[[#This Row],[Contract]]="Month-to-Month", Table1[[#This Row],[Tenure in Months]]&lt;6, Table1[[#This Row],[Payment Method]]="Bank Withdrawal"), "High Risk", IF(OR(Table1[[#This Row],[Contract]]="Month-to-Month", Table1[[#This Row],[Tenure in Months]]&lt;12), "Medium Risk", "Low Risk"))</f>
        <v>Medium Risk</v>
      </c>
    </row>
    <row r="4547" spans="1:51" x14ac:dyDescent="0.35">
      <c r="A4547" t="s">
        <v>5747</v>
      </c>
      <c r="B4547" t="s">
        <v>51</v>
      </c>
      <c r="C4547">
        <v>52</v>
      </c>
      <c r="D4547" t="s">
        <v>52</v>
      </c>
      <c r="E4547" t="s">
        <v>52</v>
      </c>
      <c r="F4547" t="s">
        <v>53</v>
      </c>
      <c r="G4547" t="s">
        <v>53</v>
      </c>
      <c r="H4547">
        <v>1</v>
      </c>
      <c r="I4547" t="s">
        <v>54</v>
      </c>
      <c r="J4547" t="s">
        <v>55</v>
      </c>
      <c r="K4547" t="s">
        <v>2238</v>
      </c>
      <c r="L4547">
        <v>95843</v>
      </c>
      <c r="M4547">
        <v>38.715497999999997</v>
      </c>
      <c r="N4547">
        <v>-121.363411</v>
      </c>
      <c r="O4547">
        <v>36432</v>
      </c>
      <c r="P4547" t="s">
        <v>57</v>
      </c>
      <c r="Q4547" t="s">
        <v>53</v>
      </c>
      <c r="R4547">
        <v>1</v>
      </c>
      <c r="S4547">
        <v>68</v>
      </c>
      <c r="T4547" t="s">
        <v>58</v>
      </c>
      <c r="U4547" t="s">
        <v>53</v>
      </c>
      <c r="V4547">
        <v>27.59</v>
      </c>
      <c r="W4547" t="s">
        <v>52</v>
      </c>
      <c r="X4547" t="s">
        <v>53</v>
      </c>
      <c r="Y4547" t="s">
        <v>59</v>
      </c>
      <c r="Z4547">
        <v>27</v>
      </c>
      <c r="AA4547" t="s">
        <v>53</v>
      </c>
      <c r="AB4547" t="s">
        <v>53</v>
      </c>
      <c r="AC4547" t="s">
        <v>52</v>
      </c>
      <c r="AD4547" t="s">
        <v>53</v>
      </c>
      <c r="AE4547" t="s">
        <v>53</v>
      </c>
      <c r="AF4547" t="s">
        <v>53</v>
      </c>
      <c r="AG4547" t="s">
        <v>53</v>
      </c>
      <c r="AH4547" t="s">
        <v>53</v>
      </c>
      <c r="AI4547" t="s">
        <v>334</v>
      </c>
      <c r="AJ4547" t="s">
        <v>52</v>
      </c>
      <c r="AK4547" t="s">
        <v>61</v>
      </c>
      <c r="AL4547">
        <v>82.85</v>
      </c>
      <c r="AM4547">
        <v>5776.45</v>
      </c>
      <c r="AN4547">
        <v>0</v>
      </c>
      <c r="AO4547">
        <v>0</v>
      </c>
      <c r="AP4547">
        <v>1876.12</v>
      </c>
      <c r="AQ4547">
        <v>7652.57</v>
      </c>
      <c r="AR4547">
        <v>4</v>
      </c>
      <c r="AS4547" t="s">
        <v>881</v>
      </c>
      <c r="AT4547" t="s">
        <v>52</v>
      </c>
      <c r="AU4547">
        <v>42</v>
      </c>
      <c r="AV4547">
        <v>5184</v>
      </c>
      <c r="AY4547" t="str">
        <f>IF(AND(Table1[[#This Row],[Contract]]="Month-to-Month", Table1[[#This Row],[Tenure in Months]]&lt;6, Table1[[#This Row],[Payment Method]]="Bank Withdrawal"), "High Risk", IF(OR(Table1[[#This Row],[Contract]]="Month-to-Month", Table1[[#This Row],[Tenure in Months]]&lt;12), "Medium Risk", "Low Risk"))</f>
        <v>Low Risk</v>
      </c>
    </row>
    <row r="4548" spans="1:51" x14ac:dyDescent="0.35">
      <c r="A4548" t="s">
        <v>5748</v>
      </c>
      <c r="B4548" t="s">
        <v>51</v>
      </c>
      <c r="C4548">
        <v>31</v>
      </c>
      <c r="D4548" t="s">
        <v>52</v>
      </c>
      <c r="E4548" t="s">
        <v>52</v>
      </c>
      <c r="F4548" t="s">
        <v>52</v>
      </c>
      <c r="G4548" t="s">
        <v>52</v>
      </c>
      <c r="H4548">
        <v>0</v>
      </c>
      <c r="I4548" t="s">
        <v>54</v>
      </c>
      <c r="J4548" t="s">
        <v>55</v>
      </c>
      <c r="K4548" t="s">
        <v>435</v>
      </c>
      <c r="L4548">
        <v>95864</v>
      </c>
      <c r="M4548">
        <v>38.585825999999997</v>
      </c>
      <c r="N4548">
        <v>-121.37626299999999</v>
      </c>
      <c r="O4548">
        <v>23362</v>
      </c>
      <c r="P4548" t="s">
        <v>57</v>
      </c>
      <c r="Q4548" t="s">
        <v>52</v>
      </c>
      <c r="R4548">
        <v>0</v>
      </c>
      <c r="S4548">
        <v>4</v>
      </c>
      <c r="T4548" t="s">
        <v>58</v>
      </c>
      <c r="U4548" t="s">
        <v>53</v>
      </c>
      <c r="V4548">
        <v>20.16</v>
      </c>
      <c r="W4548" t="s">
        <v>52</v>
      </c>
      <c r="X4548" t="s">
        <v>52</v>
      </c>
      <c r="Y4548" t="s">
        <v>58</v>
      </c>
      <c r="Z4548">
        <v>0</v>
      </c>
      <c r="AA4548" t="s">
        <v>52</v>
      </c>
      <c r="AB4548" t="s">
        <v>52</v>
      </c>
      <c r="AC4548" t="s">
        <v>52</v>
      </c>
      <c r="AD4548" t="s">
        <v>52</v>
      </c>
      <c r="AE4548" t="s">
        <v>52</v>
      </c>
      <c r="AF4548" t="s">
        <v>52</v>
      </c>
      <c r="AG4548" t="s">
        <v>52</v>
      </c>
      <c r="AH4548" t="s">
        <v>52</v>
      </c>
      <c r="AI4548" t="s">
        <v>60</v>
      </c>
      <c r="AJ4548" t="s">
        <v>52</v>
      </c>
      <c r="AK4548" t="s">
        <v>87</v>
      </c>
      <c r="AL4548">
        <v>19</v>
      </c>
      <c r="AM4548">
        <v>78.900000000000006</v>
      </c>
      <c r="AN4548">
        <v>0</v>
      </c>
      <c r="AO4548">
        <v>0</v>
      </c>
      <c r="AP4548">
        <v>80.64</v>
      </c>
      <c r="AQ4548">
        <v>159.54</v>
      </c>
      <c r="AR4548">
        <v>4</v>
      </c>
      <c r="AS4548" t="s">
        <v>881</v>
      </c>
      <c r="AT4548" t="s">
        <v>52</v>
      </c>
      <c r="AU4548">
        <v>55</v>
      </c>
      <c r="AV4548">
        <v>3022</v>
      </c>
      <c r="AY4548" t="str">
        <f>IF(AND(Table1[[#This Row],[Contract]]="Month-to-Month", Table1[[#This Row],[Tenure in Months]]&lt;6, Table1[[#This Row],[Payment Method]]="Bank Withdrawal"), "High Risk", IF(OR(Table1[[#This Row],[Contract]]="Month-to-Month", Table1[[#This Row],[Tenure in Months]]&lt;12), "Medium Risk", "Low Risk"))</f>
        <v>Medium Risk</v>
      </c>
    </row>
    <row r="4549" spans="1:51" x14ac:dyDescent="0.35">
      <c r="A4549" t="s">
        <v>5749</v>
      </c>
      <c r="B4549" t="s">
        <v>66</v>
      </c>
      <c r="C4549">
        <v>40</v>
      </c>
      <c r="D4549" t="s">
        <v>52</v>
      </c>
      <c r="E4549" t="s">
        <v>52</v>
      </c>
      <c r="F4549" t="s">
        <v>53</v>
      </c>
      <c r="G4549" t="s">
        <v>53</v>
      </c>
      <c r="H4549">
        <v>3</v>
      </c>
      <c r="I4549" t="s">
        <v>54</v>
      </c>
      <c r="J4549" t="s">
        <v>55</v>
      </c>
      <c r="K4549" t="s">
        <v>4644</v>
      </c>
      <c r="L4549">
        <v>95901</v>
      </c>
      <c r="M4549">
        <v>39.195140000000002</v>
      </c>
      <c r="N4549">
        <v>-121.503883</v>
      </c>
      <c r="O4549">
        <v>38091</v>
      </c>
      <c r="P4549" t="s">
        <v>57</v>
      </c>
      <c r="Q4549" t="s">
        <v>53</v>
      </c>
      <c r="R4549">
        <v>4</v>
      </c>
      <c r="S4549">
        <v>26</v>
      </c>
      <c r="T4549" t="s">
        <v>75</v>
      </c>
      <c r="U4549" t="s">
        <v>52</v>
      </c>
      <c r="V4549">
        <v>0</v>
      </c>
      <c r="W4549" t="s">
        <v>52</v>
      </c>
      <c r="X4549" t="s">
        <v>53</v>
      </c>
      <c r="Y4549" t="s">
        <v>110</v>
      </c>
      <c r="Z4549">
        <v>23</v>
      </c>
      <c r="AA4549" t="s">
        <v>53</v>
      </c>
      <c r="AB4549" t="s">
        <v>53</v>
      </c>
      <c r="AC4549" t="s">
        <v>52</v>
      </c>
      <c r="AD4549" t="s">
        <v>53</v>
      </c>
      <c r="AE4549" t="s">
        <v>52</v>
      </c>
      <c r="AF4549" t="s">
        <v>52</v>
      </c>
      <c r="AG4549" t="s">
        <v>52</v>
      </c>
      <c r="AH4549" t="s">
        <v>52</v>
      </c>
      <c r="AI4549" t="s">
        <v>60</v>
      </c>
      <c r="AJ4549" t="s">
        <v>52</v>
      </c>
      <c r="AK4549" t="s">
        <v>69</v>
      </c>
      <c r="AL4549">
        <v>38.85</v>
      </c>
      <c r="AM4549">
        <v>1025.1500000000001</v>
      </c>
      <c r="AN4549">
        <v>0</v>
      </c>
      <c r="AO4549">
        <v>30</v>
      </c>
      <c r="AP4549">
        <v>0</v>
      </c>
      <c r="AQ4549">
        <v>1055.1500000000001</v>
      </c>
      <c r="AR4549">
        <v>4</v>
      </c>
      <c r="AS4549" t="s">
        <v>881</v>
      </c>
      <c r="AT4549" t="s">
        <v>52</v>
      </c>
      <c r="AU4549">
        <v>43</v>
      </c>
      <c r="AV4549">
        <v>3970</v>
      </c>
      <c r="AY4549" t="str">
        <f>IF(AND(Table1[[#This Row],[Contract]]="Month-to-Month", Table1[[#This Row],[Tenure in Months]]&lt;6, Table1[[#This Row],[Payment Method]]="Bank Withdrawal"), "High Risk", IF(OR(Table1[[#This Row],[Contract]]="Month-to-Month", Table1[[#This Row],[Tenure in Months]]&lt;12), "Medium Risk", "Low Risk"))</f>
        <v>Medium Risk</v>
      </c>
    </row>
    <row r="4550" spans="1:51" x14ac:dyDescent="0.35">
      <c r="A4550" t="s">
        <v>5750</v>
      </c>
      <c r="B4550" t="s">
        <v>51</v>
      </c>
      <c r="C4550">
        <v>39</v>
      </c>
      <c r="D4550" t="s">
        <v>52</v>
      </c>
      <c r="E4550" t="s">
        <v>52</v>
      </c>
      <c r="F4550" t="s">
        <v>52</v>
      </c>
      <c r="G4550" t="s">
        <v>53</v>
      </c>
      <c r="H4550">
        <v>1</v>
      </c>
      <c r="I4550" t="s">
        <v>54</v>
      </c>
      <c r="J4550" t="s">
        <v>55</v>
      </c>
      <c r="K4550" t="s">
        <v>4646</v>
      </c>
      <c r="L4550">
        <v>95910</v>
      </c>
      <c r="M4550">
        <v>39.467827999999997</v>
      </c>
      <c r="N4550">
        <v>-120.841386</v>
      </c>
      <c r="O4550">
        <v>118</v>
      </c>
      <c r="P4550" t="s">
        <v>57</v>
      </c>
      <c r="Q4550" t="s">
        <v>52</v>
      </c>
      <c r="R4550">
        <v>0</v>
      </c>
      <c r="S4550">
        <v>5</v>
      </c>
      <c r="T4550" t="s">
        <v>58</v>
      </c>
      <c r="U4550" t="s">
        <v>53</v>
      </c>
      <c r="V4550">
        <v>8.01</v>
      </c>
      <c r="W4550" t="s">
        <v>52</v>
      </c>
      <c r="X4550" t="s">
        <v>52</v>
      </c>
      <c r="Y4550" t="s">
        <v>58</v>
      </c>
      <c r="Z4550">
        <v>0</v>
      </c>
      <c r="AA4550" t="s">
        <v>52</v>
      </c>
      <c r="AB4550" t="s">
        <v>52</v>
      </c>
      <c r="AC4550" t="s">
        <v>52</v>
      </c>
      <c r="AD4550" t="s">
        <v>52</v>
      </c>
      <c r="AE4550" t="s">
        <v>52</v>
      </c>
      <c r="AF4550" t="s">
        <v>52</v>
      </c>
      <c r="AG4550" t="s">
        <v>52</v>
      </c>
      <c r="AH4550" t="s">
        <v>52</v>
      </c>
      <c r="AI4550" t="s">
        <v>60</v>
      </c>
      <c r="AJ4550" t="s">
        <v>52</v>
      </c>
      <c r="AK4550" t="s">
        <v>69</v>
      </c>
      <c r="AL4550">
        <v>20.350000000000001</v>
      </c>
      <c r="AM4550">
        <v>122</v>
      </c>
      <c r="AN4550">
        <v>0</v>
      </c>
      <c r="AO4550">
        <v>0</v>
      </c>
      <c r="AP4550">
        <v>40.049999999999997</v>
      </c>
      <c r="AQ4550">
        <v>162.05000000000001</v>
      </c>
      <c r="AR4550">
        <v>4</v>
      </c>
      <c r="AS4550" t="s">
        <v>881</v>
      </c>
      <c r="AT4550" t="s">
        <v>52</v>
      </c>
      <c r="AU4550">
        <v>60</v>
      </c>
      <c r="AV4550">
        <v>3161</v>
      </c>
      <c r="AY4550" t="str">
        <f>IF(AND(Table1[[#This Row],[Contract]]="Month-to-Month", Table1[[#This Row],[Tenure in Months]]&lt;6, Table1[[#This Row],[Payment Method]]="Bank Withdrawal"), "High Risk", IF(OR(Table1[[#This Row],[Contract]]="Month-to-Month", Table1[[#This Row],[Tenure in Months]]&lt;12), "Medium Risk", "Low Risk"))</f>
        <v>Medium Risk</v>
      </c>
    </row>
    <row r="4551" spans="1:51" x14ac:dyDescent="0.35">
      <c r="A4551" t="s">
        <v>5751</v>
      </c>
      <c r="B4551" t="s">
        <v>51</v>
      </c>
      <c r="C4551">
        <v>48</v>
      </c>
      <c r="D4551" t="s">
        <v>52</v>
      </c>
      <c r="E4551" t="s">
        <v>52</v>
      </c>
      <c r="F4551" t="s">
        <v>53</v>
      </c>
      <c r="G4551" t="s">
        <v>52</v>
      </c>
      <c r="H4551">
        <v>0</v>
      </c>
      <c r="I4551" t="s">
        <v>54</v>
      </c>
      <c r="J4551" t="s">
        <v>55</v>
      </c>
      <c r="K4551" t="s">
        <v>2241</v>
      </c>
      <c r="L4551">
        <v>95912</v>
      </c>
      <c r="M4551">
        <v>38.982373000000003</v>
      </c>
      <c r="N4551">
        <v>-122.04775100000001</v>
      </c>
      <c r="O4551">
        <v>4796</v>
      </c>
      <c r="P4551" t="s">
        <v>57</v>
      </c>
      <c r="Q4551" t="s">
        <v>53</v>
      </c>
      <c r="R4551">
        <v>5</v>
      </c>
      <c r="S4551">
        <v>70</v>
      </c>
      <c r="T4551" t="s">
        <v>58</v>
      </c>
      <c r="U4551" t="s">
        <v>53</v>
      </c>
      <c r="V4551">
        <v>31.13</v>
      </c>
      <c r="W4551" t="s">
        <v>53</v>
      </c>
      <c r="X4551" t="s">
        <v>53</v>
      </c>
      <c r="Y4551" t="s">
        <v>68</v>
      </c>
      <c r="Z4551">
        <v>16</v>
      </c>
      <c r="AA4551" t="s">
        <v>52</v>
      </c>
      <c r="AB4551" t="s">
        <v>53</v>
      </c>
      <c r="AC4551" t="s">
        <v>53</v>
      </c>
      <c r="AD4551" t="s">
        <v>52</v>
      </c>
      <c r="AE4551" t="s">
        <v>53</v>
      </c>
      <c r="AF4551" t="s">
        <v>52</v>
      </c>
      <c r="AG4551" t="s">
        <v>52</v>
      </c>
      <c r="AH4551" t="s">
        <v>53</v>
      </c>
      <c r="AI4551" t="s">
        <v>124</v>
      </c>
      <c r="AJ4551" t="s">
        <v>53</v>
      </c>
      <c r="AK4551" t="s">
        <v>61</v>
      </c>
      <c r="AL4551">
        <v>95</v>
      </c>
      <c r="AM4551">
        <v>6602.9</v>
      </c>
      <c r="AN4551">
        <v>0</v>
      </c>
      <c r="AO4551">
        <v>0</v>
      </c>
      <c r="AP4551">
        <v>2179.1</v>
      </c>
      <c r="AQ4551">
        <v>8782</v>
      </c>
      <c r="AR4551">
        <v>4</v>
      </c>
      <c r="AS4551" t="s">
        <v>881</v>
      </c>
      <c r="AT4551" t="s">
        <v>52</v>
      </c>
      <c r="AU4551">
        <v>65</v>
      </c>
      <c r="AV4551">
        <v>6259</v>
      </c>
      <c r="AY4551" t="str">
        <f>IF(AND(Table1[[#This Row],[Contract]]="Month-to-Month", Table1[[#This Row],[Tenure in Months]]&lt;6, Table1[[#This Row],[Payment Method]]="Bank Withdrawal"), "High Risk", IF(OR(Table1[[#This Row],[Contract]]="Month-to-Month", Table1[[#This Row],[Tenure in Months]]&lt;12), "Medium Risk", "Low Risk"))</f>
        <v>Low Risk</v>
      </c>
    </row>
    <row r="4552" spans="1:51" x14ac:dyDescent="0.35">
      <c r="A4552" t="s">
        <v>5752</v>
      </c>
      <c r="B4552" t="s">
        <v>51</v>
      </c>
      <c r="C4552">
        <v>61</v>
      </c>
      <c r="D4552" t="s">
        <v>52</v>
      </c>
      <c r="E4552" t="s">
        <v>52</v>
      </c>
      <c r="F4552" t="s">
        <v>53</v>
      </c>
      <c r="G4552" t="s">
        <v>52</v>
      </c>
      <c r="H4552">
        <v>0</v>
      </c>
      <c r="I4552" t="s">
        <v>54</v>
      </c>
      <c r="J4552" t="s">
        <v>55</v>
      </c>
      <c r="K4552" t="s">
        <v>2243</v>
      </c>
      <c r="L4552">
        <v>95914</v>
      </c>
      <c r="M4552">
        <v>39.396585000000002</v>
      </c>
      <c r="N4552">
        <v>-121.38029</v>
      </c>
      <c r="O4552">
        <v>626</v>
      </c>
      <c r="P4552" t="s">
        <v>57</v>
      </c>
      <c r="Q4552" t="s">
        <v>53</v>
      </c>
      <c r="R4552">
        <v>10</v>
      </c>
      <c r="S4552">
        <v>24</v>
      </c>
      <c r="T4552" t="s">
        <v>75</v>
      </c>
      <c r="U4552" t="s">
        <v>53</v>
      </c>
      <c r="V4552">
        <v>32.86</v>
      </c>
      <c r="W4552" t="s">
        <v>52</v>
      </c>
      <c r="X4552" t="s">
        <v>53</v>
      </c>
      <c r="Y4552" t="s">
        <v>110</v>
      </c>
      <c r="Z4552">
        <v>30</v>
      </c>
      <c r="AA4552" t="s">
        <v>53</v>
      </c>
      <c r="AB4552" t="s">
        <v>52</v>
      </c>
      <c r="AC4552" t="s">
        <v>52</v>
      </c>
      <c r="AD4552" t="s">
        <v>53</v>
      </c>
      <c r="AE4552" t="s">
        <v>53</v>
      </c>
      <c r="AF4552" t="s">
        <v>53</v>
      </c>
      <c r="AG4552" t="s">
        <v>53</v>
      </c>
      <c r="AH4552" t="s">
        <v>53</v>
      </c>
      <c r="AI4552" t="s">
        <v>124</v>
      </c>
      <c r="AJ4552" t="s">
        <v>52</v>
      </c>
      <c r="AK4552" t="s">
        <v>61</v>
      </c>
      <c r="AL4552">
        <v>74.400000000000006</v>
      </c>
      <c r="AM4552">
        <v>1712.9</v>
      </c>
      <c r="AN4552">
        <v>0</v>
      </c>
      <c r="AO4552">
        <v>0</v>
      </c>
      <c r="AP4552">
        <v>788.64</v>
      </c>
      <c r="AQ4552">
        <v>2501.54</v>
      </c>
      <c r="AR4552">
        <v>3</v>
      </c>
      <c r="AS4552" t="s">
        <v>881</v>
      </c>
      <c r="AT4552" t="s">
        <v>52</v>
      </c>
      <c r="AU4552">
        <v>68</v>
      </c>
      <c r="AV4552">
        <v>4310</v>
      </c>
      <c r="AY4552" t="str">
        <f>IF(AND(Table1[[#This Row],[Contract]]="Month-to-Month", Table1[[#This Row],[Tenure in Months]]&lt;6, Table1[[#This Row],[Payment Method]]="Bank Withdrawal"), "High Risk", IF(OR(Table1[[#This Row],[Contract]]="Month-to-Month", Table1[[#This Row],[Tenure in Months]]&lt;12), "Medium Risk", "Low Risk"))</f>
        <v>Low Risk</v>
      </c>
    </row>
    <row r="4553" spans="1:51" x14ac:dyDescent="0.35">
      <c r="A4553" t="s">
        <v>5753</v>
      </c>
      <c r="B4553" t="s">
        <v>51</v>
      </c>
      <c r="C4553">
        <v>37</v>
      </c>
      <c r="D4553" t="s">
        <v>52</v>
      </c>
      <c r="E4553" t="s">
        <v>52</v>
      </c>
      <c r="F4553" t="s">
        <v>52</v>
      </c>
      <c r="G4553" t="s">
        <v>52</v>
      </c>
      <c r="H4553">
        <v>0</v>
      </c>
      <c r="I4553" t="s">
        <v>54</v>
      </c>
      <c r="J4553" t="s">
        <v>55</v>
      </c>
      <c r="K4553" t="s">
        <v>4649</v>
      </c>
      <c r="L4553">
        <v>95917</v>
      </c>
      <c r="M4553">
        <v>39.457388000000002</v>
      </c>
      <c r="N4553">
        <v>-121.818201</v>
      </c>
      <c r="O4553">
        <v>3169</v>
      </c>
      <c r="P4553" t="s">
        <v>57</v>
      </c>
      <c r="Q4553" t="s">
        <v>52</v>
      </c>
      <c r="R4553">
        <v>0</v>
      </c>
      <c r="S4553">
        <v>1</v>
      </c>
      <c r="T4553" t="s">
        <v>58</v>
      </c>
      <c r="U4553" t="s">
        <v>53</v>
      </c>
      <c r="V4553">
        <v>39.549999999999997</v>
      </c>
      <c r="W4553" t="s">
        <v>52</v>
      </c>
      <c r="X4553" t="s">
        <v>53</v>
      </c>
      <c r="Y4553" t="s">
        <v>68</v>
      </c>
      <c r="Z4553">
        <v>21</v>
      </c>
      <c r="AA4553" t="s">
        <v>52</v>
      </c>
      <c r="AB4553" t="s">
        <v>52</v>
      </c>
      <c r="AC4553" t="s">
        <v>52</v>
      </c>
      <c r="AD4553" t="s">
        <v>53</v>
      </c>
      <c r="AE4553" t="s">
        <v>52</v>
      </c>
      <c r="AF4553" t="s">
        <v>52</v>
      </c>
      <c r="AG4553" t="s">
        <v>52</v>
      </c>
      <c r="AH4553" t="s">
        <v>53</v>
      </c>
      <c r="AI4553" t="s">
        <v>60</v>
      </c>
      <c r="AJ4553" t="s">
        <v>53</v>
      </c>
      <c r="AK4553" t="s">
        <v>87</v>
      </c>
      <c r="AL4553">
        <v>74.3</v>
      </c>
      <c r="AM4553">
        <v>74.3</v>
      </c>
      <c r="AN4553">
        <v>0</v>
      </c>
      <c r="AO4553">
        <v>0</v>
      </c>
      <c r="AP4553">
        <v>39.549999999999997</v>
      </c>
      <c r="AQ4553">
        <v>113.85</v>
      </c>
      <c r="AR4553">
        <v>5</v>
      </c>
      <c r="AS4553" t="s">
        <v>883</v>
      </c>
      <c r="AT4553" t="s">
        <v>52</v>
      </c>
      <c r="AU4553">
        <v>64</v>
      </c>
      <c r="AV4553">
        <v>3063</v>
      </c>
      <c r="AY4553" t="str">
        <f>IF(AND(Table1[[#This Row],[Contract]]="Month-to-Month", Table1[[#This Row],[Tenure in Months]]&lt;6, Table1[[#This Row],[Payment Method]]="Bank Withdrawal"), "High Risk", IF(OR(Table1[[#This Row],[Contract]]="Month-to-Month", Table1[[#This Row],[Tenure in Months]]&lt;12), "Medium Risk", "Low Risk"))</f>
        <v>Medium Risk</v>
      </c>
    </row>
    <row r="4554" spans="1:51" x14ac:dyDescent="0.35">
      <c r="A4554" t="s">
        <v>5754</v>
      </c>
      <c r="B4554" t="s">
        <v>51</v>
      </c>
      <c r="C4554">
        <v>19</v>
      </c>
      <c r="D4554" t="s">
        <v>53</v>
      </c>
      <c r="E4554" t="s">
        <v>52</v>
      </c>
      <c r="F4554" t="s">
        <v>53</v>
      </c>
      <c r="G4554" t="s">
        <v>52</v>
      </c>
      <c r="H4554">
        <v>0</v>
      </c>
      <c r="I4554" t="s">
        <v>54</v>
      </c>
      <c r="J4554" t="s">
        <v>55</v>
      </c>
      <c r="K4554" t="s">
        <v>3024</v>
      </c>
      <c r="L4554">
        <v>95918</v>
      </c>
      <c r="M4554">
        <v>39.292333999999997</v>
      </c>
      <c r="N4554">
        <v>-121.32059700000001</v>
      </c>
      <c r="O4554">
        <v>1477</v>
      </c>
      <c r="P4554" t="s">
        <v>57</v>
      </c>
      <c r="Q4554" t="s">
        <v>53</v>
      </c>
      <c r="R4554">
        <v>10</v>
      </c>
      <c r="S4554">
        <v>70</v>
      </c>
      <c r="T4554" t="s">
        <v>58</v>
      </c>
      <c r="U4554" t="s">
        <v>52</v>
      </c>
      <c r="V4554">
        <v>0</v>
      </c>
      <c r="W4554" t="s">
        <v>52</v>
      </c>
      <c r="X4554" t="s">
        <v>53</v>
      </c>
      <c r="Y4554" t="s">
        <v>59</v>
      </c>
      <c r="Z4554">
        <v>41</v>
      </c>
      <c r="AA4554" t="s">
        <v>52</v>
      </c>
      <c r="AB4554" t="s">
        <v>53</v>
      </c>
      <c r="AC4554" t="s">
        <v>53</v>
      </c>
      <c r="AD4554" t="s">
        <v>53</v>
      </c>
      <c r="AE4554" t="s">
        <v>52</v>
      </c>
      <c r="AF4554" t="s">
        <v>53</v>
      </c>
      <c r="AG4554" t="s">
        <v>53</v>
      </c>
      <c r="AH4554" t="s">
        <v>52</v>
      </c>
      <c r="AI4554" t="s">
        <v>124</v>
      </c>
      <c r="AJ4554" t="s">
        <v>53</v>
      </c>
      <c r="AK4554" t="s">
        <v>61</v>
      </c>
      <c r="AL4554">
        <v>51.05</v>
      </c>
      <c r="AM4554">
        <v>3635.15</v>
      </c>
      <c r="AN4554">
        <v>0</v>
      </c>
      <c r="AO4554">
        <v>120</v>
      </c>
      <c r="AP4554">
        <v>0</v>
      </c>
      <c r="AQ4554">
        <v>3755.15</v>
      </c>
      <c r="AR4554">
        <v>4</v>
      </c>
      <c r="AS4554" t="s">
        <v>881</v>
      </c>
      <c r="AT4554" t="s">
        <v>52</v>
      </c>
      <c r="AU4554">
        <v>69</v>
      </c>
      <c r="AV4554">
        <v>4042</v>
      </c>
      <c r="AY4554" t="str">
        <f>IF(AND(Table1[[#This Row],[Contract]]="Month-to-Month", Table1[[#This Row],[Tenure in Months]]&lt;6, Table1[[#This Row],[Payment Method]]="Bank Withdrawal"), "High Risk", IF(OR(Table1[[#This Row],[Contract]]="Month-to-Month", Table1[[#This Row],[Tenure in Months]]&lt;12), "Medium Risk", "Low Risk"))</f>
        <v>Low Risk</v>
      </c>
    </row>
    <row r="4555" spans="1:51" x14ac:dyDescent="0.35">
      <c r="A4555" t="s">
        <v>5755</v>
      </c>
      <c r="B4555" t="s">
        <v>66</v>
      </c>
      <c r="C4555">
        <v>56</v>
      </c>
      <c r="D4555" t="s">
        <v>52</v>
      </c>
      <c r="E4555" t="s">
        <v>52</v>
      </c>
      <c r="F4555" t="s">
        <v>53</v>
      </c>
      <c r="G4555" t="s">
        <v>53</v>
      </c>
      <c r="H4555">
        <v>2</v>
      </c>
      <c r="I4555" t="s">
        <v>54</v>
      </c>
      <c r="J4555" t="s">
        <v>55</v>
      </c>
      <c r="K4555" t="s">
        <v>816</v>
      </c>
      <c r="L4555">
        <v>95919</v>
      </c>
      <c r="M4555">
        <v>39.440686999999997</v>
      </c>
      <c r="N4555">
        <v>-121.263583</v>
      </c>
      <c r="O4555">
        <v>1237</v>
      </c>
      <c r="P4555" t="s">
        <v>57</v>
      </c>
      <c r="Q4555" t="s">
        <v>53</v>
      </c>
      <c r="R4555">
        <v>3</v>
      </c>
      <c r="S4555">
        <v>36</v>
      </c>
      <c r="T4555" t="s">
        <v>75</v>
      </c>
      <c r="U4555" t="s">
        <v>53</v>
      </c>
      <c r="V4555">
        <v>20.57</v>
      </c>
      <c r="W4555" t="s">
        <v>52</v>
      </c>
      <c r="X4555" t="s">
        <v>52</v>
      </c>
      <c r="Y4555" t="s">
        <v>58</v>
      </c>
      <c r="Z4555">
        <v>0</v>
      </c>
      <c r="AA4555" t="s">
        <v>52</v>
      </c>
      <c r="AB4555" t="s">
        <v>52</v>
      </c>
      <c r="AC4555" t="s">
        <v>52</v>
      </c>
      <c r="AD4555" t="s">
        <v>52</v>
      </c>
      <c r="AE4555" t="s">
        <v>52</v>
      </c>
      <c r="AF4555" t="s">
        <v>52</v>
      </c>
      <c r="AG4555" t="s">
        <v>52</v>
      </c>
      <c r="AH4555" t="s">
        <v>52</v>
      </c>
      <c r="AI4555" t="s">
        <v>60</v>
      </c>
      <c r="AJ4555" t="s">
        <v>52</v>
      </c>
      <c r="AK4555" t="s">
        <v>61</v>
      </c>
      <c r="AL4555">
        <v>19.2</v>
      </c>
      <c r="AM4555">
        <v>702.9</v>
      </c>
      <c r="AN4555">
        <v>0</v>
      </c>
      <c r="AO4555">
        <v>0</v>
      </c>
      <c r="AP4555">
        <v>740.52</v>
      </c>
      <c r="AQ4555">
        <v>1443.42</v>
      </c>
      <c r="AR4555">
        <v>5</v>
      </c>
      <c r="AS4555" t="s">
        <v>881</v>
      </c>
      <c r="AT4555" t="s">
        <v>52</v>
      </c>
      <c r="AU4555">
        <v>79</v>
      </c>
      <c r="AV4555">
        <v>3043</v>
      </c>
      <c r="AY4555" t="str">
        <f>IF(AND(Table1[[#This Row],[Contract]]="Month-to-Month", Table1[[#This Row],[Tenure in Months]]&lt;6, Table1[[#This Row],[Payment Method]]="Bank Withdrawal"), "High Risk", IF(OR(Table1[[#This Row],[Contract]]="Month-to-Month", Table1[[#This Row],[Tenure in Months]]&lt;12), "Medium Risk", "Low Risk"))</f>
        <v>Medium Risk</v>
      </c>
    </row>
    <row r="4556" spans="1:51" x14ac:dyDescent="0.35">
      <c r="A4556" t="s">
        <v>5756</v>
      </c>
      <c r="B4556" t="s">
        <v>66</v>
      </c>
      <c r="C4556">
        <v>28</v>
      </c>
      <c r="D4556" t="s">
        <v>53</v>
      </c>
      <c r="E4556" t="s">
        <v>52</v>
      </c>
      <c r="F4556" t="s">
        <v>53</v>
      </c>
      <c r="G4556" t="s">
        <v>53</v>
      </c>
      <c r="H4556">
        <v>2</v>
      </c>
      <c r="I4556" t="s">
        <v>54</v>
      </c>
      <c r="J4556" t="s">
        <v>55</v>
      </c>
      <c r="K4556" t="s">
        <v>255</v>
      </c>
      <c r="L4556">
        <v>95923</v>
      </c>
      <c r="M4556">
        <v>40.171312</v>
      </c>
      <c r="N4556">
        <v>-121.120605</v>
      </c>
      <c r="O4556">
        <v>86</v>
      </c>
      <c r="P4556" t="s">
        <v>57</v>
      </c>
      <c r="Q4556" t="s">
        <v>53</v>
      </c>
      <c r="R4556">
        <v>3</v>
      </c>
      <c r="S4556">
        <v>41</v>
      </c>
      <c r="T4556" t="s">
        <v>58</v>
      </c>
      <c r="U4556" t="s">
        <v>53</v>
      </c>
      <c r="V4556">
        <v>20.41</v>
      </c>
      <c r="W4556" t="s">
        <v>53</v>
      </c>
      <c r="X4556" t="s">
        <v>53</v>
      </c>
      <c r="Y4556" t="s">
        <v>68</v>
      </c>
      <c r="Z4556">
        <v>59</v>
      </c>
      <c r="AA4556" t="s">
        <v>52</v>
      </c>
      <c r="AB4556" t="s">
        <v>53</v>
      </c>
      <c r="AC4556" t="s">
        <v>53</v>
      </c>
      <c r="AD4556" t="s">
        <v>53</v>
      </c>
      <c r="AE4556" t="s">
        <v>53</v>
      </c>
      <c r="AF4556" t="s">
        <v>53</v>
      </c>
      <c r="AG4556" t="s">
        <v>53</v>
      </c>
      <c r="AH4556" t="s">
        <v>53</v>
      </c>
      <c r="AI4556" t="s">
        <v>124</v>
      </c>
      <c r="AJ4556" t="s">
        <v>53</v>
      </c>
      <c r="AK4556" t="s">
        <v>61</v>
      </c>
      <c r="AL4556">
        <v>109.1</v>
      </c>
      <c r="AM4556">
        <v>4454.25</v>
      </c>
      <c r="AN4556">
        <v>0</v>
      </c>
      <c r="AO4556">
        <v>0</v>
      </c>
      <c r="AP4556">
        <v>836.81</v>
      </c>
      <c r="AQ4556">
        <v>5291.06</v>
      </c>
      <c r="AR4556">
        <v>5</v>
      </c>
      <c r="AS4556" t="s">
        <v>881</v>
      </c>
      <c r="AT4556" t="s">
        <v>52</v>
      </c>
      <c r="AU4556">
        <v>77</v>
      </c>
      <c r="AV4556">
        <v>4854</v>
      </c>
      <c r="AY4556" t="str">
        <f>IF(AND(Table1[[#This Row],[Contract]]="Month-to-Month", Table1[[#This Row],[Tenure in Months]]&lt;6, Table1[[#This Row],[Payment Method]]="Bank Withdrawal"), "High Risk", IF(OR(Table1[[#This Row],[Contract]]="Month-to-Month", Table1[[#This Row],[Tenure in Months]]&lt;12), "Medium Risk", "Low Risk"))</f>
        <v>Low Risk</v>
      </c>
    </row>
    <row r="4557" spans="1:51" x14ac:dyDescent="0.35">
      <c r="A4557" t="s">
        <v>5757</v>
      </c>
      <c r="B4557" t="s">
        <v>51</v>
      </c>
      <c r="C4557">
        <v>20</v>
      </c>
      <c r="D4557" t="s">
        <v>53</v>
      </c>
      <c r="E4557" t="s">
        <v>52</v>
      </c>
      <c r="F4557" t="s">
        <v>52</v>
      </c>
      <c r="G4557" t="s">
        <v>52</v>
      </c>
      <c r="H4557">
        <v>0</v>
      </c>
      <c r="I4557" t="s">
        <v>54</v>
      </c>
      <c r="J4557" t="s">
        <v>55</v>
      </c>
      <c r="K4557" t="s">
        <v>624</v>
      </c>
      <c r="L4557">
        <v>95928</v>
      </c>
      <c r="M4557">
        <v>39.681488000000002</v>
      </c>
      <c r="N4557">
        <v>-121.83721</v>
      </c>
      <c r="O4557">
        <v>32848</v>
      </c>
      <c r="P4557" t="s">
        <v>57</v>
      </c>
      <c r="Q4557" t="s">
        <v>52</v>
      </c>
      <c r="R4557">
        <v>0</v>
      </c>
      <c r="S4557">
        <v>14</v>
      </c>
      <c r="T4557" t="s">
        <v>58</v>
      </c>
      <c r="U4557" t="s">
        <v>53</v>
      </c>
      <c r="V4557">
        <v>18.46</v>
      </c>
      <c r="W4557" t="s">
        <v>52</v>
      </c>
      <c r="X4557" t="s">
        <v>53</v>
      </c>
      <c r="Y4557" t="s">
        <v>68</v>
      </c>
      <c r="Z4557">
        <v>26</v>
      </c>
      <c r="AA4557" t="s">
        <v>52</v>
      </c>
      <c r="AB4557" t="s">
        <v>52</v>
      </c>
      <c r="AC4557" t="s">
        <v>53</v>
      </c>
      <c r="AD4557" t="s">
        <v>52</v>
      </c>
      <c r="AE4557" t="s">
        <v>52</v>
      </c>
      <c r="AF4557" t="s">
        <v>52</v>
      </c>
      <c r="AG4557" t="s">
        <v>52</v>
      </c>
      <c r="AH4557" t="s">
        <v>53</v>
      </c>
      <c r="AI4557" t="s">
        <v>60</v>
      </c>
      <c r="AJ4557" t="s">
        <v>52</v>
      </c>
      <c r="AK4557" t="s">
        <v>61</v>
      </c>
      <c r="AL4557">
        <v>76.45</v>
      </c>
      <c r="AM4557">
        <v>1117.55</v>
      </c>
      <c r="AN4557">
        <v>0</v>
      </c>
      <c r="AO4557">
        <v>0</v>
      </c>
      <c r="AP4557">
        <v>258.44</v>
      </c>
      <c r="AQ4557">
        <v>1375.99</v>
      </c>
      <c r="AR4557">
        <v>4</v>
      </c>
      <c r="AS4557" t="s">
        <v>881</v>
      </c>
      <c r="AT4557" t="s">
        <v>52</v>
      </c>
      <c r="AU4557">
        <v>52</v>
      </c>
      <c r="AV4557">
        <v>2292</v>
      </c>
      <c r="AY4557" t="str">
        <f>IF(AND(Table1[[#This Row],[Contract]]="Month-to-Month", Table1[[#This Row],[Tenure in Months]]&lt;6, Table1[[#This Row],[Payment Method]]="Bank Withdrawal"), "High Risk", IF(OR(Table1[[#This Row],[Contract]]="Month-to-Month", Table1[[#This Row],[Tenure in Months]]&lt;12), "Medium Risk", "Low Risk"))</f>
        <v>Medium Risk</v>
      </c>
    </row>
    <row r="4558" spans="1:51" x14ac:dyDescent="0.35">
      <c r="A4558" t="s">
        <v>5758</v>
      </c>
      <c r="B4558" t="s">
        <v>51</v>
      </c>
      <c r="C4558">
        <v>33</v>
      </c>
      <c r="D4558" t="s">
        <v>52</v>
      </c>
      <c r="E4558" t="s">
        <v>52</v>
      </c>
      <c r="F4558" t="s">
        <v>53</v>
      </c>
      <c r="G4558" t="s">
        <v>53</v>
      </c>
      <c r="H4558">
        <v>2</v>
      </c>
      <c r="I4558" t="s">
        <v>54</v>
      </c>
      <c r="J4558" t="s">
        <v>55</v>
      </c>
      <c r="K4558" t="s">
        <v>3027</v>
      </c>
      <c r="L4558">
        <v>95934</v>
      </c>
      <c r="M4558">
        <v>40.080342000000002</v>
      </c>
      <c r="N4558">
        <v>-120.95780499999999</v>
      </c>
      <c r="O4558">
        <v>178</v>
      </c>
      <c r="P4558" t="s">
        <v>57</v>
      </c>
      <c r="Q4558" t="s">
        <v>53</v>
      </c>
      <c r="R4558">
        <v>4</v>
      </c>
      <c r="S4558">
        <v>13</v>
      </c>
      <c r="T4558" t="s">
        <v>58</v>
      </c>
      <c r="U4558" t="s">
        <v>53</v>
      </c>
      <c r="V4558">
        <v>13.77</v>
      </c>
      <c r="W4558" t="s">
        <v>53</v>
      </c>
      <c r="X4558" t="s">
        <v>53</v>
      </c>
      <c r="Y4558" t="s">
        <v>59</v>
      </c>
      <c r="Z4558">
        <v>23</v>
      </c>
      <c r="AA4558" t="s">
        <v>52</v>
      </c>
      <c r="AB4558" t="s">
        <v>53</v>
      </c>
      <c r="AC4558" t="s">
        <v>53</v>
      </c>
      <c r="AD4558" t="s">
        <v>53</v>
      </c>
      <c r="AE4558" t="s">
        <v>53</v>
      </c>
      <c r="AF4558" t="s">
        <v>52</v>
      </c>
      <c r="AG4558" t="s">
        <v>52</v>
      </c>
      <c r="AH4558" t="s">
        <v>53</v>
      </c>
      <c r="AI4558" t="s">
        <v>60</v>
      </c>
      <c r="AJ4558" t="s">
        <v>53</v>
      </c>
      <c r="AK4558" t="s">
        <v>61</v>
      </c>
      <c r="AL4558">
        <v>72.8</v>
      </c>
      <c r="AM4558">
        <v>930.05</v>
      </c>
      <c r="AN4558">
        <v>0</v>
      </c>
      <c r="AO4558">
        <v>0</v>
      </c>
      <c r="AP4558">
        <v>179.01</v>
      </c>
      <c r="AQ4558">
        <v>1109.06</v>
      </c>
      <c r="AR4558">
        <v>4</v>
      </c>
      <c r="AS4558" t="s">
        <v>881</v>
      </c>
      <c r="AT4558" t="s">
        <v>52</v>
      </c>
      <c r="AU4558">
        <v>46</v>
      </c>
      <c r="AV4558">
        <v>2862</v>
      </c>
      <c r="AY4558" t="str">
        <f>IF(AND(Table1[[#This Row],[Contract]]="Month-to-Month", Table1[[#This Row],[Tenure in Months]]&lt;6, Table1[[#This Row],[Payment Method]]="Bank Withdrawal"), "High Risk", IF(OR(Table1[[#This Row],[Contract]]="Month-to-Month", Table1[[#This Row],[Tenure in Months]]&lt;12), "Medium Risk", "Low Risk"))</f>
        <v>Medium Risk</v>
      </c>
    </row>
    <row r="4559" spans="1:51" x14ac:dyDescent="0.35">
      <c r="A4559" t="s">
        <v>5759</v>
      </c>
      <c r="B4559" t="s">
        <v>51</v>
      </c>
      <c r="C4559">
        <v>24</v>
      </c>
      <c r="D4559" t="s">
        <v>53</v>
      </c>
      <c r="E4559" t="s">
        <v>52</v>
      </c>
      <c r="F4559" t="s">
        <v>52</v>
      </c>
      <c r="G4559" t="s">
        <v>52</v>
      </c>
      <c r="H4559">
        <v>0</v>
      </c>
      <c r="I4559" t="s">
        <v>54</v>
      </c>
      <c r="J4559" t="s">
        <v>55</v>
      </c>
      <c r="K4559" t="s">
        <v>257</v>
      </c>
      <c r="L4559">
        <v>95935</v>
      </c>
      <c r="M4559">
        <v>39.381174000000001</v>
      </c>
      <c r="N4559">
        <v>-121.21191</v>
      </c>
      <c r="O4559">
        <v>614</v>
      </c>
      <c r="P4559" t="s">
        <v>57</v>
      </c>
      <c r="Q4559" t="s">
        <v>52</v>
      </c>
      <c r="R4559">
        <v>0</v>
      </c>
      <c r="S4559">
        <v>6</v>
      </c>
      <c r="T4559" t="s">
        <v>58</v>
      </c>
      <c r="U4559" t="s">
        <v>53</v>
      </c>
      <c r="V4559">
        <v>27.54</v>
      </c>
      <c r="W4559" t="s">
        <v>52</v>
      </c>
      <c r="X4559" t="s">
        <v>52</v>
      </c>
      <c r="Y4559" t="s">
        <v>58</v>
      </c>
      <c r="Z4559">
        <v>0</v>
      </c>
      <c r="AA4559" t="s">
        <v>52</v>
      </c>
      <c r="AB4559" t="s">
        <v>52</v>
      </c>
      <c r="AC4559" t="s">
        <v>52</v>
      </c>
      <c r="AD4559" t="s">
        <v>52</v>
      </c>
      <c r="AE4559" t="s">
        <v>52</v>
      </c>
      <c r="AF4559" t="s">
        <v>52</v>
      </c>
      <c r="AG4559" t="s">
        <v>52</v>
      </c>
      <c r="AH4559" t="s">
        <v>52</v>
      </c>
      <c r="AI4559" t="s">
        <v>60</v>
      </c>
      <c r="AJ4559" t="s">
        <v>52</v>
      </c>
      <c r="AK4559" t="s">
        <v>87</v>
      </c>
      <c r="AL4559">
        <v>18.95</v>
      </c>
      <c r="AM4559">
        <v>110.15</v>
      </c>
      <c r="AN4559">
        <v>0</v>
      </c>
      <c r="AO4559">
        <v>0</v>
      </c>
      <c r="AP4559">
        <v>165.24</v>
      </c>
      <c r="AQ4559">
        <v>275.39</v>
      </c>
      <c r="AR4559">
        <v>4</v>
      </c>
      <c r="AS4559" t="s">
        <v>881</v>
      </c>
      <c r="AT4559" t="s">
        <v>52</v>
      </c>
      <c r="AU4559">
        <v>68</v>
      </c>
      <c r="AV4559">
        <v>5920</v>
      </c>
      <c r="AY4559" t="str">
        <f>IF(AND(Table1[[#This Row],[Contract]]="Month-to-Month", Table1[[#This Row],[Tenure in Months]]&lt;6, Table1[[#This Row],[Payment Method]]="Bank Withdrawal"), "High Risk", IF(OR(Table1[[#This Row],[Contract]]="Month-to-Month", Table1[[#This Row],[Tenure in Months]]&lt;12), "Medium Risk", "Low Risk"))</f>
        <v>Medium Risk</v>
      </c>
    </row>
    <row r="4560" spans="1:51" x14ac:dyDescent="0.35">
      <c r="A4560" t="s">
        <v>5760</v>
      </c>
      <c r="B4560" t="s">
        <v>66</v>
      </c>
      <c r="C4560">
        <v>55</v>
      </c>
      <c r="D4560" t="s">
        <v>52</v>
      </c>
      <c r="E4560" t="s">
        <v>52</v>
      </c>
      <c r="F4560" t="s">
        <v>53</v>
      </c>
      <c r="G4560" t="s">
        <v>52</v>
      </c>
      <c r="H4560">
        <v>0</v>
      </c>
      <c r="I4560" t="s">
        <v>54</v>
      </c>
      <c r="J4560" t="s">
        <v>55</v>
      </c>
      <c r="K4560" t="s">
        <v>1810</v>
      </c>
      <c r="L4560">
        <v>95938</v>
      </c>
      <c r="M4560">
        <v>39.607830999999997</v>
      </c>
      <c r="N4560">
        <v>-121.777959</v>
      </c>
      <c r="O4560">
        <v>3524</v>
      </c>
      <c r="P4560" t="s">
        <v>57</v>
      </c>
      <c r="Q4560" t="s">
        <v>53</v>
      </c>
      <c r="R4560">
        <v>8</v>
      </c>
      <c r="S4560">
        <v>15</v>
      </c>
      <c r="T4560" t="s">
        <v>58</v>
      </c>
      <c r="U4560" t="s">
        <v>53</v>
      </c>
      <c r="V4560">
        <v>24.12</v>
      </c>
      <c r="W4560" t="s">
        <v>52</v>
      </c>
      <c r="X4560" t="s">
        <v>53</v>
      </c>
      <c r="Y4560" t="s">
        <v>68</v>
      </c>
      <c r="Z4560">
        <v>13</v>
      </c>
      <c r="AA4560" t="s">
        <v>53</v>
      </c>
      <c r="AB4560" t="s">
        <v>52</v>
      </c>
      <c r="AC4560" t="s">
        <v>53</v>
      </c>
      <c r="AD4560" t="s">
        <v>52</v>
      </c>
      <c r="AE4560" t="s">
        <v>53</v>
      </c>
      <c r="AF4560" t="s">
        <v>53</v>
      </c>
      <c r="AG4560" t="s">
        <v>53</v>
      </c>
      <c r="AH4560" t="s">
        <v>53</v>
      </c>
      <c r="AI4560" t="s">
        <v>60</v>
      </c>
      <c r="AJ4560" t="s">
        <v>52</v>
      </c>
      <c r="AK4560" t="s">
        <v>61</v>
      </c>
      <c r="AL4560">
        <v>101.75</v>
      </c>
      <c r="AM4560">
        <v>1669.4</v>
      </c>
      <c r="AN4560">
        <v>0</v>
      </c>
      <c r="AO4560">
        <v>0</v>
      </c>
      <c r="AP4560">
        <v>361.8</v>
      </c>
      <c r="AQ4560">
        <v>2031.2</v>
      </c>
      <c r="AR4560">
        <v>3</v>
      </c>
      <c r="AS4560" t="s">
        <v>881</v>
      </c>
      <c r="AT4560" t="s">
        <v>52</v>
      </c>
      <c r="AU4560">
        <v>50</v>
      </c>
      <c r="AV4560">
        <v>2919</v>
      </c>
      <c r="AY4560" t="str">
        <f>IF(AND(Table1[[#This Row],[Contract]]="Month-to-Month", Table1[[#This Row],[Tenure in Months]]&lt;6, Table1[[#This Row],[Payment Method]]="Bank Withdrawal"), "High Risk", IF(OR(Table1[[#This Row],[Contract]]="Month-to-Month", Table1[[#This Row],[Tenure in Months]]&lt;12), "Medium Risk", "Low Risk"))</f>
        <v>Medium Risk</v>
      </c>
    </row>
    <row r="4561" spans="1:51" x14ac:dyDescent="0.35">
      <c r="A4561" t="s">
        <v>5761</v>
      </c>
      <c r="B4561" t="s">
        <v>66</v>
      </c>
      <c r="C4561">
        <v>19</v>
      </c>
      <c r="D4561" t="s">
        <v>53</v>
      </c>
      <c r="E4561" t="s">
        <v>52</v>
      </c>
      <c r="F4561" t="s">
        <v>52</v>
      </c>
      <c r="G4561" t="s">
        <v>52</v>
      </c>
      <c r="H4561">
        <v>0</v>
      </c>
      <c r="I4561" t="s">
        <v>54</v>
      </c>
      <c r="J4561" t="s">
        <v>55</v>
      </c>
      <c r="K4561" t="s">
        <v>626</v>
      </c>
      <c r="L4561">
        <v>95939</v>
      </c>
      <c r="M4561">
        <v>39.532220000000002</v>
      </c>
      <c r="N4561">
        <v>-122.59487900000001</v>
      </c>
      <c r="O4561">
        <v>587</v>
      </c>
      <c r="P4561" t="s">
        <v>57</v>
      </c>
      <c r="Q4561" t="s">
        <v>52</v>
      </c>
      <c r="R4561">
        <v>0</v>
      </c>
      <c r="S4561">
        <v>47</v>
      </c>
      <c r="T4561" t="s">
        <v>58</v>
      </c>
      <c r="U4561" t="s">
        <v>53</v>
      </c>
      <c r="V4561">
        <v>48.03</v>
      </c>
      <c r="W4561" t="s">
        <v>52</v>
      </c>
      <c r="X4561" t="s">
        <v>53</v>
      </c>
      <c r="Y4561" t="s">
        <v>68</v>
      </c>
      <c r="Z4561">
        <v>69</v>
      </c>
      <c r="AA4561" t="s">
        <v>53</v>
      </c>
      <c r="AB4561" t="s">
        <v>52</v>
      </c>
      <c r="AC4561" t="s">
        <v>52</v>
      </c>
      <c r="AD4561" t="s">
        <v>52</v>
      </c>
      <c r="AE4561" t="s">
        <v>52</v>
      </c>
      <c r="AF4561" t="s">
        <v>52</v>
      </c>
      <c r="AG4561" t="s">
        <v>52</v>
      </c>
      <c r="AH4561" t="s">
        <v>53</v>
      </c>
      <c r="AI4561" t="s">
        <v>60</v>
      </c>
      <c r="AJ4561" t="s">
        <v>52</v>
      </c>
      <c r="AK4561" t="s">
        <v>69</v>
      </c>
      <c r="AL4561">
        <v>75.45</v>
      </c>
      <c r="AM4561">
        <v>3545.1</v>
      </c>
      <c r="AN4561">
        <v>0</v>
      </c>
      <c r="AO4561">
        <v>0</v>
      </c>
      <c r="AP4561">
        <v>2257.41</v>
      </c>
      <c r="AQ4561">
        <v>5802.51</v>
      </c>
      <c r="AR4561">
        <v>4</v>
      </c>
      <c r="AS4561" t="s">
        <v>881</v>
      </c>
      <c r="AT4561" t="s">
        <v>52</v>
      </c>
      <c r="AU4561">
        <v>66</v>
      </c>
      <c r="AV4561">
        <v>4995</v>
      </c>
      <c r="AY4561" t="str">
        <f>IF(AND(Table1[[#This Row],[Contract]]="Month-to-Month", Table1[[#This Row],[Tenure in Months]]&lt;6, Table1[[#This Row],[Payment Method]]="Bank Withdrawal"), "High Risk", IF(OR(Table1[[#This Row],[Contract]]="Month-to-Month", Table1[[#This Row],[Tenure in Months]]&lt;12), "Medium Risk", "Low Risk"))</f>
        <v>Medium Risk</v>
      </c>
    </row>
    <row r="4562" spans="1:51" x14ac:dyDescent="0.35">
      <c r="A4562" t="s">
        <v>5762</v>
      </c>
      <c r="B4562" t="s">
        <v>66</v>
      </c>
      <c r="C4562">
        <v>19</v>
      </c>
      <c r="D4562" t="s">
        <v>53</v>
      </c>
      <c r="E4562" t="s">
        <v>52</v>
      </c>
      <c r="F4562" t="s">
        <v>52</v>
      </c>
      <c r="G4562" t="s">
        <v>52</v>
      </c>
      <c r="H4562">
        <v>0</v>
      </c>
      <c r="I4562" t="s">
        <v>54</v>
      </c>
      <c r="J4562" t="s">
        <v>55</v>
      </c>
      <c r="K4562" t="s">
        <v>818</v>
      </c>
      <c r="L4562">
        <v>95941</v>
      </c>
      <c r="M4562">
        <v>39.531027999999999</v>
      </c>
      <c r="N4562">
        <v>-121.24807</v>
      </c>
      <c r="O4562">
        <v>452</v>
      </c>
      <c r="P4562" t="s">
        <v>57</v>
      </c>
      <c r="Q4562" t="s">
        <v>52</v>
      </c>
      <c r="R4562">
        <v>0</v>
      </c>
      <c r="S4562">
        <v>8</v>
      </c>
      <c r="T4562" t="s">
        <v>58</v>
      </c>
      <c r="U4562" t="s">
        <v>53</v>
      </c>
      <c r="V4562">
        <v>45.04</v>
      </c>
      <c r="W4562" t="s">
        <v>52</v>
      </c>
      <c r="X4562" t="s">
        <v>53</v>
      </c>
      <c r="Y4562" t="s">
        <v>59</v>
      </c>
      <c r="Z4562">
        <v>73</v>
      </c>
      <c r="AA4562" t="s">
        <v>52</v>
      </c>
      <c r="AB4562" t="s">
        <v>52</v>
      </c>
      <c r="AC4562" t="s">
        <v>53</v>
      </c>
      <c r="AD4562" t="s">
        <v>53</v>
      </c>
      <c r="AE4562" t="s">
        <v>52</v>
      </c>
      <c r="AF4562" t="s">
        <v>53</v>
      </c>
      <c r="AG4562" t="s">
        <v>53</v>
      </c>
      <c r="AH4562" t="s">
        <v>52</v>
      </c>
      <c r="AI4562" t="s">
        <v>60</v>
      </c>
      <c r="AJ4562" t="s">
        <v>52</v>
      </c>
      <c r="AK4562" t="s">
        <v>87</v>
      </c>
      <c r="AL4562">
        <v>64.099999999999994</v>
      </c>
      <c r="AM4562">
        <v>504.05</v>
      </c>
      <c r="AN4562">
        <v>0</v>
      </c>
      <c r="AO4562">
        <v>10</v>
      </c>
      <c r="AP4562">
        <v>360.32</v>
      </c>
      <c r="AQ4562">
        <v>874.36999999999898</v>
      </c>
      <c r="AR4562">
        <v>5</v>
      </c>
      <c r="AS4562" t="s">
        <v>881</v>
      </c>
      <c r="AT4562" t="s">
        <v>52</v>
      </c>
      <c r="AU4562">
        <v>25</v>
      </c>
      <c r="AV4562">
        <v>2804</v>
      </c>
      <c r="AY4562" t="str">
        <f>IF(AND(Table1[[#This Row],[Contract]]="Month-to-Month", Table1[[#This Row],[Tenure in Months]]&lt;6, Table1[[#This Row],[Payment Method]]="Bank Withdrawal"), "High Risk", IF(OR(Table1[[#This Row],[Contract]]="Month-to-Month", Table1[[#This Row],[Tenure in Months]]&lt;12), "Medium Risk", "Low Risk"))</f>
        <v>Medium Risk</v>
      </c>
    </row>
    <row r="4563" spans="1:51" x14ac:dyDescent="0.35">
      <c r="A4563" t="s">
        <v>5763</v>
      </c>
      <c r="B4563" t="s">
        <v>51</v>
      </c>
      <c r="C4563">
        <v>63</v>
      </c>
      <c r="D4563" t="s">
        <v>52</v>
      </c>
      <c r="E4563" t="s">
        <v>52</v>
      </c>
      <c r="F4563" t="s">
        <v>52</v>
      </c>
      <c r="G4563" t="s">
        <v>52</v>
      </c>
      <c r="H4563">
        <v>0</v>
      </c>
      <c r="I4563" t="s">
        <v>54</v>
      </c>
      <c r="J4563" t="s">
        <v>55</v>
      </c>
      <c r="K4563" t="s">
        <v>259</v>
      </c>
      <c r="L4563">
        <v>95942</v>
      </c>
      <c r="M4563">
        <v>40.077027999999999</v>
      </c>
      <c r="N4563">
        <v>-121.494168</v>
      </c>
      <c r="O4563">
        <v>1351</v>
      </c>
      <c r="P4563" t="s">
        <v>57</v>
      </c>
      <c r="Q4563" t="s">
        <v>52</v>
      </c>
      <c r="R4563">
        <v>0</v>
      </c>
      <c r="S4563">
        <v>17</v>
      </c>
      <c r="T4563" t="s">
        <v>58</v>
      </c>
      <c r="U4563" t="s">
        <v>52</v>
      </c>
      <c r="V4563">
        <v>0</v>
      </c>
      <c r="W4563" t="s">
        <v>52</v>
      </c>
      <c r="X4563" t="s">
        <v>53</v>
      </c>
      <c r="Y4563" t="s">
        <v>110</v>
      </c>
      <c r="Z4563">
        <v>11</v>
      </c>
      <c r="AA4563" t="s">
        <v>52</v>
      </c>
      <c r="AB4563" t="s">
        <v>52</v>
      </c>
      <c r="AC4563" t="s">
        <v>52</v>
      </c>
      <c r="AD4563" t="s">
        <v>52</v>
      </c>
      <c r="AE4563" t="s">
        <v>52</v>
      </c>
      <c r="AF4563" t="s">
        <v>52</v>
      </c>
      <c r="AG4563" t="s">
        <v>52</v>
      </c>
      <c r="AH4563" t="s">
        <v>53</v>
      </c>
      <c r="AI4563" t="s">
        <v>60</v>
      </c>
      <c r="AJ4563" t="s">
        <v>53</v>
      </c>
      <c r="AK4563" t="s">
        <v>87</v>
      </c>
      <c r="AL4563">
        <v>25.65</v>
      </c>
      <c r="AM4563">
        <v>440.2</v>
      </c>
      <c r="AN4563">
        <v>0</v>
      </c>
      <c r="AO4563">
        <v>0</v>
      </c>
      <c r="AP4563">
        <v>0</v>
      </c>
      <c r="AQ4563">
        <v>440.2</v>
      </c>
      <c r="AR4563">
        <v>3</v>
      </c>
      <c r="AS4563" t="s">
        <v>881</v>
      </c>
      <c r="AT4563" t="s">
        <v>52</v>
      </c>
      <c r="AU4563">
        <v>24</v>
      </c>
      <c r="AV4563">
        <v>3090</v>
      </c>
      <c r="AY4563" t="str">
        <f>IF(AND(Table1[[#This Row],[Contract]]="Month-to-Month", Table1[[#This Row],[Tenure in Months]]&lt;6, Table1[[#This Row],[Payment Method]]="Bank Withdrawal"), "High Risk", IF(OR(Table1[[#This Row],[Contract]]="Month-to-Month", Table1[[#This Row],[Tenure in Months]]&lt;12), "Medium Risk", "Low Risk"))</f>
        <v>Medium Risk</v>
      </c>
    </row>
    <row r="4564" spans="1:51" x14ac:dyDescent="0.35">
      <c r="A4564" t="s">
        <v>5764</v>
      </c>
      <c r="B4564" t="s">
        <v>51</v>
      </c>
      <c r="C4564">
        <v>39</v>
      </c>
      <c r="D4564" t="s">
        <v>52</v>
      </c>
      <c r="E4564" t="s">
        <v>52</v>
      </c>
      <c r="F4564" t="s">
        <v>53</v>
      </c>
      <c r="G4564" t="s">
        <v>53</v>
      </c>
      <c r="H4564">
        <v>1</v>
      </c>
      <c r="I4564" t="s">
        <v>54</v>
      </c>
      <c r="J4564" t="s">
        <v>55</v>
      </c>
      <c r="K4564" t="s">
        <v>1109</v>
      </c>
      <c r="L4564">
        <v>95943</v>
      </c>
      <c r="M4564">
        <v>39.597974999999998</v>
      </c>
      <c r="N4564">
        <v>-122.032248</v>
      </c>
      <c r="O4564">
        <v>1454</v>
      </c>
      <c r="P4564" t="s">
        <v>57</v>
      </c>
      <c r="Q4564" t="s">
        <v>53</v>
      </c>
      <c r="R4564">
        <v>7</v>
      </c>
      <c r="S4564">
        <v>15</v>
      </c>
      <c r="T4564" t="s">
        <v>58</v>
      </c>
      <c r="U4564" t="s">
        <v>53</v>
      </c>
      <c r="V4564">
        <v>32.729999999999997</v>
      </c>
      <c r="W4564" t="s">
        <v>52</v>
      </c>
      <c r="X4564" t="s">
        <v>53</v>
      </c>
      <c r="Y4564" t="s">
        <v>68</v>
      </c>
      <c r="Z4564">
        <v>17</v>
      </c>
      <c r="AA4564" t="s">
        <v>53</v>
      </c>
      <c r="AB4564" t="s">
        <v>52</v>
      </c>
      <c r="AC4564" t="s">
        <v>52</v>
      </c>
      <c r="AD4564" t="s">
        <v>52</v>
      </c>
      <c r="AE4564" t="s">
        <v>52</v>
      </c>
      <c r="AF4564" t="s">
        <v>52</v>
      </c>
      <c r="AG4564" t="s">
        <v>52</v>
      </c>
      <c r="AH4564" t="s">
        <v>53</v>
      </c>
      <c r="AI4564" t="s">
        <v>60</v>
      </c>
      <c r="AJ4564" t="s">
        <v>52</v>
      </c>
      <c r="AK4564" t="s">
        <v>87</v>
      </c>
      <c r="AL4564">
        <v>75.099999999999994</v>
      </c>
      <c r="AM4564">
        <v>1151.55</v>
      </c>
      <c r="AN4564">
        <v>0</v>
      </c>
      <c r="AO4564">
        <v>0</v>
      </c>
      <c r="AP4564">
        <v>490.94999999999902</v>
      </c>
      <c r="AQ4564">
        <v>1642.5</v>
      </c>
      <c r="AR4564">
        <v>4</v>
      </c>
      <c r="AS4564" t="s">
        <v>881</v>
      </c>
      <c r="AT4564" t="s">
        <v>52</v>
      </c>
      <c r="AU4564">
        <v>60</v>
      </c>
      <c r="AV4564">
        <v>4634</v>
      </c>
      <c r="AY4564" t="str">
        <f>IF(AND(Table1[[#This Row],[Contract]]="Month-to-Month", Table1[[#This Row],[Tenure in Months]]&lt;6, Table1[[#This Row],[Payment Method]]="Bank Withdrawal"), "High Risk", IF(OR(Table1[[#This Row],[Contract]]="Month-to-Month", Table1[[#This Row],[Tenure in Months]]&lt;12), "Medium Risk", "Low Risk"))</f>
        <v>Medium Risk</v>
      </c>
    </row>
    <row r="4565" spans="1:51" x14ac:dyDescent="0.35">
      <c r="A4565" t="s">
        <v>5765</v>
      </c>
      <c r="B4565" t="s">
        <v>66</v>
      </c>
      <c r="C4565">
        <v>60</v>
      </c>
      <c r="D4565" t="s">
        <v>52</v>
      </c>
      <c r="E4565" t="s">
        <v>52</v>
      </c>
      <c r="F4565" t="s">
        <v>52</v>
      </c>
      <c r="G4565" t="s">
        <v>52</v>
      </c>
      <c r="H4565">
        <v>0</v>
      </c>
      <c r="I4565" t="s">
        <v>54</v>
      </c>
      <c r="J4565" t="s">
        <v>55</v>
      </c>
      <c r="K4565" t="s">
        <v>4661</v>
      </c>
      <c r="L4565">
        <v>95944</v>
      </c>
      <c r="M4565">
        <v>39.564112999999999</v>
      </c>
      <c r="N4565">
        <v>-120.868836</v>
      </c>
      <c r="O4565">
        <v>76</v>
      </c>
      <c r="P4565" t="s">
        <v>57</v>
      </c>
      <c r="Q4565" t="s">
        <v>52</v>
      </c>
      <c r="R4565">
        <v>0</v>
      </c>
      <c r="S4565">
        <v>26</v>
      </c>
      <c r="T4565" t="s">
        <v>75</v>
      </c>
      <c r="U4565" t="s">
        <v>53</v>
      </c>
      <c r="V4565">
        <v>40.14</v>
      </c>
      <c r="W4565" t="s">
        <v>52</v>
      </c>
      <c r="X4565" t="s">
        <v>53</v>
      </c>
      <c r="Y4565" t="s">
        <v>68</v>
      </c>
      <c r="Z4565">
        <v>4</v>
      </c>
      <c r="AA4565" t="s">
        <v>53</v>
      </c>
      <c r="AB4565" t="s">
        <v>52</v>
      </c>
      <c r="AC4565" t="s">
        <v>53</v>
      </c>
      <c r="AD4565" t="s">
        <v>53</v>
      </c>
      <c r="AE4565" t="s">
        <v>52</v>
      </c>
      <c r="AF4565" t="s">
        <v>53</v>
      </c>
      <c r="AG4565" t="s">
        <v>53</v>
      </c>
      <c r="AH4565" t="s">
        <v>53</v>
      </c>
      <c r="AI4565" t="s">
        <v>124</v>
      </c>
      <c r="AJ4565" t="s">
        <v>53</v>
      </c>
      <c r="AK4565" t="s">
        <v>61</v>
      </c>
      <c r="AL4565">
        <v>95.85</v>
      </c>
      <c r="AM4565">
        <v>2475.35</v>
      </c>
      <c r="AN4565">
        <v>0</v>
      </c>
      <c r="AO4565">
        <v>0</v>
      </c>
      <c r="AP4565">
        <v>1043.6400000000001</v>
      </c>
      <c r="AQ4565">
        <v>3518.99</v>
      </c>
      <c r="AR4565">
        <v>3</v>
      </c>
      <c r="AS4565" t="s">
        <v>881</v>
      </c>
      <c r="AT4565" t="s">
        <v>52</v>
      </c>
      <c r="AU4565">
        <v>42</v>
      </c>
      <c r="AV4565">
        <v>3834</v>
      </c>
      <c r="AY4565" t="str">
        <f>IF(AND(Table1[[#This Row],[Contract]]="Month-to-Month", Table1[[#This Row],[Tenure in Months]]&lt;6, Table1[[#This Row],[Payment Method]]="Bank Withdrawal"), "High Risk", IF(OR(Table1[[#This Row],[Contract]]="Month-to-Month", Table1[[#This Row],[Tenure in Months]]&lt;12), "Medium Risk", "Low Risk"))</f>
        <v>Low Risk</v>
      </c>
    </row>
    <row r="4566" spans="1:51" x14ac:dyDescent="0.35">
      <c r="A4566" t="s">
        <v>5766</v>
      </c>
      <c r="B4566" t="s">
        <v>66</v>
      </c>
      <c r="C4566">
        <v>40</v>
      </c>
      <c r="D4566" t="s">
        <v>52</v>
      </c>
      <c r="E4566" t="s">
        <v>52</v>
      </c>
      <c r="F4566" t="s">
        <v>52</v>
      </c>
      <c r="G4566" t="s">
        <v>52</v>
      </c>
      <c r="H4566">
        <v>0</v>
      </c>
      <c r="I4566" t="s">
        <v>54</v>
      </c>
      <c r="J4566" t="s">
        <v>55</v>
      </c>
      <c r="K4566" t="s">
        <v>261</v>
      </c>
      <c r="L4566">
        <v>95945</v>
      </c>
      <c r="M4566">
        <v>39.194538999999999</v>
      </c>
      <c r="N4566">
        <v>-120.988066</v>
      </c>
      <c r="O4566">
        <v>23990</v>
      </c>
      <c r="P4566" t="s">
        <v>57</v>
      </c>
      <c r="Q4566" t="s">
        <v>52</v>
      </c>
      <c r="R4566">
        <v>0</v>
      </c>
      <c r="S4566">
        <v>23</v>
      </c>
      <c r="T4566" t="s">
        <v>58</v>
      </c>
      <c r="U4566" t="s">
        <v>53</v>
      </c>
      <c r="V4566">
        <v>48.63</v>
      </c>
      <c r="W4566" t="s">
        <v>53</v>
      </c>
      <c r="X4566" t="s">
        <v>53</v>
      </c>
      <c r="Y4566" t="s">
        <v>110</v>
      </c>
      <c r="Z4566">
        <v>11</v>
      </c>
      <c r="AA4566" t="s">
        <v>53</v>
      </c>
      <c r="AB4566" t="s">
        <v>52</v>
      </c>
      <c r="AC4566" t="s">
        <v>52</v>
      </c>
      <c r="AD4566" t="s">
        <v>52</v>
      </c>
      <c r="AE4566" t="s">
        <v>52</v>
      </c>
      <c r="AF4566" t="s">
        <v>52</v>
      </c>
      <c r="AG4566" t="s">
        <v>52</v>
      </c>
      <c r="AH4566" t="s">
        <v>53</v>
      </c>
      <c r="AI4566" t="s">
        <v>60</v>
      </c>
      <c r="AJ4566" t="s">
        <v>52</v>
      </c>
      <c r="AK4566" t="s">
        <v>61</v>
      </c>
      <c r="AL4566">
        <v>54.4</v>
      </c>
      <c r="AM4566">
        <v>1249.25</v>
      </c>
      <c r="AN4566">
        <v>0</v>
      </c>
      <c r="AO4566">
        <v>0</v>
      </c>
      <c r="AP4566">
        <v>1118.49</v>
      </c>
      <c r="AQ4566">
        <v>2367.7399999999998</v>
      </c>
      <c r="AR4566">
        <v>3</v>
      </c>
      <c r="AS4566" t="s">
        <v>881</v>
      </c>
      <c r="AT4566" t="s">
        <v>52</v>
      </c>
      <c r="AU4566">
        <v>22</v>
      </c>
      <c r="AV4566">
        <v>2989</v>
      </c>
      <c r="AY4566" t="str">
        <f>IF(AND(Table1[[#This Row],[Contract]]="Month-to-Month", Table1[[#This Row],[Tenure in Months]]&lt;6, Table1[[#This Row],[Payment Method]]="Bank Withdrawal"), "High Risk", IF(OR(Table1[[#This Row],[Contract]]="Month-to-Month", Table1[[#This Row],[Tenure in Months]]&lt;12), "Medium Risk", "Low Risk"))</f>
        <v>Medium Risk</v>
      </c>
    </row>
    <row r="4567" spans="1:51" x14ac:dyDescent="0.35">
      <c r="A4567" t="s">
        <v>5767</v>
      </c>
      <c r="B4567" t="s">
        <v>51</v>
      </c>
      <c r="C4567">
        <v>54</v>
      </c>
      <c r="D4567" t="s">
        <v>52</v>
      </c>
      <c r="E4567" t="s">
        <v>52</v>
      </c>
      <c r="F4567" t="s">
        <v>52</v>
      </c>
      <c r="G4567" t="s">
        <v>53</v>
      </c>
      <c r="H4567">
        <v>3</v>
      </c>
      <c r="I4567" t="s">
        <v>54</v>
      </c>
      <c r="J4567" t="s">
        <v>55</v>
      </c>
      <c r="K4567" t="s">
        <v>1111</v>
      </c>
      <c r="L4567">
        <v>95947</v>
      </c>
      <c r="M4567">
        <v>40.160386000000003</v>
      </c>
      <c r="N4567">
        <v>-120.83542799999999</v>
      </c>
      <c r="O4567">
        <v>2064</v>
      </c>
      <c r="P4567" t="s">
        <v>57</v>
      </c>
      <c r="Q4567" t="s">
        <v>52</v>
      </c>
      <c r="R4567">
        <v>0</v>
      </c>
      <c r="S4567">
        <v>29</v>
      </c>
      <c r="T4567" t="s">
        <v>75</v>
      </c>
      <c r="U4567" t="s">
        <v>53</v>
      </c>
      <c r="V4567">
        <v>2</v>
      </c>
      <c r="W4567" t="s">
        <v>52</v>
      </c>
      <c r="X4567" t="s">
        <v>52</v>
      </c>
      <c r="Y4567" t="s">
        <v>58</v>
      </c>
      <c r="Z4567">
        <v>0</v>
      </c>
      <c r="AA4567" t="s">
        <v>52</v>
      </c>
      <c r="AB4567" t="s">
        <v>52</v>
      </c>
      <c r="AC4567" t="s">
        <v>52</v>
      </c>
      <c r="AD4567" t="s">
        <v>52</v>
      </c>
      <c r="AE4567" t="s">
        <v>52</v>
      </c>
      <c r="AF4567" t="s">
        <v>52</v>
      </c>
      <c r="AG4567" t="s">
        <v>52</v>
      </c>
      <c r="AH4567" t="s">
        <v>52</v>
      </c>
      <c r="AI4567" t="s">
        <v>124</v>
      </c>
      <c r="AJ4567" t="s">
        <v>52</v>
      </c>
      <c r="AK4567" t="s">
        <v>87</v>
      </c>
      <c r="AL4567">
        <v>19.850000000000001</v>
      </c>
      <c r="AM4567">
        <v>535.04999999999995</v>
      </c>
      <c r="AN4567">
        <v>0</v>
      </c>
      <c r="AO4567">
        <v>0</v>
      </c>
      <c r="AP4567">
        <v>58</v>
      </c>
      <c r="AQ4567">
        <v>593.04999999999995</v>
      </c>
      <c r="AR4567">
        <v>4</v>
      </c>
      <c r="AS4567" t="s">
        <v>881</v>
      </c>
      <c r="AT4567" t="s">
        <v>52</v>
      </c>
      <c r="AU4567">
        <v>26</v>
      </c>
      <c r="AV4567">
        <v>2941</v>
      </c>
      <c r="AY4567" t="str">
        <f>IF(AND(Table1[[#This Row],[Contract]]="Month-to-Month", Table1[[#This Row],[Tenure in Months]]&lt;6, Table1[[#This Row],[Payment Method]]="Bank Withdrawal"), "High Risk", IF(OR(Table1[[#This Row],[Contract]]="Month-to-Month", Table1[[#This Row],[Tenure in Months]]&lt;12), "Medium Risk", "Low Risk"))</f>
        <v>Low Risk</v>
      </c>
    </row>
    <row r="4568" spans="1:51" x14ac:dyDescent="0.35">
      <c r="A4568" t="s">
        <v>5768</v>
      </c>
      <c r="B4568" t="s">
        <v>66</v>
      </c>
      <c r="C4568">
        <v>50</v>
      </c>
      <c r="D4568" t="s">
        <v>52</v>
      </c>
      <c r="E4568" t="s">
        <v>52</v>
      </c>
      <c r="F4568" t="s">
        <v>52</v>
      </c>
      <c r="G4568" t="s">
        <v>52</v>
      </c>
      <c r="H4568">
        <v>0</v>
      </c>
      <c r="I4568" t="s">
        <v>54</v>
      </c>
      <c r="J4568" t="s">
        <v>55</v>
      </c>
      <c r="K4568" t="s">
        <v>3404</v>
      </c>
      <c r="L4568">
        <v>95948</v>
      </c>
      <c r="M4568">
        <v>39.346898000000003</v>
      </c>
      <c r="N4568">
        <v>-121.75953699999999</v>
      </c>
      <c r="O4568">
        <v>9763</v>
      </c>
      <c r="P4568" t="s">
        <v>57</v>
      </c>
      <c r="Q4568" t="s">
        <v>52</v>
      </c>
      <c r="R4568">
        <v>0</v>
      </c>
      <c r="S4568">
        <v>25</v>
      </c>
      <c r="T4568" t="s">
        <v>75</v>
      </c>
      <c r="U4568" t="s">
        <v>53</v>
      </c>
      <c r="V4568">
        <v>30.28</v>
      </c>
      <c r="W4568" t="s">
        <v>52</v>
      </c>
      <c r="X4568" t="s">
        <v>52</v>
      </c>
      <c r="Y4568" t="s">
        <v>58</v>
      </c>
      <c r="Z4568">
        <v>0</v>
      </c>
      <c r="AA4568" t="s">
        <v>52</v>
      </c>
      <c r="AB4568" t="s">
        <v>52</v>
      </c>
      <c r="AC4568" t="s">
        <v>52</v>
      </c>
      <c r="AD4568" t="s">
        <v>52</v>
      </c>
      <c r="AE4568" t="s">
        <v>52</v>
      </c>
      <c r="AF4568" t="s">
        <v>52</v>
      </c>
      <c r="AG4568" t="s">
        <v>52</v>
      </c>
      <c r="AH4568" t="s">
        <v>52</v>
      </c>
      <c r="AI4568" t="s">
        <v>60</v>
      </c>
      <c r="AJ4568" t="s">
        <v>52</v>
      </c>
      <c r="AK4568" t="s">
        <v>87</v>
      </c>
      <c r="AL4568">
        <v>19.05</v>
      </c>
      <c r="AM4568">
        <v>461.3</v>
      </c>
      <c r="AN4568">
        <v>0</v>
      </c>
      <c r="AO4568">
        <v>0</v>
      </c>
      <c r="AP4568">
        <v>757</v>
      </c>
      <c r="AQ4568">
        <v>1218.3</v>
      </c>
      <c r="AR4568">
        <v>5</v>
      </c>
      <c r="AS4568" t="s">
        <v>881</v>
      </c>
      <c r="AT4568" t="s">
        <v>52</v>
      </c>
      <c r="AU4568">
        <v>65</v>
      </c>
      <c r="AV4568">
        <v>2692</v>
      </c>
      <c r="AY4568" t="str">
        <f>IF(AND(Table1[[#This Row],[Contract]]="Month-to-Month", Table1[[#This Row],[Tenure in Months]]&lt;6, Table1[[#This Row],[Payment Method]]="Bank Withdrawal"), "High Risk", IF(OR(Table1[[#This Row],[Contract]]="Month-to-Month", Table1[[#This Row],[Tenure in Months]]&lt;12), "Medium Risk", "Low Risk"))</f>
        <v>Medium Risk</v>
      </c>
    </row>
    <row r="4569" spans="1:51" x14ac:dyDescent="0.35">
      <c r="A4569" t="s">
        <v>5769</v>
      </c>
      <c r="B4569" t="s">
        <v>66</v>
      </c>
      <c r="C4569">
        <v>29</v>
      </c>
      <c r="D4569" t="s">
        <v>53</v>
      </c>
      <c r="E4569" t="s">
        <v>52</v>
      </c>
      <c r="F4569" t="s">
        <v>53</v>
      </c>
      <c r="G4569" t="s">
        <v>53</v>
      </c>
      <c r="H4569">
        <v>2</v>
      </c>
      <c r="I4569" t="s">
        <v>54</v>
      </c>
      <c r="J4569" t="s">
        <v>55</v>
      </c>
      <c r="K4569" t="s">
        <v>1113</v>
      </c>
      <c r="L4569">
        <v>95953</v>
      </c>
      <c r="M4569">
        <v>39.258746000000002</v>
      </c>
      <c r="N4569">
        <v>-121.77697000000001</v>
      </c>
      <c r="O4569">
        <v>8695</v>
      </c>
      <c r="P4569" t="s">
        <v>57</v>
      </c>
      <c r="Q4569" t="s">
        <v>53</v>
      </c>
      <c r="R4569">
        <v>10</v>
      </c>
      <c r="S4569">
        <v>69</v>
      </c>
      <c r="T4569" t="s">
        <v>58</v>
      </c>
      <c r="U4569" t="s">
        <v>52</v>
      </c>
      <c r="V4569">
        <v>0</v>
      </c>
      <c r="W4569" t="s">
        <v>52</v>
      </c>
      <c r="X4569" t="s">
        <v>53</v>
      </c>
      <c r="Y4569" t="s">
        <v>59</v>
      </c>
      <c r="Z4569">
        <v>69</v>
      </c>
      <c r="AA4569" t="s">
        <v>53</v>
      </c>
      <c r="AB4569" t="s">
        <v>53</v>
      </c>
      <c r="AC4569" t="s">
        <v>53</v>
      </c>
      <c r="AD4569" t="s">
        <v>53</v>
      </c>
      <c r="AE4569" t="s">
        <v>52</v>
      </c>
      <c r="AF4569" t="s">
        <v>52</v>
      </c>
      <c r="AG4569" t="s">
        <v>52</v>
      </c>
      <c r="AH4569" t="s">
        <v>53</v>
      </c>
      <c r="AI4569" t="s">
        <v>334</v>
      </c>
      <c r="AJ4569" t="s">
        <v>52</v>
      </c>
      <c r="AK4569" t="s">
        <v>61</v>
      </c>
      <c r="AL4569">
        <v>46.25</v>
      </c>
      <c r="AM4569">
        <v>3121.4</v>
      </c>
      <c r="AN4569">
        <v>0</v>
      </c>
      <c r="AO4569">
        <v>0</v>
      </c>
      <c r="AP4569">
        <v>0</v>
      </c>
      <c r="AQ4569">
        <v>3121.4</v>
      </c>
      <c r="AR4569">
        <v>4</v>
      </c>
      <c r="AS4569" t="s">
        <v>881</v>
      </c>
      <c r="AT4569" t="s">
        <v>52</v>
      </c>
      <c r="AU4569">
        <v>33</v>
      </c>
      <c r="AV4569">
        <v>4180</v>
      </c>
      <c r="AY4569" t="str">
        <f>IF(AND(Table1[[#This Row],[Contract]]="Month-to-Month", Table1[[#This Row],[Tenure in Months]]&lt;6, Table1[[#This Row],[Payment Method]]="Bank Withdrawal"), "High Risk", IF(OR(Table1[[#This Row],[Contract]]="Month-to-Month", Table1[[#This Row],[Tenure in Months]]&lt;12), "Medium Risk", "Low Risk"))</f>
        <v>Low Risk</v>
      </c>
    </row>
    <row r="4570" spans="1:51" x14ac:dyDescent="0.35">
      <c r="A4570" t="s">
        <v>5770</v>
      </c>
      <c r="B4570" t="s">
        <v>51</v>
      </c>
      <c r="C4570">
        <v>24</v>
      </c>
      <c r="D4570" t="s">
        <v>53</v>
      </c>
      <c r="E4570" t="s">
        <v>52</v>
      </c>
      <c r="F4570" t="s">
        <v>52</v>
      </c>
      <c r="G4570" t="s">
        <v>52</v>
      </c>
      <c r="H4570">
        <v>0</v>
      </c>
      <c r="I4570" t="s">
        <v>54</v>
      </c>
      <c r="J4570" t="s">
        <v>55</v>
      </c>
      <c r="K4570" t="s">
        <v>2247</v>
      </c>
      <c r="L4570">
        <v>95954</v>
      </c>
      <c r="M4570">
        <v>39.933852000000002</v>
      </c>
      <c r="N4570">
        <v>-121.584371</v>
      </c>
      <c r="O4570">
        <v>11168</v>
      </c>
      <c r="P4570" t="s">
        <v>57</v>
      </c>
      <c r="Q4570" t="s">
        <v>52</v>
      </c>
      <c r="R4570">
        <v>0</v>
      </c>
      <c r="S4570">
        <v>14</v>
      </c>
      <c r="T4570" t="s">
        <v>72</v>
      </c>
      <c r="U4570" t="s">
        <v>53</v>
      </c>
      <c r="V4570">
        <v>26.02</v>
      </c>
      <c r="W4570" t="s">
        <v>52</v>
      </c>
      <c r="X4570" t="s">
        <v>52</v>
      </c>
      <c r="Y4570" t="s">
        <v>58</v>
      </c>
      <c r="Z4570">
        <v>0</v>
      </c>
      <c r="AA4570" t="s">
        <v>52</v>
      </c>
      <c r="AB4570" t="s">
        <v>52</v>
      </c>
      <c r="AC4570" t="s">
        <v>52</v>
      </c>
      <c r="AD4570" t="s">
        <v>52</v>
      </c>
      <c r="AE4570" t="s">
        <v>52</v>
      </c>
      <c r="AF4570" t="s">
        <v>52</v>
      </c>
      <c r="AG4570" t="s">
        <v>52</v>
      </c>
      <c r="AH4570" t="s">
        <v>52</v>
      </c>
      <c r="AI4570" t="s">
        <v>124</v>
      </c>
      <c r="AJ4570" t="s">
        <v>52</v>
      </c>
      <c r="AK4570" t="s">
        <v>87</v>
      </c>
      <c r="AL4570">
        <v>19.350000000000001</v>
      </c>
      <c r="AM4570">
        <v>324.8</v>
      </c>
      <c r="AN4570">
        <v>0</v>
      </c>
      <c r="AO4570">
        <v>0</v>
      </c>
      <c r="AP4570">
        <v>364.28</v>
      </c>
      <c r="AQ4570">
        <v>689.07999999999902</v>
      </c>
      <c r="AR4570">
        <v>3</v>
      </c>
      <c r="AS4570" t="s">
        <v>881</v>
      </c>
      <c r="AT4570" t="s">
        <v>52</v>
      </c>
      <c r="AU4570">
        <v>39</v>
      </c>
      <c r="AV4570">
        <v>2400</v>
      </c>
      <c r="AY4570" t="str">
        <f>IF(AND(Table1[[#This Row],[Contract]]="Month-to-Month", Table1[[#This Row],[Tenure in Months]]&lt;6, Table1[[#This Row],[Payment Method]]="Bank Withdrawal"), "High Risk", IF(OR(Table1[[#This Row],[Contract]]="Month-to-Month", Table1[[#This Row],[Tenure in Months]]&lt;12), "Medium Risk", "Low Risk"))</f>
        <v>Low Risk</v>
      </c>
    </row>
    <row r="4571" spans="1:51" x14ac:dyDescent="0.35">
      <c r="A4571" t="s">
        <v>5771</v>
      </c>
      <c r="B4571" t="s">
        <v>51</v>
      </c>
      <c r="C4571">
        <v>54</v>
      </c>
      <c r="D4571" t="s">
        <v>52</v>
      </c>
      <c r="E4571" t="s">
        <v>52</v>
      </c>
      <c r="F4571" t="s">
        <v>52</v>
      </c>
      <c r="G4571" t="s">
        <v>52</v>
      </c>
      <c r="H4571">
        <v>0</v>
      </c>
      <c r="I4571" t="s">
        <v>54</v>
      </c>
      <c r="J4571" t="s">
        <v>55</v>
      </c>
      <c r="K4571" t="s">
        <v>3031</v>
      </c>
      <c r="L4571">
        <v>95955</v>
      </c>
      <c r="M4571">
        <v>39.281193999999999</v>
      </c>
      <c r="N4571">
        <v>-122.226568</v>
      </c>
      <c r="O4571">
        <v>1146</v>
      </c>
      <c r="P4571" t="s">
        <v>57</v>
      </c>
      <c r="Q4571" t="s">
        <v>52</v>
      </c>
      <c r="R4571">
        <v>0</v>
      </c>
      <c r="S4571">
        <v>19</v>
      </c>
      <c r="T4571" t="s">
        <v>72</v>
      </c>
      <c r="U4571" t="s">
        <v>53</v>
      </c>
      <c r="V4571">
        <v>13.76</v>
      </c>
      <c r="W4571" t="s">
        <v>53</v>
      </c>
      <c r="X4571" t="s">
        <v>53</v>
      </c>
      <c r="Y4571" t="s">
        <v>59</v>
      </c>
      <c r="Z4571">
        <v>4</v>
      </c>
      <c r="AA4571" t="s">
        <v>52</v>
      </c>
      <c r="AB4571" t="s">
        <v>52</v>
      </c>
      <c r="AC4571" t="s">
        <v>52</v>
      </c>
      <c r="AD4571" t="s">
        <v>52</v>
      </c>
      <c r="AE4571" t="s">
        <v>53</v>
      </c>
      <c r="AF4571" t="s">
        <v>53</v>
      </c>
      <c r="AG4571" t="s">
        <v>53</v>
      </c>
      <c r="AH4571" t="s">
        <v>53</v>
      </c>
      <c r="AI4571" t="s">
        <v>60</v>
      </c>
      <c r="AJ4571" t="s">
        <v>52</v>
      </c>
      <c r="AK4571" t="s">
        <v>87</v>
      </c>
      <c r="AL4571">
        <v>69.599999999999994</v>
      </c>
      <c r="AM4571">
        <v>1394.55</v>
      </c>
      <c r="AN4571">
        <v>0</v>
      </c>
      <c r="AO4571">
        <v>0</v>
      </c>
      <c r="AP4571">
        <v>261.44</v>
      </c>
      <c r="AQ4571">
        <v>1655.99</v>
      </c>
      <c r="AR4571">
        <v>4</v>
      </c>
      <c r="AS4571" t="s">
        <v>881</v>
      </c>
      <c r="AT4571" t="s">
        <v>52</v>
      </c>
      <c r="AU4571">
        <v>77</v>
      </c>
      <c r="AV4571">
        <v>3349</v>
      </c>
      <c r="AY4571" t="str">
        <f>IF(AND(Table1[[#This Row],[Contract]]="Month-to-Month", Table1[[#This Row],[Tenure in Months]]&lt;6, Table1[[#This Row],[Payment Method]]="Bank Withdrawal"), "High Risk", IF(OR(Table1[[#This Row],[Contract]]="Month-to-Month", Table1[[#This Row],[Tenure in Months]]&lt;12), "Medium Risk", "Low Risk"))</f>
        <v>Medium Risk</v>
      </c>
    </row>
    <row r="4572" spans="1:51" x14ac:dyDescent="0.35">
      <c r="A4572" t="s">
        <v>5772</v>
      </c>
      <c r="B4572" t="s">
        <v>51</v>
      </c>
      <c r="C4572">
        <v>20</v>
      </c>
      <c r="D4572" t="s">
        <v>53</v>
      </c>
      <c r="E4572" t="s">
        <v>52</v>
      </c>
      <c r="F4572" t="s">
        <v>52</v>
      </c>
      <c r="G4572" t="s">
        <v>52</v>
      </c>
      <c r="H4572">
        <v>0</v>
      </c>
      <c r="I4572" t="s">
        <v>54</v>
      </c>
      <c r="J4572" t="s">
        <v>55</v>
      </c>
      <c r="K4572" t="s">
        <v>4670</v>
      </c>
      <c r="L4572">
        <v>95957</v>
      </c>
      <c r="M4572">
        <v>39.068071000000003</v>
      </c>
      <c r="N4572">
        <v>-121.832638</v>
      </c>
      <c r="O4572">
        <v>776</v>
      </c>
      <c r="P4572" t="s">
        <v>57</v>
      </c>
      <c r="Q4572" t="s">
        <v>52</v>
      </c>
      <c r="R4572">
        <v>0</v>
      </c>
      <c r="S4572">
        <v>31</v>
      </c>
      <c r="T4572" t="s">
        <v>75</v>
      </c>
      <c r="U4572" t="s">
        <v>53</v>
      </c>
      <c r="V4572">
        <v>19.38</v>
      </c>
      <c r="W4572" t="s">
        <v>52</v>
      </c>
      <c r="X4572" t="s">
        <v>53</v>
      </c>
      <c r="Y4572" t="s">
        <v>68</v>
      </c>
      <c r="Z4572">
        <v>76</v>
      </c>
      <c r="AA4572" t="s">
        <v>52</v>
      </c>
      <c r="AB4572" t="s">
        <v>53</v>
      </c>
      <c r="AC4572" t="s">
        <v>53</v>
      </c>
      <c r="AD4572" t="s">
        <v>52</v>
      </c>
      <c r="AE4572" t="s">
        <v>53</v>
      </c>
      <c r="AF4572" t="s">
        <v>53</v>
      </c>
      <c r="AG4572" t="s">
        <v>53</v>
      </c>
      <c r="AH4572" t="s">
        <v>53</v>
      </c>
      <c r="AI4572" t="s">
        <v>60</v>
      </c>
      <c r="AJ4572" t="s">
        <v>53</v>
      </c>
      <c r="AK4572" t="s">
        <v>61</v>
      </c>
      <c r="AL4572">
        <v>101.4</v>
      </c>
      <c r="AM4572">
        <v>3143.65</v>
      </c>
      <c r="AN4572">
        <v>0</v>
      </c>
      <c r="AO4572">
        <v>0</v>
      </c>
      <c r="AP4572">
        <v>600.78</v>
      </c>
      <c r="AQ4572">
        <v>3744.43</v>
      </c>
      <c r="AR4572">
        <v>4</v>
      </c>
      <c r="AS4572" t="s">
        <v>881</v>
      </c>
      <c r="AT4572" t="s">
        <v>52</v>
      </c>
      <c r="AU4572">
        <v>72</v>
      </c>
      <c r="AV4572">
        <v>2025</v>
      </c>
      <c r="AY4572" t="str">
        <f>IF(AND(Table1[[#This Row],[Contract]]="Month-to-Month", Table1[[#This Row],[Tenure in Months]]&lt;6, Table1[[#This Row],[Payment Method]]="Bank Withdrawal"), "High Risk", IF(OR(Table1[[#This Row],[Contract]]="Month-to-Month", Table1[[#This Row],[Tenure in Months]]&lt;12), "Medium Risk", "Low Risk"))</f>
        <v>Medium Risk</v>
      </c>
    </row>
    <row r="4573" spans="1:51" x14ac:dyDescent="0.35">
      <c r="A4573" t="s">
        <v>5773</v>
      </c>
      <c r="B4573" t="s">
        <v>51</v>
      </c>
      <c r="C4573">
        <v>61</v>
      </c>
      <c r="D4573" t="s">
        <v>52</v>
      </c>
      <c r="E4573" t="s">
        <v>52</v>
      </c>
      <c r="F4573" t="s">
        <v>53</v>
      </c>
      <c r="G4573" t="s">
        <v>53</v>
      </c>
      <c r="H4573">
        <v>2</v>
      </c>
      <c r="I4573" t="s">
        <v>54</v>
      </c>
      <c r="J4573" t="s">
        <v>55</v>
      </c>
      <c r="K4573" t="s">
        <v>263</v>
      </c>
      <c r="L4573">
        <v>95959</v>
      </c>
      <c r="M4573">
        <v>39.333736999999999</v>
      </c>
      <c r="N4573">
        <v>-120.858667</v>
      </c>
      <c r="O4573">
        <v>17269</v>
      </c>
      <c r="P4573" t="s">
        <v>57</v>
      </c>
      <c r="Q4573" t="s">
        <v>53</v>
      </c>
      <c r="R4573">
        <v>5</v>
      </c>
      <c r="S4573">
        <v>24</v>
      </c>
      <c r="T4573" t="s">
        <v>75</v>
      </c>
      <c r="U4573" t="s">
        <v>53</v>
      </c>
      <c r="V4573">
        <v>40.81</v>
      </c>
      <c r="W4573" t="s">
        <v>52</v>
      </c>
      <c r="X4573" t="s">
        <v>52</v>
      </c>
      <c r="Y4573" t="s">
        <v>58</v>
      </c>
      <c r="Z4573">
        <v>0</v>
      </c>
      <c r="AA4573" t="s">
        <v>52</v>
      </c>
      <c r="AB4573" t="s">
        <v>52</v>
      </c>
      <c r="AC4573" t="s">
        <v>52</v>
      </c>
      <c r="AD4573" t="s">
        <v>52</v>
      </c>
      <c r="AE4573" t="s">
        <v>52</v>
      </c>
      <c r="AF4573" t="s">
        <v>52</v>
      </c>
      <c r="AG4573" t="s">
        <v>52</v>
      </c>
      <c r="AH4573" t="s">
        <v>52</v>
      </c>
      <c r="AI4573" t="s">
        <v>124</v>
      </c>
      <c r="AJ4573" t="s">
        <v>52</v>
      </c>
      <c r="AK4573" t="s">
        <v>87</v>
      </c>
      <c r="AL4573">
        <v>20.25</v>
      </c>
      <c r="AM4573">
        <v>439.75</v>
      </c>
      <c r="AN4573">
        <v>0</v>
      </c>
      <c r="AO4573">
        <v>0</v>
      </c>
      <c r="AP4573">
        <v>979.44</v>
      </c>
      <c r="AQ4573">
        <v>1419.19</v>
      </c>
      <c r="AR4573">
        <v>4</v>
      </c>
      <c r="AS4573" t="s">
        <v>881</v>
      </c>
      <c r="AT4573" t="s">
        <v>52</v>
      </c>
      <c r="AU4573">
        <v>58</v>
      </c>
      <c r="AV4573">
        <v>3000</v>
      </c>
      <c r="AY4573" t="str">
        <f>IF(AND(Table1[[#This Row],[Contract]]="Month-to-Month", Table1[[#This Row],[Tenure in Months]]&lt;6, Table1[[#This Row],[Payment Method]]="Bank Withdrawal"), "High Risk", IF(OR(Table1[[#This Row],[Contract]]="Month-to-Month", Table1[[#This Row],[Tenure in Months]]&lt;12), "Medium Risk", "Low Risk"))</f>
        <v>Low Risk</v>
      </c>
    </row>
    <row r="4574" spans="1:51" x14ac:dyDescent="0.35">
      <c r="A4574" t="s">
        <v>5774</v>
      </c>
      <c r="B4574" t="s">
        <v>51</v>
      </c>
      <c r="C4574">
        <v>39</v>
      </c>
      <c r="D4574" t="s">
        <v>52</v>
      </c>
      <c r="E4574" t="s">
        <v>52</v>
      </c>
      <c r="F4574" t="s">
        <v>53</v>
      </c>
      <c r="G4574" t="s">
        <v>52</v>
      </c>
      <c r="H4574">
        <v>0</v>
      </c>
      <c r="I4574" t="s">
        <v>54</v>
      </c>
      <c r="J4574" t="s">
        <v>55</v>
      </c>
      <c r="K4574" t="s">
        <v>1572</v>
      </c>
      <c r="L4574">
        <v>95960</v>
      </c>
      <c r="M4574">
        <v>39.423045999999999</v>
      </c>
      <c r="N4574">
        <v>-120.984472</v>
      </c>
      <c r="O4574">
        <v>565</v>
      </c>
      <c r="P4574" t="s">
        <v>57</v>
      </c>
      <c r="Q4574" t="s">
        <v>53</v>
      </c>
      <c r="R4574">
        <v>4</v>
      </c>
      <c r="S4574">
        <v>14</v>
      </c>
      <c r="T4574" t="s">
        <v>72</v>
      </c>
      <c r="U4574" t="s">
        <v>53</v>
      </c>
      <c r="V4574">
        <v>21.34</v>
      </c>
      <c r="W4574" t="s">
        <v>52</v>
      </c>
      <c r="X4574" t="s">
        <v>53</v>
      </c>
      <c r="Y4574" t="s">
        <v>59</v>
      </c>
      <c r="Z4574">
        <v>24</v>
      </c>
      <c r="AA4574" t="s">
        <v>52</v>
      </c>
      <c r="AB4574" t="s">
        <v>52</v>
      </c>
      <c r="AC4574" t="s">
        <v>52</v>
      </c>
      <c r="AD4574" t="s">
        <v>53</v>
      </c>
      <c r="AE4574" t="s">
        <v>52</v>
      </c>
      <c r="AF4574" t="s">
        <v>52</v>
      </c>
      <c r="AG4574" t="s">
        <v>52</v>
      </c>
      <c r="AH4574" t="s">
        <v>53</v>
      </c>
      <c r="AI4574" t="s">
        <v>60</v>
      </c>
      <c r="AJ4574" t="s">
        <v>52</v>
      </c>
      <c r="AK4574" t="s">
        <v>61</v>
      </c>
      <c r="AL4574">
        <v>48.8</v>
      </c>
      <c r="AM4574">
        <v>664.4</v>
      </c>
      <c r="AN4574">
        <v>0</v>
      </c>
      <c r="AO4574">
        <v>0</v>
      </c>
      <c r="AP4574">
        <v>298.76</v>
      </c>
      <c r="AQ4574">
        <v>963.16</v>
      </c>
      <c r="AR4574">
        <v>5</v>
      </c>
      <c r="AS4574" t="s">
        <v>881</v>
      </c>
      <c r="AT4574" t="s">
        <v>52</v>
      </c>
      <c r="AU4574">
        <v>77</v>
      </c>
      <c r="AV4574">
        <v>2168</v>
      </c>
      <c r="AY4574" t="str">
        <f>IF(AND(Table1[[#This Row],[Contract]]="Month-to-Month", Table1[[#This Row],[Tenure in Months]]&lt;6, Table1[[#This Row],[Payment Method]]="Bank Withdrawal"), "High Risk", IF(OR(Table1[[#This Row],[Contract]]="Month-to-Month", Table1[[#This Row],[Tenure in Months]]&lt;12), "Medium Risk", "Low Risk"))</f>
        <v>Medium Risk</v>
      </c>
    </row>
    <row r="4575" spans="1:51" x14ac:dyDescent="0.35">
      <c r="A4575" t="s">
        <v>5775</v>
      </c>
      <c r="B4575" t="s">
        <v>66</v>
      </c>
      <c r="C4575">
        <v>23</v>
      </c>
      <c r="D4575" t="s">
        <v>53</v>
      </c>
      <c r="E4575" t="s">
        <v>52</v>
      </c>
      <c r="F4575" t="s">
        <v>53</v>
      </c>
      <c r="G4575" t="s">
        <v>52</v>
      </c>
      <c r="H4575">
        <v>0</v>
      </c>
      <c r="I4575" t="s">
        <v>54</v>
      </c>
      <c r="J4575" t="s">
        <v>55</v>
      </c>
      <c r="K4575" t="s">
        <v>3034</v>
      </c>
      <c r="L4575">
        <v>95961</v>
      </c>
      <c r="M4575">
        <v>39.082568000000002</v>
      </c>
      <c r="N4575">
        <v>-121.55325000000001</v>
      </c>
      <c r="O4575">
        <v>6439</v>
      </c>
      <c r="P4575" t="s">
        <v>57</v>
      </c>
      <c r="Q4575" t="s">
        <v>53</v>
      </c>
      <c r="R4575">
        <v>2</v>
      </c>
      <c r="S4575">
        <v>64</v>
      </c>
      <c r="T4575" t="s">
        <v>58</v>
      </c>
      <c r="U4575" t="s">
        <v>53</v>
      </c>
      <c r="V4575">
        <v>18.03</v>
      </c>
      <c r="W4575" t="s">
        <v>52</v>
      </c>
      <c r="X4575" t="s">
        <v>53</v>
      </c>
      <c r="Y4575" t="s">
        <v>110</v>
      </c>
      <c r="Z4575">
        <v>42</v>
      </c>
      <c r="AA4575" t="s">
        <v>53</v>
      </c>
      <c r="AB4575" t="s">
        <v>53</v>
      </c>
      <c r="AC4575" t="s">
        <v>53</v>
      </c>
      <c r="AD4575" t="s">
        <v>53</v>
      </c>
      <c r="AE4575" t="s">
        <v>52</v>
      </c>
      <c r="AF4575" t="s">
        <v>53</v>
      </c>
      <c r="AG4575" t="s">
        <v>53</v>
      </c>
      <c r="AH4575" t="s">
        <v>53</v>
      </c>
      <c r="AI4575" t="s">
        <v>334</v>
      </c>
      <c r="AJ4575" t="s">
        <v>53</v>
      </c>
      <c r="AK4575" t="s">
        <v>87</v>
      </c>
      <c r="AL4575">
        <v>74.349999999999994</v>
      </c>
      <c r="AM4575">
        <v>4759.55</v>
      </c>
      <c r="AN4575">
        <v>0</v>
      </c>
      <c r="AO4575">
        <v>0</v>
      </c>
      <c r="AP4575">
        <v>1153.92</v>
      </c>
      <c r="AQ4575">
        <v>5913.47</v>
      </c>
      <c r="AR4575">
        <v>3</v>
      </c>
      <c r="AS4575" t="s">
        <v>881</v>
      </c>
      <c r="AT4575" t="s">
        <v>52</v>
      </c>
      <c r="AU4575">
        <v>80</v>
      </c>
      <c r="AV4575">
        <v>4781</v>
      </c>
      <c r="AY4575" t="str">
        <f>IF(AND(Table1[[#This Row],[Contract]]="Month-to-Month", Table1[[#This Row],[Tenure in Months]]&lt;6, Table1[[#This Row],[Payment Method]]="Bank Withdrawal"), "High Risk", IF(OR(Table1[[#This Row],[Contract]]="Month-to-Month", Table1[[#This Row],[Tenure in Months]]&lt;12), "Medium Risk", "Low Risk"))</f>
        <v>Low Risk</v>
      </c>
    </row>
    <row r="4576" spans="1:51" x14ac:dyDescent="0.35">
      <c r="A4576" t="s">
        <v>5776</v>
      </c>
      <c r="B4576" t="s">
        <v>66</v>
      </c>
      <c r="C4576">
        <v>29</v>
      </c>
      <c r="D4576" t="s">
        <v>53</v>
      </c>
      <c r="E4576" t="s">
        <v>52</v>
      </c>
      <c r="F4576" t="s">
        <v>52</v>
      </c>
      <c r="G4576" t="s">
        <v>52</v>
      </c>
      <c r="H4576">
        <v>0</v>
      </c>
      <c r="I4576" t="s">
        <v>54</v>
      </c>
      <c r="J4576" t="s">
        <v>55</v>
      </c>
      <c r="K4576" t="s">
        <v>4674</v>
      </c>
      <c r="L4576">
        <v>95962</v>
      </c>
      <c r="M4576">
        <v>39.342587000000002</v>
      </c>
      <c r="N4576">
        <v>-121.249833</v>
      </c>
      <c r="O4576">
        <v>1519</v>
      </c>
      <c r="P4576" t="s">
        <v>57</v>
      </c>
      <c r="Q4576" t="s">
        <v>52</v>
      </c>
      <c r="R4576">
        <v>0</v>
      </c>
      <c r="S4576">
        <v>50</v>
      </c>
      <c r="T4576" t="s">
        <v>58</v>
      </c>
      <c r="U4576" t="s">
        <v>53</v>
      </c>
      <c r="V4576">
        <v>17.88</v>
      </c>
      <c r="W4576" t="s">
        <v>52</v>
      </c>
      <c r="X4576" t="s">
        <v>52</v>
      </c>
      <c r="Y4576" t="s">
        <v>58</v>
      </c>
      <c r="Z4576">
        <v>0</v>
      </c>
      <c r="AA4576" t="s">
        <v>52</v>
      </c>
      <c r="AB4576" t="s">
        <v>52</v>
      </c>
      <c r="AC4576" t="s">
        <v>52</v>
      </c>
      <c r="AD4576" t="s">
        <v>52</v>
      </c>
      <c r="AE4576" t="s">
        <v>52</v>
      </c>
      <c r="AF4576" t="s">
        <v>52</v>
      </c>
      <c r="AG4576" t="s">
        <v>52</v>
      </c>
      <c r="AH4576" t="s">
        <v>52</v>
      </c>
      <c r="AI4576" t="s">
        <v>124</v>
      </c>
      <c r="AJ4576" t="s">
        <v>53</v>
      </c>
      <c r="AK4576" t="s">
        <v>87</v>
      </c>
      <c r="AL4576">
        <v>19.350000000000001</v>
      </c>
      <c r="AM4576">
        <v>1033</v>
      </c>
      <c r="AN4576">
        <v>29.5</v>
      </c>
      <c r="AO4576">
        <v>0</v>
      </c>
      <c r="AP4576">
        <v>894</v>
      </c>
      <c r="AQ4576">
        <v>1897.5</v>
      </c>
      <c r="AR4576">
        <v>3</v>
      </c>
      <c r="AS4576" t="s">
        <v>881</v>
      </c>
      <c r="AT4576" t="s">
        <v>52</v>
      </c>
      <c r="AU4576">
        <v>39</v>
      </c>
      <c r="AV4576">
        <v>5247</v>
      </c>
      <c r="AY4576" t="str">
        <f>IF(AND(Table1[[#This Row],[Contract]]="Month-to-Month", Table1[[#This Row],[Tenure in Months]]&lt;6, Table1[[#This Row],[Payment Method]]="Bank Withdrawal"), "High Risk", IF(OR(Table1[[#This Row],[Contract]]="Month-to-Month", Table1[[#This Row],[Tenure in Months]]&lt;12), "Medium Risk", "Low Risk"))</f>
        <v>Low Risk</v>
      </c>
    </row>
    <row r="4577" spans="1:51" x14ac:dyDescent="0.35">
      <c r="A4577" t="s">
        <v>5777</v>
      </c>
      <c r="B4577" t="s">
        <v>51</v>
      </c>
      <c r="C4577">
        <v>45</v>
      </c>
      <c r="D4577" t="s">
        <v>52</v>
      </c>
      <c r="E4577" t="s">
        <v>52</v>
      </c>
      <c r="F4577" t="s">
        <v>53</v>
      </c>
      <c r="G4577" t="s">
        <v>53</v>
      </c>
      <c r="H4577">
        <v>2</v>
      </c>
      <c r="I4577" t="s">
        <v>54</v>
      </c>
      <c r="J4577" t="s">
        <v>55</v>
      </c>
      <c r="K4577" t="s">
        <v>3407</v>
      </c>
      <c r="L4577">
        <v>95963</v>
      </c>
      <c r="M4577">
        <v>39.748036999999997</v>
      </c>
      <c r="N4577">
        <v>-122.30216900000001</v>
      </c>
      <c r="O4577">
        <v>13706</v>
      </c>
      <c r="P4577" t="s">
        <v>57</v>
      </c>
      <c r="Q4577" t="s">
        <v>53</v>
      </c>
      <c r="R4577">
        <v>9</v>
      </c>
      <c r="S4577">
        <v>52</v>
      </c>
      <c r="T4577" t="s">
        <v>58</v>
      </c>
      <c r="U4577" t="s">
        <v>53</v>
      </c>
      <c r="V4577">
        <v>5.51</v>
      </c>
      <c r="W4577" t="s">
        <v>52</v>
      </c>
      <c r="X4577" t="s">
        <v>53</v>
      </c>
      <c r="Y4577" t="s">
        <v>110</v>
      </c>
      <c r="Z4577">
        <v>19</v>
      </c>
      <c r="AA4577" t="s">
        <v>52</v>
      </c>
      <c r="AB4577" t="s">
        <v>53</v>
      </c>
      <c r="AC4577" t="s">
        <v>53</v>
      </c>
      <c r="AD4577" t="s">
        <v>53</v>
      </c>
      <c r="AE4577" t="s">
        <v>53</v>
      </c>
      <c r="AF4577" t="s">
        <v>52</v>
      </c>
      <c r="AG4577" t="s">
        <v>52</v>
      </c>
      <c r="AH4577" t="s">
        <v>53</v>
      </c>
      <c r="AI4577" t="s">
        <v>124</v>
      </c>
      <c r="AJ4577" t="s">
        <v>53</v>
      </c>
      <c r="AK4577" t="s">
        <v>61</v>
      </c>
      <c r="AL4577">
        <v>68.75</v>
      </c>
      <c r="AM4577">
        <v>3482.85</v>
      </c>
      <c r="AN4577">
        <v>16.86</v>
      </c>
      <c r="AO4577">
        <v>0</v>
      </c>
      <c r="AP4577">
        <v>286.52</v>
      </c>
      <c r="AQ4577">
        <v>3752.5099999999902</v>
      </c>
      <c r="AR4577">
        <v>3</v>
      </c>
      <c r="AS4577" t="s">
        <v>881</v>
      </c>
      <c r="AT4577" t="s">
        <v>52</v>
      </c>
      <c r="AU4577">
        <v>51</v>
      </c>
      <c r="AV4577">
        <v>4172</v>
      </c>
      <c r="AY4577" t="str">
        <f>IF(AND(Table1[[#This Row],[Contract]]="Month-to-Month", Table1[[#This Row],[Tenure in Months]]&lt;6, Table1[[#This Row],[Payment Method]]="Bank Withdrawal"), "High Risk", IF(OR(Table1[[#This Row],[Contract]]="Month-to-Month", Table1[[#This Row],[Tenure in Months]]&lt;12), "Medium Risk", "Low Risk"))</f>
        <v>Low Risk</v>
      </c>
    </row>
    <row r="4578" spans="1:51" x14ac:dyDescent="0.35">
      <c r="A4578" t="s">
        <v>5778</v>
      </c>
      <c r="B4578" t="s">
        <v>51</v>
      </c>
      <c r="C4578">
        <v>31</v>
      </c>
      <c r="D4578" t="s">
        <v>52</v>
      </c>
      <c r="E4578" t="s">
        <v>52</v>
      </c>
      <c r="F4578" t="s">
        <v>52</v>
      </c>
      <c r="G4578" t="s">
        <v>52</v>
      </c>
      <c r="H4578">
        <v>0</v>
      </c>
      <c r="I4578" t="s">
        <v>54</v>
      </c>
      <c r="J4578" t="s">
        <v>55</v>
      </c>
      <c r="K4578" t="s">
        <v>2249</v>
      </c>
      <c r="L4578">
        <v>95965</v>
      </c>
      <c r="M4578">
        <v>39.624561</v>
      </c>
      <c r="N4578">
        <v>-121.55286599999999</v>
      </c>
      <c r="O4578">
        <v>17782</v>
      </c>
      <c r="P4578" t="s">
        <v>57</v>
      </c>
      <c r="Q4578" t="s">
        <v>52</v>
      </c>
      <c r="R4578">
        <v>0</v>
      </c>
      <c r="S4578">
        <v>28</v>
      </c>
      <c r="T4578" t="s">
        <v>75</v>
      </c>
      <c r="U4578" t="s">
        <v>53</v>
      </c>
      <c r="V4578">
        <v>12.36</v>
      </c>
      <c r="W4578" t="s">
        <v>53</v>
      </c>
      <c r="X4578" t="s">
        <v>53</v>
      </c>
      <c r="Y4578" t="s">
        <v>68</v>
      </c>
      <c r="Z4578">
        <v>13</v>
      </c>
      <c r="AA4578" t="s">
        <v>52</v>
      </c>
      <c r="AB4578" t="s">
        <v>53</v>
      </c>
      <c r="AC4578" t="s">
        <v>52</v>
      </c>
      <c r="AD4578" t="s">
        <v>52</v>
      </c>
      <c r="AE4578" t="s">
        <v>53</v>
      </c>
      <c r="AF4578" t="s">
        <v>53</v>
      </c>
      <c r="AG4578" t="s">
        <v>53</v>
      </c>
      <c r="AH4578" t="s">
        <v>53</v>
      </c>
      <c r="AI4578" t="s">
        <v>124</v>
      </c>
      <c r="AJ4578" t="s">
        <v>52</v>
      </c>
      <c r="AK4578" t="s">
        <v>61</v>
      </c>
      <c r="AL4578">
        <v>100.2</v>
      </c>
      <c r="AM4578">
        <v>2688.45</v>
      </c>
      <c r="AN4578">
        <v>42.64</v>
      </c>
      <c r="AO4578">
        <v>0</v>
      </c>
      <c r="AP4578">
        <v>346.08</v>
      </c>
      <c r="AQ4578">
        <v>2991.89</v>
      </c>
      <c r="AR4578">
        <v>3</v>
      </c>
      <c r="AS4578" t="s">
        <v>881</v>
      </c>
      <c r="AT4578" t="s">
        <v>52</v>
      </c>
      <c r="AU4578">
        <v>79</v>
      </c>
      <c r="AV4578">
        <v>5137</v>
      </c>
      <c r="AY4578" t="str">
        <f>IF(AND(Table1[[#This Row],[Contract]]="Month-to-Month", Table1[[#This Row],[Tenure in Months]]&lt;6, Table1[[#This Row],[Payment Method]]="Bank Withdrawal"), "High Risk", IF(OR(Table1[[#This Row],[Contract]]="Month-to-Month", Table1[[#This Row],[Tenure in Months]]&lt;12), "Medium Risk", "Low Risk"))</f>
        <v>Low Risk</v>
      </c>
    </row>
    <row r="4579" spans="1:51" x14ac:dyDescent="0.35">
      <c r="A4579" t="s">
        <v>5779</v>
      </c>
      <c r="B4579" t="s">
        <v>66</v>
      </c>
      <c r="C4579">
        <v>40</v>
      </c>
      <c r="D4579" t="s">
        <v>52</v>
      </c>
      <c r="E4579" t="s">
        <v>52</v>
      </c>
      <c r="F4579" t="s">
        <v>52</v>
      </c>
      <c r="G4579" t="s">
        <v>52</v>
      </c>
      <c r="H4579">
        <v>0</v>
      </c>
      <c r="I4579" t="s">
        <v>54</v>
      </c>
      <c r="J4579" t="s">
        <v>55</v>
      </c>
      <c r="K4579" t="s">
        <v>2249</v>
      </c>
      <c r="L4579">
        <v>95966</v>
      </c>
      <c r="M4579">
        <v>39.473896000000003</v>
      </c>
      <c r="N4579">
        <v>-121.415927</v>
      </c>
      <c r="O4579">
        <v>28382</v>
      </c>
      <c r="P4579" t="s">
        <v>57</v>
      </c>
      <c r="Q4579" t="s">
        <v>52</v>
      </c>
      <c r="R4579">
        <v>0</v>
      </c>
      <c r="S4579">
        <v>21</v>
      </c>
      <c r="T4579" t="s">
        <v>72</v>
      </c>
      <c r="U4579" t="s">
        <v>53</v>
      </c>
      <c r="V4579">
        <v>22.29</v>
      </c>
      <c r="W4579" t="s">
        <v>52</v>
      </c>
      <c r="X4579" t="s">
        <v>52</v>
      </c>
      <c r="Y4579" t="s">
        <v>58</v>
      </c>
      <c r="Z4579">
        <v>0</v>
      </c>
      <c r="AA4579" t="s">
        <v>52</v>
      </c>
      <c r="AB4579" t="s">
        <v>52</v>
      </c>
      <c r="AC4579" t="s">
        <v>52</v>
      </c>
      <c r="AD4579" t="s">
        <v>52</v>
      </c>
      <c r="AE4579" t="s">
        <v>52</v>
      </c>
      <c r="AF4579" t="s">
        <v>52</v>
      </c>
      <c r="AG4579" t="s">
        <v>52</v>
      </c>
      <c r="AH4579" t="s">
        <v>52</v>
      </c>
      <c r="AI4579" t="s">
        <v>334</v>
      </c>
      <c r="AJ4579" t="s">
        <v>53</v>
      </c>
      <c r="AK4579" t="s">
        <v>69</v>
      </c>
      <c r="AL4579">
        <v>20.85</v>
      </c>
      <c r="AM4579">
        <v>435.25</v>
      </c>
      <c r="AN4579">
        <v>1.31</v>
      </c>
      <c r="AO4579">
        <v>0</v>
      </c>
      <c r="AP4579">
        <v>468.09</v>
      </c>
      <c r="AQ4579">
        <v>902.03</v>
      </c>
      <c r="AR4579">
        <v>3</v>
      </c>
      <c r="AS4579" t="s">
        <v>881</v>
      </c>
      <c r="AT4579" t="s">
        <v>52</v>
      </c>
      <c r="AU4579">
        <v>35</v>
      </c>
      <c r="AV4579">
        <v>5422</v>
      </c>
      <c r="AY4579" t="str">
        <f>IF(AND(Table1[[#This Row],[Contract]]="Month-to-Month", Table1[[#This Row],[Tenure in Months]]&lt;6, Table1[[#This Row],[Payment Method]]="Bank Withdrawal"), "High Risk", IF(OR(Table1[[#This Row],[Contract]]="Month-to-Month", Table1[[#This Row],[Tenure in Months]]&lt;12), "Medium Risk", "Low Risk"))</f>
        <v>Low Risk</v>
      </c>
    </row>
    <row r="4580" spans="1:51" x14ac:dyDescent="0.35">
      <c r="A4580" t="s">
        <v>5780</v>
      </c>
      <c r="B4580" t="s">
        <v>66</v>
      </c>
      <c r="C4580">
        <v>33</v>
      </c>
      <c r="D4580" t="s">
        <v>52</v>
      </c>
      <c r="E4580" t="s">
        <v>52</v>
      </c>
      <c r="F4580" t="s">
        <v>53</v>
      </c>
      <c r="G4580" t="s">
        <v>52</v>
      </c>
      <c r="H4580">
        <v>0</v>
      </c>
      <c r="I4580" t="s">
        <v>54</v>
      </c>
      <c r="J4580" t="s">
        <v>55</v>
      </c>
      <c r="K4580" t="s">
        <v>1814</v>
      </c>
      <c r="L4580">
        <v>95969</v>
      </c>
      <c r="M4580">
        <v>39.696759999999998</v>
      </c>
      <c r="N4580">
        <v>-121.644379</v>
      </c>
      <c r="O4580">
        <v>28318</v>
      </c>
      <c r="P4580" t="s">
        <v>57</v>
      </c>
      <c r="Q4580" t="s">
        <v>53</v>
      </c>
      <c r="R4580">
        <v>3</v>
      </c>
      <c r="S4580">
        <v>17</v>
      </c>
      <c r="T4580" t="s">
        <v>72</v>
      </c>
      <c r="U4580" t="s">
        <v>53</v>
      </c>
      <c r="V4580">
        <v>1.64</v>
      </c>
      <c r="W4580" t="s">
        <v>52</v>
      </c>
      <c r="X4580" t="s">
        <v>52</v>
      </c>
      <c r="Y4580" t="s">
        <v>58</v>
      </c>
      <c r="Z4580">
        <v>0</v>
      </c>
      <c r="AA4580" t="s">
        <v>52</v>
      </c>
      <c r="AB4580" t="s">
        <v>52</v>
      </c>
      <c r="AC4580" t="s">
        <v>52</v>
      </c>
      <c r="AD4580" t="s">
        <v>52</v>
      </c>
      <c r="AE4580" t="s">
        <v>52</v>
      </c>
      <c r="AF4580" t="s">
        <v>52</v>
      </c>
      <c r="AG4580" t="s">
        <v>52</v>
      </c>
      <c r="AH4580" t="s">
        <v>52</v>
      </c>
      <c r="AI4580" t="s">
        <v>124</v>
      </c>
      <c r="AJ4580" t="s">
        <v>52</v>
      </c>
      <c r="AK4580" t="s">
        <v>87</v>
      </c>
      <c r="AL4580">
        <v>19.350000000000001</v>
      </c>
      <c r="AM4580">
        <v>307</v>
      </c>
      <c r="AN4580">
        <v>10.57</v>
      </c>
      <c r="AO4580">
        <v>0</v>
      </c>
      <c r="AP4580">
        <v>27.88</v>
      </c>
      <c r="AQ4580">
        <v>324.31</v>
      </c>
      <c r="AR4580">
        <v>5</v>
      </c>
      <c r="AS4580" t="s">
        <v>881</v>
      </c>
      <c r="AT4580" t="s">
        <v>52</v>
      </c>
      <c r="AU4580">
        <v>77</v>
      </c>
      <c r="AV4580">
        <v>2185</v>
      </c>
      <c r="AY4580" t="str">
        <f>IF(AND(Table1[[#This Row],[Contract]]="Month-to-Month", Table1[[#This Row],[Tenure in Months]]&lt;6, Table1[[#This Row],[Payment Method]]="Bank Withdrawal"), "High Risk", IF(OR(Table1[[#This Row],[Contract]]="Month-to-Month", Table1[[#This Row],[Tenure in Months]]&lt;12), "Medium Risk", "Low Risk"))</f>
        <v>Low Risk</v>
      </c>
    </row>
    <row r="4581" spans="1:51" x14ac:dyDescent="0.35">
      <c r="A4581" t="s">
        <v>5781</v>
      </c>
      <c r="B4581" t="s">
        <v>51</v>
      </c>
      <c r="C4581">
        <v>53</v>
      </c>
      <c r="D4581" t="s">
        <v>52</v>
      </c>
      <c r="E4581" t="s">
        <v>52</v>
      </c>
      <c r="F4581" t="s">
        <v>53</v>
      </c>
      <c r="G4581" t="s">
        <v>52</v>
      </c>
      <c r="H4581">
        <v>0</v>
      </c>
      <c r="I4581" t="s">
        <v>54</v>
      </c>
      <c r="J4581" t="s">
        <v>55</v>
      </c>
      <c r="K4581" t="s">
        <v>630</v>
      </c>
      <c r="L4581">
        <v>95970</v>
      </c>
      <c r="M4581">
        <v>39.424956999999999</v>
      </c>
      <c r="N4581">
        <v>-122.03930699999999</v>
      </c>
      <c r="O4581">
        <v>495</v>
      </c>
      <c r="P4581" t="s">
        <v>57</v>
      </c>
      <c r="Q4581" t="s">
        <v>52</v>
      </c>
      <c r="R4581">
        <v>0</v>
      </c>
      <c r="S4581">
        <v>58</v>
      </c>
      <c r="T4581" t="s">
        <v>58</v>
      </c>
      <c r="U4581" t="s">
        <v>52</v>
      </c>
      <c r="V4581">
        <v>0</v>
      </c>
      <c r="W4581" t="s">
        <v>52</v>
      </c>
      <c r="X4581" t="s">
        <v>53</v>
      </c>
      <c r="Y4581" t="s">
        <v>110</v>
      </c>
      <c r="Z4581">
        <v>23</v>
      </c>
      <c r="AA4581" t="s">
        <v>52</v>
      </c>
      <c r="AB4581" t="s">
        <v>52</v>
      </c>
      <c r="AC4581" t="s">
        <v>52</v>
      </c>
      <c r="AD4581" t="s">
        <v>52</v>
      </c>
      <c r="AE4581" t="s">
        <v>53</v>
      </c>
      <c r="AF4581" t="s">
        <v>53</v>
      </c>
      <c r="AG4581" t="s">
        <v>53</v>
      </c>
      <c r="AH4581" t="s">
        <v>53</v>
      </c>
      <c r="AI4581" t="s">
        <v>124</v>
      </c>
      <c r="AJ4581" t="s">
        <v>53</v>
      </c>
      <c r="AK4581" t="s">
        <v>69</v>
      </c>
      <c r="AL4581">
        <v>45</v>
      </c>
      <c r="AM4581">
        <v>2689.35</v>
      </c>
      <c r="AN4581">
        <v>0</v>
      </c>
      <c r="AO4581">
        <v>0</v>
      </c>
      <c r="AP4581">
        <v>0</v>
      </c>
      <c r="AQ4581">
        <v>2689.35</v>
      </c>
      <c r="AR4581">
        <v>3</v>
      </c>
      <c r="AS4581" t="s">
        <v>881</v>
      </c>
      <c r="AT4581" t="s">
        <v>52</v>
      </c>
      <c r="AU4581">
        <v>55</v>
      </c>
      <c r="AV4581">
        <v>5006</v>
      </c>
      <c r="AY4581" t="str">
        <f>IF(AND(Table1[[#This Row],[Contract]]="Month-to-Month", Table1[[#This Row],[Tenure in Months]]&lt;6, Table1[[#This Row],[Payment Method]]="Bank Withdrawal"), "High Risk", IF(OR(Table1[[#This Row],[Contract]]="Month-to-Month", Table1[[#This Row],[Tenure in Months]]&lt;12), "Medium Risk", "Low Risk"))</f>
        <v>Low Risk</v>
      </c>
    </row>
    <row r="4582" spans="1:51" x14ac:dyDescent="0.35">
      <c r="A4582" t="s">
        <v>5782</v>
      </c>
      <c r="B4582" t="s">
        <v>66</v>
      </c>
      <c r="C4582">
        <v>59</v>
      </c>
      <c r="D4582" t="s">
        <v>52</v>
      </c>
      <c r="E4582" t="s">
        <v>52</v>
      </c>
      <c r="F4582" t="s">
        <v>53</v>
      </c>
      <c r="G4582" t="s">
        <v>52</v>
      </c>
      <c r="H4582">
        <v>0</v>
      </c>
      <c r="I4582" t="s">
        <v>54</v>
      </c>
      <c r="J4582" t="s">
        <v>55</v>
      </c>
      <c r="K4582" t="s">
        <v>624</v>
      </c>
      <c r="L4582">
        <v>95973</v>
      </c>
      <c r="M4582">
        <v>39.903272000000001</v>
      </c>
      <c r="N4582">
        <v>-121.84356699999999</v>
      </c>
      <c r="O4582">
        <v>26971</v>
      </c>
      <c r="P4582" t="s">
        <v>57</v>
      </c>
      <c r="Q4582" t="s">
        <v>53</v>
      </c>
      <c r="R4582">
        <v>7</v>
      </c>
      <c r="S4582">
        <v>51</v>
      </c>
      <c r="T4582" t="s">
        <v>58</v>
      </c>
      <c r="U4582" t="s">
        <v>53</v>
      </c>
      <c r="V4582">
        <v>20.47</v>
      </c>
      <c r="W4582" t="s">
        <v>53</v>
      </c>
      <c r="X4582" t="s">
        <v>52</v>
      </c>
      <c r="Y4582" t="s">
        <v>58</v>
      </c>
      <c r="Z4582">
        <v>0</v>
      </c>
      <c r="AA4582" t="s">
        <v>52</v>
      </c>
      <c r="AB4582" t="s">
        <v>52</v>
      </c>
      <c r="AC4582" t="s">
        <v>52</v>
      </c>
      <c r="AD4582" t="s">
        <v>52</v>
      </c>
      <c r="AE4582" t="s">
        <v>52</v>
      </c>
      <c r="AF4582" t="s">
        <v>52</v>
      </c>
      <c r="AG4582" t="s">
        <v>52</v>
      </c>
      <c r="AH4582" t="s">
        <v>52</v>
      </c>
      <c r="AI4582" t="s">
        <v>334</v>
      </c>
      <c r="AJ4582" t="s">
        <v>52</v>
      </c>
      <c r="AK4582" t="s">
        <v>87</v>
      </c>
      <c r="AL4582">
        <v>25.5</v>
      </c>
      <c r="AM4582">
        <v>1281.25</v>
      </c>
      <c r="AN4582">
        <v>0</v>
      </c>
      <c r="AO4582">
        <v>0</v>
      </c>
      <c r="AP4582">
        <v>1043.97</v>
      </c>
      <c r="AQ4582">
        <v>2325.2199999999998</v>
      </c>
      <c r="AR4582">
        <v>5</v>
      </c>
      <c r="AS4582" t="s">
        <v>881</v>
      </c>
      <c r="AT4582" t="s">
        <v>52</v>
      </c>
      <c r="AU4582">
        <v>43</v>
      </c>
      <c r="AV4582">
        <v>5447</v>
      </c>
      <c r="AY4582" t="str">
        <f>IF(AND(Table1[[#This Row],[Contract]]="Month-to-Month", Table1[[#This Row],[Tenure in Months]]&lt;6, Table1[[#This Row],[Payment Method]]="Bank Withdrawal"), "High Risk", IF(OR(Table1[[#This Row],[Contract]]="Month-to-Month", Table1[[#This Row],[Tenure in Months]]&lt;12), "Medium Risk", "Low Risk"))</f>
        <v>Low Risk</v>
      </c>
    </row>
    <row r="4583" spans="1:51" x14ac:dyDescent="0.35">
      <c r="A4583" t="s">
        <v>5783</v>
      </c>
      <c r="B4583" t="s">
        <v>51</v>
      </c>
      <c r="C4583">
        <v>53</v>
      </c>
      <c r="D4583" t="s">
        <v>52</v>
      </c>
      <c r="E4583" t="s">
        <v>52</v>
      </c>
      <c r="F4583" t="s">
        <v>53</v>
      </c>
      <c r="G4583" t="s">
        <v>53</v>
      </c>
      <c r="H4583">
        <v>3</v>
      </c>
      <c r="I4583" t="s">
        <v>54</v>
      </c>
      <c r="J4583" t="s">
        <v>55</v>
      </c>
      <c r="K4583" t="s">
        <v>4682</v>
      </c>
      <c r="L4583">
        <v>95974</v>
      </c>
      <c r="M4583">
        <v>39.495767999999998</v>
      </c>
      <c r="N4583">
        <v>-121.747472</v>
      </c>
      <c r="O4583">
        <v>74</v>
      </c>
      <c r="P4583" t="s">
        <v>57</v>
      </c>
      <c r="Q4583" t="s">
        <v>53</v>
      </c>
      <c r="R4583">
        <v>3</v>
      </c>
      <c r="S4583">
        <v>72</v>
      </c>
      <c r="T4583" t="s">
        <v>58</v>
      </c>
      <c r="U4583" t="s">
        <v>52</v>
      </c>
      <c r="V4583">
        <v>0</v>
      </c>
      <c r="W4583" t="s">
        <v>52</v>
      </c>
      <c r="X4583" t="s">
        <v>53</v>
      </c>
      <c r="Y4583" t="s">
        <v>59</v>
      </c>
      <c r="Z4583">
        <v>53</v>
      </c>
      <c r="AA4583" t="s">
        <v>53</v>
      </c>
      <c r="AB4583" t="s">
        <v>52</v>
      </c>
      <c r="AC4583" t="s">
        <v>53</v>
      </c>
      <c r="AD4583" t="s">
        <v>53</v>
      </c>
      <c r="AE4583" t="s">
        <v>53</v>
      </c>
      <c r="AF4583" t="s">
        <v>52</v>
      </c>
      <c r="AG4583" t="s">
        <v>52</v>
      </c>
      <c r="AH4583" t="s">
        <v>53</v>
      </c>
      <c r="AI4583" t="s">
        <v>334</v>
      </c>
      <c r="AJ4583" t="s">
        <v>52</v>
      </c>
      <c r="AK4583" t="s">
        <v>87</v>
      </c>
      <c r="AL4583">
        <v>48.9</v>
      </c>
      <c r="AM4583">
        <v>3527</v>
      </c>
      <c r="AN4583">
        <v>34.44</v>
      </c>
      <c r="AO4583">
        <v>0</v>
      </c>
      <c r="AP4583">
        <v>0</v>
      </c>
      <c r="AQ4583">
        <v>3492.56</v>
      </c>
      <c r="AR4583">
        <v>3</v>
      </c>
      <c r="AS4583" t="s">
        <v>881</v>
      </c>
      <c r="AT4583" t="s">
        <v>52</v>
      </c>
      <c r="AU4583">
        <v>47</v>
      </c>
      <c r="AV4583">
        <v>5415</v>
      </c>
      <c r="AY4583" t="str">
        <f>IF(AND(Table1[[#This Row],[Contract]]="Month-to-Month", Table1[[#This Row],[Tenure in Months]]&lt;6, Table1[[#This Row],[Payment Method]]="Bank Withdrawal"), "High Risk", IF(OR(Table1[[#This Row],[Contract]]="Month-to-Month", Table1[[#This Row],[Tenure in Months]]&lt;12), "Medium Risk", "Low Risk"))</f>
        <v>Low Risk</v>
      </c>
    </row>
    <row r="4584" spans="1:51" x14ac:dyDescent="0.35">
      <c r="A4584" t="s">
        <v>5784</v>
      </c>
      <c r="B4584" t="s">
        <v>66</v>
      </c>
      <c r="C4584">
        <v>62</v>
      </c>
      <c r="D4584" t="s">
        <v>52</v>
      </c>
      <c r="E4584" t="s">
        <v>52</v>
      </c>
      <c r="F4584" t="s">
        <v>52</v>
      </c>
      <c r="G4584" t="s">
        <v>52</v>
      </c>
      <c r="H4584">
        <v>0</v>
      </c>
      <c r="I4584" t="s">
        <v>54</v>
      </c>
      <c r="J4584" t="s">
        <v>55</v>
      </c>
      <c r="K4584" t="s">
        <v>4685</v>
      </c>
      <c r="L4584">
        <v>95977</v>
      </c>
      <c r="M4584">
        <v>39.176594999999999</v>
      </c>
      <c r="N4584">
        <v>-121.291692</v>
      </c>
      <c r="O4584">
        <v>963</v>
      </c>
      <c r="P4584" t="s">
        <v>57</v>
      </c>
      <c r="Q4584" t="s">
        <v>52</v>
      </c>
      <c r="R4584">
        <v>0</v>
      </c>
      <c r="S4584">
        <v>27</v>
      </c>
      <c r="T4584" t="s">
        <v>58</v>
      </c>
      <c r="U4584" t="s">
        <v>53</v>
      </c>
      <c r="V4584">
        <v>15.41</v>
      </c>
      <c r="W4584" t="s">
        <v>52</v>
      </c>
      <c r="X4584" t="s">
        <v>52</v>
      </c>
      <c r="Y4584" t="s">
        <v>58</v>
      </c>
      <c r="Z4584">
        <v>0</v>
      </c>
      <c r="AA4584" t="s">
        <v>52</v>
      </c>
      <c r="AB4584" t="s">
        <v>52</v>
      </c>
      <c r="AC4584" t="s">
        <v>52</v>
      </c>
      <c r="AD4584" t="s">
        <v>52</v>
      </c>
      <c r="AE4584" t="s">
        <v>52</v>
      </c>
      <c r="AF4584" t="s">
        <v>52</v>
      </c>
      <c r="AG4584" t="s">
        <v>52</v>
      </c>
      <c r="AH4584" t="s">
        <v>52</v>
      </c>
      <c r="AI4584" t="s">
        <v>334</v>
      </c>
      <c r="AJ4584" t="s">
        <v>53</v>
      </c>
      <c r="AK4584" t="s">
        <v>87</v>
      </c>
      <c r="AL4584">
        <v>19.600000000000001</v>
      </c>
      <c r="AM4584">
        <v>561.15</v>
      </c>
      <c r="AN4584">
        <v>13.07</v>
      </c>
      <c r="AO4584">
        <v>0</v>
      </c>
      <c r="AP4584">
        <v>416.07</v>
      </c>
      <c r="AQ4584">
        <v>964.14999999999895</v>
      </c>
      <c r="AR4584">
        <v>5</v>
      </c>
      <c r="AS4584" t="s">
        <v>881</v>
      </c>
      <c r="AT4584" t="s">
        <v>52</v>
      </c>
      <c r="AU4584">
        <v>21</v>
      </c>
      <c r="AV4584">
        <v>2896</v>
      </c>
      <c r="AY4584" t="str">
        <f>IF(AND(Table1[[#This Row],[Contract]]="Month-to-Month", Table1[[#This Row],[Tenure in Months]]&lt;6, Table1[[#This Row],[Payment Method]]="Bank Withdrawal"), "High Risk", IF(OR(Table1[[#This Row],[Contract]]="Month-to-Month", Table1[[#This Row],[Tenure in Months]]&lt;12), "Medium Risk", "Low Risk"))</f>
        <v>Low Risk</v>
      </c>
    </row>
    <row r="4585" spans="1:51" x14ac:dyDescent="0.35">
      <c r="A4585" t="s">
        <v>5785</v>
      </c>
      <c r="B4585" t="s">
        <v>66</v>
      </c>
      <c r="C4585">
        <v>38</v>
      </c>
      <c r="D4585" t="s">
        <v>52</v>
      </c>
      <c r="E4585" t="s">
        <v>52</v>
      </c>
      <c r="F4585" t="s">
        <v>52</v>
      </c>
      <c r="G4585" t="s">
        <v>52</v>
      </c>
      <c r="H4585">
        <v>0</v>
      </c>
      <c r="I4585" t="s">
        <v>54</v>
      </c>
      <c r="J4585" t="s">
        <v>55</v>
      </c>
      <c r="K4585" t="s">
        <v>4687</v>
      </c>
      <c r="L4585">
        <v>95978</v>
      </c>
      <c r="M4585">
        <v>39.904001999999998</v>
      </c>
      <c r="N4585">
        <v>-121.527823</v>
      </c>
      <c r="O4585">
        <v>28</v>
      </c>
      <c r="P4585" t="s">
        <v>57</v>
      </c>
      <c r="Q4585" t="s">
        <v>52</v>
      </c>
      <c r="R4585">
        <v>0</v>
      </c>
      <c r="S4585">
        <v>3</v>
      </c>
      <c r="T4585" t="s">
        <v>58</v>
      </c>
      <c r="U4585" t="s">
        <v>53</v>
      </c>
      <c r="V4585">
        <v>40.200000000000003</v>
      </c>
      <c r="W4585" t="s">
        <v>52</v>
      </c>
      <c r="X4585" t="s">
        <v>52</v>
      </c>
      <c r="Y4585" t="s">
        <v>58</v>
      </c>
      <c r="Z4585">
        <v>0</v>
      </c>
      <c r="AA4585" t="s">
        <v>52</v>
      </c>
      <c r="AB4585" t="s">
        <v>52</v>
      </c>
      <c r="AC4585" t="s">
        <v>52</v>
      </c>
      <c r="AD4585" t="s">
        <v>52</v>
      </c>
      <c r="AE4585" t="s">
        <v>52</v>
      </c>
      <c r="AF4585" t="s">
        <v>52</v>
      </c>
      <c r="AG4585" t="s">
        <v>52</v>
      </c>
      <c r="AH4585" t="s">
        <v>52</v>
      </c>
      <c r="AI4585" t="s">
        <v>60</v>
      </c>
      <c r="AJ4585" t="s">
        <v>52</v>
      </c>
      <c r="AK4585" t="s">
        <v>87</v>
      </c>
      <c r="AL4585">
        <v>20</v>
      </c>
      <c r="AM4585">
        <v>63.6</v>
      </c>
      <c r="AN4585">
        <v>0</v>
      </c>
      <c r="AO4585">
        <v>0</v>
      </c>
      <c r="AP4585">
        <v>120.6</v>
      </c>
      <c r="AQ4585">
        <v>184.2</v>
      </c>
      <c r="AR4585">
        <v>3</v>
      </c>
      <c r="AS4585" t="s">
        <v>883</v>
      </c>
      <c r="AT4585" t="s">
        <v>52</v>
      </c>
      <c r="AU4585">
        <v>65</v>
      </c>
      <c r="AV4585">
        <v>4258</v>
      </c>
      <c r="AY4585" t="str">
        <f>IF(AND(Table1[[#This Row],[Contract]]="Month-to-Month", Table1[[#This Row],[Tenure in Months]]&lt;6, Table1[[#This Row],[Payment Method]]="Bank Withdrawal"), "High Risk", IF(OR(Table1[[#This Row],[Contract]]="Month-to-Month", Table1[[#This Row],[Tenure in Months]]&lt;12), "Medium Risk", "Low Risk"))</f>
        <v>Medium Risk</v>
      </c>
    </row>
    <row r="4586" spans="1:51" x14ac:dyDescent="0.35">
      <c r="A4586" t="s">
        <v>5786</v>
      </c>
      <c r="B4586" t="s">
        <v>66</v>
      </c>
      <c r="C4586">
        <v>33</v>
      </c>
      <c r="D4586" t="s">
        <v>52</v>
      </c>
      <c r="E4586" t="s">
        <v>52</v>
      </c>
      <c r="F4586" t="s">
        <v>53</v>
      </c>
      <c r="G4586" t="s">
        <v>52</v>
      </c>
      <c r="H4586">
        <v>0</v>
      </c>
      <c r="I4586" t="s">
        <v>54</v>
      </c>
      <c r="J4586" t="s">
        <v>55</v>
      </c>
      <c r="K4586" t="s">
        <v>4689</v>
      </c>
      <c r="L4586">
        <v>95979</v>
      </c>
      <c r="M4586">
        <v>39.288127000000003</v>
      </c>
      <c r="N4586">
        <v>-122.415841</v>
      </c>
      <c r="O4586">
        <v>844</v>
      </c>
      <c r="P4586" t="s">
        <v>57</v>
      </c>
      <c r="Q4586" t="s">
        <v>53</v>
      </c>
      <c r="R4586">
        <v>6</v>
      </c>
      <c r="S4586">
        <v>64</v>
      </c>
      <c r="T4586" t="s">
        <v>58</v>
      </c>
      <c r="U4586" t="s">
        <v>53</v>
      </c>
      <c r="V4586">
        <v>16.61</v>
      </c>
      <c r="W4586" t="s">
        <v>53</v>
      </c>
      <c r="X4586" t="s">
        <v>53</v>
      </c>
      <c r="Y4586" t="s">
        <v>110</v>
      </c>
      <c r="Z4586">
        <v>4</v>
      </c>
      <c r="AA4586" t="s">
        <v>53</v>
      </c>
      <c r="AB4586" t="s">
        <v>53</v>
      </c>
      <c r="AC4586" t="s">
        <v>53</v>
      </c>
      <c r="AD4586" t="s">
        <v>53</v>
      </c>
      <c r="AE4586" t="s">
        <v>52</v>
      </c>
      <c r="AF4586" t="s">
        <v>53</v>
      </c>
      <c r="AG4586" t="s">
        <v>53</v>
      </c>
      <c r="AH4586" t="s">
        <v>53</v>
      </c>
      <c r="AI4586" t="s">
        <v>334</v>
      </c>
      <c r="AJ4586" t="s">
        <v>53</v>
      </c>
      <c r="AK4586" t="s">
        <v>87</v>
      </c>
      <c r="AL4586">
        <v>81.3</v>
      </c>
      <c r="AM4586">
        <v>5129.3</v>
      </c>
      <c r="AN4586">
        <v>22.34</v>
      </c>
      <c r="AO4586">
        <v>0</v>
      </c>
      <c r="AP4586">
        <v>1063.04</v>
      </c>
      <c r="AQ4586">
        <v>6170</v>
      </c>
      <c r="AR4586">
        <v>4</v>
      </c>
      <c r="AS4586" t="s">
        <v>881</v>
      </c>
      <c r="AT4586" t="s">
        <v>52</v>
      </c>
      <c r="AU4586">
        <v>74</v>
      </c>
      <c r="AV4586">
        <v>5254</v>
      </c>
      <c r="AY4586" t="str">
        <f>IF(AND(Table1[[#This Row],[Contract]]="Month-to-Month", Table1[[#This Row],[Tenure in Months]]&lt;6, Table1[[#This Row],[Payment Method]]="Bank Withdrawal"), "High Risk", IF(OR(Table1[[#This Row],[Contract]]="Month-to-Month", Table1[[#This Row],[Tenure in Months]]&lt;12), "Medium Risk", "Low Risk"))</f>
        <v>Low Risk</v>
      </c>
    </row>
    <row r="4587" spans="1:51" x14ac:dyDescent="0.35">
      <c r="A4587" t="s">
        <v>5787</v>
      </c>
      <c r="B4587" t="s">
        <v>66</v>
      </c>
      <c r="C4587">
        <v>51</v>
      </c>
      <c r="D4587" t="s">
        <v>52</v>
      </c>
      <c r="E4587" t="s">
        <v>52</v>
      </c>
      <c r="F4587" t="s">
        <v>53</v>
      </c>
      <c r="G4587" t="s">
        <v>52</v>
      </c>
      <c r="H4587">
        <v>0</v>
      </c>
      <c r="I4587" t="s">
        <v>54</v>
      </c>
      <c r="J4587" t="s">
        <v>55</v>
      </c>
      <c r="K4587" t="s">
        <v>2252</v>
      </c>
      <c r="L4587">
        <v>95981</v>
      </c>
      <c r="M4587">
        <v>39.584580000000003</v>
      </c>
      <c r="N4587">
        <v>-121.093256</v>
      </c>
      <c r="O4587">
        <v>101</v>
      </c>
      <c r="P4587" t="s">
        <v>57</v>
      </c>
      <c r="Q4587" t="s">
        <v>53</v>
      </c>
      <c r="R4587">
        <v>3</v>
      </c>
      <c r="S4587">
        <v>45</v>
      </c>
      <c r="T4587" t="s">
        <v>58</v>
      </c>
      <c r="U4587" t="s">
        <v>53</v>
      </c>
      <c r="V4587">
        <v>48.02</v>
      </c>
      <c r="W4587" t="s">
        <v>52</v>
      </c>
      <c r="X4587" t="s">
        <v>53</v>
      </c>
      <c r="Y4587" t="s">
        <v>68</v>
      </c>
      <c r="Z4587">
        <v>18</v>
      </c>
      <c r="AA4587" t="s">
        <v>52</v>
      </c>
      <c r="AB4587" t="s">
        <v>52</v>
      </c>
      <c r="AC4587" t="s">
        <v>52</v>
      </c>
      <c r="AD4587" t="s">
        <v>53</v>
      </c>
      <c r="AE4587" t="s">
        <v>53</v>
      </c>
      <c r="AF4587" t="s">
        <v>53</v>
      </c>
      <c r="AG4587" t="s">
        <v>53</v>
      </c>
      <c r="AH4587" t="s">
        <v>52</v>
      </c>
      <c r="AI4587" t="s">
        <v>334</v>
      </c>
      <c r="AJ4587" t="s">
        <v>53</v>
      </c>
      <c r="AK4587" t="s">
        <v>69</v>
      </c>
      <c r="AL4587">
        <v>95.2</v>
      </c>
      <c r="AM4587">
        <v>4285.8</v>
      </c>
      <c r="AN4587">
        <v>43.95</v>
      </c>
      <c r="AO4587">
        <v>50</v>
      </c>
      <c r="AP4587">
        <v>2160.9</v>
      </c>
      <c r="AQ4587">
        <v>6452.75</v>
      </c>
      <c r="AR4587">
        <v>5</v>
      </c>
      <c r="AS4587" t="s">
        <v>881</v>
      </c>
      <c r="AT4587" t="s">
        <v>52</v>
      </c>
      <c r="AU4587">
        <v>27</v>
      </c>
      <c r="AV4587">
        <v>3363</v>
      </c>
      <c r="AY4587" t="str">
        <f>IF(AND(Table1[[#This Row],[Contract]]="Month-to-Month", Table1[[#This Row],[Tenure in Months]]&lt;6, Table1[[#This Row],[Payment Method]]="Bank Withdrawal"), "High Risk", IF(OR(Table1[[#This Row],[Contract]]="Month-to-Month", Table1[[#This Row],[Tenure in Months]]&lt;12), "Medium Risk", "Low Risk"))</f>
        <v>Low Risk</v>
      </c>
    </row>
    <row r="4588" spans="1:51" x14ac:dyDescent="0.35">
      <c r="A4588" t="s">
        <v>5788</v>
      </c>
      <c r="B4588" t="s">
        <v>66</v>
      </c>
      <c r="C4588">
        <v>56</v>
      </c>
      <c r="D4588" t="s">
        <v>52</v>
      </c>
      <c r="E4588" t="s">
        <v>52</v>
      </c>
      <c r="F4588" t="s">
        <v>53</v>
      </c>
      <c r="G4588" t="s">
        <v>52</v>
      </c>
      <c r="H4588">
        <v>0</v>
      </c>
      <c r="I4588" t="s">
        <v>54</v>
      </c>
      <c r="J4588" t="s">
        <v>55</v>
      </c>
      <c r="K4588" t="s">
        <v>3412</v>
      </c>
      <c r="L4588">
        <v>95983</v>
      </c>
      <c r="M4588">
        <v>40.053683999999997</v>
      </c>
      <c r="N4588">
        <v>-120.743116</v>
      </c>
      <c r="O4588">
        <v>513</v>
      </c>
      <c r="P4588" t="s">
        <v>57</v>
      </c>
      <c r="Q4588" t="s">
        <v>53</v>
      </c>
      <c r="R4588">
        <v>9</v>
      </c>
      <c r="S4588">
        <v>71</v>
      </c>
      <c r="T4588" t="s">
        <v>58</v>
      </c>
      <c r="U4588" t="s">
        <v>53</v>
      </c>
      <c r="V4588">
        <v>13.41</v>
      </c>
      <c r="W4588" t="s">
        <v>53</v>
      </c>
      <c r="X4588" t="s">
        <v>53</v>
      </c>
      <c r="Y4588" t="s">
        <v>59</v>
      </c>
      <c r="Z4588">
        <v>18</v>
      </c>
      <c r="AA4588" t="s">
        <v>52</v>
      </c>
      <c r="AB4588" t="s">
        <v>53</v>
      </c>
      <c r="AC4588" t="s">
        <v>53</v>
      </c>
      <c r="AD4588" t="s">
        <v>53</v>
      </c>
      <c r="AE4588" t="s">
        <v>53</v>
      </c>
      <c r="AF4588" t="s">
        <v>53</v>
      </c>
      <c r="AG4588" t="s">
        <v>53</v>
      </c>
      <c r="AH4588" t="s">
        <v>53</v>
      </c>
      <c r="AI4588" t="s">
        <v>334</v>
      </c>
      <c r="AJ4588" t="s">
        <v>53</v>
      </c>
      <c r="AK4588" t="s">
        <v>69</v>
      </c>
      <c r="AL4588">
        <v>83.3</v>
      </c>
      <c r="AM4588">
        <v>5894.5</v>
      </c>
      <c r="AN4588">
        <v>37.44</v>
      </c>
      <c r="AO4588">
        <v>0</v>
      </c>
      <c r="AP4588">
        <v>952.11</v>
      </c>
      <c r="AQ4588">
        <v>6809.17</v>
      </c>
      <c r="AR4588">
        <v>4</v>
      </c>
      <c r="AS4588" t="s">
        <v>881</v>
      </c>
      <c r="AT4588" t="s">
        <v>52</v>
      </c>
      <c r="AU4588">
        <v>24</v>
      </c>
      <c r="AV4588">
        <v>4264</v>
      </c>
      <c r="AY4588" t="str">
        <f>IF(AND(Table1[[#This Row],[Contract]]="Month-to-Month", Table1[[#This Row],[Tenure in Months]]&lt;6, Table1[[#This Row],[Payment Method]]="Bank Withdrawal"), "High Risk", IF(OR(Table1[[#This Row],[Contract]]="Month-to-Month", Table1[[#This Row],[Tenure in Months]]&lt;12), "Medium Risk", "Low Risk"))</f>
        <v>Low Risk</v>
      </c>
    </row>
    <row r="4589" spans="1:51" x14ac:dyDescent="0.35">
      <c r="A4589" t="s">
        <v>5789</v>
      </c>
      <c r="B4589" t="s">
        <v>66</v>
      </c>
      <c r="C4589">
        <v>35</v>
      </c>
      <c r="D4589" t="s">
        <v>52</v>
      </c>
      <c r="E4589" t="s">
        <v>52</v>
      </c>
      <c r="F4589" t="s">
        <v>53</v>
      </c>
      <c r="G4589" t="s">
        <v>53</v>
      </c>
      <c r="H4589">
        <v>1</v>
      </c>
      <c r="I4589" t="s">
        <v>54</v>
      </c>
      <c r="J4589" t="s">
        <v>55</v>
      </c>
      <c r="K4589" t="s">
        <v>4693</v>
      </c>
      <c r="L4589">
        <v>95986</v>
      </c>
      <c r="M4589">
        <v>39.341279999999998</v>
      </c>
      <c r="N4589">
        <v>-120.786867</v>
      </c>
      <c r="O4589">
        <v>145</v>
      </c>
      <c r="P4589" t="s">
        <v>57</v>
      </c>
      <c r="Q4589" t="s">
        <v>53</v>
      </c>
      <c r="R4589">
        <v>6</v>
      </c>
      <c r="S4589">
        <v>58</v>
      </c>
      <c r="T4589" t="s">
        <v>58</v>
      </c>
      <c r="U4589" t="s">
        <v>53</v>
      </c>
      <c r="V4589">
        <v>17.21</v>
      </c>
      <c r="W4589" t="s">
        <v>52</v>
      </c>
      <c r="X4589" t="s">
        <v>52</v>
      </c>
      <c r="Y4589" t="s">
        <v>58</v>
      </c>
      <c r="Z4589">
        <v>0</v>
      </c>
      <c r="AA4589" t="s">
        <v>52</v>
      </c>
      <c r="AB4589" t="s">
        <v>52</v>
      </c>
      <c r="AC4589" t="s">
        <v>52</v>
      </c>
      <c r="AD4589" t="s">
        <v>52</v>
      </c>
      <c r="AE4589" t="s">
        <v>52</v>
      </c>
      <c r="AF4589" t="s">
        <v>52</v>
      </c>
      <c r="AG4589" t="s">
        <v>52</v>
      </c>
      <c r="AH4589" t="s">
        <v>52</v>
      </c>
      <c r="AI4589" t="s">
        <v>334</v>
      </c>
      <c r="AJ4589" t="s">
        <v>52</v>
      </c>
      <c r="AK4589" t="s">
        <v>69</v>
      </c>
      <c r="AL4589">
        <v>20.3</v>
      </c>
      <c r="AM4589">
        <v>1160.75</v>
      </c>
      <c r="AN4589">
        <v>25.57</v>
      </c>
      <c r="AO4589">
        <v>0</v>
      </c>
      <c r="AP4589">
        <v>998.18</v>
      </c>
      <c r="AQ4589">
        <v>2133.36</v>
      </c>
      <c r="AR4589">
        <v>3</v>
      </c>
      <c r="AS4589" t="s">
        <v>881</v>
      </c>
      <c r="AT4589" t="s">
        <v>52</v>
      </c>
      <c r="AU4589">
        <v>66</v>
      </c>
      <c r="AV4589">
        <v>4424</v>
      </c>
      <c r="AY4589" t="str">
        <f>IF(AND(Table1[[#This Row],[Contract]]="Month-to-Month", Table1[[#This Row],[Tenure in Months]]&lt;6, Table1[[#This Row],[Payment Method]]="Bank Withdrawal"), "High Risk", IF(OR(Table1[[#This Row],[Contract]]="Month-to-Month", Table1[[#This Row],[Tenure in Months]]&lt;12), "Medium Risk", "Low Risk"))</f>
        <v>Low Risk</v>
      </c>
    </row>
    <row r="4590" spans="1:51" x14ac:dyDescent="0.35">
      <c r="A4590" t="s">
        <v>5790</v>
      </c>
      <c r="B4590" t="s">
        <v>51</v>
      </c>
      <c r="C4590">
        <v>25</v>
      </c>
      <c r="D4590" t="s">
        <v>53</v>
      </c>
      <c r="E4590" t="s">
        <v>52</v>
      </c>
      <c r="F4590" t="s">
        <v>53</v>
      </c>
      <c r="G4590" t="s">
        <v>53</v>
      </c>
      <c r="H4590">
        <v>3</v>
      </c>
      <c r="I4590" t="s">
        <v>54</v>
      </c>
      <c r="J4590" t="s">
        <v>55</v>
      </c>
      <c r="K4590" t="s">
        <v>632</v>
      </c>
      <c r="L4590">
        <v>95987</v>
      </c>
      <c r="M4590">
        <v>39.117536999999999</v>
      </c>
      <c r="N4590">
        <v>-122.284654</v>
      </c>
      <c r="O4590">
        <v>4579</v>
      </c>
      <c r="P4590" t="s">
        <v>57</v>
      </c>
      <c r="Q4590" t="s">
        <v>53</v>
      </c>
      <c r="R4590">
        <v>5</v>
      </c>
      <c r="S4590">
        <v>34</v>
      </c>
      <c r="T4590" t="s">
        <v>58</v>
      </c>
      <c r="U4590" t="s">
        <v>53</v>
      </c>
      <c r="V4590">
        <v>18.36</v>
      </c>
      <c r="W4590" t="s">
        <v>52</v>
      </c>
      <c r="X4590" t="s">
        <v>53</v>
      </c>
      <c r="Y4590" t="s">
        <v>68</v>
      </c>
      <c r="Z4590">
        <v>85</v>
      </c>
      <c r="AA4590" t="s">
        <v>52</v>
      </c>
      <c r="AB4590" t="s">
        <v>53</v>
      </c>
      <c r="AC4590" t="s">
        <v>53</v>
      </c>
      <c r="AD4590" t="s">
        <v>52</v>
      </c>
      <c r="AE4590" t="s">
        <v>53</v>
      </c>
      <c r="AF4590" t="s">
        <v>52</v>
      </c>
      <c r="AG4590" t="s">
        <v>52</v>
      </c>
      <c r="AH4590" t="s">
        <v>53</v>
      </c>
      <c r="AI4590" t="s">
        <v>60</v>
      </c>
      <c r="AJ4590" t="s">
        <v>53</v>
      </c>
      <c r="AK4590" t="s">
        <v>61</v>
      </c>
      <c r="AL4590">
        <v>89.85</v>
      </c>
      <c r="AM4590">
        <v>3091.75</v>
      </c>
      <c r="AN4590">
        <v>14.93</v>
      </c>
      <c r="AO4590">
        <v>0</v>
      </c>
      <c r="AP4590">
        <v>624.24</v>
      </c>
      <c r="AQ4590">
        <v>3701.06</v>
      </c>
      <c r="AR4590">
        <v>5</v>
      </c>
      <c r="AS4590" t="s">
        <v>881</v>
      </c>
      <c r="AT4590" t="s">
        <v>52</v>
      </c>
      <c r="AU4590">
        <v>45</v>
      </c>
      <c r="AV4590">
        <v>3096</v>
      </c>
      <c r="AY4590" t="str">
        <f>IF(AND(Table1[[#This Row],[Contract]]="Month-to-Month", Table1[[#This Row],[Tenure in Months]]&lt;6, Table1[[#This Row],[Payment Method]]="Bank Withdrawal"), "High Risk", IF(OR(Table1[[#This Row],[Contract]]="Month-to-Month", Table1[[#This Row],[Tenure in Months]]&lt;12), "Medium Risk", "Low Risk"))</f>
        <v>Medium Risk</v>
      </c>
    </row>
    <row r="4591" spans="1:51" x14ac:dyDescent="0.35">
      <c r="A4591" t="s">
        <v>5791</v>
      </c>
      <c r="B4591" t="s">
        <v>66</v>
      </c>
      <c r="C4591">
        <v>49</v>
      </c>
      <c r="D4591" t="s">
        <v>52</v>
      </c>
      <c r="E4591" t="s">
        <v>52</v>
      </c>
      <c r="F4591" t="s">
        <v>53</v>
      </c>
      <c r="G4591" t="s">
        <v>53</v>
      </c>
      <c r="H4591">
        <v>1</v>
      </c>
      <c r="I4591" t="s">
        <v>54</v>
      </c>
      <c r="J4591" t="s">
        <v>55</v>
      </c>
      <c r="K4591" t="s">
        <v>634</v>
      </c>
      <c r="L4591">
        <v>95991</v>
      </c>
      <c r="M4591">
        <v>39.027410000000003</v>
      </c>
      <c r="N4591">
        <v>-121.614982</v>
      </c>
      <c r="O4591">
        <v>34967</v>
      </c>
      <c r="P4591" t="s">
        <v>57</v>
      </c>
      <c r="Q4591" t="s">
        <v>53</v>
      </c>
      <c r="R4591">
        <v>4</v>
      </c>
      <c r="S4591">
        <v>15</v>
      </c>
      <c r="T4591" t="s">
        <v>72</v>
      </c>
      <c r="U4591" t="s">
        <v>53</v>
      </c>
      <c r="V4591">
        <v>17.43</v>
      </c>
      <c r="W4591" t="s">
        <v>52</v>
      </c>
      <c r="X4591" t="s">
        <v>52</v>
      </c>
      <c r="Y4591" t="s">
        <v>58</v>
      </c>
      <c r="Z4591">
        <v>0</v>
      </c>
      <c r="AA4591" t="s">
        <v>52</v>
      </c>
      <c r="AB4591" t="s">
        <v>52</v>
      </c>
      <c r="AC4591" t="s">
        <v>52</v>
      </c>
      <c r="AD4591" t="s">
        <v>52</v>
      </c>
      <c r="AE4591" t="s">
        <v>52</v>
      </c>
      <c r="AF4591" t="s">
        <v>52</v>
      </c>
      <c r="AG4591" t="s">
        <v>52</v>
      </c>
      <c r="AH4591" t="s">
        <v>52</v>
      </c>
      <c r="AI4591" t="s">
        <v>60</v>
      </c>
      <c r="AJ4591" t="s">
        <v>52</v>
      </c>
      <c r="AK4591" t="s">
        <v>87</v>
      </c>
      <c r="AL4591">
        <v>19.8</v>
      </c>
      <c r="AM4591">
        <v>272.95</v>
      </c>
      <c r="AN4591">
        <v>18.55</v>
      </c>
      <c r="AO4591">
        <v>0</v>
      </c>
      <c r="AP4591">
        <v>261.45</v>
      </c>
      <c r="AQ4591">
        <v>515.849999999999</v>
      </c>
      <c r="AR4591">
        <v>4</v>
      </c>
      <c r="AS4591" t="s">
        <v>881</v>
      </c>
      <c r="AT4591" t="s">
        <v>52</v>
      </c>
      <c r="AU4591">
        <v>34</v>
      </c>
      <c r="AV4591">
        <v>4167</v>
      </c>
      <c r="AY4591" t="str">
        <f>IF(AND(Table1[[#This Row],[Contract]]="Month-to-Month", Table1[[#This Row],[Tenure in Months]]&lt;6, Table1[[#This Row],[Payment Method]]="Bank Withdrawal"), "High Risk", IF(OR(Table1[[#This Row],[Contract]]="Month-to-Month", Table1[[#This Row],[Tenure in Months]]&lt;12), "Medium Risk", "Low Risk"))</f>
        <v>Medium Risk</v>
      </c>
    </row>
    <row r="4592" spans="1:51" x14ac:dyDescent="0.35">
      <c r="A4592" t="s">
        <v>5792</v>
      </c>
      <c r="B4592" t="s">
        <v>51</v>
      </c>
      <c r="C4592">
        <v>49</v>
      </c>
      <c r="D4592" t="s">
        <v>52</v>
      </c>
      <c r="E4592" t="s">
        <v>52</v>
      </c>
      <c r="F4592" t="s">
        <v>53</v>
      </c>
      <c r="G4592" t="s">
        <v>53</v>
      </c>
      <c r="H4592">
        <v>3</v>
      </c>
      <c r="I4592" t="s">
        <v>54</v>
      </c>
      <c r="J4592" t="s">
        <v>55</v>
      </c>
      <c r="K4592" t="s">
        <v>634</v>
      </c>
      <c r="L4592">
        <v>95993</v>
      </c>
      <c r="M4592">
        <v>39.075693999999999</v>
      </c>
      <c r="N4592">
        <v>-121.70605999999999</v>
      </c>
      <c r="O4592">
        <v>27786</v>
      </c>
      <c r="P4592" t="s">
        <v>57</v>
      </c>
      <c r="Q4592" t="s">
        <v>52</v>
      </c>
      <c r="R4592">
        <v>0</v>
      </c>
      <c r="S4592">
        <v>66</v>
      </c>
      <c r="T4592" t="s">
        <v>58</v>
      </c>
      <c r="U4592" t="s">
        <v>52</v>
      </c>
      <c r="V4592">
        <v>0</v>
      </c>
      <c r="W4592" t="s">
        <v>52</v>
      </c>
      <c r="X4592" t="s">
        <v>53</v>
      </c>
      <c r="Y4592" t="s">
        <v>59</v>
      </c>
      <c r="Z4592">
        <v>28</v>
      </c>
      <c r="AA4592" t="s">
        <v>52</v>
      </c>
      <c r="AB4592" t="s">
        <v>52</v>
      </c>
      <c r="AC4592" t="s">
        <v>53</v>
      </c>
      <c r="AD4592" t="s">
        <v>53</v>
      </c>
      <c r="AE4592" t="s">
        <v>53</v>
      </c>
      <c r="AF4592" t="s">
        <v>53</v>
      </c>
      <c r="AG4592" t="s">
        <v>53</v>
      </c>
      <c r="AH4592" t="s">
        <v>53</v>
      </c>
      <c r="AI4592" t="s">
        <v>334</v>
      </c>
      <c r="AJ4592" t="s">
        <v>52</v>
      </c>
      <c r="AK4592" t="s">
        <v>61</v>
      </c>
      <c r="AL4592">
        <v>54.65</v>
      </c>
      <c r="AM4592">
        <v>3632</v>
      </c>
      <c r="AN4592">
        <v>46.75</v>
      </c>
      <c r="AO4592">
        <v>0</v>
      </c>
      <c r="AP4592">
        <v>0</v>
      </c>
      <c r="AQ4592">
        <v>3585.25</v>
      </c>
      <c r="AR4592">
        <v>5</v>
      </c>
      <c r="AS4592" t="s">
        <v>881</v>
      </c>
      <c r="AT4592" t="s">
        <v>52</v>
      </c>
      <c r="AU4592">
        <v>42</v>
      </c>
      <c r="AV4592">
        <v>4051</v>
      </c>
      <c r="AY4592" t="str">
        <f>IF(AND(Table1[[#This Row],[Contract]]="Month-to-Month", Table1[[#This Row],[Tenure in Months]]&lt;6, Table1[[#This Row],[Payment Method]]="Bank Withdrawal"), "High Risk", IF(OR(Table1[[#This Row],[Contract]]="Month-to-Month", Table1[[#This Row],[Tenure in Months]]&lt;12), "Medium Risk", "Low Risk"))</f>
        <v>Low Risk</v>
      </c>
    </row>
    <row r="4593" spans="1:51" x14ac:dyDescent="0.35">
      <c r="A4593" t="s">
        <v>5793</v>
      </c>
      <c r="B4593" t="s">
        <v>51</v>
      </c>
      <c r="C4593">
        <v>49</v>
      </c>
      <c r="D4593" t="s">
        <v>52</v>
      </c>
      <c r="E4593" t="s">
        <v>52</v>
      </c>
      <c r="F4593" t="s">
        <v>52</v>
      </c>
      <c r="G4593" t="s">
        <v>52</v>
      </c>
      <c r="H4593">
        <v>0</v>
      </c>
      <c r="I4593" t="s">
        <v>54</v>
      </c>
      <c r="J4593" t="s">
        <v>55</v>
      </c>
      <c r="K4593" t="s">
        <v>820</v>
      </c>
      <c r="L4593">
        <v>96002</v>
      </c>
      <c r="M4593">
        <v>40.527833999999999</v>
      </c>
      <c r="N4593">
        <v>-122.318749</v>
      </c>
      <c r="O4593">
        <v>30338</v>
      </c>
      <c r="P4593" t="s">
        <v>57</v>
      </c>
      <c r="Q4593" t="s">
        <v>52</v>
      </c>
      <c r="R4593">
        <v>0</v>
      </c>
      <c r="S4593">
        <v>58</v>
      </c>
      <c r="T4593" t="s">
        <v>58</v>
      </c>
      <c r="U4593" t="s">
        <v>53</v>
      </c>
      <c r="V4593">
        <v>29.31</v>
      </c>
      <c r="W4593" t="s">
        <v>52</v>
      </c>
      <c r="X4593" t="s">
        <v>52</v>
      </c>
      <c r="Y4593" t="s">
        <v>58</v>
      </c>
      <c r="Z4593">
        <v>0</v>
      </c>
      <c r="AA4593" t="s">
        <v>52</v>
      </c>
      <c r="AB4593" t="s">
        <v>52</v>
      </c>
      <c r="AC4593" t="s">
        <v>52</v>
      </c>
      <c r="AD4593" t="s">
        <v>52</v>
      </c>
      <c r="AE4593" t="s">
        <v>52</v>
      </c>
      <c r="AF4593" t="s">
        <v>52</v>
      </c>
      <c r="AG4593" t="s">
        <v>52</v>
      </c>
      <c r="AH4593" t="s">
        <v>52</v>
      </c>
      <c r="AI4593" t="s">
        <v>334</v>
      </c>
      <c r="AJ4593" t="s">
        <v>53</v>
      </c>
      <c r="AK4593" t="s">
        <v>61</v>
      </c>
      <c r="AL4593">
        <v>19.149999999999999</v>
      </c>
      <c r="AM4593">
        <v>1035.5</v>
      </c>
      <c r="AN4593">
        <v>28.7</v>
      </c>
      <c r="AO4593">
        <v>0</v>
      </c>
      <c r="AP4593">
        <v>1699.98</v>
      </c>
      <c r="AQ4593">
        <v>2706.7799999999902</v>
      </c>
      <c r="AR4593">
        <v>5</v>
      </c>
      <c r="AS4593" t="s">
        <v>881</v>
      </c>
      <c r="AT4593" t="s">
        <v>52</v>
      </c>
      <c r="AU4593">
        <v>25</v>
      </c>
      <c r="AV4593">
        <v>6339</v>
      </c>
      <c r="AY4593" t="str">
        <f>IF(AND(Table1[[#This Row],[Contract]]="Month-to-Month", Table1[[#This Row],[Tenure in Months]]&lt;6, Table1[[#This Row],[Payment Method]]="Bank Withdrawal"), "High Risk", IF(OR(Table1[[#This Row],[Contract]]="Month-to-Month", Table1[[#This Row],[Tenure in Months]]&lt;12), "Medium Risk", "Low Risk"))</f>
        <v>Low Risk</v>
      </c>
    </row>
    <row r="4594" spans="1:51" x14ac:dyDescent="0.35">
      <c r="A4594" t="s">
        <v>5794</v>
      </c>
      <c r="B4594" t="s">
        <v>66</v>
      </c>
      <c r="C4594">
        <v>32</v>
      </c>
      <c r="D4594" t="s">
        <v>52</v>
      </c>
      <c r="E4594" t="s">
        <v>52</v>
      </c>
      <c r="F4594" t="s">
        <v>53</v>
      </c>
      <c r="G4594" t="s">
        <v>53</v>
      </c>
      <c r="H4594">
        <v>2</v>
      </c>
      <c r="I4594" t="s">
        <v>54</v>
      </c>
      <c r="J4594" t="s">
        <v>55</v>
      </c>
      <c r="K4594" t="s">
        <v>820</v>
      </c>
      <c r="L4594">
        <v>96003</v>
      </c>
      <c r="M4594">
        <v>40.677649000000002</v>
      </c>
      <c r="N4594">
        <v>-122.29467</v>
      </c>
      <c r="O4594">
        <v>41476</v>
      </c>
      <c r="P4594" t="s">
        <v>57</v>
      </c>
      <c r="Q4594" t="s">
        <v>53</v>
      </c>
      <c r="R4594">
        <v>9</v>
      </c>
      <c r="S4594">
        <v>3</v>
      </c>
      <c r="T4594" t="s">
        <v>58</v>
      </c>
      <c r="U4594" t="s">
        <v>53</v>
      </c>
      <c r="V4594">
        <v>45.33</v>
      </c>
      <c r="W4594" t="s">
        <v>52</v>
      </c>
      <c r="X4594" t="s">
        <v>52</v>
      </c>
      <c r="Y4594" t="s">
        <v>58</v>
      </c>
      <c r="Z4594">
        <v>0</v>
      </c>
      <c r="AA4594" t="s">
        <v>52</v>
      </c>
      <c r="AB4594" t="s">
        <v>52</v>
      </c>
      <c r="AC4594" t="s">
        <v>52</v>
      </c>
      <c r="AD4594" t="s">
        <v>52</v>
      </c>
      <c r="AE4594" t="s">
        <v>52</v>
      </c>
      <c r="AF4594" t="s">
        <v>52</v>
      </c>
      <c r="AG4594" t="s">
        <v>52</v>
      </c>
      <c r="AH4594" t="s">
        <v>52</v>
      </c>
      <c r="AI4594" t="s">
        <v>334</v>
      </c>
      <c r="AJ4594" t="s">
        <v>52</v>
      </c>
      <c r="AK4594" t="s">
        <v>87</v>
      </c>
      <c r="AL4594">
        <v>19.100000000000001</v>
      </c>
      <c r="AM4594">
        <v>52</v>
      </c>
      <c r="AN4594">
        <v>0</v>
      </c>
      <c r="AO4594">
        <v>0</v>
      </c>
      <c r="AP4594">
        <v>135.99</v>
      </c>
      <c r="AQ4594">
        <v>187.99</v>
      </c>
      <c r="AR4594">
        <v>5</v>
      </c>
      <c r="AS4594" t="s">
        <v>883</v>
      </c>
      <c r="AT4594" t="s">
        <v>52</v>
      </c>
      <c r="AU4594">
        <v>30</v>
      </c>
      <c r="AV4594">
        <v>3863</v>
      </c>
      <c r="AY4594" t="str">
        <f>IF(AND(Table1[[#This Row],[Contract]]="Month-to-Month", Table1[[#This Row],[Tenure in Months]]&lt;6, Table1[[#This Row],[Payment Method]]="Bank Withdrawal"), "High Risk", IF(OR(Table1[[#This Row],[Contract]]="Month-to-Month", Table1[[#This Row],[Tenure in Months]]&lt;12), "Medium Risk", "Low Risk"))</f>
        <v>Medium Risk</v>
      </c>
    </row>
    <row r="4595" spans="1:51" x14ac:dyDescent="0.35">
      <c r="A4595" t="s">
        <v>5795</v>
      </c>
      <c r="B4595" t="s">
        <v>66</v>
      </c>
      <c r="C4595">
        <v>38</v>
      </c>
      <c r="D4595" t="s">
        <v>52</v>
      </c>
      <c r="E4595" t="s">
        <v>52</v>
      </c>
      <c r="F4595" t="s">
        <v>52</v>
      </c>
      <c r="G4595" t="s">
        <v>52</v>
      </c>
      <c r="H4595">
        <v>0</v>
      </c>
      <c r="I4595" t="s">
        <v>54</v>
      </c>
      <c r="J4595" t="s">
        <v>55</v>
      </c>
      <c r="K4595" t="s">
        <v>636</v>
      </c>
      <c r="L4595">
        <v>96007</v>
      </c>
      <c r="M4595">
        <v>40.448632000000003</v>
      </c>
      <c r="N4595">
        <v>-122.306657</v>
      </c>
      <c r="O4595">
        <v>21418</v>
      </c>
      <c r="P4595" t="s">
        <v>57</v>
      </c>
      <c r="Q4595" t="s">
        <v>52</v>
      </c>
      <c r="R4595">
        <v>0</v>
      </c>
      <c r="S4595">
        <v>9</v>
      </c>
      <c r="T4595" t="s">
        <v>58</v>
      </c>
      <c r="U4595" t="s">
        <v>53</v>
      </c>
      <c r="V4595">
        <v>32.57</v>
      </c>
      <c r="W4595" t="s">
        <v>52</v>
      </c>
      <c r="X4595" t="s">
        <v>53</v>
      </c>
      <c r="Y4595" t="s">
        <v>68</v>
      </c>
      <c r="Z4595">
        <v>13</v>
      </c>
      <c r="AA4595" t="s">
        <v>52</v>
      </c>
      <c r="AB4595" t="s">
        <v>53</v>
      </c>
      <c r="AC4595" t="s">
        <v>53</v>
      </c>
      <c r="AD4595" t="s">
        <v>52</v>
      </c>
      <c r="AE4595" t="s">
        <v>52</v>
      </c>
      <c r="AF4595" t="s">
        <v>52</v>
      </c>
      <c r="AG4595" t="s">
        <v>52</v>
      </c>
      <c r="AH4595" t="s">
        <v>53</v>
      </c>
      <c r="AI4595" t="s">
        <v>60</v>
      </c>
      <c r="AJ4595" t="s">
        <v>52</v>
      </c>
      <c r="AK4595" t="s">
        <v>61</v>
      </c>
      <c r="AL4595">
        <v>80.55</v>
      </c>
      <c r="AM4595">
        <v>653.9</v>
      </c>
      <c r="AN4595">
        <v>2.2799999999999998</v>
      </c>
      <c r="AO4595">
        <v>0</v>
      </c>
      <c r="AP4595">
        <v>293.13</v>
      </c>
      <c r="AQ4595">
        <v>944.75</v>
      </c>
      <c r="AR4595">
        <v>3</v>
      </c>
      <c r="AS4595" t="s">
        <v>881</v>
      </c>
      <c r="AT4595" t="s">
        <v>52</v>
      </c>
      <c r="AU4595">
        <v>26</v>
      </c>
      <c r="AV4595">
        <v>3581</v>
      </c>
      <c r="AY4595" t="str">
        <f>IF(AND(Table1[[#This Row],[Contract]]="Month-to-Month", Table1[[#This Row],[Tenure in Months]]&lt;6, Table1[[#This Row],[Payment Method]]="Bank Withdrawal"), "High Risk", IF(OR(Table1[[#This Row],[Contract]]="Month-to-Month", Table1[[#This Row],[Tenure in Months]]&lt;12), "Medium Risk", "Low Risk"))</f>
        <v>Medium Risk</v>
      </c>
    </row>
    <row r="4596" spans="1:51" x14ac:dyDescent="0.35">
      <c r="A4596" t="s">
        <v>5796</v>
      </c>
      <c r="B4596" t="s">
        <v>66</v>
      </c>
      <c r="C4596">
        <v>60</v>
      </c>
      <c r="D4596" t="s">
        <v>52</v>
      </c>
      <c r="E4596" t="s">
        <v>52</v>
      </c>
      <c r="F4596" t="s">
        <v>52</v>
      </c>
      <c r="G4596" t="s">
        <v>52</v>
      </c>
      <c r="H4596">
        <v>0</v>
      </c>
      <c r="I4596" t="s">
        <v>54</v>
      </c>
      <c r="J4596" t="s">
        <v>55</v>
      </c>
      <c r="K4596" t="s">
        <v>3039</v>
      </c>
      <c r="L4596">
        <v>96008</v>
      </c>
      <c r="M4596">
        <v>40.722732999999998</v>
      </c>
      <c r="N4596">
        <v>-122.109666</v>
      </c>
      <c r="O4596">
        <v>899</v>
      </c>
      <c r="P4596" t="s">
        <v>57</v>
      </c>
      <c r="Q4596" t="s">
        <v>52</v>
      </c>
      <c r="R4596">
        <v>0</v>
      </c>
      <c r="S4596">
        <v>3</v>
      </c>
      <c r="T4596" t="s">
        <v>58</v>
      </c>
      <c r="U4596" t="s">
        <v>53</v>
      </c>
      <c r="V4596">
        <v>1.47</v>
      </c>
      <c r="W4596" t="s">
        <v>52</v>
      </c>
      <c r="X4596" t="s">
        <v>52</v>
      </c>
      <c r="Y4596" t="s">
        <v>58</v>
      </c>
      <c r="Z4596">
        <v>0</v>
      </c>
      <c r="AA4596" t="s">
        <v>52</v>
      </c>
      <c r="AB4596" t="s">
        <v>52</v>
      </c>
      <c r="AC4596" t="s">
        <v>52</v>
      </c>
      <c r="AD4596" t="s">
        <v>52</v>
      </c>
      <c r="AE4596" t="s">
        <v>52</v>
      </c>
      <c r="AF4596" t="s">
        <v>52</v>
      </c>
      <c r="AG4596" t="s">
        <v>52</v>
      </c>
      <c r="AH4596" t="s">
        <v>52</v>
      </c>
      <c r="AI4596" t="s">
        <v>124</v>
      </c>
      <c r="AJ4596" t="s">
        <v>52</v>
      </c>
      <c r="AK4596" t="s">
        <v>87</v>
      </c>
      <c r="AL4596">
        <v>20.25</v>
      </c>
      <c r="AM4596">
        <v>71.2</v>
      </c>
      <c r="AN4596">
        <v>0</v>
      </c>
      <c r="AO4596">
        <v>0</v>
      </c>
      <c r="AP4596">
        <v>4.41</v>
      </c>
      <c r="AQ4596">
        <v>75.61</v>
      </c>
      <c r="AR4596">
        <v>3</v>
      </c>
      <c r="AS4596" t="s">
        <v>883</v>
      </c>
      <c r="AT4596" t="s">
        <v>52</v>
      </c>
      <c r="AU4596">
        <v>31</v>
      </c>
      <c r="AV4596">
        <v>4331</v>
      </c>
      <c r="AY4596" t="str">
        <f>IF(AND(Table1[[#This Row],[Contract]]="Month-to-Month", Table1[[#This Row],[Tenure in Months]]&lt;6, Table1[[#This Row],[Payment Method]]="Bank Withdrawal"), "High Risk", IF(OR(Table1[[#This Row],[Contract]]="Month-to-Month", Table1[[#This Row],[Tenure in Months]]&lt;12), "Medium Risk", "Low Risk"))</f>
        <v>Medium Risk</v>
      </c>
    </row>
    <row r="4597" spans="1:51" x14ac:dyDescent="0.35">
      <c r="A4597" t="s">
        <v>5797</v>
      </c>
      <c r="B4597" t="s">
        <v>51</v>
      </c>
      <c r="C4597">
        <v>37</v>
      </c>
      <c r="D4597" t="s">
        <v>52</v>
      </c>
      <c r="E4597" t="s">
        <v>52</v>
      </c>
      <c r="F4597" t="s">
        <v>53</v>
      </c>
      <c r="G4597" t="s">
        <v>52</v>
      </c>
      <c r="H4597">
        <v>0</v>
      </c>
      <c r="I4597" t="s">
        <v>54</v>
      </c>
      <c r="J4597" t="s">
        <v>55</v>
      </c>
      <c r="K4597" t="s">
        <v>4703</v>
      </c>
      <c r="L4597">
        <v>96010</v>
      </c>
      <c r="M4597">
        <v>40.775272000000001</v>
      </c>
      <c r="N4597">
        <v>-123.287414</v>
      </c>
      <c r="O4597">
        <v>269</v>
      </c>
      <c r="P4597" t="s">
        <v>57</v>
      </c>
      <c r="Q4597" t="s">
        <v>53</v>
      </c>
      <c r="R4597">
        <v>1</v>
      </c>
      <c r="S4597">
        <v>40</v>
      </c>
      <c r="T4597" t="s">
        <v>92</v>
      </c>
      <c r="U4597" t="s">
        <v>53</v>
      </c>
      <c r="V4597">
        <v>29.46</v>
      </c>
      <c r="W4597" t="s">
        <v>53</v>
      </c>
      <c r="X4597" t="s">
        <v>53</v>
      </c>
      <c r="Y4597" t="s">
        <v>68</v>
      </c>
      <c r="Z4597">
        <v>28</v>
      </c>
      <c r="AA4597" t="s">
        <v>52</v>
      </c>
      <c r="AB4597" t="s">
        <v>53</v>
      </c>
      <c r="AC4597" t="s">
        <v>53</v>
      </c>
      <c r="AD4597" t="s">
        <v>52</v>
      </c>
      <c r="AE4597" t="s">
        <v>53</v>
      </c>
      <c r="AF4597" t="s">
        <v>53</v>
      </c>
      <c r="AG4597" t="s">
        <v>53</v>
      </c>
      <c r="AH4597" t="s">
        <v>53</v>
      </c>
      <c r="AI4597" t="s">
        <v>124</v>
      </c>
      <c r="AJ4597" t="s">
        <v>53</v>
      </c>
      <c r="AK4597" t="s">
        <v>61</v>
      </c>
      <c r="AL4597">
        <v>106</v>
      </c>
      <c r="AM4597">
        <v>4178.6499999999996</v>
      </c>
      <c r="AN4597">
        <v>47.02</v>
      </c>
      <c r="AO4597">
        <v>0</v>
      </c>
      <c r="AP4597">
        <v>1178.4000000000001</v>
      </c>
      <c r="AQ4597">
        <v>5310.0299999999897</v>
      </c>
      <c r="AR4597">
        <v>5</v>
      </c>
      <c r="AS4597" t="s">
        <v>881</v>
      </c>
      <c r="AT4597" t="s">
        <v>52</v>
      </c>
      <c r="AU4597">
        <v>77</v>
      </c>
      <c r="AV4597">
        <v>5118</v>
      </c>
      <c r="AY4597" t="str">
        <f>IF(AND(Table1[[#This Row],[Contract]]="Month-to-Month", Table1[[#This Row],[Tenure in Months]]&lt;6, Table1[[#This Row],[Payment Method]]="Bank Withdrawal"), "High Risk", IF(OR(Table1[[#This Row],[Contract]]="Month-to-Month", Table1[[#This Row],[Tenure in Months]]&lt;12), "Medium Risk", "Low Risk"))</f>
        <v>Low Risk</v>
      </c>
    </row>
    <row r="4598" spans="1:51" x14ac:dyDescent="0.35">
      <c r="A4598" t="s">
        <v>5798</v>
      </c>
      <c r="B4598" t="s">
        <v>66</v>
      </c>
      <c r="C4598">
        <v>50</v>
      </c>
      <c r="D4598" t="s">
        <v>52</v>
      </c>
      <c r="E4598" t="s">
        <v>52</v>
      </c>
      <c r="F4598" t="s">
        <v>52</v>
      </c>
      <c r="G4598" t="s">
        <v>52</v>
      </c>
      <c r="H4598">
        <v>0</v>
      </c>
      <c r="I4598" t="s">
        <v>54</v>
      </c>
      <c r="J4598" t="s">
        <v>55</v>
      </c>
      <c r="K4598" t="s">
        <v>638</v>
      </c>
      <c r="L4598">
        <v>96011</v>
      </c>
      <c r="M4598">
        <v>41.096569000000002</v>
      </c>
      <c r="N4598">
        <v>-121.879082</v>
      </c>
      <c r="O4598">
        <v>265</v>
      </c>
      <c r="P4598" t="s">
        <v>57</v>
      </c>
      <c r="Q4598" t="s">
        <v>52</v>
      </c>
      <c r="R4598">
        <v>0</v>
      </c>
      <c r="S4598">
        <v>68</v>
      </c>
      <c r="T4598" t="s">
        <v>58</v>
      </c>
      <c r="U4598" t="s">
        <v>53</v>
      </c>
      <c r="V4598">
        <v>9.82</v>
      </c>
      <c r="W4598" t="s">
        <v>53</v>
      </c>
      <c r="X4598" t="s">
        <v>52</v>
      </c>
      <c r="Y4598" t="s">
        <v>58</v>
      </c>
      <c r="Z4598">
        <v>0</v>
      </c>
      <c r="AA4598" t="s">
        <v>52</v>
      </c>
      <c r="AB4598" t="s">
        <v>52</v>
      </c>
      <c r="AC4598" t="s">
        <v>52</v>
      </c>
      <c r="AD4598" t="s">
        <v>52</v>
      </c>
      <c r="AE4598" t="s">
        <v>52</v>
      </c>
      <c r="AF4598" t="s">
        <v>52</v>
      </c>
      <c r="AG4598" t="s">
        <v>52</v>
      </c>
      <c r="AH4598" t="s">
        <v>52</v>
      </c>
      <c r="AI4598" t="s">
        <v>334</v>
      </c>
      <c r="AJ4598" t="s">
        <v>52</v>
      </c>
      <c r="AK4598" t="s">
        <v>61</v>
      </c>
      <c r="AL4598">
        <v>25.5</v>
      </c>
      <c r="AM4598">
        <v>1821.8</v>
      </c>
      <c r="AN4598">
        <v>16.850000000000001</v>
      </c>
      <c r="AO4598">
        <v>0</v>
      </c>
      <c r="AP4598">
        <v>667.76</v>
      </c>
      <c r="AQ4598">
        <v>2472.71</v>
      </c>
      <c r="AR4598">
        <v>5</v>
      </c>
      <c r="AS4598" t="s">
        <v>881</v>
      </c>
      <c r="AT4598" t="s">
        <v>52</v>
      </c>
      <c r="AU4598">
        <v>37</v>
      </c>
      <c r="AV4598">
        <v>5182</v>
      </c>
      <c r="AY4598" t="str">
        <f>IF(AND(Table1[[#This Row],[Contract]]="Month-to-Month", Table1[[#This Row],[Tenure in Months]]&lt;6, Table1[[#This Row],[Payment Method]]="Bank Withdrawal"), "High Risk", IF(OR(Table1[[#This Row],[Contract]]="Month-to-Month", Table1[[#This Row],[Tenure in Months]]&lt;12), "Medium Risk", "Low Risk"))</f>
        <v>Low Risk</v>
      </c>
    </row>
    <row r="4599" spans="1:51" x14ac:dyDescent="0.35">
      <c r="A4599" t="s">
        <v>5799</v>
      </c>
      <c r="B4599" t="s">
        <v>66</v>
      </c>
      <c r="C4599">
        <v>39</v>
      </c>
      <c r="D4599" t="s">
        <v>52</v>
      </c>
      <c r="E4599" t="s">
        <v>52</v>
      </c>
      <c r="F4599" t="s">
        <v>52</v>
      </c>
      <c r="G4599" t="s">
        <v>52</v>
      </c>
      <c r="H4599">
        <v>0</v>
      </c>
      <c r="I4599" t="s">
        <v>54</v>
      </c>
      <c r="J4599" t="s">
        <v>55</v>
      </c>
      <c r="K4599" t="s">
        <v>2258</v>
      </c>
      <c r="L4599">
        <v>96014</v>
      </c>
      <c r="M4599">
        <v>41.388396999999998</v>
      </c>
      <c r="N4599">
        <v>-122.794636</v>
      </c>
      <c r="O4599">
        <v>290</v>
      </c>
      <c r="P4599" t="s">
        <v>57</v>
      </c>
      <c r="Q4599" t="s">
        <v>52</v>
      </c>
      <c r="R4599">
        <v>0</v>
      </c>
      <c r="S4599">
        <v>50</v>
      </c>
      <c r="T4599" t="s">
        <v>92</v>
      </c>
      <c r="U4599" t="s">
        <v>53</v>
      </c>
      <c r="V4599">
        <v>48.45</v>
      </c>
      <c r="W4599" t="s">
        <v>53</v>
      </c>
      <c r="X4599" t="s">
        <v>53</v>
      </c>
      <c r="Y4599" t="s">
        <v>59</v>
      </c>
      <c r="Z4599">
        <v>14</v>
      </c>
      <c r="AA4599" t="s">
        <v>52</v>
      </c>
      <c r="AB4599" t="s">
        <v>53</v>
      </c>
      <c r="AC4599" t="s">
        <v>52</v>
      </c>
      <c r="AD4599" t="s">
        <v>53</v>
      </c>
      <c r="AE4599" t="s">
        <v>53</v>
      </c>
      <c r="AF4599" t="s">
        <v>53</v>
      </c>
      <c r="AG4599" t="s">
        <v>53</v>
      </c>
      <c r="AH4599" t="s">
        <v>53</v>
      </c>
      <c r="AI4599" t="s">
        <v>334</v>
      </c>
      <c r="AJ4599" t="s">
        <v>53</v>
      </c>
      <c r="AK4599" t="s">
        <v>87</v>
      </c>
      <c r="AL4599">
        <v>79.599999999999994</v>
      </c>
      <c r="AM4599">
        <v>4024.2</v>
      </c>
      <c r="AN4599">
        <v>0</v>
      </c>
      <c r="AO4599">
        <v>0</v>
      </c>
      <c r="AP4599">
        <v>2422.5</v>
      </c>
      <c r="AQ4599">
        <v>6446.7</v>
      </c>
      <c r="AR4599">
        <v>4</v>
      </c>
      <c r="AS4599" t="s">
        <v>881</v>
      </c>
      <c r="AT4599" t="s">
        <v>52</v>
      </c>
      <c r="AU4599">
        <v>39</v>
      </c>
      <c r="AV4599">
        <v>5592</v>
      </c>
      <c r="AY4599" t="str">
        <f>IF(AND(Table1[[#This Row],[Contract]]="Month-to-Month", Table1[[#This Row],[Tenure in Months]]&lt;6, Table1[[#This Row],[Payment Method]]="Bank Withdrawal"), "High Risk", IF(OR(Table1[[#This Row],[Contract]]="Month-to-Month", Table1[[#This Row],[Tenure in Months]]&lt;12), "Medium Risk", "Low Risk"))</f>
        <v>Low Risk</v>
      </c>
    </row>
    <row r="4600" spans="1:51" x14ac:dyDescent="0.35">
      <c r="A4600" t="s">
        <v>5800</v>
      </c>
      <c r="B4600" t="s">
        <v>51</v>
      </c>
      <c r="C4600">
        <v>21</v>
      </c>
      <c r="D4600" t="s">
        <v>53</v>
      </c>
      <c r="E4600" t="s">
        <v>52</v>
      </c>
      <c r="F4600" t="s">
        <v>52</v>
      </c>
      <c r="G4600" t="s">
        <v>52</v>
      </c>
      <c r="H4600">
        <v>0</v>
      </c>
      <c r="I4600" t="s">
        <v>54</v>
      </c>
      <c r="J4600" t="s">
        <v>55</v>
      </c>
      <c r="K4600" t="s">
        <v>1116</v>
      </c>
      <c r="L4600">
        <v>96015</v>
      </c>
      <c r="M4600">
        <v>41.486953</v>
      </c>
      <c r="N4600">
        <v>-120.91397499999999</v>
      </c>
      <c r="O4600">
        <v>417</v>
      </c>
      <c r="P4600" t="s">
        <v>57</v>
      </c>
      <c r="Q4600" t="s">
        <v>52</v>
      </c>
      <c r="R4600">
        <v>0</v>
      </c>
      <c r="S4600">
        <v>1</v>
      </c>
      <c r="T4600" t="s">
        <v>58</v>
      </c>
      <c r="U4600" t="s">
        <v>53</v>
      </c>
      <c r="V4600">
        <v>39.19</v>
      </c>
      <c r="W4600" t="s">
        <v>52</v>
      </c>
      <c r="X4600" t="s">
        <v>53</v>
      </c>
      <c r="Y4600" t="s">
        <v>59</v>
      </c>
      <c r="Z4600">
        <v>69</v>
      </c>
      <c r="AA4600" t="s">
        <v>52</v>
      </c>
      <c r="AB4600" t="s">
        <v>52</v>
      </c>
      <c r="AC4600" t="s">
        <v>52</v>
      </c>
      <c r="AD4600" t="s">
        <v>52</v>
      </c>
      <c r="AE4600" t="s">
        <v>52</v>
      </c>
      <c r="AF4600" t="s">
        <v>53</v>
      </c>
      <c r="AG4600" t="s">
        <v>53</v>
      </c>
      <c r="AH4600" t="s">
        <v>52</v>
      </c>
      <c r="AI4600" t="s">
        <v>60</v>
      </c>
      <c r="AJ4600" t="s">
        <v>53</v>
      </c>
      <c r="AK4600" t="s">
        <v>61</v>
      </c>
      <c r="AL4600">
        <v>55.25</v>
      </c>
      <c r="AM4600">
        <v>55.25</v>
      </c>
      <c r="AN4600">
        <v>0</v>
      </c>
      <c r="AO4600">
        <v>60</v>
      </c>
      <c r="AP4600">
        <v>39.19</v>
      </c>
      <c r="AQ4600">
        <v>154.44</v>
      </c>
      <c r="AR4600">
        <v>5</v>
      </c>
      <c r="AS4600" t="s">
        <v>883</v>
      </c>
      <c r="AT4600" t="s">
        <v>52</v>
      </c>
      <c r="AU4600">
        <v>49</v>
      </c>
      <c r="AV4600">
        <v>3255</v>
      </c>
      <c r="AY4600" t="str">
        <f>IF(AND(Table1[[#This Row],[Contract]]="Month-to-Month", Table1[[#This Row],[Tenure in Months]]&lt;6, Table1[[#This Row],[Payment Method]]="Bank Withdrawal"), "High Risk", IF(OR(Table1[[#This Row],[Contract]]="Month-to-Month", Table1[[#This Row],[Tenure in Months]]&lt;12), "Medium Risk", "Low Risk"))</f>
        <v>High Risk</v>
      </c>
    </row>
    <row r="4601" spans="1:51" x14ac:dyDescent="0.35">
      <c r="A4601" t="s">
        <v>5801</v>
      </c>
      <c r="B4601" t="s">
        <v>66</v>
      </c>
      <c r="C4601">
        <v>49</v>
      </c>
      <c r="D4601" t="s">
        <v>52</v>
      </c>
      <c r="E4601" t="s">
        <v>52</v>
      </c>
      <c r="F4601" t="s">
        <v>53</v>
      </c>
      <c r="G4601" t="s">
        <v>52</v>
      </c>
      <c r="H4601">
        <v>0</v>
      </c>
      <c r="I4601" t="s">
        <v>54</v>
      </c>
      <c r="J4601" t="s">
        <v>55</v>
      </c>
      <c r="K4601" t="s">
        <v>3420</v>
      </c>
      <c r="L4601">
        <v>96016</v>
      </c>
      <c r="M4601">
        <v>40.936284999999998</v>
      </c>
      <c r="N4601">
        <v>-121.572692</v>
      </c>
      <c r="O4601">
        <v>344</v>
      </c>
      <c r="P4601" t="s">
        <v>57</v>
      </c>
      <c r="Q4601" t="s">
        <v>53</v>
      </c>
      <c r="R4601">
        <v>1</v>
      </c>
      <c r="S4601">
        <v>72</v>
      </c>
      <c r="T4601" t="s">
        <v>58</v>
      </c>
      <c r="U4601" t="s">
        <v>53</v>
      </c>
      <c r="V4601">
        <v>38.28</v>
      </c>
      <c r="W4601" t="s">
        <v>53</v>
      </c>
      <c r="X4601" t="s">
        <v>53</v>
      </c>
      <c r="Y4601" t="s">
        <v>59</v>
      </c>
      <c r="Z4601">
        <v>24</v>
      </c>
      <c r="AA4601" t="s">
        <v>53</v>
      </c>
      <c r="AB4601" t="s">
        <v>53</v>
      </c>
      <c r="AC4601" t="s">
        <v>53</v>
      </c>
      <c r="AD4601" t="s">
        <v>53</v>
      </c>
      <c r="AE4601" t="s">
        <v>53</v>
      </c>
      <c r="AF4601" t="s">
        <v>53</v>
      </c>
      <c r="AG4601" t="s">
        <v>53</v>
      </c>
      <c r="AH4601" t="s">
        <v>53</v>
      </c>
      <c r="AI4601" t="s">
        <v>334</v>
      </c>
      <c r="AJ4601" t="s">
        <v>52</v>
      </c>
      <c r="AK4601" t="s">
        <v>61</v>
      </c>
      <c r="AL4601">
        <v>88.05</v>
      </c>
      <c r="AM4601">
        <v>6520.8</v>
      </c>
      <c r="AN4601">
        <v>29.11</v>
      </c>
      <c r="AO4601">
        <v>0</v>
      </c>
      <c r="AP4601">
        <v>2756.16</v>
      </c>
      <c r="AQ4601">
        <v>9247.85</v>
      </c>
      <c r="AR4601">
        <v>4</v>
      </c>
      <c r="AS4601" t="s">
        <v>881</v>
      </c>
      <c r="AT4601" t="s">
        <v>52</v>
      </c>
      <c r="AU4601">
        <v>42</v>
      </c>
      <c r="AV4601">
        <v>6247</v>
      </c>
      <c r="AY4601" t="str">
        <f>IF(AND(Table1[[#This Row],[Contract]]="Month-to-Month", Table1[[#This Row],[Tenure in Months]]&lt;6, Table1[[#This Row],[Payment Method]]="Bank Withdrawal"), "High Risk", IF(OR(Table1[[#This Row],[Contract]]="Month-to-Month", Table1[[#This Row],[Tenure in Months]]&lt;12), "Medium Risk", "Low Risk"))</f>
        <v>Low Risk</v>
      </c>
    </row>
    <row r="4602" spans="1:51" x14ac:dyDescent="0.35">
      <c r="A4602" t="s">
        <v>5802</v>
      </c>
      <c r="B4602" t="s">
        <v>51</v>
      </c>
      <c r="C4602">
        <v>58</v>
      </c>
      <c r="D4602" t="s">
        <v>52</v>
      </c>
      <c r="E4602" t="s">
        <v>52</v>
      </c>
      <c r="F4602" t="s">
        <v>52</v>
      </c>
      <c r="G4602" t="s">
        <v>53</v>
      </c>
      <c r="H4602">
        <v>3</v>
      </c>
      <c r="I4602" t="s">
        <v>54</v>
      </c>
      <c r="J4602" t="s">
        <v>55</v>
      </c>
      <c r="K4602" t="s">
        <v>3041</v>
      </c>
      <c r="L4602">
        <v>96017</v>
      </c>
      <c r="M4602">
        <v>41.121108</v>
      </c>
      <c r="N4602">
        <v>-122.336613</v>
      </c>
      <c r="O4602">
        <v>228</v>
      </c>
      <c r="P4602" t="s">
        <v>57</v>
      </c>
      <c r="Q4602" t="s">
        <v>52</v>
      </c>
      <c r="R4602">
        <v>0</v>
      </c>
      <c r="S4602">
        <v>40</v>
      </c>
      <c r="T4602" t="s">
        <v>92</v>
      </c>
      <c r="U4602" t="s">
        <v>53</v>
      </c>
      <c r="V4602">
        <v>26.41</v>
      </c>
      <c r="W4602" t="s">
        <v>52</v>
      </c>
      <c r="X4602" t="s">
        <v>52</v>
      </c>
      <c r="Y4602" t="s">
        <v>58</v>
      </c>
      <c r="Z4602">
        <v>0</v>
      </c>
      <c r="AA4602" t="s">
        <v>52</v>
      </c>
      <c r="AB4602" t="s">
        <v>52</v>
      </c>
      <c r="AC4602" t="s">
        <v>52</v>
      </c>
      <c r="AD4602" t="s">
        <v>52</v>
      </c>
      <c r="AE4602" t="s">
        <v>52</v>
      </c>
      <c r="AF4602" t="s">
        <v>52</v>
      </c>
      <c r="AG4602" t="s">
        <v>52</v>
      </c>
      <c r="AH4602" t="s">
        <v>52</v>
      </c>
      <c r="AI4602" t="s">
        <v>124</v>
      </c>
      <c r="AJ4602" t="s">
        <v>53</v>
      </c>
      <c r="AK4602" t="s">
        <v>61</v>
      </c>
      <c r="AL4602">
        <v>20.399999999999999</v>
      </c>
      <c r="AM4602">
        <v>854.9</v>
      </c>
      <c r="AN4602">
        <v>32.549999999999997</v>
      </c>
      <c r="AO4602">
        <v>0</v>
      </c>
      <c r="AP4602">
        <v>1056.4000000000001</v>
      </c>
      <c r="AQ4602">
        <v>1878.75</v>
      </c>
      <c r="AR4602">
        <v>5</v>
      </c>
      <c r="AS4602" t="s">
        <v>881</v>
      </c>
      <c r="AT4602" t="s">
        <v>52</v>
      </c>
      <c r="AU4602">
        <v>59</v>
      </c>
      <c r="AV4602">
        <v>3200</v>
      </c>
      <c r="AY4602" t="str">
        <f>IF(AND(Table1[[#This Row],[Contract]]="Month-to-Month", Table1[[#This Row],[Tenure in Months]]&lt;6, Table1[[#This Row],[Payment Method]]="Bank Withdrawal"), "High Risk", IF(OR(Table1[[#This Row],[Contract]]="Month-to-Month", Table1[[#This Row],[Tenure in Months]]&lt;12), "Medium Risk", "Low Risk"))</f>
        <v>Low Risk</v>
      </c>
    </row>
    <row r="4603" spans="1:51" x14ac:dyDescent="0.35">
      <c r="A4603" t="s">
        <v>5803</v>
      </c>
      <c r="B4603" t="s">
        <v>66</v>
      </c>
      <c r="C4603">
        <v>28</v>
      </c>
      <c r="D4603" t="s">
        <v>53</v>
      </c>
      <c r="E4603" t="s">
        <v>52</v>
      </c>
      <c r="F4603" t="s">
        <v>53</v>
      </c>
      <c r="G4603" t="s">
        <v>53</v>
      </c>
      <c r="H4603">
        <v>1</v>
      </c>
      <c r="I4603" t="s">
        <v>54</v>
      </c>
      <c r="J4603" t="s">
        <v>55</v>
      </c>
      <c r="K4603" t="s">
        <v>822</v>
      </c>
      <c r="L4603">
        <v>96019</v>
      </c>
      <c r="M4603">
        <v>40.692523000000001</v>
      </c>
      <c r="N4603">
        <v>-122.369876</v>
      </c>
      <c r="O4603">
        <v>6277</v>
      </c>
      <c r="P4603" t="s">
        <v>57</v>
      </c>
      <c r="Q4603" t="s">
        <v>53</v>
      </c>
      <c r="R4603">
        <v>10</v>
      </c>
      <c r="S4603">
        <v>72</v>
      </c>
      <c r="T4603" t="s">
        <v>58</v>
      </c>
      <c r="U4603" t="s">
        <v>53</v>
      </c>
      <c r="V4603">
        <v>47.02</v>
      </c>
      <c r="W4603" t="s">
        <v>53</v>
      </c>
      <c r="X4603" t="s">
        <v>53</v>
      </c>
      <c r="Y4603" t="s">
        <v>68</v>
      </c>
      <c r="Z4603">
        <v>48</v>
      </c>
      <c r="AA4603" t="s">
        <v>53</v>
      </c>
      <c r="AB4603" t="s">
        <v>53</v>
      </c>
      <c r="AC4603" t="s">
        <v>53</v>
      </c>
      <c r="AD4603" t="s">
        <v>53</v>
      </c>
      <c r="AE4603" t="s">
        <v>53</v>
      </c>
      <c r="AF4603" t="s">
        <v>53</v>
      </c>
      <c r="AG4603" t="s">
        <v>53</v>
      </c>
      <c r="AH4603" t="s">
        <v>53</v>
      </c>
      <c r="AI4603" t="s">
        <v>334</v>
      </c>
      <c r="AJ4603" t="s">
        <v>53</v>
      </c>
      <c r="AK4603" t="s">
        <v>61</v>
      </c>
      <c r="AL4603">
        <v>117.6</v>
      </c>
      <c r="AM4603">
        <v>8308.9</v>
      </c>
      <c r="AN4603">
        <v>5.44</v>
      </c>
      <c r="AO4603">
        <v>0</v>
      </c>
      <c r="AP4603">
        <v>3385.44</v>
      </c>
      <c r="AQ4603">
        <v>11688.9</v>
      </c>
      <c r="AR4603">
        <v>3</v>
      </c>
      <c r="AS4603" t="s">
        <v>881</v>
      </c>
      <c r="AT4603" t="s">
        <v>52</v>
      </c>
      <c r="AU4603">
        <v>54</v>
      </c>
      <c r="AV4603">
        <v>6173</v>
      </c>
      <c r="AY4603" t="str">
        <f>IF(AND(Table1[[#This Row],[Contract]]="Month-to-Month", Table1[[#This Row],[Tenure in Months]]&lt;6, Table1[[#This Row],[Payment Method]]="Bank Withdrawal"), "High Risk", IF(OR(Table1[[#This Row],[Contract]]="Month-to-Month", Table1[[#This Row],[Tenure in Months]]&lt;12), "Medium Risk", "Low Risk"))</f>
        <v>Low Risk</v>
      </c>
    </row>
    <row r="4604" spans="1:51" x14ac:dyDescent="0.35">
      <c r="A4604" t="s">
        <v>5804</v>
      </c>
      <c r="B4604" t="s">
        <v>66</v>
      </c>
      <c r="C4604">
        <v>60</v>
      </c>
      <c r="D4604" t="s">
        <v>52</v>
      </c>
      <c r="E4604" t="s">
        <v>52</v>
      </c>
      <c r="F4604" t="s">
        <v>52</v>
      </c>
      <c r="G4604" t="s">
        <v>52</v>
      </c>
      <c r="H4604">
        <v>0</v>
      </c>
      <c r="I4604" t="s">
        <v>54</v>
      </c>
      <c r="J4604" t="s">
        <v>55</v>
      </c>
      <c r="K4604" t="s">
        <v>4709</v>
      </c>
      <c r="L4604">
        <v>96020</v>
      </c>
      <c r="M4604">
        <v>40.243493999999998</v>
      </c>
      <c r="N4604">
        <v>-121.15473299999999</v>
      </c>
      <c r="O4604">
        <v>2664</v>
      </c>
      <c r="P4604" t="s">
        <v>57</v>
      </c>
      <c r="Q4604" t="s">
        <v>52</v>
      </c>
      <c r="R4604">
        <v>0</v>
      </c>
      <c r="S4604">
        <v>6</v>
      </c>
      <c r="T4604" t="s">
        <v>58</v>
      </c>
      <c r="U4604" t="s">
        <v>53</v>
      </c>
      <c r="V4604">
        <v>47.46</v>
      </c>
      <c r="W4604" t="s">
        <v>52</v>
      </c>
      <c r="X4604" t="s">
        <v>52</v>
      </c>
      <c r="Y4604" t="s">
        <v>58</v>
      </c>
      <c r="Z4604">
        <v>0</v>
      </c>
      <c r="AA4604" t="s">
        <v>52</v>
      </c>
      <c r="AB4604" t="s">
        <v>52</v>
      </c>
      <c r="AC4604" t="s">
        <v>52</v>
      </c>
      <c r="AD4604" t="s">
        <v>52</v>
      </c>
      <c r="AE4604" t="s">
        <v>52</v>
      </c>
      <c r="AF4604" t="s">
        <v>52</v>
      </c>
      <c r="AG4604" t="s">
        <v>52</v>
      </c>
      <c r="AH4604" t="s">
        <v>52</v>
      </c>
      <c r="AI4604" t="s">
        <v>60</v>
      </c>
      <c r="AJ4604" t="s">
        <v>52</v>
      </c>
      <c r="AK4604" t="s">
        <v>87</v>
      </c>
      <c r="AL4604">
        <v>20</v>
      </c>
      <c r="AM4604">
        <v>109.2</v>
      </c>
      <c r="AN4604">
        <v>0</v>
      </c>
      <c r="AO4604">
        <v>0</v>
      </c>
      <c r="AP4604">
        <v>284.76</v>
      </c>
      <c r="AQ4604">
        <v>393.96</v>
      </c>
      <c r="AR4604">
        <v>3</v>
      </c>
      <c r="AS4604" t="s">
        <v>881</v>
      </c>
      <c r="AT4604" t="s">
        <v>52</v>
      </c>
      <c r="AU4604">
        <v>53</v>
      </c>
      <c r="AV4604">
        <v>3142</v>
      </c>
      <c r="AY4604" t="str">
        <f>IF(AND(Table1[[#This Row],[Contract]]="Month-to-Month", Table1[[#This Row],[Tenure in Months]]&lt;6, Table1[[#This Row],[Payment Method]]="Bank Withdrawal"), "High Risk", IF(OR(Table1[[#This Row],[Contract]]="Month-to-Month", Table1[[#This Row],[Tenure in Months]]&lt;12), "Medium Risk", "Low Risk"))</f>
        <v>Medium Risk</v>
      </c>
    </row>
    <row r="4605" spans="1:51" x14ac:dyDescent="0.35">
      <c r="A4605" t="s">
        <v>5805</v>
      </c>
      <c r="B4605" t="s">
        <v>66</v>
      </c>
      <c r="C4605">
        <v>62</v>
      </c>
      <c r="D4605" t="s">
        <v>52</v>
      </c>
      <c r="E4605" t="s">
        <v>52</v>
      </c>
      <c r="F4605" t="s">
        <v>52</v>
      </c>
      <c r="G4605" t="s">
        <v>52</v>
      </c>
      <c r="H4605">
        <v>0</v>
      </c>
      <c r="I4605" t="s">
        <v>54</v>
      </c>
      <c r="J4605" t="s">
        <v>55</v>
      </c>
      <c r="K4605" t="s">
        <v>1580</v>
      </c>
      <c r="L4605">
        <v>96021</v>
      </c>
      <c r="M4605">
        <v>39.913777000000003</v>
      </c>
      <c r="N4605">
        <v>-122.289984</v>
      </c>
      <c r="O4605">
        <v>13840</v>
      </c>
      <c r="P4605" t="s">
        <v>57</v>
      </c>
      <c r="Q4605" t="s">
        <v>52</v>
      </c>
      <c r="R4605">
        <v>0</v>
      </c>
      <c r="S4605">
        <v>5</v>
      </c>
      <c r="T4605" t="s">
        <v>58</v>
      </c>
      <c r="U4605" t="s">
        <v>53</v>
      </c>
      <c r="V4605">
        <v>41.93</v>
      </c>
      <c r="W4605" t="s">
        <v>52</v>
      </c>
      <c r="X4605" t="s">
        <v>52</v>
      </c>
      <c r="Y4605" t="s">
        <v>58</v>
      </c>
      <c r="Z4605">
        <v>0</v>
      </c>
      <c r="AA4605" t="s">
        <v>52</v>
      </c>
      <c r="AB4605" t="s">
        <v>52</v>
      </c>
      <c r="AC4605" t="s">
        <v>52</v>
      </c>
      <c r="AD4605" t="s">
        <v>52</v>
      </c>
      <c r="AE4605" t="s">
        <v>52</v>
      </c>
      <c r="AF4605" t="s">
        <v>52</v>
      </c>
      <c r="AG4605" t="s">
        <v>52</v>
      </c>
      <c r="AH4605" t="s">
        <v>52</v>
      </c>
      <c r="AI4605" t="s">
        <v>60</v>
      </c>
      <c r="AJ4605" t="s">
        <v>53</v>
      </c>
      <c r="AK4605" t="s">
        <v>69</v>
      </c>
      <c r="AL4605">
        <v>19.649999999999999</v>
      </c>
      <c r="AM4605">
        <v>92.05</v>
      </c>
      <c r="AN4605">
        <v>0</v>
      </c>
      <c r="AO4605">
        <v>0</v>
      </c>
      <c r="AP4605">
        <v>209.65</v>
      </c>
      <c r="AQ4605">
        <v>301.7</v>
      </c>
      <c r="AR4605">
        <v>3</v>
      </c>
      <c r="AS4605" t="s">
        <v>881</v>
      </c>
      <c r="AT4605" t="s">
        <v>52</v>
      </c>
      <c r="AU4605">
        <v>42</v>
      </c>
      <c r="AV4605">
        <v>2878</v>
      </c>
      <c r="AY4605" t="str">
        <f>IF(AND(Table1[[#This Row],[Contract]]="Month-to-Month", Table1[[#This Row],[Tenure in Months]]&lt;6, Table1[[#This Row],[Payment Method]]="Bank Withdrawal"), "High Risk", IF(OR(Table1[[#This Row],[Contract]]="Month-to-Month", Table1[[#This Row],[Tenure in Months]]&lt;12), "Medium Risk", "Low Risk"))</f>
        <v>Medium Risk</v>
      </c>
    </row>
    <row r="4606" spans="1:51" x14ac:dyDescent="0.35">
      <c r="A4606" t="s">
        <v>5806</v>
      </c>
      <c r="B4606" t="s">
        <v>51</v>
      </c>
      <c r="C4606">
        <v>41</v>
      </c>
      <c r="D4606" t="s">
        <v>52</v>
      </c>
      <c r="E4606" t="s">
        <v>52</v>
      </c>
      <c r="F4606" t="s">
        <v>53</v>
      </c>
      <c r="G4606" t="s">
        <v>52</v>
      </c>
      <c r="H4606">
        <v>0</v>
      </c>
      <c r="I4606" t="s">
        <v>54</v>
      </c>
      <c r="J4606" t="s">
        <v>55</v>
      </c>
      <c r="K4606" t="s">
        <v>2261</v>
      </c>
      <c r="L4606">
        <v>96022</v>
      </c>
      <c r="M4606">
        <v>40.336391999999996</v>
      </c>
      <c r="N4606">
        <v>-122.448533</v>
      </c>
      <c r="O4606">
        <v>12348</v>
      </c>
      <c r="P4606" t="s">
        <v>57</v>
      </c>
      <c r="Q4606" t="s">
        <v>53</v>
      </c>
      <c r="R4606">
        <v>7</v>
      </c>
      <c r="S4606">
        <v>48</v>
      </c>
      <c r="T4606" t="s">
        <v>92</v>
      </c>
      <c r="U4606" t="s">
        <v>53</v>
      </c>
      <c r="V4606">
        <v>38.82</v>
      </c>
      <c r="W4606" t="s">
        <v>53</v>
      </c>
      <c r="X4606" t="s">
        <v>53</v>
      </c>
      <c r="Y4606" t="s">
        <v>110</v>
      </c>
      <c r="Z4606">
        <v>8</v>
      </c>
      <c r="AA4606" t="s">
        <v>52</v>
      </c>
      <c r="AB4606" t="s">
        <v>53</v>
      </c>
      <c r="AC4606" t="s">
        <v>53</v>
      </c>
      <c r="AD4606" t="s">
        <v>52</v>
      </c>
      <c r="AE4606" t="s">
        <v>52</v>
      </c>
      <c r="AF4606" t="s">
        <v>53</v>
      </c>
      <c r="AG4606" t="s">
        <v>53</v>
      </c>
      <c r="AH4606" t="s">
        <v>53</v>
      </c>
      <c r="AI4606" t="s">
        <v>124</v>
      </c>
      <c r="AJ4606" t="s">
        <v>53</v>
      </c>
      <c r="AK4606" t="s">
        <v>69</v>
      </c>
      <c r="AL4606">
        <v>70.55</v>
      </c>
      <c r="AM4606">
        <v>3420.5</v>
      </c>
      <c r="AN4606">
        <v>0</v>
      </c>
      <c r="AO4606">
        <v>0</v>
      </c>
      <c r="AP4606">
        <v>1863.36</v>
      </c>
      <c r="AQ4606">
        <v>5283.86</v>
      </c>
      <c r="AR4606">
        <v>4</v>
      </c>
      <c r="AS4606" t="s">
        <v>881</v>
      </c>
      <c r="AT4606" t="s">
        <v>52</v>
      </c>
      <c r="AU4606">
        <v>39</v>
      </c>
      <c r="AV4606">
        <v>3997</v>
      </c>
      <c r="AY4606" t="str">
        <f>IF(AND(Table1[[#This Row],[Contract]]="Month-to-Month", Table1[[#This Row],[Tenure in Months]]&lt;6, Table1[[#This Row],[Payment Method]]="Bank Withdrawal"), "High Risk", IF(OR(Table1[[#This Row],[Contract]]="Month-to-Month", Table1[[#This Row],[Tenure in Months]]&lt;12), "Medium Risk", "Low Risk"))</f>
        <v>Low Risk</v>
      </c>
    </row>
    <row r="4607" spans="1:51" x14ac:dyDescent="0.35">
      <c r="A4607" t="s">
        <v>5807</v>
      </c>
      <c r="B4607" t="s">
        <v>66</v>
      </c>
      <c r="C4607">
        <v>39</v>
      </c>
      <c r="D4607" t="s">
        <v>52</v>
      </c>
      <c r="E4607" t="s">
        <v>52</v>
      </c>
      <c r="F4607" t="s">
        <v>53</v>
      </c>
      <c r="G4607" t="s">
        <v>53</v>
      </c>
      <c r="H4607">
        <v>2</v>
      </c>
      <c r="I4607" t="s">
        <v>54</v>
      </c>
      <c r="J4607" t="s">
        <v>55</v>
      </c>
      <c r="K4607" t="s">
        <v>2263</v>
      </c>
      <c r="L4607">
        <v>96024</v>
      </c>
      <c r="M4607">
        <v>40.586587999999999</v>
      </c>
      <c r="N4607">
        <v>-122.903677</v>
      </c>
      <c r="O4607">
        <v>960</v>
      </c>
      <c r="P4607" t="s">
        <v>57</v>
      </c>
      <c r="Q4607" t="s">
        <v>53</v>
      </c>
      <c r="R4607">
        <v>5</v>
      </c>
      <c r="S4607">
        <v>64</v>
      </c>
      <c r="T4607" t="s">
        <v>92</v>
      </c>
      <c r="U4607" t="s">
        <v>53</v>
      </c>
      <c r="V4607">
        <v>26.7</v>
      </c>
      <c r="W4607" t="s">
        <v>52</v>
      </c>
      <c r="X4607" t="s">
        <v>53</v>
      </c>
      <c r="Y4607" t="s">
        <v>110</v>
      </c>
      <c r="Z4607">
        <v>17</v>
      </c>
      <c r="AA4607" t="s">
        <v>53</v>
      </c>
      <c r="AB4607" t="s">
        <v>52</v>
      </c>
      <c r="AC4607" t="s">
        <v>52</v>
      </c>
      <c r="AD4607" t="s">
        <v>53</v>
      </c>
      <c r="AE4607" t="s">
        <v>53</v>
      </c>
      <c r="AF4607" t="s">
        <v>52</v>
      </c>
      <c r="AG4607" t="s">
        <v>52</v>
      </c>
      <c r="AH4607" t="s">
        <v>52</v>
      </c>
      <c r="AI4607" t="s">
        <v>124</v>
      </c>
      <c r="AJ4607" t="s">
        <v>52</v>
      </c>
      <c r="AK4607" t="s">
        <v>87</v>
      </c>
      <c r="AL4607">
        <v>65.8</v>
      </c>
      <c r="AM4607">
        <v>4068</v>
      </c>
      <c r="AN4607">
        <v>27.79</v>
      </c>
      <c r="AO4607">
        <v>20</v>
      </c>
      <c r="AP4607">
        <v>1708.8</v>
      </c>
      <c r="AQ4607">
        <v>5769.01</v>
      </c>
      <c r="AR4607">
        <v>3</v>
      </c>
      <c r="AS4607" t="s">
        <v>881</v>
      </c>
      <c r="AT4607" t="s">
        <v>52</v>
      </c>
      <c r="AU4607">
        <v>57</v>
      </c>
      <c r="AV4607">
        <v>4754</v>
      </c>
      <c r="AY4607" t="str">
        <f>IF(AND(Table1[[#This Row],[Contract]]="Month-to-Month", Table1[[#This Row],[Tenure in Months]]&lt;6, Table1[[#This Row],[Payment Method]]="Bank Withdrawal"), "High Risk", IF(OR(Table1[[#This Row],[Contract]]="Month-to-Month", Table1[[#This Row],[Tenure in Months]]&lt;12), "Medium Risk", "Low Risk"))</f>
        <v>Low Risk</v>
      </c>
    </row>
    <row r="4608" spans="1:51" x14ac:dyDescent="0.35">
      <c r="A4608" t="s">
        <v>5808</v>
      </c>
      <c r="B4608" t="s">
        <v>66</v>
      </c>
      <c r="C4608">
        <v>63</v>
      </c>
      <c r="D4608" t="s">
        <v>52</v>
      </c>
      <c r="E4608" t="s">
        <v>52</v>
      </c>
      <c r="F4608" t="s">
        <v>52</v>
      </c>
      <c r="G4608" t="s">
        <v>52</v>
      </c>
      <c r="H4608">
        <v>0</v>
      </c>
      <c r="I4608" t="s">
        <v>54</v>
      </c>
      <c r="J4608" t="s">
        <v>55</v>
      </c>
      <c r="K4608" t="s">
        <v>3423</v>
      </c>
      <c r="L4608">
        <v>96025</v>
      </c>
      <c r="M4608">
        <v>41.212694999999997</v>
      </c>
      <c r="N4608">
        <v>-122.392067</v>
      </c>
      <c r="O4608">
        <v>2602</v>
      </c>
      <c r="P4608" t="s">
        <v>57</v>
      </c>
      <c r="Q4608" t="s">
        <v>52</v>
      </c>
      <c r="R4608">
        <v>0</v>
      </c>
      <c r="S4608">
        <v>17</v>
      </c>
      <c r="T4608" t="s">
        <v>72</v>
      </c>
      <c r="U4608" t="s">
        <v>53</v>
      </c>
      <c r="V4608">
        <v>3.84</v>
      </c>
      <c r="W4608" t="s">
        <v>52</v>
      </c>
      <c r="X4608" t="s">
        <v>52</v>
      </c>
      <c r="Y4608" t="s">
        <v>58</v>
      </c>
      <c r="Z4608">
        <v>0</v>
      </c>
      <c r="AA4608" t="s">
        <v>52</v>
      </c>
      <c r="AB4608" t="s">
        <v>52</v>
      </c>
      <c r="AC4608" t="s">
        <v>52</v>
      </c>
      <c r="AD4608" t="s">
        <v>52</v>
      </c>
      <c r="AE4608" t="s">
        <v>52</v>
      </c>
      <c r="AF4608" t="s">
        <v>52</v>
      </c>
      <c r="AG4608" t="s">
        <v>52</v>
      </c>
      <c r="AH4608" t="s">
        <v>52</v>
      </c>
      <c r="AI4608" t="s">
        <v>124</v>
      </c>
      <c r="AJ4608" t="s">
        <v>52</v>
      </c>
      <c r="AK4608" t="s">
        <v>69</v>
      </c>
      <c r="AL4608">
        <v>20.05</v>
      </c>
      <c r="AM4608">
        <v>337.9</v>
      </c>
      <c r="AN4608">
        <v>43.68</v>
      </c>
      <c r="AO4608">
        <v>0</v>
      </c>
      <c r="AP4608">
        <v>65.28</v>
      </c>
      <c r="AQ4608">
        <v>359.5</v>
      </c>
      <c r="AR4608">
        <v>4</v>
      </c>
      <c r="AS4608" t="s">
        <v>881</v>
      </c>
      <c r="AT4608" t="s">
        <v>52</v>
      </c>
      <c r="AU4608">
        <v>70</v>
      </c>
      <c r="AV4608">
        <v>4828</v>
      </c>
      <c r="AY4608" t="str">
        <f>IF(AND(Table1[[#This Row],[Contract]]="Month-to-Month", Table1[[#This Row],[Tenure in Months]]&lt;6, Table1[[#This Row],[Payment Method]]="Bank Withdrawal"), "High Risk", IF(OR(Table1[[#This Row],[Contract]]="Month-to-Month", Table1[[#This Row],[Tenure in Months]]&lt;12), "Medium Risk", "Low Risk"))</f>
        <v>Low Risk</v>
      </c>
    </row>
    <row r="4609" spans="1:51" x14ac:dyDescent="0.35">
      <c r="A4609" t="s">
        <v>5809</v>
      </c>
      <c r="B4609" t="s">
        <v>51</v>
      </c>
      <c r="C4609">
        <v>41</v>
      </c>
      <c r="D4609" t="s">
        <v>52</v>
      </c>
      <c r="E4609" t="s">
        <v>52</v>
      </c>
      <c r="F4609" t="s">
        <v>53</v>
      </c>
      <c r="G4609" t="s">
        <v>52</v>
      </c>
      <c r="H4609">
        <v>0</v>
      </c>
      <c r="I4609" t="s">
        <v>54</v>
      </c>
      <c r="J4609" t="s">
        <v>55</v>
      </c>
      <c r="K4609" t="s">
        <v>3425</v>
      </c>
      <c r="L4609">
        <v>96027</v>
      </c>
      <c r="M4609">
        <v>41.405192999999997</v>
      </c>
      <c r="N4609">
        <v>-123.008567</v>
      </c>
      <c r="O4609">
        <v>2156</v>
      </c>
      <c r="P4609" t="s">
        <v>57</v>
      </c>
      <c r="Q4609" t="s">
        <v>53</v>
      </c>
      <c r="R4609">
        <v>8</v>
      </c>
      <c r="S4609">
        <v>40</v>
      </c>
      <c r="T4609" t="s">
        <v>92</v>
      </c>
      <c r="U4609" t="s">
        <v>53</v>
      </c>
      <c r="V4609">
        <v>39.22</v>
      </c>
      <c r="W4609" t="s">
        <v>52</v>
      </c>
      <c r="X4609" t="s">
        <v>53</v>
      </c>
      <c r="Y4609" t="s">
        <v>68</v>
      </c>
      <c r="Z4609">
        <v>27</v>
      </c>
      <c r="AA4609" t="s">
        <v>52</v>
      </c>
      <c r="AB4609" t="s">
        <v>53</v>
      </c>
      <c r="AC4609" t="s">
        <v>53</v>
      </c>
      <c r="AD4609" t="s">
        <v>52</v>
      </c>
      <c r="AE4609" t="s">
        <v>52</v>
      </c>
      <c r="AF4609" t="s">
        <v>52</v>
      </c>
      <c r="AG4609" t="s">
        <v>52</v>
      </c>
      <c r="AH4609" t="s">
        <v>53</v>
      </c>
      <c r="AI4609" t="s">
        <v>60</v>
      </c>
      <c r="AJ4609" t="s">
        <v>53</v>
      </c>
      <c r="AK4609" t="s">
        <v>61</v>
      </c>
      <c r="AL4609">
        <v>80</v>
      </c>
      <c r="AM4609">
        <v>3168.75</v>
      </c>
      <c r="AN4609">
        <v>41.74</v>
      </c>
      <c r="AO4609">
        <v>0</v>
      </c>
      <c r="AP4609">
        <v>1568.8</v>
      </c>
      <c r="AQ4609">
        <v>4695.8100000000004</v>
      </c>
      <c r="AR4609">
        <v>3</v>
      </c>
      <c r="AS4609" t="s">
        <v>881</v>
      </c>
      <c r="AT4609" t="s">
        <v>52</v>
      </c>
      <c r="AU4609">
        <v>31</v>
      </c>
      <c r="AV4609">
        <v>2478</v>
      </c>
      <c r="AY4609" t="str">
        <f>IF(AND(Table1[[#This Row],[Contract]]="Month-to-Month", Table1[[#This Row],[Tenure in Months]]&lt;6, Table1[[#This Row],[Payment Method]]="Bank Withdrawal"), "High Risk", IF(OR(Table1[[#This Row],[Contract]]="Month-to-Month", Table1[[#This Row],[Tenure in Months]]&lt;12), "Medium Risk", "Low Risk"))</f>
        <v>Medium Risk</v>
      </c>
    </row>
    <row r="4610" spans="1:51" x14ac:dyDescent="0.35">
      <c r="A4610" t="s">
        <v>5810</v>
      </c>
      <c r="B4610" t="s">
        <v>66</v>
      </c>
      <c r="C4610">
        <v>37</v>
      </c>
      <c r="D4610" t="s">
        <v>52</v>
      </c>
      <c r="E4610" t="s">
        <v>52</v>
      </c>
      <c r="F4610" t="s">
        <v>53</v>
      </c>
      <c r="G4610" t="s">
        <v>53</v>
      </c>
      <c r="H4610">
        <v>2</v>
      </c>
      <c r="I4610" t="s">
        <v>54</v>
      </c>
      <c r="J4610" t="s">
        <v>55</v>
      </c>
      <c r="K4610" t="s">
        <v>2265</v>
      </c>
      <c r="L4610">
        <v>96028</v>
      </c>
      <c r="M4610">
        <v>41.017282000000002</v>
      </c>
      <c r="N4610">
        <v>-121.46894500000001</v>
      </c>
      <c r="O4610">
        <v>1902</v>
      </c>
      <c r="P4610" t="s">
        <v>57</v>
      </c>
      <c r="Q4610" t="s">
        <v>53</v>
      </c>
      <c r="R4610">
        <v>1</v>
      </c>
      <c r="S4610">
        <v>41</v>
      </c>
      <c r="T4610" t="s">
        <v>92</v>
      </c>
      <c r="U4610" t="s">
        <v>52</v>
      </c>
      <c r="V4610">
        <v>0</v>
      </c>
      <c r="W4610" t="s">
        <v>52</v>
      </c>
      <c r="X4610" t="s">
        <v>53</v>
      </c>
      <c r="Y4610" t="s">
        <v>110</v>
      </c>
      <c r="Z4610">
        <v>16</v>
      </c>
      <c r="AA4610" t="s">
        <v>53</v>
      </c>
      <c r="AB4610" t="s">
        <v>52</v>
      </c>
      <c r="AC4610" t="s">
        <v>53</v>
      </c>
      <c r="AD4610" t="s">
        <v>52</v>
      </c>
      <c r="AE4610" t="s">
        <v>52</v>
      </c>
      <c r="AF4610" t="s">
        <v>52</v>
      </c>
      <c r="AG4610" t="s">
        <v>52</v>
      </c>
      <c r="AH4610" t="s">
        <v>53</v>
      </c>
      <c r="AI4610" t="s">
        <v>124</v>
      </c>
      <c r="AJ4610" t="s">
        <v>52</v>
      </c>
      <c r="AK4610" t="s">
        <v>69</v>
      </c>
      <c r="AL4610">
        <v>35.4</v>
      </c>
      <c r="AM4610">
        <v>1412.4</v>
      </c>
      <c r="AN4610">
        <v>0</v>
      </c>
      <c r="AO4610">
        <v>0</v>
      </c>
      <c r="AP4610">
        <v>0</v>
      </c>
      <c r="AQ4610">
        <v>1412.4</v>
      </c>
      <c r="AR4610">
        <v>4</v>
      </c>
      <c r="AS4610" t="s">
        <v>881</v>
      </c>
      <c r="AT4610" t="s">
        <v>52</v>
      </c>
      <c r="AU4610">
        <v>43</v>
      </c>
      <c r="AV4610">
        <v>4375</v>
      </c>
      <c r="AY4610" t="str">
        <f>IF(AND(Table1[[#This Row],[Contract]]="Month-to-Month", Table1[[#This Row],[Tenure in Months]]&lt;6, Table1[[#This Row],[Payment Method]]="Bank Withdrawal"), "High Risk", IF(OR(Table1[[#This Row],[Contract]]="Month-to-Month", Table1[[#This Row],[Tenure in Months]]&lt;12), "Medium Risk", "Low Risk"))</f>
        <v>Low Risk</v>
      </c>
    </row>
    <row r="4611" spans="1:51" x14ac:dyDescent="0.35">
      <c r="A4611" t="s">
        <v>5811</v>
      </c>
      <c r="B4611" t="s">
        <v>51</v>
      </c>
      <c r="C4611">
        <v>36</v>
      </c>
      <c r="D4611" t="s">
        <v>52</v>
      </c>
      <c r="E4611" t="s">
        <v>52</v>
      </c>
      <c r="F4611" t="s">
        <v>53</v>
      </c>
      <c r="G4611" t="s">
        <v>52</v>
      </c>
      <c r="H4611">
        <v>0</v>
      </c>
      <c r="I4611" t="s">
        <v>54</v>
      </c>
      <c r="J4611" t="s">
        <v>55</v>
      </c>
      <c r="K4611" t="s">
        <v>1118</v>
      </c>
      <c r="L4611">
        <v>96031</v>
      </c>
      <c r="M4611">
        <v>41.232128000000003</v>
      </c>
      <c r="N4611">
        <v>-123.194748</v>
      </c>
      <c r="O4611">
        <v>170</v>
      </c>
      <c r="P4611" t="s">
        <v>57</v>
      </c>
      <c r="Q4611" t="s">
        <v>53</v>
      </c>
      <c r="R4611">
        <v>10</v>
      </c>
      <c r="S4611">
        <v>41</v>
      </c>
      <c r="T4611" t="s">
        <v>92</v>
      </c>
      <c r="U4611" t="s">
        <v>53</v>
      </c>
      <c r="V4611">
        <v>39.39</v>
      </c>
      <c r="W4611" t="s">
        <v>53</v>
      </c>
      <c r="X4611" t="s">
        <v>53</v>
      </c>
      <c r="Y4611" t="s">
        <v>68</v>
      </c>
      <c r="Z4611">
        <v>3</v>
      </c>
      <c r="AA4611" t="s">
        <v>52</v>
      </c>
      <c r="AB4611" t="s">
        <v>53</v>
      </c>
      <c r="AC4611" t="s">
        <v>52</v>
      </c>
      <c r="AD4611" t="s">
        <v>52</v>
      </c>
      <c r="AE4611" t="s">
        <v>52</v>
      </c>
      <c r="AF4611" t="s">
        <v>52</v>
      </c>
      <c r="AG4611" t="s">
        <v>52</v>
      </c>
      <c r="AH4611" t="s">
        <v>53</v>
      </c>
      <c r="AI4611" t="s">
        <v>60</v>
      </c>
      <c r="AJ4611" t="s">
        <v>53</v>
      </c>
      <c r="AK4611" t="s">
        <v>61</v>
      </c>
      <c r="AL4611">
        <v>80.25</v>
      </c>
      <c r="AM4611">
        <v>3439</v>
      </c>
      <c r="AN4611">
        <v>2.1800000000000002</v>
      </c>
      <c r="AO4611">
        <v>0</v>
      </c>
      <c r="AP4611">
        <v>1614.99</v>
      </c>
      <c r="AQ4611">
        <v>5051.8100000000004</v>
      </c>
      <c r="AR4611">
        <v>5</v>
      </c>
      <c r="AS4611" t="s">
        <v>881</v>
      </c>
      <c r="AT4611" t="s">
        <v>52</v>
      </c>
      <c r="AU4611">
        <v>49</v>
      </c>
      <c r="AV4611">
        <v>5757</v>
      </c>
      <c r="AY4611" t="str">
        <f>IF(AND(Table1[[#This Row],[Contract]]="Month-to-Month", Table1[[#This Row],[Tenure in Months]]&lt;6, Table1[[#This Row],[Payment Method]]="Bank Withdrawal"), "High Risk", IF(OR(Table1[[#This Row],[Contract]]="Month-to-Month", Table1[[#This Row],[Tenure in Months]]&lt;12), "Medium Risk", "Low Risk"))</f>
        <v>Medium Risk</v>
      </c>
    </row>
    <row r="4612" spans="1:51" x14ac:dyDescent="0.35">
      <c r="A4612" t="s">
        <v>5812</v>
      </c>
      <c r="B4612" t="s">
        <v>66</v>
      </c>
      <c r="C4612">
        <v>31</v>
      </c>
      <c r="D4612" t="s">
        <v>52</v>
      </c>
      <c r="E4612" t="s">
        <v>52</v>
      </c>
      <c r="F4612" t="s">
        <v>52</v>
      </c>
      <c r="G4612" t="s">
        <v>52</v>
      </c>
      <c r="H4612">
        <v>0</v>
      </c>
      <c r="I4612" t="s">
        <v>54</v>
      </c>
      <c r="J4612" t="s">
        <v>55</v>
      </c>
      <c r="K4612" t="s">
        <v>4715</v>
      </c>
      <c r="L4612">
        <v>96033</v>
      </c>
      <c r="M4612">
        <v>40.740138000000002</v>
      </c>
      <c r="N4612">
        <v>-122.587476</v>
      </c>
      <c r="O4612">
        <v>373</v>
      </c>
      <c r="P4612" t="s">
        <v>57</v>
      </c>
      <c r="Q4612" t="s">
        <v>52</v>
      </c>
      <c r="R4612">
        <v>0</v>
      </c>
      <c r="S4612">
        <v>2</v>
      </c>
      <c r="T4612" t="s">
        <v>58</v>
      </c>
      <c r="U4612" t="s">
        <v>53</v>
      </c>
      <c r="V4612">
        <v>47.19</v>
      </c>
      <c r="W4612" t="s">
        <v>52</v>
      </c>
      <c r="X4612" t="s">
        <v>52</v>
      </c>
      <c r="Y4612" t="s">
        <v>58</v>
      </c>
      <c r="Z4612">
        <v>0</v>
      </c>
      <c r="AA4612" t="s">
        <v>52</v>
      </c>
      <c r="AB4612" t="s">
        <v>52</v>
      </c>
      <c r="AC4612" t="s">
        <v>52</v>
      </c>
      <c r="AD4612" t="s">
        <v>52</v>
      </c>
      <c r="AE4612" t="s">
        <v>52</v>
      </c>
      <c r="AF4612" t="s">
        <v>52</v>
      </c>
      <c r="AG4612" t="s">
        <v>52</v>
      </c>
      <c r="AH4612" t="s">
        <v>52</v>
      </c>
      <c r="AI4612" t="s">
        <v>60</v>
      </c>
      <c r="AJ4612" t="s">
        <v>53</v>
      </c>
      <c r="AK4612" t="s">
        <v>87</v>
      </c>
      <c r="AL4612">
        <v>20.45</v>
      </c>
      <c r="AM4612">
        <v>42.45</v>
      </c>
      <c r="AN4612">
        <v>0</v>
      </c>
      <c r="AO4612">
        <v>0</v>
      </c>
      <c r="AP4612">
        <v>94.38</v>
      </c>
      <c r="AQ4612">
        <v>136.82999999999899</v>
      </c>
      <c r="AR4612">
        <v>5</v>
      </c>
      <c r="AS4612" t="s">
        <v>883</v>
      </c>
      <c r="AT4612" t="s">
        <v>52</v>
      </c>
      <c r="AU4612">
        <v>56</v>
      </c>
      <c r="AV4612">
        <v>2606</v>
      </c>
      <c r="AY4612" t="str">
        <f>IF(AND(Table1[[#This Row],[Contract]]="Month-to-Month", Table1[[#This Row],[Tenure in Months]]&lt;6, Table1[[#This Row],[Payment Method]]="Bank Withdrawal"), "High Risk", IF(OR(Table1[[#This Row],[Contract]]="Month-to-Month", Table1[[#This Row],[Tenure in Months]]&lt;12), "Medium Risk", "Low Risk"))</f>
        <v>Medium Risk</v>
      </c>
    </row>
    <row r="4613" spans="1:51" x14ac:dyDescent="0.35">
      <c r="A4613" t="s">
        <v>5813</v>
      </c>
      <c r="B4613" t="s">
        <v>51</v>
      </c>
      <c r="C4613">
        <v>50</v>
      </c>
      <c r="D4613" t="s">
        <v>52</v>
      </c>
      <c r="E4613" t="s">
        <v>52</v>
      </c>
      <c r="F4613" t="s">
        <v>52</v>
      </c>
      <c r="G4613" t="s">
        <v>52</v>
      </c>
      <c r="H4613">
        <v>0</v>
      </c>
      <c r="I4613" t="s">
        <v>54</v>
      </c>
      <c r="J4613" t="s">
        <v>55</v>
      </c>
      <c r="K4613" t="s">
        <v>4717</v>
      </c>
      <c r="L4613">
        <v>96034</v>
      </c>
      <c r="M4613">
        <v>41.411315000000002</v>
      </c>
      <c r="N4613">
        <v>-122.697236</v>
      </c>
      <c r="O4613">
        <v>392</v>
      </c>
      <c r="P4613" t="s">
        <v>57</v>
      </c>
      <c r="Q4613" t="s">
        <v>52</v>
      </c>
      <c r="R4613">
        <v>0</v>
      </c>
      <c r="S4613">
        <v>68</v>
      </c>
      <c r="T4613" t="s">
        <v>58</v>
      </c>
      <c r="U4613" t="s">
        <v>53</v>
      </c>
      <c r="V4613">
        <v>18.53</v>
      </c>
      <c r="W4613" t="s">
        <v>52</v>
      </c>
      <c r="X4613" t="s">
        <v>53</v>
      </c>
      <c r="Y4613" t="s">
        <v>68</v>
      </c>
      <c r="Z4613">
        <v>21</v>
      </c>
      <c r="AA4613" t="s">
        <v>52</v>
      </c>
      <c r="AB4613" t="s">
        <v>53</v>
      </c>
      <c r="AC4613" t="s">
        <v>53</v>
      </c>
      <c r="AD4613" t="s">
        <v>52</v>
      </c>
      <c r="AE4613" t="s">
        <v>52</v>
      </c>
      <c r="AF4613" t="s">
        <v>52</v>
      </c>
      <c r="AG4613" t="s">
        <v>52</v>
      </c>
      <c r="AH4613" t="s">
        <v>52</v>
      </c>
      <c r="AI4613" t="s">
        <v>124</v>
      </c>
      <c r="AJ4613" t="s">
        <v>52</v>
      </c>
      <c r="AK4613" t="s">
        <v>69</v>
      </c>
      <c r="AL4613">
        <v>79.599999999999994</v>
      </c>
      <c r="AM4613">
        <v>5461.45</v>
      </c>
      <c r="AN4613">
        <v>3.26</v>
      </c>
      <c r="AO4613">
        <v>10</v>
      </c>
      <c r="AP4613">
        <v>1260.04</v>
      </c>
      <c r="AQ4613">
        <v>6728.23</v>
      </c>
      <c r="AR4613">
        <v>4</v>
      </c>
      <c r="AS4613" t="s">
        <v>881</v>
      </c>
      <c r="AT4613" t="s">
        <v>52</v>
      </c>
      <c r="AU4613">
        <v>20</v>
      </c>
      <c r="AV4613">
        <v>5210</v>
      </c>
      <c r="AY4613" t="str">
        <f>IF(AND(Table1[[#This Row],[Contract]]="Month-to-Month", Table1[[#This Row],[Tenure in Months]]&lt;6, Table1[[#This Row],[Payment Method]]="Bank Withdrawal"), "High Risk", IF(OR(Table1[[#This Row],[Contract]]="Month-to-Month", Table1[[#This Row],[Tenure in Months]]&lt;12), "Medium Risk", "Low Risk"))</f>
        <v>Low Risk</v>
      </c>
    </row>
    <row r="4614" spans="1:51" x14ac:dyDescent="0.35">
      <c r="A4614" t="s">
        <v>5814</v>
      </c>
      <c r="B4614" t="s">
        <v>66</v>
      </c>
      <c r="C4614">
        <v>42</v>
      </c>
      <c r="D4614" t="s">
        <v>52</v>
      </c>
      <c r="E4614" t="s">
        <v>52</v>
      </c>
      <c r="F4614" t="s">
        <v>53</v>
      </c>
      <c r="G4614" t="s">
        <v>53</v>
      </c>
      <c r="H4614">
        <v>3</v>
      </c>
      <c r="I4614" t="s">
        <v>54</v>
      </c>
      <c r="J4614" t="s">
        <v>55</v>
      </c>
      <c r="K4614" t="s">
        <v>4719</v>
      </c>
      <c r="L4614">
        <v>96035</v>
      </c>
      <c r="M4614">
        <v>40.031939999999999</v>
      </c>
      <c r="N4614">
        <v>-122.176023</v>
      </c>
      <c r="O4614">
        <v>3357</v>
      </c>
      <c r="P4614" t="s">
        <v>57</v>
      </c>
      <c r="Q4614" t="s">
        <v>53</v>
      </c>
      <c r="R4614">
        <v>7</v>
      </c>
      <c r="S4614">
        <v>24</v>
      </c>
      <c r="T4614" t="s">
        <v>58</v>
      </c>
      <c r="U4614" t="s">
        <v>53</v>
      </c>
      <c r="V4614">
        <v>20.74</v>
      </c>
      <c r="W4614" t="s">
        <v>53</v>
      </c>
      <c r="X4614" t="s">
        <v>52</v>
      </c>
      <c r="Y4614" t="s">
        <v>58</v>
      </c>
      <c r="Z4614">
        <v>0</v>
      </c>
      <c r="AA4614" t="s">
        <v>52</v>
      </c>
      <c r="AB4614" t="s">
        <v>52</v>
      </c>
      <c r="AC4614" t="s">
        <v>52</v>
      </c>
      <c r="AD4614" t="s">
        <v>52</v>
      </c>
      <c r="AE4614" t="s">
        <v>52</v>
      </c>
      <c r="AF4614" t="s">
        <v>52</v>
      </c>
      <c r="AG4614" t="s">
        <v>52</v>
      </c>
      <c r="AH4614" t="s">
        <v>52</v>
      </c>
      <c r="AI4614" t="s">
        <v>334</v>
      </c>
      <c r="AJ4614" t="s">
        <v>52</v>
      </c>
      <c r="AK4614" t="s">
        <v>87</v>
      </c>
      <c r="AL4614">
        <v>24.7</v>
      </c>
      <c r="AM4614">
        <v>571.75</v>
      </c>
      <c r="AN4614">
        <v>0</v>
      </c>
      <c r="AO4614">
        <v>0</v>
      </c>
      <c r="AP4614">
        <v>497.76</v>
      </c>
      <c r="AQ4614">
        <v>1069.51</v>
      </c>
      <c r="AR4614">
        <v>3</v>
      </c>
      <c r="AS4614" t="s">
        <v>881</v>
      </c>
      <c r="AT4614" t="s">
        <v>52</v>
      </c>
      <c r="AU4614">
        <v>56</v>
      </c>
      <c r="AV4614">
        <v>5302</v>
      </c>
      <c r="AY4614" t="str">
        <f>IF(AND(Table1[[#This Row],[Contract]]="Month-to-Month", Table1[[#This Row],[Tenure in Months]]&lt;6, Table1[[#This Row],[Payment Method]]="Bank Withdrawal"), "High Risk", IF(OR(Table1[[#This Row],[Contract]]="Month-to-Month", Table1[[#This Row],[Tenure in Months]]&lt;12), "Medium Risk", "Low Risk"))</f>
        <v>Low Risk</v>
      </c>
    </row>
    <row r="4615" spans="1:51" x14ac:dyDescent="0.35">
      <c r="A4615" t="s">
        <v>5815</v>
      </c>
      <c r="B4615" t="s">
        <v>51</v>
      </c>
      <c r="C4615">
        <v>22</v>
      </c>
      <c r="D4615" t="s">
        <v>53</v>
      </c>
      <c r="E4615" t="s">
        <v>52</v>
      </c>
      <c r="F4615" t="s">
        <v>53</v>
      </c>
      <c r="G4615" t="s">
        <v>52</v>
      </c>
      <c r="H4615">
        <v>0</v>
      </c>
      <c r="I4615" t="s">
        <v>54</v>
      </c>
      <c r="J4615" t="s">
        <v>55</v>
      </c>
      <c r="K4615" t="s">
        <v>1120</v>
      </c>
      <c r="L4615">
        <v>96037</v>
      </c>
      <c r="M4615">
        <v>41.528540999999997</v>
      </c>
      <c r="N4615">
        <v>-122.955018</v>
      </c>
      <c r="O4615">
        <v>295</v>
      </c>
      <c r="P4615" t="s">
        <v>57</v>
      </c>
      <c r="Q4615" t="s">
        <v>53</v>
      </c>
      <c r="R4615">
        <v>2</v>
      </c>
      <c r="S4615">
        <v>70</v>
      </c>
      <c r="T4615" t="s">
        <v>58</v>
      </c>
      <c r="U4615" t="s">
        <v>53</v>
      </c>
      <c r="V4615">
        <v>4.8</v>
      </c>
      <c r="W4615" t="s">
        <v>53</v>
      </c>
      <c r="X4615" t="s">
        <v>53</v>
      </c>
      <c r="Y4615" t="s">
        <v>110</v>
      </c>
      <c r="Z4615">
        <v>41</v>
      </c>
      <c r="AA4615" t="s">
        <v>53</v>
      </c>
      <c r="AB4615" t="s">
        <v>52</v>
      </c>
      <c r="AC4615" t="s">
        <v>53</v>
      </c>
      <c r="AD4615" t="s">
        <v>53</v>
      </c>
      <c r="AE4615" t="s">
        <v>52</v>
      </c>
      <c r="AF4615" t="s">
        <v>53</v>
      </c>
      <c r="AG4615" t="s">
        <v>53</v>
      </c>
      <c r="AH4615" t="s">
        <v>53</v>
      </c>
      <c r="AI4615" t="s">
        <v>334</v>
      </c>
      <c r="AJ4615" t="s">
        <v>52</v>
      </c>
      <c r="AK4615" t="s">
        <v>69</v>
      </c>
      <c r="AL4615">
        <v>77.3</v>
      </c>
      <c r="AM4615">
        <v>5498.2</v>
      </c>
      <c r="AN4615">
        <v>26.87</v>
      </c>
      <c r="AO4615">
        <v>0</v>
      </c>
      <c r="AP4615">
        <v>336</v>
      </c>
      <c r="AQ4615">
        <v>5807.33</v>
      </c>
      <c r="AR4615">
        <v>3</v>
      </c>
      <c r="AS4615" t="s">
        <v>881</v>
      </c>
      <c r="AT4615" t="s">
        <v>52</v>
      </c>
      <c r="AU4615">
        <v>23</v>
      </c>
      <c r="AV4615">
        <v>6252</v>
      </c>
      <c r="AY4615" t="str">
        <f>IF(AND(Table1[[#This Row],[Contract]]="Month-to-Month", Table1[[#This Row],[Tenure in Months]]&lt;6, Table1[[#This Row],[Payment Method]]="Bank Withdrawal"), "High Risk", IF(OR(Table1[[#This Row],[Contract]]="Month-to-Month", Table1[[#This Row],[Tenure in Months]]&lt;12), "Medium Risk", "Low Risk"))</f>
        <v>Low Risk</v>
      </c>
    </row>
    <row r="4616" spans="1:51" x14ac:dyDescent="0.35">
      <c r="A4616" t="s">
        <v>5816</v>
      </c>
      <c r="B4616" t="s">
        <v>51</v>
      </c>
      <c r="C4616">
        <v>58</v>
      </c>
      <c r="D4616" t="s">
        <v>52</v>
      </c>
      <c r="E4616" t="s">
        <v>52</v>
      </c>
      <c r="F4616" t="s">
        <v>52</v>
      </c>
      <c r="G4616" t="s">
        <v>52</v>
      </c>
      <c r="H4616">
        <v>0</v>
      </c>
      <c r="I4616" t="s">
        <v>54</v>
      </c>
      <c r="J4616" t="s">
        <v>55</v>
      </c>
      <c r="K4616" t="s">
        <v>4721</v>
      </c>
      <c r="L4616">
        <v>96038</v>
      </c>
      <c r="M4616">
        <v>41.599978</v>
      </c>
      <c r="N4616">
        <v>-122.53938100000001</v>
      </c>
      <c r="O4616">
        <v>616</v>
      </c>
      <c r="P4616" t="s">
        <v>57</v>
      </c>
      <c r="Q4616" t="s">
        <v>52</v>
      </c>
      <c r="R4616">
        <v>0</v>
      </c>
      <c r="S4616">
        <v>3</v>
      </c>
      <c r="T4616" t="s">
        <v>67</v>
      </c>
      <c r="U4616" t="s">
        <v>52</v>
      </c>
      <c r="V4616">
        <v>0</v>
      </c>
      <c r="W4616" t="s">
        <v>52</v>
      </c>
      <c r="X4616" t="s">
        <v>53</v>
      </c>
      <c r="Y4616" t="s">
        <v>59</v>
      </c>
      <c r="Z4616">
        <v>18</v>
      </c>
      <c r="AA4616" t="s">
        <v>52</v>
      </c>
      <c r="AB4616" t="s">
        <v>52</v>
      </c>
      <c r="AC4616" t="s">
        <v>52</v>
      </c>
      <c r="AD4616" t="s">
        <v>53</v>
      </c>
      <c r="AE4616" t="s">
        <v>52</v>
      </c>
      <c r="AF4616" t="s">
        <v>52</v>
      </c>
      <c r="AG4616" t="s">
        <v>52</v>
      </c>
      <c r="AH4616" t="s">
        <v>53</v>
      </c>
      <c r="AI4616" t="s">
        <v>60</v>
      </c>
      <c r="AJ4616" t="s">
        <v>53</v>
      </c>
      <c r="AK4616" t="s">
        <v>61</v>
      </c>
      <c r="AL4616">
        <v>29.75</v>
      </c>
      <c r="AM4616">
        <v>96.85</v>
      </c>
      <c r="AN4616">
        <v>0</v>
      </c>
      <c r="AO4616">
        <v>0</v>
      </c>
      <c r="AP4616">
        <v>0</v>
      </c>
      <c r="AQ4616">
        <v>96.85</v>
      </c>
      <c r="AR4616">
        <v>3</v>
      </c>
      <c r="AS4616" t="s">
        <v>883</v>
      </c>
      <c r="AT4616" t="s">
        <v>52</v>
      </c>
      <c r="AU4616">
        <v>55</v>
      </c>
      <c r="AV4616">
        <v>3425</v>
      </c>
      <c r="AY4616" t="str">
        <f>IF(AND(Table1[[#This Row],[Contract]]="Month-to-Month", Table1[[#This Row],[Tenure in Months]]&lt;6, Table1[[#This Row],[Payment Method]]="Bank Withdrawal"), "High Risk", IF(OR(Table1[[#This Row],[Contract]]="Month-to-Month", Table1[[#This Row],[Tenure in Months]]&lt;12), "Medium Risk", "Low Risk"))</f>
        <v>High Risk</v>
      </c>
    </row>
    <row r="4617" spans="1:51" x14ac:dyDescent="0.35">
      <c r="A4617" t="s">
        <v>5817</v>
      </c>
      <c r="B4617" t="s">
        <v>51</v>
      </c>
      <c r="C4617">
        <v>56</v>
      </c>
      <c r="D4617" t="s">
        <v>52</v>
      </c>
      <c r="E4617" t="s">
        <v>52</v>
      </c>
      <c r="F4617" t="s">
        <v>52</v>
      </c>
      <c r="G4617" t="s">
        <v>52</v>
      </c>
      <c r="H4617">
        <v>0</v>
      </c>
      <c r="I4617" t="s">
        <v>54</v>
      </c>
      <c r="J4617" t="s">
        <v>55</v>
      </c>
      <c r="K4617" t="s">
        <v>3045</v>
      </c>
      <c r="L4617">
        <v>96039</v>
      </c>
      <c r="M4617">
        <v>41.831901000000002</v>
      </c>
      <c r="N4617">
        <v>-123.487478</v>
      </c>
      <c r="O4617">
        <v>1294</v>
      </c>
      <c r="P4617" t="s">
        <v>57</v>
      </c>
      <c r="Q4617" t="s">
        <v>52</v>
      </c>
      <c r="R4617">
        <v>0</v>
      </c>
      <c r="S4617">
        <v>2</v>
      </c>
      <c r="T4617" t="s">
        <v>58</v>
      </c>
      <c r="U4617" t="s">
        <v>53</v>
      </c>
      <c r="V4617">
        <v>5.08</v>
      </c>
      <c r="W4617" t="s">
        <v>52</v>
      </c>
      <c r="X4617" t="s">
        <v>53</v>
      </c>
      <c r="Y4617" t="s">
        <v>59</v>
      </c>
      <c r="Z4617">
        <v>17</v>
      </c>
      <c r="AA4617" t="s">
        <v>52</v>
      </c>
      <c r="AB4617" t="s">
        <v>52</v>
      </c>
      <c r="AC4617" t="s">
        <v>52</v>
      </c>
      <c r="AD4617" t="s">
        <v>52</v>
      </c>
      <c r="AE4617" t="s">
        <v>52</v>
      </c>
      <c r="AF4617" t="s">
        <v>52</v>
      </c>
      <c r="AG4617" t="s">
        <v>52</v>
      </c>
      <c r="AH4617" t="s">
        <v>53</v>
      </c>
      <c r="AI4617" t="s">
        <v>60</v>
      </c>
      <c r="AJ4617" t="s">
        <v>52</v>
      </c>
      <c r="AK4617" t="s">
        <v>61</v>
      </c>
      <c r="AL4617">
        <v>44.9</v>
      </c>
      <c r="AM4617">
        <v>111.05</v>
      </c>
      <c r="AN4617">
        <v>0</v>
      </c>
      <c r="AO4617">
        <v>0</v>
      </c>
      <c r="AP4617">
        <v>10.16</v>
      </c>
      <c r="AQ4617">
        <v>121.21</v>
      </c>
      <c r="AR4617">
        <v>4</v>
      </c>
      <c r="AS4617" t="s">
        <v>883</v>
      </c>
      <c r="AT4617" t="s">
        <v>52</v>
      </c>
      <c r="AU4617">
        <v>26</v>
      </c>
      <c r="AV4617">
        <v>4370</v>
      </c>
      <c r="AY4617" t="str">
        <f>IF(AND(Table1[[#This Row],[Contract]]="Month-to-Month", Table1[[#This Row],[Tenure in Months]]&lt;6, Table1[[#This Row],[Payment Method]]="Bank Withdrawal"), "High Risk", IF(OR(Table1[[#This Row],[Contract]]="Month-to-Month", Table1[[#This Row],[Tenure in Months]]&lt;12), "Medium Risk", "Low Risk"))</f>
        <v>High Risk</v>
      </c>
    </row>
    <row r="4618" spans="1:51" x14ac:dyDescent="0.35">
      <c r="A4618" t="s">
        <v>5818</v>
      </c>
      <c r="B4618" t="s">
        <v>51</v>
      </c>
      <c r="C4618">
        <v>62</v>
      </c>
      <c r="D4618" t="s">
        <v>52</v>
      </c>
      <c r="E4618" t="s">
        <v>52</v>
      </c>
      <c r="F4618" t="s">
        <v>53</v>
      </c>
      <c r="G4618" t="s">
        <v>52</v>
      </c>
      <c r="H4618">
        <v>0</v>
      </c>
      <c r="I4618" t="s">
        <v>54</v>
      </c>
      <c r="J4618" t="s">
        <v>55</v>
      </c>
      <c r="K4618" t="s">
        <v>640</v>
      </c>
      <c r="L4618">
        <v>96040</v>
      </c>
      <c r="M4618">
        <v>40.789799000000002</v>
      </c>
      <c r="N4618">
        <v>-121.474529</v>
      </c>
      <c r="O4618">
        <v>397</v>
      </c>
      <c r="P4618" t="s">
        <v>57</v>
      </c>
      <c r="Q4618" t="s">
        <v>53</v>
      </c>
      <c r="R4618">
        <v>1</v>
      </c>
      <c r="S4618">
        <v>3</v>
      </c>
      <c r="T4618" t="s">
        <v>67</v>
      </c>
      <c r="U4618" t="s">
        <v>52</v>
      </c>
      <c r="V4618">
        <v>0</v>
      </c>
      <c r="W4618" t="s">
        <v>52</v>
      </c>
      <c r="X4618" t="s">
        <v>53</v>
      </c>
      <c r="Y4618" t="s">
        <v>59</v>
      </c>
      <c r="Z4618">
        <v>4</v>
      </c>
      <c r="AA4618" t="s">
        <v>52</v>
      </c>
      <c r="AB4618" t="s">
        <v>53</v>
      </c>
      <c r="AC4618" t="s">
        <v>52</v>
      </c>
      <c r="AD4618" t="s">
        <v>52</v>
      </c>
      <c r="AE4618" t="s">
        <v>52</v>
      </c>
      <c r="AF4618" t="s">
        <v>52</v>
      </c>
      <c r="AG4618" t="s">
        <v>52</v>
      </c>
      <c r="AH4618" t="s">
        <v>53</v>
      </c>
      <c r="AI4618" t="s">
        <v>60</v>
      </c>
      <c r="AJ4618" t="s">
        <v>52</v>
      </c>
      <c r="AK4618" t="s">
        <v>69</v>
      </c>
      <c r="AL4618">
        <v>29.8</v>
      </c>
      <c r="AM4618">
        <v>94.4</v>
      </c>
      <c r="AN4618">
        <v>0</v>
      </c>
      <c r="AO4618">
        <v>0</v>
      </c>
      <c r="AP4618">
        <v>0</v>
      </c>
      <c r="AQ4618">
        <v>94.4</v>
      </c>
      <c r="AR4618">
        <v>3</v>
      </c>
      <c r="AS4618" t="s">
        <v>883</v>
      </c>
      <c r="AT4618" t="s">
        <v>52</v>
      </c>
      <c r="AU4618">
        <v>32</v>
      </c>
      <c r="AV4618">
        <v>5614</v>
      </c>
      <c r="AY4618" t="str">
        <f>IF(AND(Table1[[#This Row],[Contract]]="Month-to-Month", Table1[[#This Row],[Tenure in Months]]&lt;6, Table1[[#This Row],[Payment Method]]="Bank Withdrawal"), "High Risk", IF(OR(Table1[[#This Row],[Contract]]="Month-to-Month", Table1[[#This Row],[Tenure in Months]]&lt;12), "Medium Risk", "Low Risk"))</f>
        <v>Medium Risk</v>
      </c>
    </row>
    <row r="4619" spans="1:51" x14ac:dyDescent="0.35">
      <c r="A4619" t="s">
        <v>5819</v>
      </c>
      <c r="B4619" t="s">
        <v>66</v>
      </c>
      <c r="C4619">
        <v>54</v>
      </c>
      <c r="D4619" t="s">
        <v>52</v>
      </c>
      <c r="E4619" t="s">
        <v>52</v>
      </c>
      <c r="F4619" t="s">
        <v>52</v>
      </c>
      <c r="G4619" t="s">
        <v>52</v>
      </c>
      <c r="H4619">
        <v>0</v>
      </c>
      <c r="I4619" t="s">
        <v>54</v>
      </c>
      <c r="J4619" t="s">
        <v>55</v>
      </c>
      <c r="K4619" t="s">
        <v>824</v>
      </c>
      <c r="L4619">
        <v>96044</v>
      </c>
      <c r="M4619">
        <v>41.962127000000002</v>
      </c>
      <c r="N4619">
        <v>-122.52769600000001</v>
      </c>
      <c r="O4619">
        <v>1026</v>
      </c>
      <c r="P4619" t="s">
        <v>57</v>
      </c>
      <c r="Q4619" t="s">
        <v>52</v>
      </c>
      <c r="R4619">
        <v>0</v>
      </c>
      <c r="S4619">
        <v>13</v>
      </c>
      <c r="T4619" t="s">
        <v>72</v>
      </c>
      <c r="U4619" t="s">
        <v>53</v>
      </c>
      <c r="V4619">
        <v>10.66</v>
      </c>
      <c r="W4619" t="s">
        <v>52</v>
      </c>
      <c r="X4619" t="s">
        <v>53</v>
      </c>
      <c r="Y4619" t="s">
        <v>59</v>
      </c>
      <c r="Z4619">
        <v>5</v>
      </c>
      <c r="AA4619" t="s">
        <v>53</v>
      </c>
      <c r="AB4619" t="s">
        <v>52</v>
      </c>
      <c r="AC4619" t="s">
        <v>52</v>
      </c>
      <c r="AD4619" t="s">
        <v>52</v>
      </c>
      <c r="AE4619" t="s">
        <v>53</v>
      </c>
      <c r="AF4619" t="s">
        <v>53</v>
      </c>
      <c r="AG4619" t="s">
        <v>53</v>
      </c>
      <c r="AH4619" t="s">
        <v>53</v>
      </c>
      <c r="AI4619" t="s">
        <v>60</v>
      </c>
      <c r="AJ4619" t="s">
        <v>53</v>
      </c>
      <c r="AK4619" t="s">
        <v>61</v>
      </c>
      <c r="AL4619">
        <v>71.95</v>
      </c>
      <c r="AM4619">
        <v>923.85</v>
      </c>
      <c r="AN4619">
        <v>10.47</v>
      </c>
      <c r="AO4619">
        <v>0</v>
      </c>
      <c r="AP4619">
        <v>138.58000000000001</v>
      </c>
      <c r="AQ4619">
        <v>1051.96</v>
      </c>
      <c r="AR4619">
        <v>3</v>
      </c>
      <c r="AS4619" t="s">
        <v>881</v>
      </c>
      <c r="AT4619" t="s">
        <v>52</v>
      </c>
      <c r="AU4619">
        <v>67</v>
      </c>
      <c r="AV4619">
        <v>3605</v>
      </c>
      <c r="AY4619" t="str">
        <f>IF(AND(Table1[[#This Row],[Contract]]="Month-to-Month", Table1[[#This Row],[Tenure in Months]]&lt;6, Table1[[#This Row],[Payment Method]]="Bank Withdrawal"), "High Risk", IF(OR(Table1[[#This Row],[Contract]]="Month-to-Month", Table1[[#This Row],[Tenure in Months]]&lt;12), "Medium Risk", "Low Risk"))</f>
        <v>Medium Risk</v>
      </c>
    </row>
    <row r="4620" spans="1:51" x14ac:dyDescent="0.35">
      <c r="A4620" t="s">
        <v>5820</v>
      </c>
      <c r="B4620" t="s">
        <v>51</v>
      </c>
      <c r="C4620">
        <v>44</v>
      </c>
      <c r="D4620" t="s">
        <v>52</v>
      </c>
      <c r="E4620" t="s">
        <v>52</v>
      </c>
      <c r="F4620" t="s">
        <v>52</v>
      </c>
      <c r="G4620" t="s">
        <v>52</v>
      </c>
      <c r="H4620">
        <v>0</v>
      </c>
      <c r="I4620" t="s">
        <v>54</v>
      </c>
      <c r="J4620" t="s">
        <v>55</v>
      </c>
      <c r="K4620" t="s">
        <v>1816</v>
      </c>
      <c r="L4620">
        <v>96046</v>
      </c>
      <c r="M4620">
        <v>40.648023999999999</v>
      </c>
      <c r="N4620">
        <v>-123.46508799999999</v>
      </c>
      <c r="O4620">
        <v>268</v>
      </c>
      <c r="P4620" t="s">
        <v>57</v>
      </c>
      <c r="Q4620" t="s">
        <v>52</v>
      </c>
      <c r="R4620">
        <v>0</v>
      </c>
      <c r="S4620">
        <v>7</v>
      </c>
      <c r="T4620" t="s">
        <v>67</v>
      </c>
      <c r="U4620" t="s">
        <v>53</v>
      </c>
      <c r="V4620">
        <v>47.19</v>
      </c>
      <c r="W4620" t="s">
        <v>52</v>
      </c>
      <c r="X4620" t="s">
        <v>52</v>
      </c>
      <c r="Y4620" t="s">
        <v>58</v>
      </c>
      <c r="Z4620">
        <v>0</v>
      </c>
      <c r="AA4620" t="s">
        <v>52</v>
      </c>
      <c r="AB4620" t="s">
        <v>52</v>
      </c>
      <c r="AC4620" t="s">
        <v>52</v>
      </c>
      <c r="AD4620" t="s">
        <v>52</v>
      </c>
      <c r="AE4620" t="s">
        <v>52</v>
      </c>
      <c r="AF4620" t="s">
        <v>52</v>
      </c>
      <c r="AG4620" t="s">
        <v>52</v>
      </c>
      <c r="AH4620" t="s">
        <v>52</v>
      </c>
      <c r="AI4620" t="s">
        <v>60</v>
      </c>
      <c r="AJ4620" t="s">
        <v>52</v>
      </c>
      <c r="AK4620" t="s">
        <v>87</v>
      </c>
      <c r="AL4620">
        <v>20.75</v>
      </c>
      <c r="AM4620">
        <v>141.1</v>
      </c>
      <c r="AN4620">
        <v>0</v>
      </c>
      <c r="AO4620">
        <v>0</v>
      </c>
      <c r="AP4620">
        <v>330.33</v>
      </c>
      <c r="AQ4620">
        <v>471.42999999999898</v>
      </c>
      <c r="AR4620">
        <v>5</v>
      </c>
      <c r="AS4620" t="s">
        <v>881</v>
      </c>
      <c r="AT4620" t="s">
        <v>52</v>
      </c>
      <c r="AU4620">
        <v>46</v>
      </c>
      <c r="AV4620">
        <v>4476</v>
      </c>
      <c r="AY4620" t="str">
        <f>IF(AND(Table1[[#This Row],[Contract]]="Month-to-Month", Table1[[#This Row],[Tenure in Months]]&lt;6, Table1[[#This Row],[Payment Method]]="Bank Withdrawal"), "High Risk", IF(OR(Table1[[#This Row],[Contract]]="Month-to-Month", Table1[[#This Row],[Tenure in Months]]&lt;12), "Medium Risk", "Low Risk"))</f>
        <v>Medium Risk</v>
      </c>
    </row>
    <row r="4621" spans="1:51" x14ac:dyDescent="0.35">
      <c r="A4621" t="s">
        <v>5821</v>
      </c>
      <c r="B4621" t="s">
        <v>51</v>
      </c>
      <c r="C4621">
        <v>49</v>
      </c>
      <c r="D4621" t="s">
        <v>52</v>
      </c>
      <c r="E4621" t="s">
        <v>52</v>
      </c>
      <c r="F4621" t="s">
        <v>53</v>
      </c>
      <c r="G4621" t="s">
        <v>53</v>
      </c>
      <c r="H4621">
        <v>2</v>
      </c>
      <c r="I4621" t="s">
        <v>54</v>
      </c>
      <c r="J4621" t="s">
        <v>55</v>
      </c>
      <c r="K4621" t="s">
        <v>1584</v>
      </c>
      <c r="L4621">
        <v>96047</v>
      </c>
      <c r="M4621">
        <v>40.524535</v>
      </c>
      <c r="N4621">
        <v>-122.647172</v>
      </c>
      <c r="O4621">
        <v>911</v>
      </c>
      <c r="P4621" t="s">
        <v>57</v>
      </c>
      <c r="Q4621" t="s">
        <v>53</v>
      </c>
      <c r="R4621">
        <v>5</v>
      </c>
      <c r="S4621">
        <v>12</v>
      </c>
      <c r="T4621" t="s">
        <v>72</v>
      </c>
      <c r="U4621" t="s">
        <v>53</v>
      </c>
      <c r="V4621">
        <v>17.27</v>
      </c>
      <c r="W4621" t="s">
        <v>52</v>
      </c>
      <c r="X4621" t="s">
        <v>53</v>
      </c>
      <c r="Y4621" t="s">
        <v>110</v>
      </c>
      <c r="Z4621">
        <v>29</v>
      </c>
      <c r="AA4621" t="s">
        <v>52</v>
      </c>
      <c r="AB4621" t="s">
        <v>52</v>
      </c>
      <c r="AC4621" t="s">
        <v>52</v>
      </c>
      <c r="AD4621" t="s">
        <v>52</v>
      </c>
      <c r="AE4621" t="s">
        <v>53</v>
      </c>
      <c r="AF4621" t="s">
        <v>52</v>
      </c>
      <c r="AG4621" t="s">
        <v>52</v>
      </c>
      <c r="AH4621" t="s">
        <v>53</v>
      </c>
      <c r="AI4621" t="s">
        <v>60</v>
      </c>
      <c r="AJ4621" t="s">
        <v>53</v>
      </c>
      <c r="AK4621" t="s">
        <v>87</v>
      </c>
      <c r="AL4621">
        <v>56.3</v>
      </c>
      <c r="AM4621">
        <v>628.65</v>
      </c>
      <c r="AN4621">
        <v>0</v>
      </c>
      <c r="AO4621">
        <v>0</v>
      </c>
      <c r="AP4621">
        <v>207.24</v>
      </c>
      <c r="AQ4621">
        <v>835.89</v>
      </c>
      <c r="AR4621">
        <v>3</v>
      </c>
      <c r="AS4621" t="s">
        <v>881</v>
      </c>
      <c r="AT4621" t="s">
        <v>52</v>
      </c>
      <c r="AU4621">
        <v>56</v>
      </c>
      <c r="AV4621">
        <v>2047</v>
      </c>
      <c r="AY4621" t="str">
        <f>IF(AND(Table1[[#This Row],[Contract]]="Month-to-Month", Table1[[#This Row],[Tenure in Months]]&lt;6, Table1[[#This Row],[Payment Method]]="Bank Withdrawal"), "High Risk", IF(OR(Table1[[#This Row],[Contract]]="Month-to-Month", Table1[[#This Row],[Tenure in Months]]&lt;12), "Medium Risk", "Low Risk"))</f>
        <v>Medium Risk</v>
      </c>
    </row>
    <row r="4622" spans="1:51" x14ac:dyDescent="0.35">
      <c r="A4622" t="s">
        <v>5822</v>
      </c>
      <c r="B4622" t="s">
        <v>51</v>
      </c>
      <c r="C4622">
        <v>40</v>
      </c>
      <c r="D4622" t="s">
        <v>52</v>
      </c>
      <c r="E4622" t="s">
        <v>52</v>
      </c>
      <c r="F4622" t="s">
        <v>53</v>
      </c>
      <c r="G4622" t="s">
        <v>53</v>
      </c>
      <c r="H4622">
        <v>1</v>
      </c>
      <c r="I4622" t="s">
        <v>54</v>
      </c>
      <c r="J4622" t="s">
        <v>55</v>
      </c>
      <c r="K4622" t="s">
        <v>1122</v>
      </c>
      <c r="L4622">
        <v>96048</v>
      </c>
      <c r="M4622">
        <v>40.913192000000002</v>
      </c>
      <c r="N4622">
        <v>-123.06596999999999</v>
      </c>
      <c r="O4622">
        <v>734</v>
      </c>
      <c r="P4622" t="s">
        <v>57</v>
      </c>
      <c r="Q4622" t="s">
        <v>53</v>
      </c>
      <c r="R4622">
        <v>7</v>
      </c>
      <c r="S4622">
        <v>53</v>
      </c>
      <c r="T4622" t="s">
        <v>92</v>
      </c>
      <c r="U4622" t="s">
        <v>53</v>
      </c>
      <c r="V4622">
        <v>3.78</v>
      </c>
      <c r="W4622" t="s">
        <v>53</v>
      </c>
      <c r="X4622" t="s">
        <v>53</v>
      </c>
      <c r="Y4622" t="s">
        <v>68</v>
      </c>
      <c r="Z4622">
        <v>27</v>
      </c>
      <c r="AA4622" t="s">
        <v>52</v>
      </c>
      <c r="AB4622" t="s">
        <v>53</v>
      </c>
      <c r="AC4622" t="s">
        <v>53</v>
      </c>
      <c r="AD4622" t="s">
        <v>52</v>
      </c>
      <c r="AE4622" t="s">
        <v>53</v>
      </c>
      <c r="AF4622" t="s">
        <v>53</v>
      </c>
      <c r="AG4622" t="s">
        <v>53</v>
      </c>
      <c r="AH4622" t="s">
        <v>53</v>
      </c>
      <c r="AI4622" t="s">
        <v>124</v>
      </c>
      <c r="AJ4622" t="s">
        <v>53</v>
      </c>
      <c r="AK4622" t="s">
        <v>61</v>
      </c>
      <c r="AL4622">
        <v>105.25</v>
      </c>
      <c r="AM4622">
        <v>5576.3</v>
      </c>
      <c r="AN4622">
        <v>0</v>
      </c>
      <c r="AO4622">
        <v>0</v>
      </c>
      <c r="AP4622">
        <v>200.34</v>
      </c>
      <c r="AQ4622">
        <v>5776.64</v>
      </c>
      <c r="AR4622">
        <v>3</v>
      </c>
      <c r="AS4622" t="s">
        <v>881</v>
      </c>
      <c r="AT4622" t="s">
        <v>52</v>
      </c>
      <c r="AU4622">
        <v>56</v>
      </c>
      <c r="AV4622">
        <v>6365</v>
      </c>
      <c r="AY4622" t="str">
        <f>IF(AND(Table1[[#This Row],[Contract]]="Month-to-Month", Table1[[#This Row],[Tenure in Months]]&lt;6, Table1[[#This Row],[Payment Method]]="Bank Withdrawal"), "High Risk", IF(OR(Table1[[#This Row],[Contract]]="Month-to-Month", Table1[[#This Row],[Tenure in Months]]&lt;12), "Medium Risk", "Low Risk"))</f>
        <v>Low Risk</v>
      </c>
    </row>
    <row r="4623" spans="1:51" x14ac:dyDescent="0.35">
      <c r="A4623" t="s">
        <v>5823</v>
      </c>
      <c r="B4623" t="s">
        <v>51</v>
      </c>
      <c r="C4623">
        <v>48</v>
      </c>
      <c r="D4623" t="s">
        <v>52</v>
      </c>
      <c r="E4623" t="s">
        <v>52</v>
      </c>
      <c r="F4623" t="s">
        <v>53</v>
      </c>
      <c r="G4623" t="s">
        <v>53</v>
      </c>
      <c r="H4623">
        <v>2</v>
      </c>
      <c r="I4623" t="s">
        <v>54</v>
      </c>
      <c r="J4623" t="s">
        <v>55</v>
      </c>
      <c r="K4623" t="s">
        <v>1821</v>
      </c>
      <c r="L4623">
        <v>96051</v>
      </c>
      <c r="M4623">
        <v>40.883853000000002</v>
      </c>
      <c r="N4623">
        <v>-122.41825799999999</v>
      </c>
      <c r="O4623">
        <v>1236</v>
      </c>
      <c r="P4623" t="s">
        <v>57</v>
      </c>
      <c r="Q4623" t="s">
        <v>53</v>
      </c>
      <c r="R4623">
        <v>4</v>
      </c>
      <c r="S4623">
        <v>63</v>
      </c>
      <c r="T4623" t="s">
        <v>92</v>
      </c>
      <c r="U4623" t="s">
        <v>53</v>
      </c>
      <c r="V4623">
        <v>10.67</v>
      </c>
      <c r="W4623" t="s">
        <v>52</v>
      </c>
      <c r="X4623" t="s">
        <v>52</v>
      </c>
      <c r="Y4623" t="s">
        <v>58</v>
      </c>
      <c r="Z4623">
        <v>0</v>
      </c>
      <c r="AA4623" t="s">
        <v>52</v>
      </c>
      <c r="AB4623" t="s">
        <v>52</v>
      </c>
      <c r="AC4623" t="s">
        <v>52</v>
      </c>
      <c r="AD4623" t="s">
        <v>52</v>
      </c>
      <c r="AE4623" t="s">
        <v>52</v>
      </c>
      <c r="AF4623" t="s">
        <v>52</v>
      </c>
      <c r="AG4623" t="s">
        <v>52</v>
      </c>
      <c r="AH4623" t="s">
        <v>52</v>
      </c>
      <c r="AI4623" t="s">
        <v>334</v>
      </c>
      <c r="AJ4623" t="s">
        <v>52</v>
      </c>
      <c r="AK4623" t="s">
        <v>87</v>
      </c>
      <c r="AL4623">
        <v>19.55</v>
      </c>
      <c r="AM4623">
        <v>1245.5999999999999</v>
      </c>
      <c r="AN4623">
        <v>0</v>
      </c>
      <c r="AO4623">
        <v>0</v>
      </c>
      <c r="AP4623">
        <v>672.21</v>
      </c>
      <c r="AQ4623">
        <v>1917.81</v>
      </c>
      <c r="AR4623">
        <v>5</v>
      </c>
      <c r="AS4623" t="s">
        <v>881</v>
      </c>
      <c r="AT4623" t="s">
        <v>52</v>
      </c>
      <c r="AU4623">
        <v>36</v>
      </c>
      <c r="AV4623">
        <v>6002</v>
      </c>
      <c r="AY4623" t="str">
        <f>IF(AND(Table1[[#This Row],[Contract]]="Month-to-Month", Table1[[#This Row],[Tenure in Months]]&lt;6, Table1[[#This Row],[Payment Method]]="Bank Withdrawal"), "High Risk", IF(OR(Table1[[#This Row],[Contract]]="Month-to-Month", Table1[[#This Row],[Tenure in Months]]&lt;12), "Medium Risk", "Low Risk"))</f>
        <v>Low Risk</v>
      </c>
    </row>
    <row r="4624" spans="1:51" x14ac:dyDescent="0.35">
      <c r="A4624" t="s">
        <v>5824</v>
      </c>
      <c r="B4624" t="s">
        <v>66</v>
      </c>
      <c r="C4624">
        <v>58</v>
      </c>
      <c r="D4624" t="s">
        <v>52</v>
      </c>
      <c r="E4624" t="s">
        <v>52</v>
      </c>
      <c r="F4624" t="s">
        <v>52</v>
      </c>
      <c r="G4624" t="s">
        <v>52</v>
      </c>
      <c r="H4624">
        <v>0</v>
      </c>
      <c r="I4624" t="s">
        <v>54</v>
      </c>
      <c r="J4624" t="s">
        <v>55</v>
      </c>
      <c r="K4624" t="s">
        <v>268</v>
      </c>
      <c r="L4624">
        <v>96052</v>
      </c>
      <c r="M4624">
        <v>40.704293</v>
      </c>
      <c r="N4624">
        <v>-122.803899</v>
      </c>
      <c r="O4624">
        <v>1845</v>
      </c>
      <c r="P4624" t="s">
        <v>57</v>
      </c>
      <c r="Q4624" t="s">
        <v>52</v>
      </c>
      <c r="R4624">
        <v>0</v>
      </c>
      <c r="S4624">
        <v>15</v>
      </c>
      <c r="T4624" t="s">
        <v>72</v>
      </c>
      <c r="U4624" t="s">
        <v>53</v>
      </c>
      <c r="V4624">
        <v>8.9700000000000006</v>
      </c>
      <c r="W4624" t="s">
        <v>52</v>
      </c>
      <c r="X4624" t="s">
        <v>53</v>
      </c>
      <c r="Y4624" t="s">
        <v>110</v>
      </c>
      <c r="Z4624">
        <v>2</v>
      </c>
      <c r="AA4624" t="s">
        <v>53</v>
      </c>
      <c r="AB4624" t="s">
        <v>53</v>
      </c>
      <c r="AC4624" t="s">
        <v>53</v>
      </c>
      <c r="AD4624" t="s">
        <v>53</v>
      </c>
      <c r="AE4624" t="s">
        <v>53</v>
      </c>
      <c r="AF4624" t="s">
        <v>53</v>
      </c>
      <c r="AG4624" t="s">
        <v>53</v>
      </c>
      <c r="AH4624" t="s">
        <v>53</v>
      </c>
      <c r="AI4624" t="s">
        <v>60</v>
      </c>
      <c r="AJ4624" t="s">
        <v>52</v>
      </c>
      <c r="AK4624" t="s">
        <v>87</v>
      </c>
      <c r="AL4624">
        <v>84.45</v>
      </c>
      <c r="AM4624">
        <v>1287.8499999999999</v>
      </c>
      <c r="AN4624">
        <v>0</v>
      </c>
      <c r="AO4624">
        <v>0</v>
      </c>
      <c r="AP4624">
        <v>134.55000000000001</v>
      </c>
      <c r="AQ4624">
        <v>1422.3999999999901</v>
      </c>
      <c r="AR4624">
        <v>3</v>
      </c>
      <c r="AS4624" t="s">
        <v>881</v>
      </c>
      <c r="AT4624" t="s">
        <v>52</v>
      </c>
      <c r="AU4624">
        <v>46</v>
      </c>
      <c r="AV4624">
        <v>4653</v>
      </c>
      <c r="AY4624" t="str">
        <f>IF(AND(Table1[[#This Row],[Contract]]="Month-to-Month", Table1[[#This Row],[Tenure in Months]]&lt;6, Table1[[#This Row],[Payment Method]]="Bank Withdrawal"), "High Risk", IF(OR(Table1[[#This Row],[Contract]]="Month-to-Month", Table1[[#This Row],[Tenure in Months]]&lt;12), "Medium Risk", "Low Risk"))</f>
        <v>Medium Risk</v>
      </c>
    </row>
    <row r="4625" spans="1:51" x14ac:dyDescent="0.35">
      <c r="A4625" t="s">
        <v>5825</v>
      </c>
      <c r="B4625" t="s">
        <v>51</v>
      </c>
      <c r="C4625">
        <v>40</v>
      </c>
      <c r="D4625" t="s">
        <v>52</v>
      </c>
      <c r="E4625" t="s">
        <v>52</v>
      </c>
      <c r="F4625" t="s">
        <v>53</v>
      </c>
      <c r="G4625" t="s">
        <v>53</v>
      </c>
      <c r="H4625">
        <v>1</v>
      </c>
      <c r="I4625" t="s">
        <v>54</v>
      </c>
      <c r="J4625" t="s">
        <v>55</v>
      </c>
      <c r="K4625" t="s">
        <v>1124</v>
      </c>
      <c r="L4625">
        <v>96054</v>
      </c>
      <c r="M4625">
        <v>41.280478000000002</v>
      </c>
      <c r="N4625">
        <v>-121.16024899999999</v>
      </c>
      <c r="O4625">
        <v>386</v>
      </c>
      <c r="P4625" t="s">
        <v>57</v>
      </c>
      <c r="Q4625" t="s">
        <v>53</v>
      </c>
      <c r="R4625">
        <v>2</v>
      </c>
      <c r="S4625">
        <v>36</v>
      </c>
      <c r="T4625" t="s">
        <v>58</v>
      </c>
      <c r="U4625" t="s">
        <v>53</v>
      </c>
      <c r="V4625">
        <v>8</v>
      </c>
      <c r="W4625" t="s">
        <v>52</v>
      </c>
      <c r="X4625" t="s">
        <v>53</v>
      </c>
      <c r="Y4625" t="s">
        <v>110</v>
      </c>
      <c r="Z4625">
        <v>19</v>
      </c>
      <c r="AA4625" t="s">
        <v>53</v>
      </c>
      <c r="AB4625" t="s">
        <v>53</v>
      </c>
      <c r="AC4625" t="s">
        <v>52</v>
      </c>
      <c r="AD4625" t="s">
        <v>52</v>
      </c>
      <c r="AE4625" t="s">
        <v>52</v>
      </c>
      <c r="AF4625" t="s">
        <v>52</v>
      </c>
      <c r="AG4625" t="s">
        <v>52</v>
      </c>
      <c r="AH4625" t="s">
        <v>53</v>
      </c>
      <c r="AI4625" t="s">
        <v>124</v>
      </c>
      <c r="AJ4625" t="s">
        <v>52</v>
      </c>
      <c r="AK4625" t="s">
        <v>69</v>
      </c>
      <c r="AL4625">
        <v>53.65</v>
      </c>
      <c r="AM4625">
        <v>1939.35</v>
      </c>
      <c r="AN4625">
        <v>0</v>
      </c>
      <c r="AO4625">
        <v>0</v>
      </c>
      <c r="AP4625">
        <v>288</v>
      </c>
      <c r="AQ4625">
        <v>2227.35</v>
      </c>
      <c r="AR4625">
        <v>4</v>
      </c>
      <c r="AS4625" t="s">
        <v>881</v>
      </c>
      <c r="AT4625" t="s">
        <v>52</v>
      </c>
      <c r="AU4625">
        <v>37</v>
      </c>
      <c r="AV4625">
        <v>4113</v>
      </c>
      <c r="AY4625" t="str">
        <f>IF(AND(Table1[[#This Row],[Contract]]="Month-to-Month", Table1[[#This Row],[Tenure in Months]]&lt;6, Table1[[#This Row],[Payment Method]]="Bank Withdrawal"), "High Risk", IF(OR(Table1[[#This Row],[Contract]]="Month-to-Month", Table1[[#This Row],[Tenure in Months]]&lt;12), "Medium Risk", "Low Risk"))</f>
        <v>Low Risk</v>
      </c>
    </row>
    <row r="4626" spans="1:51" x14ac:dyDescent="0.35">
      <c r="A4626" t="s">
        <v>5826</v>
      </c>
      <c r="B4626" t="s">
        <v>66</v>
      </c>
      <c r="C4626">
        <v>51</v>
      </c>
      <c r="D4626" t="s">
        <v>52</v>
      </c>
      <c r="E4626" t="s">
        <v>52</v>
      </c>
      <c r="F4626" t="s">
        <v>53</v>
      </c>
      <c r="G4626" t="s">
        <v>53</v>
      </c>
      <c r="H4626">
        <v>1</v>
      </c>
      <c r="I4626" t="s">
        <v>54</v>
      </c>
      <c r="J4626" t="s">
        <v>55</v>
      </c>
      <c r="K4626" t="s">
        <v>3434</v>
      </c>
      <c r="L4626">
        <v>96056</v>
      </c>
      <c r="M4626">
        <v>41.108310000000003</v>
      </c>
      <c r="N4626">
        <v>-121.36036199999999</v>
      </c>
      <c r="O4626">
        <v>1554</v>
      </c>
      <c r="P4626" t="s">
        <v>57</v>
      </c>
      <c r="Q4626" t="s">
        <v>53</v>
      </c>
      <c r="R4626">
        <v>8</v>
      </c>
      <c r="S4626">
        <v>24</v>
      </c>
      <c r="T4626" t="s">
        <v>58</v>
      </c>
      <c r="U4626" t="s">
        <v>53</v>
      </c>
      <c r="V4626">
        <v>30.41</v>
      </c>
      <c r="W4626" t="s">
        <v>52</v>
      </c>
      <c r="X4626" t="s">
        <v>52</v>
      </c>
      <c r="Y4626" t="s">
        <v>58</v>
      </c>
      <c r="Z4626">
        <v>0</v>
      </c>
      <c r="AA4626" t="s">
        <v>52</v>
      </c>
      <c r="AB4626" t="s">
        <v>52</v>
      </c>
      <c r="AC4626" t="s">
        <v>52</v>
      </c>
      <c r="AD4626" t="s">
        <v>52</v>
      </c>
      <c r="AE4626" t="s">
        <v>52</v>
      </c>
      <c r="AF4626" t="s">
        <v>52</v>
      </c>
      <c r="AG4626" t="s">
        <v>52</v>
      </c>
      <c r="AH4626" t="s">
        <v>52</v>
      </c>
      <c r="AI4626" t="s">
        <v>334</v>
      </c>
      <c r="AJ4626" t="s">
        <v>52</v>
      </c>
      <c r="AK4626" t="s">
        <v>69</v>
      </c>
      <c r="AL4626">
        <v>19.7</v>
      </c>
      <c r="AM4626">
        <v>452.55</v>
      </c>
      <c r="AN4626">
        <v>0</v>
      </c>
      <c r="AO4626">
        <v>0</v>
      </c>
      <c r="AP4626">
        <v>729.84</v>
      </c>
      <c r="AQ4626">
        <v>1182.3900000000001</v>
      </c>
      <c r="AR4626">
        <v>4</v>
      </c>
      <c r="AS4626" t="s">
        <v>881</v>
      </c>
      <c r="AT4626" t="s">
        <v>52</v>
      </c>
      <c r="AU4626">
        <v>42</v>
      </c>
      <c r="AV4626">
        <v>4642</v>
      </c>
      <c r="AY4626" t="str">
        <f>IF(AND(Table1[[#This Row],[Contract]]="Month-to-Month", Table1[[#This Row],[Tenure in Months]]&lt;6, Table1[[#This Row],[Payment Method]]="Bank Withdrawal"), "High Risk", IF(OR(Table1[[#This Row],[Contract]]="Month-to-Month", Table1[[#This Row],[Tenure in Months]]&lt;12), "Medium Risk", "Low Risk"))</f>
        <v>Low Risk</v>
      </c>
    </row>
    <row r="4627" spans="1:51" x14ac:dyDescent="0.35">
      <c r="A4627" t="s">
        <v>5827</v>
      </c>
      <c r="B4627" t="s">
        <v>66</v>
      </c>
      <c r="C4627">
        <v>59</v>
      </c>
      <c r="D4627" t="s">
        <v>52</v>
      </c>
      <c r="E4627" t="s">
        <v>52</v>
      </c>
      <c r="F4627" t="s">
        <v>52</v>
      </c>
      <c r="G4627" t="s">
        <v>52</v>
      </c>
      <c r="H4627">
        <v>0</v>
      </c>
      <c r="I4627" t="s">
        <v>54</v>
      </c>
      <c r="J4627" t="s">
        <v>55</v>
      </c>
      <c r="K4627" t="s">
        <v>4729</v>
      </c>
      <c r="L4627">
        <v>96057</v>
      </c>
      <c r="M4627">
        <v>41.251322000000002</v>
      </c>
      <c r="N4627">
        <v>-122.105209</v>
      </c>
      <c r="O4627">
        <v>1586</v>
      </c>
      <c r="P4627" t="s">
        <v>57</v>
      </c>
      <c r="Q4627" t="s">
        <v>52</v>
      </c>
      <c r="R4627">
        <v>0</v>
      </c>
      <c r="S4627">
        <v>61</v>
      </c>
      <c r="T4627" t="s">
        <v>92</v>
      </c>
      <c r="U4627" t="s">
        <v>52</v>
      </c>
      <c r="V4627">
        <v>0</v>
      </c>
      <c r="W4627" t="s">
        <v>52</v>
      </c>
      <c r="X4627" t="s">
        <v>53</v>
      </c>
      <c r="Y4627" t="s">
        <v>59</v>
      </c>
      <c r="Z4627">
        <v>8</v>
      </c>
      <c r="AA4627" t="s">
        <v>53</v>
      </c>
      <c r="AB4627" t="s">
        <v>53</v>
      </c>
      <c r="AC4627" t="s">
        <v>53</v>
      </c>
      <c r="AD4627" t="s">
        <v>53</v>
      </c>
      <c r="AE4627" t="s">
        <v>52</v>
      </c>
      <c r="AF4627" t="s">
        <v>52</v>
      </c>
      <c r="AG4627" t="s">
        <v>52</v>
      </c>
      <c r="AH4627" t="s">
        <v>53</v>
      </c>
      <c r="AI4627" t="s">
        <v>124</v>
      </c>
      <c r="AJ4627" t="s">
        <v>52</v>
      </c>
      <c r="AK4627" t="s">
        <v>69</v>
      </c>
      <c r="AL4627">
        <v>43.7</v>
      </c>
      <c r="AM4627">
        <v>2696.55</v>
      </c>
      <c r="AN4627">
        <v>0</v>
      </c>
      <c r="AO4627">
        <v>0</v>
      </c>
      <c r="AP4627">
        <v>0</v>
      </c>
      <c r="AQ4627">
        <v>2696.55</v>
      </c>
      <c r="AR4627">
        <v>4</v>
      </c>
      <c r="AS4627" t="s">
        <v>881</v>
      </c>
      <c r="AT4627" t="s">
        <v>52</v>
      </c>
      <c r="AU4627">
        <v>50</v>
      </c>
      <c r="AV4627">
        <v>4051</v>
      </c>
      <c r="AY4627" t="str">
        <f>IF(AND(Table1[[#This Row],[Contract]]="Month-to-Month", Table1[[#This Row],[Tenure in Months]]&lt;6, Table1[[#This Row],[Payment Method]]="Bank Withdrawal"), "High Risk", IF(OR(Table1[[#This Row],[Contract]]="Month-to-Month", Table1[[#This Row],[Tenure in Months]]&lt;12), "Medium Risk", "Low Risk"))</f>
        <v>Low Risk</v>
      </c>
    </row>
    <row r="4628" spans="1:51" x14ac:dyDescent="0.35">
      <c r="A4628" t="s">
        <v>5828</v>
      </c>
      <c r="B4628" t="s">
        <v>51</v>
      </c>
      <c r="C4628">
        <v>43</v>
      </c>
      <c r="D4628" t="s">
        <v>52</v>
      </c>
      <c r="E4628" t="s">
        <v>52</v>
      </c>
      <c r="F4628" t="s">
        <v>52</v>
      </c>
      <c r="G4628" t="s">
        <v>52</v>
      </c>
      <c r="H4628">
        <v>0</v>
      </c>
      <c r="I4628" t="s">
        <v>54</v>
      </c>
      <c r="J4628" t="s">
        <v>55</v>
      </c>
      <c r="K4628" t="s">
        <v>1126</v>
      </c>
      <c r="L4628">
        <v>96058</v>
      </c>
      <c r="M4628">
        <v>41.769708999999999</v>
      </c>
      <c r="N4628">
        <v>-121.92063</v>
      </c>
      <c r="O4628">
        <v>816</v>
      </c>
      <c r="P4628" t="s">
        <v>57</v>
      </c>
      <c r="Q4628" t="s">
        <v>52</v>
      </c>
      <c r="R4628">
        <v>0</v>
      </c>
      <c r="S4628">
        <v>16</v>
      </c>
      <c r="T4628" t="s">
        <v>58</v>
      </c>
      <c r="U4628" t="s">
        <v>53</v>
      </c>
      <c r="V4628">
        <v>5.79</v>
      </c>
      <c r="W4628" t="s">
        <v>53</v>
      </c>
      <c r="X4628" t="s">
        <v>53</v>
      </c>
      <c r="Y4628" t="s">
        <v>59</v>
      </c>
      <c r="Z4628">
        <v>4</v>
      </c>
      <c r="AA4628" t="s">
        <v>52</v>
      </c>
      <c r="AB4628" t="s">
        <v>53</v>
      </c>
      <c r="AC4628" t="s">
        <v>52</v>
      </c>
      <c r="AD4628" t="s">
        <v>52</v>
      </c>
      <c r="AE4628" t="s">
        <v>52</v>
      </c>
      <c r="AF4628" t="s">
        <v>52</v>
      </c>
      <c r="AG4628" t="s">
        <v>52</v>
      </c>
      <c r="AH4628" t="s">
        <v>53</v>
      </c>
      <c r="AI4628" t="s">
        <v>60</v>
      </c>
      <c r="AJ4628" t="s">
        <v>52</v>
      </c>
      <c r="AK4628" t="s">
        <v>61</v>
      </c>
      <c r="AL4628">
        <v>55.3</v>
      </c>
      <c r="AM4628">
        <v>875.35</v>
      </c>
      <c r="AN4628">
        <v>0</v>
      </c>
      <c r="AO4628">
        <v>0</v>
      </c>
      <c r="AP4628">
        <v>92.64</v>
      </c>
      <c r="AQ4628">
        <v>967.99</v>
      </c>
      <c r="AR4628">
        <v>5</v>
      </c>
      <c r="AS4628" t="s">
        <v>881</v>
      </c>
      <c r="AT4628" t="s">
        <v>52</v>
      </c>
      <c r="AU4628">
        <v>25</v>
      </c>
      <c r="AV4628">
        <v>3771</v>
      </c>
      <c r="AY4628" t="str">
        <f>IF(AND(Table1[[#This Row],[Contract]]="Month-to-Month", Table1[[#This Row],[Tenure in Months]]&lt;6, Table1[[#This Row],[Payment Method]]="Bank Withdrawal"), "High Risk", IF(OR(Table1[[#This Row],[Contract]]="Month-to-Month", Table1[[#This Row],[Tenure in Months]]&lt;12), "Medium Risk", "Low Risk"))</f>
        <v>Medium Risk</v>
      </c>
    </row>
    <row r="4629" spans="1:51" x14ac:dyDescent="0.35">
      <c r="A4629" t="s">
        <v>5829</v>
      </c>
      <c r="B4629" t="s">
        <v>51</v>
      </c>
      <c r="C4629">
        <v>55</v>
      </c>
      <c r="D4629" t="s">
        <v>52</v>
      </c>
      <c r="E4629" t="s">
        <v>52</v>
      </c>
      <c r="F4629" t="s">
        <v>53</v>
      </c>
      <c r="G4629" t="s">
        <v>53</v>
      </c>
      <c r="H4629">
        <v>1</v>
      </c>
      <c r="I4629" t="s">
        <v>54</v>
      </c>
      <c r="J4629" t="s">
        <v>55</v>
      </c>
      <c r="K4629" t="s">
        <v>4731</v>
      </c>
      <c r="L4629">
        <v>96059</v>
      </c>
      <c r="M4629">
        <v>40.426679</v>
      </c>
      <c r="N4629">
        <v>-121.850421</v>
      </c>
      <c r="O4629">
        <v>598</v>
      </c>
      <c r="P4629" t="s">
        <v>57</v>
      </c>
      <c r="Q4629" t="s">
        <v>53</v>
      </c>
      <c r="R4629">
        <v>5</v>
      </c>
      <c r="S4629">
        <v>65</v>
      </c>
      <c r="T4629" t="s">
        <v>92</v>
      </c>
      <c r="U4629" t="s">
        <v>53</v>
      </c>
      <c r="V4629">
        <v>33.47</v>
      </c>
      <c r="W4629" t="s">
        <v>52</v>
      </c>
      <c r="X4629" t="s">
        <v>52</v>
      </c>
      <c r="Y4629" t="s">
        <v>58</v>
      </c>
      <c r="Z4629">
        <v>0</v>
      </c>
      <c r="AA4629" t="s">
        <v>52</v>
      </c>
      <c r="AB4629" t="s">
        <v>52</v>
      </c>
      <c r="AC4629" t="s">
        <v>52</v>
      </c>
      <c r="AD4629" t="s">
        <v>52</v>
      </c>
      <c r="AE4629" t="s">
        <v>52</v>
      </c>
      <c r="AF4629" t="s">
        <v>52</v>
      </c>
      <c r="AG4629" t="s">
        <v>52</v>
      </c>
      <c r="AH4629" t="s">
        <v>52</v>
      </c>
      <c r="AI4629" t="s">
        <v>334</v>
      </c>
      <c r="AJ4629" t="s">
        <v>53</v>
      </c>
      <c r="AK4629" t="s">
        <v>69</v>
      </c>
      <c r="AL4629">
        <v>19.850000000000001</v>
      </c>
      <c r="AM4629">
        <v>1267.05</v>
      </c>
      <c r="AN4629">
        <v>0</v>
      </c>
      <c r="AO4629">
        <v>0</v>
      </c>
      <c r="AP4629">
        <v>2175.5499999999902</v>
      </c>
      <c r="AQ4629">
        <v>3442.5999999999899</v>
      </c>
      <c r="AR4629">
        <v>3</v>
      </c>
      <c r="AS4629" t="s">
        <v>881</v>
      </c>
      <c r="AT4629" t="s">
        <v>52</v>
      </c>
      <c r="AU4629">
        <v>52</v>
      </c>
      <c r="AV4629">
        <v>6009</v>
      </c>
      <c r="AY4629" t="str">
        <f>IF(AND(Table1[[#This Row],[Contract]]="Month-to-Month", Table1[[#This Row],[Tenure in Months]]&lt;6, Table1[[#This Row],[Payment Method]]="Bank Withdrawal"), "High Risk", IF(OR(Table1[[#This Row],[Contract]]="Month-to-Month", Table1[[#This Row],[Tenure in Months]]&lt;12), "Medium Risk", "Low Risk"))</f>
        <v>Low Risk</v>
      </c>
    </row>
    <row r="4630" spans="1:51" x14ac:dyDescent="0.35">
      <c r="A4630" t="s">
        <v>5830</v>
      </c>
      <c r="B4630" t="s">
        <v>66</v>
      </c>
      <c r="C4630">
        <v>40</v>
      </c>
      <c r="D4630" t="s">
        <v>52</v>
      </c>
      <c r="E4630" t="s">
        <v>52</v>
      </c>
      <c r="F4630" t="s">
        <v>53</v>
      </c>
      <c r="G4630" t="s">
        <v>53</v>
      </c>
      <c r="H4630">
        <v>2</v>
      </c>
      <c r="I4630" t="s">
        <v>54</v>
      </c>
      <c r="J4630" t="s">
        <v>55</v>
      </c>
      <c r="K4630" t="s">
        <v>3436</v>
      </c>
      <c r="L4630">
        <v>96061</v>
      </c>
      <c r="M4630">
        <v>40.331975</v>
      </c>
      <c r="N4630">
        <v>-121.460674</v>
      </c>
      <c r="O4630">
        <v>78</v>
      </c>
      <c r="P4630" t="s">
        <v>57</v>
      </c>
      <c r="Q4630" t="s">
        <v>53</v>
      </c>
      <c r="R4630">
        <v>4</v>
      </c>
      <c r="S4630">
        <v>26</v>
      </c>
      <c r="T4630" t="s">
        <v>58</v>
      </c>
      <c r="U4630" t="s">
        <v>53</v>
      </c>
      <c r="V4630">
        <v>12.71</v>
      </c>
      <c r="W4630" t="s">
        <v>52</v>
      </c>
      <c r="X4630" t="s">
        <v>52</v>
      </c>
      <c r="Y4630" t="s">
        <v>58</v>
      </c>
      <c r="Z4630">
        <v>0</v>
      </c>
      <c r="AA4630" t="s">
        <v>52</v>
      </c>
      <c r="AB4630" t="s">
        <v>52</v>
      </c>
      <c r="AC4630" t="s">
        <v>52</v>
      </c>
      <c r="AD4630" t="s">
        <v>52</v>
      </c>
      <c r="AE4630" t="s">
        <v>52</v>
      </c>
      <c r="AF4630" t="s">
        <v>52</v>
      </c>
      <c r="AG4630" t="s">
        <v>52</v>
      </c>
      <c r="AH4630" t="s">
        <v>52</v>
      </c>
      <c r="AI4630" t="s">
        <v>334</v>
      </c>
      <c r="AJ4630" t="s">
        <v>52</v>
      </c>
      <c r="AK4630" t="s">
        <v>69</v>
      </c>
      <c r="AL4630">
        <v>19.649999999999999</v>
      </c>
      <c r="AM4630">
        <v>494.9</v>
      </c>
      <c r="AN4630">
        <v>0</v>
      </c>
      <c r="AO4630">
        <v>0</v>
      </c>
      <c r="AP4630">
        <v>330.46</v>
      </c>
      <c r="AQ4630">
        <v>825.36</v>
      </c>
      <c r="AR4630">
        <v>4</v>
      </c>
      <c r="AS4630" t="s">
        <v>881</v>
      </c>
      <c r="AT4630" t="s">
        <v>52</v>
      </c>
      <c r="AU4630">
        <v>37</v>
      </c>
      <c r="AV4630">
        <v>4184</v>
      </c>
      <c r="AY4630" t="str">
        <f>IF(AND(Table1[[#This Row],[Contract]]="Month-to-Month", Table1[[#This Row],[Tenure in Months]]&lt;6, Table1[[#This Row],[Payment Method]]="Bank Withdrawal"), "High Risk", IF(OR(Table1[[#This Row],[Contract]]="Month-to-Month", Table1[[#This Row],[Tenure in Months]]&lt;12), "Medium Risk", "Low Risk"))</f>
        <v>Low Risk</v>
      </c>
    </row>
    <row r="4631" spans="1:51" x14ac:dyDescent="0.35">
      <c r="A4631" t="s">
        <v>5831</v>
      </c>
      <c r="B4631" t="s">
        <v>51</v>
      </c>
      <c r="C4631">
        <v>29</v>
      </c>
      <c r="D4631" t="s">
        <v>53</v>
      </c>
      <c r="E4631" t="s">
        <v>52</v>
      </c>
      <c r="F4631" t="s">
        <v>52</v>
      </c>
      <c r="G4631" t="s">
        <v>52</v>
      </c>
      <c r="H4631">
        <v>0</v>
      </c>
      <c r="I4631" t="s">
        <v>54</v>
      </c>
      <c r="J4631" t="s">
        <v>55</v>
      </c>
      <c r="K4631" t="s">
        <v>4734</v>
      </c>
      <c r="L4631">
        <v>96062</v>
      </c>
      <c r="M4631">
        <v>40.531256999999997</v>
      </c>
      <c r="N4631">
        <v>-122.148139</v>
      </c>
      <c r="O4631">
        <v>830</v>
      </c>
      <c r="P4631" t="s">
        <v>57</v>
      </c>
      <c r="Q4631" t="s">
        <v>52</v>
      </c>
      <c r="R4631">
        <v>0</v>
      </c>
      <c r="S4631">
        <v>16</v>
      </c>
      <c r="T4631" t="s">
        <v>58</v>
      </c>
      <c r="U4631" t="s">
        <v>53</v>
      </c>
      <c r="V4631">
        <v>48.45</v>
      </c>
      <c r="W4631" t="s">
        <v>52</v>
      </c>
      <c r="X4631" t="s">
        <v>53</v>
      </c>
      <c r="Y4631" t="s">
        <v>59</v>
      </c>
      <c r="Z4631">
        <v>59</v>
      </c>
      <c r="AA4631" t="s">
        <v>52</v>
      </c>
      <c r="AB4631" t="s">
        <v>52</v>
      </c>
      <c r="AC4631" t="s">
        <v>52</v>
      </c>
      <c r="AD4631" t="s">
        <v>53</v>
      </c>
      <c r="AE4631" t="s">
        <v>52</v>
      </c>
      <c r="AF4631" t="s">
        <v>52</v>
      </c>
      <c r="AG4631" t="s">
        <v>52</v>
      </c>
      <c r="AH4631" t="s">
        <v>53</v>
      </c>
      <c r="AI4631" t="s">
        <v>60</v>
      </c>
      <c r="AJ4631" t="s">
        <v>53</v>
      </c>
      <c r="AK4631" t="s">
        <v>69</v>
      </c>
      <c r="AL4631">
        <v>49.45</v>
      </c>
      <c r="AM4631">
        <v>799</v>
      </c>
      <c r="AN4631">
        <v>0</v>
      </c>
      <c r="AO4631">
        <v>0</v>
      </c>
      <c r="AP4631">
        <v>775.2</v>
      </c>
      <c r="AQ4631">
        <v>1574.2</v>
      </c>
      <c r="AR4631">
        <v>4</v>
      </c>
      <c r="AS4631" t="s">
        <v>881</v>
      </c>
      <c r="AT4631" t="s">
        <v>52</v>
      </c>
      <c r="AU4631">
        <v>49</v>
      </c>
      <c r="AV4631">
        <v>3446</v>
      </c>
      <c r="AY4631" t="str">
        <f>IF(AND(Table1[[#This Row],[Contract]]="Month-to-Month", Table1[[#This Row],[Tenure in Months]]&lt;6, Table1[[#This Row],[Payment Method]]="Bank Withdrawal"), "High Risk", IF(OR(Table1[[#This Row],[Contract]]="Month-to-Month", Table1[[#This Row],[Tenure in Months]]&lt;12), "Medium Risk", "Low Risk"))</f>
        <v>Medium Risk</v>
      </c>
    </row>
    <row r="4632" spans="1:51" x14ac:dyDescent="0.35">
      <c r="A4632" t="s">
        <v>5832</v>
      </c>
      <c r="B4632" t="s">
        <v>51</v>
      </c>
      <c r="C4632">
        <v>19</v>
      </c>
      <c r="D4632" t="s">
        <v>53</v>
      </c>
      <c r="E4632" t="s">
        <v>52</v>
      </c>
      <c r="F4632" t="s">
        <v>52</v>
      </c>
      <c r="G4632" t="s">
        <v>53</v>
      </c>
      <c r="H4632">
        <v>1</v>
      </c>
      <c r="I4632" t="s">
        <v>54</v>
      </c>
      <c r="J4632" t="s">
        <v>55</v>
      </c>
      <c r="K4632" t="s">
        <v>1588</v>
      </c>
      <c r="L4632">
        <v>96065</v>
      </c>
      <c r="M4632">
        <v>40.877552000000001</v>
      </c>
      <c r="N4632">
        <v>-121.885884</v>
      </c>
      <c r="O4632">
        <v>431</v>
      </c>
      <c r="P4632" t="s">
        <v>57</v>
      </c>
      <c r="Q4632" t="s">
        <v>52</v>
      </c>
      <c r="R4632">
        <v>0</v>
      </c>
      <c r="S4632">
        <v>5</v>
      </c>
      <c r="T4632" t="s">
        <v>67</v>
      </c>
      <c r="U4632" t="s">
        <v>53</v>
      </c>
      <c r="V4632">
        <v>29.15</v>
      </c>
      <c r="W4632" t="s">
        <v>52</v>
      </c>
      <c r="X4632" t="s">
        <v>52</v>
      </c>
      <c r="Y4632" t="s">
        <v>58</v>
      </c>
      <c r="Z4632">
        <v>0</v>
      </c>
      <c r="AA4632" t="s">
        <v>52</v>
      </c>
      <c r="AB4632" t="s">
        <v>52</v>
      </c>
      <c r="AC4632" t="s">
        <v>52</v>
      </c>
      <c r="AD4632" t="s">
        <v>52</v>
      </c>
      <c r="AE4632" t="s">
        <v>52</v>
      </c>
      <c r="AF4632" t="s">
        <v>52</v>
      </c>
      <c r="AG4632" t="s">
        <v>52</v>
      </c>
      <c r="AH4632" t="s">
        <v>52</v>
      </c>
      <c r="AI4632" t="s">
        <v>334</v>
      </c>
      <c r="AJ4632" t="s">
        <v>52</v>
      </c>
      <c r="AK4632" t="s">
        <v>69</v>
      </c>
      <c r="AL4632">
        <v>20.45</v>
      </c>
      <c r="AM4632">
        <v>106.9</v>
      </c>
      <c r="AN4632">
        <v>0</v>
      </c>
      <c r="AO4632">
        <v>0</v>
      </c>
      <c r="AP4632">
        <v>145.75</v>
      </c>
      <c r="AQ4632">
        <v>252.65</v>
      </c>
      <c r="AR4632">
        <v>3</v>
      </c>
      <c r="AS4632" t="s">
        <v>881</v>
      </c>
      <c r="AT4632" t="s">
        <v>52</v>
      </c>
      <c r="AU4632">
        <v>75</v>
      </c>
      <c r="AV4632">
        <v>3353</v>
      </c>
      <c r="AY4632" t="str">
        <f>IF(AND(Table1[[#This Row],[Contract]]="Month-to-Month", Table1[[#This Row],[Tenure in Months]]&lt;6, Table1[[#This Row],[Payment Method]]="Bank Withdrawal"), "High Risk", IF(OR(Table1[[#This Row],[Contract]]="Month-to-Month", Table1[[#This Row],[Tenure in Months]]&lt;12), "Medium Risk", "Low Risk"))</f>
        <v>Medium Risk</v>
      </c>
    </row>
    <row r="4633" spans="1:51" x14ac:dyDescent="0.35">
      <c r="A4633" t="s">
        <v>5833</v>
      </c>
      <c r="B4633" t="s">
        <v>66</v>
      </c>
      <c r="C4633">
        <v>19</v>
      </c>
      <c r="D4633" t="s">
        <v>53</v>
      </c>
      <c r="E4633" t="s">
        <v>52</v>
      </c>
      <c r="F4633" t="s">
        <v>52</v>
      </c>
      <c r="G4633" t="s">
        <v>52</v>
      </c>
      <c r="H4633">
        <v>0</v>
      </c>
      <c r="I4633" t="s">
        <v>54</v>
      </c>
      <c r="J4633" t="s">
        <v>55</v>
      </c>
      <c r="K4633" t="s">
        <v>1590</v>
      </c>
      <c r="L4633">
        <v>96067</v>
      </c>
      <c r="M4633">
        <v>41.338320000000003</v>
      </c>
      <c r="N4633">
        <v>-122.290756</v>
      </c>
      <c r="O4633">
        <v>7309</v>
      </c>
      <c r="P4633" t="s">
        <v>57</v>
      </c>
      <c r="Q4633" t="s">
        <v>52</v>
      </c>
      <c r="R4633">
        <v>0</v>
      </c>
      <c r="S4633">
        <v>19</v>
      </c>
      <c r="T4633" t="s">
        <v>58</v>
      </c>
      <c r="U4633" t="s">
        <v>52</v>
      </c>
      <c r="V4633">
        <v>0</v>
      </c>
      <c r="W4633" t="s">
        <v>52</v>
      </c>
      <c r="X4633" t="s">
        <v>53</v>
      </c>
      <c r="Y4633" t="s">
        <v>59</v>
      </c>
      <c r="Z4633">
        <v>59</v>
      </c>
      <c r="AA4633" t="s">
        <v>52</v>
      </c>
      <c r="AB4633" t="s">
        <v>53</v>
      </c>
      <c r="AC4633" t="s">
        <v>52</v>
      </c>
      <c r="AD4633" t="s">
        <v>52</v>
      </c>
      <c r="AE4633" t="s">
        <v>52</v>
      </c>
      <c r="AF4633" t="s">
        <v>53</v>
      </c>
      <c r="AG4633" t="s">
        <v>53</v>
      </c>
      <c r="AH4633" t="s">
        <v>52</v>
      </c>
      <c r="AI4633" t="s">
        <v>60</v>
      </c>
      <c r="AJ4633" t="s">
        <v>53</v>
      </c>
      <c r="AK4633" t="s">
        <v>61</v>
      </c>
      <c r="AL4633">
        <v>39.700000000000003</v>
      </c>
      <c r="AM4633">
        <v>710.05</v>
      </c>
      <c r="AN4633">
        <v>0</v>
      </c>
      <c r="AO4633">
        <v>110</v>
      </c>
      <c r="AP4633">
        <v>0</v>
      </c>
      <c r="AQ4633">
        <v>820.05</v>
      </c>
      <c r="AR4633">
        <v>5</v>
      </c>
      <c r="AS4633" t="s">
        <v>881</v>
      </c>
      <c r="AT4633" t="s">
        <v>52</v>
      </c>
      <c r="AU4633">
        <v>65</v>
      </c>
      <c r="AV4633">
        <v>4034</v>
      </c>
      <c r="AY4633" t="str">
        <f>IF(AND(Table1[[#This Row],[Contract]]="Month-to-Month", Table1[[#This Row],[Tenure in Months]]&lt;6, Table1[[#This Row],[Payment Method]]="Bank Withdrawal"), "High Risk", IF(OR(Table1[[#This Row],[Contract]]="Month-to-Month", Table1[[#This Row],[Tenure in Months]]&lt;12), "Medium Risk", "Low Risk"))</f>
        <v>Medium Risk</v>
      </c>
    </row>
    <row r="4634" spans="1:51" x14ac:dyDescent="0.35">
      <c r="A4634" t="s">
        <v>5834</v>
      </c>
      <c r="B4634" t="s">
        <v>51</v>
      </c>
      <c r="C4634">
        <v>29</v>
      </c>
      <c r="D4634" t="s">
        <v>53</v>
      </c>
      <c r="E4634" t="s">
        <v>52</v>
      </c>
      <c r="F4634" t="s">
        <v>52</v>
      </c>
      <c r="G4634" t="s">
        <v>52</v>
      </c>
      <c r="H4634">
        <v>0</v>
      </c>
      <c r="I4634" t="s">
        <v>54</v>
      </c>
      <c r="J4634" t="s">
        <v>55</v>
      </c>
      <c r="K4634" t="s">
        <v>2270</v>
      </c>
      <c r="L4634">
        <v>96068</v>
      </c>
      <c r="M4634">
        <v>41.082472000000003</v>
      </c>
      <c r="N4634">
        <v>-121.195215</v>
      </c>
      <c r="O4634">
        <v>240</v>
      </c>
      <c r="P4634" t="s">
        <v>57</v>
      </c>
      <c r="Q4634" t="s">
        <v>52</v>
      </c>
      <c r="R4634">
        <v>0</v>
      </c>
      <c r="S4634">
        <v>10</v>
      </c>
      <c r="T4634" t="s">
        <v>58</v>
      </c>
      <c r="U4634" t="s">
        <v>53</v>
      </c>
      <c r="V4634">
        <v>33.979999999999997</v>
      </c>
      <c r="W4634" t="s">
        <v>53</v>
      </c>
      <c r="X4634" t="s">
        <v>53</v>
      </c>
      <c r="Y4634" t="s">
        <v>59</v>
      </c>
      <c r="Z4634">
        <v>59</v>
      </c>
      <c r="AA4634" t="s">
        <v>53</v>
      </c>
      <c r="AB4634" t="s">
        <v>52</v>
      </c>
      <c r="AC4634" t="s">
        <v>52</v>
      </c>
      <c r="AD4634" t="s">
        <v>52</v>
      </c>
      <c r="AE4634" t="s">
        <v>52</v>
      </c>
      <c r="AF4634" t="s">
        <v>52</v>
      </c>
      <c r="AG4634" t="s">
        <v>52</v>
      </c>
      <c r="AH4634" t="s">
        <v>53</v>
      </c>
      <c r="AI4634" t="s">
        <v>60</v>
      </c>
      <c r="AJ4634" t="s">
        <v>53</v>
      </c>
      <c r="AK4634" t="s">
        <v>69</v>
      </c>
      <c r="AL4634">
        <v>54.5</v>
      </c>
      <c r="AM4634">
        <v>568.20000000000005</v>
      </c>
      <c r="AN4634">
        <v>0</v>
      </c>
      <c r="AO4634">
        <v>0</v>
      </c>
      <c r="AP4634">
        <v>339.79999999999899</v>
      </c>
      <c r="AQ4634">
        <v>908</v>
      </c>
      <c r="AR4634">
        <v>4</v>
      </c>
      <c r="AS4634" t="s">
        <v>881</v>
      </c>
      <c r="AT4634" t="s">
        <v>52</v>
      </c>
      <c r="AU4634">
        <v>59</v>
      </c>
      <c r="AV4634">
        <v>4163</v>
      </c>
      <c r="AY4634" t="str">
        <f>IF(AND(Table1[[#This Row],[Contract]]="Month-to-Month", Table1[[#This Row],[Tenure in Months]]&lt;6, Table1[[#This Row],[Payment Method]]="Bank Withdrawal"), "High Risk", IF(OR(Table1[[#This Row],[Contract]]="Month-to-Month", Table1[[#This Row],[Tenure in Months]]&lt;12), "Medium Risk", "Low Risk"))</f>
        <v>Medium Risk</v>
      </c>
    </row>
    <row r="4635" spans="1:51" x14ac:dyDescent="0.35">
      <c r="A4635" t="s">
        <v>5835</v>
      </c>
      <c r="B4635" t="s">
        <v>66</v>
      </c>
      <c r="C4635">
        <v>42</v>
      </c>
      <c r="D4635" t="s">
        <v>52</v>
      </c>
      <c r="E4635" t="s">
        <v>52</v>
      </c>
      <c r="F4635" t="s">
        <v>52</v>
      </c>
      <c r="G4635" t="s">
        <v>52</v>
      </c>
      <c r="H4635">
        <v>0</v>
      </c>
      <c r="I4635" t="s">
        <v>54</v>
      </c>
      <c r="J4635" t="s">
        <v>55</v>
      </c>
      <c r="K4635" t="s">
        <v>270</v>
      </c>
      <c r="L4635">
        <v>96073</v>
      </c>
      <c r="M4635">
        <v>40.582399000000002</v>
      </c>
      <c r="N4635">
        <v>-122.19551199999999</v>
      </c>
      <c r="O4635">
        <v>4931</v>
      </c>
      <c r="P4635" t="s">
        <v>57</v>
      </c>
      <c r="Q4635" t="s">
        <v>52</v>
      </c>
      <c r="R4635">
        <v>0</v>
      </c>
      <c r="S4635">
        <v>72</v>
      </c>
      <c r="T4635" t="s">
        <v>58</v>
      </c>
      <c r="U4635" t="s">
        <v>53</v>
      </c>
      <c r="V4635">
        <v>24.19</v>
      </c>
      <c r="W4635" t="s">
        <v>53</v>
      </c>
      <c r="X4635" t="s">
        <v>53</v>
      </c>
      <c r="Y4635" t="s">
        <v>68</v>
      </c>
      <c r="Z4635">
        <v>13</v>
      </c>
      <c r="AA4635" t="s">
        <v>52</v>
      </c>
      <c r="AB4635" t="s">
        <v>53</v>
      </c>
      <c r="AC4635" t="s">
        <v>53</v>
      </c>
      <c r="AD4635" t="s">
        <v>53</v>
      </c>
      <c r="AE4635" t="s">
        <v>53</v>
      </c>
      <c r="AF4635" t="s">
        <v>53</v>
      </c>
      <c r="AG4635" t="s">
        <v>53</v>
      </c>
      <c r="AH4635" t="s">
        <v>53</v>
      </c>
      <c r="AI4635" t="s">
        <v>334</v>
      </c>
      <c r="AJ4635" t="s">
        <v>53</v>
      </c>
      <c r="AK4635" t="s">
        <v>61</v>
      </c>
      <c r="AL4635">
        <v>111.6</v>
      </c>
      <c r="AM4635">
        <v>8012.75</v>
      </c>
      <c r="AN4635">
        <v>0</v>
      </c>
      <c r="AO4635">
        <v>0</v>
      </c>
      <c r="AP4635">
        <v>1741.68</v>
      </c>
      <c r="AQ4635">
        <v>9754.43</v>
      </c>
      <c r="AR4635">
        <v>5</v>
      </c>
      <c r="AS4635" t="s">
        <v>881</v>
      </c>
      <c r="AT4635" t="s">
        <v>52</v>
      </c>
      <c r="AU4635">
        <v>59</v>
      </c>
      <c r="AV4635">
        <v>5425</v>
      </c>
      <c r="AY4635" t="str">
        <f>IF(AND(Table1[[#This Row],[Contract]]="Month-to-Month", Table1[[#This Row],[Tenure in Months]]&lt;6, Table1[[#This Row],[Payment Method]]="Bank Withdrawal"), "High Risk", IF(OR(Table1[[#This Row],[Contract]]="Month-to-Month", Table1[[#This Row],[Tenure in Months]]&lt;12), "Medium Risk", "Low Risk"))</f>
        <v>Low Risk</v>
      </c>
    </row>
    <row r="4636" spans="1:51" x14ac:dyDescent="0.35">
      <c r="A4636" t="s">
        <v>5836</v>
      </c>
      <c r="B4636" t="s">
        <v>66</v>
      </c>
      <c r="C4636">
        <v>30</v>
      </c>
      <c r="D4636" t="s">
        <v>52</v>
      </c>
      <c r="E4636" t="s">
        <v>52</v>
      </c>
      <c r="F4636" t="s">
        <v>53</v>
      </c>
      <c r="G4636" t="s">
        <v>53</v>
      </c>
      <c r="H4636">
        <v>2</v>
      </c>
      <c r="I4636" t="s">
        <v>54</v>
      </c>
      <c r="J4636" t="s">
        <v>55</v>
      </c>
      <c r="K4636" t="s">
        <v>3051</v>
      </c>
      <c r="L4636">
        <v>96075</v>
      </c>
      <c r="M4636">
        <v>40.343212999999999</v>
      </c>
      <c r="N4636">
        <v>-121.81541199999999</v>
      </c>
      <c r="O4636">
        <v>433</v>
      </c>
      <c r="P4636" t="s">
        <v>57</v>
      </c>
      <c r="Q4636" t="s">
        <v>53</v>
      </c>
      <c r="R4636">
        <v>6</v>
      </c>
      <c r="S4636">
        <v>10</v>
      </c>
      <c r="T4636" t="s">
        <v>58</v>
      </c>
      <c r="U4636" t="s">
        <v>53</v>
      </c>
      <c r="V4636">
        <v>5.74</v>
      </c>
      <c r="W4636" t="s">
        <v>52</v>
      </c>
      <c r="X4636" t="s">
        <v>53</v>
      </c>
      <c r="Y4636" t="s">
        <v>59</v>
      </c>
      <c r="Z4636">
        <v>59</v>
      </c>
      <c r="AA4636" t="s">
        <v>52</v>
      </c>
      <c r="AB4636" t="s">
        <v>53</v>
      </c>
      <c r="AC4636" t="s">
        <v>53</v>
      </c>
      <c r="AD4636" t="s">
        <v>52</v>
      </c>
      <c r="AE4636" t="s">
        <v>52</v>
      </c>
      <c r="AF4636" t="s">
        <v>52</v>
      </c>
      <c r="AG4636" t="s">
        <v>52</v>
      </c>
      <c r="AH4636" t="s">
        <v>53</v>
      </c>
      <c r="AI4636" t="s">
        <v>60</v>
      </c>
      <c r="AJ4636" t="s">
        <v>53</v>
      </c>
      <c r="AK4636" t="s">
        <v>69</v>
      </c>
      <c r="AL4636">
        <v>55.55</v>
      </c>
      <c r="AM4636">
        <v>551.29999999999995</v>
      </c>
      <c r="AN4636">
        <v>0</v>
      </c>
      <c r="AO4636">
        <v>0</v>
      </c>
      <c r="AP4636">
        <v>57.4</v>
      </c>
      <c r="AQ4636">
        <v>608.69999999999902</v>
      </c>
      <c r="AR4636">
        <v>5</v>
      </c>
      <c r="AS4636" t="s">
        <v>881</v>
      </c>
      <c r="AT4636" t="s">
        <v>52</v>
      </c>
      <c r="AU4636">
        <v>41</v>
      </c>
      <c r="AV4636">
        <v>2530</v>
      </c>
      <c r="AY4636" t="str">
        <f>IF(AND(Table1[[#This Row],[Contract]]="Month-to-Month", Table1[[#This Row],[Tenure in Months]]&lt;6, Table1[[#This Row],[Payment Method]]="Bank Withdrawal"), "High Risk", IF(OR(Table1[[#This Row],[Contract]]="Month-to-Month", Table1[[#This Row],[Tenure in Months]]&lt;12), "Medium Risk", "Low Risk"))</f>
        <v>Medium Risk</v>
      </c>
    </row>
    <row r="4637" spans="1:51" x14ac:dyDescent="0.35">
      <c r="A4637" t="s">
        <v>5837</v>
      </c>
      <c r="B4637" t="s">
        <v>51</v>
      </c>
      <c r="C4637">
        <v>34</v>
      </c>
      <c r="D4637" t="s">
        <v>52</v>
      </c>
      <c r="E4637" t="s">
        <v>52</v>
      </c>
      <c r="F4637" t="s">
        <v>53</v>
      </c>
      <c r="G4637" t="s">
        <v>52</v>
      </c>
      <c r="H4637">
        <v>0</v>
      </c>
      <c r="I4637" t="s">
        <v>54</v>
      </c>
      <c r="J4637" t="s">
        <v>55</v>
      </c>
      <c r="K4637" t="s">
        <v>3441</v>
      </c>
      <c r="L4637">
        <v>96076</v>
      </c>
      <c r="M4637">
        <v>40.367964000000001</v>
      </c>
      <c r="N4637">
        <v>-122.93737900000001</v>
      </c>
      <c r="O4637">
        <v>215</v>
      </c>
      <c r="P4637" t="s">
        <v>57</v>
      </c>
      <c r="Q4637" t="s">
        <v>53</v>
      </c>
      <c r="R4637">
        <v>6</v>
      </c>
      <c r="S4637">
        <v>11</v>
      </c>
      <c r="T4637" t="s">
        <v>58</v>
      </c>
      <c r="U4637" t="s">
        <v>53</v>
      </c>
      <c r="V4637">
        <v>26.11</v>
      </c>
      <c r="W4637" t="s">
        <v>52</v>
      </c>
      <c r="X4637" t="s">
        <v>52</v>
      </c>
      <c r="Y4637" t="s">
        <v>58</v>
      </c>
      <c r="Z4637">
        <v>0</v>
      </c>
      <c r="AA4637" t="s">
        <v>52</v>
      </c>
      <c r="AB4637" t="s">
        <v>52</v>
      </c>
      <c r="AC4637" t="s">
        <v>52</v>
      </c>
      <c r="AD4637" t="s">
        <v>52</v>
      </c>
      <c r="AE4637" t="s">
        <v>52</v>
      </c>
      <c r="AF4637" t="s">
        <v>52</v>
      </c>
      <c r="AG4637" t="s">
        <v>52</v>
      </c>
      <c r="AH4637" t="s">
        <v>52</v>
      </c>
      <c r="AI4637" t="s">
        <v>124</v>
      </c>
      <c r="AJ4637" t="s">
        <v>53</v>
      </c>
      <c r="AK4637" t="s">
        <v>69</v>
      </c>
      <c r="AL4637">
        <v>20.55</v>
      </c>
      <c r="AM4637">
        <v>184.95</v>
      </c>
      <c r="AN4637">
        <v>0</v>
      </c>
      <c r="AO4637">
        <v>0</v>
      </c>
      <c r="AP4637">
        <v>287.20999999999998</v>
      </c>
      <c r="AQ4637">
        <v>472.159999999999</v>
      </c>
      <c r="AR4637">
        <v>5</v>
      </c>
      <c r="AS4637" t="s">
        <v>881</v>
      </c>
      <c r="AT4637" t="s">
        <v>52</v>
      </c>
      <c r="AU4637">
        <v>23</v>
      </c>
      <c r="AV4637">
        <v>3971</v>
      </c>
      <c r="AY4637" t="str">
        <f>IF(AND(Table1[[#This Row],[Contract]]="Month-to-Month", Table1[[#This Row],[Tenure in Months]]&lt;6, Table1[[#This Row],[Payment Method]]="Bank Withdrawal"), "High Risk", IF(OR(Table1[[#This Row],[Contract]]="Month-to-Month", Table1[[#This Row],[Tenure in Months]]&lt;12), "Medium Risk", "Low Risk"))</f>
        <v>Medium Risk</v>
      </c>
    </row>
    <row r="4638" spans="1:51" x14ac:dyDescent="0.35">
      <c r="A4638" t="s">
        <v>5838</v>
      </c>
      <c r="B4638" t="s">
        <v>51</v>
      </c>
      <c r="C4638">
        <v>58</v>
      </c>
      <c r="D4638" t="s">
        <v>52</v>
      </c>
      <c r="E4638" t="s">
        <v>52</v>
      </c>
      <c r="F4638" t="s">
        <v>53</v>
      </c>
      <c r="G4638" t="s">
        <v>53</v>
      </c>
      <c r="H4638">
        <v>3</v>
      </c>
      <c r="I4638" t="s">
        <v>54</v>
      </c>
      <c r="J4638" t="s">
        <v>55</v>
      </c>
      <c r="K4638" t="s">
        <v>272</v>
      </c>
      <c r="L4638">
        <v>96084</v>
      </c>
      <c r="M4638">
        <v>40.923558</v>
      </c>
      <c r="N4638">
        <v>-122.059933</v>
      </c>
      <c r="O4638">
        <v>459</v>
      </c>
      <c r="P4638" t="s">
        <v>57</v>
      </c>
      <c r="Q4638" t="s">
        <v>53</v>
      </c>
      <c r="R4638">
        <v>10</v>
      </c>
      <c r="S4638">
        <v>17</v>
      </c>
      <c r="T4638" t="s">
        <v>58</v>
      </c>
      <c r="U4638" t="s">
        <v>53</v>
      </c>
      <c r="V4638">
        <v>32.270000000000003</v>
      </c>
      <c r="W4638" t="s">
        <v>53</v>
      </c>
      <c r="X4638" t="s">
        <v>53</v>
      </c>
      <c r="Y4638" t="s">
        <v>110</v>
      </c>
      <c r="Z4638">
        <v>28</v>
      </c>
      <c r="AA4638" t="s">
        <v>53</v>
      </c>
      <c r="AB4638" t="s">
        <v>52</v>
      </c>
      <c r="AC4638" t="s">
        <v>52</v>
      </c>
      <c r="AD4638" t="s">
        <v>53</v>
      </c>
      <c r="AE4638" t="s">
        <v>52</v>
      </c>
      <c r="AF4638" t="s">
        <v>52</v>
      </c>
      <c r="AG4638" t="s">
        <v>52</v>
      </c>
      <c r="AH4638" t="s">
        <v>53</v>
      </c>
      <c r="AI4638" t="s">
        <v>124</v>
      </c>
      <c r="AJ4638" t="s">
        <v>53</v>
      </c>
      <c r="AK4638" t="s">
        <v>69</v>
      </c>
      <c r="AL4638">
        <v>62.1</v>
      </c>
      <c r="AM4638">
        <v>1096.6500000000001</v>
      </c>
      <c r="AN4638">
        <v>0</v>
      </c>
      <c r="AO4638">
        <v>0</v>
      </c>
      <c r="AP4638">
        <v>548.59</v>
      </c>
      <c r="AQ4638">
        <v>1645.24</v>
      </c>
      <c r="AR4638">
        <v>3</v>
      </c>
      <c r="AS4638" t="s">
        <v>881</v>
      </c>
      <c r="AT4638" t="s">
        <v>52</v>
      </c>
      <c r="AU4638">
        <v>33</v>
      </c>
      <c r="AV4638">
        <v>3937</v>
      </c>
      <c r="AY4638" t="str">
        <f>IF(AND(Table1[[#This Row],[Contract]]="Month-to-Month", Table1[[#This Row],[Tenure in Months]]&lt;6, Table1[[#This Row],[Payment Method]]="Bank Withdrawal"), "High Risk", IF(OR(Table1[[#This Row],[Contract]]="Month-to-Month", Table1[[#This Row],[Tenure in Months]]&lt;12), "Medium Risk", "Low Risk"))</f>
        <v>Low Risk</v>
      </c>
    </row>
    <row r="4639" spans="1:51" x14ac:dyDescent="0.35">
      <c r="A4639" t="s">
        <v>5839</v>
      </c>
      <c r="B4639" t="s">
        <v>66</v>
      </c>
      <c r="C4639">
        <v>39</v>
      </c>
      <c r="D4639" t="s">
        <v>52</v>
      </c>
      <c r="E4639" t="s">
        <v>52</v>
      </c>
      <c r="F4639" t="s">
        <v>53</v>
      </c>
      <c r="G4639" t="s">
        <v>53</v>
      </c>
      <c r="H4639">
        <v>1</v>
      </c>
      <c r="I4639" t="s">
        <v>54</v>
      </c>
      <c r="J4639" t="s">
        <v>55</v>
      </c>
      <c r="K4639" t="s">
        <v>4744</v>
      </c>
      <c r="L4639">
        <v>96085</v>
      </c>
      <c r="M4639">
        <v>41.737962000000003</v>
      </c>
      <c r="N4639">
        <v>-123.07557</v>
      </c>
      <c r="O4639">
        <v>88</v>
      </c>
      <c r="P4639" t="s">
        <v>57</v>
      </c>
      <c r="Q4639" t="s">
        <v>53</v>
      </c>
      <c r="R4639">
        <v>4</v>
      </c>
      <c r="S4639">
        <v>36</v>
      </c>
      <c r="T4639" t="s">
        <v>58</v>
      </c>
      <c r="U4639" t="s">
        <v>53</v>
      </c>
      <c r="V4639">
        <v>43.7</v>
      </c>
      <c r="W4639" t="s">
        <v>53</v>
      </c>
      <c r="X4639" t="s">
        <v>53</v>
      </c>
      <c r="Y4639" t="s">
        <v>68</v>
      </c>
      <c r="Z4639">
        <v>26</v>
      </c>
      <c r="AA4639" t="s">
        <v>53</v>
      </c>
      <c r="AB4639" t="s">
        <v>52</v>
      </c>
      <c r="AC4639" t="s">
        <v>53</v>
      </c>
      <c r="AD4639" t="s">
        <v>52</v>
      </c>
      <c r="AE4639" t="s">
        <v>53</v>
      </c>
      <c r="AF4639" t="s">
        <v>53</v>
      </c>
      <c r="AG4639" t="s">
        <v>53</v>
      </c>
      <c r="AH4639" t="s">
        <v>53</v>
      </c>
      <c r="AI4639" t="s">
        <v>60</v>
      </c>
      <c r="AJ4639" t="s">
        <v>53</v>
      </c>
      <c r="AK4639" t="s">
        <v>69</v>
      </c>
      <c r="AL4639">
        <v>104.5</v>
      </c>
      <c r="AM4639">
        <v>3684.95</v>
      </c>
      <c r="AN4639">
        <v>0</v>
      </c>
      <c r="AO4639">
        <v>0</v>
      </c>
      <c r="AP4639">
        <v>1573.2</v>
      </c>
      <c r="AQ4639">
        <v>5258.15</v>
      </c>
      <c r="AR4639">
        <v>3</v>
      </c>
      <c r="AS4639" t="s">
        <v>881</v>
      </c>
      <c r="AT4639" t="s">
        <v>52</v>
      </c>
      <c r="AU4639">
        <v>49</v>
      </c>
      <c r="AV4639">
        <v>4102</v>
      </c>
      <c r="AY4639" t="str">
        <f>IF(AND(Table1[[#This Row],[Contract]]="Month-to-Month", Table1[[#This Row],[Tenure in Months]]&lt;6, Table1[[#This Row],[Payment Method]]="Bank Withdrawal"), "High Risk", IF(OR(Table1[[#This Row],[Contract]]="Month-to-Month", Table1[[#This Row],[Tenure in Months]]&lt;12), "Medium Risk", "Low Risk"))</f>
        <v>Medium Risk</v>
      </c>
    </row>
    <row r="4640" spans="1:51" x14ac:dyDescent="0.35">
      <c r="A4640" t="s">
        <v>5840</v>
      </c>
      <c r="B4640" t="s">
        <v>51</v>
      </c>
      <c r="C4640">
        <v>21</v>
      </c>
      <c r="D4640" t="s">
        <v>53</v>
      </c>
      <c r="E4640" t="s">
        <v>52</v>
      </c>
      <c r="F4640" t="s">
        <v>53</v>
      </c>
      <c r="G4640" t="s">
        <v>53</v>
      </c>
      <c r="H4640">
        <v>2</v>
      </c>
      <c r="I4640" t="s">
        <v>54</v>
      </c>
      <c r="J4640" t="s">
        <v>55</v>
      </c>
      <c r="K4640" t="s">
        <v>644</v>
      </c>
      <c r="L4640">
        <v>96088</v>
      </c>
      <c r="M4640">
        <v>40.497441000000002</v>
      </c>
      <c r="N4640">
        <v>-121.827524</v>
      </c>
      <c r="O4640">
        <v>4231</v>
      </c>
      <c r="P4640" t="s">
        <v>57</v>
      </c>
      <c r="Q4640" t="s">
        <v>53</v>
      </c>
      <c r="R4640">
        <v>3</v>
      </c>
      <c r="S4640">
        <v>61</v>
      </c>
      <c r="T4640" t="s">
        <v>92</v>
      </c>
      <c r="U4640" t="s">
        <v>53</v>
      </c>
      <c r="V4640">
        <v>12.72</v>
      </c>
      <c r="W4640" t="s">
        <v>52</v>
      </c>
      <c r="X4640" t="s">
        <v>53</v>
      </c>
      <c r="Y4640" t="s">
        <v>110</v>
      </c>
      <c r="Z4640">
        <v>48</v>
      </c>
      <c r="AA4640" t="s">
        <v>53</v>
      </c>
      <c r="AB4640" t="s">
        <v>53</v>
      </c>
      <c r="AC4640" t="s">
        <v>53</v>
      </c>
      <c r="AD4640" t="s">
        <v>53</v>
      </c>
      <c r="AE4640" t="s">
        <v>53</v>
      </c>
      <c r="AF4640" t="s">
        <v>53</v>
      </c>
      <c r="AG4640" t="s">
        <v>53</v>
      </c>
      <c r="AH4640" t="s">
        <v>53</v>
      </c>
      <c r="AI4640" t="s">
        <v>124</v>
      </c>
      <c r="AJ4640" t="s">
        <v>52</v>
      </c>
      <c r="AK4640" t="s">
        <v>61</v>
      </c>
      <c r="AL4640">
        <v>84.9</v>
      </c>
      <c r="AM4640">
        <v>5264.5</v>
      </c>
      <c r="AN4640">
        <v>0</v>
      </c>
      <c r="AO4640">
        <v>0</v>
      </c>
      <c r="AP4640">
        <v>775.92</v>
      </c>
      <c r="AQ4640">
        <v>6040.42</v>
      </c>
      <c r="AR4640">
        <v>3</v>
      </c>
      <c r="AS4640" t="s">
        <v>881</v>
      </c>
      <c r="AT4640" t="s">
        <v>52</v>
      </c>
      <c r="AU4640">
        <v>72</v>
      </c>
      <c r="AV4640">
        <v>4413</v>
      </c>
      <c r="AY4640" t="str">
        <f>IF(AND(Table1[[#This Row],[Contract]]="Month-to-Month", Table1[[#This Row],[Tenure in Months]]&lt;6, Table1[[#This Row],[Payment Method]]="Bank Withdrawal"), "High Risk", IF(OR(Table1[[#This Row],[Contract]]="Month-to-Month", Table1[[#This Row],[Tenure in Months]]&lt;12), "Medium Risk", "Low Risk"))</f>
        <v>Low Risk</v>
      </c>
    </row>
    <row r="4641" spans="1:51" x14ac:dyDescent="0.35">
      <c r="A4641" t="s">
        <v>5841</v>
      </c>
      <c r="B4641" t="s">
        <v>51</v>
      </c>
      <c r="C4641">
        <v>50</v>
      </c>
      <c r="D4641" t="s">
        <v>52</v>
      </c>
      <c r="E4641" t="s">
        <v>52</v>
      </c>
      <c r="F4641" t="s">
        <v>52</v>
      </c>
      <c r="G4641" t="s">
        <v>52</v>
      </c>
      <c r="H4641">
        <v>0</v>
      </c>
      <c r="I4641" t="s">
        <v>54</v>
      </c>
      <c r="J4641" t="s">
        <v>55</v>
      </c>
      <c r="K4641" t="s">
        <v>4747</v>
      </c>
      <c r="L4641">
        <v>96090</v>
      </c>
      <c r="M4641">
        <v>40.021787000000003</v>
      </c>
      <c r="N4641">
        <v>-122.127576</v>
      </c>
      <c r="O4641">
        <v>405</v>
      </c>
      <c r="P4641" t="s">
        <v>57</v>
      </c>
      <c r="Q4641" t="s">
        <v>52</v>
      </c>
      <c r="R4641">
        <v>0</v>
      </c>
      <c r="S4641">
        <v>22</v>
      </c>
      <c r="T4641" t="s">
        <v>58</v>
      </c>
      <c r="U4641" t="s">
        <v>53</v>
      </c>
      <c r="V4641">
        <v>46.5</v>
      </c>
      <c r="W4641" t="s">
        <v>52</v>
      </c>
      <c r="X4641" t="s">
        <v>53</v>
      </c>
      <c r="Y4641" t="s">
        <v>68</v>
      </c>
      <c r="Z4641">
        <v>17</v>
      </c>
      <c r="AA4641" t="s">
        <v>52</v>
      </c>
      <c r="AB4641" t="s">
        <v>53</v>
      </c>
      <c r="AC4641" t="s">
        <v>52</v>
      </c>
      <c r="AD4641" t="s">
        <v>52</v>
      </c>
      <c r="AE4641" t="s">
        <v>53</v>
      </c>
      <c r="AF4641" t="s">
        <v>53</v>
      </c>
      <c r="AG4641" t="s">
        <v>53</v>
      </c>
      <c r="AH4641" t="s">
        <v>53</v>
      </c>
      <c r="AI4641" t="s">
        <v>60</v>
      </c>
      <c r="AJ4641" t="s">
        <v>53</v>
      </c>
      <c r="AK4641" t="s">
        <v>69</v>
      </c>
      <c r="AL4641">
        <v>93.2</v>
      </c>
      <c r="AM4641">
        <v>2157.3000000000002</v>
      </c>
      <c r="AN4641">
        <v>0</v>
      </c>
      <c r="AO4641">
        <v>0</v>
      </c>
      <c r="AP4641">
        <v>1023</v>
      </c>
      <c r="AQ4641">
        <v>3180.3</v>
      </c>
      <c r="AR4641">
        <v>4</v>
      </c>
      <c r="AS4641" t="s">
        <v>881</v>
      </c>
      <c r="AT4641" t="s">
        <v>52</v>
      </c>
      <c r="AU4641">
        <v>26</v>
      </c>
      <c r="AV4641">
        <v>4093</v>
      </c>
      <c r="AY4641" t="str">
        <f>IF(AND(Table1[[#This Row],[Contract]]="Month-to-Month", Table1[[#This Row],[Tenure in Months]]&lt;6, Table1[[#This Row],[Payment Method]]="Bank Withdrawal"), "High Risk", IF(OR(Table1[[#This Row],[Contract]]="Month-to-Month", Table1[[#This Row],[Tenure in Months]]&lt;12), "Medium Risk", "Low Risk"))</f>
        <v>Medium Risk</v>
      </c>
    </row>
    <row r="4642" spans="1:51" x14ac:dyDescent="0.35">
      <c r="A4642" t="s">
        <v>5842</v>
      </c>
      <c r="B4642" t="s">
        <v>51</v>
      </c>
      <c r="C4642">
        <v>40</v>
      </c>
      <c r="D4642" t="s">
        <v>52</v>
      </c>
      <c r="E4642" t="s">
        <v>52</v>
      </c>
      <c r="F4642" t="s">
        <v>52</v>
      </c>
      <c r="G4642" t="s">
        <v>52</v>
      </c>
      <c r="H4642">
        <v>0</v>
      </c>
      <c r="I4642" t="s">
        <v>54</v>
      </c>
      <c r="J4642" t="s">
        <v>55</v>
      </c>
      <c r="K4642" t="s">
        <v>829</v>
      </c>
      <c r="L4642">
        <v>96091</v>
      </c>
      <c r="M4642">
        <v>41.081847000000003</v>
      </c>
      <c r="N4642">
        <v>-122.70054500000001</v>
      </c>
      <c r="O4642">
        <v>734</v>
      </c>
      <c r="P4642" t="s">
        <v>57</v>
      </c>
      <c r="Q4642" t="s">
        <v>52</v>
      </c>
      <c r="R4642">
        <v>0</v>
      </c>
      <c r="S4642">
        <v>1</v>
      </c>
      <c r="T4642" t="s">
        <v>67</v>
      </c>
      <c r="U4642" t="s">
        <v>52</v>
      </c>
      <c r="V4642">
        <v>0</v>
      </c>
      <c r="W4642" t="s">
        <v>52</v>
      </c>
      <c r="X4642" t="s">
        <v>53</v>
      </c>
      <c r="Y4642" t="s">
        <v>59</v>
      </c>
      <c r="Z4642">
        <v>6</v>
      </c>
      <c r="AA4642" t="s">
        <v>52</v>
      </c>
      <c r="AB4642" t="s">
        <v>52</v>
      </c>
      <c r="AC4642" t="s">
        <v>52</v>
      </c>
      <c r="AD4642" t="s">
        <v>52</v>
      </c>
      <c r="AE4642" t="s">
        <v>52</v>
      </c>
      <c r="AF4642" t="s">
        <v>52</v>
      </c>
      <c r="AG4642" t="s">
        <v>52</v>
      </c>
      <c r="AH4642" t="s">
        <v>53</v>
      </c>
      <c r="AI4642" t="s">
        <v>60</v>
      </c>
      <c r="AJ4642" t="s">
        <v>53</v>
      </c>
      <c r="AK4642" t="s">
        <v>61</v>
      </c>
      <c r="AL4642">
        <v>24.4</v>
      </c>
      <c r="AM4642">
        <v>24.4</v>
      </c>
      <c r="AN4642">
        <v>0</v>
      </c>
      <c r="AO4642">
        <v>0</v>
      </c>
      <c r="AP4642">
        <v>0</v>
      </c>
      <c r="AQ4642">
        <v>24.4</v>
      </c>
      <c r="AR4642">
        <v>5</v>
      </c>
      <c r="AS4642" t="s">
        <v>883</v>
      </c>
      <c r="AT4642" t="s">
        <v>52</v>
      </c>
      <c r="AU4642">
        <v>66</v>
      </c>
      <c r="AV4642">
        <v>3145</v>
      </c>
      <c r="AY4642" t="str">
        <f>IF(AND(Table1[[#This Row],[Contract]]="Month-to-Month", Table1[[#This Row],[Tenure in Months]]&lt;6, Table1[[#This Row],[Payment Method]]="Bank Withdrawal"), "High Risk", IF(OR(Table1[[#This Row],[Contract]]="Month-to-Month", Table1[[#This Row],[Tenure in Months]]&lt;12), "Medium Risk", "Low Risk"))</f>
        <v>High Risk</v>
      </c>
    </row>
    <row r="4643" spans="1:51" x14ac:dyDescent="0.35">
      <c r="A4643" t="s">
        <v>5843</v>
      </c>
      <c r="B4643" t="s">
        <v>66</v>
      </c>
      <c r="C4643">
        <v>52</v>
      </c>
      <c r="D4643" t="s">
        <v>52</v>
      </c>
      <c r="E4643" t="s">
        <v>52</v>
      </c>
      <c r="F4643" t="s">
        <v>52</v>
      </c>
      <c r="G4643" t="s">
        <v>52</v>
      </c>
      <c r="H4643">
        <v>0</v>
      </c>
      <c r="I4643" t="s">
        <v>54</v>
      </c>
      <c r="J4643" t="s">
        <v>55</v>
      </c>
      <c r="K4643" t="s">
        <v>1592</v>
      </c>
      <c r="L4643">
        <v>96092</v>
      </c>
      <c r="M4643">
        <v>39.955164000000003</v>
      </c>
      <c r="N4643">
        <v>-122.018567</v>
      </c>
      <c r="O4643">
        <v>439</v>
      </c>
      <c r="P4643" t="s">
        <v>57</v>
      </c>
      <c r="Q4643" t="s">
        <v>52</v>
      </c>
      <c r="R4643">
        <v>0</v>
      </c>
      <c r="S4643">
        <v>6</v>
      </c>
      <c r="T4643" t="s">
        <v>67</v>
      </c>
      <c r="U4643" t="s">
        <v>53</v>
      </c>
      <c r="V4643">
        <v>30.54</v>
      </c>
      <c r="W4643" t="s">
        <v>52</v>
      </c>
      <c r="X4643" t="s">
        <v>53</v>
      </c>
      <c r="Y4643" t="s">
        <v>68</v>
      </c>
      <c r="Z4643">
        <v>27</v>
      </c>
      <c r="AA4643" t="s">
        <v>52</v>
      </c>
      <c r="AB4643" t="s">
        <v>52</v>
      </c>
      <c r="AC4643" t="s">
        <v>52</v>
      </c>
      <c r="AD4643" t="s">
        <v>52</v>
      </c>
      <c r="AE4643" t="s">
        <v>52</v>
      </c>
      <c r="AF4643" t="s">
        <v>52</v>
      </c>
      <c r="AG4643" t="s">
        <v>52</v>
      </c>
      <c r="AH4643" t="s">
        <v>53</v>
      </c>
      <c r="AI4643" t="s">
        <v>60</v>
      </c>
      <c r="AJ4643" t="s">
        <v>52</v>
      </c>
      <c r="AK4643" t="s">
        <v>69</v>
      </c>
      <c r="AL4643">
        <v>70.55</v>
      </c>
      <c r="AM4643">
        <v>433.95</v>
      </c>
      <c r="AN4643">
        <v>0</v>
      </c>
      <c r="AO4643">
        <v>0</v>
      </c>
      <c r="AP4643">
        <v>183.24</v>
      </c>
      <c r="AQ4643">
        <v>617.19000000000005</v>
      </c>
      <c r="AR4643">
        <v>3</v>
      </c>
      <c r="AS4643" t="s">
        <v>881</v>
      </c>
      <c r="AT4643" t="s">
        <v>52</v>
      </c>
      <c r="AU4643">
        <v>52</v>
      </c>
      <c r="AV4643">
        <v>4059</v>
      </c>
      <c r="AY4643" t="str">
        <f>IF(AND(Table1[[#This Row],[Contract]]="Month-to-Month", Table1[[#This Row],[Tenure in Months]]&lt;6, Table1[[#This Row],[Payment Method]]="Bank Withdrawal"), "High Risk", IF(OR(Table1[[#This Row],[Contract]]="Month-to-Month", Table1[[#This Row],[Tenure in Months]]&lt;12), "Medium Risk", "Low Risk"))</f>
        <v>Medium Risk</v>
      </c>
    </row>
    <row r="4644" spans="1:51" x14ac:dyDescent="0.35">
      <c r="A4644" t="s">
        <v>5844</v>
      </c>
      <c r="B4644" t="s">
        <v>66</v>
      </c>
      <c r="C4644">
        <v>61</v>
      </c>
      <c r="D4644" t="s">
        <v>52</v>
      </c>
      <c r="E4644" t="s">
        <v>52</v>
      </c>
      <c r="F4644" t="s">
        <v>53</v>
      </c>
      <c r="G4644" t="s">
        <v>53</v>
      </c>
      <c r="H4644">
        <v>1</v>
      </c>
      <c r="I4644" t="s">
        <v>54</v>
      </c>
      <c r="J4644" t="s">
        <v>55</v>
      </c>
      <c r="K4644" t="s">
        <v>4750</v>
      </c>
      <c r="L4644">
        <v>96094</v>
      </c>
      <c r="M4644">
        <v>41.465121000000003</v>
      </c>
      <c r="N4644">
        <v>-122.38094700000001</v>
      </c>
      <c r="O4644">
        <v>5896</v>
      </c>
      <c r="P4644" t="s">
        <v>57</v>
      </c>
      <c r="Q4644" t="s">
        <v>53</v>
      </c>
      <c r="R4644">
        <v>7</v>
      </c>
      <c r="S4644">
        <v>68</v>
      </c>
      <c r="T4644" t="s">
        <v>58</v>
      </c>
      <c r="U4644" t="s">
        <v>53</v>
      </c>
      <c r="V4644">
        <v>6.28</v>
      </c>
      <c r="W4644" t="s">
        <v>52</v>
      </c>
      <c r="X4644" t="s">
        <v>53</v>
      </c>
      <c r="Y4644" t="s">
        <v>59</v>
      </c>
      <c r="Z4644">
        <v>16</v>
      </c>
      <c r="AA4644" t="s">
        <v>53</v>
      </c>
      <c r="AB4644" t="s">
        <v>53</v>
      </c>
      <c r="AC4644" t="s">
        <v>53</v>
      </c>
      <c r="AD4644" t="s">
        <v>53</v>
      </c>
      <c r="AE4644" t="s">
        <v>53</v>
      </c>
      <c r="AF4644" t="s">
        <v>53</v>
      </c>
      <c r="AG4644" t="s">
        <v>53</v>
      </c>
      <c r="AH4644" t="s">
        <v>52</v>
      </c>
      <c r="AI4644" t="s">
        <v>334</v>
      </c>
      <c r="AJ4644" t="s">
        <v>53</v>
      </c>
      <c r="AK4644" t="s">
        <v>69</v>
      </c>
      <c r="AL4644">
        <v>85</v>
      </c>
      <c r="AM4644">
        <v>5607.75</v>
      </c>
      <c r="AN4644">
        <v>0</v>
      </c>
      <c r="AO4644">
        <v>130</v>
      </c>
      <c r="AP4644">
        <v>427.04</v>
      </c>
      <c r="AQ4644">
        <v>6164.79</v>
      </c>
      <c r="AR4644">
        <v>3</v>
      </c>
      <c r="AS4644" t="s">
        <v>881</v>
      </c>
      <c r="AT4644" t="s">
        <v>52</v>
      </c>
      <c r="AU4644">
        <v>65</v>
      </c>
      <c r="AV4644">
        <v>6221</v>
      </c>
      <c r="AY4644" t="str">
        <f>IF(AND(Table1[[#This Row],[Contract]]="Month-to-Month", Table1[[#This Row],[Tenure in Months]]&lt;6, Table1[[#This Row],[Payment Method]]="Bank Withdrawal"), "High Risk", IF(OR(Table1[[#This Row],[Contract]]="Month-to-Month", Table1[[#This Row],[Tenure in Months]]&lt;12), "Medium Risk", "Low Risk"))</f>
        <v>Low Risk</v>
      </c>
    </row>
    <row r="4645" spans="1:51" x14ac:dyDescent="0.35">
      <c r="A4645" t="s">
        <v>5845</v>
      </c>
      <c r="B4645" t="s">
        <v>66</v>
      </c>
      <c r="C4645">
        <v>61</v>
      </c>
      <c r="D4645" t="s">
        <v>52</v>
      </c>
      <c r="E4645" t="s">
        <v>52</v>
      </c>
      <c r="F4645" t="s">
        <v>53</v>
      </c>
      <c r="G4645" t="s">
        <v>53</v>
      </c>
      <c r="H4645">
        <v>1</v>
      </c>
      <c r="I4645" t="s">
        <v>54</v>
      </c>
      <c r="J4645" t="s">
        <v>55</v>
      </c>
      <c r="K4645" t="s">
        <v>4753</v>
      </c>
      <c r="L4645">
        <v>96097</v>
      </c>
      <c r="M4645">
        <v>41.764868999999997</v>
      </c>
      <c r="N4645">
        <v>-122.671316</v>
      </c>
      <c r="O4645">
        <v>9538</v>
      </c>
      <c r="P4645" t="s">
        <v>57</v>
      </c>
      <c r="Q4645" t="s">
        <v>53</v>
      </c>
      <c r="R4645">
        <v>3</v>
      </c>
      <c r="S4645">
        <v>52</v>
      </c>
      <c r="T4645" t="s">
        <v>92</v>
      </c>
      <c r="U4645" t="s">
        <v>53</v>
      </c>
      <c r="V4645">
        <v>16.87</v>
      </c>
      <c r="W4645" t="s">
        <v>52</v>
      </c>
      <c r="X4645" t="s">
        <v>53</v>
      </c>
      <c r="Y4645" t="s">
        <v>68</v>
      </c>
      <c r="Z4645">
        <v>24</v>
      </c>
      <c r="AA4645" t="s">
        <v>52</v>
      </c>
      <c r="AB4645" t="s">
        <v>53</v>
      </c>
      <c r="AC4645" t="s">
        <v>53</v>
      </c>
      <c r="AD4645" t="s">
        <v>53</v>
      </c>
      <c r="AE4645" t="s">
        <v>52</v>
      </c>
      <c r="AF4645" t="s">
        <v>52</v>
      </c>
      <c r="AG4645" t="s">
        <v>52</v>
      </c>
      <c r="AH4645" t="s">
        <v>53</v>
      </c>
      <c r="AI4645" t="s">
        <v>60</v>
      </c>
      <c r="AJ4645" t="s">
        <v>52</v>
      </c>
      <c r="AK4645" t="s">
        <v>61</v>
      </c>
      <c r="AL4645">
        <v>85.8</v>
      </c>
      <c r="AM4645">
        <v>4433.3</v>
      </c>
      <c r="AN4645">
        <v>0</v>
      </c>
      <c r="AO4645">
        <v>0</v>
      </c>
      <c r="AP4645">
        <v>877.24</v>
      </c>
      <c r="AQ4645">
        <v>5310.54</v>
      </c>
      <c r="AR4645">
        <v>3</v>
      </c>
      <c r="AS4645" t="s">
        <v>881</v>
      </c>
      <c r="AT4645" t="s">
        <v>52</v>
      </c>
      <c r="AU4645">
        <v>22</v>
      </c>
      <c r="AV4645">
        <v>5494</v>
      </c>
      <c r="AY4645" t="str">
        <f>IF(AND(Table1[[#This Row],[Contract]]="Month-to-Month", Table1[[#This Row],[Tenure in Months]]&lt;6, Table1[[#This Row],[Payment Method]]="Bank Withdrawal"), "High Risk", IF(OR(Table1[[#This Row],[Contract]]="Month-to-Month", Table1[[#This Row],[Tenure in Months]]&lt;12), "Medium Risk", "Low Risk"))</f>
        <v>Medium Risk</v>
      </c>
    </row>
    <row r="4646" spans="1:51" x14ac:dyDescent="0.35">
      <c r="A4646" t="s">
        <v>5846</v>
      </c>
      <c r="B4646" t="s">
        <v>66</v>
      </c>
      <c r="C4646">
        <v>43</v>
      </c>
      <c r="D4646" t="s">
        <v>52</v>
      </c>
      <c r="E4646" t="s">
        <v>52</v>
      </c>
      <c r="F4646" t="s">
        <v>52</v>
      </c>
      <c r="G4646" t="s">
        <v>53</v>
      </c>
      <c r="H4646">
        <v>3</v>
      </c>
      <c r="I4646" t="s">
        <v>54</v>
      </c>
      <c r="J4646" t="s">
        <v>55</v>
      </c>
      <c r="K4646" t="s">
        <v>5847</v>
      </c>
      <c r="L4646">
        <v>96101</v>
      </c>
      <c r="M4646">
        <v>41.468876999999999</v>
      </c>
      <c r="N4646">
        <v>-120.54228999999999</v>
      </c>
      <c r="O4646">
        <v>5096</v>
      </c>
      <c r="P4646" t="s">
        <v>57</v>
      </c>
      <c r="Q4646" t="s">
        <v>52</v>
      </c>
      <c r="R4646">
        <v>0</v>
      </c>
      <c r="S4646">
        <v>10</v>
      </c>
      <c r="T4646" t="s">
        <v>58</v>
      </c>
      <c r="U4646" t="s">
        <v>53</v>
      </c>
      <c r="V4646">
        <v>42.93</v>
      </c>
      <c r="W4646" t="s">
        <v>52</v>
      </c>
      <c r="X4646" t="s">
        <v>53</v>
      </c>
      <c r="Y4646" t="s">
        <v>68</v>
      </c>
      <c r="Z4646">
        <v>52</v>
      </c>
      <c r="AA4646" t="s">
        <v>52</v>
      </c>
      <c r="AB4646" t="s">
        <v>52</v>
      </c>
      <c r="AC4646" t="s">
        <v>53</v>
      </c>
      <c r="AD4646" t="s">
        <v>53</v>
      </c>
      <c r="AE4646" t="s">
        <v>53</v>
      </c>
      <c r="AF4646" t="s">
        <v>52</v>
      </c>
      <c r="AG4646" t="s">
        <v>52</v>
      </c>
      <c r="AH4646" t="s">
        <v>53</v>
      </c>
      <c r="AI4646" t="s">
        <v>60</v>
      </c>
      <c r="AJ4646" t="s">
        <v>53</v>
      </c>
      <c r="AK4646" t="s">
        <v>61</v>
      </c>
      <c r="AL4646">
        <v>91.1</v>
      </c>
      <c r="AM4646">
        <v>964.35</v>
      </c>
      <c r="AN4646">
        <v>0</v>
      </c>
      <c r="AO4646">
        <v>0</v>
      </c>
      <c r="AP4646">
        <v>429.3</v>
      </c>
      <c r="AQ4646">
        <v>1393.65</v>
      </c>
      <c r="AR4646">
        <v>3</v>
      </c>
      <c r="AS4646" t="s">
        <v>881</v>
      </c>
      <c r="AT4646" t="s">
        <v>52</v>
      </c>
      <c r="AU4646">
        <v>50</v>
      </c>
      <c r="AV4646">
        <v>3857</v>
      </c>
      <c r="AY4646" t="str">
        <f>IF(AND(Table1[[#This Row],[Contract]]="Month-to-Month", Table1[[#This Row],[Tenure in Months]]&lt;6, Table1[[#This Row],[Payment Method]]="Bank Withdrawal"), "High Risk", IF(OR(Table1[[#This Row],[Contract]]="Month-to-Month", Table1[[#This Row],[Tenure in Months]]&lt;12), "Medium Risk", "Low Risk"))</f>
        <v>Medium Risk</v>
      </c>
    </row>
    <row r="4647" spans="1:51" x14ac:dyDescent="0.35">
      <c r="A4647" t="s">
        <v>5848</v>
      </c>
      <c r="B4647" t="s">
        <v>66</v>
      </c>
      <c r="C4647">
        <v>39</v>
      </c>
      <c r="D4647" t="s">
        <v>52</v>
      </c>
      <c r="E4647" t="s">
        <v>52</v>
      </c>
      <c r="F4647" t="s">
        <v>53</v>
      </c>
      <c r="G4647" t="s">
        <v>53</v>
      </c>
      <c r="H4647">
        <v>2</v>
      </c>
      <c r="I4647" t="s">
        <v>54</v>
      </c>
      <c r="J4647" t="s">
        <v>55</v>
      </c>
      <c r="K4647" t="s">
        <v>4756</v>
      </c>
      <c r="L4647">
        <v>96104</v>
      </c>
      <c r="M4647">
        <v>41.505915999999999</v>
      </c>
      <c r="N4647">
        <v>-120.152505</v>
      </c>
      <c r="O4647">
        <v>857</v>
      </c>
      <c r="P4647" t="s">
        <v>57</v>
      </c>
      <c r="Q4647" t="s">
        <v>53</v>
      </c>
      <c r="R4647">
        <v>10</v>
      </c>
      <c r="S4647">
        <v>72</v>
      </c>
      <c r="T4647" t="s">
        <v>58</v>
      </c>
      <c r="U4647" t="s">
        <v>53</v>
      </c>
      <c r="V4647">
        <v>14.17</v>
      </c>
      <c r="W4647" t="s">
        <v>52</v>
      </c>
      <c r="X4647" t="s">
        <v>52</v>
      </c>
      <c r="Y4647" t="s">
        <v>58</v>
      </c>
      <c r="Z4647">
        <v>0</v>
      </c>
      <c r="AA4647" t="s">
        <v>52</v>
      </c>
      <c r="AB4647" t="s">
        <v>52</v>
      </c>
      <c r="AC4647" t="s">
        <v>52</v>
      </c>
      <c r="AD4647" t="s">
        <v>52</v>
      </c>
      <c r="AE4647" t="s">
        <v>52</v>
      </c>
      <c r="AF4647" t="s">
        <v>52</v>
      </c>
      <c r="AG4647" t="s">
        <v>52</v>
      </c>
      <c r="AH4647" t="s">
        <v>52</v>
      </c>
      <c r="AI4647" t="s">
        <v>334</v>
      </c>
      <c r="AJ4647" t="s">
        <v>52</v>
      </c>
      <c r="AK4647" t="s">
        <v>61</v>
      </c>
      <c r="AL4647">
        <v>20.100000000000001</v>
      </c>
      <c r="AM4647">
        <v>1460.85</v>
      </c>
      <c r="AN4647">
        <v>0</v>
      </c>
      <c r="AO4647">
        <v>0</v>
      </c>
      <c r="AP4647">
        <v>1020.24</v>
      </c>
      <c r="AQ4647">
        <v>2481.09</v>
      </c>
      <c r="AR4647">
        <v>5</v>
      </c>
      <c r="AS4647" t="s">
        <v>881</v>
      </c>
      <c r="AT4647" t="s">
        <v>52</v>
      </c>
      <c r="AU4647">
        <v>30</v>
      </c>
      <c r="AV4647">
        <v>4598</v>
      </c>
      <c r="AY4647" t="str">
        <f>IF(AND(Table1[[#This Row],[Contract]]="Month-to-Month", Table1[[#This Row],[Tenure in Months]]&lt;6, Table1[[#This Row],[Payment Method]]="Bank Withdrawal"), "High Risk", IF(OR(Table1[[#This Row],[Contract]]="Month-to-Month", Table1[[#This Row],[Tenure in Months]]&lt;12), "Medium Risk", "Low Risk"))</f>
        <v>Low Risk</v>
      </c>
    </row>
    <row r="4648" spans="1:51" x14ac:dyDescent="0.35">
      <c r="A4648" t="s">
        <v>5849</v>
      </c>
      <c r="B4648" t="s">
        <v>51</v>
      </c>
      <c r="C4648">
        <v>28</v>
      </c>
      <c r="D4648" t="s">
        <v>53</v>
      </c>
      <c r="E4648" t="s">
        <v>52</v>
      </c>
      <c r="F4648" t="s">
        <v>53</v>
      </c>
      <c r="G4648" t="s">
        <v>53</v>
      </c>
      <c r="H4648">
        <v>1</v>
      </c>
      <c r="I4648" t="s">
        <v>54</v>
      </c>
      <c r="J4648" t="s">
        <v>55</v>
      </c>
      <c r="K4648" t="s">
        <v>4758</v>
      </c>
      <c r="L4648">
        <v>96105</v>
      </c>
      <c r="M4648">
        <v>39.872960999999997</v>
      </c>
      <c r="N4648">
        <v>-120.198876</v>
      </c>
      <c r="O4648">
        <v>650</v>
      </c>
      <c r="P4648" t="s">
        <v>57</v>
      </c>
      <c r="Q4648" t="s">
        <v>53</v>
      </c>
      <c r="R4648">
        <v>9</v>
      </c>
      <c r="S4648">
        <v>47</v>
      </c>
      <c r="T4648" t="s">
        <v>92</v>
      </c>
      <c r="U4648" t="s">
        <v>53</v>
      </c>
      <c r="V4648">
        <v>6.51</v>
      </c>
      <c r="W4648" t="s">
        <v>52</v>
      </c>
      <c r="X4648" t="s">
        <v>52</v>
      </c>
      <c r="Y4648" t="s">
        <v>58</v>
      </c>
      <c r="Z4648">
        <v>0</v>
      </c>
      <c r="AA4648" t="s">
        <v>52</v>
      </c>
      <c r="AB4648" t="s">
        <v>52</v>
      </c>
      <c r="AC4648" t="s">
        <v>52</v>
      </c>
      <c r="AD4648" t="s">
        <v>52</v>
      </c>
      <c r="AE4648" t="s">
        <v>52</v>
      </c>
      <c r="AF4648" t="s">
        <v>52</v>
      </c>
      <c r="AG4648" t="s">
        <v>52</v>
      </c>
      <c r="AH4648" t="s">
        <v>52</v>
      </c>
      <c r="AI4648" t="s">
        <v>124</v>
      </c>
      <c r="AJ4648" t="s">
        <v>52</v>
      </c>
      <c r="AK4648" t="s">
        <v>69</v>
      </c>
      <c r="AL4648">
        <v>20.05</v>
      </c>
      <c r="AM4648">
        <v>951.55</v>
      </c>
      <c r="AN4648">
        <v>0</v>
      </c>
      <c r="AO4648">
        <v>0</v>
      </c>
      <c r="AP4648">
        <v>305.969999999999</v>
      </c>
      <c r="AQ4648">
        <v>1257.52</v>
      </c>
      <c r="AR4648">
        <v>5</v>
      </c>
      <c r="AS4648" t="s">
        <v>881</v>
      </c>
      <c r="AT4648" t="s">
        <v>52</v>
      </c>
      <c r="AU4648">
        <v>64</v>
      </c>
      <c r="AV4648">
        <v>5183</v>
      </c>
      <c r="AY4648" t="str">
        <f>IF(AND(Table1[[#This Row],[Contract]]="Month-to-Month", Table1[[#This Row],[Tenure in Months]]&lt;6, Table1[[#This Row],[Payment Method]]="Bank Withdrawal"), "High Risk", IF(OR(Table1[[#This Row],[Contract]]="Month-to-Month", Table1[[#This Row],[Tenure in Months]]&lt;12), "Medium Risk", "Low Risk"))</f>
        <v>Low Risk</v>
      </c>
    </row>
    <row r="4649" spans="1:51" x14ac:dyDescent="0.35">
      <c r="A4649" t="s">
        <v>5850</v>
      </c>
      <c r="B4649" t="s">
        <v>51</v>
      </c>
      <c r="C4649">
        <v>57</v>
      </c>
      <c r="D4649" t="s">
        <v>52</v>
      </c>
      <c r="E4649" t="s">
        <v>52</v>
      </c>
      <c r="F4649" t="s">
        <v>53</v>
      </c>
      <c r="G4649" t="s">
        <v>53</v>
      </c>
      <c r="H4649">
        <v>1</v>
      </c>
      <c r="I4649" t="s">
        <v>54</v>
      </c>
      <c r="J4649" t="s">
        <v>55</v>
      </c>
      <c r="K4649" t="s">
        <v>4760</v>
      </c>
      <c r="L4649">
        <v>96106</v>
      </c>
      <c r="M4649">
        <v>39.745804999999997</v>
      </c>
      <c r="N4649">
        <v>-120.580882</v>
      </c>
      <c r="O4649">
        <v>88</v>
      </c>
      <c r="P4649" t="s">
        <v>57</v>
      </c>
      <c r="Q4649" t="s">
        <v>53</v>
      </c>
      <c r="R4649">
        <v>9</v>
      </c>
      <c r="S4649">
        <v>24</v>
      </c>
      <c r="T4649" t="s">
        <v>58</v>
      </c>
      <c r="U4649" t="s">
        <v>53</v>
      </c>
      <c r="V4649">
        <v>8.67</v>
      </c>
      <c r="W4649" t="s">
        <v>53</v>
      </c>
      <c r="X4649" t="s">
        <v>53</v>
      </c>
      <c r="Y4649" t="s">
        <v>110</v>
      </c>
      <c r="Z4649">
        <v>10</v>
      </c>
      <c r="AA4649" t="s">
        <v>53</v>
      </c>
      <c r="AB4649" t="s">
        <v>52</v>
      </c>
      <c r="AC4649" t="s">
        <v>52</v>
      </c>
      <c r="AD4649" t="s">
        <v>52</v>
      </c>
      <c r="AE4649" t="s">
        <v>53</v>
      </c>
      <c r="AF4649" t="s">
        <v>53</v>
      </c>
      <c r="AG4649" t="s">
        <v>53</v>
      </c>
      <c r="AH4649" t="s">
        <v>53</v>
      </c>
      <c r="AI4649" t="s">
        <v>124</v>
      </c>
      <c r="AJ4649" t="s">
        <v>52</v>
      </c>
      <c r="AK4649" t="s">
        <v>69</v>
      </c>
      <c r="AL4649">
        <v>74.8</v>
      </c>
      <c r="AM4649">
        <v>1821.2</v>
      </c>
      <c r="AN4649">
        <v>0</v>
      </c>
      <c r="AO4649">
        <v>0</v>
      </c>
      <c r="AP4649">
        <v>208.07999999999899</v>
      </c>
      <c r="AQ4649">
        <v>2029.28</v>
      </c>
      <c r="AR4649">
        <v>4</v>
      </c>
      <c r="AS4649" t="s">
        <v>881</v>
      </c>
      <c r="AT4649" t="s">
        <v>52</v>
      </c>
      <c r="AU4649">
        <v>52</v>
      </c>
      <c r="AV4649">
        <v>5535</v>
      </c>
      <c r="AY4649" t="str">
        <f>IF(AND(Table1[[#This Row],[Contract]]="Month-to-Month", Table1[[#This Row],[Tenure in Months]]&lt;6, Table1[[#This Row],[Payment Method]]="Bank Withdrawal"), "High Risk", IF(OR(Table1[[#This Row],[Contract]]="Month-to-Month", Table1[[#This Row],[Tenure in Months]]&lt;12), "Medium Risk", "Low Risk"))</f>
        <v>Low Risk</v>
      </c>
    </row>
    <row r="4650" spans="1:51" x14ac:dyDescent="0.35">
      <c r="A4650" t="s">
        <v>5851</v>
      </c>
      <c r="B4650" t="s">
        <v>51</v>
      </c>
      <c r="C4650">
        <v>50</v>
      </c>
      <c r="D4650" t="s">
        <v>52</v>
      </c>
      <c r="E4650" t="s">
        <v>52</v>
      </c>
      <c r="F4650" t="s">
        <v>52</v>
      </c>
      <c r="G4650" t="s">
        <v>52</v>
      </c>
      <c r="H4650">
        <v>0</v>
      </c>
      <c r="I4650" t="s">
        <v>54</v>
      </c>
      <c r="J4650" t="s">
        <v>55</v>
      </c>
      <c r="K4650" t="s">
        <v>4762</v>
      </c>
      <c r="L4650">
        <v>96107</v>
      </c>
      <c r="M4650">
        <v>38.425280000000001</v>
      </c>
      <c r="N4650">
        <v>-119.475741</v>
      </c>
      <c r="O4650">
        <v>1332</v>
      </c>
      <c r="P4650" t="s">
        <v>57</v>
      </c>
      <c r="Q4650" t="s">
        <v>52</v>
      </c>
      <c r="R4650">
        <v>0</v>
      </c>
      <c r="S4650">
        <v>65</v>
      </c>
      <c r="T4650" t="s">
        <v>92</v>
      </c>
      <c r="U4650" t="s">
        <v>53</v>
      </c>
      <c r="V4650">
        <v>45.87</v>
      </c>
      <c r="W4650" t="s">
        <v>53</v>
      </c>
      <c r="X4650" t="s">
        <v>52</v>
      </c>
      <c r="Y4650" t="s">
        <v>58</v>
      </c>
      <c r="Z4650">
        <v>0</v>
      </c>
      <c r="AA4650" t="s">
        <v>52</v>
      </c>
      <c r="AB4650" t="s">
        <v>52</v>
      </c>
      <c r="AC4650" t="s">
        <v>52</v>
      </c>
      <c r="AD4650" t="s">
        <v>52</v>
      </c>
      <c r="AE4650" t="s">
        <v>52</v>
      </c>
      <c r="AF4650" t="s">
        <v>52</v>
      </c>
      <c r="AG4650" t="s">
        <v>52</v>
      </c>
      <c r="AH4650" t="s">
        <v>52</v>
      </c>
      <c r="AI4650" t="s">
        <v>124</v>
      </c>
      <c r="AJ4650" t="s">
        <v>52</v>
      </c>
      <c r="AK4650" t="s">
        <v>69</v>
      </c>
      <c r="AL4650">
        <v>24.8</v>
      </c>
      <c r="AM4650">
        <v>1600.95</v>
      </c>
      <c r="AN4650">
        <v>0</v>
      </c>
      <c r="AO4650">
        <v>0</v>
      </c>
      <c r="AP4650">
        <v>2981.5499999999902</v>
      </c>
      <c r="AQ4650">
        <v>4582.5</v>
      </c>
      <c r="AR4650">
        <v>4</v>
      </c>
      <c r="AS4650" t="s">
        <v>881</v>
      </c>
      <c r="AT4650" t="s">
        <v>52</v>
      </c>
      <c r="AU4650">
        <v>76</v>
      </c>
      <c r="AV4650">
        <v>5826</v>
      </c>
      <c r="AY4650" t="str">
        <f>IF(AND(Table1[[#This Row],[Contract]]="Month-to-Month", Table1[[#This Row],[Tenure in Months]]&lt;6, Table1[[#This Row],[Payment Method]]="Bank Withdrawal"), "High Risk", IF(OR(Table1[[#This Row],[Contract]]="Month-to-Month", Table1[[#This Row],[Tenure in Months]]&lt;12), "Medium Risk", "Low Risk"))</f>
        <v>Low Risk</v>
      </c>
    </row>
    <row r="4651" spans="1:51" x14ac:dyDescent="0.35">
      <c r="A4651" t="s">
        <v>5852</v>
      </c>
      <c r="B4651" t="s">
        <v>66</v>
      </c>
      <c r="C4651">
        <v>31</v>
      </c>
      <c r="D4651" t="s">
        <v>52</v>
      </c>
      <c r="E4651" t="s">
        <v>52</v>
      </c>
      <c r="F4651" t="s">
        <v>52</v>
      </c>
      <c r="G4651" t="s">
        <v>52</v>
      </c>
      <c r="H4651">
        <v>0</v>
      </c>
      <c r="I4651" t="s">
        <v>54</v>
      </c>
      <c r="J4651" t="s">
        <v>55</v>
      </c>
      <c r="K4651" t="s">
        <v>1824</v>
      </c>
      <c r="L4651">
        <v>96108</v>
      </c>
      <c r="M4651">
        <v>41.750354000000002</v>
      </c>
      <c r="N4651">
        <v>-120.403885</v>
      </c>
      <c r="O4651">
        <v>104</v>
      </c>
      <c r="P4651" t="s">
        <v>57</v>
      </c>
      <c r="Q4651" t="s">
        <v>52</v>
      </c>
      <c r="R4651">
        <v>0</v>
      </c>
      <c r="S4651">
        <v>4</v>
      </c>
      <c r="T4651" t="s">
        <v>67</v>
      </c>
      <c r="U4651" t="s">
        <v>53</v>
      </c>
      <c r="V4651">
        <v>7.94</v>
      </c>
      <c r="W4651" t="s">
        <v>53</v>
      </c>
      <c r="X4651" t="s">
        <v>53</v>
      </c>
      <c r="Y4651" t="s">
        <v>68</v>
      </c>
      <c r="Z4651">
        <v>3</v>
      </c>
      <c r="AA4651" t="s">
        <v>52</v>
      </c>
      <c r="AB4651" t="s">
        <v>52</v>
      </c>
      <c r="AC4651" t="s">
        <v>52</v>
      </c>
      <c r="AD4651" t="s">
        <v>53</v>
      </c>
      <c r="AE4651" t="s">
        <v>53</v>
      </c>
      <c r="AF4651" t="s">
        <v>53</v>
      </c>
      <c r="AG4651" t="s">
        <v>53</v>
      </c>
      <c r="AH4651" t="s">
        <v>52</v>
      </c>
      <c r="AI4651" t="s">
        <v>60</v>
      </c>
      <c r="AJ4651" t="s">
        <v>53</v>
      </c>
      <c r="AK4651" t="s">
        <v>69</v>
      </c>
      <c r="AL4651">
        <v>100.85</v>
      </c>
      <c r="AM4651">
        <v>399.25</v>
      </c>
      <c r="AN4651">
        <v>0</v>
      </c>
      <c r="AO4651">
        <v>10</v>
      </c>
      <c r="AP4651">
        <v>31.76</v>
      </c>
      <c r="AQ4651">
        <v>441.01</v>
      </c>
      <c r="AR4651">
        <v>4</v>
      </c>
      <c r="AS4651" t="s">
        <v>881</v>
      </c>
      <c r="AT4651" t="s">
        <v>52</v>
      </c>
      <c r="AU4651">
        <v>21</v>
      </c>
      <c r="AV4651">
        <v>5354</v>
      </c>
      <c r="AY4651" t="str">
        <f>IF(AND(Table1[[#This Row],[Contract]]="Month-to-Month", Table1[[#This Row],[Tenure in Months]]&lt;6, Table1[[#This Row],[Payment Method]]="Bank Withdrawal"), "High Risk", IF(OR(Table1[[#This Row],[Contract]]="Month-to-Month", Table1[[#This Row],[Tenure in Months]]&lt;12), "Medium Risk", "Low Risk"))</f>
        <v>Medium Risk</v>
      </c>
    </row>
    <row r="4652" spans="1:51" x14ac:dyDescent="0.35">
      <c r="A4652" t="s">
        <v>5853</v>
      </c>
      <c r="B4652" t="s">
        <v>66</v>
      </c>
      <c r="C4652">
        <v>38</v>
      </c>
      <c r="D4652" t="s">
        <v>52</v>
      </c>
      <c r="E4652" t="s">
        <v>52</v>
      </c>
      <c r="F4652" t="s">
        <v>52</v>
      </c>
      <c r="G4652" t="s">
        <v>52</v>
      </c>
      <c r="H4652">
        <v>0</v>
      </c>
      <c r="I4652" t="s">
        <v>54</v>
      </c>
      <c r="J4652" t="s">
        <v>55</v>
      </c>
      <c r="K4652" t="s">
        <v>4766</v>
      </c>
      <c r="L4652">
        <v>96113</v>
      </c>
      <c r="M4652">
        <v>40.198233999999999</v>
      </c>
      <c r="N4652">
        <v>-120.18089000000001</v>
      </c>
      <c r="O4652">
        <v>946</v>
      </c>
      <c r="P4652" t="s">
        <v>57</v>
      </c>
      <c r="Q4652" t="s">
        <v>52</v>
      </c>
      <c r="R4652">
        <v>0</v>
      </c>
      <c r="S4652">
        <v>34</v>
      </c>
      <c r="T4652" t="s">
        <v>58</v>
      </c>
      <c r="U4652" t="s">
        <v>53</v>
      </c>
      <c r="V4652">
        <v>2.82</v>
      </c>
      <c r="W4652" t="s">
        <v>52</v>
      </c>
      <c r="X4652" t="s">
        <v>53</v>
      </c>
      <c r="Y4652" t="s">
        <v>68</v>
      </c>
      <c r="Z4652">
        <v>2</v>
      </c>
      <c r="AA4652" t="s">
        <v>52</v>
      </c>
      <c r="AB4652" t="s">
        <v>53</v>
      </c>
      <c r="AC4652" t="s">
        <v>53</v>
      </c>
      <c r="AD4652" t="s">
        <v>53</v>
      </c>
      <c r="AE4652" t="s">
        <v>53</v>
      </c>
      <c r="AF4652" t="s">
        <v>53</v>
      </c>
      <c r="AG4652" t="s">
        <v>53</v>
      </c>
      <c r="AH4652" t="s">
        <v>53</v>
      </c>
      <c r="AI4652" t="s">
        <v>60</v>
      </c>
      <c r="AJ4652" t="s">
        <v>53</v>
      </c>
      <c r="AK4652" t="s">
        <v>61</v>
      </c>
      <c r="AL4652">
        <v>105.1</v>
      </c>
      <c r="AM4652">
        <v>3634.8</v>
      </c>
      <c r="AN4652">
        <v>0</v>
      </c>
      <c r="AO4652">
        <v>0</v>
      </c>
      <c r="AP4652">
        <v>95.88</v>
      </c>
      <c r="AQ4652">
        <v>3730.68</v>
      </c>
      <c r="AR4652">
        <v>5</v>
      </c>
      <c r="AS4652" t="s">
        <v>881</v>
      </c>
      <c r="AT4652" t="s">
        <v>52</v>
      </c>
      <c r="AU4652">
        <v>68</v>
      </c>
      <c r="AV4652">
        <v>3941</v>
      </c>
      <c r="AY4652" t="str">
        <f>IF(AND(Table1[[#This Row],[Contract]]="Month-to-Month", Table1[[#This Row],[Tenure in Months]]&lt;6, Table1[[#This Row],[Payment Method]]="Bank Withdrawal"), "High Risk", IF(OR(Table1[[#This Row],[Contract]]="Month-to-Month", Table1[[#This Row],[Tenure in Months]]&lt;12), "Medium Risk", "Low Risk"))</f>
        <v>Medium Risk</v>
      </c>
    </row>
    <row r="4653" spans="1:51" x14ac:dyDescent="0.35">
      <c r="A4653" t="s">
        <v>5854</v>
      </c>
      <c r="B4653" t="s">
        <v>66</v>
      </c>
      <c r="C4653">
        <v>46</v>
      </c>
      <c r="D4653" t="s">
        <v>52</v>
      </c>
      <c r="E4653" t="s">
        <v>52</v>
      </c>
      <c r="F4653" t="s">
        <v>53</v>
      </c>
      <c r="G4653" t="s">
        <v>52</v>
      </c>
      <c r="H4653">
        <v>0</v>
      </c>
      <c r="I4653" t="s">
        <v>54</v>
      </c>
      <c r="J4653" t="s">
        <v>55</v>
      </c>
      <c r="K4653" t="s">
        <v>4768</v>
      </c>
      <c r="L4653">
        <v>96114</v>
      </c>
      <c r="M4653">
        <v>40.294034000000003</v>
      </c>
      <c r="N4653">
        <v>-120.51262199999999</v>
      </c>
      <c r="O4653">
        <v>3093</v>
      </c>
      <c r="P4653" t="s">
        <v>57</v>
      </c>
      <c r="Q4653" t="s">
        <v>52</v>
      </c>
      <c r="R4653">
        <v>0</v>
      </c>
      <c r="S4653">
        <v>14</v>
      </c>
      <c r="T4653" t="s">
        <v>58</v>
      </c>
      <c r="U4653" t="s">
        <v>53</v>
      </c>
      <c r="V4653">
        <v>14.61</v>
      </c>
      <c r="W4653" t="s">
        <v>52</v>
      </c>
      <c r="X4653" t="s">
        <v>52</v>
      </c>
      <c r="Y4653" t="s">
        <v>58</v>
      </c>
      <c r="Z4653">
        <v>0</v>
      </c>
      <c r="AA4653" t="s">
        <v>52</v>
      </c>
      <c r="AB4653" t="s">
        <v>52</v>
      </c>
      <c r="AC4653" t="s">
        <v>52</v>
      </c>
      <c r="AD4653" t="s">
        <v>52</v>
      </c>
      <c r="AE4653" t="s">
        <v>52</v>
      </c>
      <c r="AF4653" t="s">
        <v>52</v>
      </c>
      <c r="AG4653" t="s">
        <v>52</v>
      </c>
      <c r="AH4653" t="s">
        <v>52</v>
      </c>
      <c r="AI4653" t="s">
        <v>334</v>
      </c>
      <c r="AJ4653" t="s">
        <v>52</v>
      </c>
      <c r="AK4653" t="s">
        <v>69</v>
      </c>
      <c r="AL4653">
        <v>20.399999999999999</v>
      </c>
      <c r="AM4653">
        <v>292.39999999999998</v>
      </c>
      <c r="AN4653">
        <v>0</v>
      </c>
      <c r="AO4653">
        <v>0</v>
      </c>
      <c r="AP4653">
        <v>204.54</v>
      </c>
      <c r="AQ4653">
        <v>496.93999999999897</v>
      </c>
      <c r="AR4653">
        <v>3</v>
      </c>
      <c r="AS4653" t="s">
        <v>881</v>
      </c>
      <c r="AT4653" t="s">
        <v>52</v>
      </c>
      <c r="AU4653">
        <v>73</v>
      </c>
      <c r="AV4653">
        <v>4556</v>
      </c>
      <c r="AY4653" t="str">
        <f>IF(AND(Table1[[#This Row],[Contract]]="Month-to-Month", Table1[[#This Row],[Tenure in Months]]&lt;6, Table1[[#This Row],[Payment Method]]="Bank Withdrawal"), "High Risk", IF(OR(Table1[[#This Row],[Contract]]="Month-to-Month", Table1[[#This Row],[Tenure in Months]]&lt;12), "Medium Risk", "Low Risk"))</f>
        <v>Low Risk</v>
      </c>
    </row>
    <row r="4654" spans="1:51" x14ac:dyDescent="0.35">
      <c r="A4654" t="s">
        <v>5855</v>
      </c>
      <c r="B4654" t="s">
        <v>51</v>
      </c>
      <c r="C4654">
        <v>54</v>
      </c>
      <c r="D4654" t="s">
        <v>52</v>
      </c>
      <c r="E4654" t="s">
        <v>52</v>
      </c>
      <c r="F4654" t="s">
        <v>53</v>
      </c>
      <c r="G4654" t="s">
        <v>53</v>
      </c>
      <c r="H4654">
        <v>2</v>
      </c>
      <c r="I4654" t="s">
        <v>54</v>
      </c>
      <c r="J4654" t="s">
        <v>55</v>
      </c>
      <c r="K4654" t="s">
        <v>1594</v>
      </c>
      <c r="L4654">
        <v>96116</v>
      </c>
      <c r="M4654">
        <v>41.266007999999999</v>
      </c>
      <c r="N4654">
        <v>-120.490731</v>
      </c>
      <c r="O4654">
        <v>277</v>
      </c>
      <c r="P4654" t="s">
        <v>57</v>
      </c>
      <c r="Q4654" t="s">
        <v>53</v>
      </c>
      <c r="R4654">
        <v>7</v>
      </c>
      <c r="S4654">
        <v>13</v>
      </c>
      <c r="T4654" t="s">
        <v>58</v>
      </c>
      <c r="U4654" t="s">
        <v>53</v>
      </c>
      <c r="V4654">
        <v>4.26</v>
      </c>
      <c r="W4654" t="s">
        <v>52</v>
      </c>
      <c r="X4654" t="s">
        <v>52</v>
      </c>
      <c r="Y4654" t="s">
        <v>58</v>
      </c>
      <c r="Z4654">
        <v>0</v>
      </c>
      <c r="AA4654" t="s">
        <v>52</v>
      </c>
      <c r="AB4654" t="s">
        <v>52</v>
      </c>
      <c r="AC4654" t="s">
        <v>52</v>
      </c>
      <c r="AD4654" t="s">
        <v>52</v>
      </c>
      <c r="AE4654" t="s">
        <v>52</v>
      </c>
      <c r="AF4654" t="s">
        <v>52</v>
      </c>
      <c r="AG4654" t="s">
        <v>52</v>
      </c>
      <c r="AH4654" t="s">
        <v>52</v>
      </c>
      <c r="AI4654" t="s">
        <v>124</v>
      </c>
      <c r="AJ4654" t="s">
        <v>52</v>
      </c>
      <c r="AK4654" t="s">
        <v>69</v>
      </c>
      <c r="AL4654">
        <v>20</v>
      </c>
      <c r="AM4654">
        <v>218.55</v>
      </c>
      <c r="AN4654">
        <v>0</v>
      </c>
      <c r="AO4654">
        <v>0</v>
      </c>
      <c r="AP4654">
        <v>55.379999999999903</v>
      </c>
      <c r="AQ4654">
        <v>273.93</v>
      </c>
      <c r="AR4654">
        <v>3</v>
      </c>
      <c r="AS4654" t="s">
        <v>881</v>
      </c>
      <c r="AT4654" t="s">
        <v>52</v>
      </c>
      <c r="AU4654">
        <v>27</v>
      </c>
      <c r="AV4654">
        <v>5651</v>
      </c>
      <c r="AY4654" t="str">
        <f>IF(AND(Table1[[#This Row],[Contract]]="Month-to-Month", Table1[[#This Row],[Tenure in Months]]&lt;6, Table1[[#This Row],[Payment Method]]="Bank Withdrawal"), "High Risk", IF(OR(Table1[[#This Row],[Contract]]="Month-to-Month", Table1[[#This Row],[Tenure in Months]]&lt;12), "Medium Risk", "Low Risk"))</f>
        <v>Low Risk</v>
      </c>
    </row>
    <row r="4655" spans="1:51" x14ac:dyDescent="0.35">
      <c r="A4655" t="s">
        <v>5856</v>
      </c>
      <c r="B4655" t="s">
        <v>66</v>
      </c>
      <c r="C4655">
        <v>42</v>
      </c>
      <c r="D4655" t="s">
        <v>52</v>
      </c>
      <c r="E4655" t="s">
        <v>52</v>
      </c>
      <c r="F4655" t="s">
        <v>53</v>
      </c>
      <c r="G4655" t="s">
        <v>53</v>
      </c>
      <c r="H4655">
        <v>1</v>
      </c>
      <c r="I4655" t="s">
        <v>54</v>
      </c>
      <c r="J4655" t="s">
        <v>55</v>
      </c>
      <c r="K4655" t="s">
        <v>4770</v>
      </c>
      <c r="L4655">
        <v>96117</v>
      </c>
      <c r="M4655">
        <v>40.507272</v>
      </c>
      <c r="N4655">
        <v>-120.338228</v>
      </c>
      <c r="O4655">
        <v>385</v>
      </c>
      <c r="P4655" t="s">
        <v>57</v>
      </c>
      <c r="Q4655" t="s">
        <v>53</v>
      </c>
      <c r="R4655">
        <v>10</v>
      </c>
      <c r="S4655">
        <v>65</v>
      </c>
      <c r="T4655" t="s">
        <v>92</v>
      </c>
      <c r="U4655" t="s">
        <v>53</v>
      </c>
      <c r="V4655">
        <v>1.83</v>
      </c>
      <c r="W4655" t="s">
        <v>53</v>
      </c>
      <c r="X4655" t="s">
        <v>53</v>
      </c>
      <c r="Y4655" t="s">
        <v>110</v>
      </c>
      <c r="Z4655">
        <v>13</v>
      </c>
      <c r="AA4655" t="s">
        <v>52</v>
      </c>
      <c r="AB4655" t="s">
        <v>53</v>
      </c>
      <c r="AC4655" t="s">
        <v>52</v>
      </c>
      <c r="AD4655" t="s">
        <v>53</v>
      </c>
      <c r="AE4655" t="s">
        <v>53</v>
      </c>
      <c r="AF4655" t="s">
        <v>53</v>
      </c>
      <c r="AG4655" t="s">
        <v>53</v>
      </c>
      <c r="AH4655" t="s">
        <v>53</v>
      </c>
      <c r="AI4655" t="s">
        <v>334</v>
      </c>
      <c r="AJ4655" t="s">
        <v>53</v>
      </c>
      <c r="AK4655" t="s">
        <v>61</v>
      </c>
      <c r="AL4655">
        <v>79.400000000000006</v>
      </c>
      <c r="AM4655">
        <v>5071.8999999999996</v>
      </c>
      <c r="AN4655">
        <v>0</v>
      </c>
      <c r="AO4655">
        <v>0</v>
      </c>
      <c r="AP4655">
        <v>118.95</v>
      </c>
      <c r="AQ4655">
        <v>5190.8499999999904</v>
      </c>
      <c r="AR4655">
        <v>4</v>
      </c>
      <c r="AS4655" t="s">
        <v>881</v>
      </c>
      <c r="AT4655" t="s">
        <v>52</v>
      </c>
      <c r="AU4655">
        <v>65</v>
      </c>
      <c r="AV4655">
        <v>4023</v>
      </c>
      <c r="AY4655" t="str">
        <f>IF(AND(Table1[[#This Row],[Contract]]="Month-to-Month", Table1[[#This Row],[Tenure in Months]]&lt;6, Table1[[#This Row],[Payment Method]]="Bank Withdrawal"), "High Risk", IF(OR(Table1[[#This Row],[Contract]]="Month-to-Month", Table1[[#This Row],[Tenure in Months]]&lt;12), "Medium Risk", "Low Risk"))</f>
        <v>Low Risk</v>
      </c>
    </row>
    <row r="4656" spans="1:51" x14ac:dyDescent="0.35">
      <c r="A4656" t="s">
        <v>5857</v>
      </c>
      <c r="B4656" t="s">
        <v>51</v>
      </c>
      <c r="C4656">
        <v>59</v>
      </c>
      <c r="D4656" t="s">
        <v>52</v>
      </c>
      <c r="E4656" t="s">
        <v>52</v>
      </c>
      <c r="F4656" t="s">
        <v>53</v>
      </c>
      <c r="G4656" t="s">
        <v>53</v>
      </c>
      <c r="H4656">
        <v>2</v>
      </c>
      <c r="I4656" t="s">
        <v>54</v>
      </c>
      <c r="J4656" t="s">
        <v>55</v>
      </c>
      <c r="K4656" t="s">
        <v>4772</v>
      </c>
      <c r="L4656">
        <v>96118</v>
      </c>
      <c r="M4656">
        <v>39.637470999999998</v>
      </c>
      <c r="N4656">
        <v>-120.226338</v>
      </c>
      <c r="O4656">
        <v>1822</v>
      </c>
      <c r="P4656" t="s">
        <v>57</v>
      </c>
      <c r="Q4656" t="s">
        <v>53</v>
      </c>
      <c r="R4656">
        <v>4</v>
      </c>
      <c r="S4656">
        <v>23</v>
      </c>
      <c r="T4656" t="s">
        <v>58</v>
      </c>
      <c r="U4656" t="s">
        <v>53</v>
      </c>
      <c r="V4656">
        <v>37.86</v>
      </c>
      <c r="W4656" t="s">
        <v>52</v>
      </c>
      <c r="X4656" t="s">
        <v>53</v>
      </c>
      <c r="Y4656" t="s">
        <v>59</v>
      </c>
      <c r="Z4656">
        <v>30</v>
      </c>
      <c r="AA4656" t="s">
        <v>53</v>
      </c>
      <c r="AB4656" t="s">
        <v>52</v>
      </c>
      <c r="AC4656" t="s">
        <v>52</v>
      </c>
      <c r="AD4656" t="s">
        <v>53</v>
      </c>
      <c r="AE4656" t="s">
        <v>52</v>
      </c>
      <c r="AF4656" t="s">
        <v>52</v>
      </c>
      <c r="AG4656" t="s">
        <v>52</v>
      </c>
      <c r="AH4656" t="s">
        <v>53</v>
      </c>
      <c r="AI4656" t="s">
        <v>124</v>
      </c>
      <c r="AJ4656" t="s">
        <v>52</v>
      </c>
      <c r="AK4656" t="s">
        <v>69</v>
      </c>
      <c r="AL4656">
        <v>57.2</v>
      </c>
      <c r="AM4656">
        <v>1423.35</v>
      </c>
      <c r="AN4656">
        <v>0</v>
      </c>
      <c r="AO4656">
        <v>0</v>
      </c>
      <c r="AP4656">
        <v>870.78</v>
      </c>
      <c r="AQ4656">
        <v>2294.13</v>
      </c>
      <c r="AR4656">
        <v>3</v>
      </c>
      <c r="AS4656" t="s">
        <v>881</v>
      </c>
      <c r="AT4656" t="s">
        <v>52</v>
      </c>
      <c r="AU4656">
        <v>69</v>
      </c>
      <c r="AV4656">
        <v>4021</v>
      </c>
      <c r="AY4656" t="str">
        <f>IF(AND(Table1[[#This Row],[Contract]]="Month-to-Month", Table1[[#This Row],[Tenure in Months]]&lt;6, Table1[[#This Row],[Payment Method]]="Bank Withdrawal"), "High Risk", IF(OR(Table1[[#This Row],[Contract]]="Month-to-Month", Table1[[#This Row],[Tenure in Months]]&lt;12), "Medium Risk", "Low Risk"))</f>
        <v>Low Risk</v>
      </c>
    </row>
    <row r="4657" spans="1:51" x14ac:dyDescent="0.35">
      <c r="A4657" t="s">
        <v>5858</v>
      </c>
      <c r="B4657" t="s">
        <v>51</v>
      </c>
      <c r="C4657">
        <v>38</v>
      </c>
      <c r="D4657" t="s">
        <v>52</v>
      </c>
      <c r="E4657" t="s">
        <v>52</v>
      </c>
      <c r="F4657" t="s">
        <v>53</v>
      </c>
      <c r="G4657" t="s">
        <v>52</v>
      </c>
      <c r="H4657">
        <v>0</v>
      </c>
      <c r="I4657" t="s">
        <v>54</v>
      </c>
      <c r="J4657" t="s">
        <v>55</v>
      </c>
      <c r="K4657" t="s">
        <v>1131</v>
      </c>
      <c r="L4657">
        <v>96119</v>
      </c>
      <c r="M4657">
        <v>41.042003000000001</v>
      </c>
      <c r="N4657">
        <v>-120.506086</v>
      </c>
      <c r="O4657">
        <v>85</v>
      </c>
      <c r="P4657" t="s">
        <v>57</v>
      </c>
      <c r="Q4657" t="s">
        <v>53</v>
      </c>
      <c r="R4657">
        <v>9</v>
      </c>
      <c r="S4657">
        <v>55</v>
      </c>
      <c r="T4657" t="s">
        <v>92</v>
      </c>
      <c r="U4657" t="s">
        <v>53</v>
      </c>
      <c r="V4657">
        <v>6.63</v>
      </c>
      <c r="W4657" t="s">
        <v>52</v>
      </c>
      <c r="X4657" t="s">
        <v>53</v>
      </c>
      <c r="Y4657" t="s">
        <v>59</v>
      </c>
      <c r="Z4657">
        <v>23</v>
      </c>
      <c r="AA4657" t="s">
        <v>53</v>
      </c>
      <c r="AB4657" t="s">
        <v>53</v>
      </c>
      <c r="AC4657" t="s">
        <v>53</v>
      </c>
      <c r="AD4657" t="s">
        <v>52</v>
      </c>
      <c r="AE4657" t="s">
        <v>52</v>
      </c>
      <c r="AF4657" t="s">
        <v>52</v>
      </c>
      <c r="AG4657" t="s">
        <v>52</v>
      </c>
      <c r="AH4657" t="s">
        <v>53</v>
      </c>
      <c r="AI4657" t="s">
        <v>334</v>
      </c>
      <c r="AJ4657" t="s">
        <v>52</v>
      </c>
      <c r="AK4657" t="s">
        <v>61</v>
      </c>
      <c r="AL4657">
        <v>58.6</v>
      </c>
      <c r="AM4657">
        <v>3068.6</v>
      </c>
      <c r="AN4657">
        <v>0</v>
      </c>
      <c r="AO4657">
        <v>0</v>
      </c>
      <c r="AP4657">
        <v>364.65</v>
      </c>
      <c r="AQ4657">
        <v>3433.25</v>
      </c>
      <c r="AR4657">
        <v>3</v>
      </c>
      <c r="AS4657" t="s">
        <v>881</v>
      </c>
      <c r="AT4657" t="s">
        <v>52</v>
      </c>
      <c r="AU4657">
        <v>49</v>
      </c>
      <c r="AV4657">
        <v>6231</v>
      </c>
      <c r="AY4657" t="str">
        <f>IF(AND(Table1[[#This Row],[Contract]]="Month-to-Month", Table1[[#This Row],[Tenure in Months]]&lt;6, Table1[[#This Row],[Payment Method]]="Bank Withdrawal"), "High Risk", IF(OR(Table1[[#This Row],[Contract]]="Month-to-Month", Table1[[#This Row],[Tenure in Months]]&lt;12), "Medium Risk", "Low Risk"))</f>
        <v>Low Risk</v>
      </c>
    </row>
    <row r="4658" spans="1:51" x14ac:dyDescent="0.35">
      <c r="A4658" t="s">
        <v>5859</v>
      </c>
      <c r="B4658" t="s">
        <v>51</v>
      </c>
      <c r="C4658">
        <v>58</v>
      </c>
      <c r="D4658" t="s">
        <v>52</v>
      </c>
      <c r="E4658" t="s">
        <v>52</v>
      </c>
      <c r="F4658" t="s">
        <v>53</v>
      </c>
      <c r="G4658" t="s">
        <v>52</v>
      </c>
      <c r="H4658">
        <v>0</v>
      </c>
      <c r="I4658" t="s">
        <v>54</v>
      </c>
      <c r="J4658" t="s">
        <v>55</v>
      </c>
      <c r="K4658" t="s">
        <v>4774</v>
      </c>
      <c r="L4658">
        <v>96120</v>
      </c>
      <c r="M4658">
        <v>38.735788999999997</v>
      </c>
      <c r="N4658">
        <v>-119.85798</v>
      </c>
      <c r="O4658">
        <v>957</v>
      </c>
      <c r="P4658" t="s">
        <v>57</v>
      </c>
      <c r="Q4658" t="s">
        <v>53</v>
      </c>
      <c r="R4658">
        <v>8</v>
      </c>
      <c r="S4658">
        <v>49</v>
      </c>
      <c r="T4658" t="s">
        <v>92</v>
      </c>
      <c r="U4658" t="s">
        <v>53</v>
      </c>
      <c r="V4658">
        <v>36.299999999999997</v>
      </c>
      <c r="W4658" t="s">
        <v>52</v>
      </c>
      <c r="X4658" t="s">
        <v>53</v>
      </c>
      <c r="Y4658" t="s">
        <v>68</v>
      </c>
      <c r="Z4658">
        <v>9</v>
      </c>
      <c r="AA4658" t="s">
        <v>52</v>
      </c>
      <c r="AB4658" t="s">
        <v>53</v>
      </c>
      <c r="AC4658" t="s">
        <v>52</v>
      </c>
      <c r="AD4658" t="s">
        <v>52</v>
      </c>
      <c r="AE4658" t="s">
        <v>53</v>
      </c>
      <c r="AF4658" t="s">
        <v>53</v>
      </c>
      <c r="AG4658" t="s">
        <v>53</v>
      </c>
      <c r="AH4658" t="s">
        <v>52</v>
      </c>
      <c r="AI4658" t="s">
        <v>334</v>
      </c>
      <c r="AJ4658" t="s">
        <v>53</v>
      </c>
      <c r="AK4658" t="s">
        <v>61</v>
      </c>
      <c r="AL4658">
        <v>94.8</v>
      </c>
      <c r="AM4658">
        <v>4690.6499999999996</v>
      </c>
      <c r="AN4658">
        <v>0</v>
      </c>
      <c r="AO4658">
        <v>70</v>
      </c>
      <c r="AP4658">
        <v>1778.69999999999</v>
      </c>
      <c r="AQ4658">
        <v>6539.3499999999904</v>
      </c>
      <c r="AR4658">
        <v>4</v>
      </c>
      <c r="AS4658" t="s">
        <v>881</v>
      </c>
      <c r="AT4658" t="s">
        <v>52</v>
      </c>
      <c r="AU4658">
        <v>29</v>
      </c>
      <c r="AV4658">
        <v>4252</v>
      </c>
      <c r="AY4658" t="str">
        <f>IF(AND(Table1[[#This Row],[Contract]]="Month-to-Month", Table1[[#This Row],[Tenure in Months]]&lt;6, Table1[[#This Row],[Payment Method]]="Bank Withdrawal"), "High Risk", IF(OR(Table1[[#This Row],[Contract]]="Month-to-Month", Table1[[#This Row],[Tenure in Months]]&lt;12), "Medium Risk", "Low Risk"))</f>
        <v>Low Risk</v>
      </c>
    </row>
    <row r="4659" spans="1:51" x14ac:dyDescent="0.35">
      <c r="A4659" t="s">
        <v>5860</v>
      </c>
      <c r="B4659" t="s">
        <v>51</v>
      </c>
      <c r="C4659">
        <v>48</v>
      </c>
      <c r="D4659" t="s">
        <v>52</v>
      </c>
      <c r="E4659" t="s">
        <v>52</v>
      </c>
      <c r="F4659" t="s">
        <v>53</v>
      </c>
      <c r="G4659" t="s">
        <v>52</v>
      </c>
      <c r="H4659">
        <v>0</v>
      </c>
      <c r="I4659" t="s">
        <v>54</v>
      </c>
      <c r="J4659" t="s">
        <v>55</v>
      </c>
      <c r="K4659" t="s">
        <v>1133</v>
      </c>
      <c r="L4659">
        <v>96121</v>
      </c>
      <c r="M4659">
        <v>40.181279000000004</v>
      </c>
      <c r="N4659">
        <v>-120.392967</v>
      </c>
      <c r="O4659">
        <v>481</v>
      </c>
      <c r="P4659" t="s">
        <v>57</v>
      </c>
      <c r="Q4659" t="s">
        <v>53</v>
      </c>
      <c r="R4659">
        <v>8</v>
      </c>
      <c r="S4659">
        <v>60</v>
      </c>
      <c r="T4659" t="s">
        <v>92</v>
      </c>
      <c r="U4659" t="s">
        <v>53</v>
      </c>
      <c r="V4659">
        <v>19.22</v>
      </c>
      <c r="W4659" t="s">
        <v>53</v>
      </c>
      <c r="X4659" t="s">
        <v>53</v>
      </c>
      <c r="Y4659" t="s">
        <v>68</v>
      </c>
      <c r="Z4659">
        <v>4</v>
      </c>
      <c r="AA4659" t="s">
        <v>52</v>
      </c>
      <c r="AB4659" t="s">
        <v>53</v>
      </c>
      <c r="AC4659" t="s">
        <v>53</v>
      </c>
      <c r="AD4659" t="s">
        <v>52</v>
      </c>
      <c r="AE4659" t="s">
        <v>53</v>
      </c>
      <c r="AF4659" t="s">
        <v>53</v>
      </c>
      <c r="AG4659" t="s">
        <v>53</v>
      </c>
      <c r="AH4659" t="s">
        <v>53</v>
      </c>
      <c r="AI4659" t="s">
        <v>124</v>
      </c>
      <c r="AJ4659" t="s">
        <v>52</v>
      </c>
      <c r="AK4659" t="s">
        <v>61</v>
      </c>
      <c r="AL4659">
        <v>102.5</v>
      </c>
      <c r="AM4659">
        <v>6157.6</v>
      </c>
      <c r="AN4659">
        <v>0</v>
      </c>
      <c r="AO4659">
        <v>0</v>
      </c>
      <c r="AP4659">
        <v>1153.19999999999</v>
      </c>
      <c r="AQ4659">
        <v>7310.8</v>
      </c>
      <c r="AR4659">
        <v>5</v>
      </c>
      <c r="AS4659" t="s">
        <v>881</v>
      </c>
      <c r="AT4659" t="s">
        <v>52</v>
      </c>
      <c r="AU4659">
        <v>54</v>
      </c>
      <c r="AV4659">
        <v>4968</v>
      </c>
      <c r="AY4659" t="str">
        <f>IF(AND(Table1[[#This Row],[Contract]]="Month-to-Month", Table1[[#This Row],[Tenure in Months]]&lt;6, Table1[[#This Row],[Payment Method]]="Bank Withdrawal"), "High Risk", IF(OR(Table1[[#This Row],[Contract]]="Month-to-Month", Table1[[#This Row],[Tenure in Months]]&lt;12), "Medium Risk", "Low Risk"))</f>
        <v>Low Risk</v>
      </c>
    </row>
    <row r="4660" spans="1:51" x14ac:dyDescent="0.35">
      <c r="A4660" t="s">
        <v>5861</v>
      </c>
      <c r="B4660" t="s">
        <v>66</v>
      </c>
      <c r="C4660">
        <v>24</v>
      </c>
      <c r="D4660" t="s">
        <v>53</v>
      </c>
      <c r="E4660" t="s">
        <v>52</v>
      </c>
      <c r="F4660" t="s">
        <v>53</v>
      </c>
      <c r="G4660" t="s">
        <v>53</v>
      </c>
      <c r="H4660">
        <v>2</v>
      </c>
      <c r="I4660" t="s">
        <v>54</v>
      </c>
      <c r="J4660" t="s">
        <v>55</v>
      </c>
      <c r="K4660" t="s">
        <v>1596</v>
      </c>
      <c r="L4660">
        <v>96122</v>
      </c>
      <c r="M4660">
        <v>39.786754999999999</v>
      </c>
      <c r="N4660">
        <v>-120.445626</v>
      </c>
      <c r="O4660">
        <v>4236</v>
      </c>
      <c r="P4660" t="s">
        <v>57</v>
      </c>
      <c r="Q4660" t="s">
        <v>53</v>
      </c>
      <c r="R4660">
        <v>5</v>
      </c>
      <c r="S4660">
        <v>69</v>
      </c>
      <c r="T4660" t="s">
        <v>58</v>
      </c>
      <c r="U4660" t="s">
        <v>53</v>
      </c>
      <c r="V4660">
        <v>23.47</v>
      </c>
      <c r="W4660" t="s">
        <v>52</v>
      </c>
      <c r="X4660" t="s">
        <v>52</v>
      </c>
      <c r="Y4660" t="s">
        <v>58</v>
      </c>
      <c r="Z4660">
        <v>0</v>
      </c>
      <c r="AA4660" t="s">
        <v>52</v>
      </c>
      <c r="AB4660" t="s">
        <v>52</v>
      </c>
      <c r="AC4660" t="s">
        <v>52</v>
      </c>
      <c r="AD4660" t="s">
        <v>52</v>
      </c>
      <c r="AE4660" t="s">
        <v>52</v>
      </c>
      <c r="AF4660" t="s">
        <v>52</v>
      </c>
      <c r="AG4660" t="s">
        <v>52</v>
      </c>
      <c r="AH4660" t="s">
        <v>52</v>
      </c>
      <c r="AI4660" t="s">
        <v>124</v>
      </c>
      <c r="AJ4660" t="s">
        <v>53</v>
      </c>
      <c r="AK4660" t="s">
        <v>69</v>
      </c>
      <c r="AL4660">
        <v>20.350000000000001</v>
      </c>
      <c r="AM4660">
        <v>1442.65</v>
      </c>
      <c r="AN4660">
        <v>0</v>
      </c>
      <c r="AO4660">
        <v>0</v>
      </c>
      <c r="AP4660">
        <v>1619.4299999999901</v>
      </c>
      <c r="AQ4660">
        <v>3062.08</v>
      </c>
      <c r="AR4660">
        <v>3</v>
      </c>
      <c r="AS4660" t="s">
        <v>881</v>
      </c>
      <c r="AT4660" t="s">
        <v>52</v>
      </c>
      <c r="AU4660">
        <v>26</v>
      </c>
      <c r="AV4660">
        <v>5188</v>
      </c>
      <c r="AY4660" t="str">
        <f>IF(AND(Table1[[#This Row],[Contract]]="Month-to-Month", Table1[[#This Row],[Tenure in Months]]&lt;6, Table1[[#This Row],[Payment Method]]="Bank Withdrawal"), "High Risk", IF(OR(Table1[[#This Row],[Contract]]="Month-to-Month", Table1[[#This Row],[Tenure in Months]]&lt;12), "Medium Risk", "Low Risk"))</f>
        <v>Low Risk</v>
      </c>
    </row>
    <row r="4661" spans="1:51" x14ac:dyDescent="0.35">
      <c r="A4661" t="s">
        <v>5862</v>
      </c>
      <c r="B4661" t="s">
        <v>51</v>
      </c>
      <c r="C4661">
        <v>59</v>
      </c>
      <c r="D4661" t="s">
        <v>52</v>
      </c>
      <c r="E4661" t="s">
        <v>52</v>
      </c>
      <c r="F4661" t="s">
        <v>52</v>
      </c>
      <c r="G4661" t="s">
        <v>52</v>
      </c>
      <c r="H4661">
        <v>0</v>
      </c>
      <c r="I4661" t="s">
        <v>54</v>
      </c>
      <c r="J4661" t="s">
        <v>55</v>
      </c>
      <c r="K4661" t="s">
        <v>1598</v>
      </c>
      <c r="L4661">
        <v>96123</v>
      </c>
      <c r="M4661">
        <v>40.845737999999997</v>
      </c>
      <c r="N4661">
        <v>-120.322219</v>
      </c>
      <c r="O4661">
        <v>61</v>
      </c>
      <c r="P4661" t="s">
        <v>57</v>
      </c>
      <c r="Q4661" t="s">
        <v>52</v>
      </c>
      <c r="R4661">
        <v>0</v>
      </c>
      <c r="S4661">
        <v>40</v>
      </c>
      <c r="T4661" t="s">
        <v>58</v>
      </c>
      <c r="U4661" t="s">
        <v>53</v>
      </c>
      <c r="V4661">
        <v>17.829999999999998</v>
      </c>
      <c r="W4661" t="s">
        <v>53</v>
      </c>
      <c r="X4661" t="s">
        <v>53</v>
      </c>
      <c r="Y4661" t="s">
        <v>68</v>
      </c>
      <c r="Z4661">
        <v>27</v>
      </c>
      <c r="AA4661" t="s">
        <v>52</v>
      </c>
      <c r="AB4661" t="s">
        <v>52</v>
      </c>
      <c r="AC4661" t="s">
        <v>52</v>
      </c>
      <c r="AD4661" t="s">
        <v>52</v>
      </c>
      <c r="AE4661" t="s">
        <v>53</v>
      </c>
      <c r="AF4661" t="s">
        <v>52</v>
      </c>
      <c r="AG4661" t="s">
        <v>52</v>
      </c>
      <c r="AH4661" t="s">
        <v>53</v>
      </c>
      <c r="AI4661" t="s">
        <v>60</v>
      </c>
      <c r="AJ4661" t="s">
        <v>53</v>
      </c>
      <c r="AK4661" t="s">
        <v>61</v>
      </c>
      <c r="AL4661">
        <v>84.9</v>
      </c>
      <c r="AM4661">
        <v>3369.05</v>
      </c>
      <c r="AN4661">
        <v>0</v>
      </c>
      <c r="AO4661">
        <v>0</v>
      </c>
      <c r="AP4661">
        <v>713.19999999999902</v>
      </c>
      <c r="AQ4661">
        <v>4082.25</v>
      </c>
      <c r="AR4661">
        <v>4</v>
      </c>
      <c r="AS4661" t="s">
        <v>881</v>
      </c>
      <c r="AT4661" t="s">
        <v>52</v>
      </c>
      <c r="AU4661">
        <v>37</v>
      </c>
      <c r="AV4661">
        <v>2904</v>
      </c>
      <c r="AY4661" t="str">
        <f>IF(AND(Table1[[#This Row],[Contract]]="Month-to-Month", Table1[[#This Row],[Tenure in Months]]&lt;6, Table1[[#This Row],[Payment Method]]="Bank Withdrawal"), "High Risk", IF(OR(Table1[[#This Row],[Contract]]="Month-to-Month", Table1[[#This Row],[Tenure in Months]]&lt;12), "Medium Risk", "Low Risk"))</f>
        <v>Medium Risk</v>
      </c>
    </row>
    <row r="4662" spans="1:51" x14ac:dyDescent="0.35">
      <c r="A4662" t="s">
        <v>5863</v>
      </c>
      <c r="B4662" t="s">
        <v>51</v>
      </c>
      <c r="C4662">
        <v>59</v>
      </c>
      <c r="D4662" t="s">
        <v>52</v>
      </c>
      <c r="E4662" t="s">
        <v>52</v>
      </c>
      <c r="F4662" t="s">
        <v>53</v>
      </c>
      <c r="G4662" t="s">
        <v>52</v>
      </c>
      <c r="H4662">
        <v>0</v>
      </c>
      <c r="I4662" t="s">
        <v>54</v>
      </c>
      <c r="J4662" t="s">
        <v>55</v>
      </c>
      <c r="K4662" t="s">
        <v>4776</v>
      </c>
      <c r="L4662">
        <v>96124</v>
      </c>
      <c r="M4662">
        <v>39.672812999999998</v>
      </c>
      <c r="N4662">
        <v>-120.456699</v>
      </c>
      <c r="O4662">
        <v>322</v>
      </c>
      <c r="P4662" t="s">
        <v>57</v>
      </c>
      <c r="Q4662" t="s">
        <v>52</v>
      </c>
      <c r="R4662">
        <v>0</v>
      </c>
      <c r="S4662">
        <v>67</v>
      </c>
      <c r="T4662" t="s">
        <v>58</v>
      </c>
      <c r="U4662" t="s">
        <v>53</v>
      </c>
      <c r="V4662">
        <v>47.46</v>
      </c>
      <c r="W4662" t="s">
        <v>52</v>
      </c>
      <c r="X4662" t="s">
        <v>53</v>
      </c>
      <c r="Y4662" t="s">
        <v>59</v>
      </c>
      <c r="Z4662">
        <v>20</v>
      </c>
      <c r="AA4662" t="s">
        <v>53</v>
      </c>
      <c r="AB4662" t="s">
        <v>53</v>
      </c>
      <c r="AC4662" t="s">
        <v>52</v>
      </c>
      <c r="AD4662" t="s">
        <v>53</v>
      </c>
      <c r="AE4662" t="s">
        <v>52</v>
      </c>
      <c r="AF4662" t="s">
        <v>53</v>
      </c>
      <c r="AG4662" t="s">
        <v>53</v>
      </c>
      <c r="AH4662" t="s">
        <v>53</v>
      </c>
      <c r="AI4662" t="s">
        <v>334</v>
      </c>
      <c r="AJ4662" t="s">
        <v>53</v>
      </c>
      <c r="AK4662" t="s">
        <v>69</v>
      </c>
      <c r="AL4662">
        <v>69.2</v>
      </c>
      <c r="AM4662">
        <v>4671.6499999999996</v>
      </c>
      <c r="AN4662">
        <v>0</v>
      </c>
      <c r="AO4662">
        <v>0</v>
      </c>
      <c r="AP4662">
        <v>3179.82</v>
      </c>
      <c r="AQ4662">
        <v>7851.4699999999903</v>
      </c>
      <c r="AR4662">
        <v>3</v>
      </c>
      <c r="AS4662" t="s">
        <v>881</v>
      </c>
      <c r="AT4662" t="s">
        <v>52</v>
      </c>
      <c r="AU4662">
        <v>43</v>
      </c>
      <c r="AV4662">
        <v>4323</v>
      </c>
      <c r="AY4662" t="str">
        <f>IF(AND(Table1[[#This Row],[Contract]]="Month-to-Month", Table1[[#This Row],[Tenure in Months]]&lt;6, Table1[[#This Row],[Payment Method]]="Bank Withdrawal"), "High Risk", IF(OR(Table1[[#This Row],[Contract]]="Month-to-Month", Table1[[#This Row],[Tenure in Months]]&lt;12), "Medium Risk", "Low Risk"))</f>
        <v>Low Risk</v>
      </c>
    </row>
    <row r="4663" spans="1:51" x14ac:dyDescent="0.35">
      <c r="A4663" t="s">
        <v>5864</v>
      </c>
      <c r="B4663" t="s">
        <v>66</v>
      </c>
      <c r="C4663">
        <v>56</v>
      </c>
      <c r="D4663" t="s">
        <v>52</v>
      </c>
      <c r="E4663" t="s">
        <v>52</v>
      </c>
      <c r="F4663" t="s">
        <v>53</v>
      </c>
      <c r="G4663" t="s">
        <v>53</v>
      </c>
      <c r="H4663">
        <v>3</v>
      </c>
      <c r="I4663" t="s">
        <v>54</v>
      </c>
      <c r="J4663" t="s">
        <v>55</v>
      </c>
      <c r="K4663" t="s">
        <v>1600</v>
      </c>
      <c r="L4663">
        <v>96128</v>
      </c>
      <c r="M4663">
        <v>40.346634000000002</v>
      </c>
      <c r="N4663">
        <v>-120.386422</v>
      </c>
      <c r="O4663">
        <v>408</v>
      </c>
      <c r="P4663" t="s">
        <v>57</v>
      </c>
      <c r="Q4663" t="s">
        <v>53</v>
      </c>
      <c r="R4663">
        <v>6</v>
      </c>
      <c r="S4663">
        <v>13</v>
      </c>
      <c r="T4663" t="s">
        <v>58</v>
      </c>
      <c r="U4663" t="s">
        <v>53</v>
      </c>
      <c r="V4663">
        <v>27.62</v>
      </c>
      <c r="W4663" t="s">
        <v>52</v>
      </c>
      <c r="X4663" t="s">
        <v>52</v>
      </c>
      <c r="Y4663" t="s">
        <v>58</v>
      </c>
      <c r="Z4663">
        <v>0</v>
      </c>
      <c r="AA4663" t="s">
        <v>52</v>
      </c>
      <c r="AB4663" t="s">
        <v>52</v>
      </c>
      <c r="AC4663" t="s">
        <v>52</v>
      </c>
      <c r="AD4663" t="s">
        <v>52</v>
      </c>
      <c r="AE4663" t="s">
        <v>52</v>
      </c>
      <c r="AF4663" t="s">
        <v>52</v>
      </c>
      <c r="AG4663" t="s">
        <v>52</v>
      </c>
      <c r="AH4663" t="s">
        <v>52</v>
      </c>
      <c r="AI4663" t="s">
        <v>334</v>
      </c>
      <c r="AJ4663" t="s">
        <v>52</v>
      </c>
      <c r="AK4663" t="s">
        <v>69</v>
      </c>
      <c r="AL4663">
        <v>20.85</v>
      </c>
      <c r="AM4663">
        <v>272.35000000000002</v>
      </c>
      <c r="AN4663">
        <v>0</v>
      </c>
      <c r="AO4663">
        <v>0</v>
      </c>
      <c r="AP4663">
        <v>359.06</v>
      </c>
      <c r="AQ4663">
        <v>631.41</v>
      </c>
      <c r="AR4663">
        <v>4</v>
      </c>
      <c r="AS4663" t="s">
        <v>881</v>
      </c>
      <c r="AT4663" t="s">
        <v>52</v>
      </c>
      <c r="AU4663">
        <v>58</v>
      </c>
      <c r="AV4663">
        <v>3163</v>
      </c>
      <c r="AY4663" t="str">
        <f>IF(AND(Table1[[#This Row],[Contract]]="Month-to-Month", Table1[[#This Row],[Tenure in Months]]&lt;6, Table1[[#This Row],[Payment Method]]="Bank Withdrawal"), "High Risk", IF(OR(Table1[[#This Row],[Contract]]="Month-to-Month", Table1[[#This Row],[Tenure in Months]]&lt;12), "Medium Risk", "Low Risk"))</f>
        <v>Low Risk</v>
      </c>
    </row>
    <row r="4664" spans="1:51" x14ac:dyDescent="0.35">
      <c r="A4664" t="s">
        <v>5865</v>
      </c>
      <c r="B4664" t="s">
        <v>66</v>
      </c>
      <c r="C4664">
        <v>33</v>
      </c>
      <c r="D4664" t="s">
        <v>52</v>
      </c>
      <c r="E4664" t="s">
        <v>52</v>
      </c>
      <c r="F4664" t="s">
        <v>52</v>
      </c>
      <c r="G4664" t="s">
        <v>53</v>
      </c>
      <c r="H4664">
        <v>2</v>
      </c>
      <c r="I4664" t="s">
        <v>54</v>
      </c>
      <c r="J4664" t="s">
        <v>55</v>
      </c>
      <c r="K4664" t="s">
        <v>3057</v>
      </c>
      <c r="L4664">
        <v>96130</v>
      </c>
      <c r="M4664">
        <v>40.559176999999998</v>
      </c>
      <c r="N4664">
        <v>-120.61211299999999</v>
      </c>
      <c r="O4664">
        <v>19440</v>
      </c>
      <c r="P4664" t="s">
        <v>57</v>
      </c>
      <c r="Q4664" t="s">
        <v>52</v>
      </c>
      <c r="R4664">
        <v>0</v>
      </c>
      <c r="S4664">
        <v>41</v>
      </c>
      <c r="T4664" t="s">
        <v>58</v>
      </c>
      <c r="U4664" t="s">
        <v>53</v>
      </c>
      <c r="V4664">
        <v>18.72</v>
      </c>
      <c r="W4664" t="s">
        <v>53</v>
      </c>
      <c r="X4664" t="s">
        <v>53</v>
      </c>
      <c r="Y4664" t="s">
        <v>68</v>
      </c>
      <c r="Z4664">
        <v>10</v>
      </c>
      <c r="AA4664" t="s">
        <v>52</v>
      </c>
      <c r="AB4664" t="s">
        <v>53</v>
      </c>
      <c r="AC4664" t="s">
        <v>52</v>
      </c>
      <c r="AD4664" t="s">
        <v>52</v>
      </c>
      <c r="AE4664" t="s">
        <v>53</v>
      </c>
      <c r="AF4664" t="s">
        <v>52</v>
      </c>
      <c r="AG4664" t="s">
        <v>52</v>
      </c>
      <c r="AH4664" t="s">
        <v>53</v>
      </c>
      <c r="AI4664" t="s">
        <v>60</v>
      </c>
      <c r="AJ4664" t="s">
        <v>53</v>
      </c>
      <c r="AK4664" t="s">
        <v>61</v>
      </c>
      <c r="AL4664">
        <v>88.5</v>
      </c>
      <c r="AM4664">
        <v>3645.05</v>
      </c>
      <c r="AN4664">
        <v>0</v>
      </c>
      <c r="AO4664">
        <v>0</v>
      </c>
      <c r="AP4664">
        <v>767.52</v>
      </c>
      <c r="AQ4664">
        <v>4412.57</v>
      </c>
      <c r="AR4664">
        <v>3</v>
      </c>
      <c r="AS4664" t="s">
        <v>881</v>
      </c>
      <c r="AT4664" t="s">
        <v>52</v>
      </c>
      <c r="AU4664">
        <v>27</v>
      </c>
      <c r="AV4664">
        <v>5984</v>
      </c>
      <c r="AY4664" t="str">
        <f>IF(AND(Table1[[#This Row],[Contract]]="Month-to-Month", Table1[[#This Row],[Tenure in Months]]&lt;6, Table1[[#This Row],[Payment Method]]="Bank Withdrawal"), "High Risk", IF(OR(Table1[[#This Row],[Contract]]="Month-to-Month", Table1[[#This Row],[Tenure in Months]]&lt;12), "Medium Risk", "Low Risk"))</f>
        <v>Medium Risk</v>
      </c>
    </row>
    <row r="4665" spans="1:51" x14ac:dyDescent="0.35">
      <c r="A4665" t="s">
        <v>5866</v>
      </c>
      <c r="B4665" t="s">
        <v>66</v>
      </c>
      <c r="C4665">
        <v>46</v>
      </c>
      <c r="D4665" t="s">
        <v>52</v>
      </c>
      <c r="E4665" t="s">
        <v>52</v>
      </c>
      <c r="F4665" t="s">
        <v>52</v>
      </c>
      <c r="G4665" t="s">
        <v>52</v>
      </c>
      <c r="H4665">
        <v>0</v>
      </c>
      <c r="I4665" t="s">
        <v>54</v>
      </c>
      <c r="J4665" t="s">
        <v>55</v>
      </c>
      <c r="K4665" t="s">
        <v>3059</v>
      </c>
      <c r="L4665">
        <v>96132</v>
      </c>
      <c r="M4665">
        <v>41.027281000000002</v>
      </c>
      <c r="N4665">
        <v>-120.669427</v>
      </c>
      <c r="O4665">
        <v>72</v>
      </c>
      <c r="P4665" t="s">
        <v>57</v>
      </c>
      <c r="Q4665" t="s">
        <v>52</v>
      </c>
      <c r="R4665">
        <v>0</v>
      </c>
      <c r="S4665">
        <v>4</v>
      </c>
      <c r="T4665" t="s">
        <v>58</v>
      </c>
      <c r="U4665" t="s">
        <v>52</v>
      </c>
      <c r="V4665">
        <v>0</v>
      </c>
      <c r="W4665" t="s">
        <v>52</v>
      </c>
      <c r="X4665" t="s">
        <v>53</v>
      </c>
      <c r="Y4665" t="s">
        <v>59</v>
      </c>
      <c r="Z4665">
        <v>26</v>
      </c>
      <c r="AA4665" t="s">
        <v>53</v>
      </c>
      <c r="AB4665" t="s">
        <v>52</v>
      </c>
      <c r="AC4665" t="s">
        <v>53</v>
      </c>
      <c r="AD4665" t="s">
        <v>52</v>
      </c>
      <c r="AE4665" t="s">
        <v>52</v>
      </c>
      <c r="AF4665" t="s">
        <v>52</v>
      </c>
      <c r="AG4665" t="s">
        <v>52</v>
      </c>
      <c r="AH4665" t="s">
        <v>52</v>
      </c>
      <c r="AI4665" t="s">
        <v>60</v>
      </c>
      <c r="AJ4665" t="s">
        <v>52</v>
      </c>
      <c r="AK4665" t="s">
        <v>69</v>
      </c>
      <c r="AL4665">
        <v>35</v>
      </c>
      <c r="AM4665">
        <v>135.75</v>
      </c>
      <c r="AN4665">
        <v>0</v>
      </c>
      <c r="AO4665">
        <v>50</v>
      </c>
      <c r="AP4665">
        <v>0</v>
      </c>
      <c r="AQ4665">
        <v>185.75</v>
      </c>
      <c r="AR4665">
        <v>4</v>
      </c>
      <c r="AS4665" t="s">
        <v>881</v>
      </c>
      <c r="AT4665" t="s">
        <v>52</v>
      </c>
      <c r="AU4665">
        <v>70</v>
      </c>
      <c r="AV4665">
        <v>3523</v>
      </c>
      <c r="AY4665" t="str">
        <f>IF(AND(Table1[[#This Row],[Contract]]="Month-to-Month", Table1[[#This Row],[Tenure in Months]]&lt;6, Table1[[#This Row],[Payment Method]]="Bank Withdrawal"), "High Risk", IF(OR(Table1[[#This Row],[Contract]]="Month-to-Month", Table1[[#This Row],[Tenure in Months]]&lt;12), "Medium Risk", "Low Risk"))</f>
        <v>Medium Risk</v>
      </c>
    </row>
    <row r="4666" spans="1:51" x14ac:dyDescent="0.35">
      <c r="A4666" t="s">
        <v>5867</v>
      </c>
      <c r="B4666" t="s">
        <v>66</v>
      </c>
      <c r="C4666">
        <v>29</v>
      </c>
      <c r="D4666" t="s">
        <v>53</v>
      </c>
      <c r="E4666" t="s">
        <v>52</v>
      </c>
      <c r="F4666" t="s">
        <v>53</v>
      </c>
      <c r="G4666" t="s">
        <v>53</v>
      </c>
      <c r="H4666">
        <v>3</v>
      </c>
      <c r="I4666" t="s">
        <v>54</v>
      </c>
      <c r="J4666" t="s">
        <v>55</v>
      </c>
      <c r="K4666" t="s">
        <v>5868</v>
      </c>
      <c r="L4666">
        <v>96133</v>
      </c>
      <c r="M4666">
        <v>38.636051999999999</v>
      </c>
      <c r="N4666">
        <v>-119.48916199999999</v>
      </c>
      <c r="O4666">
        <v>116</v>
      </c>
      <c r="P4666" t="s">
        <v>57</v>
      </c>
      <c r="Q4666" t="s">
        <v>53</v>
      </c>
      <c r="R4666">
        <v>7</v>
      </c>
      <c r="S4666">
        <v>24</v>
      </c>
      <c r="T4666" t="s">
        <v>58</v>
      </c>
      <c r="U4666" t="s">
        <v>53</v>
      </c>
      <c r="V4666">
        <v>27.37</v>
      </c>
      <c r="W4666" t="s">
        <v>52</v>
      </c>
      <c r="X4666" t="s">
        <v>53</v>
      </c>
      <c r="Y4666" t="s">
        <v>59</v>
      </c>
      <c r="Z4666">
        <v>85</v>
      </c>
      <c r="AA4666" t="s">
        <v>53</v>
      </c>
      <c r="AB4666" t="s">
        <v>52</v>
      </c>
      <c r="AC4666" t="s">
        <v>52</v>
      </c>
      <c r="AD4666" t="s">
        <v>53</v>
      </c>
      <c r="AE4666" t="s">
        <v>52</v>
      </c>
      <c r="AF4666" t="s">
        <v>52</v>
      </c>
      <c r="AG4666" t="s">
        <v>52</v>
      </c>
      <c r="AH4666" t="s">
        <v>53</v>
      </c>
      <c r="AI4666" t="s">
        <v>60</v>
      </c>
      <c r="AJ4666" t="s">
        <v>52</v>
      </c>
      <c r="AK4666" t="s">
        <v>61</v>
      </c>
      <c r="AL4666">
        <v>55.15</v>
      </c>
      <c r="AM4666">
        <v>1319.85</v>
      </c>
      <c r="AN4666">
        <v>0</v>
      </c>
      <c r="AO4666">
        <v>0</v>
      </c>
      <c r="AP4666">
        <v>656.88</v>
      </c>
      <c r="AQ4666">
        <v>1976.73</v>
      </c>
      <c r="AR4666">
        <v>3</v>
      </c>
      <c r="AS4666" t="s">
        <v>881</v>
      </c>
      <c r="AT4666" t="s">
        <v>52</v>
      </c>
      <c r="AU4666">
        <v>80</v>
      </c>
      <c r="AV4666">
        <v>2200</v>
      </c>
      <c r="AY4666" t="str">
        <f>IF(AND(Table1[[#This Row],[Contract]]="Month-to-Month", Table1[[#This Row],[Tenure in Months]]&lt;6, Table1[[#This Row],[Payment Method]]="Bank Withdrawal"), "High Risk", IF(OR(Table1[[#This Row],[Contract]]="Month-to-Month", Table1[[#This Row],[Tenure in Months]]&lt;12), "Medium Risk", "Low Risk"))</f>
        <v>Medium Risk</v>
      </c>
    </row>
    <row r="4667" spans="1:51" x14ac:dyDescent="0.35">
      <c r="A4667" t="s">
        <v>5869</v>
      </c>
      <c r="B4667" t="s">
        <v>66</v>
      </c>
      <c r="C4667">
        <v>46</v>
      </c>
      <c r="D4667" t="s">
        <v>52</v>
      </c>
      <c r="E4667" t="s">
        <v>52</v>
      </c>
      <c r="F4667" t="s">
        <v>52</v>
      </c>
      <c r="G4667" t="s">
        <v>52</v>
      </c>
      <c r="H4667">
        <v>0</v>
      </c>
      <c r="I4667" t="s">
        <v>54</v>
      </c>
      <c r="J4667" t="s">
        <v>55</v>
      </c>
      <c r="K4667" t="s">
        <v>4783</v>
      </c>
      <c r="L4667">
        <v>96134</v>
      </c>
      <c r="M4667">
        <v>41.813521000000001</v>
      </c>
      <c r="N4667">
        <v>-121.492666</v>
      </c>
      <c r="O4667">
        <v>2595</v>
      </c>
      <c r="P4667" t="s">
        <v>57</v>
      </c>
      <c r="Q4667" t="s">
        <v>52</v>
      </c>
      <c r="R4667">
        <v>0</v>
      </c>
      <c r="S4667">
        <v>5</v>
      </c>
      <c r="T4667" t="s">
        <v>67</v>
      </c>
      <c r="U4667" t="s">
        <v>52</v>
      </c>
      <c r="V4667">
        <v>0</v>
      </c>
      <c r="W4667" t="s">
        <v>52</v>
      </c>
      <c r="X4667" t="s">
        <v>53</v>
      </c>
      <c r="Y4667" t="s">
        <v>110</v>
      </c>
      <c r="Z4667">
        <v>26</v>
      </c>
      <c r="AA4667" t="s">
        <v>52</v>
      </c>
      <c r="AB4667" t="s">
        <v>53</v>
      </c>
      <c r="AC4667" t="s">
        <v>52</v>
      </c>
      <c r="AD4667" t="s">
        <v>52</v>
      </c>
      <c r="AE4667" t="s">
        <v>53</v>
      </c>
      <c r="AF4667" t="s">
        <v>53</v>
      </c>
      <c r="AG4667" t="s">
        <v>53</v>
      </c>
      <c r="AH4667" t="s">
        <v>53</v>
      </c>
      <c r="AI4667" t="s">
        <v>60</v>
      </c>
      <c r="AJ4667" t="s">
        <v>53</v>
      </c>
      <c r="AK4667" t="s">
        <v>69</v>
      </c>
      <c r="AL4667">
        <v>50.95</v>
      </c>
      <c r="AM4667">
        <v>229.4</v>
      </c>
      <c r="AN4667">
        <v>0</v>
      </c>
      <c r="AO4667">
        <v>0</v>
      </c>
      <c r="AP4667">
        <v>0</v>
      </c>
      <c r="AQ4667">
        <v>229.4</v>
      </c>
      <c r="AR4667">
        <v>5</v>
      </c>
      <c r="AS4667" t="s">
        <v>881</v>
      </c>
      <c r="AT4667" t="s">
        <v>52</v>
      </c>
      <c r="AU4667">
        <v>69</v>
      </c>
      <c r="AV4667">
        <v>3573</v>
      </c>
      <c r="AY4667" t="str">
        <f>IF(AND(Table1[[#This Row],[Contract]]="Month-to-Month", Table1[[#This Row],[Tenure in Months]]&lt;6, Table1[[#This Row],[Payment Method]]="Bank Withdrawal"), "High Risk", IF(OR(Table1[[#This Row],[Contract]]="Month-to-Month", Table1[[#This Row],[Tenure in Months]]&lt;12), "Medium Risk", "Low Risk"))</f>
        <v>Medium Risk</v>
      </c>
    </row>
    <row r="4668" spans="1:51" x14ac:dyDescent="0.35">
      <c r="A4668" t="s">
        <v>5870</v>
      </c>
      <c r="B4668" t="s">
        <v>66</v>
      </c>
      <c r="C4668">
        <v>37</v>
      </c>
      <c r="D4668" t="s">
        <v>52</v>
      </c>
      <c r="E4668" t="s">
        <v>52</v>
      </c>
      <c r="F4668" t="s">
        <v>52</v>
      </c>
      <c r="G4668" t="s">
        <v>52</v>
      </c>
      <c r="H4668">
        <v>0</v>
      </c>
      <c r="I4668" t="s">
        <v>54</v>
      </c>
      <c r="J4668" t="s">
        <v>55</v>
      </c>
      <c r="K4668" t="s">
        <v>3448</v>
      </c>
      <c r="L4668">
        <v>96136</v>
      </c>
      <c r="M4668">
        <v>40.345948999999997</v>
      </c>
      <c r="N4668">
        <v>-120.081187</v>
      </c>
      <c r="O4668">
        <v>162</v>
      </c>
      <c r="P4668" t="s">
        <v>57</v>
      </c>
      <c r="Q4668" t="s">
        <v>52</v>
      </c>
      <c r="R4668">
        <v>0</v>
      </c>
      <c r="S4668">
        <v>5</v>
      </c>
      <c r="T4668" t="s">
        <v>58</v>
      </c>
      <c r="U4668" t="s">
        <v>53</v>
      </c>
      <c r="V4668">
        <v>44.78</v>
      </c>
      <c r="W4668" t="s">
        <v>53</v>
      </c>
      <c r="X4668" t="s">
        <v>53</v>
      </c>
      <c r="Y4668" t="s">
        <v>110</v>
      </c>
      <c r="Z4668">
        <v>29</v>
      </c>
      <c r="AA4668" t="s">
        <v>52</v>
      </c>
      <c r="AB4668" t="s">
        <v>53</v>
      </c>
      <c r="AC4668" t="s">
        <v>52</v>
      </c>
      <c r="AD4668" t="s">
        <v>52</v>
      </c>
      <c r="AE4668" t="s">
        <v>52</v>
      </c>
      <c r="AF4668" t="s">
        <v>53</v>
      </c>
      <c r="AG4668" t="s">
        <v>53</v>
      </c>
      <c r="AH4668" t="s">
        <v>53</v>
      </c>
      <c r="AI4668" t="s">
        <v>60</v>
      </c>
      <c r="AJ4668" t="s">
        <v>53</v>
      </c>
      <c r="AK4668" t="s">
        <v>61</v>
      </c>
      <c r="AL4668">
        <v>64</v>
      </c>
      <c r="AM4668">
        <v>370.25</v>
      </c>
      <c r="AN4668">
        <v>0</v>
      </c>
      <c r="AO4668">
        <v>0</v>
      </c>
      <c r="AP4668">
        <v>223.9</v>
      </c>
      <c r="AQ4668">
        <v>594.15</v>
      </c>
      <c r="AR4668">
        <v>5</v>
      </c>
      <c r="AS4668" t="s">
        <v>881</v>
      </c>
      <c r="AT4668" t="s">
        <v>52</v>
      </c>
      <c r="AU4668">
        <v>75</v>
      </c>
      <c r="AV4668">
        <v>4421</v>
      </c>
      <c r="AY4668" t="str">
        <f>IF(AND(Table1[[#This Row],[Contract]]="Month-to-Month", Table1[[#This Row],[Tenure in Months]]&lt;6, Table1[[#This Row],[Payment Method]]="Bank Withdrawal"), "High Risk", IF(OR(Table1[[#This Row],[Contract]]="Month-to-Month", Table1[[#This Row],[Tenure in Months]]&lt;12), "Medium Risk", "Low Risk"))</f>
        <v>High Risk</v>
      </c>
    </row>
    <row r="4669" spans="1:51" x14ac:dyDescent="0.35">
      <c r="A4669" t="s">
        <v>5871</v>
      </c>
      <c r="B4669" t="s">
        <v>66</v>
      </c>
      <c r="C4669">
        <v>39</v>
      </c>
      <c r="D4669" t="s">
        <v>52</v>
      </c>
      <c r="E4669" t="s">
        <v>52</v>
      </c>
      <c r="F4669" t="s">
        <v>53</v>
      </c>
      <c r="G4669" t="s">
        <v>53</v>
      </c>
      <c r="H4669">
        <v>3</v>
      </c>
      <c r="I4669" t="s">
        <v>54</v>
      </c>
      <c r="J4669" t="s">
        <v>55</v>
      </c>
      <c r="K4669" t="s">
        <v>3062</v>
      </c>
      <c r="L4669">
        <v>96140</v>
      </c>
      <c r="M4669">
        <v>39.227434000000002</v>
      </c>
      <c r="N4669">
        <v>-120.09180600000001</v>
      </c>
      <c r="O4669">
        <v>1943</v>
      </c>
      <c r="P4669" t="s">
        <v>57</v>
      </c>
      <c r="Q4669" t="s">
        <v>53</v>
      </c>
      <c r="R4669">
        <v>7</v>
      </c>
      <c r="S4669">
        <v>72</v>
      </c>
      <c r="T4669" t="s">
        <v>58</v>
      </c>
      <c r="U4669" t="s">
        <v>53</v>
      </c>
      <c r="V4669">
        <v>49.12</v>
      </c>
      <c r="W4669" t="s">
        <v>53</v>
      </c>
      <c r="X4669" t="s">
        <v>53</v>
      </c>
      <c r="Y4669" t="s">
        <v>59</v>
      </c>
      <c r="Z4669">
        <v>23</v>
      </c>
      <c r="AA4669" t="s">
        <v>53</v>
      </c>
      <c r="AB4669" t="s">
        <v>53</v>
      </c>
      <c r="AC4669" t="s">
        <v>53</v>
      </c>
      <c r="AD4669" t="s">
        <v>53</v>
      </c>
      <c r="AE4669" t="s">
        <v>53</v>
      </c>
      <c r="AF4669" t="s">
        <v>52</v>
      </c>
      <c r="AG4669" t="s">
        <v>52</v>
      </c>
      <c r="AH4669" t="s">
        <v>53</v>
      </c>
      <c r="AI4669" t="s">
        <v>334</v>
      </c>
      <c r="AJ4669" t="s">
        <v>52</v>
      </c>
      <c r="AK4669" t="s">
        <v>61</v>
      </c>
      <c r="AL4669">
        <v>80.2</v>
      </c>
      <c r="AM4669">
        <v>5714.2</v>
      </c>
      <c r="AN4669">
        <v>0</v>
      </c>
      <c r="AO4669">
        <v>0</v>
      </c>
      <c r="AP4669">
        <v>3536.64</v>
      </c>
      <c r="AQ4669">
        <v>9250.84</v>
      </c>
      <c r="AR4669">
        <v>4</v>
      </c>
      <c r="AS4669" t="s">
        <v>881</v>
      </c>
      <c r="AT4669" t="s">
        <v>52</v>
      </c>
      <c r="AU4669">
        <v>24</v>
      </c>
      <c r="AV4669">
        <v>6087</v>
      </c>
      <c r="AY4669" t="str">
        <f>IF(AND(Table1[[#This Row],[Contract]]="Month-to-Month", Table1[[#This Row],[Tenure in Months]]&lt;6, Table1[[#This Row],[Payment Method]]="Bank Withdrawal"), "High Risk", IF(OR(Table1[[#This Row],[Contract]]="Month-to-Month", Table1[[#This Row],[Tenure in Months]]&lt;12), "Medium Risk", "Low Risk"))</f>
        <v>Low Risk</v>
      </c>
    </row>
    <row r="4670" spans="1:51" x14ac:dyDescent="0.35">
      <c r="A4670" t="s">
        <v>5872</v>
      </c>
      <c r="B4670" t="s">
        <v>66</v>
      </c>
      <c r="C4670">
        <v>34</v>
      </c>
      <c r="D4670" t="s">
        <v>52</v>
      </c>
      <c r="E4670" t="s">
        <v>52</v>
      </c>
      <c r="F4670" t="s">
        <v>52</v>
      </c>
      <c r="G4670" t="s">
        <v>52</v>
      </c>
      <c r="H4670">
        <v>0</v>
      </c>
      <c r="I4670" t="s">
        <v>54</v>
      </c>
      <c r="J4670" t="s">
        <v>55</v>
      </c>
      <c r="K4670" t="s">
        <v>3451</v>
      </c>
      <c r="L4670">
        <v>96141</v>
      </c>
      <c r="M4670">
        <v>39.117018000000002</v>
      </c>
      <c r="N4670">
        <v>-120.212535</v>
      </c>
      <c r="O4670">
        <v>858</v>
      </c>
      <c r="P4670" t="s">
        <v>57</v>
      </c>
      <c r="Q4670" t="s">
        <v>52</v>
      </c>
      <c r="R4670">
        <v>0</v>
      </c>
      <c r="S4670">
        <v>24</v>
      </c>
      <c r="T4670" t="s">
        <v>58</v>
      </c>
      <c r="U4670" t="s">
        <v>53</v>
      </c>
      <c r="V4670">
        <v>4.82</v>
      </c>
      <c r="W4670" t="s">
        <v>52</v>
      </c>
      <c r="X4670" t="s">
        <v>53</v>
      </c>
      <c r="Y4670" t="s">
        <v>59</v>
      </c>
      <c r="Z4670">
        <v>16</v>
      </c>
      <c r="AA4670" t="s">
        <v>52</v>
      </c>
      <c r="AB4670" t="s">
        <v>52</v>
      </c>
      <c r="AC4670" t="s">
        <v>53</v>
      </c>
      <c r="AD4670" t="s">
        <v>52</v>
      </c>
      <c r="AE4670" t="s">
        <v>52</v>
      </c>
      <c r="AF4670" t="s">
        <v>52</v>
      </c>
      <c r="AG4670" t="s">
        <v>52</v>
      </c>
      <c r="AH4670" t="s">
        <v>53</v>
      </c>
      <c r="AI4670" t="s">
        <v>60</v>
      </c>
      <c r="AJ4670" t="s">
        <v>53</v>
      </c>
      <c r="AK4670" t="s">
        <v>69</v>
      </c>
      <c r="AL4670">
        <v>49.3</v>
      </c>
      <c r="AM4670">
        <v>1233.25</v>
      </c>
      <c r="AN4670">
        <v>0</v>
      </c>
      <c r="AO4670">
        <v>0</v>
      </c>
      <c r="AP4670">
        <v>115.68</v>
      </c>
      <c r="AQ4670">
        <v>1348.93</v>
      </c>
      <c r="AR4670">
        <v>5</v>
      </c>
      <c r="AS4670" t="s">
        <v>881</v>
      </c>
      <c r="AT4670" t="s">
        <v>52</v>
      </c>
      <c r="AU4670">
        <v>66</v>
      </c>
      <c r="AV4670">
        <v>5394</v>
      </c>
      <c r="AY4670" t="str">
        <f>IF(AND(Table1[[#This Row],[Contract]]="Month-to-Month", Table1[[#This Row],[Tenure in Months]]&lt;6, Table1[[#This Row],[Payment Method]]="Bank Withdrawal"), "High Risk", IF(OR(Table1[[#This Row],[Contract]]="Month-to-Month", Table1[[#This Row],[Tenure in Months]]&lt;12), "Medium Risk", "Low Risk"))</f>
        <v>Medium Risk</v>
      </c>
    </row>
    <row r="4671" spans="1:51" x14ac:dyDescent="0.35">
      <c r="A4671" t="s">
        <v>5873</v>
      </c>
      <c r="B4671" t="s">
        <v>66</v>
      </c>
      <c r="C4671">
        <v>25</v>
      </c>
      <c r="D4671" t="s">
        <v>53</v>
      </c>
      <c r="E4671" t="s">
        <v>52</v>
      </c>
      <c r="F4671" t="s">
        <v>53</v>
      </c>
      <c r="G4671" t="s">
        <v>52</v>
      </c>
      <c r="H4671">
        <v>0</v>
      </c>
      <c r="I4671" t="s">
        <v>54</v>
      </c>
      <c r="J4671" t="s">
        <v>55</v>
      </c>
      <c r="K4671" t="s">
        <v>1828</v>
      </c>
      <c r="L4671">
        <v>96142</v>
      </c>
      <c r="M4671">
        <v>39.061227000000002</v>
      </c>
      <c r="N4671">
        <v>-120.179546</v>
      </c>
      <c r="O4671">
        <v>1291</v>
      </c>
      <c r="P4671" t="s">
        <v>57</v>
      </c>
      <c r="Q4671" t="s">
        <v>53</v>
      </c>
      <c r="R4671">
        <v>4</v>
      </c>
      <c r="S4671">
        <v>42</v>
      </c>
      <c r="T4671" t="s">
        <v>58</v>
      </c>
      <c r="U4671" t="s">
        <v>53</v>
      </c>
      <c r="V4671">
        <v>9.84</v>
      </c>
      <c r="W4671" t="s">
        <v>53</v>
      </c>
      <c r="X4671" t="s">
        <v>53</v>
      </c>
      <c r="Y4671" t="s">
        <v>59</v>
      </c>
      <c r="Z4671">
        <v>52</v>
      </c>
      <c r="AA4671" t="s">
        <v>53</v>
      </c>
      <c r="AB4671" t="s">
        <v>52</v>
      </c>
      <c r="AC4671" t="s">
        <v>53</v>
      </c>
      <c r="AD4671" t="s">
        <v>53</v>
      </c>
      <c r="AE4671" t="s">
        <v>53</v>
      </c>
      <c r="AF4671" t="s">
        <v>53</v>
      </c>
      <c r="AG4671" t="s">
        <v>53</v>
      </c>
      <c r="AH4671" t="s">
        <v>53</v>
      </c>
      <c r="AI4671" t="s">
        <v>334</v>
      </c>
      <c r="AJ4671" t="s">
        <v>52</v>
      </c>
      <c r="AK4671" t="s">
        <v>69</v>
      </c>
      <c r="AL4671">
        <v>84.35</v>
      </c>
      <c r="AM4671">
        <v>3571.6</v>
      </c>
      <c r="AN4671">
        <v>0</v>
      </c>
      <c r="AO4671">
        <v>0</v>
      </c>
      <c r="AP4671">
        <v>413.28</v>
      </c>
      <c r="AQ4671">
        <v>3984.88</v>
      </c>
      <c r="AR4671">
        <v>4</v>
      </c>
      <c r="AS4671" t="s">
        <v>881</v>
      </c>
      <c r="AT4671" t="s">
        <v>52</v>
      </c>
      <c r="AU4671">
        <v>59</v>
      </c>
      <c r="AV4671">
        <v>3363</v>
      </c>
      <c r="AY4671" t="str">
        <f>IF(AND(Table1[[#This Row],[Contract]]="Month-to-Month", Table1[[#This Row],[Tenure in Months]]&lt;6, Table1[[#This Row],[Payment Method]]="Bank Withdrawal"), "High Risk", IF(OR(Table1[[#This Row],[Contract]]="Month-to-Month", Table1[[#This Row],[Tenure in Months]]&lt;12), "Medium Risk", "Low Risk"))</f>
        <v>Low Risk</v>
      </c>
    </row>
    <row r="4672" spans="1:51" x14ac:dyDescent="0.35">
      <c r="A4672" t="s">
        <v>5874</v>
      </c>
      <c r="B4672" t="s">
        <v>66</v>
      </c>
      <c r="C4672">
        <v>33</v>
      </c>
      <c r="D4672" t="s">
        <v>52</v>
      </c>
      <c r="E4672" t="s">
        <v>52</v>
      </c>
      <c r="F4672" t="s">
        <v>52</v>
      </c>
      <c r="G4672" t="s">
        <v>52</v>
      </c>
      <c r="H4672">
        <v>0</v>
      </c>
      <c r="I4672" t="s">
        <v>54</v>
      </c>
      <c r="J4672" t="s">
        <v>55</v>
      </c>
      <c r="K4672" t="s">
        <v>3065</v>
      </c>
      <c r="L4672">
        <v>96143</v>
      </c>
      <c r="M4672">
        <v>39.246653999999999</v>
      </c>
      <c r="N4672">
        <v>-120.029273</v>
      </c>
      <c r="O4672">
        <v>4806</v>
      </c>
      <c r="P4672" t="s">
        <v>57</v>
      </c>
      <c r="Q4672" t="s">
        <v>52</v>
      </c>
      <c r="R4672">
        <v>0</v>
      </c>
      <c r="S4672">
        <v>4</v>
      </c>
      <c r="T4672" t="s">
        <v>58</v>
      </c>
      <c r="U4672" t="s">
        <v>53</v>
      </c>
      <c r="V4672">
        <v>25.8</v>
      </c>
      <c r="W4672" t="s">
        <v>52</v>
      </c>
      <c r="X4672" t="s">
        <v>52</v>
      </c>
      <c r="Y4672" t="s">
        <v>58</v>
      </c>
      <c r="Z4672">
        <v>0</v>
      </c>
      <c r="AA4672" t="s">
        <v>52</v>
      </c>
      <c r="AB4672" t="s">
        <v>52</v>
      </c>
      <c r="AC4672" t="s">
        <v>52</v>
      </c>
      <c r="AD4672" t="s">
        <v>52</v>
      </c>
      <c r="AE4672" t="s">
        <v>52</v>
      </c>
      <c r="AF4672" t="s">
        <v>52</v>
      </c>
      <c r="AG4672" t="s">
        <v>52</v>
      </c>
      <c r="AH4672" t="s">
        <v>52</v>
      </c>
      <c r="AI4672" t="s">
        <v>60</v>
      </c>
      <c r="AJ4672" t="s">
        <v>52</v>
      </c>
      <c r="AK4672" t="s">
        <v>69</v>
      </c>
      <c r="AL4672">
        <v>20.05</v>
      </c>
      <c r="AM4672">
        <v>83.3</v>
      </c>
      <c r="AN4672">
        <v>0</v>
      </c>
      <c r="AO4672">
        <v>0</v>
      </c>
      <c r="AP4672">
        <v>103.2</v>
      </c>
      <c r="AQ4672">
        <v>186.5</v>
      </c>
      <c r="AR4672">
        <v>4</v>
      </c>
      <c r="AS4672" t="s">
        <v>881</v>
      </c>
      <c r="AT4672" t="s">
        <v>52</v>
      </c>
      <c r="AU4672">
        <v>30</v>
      </c>
      <c r="AV4672">
        <v>4596</v>
      </c>
      <c r="AY4672" t="str">
        <f>IF(AND(Table1[[#This Row],[Contract]]="Month-to-Month", Table1[[#This Row],[Tenure in Months]]&lt;6, Table1[[#This Row],[Payment Method]]="Bank Withdrawal"), "High Risk", IF(OR(Table1[[#This Row],[Contract]]="Month-to-Month", Table1[[#This Row],[Tenure in Months]]&lt;12), "Medium Risk", "Low Risk"))</f>
        <v>Medium Risk</v>
      </c>
    </row>
    <row r="4673" spans="1:51" x14ac:dyDescent="0.35">
      <c r="A4673" t="s">
        <v>5875</v>
      </c>
      <c r="B4673" t="s">
        <v>51</v>
      </c>
      <c r="C4673">
        <v>39</v>
      </c>
      <c r="D4673" t="s">
        <v>52</v>
      </c>
      <c r="E4673" t="s">
        <v>52</v>
      </c>
      <c r="F4673" t="s">
        <v>52</v>
      </c>
      <c r="G4673" t="s">
        <v>52</v>
      </c>
      <c r="H4673">
        <v>0</v>
      </c>
      <c r="I4673" t="s">
        <v>54</v>
      </c>
      <c r="J4673" t="s">
        <v>55</v>
      </c>
      <c r="K4673" t="s">
        <v>1602</v>
      </c>
      <c r="L4673">
        <v>96145</v>
      </c>
      <c r="M4673">
        <v>39.178336999999999</v>
      </c>
      <c r="N4673">
        <v>-120.162806</v>
      </c>
      <c r="O4673">
        <v>4002</v>
      </c>
      <c r="P4673" t="s">
        <v>57</v>
      </c>
      <c r="Q4673" t="s">
        <v>52</v>
      </c>
      <c r="R4673">
        <v>0</v>
      </c>
      <c r="S4673">
        <v>68</v>
      </c>
      <c r="T4673" t="s">
        <v>58</v>
      </c>
      <c r="U4673" t="s">
        <v>53</v>
      </c>
      <c r="V4673">
        <v>32.67</v>
      </c>
      <c r="W4673" t="s">
        <v>53</v>
      </c>
      <c r="X4673" t="s">
        <v>53</v>
      </c>
      <c r="Y4673" t="s">
        <v>68</v>
      </c>
      <c r="Z4673">
        <v>3</v>
      </c>
      <c r="AA4673" t="s">
        <v>53</v>
      </c>
      <c r="AB4673" t="s">
        <v>53</v>
      </c>
      <c r="AC4673" t="s">
        <v>53</v>
      </c>
      <c r="AD4673" t="s">
        <v>53</v>
      </c>
      <c r="AE4673" t="s">
        <v>53</v>
      </c>
      <c r="AF4673" t="s">
        <v>53</v>
      </c>
      <c r="AG4673" t="s">
        <v>53</v>
      </c>
      <c r="AH4673" t="s">
        <v>53</v>
      </c>
      <c r="AI4673" t="s">
        <v>124</v>
      </c>
      <c r="AJ4673" t="s">
        <v>53</v>
      </c>
      <c r="AK4673" t="s">
        <v>69</v>
      </c>
      <c r="AL4673">
        <v>117.2</v>
      </c>
      <c r="AM4673">
        <v>8035.95</v>
      </c>
      <c r="AN4673">
        <v>0</v>
      </c>
      <c r="AO4673">
        <v>0</v>
      </c>
      <c r="AP4673">
        <v>2221.56</v>
      </c>
      <c r="AQ4673">
        <v>10257.51</v>
      </c>
      <c r="AR4673">
        <v>3</v>
      </c>
      <c r="AS4673" t="s">
        <v>881</v>
      </c>
      <c r="AT4673" t="s">
        <v>52</v>
      </c>
      <c r="AU4673">
        <v>55</v>
      </c>
      <c r="AV4673">
        <v>4629</v>
      </c>
      <c r="AY4673" t="str">
        <f>IF(AND(Table1[[#This Row],[Contract]]="Month-to-Month", Table1[[#This Row],[Tenure in Months]]&lt;6, Table1[[#This Row],[Payment Method]]="Bank Withdrawal"), "High Risk", IF(OR(Table1[[#This Row],[Contract]]="Month-to-Month", Table1[[#This Row],[Tenure in Months]]&lt;12), "Medium Risk", "Low Risk"))</f>
        <v>Low Risk</v>
      </c>
    </row>
    <row r="4674" spans="1:51" x14ac:dyDescent="0.35">
      <c r="A4674" t="s">
        <v>5876</v>
      </c>
      <c r="B4674" t="s">
        <v>66</v>
      </c>
      <c r="C4674">
        <v>23</v>
      </c>
      <c r="D4674" t="s">
        <v>53</v>
      </c>
      <c r="E4674" t="s">
        <v>52</v>
      </c>
      <c r="F4674" t="s">
        <v>53</v>
      </c>
      <c r="G4674" t="s">
        <v>53</v>
      </c>
      <c r="H4674">
        <v>3</v>
      </c>
      <c r="I4674" t="s">
        <v>54</v>
      </c>
      <c r="J4674" t="s">
        <v>55</v>
      </c>
      <c r="K4674" t="s">
        <v>1135</v>
      </c>
      <c r="L4674">
        <v>96146</v>
      </c>
      <c r="M4674">
        <v>39.191797000000001</v>
      </c>
      <c r="N4674">
        <v>-120.212401</v>
      </c>
      <c r="O4674">
        <v>942</v>
      </c>
      <c r="P4674" t="s">
        <v>57</v>
      </c>
      <c r="Q4674" t="s">
        <v>53</v>
      </c>
      <c r="R4674">
        <v>3</v>
      </c>
      <c r="S4674">
        <v>33</v>
      </c>
      <c r="T4674" t="s">
        <v>58</v>
      </c>
      <c r="U4674" t="s">
        <v>53</v>
      </c>
      <c r="V4674">
        <v>28.4</v>
      </c>
      <c r="W4674" t="s">
        <v>52</v>
      </c>
      <c r="X4674" t="s">
        <v>52</v>
      </c>
      <c r="Y4674" t="s">
        <v>58</v>
      </c>
      <c r="Z4674">
        <v>0</v>
      </c>
      <c r="AA4674" t="s">
        <v>52</v>
      </c>
      <c r="AB4674" t="s">
        <v>52</v>
      </c>
      <c r="AC4674" t="s">
        <v>52</v>
      </c>
      <c r="AD4674" t="s">
        <v>52</v>
      </c>
      <c r="AE4674" t="s">
        <v>52</v>
      </c>
      <c r="AF4674" t="s">
        <v>52</v>
      </c>
      <c r="AG4674" t="s">
        <v>52</v>
      </c>
      <c r="AH4674" t="s">
        <v>52</v>
      </c>
      <c r="AI4674" t="s">
        <v>124</v>
      </c>
      <c r="AJ4674" t="s">
        <v>52</v>
      </c>
      <c r="AK4674" t="s">
        <v>69</v>
      </c>
      <c r="AL4674">
        <v>20.100000000000001</v>
      </c>
      <c r="AM4674">
        <v>579.4</v>
      </c>
      <c r="AN4674">
        <v>0</v>
      </c>
      <c r="AO4674">
        <v>0</v>
      </c>
      <c r="AP4674">
        <v>937.19999999999902</v>
      </c>
      <c r="AQ4674">
        <v>1516.6</v>
      </c>
      <c r="AR4674">
        <v>3</v>
      </c>
      <c r="AS4674" t="s">
        <v>881</v>
      </c>
      <c r="AT4674" t="s">
        <v>52</v>
      </c>
      <c r="AU4674">
        <v>62</v>
      </c>
      <c r="AV4674">
        <v>3342</v>
      </c>
      <c r="AY4674" t="str">
        <f>IF(AND(Table1[[#This Row],[Contract]]="Month-to-Month", Table1[[#This Row],[Tenure in Months]]&lt;6, Table1[[#This Row],[Payment Method]]="Bank Withdrawal"), "High Risk", IF(OR(Table1[[#This Row],[Contract]]="Month-to-Month", Table1[[#This Row],[Tenure in Months]]&lt;12), "Medium Risk", "Low Risk"))</f>
        <v>Low Risk</v>
      </c>
    </row>
    <row r="4675" spans="1:51" x14ac:dyDescent="0.35">
      <c r="A4675" t="s">
        <v>5877</v>
      </c>
      <c r="B4675" t="s">
        <v>66</v>
      </c>
      <c r="C4675">
        <v>49</v>
      </c>
      <c r="D4675" t="s">
        <v>52</v>
      </c>
      <c r="E4675" t="s">
        <v>52</v>
      </c>
      <c r="F4675" t="s">
        <v>53</v>
      </c>
      <c r="G4675" t="s">
        <v>53</v>
      </c>
      <c r="H4675">
        <v>3</v>
      </c>
      <c r="I4675" t="s">
        <v>54</v>
      </c>
      <c r="J4675" t="s">
        <v>55</v>
      </c>
      <c r="K4675" t="s">
        <v>56</v>
      </c>
      <c r="L4675">
        <v>90003</v>
      </c>
      <c r="M4675">
        <v>33.964131000000002</v>
      </c>
      <c r="N4675">
        <v>-118.272783</v>
      </c>
      <c r="O4675">
        <v>58198</v>
      </c>
      <c r="P4675" t="s">
        <v>57</v>
      </c>
      <c r="Q4675" t="s">
        <v>53</v>
      </c>
      <c r="R4675">
        <v>2</v>
      </c>
      <c r="S4675">
        <v>3</v>
      </c>
      <c r="T4675" t="s">
        <v>58</v>
      </c>
      <c r="U4675" t="s">
        <v>53</v>
      </c>
      <c r="V4675">
        <v>19.18</v>
      </c>
      <c r="W4675" t="s">
        <v>52</v>
      </c>
      <c r="X4675" t="s">
        <v>53</v>
      </c>
      <c r="Y4675" t="s">
        <v>68</v>
      </c>
      <c r="Z4675">
        <v>22</v>
      </c>
      <c r="AA4675" t="s">
        <v>52</v>
      </c>
      <c r="AB4675" t="s">
        <v>53</v>
      </c>
      <c r="AC4675" t="s">
        <v>52</v>
      </c>
      <c r="AD4675" t="s">
        <v>53</v>
      </c>
      <c r="AE4675" t="s">
        <v>52</v>
      </c>
      <c r="AF4675" t="s">
        <v>52</v>
      </c>
      <c r="AG4675" t="s">
        <v>52</v>
      </c>
      <c r="AH4675" t="s">
        <v>53</v>
      </c>
      <c r="AI4675" t="s">
        <v>60</v>
      </c>
      <c r="AJ4675" t="s">
        <v>53</v>
      </c>
      <c r="AK4675" t="s">
        <v>61</v>
      </c>
      <c r="AL4675">
        <v>80</v>
      </c>
      <c r="AM4675">
        <v>241.3</v>
      </c>
      <c r="AN4675">
        <v>0</v>
      </c>
      <c r="AO4675">
        <v>0</v>
      </c>
      <c r="AP4675">
        <v>57.54</v>
      </c>
      <c r="AQ4675">
        <v>298.83999999999997</v>
      </c>
      <c r="AR4675">
        <v>3</v>
      </c>
      <c r="AS4675" t="s">
        <v>883</v>
      </c>
      <c r="AT4675" t="s">
        <v>52</v>
      </c>
      <c r="AU4675">
        <v>76</v>
      </c>
      <c r="AV4675">
        <v>4264</v>
      </c>
      <c r="AY4675" t="str">
        <f>IF(AND(Table1[[#This Row],[Contract]]="Month-to-Month", Table1[[#This Row],[Tenure in Months]]&lt;6, Table1[[#This Row],[Payment Method]]="Bank Withdrawal"), "High Risk", IF(OR(Table1[[#This Row],[Contract]]="Month-to-Month", Table1[[#This Row],[Tenure in Months]]&lt;12), "Medium Risk", "Low Risk"))</f>
        <v>High Risk</v>
      </c>
    </row>
    <row r="4676" spans="1:51" x14ac:dyDescent="0.35">
      <c r="A4676" t="s">
        <v>5878</v>
      </c>
      <c r="B4676" t="s">
        <v>66</v>
      </c>
      <c r="C4676">
        <v>44</v>
      </c>
      <c r="D4676" t="s">
        <v>52</v>
      </c>
      <c r="E4676" t="s">
        <v>52</v>
      </c>
      <c r="F4676" t="s">
        <v>53</v>
      </c>
      <c r="G4676" t="s">
        <v>53</v>
      </c>
      <c r="H4676">
        <v>1</v>
      </c>
      <c r="I4676" t="s">
        <v>54</v>
      </c>
      <c r="J4676" t="s">
        <v>55</v>
      </c>
      <c r="K4676" t="s">
        <v>56</v>
      </c>
      <c r="L4676">
        <v>90004</v>
      </c>
      <c r="M4676">
        <v>34.076259</v>
      </c>
      <c r="N4676">
        <v>-118.310715</v>
      </c>
      <c r="O4676">
        <v>67852</v>
      </c>
      <c r="P4676" t="s">
        <v>57</v>
      </c>
      <c r="Q4676" t="s">
        <v>53</v>
      </c>
      <c r="R4676">
        <v>5</v>
      </c>
      <c r="S4676">
        <v>48</v>
      </c>
      <c r="T4676" t="s">
        <v>58</v>
      </c>
      <c r="U4676" t="s">
        <v>53</v>
      </c>
      <c r="V4676">
        <v>8.94</v>
      </c>
      <c r="W4676" t="s">
        <v>53</v>
      </c>
      <c r="X4676" t="s">
        <v>53</v>
      </c>
      <c r="Y4676" t="s">
        <v>59</v>
      </c>
      <c r="Z4676">
        <v>27</v>
      </c>
      <c r="AA4676" t="s">
        <v>52</v>
      </c>
      <c r="AB4676" t="s">
        <v>53</v>
      </c>
      <c r="AC4676" t="s">
        <v>52</v>
      </c>
      <c r="AD4676" t="s">
        <v>53</v>
      </c>
      <c r="AE4676" t="s">
        <v>53</v>
      </c>
      <c r="AF4676" t="s">
        <v>53</v>
      </c>
      <c r="AG4676" t="s">
        <v>53</v>
      </c>
      <c r="AH4676" t="s">
        <v>53</v>
      </c>
      <c r="AI4676" t="s">
        <v>334</v>
      </c>
      <c r="AJ4676" t="s">
        <v>52</v>
      </c>
      <c r="AK4676" t="s">
        <v>61</v>
      </c>
      <c r="AL4676">
        <v>79.650000000000006</v>
      </c>
      <c r="AM4676">
        <v>3870.3</v>
      </c>
      <c r="AN4676">
        <v>0</v>
      </c>
      <c r="AO4676">
        <v>0</v>
      </c>
      <c r="AP4676">
        <v>429.12</v>
      </c>
      <c r="AQ4676">
        <v>4299.42</v>
      </c>
      <c r="AR4676">
        <v>4</v>
      </c>
      <c r="AS4676" t="s">
        <v>881</v>
      </c>
      <c r="AT4676" t="s">
        <v>52</v>
      </c>
      <c r="AU4676">
        <v>50</v>
      </c>
      <c r="AV4676">
        <v>3246</v>
      </c>
      <c r="AY4676" t="str">
        <f>IF(AND(Table1[[#This Row],[Contract]]="Month-to-Month", Table1[[#This Row],[Tenure in Months]]&lt;6, Table1[[#This Row],[Payment Method]]="Bank Withdrawal"), "High Risk", IF(OR(Table1[[#This Row],[Contract]]="Month-to-Month", Table1[[#This Row],[Tenure in Months]]&lt;12), "Medium Risk", "Low Risk"))</f>
        <v>Low Risk</v>
      </c>
    </row>
    <row r="4677" spans="1:51" x14ac:dyDescent="0.35">
      <c r="A4677" t="s">
        <v>5879</v>
      </c>
      <c r="B4677" t="s">
        <v>66</v>
      </c>
      <c r="C4677">
        <v>35</v>
      </c>
      <c r="D4677" t="s">
        <v>52</v>
      </c>
      <c r="E4677" t="s">
        <v>52</v>
      </c>
      <c r="F4677" t="s">
        <v>53</v>
      </c>
      <c r="G4677" t="s">
        <v>52</v>
      </c>
      <c r="H4677">
        <v>0</v>
      </c>
      <c r="I4677" t="s">
        <v>54</v>
      </c>
      <c r="J4677" t="s">
        <v>55</v>
      </c>
      <c r="K4677" t="s">
        <v>56</v>
      </c>
      <c r="L4677">
        <v>90005</v>
      </c>
      <c r="M4677">
        <v>34.059280999999999</v>
      </c>
      <c r="N4677">
        <v>-118.30741999999999</v>
      </c>
      <c r="O4677">
        <v>43019</v>
      </c>
      <c r="P4677" t="s">
        <v>57</v>
      </c>
      <c r="Q4677" t="s">
        <v>53</v>
      </c>
      <c r="R4677">
        <v>9</v>
      </c>
      <c r="S4677">
        <v>15</v>
      </c>
      <c r="T4677" t="s">
        <v>58</v>
      </c>
      <c r="U4677" t="s">
        <v>53</v>
      </c>
      <c r="V4677">
        <v>46.68</v>
      </c>
      <c r="W4677" t="s">
        <v>53</v>
      </c>
      <c r="X4677" t="s">
        <v>52</v>
      </c>
      <c r="Y4677" t="s">
        <v>58</v>
      </c>
      <c r="Z4677">
        <v>0</v>
      </c>
      <c r="AA4677" t="s">
        <v>52</v>
      </c>
      <c r="AB4677" t="s">
        <v>52</v>
      </c>
      <c r="AC4677" t="s">
        <v>52</v>
      </c>
      <c r="AD4677" t="s">
        <v>52</v>
      </c>
      <c r="AE4677" t="s">
        <v>52</v>
      </c>
      <c r="AF4677" t="s">
        <v>52</v>
      </c>
      <c r="AG4677" t="s">
        <v>52</v>
      </c>
      <c r="AH4677" t="s">
        <v>52</v>
      </c>
      <c r="AI4677" t="s">
        <v>334</v>
      </c>
      <c r="AJ4677" t="s">
        <v>52</v>
      </c>
      <c r="AK4677" t="s">
        <v>69</v>
      </c>
      <c r="AL4677">
        <v>25.2</v>
      </c>
      <c r="AM4677">
        <v>387.9</v>
      </c>
      <c r="AN4677">
        <v>0</v>
      </c>
      <c r="AO4677">
        <v>0</v>
      </c>
      <c r="AP4677">
        <v>700.2</v>
      </c>
      <c r="AQ4677">
        <v>1088.0999999999999</v>
      </c>
      <c r="AR4677">
        <v>4</v>
      </c>
      <c r="AS4677" t="s">
        <v>881</v>
      </c>
      <c r="AT4677" t="s">
        <v>52</v>
      </c>
      <c r="AU4677">
        <v>25</v>
      </c>
      <c r="AV4677">
        <v>4411</v>
      </c>
      <c r="AY4677" t="str">
        <f>IF(AND(Table1[[#This Row],[Contract]]="Month-to-Month", Table1[[#This Row],[Tenure in Months]]&lt;6, Table1[[#This Row],[Payment Method]]="Bank Withdrawal"), "High Risk", IF(OR(Table1[[#This Row],[Contract]]="Month-to-Month", Table1[[#This Row],[Tenure in Months]]&lt;12), "Medium Risk", "Low Risk"))</f>
        <v>Low Risk</v>
      </c>
    </row>
    <row r="4678" spans="1:51" x14ac:dyDescent="0.35">
      <c r="A4678" t="s">
        <v>5880</v>
      </c>
      <c r="B4678" t="s">
        <v>66</v>
      </c>
      <c r="C4678">
        <v>50</v>
      </c>
      <c r="D4678" t="s">
        <v>52</v>
      </c>
      <c r="E4678" t="s">
        <v>52</v>
      </c>
      <c r="F4678" t="s">
        <v>52</v>
      </c>
      <c r="G4678" t="s">
        <v>52</v>
      </c>
      <c r="H4678">
        <v>0</v>
      </c>
      <c r="I4678" t="s">
        <v>54</v>
      </c>
      <c r="J4678" t="s">
        <v>55</v>
      </c>
      <c r="K4678" t="s">
        <v>56</v>
      </c>
      <c r="L4678">
        <v>90006</v>
      </c>
      <c r="M4678">
        <v>34.048012999999997</v>
      </c>
      <c r="N4678">
        <v>-118.293953</v>
      </c>
      <c r="O4678">
        <v>62784</v>
      </c>
      <c r="P4678" t="s">
        <v>57</v>
      </c>
      <c r="Q4678" t="s">
        <v>52</v>
      </c>
      <c r="R4678">
        <v>0</v>
      </c>
      <c r="S4678">
        <v>25</v>
      </c>
      <c r="T4678" t="s">
        <v>58</v>
      </c>
      <c r="U4678" t="s">
        <v>53</v>
      </c>
      <c r="V4678">
        <v>1.36</v>
      </c>
      <c r="W4678" t="s">
        <v>52</v>
      </c>
      <c r="X4678" t="s">
        <v>52</v>
      </c>
      <c r="Y4678" t="s">
        <v>58</v>
      </c>
      <c r="Z4678">
        <v>0</v>
      </c>
      <c r="AA4678" t="s">
        <v>52</v>
      </c>
      <c r="AB4678" t="s">
        <v>52</v>
      </c>
      <c r="AC4678" t="s">
        <v>52</v>
      </c>
      <c r="AD4678" t="s">
        <v>52</v>
      </c>
      <c r="AE4678" t="s">
        <v>52</v>
      </c>
      <c r="AF4678" t="s">
        <v>52</v>
      </c>
      <c r="AG4678" t="s">
        <v>52</v>
      </c>
      <c r="AH4678" t="s">
        <v>52</v>
      </c>
      <c r="AI4678" t="s">
        <v>124</v>
      </c>
      <c r="AJ4678" t="s">
        <v>52</v>
      </c>
      <c r="AK4678" t="s">
        <v>69</v>
      </c>
      <c r="AL4678">
        <v>19.899999999999999</v>
      </c>
      <c r="AM4678">
        <v>527.5</v>
      </c>
      <c r="AN4678">
        <v>0</v>
      </c>
      <c r="AO4678">
        <v>0</v>
      </c>
      <c r="AP4678">
        <v>34</v>
      </c>
      <c r="AQ4678">
        <v>561.5</v>
      </c>
      <c r="AR4678">
        <v>5</v>
      </c>
      <c r="AS4678" t="s">
        <v>881</v>
      </c>
      <c r="AT4678" t="s">
        <v>52</v>
      </c>
      <c r="AU4678">
        <v>56</v>
      </c>
      <c r="AV4678">
        <v>3048</v>
      </c>
      <c r="AY4678" t="str">
        <f>IF(AND(Table1[[#This Row],[Contract]]="Month-to-Month", Table1[[#This Row],[Tenure in Months]]&lt;6, Table1[[#This Row],[Payment Method]]="Bank Withdrawal"), "High Risk", IF(OR(Table1[[#This Row],[Contract]]="Month-to-Month", Table1[[#This Row],[Tenure in Months]]&lt;12), "Medium Risk", "Low Risk"))</f>
        <v>Low Risk</v>
      </c>
    </row>
    <row r="4679" spans="1:51" x14ac:dyDescent="0.35">
      <c r="A4679" t="s">
        <v>5881</v>
      </c>
      <c r="B4679" t="s">
        <v>66</v>
      </c>
      <c r="C4679">
        <v>62</v>
      </c>
      <c r="D4679" t="s">
        <v>52</v>
      </c>
      <c r="E4679" t="s">
        <v>52</v>
      </c>
      <c r="F4679" t="s">
        <v>52</v>
      </c>
      <c r="G4679" t="s">
        <v>52</v>
      </c>
      <c r="H4679">
        <v>0</v>
      </c>
      <c r="I4679" t="s">
        <v>54</v>
      </c>
      <c r="J4679" t="s">
        <v>55</v>
      </c>
      <c r="K4679" t="s">
        <v>56</v>
      </c>
      <c r="L4679">
        <v>90008</v>
      </c>
      <c r="M4679">
        <v>34.008293000000002</v>
      </c>
      <c r="N4679">
        <v>-118.346766</v>
      </c>
      <c r="O4679">
        <v>30852</v>
      </c>
      <c r="P4679" t="s">
        <v>57</v>
      </c>
      <c r="Q4679" t="s">
        <v>52</v>
      </c>
      <c r="R4679">
        <v>0</v>
      </c>
      <c r="S4679">
        <v>48</v>
      </c>
      <c r="T4679" t="s">
        <v>58</v>
      </c>
      <c r="U4679" t="s">
        <v>52</v>
      </c>
      <c r="V4679">
        <v>0</v>
      </c>
      <c r="W4679" t="s">
        <v>52</v>
      </c>
      <c r="X4679" t="s">
        <v>53</v>
      </c>
      <c r="Y4679" t="s">
        <v>110</v>
      </c>
      <c r="Z4679">
        <v>23</v>
      </c>
      <c r="AA4679" t="s">
        <v>53</v>
      </c>
      <c r="AB4679" t="s">
        <v>53</v>
      </c>
      <c r="AC4679" t="s">
        <v>52</v>
      </c>
      <c r="AD4679" t="s">
        <v>52</v>
      </c>
      <c r="AE4679" t="s">
        <v>53</v>
      </c>
      <c r="AF4679" t="s">
        <v>52</v>
      </c>
      <c r="AG4679" t="s">
        <v>52</v>
      </c>
      <c r="AH4679" t="s">
        <v>53</v>
      </c>
      <c r="AI4679" t="s">
        <v>60</v>
      </c>
      <c r="AJ4679" t="s">
        <v>53</v>
      </c>
      <c r="AK4679" t="s">
        <v>61</v>
      </c>
      <c r="AL4679">
        <v>44.8</v>
      </c>
      <c r="AM4679">
        <v>2104.5500000000002</v>
      </c>
      <c r="AN4679">
        <v>0</v>
      </c>
      <c r="AO4679">
        <v>0</v>
      </c>
      <c r="AP4679">
        <v>0</v>
      </c>
      <c r="AQ4679">
        <v>2104.5500000000002</v>
      </c>
      <c r="AR4679">
        <v>3</v>
      </c>
      <c r="AS4679" t="s">
        <v>881</v>
      </c>
      <c r="AT4679" t="s">
        <v>52</v>
      </c>
      <c r="AU4679">
        <v>26</v>
      </c>
      <c r="AV4679">
        <v>2469</v>
      </c>
      <c r="AY4679" t="str">
        <f>IF(AND(Table1[[#This Row],[Contract]]="Month-to-Month", Table1[[#This Row],[Tenure in Months]]&lt;6, Table1[[#This Row],[Payment Method]]="Bank Withdrawal"), "High Risk", IF(OR(Table1[[#This Row],[Contract]]="Month-to-Month", Table1[[#This Row],[Tenure in Months]]&lt;12), "Medium Risk", "Low Risk"))</f>
        <v>Medium Risk</v>
      </c>
    </row>
    <row r="4680" spans="1:51" x14ac:dyDescent="0.35">
      <c r="A4680" t="s">
        <v>5882</v>
      </c>
      <c r="B4680" t="s">
        <v>51</v>
      </c>
      <c r="C4680">
        <v>29</v>
      </c>
      <c r="D4680" t="s">
        <v>53</v>
      </c>
      <c r="E4680" t="s">
        <v>52</v>
      </c>
      <c r="F4680" t="s">
        <v>52</v>
      </c>
      <c r="G4680" t="s">
        <v>52</v>
      </c>
      <c r="H4680">
        <v>0</v>
      </c>
      <c r="I4680" t="s">
        <v>54</v>
      </c>
      <c r="J4680" t="s">
        <v>55</v>
      </c>
      <c r="K4680" t="s">
        <v>56</v>
      </c>
      <c r="L4680">
        <v>90010</v>
      </c>
      <c r="M4680">
        <v>34.062125000000002</v>
      </c>
      <c r="N4680">
        <v>-118.315709</v>
      </c>
      <c r="O4680">
        <v>1957</v>
      </c>
      <c r="P4680" t="s">
        <v>57</v>
      </c>
      <c r="Q4680" t="s">
        <v>52</v>
      </c>
      <c r="R4680">
        <v>0</v>
      </c>
      <c r="S4680">
        <v>1</v>
      </c>
      <c r="T4680" t="s">
        <v>58</v>
      </c>
      <c r="U4680" t="s">
        <v>53</v>
      </c>
      <c r="V4680">
        <v>10.84</v>
      </c>
      <c r="W4680" t="s">
        <v>52</v>
      </c>
      <c r="X4680" t="s">
        <v>52</v>
      </c>
      <c r="Y4680" t="s">
        <v>58</v>
      </c>
      <c r="Z4680">
        <v>0</v>
      </c>
      <c r="AA4680" t="s">
        <v>52</v>
      </c>
      <c r="AB4680" t="s">
        <v>52</v>
      </c>
      <c r="AC4680" t="s">
        <v>52</v>
      </c>
      <c r="AD4680" t="s">
        <v>52</v>
      </c>
      <c r="AE4680" t="s">
        <v>52</v>
      </c>
      <c r="AF4680" t="s">
        <v>52</v>
      </c>
      <c r="AG4680" t="s">
        <v>52</v>
      </c>
      <c r="AH4680" t="s">
        <v>52</v>
      </c>
      <c r="AI4680" t="s">
        <v>60</v>
      </c>
      <c r="AJ4680" t="s">
        <v>52</v>
      </c>
      <c r="AK4680" t="s">
        <v>69</v>
      </c>
      <c r="AL4680">
        <v>20.3</v>
      </c>
      <c r="AM4680">
        <v>20.3</v>
      </c>
      <c r="AN4680">
        <v>0</v>
      </c>
      <c r="AO4680">
        <v>0</v>
      </c>
      <c r="AP4680">
        <v>10.84</v>
      </c>
      <c r="AQ4680">
        <v>31.14</v>
      </c>
      <c r="AR4680">
        <v>4</v>
      </c>
      <c r="AS4680" t="s">
        <v>883</v>
      </c>
      <c r="AT4680" t="s">
        <v>52</v>
      </c>
      <c r="AU4680">
        <v>80</v>
      </c>
      <c r="AV4680">
        <v>4270</v>
      </c>
      <c r="AY4680" t="str">
        <f>IF(AND(Table1[[#This Row],[Contract]]="Month-to-Month", Table1[[#This Row],[Tenure in Months]]&lt;6, Table1[[#This Row],[Payment Method]]="Bank Withdrawal"), "High Risk", IF(OR(Table1[[#This Row],[Contract]]="Month-to-Month", Table1[[#This Row],[Tenure in Months]]&lt;12), "Medium Risk", "Low Risk"))</f>
        <v>Medium Risk</v>
      </c>
    </row>
    <row r="4681" spans="1:51" x14ac:dyDescent="0.35">
      <c r="A4681" t="s">
        <v>5883</v>
      </c>
      <c r="B4681" t="s">
        <v>51</v>
      </c>
      <c r="C4681">
        <v>22</v>
      </c>
      <c r="D4681" t="s">
        <v>53</v>
      </c>
      <c r="E4681" t="s">
        <v>52</v>
      </c>
      <c r="F4681" t="s">
        <v>52</v>
      </c>
      <c r="G4681" t="s">
        <v>52</v>
      </c>
      <c r="H4681">
        <v>0</v>
      </c>
      <c r="I4681" t="s">
        <v>54</v>
      </c>
      <c r="J4681" t="s">
        <v>55</v>
      </c>
      <c r="K4681" t="s">
        <v>56</v>
      </c>
      <c r="L4681">
        <v>90011</v>
      </c>
      <c r="M4681">
        <v>34.007089999999998</v>
      </c>
      <c r="N4681">
        <v>-118.258681</v>
      </c>
      <c r="O4681">
        <v>101215</v>
      </c>
      <c r="P4681" t="s">
        <v>57</v>
      </c>
      <c r="Q4681" t="s">
        <v>52</v>
      </c>
      <c r="R4681">
        <v>0</v>
      </c>
      <c r="S4681">
        <v>1</v>
      </c>
      <c r="T4681" t="s">
        <v>58</v>
      </c>
      <c r="U4681" t="s">
        <v>53</v>
      </c>
      <c r="V4681">
        <v>26.37</v>
      </c>
      <c r="W4681" t="s">
        <v>52</v>
      </c>
      <c r="X4681" t="s">
        <v>52</v>
      </c>
      <c r="Y4681" t="s">
        <v>58</v>
      </c>
      <c r="Z4681">
        <v>0</v>
      </c>
      <c r="AA4681" t="s">
        <v>52</v>
      </c>
      <c r="AB4681" t="s">
        <v>52</v>
      </c>
      <c r="AC4681" t="s">
        <v>52</v>
      </c>
      <c r="AD4681" t="s">
        <v>52</v>
      </c>
      <c r="AE4681" t="s">
        <v>52</v>
      </c>
      <c r="AF4681" t="s">
        <v>52</v>
      </c>
      <c r="AG4681" t="s">
        <v>52</v>
      </c>
      <c r="AH4681" t="s">
        <v>52</v>
      </c>
      <c r="AI4681" t="s">
        <v>60</v>
      </c>
      <c r="AJ4681" t="s">
        <v>52</v>
      </c>
      <c r="AK4681" t="s">
        <v>61</v>
      </c>
      <c r="AL4681">
        <v>19.2</v>
      </c>
      <c r="AM4681">
        <v>19.2</v>
      </c>
      <c r="AN4681">
        <v>0</v>
      </c>
      <c r="AO4681">
        <v>0</v>
      </c>
      <c r="AP4681">
        <v>26.37</v>
      </c>
      <c r="AQ4681">
        <v>45.57</v>
      </c>
      <c r="AR4681">
        <v>4</v>
      </c>
      <c r="AS4681" t="s">
        <v>883</v>
      </c>
      <c r="AT4681" t="s">
        <v>52</v>
      </c>
      <c r="AU4681">
        <v>27</v>
      </c>
      <c r="AV4681">
        <v>2716</v>
      </c>
      <c r="AY4681" t="str">
        <f>IF(AND(Table1[[#This Row],[Contract]]="Month-to-Month", Table1[[#This Row],[Tenure in Months]]&lt;6, Table1[[#This Row],[Payment Method]]="Bank Withdrawal"), "High Risk", IF(OR(Table1[[#This Row],[Contract]]="Month-to-Month", Table1[[#This Row],[Tenure in Months]]&lt;12), "Medium Risk", "Low Risk"))</f>
        <v>High Risk</v>
      </c>
    </row>
    <row r="4682" spans="1:51" x14ac:dyDescent="0.35">
      <c r="A4682" t="s">
        <v>5884</v>
      </c>
      <c r="B4682" t="s">
        <v>66</v>
      </c>
      <c r="C4682">
        <v>48</v>
      </c>
      <c r="D4682" t="s">
        <v>52</v>
      </c>
      <c r="E4682" t="s">
        <v>52</v>
      </c>
      <c r="F4682" t="s">
        <v>52</v>
      </c>
      <c r="G4682" t="s">
        <v>52</v>
      </c>
      <c r="H4682">
        <v>0</v>
      </c>
      <c r="I4682" t="s">
        <v>54</v>
      </c>
      <c r="J4682" t="s">
        <v>55</v>
      </c>
      <c r="K4682" t="s">
        <v>56</v>
      </c>
      <c r="L4682">
        <v>90012</v>
      </c>
      <c r="M4682">
        <v>34.065874999999998</v>
      </c>
      <c r="N4682">
        <v>-118.23872799999999</v>
      </c>
      <c r="O4682">
        <v>30596</v>
      </c>
      <c r="P4682" t="s">
        <v>57</v>
      </c>
      <c r="Q4682" t="s">
        <v>52</v>
      </c>
      <c r="R4682">
        <v>0</v>
      </c>
      <c r="S4682">
        <v>37</v>
      </c>
      <c r="T4682" t="s">
        <v>58</v>
      </c>
      <c r="U4682" t="s">
        <v>53</v>
      </c>
      <c r="V4682">
        <v>9.61</v>
      </c>
      <c r="W4682" t="s">
        <v>52</v>
      </c>
      <c r="X4682" t="s">
        <v>53</v>
      </c>
      <c r="Y4682" t="s">
        <v>68</v>
      </c>
      <c r="Z4682">
        <v>11</v>
      </c>
      <c r="AA4682" t="s">
        <v>52</v>
      </c>
      <c r="AB4682" t="s">
        <v>53</v>
      </c>
      <c r="AC4682" t="s">
        <v>53</v>
      </c>
      <c r="AD4682" t="s">
        <v>52</v>
      </c>
      <c r="AE4682" t="s">
        <v>52</v>
      </c>
      <c r="AF4682" t="s">
        <v>52</v>
      </c>
      <c r="AG4682" t="s">
        <v>52</v>
      </c>
      <c r="AH4682" t="s">
        <v>53</v>
      </c>
      <c r="AI4682" t="s">
        <v>124</v>
      </c>
      <c r="AJ4682" t="s">
        <v>52</v>
      </c>
      <c r="AK4682" t="s">
        <v>61</v>
      </c>
      <c r="AL4682">
        <v>80.05</v>
      </c>
      <c r="AM4682">
        <v>3019.1</v>
      </c>
      <c r="AN4682">
        <v>0</v>
      </c>
      <c r="AO4682">
        <v>0</v>
      </c>
      <c r="AP4682">
        <v>355.57</v>
      </c>
      <c r="AQ4682">
        <v>3374.67</v>
      </c>
      <c r="AR4682">
        <v>5</v>
      </c>
      <c r="AS4682" t="s">
        <v>881</v>
      </c>
      <c r="AT4682" t="s">
        <v>52</v>
      </c>
      <c r="AU4682">
        <v>55</v>
      </c>
      <c r="AV4682">
        <v>3364</v>
      </c>
      <c r="AY4682" t="str">
        <f>IF(AND(Table1[[#This Row],[Contract]]="Month-to-Month", Table1[[#This Row],[Tenure in Months]]&lt;6, Table1[[#This Row],[Payment Method]]="Bank Withdrawal"), "High Risk", IF(OR(Table1[[#This Row],[Contract]]="Month-to-Month", Table1[[#This Row],[Tenure in Months]]&lt;12), "Medium Risk", "Low Risk"))</f>
        <v>Low Risk</v>
      </c>
    </row>
    <row r="4683" spans="1:51" x14ac:dyDescent="0.35">
      <c r="A4683" t="s">
        <v>5885</v>
      </c>
      <c r="B4683" t="s">
        <v>66</v>
      </c>
      <c r="C4683">
        <v>34</v>
      </c>
      <c r="D4683" t="s">
        <v>52</v>
      </c>
      <c r="E4683" t="s">
        <v>52</v>
      </c>
      <c r="F4683" t="s">
        <v>53</v>
      </c>
      <c r="G4683" t="s">
        <v>52</v>
      </c>
      <c r="H4683">
        <v>0</v>
      </c>
      <c r="I4683" t="s">
        <v>54</v>
      </c>
      <c r="J4683" t="s">
        <v>55</v>
      </c>
      <c r="K4683" t="s">
        <v>56</v>
      </c>
      <c r="L4683">
        <v>90014</v>
      </c>
      <c r="M4683">
        <v>34.043143999999998</v>
      </c>
      <c r="N4683">
        <v>-118.251977</v>
      </c>
      <c r="O4683">
        <v>3524</v>
      </c>
      <c r="P4683" t="s">
        <v>57</v>
      </c>
      <c r="Q4683" t="s">
        <v>53</v>
      </c>
      <c r="R4683">
        <v>10</v>
      </c>
      <c r="S4683">
        <v>26</v>
      </c>
      <c r="T4683" t="s">
        <v>58</v>
      </c>
      <c r="U4683" t="s">
        <v>52</v>
      </c>
      <c r="V4683">
        <v>0</v>
      </c>
      <c r="W4683" t="s">
        <v>52</v>
      </c>
      <c r="X4683" t="s">
        <v>53</v>
      </c>
      <c r="Y4683" t="s">
        <v>110</v>
      </c>
      <c r="Z4683">
        <v>28</v>
      </c>
      <c r="AA4683" t="s">
        <v>53</v>
      </c>
      <c r="AB4683" t="s">
        <v>53</v>
      </c>
      <c r="AC4683" t="s">
        <v>53</v>
      </c>
      <c r="AD4683" t="s">
        <v>52</v>
      </c>
      <c r="AE4683" t="s">
        <v>53</v>
      </c>
      <c r="AF4683" t="s">
        <v>52</v>
      </c>
      <c r="AG4683" t="s">
        <v>52</v>
      </c>
      <c r="AH4683" t="s">
        <v>52</v>
      </c>
      <c r="AI4683" t="s">
        <v>124</v>
      </c>
      <c r="AJ4683" t="s">
        <v>52</v>
      </c>
      <c r="AK4683" t="s">
        <v>61</v>
      </c>
      <c r="AL4683">
        <v>47.85</v>
      </c>
      <c r="AM4683">
        <v>1190.5</v>
      </c>
      <c r="AN4683">
        <v>0</v>
      </c>
      <c r="AO4683">
        <v>80</v>
      </c>
      <c r="AP4683">
        <v>0</v>
      </c>
      <c r="AQ4683">
        <v>1270.5</v>
      </c>
      <c r="AR4683">
        <v>4</v>
      </c>
      <c r="AS4683" t="s">
        <v>881</v>
      </c>
      <c r="AT4683" t="s">
        <v>52</v>
      </c>
      <c r="AU4683">
        <v>79</v>
      </c>
      <c r="AV4683">
        <v>4362</v>
      </c>
      <c r="AY4683" t="str">
        <f>IF(AND(Table1[[#This Row],[Contract]]="Month-to-Month", Table1[[#This Row],[Tenure in Months]]&lt;6, Table1[[#This Row],[Payment Method]]="Bank Withdrawal"), "High Risk", IF(OR(Table1[[#This Row],[Contract]]="Month-to-Month", Table1[[#This Row],[Tenure in Months]]&lt;12), "Medium Risk", "Low Risk"))</f>
        <v>Low Risk</v>
      </c>
    </row>
    <row r="4684" spans="1:51" x14ac:dyDescent="0.35">
      <c r="A4684" t="s">
        <v>5886</v>
      </c>
      <c r="B4684" t="s">
        <v>51</v>
      </c>
      <c r="C4684">
        <v>59</v>
      </c>
      <c r="D4684" t="s">
        <v>52</v>
      </c>
      <c r="E4684" t="s">
        <v>52</v>
      </c>
      <c r="F4684" t="s">
        <v>53</v>
      </c>
      <c r="G4684" t="s">
        <v>52</v>
      </c>
      <c r="H4684">
        <v>0</v>
      </c>
      <c r="I4684" t="s">
        <v>54</v>
      </c>
      <c r="J4684" t="s">
        <v>55</v>
      </c>
      <c r="K4684" t="s">
        <v>56</v>
      </c>
      <c r="L4684">
        <v>90015</v>
      </c>
      <c r="M4684">
        <v>34.039223999999997</v>
      </c>
      <c r="N4684">
        <v>-118.266293</v>
      </c>
      <c r="O4684">
        <v>15140</v>
      </c>
      <c r="P4684" t="s">
        <v>57</v>
      </c>
      <c r="Q4684" t="s">
        <v>53</v>
      </c>
      <c r="R4684">
        <v>6</v>
      </c>
      <c r="S4684">
        <v>63</v>
      </c>
      <c r="T4684" t="s">
        <v>58</v>
      </c>
      <c r="U4684" t="s">
        <v>53</v>
      </c>
      <c r="V4684">
        <v>46.99</v>
      </c>
      <c r="W4684" t="s">
        <v>52</v>
      </c>
      <c r="X4684" t="s">
        <v>53</v>
      </c>
      <c r="Y4684" t="s">
        <v>110</v>
      </c>
      <c r="Z4684">
        <v>13</v>
      </c>
      <c r="AA4684" t="s">
        <v>53</v>
      </c>
      <c r="AB4684" t="s">
        <v>53</v>
      </c>
      <c r="AC4684" t="s">
        <v>52</v>
      </c>
      <c r="AD4684" t="s">
        <v>53</v>
      </c>
      <c r="AE4684" t="s">
        <v>53</v>
      </c>
      <c r="AF4684" t="s">
        <v>52</v>
      </c>
      <c r="AG4684" t="s">
        <v>52</v>
      </c>
      <c r="AH4684" t="s">
        <v>53</v>
      </c>
      <c r="AI4684" t="s">
        <v>124</v>
      </c>
      <c r="AJ4684" t="s">
        <v>52</v>
      </c>
      <c r="AK4684" t="s">
        <v>69</v>
      </c>
      <c r="AL4684">
        <v>70.8</v>
      </c>
      <c r="AM4684">
        <v>4448.8</v>
      </c>
      <c r="AN4684">
        <v>0</v>
      </c>
      <c r="AO4684">
        <v>0</v>
      </c>
      <c r="AP4684">
        <v>2960.37</v>
      </c>
      <c r="AQ4684">
        <v>7409.17</v>
      </c>
      <c r="AR4684">
        <v>3</v>
      </c>
      <c r="AS4684" t="s">
        <v>881</v>
      </c>
      <c r="AT4684" t="s">
        <v>52</v>
      </c>
      <c r="AU4684">
        <v>44</v>
      </c>
      <c r="AV4684">
        <v>5114</v>
      </c>
      <c r="AY4684" t="str">
        <f>IF(AND(Table1[[#This Row],[Contract]]="Month-to-Month", Table1[[#This Row],[Tenure in Months]]&lt;6, Table1[[#This Row],[Payment Method]]="Bank Withdrawal"), "High Risk", IF(OR(Table1[[#This Row],[Contract]]="Month-to-Month", Table1[[#This Row],[Tenure in Months]]&lt;12), "Medium Risk", "Low Risk"))</f>
        <v>Low Risk</v>
      </c>
    </row>
    <row r="4685" spans="1:51" x14ac:dyDescent="0.35">
      <c r="A4685" t="s">
        <v>5887</v>
      </c>
      <c r="B4685" t="s">
        <v>66</v>
      </c>
      <c r="C4685">
        <v>40</v>
      </c>
      <c r="D4685" t="s">
        <v>52</v>
      </c>
      <c r="E4685" t="s">
        <v>52</v>
      </c>
      <c r="F4685" t="s">
        <v>53</v>
      </c>
      <c r="G4685" t="s">
        <v>52</v>
      </c>
      <c r="H4685">
        <v>0</v>
      </c>
      <c r="I4685" t="s">
        <v>54</v>
      </c>
      <c r="J4685" t="s">
        <v>55</v>
      </c>
      <c r="K4685" t="s">
        <v>56</v>
      </c>
      <c r="L4685">
        <v>90019</v>
      </c>
      <c r="M4685">
        <v>34.049841000000001</v>
      </c>
      <c r="N4685">
        <v>-118.33846</v>
      </c>
      <c r="O4685">
        <v>67520</v>
      </c>
      <c r="P4685" t="s">
        <v>57</v>
      </c>
      <c r="Q4685" t="s">
        <v>53</v>
      </c>
      <c r="R4685">
        <v>9</v>
      </c>
      <c r="S4685">
        <v>64</v>
      </c>
      <c r="T4685" t="s">
        <v>58</v>
      </c>
      <c r="U4685" t="s">
        <v>53</v>
      </c>
      <c r="V4685">
        <v>49.39</v>
      </c>
      <c r="W4685" t="s">
        <v>53</v>
      </c>
      <c r="X4685" t="s">
        <v>52</v>
      </c>
      <c r="Y4685" t="s">
        <v>58</v>
      </c>
      <c r="Z4685">
        <v>0</v>
      </c>
      <c r="AA4685" t="s">
        <v>52</v>
      </c>
      <c r="AB4685" t="s">
        <v>52</v>
      </c>
      <c r="AC4685" t="s">
        <v>52</v>
      </c>
      <c r="AD4685" t="s">
        <v>52</v>
      </c>
      <c r="AE4685" t="s">
        <v>52</v>
      </c>
      <c r="AF4685" t="s">
        <v>52</v>
      </c>
      <c r="AG4685" t="s">
        <v>52</v>
      </c>
      <c r="AH4685" t="s">
        <v>52</v>
      </c>
      <c r="AI4685" t="s">
        <v>334</v>
      </c>
      <c r="AJ4685" t="s">
        <v>52</v>
      </c>
      <c r="AK4685" t="s">
        <v>69</v>
      </c>
      <c r="AL4685">
        <v>25.55</v>
      </c>
      <c r="AM4685">
        <v>1714.95</v>
      </c>
      <c r="AN4685">
        <v>0</v>
      </c>
      <c r="AO4685">
        <v>0</v>
      </c>
      <c r="AP4685">
        <v>3160.96</v>
      </c>
      <c r="AQ4685">
        <v>4875.91</v>
      </c>
      <c r="AR4685">
        <v>4</v>
      </c>
      <c r="AS4685" t="s">
        <v>881</v>
      </c>
      <c r="AT4685" t="s">
        <v>52</v>
      </c>
      <c r="AU4685">
        <v>22</v>
      </c>
      <c r="AV4685">
        <v>4312</v>
      </c>
      <c r="AY4685" t="str">
        <f>IF(AND(Table1[[#This Row],[Contract]]="Month-to-Month", Table1[[#This Row],[Tenure in Months]]&lt;6, Table1[[#This Row],[Payment Method]]="Bank Withdrawal"), "High Risk", IF(OR(Table1[[#This Row],[Contract]]="Month-to-Month", Table1[[#This Row],[Tenure in Months]]&lt;12), "Medium Risk", "Low Risk"))</f>
        <v>Low Risk</v>
      </c>
    </row>
    <row r="4686" spans="1:51" x14ac:dyDescent="0.35">
      <c r="A4686" t="s">
        <v>5888</v>
      </c>
      <c r="B4686" t="s">
        <v>66</v>
      </c>
      <c r="C4686">
        <v>27</v>
      </c>
      <c r="D4686" t="s">
        <v>53</v>
      </c>
      <c r="E4686" t="s">
        <v>52</v>
      </c>
      <c r="F4686" t="s">
        <v>52</v>
      </c>
      <c r="G4686" t="s">
        <v>53</v>
      </c>
      <c r="H4686">
        <v>3</v>
      </c>
      <c r="I4686" t="s">
        <v>54</v>
      </c>
      <c r="J4686" t="s">
        <v>55</v>
      </c>
      <c r="K4686" t="s">
        <v>56</v>
      </c>
      <c r="L4686">
        <v>90021</v>
      </c>
      <c r="M4686">
        <v>34.029043000000001</v>
      </c>
      <c r="N4686">
        <v>-118.239504</v>
      </c>
      <c r="O4686">
        <v>3012</v>
      </c>
      <c r="P4686" t="s">
        <v>57</v>
      </c>
      <c r="Q4686" t="s">
        <v>52</v>
      </c>
      <c r="R4686">
        <v>0</v>
      </c>
      <c r="S4686">
        <v>28</v>
      </c>
      <c r="T4686" t="s">
        <v>58</v>
      </c>
      <c r="U4686" t="s">
        <v>53</v>
      </c>
      <c r="V4686">
        <v>26.09</v>
      </c>
      <c r="W4686" t="s">
        <v>52</v>
      </c>
      <c r="X4686" t="s">
        <v>52</v>
      </c>
      <c r="Y4686" t="s">
        <v>58</v>
      </c>
      <c r="Z4686">
        <v>0</v>
      </c>
      <c r="AA4686" t="s">
        <v>52</v>
      </c>
      <c r="AB4686" t="s">
        <v>52</v>
      </c>
      <c r="AC4686" t="s">
        <v>52</v>
      </c>
      <c r="AD4686" t="s">
        <v>52</v>
      </c>
      <c r="AE4686" t="s">
        <v>52</v>
      </c>
      <c r="AF4686" t="s">
        <v>52</v>
      </c>
      <c r="AG4686" t="s">
        <v>52</v>
      </c>
      <c r="AH4686" t="s">
        <v>52</v>
      </c>
      <c r="AI4686" t="s">
        <v>60</v>
      </c>
      <c r="AJ4686" t="s">
        <v>52</v>
      </c>
      <c r="AK4686" t="s">
        <v>69</v>
      </c>
      <c r="AL4686">
        <v>20.25</v>
      </c>
      <c r="AM4686">
        <v>535.35</v>
      </c>
      <c r="AN4686">
        <v>0</v>
      </c>
      <c r="AO4686">
        <v>0</v>
      </c>
      <c r="AP4686">
        <v>730.52</v>
      </c>
      <c r="AQ4686">
        <v>1265.8699999999999</v>
      </c>
      <c r="AR4686">
        <v>5</v>
      </c>
      <c r="AS4686" t="s">
        <v>881</v>
      </c>
      <c r="AT4686" t="s">
        <v>52</v>
      </c>
      <c r="AU4686">
        <v>54</v>
      </c>
      <c r="AV4686">
        <v>4476</v>
      </c>
      <c r="AY4686" t="str">
        <f>IF(AND(Table1[[#This Row],[Contract]]="Month-to-Month", Table1[[#This Row],[Tenure in Months]]&lt;6, Table1[[#This Row],[Payment Method]]="Bank Withdrawal"), "High Risk", IF(OR(Table1[[#This Row],[Contract]]="Month-to-Month", Table1[[#This Row],[Tenure in Months]]&lt;12), "Medium Risk", "Low Risk"))</f>
        <v>Medium Risk</v>
      </c>
    </row>
    <row r="4687" spans="1:51" x14ac:dyDescent="0.35">
      <c r="A4687" t="s">
        <v>5889</v>
      </c>
      <c r="B4687" t="s">
        <v>66</v>
      </c>
      <c r="C4687">
        <v>32</v>
      </c>
      <c r="D4687" t="s">
        <v>52</v>
      </c>
      <c r="E4687" t="s">
        <v>52</v>
      </c>
      <c r="F4687" t="s">
        <v>52</v>
      </c>
      <c r="G4687" t="s">
        <v>52</v>
      </c>
      <c r="H4687">
        <v>0</v>
      </c>
      <c r="I4687" t="s">
        <v>54</v>
      </c>
      <c r="J4687" t="s">
        <v>55</v>
      </c>
      <c r="K4687" t="s">
        <v>56</v>
      </c>
      <c r="L4687">
        <v>90022</v>
      </c>
      <c r="M4687">
        <v>34.023809999999997</v>
      </c>
      <c r="N4687">
        <v>-118.156582</v>
      </c>
      <c r="O4687">
        <v>68701</v>
      </c>
      <c r="P4687" t="s">
        <v>57</v>
      </c>
      <c r="Q4687" t="s">
        <v>52</v>
      </c>
      <c r="R4687">
        <v>0</v>
      </c>
      <c r="S4687">
        <v>1</v>
      </c>
      <c r="T4687" t="s">
        <v>58</v>
      </c>
      <c r="U4687" t="s">
        <v>53</v>
      </c>
      <c r="V4687">
        <v>7.11</v>
      </c>
      <c r="W4687" t="s">
        <v>52</v>
      </c>
      <c r="X4687" t="s">
        <v>53</v>
      </c>
      <c r="Y4687" t="s">
        <v>68</v>
      </c>
      <c r="Z4687">
        <v>26</v>
      </c>
      <c r="AA4687" t="s">
        <v>52</v>
      </c>
      <c r="AB4687" t="s">
        <v>52</v>
      </c>
      <c r="AC4687" t="s">
        <v>53</v>
      </c>
      <c r="AD4687" t="s">
        <v>52</v>
      </c>
      <c r="AE4687" t="s">
        <v>52</v>
      </c>
      <c r="AF4687" t="s">
        <v>52</v>
      </c>
      <c r="AG4687" t="s">
        <v>52</v>
      </c>
      <c r="AH4687" t="s">
        <v>53</v>
      </c>
      <c r="AI4687" t="s">
        <v>60</v>
      </c>
      <c r="AJ4687" t="s">
        <v>52</v>
      </c>
      <c r="AK4687" t="s">
        <v>61</v>
      </c>
      <c r="AL4687">
        <v>75.55</v>
      </c>
      <c r="AM4687">
        <v>75.55</v>
      </c>
      <c r="AN4687">
        <v>0</v>
      </c>
      <c r="AO4687">
        <v>0</v>
      </c>
      <c r="AP4687">
        <v>7.11</v>
      </c>
      <c r="AQ4687">
        <v>82.66</v>
      </c>
      <c r="AR4687">
        <v>5</v>
      </c>
      <c r="AS4687" t="s">
        <v>883</v>
      </c>
      <c r="AT4687" t="s">
        <v>52</v>
      </c>
      <c r="AU4687">
        <v>34</v>
      </c>
      <c r="AV4687">
        <v>3503</v>
      </c>
      <c r="AY4687" t="str">
        <f>IF(AND(Table1[[#This Row],[Contract]]="Month-to-Month", Table1[[#This Row],[Tenure in Months]]&lt;6, Table1[[#This Row],[Payment Method]]="Bank Withdrawal"), "High Risk", IF(OR(Table1[[#This Row],[Contract]]="Month-to-Month", Table1[[#This Row],[Tenure in Months]]&lt;12), "Medium Risk", "Low Risk"))</f>
        <v>High Risk</v>
      </c>
    </row>
    <row r="4688" spans="1:51" x14ac:dyDescent="0.35">
      <c r="A4688" t="s">
        <v>5890</v>
      </c>
      <c r="B4688" t="s">
        <v>51</v>
      </c>
      <c r="C4688">
        <v>36</v>
      </c>
      <c r="D4688" t="s">
        <v>52</v>
      </c>
      <c r="E4688" t="s">
        <v>52</v>
      </c>
      <c r="F4688" t="s">
        <v>53</v>
      </c>
      <c r="G4688" t="s">
        <v>52</v>
      </c>
      <c r="H4688">
        <v>0</v>
      </c>
      <c r="I4688" t="s">
        <v>54</v>
      </c>
      <c r="J4688" t="s">
        <v>55</v>
      </c>
      <c r="K4688" t="s">
        <v>56</v>
      </c>
      <c r="L4688">
        <v>90025</v>
      </c>
      <c r="M4688">
        <v>34.046174000000001</v>
      </c>
      <c r="N4688">
        <v>-118.446333</v>
      </c>
      <c r="O4688">
        <v>41175</v>
      </c>
      <c r="P4688" t="s">
        <v>57</v>
      </c>
      <c r="Q4688" t="s">
        <v>53</v>
      </c>
      <c r="R4688">
        <v>1</v>
      </c>
      <c r="S4688">
        <v>66</v>
      </c>
      <c r="T4688" t="s">
        <v>58</v>
      </c>
      <c r="U4688" t="s">
        <v>53</v>
      </c>
      <c r="V4688">
        <v>25.83</v>
      </c>
      <c r="W4688" t="s">
        <v>53</v>
      </c>
      <c r="X4688" t="s">
        <v>53</v>
      </c>
      <c r="Y4688" t="s">
        <v>68</v>
      </c>
      <c r="Z4688">
        <v>24</v>
      </c>
      <c r="AA4688" t="s">
        <v>52</v>
      </c>
      <c r="AB4688" t="s">
        <v>53</v>
      </c>
      <c r="AC4688" t="s">
        <v>53</v>
      </c>
      <c r="AD4688" t="s">
        <v>52</v>
      </c>
      <c r="AE4688" t="s">
        <v>52</v>
      </c>
      <c r="AF4688" t="s">
        <v>53</v>
      </c>
      <c r="AG4688" t="s">
        <v>53</v>
      </c>
      <c r="AH4688" t="s">
        <v>53</v>
      </c>
      <c r="AI4688" t="s">
        <v>124</v>
      </c>
      <c r="AJ4688" t="s">
        <v>52</v>
      </c>
      <c r="AK4688" t="s">
        <v>61</v>
      </c>
      <c r="AL4688">
        <v>95.3</v>
      </c>
      <c r="AM4688">
        <v>6273.4</v>
      </c>
      <c r="AN4688">
        <v>0</v>
      </c>
      <c r="AO4688">
        <v>0</v>
      </c>
      <c r="AP4688">
        <v>1704.78</v>
      </c>
      <c r="AQ4688">
        <v>7978.1799999999903</v>
      </c>
      <c r="AR4688">
        <v>4</v>
      </c>
      <c r="AS4688" t="s">
        <v>881</v>
      </c>
      <c r="AT4688" t="s">
        <v>52</v>
      </c>
      <c r="AU4688">
        <v>49</v>
      </c>
      <c r="AV4688">
        <v>5706</v>
      </c>
      <c r="AY4688" t="str">
        <f>IF(AND(Table1[[#This Row],[Contract]]="Month-to-Month", Table1[[#This Row],[Tenure in Months]]&lt;6, Table1[[#This Row],[Payment Method]]="Bank Withdrawal"), "High Risk", IF(OR(Table1[[#This Row],[Contract]]="Month-to-Month", Table1[[#This Row],[Tenure in Months]]&lt;12), "Medium Risk", "Low Risk"))</f>
        <v>Low Risk</v>
      </c>
    </row>
    <row r="4689" spans="1:51" x14ac:dyDescent="0.35">
      <c r="A4689" t="s">
        <v>5891</v>
      </c>
      <c r="B4689" t="s">
        <v>66</v>
      </c>
      <c r="C4689">
        <v>20</v>
      </c>
      <c r="D4689" t="s">
        <v>53</v>
      </c>
      <c r="E4689" t="s">
        <v>52</v>
      </c>
      <c r="F4689" t="s">
        <v>52</v>
      </c>
      <c r="G4689" t="s">
        <v>52</v>
      </c>
      <c r="H4689">
        <v>0</v>
      </c>
      <c r="I4689" t="s">
        <v>54</v>
      </c>
      <c r="J4689" t="s">
        <v>55</v>
      </c>
      <c r="K4689" t="s">
        <v>56</v>
      </c>
      <c r="L4689">
        <v>90026</v>
      </c>
      <c r="M4689">
        <v>34.078991000000002</v>
      </c>
      <c r="N4689">
        <v>-118.26380399999999</v>
      </c>
      <c r="O4689">
        <v>73686</v>
      </c>
      <c r="P4689" t="s">
        <v>57</v>
      </c>
      <c r="Q4689" t="s">
        <v>52</v>
      </c>
      <c r="R4689">
        <v>0</v>
      </c>
      <c r="S4689">
        <v>1</v>
      </c>
      <c r="T4689" t="s">
        <v>58</v>
      </c>
      <c r="U4689" t="s">
        <v>53</v>
      </c>
      <c r="V4689">
        <v>10.050000000000001</v>
      </c>
      <c r="W4689" t="s">
        <v>52</v>
      </c>
      <c r="X4689" t="s">
        <v>53</v>
      </c>
      <c r="Y4689" t="s">
        <v>68</v>
      </c>
      <c r="Z4689">
        <v>51</v>
      </c>
      <c r="AA4689" t="s">
        <v>52</v>
      </c>
      <c r="AB4689" t="s">
        <v>52</v>
      </c>
      <c r="AC4689" t="s">
        <v>52</v>
      </c>
      <c r="AD4689" t="s">
        <v>52</v>
      </c>
      <c r="AE4689" t="s">
        <v>52</v>
      </c>
      <c r="AF4689" t="s">
        <v>52</v>
      </c>
      <c r="AG4689" t="s">
        <v>52</v>
      </c>
      <c r="AH4689" t="s">
        <v>52</v>
      </c>
      <c r="AI4689" t="s">
        <v>60</v>
      </c>
      <c r="AJ4689" t="s">
        <v>53</v>
      </c>
      <c r="AK4689" t="s">
        <v>61</v>
      </c>
      <c r="AL4689">
        <v>70.25</v>
      </c>
      <c r="AM4689">
        <v>70.25</v>
      </c>
      <c r="AN4689">
        <v>0</v>
      </c>
      <c r="AO4689">
        <v>10</v>
      </c>
      <c r="AP4689">
        <v>10.050000000000001</v>
      </c>
      <c r="AQ4689">
        <v>90.3</v>
      </c>
      <c r="AR4689">
        <v>4</v>
      </c>
      <c r="AS4689" t="s">
        <v>883</v>
      </c>
      <c r="AT4689" t="s">
        <v>52</v>
      </c>
      <c r="AU4689">
        <v>58</v>
      </c>
      <c r="AV4689">
        <v>4063</v>
      </c>
      <c r="AY4689" t="str">
        <f>IF(AND(Table1[[#This Row],[Contract]]="Month-to-Month", Table1[[#This Row],[Tenure in Months]]&lt;6, Table1[[#This Row],[Payment Method]]="Bank Withdrawal"), "High Risk", IF(OR(Table1[[#This Row],[Contract]]="Month-to-Month", Table1[[#This Row],[Tenure in Months]]&lt;12), "Medium Risk", "Low Risk"))</f>
        <v>High Risk</v>
      </c>
    </row>
    <row r="4690" spans="1:51" x14ac:dyDescent="0.35">
      <c r="A4690" t="s">
        <v>5892</v>
      </c>
      <c r="B4690" t="s">
        <v>66</v>
      </c>
      <c r="C4690">
        <v>42</v>
      </c>
      <c r="D4690" t="s">
        <v>52</v>
      </c>
      <c r="E4690" t="s">
        <v>52</v>
      </c>
      <c r="F4690" t="s">
        <v>53</v>
      </c>
      <c r="G4690" t="s">
        <v>52</v>
      </c>
      <c r="H4690">
        <v>0</v>
      </c>
      <c r="I4690" t="s">
        <v>54</v>
      </c>
      <c r="J4690" t="s">
        <v>55</v>
      </c>
      <c r="K4690" t="s">
        <v>56</v>
      </c>
      <c r="L4690">
        <v>90027</v>
      </c>
      <c r="M4690">
        <v>34.127194000000003</v>
      </c>
      <c r="N4690">
        <v>-118.295647</v>
      </c>
      <c r="O4690">
        <v>48727</v>
      </c>
      <c r="P4690" t="s">
        <v>57</v>
      </c>
      <c r="Q4690" t="s">
        <v>53</v>
      </c>
      <c r="R4690">
        <v>4</v>
      </c>
      <c r="S4690">
        <v>18</v>
      </c>
      <c r="T4690" t="s">
        <v>72</v>
      </c>
      <c r="U4690" t="s">
        <v>53</v>
      </c>
      <c r="V4690">
        <v>35.96</v>
      </c>
      <c r="W4690" t="s">
        <v>52</v>
      </c>
      <c r="X4690" t="s">
        <v>53</v>
      </c>
      <c r="Y4690" t="s">
        <v>59</v>
      </c>
      <c r="Z4690">
        <v>17</v>
      </c>
      <c r="AA4690" t="s">
        <v>52</v>
      </c>
      <c r="AB4690" t="s">
        <v>52</v>
      </c>
      <c r="AC4690" t="s">
        <v>52</v>
      </c>
      <c r="AD4690" t="s">
        <v>53</v>
      </c>
      <c r="AE4690" t="s">
        <v>52</v>
      </c>
      <c r="AF4690" t="s">
        <v>52</v>
      </c>
      <c r="AG4690" t="s">
        <v>52</v>
      </c>
      <c r="AH4690" t="s">
        <v>53</v>
      </c>
      <c r="AI4690" t="s">
        <v>60</v>
      </c>
      <c r="AJ4690" t="s">
        <v>53</v>
      </c>
      <c r="AK4690" t="s">
        <v>69</v>
      </c>
      <c r="AL4690">
        <v>50.3</v>
      </c>
      <c r="AM4690">
        <v>908.75</v>
      </c>
      <c r="AN4690">
        <v>0</v>
      </c>
      <c r="AO4690">
        <v>0</v>
      </c>
      <c r="AP4690">
        <v>647.28</v>
      </c>
      <c r="AQ4690">
        <v>1556.03</v>
      </c>
      <c r="AR4690">
        <v>3</v>
      </c>
      <c r="AS4690" t="s">
        <v>881</v>
      </c>
      <c r="AT4690" t="s">
        <v>52</v>
      </c>
      <c r="AU4690">
        <v>67</v>
      </c>
      <c r="AV4690">
        <v>3740</v>
      </c>
      <c r="AY4690" t="str">
        <f>IF(AND(Table1[[#This Row],[Contract]]="Month-to-Month", Table1[[#This Row],[Tenure in Months]]&lt;6, Table1[[#This Row],[Payment Method]]="Bank Withdrawal"), "High Risk", IF(OR(Table1[[#This Row],[Contract]]="Month-to-Month", Table1[[#This Row],[Tenure in Months]]&lt;12), "Medium Risk", "Low Risk"))</f>
        <v>Medium Risk</v>
      </c>
    </row>
    <row r="4691" spans="1:51" x14ac:dyDescent="0.35">
      <c r="A4691" t="s">
        <v>5893</v>
      </c>
      <c r="B4691" t="s">
        <v>51</v>
      </c>
      <c r="C4691">
        <v>56</v>
      </c>
      <c r="D4691" t="s">
        <v>52</v>
      </c>
      <c r="E4691" t="s">
        <v>52</v>
      </c>
      <c r="F4691" t="s">
        <v>53</v>
      </c>
      <c r="G4691" t="s">
        <v>53</v>
      </c>
      <c r="H4691">
        <v>1</v>
      </c>
      <c r="I4691" t="s">
        <v>54</v>
      </c>
      <c r="J4691" t="s">
        <v>55</v>
      </c>
      <c r="K4691" t="s">
        <v>56</v>
      </c>
      <c r="L4691">
        <v>90029</v>
      </c>
      <c r="M4691">
        <v>34.089953000000001</v>
      </c>
      <c r="N4691">
        <v>-118.29482400000001</v>
      </c>
      <c r="O4691">
        <v>41713</v>
      </c>
      <c r="P4691" t="s">
        <v>57</v>
      </c>
      <c r="Q4691" t="s">
        <v>53</v>
      </c>
      <c r="R4691">
        <v>5</v>
      </c>
      <c r="S4691">
        <v>10</v>
      </c>
      <c r="T4691" t="s">
        <v>58</v>
      </c>
      <c r="U4691" t="s">
        <v>53</v>
      </c>
      <c r="V4691">
        <v>15.51</v>
      </c>
      <c r="W4691" t="s">
        <v>52</v>
      </c>
      <c r="X4691" t="s">
        <v>52</v>
      </c>
      <c r="Y4691" t="s">
        <v>58</v>
      </c>
      <c r="Z4691">
        <v>0</v>
      </c>
      <c r="AA4691" t="s">
        <v>52</v>
      </c>
      <c r="AB4691" t="s">
        <v>52</v>
      </c>
      <c r="AC4691" t="s">
        <v>52</v>
      </c>
      <c r="AD4691" t="s">
        <v>52</v>
      </c>
      <c r="AE4691" t="s">
        <v>52</v>
      </c>
      <c r="AF4691" t="s">
        <v>52</v>
      </c>
      <c r="AG4691" t="s">
        <v>52</v>
      </c>
      <c r="AH4691" t="s">
        <v>52</v>
      </c>
      <c r="AI4691" t="s">
        <v>334</v>
      </c>
      <c r="AJ4691" t="s">
        <v>52</v>
      </c>
      <c r="AK4691" t="s">
        <v>69</v>
      </c>
      <c r="AL4691">
        <v>19.850000000000001</v>
      </c>
      <c r="AM4691">
        <v>198.5</v>
      </c>
      <c r="AN4691">
        <v>0</v>
      </c>
      <c r="AO4691">
        <v>0</v>
      </c>
      <c r="AP4691">
        <v>155.1</v>
      </c>
      <c r="AQ4691">
        <v>353.6</v>
      </c>
      <c r="AR4691">
        <v>3</v>
      </c>
      <c r="AS4691" t="s">
        <v>881</v>
      </c>
      <c r="AT4691" t="s">
        <v>52</v>
      </c>
      <c r="AU4691">
        <v>53</v>
      </c>
      <c r="AV4691">
        <v>2019</v>
      </c>
      <c r="AY4691" t="str">
        <f>IF(AND(Table1[[#This Row],[Contract]]="Month-to-Month", Table1[[#This Row],[Tenure in Months]]&lt;6, Table1[[#This Row],[Payment Method]]="Bank Withdrawal"), "High Risk", IF(OR(Table1[[#This Row],[Contract]]="Month-to-Month", Table1[[#This Row],[Tenure in Months]]&lt;12), "Medium Risk", "Low Risk"))</f>
        <v>Medium Risk</v>
      </c>
    </row>
    <row r="4692" spans="1:51" x14ac:dyDescent="0.35">
      <c r="A4692" t="s">
        <v>5894</v>
      </c>
      <c r="B4692" t="s">
        <v>51</v>
      </c>
      <c r="C4692">
        <v>44</v>
      </c>
      <c r="D4692" t="s">
        <v>52</v>
      </c>
      <c r="E4692" t="s">
        <v>52</v>
      </c>
      <c r="F4692" t="s">
        <v>52</v>
      </c>
      <c r="G4692" t="s">
        <v>53</v>
      </c>
      <c r="H4692">
        <v>3</v>
      </c>
      <c r="I4692" t="s">
        <v>54</v>
      </c>
      <c r="J4692" t="s">
        <v>55</v>
      </c>
      <c r="K4692" t="s">
        <v>56</v>
      </c>
      <c r="L4692">
        <v>90032</v>
      </c>
      <c r="M4692">
        <v>34.078820999999998</v>
      </c>
      <c r="N4692">
        <v>-118.177576</v>
      </c>
      <c r="O4692">
        <v>46960</v>
      </c>
      <c r="P4692" t="s">
        <v>57</v>
      </c>
      <c r="Q4692" t="s">
        <v>52</v>
      </c>
      <c r="R4692">
        <v>0</v>
      </c>
      <c r="S4692">
        <v>12</v>
      </c>
      <c r="T4692" t="s">
        <v>72</v>
      </c>
      <c r="U4692" t="s">
        <v>53</v>
      </c>
      <c r="V4692">
        <v>17.23</v>
      </c>
      <c r="W4692" t="s">
        <v>52</v>
      </c>
      <c r="X4692" t="s">
        <v>52</v>
      </c>
      <c r="Y4692" t="s">
        <v>58</v>
      </c>
      <c r="Z4692">
        <v>0</v>
      </c>
      <c r="AA4692" t="s">
        <v>52</v>
      </c>
      <c r="AB4692" t="s">
        <v>52</v>
      </c>
      <c r="AC4692" t="s">
        <v>52</v>
      </c>
      <c r="AD4692" t="s">
        <v>52</v>
      </c>
      <c r="AE4692" t="s">
        <v>52</v>
      </c>
      <c r="AF4692" t="s">
        <v>52</v>
      </c>
      <c r="AG4692" t="s">
        <v>52</v>
      </c>
      <c r="AH4692" t="s">
        <v>52</v>
      </c>
      <c r="AI4692" t="s">
        <v>334</v>
      </c>
      <c r="AJ4692" t="s">
        <v>52</v>
      </c>
      <c r="AK4692" t="s">
        <v>61</v>
      </c>
      <c r="AL4692">
        <v>19.350000000000001</v>
      </c>
      <c r="AM4692">
        <v>212.3</v>
      </c>
      <c r="AN4692">
        <v>0</v>
      </c>
      <c r="AO4692">
        <v>0</v>
      </c>
      <c r="AP4692">
        <v>206.76</v>
      </c>
      <c r="AQ4692">
        <v>419.06</v>
      </c>
      <c r="AR4692">
        <v>5</v>
      </c>
      <c r="AS4692" t="s">
        <v>881</v>
      </c>
      <c r="AT4692" t="s">
        <v>52</v>
      </c>
      <c r="AU4692">
        <v>74</v>
      </c>
      <c r="AV4692">
        <v>2558</v>
      </c>
      <c r="AY4692" t="str">
        <f>IF(AND(Table1[[#This Row],[Contract]]="Month-to-Month", Table1[[#This Row],[Tenure in Months]]&lt;6, Table1[[#This Row],[Payment Method]]="Bank Withdrawal"), "High Risk", IF(OR(Table1[[#This Row],[Contract]]="Month-to-Month", Table1[[#This Row],[Tenure in Months]]&lt;12), "Medium Risk", "Low Risk"))</f>
        <v>Low Risk</v>
      </c>
    </row>
    <row r="4693" spans="1:51" x14ac:dyDescent="0.35">
      <c r="A4693" t="s">
        <v>5895</v>
      </c>
      <c r="B4693" t="s">
        <v>51</v>
      </c>
      <c r="C4693">
        <v>37</v>
      </c>
      <c r="D4693" t="s">
        <v>52</v>
      </c>
      <c r="E4693" t="s">
        <v>52</v>
      </c>
      <c r="F4693" t="s">
        <v>52</v>
      </c>
      <c r="G4693" t="s">
        <v>52</v>
      </c>
      <c r="H4693">
        <v>0</v>
      </c>
      <c r="I4693" t="s">
        <v>54</v>
      </c>
      <c r="J4693" t="s">
        <v>55</v>
      </c>
      <c r="K4693" t="s">
        <v>56</v>
      </c>
      <c r="L4693">
        <v>90034</v>
      </c>
      <c r="M4693">
        <v>34.030577999999998</v>
      </c>
      <c r="N4693">
        <v>-118.399613</v>
      </c>
      <c r="O4693">
        <v>58218</v>
      </c>
      <c r="P4693" t="s">
        <v>57</v>
      </c>
      <c r="Q4693" t="s">
        <v>52</v>
      </c>
      <c r="R4693">
        <v>0</v>
      </c>
      <c r="S4693">
        <v>12</v>
      </c>
      <c r="T4693" t="s">
        <v>72</v>
      </c>
      <c r="U4693" t="s">
        <v>53</v>
      </c>
      <c r="V4693">
        <v>2.29</v>
      </c>
      <c r="W4693" t="s">
        <v>53</v>
      </c>
      <c r="X4693" t="s">
        <v>52</v>
      </c>
      <c r="Y4693" t="s">
        <v>58</v>
      </c>
      <c r="Z4693">
        <v>0</v>
      </c>
      <c r="AA4693" t="s">
        <v>52</v>
      </c>
      <c r="AB4693" t="s">
        <v>52</v>
      </c>
      <c r="AC4693" t="s">
        <v>52</v>
      </c>
      <c r="AD4693" t="s">
        <v>52</v>
      </c>
      <c r="AE4693" t="s">
        <v>52</v>
      </c>
      <c r="AF4693" t="s">
        <v>52</v>
      </c>
      <c r="AG4693" t="s">
        <v>52</v>
      </c>
      <c r="AH4693" t="s">
        <v>52</v>
      </c>
      <c r="AI4693" t="s">
        <v>60</v>
      </c>
      <c r="AJ4693" t="s">
        <v>52</v>
      </c>
      <c r="AK4693" t="s">
        <v>61</v>
      </c>
      <c r="AL4693">
        <v>25</v>
      </c>
      <c r="AM4693">
        <v>316.2</v>
      </c>
      <c r="AN4693">
        <v>0</v>
      </c>
      <c r="AO4693">
        <v>0</v>
      </c>
      <c r="AP4693">
        <v>27.48</v>
      </c>
      <c r="AQ4693">
        <v>343.68</v>
      </c>
      <c r="AR4693">
        <v>4</v>
      </c>
      <c r="AS4693" t="s">
        <v>881</v>
      </c>
      <c r="AT4693" t="s">
        <v>52</v>
      </c>
      <c r="AU4693">
        <v>53</v>
      </c>
      <c r="AV4693">
        <v>4408</v>
      </c>
      <c r="AY4693" t="str">
        <f>IF(AND(Table1[[#This Row],[Contract]]="Month-to-Month", Table1[[#This Row],[Tenure in Months]]&lt;6, Table1[[#This Row],[Payment Method]]="Bank Withdrawal"), "High Risk", IF(OR(Table1[[#This Row],[Contract]]="Month-to-Month", Table1[[#This Row],[Tenure in Months]]&lt;12), "Medium Risk", "Low Risk"))</f>
        <v>Medium Risk</v>
      </c>
    </row>
    <row r="4694" spans="1:51" x14ac:dyDescent="0.35">
      <c r="A4694" t="s">
        <v>5896</v>
      </c>
      <c r="B4694" t="s">
        <v>66</v>
      </c>
      <c r="C4694">
        <v>62</v>
      </c>
      <c r="D4694" t="s">
        <v>52</v>
      </c>
      <c r="E4694" t="s">
        <v>52</v>
      </c>
      <c r="F4694" t="s">
        <v>53</v>
      </c>
      <c r="G4694" t="s">
        <v>53</v>
      </c>
      <c r="H4694">
        <v>1</v>
      </c>
      <c r="I4694" t="s">
        <v>54</v>
      </c>
      <c r="J4694" t="s">
        <v>55</v>
      </c>
      <c r="K4694" t="s">
        <v>56</v>
      </c>
      <c r="L4694">
        <v>90035</v>
      </c>
      <c r="M4694">
        <v>34.051808999999999</v>
      </c>
      <c r="N4694">
        <v>-118.383843</v>
      </c>
      <c r="O4694">
        <v>27799</v>
      </c>
      <c r="P4694" t="s">
        <v>57</v>
      </c>
      <c r="Q4694" t="s">
        <v>53</v>
      </c>
      <c r="R4694">
        <v>3</v>
      </c>
      <c r="S4694">
        <v>55</v>
      </c>
      <c r="T4694" t="s">
        <v>58</v>
      </c>
      <c r="U4694" t="s">
        <v>53</v>
      </c>
      <c r="V4694">
        <v>3.18</v>
      </c>
      <c r="W4694" t="s">
        <v>52</v>
      </c>
      <c r="X4694" t="s">
        <v>52</v>
      </c>
      <c r="Y4694" t="s">
        <v>58</v>
      </c>
      <c r="Z4694">
        <v>0</v>
      </c>
      <c r="AA4694" t="s">
        <v>52</v>
      </c>
      <c r="AB4694" t="s">
        <v>52</v>
      </c>
      <c r="AC4694" t="s">
        <v>52</v>
      </c>
      <c r="AD4694" t="s">
        <v>52</v>
      </c>
      <c r="AE4694" t="s">
        <v>52</v>
      </c>
      <c r="AF4694" t="s">
        <v>52</v>
      </c>
      <c r="AG4694" t="s">
        <v>52</v>
      </c>
      <c r="AH4694" t="s">
        <v>52</v>
      </c>
      <c r="AI4694" t="s">
        <v>334</v>
      </c>
      <c r="AJ4694" t="s">
        <v>52</v>
      </c>
      <c r="AK4694" t="s">
        <v>69</v>
      </c>
      <c r="AL4694">
        <v>20.3</v>
      </c>
      <c r="AM4694">
        <v>1079.05</v>
      </c>
      <c r="AN4694">
        <v>0</v>
      </c>
      <c r="AO4694">
        <v>0</v>
      </c>
      <c r="AP4694">
        <v>174.9</v>
      </c>
      <c r="AQ4694">
        <v>1253.95</v>
      </c>
      <c r="AR4694">
        <v>5</v>
      </c>
      <c r="AS4694" t="s">
        <v>881</v>
      </c>
      <c r="AT4694" t="s">
        <v>52</v>
      </c>
      <c r="AU4694">
        <v>36</v>
      </c>
      <c r="AV4694">
        <v>5153</v>
      </c>
      <c r="AY4694" t="str">
        <f>IF(AND(Table1[[#This Row],[Contract]]="Month-to-Month", Table1[[#This Row],[Tenure in Months]]&lt;6, Table1[[#This Row],[Payment Method]]="Bank Withdrawal"), "High Risk", IF(OR(Table1[[#This Row],[Contract]]="Month-to-Month", Table1[[#This Row],[Tenure in Months]]&lt;12), "Medium Risk", "Low Risk"))</f>
        <v>Low Risk</v>
      </c>
    </row>
    <row r="4695" spans="1:51" x14ac:dyDescent="0.35">
      <c r="A4695" t="s">
        <v>5897</v>
      </c>
      <c r="B4695" t="s">
        <v>66</v>
      </c>
      <c r="C4695">
        <v>63</v>
      </c>
      <c r="D4695" t="s">
        <v>52</v>
      </c>
      <c r="E4695" t="s">
        <v>52</v>
      </c>
      <c r="F4695" t="s">
        <v>52</v>
      </c>
      <c r="G4695" t="s">
        <v>52</v>
      </c>
      <c r="H4695">
        <v>0</v>
      </c>
      <c r="I4695" t="s">
        <v>54</v>
      </c>
      <c r="J4695" t="s">
        <v>55</v>
      </c>
      <c r="K4695" t="s">
        <v>56</v>
      </c>
      <c r="L4695">
        <v>90036</v>
      </c>
      <c r="M4695">
        <v>34.070290999999997</v>
      </c>
      <c r="N4695">
        <v>-118.349191</v>
      </c>
      <c r="O4695">
        <v>32901</v>
      </c>
      <c r="P4695" t="s">
        <v>57</v>
      </c>
      <c r="Q4695" t="s">
        <v>52</v>
      </c>
      <c r="R4695">
        <v>0</v>
      </c>
      <c r="S4695">
        <v>7</v>
      </c>
      <c r="T4695" t="s">
        <v>58</v>
      </c>
      <c r="U4695" t="s">
        <v>53</v>
      </c>
      <c r="V4695">
        <v>25.17</v>
      </c>
      <c r="W4695" t="s">
        <v>53</v>
      </c>
      <c r="X4695" t="s">
        <v>53</v>
      </c>
      <c r="Y4695" t="s">
        <v>68</v>
      </c>
      <c r="Z4695">
        <v>17</v>
      </c>
      <c r="AA4695" t="s">
        <v>52</v>
      </c>
      <c r="AB4695" t="s">
        <v>52</v>
      </c>
      <c r="AC4695" t="s">
        <v>52</v>
      </c>
      <c r="AD4695" t="s">
        <v>52</v>
      </c>
      <c r="AE4695" t="s">
        <v>52</v>
      </c>
      <c r="AF4695" t="s">
        <v>52</v>
      </c>
      <c r="AG4695" t="s">
        <v>52</v>
      </c>
      <c r="AH4695" t="s">
        <v>53</v>
      </c>
      <c r="AI4695" t="s">
        <v>60</v>
      </c>
      <c r="AJ4695" t="s">
        <v>53</v>
      </c>
      <c r="AK4695" t="s">
        <v>61</v>
      </c>
      <c r="AL4695">
        <v>75.349999999999994</v>
      </c>
      <c r="AM4695">
        <v>564.65</v>
      </c>
      <c r="AN4695">
        <v>0</v>
      </c>
      <c r="AO4695">
        <v>0</v>
      </c>
      <c r="AP4695">
        <v>176.19</v>
      </c>
      <c r="AQ4695">
        <v>740.83999999999901</v>
      </c>
      <c r="AR4695">
        <v>3</v>
      </c>
      <c r="AS4695" t="s">
        <v>881</v>
      </c>
      <c r="AT4695" t="s">
        <v>52</v>
      </c>
      <c r="AU4695">
        <v>37</v>
      </c>
      <c r="AV4695">
        <v>4989</v>
      </c>
      <c r="AY4695" t="str">
        <f>IF(AND(Table1[[#This Row],[Contract]]="Month-to-Month", Table1[[#This Row],[Tenure in Months]]&lt;6, Table1[[#This Row],[Payment Method]]="Bank Withdrawal"), "High Risk", IF(OR(Table1[[#This Row],[Contract]]="Month-to-Month", Table1[[#This Row],[Tenure in Months]]&lt;12), "Medium Risk", "Low Risk"))</f>
        <v>Medium Risk</v>
      </c>
    </row>
    <row r="4696" spans="1:51" x14ac:dyDescent="0.35">
      <c r="A4696" t="s">
        <v>5898</v>
      </c>
      <c r="B4696" t="s">
        <v>66</v>
      </c>
      <c r="C4696">
        <v>49</v>
      </c>
      <c r="D4696" t="s">
        <v>52</v>
      </c>
      <c r="E4696" t="s">
        <v>52</v>
      </c>
      <c r="F4696" t="s">
        <v>53</v>
      </c>
      <c r="G4696" t="s">
        <v>53</v>
      </c>
      <c r="H4696">
        <v>1</v>
      </c>
      <c r="I4696" t="s">
        <v>54</v>
      </c>
      <c r="J4696" t="s">
        <v>55</v>
      </c>
      <c r="K4696" t="s">
        <v>56</v>
      </c>
      <c r="L4696">
        <v>90038</v>
      </c>
      <c r="M4696">
        <v>34.088017000000001</v>
      </c>
      <c r="N4696">
        <v>-118.327168</v>
      </c>
      <c r="O4696">
        <v>32562</v>
      </c>
      <c r="P4696" t="s">
        <v>57</v>
      </c>
      <c r="Q4696" t="s">
        <v>53</v>
      </c>
      <c r="R4696">
        <v>10</v>
      </c>
      <c r="S4696">
        <v>68</v>
      </c>
      <c r="T4696" t="s">
        <v>58</v>
      </c>
      <c r="U4696" t="s">
        <v>53</v>
      </c>
      <c r="V4696">
        <v>43.51</v>
      </c>
      <c r="W4696" t="s">
        <v>53</v>
      </c>
      <c r="X4696" t="s">
        <v>53</v>
      </c>
      <c r="Y4696" t="s">
        <v>59</v>
      </c>
      <c r="Z4696">
        <v>22</v>
      </c>
      <c r="AA4696" t="s">
        <v>53</v>
      </c>
      <c r="AB4696" t="s">
        <v>53</v>
      </c>
      <c r="AC4696" t="s">
        <v>53</v>
      </c>
      <c r="AD4696" t="s">
        <v>53</v>
      </c>
      <c r="AE4696" t="s">
        <v>53</v>
      </c>
      <c r="AF4696" t="s">
        <v>53</v>
      </c>
      <c r="AG4696" t="s">
        <v>53</v>
      </c>
      <c r="AH4696" t="s">
        <v>52</v>
      </c>
      <c r="AI4696" t="s">
        <v>334</v>
      </c>
      <c r="AJ4696" t="s">
        <v>52</v>
      </c>
      <c r="AK4696" t="s">
        <v>69</v>
      </c>
      <c r="AL4696">
        <v>88</v>
      </c>
      <c r="AM4696">
        <v>6161.9</v>
      </c>
      <c r="AN4696">
        <v>0</v>
      </c>
      <c r="AO4696">
        <v>40</v>
      </c>
      <c r="AP4696">
        <v>2958.68</v>
      </c>
      <c r="AQ4696">
        <v>9160.58</v>
      </c>
      <c r="AR4696">
        <v>3</v>
      </c>
      <c r="AS4696" t="s">
        <v>881</v>
      </c>
      <c r="AT4696" t="s">
        <v>52</v>
      </c>
      <c r="AU4696">
        <v>44</v>
      </c>
      <c r="AV4696">
        <v>5436</v>
      </c>
      <c r="AY4696" t="str">
        <f>IF(AND(Table1[[#This Row],[Contract]]="Month-to-Month", Table1[[#This Row],[Tenure in Months]]&lt;6, Table1[[#This Row],[Payment Method]]="Bank Withdrawal"), "High Risk", IF(OR(Table1[[#This Row],[Contract]]="Month-to-Month", Table1[[#This Row],[Tenure in Months]]&lt;12), "Medium Risk", "Low Risk"))</f>
        <v>Low Risk</v>
      </c>
    </row>
    <row r="4697" spans="1:51" x14ac:dyDescent="0.35">
      <c r="A4697" t="s">
        <v>5899</v>
      </c>
      <c r="B4697" t="s">
        <v>51</v>
      </c>
      <c r="C4697">
        <v>38</v>
      </c>
      <c r="D4697" t="s">
        <v>52</v>
      </c>
      <c r="E4697" t="s">
        <v>52</v>
      </c>
      <c r="F4697" t="s">
        <v>52</v>
      </c>
      <c r="G4697" t="s">
        <v>52</v>
      </c>
      <c r="H4697">
        <v>0</v>
      </c>
      <c r="I4697" t="s">
        <v>54</v>
      </c>
      <c r="J4697" t="s">
        <v>55</v>
      </c>
      <c r="K4697" t="s">
        <v>56</v>
      </c>
      <c r="L4697">
        <v>90041</v>
      </c>
      <c r="M4697">
        <v>34.137411999999998</v>
      </c>
      <c r="N4697">
        <v>-118.207607</v>
      </c>
      <c r="O4697">
        <v>27866</v>
      </c>
      <c r="P4697" t="s">
        <v>57</v>
      </c>
      <c r="Q4697" t="s">
        <v>52</v>
      </c>
      <c r="R4697">
        <v>0</v>
      </c>
      <c r="S4697">
        <v>40</v>
      </c>
      <c r="T4697" t="s">
        <v>58</v>
      </c>
      <c r="U4697" t="s">
        <v>52</v>
      </c>
      <c r="V4697">
        <v>0</v>
      </c>
      <c r="W4697" t="s">
        <v>52</v>
      </c>
      <c r="X4697" t="s">
        <v>53</v>
      </c>
      <c r="Y4697" t="s">
        <v>110</v>
      </c>
      <c r="Z4697">
        <v>19</v>
      </c>
      <c r="AA4697" t="s">
        <v>53</v>
      </c>
      <c r="AB4697" t="s">
        <v>53</v>
      </c>
      <c r="AC4697" t="s">
        <v>53</v>
      </c>
      <c r="AD4697" t="s">
        <v>52</v>
      </c>
      <c r="AE4697" t="s">
        <v>53</v>
      </c>
      <c r="AF4697" t="s">
        <v>53</v>
      </c>
      <c r="AG4697" t="s">
        <v>53</v>
      </c>
      <c r="AH4697" t="s">
        <v>53</v>
      </c>
      <c r="AI4697" t="s">
        <v>124</v>
      </c>
      <c r="AJ4697" t="s">
        <v>52</v>
      </c>
      <c r="AK4697" t="s">
        <v>69</v>
      </c>
      <c r="AL4697">
        <v>62.05</v>
      </c>
      <c r="AM4697">
        <v>2511.5500000000002</v>
      </c>
      <c r="AN4697">
        <v>0</v>
      </c>
      <c r="AO4697">
        <v>0</v>
      </c>
      <c r="AP4697">
        <v>0</v>
      </c>
      <c r="AQ4697">
        <v>2511.5500000000002</v>
      </c>
      <c r="AR4697">
        <v>3</v>
      </c>
      <c r="AS4697" t="s">
        <v>881</v>
      </c>
      <c r="AT4697" t="s">
        <v>52</v>
      </c>
      <c r="AU4697">
        <v>34</v>
      </c>
      <c r="AV4697">
        <v>2290</v>
      </c>
      <c r="AY4697" t="str">
        <f>IF(AND(Table1[[#This Row],[Contract]]="Month-to-Month", Table1[[#This Row],[Tenure in Months]]&lt;6, Table1[[#This Row],[Payment Method]]="Bank Withdrawal"), "High Risk", IF(OR(Table1[[#This Row],[Contract]]="Month-to-Month", Table1[[#This Row],[Tenure in Months]]&lt;12), "Medium Risk", "Low Risk"))</f>
        <v>Low Risk</v>
      </c>
    </row>
    <row r="4698" spans="1:51" x14ac:dyDescent="0.35">
      <c r="A4698" t="s">
        <v>5900</v>
      </c>
      <c r="B4698" t="s">
        <v>66</v>
      </c>
      <c r="C4698">
        <v>23</v>
      </c>
      <c r="D4698" t="s">
        <v>53</v>
      </c>
      <c r="E4698" t="s">
        <v>52</v>
      </c>
      <c r="F4698" t="s">
        <v>52</v>
      </c>
      <c r="G4698" t="s">
        <v>52</v>
      </c>
      <c r="H4698">
        <v>0</v>
      </c>
      <c r="I4698" t="s">
        <v>54</v>
      </c>
      <c r="J4698" t="s">
        <v>55</v>
      </c>
      <c r="K4698" t="s">
        <v>56</v>
      </c>
      <c r="L4698">
        <v>90042</v>
      </c>
      <c r="M4698">
        <v>34.115720000000003</v>
      </c>
      <c r="N4698">
        <v>-118.19275399999999</v>
      </c>
      <c r="O4698">
        <v>64672</v>
      </c>
      <c r="P4698" t="s">
        <v>57</v>
      </c>
      <c r="Q4698" t="s">
        <v>52</v>
      </c>
      <c r="R4698">
        <v>0</v>
      </c>
      <c r="S4698">
        <v>16</v>
      </c>
      <c r="T4698" t="s">
        <v>72</v>
      </c>
      <c r="U4698" t="s">
        <v>53</v>
      </c>
      <c r="V4698">
        <v>47.25</v>
      </c>
      <c r="W4698" t="s">
        <v>52</v>
      </c>
      <c r="X4698" t="s">
        <v>52</v>
      </c>
      <c r="Y4698" t="s">
        <v>58</v>
      </c>
      <c r="Z4698">
        <v>0</v>
      </c>
      <c r="AA4698" t="s">
        <v>52</v>
      </c>
      <c r="AB4698" t="s">
        <v>52</v>
      </c>
      <c r="AC4698" t="s">
        <v>52</v>
      </c>
      <c r="AD4698" t="s">
        <v>52</v>
      </c>
      <c r="AE4698" t="s">
        <v>52</v>
      </c>
      <c r="AF4698" t="s">
        <v>52</v>
      </c>
      <c r="AG4698" t="s">
        <v>52</v>
      </c>
      <c r="AH4698" t="s">
        <v>52</v>
      </c>
      <c r="AI4698" t="s">
        <v>124</v>
      </c>
      <c r="AJ4698" t="s">
        <v>52</v>
      </c>
      <c r="AK4698" t="s">
        <v>61</v>
      </c>
      <c r="AL4698">
        <v>20.100000000000001</v>
      </c>
      <c r="AM4698">
        <v>318.60000000000002</v>
      </c>
      <c r="AN4698">
        <v>0</v>
      </c>
      <c r="AO4698">
        <v>0</v>
      </c>
      <c r="AP4698">
        <v>756</v>
      </c>
      <c r="AQ4698">
        <v>1074.5999999999999</v>
      </c>
      <c r="AR4698">
        <v>3</v>
      </c>
      <c r="AS4698" t="s">
        <v>881</v>
      </c>
      <c r="AT4698" t="s">
        <v>52</v>
      </c>
      <c r="AU4698">
        <v>22</v>
      </c>
      <c r="AV4698">
        <v>4545</v>
      </c>
      <c r="AY4698" t="str">
        <f>IF(AND(Table1[[#This Row],[Contract]]="Month-to-Month", Table1[[#This Row],[Tenure in Months]]&lt;6, Table1[[#This Row],[Payment Method]]="Bank Withdrawal"), "High Risk", IF(OR(Table1[[#This Row],[Contract]]="Month-to-Month", Table1[[#This Row],[Tenure in Months]]&lt;12), "Medium Risk", "Low Risk"))</f>
        <v>Low Risk</v>
      </c>
    </row>
    <row r="4699" spans="1:51" x14ac:dyDescent="0.35">
      <c r="A4699" t="s">
        <v>5901</v>
      </c>
      <c r="B4699" t="s">
        <v>66</v>
      </c>
      <c r="C4699">
        <v>49</v>
      </c>
      <c r="D4699" t="s">
        <v>52</v>
      </c>
      <c r="E4699" t="s">
        <v>52</v>
      </c>
      <c r="F4699" t="s">
        <v>53</v>
      </c>
      <c r="G4699" t="s">
        <v>52</v>
      </c>
      <c r="H4699">
        <v>0</v>
      </c>
      <c r="I4699" t="s">
        <v>54</v>
      </c>
      <c r="J4699" t="s">
        <v>55</v>
      </c>
      <c r="K4699" t="s">
        <v>56</v>
      </c>
      <c r="L4699">
        <v>90044</v>
      </c>
      <c r="M4699">
        <v>33.952714</v>
      </c>
      <c r="N4699">
        <v>-118.292061</v>
      </c>
      <c r="O4699">
        <v>87383</v>
      </c>
      <c r="P4699" t="s">
        <v>57</v>
      </c>
      <c r="Q4699" t="s">
        <v>53</v>
      </c>
      <c r="R4699">
        <v>6</v>
      </c>
      <c r="S4699">
        <v>72</v>
      </c>
      <c r="T4699" t="s">
        <v>229</v>
      </c>
      <c r="U4699" t="s">
        <v>53</v>
      </c>
      <c r="V4699">
        <v>46.1</v>
      </c>
      <c r="W4699" t="s">
        <v>53</v>
      </c>
      <c r="X4699" t="s">
        <v>53</v>
      </c>
      <c r="Y4699" t="s">
        <v>68</v>
      </c>
      <c r="Z4699">
        <v>23</v>
      </c>
      <c r="AA4699" t="s">
        <v>52</v>
      </c>
      <c r="AB4699" t="s">
        <v>53</v>
      </c>
      <c r="AC4699" t="s">
        <v>53</v>
      </c>
      <c r="AD4699" t="s">
        <v>52</v>
      </c>
      <c r="AE4699" t="s">
        <v>53</v>
      </c>
      <c r="AF4699" t="s">
        <v>53</v>
      </c>
      <c r="AG4699" t="s">
        <v>53</v>
      </c>
      <c r="AH4699" t="s">
        <v>53</v>
      </c>
      <c r="AI4699" t="s">
        <v>124</v>
      </c>
      <c r="AJ4699" t="s">
        <v>53</v>
      </c>
      <c r="AK4699" t="s">
        <v>61</v>
      </c>
      <c r="AL4699">
        <v>101.35</v>
      </c>
      <c r="AM4699">
        <v>7323.15</v>
      </c>
      <c r="AN4699">
        <v>0</v>
      </c>
      <c r="AO4699">
        <v>0</v>
      </c>
      <c r="AP4699">
        <v>3319.2</v>
      </c>
      <c r="AQ4699">
        <v>10642.35</v>
      </c>
      <c r="AR4699">
        <v>4</v>
      </c>
      <c r="AS4699" t="s">
        <v>881</v>
      </c>
      <c r="AT4699" t="s">
        <v>52</v>
      </c>
      <c r="AU4699">
        <v>25</v>
      </c>
      <c r="AV4699">
        <v>4497</v>
      </c>
      <c r="AY4699" t="str">
        <f>IF(AND(Table1[[#This Row],[Contract]]="Month-to-Month", Table1[[#This Row],[Tenure in Months]]&lt;6, Table1[[#This Row],[Payment Method]]="Bank Withdrawal"), "High Risk", IF(OR(Table1[[#This Row],[Contract]]="Month-to-Month", Table1[[#This Row],[Tenure in Months]]&lt;12), "Medium Risk", "Low Risk"))</f>
        <v>Low Risk</v>
      </c>
    </row>
    <row r="4700" spans="1:51" x14ac:dyDescent="0.35">
      <c r="A4700" t="s">
        <v>5902</v>
      </c>
      <c r="B4700" t="s">
        <v>51</v>
      </c>
      <c r="C4700">
        <v>32</v>
      </c>
      <c r="D4700" t="s">
        <v>52</v>
      </c>
      <c r="E4700" t="s">
        <v>52</v>
      </c>
      <c r="F4700" t="s">
        <v>53</v>
      </c>
      <c r="G4700" t="s">
        <v>53</v>
      </c>
      <c r="H4700">
        <v>1</v>
      </c>
      <c r="I4700" t="s">
        <v>54</v>
      </c>
      <c r="J4700" t="s">
        <v>55</v>
      </c>
      <c r="K4700" t="s">
        <v>56</v>
      </c>
      <c r="L4700">
        <v>90046</v>
      </c>
      <c r="M4700">
        <v>34.108454999999999</v>
      </c>
      <c r="N4700">
        <v>-118.362081</v>
      </c>
      <c r="O4700">
        <v>49839</v>
      </c>
      <c r="P4700" t="s">
        <v>57</v>
      </c>
      <c r="Q4700" t="s">
        <v>53</v>
      </c>
      <c r="R4700">
        <v>1</v>
      </c>
      <c r="S4700">
        <v>23</v>
      </c>
      <c r="T4700" t="s">
        <v>72</v>
      </c>
      <c r="U4700" t="s">
        <v>53</v>
      </c>
      <c r="V4700">
        <v>18.91</v>
      </c>
      <c r="W4700" t="s">
        <v>52</v>
      </c>
      <c r="X4700" t="s">
        <v>52</v>
      </c>
      <c r="Y4700" t="s">
        <v>58</v>
      </c>
      <c r="Z4700">
        <v>0</v>
      </c>
      <c r="AA4700" t="s">
        <v>52</v>
      </c>
      <c r="AB4700" t="s">
        <v>52</v>
      </c>
      <c r="AC4700" t="s">
        <v>52</v>
      </c>
      <c r="AD4700" t="s">
        <v>52</v>
      </c>
      <c r="AE4700" t="s">
        <v>52</v>
      </c>
      <c r="AF4700" t="s">
        <v>52</v>
      </c>
      <c r="AG4700" t="s">
        <v>52</v>
      </c>
      <c r="AH4700" t="s">
        <v>52</v>
      </c>
      <c r="AI4700" t="s">
        <v>334</v>
      </c>
      <c r="AJ4700" t="s">
        <v>52</v>
      </c>
      <c r="AK4700" t="s">
        <v>69</v>
      </c>
      <c r="AL4700">
        <v>20.9</v>
      </c>
      <c r="AM4700">
        <v>454</v>
      </c>
      <c r="AN4700">
        <v>0</v>
      </c>
      <c r="AO4700">
        <v>0</v>
      </c>
      <c r="AP4700">
        <v>434.93</v>
      </c>
      <c r="AQ4700">
        <v>888.93</v>
      </c>
      <c r="AR4700">
        <v>3</v>
      </c>
      <c r="AS4700" t="s">
        <v>881</v>
      </c>
      <c r="AT4700" t="s">
        <v>52</v>
      </c>
      <c r="AU4700">
        <v>46</v>
      </c>
      <c r="AV4700">
        <v>4076</v>
      </c>
      <c r="AY4700" t="str">
        <f>IF(AND(Table1[[#This Row],[Contract]]="Month-to-Month", Table1[[#This Row],[Tenure in Months]]&lt;6, Table1[[#This Row],[Payment Method]]="Bank Withdrawal"), "High Risk", IF(OR(Table1[[#This Row],[Contract]]="Month-to-Month", Table1[[#This Row],[Tenure in Months]]&lt;12), "Medium Risk", "Low Risk"))</f>
        <v>Low Risk</v>
      </c>
    </row>
    <row r="4701" spans="1:51" x14ac:dyDescent="0.35">
      <c r="A4701" t="s">
        <v>5903</v>
      </c>
      <c r="B4701" t="s">
        <v>51</v>
      </c>
      <c r="C4701">
        <v>44</v>
      </c>
      <c r="D4701" t="s">
        <v>52</v>
      </c>
      <c r="E4701" t="s">
        <v>52</v>
      </c>
      <c r="F4701" t="s">
        <v>53</v>
      </c>
      <c r="G4701" t="s">
        <v>52</v>
      </c>
      <c r="H4701">
        <v>0</v>
      </c>
      <c r="I4701" t="s">
        <v>54</v>
      </c>
      <c r="J4701" t="s">
        <v>55</v>
      </c>
      <c r="K4701" t="s">
        <v>56</v>
      </c>
      <c r="L4701">
        <v>90058</v>
      </c>
      <c r="M4701">
        <v>34.001617000000003</v>
      </c>
      <c r="N4701">
        <v>-118.222274</v>
      </c>
      <c r="O4701">
        <v>3642</v>
      </c>
      <c r="P4701" t="s">
        <v>57</v>
      </c>
      <c r="Q4701" t="s">
        <v>53</v>
      </c>
      <c r="R4701">
        <v>1</v>
      </c>
      <c r="S4701">
        <v>12</v>
      </c>
      <c r="T4701" t="s">
        <v>72</v>
      </c>
      <c r="U4701" t="s">
        <v>53</v>
      </c>
      <c r="V4701">
        <v>44.6</v>
      </c>
      <c r="W4701" t="s">
        <v>52</v>
      </c>
      <c r="X4701" t="s">
        <v>53</v>
      </c>
      <c r="Y4701" t="s">
        <v>68</v>
      </c>
      <c r="Z4701">
        <v>20</v>
      </c>
      <c r="AA4701" t="s">
        <v>52</v>
      </c>
      <c r="AB4701" t="s">
        <v>53</v>
      </c>
      <c r="AC4701" t="s">
        <v>52</v>
      </c>
      <c r="AD4701" t="s">
        <v>52</v>
      </c>
      <c r="AE4701" t="s">
        <v>52</v>
      </c>
      <c r="AF4701" t="s">
        <v>53</v>
      </c>
      <c r="AG4701" t="s">
        <v>53</v>
      </c>
      <c r="AH4701" t="s">
        <v>53</v>
      </c>
      <c r="AI4701" t="s">
        <v>60</v>
      </c>
      <c r="AJ4701" t="s">
        <v>53</v>
      </c>
      <c r="AK4701" t="s">
        <v>69</v>
      </c>
      <c r="AL4701">
        <v>85.05</v>
      </c>
      <c r="AM4701">
        <v>999.8</v>
      </c>
      <c r="AN4701">
        <v>0</v>
      </c>
      <c r="AO4701">
        <v>0</v>
      </c>
      <c r="AP4701">
        <v>535.20000000000005</v>
      </c>
      <c r="AQ4701">
        <v>1535</v>
      </c>
      <c r="AR4701">
        <v>3</v>
      </c>
      <c r="AS4701" t="s">
        <v>881</v>
      </c>
      <c r="AT4701" t="s">
        <v>52</v>
      </c>
      <c r="AU4701">
        <v>80</v>
      </c>
      <c r="AV4701">
        <v>2540</v>
      </c>
      <c r="AY4701" t="str">
        <f>IF(AND(Table1[[#This Row],[Contract]]="Month-to-Month", Table1[[#This Row],[Tenure in Months]]&lt;6, Table1[[#This Row],[Payment Method]]="Bank Withdrawal"), "High Risk", IF(OR(Table1[[#This Row],[Contract]]="Month-to-Month", Table1[[#This Row],[Tenure in Months]]&lt;12), "Medium Risk", "Low Risk"))</f>
        <v>Medium Risk</v>
      </c>
    </row>
    <row r="4702" spans="1:51" x14ac:dyDescent="0.35">
      <c r="A4702" t="s">
        <v>5904</v>
      </c>
      <c r="B4702" t="s">
        <v>66</v>
      </c>
      <c r="C4702">
        <v>52</v>
      </c>
      <c r="D4702" t="s">
        <v>52</v>
      </c>
      <c r="E4702" t="s">
        <v>52</v>
      </c>
      <c r="F4702" t="s">
        <v>52</v>
      </c>
      <c r="G4702" t="s">
        <v>52</v>
      </c>
      <c r="H4702">
        <v>0</v>
      </c>
      <c r="I4702" t="s">
        <v>54</v>
      </c>
      <c r="J4702" t="s">
        <v>55</v>
      </c>
      <c r="K4702" t="s">
        <v>56</v>
      </c>
      <c r="L4702">
        <v>90059</v>
      </c>
      <c r="M4702">
        <v>33.927253999999998</v>
      </c>
      <c r="N4702">
        <v>-118.249826</v>
      </c>
      <c r="O4702">
        <v>38128</v>
      </c>
      <c r="P4702" t="s">
        <v>57</v>
      </c>
      <c r="Q4702" t="s">
        <v>52</v>
      </c>
      <c r="R4702">
        <v>0</v>
      </c>
      <c r="S4702">
        <v>54</v>
      </c>
      <c r="T4702" t="s">
        <v>58</v>
      </c>
      <c r="U4702" t="s">
        <v>52</v>
      </c>
      <c r="V4702">
        <v>0</v>
      </c>
      <c r="W4702" t="s">
        <v>52</v>
      </c>
      <c r="X4702" t="s">
        <v>53</v>
      </c>
      <c r="Y4702" t="s">
        <v>59</v>
      </c>
      <c r="Z4702">
        <v>21</v>
      </c>
      <c r="AA4702" t="s">
        <v>53</v>
      </c>
      <c r="AB4702" t="s">
        <v>52</v>
      </c>
      <c r="AC4702" t="s">
        <v>52</v>
      </c>
      <c r="AD4702" t="s">
        <v>53</v>
      </c>
      <c r="AE4702" t="s">
        <v>52</v>
      </c>
      <c r="AF4702" t="s">
        <v>53</v>
      </c>
      <c r="AG4702" t="s">
        <v>53</v>
      </c>
      <c r="AH4702" t="s">
        <v>53</v>
      </c>
      <c r="AI4702" t="s">
        <v>124</v>
      </c>
      <c r="AJ4702" t="s">
        <v>52</v>
      </c>
      <c r="AK4702" t="s">
        <v>61</v>
      </c>
      <c r="AL4702">
        <v>44.1</v>
      </c>
      <c r="AM4702">
        <v>2369.6999999999998</v>
      </c>
      <c r="AN4702">
        <v>0</v>
      </c>
      <c r="AO4702">
        <v>0</v>
      </c>
      <c r="AP4702">
        <v>0</v>
      </c>
      <c r="AQ4702">
        <v>2369.6999999999998</v>
      </c>
      <c r="AR4702">
        <v>3</v>
      </c>
      <c r="AS4702" t="s">
        <v>881</v>
      </c>
      <c r="AT4702" t="s">
        <v>52</v>
      </c>
      <c r="AU4702">
        <v>32</v>
      </c>
      <c r="AV4702">
        <v>6205</v>
      </c>
      <c r="AY4702" t="str">
        <f>IF(AND(Table1[[#This Row],[Contract]]="Month-to-Month", Table1[[#This Row],[Tenure in Months]]&lt;6, Table1[[#This Row],[Payment Method]]="Bank Withdrawal"), "High Risk", IF(OR(Table1[[#This Row],[Contract]]="Month-to-Month", Table1[[#This Row],[Tenure in Months]]&lt;12), "Medium Risk", "Low Risk"))</f>
        <v>Low Risk</v>
      </c>
    </row>
    <row r="4703" spans="1:51" x14ac:dyDescent="0.35">
      <c r="A4703" t="s">
        <v>5905</v>
      </c>
      <c r="B4703" t="s">
        <v>66</v>
      </c>
      <c r="C4703">
        <v>27</v>
      </c>
      <c r="D4703" t="s">
        <v>53</v>
      </c>
      <c r="E4703" t="s">
        <v>52</v>
      </c>
      <c r="F4703" t="s">
        <v>53</v>
      </c>
      <c r="G4703" t="s">
        <v>52</v>
      </c>
      <c r="H4703">
        <v>0</v>
      </c>
      <c r="I4703" t="s">
        <v>54</v>
      </c>
      <c r="J4703" t="s">
        <v>55</v>
      </c>
      <c r="K4703" t="s">
        <v>56</v>
      </c>
      <c r="L4703">
        <v>90061</v>
      </c>
      <c r="M4703">
        <v>33.921280000000003</v>
      </c>
      <c r="N4703">
        <v>-118.274186</v>
      </c>
      <c r="O4703">
        <v>24511</v>
      </c>
      <c r="P4703" t="s">
        <v>57</v>
      </c>
      <c r="Q4703" t="s">
        <v>53</v>
      </c>
      <c r="R4703">
        <v>3</v>
      </c>
      <c r="S4703">
        <v>68</v>
      </c>
      <c r="T4703" t="s">
        <v>229</v>
      </c>
      <c r="U4703" t="s">
        <v>53</v>
      </c>
      <c r="V4703">
        <v>3.41</v>
      </c>
      <c r="W4703" t="s">
        <v>53</v>
      </c>
      <c r="X4703" t="s">
        <v>53</v>
      </c>
      <c r="Y4703" t="s">
        <v>68</v>
      </c>
      <c r="Z4703">
        <v>26</v>
      </c>
      <c r="AA4703" t="s">
        <v>52</v>
      </c>
      <c r="AB4703" t="s">
        <v>53</v>
      </c>
      <c r="AC4703" t="s">
        <v>53</v>
      </c>
      <c r="AD4703" t="s">
        <v>53</v>
      </c>
      <c r="AE4703" t="s">
        <v>52</v>
      </c>
      <c r="AF4703" t="s">
        <v>52</v>
      </c>
      <c r="AG4703" t="s">
        <v>52</v>
      </c>
      <c r="AH4703" t="s">
        <v>53</v>
      </c>
      <c r="AI4703" t="s">
        <v>334</v>
      </c>
      <c r="AJ4703" t="s">
        <v>52</v>
      </c>
      <c r="AK4703" t="s">
        <v>69</v>
      </c>
      <c r="AL4703">
        <v>90.2</v>
      </c>
      <c r="AM4703">
        <v>6297.65</v>
      </c>
      <c r="AN4703">
        <v>0</v>
      </c>
      <c r="AO4703">
        <v>0</v>
      </c>
      <c r="AP4703">
        <v>231.88</v>
      </c>
      <c r="AQ4703">
        <v>6529.53</v>
      </c>
      <c r="AR4703">
        <v>4</v>
      </c>
      <c r="AS4703" t="s">
        <v>881</v>
      </c>
      <c r="AT4703" t="s">
        <v>52</v>
      </c>
      <c r="AU4703">
        <v>55</v>
      </c>
      <c r="AV4703">
        <v>4095</v>
      </c>
      <c r="AY4703" t="str">
        <f>IF(AND(Table1[[#This Row],[Contract]]="Month-to-Month", Table1[[#This Row],[Tenure in Months]]&lt;6, Table1[[#This Row],[Payment Method]]="Bank Withdrawal"), "High Risk", IF(OR(Table1[[#This Row],[Contract]]="Month-to-Month", Table1[[#This Row],[Tenure in Months]]&lt;12), "Medium Risk", "Low Risk"))</f>
        <v>Low Risk</v>
      </c>
    </row>
    <row r="4704" spans="1:51" x14ac:dyDescent="0.35">
      <c r="A4704" t="s">
        <v>5906</v>
      </c>
      <c r="B4704" t="s">
        <v>51</v>
      </c>
      <c r="C4704">
        <v>53</v>
      </c>
      <c r="D4704" t="s">
        <v>52</v>
      </c>
      <c r="E4704" t="s">
        <v>52</v>
      </c>
      <c r="F4704" t="s">
        <v>52</v>
      </c>
      <c r="G4704" t="s">
        <v>52</v>
      </c>
      <c r="H4704">
        <v>0</v>
      </c>
      <c r="I4704" t="s">
        <v>54</v>
      </c>
      <c r="J4704" t="s">
        <v>55</v>
      </c>
      <c r="K4704" t="s">
        <v>56</v>
      </c>
      <c r="L4704">
        <v>90064</v>
      </c>
      <c r="M4704">
        <v>34.037250999999998</v>
      </c>
      <c r="N4704">
        <v>-118.423573</v>
      </c>
      <c r="O4704">
        <v>24505</v>
      </c>
      <c r="P4704" t="s">
        <v>57</v>
      </c>
      <c r="Q4704" t="s">
        <v>52</v>
      </c>
      <c r="R4704">
        <v>0</v>
      </c>
      <c r="S4704">
        <v>27</v>
      </c>
      <c r="T4704" t="s">
        <v>58</v>
      </c>
      <c r="U4704" t="s">
        <v>53</v>
      </c>
      <c r="V4704">
        <v>15.09</v>
      </c>
      <c r="W4704" t="s">
        <v>52</v>
      </c>
      <c r="X4704" t="s">
        <v>53</v>
      </c>
      <c r="Y4704" t="s">
        <v>110</v>
      </c>
      <c r="Z4704">
        <v>28</v>
      </c>
      <c r="AA4704" t="s">
        <v>53</v>
      </c>
      <c r="AB4704" t="s">
        <v>52</v>
      </c>
      <c r="AC4704" t="s">
        <v>52</v>
      </c>
      <c r="AD4704" t="s">
        <v>53</v>
      </c>
      <c r="AE4704" t="s">
        <v>52</v>
      </c>
      <c r="AF4704" t="s">
        <v>52</v>
      </c>
      <c r="AG4704" t="s">
        <v>52</v>
      </c>
      <c r="AH4704" t="s">
        <v>53</v>
      </c>
      <c r="AI4704" t="s">
        <v>60</v>
      </c>
      <c r="AJ4704" t="s">
        <v>52</v>
      </c>
      <c r="AK4704" t="s">
        <v>69</v>
      </c>
      <c r="AL4704">
        <v>53.45</v>
      </c>
      <c r="AM4704">
        <v>1461.45</v>
      </c>
      <c r="AN4704">
        <v>0</v>
      </c>
      <c r="AO4704">
        <v>0</v>
      </c>
      <c r="AP4704">
        <v>407.43</v>
      </c>
      <c r="AQ4704">
        <v>1868.88</v>
      </c>
      <c r="AR4704">
        <v>3</v>
      </c>
      <c r="AS4704" t="s">
        <v>881</v>
      </c>
      <c r="AT4704" t="s">
        <v>52</v>
      </c>
      <c r="AU4704">
        <v>75</v>
      </c>
      <c r="AV4704">
        <v>2191</v>
      </c>
      <c r="AY4704" t="str">
        <f>IF(AND(Table1[[#This Row],[Contract]]="Month-to-Month", Table1[[#This Row],[Tenure in Months]]&lt;6, Table1[[#This Row],[Payment Method]]="Bank Withdrawal"), "High Risk", IF(OR(Table1[[#This Row],[Contract]]="Month-to-Month", Table1[[#This Row],[Tenure in Months]]&lt;12), "Medium Risk", "Low Risk"))</f>
        <v>Medium Risk</v>
      </c>
    </row>
    <row r="4705" spans="1:51" x14ac:dyDescent="0.35">
      <c r="A4705" t="s">
        <v>5907</v>
      </c>
      <c r="B4705" t="s">
        <v>51</v>
      </c>
      <c r="C4705">
        <v>34</v>
      </c>
      <c r="D4705" t="s">
        <v>52</v>
      </c>
      <c r="E4705" t="s">
        <v>52</v>
      </c>
      <c r="F4705" t="s">
        <v>52</v>
      </c>
      <c r="G4705" t="s">
        <v>52</v>
      </c>
      <c r="H4705">
        <v>0</v>
      </c>
      <c r="I4705" t="s">
        <v>54</v>
      </c>
      <c r="J4705" t="s">
        <v>55</v>
      </c>
      <c r="K4705" t="s">
        <v>56</v>
      </c>
      <c r="L4705">
        <v>90065</v>
      </c>
      <c r="M4705">
        <v>34.108832999999997</v>
      </c>
      <c r="N4705">
        <v>-118.229715</v>
      </c>
      <c r="O4705">
        <v>47534</v>
      </c>
      <c r="P4705" t="s">
        <v>57</v>
      </c>
      <c r="Q4705" t="s">
        <v>52</v>
      </c>
      <c r="R4705">
        <v>0</v>
      </c>
      <c r="S4705">
        <v>21</v>
      </c>
      <c r="T4705" t="s">
        <v>72</v>
      </c>
      <c r="U4705" t="s">
        <v>53</v>
      </c>
      <c r="V4705">
        <v>44.01</v>
      </c>
      <c r="W4705" t="s">
        <v>52</v>
      </c>
      <c r="X4705" t="s">
        <v>52</v>
      </c>
      <c r="Y4705" t="s">
        <v>58</v>
      </c>
      <c r="Z4705">
        <v>0</v>
      </c>
      <c r="AA4705" t="s">
        <v>52</v>
      </c>
      <c r="AB4705" t="s">
        <v>52</v>
      </c>
      <c r="AC4705" t="s">
        <v>52</v>
      </c>
      <c r="AD4705" t="s">
        <v>52</v>
      </c>
      <c r="AE4705" t="s">
        <v>52</v>
      </c>
      <c r="AF4705" t="s">
        <v>52</v>
      </c>
      <c r="AG4705" t="s">
        <v>52</v>
      </c>
      <c r="AH4705" t="s">
        <v>52</v>
      </c>
      <c r="AI4705" t="s">
        <v>60</v>
      </c>
      <c r="AJ4705" t="s">
        <v>53</v>
      </c>
      <c r="AK4705" t="s">
        <v>69</v>
      </c>
      <c r="AL4705">
        <v>19.95</v>
      </c>
      <c r="AM4705">
        <v>416.4</v>
      </c>
      <c r="AN4705">
        <v>0</v>
      </c>
      <c r="AO4705">
        <v>0</v>
      </c>
      <c r="AP4705">
        <v>924.20999999999901</v>
      </c>
      <c r="AQ4705">
        <v>1340.61</v>
      </c>
      <c r="AR4705">
        <v>5</v>
      </c>
      <c r="AS4705" t="s">
        <v>881</v>
      </c>
      <c r="AT4705" t="s">
        <v>52</v>
      </c>
      <c r="AU4705">
        <v>36</v>
      </c>
      <c r="AV4705">
        <v>3632</v>
      </c>
      <c r="AY4705" t="str">
        <f>IF(AND(Table1[[#This Row],[Contract]]="Month-to-Month", Table1[[#This Row],[Tenure in Months]]&lt;6, Table1[[#This Row],[Payment Method]]="Bank Withdrawal"), "High Risk", IF(OR(Table1[[#This Row],[Contract]]="Month-to-Month", Table1[[#This Row],[Tenure in Months]]&lt;12), "Medium Risk", "Low Risk"))</f>
        <v>Medium Risk</v>
      </c>
    </row>
    <row r="4706" spans="1:51" x14ac:dyDescent="0.35">
      <c r="A4706" t="s">
        <v>5908</v>
      </c>
      <c r="B4706" t="s">
        <v>51</v>
      </c>
      <c r="C4706">
        <v>27</v>
      </c>
      <c r="D4706" t="s">
        <v>53</v>
      </c>
      <c r="E4706" t="s">
        <v>52</v>
      </c>
      <c r="F4706" t="s">
        <v>53</v>
      </c>
      <c r="G4706" t="s">
        <v>52</v>
      </c>
      <c r="H4706">
        <v>0</v>
      </c>
      <c r="I4706" t="s">
        <v>54</v>
      </c>
      <c r="J4706" t="s">
        <v>55</v>
      </c>
      <c r="K4706" t="s">
        <v>3467</v>
      </c>
      <c r="L4706">
        <v>90069</v>
      </c>
      <c r="M4706">
        <v>34.093781</v>
      </c>
      <c r="N4706">
        <v>-118.381061</v>
      </c>
      <c r="O4706">
        <v>20408</v>
      </c>
      <c r="P4706" t="s">
        <v>57</v>
      </c>
      <c r="Q4706" t="s">
        <v>53</v>
      </c>
      <c r="R4706">
        <v>2</v>
      </c>
      <c r="S4706">
        <v>57</v>
      </c>
      <c r="T4706" t="s">
        <v>58</v>
      </c>
      <c r="U4706" t="s">
        <v>52</v>
      </c>
      <c r="V4706">
        <v>0</v>
      </c>
      <c r="W4706" t="s">
        <v>52</v>
      </c>
      <c r="X4706" t="s">
        <v>53</v>
      </c>
      <c r="Y4706" t="s">
        <v>59</v>
      </c>
      <c r="Z4706">
        <v>69</v>
      </c>
      <c r="AA4706" t="s">
        <v>52</v>
      </c>
      <c r="AB4706" t="s">
        <v>53</v>
      </c>
      <c r="AC4706" t="s">
        <v>53</v>
      </c>
      <c r="AD4706" t="s">
        <v>53</v>
      </c>
      <c r="AE4706" t="s">
        <v>53</v>
      </c>
      <c r="AF4706" t="s">
        <v>53</v>
      </c>
      <c r="AG4706" t="s">
        <v>53</v>
      </c>
      <c r="AH4706" t="s">
        <v>52</v>
      </c>
      <c r="AI4706" t="s">
        <v>334</v>
      </c>
      <c r="AJ4706" t="s">
        <v>53</v>
      </c>
      <c r="AK4706" t="s">
        <v>61</v>
      </c>
      <c r="AL4706">
        <v>57.5</v>
      </c>
      <c r="AM4706">
        <v>3265.95</v>
      </c>
      <c r="AN4706">
        <v>0</v>
      </c>
      <c r="AO4706">
        <v>150</v>
      </c>
      <c r="AP4706">
        <v>0</v>
      </c>
      <c r="AQ4706">
        <v>3415.95</v>
      </c>
      <c r="AR4706">
        <v>4</v>
      </c>
      <c r="AS4706" t="s">
        <v>881</v>
      </c>
      <c r="AT4706" t="s">
        <v>52</v>
      </c>
      <c r="AU4706">
        <v>75</v>
      </c>
      <c r="AV4706">
        <v>4133</v>
      </c>
      <c r="AY4706" t="str">
        <f>IF(AND(Table1[[#This Row],[Contract]]="Month-to-Month", Table1[[#This Row],[Tenure in Months]]&lt;6, Table1[[#This Row],[Payment Method]]="Bank Withdrawal"), "High Risk", IF(OR(Table1[[#This Row],[Contract]]="Month-to-Month", Table1[[#This Row],[Tenure in Months]]&lt;12), "Medium Risk", "Low Risk"))</f>
        <v>Low Risk</v>
      </c>
    </row>
    <row r="4707" spans="1:51" x14ac:dyDescent="0.35">
      <c r="A4707" t="s">
        <v>5909</v>
      </c>
      <c r="B4707" t="s">
        <v>51</v>
      </c>
      <c r="C4707">
        <v>25</v>
      </c>
      <c r="D4707" t="s">
        <v>53</v>
      </c>
      <c r="E4707" t="s">
        <v>52</v>
      </c>
      <c r="F4707" t="s">
        <v>52</v>
      </c>
      <c r="G4707" t="s">
        <v>52</v>
      </c>
      <c r="H4707">
        <v>0</v>
      </c>
      <c r="I4707" t="s">
        <v>54</v>
      </c>
      <c r="J4707" t="s">
        <v>55</v>
      </c>
      <c r="K4707" t="s">
        <v>56</v>
      </c>
      <c r="L4707">
        <v>90077</v>
      </c>
      <c r="M4707">
        <v>34.102083999999998</v>
      </c>
      <c r="N4707">
        <v>-118.451629</v>
      </c>
      <c r="O4707">
        <v>10470</v>
      </c>
      <c r="P4707" t="s">
        <v>57</v>
      </c>
      <c r="Q4707" t="s">
        <v>52</v>
      </c>
      <c r="R4707">
        <v>0</v>
      </c>
      <c r="S4707">
        <v>19</v>
      </c>
      <c r="T4707" t="s">
        <v>72</v>
      </c>
      <c r="U4707" t="s">
        <v>53</v>
      </c>
      <c r="V4707">
        <v>34.68</v>
      </c>
      <c r="W4707" t="s">
        <v>52</v>
      </c>
      <c r="X4707" t="s">
        <v>52</v>
      </c>
      <c r="Y4707" t="s">
        <v>58</v>
      </c>
      <c r="Z4707">
        <v>0</v>
      </c>
      <c r="AA4707" t="s">
        <v>52</v>
      </c>
      <c r="AB4707" t="s">
        <v>52</v>
      </c>
      <c r="AC4707" t="s">
        <v>52</v>
      </c>
      <c r="AD4707" t="s">
        <v>52</v>
      </c>
      <c r="AE4707" t="s">
        <v>52</v>
      </c>
      <c r="AF4707" t="s">
        <v>52</v>
      </c>
      <c r="AG4707" t="s">
        <v>52</v>
      </c>
      <c r="AH4707" t="s">
        <v>52</v>
      </c>
      <c r="AI4707" t="s">
        <v>334</v>
      </c>
      <c r="AJ4707" t="s">
        <v>52</v>
      </c>
      <c r="AK4707" t="s">
        <v>69</v>
      </c>
      <c r="AL4707">
        <v>19.649999999999999</v>
      </c>
      <c r="AM4707">
        <v>358.15</v>
      </c>
      <c r="AN4707">
        <v>0</v>
      </c>
      <c r="AO4707">
        <v>0</v>
      </c>
      <c r="AP4707">
        <v>658.92</v>
      </c>
      <c r="AQ4707">
        <v>1017.06999999999</v>
      </c>
      <c r="AR4707">
        <v>5</v>
      </c>
      <c r="AS4707" t="s">
        <v>881</v>
      </c>
      <c r="AT4707" t="s">
        <v>52</v>
      </c>
      <c r="AU4707">
        <v>21</v>
      </c>
      <c r="AV4707">
        <v>5596</v>
      </c>
      <c r="AY4707" t="str">
        <f>IF(AND(Table1[[#This Row],[Contract]]="Month-to-Month", Table1[[#This Row],[Tenure in Months]]&lt;6, Table1[[#This Row],[Payment Method]]="Bank Withdrawal"), "High Risk", IF(OR(Table1[[#This Row],[Contract]]="Month-to-Month", Table1[[#This Row],[Tenure in Months]]&lt;12), "Medium Risk", "Low Risk"))</f>
        <v>Low Risk</v>
      </c>
    </row>
    <row r="4708" spans="1:51" x14ac:dyDescent="0.35">
      <c r="A4708" t="s">
        <v>5910</v>
      </c>
      <c r="B4708" t="s">
        <v>51</v>
      </c>
      <c r="C4708">
        <v>27</v>
      </c>
      <c r="D4708" t="s">
        <v>53</v>
      </c>
      <c r="E4708" t="s">
        <v>52</v>
      </c>
      <c r="F4708" t="s">
        <v>53</v>
      </c>
      <c r="G4708" t="s">
        <v>52</v>
      </c>
      <c r="H4708">
        <v>0</v>
      </c>
      <c r="I4708" t="s">
        <v>54</v>
      </c>
      <c r="J4708" t="s">
        <v>55</v>
      </c>
      <c r="K4708" t="s">
        <v>3590</v>
      </c>
      <c r="L4708">
        <v>90201</v>
      </c>
      <c r="M4708">
        <v>33.970343</v>
      </c>
      <c r="N4708">
        <v>-118.171368</v>
      </c>
      <c r="O4708">
        <v>105285</v>
      </c>
      <c r="P4708" t="s">
        <v>57</v>
      </c>
      <c r="Q4708" t="s">
        <v>53</v>
      </c>
      <c r="R4708">
        <v>2</v>
      </c>
      <c r="S4708">
        <v>31</v>
      </c>
      <c r="T4708" t="s">
        <v>58</v>
      </c>
      <c r="U4708" t="s">
        <v>53</v>
      </c>
      <c r="V4708">
        <v>36.69</v>
      </c>
      <c r="W4708" t="s">
        <v>52</v>
      </c>
      <c r="X4708" t="s">
        <v>53</v>
      </c>
      <c r="Y4708" t="s">
        <v>68</v>
      </c>
      <c r="Z4708">
        <v>52</v>
      </c>
      <c r="AA4708" t="s">
        <v>52</v>
      </c>
      <c r="AB4708" t="s">
        <v>52</v>
      </c>
      <c r="AC4708" t="s">
        <v>53</v>
      </c>
      <c r="AD4708" t="s">
        <v>52</v>
      </c>
      <c r="AE4708" t="s">
        <v>53</v>
      </c>
      <c r="AF4708" t="s">
        <v>53</v>
      </c>
      <c r="AG4708" t="s">
        <v>53</v>
      </c>
      <c r="AH4708" t="s">
        <v>53</v>
      </c>
      <c r="AI4708" t="s">
        <v>124</v>
      </c>
      <c r="AJ4708" t="s">
        <v>53</v>
      </c>
      <c r="AK4708" t="s">
        <v>61</v>
      </c>
      <c r="AL4708">
        <v>93.8</v>
      </c>
      <c r="AM4708">
        <v>2939.8</v>
      </c>
      <c r="AN4708">
        <v>0</v>
      </c>
      <c r="AO4708">
        <v>0</v>
      </c>
      <c r="AP4708">
        <v>1137.3899999999901</v>
      </c>
      <c r="AQ4708">
        <v>4077.19</v>
      </c>
      <c r="AR4708">
        <v>4</v>
      </c>
      <c r="AS4708" t="s">
        <v>881</v>
      </c>
      <c r="AT4708" t="s">
        <v>52</v>
      </c>
      <c r="AU4708">
        <v>46</v>
      </c>
      <c r="AV4708">
        <v>2510</v>
      </c>
      <c r="AY4708" t="str">
        <f>IF(AND(Table1[[#This Row],[Contract]]="Month-to-Month", Table1[[#This Row],[Tenure in Months]]&lt;6, Table1[[#This Row],[Payment Method]]="Bank Withdrawal"), "High Risk", IF(OR(Table1[[#This Row],[Contract]]="Month-to-Month", Table1[[#This Row],[Tenure in Months]]&lt;12), "Medium Risk", "Low Risk"))</f>
        <v>Low Risk</v>
      </c>
    </row>
    <row r="4709" spans="1:51" x14ac:dyDescent="0.35">
      <c r="A4709" t="s">
        <v>5911</v>
      </c>
      <c r="B4709" t="s">
        <v>51</v>
      </c>
      <c r="C4709">
        <v>34</v>
      </c>
      <c r="D4709" t="s">
        <v>52</v>
      </c>
      <c r="E4709" t="s">
        <v>52</v>
      </c>
      <c r="F4709" t="s">
        <v>52</v>
      </c>
      <c r="G4709" t="s">
        <v>52</v>
      </c>
      <c r="H4709">
        <v>0</v>
      </c>
      <c r="I4709" t="s">
        <v>54</v>
      </c>
      <c r="J4709" t="s">
        <v>55</v>
      </c>
      <c r="K4709" t="s">
        <v>1367</v>
      </c>
      <c r="L4709">
        <v>90210</v>
      </c>
      <c r="M4709">
        <v>34.099891</v>
      </c>
      <c r="N4709">
        <v>-118.414338</v>
      </c>
      <c r="O4709">
        <v>21397</v>
      </c>
      <c r="P4709" t="s">
        <v>57</v>
      </c>
      <c r="Q4709" t="s">
        <v>52</v>
      </c>
      <c r="R4709">
        <v>0</v>
      </c>
      <c r="S4709">
        <v>52</v>
      </c>
      <c r="T4709" t="s">
        <v>58</v>
      </c>
      <c r="U4709" t="s">
        <v>53</v>
      </c>
      <c r="V4709">
        <v>6.8</v>
      </c>
      <c r="W4709" t="s">
        <v>53</v>
      </c>
      <c r="X4709" t="s">
        <v>53</v>
      </c>
      <c r="Y4709" t="s">
        <v>59</v>
      </c>
      <c r="Z4709">
        <v>30</v>
      </c>
      <c r="AA4709" t="s">
        <v>53</v>
      </c>
      <c r="AB4709" t="s">
        <v>53</v>
      </c>
      <c r="AC4709" t="s">
        <v>53</v>
      </c>
      <c r="AD4709" t="s">
        <v>53</v>
      </c>
      <c r="AE4709" t="s">
        <v>53</v>
      </c>
      <c r="AF4709" t="s">
        <v>53</v>
      </c>
      <c r="AG4709" t="s">
        <v>53</v>
      </c>
      <c r="AH4709" t="s">
        <v>53</v>
      </c>
      <c r="AI4709" t="s">
        <v>334</v>
      </c>
      <c r="AJ4709" t="s">
        <v>53</v>
      </c>
      <c r="AK4709" t="s">
        <v>69</v>
      </c>
      <c r="AL4709">
        <v>89.25</v>
      </c>
      <c r="AM4709">
        <v>4652.3999999999996</v>
      </c>
      <c r="AN4709">
        <v>0</v>
      </c>
      <c r="AO4709">
        <v>0</v>
      </c>
      <c r="AP4709">
        <v>353.599999999999</v>
      </c>
      <c r="AQ4709">
        <v>5006</v>
      </c>
      <c r="AR4709">
        <v>3</v>
      </c>
      <c r="AS4709" t="s">
        <v>881</v>
      </c>
      <c r="AT4709" t="s">
        <v>52</v>
      </c>
      <c r="AU4709">
        <v>31</v>
      </c>
      <c r="AV4709">
        <v>4624</v>
      </c>
      <c r="AY4709" t="str">
        <f>IF(AND(Table1[[#This Row],[Contract]]="Month-to-Month", Table1[[#This Row],[Tenure in Months]]&lt;6, Table1[[#This Row],[Payment Method]]="Bank Withdrawal"), "High Risk", IF(OR(Table1[[#This Row],[Contract]]="Month-to-Month", Table1[[#This Row],[Tenure in Months]]&lt;12), "Medium Risk", "Low Risk"))</f>
        <v>Low Risk</v>
      </c>
    </row>
    <row r="4710" spans="1:51" x14ac:dyDescent="0.35">
      <c r="A4710" t="s">
        <v>5912</v>
      </c>
      <c r="B4710" t="s">
        <v>66</v>
      </c>
      <c r="C4710">
        <v>55</v>
      </c>
      <c r="D4710" t="s">
        <v>52</v>
      </c>
      <c r="E4710" t="s">
        <v>52</v>
      </c>
      <c r="F4710" t="s">
        <v>52</v>
      </c>
      <c r="G4710" t="s">
        <v>52</v>
      </c>
      <c r="H4710">
        <v>0</v>
      </c>
      <c r="I4710" t="s">
        <v>54</v>
      </c>
      <c r="J4710" t="s">
        <v>55</v>
      </c>
      <c r="K4710" t="s">
        <v>1367</v>
      </c>
      <c r="L4710">
        <v>90211</v>
      </c>
      <c r="M4710">
        <v>34.063946999999999</v>
      </c>
      <c r="N4710">
        <v>-118.38300099999999</v>
      </c>
      <c r="O4710">
        <v>8321</v>
      </c>
      <c r="P4710" t="s">
        <v>57</v>
      </c>
      <c r="Q4710" t="s">
        <v>52</v>
      </c>
      <c r="R4710">
        <v>0</v>
      </c>
      <c r="S4710">
        <v>46</v>
      </c>
      <c r="T4710" t="s">
        <v>58</v>
      </c>
      <c r="U4710" t="s">
        <v>53</v>
      </c>
      <c r="V4710">
        <v>33.18</v>
      </c>
      <c r="W4710" t="s">
        <v>53</v>
      </c>
      <c r="X4710" t="s">
        <v>53</v>
      </c>
      <c r="Y4710" t="s">
        <v>68</v>
      </c>
      <c r="Z4710">
        <v>3</v>
      </c>
      <c r="AA4710" t="s">
        <v>52</v>
      </c>
      <c r="AB4710" t="s">
        <v>53</v>
      </c>
      <c r="AC4710" t="s">
        <v>53</v>
      </c>
      <c r="AD4710" t="s">
        <v>52</v>
      </c>
      <c r="AE4710" t="s">
        <v>52</v>
      </c>
      <c r="AF4710" t="s">
        <v>53</v>
      </c>
      <c r="AG4710" t="s">
        <v>53</v>
      </c>
      <c r="AH4710" t="s">
        <v>53</v>
      </c>
      <c r="AI4710" t="s">
        <v>124</v>
      </c>
      <c r="AJ4710" t="s">
        <v>53</v>
      </c>
      <c r="AK4710" t="s">
        <v>61</v>
      </c>
      <c r="AL4710">
        <v>94.15</v>
      </c>
      <c r="AM4710">
        <v>4408.45</v>
      </c>
      <c r="AN4710">
        <v>0</v>
      </c>
      <c r="AO4710">
        <v>0</v>
      </c>
      <c r="AP4710">
        <v>1526.28</v>
      </c>
      <c r="AQ4710">
        <v>5934.73</v>
      </c>
      <c r="AR4710">
        <v>5</v>
      </c>
      <c r="AS4710" t="s">
        <v>881</v>
      </c>
      <c r="AT4710" t="s">
        <v>52</v>
      </c>
      <c r="AU4710">
        <v>70</v>
      </c>
      <c r="AV4710">
        <v>3924</v>
      </c>
      <c r="AY4710" t="str">
        <f>IF(AND(Table1[[#This Row],[Contract]]="Month-to-Month", Table1[[#This Row],[Tenure in Months]]&lt;6, Table1[[#This Row],[Payment Method]]="Bank Withdrawal"), "High Risk", IF(OR(Table1[[#This Row],[Contract]]="Month-to-Month", Table1[[#This Row],[Tenure in Months]]&lt;12), "Medium Risk", "Low Risk"))</f>
        <v>Low Risk</v>
      </c>
    </row>
    <row r="4711" spans="1:51" x14ac:dyDescent="0.35">
      <c r="A4711" t="s">
        <v>5913</v>
      </c>
      <c r="B4711" t="s">
        <v>66</v>
      </c>
      <c r="C4711">
        <v>40</v>
      </c>
      <c r="D4711" t="s">
        <v>52</v>
      </c>
      <c r="E4711" t="s">
        <v>52</v>
      </c>
      <c r="F4711" t="s">
        <v>53</v>
      </c>
      <c r="G4711" t="s">
        <v>53</v>
      </c>
      <c r="H4711">
        <v>3</v>
      </c>
      <c r="I4711" t="s">
        <v>54</v>
      </c>
      <c r="J4711" t="s">
        <v>55</v>
      </c>
      <c r="K4711" t="s">
        <v>1144</v>
      </c>
      <c r="L4711">
        <v>90220</v>
      </c>
      <c r="M4711">
        <v>33.881509999999999</v>
      </c>
      <c r="N4711">
        <v>-118.23445100000001</v>
      </c>
      <c r="O4711">
        <v>47305</v>
      </c>
      <c r="P4711" t="s">
        <v>57</v>
      </c>
      <c r="Q4711" t="s">
        <v>53</v>
      </c>
      <c r="R4711">
        <v>5</v>
      </c>
      <c r="S4711">
        <v>53</v>
      </c>
      <c r="T4711" t="s">
        <v>58</v>
      </c>
      <c r="U4711" t="s">
        <v>52</v>
      </c>
      <c r="V4711">
        <v>0</v>
      </c>
      <c r="W4711" t="s">
        <v>52</v>
      </c>
      <c r="X4711" t="s">
        <v>53</v>
      </c>
      <c r="Y4711" t="s">
        <v>110</v>
      </c>
      <c r="Z4711">
        <v>25</v>
      </c>
      <c r="AA4711" t="s">
        <v>53</v>
      </c>
      <c r="AB4711" t="s">
        <v>53</v>
      </c>
      <c r="AC4711" t="s">
        <v>53</v>
      </c>
      <c r="AD4711" t="s">
        <v>52</v>
      </c>
      <c r="AE4711" t="s">
        <v>52</v>
      </c>
      <c r="AF4711" t="s">
        <v>53</v>
      </c>
      <c r="AG4711" t="s">
        <v>53</v>
      </c>
      <c r="AH4711" t="s">
        <v>53</v>
      </c>
      <c r="AI4711" t="s">
        <v>60</v>
      </c>
      <c r="AJ4711" t="s">
        <v>53</v>
      </c>
      <c r="AK4711" t="s">
        <v>61</v>
      </c>
      <c r="AL4711">
        <v>48.7</v>
      </c>
      <c r="AM4711">
        <v>2495.1999999999998</v>
      </c>
      <c r="AN4711">
        <v>0</v>
      </c>
      <c r="AO4711">
        <v>0</v>
      </c>
      <c r="AP4711">
        <v>0</v>
      </c>
      <c r="AQ4711">
        <v>2495.1999999999998</v>
      </c>
      <c r="AR4711">
        <v>4</v>
      </c>
      <c r="AS4711" t="s">
        <v>881</v>
      </c>
      <c r="AT4711" t="s">
        <v>52</v>
      </c>
      <c r="AU4711">
        <v>54</v>
      </c>
      <c r="AV4711">
        <v>4116</v>
      </c>
      <c r="AY4711" t="str">
        <f>IF(AND(Table1[[#This Row],[Contract]]="Month-to-Month", Table1[[#This Row],[Tenure in Months]]&lt;6, Table1[[#This Row],[Payment Method]]="Bank Withdrawal"), "High Risk", IF(OR(Table1[[#This Row],[Contract]]="Month-to-Month", Table1[[#This Row],[Tenure in Months]]&lt;12), "Medium Risk", "Low Risk"))</f>
        <v>Medium Risk</v>
      </c>
    </row>
    <row r="4712" spans="1:51" x14ac:dyDescent="0.35">
      <c r="A4712" t="s">
        <v>5914</v>
      </c>
      <c r="B4712" t="s">
        <v>66</v>
      </c>
      <c r="C4712">
        <v>34</v>
      </c>
      <c r="D4712" t="s">
        <v>52</v>
      </c>
      <c r="E4712" t="s">
        <v>52</v>
      </c>
      <c r="F4712" t="s">
        <v>53</v>
      </c>
      <c r="G4712" t="s">
        <v>53</v>
      </c>
      <c r="H4712">
        <v>1</v>
      </c>
      <c r="I4712" t="s">
        <v>54</v>
      </c>
      <c r="J4712" t="s">
        <v>55</v>
      </c>
      <c r="K4712" t="s">
        <v>654</v>
      </c>
      <c r="L4712">
        <v>90240</v>
      </c>
      <c r="M4712">
        <v>33.956228000000003</v>
      </c>
      <c r="N4712">
        <v>-118.120993</v>
      </c>
      <c r="O4712">
        <v>24908</v>
      </c>
      <c r="P4712" t="s">
        <v>57</v>
      </c>
      <c r="Q4712" t="s">
        <v>53</v>
      </c>
      <c r="R4712">
        <v>4</v>
      </c>
      <c r="S4712">
        <v>71</v>
      </c>
      <c r="T4712" t="s">
        <v>229</v>
      </c>
      <c r="U4712" t="s">
        <v>53</v>
      </c>
      <c r="V4712">
        <v>12.22</v>
      </c>
      <c r="W4712" t="s">
        <v>52</v>
      </c>
      <c r="X4712" t="s">
        <v>52</v>
      </c>
      <c r="Y4712" t="s">
        <v>58</v>
      </c>
      <c r="Z4712">
        <v>0</v>
      </c>
      <c r="AA4712" t="s">
        <v>52</v>
      </c>
      <c r="AB4712" t="s">
        <v>52</v>
      </c>
      <c r="AC4712" t="s">
        <v>52</v>
      </c>
      <c r="AD4712" t="s">
        <v>52</v>
      </c>
      <c r="AE4712" t="s">
        <v>52</v>
      </c>
      <c r="AF4712" t="s">
        <v>52</v>
      </c>
      <c r="AG4712" t="s">
        <v>52</v>
      </c>
      <c r="AH4712" t="s">
        <v>52</v>
      </c>
      <c r="AI4712" t="s">
        <v>334</v>
      </c>
      <c r="AJ4712" t="s">
        <v>52</v>
      </c>
      <c r="AK4712" t="s">
        <v>61</v>
      </c>
      <c r="AL4712">
        <v>19.899999999999999</v>
      </c>
      <c r="AM4712">
        <v>1389.35</v>
      </c>
      <c r="AN4712">
        <v>0</v>
      </c>
      <c r="AO4712">
        <v>0</v>
      </c>
      <c r="AP4712">
        <v>867.62</v>
      </c>
      <c r="AQ4712">
        <v>2256.9699999999998</v>
      </c>
      <c r="AR4712">
        <v>4</v>
      </c>
      <c r="AS4712" t="s">
        <v>881</v>
      </c>
      <c r="AT4712" t="s">
        <v>52</v>
      </c>
      <c r="AU4712">
        <v>31</v>
      </c>
      <c r="AV4712">
        <v>5789</v>
      </c>
      <c r="AY4712" t="str">
        <f>IF(AND(Table1[[#This Row],[Contract]]="Month-to-Month", Table1[[#This Row],[Tenure in Months]]&lt;6, Table1[[#This Row],[Payment Method]]="Bank Withdrawal"), "High Risk", IF(OR(Table1[[#This Row],[Contract]]="Month-to-Month", Table1[[#This Row],[Tenure in Months]]&lt;12), "Medium Risk", "Low Risk"))</f>
        <v>Low Risk</v>
      </c>
    </row>
    <row r="4713" spans="1:51" x14ac:dyDescent="0.35">
      <c r="A4713" t="s">
        <v>5915</v>
      </c>
      <c r="B4713" t="s">
        <v>66</v>
      </c>
      <c r="C4713">
        <v>58</v>
      </c>
      <c r="D4713" t="s">
        <v>52</v>
      </c>
      <c r="E4713" t="s">
        <v>52</v>
      </c>
      <c r="F4713" t="s">
        <v>53</v>
      </c>
      <c r="G4713" t="s">
        <v>53</v>
      </c>
      <c r="H4713">
        <v>2</v>
      </c>
      <c r="I4713" t="s">
        <v>54</v>
      </c>
      <c r="J4713" t="s">
        <v>55</v>
      </c>
      <c r="K4713" t="s">
        <v>654</v>
      </c>
      <c r="L4713">
        <v>90241</v>
      </c>
      <c r="M4713">
        <v>33.940883999999997</v>
      </c>
      <c r="N4713">
        <v>-118.12862800000001</v>
      </c>
      <c r="O4713">
        <v>40152</v>
      </c>
      <c r="P4713" t="s">
        <v>57</v>
      </c>
      <c r="Q4713" t="s">
        <v>53</v>
      </c>
      <c r="R4713">
        <v>6</v>
      </c>
      <c r="S4713">
        <v>1</v>
      </c>
      <c r="T4713" t="s">
        <v>58</v>
      </c>
      <c r="U4713" t="s">
        <v>53</v>
      </c>
      <c r="V4713">
        <v>48.79</v>
      </c>
      <c r="W4713" t="s">
        <v>52</v>
      </c>
      <c r="X4713" t="s">
        <v>52</v>
      </c>
      <c r="Y4713" t="s">
        <v>58</v>
      </c>
      <c r="Z4713">
        <v>0</v>
      </c>
      <c r="AA4713" t="s">
        <v>52</v>
      </c>
      <c r="AB4713" t="s">
        <v>52</v>
      </c>
      <c r="AC4713" t="s">
        <v>52</v>
      </c>
      <c r="AD4713" t="s">
        <v>52</v>
      </c>
      <c r="AE4713" t="s">
        <v>52</v>
      </c>
      <c r="AF4713" t="s">
        <v>52</v>
      </c>
      <c r="AG4713" t="s">
        <v>52</v>
      </c>
      <c r="AH4713" t="s">
        <v>52</v>
      </c>
      <c r="AI4713" t="s">
        <v>60</v>
      </c>
      <c r="AJ4713" t="s">
        <v>53</v>
      </c>
      <c r="AK4713" t="s">
        <v>69</v>
      </c>
      <c r="AL4713">
        <v>19.399999999999999</v>
      </c>
      <c r="AM4713">
        <v>19.399999999999999</v>
      </c>
      <c r="AN4713">
        <v>0</v>
      </c>
      <c r="AO4713">
        <v>0</v>
      </c>
      <c r="AP4713">
        <v>48.79</v>
      </c>
      <c r="AQ4713">
        <v>68.19</v>
      </c>
      <c r="AR4713">
        <v>5</v>
      </c>
      <c r="AS4713" t="s">
        <v>883</v>
      </c>
      <c r="AT4713" t="s">
        <v>52</v>
      </c>
      <c r="AU4713">
        <v>72</v>
      </c>
      <c r="AV4713">
        <v>3160</v>
      </c>
      <c r="AY4713" t="str">
        <f>IF(AND(Table1[[#This Row],[Contract]]="Month-to-Month", Table1[[#This Row],[Tenure in Months]]&lt;6, Table1[[#This Row],[Payment Method]]="Bank Withdrawal"), "High Risk", IF(OR(Table1[[#This Row],[Contract]]="Month-to-Month", Table1[[#This Row],[Tenure in Months]]&lt;12), "Medium Risk", "Low Risk"))</f>
        <v>Medium Risk</v>
      </c>
    </row>
    <row r="4714" spans="1:51" x14ac:dyDescent="0.35">
      <c r="A4714" t="s">
        <v>5916</v>
      </c>
      <c r="B4714" t="s">
        <v>51</v>
      </c>
      <c r="C4714">
        <v>19</v>
      </c>
      <c r="D4714" t="s">
        <v>53</v>
      </c>
      <c r="E4714" t="s">
        <v>52</v>
      </c>
      <c r="F4714" t="s">
        <v>53</v>
      </c>
      <c r="G4714" t="s">
        <v>52</v>
      </c>
      <c r="H4714">
        <v>0</v>
      </c>
      <c r="I4714" t="s">
        <v>54</v>
      </c>
      <c r="J4714" t="s">
        <v>55</v>
      </c>
      <c r="K4714" t="s">
        <v>654</v>
      </c>
      <c r="L4714">
        <v>90242</v>
      </c>
      <c r="M4714">
        <v>33.921793000000001</v>
      </c>
      <c r="N4714">
        <v>-118.14058799999999</v>
      </c>
      <c r="O4714">
        <v>42459</v>
      </c>
      <c r="P4714" t="s">
        <v>57</v>
      </c>
      <c r="Q4714" t="s">
        <v>53</v>
      </c>
      <c r="R4714">
        <v>4</v>
      </c>
      <c r="S4714">
        <v>68</v>
      </c>
      <c r="T4714" t="s">
        <v>229</v>
      </c>
      <c r="U4714" t="s">
        <v>53</v>
      </c>
      <c r="V4714">
        <v>25.19</v>
      </c>
      <c r="W4714" t="s">
        <v>53</v>
      </c>
      <c r="X4714" t="s">
        <v>52</v>
      </c>
      <c r="Y4714" t="s">
        <v>58</v>
      </c>
      <c r="Z4714">
        <v>0</v>
      </c>
      <c r="AA4714" t="s">
        <v>52</v>
      </c>
      <c r="AB4714" t="s">
        <v>52</v>
      </c>
      <c r="AC4714" t="s">
        <v>52</v>
      </c>
      <c r="AD4714" t="s">
        <v>52</v>
      </c>
      <c r="AE4714" t="s">
        <v>52</v>
      </c>
      <c r="AF4714" t="s">
        <v>52</v>
      </c>
      <c r="AG4714" t="s">
        <v>52</v>
      </c>
      <c r="AH4714" t="s">
        <v>52</v>
      </c>
      <c r="AI4714" t="s">
        <v>334</v>
      </c>
      <c r="AJ4714" t="s">
        <v>52</v>
      </c>
      <c r="AK4714" t="s">
        <v>69</v>
      </c>
      <c r="AL4714">
        <v>25.05</v>
      </c>
      <c r="AM4714">
        <v>1629.2</v>
      </c>
      <c r="AN4714">
        <v>0</v>
      </c>
      <c r="AO4714">
        <v>0</v>
      </c>
      <c r="AP4714">
        <v>1712.92</v>
      </c>
      <c r="AQ4714">
        <v>3342.12</v>
      </c>
      <c r="AR4714">
        <v>5</v>
      </c>
      <c r="AS4714" t="s">
        <v>881</v>
      </c>
      <c r="AT4714" t="s">
        <v>52</v>
      </c>
      <c r="AU4714">
        <v>24</v>
      </c>
      <c r="AV4714">
        <v>4187</v>
      </c>
      <c r="AY4714" t="str">
        <f>IF(AND(Table1[[#This Row],[Contract]]="Month-to-Month", Table1[[#This Row],[Tenure in Months]]&lt;6, Table1[[#This Row],[Payment Method]]="Bank Withdrawal"), "High Risk", IF(OR(Table1[[#This Row],[Contract]]="Month-to-Month", Table1[[#This Row],[Tenure in Months]]&lt;12), "Medium Risk", "Low Risk"))</f>
        <v>Low Risk</v>
      </c>
    </row>
    <row r="4715" spans="1:51" x14ac:dyDescent="0.35">
      <c r="A4715" t="s">
        <v>5917</v>
      </c>
      <c r="B4715" t="s">
        <v>51</v>
      </c>
      <c r="C4715">
        <v>35</v>
      </c>
      <c r="D4715" t="s">
        <v>52</v>
      </c>
      <c r="E4715" t="s">
        <v>52</v>
      </c>
      <c r="F4715" t="s">
        <v>53</v>
      </c>
      <c r="G4715" t="s">
        <v>52</v>
      </c>
      <c r="H4715">
        <v>0</v>
      </c>
      <c r="I4715" t="s">
        <v>54</v>
      </c>
      <c r="J4715" t="s">
        <v>55</v>
      </c>
      <c r="K4715" t="s">
        <v>3085</v>
      </c>
      <c r="L4715">
        <v>90245</v>
      </c>
      <c r="M4715">
        <v>33.917144999999998</v>
      </c>
      <c r="N4715">
        <v>-118.401554</v>
      </c>
      <c r="O4715">
        <v>16041</v>
      </c>
      <c r="P4715" t="s">
        <v>57</v>
      </c>
      <c r="Q4715" t="s">
        <v>53</v>
      </c>
      <c r="R4715">
        <v>8</v>
      </c>
      <c r="S4715">
        <v>72</v>
      </c>
      <c r="T4715" t="s">
        <v>229</v>
      </c>
      <c r="U4715" t="s">
        <v>53</v>
      </c>
      <c r="V4715">
        <v>35.06</v>
      </c>
      <c r="W4715" t="s">
        <v>52</v>
      </c>
      <c r="X4715" t="s">
        <v>53</v>
      </c>
      <c r="Y4715" t="s">
        <v>59</v>
      </c>
      <c r="Z4715">
        <v>26</v>
      </c>
      <c r="AA4715" t="s">
        <v>53</v>
      </c>
      <c r="AB4715" t="s">
        <v>53</v>
      </c>
      <c r="AC4715" t="s">
        <v>53</v>
      </c>
      <c r="AD4715" t="s">
        <v>53</v>
      </c>
      <c r="AE4715" t="s">
        <v>53</v>
      </c>
      <c r="AF4715" t="s">
        <v>53</v>
      </c>
      <c r="AG4715" t="s">
        <v>53</v>
      </c>
      <c r="AH4715" t="s">
        <v>53</v>
      </c>
      <c r="AI4715" t="s">
        <v>334</v>
      </c>
      <c r="AJ4715" t="s">
        <v>52</v>
      </c>
      <c r="AK4715" t="s">
        <v>69</v>
      </c>
      <c r="AL4715">
        <v>84.45</v>
      </c>
      <c r="AM4715">
        <v>6033.1</v>
      </c>
      <c r="AN4715">
        <v>0</v>
      </c>
      <c r="AO4715">
        <v>0</v>
      </c>
      <c r="AP4715">
        <v>2524.3200000000002</v>
      </c>
      <c r="AQ4715">
        <v>8557.42</v>
      </c>
      <c r="AR4715">
        <v>3</v>
      </c>
      <c r="AS4715" t="s">
        <v>881</v>
      </c>
      <c r="AT4715" t="s">
        <v>52</v>
      </c>
      <c r="AU4715">
        <v>50</v>
      </c>
      <c r="AV4715">
        <v>6297</v>
      </c>
      <c r="AY4715" t="str">
        <f>IF(AND(Table1[[#This Row],[Contract]]="Month-to-Month", Table1[[#This Row],[Tenure in Months]]&lt;6, Table1[[#This Row],[Payment Method]]="Bank Withdrawal"), "High Risk", IF(OR(Table1[[#This Row],[Contract]]="Month-to-Month", Table1[[#This Row],[Tenure in Months]]&lt;12), "Medium Risk", "Low Risk"))</f>
        <v>Low Risk</v>
      </c>
    </row>
    <row r="4716" spans="1:51" x14ac:dyDescent="0.35">
      <c r="A4716" t="s">
        <v>5918</v>
      </c>
      <c r="B4716" t="s">
        <v>66</v>
      </c>
      <c r="C4716">
        <v>34</v>
      </c>
      <c r="D4716" t="s">
        <v>52</v>
      </c>
      <c r="E4716" t="s">
        <v>52</v>
      </c>
      <c r="F4716" t="s">
        <v>52</v>
      </c>
      <c r="G4716" t="s">
        <v>52</v>
      </c>
      <c r="H4716">
        <v>0</v>
      </c>
      <c r="I4716" t="s">
        <v>54</v>
      </c>
      <c r="J4716" t="s">
        <v>55</v>
      </c>
      <c r="K4716" t="s">
        <v>470</v>
      </c>
      <c r="L4716">
        <v>90247</v>
      </c>
      <c r="M4716">
        <v>33.890853</v>
      </c>
      <c r="N4716">
        <v>-118.297967</v>
      </c>
      <c r="O4716">
        <v>47758</v>
      </c>
      <c r="P4716" t="s">
        <v>57</v>
      </c>
      <c r="Q4716" t="s">
        <v>52</v>
      </c>
      <c r="R4716">
        <v>0</v>
      </c>
      <c r="S4716">
        <v>2</v>
      </c>
      <c r="T4716" t="s">
        <v>58</v>
      </c>
      <c r="U4716" t="s">
        <v>53</v>
      </c>
      <c r="V4716">
        <v>49.91</v>
      </c>
      <c r="W4716" t="s">
        <v>52</v>
      </c>
      <c r="X4716" t="s">
        <v>52</v>
      </c>
      <c r="Y4716" t="s">
        <v>58</v>
      </c>
      <c r="Z4716">
        <v>0</v>
      </c>
      <c r="AA4716" t="s">
        <v>52</v>
      </c>
      <c r="AB4716" t="s">
        <v>52</v>
      </c>
      <c r="AC4716" t="s">
        <v>52</v>
      </c>
      <c r="AD4716" t="s">
        <v>52</v>
      </c>
      <c r="AE4716" t="s">
        <v>52</v>
      </c>
      <c r="AF4716" t="s">
        <v>52</v>
      </c>
      <c r="AG4716" t="s">
        <v>52</v>
      </c>
      <c r="AH4716" t="s">
        <v>52</v>
      </c>
      <c r="AI4716" t="s">
        <v>60</v>
      </c>
      <c r="AJ4716" t="s">
        <v>52</v>
      </c>
      <c r="AK4716" t="s">
        <v>69</v>
      </c>
      <c r="AL4716">
        <v>19.3</v>
      </c>
      <c r="AM4716">
        <v>44.4</v>
      </c>
      <c r="AN4716">
        <v>0</v>
      </c>
      <c r="AO4716">
        <v>0</v>
      </c>
      <c r="AP4716">
        <v>99.82</v>
      </c>
      <c r="AQ4716">
        <v>144.22</v>
      </c>
      <c r="AR4716">
        <v>3</v>
      </c>
      <c r="AS4716" t="s">
        <v>883</v>
      </c>
      <c r="AT4716" t="s">
        <v>52</v>
      </c>
      <c r="AU4716">
        <v>43</v>
      </c>
      <c r="AV4716">
        <v>3009</v>
      </c>
      <c r="AY4716" t="str">
        <f>IF(AND(Table1[[#This Row],[Contract]]="Month-to-Month", Table1[[#This Row],[Tenure in Months]]&lt;6, Table1[[#This Row],[Payment Method]]="Bank Withdrawal"), "High Risk", IF(OR(Table1[[#This Row],[Contract]]="Month-to-Month", Table1[[#This Row],[Tenure in Months]]&lt;12), "Medium Risk", "Low Risk"))</f>
        <v>Medium Risk</v>
      </c>
    </row>
    <row r="4717" spans="1:51" x14ac:dyDescent="0.35">
      <c r="A4717" t="s">
        <v>5919</v>
      </c>
      <c r="B4717" t="s">
        <v>66</v>
      </c>
      <c r="C4717">
        <v>57</v>
      </c>
      <c r="D4717" t="s">
        <v>52</v>
      </c>
      <c r="E4717" t="s">
        <v>52</v>
      </c>
      <c r="F4717" t="s">
        <v>52</v>
      </c>
      <c r="G4717" t="s">
        <v>52</v>
      </c>
      <c r="H4717">
        <v>0</v>
      </c>
      <c r="I4717" t="s">
        <v>54</v>
      </c>
      <c r="J4717" t="s">
        <v>55</v>
      </c>
      <c r="K4717" t="s">
        <v>470</v>
      </c>
      <c r="L4717">
        <v>90249</v>
      </c>
      <c r="M4717">
        <v>33.901389999999999</v>
      </c>
      <c r="N4717">
        <v>-118.315697</v>
      </c>
      <c r="O4717">
        <v>26442</v>
      </c>
      <c r="P4717" t="s">
        <v>57</v>
      </c>
      <c r="Q4717" t="s">
        <v>52</v>
      </c>
      <c r="R4717">
        <v>0</v>
      </c>
      <c r="S4717">
        <v>41</v>
      </c>
      <c r="T4717" t="s">
        <v>58</v>
      </c>
      <c r="U4717" t="s">
        <v>53</v>
      </c>
      <c r="V4717">
        <v>38.21</v>
      </c>
      <c r="W4717" t="s">
        <v>52</v>
      </c>
      <c r="X4717" t="s">
        <v>53</v>
      </c>
      <c r="Y4717" t="s">
        <v>59</v>
      </c>
      <c r="Z4717">
        <v>5</v>
      </c>
      <c r="AA4717" t="s">
        <v>53</v>
      </c>
      <c r="AB4717" t="s">
        <v>52</v>
      </c>
      <c r="AC4717" t="s">
        <v>53</v>
      </c>
      <c r="AD4717" t="s">
        <v>53</v>
      </c>
      <c r="AE4717" t="s">
        <v>53</v>
      </c>
      <c r="AF4717" t="s">
        <v>53</v>
      </c>
      <c r="AG4717" t="s">
        <v>53</v>
      </c>
      <c r="AH4717" t="s">
        <v>53</v>
      </c>
      <c r="AI4717" t="s">
        <v>124</v>
      </c>
      <c r="AJ4717" t="s">
        <v>53</v>
      </c>
      <c r="AK4717" t="s">
        <v>61</v>
      </c>
      <c r="AL4717">
        <v>79.849999999999994</v>
      </c>
      <c r="AM4717">
        <v>3320.75</v>
      </c>
      <c r="AN4717">
        <v>0</v>
      </c>
      <c r="AO4717">
        <v>0</v>
      </c>
      <c r="AP4717">
        <v>1566.61</v>
      </c>
      <c r="AQ4717">
        <v>4887.3599999999997</v>
      </c>
      <c r="AR4717">
        <v>4</v>
      </c>
      <c r="AS4717" t="s">
        <v>881</v>
      </c>
      <c r="AT4717" t="s">
        <v>52</v>
      </c>
      <c r="AU4717">
        <v>48</v>
      </c>
      <c r="AV4717">
        <v>5556</v>
      </c>
      <c r="AY4717" t="str">
        <f>IF(AND(Table1[[#This Row],[Contract]]="Month-to-Month", Table1[[#This Row],[Tenure in Months]]&lt;6, Table1[[#This Row],[Payment Method]]="Bank Withdrawal"), "High Risk", IF(OR(Table1[[#This Row],[Contract]]="Month-to-Month", Table1[[#This Row],[Tenure in Months]]&lt;12), "Medium Risk", "Low Risk"))</f>
        <v>Low Risk</v>
      </c>
    </row>
    <row r="4718" spans="1:51" x14ac:dyDescent="0.35">
      <c r="A4718" t="s">
        <v>5920</v>
      </c>
      <c r="B4718" t="s">
        <v>51</v>
      </c>
      <c r="C4718">
        <v>53</v>
      </c>
      <c r="D4718" t="s">
        <v>52</v>
      </c>
      <c r="E4718" t="s">
        <v>52</v>
      </c>
      <c r="F4718" t="s">
        <v>53</v>
      </c>
      <c r="G4718" t="s">
        <v>53</v>
      </c>
      <c r="H4718">
        <v>3</v>
      </c>
      <c r="I4718" t="s">
        <v>54</v>
      </c>
      <c r="J4718" t="s">
        <v>55</v>
      </c>
      <c r="K4718" t="s">
        <v>892</v>
      </c>
      <c r="L4718">
        <v>90250</v>
      </c>
      <c r="M4718">
        <v>33.914774999999999</v>
      </c>
      <c r="N4718">
        <v>-118.348083</v>
      </c>
      <c r="O4718">
        <v>93315</v>
      </c>
      <c r="P4718" t="s">
        <v>57</v>
      </c>
      <c r="Q4718" t="s">
        <v>53</v>
      </c>
      <c r="R4718">
        <v>4</v>
      </c>
      <c r="S4718">
        <v>72</v>
      </c>
      <c r="T4718" t="s">
        <v>229</v>
      </c>
      <c r="U4718" t="s">
        <v>53</v>
      </c>
      <c r="V4718">
        <v>36.82</v>
      </c>
      <c r="W4718" t="s">
        <v>53</v>
      </c>
      <c r="X4718" t="s">
        <v>52</v>
      </c>
      <c r="Y4718" t="s">
        <v>58</v>
      </c>
      <c r="Z4718">
        <v>0</v>
      </c>
      <c r="AA4718" t="s">
        <v>52</v>
      </c>
      <c r="AB4718" t="s">
        <v>52</v>
      </c>
      <c r="AC4718" t="s">
        <v>52</v>
      </c>
      <c r="AD4718" t="s">
        <v>52</v>
      </c>
      <c r="AE4718" t="s">
        <v>52</v>
      </c>
      <c r="AF4718" t="s">
        <v>52</v>
      </c>
      <c r="AG4718" t="s">
        <v>52</v>
      </c>
      <c r="AH4718" t="s">
        <v>52</v>
      </c>
      <c r="AI4718" t="s">
        <v>334</v>
      </c>
      <c r="AJ4718" t="s">
        <v>52</v>
      </c>
      <c r="AK4718" t="s">
        <v>69</v>
      </c>
      <c r="AL4718">
        <v>25.55</v>
      </c>
      <c r="AM4718">
        <v>1867.7</v>
      </c>
      <c r="AN4718">
        <v>0</v>
      </c>
      <c r="AO4718">
        <v>0</v>
      </c>
      <c r="AP4718">
        <v>2651.04</v>
      </c>
      <c r="AQ4718">
        <v>4518.74</v>
      </c>
      <c r="AR4718">
        <v>4</v>
      </c>
      <c r="AS4718" t="s">
        <v>881</v>
      </c>
      <c r="AT4718" t="s">
        <v>52</v>
      </c>
      <c r="AU4718">
        <v>40</v>
      </c>
      <c r="AV4718">
        <v>6425</v>
      </c>
      <c r="AY4718" t="str">
        <f>IF(AND(Table1[[#This Row],[Contract]]="Month-to-Month", Table1[[#This Row],[Tenure in Months]]&lt;6, Table1[[#This Row],[Payment Method]]="Bank Withdrawal"), "High Risk", IF(OR(Table1[[#This Row],[Contract]]="Month-to-Month", Table1[[#This Row],[Tenure in Months]]&lt;12), "Medium Risk", "Low Risk"))</f>
        <v>Low Risk</v>
      </c>
    </row>
    <row r="4719" spans="1:51" x14ac:dyDescent="0.35">
      <c r="A4719" t="s">
        <v>5921</v>
      </c>
      <c r="B4719" t="s">
        <v>66</v>
      </c>
      <c r="C4719">
        <v>24</v>
      </c>
      <c r="D4719" t="s">
        <v>53</v>
      </c>
      <c r="E4719" t="s">
        <v>52</v>
      </c>
      <c r="F4719" t="s">
        <v>53</v>
      </c>
      <c r="G4719" t="s">
        <v>52</v>
      </c>
      <c r="H4719">
        <v>0</v>
      </c>
      <c r="I4719" t="s">
        <v>54</v>
      </c>
      <c r="J4719" t="s">
        <v>55</v>
      </c>
      <c r="K4719" t="s">
        <v>1888</v>
      </c>
      <c r="L4719">
        <v>90262</v>
      </c>
      <c r="M4719">
        <v>33.923572999999998</v>
      </c>
      <c r="N4719">
        <v>-118.200669</v>
      </c>
      <c r="O4719">
        <v>69850</v>
      </c>
      <c r="P4719" t="s">
        <v>57</v>
      </c>
      <c r="Q4719" t="s">
        <v>53</v>
      </c>
      <c r="R4719">
        <v>8</v>
      </c>
      <c r="S4719">
        <v>58</v>
      </c>
      <c r="T4719" t="s">
        <v>58</v>
      </c>
      <c r="U4719" t="s">
        <v>53</v>
      </c>
      <c r="V4719">
        <v>26.99</v>
      </c>
      <c r="W4719" t="s">
        <v>53</v>
      </c>
      <c r="X4719" t="s">
        <v>53</v>
      </c>
      <c r="Y4719" t="s">
        <v>110</v>
      </c>
      <c r="Z4719">
        <v>53</v>
      </c>
      <c r="AA4719" t="s">
        <v>53</v>
      </c>
      <c r="AB4719" t="s">
        <v>52</v>
      </c>
      <c r="AC4719" t="s">
        <v>52</v>
      </c>
      <c r="AD4719" t="s">
        <v>53</v>
      </c>
      <c r="AE4719" t="s">
        <v>52</v>
      </c>
      <c r="AF4719" t="s">
        <v>53</v>
      </c>
      <c r="AG4719" t="s">
        <v>53</v>
      </c>
      <c r="AH4719" t="s">
        <v>53</v>
      </c>
      <c r="AI4719" t="s">
        <v>124</v>
      </c>
      <c r="AJ4719" t="s">
        <v>53</v>
      </c>
      <c r="AK4719" t="s">
        <v>61</v>
      </c>
      <c r="AL4719">
        <v>68.400000000000006</v>
      </c>
      <c r="AM4719">
        <v>3972.25</v>
      </c>
      <c r="AN4719">
        <v>0</v>
      </c>
      <c r="AO4719">
        <v>0</v>
      </c>
      <c r="AP4719">
        <v>1565.4199999999901</v>
      </c>
      <c r="AQ4719">
        <v>5537.67</v>
      </c>
      <c r="AR4719">
        <v>3</v>
      </c>
      <c r="AS4719" t="s">
        <v>881</v>
      </c>
      <c r="AT4719" t="s">
        <v>52</v>
      </c>
      <c r="AU4719">
        <v>62</v>
      </c>
      <c r="AV4719">
        <v>5269</v>
      </c>
      <c r="AY4719" t="str">
        <f>IF(AND(Table1[[#This Row],[Contract]]="Month-to-Month", Table1[[#This Row],[Tenure in Months]]&lt;6, Table1[[#This Row],[Payment Method]]="Bank Withdrawal"), "High Risk", IF(OR(Table1[[#This Row],[Contract]]="Month-to-Month", Table1[[#This Row],[Tenure in Months]]&lt;12), "Medium Risk", "Low Risk"))</f>
        <v>Low Risk</v>
      </c>
    </row>
    <row r="4720" spans="1:51" x14ac:dyDescent="0.35">
      <c r="A4720" t="s">
        <v>5922</v>
      </c>
      <c r="B4720" t="s">
        <v>66</v>
      </c>
      <c r="C4720">
        <v>55</v>
      </c>
      <c r="D4720" t="s">
        <v>52</v>
      </c>
      <c r="E4720" t="s">
        <v>52</v>
      </c>
      <c r="F4720" t="s">
        <v>52</v>
      </c>
      <c r="G4720" t="s">
        <v>52</v>
      </c>
      <c r="H4720">
        <v>0</v>
      </c>
      <c r="I4720" t="s">
        <v>54</v>
      </c>
      <c r="J4720" t="s">
        <v>55</v>
      </c>
      <c r="K4720" t="s">
        <v>658</v>
      </c>
      <c r="L4720">
        <v>90263</v>
      </c>
      <c r="M4720">
        <v>34.037036999999998</v>
      </c>
      <c r="N4720">
        <v>-118.705803</v>
      </c>
      <c r="O4720">
        <v>11</v>
      </c>
      <c r="P4720" t="s">
        <v>57</v>
      </c>
      <c r="Q4720" t="s">
        <v>52</v>
      </c>
      <c r="R4720">
        <v>0</v>
      </c>
      <c r="S4720">
        <v>7</v>
      </c>
      <c r="T4720" t="s">
        <v>58</v>
      </c>
      <c r="U4720" t="s">
        <v>53</v>
      </c>
      <c r="V4720">
        <v>15.54</v>
      </c>
      <c r="W4720" t="s">
        <v>52</v>
      </c>
      <c r="X4720" t="s">
        <v>52</v>
      </c>
      <c r="Y4720" t="s">
        <v>58</v>
      </c>
      <c r="Z4720">
        <v>0</v>
      </c>
      <c r="AA4720" t="s">
        <v>52</v>
      </c>
      <c r="AB4720" t="s">
        <v>52</v>
      </c>
      <c r="AC4720" t="s">
        <v>52</v>
      </c>
      <c r="AD4720" t="s">
        <v>52</v>
      </c>
      <c r="AE4720" t="s">
        <v>52</v>
      </c>
      <c r="AF4720" t="s">
        <v>52</v>
      </c>
      <c r="AG4720" t="s">
        <v>52</v>
      </c>
      <c r="AH4720" t="s">
        <v>52</v>
      </c>
      <c r="AI4720" t="s">
        <v>60</v>
      </c>
      <c r="AJ4720" t="s">
        <v>52</v>
      </c>
      <c r="AK4720" t="s">
        <v>69</v>
      </c>
      <c r="AL4720">
        <v>20.65</v>
      </c>
      <c r="AM4720">
        <v>155.9</v>
      </c>
      <c r="AN4720">
        <v>0</v>
      </c>
      <c r="AO4720">
        <v>0</v>
      </c>
      <c r="AP4720">
        <v>108.78</v>
      </c>
      <c r="AQ4720">
        <v>264.68</v>
      </c>
      <c r="AR4720">
        <v>5</v>
      </c>
      <c r="AS4720" t="s">
        <v>881</v>
      </c>
      <c r="AT4720" t="s">
        <v>52</v>
      </c>
      <c r="AU4720">
        <v>38</v>
      </c>
      <c r="AV4720">
        <v>2100</v>
      </c>
      <c r="AY4720" t="str">
        <f>IF(AND(Table1[[#This Row],[Contract]]="Month-to-Month", Table1[[#This Row],[Tenure in Months]]&lt;6, Table1[[#This Row],[Payment Method]]="Bank Withdrawal"), "High Risk", IF(OR(Table1[[#This Row],[Contract]]="Month-to-Month", Table1[[#This Row],[Tenure in Months]]&lt;12), "Medium Risk", "Low Risk"))</f>
        <v>Medium Risk</v>
      </c>
    </row>
    <row r="4721" spans="1:51" x14ac:dyDescent="0.35">
      <c r="A4721" t="s">
        <v>5923</v>
      </c>
      <c r="B4721" t="s">
        <v>66</v>
      </c>
      <c r="C4721">
        <v>63</v>
      </c>
      <c r="D4721" t="s">
        <v>52</v>
      </c>
      <c r="E4721" t="s">
        <v>52</v>
      </c>
      <c r="F4721" t="s">
        <v>53</v>
      </c>
      <c r="G4721" t="s">
        <v>52</v>
      </c>
      <c r="H4721">
        <v>0</v>
      </c>
      <c r="I4721" t="s">
        <v>54</v>
      </c>
      <c r="J4721" t="s">
        <v>55</v>
      </c>
      <c r="K4721" t="s">
        <v>658</v>
      </c>
      <c r="L4721">
        <v>90265</v>
      </c>
      <c r="M4721">
        <v>34.074572000000003</v>
      </c>
      <c r="N4721">
        <v>-118.831181</v>
      </c>
      <c r="O4721">
        <v>19630</v>
      </c>
      <c r="P4721" t="s">
        <v>57</v>
      </c>
      <c r="Q4721" t="s">
        <v>53</v>
      </c>
      <c r="R4721">
        <v>7</v>
      </c>
      <c r="S4721">
        <v>65</v>
      </c>
      <c r="T4721" t="s">
        <v>58</v>
      </c>
      <c r="U4721" t="s">
        <v>53</v>
      </c>
      <c r="V4721">
        <v>19.989999999999998</v>
      </c>
      <c r="W4721" t="s">
        <v>52</v>
      </c>
      <c r="X4721" t="s">
        <v>53</v>
      </c>
      <c r="Y4721" t="s">
        <v>59</v>
      </c>
      <c r="Z4721">
        <v>26</v>
      </c>
      <c r="AA4721" t="s">
        <v>53</v>
      </c>
      <c r="AB4721" t="s">
        <v>52</v>
      </c>
      <c r="AC4721" t="s">
        <v>53</v>
      </c>
      <c r="AD4721" t="s">
        <v>52</v>
      </c>
      <c r="AE4721" t="s">
        <v>52</v>
      </c>
      <c r="AF4721" t="s">
        <v>52</v>
      </c>
      <c r="AG4721" t="s">
        <v>52</v>
      </c>
      <c r="AH4721" t="s">
        <v>53</v>
      </c>
      <c r="AI4721" t="s">
        <v>60</v>
      </c>
      <c r="AJ4721" t="s">
        <v>53</v>
      </c>
      <c r="AK4721" t="s">
        <v>69</v>
      </c>
      <c r="AL4721">
        <v>55.15</v>
      </c>
      <c r="AM4721">
        <v>3673.15</v>
      </c>
      <c r="AN4721">
        <v>0</v>
      </c>
      <c r="AO4721">
        <v>0</v>
      </c>
      <c r="AP4721">
        <v>1299.3499999999999</v>
      </c>
      <c r="AQ4721">
        <v>4972.5</v>
      </c>
      <c r="AR4721">
        <v>3</v>
      </c>
      <c r="AS4721" t="s">
        <v>881</v>
      </c>
      <c r="AT4721" t="s">
        <v>52</v>
      </c>
      <c r="AU4721">
        <v>34</v>
      </c>
      <c r="AV4721">
        <v>6205</v>
      </c>
      <c r="AY4721" t="str">
        <f>IF(AND(Table1[[#This Row],[Contract]]="Month-to-Month", Table1[[#This Row],[Tenure in Months]]&lt;6, Table1[[#This Row],[Payment Method]]="Bank Withdrawal"), "High Risk", IF(OR(Table1[[#This Row],[Contract]]="Month-to-Month", Table1[[#This Row],[Tenure in Months]]&lt;12), "Medium Risk", "Low Risk"))</f>
        <v>Medium Risk</v>
      </c>
    </row>
    <row r="4722" spans="1:51" x14ac:dyDescent="0.35">
      <c r="A4722" t="s">
        <v>5924</v>
      </c>
      <c r="B4722" t="s">
        <v>51</v>
      </c>
      <c r="C4722">
        <v>31</v>
      </c>
      <c r="D4722" t="s">
        <v>52</v>
      </c>
      <c r="E4722" t="s">
        <v>52</v>
      </c>
      <c r="F4722" t="s">
        <v>52</v>
      </c>
      <c r="G4722" t="s">
        <v>52</v>
      </c>
      <c r="H4722">
        <v>0</v>
      </c>
      <c r="I4722" t="s">
        <v>54</v>
      </c>
      <c r="J4722" t="s">
        <v>55</v>
      </c>
      <c r="K4722" t="s">
        <v>3608</v>
      </c>
      <c r="L4722">
        <v>90266</v>
      </c>
      <c r="M4722">
        <v>33.889631999999999</v>
      </c>
      <c r="N4722">
        <v>-118.39737</v>
      </c>
      <c r="O4722">
        <v>33758</v>
      </c>
      <c r="P4722" t="s">
        <v>57</v>
      </c>
      <c r="Q4722" t="s">
        <v>52</v>
      </c>
      <c r="R4722">
        <v>0</v>
      </c>
      <c r="S4722">
        <v>1</v>
      </c>
      <c r="T4722" t="s">
        <v>58</v>
      </c>
      <c r="U4722" t="s">
        <v>53</v>
      </c>
      <c r="V4722">
        <v>36.119999999999997</v>
      </c>
      <c r="W4722" t="s">
        <v>52</v>
      </c>
      <c r="X4722" t="s">
        <v>53</v>
      </c>
      <c r="Y4722" t="s">
        <v>68</v>
      </c>
      <c r="Z4722">
        <v>14</v>
      </c>
      <c r="AA4722" t="s">
        <v>52</v>
      </c>
      <c r="AB4722" t="s">
        <v>52</v>
      </c>
      <c r="AC4722" t="s">
        <v>52</v>
      </c>
      <c r="AD4722" t="s">
        <v>52</v>
      </c>
      <c r="AE4722" t="s">
        <v>52</v>
      </c>
      <c r="AF4722" t="s">
        <v>52</v>
      </c>
      <c r="AG4722" t="s">
        <v>52</v>
      </c>
      <c r="AH4722" t="s">
        <v>53</v>
      </c>
      <c r="AI4722" t="s">
        <v>60</v>
      </c>
      <c r="AJ4722" t="s">
        <v>53</v>
      </c>
      <c r="AK4722" t="s">
        <v>69</v>
      </c>
      <c r="AL4722">
        <v>70.599999999999994</v>
      </c>
      <c r="AM4722">
        <v>70.599999999999994</v>
      </c>
      <c r="AN4722">
        <v>0</v>
      </c>
      <c r="AO4722">
        <v>0</v>
      </c>
      <c r="AP4722">
        <v>36.119999999999997</v>
      </c>
      <c r="AQ4722">
        <v>106.72</v>
      </c>
      <c r="AR4722">
        <v>3</v>
      </c>
      <c r="AS4722" t="s">
        <v>883</v>
      </c>
      <c r="AT4722" t="s">
        <v>52</v>
      </c>
      <c r="AU4722">
        <v>61</v>
      </c>
      <c r="AV4722">
        <v>3530</v>
      </c>
      <c r="AY4722" t="str">
        <f>IF(AND(Table1[[#This Row],[Contract]]="Month-to-Month", Table1[[#This Row],[Tenure in Months]]&lt;6, Table1[[#This Row],[Payment Method]]="Bank Withdrawal"), "High Risk", IF(OR(Table1[[#This Row],[Contract]]="Month-to-Month", Table1[[#This Row],[Tenure in Months]]&lt;12), "Medium Risk", "Low Risk"))</f>
        <v>Medium Risk</v>
      </c>
    </row>
    <row r="4723" spans="1:51" x14ac:dyDescent="0.35">
      <c r="A4723" t="s">
        <v>5925</v>
      </c>
      <c r="B4723" t="s">
        <v>51</v>
      </c>
      <c r="C4723">
        <v>29</v>
      </c>
      <c r="D4723" t="s">
        <v>53</v>
      </c>
      <c r="E4723" t="s">
        <v>52</v>
      </c>
      <c r="F4723" t="s">
        <v>53</v>
      </c>
      <c r="G4723" t="s">
        <v>52</v>
      </c>
      <c r="H4723">
        <v>0</v>
      </c>
      <c r="I4723" t="s">
        <v>54</v>
      </c>
      <c r="J4723" t="s">
        <v>55</v>
      </c>
      <c r="K4723" t="s">
        <v>3610</v>
      </c>
      <c r="L4723">
        <v>90270</v>
      </c>
      <c r="M4723">
        <v>33.988571999999998</v>
      </c>
      <c r="N4723">
        <v>-118.186565</v>
      </c>
      <c r="O4723">
        <v>28094</v>
      </c>
      <c r="P4723" t="s">
        <v>57</v>
      </c>
      <c r="Q4723" t="s">
        <v>52</v>
      </c>
      <c r="R4723">
        <v>0</v>
      </c>
      <c r="S4723">
        <v>56</v>
      </c>
      <c r="T4723" t="s">
        <v>58</v>
      </c>
      <c r="U4723" t="s">
        <v>53</v>
      </c>
      <c r="V4723">
        <v>48.87</v>
      </c>
      <c r="W4723" t="s">
        <v>52</v>
      </c>
      <c r="X4723" t="s">
        <v>52</v>
      </c>
      <c r="Y4723" t="s">
        <v>58</v>
      </c>
      <c r="Z4723">
        <v>0</v>
      </c>
      <c r="AA4723" t="s">
        <v>52</v>
      </c>
      <c r="AB4723" t="s">
        <v>52</v>
      </c>
      <c r="AC4723" t="s">
        <v>52</v>
      </c>
      <c r="AD4723" t="s">
        <v>52</v>
      </c>
      <c r="AE4723" t="s">
        <v>52</v>
      </c>
      <c r="AF4723" t="s">
        <v>52</v>
      </c>
      <c r="AG4723" t="s">
        <v>52</v>
      </c>
      <c r="AH4723" t="s">
        <v>52</v>
      </c>
      <c r="AI4723" t="s">
        <v>124</v>
      </c>
      <c r="AJ4723" t="s">
        <v>52</v>
      </c>
      <c r="AK4723" t="s">
        <v>69</v>
      </c>
      <c r="AL4723">
        <v>19.95</v>
      </c>
      <c r="AM4723">
        <v>1126.75</v>
      </c>
      <c r="AN4723">
        <v>0</v>
      </c>
      <c r="AO4723">
        <v>0</v>
      </c>
      <c r="AP4723">
        <v>2736.72</v>
      </c>
      <c r="AQ4723">
        <v>3863.47</v>
      </c>
      <c r="AR4723">
        <v>5</v>
      </c>
      <c r="AS4723" t="s">
        <v>881</v>
      </c>
      <c r="AT4723" t="s">
        <v>52</v>
      </c>
      <c r="AU4723">
        <v>65</v>
      </c>
      <c r="AV4723">
        <v>4838</v>
      </c>
      <c r="AY4723" t="str">
        <f>IF(AND(Table1[[#This Row],[Contract]]="Month-to-Month", Table1[[#This Row],[Tenure in Months]]&lt;6, Table1[[#This Row],[Payment Method]]="Bank Withdrawal"), "High Risk", IF(OR(Table1[[#This Row],[Contract]]="Month-to-Month", Table1[[#This Row],[Tenure in Months]]&lt;12), "Medium Risk", "Low Risk"))</f>
        <v>Low Risk</v>
      </c>
    </row>
    <row r="4724" spans="1:51" x14ac:dyDescent="0.35">
      <c r="A4724" t="s">
        <v>5926</v>
      </c>
      <c r="B4724" t="s">
        <v>51</v>
      </c>
      <c r="C4724">
        <v>21</v>
      </c>
      <c r="D4724" t="s">
        <v>53</v>
      </c>
      <c r="E4724" t="s">
        <v>52</v>
      </c>
      <c r="F4724" t="s">
        <v>52</v>
      </c>
      <c r="G4724" t="s">
        <v>52</v>
      </c>
      <c r="H4724">
        <v>0</v>
      </c>
      <c r="I4724" t="s">
        <v>54</v>
      </c>
      <c r="J4724" t="s">
        <v>55</v>
      </c>
      <c r="K4724" t="s">
        <v>660</v>
      </c>
      <c r="L4724">
        <v>90272</v>
      </c>
      <c r="M4724">
        <v>34.079448999999997</v>
      </c>
      <c r="N4724">
        <v>-118.548306</v>
      </c>
      <c r="O4724">
        <v>22548</v>
      </c>
      <c r="P4724" t="s">
        <v>57</v>
      </c>
      <c r="Q4724" t="s">
        <v>52</v>
      </c>
      <c r="R4724">
        <v>0</v>
      </c>
      <c r="S4724">
        <v>4</v>
      </c>
      <c r="T4724" t="s">
        <v>58</v>
      </c>
      <c r="U4724" t="s">
        <v>53</v>
      </c>
      <c r="V4724">
        <v>8.3800000000000008</v>
      </c>
      <c r="W4724" t="s">
        <v>52</v>
      </c>
      <c r="X4724" t="s">
        <v>52</v>
      </c>
      <c r="Y4724" t="s">
        <v>58</v>
      </c>
      <c r="Z4724">
        <v>0</v>
      </c>
      <c r="AA4724" t="s">
        <v>52</v>
      </c>
      <c r="AB4724" t="s">
        <v>52</v>
      </c>
      <c r="AC4724" t="s">
        <v>52</v>
      </c>
      <c r="AD4724" t="s">
        <v>52</v>
      </c>
      <c r="AE4724" t="s">
        <v>52</v>
      </c>
      <c r="AF4724" t="s">
        <v>52</v>
      </c>
      <c r="AG4724" t="s">
        <v>52</v>
      </c>
      <c r="AH4724" t="s">
        <v>52</v>
      </c>
      <c r="AI4724" t="s">
        <v>60</v>
      </c>
      <c r="AJ4724" t="s">
        <v>52</v>
      </c>
      <c r="AK4724" t="s">
        <v>69</v>
      </c>
      <c r="AL4724">
        <v>19</v>
      </c>
      <c r="AM4724">
        <v>73.45</v>
      </c>
      <c r="AN4724">
        <v>0</v>
      </c>
      <c r="AO4724">
        <v>0</v>
      </c>
      <c r="AP4724">
        <v>33.520000000000003</v>
      </c>
      <c r="AQ4724">
        <v>106.97</v>
      </c>
      <c r="AR4724">
        <v>5</v>
      </c>
      <c r="AS4724" t="s">
        <v>881</v>
      </c>
      <c r="AT4724" t="s">
        <v>52</v>
      </c>
      <c r="AU4724">
        <v>28</v>
      </c>
      <c r="AV4724">
        <v>4345</v>
      </c>
      <c r="AY4724" t="str">
        <f>IF(AND(Table1[[#This Row],[Contract]]="Month-to-Month", Table1[[#This Row],[Tenure in Months]]&lt;6, Table1[[#This Row],[Payment Method]]="Bank Withdrawal"), "High Risk", IF(OR(Table1[[#This Row],[Contract]]="Month-to-Month", Table1[[#This Row],[Tenure in Months]]&lt;12), "Medium Risk", "Low Risk"))</f>
        <v>Medium Risk</v>
      </c>
    </row>
    <row r="4725" spans="1:51" x14ac:dyDescent="0.35">
      <c r="A4725" t="s">
        <v>5927</v>
      </c>
      <c r="B4725" t="s">
        <v>66</v>
      </c>
      <c r="C4725">
        <v>44</v>
      </c>
      <c r="D4725" t="s">
        <v>52</v>
      </c>
      <c r="E4725" t="s">
        <v>52</v>
      </c>
      <c r="F4725" t="s">
        <v>53</v>
      </c>
      <c r="G4725" t="s">
        <v>53</v>
      </c>
      <c r="H4725">
        <v>3</v>
      </c>
      <c r="I4725" t="s">
        <v>54</v>
      </c>
      <c r="J4725" t="s">
        <v>55</v>
      </c>
      <c r="K4725" t="s">
        <v>3613</v>
      </c>
      <c r="L4725">
        <v>90274</v>
      </c>
      <c r="M4725">
        <v>33.788207999999997</v>
      </c>
      <c r="N4725">
        <v>-118.404955</v>
      </c>
      <c r="O4725">
        <v>24979</v>
      </c>
      <c r="P4725" t="s">
        <v>57</v>
      </c>
      <c r="Q4725" t="s">
        <v>53</v>
      </c>
      <c r="R4725">
        <v>7</v>
      </c>
      <c r="S4725">
        <v>58</v>
      </c>
      <c r="T4725" t="s">
        <v>58</v>
      </c>
      <c r="U4725" t="s">
        <v>53</v>
      </c>
      <c r="V4725">
        <v>22.65</v>
      </c>
      <c r="W4725" t="s">
        <v>52</v>
      </c>
      <c r="X4725" t="s">
        <v>53</v>
      </c>
      <c r="Y4725" t="s">
        <v>110</v>
      </c>
      <c r="Z4725">
        <v>25</v>
      </c>
      <c r="AA4725" t="s">
        <v>52</v>
      </c>
      <c r="AB4725" t="s">
        <v>52</v>
      </c>
      <c r="AC4725" t="s">
        <v>52</v>
      </c>
      <c r="AD4725" t="s">
        <v>52</v>
      </c>
      <c r="AE4725" t="s">
        <v>52</v>
      </c>
      <c r="AF4725" t="s">
        <v>52</v>
      </c>
      <c r="AG4725" t="s">
        <v>52</v>
      </c>
      <c r="AH4725" t="s">
        <v>52</v>
      </c>
      <c r="AI4725" t="s">
        <v>124</v>
      </c>
      <c r="AJ4725" t="s">
        <v>53</v>
      </c>
      <c r="AK4725" t="s">
        <v>69</v>
      </c>
      <c r="AL4725">
        <v>44.1</v>
      </c>
      <c r="AM4725">
        <v>2413.0500000000002</v>
      </c>
      <c r="AN4725">
        <v>0</v>
      </c>
      <c r="AO4725">
        <v>150</v>
      </c>
      <c r="AP4725">
        <v>1313.69999999999</v>
      </c>
      <c r="AQ4725">
        <v>3876.75</v>
      </c>
      <c r="AR4725">
        <v>4</v>
      </c>
      <c r="AS4725" t="s">
        <v>881</v>
      </c>
      <c r="AT4725" t="s">
        <v>52</v>
      </c>
      <c r="AU4725">
        <v>44</v>
      </c>
      <c r="AV4725">
        <v>5040</v>
      </c>
      <c r="AY4725" t="str">
        <f>IF(AND(Table1[[#This Row],[Contract]]="Month-to-Month", Table1[[#This Row],[Tenure in Months]]&lt;6, Table1[[#This Row],[Payment Method]]="Bank Withdrawal"), "High Risk", IF(OR(Table1[[#This Row],[Contract]]="Month-to-Month", Table1[[#This Row],[Tenure in Months]]&lt;12), "Medium Risk", "Low Risk"))</f>
        <v>Low Risk</v>
      </c>
    </row>
    <row r="4726" spans="1:51" x14ac:dyDescent="0.35">
      <c r="A4726" t="s">
        <v>5928</v>
      </c>
      <c r="B4726" t="s">
        <v>51</v>
      </c>
      <c r="C4726">
        <v>54</v>
      </c>
      <c r="D4726" t="s">
        <v>52</v>
      </c>
      <c r="E4726" t="s">
        <v>52</v>
      </c>
      <c r="F4726" t="s">
        <v>53</v>
      </c>
      <c r="G4726" t="s">
        <v>52</v>
      </c>
      <c r="H4726">
        <v>0</v>
      </c>
      <c r="I4726" t="s">
        <v>54</v>
      </c>
      <c r="J4726" t="s">
        <v>55</v>
      </c>
      <c r="K4726" t="s">
        <v>3615</v>
      </c>
      <c r="L4726">
        <v>90275</v>
      </c>
      <c r="M4726">
        <v>33.753146000000001</v>
      </c>
      <c r="N4726">
        <v>-118.367459</v>
      </c>
      <c r="O4726">
        <v>41263</v>
      </c>
      <c r="P4726" t="s">
        <v>57</v>
      </c>
      <c r="Q4726" t="s">
        <v>53</v>
      </c>
      <c r="R4726">
        <v>8</v>
      </c>
      <c r="S4726">
        <v>62</v>
      </c>
      <c r="T4726" t="s">
        <v>58</v>
      </c>
      <c r="U4726" t="s">
        <v>53</v>
      </c>
      <c r="V4726">
        <v>34.619999999999997</v>
      </c>
      <c r="W4726" t="s">
        <v>53</v>
      </c>
      <c r="X4726" t="s">
        <v>53</v>
      </c>
      <c r="Y4726" t="s">
        <v>68</v>
      </c>
      <c r="Z4726">
        <v>28</v>
      </c>
      <c r="AA4726" t="s">
        <v>52</v>
      </c>
      <c r="AB4726" t="s">
        <v>52</v>
      </c>
      <c r="AC4726" t="s">
        <v>53</v>
      </c>
      <c r="AD4726" t="s">
        <v>53</v>
      </c>
      <c r="AE4726" t="s">
        <v>53</v>
      </c>
      <c r="AF4726" t="s">
        <v>53</v>
      </c>
      <c r="AG4726" t="s">
        <v>53</v>
      </c>
      <c r="AH4726" t="s">
        <v>53</v>
      </c>
      <c r="AI4726" t="s">
        <v>334</v>
      </c>
      <c r="AJ4726" t="s">
        <v>53</v>
      </c>
      <c r="AK4726" t="s">
        <v>61</v>
      </c>
      <c r="AL4726">
        <v>107.6</v>
      </c>
      <c r="AM4726">
        <v>6912.7</v>
      </c>
      <c r="AN4726">
        <v>0</v>
      </c>
      <c r="AO4726">
        <v>0</v>
      </c>
      <c r="AP4726">
        <v>2146.44</v>
      </c>
      <c r="AQ4726">
        <v>9059.14</v>
      </c>
      <c r="AR4726">
        <v>4</v>
      </c>
      <c r="AS4726" t="s">
        <v>881</v>
      </c>
      <c r="AT4726" t="s">
        <v>52</v>
      </c>
      <c r="AU4726">
        <v>40</v>
      </c>
      <c r="AV4726">
        <v>4697</v>
      </c>
      <c r="AY4726" t="str">
        <f>IF(AND(Table1[[#This Row],[Contract]]="Month-to-Month", Table1[[#This Row],[Tenure in Months]]&lt;6, Table1[[#This Row],[Payment Method]]="Bank Withdrawal"), "High Risk", IF(OR(Table1[[#This Row],[Contract]]="Month-to-Month", Table1[[#This Row],[Tenure in Months]]&lt;12), "Medium Risk", "Low Risk"))</f>
        <v>Low Risk</v>
      </c>
    </row>
    <row r="4727" spans="1:51" x14ac:dyDescent="0.35">
      <c r="A4727" t="s">
        <v>5929</v>
      </c>
      <c r="B4727" t="s">
        <v>51</v>
      </c>
      <c r="C4727">
        <v>23</v>
      </c>
      <c r="D4727" t="s">
        <v>53</v>
      </c>
      <c r="E4727" t="s">
        <v>52</v>
      </c>
      <c r="F4727" t="s">
        <v>52</v>
      </c>
      <c r="G4727" t="s">
        <v>52</v>
      </c>
      <c r="H4727">
        <v>0</v>
      </c>
      <c r="I4727" t="s">
        <v>54</v>
      </c>
      <c r="J4727" t="s">
        <v>55</v>
      </c>
      <c r="K4727" t="s">
        <v>894</v>
      </c>
      <c r="L4727">
        <v>90277</v>
      </c>
      <c r="M4727">
        <v>33.830452999999999</v>
      </c>
      <c r="N4727">
        <v>-118.38456499999999</v>
      </c>
      <c r="O4727">
        <v>34191</v>
      </c>
      <c r="P4727" t="s">
        <v>57</v>
      </c>
      <c r="Q4727" t="s">
        <v>52</v>
      </c>
      <c r="R4727">
        <v>0</v>
      </c>
      <c r="S4727">
        <v>26</v>
      </c>
      <c r="T4727" t="s">
        <v>58</v>
      </c>
      <c r="U4727" t="s">
        <v>53</v>
      </c>
      <c r="V4727">
        <v>38.04</v>
      </c>
      <c r="W4727" t="s">
        <v>53</v>
      </c>
      <c r="X4727" t="s">
        <v>53</v>
      </c>
      <c r="Y4727" t="s">
        <v>59</v>
      </c>
      <c r="Z4727">
        <v>73</v>
      </c>
      <c r="AA4727" t="s">
        <v>53</v>
      </c>
      <c r="AB4727" t="s">
        <v>53</v>
      </c>
      <c r="AC4727" t="s">
        <v>52</v>
      </c>
      <c r="AD4727" t="s">
        <v>52</v>
      </c>
      <c r="AE4727" t="s">
        <v>52</v>
      </c>
      <c r="AF4727" t="s">
        <v>52</v>
      </c>
      <c r="AG4727" t="s">
        <v>52</v>
      </c>
      <c r="AH4727" t="s">
        <v>53</v>
      </c>
      <c r="AI4727" t="s">
        <v>124</v>
      </c>
      <c r="AJ4727" t="s">
        <v>52</v>
      </c>
      <c r="AK4727" t="s">
        <v>61</v>
      </c>
      <c r="AL4727">
        <v>61.55</v>
      </c>
      <c r="AM4727">
        <v>1581.95</v>
      </c>
      <c r="AN4727">
        <v>0</v>
      </c>
      <c r="AO4727">
        <v>0</v>
      </c>
      <c r="AP4727">
        <v>989.04</v>
      </c>
      <c r="AQ4727">
        <v>2570.9899999999998</v>
      </c>
      <c r="AR4727">
        <v>3</v>
      </c>
      <c r="AS4727" t="s">
        <v>881</v>
      </c>
      <c r="AT4727" t="s">
        <v>52</v>
      </c>
      <c r="AU4727">
        <v>30</v>
      </c>
      <c r="AV4727">
        <v>5156</v>
      </c>
      <c r="AY4727" t="str">
        <f>IF(AND(Table1[[#This Row],[Contract]]="Month-to-Month", Table1[[#This Row],[Tenure in Months]]&lt;6, Table1[[#This Row],[Payment Method]]="Bank Withdrawal"), "High Risk", IF(OR(Table1[[#This Row],[Contract]]="Month-to-Month", Table1[[#This Row],[Tenure in Months]]&lt;12), "Medium Risk", "Low Risk"))</f>
        <v>Low Risk</v>
      </c>
    </row>
    <row r="4728" spans="1:51" x14ac:dyDescent="0.35">
      <c r="A4728" t="s">
        <v>5930</v>
      </c>
      <c r="B4728" t="s">
        <v>51</v>
      </c>
      <c r="C4728">
        <v>44</v>
      </c>
      <c r="D4728" t="s">
        <v>52</v>
      </c>
      <c r="E4728" t="s">
        <v>52</v>
      </c>
      <c r="F4728" t="s">
        <v>52</v>
      </c>
      <c r="G4728" t="s">
        <v>52</v>
      </c>
      <c r="H4728">
        <v>0</v>
      </c>
      <c r="I4728" t="s">
        <v>54</v>
      </c>
      <c r="J4728" t="s">
        <v>55</v>
      </c>
      <c r="K4728" t="s">
        <v>894</v>
      </c>
      <c r="L4728">
        <v>90278</v>
      </c>
      <c r="M4728">
        <v>33.873395000000002</v>
      </c>
      <c r="N4728">
        <v>-118.37018999999999</v>
      </c>
      <c r="O4728">
        <v>37322</v>
      </c>
      <c r="P4728" t="s">
        <v>57</v>
      </c>
      <c r="Q4728" t="s">
        <v>52</v>
      </c>
      <c r="R4728">
        <v>0</v>
      </c>
      <c r="S4728">
        <v>62</v>
      </c>
      <c r="T4728" t="s">
        <v>58</v>
      </c>
      <c r="U4728" t="s">
        <v>53</v>
      </c>
      <c r="V4728">
        <v>18.899999999999999</v>
      </c>
      <c r="W4728" t="s">
        <v>53</v>
      </c>
      <c r="X4728" t="s">
        <v>53</v>
      </c>
      <c r="Y4728" t="s">
        <v>68</v>
      </c>
      <c r="Z4728">
        <v>2</v>
      </c>
      <c r="AA4728" t="s">
        <v>53</v>
      </c>
      <c r="AB4728" t="s">
        <v>53</v>
      </c>
      <c r="AC4728" t="s">
        <v>53</v>
      </c>
      <c r="AD4728" t="s">
        <v>52</v>
      </c>
      <c r="AE4728" t="s">
        <v>52</v>
      </c>
      <c r="AF4728" t="s">
        <v>52</v>
      </c>
      <c r="AG4728" t="s">
        <v>52</v>
      </c>
      <c r="AH4728" t="s">
        <v>53</v>
      </c>
      <c r="AI4728" t="s">
        <v>60</v>
      </c>
      <c r="AJ4728" t="s">
        <v>52</v>
      </c>
      <c r="AK4728" t="s">
        <v>61</v>
      </c>
      <c r="AL4728">
        <v>90.7</v>
      </c>
      <c r="AM4728">
        <v>5586.45</v>
      </c>
      <c r="AN4728">
        <v>0</v>
      </c>
      <c r="AO4728">
        <v>0</v>
      </c>
      <c r="AP4728">
        <v>1171.8</v>
      </c>
      <c r="AQ4728">
        <v>6758.25</v>
      </c>
      <c r="AR4728">
        <v>3</v>
      </c>
      <c r="AS4728" t="s">
        <v>881</v>
      </c>
      <c r="AT4728" t="s">
        <v>52</v>
      </c>
      <c r="AU4728">
        <v>67</v>
      </c>
      <c r="AV4728">
        <v>5496</v>
      </c>
      <c r="AY4728" t="str">
        <f>IF(AND(Table1[[#This Row],[Contract]]="Month-to-Month", Table1[[#This Row],[Tenure in Months]]&lt;6, Table1[[#This Row],[Payment Method]]="Bank Withdrawal"), "High Risk", IF(OR(Table1[[#This Row],[Contract]]="Month-to-Month", Table1[[#This Row],[Tenure in Months]]&lt;12), "Medium Risk", "Low Risk"))</f>
        <v>Medium Risk</v>
      </c>
    </row>
    <row r="4729" spans="1:51" x14ac:dyDescent="0.35">
      <c r="A4729" t="s">
        <v>5931</v>
      </c>
      <c r="B4729" t="s">
        <v>66</v>
      </c>
      <c r="C4729">
        <v>20</v>
      </c>
      <c r="D4729" t="s">
        <v>53</v>
      </c>
      <c r="E4729" t="s">
        <v>52</v>
      </c>
      <c r="F4729" t="s">
        <v>53</v>
      </c>
      <c r="G4729" t="s">
        <v>53</v>
      </c>
      <c r="H4729">
        <v>2</v>
      </c>
      <c r="I4729" t="s">
        <v>54</v>
      </c>
      <c r="J4729" t="s">
        <v>55</v>
      </c>
      <c r="K4729" t="s">
        <v>1613</v>
      </c>
      <c r="L4729">
        <v>90280</v>
      </c>
      <c r="M4729">
        <v>33.944623999999997</v>
      </c>
      <c r="N4729">
        <v>-118.192615</v>
      </c>
      <c r="O4729">
        <v>96267</v>
      </c>
      <c r="P4729" t="s">
        <v>57</v>
      </c>
      <c r="Q4729" t="s">
        <v>53</v>
      </c>
      <c r="R4729">
        <v>9</v>
      </c>
      <c r="S4729">
        <v>58</v>
      </c>
      <c r="T4729" t="s">
        <v>58</v>
      </c>
      <c r="U4729" t="s">
        <v>53</v>
      </c>
      <c r="V4729">
        <v>39.049999999999997</v>
      </c>
      <c r="W4729" t="s">
        <v>52</v>
      </c>
      <c r="X4729" t="s">
        <v>53</v>
      </c>
      <c r="Y4729" t="s">
        <v>68</v>
      </c>
      <c r="Z4729">
        <v>76</v>
      </c>
      <c r="AA4729" t="s">
        <v>53</v>
      </c>
      <c r="AB4729" t="s">
        <v>53</v>
      </c>
      <c r="AC4729" t="s">
        <v>52</v>
      </c>
      <c r="AD4729" t="s">
        <v>52</v>
      </c>
      <c r="AE4729" t="s">
        <v>53</v>
      </c>
      <c r="AF4729" t="s">
        <v>53</v>
      </c>
      <c r="AG4729" t="s">
        <v>53</v>
      </c>
      <c r="AH4729" t="s">
        <v>53</v>
      </c>
      <c r="AI4729" t="s">
        <v>124</v>
      </c>
      <c r="AJ4729" t="s">
        <v>52</v>
      </c>
      <c r="AK4729" t="s">
        <v>69</v>
      </c>
      <c r="AL4729">
        <v>99.25</v>
      </c>
      <c r="AM4729">
        <v>5846.65</v>
      </c>
      <c r="AN4729">
        <v>0</v>
      </c>
      <c r="AO4729">
        <v>0</v>
      </c>
      <c r="AP4729">
        <v>2264.8999999999901</v>
      </c>
      <c r="AQ4729">
        <v>8111.5499999999902</v>
      </c>
      <c r="AR4729">
        <v>3</v>
      </c>
      <c r="AS4729" t="s">
        <v>881</v>
      </c>
      <c r="AT4729" t="s">
        <v>52</v>
      </c>
      <c r="AU4729">
        <v>22</v>
      </c>
      <c r="AV4729">
        <v>4098</v>
      </c>
      <c r="AY4729" t="str">
        <f>IF(AND(Table1[[#This Row],[Contract]]="Month-to-Month", Table1[[#This Row],[Tenure in Months]]&lt;6, Table1[[#This Row],[Payment Method]]="Bank Withdrawal"), "High Risk", IF(OR(Table1[[#This Row],[Contract]]="Month-to-Month", Table1[[#This Row],[Tenure in Months]]&lt;12), "Medium Risk", "Low Risk"))</f>
        <v>Low Risk</v>
      </c>
    </row>
    <row r="4730" spans="1:51" x14ac:dyDescent="0.35">
      <c r="A4730" t="s">
        <v>5932</v>
      </c>
      <c r="B4730" t="s">
        <v>66</v>
      </c>
      <c r="C4730">
        <v>45</v>
      </c>
      <c r="D4730" t="s">
        <v>52</v>
      </c>
      <c r="E4730" t="s">
        <v>52</v>
      </c>
      <c r="F4730" t="s">
        <v>53</v>
      </c>
      <c r="G4730" t="s">
        <v>52</v>
      </c>
      <c r="H4730">
        <v>0</v>
      </c>
      <c r="I4730" t="s">
        <v>54</v>
      </c>
      <c r="J4730" t="s">
        <v>55</v>
      </c>
      <c r="K4730" t="s">
        <v>3088</v>
      </c>
      <c r="L4730">
        <v>90290</v>
      </c>
      <c r="M4730">
        <v>34.115192</v>
      </c>
      <c r="N4730">
        <v>-118.61017</v>
      </c>
      <c r="O4730">
        <v>5451</v>
      </c>
      <c r="P4730" t="s">
        <v>57</v>
      </c>
      <c r="Q4730" t="s">
        <v>53</v>
      </c>
      <c r="R4730">
        <v>10</v>
      </c>
      <c r="S4730">
        <v>68</v>
      </c>
      <c r="T4730" t="s">
        <v>229</v>
      </c>
      <c r="U4730" t="s">
        <v>53</v>
      </c>
      <c r="V4730">
        <v>15.65</v>
      </c>
      <c r="W4730" t="s">
        <v>53</v>
      </c>
      <c r="X4730" t="s">
        <v>53</v>
      </c>
      <c r="Y4730" t="s">
        <v>59</v>
      </c>
      <c r="Z4730">
        <v>5</v>
      </c>
      <c r="AA4730" t="s">
        <v>53</v>
      </c>
      <c r="AB4730" t="s">
        <v>53</v>
      </c>
      <c r="AC4730" t="s">
        <v>53</v>
      </c>
      <c r="AD4730" t="s">
        <v>53</v>
      </c>
      <c r="AE4730" t="s">
        <v>53</v>
      </c>
      <c r="AF4730" t="s">
        <v>53</v>
      </c>
      <c r="AG4730" t="s">
        <v>53</v>
      </c>
      <c r="AH4730" t="s">
        <v>53</v>
      </c>
      <c r="AI4730" t="s">
        <v>334</v>
      </c>
      <c r="AJ4730" t="s">
        <v>53</v>
      </c>
      <c r="AK4730" t="s">
        <v>61</v>
      </c>
      <c r="AL4730">
        <v>91.7</v>
      </c>
      <c r="AM4730">
        <v>6424.7</v>
      </c>
      <c r="AN4730">
        <v>0</v>
      </c>
      <c r="AO4730">
        <v>0</v>
      </c>
      <c r="AP4730">
        <v>1064.2</v>
      </c>
      <c r="AQ4730">
        <v>7488.9</v>
      </c>
      <c r="AR4730">
        <v>3</v>
      </c>
      <c r="AS4730" t="s">
        <v>881</v>
      </c>
      <c r="AT4730" t="s">
        <v>52</v>
      </c>
      <c r="AU4730">
        <v>77</v>
      </c>
      <c r="AV4730">
        <v>4113</v>
      </c>
      <c r="AY4730" t="str">
        <f>IF(AND(Table1[[#This Row],[Contract]]="Month-to-Month", Table1[[#This Row],[Tenure in Months]]&lt;6, Table1[[#This Row],[Payment Method]]="Bank Withdrawal"), "High Risk", IF(OR(Table1[[#This Row],[Contract]]="Month-to-Month", Table1[[#This Row],[Tenure in Months]]&lt;12), "Medium Risk", "Low Risk"))</f>
        <v>Low Risk</v>
      </c>
    </row>
    <row r="4731" spans="1:51" x14ac:dyDescent="0.35">
      <c r="A4731" t="s">
        <v>5933</v>
      </c>
      <c r="B4731" t="s">
        <v>66</v>
      </c>
      <c r="C4731">
        <v>60</v>
      </c>
      <c r="D4731" t="s">
        <v>52</v>
      </c>
      <c r="E4731" t="s">
        <v>52</v>
      </c>
      <c r="F4731" t="s">
        <v>53</v>
      </c>
      <c r="G4731" t="s">
        <v>53</v>
      </c>
      <c r="H4731">
        <v>1</v>
      </c>
      <c r="I4731" t="s">
        <v>54</v>
      </c>
      <c r="J4731" t="s">
        <v>55</v>
      </c>
      <c r="K4731" t="s">
        <v>3090</v>
      </c>
      <c r="L4731">
        <v>90291</v>
      </c>
      <c r="M4731">
        <v>33.991782000000001</v>
      </c>
      <c r="N4731">
        <v>-118.479229</v>
      </c>
      <c r="O4731">
        <v>31021</v>
      </c>
      <c r="P4731" t="s">
        <v>57</v>
      </c>
      <c r="Q4731" t="s">
        <v>53</v>
      </c>
      <c r="R4731">
        <v>5</v>
      </c>
      <c r="S4731">
        <v>61</v>
      </c>
      <c r="T4731" t="s">
        <v>92</v>
      </c>
      <c r="U4731" t="s">
        <v>53</v>
      </c>
      <c r="V4731">
        <v>18.260000000000002</v>
      </c>
      <c r="W4731" t="s">
        <v>53</v>
      </c>
      <c r="X4731" t="s">
        <v>53</v>
      </c>
      <c r="Y4731" t="s">
        <v>68</v>
      </c>
      <c r="Z4731">
        <v>19</v>
      </c>
      <c r="AA4731" t="s">
        <v>53</v>
      </c>
      <c r="AB4731" t="s">
        <v>53</v>
      </c>
      <c r="AC4731" t="s">
        <v>53</v>
      </c>
      <c r="AD4731" t="s">
        <v>52</v>
      </c>
      <c r="AE4731" t="s">
        <v>52</v>
      </c>
      <c r="AF4731" t="s">
        <v>53</v>
      </c>
      <c r="AG4731" t="s">
        <v>53</v>
      </c>
      <c r="AH4731" t="s">
        <v>52</v>
      </c>
      <c r="AI4731" t="s">
        <v>124</v>
      </c>
      <c r="AJ4731" t="s">
        <v>53</v>
      </c>
      <c r="AK4731" t="s">
        <v>69</v>
      </c>
      <c r="AL4731">
        <v>100.7</v>
      </c>
      <c r="AM4731">
        <v>6018.65</v>
      </c>
      <c r="AN4731">
        <v>0</v>
      </c>
      <c r="AO4731">
        <v>90</v>
      </c>
      <c r="AP4731">
        <v>1113.8599999999999</v>
      </c>
      <c r="AQ4731">
        <v>7222.51</v>
      </c>
      <c r="AR4731">
        <v>3</v>
      </c>
      <c r="AS4731" t="s">
        <v>881</v>
      </c>
      <c r="AT4731" t="s">
        <v>52</v>
      </c>
      <c r="AU4731">
        <v>57</v>
      </c>
      <c r="AV4731">
        <v>4804</v>
      </c>
      <c r="AY4731" t="str">
        <f>IF(AND(Table1[[#This Row],[Contract]]="Month-to-Month", Table1[[#This Row],[Tenure in Months]]&lt;6, Table1[[#This Row],[Payment Method]]="Bank Withdrawal"), "High Risk", IF(OR(Table1[[#This Row],[Contract]]="Month-to-Month", Table1[[#This Row],[Tenure in Months]]&lt;12), "Medium Risk", "Low Risk"))</f>
        <v>Low Risk</v>
      </c>
    </row>
    <row r="4732" spans="1:51" x14ac:dyDescent="0.35">
      <c r="A4732" t="s">
        <v>5934</v>
      </c>
      <c r="B4732" t="s">
        <v>66</v>
      </c>
      <c r="C4732">
        <v>56</v>
      </c>
      <c r="D4732" t="s">
        <v>52</v>
      </c>
      <c r="E4732" t="s">
        <v>52</v>
      </c>
      <c r="F4732" t="s">
        <v>52</v>
      </c>
      <c r="G4732" t="s">
        <v>52</v>
      </c>
      <c r="H4732">
        <v>0</v>
      </c>
      <c r="I4732" t="s">
        <v>54</v>
      </c>
      <c r="J4732" t="s">
        <v>55</v>
      </c>
      <c r="K4732" t="s">
        <v>1890</v>
      </c>
      <c r="L4732">
        <v>90292</v>
      </c>
      <c r="M4732">
        <v>33.977468000000002</v>
      </c>
      <c r="N4732">
        <v>-118.445475</v>
      </c>
      <c r="O4732">
        <v>18058</v>
      </c>
      <c r="P4732" t="s">
        <v>57</v>
      </c>
      <c r="Q4732" t="s">
        <v>52</v>
      </c>
      <c r="R4732">
        <v>0</v>
      </c>
      <c r="S4732">
        <v>42</v>
      </c>
      <c r="T4732" t="s">
        <v>92</v>
      </c>
      <c r="U4732" t="s">
        <v>53</v>
      </c>
      <c r="V4732">
        <v>20.27</v>
      </c>
      <c r="W4732" t="s">
        <v>53</v>
      </c>
      <c r="X4732" t="s">
        <v>53</v>
      </c>
      <c r="Y4732" t="s">
        <v>59</v>
      </c>
      <c r="Z4732">
        <v>15</v>
      </c>
      <c r="AA4732" t="s">
        <v>52</v>
      </c>
      <c r="AB4732" t="s">
        <v>52</v>
      </c>
      <c r="AC4732" t="s">
        <v>53</v>
      </c>
      <c r="AD4732" t="s">
        <v>53</v>
      </c>
      <c r="AE4732" t="s">
        <v>53</v>
      </c>
      <c r="AF4732" t="s">
        <v>53</v>
      </c>
      <c r="AG4732" t="s">
        <v>53</v>
      </c>
      <c r="AH4732" t="s">
        <v>53</v>
      </c>
      <c r="AI4732" t="s">
        <v>334</v>
      </c>
      <c r="AJ4732" t="s">
        <v>53</v>
      </c>
      <c r="AK4732" t="s">
        <v>69</v>
      </c>
      <c r="AL4732">
        <v>78.45</v>
      </c>
      <c r="AM4732">
        <v>3373.4</v>
      </c>
      <c r="AN4732">
        <v>0</v>
      </c>
      <c r="AO4732">
        <v>0</v>
      </c>
      <c r="AP4732">
        <v>851.34</v>
      </c>
      <c r="AQ4732">
        <v>4224.74</v>
      </c>
      <c r="AR4732">
        <v>4</v>
      </c>
      <c r="AS4732" t="s">
        <v>881</v>
      </c>
      <c r="AT4732" t="s">
        <v>52</v>
      </c>
      <c r="AU4732">
        <v>30</v>
      </c>
      <c r="AV4732">
        <v>3192</v>
      </c>
      <c r="AY4732" t="str">
        <f>IF(AND(Table1[[#This Row],[Contract]]="Month-to-Month", Table1[[#This Row],[Tenure in Months]]&lt;6, Table1[[#This Row],[Payment Method]]="Bank Withdrawal"), "High Risk", IF(OR(Table1[[#This Row],[Contract]]="Month-to-Month", Table1[[#This Row],[Tenure in Months]]&lt;12), "Medium Risk", "Low Risk"))</f>
        <v>Low Risk</v>
      </c>
    </row>
    <row r="4733" spans="1:51" x14ac:dyDescent="0.35">
      <c r="A4733" t="s">
        <v>5935</v>
      </c>
      <c r="B4733" t="s">
        <v>51</v>
      </c>
      <c r="C4733">
        <v>19</v>
      </c>
      <c r="D4733" t="s">
        <v>53</v>
      </c>
      <c r="E4733" t="s">
        <v>52</v>
      </c>
      <c r="F4733" t="s">
        <v>52</v>
      </c>
      <c r="G4733" t="s">
        <v>52</v>
      </c>
      <c r="H4733">
        <v>0</v>
      </c>
      <c r="I4733" t="s">
        <v>54</v>
      </c>
      <c r="J4733" t="s">
        <v>55</v>
      </c>
      <c r="K4733" t="s">
        <v>3621</v>
      </c>
      <c r="L4733">
        <v>90293</v>
      </c>
      <c r="M4733">
        <v>33.947305</v>
      </c>
      <c r="N4733">
        <v>-118.439841</v>
      </c>
      <c r="O4733">
        <v>11264</v>
      </c>
      <c r="P4733" t="s">
        <v>57</v>
      </c>
      <c r="Q4733" t="s">
        <v>52</v>
      </c>
      <c r="R4733">
        <v>0</v>
      </c>
      <c r="S4733">
        <v>18</v>
      </c>
      <c r="T4733" t="s">
        <v>72</v>
      </c>
      <c r="U4733" t="s">
        <v>53</v>
      </c>
      <c r="V4733">
        <v>2.2599999999999998</v>
      </c>
      <c r="W4733" t="s">
        <v>53</v>
      </c>
      <c r="X4733" t="s">
        <v>53</v>
      </c>
      <c r="Y4733" t="s">
        <v>68</v>
      </c>
      <c r="Z4733">
        <v>73</v>
      </c>
      <c r="AA4733" t="s">
        <v>52</v>
      </c>
      <c r="AB4733" t="s">
        <v>52</v>
      </c>
      <c r="AC4733" t="s">
        <v>52</v>
      </c>
      <c r="AD4733" t="s">
        <v>52</v>
      </c>
      <c r="AE4733" t="s">
        <v>53</v>
      </c>
      <c r="AF4733" t="s">
        <v>52</v>
      </c>
      <c r="AG4733" t="s">
        <v>52</v>
      </c>
      <c r="AH4733" t="s">
        <v>53</v>
      </c>
      <c r="AI4733" t="s">
        <v>60</v>
      </c>
      <c r="AJ4733" t="s">
        <v>52</v>
      </c>
      <c r="AK4733" t="s">
        <v>61</v>
      </c>
      <c r="AL4733">
        <v>84.3</v>
      </c>
      <c r="AM4733">
        <v>1537.9</v>
      </c>
      <c r="AN4733">
        <v>0</v>
      </c>
      <c r="AO4733">
        <v>0</v>
      </c>
      <c r="AP4733">
        <v>40.6799999999999</v>
      </c>
      <c r="AQ4733">
        <v>1578.58</v>
      </c>
      <c r="AR4733">
        <v>3</v>
      </c>
      <c r="AS4733" t="s">
        <v>881</v>
      </c>
      <c r="AT4733" t="s">
        <v>52</v>
      </c>
      <c r="AU4733">
        <v>72</v>
      </c>
      <c r="AV4733">
        <v>4612</v>
      </c>
      <c r="AY4733" t="str">
        <f>IF(AND(Table1[[#This Row],[Contract]]="Month-to-Month", Table1[[#This Row],[Tenure in Months]]&lt;6, Table1[[#This Row],[Payment Method]]="Bank Withdrawal"), "High Risk", IF(OR(Table1[[#This Row],[Contract]]="Month-to-Month", Table1[[#This Row],[Tenure in Months]]&lt;12), "Medium Risk", "Low Risk"))</f>
        <v>Medium Risk</v>
      </c>
    </row>
    <row r="4734" spans="1:51" x14ac:dyDescent="0.35">
      <c r="A4734" t="s">
        <v>5936</v>
      </c>
      <c r="B4734" t="s">
        <v>66</v>
      </c>
      <c r="C4734">
        <v>57</v>
      </c>
      <c r="D4734" t="s">
        <v>52</v>
      </c>
      <c r="E4734" t="s">
        <v>52</v>
      </c>
      <c r="F4734" t="s">
        <v>52</v>
      </c>
      <c r="G4734" t="s">
        <v>52</v>
      </c>
      <c r="H4734">
        <v>0</v>
      </c>
      <c r="I4734" t="s">
        <v>54</v>
      </c>
      <c r="J4734" t="s">
        <v>55</v>
      </c>
      <c r="K4734" t="s">
        <v>74</v>
      </c>
      <c r="L4734">
        <v>90301</v>
      </c>
      <c r="M4734">
        <v>33.956445000000002</v>
      </c>
      <c r="N4734">
        <v>-118.358634</v>
      </c>
      <c r="O4734">
        <v>37527</v>
      </c>
      <c r="P4734" t="s">
        <v>57</v>
      </c>
      <c r="Q4734" t="s">
        <v>52</v>
      </c>
      <c r="R4734">
        <v>0</v>
      </c>
      <c r="S4734">
        <v>56</v>
      </c>
      <c r="T4734" t="s">
        <v>92</v>
      </c>
      <c r="U4734" t="s">
        <v>53</v>
      </c>
      <c r="V4734">
        <v>13.89</v>
      </c>
      <c r="W4734" t="s">
        <v>52</v>
      </c>
      <c r="X4734" t="s">
        <v>52</v>
      </c>
      <c r="Y4734" t="s">
        <v>58</v>
      </c>
      <c r="Z4734">
        <v>0</v>
      </c>
      <c r="AA4734" t="s">
        <v>52</v>
      </c>
      <c r="AB4734" t="s">
        <v>52</v>
      </c>
      <c r="AC4734" t="s">
        <v>52</v>
      </c>
      <c r="AD4734" t="s">
        <v>52</v>
      </c>
      <c r="AE4734" t="s">
        <v>52</v>
      </c>
      <c r="AF4734" t="s">
        <v>52</v>
      </c>
      <c r="AG4734" t="s">
        <v>52</v>
      </c>
      <c r="AH4734" t="s">
        <v>52</v>
      </c>
      <c r="AI4734" t="s">
        <v>334</v>
      </c>
      <c r="AJ4734" t="s">
        <v>53</v>
      </c>
      <c r="AK4734" t="s">
        <v>61</v>
      </c>
      <c r="AL4734">
        <v>19.55</v>
      </c>
      <c r="AM4734">
        <v>1080.55</v>
      </c>
      <c r="AN4734">
        <v>0</v>
      </c>
      <c r="AO4734">
        <v>0</v>
      </c>
      <c r="AP4734">
        <v>777.84</v>
      </c>
      <c r="AQ4734">
        <v>1858.3899999999901</v>
      </c>
      <c r="AR4734">
        <v>5</v>
      </c>
      <c r="AS4734" t="s">
        <v>881</v>
      </c>
      <c r="AT4734" t="s">
        <v>52</v>
      </c>
      <c r="AU4734">
        <v>56</v>
      </c>
      <c r="AV4734">
        <v>5764</v>
      </c>
      <c r="AY4734" t="str">
        <f>IF(AND(Table1[[#This Row],[Contract]]="Month-to-Month", Table1[[#This Row],[Tenure in Months]]&lt;6, Table1[[#This Row],[Payment Method]]="Bank Withdrawal"), "High Risk", IF(OR(Table1[[#This Row],[Contract]]="Month-to-Month", Table1[[#This Row],[Tenure in Months]]&lt;12), "Medium Risk", "Low Risk"))</f>
        <v>Low Risk</v>
      </c>
    </row>
    <row r="4735" spans="1:51" x14ac:dyDescent="0.35">
      <c r="A4735" t="s">
        <v>5937</v>
      </c>
      <c r="B4735" t="s">
        <v>66</v>
      </c>
      <c r="C4735">
        <v>31</v>
      </c>
      <c r="D4735" t="s">
        <v>52</v>
      </c>
      <c r="E4735" t="s">
        <v>52</v>
      </c>
      <c r="F4735" t="s">
        <v>52</v>
      </c>
      <c r="G4735" t="s">
        <v>52</v>
      </c>
      <c r="H4735">
        <v>0</v>
      </c>
      <c r="I4735" t="s">
        <v>54</v>
      </c>
      <c r="J4735" t="s">
        <v>55</v>
      </c>
      <c r="K4735" t="s">
        <v>74</v>
      </c>
      <c r="L4735">
        <v>90303</v>
      </c>
      <c r="M4735">
        <v>33.936290999999997</v>
      </c>
      <c r="N4735">
        <v>-118.332639</v>
      </c>
      <c r="O4735">
        <v>27778</v>
      </c>
      <c r="P4735" t="s">
        <v>57</v>
      </c>
      <c r="Q4735" t="s">
        <v>52</v>
      </c>
      <c r="R4735">
        <v>0</v>
      </c>
      <c r="S4735">
        <v>4</v>
      </c>
      <c r="T4735" t="s">
        <v>58</v>
      </c>
      <c r="U4735" t="s">
        <v>53</v>
      </c>
      <c r="V4735">
        <v>3.05</v>
      </c>
      <c r="W4735" t="s">
        <v>52</v>
      </c>
      <c r="X4735" t="s">
        <v>52</v>
      </c>
      <c r="Y4735" t="s">
        <v>58</v>
      </c>
      <c r="Z4735">
        <v>0</v>
      </c>
      <c r="AA4735" t="s">
        <v>52</v>
      </c>
      <c r="AB4735" t="s">
        <v>52</v>
      </c>
      <c r="AC4735" t="s">
        <v>52</v>
      </c>
      <c r="AD4735" t="s">
        <v>52</v>
      </c>
      <c r="AE4735" t="s">
        <v>52</v>
      </c>
      <c r="AF4735" t="s">
        <v>52</v>
      </c>
      <c r="AG4735" t="s">
        <v>52</v>
      </c>
      <c r="AH4735" t="s">
        <v>52</v>
      </c>
      <c r="AI4735" t="s">
        <v>60</v>
      </c>
      <c r="AJ4735" t="s">
        <v>52</v>
      </c>
      <c r="AK4735" t="s">
        <v>69</v>
      </c>
      <c r="AL4735">
        <v>20.45</v>
      </c>
      <c r="AM4735">
        <v>82.85</v>
      </c>
      <c r="AN4735">
        <v>0</v>
      </c>
      <c r="AO4735">
        <v>0</v>
      </c>
      <c r="AP4735">
        <v>12.2</v>
      </c>
      <c r="AQ4735">
        <v>95.05</v>
      </c>
      <c r="AR4735">
        <v>5</v>
      </c>
      <c r="AS4735" t="s">
        <v>881</v>
      </c>
      <c r="AT4735" t="s">
        <v>52</v>
      </c>
      <c r="AU4735">
        <v>40</v>
      </c>
      <c r="AV4735">
        <v>4344</v>
      </c>
      <c r="AY4735" t="str">
        <f>IF(AND(Table1[[#This Row],[Contract]]="Month-to-Month", Table1[[#This Row],[Tenure in Months]]&lt;6, Table1[[#This Row],[Payment Method]]="Bank Withdrawal"), "High Risk", IF(OR(Table1[[#This Row],[Contract]]="Month-to-Month", Table1[[#This Row],[Tenure in Months]]&lt;12), "Medium Risk", "Low Risk"))</f>
        <v>Medium Risk</v>
      </c>
    </row>
    <row r="4736" spans="1:51" x14ac:dyDescent="0.35">
      <c r="A4736" t="s">
        <v>5938</v>
      </c>
      <c r="B4736" t="s">
        <v>66</v>
      </c>
      <c r="C4736">
        <v>46</v>
      </c>
      <c r="D4736" t="s">
        <v>52</v>
      </c>
      <c r="E4736" t="s">
        <v>52</v>
      </c>
      <c r="F4736" t="s">
        <v>52</v>
      </c>
      <c r="G4736" t="s">
        <v>53</v>
      </c>
      <c r="H4736">
        <v>3</v>
      </c>
      <c r="I4736" t="s">
        <v>54</v>
      </c>
      <c r="J4736" t="s">
        <v>55</v>
      </c>
      <c r="K4736" t="s">
        <v>74</v>
      </c>
      <c r="L4736">
        <v>90304</v>
      </c>
      <c r="M4736">
        <v>33.936827000000001</v>
      </c>
      <c r="N4736">
        <v>-118.359824</v>
      </c>
      <c r="O4736">
        <v>28680</v>
      </c>
      <c r="P4736" t="s">
        <v>57</v>
      </c>
      <c r="Q4736" t="s">
        <v>52</v>
      </c>
      <c r="R4736">
        <v>0</v>
      </c>
      <c r="S4736">
        <v>35</v>
      </c>
      <c r="T4736" t="s">
        <v>58</v>
      </c>
      <c r="U4736" t="s">
        <v>53</v>
      </c>
      <c r="V4736">
        <v>12.56</v>
      </c>
      <c r="W4736" t="s">
        <v>52</v>
      </c>
      <c r="X4736" t="s">
        <v>53</v>
      </c>
      <c r="Y4736" t="s">
        <v>59</v>
      </c>
      <c r="Z4736">
        <v>56</v>
      </c>
      <c r="AA4736" t="s">
        <v>53</v>
      </c>
      <c r="AB4736" t="s">
        <v>53</v>
      </c>
      <c r="AC4736" t="s">
        <v>52</v>
      </c>
      <c r="AD4736" t="s">
        <v>52</v>
      </c>
      <c r="AE4736" t="s">
        <v>52</v>
      </c>
      <c r="AF4736" t="s">
        <v>52</v>
      </c>
      <c r="AG4736" t="s">
        <v>52</v>
      </c>
      <c r="AH4736" t="s">
        <v>53</v>
      </c>
      <c r="AI4736" t="s">
        <v>124</v>
      </c>
      <c r="AJ4736" t="s">
        <v>52</v>
      </c>
      <c r="AK4736" t="s">
        <v>69</v>
      </c>
      <c r="AL4736">
        <v>55.6</v>
      </c>
      <c r="AM4736">
        <v>2016.45</v>
      </c>
      <c r="AN4736">
        <v>0</v>
      </c>
      <c r="AO4736">
        <v>0</v>
      </c>
      <c r="AP4736">
        <v>439.6</v>
      </c>
      <c r="AQ4736">
        <v>2456.0500000000002</v>
      </c>
      <c r="AR4736">
        <v>3</v>
      </c>
      <c r="AS4736" t="s">
        <v>881</v>
      </c>
      <c r="AT4736" t="s">
        <v>52</v>
      </c>
      <c r="AU4736">
        <v>80</v>
      </c>
      <c r="AV4736">
        <v>5964</v>
      </c>
      <c r="AY4736" t="str">
        <f>IF(AND(Table1[[#This Row],[Contract]]="Month-to-Month", Table1[[#This Row],[Tenure in Months]]&lt;6, Table1[[#This Row],[Payment Method]]="Bank Withdrawal"), "High Risk", IF(OR(Table1[[#This Row],[Contract]]="Month-to-Month", Table1[[#This Row],[Tenure in Months]]&lt;12), "Medium Risk", "Low Risk"))</f>
        <v>Low Risk</v>
      </c>
    </row>
    <row r="4737" spans="1:51" x14ac:dyDescent="0.35">
      <c r="A4737" t="s">
        <v>5939</v>
      </c>
      <c r="B4737" t="s">
        <v>66</v>
      </c>
      <c r="C4737">
        <v>31</v>
      </c>
      <c r="D4737" t="s">
        <v>52</v>
      </c>
      <c r="E4737" t="s">
        <v>52</v>
      </c>
      <c r="F4737" t="s">
        <v>53</v>
      </c>
      <c r="G4737" t="s">
        <v>53</v>
      </c>
      <c r="H4737">
        <v>2</v>
      </c>
      <c r="I4737" t="s">
        <v>54</v>
      </c>
      <c r="J4737" t="s">
        <v>55</v>
      </c>
      <c r="K4737" t="s">
        <v>74</v>
      </c>
      <c r="L4737">
        <v>90305</v>
      </c>
      <c r="M4737">
        <v>33.958134000000001</v>
      </c>
      <c r="N4737">
        <v>-118.330905</v>
      </c>
      <c r="O4737">
        <v>13779</v>
      </c>
      <c r="P4737" t="s">
        <v>57</v>
      </c>
      <c r="Q4737" t="s">
        <v>52</v>
      </c>
      <c r="R4737">
        <v>0</v>
      </c>
      <c r="S4737">
        <v>64</v>
      </c>
      <c r="T4737" t="s">
        <v>92</v>
      </c>
      <c r="U4737" t="s">
        <v>53</v>
      </c>
      <c r="V4737">
        <v>27.74</v>
      </c>
      <c r="W4737" t="s">
        <v>53</v>
      </c>
      <c r="X4737" t="s">
        <v>53</v>
      </c>
      <c r="Y4737" t="s">
        <v>68</v>
      </c>
      <c r="Z4737">
        <v>12</v>
      </c>
      <c r="AA4737" t="s">
        <v>53</v>
      </c>
      <c r="AB4737" t="s">
        <v>52</v>
      </c>
      <c r="AC4737" t="s">
        <v>52</v>
      </c>
      <c r="AD4737" t="s">
        <v>53</v>
      </c>
      <c r="AE4737" t="s">
        <v>52</v>
      </c>
      <c r="AF4737" t="s">
        <v>52</v>
      </c>
      <c r="AG4737" t="s">
        <v>52</v>
      </c>
      <c r="AH4737" t="s">
        <v>53</v>
      </c>
      <c r="AI4737" t="s">
        <v>60</v>
      </c>
      <c r="AJ4737" t="s">
        <v>53</v>
      </c>
      <c r="AK4737" t="s">
        <v>61</v>
      </c>
      <c r="AL4737">
        <v>86.8</v>
      </c>
      <c r="AM4737">
        <v>5327.25</v>
      </c>
      <c r="AN4737">
        <v>0</v>
      </c>
      <c r="AO4737">
        <v>0</v>
      </c>
      <c r="AP4737">
        <v>1775.36</v>
      </c>
      <c r="AQ4737">
        <v>7102.61</v>
      </c>
      <c r="AR4737">
        <v>3</v>
      </c>
      <c r="AS4737" t="s">
        <v>881</v>
      </c>
      <c r="AT4737" t="s">
        <v>52</v>
      </c>
      <c r="AU4737">
        <v>70</v>
      </c>
      <c r="AV4737">
        <v>4915</v>
      </c>
      <c r="AY4737" t="str">
        <f>IF(AND(Table1[[#This Row],[Contract]]="Month-to-Month", Table1[[#This Row],[Tenure in Months]]&lt;6, Table1[[#This Row],[Payment Method]]="Bank Withdrawal"), "High Risk", IF(OR(Table1[[#This Row],[Contract]]="Month-to-Month", Table1[[#This Row],[Tenure in Months]]&lt;12), "Medium Risk", "Low Risk"))</f>
        <v>Medium Risk</v>
      </c>
    </row>
    <row r="4738" spans="1:51" x14ac:dyDescent="0.35">
      <c r="A4738" t="s">
        <v>5940</v>
      </c>
      <c r="B4738" t="s">
        <v>66</v>
      </c>
      <c r="C4738">
        <v>23</v>
      </c>
      <c r="D4738" t="s">
        <v>53</v>
      </c>
      <c r="E4738" t="s">
        <v>52</v>
      </c>
      <c r="F4738" t="s">
        <v>52</v>
      </c>
      <c r="G4738" t="s">
        <v>52</v>
      </c>
      <c r="H4738">
        <v>0</v>
      </c>
      <c r="I4738" t="s">
        <v>54</v>
      </c>
      <c r="J4738" t="s">
        <v>55</v>
      </c>
      <c r="K4738" t="s">
        <v>896</v>
      </c>
      <c r="L4738">
        <v>90401</v>
      </c>
      <c r="M4738">
        <v>34.015481000000001</v>
      </c>
      <c r="N4738">
        <v>-118.49323099999999</v>
      </c>
      <c r="O4738">
        <v>5221</v>
      </c>
      <c r="P4738" t="s">
        <v>57</v>
      </c>
      <c r="Q4738" t="s">
        <v>52</v>
      </c>
      <c r="R4738">
        <v>0</v>
      </c>
      <c r="S4738">
        <v>31</v>
      </c>
      <c r="T4738" t="s">
        <v>58</v>
      </c>
      <c r="U4738" t="s">
        <v>53</v>
      </c>
      <c r="V4738">
        <v>31.79</v>
      </c>
      <c r="W4738" t="s">
        <v>52</v>
      </c>
      <c r="X4738" t="s">
        <v>52</v>
      </c>
      <c r="Y4738" t="s">
        <v>58</v>
      </c>
      <c r="Z4738">
        <v>0</v>
      </c>
      <c r="AA4738" t="s">
        <v>52</v>
      </c>
      <c r="AB4738" t="s">
        <v>52</v>
      </c>
      <c r="AC4738" t="s">
        <v>52</v>
      </c>
      <c r="AD4738" t="s">
        <v>52</v>
      </c>
      <c r="AE4738" t="s">
        <v>52</v>
      </c>
      <c r="AF4738" t="s">
        <v>52</v>
      </c>
      <c r="AG4738" t="s">
        <v>52</v>
      </c>
      <c r="AH4738" t="s">
        <v>52</v>
      </c>
      <c r="AI4738" t="s">
        <v>124</v>
      </c>
      <c r="AJ4738" t="s">
        <v>52</v>
      </c>
      <c r="AK4738" t="s">
        <v>87</v>
      </c>
      <c r="AL4738">
        <v>20.95</v>
      </c>
      <c r="AM4738">
        <v>683.25</v>
      </c>
      <c r="AN4738">
        <v>0</v>
      </c>
      <c r="AO4738">
        <v>0</v>
      </c>
      <c r="AP4738">
        <v>985.49</v>
      </c>
      <c r="AQ4738">
        <v>1668.74</v>
      </c>
      <c r="AR4738">
        <v>4</v>
      </c>
      <c r="AS4738" t="s">
        <v>881</v>
      </c>
      <c r="AT4738" t="s">
        <v>52</v>
      </c>
      <c r="AU4738">
        <v>69</v>
      </c>
      <c r="AV4738">
        <v>5772</v>
      </c>
      <c r="AY4738" t="str">
        <f>IF(AND(Table1[[#This Row],[Contract]]="Month-to-Month", Table1[[#This Row],[Tenure in Months]]&lt;6, Table1[[#This Row],[Payment Method]]="Bank Withdrawal"), "High Risk", IF(OR(Table1[[#This Row],[Contract]]="Month-to-Month", Table1[[#This Row],[Tenure in Months]]&lt;12), "Medium Risk", "Low Risk"))</f>
        <v>Low Risk</v>
      </c>
    </row>
    <row r="4739" spans="1:51" x14ac:dyDescent="0.35">
      <c r="A4739" t="s">
        <v>5941</v>
      </c>
      <c r="B4739" t="s">
        <v>51</v>
      </c>
      <c r="C4739">
        <v>49</v>
      </c>
      <c r="D4739" t="s">
        <v>52</v>
      </c>
      <c r="E4739" t="s">
        <v>52</v>
      </c>
      <c r="F4739" t="s">
        <v>53</v>
      </c>
      <c r="G4739" t="s">
        <v>53</v>
      </c>
      <c r="H4739">
        <v>4</v>
      </c>
      <c r="I4739" t="s">
        <v>54</v>
      </c>
      <c r="J4739" t="s">
        <v>55</v>
      </c>
      <c r="K4739" t="s">
        <v>472</v>
      </c>
      <c r="L4739">
        <v>90502</v>
      </c>
      <c r="M4739">
        <v>33.833181000000003</v>
      </c>
      <c r="N4739">
        <v>-118.292062</v>
      </c>
      <c r="O4739">
        <v>17058</v>
      </c>
      <c r="P4739" t="s">
        <v>57</v>
      </c>
      <c r="Q4739" t="s">
        <v>53</v>
      </c>
      <c r="R4739">
        <v>8</v>
      </c>
      <c r="S4739">
        <v>2</v>
      </c>
      <c r="T4739" t="s">
        <v>67</v>
      </c>
      <c r="U4739" t="s">
        <v>53</v>
      </c>
      <c r="V4739">
        <v>42.55</v>
      </c>
      <c r="W4739" t="s">
        <v>52</v>
      </c>
      <c r="X4739" t="s">
        <v>53</v>
      </c>
      <c r="Y4739" t="s">
        <v>59</v>
      </c>
      <c r="Z4739">
        <v>53</v>
      </c>
      <c r="AA4739" t="s">
        <v>53</v>
      </c>
      <c r="AB4739" t="s">
        <v>53</v>
      </c>
      <c r="AC4739" t="s">
        <v>52</v>
      </c>
      <c r="AD4739" t="s">
        <v>53</v>
      </c>
      <c r="AE4739" t="s">
        <v>52</v>
      </c>
      <c r="AF4739" t="s">
        <v>52</v>
      </c>
      <c r="AG4739" t="s">
        <v>52</v>
      </c>
      <c r="AH4739" t="s">
        <v>53</v>
      </c>
      <c r="AI4739" t="s">
        <v>334</v>
      </c>
      <c r="AJ4739" t="s">
        <v>52</v>
      </c>
      <c r="AK4739" t="s">
        <v>87</v>
      </c>
      <c r="AL4739">
        <v>59.5</v>
      </c>
      <c r="AM4739">
        <v>130.5</v>
      </c>
      <c r="AN4739">
        <v>0</v>
      </c>
      <c r="AO4739">
        <v>0</v>
      </c>
      <c r="AP4739">
        <v>85.1</v>
      </c>
      <c r="AQ4739">
        <v>215.6</v>
      </c>
      <c r="AR4739">
        <v>4</v>
      </c>
      <c r="AS4739" t="s">
        <v>883</v>
      </c>
      <c r="AT4739" t="s">
        <v>52</v>
      </c>
      <c r="AU4739">
        <v>61</v>
      </c>
      <c r="AV4739">
        <v>5613</v>
      </c>
      <c r="AY4739" t="str">
        <f>IF(AND(Table1[[#This Row],[Contract]]="Month-to-Month", Table1[[#This Row],[Tenure in Months]]&lt;6, Table1[[#This Row],[Payment Method]]="Bank Withdrawal"), "High Risk", IF(OR(Table1[[#This Row],[Contract]]="Month-to-Month", Table1[[#This Row],[Tenure in Months]]&lt;12), "Medium Risk", "Low Risk"))</f>
        <v>Medium Risk</v>
      </c>
    </row>
    <row r="4740" spans="1:51" x14ac:dyDescent="0.35">
      <c r="A4740" t="s">
        <v>5942</v>
      </c>
      <c r="B4740" t="s">
        <v>66</v>
      </c>
      <c r="C4740">
        <v>32</v>
      </c>
      <c r="D4740" t="s">
        <v>52</v>
      </c>
      <c r="E4740" t="s">
        <v>52</v>
      </c>
      <c r="F4740" t="s">
        <v>53</v>
      </c>
      <c r="G4740" t="s">
        <v>53</v>
      </c>
      <c r="H4740">
        <v>2</v>
      </c>
      <c r="I4740" t="s">
        <v>54</v>
      </c>
      <c r="J4740" t="s">
        <v>55</v>
      </c>
      <c r="K4740" t="s">
        <v>472</v>
      </c>
      <c r="L4740">
        <v>90503</v>
      </c>
      <c r="M4740">
        <v>33.840398999999998</v>
      </c>
      <c r="N4740">
        <v>-118.353714</v>
      </c>
      <c r="O4740">
        <v>41979</v>
      </c>
      <c r="P4740" t="s">
        <v>57</v>
      </c>
      <c r="Q4740" t="s">
        <v>53</v>
      </c>
      <c r="R4740">
        <v>1</v>
      </c>
      <c r="S4740">
        <v>29</v>
      </c>
      <c r="T4740" t="s">
        <v>58</v>
      </c>
      <c r="U4740" t="s">
        <v>53</v>
      </c>
      <c r="V4740">
        <v>33.619999999999997</v>
      </c>
      <c r="W4740" t="s">
        <v>52</v>
      </c>
      <c r="X4740" t="s">
        <v>53</v>
      </c>
      <c r="Y4740" t="s">
        <v>68</v>
      </c>
      <c r="Z4740">
        <v>13</v>
      </c>
      <c r="AA4740" t="s">
        <v>52</v>
      </c>
      <c r="AB4740" t="s">
        <v>52</v>
      </c>
      <c r="AC4740" t="s">
        <v>52</v>
      </c>
      <c r="AD4740" t="s">
        <v>52</v>
      </c>
      <c r="AE4740" t="s">
        <v>53</v>
      </c>
      <c r="AF4740" t="s">
        <v>53</v>
      </c>
      <c r="AG4740" t="s">
        <v>53</v>
      </c>
      <c r="AH4740" t="s">
        <v>53</v>
      </c>
      <c r="AI4740" t="s">
        <v>60</v>
      </c>
      <c r="AJ4740" t="s">
        <v>53</v>
      </c>
      <c r="AK4740" t="s">
        <v>69</v>
      </c>
      <c r="AL4740">
        <v>87.8</v>
      </c>
      <c r="AM4740">
        <v>2621.75</v>
      </c>
      <c r="AN4740">
        <v>0</v>
      </c>
      <c r="AO4740">
        <v>0</v>
      </c>
      <c r="AP4740">
        <v>974.979999999999</v>
      </c>
      <c r="AQ4740">
        <v>3596.73</v>
      </c>
      <c r="AR4740">
        <v>4</v>
      </c>
      <c r="AS4740" t="s">
        <v>881</v>
      </c>
      <c r="AT4740" t="s">
        <v>52</v>
      </c>
      <c r="AU4740">
        <v>25</v>
      </c>
      <c r="AV4740">
        <v>4780</v>
      </c>
      <c r="AY4740" t="str">
        <f>IF(AND(Table1[[#This Row],[Contract]]="Month-to-Month", Table1[[#This Row],[Tenure in Months]]&lt;6, Table1[[#This Row],[Payment Method]]="Bank Withdrawal"), "High Risk", IF(OR(Table1[[#This Row],[Contract]]="Month-to-Month", Table1[[#This Row],[Tenure in Months]]&lt;12), "Medium Risk", "Low Risk"))</f>
        <v>Medium Risk</v>
      </c>
    </row>
    <row r="4741" spans="1:51" x14ac:dyDescent="0.35">
      <c r="A4741" t="s">
        <v>5943</v>
      </c>
      <c r="B4741" t="s">
        <v>66</v>
      </c>
      <c r="C4741">
        <v>54</v>
      </c>
      <c r="D4741" t="s">
        <v>52</v>
      </c>
      <c r="E4741" t="s">
        <v>52</v>
      </c>
      <c r="F4741" t="s">
        <v>52</v>
      </c>
      <c r="G4741" t="s">
        <v>52</v>
      </c>
      <c r="H4741">
        <v>0</v>
      </c>
      <c r="I4741" t="s">
        <v>54</v>
      </c>
      <c r="J4741" t="s">
        <v>55</v>
      </c>
      <c r="K4741" t="s">
        <v>472</v>
      </c>
      <c r="L4741">
        <v>90504</v>
      </c>
      <c r="M4741">
        <v>33.867257000000002</v>
      </c>
      <c r="N4741">
        <v>-118.330794</v>
      </c>
      <c r="O4741">
        <v>31678</v>
      </c>
      <c r="P4741" t="s">
        <v>57</v>
      </c>
      <c r="Q4741" t="s">
        <v>52</v>
      </c>
      <c r="R4741">
        <v>0</v>
      </c>
      <c r="S4741">
        <v>47</v>
      </c>
      <c r="T4741" t="s">
        <v>92</v>
      </c>
      <c r="U4741" t="s">
        <v>52</v>
      </c>
      <c r="V4741">
        <v>0</v>
      </c>
      <c r="W4741" t="s">
        <v>52</v>
      </c>
      <c r="X4741" t="s">
        <v>53</v>
      </c>
      <c r="Y4741" t="s">
        <v>110</v>
      </c>
      <c r="Z4741">
        <v>23</v>
      </c>
      <c r="AA4741" t="s">
        <v>53</v>
      </c>
      <c r="AB4741" t="s">
        <v>52</v>
      </c>
      <c r="AC4741" t="s">
        <v>53</v>
      </c>
      <c r="AD4741" t="s">
        <v>53</v>
      </c>
      <c r="AE4741" t="s">
        <v>52</v>
      </c>
      <c r="AF4741" t="s">
        <v>52</v>
      </c>
      <c r="AG4741" t="s">
        <v>52</v>
      </c>
      <c r="AH4741" t="s">
        <v>53</v>
      </c>
      <c r="AI4741" t="s">
        <v>334</v>
      </c>
      <c r="AJ4741" t="s">
        <v>52</v>
      </c>
      <c r="AK4741" t="s">
        <v>69</v>
      </c>
      <c r="AL4741">
        <v>41.9</v>
      </c>
      <c r="AM4741">
        <v>1875.25</v>
      </c>
      <c r="AN4741">
        <v>0</v>
      </c>
      <c r="AO4741">
        <v>0</v>
      </c>
      <c r="AP4741">
        <v>0</v>
      </c>
      <c r="AQ4741">
        <v>1875.25</v>
      </c>
      <c r="AR4741">
        <v>3</v>
      </c>
      <c r="AS4741" t="s">
        <v>881</v>
      </c>
      <c r="AT4741" t="s">
        <v>52</v>
      </c>
      <c r="AU4741">
        <v>45</v>
      </c>
      <c r="AV4741">
        <v>2540</v>
      </c>
      <c r="AY4741" t="str">
        <f>IF(AND(Table1[[#This Row],[Contract]]="Month-to-Month", Table1[[#This Row],[Tenure in Months]]&lt;6, Table1[[#This Row],[Payment Method]]="Bank Withdrawal"), "High Risk", IF(OR(Table1[[#This Row],[Contract]]="Month-to-Month", Table1[[#This Row],[Tenure in Months]]&lt;12), "Medium Risk", "Low Risk"))</f>
        <v>Low Risk</v>
      </c>
    </row>
    <row r="4742" spans="1:51" x14ac:dyDescent="0.35">
      <c r="A4742" t="s">
        <v>5944</v>
      </c>
      <c r="B4742" t="s">
        <v>51</v>
      </c>
      <c r="C4742">
        <v>41</v>
      </c>
      <c r="D4742" t="s">
        <v>52</v>
      </c>
      <c r="E4742" t="s">
        <v>52</v>
      </c>
      <c r="F4742" t="s">
        <v>52</v>
      </c>
      <c r="G4742" t="s">
        <v>53</v>
      </c>
      <c r="H4742">
        <v>1</v>
      </c>
      <c r="I4742" t="s">
        <v>54</v>
      </c>
      <c r="J4742" t="s">
        <v>55</v>
      </c>
      <c r="K4742" t="s">
        <v>79</v>
      </c>
      <c r="L4742">
        <v>90601</v>
      </c>
      <c r="M4742">
        <v>34.007353000000002</v>
      </c>
      <c r="N4742">
        <v>-118.033683</v>
      </c>
      <c r="O4742">
        <v>32050</v>
      </c>
      <c r="P4742" t="s">
        <v>57</v>
      </c>
      <c r="Q4742" t="s">
        <v>52</v>
      </c>
      <c r="R4742">
        <v>0</v>
      </c>
      <c r="S4742">
        <v>12</v>
      </c>
      <c r="T4742" t="s">
        <v>72</v>
      </c>
      <c r="U4742" t="s">
        <v>53</v>
      </c>
      <c r="V4742">
        <v>27.07</v>
      </c>
      <c r="W4742" t="s">
        <v>52</v>
      </c>
      <c r="X4742" t="s">
        <v>53</v>
      </c>
      <c r="Y4742" t="s">
        <v>110</v>
      </c>
      <c r="Z4742">
        <v>29</v>
      </c>
      <c r="AA4742" t="s">
        <v>53</v>
      </c>
      <c r="AB4742" t="s">
        <v>52</v>
      </c>
      <c r="AC4742" t="s">
        <v>52</v>
      </c>
      <c r="AD4742" t="s">
        <v>52</v>
      </c>
      <c r="AE4742" t="s">
        <v>53</v>
      </c>
      <c r="AF4742" t="s">
        <v>53</v>
      </c>
      <c r="AG4742" t="s">
        <v>53</v>
      </c>
      <c r="AH4742" t="s">
        <v>53</v>
      </c>
      <c r="AI4742" t="s">
        <v>60</v>
      </c>
      <c r="AJ4742" t="s">
        <v>53</v>
      </c>
      <c r="AK4742" t="s">
        <v>87</v>
      </c>
      <c r="AL4742">
        <v>69.849999999999994</v>
      </c>
      <c r="AM4742">
        <v>837.5</v>
      </c>
      <c r="AN4742">
        <v>0</v>
      </c>
      <c r="AO4742">
        <v>0</v>
      </c>
      <c r="AP4742">
        <v>324.83999999999997</v>
      </c>
      <c r="AQ4742">
        <v>1162.3399999999999</v>
      </c>
      <c r="AR4742">
        <v>3</v>
      </c>
      <c r="AS4742" t="s">
        <v>881</v>
      </c>
      <c r="AT4742" t="s">
        <v>52</v>
      </c>
      <c r="AU4742">
        <v>36</v>
      </c>
      <c r="AV4742">
        <v>5796</v>
      </c>
      <c r="AY4742" t="str">
        <f>IF(AND(Table1[[#This Row],[Contract]]="Month-to-Month", Table1[[#This Row],[Tenure in Months]]&lt;6, Table1[[#This Row],[Payment Method]]="Bank Withdrawal"), "High Risk", IF(OR(Table1[[#This Row],[Contract]]="Month-to-Month", Table1[[#This Row],[Tenure in Months]]&lt;12), "Medium Risk", "Low Risk"))</f>
        <v>Medium Risk</v>
      </c>
    </row>
    <row r="4743" spans="1:51" x14ac:dyDescent="0.35">
      <c r="A4743" t="s">
        <v>5945</v>
      </c>
      <c r="B4743" t="s">
        <v>66</v>
      </c>
      <c r="C4743">
        <v>24</v>
      </c>
      <c r="D4743" t="s">
        <v>53</v>
      </c>
      <c r="E4743" t="s">
        <v>52</v>
      </c>
      <c r="F4743" t="s">
        <v>53</v>
      </c>
      <c r="G4743" t="s">
        <v>53</v>
      </c>
      <c r="H4743">
        <v>1</v>
      </c>
      <c r="I4743" t="s">
        <v>54</v>
      </c>
      <c r="J4743" t="s">
        <v>55</v>
      </c>
      <c r="K4743" t="s">
        <v>79</v>
      </c>
      <c r="L4743">
        <v>90602</v>
      </c>
      <c r="M4743">
        <v>33.972118999999999</v>
      </c>
      <c r="N4743">
        <v>-118.020188</v>
      </c>
      <c r="O4743">
        <v>26265</v>
      </c>
      <c r="P4743" t="s">
        <v>57</v>
      </c>
      <c r="Q4743" t="s">
        <v>53</v>
      </c>
      <c r="R4743">
        <v>10</v>
      </c>
      <c r="S4743">
        <v>8</v>
      </c>
      <c r="T4743" t="s">
        <v>58</v>
      </c>
      <c r="U4743" t="s">
        <v>53</v>
      </c>
      <c r="V4743">
        <v>31.86</v>
      </c>
      <c r="W4743" t="s">
        <v>52</v>
      </c>
      <c r="X4743" t="s">
        <v>53</v>
      </c>
      <c r="Y4743" t="s">
        <v>110</v>
      </c>
      <c r="Z4743">
        <v>59</v>
      </c>
      <c r="AA4743" t="s">
        <v>52</v>
      </c>
      <c r="AB4743" t="s">
        <v>53</v>
      </c>
      <c r="AC4743" t="s">
        <v>52</v>
      </c>
      <c r="AD4743" t="s">
        <v>53</v>
      </c>
      <c r="AE4743" t="s">
        <v>52</v>
      </c>
      <c r="AF4743" t="s">
        <v>52</v>
      </c>
      <c r="AG4743" t="s">
        <v>52</v>
      </c>
      <c r="AH4743" t="s">
        <v>52</v>
      </c>
      <c r="AI4743" t="s">
        <v>60</v>
      </c>
      <c r="AJ4743" t="s">
        <v>52</v>
      </c>
      <c r="AK4743" t="s">
        <v>61</v>
      </c>
      <c r="AL4743">
        <v>56.3</v>
      </c>
      <c r="AM4743">
        <v>401.5</v>
      </c>
      <c r="AN4743">
        <v>0</v>
      </c>
      <c r="AO4743">
        <v>30</v>
      </c>
      <c r="AP4743">
        <v>254.88</v>
      </c>
      <c r="AQ4743">
        <v>686.38</v>
      </c>
      <c r="AR4743">
        <v>5</v>
      </c>
      <c r="AS4743" t="s">
        <v>881</v>
      </c>
      <c r="AT4743" t="s">
        <v>52</v>
      </c>
      <c r="AU4743">
        <v>21</v>
      </c>
      <c r="AV4743">
        <v>3135</v>
      </c>
      <c r="AY4743" t="str">
        <f>IF(AND(Table1[[#This Row],[Contract]]="Month-to-Month", Table1[[#This Row],[Tenure in Months]]&lt;6, Table1[[#This Row],[Payment Method]]="Bank Withdrawal"), "High Risk", IF(OR(Table1[[#This Row],[Contract]]="Month-to-Month", Table1[[#This Row],[Tenure in Months]]&lt;12), "Medium Risk", "Low Risk"))</f>
        <v>Medium Risk</v>
      </c>
    </row>
    <row r="4744" spans="1:51" x14ac:dyDescent="0.35">
      <c r="A4744" t="s">
        <v>5946</v>
      </c>
      <c r="B4744" t="s">
        <v>51</v>
      </c>
      <c r="C4744">
        <v>35</v>
      </c>
      <c r="D4744" t="s">
        <v>52</v>
      </c>
      <c r="E4744" t="s">
        <v>52</v>
      </c>
      <c r="F4744" t="s">
        <v>53</v>
      </c>
      <c r="G4744" t="s">
        <v>52</v>
      </c>
      <c r="H4744">
        <v>0</v>
      </c>
      <c r="I4744" t="s">
        <v>54</v>
      </c>
      <c r="J4744" t="s">
        <v>55</v>
      </c>
      <c r="K4744" t="s">
        <v>79</v>
      </c>
      <c r="L4744">
        <v>90603</v>
      </c>
      <c r="M4744">
        <v>33.945318</v>
      </c>
      <c r="N4744">
        <v>-117.99206599999999</v>
      </c>
      <c r="O4744">
        <v>19109</v>
      </c>
      <c r="P4744" t="s">
        <v>57</v>
      </c>
      <c r="Q4744" t="s">
        <v>53</v>
      </c>
      <c r="R4744">
        <v>9</v>
      </c>
      <c r="S4744">
        <v>54</v>
      </c>
      <c r="T4744" t="s">
        <v>92</v>
      </c>
      <c r="U4744" t="s">
        <v>53</v>
      </c>
      <c r="V4744">
        <v>49.9</v>
      </c>
      <c r="W4744" t="s">
        <v>53</v>
      </c>
      <c r="X4744" t="s">
        <v>53</v>
      </c>
      <c r="Y4744" t="s">
        <v>68</v>
      </c>
      <c r="Z4744">
        <v>29</v>
      </c>
      <c r="AA4744" t="s">
        <v>53</v>
      </c>
      <c r="AB4744" t="s">
        <v>53</v>
      </c>
      <c r="AC4744" t="s">
        <v>53</v>
      </c>
      <c r="AD4744" t="s">
        <v>52</v>
      </c>
      <c r="AE4744" t="s">
        <v>53</v>
      </c>
      <c r="AF4744" t="s">
        <v>53</v>
      </c>
      <c r="AG4744" t="s">
        <v>53</v>
      </c>
      <c r="AH4744" t="s">
        <v>53</v>
      </c>
      <c r="AI4744" t="s">
        <v>60</v>
      </c>
      <c r="AJ4744" t="s">
        <v>52</v>
      </c>
      <c r="AK4744" t="s">
        <v>61</v>
      </c>
      <c r="AL4744">
        <v>109.55</v>
      </c>
      <c r="AM4744">
        <v>6118.95</v>
      </c>
      <c r="AN4744">
        <v>0</v>
      </c>
      <c r="AO4744">
        <v>0</v>
      </c>
      <c r="AP4744">
        <v>2694.6</v>
      </c>
      <c r="AQ4744">
        <v>8813.5499999999993</v>
      </c>
      <c r="AR4744">
        <v>4</v>
      </c>
      <c r="AS4744" t="s">
        <v>881</v>
      </c>
      <c r="AT4744" t="s">
        <v>52</v>
      </c>
      <c r="AU4744">
        <v>42</v>
      </c>
      <c r="AV4744">
        <v>6130</v>
      </c>
      <c r="AY4744" t="str">
        <f>IF(AND(Table1[[#This Row],[Contract]]="Month-to-Month", Table1[[#This Row],[Tenure in Months]]&lt;6, Table1[[#This Row],[Payment Method]]="Bank Withdrawal"), "High Risk", IF(OR(Table1[[#This Row],[Contract]]="Month-to-Month", Table1[[#This Row],[Tenure in Months]]&lt;12), "Medium Risk", "Low Risk"))</f>
        <v>Medium Risk</v>
      </c>
    </row>
    <row r="4745" spans="1:51" x14ac:dyDescent="0.35">
      <c r="A4745" t="s">
        <v>5947</v>
      </c>
      <c r="B4745" t="s">
        <v>51</v>
      </c>
      <c r="C4745">
        <v>56</v>
      </c>
      <c r="D4745" t="s">
        <v>52</v>
      </c>
      <c r="E4745" t="s">
        <v>52</v>
      </c>
      <c r="F4745" t="s">
        <v>53</v>
      </c>
      <c r="G4745" t="s">
        <v>53</v>
      </c>
      <c r="H4745">
        <v>3</v>
      </c>
      <c r="I4745" t="s">
        <v>54</v>
      </c>
      <c r="J4745" t="s">
        <v>55</v>
      </c>
      <c r="K4745" t="s">
        <v>79</v>
      </c>
      <c r="L4745">
        <v>90604</v>
      </c>
      <c r="M4745">
        <v>33.929704000000001</v>
      </c>
      <c r="N4745">
        <v>-118.01208</v>
      </c>
      <c r="O4745">
        <v>37887</v>
      </c>
      <c r="P4745" t="s">
        <v>57</v>
      </c>
      <c r="Q4745" t="s">
        <v>53</v>
      </c>
      <c r="R4745">
        <v>2</v>
      </c>
      <c r="S4745">
        <v>69</v>
      </c>
      <c r="T4745" t="s">
        <v>229</v>
      </c>
      <c r="U4745" t="s">
        <v>53</v>
      </c>
      <c r="V4745">
        <v>20.32</v>
      </c>
      <c r="W4745" t="s">
        <v>52</v>
      </c>
      <c r="X4745" t="s">
        <v>53</v>
      </c>
      <c r="Y4745" t="s">
        <v>68</v>
      </c>
      <c r="Z4745">
        <v>56</v>
      </c>
      <c r="AA4745" t="s">
        <v>52</v>
      </c>
      <c r="AB4745" t="s">
        <v>53</v>
      </c>
      <c r="AC4745" t="s">
        <v>52</v>
      </c>
      <c r="AD4745" t="s">
        <v>53</v>
      </c>
      <c r="AE4745" t="s">
        <v>53</v>
      </c>
      <c r="AF4745" t="s">
        <v>52</v>
      </c>
      <c r="AG4745" t="s">
        <v>52</v>
      </c>
      <c r="AH4745" t="s">
        <v>53</v>
      </c>
      <c r="AI4745" t="s">
        <v>334</v>
      </c>
      <c r="AJ4745" t="s">
        <v>53</v>
      </c>
      <c r="AK4745" t="s">
        <v>87</v>
      </c>
      <c r="AL4745">
        <v>92.15</v>
      </c>
      <c r="AM4745">
        <v>6480.9</v>
      </c>
      <c r="AN4745">
        <v>0</v>
      </c>
      <c r="AO4745">
        <v>0</v>
      </c>
      <c r="AP4745">
        <v>1402.08</v>
      </c>
      <c r="AQ4745">
        <v>7882.98</v>
      </c>
      <c r="AR4745">
        <v>3</v>
      </c>
      <c r="AS4745" t="s">
        <v>881</v>
      </c>
      <c r="AT4745" t="s">
        <v>52</v>
      </c>
      <c r="AU4745">
        <v>30</v>
      </c>
      <c r="AV4745">
        <v>5817</v>
      </c>
      <c r="AY4745" t="str">
        <f>IF(AND(Table1[[#This Row],[Contract]]="Month-to-Month", Table1[[#This Row],[Tenure in Months]]&lt;6, Table1[[#This Row],[Payment Method]]="Bank Withdrawal"), "High Risk", IF(OR(Table1[[#This Row],[Contract]]="Month-to-Month", Table1[[#This Row],[Tenure in Months]]&lt;12), "Medium Risk", "Low Risk"))</f>
        <v>Low Risk</v>
      </c>
    </row>
    <row r="4746" spans="1:51" x14ac:dyDescent="0.35">
      <c r="A4746" t="s">
        <v>5948</v>
      </c>
      <c r="B4746" t="s">
        <v>66</v>
      </c>
      <c r="C4746">
        <v>54</v>
      </c>
      <c r="D4746" t="s">
        <v>52</v>
      </c>
      <c r="E4746" t="s">
        <v>52</v>
      </c>
      <c r="F4746" t="s">
        <v>52</v>
      </c>
      <c r="G4746" t="s">
        <v>52</v>
      </c>
      <c r="H4746">
        <v>0</v>
      </c>
      <c r="I4746" t="s">
        <v>54</v>
      </c>
      <c r="J4746" t="s">
        <v>55</v>
      </c>
      <c r="K4746" t="s">
        <v>79</v>
      </c>
      <c r="L4746">
        <v>90605</v>
      </c>
      <c r="M4746">
        <v>33.960890999999997</v>
      </c>
      <c r="N4746">
        <v>-118.032222</v>
      </c>
      <c r="O4746">
        <v>38181</v>
      </c>
      <c r="P4746" t="s">
        <v>57</v>
      </c>
      <c r="Q4746" t="s">
        <v>52</v>
      </c>
      <c r="R4746">
        <v>0</v>
      </c>
      <c r="S4746">
        <v>26</v>
      </c>
      <c r="T4746" t="s">
        <v>75</v>
      </c>
      <c r="U4746" t="s">
        <v>53</v>
      </c>
      <c r="V4746">
        <v>25.4</v>
      </c>
      <c r="W4746" t="s">
        <v>53</v>
      </c>
      <c r="X4746" t="s">
        <v>53</v>
      </c>
      <c r="Y4746" t="s">
        <v>59</v>
      </c>
      <c r="Z4746">
        <v>10</v>
      </c>
      <c r="AA4746" t="s">
        <v>53</v>
      </c>
      <c r="AB4746" t="s">
        <v>53</v>
      </c>
      <c r="AC4746" t="s">
        <v>52</v>
      </c>
      <c r="AD4746" t="s">
        <v>52</v>
      </c>
      <c r="AE4746" t="s">
        <v>53</v>
      </c>
      <c r="AF4746" t="s">
        <v>52</v>
      </c>
      <c r="AG4746" t="s">
        <v>52</v>
      </c>
      <c r="AH4746" t="s">
        <v>53</v>
      </c>
      <c r="AI4746" t="s">
        <v>60</v>
      </c>
      <c r="AJ4746" t="s">
        <v>53</v>
      </c>
      <c r="AK4746" t="s">
        <v>61</v>
      </c>
      <c r="AL4746">
        <v>69.5</v>
      </c>
      <c r="AM4746">
        <v>1800.05</v>
      </c>
      <c r="AN4746">
        <v>0</v>
      </c>
      <c r="AO4746">
        <v>0</v>
      </c>
      <c r="AP4746">
        <v>660.4</v>
      </c>
      <c r="AQ4746">
        <v>2460.4499999999998</v>
      </c>
      <c r="AR4746">
        <v>4</v>
      </c>
      <c r="AS4746" t="s">
        <v>881</v>
      </c>
      <c r="AT4746" t="s">
        <v>52</v>
      </c>
      <c r="AU4746">
        <v>55</v>
      </c>
      <c r="AV4746">
        <v>3866</v>
      </c>
      <c r="AY4746" t="str">
        <f>IF(AND(Table1[[#This Row],[Contract]]="Month-to-Month", Table1[[#This Row],[Tenure in Months]]&lt;6, Table1[[#This Row],[Payment Method]]="Bank Withdrawal"), "High Risk", IF(OR(Table1[[#This Row],[Contract]]="Month-to-Month", Table1[[#This Row],[Tenure in Months]]&lt;12), "Medium Risk", "Low Risk"))</f>
        <v>Medium Risk</v>
      </c>
    </row>
    <row r="4747" spans="1:51" x14ac:dyDescent="0.35">
      <c r="A4747" t="s">
        <v>5949</v>
      </c>
      <c r="B4747" t="s">
        <v>66</v>
      </c>
      <c r="C4747">
        <v>27</v>
      </c>
      <c r="D4747" t="s">
        <v>53</v>
      </c>
      <c r="E4747" t="s">
        <v>52</v>
      </c>
      <c r="F4747" t="s">
        <v>53</v>
      </c>
      <c r="G4747" t="s">
        <v>52</v>
      </c>
      <c r="H4747">
        <v>0</v>
      </c>
      <c r="I4747" t="s">
        <v>54</v>
      </c>
      <c r="J4747" t="s">
        <v>55</v>
      </c>
      <c r="K4747" t="s">
        <v>79</v>
      </c>
      <c r="L4747">
        <v>90606</v>
      </c>
      <c r="M4747">
        <v>33.976678</v>
      </c>
      <c r="N4747">
        <v>-118.06587500000001</v>
      </c>
      <c r="O4747">
        <v>32148</v>
      </c>
      <c r="P4747" t="s">
        <v>57</v>
      </c>
      <c r="Q4747" t="s">
        <v>53</v>
      </c>
      <c r="R4747">
        <v>1</v>
      </c>
      <c r="S4747">
        <v>72</v>
      </c>
      <c r="T4747" t="s">
        <v>229</v>
      </c>
      <c r="U4747" t="s">
        <v>53</v>
      </c>
      <c r="V4747">
        <v>38.79</v>
      </c>
      <c r="W4747" t="s">
        <v>53</v>
      </c>
      <c r="X4747" t="s">
        <v>53</v>
      </c>
      <c r="Y4747" t="s">
        <v>68</v>
      </c>
      <c r="Z4747">
        <v>42</v>
      </c>
      <c r="AA4747" t="s">
        <v>53</v>
      </c>
      <c r="AB4747" t="s">
        <v>53</v>
      </c>
      <c r="AC4747" t="s">
        <v>53</v>
      </c>
      <c r="AD4747" t="s">
        <v>53</v>
      </c>
      <c r="AE4747" t="s">
        <v>52</v>
      </c>
      <c r="AF4747" t="s">
        <v>52</v>
      </c>
      <c r="AG4747" t="s">
        <v>52</v>
      </c>
      <c r="AH4747" t="s">
        <v>53</v>
      </c>
      <c r="AI4747" t="s">
        <v>334</v>
      </c>
      <c r="AJ4747" t="s">
        <v>53</v>
      </c>
      <c r="AK4747" t="s">
        <v>61</v>
      </c>
      <c r="AL4747">
        <v>97</v>
      </c>
      <c r="AM4747">
        <v>7104.2</v>
      </c>
      <c r="AN4747">
        <v>0</v>
      </c>
      <c r="AO4747">
        <v>0</v>
      </c>
      <c r="AP4747">
        <v>2792.88</v>
      </c>
      <c r="AQ4747">
        <v>9897.08</v>
      </c>
      <c r="AR4747">
        <v>4</v>
      </c>
      <c r="AS4747" t="s">
        <v>881</v>
      </c>
      <c r="AT4747" t="s">
        <v>52</v>
      </c>
      <c r="AU4747">
        <v>67</v>
      </c>
      <c r="AV4747">
        <v>6302</v>
      </c>
      <c r="AY4747" t="str">
        <f>IF(AND(Table1[[#This Row],[Contract]]="Month-to-Month", Table1[[#This Row],[Tenure in Months]]&lt;6, Table1[[#This Row],[Payment Method]]="Bank Withdrawal"), "High Risk", IF(OR(Table1[[#This Row],[Contract]]="Month-to-Month", Table1[[#This Row],[Tenure in Months]]&lt;12), "Medium Risk", "Low Risk"))</f>
        <v>Low Risk</v>
      </c>
    </row>
    <row r="4748" spans="1:51" x14ac:dyDescent="0.35">
      <c r="A4748" t="s">
        <v>5950</v>
      </c>
      <c r="B4748" t="s">
        <v>66</v>
      </c>
      <c r="C4748">
        <v>54</v>
      </c>
      <c r="D4748" t="s">
        <v>52</v>
      </c>
      <c r="E4748" t="s">
        <v>52</v>
      </c>
      <c r="F4748" t="s">
        <v>52</v>
      </c>
      <c r="G4748" t="s">
        <v>52</v>
      </c>
      <c r="H4748">
        <v>0</v>
      </c>
      <c r="I4748" t="s">
        <v>54</v>
      </c>
      <c r="J4748" t="s">
        <v>55</v>
      </c>
      <c r="K4748" t="s">
        <v>283</v>
      </c>
      <c r="L4748">
        <v>90620</v>
      </c>
      <c r="M4748">
        <v>33.845706</v>
      </c>
      <c r="N4748">
        <v>-118.012204</v>
      </c>
      <c r="O4748">
        <v>44442</v>
      </c>
      <c r="P4748" t="s">
        <v>57</v>
      </c>
      <c r="Q4748" t="s">
        <v>52</v>
      </c>
      <c r="R4748">
        <v>0</v>
      </c>
      <c r="S4748">
        <v>70</v>
      </c>
      <c r="T4748" t="s">
        <v>229</v>
      </c>
      <c r="U4748" t="s">
        <v>52</v>
      </c>
      <c r="V4748">
        <v>0</v>
      </c>
      <c r="W4748" t="s">
        <v>52</v>
      </c>
      <c r="X4748" t="s">
        <v>53</v>
      </c>
      <c r="Y4748" t="s">
        <v>59</v>
      </c>
      <c r="Z4748">
        <v>13</v>
      </c>
      <c r="AA4748" t="s">
        <v>53</v>
      </c>
      <c r="AB4748" t="s">
        <v>52</v>
      </c>
      <c r="AC4748" t="s">
        <v>53</v>
      </c>
      <c r="AD4748" t="s">
        <v>53</v>
      </c>
      <c r="AE4748" t="s">
        <v>53</v>
      </c>
      <c r="AF4748" t="s">
        <v>53</v>
      </c>
      <c r="AG4748" t="s">
        <v>53</v>
      </c>
      <c r="AH4748" t="s">
        <v>53</v>
      </c>
      <c r="AI4748" t="s">
        <v>334</v>
      </c>
      <c r="AJ4748" t="s">
        <v>53</v>
      </c>
      <c r="AK4748" t="s">
        <v>61</v>
      </c>
      <c r="AL4748">
        <v>58.35</v>
      </c>
      <c r="AM4748">
        <v>4214.25</v>
      </c>
      <c r="AN4748">
        <v>0</v>
      </c>
      <c r="AO4748">
        <v>0</v>
      </c>
      <c r="AP4748">
        <v>0</v>
      </c>
      <c r="AQ4748">
        <v>4214.25</v>
      </c>
      <c r="AR4748">
        <v>3</v>
      </c>
      <c r="AS4748" t="s">
        <v>881</v>
      </c>
      <c r="AT4748" t="s">
        <v>52</v>
      </c>
      <c r="AU4748">
        <v>55</v>
      </c>
      <c r="AV4748">
        <v>4093</v>
      </c>
      <c r="AY4748" t="str">
        <f>IF(AND(Table1[[#This Row],[Contract]]="Month-to-Month", Table1[[#This Row],[Tenure in Months]]&lt;6, Table1[[#This Row],[Payment Method]]="Bank Withdrawal"), "High Risk", IF(OR(Table1[[#This Row],[Contract]]="Month-to-Month", Table1[[#This Row],[Tenure in Months]]&lt;12), "Medium Risk", "Low Risk"))</f>
        <v>Low Risk</v>
      </c>
    </row>
    <row r="4749" spans="1:51" x14ac:dyDescent="0.35">
      <c r="A4749" t="s">
        <v>5951</v>
      </c>
      <c r="B4749" t="s">
        <v>66</v>
      </c>
      <c r="C4749">
        <v>56</v>
      </c>
      <c r="D4749" t="s">
        <v>52</v>
      </c>
      <c r="E4749" t="s">
        <v>52</v>
      </c>
      <c r="F4749" t="s">
        <v>53</v>
      </c>
      <c r="G4749" t="s">
        <v>53</v>
      </c>
      <c r="H4749">
        <v>2</v>
      </c>
      <c r="I4749" t="s">
        <v>54</v>
      </c>
      <c r="J4749" t="s">
        <v>55</v>
      </c>
      <c r="K4749" t="s">
        <v>3640</v>
      </c>
      <c r="L4749">
        <v>90630</v>
      </c>
      <c r="M4749">
        <v>33.818477000000001</v>
      </c>
      <c r="N4749">
        <v>-118.038307</v>
      </c>
      <c r="O4749">
        <v>47344</v>
      </c>
      <c r="P4749" t="s">
        <v>57</v>
      </c>
      <c r="Q4749" t="s">
        <v>53</v>
      </c>
      <c r="R4749">
        <v>6</v>
      </c>
      <c r="S4749">
        <v>28</v>
      </c>
      <c r="T4749" t="s">
        <v>75</v>
      </c>
      <c r="U4749" t="s">
        <v>53</v>
      </c>
      <c r="V4749">
        <v>12.94</v>
      </c>
      <c r="W4749" t="s">
        <v>52</v>
      </c>
      <c r="X4749" t="s">
        <v>53</v>
      </c>
      <c r="Y4749" t="s">
        <v>68</v>
      </c>
      <c r="Z4749">
        <v>24</v>
      </c>
      <c r="AA4749" t="s">
        <v>52</v>
      </c>
      <c r="AB4749" t="s">
        <v>52</v>
      </c>
      <c r="AC4749" t="s">
        <v>52</v>
      </c>
      <c r="AD4749" t="s">
        <v>52</v>
      </c>
      <c r="AE4749" t="s">
        <v>52</v>
      </c>
      <c r="AF4749" t="s">
        <v>52</v>
      </c>
      <c r="AG4749" t="s">
        <v>52</v>
      </c>
      <c r="AH4749" t="s">
        <v>53</v>
      </c>
      <c r="AI4749" t="s">
        <v>124</v>
      </c>
      <c r="AJ4749" t="s">
        <v>53</v>
      </c>
      <c r="AK4749" t="s">
        <v>61</v>
      </c>
      <c r="AL4749">
        <v>70.400000000000006</v>
      </c>
      <c r="AM4749">
        <v>1992.2</v>
      </c>
      <c r="AN4749">
        <v>0</v>
      </c>
      <c r="AO4749">
        <v>0</v>
      </c>
      <c r="AP4749">
        <v>362.32</v>
      </c>
      <c r="AQ4749">
        <v>2354.52</v>
      </c>
      <c r="AR4749">
        <v>3</v>
      </c>
      <c r="AS4749" t="s">
        <v>881</v>
      </c>
      <c r="AT4749" t="s">
        <v>52</v>
      </c>
      <c r="AU4749">
        <v>54</v>
      </c>
      <c r="AV4749">
        <v>5195</v>
      </c>
      <c r="AY4749" t="str">
        <f>IF(AND(Table1[[#This Row],[Contract]]="Month-to-Month", Table1[[#This Row],[Tenure in Months]]&lt;6, Table1[[#This Row],[Payment Method]]="Bank Withdrawal"), "High Risk", IF(OR(Table1[[#This Row],[Contract]]="Month-to-Month", Table1[[#This Row],[Tenure in Months]]&lt;12), "Medium Risk", "Low Risk"))</f>
        <v>Low Risk</v>
      </c>
    </row>
    <row r="4750" spans="1:51" x14ac:dyDescent="0.35">
      <c r="A4750" t="s">
        <v>5952</v>
      </c>
      <c r="B4750" t="s">
        <v>66</v>
      </c>
      <c r="C4750">
        <v>60</v>
      </c>
      <c r="D4750" t="s">
        <v>52</v>
      </c>
      <c r="E4750" t="s">
        <v>52</v>
      </c>
      <c r="F4750" t="s">
        <v>53</v>
      </c>
      <c r="G4750" t="s">
        <v>52</v>
      </c>
      <c r="H4750">
        <v>0</v>
      </c>
      <c r="I4750" t="s">
        <v>54</v>
      </c>
      <c r="J4750" t="s">
        <v>55</v>
      </c>
      <c r="K4750" t="s">
        <v>1151</v>
      </c>
      <c r="L4750">
        <v>90638</v>
      </c>
      <c r="M4750">
        <v>33.902045000000001</v>
      </c>
      <c r="N4750">
        <v>-118.008961</v>
      </c>
      <c r="O4750">
        <v>47568</v>
      </c>
      <c r="P4750" t="s">
        <v>57</v>
      </c>
      <c r="Q4750" t="s">
        <v>53</v>
      </c>
      <c r="R4750">
        <v>6</v>
      </c>
      <c r="S4750">
        <v>21</v>
      </c>
      <c r="T4750" t="s">
        <v>72</v>
      </c>
      <c r="U4750" t="s">
        <v>53</v>
      </c>
      <c r="V4750">
        <v>27.66</v>
      </c>
      <c r="W4750" t="s">
        <v>53</v>
      </c>
      <c r="X4750" t="s">
        <v>53</v>
      </c>
      <c r="Y4750" t="s">
        <v>68</v>
      </c>
      <c r="Z4750">
        <v>8</v>
      </c>
      <c r="AA4750" t="s">
        <v>52</v>
      </c>
      <c r="AB4750" t="s">
        <v>52</v>
      </c>
      <c r="AC4750" t="s">
        <v>52</v>
      </c>
      <c r="AD4750" t="s">
        <v>52</v>
      </c>
      <c r="AE4750" t="s">
        <v>53</v>
      </c>
      <c r="AF4750" t="s">
        <v>53</v>
      </c>
      <c r="AG4750" t="s">
        <v>53</v>
      </c>
      <c r="AH4750" t="s">
        <v>52</v>
      </c>
      <c r="AI4750" t="s">
        <v>60</v>
      </c>
      <c r="AJ4750" t="s">
        <v>53</v>
      </c>
      <c r="AK4750" t="s">
        <v>61</v>
      </c>
      <c r="AL4750">
        <v>94.3</v>
      </c>
      <c r="AM4750">
        <v>1948.35</v>
      </c>
      <c r="AN4750">
        <v>0</v>
      </c>
      <c r="AO4750">
        <v>30</v>
      </c>
      <c r="AP4750">
        <v>580.86</v>
      </c>
      <c r="AQ4750">
        <v>2559.21</v>
      </c>
      <c r="AR4750">
        <v>3</v>
      </c>
      <c r="AS4750" t="s">
        <v>881</v>
      </c>
      <c r="AT4750" t="s">
        <v>52</v>
      </c>
      <c r="AU4750">
        <v>55</v>
      </c>
      <c r="AV4750">
        <v>2058</v>
      </c>
      <c r="AY4750" t="str">
        <f>IF(AND(Table1[[#This Row],[Contract]]="Month-to-Month", Table1[[#This Row],[Tenure in Months]]&lt;6, Table1[[#This Row],[Payment Method]]="Bank Withdrawal"), "High Risk", IF(OR(Table1[[#This Row],[Contract]]="Month-to-Month", Table1[[#This Row],[Tenure in Months]]&lt;12), "Medium Risk", "Low Risk"))</f>
        <v>Medium Risk</v>
      </c>
    </row>
    <row r="4751" spans="1:51" x14ac:dyDescent="0.35">
      <c r="A4751" t="s">
        <v>5953</v>
      </c>
      <c r="B4751" t="s">
        <v>66</v>
      </c>
      <c r="C4751">
        <v>49</v>
      </c>
      <c r="D4751" t="s">
        <v>52</v>
      </c>
      <c r="E4751" t="s">
        <v>52</v>
      </c>
      <c r="F4751" t="s">
        <v>53</v>
      </c>
      <c r="G4751" t="s">
        <v>53</v>
      </c>
      <c r="H4751">
        <v>1</v>
      </c>
      <c r="I4751" t="s">
        <v>54</v>
      </c>
      <c r="J4751" t="s">
        <v>55</v>
      </c>
      <c r="K4751" t="s">
        <v>3644</v>
      </c>
      <c r="L4751">
        <v>90650</v>
      </c>
      <c r="M4751">
        <v>33.905963</v>
      </c>
      <c r="N4751">
        <v>-118.08262999999999</v>
      </c>
      <c r="O4751">
        <v>103214</v>
      </c>
      <c r="P4751" t="s">
        <v>57</v>
      </c>
      <c r="Q4751" t="s">
        <v>53</v>
      </c>
      <c r="R4751">
        <v>10</v>
      </c>
      <c r="S4751">
        <v>53</v>
      </c>
      <c r="T4751" t="s">
        <v>92</v>
      </c>
      <c r="U4751" t="s">
        <v>53</v>
      </c>
      <c r="V4751">
        <v>30.31</v>
      </c>
      <c r="W4751" t="s">
        <v>52</v>
      </c>
      <c r="X4751" t="s">
        <v>52</v>
      </c>
      <c r="Y4751" t="s">
        <v>58</v>
      </c>
      <c r="Z4751">
        <v>0</v>
      </c>
      <c r="AA4751" t="s">
        <v>52</v>
      </c>
      <c r="AB4751" t="s">
        <v>52</v>
      </c>
      <c r="AC4751" t="s">
        <v>52</v>
      </c>
      <c r="AD4751" t="s">
        <v>52</v>
      </c>
      <c r="AE4751" t="s">
        <v>52</v>
      </c>
      <c r="AF4751" t="s">
        <v>52</v>
      </c>
      <c r="AG4751" t="s">
        <v>52</v>
      </c>
      <c r="AH4751" t="s">
        <v>52</v>
      </c>
      <c r="AI4751" t="s">
        <v>124</v>
      </c>
      <c r="AJ4751" t="s">
        <v>52</v>
      </c>
      <c r="AK4751" t="s">
        <v>61</v>
      </c>
      <c r="AL4751">
        <v>19.55</v>
      </c>
      <c r="AM4751">
        <v>1007.9</v>
      </c>
      <c r="AN4751">
        <v>0</v>
      </c>
      <c r="AO4751">
        <v>0</v>
      </c>
      <c r="AP4751">
        <v>1606.4299999999901</v>
      </c>
      <c r="AQ4751">
        <v>2614.33</v>
      </c>
      <c r="AR4751">
        <v>5</v>
      </c>
      <c r="AS4751" t="s">
        <v>881</v>
      </c>
      <c r="AT4751" t="s">
        <v>52</v>
      </c>
      <c r="AU4751">
        <v>29</v>
      </c>
      <c r="AV4751">
        <v>4670</v>
      </c>
      <c r="AY4751" t="str">
        <f>IF(AND(Table1[[#This Row],[Contract]]="Month-to-Month", Table1[[#This Row],[Tenure in Months]]&lt;6, Table1[[#This Row],[Payment Method]]="Bank Withdrawal"), "High Risk", IF(OR(Table1[[#This Row],[Contract]]="Month-to-Month", Table1[[#This Row],[Tenure in Months]]&lt;12), "Medium Risk", "Low Risk"))</f>
        <v>Low Risk</v>
      </c>
    </row>
    <row r="4752" spans="1:51" x14ac:dyDescent="0.35">
      <c r="A4752" t="s">
        <v>5954</v>
      </c>
      <c r="B4752" t="s">
        <v>51</v>
      </c>
      <c r="C4752">
        <v>38</v>
      </c>
      <c r="D4752" t="s">
        <v>52</v>
      </c>
      <c r="E4752" t="s">
        <v>52</v>
      </c>
      <c r="F4752" t="s">
        <v>52</v>
      </c>
      <c r="G4752" t="s">
        <v>53</v>
      </c>
      <c r="H4752">
        <v>3</v>
      </c>
      <c r="I4752" t="s">
        <v>54</v>
      </c>
      <c r="J4752" t="s">
        <v>55</v>
      </c>
      <c r="K4752" t="s">
        <v>83</v>
      </c>
      <c r="L4752">
        <v>90660</v>
      </c>
      <c r="M4752">
        <v>33.989524000000003</v>
      </c>
      <c r="N4752">
        <v>-118.089299</v>
      </c>
      <c r="O4752">
        <v>63288</v>
      </c>
      <c r="P4752" t="s">
        <v>57</v>
      </c>
      <c r="Q4752" t="s">
        <v>52</v>
      </c>
      <c r="R4752">
        <v>0</v>
      </c>
      <c r="S4752">
        <v>53</v>
      </c>
      <c r="T4752" t="s">
        <v>92</v>
      </c>
      <c r="U4752" t="s">
        <v>53</v>
      </c>
      <c r="V4752">
        <v>33.74</v>
      </c>
      <c r="W4752" t="s">
        <v>52</v>
      </c>
      <c r="X4752" t="s">
        <v>53</v>
      </c>
      <c r="Y4752" t="s">
        <v>68</v>
      </c>
      <c r="Z4752">
        <v>56</v>
      </c>
      <c r="AA4752" t="s">
        <v>53</v>
      </c>
      <c r="AB4752" t="s">
        <v>53</v>
      </c>
      <c r="AC4752" t="s">
        <v>53</v>
      </c>
      <c r="AD4752" t="s">
        <v>52</v>
      </c>
      <c r="AE4752" t="s">
        <v>52</v>
      </c>
      <c r="AF4752" t="s">
        <v>53</v>
      </c>
      <c r="AG4752" t="s">
        <v>53</v>
      </c>
      <c r="AH4752" t="s">
        <v>53</v>
      </c>
      <c r="AI4752" t="s">
        <v>124</v>
      </c>
      <c r="AJ4752" t="s">
        <v>52</v>
      </c>
      <c r="AK4752" t="s">
        <v>61</v>
      </c>
      <c r="AL4752">
        <v>95.95</v>
      </c>
      <c r="AM4752">
        <v>5036.8999999999996</v>
      </c>
      <c r="AN4752">
        <v>0</v>
      </c>
      <c r="AO4752">
        <v>0</v>
      </c>
      <c r="AP4752">
        <v>1788.22</v>
      </c>
      <c r="AQ4752">
        <v>6825.12</v>
      </c>
      <c r="AR4752">
        <v>3</v>
      </c>
      <c r="AS4752" t="s">
        <v>881</v>
      </c>
      <c r="AT4752" t="s">
        <v>52</v>
      </c>
      <c r="AU4752">
        <v>61</v>
      </c>
      <c r="AV4752">
        <v>4523</v>
      </c>
      <c r="AY4752" t="str">
        <f>IF(AND(Table1[[#This Row],[Contract]]="Month-to-Month", Table1[[#This Row],[Tenure in Months]]&lt;6, Table1[[#This Row],[Payment Method]]="Bank Withdrawal"), "High Risk", IF(OR(Table1[[#This Row],[Contract]]="Month-to-Month", Table1[[#This Row],[Tenure in Months]]&lt;12), "Medium Risk", "Low Risk"))</f>
        <v>Low Risk</v>
      </c>
    </row>
    <row r="4753" spans="1:51" x14ac:dyDescent="0.35">
      <c r="A4753" t="s">
        <v>5955</v>
      </c>
      <c r="B4753" t="s">
        <v>66</v>
      </c>
      <c r="C4753">
        <v>30</v>
      </c>
      <c r="D4753" t="s">
        <v>52</v>
      </c>
      <c r="E4753" t="s">
        <v>52</v>
      </c>
      <c r="F4753" t="s">
        <v>53</v>
      </c>
      <c r="G4753" t="s">
        <v>52</v>
      </c>
      <c r="H4753">
        <v>0</v>
      </c>
      <c r="I4753" t="s">
        <v>54</v>
      </c>
      <c r="J4753" t="s">
        <v>55</v>
      </c>
      <c r="K4753" t="s">
        <v>2306</v>
      </c>
      <c r="L4753">
        <v>90680</v>
      </c>
      <c r="M4753">
        <v>33.801869000000003</v>
      </c>
      <c r="N4753">
        <v>-117.995068</v>
      </c>
      <c r="O4753">
        <v>29694</v>
      </c>
      <c r="P4753" t="s">
        <v>57</v>
      </c>
      <c r="Q4753" t="s">
        <v>53</v>
      </c>
      <c r="R4753">
        <v>7</v>
      </c>
      <c r="S4753">
        <v>70</v>
      </c>
      <c r="T4753" t="s">
        <v>229</v>
      </c>
      <c r="U4753" t="s">
        <v>53</v>
      </c>
      <c r="V4753">
        <v>26.47</v>
      </c>
      <c r="W4753" t="s">
        <v>53</v>
      </c>
      <c r="X4753" t="s">
        <v>53</v>
      </c>
      <c r="Y4753" t="s">
        <v>59</v>
      </c>
      <c r="Z4753">
        <v>59</v>
      </c>
      <c r="AA4753" t="s">
        <v>53</v>
      </c>
      <c r="AB4753" t="s">
        <v>53</v>
      </c>
      <c r="AC4753" t="s">
        <v>53</v>
      </c>
      <c r="AD4753" t="s">
        <v>53</v>
      </c>
      <c r="AE4753" t="s">
        <v>53</v>
      </c>
      <c r="AF4753" t="s">
        <v>53</v>
      </c>
      <c r="AG4753" t="s">
        <v>53</v>
      </c>
      <c r="AH4753" t="s">
        <v>53</v>
      </c>
      <c r="AI4753" t="s">
        <v>334</v>
      </c>
      <c r="AJ4753" t="s">
        <v>53</v>
      </c>
      <c r="AK4753" t="s">
        <v>69</v>
      </c>
      <c r="AL4753">
        <v>94.8</v>
      </c>
      <c r="AM4753">
        <v>6859.05</v>
      </c>
      <c r="AN4753">
        <v>0</v>
      </c>
      <c r="AO4753">
        <v>0</v>
      </c>
      <c r="AP4753">
        <v>1852.8999999999901</v>
      </c>
      <c r="AQ4753">
        <v>8711.9500000000007</v>
      </c>
      <c r="AR4753">
        <v>3</v>
      </c>
      <c r="AS4753" t="s">
        <v>881</v>
      </c>
      <c r="AT4753" t="s">
        <v>52</v>
      </c>
      <c r="AU4753">
        <v>71</v>
      </c>
      <c r="AV4753">
        <v>5072</v>
      </c>
      <c r="AY4753" t="str">
        <f>IF(AND(Table1[[#This Row],[Contract]]="Month-to-Month", Table1[[#This Row],[Tenure in Months]]&lt;6, Table1[[#This Row],[Payment Method]]="Bank Withdrawal"), "High Risk", IF(OR(Table1[[#This Row],[Contract]]="Month-to-Month", Table1[[#This Row],[Tenure in Months]]&lt;12), "Medium Risk", "Low Risk"))</f>
        <v>Low Risk</v>
      </c>
    </row>
    <row r="4754" spans="1:51" x14ac:dyDescent="0.35">
      <c r="A4754" t="s">
        <v>5956</v>
      </c>
      <c r="B4754" t="s">
        <v>51</v>
      </c>
      <c r="C4754">
        <v>30</v>
      </c>
      <c r="D4754" t="s">
        <v>52</v>
      </c>
      <c r="E4754" t="s">
        <v>52</v>
      </c>
      <c r="F4754" t="s">
        <v>52</v>
      </c>
      <c r="G4754" t="s">
        <v>52</v>
      </c>
      <c r="H4754">
        <v>0</v>
      </c>
      <c r="I4754" t="s">
        <v>54</v>
      </c>
      <c r="J4754" t="s">
        <v>55</v>
      </c>
      <c r="K4754" t="s">
        <v>898</v>
      </c>
      <c r="L4754">
        <v>90701</v>
      </c>
      <c r="M4754">
        <v>33.867592999999999</v>
      </c>
      <c r="N4754">
        <v>-118.080637</v>
      </c>
      <c r="O4754">
        <v>16398</v>
      </c>
      <c r="P4754" t="s">
        <v>57</v>
      </c>
      <c r="Q4754" t="s">
        <v>52</v>
      </c>
      <c r="R4754">
        <v>0</v>
      </c>
      <c r="S4754">
        <v>61</v>
      </c>
      <c r="T4754" t="s">
        <v>92</v>
      </c>
      <c r="U4754" t="s">
        <v>53</v>
      </c>
      <c r="V4754">
        <v>42.4</v>
      </c>
      <c r="W4754" t="s">
        <v>53</v>
      </c>
      <c r="X4754" t="s">
        <v>53</v>
      </c>
      <c r="Y4754" t="s">
        <v>68</v>
      </c>
      <c r="Z4754">
        <v>71</v>
      </c>
      <c r="AA4754" t="s">
        <v>53</v>
      </c>
      <c r="AB4754" t="s">
        <v>53</v>
      </c>
      <c r="AC4754" t="s">
        <v>53</v>
      </c>
      <c r="AD4754" t="s">
        <v>52</v>
      </c>
      <c r="AE4754" t="s">
        <v>53</v>
      </c>
      <c r="AF4754" t="s">
        <v>53</v>
      </c>
      <c r="AG4754" t="s">
        <v>53</v>
      </c>
      <c r="AH4754" t="s">
        <v>53</v>
      </c>
      <c r="AI4754" t="s">
        <v>124</v>
      </c>
      <c r="AJ4754" t="s">
        <v>53</v>
      </c>
      <c r="AK4754" t="s">
        <v>61</v>
      </c>
      <c r="AL4754">
        <v>107.75</v>
      </c>
      <c r="AM4754">
        <v>6521.9</v>
      </c>
      <c r="AN4754">
        <v>0</v>
      </c>
      <c r="AO4754">
        <v>0</v>
      </c>
      <c r="AP4754">
        <v>2586.4</v>
      </c>
      <c r="AQ4754">
        <v>9108.2999999999993</v>
      </c>
      <c r="AR4754">
        <v>3</v>
      </c>
      <c r="AS4754" t="s">
        <v>881</v>
      </c>
      <c r="AT4754" t="s">
        <v>52</v>
      </c>
      <c r="AU4754">
        <v>29</v>
      </c>
      <c r="AV4754">
        <v>5364</v>
      </c>
      <c r="AY4754" t="str">
        <f>IF(AND(Table1[[#This Row],[Contract]]="Month-to-Month", Table1[[#This Row],[Tenure in Months]]&lt;6, Table1[[#This Row],[Payment Method]]="Bank Withdrawal"), "High Risk", IF(OR(Table1[[#This Row],[Contract]]="Month-to-Month", Table1[[#This Row],[Tenure in Months]]&lt;12), "Medium Risk", "Low Risk"))</f>
        <v>Low Risk</v>
      </c>
    </row>
    <row r="4755" spans="1:51" x14ac:dyDescent="0.35">
      <c r="A4755" t="s">
        <v>5957</v>
      </c>
      <c r="B4755" t="s">
        <v>66</v>
      </c>
      <c r="C4755">
        <v>21</v>
      </c>
      <c r="D4755" t="s">
        <v>53</v>
      </c>
      <c r="E4755" t="s">
        <v>52</v>
      </c>
      <c r="F4755" t="s">
        <v>52</v>
      </c>
      <c r="G4755" t="s">
        <v>52</v>
      </c>
      <c r="H4755">
        <v>0</v>
      </c>
      <c r="I4755" t="s">
        <v>54</v>
      </c>
      <c r="J4755" t="s">
        <v>55</v>
      </c>
      <c r="K4755" t="s">
        <v>1155</v>
      </c>
      <c r="L4755">
        <v>90703</v>
      </c>
      <c r="M4755">
        <v>33.868099999999998</v>
      </c>
      <c r="N4755">
        <v>-118.067402</v>
      </c>
      <c r="O4755">
        <v>51556</v>
      </c>
      <c r="P4755" t="s">
        <v>57</v>
      </c>
      <c r="Q4755" t="s">
        <v>52</v>
      </c>
      <c r="R4755">
        <v>0</v>
      </c>
      <c r="S4755">
        <v>11</v>
      </c>
      <c r="T4755" t="s">
        <v>72</v>
      </c>
      <c r="U4755" t="s">
        <v>53</v>
      </c>
      <c r="V4755">
        <v>1.1599999999999999</v>
      </c>
      <c r="W4755" t="s">
        <v>52</v>
      </c>
      <c r="X4755" t="s">
        <v>53</v>
      </c>
      <c r="Y4755" t="s">
        <v>59</v>
      </c>
      <c r="Z4755">
        <v>41</v>
      </c>
      <c r="AA4755" t="s">
        <v>53</v>
      </c>
      <c r="AB4755" t="s">
        <v>52</v>
      </c>
      <c r="AC4755" t="s">
        <v>52</v>
      </c>
      <c r="AD4755" t="s">
        <v>53</v>
      </c>
      <c r="AE4755" t="s">
        <v>52</v>
      </c>
      <c r="AF4755" t="s">
        <v>52</v>
      </c>
      <c r="AG4755" t="s">
        <v>52</v>
      </c>
      <c r="AH4755" t="s">
        <v>53</v>
      </c>
      <c r="AI4755" t="s">
        <v>124</v>
      </c>
      <c r="AJ4755" t="s">
        <v>53</v>
      </c>
      <c r="AK4755" t="s">
        <v>87</v>
      </c>
      <c r="AL4755">
        <v>54.6</v>
      </c>
      <c r="AM4755">
        <v>617.85</v>
      </c>
      <c r="AN4755">
        <v>0</v>
      </c>
      <c r="AO4755">
        <v>0</v>
      </c>
      <c r="AP4755">
        <v>12.76</v>
      </c>
      <c r="AQ4755">
        <v>630.61</v>
      </c>
      <c r="AR4755">
        <v>4</v>
      </c>
      <c r="AS4755" t="s">
        <v>881</v>
      </c>
      <c r="AT4755" t="s">
        <v>52</v>
      </c>
      <c r="AU4755">
        <v>49</v>
      </c>
      <c r="AV4755">
        <v>2573</v>
      </c>
      <c r="AY4755" t="str">
        <f>IF(AND(Table1[[#This Row],[Contract]]="Month-to-Month", Table1[[#This Row],[Tenure in Months]]&lt;6, Table1[[#This Row],[Payment Method]]="Bank Withdrawal"), "High Risk", IF(OR(Table1[[#This Row],[Contract]]="Month-to-Month", Table1[[#This Row],[Tenure in Months]]&lt;12), "Medium Risk", "Low Risk"))</f>
        <v>Medium Risk</v>
      </c>
    </row>
    <row r="4756" spans="1:51" x14ac:dyDescent="0.35">
      <c r="A4756" t="s">
        <v>5958</v>
      </c>
      <c r="B4756" t="s">
        <v>51</v>
      </c>
      <c r="C4756">
        <v>53</v>
      </c>
      <c r="D4756" t="s">
        <v>52</v>
      </c>
      <c r="E4756" t="s">
        <v>52</v>
      </c>
      <c r="F4756" t="s">
        <v>52</v>
      </c>
      <c r="G4756" t="s">
        <v>52</v>
      </c>
      <c r="H4756">
        <v>0</v>
      </c>
      <c r="I4756" t="s">
        <v>54</v>
      </c>
      <c r="J4756" t="s">
        <v>55</v>
      </c>
      <c r="K4756" t="s">
        <v>1898</v>
      </c>
      <c r="L4756">
        <v>90704</v>
      </c>
      <c r="M4756">
        <v>33.391181000000003</v>
      </c>
      <c r="N4756">
        <v>-118.421305</v>
      </c>
      <c r="O4756">
        <v>3699</v>
      </c>
      <c r="P4756" t="s">
        <v>57</v>
      </c>
      <c r="Q4756" t="s">
        <v>52</v>
      </c>
      <c r="R4756">
        <v>0</v>
      </c>
      <c r="S4756">
        <v>2</v>
      </c>
      <c r="T4756" t="s">
        <v>67</v>
      </c>
      <c r="U4756" t="s">
        <v>53</v>
      </c>
      <c r="V4756">
        <v>6.74</v>
      </c>
      <c r="W4756" t="s">
        <v>52</v>
      </c>
      <c r="X4756" t="s">
        <v>53</v>
      </c>
      <c r="Y4756" t="s">
        <v>68</v>
      </c>
      <c r="Z4756">
        <v>3</v>
      </c>
      <c r="AA4756" t="s">
        <v>52</v>
      </c>
      <c r="AB4756" t="s">
        <v>52</v>
      </c>
      <c r="AC4756" t="s">
        <v>52</v>
      </c>
      <c r="AD4756" t="s">
        <v>52</v>
      </c>
      <c r="AE4756" t="s">
        <v>52</v>
      </c>
      <c r="AF4756" t="s">
        <v>52</v>
      </c>
      <c r="AG4756" t="s">
        <v>52</v>
      </c>
      <c r="AH4756" t="s">
        <v>53</v>
      </c>
      <c r="AI4756" t="s">
        <v>60</v>
      </c>
      <c r="AJ4756" t="s">
        <v>53</v>
      </c>
      <c r="AK4756" t="s">
        <v>69</v>
      </c>
      <c r="AL4756">
        <v>71.3</v>
      </c>
      <c r="AM4756">
        <v>157.75</v>
      </c>
      <c r="AN4756">
        <v>0</v>
      </c>
      <c r="AO4756">
        <v>0</v>
      </c>
      <c r="AP4756">
        <v>13.48</v>
      </c>
      <c r="AQ4756">
        <v>171.23</v>
      </c>
      <c r="AR4756">
        <v>3</v>
      </c>
      <c r="AS4756" t="s">
        <v>883</v>
      </c>
      <c r="AT4756" t="s">
        <v>52</v>
      </c>
      <c r="AU4756">
        <v>43</v>
      </c>
      <c r="AV4756">
        <v>2274</v>
      </c>
      <c r="AY4756" t="str">
        <f>IF(AND(Table1[[#This Row],[Contract]]="Month-to-Month", Table1[[#This Row],[Tenure in Months]]&lt;6, Table1[[#This Row],[Payment Method]]="Bank Withdrawal"), "High Risk", IF(OR(Table1[[#This Row],[Contract]]="Month-to-Month", Table1[[#This Row],[Tenure in Months]]&lt;12), "Medium Risk", "Low Risk"))</f>
        <v>Medium Risk</v>
      </c>
    </row>
    <row r="4757" spans="1:51" x14ac:dyDescent="0.35">
      <c r="A4757" t="s">
        <v>5959</v>
      </c>
      <c r="B4757" t="s">
        <v>51</v>
      </c>
      <c r="C4757">
        <v>29</v>
      </c>
      <c r="D4757" t="s">
        <v>53</v>
      </c>
      <c r="E4757" t="s">
        <v>52</v>
      </c>
      <c r="F4757" t="s">
        <v>52</v>
      </c>
      <c r="G4757" t="s">
        <v>52</v>
      </c>
      <c r="H4757">
        <v>0</v>
      </c>
      <c r="I4757" t="s">
        <v>54</v>
      </c>
      <c r="J4757" t="s">
        <v>55</v>
      </c>
      <c r="K4757" t="s">
        <v>842</v>
      </c>
      <c r="L4757">
        <v>90706</v>
      </c>
      <c r="M4757">
        <v>33.887675999999999</v>
      </c>
      <c r="N4757">
        <v>-118.127289</v>
      </c>
      <c r="O4757">
        <v>72893</v>
      </c>
      <c r="P4757" t="s">
        <v>57</v>
      </c>
      <c r="Q4757" t="s">
        <v>52</v>
      </c>
      <c r="R4757">
        <v>0</v>
      </c>
      <c r="S4757">
        <v>25</v>
      </c>
      <c r="T4757" t="s">
        <v>75</v>
      </c>
      <c r="U4757" t="s">
        <v>53</v>
      </c>
      <c r="V4757">
        <v>3.58</v>
      </c>
      <c r="W4757" t="s">
        <v>52</v>
      </c>
      <c r="X4757" t="s">
        <v>52</v>
      </c>
      <c r="Y4757" t="s">
        <v>58</v>
      </c>
      <c r="Z4757">
        <v>0</v>
      </c>
      <c r="AA4757" t="s">
        <v>52</v>
      </c>
      <c r="AB4757" t="s">
        <v>52</v>
      </c>
      <c r="AC4757" t="s">
        <v>52</v>
      </c>
      <c r="AD4757" t="s">
        <v>52</v>
      </c>
      <c r="AE4757" t="s">
        <v>52</v>
      </c>
      <c r="AF4757" t="s">
        <v>52</v>
      </c>
      <c r="AG4757" t="s">
        <v>52</v>
      </c>
      <c r="AH4757" t="s">
        <v>52</v>
      </c>
      <c r="AI4757" t="s">
        <v>124</v>
      </c>
      <c r="AJ4757" t="s">
        <v>53</v>
      </c>
      <c r="AK4757" t="s">
        <v>61</v>
      </c>
      <c r="AL4757">
        <v>19.5</v>
      </c>
      <c r="AM4757">
        <v>516.29999999999995</v>
      </c>
      <c r="AN4757">
        <v>0</v>
      </c>
      <c r="AO4757">
        <v>0</v>
      </c>
      <c r="AP4757">
        <v>89.5</v>
      </c>
      <c r="AQ4757">
        <v>605.79999999999995</v>
      </c>
      <c r="AR4757">
        <v>4</v>
      </c>
      <c r="AS4757" t="s">
        <v>881</v>
      </c>
      <c r="AT4757" t="s">
        <v>52</v>
      </c>
      <c r="AU4757">
        <v>36</v>
      </c>
      <c r="AV4757">
        <v>4761</v>
      </c>
      <c r="AY4757" t="str">
        <f>IF(AND(Table1[[#This Row],[Contract]]="Month-to-Month", Table1[[#This Row],[Tenure in Months]]&lt;6, Table1[[#This Row],[Payment Method]]="Bank Withdrawal"), "High Risk", IF(OR(Table1[[#This Row],[Contract]]="Month-to-Month", Table1[[#This Row],[Tenure in Months]]&lt;12), "Medium Risk", "Low Risk"))</f>
        <v>Low Risk</v>
      </c>
    </row>
    <row r="4758" spans="1:51" x14ac:dyDescent="0.35">
      <c r="A4758" t="s">
        <v>5960</v>
      </c>
      <c r="B4758" t="s">
        <v>66</v>
      </c>
      <c r="C4758">
        <v>40</v>
      </c>
      <c r="D4758" t="s">
        <v>52</v>
      </c>
      <c r="E4758" t="s">
        <v>52</v>
      </c>
      <c r="F4758" t="s">
        <v>52</v>
      </c>
      <c r="G4758" t="s">
        <v>52</v>
      </c>
      <c r="H4758">
        <v>0</v>
      </c>
      <c r="I4758" t="s">
        <v>54</v>
      </c>
      <c r="J4758" t="s">
        <v>55</v>
      </c>
      <c r="K4758" t="s">
        <v>1900</v>
      </c>
      <c r="L4758">
        <v>90710</v>
      </c>
      <c r="M4758">
        <v>33.798265999999998</v>
      </c>
      <c r="N4758">
        <v>-118.300237</v>
      </c>
      <c r="O4758">
        <v>24660</v>
      </c>
      <c r="P4758" t="s">
        <v>57</v>
      </c>
      <c r="Q4758" t="s">
        <v>52</v>
      </c>
      <c r="R4758">
        <v>0</v>
      </c>
      <c r="S4758">
        <v>41</v>
      </c>
      <c r="T4758" t="s">
        <v>92</v>
      </c>
      <c r="U4758" t="s">
        <v>53</v>
      </c>
      <c r="V4758">
        <v>36.47</v>
      </c>
      <c r="W4758" t="s">
        <v>53</v>
      </c>
      <c r="X4758" t="s">
        <v>53</v>
      </c>
      <c r="Y4758" t="s">
        <v>59</v>
      </c>
      <c r="Z4758">
        <v>8</v>
      </c>
      <c r="AA4758" t="s">
        <v>52</v>
      </c>
      <c r="AB4758" t="s">
        <v>53</v>
      </c>
      <c r="AC4758" t="s">
        <v>52</v>
      </c>
      <c r="AD4758" t="s">
        <v>52</v>
      </c>
      <c r="AE4758" t="s">
        <v>52</v>
      </c>
      <c r="AF4758" t="s">
        <v>52</v>
      </c>
      <c r="AG4758" t="s">
        <v>52</v>
      </c>
      <c r="AH4758" t="s">
        <v>53</v>
      </c>
      <c r="AI4758" t="s">
        <v>124</v>
      </c>
      <c r="AJ4758" t="s">
        <v>53</v>
      </c>
      <c r="AK4758" t="s">
        <v>69</v>
      </c>
      <c r="AL4758">
        <v>56.3</v>
      </c>
      <c r="AM4758">
        <v>2364</v>
      </c>
      <c r="AN4758">
        <v>0</v>
      </c>
      <c r="AO4758">
        <v>0</v>
      </c>
      <c r="AP4758">
        <v>1495.27</v>
      </c>
      <c r="AQ4758">
        <v>3859.27</v>
      </c>
      <c r="AR4758">
        <v>5</v>
      </c>
      <c r="AS4758" t="s">
        <v>881</v>
      </c>
      <c r="AT4758" t="s">
        <v>52</v>
      </c>
      <c r="AU4758">
        <v>46</v>
      </c>
      <c r="AV4758">
        <v>2994</v>
      </c>
      <c r="AY4758" t="str">
        <f>IF(AND(Table1[[#This Row],[Contract]]="Month-to-Month", Table1[[#This Row],[Tenure in Months]]&lt;6, Table1[[#This Row],[Payment Method]]="Bank Withdrawal"), "High Risk", IF(OR(Table1[[#This Row],[Contract]]="Month-to-Month", Table1[[#This Row],[Tenure in Months]]&lt;12), "Medium Risk", "Low Risk"))</f>
        <v>Low Risk</v>
      </c>
    </row>
    <row r="4759" spans="1:51" x14ac:dyDescent="0.35">
      <c r="A4759" t="s">
        <v>5961</v>
      </c>
      <c r="B4759" t="s">
        <v>66</v>
      </c>
      <c r="C4759">
        <v>43</v>
      </c>
      <c r="D4759" t="s">
        <v>52</v>
      </c>
      <c r="E4759" t="s">
        <v>52</v>
      </c>
      <c r="F4759" t="s">
        <v>53</v>
      </c>
      <c r="G4759" t="s">
        <v>53</v>
      </c>
      <c r="H4759">
        <v>3</v>
      </c>
      <c r="I4759" t="s">
        <v>54</v>
      </c>
      <c r="J4759" t="s">
        <v>55</v>
      </c>
      <c r="K4759" t="s">
        <v>226</v>
      </c>
      <c r="L4759">
        <v>90715</v>
      </c>
      <c r="M4759">
        <v>33.841026999999997</v>
      </c>
      <c r="N4759">
        <v>-118.078097</v>
      </c>
      <c r="O4759">
        <v>20890</v>
      </c>
      <c r="P4759" t="s">
        <v>57</v>
      </c>
      <c r="Q4759" t="s">
        <v>53</v>
      </c>
      <c r="R4759">
        <v>10</v>
      </c>
      <c r="S4759">
        <v>71</v>
      </c>
      <c r="T4759" t="s">
        <v>229</v>
      </c>
      <c r="U4759" t="s">
        <v>53</v>
      </c>
      <c r="V4759">
        <v>41.71</v>
      </c>
      <c r="W4759" t="s">
        <v>53</v>
      </c>
      <c r="X4759" t="s">
        <v>53</v>
      </c>
      <c r="Y4759" t="s">
        <v>110</v>
      </c>
      <c r="Z4759">
        <v>20</v>
      </c>
      <c r="AA4759" t="s">
        <v>53</v>
      </c>
      <c r="AB4759" t="s">
        <v>53</v>
      </c>
      <c r="AC4759" t="s">
        <v>53</v>
      </c>
      <c r="AD4759" t="s">
        <v>53</v>
      </c>
      <c r="AE4759" t="s">
        <v>53</v>
      </c>
      <c r="AF4759" t="s">
        <v>53</v>
      </c>
      <c r="AG4759" t="s">
        <v>53</v>
      </c>
      <c r="AH4759" t="s">
        <v>53</v>
      </c>
      <c r="AI4759" t="s">
        <v>334</v>
      </c>
      <c r="AJ4759" t="s">
        <v>53</v>
      </c>
      <c r="AK4759" t="s">
        <v>69</v>
      </c>
      <c r="AL4759">
        <v>90.55</v>
      </c>
      <c r="AM4759">
        <v>6239.05</v>
      </c>
      <c r="AN4759">
        <v>0</v>
      </c>
      <c r="AO4759">
        <v>0</v>
      </c>
      <c r="AP4759">
        <v>2961.41</v>
      </c>
      <c r="AQ4759">
        <v>9200.4599999999991</v>
      </c>
      <c r="AR4759">
        <v>4</v>
      </c>
      <c r="AS4759" t="s">
        <v>881</v>
      </c>
      <c r="AT4759" t="s">
        <v>52</v>
      </c>
      <c r="AU4759">
        <v>66</v>
      </c>
      <c r="AV4759">
        <v>6009</v>
      </c>
      <c r="AY4759" t="str">
        <f>IF(AND(Table1[[#This Row],[Contract]]="Month-to-Month", Table1[[#This Row],[Tenure in Months]]&lt;6, Table1[[#This Row],[Payment Method]]="Bank Withdrawal"), "High Risk", IF(OR(Table1[[#This Row],[Contract]]="Month-to-Month", Table1[[#This Row],[Tenure in Months]]&lt;12), "Medium Risk", "Low Risk"))</f>
        <v>Low Risk</v>
      </c>
    </row>
    <row r="4760" spans="1:51" x14ac:dyDescent="0.35">
      <c r="A4760" t="s">
        <v>5962</v>
      </c>
      <c r="B4760" t="s">
        <v>66</v>
      </c>
      <c r="C4760">
        <v>34</v>
      </c>
      <c r="D4760" t="s">
        <v>52</v>
      </c>
      <c r="E4760" t="s">
        <v>52</v>
      </c>
      <c r="F4760" t="s">
        <v>53</v>
      </c>
      <c r="G4760" t="s">
        <v>53</v>
      </c>
      <c r="H4760">
        <v>1</v>
      </c>
      <c r="I4760" t="s">
        <v>54</v>
      </c>
      <c r="J4760" t="s">
        <v>55</v>
      </c>
      <c r="K4760" t="s">
        <v>3475</v>
      </c>
      <c r="L4760">
        <v>90716</v>
      </c>
      <c r="M4760">
        <v>33.830430999999997</v>
      </c>
      <c r="N4760">
        <v>-118.074071</v>
      </c>
      <c r="O4760">
        <v>14852</v>
      </c>
      <c r="P4760" t="s">
        <v>57</v>
      </c>
      <c r="Q4760" t="s">
        <v>53</v>
      </c>
      <c r="R4760">
        <v>7</v>
      </c>
      <c r="S4760">
        <v>34</v>
      </c>
      <c r="T4760" t="s">
        <v>75</v>
      </c>
      <c r="U4760" t="s">
        <v>53</v>
      </c>
      <c r="V4760">
        <v>49.58</v>
      </c>
      <c r="W4760" t="s">
        <v>52</v>
      </c>
      <c r="X4760" t="s">
        <v>53</v>
      </c>
      <c r="Y4760" t="s">
        <v>110</v>
      </c>
      <c r="Z4760">
        <v>16</v>
      </c>
      <c r="AA4760" t="s">
        <v>53</v>
      </c>
      <c r="AB4760" t="s">
        <v>53</v>
      </c>
      <c r="AC4760" t="s">
        <v>53</v>
      </c>
      <c r="AD4760" t="s">
        <v>52</v>
      </c>
      <c r="AE4760" t="s">
        <v>52</v>
      </c>
      <c r="AF4760" t="s">
        <v>52</v>
      </c>
      <c r="AG4760" t="s">
        <v>52</v>
      </c>
      <c r="AH4760" t="s">
        <v>53</v>
      </c>
      <c r="AI4760" t="s">
        <v>124</v>
      </c>
      <c r="AJ4760" t="s">
        <v>53</v>
      </c>
      <c r="AK4760" t="s">
        <v>87</v>
      </c>
      <c r="AL4760">
        <v>60.8</v>
      </c>
      <c r="AM4760">
        <v>2042.05</v>
      </c>
      <c r="AN4760">
        <v>0</v>
      </c>
      <c r="AO4760">
        <v>0</v>
      </c>
      <c r="AP4760">
        <v>1685.72</v>
      </c>
      <c r="AQ4760">
        <v>3727.77</v>
      </c>
      <c r="AR4760">
        <v>4</v>
      </c>
      <c r="AS4760" t="s">
        <v>881</v>
      </c>
      <c r="AT4760" t="s">
        <v>52</v>
      </c>
      <c r="AU4760">
        <v>48</v>
      </c>
      <c r="AV4760">
        <v>4522</v>
      </c>
      <c r="AY4760" t="str">
        <f>IF(AND(Table1[[#This Row],[Contract]]="Month-to-Month", Table1[[#This Row],[Tenure in Months]]&lt;6, Table1[[#This Row],[Payment Method]]="Bank Withdrawal"), "High Risk", IF(OR(Table1[[#This Row],[Contract]]="Month-to-Month", Table1[[#This Row],[Tenure in Months]]&lt;12), "Medium Risk", "Low Risk"))</f>
        <v>Low Risk</v>
      </c>
    </row>
    <row r="4761" spans="1:51" x14ac:dyDescent="0.35">
      <c r="A4761" t="s">
        <v>5963</v>
      </c>
      <c r="B4761" t="s">
        <v>51</v>
      </c>
      <c r="C4761">
        <v>62</v>
      </c>
      <c r="D4761" t="s">
        <v>52</v>
      </c>
      <c r="E4761" t="s">
        <v>52</v>
      </c>
      <c r="F4761" t="s">
        <v>52</v>
      </c>
      <c r="G4761" t="s">
        <v>52</v>
      </c>
      <c r="H4761">
        <v>0</v>
      </c>
      <c r="I4761" t="s">
        <v>54</v>
      </c>
      <c r="J4761" t="s">
        <v>55</v>
      </c>
      <c r="K4761" t="s">
        <v>2311</v>
      </c>
      <c r="L4761">
        <v>90717</v>
      </c>
      <c r="M4761">
        <v>33.794209000000002</v>
      </c>
      <c r="N4761">
        <v>-118.31735399999999</v>
      </c>
      <c r="O4761">
        <v>21065</v>
      </c>
      <c r="P4761" t="s">
        <v>57</v>
      </c>
      <c r="Q4761" t="s">
        <v>52</v>
      </c>
      <c r="R4761">
        <v>0</v>
      </c>
      <c r="S4761">
        <v>29</v>
      </c>
      <c r="T4761" t="s">
        <v>75</v>
      </c>
      <c r="U4761" t="s">
        <v>53</v>
      </c>
      <c r="V4761">
        <v>48.2</v>
      </c>
      <c r="W4761" t="s">
        <v>52</v>
      </c>
      <c r="X4761" t="s">
        <v>53</v>
      </c>
      <c r="Y4761" t="s">
        <v>68</v>
      </c>
      <c r="Z4761">
        <v>19</v>
      </c>
      <c r="AA4761" t="s">
        <v>52</v>
      </c>
      <c r="AB4761" t="s">
        <v>52</v>
      </c>
      <c r="AC4761" t="s">
        <v>53</v>
      </c>
      <c r="AD4761" t="s">
        <v>53</v>
      </c>
      <c r="AE4761" t="s">
        <v>53</v>
      </c>
      <c r="AF4761" t="s">
        <v>53</v>
      </c>
      <c r="AG4761" t="s">
        <v>53</v>
      </c>
      <c r="AH4761" t="s">
        <v>53</v>
      </c>
      <c r="AI4761" t="s">
        <v>60</v>
      </c>
      <c r="AJ4761" t="s">
        <v>53</v>
      </c>
      <c r="AK4761" t="s">
        <v>69</v>
      </c>
      <c r="AL4761">
        <v>98.8</v>
      </c>
      <c r="AM4761">
        <v>2807.1</v>
      </c>
      <c r="AN4761">
        <v>0</v>
      </c>
      <c r="AO4761">
        <v>0</v>
      </c>
      <c r="AP4761">
        <v>1397.8</v>
      </c>
      <c r="AQ4761">
        <v>4204.8999999999996</v>
      </c>
      <c r="AR4761">
        <v>5</v>
      </c>
      <c r="AS4761" t="s">
        <v>881</v>
      </c>
      <c r="AT4761" t="s">
        <v>52</v>
      </c>
      <c r="AU4761">
        <v>42</v>
      </c>
      <c r="AV4761">
        <v>4580</v>
      </c>
      <c r="AY4761" t="str">
        <f>IF(AND(Table1[[#This Row],[Contract]]="Month-to-Month", Table1[[#This Row],[Tenure in Months]]&lt;6, Table1[[#This Row],[Payment Method]]="Bank Withdrawal"), "High Risk", IF(OR(Table1[[#This Row],[Contract]]="Month-to-Month", Table1[[#This Row],[Tenure in Months]]&lt;12), "Medium Risk", "Low Risk"))</f>
        <v>Medium Risk</v>
      </c>
    </row>
    <row r="4762" spans="1:51" x14ac:dyDescent="0.35">
      <c r="A4762" t="s">
        <v>5964</v>
      </c>
      <c r="B4762" t="s">
        <v>51</v>
      </c>
      <c r="C4762">
        <v>37</v>
      </c>
      <c r="D4762" t="s">
        <v>52</v>
      </c>
      <c r="E4762" t="s">
        <v>52</v>
      </c>
      <c r="F4762" t="s">
        <v>53</v>
      </c>
      <c r="G4762" t="s">
        <v>52</v>
      </c>
      <c r="H4762">
        <v>0</v>
      </c>
      <c r="I4762" t="s">
        <v>54</v>
      </c>
      <c r="J4762" t="s">
        <v>55</v>
      </c>
      <c r="K4762" t="s">
        <v>844</v>
      </c>
      <c r="L4762">
        <v>90723</v>
      </c>
      <c r="M4762">
        <v>33.897122000000003</v>
      </c>
      <c r="N4762">
        <v>-118.16443200000001</v>
      </c>
      <c r="O4762">
        <v>55306</v>
      </c>
      <c r="P4762" t="s">
        <v>57</v>
      </c>
      <c r="Q4762" t="s">
        <v>53</v>
      </c>
      <c r="R4762">
        <v>7</v>
      </c>
      <c r="S4762">
        <v>36</v>
      </c>
      <c r="T4762" t="s">
        <v>75</v>
      </c>
      <c r="U4762" t="s">
        <v>52</v>
      </c>
      <c r="V4762">
        <v>0</v>
      </c>
      <c r="W4762" t="s">
        <v>52</v>
      </c>
      <c r="X4762" t="s">
        <v>53</v>
      </c>
      <c r="Y4762" t="s">
        <v>110</v>
      </c>
      <c r="Z4762">
        <v>23</v>
      </c>
      <c r="AA4762" t="s">
        <v>53</v>
      </c>
      <c r="AB4762" t="s">
        <v>52</v>
      </c>
      <c r="AC4762" t="s">
        <v>53</v>
      </c>
      <c r="AD4762" t="s">
        <v>52</v>
      </c>
      <c r="AE4762" t="s">
        <v>52</v>
      </c>
      <c r="AF4762" t="s">
        <v>52</v>
      </c>
      <c r="AG4762" t="s">
        <v>52</v>
      </c>
      <c r="AH4762" t="s">
        <v>53</v>
      </c>
      <c r="AI4762" t="s">
        <v>124</v>
      </c>
      <c r="AJ4762" t="s">
        <v>52</v>
      </c>
      <c r="AK4762" t="s">
        <v>87</v>
      </c>
      <c r="AL4762">
        <v>35.35</v>
      </c>
      <c r="AM4762">
        <v>1317.95</v>
      </c>
      <c r="AN4762">
        <v>0</v>
      </c>
      <c r="AO4762">
        <v>0</v>
      </c>
      <c r="AP4762">
        <v>0</v>
      </c>
      <c r="AQ4762">
        <v>1317.95</v>
      </c>
      <c r="AR4762">
        <v>4</v>
      </c>
      <c r="AS4762" t="s">
        <v>881</v>
      </c>
      <c r="AT4762" t="s">
        <v>52</v>
      </c>
      <c r="AU4762">
        <v>60</v>
      </c>
      <c r="AV4762">
        <v>3314</v>
      </c>
      <c r="AY4762" t="str">
        <f>IF(AND(Table1[[#This Row],[Contract]]="Month-to-Month", Table1[[#This Row],[Tenure in Months]]&lt;6, Table1[[#This Row],[Payment Method]]="Bank Withdrawal"), "High Risk", IF(OR(Table1[[#This Row],[Contract]]="Month-to-Month", Table1[[#This Row],[Tenure in Months]]&lt;12), "Medium Risk", "Low Risk"))</f>
        <v>Low Risk</v>
      </c>
    </row>
    <row r="4763" spans="1:51" x14ac:dyDescent="0.35">
      <c r="A4763" t="s">
        <v>5965</v>
      </c>
      <c r="B4763" t="s">
        <v>66</v>
      </c>
      <c r="C4763">
        <v>41</v>
      </c>
      <c r="D4763" t="s">
        <v>52</v>
      </c>
      <c r="E4763" t="s">
        <v>52</v>
      </c>
      <c r="F4763" t="s">
        <v>53</v>
      </c>
      <c r="G4763" t="s">
        <v>52</v>
      </c>
      <c r="H4763">
        <v>0</v>
      </c>
      <c r="I4763" t="s">
        <v>54</v>
      </c>
      <c r="J4763" t="s">
        <v>55</v>
      </c>
      <c r="K4763" t="s">
        <v>663</v>
      </c>
      <c r="L4763">
        <v>90731</v>
      </c>
      <c r="M4763">
        <v>33.736387000000001</v>
      </c>
      <c r="N4763">
        <v>-118.284363</v>
      </c>
      <c r="O4763">
        <v>58639</v>
      </c>
      <c r="P4763" t="s">
        <v>57</v>
      </c>
      <c r="Q4763" t="s">
        <v>53</v>
      </c>
      <c r="R4763">
        <v>3</v>
      </c>
      <c r="S4763">
        <v>46</v>
      </c>
      <c r="T4763" t="s">
        <v>92</v>
      </c>
      <c r="U4763" t="s">
        <v>53</v>
      </c>
      <c r="V4763">
        <v>33.22</v>
      </c>
      <c r="W4763" t="s">
        <v>53</v>
      </c>
      <c r="X4763" t="s">
        <v>53</v>
      </c>
      <c r="Y4763" t="s">
        <v>68</v>
      </c>
      <c r="Z4763">
        <v>29</v>
      </c>
      <c r="AA4763" t="s">
        <v>52</v>
      </c>
      <c r="AB4763" t="s">
        <v>53</v>
      </c>
      <c r="AC4763" t="s">
        <v>52</v>
      </c>
      <c r="AD4763" t="s">
        <v>53</v>
      </c>
      <c r="AE4763" t="s">
        <v>53</v>
      </c>
      <c r="AF4763" t="s">
        <v>53</v>
      </c>
      <c r="AG4763" t="s">
        <v>53</v>
      </c>
      <c r="AH4763" t="s">
        <v>52</v>
      </c>
      <c r="AI4763" t="s">
        <v>124</v>
      </c>
      <c r="AJ4763" t="s">
        <v>53</v>
      </c>
      <c r="AK4763" t="s">
        <v>61</v>
      </c>
      <c r="AL4763">
        <v>103.15</v>
      </c>
      <c r="AM4763">
        <v>4594.6499999999996</v>
      </c>
      <c r="AN4763">
        <v>0</v>
      </c>
      <c r="AO4763">
        <v>130</v>
      </c>
      <c r="AP4763">
        <v>1528.12</v>
      </c>
      <c r="AQ4763">
        <v>6252.7699999999904</v>
      </c>
      <c r="AR4763">
        <v>3</v>
      </c>
      <c r="AS4763" t="s">
        <v>881</v>
      </c>
      <c r="AT4763" t="s">
        <v>52</v>
      </c>
      <c r="AU4763">
        <v>32</v>
      </c>
      <c r="AV4763">
        <v>3517</v>
      </c>
      <c r="AY4763" t="str">
        <f>IF(AND(Table1[[#This Row],[Contract]]="Month-to-Month", Table1[[#This Row],[Tenure in Months]]&lt;6, Table1[[#This Row],[Payment Method]]="Bank Withdrawal"), "High Risk", IF(OR(Table1[[#This Row],[Contract]]="Month-to-Month", Table1[[#This Row],[Tenure in Months]]&lt;12), "Medium Risk", "Low Risk"))</f>
        <v>Low Risk</v>
      </c>
    </row>
    <row r="4764" spans="1:51" x14ac:dyDescent="0.35">
      <c r="A4764" t="s">
        <v>5966</v>
      </c>
      <c r="B4764" t="s">
        <v>66</v>
      </c>
      <c r="C4764">
        <v>51</v>
      </c>
      <c r="D4764" t="s">
        <v>52</v>
      </c>
      <c r="E4764" t="s">
        <v>52</v>
      </c>
      <c r="F4764" t="s">
        <v>52</v>
      </c>
      <c r="G4764" t="s">
        <v>52</v>
      </c>
      <c r="H4764">
        <v>0</v>
      </c>
      <c r="I4764" t="s">
        <v>54</v>
      </c>
      <c r="J4764" t="s">
        <v>55</v>
      </c>
      <c r="K4764" t="s">
        <v>663</v>
      </c>
      <c r="L4764">
        <v>90732</v>
      </c>
      <c r="M4764">
        <v>33.744118999999998</v>
      </c>
      <c r="N4764">
        <v>-118.31448</v>
      </c>
      <c r="O4764">
        <v>21279</v>
      </c>
      <c r="P4764" t="s">
        <v>57</v>
      </c>
      <c r="Q4764" t="s">
        <v>52</v>
      </c>
      <c r="R4764">
        <v>0</v>
      </c>
      <c r="S4764">
        <v>58</v>
      </c>
      <c r="T4764" t="s">
        <v>92</v>
      </c>
      <c r="U4764" t="s">
        <v>53</v>
      </c>
      <c r="V4764">
        <v>46.7</v>
      </c>
      <c r="W4764" t="s">
        <v>53</v>
      </c>
      <c r="X4764" t="s">
        <v>53</v>
      </c>
      <c r="Y4764" t="s">
        <v>68</v>
      </c>
      <c r="Z4764">
        <v>19</v>
      </c>
      <c r="AA4764" t="s">
        <v>53</v>
      </c>
      <c r="AB4764" t="s">
        <v>53</v>
      </c>
      <c r="AC4764" t="s">
        <v>53</v>
      </c>
      <c r="AD4764" t="s">
        <v>52</v>
      </c>
      <c r="AE4764" t="s">
        <v>53</v>
      </c>
      <c r="AF4764" t="s">
        <v>53</v>
      </c>
      <c r="AG4764" t="s">
        <v>53</v>
      </c>
      <c r="AH4764" t="s">
        <v>53</v>
      </c>
      <c r="AI4764" t="s">
        <v>124</v>
      </c>
      <c r="AJ4764" t="s">
        <v>53</v>
      </c>
      <c r="AK4764" t="s">
        <v>61</v>
      </c>
      <c r="AL4764">
        <v>107.75</v>
      </c>
      <c r="AM4764">
        <v>6332.75</v>
      </c>
      <c r="AN4764">
        <v>0</v>
      </c>
      <c r="AO4764">
        <v>0</v>
      </c>
      <c r="AP4764">
        <v>2708.6</v>
      </c>
      <c r="AQ4764">
        <v>9041.35</v>
      </c>
      <c r="AR4764">
        <v>3</v>
      </c>
      <c r="AS4764" t="s">
        <v>881</v>
      </c>
      <c r="AT4764" t="s">
        <v>52</v>
      </c>
      <c r="AU4764">
        <v>57</v>
      </c>
      <c r="AV4764">
        <v>5121</v>
      </c>
      <c r="AY4764" t="str">
        <f>IF(AND(Table1[[#This Row],[Contract]]="Month-to-Month", Table1[[#This Row],[Tenure in Months]]&lt;6, Table1[[#This Row],[Payment Method]]="Bank Withdrawal"), "High Risk", IF(OR(Table1[[#This Row],[Contract]]="Month-to-Month", Table1[[#This Row],[Tenure in Months]]&lt;12), "Medium Risk", "Low Risk"))</f>
        <v>Low Risk</v>
      </c>
    </row>
    <row r="4765" spans="1:51" x14ac:dyDescent="0.35">
      <c r="A4765" t="s">
        <v>5967</v>
      </c>
      <c r="B4765" t="s">
        <v>51</v>
      </c>
      <c r="C4765">
        <v>54</v>
      </c>
      <c r="D4765" t="s">
        <v>52</v>
      </c>
      <c r="E4765" t="s">
        <v>52</v>
      </c>
      <c r="F4765" t="s">
        <v>52</v>
      </c>
      <c r="G4765" t="s">
        <v>52</v>
      </c>
      <c r="H4765">
        <v>0</v>
      </c>
      <c r="I4765" t="s">
        <v>54</v>
      </c>
      <c r="J4765" t="s">
        <v>55</v>
      </c>
      <c r="K4765" t="s">
        <v>2313</v>
      </c>
      <c r="L4765">
        <v>90740</v>
      </c>
      <c r="M4765">
        <v>33.754620000000003</v>
      </c>
      <c r="N4765">
        <v>-118.071128</v>
      </c>
      <c r="O4765">
        <v>24180</v>
      </c>
      <c r="P4765" t="s">
        <v>57</v>
      </c>
      <c r="Q4765" t="s">
        <v>52</v>
      </c>
      <c r="R4765">
        <v>0</v>
      </c>
      <c r="S4765">
        <v>39</v>
      </c>
      <c r="T4765" t="s">
        <v>75</v>
      </c>
      <c r="U4765" t="s">
        <v>53</v>
      </c>
      <c r="V4765">
        <v>36.93</v>
      </c>
      <c r="W4765" t="s">
        <v>53</v>
      </c>
      <c r="X4765" t="s">
        <v>53</v>
      </c>
      <c r="Y4765" t="s">
        <v>68</v>
      </c>
      <c r="Z4765">
        <v>12</v>
      </c>
      <c r="AA4765" t="s">
        <v>52</v>
      </c>
      <c r="AB4765" t="s">
        <v>53</v>
      </c>
      <c r="AC4765" t="s">
        <v>52</v>
      </c>
      <c r="AD4765" t="s">
        <v>52</v>
      </c>
      <c r="AE4765" t="s">
        <v>52</v>
      </c>
      <c r="AF4765" t="s">
        <v>52</v>
      </c>
      <c r="AG4765" t="s">
        <v>52</v>
      </c>
      <c r="AH4765" t="s">
        <v>53</v>
      </c>
      <c r="AI4765" t="s">
        <v>124</v>
      </c>
      <c r="AJ4765" t="s">
        <v>52</v>
      </c>
      <c r="AK4765" t="s">
        <v>69</v>
      </c>
      <c r="AL4765">
        <v>81.400000000000006</v>
      </c>
      <c r="AM4765">
        <v>3213.75</v>
      </c>
      <c r="AN4765">
        <v>0</v>
      </c>
      <c r="AO4765">
        <v>0</v>
      </c>
      <c r="AP4765">
        <v>1440.27</v>
      </c>
      <c r="AQ4765">
        <v>4654.0200000000004</v>
      </c>
      <c r="AR4765">
        <v>4</v>
      </c>
      <c r="AS4765" t="s">
        <v>881</v>
      </c>
      <c r="AT4765" t="s">
        <v>52</v>
      </c>
      <c r="AU4765">
        <v>22</v>
      </c>
      <c r="AV4765">
        <v>4104</v>
      </c>
      <c r="AY4765" t="str">
        <f>IF(AND(Table1[[#This Row],[Contract]]="Month-to-Month", Table1[[#This Row],[Tenure in Months]]&lt;6, Table1[[#This Row],[Payment Method]]="Bank Withdrawal"), "High Risk", IF(OR(Table1[[#This Row],[Contract]]="Month-to-Month", Table1[[#This Row],[Tenure in Months]]&lt;12), "Medium Risk", "Low Risk"))</f>
        <v>Low Risk</v>
      </c>
    </row>
    <row r="4766" spans="1:51" x14ac:dyDescent="0.35">
      <c r="A4766" t="s">
        <v>5968</v>
      </c>
      <c r="B4766" t="s">
        <v>66</v>
      </c>
      <c r="C4766">
        <v>53</v>
      </c>
      <c r="D4766" t="s">
        <v>52</v>
      </c>
      <c r="E4766" t="s">
        <v>52</v>
      </c>
      <c r="F4766" t="s">
        <v>53</v>
      </c>
      <c r="G4766" t="s">
        <v>53</v>
      </c>
      <c r="H4766">
        <v>3</v>
      </c>
      <c r="I4766" t="s">
        <v>54</v>
      </c>
      <c r="J4766" t="s">
        <v>55</v>
      </c>
      <c r="K4766" t="s">
        <v>3656</v>
      </c>
      <c r="L4766">
        <v>90743</v>
      </c>
      <c r="M4766">
        <v>33.728273000000002</v>
      </c>
      <c r="N4766">
        <v>-118.08530399999999</v>
      </c>
      <c r="O4766">
        <v>174</v>
      </c>
      <c r="P4766" t="s">
        <v>57</v>
      </c>
      <c r="Q4766" t="s">
        <v>53</v>
      </c>
      <c r="R4766">
        <v>8</v>
      </c>
      <c r="S4766">
        <v>52</v>
      </c>
      <c r="T4766" t="s">
        <v>92</v>
      </c>
      <c r="U4766" t="s">
        <v>53</v>
      </c>
      <c r="V4766">
        <v>8.16</v>
      </c>
      <c r="W4766" t="s">
        <v>53</v>
      </c>
      <c r="X4766" t="s">
        <v>53</v>
      </c>
      <c r="Y4766" t="s">
        <v>68</v>
      </c>
      <c r="Z4766">
        <v>20</v>
      </c>
      <c r="AA4766" t="s">
        <v>52</v>
      </c>
      <c r="AB4766" t="s">
        <v>53</v>
      </c>
      <c r="AC4766" t="s">
        <v>53</v>
      </c>
      <c r="AD4766" t="s">
        <v>52</v>
      </c>
      <c r="AE4766" t="s">
        <v>53</v>
      </c>
      <c r="AF4766" t="s">
        <v>52</v>
      </c>
      <c r="AG4766" t="s">
        <v>52</v>
      </c>
      <c r="AH4766" t="s">
        <v>53</v>
      </c>
      <c r="AI4766" t="s">
        <v>124</v>
      </c>
      <c r="AJ4766" t="s">
        <v>53</v>
      </c>
      <c r="AK4766" t="s">
        <v>69</v>
      </c>
      <c r="AL4766">
        <v>95.7</v>
      </c>
      <c r="AM4766">
        <v>4976.1499999999996</v>
      </c>
      <c r="AN4766">
        <v>0</v>
      </c>
      <c r="AO4766">
        <v>0</v>
      </c>
      <c r="AP4766">
        <v>424.32</v>
      </c>
      <c r="AQ4766">
        <v>5400.4699999999903</v>
      </c>
      <c r="AR4766">
        <v>3</v>
      </c>
      <c r="AS4766" t="s">
        <v>881</v>
      </c>
      <c r="AT4766" t="s">
        <v>52</v>
      </c>
      <c r="AU4766">
        <v>31</v>
      </c>
      <c r="AV4766">
        <v>4415</v>
      </c>
      <c r="AY4766" t="str">
        <f>IF(AND(Table1[[#This Row],[Contract]]="Month-to-Month", Table1[[#This Row],[Tenure in Months]]&lt;6, Table1[[#This Row],[Payment Method]]="Bank Withdrawal"), "High Risk", IF(OR(Table1[[#This Row],[Contract]]="Month-to-Month", Table1[[#This Row],[Tenure in Months]]&lt;12), "Medium Risk", "Low Risk"))</f>
        <v>Low Risk</v>
      </c>
    </row>
    <row r="4767" spans="1:51" x14ac:dyDescent="0.35">
      <c r="A4767" t="s">
        <v>5969</v>
      </c>
      <c r="B4767" t="s">
        <v>51</v>
      </c>
      <c r="C4767">
        <v>61</v>
      </c>
      <c r="D4767" t="s">
        <v>52</v>
      </c>
      <c r="E4767" t="s">
        <v>52</v>
      </c>
      <c r="F4767" t="s">
        <v>52</v>
      </c>
      <c r="G4767" t="s">
        <v>52</v>
      </c>
      <c r="H4767">
        <v>0</v>
      </c>
      <c r="I4767" t="s">
        <v>54</v>
      </c>
      <c r="J4767" t="s">
        <v>55</v>
      </c>
      <c r="K4767" t="s">
        <v>1375</v>
      </c>
      <c r="L4767">
        <v>90746</v>
      </c>
      <c r="M4767">
        <v>33.859171000000003</v>
      </c>
      <c r="N4767">
        <v>-118.252272</v>
      </c>
      <c r="O4767">
        <v>25566</v>
      </c>
      <c r="P4767" t="s">
        <v>57</v>
      </c>
      <c r="Q4767" t="s">
        <v>52</v>
      </c>
      <c r="R4767">
        <v>0</v>
      </c>
      <c r="S4767">
        <v>1</v>
      </c>
      <c r="T4767" t="s">
        <v>67</v>
      </c>
      <c r="U4767" t="s">
        <v>53</v>
      </c>
      <c r="V4767">
        <v>13.63</v>
      </c>
      <c r="W4767" t="s">
        <v>52</v>
      </c>
      <c r="X4767" t="s">
        <v>53</v>
      </c>
      <c r="Y4767" t="s">
        <v>59</v>
      </c>
      <c r="Z4767">
        <v>13</v>
      </c>
      <c r="AA4767" t="s">
        <v>52</v>
      </c>
      <c r="AB4767" t="s">
        <v>52</v>
      </c>
      <c r="AC4767" t="s">
        <v>52</v>
      </c>
      <c r="AD4767" t="s">
        <v>52</v>
      </c>
      <c r="AE4767" t="s">
        <v>52</v>
      </c>
      <c r="AF4767" t="s">
        <v>52</v>
      </c>
      <c r="AG4767" t="s">
        <v>52</v>
      </c>
      <c r="AH4767" t="s">
        <v>53</v>
      </c>
      <c r="AI4767" t="s">
        <v>60</v>
      </c>
      <c r="AJ4767" t="s">
        <v>53</v>
      </c>
      <c r="AK4767" t="s">
        <v>87</v>
      </c>
      <c r="AL4767">
        <v>44.95</v>
      </c>
      <c r="AM4767">
        <v>44.95</v>
      </c>
      <c r="AN4767">
        <v>0</v>
      </c>
      <c r="AO4767">
        <v>0</v>
      </c>
      <c r="AP4767">
        <v>13.63</v>
      </c>
      <c r="AQ4767">
        <v>58.58</v>
      </c>
      <c r="AR4767">
        <v>5</v>
      </c>
      <c r="AS4767" t="s">
        <v>883</v>
      </c>
      <c r="AT4767" t="s">
        <v>52</v>
      </c>
      <c r="AU4767">
        <v>75</v>
      </c>
      <c r="AV4767">
        <v>3256</v>
      </c>
      <c r="AY4767" t="str">
        <f>IF(AND(Table1[[#This Row],[Contract]]="Month-to-Month", Table1[[#This Row],[Tenure in Months]]&lt;6, Table1[[#This Row],[Payment Method]]="Bank Withdrawal"), "High Risk", IF(OR(Table1[[#This Row],[Contract]]="Month-to-Month", Table1[[#This Row],[Tenure in Months]]&lt;12), "Medium Risk", "Low Risk"))</f>
        <v>Medium Risk</v>
      </c>
    </row>
    <row r="4768" spans="1:51" x14ac:dyDescent="0.35">
      <c r="A4768" t="s">
        <v>5970</v>
      </c>
      <c r="B4768" t="s">
        <v>66</v>
      </c>
      <c r="C4768">
        <v>21</v>
      </c>
      <c r="D4768" t="s">
        <v>53</v>
      </c>
      <c r="E4768" t="s">
        <v>52</v>
      </c>
      <c r="F4768" t="s">
        <v>53</v>
      </c>
      <c r="G4768" t="s">
        <v>52</v>
      </c>
      <c r="H4768">
        <v>0</v>
      </c>
      <c r="I4768" t="s">
        <v>54</v>
      </c>
      <c r="J4768" t="s">
        <v>55</v>
      </c>
      <c r="K4768" t="s">
        <v>286</v>
      </c>
      <c r="L4768">
        <v>90802</v>
      </c>
      <c r="M4768">
        <v>33.752524000000001</v>
      </c>
      <c r="N4768">
        <v>-118.21073699999999</v>
      </c>
      <c r="O4768">
        <v>38427</v>
      </c>
      <c r="P4768" t="s">
        <v>57</v>
      </c>
      <c r="Q4768" t="s">
        <v>53</v>
      </c>
      <c r="R4768">
        <v>9</v>
      </c>
      <c r="S4768">
        <v>70</v>
      </c>
      <c r="T4768" t="s">
        <v>229</v>
      </c>
      <c r="U4768" t="s">
        <v>53</v>
      </c>
      <c r="V4768">
        <v>16.66</v>
      </c>
      <c r="W4768" t="s">
        <v>53</v>
      </c>
      <c r="X4768" t="s">
        <v>53</v>
      </c>
      <c r="Y4768" t="s">
        <v>68</v>
      </c>
      <c r="Z4768">
        <v>26</v>
      </c>
      <c r="AA4768" t="s">
        <v>52</v>
      </c>
      <c r="AB4768" t="s">
        <v>52</v>
      </c>
      <c r="AC4768" t="s">
        <v>53</v>
      </c>
      <c r="AD4768" t="s">
        <v>52</v>
      </c>
      <c r="AE4768" t="s">
        <v>53</v>
      </c>
      <c r="AF4768" t="s">
        <v>53</v>
      </c>
      <c r="AG4768" t="s">
        <v>53</v>
      </c>
      <c r="AH4768" t="s">
        <v>52</v>
      </c>
      <c r="AI4768" t="s">
        <v>124</v>
      </c>
      <c r="AJ4768" t="s">
        <v>53</v>
      </c>
      <c r="AK4768" t="s">
        <v>61</v>
      </c>
      <c r="AL4768">
        <v>97.65</v>
      </c>
      <c r="AM4768">
        <v>6982.5</v>
      </c>
      <c r="AN4768">
        <v>0</v>
      </c>
      <c r="AO4768">
        <v>80</v>
      </c>
      <c r="AP4768">
        <v>1166.2</v>
      </c>
      <c r="AQ4768">
        <v>8228.7000000000007</v>
      </c>
      <c r="AR4768">
        <v>4</v>
      </c>
      <c r="AS4768" t="s">
        <v>881</v>
      </c>
      <c r="AT4768" t="s">
        <v>52</v>
      </c>
      <c r="AU4768">
        <v>35</v>
      </c>
      <c r="AV4768">
        <v>4252</v>
      </c>
      <c r="AY4768" t="str">
        <f>IF(AND(Table1[[#This Row],[Contract]]="Month-to-Month", Table1[[#This Row],[Tenure in Months]]&lt;6, Table1[[#This Row],[Payment Method]]="Bank Withdrawal"), "High Risk", IF(OR(Table1[[#This Row],[Contract]]="Month-to-Month", Table1[[#This Row],[Tenure in Months]]&lt;12), "Medium Risk", "Low Risk"))</f>
        <v>Low Risk</v>
      </c>
    </row>
    <row r="4769" spans="1:51" x14ac:dyDescent="0.35">
      <c r="A4769" t="s">
        <v>5971</v>
      </c>
      <c r="B4769" t="s">
        <v>66</v>
      </c>
      <c r="C4769">
        <v>21</v>
      </c>
      <c r="D4769" t="s">
        <v>53</v>
      </c>
      <c r="E4769" t="s">
        <v>52</v>
      </c>
      <c r="F4769" t="s">
        <v>52</v>
      </c>
      <c r="G4769" t="s">
        <v>52</v>
      </c>
      <c r="H4769">
        <v>0</v>
      </c>
      <c r="I4769" t="s">
        <v>54</v>
      </c>
      <c r="J4769" t="s">
        <v>55</v>
      </c>
      <c r="K4769" t="s">
        <v>286</v>
      </c>
      <c r="L4769">
        <v>90805</v>
      </c>
      <c r="M4769">
        <v>33.864621999999997</v>
      </c>
      <c r="N4769">
        <v>-118.179626</v>
      </c>
      <c r="O4769">
        <v>91664</v>
      </c>
      <c r="P4769" t="s">
        <v>57</v>
      </c>
      <c r="Q4769" t="s">
        <v>52</v>
      </c>
      <c r="R4769">
        <v>0</v>
      </c>
      <c r="S4769">
        <v>67</v>
      </c>
      <c r="T4769" t="s">
        <v>229</v>
      </c>
      <c r="U4769" t="s">
        <v>53</v>
      </c>
      <c r="V4769">
        <v>8.7100000000000009</v>
      </c>
      <c r="W4769" t="s">
        <v>53</v>
      </c>
      <c r="X4769" t="s">
        <v>53</v>
      </c>
      <c r="Y4769" t="s">
        <v>59</v>
      </c>
      <c r="Z4769">
        <v>41</v>
      </c>
      <c r="AA4769" t="s">
        <v>53</v>
      </c>
      <c r="AB4769" t="s">
        <v>52</v>
      </c>
      <c r="AC4769" t="s">
        <v>53</v>
      </c>
      <c r="AD4769" t="s">
        <v>53</v>
      </c>
      <c r="AE4769" t="s">
        <v>53</v>
      </c>
      <c r="AF4769" t="s">
        <v>53</v>
      </c>
      <c r="AG4769" t="s">
        <v>53</v>
      </c>
      <c r="AH4769" t="s">
        <v>53</v>
      </c>
      <c r="AI4769" t="s">
        <v>334</v>
      </c>
      <c r="AJ4769" t="s">
        <v>53</v>
      </c>
      <c r="AK4769" t="s">
        <v>87</v>
      </c>
      <c r="AL4769">
        <v>85.25</v>
      </c>
      <c r="AM4769">
        <v>5714.2</v>
      </c>
      <c r="AN4769">
        <v>1.31</v>
      </c>
      <c r="AO4769">
        <v>0</v>
      </c>
      <c r="AP4769">
        <v>583.57000000000005</v>
      </c>
      <c r="AQ4769">
        <v>6296.45999999999</v>
      </c>
      <c r="AR4769">
        <v>4</v>
      </c>
      <c r="AS4769" t="s">
        <v>881</v>
      </c>
      <c r="AT4769" t="s">
        <v>52</v>
      </c>
      <c r="AU4769">
        <v>61</v>
      </c>
      <c r="AV4769">
        <v>6322</v>
      </c>
      <c r="AY4769" t="str">
        <f>IF(AND(Table1[[#This Row],[Contract]]="Month-to-Month", Table1[[#This Row],[Tenure in Months]]&lt;6, Table1[[#This Row],[Payment Method]]="Bank Withdrawal"), "High Risk", IF(OR(Table1[[#This Row],[Contract]]="Month-to-Month", Table1[[#This Row],[Tenure in Months]]&lt;12), "Medium Risk", "Low Risk"))</f>
        <v>Low Risk</v>
      </c>
    </row>
    <row r="4770" spans="1:51" x14ac:dyDescent="0.35">
      <c r="A4770" t="s">
        <v>5972</v>
      </c>
      <c r="B4770" t="s">
        <v>66</v>
      </c>
      <c r="C4770">
        <v>57</v>
      </c>
      <c r="D4770" t="s">
        <v>52</v>
      </c>
      <c r="E4770" t="s">
        <v>52</v>
      </c>
      <c r="F4770" t="s">
        <v>52</v>
      </c>
      <c r="G4770" t="s">
        <v>52</v>
      </c>
      <c r="H4770">
        <v>0</v>
      </c>
      <c r="I4770" t="s">
        <v>54</v>
      </c>
      <c r="J4770" t="s">
        <v>55</v>
      </c>
      <c r="K4770" t="s">
        <v>286</v>
      </c>
      <c r="L4770">
        <v>90806</v>
      </c>
      <c r="M4770">
        <v>33.802664</v>
      </c>
      <c r="N4770">
        <v>-118.17997099999999</v>
      </c>
      <c r="O4770">
        <v>49647</v>
      </c>
      <c r="P4770" t="s">
        <v>57</v>
      </c>
      <c r="Q4770" t="s">
        <v>52</v>
      </c>
      <c r="R4770">
        <v>0</v>
      </c>
      <c r="S4770">
        <v>1</v>
      </c>
      <c r="T4770" t="s">
        <v>67</v>
      </c>
      <c r="U4770" t="s">
        <v>53</v>
      </c>
      <c r="V4770">
        <v>33.020000000000003</v>
      </c>
      <c r="W4770" t="s">
        <v>52</v>
      </c>
      <c r="X4770" t="s">
        <v>52</v>
      </c>
      <c r="Y4770" t="s">
        <v>58</v>
      </c>
      <c r="Z4770">
        <v>0</v>
      </c>
      <c r="AA4770" t="s">
        <v>52</v>
      </c>
      <c r="AB4770" t="s">
        <v>52</v>
      </c>
      <c r="AC4770" t="s">
        <v>52</v>
      </c>
      <c r="AD4770" t="s">
        <v>52</v>
      </c>
      <c r="AE4770" t="s">
        <v>52</v>
      </c>
      <c r="AF4770" t="s">
        <v>52</v>
      </c>
      <c r="AG4770" t="s">
        <v>52</v>
      </c>
      <c r="AH4770" t="s">
        <v>52</v>
      </c>
      <c r="AI4770" t="s">
        <v>60</v>
      </c>
      <c r="AJ4770" t="s">
        <v>53</v>
      </c>
      <c r="AK4770" t="s">
        <v>69</v>
      </c>
      <c r="AL4770">
        <v>19.5</v>
      </c>
      <c r="AM4770">
        <v>19.5</v>
      </c>
      <c r="AN4770">
        <v>0</v>
      </c>
      <c r="AO4770">
        <v>0</v>
      </c>
      <c r="AP4770">
        <v>33.020000000000003</v>
      </c>
      <c r="AQ4770">
        <v>52.52</v>
      </c>
      <c r="AR4770">
        <v>4</v>
      </c>
      <c r="AS4770" t="s">
        <v>883</v>
      </c>
      <c r="AT4770" t="s">
        <v>52</v>
      </c>
      <c r="AU4770">
        <v>23</v>
      </c>
      <c r="AV4770">
        <v>5279</v>
      </c>
      <c r="AY4770" t="str">
        <f>IF(AND(Table1[[#This Row],[Contract]]="Month-to-Month", Table1[[#This Row],[Tenure in Months]]&lt;6, Table1[[#This Row],[Payment Method]]="Bank Withdrawal"), "High Risk", IF(OR(Table1[[#This Row],[Contract]]="Month-to-Month", Table1[[#This Row],[Tenure in Months]]&lt;12), "Medium Risk", "Low Risk"))</f>
        <v>Medium Risk</v>
      </c>
    </row>
    <row r="4771" spans="1:51" x14ac:dyDescent="0.35">
      <c r="A4771" t="s">
        <v>5973</v>
      </c>
      <c r="B4771" t="s">
        <v>66</v>
      </c>
      <c r="C4771">
        <v>39</v>
      </c>
      <c r="D4771" t="s">
        <v>52</v>
      </c>
      <c r="E4771" t="s">
        <v>52</v>
      </c>
      <c r="F4771" t="s">
        <v>53</v>
      </c>
      <c r="G4771" t="s">
        <v>53</v>
      </c>
      <c r="H4771">
        <v>2</v>
      </c>
      <c r="I4771" t="s">
        <v>54</v>
      </c>
      <c r="J4771" t="s">
        <v>55</v>
      </c>
      <c r="K4771" t="s">
        <v>286</v>
      </c>
      <c r="L4771">
        <v>90808</v>
      </c>
      <c r="M4771">
        <v>33.823943</v>
      </c>
      <c r="N4771">
        <v>-118.111335</v>
      </c>
      <c r="O4771">
        <v>37417</v>
      </c>
      <c r="P4771" t="s">
        <v>57</v>
      </c>
      <c r="Q4771" t="s">
        <v>53</v>
      </c>
      <c r="R4771">
        <v>6</v>
      </c>
      <c r="S4771">
        <v>30</v>
      </c>
      <c r="T4771" t="s">
        <v>75</v>
      </c>
      <c r="U4771" t="s">
        <v>53</v>
      </c>
      <c r="V4771">
        <v>47.21</v>
      </c>
      <c r="W4771" t="s">
        <v>53</v>
      </c>
      <c r="X4771" t="s">
        <v>52</v>
      </c>
      <c r="Y4771" t="s">
        <v>58</v>
      </c>
      <c r="Z4771">
        <v>0</v>
      </c>
      <c r="AA4771" t="s">
        <v>52</v>
      </c>
      <c r="AB4771" t="s">
        <v>52</v>
      </c>
      <c r="AC4771" t="s">
        <v>52</v>
      </c>
      <c r="AD4771" t="s">
        <v>52</v>
      </c>
      <c r="AE4771" t="s">
        <v>52</v>
      </c>
      <c r="AF4771" t="s">
        <v>52</v>
      </c>
      <c r="AG4771" t="s">
        <v>52</v>
      </c>
      <c r="AH4771" t="s">
        <v>52</v>
      </c>
      <c r="AI4771" t="s">
        <v>334</v>
      </c>
      <c r="AJ4771" t="s">
        <v>53</v>
      </c>
      <c r="AK4771" t="s">
        <v>69</v>
      </c>
      <c r="AL4771">
        <v>25.1</v>
      </c>
      <c r="AM4771">
        <v>789.55</v>
      </c>
      <c r="AN4771">
        <v>15.41</v>
      </c>
      <c r="AO4771">
        <v>0</v>
      </c>
      <c r="AP4771">
        <v>1416.3</v>
      </c>
      <c r="AQ4771">
        <v>2190.44</v>
      </c>
      <c r="AR4771">
        <v>3</v>
      </c>
      <c r="AS4771" t="s">
        <v>881</v>
      </c>
      <c r="AT4771" t="s">
        <v>52</v>
      </c>
      <c r="AU4771">
        <v>35</v>
      </c>
      <c r="AV4771">
        <v>5851</v>
      </c>
      <c r="AY4771" t="str">
        <f>IF(AND(Table1[[#This Row],[Contract]]="Month-to-Month", Table1[[#This Row],[Tenure in Months]]&lt;6, Table1[[#This Row],[Payment Method]]="Bank Withdrawal"), "High Risk", IF(OR(Table1[[#This Row],[Contract]]="Month-to-Month", Table1[[#This Row],[Tenure in Months]]&lt;12), "Medium Risk", "Low Risk"))</f>
        <v>Low Risk</v>
      </c>
    </row>
    <row r="4772" spans="1:51" x14ac:dyDescent="0.35">
      <c r="A4772" t="s">
        <v>5974</v>
      </c>
      <c r="B4772" t="s">
        <v>66</v>
      </c>
      <c r="C4772">
        <v>58</v>
      </c>
      <c r="D4772" t="s">
        <v>52</v>
      </c>
      <c r="E4772" t="s">
        <v>52</v>
      </c>
      <c r="F4772" t="s">
        <v>53</v>
      </c>
      <c r="G4772" t="s">
        <v>52</v>
      </c>
      <c r="H4772">
        <v>0</v>
      </c>
      <c r="I4772" t="s">
        <v>54</v>
      </c>
      <c r="J4772" t="s">
        <v>55</v>
      </c>
      <c r="K4772" t="s">
        <v>286</v>
      </c>
      <c r="L4772">
        <v>90810</v>
      </c>
      <c r="M4772">
        <v>33.819814000000001</v>
      </c>
      <c r="N4772">
        <v>-118.222416</v>
      </c>
      <c r="O4772">
        <v>35656</v>
      </c>
      <c r="P4772" t="s">
        <v>57</v>
      </c>
      <c r="Q4772" t="s">
        <v>53</v>
      </c>
      <c r="R4772">
        <v>3</v>
      </c>
      <c r="S4772">
        <v>48</v>
      </c>
      <c r="T4772" t="s">
        <v>92</v>
      </c>
      <c r="U4772" t="s">
        <v>53</v>
      </c>
      <c r="V4772">
        <v>1.02</v>
      </c>
      <c r="W4772" t="s">
        <v>52</v>
      </c>
      <c r="X4772" t="s">
        <v>53</v>
      </c>
      <c r="Y4772" t="s">
        <v>68</v>
      </c>
      <c r="Z4772">
        <v>2</v>
      </c>
      <c r="AA4772" t="s">
        <v>52</v>
      </c>
      <c r="AB4772" t="s">
        <v>52</v>
      </c>
      <c r="AC4772" t="s">
        <v>53</v>
      </c>
      <c r="AD4772" t="s">
        <v>53</v>
      </c>
      <c r="AE4772" t="s">
        <v>53</v>
      </c>
      <c r="AF4772" t="s">
        <v>53</v>
      </c>
      <c r="AG4772" t="s">
        <v>53</v>
      </c>
      <c r="AH4772" t="s">
        <v>53</v>
      </c>
      <c r="AI4772" t="s">
        <v>60</v>
      </c>
      <c r="AJ4772" t="s">
        <v>53</v>
      </c>
      <c r="AK4772" t="s">
        <v>69</v>
      </c>
      <c r="AL4772">
        <v>100.05</v>
      </c>
      <c r="AM4772">
        <v>4834</v>
      </c>
      <c r="AN4772">
        <v>37.450000000000003</v>
      </c>
      <c r="AO4772">
        <v>0</v>
      </c>
      <c r="AP4772">
        <v>48.96</v>
      </c>
      <c r="AQ4772">
        <v>4845.51</v>
      </c>
      <c r="AR4772">
        <v>5</v>
      </c>
      <c r="AS4772" t="s">
        <v>881</v>
      </c>
      <c r="AT4772" t="s">
        <v>52</v>
      </c>
      <c r="AU4772">
        <v>34</v>
      </c>
      <c r="AV4772">
        <v>3468</v>
      </c>
      <c r="AY4772" t="str">
        <f>IF(AND(Table1[[#This Row],[Contract]]="Month-to-Month", Table1[[#This Row],[Tenure in Months]]&lt;6, Table1[[#This Row],[Payment Method]]="Bank Withdrawal"), "High Risk", IF(OR(Table1[[#This Row],[Contract]]="Month-to-Month", Table1[[#This Row],[Tenure in Months]]&lt;12), "Medium Risk", "Low Risk"))</f>
        <v>Medium Risk</v>
      </c>
    </row>
    <row r="4773" spans="1:51" x14ac:dyDescent="0.35">
      <c r="A4773" t="s">
        <v>5975</v>
      </c>
      <c r="B4773" t="s">
        <v>66</v>
      </c>
      <c r="C4773">
        <v>49</v>
      </c>
      <c r="D4773" t="s">
        <v>52</v>
      </c>
      <c r="E4773" t="s">
        <v>52</v>
      </c>
      <c r="F4773" t="s">
        <v>53</v>
      </c>
      <c r="G4773" t="s">
        <v>53</v>
      </c>
      <c r="H4773">
        <v>2</v>
      </c>
      <c r="I4773" t="s">
        <v>54</v>
      </c>
      <c r="J4773" t="s">
        <v>55</v>
      </c>
      <c r="K4773" t="s">
        <v>286</v>
      </c>
      <c r="L4773">
        <v>90813</v>
      </c>
      <c r="M4773">
        <v>33.781086000000002</v>
      </c>
      <c r="N4773">
        <v>-118.199049</v>
      </c>
      <c r="O4773">
        <v>63136</v>
      </c>
      <c r="P4773" t="s">
        <v>57</v>
      </c>
      <c r="Q4773" t="s">
        <v>53</v>
      </c>
      <c r="R4773">
        <v>9</v>
      </c>
      <c r="S4773">
        <v>55</v>
      </c>
      <c r="T4773" t="s">
        <v>92</v>
      </c>
      <c r="U4773" t="s">
        <v>53</v>
      </c>
      <c r="V4773">
        <v>36.409999999999997</v>
      </c>
      <c r="W4773" t="s">
        <v>52</v>
      </c>
      <c r="X4773" t="s">
        <v>53</v>
      </c>
      <c r="Y4773" t="s">
        <v>59</v>
      </c>
      <c r="Z4773">
        <v>14</v>
      </c>
      <c r="AA4773" t="s">
        <v>53</v>
      </c>
      <c r="AB4773" t="s">
        <v>53</v>
      </c>
      <c r="AC4773" t="s">
        <v>52</v>
      </c>
      <c r="AD4773" t="s">
        <v>52</v>
      </c>
      <c r="AE4773" t="s">
        <v>52</v>
      </c>
      <c r="AF4773" t="s">
        <v>52</v>
      </c>
      <c r="AG4773" t="s">
        <v>52</v>
      </c>
      <c r="AH4773" t="s">
        <v>53</v>
      </c>
      <c r="AI4773" t="s">
        <v>60</v>
      </c>
      <c r="AJ4773" t="s">
        <v>52</v>
      </c>
      <c r="AK4773" t="s">
        <v>61</v>
      </c>
      <c r="AL4773">
        <v>55.7</v>
      </c>
      <c r="AM4773">
        <v>3131.8</v>
      </c>
      <c r="AN4773">
        <v>34.159999999999997</v>
      </c>
      <c r="AO4773">
        <v>0</v>
      </c>
      <c r="AP4773">
        <v>2002.54999999999</v>
      </c>
      <c r="AQ4773">
        <v>5100.1899999999996</v>
      </c>
      <c r="AR4773">
        <v>3</v>
      </c>
      <c r="AS4773" t="s">
        <v>881</v>
      </c>
      <c r="AT4773" t="s">
        <v>52</v>
      </c>
      <c r="AU4773">
        <v>61</v>
      </c>
      <c r="AV4773">
        <v>4149</v>
      </c>
      <c r="AY4773" t="str">
        <f>IF(AND(Table1[[#This Row],[Contract]]="Month-to-Month", Table1[[#This Row],[Tenure in Months]]&lt;6, Table1[[#This Row],[Payment Method]]="Bank Withdrawal"), "High Risk", IF(OR(Table1[[#This Row],[Contract]]="Month-to-Month", Table1[[#This Row],[Tenure in Months]]&lt;12), "Medium Risk", "Low Risk"))</f>
        <v>Medium Risk</v>
      </c>
    </row>
    <row r="4774" spans="1:51" x14ac:dyDescent="0.35">
      <c r="A4774" t="s">
        <v>5976</v>
      </c>
      <c r="B4774" t="s">
        <v>51</v>
      </c>
      <c r="C4774">
        <v>29</v>
      </c>
      <c r="D4774" t="s">
        <v>53</v>
      </c>
      <c r="E4774" t="s">
        <v>52</v>
      </c>
      <c r="F4774" t="s">
        <v>52</v>
      </c>
      <c r="G4774" t="s">
        <v>52</v>
      </c>
      <c r="H4774">
        <v>0</v>
      </c>
      <c r="I4774" t="s">
        <v>54</v>
      </c>
      <c r="J4774" t="s">
        <v>55</v>
      </c>
      <c r="K4774" t="s">
        <v>286</v>
      </c>
      <c r="L4774">
        <v>90815</v>
      </c>
      <c r="M4774">
        <v>33.797637999999999</v>
      </c>
      <c r="N4774">
        <v>-118.11662</v>
      </c>
      <c r="O4774">
        <v>38902</v>
      </c>
      <c r="P4774" t="s">
        <v>57</v>
      </c>
      <c r="Q4774" t="s">
        <v>52</v>
      </c>
      <c r="R4774">
        <v>0</v>
      </c>
      <c r="S4774">
        <v>37</v>
      </c>
      <c r="T4774" t="s">
        <v>75</v>
      </c>
      <c r="U4774" t="s">
        <v>53</v>
      </c>
      <c r="V4774">
        <v>12.69</v>
      </c>
      <c r="W4774" t="s">
        <v>53</v>
      </c>
      <c r="X4774" t="s">
        <v>53</v>
      </c>
      <c r="Y4774" t="s">
        <v>68</v>
      </c>
      <c r="Z4774">
        <v>69</v>
      </c>
      <c r="AA4774" t="s">
        <v>53</v>
      </c>
      <c r="AB4774" t="s">
        <v>52</v>
      </c>
      <c r="AC4774" t="s">
        <v>52</v>
      </c>
      <c r="AD4774" t="s">
        <v>52</v>
      </c>
      <c r="AE4774" t="s">
        <v>53</v>
      </c>
      <c r="AF4774" t="s">
        <v>52</v>
      </c>
      <c r="AG4774" t="s">
        <v>52</v>
      </c>
      <c r="AH4774" t="s">
        <v>52</v>
      </c>
      <c r="AI4774" t="s">
        <v>60</v>
      </c>
      <c r="AJ4774" t="s">
        <v>53</v>
      </c>
      <c r="AK4774" t="s">
        <v>61</v>
      </c>
      <c r="AL4774">
        <v>91.15</v>
      </c>
      <c r="AM4774">
        <v>3369.25</v>
      </c>
      <c r="AN4774">
        <v>17.5</v>
      </c>
      <c r="AO4774">
        <v>50</v>
      </c>
      <c r="AP4774">
        <v>469.53</v>
      </c>
      <c r="AQ4774">
        <v>3871.2799999999902</v>
      </c>
      <c r="AR4774">
        <v>3</v>
      </c>
      <c r="AS4774" t="s">
        <v>881</v>
      </c>
      <c r="AT4774" t="s">
        <v>52</v>
      </c>
      <c r="AU4774">
        <v>37</v>
      </c>
      <c r="AV4774">
        <v>3194</v>
      </c>
      <c r="AY4774" t="str">
        <f>IF(AND(Table1[[#This Row],[Contract]]="Month-to-Month", Table1[[#This Row],[Tenure in Months]]&lt;6, Table1[[#This Row],[Payment Method]]="Bank Withdrawal"), "High Risk", IF(OR(Table1[[#This Row],[Contract]]="Month-to-Month", Table1[[#This Row],[Tenure in Months]]&lt;12), "Medium Risk", "Low Risk"))</f>
        <v>Medium Risk</v>
      </c>
    </row>
    <row r="4775" spans="1:51" x14ac:dyDescent="0.35">
      <c r="A4775" t="s">
        <v>5977</v>
      </c>
      <c r="B4775" t="s">
        <v>66</v>
      </c>
      <c r="C4775">
        <v>64</v>
      </c>
      <c r="D4775" t="s">
        <v>52</v>
      </c>
      <c r="E4775" t="s">
        <v>52</v>
      </c>
      <c r="F4775" t="s">
        <v>53</v>
      </c>
      <c r="G4775" t="s">
        <v>52</v>
      </c>
      <c r="H4775">
        <v>0</v>
      </c>
      <c r="I4775" t="s">
        <v>54</v>
      </c>
      <c r="J4775" t="s">
        <v>55</v>
      </c>
      <c r="K4775" t="s">
        <v>286</v>
      </c>
      <c r="L4775">
        <v>90822</v>
      </c>
      <c r="M4775">
        <v>33.778435999999999</v>
      </c>
      <c r="N4775">
        <v>-118.11864799999999</v>
      </c>
      <c r="O4775">
        <v>425</v>
      </c>
      <c r="P4775" t="s">
        <v>57</v>
      </c>
      <c r="Q4775" t="s">
        <v>53</v>
      </c>
      <c r="R4775">
        <v>1</v>
      </c>
      <c r="S4775">
        <v>31</v>
      </c>
      <c r="T4775" t="s">
        <v>75</v>
      </c>
      <c r="U4775" t="s">
        <v>53</v>
      </c>
      <c r="V4775">
        <v>12.03</v>
      </c>
      <c r="W4775" t="s">
        <v>52</v>
      </c>
      <c r="X4775" t="s">
        <v>53</v>
      </c>
      <c r="Y4775" t="s">
        <v>68</v>
      </c>
      <c r="Z4775">
        <v>9</v>
      </c>
      <c r="AA4775" t="s">
        <v>52</v>
      </c>
      <c r="AB4775" t="s">
        <v>53</v>
      </c>
      <c r="AC4775" t="s">
        <v>52</v>
      </c>
      <c r="AD4775" t="s">
        <v>52</v>
      </c>
      <c r="AE4775" t="s">
        <v>52</v>
      </c>
      <c r="AF4775" t="s">
        <v>53</v>
      </c>
      <c r="AG4775" t="s">
        <v>53</v>
      </c>
      <c r="AH4775" t="s">
        <v>53</v>
      </c>
      <c r="AI4775" t="s">
        <v>60</v>
      </c>
      <c r="AJ4775" t="s">
        <v>53</v>
      </c>
      <c r="AK4775" t="s">
        <v>61</v>
      </c>
      <c r="AL4775">
        <v>83.85</v>
      </c>
      <c r="AM4775">
        <v>2674.15</v>
      </c>
      <c r="AN4775">
        <v>11.37</v>
      </c>
      <c r="AO4775">
        <v>0</v>
      </c>
      <c r="AP4775">
        <v>372.93</v>
      </c>
      <c r="AQ4775">
        <v>3035.71</v>
      </c>
      <c r="AR4775">
        <v>3</v>
      </c>
      <c r="AS4775" t="s">
        <v>881</v>
      </c>
      <c r="AT4775" t="s">
        <v>52</v>
      </c>
      <c r="AU4775">
        <v>56</v>
      </c>
      <c r="AV4775">
        <v>4283</v>
      </c>
      <c r="AY4775" t="str">
        <f>IF(AND(Table1[[#This Row],[Contract]]="Month-to-Month", Table1[[#This Row],[Tenure in Months]]&lt;6, Table1[[#This Row],[Payment Method]]="Bank Withdrawal"), "High Risk", IF(OR(Table1[[#This Row],[Contract]]="Month-to-Month", Table1[[#This Row],[Tenure in Months]]&lt;12), "Medium Risk", "Low Risk"))</f>
        <v>Medium Risk</v>
      </c>
    </row>
    <row r="4776" spans="1:51" x14ac:dyDescent="0.35">
      <c r="A4776" t="s">
        <v>5978</v>
      </c>
      <c r="B4776" t="s">
        <v>51</v>
      </c>
      <c r="C4776">
        <v>46</v>
      </c>
      <c r="D4776" t="s">
        <v>52</v>
      </c>
      <c r="E4776" t="s">
        <v>52</v>
      </c>
      <c r="F4776" t="s">
        <v>52</v>
      </c>
      <c r="G4776" t="s">
        <v>52</v>
      </c>
      <c r="H4776">
        <v>0</v>
      </c>
      <c r="I4776" t="s">
        <v>54</v>
      </c>
      <c r="J4776" t="s">
        <v>55</v>
      </c>
      <c r="K4776" t="s">
        <v>1906</v>
      </c>
      <c r="L4776">
        <v>91001</v>
      </c>
      <c r="M4776">
        <v>34.196837000000002</v>
      </c>
      <c r="N4776">
        <v>-118.142236</v>
      </c>
      <c r="O4776">
        <v>36243</v>
      </c>
      <c r="P4776" t="s">
        <v>57</v>
      </c>
      <c r="Q4776" t="s">
        <v>52</v>
      </c>
      <c r="R4776">
        <v>0</v>
      </c>
      <c r="S4776">
        <v>4</v>
      </c>
      <c r="T4776" t="s">
        <v>67</v>
      </c>
      <c r="U4776" t="s">
        <v>53</v>
      </c>
      <c r="V4776">
        <v>33.93</v>
      </c>
      <c r="W4776" t="s">
        <v>52</v>
      </c>
      <c r="X4776" t="s">
        <v>53</v>
      </c>
      <c r="Y4776" t="s">
        <v>110</v>
      </c>
      <c r="Z4776">
        <v>20</v>
      </c>
      <c r="AA4776" t="s">
        <v>52</v>
      </c>
      <c r="AB4776" t="s">
        <v>52</v>
      </c>
      <c r="AC4776" t="s">
        <v>52</v>
      </c>
      <c r="AD4776" t="s">
        <v>52</v>
      </c>
      <c r="AE4776" t="s">
        <v>52</v>
      </c>
      <c r="AF4776" t="s">
        <v>52</v>
      </c>
      <c r="AG4776" t="s">
        <v>52</v>
      </c>
      <c r="AH4776" t="s">
        <v>53</v>
      </c>
      <c r="AI4776" t="s">
        <v>60</v>
      </c>
      <c r="AJ4776" t="s">
        <v>53</v>
      </c>
      <c r="AK4776" t="s">
        <v>61</v>
      </c>
      <c r="AL4776">
        <v>45.9</v>
      </c>
      <c r="AM4776">
        <v>199.75</v>
      </c>
      <c r="AN4776">
        <v>0</v>
      </c>
      <c r="AO4776">
        <v>0</v>
      </c>
      <c r="AP4776">
        <v>135.72</v>
      </c>
      <c r="AQ4776">
        <v>335.47</v>
      </c>
      <c r="AR4776">
        <v>3</v>
      </c>
      <c r="AS4776" t="s">
        <v>881</v>
      </c>
      <c r="AT4776" t="s">
        <v>52</v>
      </c>
      <c r="AU4776">
        <v>39</v>
      </c>
      <c r="AV4776">
        <v>3200</v>
      </c>
      <c r="AY4776" t="str">
        <f>IF(AND(Table1[[#This Row],[Contract]]="Month-to-Month", Table1[[#This Row],[Tenure in Months]]&lt;6, Table1[[#This Row],[Payment Method]]="Bank Withdrawal"), "High Risk", IF(OR(Table1[[#This Row],[Contract]]="Month-to-Month", Table1[[#This Row],[Tenure in Months]]&lt;12), "Medium Risk", "Low Risk"))</f>
        <v>High Risk</v>
      </c>
    </row>
    <row r="4777" spans="1:51" x14ac:dyDescent="0.35">
      <c r="A4777" t="s">
        <v>5979</v>
      </c>
      <c r="B4777" t="s">
        <v>51</v>
      </c>
      <c r="C4777">
        <v>49</v>
      </c>
      <c r="D4777" t="s">
        <v>52</v>
      </c>
      <c r="E4777" t="s">
        <v>52</v>
      </c>
      <c r="F4777" t="s">
        <v>53</v>
      </c>
      <c r="G4777" t="s">
        <v>53</v>
      </c>
      <c r="H4777">
        <v>2</v>
      </c>
      <c r="I4777" t="s">
        <v>54</v>
      </c>
      <c r="J4777" t="s">
        <v>55</v>
      </c>
      <c r="K4777" t="s">
        <v>477</v>
      </c>
      <c r="L4777">
        <v>91006</v>
      </c>
      <c r="M4777">
        <v>34.137318999999998</v>
      </c>
      <c r="N4777">
        <v>-118.029837</v>
      </c>
      <c r="O4777">
        <v>30028</v>
      </c>
      <c r="P4777" t="s">
        <v>57</v>
      </c>
      <c r="Q4777" t="s">
        <v>53</v>
      </c>
      <c r="R4777">
        <v>7</v>
      </c>
      <c r="S4777">
        <v>72</v>
      </c>
      <c r="T4777" t="s">
        <v>229</v>
      </c>
      <c r="U4777" t="s">
        <v>53</v>
      </c>
      <c r="V4777">
        <v>27.93</v>
      </c>
      <c r="W4777" t="s">
        <v>53</v>
      </c>
      <c r="X4777" t="s">
        <v>52</v>
      </c>
      <c r="Y4777" t="s">
        <v>58</v>
      </c>
      <c r="Z4777">
        <v>0</v>
      </c>
      <c r="AA4777" t="s">
        <v>52</v>
      </c>
      <c r="AB4777" t="s">
        <v>52</v>
      </c>
      <c r="AC4777" t="s">
        <v>52</v>
      </c>
      <c r="AD4777" t="s">
        <v>52</v>
      </c>
      <c r="AE4777" t="s">
        <v>52</v>
      </c>
      <c r="AF4777" t="s">
        <v>52</v>
      </c>
      <c r="AG4777" t="s">
        <v>52</v>
      </c>
      <c r="AH4777" t="s">
        <v>52</v>
      </c>
      <c r="AI4777" t="s">
        <v>334</v>
      </c>
      <c r="AJ4777" t="s">
        <v>53</v>
      </c>
      <c r="AK4777" t="s">
        <v>69</v>
      </c>
      <c r="AL4777">
        <v>25.1</v>
      </c>
      <c r="AM4777">
        <v>1790.8</v>
      </c>
      <c r="AN4777">
        <v>46.81</v>
      </c>
      <c r="AO4777">
        <v>0</v>
      </c>
      <c r="AP4777">
        <v>2010.96</v>
      </c>
      <c r="AQ4777">
        <v>3754.95</v>
      </c>
      <c r="AR4777">
        <v>3</v>
      </c>
      <c r="AS4777" t="s">
        <v>881</v>
      </c>
      <c r="AT4777" t="s">
        <v>52</v>
      </c>
      <c r="AU4777">
        <v>52</v>
      </c>
      <c r="AV4777">
        <v>4185</v>
      </c>
      <c r="AY4777" t="str">
        <f>IF(AND(Table1[[#This Row],[Contract]]="Month-to-Month", Table1[[#This Row],[Tenure in Months]]&lt;6, Table1[[#This Row],[Payment Method]]="Bank Withdrawal"), "High Risk", IF(OR(Table1[[#This Row],[Contract]]="Month-to-Month", Table1[[#This Row],[Tenure in Months]]&lt;12), "Medium Risk", "Low Risk"))</f>
        <v>Low Risk</v>
      </c>
    </row>
    <row r="4778" spans="1:51" x14ac:dyDescent="0.35">
      <c r="A4778" t="s">
        <v>5980</v>
      </c>
      <c r="B4778" t="s">
        <v>51</v>
      </c>
      <c r="C4778">
        <v>37</v>
      </c>
      <c r="D4778" t="s">
        <v>52</v>
      </c>
      <c r="E4778" t="s">
        <v>52</v>
      </c>
      <c r="F4778" t="s">
        <v>53</v>
      </c>
      <c r="G4778" t="s">
        <v>53</v>
      </c>
      <c r="H4778">
        <v>3</v>
      </c>
      <c r="I4778" t="s">
        <v>54</v>
      </c>
      <c r="J4778" t="s">
        <v>55</v>
      </c>
      <c r="K4778" t="s">
        <v>3105</v>
      </c>
      <c r="L4778">
        <v>91010</v>
      </c>
      <c r="M4778">
        <v>34.145695000000003</v>
      </c>
      <c r="N4778">
        <v>-117.95981999999999</v>
      </c>
      <c r="O4778">
        <v>27414</v>
      </c>
      <c r="P4778" t="s">
        <v>57</v>
      </c>
      <c r="Q4778" t="s">
        <v>53</v>
      </c>
      <c r="R4778">
        <v>2</v>
      </c>
      <c r="S4778">
        <v>1</v>
      </c>
      <c r="T4778" t="s">
        <v>58</v>
      </c>
      <c r="U4778" t="s">
        <v>53</v>
      </c>
      <c r="V4778">
        <v>34.28</v>
      </c>
      <c r="W4778" t="s">
        <v>52</v>
      </c>
      <c r="X4778" t="s">
        <v>52</v>
      </c>
      <c r="Y4778" t="s">
        <v>58</v>
      </c>
      <c r="Z4778">
        <v>0</v>
      </c>
      <c r="AA4778" t="s">
        <v>52</v>
      </c>
      <c r="AB4778" t="s">
        <v>52</v>
      </c>
      <c r="AC4778" t="s">
        <v>52</v>
      </c>
      <c r="AD4778" t="s">
        <v>52</v>
      </c>
      <c r="AE4778" t="s">
        <v>52</v>
      </c>
      <c r="AF4778" t="s">
        <v>52</v>
      </c>
      <c r="AG4778" t="s">
        <v>52</v>
      </c>
      <c r="AH4778" t="s">
        <v>52</v>
      </c>
      <c r="AI4778" t="s">
        <v>60</v>
      </c>
      <c r="AJ4778" t="s">
        <v>52</v>
      </c>
      <c r="AK4778" t="s">
        <v>69</v>
      </c>
      <c r="AL4778">
        <v>19.7</v>
      </c>
      <c r="AM4778">
        <v>19.7</v>
      </c>
      <c r="AN4778">
        <v>0</v>
      </c>
      <c r="AO4778">
        <v>0</v>
      </c>
      <c r="AP4778">
        <v>34.28</v>
      </c>
      <c r="AQ4778">
        <v>53.98</v>
      </c>
      <c r="AR4778">
        <v>5</v>
      </c>
      <c r="AS4778" t="s">
        <v>883</v>
      </c>
      <c r="AT4778" t="s">
        <v>52</v>
      </c>
      <c r="AU4778">
        <v>43</v>
      </c>
      <c r="AV4778">
        <v>2004</v>
      </c>
      <c r="AY4778" t="str">
        <f>IF(AND(Table1[[#This Row],[Contract]]="Month-to-Month", Table1[[#This Row],[Tenure in Months]]&lt;6, Table1[[#This Row],[Payment Method]]="Bank Withdrawal"), "High Risk", IF(OR(Table1[[#This Row],[Contract]]="Month-to-Month", Table1[[#This Row],[Tenure in Months]]&lt;12), "Medium Risk", "Low Risk"))</f>
        <v>Medium Risk</v>
      </c>
    </row>
    <row r="4779" spans="1:51" x14ac:dyDescent="0.35">
      <c r="A4779" t="s">
        <v>5981</v>
      </c>
      <c r="B4779" t="s">
        <v>51</v>
      </c>
      <c r="C4779">
        <v>47</v>
      </c>
      <c r="D4779" t="s">
        <v>52</v>
      </c>
      <c r="E4779" t="s">
        <v>52</v>
      </c>
      <c r="F4779" t="s">
        <v>53</v>
      </c>
      <c r="G4779" t="s">
        <v>53</v>
      </c>
      <c r="H4779">
        <v>1</v>
      </c>
      <c r="I4779" t="s">
        <v>54</v>
      </c>
      <c r="J4779" t="s">
        <v>55</v>
      </c>
      <c r="K4779" t="s">
        <v>1908</v>
      </c>
      <c r="L4779">
        <v>91016</v>
      </c>
      <c r="M4779">
        <v>34.152799999999999</v>
      </c>
      <c r="N4779">
        <v>-118.00048200000001</v>
      </c>
      <c r="O4779">
        <v>41067</v>
      </c>
      <c r="P4779" t="s">
        <v>57</v>
      </c>
      <c r="Q4779" t="s">
        <v>53</v>
      </c>
      <c r="R4779">
        <v>7</v>
      </c>
      <c r="S4779">
        <v>8</v>
      </c>
      <c r="T4779" t="s">
        <v>58</v>
      </c>
      <c r="U4779" t="s">
        <v>53</v>
      </c>
      <c r="V4779">
        <v>10.36</v>
      </c>
      <c r="W4779" t="s">
        <v>52</v>
      </c>
      <c r="X4779" t="s">
        <v>53</v>
      </c>
      <c r="Y4779" t="s">
        <v>59</v>
      </c>
      <c r="Z4779">
        <v>20</v>
      </c>
      <c r="AA4779" t="s">
        <v>53</v>
      </c>
      <c r="AB4779" t="s">
        <v>52</v>
      </c>
      <c r="AC4779" t="s">
        <v>52</v>
      </c>
      <c r="AD4779" t="s">
        <v>52</v>
      </c>
      <c r="AE4779" t="s">
        <v>52</v>
      </c>
      <c r="AF4779" t="s">
        <v>52</v>
      </c>
      <c r="AG4779" t="s">
        <v>52</v>
      </c>
      <c r="AH4779" t="s">
        <v>53</v>
      </c>
      <c r="AI4779" t="s">
        <v>60</v>
      </c>
      <c r="AJ4779" t="s">
        <v>53</v>
      </c>
      <c r="AK4779" t="s">
        <v>69</v>
      </c>
      <c r="AL4779">
        <v>51.3</v>
      </c>
      <c r="AM4779">
        <v>411.6</v>
      </c>
      <c r="AN4779">
        <v>15.02</v>
      </c>
      <c r="AO4779">
        <v>0</v>
      </c>
      <c r="AP4779">
        <v>82.88</v>
      </c>
      <c r="AQ4779">
        <v>479.46</v>
      </c>
      <c r="AR4779">
        <v>4</v>
      </c>
      <c r="AS4779" t="s">
        <v>881</v>
      </c>
      <c r="AT4779" t="s">
        <v>52</v>
      </c>
      <c r="AU4779">
        <v>66</v>
      </c>
      <c r="AV4779">
        <v>2545</v>
      </c>
      <c r="AY4779" t="str">
        <f>IF(AND(Table1[[#This Row],[Contract]]="Month-to-Month", Table1[[#This Row],[Tenure in Months]]&lt;6, Table1[[#This Row],[Payment Method]]="Bank Withdrawal"), "High Risk", IF(OR(Table1[[#This Row],[Contract]]="Month-to-Month", Table1[[#This Row],[Tenure in Months]]&lt;12), "Medium Risk", "Low Risk"))</f>
        <v>Medium Risk</v>
      </c>
    </row>
    <row r="4780" spans="1:51" x14ac:dyDescent="0.35">
      <c r="A4780" t="s">
        <v>5982</v>
      </c>
      <c r="B4780" t="s">
        <v>66</v>
      </c>
      <c r="C4780">
        <v>61</v>
      </c>
      <c r="D4780" t="s">
        <v>52</v>
      </c>
      <c r="E4780" t="s">
        <v>52</v>
      </c>
      <c r="F4780" t="s">
        <v>52</v>
      </c>
      <c r="G4780" t="s">
        <v>52</v>
      </c>
      <c r="H4780">
        <v>0</v>
      </c>
      <c r="I4780" t="s">
        <v>54</v>
      </c>
      <c r="J4780" t="s">
        <v>55</v>
      </c>
      <c r="K4780" t="s">
        <v>667</v>
      </c>
      <c r="L4780">
        <v>91020</v>
      </c>
      <c r="M4780">
        <v>34.211199999999998</v>
      </c>
      <c r="N4780">
        <v>-118.230625</v>
      </c>
      <c r="O4780">
        <v>7527</v>
      </c>
      <c r="P4780" t="s">
        <v>57</v>
      </c>
      <c r="Q4780" t="s">
        <v>52</v>
      </c>
      <c r="R4780">
        <v>0</v>
      </c>
      <c r="S4780">
        <v>35</v>
      </c>
      <c r="T4780" t="s">
        <v>75</v>
      </c>
      <c r="U4780" t="s">
        <v>53</v>
      </c>
      <c r="V4780">
        <v>23.77</v>
      </c>
      <c r="W4780" t="s">
        <v>52</v>
      </c>
      <c r="X4780" t="s">
        <v>52</v>
      </c>
      <c r="Y4780" t="s">
        <v>58</v>
      </c>
      <c r="Z4780">
        <v>0</v>
      </c>
      <c r="AA4780" t="s">
        <v>52</v>
      </c>
      <c r="AB4780" t="s">
        <v>52</v>
      </c>
      <c r="AC4780" t="s">
        <v>52</v>
      </c>
      <c r="AD4780" t="s">
        <v>52</v>
      </c>
      <c r="AE4780" t="s">
        <v>52</v>
      </c>
      <c r="AF4780" t="s">
        <v>52</v>
      </c>
      <c r="AG4780" t="s">
        <v>52</v>
      </c>
      <c r="AH4780" t="s">
        <v>52</v>
      </c>
      <c r="AI4780" t="s">
        <v>124</v>
      </c>
      <c r="AJ4780" t="s">
        <v>52</v>
      </c>
      <c r="AK4780" t="s">
        <v>69</v>
      </c>
      <c r="AL4780">
        <v>21.1</v>
      </c>
      <c r="AM4780">
        <v>741</v>
      </c>
      <c r="AN4780">
        <v>14.23</v>
      </c>
      <c r="AO4780">
        <v>0</v>
      </c>
      <c r="AP4780">
        <v>831.94999999999902</v>
      </c>
      <c r="AQ4780">
        <v>1558.71999999999</v>
      </c>
      <c r="AR4780">
        <v>4</v>
      </c>
      <c r="AS4780" t="s">
        <v>881</v>
      </c>
      <c r="AT4780" t="s">
        <v>52</v>
      </c>
      <c r="AU4780">
        <v>79</v>
      </c>
      <c r="AV4780">
        <v>5707</v>
      </c>
      <c r="AY4780" t="str">
        <f>IF(AND(Table1[[#This Row],[Contract]]="Month-to-Month", Table1[[#This Row],[Tenure in Months]]&lt;6, Table1[[#This Row],[Payment Method]]="Bank Withdrawal"), "High Risk", IF(OR(Table1[[#This Row],[Contract]]="Month-to-Month", Table1[[#This Row],[Tenure in Months]]&lt;12), "Medium Risk", "Low Risk"))</f>
        <v>Low Risk</v>
      </c>
    </row>
    <row r="4781" spans="1:51" x14ac:dyDescent="0.35">
      <c r="A4781" t="s">
        <v>5983</v>
      </c>
      <c r="B4781" t="s">
        <v>66</v>
      </c>
      <c r="C4781">
        <v>57</v>
      </c>
      <c r="D4781" t="s">
        <v>52</v>
      </c>
      <c r="E4781" t="s">
        <v>52</v>
      </c>
      <c r="F4781" t="s">
        <v>53</v>
      </c>
      <c r="G4781" t="s">
        <v>53</v>
      </c>
      <c r="H4781">
        <v>2</v>
      </c>
      <c r="I4781" t="s">
        <v>54</v>
      </c>
      <c r="J4781" t="s">
        <v>55</v>
      </c>
      <c r="K4781" t="s">
        <v>1910</v>
      </c>
      <c r="L4781">
        <v>91042</v>
      </c>
      <c r="M4781">
        <v>34.296574</v>
      </c>
      <c r="N4781">
        <v>-118.244839</v>
      </c>
      <c r="O4781">
        <v>26753</v>
      </c>
      <c r="P4781" t="s">
        <v>57</v>
      </c>
      <c r="Q4781" t="s">
        <v>53</v>
      </c>
      <c r="R4781">
        <v>2</v>
      </c>
      <c r="S4781">
        <v>2</v>
      </c>
      <c r="T4781" t="s">
        <v>58</v>
      </c>
      <c r="U4781" t="s">
        <v>53</v>
      </c>
      <c r="V4781">
        <v>35.42</v>
      </c>
      <c r="W4781" t="s">
        <v>52</v>
      </c>
      <c r="X4781" t="s">
        <v>52</v>
      </c>
      <c r="Y4781" t="s">
        <v>58</v>
      </c>
      <c r="Z4781">
        <v>0</v>
      </c>
      <c r="AA4781" t="s">
        <v>52</v>
      </c>
      <c r="AB4781" t="s">
        <v>52</v>
      </c>
      <c r="AC4781" t="s">
        <v>52</v>
      </c>
      <c r="AD4781" t="s">
        <v>52</v>
      </c>
      <c r="AE4781" t="s">
        <v>52</v>
      </c>
      <c r="AF4781" t="s">
        <v>52</v>
      </c>
      <c r="AG4781" t="s">
        <v>52</v>
      </c>
      <c r="AH4781" t="s">
        <v>52</v>
      </c>
      <c r="AI4781" t="s">
        <v>124</v>
      </c>
      <c r="AJ4781" t="s">
        <v>52</v>
      </c>
      <c r="AK4781" t="s">
        <v>69</v>
      </c>
      <c r="AL4781">
        <v>20.3</v>
      </c>
      <c r="AM4781">
        <v>31.9</v>
      </c>
      <c r="AN4781">
        <v>0</v>
      </c>
      <c r="AO4781">
        <v>0</v>
      </c>
      <c r="AP4781">
        <v>70.84</v>
      </c>
      <c r="AQ4781">
        <v>102.74</v>
      </c>
      <c r="AR4781">
        <v>3</v>
      </c>
      <c r="AS4781" t="s">
        <v>883</v>
      </c>
      <c r="AT4781" t="s">
        <v>52</v>
      </c>
      <c r="AU4781">
        <v>58</v>
      </c>
      <c r="AV4781">
        <v>2843</v>
      </c>
      <c r="AY4781" t="str">
        <f>IF(AND(Table1[[#This Row],[Contract]]="Month-to-Month", Table1[[#This Row],[Tenure in Months]]&lt;6, Table1[[#This Row],[Payment Method]]="Bank Withdrawal"), "High Risk", IF(OR(Table1[[#This Row],[Contract]]="Month-to-Month", Table1[[#This Row],[Tenure in Months]]&lt;12), "Medium Risk", "Low Risk"))</f>
        <v>Medium Risk</v>
      </c>
    </row>
    <row r="4782" spans="1:51" x14ac:dyDescent="0.35">
      <c r="A4782" t="s">
        <v>5984</v>
      </c>
      <c r="B4782" t="s">
        <v>66</v>
      </c>
      <c r="C4782">
        <v>43</v>
      </c>
      <c r="D4782" t="s">
        <v>52</v>
      </c>
      <c r="E4782" t="s">
        <v>52</v>
      </c>
      <c r="F4782" t="s">
        <v>52</v>
      </c>
      <c r="G4782" t="s">
        <v>52</v>
      </c>
      <c r="H4782">
        <v>0</v>
      </c>
      <c r="I4782" t="s">
        <v>54</v>
      </c>
      <c r="J4782" t="s">
        <v>55</v>
      </c>
      <c r="K4782" t="s">
        <v>95</v>
      </c>
      <c r="L4782">
        <v>91103</v>
      </c>
      <c r="M4782">
        <v>34.167465</v>
      </c>
      <c r="N4782">
        <v>-118.165327</v>
      </c>
      <c r="O4782">
        <v>27891</v>
      </c>
      <c r="P4782" t="s">
        <v>57</v>
      </c>
      <c r="Q4782" t="s">
        <v>52</v>
      </c>
      <c r="R4782">
        <v>0</v>
      </c>
      <c r="S4782">
        <v>18</v>
      </c>
      <c r="T4782" t="s">
        <v>72</v>
      </c>
      <c r="U4782" t="s">
        <v>53</v>
      </c>
      <c r="V4782">
        <v>11.36</v>
      </c>
      <c r="W4782" t="s">
        <v>53</v>
      </c>
      <c r="X4782" t="s">
        <v>53</v>
      </c>
      <c r="Y4782" t="s">
        <v>68</v>
      </c>
      <c r="Z4782">
        <v>13</v>
      </c>
      <c r="AA4782" t="s">
        <v>52</v>
      </c>
      <c r="AB4782" t="s">
        <v>52</v>
      </c>
      <c r="AC4782" t="s">
        <v>52</v>
      </c>
      <c r="AD4782" t="s">
        <v>52</v>
      </c>
      <c r="AE4782" t="s">
        <v>52</v>
      </c>
      <c r="AF4782" t="s">
        <v>52</v>
      </c>
      <c r="AG4782" t="s">
        <v>52</v>
      </c>
      <c r="AH4782" t="s">
        <v>53</v>
      </c>
      <c r="AI4782" t="s">
        <v>60</v>
      </c>
      <c r="AJ4782" t="s">
        <v>53</v>
      </c>
      <c r="AK4782" t="s">
        <v>61</v>
      </c>
      <c r="AL4782">
        <v>74.150000000000006</v>
      </c>
      <c r="AM4782">
        <v>1345.75</v>
      </c>
      <c r="AN4782">
        <v>0</v>
      </c>
      <c r="AO4782">
        <v>0</v>
      </c>
      <c r="AP4782">
        <v>204.48</v>
      </c>
      <c r="AQ4782">
        <v>1550.23</v>
      </c>
      <c r="AR4782">
        <v>4</v>
      </c>
      <c r="AS4782" t="s">
        <v>881</v>
      </c>
      <c r="AT4782" t="s">
        <v>52</v>
      </c>
      <c r="AU4782">
        <v>73</v>
      </c>
      <c r="AV4782">
        <v>5033</v>
      </c>
      <c r="AY4782" t="str">
        <f>IF(AND(Table1[[#This Row],[Contract]]="Month-to-Month", Table1[[#This Row],[Tenure in Months]]&lt;6, Table1[[#This Row],[Payment Method]]="Bank Withdrawal"), "High Risk", IF(OR(Table1[[#This Row],[Contract]]="Month-to-Month", Table1[[#This Row],[Tenure in Months]]&lt;12), "Medium Risk", "Low Risk"))</f>
        <v>Medium Risk</v>
      </c>
    </row>
    <row r="4783" spans="1:51" x14ac:dyDescent="0.35">
      <c r="A4783" t="s">
        <v>5985</v>
      </c>
      <c r="B4783" t="s">
        <v>66</v>
      </c>
      <c r="C4783">
        <v>43</v>
      </c>
      <c r="D4783" t="s">
        <v>52</v>
      </c>
      <c r="E4783" t="s">
        <v>52</v>
      </c>
      <c r="F4783" t="s">
        <v>52</v>
      </c>
      <c r="G4783" t="s">
        <v>52</v>
      </c>
      <c r="H4783">
        <v>0</v>
      </c>
      <c r="I4783" t="s">
        <v>54</v>
      </c>
      <c r="J4783" t="s">
        <v>55</v>
      </c>
      <c r="K4783" t="s">
        <v>95</v>
      </c>
      <c r="L4783">
        <v>91104</v>
      </c>
      <c r="M4783">
        <v>34.165382999999999</v>
      </c>
      <c r="N4783">
        <v>-118.123752</v>
      </c>
      <c r="O4783">
        <v>38460</v>
      </c>
      <c r="P4783" t="s">
        <v>57</v>
      </c>
      <c r="Q4783" t="s">
        <v>52</v>
      </c>
      <c r="R4783">
        <v>0</v>
      </c>
      <c r="S4783">
        <v>23</v>
      </c>
      <c r="T4783" t="s">
        <v>58</v>
      </c>
      <c r="U4783" t="s">
        <v>53</v>
      </c>
      <c r="V4783">
        <v>48.88</v>
      </c>
      <c r="W4783" t="s">
        <v>53</v>
      </c>
      <c r="X4783" t="s">
        <v>53</v>
      </c>
      <c r="Y4783" t="s">
        <v>59</v>
      </c>
      <c r="Z4783">
        <v>12</v>
      </c>
      <c r="AA4783" t="s">
        <v>53</v>
      </c>
      <c r="AB4783" t="s">
        <v>52</v>
      </c>
      <c r="AC4783" t="s">
        <v>53</v>
      </c>
      <c r="AD4783" t="s">
        <v>52</v>
      </c>
      <c r="AE4783" t="s">
        <v>53</v>
      </c>
      <c r="AF4783" t="s">
        <v>53</v>
      </c>
      <c r="AG4783" t="s">
        <v>53</v>
      </c>
      <c r="AH4783" t="s">
        <v>53</v>
      </c>
      <c r="AI4783" t="s">
        <v>124</v>
      </c>
      <c r="AJ4783" t="s">
        <v>53</v>
      </c>
      <c r="AK4783" t="s">
        <v>61</v>
      </c>
      <c r="AL4783">
        <v>78.55</v>
      </c>
      <c r="AM4783">
        <v>1843.05</v>
      </c>
      <c r="AN4783">
        <v>19.63</v>
      </c>
      <c r="AO4783">
        <v>0</v>
      </c>
      <c r="AP4783">
        <v>1124.24</v>
      </c>
      <c r="AQ4783">
        <v>2947.66</v>
      </c>
      <c r="AR4783">
        <v>3</v>
      </c>
      <c r="AS4783" t="s">
        <v>881</v>
      </c>
      <c r="AT4783" t="s">
        <v>52</v>
      </c>
      <c r="AU4783">
        <v>47</v>
      </c>
      <c r="AV4783">
        <v>3127</v>
      </c>
      <c r="AY4783" t="str">
        <f>IF(AND(Table1[[#This Row],[Contract]]="Month-to-Month", Table1[[#This Row],[Tenure in Months]]&lt;6, Table1[[#This Row],[Payment Method]]="Bank Withdrawal"), "High Risk", IF(OR(Table1[[#This Row],[Contract]]="Month-to-Month", Table1[[#This Row],[Tenure in Months]]&lt;12), "Medium Risk", "Low Risk"))</f>
        <v>Low Risk</v>
      </c>
    </row>
    <row r="4784" spans="1:51" x14ac:dyDescent="0.35">
      <c r="A4784" t="s">
        <v>5986</v>
      </c>
      <c r="B4784" t="s">
        <v>51</v>
      </c>
      <c r="C4784">
        <v>30</v>
      </c>
      <c r="D4784" t="s">
        <v>52</v>
      </c>
      <c r="E4784" t="s">
        <v>52</v>
      </c>
      <c r="F4784" t="s">
        <v>53</v>
      </c>
      <c r="G4784" t="s">
        <v>52</v>
      </c>
      <c r="H4784">
        <v>0</v>
      </c>
      <c r="I4784" t="s">
        <v>54</v>
      </c>
      <c r="J4784" t="s">
        <v>55</v>
      </c>
      <c r="K4784" t="s">
        <v>95</v>
      </c>
      <c r="L4784">
        <v>91106</v>
      </c>
      <c r="M4784">
        <v>34.139401999999997</v>
      </c>
      <c r="N4784">
        <v>-118.128658</v>
      </c>
      <c r="O4784">
        <v>23742</v>
      </c>
      <c r="P4784" t="s">
        <v>57</v>
      </c>
      <c r="Q4784" t="s">
        <v>53</v>
      </c>
      <c r="R4784">
        <v>9</v>
      </c>
      <c r="S4784">
        <v>70</v>
      </c>
      <c r="T4784" t="s">
        <v>229</v>
      </c>
      <c r="U4784" t="s">
        <v>53</v>
      </c>
      <c r="V4784">
        <v>3.51</v>
      </c>
      <c r="W4784" t="s">
        <v>52</v>
      </c>
      <c r="X4784" t="s">
        <v>52</v>
      </c>
      <c r="Y4784" t="s">
        <v>58</v>
      </c>
      <c r="Z4784">
        <v>0</v>
      </c>
      <c r="AA4784" t="s">
        <v>52</v>
      </c>
      <c r="AB4784" t="s">
        <v>52</v>
      </c>
      <c r="AC4784" t="s">
        <v>52</v>
      </c>
      <c r="AD4784" t="s">
        <v>52</v>
      </c>
      <c r="AE4784" t="s">
        <v>52</v>
      </c>
      <c r="AF4784" t="s">
        <v>52</v>
      </c>
      <c r="AG4784" t="s">
        <v>52</v>
      </c>
      <c r="AH4784" t="s">
        <v>52</v>
      </c>
      <c r="AI4784" t="s">
        <v>334</v>
      </c>
      <c r="AJ4784" t="s">
        <v>52</v>
      </c>
      <c r="AK4784" t="s">
        <v>69</v>
      </c>
      <c r="AL4784">
        <v>19.850000000000001</v>
      </c>
      <c r="AM4784">
        <v>1433.8</v>
      </c>
      <c r="AN4784">
        <v>45.47</v>
      </c>
      <c r="AO4784">
        <v>0</v>
      </c>
      <c r="AP4784">
        <v>245.7</v>
      </c>
      <c r="AQ4784">
        <v>1634.03</v>
      </c>
      <c r="AR4784">
        <v>5</v>
      </c>
      <c r="AS4784" t="s">
        <v>881</v>
      </c>
      <c r="AT4784" t="s">
        <v>52</v>
      </c>
      <c r="AU4784">
        <v>39</v>
      </c>
      <c r="AV4784">
        <v>4442</v>
      </c>
      <c r="AY4784" t="str">
        <f>IF(AND(Table1[[#This Row],[Contract]]="Month-to-Month", Table1[[#This Row],[Tenure in Months]]&lt;6, Table1[[#This Row],[Payment Method]]="Bank Withdrawal"), "High Risk", IF(OR(Table1[[#This Row],[Contract]]="Month-to-Month", Table1[[#This Row],[Tenure in Months]]&lt;12), "Medium Risk", "Low Risk"))</f>
        <v>Low Risk</v>
      </c>
    </row>
    <row r="4785" spans="1:51" x14ac:dyDescent="0.35">
      <c r="A4785" t="s">
        <v>5987</v>
      </c>
      <c r="B4785" t="s">
        <v>66</v>
      </c>
      <c r="C4785">
        <v>24</v>
      </c>
      <c r="D4785" t="s">
        <v>53</v>
      </c>
      <c r="E4785" t="s">
        <v>52</v>
      </c>
      <c r="F4785" t="s">
        <v>52</v>
      </c>
      <c r="G4785" t="s">
        <v>52</v>
      </c>
      <c r="H4785">
        <v>0</v>
      </c>
      <c r="I4785" t="s">
        <v>54</v>
      </c>
      <c r="J4785" t="s">
        <v>55</v>
      </c>
      <c r="K4785" t="s">
        <v>95</v>
      </c>
      <c r="L4785">
        <v>91107</v>
      </c>
      <c r="M4785">
        <v>34.159007000000003</v>
      </c>
      <c r="N4785">
        <v>-118.08735299999999</v>
      </c>
      <c r="O4785">
        <v>32369</v>
      </c>
      <c r="P4785" t="s">
        <v>57</v>
      </c>
      <c r="Q4785" t="s">
        <v>52</v>
      </c>
      <c r="R4785">
        <v>0</v>
      </c>
      <c r="S4785">
        <v>4</v>
      </c>
      <c r="T4785" t="s">
        <v>58</v>
      </c>
      <c r="U4785" t="s">
        <v>53</v>
      </c>
      <c r="V4785">
        <v>16.25</v>
      </c>
      <c r="W4785" t="s">
        <v>53</v>
      </c>
      <c r="X4785" t="s">
        <v>53</v>
      </c>
      <c r="Y4785" t="s">
        <v>59</v>
      </c>
      <c r="Z4785">
        <v>51</v>
      </c>
      <c r="AA4785" t="s">
        <v>52</v>
      </c>
      <c r="AB4785" t="s">
        <v>52</v>
      </c>
      <c r="AC4785" t="s">
        <v>52</v>
      </c>
      <c r="AD4785" t="s">
        <v>52</v>
      </c>
      <c r="AE4785" t="s">
        <v>52</v>
      </c>
      <c r="AF4785" t="s">
        <v>52</v>
      </c>
      <c r="AG4785" t="s">
        <v>52</v>
      </c>
      <c r="AH4785" t="s">
        <v>53</v>
      </c>
      <c r="AI4785" t="s">
        <v>60</v>
      </c>
      <c r="AJ4785" t="s">
        <v>52</v>
      </c>
      <c r="AK4785" t="s">
        <v>61</v>
      </c>
      <c r="AL4785">
        <v>50.7</v>
      </c>
      <c r="AM4785">
        <v>214.55</v>
      </c>
      <c r="AN4785">
        <v>39.92</v>
      </c>
      <c r="AO4785">
        <v>0</v>
      </c>
      <c r="AP4785">
        <v>65</v>
      </c>
      <c r="AQ4785">
        <v>239.63</v>
      </c>
      <c r="AR4785">
        <v>4</v>
      </c>
      <c r="AS4785" t="s">
        <v>881</v>
      </c>
      <c r="AT4785" t="s">
        <v>52</v>
      </c>
      <c r="AU4785">
        <v>60</v>
      </c>
      <c r="AV4785">
        <v>4288</v>
      </c>
      <c r="AY4785" t="str">
        <f>IF(AND(Table1[[#This Row],[Contract]]="Month-to-Month", Table1[[#This Row],[Tenure in Months]]&lt;6, Table1[[#This Row],[Payment Method]]="Bank Withdrawal"), "High Risk", IF(OR(Table1[[#This Row],[Contract]]="Month-to-Month", Table1[[#This Row],[Tenure in Months]]&lt;12), "Medium Risk", "Low Risk"))</f>
        <v>High Risk</v>
      </c>
    </row>
    <row r="4786" spans="1:51" x14ac:dyDescent="0.35">
      <c r="A4786" t="s">
        <v>5988</v>
      </c>
      <c r="B4786" t="s">
        <v>51</v>
      </c>
      <c r="C4786">
        <v>53</v>
      </c>
      <c r="D4786" t="s">
        <v>52</v>
      </c>
      <c r="E4786" t="s">
        <v>52</v>
      </c>
      <c r="F4786" t="s">
        <v>52</v>
      </c>
      <c r="G4786" t="s">
        <v>52</v>
      </c>
      <c r="H4786">
        <v>0</v>
      </c>
      <c r="I4786" t="s">
        <v>54</v>
      </c>
      <c r="J4786" t="s">
        <v>55</v>
      </c>
      <c r="K4786" t="s">
        <v>670</v>
      </c>
      <c r="L4786">
        <v>91108</v>
      </c>
      <c r="M4786">
        <v>34.122670999999997</v>
      </c>
      <c r="N4786">
        <v>-118.112911</v>
      </c>
      <c r="O4786">
        <v>13158</v>
      </c>
      <c r="P4786" t="s">
        <v>57</v>
      </c>
      <c r="Q4786" t="s">
        <v>52</v>
      </c>
      <c r="R4786">
        <v>0</v>
      </c>
      <c r="S4786">
        <v>19</v>
      </c>
      <c r="T4786" t="s">
        <v>58</v>
      </c>
      <c r="U4786" t="s">
        <v>53</v>
      </c>
      <c r="V4786">
        <v>29.52</v>
      </c>
      <c r="W4786" t="s">
        <v>52</v>
      </c>
      <c r="X4786" t="s">
        <v>53</v>
      </c>
      <c r="Y4786" t="s">
        <v>59</v>
      </c>
      <c r="Z4786">
        <v>5</v>
      </c>
      <c r="AA4786" t="s">
        <v>52</v>
      </c>
      <c r="AB4786" t="s">
        <v>52</v>
      </c>
      <c r="AC4786" t="s">
        <v>52</v>
      </c>
      <c r="AD4786" t="s">
        <v>52</v>
      </c>
      <c r="AE4786" t="s">
        <v>52</v>
      </c>
      <c r="AF4786" t="s">
        <v>52</v>
      </c>
      <c r="AG4786" t="s">
        <v>52</v>
      </c>
      <c r="AH4786" t="s">
        <v>53</v>
      </c>
      <c r="AI4786" t="s">
        <v>60</v>
      </c>
      <c r="AJ4786" t="s">
        <v>53</v>
      </c>
      <c r="AK4786" t="s">
        <v>61</v>
      </c>
      <c r="AL4786">
        <v>45</v>
      </c>
      <c r="AM4786">
        <v>865.85</v>
      </c>
      <c r="AN4786">
        <v>22.55</v>
      </c>
      <c r="AO4786">
        <v>0</v>
      </c>
      <c r="AP4786">
        <v>560.88</v>
      </c>
      <c r="AQ4786">
        <v>1404.18</v>
      </c>
      <c r="AR4786">
        <v>3</v>
      </c>
      <c r="AS4786" t="s">
        <v>881</v>
      </c>
      <c r="AT4786" t="s">
        <v>52</v>
      </c>
      <c r="AU4786">
        <v>62</v>
      </c>
      <c r="AV4786">
        <v>4519</v>
      </c>
      <c r="AY4786" t="str">
        <f>IF(AND(Table1[[#This Row],[Contract]]="Month-to-Month", Table1[[#This Row],[Tenure in Months]]&lt;6, Table1[[#This Row],[Payment Method]]="Bank Withdrawal"), "High Risk", IF(OR(Table1[[#This Row],[Contract]]="Month-to-Month", Table1[[#This Row],[Tenure in Months]]&lt;12), "Medium Risk", "Low Risk"))</f>
        <v>Medium Risk</v>
      </c>
    </row>
    <row r="4787" spans="1:51" x14ac:dyDescent="0.35">
      <c r="A4787" t="s">
        <v>5989</v>
      </c>
      <c r="B4787" t="s">
        <v>66</v>
      </c>
      <c r="C4787">
        <v>61</v>
      </c>
      <c r="D4787" t="s">
        <v>52</v>
      </c>
      <c r="E4787" t="s">
        <v>52</v>
      </c>
      <c r="F4787" t="s">
        <v>52</v>
      </c>
      <c r="G4787" t="s">
        <v>52</v>
      </c>
      <c r="H4787">
        <v>0</v>
      </c>
      <c r="I4787" t="s">
        <v>54</v>
      </c>
      <c r="J4787" t="s">
        <v>55</v>
      </c>
      <c r="K4787" t="s">
        <v>290</v>
      </c>
      <c r="L4787">
        <v>91201</v>
      </c>
      <c r="M4787">
        <v>34.17051</v>
      </c>
      <c r="N4787">
        <v>-118.289463</v>
      </c>
      <c r="O4787">
        <v>23981</v>
      </c>
      <c r="P4787" t="s">
        <v>57</v>
      </c>
      <c r="Q4787" t="s">
        <v>52</v>
      </c>
      <c r="R4787">
        <v>0</v>
      </c>
      <c r="S4787">
        <v>18</v>
      </c>
      <c r="T4787" t="s">
        <v>58</v>
      </c>
      <c r="U4787" t="s">
        <v>53</v>
      </c>
      <c r="V4787">
        <v>19.93</v>
      </c>
      <c r="W4787" t="s">
        <v>52</v>
      </c>
      <c r="X4787" t="s">
        <v>53</v>
      </c>
      <c r="Y4787" t="s">
        <v>68</v>
      </c>
      <c r="Z4787">
        <v>26</v>
      </c>
      <c r="AA4787" t="s">
        <v>52</v>
      </c>
      <c r="AB4787" t="s">
        <v>53</v>
      </c>
      <c r="AC4787" t="s">
        <v>53</v>
      </c>
      <c r="AD4787" t="s">
        <v>52</v>
      </c>
      <c r="AE4787" t="s">
        <v>52</v>
      </c>
      <c r="AF4787" t="s">
        <v>52</v>
      </c>
      <c r="AG4787" t="s">
        <v>52</v>
      </c>
      <c r="AH4787" t="s">
        <v>53</v>
      </c>
      <c r="AI4787" t="s">
        <v>60</v>
      </c>
      <c r="AJ4787" t="s">
        <v>52</v>
      </c>
      <c r="AK4787" t="s">
        <v>61</v>
      </c>
      <c r="AL4787">
        <v>77.8</v>
      </c>
      <c r="AM4787">
        <v>1358.6</v>
      </c>
      <c r="AN4787">
        <v>29.76</v>
      </c>
      <c r="AO4787">
        <v>0</v>
      </c>
      <c r="AP4787">
        <v>358.74</v>
      </c>
      <c r="AQ4787">
        <v>1687.58</v>
      </c>
      <c r="AR4787">
        <v>5</v>
      </c>
      <c r="AS4787" t="s">
        <v>881</v>
      </c>
      <c r="AT4787" t="s">
        <v>52</v>
      </c>
      <c r="AU4787">
        <v>42</v>
      </c>
      <c r="AV4787">
        <v>4228</v>
      </c>
      <c r="AY4787" t="str">
        <f>IF(AND(Table1[[#This Row],[Contract]]="Month-to-Month", Table1[[#This Row],[Tenure in Months]]&lt;6, Table1[[#This Row],[Payment Method]]="Bank Withdrawal"), "High Risk", IF(OR(Table1[[#This Row],[Contract]]="Month-to-Month", Table1[[#This Row],[Tenure in Months]]&lt;12), "Medium Risk", "Low Risk"))</f>
        <v>Medium Risk</v>
      </c>
    </row>
    <row r="4788" spans="1:51" x14ac:dyDescent="0.35">
      <c r="A4788" t="s">
        <v>5990</v>
      </c>
      <c r="B4788" t="s">
        <v>51</v>
      </c>
      <c r="C4788">
        <v>51</v>
      </c>
      <c r="D4788" t="s">
        <v>52</v>
      </c>
      <c r="E4788" t="s">
        <v>52</v>
      </c>
      <c r="F4788" t="s">
        <v>52</v>
      </c>
      <c r="G4788" t="s">
        <v>52</v>
      </c>
      <c r="H4788">
        <v>0</v>
      </c>
      <c r="I4788" t="s">
        <v>54</v>
      </c>
      <c r="J4788" t="s">
        <v>55</v>
      </c>
      <c r="K4788" t="s">
        <v>290</v>
      </c>
      <c r="L4788">
        <v>91204</v>
      </c>
      <c r="M4788">
        <v>34.136305999999998</v>
      </c>
      <c r="N4788">
        <v>-118.26036000000001</v>
      </c>
      <c r="O4788">
        <v>17015</v>
      </c>
      <c r="P4788" t="s">
        <v>57</v>
      </c>
      <c r="Q4788" t="s">
        <v>52</v>
      </c>
      <c r="R4788">
        <v>0</v>
      </c>
      <c r="S4788">
        <v>47</v>
      </c>
      <c r="T4788" t="s">
        <v>92</v>
      </c>
      <c r="U4788" t="s">
        <v>53</v>
      </c>
      <c r="V4788">
        <v>40.25</v>
      </c>
      <c r="W4788" t="s">
        <v>53</v>
      </c>
      <c r="X4788" t="s">
        <v>53</v>
      </c>
      <c r="Y4788" t="s">
        <v>68</v>
      </c>
      <c r="Z4788">
        <v>20</v>
      </c>
      <c r="AA4788" t="s">
        <v>53</v>
      </c>
      <c r="AB4788" t="s">
        <v>53</v>
      </c>
      <c r="AC4788" t="s">
        <v>52</v>
      </c>
      <c r="AD4788" t="s">
        <v>52</v>
      </c>
      <c r="AE4788" t="s">
        <v>53</v>
      </c>
      <c r="AF4788" t="s">
        <v>52</v>
      </c>
      <c r="AG4788" t="s">
        <v>52</v>
      </c>
      <c r="AH4788" t="s">
        <v>53</v>
      </c>
      <c r="AI4788" t="s">
        <v>124</v>
      </c>
      <c r="AJ4788" t="s">
        <v>52</v>
      </c>
      <c r="AK4788" t="s">
        <v>61</v>
      </c>
      <c r="AL4788">
        <v>94.8</v>
      </c>
      <c r="AM4788">
        <v>4535.8500000000004</v>
      </c>
      <c r="AN4788">
        <v>3.34</v>
      </c>
      <c r="AO4788">
        <v>0</v>
      </c>
      <c r="AP4788">
        <v>1891.75</v>
      </c>
      <c r="AQ4788">
        <v>6424.26</v>
      </c>
      <c r="AR4788">
        <v>4</v>
      </c>
      <c r="AS4788" t="s">
        <v>881</v>
      </c>
      <c r="AT4788" t="s">
        <v>52</v>
      </c>
      <c r="AU4788">
        <v>66</v>
      </c>
      <c r="AV4788">
        <v>5022</v>
      </c>
      <c r="AY4788" t="str">
        <f>IF(AND(Table1[[#This Row],[Contract]]="Month-to-Month", Table1[[#This Row],[Tenure in Months]]&lt;6, Table1[[#This Row],[Payment Method]]="Bank Withdrawal"), "High Risk", IF(OR(Table1[[#This Row],[Contract]]="Month-to-Month", Table1[[#This Row],[Tenure in Months]]&lt;12), "Medium Risk", "Low Risk"))</f>
        <v>Low Risk</v>
      </c>
    </row>
    <row r="4789" spans="1:51" x14ac:dyDescent="0.35">
      <c r="A4789" t="s">
        <v>5991</v>
      </c>
      <c r="B4789" t="s">
        <v>66</v>
      </c>
      <c r="C4789">
        <v>22</v>
      </c>
      <c r="D4789" t="s">
        <v>53</v>
      </c>
      <c r="E4789" t="s">
        <v>52</v>
      </c>
      <c r="F4789" t="s">
        <v>53</v>
      </c>
      <c r="G4789" t="s">
        <v>53</v>
      </c>
      <c r="H4789">
        <v>1</v>
      </c>
      <c r="I4789" t="s">
        <v>54</v>
      </c>
      <c r="J4789" t="s">
        <v>55</v>
      </c>
      <c r="K4789" t="s">
        <v>290</v>
      </c>
      <c r="L4789">
        <v>91205</v>
      </c>
      <c r="M4789">
        <v>34.136580000000002</v>
      </c>
      <c r="N4789">
        <v>-118.245839</v>
      </c>
      <c r="O4789">
        <v>41390</v>
      </c>
      <c r="P4789" t="s">
        <v>57</v>
      </c>
      <c r="Q4789" t="s">
        <v>53</v>
      </c>
      <c r="R4789">
        <v>10</v>
      </c>
      <c r="S4789">
        <v>52</v>
      </c>
      <c r="T4789" t="s">
        <v>58</v>
      </c>
      <c r="U4789" t="s">
        <v>53</v>
      </c>
      <c r="V4789">
        <v>2.44</v>
      </c>
      <c r="W4789" t="s">
        <v>52</v>
      </c>
      <c r="X4789" t="s">
        <v>52</v>
      </c>
      <c r="Y4789" t="s">
        <v>58</v>
      </c>
      <c r="Z4789">
        <v>0</v>
      </c>
      <c r="AA4789" t="s">
        <v>52</v>
      </c>
      <c r="AB4789" t="s">
        <v>52</v>
      </c>
      <c r="AC4789" t="s">
        <v>52</v>
      </c>
      <c r="AD4789" t="s">
        <v>52</v>
      </c>
      <c r="AE4789" t="s">
        <v>52</v>
      </c>
      <c r="AF4789" t="s">
        <v>52</v>
      </c>
      <c r="AG4789" t="s">
        <v>52</v>
      </c>
      <c r="AH4789" t="s">
        <v>52</v>
      </c>
      <c r="AI4789" t="s">
        <v>334</v>
      </c>
      <c r="AJ4789" t="s">
        <v>52</v>
      </c>
      <c r="AK4789" t="s">
        <v>61</v>
      </c>
      <c r="AL4789">
        <v>20.100000000000001</v>
      </c>
      <c r="AM4789">
        <v>1078.75</v>
      </c>
      <c r="AN4789">
        <v>17.05</v>
      </c>
      <c r="AO4789">
        <v>0</v>
      </c>
      <c r="AP4789">
        <v>126.88</v>
      </c>
      <c r="AQ4789">
        <v>1188.58</v>
      </c>
      <c r="AR4789">
        <v>4</v>
      </c>
      <c r="AS4789" t="s">
        <v>881</v>
      </c>
      <c r="AT4789" t="s">
        <v>52</v>
      </c>
      <c r="AU4789">
        <v>71</v>
      </c>
      <c r="AV4789">
        <v>4529</v>
      </c>
      <c r="AY4789" t="str">
        <f>IF(AND(Table1[[#This Row],[Contract]]="Month-to-Month", Table1[[#This Row],[Tenure in Months]]&lt;6, Table1[[#This Row],[Payment Method]]="Bank Withdrawal"), "High Risk", IF(OR(Table1[[#This Row],[Contract]]="Month-to-Month", Table1[[#This Row],[Tenure in Months]]&lt;12), "Medium Risk", "Low Risk"))</f>
        <v>Low Risk</v>
      </c>
    </row>
    <row r="4790" spans="1:51" x14ac:dyDescent="0.35">
      <c r="A4790" t="s">
        <v>5992</v>
      </c>
      <c r="B4790" t="s">
        <v>51</v>
      </c>
      <c r="C4790">
        <v>46</v>
      </c>
      <c r="D4790" t="s">
        <v>52</v>
      </c>
      <c r="E4790" t="s">
        <v>52</v>
      </c>
      <c r="F4790" t="s">
        <v>52</v>
      </c>
      <c r="G4790" t="s">
        <v>52</v>
      </c>
      <c r="H4790">
        <v>0</v>
      </c>
      <c r="I4790" t="s">
        <v>54</v>
      </c>
      <c r="J4790" t="s">
        <v>55</v>
      </c>
      <c r="K4790" t="s">
        <v>290</v>
      </c>
      <c r="L4790">
        <v>91206</v>
      </c>
      <c r="M4790">
        <v>34.162514999999999</v>
      </c>
      <c r="N4790">
        <v>-118.203869</v>
      </c>
      <c r="O4790">
        <v>31297</v>
      </c>
      <c r="P4790" t="s">
        <v>57</v>
      </c>
      <c r="Q4790" t="s">
        <v>52</v>
      </c>
      <c r="R4790">
        <v>0</v>
      </c>
      <c r="S4790">
        <v>9</v>
      </c>
      <c r="T4790" t="s">
        <v>58</v>
      </c>
      <c r="U4790" t="s">
        <v>53</v>
      </c>
      <c r="V4790">
        <v>10.69</v>
      </c>
      <c r="W4790" t="s">
        <v>53</v>
      </c>
      <c r="X4790" t="s">
        <v>53</v>
      </c>
      <c r="Y4790" t="s">
        <v>110</v>
      </c>
      <c r="Z4790">
        <v>10</v>
      </c>
      <c r="AA4790" t="s">
        <v>52</v>
      </c>
      <c r="AB4790" t="s">
        <v>52</v>
      </c>
      <c r="AC4790" t="s">
        <v>52</v>
      </c>
      <c r="AD4790" t="s">
        <v>52</v>
      </c>
      <c r="AE4790" t="s">
        <v>52</v>
      </c>
      <c r="AF4790" t="s">
        <v>53</v>
      </c>
      <c r="AG4790" t="s">
        <v>53</v>
      </c>
      <c r="AH4790" t="s">
        <v>52</v>
      </c>
      <c r="AI4790" t="s">
        <v>60</v>
      </c>
      <c r="AJ4790" t="s">
        <v>52</v>
      </c>
      <c r="AK4790" t="s">
        <v>69</v>
      </c>
      <c r="AL4790">
        <v>59.9</v>
      </c>
      <c r="AM4790">
        <v>542.4</v>
      </c>
      <c r="AN4790">
        <v>38.33</v>
      </c>
      <c r="AO4790">
        <v>10</v>
      </c>
      <c r="AP4790">
        <v>96.21</v>
      </c>
      <c r="AQ4790">
        <v>610.28</v>
      </c>
      <c r="AR4790">
        <v>5</v>
      </c>
      <c r="AS4790" t="s">
        <v>881</v>
      </c>
      <c r="AT4790" t="s">
        <v>52</v>
      </c>
      <c r="AU4790">
        <v>66</v>
      </c>
      <c r="AV4790">
        <v>5414</v>
      </c>
      <c r="AY4790" t="str">
        <f>IF(AND(Table1[[#This Row],[Contract]]="Month-to-Month", Table1[[#This Row],[Tenure in Months]]&lt;6, Table1[[#This Row],[Payment Method]]="Bank Withdrawal"), "High Risk", IF(OR(Table1[[#This Row],[Contract]]="Month-to-Month", Table1[[#This Row],[Tenure in Months]]&lt;12), "Medium Risk", "Low Risk"))</f>
        <v>Medium Risk</v>
      </c>
    </row>
    <row r="4791" spans="1:51" x14ac:dyDescent="0.35">
      <c r="A4791" t="s">
        <v>5993</v>
      </c>
      <c r="B4791" t="s">
        <v>66</v>
      </c>
      <c r="C4791">
        <v>46</v>
      </c>
      <c r="D4791" t="s">
        <v>52</v>
      </c>
      <c r="E4791" t="s">
        <v>52</v>
      </c>
      <c r="F4791" t="s">
        <v>53</v>
      </c>
      <c r="G4791" t="s">
        <v>52</v>
      </c>
      <c r="H4791">
        <v>0</v>
      </c>
      <c r="I4791" t="s">
        <v>54</v>
      </c>
      <c r="J4791" t="s">
        <v>55</v>
      </c>
      <c r="K4791" t="s">
        <v>290</v>
      </c>
      <c r="L4791">
        <v>91207</v>
      </c>
      <c r="M4791">
        <v>34.182378</v>
      </c>
      <c r="N4791">
        <v>-118.262922</v>
      </c>
      <c r="O4791">
        <v>9864</v>
      </c>
      <c r="P4791" t="s">
        <v>57</v>
      </c>
      <c r="Q4791" t="s">
        <v>53</v>
      </c>
      <c r="R4791">
        <v>1</v>
      </c>
      <c r="S4791">
        <v>26</v>
      </c>
      <c r="T4791" t="s">
        <v>75</v>
      </c>
      <c r="U4791" t="s">
        <v>53</v>
      </c>
      <c r="V4791">
        <v>25.63</v>
      </c>
      <c r="W4791" t="s">
        <v>53</v>
      </c>
      <c r="X4791" t="s">
        <v>53</v>
      </c>
      <c r="Y4791" t="s">
        <v>59</v>
      </c>
      <c r="Z4791">
        <v>19</v>
      </c>
      <c r="AA4791" t="s">
        <v>53</v>
      </c>
      <c r="AB4791" t="s">
        <v>53</v>
      </c>
      <c r="AC4791" t="s">
        <v>53</v>
      </c>
      <c r="AD4791" t="s">
        <v>53</v>
      </c>
      <c r="AE4791" t="s">
        <v>53</v>
      </c>
      <c r="AF4791" t="s">
        <v>53</v>
      </c>
      <c r="AG4791" t="s">
        <v>53</v>
      </c>
      <c r="AH4791" t="s">
        <v>53</v>
      </c>
      <c r="AI4791" t="s">
        <v>124</v>
      </c>
      <c r="AJ4791" t="s">
        <v>53</v>
      </c>
      <c r="AK4791" t="s">
        <v>69</v>
      </c>
      <c r="AL4791">
        <v>90.1</v>
      </c>
      <c r="AM4791">
        <v>2312.5500000000002</v>
      </c>
      <c r="AN4791">
        <v>47.79</v>
      </c>
      <c r="AO4791">
        <v>0</v>
      </c>
      <c r="AP4791">
        <v>666.38</v>
      </c>
      <c r="AQ4791">
        <v>2931.14</v>
      </c>
      <c r="AR4791">
        <v>3</v>
      </c>
      <c r="AS4791" t="s">
        <v>881</v>
      </c>
      <c r="AT4791" t="s">
        <v>52</v>
      </c>
      <c r="AU4791">
        <v>39</v>
      </c>
      <c r="AV4791">
        <v>2068</v>
      </c>
      <c r="AY4791" t="str">
        <f>IF(AND(Table1[[#This Row],[Contract]]="Month-to-Month", Table1[[#This Row],[Tenure in Months]]&lt;6, Table1[[#This Row],[Payment Method]]="Bank Withdrawal"), "High Risk", IF(OR(Table1[[#This Row],[Contract]]="Month-to-Month", Table1[[#This Row],[Tenure in Months]]&lt;12), "Medium Risk", "Low Risk"))</f>
        <v>Low Risk</v>
      </c>
    </row>
    <row r="4792" spans="1:51" x14ac:dyDescent="0.35">
      <c r="A4792" t="s">
        <v>5994</v>
      </c>
      <c r="B4792" t="s">
        <v>51</v>
      </c>
      <c r="C4792">
        <v>19</v>
      </c>
      <c r="D4792" t="s">
        <v>53</v>
      </c>
      <c r="E4792" t="s">
        <v>52</v>
      </c>
      <c r="F4792" t="s">
        <v>53</v>
      </c>
      <c r="G4792" t="s">
        <v>52</v>
      </c>
      <c r="H4792">
        <v>0</v>
      </c>
      <c r="I4792" t="s">
        <v>54</v>
      </c>
      <c r="J4792" t="s">
        <v>55</v>
      </c>
      <c r="K4792" t="s">
        <v>3686</v>
      </c>
      <c r="L4792">
        <v>91214</v>
      </c>
      <c r="M4792">
        <v>34.239635999999997</v>
      </c>
      <c r="N4792">
        <v>-118.245259</v>
      </c>
      <c r="O4792">
        <v>29110</v>
      </c>
      <c r="P4792" t="s">
        <v>57</v>
      </c>
      <c r="Q4792" t="s">
        <v>53</v>
      </c>
      <c r="R4792">
        <v>1</v>
      </c>
      <c r="S4792">
        <v>44</v>
      </c>
      <c r="T4792" t="s">
        <v>58</v>
      </c>
      <c r="U4792" t="s">
        <v>53</v>
      </c>
      <c r="V4792">
        <v>29.61</v>
      </c>
      <c r="W4792" t="s">
        <v>52</v>
      </c>
      <c r="X4792" t="s">
        <v>53</v>
      </c>
      <c r="Y4792" t="s">
        <v>59</v>
      </c>
      <c r="Z4792">
        <v>48</v>
      </c>
      <c r="AA4792" t="s">
        <v>52</v>
      </c>
      <c r="AB4792" t="s">
        <v>53</v>
      </c>
      <c r="AC4792" t="s">
        <v>53</v>
      </c>
      <c r="AD4792" t="s">
        <v>53</v>
      </c>
      <c r="AE4792" t="s">
        <v>53</v>
      </c>
      <c r="AF4792" t="s">
        <v>52</v>
      </c>
      <c r="AG4792" t="s">
        <v>52</v>
      </c>
      <c r="AH4792" t="s">
        <v>53</v>
      </c>
      <c r="AI4792" t="s">
        <v>124</v>
      </c>
      <c r="AJ4792" t="s">
        <v>53</v>
      </c>
      <c r="AK4792" t="s">
        <v>61</v>
      </c>
      <c r="AL4792">
        <v>70.95</v>
      </c>
      <c r="AM4792">
        <v>3250.45</v>
      </c>
      <c r="AN4792">
        <v>24.92</v>
      </c>
      <c r="AO4792">
        <v>0</v>
      </c>
      <c r="AP4792">
        <v>1302.8399999999999</v>
      </c>
      <c r="AQ4792">
        <v>4528.37</v>
      </c>
      <c r="AR4792">
        <v>5</v>
      </c>
      <c r="AS4792" t="s">
        <v>881</v>
      </c>
      <c r="AT4792" t="s">
        <v>52</v>
      </c>
      <c r="AU4792">
        <v>66</v>
      </c>
      <c r="AV4792">
        <v>3678</v>
      </c>
      <c r="AY4792" t="str">
        <f>IF(AND(Table1[[#This Row],[Contract]]="Month-to-Month", Table1[[#This Row],[Tenure in Months]]&lt;6, Table1[[#This Row],[Payment Method]]="Bank Withdrawal"), "High Risk", IF(OR(Table1[[#This Row],[Contract]]="Month-to-Month", Table1[[#This Row],[Tenure in Months]]&lt;12), "Medium Risk", "Low Risk"))</f>
        <v>Low Risk</v>
      </c>
    </row>
    <row r="4793" spans="1:51" x14ac:dyDescent="0.35">
      <c r="A4793" t="s">
        <v>5995</v>
      </c>
      <c r="B4793" t="s">
        <v>66</v>
      </c>
      <c r="C4793">
        <v>34</v>
      </c>
      <c r="D4793" t="s">
        <v>52</v>
      </c>
      <c r="E4793" t="s">
        <v>52</v>
      </c>
      <c r="F4793" t="s">
        <v>52</v>
      </c>
      <c r="G4793" t="s">
        <v>52</v>
      </c>
      <c r="H4793">
        <v>0</v>
      </c>
      <c r="I4793" t="s">
        <v>54</v>
      </c>
      <c r="J4793" t="s">
        <v>55</v>
      </c>
      <c r="K4793" t="s">
        <v>1624</v>
      </c>
      <c r="L4793">
        <v>91301</v>
      </c>
      <c r="M4793">
        <v>34.129058000000001</v>
      </c>
      <c r="N4793">
        <v>-118.759788</v>
      </c>
      <c r="O4793">
        <v>25303</v>
      </c>
      <c r="P4793" t="s">
        <v>57</v>
      </c>
      <c r="Q4793" t="s">
        <v>52</v>
      </c>
      <c r="R4793">
        <v>0</v>
      </c>
      <c r="S4793">
        <v>3</v>
      </c>
      <c r="T4793" t="s">
        <v>58</v>
      </c>
      <c r="U4793" t="s">
        <v>52</v>
      </c>
      <c r="V4793">
        <v>0</v>
      </c>
      <c r="W4793" t="s">
        <v>52</v>
      </c>
      <c r="X4793" t="s">
        <v>53</v>
      </c>
      <c r="Y4793" t="s">
        <v>59</v>
      </c>
      <c r="Z4793">
        <v>22</v>
      </c>
      <c r="AA4793" t="s">
        <v>52</v>
      </c>
      <c r="AB4793" t="s">
        <v>53</v>
      </c>
      <c r="AC4793" t="s">
        <v>52</v>
      </c>
      <c r="AD4793" t="s">
        <v>52</v>
      </c>
      <c r="AE4793" t="s">
        <v>52</v>
      </c>
      <c r="AF4793" t="s">
        <v>52</v>
      </c>
      <c r="AG4793" t="s">
        <v>52</v>
      </c>
      <c r="AH4793" t="s">
        <v>53</v>
      </c>
      <c r="AI4793" t="s">
        <v>60</v>
      </c>
      <c r="AJ4793" t="s">
        <v>52</v>
      </c>
      <c r="AK4793" t="s">
        <v>69</v>
      </c>
      <c r="AL4793">
        <v>29.2</v>
      </c>
      <c r="AM4793">
        <v>98.5</v>
      </c>
      <c r="AN4793">
        <v>0</v>
      </c>
      <c r="AO4793">
        <v>0</v>
      </c>
      <c r="AP4793">
        <v>0</v>
      </c>
      <c r="AQ4793">
        <v>98.5</v>
      </c>
      <c r="AR4793">
        <v>4</v>
      </c>
      <c r="AS4793" t="s">
        <v>883</v>
      </c>
      <c r="AT4793" t="s">
        <v>52</v>
      </c>
      <c r="AU4793">
        <v>48</v>
      </c>
      <c r="AV4793">
        <v>4699</v>
      </c>
      <c r="AY4793" t="str">
        <f>IF(AND(Table1[[#This Row],[Contract]]="Month-to-Month", Table1[[#This Row],[Tenure in Months]]&lt;6, Table1[[#This Row],[Payment Method]]="Bank Withdrawal"), "High Risk", IF(OR(Table1[[#This Row],[Contract]]="Month-to-Month", Table1[[#This Row],[Tenure in Months]]&lt;12), "Medium Risk", "Low Risk"))</f>
        <v>Medium Risk</v>
      </c>
    </row>
    <row r="4794" spans="1:51" x14ac:dyDescent="0.35">
      <c r="A4794" t="s">
        <v>5996</v>
      </c>
      <c r="B4794" t="s">
        <v>51</v>
      </c>
      <c r="C4794">
        <v>45</v>
      </c>
      <c r="D4794" t="s">
        <v>52</v>
      </c>
      <c r="E4794" t="s">
        <v>52</v>
      </c>
      <c r="F4794" t="s">
        <v>52</v>
      </c>
      <c r="G4794" t="s">
        <v>52</v>
      </c>
      <c r="H4794">
        <v>0</v>
      </c>
      <c r="I4794" t="s">
        <v>54</v>
      </c>
      <c r="J4794" t="s">
        <v>55</v>
      </c>
      <c r="K4794" t="s">
        <v>3689</v>
      </c>
      <c r="L4794">
        <v>91302</v>
      </c>
      <c r="M4794">
        <v>34.130861000000003</v>
      </c>
      <c r="N4794">
        <v>-118.68346</v>
      </c>
      <c r="O4794">
        <v>23661</v>
      </c>
      <c r="P4794" t="s">
        <v>57</v>
      </c>
      <c r="Q4794" t="s">
        <v>52</v>
      </c>
      <c r="R4794">
        <v>0</v>
      </c>
      <c r="S4794">
        <v>2</v>
      </c>
      <c r="T4794" t="s">
        <v>58</v>
      </c>
      <c r="U4794" t="s">
        <v>53</v>
      </c>
      <c r="V4794">
        <v>1.87</v>
      </c>
      <c r="W4794" t="s">
        <v>52</v>
      </c>
      <c r="X4794" t="s">
        <v>53</v>
      </c>
      <c r="Y4794" t="s">
        <v>59</v>
      </c>
      <c r="Z4794">
        <v>12</v>
      </c>
      <c r="AA4794" t="s">
        <v>52</v>
      </c>
      <c r="AB4794" t="s">
        <v>52</v>
      </c>
      <c r="AC4794" t="s">
        <v>52</v>
      </c>
      <c r="AD4794" t="s">
        <v>52</v>
      </c>
      <c r="AE4794" t="s">
        <v>52</v>
      </c>
      <c r="AF4794" t="s">
        <v>52</v>
      </c>
      <c r="AG4794" t="s">
        <v>52</v>
      </c>
      <c r="AH4794" t="s">
        <v>53</v>
      </c>
      <c r="AI4794" t="s">
        <v>60</v>
      </c>
      <c r="AJ4794" t="s">
        <v>53</v>
      </c>
      <c r="AK4794" t="s">
        <v>61</v>
      </c>
      <c r="AL4794">
        <v>46.6</v>
      </c>
      <c r="AM4794">
        <v>87.9</v>
      </c>
      <c r="AN4794">
        <v>0</v>
      </c>
      <c r="AO4794">
        <v>0</v>
      </c>
      <c r="AP4794">
        <v>3.74</v>
      </c>
      <c r="AQ4794">
        <v>91.64</v>
      </c>
      <c r="AR4794">
        <v>4</v>
      </c>
      <c r="AS4794" t="s">
        <v>883</v>
      </c>
      <c r="AT4794" t="s">
        <v>52</v>
      </c>
      <c r="AU4794">
        <v>54</v>
      </c>
      <c r="AV4794">
        <v>5096</v>
      </c>
      <c r="AY4794" t="str">
        <f>IF(AND(Table1[[#This Row],[Contract]]="Month-to-Month", Table1[[#This Row],[Tenure in Months]]&lt;6, Table1[[#This Row],[Payment Method]]="Bank Withdrawal"), "High Risk", IF(OR(Table1[[#This Row],[Contract]]="Month-to-Month", Table1[[#This Row],[Tenure in Months]]&lt;12), "Medium Risk", "Low Risk"))</f>
        <v>High Risk</v>
      </c>
    </row>
    <row r="4795" spans="1:51" x14ac:dyDescent="0.35">
      <c r="A4795" t="s">
        <v>5997</v>
      </c>
      <c r="B4795" t="s">
        <v>51</v>
      </c>
      <c r="C4795">
        <v>53</v>
      </c>
      <c r="D4795" t="s">
        <v>52</v>
      </c>
      <c r="E4795" t="s">
        <v>52</v>
      </c>
      <c r="F4795" t="s">
        <v>52</v>
      </c>
      <c r="G4795" t="s">
        <v>52</v>
      </c>
      <c r="H4795">
        <v>0</v>
      </c>
      <c r="I4795" t="s">
        <v>54</v>
      </c>
      <c r="J4795" t="s">
        <v>55</v>
      </c>
      <c r="K4795" t="s">
        <v>3490</v>
      </c>
      <c r="L4795">
        <v>91306</v>
      </c>
      <c r="M4795">
        <v>34.209532000000003</v>
      </c>
      <c r="N4795">
        <v>-118.577563</v>
      </c>
      <c r="O4795">
        <v>43857</v>
      </c>
      <c r="P4795" t="s">
        <v>57</v>
      </c>
      <c r="Q4795" t="s">
        <v>52</v>
      </c>
      <c r="R4795">
        <v>0</v>
      </c>
      <c r="S4795">
        <v>25</v>
      </c>
      <c r="T4795" t="s">
        <v>75</v>
      </c>
      <c r="U4795" t="s">
        <v>53</v>
      </c>
      <c r="V4795">
        <v>17.3</v>
      </c>
      <c r="W4795" t="s">
        <v>52</v>
      </c>
      <c r="X4795" t="s">
        <v>53</v>
      </c>
      <c r="Y4795" t="s">
        <v>68</v>
      </c>
      <c r="Z4795">
        <v>26</v>
      </c>
      <c r="AA4795" t="s">
        <v>53</v>
      </c>
      <c r="AB4795" t="s">
        <v>52</v>
      </c>
      <c r="AC4795" t="s">
        <v>52</v>
      </c>
      <c r="AD4795" t="s">
        <v>52</v>
      </c>
      <c r="AE4795" t="s">
        <v>52</v>
      </c>
      <c r="AF4795" t="s">
        <v>52</v>
      </c>
      <c r="AG4795" t="s">
        <v>52</v>
      </c>
      <c r="AH4795" t="s">
        <v>53</v>
      </c>
      <c r="AI4795" t="s">
        <v>60</v>
      </c>
      <c r="AJ4795" t="s">
        <v>52</v>
      </c>
      <c r="AK4795" t="s">
        <v>61</v>
      </c>
      <c r="AL4795">
        <v>74.3</v>
      </c>
      <c r="AM4795">
        <v>1952.25</v>
      </c>
      <c r="AN4795">
        <v>40.54</v>
      </c>
      <c r="AO4795">
        <v>0</v>
      </c>
      <c r="AP4795">
        <v>432.5</v>
      </c>
      <c r="AQ4795">
        <v>2344.21</v>
      </c>
      <c r="AR4795">
        <v>4</v>
      </c>
      <c r="AS4795" t="s">
        <v>881</v>
      </c>
      <c r="AT4795" t="s">
        <v>52</v>
      </c>
      <c r="AU4795">
        <v>64</v>
      </c>
      <c r="AV4795">
        <v>4815</v>
      </c>
      <c r="AY4795" t="str">
        <f>IF(AND(Table1[[#This Row],[Contract]]="Month-to-Month", Table1[[#This Row],[Tenure in Months]]&lt;6, Table1[[#This Row],[Payment Method]]="Bank Withdrawal"), "High Risk", IF(OR(Table1[[#This Row],[Contract]]="Month-to-Month", Table1[[#This Row],[Tenure in Months]]&lt;12), "Medium Risk", "Low Risk"))</f>
        <v>Medium Risk</v>
      </c>
    </row>
    <row r="4796" spans="1:51" x14ac:dyDescent="0.35">
      <c r="A4796" t="s">
        <v>5998</v>
      </c>
      <c r="B4796" t="s">
        <v>66</v>
      </c>
      <c r="C4796">
        <v>49</v>
      </c>
      <c r="D4796" t="s">
        <v>52</v>
      </c>
      <c r="E4796" t="s">
        <v>52</v>
      </c>
      <c r="F4796" t="s">
        <v>53</v>
      </c>
      <c r="G4796" t="s">
        <v>52</v>
      </c>
      <c r="H4796">
        <v>0</v>
      </c>
      <c r="I4796" t="s">
        <v>54</v>
      </c>
      <c r="J4796" t="s">
        <v>55</v>
      </c>
      <c r="K4796" t="s">
        <v>3696</v>
      </c>
      <c r="L4796">
        <v>91320</v>
      </c>
      <c r="M4796">
        <v>34.172071000000003</v>
      </c>
      <c r="N4796">
        <v>-118.946262</v>
      </c>
      <c r="O4796">
        <v>37779</v>
      </c>
      <c r="P4796" t="s">
        <v>57</v>
      </c>
      <c r="Q4796" t="s">
        <v>53</v>
      </c>
      <c r="R4796">
        <v>1</v>
      </c>
      <c r="S4796">
        <v>58</v>
      </c>
      <c r="T4796" t="s">
        <v>58</v>
      </c>
      <c r="U4796" t="s">
        <v>53</v>
      </c>
      <c r="V4796">
        <v>21.38</v>
      </c>
      <c r="W4796" t="s">
        <v>53</v>
      </c>
      <c r="X4796" t="s">
        <v>53</v>
      </c>
      <c r="Y4796" t="s">
        <v>68</v>
      </c>
      <c r="Z4796">
        <v>26</v>
      </c>
      <c r="AA4796" t="s">
        <v>52</v>
      </c>
      <c r="AB4796" t="s">
        <v>53</v>
      </c>
      <c r="AC4796" t="s">
        <v>53</v>
      </c>
      <c r="AD4796" t="s">
        <v>52</v>
      </c>
      <c r="AE4796" t="s">
        <v>52</v>
      </c>
      <c r="AF4796" t="s">
        <v>53</v>
      </c>
      <c r="AG4796" t="s">
        <v>53</v>
      </c>
      <c r="AH4796" t="s">
        <v>52</v>
      </c>
      <c r="AI4796" t="s">
        <v>124</v>
      </c>
      <c r="AJ4796" t="s">
        <v>53</v>
      </c>
      <c r="AK4796" t="s">
        <v>61</v>
      </c>
      <c r="AL4796">
        <v>94.3</v>
      </c>
      <c r="AM4796">
        <v>5610.15</v>
      </c>
      <c r="AN4796">
        <v>5.55</v>
      </c>
      <c r="AO4796">
        <v>150</v>
      </c>
      <c r="AP4796">
        <v>1240.04</v>
      </c>
      <c r="AQ4796">
        <v>6994.6399999999903</v>
      </c>
      <c r="AR4796">
        <v>3</v>
      </c>
      <c r="AS4796" t="s">
        <v>881</v>
      </c>
      <c r="AT4796" t="s">
        <v>52</v>
      </c>
      <c r="AU4796">
        <v>77</v>
      </c>
      <c r="AV4796">
        <v>6166</v>
      </c>
      <c r="AY4796" t="str">
        <f>IF(AND(Table1[[#This Row],[Contract]]="Month-to-Month", Table1[[#This Row],[Tenure in Months]]&lt;6, Table1[[#This Row],[Payment Method]]="Bank Withdrawal"), "High Risk", IF(OR(Table1[[#This Row],[Contract]]="Month-to-Month", Table1[[#This Row],[Tenure in Months]]&lt;12), "Medium Risk", "Low Risk"))</f>
        <v>Low Risk</v>
      </c>
    </row>
    <row r="4797" spans="1:51" x14ac:dyDescent="0.35">
      <c r="A4797" t="s">
        <v>5999</v>
      </c>
      <c r="B4797" t="s">
        <v>66</v>
      </c>
      <c r="C4797">
        <v>33</v>
      </c>
      <c r="D4797" t="s">
        <v>52</v>
      </c>
      <c r="E4797" t="s">
        <v>52</v>
      </c>
      <c r="F4797" t="s">
        <v>53</v>
      </c>
      <c r="G4797" t="s">
        <v>53</v>
      </c>
      <c r="H4797">
        <v>1</v>
      </c>
      <c r="I4797" t="s">
        <v>54</v>
      </c>
      <c r="J4797" t="s">
        <v>55</v>
      </c>
      <c r="K4797" t="s">
        <v>1626</v>
      </c>
      <c r="L4797">
        <v>91321</v>
      </c>
      <c r="M4797">
        <v>34.370378000000002</v>
      </c>
      <c r="N4797">
        <v>-118.50411800000001</v>
      </c>
      <c r="O4797">
        <v>30742</v>
      </c>
      <c r="P4797" t="s">
        <v>57</v>
      </c>
      <c r="Q4797" t="s">
        <v>52</v>
      </c>
      <c r="R4797">
        <v>0</v>
      </c>
      <c r="S4797">
        <v>59</v>
      </c>
      <c r="T4797" t="s">
        <v>58</v>
      </c>
      <c r="U4797" t="s">
        <v>53</v>
      </c>
      <c r="V4797">
        <v>13.27</v>
      </c>
      <c r="W4797" t="s">
        <v>53</v>
      </c>
      <c r="X4797" t="s">
        <v>53</v>
      </c>
      <c r="Y4797" t="s">
        <v>59</v>
      </c>
      <c r="Z4797">
        <v>15</v>
      </c>
      <c r="AA4797" t="s">
        <v>53</v>
      </c>
      <c r="AB4797" t="s">
        <v>52</v>
      </c>
      <c r="AC4797" t="s">
        <v>53</v>
      </c>
      <c r="AD4797" t="s">
        <v>53</v>
      </c>
      <c r="AE4797" t="s">
        <v>53</v>
      </c>
      <c r="AF4797" t="s">
        <v>52</v>
      </c>
      <c r="AG4797" t="s">
        <v>52</v>
      </c>
      <c r="AH4797" t="s">
        <v>53</v>
      </c>
      <c r="AI4797" t="s">
        <v>334</v>
      </c>
      <c r="AJ4797" t="s">
        <v>53</v>
      </c>
      <c r="AK4797" t="s">
        <v>69</v>
      </c>
      <c r="AL4797">
        <v>76.45</v>
      </c>
      <c r="AM4797">
        <v>4519.5</v>
      </c>
      <c r="AN4797">
        <v>30.22</v>
      </c>
      <c r="AO4797">
        <v>0</v>
      </c>
      <c r="AP4797">
        <v>782.93</v>
      </c>
      <c r="AQ4797">
        <v>5272.21</v>
      </c>
      <c r="AR4797">
        <v>4</v>
      </c>
      <c r="AS4797" t="s">
        <v>881</v>
      </c>
      <c r="AT4797" t="s">
        <v>52</v>
      </c>
      <c r="AU4797">
        <v>27</v>
      </c>
      <c r="AV4797">
        <v>5978</v>
      </c>
      <c r="AY4797" t="str">
        <f>IF(AND(Table1[[#This Row],[Contract]]="Month-to-Month", Table1[[#This Row],[Tenure in Months]]&lt;6, Table1[[#This Row],[Payment Method]]="Bank Withdrawal"), "High Risk", IF(OR(Table1[[#This Row],[Contract]]="Month-to-Month", Table1[[#This Row],[Tenure in Months]]&lt;12), "Medium Risk", "Low Risk"))</f>
        <v>Low Risk</v>
      </c>
    </row>
    <row r="4798" spans="1:51" x14ac:dyDescent="0.35">
      <c r="A4798" t="s">
        <v>6000</v>
      </c>
      <c r="B4798" t="s">
        <v>51</v>
      </c>
      <c r="C4798">
        <v>55</v>
      </c>
      <c r="D4798" t="s">
        <v>52</v>
      </c>
      <c r="E4798" t="s">
        <v>52</v>
      </c>
      <c r="F4798" t="s">
        <v>52</v>
      </c>
      <c r="G4798" t="s">
        <v>52</v>
      </c>
      <c r="H4798">
        <v>0</v>
      </c>
      <c r="I4798" t="s">
        <v>54</v>
      </c>
      <c r="J4798" t="s">
        <v>55</v>
      </c>
      <c r="K4798" t="s">
        <v>1162</v>
      </c>
      <c r="L4798">
        <v>91324</v>
      </c>
      <c r="M4798">
        <v>34.238208</v>
      </c>
      <c r="N4798">
        <v>-118.55029</v>
      </c>
      <c r="O4798">
        <v>25751</v>
      </c>
      <c r="P4798" t="s">
        <v>57</v>
      </c>
      <c r="Q4798" t="s">
        <v>52</v>
      </c>
      <c r="R4798">
        <v>0</v>
      </c>
      <c r="S4798">
        <v>44</v>
      </c>
      <c r="T4798" t="s">
        <v>58</v>
      </c>
      <c r="U4798" t="s">
        <v>52</v>
      </c>
      <c r="V4798">
        <v>0</v>
      </c>
      <c r="W4798" t="s">
        <v>52</v>
      </c>
      <c r="X4798" t="s">
        <v>53</v>
      </c>
      <c r="Y4798" t="s">
        <v>110</v>
      </c>
      <c r="Z4798">
        <v>17</v>
      </c>
      <c r="AA4798" t="s">
        <v>53</v>
      </c>
      <c r="AB4798" t="s">
        <v>52</v>
      </c>
      <c r="AC4798" t="s">
        <v>53</v>
      </c>
      <c r="AD4798" t="s">
        <v>52</v>
      </c>
      <c r="AE4798" t="s">
        <v>53</v>
      </c>
      <c r="AF4798" t="s">
        <v>53</v>
      </c>
      <c r="AG4798" t="s">
        <v>53</v>
      </c>
      <c r="AH4798" t="s">
        <v>53</v>
      </c>
      <c r="AI4798" t="s">
        <v>124</v>
      </c>
      <c r="AJ4798" t="s">
        <v>53</v>
      </c>
      <c r="AK4798" t="s">
        <v>61</v>
      </c>
      <c r="AL4798">
        <v>54</v>
      </c>
      <c r="AM4798">
        <v>2440.25</v>
      </c>
      <c r="AN4798">
        <v>5.47</v>
      </c>
      <c r="AO4798">
        <v>0</v>
      </c>
      <c r="AP4798">
        <v>0</v>
      </c>
      <c r="AQ4798">
        <v>2434.7800000000002</v>
      </c>
      <c r="AR4798">
        <v>3</v>
      </c>
      <c r="AS4798" t="s">
        <v>881</v>
      </c>
      <c r="AT4798" t="s">
        <v>52</v>
      </c>
      <c r="AU4798">
        <v>36</v>
      </c>
      <c r="AV4798">
        <v>4256</v>
      </c>
      <c r="AY4798" t="str">
        <f>IF(AND(Table1[[#This Row],[Contract]]="Month-to-Month", Table1[[#This Row],[Tenure in Months]]&lt;6, Table1[[#This Row],[Payment Method]]="Bank Withdrawal"), "High Risk", IF(OR(Table1[[#This Row],[Contract]]="Month-to-Month", Table1[[#This Row],[Tenure in Months]]&lt;12), "Medium Risk", "Low Risk"))</f>
        <v>Low Risk</v>
      </c>
    </row>
    <row r="4799" spans="1:51" x14ac:dyDescent="0.35">
      <c r="A4799" t="s">
        <v>6001</v>
      </c>
      <c r="B4799" t="s">
        <v>51</v>
      </c>
      <c r="C4799">
        <v>43</v>
      </c>
      <c r="D4799" t="s">
        <v>52</v>
      </c>
      <c r="E4799" t="s">
        <v>52</v>
      </c>
      <c r="F4799" t="s">
        <v>52</v>
      </c>
      <c r="G4799" t="s">
        <v>52</v>
      </c>
      <c r="H4799">
        <v>0</v>
      </c>
      <c r="I4799" t="s">
        <v>54</v>
      </c>
      <c r="J4799" t="s">
        <v>55</v>
      </c>
      <c r="K4799" t="s">
        <v>1162</v>
      </c>
      <c r="L4799">
        <v>91325</v>
      </c>
      <c r="M4799">
        <v>34.236682999999999</v>
      </c>
      <c r="N4799">
        <v>-118.517588</v>
      </c>
      <c r="O4799">
        <v>32307</v>
      </c>
      <c r="P4799" t="s">
        <v>57</v>
      </c>
      <c r="Q4799" t="s">
        <v>52</v>
      </c>
      <c r="R4799">
        <v>0</v>
      </c>
      <c r="S4799">
        <v>66</v>
      </c>
      <c r="T4799" t="s">
        <v>229</v>
      </c>
      <c r="U4799" t="s">
        <v>53</v>
      </c>
      <c r="V4799">
        <v>33.020000000000003</v>
      </c>
      <c r="W4799" t="s">
        <v>53</v>
      </c>
      <c r="X4799" t="s">
        <v>53</v>
      </c>
      <c r="Y4799" t="s">
        <v>68</v>
      </c>
      <c r="Z4799">
        <v>6</v>
      </c>
      <c r="AA4799" t="s">
        <v>52</v>
      </c>
      <c r="AB4799" t="s">
        <v>53</v>
      </c>
      <c r="AC4799" t="s">
        <v>52</v>
      </c>
      <c r="AD4799" t="s">
        <v>53</v>
      </c>
      <c r="AE4799" t="s">
        <v>53</v>
      </c>
      <c r="AF4799" t="s">
        <v>53</v>
      </c>
      <c r="AG4799" t="s">
        <v>53</v>
      </c>
      <c r="AH4799" t="s">
        <v>53</v>
      </c>
      <c r="AI4799" t="s">
        <v>124</v>
      </c>
      <c r="AJ4799" t="s">
        <v>53</v>
      </c>
      <c r="AK4799" t="s">
        <v>61</v>
      </c>
      <c r="AL4799">
        <v>104.25</v>
      </c>
      <c r="AM4799">
        <v>6860.6</v>
      </c>
      <c r="AN4799">
        <v>44</v>
      </c>
      <c r="AO4799">
        <v>0</v>
      </c>
      <c r="AP4799">
        <v>2179.3200000000002</v>
      </c>
      <c r="AQ4799">
        <v>8995.92</v>
      </c>
      <c r="AR4799">
        <v>4</v>
      </c>
      <c r="AS4799" t="s">
        <v>881</v>
      </c>
      <c r="AT4799" t="s">
        <v>52</v>
      </c>
      <c r="AU4799">
        <v>42</v>
      </c>
      <c r="AV4799">
        <v>4915</v>
      </c>
      <c r="AY4799" t="str">
        <f>IF(AND(Table1[[#This Row],[Contract]]="Month-to-Month", Table1[[#This Row],[Tenure in Months]]&lt;6, Table1[[#This Row],[Payment Method]]="Bank Withdrawal"), "High Risk", IF(OR(Table1[[#This Row],[Contract]]="Month-to-Month", Table1[[#This Row],[Tenure in Months]]&lt;12), "Medium Risk", "Low Risk"))</f>
        <v>Low Risk</v>
      </c>
    </row>
    <row r="4800" spans="1:51" x14ac:dyDescent="0.35">
      <c r="A4800" t="s">
        <v>6002</v>
      </c>
      <c r="B4800" t="s">
        <v>51</v>
      </c>
      <c r="C4800">
        <v>45</v>
      </c>
      <c r="D4800" t="s">
        <v>52</v>
      </c>
      <c r="E4800" t="s">
        <v>52</v>
      </c>
      <c r="F4800" t="s">
        <v>53</v>
      </c>
      <c r="G4800" t="s">
        <v>53</v>
      </c>
      <c r="H4800">
        <v>3</v>
      </c>
      <c r="I4800" t="s">
        <v>54</v>
      </c>
      <c r="J4800" t="s">
        <v>55</v>
      </c>
      <c r="K4800" t="s">
        <v>2325</v>
      </c>
      <c r="L4800">
        <v>91326</v>
      </c>
      <c r="M4800">
        <v>34.281911000000001</v>
      </c>
      <c r="N4800">
        <v>-118.556218</v>
      </c>
      <c r="O4800">
        <v>28067</v>
      </c>
      <c r="P4800" t="s">
        <v>57</v>
      </c>
      <c r="Q4800" t="s">
        <v>53</v>
      </c>
      <c r="R4800">
        <v>1</v>
      </c>
      <c r="S4800">
        <v>68</v>
      </c>
      <c r="T4800" t="s">
        <v>229</v>
      </c>
      <c r="U4800" t="s">
        <v>53</v>
      </c>
      <c r="V4800">
        <v>35.89</v>
      </c>
      <c r="W4800" t="s">
        <v>52</v>
      </c>
      <c r="X4800" t="s">
        <v>52</v>
      </c>
      <c r="Y4800" t="s">
        <v>58</v>
      </c>
      <c r="Z4800">
        <v>0</v>
      </c>
      <c r="AA4800" t="s">
        <v>52</v>
      </c>
      <c r="AB4800" t="s">
        <v>52</v>
      </c>
      <c r="AC4800" t="s">
        <v>52</v>
      </c>
      <c r="AD4800" t="s">
        <v>52</v>
      </c>
      <c r="AE4800" t="s">
        <v>52</v>
      </c>
      <c r="AF4800" t="s">
        <v>52</v>
      </c>
      <c r="AG4800" t="s">
        <v>52</v>
      </c>
      <c r="AH4800" t="s">
        <v>52</v>
      </c>
      <c r="AI4800" t="s">
        <v>334</v>
      </c>
      <c r="AJ4800" t="s">
        <v>52</v>
      </c>
      <c r="AK4800" t="s">
        <v>61</v>
      </c>
      <c r="AL4800">
        <v>19.95</v>
      </c>
      <c r="AM4800">
        <v>1377.7</v>
      </c>
      <c r="AN4800">
        <v>28.98</v>
      </c>
      <c r="AO4800">
        <v>0</v>
      </c>
      <c r="AP4800">
        <v>2440.52</v>
      </c>
      <c r="AQ4800">
        <v>3789.24</v>
      </c>
      <c r="AR4800">
        <v>3</v>
      </c>
      <c r="AS4800" t="s">
        <v>881</v>
      </c>
      <c r="AT4800" t="s">
        <v>52</v>
      </c>
      <c r="AU4800">
        <v>53</v>
      </c>
      <c r="AV4800">
        <v>4165</v>
      </c>
      <c r="AY4800" t="str">
        <f>IF(AND(Table1[[#This Row],[Contract]]="Month-to-Month", Table1[[#This Row],[Tenure in Months]]&lt;6, Table1[[#This Row],[Payment Method]]="Bank Withdrawal"), "High Risk", IF(OR(Table1[[#This Row],[Contract]]="Month-to-Month", Table1[[#This Row],[Tenure in Months]]&lt;12), "Medium Risk", "Low Risk"))</f>
        <v>Low Risk</v>
      </c>
    </row>
    <row r="4801" spans="1:51" x14ac:dyDescent="0.35">
      <c r="A4801" t="s">
        <v>6003</v>
      </c>
      <c r="B4801" t="s">
        <v>51</v>
      </c>
      <c r="C4801">
        <v>61</v>
      </c>
      <c r="D4801" t="s">
        <v>52</v>
      </c>
      <c r="E4801" t="s">
        <v>52</v>
      </c>
      <c r="F4801" t="s">
        <v>52</v>
      </c>
      <c r="G4801" t="s">
        <v>52</v>
      </c>
      <c r="H4801">
        <v>0</v>
      </c>
      <c r="I4801" t="s">
        <v>54</v>
      </c>
      <c r="J4801" t="s">
        <v>55</v>
      </c>
      <c r="K4801" t="s">
        <v>848</v>
      </c>
      <c r="L4801">
        <v>91331</v>
      </c>
      <c r="M4801">
        <v>34.255442000000002</v>
      </c>
      <c r="N4801">
        <v>-118.421314</v>
      </c>
      <c r="O4801">
        <v>97318</v>
      </c>
      <c r="P4801" t="s">
        <v>57</v>
      </c>
      <c r="Q4801" t="s">
        <v>52</v>
      </c>
      <c r="R4801">
        <v>0</v>
      </c>
      <c r="S4801">
        <v>9</v>
      </c>
      <c r="T4801" t="s">
        <v>58</v>
      </c>
      <c r="U4801" t="s">
        <v>52</v>
      </c>
      <c r="V4801">
        <v>0</v>
      </c>
      <c r="W4801" t="s">
        <v>52</v>
      </c>
      <c r="X4801" t="s">
        <v>53</v>
      </c>
      <c r="Y4801" t="s">
        <v>59</v>
      </c>
      <c r="Z4801">
        <v>7</v>
      </c>
      <c r="AA4801" t="s">
        <v>52</v>
      </c>
      <c r="AB4801" t="s">
        <v>52</v>
      </c>
      <c r="AC4801" t="s">
        <v>52</v>
      </c>
      <c r="AD4801" t="s">
        <v>52</v>
      </c>
      <c r="AE4801" t="s">
        <v>52</v>
      </c>
      <c r="AF4801" t="s">
        <v>52</v>
      </c>
      <c r="AG4801" t="s">
        <v>52</v>
      </c>
      <c r="AH4801" t="s">
        <v>53</v>
      </c>
      <c r="AI4801" t="s">
        <v>60</v>
      </c>
      <c r="AJ4801" t="s">
        <v>53</v>
      </c>
      <c r="AK4801" t="s">
        <v>61</v>
      </c>
      <c r="AL4801">
        <v>24.95</v>
      </c>
      <c r="AM4801">
        <v>190.25</v>
      </c>
      <c r="AN4801">
        <v>0</v>
      </c>
      <c r="AO4801">
        <v>0</v>
      </c>
      <c r="AP4801">
        <v>0</v>
      </c>
      <c r="AQ4801">
        <v>190.25</v>
      </c>
      <c r="AR4801">
        <v>5</v>
      </c>
      <c r="AS4801" t="s">
        <v>881</v>
      </c>
      <c r="AT4801" t="s">
        <v>52</v>
      </c>
      <c r="AU4801">
        <v>24</v>
      </c>
      <c r="AV4801">
        <v>5473</v>
      </c>
      <c r="AY4801" t="str">
        <f>IF(AND(Table1[[#This Row],[Contract]]="Month-to-Month", Table1[[#This Row],[Tenure in Months]]&lt;6, Table1[[#This Row],[Payment Method]]="Bank Withdrawal"), "High Risk", IF(OR(Table1[[#This Row],[Contract]]="Month-to-Month", Table1[[#This Row],[Tenure in Months]]&lt;12), "Medium Risk", "Low Risk"))</f>
        <v>Medium Risk</v>
      </c>
    </row>
    <row r="4802" spans="1:51" x14ac:dyDescent="0.35">
      <c r="A4802" t="s">
        <v>6004</v>
      </c>
      <c r="B4802" t="s">
        <v>51</v>
      </c>
      <c r="C4802">
        <v>29</v>
      </c>
      <c r="D4802" t="s">
        <v>53</v>
      </c>
      <c r="E4802" t="s">
        <v>52</v>
      </c>
      <c r="F4802" t="s">
        <v>52</v>
      </c>
      <c r="G4802" t="s">
        <v>52</v>
      </c>
      <c r="H4802">
        <v>0</v>
      </c>
      <c r="I4802" t="s">
        <v>54</v>
      </c>
      <c r="J4802" t="s">
        <v>55</v>
      </c>
      <c r="K4802" t="s">
        <v>293</v>
      </c>
      <c r="L4802">
        <v>91335</v>
      </c>
      <c r="M4802">
        <v>34.200175000000002</v>
      </c>
      <c r="N4802">
        <v>-118.540958</v>
      </c>
      <c r="O4802">
        <v>68018</v>
      </c>
      <c r="P4802" t="s">
        <v>57</v>
      </c>
      <c r="Q4802" t="s">
        <v>52</v>
      </c>
      <c r="R4802">
        <v>0</v>
      </c>
      <c r="S4802">
        <v>19</v>
      </c>
      <c r="T4802" t="s">
        <v>58</v>
      </c>
      <c r="U4802" t="s">
        <v>53</v>
      </c>
      <c r="V4802">
        <v>11.42</v>
      </c>
      <c r="W4802" t="s">
        <v>53</v>
      </c>
      <c r="X4802" t="s">
        <v>53</v>
      </c>
      <c r="Y4802" t="s">
        <v>68</v>
      </c>
      <c r="Z4802">
        <v>41</v>
      </c>
      <c r="AA4802" t="s">
        <v>53</v>
      </c>
      <c r="AB4802" t="s">
        <v>52</v>
      </c>
      <c r="AC4802" t="s">
        <v>53</v>
      </c>
      <c r="AD4802" t="s">
        <v>52</v>
      </c>
      <c r="AE4802" t="s">
        <v>52</v>
      </c>
      <c r="AF4802" t="s">
        <v>52</v>
      </c>
      <c r="AG4802" t="s">
        <v>52</v>
      </c>
      <c r="AH4802" t="s">
        <v>53</v>
      </c>
      <c r="AI4802" t="s">
        <v>60</v>
      </c>
      <c r="AJ4802" t="s">
        <v>53</v>
      </c>
      <c r="AK4802" t="s">
        <v>61</v>
      </c>
      <c r="AL4802">
        <v>84.75</v>
      </c>
      <c r="AM4802">
        <v>1651.95</v>
      </c>
      <c r="AN4802">
        <v>49.38</v>
      </c>
      <c r="AO4802">
        <v>0</v>
      </c>
      <c r="AP4802">
        <v>216.98</v>
      </c>
      <c r="AQ4802">
        <v>1819.55</v>
      </c>
      <c r="AR4802">
        <v>4</v>
      </c>
      <c r="AS4802" t="s">
        <v>881</v>
      </c>
      <c r="AT4802" t="s">
        <v>52</v>
      </c>
      <c r="AU4802">
        <v>24</v>
      </c>
      <c r="AV4802">
        <v>5157</v>
      </c>
      <c r="AY4802" t="str">
        <f>IF(AND(Table1[[#This Row],[Contract]]="Month-to-Month", Table1[[#This Row],[Tenure in Months]]&lt;6, Table1[[#This Row],[Payment Method]]="Bank Withdrawal"), "High Risk", IF(OR(Table1[[#This Row],[Contract]]="Month-to-Month", Table1[[#This Row],[Tenure in Months]]&lt;12), "Medium Risk", "Low Risk"))</f>
        <v>Medium Risk</v>
      </c>
    </row>
    <row r="4803" spans="1:51" x14ac:dyDescent="0.35">
      <c r="A4803" t="s">
        <v>6005</v>
      </c>
      <c r="B4803" t="s">
        <v>51</v>
      </c>
      <c r="C4803">
        <v>20</v>
      </c>
      <c r="D4803" t="s">
        <v>53</v>
      </c>
      <c r="E4803" t="s">
        <v>52</v>
      </c>
      <c r="F4803" t="s">
        <v>52</v>
      </c>
      <c r="G4803" t="s">
        <v>52</v>
      </c>
      <c r="H4803">
        <v>0</v>
      </c>
      <c r="I4803" t="s">
        <v>54</v>
      </c>
      <c r="J4803" t="s">
        <v>55</v>
      </c>
      <c r="K4803" t="s">
        <v>3493</v>
      </c>
      <c r="L4803">
        <v>91340</v>
      </c>
      <c r="M4803">
        <v>34.286130999999997</v>
      </c>
      <c r="N4803">
        <v>-118.435969</v>
      </c>
      <c r="O4803">
        <v>33389</v>
      </c>
      <c r="P4803" t="s">
        <v>57</v>
      </c>
      <c r="Q4803" t="s">
        <v>52</v>
      </c>
      <c r="R4803">
        <v>0</v>
      </c>
      <c r="S4803">
        <v>4</v>
      </c>
      <c r="T4803" t="s">
        <v>58</v>
      </c>
      <c r="U4803" t="s">
        <v>53</v>
      </c>
      <c r="V4803">
        <v>41.94</v>
      </c>
      <c r="W4803" t="s">
        <v>52</v>
      </c>
      <c r="X4803" t="s">
        <v>52</v>
      </c>
      <c r="Y4803" t="s">
        <v>58</v>
      </c>
      <c r="Z4803">
        <v>0</v>
      </c>
      <c r="AA4803" t="s">
        <v>52</v>
      </c>
      <c r="AB4803" t="s">
        <v>52</v>
      </c>
      <c r="AC4803" t="s">
        <v>52</v>
      </c>
      <c r="AD4803" t="s">
        <v>52</v>
      </c>
      <c r="AE4803" t="s">
        <v>52</v>
      </c>
      <c r="AF4803" t="s">
        <v>52</v>
      </c>
      <c r="AG4803" t="s">
        <v>52</v>
      </c>
      <c r="AH4803" t="s">
        <v>52</v>
      </c>
      <c r="AI4803" t="s">
        <v>60</v>
      </c>
      <c r="AJ4803" t="s">
        <v>52</v>
      </c>
      <c r="AK4803" t="s">
        <v>69</v>
      </c>
      <c r="AL4803">
        <v>19.75</v>
      </c>
      <c r="AM4803">
        <v>78.3</v>
      </c>
      <c r="AN4803">
        <v>0</v>
      </c>
      <c r="AO4803">
        <v>0</v>
      </c>
      <c r="AP4803">
        <v>167.76</v>
      </c>
      <c r="AQ4803">
        <v>246.06</v>
      </c>
      <c r="AR4803">
        <v>3</v>
      </c>
      <c r="AS4803" t="s">
        <v>881</v>
      </c>
      <c r="AT4803" t="s">
        <v>52</v>
      </c>
      <c r="AU4803">
        <v>25</v>
      </c>
      <c r="AV4803">
        <v>4987</v>
      </c>
      <c r="AY4803" t="str">
        <f>IF(AND(Table1[[#This Row],[Contract]]="Month-to-Month", Table1[[#This Row],[Tenure in Months]]&lt;6, Table1[[#This Row],[Payment Method]]="Bank Withdrawal"), "High Risk", IF(OR(Table1[[#This Row],[Contract]]="Month-to-Month", Table1[[#This Row],[Tenure in Months]]&lt;12), "Medium Risk", "Low Risk"))</f>
        <v>Medium Risk</v>
      </c>
    </row>
    <row r="4804" spans="1:51" x14ac:dyDescent="0.35">
      <c r="A4804" t="s">
        <v>6006</v>
      </c>
      <c r="B4804" t="s">
        <v>66</v>
      </c>
      <c r="C4804">
        <v>28</v>
      </c>
      <c r="D4804" t="s">
        <v>53</v>
      </c>
      <c r="E4804" t="s">
        <v>52</v>
      </c>
      <c r="F4804" t="s">
        <v>52</v>
      </c>
      <c r="G4804" t="s">
        <v>52</v>
      </c>
      <c r="H4804">
        <v>0</v>
      </c>
      <c r="I4804" t="s">
        <v>54</v>
      </c>
      <c r="J4804" t="s">
        <v>55</v>
      </c>
      <c r="K4804" t="s">
        <v>295</v>
      </c>
      <c r="L4804">
        <v>91342</v>
      </c>
      <c r="M4804">
        <v>34.321621</v>
      </c>
      <c r="N4804">
        <v>-118.399841</v>
      </c>
      <c r="O4804">
        <v>81986</v>
      </c>
      <c r="P4804" t="s">
        <v>57</v>
      </c>
      <c r="Q4804" t="s">
        <v>52</v>
      </c>
      <c r="R4804">
        <v>0</v>
      </c>
      <c r="S4804">
        <v>70</v>
      </c>
      <c r="T4804" t="s">
        <v>229</v>
      </c>
      <c r="U4804" t="s">
        <v>53</v>
      </c>
      <c r="V4804">
        <v>17.32</v>
      </c>
      <c r="W4804" t="s">
        <v>53</v>
      </c>
      <c r="X4804" t="s">
        <v>53</v>
      </c>
      <c r="Y4804" t="s">
        <v>68</v>
      </c>
      <c r="Z4804">
        <v>30</v>
      </c>
      <c r="AA4804" t="s">
        <v>53</v>
      </c>
      <c r="AB4804" t="s">
        <v>53</v>
      </c>
      <c r="AC4804" t="s">
        <v>53</v>
      </c>
      <c r="AD4804" t="s">
        <v>53</v>
      </c>
      <c r="AE4804" t="s">
        <v>53</v>
      </c>
      <c r="AF4804" t="s">
        <v>53</v>
      </c>
      <c r="AG4804" t="s">
        <v>53</v>
      </c>
      <c r="AH4804" t="s">
        <v>53</v>
      </c>
      <c r="AI4804" t="s">
        <v>334</v>
      </c>
      <c r="AJ4804" t="s">
        <v>53</v>
      </c>
      <c r="AK4804" t="s">
        <v>61</v>
      </c>
      <c r="AL4804">
        <v>113.65</v>
      </c>
      <c r="AM4804">
        <v>7939.25</v>
      </c>
      <c r="AN4804">
        <v>0</v>
      </c>
      <c r="AO4804">
        <v>0</v>
      </c>
      <c r="AP4804">
        <v>1212.4000000000001</v>
      </c>
      <c r="AQ4804">
        <v>9151.65</v>
      </c>
      <c r="AR4804">
        <v>4</v>
      </c>
      <c r="AS4804" t="s">
        <v>881</v>
      </c>
      <c r="AT4804" t="s">
        <v>52</v>
      </c>
      <c r="AU4804">
        <v>75</v>
      </c>
      <c r="AV4804">
        <v>6424</v>
      </c>
      <c r="AY4804" t="str">
        <f>IF(AND(Table1[[#This Row],[Contract]]="Month-to-Month", Table1[[#This Row],[Tenure in Months]]&lt;6, Table1[[#This Row],[Payment Method]]="Bank Withdrawal"), "High Risk", IF(OR(Table1[[#This Row],[Contract]]="Month-to-Month", Table1[[#This Row],[Tenure in Months]]&lt;12), "Medium Risk", "Low Risk"))</f>
        <v>Low Risk</v>
      </c>
    </row>
    <row r="4805" spans="1:51" x14ac:dyDescent="0.35">
      <c r="A4805" t="s">
        <v>6007</v>
      </c>
      <c r="B4805" t="s">
        <v>51</v>
      </c>
      <c r="C4805">
        <v>44</v>
      </c>
      <c r="D4805" t="s">
        <v>52</v>
      </c>
      <c r="E4805" t="s">
        <v>52</v>
      </c>
      <c r="F4805" t="s">
        <v>52</v>
      </c>
      <c r="G4805" t="s">
        <v>52</v>
      </c>
      <c r="H4805">
        <v>0</v>
      </c>
      <c r="I4805" t="s">
        <v>54</v>
      </c>
      <c r="J4805" t="s">
        <v>55</v>
      </c>
      <c r="K4805" t="s">
        <v>3495</v>
      </c>
      <c r="L4805">
        <v>91343</v>
      </c>
      <c r="M4805">
        <v>34.238802</v>
      </c>
      <c r="N4805">
        <v>-118.48229600000001</v>
      </c>
      <c r="O4805">
        <v>57017</v>
      </c>
      <c r="P4805" t="s">
        <v>57</v>
      </c>
      <c r="Q4805" t="s">
        <v>52</v>
      </c>
      <c r="R4805">
        <v>0</v>
      </c>
      <c r="S4805">
        <v>1</v>
      </c>
      <c r="T4805" t="s">
        <v>67</v>
      </c>
      <c r="U4805" t="s">
        <v>53</v>
      </c>
      <c r="V4805">
        <v>15.76</v>
      </c>
      <c r="W4805" t="s">
        <v>52</v>
      </c>
      <c r="X4805" t="s">
        <v>53</v>
      </c>
      <c r="Y4805" t="s">
        <v>59</v>
      </c>
      <c r="Z4805">
        <v>13</v>
      </c>
      <c r="AA4805" t="s">
        <v>52</v>
      </c>
      <c r="AB4805" t="s">
        <v>52</v>
      </c>
      <c r="AC4805" t="s">
        <v>52</v>
      </c>
      <c r="AD4805" t="s">
        <v>52</v>
      </c>
      <c r="AE4805" t="s">
        <v>52</v>
      </c>
      <c r="AF4805" t="s">
        <v>52</v>
      </c>
      <c r="AG4805" t="s">
        <v>52</v>
      </c>
      <c r="AH4805" t="s">
        <v>53</v>
      </c>
      <c r="AI4805" t="s">
        <v>60</v>
      </c>
      <c r="AJ4805" t="s">
        <v>53</v>
      </c>
      <c r="AK4805" t="s">
        <v>69</v>
      </c>
      <c r="AL4805">
        <v>44.9</v>
      </c>
      <c r="AM4805">
        <v>44.9</v>
      </c>
      <c r="AN4805">
        <v>0</v>
      </c>
      <c r="AO4805">
        <v>0</v>
      </c>
      <c r="AP4805">
        <v>15.76</v>
      </c>
      <c r="AQ4805">
        <v>60.66</v>
      </c>
      <c r="AR4805">
        <v>3</v>
      </c>
      <c r="AS4805" t="s">
        <v>883</v>
      </c>
      <c r="AT4805" t="s">
        <v>52</v>
      </c>
      <c r="AU4805">
        <v>21</v>
      </c>
      <c r="AV4805">
        <v>2451</v>
      </c>
      <c r="AY4805" t="str">
        <f>IF(AND(Table1[[#This Row],[Contract]]="Month-to-Month", Table1[[#This Row],[Tenure in Months]]&lt;6, Table1[[#This Row],[Payment Method]]="Bank Withdrawal"), "High Risk", IF(OR(Table1[[#This Row],[Contract]]="Month-to-Month", Table1[[#This Row],[Tenure in Months]]&lt;12), "Medium Risk", "Low Risk"))</f>
        <v>Medium Risk</v>
      </c>
    </row>
    <row r="4806" spans="1:51" x14ac:dyDescent="0.35">
      <c r="A4806" t="s">
        <v>6008</v>
      </c>
      <c r="B4806" t="s">
        <v>66</v>
      </c>
      <c r="C4806">
        <v>51</v>
      </c>
      <c r="D4806" t="s">
        <v>52</v>
      </c>
      <c r="E4806" t="s">
        <v>52</v>
      </c>
      <c r="F4806" t="s">
        <v>52</v>
      </c>
      <c r="G4806" t="s">
        <v>52</v>
      </c>
      <c r="H4806">
        <v>0</v>
      </c>
      <c r="I4806" t="s">
        <v>54</v>
      </c>
      <c r="J4806" t="s">
        <v>55</v>
      </c>
      <c r="K4806" t="s">
        <v>1847</v>
      </c>
      <c r="L4806">
        <v>91344</v>
      </c>
      <c r="M4806">
        <v>34.291272999999997</v>
      </c>
      <c r="N4806">
        <v>-118.505104</v>
      </c>
      <c r="O4806">
        <v>48867</v>
      </c>
      <c r="P4806" t="s">
        <v>57</v>
      </c>
      <c r="Q4806" t="s">
        <v>52</v>
      </c>
      <c r="R4806">
        <v>0</v>
      </c>
      <c r="S4806">
        <v>8</v>
      </c>
      <c r="T4806" t="s">
        <v>58</v>
      </c>
      <c r="U4806" t="s">
        <v>53</v>
      </c>
      <c r="V4806">
        <v>18.82</v>
      </c>
      <c r="W4806" t="s">
        <v>53</v>
      </c>
      <c r="X4806" t="s">
        <v>53</v>
      </c>
      <c r="Y4806" t="s">
        <v>68</v>
      </c>
      <c r="Z4806">
        <v>3</v>
      </c>
      <c r="AA4806" t="s">
        <v>52</v>
      </c>
      <c r="AB4806" t="s">
        <v>52</v>
      </c>
      <c r="AC4806" t="s">
        <v>52</v>
      </c>
      <c r="AD4806" t="s">
        <v>52</v>
      </c>
      <c r="AE4806" t="s">
        <v>52</v>
      </c>
      <c r="AF4806" t="s">
        <v>52</v>
      </c>
      <c r="AG4806" t="s">
        <v>52</v>
      </c>
      <c r="AH4806" t="s">
        <v>53</v>
      </c>
      <c r="AI4806" t="s">
        <v>60</v>
      </c>
      <c r="AJ4806" t="s">
        <v>53</v>
      </c>
      <c r="AK4806" t="s">
        <v>61</v>
      </c>
      <c r="AL4806">
        <v>75.25</v>
      </c>
      <c r="AM4806">
        <v>576.70000000000005</v>
      </c>
      <c r="AN4806">
        <v>0</v>
      </c>
      <c r="AO4806">
        <v>0</v>
      </c>
      <c r="AP4806">
        <v>150.56</v>
      </c>
      <c r="AQ4806">
        <v>727.26</v>
      </c>
      <c r="AR4806">
        <v>4</v>
      </c>
      <c r="AS4806" t="s">
        <v>881</v>
      </c>
      <c r="AT4806" t="s">
        <v>52</v>
      </c>
      <c r="AU4806">
        <v>74</v>
      </c>
      <c r="AV4806">
        <v>2332</v>
      </c>
      <c r="AY4806" t="str">
        <f>IF(AND(Table1[[#This Row],[Contract]]="Month-to-Month", Table1[[#This Row],[Tenure in Months]]&lt;6, Table1[[#This Row],[Payment Method]]="Bank Withdrawal"), "High Risk", IF(OR(Table1[[#This Row],[Contract]]="Month-to-Month", Table1[[#This Row],[Tenure in Months]]&lt;12), "Medium Risk", "Low Risk"))</f>
        <v>Medium Risk</v>
      </c>
    </row>
    <row r="4807" spans="1:51" x14ac:dyDescent="0.35">
      <c r="A4807" t="s">
        <v>6009</v>
      </c>
      <c r="B4807" t="s">
        <v>51</v>
      </c>
      <c r="C4807">
        <v>24</v>
      </c>
      <c r="D4807" t="s">
        <v>53</v>
      </c>
      <c r="E4807" t="s">
        <v>52</v>
      </c>
      <c r="F4807" t="s">
        <v>52</v>
      </c>
      <c r="G4807" t="s">
        <v>52</v>
      </c>
      <c r="H4807">
        <v>0</v>
      </c>
      <c r="I4807" t="s">
        <v>54</v>
      </c>
      <c r="J4807" t="s">
        <v>55</v>
      </c>
      <c r="K4807" t="s">
        <v>1918</v>
      </c>
      <c r="L4807">
        <v>91345</v>
      </c>
      <c r="M4807">
        <v>34.266388999999997</v>
      </c>
      <c r="N4807">
        <v>-118.459744</v>
      </c>
      <c r="O4807">
        <v>17112</v>
      </c>
      <c r="P4807" t="s">
        <v>57</v>
      </c>
      <c r="Q4807" t="s">
        <v>52</v>
      </c>
      <c r="R4807">
        <v>0</v>
      </c>
      <c r="S4807">
        <v>53</v>
      </c>
      <c r="T4807" t="s">
        <v>58</v>
      </c>
      <c r="U4807" t="s">
        <v>53</v>
      </c>
      <c r="V4807">
        <v>34.159999999999997</v>
      </c>
      <c r="W4807" t="s">
        <v>53</v>
      </c>
      <c r="X4807" t="s">
        <v>52</v>
      </c>
      <c r="Y4807" t="s">
        <v>58</v>
      </c>
      <c r="Z4807">
        <v>0</v>
      </c>
      <c r="AA4807" t="s">
        <v>52</v>
      </c>
      <c r="AB4807" t="s">
        <v>52</v>
      </c>
      <c r="AC4807" t="s">
        <v>52</v>
      </c>
      <c r="AD4807" t="s">
        <v>52</v>
      </c>
      <c r="AE4807" t="s">
        <v>52</v>
      </c>
      <c r="AF4807" t="s">
        <v>52</v>
      </c>
      <c r="AG4807" t="s">
        <v>52</v>
      </c>
      <c r="AH4807" t="s">
        <v>52</v>
      </c>
      <c r="AI4807" t="s">
        <v>334</v>
      </c>
      <c r="AJ4807" t="s">
        <v>52</v>
      </c>
      <c r="AK4807" t="s">
        <v>69</v>
      </c>
      <c r="AL4807">
        <v>24.6</v>
      </c>
      <c r="AM4807">
        <v>1279</v>
      </c>
      <c r="AN4807">
        <v>37.68</v>
      </c>
      <c r="AO4807">
        <v>0</v>
      </c>
      <c r="AP4807">
        <v>1810.47999999999</v>
      </c>
      <c r="AQ4807">
        <v>3051.7999999999902</v>
      </c>
      <c r="AR4807">
        <v>5</v>
      </c>
      <c r="AS4807" t="s">
        <v>881</v>
      </c>
      <c r="AT4807" t="s">
        <v>52</v>
      </c>
      <c r="AU4807">
        <v>44</v>
      </c>
      <c r="AV4807">
        <v>4610</v>
      </c>
      <c r="AY4807" t="str">
        <f>IF(AND(Table1[[#This Row],[Contract]]="Month-to-Month", Table1[[#This Row],[Tenure in Months]]&lt;6, Table1[[#This Row],[Payment Method]]="Bank Withdrawal"), "High Risk", IF(OR(Table1[[#This Row],[Contract]]="Month-to-Month", Table1[[#This Row],[Tenure in Months]]&lt;12), "Medium Risk", "Low Risk"))</f>
        <v>Low Risk</v>
      </c>
    </row>
    <row r="4808" spans="1:51" x14ac:dyDescent="0.35">
      <c r="A4808" t="s">
        <v>6010</v>
      </c>
      <c r="B4808" t="s">
        <v>51</v>
      </c>
      <c r="C4808">
        <v>33</v>
      </c>
      <c r="D4808" t="s">
        <v>52</v>
      </c>
      <c r="E4808" t="s">
        <v>52</v>
      </c>
      <c r="F4808" t="s">
        <v>53</v>
      </c>
      <c r="G4808" t="s">
        <v>53</v>
      </c>
      <c r="H4808">
        <v>2</v>
      </c>
      <c r="I4808" t="s">
        <v>54</v>
      </c>
      <c r="J4808" t="s">
        <v>55</v>
      </c>
      <c r="K4808" t="s">
        <v>672</v>
      </c>
      <c r="L4808">
        <v>91351</v>
      </c>
      <c r="M4808">
        <v>34.422519000000001</v>
      </c>
      <c r="N4808">
        <v>-118.420717</v>
      </c>
      <c r="O4808">
        <v>59259</v>
      </c>
      <c r="P4808" t="s">
        <v>57</v>
      </c>
      <c r="Q4808" t="s">
        <v>53</v>
      </c>
      <c r="R4808">
        <v>1</v>
      </c>
      <c r="S4808">
        <v>11</v>
      </c>
      <c r="T4808" t="s">
        <v>58</v>
      </c>
      <c r="U4808" t="s">
        <v>53</v>
      </c>
      <c r="V4808">
        <v>15.73</v>
      </c>
      <c r="W4808" t="s">
        <v>52</v>
      </c>
      <c r="X4808" t="s">
        <v>52</v>
      </c>
      <c r="Y4808" t="s">
        <v>58</v>
      </c>
      <c r="Z4808">
        <v>0</v>
      </c>
      <c r="AA4808" t="s">
        <v>52</v>
      </c>
      <c r="AB4808" t="s">
        <v>52</v>
      </c>
      <c r="AC4808" t="s">
        <v>52</v>
      </c>
      <c r="AD4808" t="s">
        <v>52</v>
      </c>
      <c r="AE4808" t="s">
        <v>52</v>
      </c>
      <c r="AF4808" t="s">
        <v>52</v>
      </c>
      <c r="AG4808" t="s">
        <v>52</v>
      </c>
      <c r="AH4808" t="s">
        <v>52</v>
      </c>
      <c r="AI4808" t="s">
        <v>60</v>
      </c>
      <c r="AJ4808" t="s">
        <v>52</v>
      </c>
      <c r="AK4808" t="s">
        <v>61</v>
      </c>
      <c r="AL4808">
        <v>20.95</v>
      </c>
      <c r="AM4808">
        <v>267.35000000000002</v>
      </c>
      <c r="AN4808">
        <v>18.170000000000002</v>
      </c>
      <c r="AO4808">
        <v>0</v>
      </c>
      <c r="AP4808">
        <v>173.03</v>
      </c>
      <c r="AQ4808">
        <v>422.21</v>
      </c>
      <c r="AR4808">
        <v>3</v>
      </c>
      <c r="AS4808" t="s">
        <v>881</v>
      </c>
      <c r="AT4808" t="s">
        <v>52</v>
      </c>
      <c r="AU4808">
        <v>31</v>
      </c>
      <c r="AV4808">
        <v>4075</v>
      </c>
      <c r="AY4808" t="str">
        <f>IF(AND(Table1[[#This Row],[Contract]]="Month-to-Month", Table1[[#This Row],[Tenure in Months]]&lt;6, Table1[[#This Row],[Payment Method]]="Bank Withdrawal"), "High Risk", IF(OR(Table1[[#This Row],[Contract]]="Month-to-Month", Table1[[#This Row],[Tenure in Months]]&lt;12), "Medium Risk", "Low Risk"))</f>
        <v>Medium Risk</v>
      </c>
    </row>
    <row r="4809" spans="1:51" x14ac:dyDescent="0.35">
      <c r="A4809" t="s">
        <v>6011</v>
      </c>
      <c r="B4809" t="s">
        <v>51</v>
      </c>
      <c r="C4809">
        <v>48</v>
      </c>
      <c r="D4809" t="s">
        <v>52</v>
      </c>
      <c r="E4809" t="s">
        <v>52</v>
      </c>
      <c r="F4809" t="s">
        <v>53</v>
      </c>
      <c r="G4809" t="s">
        <v>53</v>
      </c>
      <c r="H4809">
        <v>3</v>
      </c>
      <c r="I4809" t="s">
        <v>54</v>
      </c>
      <c r="J4809" t="s">
        <v>55</v>
      </c>
      <c r="K4809" t="s">
        <v>1164</v>
      </c>
      <c r="L4809">
        <v>91352</v>
      </c>
      <c r="M4809">
        <v>34.231053000000003</v>
      </c>
      <c r="N4809">
        <v>-118.338307</v>
      </c>
      <c r="O4809">
        <v>46639</v>
      </c>
      <c r="P4809" t="s">
        <v>57</v>
      </c>
      <c r="Q4809" t="s">
        <v>53</v>
      </c>
      <c r="R4809">
        <v>1</v>
      </c>
      <c r="S4809">
        <v>60</v>
      </c>
      <c r="T4809" t="s">
        <v>58</v>
      </c>
      <c r="U4809" t="s">
        <v>53</v>
      </c>
      <c r="V4809">
        <v>40.36</v>
      </c>
      <c r="W4809" t="s">
        <v>53</v>
      </c>
      <c r="X4809" t="s">
        <v>53</v>
      </c>
      <c r="Y4809" t="s">
        <v>68</v>
      </c>
      <c r="Z4809">
        <v>76</v>
      </c>
      <c r="AA4809" t="s">
        <v>53</v>
      </c>
      <c r="AB4809" t="s">
        <v>52</v>
      </c>
      <c r="AC4809" t="s">
        <v>53</v>
      </c>
      <c r="AD4809" t="s">
        <v>53</v>
      </c>
      <c r="AE4809" t="s">
        <v>53</v>
      </c>
      <c r="AF4809" t="s">
        <v>53</v>
      </c>
      <c r="AG4809" t="s">
        <v>53</v>
      </c>
      <c r="AH4809" t="s">
        <v>52</v>
      </c>
      <c r="AI4809" t="s">
        <v>334</v>
      </c>
      <c r="AJ4809" t="s">
        <v>53</v>
      </c>
      <c r="AK4809" t="s">
        <v>61</v>
      </c>
      <c r="AL4809">
        <v>110.6</v>
      </c>
      <c r="AM4809">
        <v>6586.85</v>
      </c>
      <c r="AN4809">
        <v>36.380000000000003</v>
      </c>
      <c r="AO4809">
        <v>80</v>
      </c>
      <c r="AP4809">
        <v>2421.6</v>
      </c>
      <c r="AQ4809">
        <v>9052.07</v>
      </c>
      <c r="AR4809">
        <v>3</v>
      </c>
      <c r="AS4809" t="s">
        <v>881</v>
      </c>
      <c r="AT4809" t="s">
        <v>52</v>
      </c>
      <c r="AU4809">
        <v>22</v>
      </c>
      <c r="AV4809">
        <v>5756</v>
      </c>
      <c r="AY4809" t="str">
        <f>IF(AND(Table1[[#This Row],[Contract]]="Month-to-Month", Table1[[#This Row],[Tenure in Months]]&lt;6, Table1[[#This Row],[Payment Method]]="Bank Withdrawal"), "High Risk", IF(OR(Table1[[#This Row],[Contract]]="Month-to-Month", Table1[[#This Row],[Tenure in Months]]&lt;12), "Medium Risk", "Low Risk"))</f>
        <v>Low Risk</v>
      </c>
    </row>
    <row r="4810" spans="1:51" x14ac:dyDescent="0.35">
      <c r="A4810" t="s">
        <v>6012</v>
      </c>
      <c r="B4810" t="s">
        <v>51</v>
      </c>
      <c r="C4810">
        <v>64</v>
      </c>
      <c r="D4810" t="s">
        <v>52</v>
      </c>
      <c r="E4810" t="s">
        <v>52</v>
      </c>
      <c r="F4810" t="s">
        <v>52</v>
      </c>
      <c r="G4810" t="s">
        <v>52</v>
      </c>
      <c r="H4810">
        <v>0</v>
      </c>
      <c r="I4810" t="s">
        <v>54</v>
      </c>
      <c r="J4810" t="s">
        <v>55</v>
      </c>
      <c r="K4810" t="s">
        <v>850</v>
      </c>
      <c r="L4810">
        <v>91354</v>
      </c>
      <c r="M4810">
        <v>34.457005000000002</v>
      </c>
      <c r="N4810">
        <v>-118.57372599999999</v>
      </c>
      <c r="O4810">
        <v>17846</v>
      </c>
      <c r="P4810" t="s">
        <v>57</v>
      </c>
      <c r="Q4810" t="s">
        <v>52</v>
      </c>
      <c r="R4810">
        <v>0</v>
      </c>
      <c r="S4810">
        <v>17</v>
      </c>
      <c r="T4810" t="s">
        <v>58</v>
      </c>
      <c r="U4810" t="s">
        <v>53</v>
      </c>
      <c r="V4810">
        <v>33.68</v>
      </c>
      <c r="W4810" t="s">
        <v>52</v>
      </c>
      <c r="X4810" t="s">
        <v>53</v>
      </c>
      <c r="Y4810" t="s">
        <v>59</v>
      </c>
      <c r="Z4810">
        <v>14</v>
      </c>
      <c r="AA4810" t="s">
        <v>53</v>
      </c>
      <c r="AB4810" t="s">
        <v>53</v>
      </c>
      <c r="AC4810" t="s">
        <v>52</v>
      </c>
      <c r="AD4810" t="s">
        <v>52</v>
      </c>
      <c r="AE4810" t="s">
        <v>52</v>
      </c>
      <c r="AF4810" t="s">
        <v>52</v>
      </c>
      <c r="AG4810" t="s">
        <v>52</v>
      </c>
      <c r="AH4810" t="s">
        <v>53</v>
      </c>
      <c r="AI4810" t="s">
        <v>60</v>
      </c>
      <c r="AJ4810" t="s">
        <v>53</v>
      </c>
      <c r="AK4810" t="s">
        <v>69</v>
      </c>
      <c r="AL4810">
        <v>55.5</v>
      </c>
      <c r="AM4810">
        <v>934.15</v>
      </c>
      <c r="AN4810">
        <v>0</v>
      </c>
      <c r="AO4810">
        <v>0</v>
      </c>
      <c r="AP4810">
        <v>572.55999999999995</v>
      </c>
      <c r="AQ4810">
        <v>1506.71</v>
      </c>
      <c r="AR4810">
        <v>4</v>
      </c>
      <c r="AS4810" t="s">
        <v>881</v>
      </c>
      <c r="AT4810" t="s">
        <v>52</v>
      </c>
      <c r="AU4810">
        <v>38</v>
      </c>
      <c r="AV4810">
        <v>3190</v>
      </c>
      <c r="AY4810" t="str">
        <f>IF(AND(Table1[[#This Row],[Contract]]="Month-to-Month", Table1[[#This Row],[Tenure in Months]]&lt;6, Table1[[#This Row],[Payment Method]]="Bank Withdrawal"), "High Risk", IF(OR(Table1[[#This Row],[Contract]]="Month-to-Month", Table1[[#This Row],[Tenure in Months]]&lt;12), "Medium Risk", "Low Risk"))</f>
        <v>Medium Risk</v>
      </c>
    </row>
    <row r="4811" spans="1:51" x14ac:dyDescent="0.35">
      <c r="A4811" t="s">
        <v>6013</v>
      </c>
      <c r="B4811" t="s">
        <v>51</v>
      </c>
      <c r="C4811">
        <v>34</v>
      </c>
      <c r="D4811" t="s">
        <v>52</v>
      </c>
      <c r="E4811" t="s">
        <v>52</v>
      </c>
      <c r="F4811" t="s">
        <v>52</v>
      </c>
      <c r="G4811" t="s">
        <v>52</v>
      </c>
      <c r="H4811">
        <v>0</v>
      </c>
      <c r="I4811" t="s">
        <v>54</v>
      </c>
      <c r="J4811" t="s">
        <v>55</v>
      </c>
      <c r="K4811" t="s">
        <v>852</v>
      </c>
      <c r="L4811">
        <v>91360</v>
      </c>
      <c r="M4811">
        <v>34.214053999999997</v>
      </c>
      <c r="N4811">
        <v>-118.88109</v>
      </c>
      <c r="O4811">
        <v>42526</v>
      </c>
      <c r="P4811" t="s">
        <v>57</v>
      </c>
      <c r="Q4811" t="s">
        <v>52</v>
      </c>
      <c r="R4811">
        <v>0</v>
      </c>
      <c r="S4811">
        <v>1</v>
      </c>
      <c r="T4811" t="s">
        <v>67</v>
      </c>
      <c r="U4811" t="s">
        <v>53</v>
      </c>
      <c r="V4811">
        <v>29.15</v>
      </c>
      <c r="W4811" t="s">
        <v>52</v>
      </c>
      <c r="X4811" t="s">
        <v>52</v>
      </c>
      <c r="Y4811" t="s">
        <v>58</v>
      </c>
      <c r="Z4811">
        <v>0</v>
      </c>
      <c r="AA4811" t="s">
        <v>52</v>
      </c>
      <c r="AB4811" t="s">
        <v>52</v>
      </c>
      <c r="AC4811" t="s">
        <v>52</v>
      </c>
      <c r="AD4811" t="s">
        <v>52</v>
      </c>
      <c r="AE4811" t="s">
        <v>52</v>
      </c>
      <c r="AF4811" t="s">
        <v>52</v>
      </c>
      <c r="AG4811" t="s">
        <v>52</v>
      </c>
      <c r="AH4811" t="s">
        <v>52</v>
      </c>
      <c r="AI4811" t="s">
        <v>60</v>
      </c>
      <c r="AJ4811" t="s">
        <v>52</v>
      </c>
      <c r="AK4811" t="s">
        <v>69</v>
      </c>
      <c r="AL4811">
        <v>19.45</v>
      </c>
      <c r="AM4811">
        <v>19.45</v>
      </c>
      <c r="AN4811">
        <v>0</v>
      </c>
      <c r="AO4811">
        <v>0</v>
      </c>
      <c r="AP4811">
        <v>29.15</v>
      </c>
      <c r="AQ4811">
        <v>48.599999999999902</v>
      </c>
      <c r="AR4811">
        <v>3</v>
      </c>
      <c r="AS4811" t="s">
        <v>883</v>
      </c>
      <c r="AT4811" t="s">
        <v>52</v>
      </c>
      <c r="AU4811">
        <v>48</v>
      </c>
      <c r="AV4811">
        <v>2133</v>
      </c>
      <c r="AY4811" t="str">
        <f>IF(AND(Table1[[#This Row],[Contract]]="Month-to-Month", Table1[[#This Row],[Tenure in Months]]&lt;6, Table1[[#This Row],[Payment Method]]="Bank Withdrawal"), "High Risk", IF(OR(Table1[[#This Row],[Contract]]="Month-to-Month", Table1[[#This Row],[Tenure in Months]]&lt;12), "Medium Risk", "Low Risk"))</f>
        <v>Medium Risk</v>
      </c>
    </row>
    <row r="4812" spans="1:51" x14ac:dyDescent="0.35">
      <c r="A4812" t="s">
        <v>6014</v>
      </c>
      <c r="B4812" t="s">
        <v>66</v>
      </c>
      <c r="C4812">
        <v>48</v>
      </c>
      <c r="D4812" t="s">
        <v>52</v>
      </c>
      <c r="E4812" t="s">
        <v>52</v>
      </c>
      <c r="F4812" t="s">
        <v>53</v>
      </c>
      <c r="G4812" t="s">
        <v>52</v>
      </c>
      <c r="H4812">
        <v>0</v>
      </c>
      <c r="I4812" t="s">
        <v>54</v>
      </c>
      <c r="J4812" t="s">
        <v>55</v>
      </c>
      <c r="K4812" t="s">
        <v>852</v>
      </c>
      <c r="L4812">
        <v>91362</v>
      </c>
      <c r="M4812">
        <v>34.191842000000001</v>
      </c>
      <c r="N4812">
        <v>-118.822796</v>
      </c>
      <c r="O4812">
        <v>33057</v>
      </c>
      <c r="P4812" t="s">
        <v>57</v>
      </c>
      <c r="Q4812" t="s">
        <v>53</v>
      </c>
      <c r="R4812">
        <v>1</v>
      </c>
      <c r="S4812">
        <v>16</v>
      </c>
      <c r="T4812" t="s">
        <v>58</v>
      </c>
      <c r="U4812" t="s">
        <v>53</v>
      </c>
      <c r="V4812">
        <v>46.86</v>
      </c>
      <c r="W4812" t="s">
        <v>52</v>
      </c>
      <c r="X4812" t="s">
        <v>52</v>
      </c>
      <c r="Y4812" t="s">
        <v>58</v>
      </c>
      <c r="Z4812">
        <v>0</v>
      </c>
      <c r="AA4812" t="s">
        <v>52</v>
      </c>
      <c r="AB4812" t="s">
        <v>52</v>
      </c>
      <c r="AC4812" t="s">
        <v>52</v>
      </c>
      <c r="AD4812" t="s">
        <v>52</v>
      </c>
      <c r="AE4812" t="s">
        <v>52</v>
      </c>
      <c r="AF4812" t="s">
        <v>52</v>
      </c>
      <c r="AG4812" t="s">
        <v>52</v>
      </c>
      <c r="AH4812" t="s">
        <v>52</v>
      </c>
      <c r="AI4812" t="s">
        <v>60</v>
      </c>
      <c r="AJ4812" t="s">
        <v>52</v>
      </c>
      <c r="AK4812" t="s">
        <v>69</v>
      </c>
      <c r="AL4812">
        <v>19.600000000000001</v>
      </c>
      <c r="AM4812">
        <v>314.45</v>
      </c>
      <c r="AN4812">
        <v>26.83</v>
      </c>
      <c r="AO4812">
        <v>0</v>
      </c>
      <c r="AP4812">
        <v>749.76</v>
      </c>
      <c r="AQ4812">
        <v>1037.3800000000001</v>
      </c>
      <c r="AR4812">
        <v>3</v>
      </c>
      <c r="AS4812" t="s">
        <v>881</v>
      </c>
      <c r="AT4812" t="s">
        <v>52</v>
      </c>
      <c r="AU4812">
        <v>79</v>
      </c>
      <c r="AV4812">
        <v>4298</v>
      </c>
      <c r="AY4812" t="str">
        <f>IF(AND(Table1[[#This Row],[Contract]]="Month-to-Month", Table1[[#This Row],[Tenure in Months]]&lt;6, Table1[[#This Row],[Payment Method]]="Bank Withdrawal"), "High Risk", IF(OR(Table1[[#This Row],[Contract]]="Month-to-Month", Table1[[#This Row],[Tenure in Months]]&lt;12), "Medium Risk", "Low Risk"))</f>
        <v>Medium Risk</v>
      </c>
    </row>
    <row r="4813" spans="1:51" x14ac:dyDescent="0.35">
      <c r="A4813" t="s">
        <v>6015</v>
      </c>
      <c r="B4813" t="s">
        <v>66</v>
      </c>
      <c r="C4813">
        <v>33</v>
      </c>
      <c r="D4813" t="s">
        <v>52</v>
      </c>
      <c r="E4813" t="s">
        <v>52</v>
      </c>
      <c r="F4813" t="s">
        <v>53</v>
      </c>
      <c r="G4813" t="s">
        <v>53</v>
      </c>
      <c r="H4813">
        <v>2</v>
      </c>
      <c r="I4813" t="s">
        <v>54</v>
      </c>
      <c r="J4813" t="s">
        <v>55</v>
      </c>
      <c r="K4813" t="s">
        <v>3113</v>
      </c>
      <c r="L4813">
        <v>91364</v>
      </c>
      <c r="M4813">
        <v>34.153733000000003</v>
      </c>
      <c r="N4813">
        <v>-118.593408</v>
      </c>
      <c r="O4813">
        <v>25988</v>
      </c>
      <c r="P4813" t="s">
        <v>57</v>
      </c>
      <c r="Q4813" t="s">
        <v>53</v>
      </c>
      <c r="R4813">
        <v>1</v>
      </c>
      <c r="S4813">
        <v>57</v>
      </c>
      <c r="T4813" t="s">
        <v>58</v>
      </c>
      <c r="U4813" t="s">
        <v>53</v>
      </c>
      <c r="V4813">
        <v>17.010000000000002</v>
      </c>
      <c r="W4813" t="s">
        <v>52</v>
      </c>
      <c r="X4813" t="s">
        <v>53</v>
      </c>
      <c r="Y4813" t="s">
        <v>59</v>
      </c>
      <c r="Z4813">
        <v>11</v>
      </c>
      <c r="AA4813" t="s">
        <v>53</v>
      </c>
      <c r="AB4813" t="s">
        <v>53</v>
      </c>
      <c r="AC4813" t="s">
        <v>52</v>
      </c>
      <c r="AD4813" t="s">
        <v>52</v>
      </c>
      <c r="AE4813" t="s">
        <v>52</v>
      </c>
      <c r="AF4813" t="s">
        <v>52</v>
      </c>
      <c r="AG4813" t="s">
        <v>52</v>
      </c>
      <c r="AH4813" t="s">
        <v>53</v>
      </c>
      <c r="AI4813" t="s">
        <v>124</v>
      </c>
      <c r="AJ4813" t="s">
        <v>52</v>
      </c>
      <c r="AK4813" t="s">
        <v>61</v>
      </c>
      <c r="AL4813">
        <v>53.45</v>
      </c>
      <c r="AM4813">
        <v>3053</v>
      </c>
      <c r="AN4813">
        <v>0</v>
      </c>
      <c r="AO4813">
        <v>0</v>
      </c>
      <c r="AP4813">
        <v>969.57</v>
      </c>
      <c r="AQ4813">
        <v>4022.57</v>
      </c>
      <c r="AR4813">
        <v>3</v>
      </c>
      <c r="AS4813" t="s">
        <v>881</v>
      </c>
      <c r="AT4813" t="s">
        <v>52</v>
      </c>
      <c r="AU4813">
        <v>21</v>
      </c>
      <c r="AV4813">
        <v>5660</v>
      </c>
      <c r="AY4813" t="str">
        <f>IF(AND(Table1[[#This Row],[Contract]]="Month-to-Month", Table1[[#This Row],[Tenure in Months]]&lt;6, Table1[[#This Row],[Payment Method]]="Bank Withdrawal"), "High Risk", IF(OR(Table1[[#This Row],[Contract]]="Month-to-Month", Table1[[#This Row],[Tenure in Months]]&lt;12), "Medium Risk", "Low Risk"))</f>
        <v>Low Risk</v>
      </c>
    </row>
    <row r="4814" spans="1:51" x14ac:dyDescent="0.35">
      <c r="A4814" t="s">
        <v>6016</v>
      </c>
      <c r="B4814" t="s">
        <v>51</v>
      </c>
      <c r="C4814">
        <v>31</v>
      </c>
      <c r="D4814" t="s">
        <v>52</v>
      </c>
      <c r="E4814" t="s">
        <v>52</v>
      </c>
      <c r="F4814" t="s">
        <v>53</v>
      </c>
      <c r="G4814" t="s">
        <v>53</v>
      </c>
      <c r="H4814">
        <v>1</v>
      </c>
      <c r="I4814" t="s">
        <v>54</v>
      </c>
      <c r="J4814" t="s">
        <v>55</v>
      </c>
      <c r="K4814" t="s">
        <v>3113</v>
      </c>
      <c r="L4814">
        <v>91367</v>
      </c>
      <c r="M4814">
        <v>34.178068000000003</v>
      </c>
      <c r="N4814">
        <v>-118.615714</v>
      </c>
      <c r="O4814">
        <v>36123</v>
      </c>
      <c r="P4814" t="s">
        <v>57</v>
      </c>
      <c r="Q4814" t="s">
        <v>53</v>
      </c>
      <c r="R4814">
        <v>1</v>
      </c>
      <c r="S4814">
        <v>37</v>
      </c>
      <c r="T4814" t="s">
        <v>58</v>
      </c>
      <c r="U4814" t="s">
        <v>53</v>
      </c>
      <c r="V4814">
        <v>43.68</v>
      </c>
      <c r="W4814" t="s">
        <v>52</v>
      </c>
      <c r="X4814" t="s">
        <v>52</v>
      </c>
      <c r="Y4814" t="s">
        <v>58</v>
      </c>
      <c r="Z4814">
        <v>0</v>
      </c>
      <c r="AA4814" t="s">
        <v>52</v>
      </c>
      <c r="AB4814" t="s">
        <v>52</v>
      </c>
      <c r="AC4814" t="s">
        <v>52</v>
      </c>
      <c r="AD4814" t="s">
        <v>52</v>
      </c>
      <c r="AE4814" t="s">
        <v>52</v>
      </c>
      <c r="AF4814" t="s">
        <v>52</v>
      </c>
      <c r="AG4814" t="s">
        <v>52</v>
      </c>
      <c r="AH4814" t="s">
        <v>52</v>
      </c>
      <c r="AI4814" t="s">
        <v>124</v>
      </c>
      <c r="AJ4814" t="s">
        <v>52</v>
      </c>
      <c r="AK4814" t="s">
        <v>69</v>
      </c>
      <c r="AL4814">
        <v>19.8</v>
      </c>
      <c r="AM4814">
        <v>677.05</v>
      </c>
      <c r="AN4814">
        <v>29.21</v>
      </c>
      <c r="AO4814">
        <v>0</v>
      </c>
      <c r="AP4814">
        <v>1616.16</v>
      </c>
      <c r="AQ4814">
        <v>2264</v>
      </c>
      <c r="AR4814">
        <v>4</v>
      </c>
      <c r="AS4814" t="s">
        <v>881</v>
      </c>
      <c r="AT4814" t="s">
        <v>52</v>
      </c>
      <c r="AU4814">
        <v>24</v>
      </c>
      <c r="AV4814">
        <v>5137</v>
      </c>
      <c r="AY4814" t="str">
        <f>IF(AND(Table1[[#This Row],[Contract]]="Month-to-Month", Table1[[#This Row],[Tenure in Months]]&lt;6, Table1[[#This Row],[Payment Method]]="Bank Withdrawal"), "High Risk", IF(OR(Table1[[#This Row],[Contract]]="Month-to-Month", Table1[[#This Row],[Tenure in Months]]&lt;12), "Medium Risk", "Low Risk"))</f>
        <v>Low Risk</v>
      </c>
    </row>
    <row r="4815" spans="1:51" x14ac:dyDescent="0.35">
      <c r="A4815" t="s">
        <v>6017</v>
      </c>
      <c r="B4815" t="s">
        <v>66</v>
      </c>
      <c r="C4815">
        <v>56</v>
      </c>
      <c r="D4815" t="s">
        <v>52</v>
      </c>
      <c r="E4815" t="s">
        <v>52</v>
      </c>
      <c r="F4815" t="s">
        <v>53</v>
      </c>
      <c r="G4815" t="s">
        <v>52</v>
      </c>
      <c r="H4815">
        <v>0</v>
      </c>
      <c r="I4815" t="s">
        <v>54</v>
      </c>
      <c r="J4815" t="s">
        <v>55</v>
      </c>
      <c r="K4815" t="s">
        <v>3716</v>
      </c>
      <c r="L4815">
        <v>91377</v>
      </c>
      <c r="M4815">
        <v>34.192250000000001</v>
      </c>
      <c r="N4815">
        <v>-118.77687400000001</v>
      </c>
      <c r="O4815">
        <v>14814</v>
      </c>
      <c r="P4815" t="s">
        <v>57</v>
      </c>
      <c r="Q4815" t="s">
        <v>53</v>
      </c>
      <c r="R4815">
        <v>1</v>
      </c>
      <c r="S4815">
        <v>72</v>
      </c>
      <c r="T4815" t="s">
        <v>58</v>
      </c>
      <c r="U4815" t="s">
        <v>53</v>
      </c>
      <c r="V4815">
        <v>4.5599999999999996</v>
      </c>
      <c r="W4815" t="s">
        <v>53</v>
      </c>
      <c r="X4815" t="s">
        <v>53</v>
      </c>
      <c r="Y4815" t="s">
        <v>68</v>
      </c>
      <c r="Z4815">
        <v>18</v>
      </c>
      <c r="AA4815" t="s">
        <v>53</v>
      </c>
      <c r="AB4815" t="s">
        <v>53</v>
      </c>
      <c r="AC4815" t="s">
        <v>53</v>
      </c>
      <c r="AD4815" t="s">
        <v>53</v>
      </c>
      <c r="AE4815" t="s">
        <v>53</v>
      </c>
      <c r="AF4815" t="s">
        <v>53</v>
      </c>
      <c r="AG4815" t="s">
        <v>53</v>
      </c>
      <c r="AH4815" t="s">
        <v>53</v>
      </c>
      <c r="AI4815" t="s">
        <v>334</v>
      </c>
      <c r="AJ4815" t="s">
        <v>52</v>
      </c>
      <c r="AK4815" t="s">
        <v>69</v>
      </c>
      <c r="AL4815">
        <v>112.1</v>
      </c>
      <c r="AM4815">
        <v>7965.95</v>
      </c>
      <c r="AN4815">
        <v>18.88</v>
      </c>
      <c r="AO4815">
        <v>0</v>
      </c>
      <c r="AP4815">
        <v>328.32</v>
      </c>
      <c r="AQ4815">
        <v>8275.39</v>
      </c>
      <c r="AR4815">
        <v>4</v>
      </c>
      <c r="AS4815" t="s">
        <v>881</v>
      </c>
      <c r="AT4815" t="s">
        <v>52</v>
      </c>
      <c r="AU4815">
        <v>62</v>
      </c>
      <c r="AV4815">
        <v>4272</v>
      </c>
      <c r="AY4815" t="str">
        <f>IF(AND(Table1[[#This Row],[Contract]]="Month-to-Month", Table1[[#This Row],[Tenure in Months]]&lt;6, Table1[[#This Row],[Payment Method]]="Bank Withdrawal"), "High Risk", IF(OR(Table1[[#This Row],[Contract]]="Month-to-Month", Table1[[#This Row],[Tenure in Months]]&lt;12), "Medium Risk", "Low Risk"))</f>
        <v>Low Risk</v>
      </c>
    </row>
    <row r="4816" spans="1:51" x14ac:dyDescent="0.35">
      <c r="A4816" t="s">
        <v>6018</v>
      </c>
      <c r="B4816" t="s">
        <v>66</v>
      </c>
      <c r="C4816">
        <v>53</v>
      </c>
      <c r="D4816" t="s">
        <v>52</v>
      </c>
      <c r="E4816" t="s">
        <v>52</v>
      </c>
      <c r="F4816" t="s">
        <v>52</v>
      </c>
      <c r="G4816" t="s">
        <v>52</v>
      </c>
      <c r="H4816">
        <v>0</v>
      </c>
      <c r="I4816" t="s">
        <v>54</v>
      </c>
      <c r="J4816" t="s">
        <v>55</v>
      </c>
      <c r="K4816" t="s">
        <v>485</v>
      </c>
      <c r="L4816">
        <v>91406</v>
      </c>
      <c r="M4816">
        <v>34.195684999999997</v>
      </c>
      <c r="N4816">
        <v>-118.490752</v>
      </c>
      <c r="O4816">
        <v>50047</v>
      </c>
      <c r="P4816" t="s">
        <v>57</v>
      </c>
      <c r="Q4816" t="s">
        <v>52</v>
      </c>
      <c r="R4816">
        <v>0</v>
      </c>
      <c r="S4816">
        <v>17</v>
      </c>
      <c r="T4816" t="s">
        <v>58</v>
      </c>
      <c r="U4816" t="s">
        <v>53</v>
      </c>
      <c r="V4816">
        <v>5.49</v>
      </c>
      <c r="W4816" t="s">
        <v>53</v>
      </c>
      <c r="X4816" t="s">
        <v>53</v>
      </c>
      <c r="Y4816" t="s">
        <v>59</v>
      </c>
      <c r="Z4816">
        <v>14</v>
      </c>
      <c r="AA4816" t="s">
        <v>52</v>
      </c>
      <c r="AB4816" t="s">
        <v>52</v>
      </c>
      <c r="AC4816" t="s">
        <v>53</v>
      </c>
      <c r="AD4816" t="s">
        <v>53</v>
      </c>
      <c r="AE4816" t="s">
        <v>53</v>
      </c>
      <c r="AF4816" t="s">
        <v>52</v>
      </c>
      <c r="AG4816" t="s">
        <v>52</v>
      </c>
      <c r="AH4816" t="s">
        <v>53</v>
      </c>
      <c r="AI4816" t="s">
        <v>60</v>
      </c>
      <c r="AJ4816" t="s">
        <v>53</v>
      </c>
      <c r="AK4816" t="s">
        <v>69</v>
      </c>
      <c r="AL4816">
        <v>69</v>
      </c>
      <c r="AM4816">
        <v>1108</v>
      </c>
      <c r="AN4816">
        <v>33.67</v>
      </c>
      <c r="AO4816">
        <v>0</v>
      </c>
      <c r="AP4816">
        <v>93.33</v>
      </c>
      <c r="AQ4816">
        <v>1167.6599999999901</v>
      </c>
      <c r="AR4816">
        <v>5</v>
      </c>
      <c r="AS4816" t="s">
        <v>881</v>
      </c>
      <c r="AT4816" t="s">
        <v>52</v>
      </c>
      <c r="AU4816">
        <v>22</v>
      </c>
      <c r="AV4816">
        <v>4439</v>
      </c>
      <c r="AY4816" t="str">
        <f>IF(AND(Table1[[#This Row],[Contract]]="Month-to-Month", Table1[[#This Row],[Tenure in Months]]&lt;6, Table1[[#This Row],[Payment Method]]="Bank Withdrawal"), "High Risk", IF(OR(Table1[[#This Row],[Contract]]="Month-to-Month", Table1[[#This Row],[Tenure in Months]]&lt;12), "Medium Risk", "Low Risk"))</f>
        <v>Medium Risk</v>
      </c>
    </row>
    <row r="4817" spans="1:51" x14ac:dyDescent="0.35">
      <c r="A4817" t="s">
        <v>6019</v>
      </c>
      <c r="B4817" t="s">
        <v>66</v>
      </c>
      <c r="C4817">
        <v>63</v>
      </c>
      <c r="D4817" t="s">
        <v>52</v>
      </c>
      <c r="E4817" t="s">
        <v>52</v>
      </c>
      <c r="F4817" t="s">
        <v>52</v>
      </c>
      <c r="G4817" t="s">
        <v>52</v>
      </c>
      <c r="H4817">
        <v>0</v>
      </c>
      <c r="I4817" t="s">
        <v>54</v>
      </c>
      <c r="J4817" t="s">
        <v>55</v>
      </c>
      <c r="K4817" t="s">
        <v>485</v>
      </c>
      <c r="L4817">
        <v>91411</v>
      </c>
      <c r="M4817">
        <v>34.178469999999997</v>
      </c>
      <c r="N4817">
        <v>-118.45947200000001</v>
      </c>
      <c r="O4817">
        <v>23646</v>
      </c>
      <c r="P4817" t="s">
        <v>57</v>
      </c>
      <c r="Q4817" t="s">
        <v>52</v>
      </c>
      <c r="R4817">
        <v>0</v>
      </c>
      <c r="S4817">
        <v>16</v>
      </c>
      <c r="T4817" t="s">
        <v>58</v>
      </c>
      <c r="U4817" t="s">
        <v>53</v>
      </c>
      <c r="V4817">
        <v>40.950000000000003</v>
      </c>
      <c r="W4817" t="s">
        <v>52</v>
      </c>
      <c r="X4817" t="s">
        <v>52</v>
      </c>
      <c r="Y4817" t="s">
        <v>58</v>
      </c>
      <c r="Z4817">
        <v>0</v>
      </c>
      <c r="AA4817" t="s">
        <v>52</v>
      </c>
      <c r="AB4817" t="s">
        <v>52</v>
      </c>
      <c r="AC4817" t="s">
        <v>52</v>
      </c>
      <c r="AD4817" t="s">
        <v>52</v>
      </c>
      <c r="AE4817" t="s">
        <v>52</v>
      </c>
      <c r="AF4817" t="s">
        <v>52</v>
      </c>
      <c r="AG4817" t="s">
        <v>52</v>
      </c>
      <c r="AH4817" t="s">
        <v>52</v>
      </c>
      <c r="AI4817" t="s">
        <v>124</v>
      </c>
      <c r="AJ4817" t="s">
        <v>52</v>
      </c>
      <c r="AK4817" t="s">
        <v>69</v>
      </c>
      <c r="AL4817">
        <v>19.350000000000001</v>
      </c>
      <c r="AM4817">
        <v>295.55</v>
      </c>
      <c r="AN4817">
        <v>0</v>
      </c>
      <c r="AO4817">
        <v>0</v>
      </c>
      <c r="AP4817">
        <v>655.20000000000005</v>
      </c>
      <c r="AQ4817">
        <v>950.75</v>
      </c>
      <c r="AR4817">
        <v>5</v>
      </c>
      <c r="AS4817" t="s">
        <v>881</v>
      </c>
      <c r="AT4817" t="s">
        <v>52</v>
      </c>
      <c r="AU4817">
        <v>22</v>
      </c>
      <c r="AV4817">
        <v>2017</v>
      </c>
      <c r="AY4817" t="str">
        <f>IF(AND(Table1[[#This Row],[Contract]]="Month-to-Month", Table1[[#This Row],[Tenure in Months]]&lt;6, Table1[[#This Row],[Payment Method]]="Bank Withdrawal"), "High Risk", IF(OR(Table1[[#This Row],[Contract]]="Month-to-Month", Table1[[#This Row],[Tenure in Months]]&lt;12), "Medium Risk", "Low Risk"))</f>
        <v>Low Risk</v>
      </c>
    </row>
    <row r="4818" spans="1:51" x14ac:dyDescent="0.35">
      <c r="A4818" t="s">
        <v>6020</v>
      </c>
      <c r="B4818" t="s">
        <v>66</v>
      </c>
      <c r="C4818">
        <v>57</v>
      </c>
      <c r="D4818" t="s">
        <v>52</v>
      </c>
      <c r="E4818" t="s">
        <v>52</v>
      </c>
      <c r="F4818" t="s">
        <v>52</v>
      </c>
      <c r="G4818" t="s">
        <v>52</v>
      </c>
      <c r="H4818">
        <v>0</v>
      </c>
      <c r="I4818" t="s">
        <v>54</v>
      </c>
      <c r="J4818" t="s">
        <v>55</v>
      </c>
      <c r="K4818" t="s">
        <v>1850</v>
      </c>
      <c r="L4818">
        <v>91436</v>
      </c>
      <c r="M4818">
        <v>34.152875000000002</v>
      </c>
      <c r="N4818">
        <v>-118.486056</v>
      </c>
      <c r="O4818">
        <v>13129</v>
      </c>
      <c r="P4818" t="s">
        <v>57</v>
      </c>
      <c r="Q4818" t="s">
        <v>52</v>
      </c>
      <c r="R4818">
        <v>0</v>
      </c>
      <c r="S4818">
        <v>10</v>
      </c>
      <c r="T4818" t="s">
        <v>58</v>
      </c>
      <c r="U4818" t="s">
        <v>53</v>
      </c>
      <c r="V4818">
        <v>2.84</v>
      </c>
      <c r="W4818" t="s">
        <v>52</v>
      </c>
      <c r="X4818" t="s">
        <v>52</v>
      </c>
      <c r="Y4818" t="s">
        <v>58</v>
      </c>
      <c r="Z4818">
        <v>0</v>
      </c>
      <c r="AA4818" t="s">
        <v>52</v>
      </c>
      <c r="AB4818" t="s">
        <v>52</v>
      </c>
      <c r="AC4818" t="s">
        <v>52</v>
      </c>
      <c r="AD4818" t="s">
        <v>52</v>
      </c>
      <c r="AE4818" t="s">
        <v>52</v>
      </c>
      <c r="AF4818" t="s">
        <v>52</v>
      </c>
      <c r="AG4818" t="s">
        <v>52</v>
      </c>
      <c r="AH4818" t="s">
        <v>52</v>
      </c>
      <c r="AI4818" t="s">
        <v>124</v>
      </c>
      <c r="AJ4818" t="s">
        <v>53</v>
      </c>
      <c r="AK4818" t="s">
        <v>69</v>
      </c>
      <c r="AL4818">
        <v>19.8</v>
      </c>
      <c r="AM4818">
        <v>198.25</v>
      </c>
      <c r="AN4818">
        <v>0</v>
      </c>
      <c r="AO4818">
        <v>0</v>
      </c>
      <c r="AP4818">
        <v>28.4</v>
      </c>
      <c r="AQ4818">
        <v>226.65</v>
      </c>
      <c r="AR4818">
        <v>3</v>
      </c>
      <c r="AS4818" t="s">
        <v>881</v>
      </c>
      <c r="AT4818" t="s">
        <v>52</v>
      </c>
      <c r="AU4818">
        <v>34</v>
      </c>
      <c r="AV4818">
        <v>5270</v>
      </c>
      <c r="AY4818" t="str">
        <f>IF(AND(Table1[[#This Row],[Contract]]="Month-to-Month", Table1[[#This Row],[Tenure in Months]]&lt;6, Table1[[#This Row],[Payment Method]]="Bank Withdrawal"), "High Risk", IF(OR(Table1[[#This Row],[Contract]]="Month-to-Month", Table1[[#This Row],[Tenure in Months]]&lt;12), "Medium Risk", "Low Risk"))</f>
        <v>Medium Risk</v>
      </c>
    </row>
    <row r="4819" spans="1:51" x14ac:dyDescent="0.35">
      <c r="A4819" t="s">
        <v>6021</v>
      </c>
      <c r="B4819" t="s">
        <v>51</v>
      </c>
      <c r="C4819">
        <v>53</v>
      </c>
      <c r="D4819" t="s">
        <v>52</v>
      </c>
      <c r="E4819" t="s">
        <v>52</v>
      </c>
      <c r="F4819" t="s">
        <v>53</v>
      </c>
      <c r="G4819" t="s">
        <v>53</v>
      </c>
      <c r="H4819">
        <v>1</v>
      </c>
      <c r="I4819" t="s">
        <v>54</v>
      </c>
      <c r="J4819" t="s">
        <v>55</v>
      </c>
      <c r="K4819" t="s">
        <v>297</v>
      </c>
      <c r="L4819">
        <v>91502</v>
      </c>
      <c r="M4819">
        <v>34.177267000000001</v>
      </c>
      <c r="N4819">
        <v>-118.31003</v>
      </c>
      <c r="O4819">
        <v>11517</v>
      </c>
      <c r="P4819" t="s">
        <v>57</v>
      </c>
      <c r="Q4819" t="s">
        <v>53</v>
      </c>
      <c r="R4819">
        <v>1</v>
      </c>
      <c r="S4819">
        <v>64</v>
      </c>
      <c r="T4819" t="s">
        <v>58</v>
      </c>
      <c r="U4819" t="s">
        <v>53</v>
      </c>
      <c r="V4819">
        <v>13.73</v>
      </c>
      <c r="W4819" t="s">
        <v>53</v>
      </c>
      <c r="X4819" t="s">
        <v>53</v>
      </c>
      <c r="Y4819" t="s">
        <v>68</v>
      </c>
      <c r="Z4819">
        <v>12</v>
      </c>
      <c r="AA4819" t="s">
        <v>52</v>
      </c>
      <c r="AB4819" t="s">
        <v>53</v>
      </c>
      <c r="AC4819" t="s">
        <v>53</v>
      </c>
      <c r="AD4819" t="s">
        <v>53</v>
      </c>
      <c r="AE4819" t="s">
        <v>53</v>
      </c>
      <c r="AF4819" t="s">
        <v>53</v>
      </c>
      <c r="AG4819" t="s">
        <v>53</v>
      </c>
      <c r="AH4819" t="s">
        <v>53</v>
      </c>
      <c r="AI4819" t="s">
        <v>334</v>
      </c>
      <c r="AJ4819" t="s">
        <v>53</v>
      </c>
      <c r="AK4819" t="s">
        <v>69</v>
      </c>
      <c r="AL4819">
        <v>109.2</v>
      </c>
      <c r="AM4819">
        <v>6741.15</v>
      </c>
      <c r="AN4819">
        <v>17.3</v>
      </c>
      <c r="AO4819">
        <v>0</v>
      </c>
      <c r="AP4819">
        <v>878.72</v>
      </c>
      <c r="AQ4819">
        <v>7602.57</v>
      </c>
      <c r="AR4819">
        <v>4</v>
      </c>
      <c r="AS4819" t="s">
        <v>881</v>
      </c>
      <c r="AT4819" t="s">
        <v>52</v>
      </c>
      <c r="AU4819">
        <v>34</v>
      </c>
      <c r="AV4819">
        <v>5543</v>
      </c>
      <c r="AY4819" t="str">
        <f>IF(AND(Table1[[#This Row],[Contract]]="Month-to-Month", Table1[[#This Row],[Tenure in Months]]&lt;6, Table1[[#This Row],[Payment Method]]="Bank Withdrawal"), "High Risk", IF(OR(Table1[[#This Row],[Contract]]="Month-to-Month", Table1[[#This Row],[Tenure in Months]]&lt;12), "Medium Risk", "Low Risk"))</f>
        <v>Low Risk</v>
      </c>
    </row>
    <row r="4820" spans="1:51" x14ac:dyDescent="0.35">
      <c r="A4820" t="s">
        <v>6022</v>
      </c>
      <c r="B4820" t="s">
        <v>66</v>
      </c>
      <c r="C4820">
        <v>33</v>
      </c>
      <c r="D4820" t="s">
        <v>52</v>
      </c>
      <c r="E4820" t="s">
        <v>52</v>
      </c>
      <c r="F4820" t="s">
        <v>52</v>
      </c>
      <c r="G4820" t="s">
        <v>52</v>
      </c>
      <c r="H4820">
        <v>0</v>
      </c>
      <c r="I4820" t="s">
        <v>54</v>
      </c>
      <c r="J4820" t="s">
        <v>55</v>
      </c>
      <c r="K4820" t="s">
        <v>297</v>
      </c>
      <c r="L4820">
        <v>91504</v>
      </c>
      <c r="M4820">
        <v>34.213048999999998</v>
      </c>
      <c r="N4820">
        <v>-118.317651</v>
      </c>
      <c r="O4820">
        <v>25882</v>
      </c>
      <c r="P4820" t="s">
        <v>57</v>
      </c>
      <c r="Q4820" t="s">
        <v>52</v>
      </c>
      <c r="R4820">
        <v>0</v>
      </c>
      <c r="S4820">
        <v>1</v>
      </c>
      <c r="T4820" t="s">
        <v>67</v>
      </c>
      <c r="U4820" t="s">
        <v>53</v>
      </c>
      <c r="V4820">
        <v>18</v>
      </c>
      <c r="W4820" t="s">
        <v>53</v>
      </c>
      <c r="X4820" t="s">
        <v>53</v>
      </c>
      <c r="Y4820" t="s">
        <v>68</v>
      </c>
      <c r="Z4820">
        <v>23</v>
      </c>
      <c r="AA4820" t="s">
        <v>52</v>
      </c>
      <c r="AB4820" t="s">
        <v>53</v>
      </c>
      <c r="AC4820" t="s">
        <v>52</v>
      </c>
      <c r="AD4820" t="s">
        <v>52</v>
      </c>
      <c r="AE4820" t="s">
        <v>52</v>
      </c>
      <c r="AF4820" t="s">
        <v>52</v>
      </c>
      <c r="AG4820" t="s">
        <v>52</v>
      </c>
      <c r="AH4820" t="s">
        <v>52</v>
      </c>
      <c r="AI4820" t="s">
        <v>60</v>
      </c>
      <c r="AJ4820" t="s">
        <v>53</v>
      </c>
      <c r="AK4820" t="s">
        <v>69</v>
      </c>
      <c r="AL4820">
        <v>79.150000000000006</v>
      </c>
      <c r="AM4820">
        <v>79.150000000000006</v>
      </c>
      <c r="AN4820">
        <v>0</v>
      </c>
      <c r="AO4820">
        <v>60</v>
      </c>
      <c r="AP4820">
        <v>18</v>
      </c>
      <c r="AQ4820">
        <v>157.15</v>
      </c>
      <c r="AR4820">
        <v>4</v>
      </c>
      <c r="AS4820" t="s">
        <v>883</v>
      </c>
      <c r="AT4820" t="s">
        <v>52</v>
      </c>
      <c r="AU4820">
        <v>57</v>
      </c>
      <c r="AV4820">
        <v>2742</v>
      </c>
      <c r="AY4820" t="str">
        <f>IF(AND(Table1[[#This Row],[Contract]]="Month-to-Month", Table1[[#This Row],[Tenure in Months]]&lt;6, Table1[[#This Row],[Payment Method]]="Bank Withdrawal"), "High Risk", IF(OR(Table1[[#This Row],[Contract]]="Month-to-Month", Table1[[#This Row],[Tenure in Months]]&lt;12), "Medium Risk", "Low Risk"))</f>
        <v>Medium Risk</v>
      </c>
    </row>
    <row r="4821" spans="1:51" x14ac:dyDescent="0.35">
      <c r="A4821" t="s">
        <v>6023</v>
      </c>
      <c r="B4821" t="s">
        <v>51</v>
      </c>
      <c r="C4821">
        <v>63</v>
      </c>
      <c r="D4821" t="s">
        <v>52</v>
      </c>
      <c r="E4821" t="s">
        <v>52</v>
      </c>
      <c r="F4821" t="s">
        <v>53</v>
      </c>
      <c r="G4821" t="s">
        <v>53</v>
      </c>
      <c r="H4821">
        <v>3</v>
      </c>
      <c r="I4821" t="s">
        <v>54</v>
      </c>
      <c r="J4821" t="s">
        <v>55</v>
      </c>
      <c r="K4821" t="s">
        <v>297</v>
      </c>
      <c r="L4821">
        <v>91505</v>
      </c>
      <c r="M4821">
        <v>34.174214999999997</v>
      </c>
      <c r="N4821">
        <v>-118.345928</v>
      </c>
      <c r="O4821">
        <v>29245</v>
      </c>
      <c r="P4821" t="s">
        <v>57</v>
      </c>
      <c r="Q4821" t="s">
        <v>53</v>
      </c>
      <c r="R4821">
        <v>1</v>
      </c>
      <c r="S4821">
        <v>25</v>
      </c>
      <c r="T4821" t="s">
        <v>58</v>
      </c>
      <c r="U4821" t="s">
        <v>53</v>
      </c>
      <c r="V4821">
        <v>36.17</v>
      </c>
      <c r="W4821" t="s">
        <v>52</v>
      </c>
      <c r="X4821" t="s">
        <v>53</v>
      </c>
      <c r="Y4821" t="s">
        <v>59</v>
      </c>
      <c r="Z4821">
        <v>53</v>
      </c>
      <c r="AA4821" t="s">
        <v>52</v>
      </c>
      <c r="AB4821" t="s">
        <v>53</v>
      </c>
      <c r="AC4821" t="s">
        <v>53</v>
      </c>
      <c r="AD4821" t="s">
        <v>52</v>
      </c>
      <c r="AE4821" t="s">
        <v>52</v>
      </c>
      <c r="AF4821" t="s">
        <v>52</v>
      </c>
      <c r="AG4821" t="s">
        <v>52</v>
      </c>
      <c r="AH4821" t="s">
        <v>53</v>
      </c>
      <c r="AI4821" t="s">
        <v>124</v>
      </c>
      <c r="AJ4821" t="s">
        <v>52</v>
      </c>
      <c r="AK4821" t="s">
        <v>69</v>
      </c>
      <c r="AL4821">
        <v>53.65</v>
      </c>
      <c r="AM4821">
        <v>1355.45</v>
      </c>
      <c r="AN4821">
        <v>0</v>
      </c>
      <c r="AO4821">
        <v>0</v>
      </c>
      <c r="AP4821">
        <v>904.25</v>
      </c>
      <c r="AQ4821">
        <v>2259.6999999999998</v>
      </c>
      <c r="AR4821">
        <v>5</v>
      </c>
      <c r="AS4821" t="s">
        <v>881</v>
      </c>
      <c r="AT4821" t="s">
        <v>52</v>
      </c>
      <c r="AU4821">
        <v>25</v>
      </c>
      <c r="AV4821">
        <v>5854</v>
      </c>
      <c r="AY4821" t="str">
        <f>IF(AND(Table1[[#This Row],[Contract]]="Month-to-Month", Table1[[#This Row],[Tenure in Months]]&lt;6, Table1[[#This Row],[Payment Method]]="Bank Withdrawal"), "High Risk", IF(OR(Table1[[#This Row],[Contract]]="Month-to-Month", Table1[[#This Row],[Tenure in Months]]&lt;12), "Medium Risk", "Low Risk"))</f>
        <v>Low Risk</v>
      </c>
    </row>
    <row r="4822" spans="1:51" x14ac:dyDescent="0.35">
      <c r="A4822" t="s">
        <v>6024</v>
      </c>
      <c r="B4822" t="s">
        <v>51</v>
      </c>
      <c r="C4822">
        <v>22</v>
      </c>
      <c r="D4822" t="s">
        <v>53</v>
      </c>
      <c r="E4822" t="s">
        <v>52</v>
      </c>
      <c r="F4822" t="s">
        <v>53</v>
      </c>
      <c r="G4822" t="s">
        <v>53</v>
      </c>
      <c r="H4822">
        <v>1</v>
      </c>
      <c r="I4822" t="s">
        <v>54</v>
      </c>
      <c r="J4822" t="s">
        <v>55</v>
      </c>
      <c r="K4822" t="s">
        <v>297</v>
      </c>
      <c r="L4822">
        <v>91506</v>
      </c>
      <c r="M4822">
        <v>34.169705999999998</v>
      </c>
      <c r="N4822">
        <v>-118.323548</v>
      </c>
      <c r="O4822">
        <v>18539</v>
      </c>
      <c r="P4822" t="s">
        <v>57</v>
      </c>
      <c r="Q4822" t="s">
        <v>53</v>
      </c>
      <c r="R4822">
        <v>1</v>
      </c>
      <c r="S4822">
        <v>71</v>
      </c>
      <c r="T4822" t="s">
        <v>58</v>
      </c>
      <c r="U4822" t="s">
        <v>53</v>
      </c>
      <c r="V4822">
        <v>33.69</v>
      </c>
      <c r="W4822" t="s">
        <v>52</v>
      </c>
      <c r="X4822" t="s">
        <v>53</v>
      </c>
      <c r="Y4822" t="s">
        <v>68</v>
      </c>
      <c r="Z4822">
        <v>27</v>
      </c>
      <c r="AA4822" t="s">
        <v>53</v>
      </c>
      <c r="AB4822" t="s">
        <v>53</v>
      </c>
      <c r="AC4822" t="s">
        <v>53</v>
      </c>
      <c r="AD4822" t="s">
        <v>53</v>
      </c>
      <c r="AE4822" t="s">
        <v>53</v>
      </c>
      <c r="AF4822" t="s">
        <v>52</v>
      </c>
      <c r="AG4822" t="s">
        <v>52</v>
      </c>
      <c r="AH4822" t="s">
        <v>53</v>
      </c>
      <c r="AI4822" t="s">
        <v>334</v>
      </c>
      <c r="AJ4822" t="s">
        <v>52</v>
      </c>
      <c r="AK4822" t="s">
        <v>69</v>
      </c>
      <c r="AL4822">
        <v>100.2</v>
      </c>
      <c r="AM4822">
        <v>7209</v>
      </c>
      <c r="AN4822">
        <v>0</v>
      </c>
      <c r="AO4822">
        <v>0</v>
      </c>
      <c r="AP4822">
        <v>2391.9899999999998</v>
      </c>
      <c r="AQ4822">
        <v>9600.99</v>
      </c>
      <c r="AR4822">
        <v>3</v>
      </c>
      <c r="AS4822" t="s">
        <v>881</v>
      </c>
      <c r="AT4822" t="s">
        <v>52</v>
      </c>
      <c r="AU4822">
        <v>55</v>
      </c>
      <c r="AV4822">
        <v>5502</v>
      </c>
      <c r="AY4822" t="str">
        <f>IF(AND(Table1[[#This Row],[Contract]]="Month-to-Month", Table1[[#This Row],[Tenure in Months]]&lt;6, Table1[[#This Row],[Payment Method]]="Bank Withdrawal"), "High Risk", IF(OR(Table1[[#This Row],[Contract]]="Month-to-Month", Table1[[#This Row],[Tenure in Months]]&lt;12), "Medium Risk", "Low Risk"))</f>
        <v>Low Risk</v>
      </c>
    </row>
    <row r="4823" spans="1:51" x14ac:dyDescent="0.35">
      <c r="A4823" t="s">
        <v>6025</v>
      </c>
      <c r="B4823" t="s">
        <v>66</v>
      </c>
      <c r="C4823">
        <v>63</v>
      </c>
      <c r="D4823" t="s">
        <v>52</v>
      </c>
      <c r="E4823" t="s">
        <v>52</v>
      </c>
      <c r="F4823" t="s">
        <v>53</v>
      </c>
      <c r="G4823" t="s">
        <v>53</v>
      </c>
      <c r="H4823">
        <v>1</v>
      </c>
      <c r="I4823" t="s">
        <v>54</v>
      </c>
      <c r="J4823" t="s">
        <v>55</v>
      </c>
      <c r="K4823" t="s">
        <v>99</v>
      </c>
      <c r="L4823">
        <v>91602</v>
      </c>
      <c r="M4823">
        <v>34.151359999999997</v>
      </c>
      <c r="N4823">
        <v>-118.364786</v>
      </c>
      <c r="O4823">
        <v>16996</v>
      </c>
      <c r="P4823" t="s">
        <v>57</v>
      </c>
      <c r="Q4823" t="s">
        <v>53</v>
      </c>
      <c r="R4823">
        <v>1</v>
      </c>
      <c r="S4823">
        <v>72</v>
      </c>
      <c r="T4823" t="s">
        <v>58</v>
      </c>
      <c r="U4823" t="s">
        <v>53</v>
      </c>
      <c r="V4823">
        <v>14.46</v>
      </c>
      <c r="W4823" t="s">
        <v>52</v>
      </c>
      <c r="X4823" t="s">
        <v>53</v>
      </c>
      <c r="Y4823" t="s">
        <v>68</v>
      </c>
      <c r="Z4823">
        <v>29</v>
      </c>
      <c r="AA4823" t="s">
        <v>53</v>
      </c>
      <c r="AB4823" t="s">
        <v>53</v>
      </c>
      <c r="AC4823" t="s">
        <v>53</v>
      </c>
      <c r="AD4823" t="s">
        <v>53</v>
      </c>
      <c r="AE4823" t="s">
        <v>53</v>
      </c>
      <c r="AF4823" t="s">
        <v>53</v>
      </c>
      <c r="AG4823" t="s">
        <v>53</v>
      </c>
      <c r="AH4823" t="s">
        <v>53</v>
      </c>
      <c r="AI4823" t="s">
        <v>334</v>
      </c>
      <c r="AJ4823" t="s">
        <v>53</v>
      </c>
      <c r="AK4823" t="s">
        <v>61</v>
      </c>
      <c r="AL4823">
        <v>108.65</v>
      </c>
      <c r="AM4823">
        <v>7726.35</v>
      </c>
      <c r="AN4823">
        <v>0</v>
      </c>
      <c r="AO4823">
        <v>0</v>
      </c>
      <c r="AP4823">
        <v>1041.1199999999999</v>
      </c>
      <c r="AQ4823">
        <v>8767.4699999999993</v>
      </c>
      <c r="AR4823">
        <v>4</v>
      </c>
      <c r="AS4823" t="s">
        <v>881</v>
      </c>
      <c r="AT4823" t="s">
        <v>52</v>
      </c>
      <c r="AU4823">
        <v>48</v>
      </c>
      <c r="AV4823">
        <v>5730</v>
      </c>
      <c r="AY4823" t="str">
        <f>IF(AND(Table1[[#This Row],[Contract]]="Month-to-Month", Table1[[#This Row],[Tenure in Months]]&lt;6, Table1[[#This Row],[Payment Method]]="Bank Withdrawal"), "High Risk", IF(OR(Table1[[#This Row],[Contract]]="Month-to-Month", Table1[[#This Row],[Tenure in Months]]&lt;12), "Medium Risk", "Low Risk"))</f>
        <v>Low Risk</v>
      </c>
    </row>
    <row r="4824" spans="1:51" x14ac:dyDescent="0.35">
      <c r="A4824" t="s">
        <v>6026</v>
      </c>
      <c r="B4824" t="s">
        <v>66</v>
      </c>
      <c r="C4824">
        <v>57</v>
      </c>
      <c r="D4824" t="s">
        <v>52</v>
      </c>
      <c r="E4824" t="s">
        <v>52</v>
      </c>
      <c r="F4824" t="s">
        <v>53</v>
      </c>
      <c r="G4824" t="s">
        <v>52</v>
      </c>
      <c r="H4824">
        <v>0</v>
      </c>
      <c r="I4824" t="s">
        <v>54</v>
      </c>
      <c r="J4824" t="s">
        <v>55</v>
      </c>
      <c r="K4824" t="s">
        <v>1852</v>
      </c>
      <c r="L4824">
        <v>91604</v>
      </c>
      <c r="M4824">
        <v>34.139082000000002</v>
      </c>
      <c r="N4824">
        <v>-118.39275000000001</v>
      </c>
      <c r="O4824">
        <v>26157</v>
      </c>
      <c r="P4824" t="s">
        <v>57</v>
      </c>
      <c r="Q4824" t="s">
        <v>53</v>
      </c>
      <c r="R4824">
        <v>6</v>
      </c>
      <c r="S4824">
        <v>49</v>
      </c>
      <c r="T4824" t="s">
        <v>58</v>
      </c>
      <c r="U4824" t="s">
        <v>52</v>
      </c>
      <c r="V4824">
        <v>0</v>
      </c>
      <c r="W4824" t="s">
        <v>52</v>
      </c>
      <c r="X4824" t="s">
        <v>53</v>
      </c>
      <c r="Y4824" t="s">
        <v>110</v>
      </c>
      <c r="Z4824">
        <v>11</v>
      </c>
      <c r="AA4824" t="s">
        <v>53</v>
      </c>
      <c r="AB4824" t="s">
        <v>52</v>
      </c>
      <c r="AC4824" t="s">
        <v>52</v>
      </c>
      <c r="AD4824" t="s">
        <v>52</v>
      </c>
      <c r="AE4824" t="s">
        <v>53</v>
      </c>
      <c r="AF4824" t="s">
        <v>52</v>
      </c>
      <c r="AG4824" t="s">
        <v>52</v>
      </c>
      <c r="AH4824" t="s">
        <v>53</v>
      </c>
      <c r="AI4824" t="s">
        <v>60</v>
      </c>
      <c r="AJ4824" t="s">
        <v>52</v>
      </c>
      <c r="AK4824" t="s">
        <v>61</v>
      </c>
      <c r="AL4824">
        <v>40.65</v>
      </c>
      <c r="AM4824">
        <v>2070.75</v>
      </c>
      <c r="AN4824">
        <v>0</v>
      </c>
      <c r="AO4824">
        <v>0</v>
      </c>
      <c r="AP4824">
        <v>0</v>
      </c>
      <c r="AQ4824">
        <v>2070.75</v>
      </c>
      <c r="AR4824">
        <v>4</v>
      </c>
      <c r="AS4824" t="s">
        <v>881</v>
      </c>
      <c r="AT4824" t="s">
        <v>52</v>
      </c>
      <c r="AU4824">
        <v>29</v>
      </c>
      <c r="AV4824">
        <v>5565</v>
      </c>
      <c r="AY4824" t="str">
        <f>IF(AND(Table1[[#This Row],[Contract]]="Month-to-Month", Table1[[#This Row],[Tenure in Months]]&lt;6, Table1[[#This Row],[Payment Method]]="Bank Withdrawal"), "High Risk", IF(OR(Table1[[#This Row],[Contract]]="Month-to-Month", Table1[[#This Row],[Tenure in Months]]&lt;12), "Medium Risk", "Low Risk"))</f>
        <v>Medium Risk</v>
      </c>
    </row>
    <row r="4825" spans="1:51" x14ac:dyDescent="0.35">
      <c r="A4825" t="s">
        <v>6027</v>
      </c>
      <c r="B4825" t="s">
        <v>51</v>
      </c>
      <c r="C4825">
        <v>62</v>
      </c>
      <c r="D4825" t="s">
        <v>52</v>
      </c>
      <c r="E4825" t="s">
        <v>52</v>
      </c>
      <c r="F4825" t="s">
        <v>53</v>
      </c>
      <c r="G4825" t="s">
        <v>53</v>
      </c>
      <c r="H4825">
        <v>3</v>
      </c>
      <c r="I4825" t="s">
        <v>54</v>
      </c>
      <c r="J4825" t="s">
        <v>55</v>
      </c>
      <c r="K4825" t="s">
        <v>99</v>
      </c>
      <c r="L4825">
        <v>91605</v>
      </c>
      <c r="M4825">
        <v>34.207295000000002</v>
      </c>
      <c r="N4825">
        <v>-118.40002200000001</v>
      </c>
      <c r="O4825">
        <v>57146</v>
      </c>
      <c r="P4825" t="s">
        <v>57</v>
      </c>
      <c r="Q4825" t="s">
        <v>53</v>
      </c>
      <c r="R4825">
        <v>6</v>
      </c>
      <c r="S4825">
        <v>29</v>
      </c>
      <c r="T4825" t="s">
        <v>58</v>
      </c>
      <c r="U4825" t="s">
        <v>52</v>
      </c>
      <c r="V4825">
        <v>0</v>
      </c>
      <c r="W4825" t="s">
        <v>52</v>
      </c>
      <c r="X4825" t="s">
        <v>53</v>
      </c>
      <c r="Y4825" t="s">
        <v>59</v>
      </c>
      <c r="Z4825">
        <v>57</v>
      </c>
      <c r="AA4825" t="s">
        <v>53</v>
      </c>
      <c r="AB4825" t="s">
        <v>53</v>
      </c>
      <c r="AC4825" t="s">
        <v>53</v>
      </c>
      <c r="AD4825" t="s">
        <v>53</v>
      </c>
      <c r="AE4825" t="s">
        <v>52</v>
      </c>
      <c r="AF4825" t="s">
        <v>53</v>
      </c>
      <c r="AG4825" t="s">
        <v>53</v>
      </c>
      <c r="AH4825" t="s">
        <v>53</v>
      </c>
      <c r="AI4825" t="s">
        <v>124</v>
      </c>
      <c r="AJ4825" t="s">
        <v>53</v>
      </c>
      <c r="AK4825" t="s">
        <v>69</v>
      </c>
      <c r="AL4825">
        <v>55.35</v>
      </c>
      <c r="AM4825">
        <v>1636.95</v>
      </c>
      <c r="AN4825">
        <v>0</v>
      </c>
      <c r="AO4825">
        <v>0</v>
      </c>
      <c r="AP4825">
        <v>0</v>
      </c>
      <c r="AQ4825">
        <v>1636.95</v>
      </c>
      <c r="AR4825">
        <v>3</v>
      </c>
      <c r="AS4825" t="s">
        <v>881</v>
      </c>
      <c r="AT4825" t="s">
        <v>52</v>
      </c>
      <c r="AU4825">
        <v>70</v>
      </c>
      <c r="AV4825">
        <v>5138</v>
      </c>
      <c r="AY4825" t="str">
        <f>IF(AND(Table1[[#This Row],[Contract]]="Month-to-Month", Table1[[#This Row],[Tenure in Months]]&lt;6, Table1[[#This Row],[Payment Method]]="Bank Withdrawal"), "High Risk", IF(OR(Table1[[#This Row],[Contract]]="Month-to-Month", Table1[[#This Row],[Tenure in Months]]&lt;12), "Medium Risk", "Low Risk"))</f>
        <v>Low Risk</v>
      </c>
    </row>
    <row r="4826" spans="1:51" x14ac:dyDescent="0.35">
      <c r="A4826" t="s">
        <v>6028</v>
      </c>
      <c r="B4826" t="s">
        <v>51</v>
      </c>
      <c r="C4826">
        <v>59</v>
      </c>
      <c r="D4826" t="s">
        <v>52</v>
      </c>
      <c r="E4826" t="s">
        <v>52</v>
      </c>
      <c r="F4826" t="s">
        <v>53</v>
      </c>
      <c r="G4826" t="s">
        <v>52</v>
      </c>
      <c r="H4826">
        <v>0</v>
      </c>
      <c r="I4826" t="s">
        <v>54</v>
      </c>
      <c r="J4826" t="s">
        <v>55</v>
      </c>
      <c r="K4826" t="s">
        <v>99</v>
      </c>
      <c r="L4826">
        <v>91606</v>
      </c>
      <c r="M4826">
        <v>34.187598999999999</v>
      </c>
      <c r="N4826">
        <v>-118.387125</v>
      </c>
      <c r="O4826">
        <v>45358</v>
      </c>
      <c r="P4826" t="s">
        <v>57</v>
      </c>
      <c r="Q4826" t="s">
        <v>53</v>
      </c>
      <c r="R4826">
        <v>5</v>
      </c>
      <c r="S4826">
        <v>72</v>
      </c>
      <c r="T4826" t="s">
        <v>58</v>
      </c>
      <c r="U4826" t="s">
        <v>53</v>
      </c>
      <c r="V4826">
        <v>6.15</v>
      </c>
      <c r="W4826" t="s">
        <v>53</v>
      </c>
      <c r="X4826" t="s">
        <v>53</v>
      </c>
      <c r="Y4826" t="s">
        <v>68</v>
      </c>
      <c r="Z4826">
        <v>5</v>
      </c>
      <c r="AA4826" t="s">
        <v>53</v>
      </c>
      <c r="AB4826" t="s">
        <v>53</v>
      </c>
      <c r="AC4826" t="s">
        <v>53</v>
      </c>
      <c r="AD4826" t="s">
        <v>53</v>
      </c>
      <c r="AE4826" t="s">
        <v>52</v>
      </c>
      <c r="AF4826" t="s">
        <v>53</v>
      </c>
      <c r="AG4826" t="s">
        <v>53</v>
      </c>
      <c r="AH4826" t="s">
        <v>53</v>
      </c>
      <c r="AI4826" t="s">
        <v>334</v>
      </c>
      <c r="AJ4826" t="s">
        <v>52</v>
      </c>
      <c r="AK4826" t="s">
        <v>61</v>
      </c>
      <c r="AL4826">
        <v>105.6</v>
      </c>
      <c r="AM4826">
        <v>7581.5</v>
      </c>
      <c r="AN4826">
        <v>0</v>
      </c>
      <c r="AO4826">
        <v>0</v>
      </c>
      <c r="AP4826">
        <v>442.8</v>
      </c>
      <c r="AQ4826">
        <v>8024.3</v>
      </c>
      <c r="AR4826">
        <v>3</v>
      </c>
      <c r="AS4826" t="s">
        <v>881</v>
      </c>
      <c r="AT4826" t="s">
        <v>52</v>
      </c>
      <c r="AU4826">
        <v>48</v>
      </c>
      <c r="AV4826">
        <v>5981</v>
      </c>
      <c r="AY4826" t="str">
        <f>IF(AND(Table1[[#This Row],[Contract]]="Month-to-Month", Table1[[#This Row],[Tenure in Months]]&lt;6, Table1[[#This Row],[Payment Method]]="Bank Withdrawal"), "High Risk", IF(OR(Table1[[#This Row],[Contract]]="Month-to-Month", Table1[[#This Row],[Tenure in Months]]&lt;12), "Medium Risk", "Low Risk"))</f>
        <v>Low Risk</v>
      </c>
    </row>
    <row r="4827" spans="1:51" x14ac:dyDescent="0.35">
      <c r="A4827" t="s">
        <v>6029</v>
      </c>
      <c r="B4827" t="s">
        <v>66</v>
      </c>
      <c r="C4827">
        <v>42</v>
      </c>
      <c r="D4827" t="s">
        <v>52</v>
      </c>
      <c r="E4827" t="s">
        <v>52</v>
      </c>
      <c r="F4827" t="s">
        <v>52</v>
      </c>
      <c r="G4827" t="s">
        <v>52</v>
      </c>
      <c r="H4827">
        <v>0</v>
      </c>
      <c r="I4827" t="s">
        <v>54</v>
      </c>
      <c r="J4827" t="s">
        <v>55</v>
      </c>
      <c r="K4827" t="s">
        <v>857</v>
      </c>
      <c r="L4827">
        <v>91701</v>
      </c>
      <c r="M4827">
        <v>34.132275</v>
      </c>
      <c r="N4827">
        <v>-117.61147800000001</v>
      </c>
      <c r="O4827">
        <v>39064</v>
      </c>
      <c r="P4827" t="s">
        <v>57</v>
      </c>
      <c r="Q4827" t="s">
        <v>52</v>
      </c>
      <c r="R4827">
        <v>0</v>
      </c>
      <c r="S4827">
        <v>50</v>
      </c>
      <c r="T4827" t="s">
        <v>58</v>
      </c>
      <c r="U4827" t="s">
        <v>53</v>
      </c>
      <c r="V4827">
        <v>49.14</v>
      </c>
      <c r="W4827" t="s">
        <v>53</v>
      </c>
      <c r="X4827" t="s">
        <v>53</v>
      </c>
      <c r="Y4827" t="s">
        <v>68</v>
      </c>
      <c r="Z4827">
        <v>6</v>
      </c>
      <c r="AA4827" t="s">
        <v>52</v>
      </c>
      <c r="AB4827" t="s">
        <v>52</v>
      </c>
      <c r="AC4827" t="s">
        <v>52</v>
      </c>
      <c r="AD4827" t="s">
        <v>52</v>
      </c>
      <c r="AE4827" t="s">
        <v>53</v>
      </c>
      <c r="AF4827" t="s">
        <v>53</v>
      </c>
      <c r="AG4827" t="s">
        <v>53</v>
      </c>
      <c r="AH4827" t="s">
        <v>52</v>
      </c>
      <c r="AI4827" t="s">
        <v>60</v>
      </c>
      <c r="AJ4827" t="s">
        <v>53</v>
      </c>
      <c r="AK4827" t="s">
        <v>61</v>
      </c>
      <c r="AL4827">
        <v>95.7</v>
      </c>
      <c r="AM4827">
        <v>4729.75</v>
      </c>
      <c r="AN4827">
        <v>0</v>
      </c>
      <c r="AO4827">
        <v>140</v>
      </c>
      <c r="AP4827">
        <v>2457</v>
      </c>
      <c r="AQ4827">
        <v>7326.75</v>
      </c>
      <c r="AR4827">
        <v>4</v>
      </c>
      <c r="AS4827" t="s">
        <v>881</v>
      </c>
      <c r="AT4827" t="s">
        <v>52</v>
      </c>
      <c r="AU4827">
        <v>44</v>
      </c>
      <c r="AV4827">
        <v>4164</v>
      </c>
      <c r="AY4827" t="str">
        <f>IF(AND(Table1[[#This Row],[Contract]]="Month-to-Month", Table1[[#This Row],[Tenure in Months]]&lt;6, Table1[[#This Row],[Payment Method]]="Bank Withdrawal"), "High Risk", IF(OR(Table1[[#This Row],[Contract]]="Month-to-Month", Table1[[#This Row],[Tenure in Months]]&lt;12), "Medium Risk", "Low Risk"))</f>
        <v>Medium Risk</v>
      </c>
    </row>
    <row r="4828" spans="1:51" x14ac:dyDescent="0.35">
      <c r="A4828" t="s">
        <v>6030</v>
      </c>
      <c r="B4828" t="s">
        <v>51</v>
      </c>
      <c r="C4828">
        <v>47</v>
      </c>
      <c r="D4828" t="s">
        <v>52</v>
      </c>
      <c r="E4828" t="s">
        <v>52</v>
      </c>
      <c r="F4828" t="s">
        <v>53</v>
      </c>
      <c r="G4828" t="s">
        <v>52</v>
      </c>
      <c r="H4828">
        <v>0</v>
      </c>
      <c r="I4828" t="s">
        <v>54</v>
      </c>
      <c r="J4828" t="s">
        <v>55</v>
      </c>
      <c r="K4828" t="s">
        <v>677</v>
      </c>
      <c r="L4828">
        <v>91702</v>
      </c>
      <c r="M4828">
        <v>34.174492999999998</v>
      </c>
      <c r="N4828">
        <v>-117.87067999999999</v>
      </c>
      <c r="O4828">
        <v>57775</v>
      </c>
      <c r="P4828" t="s">
        <v>57</v>
      </c>
      <c r="Q4828" t="s">
        <v>53</v>
      </c>
      <c r="R4828">
        <v>6</v>
      </c>
      <c r="S4828">
        <v>71</v>
      </c>
      <c r="T4828" t="s">
        <v>58</v>
      </c>
      <c r="U4828" t="s">
        <v>53</v>
      </c>
      <c r="V4828">
        <v>35.090000000000003</v>
      </c>
      <c r="W4828" t="s">
        <v>53</v>
      </c>
      <c r="X4828" t="s">
        <v>53</v>
      </c>
      <c r="Y4828" t="s">
        <v>59</v>
      </c>
      <c r="Z4828">
        <v>12</v>
      </c>
      <c r="AA4828" t="s">
        <v>53</v>
      </c>
      <c r="AB4828" t="s">
        <v>52</v>
      </c>
      <c r="AC4828" t="s">
        <v>53</v>
      </c>
      <c r="AD4828" t="s">
        <v>53</v>
      </c>
      <c r="AE4828" t="s">
        <v>53</v>
      </c>
      <c r="AF4828" t="s">
        <v>53</v>
      </c>
      <c r="AG4828" t="s">
        <v>53</v>
      </c>
      <c r="AH4828" t="s">
        <v>53</v>
      </c>
      <c r="AI4828" t="s">
        <v>334</v>
      </c>
      <c r="AJ4828" t="s">
        <v>52</v>
      </c>
      <c r="AK4828" t="s">
        <v>61</v>
      </c>
      <c r="AL4828">
        <v>83.2</v>
      </c>
      <c r="AM4828">
        <v>6126.1</v>
      </c>
      <c r="AN4828">
        <v>0</v>
      </c>
      <c r="AO4828">
        <v>0</v>
      </c>
      <c r="AP4828">
        <v>2491.39</v>
      </c>
      <c r="AQ4828">
        <v>8617.49</v>
      </c>
      <c r="AR4828">
        <v>3</v>
      </c>
      <c r="AS4828" t="s">
        <v>881</v>
      </c>
      <c r="AT4828" t="s">
        <v>52</v>
      </c>
      <c r="AU4828">
        <v>73</v>
      </c>
      <c r="AV4828">
        <v>5350</v>
      </c>
      <c r="AY4828" t="str">
        <f>IF(AND(Table1[[#This Row],[Contract]]="Month-to-Month", Table1[[#This Row],[Tenure in Months]]&lt;6, Table1[[#This Row],[Payment Method]]="Bank Withdrawal"), "High Risk", IF(OR(Table1[[#This Row],[Contract]]="Month-to-Month", Table1[[#This Row],[Tenure in Months]]&lt;12), "Medium Risk", "Low Risk"))</f>
        <v>Low Risk</v>
      </c>
    </row>
    <row r="4829" spans="1:51" x14ac:dyDescent="0.35">
      <c r="A4829" t="s">
        <v>6031</v>
      </c>
      <c r="B4829" t="s">
        <v>51</v>
      </c>
      <c r="C4829">
        <v>47</v>
      </c>
      <c r="D4829" t="s">
        <v>52</v>
      </c>
      <c r="E4829" t="s">
        <v>52</v>
      </c>
      <c r="F4829" t="s">
        <v>52</v>
      </c>
      <c r="G4829" t="s">
        <v>52</v>
      </c>
      <c r="H4829">
        <v>0</v>
      </c>
      <c r="I4829" t="s">
        <v>54</v>
      </c>
      <c r="J4829" t="s">
        <v>55</v>
      </c>
      <c r="K4829" t="s">
        <v>906</v>
      </c>
      <c r="L4829">
        <v>91709</v>
      </c>
      <c r="M4829">
        <v>33.942895</v>
      </c>
      <c r="N4829">
        <v>-117.725644</v>
      </c>
      <c r="O4829">
        <v>66754</v>
      </c>
      <c r="P4829" t="s">
        <v>57</v>
      </c>
      <c r="Q4829" t="s">
        <v>52</v>
      </c>
      <c r="R4829">
        <v>0</v>
      </c>
      <c r="S4829">
        <v>71</v>
      </c>
      <c r="T4829" t="s">
        <v>58</v>
      </c>
      <c r="U4829" t="s">
        <v>53</v>
      </c>
      <c r="V4829">
        <v>16.57</v>
      </c>
      <c r="W4829" t="s">
        <v>53</v>
      </c>
      <c r="X4829" t="s">
        <v>53</v>
      </c>
      <c r="Y4829" t="s">
        <v>68</v>
      </c>
      <c r="Z4829">
        <v>5</v>
      </c>
      <c r="AA4829" t="s">
        <v>53</v>
      </c>
      <c r="AB4829" t="s">
        <v>52</v>
      </c>
      <c r="AC4829" t="s">
        <v>52</v>
      </c>
      <c r="AD4829" t="s">
        <v>53</v>
      </c>
      <c r="AE4829" t="s">
        <v>52</v>
      </c>
      <c r="AF4829" t="s">
        <v>53</v>
      </c>
      <c r="AG4829" t="s">
        <v>53</v>
      </c>
      <c r="AH4829" t="s">
        <v>53</v>
      </c>
      <c r="AI4829" t="s">
        <v>124</v>
      </c>
      <c r="AJ4829" t="s">
        <v>52</v>
      </c>
      <c r="AK4829" t="s">
        <v>69</v>
      </c>
      <c r="AL4829">
        <v>97.65</v>
      </c>
      <c r="AM4829">
        <v>6687.85</v>
      </c>
      <c r="AN4829">
        <v>0</v>
      </c>
      <c r="AO4829">
        <v>0</v>
      </c>
      <c r="AP4829">
        <v>1176.47</v>
      </c>
      <c r="AQ4829">
        <v>7864.32</v>
      </c>
      <c r="AR4829">
        <v>3</v>
      </c>
      <c r="AS4829" t="s">
        <v>881</v>
      </c>
      <c r="AT4829" t="s">
        <v>52</v>
      </c>
      <c r="AU4829">
        <v>37</v>
      </c>
      <c r="AV4829">
        <v>5319</v>
      </c>
      <c r="AY4829" t="str">
        <f>IF(AND(Table1[[#This Row],[Contract]]="Month-to-Month", Table1[[#This Row],[Tenure in Months]]&lt;6, Table1[[#This Row],[Payment Method]]="Bank Withdrawal"), "High Risk", IF(OR(Table1[[#This Row],[Contract]]="Month-to-Month", Table1[[#This Row],[Tenure in Months]]&lt;12), "Medium Risk", "Low Risk"))</f>
        <v>Low Risk</v>
      </c>
    </row>
    <row r="4830" spans="1:51" x14ac:dyDescent="0.35">
      <c r="A4830" t="s">
        <v>6032</v>
      </c>
      <c r="B4830" t="s">
        <v>51</v>
      </c>
      <c r="C4830">
        <v>23</v>
      </c>
      <c r="D4830" t="s">
        <v>53</v>
      </c>
      <c r="E4830" t="s">
        <v>52</v>
      </c>
      <c r="F4830" t="s">
        <v>53</v>
      </c>
      <c r="G4830" t="s">
        <v>53</v>
      </c>
      <c r="H4830">
        <v>2</v>
      </c>
      <c r="I4830" t="s">
        <v>54</v>
      </c>
      <c r="J4830" t="s">
        <v>55</v>
      </c>
      <c r="K4830" t="s">
        <v>300</v>
      </c>
      <c r="L4830">
        <v>91710</v>
      </c>
      <c r="M4830">
        <v>33.990645999999998</v>
      </c>
      <c r="N4830">
        <v>-117.663025</v>
      </c>
      <c r="O4830">
        <v>75319</v>
      </c>
      <c r="P4830" t="s">
        <v>57</v>
      </c>
      <c r="Q4830" t="s">
        <v>53</v>
      </c>
      <c r="R4830">
        <v>2</v>
      </c>
      <c r="S4830">
        <v>61</v>
      </c>
      <c r="T4830" t="s">
        <v>58</v>
      </c>
      <c r="U4830" t="s">
        <v>53</v>
      </c>
      <c r="V4830">
        <v>42.31</v>
      </c>
      <c r="W4830" t="s">
        <v>52</v>
      </c>
      <c r="X4830" t="s">
        <v>53</v>
      </c>
      <c r="Y4830" t="s">
        <v>59</v>
      </c>
      <c r="Z4830">
        <v>59</v>
      </c>
      <c r="AA4830" t="s">
        <v>53</v>
      </c>
      <c r="AB4830" t="s">
        <v>53</v>
      </c>
      <c r="AC4830" t="s">
        <v>53</v>
      </c>
      <c r="AD4830" t="s">
        <v>53</v>
      </c>
      <c r="AE4830" t="s">
        <v>52</v>
      </c>
      <c r="AF4830" t="s">
        <v>52</v>
      </c>
      <c r="AG4830" t="s">
        <v>52</v>
      </c>
      <c r="AH4830" t="s">
        <v>53</v>
      </c>
      <c r="AI4830" t="s">
        <v>334</v>
      </c>
      <c r="AJ4830" t="s">
        <v>53</v>
      </c>
      <c r="AK4830" t="s">
        <v>61</v>
      </c>
      <c r="AL4830">
        <v>68.05</v>
      </c>
      <c r="AM4830">
        <v>4158.25</v>
      </c>
      <c r="AN4830">
        <v>0</v>
      </c>
      <c r="AO4830">
        <v>0</v>
      </c>
      <c r="AP4830">
        <v>2580.91</v>
      </c>
      <c r="AQ4830">
        <v>6739.16</v>
      </c>
      <c r="AR4830">
        <v>4</v>
      </c>
      <c r="AS4830" t="s">
        <v>881</v>
      </c>
      <c r="AT4830" t="s">
        <v>52</v>
      </c>
      <c r="AU4830">
        <v>78</v>
      </c>
      <c r="AV4830">
        <v>4436</v>
      </c>
      <c r="AY4830" t="str">
        <f>IF(AND(Table1[[#This Row],[Contract]]="Month-to-Month", Table1[[#This Row],[Tenure in Months]]&lt;6, Table1[[#This Row],[Payment Method]]="Bank Withdrawal"), "High Risk", IF(OR(Table1[[#This Row],[Contract]]="Month-to-Month", Table1[[#This Row],[Tenure in Months]]&lt;12), "Medium Risk", "Low Risk"))</f>
        <v>Low Risk</v>
      </c>
    </row>
    <row r="4831" spans="1:51" x14ac:dyDescent="0.35">
      <c r="A4831" t="s">
        <v>6033</v>
      </c>
      <c r="B4831" t="s">
        <v>51</v>
      </c>
      <c r="C4831">
        <v>40</v>
      </c>
      <c r="D4831" t="s">
        <v>52</v>
      </c>
      <c r="E4831" t="s">
        <v>52</v>
      </c>
      <c r="F4831" t="s">
        <v>52</v>
      </c>
      <c r="G4831" t="s">
        <v>52</v>
      </c>
      <c r="H4831">
        <v>0</v>
      </c>
      <c r="I4831" t="s">
        <v>54</v>
      </c>
      <c r="J4831" t="s">
        <v>55</v>
      </c>
      <c r="K4831" t="s">
        <v>102</v>
      </c>
      <c r="L4831">
        <v>91723</v>
      </c>
      <c r="M4831">
        <v>34.084747</v>
      </c>
      <c r="N4831">
        <v>-117.886844</v>
      </c>
      <c r="O4831">
        <v>17554</v>
      </c>
      <c r="P4831" t="s">
        <v>57</v>
      </c>
      <c r="Q4831" t="s">
        <v>52</v>
      </c>
      <c r="R4831">
        <v>0</v>
      </c>
      <c r="S4831">
        <v>68</v>
      </c>
      <c r="T4831" t="s">
        <v>58</v>
      </c>
      <c r="U4831" t="s">
        <v>53</v>
      </c>
      <c r="V4831">
        <v>49.42</v>
      </c>
      <c r="W4831" t="s">
        <v>53</v>
      </c>
      <c r="X4831" t="s">
        <v>53</v>
      </c>
      <c r="Y4831" t="s">
        <v>68</v>
      </c>
      <c r="Z4831">
        <v>7</v>
      </c>
      <c r="AA4831" t="s">
        <v>53</v>
      </c>
      <c r="AB4831" t="s">
        <v>53</v>
      </c>
      <c r="AC4831" t="s">
        <v>53</v>
      </c>
      <c r="AD4831" t="s">
        <v>52</v>
      </c>
      <c r="AE4831" t="s">
        <v>52</v>
      </c>
      <c r="AF4831" t="s">
        <v>53</v>
      </c>
      <c r="AG4831" t="s">
        <v>53</v>
      </c>
      <c r="AH4831" t="s">
        <v>53</v>
      </c>
      <c r="AI4831" t="s">
        <v>334</v>
      </c>
      <c r="AJ4831" t="s">
        <v>53</v>
      </c>
      <c r="AK4831" t="s">
        <v>61</v>
      </c>
      <c r="AL4831">
        <v>102.1</v>
      </c>
      <c r="AM4831">
        <v>7149.35</v>
      </c>
      <c r="AN4831">
        <v>0</v>
      </c>
      <c r="AO4831">
        <v>0</v>
      </c>
      <c r="AP4831">
        <v>3360.56</v>
      </c>
      <c r="AQ4831">
        <v>10509.91</v>
      </c>
      <c r="AR4831">
        <v>3</v>
      </c>
      <c r="AS4831" t="s">
        <v>881</v>
      </c>
      <c r="AT4831" t="s">
        <v>52</v>
      </c>
      <c r="AU4831">
        <v>62</v>
      </c>
      <c r="AV4831">
        <v>5228</v>
      </c>
      <c r="AY4831" t="str">
        <f>IF(AND(Table1[[#This Row],[Contract]]="Month-to-Month", Table1[[#This Row],[Tenure in Months]]&lt;6, Table1[[#This Row],[Payment Method]]="Bank Withdrawal"), "High Risk", IF(OR(Table1[[#This Row],[Contract]]="Month-to-Month", Table1[[#This Row],[Tenure in Months]]&lt;12), "Medium Risk", "Low Risk"))</f>
        <v>Low Risk</v>
      </c>
    </row>
    <row r="4832" spans="1:51" x14ac:dyDescent="0.35">
      <c r="A4832" t="s">
        <v>6034</v>
      </c>
      <c r="B4832" t="s">
        <v>51</v>
      </c>
      <c r="C4832">
        <v>43</v>
      </c>
      <c r="D4832" t="s">
        <v>52</v>
      </c>
      <c r="E4832" t="s">
        <v>52</v>
      </c>
      <c r="F4832" t="s">
        <v>52</v>
      </c>
      <c r="G4832" t="s">
        <v>52</v>
      </c>
      <c r="H4832">
        <v>0</v>
      </c>
      <c r="I4832" t="s">
        <v>54</v>
      </c>
      <c r="J4832" t="s">
        <v>55</v>
      </c>
      <c r="K4832" t="s">
        <v>102</v>
      </c>
      <c r="L4832">
        <v>91724</v>
      </c>
      <c r="M4832">
        <v>34.081110000000002</v>
      </c>
      <c r="N4832">
        <v>-117.85393500000001</v>
      </c>
      <c r="O4832">
        <v>25068</v>
      </c>
      <c r="P4832" t="s">
        <v>57</v>
      </c>
      <c r="Q4832" t="s">
        <v>52</v>
      </c>
      <c r="R4832">
        <v>0</v>
      </c>
      <c r="S4832">
        <v>62</v>
      </c>
      <c r="T4832" t="s">
        <v>58</v>
      </c>
      <c r="U4832" t="s">
        <v>53</v>
      </c>
      <c r="V4832">
        <v>48.93</v>
      </c>
      <c r="W4832" t="s">
        <v>53</v>
      </c>
      <c r="X4832" t="s">
        <v>52</v>
      </c>
      <c r="Y4832" t="s">
        <v>58</v>
      </c>
      <c r="Z4832">
        <v>0</v>
      </c>
      <c r="AA4832" t="s">
        <v>52</v>
      </c>
      <c r="AB4832" t="s">
        <v>52</v>
      </c>
      <c r="AC4832" t="s">
        <v>52</v>
      </c>
      <c r="AD4832" t="s">
        <v>52</v>
      </c>
      <c r="AE4832" t="s">
        <v>52</v>
      </c>
      <c r="AF4832" t="s">
        <v>52</v>
      </c>
      <c r="AG4832" t="s">
        <v>52</v>
      </c>
      <c r="AH4832" t="s">
        <v>52</v>
      </c>
      <c r="AI4832" t="s">
        <v>334</v>
      </c>
      <c r="AJ4832" t="s">
        <v>52</v>
      </c>
      <c r="AK4832" t="s">
        <v>61</v>
      </c>
      <c r="AL4832">
        <v>23.4</v>
      </c>
      <c r="AM4832">
        <v>1429.65</v>
      </c>
      <c r="AN4832">
        <v>0</v>
      </c>
      <c r="AO4832">
        <v>0</v>
      </c>
      <c r="AP4832">
        <v>3033.66</v>
      </c>
      <c r="AQ4832">
        <v>4463.3099999999904</v>
      </c>
      <c r="AR4832">
        <v>4</v>
      </c>
      <c r="AS4832" t="s">
        <v>881</v>
      </c>
      <c r="AT4832" t="s">
        <v>52</v>
      </c>
      <c r="AU4832">
        <v>67</v>
      </c>
      <c r="AV4832">
        <v>5822</v>
      </c>
      <c r="AY4832" t="str">
        <f>IF(AND(Table1[[#This Row],[Contract]]="Month-to-Month", Table1[[#This Row],[Tenure in Months]]&lt;6, Table1[[#This Row],[Payment Method]]="Bank Withdrawal"), "High Risk", IF(OR(Table1[[#This Row],[Contract]]="Month-to-Month", Table1[[#This Row],[Tenure in Months]]&lt;12), "Medium Risk", "Low Risk"))</f>
        <v>Low Risk</v>
      </c>
    </row>
    <row r="4833" spans="1:51" x14ac:dyDescent="0.35">
      <c r="A4833" t="s">
        <v>6035</v>
      </c>
      <c r="B4833" t="s">
        <v>66</v>
      </c>
      <c r="C4833">
        <v>48</v>
      </c>
      <c r="D4833" t="s">
        <v>52</v>
      </c>
      <c r="E4833" t="s">
        <v>52</v>
      </c>
      <c r="F4833" t="s">
        <v>52</v>
      </c>
      <c r="G4833" t="s">
        <v>53</v>
      </c>
      <c r="H4833">
        <v>1</v>
      </c>
      <c r="I4833" t="s">
        <v>54</v>
      </c>
      <c r="J4833" t="s">
        <v>55</v>
      </c>
      <c r="K4833" t="s">
        <v>857</v>
      </c>
      <c r="L4833">
        <v>91730</v>
      </c>
      <c r="M4833">
        <v>34.100969999999997</v>
      </c>
      <c r="N4833">
        <v>-117.57881999999999</v>
      </c>
      <c r="O4833">
        <v>51970</v>
      </c>
      <c r="P4833" t="s">
        <v>57</v>
      </c>
      <c r="Q4833" t="s">
        <v>52</v>
      </c>
      <c r="R4833">
        <v>0</v>
      </c>
      <c r="S4833">
        <v>7</v>
      </c>
      <c r="T4833" t="s">
        <v>67</v>
      </c>
      <c r="U4833" t="s">
        <v>53</v>
      </c>
      <c r="V4833">
        <v>28.5</v>
      </c>
      <c r="W4833" t="s">
        <v>52</v>
      </c>
      <c r="X4833" t="s">
        <v>53</v>
      </c>
      <c r="Y4833" t="s">
        <v>68</v>
      </c>
      <c r="Z4833">
        <v>13</v>
      </c>
      <c r="AA4833" t="s">
        <v>52</v>
      </c>
      <c r="AB4833" t="s">
        <v>52</v>
      </c>
      <c r="AC4833" t="s">
        <v>52</v>
      </c>
      <c r="AD4833" t="s">
        <v>52</v>
      </c>
      <c r="AE4833" t="s">
        <v>52</v>
      </c>
      <c r="AF4833" t="s">
        <v>52</v>
      </c>
      <c r="AG4833" t="s">
        <v>52</v>
      </c>
      <c r="AH4833" t="s">
        <v>52</v>
      </c>
      <c r="AI4833" t="s">
        <v>60</v>
      </c>
      <c r="AJ4833" t="s">
        <v>53</v>
      </c>
      <c r="AK4833" t="s">
        <v>61</v>
      </c>
      <c r="AL4833">
        <v>71.05</v>
      </c>
      <c r="AM4833">
        <v>472.65</v>
      </c>
      <c r="AN4833">
        <v>0</v>
      </c>
      <c r="AO4833">
        <v>10</v>
      </c>
      <c r="AP4833">
        <v>199.5</v>
      </c>
      <c r="AQ4833">
        <v>682.15</v>
      </c>
      <c r="AR4833">
        <v>5</v>
      </c>
      <c r="AS4833" t="s">
        <v>881</v>
      </c>
      <c r="AT4833" t="s">
        <v>52</v>
      </c>
      <c r="AU4833">
        <v>49</v>
      </c>
      <c r="AV4833">
        <v>4668</v>
      </c>
      <c r="AY4833" t="str">
        <f>IF(AND(Table1[[#This Row],[Contract]]="Month-to-Month", Table1[[#This Row],[Tenure in Months]]&lt;6, Table1[[#This Row],[Payment Method]]="Bank Withdrawal"), "High Risk", IF(OR(Table1[[#This Row],[Contract]]="Month-to-Month", Table1[[#This Row],[Tenure in Months]]&lt;12), "Medium Risk", "Low Risk"))</f>
        <v>Medium Risk</v>
      </c>
    </row>
    <row r="4834" spans="1:51" x14ac:dyDescent="0.35">
      <c r="A4834" t="s">
        <v>6036</v>
      </c>
      <c r="B4834" t="s">
        <v>51</v>
      </c>
      <c r="C4834">
        <v>53</v>
      </c>
      <c r="D4834" t="s">
        <v>52</v>
      </c>
      <c r="E4834" t="s">
        <v>52</v>
      </c>
      <c r="F4834" t="s">
        <v>53</v>
      </c>
      <c r="G4834" t="s">
        <v>53</v>
      </c>
      <c r="H4834">
        <v>3</v>
      </c>
      <c r="I4834" t="s">
        <v>54</v>
      </c>
      <c r="J4834" t="s">
        <v>55</v>
      </c>
      <c r="K4834" t="s">
        <v>104</v>
      </c>
      <c r="L4834">
        <v>91732</v>
      </c>
      <c r="M4834">
        <v>34.074491999999999</v>
      </c>
      <c r="N4834">
        <v>-118.01461999999999</v>
      </c>
      <c r="O4834">
        <v>62660</v>
      </c>
      <c r="P4834" t="s">
        <v>57</v>
      </c>
      <c r="Q4834" t="s">
        <v>53</v>
      </c>
      <c r="R4834">
        <v>10</v>
      </c>
      <c r="S4834">
        <v>6</v>
      </c>
      <c r="T4834" t="s">
        <v>67</v>
      </c>
      <c r="U4834" t="s">
        <v>53</v>
      </c>
      <c r="V4834">
        <v>1.57</v>
      </c>
      <c r="W4834" t="s">
        <v>52</v>
      </c>
      <c r="X4834" t="s">
        <v>52</v>
      </c>
      <c r="Y4834" t="s">
        <v>58</v>
      </c>
      <c r="Z4834">
        <v>0</v>
      </c>
      <c r="AA4834" t="s">
        <v>52</v>
      </c>
      <c r="AB4834" t="s">
        <v>52</v>
      </c>
      <c r="AC4834" t="s">
        <v>52</v>
      </c>
      <c r="AD4834" t="s">
        <v>52</v>
      </c>
      <c r="AE4834" t="s">
        <v>52</v>
      </c>
      <c r="AF4834" t="s">
        <v>52</v>
      </c>
      <c r="AG4834" t="s">
        <v>52</v>
      </c>
      <c r="AH4834" t="s">
        <v>52</v>
      </c>
      <c r="AI4834" t="s">
        <v>124</v>
      </c>
      <c r="AJ4834" t="s">
        <v>52</v>
      </c>
      <c r="AK4834" t="s">
        <v>69</v>
      </c>
      <c r="AL4834">
        <v>19.45</v>
      </c>
      <c r="AM4834">
        <v>113.5</v>
      </c>
      <c r="AN4834">
        <v>0</v>
      </c>
      <c r="AO4834">
        <v>0</v>
      </c>
      <c r="AP4834">
        <v>9.42</v>
      </c>
      <c r="AQ4834">
        <v>122.92</v>
      </c>
      <c r="AR4834">
        <v>4</v>
      </c>
      <c r="AS4834" t="s">
        <v>881</v>
      </c>
      <c r="AT4834" t="s">
        <v>52</v>
      </c>
      <c r="AU4834">
        <v>43</v>
      </c>
      <c r="AV4834">
        <v>3461</v>
      </c>
      <c r="AY4834" t="str">
        <f>IF(AND(Table1[[#This Row],[Contract]]="Month-to-Month", Table1[[#This Row],[Tenure in Months]]&lt;6, Table1[[#This Row],[Payment Method]]="Bank Withdrawal"), "High Risk", IF(OR(Table1[[#This Row],[Contract]]="Month-to-Month", Table1[[#This Row],[Tenure in Months]]&lt;12), "Medium Risk", "Low Risk"))</f>
        <v>Medium Risk</v>
      </c>
    </row>
    <row r="4835" spans="1:51" x14ac:dyDescent="0.35">
      <c r="A4835" t="s">
        <v>6037</v>
      </c>
      <c r="B4835" t="s">
        <v>51</v>
      </c>
      <c r="C4835">
        <v>37</v>
      </c>
      <c r="D4835" t="s">
        <v>52</v>
      </c>
      <c r="E4835" t="s">
        <v>52</v>
      </c>
      <c r="F4835" t="s">
        <v>53</v>
      </c>
      <c r="G4835" t="s">
        <v>53</v>
      </c>
      <c r="H4835">
        <v>3</v>
      </c>
      <c r="I4835" t="s">
        <v>54</v>
      </c>
      <c r="J4835" t="s">
        <v>55</v>
      </c>
      <c r="K4835" t="s">
        <v>857</v>
      </c>
      <c r="L4835">
        <v>91737</v>
      </c>
      <c r="M4835">
        <v>34.245289</v>
      </c>
      <c r="N4835">
        <v>-117.642503</v>
      </c>
      <c r="O4835">
        <v>23079</v>
      </c>
      <c r="P4835" t="s">
        <v>57</v>
      </c>
      <c r="Q4835" t="s">
        <v>53</v>
      </c>
      <c r="R4835">
        <v>1</v>
      </c>
      <c r="S4835">
        <v>28</v>
      </c>
      <c r="T4835" t="s">
        <v>58</v>
      </c>
      <c r="U4835" t="s">
        <v>53</v>
      </c>
      <c r="V4835">
        <v>13.19</v>
      </c>
      <c r="W4835" t="s">
        <v>53</v>
      </c>
      <c r="X4835" t="s">
        <v>53</v>
      </c>
      <c r="Y4835" t="s">
        <v>68</v>
      </c>
      <c r="Z4835">
        <v>30</v>
      </c>
      <c r="AA4835" t="s">
        <v>52</v>
      </c>
      <c r="AB4835" t="s">
        <v>52</v>
      </c>
      <c r="AC4835" t="s">
        <v>52</v>
      </c>
      <c r="AD4835" t="s">
        <v>52</v>
      </c>
      <c r="AE4835" t="s">
        <v>53</v>
      </c>
      <c r="AF4835" t="s">
        <v>53</v>
      </c>
      <c r="AG4835" t="s">
        <v>53</v>
      </c>
      <c r="AH4835" t="s">
        <v>53</v>
      </c>
      <c r="AI4835" t="s">
        <v>124</v>
      </c>
      <c r="AJ4835" t="s">
        <v>52</v>
      </c>
      <c r="AK4835" t="s">
        <v>61</v>
      </c>
      <c r="AL4835">
        <v>92.2</v>
      </c>
      <c r="AM4835">
        <v>2568.15</v>
      </c>
      <c r="AN4835">
        <v>0</v>
      </c>
      <c r="AO4835">
        <v>0</v>
      </c>
      <c r="AP4835">
        <v>369.32</v>
      </c>
      <c r="AQ4835">
        <v>2937.47</v>
      </c>
      <c r="AR4835">
        <v>4</v>
      </c>
      <c r="AS4835" t="s">
        <v>881</v>
      </c>
      <c r="AT4835" t="s">
        <v>52</v>
      </c>
      <c r="AU4835">
        <v>26</v>
      </c>
      <c r="AV4835">
        <v>5116</v>
      </c>
      <c r="AY4835" t="str">
        <f>IF(AND(Table1[[#This Row],[Contract]]="Month-to-Month", Table1[[#This Row],[Tenure in Months]]&lt;6, Table1[[#This Row],[Payment Method]]="Bank Withdrawal"), "High Risk", IF(OR(Table1[[#This Row],[Contract]]="Month-to-Month", Table1[[#This Row],[Tenure in Months]]&lt;12), "Medium Risk", "Low Risk"))</f>
        <v>Low Risk</v>
      </c>
    </row>
    <row r="4836" spans="1:51" x14ac:dyDescent="0.35">
      <c r="A4836" t="s">
        <v>6038</v>
      </c>
      <c r="B4836" t="s">
        <v>51</v>
      </c>
      <c r="C4836">
        <v>27</v>
      </c>
      <c r="D4836" t="s">
        <v>53</v>
      </c>
      <c r="E4836" t="s">
        <v>52</v>
      </c>
      <c r="F4836" t="s">
        <v>52</v>
      </c>
      <c r="G4836" t="s">
        <v>52</v>
      </c>
      <c r="H4836">
        <v>0</v>
      </c>
      <c r="I4836" t="s">
        <v>54</v>
      </c>
      <c r="J4836" t="s">
        <v>55</v>
      </c>
      <c r="K4836" t="s">
        <v>857</v>
      </c>
      <c r="L4836">
        <v>91739</v>
      </c>
      <c r="M4836">
        <v>34.133808999999999</v>
      </c>
      <c r="N4836">
        <v>-117.523724</v>
      </c>
      <c r="O4836">
        <v>12937</v>
      </c>
      <c r="P4836" t="s">
        <v>57</v>
      </c>
      <c r="Q4836" t="s">
        <v>52</v>
      </c>
      <c r="R4836">
        <v>0</v>
      </c>
      <c r="S4836">
        <v>27</v>
      </c>
      <c r="T4836" t="s">
        <v>58</v>
      </c>
      <c r="U4836" t="s">
        <v>53</v>
      </c>
      <c r="V4836">
        <v>47.65</v>
      </c>
      <c r="W4836" t="s">
        <v>52</v>
      </c>
      <c r="X4836" t="s">
        <v>52</v>
      </c>
      <c r="Y4836" t="s">
        <v>58</v>
      </c>
      <c r="Z4836">
        <v>0</v>
      </c>
      <c r="AA4836" t="s">
        <v>52</v>
      </c>
      <c r="AB4836" t="s">
        <v>52</v>
      </c>
      <c r="AC4836" t="s">
        <v>52</v>
      </c>
      <c r="AD4836" t="s">
        <v>52</v>
      </c>
      <c r="AE4836" t="s">
        <v>52</v>
      </c>
      <c r="AF4836" t="s">
        <v>52</v>
      </c>
      <c r="AG4836" t="s">
        <v>52</v>
      </c>
      <c r="AH4836" t="s">
        <v>52</v>
      </c>
      <c r="AI4836" t="s">
        <v>334</v>
      </c>
      <c r="AJ4836" t="s">
        <v>52</v>
      </c>
      <c r="AK4836" t="s">
        <v>69</v>
      </c>
      <c r="AL4836">
        <v>19.850000000000001</v>
      </c>
      <c r="AM4836">
        <v>470</v>
      </c>
      <c r="AN4836">
        <v>0</v>
      </c>
      <c r="AO4836">
        <v>0</v>
      </c>
      <c r="AP4836">
        <v>1286.55</v>
      </c>
      <c r="AQ4836">
        <v>1756.55</v>
      </c>
      <c r="AR4836">
        <v>4</v>
      </c>
      <c r="AS4836" t="s">
        <v>881</v>
      </c>
      <c r="AT4836" t="s">
        <v>52</v>
      </c>
      <c r="AU4836">
        <v>58</v>
      </c>
      <c r="AV4836">
        <v>2176</v>
      </c>
      <c r="AY4836" t="str">
        <f>IF(AND(Table1[[#This Row],[Contract]]="Month-to-Month", Table1[[#This Row],[Tenure in Months]]&lt;6, Table1[[#This Row],[Payment Method]]="Bank Withdrawal"), "High Risk", IF(OR(Table1[[#This Row],[Contract]]="Month-to-Month", Table1[[#This Row],[Tenure in Months]]&lt;12), "Medium Risk", "Low Risk"))</f>
        <v>Low Risk</v>
      </c>
    </row>
    <row r="4837" spans="1:51" x14ac:dyDescent="0.35">
      <c r="A4837" t="s">
        <v>6039</v>
      </c>
      <c r="B4837" t="s">
        <v>51</v>
      </c>
      <c r="C4837">
        <v>41</v>
      </c>
      <c r="D4837" t="s">
        <v>52</v>
      </c>
      <c r="E4837" t="s">
        <v>52</v>
      </c>
      <c r="F4837" t="s">
        <v>52</v>
      </c>
      <c r="G4837" t="s">
        <v>52</v>
      </c>
      <c r="H4837">
        <v>0</v>
      </c>
      <c r="I4837" t="s">
        <v>54</v>
      </c>
      <c r="J4837" t="s">
        <v>55</v>
      </c>
      <c r="K4837" t="s">
        <v>859</v>
      </c>
      <c r="L4837">
        <v>91740</v>
      </c>
      <c r="M4837">
        <v>34.119363</v>
      </c>
      <c r="N4837">
        <v>-117.855059</v>
      </c>
      <c r="O4837">
        <v>25135</v>
      </c>
      <c r="P4837" t="s">
        <v>57</v>
      </c>
      <c r="Q4837" t="s">
        <v>52</v>
      </c>
      <c r="R4837">
        <v>0</v>
      </c>
      <c r="S4837">
        <v>7</v>
      </c>
      <c r="T4837" t="s">
        <v>67</v>
      </c>
      <c r="U4837" t="s">
        <v>53</v>
      </c>
      <c r="V4837">
        <v>30.04</v>
      </c>
      <c r="W4837" t="s">
        <v>52</v>
      </c>
      <c r="X4837" t="s">
        <v>53</v>
      </c>
      <c r="Y4837" t="s">
        <v>59</v>
      </c>
      <c r="Z4837">
        <v>6</v>
      </c>
      <c r="AA4837" t="s">
        <v>52</v>
      </c>
      <c r="AB4837" t="s">
        <v>52</v>
      </c>
      <c r="AC4837" t="s">
        <v>52</v>
      </c>
      <c r="AD4837" t="s">
        <v>52</v>
      </c>
      <c r="AE4837" t="s">
        <v>52</v>
      </c>
      <c r="AF4837" t="s">
        <v>52</v>
      </c>
      <c r="AG4837" t="s">
        <v>52</v>
      </c>
      <c r="AH4837" t="s">
        <v>53</v>
      </c>
      <c r="AI4837" t="s">
        <v>60</v>
      </c>
      <c r="AJ4837" t="s">
        <v>52</v>
      </c>
      <c r="AK4837" t="s">
        <v>69</v>
      </c>
      <c r="AL4837">
        <v>43.9</v>
      </c>
      <c r="AM4837">
        <v>278.39999999999998</v>
      </c>
      <c r="AN4837">
        <v>0</v>
      </c>
      <c r="AO4837">
        <v>0</v>
      </c>
      <c r="AP4837">
        <v>210.28</v>
      </c>
      <c r="AQ4837">
        <v>488.67999999999898</v>
      </c>
      <c r="AR4837">
        <v>5</v>
      </c>
      <c r="AS4837" t="s">
        <v>881</v>
      </c>
      <c r="AT4837" t="s">
        <v>52</v>
      </c>
      <c r="AU4837">
        <v>75</v>
      </c>
      <c r="AV4837">
        <v>3565</v>
      </c>
      <c r="AY4837" t="str">
        <f>IF(AND(Table1[[#This Row],[Contract]]="Month-to-Month", Table1[[#This Row],[Tenure in Months]]&lt;6, Table1[[#This Row],[Payment Method]]="Bank Withdrawal"), "High Risk", IF(OR(Table1[[#This Row],[Contract]]="Month-to-Month", Table1[[#This Row],[Tenure in Months]]&lt;12), "Medium Risk", "Low Risk"))</f>
        <v>Medium Risk</v>
      </c>
    </row>
    <row r="4838" spans="1:51" x14ac:dyDescent="0.35">
      <c r="A4838" t="s">
        <v>6040</v>
      </c>
      <c r="B4838" t="s">
        <v>51</v>
      </c>
      <c r="C4838">
        <v>33</v>
      </c>
      <c r="D4838" t="s">
        <v>52</v>
      </c>
      <c r="E4838" t="s">
        <v>52</v>
      </c>
      <c r="F4838" t="s">
        <v>52</v>
      </c>
      <c r="G4838" t="s">
        <v>52</v>
      </c>
      <c r="H4838">
        <v>0</v>
      </c>
      <c r="I4838" t="s">
        <v>54</v>
      </c>
      <c r="J4838" t="s">
        <v>55</v>
      </c>
      <c r="K4838" t="s">
        <v>106</v>
      </c>
      <c r="L4838">
        <v>91746</v>
      </c>
      <c r="M4838">
        <v>34.038983000000002</v>
      </c>
      <c r="N4838">
        <v>-117.991372</v>
      </c>
      <c r="O4838">
        <v>30802</v>
      </c>
      <c r="P4838" t="s">
        <v>57</v>
      </c>
      <c r="Q4838" t="s">
        <v>52</v>
      </c>
      <c r="R4838">
        <v>0</v>
      </c>
      <c r="S4838">
        <v>63</v>
      </c>
      <c r="T4838" t="s">
        <v>58</v>
      </c>
      <c r="U4838" t="s">
        <v>53</v>
      </c>
      <c r="V4838">
        <v>9.2100000000000009</v>
      </c>
      <c r="W4838" t="s">
        <v>53</v>
      </c>
      <c r="X4838" t="s">
        <v>53</v>
      </c>
      <c r="Y4838" t="s">
        <v>68</v>
      </c>
      <c r="Z4838">
        <v>28</v>
      </c>
      <c r="AA4838" t="s">
        <v>52</v>
      </c>
      <c r="AB4838" t="s">
        <v>53</v>
      </c>
      <c r="AC4838" t="s">
        <v>52</v>
      </c>
      <c r="AD4838" t="s">
        <v>52</v>
      </c>
      <c r="AE4838" t="s">
        <v>52</v>
      </c>
      <c r="AF4838" t="s">
        <v>53</v>
      </c>
      <c r="AG4838" t="s">
        <v>53</v>
      </c>
      <c r="AH4838" t="s">
        <v>52</v>
      </c>
      <c r="AI4838" t="s">
        <v>124</v>
      </c>
      <c r="AJ4838" t="s">
        <v>52</v>
      </c>
      <c r="AK4838" t="s">
        <v>69</v>
      </c>
      <c r="AL4838">
        <v>90.45</v>
      </c>
      <c r="AM4838">
        <v>5825.5</v>
      </c>
      <c r="AN4838">
        <v>0</v>
      </c>
      <c r="AO4838">
        <v>100</v>
      </c>
      <c r="AP4838">
        <v>580.23</v>
      </c>
      <c r="AQ4838">
        <v>6505.73</v>
      </c>
      <c r="AR4838">
        <v>3</v>
      </c>
      <c r="AS4838" t="s">
        <v>881</v>
      </c>
      <c r="AT4838" t="s">
        <v>52</v>
      </c>
      <c r="AU4838">
        <v>23</v>
      </c>
      <c r="AV4838">
        <v>4616</v>
      </c>
      <c r="AY4838" t="str">
        <f>IF(AND(Table1[[#This Row],[Contract]]="Month-to-Month", Table1[[#This Row],[Tenure in Months]]&lt;6, Table1[[#This Row],[Payment Method]]="Bank Withdrawal"), "High Risk", IF(OR(Table1[[#This Row],[Contract]]="Month-to-Month", Table1[[#This Row],[Tenure in Months]]&lt;12), "Medium Risk", "Low Risk"))</f>
        <v>Low Risk</v>
      </c>
    </row>
    <row r="4839" spans="1:51" x14ac:dyDescent="0.35">
      <c r="A4839" t="s">
        <v>6041</v>
      </c>
      <c r="B4839" t="s">
        <v>66</v>
      </c>
      <c r="C4839">
        <v>55</v>
      </c>
      <c r="D4839" t="s">
        <v>52</v>
      </c>
      <c r="E4839" t="s">
        <v>52</v>
      </c>
      <c r="F4839" t="s">
        <v>52</v>
      </c>
      <c r="G4839" t="s">
        <v>53</v>
      </c>
      <c r="H4839">
        <v>2</v>
      </c>
      <c r="I4839" t="s">
        <v>54</v>
      </c>
      <c r="J4839" t="s">
        <v>55</v>
      </c>
      <c r="K4839" t="s">
        <v>911</v>
      </c>
      <c r="L4839">
        <v>91750</v>
      </c>
      <c r="M4839">
        <v>34.144703</v>
      </c>
      <c r="N4839">
        <v>-117.77029899999999</v>
      </c>
      <c r="O4839">
        <v>35530</v>
      </c>
      <c r="P4839" t="s">
        <v>57</v>
      </c>
      <c r="Q4839" t="s">
        <v>52</v>
      </c>
      <c r="R4839">
        <v>0</v>
      </c>
      <c r="S4839">
        <v>53</v>
      </c>
      <c r="T4839" t="s">
        <v>58</v>
      </c>
      <c r="U4839" t="s">
        <v>53</v>
      </c>
      <c r="V4839">
        <v>14.54</v>
      </c>
      <c r="W4839" t="s">
        <v>53</v>
      </c>
      <c r="X4839" t="s">
        <v>53</v>
      </c>
      <c r="Y4839" t="s">
        <v>110</v>
      </c>
      <c r="Z4839">
        <v>18</v>
      </c>
      <c r="AA4839" t="s">
        <v>52</v>
      </c>
      <c r="AB4839" t="s">
        <v>53</v>
      </c>
      <c r="AC4839" t="s">
        <v>53</v>
      </c>
      <c r="AD4839" t="s">
        <v>53</v>
      </c>
      <c r="AE4839" t="s">
        <v>53</v>
      </c>
      <c r="AF4839" t="s">
        <v>53</v>
      </c>
      <c r="AG4839" t="s">
        <v>53</v>
      </c>
      <c r="AH4839" t="s">
        <v>53</v>
      </c>
      <c r="AI4839" t="s">
        <v>124</v>
      </c>
      <c r="AJ4839" t="s">
        <v>53</v>
      </c>
      <c r="AK4839" t="s">
        <v>61</v>
      </c>
      <c r="AL4839">
        <v>84.6</v>
      </c>
      <c r="AM4839">
        <v>4449.75</v>
      </c>
      <c r="AN4839">
        <v>0</v>
      </c>
      <c r="AO4839">
        <v>0</v>
      </c>
      <c r="AP4839">
        <v>770.62</v>
      </c>
      <c r="AQ4839">
        <v>5220.37</v>
      </c>
      <c r="AR4839">
        <v>5</v>
      </c>
      <c r="AS4839" t="s">
        <v>881</v>
      </c>
      <c r="AT4839" t="s">
        <v>52</v>
      </c>
      <c r="AU4839">
        <v>60</v>
      </c>
      <c r="AV4839">
        <v>4733</v>
      </c>
      <c r="AY4839" t="str">
        <f>IF(AND(Table1[[#This Row],[Contract]]="Month-to-Month", Table1[[#This Row],[Tenure in Months]]&lt;6, Table1[[#This Row],[Payment Method]]="Bank Withdrawal"), "High Risk", IF(OR(Table1[[#This Row],[Contract]]="Month-to-Month", Table1[[#This Row],[Tenure in Months]]&lt;12), "Medium Risk", "Low Risk"))</f>
        <v>Low Risk</v>
      </c>
    </row>
    <row r="4840" spans="1:51" x14ac:dyDescent="0.35">
      <c r="A4840" t="s">
        <v>6042</v>
      </c>
      <c r="B4840" t="s">
        <v>66</v>
      </c>
      <c r="C4840">
        <v>22</v>
      </c>
      <c r="D4840" t="s">
        <v>53</v>
      </c>
      <c r="E4840" t="s">
        <v>52</v>
      </c>
      <c r="F4840" t="s">
        <v>52</v>
      </c>
      <c r="G4840" t="s">
        <v>52</v>
      </c>
      <c r="H4840">
        <v>0</v>
      </c>
      <c r="I4840" t="s">
        <v>54</v>
      </c>
      <c r="J4840" t="s">
        <v>55</v>
      </c>
      <c r="K4840" t="s">
        <v>1171</v>
      </c>
      <c r="L4840">
        <v>91754</v>
      </c>
      <c r="M4840">
        <v>34.050322000000001</v>
      </c>
      <c r="N4840">
        <v>-118.147037</v>
      </c>
      <c r="O4840">
        <v>33280</v>
      </c>
      <c r="P4840" t="s">
        <v>57</v>
      </c>
      <c r="Q4840" t="s">
        <v>52</v>
      </c>
      <c r="R4840">
        <v>0</v>
      </c>
      <c r="S4840">
        <v>21</v>
      </c>
      <c r="T4840" t="s">
        <v>72</v>
      </c>
      <c r="U4840" t="s">
        <v>53</v>
      </c>
      <c r="V4840">
        <v>6.12</v>
      </c>
      <c r="W4840" t="s">
        <v>52</v>
      </c>
      <c r="X4840" t="s">
        <v>53</v>
      </c>
      <c r="Y4840" t="s">
        <v>68</v>
      </c>
      <c r="Z4840">
        <v>51</v>
      </c>
      <c r="AA4840" t="s">
        <v>52</v>
      </c>
      <c r="AB4840" t="s">
        <v>53</v>
      </c>
      <c r="AC4840" t="s">
        <v>52</v>
      </c>
      <c r="AD4840" t="s">
        <v>53</v>
      </c>
      <c r="AE4840" t="s">
        <v>53</v>
      </c>
      <c r="AF4840" t="s">
        <v>53</v>
      </c>
      <c r="AG4840" t="s">
        <v>53</v>
      </c>
      <c r="AH4840" t="s">
        <v>53</v>
      </c>
      <c r="AI4840" t="s">
        <v>60</v>
      </c>
      <c r="AJ4840" t="s">
        <v>53</v>
      </c>
      <c r="AK4840" t="s">
        <v>61</v>
      </c>
      <c r="AL4840">
        <v>99.15</v>
      </c>
      <c r="AM4840">
        <v>1956.4</v>
      </c>
      <c r="AN4840">
        <v>0</v>
      </c>
      <c r="AO4840">
        <v>0</v>
      </c>
      <c r="AP4840">
        <v>128.52000000000001</v>
      </c>
      <c r="AQ4840">
        <v>2084.92</v>
      </c>
      <c r="AR4840">
        <v>3</v>
      </c>
      <c r="AS4840" t="s">
        <v>881</v>
      </c>
      <c r="AT4840" t="s">
        <v>52</v>
      </c>
      <c r="AU4840">
        <v>36</v>
      </c>
      <c r="AV4840">
        <v>5324</v>
      </c>
      <c r="AY4840" t="str">
        <f>IF(AND(Table1[[#This Row],[Contract]]="Month-to-Month", Table1[[#This Row],[Tenure in Months]]&lt;6, Table1[[#This Row],[Payment Method]]="Bank Withdrawal"), "High Risk", IF(OR(Table1[[#This Row],[Contract]]="Month-to-Month", Table1[[#This Row],[Tenure in Months]]&lt;12), "Medium Risk", "Low Risk"))</f>
        <v>Medium Risk</v>
      </c>
    </row>
    <row r="4841" spans="1:51" x14ac:dyDescent="0.35">
      <c r="A4841" t="s">
        <v>6043</v>
      </c>
      <c r="B4841" t="s">
        <v>51</v>
      </c>
      <c r="C4841">
        <v>23</v>
      </c>
      <c r="D4841" t="s">
        <v>53</v>
      </c>
      <c r="E4841" t="s">
        <v>52</v>
      </c>
      <c r="F4841" t="s">
        <v>52</v>
      </c>
      <c r="G4841" t="s">
        <v>52</v>
      </c>
      <c r="H4841">
        <v>0</v>
      </c>
      <c r="I4841" t="s">
        <v>54</v>
      </c>
      <c r="J4841" t="s">
        <v>55</v>
      </c>
      <c r="K4841" t="s">
        <v>1171</v>
      </c>
      <c r="L4841">
        <v>91755</v>
      </c>
      <c r="M4841">
        <v>34.049171999999999</v>
      </c>
      <c r="N4841">
        <v>-118.115022</v>
      </c>
      <c r="O4841">
        <v>26933</v>
      </c>
      <c r="P4841" t="s">
        <v>57</v>
      </c>
      <c r="Q4841" t="s">
        <v>52</v>
      </c>
      <c r="R4841">
        <v>0</v>
      </c>
      <c r="S4841">
        <v>17</v>
      </c>
      <c r="T4841" t="s">
        <v>72</v>
      </c>
      <c r="U4841" t="s">
        <v>53</v>
      </c>
      <c r="V4841">
        <v>25.91</v>
      </c>
      <c r="W4841" t="s">
        <v>52</v>
      </c>
      <c r="X4841" t="s">
        <v>52</v>
      </c>
      <c r="Y4841" t="s">
        <v>58</v>
      </c>
      <c r="Z4841">
        <v>0</v>
      </c>
      <c r="AA4841" t="s">
        <v>52</v>
      </c>
      <c r="AB4841" t="s">
        <v>52</v>
      </c>
      <c r="AC4841" t="s">
        <v>52</v>
      </c>
      <c r="AD4841" t="s">
        <v>52</v>
      </c>
      <c r="AE4841" t="s">
        <v>52</v>
      </c>
      <c r="AF4841" t="s">
        <v>52</v>
      </c>
      <c r="AG4841" t="s">
        <v>52</v>
      </c>
      <c r="AH4841" t="s">
        <v>52</v>
      </c>
      <c r="AI4841" t="s">
        <v>124</v>
      </c>
      <c r="AJ4841" t="s">
        <v>52</v>
      </c>
      <c r="AK4841" t="s">
        <v>69</v>
      </c>
      <c r="AL4841">
        <v>19.95</v>
      </c>
      <c r="AM4841">
        <v>310.60000000000002</v>
      </c>
      <c r="AN4841">
        <v>0</v>
      </c>
      <c r="AO4841">
        <v>0</v>
      </c>
      <c r="AP4841">
        <v>440.47</v>
      </c>
      <c r="AQ4841">
        <v>751.07</v>
      </c>
      <c r="AR4841">
        <v>5</v>
      </c>
      <c r="AS4841" t="s">
        <v>881</v>
      </c>
      <c r="AT4841" t="s">
        <v>52</v>
      </c>
      <c r="AU4841">
        <v>76</v>
      </c>
      <c r="AV4841">
        <v>2221</v>
      </c>
      <c r="AY4841" t="str">
        <f>IF(AND(Table1[[#This Row],[Contract]]="Month-to-Month", Table1[[#This Row],[Tenure in Months]]&lt;6, Table1[[#This Row],[Payment Method]]="Bank Withdrawal"), "High Risk", IF(OR(Table1[[#This Row],[Contract]]="Month-to-Month", Table1[[#This Row],[Tenure in Months]]&lt;12), "Medium Risk", "Low Risk"))</f>
        <v>Low Risk</v>
      </c>
    </row>
    <row r="4842" spans="1:51" x14ac:dyDescent="0.35">
      <c r="A4842" t="s">
        <v>6044</v>
      </c>
      <c r="B4842" t="s">
        <v>51</v>
      </c>
      <c r="C4842">
        <v>30</v>
      </c>
      <c r="D4842" t="s">
        <v>52</v>
      </c>
      <c r="E4842" t="s">
        <v>52</v>
      </c>
      <c r="F4842" t="s">
        <v>53</v>
      </c>
      <c r="G4842" t="s">
        <v>53</v>
      </c>
      <c r="H4842">
        <v>2</v>
      </c>
      <c r="I4842" t="s">
        <v>54</v>
      </c>
      <c r="J4842" t="s">
        <v>55</v>
      </c>
      <c r="K4842" t="s">
        <v>3746</v>
      </c>
      <c r="L4842">
        <v>91759</v>
      </c>
      <c r="M4842">
        <v>34.231318000000002</v>
      </c>
      <c r="N4842">
        <v>-117.662032</v>
      </c>
      <c r="O4842">
        <v>47</v>
      </c>
      <c r="P4842" t="s">
        <v>57</v>
      </c>
      <c r="Q4842" t="s">
        <v>53</v>
      </c>
      <c r="R4842">
        <v>3</v>
      </c>
      <c r="S4842">
        <v>16</v>
      </c>
      <c r="T4842" t="s">
        <v>72</v>
      </c>
      <c r="U4842" t="s">
        <v>53</v>
      </c>
      <c r="V4842">
        <v>27.24</v>
      </c>
      <c r="W4842" t="s">
        <v>52</v>
      </c>
      <c r="X4842" t="s">
        <v>52</v>
      </c>
      <c r="Y4842" t="s">
        <v>58</v>
      </c>
      <c r="Z4842">
        <v>0</v>
      </c>
      <c r="AA4842" t="s">
        <v>52</v>
      </c>
      <c r="AB4842" t="s">
        <v>52</v>
      </c>
      <c r="AC4842" t="s">
        <v>52</v>
      </c>
      <c r="AD4842" t="s">
        <v>52</v>
      </c>
      <c r="AE4842" t="s">
        <v>52</v>
      </c>
      <c r="AF4842" t="s">
        <v>52</v>
      </c>
      <c r="AG4842" t="s">
        <v>52</v>
      </c>
      <c r="AH4842" t="s">
        <v>52</v>
      </c>
      <c r="AI4842" t="s">
        <v>334</v>
      </c>
      <c r="AJ4842" t="s">
        <v>52</v>
      </c>
      <c r="AK4842" t="s">
        <v>69</v>
      </c>
      <c r="AL4842">
        <v>20.5</v>
      </c>
      <c r="AM4842">
        <v>290.55</v>
      </c>
      <c r="AN4842">
        <v>0</v>
      </c>
      <c r="AO4842">
        <v>0</v>
      </c>
      <c r="AP4842">
        <v>435.84</v>
      </c>
      <c r="AQ4842">
        <v>726.39</v>
      </c>
      <c r="AR4842">
        <v>3</v>
      </c>
      <c r="AS4842" t="s">
        <v>881</v>
      </c>
      <c r="AT4842" t="s">
        <v>52</v>
      </c>
      <c r="AU4842">
        <v>52</v>
      </c>
      <c r="AV4842">
        <v>2856</v>
      </c>
      <c r="AY4842" t="str">
        <f>IF(AND(Table1[[#This Row],[Contract]]="Month-to-Month", Table1[[#This Row],[Tenure in Months]]&lt;6, Table1[[#This Row],[Payment Method]]="Bank Withdrawal"), "High Risk", IF(OR(Table1[[#This Row],[Contract]]="Month-to-Month", Table1[[#This Row],[Tenure in Months]]&lt;12), "Medium Risk", "Low Risk"))</f>
        <v>Low Risk</v>
      </c>
    </row>
    <row r="4843" spans="1:51" x14ac:dyDescent="0.35">
      <c r="A4843" t="s">
        <v>6045</v>
      </c>
      <c r="B4843" t="s">
        <v>66</v>
      </c>
      <c r="C4843">
        <v>61</v>
      </c>
      <c r="D4843" t="s">
        <v>52</v>
      </c>
      <c r="E4843" t="s">
        <v>52</v>
      </c>
      <c r="F4843" t="s">
        <v>52</v>
      </c>
      <c r="G4843" t="s">
        <v>52</v>
      </c>
      <c r="H4843">
        <v>0</v>
      </c>
      <c r="I4843" t="s">
        <v>54</v>
      </c>
      <c r="J4843" t="s">
        <v>55</v>
      </c>
      <c r="K4843" t="s">
        <v>112</v>
      </c>
      <c r="L4843">
        <v>91761</v>
      </c>
      <c r="M4843">
        <v>34.035601999999997</v>
      </c>
      <c r="N4843">
        <v>-117.591528</v>
      </c>
      <c r="O4843">
        <v>56280</v>
      </c>
      <c r="P4843" t="s">
        <v>57</v>
      </c>
      <c r="Q4843" t="s">
        <v>52</v>
      </c>
      <c r="R4843">
        <v>0</v>
      </c>
      <c r="S4843">
        <v>35</v>
      </c>
      <c r="T4843" t="s">
        <v>58</v>
      </c>
      <c r="U4843" t="s">
        <v>53</v>
      </c>
      <c r="V4843">
        <v>2.15</v>
      </c>
      <c r="W4843" t="s">
        <v>52</v>
      </c>
      <c r="X4843" t="s">
        <v>53</v>
      </c>
      <c r="Y4843" t="s">
        <v>59</v>
      </c>
      <c r="Z4843">
        <v>7</v>
      </c>
      <c r="AA4843" t="s">
        <v>52</v>
      </c>
      <c r="AB4843" t="s">
        <v>52</v>
      </c>
      <c r="AC4843" t="s">
        <v>53</v>
      </c>
      <c r="AD4843" t="s">
        <v>52</v>
      </c>
      <c r="AE4843" t="s">
        <v>52</v>
      </c>
      <c r="AF4843" t="s">
        <v>53</v>
      </c>
      <c r="AG4843" t="s">
        <v>53</v>
      </c>
      <c r="AH4843" t="s">
        <v>53</v>
      </c>
      <c r="AI4843" t="s">
        <v>60</v>
      </c>
      <c r="AJ4843" t="s">
        <v>53</v>
      </c>
      <c r="AK4843" t="s">
        <v>61</v>
      </c>
      <c r="AL4843">
        <v>62.1</v>
      </c>
      <c r="AM4843">
        <v>2096.1</v>
      </c>
      <c r="AN4843">
        <v>0</v>
      </c>
      <c r="AO4843">
        <v>0</v>
      </c>
      <c r="AP4843">
        <v>75.25</v>
      </c>
      <c r="AQ4843">
        <v>2171.35</v>
      </c>
      <c r="AR4843">
        <v>4</v>
      </c>
      <c r="AS4843" t="s">
        <v>881</v>
      </c>
      <c r="AT4843" t="s">
        <v>52</v>
      </c>
      <c r="AU4843">
        <v>65</v>
      </c>
      <c r="AV4843">
        <v>5315</v>
      </c>
      <c r="AY4843" t="str">
        <f>IF(AND(Table1[[#This Row],[Contract]]="Month-to-Month", Table1[[#This Row],[Tenure in Months]]&lt;6, Table1[[#This Row],[Payment Method]]="Bank Withdrawal"), "High Risk", IF(OR(Table1[[#This Row],[Contract]]="Month-to-Month", Table1[[#This Row],[Tenure in Months]]&lt;12), "Medium Risk", "Low Risk"))</f>
        <v>Medium Risk</v>
      </c>
    </row>
    <row r="4844" spans="1:51" x14ac:dyDescent="0.35">
      <c r="A4844" t="s">
        <v>6046</v>
      </c>
      <c r="B4844" t="s">
        <v>66</v>
      </c>
      <c r="C4844">
        <v>27</v>
      </c>
      <c r="D4844" t="s">
        <v>53</v>
      </c>
      <c r="E4844" t="s">
        <v>52</v>
      </c>
      <c r="F4844" t="s">
        <v>53</v>
      </c>
      <c r="G4844" t="s">
        <v>53</v>
      </c>
      <c r="H4844">
        <v>3</v>
      </c>
      <c r="I4844" t="s">
        <v>54</v>
      </c>
      <c r="J4844" t="s">
        <v>55</v>
      </c>
      <c r="K4844" t="s">
        <v>3511</v>
      </c>
      <c r="L4844">
        <v>91763</v>
      </c>
      <c r="M4844">
        <v>34.072121000000003</v>
      </c>
      <c r="N4844">
        <v>-117.698319</v>
      </c>
      <c r="O4844">
        <v>34447</v>
      </c>
      <c r="P4844" t="s">
        <v>57</v>
      </c>
      <c r="Q4844" t="s">
        <v>53</v>
      </c>
      <c r="R4844">
        <v>9</v>
      </c>
      <c r="S4844">
        <v>28</v>
      </c>
      <c r="T4844" t="s">
        <v>58</v>
      </c>
      <c r="U4844" t="s">
        <v>53</v>
      </c>
      <c r="V4844">
        <v>15.85</v>
      </c>
      <c r="W4844" t="s">
        <v>52</v>
      </c>
      <c r="X4844" t="s">
        <v>52</v>
      </c>
      <c r="Y4844" t="s">
        <v>58</v>
      </c>
      <c r="Z4844">
        <v>0</v>
      </c>
      <c r="AA4844" t="s">
        <v>52</v>
      </c>
      <c r="AB4844" t="s">
        <v>52</v>
      </c>
      <c r="AC4844" t="s">
        <v>52</v>
      </c>
      <c r="AD4844" t="s">
        <v>52</v>
      </c>
      <c r="AE4844" t="s">
        <v>52</v>
      </c>
      <c r="AF4844" t="s">
        <v>52</v>
      </c>
      <c r="AG4844" t="s">
        <v>52</v>
      </c>
      <c r="AH4844" t="s">
        <v>52</v>
      </c>
      <c r="AI4844" t="s">
        <v>60</v>
      </c>
      <c r="AJ4844" t="s">
        <v>53</v>
      </c>
      <c r="AK4844" t="s">
        <v>61</v>
      </c>
      <c r="AL4844">
        <v>19.55</v>
      </c>
      <c r="AM4844">
        <v>543.79999999999995</v>
      </c>
      <c r="AN4844">
        <v>0</v>
      </c>
      <c r="AO4844">
        <v>0</v>
      </c>
      <c r="AP4844">
        <v>443.8</v>
      </c>
      <c r="AQ4844">
        <v>987.599999999999</v>
      </c>
      <c r="AR4844">
        <v>4</v>
      </c>
      <c r="AS4844" t="s">
        <v>881</v>
      </c>
      <c r="AT4844" t="s">
        <v>52</v>
      </c>
      <c r="AU4844">
        <v>41</v>
      </c>
      <c r="AV4844">
        <v>3948</v>
      </c>
      <c r="AY4844" t="str">
        <f>IF(AND(Table1[[#This Row],[Contract]]="Month-to-Month", Table1[[#This Row],[Tenure in Months]]&lt;6, Table1[[#This Row],[Payment Method]]="Bank Withdrawal"), "High Risk", IF(OR(Table1[[#This Row],[Contract]]="Month-to-Month", Table1[[#This Row],[Tenure in Months]]&lt;12), "Medium Risk", "Low Risk"))</f>
        <v>Medium Risk</v>
      </c>
    </row>
    <row r="4845" spans="1:51" x14ac:dyDescent="0.35">
      <c r="A4845" t="s">
        <v>6047</v>
      </c>
      <c r="B4845" t="s">
        <v>66</v>
      </c>
      <c r="C4845">
        <v>30</v>
      </c>
      <c r="D4845" t="s">
        <v>52</v>
      </c>
      <c r="E4845" t="s">
        <v>52</v>
      </c>
      <c r="F4845" t="s">
        <v>52</v>
      </c>
      <c r="G4845" t="s">
        <v>52</v>
      </c>
      <c r="H4845">
        <v>0</v>
      </c>
      <c r="I4845" t="s">
        <v>54</v>
      </c>
      <c r="J4845" t="s">
        <v>55</v>
      </c>
      <c r="K4845" t="s">
        <v>112</v>
      </c>
      <c r="L4845">
        <v>91764</v>
      </c>
      <c r="M4845">
        <v>34.074086999999999</v>
      </c>
      <c r="N4845">
        <v>-117.60561800000001</v>
      </c>
      <c r="O4845">
        <v>49474</v>
      </c>
      <c r="P4845" t="s">
        <v>57</v>
      </c>
      <c r="Q4845" t="s">
        <v>52</v>
      </c>
      <c r="R4845">
        <v>0</v>
      </c>
      <c r="S4845">
        <v>1</v>
      </c>
      <c r="T4845" t="s">
        <v>67</v>
      </c>
      <c r="U4845" t="s">
        <v>53</v>
      </c>
      <c r="V4845">
        <v>29.86</v>
      </c>
      <c r="W4845" t="s">
        <v>52</v>
      </c>
      <c r="X4845" t="s">
        <v>52</v>
      </c>
      <c r="Y4845" t="s">
        <v>58</v>
      </c>
      <c r="Z4845">
        <v>0</v>
      </c>
      <c r="AA4845" t="s">
        <v>52</v>
      </c>
      <c r="AB4845" t="s">
        <v>52</v>
      </c>
      <c r="AC4845" t="s">
        <v>52</v>
      </c>
      <c r="AD4845" t="s">
        <v>52</v>
      </c>
      <c r="AE4845" t="s">
        <v>52</v>
      </c>
      <c r="AF4845" t="s">
        <v>52</v>
      </c>
      <c r="AG4845" t="s">
        <v>52</v>
      </c>
      <c r="AH4845" t="s">
        <v>52</v>
      </c>
      <c r="AI4845" t="s">
        <v>60</v>
      </c>
      <c r="AJ4845" t="s">
        <v>53</v>
      </c>
      <c r="AK4845" t="s">
        <v>69</v>
      </c>
      <c r="AL4845">
        <v>20.350000000000001</v>
      </c>
      <c r="AM4845">
        <v>20.350000000000001</v>
      </c>
      <c r="AN4845">
        <v>0</v>
      </c>
      <c r="AO4845">
        <v>0</v>
      </c>
      <c r="AP4845">
        <v>29.86</v>
      </c>
      <c r="AQ4845">
        <v>50.21</v>
      </c>
      <c r="AR4845">
        <v>4</v>
      </c>
      <c r="AS4845" t="s">
        <v>883</v>
      </c>
      <c r="AT4845" t="s">
        <v>52</v>
      </c>
      <c r="AU4845">
        <v>40</v>
      </c>
      <c r="AV4845">
        <v>2183</v>
      </c>
      <c r="AY4845" t="str">
        <f>IF(AND(Table1[[#This Row],[Contract]]="Month-to-Month", Table1[[#This Row],[Tenure in Months]]&lt;6, Table1[[#This Row],[Payment Method]]="Bank Withdrawal"), "High Risk", IF(OR(Table1[[#This Row],[Contract]]="Month-to-Month", Table1[[#This Row],[Tenure in Months]]&lt;12), "Medium Risk", "Low Risk"))</f>
        <v>Medium Risk</v>
      </c>
    </row>
    <row r="4846" spans="1:51" x14ac:dyDescent="0.35">
      <c r="A4846" t="s">
        <v>6048</v>
      </c>
      <c r="B4846" t="s">
        <v>51</v>
      </c>
      <c r="C4846">
        <v>43</v>
      </c>
      <c r="D4846" t="s">
        <v>52</v>
      </c>
      <c r="E4846" t="s">
        <v>52</v>
      </c>
      <c r="F4846" t="s">
        <v>52</v>
      </c>
      <c r="G4846" t="s">
        <v>52</v>
      </c>
      <c r="H4846">
        <v>0</v>
      </c>
      <c r="I4846" t="s">
        <v>54</v>
      </c>
      <c r="J4846" t="s">
        <v>55</v>
      </c>
      <c r="K4846" t="s">
        <v>3749</v>
      </c>
      <c r="L4846">
        <v>91765</v>
      </c>
      <c r="M4846">
        <v>33.992415999999999</v>
      </c>
      <c r="N4846">
        <v>-117.807874</v>
      </c>
      <c r="O4846">
        <v>46532</v>
      </c>
      <c r="P4846" t="s">
        <v>57</v>
      </c>
      <c r="Q4846" t="s">
        <v>52</v>
      </c>
      <c r="R4846">
        <v>0</v>
      </c>
      <c r="S4846">
        <v>59</v>
      </c>
      <c r="T4846" t="s">
        <v>58</v>
      </c>
      <c r="U4846" t="s">
        <v>52</v>
      </c>
      <c r="V4846">
        <v>0</v>
      </c>
      <c r="W4846" t="s">
        <v>52</v>
      </c>
      <c r="X4846" t="s">
        <v>53</v>
      </c>
      <c r="Y4846" t="s">
        <v>59</v>
      </c>
      <c r="Z4846">
        <v>7</v>
      </c>
      <c r="AA4846" t="s">
        <v>52</v>
      </c>
      <c r="AB4846" t="s">
        <v>52</v>
      </c>
      <c r="AC4846" t="s">
        <v>52</v>
      </c>
      <c r="AD4846" t="s">
        <v>53</v>
      </c>
      <c r="AE4846" t="s">
        <v>53</v>
      </c>
      <c r="AF4846" t="s">
        <v>53</v>
      </c>
      <c r="AG4846" t="s">
        <v>53</v>
      </c>
      <c r="AH4846" t="s">
        <v>53</v>
      </c>
      <c r="AI4846" t="s">
        <v>60</v>
      </c>
      <c r="AJ4846" t="s">
        <v>53</v>
      </c>
      <c r="AK4846" t="s">
        <v>61</v>
      </c>
      <c r="AL4846">
        <v>51.7</v>
      </c>
      <c r="AM4846">
        <v>3005.8</v>
      </c>
      <c r="AN4846">
        <v>0</v>
      </c>
      <c r="AO4846">
        <v>0</v>
      </c>
      <c r="AP4846">
        <v>0</v>
      </c>
      <c r="AQ4846">
        <v>3005.8</v>
      </c>
      <c r="AR4846">
        <v>3</v>
      </c>
      <c r="AS4846" t="s">
        <v>881</v>
      </c>
      <c r="AT4846" t="s">
        <v>52</v>
      </c>
      <c r="AU4846">
        <v>30</v>
      </c>
      <c r="AV4846">
        <v>6107</v>
      </c>
      <c r="AY4846" t="str">
        <f>IF(AND(Table1[[#This Row],[Contract]]="Month-to-Month", Table1[[#This Row],[Tenure in Months]]&lt;6, Table1[[#This Row],[Payment Method]]="Bank Withdrawal"), "High Risk", IF(OR(Table1[[#This Row],[Contract]]="Month-to-Month", Table1[[#This Row],[Tenure in Months]]&lt;12), "Medium Risk", "Low Risk"))</f>
        <v>Medium Risk</v>
      </c>
    </row>
    <row r="4847" spans="1:51" x14ac:dyDescent="0.35">
      <c r="A4847" t="s">
        <v>6049</v>
      </c>
      <c r="B4847" t="s">
        <v>66</v>
      </c>
      <c r="C4847">
        <v>26</v>
      </c>
      <c r="D4847" t="s">
        <v>53</v>
      </c>
      <c r="E4847" t="s">
        <v>52</v>
      </c>
      <c r="F4847" t="s">
        <v>53</v>
      </c>
      <c r="G4847" t="s">
        <v>53</v>
      </c>
      <c r="H4847">
        <v>2</v>
      </c>
      <c r="I4847" t="s">
        <v>54</v>
      </c>
      <c r="J4847" t="s">
        <v>55</v>
      </c>
      <c r="K4847" t="s">
        <v>680</v>
      </c>
      <c r="L4847">
        <v>91766</v>
      </c>
      <c r="M4847">
        <v>34.042285999999997</v>
      </c>
      <c r="N4847">
        <v>-117.756106</v>
      </c>
      <c r="O4847">
        <v>69974</v>
      </c>
      <c r="P4847" t="s">
        <v>57</v>
      </c>
      <c r="Q4847" t="s">
        <v>53</v>
      </c>
      <c r="R4847">
        <v>6</v>
      </c>
      <c r="S4847">
        <v>72</v>
      </c>
      <c r="T4847" t="s">
        <v>58</v>
      </c>
      <c r="U4847" t="s">
        <v>53</v>
      </c>
      <c r="V4847">
        <v>18.14</v>
      </c>
      <c r="W4847" t="s">
        <v>53</v>
      </c>
      <c r="X4847" t="s">
        <v>52</v>
      </c>
      <c r="Y4847" t="s">
        <v>58</v>
      </c>
      <c r="Z4847">
        <v>0</v>
      </c>
      <c r="AA4847" t="s">
        <v>52</v>
      </c>
      <c r="AB4847" t="s">
        <v>52</v>
      </c>
      <c r="AC4847" t="s">
        <v>52</v>
      </c>
      <c r="AD4847" t="s">
        <v>52</v>
      </c>
      <c r="AE4847" t="s">
        <v>52</v>
      </c>
      <c r="AF4847" t="s">
        <v>52</v>
      </c>
      <c r="AG4847" t="s">
        <v>52</v>
      </c>
      <c r="AH4847" t="s">
        <v>52</v>
      </c>
      <c r="AI4847" t="s">
        <v>124</v>
      </c>
      <c r="AJ4847" t="s">
        <v>53</v>
      </c>
      <c r="AK4847" t="s">
        <v>61</v>
      </c>
      <c r="AL4847">
        <v>23.3</v>
      </c>
      <c r="AM4847">
        <v>1623.15</v>
      </c>
      <c r="AN4847">
        <v>0</v>
      </c>
      <c r="AO4847">
        <v>0</v>
      </c>
      <c r="AP4847">
        <v>1306.08</v>
      </c>
      <c r="AQ4847">
        <v>2929.23</v>
      </c>
      <c r="AR4847">
        <v>5</v>
      </c>
      <c r="AS4847" t="s">
        <v>881</v>
      </c>
      <c r="AT4847" t="s">
        <v>52</v>
      </c>
      <c r="AU4847">
        <v>30</v>
      </c>
      <c r="AV4847">
        <v>4152</v>
      </c>
      <c r="AY4847" t="str">
        <f>IF(AND(Table1[[#This Row],[Contract]]="Month-to-Month", Table1[[#This Row],[Tenure in Months]]&lt;6, Table1[[#This Row],[Payment Method]]="Bank Withdrawal"), "High Risk", IF(OR(Table1[[#This Row],[Contract]]="Month-to-Month", Table1[[#This Row],[Tenure in Months]]&lt;12), "Medium Risk", "Low Risk"))</f>
        <v>Low Risk</v>
      </c>
    </row>
    <row r="4848" spans="1:51" x14ac:dyDescent="0.35">
      <c r="A4848" t="s">
        <v>6050</v>
      </c>
      <c r="B4848" t="s">
        <v>66</v>
      </c>
      <c r="C4848">
        <v>32</v>
      </c>
      <c r="D4848" t="s">
        <v>52</v>
      </c>
      <c r="E4848" t="s">
        <v>52</v>
      </c>
      <c r="F4848" t="s">
        <v>52</v>
      </c>
      <c r="G4848" t="s">
        <v>52</v>
      </c>
      <c r="H4848">
        <v>0</v>
      </c>
      <c r="I4848" t="s">
        <v>54</v>
      </c>
      <c r="J4848" t="s">
        <v>55</v>
      </c>
      <c r="K4848" t="s">
        <v>680</v>
      </c>
      <c r="L4848">
        <v>91768</v>
      </c>
      <c r="M4848">
        <v>34.067931999999999</v>
      </c>
      <c r="N4848">
        <v>-117.785168</v>
      </c>
      <c r="O4848">
        <v>36057</v>
      </c>
      <c r="P4848" t="s">
        <v>57</v>
      </c>
      <c r="Q4848" t="s">
        <v>52</v>
      </c>
      <c r="R4848">
        <v>0</v>
      </c>
      <c r="S4848">
        <v>40</v>
      </c>
      <c r="T4848" t="s">
        <v>58</v>
      </c>
      <c r="U4848" t="s">
        <v>53</v>
      </c>
      <c r="V4848">
        <v>11.56</v>
      </c>
      <c r="W4848" t="s">
        <v>52</v>
      </c>
      <c r="X4848" t="s">
        <v>53</v>
      </c>
      <c r="Y4848" t="s">
        <v>59</v>
      </c>
      <c r="Z4848">
        <v>26</v>
      </c>
      <c r="AA4848" t="s">
        <v>53</v>
      </c>
      <c r="AB4848" t="s">
        <v>53</v>
      </c>
      <c r="AC4848" t="s">
        <v>52</v>
      </c>
      <c r="AD4848" t="s">
        <v>52</v>
      </c>
      <c r="AE4848" t="s">
        <v>53</v>
      </c>
      <c r="AF4848" t="s">
        <v>52</v>
      </c>
      <c r="AG4848" t="s">
        <v>52</v>
      </c>
      <c r="AH4848" t="s">
        <v>53</v>
      </c>
      <c r="AI4848" t="s">
        <v>60</v>
      </c>
      <c r="AJ4848" t="s">
        <v>52</v>
      </c>
      <c r="AK4848" t="s">
        <v>69</v>
      </c>
      <c r="AL4848">
        <v>65.099999999999994</v>
      </c>
      <c r="AM4848">
        <v>2586</v>
      </c>
      <c r="AN4848">
        <v>0</v>
      </c>
      <c r="AO4848">
        <v>0</v>
      </c>
      <c r="AP4848">
        <v>462.4</v>
      </c>
      <c r="AQ4848">
        <v>3048.4</v>
      </c>
      <c r="AR4848">
        <v>3</v>
      </c>
      <c r="AS4848" t="s">
        <v>881</v>
      </c>
      <c r="AT4848" t="s">
        <v>52</v>
      </c>
      <c r="AU4848">
        <v>54</v>
      </c>
      <c r="AV4848">
        <v>3885</v>
      </c>
      <c r="AY4848" t="str">
        <f>IF(AND(Table1[[#This Row],[Contract]]="Month-to-Month", Table1[[#This Row],[Tenure in Months]]&lt;6, Table1[[#This Row],[Payment Method]]="Bank Withdrawal"), "High Risk", IF(OR(Table1[[#This Row],[Contract]]="Month-to-Month", Table1[[#This Row],[Tenure in Months]]&lt;12), "Medium Risk", "Low Risk"))</f>
        <v>Medium Risk</v>
      </c>
    </row>
    <row r="4849" spans="1:51" x14ac:dyDescent="0.35">
      <c r="A4849" t="s">
        <v>6051</v>
      </c>
      <c r="B4849" t="s">
        <v>51</v>
      </c>
      <c r="C4849">
        <v>55</v>
      </c>
      <c r="D4849" t="s">
        <v>52</v>
      </c>
      <c r="E4849" t="s">
        <v>52</v>
      </c>
      <c r="F4849" t="s">
        <v>53</v>
      </c>
      <c r="G4849" t="s">
        <v>53</v>
      </c>
      <c r="H4849">
        <v>3</v>
      </c>
      <c r="I4849" t="s">
        <v>54</v>
      </c>
      <c r="J4849" t="s">
        <v>55</v>
      </c>
      <c r="K4849" t="s">
        <v>682</v>
      </c>
      <c r="L4849">
        <v>91770</v>
      </c>
      <c r="M4849">
        <v>34.065108000000002</v>
      </c>
      <c r="N4849">
        <v>-118.082791</v>
      </c>
      <c r="O4849">
        <v>61623</v>
      </c>
      <c r="P4849" t="s">
        <v>57</v>
      </c>
      <c r="Q4849" t="s">
        <v>53</v>
      </c>
      <c r="R4849">
        <v>4</v>
      </c>
      <c r="S4849">
        <v>40</v>
      </c>
      <c r="T4849" t="s">
        <v>58</v>
      </c>
      <c r="U4849" t="s">
        <v>53</v>
      </c>
      <c r="V4849">
        <v>3.52</v>
      </c>
      <c r="W4849" t="s">
        <v>53</v>
      </c>
      <c r="X4849" t="s">
        <v>53</v>
      </c>
      <c r="Y4849" t="s">
        <v>68</v>
      </c>
      <c r="Z4849">
        <v>56</v>
      </c>
      <c r="AA4849" t="s">
        <v>52</v>
      </c>
      <c r="AB4849" t="s">
        <v>52</v>
      </c>
      <c r="AC4849" t="s">
        <v>53</v>
      </c>
      <c r="AD4849" t="s">
        <v>52</v>
      </c>
      <c r="AE4849" t="s">
        <v>52</v>
      </c>
      <c r="AF4849" t="s">
        <v>52</v>
      </c>
      <c r="AG4849" t="s">
        <v>52</v>
      </c>
      <c r="AH4849" t="s">
        <v>53</v>
      </c>
      <c r="AI4849" t="s">
        <v>60</v>
      </c>
      <c r="AJ4849" t="s">
        <v>53</v>
      </c>
      <c r="AK4849" t="s">
        <v>61</v>
      </c>
      <c r="AL4849">
        <v>81.2</v>
      </c>
      <c r="AM4849">
        <v>3292.3</v>
      </c>
      <c r="AN4849">
        <v>0</v>
      </c>
      <c r="AO4849">
        <v>0</v>
      </c>
      <c r="AP4849">
        <v>140.80000000000001</v>
      </c>
      <c r="AQ4849">
        <v>3433.1</v>
      </c>
      <c r="AR4849">
        <v>3</v>
      </c>
      <c r="AS4849" t="s">
        <v>881</v>
      </c>
      <c r="AT4849" t="s">
        <v>52</v>
      </c>
      <c r="AU4849">
        <v>61</v>
      </c>
      <c r="AV4849">
        <v>5370</v>
      </c>
      <c r="AY4849" t="str">
        <f>IF(AND(Table1[[#This Row],[Contract]]="Month-to-Month", Table1[[#This Row],[Tenure in Months]]&lt;6, Table1[[#This Row],[Payment Method]]="Bank Withdrawal"), "High Risk", IF(OR(Table1[[#This Row],[Contract]]="Month-to-Month", Table1[[#This Row],[Tenure in Months]]&lt;12), "Medium Risk", "Low Risk"))</f>
        <v>Medium Risk</v>
      </c>
    </row>
    <row r="4850" spans="1:51" x14ac:dyDescent="0.35">
      <c r="A4850" t="s">
        <v>6052</v>
      </c>
      <c r="B4850" t="s">
        <v>51</v>
      </c>
      <c r="C4850">
        <v>22</v>
      </c>
      <c r="D4850" t="s">
        <v>53</v>
      </c>
      <c r="E4850" t="s">
        <v>52</v>
      </c>
      <c r="F4850" t="s">
        <v>53</v>
      </c>
      <c r="G4850" t="s">
        <v>53</v>
      </c>
      <c r="H4850">
        <v>2</v>
      </c>
      <c r="I4850" t="s">
        <v>54</v>
      </c>
      <c r="J4850" t="s">
        <v>55</v>
      </c>
      <c r="K4850" t="s">
        <v>861</v>
      </c>
      <c r="L4850">
        <v>91775</v>
      </c>
      <c r="M4850">
        <v>34.114772000000002</v>
      </c>
      <c r="N4850">
        <v>-118.089431</v>
      </c>
      <c r="O4850">
        <v>23444</v>
      </c>
      <c r="P4850" t="s">
        <v>57</v>
      </c>
      <c r="Q4850" t="s">
        <v>53</v>
      </c>
      <c r="R4850">
        <v>9</v>
      </c>
      <c r="S4850">
        <v>63</v>
      </c>
      <c r="T4850" t="s">
        <v>58</v>
      </c>
      <c r="U4850" t="s">
        <v>53</v>
      </c>
      <c r="V4850">
        <v>42.17</v>
      </c>
      <c r="W4850" t="s">
        <v>52</v>
      </c>
      <c r="X4850" t="s">
        <v>53</v>
      </c>
      <c r="Y4850" t="s">
        <v>59</v>
      </c>
      <c r="Z4850">
        <v>73</v>
      </c>
      <c r="AA4850" t="s">
        <v>53</v>
      </c>
      <c r="AB4850" t="s">
        <v>53</v>
      </c>
      <c r="AC4850" t="s">
        <v>53</v>
      </c>
      <c r="AD4850" t="s">
        <v>53</v>
      </c>
      <c r="AE4850" t="s">
        <v>53</v>
      </c>
      <c r="AF4850" t="s">
        <v>52</v>
      </c>
      <c r="AG4850" t="s">
        <v>52</v>
      </c>
      <c r="AH4850" t="s">
        <v>53</v>
      </c>
      <c r="AI4850" t="s">
        <v>334</v>
      </c>
      <c r="AJ4850" t="s">
        <v>52</v>
      </c>
      <c r="AK4850" t="s">
        <v>69</v>
      </c>
      <c r="AL4850">
        <v>74.5</v>
      </c>
      <c r="AM4850">
        <v>4674.55</v>
      </c>
      <c r="AN4850">
        <v>0</v>
      </c>
      <c r="AO4850">
        <v>0</v>
      </c>
      <c r="AP4850">
        <v>2656.71</v>
      </c>
      <c r="AQ4850">
        <v>7331.26</v>
      </c>
      <c r="AR4850">
        <v>4</v>
      </c>
      <c r="AS4850" t="s">
        <v>881</v>
      </c>
      <c r="AT4850" t="s">
        <v>52</v>
      </c>
      <c r="AU4850">
        <v>52</v>
      </c>
      <c r="AV4850">
        <v>6382</v>
      </c>
      <c r="AY4850" t="str">
        <f>IF(AND(Table1[[#This Row],[Contract]]="Month-to-Month", Table1[[#This Row],[Tenure in Months]]&lt;6, Table1[[#This Row],[Payment Method]]="Bank Withdrawal"), "High Risk", IF(OR(Table1[[#This Row],[Contract]]="Month-to-Month", Table1[[#This Row],[Tenure in Months]]&lt;12), "Medium Risk", "Low Risk"))</f>
        <v>Low Risk</v>
      </c>
    </row>
    <row r="4851" spans="1:51" x14ac:dyDescent="0.35">
      <c r="A4851" t="s">
        <v>6053</v>
      </c>
      <c r="B4851" t="s">
        <v>66</v>
      </c>
      <c r="C4851">
        <v>48</v>
      </c>
      <c r="D4851" t="s">
        <v>52</v>
      </c>
      <c r="E4851" t="s">
        <v>52</v>
      </c>
      <c r="F4851" t="s">
        <v>52</v>
      </c>
      <c r="G4851" t="s">
        <v>52</v>
      </c>
      <c r="H4851">
        <v>0</v>
      </c>
      <c r="I4851" t="s">
        <v>54</v>
      </c>
      <c r="J4851" t="s">
        <v>55</v>
      </c>
      <c r="K4851" t="s">
        <v>861</v>
      </c>
      <c r="L4851">
        <v>91776</v>
      </c>
      <c r="M4851">
        <v>34.089927000000003</v>
      </c>
      <c r="N4851">
        <v>-118.095645</v>
      </c>
      <c r="O4851">
        <v>38041</v>
      </c>
      <c r="P4851" t="s">
        <v>57</v>
      </c>
      <c r="Q4851" t="s">
        <v>52</v>
      </c>
      <c r="R4851">
        <v>0</v>
      </c>
      <c r="S4851">
        <v>3</v>
      </c>
      <c r="T4851" t="s">
        <v>58</v>
      </c>
      <c r="U4851" t="s">
        <v>53</v>
      </c>
      <c r="V4851">
        <v>26.86</v>
      </c>
      <c r="W4851" t="s">
        <v>52</v>
      </c>
      <c r="X4851" t="s">
        <v>53</v>
      </c>
      <c r="Y4851" t="s">
        <v>68</v>
      </c>
      <c r="Z4851">
        <v>5</v>
      </c>
      <c r="AA4851" t="s">
        <v>52</v>
      </c>
      <c r="AB4851" t="s">
        <v>52</v>
      </c>
      <c r="AC4851" t="s">
        <v>52</v>
      </c>
      <c r="AD4851" t="s">
        <v>52</v>
      </c>
      <c r="AE4851" t="s">
        <v>53</v>
      </c>
      <c r="AF4851" t="s">
        <v>52</v>
      </c>
      <c r="AG4851" t="s">
        <v>52</v>
      </c>
      <c r="AH4851" t="s">
        <v>52</v>
      </c>
      <c r="AI4851" t="s">
        <v>60</v>
      </c>
      <c r="AJ4851" t="s">
        <v>53</v>
      </c>
      <c r="AK4851" t="s">
        <v>61</v>
      </c>
      <c r="AL4851">
        <v>80.5</v>
      </c>
      <c r="AM4851">
        <v>232.35</v>
      </c>
      <c r="AN4851">
        <v>0</v>
      </c>
      <c r="AO4851">
        <v>0</v>
      </c>
      <c r="AP4851">
        <v>80.58</v>
      </c>
      <c r="AQ4851">
        <v>312.93</v>
      </c>
      <c r="AR4851">
        <v>5</v>
      </c>
      <c r="AS4851" t="s">
        <v>883</v>
      </c>
      <c r="AT4851" t="s">
        <v>52</v>
      </c>
      <c r="AU4851">
        <v>53</v>
      </c>
      <c r="AV4851">
        <v>2032</v>
      </c>
      <c r="AY4851" t="str">
        <f>IF(AND(Table1[[#This Row],[Contract]]="Month-to-Month", Table1[[#This Row],[Tenure in Months]]&lt;6, Table1[[#This Row],[Payment Method]]="Bank Withdrawal"), "High Risk", IF(OR(Table1[[#This Row],[Contract]]="Month-to-Month", Table1[[#This Row],[Tenure in Months]]&lt;12), "Medium Risk", "Low Risk"))</f>
        <v>High Risk</v>
      </c>
    </row>
    <row r="4852" spans="1:51" x14ac:dyDescent="0.35">
      <c r="A4852" t="s">
        <v>6054</v>
      </c>
      <c r="B4852" t="s">
        <v>51</v>
      </c>
      <c r="C4852">
        <v>19</v>
      </c>
      <c r="D4852" t="s">
        <v>53</v>
      </c>
      <c r="E4852" t="s">
        <v>52</v>
      </c>
      <c r="F4852" t="s">
        <v>53</v>
      </c>
      <c r="G4852" t="s">
        <v>53</v>
      </c>
      <c r="H4852">
        <v>2</v>
      </c>
      <c r="I4852" t="s">
        <v>54</v>
      </c>
      <c r="J4852" t="s">
        <v>55</v>
      </c>
      <c r="K4852" t="s">
        <v>3752</v>
      </c>
      <c r="L4852">
        <v>91780</v>
      </c>
      <c r="M4852">
        <v>34.101607999999999</v>
      </c>
      <c r="N4852">
        <v>-118.055848</v>
      </c>
      <c r="O4852">
        <v>32718</v>
      </c>
      <c r="P4852" t="s">
        <v>57</v>
      </c>
      <c r="Q4852" t="s">
        <v>53</v>
      </c>
      <c r="R4852">
        <v>3</v>
      </c>
      <c r="S4852">
        <v>40</v>
      </c>
      <c r="T4852" t="s">
        <v>58</v>
      </c>
      <c r="U4852" t="s">
        <v>52</v>
      </c>
      <c r="V4852">
        <v>0</v>
      </c>
      <c r="W4852" t="s">
        <v>52</v>
      </c>
      <c r="X4852" t="s">
        <v>53</v>
      </c>
      <c r="Y4852" t="s">
        <v>59</v>
      </c>
      <c r="Z4852">
        <v>26</v>
      </c>
      <c r="AA4852" t="s">
        <v>52</v>
      </c>
      <c r="AB4852" t="s">
        <v>53</v>
      </c>
      <c r="AC4852" t="s">
        <v>53</v>
      </c>
      <c r="AD4852" t="s">
        <v>53</v>
      </c>
      <c r="AE4852" t="s">
        <v>53</v>
      </c>
      <c r="AF4852" t="s">
        <v>53</v>
      </c>
      <c r="AG4852" t="s">
        <v>53</v>
      </c>
      <c r="AH4852" t="s">
        <v>53</v>
      </c>
      <c r="AI4852" t="s">
        <v>124</v>
      </c>
      <c r="AJ4852" t="s">
        <v>52</v>
      </c>
      <c r="AK4852" t="s">
        <v>69</v>
      </c>
      <c r="AL4852">
        <v>60.3</v>
      </c>
      <c r="AM4852">
        <v>2448.5</v>
      </c>
      <c r="AN4852">
        <v>0</v>
      </c>
      <c r="AO4852">
        <v>0</v>
      </c>
      <c r="AP4852">
        <v>0</v>
      </c>
      <c r="AQ4852">
        <v>2448.5</v>
      </c>
      <c r="AR4852">
        <v>4</v>
      </c>
      <c r="AS4852" t="s">
        <v>881</v>
      </c>
      <c r="AT4852" t="s">
        <v>52</v>
      </c>
      <c r="AU4852">
        <v>28</v>
      </c>
      <c r="AV4852">
        <v>3724</v>
      </c>
      <c r="AY4852" t="str">
        <f>IF(AND(Table1[[#This Row],[Contract]]="Month-to-Month", Table1[[#This Row],[Tenure in Months]]&lt;6, Table1[[#This Row],[Payment Method]]="Bank Withdrawal"), "High Risk", IF(OR(Table1[[#This Row],[Contract]]="Month-to-Month", Table1[[#This Row],[Tenure in Months]]&lt;12), "Medium Risk", "Low Risk"))</f>
        <v>Low Risk</v>
      </c>
    </row>
    <row r="4853" spans="1:51" x14ac:dyDescent="0.35">
      <c r="A4853" t="s">
        <v>6055</v>
      </c>
      <c r="B4853" t="s">
        <v>51</v>
      </c>
      <c r="C4853">
        <v>57</v>
      </c>
      <c r="D4853" t="s">
        <v>52</v>
      </c>
      <c r="E4853" t="s">
        <v>52</v>
      </c>
      <c r="F4853" t="s">
        <v>53</v>
      </c>
      <c r="G4853" t="s">
        <v>52</v>
      </c>
      <c r="H4853">
        <v>0</v>
      </c>
      <c r="I4853" t="s">
        <v>54</v>
      </c>
      <c r="J4853" t="s">
        <v>55</v>
      </c>
      <c r="K4853" t="s">
        <v>1396</v>
      </c>
      <c r="L4853">
        <v>91784</v>
      </c>
      <c r="M4853">
        <v>34.141145999999999</v>
      </c>
      <c r="N4853">
        <v>-117.65558299999999</v>
      </c>
      <c r="O4853">
        <v>23331</v>
      </c>
      <c r="P4853" t="s">
        <v>57</v>
      </c>
      <c r="Q4853" t="s">
        <v>53</v>
      </c>
      <c r="R4853">
        <v>8</v>
      </c>
      <c r="S4853">
        <v>8</v>
      </c>
      <c r="T4853" t="s">
        <v>67</v>
      </c>
      <c r="U4853" t="s">
        <v>53</v>
      </c>
      <c r="V4853">
        <v>20.67</v>
      </c>
      <c r="W4853" t="s">
        <v>52</v>
      </c>
      <c r="X4853" t="s">
        <v>53</v>
      </c>
      <c r="Y4853" t="s">
        <v>68</v>
      </c>
      <c r="Z4853">
        <v>18</v>
      </c>
      <c r="AA4853" t="s">
        <v>53</v>
      </c>
      <c r="AB4853" t="s">
        <v>52</v>
      </c>
      <c r="AC4853" t="s">
        <v>52</v>
      </c>
      <c r="AD4853" t="s">
        <v>52</v>
      </c>
      <c r="AE4853" t="s">
        <v>52</v>
      </c>
      <c r="AF4853" t="s">
        <v>52</v>
      </c>
      <c r="AG4853" t="s">
        <v>52</v>
      </c>
      <c r="AH4853" t="s">
        <v>53</v>
      </c>
      <c r="AI4853" t="s">
        <v>60</v>
      </c>
      <c r="AJ4853" t="s">
        <v>53</v>
      </c>
      <c r="AK4853" t="s">
        <v>69</v>
      </c>
      <c r="AL4853">
        <v>75</v>
      </c>
      <c r="AM4853">
        <v>658.1</v>
      </c>
      <c r="AN4853">
        <v>0</v>
      </c>
      <c r="AO4853">
        <v>0</v>
      </c>
      <c r="AP4853">
        <v>165.36</v>
      </c>
      <c r="AQ4853">
        <v>823.46</v>
      </c>
      <c r="AR4853">
        <v>3</v>
      </c>
      <c r="AS4853" t="s">
        <v>881</v>
      </c>
      <c r="AT4853" t="s">
        <v>52</v>
      </c>
      <c r="AU4853">
        <v>80</v>
      </c>
      <c r="AV4853">
        <v>5413</v>
      </c>
      <c r="AY4853" t="str">
        <f>IF(AND(Table1[[#This Row],[Contract]]="Month-to-Month", Table1[[#This Row],[Tenure in Months]]&lt;6, Table1[[#This Row],[Payment Method]]="Bank Withdrawal"), "High Risk", IF(OR(Table1[[#This Row],[Contract]]="Month-to-Month", Table1[[#This Row],[Tenure in Months]]&lt;12), "Medium Risk", "Low Risk"))</f>
        <v>Medium Risk</v>
      </c>
    </row>
    <row r="4854" spans="1:51" x14ac:dyDescent="0.35">
      <c r="A4854" t="s">
        <v>6056</v>
      </c>
      <c r="B4854" t="s">
        <v>51</v>
      </c>
      <c r="C4854">
        <v>27</v>
      </c>
      <c r="D4854" t="s">
        <v>53</v>
      </c>
      <c r="E4854" t="s">
        <v>52</v>
      </c>
      <c r="F4854" t="s">
        <v>53</v>
      </c>
      <c r="G4854" t="s">
        <v>52</v>
      </c>
      <c r="H4854">
        <v>0</v>
      </c>
      <c r="I4854" t="s">
        <v>54</v>
      </c>
      <c r="J4854" t="s">
        <v>55</v>
      </c>
      <c r="K4854" t="s">
        <v>488</v>
      </c>
      <c r="L4854">
        <v>91791</v>
      </c>
      <c r="M4854">
        <v>34.061633999999998</v>
      </c>
      <c r="N4854">
        <v>-117.893169</v>
      </c>
      <c r="O4854">
        <v>30458</v>
      </c>
      <c r="P4854" t="s">
        <v>57</v>
      </c>
      <c r="Q4854" t="s">
        <v>53</v>
      </c>
      <c r="R4854">
        <v>4</v>
      </c>
      <c r="S4854">
        <v>9</v>
      </c>
      <c r="T4854" t="s">
        <v>67</v>
      </c>
      <c r="U4854" t="s">
        <v>53</v>
      </c>
      <c r="V4854">
        <v>26.03</v>
      </c>
      <c r="W4854" t="s">
        <v>53</v>
      </c>
      <c r="X4854" t="s">
        <v>53</v>
      </c>
      <c r="Y4854" t="s">
        <v>110</v>
      </c>
      <c r="Z4854">
        <v>59</v>
      </c>
      <c r="AA4854" t="s">
        <v>52</v>
      </c>
      <c r="AB4854" t="s">
        <v>53</v>
      </c>
      <c r="AC4854" t="s">
        <v>53</v>
      </c>
      <c r="AD4854" t="s">
        <v>52</v>
      </c>
      <c r="AE4854" t="s">
        <v>52</v>
      </c>
      <c r="AF4854" t="s">
        <v>53</v>
      </c>
      <c r="AG4854" t="s">
        <v>53</v>
      </c>
      <c r="AH4854" t="s">
        <v>53</v>
      </c>
      <c r="AI4854" t="s">
        <v>60</v>
      </c>
      <c r="AJ4854" t="s">
        <v>53</v>
      </c>
      <c r="AK4854" t="s">
        <v>69</v>
      </c>
      <c r="AL4854">
        <v>69.05</v>
      </c>
      <c r="AM4854">
        <v>653.95000000000005</v>
      </c>
      <c r="AN4854">
        <v>0</v>
      </c>
      <c r="AO4854">
        <v>0</v>
      </c>
      <c r="AP4854">
        <v>234.27</v>
      </c>
      <c r="AQ4854">
        <v>888.22</v>
      </c>
      <c r="AR4854">
        <v>4</v>
      </c>
      <c r="AS4854" t="s">
        <v>881</v>
      </c>
      <c r="AT4854" t="s">
        <v>52</v>
      </c>
      <c r="AU4854">
        <v>60</v>
      </c>
      <c r="AV4854">
        <v>2907</v>
      </c>
      <c r="AY4854" t="str">
        <f>IF(AND(Table1[[#This Row],[Contract]]="Month-to-Month", Table1[[#This Row],[Tenure in Months]]&lt;6, Table1[[#This Row],[Payment Method]]="Bank Withdrawal"), "High Risk", IF(OR(Table1[[#This Row],[Contract]]="Month-to-Month", Table1[[#This Row],[Tenure in Months]]&lt;12), "Medium Risk", "Low Risk"))</f>
        <v>Medium Risk</v>
      </c>
    </row>
    <row r="4855" spans="1:51" x14ac:dyDescent="0.35">
      <c r="A4855" t="s">
        <v>6057</v>
      </c>
      <c r="B4855" t="s">
        <v>51</v>
      </c>
      <c r="C4855">
        <v>21</v>
      </c>
      <c r="D4855" t="s">
        <v>53</v>
      </c>
      <c r="E4855" t="s">
        <v>52</v>
      </c>
      <c r="F4855" t="s">
        <v>53</v>
      </c>
      <c r="G4855" t="s">
        <v>53</v>
      </c>
      <c r="H4855">
        <v>1</v>
      </c>
      <c r="I4855" t="s">
        <v>54</v>
      </c>
      <c r="J4855" t="s">
        <v>55</v>
      </c>
      <c r="K4855" t="s">
        <v>488</v>
      </c>
      <c r="L4855">
        <v>91792</v>
      </c>
      <c r="M4855">
        <v>34.024405000000002</v>
      </c>
      <c r="N4855">
        <v>-117.89872200000001</v>
      </c>
      <c r="O4855">
        <v>31622</v>
      </c>
      <c r="P4855" t="s">
        <v>57</v>
      </c>
      <c r="Q4855" t="s">
        <v>53</v>
      </c>
      <c r="R4855">
        <v>6</v>
      </c>
      <c r="S4855">
        <v>31</v>
      </c>
      <c r="T4855" t="s">
        <v>58</v>
      </c>
      <c r="U4855" t="s">
        <v>53</v>
      </c>
      <c r="V4855">
        <v>30.67</v>
      </c>
      <c r="W4855" t="s">
        <v>53</v>
      </c>
      <c r="X4855" t="s">
        <v>53</v>
      </c>
      <c r="Y4855" t="s">
        <v>59</v>
      </c>
      <c r="Z4855">
        <v>59</v>
      </c>
      <c r="AA4855" t="s">
        <v>52</v>
      </c>
      <c r="AB4855" t="s">
        <v>52</v>
      </c>
      <c r="AC4855" t="s">
        <v>52</v>
      </c>
      <c r="AD4855" t="s">
        <v>52</v>
      </c>
      <c r="AE4855" t="s">
        <v>52</v>
      </c>
      <c r="AF4855" t="s">
        <v>53</v>
      </c>
      <c r="AG4855" t="s">
        <v>53</v>
      </c>
      <c r="AH4855" t="s">
        <v>53</v>
      </c>
      <c r="AI4855" t="s">
        <v>60</v>
      </c>
      <c r="AJ4855" t="s">
        <v>52</v>
      </c>
      <c r="AK4855" t="s">
        <v>61</v>
      </c>
      <c r="AL4855">
        <v>59.7</v>
      </c>
      <c r="AM4855">
        <v>1825.5</v>
      </c>
      <c r="AN4855">
        <v>0</v>
      </c>
      <c r="AO4855">
        <v>0</v>
      </c>
      <c r="AP4855">
        <v>950.77</v>
      </c>
      <c r="AQ4855">
        <v>2776.27</v>
      </c>
      <c r="AR4855">
        <v>5</v>
      </c>
      <c r="AS4855" t="s">
        <v>881</v>
      </c>
      <c r="AT4855" t="s">
        <v>52</v>
      </c>
      <c r="AU4855">
        <v>20</v>
      </c>
      <c r="AV4855">
        <v>2425</v>
      </c>
      <c r="AY4855" t="str">
        <f>IF(AND(Table1[[#This Row],[Contract]]="Month-to-Month", Table1[[#This Row],[Tenure in Months]]&lt;6, Table1[[#This Row],[Payment Method]]="Bank Withdrawal"), "High Risk", IF(OR(Table1[[#This Row],[Contract]]="Month-to-Month", Table1[[#This Row],[Tenure in Months]]&lt;12), "Medium Risk", "Low Risk"))</f>
        <v>Medium Risk</v>
      </c>
    </row>
    <row r="4856" spans="1:51" x14ac:dyDescent="0.35">
      <c r="A4856" t="s">
        <v>6058</v>
      </c>
      <c r="B4856" t="s">
        <v>66</v>
      </c>
      <c r="C4856">
        <v>30</v>
      </c>
      <c r="D4856" t="s">
        <v>52</v>
      </c>
      <c r="E4856" t="s">
        <v>52</v>
      </c>
      <c r="F4856" t="s">
        <v>53</v>
      </c>
      <c r="G4856" t="s">
        <v>52</v>
      </c>
      <c r="H4856">
        <v>0</v>
      </c>
      <c r="I4856" t="s">
        <v>54</v>
      </c>
      <c r="J4856" t="s">
        <v>55</v>
      </c>
      <c r="K4856" t="s">
        <v>863</v>
      </c>
      <c r="L4856">
        <v>91801</v>
      </c>
      <c r="M4856">
        <v>34.090924999999999</v>
      </c>
      <c r="N4856">
        <v>-118.128164</v>
      </c>
      <c r="O4856">
        <v>54382</v>
      </c>
      <c r="P4856" t="s">
        <v>57</v>
      </c>
      <c r="Q4856" t="s">
        <v>53</v>
      </c>
      <c r="R4856">
        <v>1</v>
      </c>
      <c r="S4856">
        <v>50</v>
      </c>
      <c r="T4856" t="s">
        <v>58</v>
      </c>
      <c r="U4856" t="s">
        <v>53</v>
      </c>
      <c r="V4856">
        <v>28.1</v>
      </c>
      <c r="W4856" t="s">
        <v>52</v>
      </c>
      <c r="X4856" t="s">
        <v>52</v>
      </c>
      <c r="Y4856" t="s">
        <v>58</v>
      </c>
      <c r="Z4856">
        <v>0</v>
      </c>
      <c r="AA4856" t="s">
        <v>52</v>
      </c>
      <c r="AB4856" t="s">
        <v>52</v>
      </c>
      <c r="AC4856" t="s">
        <v>52</v>
      </c>
      <c r="AD4856" t="s">
        <v>52</v>
      </c>
      <c r="AE4856" t="s">
        <v>52</v>
      </c>
      <c r="AF4856" t="s">
        <v>52</v>
      </c>
      <c r="AG4856" t="s">
        <v>52</v>
      </c>
      <c r="AH4856" t="s">
        <v>52</v>
      </c>
      <c r="AI4856" t="s">
        <v>124</v>
      </c>
      <c r="AJ4856" t="s">
        <v>53</v>
      </c>
      <c r="AK4856" t="s">
        <v>61</v>
      </c>
      <c r="AL4856">
        <v>19.850000000000001</v>
      </c>
      <c r="AM4856">
        <v>943.1</v>
      </c>
      <c r="AN4856">
        <v>0</v>
      </c>
      <c r="AO4856">
        <v>0</v>
      </c>
      <c r="AP4856">
        <v>1405</v>
      </c>
      <c r="AQ4856">
        <v>2348.1</v>
      </c>
      <c r="AR4856">
        <v>5</v>
      </c>
      <c r="AS4856" t="s">
        <v>881</v>
      </c>
      <c r="AT4856" t="s">
        <v>52</v>
      </c>
      <c r="AU4856">
        <v>39</v>
      </c>
      <c r="AV4856">
        <v>4358</v>
      </c>
      <c r="AY4856" t="str">
        <f>IF(AND(Table1[[#This Row],[Contract]]="Month-to-Month", Table1[[#This Row],[Tenure in Months]]&lt;6, Table1[[#This Row],[Payment Method]]="Bank Withdrawal"), "High Risk", IF(OR(Table1[[#This Row],[Contract]]="Month-to-Month", Table1[[#This Row],[Tenure in Months]]&lt;12), "Medium Risk", "Low Risk"))</f>
        <v>Low Risk</v>
      </c>
    </row>
    <row r="4857" spans="1:51" x14ac:dyDescent="0.35">
      <c r="A4857" t="s">
        <v>6059</v>
      </c>
      <c r="B4857" t="s">
        <v>66</v>
      </c>
      <c r="C4857">
        <v>45</v>
      </c>
      <c r="D4857" t="s">
        <v>52</v>
      </c>
      <c r="E4857" t="s">
        <v>52</v>
      </c>
      <c r="F4857" t="s">
        <v>52</v>
      </c>
      <c r="G4857" t="s">
        <v>52</v>
      </c>
      <c r="H4857">
        <v>0</v>
      </c>
      <c r="I4857" t="s">
        <v>54</v>
      </c>
      <c r="J4857" t="s">
        <v>55</v>
      </c>
      <c r="K4857" t="s">
        <v>4981</v>
      </c>
      <c r="L4857">
        <v>91905</v>
      </c>
      <c r="M4857">
        <v>32.677097000000003</v>
      </c>
      <c r="N4857">
        <v>-116.304991</v>
      </c>
      <c r="O4857">
        <v>1509</v>
      </c>
      <c r="P4857" t="s">
        <v>57</v>
      </c>
      <c r="Q4857" t="s">
        <v>52</v>
      </c>
      <c r="R4857">
        <v>0</v>
      </c>
      <c r="S4857">
        <v>9</v>
      </c>
      <c r="T4857" t="s">
        <v>67</v>
      </c>
      <c r="U4857" t="s">
        <v>52</v>
      </c>
      <c r="V4857">
        <v>0</v>
      </c>
      <c r="W4857" t="s">
        <v>52</v>
      </c>
      <c r="X4857" t="s">
        <v>53</v>
      </c>
      <c r="Y4857" t="s">
        <v>59</v>
      </c>
      <c r="Z4857">
        <v>21</v>
      </c>
      <c r="AA4857" t="s">
        <v>52</v>
      </c>
      <c r="AB4857" t="s">
        <v>53</v>
      </c>
      <c r="AC4857" t="s">
        <v>52</v>
      </c>
      <c r="AD4857" t="s">
        <v>52</v>
      </c>
      <c r="AE4857" t="s">
        <v>52</v>
      </c>
      <c r="AF4857" t="s">
        <v>53</v>
      </c>
      <c r="AG4857" t="s">
        <v>53</v>
      </c>
      <c r="AH4857" t="s">
        <v>52</v>
      </c>
      <c r="AI4857" t="s">
        <v>60</v>
      </c>
      <c r="AJ4857" t="s">
        <v>52</v>
      </c>
      <c r="AK4857" t="s">
        <v>61</v>
      </c>
      <c r="AL4857">
        <v>40.75</v>
      </c>
      <c r="AM4857">
        <v>359.4</v>
      </c>
      <c r="AN4857">
        <v>0</v>
      </c>
      <c r="AO4857">
        <v>20</v>
      </c>
      <c r="AP4857">
        <v>0</v>
      </c>
      <c r="AQ4857">
        <v>379.4</v>
      </c>
      <c r="AR4857">
        <v>4</v>
      </c>
      <c r="AS4857" t="s">
        <v>881</v>
      </c>
      <c r="AT4857" t="s">
        <v>52</v>
      </c>
      <c r="AU4857">
        <v>24</v>
      </c>
      <c r="AV4857">
        <v>2973</v>
      </c>
      <c r="AY4857" t="str">
        <f>IF(AND(Table1[[#This Row],[Contract]]="Month-to-Month", Table1[[#This Row],[Tenure in Months]]&lt;6, Table1[[#This Row],[Payment Method]]="Bank Withdrawal"), "High Risk", IF(OR(Table1[[#This Row],[Contract]]="Month-to-Month", Table1[[#This Row],[Tenure in Months]]&lt;12), "Medium Risk", "Low Risk"))</f>
        <v>Medium Risk</v>
      </c>
    </row>
    <row r="4858" spans="1:51" x14ac:dyDescent="0.35">
      <c r="A4858" t="s">
        <v>6060</v>
      </c>
      <c r="B4858" t="s">
        <v>51</v>
      </c>
      <c r="C4858">
        <v>51</v>
      </c>
      <c r="D4858" t="s">
        <v>52</v>
      </c>
      <c r="E4858" t="s">
        <v>52</v>
      </c>
      <c r="F4858" t="s">
        <v>53</v>
      </c>
      <c r="G4858" t="s">
        <v>52</v>
      </c>
      <c r="H4858">
        <v>0</v>
      </c>
      <c r="I4858" t="s">
        <v>54</v>
      </c>
      <c r="J4858" t="s">
        <v>55</v>
      </c>
      <c r="K4858" t="s">
        <v>492</v>
      </c>
      <c r="L4858">
        <v>91911</v>
      </c>
      <c r="M4858">
        <v>32.607964000000003</v>
      </c>
      <c r="N4858">
        <v>-117.059459</v>
      </c>
      <c r="O4858">
        <v>71126</v>
      </c>
      <c r="P4858" t="s">
        <v>57</v>
      </c>
      <c r="Q4858" t="s">
        <v>53</v>
      </c>
      <c r="R4858">
        <v>7</v>
      </c>
      <c r="S4858">
        <v>25</v>
      </c>
      <c r="T4858" t="s">
        <v>58</v>
      </c>
      <c r="U4858" t="s">
        <v>53</v>
      </c>
      <c r="V4858">
        <v>3.81</v>
      </c>
      <c r="W4858" t="s">
        <v>52</v>
      </c>
      <c r="X4858" t="s">
        <v>53</v>
      </c>
      <c r="Y4858" t="s">
        <v>68</v>
      </c>
      <c r="Z4858">
        <v>8</v>
      </c>
      <c r="AA4858" t="s">
        <v>52</v>
      </c>
      <c r="AB4858" t="s">
        <v>52</v>
      </c>
      <c r="AC4858" t="s">
        <v>52</v>
      </c>
      <c r="AD4858" t="s">
        <v>53</v>
      </c>
      <c r="AE4858" t="s">
        <v>53</v>
      </c>
      <c r="AF4858" t="s">
        <v>53</v>
      </c>
      <c r="AG4858" t="s">
        <v>53</v>
      </c>
      <c r="AH4858" t="s">
        <v>53</v>
      </c>
      <c r="AI4858" t="s">
        <v>60</v>
      </c>
      <c r="AJ4858" t="s">
        <v>53</v>
      </c>
      <c r="AK4858" t="s">
        <v>69</v>
      </c>
      <c r="AL4858">
        <v>95.7</v>
      </c>
      <c r="AM4858">
        <v>2338.35</v>
      </c>
      <c r="AN4858">
        <v>0</v>
      </c>
      <c r="AO4858">
        <v>0</v>
      </c>
      <c r="AP4858">
        <v>95.25</v>
      </c>
      <c r="AQ4858">
        <v>2433.6</v>
      </c>
      <c r="AR4858">
        <v>5</v>
      </c>
      <c r="AS4858" t="s">
        <v>881</v>
      </c>
      <c r="AT4858" t="s">
        <v>52</v>
      </c>
      <c r="AU4858">
        <v>34</v>
      </c>
      <c r="AV4858">
        <v>4535</v>
      </c>
      <c r="AY4858" t="str">
        <f>IF(AND(Table1[[#This Row],[Contract]]="Month-to-Month", Table1[[#This Row],[Tenure in Months]]&lt;6, Table1[[#This Row],[Payment Method]]="Bank Withdrawal"), "High Risk", IF(OR(Table1[[#This Row],[Contract]]="Month-to-Month", Table1[[#This Row],[Tenure in Months]]&lt;12), "Medium Risk", "Low Risk"))</f>
        <v>Medium Risk</v>
      </c>
    </row>
    <row r="4859" spans="1:51" x14ac:dyDescent="0.35">
      <c r="A4859" t="s">
        <v>6061</v>
      </c>
      <c r="B4859" t="s">
        <v>66</v>
      </c>
      <c r="C4859">
        <v>51</v>
      </c>
      <c r="D4859" t="s">
        <v>52</v>
      </c>
      <c r="E4859" t="s">
        <v>52</v>
      </c>
      <c r="F4859" t="s">
        <v>53</v>
      </c>
      <c r="G4859" t="s">
        <v>53</v>
      </c>
      <c r="H4859">
        <v>2</v>
      </c>
      <c r="I4859" t="s">
        <v>54</v>
      </c>
      <c r="J4859" t="s">
        <v>55</v>
      </c>
      <c r="K4859" t="s">
        <v>492</v>
      </c>
      <c r="L4859">
        <v>91914</v>
      </c>
      <c r="M4859">
        <v>32.688505999999997</v>
      </c>
      <c r="N4859">
        <v>-116.938632</v>
      </c>
      <c r="O4859">
        <v>2606</v>
      </c>
      <c r="P4859" t="s">
        <v>57</v>
      </c>
      <c r="Q4859" t="s">
        <v>53</v>
      </c>
      <c r="R4859">
        <v>9</v>
      </c>
      <c r="S4859">
        <v>45</v>
      </c>
      <c r="T4859" t="s">
        <v>92</v>
      </c>
      <c r="U4859" t="s">
        <v>53</v>
      </c>
      <c r="V4859">
        <v>10.210000000000001</v>
      </c>
      <c r="W4859" t="s">
        <v>53</v>
      </c>
      <c r="X4859" t="s">
        <v>53</v>
      </c>
      <c r="Y4859" t="s">
        <v>59</v>
      </c>
      <c r="Z4859">
        <v>11</v>
      </c>
      <c r="AA4859" t="s">
        <v>53</v>
      </c>
      <c r="AB4859" t="s">
        <v>53</v>
      </c>
      <c r="AC4859" t="s">
        <v>53</v>
      </c>
      <c r="AD4859" t="s">
        <v>53</v>
      </c>
      <c r="AE4859" t="s">
        <v>53</v>
      </c>
      <c r="AF4859" t="s">
        <v>52</v>
      </c>
      <c r="AG4859" t="s">
        <v>52</v>
      </c>
      <c r="AH4859" t="s">
        <v>53</v>
      </c>
      <c r="AI4859" t="s">
        <v>60</v>
      </c>
      <c r="AJ4859" t="s">
        <v>52</v>
      </c>
      <c r="AK4859" t="s">
        <v>69</v>
      </c>
      <c r="AL4859">
        <v>81.3</v>
      </c>
      <c r="AM4859">
        <v>3541.1</v>
      </c>
      <c r="AN4859">
        <v>0</v>
      </c>
      <c r="AO4859">
        <v>0</v>
      </c>
      <c r="AP4859">
        <v>459.45</v>
      </c>
      <c r="AQ4859">
        <v>4000.55</v>
      </c>
      <c r="AR4859">
        <v>3</v>
      </c>
      <c r="AS4859" t="s">
        <v>881</v>
      </c>
      <c r="AT4859" t="s">
        <v>52</v>
      </c>
      <c r="AU4859">
        <v>77</v>
      </c>
      <c r="AV4859">
        <v>3111</v>
      </c>
      <c r="AY4859" t="str">
        <f>IF(AND(Table1[[#This Row],[Contract]]="Month-to-Month", Table1[[#This Row],[Tenure in Months]]&lt;6, Table1[[#This Row],[Payment Method]]="Bank Withdrawal"), "High Risk", IF(OR(Table1[[#This Row],[Contract]]="Month-to-Month", Table1[[#This Row],[Tenure in Months]]&lt;12), "Medium Risk", "Low Risk"))</f>
        <v>Medium Risk</v>
      </c>
    </row>
    <row r="4860" spans="1:51" x14ac:dyDescent="0.35">
      <c r="A4860" t="s">
        <v>6062</v>
      </c>
      <c r="B4860" t="s">
        <v>66</v>
      </c>
      <c r="C4860">
        <v>31</v>
      </c>
      <c r="D4860" t="s">
        <v>52</v>
      </c>
      <c r="E4860" t="s">
        <v>52</v>
      </c>
      <c r="F4860" t="s">
        <v>53</v>
      </c>
      <c r="G4860" t="s">
        <v>53</v>
      </c>
      <c r="H4860">
        <v>1</v>
      </c>
      <c r="I4860" t="s">
        <v>54</v>
      </c>
      <c r="J4860" t="s">
        <v>55</v>
      </c>
      <c r="K4860" t="s">
        <v>917</v>
      </c>
      <c r="L4860">
        <v>91916</v>
      </c>
      <c r="M4860">
        <v>32.912663999999999</v>
      </c>
      <c r="N4860">
        <v>-116.63538699999999</v>
      </c>
      <c r="O4860">
        <v>1587</v>
      </c>
      <c r="P4860" t="s">
        <v>57</v>
      </c>
      <c r="Q4860" t="s">
        <v>53</v>
      </c>
      <c r="R4860">
        <v>4</v>
      </c>
      <c r="S4860">
        <v>55</v>
      </c>
      <c r="T4860" t="s">
        <v>92</v>
      </c>
      <c r="U4860" t="s">
        <v>53</v>
      </c>
      <c r="V4860">
        <v>31.3</v>
      </c>
      <c r="W4860" t="s">
        <v>52</v>
      </c>
      <c r="X4860" t="s">
        <v>52</v>
      </c>
      <c r="Y4860" t="s">
        <v>58</v>
      </c>
      <c r="Z4860">
        <v>0</v>
      </c>
      <c r="AA4860" t="s">
        <v>52</v>
      </c>
      <c r="AB4860" t="s">
        <v>52</v>
      </c>
      <c r="AC4860" t="s">
        <v>52</v>
      </c>
      <c r="AD4860" t="s">
        <v>52</v>
      </c>
      <c r="AE4860" t="s">
        <v>52</v>
      </c>
      <c r="AF4860" t="s">
        <v>52</v>
      </c>
      <c r="AG4860" t="s">
        <v>52</v>
      </c>
      <c r="AH4860" t="s">
        <v>52</v>
      </c>
      <c r="AI4860" t="s">
        <v>60</v>
      </c>
      <c r="AJ4860" t="s">
        <v>52</v>
      </c>
      <c r="AK4860" t="s">
        <v>69</v>
      </c>
      <c r="AL4860">
        <v>20</v>
      </c>
      <c r="AM4860">
        <v>1087.25</v>
      </c>
      <c r="AN4860">
        <v>0</v>
      </c>
      <c r="AO4860">
        <v>0</v>
      </c>
      <c r="AP4860">
        <v>1721.5</v>
      </c>
      <c r="AQ4860">
        <v>2808.75</v>
      </c>
      <c r="AR4860">
        <v>4</v>
      </c>
      <c r="AS4860" t="s">
        <v>881</v>
      </c>
      <c r="AT4860" t="s">
        <v>52</v>
      </c>
      <c r="AU4860">
        <v>53</v>
      </c>
      <c r="AV4860">
        <v>4277</v>
      </c>
      <c r="AY4860" t="str">
        <f>IF(AND(Table1[[#This Row],[Contract]]="Month-to-Month", Table1[[#This Row],[Tenure in Months]]&lt;6, Table1[[#This Row],[Payment Method]]="Bank Withdrawal"), "High Risk", IF(OR(Table1[[#This Row],[Contract]]="Month-to-Month", Table1[[#This Row],[Tenure in Months]]&lt;12), "Medium Risk", "Low Risk"))</f>
        <v>Medium Risk</v>
      </c>
    </row>
    <row r="4861" spans="1:51" x14ac:dyDescent="0.35">
      <c r="A4861" t="s">
        <v>6063</v>
      </c>
      <c r="B4861" t="s">
        <v>66</v>
      </c>
      <c r="C4861">
        <v>39</v>
      </c>
      <c r="D4861" t="s">
        <v>52</v>
      </c>
      <c r="E4861" t="s">
        <v>52</v>
      </c>
      <c r="F4861" t="s">
        <v>52</v>
      </c>
      <c r="G4861" t="s">
        <v>52</v>
      </c>
      <c r="H4861">
        <v>0</v>
      </c>
      <c r="I4861" t="s">
        <v>54</v>
      </c>
      <c r="J4861" t="s">
        <v>55</v>
      </c>
      <c r="K4861" t="s">
        <v>3765</v>
      </c>
      <c r="L4861">
        <v>91917</v>
      </c>
      <c r="M4861">
        <v>32.622999</v>
      </c>
      <c r="N4861">
        <v>-116.687855</v>
      </c>
      <c r="O4861">
        <v>727</v>
      </c>
      <c r="P4861" t="s">
        <v>57</v>
      </c>
      <c r="Q4861" t="s">
        <v>52</v>
      </c>
      <c r="R4861">
        <v>0</v>
      </c>
      <c r="S4861">
        <v>38</v>
      </c>
      <c r="T4861" t="s">
        <v>58</v>
      </c>
      <c r="U4861" t="s">
        <v>53</v>
      </c>
      <c r="V4861">
        <v>20.14</v>
      </c>
      <c r="W4861" t="s">
        <v>53</v>
      </c>
      <c r="X4861" t="s">
        <v>53</v>
      </c>
      <c r="Y4861" t="s">
        <v>59</v>
      </c>
      <c r="Z4861">
        <v>13</v>
      </c>
      <c r="AA4861" t="s">
        <v>53</v>
      </c>
      <c r="AB4861" t="s">
        <v>53</v>
      </c>
      <c r="AC4861" t="s">
        <v>53</v>
      </c>
      <c r="AD4861" t="s">
        <v>52</v>
      </c>
      <c r="AE4861" t="s">
        <v>52</v>
      </c>
      <c r="AF4861" t="s">
        <v>52</v>
      </c>
      <c r="AG4861" t="s">
        <v>52</v>
      </c>
      <c r="AH4861" t="s">
        <v>53</v>
      </c>
      <c r="AI4861" t="s">
        <v>60</v>
      </c>
      <c r="AJ4861" t="s">
        <v>53</v>
      </c>
      <c r="AK4861" t="s">
        <v>61</v>
      </c>
      <c r="AL4861">
        <v>66.150000000000006</v>
      </c>
      <c r="AM4861">
        <v>2522.4</v>
      </c>
      <c r="AN4861">
        <v>0</v>
      </c>
      <c r="AO4861">
        <v>0</v>
      </c>
      <c r="AP4861">
        <v>765.32</v>
      </c>
      <c r="AQ4861">
        <v>3287.72</v>
      </c>
      <c r="AR4861">
        <v>4</v>
      </c>
      <c r="AS4861" t="s">
        <v>881</v>
      </c>
      <c r="AT4861" t="s">
        <v>52</v>
      </c>
      <c r="AU4861">
        <v>78</v>
      </c>
      <c r="AV4861">
        <v>4933</v>
      </c>
      <c r="AY4861" t="str">
        <f>IF(AND(Table1[[#This Row],[Contract]]="Month-to-Month", Table1[[#This Row],[Tenure in Months]]&lt;6, Table1[[#This Row],[Payment Method]]="Bank Withdrawal"), "High Risk", IF(OR(Table1[[#This Row],[Contract]]="Month-to-Month", Table1[[#This Row],[Tenure in Months]]&lt;12), "Medium Risk", "Low Risk"))</f>
        <v>Medium Risk</v>
      </c>
    </row>
    <row r="4862" spans="1:51" x14ac:dyDescent="0.35">
      <c r="A4862" t="s">
        <v>6064</v>
      </c>
      <c r="B4862" t="s">
        <v>51</v>
      </c>
      <c r="C4862">
        <v>40</v>
      </c>
      <c r="D4862" t="s">
        <v>52</v>
      </c>
      <c r="E4862" t="s">
        <v>52</v>
      </c>
      <c r="F4862" t="s">
        <v>53</v>
      </c>
      <c r="G4862" t="s">
        <v>53</v>
      </c>
      <c r="H4862">
        <v>2</v>
      </c>
      <c r="I4862" t="s">
        <v>54</v>
      </c>
      <c r="J4862" t="s">
        <v>55</v>
      </c>
      <c r="K4862" t="s">
        <v>3520</v>
      </c>
      <c r="L4862">
        <v>91932</v>
      </c>
      <c r="M4862">
        <v>32.579134000000003</v>
      </c>
      <c r="N4862">
        <v>-117.11900900000001</v>
      </c>
      <c r="O4862">
        <v>26662</v>
      </c>
      <c r="P4862" t="s">
        <v>57</v>
      </c>
      <c r="Q4862" t="s">
        <v>53</v>
      </c>
      <c r="R4862">
        <v>3</v>
      </c>
      <c r="S4862">
        <v>38</v>
      </c>
      <c r="T4862" t="s">
        <v>58</v>
      </c>
      <c r="U4862" t="s">
        <v>53</v>
      </c>
      <c r="V4862">
        <v>24.16</v>
      </c>
      <c r="W4862" t="s">
        <v>52</v>
      </c>
      <c r="X4862" t="s">
        <v>52</v>
      </c>
      <c r="Y4862" t="s">
        <v>58</v>
      </c>
      <c r="Z4862">
        <v>0</v>
      </c>
      <c r="AA4862" t="s">
        <v>52</v>
      </c>
      <c r="AB4862" t="s">
        <v>52</v>
      </c>
      <c r="AC4862" t="s">
        <v>52</v>
      </c>
      <c r="AD4862" t="s">
        <v>52</v>
      </c>
      <c r="AE4862" t="s">
        <v>52</v>
      </c>
      <c r="AF4862" t="s">
        <v>52</v>
      </c>
      <c r="AG4862" t="s">
        <v>52</v>
      </c>
      <c r="AH4862" t="s">
        <v>52</v>
      </c>
      <c r="AI4862" t="s">
        <v>60</v>
      </c>
      <c r="AJ4862" t="s">
        <v>52</v>
      </c>
      <c r="AK4862" t="s">
        <v>61</v>
      </c>
      <c r="AL4862">
        <v>19.600000000000001</v>
      </c>
      <c r="AM4862">
        <v>717.3</v>
      </c>
      <c r="AN4862">
        <v>0</v>
      </c>
      <c r="AO4862">
        <v>0</v>
      </c>
      <c r="AP4862">
        <v>918.08</v>
      </c>
      <c r="AQ4862">
        <v>1635.38</v>
      </c>
      <c r="AR4862">
        <v>3</v>
      </c>
      <c r="AS4862" t="s">
        <v>881</v>
      </c>
      <c r="AT4862" t="s">
        <v>52</v>
      </c>
      <c r="AU4862">
        <v>34</v>
      </c>
      <c r="AV4862">
        <v>3854</v>
      </c>
      <c r="AY4862" t="str">
        <f>IF(AND(Table1[[#This Row],[Contract]]="Month-to-Month", Table1[[#This Row],[Tenure in Months]]&lt;6, Table1[[#This Row],[Payment Method]]="Bank Withdrawal"), "High Risk", IF(OR(Table1[[#This Row],[Contract]]="Month-to-Month", Table1[[#This Row],[Tenure in Months]]&lt;12), "Medium Risk", "Low Risk"))</f>
        <v>Medium Risk</v>
      </c>
    </row>
    <row r="4863" spans="1:51" x14ac:dyDescent="0.35">
      <c r="A4863" t="s">
        <v>6065</v>
      </c>
      <c r="B4863" t="s">
        <v>51</v>
      </c>
      <c r="C4863">
        <v>34</v>
      </c>
      <c r="D4863" t="s">
        <v>52</v>
      </c>
      <c r="E4863" t="s">
        <v>52</v>
      </c>
      <c r="F4863" t="s">
        <v>52</v>
      </c>
      <c r="G4863" t="s">
        <v>52</v>
      </c>
      <c r="H4863">
        <v>0</v>
      </c>
      <c r="I4863" t="s">
        <v>54</v>
      </c>
      <c r="J4863" t="s">
        <v>55</v>
      </c>
      <c r="K4863" t="s">
        <v>6066</v>
      </c>
      <c r="L4863">
        <v>91934</v>
      </c>
      <c r="M4863">
        <v>32.649787000000003</v>
      </c>
      <c r="N4863">
        <v>-116.22369999999999</v>
      </c>
      <c r="O4863">
        <v>699</v>
      </c>
      <c r="P4863" t="s">
        <v>57</v>
      </c>
      <c r="Q4863" t="s">
        <v>52</v>
      </c>
      <c r="R4863">
        <v>0</v>
      </c>
      <c r="S4863">
        <v>34</v>
      </c>
      <c r="T4863" t="s">
        <v>58</v>
      </c>
      <c r="U4863" t="s">
        <v>53</v>
      </c>
      <c r="V4863">
        <v>4.8899999999999997</v>
      </c>
      <c r="W4863" t="s">
        <v>52</v>
      </c>
      <c r="X4863" t="s">
        <v>53</v>
      </c>
      <c r="Y4863" t="s">
        <v>110</v>
      </c>
      <c r="Z4863">
        <v>27</v>
      </c>
      <c r="AA4863" t="s">
        <v>52</v>
      </c>
      <c r="AB4863" t="s">
        <v>53</v>
      </c>
      <c r="AC4863" t="s">
        <v>52</v>
      </c>
      <c r="AD4863" t="s">
        <v>52</v>
      </c>
      <c r="AE4863" t="s">
        <v>52</v>
      </c>
      <c r="AF4863" t="s">
        <v>52</v>
      </c>
      <c r="AG4863" t="s">
        <v>52</v>
      </c>
      <c r="AH4863" t="s">
        <v>52</v>
      </c>
      <c r="AI4863" t="s">
        <v>60</v>
      </c>
      <c r="AJ4863" t="s">
        <v>53</v>
      </c>
      <c r="AK4863" t="s">
        <v>61</v>
      </c>
      <c r="AL4863">
        <v>49.8</v>
      </c>
      <c r="AM4863">
        <v>1734.2</v>
      </c>
      <c r="AN4863">
        <v>0</v>
      </c>
      <c r="AO4863">
        <v>70</v>
      </c>
      <c r="AP4863">
        <v>166.26</v>
      </c>
      <c r="AQ4863">
        <v>1970.46</v>
      </c>
      <c r="AR4863">
        <v>4</v>
      </c>
      <c r="AS4863" t="s">
        <v>881</v>
      </c>
      <c r="AT4863" t="s">
        <v>52</v>
      </c>
      <c r="AU4863">
        <v>47</v>
      </c>
      <c r="AV4863">
        <v>2711</v>
      </c>
      <c r="AY4863" t="str">
        <f>IF(AND(Table1[[#This Row],[Contract]]="Month-to-Month", Table1[[#This Row],[Tenure in Months]]&lt;6, Table1[[#This Row],[Payment Method]]="Bank Withdrawal"), "High Risk", IF(OR(Table1[[#This Row],[Contract]]="Month-to-Month", Table1[[#This Row],[Tenure in Months]]&lt;12), "Medium Risk", "Low Risk"))</f>
        <v>Medium Risk</v>
      </c>
    </row>
    <row r="4864" spans="1:51" x14ac:dyDescent="0.35">
      <c r="A4864" t="s">
        <v>6067</v>
      </c>
      <c r="B4864" t="s">
        <v>66</v>
      </c>
      <c r="C4864">
        <v>19</v>
      </c>
      <c r="D4864" t="s">
        <v>53</v>
      </c>
      <c r="E4864" t="s">
        <v>52</v>
      </c>
      <c r="F4864" t="s">
        <v>53</v>
      </c>
      <c r="G4864" t="s">
        <v>52</v>
      </c>
      <c r="H4864">
        <v>0</v>
      </c>
      <c r="I4864" t="s">
        <v>54</v>
      </c>
      <c r="J4864" t="s">
        <v>55</v>
      </c>
      <c r="K4864" t="s">
        <v>3768</v>
      </c>
      <c r="L4864">
        <v>91935</v>
      </c>
      <c r="M4864">
        <v>32.695681</v>
      </c>
      <c r="N4864">
        <v>-116.79838599999999</v>
      </c>
      <c r="O4864">
        <v>8759</v>
      </c>
      <c r="P4864" t="s">
        <v>57</v>
      </c>
      <c r="Q4864" t="s">
        <v>52</v>
      </c>
      <c r="R4864">
        <v>0</v>
      </c>
      <c r="S4864">
        <v>70</v>
      </c>
      <c r="T4864" t="s">
        <v>58</v>
      </c>
      <c r="U4864" t="s">
        <v>53</v>
      </c>
      <c r="V4864">
        <v>19.88</v>
      </c>
      <c r="W4864" t="s">
        <v>53</v>
      </c>
      <c r="X4864" t="s">
        <v>53</v>
      </c>
      <c r="Y4864" t="s">
        <v>68</v>
      </c>
      <c r="Z4864">
        <v>26</v>
      </c>
      <c r="AA4864" t="s">
        <v>52</v>
      </c>
      <c r="AB4864" t="s">
        <v>52</v>
      </c>
      <c r="AC4864" t="s">
        <v>53</v>
      </c>
      <c r="AD4864" t="s">
        <v>52</v>
      </c>
      <c r="AE4864" t="s">
        <v>53</v>
      </c>
      <c r="AF4864" t="s">
        <v>53</v>
      </c>
      <c r="AG4864" t="s">
        <v>53</v>
      </c>
      <c r="AH4864" t="s">
        <v>53</v>
      </c>
      <c r="AI4864" t="s">
        <v>124</v>
      </c>
      <c r="AJ4864" t="s">
        <v>53</v>
      </c>
      <c r="AK4864" t="s">
        <v>61</v>
      </c>
      <c r="AL4864">
        <v>101.75</v>
      </c>
      <c r="AM4864">
        <v>7069.3</v>
      </c>
      <c r="AN4864">
        <v>0</v>
      </c>
      <c r="AO4864">
        <v>0</v>
      </c>
      <c r="AP4864">
        <v>1391.6</v>
      </c>
      <c r="AQ4864">
        <v>8460.9</v>
      </c>
      <c r="AR4864">
        <v>3</v>
      </c>
      <c r="AS4864" t="s">
        <v>881</v>
      </c>
      <c r="AT4864" t="s">
        <v>52</v>
      </c>
      <c r="AU4864">
        <v>47</v>
      </c>
      <c r="AV4864">
        <v>5596</v>
      </c>
      <c r="AY4864" t="str">
        <f>IF(AND(Table1[[#This Row],[Contract]]="Month-to-Month", Table1[[#This Row],[Tenure in Months]]&lt;6, Table1[[#This Row],[Payment Method]]="Bank Withdrawal"), "High Risk", IF(OR(Table1[[#This Row],[Contract]]="Month-to-Month", Table1[[#This Row],[Tenure in Months]]&lt;12), "Medium Risk", "Low Risk"))</f>
        <v>Low Risk</v>
      </c>
    </row>
    <row r="4865" spans="1:51" x14ac:dyDescent="0.35">
      <c r="A4865" t="s">
        <v>6068</v>
      </c>
      <c r="B4865" t="s">
        <v>66</v>
      </c>
      <c r="C4865">
        <v>20</v>
      </c>
      <c r="D4865" t="s">
        <v>53</v>
      </c>
      <c r="E4865" t="s">
        <v>52</v>
      </c>
      <c r="F4865" t="s">
        <v>52</v>
      </c>
      <c r="G4865" t="s">
        <v>52</v>
      </c>
      <c r="H4865">
        <v>0</v>
      </c>
      <c r="I4865" t="s">
        <v>54</v>
      </c>
      <c r="J4865" t="s">
        <v>55</v>
      </c>
      <c r="K4865" t="s">
        <v>1639</v>
      </c>
      <c r="L4865">
        <v>91941</v>
      </c>
      <c r="M4865">
        <v>32.759326999999999</v>
      </c>
      <c r="N4865">
        <v>-116.99726</v>
      </c>
      <c r="O4865">
        <v>44652</v>
      </c>
      <c r="P4865" t="s">
        <v>57</v>
      </c>
      <c r="Q4865" t="s">
        <v>52</v>
      </c>
      <c r="R4865">
        <v>0</v>
      </c>
      <c r="S4865">
        <v>13</v>
      </c>
      <c r="T4865" t="s">
        <v>72</v>
      </c>
      <c r="U4865" t="s">
        <v>53</v>
      </c>
      <c r="V4865">
        <v>46.68</v>
      </c>
      <c r="W4865" t="s">
        <v>52</v>
      </c>
      <c r="X4865" t="s">
        <v>53</v>
      </c>
      <c r="Y4865" t="s">
        <v>59</v>
      </c>
      <c r="Z4865">
        <v>59</v>
      </c>
      <c r="AA4865" t="s">
        <v>53</v>
      </c>
      <c r="AB4865" t="s">
        <v>52</v>
      </c>
      <c r="AC4865" t="s">
        <v>52</v>
      </c>
      <c r="AD4865" t="s">
        <v>53</v>
      </c>
      <c r="AE4865" t="s">
        <v>52</v>
      </c>
      <c r="AF4865" t="s">
        <v>52</v>
      </c>
      <c r="AG4865" t="s">
        <v>53</v>
      </c>
      <c r="AH4865" t="s">
        <v>53</v>
      </c>
      <c r="AI4865" t="s">
        <v>124</v>
      </c>
      <c r="AJ4865" t="s">
        <v>52</v>
      </c>
      <c r="AK4865" t="s">
        <v>69</v>
      </c>
      <c r="AL4865">
        <v>55.15</v>
      </c>
      <c r="AM4865">
        <v>742.9</v>
      </c>
      <c r="AN4865">
        <v>0</v>
      </c>
      <c r="AO4865">
        <v>0</v>
      </c>
      <c r="AP4865">
        <v>606.84</v>
      </c>
      <c r="AQ4865">
        <v>1349.74</v>
      </c>
      <c r="AR4865">
        <v>4</v>
      </c>
      <c r="AS4865" t="s">
        <v>881</v>
      </c>
      <c r="AT4865" t="s">
        <v>52</v>
      </c>
      <c r="AU4865">
        <v>59</v>
      </c>
      <c r="AV4865">
        <v>3161</v>
      </c>
      <c r="AY4865" t="str">
        <f>IF(AND(Table1[[#This Row],[Contract]]="Month-to-Month", Table1[[#This Row],[Tenure in Months]]&lt;6, Table1[[#This Row],[Payment Method]]="Bank Withdrawal"), "High Risk", IF(OR(Table1[[#This Row],[Contract]]="Month-to-Month", Table1[[#This Row],[Tenure in Months]]&lt;12), "Medium Risk", "Low Risk"))</f>
        <v>Low Risk</v>
      </c>
    </row>
    <row r="4866" spans="1:51" x14ac:dyDescent="0.35">
      <c r="A4866" t="s">
        <v>6069</v>
      </c>
      <c r="B4866" t="s">
        <v>66</v>
      </c>
      <c r="C4866">
        <v>21</v>
      </c>
      <c r="D4866" t="s">
        <v>53</v>
      </c>
      <c r="E4866" t="s">
        <v>52</v>
      </c>
      <c r="F4866" t="s">
        <v>52</v>
      </c>
      <c r="G4866" t="s">
        <v>52</v>
      </c>
      <c r="H4866">
        <v>0</v>
      </c>
      <c r="I4866" t="s">
        <v>54</v>
      </c>
      <c r="J4866" t="s">
        <v>55</v>
      </c>
      <c r="K4866" t="s">
        <v>1641</v>
      </c>
      <c r="L4866">
        <v>91945</v>
      </c>
      <c r="M4866">
        <v>32.733564000000001</v>
      </c>
      <c r="N4866">
        <v>-117.03371300000001</v>
      </c>
      <c r="O4866">
        <v>24961</v>
      </c>
      <c r="P4866" t="s">
        <v>57</v>
      </c>
      <c r="Q4866" t="s">
        <v>52</v>
      </c>
      <c r="R4866">
        <v>0</v>
      </c>
      <c r="S4866">
        <v>61</v>
      </c>
      <c r="T4866" t="s">
        <v>92</v>
      </c>
      <c r="U4866" t="s">
        <v>53</v>
      </c>
      <c r="V4866">
        <v>15.44</v>
      </c>
      <c r="W4866" t="s">
        <v>53</v>
      </c>
      <c r="X4866" t="s">
        <v>53</v>
      </c>
      <c r="Y4866" t="s">
        <v>68</v>
      </c>
      <c r="Z4866">
        <v>30</v>
      </c>
      <c r="AA4866" t="s">
        <v>52</v>
      </c>
      <c r="AB4866" t="s">
        <v>53</v>
      </c>
      <c r="AC4866" t="s">
        <v>53</v>
      </c>
      <c r="AD4866" t="s">
        <v>52</v>
      </c>
      <c r="AE4866" t="s">
        <v>53</v>
      </c>
      <c r="AF4866" t="s">
        <v>53</v>
      </c>
      <c r="AG4866" t="s">
        <v>53</v>
      </c>
      <c r="AH4866" t="s">
        <v>53</v>
      </c>
      <c r="AI4866" t="s">
        <v>124</v>
      </c>
      <c r="AJ4866" t="s">
        <v>53</v>
      </c>
      <c r="AK4866" t="s">
        <v>61</v>
      </c>
      <c r="AL4866">
        <v>103.95</v>
      </c>
      <c r="AM4866">
        <v>6423</v>
      </c>
      <c r="AN4866">
        <v>0</v>
      </c>
      <c r="AO4866">
        <v>0</v>
      </c>
      <c r="AP4866">
        <v>941.83999999999901</v>
      </c>
      <c r="AQ4866">
        <v>7364.84</v>
      </c>
      <c r="AR4866">
        <v>4</v>
      </c>
      <c r="AS4866" t="s">
        <v>881</v>
      </c>
      <c r="AT4866" t="s">
        <v>52</v>
      </c>
      <c r="AU4866">
        <v>59</v>
      </c>
      <c r="AV4866">
        <v>4148</v>
      </c>
      <c r="AY4866" t="str">
        <f>IF(AND(Table1[[#This Row],[Contract]]="Month-to-Month", Table1[[#This Row],[Tenure in Months]]&lt;6, Table1[[#This Row],[Payment Method]]="Bank Withdrawal"), "High Risk", IF(OR(Table1[[#This Row],[Contract]]="Month-to-Month", Table1[[#This Row],[Tenure in Months]]&lt;12), "Medium Risk", "Low Risk"))</f>
        <v>Low Risk</v>
      </c>
    </row>
    <row r="4867" spans="1:51" x14ac:dyDescent="0.35">
      <c r="A4867" t="s">
        <v>6070</v>
      </c>
      <c r="B4867" t="s">
        <v>51</v>
      </c>
      <c r="C4867">
        <v>29</v>
      </c>
      <c r="D4867" t="s">
        <v>53</v>
      </c>
      <c r="E4867" t="s">
        <v>52</v>
      </c>
      <c r="F4867" t="s">
        <v>52</v>
      </c>
      <c r="G4867" t="s">
        <v>52</v>
      </c>
      <c r="H4867">
        <v>0</v>
      </c>
      <c r="I4867" t="s">
        <v>54</v>
      </c>
      <c r="J4867" t="s">
        <v>55</v>
      </c>
      <c r="K4867" t="s">
        <v>1643</v>
      </c>
      <c r="L4867">
        <v>91950</v>
      </c>
      <c r="M4867">
        <v>32.671019999999999</v>
      </c>
      <c r="N4867">
        <v>-117.095235</v>
      </c>
      <c r="O4867">
        <v>62355</v>
      </c>
      <c r="P4867" t="s">
        <v>57</v>
      </c>
      <c r="Q4867" t="s">
        <v>52</v>
      </c>
      <c r="R4867">
        <v>0</v>
      </c>
      <c r="S4867">
        <v>41</v>
      </c>
      <c r="T4867" t="s">
        <v>92</v>
      </c>
      <c r="U4867" t="s">
        <v>53</v>
      </c>
      <c r="V4867">
        <v>21.64</v>
      </c>
      <c r="W4867" t="s">
        <v>52</v>
      </c>
      <c r="X4867" t="s">
        <v>53</v>
      </c>
      <c r="Y4867" t="s">
        <v>68</v>
      </c>
      <c r="Z4867">
        <v>59</v>
      </c>
      <c r="AA4867" t="s">
        <v>52</v>
      </c>
      <c r="AB4867" t="s">
        <v>53</v>
      </c>
      <c r="AC4867" t="s">
        <v>52</v>
      </c>
      <c r="AD4867" t="s">
        <v>53</v>
      </c>
      <c r="AE4867" t="s">
        <v>53</v>
      </c>
      <c r="AF4867" t="s">
        <v>53</v>
      </c>
      <c r="AG4867" t="s">
        <v>53</v>
      </c>
      <c r="AH4867" t="s">
        <v>53</v>
      </c>
      <c r="AI4867" t="s">
        <v>334</v>
      </c>
      <c r="AJ4867" t="s">
        <v>53</v>
      </c>
      <c r="AK4867" t="s">
        <v>69</v>
      </c>
      <c r="AL4867">
        <v>99.65</v>
      </c>
      <c r="AM4867">
        <v>4220.3500000000004</v>
      </c>
      <c r="AN4867">
        <v>0</v>
      </c>
      <c r="AO4867">
        <v>0</v>
      </c>
      <c r="AP4867">
        <v>887.24</v>
      </c>
      <c r="AQ4867">
        <v>5107.59</v>
      </c>
      <c r="AR4867">
        <v>5</v>
      </c>
      <c r="AS4867" t="s">
        <v>881</v>
      </c>
      <c r="AT4867" t="s">
        <v>52</v>
      </c>
      <c r="AU4867">
        <v>66</v>
      </c>
      <c r="AV4867">
        <v>2640</v>
      </c>
      <c r="AY4867" t="str">
        <f>IF(AND(Table1[[#This Row],[Contract]]="Month-to-Month", Table1[[#This Row],[Tenure in Months]]&lt;6, Table1[[#This Row],[Payment Method]]="Bank Withdrawal"), "High Risk", IF(OR(Table1[[#This Row],[Contract]]="Month-to-Month", Table1[[#This Row],[Tenure in Months]]&lt;12), "Medium Risk", "Low Risk"))</f>
        <v>Low Risk</v>
      </c>
    </row>
    <row r="4868" spans="1:51" x14ac:dyDescent="0.35">
      <c r="A4868" t="s">
        <v>6071</v>
      </c>
      <c r="B4868" t="s">
        <v>51</v>
      </c>
      <c r="C4868">
        <v>28</v>
      </c>
      <c r="D4868" t="s">
        <v>53</v>
      </c>
      <c r="E4868" t="s">
        <v>52</v>
      </c>
      <c r="F4868" t="s">
        <v>52</v>
      </c>
      <c r="G4868" t="s">
        <v>52</v>
      </c>
      <c r="H4868">
        <v>0</v>
      </c>
      <c r="I4868" t="s">
        <v>54</v>
      </c>
      <c r="J4868" t="s">
        <v>55</v>
      </c>
      <c r="K4868" t="s">
        <v>919</v>
      </c>
      <c r="L4868">
        <v>91962</v>
      </c>
      <c r="M4868">
        <v>32.800671000000001</v>
      </c>
      <c r="N4868">
        <v>-116.483363</v>
      </c>
      <c r="O4868">
        <v>1604</v>
      </c>
      <c r="P4868" t="s">
        <v>57</v>
      </c>
      <c r="Q4868" t="s">
        <v>52</v>
      </c>
      <c r="R4868">
        <v>0</v>
      </c>
      <c r="S4868">
        <v>21</v>
      </c>
      <c r="T4868" t="s">
        <v>72</v>
      </c>
      <c r="U4868" t="s">
        <v>53</v>
      </c>
      <c r="V4868">
        <v>28.54</v>
      </c>
      <c r="W4868" t="s">
        <v>53</v>
      </c>
      <c r="X4868" t="s">
        <v>53</v>
      </c>
      <c r="Y4868" t="s">
        <v>68</v>
      </c>
      <c r="Z4868">
        <v>42</v>
      </c>
      <c r="AA4868" t="s">
        <v>52</v>
      </c>
      <c r="AB4868" t="s">
        <v>52</v>
      </c>
      <c r="AC4868" t="s">
        <v>52</v>
      </c>
      <c r="AD4868" t="s">
        <v>52</v>
      </c>
      <c r="AE4868" t="s">
        <v>52</v>
      </c>
      <c r="AF4868" t="s">
        <v>52</v>
      </c>
      <c r="AG4868" t="s">
        <v>53</v>
      </c>
      <c r="AH4868" t="s">
        <v>53</v>
      </c>
      <c r="AI4868" t="s">
        <v>60</v>
      </c>
      <c r="AJ4868" t="s">
        <v>53</v>
      </c>
      <c r="AK4868" t="s">
        <v>61</v>
      </c>
      <c r="AL4868">
        <v>73.7</v>
      </c>
      <c r="AM4868">
        <v>1558.7</v>
      </c>
      <c r="AN4868">
        <v>0</v>
      </c>
      <c r="AO4868">
        <v>0</v>
      </c>
      <c r="AP4868">
        <v>599.34</v>
      </c>
      <c r="AQ4868">
        <v>2158.04</v>
      </c>
      <c r="AR4868">
        <v>5</v>
      </c>
      <c r="AS4868" t="s">
        <v>881</v>
      </c>
      <c r="AT4868" t="s">
        <v>52</v>
      </c>
      <c r="AU4868">
        <v>39</v>
      </c>
      <c r="AV4868">
        <v>2071</v>
      </c>
      <c r="AY4868" t="str">
        <f>IF(AND(Table1[[#This Row],[Contract]]="Month-to-Month", Table1[[#This Row],[Tenure in Months]]&lt;6, Table1[[#This Row],[Payment Method]]="Bank Withdrawal"), "High Risk", IF(OR(Table1[[#This Row],[Contract]]="Month-to-Month", Table1[[#This Row],[Tenure in Months]]&lt;12), "Medium Risk", "Low Risk"))</f>
        <v>Medium Risk</v>
      </c>
    </row>
    <row r="4869" spans="1:51" x14ac:dyDescent="0.35">
      <c r="A4869" t="s">
        <v>6072</v>
      </c>
      <c r="B4869" t="s">
        <v>51</v>
      </c>
      <c r="C4869">
        <v>22</v>
      </c>
      <c r="D4869" t="s">
        <v>53</v>
      </c>
      <c r="E4869" t="s">
        <v>52</v>
      </c>
      <c r="F4869" t="s">
        <v>53</v>
      </c>
      <c r="G4869" t="s">
        <v>52</v>
      </c>
      <c r="H4869">
        <v>0</v>
      </c>
      <c r="I4869" t="s">
        <v>54</v>
      </c>
      <c r="J4869" t="s">
        <v>55</v>
      </c>
      <c r="K4869" t="s">
        <v>494</v>
      </c>
      <c r="L4869">
        <v>91977</v>
      </c>
      <c r="M4869">
        <v>32.726627000000001</v>
      </c>
      <c r="N4869">
        <v>-116.994608</v>
      </c>
      <c r="O4869">
        <v>56100</v>
      </c>
      <c r="P4869" t="s">
        <v>57</v>
      </c>
      <c r="Q4869" t="s">
        <v>53</v>
      </c>
      <c r="R4869">
        <v>7</v>
      </c>
      <c r="S4869">
        <v>69</v>
      </c>
      <c r="T4869" t="s">
        <v>58</v>
      </c>
      <c r="U4869" t="s">
        <v>52</v>
      </c>
      <c r="V4869">
        <v>0</v>
      </c>
      <c r="W4869" t="s">
        <v>52</v>
      </c>
      <c r="X4869" t="s">
        <v>53</v>
      </c>
      <c r="Y4869" t="s">
        <v>59</v>
      </c>
      <c r="Z4869">
        <v>59</v>
      </c>
      <c r="AA4869" t="s">
        <v>53</v>
      </c>
      <c r="AB4869" t="s">
        <v>52</v>
      </c>
      <c r="AC4869" t="s">
        <v>53</v>
      </c>
      <c r="AD4869" t="s">
        <v>53</v>
      </c>
      <c r="AE4869" t="s">
        <v>53</v>
      </c>
      <c r="AF4869" t="s">
        <v>53</v>
      </c>
      <c r="AG4869" t="s">
        <v>53</v>
      </c>
      <c r="AH4869" t="s">
        <v>52</v>
      </c>
      <c r="AI4869" t="s">
        <v>334</v>
      </c>
      <c r="AJ4869" t="s">
        <v>52</v>
      </c>
      <c r="AK4869" t="s">
        <v>61</v>
      </c>
      <c r="AL4869">
        <v>60.25</v>
      </c>
      <c r="AM4869">
        <v>4055.5</v>
      </c>
      <c r="AN4869">
        <v>0</v>
      </c>
      <c r="AO4869">
        <v>120</v>
      </c>
      <c r="AP4869">
        <v>0</v>
      </c>
      <c r="AQ4869">
        <v>4175.5</v>
      </c>
      <c r="AR4869">
        <v>3</v>
      </c>
      <c r="AS4869" t="s">
        <v>881</v>
      </c>
      <c r="AT4869" t="s">
        <v>52</v>
      </c>
      <c r="AU4869">
        <v>44</v>
      </c>
      <c r="AV4869">
        <v>5717</v>
      </c>
      <c r="AY4869" t="str">
        <f>IF(AND(Table1[[#This Row],[Contract]]="Month-to-Month", Table1[[#This Row],[Tenure in Months]]&lt;6, Table1[[#This Row],[Payment Method]]="Bank Withdrawal"), "High Risk", IF(OR(Table1[[#This Row],[Contract]]="Month-to-Month", Table1[[#This Row],[Tenure in Months]]&lt;12), "Medium Risk", "Low Risk"))</f>
        <v>Low Risk</v>
      </c>
    </row>
    <row r="4870" spans="1:51" x14ac:dyDescent="0.35">
      <c r="A4870" t="s">
        <v>6073</v>
      </c>
      <c r="B4870" t="s">
        <v>51</v>
      </c>
      <c r="C4870">
        <v>28</v>
      </c>
      <c r="D4870" t="s">
        <v>53</v>
      </c>
      <c r="E4870" t="s">
        <v>52</v>
      </c>
      <c r="F4870" t="s">
        <v>53</v>
      </c>
      <c r="G4870" t="s">
        <v>53</v>
      </c>
      <c r="H4870">
        <v>1</v>
      </c>
      <c r="I4870" t="s">
        <v>54</v>
      </c>
      <c r="J4870" t="s">
        <v>55</v>
      </c>
      <c r="K4870" t="s">
        <v>1174</v>
      </c>
      <c r="L4870">
        <v>92004</v>
      </c>
      <c r="M4870">
        <v>33.200369000000002</v>
      </c>
      <c r="N4870">
        <v>-116.192313</v>
      </c>
      <c r="O4870">
        <v>2863</v>
      </c>
      <c r="P4870" t="s">
        <v>57</v>
      </c>
      <c r="Q4870" t="s">
        <v>53</v>
      </c>
      <c r="R4870">
        <v>1</v>
      </c>
      <c r="S4870">
        <v>47</v>
      </c>
      <c r="T4870" t="s">
        <v>92</v>
      </c>
      <c r="U4870" t="s">
        <v>53</v>
      </c>
      <c r="V4870">
        <v>39.25</v>
      </c>
      <c r="W4870" t="s">
        <v>53</v>
      </c>
      <c r="X4870" t="s">
        <v>53</v>
      </c>
      <c r="Y4870" t="s">
        <v>59</v>
      </c>
      <c r="Z4870">
        <v>26</v>
      </c>
      <c r="AA4870" t="s">
        <v>52</v>
      </c>
      <c r="AB4870" t="s">
        <v>53</v>
      </c>
      <c r="AC4870" t="s">
        <v>52</v>
      </c>
      <c r="AD4870" t="s">
        <v>52</v>
      </c>
      <c r="AE4870" t="s">
        <v>52</v>
      </c>
      <c r="AF4870" t="s">
        <v>52</v>
      </c>
      <c r="AG4870" t="s">
        <v>53</v>
      </c>
      <c r="AH4870" t="s">
        <v>53</v>
      </c>
      <c r="AI4870" t="s">
        <v>60</v>
      </c>
      <c r="AJ4870" t="s">
        <v>52</v>
      </c>
      <c r="AK4870" t="s">
        <v>61</v>
      </c>
      <c r="AL4870">
        <v>54.25</v>
      </c>
      <c r="AM4870">
        <v>2538.1999999999998</v>
      </c>
      <c r="AN4870">
        <v>0</v>
      </c>
      <c r="AO4870">
        <v>0</v>
      </c>
      <c r="AP4870">
        <v>1844.75</v>
      </c>
      <c r="AQ4870">
        <v>4382.95</v>
      </c>
      <c r="AR4870">
        <v>5</v>
      </c>
      <c r="AS4870" t="s">
        <v>881</v>
      </c>
      <c r="AT4870" t="s">
        <v>52</v>
      </c>
      <c r="AU4870">
        <v>71</v>
      </c>
      <c r="AV4870">
        <v>2320</v>
      </c>
      <c r="AY4870" t="str">
        <f>IF(AND(Table1[[#This Row],[Contract]]="Month-to-Month", Table1[[#This Row],[Tenure in Months]]&lt;6, Table1[[#This Row],[Payment Method]]="Bank Withdrawal"), "High Risk", IF(OR(Table1[[#This Row],[Contract]]="Month-to-Month", Table1[[#This Row],[Tenure in Months]]&lt;12), "Medium Risk", "Low Risk"))</f>
        <v>Medium Risk</v>
      </c>
    </row>
    <row r="4871" spans="1:51" x14ac:dyDescent="0.35">
      <c r="A4871" t="s">
        <v>6074</v>
      </c>
      <c r="B4871" t="s">
        <v>66</v>
      </c>
      <c r="C4871">
        <v>46</v>
      </c>
      <c r="D4871" t="s">
        <v>52</v>
      </c>
      <c r="E4871" t="s">
        <v>52</v>
      </c>
      <c r="F4871" t="s">
        <v>53</v>
      </c>
      <c r="G4871" t="s">
        <v>53</v>
      </c>
      <c r="H4871">
        <v>1</v>
      </c>
      <c r="I4871" t="s">
        <v>54</v>
      </c>
      <c r="J4871" t="s">
        <v>55</v>
      </c>
      <c r="K4871" t="s">
        <v>3778</v>
      </c>
      <c r="L4871">
        <v>92007</v>
      </c>
      <c r="M4871">
        <v>33.015866000000003</v>
      </c>
      <c r="N4871">
        <v>-117.272254</v>
      </c>
      <c r="O4871">
        <v>10375</v>
      </c>
      <c r="P4871" t="s">
        <v>57</v>
      </c>
      <c r="Q4871" t="s">
        <v>52</v>
      </c>
      <c r="R4871">
        <v>0</v>
      </c>
      <c r="S4871">
        <v>72</v>
      </c>
      <c r="T4871" t="s">
        <v>58</v>
      </c>
      <c r="U4871" t="s">
        <v>53</v>
      </c>
      <c r="V4871">
        <v>36.130000000000003</v>
      </c>
      <c r="W4871" t="s">
        <v>52</v>
      </c>
      <c r="X4871" t="s">
        <v>53</v>
      </c>
      <c r="Y4871" t="s">
        <v>110</v>
      </c>
      <c r="Z4871">
        <v>21</v>
      </c>
      <c r="AA4871" t="s">
        <v>53</v>
      </c>
      <c r="AB4871" t="s">
        <v>53</v>
      </c>
      <c r="AC4871" t="s">
        <v>53</v>
      </c>
      <c r="AD4871" t="s">
        <v>53</v>
      </c>
      <c r="AE4871" t="s">
        <v>53</v>
      </c>
      <c r="AF4871" t="s">
        <v>53</v>
      </c>
      <c r="AG4871" t="s">
        <v>53</v>
      </c>
      <c r="AH4871" t="s">
        <v>53</v>
      </c>
      <c r="AI4871" t="s">
        <v>334</v>
      </c>
      <c r="AJ4871" t="s">
        <v>52</v>
      </c>
      <c r="AK4871" t="s">
        <v>61</v>
      </c>
      <c r="AL4871">
        <v>85.3</v>
      </c>
      <c r="AM4871">
        <v>6129.2</v>
      </c>
      <c r="AN4871">
        <v>0</v>
      </c>
      <c r="AO4871">
        <v>0</v>
      </c>
      <c r="AP4871">
        <v>2601.36</v>
      </c>
      <c r="AQ4871">
        <v>8730.56</v>
      </c>
      <c r="AR4871">
        <v>3</v>
      </c>
      <c r="AS4871" t="s">
        <v>881</v>
      </c>
      <c r="AT4871" t="s">
        <v>52</v>
      </c>
      <c r="AU4871">
        <v>28</v>
      </c>
      <c r="AV4871">
        <v>4456</v>
      </c>
      <c r="AY4871" t="str">
        <f>IF(AND(Table1[[#This Row],[Contract]]="Month-to-Month", Table1[[#This Row],[Tenure in Months]]&lt;6, Table1[[#This Row],[Payment Method]]="Bank Withdrawal"), "High Risk", IF(OR(Table1[[#This Row],[Contract]]="Month-to-Month", Table1[[#This Row],[Tenure in Months]]&lt;12), "Medium Risk", "Low Risk"))</f>
        <v>Low Risk</v>
      </c>
    </row>
    <row r="4872" spans="1:51" x14ac:dyDescent="0.35">
      <c r="A4872" t="s">
        <v>6075</v>
      </c>
      <c r="B4872" t="s">
        <v>66</v>
      </c>
      <c r="C4872">
        <v>20</v>
      </c>
      <c r="D4872" t="s">
        <v>53</v>
      </c>
      <c r="E4872" t="s">
        <v>52</v>
      </c>
      <c r="F4872" t="s">
        <v>53</v>
      </c>
      <c r="G4872" t="s">
        <v>53</v>
      </c>
      <c r="H4872">
        <v>1</v>
      </c>
      <c r="I4872" t="s">
        <v>54</v>
      </c>
      <c r="J4872" t="s">
        <v>55</v>
      </c>
      <c r="K4872" t="s">
        <v>1647</v>
      </c>
      <c r="L4872">
        <v>92014</v>
      </c>
      <c r="M4872">
        <v>32.948262</v>
      </c>
      <c r="N4872">
        <v>-117.256086</v>
      </c>
      <c r="O4872">
        <v>13945</v>
      </c>
      <c r="P4872" t="s">
        <v>57</v>
      </c>
      <c r="Q4872" t="s">
        <v>53</v>
      </c>
      <c r="R4872">
        <v>2</v>
      </c>
      <c r="S4872">
        <v>72</v>
      </c>
      <c r="T4872" t="s">
        <v>58</v>
      </c>
      <c r="U4872" t="s">
        <v>53</v>
      </c>
      <c r="V4872">
        <v>45.66</v>
      </c>
      <c r="W4872" t="s">
        <v>53</v>
      </c>
      <c r="X4872" t="s">
        <v>53</v>
      </c>
      <c r="Y4872" t="s">
        <v>59</v>
      </c>
      <c r="Z4872">
        <v>47</v>
      </c>
      <c r="AA4872" t="s">
        <v>53</v>
      </c>
      <c r="AB4872" t="s">
        <v>53</v>
      </c>
      <c r="AC4872" t="s">
        <v>53</v>
      </c>
      <c r="AD4872" t="s">
        <v>53</v>
      </c>
      <c r="AE4872" t="s">
        <v>53</v>
      </c>
      <c r="AF4872" t="s">
        <v>53</v>
      </c>
      <c r="AG4872" t="s">
        <v>53</v>
      </c>
      <c r="AH4872" t="s">
        <v>53</v>
      </c>
      <c r="AI4872" t="s">
        <v>334</v>
      </c>
      <c r="AJ4872" t="s">
        <v>52</v>
      </c>
      <c r="AK4872" t="s">
        <v>69</v>
      </c>
      <c r="AL4872">
        <v>90.95</v>
      </c>
      <c r="AM4872">
        <v>6652.45</v>
      </c>
      <c r="AN4872">
        <v>0</v>
      </c>
      <c r="AO4872">
        <v>0</v>
      </c>
      <c r="AP4872">
        <v>3287.51999999999</v>
      </c>
      <c r="AQ4872">
        <v>9939.9699999999993</v>
      </c>
      <c r="AR4872">
        <v>3</v>
      </c>
      <c r="AS4872" t="s">
        <v>881</v>
      </c>
      <c r="AT4872" t="s">
        <v>52</v>
      </c>
      <c r="AU4872">
        <v>66</v>
      </c>
      <c r="AV4872">
        <v>5096</v>
      </c>
      <c r="AY4872" t="str">
        <f>IF(AND(Table1[[#This Row],[Contract]]="Month-to-Month", Table1[[#This Row],[Tenure in Months]]&lt;6, Table1[[#This Row],[Payment Method]]="Bank Withdrawal"), "High Risk", IF(OR(Table1[[#This Row],[Contract]]="Month-to-Month", Table1[[#This Row],[Tenure in Months]]&lt;12), "Medium Risk", "Low Risk"))</f>
        <v>Low Risk</v>
      </c>
    </row>
    <row r="4873" spans="1:51" x14ac:dyDescent="0.35">
      <c r="A4873" t="s">
        <v>6076</v>
      </c>
      <c r="B4873" t="s">
        <v>66</v>
      </c>
      <c r="C4873">
        <v>44</v>
      </c>
      <c r="D4873" t="s">
        <v>52</v>
      </c>
      <c r="E4873" t="s">
        <v>52</v>
      </c>
      <c r="F4873" t="s">
        <v>53</v>
      </c>
      <c r="G4873" t="s">
        <v>52</v>
      </c>
      <c r="H4873">
        <v>0</v>
      </c>
      <c r="I4873" t="s">
        <v>54</v>
      </c>
      <c r="J4873" t="s">
        <v>55</v>
      </c>
      <c r="K4873" t="s">
        <v>1405</v>
      </c>
      <c r="L4873">
        <v>92021</v>
      </c>
      <c r="M4873">
        <v>32.832706000000002</v>
      </c>
      <c r="N4873">
        <v>-116.87325800000001</v>
      </c>
      <c r="O4873">
        <v>61872</v>
      </c>
      <c r="P4873" t="s">
        <v>57</v>
      </c>
      <c r="Q4873" t="s">
        <v>53</v>
      </c>
      <c r="R4873">
        <v>10</v>
      </c>
      <c r="S4873">
        <v>71</v>
      </c>
      <c r="T4873" t="s">
        <v>58</v>
      </c>
      <c r="U4873" t="s">
        <v>53</v>
      </c>
      <c r="V4873">
        <v>18.41</v>
      </c>
      <c r="W4873" t="s">
        <v>52</v>
      </c>
      <c r="X4873" t="s">
        <v>52</v>
      </c>
      <c r="Y4873" t="s">
        <v>58</v>
      </c>
      <c r="Z4873">
        <v>0</v>
      </c>
      <c r="AA4873" t="s">
        <v>52</v>
      </c>
      <c r="AB4873" t="s">
        <v>52</v>
      </c>
      <c r="AC4873" t="s">
        <v>52</v>
      </c>
      <c r="AD4873" t="s">
        <v>52</v>
      </c>
      <c r="AE4873" t="s">
        <v>52</v>
      </c>
      <c r="AF4873" t="s">
        <v>52</v>
      </c>
      <c r="AG4873" t="s">
        <v>52</v>
      </c>
      <c r="AH4873" t="s">
        <v>52</v>
      </c>
      <c r="AI4873" t="s">
        <v>334</v>
      </c>
      <c r="AJ4873" t="s">
        <v>52</v>
      </c>
      <c r="AK4873" t="s">
        <v>69</v>
      </c>
      <c r="AL4873">
        <v>19.850000000000001</v>
      </c>
      <c r="AM4873">
        <v>1379.6</v>
      </c>
      <c r="AN4873">
        <v>0</v>
      </c>
      <c r="AO4873">
        <v>0</v>
      </c>
      <c r="AP4873">
        <v>1307.1099999999999</v>
      </c>
      <c r="AQ4873">
        <v>2686.71</v>
      </c>
      <c r="AR4873">
        <v>4</v>
      </c>
      <c r="AS4873" t="s">
        <v>881</v>
      </c>
      <c r="AT4873" t="s">
        <v>52</v>
      </c>
      <c r="AU4873">
        <v>56</v>
      </c>
      <c r="AV4873">
        <v>4121</v>
      </c>
      <c r="AY4873" t="str">
        <f>IF(AND(Table1[[#This Row],[Contract]]="Month-to-Month", Table1[[#This Row],[Tenure in Months]]&lt;6, Table1[[#This Row],[Payment Method]]="Bank Withdrawal"), "High Risk", IF(OR(Table1[[#This Row],[Contract]]="Month-to-Month", Table1[[#This Row],[Tenure in Months]]&lt;12), "Medium Risk", "Low Risk"))</f>
        <v>Low Risk</v>
      </c>
    </row>
    <row r="4874" spans="1:51" x14ac:dyDescent="0.35">
      <c r="A4874" t="s">
        <v>6077</v>
      </c>
      <c r="B4874" t="s">
        <v>51</v>
      </c>
      <c r="C4874">
        <v>25</v>
      </c>
      <c r="D4874" t="s">
        <v>53</v>
      </c>
      <c r="E4874" t="s">
        <v>52</v>
      </c>
      <c r="F4874" t="s">
        <v>52</v>
      </c>
      <c r="G4874" t="s">
        <v>53</v>
      </c>
      <c r="H4874">
        <v>3</v>
      </c>
      <c r="I4874" t="s">
        <v>54</v>
      </c>
      <c r="J4874" t="s">
        <v>55</v>
      </c>
      <c r="K4874" t="s">
        <v>3525</v>
      </c>
      <c r="L4874">
        <v>92024</v>
      </c>
      <c r="M4874">
        <v>33.054578999999997</v>
      </c>
      <c r="N4874">
        <v>-117.25664999999999</v>
      </c>
      <c r="O4874">
        <v>47126</v>
      </c>
      <c r="P4874" t="s">
        <v>57</v>
      </c>
      <c r="Q4874" t="s">
        <v>52</v>
      </c>
      <c r="R4874">
        <v>0</v>
      </c>
      <c r="S4874">
        <v>23</v>
      </c>
      <c r="T4874" t="s">
        <v>72</v>
      </c>
      <c r="U4874" t="s">
        <v>53</v>
      </c>
      <c r="V4874">
        <v>1.58</v>
      </c>
      <c r="W4874" t="s">
        <v>52</v>
      </c>
      <c r="X4874" t="s">
        <v>53</v>
      </c>
      <c r="Y4874" t="s">
        <v>59</v>
      </c>
      <c r="Z4874">
        <v>47</v>
      </c>
      <c r="AA4874" t="s">
        <v>52</v>
      </c>
      <c r="AB4874" t="s">
        <v>53</v>
      </c>
      <c r="AC4874" t="s">
        <v>52</v>
      </c>
      <c r="AD4874" t="s">
        <v>53</v>
      </c>
      <c r="AE4874" t="s">
        <v>52</v>
      </c>
      <c r="AF4874" t="s">
        <v>52</v>
      </c>
      <c r="AG4874" t="s">
        <v>53</v>
      </c>
      <c r="AH4874" t="s">
        <v>53</v>
      </c>
      <c r="AI4874" t="s">
        <v>60</v>
      </c>
      <c r="AJ4874" t="s">
        <v>53</v>
      </c>
      <c r="AK4874" t="s">
        <v>61</v>
      </c>
      <c r="AL4874">
        <v>55.3</v>
      </c>
      <c r="AM4874">
        <v>1284.2</v>
      </c>
      <c r="AN4874">
        <v>0</v>
      </c>
      <c r="AO4874">
        <v>0</v>
      </c>
      <c r="AP4874">
        <v>36.340000000000003</v>
      </c>
      <c r="AQ4874">
        <v>1320.54</v>
      </c>
      <c r="AR4874">
        <v>4</v>
      </c>
      <c r="AS4874" t="s">
        <v>881</v>
      </c>
      <c r="AT4874" t="s">
        <v>52</v>
      </c>
      <c r="AU4874">
        <v>65</v>
      </c>
      <c r="AV4874">
        <v>4028</v>
      </c>
      <c r="AY4874" t="str">
        <f>IF(AND(Table1[[#This Row],[Contract]]="Month-to-Month", Table1[[#This Row],[Tenure in Months]]&lt;6, Table1[[#This Row],[Payment Method]]="Bank Withdrawal"), "High Risk", IF(OR(Table1[[#This Row],[Contract]]="Month-to-Month", Table1[[#This Row],[Tenure in Months]]&lt;12), "Medium Risk", "Low Risk"))</f>
        <v>Medium Risk</v>
      </c>
    </row>
    <row r="4875" spans="1:51" x14ac:dyDescent="0.35">
      <c r="A4875" t="s">
        <v>6078</v>
      </c>
      <c r="B4875" t="s">
        <v>66</v>
      </c>
      <c r="C4875">
        <v>35</v>
      </c>
      <c r="D4875" t="s">
        <v>52</v>
      </c>
      <c r="E4875" t="s">
        <v>52</v>
      </c>
      <c r="F4875" t="s">
        <v>52</v>
      </c>
      <c r="G4875" t="s">
        <v>52</v>
      </c>
      <c r="H4875">
        <v>0</v>
      </c>
      <c r="I4875" t="s">
        <v>54</v>
      </c>
      <c r="J4875" t="s">
        <v>55</v>
      </c>
      <c r="K4875" t="s">
        <v>224</v>
      </c>
      <c r="L4875">
        <v>92025</v>
      </c>
      <c r="M4875">
        <v>33.081477999999997</v>
      </c>
      <c r="N4875">
        <v>-117.03381400000001</v>
      </c>
      <c r="O4875">
        <v>49281</v>
      </c>
      <c r="P4875" t="s">
        <v>57</v>
      </c>
      <c r="Q4875" t="s">
        <v>52</v>
      </c>
      <c r="R4875">
        <v>0</v>
      </c>
      <c r="S4875">
        <v>16</v>
      </c>
      <c r="T4875" t="s">
        <v>72</v>
      </c>
      <c r="U4875" t="s">
        <v>53</v>
      </c>
      <c r="V4875">
        <v>20.65</v>
      </c>
      <c r="W4875" t="s">
        <v>52</v>
      </c>
      <c r="X4875" t="s">
        <v>52</v>
      </c>
      <c r="Y4875" t="s">
        <v>58</v>
      </c>
      <c r="Z4875">
        <v>0</v>
      </c>
      <c r="AA4875" t="s">
        <v>52</v>
      </c>
      <c r="AB4875" t="s">
        <v>52</v>
      </c>
      <c r="AC4875" t="s">
        <v>52</v>
      </c>
      <c r="AD4875" t="s">
        <v>52</v>
      </c>
      <c r="AE4875" t="s">
        <v>52</v>
      </c>
      <c r="AF4875" t="s">
        <v>52</v>
      </c>
      <c r="AG4875" t="s">
        <v>52</v>
      </c>
      <c r="AH4875" t="s">
        <v>52</v>
      </c>
      <c r="AI4875" t="s">
        <v>124</v>
      </c>
      <c r="AJ4875" t="s">
        <v>52</v>
      </c>
      <c r="AK4875" t="s">
        <v>69</v>
      </c>
      <c r="AL4875">
        <v>20.100000000000001</v>
      </c>
      <c r="AM4875">
        <v>296.14999999999998</v>
      </c>
      <c r="AN4875">
        <v>0</v>
      </c>
      <c r="AO4875">
        <v>0</v>
      </c>
      <c r="AP4875">
        <v>330.4</v>
      </c>
      <c r="AQ4875">
        <v>626.54999999999995</v>
      </c>
      <c r="AR4875">
        <v>3</v>
      </c>
      <c r="AS4875" t="s">
        <v>881</v>
      </c>
      <c r="AT4875" t="s">
        <v>52</v>
      </c>
      <c r="AU4875">
        <v>72</v>
      </c>
      <c r="AV4875">
        <v>5052</v>
      </c>
      <c r="AY4875" t="str">
        <f>IF(AND(Table1[[#This Row],[Contract]]="Month-to-Month", Table1[[#This Row],[Tenure in Months]]&lt;6, Table1[[#This Row],[Payment Method]]="Bank Withdrawal"), "High Risk", IF(OR(Table1[[#This Row],[Contract]]="Month-to-Month", Table1[[#This Row],[Tenure in Months]]&lt;12), "Medium Risk", "Low Risk"))</f>
        <v>Low Risk</v>
      </c>
    </row>
    <row r="4876" spans="1:51" x14ac:dyDescent="0.35">
      <c r="A4876" t="s">
        <v>6079</v>
      </c>
      <c r="B4876" t="s">
        <v>51</v>
      </c>
      <c r="C4876">
        <v>24</v>
      </c>
      <c r="D4876" t="s">
        <v>53</v>
      </c>
      <c r="E4876" t="s">
        <v>52</v>
      </c>
      <c r="F4876" t="s">
        <v>52</v>
      </c>
      <c r="G4876" t="s">
        <v>52</v>
      </c>
      <c r="H4876">
        <v>0</v>
      </c>
      <c r="I4876" t="s">
        <v>54</v>
      </c>
      <c r="J4876" t="s">
        <v>55</v>
      </c>
      <c r="K4876" t="s">
        <v>224</v>
      </c>
      <c r="L4876">
        <v>92026</v>
      </c>
      <c r="M4876">
        <v>33.21846</v>
      </c>
      <c r="N4876">
        <v>-117.116916</v>
      </c>
      <c r="O4876">
        <v>43436</v>
      </c>
      <c r="P4876" t="s">
        <v>57</v>
      </c>
      <c r="Q4876" t="s">
        <v>52</v>
      </c>
      <c r="R4876">
        <v>0</v>
      </c>
      <c r="S4876">
        <v>9</v>
      </c>
      <c r="T4876" t="s">
        <v>58</v>
      </c>
      <c r="U4876" t="s">
        <v>53</v>
      </c>
      <c r="V4876">
        <v>34.43</v>
      </c>
      <c r="W4876" t="s">
        <v>52</v>
      </c>
      <c r="X4876" t="s">
        <v>53</v>
      </c>
      <c r="Y4876" t="s">
        <v>59</v>
      </c>
      <c r="Z4876">
        <v>51</v>
      </c>
      <c r="AA4876" t="s">
        <v>53</v>
      </c>
      <c r="AB4876" t="s">
        <v>52</v>
      </c>
      <c r="AC4876" t="s">
        <v>53</v>
      </c>
      <c r="AD4876" t="s">
        <v>53</v>
      </c>
      <c r="AE4876" t="s">
        <v>53</v>
      </c>
      <c r="AF4876" t="s">
        <v>52</v>
      </c>
      <c r="AG4876" t="s">
        <v>53</v>
      </c>
      <c r="AH4876" t="s">
        <v>53</v>
      </c>
      <c r="AI4876" t="s">
        <v>60</v>
      </c>
      <c r="AJ4876" t="s">
        <v>53</v>
      </c>
      <c r="AK4876" t="s">
        <v>69</v>
      </c>
      <c r="AL4876">
        <v>69.5</v>
      </c>
      <c r="AM4876">
        <v>653.25</v>
      </c>
      <c r="AN4876">
        <v>0</v>
      </c>
      <c r="AO4876">
        <v>0</v>
      </c>
      <c r="AP4876">
        <v>309.87</v>
      </c>
      <c r="AQ4876">
        <v>963.12</v>
      </c>
      <c r="AR4876">
        <v>3</v>
      </c>
      <c r="AS4876" t="s">
        <v>881</v>
      </c>
      <c r="AT4876" t="s">
        <v>52</v>
      </c>
      <c r="AU4876">
        <v>72</v>
      </c>
      <c r="AV4876">
        <v>3628</v>
      </c>
      <c r="AY4876" t="str">
        <f>IF(AND(Table1[[#This Row],[Contract]]="Month-to-Month", Table1[[#This Row],[Tenure in Months]]&lt;6, Table1[[#This Row],[Payment Method]]="Bank Withdrawal"), "High Risk", IF(OR(Table1[[#This Row],[Contract]]="Month-to-Month", Table1[[#This Row],[Tenure in Months]]&lt;12), "Medium Risk", "Low Risk"))</f>
        <v>Medium Risk</v>
      </c>
    </row>
    <row r="4877" spans="1:51" x14ac:dyDescent="0.35">
      <c r="A4877" t="s">
        <v>6080</v>
      </c>
      <c r="B4877" t="s">
        <v>51</v>
      </c>
      <c r="C4877">
        <v>33</v>
      </c>
      <c r="D4877" t="s">
        <v>52</v>
      </c>
      <c r="E4877" t="s">
        <v>52</v>
      </c>
      <c r="F4877" t="s">
        <v>53</v>
      </c>
      <c r="G4877" t="s">
        <v>53</v>
      </c>
      <c r="H4877">
        <v>3</v>
      </c>
      <c r="I4877" t="s">
        <v>54</v>
      </c>
      <c r="J4877" t="s">
        <v>55</v>
      </c>
      <c r="K4877" t="s">
        <v>224</v>
      </c>
      <c r="L4877">
        <v>92027</v>
      </c>
      <c r="M4877">
        <v>33.141264999999997</v>
      </c>
      <c r="N4877">
        <v>-116.967221</v>
      </c>
      <c r="O4877">
        <v>48690</v>
      </c>
      <c r="P4877" t="s">
        <v>57</v>
      </c>
      <c r="Q4877" t="s">
        <v>53</v>
      </c>
      <c r="R4877">
        <v>8</v>
      </c>
      <c r="S4877">
        <v>17</v>
      </c>
      <c r="T4877" t="s">
        <v>72</v>
      </c>
      <c r="U4877" t="s">
        <v>53</v>
      </c>
      <c r="V4877">
        <v>45.24</v>
      </c>
      <c r="W4877" t="s">
        <v>53</v>
      </c>
      <c r="X4877" t="s">
        <v>52</v>
      </c>
      <c r="Y4877" t="s">
        <v>58</v>
      </c>
      <c r="Z4877">
        <v>0</v>
      </c>
      <c r="AA4877" t="s">
        <v>52</v>
      </c>
      <c r="AB4877" t="s">
        <v>52</v>
      </c>
      <c r="AC4877" t="s">
        <v>52</v>
      </c>
      <c r="AD4877" t="s">
        <v>52</v>
      </c>
      <c r="AE4877" t="s">
        <v>52</v>
      </c>
      <c r="AF4877" t="s">
        <v>52</v>
      </c>
      <c r="AG4877" t="s">
        <v>52</v>
      </c>
      <c r="AH4877" t="s">
        <v>52</v>
      </c>
      <c r="AI4877" t="s">
        <v>334</v>
      </c>
      <c r="AJ4877" t="s">
        <v>53</v>
      </c>
      <c r="AK4877" t="s">
        <v>69</v>
      </c>
      <c r="AL4877">
        <v>25.15</v>
      </c>
      <c r="AM4877">
        <v>412.6</v>
      </c>
      <c r="AN4877">
        <v>0</v>
      </c>
      <c r="AO4877">
        <v>0</v>
      </c>
      <c r="AP4877">
        <v>769.08</v>
      </c>
      <c r="AQ4877">
        <v>1181.68</v>
      </c>
      <c r="AR4877">
        <v>3</v>
      </c>
      <c r="AS4877" t="s">
        <v>881</v>
      </c>
      <c r="AT4877" t="s">
        <v>52</v>
      </c>
      <c r="AU4877">
        <v>33</v>
      </c>
      <c r="AV4877">
        <v>3931</v>
      </c>
      <c r="AY4877" t="str">
        <f>IF(AND(Table1[[#This Row],[Contract]]="Month-to-Month", Table1[[#This Row],[Tenure in Months]]&lt;6, Table1[[#This Row],[Payment Method]]="Bank Withdrawal"), "High Risk", IF(OR(Table1[[#This Row],[Contract]]="Month-to-Month", Table1[[#This Row],[Tenure in Months]]&lt;12), "Medium Risk", "Low Risk"))</f>
        <v>Low Risk</v>
      </c>
    </row>
    <row r="4878" spans="1:51" x14ac:dyDescent="0.35">
      <c r="A4878" t="s">
        <v>6081</v>
      </c>
      <c r="B4878" t="s">
        <v>66</v>
      </c>
      <c r="C4878">
        <v>24</v>
      </c>
      <c r="D4878" t="s">
        <v>53</v>
      </c>
      <c r="E4878" t="s">
        <v>52</v>
      </c>
      <c r="F4878" t="s">
        <v>53</v>
      </c>
      <c r="G4878" t="s">
        <v>52</v>
      </c>
      <c r="H4878">
        <v>0</v>
      </c>
      <c r="I4878" t="s">
        <v>54</v>
      </c>
      <c r="J4878" t="s">
        <v>55</v>
      </c>
      <c r="K4878" t="s">
        <v>923</v>
      </c>
      <c r="L4878">
        <v>92036</v>
      </c>
      <c r="M4878">
        <v>32.980677999999997</v>
      </c>
      <c r="N4878">
        <v>-116.262854</v>
      </c>
      <c r="O4878">
        <v>3577</v>
      </c>
      <c r="P4878" t="s">
        <v>57</v>
      </c>
      <c r="Q4878" t="s">
        <v>53</v>
      </c>
      <c r="R4878">
        <v>2</v>
      </c>
      <c r="S4878">
        <v>24</v>
      </c>
      <c r="T4878" t="s">
        <v>58</v>
      </c>
      <c r="U4878" t="s">
        <v>53</v>
      </c>
      <c r="V4878">
        <v>44.93</v>
      </c>
      <c r="W4878" t="s">
        <v>53</v>
      </c>
      <c r="X4878" t="s">
        <v>53</v>
      </c>
      <c r="Y4878" t="s">
        <v>68</v>
      </c>
      <c r="Z4878">
        <v>82</v>
      </c>
      <c r="AA4878" t="s">
        <v>52</v>
      </c>
      <c r="AB4878" t="s">
        <v>52</v>
      </c>
      <c r="AC4878" t="s">
        <v>53</v>
      </c>
      <c r="AD4878" t="s">
        <v>52</v>
      </c>
      <c r="AE4878" t="s">
        <v>52</v>
      </c>
      <c r="AF4878" t="s">
        <v>52</v>
      </c>
      <c r="AG4878" t="s">
        <v>53</v>
      </c>
      <c r="AH4878" t="s">
        <v>53</v>
      </c>
      <c r="AI4878" t="s">
        <v>60</v>
      </c>
      <c r="AJ4878" t="s">
        <v>53</v>
      </c>
      <c r="AK4878" t="s">
        <v>69</v>
      </c>
      <c r="AL4878">
        <v>79.650000000000006</v>
      </c>
      <c r="AM4878">
        <v>1928.7</v>
      </c>
      <c r="AN4878">
        <v>0</v>
      </c>
      <c r="AO4878">
        <v>0</v>
      </c>
      <c r="AP4878">
        <v>1078.32</v>
      </c>
      <c r="AQ4878">
        <v>3007.02</v>
      </c>
      <c r="AR4878">
        <v>4</v>
      </c>
      <c r="AS4878" t="s">
        <v>881</v>
      </c>
      <c r="AT4878" t="s">
        <v>52</v>
      </c>
      <c r="AU4878">
        <v>72</v>
      </c>
      <c r="AV4878">
        <v>3816</v>
      </c>
      <c r="AY4878" t="str">
        <f>IF(AND(Table1[[#This Row],[Contract]]="Month-to-Month", Table1[[#This Row],[Tenure in Months]]&lt;6, Table1[[#This Row],[Payment Method]]="Bank Withdrawal"), "High Risk", IF(OR(Table1[[#This Row],[Contract]]="Month-to-Month", Table1[[#This Row],[Tenure in Months]]&lt;12), "Medium Risk", "Low Risk"))</f>
        <v>Medium Risk</v>
      </c>
    </row>
    <row r="4879" spans="1:51" x14ac:dyDescent="0.35">
      <c r="A4879" t="s">
        <v>6082</v>
      </c>
      <c r="B4879" t="s">
        <v>66</v>
      </c>
      <c r="C4879">
        <v>41</v>
      </c>
      <c r="D4879" t="s">
        <v>52</v>
      </c>
      <c r="E4879" t="s">
        <v>52</v>
      </c>
      <c r="F4879" t="s">
        <v>53</v>
      </c>
      <c r="G4879" t="s">
        <v>52</v>
      </c>
      <c r="H4879">
        <v>0</v>
      </c>
      <c r="I4879" t="s">
        <v>54</v>
      </c>
      <c r="J4879" t="s">
        <v>55</v>
      </c>
      <c r="K4879" t="s">
        <v>2755</v>
      </c>
      <c r="L4879">
        <v>92054</v>
      </c>
      <c r="M4879">
        <v>33.351058999999999</v>
      </c>
      <c r="N4879">
        <v>-117.420557</v>
      </c>
      <c r="O4879">
        <v>98239</v>
      </c>
      <c r="P4879" t="s">
        <v>57</v>
      </c>
      <c r="Q4879" t="s">
        <v>53</v>
      </c>
      <c r="R4879">
        <v>8</v>
      </c>
      <c r="S4879">
        <v>72</v>
      </c>
      <c r="T4879" t="s">
        <v>58</v>
      </c>
      <c r="U4879" t="s">
        <v>53</v>
      </c>
      <c r="V4879">
        <v>8.98</v>
      </c>
      <c r="W4879" t="s">
        <v>53</v>
      </c>
      <c r="X4879" t="s">
        <v>52</v>
      </c>
      <c r="Y4879" t="s">
        <v>58</v>
      </c>
      <c r="Z4879">
        <v>0</v>
      </c>
      <c r="AA4879" t="s">
        <v>52</v>
      </c>
      <c r="AB4879" t="s">
        <v>52</v>
      </c>
      <c r="AC4879" t="s">
        <v>52</v>
      </c>
      <c r="AD4879" t="s">
        <v>52</v>
      </c>
      <c r="AE4879" t="s">
        <v>52</v>
      </c>
      <c r="AF4879" t="s">
        <v>52</v>
      </c>
      <c r="AG4879" t="s">
        <v>52</v>
      </c>
      <c r="AH4879" t="s">
        <v>52</v>
      </c>
      <c r="AI4879" t="s">
        <v>334</v>
      </c>
      <c r="AJ4879" t="s">
        <v>52</v>
      </c>
      <c r="AK4879" t="s">
        <v>61</v>
      </c>
      <c r="AL4879">
        <v>24.55</v>
      </c>
      <c r="AM4879">
        <v>1750.7</v>
      </c>
      <c r="AN4879">
        <v>0</v>
      </c>
      <c r="AO4879">
        <v>0</v>
      </c>
      <c r="AP4879">
        <v>646.55999999999995</v>
      </c>
      <c r="AQ4879">
        <v>2397.2600000000002</v>
      </c>
      <c r="AR4879">
        <v>4</v>
      </c>
      <c r="AS4879" t="s">
        <v>881</v>
      </c>
      <c r="AT4879" t="s">
        <v>52</v>
      </c>
      <c r="AU4879">
        <v>52</v>
      </c>
      <c r="AV4879">
        <v>4169</v>
      </c>
      <c r="AY4879" t="str">
        <f>IF(AND(Table1[[#This Row],[Contract]]="Month-to-Month", Table1[[#This Row],[Tenure in Months]]&lt;6, Table1[[#This Row],[Payment Method]]="Bank Withdrawal"), "High Risk", IF(OR(Table1[[#This Row],[Contract]]="Month-to-Month", Table1[[#This Row],[Tenure in Months]]&lt;12), "Medium Risk", "Low Risk"))</f>
        <v>Low Risk</v>
      </c>
    </row>
    <row r="4880" spans="1:51" x14ac:dyDescent="0.35">
      <c r="A4880" t="s">
        <v>6083</v>
      </c>
      <c r="B4880" t="s">
        <v>66</v>
      </c>
      <c r="C4880">
        <v>57</v>
      </c>
      <c r="D4880" t="s">
        <v>52</v>
      </c>
      <c r="E4880" t="s">
        <v>52</v>
      </c>
      <c r="F4880" t="s">
        <v>52</v>
      </c>
      <c r="G4880" t="s">
        <v>53</v>
      </c>
      <c r="H4880">
        <v>1</v>
      </c>
      <c r="I4880" t="s">
        <v>54</v>
      </c>
      <c r="J4880" t="s">
        <v>55</v>
      </c>
      <c r="K4880" t="s">
        <v>2755</v>
      </c>
      <c r="L4880">
        <v>92056</v>
      </c>
      <c r="M4880">
        <v>33.194741999999998</v>
      </c>
      <c r="N4880">
        <v>-117.29031999999999</v>
      </c>
      <c r="O4880">
        <v>52895</v>
      </c>
      <c r="P4880" t="s">
        <v>57</v>
      </c>
      <c r="Q4880" t="s">
        <v>52</v>
      </c>
      <c r="R4880">
        <v>0</v>
      </c>
      <c r="S4880">
        <v>11</v>
      </c>
      <c r="T4880" t="s">
        <v>72</v>
      </c>
      <c r="U4880" t="s">
        <v>53</v>
      </c>
      <c r="V4880">
        <v>44.88</v>
      </c>
      <c r="W4880" t="s">
        <v>52</v>
      </c>
      <c r="X4880" t="s">
        <v>52</v>
      </c>
      <c r="Y4880" t="s">
        <v>58</v>
      </c>
      <c r="Z4880">
        <v>0</v>
      </c>
      <c r="AA4880" t="s">
        <v>52</v>
      </c>
      <c r="AB4880" t="s">
        <v>52</v>
      </c>
      <c r="AC4880" t="s">
        <v>52</v>
      </c>
      <c r="AD4880" t="s">
        <v>52</v>
      </c>
      <c r="AE4880" t="s">
        <v>52</v>
      </c>
      <c r="AF4880" t="s">
        <v>52</v>
      </c>
      <c r="AG4880" t="s">
        <v>52</v>
      </c>
      <c r="AH4880" t="s">
        <v>52</v>
      </c>
      <c r="AI4880" t="s">
        <v>60</v>
      </c>
      <c r="AJ4880" t="s">
        <v>52</v>
      </c>
      <c r="AK4880" t="s">
        <v>69</v>
      </c>
      <c r="AL4880">
        <v>19.7</v>
      </c>
      <c r="AM4880">
        <v>216.2</v>
      </c>
      <c r="AN4880">
        <v>0</v>
      </c>
      <c r="AO4880">
        <v>0</v>
      </c>
      <c r="AP4880">
        <v>493.68</v>
      </c>
      <c r="AQ4880">
        <v>709.88</v>
      </c>
      <c r="AR4880">
        <v>4</v>
      </c>
      <c r="AS4880" t="s">
        <v>881</v>
      </c>
      <c r="AT4880" t="s">
        <v>52</v>
      </c>
      <c r="AU4880">
        <v>67</v>
      </c>
      <c r="AV4880">
        <v>3838</v>
      </c>
      <c r="AY4880" t="str">
        <f>IF(AND(Table1[[#This Row],[Contract]]="Month-to-Month", Table1[[#This Row],[Tenure in Months]]&lt;6, Table1[[#This Row],[Payment Method]]="Bank Withdrawal"), "High Risk", IF(OR(Table1[[#This Row],[Contract]]="Month-to-Month", Table1[[#This Row],[Tenure in Months]]&lt;12), "Medium Risk", "Low Risk"))</f>
        <v>Medium Risk</v>
      </c>
    </row>
    <row r="4881" spans="1:51" x14ac:dyDescent="0.35">
      <c r="A4881" t="s">
        <v>6084</v>
      </c>
      <c r="B4881" t="s">
        <v>66</v>
      </c>
      <c r="C4881">
        <v>58</v>
      </c>
      <c r="D4881" t="s">
        <v>52</v>
      </c>
      <c r="E4881" t="s">
        <v>52</v>
      </c>
      <c r="F4881" t="s">
        <v>52</v>
      </c>
      <c r="G4881" t="s">
        <v>52</v>
      </c>
      <c r="H4881">
        <v>0</v>
      </c>
      <c r="I4881" t="s">
        <v>54</v>
      </c>
      <c r="J4881" t="s">
        <v>55</v>
      </c>
      <c r="K4881" t="s">
        <v>3530</v>
      </c>
      <c r="L4881">
        <v>92064</v>
      </c>
      <c r="M4881">
        <v>32.984394999999999</v>
      </c>
      <c r="N4881">
        <v>-117.013454</v>
      </c>
      <c r="O4881">
        <v>47969</v>
      </c>
      <c r="P4881" t="s">
        <v>57</v>
      </c>
      <c r="Q4881" t="s">
        <v>52</v>
      </c>
      <c r="R4881">
        <v>0</v>
      </c>
      <c r="S4881">
        <v>49</v>
      </c>
      <c r="T4881" t="s">
        <v>92</v>
      </c>
      <c r="U4881" t="s">
        <v>53</v>
      </c>
      <c r="V4881">
        <v>7.51</v>
      </c>
      <c r="W4881" t="s">
        <v>52</v>
      </c>
      <c r="X4881" t="s">
        <v>53</v>
      </c>
      <c r="Y4881" t="s">
        <v>59</v>
      </c>
      <c r="Z4881">
        <v>13</v>
      </c>
      <c r="AA4881" t="s">
        <v>52</v>
      </c>
      <c r="AB4881" t="s">
        <v>52</v>
      </c>
      <c r="AC4881" t="s">
        <v>53</v>
      </c>
      <c r="AD4881" t="s">
        <v>53</v>
      </c>
      <c r="AE4881" t="s">
        <v>53</v>
      </c>
      <c r="AF4881" t="s">
        <v>53</v>
      </c>
      <c r="AG4881" t="s">
        <v>53</v>
      </c>
      <c r="AH4881" t="s">
        <v>53</v>
      </c>
      <c r="AI4881" t="s">
        <v>334</v>
      </c>
      <c r="AJ4881" t="s">
        <v>53</v>
      </c>
      <c r="AK4881" t="s">
        <v>61</v>
      </c>
      <c r="AL4881">
        <v>74.45</v>
      </c>
      <c r="AM4881">
        <v>3721.9</v>
      </c>
      <c r="AN4881">
        <v>0</v>
      </c>
      <c r="AO4881">
        <v>0</v>
      </c>
      <c r="AP4881">
        <v>367.99</v>
      </c>
      <c r="AQ4881">
        <v>4089.89</v>
      </c>
      <c r="AR4881">
        <v>5</v>
      </c>
      <c r="AS4881" t="s">
        <v>881</v>
      </c>
      <c r="AT4881" t="s">
        <v>52</v>
      </c>
      <c r="AU4881">
        <v>60</v>
      </c>
      <c r="AV4881">
        <v>4517</v>
      </c>
      <c r="AY4881" t="str">
        <f>IF(AND(Table1[[#This Row],[Contract]]="Month-to-Month", Table1[[#This Row],[Tenure in Months]]&lt;6, Table1[[#This Row],[Payment Method]]="Bank Withdrawal"), "High Risk", IF(OR(Table1[[#This Row],[Contract]]="Month-to-Month", Table1[[#This Row],[Tenure in Months]]&lt;12), "Medium Risk", "Low Risk"))</f>
        <v>Low Risk</v>
      </c>
    </row>
    <row r="4882" spans="1:51" x14ac:dyDescent="0.35">
      <c r="A4882" t="s">
        <v>6085</v>
      </c>
      <c r="B4882" t="s">
        <v>66</v>
      </c>
      <c r="C4882">
        <v>50</v>
      </c>
      <c r="D4882" t="s">
        <v>52</v>
      </c>
      <c r="E4882" t="s">
        <v>52</v>
      </c>
      <c r="F4882" t="s">
        <v>53</v>
      </c>
      <c r="G4882" t="s">
        <v>52</v>
      </c>
      <c r="H4882">
        <v>0</v>
      </c>
      <c r="I4882" t="s">
        <v>54</v>
      </c>
      <c r="J4882" t="s">
        <v>55</v>
      </c>
      <c r="K4882" t="s">
        <v>1649</v>
      </c>
      <c r="L4882">
        <v>92066</v>
      </c>
      <c r="M4882">
        <v>33.215251000000002</v>
      </c>
      <c r="N4882">
        <v>-116.53633000000001</v>
      </c>
      <c r="O4882">
        <v>339</v>
      </c>
      <c r="P4882" t="s">
        <v>57</v>
      </c>
      <c r="Q4882" t="s">
        <v>53</v>
      </c>
      <c r="R4882">
        <v>5</v>
      </c>
      <c r="S4882">
        <v>53</v>
      </c>
      <c r="T4882" t="s">
        <v>92</v>
      </c>
      <c r="U4882" t="s">
        <v>53</v>
      </c>
      <c r="V4882">
        <v>46.24</v>
      </c>
      <c r="W4882" t="s">
        <v>52</v>
      </c>
      <c r="X4882" t="s">
        <v>52</v>
      </c>
      <c r="Y4882" t="s">
        <v>58</v>
      </c>
      <c r="Z4882">
        <v>0</v>
      </c>
      <c r="AA4882" t="s">
        <v>52</v>
      </c>
      <c r="AB4882" t="s">
        <v>52</v>
      </c>
      <c r="AC4882" t="s">
        <v>52</v>
      </c>
      <c r="AD4882" t="s">
        <v>52</v>
      </c>
      <c r="AE4882" t="s">
        <v>52</v>
      </c>
      <c r="AF4882" t="s">
        <v>52</v>
      </c>
      <c r="AG4882" t="s">
        <v>52</v>
      </c>
      <c r="AH4882" t="s">
        <v>52</v>
      </c>
      <c r="AI4882" t="s">
        <v>124</v>
      </c>
      <c r="AJ4882" t="s">
        <v>52</v>
      </c>
      <c r="AK4882" t="s">
        <v>69</v>
      </c>
      <c r="AL4882">
        <v>19.05</v>
      </c>
      <c r="AM4882">
        <v>990.45</v>
      </c>
      <c r="AN4882">
        <v>0</v>
      </c>
      <c r="AO4882">
        <v>0</v>
      </c>
      <c r="AP4882">
        <v>2450.7199999999998</v>
      </c>
      <c r="AQ4882">
        <v>3441.17</v>
      </c>
      <c r="AR4882">
        <v>5</v>
      </c>
      <c r="AS4882" t="s">
        <v>881</v>
      </c>
      <c r="AT4882" t="s">
        <v>52</v>
      </c>
      <c r="AU4882">
        <v>74</v>
      </c>
      <c r="AV4882">
        <v>6160</v>
      </c>
      <c r="AY4882" t="str">
        <f>IF(AND(Table1[[#This Row],[Contract]]="Month-to-Month", Table1[[#This Row],[Tenure in Months]]&lt;6, Table1[[#This Row],[Payment Method]]="Bank Withdrawal"), "High Risk", IF(OR(Table1[[#This Row],[Contract]]="Month-to-Month", Table1[[#This Row],[Tenure in Months]]&lt;12), "Medium Risk", "Low Risk"))</f>
        <v>Low Risk</v>
      </c>
    </row>
    <row r="4883" spans="1:51" x14ac:dyDescent="0.35">
      <c r="A4883" t="s">
        <v>6086</v>
      </c>
      <c r="B4883" t="s">
        <v>51</v>
      </c>
      <c r="C4883">
        <v>52</v>
      </c>
      <c r="D4883" t="s">
        <v>52</v>
      </c>
      <c r="E4883" t="s">
        <v>52</v>
      </c>
      <c r="F4883" t="s">
        <v>52</v>
      </c>
      <c r="G4883" t="s">
        <v>53</v>
      </c>
      <c r="H4883">
        <v>3</v>
      </c>
      <c r="I4883" t="s">
        <v>54</v>
      </c>
      <c r="J4883" t="s">
        <v>55</v>
      </c>
      <c r="K4883" t="s">
        <v>927</v>
      </c>
      <c r="L4883">
        <v>92067</v>
      </c>
      <c r="M4883">
        <v>33.012751000000002</v>
      </c>
      <c r="N4883">
        <v>-117.20061699999999</v>
      </c>
      <c r="O4883">
        <v>7615</v>
      </c>
      <c r="P4883" t="s">
        <v>57</v>
      </c>
      <c r="Q4883" t="s">
        <v>52</v>
      </c>
      <c r="R4883">
        <v>0</v>
      </c>
      <c r="S4883">
        <v>39</v>
      </c>
      <c r="T4883" t="s">
        <v>58</v>
      </c>
      <c r="U4883" t="s">
        <v>53</v>
      </c>
      <c r="V4883">
        <v>49.95</v>
      </c>
      <c r="W4883" t="s">
        <v>53</v>
      </c>
      <c r="X4883" t="s">
        <v>52</v>
      </c>
      <c r="Y4883" t="s">
        <v>58</v>
      </c>
      <c r="Z4883">
        <v>0</v>
      </c>
      <c r="AA4883" t="s">
        <v>52</v>
      </c>
      <c r="AB4883" t="s">
        <v>52</v>
      </c>
      <c r="AC4883" t="s">
        <v>52</v>
      </c>
      <c r="AD4883" t="s">
        <v>52</v>
      </c>
      <c r="AE4883" t="s">
        <v>52</v>
      </c>
      <c r="AF4883" t="s">
        <v>52</v>
      </c>
      <c r="AG4883" t="s">
        <v>52</v>
      </c>
      <c r="AH4883" t="s">
        <v>52</v>
      </c>
      <c r="AI4883" t="s">
        <v>334</v>
      </c>
      <c r="AJ4883" t="s">
        <v>52</v>
      </c>
      <c r="AK4883" t="s">
        <v>69</v>
      </c>
      <c r="AL4883">
        <v>25</v>
      </c>
      <c r="AM4883">
        <v>1004.35</v>
      </c>
      <c r="AN4883">
        <v>0</v>
      </c>
      <c r="AO4883">
        <v>0</v>
      </c>
      <c r="AP4883">
        <v>1948.05</v>
      </c>
      <c r="AQ4883">
        <v>2952.4</v>
      </c>
      <c r="AR4883">
        <v>4</v>
      </c>
      <c r="AS4883" t="s">
        <v>881</v>
      </c>
      <c r="AT4883" t="s">
        <v>52</v>
      </c>
      <c r="AU4883">
        <v>55</v>
      </c>
      <c r="AV4883">
        <v>4295</v>
      </c>
      <c r="AY4883" t="str">
        <f>IF(AND(Table1[[#This Row],[Contract]]="Month-to-Month", Table1[[#This Row],[Tenure in Months]]&lt;6, Table1[[#This Row],[Payment Method]]="Bank Withdrawal"), "High Risk", IF(OR(Table1[[#This Row],[Contract]]="Month-to-Month", Table1[[#This Row],[Tenure in Months]]&lt;12), "Medium Risk", "Low Risk"))</f>
        <v>Low Risk</v>
      </c>
    </row>
    <row r="4884" spans="1:51" x14ac:dyDescent="0.35">
      <c r="A4884" t="s">
        <v>6087</v>
      </c>
      <c r="B4884" t="s">
        <v>66</v>
      </c>
      <c r="C4884">
        <v>45</v>
      </c>
      <c r="D4884" t="s">
        <v>52</v>
      </c>
      <c r="E4884" t="s">
        <v>52</v>
      </c>
      <c r="F4884" t="s">
        <v>52</v>
      </c>
      <c r="G4884" t="s">
        <v>52</v>
      </c>
      <c r="H4884">
        <v>0</v>
      </c>
      <c r="I4884" t="s">
        <v>54</v>
      </c>
      <c r="J4884" t="s">
        <v>55</v>
      </c>
      <c r="K4884" t="s">
        <v>867</v>
      </c>
      <c r="L4884">
        <v>92069</v>
      </c>
      <c r="M4884">
        <v>33.162624000000001</v>
      </c>
      <c r="N4884">
        <v>-117.170863</v>
      </c>
      <c r="O4884">
        <v>52664</v>
      </c>
      <c r="P4884" t="s">
        <v>57</v>
      </c>
      <c r="Q4884" t="s">
        <v>52</v>
      </c>
      <c r="R4884">
        <v>0</v>
      </c>
      <c r="S4884">
        <v>9</v>
      </c>
      <c r="T4884" t="s">
        <v>67</v>
      </c>
      <c r="U4884" t="s">
        <v>53</v>
      </c>
      <c r="V4884">
        <v>31.28</v>
      </c>
      <c r="W4884" t="s">
        <v>52</v>
      </c>
      <c r="X4884" t="s">
        <v>52</v>
      </c>
      <c r="Y4884" t="s">
        <v>58</v>
      </c>
      <c r="Z4884">
        <v>0</v>
      </c>
      <c r="AA4884" t="s">
        <v>52</v>
      </c>
      <c r="AB4884" t="s">
        <v>52</v>
      </c>
      <c r="AC4884" t="s">
        <v>52</v>
      </c>
      <c r="AD4884" t="s">
        <v>52</v>
      </c>
      <c r="AE4884" t="s">
        <v>52</v>
      </c>
      <c r="AF4884" t="s">
        <v>52</v>
      </c>
      <c r="AG4884" t="s">
        <v>52</v>
      </c>
      <c r="AH4884" t="s">
        <v>52</v>
      </c>
      <c r="AI4884" t="s">
        <v>60</v>
      </c>
      <c r="AJ4884" t="s">
        <v>52</v>
      </c>
      <c r="AK4884" t="s">
        <v>69</v>
      </c>
      <c r="AL4884">
        <v>19.05</v>
      </c>
      <c r="AM4884">
        <v>157.65</v>
      </c>
      <c r="AN4884">
        <v>0</v>
      </c>
      <c r="AO4884">
        <v>0</v>
      </c>
      <c r="AP4884">
        <v>281.52</v>
      </c>
      <c r="AQ4884">
        <v>439.16999999999899</v>
      </c>
      <c r="AR4884">
        <v>4</v>
      </c>
      <c r="AS4884" t="s">
        <v>881</v>
      </c>
      <c r="AT4884" t="s">
        <v>52</v>
      </c>
      <c r="AU4884">
        <v>61</v>
      </c>
      <c r="AV4884">
        <v>3248</v>
      </c>
      <c r="AY4884" t="str">
        <f>IF(AND(Table1[[#This Row],[Contract]]="Month-to-Month", Table1[[#This Row],[Tenure in Months]]&lt;6, Table1[[#This Row],[Payment Method]]="Bank Withdrawal"), "High Risk", IF(OR(Table1[[#This Row],[Contract]]="Month-to-Month", Table1[[#This Row],[Tenure in Months]]&lt;12), "Medium Risk", "Low Risk"))</f>
        <v>Medium Risk</v>
      </c>
    </row>
    <row r="4885" spans="1:51" x14ac:dyDescent="0.35">
      <c r="A4885" t="s">
        <v>6088</v>
      </c>
      <c r="B4885" t="s">
        <v>51</v>
      </c>
      <c r="C4885">
        <v>47</v>
      </c>
      <c r="D4885" t="s">
        <v>52</v>
      </c>
      <c r="E4885" t="s">
        <v>52</v>
      </c>
      <c r="F4885" t="s">
        <v>52</v>
      </c>
      <c r="G4885" t="s">
        <v>52</v>
      </c>
      <c r="H4885">
        <v>0</v>
      </c>
      <c r="I4885" t="s">
        <v>54</v>
      </c>
      <c r="J4885" t="s">
        <v>55</v>
      </c>
      <c r="K4885" t="s">
        <v>1651</v>
      </c>
      <c r="L4885">
        <v>92070</v>
      </c>
      <c r="M4885">
        <v>33.174725000000002</v>
      </c>
      <c r="N4885">
        <v>-116.743329</v>
      </c>
      <c r="O4885">
        <v>1143</v>
      </c>
      <c r="P4885" t="s">
        <v>57</v>
      </c>
      <c r="Q4885" t="s">
        <v>52</v>
      </c>
      <c r="R4885">
        <v>0</v>
      </c>
      <c r="S4885">
        <v>39</v>
      </c>
      <c r="T4885" t="s">
        <v>58</v>
      </c>
      <c r="U4885" t="s">
        <v>53</v>
      </c>
      <c r="V4885">
        <v>35.130000000000003</v>
      </c>
      <c r="W4885" t="s">
        <v>52</v>
      </c>
      <c r="X4885" t="s">
        <v>53</v>
      </c>
      <c r="Y4885" t="s">
        <v>68</v>
      </c>
      <c r="Z4885">
        <v>29</v>
      </c>
      <c r="AA4885" t="s">
        <v>52</v>
      </c>
      <c r="AB4885" t="s">
        <v>52</v>
      </c>
      <c r="AC4885" t="s">
        <v>53</v>
      </c>
      <c r="AD4885" t="s">
        <v>53</v>
      </c>
      <c r="AE4885" t="s">
        <v>52</v>
      </c>
      <c r="AF4885" t="s">
        <v>52</v>
      </c>
      <c r="AG4885" t="s">
        <v>52</v>
      </c>
      <c r="AH4885" t="s">
        <v>53</v>
      </c>
      <c r="AI4885" t="s">
        <v>124</v>
      </c>
      <c r="AJ4885" t="s">
        <v>52</v>
      </c>
      <c r="AK4885" t="s">
        <v>61</v>
      </c>
      <c r="AL4885">
        <v>81.900000000000006</v>
      </c>
      <c r="AM4885">
        <v>3219.75</v>
      </c>
      <c r="AN4885">
        <v>0</v>
      </c>
      <c r="AO4885">
        <v>0</v>
      </c>
      <c r="AP4885">
        <v>1370.07</v>
      </c>
      <c r="AQ4885">
        <v>4589.82</v>
      </c>
      <c r="AR4885">
        <v>4</v>
      </c>
      <c r="AS4885" t="s">
        <v>881</v>
      </c>
      <c r="AT4885" t="s">
        <v>52</v>
      </c>
      <c r="AU4885">
        <v>46</v>
      </c>
      <c r="AV4885">
        <v>3446</v>
      </c>
      <c r="AY4885" t="str">
        <f>IF(AND(Table1[[#This Row],[Contract]]="Month-to-Month", Table1[[#This Row],[Tenure in Months]]&lt;6, Table1[[#This Row],[Payment Method]]="Bank Withdrawal"), "High Risk", IF(OR(Table1[[#This Row],[Contract]]="Month-to-Month", Table1[[#This Row],[Tenure in Months]]&lt;12), "Medium Risk", "Low Risk"))</f>
        <v>Low Risk</v>
      </c>
    </row>
    <row r="4886" spans="1:51" x14ac:dyDescent="0.35">
      <c r="A4886" t="s">
        <v>6089</v>
      </c>
      <c r="B4886" t="s">
        <v>66</v>
      </c>
      <c r="C4886">
        <v>21</v>
      </c>
      <c r="D4886" t="s">
        <v>53</v>
      </c>
      <c r="E4886" t="s">
        <v>52</v>
      </c>
      <c r="F4886" t="s">
        <v>53</v>
      </c>
      <c r="G4886" t="s">
        <v>53</v>
      </c>
      <c r="H4886">
        <v>3</v>
      </c>
      <c r="I4886" t="s">
        <v>54</v>
      </c>
      <c r="J4886" t="s">
        <v>55</v>
      </c>
      <c r="K4886" t="s">
        <v>3532</v>
      </c>
      <c r="L4886">
        <v>92075</v>
      </c>
      <c r="M4886">
        <v>33.001812999999999</v>
      </c>
      <c r="N4886">
        <v>-117.263628</v>
      </c>
      <c r="O4886">
        <v>12173</v>
      </c>
      <c r="P4886" t="s">
        <v>57</v>
      </c>
      <c r="Q4886" t="s">
        <v>53</v>
      </c>
      <c r="R4886">
        <v>4</v>
      </c>
      <c r="S4886">
        <v>51</v>
      </c>
      <c r="T4886" t="s">
        <v>92</v>
      </c>
      <c r="U4886" t="s">
        <v>53</v>
      </c>
      <c r="V4886">
        <v>19.899999999999999</v>
      </c>
      <c r="W4886" t="s">
        <v>53</v>
      </c>
      <c r="X4886" t="s">
        <v>53</v>
      </c>
      <c r="Y4886" t="s">
        <v>68</v>
      </c>
      <c r="Z4886">
        <v>59</v>
      </c>
      <c r="AA4886" t="s">
        <v>52</v>
      </c>
      <c r="AB4886" t="s">
        <v>52</v>
      </c>
      <c r="AC4886" t="s">
        <v>53</v>
      </c>
      <c r="AD4886" t="s">
        <v>52</v>
      </c>
      <c r="AE4886" t="s">
        <v>52</v>
      </c>
      <c r="AF4886" t="s">
        <v>53</v>
      </c>
      <c r="AG4886" t="s">
        <v>53</v>
      </c>
      <c r="AH4886" t="s">
        <v>53</v>
      </c>
      <c r="AI4886" t="s">
        <v>124</v>
      </c>
      <c r="AJ4886" t="s">
        <v>53</v>
      </c>
      <c r="AK4886" t="s">
        <v>61</v>
      </c>
      <c r="AL4886">
        <v>90.15</v>
      </c>
      <c r="AM4886">
        <v>4554.8500000000004</v>
      </c>
      <c r="AN4886">
        <v>0</v>
      </c>
      <c r="AO4886">
        <v>0</v>
      </c>
      <c r="AP4886">
        <v>1014.9</v>
      </c>
      <c r="AQ4886">
        <v>5569.75</v>
      </c>
      <c r="AR4886">
        <v>3</v>
      </c>
      <c r="AS4886" t="s">
        <v>881</v>
      </c>
      <c r="AT4886" t="s">
        <v>52</v>
      </c>
      <c r="AU4886">
        <v>22</v>
      </c>
      <c r="AV4886">
        <v>5692</v>
      </c>
      <c r="AY4886" t="str">
        <f>IF(AND(Table1[[#This Row],[Contract]]="Month-to-Month", Table1[[#This Row],[Tenure in Months]]&lt;6, Table1[[#This Row],[Payment Method]]="Bank Withdrawal"), "High Risk", IF(OR(Table1[[#This Row],[Contract]]="Month-to-Month", Table1[[#This Row],[Tenure in Months]]&lt;12), "Medium Risk", "Low Risk"))</f>
        <v>Low Risk</v>
      </c>
    </row>
    <row r="4887" spans="1:51" x14ac:dyDescent="0.35">
      <c r="A4887" t="s">
        <v>6090</v>
      </c>
      <c r="B4887" t="s">
        <v>51</v>
      </c>
      <c r="C4887">
        <v>21</v>
      </c>
      <c r="D4887" t="s">
        <v>53</v>
      </c>
      <c r="E4887" t="s">
        <v>52</v>
      </c>
      <c r="F4887" t="s">
        <v>53</v>
      </c>
      <c r="G4887" t="s">
        <v>53</v>
      </c>
      <c r="H4887">
        <v>2</v>
      </c>
      <c r="I4887" t="s">
        <v>54</v>
      </c>
      <c r="J4887" t="s">
        <v>55</v>
      </c>
      <c r="K4887" t="s">
        <v>867</v>
      </c>
      <c r="L4887">
        <v>92078</v>
      </c>
      <c r="M4887">
        <v>33.119028</v>
      </c>
      <c r="N4887">
        <v>-117.16603600000001</v>
      </c>
      <c r="O4887">
        <v>6760</v>
      </c>
      <c r="P4887" t="s">
        <v>57</v>
      </c>
      <c r="Q4887" t="s">
        <v>53</v>
      </c>
      <c r="R4887">
        <v>2</v>
      </c>
      <c r="S4887">
        <v>71</v>
      </c>
      <c r="T4887" t="s">
        <v>58</v>
      </c>
      <c r="U4887" t="s">
        <v>53</v>
      </c>
      <c r="V4887">
        <v>9.1999999999999993</v>
      </c>
      <c r="W4887" t="s">
        <v>53</v>
      </c>
      <c r="X4887" t="s">
        <v>52</v>
      </c>
      <c r="Y4887" t="s">
        <v>58</v>
      </c>
      <c r="Z4887">
        <v>0</v>
      </c>
      <c r="AA4887" t="s">
        <v>52</v>
      </c>
      <c r="AB4887" t="s">
        <v>52</v>
      </c>
      <c r="AC4887" t="s">
        <v>52</v>
      </c>
      <c r="AD4887" t="s">
        <v>52</v>
      </c>
      <c r="AE4887" t="s">
        <v>52</v>
      </c>
      <c r="AF4887" t="s">
        <v>52</v>
      </c>
      <c r="AG4887" t="s">
        <v>52</v>
      </c>
      <c r="AH4887" t="s">
        <v>52</v>
      </c>
      <c r="AI4887" t="s">
        <v>334</v>
      </c>
      <c r="AJ4887" t="s">
        <v>52</v>
      </c>
      <c r="AK4887" t="s">
        <v>69</v>
      </c>
      <c r="AL4887">
        <v>25.35</v>
      </c>
      <c r="AM4887">
        <v>1847.55</v>
      </c>
      <c r="AN4887">
        <v>0</v>
      </c>
      <c r="AO4887">
        <v>0</v>
      </c>
      <c r="AP4887">
        <v>653.19999999999902</v>
      </c>
      <c r="AQ4887">
        <v>2500.75</v>
      </c>
      <c r="AR4887">
        <v>5</v>
      </c>
      <c r="AS4887" t="s">
        <v>881</v>
      </c>
      <c r="AT4887" t="s">
        <v>52</v>
      </c>
      <c r="AU4887">
        <v>68</v>
      </c>
      <c r="AV4887">
        <v>5747</v>
      </c>
      <c r="AY4887" t="str">
        <f>IF(AND(Table1[[#This Row],[Contract]]="Month-to-Month", Table1[[#This Row],[Tenure in Months]]&lt;6, Table1[[#This Row],[Payment Method]]="Bank Withdrawal"), "High Risk", IF(OR(Table1[[#This Row],[Contract]]="Month-to-Month", Table1[[#This Row],[Tenure in Months]]&lt;12), "Medium Risk", "Low Risk"))</f>
        <v>Low Risk</v>
      </c>
    </row>
    <row r="4888" spans="1:51" x14ac:dyDescent="0.35">
      <c r="A4888" t="s">
        <v>6091</v>
      </c>
      <c r="B4888" t="s">
        <v>51</v>
      </c>
      <c r="C4888">
        <v>47</v>
      </c>
      <c r="D4888" t="s">
        <v>52</v>
      </c>
      <c r="E4888" t="s">
        <v>52</v>
      </c>
      <c r="F4888" t="s">
        <v>53</v>
      </c>
      <c r="G4888" t="s">
        <v>52</v>
      </c>
      <c r="H4888">
        <v>0</v>
      </c>
      <c r="I4888" t="s">
        <v>54</v>
      </c>
      <c r="J4888" t="s">
        <v>55</v>
      </c>
      <c r="K4888" t="s">
        <v>930</v>
      </c>
      <c r="L4888">
        <v>92086</v>
      </c>
      <c r="M4888">
        <v>33.323704999999997</v>
      </c>
      <c r="N4888">
        <v>-116.626907</v>
      </c>
      <c r="O4888">
        <v>1205</v>
      </c>
      <c r="P4888" t="s">
        <v>57</v>
      </c>
      <c r="Q4888" t="s">
        <v>53</v>
      </c>
      <c r="R4888">
        <v>5</v>
      </c>
      <c r="S4888">
        <v>38</v>
      </c>
      <c r="T4888" t="s">
        <v>58</v>
      </c>
      <c r="U4888" t="s">
        <v>52</v>
      </c>
      <c r="V4888">
        <v>0</v>
      </c>
      <c r="W4888" t="s">
        <v>52</v>
      </c>
      <c r="X4888" t="s">
        <v>53</v>
      </c>
      <c r="Y4888" t="s">
        <v>110</v>
      </c>
      <c r="Z4888">
        <v>25</v>
      </c>
      <c r="AA4888" t="s">
        <v>53</v>
      </c>
      <c r="AB4888" t="s">
        <v>53</v>
      </c>
      <c r="AC4888" t="s">
        <v>52</v>
      </c>
      <c r="AD4888" t="s">
        <v>53</v>
      </c>
      <c r="AE4888" t="s">
        <v>53</v>
      </c>
      <c r="AF4888" t="s">
        <v>53</v>
      </c>
      <c r="AG4888" t="s">
        <v>53</v>
      </c>
      <c r="AH4888" t="s">
        <v>53</v>
      </c>
      <c r="AI4888" t="s">
        <v>334</v>
      </c>
      <c r="AJ4888" t="s">
        <v>53</v>
      </c>
      <c r="AK4888" t="s">
        <v>61</v>
      </c>
      <c r="AL4888">
        <v>60</v>
      </c>
      <c r="AM4888">
        <v>2193.1999999999998</v>
      </c>
      <c r="AN4888">
        <v>0</v>
      </c>
      <c r="AO4888">
        <v>0</v>
      </c>
      <c r="AP4888">
        <v>0</v>
      </c>
      <c r="AQ4888">
        <v>2193.1999999999998</v>
      </c>
      <c r="AR4888">
        <v>3</v>
      </c>
      <c r="AS4888" t="s">
        <v>881</v>
      </c>
      <c r="AT4888" t="s">
        <v>52</v>
      </c>
      <c r="AU4888">
        <v>42</v>
      </c>
      <c r="AV4888">
        <v>2187</v>
      </c>
      <c r="AY4888" t="str">
        <f>IF(AND(Table1[[#This Row],[Contract]]="Month-to-Month", Table1[[#This Row],[Tenure in Months]]&lt;6, Table1[[#This Row],[Payment Method]]="Bank Withdrawal"), "High Risk", IF(OR(Table1[[#This Row],[Contract]]="Month-to-Month", Table1[[#This Row],[Tenure in Months]]&lt;12), "Medium Risk", "Low Risk"))</f>
        <v>Low Risk</v>
      </c>
    </row>
    <row r="4889" spans="1:51" x14ac:dyDescent="0.35">
      <c r="A4889" t="s">
        <v>6092</v>
      </c>
      <c r="B4889" t="s">
        <v>66</v>
      </c>
      <c r="C4889">
        <v>56</v>
      </c>
      <c r="D4889" t="s">
        <v>52</v>
      </c>
      <c r="E4889" t="s">
        <v>52</v>
      </c>
      <c r="F4889" t="s">
        <v>53</v>
      </c>
      <c r="G4889" t="s">
        <v>52</v>
      </c>
      <c r="H4889">
        <v>0</v>
      </c>
      <c r="I4889" t="s">
        <v>54</v>
      </c>
      <c r="J4889" t="s">
        <v>55</v>
      </c>
      <c r="K4889" t="s">
        <v>927</v>
      </c>
      <c r="L4889">
        <v>92091</v>
      </c>
      <c r="M4889">
        <v>32.993560000000002</v>
      </c>
      <c r="N4889">
        <v>-117.207121</v>
      </c>
      <c r="O4889">
        <v>1072</v>
      </c>
      <c r="P4889" t="s">
        <v>57</v>
      </c>
      <c r="Q4889" t="s">
        <v>53</v>
      </c>
      <c r="R4889">
        <v>7</v>
      </c>
      <c r="S4889">
        <v>28</v>
      </c>
      <c r="T4889" t="s">
        <v>58</v>
      </c>
      <c r="U4889" t="s">
        <v>53</v>
      </c>
      <c r="V4889">
        <v>33.090000000000003</v>
      </c>
      <c r="W4889" t="s">
        <v>52</v>
      </c>
      <c r="X4889" t="s">
        <v>53</v>
      </c>
      <c r="Y4889" t="s">
        <v>68</v>
      </c>
      <c r="Z4889">
        <v>19</v>
      </c>
      <c r="AA4889" t="s">
        <v>52</v>
      </c>
      <c r="AB4889" t="s">
        <v>53</v>
      </c>
      <c r="AC4889" t="s">
        <v>53</v>
      </c>
      <c r="AD4889" t="s">
        <v>52</v>
      </c>
      <c r="AE4889" t="s">
        <v>52</v>
      </c>
      <c r="AF4889" t="s">
        <v>53</v>
      </c>
      <c r="AG4889" t="s">
        <v>53</v>
      </c>
      <c r="AH4889" t="s">
        <v>53</v>
      </c>
      <c r="AI4889" t="s">
        <v>60</v>
      </c>
      <c r="AJ4889" t="s">
        <v>52</v>
      </c>
      <c r="AK4889" t="s">
        <v>69</v>
      </c>
      <c r="AL4889">
        <v>89.9</v>
      </c>
      <c r="AM4889">
        <v>2433.5</v>
      </c>
      <c r="AN4889">
        <v>0</v>
      </c>
      <c r="AO4889">
        <v>0</v>
      </c>
      <c r="AP4889">
        <v>926.52</v>
      </c>
      <c r="AQ4889">
        <v>3360.02</v>
      </c>
      <c r="AR4889">
        <v>4</v>
      </c>
      <c r="AS4889" t="s">
        <v>881</v>
      </c>
      <c r="AT4889" t="s">
        <v>52</v>
      </c>
      <c r="AU4889">
        <v>55</v>
      </c>
      <c r="AV4889">
        <v>3676</v>
      </c>
      <c r="AY4889" t="str">
        <f>IF(AND(Table1[[#This Row],[Contract]]="Month-to-Month", Table1[[#This Row],[Tenure in Months]]&lt;6, Table1[[#This Row],[Payment Method]]="Bank Withdrawal"), "High Risk", IF(OR(Table1[[#This Row],[Contract]]="Month-to-Month", Table1[[#This Row],[Tenure in Months]]&lt;12), "Medium Risk", "Low Risk"))</f>
        <v>Medium Risk</v>
      </c>
    </row>
    <row r="4890" spans="1:51" x14ac:dyDescent="0.35">
      <c r="A4890" t="s">
        <v>6093</v>
      </c>
      <c r="B4890" t="s">
        <v>66</v>
      </c>
      <c r="C4890">
        <v>57</v>
      </c>
      <c r="D4890" t="s">
        <v>52</v>
      </c>
      <c r="E4890" t="s">
        <v>52</v>
      </c>
      <c r="F4890" t="s">
        <v>53</v>
      </c>
      <c r="G4890" t="s">
        <v>52</v>
      </c>
      <c r="H4890">
        <v>0</v>
      </c>
      <c r="I4890" t="s">
        <v>54</v>
      </c>
      <c r="J4890" t="s">
        <v>55</v>
      </c>
      <c r="K4890" t="s">
        <v>117</v>
      </c>
      <c r="L4890">
        <v>92101</v>
      </c>
      <c r="M4890">
        <v>32.725230000000003</v>
      </c>
      <c r="N4890">
        <v>-117.171346</v>
      </c>
      <c r="O4890">
        <v>27505</v>
      </c>
      <c r="P4890" t="s">
        <v>57</v>
      </c>
      <c r="Q4890" t="s">
        <v>53</v>
      </c>
      <c r="R4890">
        <v>1</v>
      </c>
      <c r="S4890">
        <v>32</v>
      </c>
      <c r="T4890" t="s">
        <v>58</v>
      </c>
      <c r="U4890" t="s">
        <v>53</v>
      </c>
      <c r="V4890">
        <v>12.35</v>
      </c>
      <c r="W4890" t="s">
        <v>52</v>
      </c>
      <c r="X4890" t="s">
        <v>52</v>
      </c>
      <c r="Y4890" t="s">
        <v>58</v>
      </c>
      <c r="Z4890">
        <v>0</v>
      </c>
      <c r="AA4890" t="s">
        <v>52</v>
      </c>
      <c r="AB4890" t="s">
        <v>52</v>
      </c>
      <c r="AC4890" t="s">
        <v>52</v>
      </c>
      <c r="AD4890" t="s">
        <v>52</v>
      </c>
      <c r="AE4890" t="s">
        <v>52</v>
      </c>
      <c r="AF4890" t="s">
        <v>52</v>
      </c>
      <c r="AG4890" t="s">
        <v>52</v>
      </c>
      <c r="AH4890" t="s">
        <v>52</v>
      </c>
      <c r="AI4890" t="s">
        <v>60</v>
      </c>
      <c r="AJ4890" t="s">
        <v>52</v>
      </c>
      <c r="AK4890" t="s">
        <v>61</v>
      </c>
      <c r="AL4890">
        <v>19.399999999999999</v>
      </c>
      <c r="AM4890">
        <v>641.15</v>
      </c>
      <c r="AN4890">
        <v>0</v>
      </c>
      <c r="AO4890">
        <v>0</v>
      </c>
      <c r="AP4890">
        <v>395.2</v>
      </c>
      <c r="AQ4890">
        <v>1036.3499999999999</v>
      </c>
      <c r="AR4890">
        <v>4</v>
      </c>
      <c r="AS4890" t="s">
        <v>881</v>
      </c>
      <c r="AT4890" t="s">
        <v>52</v>
      </c>
      <c r="AU4890">
        <v>31</v>
      </c>
      <c r="AV4890">
        <v>3846</v>
      </c>
      <c r="AY4890" t="str">
        <f>IF(AND(Table1[[#This Row],[Contract]]="Month-to-Month", Table1[[#This Row],[Tenure in Months]]&lt;6, Table1[[#This Row],[Payment Method]]="Bank Withdrawal"), "High Risk", IF(OR(Table1[[#This Row],[Contract]]="Month-to-Month", Table1[[#This Row],[Tenure in Months]]&lt;12), "Medium Risk", "Low Risk"))</f>
        <v>Medium Risk</v>
      </c>
    </row>
    <row r="4891" spans="1:51" x14ac:dyDescent="0.35">
      <c r="A4891" t="s">
        <v>6094</v>
      </c>
      <c r="B4891" t="s">
        <v>66</v>
      </c>
      <c r="C4891">
        <v>40</v>
      </c>
      <c r="D4891" t="s">
        <v>52</v>
      </c>
      <c r="E4891" t="s">
        <v>52</v>
      </c>
      <c r="F4891" t="s">
        <v>53</v>
      </c>
      <c r="G4891" t="s">
        <v>53</v>
      </c>
      <c r="H4891">
        <v>1</v>
      </c>
      <c r="I4891" t="s">
        <v>54</v>
      </c>
      <c r="J4891" t="s">
        <v>55</v>
      </c>
      <c r="K4891" t="s">
        <v>117</v>
      </c>
      <c r="L4891">
        <v>92103</v>
      </c>
      <c r="M4891">
        <v>32.747484</v>
      </c>
      <c r="N4891">
        <v>-117.166877</v>
      </c>
      <c r="O4891">
        <v>30202</v>
      </c>
      <c r="P4891" t="s">
        <v>57</v>
      </c>
      <c r="Q4891" t="s">
        <v>53</v>
      </c>
      <c r="R4891">
        <v>5</v>
      </c>
      <c r="S4891">
        <v>37</v>
      </c>
      <c r="T4891" t="s">
        <v>58</v>
      </c>
      <c r="U4891" t="s">
        <v>53</v>
      </c>
      <c r="V4891">
        <v>44.68</v>
      </c>
      <c r="W4891" t="s">
        <v>53</v>
      </c>
      <c r="X4891" t="s">
        <v>52</v>
      </c>
      <c r="Y4891" t="s">
        <v>58</v>
      </c>
      <c r="Z4891">
        <v>0</v>
      </c>
      <c r="AA4891" t="s">
        <v>52</v>
      </c>
      <c r="AB4891" t="s">
        <v>52</v>
      </c>
      <c r="AC4891" t="s">
        <v>52</v>
      </c>
      <c r="AD4891" t="s">
        <v>52</v>
      </c>
      <c r="AE4891" t="s">
        <v>52</v>
      </c>
      <c r="AF4891" t="s">
        <v>52</v>
      </c>
      <c r="AG4891" t="s">
        <v>52</v>
      </c>
      <c r="AH4891" t="s">
        <v>52</v>
      </c>
      <c r="AI4891" t="s">
        <v>334</v>
      </c>
      <c r="AJ4891" t="s">
        <v>53</v>
      </c>
      <c r="AK4891" t="s">
        <v>61</v>
      </c>
      <c r="AL4891">
        <v>24.1</v>
      </c>
      <c r="AM4891">
        <v>861.85</v>
      </c>
      <c r="AN4891">
        <v>0</v>
      </c>
      <c r="AO4891">
        <v>0</v>
      </c>
      <c r="AP4891">
        <v>1653.16</v>
      </c>
      <c r="AQ4891">
        <v>2515.0100000000002</v>
      </c>
      <c r="AR4891">
        <v>4</v>
      </c>
      <c r="AS4891" t="s">
        <v>881</v>
      </c>
      <c r="AT4891" t="s">
        <v>52</v>
      </c>
      <c r="AU4891">
        <v>36</v>
      </c>
      <c r="AV4891">
        <v>3753</v>
      </c>
      <c r="AY4891" t="str">
        <f>IF(AND(Table1[[#This Row],[Contract]]="Month-to-Month", Table1[[#This Row],[Tenure in Months]]&lt;6, Table1[[#This Row],[Payment Method]]="Bank Withdrawal"), "High Risk", IF(OR(Table1[[#This Row],[Contract]]="Month-to-Month", Table1[[#This Row],[Tenure in Months]]&lt;12), "Medium Risk", "Low Risk"))</f>
        <v>Low Risk</v>
      </c>
    </row>
    <row r="4892" spans="1:51" x14ac:dyDescent="0.35">
      <c r="A4892" t="s">
        <v>6095</v>
      </c>
      <c r="B4892" t="s">
        <v>66</v>
      </c>
      <c r="C4892">
        <v>41</v>
      </c>
      <c r="D4892" t="s">
        <v>52</v>
      </c>
      <c r="E4892" t="s">
        <v>52</v>
      </c>
      <c r="F4892" t="s">
        <v>52</v>
      </c>
      <c r="G4892" t="s">
        <v>52</v>
      </c>
      <c r="H4892">
        <v>0</v>
      </c>
      <c r="I4892" t="s">
        <v>54</v>
      </c>
      <c r="J4892" t="s">
        <v>55</v>
      </c>
      <c r="K4892" t="s">
        <v>117</v>
      </c>
      <c r="L4892">
        <v>92104</v>
      </c>
      <c r="M4892">
        <v>32.741498999999997</v>
      </c>
      <c r="N4892">
        <v>-117.127409</v>
      </c>
      <c r="O4892">
        <v>47689</v>
      </c>
      <c r="P4892" t="s">
        <v>57</v>
      </c>
      <c r="Q4892" t="s">
        <v>52</v>
      </c>
      <c r="R4892">
        <v>0</v>
      </c>
      <c r="S4892">
        <v>10</v>
      </c>
      <c r="T4892" t="s">
        <v>72</v>
      </c>
      <c r="U4892" t="s">
        <v>53</v>
      </c>
      <c r="V4892">
        <v>12.96</v>
      </c>
      <c r="W4892" t="s">
        <v>52</v>
      </c>
      <c r="X4892" t="s">
        <v>53</v>
      </c>
      <c r="Y4892" t="s">
        <v>59</v>
      </c>
      <c r="Z4892">
        <v>29</v>
      </c>
      <c r="AA4892" t="s">
        <v>52</v>
      </c>
      <c r="AB4892" t="s">
        <v>52</v>
      </c>
      <c r="AC4892" t="s">
        <v>53</v>
      </c>
      <c r="AD4892" t="s">
        <v>53</v>
      </c>
      <c r="AE4892" t="s">
        <v>52</v>
      </c>
      <c r="AF4892" t="s">
        <v>52</v>
      </c>
      <c r="AG4892" t="s">
        <v>52</v>
      </c>
      <c r="AH4892" t="s">
        <v>53</v>
      </c>
      <c r="AI4892" t="s">
        <v>60</v>
      </c>
      <c r="AJ4892" t="s">
        <v>52</v>
      </c>
      <c r="AK4892" t="s">
        <v>61</v>
      </c>
      <c r="AL4892">
        <v>54.25</v>
      </c>
      <c r="AM4892">
        <v>583</v>
      </c>
      <c r="AN4892">
        <v>0</v>
      </c>
      <c r="AO4892">
        <v>0</v>
      </c>
      <c r="AP4892">
        <v>129.6</v>
      </c>
      <c r="AQ4892">
        <v>712.6</v>
      </c>
      <c r="AR4892">
        <v>4</v>
      </c>
      <c r="AS4892" t="s">
        <v>881</v>
      </c>
      <c r="AT4892" t="s">
        <v>52</v>
      </c>
      <c r="AU4892">
        <v>43</v>
      </c>
      <c r="AV4892">
        <v>2253</v>
      </c>
      <c r="AY4892" t="str">
        <f>IF(AND(Table1[[#This Row],[Contract]]="Month-to-Month", Table1[[#This Row],[Tenure in Months]]&lt;6, Table1[[#This Row],[Payment Method]]="Bank Withdrawal"), "High Risk", IF(OR(Table1[[#This Row],[Contract]]="Month-to-Month", Table1[[#This Row],[Tenure in Months]]&lt;12), "Medium Risk", "Low Risk"))</f>
        <v>Medium Risk</v>
      </c>
    </row>
    <row r="4893" spans="1:51" x14ac:dyDescent="0.35">
      <c r="A4893" t="s">
        <v>6096</v>
      </c>
      <c r="B4893" t="s">
        <v>51</v>
      </c>
      <c r="C4893">
        <v>36</v>
      </c>
      <c r="D4893" t="s">
        <v>52</v>
      </c>
      <c r="E4893" t="s">
        <v>52</v>
      </c>
      <c r="F4893" t="s">
        <v>53</v>
      </c>
      <c r="G4893" t="s">
        <v>52</v>
      </c>
      <c r="H4893">
        <v>0</v>
      </c>
      <c r="I4893" t="s">
        <v>54</v>
      </c>
      <c r="J4893" t="s">
        <v>55</v>
      </c>
      <c r="K4893" t="s">
        <v>117</v>
      </c>
      <c r="L4893">
        <v>92105</v>
      </c>
      <c r="M4893">
        <v>32.741858999999998</v>
      </c>
      <c r="N4893">
        <v>-117.09035299999999</v>
      </c>
      <c r="O4893">
        <v>73006</v>
      </c>
      <c r="P4893" t="s">
        <v>57</v>
      </c>
      <c r="Q4893" t="s">
        <v>53</v>
      </c>
      <c r="R4893">
        <v>1</v>
      </c>
      <c r="S4893">
        <v>67</v>
      </c>
      <c r="T4893" t="s">
        <v>58</v>
      </c>
      <c r="U4893" t="s">
        <v>53</v>
      </c>
      <c r="V4893">
        <v>23.13</v>
      </c>
      <c r="W4893" t="s">
        <v>53</v>
      </c>
      <c r="X4893" t="s">
        <v>53</v>
      </c>
      <c r="Y4893" t="s">
        <v>68</v>
      </c>
      <c r="Z4893">
        <v>24</v>
      </c>
      <c r="AA4893" t="s">
        <v>53</v>
      </c>
      <c r="AB4893" t="s">
        <v>53</v>
      </c>
      <c r="AC4893" t="s">
        <v>53</v>
      </c>
      <c r="AD4893" t="s">
        <v>52</v>
      </c>
      <c r="AE4893" t="s">
        <v>53</v>
      </c>
      <c r="AF4893" t="s">
        <v>53</v>
      </c>
      <c r="AG4893" t="s">
        <v>53</v>
      </c>
      <c r="AH4893" t="s">
        <v>53</v>
      </c>
      <c r="AI4893" t="s">
        <v>124</v>
      </c>
      <c r="AJ4893" t="s">
        <v>52</v>
      </c>
      <c r="AK4893" t="s">
        <v>69</v>
      </c>
      <c r="AL4893">
        <v>109.9</v>
      </c>
      <c r="AM4893">
        <v>7332.4</v>
      </c>
      <c r="AN4893">
        <v>0</v>
      </c>
      <c r="AO4893">
        <v>0</v>
      </c>
      <c r="AP4893">
        <v>1549.71</v>
      </c>
      <c r="AQ4893">
        <v>8882.11</v>
      </c>
      <c r="AR4893">
        <v>4</v>
      </c>
      <c r="AS4893" t="s">
        <v>881</v>
      </c>
      <c r="AT4893" t="s">
        <v>52</v>
      </c>
      <c r="AU4893">
        <v>26</v>
      </c>
      <c r="AV4893">
        <v>5416</v>
      </c>
      <c r="AY4893" t="str">
        <f>IF(AND(Table1[[#This Row],[Contract]]="Month-to-Month", Table1[[#This Row],[Tenure in Months]]&lt;6, Table1[[#This Row],[Payment Method]]="Bank Withdrawal"), "High Risk", IF(OR(Table1[[#This Row],[Contract]]="Month-to-Month", Table1[[#This Row],[Tenure in Months]]&lt;12), "Medium Risk", "Low Risk"))</f>
        <v>Low Risk</v>
      </c>
    </row>
    <row r="4894" spans="1:51" x14ac:dyDescent="0.35">
      <c r="A4894" t="s">
        <v>6097</v>
      </c>
      <c r="B4894" t="s">
        <v>51</v>
      </c>
      <c r="C4894">
        <v>28</v>
      </c>
      <c r="D4894" t="s">
        <v>53</v>
      </c>
      <c r="E4894" t="s">
        <v>52</v>
      </c>
      <c r="F4894" t="s">
        <v>52</v>
      </c>
      <c r="G4894" t="s">
        <v>52</v>
      </c>
      <c r="H4894">
        <v>0</v>
      </c>
      <c r="I4894" t="s">
        <v>54</v>
      </c>
      <c r="J4894" t="s">
        <v>55</v>
      </c>
      <c r="K4894" t="s">
        <v>117</v>
      </c>
      <c r="L4894">
        <v>92106</v>
      </c>
      <c r="M4894">
        <v>32.713459999999998</v>
      </c>
      <c r="N4894">
        <v>-117.236378</v>
      </c>
      <c r="O4894">
        <v>18525</v>
      </c>
      <c r="P4894" t="s">
        <v>57</v>
      </c>
      <c r="Q4894" t="s">
        <v>52</v>
      </c>
      <c r="R4894">
        <v>0</v>
      </c>
      <c r="S4894">
        <v>7</v>
      </c>
      <c r="T4894" t="s">
        <v>67</v>
      </c>
      <c r="U4894" t="s">
        <v>52</v>
      </c>
      <c r="V4894">
        <v>0</v>
      </c>
      <c r="W4894" t="s">
        <v>52</v>
      </c>
      <c r="X4894" t="s">
        <v>53</v>
      </c>
      <c r="Y4894" t="s">
        <v>59</v>
      </c>
      <c r="Z4894">
        <v>48</v>
      </c>
      <c r="AA4894" t="s">
        <v>52</v>
      </c>
      <c r="AB4894" t="s">
        <v>52</v>
      </c>
      <c r="AC4894" t="s">
        <v>53</v>
      </c>
      <c r="AD4894" t="s">
        <v>53</v>
      </c>
      <c r="AE4894" t="s">
        <v>52</v>
      </c>
      <c r="AF4894" t="s">
        <v>52</v>
      </c>
      <c r="AG4894" t="s">
        <v>52</v>
      </c>
      <c r="AH4894" t="s">
        <v>53</v>
      </c>
      <c r="AI4894" t="s">
        <v>124</v>
      </c>
      <c r="AJ4894" t="s">
        <v>53</v>
      </c>
      <c r="AK4894" t="s">
        <v>69</v>
      </c>
      <c r="AL4894">
        <v>35.5</v>
      </c>
      <c r="AM4894">
        <v>249.55</v>
      </c>
      <c r="AN4894">
        <v>0</v>
      </c>
      <c r="AO4894">
        <v>0</v>
      </c>
      <c r="AP4894">
        <v>0</v>
      </c>
      <c r="AQ4894">
        <v>249.55</v>
      </c>
      <c r="AR4894">
        <v>3</v>
      </c>
      <c r="AS4894" t="s">
        <v>881</v>
      </c>
      <c r="AT4894" t="s">
        <v>52</v>
      </c>
      <c r="AU4894">
        <v>48</v>
      </c>
      <c r="AV4894">
        <v>5124</v>
      </c>
      <c r="AY4894" t="str">
        <f>IF(AND(Table1[[#This Row],[Contract]]="Month-to-Month", Table1[[#This Row],[Tenure in Months]]&lt;6, Table1[[#This Row],[Payment Method]]="Bank Withdrawal"), "High Risk", IF(OR(Table1[[#This Row],[Contract]]="Month-to-Month", Table1[[#This Row],[Tenure in Months]]&lt;12), "Medium Risk", "Low Risk"))</f>
        <v>Medium Risk</v>
      </c>
    </row>
    <row r="4895" spans="1:51" x14ac:dyDescent="0.35">
      <c r="A4895" t="s">
        <v>6098</v>
      </c>
      <c r="B4895" t="s">
        <v>66</v>
      </c>
      <c r="C4895">
        <v>36</v>
      </c>
      <c r="D4895" t="s">
        <v>52</v>
      </c>
      <c r="E4895" t="s">
        <v>52</v>
      </c>
      <c r="F4895" t="s">
        <v>52</v>
      </c>
      <c r="G4895" t="s">
        <v>52</v>
      </c>
      <c r="H4895">
        <v>0</v>
      </c>
      <c r="I4895" t="s">
        <v>54</v>
      </c>
      <c r="J4895" t="s">
        <v>55</v>
      </c>
      <c r="K4895" t="s">
        <v>117</v>
      </c>
      <c r="L4895">
        <v>92107</v>
      </c>
      <c r="M4895">
        <v>32.741852000000002</v>
      </c>
      <c r="N4895">
        <v>-117.243453</v>
      </c>
      <c r="O4895">
        <v>27959</v>
      </c>
      <c r="P4895" t="s">
        <v>57</v>
      </c>
      <c r="Q4895" t="s">
        <v>52</v>
      </c>
      <c r="R4895">
        <v>0</v>
      </c>
      <c r="S4895">
        <v>51</v>
      </c>
      <c r="T4895" t="s">
        <v>92</v>
      </c>
      <c r="U4895" t="s">
        <v>53</v>
      </c>
      <c r="V4895">
        <v>14.37</v>
      </c>
      <c r="W4895" t="s">
        <v>52</v>
      </c>
      <c r="X4895" t="s">
        <v>53</v>
      </c>
      <c r="Y4895" t="s">
        <v>68</v>
      </c>
      <c r="Z4895">
        <v>7</v>
      </c>
      <c r="AA4895" t="s">
        <v>52</v>
      </c>
      <c r="AB4895" t="s">
        <v>52</v>
      </c>
      <c r="AC4895" t="s">
        <v>52</v>
      </c>
      <c r="AD4895" t="s">
        <v>52</v>
      </c>
      <c r="AE4895" t="s">
        <v>53</v>
      </c>
      <c r="AF4895" t="s">
        <v>53</v>
      </c>
      <c r="AG4895" t="s">
        <v>53</v>
      </c>
      <c r="AH4895" t="s">
        <v>53</v>
      </c>
      <c r="AI4895" t="s">
        <v>124</v>
      </c>
      <c r="AJ4895" t="s">
        <v>52</v>
      </c>
      <c r="AK4895" t="s">
        <v>69</v>
      </c>
      <c r="AL4895">
        <v>87.55</v>
      </c>
      <c r="AM4895">
        <v>4475.8999999999996</v>
      </c>
      <c r="AN4895">
        <v>0</v>
      </c>
      <c r="AO4895">
        <v>0</v>
      </c>
      <c r="AP4895">
        <v>732.87</v>
      </c>
      <c r="AQ4895">
        <v>5208.7699999999904</v>
      </c>
      <c r="AR4895">
        <v>4</v>
      </c>
      <c r="AS4895" t="s">
        <v>881</v>
      </c>
      <c r="AT4895" t="s">
        <v>52</v>
      </c>
      <c r="AU4895">
        <v>57</v>
      </c>
      <c r="AV4895">
        <v>6021</v>
      </c>
      <c r="AY4895" t="str">
        <f>IF(AND(Table1[[#This Row],[Contract]]="Month-to-Month", Table1[[#This Row],[Tenure in Months]]&lt;6, Table1[[#This Row],[Payment Method]]="Bank Withdrawal"), "High Risk", IF(OR(Table1[[#This Row],[Contract]]="Month-to-Month", Table1[[#This Row],[Tenure in Months]]&lt;12), "Medium Risk", "Low Risk"))</f>
        <v>Low Risk</v>
      </c>
    </row>
    <row r="4896" spans="1:51" x14ac:dyDescent="0.35">
      <c r="A4896" t="s">
        <v>6099</v>
      </c>
      <c r="B4896" t="s">
        <v>66</v>
      </c>
      <c r="C4896">
        <v>23</v>
      </c>
      <c r="D4896" t="s">
        <v>53</v>
      </c>
      <c r="E4896" t="s">
        <v>52</v>
      </c>
      <c r="F4896" t="s">
        <v>52</v>
      </c>
      <c r="G4896" t="s">
        <v>52</v>
      </c>
      <c r="H4896">
        <v>0</v>
      </c>
      <c r="I4896" t="s">
        <v>54</v>
      </c>
      <c r="J4896" t="s">
        <v>55</v>
      </c>
      <c r="K4896" t="s">
        <v>117</v>
      </c>
      <c r="L4896">
        <v>92109</v>
      </c>
      <c r="M4896">
        <v>32.787835999999999</v>
      </c>
      <c r="N4896">
        <v>-117.232376</v>
      </c>
      <c r="O4896">
        <v>46086</v>
      </c>
      <c r="P4896" t="s">
        <v>57</v>
      </c>
      <c r="Q4896" t="s">
        <v>52</v>
      </c>
      <c r="R4896">
        <v>0</v>
      </c>
      <c r="S4896">
        <v>9</v>
      </c>
      <c r="T4896" t="s">
        <v>67</v>
      </c>
      <c r="U4896" t="s">
        <v>53</v>
      </c>
      <c r="V4896">
        <v>35.450000000000003</v>
      </c>
      <c r="W4896" t="s">
        <v>52</v>
      </c>
      <c r="X4896" t="s">
        <v>53</v>
      </c>
      <c r="Y4896" t="s">
        <v>68</v>
      </c>
      <c r="Z4896">
        <v>52</v>
      </c>
      <c r="AA4896" t="s">
        <v>52</v>
      </c>
      <c r="AB4896" t="s">
        <v>52</v>
      </c>
      <c r="AC4896" t="s">
        <v>52</v>
      </c>
      <c r="AD4896" t="s">
        <v>52</v>
      </c>
      <c r="AE4896" t="s">
        <v>53</v>
      </c>
      <c r="AF4896" t="s">
        <v>53</v>
      </c>
      <c r="AG4896" t="s">
        <v>53</v>
      </c>
      <c r="AH4896" t="s">
        <v>53</v>
      </c>
      <c r="AI4896" t="s">
        <v>60</v>
      </c>
      <c r="AJ4896" t="s">
        <v>53</v>
      </c>
      <c r="AK4896" t="s">
        <v>69</v>
      </c>
      <c r="AL4896">
        <v>88.4</v>
      </c>
      <c r="AM4896">
        <v>788.6</v>
      </c>
      <c r="AN4896">
        <v>0</v>
      </c>
      <c r="AO4896">
        <v>0</v>
      </c>
      <c r="AP4896">
        <v>319.05</v>
      </c>
      <c r="AQ4896">
        <v>1107.6500000000001</v>
      </c>
      <c r="AR4896">
        <v>5</v>
      </c>
      <c r="AS4896" t="s">
        <v>881</v>
      </c>
      <c r="AT4896" t="s">
        <v>52</v>
      </c>
      <c r="AU4896">
        <v>32</v>
      </c>
      <c r="AV4896">
        <v>2952</v>
      </c>
      <c r="AY4896" t="str">
        <f>IF(AND(Table1[[#This Row],[Contract]]="Month-to-Month", Table1[[#This Row],[Tenure in Months]]&lt;6, Table1[[#This Row],[Payment Method]]="Bank Withdrawal"), "High Risk", IF(OR(Table1[[#This Row],[Contract]]="Month-to-Month", Table1[[#This Row],[Tenure in Months]]&lt;12), "Medium Risk", "Low Risk"))</f>
        <v>Medium Risk</v>
      </c>
    </row>
    <row r="4897" spans="1:51" x14ac:dyDescent="0.35">
      <c r="A4897" t="s">
        <v>6100</v>
      </c>
      <c r="B4897" t="s">
        <v>51</v>
      </c>
      <c r="C4897">
        <v>58</v>
      </c>
      <c r="D4897" t="s">
        <v>52</v>
      </c>
      <c r="E4897" t="s">
        <v>52</v>
      </c>
      <c r="F4897" t="s">
        <v>52</v>
      </c>
      <c r="G4897" t="s">
        <v>52</v>
      </c>
      <c r="H4897">
        <v>0</v>
      </c>
      <c r="I4897" t="s">
        <v>54</v>
      </c>
      <c r="J4897" t="s">
        <v>55</v>
      </c>
      <c r="K4897" t="s">
        <v>117</v>
      </c>
      <c r="L4897">
        <v>92110</v>
      </c>
      <c r="M4897">
        <v>32.765009999999997</v>
      </c>
      <c r="N4897">
        <v>-117.19938</v>
      </c>
      <c r="O4897">
        <v>24169</v>
      </c>
      <c r="P4897" t="s">
        <v>57</v>
      </c>
      <c r="Q4897" t="s">
        <v>52</v>
      </c>
      <c r="R4897">
        <v>0</v>
      </c>
      <c r="S4897">
        <v>4</v>
      </c>
      <c r="T4897" t="s">
        <v>67</v>
      </c>
      <c r="U4897" t="s">
        <v>53</v>
      </c>
      <c r="V4897">
        <v>1.88</v>
      </c>
      <c r="W4897" t="s">
        <v>52</v>
      </c>
      <c r="X4897" t="s">
        <v>53</v>
      </c>
      <c r="Y4897" t="s">
        <v>59</v>
      </c>
      <c r="Z4897">
        <v>21</v>
      </c>
      <c r="AA4897" t="s">
        <v>52</v>
      </c>
      <c r="AB4897" t="s">
        <v>52</v>
      </c>
      <c r="AC4897" t="s">
        <v>52</v>
      </c>
      <c r="AD4897" t="s">
        <v>53</v>
      </c>
      <c r="AE4897" t="s">
        <v>52</v>
      </c>
      <c r="AF4897" t="s">
        <v>52</v>
      </c>
      <c r="AG4897" t="s">
        <v>52</v>
      </c>
      <c r="AH4897" t="s">
        <v>53</v>
      </c>
      <c r="AI4897" t="s">
        <v>60</v>
      </c>
      <c r="AJ4897" t="s">
        <v>53</v>
      </c>
      <c r="AK4897" t="s">
        <v>69</v>
      </c>
      <c r="AL4897">
        <v>50.8</v>
      </c>
      <c r="AM4897">
        <v>202.3</v>
      </c>
      <c r="AN4897">
        <v>0</v>
      </c>
      <c r="AO4897">
        <v>0</v>
      </c>
      <c r="AP4897">
        <v>7.52</v>
      </c>
      <c r="AQ4897">
        <v>209.82</v>
      </c>
      <c r="AR4897">
        <v>5</v>
      </c>
      <c r="AS4897" t="s">
        <v>881</v>
      </c>
      <c r="AT4897" t="s">
        <v>52</v>
      </c>
      <c r="AU4897">
        <v>47</v>
      </c>
      <c r="AV4897">
        <v>4521</v>
      </c>
      <c r="AY4897" t="str">
        <f>IF(AND(Table1[[#This Row],[Contract]]="Month-to-Month", Table1[[#This Row],[Tenure in Months]]&lt;6, Table1[[#This Row],[Payment Method]]="Bank Withdrawal"), "High Risk", IF(OR(Table1[[#This Row],[Contract]]="Month-to-Month", Table1[[#This Row],[Tenure in Months]]&lt;12), "Medium Risk", "Low Risk"))</f>
        <v>Medium Risk</v>
      </c>
    </row>
    <row r="4898" spans="1:51" x14ac:dyDescent="0.35">
      <c r="A4898" t="s">
        <v>6101</v>
      </c>
      <c r="B4898" t="s">
        <v>51</v>
      </c>
      <c r="C4898">
        <v>50</v>
      </c>
      <c r="D4898" t="s">
        <v>52</v>
      </c>
      <c r="E4898" t="s">
        <v>52</v>
      </c>
      <c r="F4898" t="s">
        <v>53</v>
      </c>
      <c r="G4898" t="s">
        <v>52</v>
      </c>
      <c r="H4898">
        <v>0</v>
      </c>
      <c r="I4898" t="s">
        <v>54</v>
      </c>
      <c r="J4898" t="s">
        <v>55</v>
      </c>
      <c r="K4898" t="s">
        <v>117</v>
      </c>
      <c r="L4898">
        <v>92111</v>
      </c>
      <c r="M4898">
        <v>32.805517999999999</v>
      </c>
      <c r="N4898">
        <v>-117.16905199999999</v>
      </c>
      <c r="O4898">
        <v>46828</v>
      </c>
      <c r="P4898" t="s">
        <v>57</v>
      </c>
      <c r="Q4898" t="s">
        <v>53</v>
      </c>
      <c r="R4898">
        <v>5</v>
      </c>
      <c r="S4898">
        <v>71</v>
      </c>
      <c r="T4898" t="s">
        <v>58</v>
      </c>
      <c r="U4898" t="s">
        <v>53</v>
      </c>
      <c r="V4898">
        <v>44.06</v>
      </c>
      <c r="W4898" t="s">
        <v>53</v>
      </c>
      <c r="X4898" t="s">
        <v>53</v>
      </c>
      <c r="Y4898" t="s">
        <v>68</v>
      </c>
      <c r="Z4898">
        <v>6</v>
      </c>
      <c r="AA4898" t="s">
        <v>53</v>
      </c>
      <c r="AB4898" t="s">
        <v>53</v>
      </c>
      <c r="AC4898" t="s">
        <v>53</v>
      </c>
      <c r="AD4898" t="s">
        <v>52</v>
      </c>
      <c r="AE4898" t="s">
        <v>53</v>
      </c>
      <c r="AF4898" t="s">
        <v>52</v>
      </c>
      <c r="AG4898" t="s">
        <v>52</v>
      </c>
      <c r="AH4898" t="s">
        <v>52</v>
      </c>
      <c r="AI4898" t="s">
        <v>334</v>
      </c>
      <c r="AJ4898" t="s">
        <v>53</v>
      </c>
      <c r="AK4898" t="s">
        <v>61</v>
      </c>
      <c r="AL4898">
        <v>99</v>
      </c>
      <c r="AM4898">
        <v>6994.6</v>
      </c>
      <c r="AN4898">
        <v>0</v>
      </c>
      <c r="AO4898">
        <v>40</v>
      </c>
      <c r="AP4898">
        <v>3128.26</v>
      </c>
      <c r="AQ4898">
        <v>10162.86</v>
      </c>
      <c r="AR4898">
        <v>3</v>
      </c>
      <c r="AS4898" t="s">
        <v>881</v>
      </c>
      <c r="AT4898" t="s">
        <v>52</v>
      </c>
      <c r="AU4898">
        <v>31</v>
      </c>
      <c r="AV4898">
        <v>5295</v>
      </c>
      <c r="AY4898" t="str">
        <f>IF(AND(Table1[[#This Row],[Contract]]="Month-to-Month", Table1[[#This Row],[Tenure in Months]]&lt;6, Table1[[#This Row],[Payment Method]]="Bank Withdrawal"), "High Risk", IF(OR(Table1[[#This Row],[Contract]]="Month-to-Month", Table1[[#This Row],[Tenure in Months]]&lt;12), "Medium Risk", "Low Risk"))</f>
        <v>Low Risk</v>
      </c>
    </row>
    <row r="4899" spans="1:51" x14ac:dyDescent="0.35">
      <c r="A4899" t="s">
        <v>6102</v>
      </c>
      <c r="B4899" t="s">
        <v>51</v>
      </c>
      <c r="C4899">
        <v>22</v>
      </c>
      <c r="D4899" t="s">
        <v>53</v>
      </c>
      <c r="E4899" t="s">
        <v>52</v>
      </c>
      <c r="F4899" t="s">
        <v>53</v>
      </c>
      <c r="G4899" t="s">
        <v>52</v>
      </c>
      <c r="H4899">
        <v>0</v>
      </c>
      <c r="I4899" t="s">
        <v>54</v>
      </c>
      <c r="J4899" t="s">
        <v>55</v>
      </c>
      <c r="K4899" t="s">
        <v>117</v>
      </c>
      <c r="L4899">
        <v>92115</v>
      </c>
      <c r="M4899">
        <v>32.762506000000002</v>
      </c>
      <c r="N4899">
        <v>-117.07245</v>
      </c>
      <c r="O4899">
        <v>56887</v>
      </c>
      <c r="P4899" t="s">
        <v>57</v>
      </c>
      <c r="Q4899" t="s">
        <v>53</v>
      </c>
      <c r="R4899">
        <v>10</v>
      </c>
      <c r="S4899">
        <v>22</v>
      </c>
      <c r="T4899" t="s">
        <v>72</v>
      </c>
      <c r="U4899" t="s">
        <v>53</v>
      </c>
      <c r="V4899">
        <v>6.03</v>
      </c>
      <c r="W4899" t="s">
        <v>52</v>
      </c>
      <c r="X4899" t="s">
        <v>53</v>
      </c>
      <c r="Y4899" t="s">
        <v>59</v>
      </c>
      <c r="Z4899">
        <v>51</v>
      </c>
      <c r="AA4899" t="s">
        <v>53</v>
      </c>
      <c r="AB4899" t="s">
        <v>52</v>
      </c>
      <c r="AC4899" t="s">
        <v>52</v>
      </c>
      <c r="AD4899" t="s">
        <v>52</v>
      </c>
      <c r="AE4899" t="s">
        <v>53</v>
      </c>
      <c r="AF4899" t="s">
        <v>52</v>
      </c>
      <c r="AG4899" t="s">
        <v>52</v>
      </c>
      <c r="AH4899" t="s">
        <v>53</v>
      </c>
      <c r="AI4899" t="s">
        <v>124</v>
      </c>
      <c r="AJ4899" t="s">
        <v>53</v>
      </c>
      <c r="AK4899" t="s">
        <v>61</v>
      </c>
      <c r="AL4899">
        <v>59.75</v>
      </c>
      <c r="AM4899">
        <v>1374.35</v>
      </c>
      <c r="AN4899">
        <v>0</v>
      </c>
      <c r="AO4899">
        <v>0</v>
      </c>
      <c r="AP4899">
        <v>132.66</v>
      </c>
      <c r="AQ4899">
        <v>1507.01</v>
      </c>
      <c r="AR4899">
        <v>3</v>
      </c>
      <c r="AS4899" t="s">
        <v>881</v>
      </c>
      <c r="AT4899" t="s">
        <v>52</v>
      </c>
      <c r="AU4899">
        <v>31</v>
      </c>
      <c r="AV4899">
        <v>3947</v>
      </c>
      <c r="AY4899" t="str">
        <f>IF(AND(Table1[[#This Row],[Contract]]="Month-to-Month", Table1[[#This Row],[Tenure in Months]]&lt;6, Table1[[#This Row],[Payment Method]]="Bank Withdrawal"), "High Risk", IF(OR(Table1[[#This Row],[Contract]]="Month-to-Month", Table1[[#This Row],[Tenure in Months]]&lt;12), "Medium Risk", "Low Risk"))</f>
        <v>Low Risk</v>
      </c>
    </row>
    <row r="4900" spans="1:51" x14ac:dyDescent="0.35">
      <c r="A4900" t="s">
        <v>6103</v>
      </c>
      <c r="B4900" t="s">
        <v>51</v>
      </c>
      <c r="C4900">
        <v>48</v>
      </c>
      <c r="D4900" t="s">
        <v>52</v>
      </c>
      <c r="E4900" t="s">
        <v>52</v>
      </c>
      <c r="F4900" t="s">
        <v>52</v>
      </c>
      <c r="G4900" t="s">
        <v>52</v>
      </c>
      <c r="H4900">
        <v>0</v>
      </c>
      <c r="I4900" t="s">
        <v>54</v>
      </c>
      <c r="J4900" t="s">
        <v>55</v>
      </c>
      <c r="K4900" t="s">
        <v>117</v>
      </c>
      <c r="L4900">
        <v>92116</v>
      </c>
      <c r="M4900">
        <v>32.765298999999999</v>
      </c>
      <c r="N4900">
        <v>-117.12256499999999</v>
      </c>
      <c r="O4900">
        <v>33083</v>
      </c>
      <c r="P4900" t="s">
        <v>57</v>
      </c>
      <c r="Q4900" t="s">
        <v>52</v>
      </c>
      <c r="R4900">
        <v>0</v>
      </c>
      <c r="S4900">
        <v>44</v>
      </c>
      <c r="T4900" t="s">
        <v>92</v>
      </c>
      <c r="U4900" t="s">
        <v>53</v>
      </c>
      <c r="V4900">
        <v>44.45</v>
      </c>
      <c r="W4900" t="s">
        <v>53</v>
      </c>
      <c r="X4900" t="s">
        <v>53</v>
      </c>
      <c r="Y4900" t="s">
        <v>68</v>
      </c>
      <c r="Z4900">
        <v>19</v>
      </c>
      <c r="AA4900" t="s">
        <v>53</v>
      </c>
      <c r="AB4900" t="s">
        <v>53</v>
      </c>
      <c r="AC4900" t="s">
        <v>53</v>
      </c>
      <c r="AD4900" t="s">
        <v>52</v>
      </c>
      <c r="AE4900" t="s">
        <v>53</v>
      </c>
      <c r="AF4900" t="s">
        <v>53</v>
      </c>
      <c r="AG4900" t="s">
        <v>53</v>
      </c>
      <c r="AH4900" t="s">
        <v>53</v>
      </c>
      <c r="AI4900" t="s">
        <v>60</v>
      </c>
      <c r="AJ4900" t="s">
        <v>53</v>
      </c>
      <c r="AK4900" t="s">
        <v>61</v>
      </c>
      <c r="AL4900">
        <v>111.5</v>
      </c>
      <c r="AM4900">
        <v>4915.1499999999996</v>
      </c>
      <c r="AN4900">
        <v>0</v>
      </c>
      <c r="AO4900">
        <v>0</v>
      </c>
      <c r="AP4900">
        <v>1955.8</v>
      </c>
      <c r="AQ4900">
        <v>6870.95</v>
      </c>
      <c r="AR4900">
        <v>4</v>
      </c>
      <c r="AS4900" t="s">
        <v>881</v>
      </c>
      <c r="AT4900" t="s">
        <v>52</v>
      </c>
      <c r="AU4900">
        <v>26</v>
      </c>
      <c r="AV4900">
        <v>2827</v>
      </c>
      <c r="AY4900" t="str">
        <f>IF(AND(Table1[[#This Row],[Contract]]="Month-to-Month", Table1[[#This Row],[Tenure in Months]]&lt;6, Table1[[#This Row],[Payment Method]]="Bank Withdrawal"), "High Risk", IF(OR(Table1[[#This Row],[Contract]]="Month-to-Month", Table1[[#This Row],[Tenure in Months]]&lt;12), "Medium Risk", "Low Risk"))</f>
        <v>Medium Risk</v>
      </c>
    </row>
    <row r="4901" spans="1:51" x14ac:dyDescent="0.35">
      <c r="A4901" t="s">
        <v>6104</v>
      </c>
      <c r="B4901" t="s">
        <v>66</v>
      </c>
      <c r="C4901">
        <v>49</v>
      </c>
      <c r="D4901" t="s">
        <v>52</v>
      </c>
      <c r="E4901" t="s">
        <v>52</v>
      </c>
      <c r="F4901" t="s">
        <v>53</v>
      </c>
      <c r="G4901" t="s">
        <v>53</v>
      </c>
      <c r="H4901">
        <v>2</v>
      </c>
      <c r="I4901" t="s">
        <v>54</v>
      </c>
      <c r="J4901" t="s">
        <v>55</v>
      </c>
      <c r="K4901" t="s">
        <v>117</v>
      </c>
      <c r="L4901">
        <v>92117</v>
      </c>
      <c r="M4901">
        <v>32.825085999999999</v>
      </c>
      <c r="N4901">
        <v>-117.19942399999999</v>
      </c>
      <c r="O4901">
        <v>51213</v>
      </c>
      <c r="P4901" t="s">
        <v>57</v>
      </c>
      <c r="Q4901" t="s">
        <v>53</v>
      </c>
      <c r="R4901">
        <v>2</v>
      </c>
      <c r="S4901">
        <v>33</v>
      </c>
      <c r="T4901" t="s">
        <v>58</v>
      </c>
      <c r="U4901" t="s">
        <v>53</v>
      </c>
      <c r="V4901">
        <v>9.9700000000000006</v>
      </c>
      <c r="W4901" t="s">
        <v>53</v>
      </c>
      <c r="X4901" t="s">
        <v>52</v>
      </c>
      <c r="Y4901" t="s">
        <v>58</v>
      </c>
      <c r="Z4901">
        <v>0</v>
      </c>
      <c r="AA4901" t="s">
        <v>52</v>
      </c>
      <c r="AB4901" t="s">
        <v>52</v>
      </c>
      <c r="AC4901" t="s">
        <v>52</v>
      </c>
      <c r="AD4901" t="s">
        <v>52</v>
      </c>
      <c r="AE4901" t="s">
        <v>52</v>
      </c>
      <c r="AF4901" t="s">
        <v>52</v>
      </c>
      <c r="AG4901" t="s">
        <v>52</v>
      </c>
      <c r="AH4901" t="s">
        <v>52</v>
      </c>
      <c r="AI4901" t="s">
        <v>60</v>
      </c>
      <c r="AJ4901" t="s">
        <v>52</v>
      </c>
      <c r="AK4901" t="s">
        <v>61</v>
      </c>
      <c r="AL4901">
        <v>24.25</v>
      </c>
      <c r="AM4901">
        <v>838.5</v>
      </c>
      <c r="AN4901">
        <v>0</v>
      </c>
      <c r="AO4901">
        <v>0</v>
      </c>
      <c r="AP4901">
        <v>329.01</v>
      </c>
      <c r="AQ4901">
        <v>1167.51</v>
      </c>
      <c r="AR4901">
        <v>5</v>
      </c>
      <c r="AS4901" t="s">
        <v>881</v>
      </c>
      <c r="AT4901" t="s">
        <v>52</v>
      </c>
      <c r="AU4901">
        <v>73</v>
      </c>
      <c r="AV4901">
        <v>5531</v>
      </c>
      <c r="AY4901" t="str">
        <f>IF(AND(Table1[[#This Row],[Contract]]="Month-to-Month", Table1[[#This Row],[Tenure in Months]]&lt;6, Table1[[#This Row],[Payment Method]]="Bank Withdrawal"), "High Risk", IF(OR(Table1[[#This Row],[Contract]]="Month-to-Month", Table1[[#This Row],[Tenure in Months]]&lt;12), "Medium Risk", "Low Risk"))</f>
        <v>Medium Risk</v>
      </c>
    </row>
    <row r="4902" spans="1:51" x14ac:dyDescent="0.35">
      <c r="A4902" t="s">
        <v>6105</v>
      </c>
      <c r="B4902" t="s">
        <v>66</v>
      </c>
      <c r="C4902">
        <v>54</v>
      </c>
      <c r="D4902" t="s">
        <v>52</v>
      </c>
      <c r="E4902" t="s">
        <v>52</v>
      </c>
      <c r="F4902" t="s">
        <v>52</v>
      </c>
      <c r="G4902" t="s">
        <v>52</v>
      </c>
      <c r="H4902">
        <v>0</v>
      </c>
      <c r="I4902" t="s">
        <v>54</v>
      </c>
      <c r="J4902" t="s">
        <v>55</v>
      </c>
      <c r="K4902" t="s">
        <v>117</v>
      </c>
      <c r="L4902">
        <v>92122</v>
      </c>
      <c r="M4902">
        <v>32.857230000000001</v>
      </c>
      <c r="N4902">
        <v>-117.209774</v>
      </c>
      <c r="O4902">
        <v>34902</v>
      </c>
      <c r="P4902" t="s">
        <v>57</v>
      </c>
      <c r="Q4902" t="s">
        <v>52</v>
      </c>
      <c r="R4902">
        <v>0</v>
      </c>
      <c r="S4902">
        <v>1</v>
      </c>
      <c r="T4902" t="s">
        <v>58</v>
      </c>
      <c r="U4902" t="s">
        <v>53</v>
      </c>
      <c r="V4902">
        <v>8.56</v>
      </c>
      <c r="W4902" t="s">
        <v>52</v>
      </c>
      <c r="X4902" t="s">
        <v>52</v>
      </c>
      <c r="Y4902" t="s">
        <v>58</v>
      </c>
      <c r="Z4902">
        <v>0</v>
      </c>
      <c r="AA4902" t="s">
        <v>52</v>
      </c>
      <c r="AB4902" t="s">
        <v>52</v>
      </c>
      <c r="AC4902" t="s">
        <v>52</v>
      </c>
      <c r="AD4902" t="s">
        <v>52</v>
      </c>
      <c r="AE4902" t="s">
        <v>52</v>
      </c>
      <c r="AF4902" t="s">
        <v>52</v>
      </c>
      <c r="AG4902" t="s">
        <v>52</v>
      </c>
      <c r="AH4902" t="s">
        <v>52</v>
      </c>
      <c r="AI4902" t="s">
        <v>60</v>
      </c>
      <c r="AJ4902" t="s">
        <v>52</v>
      </c>
      <c r="AK4902" t="s">
        <v>69</v>
      </c>
      <c r="AL4902">
        <v>20.5</v>
      </c>
      <c r="AM4902">
        <v>20.5</v>
      </c>
      <c r="AN4902">
        <v>0</v>
      </c>
      <c r="AO4902">
        <v>0</v>
      </c>
      <c r="AP4902">
        <v>8.56</v>
      </c>
      <c r="AQ4902">
        <v>29.06</v>
      </c>
      <c r="AR4902">
        <v>5</v>
      </c>
      <c r="AS4902" t="s">
        <v>883</v>
      </c>
      <c r="AT4902" t="s">
        <v>52</v>
      </c>
      <c r="AU4902">
        <v>54</v>
      </c>
      <c r="AV4902">
        <v>4454</v>
      </c>
      <c r="AY4902" t="str">
        <f>IF(AND(Table1[[#This Row],[Contract]]="Month-to-Month", Table1[[#This Row],[Tenure in Months]]&lt;6, Table1[[#This Row],[Payment Method]]="Bank Withdrawal"), "High Risk", IF(OR(Table1[[#This Row],[Contract]]="Month-to-Month", Table1[[#This Row],[Tenure in Months]]&lt;12), "Medium Risk", "Low Risk"))</f>
        <v>Medium Risk</v>
      </c>
    </row>
    <row r="4903" spans="1:51" x14ac:dyDescent="0.35">
      <c r="A4903" t="s">
        <v>6106</v>
      </c>
      <c r="B4903" t="s">
        <v>51</v>
      </c>
      <c r="C4903">
        <v>47</v>
      </c>
      <c r="D4903" t="s">
        <v>52</v>
      </c>
      <c r="E4903" t="s">
        <v>52</v>
      </c>
      <c r="F4903" t="s">
        <v>52</v>
      </c>
      <c r="G4903" t="s">
        <v>52</v>
      </c>
      <c r="H4903">
        <v>0</v>
      </c>
      <c r="I4903" t="s">
        <v>54</v>
      </c>
      <c r="J4903" t="s">
        <v>55</v>
      </c>
      <c r="K4903" t="s">
        <v>117</v>
      </c>
      <c r="L4903">
        <v>92123</v>
      </c>
      <c r="M4903">
        <v>32.808813999999998</v>
      </c>
      <c r="N4903">
        <v>-117.134694</v>
      </c>
      <c r="O4903">
        <v>25232</v>
      </c>
      <c r="P4903" t="s">
        <v>57</v>
      </c>
      <c r="Q4903" t="s">
        <v>52</v>
      </c>
      <c r="R4903">
        <v>0</v>
      </c>
      <c r="S4903">
        <v>30</v>
      </c>
      <c r="T4903" t="s">
        <v>58</v>
      </c>
      <c r="U4903" t="s">
        <v>53</v>
      </c>
      <c r="V4903">
        <v>32.409999999999997</v>
      </c>
      <c r="W4903" t="s">
        <v>52</v>
      </c>
      <c r="X4903" t="s">
        <v>53</v>
      </c>
      <c r="Y4903" t="s">
        <v>110</v>
      </c>
      <c r="Z4903">
        <v>22</v>
      </c>
      <c r="AA4903" t="s">
        <v>53</v>
      </c>
      <c r="AB4903" t="s">
        <v>53</v>
      </c>
      <c r="AC4903" t="s">
        <v>52</v>
      </c>
      <c r="AD4903" t="s">
        <v>53</v>
      </c>
      <c r="AE4903" t="s">
        <v>53</v>
      </c>
      <c r="AF4903" t="s">
        <v>52</v>
      </c>
      <c r="AG4903" t="s">
        <v>52</v>
      </c>
      <c r="AH4903" t="s">
        <v>53</v>
      </c>
      <c r="AI4903" t="s">
        <v>124</v>
      </c>
      <c r="AJ4903" t="s">
        <v>52</v>
      </c>
      <c r="AK4903" t="s">
        <v>61</v>
      </c>
      <c r="AL4903">
        <v>70.400000000000006</v>
      </c>
      <c r="AM4903">
        <v>2044.75</v>
      </c>
      <c r="AN4903">
        <v>0</v>
      </c>
      <c r="AO4903">
        <v>0</v>
      </c>
      <c r="AP4903">
        <v>972.3</v>
      </c>
      <c r="AQ4903">
        <v>3017.05</v>
      </c>
      <c r="AR4903">
        <v>3</v>
      </c>
      <c r="AS4903" t="s">
        <v>881</v>
      </c>
      <c r="AT4903" t="s">
        <v>52</v>
      </c>
      <c r="AU4903">
        <v>68</v>
      </c>
      <c r="AV4903">
        <v>3380</v>
      </c>
      <c r="AY4903" t="str">
        <f>IF(AND(Table1[[#This Row],[Contract]]="Month-to-Month", Table1[[#This Row],[Tenure in Months]]&lt;6, Table1[[#This Row],[Payment Method]]="Bank Withdrawal"), "High Risk", IF(OR(Table1[[#This Row],[Contract]]="Month-to-Month", Table1[[#This Row],[Tenure in Months]]&lt;12), "Medium Risk", "Low Risk"))</f>
        <v>Low Risk</v>
      </c>
    </row>
    <row r="4904" spans="1:51" x14ac:dyDescent="0.35">
      <c r="A4904" t="s">
        <v>6107</v>
      </c>
      <c r="B4904" t="s">
        <v>66</v>
      </c>
      <c r="C4904">
        <v>60</v>
      </c>
      <c r="D4904" t="s">
        <v>52</v>
      </c>
      <c r="E4904" t="s">
        <v>52</v>
      </c>
      <c r="F4904" t="s">
        <v>52</v>
      </c>
      <c r="G4904" t="s">
        <v>52</v>
      </c>
      <c r="H4904">
        <v>0</v>
      </c>
      <c r="I4904" t="s">
        <v>54</v>
      </c>
      <c r="J4904" t="s">
        <v>55</v>
      </c>
      <c r="K4904" t="s">
        <v>117</v>
      </c>
      <c r="L4904">
        <v>92124</v>
      </c>
      <c r="M4904">
        <v>32.827238000000001</v>
      </c>
      <c r="N4904">
        <v>-117.089287</v>
      </c>
      <c r="O4904">
        <v>30206</v>
      </c>
      <c r="P4904" t="s">
        <v>57</v>
      </c>
      <c r="Q4904" t="s">
        <v>52</v>
      </c>
      <c r="R4904">
        <v>0</v>
      </c>
      <c r="S4904">
        <v>1</v>
      </c>
      <c r="T4904" t="s">
        <v>58</v>
      </c>
      <c r="U4904" t="s">
        <v>52</v>
      </c>
      <c r="V4904">
        <v>0</v>
      </c>
      <c r="W4904" t="s">
        <v>52</v>
      </c>
      <c r="X4904" t="s">
        <v>53</v>
      </c>
      <c r="Y4904" t="s">
        <v>59</v>
      </c>
      <c r="Z4904">
        <v>9</v>
      </c>
      <c r="AA4904" t="s">
        <v>52</v>
      </c>
      <c r="AB4904" t="s">
        <v>52</v>
      </c>
      <c r="AC4904" t="s">
        <v>52</v>
      </c>
      <c r="AD4904" t="s">
        <v>53</v>
      </c>
      <c r="AE4904" t="s">
        <v>52</v>
      </c>
      <c r="AF4904" t="s">
        <v>52</v>
      </c>
      <c r="AG4904" t="s">
        <v>52</v>
      </c>
      <c r="AH4904" t="s">
        <v>52</v>
      </c>
      <c r="AI4904" t="s">
        <v>60</v>
      </c>
      <c r="AJ4904" t="s">
        <v>52</v>
      </c>
      <c r="AK4904" t="s">
        <v>69</v>
      </c>
      <c r="AL4904">
        <v>30.55</v>
      </c>
      <c r="AM4904">
        <v>30.55</v>
      </c>
      <c r="AN4904">
        <v>0</v>
      </c>
      <c r="AO4904">
        <v>40</v>
      </c>
      <c r="AP4904">
        <v>0</v>
      </c>
      <c r="AQ4904">
        <v>70.55</v>
      </c>
      <c r="AR4904">
        <v>4</v>
      </c>
      <c r="AS4904" t="s">
        <v>883</v>
      </c>
      <c r="AT4904" t="s">
        <v>52</v>
      </c>
      <c r="AU4904">
        <v>57</v>
      </c>
      <c r="AV4904">
        <v>5565</v>
      </c>
      <c r="AY4904" t="str">
        <f>IF(AND(Table1[[#This Row],[Contract]]="Month-to-Month", Table1[[#This Row],[Tenure in Months]]&lt;6, Table1[[#This Row],[Payment Method]]="Bank Withdrawal"), "High Risk", IF(OR(Table1[[#This Row],[Contract]]="Month-to-Month", Table1[[#This Row],[Tenure in Months]]&lt;12), "Medium Risk", "Low Risk"))</f>
        <v>Medium Risk</v>
      </c>
    </row>
    <row r="4905" spans="1:51" x14ac:dyDescent="0.35">
      <c r="A4905" t="s">
        <v>6108</v>
      </c>
      <c r="B4905" t="s">
        <v>51</v>
      </c>
      <c r="C4905">
        <v>22</v>
      </c>
      <c r="D4905" t="s">
        <v>53</v>
      </c>
      <c r="E4905" t="s">
        <v>52</v>
      </c>
      <c r="F4905" t="s">
        <v>53</v>
      </c>
      <c r="G4905" t="s">
        <v>53</v>
      </c>
      <c r="H4905">
        <v>2</v>
      </c>
      <c r="I4905" t="s">
        <v>54</v>
      </c>
      <c r="J4905" t="s">
        <v>55</v>
      </c>
      <c r="K4905" t="s">
        <v>117</v>
      </c>
      <c r="L4905">
        <v>92126</v>
      </c>
      <c r="M4905">
        <v>32.886924999999998</v>
      </c>
      <c r="N4905">
        <v>-117.152162</v>
      </c>
      <c r="O4905">
        <v>74232</v>
      </c>
      <c r="P4905" t="s">
        <v>57</v>
      </c>
      <c r="Q4905" t="s">
        <v>53</v>
      </c>
      <c r="R4905">
        <v>5</v>
      </c>
      <c r="S4905">
        <v>16</v>
      </c>
      <c r="T4905" t="s">
        <v>72</v>
      </c>
      <c r="U4905" t="s">
        <v>53</v>
      </c>
      <c r="V4905">
        <v>9.16</v>
      </c>
      <c r="W4905" t="s">
        <v>53</v>
      </c>
      <c r="X4905" t="s">
        <v>53</v>
      </c>
      <c r="Y4905" t="s">
        <v>59</v>
      </c>
      <c r="Z4905">
        <v>59</v>
      </c>
      <c r="AA4905" t="s">
        <v>53</v>
      </c>
      <c r="AB4905" t="s">
        <v>53</v>
      </c>
      <c r="AC4905" t="s">
        <v>52</v>
      </c>
      <c r="AD4905" t="s">
        <v>53</v>
      </c>
      <c r="AE4905" t="s">
        <v>53</v>
      </c>
      <c r="AF4905" t="s">
        <v>53</v>
      </c>
      <c r="AG4905" t="s">
        <v>53</v>
      </c>
      <c r="AH4905" t="s">
        <v>53</v>
      </c>
      <c r="AI4905" t="s">
        <v>60</v>
      </c>
      <c r="AJ4905" t="s">
        <v>52</v>
      </c>
      <c r="AK4905" t="s">
        <v>61</v>
      </c>
      <c r="AL4905">
        <v>84.9</v>
      </c>
      <c r="AM4905">
        <v>1398.25</v>
      </c>
      <c r="AN4905">
        <v>0</v>
      </c>
      <c r="AO4905">
        <v>0</v>
      </c>
      <c r="AP4905">
        <v>146.56</v>
      </c>
      <c r="AQ4905">
        <v>1544.81</v>
      </c>
      <c r="AR4905">
        <v>3</v>
      </c>
      <c r="AS4905" t="s">
        <v>881</v>
      </c>
      <c r="AT4905" t="s">
        <v>52</v>
      </c>
      <c r="AU4905">
        <v>43</v>
      </c>
      <c r="AV4905">
        <v>2269</v>
      </c>
      <c r="AY4905" t="str">
        <f>IF(AND(Table1[[#This Row],[Contract]]="Month-to-Month", Table1[[#This Row],[Tenure in Months]]&lt;6, Table1[[#This Row],[Payment Method]]="Bank Withdrawal"), "High Risk", IF(OR(Table1[[#This Row],[Contract]]="Month-to-Month", Table1[[#This Row],[Tenure in Months]]&lt;12), "Medium Risk", "Low Risk"))</f>
        <v>Medium Risk</v>
      </c>
    </row>
    <row r="4906" spans="1:51" x14ac:dyDescent="0.35">
      <c r="A4906" t="s">
        <v>6109</v>
      </c>
      <c r="B4906" t="s">
        <v>51</v>
      </c>
      <c r="C4906">
        <v>21</v>
      </c>
      <c r="D4906" t="s">
        <v>53</v>
      </c>
      <c r="E4906" t="s">
        <v>52</v>
      </c>
      <c r="F4906" t="s">
        <v>53</v>
      </c>
      <c r="G4906" t="s">
        <v>52</v>
      </c>
      <c r="H4906">
        <v>0</v>
      </c>
      <c r="I4906" t="s">
        <v>54</v>
      </c>
      <c r="J4906" t="s">
        <v>55</v>
      </c>
      <c r="K4906" t="s">
        <v>117</v>
      </c>
      <c r="L4906">
        <v>92131</v>
      </c>
      <c r="M4906">
        <v>32.893250000000002</v>
      </c>
      <c r="N4906">
        <v>-117.087091</v>
      </c>
      <c r="O4906">
        <v>29283</v>
      </c>
      <c r="P4906" t="s">
        <v>57</v>
      </c>
      <c r="Q4906" t="s">
        <v>53</v>
      </c>
      <c r="R4906">
        <v>5</v>
      </c>
      <c r="S4906">
        <v>71</v>
      </c>
      <c r="T4906" t="s">
        <v>58</v>
      </c>
      <c r="U4906" t="s">
        <v>53</v>
      </c>
      <c r="V4906">
        <v>48.32</v>
      </c>
      <c r="W4906" t="s">
        <v>52</v>
      </c>
      <c r="X4906" t="s">
        <v>53</v>
      </c>
      <c r="Y4906" t="s">
        <v>59</v>
      </c>
      <c r="Z4906">
        <v>59</v>
      </c>
      <c r="AA4906" t="s">
        <v>53</v>
      </c>
      <c r="AB4906" t="s">
        <v>52</v>
      </c>
      <c r="AC4906" t="s">
        <v>52</v>
      </c>
      <c r="AD4906" t="s">
        <v>53</v>
      </c>
      <c r="AE4906" t="s">
        <v>52</v>
      </c>
      <c r="AF4906" t="s">
        <v>52</v>
      </c>
      <c r="AG4906" t="s">
        <v>52</v>
      </c>
      <c r="AH4906" t="s">
        <v>53</v>
      </c>
      <c r="AI4906" t="s">
        <v>334</v>
      </c>
      <c r="AJ4906" t="s">
        <v>52</v>
      </c>
      <c r="AK4906" t="s">
        <v>61</v>
      </c>
      <c r="AL4906">
        <v>54.5</v>
      </c>
      <c r="AM4906">
        <v>3778.2</v>
      </c>
      <c r="AN4906">
        <v>0</v>
      </c>
      <c r="AO4906">
        <v>0</v>
      </c>
      <c r="AP4906">
        <v>3430.72</v>
      </c>
      <c r="AQ4906">
        <v>7208.92</v>
      </c>
      <c r="AR4906">
        <v>3</v>
      </c>
      <c r="AS4906" t="s">
        <v>881</v>
      </c>
      <c r="AT4906" t="s">
        <v>52</v>
      </c>
      <c r="AU4906">
        <v>57</v>
      </c>
      <c r="AV4906">
        <v>4957</v>
      </c>
      <c r="AY4906" t="str">
        <f>IF(AND(Table1[[#This Row],[Contract]]="Month-to-Month", Table1[[#This Row],[Tenure in Months]]&lt;6, Table1[[#This Row],[Payment Method]]="Bank Withdrawal"), "High Risk", IF(OR(Table1[[#This Row],[Contract]]="Month-to-Month", Table1[[#This Row],[Tenure in Months]]&lt;12), "Medium Risk", "Low Risk"))</f>
        <v>Low Risk</v>
      </c>
    </row>
    <row r="4907" spans="1:51" x14ac:dyDescent="0.35">
      <c r="A4907" t="s">
        <v>6110</v>
      </c>
      <c r="B4907" t="s">
        <v>51</v>
      </c>
      <c r="C4907">
        <v>39</v>
      </c>
      <c r="D4907" t="s">
        <v>52</v>
      </c>
      <c r="E4907" t="s">
        <v>52</v>
      </c>
      <c r="F4907" t="s">
        <v>52</v>
      </c>
      <c r="G4907" t="s">
        <v>52</v>
      </c>
      <c r="H4907">
        <v>0</v>
      </c>
      <c r="I4907" t="s">
        <v>54</v>
      </c>
      <c r="J4907" t="s">
        <v>55</v>
      </c>
      <c r="K4907" t="s">
        <v>117</v>
      </c>
      <c r="L4907">
        <v>92139</v>
      </c>
      <c r="M4907">
        <v>32.677715999999997</v>
      </c>
      <c r="N4907">
        <v>-117.04766600000001</v>
      </c>
      <c r="O4907">
        <v>36351</v>
      </c>
      <c r="P4907" t="s">
        <v>57</v>
      </c>
      <c r="Q4907" t="s">
        <v>52</v>
      </c>
      <c r="R4907">
        <v>0</v>
      </c>
      <c r="S4907">
        <v>43</v>
      </c>
      <c r="T4907" t="s">
        <v>92</v>
      </c>
      <c r="U4907" t="s">
        <v>53</v>
      </c>
      <c r="V4907">
        <v>19.66</v>
      </c>
      <c r="W4907" t="s">
        <v>53</v>
      </c>
      <c r="X4907" t="s">
        <v>53</v>
      </c>
      <c r="Y4907" t="s">
        <v>68</v>
      </c>
      <c r="Z4907">
        <v>28</v>
      </c>
      <c r="AA4907" t="s">
        <v>52</v>
      </c>
      <c r="AB4907" t="s">
        <v>52</v>
      </c>
      <c r="AC4907" t="s">
        <v>52</v>
      </c>
      <c r="AD4907" t="s">
        <v>52</v>
      </c>
      <c r="AE4907" t="s">
        <v>52</v>
      </c>
      <c r="AF4907" t="s">
        <v>52</v>
      </c>
      <c r="AG4907" t="s">
        <v>52</v>
      </c>
      <c r="AH4907" t="s">
        <v>53</v>
      </c>
      <c r="AI4907" t="s">
        <v>60</v>
      </c>
      <c r="AJ4907" t="s">
        <v>53</v>
      </c>
      <c r="AK4907" t="s">
        <v>69</v>
      </c>
      <c r="AL4907">
        <v>75.349999999999994</v>
      </c>
      <c r="AM4907">
        <v>3161.4</v>
      </c>
      <c r="AN4907">
        <v>0</v>
      </c>
      <c r="AO4907">
        <v>0</v>
      </c>
      <c r="AP4907">
        <v>845.38</v>
      </c>
      <c r="AQ4907">
        <v>4006.78</v>
      </c>
      <c r="AR4907">
        <v>5</v>
      </c>
      <c r="AS4907" t="s">
        <v>881</v>
      </c>
      <c r="AT4907" t="s">
        <v>52</v>
      </c>
      <c r="AU4907">
        <v>33</v>
      </c>
      <c r="AV4907">
        <v>4898</v>
      </c>
      <c r="AY4907" t="str">
        <f>IF(AND(Table1[[#This Row],[Contract]]="Month-to-Month", Table1[[#This Row],[Tenure in Months]]&lt;6, Table1[[#This Row],[Payment Method]]="Bank Withdrawal"), "High Risk", IF(OR(Table1[[#This Row],[Contract]]="Month-to-Month", Table1[[#This Row],[Tenure in Months]]&lt;12), "Medium Risk", "Low Risk"))</f>
        <v>Medium Risk</v>
      </c>
    </row>
    <row r="4908" spans="1:51" x14ac:dyDescent="0.35">
      <c r="A4908" t="s">
        <v>6111</v>
      </c>
      <c r="B4908" t="s">
        <v>51</v>
      </c>
      <c r="C4908">
        <v>20</v>
      </c>
      <c r="D4908" t="s">
        <v>53</v>
      </c>
      <c r="E4908" t="s">
        <v>52</v>
      </c>
      <c r="F4908" t="s">
        <v>53</v>
      </c>
      <c r="G4908" t="s">
        <v>52</v>
      </c>
      <c r="H4908">
        <v>0</v>
      </c>
      <c r="I4908" t="s">
        <v>54</v>
      </c>
      <c r="J4908" t="s">
        <v>55</v>
      </c>
      <c r="K4908" t="s">
        <v>117</v>
      </c>
      <c r="L4908">
        <v>92154</v>
      </c>
      <c r="M4908">
        <v>32.578102999999999</v>
      </c>
      <c r="N4908">
        <v>-117.012975</v>
      </c>
      <c r="O4908">
        <v>68776</v>
      </c>
      <c r="P4908" t="s">
        <v>57</v>
      </c>
      <c r="Q4908" t="s">
        <v>53</v>
      </c>
      <c r="R4908">
        <v>3</v>
      </c>
      <c r="S4908">
        <v>50</v>
      </c>
      <c r="T4908" t="s">
        <v>92</v>
      </c>
      <c r="U4908" t="s">
        <v>52</v>
      </c>
      <c r="V4908">
        <v>0</v>
      </c>
      <c r="W4908" t="s">
        <v>52</v>
      </c>
      <c r="X4908" t="s">
        <v>53</v>
      </c>
      <c r="Y4908" t="s">
        <v>59</v>
      </c>
      <c r="Z4908">
        <v>73</v>
      </c>
      <c r="AA4908" t="s">
        <v>53</v>
      </c>
      <c r="AB4908" t="s">
        <v>52</v>
      </c>
      <c r="AC4908" t="s">
        <v>52</v>
      </c>
      <c r="AD4908" t="s">
        <v>53</v>
      </c>
      <c r="AE4908" t="s">
        <v>53</v>
      </c>
      <c r="AF4908" t="s">
        <v>52</v>
      </c>
      <c r="AG4908" t="s">
        <v>52</v>
      </c>
      <c r="AH4908" t="s">
        <v>53</v>
      </c>
      <c r="AI4908" t="s">
        <v>124</v>
      </c>
      <c r="AJ4908" t="s">
        <v>53</v>
      </c>
      <c r="AK4908" t="s">
        <v>61</v>
      </c>
      <c r="AL4908">
        <v>44.45</v>
      </c>
      <c r="AM4908">
        <v>2188.4499999999998</v>
      </c>
      <c r="AN4908">
        <v>0</v>
      </c>
      <c r="AO4908">
        <v>0</v>
      </c>
      <c r="AP4908">
        <v>0</v>
      </c>
      <c r="AQ4908">
        <v>2188.4499999999998</v>
      </c>
      <c r="AR4908">
        <v>4</v>
      </c>
      <c r="AS4908" t="s">
        <v>881</v>
      </c>
      <c r="AT4908" t="s">
        <v>52</v>
      </c>
      <c r="AU4908">
        <v>54</v>
      </c>
      <c r="AV4908">
        <v>5363</v>
      </c>
      <c r="AY4908" t="str">
        <f>IF(AND(Table1[[#This Row],[Contract]]="Month-to-Month", Table1[[#This Row],[Tenure in Months]]&lt;6, Table1[[#This Row],[Payment Method]]="Bank Withdrawal"), "High Risk", IF(OR(Table1[[#This Row],[Contract]]="Month-to-Month", Table1[[#This Row],[Tenure in Months]]&lt;12), "Medium Risk", "Low Risk"))</f>
        <v>Low Risk</v>
      </c>
    </row>
    <row r="4909" spans="1:51" x14ac:dyDescent="0.35">
      <c r="A4909" t="s">
        <v>6112</v>
      </c>
      <c r="B4909" t="s">
        <v>66</v>
      </c>
      <c r="C4909">
        <v>43</v>
      </c>
      <c r="D4909" t="s">
        <v>52</v>
      </c>
      <c r="E4909" t="s">
        <v>52</v>
      </c>
      <c r="F4909" t="s">
        <v>52</v>
      </c>
      <c r="G4909" t="s">
        <v>52</v>
      </c>
      <c r="H4909">
        <v>0</v>
      </c>
      <c r="I4909" t="s">
        <v>54</v>
      </c>
      <c r="J4909" t="s">
        <v>55</v>
      </c>
      <c r="K4909" t="s">
        <v>1179</v>
      </c>
      <c r="L4909">
        <v>92203</v>
      </c>
      <c r="M4909">
        <v>33.752938</v>
      </c>
      <c r="N4909">
        <v>-116.23005499999999</v>
      </c>
      <c r="O4909">
        <v>2743</v>
      </c>
      <c r="P4909" t="s">
        <v>57</v>
      </c>
      <c r="Q4909" t="s">
        <v>52</v>
      </c>
      <c r="R4909">
        <v>0</v>
      </c>
      <c r="S4909">
        <v>41</v>
      </c>
      <c r="T4909" t="s">
        <v>92</v>
      </c>
      <c r="U4909" t="s">
        <v>53</v>
      </c>
      <c r="V4909">
        <v>29.19</v>
      </c>
      <c r="W4909" t="s">
        <v>53</v>
      </c>
      <c r="X4909" t="s">
        <v>53</v>
      </c>
      <c r="Y4909" t="s">
        <v>68</v>
      </c>
      <c r="Z4909">
        <v>4</v>
      </c>
      <c r="AA4909" t="s">
        <v>52</v>
      </c>
      <c r="AB4909" t="s">
        <v>52</v>
      </c>
      <c r="AC4909" t="s">
        <v>53</v>
      </c>
      <c r="AD4909" t="s">
        <v>52</v>
      </c>
      <c r="AE4909" t="s">
        <v>53</v>
      </c>
      <c r="AF4909" t="s">
        <v>53</v>
      </c>
      <c r="AG4909" t="s">
        <v>53</v>
      </c>
      <c r="AH4909" t="s">
        <v>53</v>
      </c>
      <c r="AI4909" t="s">
        <v>60</v>
      </c>
      <c r="AJ4909" t="s">
        <v>52</v>
      </c>
      <c r="AK4909" t="s">
        <v>61</v>
      </c>
      <c r="AL4909">
        <v>98.05</v>
      </c>
      <c r="AM4909">
        <v>3990.6</v>
      </c>
      <c r="AN4909">
        <v>0</v>
      </c>
      <c r="AO4909">
        <v>0</v>
      </c>
      <c r="AP4909">
        <v>1196.79</v>
      </c>
      <c r="AQ4909">
        <v>5187.3899999999903</v>
      </c>
      <c r="AR4909">
        <v>4</v>
      </c>
      <c r="AS4909" t="s">
        <v>881</v>
      </c>
      <c r="AT4909" t="s">
        <v>52</v>
      </c>
      <c r="AU4909">
        <v>58</v>
      </c>
      <c r="AV4909">
        <v>5614</v>
      </c>
      <c r="AY4909" t="str">
        <f>IF(AND(Table1[[#This Row],[Contract]]="Month-to-Month", Table1[[#This Row],[Tenure in Months]]&lt;6, Table1[[#This Row],[Payment Method]]="Bank Withdrawal"), "High Risk", IF(OR(Table1[[#This Row],[Contract]]="Month-to-Month", Table1[[#This Row],[Tenure in Months]]&lt;12), "Medium Risk", "Low Risk"))</f>
        <v>Medium Risk</v>
      </c>
    </row>
    <row r="4910" spans="1:51" x14ac:dyDescent="0.35">
      <c r="A4910" t="s">
        <v>6113</v>
      </c>
      <c r="B4910" t="s">
        <v>66</v>
      </c>
      <c r="C4910">
        <v>27</v>
      </c>
      <c r="D4910" t="s">
        <v>53</v>
      </c>
      <c r="E4910" t="s">
        <v>52</v>
      </c>
      <c r="F4910" t="s">
        <v>53</v>
      </c>
      <c r="G4910" t="s">
        <v>52</v>
      </c>
      <c r="H4910">
        <v>0</v>
      </c>
      <c r="I4910" t="s">
        <v>54</v>
      </c>
      <c r="J4910" t="s">
        <v>55</v>
      </c>
      <c r="K4910" t="s">
        <v>2376</v>
      </c>
      <c r="L4910">
        <v>92220</v>
      </c>
      <c r="M4910">
        <v>33.936298000000001</v>
      </c>
      <c r="N4910">
        <v>-116.849577</v>
      </c>
      <c r="O4910">
        <v>25859</v>
      </c>
      <c r="P4910" t="s">
        <v>57</v>
      </c>
      <c r="Q4910" t="s">
        <v>53</v>
      </c>
      <c r="R4910">
        <v>4</v>
      </c>
      <c r="S4910">
        <v>40</v>
      </c>
      <c r="T4910" t="s">
        <v>92</v>
      </c>
      <c r="U4910" t="s">
        <v>53</v>
      </c>
      <c r="V4910">
        <v>42.1</v>
      </c>
      <c r="W4910" t="s">
        <v>53</v>
      </c>
      <c r="X4910" t="s">
        <v>53</v>
      </c>
      <c r="Y4910" t="s">
        <v>59</v>
      </c>
      <c r="Z4910">
        <v>52</v>
      </c>
      <c r="AA4910" t="s">
        <v>52</v>
      </c>
      <c r="AB4910" t="s">
        <v>53</v>
      </c>
      <c r="AC4910" t="s">
        <v>52</v>
      </c>
      <c r="AD4910" t="s">
        <v>52</v>
      </c>
      <c r="AE4910" t="s">
        <v>53</v>
      </c>
      <c r="AF4910" t="s">
        <v>52</v>
      </c>
      <c r="AG4910" t="s">
        <v>52</v>
      </c>
      <c r="AH4910" t="s">
        <v>53</v>
      </c>
      <c r="AI4910" t="s">
        <v>124</v>
      </c>
      <c r="AJ4910" t="s">
        <v>52</v>
      </c>
      <c r="AK4910" t="s">
        <v>61</v>
      </c>
      <c r="AL4910">
        <v>63.9</v>
      </c>
      <c r="AM4910">
        <v>2635</v>
      </c>
      <c r="AN4910">
        <v>0</v>
      </c>
      <c r="AO4910">
        <v>0</v>
      </c>
      <c r="AP4910">
        <v>1684</v>
      </c>
      <c r="AQ4910">
        <v>4319</v>
      </c>
      <c r="AR4910">
        <v>3</v>
      </c>
      <c r="AS4910" t="s">
        <v>881</v>
      </c>
      <c r="AT4910" t="s">
        <v>52</v>
      </c>
      <c r="AU4910">
        <v>41</v>
      </c>
      <c r="AV4910">
        <v>2654</v>
      </c>
      <c r="AY4910" t="str">
        <f>IF(AND(Table1[[#This Row],[Contract]]="Month-to-Month", Table1[[#This Row],[Tenure in Months]]&lt;6, Table1[[#This Row],[Payment Method]]="Bank Withdrawal"), "High Risk", IF(OR(Table1[[#This Row],[Contract]]="Month-to-Month", Table1[[#This Row],[Tenure in Months]]&lt;12), "Medium Risk", "Low Risk"))</f>
        <v>Low Risk</v>
      </c>
    </row>
    <row r="4911" spans="1:51" x14ac:dyDescent="0.35">
      <c r="A4911" t="s">
        <v>6114</v>
      </c>
      <c r="B4911" t="s">
        <v>66</v>
      </c>
      <c r="C4911">
        <v>23</v>
      </c>
      <c r="D4911" t="s">
        <v>53</v>
      </c>
      <c r="E4911" t="s">
        <v>52</v>
      </c>
      <c r="F4911" t="s">
        <v>53</v>
      </c>
      <c r="G4911" t="s">
        <v>53</v>
      </c>
      <c r="H4911">
        <v>3</v>
      </c>
      <c r="I4911" t="s">
        <v>54</v>
      </c>
      <c r="J4911" t="s">
        <v>55</v>
      </c>
      <c r="K4911" t="s">
        <v>3539</v>
      </c>
      <c r="L4911">
        <v>92223</v>
      </c>
      <c r="M4911">
        <v>33.946981999999998</v>
      </c>
      <c r="N4911">
        <v>-116.977672</v>
      </c>
      <c r="O4911">
        <v>17721</v>
      </c>
      <c r="P4911" t="s">
        <v>57</v>
      </c>
      <c r="Q4911" t="s">
        <v>53</v>
      </c>
      <c r="R4911">
        <v>3</v>
      </c>
      <c r="S4911">
        <v>3</v>
      </c>
      <c r="T4911" t="s">
        <v>58</v>
      </c>
      <c r="U4911" t="s">
        <v>53</v>
      </c>
      <c r="V4911">
        <v>24.28</v>
      </c>
      <c r="W4911" t="s">
        <v>53</v>
      </c>
      <c r="X4911" t="s">
        <v>53</v>
      </c>
      <c r="Y4911" t="s">
        <v>59</v>
      </c>
      <c r="Z4911">
        <v>73</v>
      </c>
      <c r="AA4911" t="s">
        <v>52</v>
      </c>
      <c r="AB4911" t="s">
        <v>53</v>
      </c>
      <c r="AC4911" t="s">
        <v>53</v>
      </c>
      <c r="AD4911" t="s">
        <v>52</v>
      </c>
      <c r="AE4911" t="s">
        <v>53</v>
      </c>
      <c r="AF4911" t="s">
        <v>52</v>
      </c>
      <c r="AG4911" t="s">
        <v>52</v>
      </c>
      <c r="AH4911" t="s">
        <v>52</v>
      </c>
      <c r="AI4911" t="s">
        <v>60</v>
      </c>
      <c r="AJ4911" t="s">
        <v>53</v>
      </c>
      <c r="AK4911" t="s">
        <v>61</v>
      </c>
      <c r="AL4911">
        <v>69.150000000000006</v>
      </c>
      <c r="AM4911">
        <v>235</v>
      </c>
      <c r="AN4911">
        <v>0</v>
      </c>
      <c r="AO4911">
        <v>0</v>
      </c>
      <c r="AP4911">
        <v>72.84</v>
      </c>
      <c r="AQ4911">
        <v>307.83999999999997</v>
      </c>
      <c r="AR4911">
        <v>3</v>
      </c>
      <c r="AS4911" t="s">
        <v>883</v>
      </c>
      <c r="AT4911" t="s">
        <v>52</v>
      </c>
      <c r="AU4911">
        <v>22</v>
      </c>
      <c r="AV4911">
        <v>2301</v>
      </c>
      <c r="AY4911" t="str">
        <f>IF(AND(Table1[[#This Row],[Contract]]="Month-to-Month", Table1[[#This Row],[Tenure in Months]]&lt;6, Table1[[#This Row],[Payment Method]]="Bank Withdrawal"), "High Risk", IF(OR(Table1[[#This Row],[Contract]]="Month-to-Month", Table1[[#This Row],[Tenure in Months]]&lt;12), "Medium Risk", "Low Risk"))</f>
        <v>High Risk</v>
      </c>
    </row>
    <row r="4912" spans="1:51" x14ac:dyDescent="0.35">
      <c r="A4912" t="s">
        <v>6115</v>
      </c>
      <c r="B4912" t="s">
        <v>66</v>
      </c>
      <c r="C4912">
        <v>42</v>
      </c>
      <c r="D4912" t="s">
        <v>52</v>
      </c>
      <c r="E4912" t="s">
        <v>52</v>
      </c>
      <c r="F4912" t="s">
        <v>52</v>
      </c>
      <c r="G4912" t="s">
        <v>52</v>
      </c>
      <c r="H4912">
        <v>0</v>
      </c>
      <c r="I4912" t="s">
        <v>54</v>
      </c>
      <c r="J4912" t="s">
        <v>55</v>
      </c>
      <c r="K4912" t="s">
        <v>3823</v>
      </c>
      <c r="L4912">
        <v>92225</v>
      </c>
      <c r="M4912">
        <v>33.674582999999998</v>
      </c>
      <c r="N4912">
        <v>-114.71612</v>
      </c>
      <c r="O4912">
        <v>24659</v>
      </c>
      <c r="P4912" t="s">
        <v>57</v>
      </c>
      <c r="Q4912" t="s">
        <v>52</v>
      </c>
      <c r="R4912">
        <v>0</v>
      </c>
      <c r="S4912">
        <v>37</v>
      </c>
      <c r="T4912" t="s">
        <v>58</v>
      </c>
      <c r="U4912" t="s">
        <v>53</v>
      </c>
      <c r="V4912">
        <v>37.18</v>
      </c>
      <c r="W4912" t="s">
        <v>53</v>
      </c>
      <c r="X4912" t="s">
        <v>53</v>
      </c>
      <c r="Y4912" t="s">
        <v>110</v>
      </c>
      <c r="Z4912">
        <v>9</v>
      </c>
      <c r="AA4912" t="s">
        <v>53</v>
      </c>
      <c r="AB4912" t="s">
        <v>52</v>
      </c>
      <c r="AC4912" t="s">
        <v>52</v>
      </c>
      <c r="AD4912" t="s">
        <v>52</v>
      </c>
      <c r="AE4912" t="s">
        <v>53</v>
      </c>
      <c r="AF4912" t="s">
        <v>52</v>
      </c>
      <c r="AG4912" t="s">
        <v>52</v>
      </c>
      <c r="AH4912" t="s">
        <v>53</v>
      </c>
      <c r="AI4912" t="s">
        <v>124</v>
      </c>
      <c r="AJ4912" t="s">
        <v>52</v>
      </c>
      <c r="AK4912" t="s">
        <v>61</v>
      </c>
      <c r="AL4912">
        <v>64.650000000000006</v>
      </c>
      <c r="AM4912">
        <v>2347.85</v>
      </c>
      <c r="AN4912">
        <v>0</v>
      </c>
      <c r="AO4912">
        <v>0</v>
      </c>
      <c r="AP4912">
        <v>1375.66</v>
      </c>
      <c r="AQ4912">
        <v>3723.51</v>
      </c>
      <c r="AR4912">
        <v>3</v>
      </c>
      <c r="AS4912" t="s">
        <v>881</v>
      </c>
      <c r="AT4912" t="s">
        <v>52</v>
      </c>
      <c r="AU4912">
        <v>45</v>
      </c>
      <c r="AV4912">
        <v>5255</v>
      </c>
      <c r="AY4912" t="str">
        <f>IF(AND(Table1[[#This Row],[Contract]]="Month-to-Month", Table1[[#This Row],[Tenure in Months]]&lt;6, Table1[[#This Row],[Payment Method]]="Bank Withdrawal"), "High Risk", IF(OR(Table1[[#This Row],[Contract]]="Month-to-Month", Table1[[#This Row],[Tenure in Months]]&lt;12), "Medium Risk", "Low Risk"))</f>
        <v>Low Risk</v>
      </c>
    </row>
    <row r="4913" spans="1:51" x14ac:dyDescent="0.35">
      <c r="A4913" t="s">
        <v>6116</v>
      </c>
      <c r="B4913" t="s">
        <v>66</v>
      </c>
      <c r="C4913">
        <v>59</v>
      </c>
      <c r="D4913" t="s">
        <v>52</v>
      </c>
      <c r="E4913" t="s">
        <v>52</v>
      </c>
      <c r="F4913" t="s">
        <v>53</v>
      </c>
      <c r="G4913" t="s">
        <v>53</v>
      </c>
      <c r="H4913">
        <v>1</v>
      </c>
      <c r="I4913" t="s">
        <v>54</v>
      </c>
      <c r="J4913" t="s">
        <v>55</v>
      </c>
      <c r="K4913" t="s">
        <v>936</v>
      </c>
      <c r="L4913">
        <v>92230</v>
      </c>
      <c r="M4913">
        <v>33.929811999999998</v>
      </c>
      <c r="N4913">
        <v>-116.76058</v>
      </c>
      <c r="O4913">
        <v>2355</v>
      </c>
      <c r="P4913" t="s">
        <v>57</v>
      </c>
      <c r="Q4913" t="s">
        <v>53</v>
      </c>
      <c r="R4913">
        <v>2</v>
      </c>
      <c r="S4913">
        <v>32</v>
      </c>
      <c r="T4913" t="s">
        <v>58</v>
      </c>
      <c r="U4913" t="s">
        <v>53</v>
      </c>
      <c r="V4913">
        <v>24.04</v>
      </c>
      <c r="W4913" t="s">
        <v>53</v>
      </c>
      <c r="X4913" t="s">
        <v>53</v>
      </c>
      <c r="Y4913" t="s">
        <v>68</v>
      </c>
      <c r="Z4913">
        <v>22</v>
      </c>
      <c r="AA4913" t="s">
        <v>52</v>
      </c>
      <c r="AB4913" t="s">
        <v>53</v>
      </c>
      <c r="AC4913" t="s">
        <v>52</v>
      </c>
      <c r="AD4913" t="s">
        <v>52</v>
      </c>
      <c r="AE4913" t="s">
        <v>53</v>
      </c>
      <c r="AF4913" t="s">
        <v>53</v>
      </c>
      <c r="AG4913" t="s">
        <v>53</v>
      </c>
      <c r="AH4913" t="s">
        <v>53</v>
      </c>
      <c r="AI4913" t="s">
        <v>60</v>
      </c>
      <c r="AJ4913" t="s">
        <v>53</v>
      </c>
      <c r="AK4913" t="s">
        <v>61</v>
      </c>
      <c r="AL4913">
        <v>98.85</v>
      </c>
      <c r="AM4913">
        <v>3089.6</v>
      </c>
      <c r="AN4913">
        <v>0</v>
      </c>
      <c r="AO4913">
        <v>0</v>
      </c>
      <c r="AP4913">
        <v>769.28</v>
      </c>
      <c r="AQ4913">
        <v>3858.88</v>
      </c>
      <c r="AR4913">
        <v>4</v>
      </c>
      <c r="AS4913" t="s">
        <v>881</v>
      </c>
      <c r="AT4913" t="s">
        <v>52</v>
      </c>
      <c r="AU4913">
        <v>25</v>
      </c>
      <c r="AV4913">
        <v>3149</v>
      </c>
      <c r="AY4913" t="str">
        <f>IF(AND(Table1[[#This Row],[Contract]]="Month-to-Month", Table1[[#This Row],[Tenure in Months]]&lt;6, Table1[[#This Row],[Payment Method]]="Bank Withdrawal"), "High Risk", IF(OR(Table1[[#This Row],[Contract]]="Month-to-Month", Table1[[#This Row],[Tenure in Months]]&lt;12), "Medium Risk", "Low Risk"))</f>
        <v>Medium Risk</v>
      </c>
    </row>
    <row r="4914" spans="1:51" x14ac:dyDescent="0.35">
      <c r="A4914" t="s">
        <v>6117</v>
      </c>
      <c r="B4914" t="s">
        <v>66</v>
      </c>
      <c r="C4914">
        <v>25</v>
      </c>
      <c r="D4914" t="s">
        <v>53</v>
      </c>
      <c r="E4914" t="s">
        <v>52</v>
      </c>
      <c r="F4914" t="s">
        <v>53</v>
      </c>
      <c r="G4914" t="s">
        <v>53</v>
      </c>
      <c r="H4914">
        <v>3</v>
      </c>
      <c r="I4914" t="s">
        <v>54</v>
      </c>
      <c r="J4914" t="s">
        <v>55</v>
      </c>
      <c r="K4914" t="s">
        <v>3542</v>
      </c>
      <c r="L4914">
        <v>92233</v>
      </c>
      <c r="M4914">
        <v>33.143825999999997</v>
      </c>
      <c r="N4914">
        <v>-115.497485</v>
      </c>
      <c r="O4914">
        <v>7857</v>
      </c>
      <c r="P4914" t="s">
        <v>57</v>
      </c>
      <c r="Q4914" t="s">
        <v>53</v>
      </c>
      <c r="R4914">
        <v>6</v>
      </c>
      <c r="S4914">
        <v>32</v>
      </c>
      <c r="T4914" t="s">
        <v>58</v>
      </c>
      <c r="U4914" t="s">
        <v>53</v>
      </c>
      <c r="V4914">
        <v>48.49</v>
      </c>
      <c r="W4914" t="s">
        <v>53</v>
      </c>
      <c r="X4914" t="s">
        <v>53</v>
      </c>
      <c r="Y4914" t="s">
        <v>68</v>
      </c>
      <c r="Z4914">
        <v>82</v>
      </c>
      <c r="AA4914" t="s">
        <v>53</v>
      </c>
      <c r="AB4914" t="s">
        <v>52</v>
      </c>
      <c r="AC4914" t="s">
        <v>52</v>
      </c>
      <c r="AD4914" t="s">
        <v>52</v>
      </c>
      <c r="AE4914" t="s">
        <v>53</v>
      </c>
      <c r="AF4914" t="s">
        <v>52</v>
      </c>
      <c r="AG4914" t="s">
        <v>52</v>
      </c>
      <c r="AH4914" t="s">
        <v>53</v>
      </c>
      <c r="AI4914" t="s">
        <v>60</v>
      </c>
      <c r="AJ4914" t="s">
        <v>52</v>
      </c>
      <c r="AK4914" t="s">
        <v>61</v>
      </c>
      <c r="AL4914">
        <v>89.6</v>
      </c>
      <c r="AM4914">
        <v>2901.8</v>
      </c>
      <c r="AN4914">
        <v>0</v>
      </c>
      <c r="AO4914">
        <v>0</v>
      </c>
      <c r="AP4914">
        <v>1551.68</v>
      </c>
      <c r="AQ4914">
        <v>4453.4799999999996</v>
      </c>
      <c r="AR4914">
        <v>4</v>
      </c>
      <c r="AS4914" t="s">
        <v>881</v>
      </c>
      <c r="AT4914" t="s">
        <v>52</v>
      </c>
      <c r="AU4914">
        <v>54</v>
      </c>
      <c r="AV4914">
        <v>4444</v>
      </c>
      <c r="AY4914" t="str">
        <f>IF(AND(Table1[[#This Row],[Contract]]="Month-to-Month", Table1[[#This Row],[Tenure in Months]]&lt;6, Table1[[#This Row],[Payment Method]]="Bank Withdrawal"), "High Risk", IF(OR(Table1[[#This Row],[Contract]]="Month-to-Month", Table1[[#This Row],[Tenure in Months]]&lt;12), "Medium Risk", "Low Risk"))</f>
        <v>Medium Risk</v>
      </c>
    </row>
    <row r="4915" spans="1:51" x14ac:dyDescent="0.35">
      <c r="A4915" t="s">
        <v>6118</v>
      </c>
      <c r="B4915" t="s">
        <v>66</v>
      </c>
      <c r="C4915">
        <v>48</v>
      </c>
      <c r="D4915" t="s">
        <v>52</v>
      </c>
      <c r="E4915" t="s">
        <v>52</v>
      </c>
      <c r="F4915" t="s">
        <v>52</v>
      </c>
      <c r="G4915" t="s">
        <v>52</v>
      </c>
      <c r="H4915">
        <v>0</v>
      </c>
      <c r="I4915" t="s">
        <v>54</v>
      </c>
      <c r="J4915" t="s">
        <v>55</v>
      </c>
      <c r="K4915" t="s">
        <v>940</v>
      </c>
      <c r="L4915">
        <v>92234</v>
      </c>
      <c r="M4915">
        <v>33.829583</v>
      </c>
      <c r="N4915">
        <v>-116.474131</v>
      </c>
      <c r="O4915">
        <v>43141</v>
      </c>
      <c r="P4915" t="s">
        <v>57</v>
      </c>
      <c r="Q4915" t="s">
        <v>52</v>
      </c>
      <c r="R4915">
        <v>0</v>
      </c>
      <c r="S4915">
        <v>59</v>
      </c>
      <c r="T4915" t="s">
        <v>92</v>
      </c>
      <c r="U4915" t="s">
        <v>53</v>
      </c>
      <c r="V4915">
        <v>31.23</v>
      </c>
      <c r="W4915" t="s">
        <v>53</v>
      </c>
      <c r="X4915" t="s">
        <v>53</v>
      </c>
      <c r="Y4915" t="s">
        <v>68</v>
      </c>
      <c r="Z4915">
        <v>16</v>
      </c>
      <c r="AA4915" t="s">
        <v>52</v>
      </c>
      <c r="AB4915" t="s">
        <v>53</v>
      </c>
      <c r="AC4915" t="s">
        <v>53</v>
      </c>
      <c r="AD4915" t="s">
        <v>52</v>
      </c>
      <c r="AE4915" t="s">
        <v>52</v>
      </c>
      <c r="AF4915" t="s">
        <v>52</v>
      </c>
      <c r="AG4915" t="s">
        <v>52</v>
      </c>
      <c r="AH4915" t="s">
        <v>53</v>
      </c>
      <c r="AI4915" t="s">
        <v>60</v>
      </c>
      <c r="AJ4915" t="s">
        <v>53</v>
      </c>
      <c r="AK4915" t="s">
        <v>61</v>
      </c>
      <c r="AL4915">
        <v>83.25</v>
      </c>
      <c r="AM4915">
        <v>4949.1000000000004</v>
      </c>
      <c r="AN4915">
        <v>0</v>
      </c>
      <c r="AO4915">
        <v>0</v>
      </c>
      <c r="AP4915">
        <v>1842.57</v>
      </c>
      <c r="AQ4915">
        <v>6791.67</v>
      </c>
      <c r="AR4915">
        <v>3</v>
      </c>
      <c r="AS4915" t="s">
        <v>881</v>
      </c>
      <c r="AT4915" t="s">
        <v>52</v>
      </c>
      <c r="AU4915">
        <v>32</v>
      </c>
      <c r="AV4915">
        <v>4094</v>
      </c>
      <c r="AY4915" t="str">
        <f>IF(AND(Table1[[#This Row],[Contract]]="Month-to-Month", Table1[[#This Row],[Tenure in Months]]&lt;6, Table1[[#This Row],[Payment Method]]="Bank Withdrawal"), "High Risk", IF(OR(Table1[[#This Row],[Contract]]="Month-to-Month", Table1[[#This Row],[Tenure in Months]]&lt;12), "Medium Risk", "Low Risk"))</f>
        <v>Medium Risk</v>
      </c>
    </row>
    <row r="4916" spans="1:51" x14ac:dyDescent="0.35">
      <c r="A4916" t="s">
        <v>6119</v>
      </c>
      <c r="B4916" t="s">
        <v>66</v>
      </c>
      <c r="C4916">
        <v>53</v>
      </c>
      <c r="D4916" t="s">
        <v>52</v>
      </c>
      <c r="E4916" t="s">
        <v>52</v>
      </c>
      <c r="F4916" t="s">
        <v>53</v>
      </c>
      <c r="G4916" t="s">
        <v>52</v>
      </c>
      <c r="H4916">
        <v>0</v>
      </c>
      <c r="I4916" t="s">
        <v>54</v>
      </c>
      <c r="J4916" t="s">
        <v>55</v>
      </c>
      <c r="K4916" t="s">
        <v>3827</v>
      </c>
      <c r="L4916">
        <v>92236</v>
      </c>
      <c r="M4916">
        <v>33.680031</v>
      </c>
      <c r="N4916">
        <v>-116.171678</v>
      </c>
      <c r="O4916">
        <v>23170</v>
      </c>
      <c r="P4916" t="s">
        <v>57</v>
      </c>
      <c r="Q4916" t="s">
        <v>53</v>
      </c>
      <c r="R4916">
        <v>7</v>
      </c>
      <c r="S4916">
        <v>30</v>
      </c>
      <c r="T4916" t="s">
        <v>58</v>
      </c>
      <c r="U4916" t="s">
        <v>53</v>
      </c>
      <c r="V4916">
        <v>17.329999999999998</v>
      </c>
      <c r="W4916" t="s">
        <v>52</v>
      </c>
      <c r="X4916" t="s">
        <v>53</v>
      </c>
      <c r="Y4916" t="s">
        <v>59</v>
      </c>
      <c r="Z4916">
        <v>13</v>
      </c>
      <c r="AA4916" t="s">
        <v>52</v>
      </c>
      <c r="AB4916" t="s">
        <v>53</v>
      </c>
      <c r="AC4916" t="s">
        <v>53</v>
      </c>
      <c r="AD4916" t="s">
        <v>53</v>
      </c>
      <c r="AE4916" t="s">
        <v>52</v>
      </c>
      <c r="AF4916" t="s">
        <v>53</v>
      </c>
      <c r="AG4916" t="s">
        <v>53</v>
      </c>
      <c r="AH4916" t="s">
        <v>53</v>
      </c>
      <c r="AI4916" t="s">
        <v>124</v>
      </c>
      <c r="AJ4916" t="s">
        <v>52</v>
      </c>
      <c r="AK4916" t="s">
        <v>61</v>
      </c>
      <c r="AL4916">
        <v>70.25</v>
      </c>
      <c r="AM4916">
        <v>2198.9</v>
      </c>
      <c r="AN4916">
        <v>0</v>
      </c>
      <c r="AO4916">
        <v>0</v>
      </c>
      <c r="AP4916">
        <v>519.9</v>
      </c>
      <c r="AQ4916">
        <v>2718.8</v>
      </c>
      <c r="AR4916">
        <v>4</v>
      </c>
      <c r="AS4916" t="s">
        <v>881</v>
      </c>
      <c r="AT4916" t="s">
        <v>52</v>
      </c>
      <c r="AU4916">
        <v>66</v>
      </c>
      <c r="AV4916">
        <v>5417</v>
      </c>
      <c r="AY4916" t="str">
        <f>IF(AND(Table1[[#This Row],[Contract]]="Month-to-Month", Table1[[#This Row],[Tenure in Months]]&lt;6, Table1[[#This Row],[Payment Method]]="Bank Withdrawal"), "High Risk", IF(OR(Table1[[#This Row],[Contract]]="Month-to-Month", Table1[[#This Row],[Tenure in Months]]&lt;12), "Medium Risk", "Low Risk"))</f>
        <v>Low Risk</v>
      </c>
    </row>
    <row r="4917" spans="1:51" x14ac:dyDescent="0.35">
      <c r="A4917" t="s">
        <v>6120</v>
      </c>
      <c r="B4917" t="s">
        <v>66</v>
      </c>
      <c r="C4917">
        <v>51</v>
      </c>
      <c r="D4917" t="s">
        <v>52</v>
      </c>
      <c r="E4917" t="s">
        <v>52</v>
      </c>
      <c r="F4917" t="s">
        <v>53</v>
      </c>
      <c r="G4917" t="s">
        <v>53</v>
      </c>
      <c r="H4917">
        <v>1</v>
      </c>
      <c r="I4917" t="s">
        <v>54</v>
      </c>
      <c r="J4917" t="s">
        <v>55</v>
      </c>
      <c r="K4917" t="s">
        <v>508</v>
      </c>
      <c r="L4917">
        <v>92240</v>
      </c>
      <c r="M4917">
        <v>33.948557999999998</v>
      </c>
      <c r="N4917">
        <v>-116.516976</v>
      </c>
      <c r="O4917">
        <v>22796</v>
      </c>
      <c r="P4917" t="s">
        <v>57</v>
      </c>
      <c r="Q4917" t="s">
        <v>53</v>
      </c>
      <c r="R4917">
        <v>1</v>
      </c>
      <c r="S4917">
        <v>27</v>
      </c>
      <c r="T4917" t="s">
        <v>58</v>
      </c>
      <c r="U4917" t="s">
        <v>53</v>
      </c>
      <c r="V4917">
        <v>35.520000000000003</v>
      </c>
      <c r="W4917" t="s">
        <v>53</v>
      </c>
      <c r="X4917" t="s">
        <v>52</v>
      </c>
      <c r="Y4917" t="s">
        <v>58</v>
      </c>
      <c r="Z4917">
        <v>0</v>
      </c>
      <c r="AA4917" t="s">
        <v>52</v>
      </c>
      <c r="AB4917" t="s">
        <v>52</v>
      </c>
      <c r="AC4917" t="s">
        <v>52</v>
      </c>
      <c r="AD4917" t="s">
        <v>52</v>
      </c>
      <c r="AE4917" t="s">
        <v>52</v>
      </c>
      <c r="AF4917" t="s">
        <v>52</v>
      </c>
      <c r="AG4917" t="s">
        <v>52</v>
      </c>
      <c r="AH4917" t="s">
        <v>52</v>
      </c>
      <c r="AI4917" t="s">
        <v>334</v>
      </c>
      <c r="AJ4917" t="s">
        <v>52</v>
      </c>
      <c r="AK4917" t="s">
        <v>61</v>
      </c>
      <c r="AL4917">
        <v>24.5</v>
      </c>
      <c r="AM4917">
        <v>761.95</v>
      </c>
      <c r="AN4917">
        <v>0</v>
      </c>
      <c r="AO4917">
        <v>0</v>
      </c>
      <c r="AP4917">
        <v>959.04</v>
      </c>
      <c r="AQ4917">
        <v>1720.99</v>
      </c>
      <c r="AR4917">
        <v>3</v>
      </c>
      <c r="AS4917" t="s">
        <v>881</v>
      </c>
      <c r="AT4917" t="s">
        <v>52</v>
      </c>
      <c r="AU4917">
        <v>67</v>
      </c>
      <c r="AV4917">
        <v>2645</v>
      </c>
      <c r="AY4917" t="str">
        <f>IF(AND(Table1[[#This Row],[Contract]]="Month-to-Month", Table1[[#This Row],[Tenure in Months]]&lt;6, Table1[[#This Row],[Payment Method]]="Bank Withdrawal"), "High Risk", IF(OR(Table1[[#This Row],[Contract]]="Month-to-Month", Table1[[#This Row],[Tenure in Months]]&lt;12), "Medium Risk", "Low Risk"))</f>
        <v>Low Risk</v>
      </c>
    </row>
    <row r="4918" spans="1:51" x14ac:dyDescent="0.35">
      <c r="A4918" t="s">
        <v>6121</v>
      </c>
      <c r="B4918" t="s">
        <v>51</v>
      </c>
      <c r="C4918">
        <v>60</v>
      </c>
      <c r="D4918" t="s">
        <v>52</v>
      </c>
      <c r="E4918" t="s">
        <v>52</v>
      </c>
      <c r="F4918" t="s">
        <v>52</v>
      </c>
      <c r="G4918" t="s">
        <v>53</v>
      </c>
      <c r="H4918">
        <v>3</v>
      </c>
      <c r="I4918" t="s">
        <v>54</v>
      </c>
      <c r="J4918" t="s">
        <v>55</v>
      </c>
      <c r="K4918" t="s">
        <v>1864</v>
      </c>
      <c r="L4918">
        <v>92242</v>
      </c>
      <c r="M4918">
        <v>34.137742000000003</v>
      </c>
      <c r="N4918">
        <v>-114.36514</v>
      </c>
      <c r="O4918">
        <v>1564</v>
      </c>
      <c r="P4918" t="s">
        <v>57</v>
      </c>
      <c r="Q4918" t="s">
        <v>52</v>
      </c>
      <c r="R4918">
        <v>0</v>
      </c>
      <c r="S4918">
        <v>9</v>
      </c>
      <c r="T4918" t="s">
        <v>58</v>
      </c>
      <c r="U4918" t="s">
        <v>53</v>
      </c>
      <c r="V4918">
        <v>27.34</v>
      </c>
      <c r="W4918" t="s">
        <v>52</v>
      </c>
      <c r="X4918" t="s">
        <v>52</v>
      </c>
      <c r="Y4918" t="s">
        <v>58</v>
      </c>
      <c r="Z4918">
        <v>0</v>
      </c>
      <c r="AA4918" t="s">
        <v>52</v>
      </c>
      <c r="AB4918" t="s">
        <v>52</v>
      </c>
      <c r="AC4918" t="s">
        <v>52</v>
      </c>
      <c r="AD4918" t="s">
        <v>52</v>
      </c>
      <c r="AE4918" t="s">
        <v>52</v>
      </c>
      <c r="AF4918" t="s">
        <v>52</v>
      </c>
      <c r="AG4918" t="s">
        <v>52</v>
      </c>
      <c r="AH4918" t="s">
        <v>52</v>
      </c>
      <c r="AI4918" t="s">
        <v>124</v>
      </c>
      <c r="AJ4918" t="s">
        <v>52</v>
      </c>
      <c r="AK4918" t="s">
        <v>69</v>
      </c>
      <c r="AL4918">
        <v>20.100000000000001</v>
      </c>
      <c r="AM4918">
        <v>190.25</v>
      </c>
      <c r="AN4918">
        <v>0</v>
      </c>
      <c r="AO4918">
        <v>0</v>
      </c>
      <c r="AP4918">
        <v>246.06</v>
      </c>
      <c r="AQ4918">
        <v>436.31</v>
      </c>
      <c r="AR4918">
        <v>4</v>
      </c>
      <c r="AS4918" t="s">
        <v>881</v>
      </c>
      <c r="AT4918" t="s">
        <v>52</v>
      </c>
      <c r="AU4918">
        <v>20</v>
      </c>
      <c r="AV4918">
        <v>3444</v>
      </c>
      <c r="AY4918" t="str">
        <f>IF(AND(Table1[[#This Row],[Contract]]="Month-to-Month", Table1[[#This Row],[Tenure in Months]]&lt;6, Table1[[#This Row],[Payment Method]]="Bank Withdrawal"), "High Risk", IF(OR(Table1[[#This Row],[Contract]]="Month-to-Month", Table1[[#This Row],[Tenure in Months]]&lt;12), "Medium Risk", "Low Risk"))</f>
        <v>Medium Risk</v>
      </c>
    </row>
    <row r="4919" spans="1:51" x14ac:dyDescent="0.35">
      <c r="A4919" t="s">
        <v>6122</v>
      </c>
      <c r="B4919" t="s">
        <v>66</v>
      </c>
      <c r="C4919">
        <v>47</v>
      </c>
      <c r="D4919" t="s">
        <v>52</v>
      </c>
      <c r="E4919" t="s">
        <v>52</v>
      </c>
      <c r="F4919" t="s">
        <v>53</v>
      </c>
      <c r="G4919" t="s">
        <v>53</v>
      </c>
      <c r="H4919">
        <v>2</v>
      </c>
      <c r="I4919" t="s">
        <v>54</v>
      </c>
      <c r="J4919" t="s">
        <v>55</v>
      </c>
      <c r="K4919" t="s">
        <v>876</v>
      </c>
      <c r="L4919">
        <v>92243</v>
      </c>
      <c r="M4919">
        <v>32.770392999999999</v>
      </c>
      <c r="N4919">
        <v>-115.60915</v>
      </c>
      <c r="O4919">
        <v>43712</v>
      </c>
      <c r="P4919" t="s">
        <v>57</v>
      </c>
      <c r="Q4919" t="s">
        <v>53</v>
      </c>
      <c r="R4919">
        <v>8</v>
      </c>
      <c r="S4919">
        <v>68</v>
      </c>
      <c r="T4919" t="s">
        <v>58</v>
      </c>
      <c r="U4919" t="s">
        <v>53</v>
      </c>
      <c r="V4919">
        <v>20.149999999999999</v>
      </c>
      <c r="W4919" t="s">
        <v>53</v>
      </c>
      <c r="X4919" t="s">
        <v>53</v>
      </c>
      <c r="Y4919" t="s">
        <v>59</v>
      </c>
      <c r="Z4919">
        <v>16</v>
      </c>
      <c r="AA4919" t="s">
        <v>53</v>
      </c>
      <c r="AB4919" t="s">
        <v>53</v>
      </c>
      <c r="AC4919" t="s">
        <v>53</v>
      </c>
      <c r="AD4919" t="s">
        <v>52</v>
      </c>
      <c r="AE4919" t="s">
        <v>53</v>
      </c>
      <c r="AF4919" t="s">
        <v>52</v>
      </c>
      <c r="AG4919" t="s">
        <v>52</v>
      </c>
      <c r="AH4919" t="s">
        <v>53</v>
      </c>
      <c r="AI4919" t="s">
        <v>124</v>
      </c>
      <c r="AJ4919" t="s">
        <v>53</v>
      </c>
      <c r="AK4919" t="s">
        <v>69</v>
      </c>
      <c r="AL4919">
        <v>73</v>
      </c>
      <c r="AM4919">
        <v>5163</v>
      </c>
      <c r="AN4919">
        <v>0</v>
      </c>
      <c r="AO4919">
        <v>0</v>
      </c>
      <c r="AP4919">
        <v>1370.19999999999</v>
      </c>
      <c r="AQ4919">
        <v>6533.2</v>
      </c>
      <c r="AR4919">
        <v>4</v>
      </c>
      <c r="AS4919" t="s">
        <v>881</v>
      </c>
      <c r="AT4919" t="s">
        <v>52</v>
      </c>
      <c r="AU4919">
        <v>67</v>
      </c>
      <c r="AV4919">
        <v>4156</v>
      </c>
      <c r="AY4919" t="str">
        <f>IF(AND(Table1[[#This Row],[Contract]]="Month-to-Month", Table1[[#This Row],[Tenure in Months]]&lt;6, Table1[[#This Row],[Payment Method]]="Bank Withdrawal"), "High Risk", IF(OR(Table1[[#This Row],[Contract]]="Month-to-Month", Table1[[#This Row],[Tenure in Months]]&lt;12), "Medium Risk", "Low Risk"))</f>
        <v>Low Risk</v>
      </c>
    </row>
    <row r="4920" spans="1:51" x14ac:dyDescent="0.35">
      <c r="A4920" t="s">
        <v>6123</v>
      </c>
      <c r="B4920" t="s">
        <v>66</v>
      </c>
      <c r="C4920">
        <v>56</v>
      </c>
      <c r="D4920" t="s">
        <v>52</v>
      </c>
      <c r="E4920" t="s">
        <v>52</v>
      </c>
      <c r="F4920" t="s">
        <v>53</v>
      </c>
      <c r="G4920" t="s">
        <v>53</v>
      </c>
      <c r="H4920">
        <v>2</v>
      </c>
      <c r="I4920" t="s">
        <v>54</v>
      </c>
      <c r="J4920" t="s">
        <v>55</v>
      </c>
      <c r="K4920" t="s">
        <v>2378</v>
      </c>
      <c r="L4920">
        <v>92249</v>
      </c>
      <c r="M4920">
        <v>32.730583000000003</v>
      </c>
      <c r="N4920">
        <v>-115.50108299999999</v>
      </c>
      <c r="O4920">
        <v>3535</v>
      </c>
      <c r="P4920" t="s">
        <v>57</v>
      </c>
      <c r="Q4920" t="s">
        <v>53</v>
      </c>
      <c r="R4920">
        <v>10</v>
      </c>
      <c r="S4920">
        <v>69</v>
      </c>
      <c r="T4920" t="s">
        <v>58</v>
      </c>
      <c r="U4920" t="s">
        <v>53</v>
      </c>
      <c r="V4920">
        <v>39.07</v>
      </c>
      <c r="W4920" t="s">
        <v>53</v>
      </c>
      <c r="X4920" t="s">
        <v>53</v>
      </c>
      <c r="Y4920" t="s">
        <v>59</v>
      </c>
      <c r="Z4920">
        <v>19</v>
      </c>
      <c r="AA4920" t="s">
        <v>53</v>
      </c>
      <c r="AB4920" t="s">
        <v>52</v>
      </c>
      <c r="AC4920" t="s">
        <v>52</v>
      </c>
      <c r="AD4920" t="s">
        <v>53</v>
      </c>
      <c r="AE4920" t="s">
        <v>52</v>
      </c>
      <c r="AF4920" t="s">
        <v>52</v>
      </c>
      <c r="AG4920" t="s">
        <v>52</v>
      </c>
      <c r="AH4920" t="s">
        <v>53</v>
      </c>
      <c r="AI4920" t="s">
        <v>334</v>
      </c>
      <c r="AJ4920" t="s">
        <v>52</v>
      </c>
      <c r="AK4920" t="s">
        <v>69</v>
      </c>
      <c r="AL4920">
        <v>61.4</v>
      </c>
      <c r="AM4920">
        <v>4059.85</v>
      </c>
      <c r="AN4920">
        <v>0</v>
      </c>
      <c r="AO4920">
        <v>0</v>
      </c>
      <c r="AP4920">
        <v>2695.83</v>
      </c>
      <c r="AQ4920">
        <v>6755.68</v>
      </c>
      <c r="AR4920">
        <v>3</v>
      </c>
      <c r="AS4920" t="s">
        <v>881</v>
      </c>
      <c r="AT4920" t="s">
        <v>52</v>
      </c>
      <c r="AU4920">
        <v>80</v>
      </c>
      <c r="AV4920">
        <v>5266</v>
      </c>
      <c r="AY4920" t="str">
        <f>IF(AND(Table1[[#This Row],[Contract]]="Month-to-Month", Table1[[#This Row],[Tenure in Months]]&lt;6, Table1[[#This Row],[Payment Method]]="Bank Withdrawal"), "High Risk", IF(OR(Table1[[#This Row],[Contract]]="Month-to-Month", Table1[[#This Row],[Tenure in Months]]&lt;12), "Medium Risk", "Low Risk"))</f>
        <v>Low Risk</v>
      </c>
    </row>
    <row r="4921" spans="1:51" x14ac:dyDescent="0.35">
      <c r="A4921" t="s">
        <v>6124</v>
      </c>
      <c r="B4921" t="s">
        <v>51</v>
      </c>
      <c r="C4921">
        <v>62</v>
      </c>
      <c r="D4921" t="s">
        <v>52</v>
      </c>
      <c r="E4921" t="s">
        <v>52</v>
      </c>
      <c r="F4921" t="s">
        <v>52</v>
      </c>
      <c r="G4921" t="s">
        <v>52</v>
      </c>
      <c r="H4921">
        <v>0</v>
      </c>
      <c r="I4921" t="s">
        <v>54</v>
      </c>
      <c r="J4921" t="s">
        <v>55</v>
      </c>
      <c r="K4921" t="s">
        <v>6125</v>
      </c>
      <c r="L4921">
        <v>92250</v>
      </c>
      <c r="M4921">
        <v>32.811000999999997</v>
      </c>
      <c r="N4921">
        <v>-115.15286500000001</v>
      </c>
      <c r="O4921">
        <v>8062</v>
      </c>
      <c r="P4921" t="s">
        <v>57</v>
      </c>
      <c r="Q4921" t="s">
        <v>52</v>
      </c>
      <c r="R4921">
        <v>0</v>
      </c>
      <c r="S4921">
        <v>26</v>
      </c>
      <c r="T4921" t="s">
        <v>58</v>
      </c>
      <c r="U4921" t="s">
        <v>53</v>
      </c>
      <c r="V4921">
        <v>37.69</v>
      </c>
      <c r="W4921" t="s">
        <v>53</v>
      </c>
      <c r="X4921" t="s">
        <v>53</v>
      </c>
      <c r="Y4921" t="s">
        <v>68</v>
      </c>
      <c r="Z4921">
        <v>30</v>
      </c>
      <c r="AA4921" t="s">
        <v>52</v>
      </c>
      <c r="AB4921" t="s">
        <v>52</v>
      </c>
      <c r="AC4921" t="s">
        <v>53</v>
      </c>
      <c r="AD4921" t="s">
        <v>53</v>
      </c>
      <c r="AE4921" t="s">
        <v>52</v>
      </c>
      <c r="AF4921" t="s">
        <v>52</v>
      </c>
      <c r="AG4921" t="s">
        <v>52</v>
      </c>
      <c r="AH4921" t="s">
        <v>53</v>
      </c>
      <c r="AI4921" t="s">
        <v>60</v>
      </c>
      <c r="AJ4921" t="s">
        <v>53</v>
      </c>
      <c r="AK4921" t="s">
        <v>69</v>
      </c>
      <c r="AL4921">
        <v>84.3</v>
      </c>
      <c r="AM4921">
        <v>2281.6</v>
      </c>
      <c r="AN4921">
        <v>0</v>
      </c>
      <c r="AO4921">
        <v>0</v>
      </c>
      <c r="AP4921">
        <v>979.93999999999903</v>
      </c>
      <c r="AQ4921">
        <v>3261.54</v>
      </c>
      <c r="AR4921">
        <v>5</v>
      </c>
      <c r="AS4921" t="s">
        <v>881</v>
      </c>
      <c r="AT4921" t="s">
        <v>52</v>
      </c>
      <c r="AU4921">
        <v>66</v>
      </c>
      <c r="AV4921">
        <v>5471</v>
      </c>
      <c r="AY4921" t="str">
        <f>IF(AND(Table1[[#This Row],[Contract]]="Month-to-Month", Table1[[#This Row],[Tenure in Months]]&lt;6, Table1[[#This Row],[Payment Method]]="Bank Withdrawal"), "High Risk", IF(OR(Table1[[#This Row],[Contract]]="Month-to-Month", Table1[[#This Row],[Tenure in Months]]&lt;12), "Medium Risk", "Low Risk"))</f>
        <v>Medium Risk</v>
      </c>
    </row>
    <row r="4922" spans="1:51" x14ac:dyDescent="0.35">
      <c r="A4922" t="s">
        <v>6126</v>
      </c>
      <c r="B4922" t="s">
        <v>51</v>
      </c>
      <c r="C4922">
        <v>49</v>
      </c>
      <c r="D4922" t="s">
        <v>52</v>
      </c>
      <c r="E4922" t="s">
        <v>52</v>
      </c>
      <c r="F4922" t="s">
        <v>53</v>
      </c>
      <c r="G4922" t="s">
        <v>53</v>
      </c>
      <c r="H4922">
        <v>2</v>
      </c>
      <c r="I4922" t="s">
        <v>54</v>
      </c>
      <c r="J4922" t="s">
        <v>55</v>
      </c>
      <c r="K4922" t="s">
        <v>3546</v>
      </c>
      <c r="L4922">
        <v>92251</v>
      </c>
      <c r="M4922">
        <v>32.858595000000001</v>
      </c>
      <c r="N4922">
        <v>-115.66270900000001</v>
      </c>
      <c r="O4922">
        <v>14546</v>
      </c>
      <c r="P4922" t="s">
        <v>57</v>
      </c>
      <c r="Q4922" t="s">
        <v>53</v>
      </c>
      <c r="R4922">
        <v>10</v>
      </c>
      <c r="S4922">
        <v>69</v>
      </c>
      <c r="T4922" t="s">
        <v>229</v>
      </c>
      <c r="U4922" t="s">
        <v>53</v>
      </c>
      <c r="V4922">
        <v>28.19</v>
      </c>
      <c r="W4922" t="s">
        <v>52</v>
      </c>
      <c r="X4922" t="s">
        <v>52</v>
      </c>
      <c r="Y4922" t="s">
        <v>58</v>
      </c>
      <c r="Z4922">
        <v>0</v>
      </c>
      <c r="AA4922" t="s">
        <v>52</v>
      </c>
      <c r="AB4922" t="s">
        <v>52</v>
      </c>
      <c r="AC4922" t="s">
        <v>52</v>
      </c>
      <c r="AD4922" t="s">
        <v>52</v>
      </c>
      <c r="AE4922" t="s">
        <v>52</v>
      </c>
      <c r="AF4922" t="s">
        <v>52</v>
      </c>
      <c r="AG4922" t="s">
        <v>52</v>
      </c>
      <c r="AH4922" t="s">
        <v>52</v>
      </c>
      <c r="AI4922" t="s">
        <v>334</v>
      </c>
      <c r="AJ4922" t="s">
        <v>52</v>
      </c>
      <c r="AK4922" t="s">
        <v>61</v>
      </c>
      <c r="AL4922">
        <v>19.899999999999999</v>
      </c>
      <c r="AM4922">
        <v>1356.7</v>
      </c>
      <c r="AN4922">
        <v>0</v>
      </c>
      <c r="AO4922">
        <v>0</v>
      </c>
      <c r="AP4922">
        <v>1945.11</v>
      </c>
      <c r="AQ4922">
        <v>3301.81</v>
      </c>
      <c r="AR4922">
        <v>3</v>
      </c>
      <c r="AS4922" t="s">
        <v>881</v>
      </c>
      <c r="AT4922" t="s">
        <v>52</v>
      </c>
      <c r="AU4922">
        <v>54</v>
      </c>
      <c r="AV4922">
        <v>6058</v>
      </c>
      <c r="AY4922" t="str">
        <f>IF(AND(Table1[[#This Row],[Contract]]="Month-to-Month", Table1[[#This Row],[Tenure in Months]]&lt;6, Table1[[#This Row],[Payment Method]]="Bank Withdrawal"), "High Risk", IF(OR(Table1[[#This Row],[Contract]]="Month-to-Month", Table1[[#This Row],[Tenure in Months]]&lt;12), "Medium Risk", "Low Risk"))</f>
        <v>Low Risk</v>
      </c>
    </row>
    <row r="4923" spans="1:51" x14ac:dyDescent="0.35">
      <c r="A4923" t="s">
        <v>6127</v>
      </c>
      <c r="B4923" t="s">
        <v>51</v>
      </c>
      <c r="C4923">
        <v>60</v>
      </c>
      <c r="D4923" t="s">
        <v>52</v>
      </c>
      <c r="E4923" t="s">
        <v>52</v>
      </c>
      <c r="F4923" t="s">
        <v>52</v>
      </c>
      <c r="G4923" t="s">
        <v>52</v>
      </c>
      <c r="H4923">
        <v>0</v>
      </c>
      <c r="I4923" t="s">
        <v>54</v>
      </c>
      <c r="J4923" t="s">
        <v>55</v>
      </c>
      <c r="K4923" t="s">
        <v>3833</v>
      </c>
      <c r="L4923">
        <v>92252</v>
      </c>
      <c r="M4923">
        <v>34.167236000000003</v>
      </c>
      <c r="N4923">
        <v>-116.28151099999999</v>
      </c>
      <c r="O4923">
        <v>8141</v>
      </c>
      <c r="P4923" t="s">
        <v>57</v>
      </c>
      <c r="Q4923" t="s">
        <v>52</v>
      </c>
      <c r="R4923">
        <v>0</v>
      </c>
      <c r="S4923">
        <v>11</v>
      </c>
      <c r="T4923" t="s">
        <v>72</v>
      </c>
      <c r="U4923" t="s">
        <v>53</v>
      </c>
      <c r="V4923">
        <v>49.8</v>
      </c>
      <c r="W4923" t="s">
        <v>52</v>
      </c>
      <c r="X4923" t="s">
        <v>52</v>
      </c>
      <c r="Y4923" t="s">
        <v>58</v>
      </c>
      <c r="Z4923">
        <v>0</v>
      </c>
      <c r="AA4923" t="s">
        <v>52</v>
      </c>
      <c r="AB4923" t="s">
        <v>52</v>
      </c>
      <c r="AC4923" t="s">
        <v>52</v>
      </c>
      <c r="AD4923" t="s">
        <v>52</v>
      </c>
      <c r="AE4923" t="s">
        <v>52</v>
      </c>
      <c r="AF4923" t="s">
        <v>52</v>
      </c>
      <c r="AG4923" t="s">
        <v>52</v>
      </c>
      <c r="AH4923" t="s">
        <v>52</v>
      </c>
      <c r="AI4923" t="s">
        <v>334</v>
      </c>
      <c r="AJ4923" t="s">
        <v>52</v>
      </c>
      <c r="AK4923" t="s">
        <v>69</v>
      </c>
      <c r="AL4923">
        <v>20.399999999999999</v>
      </c>
      <c r="AM4923">
        <v>231.45</v>
      </c>
      <c r="AN4923">
        <v>0</v>
      </c>
      <c r="AO4923">
        <v>0</v>
      </c>
      <c r="AP4923">
        <v>547.79999999999995</v>
      </c>
      <c r="AQ4923">
        <v>779.25</v>
      </c>
      <c r="AR4923">
        <v>4</v>
      </c>
      <c r="AS4923" t="s">
        <v>881</v>
      </c>
      <c r="AT4923" t="s">
        <v>52</v>
      </c>
      <c r="AU4923">
        <v>51</v>
      </c>
      <c r="AV4923">
        <v>5397</v>
      </c>
      <c r="AY4923" t="str">
        <f>IF(AND(Table1[[#This Row],[Contract]]="Month-to-Month", Table1[[#This Row],[Tenure in Months]]&lt;6, Table1[[#This Row],[Payment Method]]="Bank Withdrawal"), "High Risk", IF(OR(Table1[[#This Row],[Contract]]="Month-to-Month", Table1[[#This Row],[Tenure in Months]]&lt;12), "Medium Risk", "Low Risk"))</f>
        <v>Medium Risk</v>
      </c>
    </row>
    <row r="4924" spans="1:51" x14ac:dyDescent="0.35">
      <c r="A4924" t="s">
        <v>6128</v>
      </c>
      <c r="B4924" t="s">
        <v>51</v>
      </c>
      <c r="C4924">
        <v>19</v>
      </c>
      <c r="D4924" t="s">
        <v>53</v>
      </c>
      <c r="E4924" t="s">
        <v>52</v>
      </c>
      <c r="F4924" t="s">
        <v>52</v>
      </c>
      <c r="G4924" t="s">
        <v>52</v>
      </c>
      <c r="H4924">
        <v>0</v>
      </c>
      <c r="I4924" t="s">
        <v>54</v>
      </c>
      <c r="J4924" t="s">
        <v>55</v>
      </c>
      <c r="K4924" t="s">
        <v>2381</v>
      </c>
      <c r="L4924">
        <v>92253</v>
      </c>
      <c r="M4924">
        <v>33.695532</v>
      </c>
      <c r="N4924">
        <v>-116.310571</v>
      </c>
      <c r="O4924">
        <v>23971</v>
      </c>
      <c r="P4924" t="s">
        <v>57</v>
      </c>
      <c r="Q4924" t="s">
        <v>52</v>
      </c>
      <c r="R4924">
        <v>0</v>
      </c>
      <c r="S4924">
        <v>1</v>
      </c>
      <c r="T4924" t="s">
        <v>58</v>
      </c>
      <c r="U4924" t="s">
        <v>53</v>
      </c>
      <c r="V4924">
        <v>24.66</v>
      </c>
      <c r="W4924" t="s">
        <v>53</v>
      </c>
      <c r="X4924" t="s">
        <v>53</v>
      </c>
      <c r="Y4924" t="s">
        <v>59</v>
      </c>
      <c r="Z4924">
        <v>26</v>
      </c>
      <c r="AA4924" t="s">
        <v>52</v>
      </c>
      <c r="AB4924" t="s">
        <v>52</v>
      </c>
      <c r="AC4924" t="s">
        <v>52</v>
      </c>
      <c r="AD4924" t="s">
        <v>52</v>
      </c>
      <c r="AE4924" t="s">
        <v>52</v>
      </c>
      <c r="AF4924" t="s">
        <v>52</v>
      </c>
      <c r="AG4924" t="s">
        <v>52</v>
      </c>
      <c r="AH4924" t="s">
        <v>53</v>
      </c>
      <c r="AI4924" t="s">
        <v>60</v>
      </c>
      <c r="AJ4924" t="s">
        <v>52</v>
      </c>
      <c r="AK4924" t="s">
        <v>69</v>
      </c>
      <c r="AL4924">
        <v>50.75</v>
      </c>
      <c r="AM4924">
        <v>50.75</v>
      </c>
      <c r="AN4924">
        <v>0</v>
      </c>
      <c r="AO4924">
        <v>0</v>
      </c>
      <c r="AP4924">
        <v>24.66</v>
      </c>
      <c r="AQ4924">
        <v>75.41</v>
      </c>
      <c r="AR4924">
        <v>4</v>
      </c>
      <c r="AS4924" t="s">
        <v>883</v>
      </c>
      <c r="AT4924" t="s">
        <v>52</v>
      </c>
      <c r="AU4924">
        <v>69</v>
      </c>
      <c r="AV4924">
        <v>3631</v>
      </c>
      <c r="AY4924" t="str">
        <f>IF(AND(Table1[[#This Row],[Contract]]="Month-to-Month", Table1[[#This Row],[Tenure in Months]]&lt;6, Table1[[#This Row],[Payment Method]]="Bank Withdrawal"), "High Risk", IF(OR(Table1[[#This Row],[Contract]]="Month-to-Month", Table1[[#This Row],[Tenure in Months]]&lt;12), "Medium Risk", "Low Risk"))</f>
        <v>Medium Risk</v>
      </c>
    </row>
    <row r="4925" spans="1:51" x14ac:dyDescent="0.35">
      <c r="A4925" t="s">
        <v>6129</v>
      </c>
      <c r="B4925" t="s">
        <v>51</v>
      </c>
      <c r="C4925">
        <v>37</v>
      </c>
      <c r="D4925" t="s">
        <v>52</v>
      </c>
      <c r="E4925" t="s">
        <v>52</v>
      </c>
      <c r="F4925" t="s">
        <v>53</v>
      </c>
      <c r="G4925" t="s">
        <v>53</v>
      </c>
      <c r="H4925">
        <v>1</v>
      </c>
      <c r="I4925" t="s">
        <v>54</v>
      </c>
      <c r="J4925" t="s">
        <v>55</v>
      </c>
      <c r="K4925" t="s">
        <v>3836</v>
      </c>
      <c r="L4925">
        <v>92254</v>
      </c>
      <c r="M4925">
        <v>33.543835000000001</v>
      </c>
      <c r="N4925">
        <v>-115.993906</v>
      </c>
      <c r="O4925">
        <v>8768</v>
      </c>
      <c r="P4925" t="s">
        <v>57</v>
      </c>
      <c r="Q4925" t="s">
        <v>52</v>
      </c>
      <c r="R4925">
        <v>0</v>
      </c>
      <c r="S4925">
        <v>10</v>
      </c>
      <c r="T4925" t="s">
        <v>72</v>
      </c>
      <c r="U4925" t="s">
        <v>53</v>
      </c>
      <c r="V4925">
        <v>37.590000000000003</v>
      </c>
      <c r="W4925" t="s">
        <v>52</v>
      </c>
      <c r="X4925" t="s">
        <v>52</v>
      </c>
      <c r="Y4925" t="s">
        <v>58</v>
      </c>
      <c r="Z4925">
        <v>0</v>
      </c>
      <c r="AA4925" t="s">
        <v>52</v>
      </c>
      <c r="AB4925" t="s">
        <v>52</v>
      </c>
      <c r="AC4925" t="s">
        <v>52</v>
      </c>
      <c r="AD4925" t="s">
        <v>52</v>
      </c>
      <c r="AE4925" t="s">
        <v>52</v>
      </c>
      <c r="AF4925" t="s">
        <v>52</v>
      </c>
      <c r="AG4925" t="s">
        <v>52</v>
      </c>
      <c r="AH4925" t="s">
        <v>52</v>
      </c>
      <c r="AI4925" t="s">
        <v>124</v>
      </c>
      <c r="AJ4925" t="s">
        <v>52</v>
      </c>
      <c r="AK4925" t="s">
        <v>69</v>
      </c>
      <c r="AL4925">
        <v>20.45</v>
      </c>
      <c r="AM4925">
        <v>242.4</v>
      </c>
      <c r="AN4925">
        <v>0</v>
      </c>
      <c r="AO4925">
        <v>0</v>
      </c>
      <c r="AP4925">
        <v>375.9</v>
      </c>
      <c r="AQ4925">
        <v>618.29999999999995</v>
      </c>
      <c r="AR4925">
        <v>4</v>
      </c>
      <c r="AS4925" t="s">
        <v>881</v>
      </c>
      <c r="AT4925" t="s">
        <v>52</v>
      </c>
      <c r="AU4925">
        <v>54</v>
      </c>
      <c r="AV4925">
        <v>4613</v>
      </c>
      <c r="AY4925" t="str">
        <f>IF(AND(Table1[[#This Row],[Contract]]="Month-to-Month", Table1[[#This Row],[Tenure in Months]]&lt;6, Table1[[#This Row],[Payment Method]]="Bank Withdrawal"), "High Risk", IF(OR(Table1[[#This Row],[Contract]]="Month-to-Month", Table1[[#This Row],[Tenure in Months]]&lt;12), "Medium Risk", "Low Risk"))</f>
        <v>Medium Risk</v>
      </c>
    </row>
    <row r="4926" spans="1:51" x14ac:dyDescent="0.35">
      <c r="A4926" t="s">
        <v>6130</v>
      </c>
      <c r="B4926" t="s">
        <v>66</v>
      </c>
      <c r="C4926">
        <v>41</v>
      </c>
      <c r="D4926" t="s">
        <v>52</v>
      </c>
      <c r="E4926" t="s">
        <v>52</v>
      </c>
      <c r="F4926" t="s">
        <v>53</v>
      </c>
      <c r="G4926" t="s">
        <v>53</v>
      </c>
      <c r="H4926">
        <v>3</v>
      </c>
      <c r="I4926" t="s">
        <v>54</v>
      </c>
      <c r="J4926" t="s">
        <v>55</v>
      </c>
      <c r="K4926" t="s">
        <v>944</v>
      </c>
      <c r="L4926">
        <v>92256</v>
      </c>
      <c r="M4926">
        <v>34.097862999999997</v>
      </c>
      <c r="N4926">
        <v>-116.594561</v>
      </c>
      <c r="O4926">
        <v>3499</v>
      </c>
      <c r="P4926" t="s">
        <v>57</v>
      </c>
      <c r="Q4926" t="s">
        <v>53</v>
      </c>
      <c r="R4926">
        <v>7</v>
      </c>
      <c r="S4926">
        <v>55</v>
      </c>
      <c r="T4926" t="s">
        <v>92</v>
      </c>
      <c r="U4926" t="s">
        <v>53</v>
      </c>
      <c r="V4926">
        <v>16.16</v>
      </c>
      <c r="W4926" t="s">
        <v>53</v>
      </c>
      <c r="X4926" t="s">
        <v>53</v>
      </c>
      <c r="Y4926" t="s">
        <v>59</v>
      </c>
      <c r="Z4926">
        <v>29</v>
      </c>
      <c r="AA4926" t="s">
        <v>53</v>
      </c>
      <c r="AB4926" t="s">
        <v>53</v>
      </c>
      <c r="AC4926" t="s">
        <v>52</v>
      </c>
      <c r="AD4926" t="s">
        <v>53</v>
      </c>
      <c r="AE4926" t="s">
        <v>52</v>
      </c>
      <c r="AF4926" t="s">
        <v>53</v>
      </c>
      <c r="AG4926" t="s">
        <v>53</v>
      </c>
      <c r="AH4926" t="s">
        <v>53</v>
      </c>
      <c r="AI4926" t="s">
        <v>124</v>
      </c>
      <c r="AJ4926" t="s">
        <v>53</v>
      </c>
      <c r="AK4926" t="s">
        <v>61</v>
      </c>
      <c r="AL4926">
        <v>75.75</v>
      </c>
      <c r="AM4926">
        <v>4264.25</v>
      </c>
      <c r="AN4926">
        <v>0</v>
      </c>
      <c r="AO4926">
        <v>0</v>
      </c>
      <c r="AP4926">
        <v>888.8</v>
      </c>
      <c r="AQ4926">
        <v>5153.05</v>
      </c>
      <c r="AR4926">
        <v>3</v>
      </c>
      <c r="AS4926" t="s">
        <v>881</v>
      </c>
      <c r="AT4926" t="s">
        <v>52</v>
      </c>
      <c r="AU4926">
        <v>51</v>
      </c>
      <c r="AV4926">
        <v>4489</v>
      </c>
      <c r="AY4926" t="str">
        <f>IF(AND(Table1[[#This Row],[Contract]]="Month-to-Month", Table1[[#This Row],[Tenure in Months]]&lt;6, Table1[[#This Row],[Payment Method]]="Bank Withdrawal"), "High Risk", IF(OR(Table1[[#This Row],[Contract]]="Month-to-Month", Table1[[#This Row],[Tenure in Months]]&lt;12), "Medium Risk", "Low Risk"))</f>
        <v>Low Risk</v>
      </c>
    </row>
    <row r="4927" spans="1:51" x14ac:dyDescent="0.35">
      <c r="A4927" t="s">
        <v>6131</v>
      </c>
      <c r="B4927" t="s">
        <v>51</v>
      </c>
      <c r="C4927">
        <v>42</v>
      </c>
      <c r="D4927" t="s">
        <v>52</v>
      </c>
      <c r="E4927" t="s">
        <v>52</v>
      </c>
      <c r="F4927" t="s">
        <v>52</v>
      </c>
      <c r="G4927" t="s">
        <v>52</v>
      </c>
      <c r="H4927">
        <v>0</v>
      </c>
      <c r="I4927" t="s">
        <v>54</v>
      </c>
      <c r="J4927" t="s">
        <v>55</v>
      </c>
      <c r="K4927" t="s">
        <v>5051</v>
      </c>
      <c r="L4927">
        <v>92257</v>
      </c>
      <c r="M4927">
        <v>33.345824999999998</v>
      </c>
      <c r="N4927">
        <v>-115.596574</v>
      </c>
      <c r="O4927">
        <v>2753</v>
      </c>
      <c r="P4927" t="s">
        <v>57</v>
      </c>
      <c r="Q4927" t="s">
        <v>52</v>
      </c>
      <c r="R4927">
        <v>0</v>
      </c>
      <c r="S4927">
        <v>44</v>
      </c>
      <c r="T4927" t="s">
        <v>92</v>
      </c>
      <c r="U4927" t="s">
        <v>53</v>
      </c>
      <c r="V4927">
        <v>34.979999999999997</v>
      </c>
      <c r="W4927" t="s">
        <v>52</v>
      </c>
      <c r="X4927" t="s">
        <v>53</v>
      </c>
      <c r="Y4927" t="s">
        <v>110</v>
      </c>
      <c r="Z4927">
        <v>2</v>
      </c>
      <c r="AA4927" t="s">
        <v>53</v>
      </c>
      <c r="AB4927" t="s">
        <v>52</v>
      </c>
      <c r="AC4927" t="s">
        <v>52</v>
      </c>
      <c r="AD4927" t="s">
        <v>53</v>
      </c>
      <c r="AE4927" t="s">
        <v>53</v>
      </c>
      <c r="AF4927" t="s">
        <v>52</v>
      </c>
      <c r="AG4927" t="s">
        <v>52</v>
      </c>
      <c r="AH4927" t="s">
        <v>53</v>
      </c>
      <c r="AI4927" t="s">
        <v>124</v>
      </c>
      <c r="AJ4927" t="s">
        <v>52</v>
      </c>
      <c r="AK4927" t="s">
        <v>61</v>
      </c>
      <c r="AL4927">
        <v>65.400000000000006</v>
      </c>
      <c r="AM4927">
        <v>2774.55</v>
      </c>
      <c r="AN4927">
        <v>0</v>
      </c>
      <c r="AO4927">
        <v>0</v>
      </c>
      <c r="AP4927">
        <v>1539.12</v>
      </c>
      <c r="AQ4927">
        <v>4313.67</v>
      </c>
      <c r="AR4927">
        <v>3</v>
      </c>
      <c r="AS4927" t="s">
        <v>881</v>
      </c>
      <c r="AT4927" t="s">
        <v>52</v>
      </c>
      <c r="AU4927">
        <v>76</v>
      </c>
      <c r="AV4927">
        <v>5827</v>
      </c>
      <c r="AY4927" t="str">
        <f>IF(AND(Table1[[#This Row],[Contract]]="Month-to-Month", Table1[[#This Row],[Tenure in Months]]&lt;6, Table1[[#This Row],[Payment Method]]="Bank Withdrawal"), "High Risk", IF(OR(Table1[[#This Row],[Contract]]="Month-to-Month", Table1[[#This Row],[Tenure in Months]]&lt;12), "Medium Risk", "Low Risk"))</f>
        <v>Low Risk</v>
      </c>
    </row>
    <row r="4928" spans="1:51" x14ac:dyDescent="0.35">
      <c r="A4928" t="s">
        <v>6132</v>
      </c>
      <c r="B4928" t="s">
        <v>51</v>
      </c>
      <c r="C4928">
        <v>32</v>
      </c>
      <c r="D4928" t="s">
        <v>52</v>
      </c>
      <c r="E4928" t="s">
        <v>52</v>
      </c>
      <c r="F4928" t="s">
        <v>53</v>
      </c>
      <c r="G4928" t="s">
        <v>53</v>
      </c>
      <c r="H4928">
        <v>1</v>
      </c>
      <c r="I4928" t="s">
        <v>54</v>
      </c>
      <c r="J4928" t="s">
        <v>55</v>
      </c>
      <c r="K4928" t="s">
        <v>3548</v>
      </c>
      <c r="L4928">
        <v>92259</v>
      </c>
      <c r="M4928">
        <v>32.698963999999997</v>
      </c>
      <c r="N4928">
        <v>-115.886656</v>
      </c>
      <c r="O4928">
        <v>471</v>
      </c>
      <c r="P4928" t="s">
        <v>57</v>
      </c>
      <c r="Q4928" t="s">
        <v>53</v>
      </c>
      <c r="R4928">
        <v>4</v>
      </c>
      <c r="S4928">
        <v>69</v>
      </c>
      <c r="T4928" t="s">
        <v>229</v>
      </c>
      <c r="U4928" t="s">
        <v>53</v>
      </c>
      <c r="V4928">
        <v>49.4</v>
      </c>
      <c r="W4928" t="s">
        <v>52</v>
      </c>
      <c r="X4928" t="s">
        <v>53</v>
      </c>
      <c r="Y4928" t="s">
        <v>59</v>
      </c>
      <c r="Z4928">
        <v>12</v>
      </c>
      <c r="AA4928" t="s">
        <v>53</v>
      </c>
      <c r="AB4928" t="s">
        <v>53</v>
      </c>
      <c r="AC4928" t="s">
        <v>53</v>
      </c>
      <c r="AD4928" t="s">
        <v>52</v>
      </c>
      <c r="AE4928" t="s">
        <v>52</v>
      </c>
      <c r="AF4928" t="s">
        <v>52</v>
      </c>
      <c r="AG4928" t="s">
        <v>52</v>
      </c>
      <c r="AH4928" t="s">
        <v>53</v>
      </c>
      <c r="AI4928" t="s">
        <v>334</v>
      </c>
      <c r="AJ4928" t="s">
        <v>53</v>
      </c>
      <c r="AK4928" t="s">
        <v>61</v>
      </c>
      <c r="AL4928">
        <v>59.75</v>
      </c>
      <c r="AM4928">
        <v>4069.9</v>
      </c>
      <c r="AN4928">
        <v>0</v>
      </c>
      <c r="AO4928">
        <v>0</v>
      </c>
      <c r="AP4928">
        <v>3408.6</v>
      </c>
      <c r="AQ4928">
        <v>7478.5</v>
      </c>
      <c r="AR4928">
        <v>3</v>
      </c>
      <c r="AS4928" t="s">
        <v>881</v>
      </c>
      <c r="AT4928" t="s">
        <v>52</v>
      </c>
      <c r="AU4928">
        <v>39</v>
      </c>
      <c r="AV4928">
        <v>4665</v>
      </c>
      <c r="AY4928" t="str">
        <f>IF(AND(Table1[[#This Row],[Contract]]="Month-to-Month", Table1[[#This Row],[Tenure in Months]]&lt;6, Table1[[#This Row],[Payment Method]]="Bank Withdrawal"), "High Risk", IF(OR(Table1[[#This Row],[Contract]]="Month-to-Month", Table1[[#This Row],[Tenure in Months]]&lt;12), "Medium Risk", "Low Risk"))</f>
        <v>Low Risk</v>
      </c>
    </row>
    <row r="4929" spans="1:51" x14ac:dyDescent="0.35">
      <c r="A4929" t="s">
        <v>6133</v>
      </c>
      <c r="B4929" t="s">
        <v>51</v>
      </c>
      <c r="C4929">
        <v>34</v>
      </c>
      <c r="D4929" t="s">
        <v>52</v>
      </c>
      <c r="E4929" t="s">
        <v>52</v>
      </c>
      <c r="F4929" t="s">
        <v>52</v>
      </c>
      <c r="G4929" t="s">
        <v>52</v>
      </c>
      <c r="H4929">
        <v>0</v>
      </c>
      <c r="I4929" t="s">
        <v>54</v>
      </c>
      <c r="J4929" t="s">
        <v>55</v>
      </c>
      <c r="K4929" t="s">
        <v>2772</v>
      </c>
      <c r="L4929">
        <v>92264</v>
      </c>
      <c r="M4929">
        <v>33.745745999999997</v>
      </c>
      <c r="N4929">
        <v>-116.51421499999999</v>
      </c>
      <c r="O4929">
        <v>18884</v>
      </c>
      <c r="P4929" t="s">
        <v>57</v>
      </c>
      <c r="Q4929" t="s">
        <v>52</v>
      </c>
      <c r="R4929">
        <v>0</v>
      </c>
      <c r="S4929">
        <v>29</v>
      </c>
      <c r="T4929" t="s">
        <v>75</v>
      </c>
      <c r="U4929" t="s">
        <v>53</v>
      </c>
      <c r="V4929">
        <v>10.06</v>
      </c>
      <c r="W4929" t="s">
        <v>52</v>
      </c>
      <c r="X4929" t="s">
        <v>53</v>
      </c>
      <c r="Y4929" t="s">
        <v>59</v>
      </c>
      <c r="Z4929">
        <v>25</v>
      </c>
      <c r="AA4929" t="s">
        <v>52</v>
      </c>
      <c r="AB4929" t="s">
        <v>52</v>
      </c>
      <c r="AC4929" t="s">
        <v>53</v>
      </c>
      <c r="AD4929" t="s">
        <v>52</v>
      </c>
      <c r="AE4929" t="s">
        <v>52</v>
      </c>
      <c r="AF4929" t="s">
        <v>52</v>
      </c>
      <c r="AG4929" t="s">
        <v>52</v>
      </c>
      <c r="AH4929" t="s">
        <v>53</v>
      </c>
      <c r="AI4929" t="s">
        <v>60</v>
      </c>
      <c r="AJ4929" t="s">
        <v>52</v>
      </c>
      <c r="AK4929" t="s">
        <v>61</v>
      </c>
      <c r="AL4929">
        <v>48.95</v>
      </c>
      <c r="AM4929">
        <v>1323.7</v>
      </c>
      <c r="AN4929">
        <v>0</v>
      </c>
      <c r="AO4929">
        <v>0</v>
      </c>
      <c r="AP4929">
        <v>291.74</v>
      </c>
      <c r="AQ4929">
        <v>1615.44</v>
      </c>
      <c r="AR4929">
        <v>3</v>
      </c>
      <c r="AS4929" t="s">
        <v>881</v>
      </c>
      <c r="AT4929" t="s">
        <v>52</v>
      </c>
      <c r="AU4929">
        <v>66</v>
      </c>
      <c r="AV4929">
        <v>4825</v>
      </c>
      <c r="AY4929" t="str">
        <f>IF(AND(Table1[[#This Row],[Contract]]="Month-to-Month", Table1[[#This Row],[Tenure in Months]]&lt;6, Table1[[#This Row],[Payment Method]]="Bank Withdrawal"), "High Risk", IF(OR(Table1[[#This Row],[Contract]]="Month-to-Month", Table1[[#This Row],[Tenure in Months]]&lt;12), "Medium Risk", "Low Risk"))</f>
        <v>Medium Risk</v>
      </c>
    </row>
    <row r="4930" spans="1:51" x14ac:dyDescent="0.35">
      <c r="A4930" t="s">
        <v>6134</v>
      </c>
      <c r="B4930" t="s">
        <v>66</v>
      </c>
      <c r="C4930">
        <v>32</v>
      </c>
      <c r="D4930" t="s">
        <v>52</v>
      </c>
      <c r="E4930" t="s">
        <v>52</v>
      </c>
      <c r="F4930" t="s">
        <v>53</v>
      </c>
      <c r="G4930" t="s">
        <v>52</v>
      </c>
      <c r="H4930">
        <v>0</v>
      </c>
      <c r="I4930" t="s">
        <v>54</v>
      </c>
      <c r="J4930" t="s">
        <v>55</v>
      </c>
      <c r="K4930" t="s">
        <v>946</v>
      </c>
      <c r="L4930">
        <v>92266</v>
      </c>
      <c r="M4930">
        <v>33.3249</v>
      </c>
      <c r="N4930">
        <v>-114.758334</v>
      </c>
      <c r="O4930">
        <v>291</v>
      </c>
      <c r="P4930" t="s">
        <v>57</v>
      </c>
      <c r="Q4930" t="s">
        <v>52</v>
      </c>
      <c r="R4930">
        <v>0</v>
      </c>
      <c r="S4930">
        <v>57</v>
      </c>
      <c r="T4930" t="s">
        <v>92</v>
      </c>
      <c r="U4930" t="s">
        <v>53</v>
      </c>
      <c r="V4930">
        <v>12.19</v>
      </c>
      <c r="W4930" t="s">
        <v>53</v>
      </c>
      <c r="X4930" t="s">
        <v>53</v>
      </c>
      <c r="Y4930" t="s">
        <v>68</v>
      </c>
      <c r="Z4930">
        <v>16</v>
      </c>
      <c r="AA4930" t="s">
        <v>53</v>
      </c>
      <c r="AB4930" t="s">
        <v>52</v>
      </c>
      <c r="AC4930" t="s">
        <v>52</v>
      </c>
      <c r="AD4930" t="s">
        <v>52</v>
      </c>
      <c r="AE4930" t="s">
        <v>53</v>
      </c>
      <c r="AF4930" t="s">
        <v>53</v>
      </c>
      <c r="AG4930" t="s">
        <v>53</v>
      </c>
      <c r="AH4930" t="s">
        <v>53</v>
      </c>
      <c r="AI4930" t="s">
        <v>60</v>
      </c>
      <c r="AJ4930" t="s">
        <v>53</v>
      </c>
      <c r="AK4930" t="s">
        <v>61</v>
      </c>
      <c r="AL4930">
        <v>99.65</v>
      </c>
      <c r="AM4930">
        <v>5497.05</v>
      </c>
      <c r="AN4930">
        <v>0</v>
      </c>
      <c r="AO4930">
        <v>0</v>
      </c>
      <c r="AP4930">
        <v>694.82999999999902</v>
      </c>
      <c r="AQ4930">
        <v>6191.88</v>
      </c>
      <c r="AR4930">
        <v>4</v>
      </c>
      <c r="AS4930" t="s">
        <v>881</v>
      </c>
      <c r="AT4930" t="s">
        <v>52</v>
      </c>
      <c r="AU4930">
        <v>42</v>
      </c>
      <c r="AV4930">
        <v>5106</v>
      </c>
      <c r="AY4930" t="str">
        <f>IF(AND(Table1[[#This Row],[Contract]]="Month-to-Month", Table1[[#This Row],[Tenure in Months]]&lt;6, Table1[[#This Row],[Payment Method]]="Bank Withdrawal"), "High Risk", IF(OR(Table1[[#This Row],[Contract]]="Month-to-Month", Table1[[#This Row],[Tenure in Months]]&lt;12), "Medium Risk", "Low Risk"))</f>
        <v>Medium Risk</v>
      </c>
    </row>
    <row r="4931" spans="1:51" x14ac:dyDescent="0.35">
      <c r="A4931" t="s">
        <v>6135</v>
      </c>
      <c r="B4931" t="s">
        <v>51</v>
      </c>
      <c r="C4931">
        <v>58</v>
      </c>
      <c r="D4931" t="s">
        <v>52</v>
      </c>
      <c r="E4931" t="s">
        <v>52</v>
      </c>
      <c r="F4931" t="s">
        <v>52</v>
      </c>
      <c r="G4931" t="s">
        <v>52</v>
      </c>
      <c r="H4931">
        <v>0</v>
      </c>
      <c r="I4931" t="s">
        <v>54</v>
      </c>
      <c r="J4931" t="s">
        <v>55</v>
      </c>
      <c r="K4931" t="s">
        <v>1185</v>
      </c>
      <c r="L4931">
        <v>92267</v>
      </c>
      <c r="M4931">
        <v>34.273871999999997</v>
      </c>
      <c r="N4931">
        <v>-114.19290100000001</v>
      </c>
      <c r="O4931">
        <v>131</v>
      </c>
      <c r="P4931" t="s">
        <v>57</v>
      </c>
      <c r="Q4931" t="s">
        <v>52</v>
      </c>
      <c r="R4931">
        <v>0</v>
      </c>
      <c r="S4931">
        <v>28</v>
      </c>
      <c r="T4931" t="s">
        <v>75</v>
      </c>
      <c r="U4931" t="s">
        <v>53</v>
      </c>
      <c r="V4931">
        <v>40.39</v>
      </c>
      <c r="W4931" t="s">
        <v>52</v>
      </c>
      <c r="X4931" t="s">
        <v>52</v>
      </c>
      <c r="Y4931" t="s">
        <v>58</v>
      </c>
      <c r="Z4931">
        <v>0</v>
      </c>
      <c r="AA4931" t="s">
        <v>52</v>
      </c>
      <c r="AB4931" t="s">
        <v>52</v>
      </c>
      <c r="AC4931" t="s">
        <v>52</v>
      </c>
      <c r="AD4931" t="s">
        <v>52</v>
      </c>
      <c r="AE4931" t="s">
        <v>52</v>
      </c>
      <c r="AF4931" t="s">
        <v>52</v>
      </c>
      <c r="AG4931" t="s">
        <v>52</v>
      </c>
      <c r="AH4931" t="s">
        <v>52</v>
      </c>
      <c r="AI4931" t="s">
        <v>124</v>
      </c>
      <c r="AJ4931" t="s">
        <v>52</v>
      </c>
      <c r="AK4931" t="s">
        <v>69</v>
      </c>
      <c r="AL4931">
        <v>18.25</v>
      </c>
      <c r="AM4931">
        <v>534.70000000000005</v>
      </c>
      <c r="AN4931">
        <v>0</v>
      </c>
      <c r="AO4931">
        <v>0</v>
      </c>
      <c r="AP4931">
        <v>1130.92</v>
      </c>
      <c r="AQ4931">
        <v>1665.62</v>
      </c>
      <c r="AR4931">
        <v>4</v>
      </c>
      <c r="AS4931" t="s">
        <v>881</v>
      </c>
      <c r="AT4931" t="s">
        <v>52</v>
      </c>
      <c r="AU4931">
        <v>67</v>
      </c>
      <c r="AV4931">
        <v>5327</v>
      </c>
      <c r="AY4931" t="str">
        <f>IF(AND(Table1[[#This Row],[Contract]]="Month-to-Month", Table1[[#This Row],[Tenure in Months]]&lt;6, Table1[[#This Row],[Payment Method]]="Bank Withdrawal"), "High Risk", IF(OR(Table1[[#This Row],[Contract]]="Month-to-Month", Table1[[#This Row],[Tenure in Months]]&lt;12), "Medium Risk", "Low Risk"))</f>
        <v>Low Risk</v>
      </c>
    </row>
    <row r="4932" spans="1:51" x14ac:dyDescent="0.35">
      <c r="A4932" t="s">
        <v>6136</v>
      </c>
      <c r="B4932" t="s">
        <v>66</v>
      </c>
      <c r="C4932">
        <v>42</v>
      </c>
      <c r="D4932" t="s">
        <v>52</v>
      </c>
      <c r="E4932" t="s">
        <v>52</v>
      </c>
      <c r="F4932" t="s">
        <v>52</v>
      </c>
      <c r="G4932" t="s">
        <v>52</v>
      </c>
      <c r="H4932">
        <v>0</v>
      </c>
      <c r="I4932" t="s">
        <v>54</v>
      </c>
      <c r="J4932" t="s">
        <v>55</v>
      </c>
      <c r="K4932" t="s">
        <v>1655</v>
      </c>
      <c r="L4932">
        <v>92268</v>
      </c>
      <c r="M4932">
        <v>34.201107999999998</v>
      </c>
      <c r="N4932">
        <v>-116.593456</v>
      </c>
      <c r="O4932">
        <v>354</v>
      </c>
      <c r="P4932" t="s">
        <v>57</v>
      </c>
      <c r="Q4932" t="s">
        <v>52</v>
      </c>
      <c r="R4932">
        <v>0</v>
      </c>
      <c r="S4932">
        <v>42</v>
      </c>
      <c r="T4932" t="s">
        <v>92</v>
      </c>
      <c r="U4932" t="s">
        <v>53</v>
      </c>
      <c r="V4932">
        <v>32.159999999999997</v>
      </c>
      <c r="W4932" t="s">
        <v>52</v>
      </c>
      <c r="X4932" t="s">
        <v>53</v>
      </c>
      <c r="Y4932" t="s">
        <v>59</v>
      </c>
      <c r="Z4932">
        <v>8</v>
      </c>
      <c r="AA4932" t="s">
        <v>53</v>
      </c>
      <c r="AB4932" t="s">
        <v>52</v>
      </c>
      <c r="AC4932" t="s">
        <v>53</v>
      </c>
      <c r="AD4932" t="s">
        <v>52</v>
      </c>
      <c r="AE4932" t="s">
        <v>52</v>
      </c>
      <c r="AF4932" t="s">
        <v>52</v>
      </c>
      <c r="AG4932" t="s">
        <v>52</v>
      </c>
      <c r="AH4932" t="s">
        <v>53</v>
      </c>
      <c r="AI4932" t="s">
        <v>60</v>
      </c>
      <c r="AJ4932" t="s">
        <v>52</v>
      </c>
      <c r="AK4932" t="s">
        <v>69</v>
      </c>
      <c r="AL4932">
        <v>54.55</v>
      </c>
      <c r="AM4932">
        <v>2455.0500000000002</v>
      </c>
      <c r="AN4932">
        <v>0</v>
      </c>
      <c r="AO4932">
        <v>0</v>
      </c>
      <c r="AP4932">
        <v>1350.71999999999</v>
      </c>
      <c r="AQ4932">
        <v>3805.77</v>
      </c>
      <c r="AR4932">
        <v>3</v>
      </c>
      <c r="AS4932" t="s">
        <v>881</v>
      </c>
      <c r="AT4932" t="s">
        <v>52</v>
      </c>
      <c r="AU4932">
        <v>72</v>
      </c>
      <c r="AV4932">
        <v>5387</v>
      </c>
      <c r="AY4932" t="str">
        <f>IF(AND(Table1[[#This Row],[Contract]]="Month-to-Month", Table1[[#This Row],[Tenure in Months]]&lt;6, Table1[[#This Row],[Payment Method]]="Bank Withdrawal"), "High Risk", IF(OR(Table1[[#This Row],[Contract]]="Month-to-Month", Table1[[#This Row],[Tenure in Months]]&lt;12), "Medium Risk", "Low Risk"))</f>
        <v>Medium Risk</v>
      </c>
    </row>
    <row r="4933" spans="1:51" x14ac:dyDescent="0.35">
      <c r="A4933" t="s">
        <v>6137</v>
      </c>
      <c r="B4933" t="s">
        <v>51</v>
      </c>
      <c r="C4933">
        <v>61</v>
      </c>
      <c r="D4933" t="s">
        <v>52</v>
      </c>
      <c r="E4933" t="s">
        <v>52</v>
      </c>
      <c r="F4933" t="s">
        <v>52</v>
      </c>
      <c r="G4933" t="s">
        <v>53</v>
      </c>
      <c r="H4933">
        <v>1</v>
      </c>
      <c r="I4933" t="s">
        <v>54</v>
      </c>
      <c r="J4933" t="s">
        <v>55</v>
      </c>
      <c r="K4933" t="s">
        <v>1959</v>
      </c>
      <c r="L4933">
        <v>92273</v>
      </c>
      <c r="M4933">
        <v>32.790281999999998</v>
      </c>
      <c r="N4933">
        <v>-115.689559</v>
      </c>
      <c r="O4933">
        <v>1632</v>
      </c>
      <c r="P4933" t="s">
        <v>57</v>
      </c>
      <c r="Q4933" t="s">
        <v>52</v>
      </c>
      <c r="R4933">
        <v>0</v>
      </c>
      <c r="S4933">
        <v>23</v>
      </c>
      <c r="T4933" t="s">
        <v>58</v>
      </c>
      <c r="U4933" t="s">
        <v>52</v>
      </c>
      <c r="V4933">
        <v>0</v>
      </c>
      <c r="W4933" t="s">
        <v>52</v>
      </c>
      <c r="X4933" t="s">
        <v>53</v>
      </c>
      <c r="Y4933" t="s">
        <v>59</v>
      </c>
      <c r="Z4933">
        <v>19</v>
      </c>
      <c r="AA4933" t="s">
        <v>53</v>
      </c>
      <c r="AB4933" t="s">
        <v>53</v>
      </c>
      <c r="AC4933" t="s">
        <v>52</v>
      </c>
      <c r="AD4933" t="s">
        <v>53</v>
      </c>
      <c r="AE4933" t="s">
        <v>52</v>
      </c>
      <c r="AF4933" t="s">
        <v>52</v>
      </c>
      <c r="AG4933" t="s">
        <v>52</v>
      </c>
      <c r="AH4933" t="s">
        <v>53</v>
      </c>
      <c r="AI4933" t="s">
        <v>124</v>
      </c>
      <c r="AJ4933" t="s">
        <v>52</v>
      </c>
      <c r="AK4933" t="s">
        <v>61</v>
      </c>
      <c r="AL4933">
        <v>40.65</v>
      </c>
      <c r="AM4933">
        <v>947.4</v>
      </c>
      <c r="AN4933">
        <v>0</v>
      </c>
      <c r="AO4933">
        <v>0</v>
      </c>
      <c r="AP4933">
        <v>0</v>
      </c>
      <c r="AQ4933">
        <v>947.4</v>
      </c>
      <c r="AR4933">
        <v>3</v>
      </c>
      <c r="AS4933" t="s">
        <v>881</v>
      </c>
      <c r="AT4933" t="s">
        <v>52</v>
      </c>
      <c r="AU4933">
        <v>43</v>
      </c>
      <c r="AV4933">
        <v>5230</v>
      </c>
      <c r="AY4933" t="str">
        <f>IF(AND(Table1[[#This Row],[Contract]]="Month-to-Month", Table1[[#This Row],[Tenure in Months]]&lt;6, Table1[[#This Row],[Payment Method]]="Bank Withdrawal"), "High Risk", IF(OR(Table1[[#This Row],[Contract]]="Month-to-Month", Table1[[#This Row],[Tenure in Months]]&lt;12), "Medium Risk", "Low Risk"))</f>
        <v>Low Risk</v>
      </c>
    </row>
    <row r="4934" spans="1:51" x14ac:dyDescent="0.35">
      <c r="A4934" t="s">
        <v>6138</v>
      </c>
      <c r="B4934" t="s">
        <v>66</v>
      </c>
      <c r="C4934">
        <v>39</v>
      </c>
      <c r="D4934" t="s">
        <v>52</v>
      </c>
      <c r="E4934" t="s">
        <v>52</v>
      </c>
      <c r="F4934" t="s">
        <v>53</v>
      </c>
      <c r="G4934" t="s">
        <v>53</v>
      </c>
      <c r="H4934">
        <v>2</v>
      </c>
      <c r="I4934" t="s">
        <v>54</v>
      </c>
      <c r="J4934" t="s">
        <v>55</v>
      </c>
      <c r="K4934" t="s">
        <v>132</v>
      </c>
      <c r="L4934">
        <v>92274</v>
      </c>
      <c r="M4934">
        <v>33.53604</v>
      </c>
      <c r="N4934">
        <v>-116.11922199999999</v>
      </c>
      <c r="O4934">
        <v>17018</v>
      </c>
      <c r="P4934" t="s">
        <v>57</v>
      </c>
      <c r="Q4934" t="s">
        <v>53</v>
      </c>
      <c r="R4934">
        <v>8</v>
      </c>
      <c r="S4934">
        <v>18</v>
      </c>
      <c r="T4934" t="s">
        <v>58</v>
      </c>
      <c r="U4934" t="s">
        <v>53</v>
      </c>
      <c r="V4934">
        <v>14.6</v>
      </c>
      <c r="W4934" t="s">
        <v>52</v>
      </c>
      <c r="X4934" t="s">
        <v>52</v>
      </c>
      <c r="Y4934" t="s">
        <v>58</v>
      </c>
      <c r="Z4934">
        <v>0</v>
      </c>
      <c r="AA4934" t="s">
        <v>52</v>
      </c>
      <c r="AB4934" t="s">
        <v>52</v>
      </c>
      <c r="AC4934" t="s">
        <v>52</v>
      </c>
      <c r="AD4934" t="s">
        <v>52</v>
      </c>
      <c r="AE4934" t="s">
        <v>52</v>
      </c>
      <c r="AF4934" t="s">
        <v>52</v>
      </c>
      <c r="AG4934" t="s">
        <v>52</v>
      </c>
      <c r="AH4934" t="s">
        <v>52</v>
      </c>
      <c r="AI4934" t="s">
        <v>60</v>
      </c>
      <c r="AJ4934" t="s">
        <v>52</v>
      </c>
      <c r="AK4934" t="s">
        <v>69</v>
      </c>
      <c r="AL4934">
        <v>20.45</v>
      </c>
      <c r="AM4934">
        <v>357</v>
      </c>
      <c r="AN4934">
        <v>0</v>
      </c>
      <c r="AO4934">
        <v>0</v>
      </c>
      <c r="AP4934">
        <v>262.8</v>
      </c>
      <c r="AQ4934">
        <v>619.79999999999995</v>
      </c>
      <c r="AR4934">
        <v>4</v>
      </c>
      <c r="AS4934" t="s">
        <v>881</v>
      </c>
      <c r="AT4934" t="s">
        <v>52</v>
      </c>
      <c r="AU4934">
        <v>71</v>
      </c>
      <c r="AV4934">
        <v>2047</v>
      </c>
      <c r="AY4934" t="str">
        <f>IF(AND(Table1[[#This Row],[Contract]]="Month-to-Month", Table1[[#This Row],[Tenure in Months]]&lt;6, Table1[[#This Row],[Payment Method]]="Bank Withdrawal"), "High Risk", IF(OR(Table1[[#This Row],[Contract]]="Month-to-Month", Table1[[#This Row],[Tenure in Months]]&lt;12), "Medium Risk", "Low Risk"))</f>
        <v>Medium Risk</v>
      </c>
    </row>
    <row r="4935" spans="1:51" x14ac:dyDescent="0.35">
      <c r="A4935" t="s">
        <v>6139</v>
      </c>
      <c r="B4935" t="s">
        <v>51</v>
      </c>
      <c r="C4935">
        <v>60</v>
      </c>
      <c r="D4935" t="s">
        <v>52</v>
      </c>
      <c r="E4935" t="s">
        <v>52</v>
      </c>
      <c r="F4935" t="s">
        <v>53</v>
      </c>
      <c r="G4935" t="s">
        <v>53</v>
      </c>
      <c r="H4935">
        <v>1</v>
      </c>
      <c r="I4935" t="s">
        <v>54</v>
      </c>
      <c r="J4935" t="s">
        <v>55</v>
      </c>
      <c r="K4935" t="s">
        <v>3844</v>
      </c>
      <c r="L4935">
        <v>92275</v>
      </c>
      <c r="M4935">
        <v>33.281559999999999</v>
      </c>
      <c r="N4935">
        <v>-115.955541</v>
      </c>
      <c r="O4935">
        <v>799</v>
      </c>
      <c r="P4935" t="s">
        <v>57</v>
      </c>
      <c r="Q4935" t="s">
        <v>53</v>
      </c>
      <c r="R4935">
        <v>1</v>
      </c>
      <c r="S4935">
        <v>62</v>
      </c>
      <c r="T4935" t="s">
        <v>58</v>
      </c>
      <c r="U4935" t="s">
        <v>53</v>
      </c>
      <c r="V4935">
        <v>16.48</v>
      </c>
      <c r="W4935" t="s">
        <v>53</v>
      </c>
      <c r="X4935" t="s">
        <v>52</v>
      </c>
      <c r="Y4935" t="s">
        <v>58</v>
      </c>
      <c r="Z4935">
        <v>0</v>
      </c>
      <c r="AA4935" t="s">
        <v>52</v>
      </c>
      <c r="AB4935" t="s">
        <v>52</v>
      </c>
      <c r="AC4935" t="s">
        <v>52</v>
      </c>
      <c r="AD4935" t="s">
        <v>52</v>
      </c>
      <c r="AE4935" t="s">
        <v>52</v>
      </c>
      <c r="AF4935" t="s">
        <v>52</v>
      </c>
      <c r="AG4935" t="s">
        <v>52</v>
      </c>
      <c r="AH4935" t="s">
        <v>52</v>
      </c>
      <c r="AI4935" t="s">
        <v>124</v>
      </c>
      <c r="AJ4935" t="s">
        <v>52</v>
      </c>
      <c r="AK4935" t="s">
        <v>61</v>
      </c>
      <c r="AL4935">
        <v>24.8</v>
      </c>
      <c r="AM4935">
        <v>1476.25</v>
      </c>
      <c r="AN4935">
        <v>0</v>
      </c>
      <c r="AO4935">
        <v>0</v>
      </c>
      <c r="AP4935">
        <v>1021.76</v>
      </c>
      <c r="AQ4935">
        <v>2498.0100000000002</v>
      </c>
      <c r="AR4935">
        <v>5</v>
      </c>
      <c r="AS4935" t="s">
        <v>881</v>
      </c>
      <c r="AT4935" t="s">
        <v>52</v>
      </c>
      <c r="AU4935">
        <v>53</v>
      </c>
      <c r="AV4935">
        <v>5105</v>
      </c>
      <c r="AY4935" t="str">
        <f>IF(AND(Table1[[#This Row],[Contract]]="Month-to-Month", Table1[[#This Row],[Tenure in Months]]&lt;6, Table1[[#This Row],[Payment Method]]="Bank Withdrawal"), "High Risk", IF(OR(Table1[[#This Row],[Contract]]="Month-to-Month", Table1[[#This Row],[Tenure in Months]]&lt;12), "Medium Risk", "Low Risk"))</f>
        <v>Low Risk</v>
      </c>
    </row>
    <row r="4936" spans="1:51" x14ac:dyDescent="0.35">
      <c r="A4936" t="s">
        <v>6140</v>
      </c>
      <c r="B4936" t="s">
        <v>51</v>
      </c>
      <c r="C4936">
        <v>19</v>
      </c>
      <c r="D4936" t="s">
        <v>53</v>
      </c>
      <c r="E4936" t="s">
        <v>52</v>
      </c>
      <c r="F4936" t="s">
        <v>52</v>
      </c>
      <c r="G4936" t="s">
        <v>52</v>
      </c>
      <c r="H4936">
        <v>0</v>
      </c>
      <c r="I4936" t="s">
        <v>54</v>
      </c>
      <c r="J4936" t="s">
        <v>55</v>
      </c>
      <c r="K4936" t="s">
        <v>224</v>
      </c>
      <c r="L4936">
        <v>92027</v>
      </c>
      <c r="M4936">
        <v>33.141264999999997</v>
      </c>
      <c r="N4936">
        <v>-116.967221</v>
      </c>
      <c r="O4936">
        <v>48690</v>
      </c>
      <c r="P4936" t="s">
        <v>57</v>
      </c>
      <c r="Q4936" t="s">
        <v>52</v>
      </c>
      <c r="R4936">
        <v>0</v>
      </c>
      <c r="S4936">
        <v>67</v>
      </c>
      <c r="T4936" t="s">
        <v>229</v>
      </c>
      <c r="U4936" t="s">
        <v>53</v>
      </c>
      <c r="V4936">
        <v>37.32</v>
      </c>
      <c r="W4936" t="s">
        <v>53</v>
      </c>
      <c r="X4936" t="s">
        <v>53</v>
      </c>
      <c r="Y4936" t="s">
        <v>59</v>
      </c>
      <c r="Z4936">
        <v>59</v>
      </c>
      <c r="AA4936" t="s">
        <v>53</v>
      </c>
      <c r="AB4936" t="s">
        <v>53</v>
      </c>
      <c r="AC4936" t="s">
        <v>53</v>
      </c>
      <c r="AD4936" t="s">
        <v>53</v>
      </c>
      <c r="AE4936" t="s">
        <v>53</v>
      </c>
      <c r="AF4936" t="s">
        <v>53</v>
      </c>
      <c r="AG4936" t="s">
        <v>53</v>
      </c>
      <c r="AH4936" t="s">
        <v>53</v>
      </c>
      <c r="AI4936" t="s">
        <v>124</v>
      </c>
      <c r="AJ4936" t="s">
        <v>53</v>
      </c>
      <c r="AK4936" t="s">
        <v>61</v>
      </c>
      <c r="AL4936">
        <v>88.8</v>
      </c>
      <c r="AM4936">
        <v>5903.15</v>
      </c>
      <c r="AN4936">
        <v>0</v>
      </c>
      <c r="AO4936">
        <v>0</v>
      </c>
      <c r="AP4936">
        <v>2500.44</v>
      </c>
      <c r="AQ4936">
        <v>8403.59</v>
      </c>
      <c r="AR4936">
        <v>3</v>
      </c>
      <c r="AS4936" t="s">
        <v>881</v>
      </c>
      <c r="AT4936" t="s">
        <v>52</v>
      </c>
      <c r="AU4936">
        <v>68</v>
      </c>
      <c r="AV4936">
        <v>4081</v>
      </c>
      <c r="AY4936" t="str">
        <f>IF(AND(Table1[[#This Row],[Contract]]="Month-to-Month", Table1[[#This Row],[Tenure in Months]]&lt;6, Table1[[#This Row],[Payment Method]]="Bank Withdrawal"), "High Risk", IF(OR(Table1[[#This Row],[Contract]]="Month-to-Month", Table1[[#This Row],[Tenure in Months]]&lt;12), "Medium Risk", "Low Risk"))</f>
        <v>Low Risk</v>
      </c>
    </row>
    <row r="4937" spans="1:51" x14ac:dyDescent="0.35">
      <c r="A4937" t="s">
        <v>6141</v>
      </c>
      <c r="B4937" t="s">
        <v>51</v>
      </c>
      <c r="C4937">
        <v>19</v>
      </c>
      <c r="D4937" t="s">
        <v>53</v>
      </c>
      <c r="E4937" t="s">
        <v>52</v>
      </c>
      <c r="F4937" t="s">
        <v>52</v>
      </c>
      <c r="G4937" t="s">
        <v>52</v>
      </c>
      <c r="H4937">
        <v>0</v>
      </c>
      <c r="I4937" t="s">
        <v>54</v>
      </c>
      <c r="J4937" t="s">
        <v>55</v>
      </c>
      <c r="K4937" t="s">
        <v>948</v>
      </c>
      <c r="L4937">
        <v>92281</v>
      </c>
      <c r="M4937">
        <v>33.036790000000003</v>
      </c>
      <c r="N4937">
        <v>-115.60503</v>
      </c>
      <c r="O4937">
        <v>2388</v>
      </c>
      <c r="P4937" t="s">
        <v>57</v>
      </c>
      <c r="Q4937" t="s">
        <v>52</v>
      </c>
      <c r="R4937">
        <v>0</v>
      </c>
      <c r="S4937">
        <v>62</v>
      </c>
      <c r="T4937" t="s">
        <v>58</v>
      </c>
      <c r="U4937" t="s">
        <v>53</v>
      </c>
      <c r="V4937">
        <v>33.68</v>
      </c>
      <c r="W4937" t="s">
        <v>52</v>
      </c>
      <c r="X4937" t="s">
        <v>52</v>
      </c>
      <c r="Y4937" t="s">
        <v>58</v>
      </c>
      <c r="Z4937">
        <v>0</v>
      </c>
      <c r="AA4937" t="s">
        <v>52</v>
      </c>
      <c r="AB4937" t="s">
        <v>52</v>
      </c>
      <c r="AC4937" t="s">
        <v>52</v>
      </c>
      <c r="AD4937" t="s">
        <v>52</v>
      </c>
      <c r="AE4937" t="s">
        <v>52</v>
      </c>
      <c r="AF4937" t="s">
        <v>52</v>
      </c>
      <c r="AG4937" t="s">
        <v>52</v>
      </c>
      <c r="AH4937" t="s">
        <v>52</v>
      </c>
      <c r="AI4937" t="s">
        <v>334</v>
      </c>
      <c r="AJ4937" t="s">
        <v>53</v>
      </c>
      <c r="AK4937" t="s">
        <v>69</v>
      </c>
      <c r="AL4937">
        <v>20.05</v>
      </c>
      <c r="AM4937">
        <v>1201.6500000000001</v>
      </c>
      <c r="AN4937">
        <v>0</v>
      </c>
      <c r="AO4937">
        <v>0</v>
      </c>
      <c r="AP4937">
        <v>2088.16</v>
      </c>
      <c r="AQ4937">
        <v>3289.81</v>
      </c>
      <c r="AR4937">
        <v>4</v>
      </c>
      <c r="AS4937" t="s">
        <v>881</v>
      </c>
      <c r="AT4937" t="s">
        <v>52</v>
      </c>
      <c r="AU4937">
        <v>74</v>
      </c>
      <c r="AV4937">
        <v>4568</v>
      </c>
      <c r="AY4937" t="str">
        <f>IF(AND(Table1[[#This Row],[Contract]]="Month-to-Month", Table1[[#This Row],[Tenure in Months]]&lt;6, Table1[[#This Row],[Payment Method]]="Bank Withdrawal"), "High Risk", IF(OR(Table1[[#This Row],[Contract]]="Month-to-Month", Table1[[#This Row],[Tenure in Months]]&lt;12), "Medium Risk", "Low Risk"))</f>
        <v>Low Risk</v>
      </c>
    </row>
    <row r="4938" spans="1:51" x14ac:dyDescent="0.35">
      <c r="A4938" t="s">
        <v>6142</v>
      </c>
      <c r="B4938" t="s">
        <v>51</v>
      </c>
      <c r="C4938">
        <v>31</v>
      </c>
      <c r="D4938" t="s">
        <v>52</v>
      </c>
      <c r="E4938" t="s">
        <v>52</v>
      </c>
      <c r="F4938" t="s">
        <v>52</v>
      </c>
      <c r="G4938" t="s">
        <v>52</v>
      </c>
      <c r="H4938">
        <v>0</v>
      </c>
      <c r="I4938" t="s">
        <v>54</v>
      </c>
      <c r="J4938" t="s">
        <v>55</v>
      </c>
      <c r="K4938" t="s">
        <v>3850</v>
      </c>
      <c r="L4938">
        <v>92283</v>
      </c>
      <c r="M4938">
        <v>32.852947</v>
      </c>
      <c r="N4938">
        <v>-114.850784</v>
      </c>
      <c r="O4938">
        <v>3663</v>
      </c>
      <c r="P4938" t="s">
        <v>57</v>
      </c>
      <c r="Q4938" t="s">
        <v>52</v>
      </c>
      <c r="R4938">
        <v>0</v>
      </c>
      <c r="S4938">
        <v>2</v>
      </c>
      <c r="T4938" t="s">
        <v>58</v>
      </c>
      <c r="U4938" t="s">
        <v>53</v>
      </c>
      <c r="V4938">
        <v>11.19</v>
      </c>
      <c r="W4938" t="s">
        <v>52</v>
      </c>
      <c r="X4938" t="s">
        <v>53</v>
      </c>
      <c r="Y4938" t="s">
        <v>68</v>
      </c>
      <c r="Z4938">
        <v>14</v>
      </c>
      <c r="AA4938" t="s">
        <v>52</v>
      </c>
      <c r="AB4938" t="s">
        <v>52</v>
      </c>
      <c r="AC4938" t="s">
        <v>52</v>
      </c>
      <c r="AD4938" t="s">
        <v>52</v>
      </c>
      <c r="AE4938" t="s">
        <v>52</v>
      </c>
      <c r="AF4938" t="s">
        <v>52</v>
      </c>
      <c r="AG4938" t="s">
        <v>52</v>
      </c>
      <c r="AH4938" t="s">
        <v>52</v>
      </c>
      <c r="AI4938" t="s">
        <v>60</v>
      </c>
      <c r="AJ4938" t="s">
        <v>53</v>
      </c>
      <c r="AK4938" t="s">
        <v>61</v>
      </c>
      <c r="AL4938">
        <v>69.8</v>
      </c>
      <c r="AM4938">
        <v>146.65</v>
      </c>
      <c r="AN4938">
        <v>0</v>
      </c>
      <c r="AO4938">
        <v>10</v>
      </c>
      <c r="AP4938">
        <v>22.38</v>
      </c>
      <c r="AQ4938">
        <v>179.03</v>
      </c>
      <c r="AR4938">
        <v>3</v>
      </c>
      <c r="AS4938" t="s">
        <v>883</v>
      </c>
      <c r="AT4938" t="s">
        <v>52</v>
      </c>
      <c r="AU4938">
        <v>26</v>
      </c>
      <c r="AV4938">
        <v>3527</v>
      </c>
      <c r="AY4938" t="str">
        <f>IF(AND(Table1[[#This Row],[Contract]]="Month-to-Month", Table1[[#This Row],[Tenure in Months]]&lt;6, Table1[[#This Row],[Payment Method]]="Bank Withdrawal"), "High Risk", IF(OR(Table1[[#This Row],[Contract]]="Month-to-Month", Table1[[#This Row],[Tenure in Months]]&lt;12), "Medium Risk", "Low Risk"))</f>
        <v>High Risk</v>
      </c>
    </row>
    <row r="4939" spans="1:51" x14ac:dyDescent="0.35">
      <c r="A4939" t="s">
        <v>6143</v>
      </c>
      <c r="B4939" t="s">
        <v>66</v>
      </c>
      <c r="C4939">
        <v>62</v>
      </c>
      <c r="D4939" t="s">
        <v>52</v>
      </c>
      <c r="E4939" t="s">
        <v>52</v>
      </c>
      <c r="F4939" t="s">
        <v>53</v>
      </c>
      <c r="G4939" t="s">
        <v>53</v>
      </c>
      <c r="H4939">
        <v>2</v>
      </c>
      <c r="I4939" t="s">
        <v>54</v>
      </c>
      <c r="J4939" t="s">
        <v>55</v>
      </c>
      <c r="K4939" t="s">
        <v>1189</v>
      </c>
      <c r="L4939">
        <v>92284</v>
      </c>
      <c r="M4939">
        <v>34.159534000000001</v>
      </c>
      <c r="N4939">
        <v>-116.425984</v>
      </c>
      <c r="O4939">
        <v>20486</v>
      </c>
      <c r="P4939" t="s">
        <v>57</v>
      </c>
      <c r="Q4939" t="s">
        <v>53</v>
      </c>
      <c r="R4939">
        <v>10</v>
      </c>
      <c r="S4939">
        <v>23</v>
      </c>
      <c r="T4939" t="s">
        <v>58</v>
      </c>
      <c r="U4939" t="s">
        <v>53</v>
      </c>
      <c r="V4939">
        <v>33.020000000000003</v>
      </c>
      <c r="W4939" t="s">
        <v>53</v>
      </c>
      <c r="X4939" t="s">
        <v>53</v>
      </c>
      <c r="Y4939" t="s">
        <v>59</v>
      </c>
      <c r="Z4939">
        <v>12</v>
      </c>
      <c r="AA4939" t="s">
        <v>53</v>
      </c>
      <c r="AB4939" t="s">
        <v>52</v>
      </c>
      <c r="AC4939" t="s">
        <v>53</v>
      </c>
      <c r="AD4939" t="s">
        <v>53</v>
      </c>
      <c r="AE4939" t="s">
        <v>53</v>
      </c>
      <c r="AF4939" t="s">
        <v>52</v>
      </c>
      <c r="AG4939" t="s">
        <v>52</v>
      </c>
      <c r="AH4939" t="s">
        <v>53</v>
      </c>
      <c r="AI4939" t="s">
        <v>334</v>
      </c>
      <c r="AJ4939" t="s">
        <v>53</v>
      </c>
      <c r="AK4939" t="s">
        <v>61</v>
      </c>
      <c r="AL4939">
        <v>77.150000000000006</v>
      </c>
      <c r="AM4939">
        <v>1759.4</v>
      </c>
      <c r="AN4939">
        <v>0</v>
      </c>
      <c r="AO4939">
        <v>0</v>
      </c>
      <c r="AP4939">
        <v>759.46</v>
      </c>
      <c r="AQ4939">
        <v>2518.86</v>
      </c>
      <c r="AR4939">
        <v>3</v>
      </c>
      <c r="AS4939" t="s">
        <v>881</v>
      </c>
      <c r="AT4939" t="s">
        <v>52</v>
      </c>
      <c r="AU4939">
        <v>33</v>
      </c>
      <c r="AV4939">
        <v>2572</v>
      </c>
      <c r="AY4939" t="str">
        <f>IF(AND(Table1[[#This Row],[Contract]]="Month-to-Month", Table1[[#This Row],[Tenure in Months]]&lt;6, Table1[[#This Row],[Payment Method]]="Bank Withdrawal"), "High Risk", IF(OR(Table1[[#This Row],[Contract]]="Month-to-Month", Table1[[#This Row],[Tenure in Months]]&lt;12), "Medium Risk", "Low Risk"))</f>
        <v>Low Risk</v>
      </c>
    </row>
    <row r="4940" spans="1:51" x14ac:dyDescent="0.35">
      <c r="A4940" t="s">
        <v>6144</v>
      </c>
      <c r="B4940" t="s">
        <v>66</v>
      </c>
      <c r="C4940">
        <v>32</v>
      </c>
      <c r="D4940" t="s">
        <v>52</v>
      </c>
      <c r="E4940" t="s">
        <v>52</v>
      </c>
      <c r="F4940" t="s">
        <v>52</v>
      </c>
      <c r="G4940" t="s">
        <v>53</v>
      </c>
      <c r="H4940">
        <v>3</v>
      </c>
      <c r="I4940" t="s">
        <v>54</v>
      </c>
      <c r="J4940" t="s">
        <v>55</v>
      </c>
      <c r="K4940" t="s">
        <v>3853</v>
      </c>
      <c r="L4940">
        <v>92285</v>
      </c>
      <c r="M4940">
        <v>34.341737000000002</v>
      </c>
      <c r="N4940">
        <v>-116.539416</v>
      </c>
      <c r="O4940">
        <v>2182</v>
      </c>
      <c r="P4940" t="s">
        <v>57</v>
      </c>
      <c r="Q4940" t="s">
        <v>52</v>
      </c>
      <c r="R4940">
        <v>0</v>
      </c>
      <c r="S4940">
        <v>25</v>
      </c>
      <c r="T4940" t="s">
        <v>75</v>
      </c>
      <c r="U4940" t="s">
        <v>52</v>
      </c>
      <c r="V4940">
        <v>0</v>
      </c>
      <c r="W4940" t="s">
        <v>52</v>
      </c>
      <c r="X4940" t="s">
        <v>53</v>
      </c>
      <c r="Y4940" t="s">
        <v>110</v>
      </c>
      <c r="Z4940">
        <v>75</v>
      </c>
      <c r="AA4940" t="s">
        <v>53</v>
      </c>
      <c r="AB4940" t="s">
        <v>52</v>
      </c>
      <c r="AC4940" t="s">
        <v>52</v>
      </c>
      <c r="AD4940" t="s">
        <v>53</v>
      </c>
      <c r="AE4940" t="s">
        <v>52</v>
      </c>
      <c r="AF4940" t="s">
        <v>52</v>
      </c>
      <c r="AG4940" t="s">
        <v>52</v>
      </c>
      <c r="AH4940" t="s">
        <v>53</v>
      </c>
      <c r="AI4940" t="s">
        <v>334</v>
      </c>
      <c r="AJ4940" t="s">
        <v>52</v>
      </c>
      <c r="AK4940" t="s">
        <v>61</v>
      </c>
      <c r="AL4940">
        <v>35.049999999999997</v>
      </c>
      <c r="AM4940">
        <v>844.45</v>
      </c>
      <c r="AN4940">
        <v>0</v>
      </c>
      <c r="AO4940">
        <v>0</v>
      </c>
      <c r="AP4940">
        <v>0</v>
      </c>
      <c r="AQ4940">
        <v>844.45</v>
      </c>
      <c r="AR4940">
        <v>4</v>
      </c>
      <c r="AS4940" t="s">
        <v>881</v>
      </c>
      <c r="AT4940" t="s">
        <v>52</v>
      </c>
      <c r="AU4940">
        <v>69</v>
      </c>
      <c r="AV4940">
        <v>2754</v>
      </c>
      <c r="AY4940" t="str">
        <f>IF(AND(Table1[[#This Row],[Contract]]="Month-to-Month", Table1[[#This Row],[Tenure in Months]]&lt;6, Table1[[#This Row],[Payment Method]]="Bank Withdrawal"), "High Risk", IF(OR(Table1[[#This Row],[Contract]]="Month-to-Month", Table1[[#This Row],[Tenure in Months]]&lt;12), "Medium Risk", "Low Risk"))</f>
        <v>Low Risk</v>
      </c>
    </row>
    <row r="4941" spans="1:51" x14ac:dyDescent="0.35">
      <c r="A4941" t="s">
        <v>6145</v>
      </c>
      <c r="B4941" t="s">
        <v>66</v>
      </c>
      <c r="C4941">
        <v>40</v>
      </c>
      <c r="D4941" t="s">
        <v>52</v>
      </c>
      <c r="E4941" t="s">
        <v>52</v>
      </c>
      <c r="F4941" t="s">
        <v>53</v>
      </c>
      <c r="G4941" t="s">
        <v>52</v>
      </c>
      <c r="H4941">
        <v>0</v>
      </c>
      <c r="I4941" t="s">
        <v>54</v>
      </c>
      <c r="J4941" t="s">
        <v>55</v>
      </c>
      <c r="K4941" t="s">
        <v>2388</v>
      </c>
      <c r="L4941">
        <v>92304</v>
      </c>
      <c r="M4941">
        <v>34.559882000000002</v>
      </c>
      <c r="N4941">
        <v>-115.637164</v>
      </c>
      <c r="O4941">
        <v>42</v>
      </c>
      <c r="P4941" t="s">
        <v>57</v>
      </c>
      <c r="Q4941" t="s">
        <v>53</v>
      </c>
      <c r="R4941">
        <v>9</v>
      </c>
      <c r="S4941">
        <v>2</v>
      </c>
      <c r="T4941" t="s">
        <v>58</v>
      </c>
      <c r="U4941" t="s">
        <v>53</v>
      </c>
      <c r="V4941">
        <v>22.23</v>
      </c>
      <c r="W4941" t="s">
        <v>53</v>
      </c>
      <c r="X4941" t="s">
        <v>53</v>
      </c>
      <c r="Y4941" t="s">
        <v>68</v>
      </c>
      <c r="Z4941">
        <v>13</v>
      </c>
      <c r="AA4941" t="s">
        <v>52</v>
      </c>
      <c r="AB4941" t="s">
        <v>52</v>
      </c>
      <c r="AC4941" t="s">
        <v>52</v>
      </c>
      <c r="AD4941" t="s">
        <v>52</v>
      </c>
      <c r="AE4941" t="s">
        <v>53</v>
      </c>
      <c r="AF4941" t="s">
        <v>52</v>
      </c>
      <c r="AG4941" t="s">
        <v>52</v>
      </c>
      <c r="AH4941" t="s">
        <v>53</v>
      </c>
      <c r="AI4941" t="s">
        <v>60</v>
      </c>
      <c r="AJ4941" t="s">
        <v>53</v>
      </c>
      <c r="AK4941" t="s">
        <v>61</v>
      </c>
      <c r="AL4941">
        <v>84.05</v>
      </c>
      <c r="AM4941">
        <v>134.05000000000001</v>
      </c>
      <c r="AN4941">
        <v>0</v>
      </c>
      <c r="AO4941">
        <v>0</v>
      </c>
      <c r="AP4941">
        <v>44.46</v>
      </c>
      <c r="AQ4941">
        <v>178.51</v>
      </c>
      <c r="AR4941">
        <v>5</v>
      </c>
      <c r="AS4941" t="s">
        <v>883</v>
      </c>
      <c r="AT4941" t="s">
        <v>52</v>
      </c>
      <c r="AU4941">
        <v>78</v>
      </c>
      <c r="AV4941">
        <v>2115</v>
      </c>
      <c r="AY4941" t="str">
        <f>IF(AND(Table1[[#This Row],[Contract]]="Month-to-Month", Table1[[#This Row],[Tenure in Months]]&lt;6, Table1[[#This Row],[Payment Method]]="Bank Withdrawal"), "High Risk", IF(OR(Table1[[#This Row],[Contract]]="Month-to-Month", Table1[[#This Row],[Tenure in Months]]&lt;12), "Medium Risk", "Low Risk"))</f>
        <v>High Risk</v>
      </c>
    </row>
    <row r="4942" spans="1:51" x14ac:dyDescent="0.35">
      <c r="A4942" t="s">
        <v>6146</v>
      </c>
      <c r="B4942" t="s">
        <v>66</v>
      </c>
      <c r="C4942">
        <v>26</v>
      </c>
      <c r="D4942" t="s">
        <v>53</v>
      </c>
      <c r="E4942" t="s">
        <v>52</v>
      </c>
      <c r="F4942" t="s">
        <v>52</v>
      </c>
      <c r="G4942" t="s">
        <v>52</v>
      </c>
      <c r="H4942">
        <v>0</v>
      </c>
      <c r="I4942" t="s">
        <v>54</v>
      </c>
      <c r="J4942" t="s">
        <v>55</v>
      </c>
      <c r="K4942" t="s">
        <v>2390</v>
      </c>
      <c r="L4942">
        <v>92305</v>
      </c>
      <c r="M4942">
        <v>34.1678</v>
      </c>
      <c r="N4942">
        <v>-116.86433</v>
      </c>
      <c r="O4942">
        <v>301</v>
      </c>
      <c r="P4942" t="s">
        <v>57</v>
      </c>
      <c r="Q4942" t="s">
        <v>52</v>
      </c>
      <c r="R4942">
        <v>0</v>
      </c>
      <c r="S4942">
        <v>8</v>
      </c>
      <c r="T4942" t="s">
        <v>58</v>
      </c>
      <c r="U4942" t="s">
        <v>53</v>
      </c>
      <c r="V4942">
        <v>5.27</v>
      </c>
      <c r="W4942" t="s">
        <v>52</v>
      </c>
      <c r="X4942" t="s">
        <v>52</v>
      </c>
      <c r="Y4942" t="s">
        <v>58</v>
      </c>
      <c r="Z4942">
        <v>0</v>
      </c>
      <c r="AA4942" t="s">
        <v>52</v>
      </c>
      <c r="AB4942" t="s">
        <v>52</v>
      </c>
      <c r="AC4942" t="s">
        <v>52</v>
      </c>
      <c r="AD4942" t="s">
        <v>52</v>
      </c>
      <c r="AE4942" t="s">
        <v>52</v>
      </c>
      <c r="AF4942" t="s">
        <v>52</v>
      </c>
      <c r="AG4942" t="s">
        <v>52</v>
      </c>
      <c r="AH4942" t="s">
        <v>52</v>
      </c>
      <c r="AI4942" t="s">
        <v>124</v>
      </c>
      <c r="AJ4942" t="s">
        <v>53</v>
      </c>
      <c r="AK4942" t="s">
        <v>61</v>
      </c>
      <c r="AL4942">
        <v>20.2</v>
      </c>
      <c r="AM4942">
        <v>140.94999999999999</v>
      </c>
      <c r="AN4942">
        <v>0</v>
      </c>
      <c r="AO4942">
        <v>0</v>
      </c>
      <c r="AP4942">
        <v>42.16</v>
      </c>
      <c r="AQ4942">
        <v>183.10999999999899</v>
      </c>
      <c r="AR4942">
        <v>4</v>
      </c>
      <c r="AS4942" t="s">
        <v>881</v>
      </c>
      <c r="AT4942" t="s">
        <v>52</v>
      </c>
      <c r="AU4942">
        <v>38</v>
      </c>
      <c r="AV4942">
        <v>5066</v>
      </c>
      <c r="AY4942" t="str">
        <f>IF(AND(Table1[[#This Row],[Contract]]="Month-to-Month", Table1[[#This Row],[Tenure in Months]]&lt;6, Table1[[#This Row],[Payment Method]]="Bank Withdrawal"), "High Risk", IF(OR(Table1[[#This Row],[Contract]]="Month-to-Month", Table1[[#This Row],[Tenure in Months]]&lt;12), "Medium Risk", "Low Risk"))</f>
        <v>Medium Risk</v>
      </c>
    </row>
    <row r="4943" spans="1:51" x14ac:dyDescent="0.35">
      <c r="A4943" t="s">
        <v>6147</v>
      </c>
      <c r="B4943" t="s">
        <v>51</v>
      </c>
      <c r="C4943">
        <v>47</v>
      </c>
      <c r="D4943" t="s">
        <v>52</v>
      </c>
      <c r="E4943" t="s">
        <v>52</v>
      </c>
      <c r="F4943" t="s">
        <v>52</v>
      </c>
      <c r="G4943" t="s">
        <v>52</v>
      </c>
      <c r="H4943">
        <v>0</v>
      </c>
      <c r="I4943" t="s">
        <v>54</v>
      </c>
      <c r="J4943" t="s">
        <v>55</v>
      </c>
      <c r="K4943" t="s">
        <v>2392</v>
      </c>
      <c r="L4943">
        <v>92308</v>
      </c>
      <c r="M4943">
        <v>34.424925999999999</v>
      </c>
      <c r="N4943">
        <v>-117.18450300000001</v>
      </c>
      <c r="O4943">
        <v>28819</v>
      </c>
      <c r="P4943" t="s">
        <v>57</v>
      </c>
      <c r="Q4943" t="s">
        <v>52</v>
      </c>
      <c r="R4943">
        <v>0</v>
      </c>
      <c r="S4943">
        <v>35</v>
      </c>
      <c r="T4943" t="s">
        <v>75</v>
      </c>
      <c r="U4943" t="s">
        <v>52</v>
      </c>
      <c r="V4943">
        <v>0</v>
      </c>
      <c r="W4943" t="s">
        <v>52</v>
      </c>
      <c r="X4943" t="s">
        <v>53</v>
      </c>
      <c r="Y4943" t="s">
        <v>59</v>
      </c>
      <c r="Z4943">
        <v>26</v>
      </c>
      <c r="AA4943" t="s">
        <v>52</v>
      </c>
      <c r="AB4943" t="s">
        <v>52</v>
      </c>
      <c r="AC4943" t="s">
        <v>53</v>
      </c>
      <c r="AD4943" t="s">
        <v>52</v>
      </c>
      <c r="AE4943" t="s">
        <v>53</v>
      </c>
      <c r="AF4943" t="s">
        <v>53</v>
      </c>
      <c r="AG4943" t="s">
        <v>53</v>
      </c>
      <c r="AH4943" t="s">
        <v>53</v>
      </c>
      <c r="AI4943" t="s">
        <v>60</v>
      </c>
      <c r="AJ4943" t="s">
        <v>52</v>
      </c>
      <c r="AK4943" t="s">
        <v>61</v>
      </c>
      <c r="AL4943">
        <v>49.2</v>
      </c>
      <c r="AM4943">
        <v>1701.65</v>
      </c>
      <c r="AN4943">
        <v>0</v>
      </c>
      <c r="AO4943">
        <v>0</v>
      </c>
      <c r="AP4943">
        <v>0</v>
      </c>
      <c r="AQ4943">
        <v>1701.65</v>
      </c>
      <c r="AR4943">
        <v>4</v>
      </c>
      <c r="AS4943" t="s">
        <v>881</v>
      </c>
      <c r="AT4943" t="s">
        <v>52</v>
      </c>
      <c r="AU4943">
        <v>40</v>
      </c>
      <c r="AV4943">
        <v>2782</v>
      </c>
      <c r="AY4943" t="str">
        <f>IF(AND(Table1[[#This Row],[Contract]]="Month-to-Month", Table1[[#This Row],[Tenure in Months]]&lt;6, Table1[[#This Row],[Payment Method]]="Bank Withdrawal"), "High Risk", IF(OR(Table1[[#This Row],[Contract]]="Month-to-Month", Table1[[#This Row],[Tenure in Months]]&lt;12), "Medium Risk", "Low Risk"))</f>
        <v>Medium Risk</v>
      </c>
    </row>
    <row r="4944" spans="1:51" x14ac:dyDescent="0.35">
      <c r="A4944" t="s">
        <v>6148</v>
      </c>
      <c r="B4944" t="s">
        <v>51</v>
      </c>
      <c r="C4944">
        <v>60</v>
      </c>
      <c r="D4944" t="s">
        <v>52</v>
      </c>
      <c r="E4944" t="s">
        <v>52</v>
      </c>
      <c r="F4944" t="s">
        <v>52</v>
      </c>
      <c r="G4944" t="s">
        <v>52</v>
      </c>
      <c r="H4944">
        <v>0</v>
      </c>
      <c r="I4944" t="s">
        <v>54</v>
      </c>
      <c r="J4944" t="s">
        <v>55</v>
      </c>
      <c r="K4944" t="s">
        <v>2394</v>
      </c>
      <c r="L4944">
        <v>92309</v>
      </c>
      <c r="M4944">
        <v>35.289520000000003</v>
      </c>
      <c r="N4944">
        <v>-116.092214</v>
      </c>
      <c r="O4944">
        <v>904</v>
      </c>
      <c r="P4944" t="s">
        <v>57</v>
      </c>
      <c r="Q4944" t="s">
        <v>52</v>
      </c>
      <c r="R4944">
        <v>0</v>
      </c>
      <c r="S4944">
        <v>24</v>
      </c>
      <c r="T4944" t="s">
        <v>75</v>
      </c>
      <c r="U4944" t="s">
        <v>53</v>
      </c>
      <c r="V4944">
        <v>47.33</v>
      </c>
      <c r="W4944" t="s">
        <v>53</v>
      </c>
      <c r="X4944" t="s">
        <v>52</v>
      </c>
      <c r="Y4944" t="s">
        <v>58</v>
      </c>
      <c r="Z4944">
        <v>0</v>
      </c>
      <c r="AA4944" t="s">
        <v>52</v>
      </c>
      <c r="AB4944" t="s">
        <v>52</v>
      </c>
      <c r="AC4944" t="s">
        <v>52</v>
      </c>
      <c r="AD4944" t="s">
        <v>52</v>
      </c>
      <c r="AE4944" t="s">
        <v>52</v>
      </c>
      <c r="AF4944" t="s">
        <v>52</v>
      </c>
      <c r="AG4944" t="s">
        <v>52</v>
      </c>
      <c r="AH4944" t="s">
        <v>52</v>
      </c>
      <c r="AI4944" t="s">
        <v>124</v>
      </c>
      <c r="AJ4944" t="s">
        <v>52</v>
      </c>
      <c r="AK4944" t="s">
        <v>61</v>
      </c>
      <c r="AL4944">
        <v>24.6</v>
      </c>
      <c r="AM4944">
        <v>592.65</v>
      </c>
      <c r="AN4944">
        <v>0</v>
      </c>
      <c r="AO4944">
        <v>0</v>
      </c>
      <c r="AP4944">
        <v>1135.92</v>
      </c>
      <c r="AQ4944">
        <v>1728.57</v>
      </c>
      <c r="AR4944">
        <v>3</v>
      </c>
      <c r="AS4944" t="s">
        <v>881</v>
      </c>
      <c r="AT4944" t="s">
        <v>52</v>
      </c>
      <c r="AU4944">
        <v>79</v>
      </c>
      <c r="AV4944">
        <v>5448</v>
      </c>
      <c r="AY4944" t="str">
        <f>IF(AND(Table1[[#This Row],[Contract]]="Month-to-Month", Table1[[#This Row],[Tenure in Months]]&lt;6, Table1[[#This Row],[Payment Method]]="Bank Withdrawal"), "High Risk", IF(OR(Table1[[#This Row],[Contract]]="Month-to-Month", Table1[[#This Row],[Tenure in Months]]&lt;12), "Medium Risk", "Low Risk"))</f>
        <v>Low Risk</v>
      </c>
    </row>
    <row r="4945" spans="1:51" x14ac:dyDescent="0.35">
      <c r="A4945" t="s">
        <v>6149</v>
      </c>
      <c r="B4945" t="s">
        <v>66</v>
      </c>
      <c r="C4945">
        <v>33</v>
      </c>
      <c r="D4945" t="s">
        <v>52</v>
      </c>
      <c r="E4945" t="s">
        <v>52</v>
      </c>
      <c r="F4945" t="s">
        <v>53</v>
      </c>
      <c r="G4945" t="s">
        <v>53</v>
      </c>
      <c r="H4945">
        <v>1</v>
      </c>
      <c r="I4945" t="s">
        <v>54</v>
      </c>
      <c r="J4945" t="s">
        <v>55</v>
      </c>
      <c r="K4945" t="s">
        <v>3859</v>
      </c>
      <c r="L4945">
        <v>92310</v>
      </c>
      <c r="M4945">
        <v>35.349240999999999</v>
      </c>
      <c r="N4945">
        <v>-116.770281</v>
      </c>
      <c r="O4945">
        <v>9465</v>
      </c>
      <c r="P4945" t="s">
        <v>57</v>
      </c>
      <c r="Q4945" t="s">
        <v>53</v>
      </c>
      <c r="R4945">
        <v>5</v>
      </c>
      <c r="S4945">
        <v>2</v>
      </c>
      <c r="T4945" t="s">
        <v>58</v>
      </c>
      <c r="U4945" t="s">
        <v>53</v>
      </c>
      <c r="V4945">
        <v>29.03</v>
      </c>
      <c r="W4945" t="s">
        <v>52</v>
      </c>
      <c r="X4945" t="s">
        <v>53</v>
      </c>
      <c r="Y4945" t="s">
        <v>68</v>
      </c>
      <c r="Z4945">
        <v>10</v>
      </c>
      <c r="AA4945" t="s">
        <v>52</v>
      </c>
      <c r="AB4945" t="s">
        <v>52</v>
      </c>
      <c r="AC4945" t="s">
        <v>52</v>
      </c>
      <c r="AD4945" t="s">
        <v>52</v>
      </c>
      <c r="AE4945" t="s">
        <v>52</v>
      </c>
      <c r="AF4945" t="s">
        <v>52</v>
      </c>
      <c r="AG4945" t="s">
        <v>52</v>
      </c>
      <c r="AH4945" t="s">
        <v>53</v>
      </c>
      <c r="AI4945" t="s">
        <v>60</v>
      </c>
      <c r="AJ4945" t="s">
        <v>53</v>
      </c>
      <c r="AK4945" t="s">
        <v>61</v>
      </c>
      <c r="AL4945">
        <v>71.650000000000006</v>
      </c>
      <c r="AM4945">
        <v>135.75</v>
      </c>
      <c r="AN4945">
        <v>0</v>
      </c>
      <c r="AO4945">
        <v>0</v>
      </c>
      <c r="AP4945">
        <v>58.06</v>
      </c>
      <c r="AQ4945">
        <v>193.81</v>
      </c>
      <c r="AR4945">
        <v>3</v>
      </c>
      <c r="AS4945" t="s">
        <v>883</v>
      </c>
      <c r="AT4945" t="s">
        <v>52</v>
      </c>
      <c r="AU4945">
        <v>67</v>
      </c>
      <c r="AV4945">
        <v>3916</v>
      </c>
      <c r="AY4945" t="str">
        <f>IF(AND(Table1[[#This Row],[Contract]]="Month-to-Month", Table1[[#This Row],[Tenure in Months]]&lt;6, Table1[[#This Row],[Payment Method]]="Bank Withdrawal"), "High Risk", IF(OR(Table1[[#This Row],[Contract]]="Month-to-Month", Table1[[#This Row],[Tenure in Months]]&lt;12), "Medium Risk", "Low Risk"))</f>
        <v>High Risk</v>
      </c>
    </row>
    <row r="4946" spans="1:51" x14ac:dyDescent="0.35">
      <c r="A4946" t="s">
        <v>6150</v>
      </c>
      <c r="B4946" t="s">
        <v>51</v>
      </c>
      <c r="C4946">
        <v>38</v>
      </c>
      <c r="D4946" t="s">
        <v>52</v>
      </c>
      <c r="E4946" t="s">
        <v>52</v>
      </c>
      <c r="F4946" t="s">
        <v>53</v>
      </c>
      <c r="G4946" t="s">
        <v>53</v>
      </c>
      <c r="H4946">
        <v>3</v>
      </c>
      <c r="I4946" t="s">
        <v>54</v>
      </c>
      <c r="J4946" t="s">
        <v>55</v>
      </c>
      <c r="K4946" t="s">
        <v>3861</v>
      </c>
      <c r="L4946">
        <v>92311</v>
      </c>
      <c r="M4946">
        <v>34.965648000000002</v>
      </c>
      <c r="N4946">
        <v>-117.001509</v>
      </c>
      <c r="O4946">
        <v>31293</v>
      </c>
      <c r="P4946" t="s">
        <v>57</v>
      </c>
      <c r="Q4946" t="s">
        <v>53</v>
      </c>
      <c r="R4946">
        <v>6</v>
      </c>
      <c r="S4946">
        <v>72</v>
      </c>
      <c r="T4946" t="s">
        <v>229</v>
      </c>
      <c r="U4946" t="s">
        <v>53</v>
      </c>
      <c r="V4946">
        <v>32.22</v>
      </c>
      <c r="W4946" t="s">
        <v>53</v>
      </c>
      <c r="X4946" t="s">
        <v>53</v>
      </c>
      <c r="Y4946" t="s">
        <v>68</v>
      </c>
      <c r="Z4946">
        <v>25</v>
      </c>
      <c r="AA4946" t="s">
        <v>53</v>
      </c>
      <c r="AB4946" t="s">
        <v>53</v>
      </c>
      <c r="AC4946" t="s">
        <v>53</v>
      </c>
      <c r="AD4946" t="s">
        <v>53</v>
      </c>
      <c r="AE4946" t="s">
        <v>52</v>
      </c>
      <c r="AF4946" t="s">
        <v>53</v>
      </c>
      <c r="AG4946" t="s">
        <v>53</v>
      </c>
      <c r="AH4946" t="s">
        <v>53</v>
      </c>
      <c r="AI4946" t="s">
        <v>334</v>
      </c>
      <c r="AJ4946" t="s">
        <v>53</v>
      </c>
      <c r="AK4946" t="s">
        <v>69</v>
      </c>
      <c r="AL4946">
        <v>104.9</v>
      </c>
      <c r="AM4946">
        <v>7732.65</v>
      </c>
      <c r="AN4946">
        <v>0</v>
      </c>
      <c r="AO4946">
        <v>0</v>
      </c>
      <c r="AP4946">
        <v>2319.84</v>
      </c>
      <c r="AQ4946">
        <v>10052.49</v>
      </c>
      <c r="AR4946">
        <v>4</v>
      </c>
      <c r="AS4946" t="s">
        <v>881</v>
      </c>
      <c r="AT4946" t="s">
        <v>52</v>
      </c>
      <c r="AU4946">
        <v>25</v>
      </c>
      <c r="AV4946">
        <v>6378</v>
      </c>
      <c r="AY4946" t="str">
        <f>IF(AND(Table1[[#This Row],[Contract]]="Month-to-Month", Table1[[#This Row],[Tenure in Months]]&lt;6, Table1[[#This Row],[Payment Method]]="Bank Withdrawal"), "High Risk", IF(OR(Table1[[#This Row],[Contract]]="Month-to-Month", Table1[[#This Row],[Tenure in Months]]&lt;12), "Medium Risk", "Low Risk"))</f>
        <v>Low Risk</v>
      </c>
    </row>
    <row r="4947" spans="1:51" x14ac:dyDescent="0.35">
      <c r="A4947" t="s">
        <v>6151</v>
      </c>
      <c r="B4947" t="s">
        <v>66</v>
      </c>
      <c r="C4947">
        <v>20</v>
      </c>
      <c r="D4947" t="s">
        <v>53</v>
      </c>
      <c r="E4947" t="s">
        <v>52</v>
      </c>
      <c r="F4947" t="s">
        <v>52</v>
      </c>
      <c r="G4947" t="s">
        <v>52</v>
      </c>
      <c r="H4947">
        <v>0</v>
      </c>
      <c r="I4947" t="s">
        <v>54</v>
      </c>
      <c r="J4947" t="s">
        <v>55</v>
      </c>
      <c r="K4947" t="s">
        <v>3863</v>
      </c>
      <c r="L4947">
        <v>92313</v>
      </c>
      <c r="M4947">
        <v>34.029175000000002</v>
      </c>
      <c r="N4947">
        <v>-117.307211</v>
      </c>
      <c r="O4947">
        <v>11024</v>
      </c>
      <c r="P4947" t="s">
        <v>57</v>
      </c>
      <c r="Q4947" t="s">
        <v>52</v>
      </c>
      <c r="R4947">
        <v>0</v>
      </c>
      <c r="S4947">
        <v>41</v>
      </c>
      <c r="T4947" t="s">
        <v>58</v>
      </c>
      <c r="U4947" t="s">
        <v>53</v>
      </c>
      <c r="V4947">
        <v>36.700000000000003</v>
      </c>
      <c r="W4947" t="s">
        <v>53</v>
      </c>
      <c r="X4947" t="s">
        <v>53</v>
      </c>
      <c r="Y4947" t="s">
        <v>68</v>
      </c>
      <c r="Z4947">
        <v>59</v>
      </c>
      <c r="AA4947" t="s">
        <v>53</v>
      </c>
      <c r="AB4947" t="s">
        <v>53</v>
      </c>
      <c r="AC4947" t="s">
        <v>53</v>
      </c>
      <c r="AD4947" t="s">
        <v>53</v>
      </c>
      <c r="AE4947" t="s">
        <v>53</v>
      </c>
      <c r="AF4947" t="s">
        <v>52</v>
      </c>
      <c r="AG4947" t="s">
        <v>52</v>
      </c>
      <c r="AH4947" t="s">
        <v>53</v>
      </c>
      <c r="AI4947" t="s">
        <v>60</v>
      </c>
      <c r="AJ4947" t="s">
        <v>53</v>
      </c>
      <c r="AK4947" t="s">
        <v>61</v>
      </c>
      <c r="AL4947">
        <v>106.5</v>
      </c>
      <c r="AM4947">
        <v>4282.3999999999996</v>
      </c>
      <c r="AN4947">
        <v>0</v>
      </c>
      <c r="AO4947">
        <v>0</v>
      </c>
      <c r="AP4947">
        <v>1504.7</v>
      </c>
      <c r="AQ4947">
        <v>5787.0999999999904</v>
      </c>
      <c r="AR4947">
        <v>4</v>
      </c>
      <c r="AS4947" t="s">
        <v>881</v>
      </c>
      <c r="AT4947" t="s">
        <v>52</v>
      </c>
      <c r="AU4947">
        <v>75</v>
      </c>
      <c r="AV4947">
        <v>4434</v>
      </c>
      <c r="AY4947" t="str">
        <f>IF(AND(Table1[[#This Row],[Contract]]="Month-to-Month", Table1[[#This Row],[Tenure in Months]]&lt;6, Table1[[#This Row],[Payment Method]]="Bank Withdrawal"), "High Risk", IF(OR(Table1[[#This Row],[Contract]]="Month-to-Month", Table1[[#This Row],[Tenure in Months]]&lt;12), "Medium Risk", "Low Risk"))</f>
        <v>Medium Risk</v>
      </c>
    </row>
    <row r="4948" spans="1:51" x14ac:dyDescent="0.35">
      <c r="A4948" t="s">
        <v>6152</v>
      </c>
      <c r="B4948" t="s">
        <v>51</v>
      </c>
      <c r="C4948">
        <v>59</v>
      </c>
      <c r="D4948" t="s">
        <v>52</v>
      </c>
      <c r="E4948" t="s">
        <v>52</v>
      </c>
      <c r="F4948" t="s">
        <v>52</v>
      </c>
      <c r="G4948" t="s">
        <v>52</v>
      </c>
      <c r="H4948">
        <v>0</v>
      </c>
      <c r="I4948" t="s">
        <v>54</v>
      </c>
      <c r="J4948" t="s">
        <v>55</v>
      </c>
      <c r="K4948" t="s">
        <v>3866</v>
      </c>
      <c r="L4948">
        <v>92315</v>
      </c>
      <c r="M4948">
        <v>34.242058</v>
      </c>
      <c r="N4948">
        <v>-116.89802</v>
      </c>
      <c r="O4948">
        <v>5447</v>
      </c>
      <c r="P4948" t="s">
        <v>57</v>
      </c>
      <c r="Q4948" t="s">
        <v>52</v>
      </c>
      <c r="R4948">
        <v>0</v>
      </c>
      <c r="S4948">
        <v>26</v>
      </c>
      <c r="T4948" t="s">
        <v>75</v>
      </c>
      <c r="U4948" t="s">
        <v>53</v>
      </c>
      <c r="V4948">
        <v>39.630000000000003</v>
      </c>
      <c r="W4948" t="s">
        <v>52</v>
      </c>
      <c r="X4948" t="s">
        <v>53</v>
      </c>
      <c r="Y4948" t="s">
        <v>68</v>
      </c>
      <c r="Z4948">
        <v>29</v>
      </c>
      <c r="AA4948" t="s">
        <v>52</v>
      </c>
      <c r="AB4948" t="s">
        <v>53</v>
      </c>
      <c r="AC4948" t="s">
        <v>52</v>
      </c>
      <c r="AD4948" t="s">
        <v>52</v>
      </c>
      <c r="AE4948" t="s">
        <v>52</v>
      </c>
      <c r="AF4948" t="s">
        <v>52</v>
      </c>
      <c r="AG4948" t="s">
        <v>52</v>
      </c>
      <c r="AH4948" t="s">
        <v>53</v>
      </c>
      <c r="AI4948" t="s">
        <v>124</v>
      </c>
      <c r="AJ4948" t="s">
        <v>52</v>
      </c>
      <c r="AK4948" t="s">
        <v>61</v>
      </c>
      <c r="AL4948">
        <v>75.5</v>
      </c>
      <c r="AM4948">
        <v>2018.1</v>
      </c>
      <c r="AN4948">
        <v>0</v>
      </c>
      <c r="AO4948">
        <v>0</v>
      </c>
      <c r="AP4948">
        <v>1030.3800000000001</v>
      </c>
      <c r="AQ4948">
        <v>3048.48</v>
      </c>
      <c r="AR4948">
        <v>4</v>
      </c>
      <c r="AS4948" t="s">
        <v>881</v>
      </c>
      <c r="AT4948" t="s">
        <v>52</v>
      </c>
      <c r="AU4948">
        <v>43</v>
      </c>
      <c r="AV4948">
        <v>5184</v>
      </c>
      <c r="AY4948" t="str">
        <f>IF(AND(Table1[[#This Row],[Contract]]="Month-to-Month", Table1[[#This Row],[Tenure in Months]]&lt;6, Table1[[#This Row],[Payment Method]]="Bank Withdrawal"), "High Risk", IF(OR(Table1[[#This Row],[Contract]]="Month-to-Month", Table1[[#This Row],[Tenure in Months]]&lt;12), "Medium Risk", "Low Risk"))</f>
        <v>Low Risk</v>
      </c>
    </row>
    <row r="4949" spans="1:51" x14ac:dyDescent="0.35">
      <c r="A4949" t="s">
        <v>6153</v>
      </c>
      <c r="B4949" t="s">
        <v>66</v>
      </c>
      <c r="C4949">
        <v>28</v>
      </c>
      <c r="D4949" t="s">
        <v>53</v>
      </c>
      <c r="E4949" t="s">
        <v>52</v>
      </c>
      <c r="F4949" t="s">
        <v>53</v>
      </c>
      <c r="G4949" t="s">
        <v>53</v>
      </c>
      <c r="H4949">
        <v>3</v>
      </c>
      <c r="I4949" t="s">
        <v>54</v>
      </c>
      <c r="J4949" t="s">
        <v>55</v>
      </c>
      <c r="K4949" t="s">
        <v>2396</v>
      </c>
      <c r="L4949">
        <v>92321</v>
      </c>
      <c r="M4949">
        <v>34.255203000000002</v>
      </c>
      <c r="N4949">
        <v>-117.17565399999999</v>
      </c>
      <c r="O4949">
        <v>455</v>
      </c>
      <c r="P4949" t="s">
        <v>57</v>
      </c>
      <c r="Q4949" t="s">
        <v>53</v>
      </c>
      <c r="R4949">
        <v>9</v>
      </c>
      <c r="S4949">
        <v>4</v>
      </c>
      <c r="T4949" t="s">
        <v>58</v>
      </c>
      <c r="U4949" t="s">
        <v>53</v>
      </c>
      <c r="V4949">
        <v>35.200000000000003</v>
      </c>
      <c r="W4949" t="s">
        <v>53</v>
      </c>
      <c r="X4949" t="s">
        <v>53</v>
      </c>
      <c r="Y4949" t="s">
        <v>59</v>
      </c>
      <c r="Z4949">
        <v>52</v>
      </c>
      <c r="AA4949" t="s">
        <v>52</v>
      </c>
      <c r="AB4949" t="s">
        <v>53</v>
      </c>
      <c r="AC4949" t="s">
        <v>52</v>
      </c>
      <c r="AD4949" t="s">
        <v>53</v>
      </c>
      <c r="AE4949" t="s">
        <v>52</v>
      </c>
      <c r="AF4949" t="s">
        <v>52</v>
      </c>
      <c r="AG4949" t="s">
        <v>52</v>
      </c>
      <c r="AH4949" t="s">
        <v>53</v>
      </c>
      <c r="AI4949" t="s">
        <v>60</v>
      </c>
      <c r="AJ4949" t="s">
        <v>53</v>
      </c>
      <c r="AK4949" t="s">
        <v>69</v>
      </c>
      <c r="AL4949">
        <v>58.5</v>
      </c>
      <c r="AM4949">
        <v>224.85</v>
      </c>
      <c r="AN4949">
        <v>0</v>
      </c>
      <c r="AO4949">
        <v>0</v>
      </c>
      <c r="AP4949">
        <v>140.80000000000001</v>
      </c>
      <c r="AQ4949">
        <v>365.65</v>
      </c>
      <c r="AR4949">
        <v>3</v>
      </c>
      <c r="AS4949" t="s">
        <v>881</v>
      </c>
      <c r="AT4949" t="s">
        <v>52</v>
      </c>
      <c r="AU4949">
        <v>23</v>
      </c>
      <c r="AV4949">
        <v>5605</v>
      </c>
      <c r="AY4949" t="str">
        <f>IF(AND(Table1[[#This Row],[Contract]]="Month-to-Month", Table1[[#This Row],[Tenure in Months]]&lt;6, Table1[[#This Row],[Payment Method]]="Bank Withdrawal"), "High Risk", IF(OR(Table1[[#This Row],[Contract]]="Month-to-Month", Table1[[#This Row],[Tenure in Months]]&lt;12), "Medium Risk", "Low Risk"))</f>
        <v>Medium Risk</v>
      </c>
    </row>
    <row r="4950" spans="1:51" x14ac:dyDescent="0.35">
      <c r="A4950" t="s">
        <v>6154</v>
      </c>
      <c r="B4950" t="s">
        <v>51</v>
      </c>
      <c r="C4950">
        <v>45</v>
      </c>
      <c r="D4950" t="s">
        <v>52</v>
      </c>
      <c r="E4950" t="s">
        <v>52</v>
      </c>
      <c r="F4950" t="s">
        <v>52</v>
      </c>
      <c r="G4950" t="s">
        <v>52</v>
      </c>
      <c r="H4950">
        <v>0</v>
      </c>
      <c r="I4950" t="s">
        <v>54</v>
      </c>
      <c r="J4950" t="s">
        <v>55</v>
      </c>
      <c r="K4950" t="s">
        <v>2398</v>
      </c>
      <c r="L4950">
        <v>92324</v>
      </c>
      <c r="M4950">
        <v>34.030915</v>
      </c>
      <c r="N4950">
        <v>-117.273201</v>
      </c>
      <c r="O4950">
        <v>52202</v>
      </c>
      <c r="P4950" t="s">
        <v>57</v>
      </c>
      <c r="Q4950" t="s">
        <v>52</v>
      </c>
      <c r="R4950">
        <v>0</v>
      </c>
      <c r="S4950">
        <v>48</v>
      </c>
      <c r="T4950" t="s">
        <v>58</v>
      </c>
      <c r="U4950" t="s">
        <v>53</v>
      </c>
      <c r="V4950">
        <v>3.59</v>
      </c>
      <c r="W4950" t="s">
        <v>52</v>
      </c>
      <c r="X4950" t="s">
        <v>53</v>
      </c>
      <c r="Y4950" t="s">
        <v>59</v>
      </c>
      <c r="Z4950">
        <v>10</v>
      </c>
      <c r="AA4950" t="s">
        <v>52</v>
      </c>
      <c r="AB4950" t="s">
        <v>53</v>
      </c>
      <c r="AC4950" t="s">
        <v>53</v>
      </c>
      <c r="AD4950" t="s">
        <v>53</v>
      </c>
      <c r="AE4950" t="s">
        <v>53</v>
      </c>
      <c r="AF4950" t="s">
        <v>53</v>
      </c>
      <c r="AG4950" t="s">
        <v>53</v>
      </c>
      <c r="AH4950" t="s">
        <v>53</v>
      </c>
      <c r="AI4950" t="s">
        <v>334</v>
      </c>
      <c r="AJ4950" t="s">
        <v>52</v>
      </c>
      <c r="AK4950" t="s">
        <v>69</v>
      </c>
      <c r="AL4950">
        <v>78.900000000000006</v>
      </c>
      <c r="AM4950">
        <v>3771.5</v>
      </c>
      <c r="AN4950">
        <v>0</v>
      </c>
      <c r="AO4950">
        <v>0</v>
      </c>
      <c r="AP4950">
        <v>172.32</v>
      </c>
      <c r="AQ4950">
        <v>3943.82</v>
      </c>
      <c r="AR4950">
        <v>4</v>
      </c>
      <c r="AS4950" t="s">
        <v>881</v>
      </c>
      <c r="AT4950" t="s">
        <v>52</v>
      </c>
      <c r="AU4950">
        <v>47</v>
      </c>
      <c r="AV4950">
        <v>4063</v>
      </c>
      <c r="AY4950" t="str">
        <f>IF(AND(Table1[[#This Row],[Contract]]="Month-to-Month", Table1[[#This Row],[Tenure in Months]]&lt;6, Table1[[#This Row],[Payment Method]]="Bank Withdrawal"), "High Risk", IF(OR(Table1[[#This Row],[Contract]]="Month-to-Month", Table1[[#This Row],[Tenure in Months]]&lt;12), "Medium Risk", "Low Risk"))</f>
        <v>Low Risk</v>
      </c>
    </row>
    <row r="4951" spans="1:51" x14ac:dyDescent="0.35">
      <c r="A4951" t="s">
        <v>6155</v>
      </c>
      <c r="B4951" t="s">
        <v>51</v>
      </c>
      <c r="C4951">
        <v>36</v>
      </c>
      <c r="D4951" t="s">
        <v>52</v>
      </c>
      <c r="E4951" t="s">
        <v>52</v>
      </c>
      <c r="F4951" t="s">
        <v>53</v>
      </c>
      <c r="G4951" t="s">
        <v>52</v>
      </c>
      <c r="H4951">
        <v>0</v>
      </c>
      <c r="I4951" t="s">
        <v>54</v>
      </c>
      <c r="J4951" t="s">
        <v>55</v>
      </c>
      <c r="K4951" t="s">
        <v>3871</v>
      </c>
      <c r="L4951">
        <v>92328</v>
      </c>
      <c r="M4951">
        <v>36.276879999999998</v>
      </c>
      <c r="N4951">
        <v>-117.033326</v>
      </c>
      <c r="O4951">
        <v>443</v>
      </c>
      <c r="P4951" t="s">
        <v>57</v>
      </c>
      <c r="Q4951" t="s">
        <v>53</v>
      </c>
      <c r="R4951">
        <v>6</v>
      </c>
      <c r="S4951">
        <v>60</v>
      </c>
      <c r="T4951" t="s">
        <v>58</v>
      </c>
      <c r="U4951" t="s">
        <v>53</v>
      </c>
      <c r="V4951">
        <v>4.59</v>
      </c>
      <c r="W4951" t="s">
        <v>53</v>
      </c>
      <c r="X4951" t="s">
        <v>53</v>
      </c>
      <c r="Y4951" t="s">
        <v>68</v>
      </c>
      <c r="Z4951">
        <v>9</v>
      </c>
      <c r="AA4951" t="s">
        <v>53</v>
      </c>
      <c r="AB4951" t="s">
        <v>52</v>
      </c>
      <c r="AC4951" t="s">
        <v>53</v>
      </c>
      <c r="AD4951" t="s">
        <v>53</v>
      </c>
      <c r="AE4951" t="s">
        <v>53</v>
      </c>
      <c r="AF4951" t="s">
        <v>53</v>
      </c>
      <c r="AG4951" t="s">
        <v>53</v>
      </c>
      <c r="AH4951" t="s">
        <v>53</v>
      </c>
      <c r="AI4951" t="s">
        <v>60</v>
      </c>
      <c r="AJ4951" t="s">
        <v>53</v>
      </c>
      <c r="AK4951" t="s">
        <v>61</v>
      </c>
      <c r="AL4951">
        <v>109.45</v>
      </c>
      <c r="AM4951">
        <v>6572.85</v>
      </c>
      <c r="AN4951">
        <v>0</v>
      </c>
      <c r="AO4951">
        <v>0</v>
      </c>
      <c r="AP4951">
        <v>275.39999999999998</v>
      </c>
      <c r="AQ4951">
        <v>6848.25</v>
      </c>
      <c r="AR4951">
        <v>4</v>
      </c>
      <c r="AS4951" t="s">
        <v>881</v>
      </c>
      <c r="AT4951" t="s">
        <v>52</v>
      </c>
      <c r="AU4951">
        <v>77</v>
      </c>
      <c r="AV4951">
        <v>4350</v>
      </c>
      <c r="AY4951" t="str">
        <f>IF(AND(Table1[[#This Row],[Contract]]="Month-to-Month", Table1[[#This Row],[Tenure in Months]]&lt;6, Table1[[#This Row],[Payment Method]]="Bank Withdrawal"), "High Risk", IF(OR(Table1[[#This Row],[Contract]]="Month-to-Month", Table1[[#This Row],[Tenure in Months]]&lt;12), "Medium Risk", "Low Risk"))</f>
        <v>Medium Risk</v>
      </c>
    </row>
    <row r="4952" spans="1:51" x14ac:dyDescent="0.35">
      <c r="A4952" t="s">
        <v>6156</v>
      </c>
      <c r="B4952" t="s">
        <v>51</v>
      </c>
      <c r="C4952">
        <v>20</v>
      </c>
      <c r="D4952" t="s">
        <v>53</v>
      </c>
      <c r="E4952" t="s">
        <v>52</v>
      </c>
      <c r="F4952" t="s">
        <v>52</v>
      </c>
      <c r="G4952" t="s">
        <v>52</v>
      </c>
      <c r="H4952">
        <v>0</v>
      </c>
      <c r="I4952" t="s">
        <v>54</v>
      </c>
      <c r="J4952" t="s">
        <v>55</v>
      </c>
      <c r="K4952" t="s">
        <v>3873</v>
      </c>
      <c r="L4952">
        <v>92332</v>
      </c>
      <c r="M4952">
        <v>34.943600000000004</v>
      </c>
      <c r="N4952">
        <v>-115.28790100000001</v>
      </c>
      <c r="O4952">
        <v>115</v>
      </c>
      <c r="P4952" t="s">
        <v>57</v>
      </c>
      <c r="Q4952" t="s">
        <v>52</v>
      </c>
      <c r="R4952">
        <v>0</v>
      </c>
      <c r="S4952">
        <v>55</v>
      </c>
      <c r="T4952" t="s">
        <v>58</v>
      </c>
      <c r="U4952" t="s">
        <v>53</v>
      </c>
      <c r="V4952">
        <v>12.28</v>
      </c>
      <c r="W4952" t="s">
        <v>52</v>
      </c>
      <c r="X4952" t="s">
        <v>53</v>
      </c>
      <c r="Y4952" t="s">
        <v>59</v>
      </c>
      <c r="Z4952">
        <v>48</v>
      </c>
      <c r="AA4952" t="s">
        <v>53</v>
      </c>
      <c r="AB4952" t="s">
        <v>52</v>
      </c>
      <c r="AC4952" t="s">
        <v>53</v>
      </c>
      <c r="AD4952" t="s">
        <v>53</v>
      </c>
      <c r="AE4952" t="s">
        <v>52</v>
      </c>
      <c r="AF4952" t="s">
        <v>52</v>
      </c>
      <c r="AG4952" t="s">
        <v>52</v>
      </c>
      <c r="AH4952" t="s">
        <v>53</v>
      </c>
      <c r="AI4952" t="s">
        <v>334</v>
      </c>
      <c r="AJ4952" t="s">
        <v>53</v>
      </c>
      <c r="AK4952" t="s">
        <v>61</v>
      </c>
      <c r="AL4952">
        <v>59.2</v>
      </c>
      <c r="AM4952">
        <v>3175.85</v>
      </c>
      <c r="AN4952">
        <v>0</v>
      </c>
      <c r="AO4952">
        <v>0</v>
      </c>
      <c r="AP4952">
        <v>675.4</v>
      </c>
      <c r="AQ4952">
        <v>3851.25</v>
      </c>
      <c r="AR4952">
        <v>3</v>
      </c>
      <c r="AS4952" t="s">
        <v>881</v>
      </c>
      <c r="AT4952" t="s">
        <v>52</v>
      </c>
      <c r="AU4952">
        <v>33</v>
      </c>
      <c r="AV4952">
        <v>5162</v>
      </c>
      <c r="AY4952" t="str">
        <f>IF(AND(Table1[[#This Row],[Contract]]="Month-to-Month", Table1[[#This Row],[Tenure in Months]]&lt;6, Table1[[#This Row],[Payment Method]]="Bank Withdrawal"), "High Risk", IF(OR(Table1[[#This Row],[Contract]]="Month-to-Month", Table1[[#This Row],[Tenure in Months]]&lt;12), "Medium Risk", "Low Risk"))</f>
        <v>Low Risk</v>
      </c>
    </row>
    <row r="4953" spans="1:51" x14ac:dyDescent="0.35">
      <c r="A4953" t="s">
        <v>6157</v>
      </c>
      <c r="B4953" t="s">
        <v>51</v>
      </c>
      <c r="C4953">
        <v>34</v>
      </c>
      <c r="D4953" t="s">
        <v>52</v>
      </c>
      <c r="E4953" t="s">
        <v>52</v>
      </c>
      <c r="F4953" t="s">
        <v>52</v>
      </c>
      <c r="G4953" t="s">
        <v>52</v>
      </c>
      <c r="H4953">
        <v>0</v>
      </c>
      <c r="I4953" t="s">
        <v>54</v>
      </c>
      <c r="J4953" t="s">
        <v>55</v>
      </c>
      <c r="K4953" t="s">
        <v>2400</v>
      </c>
      <c r="L4953">
        <v>92333</v>
      </c>
      <c r="M4953">
        <v>34.274845999999997</v>
      </c>
      <c r="N4953">
        <v>-116.93758099999999</v>
      </c>
      <c r="O4953">
        <v>414</v>
      </c>
      <c r="P4953" t="s">
        <v>57</v>
      </c>
      <c r="Q4953" t="s">
        <v>52</v>
      </c>
      <c r="R4953">
        <v>0</v>
      </c>
      <c r="S4953">
        <v>1</v>
      </c>
      <c r="T4953" t="s">
        <v>58</v>
      </c>
      <c r="U4953" t="s">
        <v>52</v>
      </c>
      <c r="V4953">
        <v>0</v>
      </c>
      <c r="W4953" t="s">
        <v>52</v>
      </c>
      <c r="X4953" t="s">
        <v>53</v>
      </c>
      <c r="Y4953" t="s">
        <v>59</v>
      </c>
      <c r="Z4953">
        <v>22</v>
      </c>
      <c r="AA4953" t="s">
        <v>52</v>
      </c>
      <c r="AB4953" t="s">
        <v>52</v>
      </c>
      <c r="AC4953" t="s">
        <v>52</v>
      </c>
      <c r="AD4953" t="s">
        <v>53</v>
      </c>
      <c r="AE4953" t="s">
        <v>52</v>
      </c>
      <c r="AF4953" t="s">
        <v>52</v>
      </c>
      <c r="AG4953" t="s">
        <v>52</v>
      </c>
      <c r="AH4953" t="s">
        <v>53</v>
      </c>
      <c r="AI4953" t="s">
        <v>60</v>
      </c>
      <c r="AJ4953" t="s">
        <v>52</v>
      </c>
      <c r="AK4953" t="s">
        <v>69</v>
      </c>
      <c r="AL4953">
        <v>29.15</v>
      </c>
      <c r="AM4953">
        <v>29.15</v>
      </c>
      <c r="AN4953">
        <v>0</v>
      </c>
      <c r="AO4953">
        <v>0</v>
      </c>
      <c r="AP4953">
        <v>0</v>
      </c>
      <c r="AQ4953">
        <v>29.15</v>
      </c>
      <c r="AR4953">
        <v>5</v>
      </c>
      <c r="AS4953" t="s">
        <v>883</v>
      </c>
      <c r="AT4953" t="s">
        <v>52</v>
      </c>
      <c r="AU4953">
        <v>40</v>
      </c>
      <c r="AV4953">
        <v>3923</v>
      </c>
      <c r="AY4953" t="str">
        <f>IF(AND(Table1[[#This Row],[Contract]]="Month-to-Month", Table1[[#This Row],[Tenure in Months]]&lt;6, Table1[[#This Row],[Payment Method]]="Bank Withdrawal"), "High Risk", IF(OR(Table1[[#This Row],[Contract]]="Month-to-Month", Table1[[#This Row],[Tenure in Months]]&lt;12), "Medium Risk", "Low Risk"))</f>
        <v>Medium Risk</v>
      </c>
    </row>
    <row r="4954" spans="1:51" x14ac:dyDescent="0.35">
      <c r="A4954" t="s">
        <v>6158</v>
      </c>
      <c r="B4954" t="s">
        <v>51</v>
      </c>
      <c r="C4954">
        <v>30</v>
      </c>
      <c r="D4954" t="s">
        <v>52</v>
      </c>
      <c r="E4954" t="s">
        <v>52</v>
      </c>
      <c r="F4954" t="s">
        <v>52</v>
      </c>
      <c r="G4954" t="s">
        <v>52</v>
      </c>
      <c r="H4954">
        <v>0</v>
      </c>
      <c r="I4954" t="s">
        <v>54</v>
      </c>
      <c r="J4954" t="s">
        <v>55</v>
      </c>
      <c r="K4954" t="s">
        <v>954</v>
      </c>
      <c r="L4954">
        <v>92335</v>
      </c>
      <c r="M4954">
        <v>34.087558000000001</v>
      </c>
      <c r="N4954">
        <v>-117.464096</v>
      </c>
      <c r="O4954">
        <v>82630</v>
      </c>
      <c r="P4954" t="s">
        <v>57</v>
      </c>
      <c r="Q4954" t="s">
        <v>52</v>
      </c>
      <c r="R4954">
        <v>0</v>
      </c>
      <c r="S4954">
        <v>1</v>
      </c>
      <c r="T4954" t="s">
        <v>58</v>
      </c>
      <c r="U4954" t="s">
        <v>53</v>
      </c>
      <c r="V4954">
        <v>11.1</v>
      </c>
      <c r="W4954" t="s">
        <v>52</v>
      </c>
      <c r="X4954" t="s">
        <v>52</v>
      </c>
      <c r="Y4954" t="s">
        <v>58</v>
      </c>
      <c r="Z4954">
        <v>0</v>
      </c>
      <c r="AA4954" t="s">
        <v>52</v>
      </c>
      <c r="AB4954" t="s">
        <v>52</v>
      </c>
      <c r="AC4954" t="s">
        <v>52</v>
      </c>
      <c r="AD4954" t="s">
        <v>52</v>
      </c>
      <c r="AE4954" t="s">
        <v>52</v>
      </c>
      <c r="AF4954" t="s">
        <v>52</v>
      </c>
      <c r="AG4954" t="s">
        <v>52</v>
      </c>
      <c r="AH4954" t="s">
        <v>52</v>
      </c>
      <c r="AI4954" t="s">
        <v>60</v>
      </c>
      <c r="AJ4954" t="s">
        <v>52</v>
      </c>
      <c r="AK4954" t="s">
        <v>69</v>
      </c>
      <c r="AL4954">
        <v>20.05</v>
      </c>
      <c r="AM4954">
        <v>20.05</v>
      </c>
      <c r="AN4954">
        <v>0</v>
      </c>
      <c r="AO4954">
        <v>0</v>
      </c>
      <c r="AP4954">
        <v>11.1</v>
      </c>
      <c r="AQ4954">
        <v>31.15</v>
      </c>
      <c r="AR4954">
        <v>4</v>
      </c>
      <c r="AS4954" t="s">
        <v>883</v>
      </c>
      <c r="AT4954" t="s">
        <v>52</v>
      </c>
      <c r="AU4954">
        <v>49</v>
      </c>
      <c r="AV4954">
        <v>2313</v>
      </c>
      <c r="AY4954" t="str">
        <f>IF(AND(Table1[[#This Row],[Contract]]="Month-to-Month", Table1[[#This Row],[Tenure in Months]]&lt;6, Table1[[#This Row],[Payment Method]]="Bank Withdrawal"), "High Risk", IF(OR(Table1[[#This Row],[Contract]]="Month-to-Month", Table1[[#This Row],[Tenure in Months]]&lt;12), "Medium Risk", "Low Risk"))</f>
        <v>Medium Risk</v>
      </c>
    </row>
    <row r="4955" spans="1:51" x14ac:dyDescent="0.35">
      <c r="A4955" t="s">
        <v>6159</v>
      </c>
      <c r="B4955" t="s">
        <v>66</v>
      </c>
      <c r="C4955">
        <v>33</v>
      </c>
      <c r="D4955" t="s">
        <v>52</v>
      </c>
      <c r="E4955" t="s">
        <v>52</v>
      </c>
      <c r="F4955" t="s">
        <v>52</v>
      </c>
      <c r="G4955" t="s">
        <v>52</v>
      </c>
      <c r="H4955">
        <v>0</v>
      </c>
      <c r="I4955" t="s">
        <v>54</v>
      </c>
      <c r="J4955" t="s">
        <v>55</v>
      </c>
      <c r="K4955" t="s">
        <v>1965</v>
      </c>
      <c r="L4955">
        <v>92338</v>
      </c>
      <c r="M4955">
        <v>34.702765999999997</v>
      </c>
      <c r="N4955">
        <v>-116.09337600000001</v>
      </c>
      <c r="O4955">
        <v>23</v>
      </c>
      <c r="P4955" t="s">
        <v>57</v>
      </c>
      <c r="Q4955" t="s">
        <v>52</v>
      </c>
      <c r="R4955">
        <v>0</v>
      </c>
      <c r="S4955">
        <v>42</v>
      </c>
      <c r="T4955" t="s">
        <v>58</v>
      </c>
      <c r="U4955" t="s">
        <v>53</v>
      </c>
      <c r="V4955">
        <v>34.76</v>
      </c>
      <c r="W4955" t="s">
        <v>52</v>
      </c>
      <c r="X4955" t="s">
        <v>53</v>
      </c>
      <c r="Y4955" t="s">
        <v>110</v>
      </c>
      <c r="Z4955">
        <v>20</v>
      </c>
      <c r="AA4955" t="s">
        <v>52</v>
      </c>
      <c r="AB4955" t="s">
        <v>52</v>
      </c>
      <c r="AC4955" t="s">
        <v>53</v>
      </c>
      <c r="AD4955" t="s">
        <v>53</v>
      </c>
      <c r="AE4955" t="s">
        <v>52</v>
      </c>
      <c r="AF4955" t="s">
        <v>53</v>
      </c>
      <c r="AG4955" t="s">
        <v>53</v>
      </c>
      <c r="AH4955" t="s">
        <v>53</v>
      </c>
      <c r="AI4955" t="s">
        <v>334</v>
      </c>
      <c r="AJ4955" t="s">
        <v>52</v>
      </c>
      <c r="AK4955" t="s">
        <v>69</v>
      </c>
      <c r="AL4955">
        <v>66.5</v>
      </c>
      <c r="AM4955">
        <v>2762.75</v>
      </c>
      <c r="AN4955">
        <v>0</v>
      </c>
      <c r="AO4955">
        <v>0</v>
      </c>
      <c r="AP4955">
        <v>1459.9199999999901</v>
      </c>
      <c r="AQ4955">
        <v>4222.67</v>
      </c>
      <c r="AR4955">
        <v>5</v>
      </c>
      <c r="AS4955" t="s">
        <v>881</v>
      </c>
      <c r="AT4955" t="s">
        <v>52</v>
      </c>
      <c r="AU4955">
        <v>62</v>
      </c>
      <c r="AV4955">
        <v>4668</v>
      </c>
      <c r="AY4955" t="str">
        <f>IF(AND(Table1[[#This Row],[Contract]]="Month-to-Month", Table1[[#This Row],[Tenure in Months]]&lt;6, Table1[[#This Row],[Payment Method]]="Bank Withdrawal"), "High Risk", IF(OR(Table1[[#This Row],[Contract]]="Month-to-Month", Table1[[#This Row],[Tenure in Months]]&lt;12), "Medium Risk", "Low Risk"))</f>
        <v>Low Risk</v>
      </c>
    </row>
    <row r="4956" spans="1:51" x14ac:dyDescent="0.35">
      <c r="A4956" t="s">
        <v>6160</v>
      </c>
      <c r="B4956" t="s">
        <v>66</v>
      </c>
      <c r="C4956">
        <v>45</v>
      </c>
      <c r="D4956" t="s">
        <v>52</v>
      </c>
      <c r="E4956" t="s">
        <v>52</v>
      </c>
      <c r="F4956" t="s">
        <v>52</v>
      </c>
      <c r="G4956" t="s">
        <v>52</v>
      </c>
      <c r="H4956">
        <v>0</v>
      </c>
      <c r="I4956" t="s">
        <v>54</v>
      </c>
      <c r="J4956" t="s">
        <v>55</v>
      </c>
      <c r="K4956" t="s">
        <v>3878</v>
      </c>
      <c r="L4956">
        <v>92339</v>
      </c>
      <c r="M4956">
        <v>34.067698999999998</v>
      </c>
      <c r="N4956">
        <v>-116.903891</v>
      </c>
      <c r="O4956">
        <v>958</v>
      </c>
      <c r="P4956" t="s">
        <v>57</v>
      </c>
      <c r="Q4956" t="s">
        <v>52</v>
      </c>
      <c r="R4956">
        <v>0</v>
      </c>
      <c r="S4956">
        <v>1</v>
      </c>
      <c r="T4956" t="s">
        <v>58</v>
      </c>
      <c r="U4956" t="s">
        <v>53</v>
      </c>
      <c r="V4956">
        <v>10.83</v>
      </c>
      <c r="W4956" t="s">
        <v>52</v>
      </c>
      <c r="X4956" t="s">
        <v>53</v>
      </c>
      <c r="Y4956" t="s">
        <v>59</v>
      </c>
      <c r="Z4956">
        <v>15</v>
      </c>
      <c r="AA4956" t="s">
        <v>53</v>
      </c>
      <c r="AB4956" t="s">
        <v>52</v>
      </c>
      <c r="AC4956" t="s">
        <v>52</v>
      </c>
      <c r="AD4956" t="s">
        <v>52</v>
      </c>
      <c r="AE4956" t="s">
        <v>52</v>
      </c>
      <c r="AF4956" t="s">
        <v>52</v>
      </c>
      <c r="AG4956" t="s">
        <v>52</v>
      </c>
      <c r="AH4956" t="s">
        <v>53</v>
      </c>
      <c r="AI4956" t="s">
        <v>60</v>
      </c>
      <c r="AJ4956" t="s">
        <v>52</v>
      </c>
      <c r="AK4956" t="s">
        <v>61</v>
      </c>
      <c r="AL4956">
        <v>49.55</v>
      </c>
      <c r="AM4956">
        <v>49.55</v>
      </c>
      <c r="AN4956">
        <v>0</v>
      </c>
      <c r="AO4956">
        <v>0</v>
      </c>
      <c r="AP4956">
        <v>10.83</v>
      </c>
      <c r="AQ4956">
        <v>60.379999999999903</v>
      </c>
      <c r="AR4956">
        <v>4</v>
      </c>
      <c r="AS4956" t="s">
        <v>883</v>
      </c>
      <c r="AT4956" t="s">
        <v>52</v>
      </c>
      <c r="AU4956">
        <v>36</v>
      </c>
      <c r="AV4956">
        <v>5277</v>
      </c>
      <c r="AY4956" t="str">
        <f>IF(AND(Table1[[#This Row],[Contract]]="Month-to-Month", Table1[[#This Row],[Tenure in Months]]&lt;6, Table1[[#This Row],[Payment Method]]="Bank Withdrawal"), "High Risk", IF(OR(Table1[[#This Row],[Contract]]="Month-to-Month", Table1[[#This Row],[Tenure in Months]]&lt;12), "Medium Risk", "Low Risk"))</f>
        <v>High Risk</v>
      </c>
    </row>
    <row r="4957" spans="1:51" x14ac:dyDescent="0.35">
      <c r="A4957" t="s">
        <v>6161</v>
      </c>
      <c r="B4957" t="s">
        <v>51</v>
      </c>
      <c r="C4957">
        <v>29</v>
      </c>
      <c r="D4957" t="s">
        <v>53</v>
      </c>
      <c r="E4957" t="s">
        <v>52</v>
      </c>
      <c r="F4957" t="s">
        <v>52</v>
      </c>
      <c r="G4957" t="s">
        <v>52</v>
      </c>
      <c r="H4957">
        <v>0</v>
      </c>
      <c r="I4957" t="s">
        <v>54</v>
      </c>
      <c r="J4957" t="s">
        <v>55</v>
      </c>
      <c r="K4957" t="s">
        <v>1657</v>
      </c>
      <c r="L4957">
        <v>92342</v>
      </c>
      <c r="M4957">
        <v>34.757783000000003</v>
      </c>
      <c r="N4957">
        <v>-117.33996999999999</v>
      </c>
      <c r="O4957">
        <v>4948</v>
      </c>
      <c r="P4957" t="s">
        <v>57</v>
      </c>
      <c r="Q4957" t="s">
        <v>52</v>
      </c>
      <c r="R4957">
        <v>0</v>
      </c>
      <c r="S4957">
        <v>3</v>
      </c>
      <c r="T4957" t="s">
        <v>58</v>
      </c>
      <c r="U4957" t="s">
        <v>53</v>
      </c>
      <c r="V4957">
        <v>27.34</v>
      </c>
      <c r="W4957" t="s">
        <v>52</v>
      </c>
      <c r="X4957" t="s">
        <v>53</v>
      </c>
      <c r="Y4957" t="s">
        <v>68</v>
      </c>
      <c r="Z4957">
        <v>71</v>
      </c>
      <c r="AA4957" t="s">
        <v>52</v>
      </c>
      <c r="AB4957" t="s">
        <v>52</v>
      </c>
      <c r="AC4957" t="s">
        <v>53</v>
      </c>
      <c r="AD4957" t="s">
        <v>52</v>
      </c>
      <c r="AE4957" t="s">
        <v>52</v>
      </c>
      <c r="AF4957" t="s">
        <v>52</v>
      </c>
      <c r="AG4957" t="s">
        <v>52</v>
      </c>
      <c r="AH4957" t="s">
        <v>52</v>
      </c>
      <c r="AI4957" t="s">
        <v>60</v>
      </c>
      <c r="AJ4957" t="s">
        <v>53</v>
      </c>
      <c r="AK4957" t="s">
        <v>69</v>
      </c>
      <c r="AL4957">
        <v>73.599999999999994</v>
      </c>
      <c r="AM4957">
        <v>232.5</v>
      </c>
      <c r="AN4957">
        <v>0</v>
      </c>
      <c r="AO4957">
        <v>10</v>
      </c>
      <c r="AP4957">
        <v>82.02</v>
      </c>
      <c r="AQ4957">
        <v>324.52</v>
      </c>
      <c r="AR4957">
        <v>5</v>
      </c>
      <c r="AS4957" t="s">
        <v>883</v>
      </c>
      <c r="AT4957" t="s">
        <v>52</v>
      </c>
      <c r="AU4957">
        <v>53</v>
      </c>
      <c r="AV4957">
        <v>5510</v>
      </c>
      <c r="AY4957" t="str">
        <f>IF(AND(Table1[[#This Row],[Contract]]="Month-to-Month", Table1[[#This Row],[Tenure in Months]]&lt;6, Table1[[#This Row],[Payment Method]]="Bank Withdrawal"), "High Risk", IF(OR(Table1[[#This Row],[Contract]]="Month-to-Month", Table1[[#This Row],[Tenure in Months]]&lt;12), "Medium Risk", "Low Risk"))</f>
        <v>Medium Risk</v>
      </c>
    </row>
    <row r="4958" spans="1:51" x14ac:dyDescent="0.35">
      <c r="A4958" t="s">
        <v>6162</v>
      </c>
      <c r="B4958" t="s">
        <v>66</v>
      </c>
      <c r="C4958">
        <v>53</v>
      </c>
      <c r="D4958" t="s">
        <v>52</v>
      </c>
      <c r="E4958" t="s">
        <v>52</v>
      </c>
      <c r="F4958" t="s">
        <v>53</v>
      </c>
      <c r="G4958" t="s">
        <v>52</v>
      </c>
      <c r="H4958">
        <v>0</v>
      </c>
      <c r="I4958" t="s">
        <v>54</v>
      </c>
      <c r="J4958" t="s">
        <v>55</v>
      </c>
      <c r="K4958" t="s">
        <v>3882</v>
      </c>
      <c r="L4958">
        <v>92345</v>
      </c>
      <c r="M4958">
        <v>34.361387000000001</v>
      </c>
      <c r="N4958">
        <v>-117.337509</v>
      </c>
      <c r="O4958">
        <v>68515</v>
      </c>
      <c r="P4958" t="s">
        <v>57</v>
      </c>
      <c r="Q4958" t="s">
        <v>53</v>
      </c>
      <c r="R4958">
        <v>7</v>
      </c>
      <c r="S4958">
        <v>72</v>
      </c>
      <c r="T4958" t="s">
        <v>229</v>
      </c>
      <c r="U4958" t="s">
        <v>53</v>
      </c>
      <c r="V4958">
        <v>17.28</v>
      </c>
      <c r="W4958" t="s">
        <v>53</v>
      </c>
      <c r="X4958" t="s">
        <v>53</v>
      </c>
      <c r="Y4958" t="s">
        <v>59</v>
      </c>
      <c r="Z4958">
        <v>11</v>
      </c>
      <c r="AA4958" t="s">
        <v>53</v>
      </c>
      <c r="AB4958" t="s">
        <v>53</v>
      </c>
      <c r="AC4958" t="s">
        <v>53</v>
      </c>
      <c r="AD4958" t="s">
        <v>52</v>
      </c>
      <c r="AE4958" t="s">
        <v>53</v>
      </c>
      <c r="AF4958" t="s">
        <v>53</v>
      </c>
      <c r="AG4958" t="s">
        <v>53</v>
      </c>
      <c r="AH4958" t="s">
        <v>53</v>
      </c>
      <c r="AI4958" t="s">
        <v>334</v>
      </c>
      <c r="AJ4958" t="s">
        <v>53</v>
      </c>
      <c r="AK4958" t="s">
        <v>69</v>
      </c>
      <c r="AL4958">
        <v>82.65</v>
      </c>
      <c r="AM4958">
        <v>5919.35</v>
      </c>
      <c r="AN4958">
        <v>0</v>
      </c>
      <c r="AO4958">
        <v>0</v>
      </c>
      <c r="AP4958">
        <v>1244.1600000000001</v>
      </c>
      <c r="AQ4958">
        <v>7163.51</v>
      </c>
      <c r="AR4958">
        <v>3</v>
      </c>
      <c r="AS4958" t="s">
        <v>881</v>
      </c>
      <c r="AT4958" t="s">
        <v>52</v>
      </c>
      <c r="AU4958">
        <v>42</v>
      </c>
      <c r="AV4958">
        <v>4324</v>
      </c>
      <c r="AY4958" t="str">
        <f>IF(AND(Table1[[#This Row],[Contract]]="Month-to-Month", Table1[[#This Row],[Tenure in Months]]&lt;6, Table1[[#This Row],[Payment Method]]="Bank Withdrawal"), "High Risk", IF(OR(Table1[[#This Row],[Contract]]="Month-to-Month", Table1[[#This Row],[Tenure in Months]]&lt;12), "Medium Risk", "Low Risk"))</f>
        <v>Low Risk</v>
      </c>
    </row>
    <row r="4959" spans="1:51" x14ac:dyDescent="0.35">
      <c r="A4959" t="s">
        <v>6163</v>
      </c>
      <c r="B4959" t="s">
        <v>51</v>
      </c>
      <c r="C4959">
        <v>40</v>
      </c>
      <c r="D4959" t="s">
        <v>52</v>
      </c>
      <c r="E4959" t="s">
        <v>52</v>
      </c>
      <c r="F4959" t="s">
        <v>52</v>
      </c>
      <c r="G4959" t="s">
        <v>52</v>
      </c>
      <c r="H4959">
        <v>0</v>
      </c>
      <c r="I4959" t="s">
        <v>54</v>
      </c>
      <c r="J4959" t="s">
        <v>55</v>
      </c>
      <c r="K4959" t="s">
        <v>3884</v>
      </c>
      <c r="L4959">
        <v>92346</v>
      </c>
      <c r="M4959">
        <v>34.129677000000001</v>
      </c>
      <c r="N4959">
        <v>-117.15427699999999</v>
      </c>
      <c r="O4959">
        <v>48245</v>
      </c>
      <c r="P4959" t="s">
        <v>57</v>
      </c>
      <c r="Q4959" t="s">
        <v>52</v>
      </c>
      <c r="R4959">
        <v>0</v>
      </c>
      <c r="S4959">
        <v>15</v>
      </c>
      <c r="T4959" t="s">
        <v>58</v>
      </c>
      <c r="U4959" t="s">
        <v>53</v>
      </c>
      <c r="V4959">
        <v>11.75</v>
      </c>
      <c r="W4959" t="s">
        <v>53</v>
      </c>
      <c r="X4959" t="s">
        <v>53</v>
      </c>
      <c r="Y4959" t="s">
        <v>59</v>
      </c>
      <c r="Z4959">
        <v>28</v>
      </c>
      <c r="AA4959" t="s">
        <v>52</v>
      </c>
      <c r="AB4959" t="s">
        <v>52</v>
      </c>
      <c r="AC4959" t="s">
        <v>52</v>
      </c>
      <c r="AD4959" t="s">
        <v>52</v>
      </c>
      <c r="AE4959" t="s">
        <v>52</v>
      </c>
      <c r="AF4959" t="s">
        <v>52</v>
      </c>
      <c r="AG4959" t="s">
        <v>52</v>
      </c>
      <c r="AH4959" t="s">
        <v>53</v>
      </c>
      <c r="AI4959" t="s">
        <v>60</v>
      </c>
      <c r="AJ4959" t="s">
        <v>53</v>
      </c>
      <c r="AK4959" t="s">
        <v>61</v>
      </c>
      <c r="AL4959">
        <v>49</v>
      </c>
      <c r="AM4959">
        <v>749.25</v>
      </c>
      <c r="AN4959">
        <v>0</v>
      </c>
      <c r="AO4959">
        <v>0</v>
      </c>
      <c r="AP4959">
        <v>176.25</v>
      </c>
      <c r="AQ4959">
        <v>925.5</v>
      </c>
      <c r="AR4959">
        <v>3</v>
      </c>
      <c r="AS4959" t="s">
        <v>881</v>
      </c>
      <c r="AT4959" t="s">
        <v>52</v>
      </c>
      <c r="AU4959">
        <v>25</v>
      </c>
      <c r="AV4959">
        <v>2597</v>
      </c>
      <c r="AY4959" t="str">
        <f>IF(AND(Table1[[#This Row],[Contract]]="Month-to-Month", Table1[[#This Row],[Tenure in Months]]&lt;6, Table1[[#This Row],[Payment Method]]="Bank Withdrawal"), "High Risk", IF(OR(Table1[[#This Row],[Contract]]="Month-to-Month", Table1[[#This Row],[Tenure in Months]]&lt;12), "Medium Risk", "Low Risk"))</f>
        <v>Medium Risk</v>
      </c>
    </row>
    <row r="4960" spans="1:51" x14ac:dyDescent="0.35">
      <c r="A4960" t="s">
        <v>6164</v>
      </c>
      <c r="B4960" t="s">
        <v>66</v>
      </c>
      <c r="C4960">
        <v>50</v>
      </c>
      <c r="D4960" t="s">
        <v>52</v>
      </c>
      <c r="E4960" t="s">
        <v>52</v>
      </c>
      <c r="F4960" t="s">
        <v>52</v>
      </c>
      <c r="G4960" t="s">
        <v>52</v>
      </c>
      <c r="H4960">
        <v>0</v>
      </c>
      <c r="I4960" t="s">
        <v>54</v>
      </c>
      <c r="J4960" t="s">
        <v>55</v>
      </c>
      <c r="K4960" t="s">
        <v>3887</v>
      </c>
      <c r="L4960">
        <v>92352</v>
      </c>
      <c r="M4960">
        <v>34.256500000000003</v>
      </c>
      <c r="N4960">
        <v>-117.19335</v>
      </c>
      <c r="O4960">
        <v>9793</v>
      </c>
      <c r="P4960" t="s">
        <v>57</v>
      </c>
      <c r="Q4960" t="s">
        <v>52</v>
      </c>
      <c r="R4960">
        <v>0</v>
      </c>
      <c r="S4960">
        <v>11</v>
      </c>
      <c r="T4960" t="s">
        <v>58</v>
      </c>
      <c r="U4960" t="s">
        <v>53</v>
      </c>
      <c r="V4960">
        <v>1.87</v>
      </c>
      <c r="W4960" t="s">
        <v>53</v>
      </c>
      <c r="X4960" t="s">
        <v>52</v>
      </c>
      <c r="Y4960" t="s">
        <v>58</v>
      </c>
      <c r="Z4960">
        <v>0</v>
      </c>
      <c r="AA4960" t="s">
        <v>52</v>
      </c>
      <c r="AB4960" t="s">
        <v>52</v>
      </c>
      <c r="AC4960" t="s">
        <v>52</v>
      </c>
      <c r="AD4960" t="s">
        <v>52</v>
      </c>
      <c r="AE4960" t="s">
        <v>52</v>
      </c>
      <c r="AF4960" t="s">
        <v>52</v>
      </c>
      <c r="AG4960" t="s">
        <v>52</v>
      </c>
      <c r="AH4960" t="s">
        <v>52</v>
      </c>
      <c r="AI4960" t="s">
        <v>124</v>
      </c>
      <c r="AJ4960" t="s">
        <v>52</v>
      </c>
      <c r="AK4960" t="s">
        <v>61</v>
      </c>
      <c r="AL4960">
        <v>25.2</v>
      </c>
      <c r="AM4960">
        <v>245.15</v>
      </c>
      <c r="AN4960">
        <v>0</v>
      </c>
      <c r="AO4960">
        <v>0</v>
      </c>
      <c r="AP4960">
        <v>20.57</v>
      </c>
      <c r="AQ4960">
        <v>265.72000000000003</v>
      </c>
      <c r="AR4960">
        <v>4</v>
      </c>
      <c r="AS4960" t="s">
        <v>881</v>
      </c>
      <c r="AT4960" t="s">
        <v>52</v>
      </c>
      <c r="AU4960">
        <v>55</v>
      </c>
      <c r="AV4960">
        <v>4998</v>
      </c>
      <c r="AY4960" t="str">
        <f>IF(AND(Table1[[#This Row],[Contract]]="Month-to-Month", Table1[[#This Row],[Tenure in Months]]&lt;6, Table1[[#This Row],[Payment Method]]="Bank Withdrawal"), "High Risk", IF(OR(Table1[[#This Row],[Contract]]="Month-to-Month", Table1[[#This Row],[Tenure in Months]]&lt;12), "Medium Risk", "Low Risk"))</f>
        <v>Medium Risk</v>
      </c>
    </row>
    <row r="4961" spans="1:51" x14ac:dyDescent="0.35">
      <c r="A4961" t="s">
        <v>6165</v>
      </c>
      <c r="B4961" t="s">
        <v>66</v>
      </c>
      <c r="C4961">
        <v>63</v>
      </c>
      <c r="D4961" t="s">
        <v>52</v>
      </c>
      <c r="E4961" t="s">
        <v>52</v>
      </c>
      <c r="F4961" t="s">
        <v>52</v>
      </c>
      <c r="G4961" t="s">
        <v>52</v>
      </c>
      <c r="H4961">
        <v>0</v>
      </c>
      <c r="I4961" t="s">
        <v>54</v>
      </c>
      <c r="J4961" t="s">
        <v>55</v>
      </c>
      <c r="K4961" t="s">
        <v>3889</v>
      </c>
      <c r="L4961">
        <v>92354</v>
      </c>
      <c r="M4961">
        <v>34.049315</v>
      </c>
      <c r="N4961">
        <v>-117.25597399999999</v>
      </c>
      <c r="O4961">
        <v>18068</v>
      </c>
      <c r="P4961" t="s">
        <v>57</v>
      </c>
      <c r="Q4961" t="s">
        <v>52</v>
      </c>
      <c r="R4961">
        <v>0</v>
      </c>
      <c r="S4961">
        <v>5</v>
      </c>
      <c r="T4961" t="s">
        <v>58</v>
      </c>
      <c r="U4961" t="s">
        <v>53</v>
      </c>
      <c r="V4961">
        <v>5.41</v>
      </c>
      <c r="W4961" t="s">
        <v>53</v>
      </c>
      <c r="X4961" t="s">
        <v>52</v>
      </c>
      <c r="Y4961" t="s">
        <v>58</v>
      </c>
      <c r="Z4961">
        <v>0</v>
      </c>
      <c r="AA4961" t="s">
        <v>52</v>
      </c>
      <c r="AB4961" t="s">
        <v>52</v>
      </c>
      <c r="AC4961" t="s">
        <v>52</v>
      </c>
      <c r="AD4961" t="s">
        <v>52</v>
      </c>
      <c r="AE4961" t="s">
        <v>52</v>
      </c>
      <c r="AF4961" t="s">
        <v>52</v>
      </c>
      <c r="AG4961" t="s">
        <v>52</v>
      </c>
      <c r="AH4961" t="s">
        <v>52</v>
      </c>
      <c r="AI4961" t="s">
        <v>60</v>
      </c>
      <c r="AJ4961" t="s">
        <v>52</v>
      </c>
      <c r="AK4961" t="s">
        <v>69</v>
      </c>
      <c r="AL4961">
        <v>25.45</v>
      </c>
      <c r="AM4961">
        <v>134.75</v>
      </c>
      <c r="AN4961">
        <v>0</v>
      </c>
      <c r="AO4961">
        <v>0</v>
      </c>
      <c r="AP4961">
        <v>27.05</v>
      </c>
      <c r="AQ4961">
        <v>161.80000000000001</v>
      </c>
      <c r="AR4961">
        <v>3</v>
      </c>
      <c r="AS4961" t="s">
        <v>881</v>
      </c>
      <c r="AT4961" t="s">
        <v>52</v>
      </c>
      <c r="AU4961">
        <v>24</v>
      </c>
      <c r="AV4961">
        <v>4855</v>
      </c>
      <c r="AY4961" t="str">
        <f>IF(AND(Table1[[#This Row],[Contract]]="Month-to-Month", Table1[[#This Row],[Tenure in Months]]&lt;6, Table1[[#This Row],[Payment Method]]="Bank Withdrawal"), "High Risk", IF(OR(Table1[[#This Row],[Contract]]="Month-to-Month", Table1[[#This Row],[Tenure in Months]]&lt;12), "Medium Risk", "Low Risk"))</f>
        <v>Medium Risk</v>
      </c>
    </row>
    <row r="4962" spans="1:51" x14ac:dyDescent="0.35">
      <c r="A4962" t="s">
        <v>6166</v>
      </c>
      <c r="B4962" t="s">
        <v>51</v>
      </c>
      <c r="C4962">
        <v>37</v>
      </c>
      <c r="D4962" t="s">
        <v>52</v>
      </c>
      <c r="E4962" t="s">
        <v>52</v>
      </c>
      <c r="F4962" t="s">
        <v>53</v>
      </c>
      <c r="G4962" t="s">
        <v>52</v>
      </c>
      <c r="H4962">
        <v>0</v>
      </c>
      <c r="I4962" t="s">
        <v>54</v>
      </c>
      <c r="J4962" t="s">
        <v>55</v>
      </c>
      <c r="K4962" t="s">
        <v>1660</v>
      </c>
      <c r="L4962">
        <v>92358</v>
      </c>
      <c r="M4962">
        <v>34.238162000000003</v>
      </c>
      <c r="N4962">
        <v>-117.534306</v>
      </c>
      <c r="O4962">
        <v>1090</v>
      </c>
      <c r="P4962" t="s">
        <v>57</v>
      </c>
      <c r="Q4962" t="s">
        <v>53</v>
      </c>
      <c r="R4962">
        <v>6</v>
      </c>
      <c r="S4962">
        <v>72</v>
      </c>
      <c r="T4962" t="s">
        <v>229</v>
      </c>
      <c r="U4962" t="s">
        <v>53</v>
      </c>
      <c r="V4962">
        <v>46.16</v>
      </c>
      <c r="W4962" t="s">
        <v>53</v>
      </c>
      <c r="X4962" t="s">
        <v>53</v>
      </c>
      <c r="Y4962" t="s">
        <v>68</v>
      </c>
      <c r="Z4962">
        <v>14</v>
      </c>
      <c r="AA4962" t="s">
        <v>53</v>
      </c>
      <c r="AB4962" t="s">
        <v>52</v>
      </c>
      <c r="AC4962" t="s">
        <v>53</v>
      </c>
      <c r="AD4962" t="s">
        <v>53</v>
      </c>
      <c r="AE4962" t="s">
        <v>53</v>
      </c>
      <c r="AF4962" t="s">
        <v>53</v>
      </c>
      <c r="AG4962" t="s">
        <v>53</v>
      </c>
      <c r="AH4962" t="s">
        <v>53</v>
      </c>
      <c r="AI4962" t="s">
        <v>334</v>
      </c>
      <c r="AJ4962" t="s">
        <v>53</v>
      </c>
      <c r="AK4962" t="s">
        <v>69</v>
      </c>
      <c r="AL4962">
        <v>110.9</v>
      </c>
      <c r="AM4962">
        <v>8240.85</v>
      </c>
      <c r="AN4962">
        <v>0</v>
      </c>
      <c r="AO4962">
        <v>0</v>
      </c>
      <c r="AP4962">
        <v>3323.51999999999</v>
      </c>
      <c r="AQ4962">
        <v>11564.369999999901</v>
      </c>
      <c r="AR4962">
        <v>3</v>
      </c>
      <c r="AS4962" t="s">
        <v>881</v>
      </c>
      <c r="AT4962" t="s">
        <v>52</v>
      </c>
      <c r="AU4962">
        <v>67</v>
      </c>
      <c r="AV4962">
        <v>4938</v>
      </c>
      <c r="AY4962" t="str">
        <f>IF(AND(Table1[[#This Row],[Contract]]="Month-to-Month", Table1[[#This Row],[Tenure in Months]]&lt;6, Table1[[#This Row],[Payment Method]]="Bank Withdrawal"), "High Risk", IF(OR(Table1[[#This Row],[Contract]]="Month-to-Month", Table1[[#This Row],[Tenure in Months]]&lt;12), "Medium Risk", "Low Risk"))</f>
        <v>Low Risk</v>
      </c>
    </row>
    <row r="4963" spans="1:51" x14ac:dyDescent="0.35">
      <c r="A4963" t="s">
        <v>6167</v>
      </c>
      <c r="B4963" t="s">
        <v>66</v>
      </c>
      <c r="C4963">
        <v>20</v>
      </c>
      <c r="D4963" t="s">
        <v>53</v>
      </c>
      <c r="E4963" t="s">
        <v>52</v>
      </c>
      <c r="F4963" t="s">
        <v>53</v>
      </c>
      <c r="G4963" t="s">
        <v>52</v>
      </c>
      <c r="H4963">
        <v>0</v>
      </c>
      <c r="I4963" t="s">
        <v>54</v>
      </c>
      <c r="J4963" t="s">
        <v>55</v>
      </c>
      <c r="K4963" t="s">
        <v>956</v>
      </c>
      <c r="L4963">
        <v>92359</v>
      </c>
      <c r="M4963">
        <v>34.103577999999999</v>
      </c>
      <c r="N4963">
        <v>-117.04053999999999</v>
      </c>
      <c r="O4963">
        <v>7324</v>
      </c>
      <c r="P4963" t="s">
        <v>57</v>
      </c>
      <c r="Q4963" t="s">
        <v>53</v>
      </c>
      <c r="R4963">
        <v>3</v>
      </c>
      <c r="S4963">
        <v>55</v>
      </c>
      <c r="T4963" t="s">
        <v>58</v>
      </c>
      <c r="U4963" t="s">
        <v>53</v>
      </c>
      <c r="V4963">
        <v>23.45</v>
      </c>
      <c r="W4963" t="s">
        <v>53</v>
      </c>
      <c r="X4963" t="s">
        <v>53</v>
      </c>
      <c r="Y4963" t="s">
        <v>68</v>
      </c>
      <c r="Z4963">
        <v>53</v>
      </c>
      <c r="AA4963" t="s">
        <v>52</v>
      </c>
      <c r="AB4963" t="s">
        <v>53</v>
      </c>
      <c r="AC4963" t="s">
        <v>52</v>
      </c>
      <c r="AD4963" t="s">
        <v>52</v>
      </c>
      <c r="AE4963" t="s">
        <v>52</v>
      </c>
      <c r="AF4963" t="s">
        <v>52</v>
      </c>
      <c r="AG4963" t="s">
        <v>52</v>
      </c>
      <c r="AH4963" t="s">
        <v>53</v>
      </c>
      <c r="AI4963" t="s">
        <v>60</v>
      </c>
      <c r="AJ4963" t="s">
        <v>53</v>
      </c>
      <c r="AK4963" t="s">
        <v>69</v>
      </c>
      <c r="AL4963">
        <v>77.75</v>
      </c>
      <c r="AM4963">
        <v>4266.3999999999996</v>
      </c>
      <c r="AN4963">
        <v>0</v>
      </c>
      <c r="AO4963">
        <v>0</v>
      </c>
      <c r="AP4963">
        <v>1289.75</v>
      </c>
      <c r="AQ4963">
        <v>5556.15</v>
      </c>
      <c r="AR4963">
        <v>3</v>
      </c>
      <c r="AS4963" t="s">
        <v>881</v>
      </c>
      <c r="AT4963" t="s">
        <v>52</v>
      </c>
      <c r="AU4963">
        <v>46</v>
      </c>
      <c r="AV4963">
        <v>4621</v>
      </c>
      <c r="AY4963" t="str">
        <f>IF(AND(Table1[[#This Row],[Contract]]="Month-to-Month", Table1[[#This Row],[Tenure in Months]]&lt;6, Table1[[#This Row],[Payment Method]]="Bank Withdrawal"), "High Risk", IF(OR(Table1[[#This Row],[Contract]]="Month-to-Month", Table1[[#This Row],[Tenure in Months]]&lt;12), "Medium Risk", "Low Risk"))</f>
        <v>Medium Risk</v>
      </c>
    </row>
    <row r="4964" spans="1:51" x14ac:dyDescent="0.35">
      <c r="A4964" t="s">
        <v>6168</v>
      </c>
      <c r="B4964" t="s">
        <v>66</v>
      </c>
      <c r="C4964">
        <v>49</v>
      </c>
      <c r="D4964" t="s">
        <v>52</v>
      </c>
      <c r="E4964" t="s">
        <v>52</v>
      </c>
      <c r="F4964" t="s">
        <v>53</v>
      </c>
      <c r="G4964" t="s">
        <v>53</v>
      </c>
      <c r="H4964">
        <v>4</v>
      </c>
      <c r="I4964" t="s">
        <v>54</v>
      </c>
      <c r="J4964" t="s">
        <v>55</v>
      </c>
      <c r="K4964" t="s">
        <v>3891</v>
      </c>
      <c r="L4964">
        <v>92363</v>
      </c>
      <c r="M4964">
        <v>34.711224000000001</v>
      </c>
      <c r="N4964">
        <v>-114.70225600000001</v>
      </c>
      <c r="O4964">
        <v>5488</v>
      </c>
      <c r="P4964" t="s">
        <v>57</v>
      </c>
      <c r="Q4964" t="s">
        <v>53</v>
      </c>
      <c r="R4964">
        <v>5</v>
      </c>
      <c r="S4964">
        <v>40</v>
      </c>
      <c r="T4964" t="s">
        <v>58</v>
      </c>
      <c r="U4964" t="s">
        <v>53</v>
      </c>
      <c r="V4964">
        <v>49.22</v>
      </c>
      <c r="W4964" t="s">
        <v>53</v>
      </c>
      <c r="X4964" t="s">
        <v>52</v>
      </c>
      <c r="Y4964" t="s">
        <v>58</v>
      </c>
      <c r="Z4964">
        <v>0</v>
      </c>
      <c r="AA4964" t="s">
        <v>52</v>
      </c>
      <c r="AB4964" t="s">
        <v>52</v>
      </c>
      <c r="AC4964" t="s">
        <v>52</v>
      </c>
      <c r="AD4964" t="s">
        <v>52</v>
      </c>
      <c r="AE4964" t="s">
        <v>52</v>
      </c>
      <c r="AF4964" t="s">
        <v>52</v>
      </c>
      <c r="AG4964" t="s">
        <v>52</v>
      </c>
      <c r="AH4964" t="s">
        <v>52</v>
      </c>
      <c r="AI4964" t="s">
        <v>60</v>
      </c>
      <c r="AJ4964" t="s">
        <v>53</v>
      </c>
      <c r="AK4964" t="s">
        <v>61</v>
      </c>
      <c r="AL4964">
        <v>26.2</v>
      </c>
      <c r="AM4964">
        <v>1077.5</v>
      </c>
      <c r="AN4964">
        <v>0</v>
      </c>
      <c r="AO4964">
        <v>0</v>
      </c>
      <c r="AP4964">
        <v>1968.8</v>
      </c>
      <c r="AQ4964">
        <v>3046.3</v>
      </c>
      <c r="AR4964">
        <v>3</v>
      </c>
      <c r="AS4964" t="s">
        <v>881</v>
      </c>
      <c r="AT4964" t="s">
        <v>52</v>
      </c>
      <c r="AU4964">
        <v>37</v>
      </c>
      <c r="AV4964">
        <v>2211</v>
      </c>
      <c r="AY4964" t="str">
        <f>IF(AND(Table1[[#This Row],[Contract]]="Month-to-Month", Table1[[#This Row],[Tenure in Months]]&lt;6, Table1[[#This Row],[Payment Method]]="Bank Withdrawal"), "High Risk", IF(OR(Table1[[#This Row],[Contract]]="Month-to-Month", Table1[[#This Row],[Tenure in Months]]&lt;12), "Medium Risk", "Low Risk"))</f>
        <v>Medium Risk</v>
      </c>
    </row>
    <row r="4965" spans="1:51" x14ac:dyDescent="0.35">
      <c r="A4965" t="s">
        <v>6169</v>
      </c>
      <c r="B4965" t="s">
        <v>66</v>
      </c>
      <c r="C4965">
        <v>43</v>
      </c>
      <c r="D4965" t="s">
        <v>52</v>
      </c>
      <c r="E4965" t="s">
        <v>52</v>
      </c>
      <c r="F4965" t="s">
        <v>53</v>
      </c>
      <c r="G4965" t="s">
        <v>52</v>
      </c>
      <c r="H4965">
        <v>0</v>
      </c>
      <c r="I4965" t="s">
        <v>54</v>
      </c>
      <c r="J4965" t="s">
        <v>55</v>
      </c>
      <c r="K4965" t="s">
        <v>958</v>
      </c>
      <c r="L4965">
        <v>92364</v>
      </c>
      <c r="M4965">
        <v>35.478735999999998</v>
      </c>
      <c r="N4965">
        <v>-115.51698399999999</v>
      </c>
      <c r="O4965">
        <v>162</v>
      </c>
      <c r="P4965" t="s">
        <v>57</v>
      </c>
      <c r="Q4965" t="s">
        <v>53</v>
      </c>
      <c r="R4965">
        <v>6</v>
      </c>
      <c r="S4965">
        <v>57</v>
      </c>
      <c r="T4965" t="s">
        <v>58</v>
      </c>
      <c r="U4965" t="s">
        <v>53</v>
      </c>
      <c r="V4965">
        <v>44.86</v>
      </c>
      <c r="W4965" t="s">
        <v>52</v>
      </c>
      <c r="X4965" t="s">
        <v>52</v>
      </c>
      <c r="Y4965" t="s">
        <v>58</v>
      </c>
      <c r="Z4965">
        <v>0</v>
      </c>
      <c r="AA4965" t="s">
        <v>52</v>
      </c>
      <c r="AB4965" t="s">
        <v>52</v>
      </c>
      <c r="AC4965" t="s">
        <v>52</v>
      </c>
      <c r="AD4965" t="s">
        <v>52</v>
      </c>
      <c r="AE4965" t="s">
        <v>52</v>
      </c>
      <c r="AF4965" t="s">
        <v>52</v>
      </c>
      <c r="AG4965" t="s">
        <v>52</v>
      </c>
      <c r="AH4965" t="s">
        <v>52</v>
      </c>
      <c r="AI4965" t="s">
        <v>334</v>
      </c>
      <c r="AJ4965" t="s">
        <v>52</v>
      </c>
      <c r="AK4965" t="s">
        <v>61</v>
      </c>
      <c r="AL4965">
        <v>19.899999999999999</v>
      </c>
      <c r="AM4965">
        <v>1115.5999999999999</v>
      </c>
      <c r="AN4965">
        <v>0</v>
      </c>
      <c r="AO4965">
        <v>0</v>
      </c>
      <c r="AP4965">
        <v>2557.02</v>
      </c>
      <c r="AQ4965">
        <v>3672.62</v>
      </c>
      <c r="AR4965">
        <v>5</v>
      </c>
      <c r="AS4965" t="s">
        <v>881</v>
      </c>
      <c r="AT4965" t="s">
        <v>52</v>
      </c>
      <c r="AU4965">
        <v>48</v>
      </c>
      <c r="AV4965">
        <v>4408</v>
      </c>
      <c r="AY4965" t="str">
        <f>IF(AND(Table1[[#This Row],[Contract]]="Month-to-Month", Table1[[#This Row],[Tenure in Months]]&lt;6, Table1[[#This Row],[Payment Method]]="Bank Withdrawal"), "High Risk", IF(OR(Table1[[#This Row],[Contract]]="Month-to-Month", Table1[[#This Row],[Tenure in Months]]&lt;12), "Medium Risk", "Low Risk"))</f>
        <v>Low Risk</v>
      </c>
    </row>
    <row r="4966" spans="1:51" x14ac:dyDescent="0.35">
      <c r="A4966" t="s">
        <v>6170</v>
      </c>
      <c r="B4966" t="s">
        <v>51</v>
      </c>
      <c r="C4966">
        <v>50</v>
      </c>
      <c r="D4966" t="s">
        <v>52</v>
      </c>
      <c r="E4966" t="s">
        <v>52</v>
      </c>
      <c r="F4966" t="s">
        <v>53</v>
      </c>
      <c r="G4966" t="s">
        <v>52</v>
      </c>
      <c r="H4966">
        <v>0</v>
      </c>
      <c r="I4966" t="s">
        <v>54</v>
      </c>
      <c r="J4966" t="s">
        <v>55</v>
      </c>
      <c r="K4966" t="s">
        <v>516</v>
      </c>
      <c r="L4966">
        <v>92374</v>
      </c>
      <c r="M4966">
        <v>34.064073</v>
      </c>
      <c r="N4966">
        <v>-117.166158</v>
      </c>
      <c r="O4966">
        <v>36675</v>
      </c>
      <c r="P4966" t="s">
        <v>57</v>
      </c>
      <c r="Q4966" t="s">
        <v>53</v>
      </c>
      <c r="R4966">
        <v>9</v>
      </c>
      <c r="S4966">
        <v>43</v>
      </c>
      <c r="T4966" t="s">
        <v>58</v>
      </c>
      <c r="U4966" t="s">
        <v>53</v>
      </c>
      <c r="V4966">
        <v>4.34</v>
      </c>
      <c r="W4966" t="s">
        <v>52</v>
      </c>
      <c r="X4966" t="s">
        <v>53</v>
      </c>
      <c r="Y4966" t="s">
        <v>59</v>
      </c>
      <c r="Z4966">
        <v>23</v>
      </c>
      <c r="AA4966" t="s">
        <v>52</v>
      </c>
      <c r="AB4966" t="s">
        <v>52</v>
      </c>
      <c r="AC4966" t="s">
        <v>52</v>
      </c>
      <c r="AD4966" t="s">
        <v>52</v>
      </c>
      <c r="AE4966" t="s">
        <v>53</v>
      </c>
      <c r="AF4966" t="s">
        <v>52</v>
      </c>
      <c r="AG4966" t="s">
        <v>52</v>
      </c>
      <c r="AH4966" t="s">
        <v>53</v>
      </c>
      <c r="AI4966" t="s">
        <v>124</v>
      </c>
      <c r="AJ4966" t="s">
        <v>53</v>
      </c>
      <c r="AK4966" t="s">
        <v>69</v>
      </c>
      <c r="AL4966">
        <v>56.35</v>
      </c>
      <c r="AM4966">
        <v>2391.15</v>
      </c>
      <c r="AN4966">
        <v>0</v>
      </c>
      <c r="AO4966">
        <v>0</v>
      </c>
      <c r="AP4966">
        <v>186.62</v>
      </c>
      <c r="AQ4966">
        <v>2577.77</v>
      </c>
      <c r="AR4966">
        <v>4</v>
      </c>
      <c r="AS4966" t="s">
        <v>881</v>
      </c>
      <c r="AT4966" t="s">
        <v>52</v>
      </c>
      <c r="AU4966">
        <v>70</v>
      </c>
      <c r="AV4966">
        <v>4928</v>
      </c>
      <c r="AY4966" t="str">
        <f>IF(AND(Table1[[#This Row],[Contract]]="Month-to-Month", Table1[[#This Row],[Tenure in Months]]&lt;6, Table1[[#This Row],[Payment Method]]="Bank Withdrawal"), "High Risk", IF(OR(Table1[[#This Row],[Contract]]="Month-to-Month", Table1[[#This Row],[Tenure in Months]]&lt;12), "Medium Risk", "Low Risk"))</f>
        <v>Low Risk</v>
      </c>
    </row>
    <row r="4967" spans="1:51" x14ac:dyDescent="0.35">
      <c r="A4967" t="s">
        <v>6171</v>
      </c>
      <c r="B4967" t="s">
        <v>66</v>
      </c>
      <c r="C4967">
        <v>24</v>
      </c>
      <c r="D4967" t="s">
        <v>53</v>
      </c>
      <c r="E4967" t="s">
        <v>52</v>
      </c>
      <c r="F4967" t="s">
        <v>53</v>
      </c>
      <c r="G4967" t="s">
        <v>53</v>
      </c>
      <c r="H4967">
        <v>3</v>
      </c>
      <c r="I4967" t="s">
        <v>54</v>
      </c>
      <c r="J4967" t="s">
        <v>55</v>
      </c>
      <c r="K4967" t="s">
        <v>1972</v>
      </c>
      <c r="L4967">
        <v>92376</v>
      </c>
      <c r="M4967">
        <v>34.109774999999999</v>
      </c>
      <c r="N4967">
        <v>-117.37890400000001</v>
      </c>
      <c r="O4967">
        <v>75882</v>
      </c>
      <c r="P4967" t="s">
        <v>57</v>
      </c>
      <c r="Q4967" t="s">
        <v>53</v>
      </c>
      <c r="R4967">
        <v>1</v>
      </c>
      <c r="S4967">
        <v>47</v>
      </c>
      <c r="T4967" t="s">
        <v>58</v>
      </c>
      <c r="U4967" t="s">
        <v>53</v>
      </c>
      <c r="V4967">
        <v>2.56</v>
      </c>
      <c r="W4967" t="s">
        <v>52</v>
      </c>
      <c r="X4967" t="s">
        <v>52</v>
      </c>
      <c r="Y4967" t="s">
        <v>58</v>
      </c>
      <c r="Z4967">
        <v>0</v>
      </c>
      <c r="AA4967" t="s">
        <v>52</v>
      </c>
      <c r="AB4967" t="s">
        <v>52</v>
      </c>
      <c r="AC4967" t="s">
        <v>52</v>
      </c>
      <c r="AD4967" t="s">
        <v>52</v>
      </c>
      <c r="AE4967" t="s">
        <v>52</v>
      </c>
      <c r="AF4967" t="s">
        <v>52</v>
      </c>
      <c r="AG4967" t="s">
        <v>52</v>
      </c>
      <c r="AH4967" t="s">
        <v>52</v>
      </c>
      <c r="AI4967" t="s">
        <v>334</v>
      </c>
      <c r="AJ4967" t="s">
        <v>52</v>
      </c>
      <c r="AK4967" t="s">
        <v>61</v>
      </c>
      <c r="AL4967">
        <v>19.3</v>
      </c>
      <c r="AM4967">
        <v>890.5</v>
      </c>
      <c r="AN4967">
        <v>0</v>
      </c>
      <c r="AO4967">
        <v>0</v>
      </c>
      <c r="AP4967">
        <v>120.32</v>
      </c>
      <c r="AQ4967">
        <v>1010.82</v>
      </c>
      <c r="AR4967">
        <v>4</v>
      </c>
      <c r="AS4967" t="s">
        <v>881</v>
      </c>
      <c r="AT4967" t="s">
        <v>52</v>
      </c>
      <c r="AU4967">
        <v>43</v>
      </c>
      <c r="AV4967">
        <v>5829</v>
      </c>
      <c r="AY4967" t="str">
        <f>IF(AND(Table1[[#This Row],[Contract]]="Month-to-Month", Table1[[#This Row],[Tenure in Months]]&lt;6, Table1[[#This Row],[Payment Method]]="Bank Withdrawal"), "High Risk", IF(OR(Table1[[#This Row],[Contract]]="Month-to-Month", Table1[[#This Row],[Tenure in Months]]&lt;12), "Medium Risk", "Low Risk"))</f>
        <v>Low Risk</v>
      </c>
    </row>
    <row r="4968" spans="1:51" x14ac:dyDescent="0.35">
      <c r="A4968" t="s">
        <v>6172</v>
      </c>
      <c r="B4968" t="s">
        <v>51</v>
      </c>
      <c r="C4968">
        <v>28</v>
      </c>
      <c r="D4968" t="s">
        <v>53</v>
      </c>
      <c r="E4968" t="s">
        <v>52</v>
      </c>
      <c r="F4968" t="s">
        <v>52</v>
      </c>
      <c r="G4968" t="s">
        <v>52</v>
      </c>
      <c r="H4968">
        <v>0</v>
      </c>
      <c r="I4968" t="s">
        <v>54</v>
      </c>
      <c r="J4968" t="s">
        <v>55</v>
      </c>
      <c r="K4968" t="s">
        <v>1972</v>
      </c>
      <c r="L4968">
        <v>92377</v>
      </c>
      <c r="M4968">
        <v>34.156758000000004</v>
      </c>
      <c r="N4968">
        <v>-117.404686</v>
      </c>
      <c r="O4968">
        <v>18518</v>
      </c>
      <c r="P4968" t="s">
        <v>57</v>
      </c>
      <c r="Q4968" t="s">
        <v>52</v>
      </c>
      <c r="R4968">
        <v>0</v>
      </c>
      <c r="S4968">
        <v>3</v>
      </c>
      <c r="T4968" t="s">
        <v>58</v>
      </c>
      <c r="U4968" t="s">
        <v>53</v>
      </c>
      <c r="V4968">
        <v>29.74</v>
      </c>
      <c r="W4968" t="s">
        <v>53</v>
      </c>
      <c r="X4968" t="s">
        <v>53</v>
      </c>
      <c r="Y4968" t="s">
        <v>59</v>
      </c>
      <c r="Z4968">
        <v>59</v>
      </c>
      <c r="AA4968" t="s">
        <v>52</v>
      </c>
      <c r="AB4968" t="s">
        <v>52</v>
      </c>
      <c r="AC4968" t="s">
        <v>52</v>
      </c>
      <c r="AD4968" t="s">
        <v>52</v>
      </c>
      <c r="AE4968" t="s">
        <v>52</v>
      </c>
      <c r="AF4968" t="s">
        <v>52</v>
      </c>
      <c r="AG4968" t="s">
        <v>52</v>
      </c>
      <c r="AH4968" t="s">
        <v>53</v>
      </c>
      <c r="AI4968" t="s">
        <v>60</v>
      </c>
      <c r="AJ4968" t="s">
        <v>52</v>
      </c>
      <c r="AK4968" t="s">
        <v>61</v>
      </c>
      <c r="AL4968">
        <v>50.4</v>
      </c>
      <c r="AM4968">
        <v>137.25</v>
      </c>
      <c r="AN4968">
        <v>0</v>
      </c>
      <c r="AO4968">
        <v>0</v>
      </c>
      <c r="AP4968">
        <v>89.22</v>
      </c>
      <c r="AQ4968">
        <v>226.47</v>
      </c>
      <c r="AR4968">
        <v>5</v>
      </c>
      <c r="AS4968" t="s">
        <v>883</v>
      </c>
      <c r="AT4968" t="s">
        <v>52</v>
      </c>
      <c r="AU4968">
        <v>53</v>
      </c>
      <c r="AV4968">
        <v>4639</v>
      </c>
      <c r="AY4968" t="str">
        <f>IF(AND(Table1[[#This Row],[Contract]]="Month-to-Month", Table1[[#This Row],[Tenure in Months]]&lt;6, Table1[[#This Row],[Payment Method]]="Bank Withdrawal"), "High Risk", IF(OR(Table1[[#This Row],[Contract]]="Month-to-Month", Table1[[#This Row],[Tenure in Months]]&lt;12), "Medium Risk", "Low Risk"))</f>
        <v>High Risk</v>
      </c>
    </row>
    <row r="4969" spans="1:51" x14ac:dyDescent="0.35">
      <c r="A4969" t="s">
        <v>6173</v>
      </c>
      <c r="B4969" t="s">
        <v>51</v>
      </c>
      <c r="C4969">
        <v>24</v>
      </c>
      <c r="D4969" t="s">
        <v>53</v>
      </c>
      <c r="E4969" t="s">
        <v>52</v>
      </c>
      <c r="F4969" t="s">
        <v>53</v>
      </c>
      <c r="G4969" t="s">
        <v>53</v>
      </c>
      <c r="H4969">
        <v>1</v>
      </c>
      <c r="I4969" t="s">
        <v>54</v>
      </c>
      <c r="J4969" t="s">
        <v>55</v>
      </c>
      <c r="K4969" t="s">
        <v>962</v>
      </c>
      <c r="L4969">
        <v>92384</v>
      </c>
      <c r="M4969">
        <v>35.924252000000003</v>
      </c>
      <c r="N4969">
        <v>-116.18866800000001</v>
      </c>
      <c r="O4969">
        <v>87</v>
      </c>
      <c r="P4969" t="s">
        <v>57</v>
      </c>
      <c r="Q4969" t="s">
        <v>53</v>
      </c>
      <c r="R4969">
        <v>5</v>
      </c>
      <c r="S4969">
        <v>55</v>
      </c>
      <c r="T4969" t="s">
        <v>58</v>
      </c>
      <c r="U4969" t="s">
        <v>53</v>
      </c>
      <c r="V4969">
        <v>46.61</v>
      </c>
      <c r="W4969" t="s">
        <v>52</v>
      </c>
      <c r="X4969" t="s">
        <v>53</v>
      </c>
      <c r="Y4969" t="s">
        <v>59</v>
      </c>
      <c r="Z4969">
        <v>30</v>
      </c>
      <c r="AA4969" t="s">
        <v>52</v>
      </c>
      <c r="AB4969" t="s">
        <v>52</v>
      </c>
      <c r="AC4969" t="s">
        <v>53</v>
      </c>
      <c r="AD4969" t="s">
        <v>53</v>
      </c>
      <c r="AE4969" t="s">
        <v>52</v>
      </c>
      <c r="AF4969" t="s">
        <v>52</v>
      </c>
      <c r="AG4969" t="s">
        <v>52</v>
      </c>
      <c r="AH4969" t="s">
        <v>53</v>
      </c>
      <c r="AI4969" t="s">
        <v>334</v>
      </c>
      <c r="AJ4969" t="s">
        <v>53</v>
      </c>
      <c r="AK4969" t="s">
        <v>69</v>
      </c>
      <c r="AL4969">
        <v>55.25</v>
      </c>
      <c r="AM4969">
        <v>3119.9</v>
      </c>
      <c r="AN4969">
        <v>0</v>
      </c>
      <c r="AO4969">
        <v>0</v>
      </c>
      <c r="AP4969">
        <v>2563.5500000000002</v>
      </c>
      <c r="AQ4969">
        <v>5683.45</v>
      </c>
      <c r="AR4969">
        <v>3</v>
      </c>
      <c r="AS4969" t="s">
        <v>881</v>
      </c>
      <c r="AT4969" t="s">
        <v>52</v>
      </c>
      <c r="AU4969">
        <v>42</v>
      </c>
      <c r="AV4969">
        <v>5821</v>
      </c>
      <c r="AY4969" t="str">
        <f>IF(AND(Table1[[#This Row],[Contract]]="Month-to-Month", Table1[[#This Row],[Tenure in Months]]&lt;6, Table1[[#This Row],[Payment Method]]="Bank Withdrawal"), "High Risk", IF(OR(Table1[[#This Row],[Contract]]="Month-to-Month", Table1[[#This Row],[Tenure in Months]]&lt;12), "Medium Risk", "Low Risk"))</f>
        <v>Low Risk</v>
      </c>
    </row>
    <row r="4970" spans="1:51" x14ac:dyDescent="0.35">
      <c r="A4970" t="s">
        <v>6174</v>
      </c>
      <c r="B4970" t="s">
        <v>51</v>
      </c>
      <c r="C4970">
        <v>40</v>
      </c>
      <c r="D4970" t="s">
        <v>52</v>
      </c>
      <c r="E4970" t="s">
        <v>52</v>
      </c>
      <c r="F4970" t="s">
        <v>52</v>
      </c>
      <c r="G4970" t="s">
        <v>52</v>
      </c>
      <c r="H4970">
        <v>0</v>
      </c>
      <c r="I4970" t="s">
        <v>54</v>
      </c>
      <c r="J4970" t="s">
        <v>55</v>
      </c>
      <c r="K4970" t="s">
        <v>2407</v>
      </c>
      <c r="L4970">
        <v>92386</v>
      </c>
      <c r="M4970">
        <v>34.243088</v>
      </c>
      <c r="N4970">
        <v>-116.830015</v>
      </c>
      <c r="O4970">
        <v>1834</v>
      </c>
      <c r="P4970" t="s">
        <v>57</v>
      </c>
      <c r="Q4970" t="s">
        <v>52</v>
      </c>
      <c r="R4970">
        <v>0</v>
      </c>
      <c r="S4970">
        <v>29</v>
      </c>
      <c r="T4970" t="s">
        <v>75</v>
      </c>
      <c r="U4970" t="s">
        <v>53</v>
      </c>
      <c r="V4970">
        <v>49.52</v>
      </c>
      <c r="W4970" t="s">
        <v>52</v>
      </c>
      <c r="X4970" t="s">
        <v>52</v>
      </c>
      <c r="Y4970" t="s">
        <v>58</v>
      </c>
      <c r="Z4970">
        <v>0</v>
      </c>
      <c r="AA4970" t="s">
        <v>52</v>
      </c>
      <c r="AB4970" t="s">
        <v>52</v>
      </c>
      <c r="AC4970" t="s">
        <v>52</v>
      </c>
      <c r="AD4970" t="s">
        <v>52</v>
      </c>
      <c r="AE4970" t="s">
        <v>52</v>
      </c>
      <c r="AF4970" t="s">
        <v>52</v>
      </c>
      <c r="AG4970" t="s">
        <v>52</v>
      </c>
      <c r="AH4970" t="s">
        <v>52</v>
      </c>
      <c r="AI4970" t="s">
        <v>124</v>
      </c>
      <c r="AJ4970" t="s">
        <v>52</v>
      </c>
      <c r="AK4970" t="s">
        <v>69</v>
      </c>
      <c r="AL4970">
        <v>19.100000000000001</v>
      </c>
      <c r="AM4970">
        <v>529.5</v>
      </c>
      <c r="AN4970">
        <v>0</v>
      </c>
      <c r="AO4970">
        <v>0</v>
      </c>
      <c r="AP4970">
        <v>1436.08</v>
      </c>
      <c r="AQ4970">
        <v>1965.58</v>
      </c>
      <c r="AR4970">
        <v>4</v>
      </c>
      <c r="AS4970" t="s">
        <v>881</v>
      </c>
      <c r="AT4970" t="s">
        <v>52</v>
      </c>
      <c r="AU4970">
        <v>38</v>
      </c>
      <c r="AV4970">
        <v>5880</v>
      </c>
      <c r="AY4970" t="str">
        <f>IF(AND(Table1[[#This Row],[Contract]]="Month-to-Month", Table1[[#This Row],[Tenure in Months]]&lt;6, Table1[[#This Row],[Payment Method]]="Bank Withdrawal"), "High Risk", IF(OR(Table1[[#This Row],[Contract]]="Month-to-Month", Table1[[#This Row],[Tenure in Months]]&lt;12), "Medium Risk", "Low Risk"))</f>
        <v>Low Risk</v>
      </c>
    </row>
    <row r="4971" spans="1:51" x14ac:dyDescent="0.35">
      <c r="A4971" t="s">
        <v>6175</v>
      </c>
      <c r="B4971" t="s">
        <v>66</v>
      </c>
      <c r="C4971">
        <v>56</v>
      </c>
      <c r="D4971" t="s">
        <v>52</v>
      </c>
      <c r="E4971" t="s">
        <v>52</v>
      </c>
      <c r="F4971" t="s">
        <v>52</v>
      </c>
      <c r="G4971" t="s">
        <v>53</v>
      </c>
      <c r="H4971">
        <v>1</v>
      </c>
      <c r="I4971" t="s">
        <v>54</v>
      </c>
      <c r="J4971" t="s">
        <v>55</v>
      </c>
      <c r="K4971" t="s">
        <v>266</v>
      </c>
      <c r="L4971">
        <v>92028</v>
      </c>
      <c r="M4971">
        <v>33.362575</v>
      </c>
      <c r="N4971">
        <v>-117.299644</v>
      </c>
      <c r="O4971">
        <v>42239</v>
      </c>
      <c r="P4971" t="s">
        <v>57</v>
      </c>
      <c r="Q4971" t="s">
        <v>52</v>
      </c>
      <c r="R4971">
        <v>0</v>
      </c>
      <c r="S4971">
        <v>12</v>
      </c>
      <c r="T4971" t="s">
        <v>58</v>
      </c>
      <c r="U4971" t="s">
        <v>53</v>
      </c>
      <c r="V4971">
        <v>17.850000000000001</v>
      </c>
      <c r="W4971" t="s">
        <v>53</v>
      </c>
      <c r="X4971" t="s">
        <v>53</v>
      </c>
      <c r="Y4971" t="s">
        <v>68</v>
      </c>
      <c r="Z4971">
        <v>19</v>
      </c>
      <c r="AA4971" t="s">
        <v>52</v>
      </c>
      <c r="AB4971" t="s">
        <v>52</v>
      </c>
      <c r="AC4971" t="s">
        <v>52</v>
      </c>
      <c r="AD4971" t="s">
        <v>52</v>
      </c>
      <c r="AE4971" t="s">
        <v>53</v>
      </c>
      <c r="AF4971" t="s">
        <v>52</v>
      </c>
      <c r="AG4971" t="s">
        <v>52</v>
      </c>
      <c r="AH4971" t="s">
        <v>53</v>
      </c>
      <c r="AI4971" t="s">
        <v>60</v>
      </c>
      <c r="AJ4971" t="s">
        <v>53</v>
      </c>
      <c r="AK4971" t="s">
        <v>61</v>
      </c>
      <c r="AL4971">
        <v>84.05</v>
      </c>
      <c r="AM4971">
        <v>966.55</v>
      </c>
      <c r="AN4971">
        <v>0</v>
      </c>
      <c r="AO4971">
        <v>0</v>
      </c>
      <c r="AP4971">
        <v>214.2</v>
      </c>
      <c r="AQ4971">
        <v>1180.75</v>
      </c>
      <c r="AR4971">
        <v>4</v>
      </c>
      <c r="AS4971" t="s">
        <v>881</v>
      </c>
      <c r="AT4971" t="s">
        <v>52</v>
      </c>
      <c r="AU4971">
        <v>77</v>
      </c>
      <c r="AV4971">
        <v>4621</v>
      </c>
      <c r="AY4971" t="str">
        <f>IF(AND(Table1[[#This Row],[Contract]]="Month-to-Month", Table1[[#This Row],[Tenure in Months]]&lt;6, Table1[[#This Row],[Payment Method]]="Bank Withdrawal"), "High Risk", IF(OR(Table1[[#This Row],[Contract]]="Month-to-Month", Table1[[#This Row],[Tenure in Months]]&lt;12), "Medium Risk", "Low Risk"))</f>
        <v>Medium Risk</v>
      </c>
    </row>
    <row r="4972" spans="1:51" x14ac:dyDescent="0.35">
      <c r="A4972" t="s">
        <v>6176</v>
      </c>
      <c r="B4972" t="s">
        <v>66</v>
      </c>
      <c r="C4972">
        <v>39</v>
      </c>
      <c r="D4972" t="s">
        <v>52</v>
      </c>
      <c r="E4972" t="s">
        <v>52</v>
      </c>
      <c r="F4972" t="s">
        <v>53</v>
      </c>
      <c r="G4972" t="s">
        <v>52</v>
      </c>
      <c r="H4972">
        <v>0</v>
      </c>
      <c r="I4972" t="s">
        <v>54</v>
      </c>
      <c r="J4972" t="s">
        <v>55</v>
      </c>
      <c r="K4972" t="s">
        <v>520</v>
      </c>
      <c r="L4972">
        <v>92392</v>
      </c>
      <c r="M4972">
        <v>34.486834999999999</v>
      </c>
      <c r="N4972">
        <v>-117.362274</v>
      </c>
      <c r="O4972">
        <v>63235</v>
      </c>
      <c r="P4972" t="s">
        <v>57</v>
      </c>
      <c r="Q4972" t="s">
        <v>53</v>
      </c>
      <c r="R4972">
        <v>6</v>
      </c>
      <c r="S4972">
        <v>66</v>
      </c>
      <c r="T4972" t="s">
        <v>229</v>
      </c>
      <c r="U4972" t="s">
        <v>53</v>
      </c>
      <c r="V4972">
        <v>42.23</v>
      </c>
      <c r="W4972" t="s">
        <v>53</v>
      </c>
      <c r="X4972" t="s">
        <v>53</v>
      </c>
      <c r="Y4972" t="s">
        <v>68</v>
      </c>
      <c r="Z4972">
        <v>30</v>
      </c>
      <c r="AA4972" t="s">
        <v>52</v>
      </c>
      <c r="AB4972" t="s">
        <v>53</v>
      </c>
      <c r="AC4972" t="s">
        <v>53</v>
      </c>
      <c r="AD4972" t="s">
        <v>52</v>
      </c>
      <c r="AE4972" t="s">
        <v>53</v>
      </c>
      <c r="AF4972" t="s">
        <v>53</v>
      </c>
      <c r="AG4972" t="s">
        <v>53</v>
      </c>
      <c r="AH4972" t="s">
        <v>53</v>
      </c>
      <c r="AI4972" t="s">
        <v>60</v>
      </c>
      <c r="AJ4972" t="s">
        <v>53</v>
      </c>
      <c r="AK4972" t="s">
        <v>61</v>
      </c>
      <c r="AL4972">
        <v>105.2</v>
      </c>
      <c r="AM4972">
        <v>6936.85</v>
      </c>
      <c r="AN4972">
        <v>0</v>
      </c>
      <c r="AO4972">
        <v>0</v>
      </c>
      <c r="AP4972">
        <v>2787.18</v>
      </c>
      <c r="AQ4972">
        <v>9724.0300000000007</v>
      </c>
      <c r="AR4972">
        <v>4</v>
      </c>
      <c r="AS4972" t="s">
        <v>881</v>
      </c>
      <c r="AT4972" t="s">
        <v>52</v>
      </c>
      <c r="AU4972">
        <v>20</v>
      </c>
      <c r="AV4972">
        <v>4016</v>
      </c>
      <c r="AY4972" t="str">
        <f>IF(AND(Table1[[#This Row],[Contract]]="Month-to-Month", Table1[[#This Row],[Tenure in Months]]&lt;6, Table1[[#This Row],[Payment Method]]="Bank Withdrawal"), "High Risk", IF(OR(Table1[[#This Row],[Contract]]="Month-to-Month", Table1[[#This Row],[Tenure in Months]]&lt;12), "Medium Risk", "Low Risk"))</f>
        <v>Medium Risk</v>
      </c>
    </row>
    <row r="4973" spans="1:51" x14ac:dyDescent="0.35">
      <c r="A4973" t="s">
        <v>6177</v>
      </c>
      <c r="B4973" t="s">
        <v>51</v>
      </c>
      <c r="C4973">
        <v>60</v>
      </c>
      <c r="D4973" t="s">
        <v>52</v>
      </c>
      <c r="E4973" t="s">
        <v>52</v>
      </c>
      <c r="F4973" t="s">
        <v>53</v>
      </c>
      <c r="G4973" t="s">
        <v>53</v>
      </c>
      <c r="H4973">
        <v>3</v>
      </c>
      <c r="I4973" t="s">
        <v>54</v>
      </c>
      <c r="J4973" t="s">
        <v>55</v>
      </c>
      <c r="K4973" t="s">
        <v>964</v>
      </c>
      <c r="L4973">
        <v>92398</v>
      </c>
      <c r="M4973">
        <v>35.013299000000004</v>
      </c>
      <c r="N4973">
        <v>-116.834092</v>
      </c>
      <c r="O4973">
        <v>1195</v>
      </c>
      <c r="P4973" t="s">
        <v>57</v>
      </c>
      <c r="Q4973" t="s">
        <v>53</v>
      </c>
      <c r="R4973">
        <v>7</v>
      </c>
      <c r="S4973">
        <v>27</v>
      </c>
      <c r="T4973" t="s">
        <v>75</v>
      </c>
      <c r="U4973" t="s">
        <v>53</v>
      </c>
      <c r="V4973">
        <v>25.26</v>
      </c>
      <c r="W4973" t="s">
        <v>53</v>
      </c>
      <c r="X4973" t="s">
        <v>53</v>
      </c>
      <c r="Y4973" t="s">
        <v>68</v>
      </c>
      <c r="Z4973">
        <v>23</v>
      </c>
      <c r="AA4973" t="s">
        <v>52</v>
      </c>
      <c r="AB4973" t="s">
        <v>52</v>
      </c>
      <c r="AC4973" t="s">
        <v>52</v>
      </c>
      <c r="AD4973" t="s">
        <v>52</v>
      </c>
      <c r="AE4973" t="s">
        <v>52</v>
      </c>
      <c r="AF4973" t="s">
        <v>52</v>
      </c>
      <c r="AG4973" t="s">
        <v>52</v>
      </c>
      <c r="AH4973" t="s">
        <v>53</v>
      </c>
      <c r="AI4973" t="s">
        <v>60</v>
      </c>
      <c r="AJ4973" t="s">
        <v>53</v>
      </c>
      <c r="AK4973" t="s">
        <v>61</v>
      </c>
      <c r="AL4973">
        <v>75.75</v>
      </c>
      <c r="AM4973">
        <v>1929</v>
      </c>
      <c r="AN4973">
        <v>0</v>
      </c>
      <c r="AO4973">
        <v>0</v>
      </c>
      <c r="AP4973">
        <v>682.02</v>
      </c>
      <c r="AQ4973">
        <v>2611.02</v>
      </c>
      <c r="AR4973">
        <v>3</v>
      </c>
      <c r="AS4973" t="s">
        <v>881</v>
      </c>
      <c r="AT4973" t="s">
        <v>52</v>
      </c>
      <c r="AU4973">
        <v>46</v>
      </c>
      <c r="AV4973">
        <v>4994</v>
      </c>
      <c r="AY4973" t="str">
        <f>IF(AND(Table1[[#This Row],[Contract]]="Month-to-Month", Table1[[#This Row],[Tenure in Months]]&lt;6, Table1[[#This Row],[Payment Method]]="Bank Withdrawal"), "High Risk", IF(OR(Table1[[#This Row],[Contract]]="Month-to-Month", Table1[[#This Row],[Tenure in Months]]&lt;12), "Medium Risk", "Low Risk"))</f>
        <v>Medium Risk</v>
      </c>
    </row>
    <row r="4974" spans="1:51" x14ac:dyDescent="0.35">
      <c r="A4974" t="s">
        <v>6178</v>
      </c>
      <c r="B4974" t="s">
        <v>66</v>
      </c>
      <c r="C4974">
        <v>20</v>
      </c>
      <c r="D4974" t="s">
        <v>53</v>
      </c>
      <c r="E4974" t="s">
        <v>52</v>
      </c>
      <c r="F4974" t="s">
        <v>52</v>
      </c>
      <c r="G4974" t="s">
        <v>52</v>
      </c>
      <c r="H4974">
        <v>0</v>
      </c>
      <c r="I4974" t="s">
        <v>54</v>
      </c>
      <c r="J4974" t="s">
        <v>55</v>
      </c>
      <c r="K4974" t="s">
        <v>696</v>
      </c>
      <c r="L4974">
        <v>92399</v>
      </c>
      <c r="M4974">
        <v>34.045969999999997</v>
      </c>
      <c r="N4974">
        <v>-117.011825</v>
      </c>
      <c r="O4974">
        <v>41575</v>
      </c>
      <c r="P4974" t="s">
        <v>57</v>
      </c>
      <c r="Q4974" t="s">
        <v>52</v>
      </c>
      <c r="R4974">
        <v>0</v>
      </c>
      <c r="S4974">
        <v>58</v>
      </c>
      <c r="T4974" t="s">
        <v>58</v>
      </c>
      <c r="U4974" t="s">
        <v>53</v>
      </c>
      <c r="V4974">
        <v>35.549999999999997</v>
      </c>
      <c r="W4974" t="s">
        <v>52</v>
      </c>
      <c r="X4974" t="s">
        <v>53</v>
      </c>
      <c r="Y4974" t="s">
        <v>68</v>
      </c>
      <c r="Z4974">
        <v>73</v>
      </c>
      <c r="AA4974" t="s">
        <v>52</v>
      </c>
      <c r="AB4974" t="s">
        <v>52</v>
      </c>
      <c r="AC4974" t="s">
        <v>52</v>
      </c>
      <c r="AD4974" t="s">
        <v>53</v>
      </c>
      <c r="AE4974" t="s">
        <v>53</v>
      </c>
      <c r="AF4974" t="s">
        <v>53</v>
      </c>
      <c r="AG4974" t="s">
        <v>53</v>
      </c>
      <c r="AH4974" t="s">
        <v>53</v>
      </c>
      <c r="AI4974" t="s">
        <v>60</v>
      </c>
      <c r="AJ4974" t="s">
        <v>53</v>
      </c>
      <c r="AK4974" t="s">
        <v>61</v>
      </c>
      <c r="AL4974">
        <v>95.3</v>
      </c>
      <c r="AM4974">
        <v>5817.7</v>
      </c>
      <c r="AN4974">
        <v>0</v>
      </c>
      <c r="AO4974">
        <v>0</v>
      </c>
      <c r="AP4974">
        <v>2061.8999999999901</v>
      </c>
      <c r="AQ4974">
        <v>7879.5999999999904</v>
      </c>
      <c r="AR4974">
        <v>4</v>
      </c>
      <c r="AS4974" t="s">
        <v>881</v>
      </c>
      <c r="AT4974" t="s">
        <v>52</v>
      </c>
      <c r="AU4974">
        <v>68</v>
      </c>
      <c r="AV4974">
        <v>6460</v>
      </c>
      <c r="AY4974" t="str">
        <f>IF(AND(Table1[[#This Row],[Contract]]="Month-to-Month", Table1[[#This Row],[Tenure in Months]]&lt;6, Table1[[#This Row],[Payment Method]]="Bank Withdrawal"), "High Risk", IF(OR(Table1[[#This Row],[Contract]]="Month-to-Month", Table1[[#This Row],[Tenure in Months]]&lt;12), "Medium Risk", "Low Risk"))</f>
        <v>Medium Risk</v>
      </c>
    </row>
    <row r="4975" spans="1:51" x14ac:dyDescent="0.35">
      <c r="A4975" t="s">
        <v>6179</v>
      </c>
      <c r="B4975" t="s">
        <v>51</v>
      </c>
      <c r="C4975">
        <v>56</v>
      </c>
      <c r="D4975" t="s">
        <v>52</v>
      </c>
      <c r="E4975" t="s">
        <v>52</v>
      </c>
      <c r="F4975" t="s">
        <v>52</v>
      </c>
      <c r="G4975" t="s">
        <v>52</v>
      </c>
      <c r="H4975">
        <v>0</v>
      </c>
      <c r="I4975" t="s">
        <v>54</v>
      </c>
      <c r="J4975" t="s">
        <v>55</v>
      </c>
      <c r="K4975" t="s">
        <v>523</v>
      </c>
      <c r="L4975">
        <v>92404</v>
      </c>
      <c r="M4975">
        <v>34.183286000000003</v>
      </c>
      <c r="N4975">
        <v>-117.221722</v>
      </c>
      <c r="O4975">
        <v>53636</v>
      </c>
      <c r="P4975" t="s">
        <v>57</v>
      </c>
      <c r="Q4975" t="s">
        <v>52</v>
      </c>
      <c r="R4975">
        <v>0</v>
      </c>
      <c r="S4975">
        <v>9</v>
      </c>
      <c r="T4975" t="s">
        <v>58</v>
      </c>
      <c r="U4975" t="s">
        <v>53</v>
      </c>
      <c r="V4975">
        <v>40.74</v>
      </c>
      <c r="W4975" t="s">
        <v>52</v>
      </c>
      <c r="X4975" t="s">
        <v>52</v>
      </c>
      <c r="Y4975" t="s">
        <v>58</v>
      </c>
      <c r="Z4975">
        <v>0</v>
      </c>
      <c r="AA4975" t="s">
        <v>52</v>
      </c>
      <c r="AB4975" t="s">
        <v>52</v>
      </c>
      <c r="AC4975" t="s">
        <v>52</v>
      </c>
      <c r="AD4975" t="s">
        <v>52</v>
      </c>
      <c r="AE4975" t="s">
        <v>52</v>
      </c>
      <c r="AF4975" t="s">
        <v>52</v>
      </c>
      <c r="AG4975" t="s">
        <v>52</v>
      </c>
      <c r="AH4975" t="s">
        <v>52</v>
      </c>
      <c r="AI4975" t="s">
        <v>60</v>
      </c>
      <c r="AJ4975" t="s">
        <v>52</v>
      </c>
      <c r="AK4975" t="s">
        <v>69</v>
      </c>
      <c r="AL4975">
        <v>19.850000000000001</v>
      </c>
      <c r="AM4975">
        <v>178.8</v>
      </c>
      <c r="AN4975">
        <v>0</v>
      </c>
      <c r="AO4975">
        <v>0</v>
      </c>
      <c r="AP4975">
        <v>366.66</v>
      </c>
      <c r="AQ4975">
        <v>545.46</v>
      </c>
      <c r="AR4975">
        <v>3</v>
      </c>
      <c r="AS4975" t="s">
        <v>881</v>
      </c>
      <c r="AT4975" t="s">
        <v>52</v>
      </c>
      <c r="AU4975">
        <v>63</v>
      </c>
      <c r="AV4975">
        <v>2788</v>
      </c>
      <c r="AY4975" t="str">
        <f>IF(AND(Table1[[#This Row],[Contract]]="Month-to-Month", Table1[[#This Row],[Tenure in Months]]&lt;6, Table1[[#This Row],[Payment Method]]="Bank Withdrawal"), "High Risk", IF(OR(Table1[[#This Row],[Contract]]="Month-to-Month", Table1[[#This Row],[Tenure in Months]]&lt;12), "Medium Risk", "Low Risk"))</f>
        <v>Medium Risk</v>
      </c>
    </row>
    <row r="4976" spans="1:51" x14ac:dyDescent="0.35">
      <c r="A4976" t="s">
        <v>6180</v>
      </c>
      <c r="B4976" t="s">
        <v>51</v>
      </c>
      <c r="C4976">
        <v>59</v>
      </c>
      <c r="D4976" t="s">
        <v>52</v>
      </c>
      <c r="E4976" t="s">
        <v>52</v>
      </c>
      <c r="F4976" t="s">
        <v>52</v>
      </c>
      <c r="G4976" t="s">
        <v>52</v>
      </c>
      <c r="H4976">
        <v>0</v>
      </c>
      <c r="I4976" t="s">
        <v>54</v>
      </c>
      <c r="J4976" t="s">
        <v>55</v>
      </c>
      <c r="K4976" t="s">
        <v>523</v>
      </c>
      <c r="L4976">
        <v>92407</v>
      </c>
      <c r="M4976">
        <v>34.250069000000003</v>
      </c>
      <c r="N4976">
        <v>-117.39394900000001</v>
      </c>
      <c r="O4976">
        <v>49355</v>
      </c>
      <c r="P4976" t="s">
        <v>57</v>
      </c>
      <c r="Q4976" t="s">
        <v>52</v>
      </c>
      <c r="R4976">
        <v>0</v>
      </c>
      <c r="S4976">
        <v>6</v>
      </c>
      <c r="T4976" t="s">
        <v>67</v>
      </c>
      <c r="U4976" t="s">
        <v>53</v>
      </c>
      <c r="V4976">
        <v>18.649999999999999</v>
      </c>
      <c r="W4976" t="s">
        <v>52</v>
      </c>
      <c r="X4976" t="s">
        <v>53</v>
      </c>
      <c r="Y4976" t="s">
        <v>68</v>
      </c>
      <c r="Z4976">
        <v>18</v>
      </c>
      <c r="AA4976" t="s">
        <v>52</v>
      </c>
      <c r="AB4976" t="s">
        <v>52</v>
      </c>
      <c r="AC4976" t="s">
        <v>52</v>
      </c>
      <c r="AD4976" t="s">
        <v>52</v>
      </c>
      <c r="AE4976" t="s">
        <v>52</v>
      </c>
      <c r="AF4976" t="s">
        <v>52</v>
      </c>
      <c r="AG4976" t="s">
        <v>52</v>
      </c>
      <c r="AH4976" t="s">
        <v>53</v>
      </c>
      <c r="AI4976" t="s">
        <v>60</v>
      </c>
      <c r="AJ4976" t="s">
        <v>53</v>
      </c>
      <c r="AK4976" t="s">
        <v>61</v>
      </c>
      <c r="AL4976">
        <v>69.099999999999994</v>
      </c>
      <c r="AM4976">
        <v>435</v>
      </c>
      <c r="AN4976">
        <v>0</v>
      </c>
      <c r="AO4976">
        <v>0</v>
      </c>
      <c r="AP4976">
        <v>111.899999999999</v>
      </c>
      <c r="AQ4976">
        <v>546.9</v>
      </c>
      <c r="AR4976">
        <v>4</v>
      </c>
      <c r="AS4976" t="s">
        <v>881</v>
      </c>
      <c r="AT4976" t="s">
        <v>52</v>
      </c>
      <c r="AU4976">
        <v>55</v>
      </c>
      <c r="AV4976">
        <v>5741</v>
      </c>
      <c r="AY4976" t="str">
        <f>IF(AND(Table1[[#This Row],[Contract]]="Month-to-Month", Table1[[#This Row],[Tenure in Months]]&lt;6, Table1[[#This Row],[Payment Method]]="Bank Withdrawal"), "High Risk", IF(OR(Table1[[#This Row],[Contract]]="Month-to-Month", Table1[[#This Row],[Tenure in Months]]&lt;12), "Medium Risk", "Low Risk"))</f>
        <v>Medium Risk</v>
      </c>
    </row>
    <row r="4977" spans="1:51" x14ac:dyDescent="0.35">
      <c r="A4977" t="s">
        <v>6181</v>
      </c>
      <c r="B4977" t="s">
        <v>66</v>
      </c>
      <c r="C4977">
        <v>57</v>
      </c>
      <c r="D4977" t="s">
        <v>52</v>
      </c>
      <c r="E4977" t="s">
        <v>52</v>
      </c>
      <c r="F4977" t="s">
        <v>52</v>
      </c>
      <c r="G4977" t="s">
        <v>52</v>
      </c>
      <c r="H4977">
        <v>0</v>
      </c>
      <c r="I4977" t="s">
        <v>54</v>
      </c>
      <c r="J4977" t="s">
        <v>55</v>
      </c>
      <c r="K4977" t="s">
        <v>523</v>
      </c>
      <c r="L4977">
        <v>92410</v>
      </c>
      <c r="M4977">
        <v>34.106921999999997</v>
      </c>
      <c r="N4977">
        <v>-117.29755299999999</v>
      </c>
      <c r="O4977">
        <v>44556</v>
      </c>
      <c r="P4977" t="s">
        <v>57</v>
      </c>
      <c r="Q4977" t="s">
        <v>52</v>
      </c>
      <c r="R4977">
        <v>0</v>
      </c>
      <c r="S4977">
        <v>9</v>
      </c>
      <c r="T4977" t="s">
        <v>67</v>
      </c>
      <c r="U4977" t="s">
        <v>53</v>
      </c>
      <c r="V4977">
        <v>2.6</v>
      </c>
      <c r="W4977" t="s">
        <v>52</v>
      </c>
      <c r="X4977" t="s">
        <v>52</v>
      </c>
      <c r="Y4977" t="s">
        <v>58</v>
      </c>
      <c r="Z4977">
        <v>0</v>
      </c>
      <c r="AA4977" t="s">
        <v>52</v>
      </c>
      <c r="AB4977" t="s">
        <v>52</v>
      </c>
      <c r="AC4977" t="s">
        <v>52</v>
      </c>
      <c r="AD4977" t="s">
        <v>52</v>
      </c>
      <c r="AE4977" t="s">
        <v>52</v>
      </c>
      <c r="AF4977" t="s">
        <v>52</v>
      </c>
      <c r="AG4977" t="s">
        <v>52</v>
      </c>
      <c r="AH4977" t="s">
        <v>52</v>
      </c>
      <c r="AI4977" t="s">
        <v>60</v>
      </c>
      <c r="AJ4977" t="s">
        <v>52</v>
      </c>
      <c r="AK4977" t="s">
        <v>69</v>
      </c>
      <c r="AL4977">
        <v>20.25</v>
      </c>
      <c r="AM4977">
        <v>186.15</v>
      </c>
      <c r="AN4977">
        <v>0</v>
      </c>
      <c r="AO4977">
        <v>0</v>
      </c>
      <c r="AP4977">
        <v>23.4</v>
      </c>
      <c r="AQ4977">
        <v>209.55</v>
      </c>
      <c r="AR4977">
        <v>4</v>
      </c>
      <c r="AS4977" t="s">
        <v>881</v>
      </c>
      <c r="AT4977" t="s">
        <v>52</v>
      </c>
      <c r="AU4977">
        <v>68</v>
      </c>
      <c r="AV4977">
        <v>5546</v>
      </c>
      <c r="AY4977" t="str">
        <f>IF(AND(Table1[[#This Row],[Contract]]="Month-to-Month", Table1[[#This Row],[Tenure in Months]]&lt;6, Table1[[#This Row],[Payment Method]]="Bank Withdrawal"), "High Risk", IF(OR(Table1[[#This Row],[Contract]]="Month-to-Month", Table1[[#This Row],[Tenure in Months]]&lt;12), "Medium Risk", "Low Risk"))</f>
        <v>Medium Risk</v>
      </c>
    </row>
    <row r="4978" spans="1:51" x14ac:dyDescent="0.35">
      <c r="A4978" t="s">
        <v>6182</v>
      </c>
      <c r="B4978" t="s">
        <v>51</v>
      </c>
      <c r="C4978">
        <v>36</v>
      </c>
      <c r="D4978" t="s">
        <v>52</v>
      </c>
      <c r="E4978" t="s">
        <v>52</v>
      </c>
      <c r="F4978" t="s">
        <v>53</v>
      </c>
      <c r="G4978" t="s">
        <v>52</v>
      </c>
      <c r="H4978">
        <v>0</v>
      </c>
      <c r="I4978" t="s">
        <v>54</v>
      </c>
      <c r="J4978" t="s">
        <v>55</v>
      </c>
      <c r="K4978" t="s">
        <v>523</v>
      </c>
      <c r="L4978">
        <v>92411</v>
      </c>
      <c r="M4978">
        <v>34.122501</v>
      </c>
      <c r="N4978">
        <v>-117.320138</v>
      </c>
      <c r="O4978">
        <v>23146</v>
      </c>
      <c r="P4978" t="s">
        <v>57</v>
      </c>
      <c r="Q4978" t="s">
        <v>53</v>
      </c>
      <c r="R4978">
        <v>10</v>
      </c>
      <c r="S4978">
        <v>8</v>
      </c>
      <c r="T4978" t="s">
        <v>67</v>
      </c>
      <c r="U4978" t="s">
        <v>53</v>
      </c>
      <c r="V4978">
        <v>19</v>
      </c>
      <c r="W4978" t="s">
        <v>52</v>
      </c>
      <c r="X4978" t="s">
        <v>53</v>
      </c>
      <c r="Y4978" t="s">
        <v>110</v>
      </c>
      <c r="Z4978">
        <v>8</v>
      </c>
      <c r="AA4978" t="s">
        <v>52</v>
      </c>
      <c r="AB4978" t="s">
        <v>53</v>
      </c>
      <c r="AC4978" t="s">
        <v>53</v>
      </c>
      <c r="AD4978" t="s">
        <v>52</v>
      </c>
      <c r="AE4978" t="s">
        <v>52</v>
      </c>
      <c r="AF4978" t="s">
        <v>52</v>
      </c>
      <c r="AG4978" t="s">
        <v>52</v>
      </c>
      <c r="AH4978" t="s">
        <v>53</v>
      </c>
      <c r="AI4978" t="s">
        <v>60</v>
      </c>
      <c r="AJ4978" t="s">
        <v>53</v>
      </c>
      <c r="AK4978" t="s">
        <v>69</v>
      </c>
      <c r="AL4978">
        <v>54.75</v>
      </c>
      <c r="AM4978">
        <v>445.85</v>
      </c>
      <c r="AN4978">
        <v>0</v>
      </c>
      <c r="AO4978">
        <v>0</v>
      </c>
      <c r="AP4978">
        <v>152</v>
      </c>
      <c r="AQ4978">
        <v>597.85</v>
      </c>
      <c r="AR4978">
        <v>3</v>
      </c>
      <c r="AS4978" t="s">
        <v>881</v>
      </c>
      <c r="AT4978" t="s">
        <v>52</v>
      </c>
      <c r="AU4978">
        <v>47</v>
      </c>
      <c r="AV4978">
        <v>4099</v>
      </c>
      <c r="AY4978" t="str">
        <f>IF(AND(Table1[[#This Row],[Contract]]="Month-to-Month", Table1[[#This Row],[Tenure in Months]]&lt;6, Table1[[#This Row],[Payment Method]]="Bank Withdrawal"), "High Risk", IF(OR(Table1[[#This Row],[Contract]]="Month-to-Month", Table1[[#This Row],[Tenure in Months]]&lt;12), "Medium Risk", "Low Risk"))</f>
        <v>Medium Risk</v>
      </c>
    </row>
    <row r="4979" spans="1:51" x14ac:dyDescent="0.35">
      <c r="A4979" t="s">
        <v>6183</v>
      </c>
      <c r="B4979" t="s">
        <v>51</v>
      </c>
      <c r="C4979">
        <v>32</v>
      </c>
      <c r="D4979" t="s">
        <v>52</v>
      </c>
      <c r="E4979" t="s">
        <v>52</v>
      </c>
      <c r="F4979" t="s">
        <v>52</v>
      </c>
      <c r="G4979" t="s">
        <v>52</v>
      </c>
      <c r="H4979">
        <v>0</v>
      </c>
      <c r="I4979" t="s">
        <v>54</v>
      </c>
      <c r="J4979" t="s">
        <v>55</v>
      </c>
      <c r="K4979" t="s">
        <v>135</v>
      </c>
      <c r="L4979">
        <v>92501</v>
      </c>
      <c r="M4979">
        <v>33.994675999999998</v>
      </c>
      <c r="N4979">
        <v>-117.37249799999999</v>
      </c>
      <c r="O4979">
        <v>18999</v>
      </c>
      <c r="P4979" t="s">
        <v>57</v>
      </c>
      <c r="Q4979" t="s">
        <v>52</v>
      </c>
      <c r="R4979">
        <v>0</v>
      </c>
      <c r="S4979">
        <v>12</v>
      </c>
      <c r="T4979" t="s">
        <v>58</v>
      </c>
      <c r="U4979" t="s">
        <v>53</v>
      </c>
      <c r="V4979">
        <v>11.04</v>
      </c>
      <c r="W4979" t="s">
        <v>52</v>
      </c>
      <c r="X4979" t="s">
        <v>53</v>
      </c>
      <c r="Y4979" t="s">
        <v>68</v>
      </c>
      <c r="Z4979">
        <v>16</v>
      </c>
      <c r="AA4979" t="s">
        <v>52</v>
      </c>
      <c r="AB4979" t="s">
        <v>52</v>
      </c>
      <c r="AC4979" t="s">
        <v>52</v>
      </c>
      <c r="AD4979" t="s">
        <v>52</v>
      </c>
      <c r="AE4979" t="s">
        <v>53</v>
      </c>
      <c r="AF4979" t="s">
        <v>52</v>
      </c>
      <c r="AG4979" t="s">
        <v>52</v>
      </c>
      <c r="AH4979" t="s">
        <v>53</v>
      </c>
      <c r="AI4979" t="s">
        <v>60</v>
      </c>
      <c r="AJ4979" t="s">
        <v>53</v>
      </c>
      <c r="AK4979" t="s">
        <v>61</v>
      </c>
      <c r="AL4979">
        <v>81.45</v>
      </c>
      <c r="AM4979">
        <v>912</v>
      </c>
      <c r="AN4979">
        <v>0</v>
      </c>
      <c r="AO4979">
        <v>0</v>
      </c>
      <c r="AP4979">
        <v>132.47999999999999</v>
      </c>
      <c r="AQ4979">
        <v>1044.48</v>
      </c>
      <c r="AR4979">
        <v>3</v>
      </c>
      <c r="AS4979" t="s">
        <v>881</v>
      </c>
      <c r="AT4979" t="s">
        <v>52</v>
      </c>
      <c r="AU4979">
        <v>70</v>
      </c>
      <c r="AV4979">
        <v>2916</v>
      </c>
      <c r="AY4979" t="str">
        <f>IF(AND(Table1[[#This Row],[Contract]]="Month-to-Month", Table1[[#This Row],[Tenure in Months]]&lt;6, Table1[[#This Row],[Payment Method]]="Bank Withdrawal"), "High Risk", IF(OR(Table1[[#This Row],[Contract]]="Month-to-Month", Table1[[#This Row],[Tenure in Months]]&lt;12), "Medium Risk", "Low Risk"))</f>
        <v>Medium Risk</v>
      </c>
    </row>
    <row r="4980" spans="1:51" x14ac:dyDescent="0.35">
      <c r="A4980" t="s">
        <v>6184</v>
      </c>
      <c r="B4980" t="s">
        <v>51</v>
      </c>
      <c r="C4980">
        <v>30</v>
      </c>
      <c r="D4980" t="s">
        <v>52</v>
      </c>
      <c r="E4980" t="s">
        <v>52</v>
      </c>
      <c r="F4980" t="s">
        <v>53</v>
      </c>
      <c r="G4980" t="s">
        <v>52</v>
      </c>
      <c r="H4980">
        <v>0</v>
      </c>
      <c r="I4980" t="s">
        <v>54</v>
      </c>
      <c r="J4980" t="s">
        <v>55</v>
      </c>
      <c r="K4980" t="s">
        <v>135</v>
      </c>
      <c r="L4980">
        <v>92504</v>
      </c>
      <c r="M4980">
        <v>33.910800000000002</v>
      </c>
      <c r="N4980">
        <v>-117.39815299999999</v>
      </c>
      <c r="O4980">
        <v>46550</v>
      </c>
      <c r="P4980" t="s">
        <v>57</v>
      </c>
      <c r="Q4980" t="s">
        <v>53</v>
      </c>
      <c r="R4980">
        <v>7</v>
      </c>
      <c r="S4980">
        <v>43</v>
      </c>
      <c r="T4980" t="s">
        <v>58</v>
      </c>
      <c r="U4980" t="s">
        <v>53</v>
      </c>
      <c r="V4980">
        <v>33.97</v>
      </c>
      <c r="W4980" t="s">
        <v>53</v>
      </c>
      <c r="X4980" t="s">
        <v>53</v>
      </c>
      <c r="Y4980" t="s">
        <v>59</v>
      </c>
      <c r="Z4980">
        <v>69</v>
      </c>
      <c r="AA4980" t="s">
        <v>53</v>
      </c>
      <c r="AB4980" t="s">
        <v>52</v>
      </c>
      <c r="AC4980" t="s">
        <v>53</v>
      </c>
      <c r="AD4980" t="s">
        <v>52</v>
      </c>
      <c r="AE4980" t="s">
        <v>53</v>
      </c>
      <c r="AF4980" t="s">
        <v>53</v>
      </c>
      <c r="AG4980" t="s">
        <v>53</v>
      </c>
      <c r="AH4980" t="s">
        <v>53</v>
      </c>
      <c r="AI4980" t="s">
        <v>124</v>
      </c>
      <c r="AJ4980" t="s">
        <v>53</v>
      </c>
      <c r="AK4980" t="s">
        <v>61</v>
      </c>
      <c r="AL4980">
        <v>80.2</v>
      </c>
      <c r="AM4980">
        <v>3581.6</v>
      </c>
      <c r="AN4980">
        <v>0</v>
      </c>
      <c r="AO4980">
        <v>0</v>
      </c>
      <c r="AP4980">
        <v>1460.71</v>
      </c>
      <c r="AQ4980">
        <v>5042.3099999999904</v>
      </c>
      <c r="AR4980">
        <v>3</v>
      </c>
      <c r="AS4980" t="s">
        <v>881</v>
      </c>
      <c r="AT4980" t="s">
        <v>52</v>
      </c>
      <c r="AU4980">
        <v>35</v>
      </c>
      <c r="AV4980">
        <v>5888</v>
      </c>
      <c r="AY4980" t="str">
        <f>IF(AND(Table1[[#This Row],[Contract]]="Month-to-Month", Table1[[#This Row],[Tenure in Months]]&lt;6, Table1[[#This Row],[Payment Method]]="Bank Withdrawal"), "High Risk", IF(OR(Table1[[#This Row],[Contract]]="Month-to-Month", Table1[[#This Row],[Tenure in Months]]&lt;12), "Medium Risk", "Low Risk"))</f>
        <v>Low Risk</v>
      </c>
    </row>
    <row r="4981" spans="1:51" x14ac:dyDescent="0.35">
      <c r="A4981" t="s">
        <v>6185</v>
      </c>
      <c r="B4981" t="s">
        <v>51</v>
      </c>
      <c r="C4981">
        <v>48</v>
      </c>
      <c r="D4981" t="s">
        <v>52</v>
      </c>
      <c r="E4981" t="s">
        <v>52</v>
      </c>
      <c r="F4981" t="s">
        <v>52</v>
      </c>
      <c r="G4981" t="s">
        <v>52</v>
      </c>
      <c r="H4981">
        <v>0</v>
      </c>
      <c r="I4981" t="s">
        <v>54</v>
      </c>
      <c r="J4981" t="s">
        <v>55</v>
      </c>
      <c r="K4981" t="s">
        <v>135</v>
      </c>
      <c r="L4981">
        <v>92505</v>
      </c>
      <c r="M4981">
        <v>33.920907</v>
      </c>
      <c r="N4981">
        <v>-117.48942599999999</v>
      </c>
      <c r="O4981">
        <v>38446</v>
      </c>
      <c r="P4981" t="s">
        <v>57</v>
      </c>
      <c r="Q4981" t="s">
        <v>52</v>
      </c>
      <c r="R4981">
        <v>0</v>
      </c>
      <c r="S4981">
        <v>42</v>
      </c>
      <c r="T4981" t="s">
        <v>58</v>
      </c>
      <c r="U4981" t="s">
        <v>53</v>
      </c>
      <c r="V4981">
        <v>25.69</v>
      </c>
      <c r="W4981" t="s">
        <v>53</v>
      </c>
      <c r="X4981" t="s">
        <v>53</v>
      </c>
      <c r="Y4981" t="s">
        <v>68</v>
      </c>
      <c r="Z4981">
        <v>13</v>
      </c>
      <c r="AA4981" t="s">
        <v>52</v>
      </c>
      <c r="AB4981" t="s">
        <v>52</v>
      </c>
      <c r="AC4981" t="s">
        <v>52</v>
      </c>
      <c r="AD4981" t="s">
        <v>53</v>
      </c>
      <c r="AE4981" t="s">
        <v>53</v>
      </c>
      <c r="AF4981" t="s">
        <v>53</v>
      </c>
      <c r="AG4981" t="s">
        <v>53</v>
      </c>
      <c r="AH4981" t="s">
        <v>53</v>
      </c>
      <c r="AI4981" t="s">
        <v>60</v>
      </c>
      <c r="AJ4981" t="s">
        <v>53</v>
      </c>
      <c r="AK4981" t="s">
        <v>61</v>
      </c>
      <c r="AL4981">
        <v>100.3</v>
      </c>
      <c r="AM4981">
        <v>4222.95</v>
      </c>
      <c r="AN4981">
        <v>0</v>
      </c>
      <c r="AO4981">
        <v>0</v>
      </c>
      <c r="AP4981">
        <v>1078.98</v>
      </c>
      <c r="AQ4981">
        <v>5301.93</v>
      </c>
      <c r="AR4981">
        <v>5</v>
      </c>
      <c r="AS4981" t="s">
        <v>881</v>
      </c>
      <c r="AT4981" t="s">
        <v>52</v>
      </c>
      <c r="AU4981">
        <v>33</v>
      </c>
      <c r="AV4981">
        <v>3286</v>
      </c>
      <c r="AY4981" t="str">
        <f>IF(AND(Table1[[#This Row],[Contract]]="Month-to-Month", Table1[[#This Row],[Tenure in Months]]&lt;6, Table1[[#This Row],[Payment Method]]="Bank Withdrawal"), "High Risk", IF(OR(Table1[[#This Row],[Contract]]="Month-to-Month", Table1[[#This Row],[Tenure in Months]]&lt;12), "Medium Risk", "Low Risk"))</f>
        <v>Medium Risk</v>
      </c>
    </row>
    <row r="4982" spans="1:51" x14ac:dyDescent="0.35">
      <c r="A4982" t="s">
        <v>6186</v>
      </c>
      <c r="B4982" t="s">
        <v>66</v>
      </c>
      <c r="C4982">
        <v>20</v>
      </c>
      <c r="D4982" t="s">
        <v>53</v>
      </c>
      <c r="E4982" t="s">
        <v>52</v>
      </c>
      <c r="F4982" t="s">
        <v>52</v>
      </c>
      <c r="G4982" t="s">
        <v>53</v>
      </c>
      <c r="H4982">
        <v>1</v>
      </c>
      <c r="I4982" t="s">
        <v>54</v>
      </c>
      <c r="J4982" t="s">
        <v>55</v>
      </c>
      <c r="K4982" t="s">
        <v>135</v>
      </c>
      <c r="L4982">
        <v>92507</v>
      </c>
      <c r="M4982">
        <v>33.976328000000002</v>
      </c>
      <c r="N4982">
        <v>-117.31978599999999</v>
      </c>
      <c r="O4982">
        <v>48649</v>
      </c>
      <c r="P4982" t="s">
        <v>57</v>
      </c>
      <c r="Q4982" t="s">
        <v>52</v>
      </c>
      <c r="R4982">
        <v>0</v>
      </c>
      <c r="S4982">
        <v>66</v>
      </c>
      <c r="T4982" t="s">
        <v>229</v>
      </c>
      <c r="U4982" t="s">
        <v>53</v>
      </c>
      <c r="V4982">
        <v>27.09</v>
      </c>
      <c r="W4982" t="s">
        <v>53</v>
      </c>
      <c r="X4982" t="s">
        <v>53</v>
      </c>
      <c r="Y4982" t="s">
        <v>68</v>
      </c>
      <c r="Z4982">
        <v>51</v>
      </c>
      <c r="AA4982" t="s">
        <v>53</v>
      </c>
      <c r="AB4982" t="s">
        <v>52</v>
      </c>
      <c r="AC4982" t="s">
        <v>53</v>
      </c>
      <c r="AD4982" t="s">
        <v>53</v>
      </c>
      <c r="AE4982" t="s">
        <v>52</v>
      </c>
      <c r="AF4982" t="s">
        <v>52</v>
      </c>
      <c r="AG4982" t="s">
        <v>52</v>
      </c>
      <c r="AH4982" t="s">
        <v>53</v>
      </c>
      <c r="AI4982" t="s">
        <v>334</v>
      </c>
      <c r="AJ4982" t="s">
        <v>53</v>
      </c>
      <c r="AK4982" t="s">
        <v>69</v>
      </c>
      <c r="AL4982">
        <v>90.95</v>
      </c>
      <c r="AM4982">
        <v>5930.05</v>
      </c>
      <c r="AN4982">
        <v>0</v>
      </c>
      <c r="AO4982">
        <v>0</v>
      </c>
      <c r="AP4982">
        <v>1787.94</v>
      </c>
      <c r="AQ4982">
        <v>7717.99</v>
      </c>
      <c r="AR4982">
        <v>3</v>
      </c>
      <c r="AS4982" t="s">
        <v>881</v>
      </c>
      <c r="AT4982" t="s">
        <v>52</v>
      </c>
      <c r="AU4982">
        <v>74</v>
      </c>
      <c r="AV4982">
        <v>6204</v>
      </c>
      <c r="AY4982" t="str">
        <f>IF(AND(Table1[[#This Row],[Contract]]="Month-to-Month", Table1[[#This Row],[Tenure in Months]]&lt;6, Table1[[#This Row],[Payment Method]]="Bank Withdrawal"), "High Risk", IF(OR(Table1[[#This Row],[Contract]]="Month-to-Month", Table1[[#This Row],[Tenure in Months]]&lt;12), "Medium Risk", "Low Risk"))</f>
        <v>Low Risk</v>
      </c>
    </row>
    <row r="4983" spans="1:51" x14ac:dyDescent="0.35">
      <c r="A4983" t="s">
        <v>6187</v>
      </c>
      <c r="B4983" t="s">
        <v>51</v>
      </c>
      <c r="C4983">
        <v>55</v>
      </c>
      <c r="D4983" t="s">
        <v>52</v>
      </c>
      <c r="E4983" t="s">
        <v>52</v>
      </c>
      <c r="F4983" t="s">
        <v>52</v>
      </c>
      <c r="G4983" t="s">
        <v>52</v>
      </c>
      <c r="H4983">
        <v>0</v>
      </c>
      <c r="I4983" t="s">
        <v>54</v>
      </c>
      <c r="J4983" t="s">
        <v>55</v>
      </c>
      <c r="K4983" t="s">
        <v>135</v>
      </c>
      <c r="L4983">
        <v>92509</v>
      </c>
      <c r="M4983">
        <v>34.004379</v>
      </c>
      <c r="N4983">
        <v>-117.447864</v>
      </c>
      <c r="O4983">
        <v>63999</v>
      </c>
      <c r="P4983" t="s">
        <v>57</v>
      </c>
      <c r="Q4983" t="s">
        <v>52</v>
      </c>
      <c r="R4983">
        <v>0</v>
      </c>
      <c r="S4983">
        <v>1</v>
      </c>
      <c r="T4983" t="s">
        <v>67</v>
      </c>
      <c r="U4983" t="s">
        <v>53</v>
      </c>
      <c r="V4983">
        <v>25.99</v>
      </c>
      <c r="W4983" t="s">
        <v>52</v>
      </c>
      <c r="X4983" t="s">
        <v>52</v>
      </c>
      <c r="Y4983" t="s">
        <v>58</v>
      </c>
      <c r="Z4983">
        <v>0</v>
      </c>
      <c r="AA4983" t="s">
        <v>52</v>
      </c>
      <c r="AB4983" t="s">
        <v>52</v>
      </c>
      <c r="AC4983" t="s">
        <v>52</v>
      </c>
      <c r="AD4983" t="s">
        <v>52</v>
      </c>
      <c r="AE4983" t="s">
        <v>52</v>
      </c>
      <c r="AF4983" t="s">
        <v>52</v>
      </c>
      <c r="AG4983" t="s">
        <v>52</v>
      </c>
      <c r="AH4983" t="s">
        <v>52</v>
      </c>
      <c r="AI4983" t="s">
        <v>60</v>
      </c>
      <c r="AJ4983" t="s">
        <v>52</v>
      </c>
      <c r="AK4983" t="s">
        <v>69</v>
      </c>
      <c r="AL4983">
        <v>20</v>
      </c>
      <c r="AM4983">
        <v>20</v>
      </c>
      <c r="AN4983">
        <v>0</v>
      </c>
      <c r="AO4983">
        <v>0</v>
      </c>
      <c r="AP4983">
        <v>25.99</v>
      </c>
      <c r="AQ4983">
        <v>45.989999999999903</v>
      </c>
      <c r="AR4983">
        <v>4</v>
      </c>
      <c r="AS4983" t="s">
        <v>883</v>
      </c>
      <c r="AT4983" t="s">
        <v>52</v>
      </c>
      <c r="AU4983">
        <v>38</v>
      </c>
      <c r="AV4983">
        <v>5650</v>
      </c>
      <c r="AY4983" t="str">
        <f>IF(AND(Table1[[#This Row],[Contract]]="Month-to-Month", Table1[[#This Row],[Tenure in Months]]&lt;6, Table1[[#This Row],[Payment Method]]="Bank Withdrawal"), "High Risk", IF(OR(Table1[[#This Row],[Contract]]="Month-to-Month", Table1[[#This Row],[Tenure in Months]]&lt;12), "Medium Risk", "Low Risk"))</f>
        <v>Medium Risk</v>
      </c>
    </row>
    <row r="4984" spans="1:51" x14ac:dyDescent="0.35">
      <c r="A4984" t="s">
        <v>6188</v>
      </c>
      <c r="B4984" t="s">
        <v>51</v>
      </c>
      <c r="C4984">
        <v>43</v>
      </c>
      <c r="D4984" t="s">
        <v>52</v>
      </c>
      <c r="E4984" t="s">
        <v>52</v>
      </c>
      <c r="F4984" t="s">
        <v>52</v>
      </c>
      <c r="G4984" t="s">
        <v>52</v>
      </c>
      <c r="H4984">
        <v>0</v>
      </c>
      <c r="I4984" t="s">
        <v>54</v>
      </c>
      <c r="J4984" t="s">
        <v>55</v>
      </c>
      <c r="K4984" t="s">
        <v>526</v>
      </c>
      <c r="L4984">
        <v>92530</v>
      </c>
      <c r="M4984">
        <v>33.655420999999997</v>
      </c>
      <c r="N4984">
        <v>-117.391751</v>
      </c>
      <c r="O4984">
        <v>38519</v>
      </c>
      <c r="P4984" t="s">
        <v>57</v>
      </c>
      <c r="Q4984" t="s">
        <v>52</v>
      </c>
      <c r="R4984">
        <v>0</v>
      </c>
      <c r="S4984">
        <v>10</v>
      </c>
      <c r="T4984" t="s">
        <v>58</v>
      </c>
      <c r="U4984" t="s">
        <v>53</v>
      </c>
      <c r="V4984">
        <v>15.6</v>
      </c>
      <c r="W4984" t="s">
        <v>53</v>
      </c>
      <c r="X4984" t="s">
        <v>53</v>
      </c>
      <c r="Y4984" t="s">
        <v>68</v>
      </c>
      <c r="Z4984">
        <v>22</v>
      </c>
      <c r="AA4984" t="s">
        <v>52</v>
      </c>
      <c r="AB4984" t="s">
        <v>53</v>
      </c>
      <c r="AC4984" t="s">
        <v>52</v>
      </c>
      <c r="AD4984" t="s">
        <v>52</v>
      </c>
      <c r="AE4984" t="s">
        <v>52</v>
      </c>
      <c r="AF4984" t="s">
        <v>52</v>
      </c>
      <c r="AG4984" t="s">
        <v>52</v>
      </c>
      <c r="AH4984" t="s">
        <v>53</v>
      </c>
      <c r="AI4984" t="s">
        <v>60</v>
      </c>
      <c r="AJ4984" t="s">
        <v>52</v>
      </c>
      <c r="AK4984" t="s">
        <v>61</v>
      </c>
      <c r="AL4984">
        <v>79.849999999999994</v>
      </c>
      <c r="AM4984">
        <v>797.25</v>
      </c>
      <c r="AN4984">
        <v>0</v>
      </c>
      <c r="AO4984">
        <v>0</v>
      </c>
      <c r="AP4984">
        <v>156</v>
      </c>
      <c r="AQ4984">
        <v>953.25</v>
      </c>
      <c r="AR4984">
        <v>5</v>
      </c>
      <c r="AS4984" t="s">
        <v>881</v>
      </c>
      <c r="AT4984" t="s">
        <v>52</v>
      </c>
      <c r="AU4984">
        <v>65</v>
      </c>
      <c r="AV4984">
        <v>5739</v>
      </c>
      <c r="AY4984" t="str">
        <f>IF(AND(Table1[[#This Row],[Contract]]="Month-to-Month", Table1[[#This Row],[Tenure in Months]]&lt;6, Table1[[#This Row],[Payment Method]]="Bank Withdrawal"), "High Risk", IF(OR(Table1[[#This Row],[Contract]]="Month-to-Month", Table1[[#This Row],[Tenure in Months]]&lt;12), "Medium Risk", "Low Risk"))</f>
        <v>Medium Risk</v>
      </c>
    </row>
    <row r="4985" spans="1:51" x14ac:dyDescent="0.35">
      <c r="A4985" t="s">
        <v>6189</v>
      </c>
      <c r="B4985" t="s">
        <v>66</v>
      </c>
      <c r="C4985">
        <v>53</v>
      </c>
      <c r="D4985" t="s">
        <v>52</v>
      </c>
      <c r="E4985" t="s">
        <v>52</v>
      </c>
      <c r="F4985" t="s">
        <v>53</v>
      </c>
      <c r="G4985" t="s">
        <v>53</v>
      </c>
      <c r="H4985">
        <v>2</v>
      </c>
      <c r="I4985" t="s">
        <v>54</v>
      </c>
      <c r="J4985" t="s">
        <v>55</v>
      </c>
      <c r="K4985" t="s">
        <v>137</v>
      </c>
      <c r="L4985">
        <v>92543</v>
      </c>
      <c r="M4985">
        <v>33.739415000000001</v>
      </c>
      <c r="N4985">
        <v>-116.968339</v>
      </c>
      <c r="O4985">
        <v>29687</v>
      </c>
      <c r="P4985" t="s">
        <v>57</v>
      </c>
      <c r="Q4985" t="s">
        <v>53</v>
      </c>
      <c r="R4985">
        <v>5</v>
      </c>
      <c r="S4985">
        <v>3</v>
      </c>
      <c r="T4985" t="s">
        <v>58</v>
      </c>
      <c r="U4985" t="s">
        <v>53</v>
      </c>
      <c r="V4985">
        <v>10.130000000000001</v>
      </c>
      <c r="W4985" t="s">
        <v>52</v>
      </c>
      <c r="X4985" t="s">
        <v>52</v>
      </c>
      <c r="Y4985" t="s">
        <v>58</v>
      </c>
      <c r="Z4985">
        <v>0</v>
      </c>
      <c r="AA4985" t="s">
        <v>52</v>
      </c>
      <c r="AB4985" t="s">
        <v>52</v>
      </c>
      <c r="AC4985" t="s">
        <v>52</v>
      </c>
      <c r="AD4985" t="s">
        <v>52</v>
      </c>
      <c r="AE4985" t="s">
        <v>52</v>
      </c>
      <c r="AF4985" t="s">
        <v>52</v>
      </c>
      <c r="AG4985" t="s">
        <v>52</v>
      </c>
      <c r="AH4985" t="s">
        <v>52</v>
      </c>
      <c r="AI4985" t="s">
        <v>60</v>
      </c>
      <c r="AJ4985" t="s">
        <v>52</v>
      </c>
      <c r="AK4985" t="s">
        <v>69</v>
      </c>
      <c r="AL4985">
        <v>19.3</v>
      </c>
      <c r="AM4985">
        <v>54.7</v>
      </c>
      <c r="AN4985">
        <v>0</v>
      </c>
      <c r="AO4985">
        <v>0</v>
      </c>
      <c r="AP4985">
        <v>30.39</v>
      </c>
      <c r="AQ4985">
        <v>85.09</v>
      </c>
      <c r="AR4985">
        <v>4</v>
      </c>
      <c r="AS4985" t="s">
        <v>883</v>
      </c>
      <c r="AT4985" t="s">
        <v>52</v>
      </c>
      <c r="AU4985">
        <v>57</v>
      </c>
      <c r="AV4985">
        <v>5722</v>
      </c>
      <c r="AY4985" t="str">
        <f>IF(AND(Table1[[#This Row],[Contract]]="Month-to-Month", Table1[[#This Row],[Tenure in Months]]&lt;6, Table1[[#This Row],[Payment Method]]="Bank Withdrawal"), "High Risk", IF(OR(Table1[[#This Row],[Contract]]="Month-to-Month", Table1[[#This Row],[Tenure in Months]]&lt;12), "Medium Risk", "Low Risk"))</f>
        <v>Medium Risk</v>
      </c>
    </row>
    <row r="4986" spans="1:51" x14ac:dyDescent="0.35">
      <c r="A4986" t="s">
        <v>6190</v>
      </c>
      <c r="B4986" t="s">
        <v>51</v>
      </c>
      <c r="C4986">
        <v>24</v>
      </c>
      <c r="D4986" t="s">
        <v>53</v>
      </c>
      <c r="E4986" t="s">
        <v>52</v>
      </c>
      <c r="F4986" t="s">
        <v>52</v>
      </c>
      <c r="G4986" t="s">
        <v>52</v>
      </c>
      <c r="H4986">
        <v>0</v>
      </c>
      <c r="I4986" t="s">
        <v>54</v>
      </c>
      <c r="J4986" t="s">
        <v>55</v>
      </c>
      <c r="K4986" t="s">
        <v>137</v>
      </c>
      <c r="L4986">
        <v>92544</v>
      </c>
      <c r="M4986">
        <v>33.644584999999999</v>
      </c>
      <c r="N4986">
        <v>-116.871544</v>
      </c>
      <c r="O4986">
        <v>39264</v>
      </c>
      <c r="P4986" t="s">
        <v>57</v>
      </c>
      <c r="Q4986" t="s">
        <v>52</v>
      </c>
      <c r="R4986">
        <v>0</v>
      </c>
      <c r="S4986">
        <v>50</v>
      </c>
      <c r="T4986" t="s">
        <v>58</v>
      </c>
      <c r="U4986" t="s">
        <v>53</v>
      </c>
      <c r="V4986">
        <v>21.72</v>
      </c>
      <c r="W4986" t="s">
        <v>52</v>
      </c>
      <c r="X4986" t="s">
        <v>52</v>
      </c>
      <c r="Y4986" t="s">
        <v>58</v>
      </c>
      <c r="Z4986">
        <v>0</v>
      </c>
      <c r="AA4986" t="s">
        <v>52</v>
      </c>
      <c r="AB4986" t="s">
        <v>52</v>
      </c>
      <c r="AC4986" t="s">
        <v>52</v>
      </c>
      <c r="AD4986" t="s">
        <v>52</v>
      </c>
      <c r="AE4986" t="s">
        <v>52</v>
      </c>
      <c r="AF4986" t="s">
        <v>52</v>
      </c>
      <c r="AG4986" t="s">
        <v>52</v>
      </c>
      <c r="AH4986" t="s">
        <v>52</v>
      </c>
      <c r="AI4986" t="s">
        <v>124</v>
      </c>
      <c r="AJ4986" t="s">
        <v>52</v>
      </c>
      <c r="AK4986" t="s">
        <v>69</v>
      </c>
      <c r="AL4986">
        <v>20.149999999999999</v>
      </c>
      <c r="AM4986">
        <v>989.05</v>
      </c>
      <c r="AN4986">
        <v>0</v>
      </c>
      <c r="AO4986">
        <v>0</v>
      </c>
      <c r="AP4986">
        <v>1086</v>
      </c>
      <c r="AQ4986">
        <v>2075.0500000000002</v>
      </c>
      <c r="AR4986">
        <v>5</v>
      </c>
      <c r="AS4986" t="s">
        <v>881</v>
      </c>
      <c r="AT4986" t="s">
        <v>52</v>
      </c>
      <c r="AU4986">
        <v>29</v>
      </c>
      <c r="AV4986">
        <v>5249</v>
      </c>
      <c r="AY4986" t="str">
        <f>IF(AND(Table1[[#This Row],[Contract]]="Month-to-Month", Table1[[#This Row],[Tenure in Months]]&lt;6, Table1[[#This Row],[Payment Method]]="Bank Withdrawal"), "High Risk", IF(OR(Table1[[#This Row],[Contract]]="Month-to-Month", Table1[[#This Row],[Tenure in Months]]&lt;12), "Medium Risk", "Low Risk"))</f>
        <v>Low Risk</v>
      </c>
    </row>
    <row r="4987" spans="1:51" x14ac:dyDescent="0.35">
      <c r="A4987" t="s">
        <v>6191</v>
      </c>
      <c r="B4987" t="s">
        <v>51</v>
      </c>
      <c r="C4987">
        <v>48</v>
      </c>
      <c r="D4987" t="s">
        <v>52</v>
      </c>
      <c r="E4987" t="s">
        <v>52</v>
      </c>
      <c r="F4987" t="s">
        <v>53</v>
      </c>
      <c r="G4987" t="s">
        <v>53</v>
      </c>
      <c r="H4987">
        <v>2</v>
      </c>
      <c r="I4987" t="s">
        <v>54</v>
      </c>
      <c r="J4987" t="s">
        <v>55</v>
      </c>
      <c r="K4987" t="s">
        <v>137</v>
      </c>
      <c r="L4987">
        <v>92545</v>
      </c>
      <c r="M4987">
        <v>33.734932999999998</v>
      </c>
      <c r="N4987">
        <v>-117.044145</v>
      </c>
      <c r="O4987">
        <v>25694</v>
      </c>
      <c r="P4987" t="s">
        <v>57</v>
      </c>
      <c r="Q4987" t="s">
        <v>53</v>
      </c>
      <c r="R4987">
        <v>1</v>
      </c>
      <c r="S4987">
        <v>1</v>
      </c>
      <c r="T4987" t="s">
        <v>58</v>
      </c>
      <c r="U4987" t="s">
        <v>53</v>
      </c>
      <c r="V4987">
        <v>41.1</v>
      </c>
      <c r="W4987" t="s">
        <v>52</v>
      </c>
      <c r="X4987" t="s">
        <v>53</v>
      </c>
      <c r="Y4987" t="s">
        <v>59</v>
      </c>
      <c r="Z4987">
        <v>18</v>
      </c>
      <c r="AA4987" t="s">
        <v>52</v>
      </c>
      <c r="AB4987" t="s">
        <v>52</v>
      </c>
      <c r="AC4987" t="s">
        <v>52</v>
      </c>
      <c r="AD4987" t="s">
        <v>52</v>
      </c>
      <c r="AE4987" t="s">
        <v>52</v>
      </c>
      <c r="AF4987" t="s">
        <v>52</v>
      </c>
      <c r="AG4987" t="s">
        <v>52</v>
      </c>
      <c r="AH4987" t="s">
        <v>53</v>
      </c>
      <c r="AI4987" t="s">
        <v>60</v>
      </c>
      <c r="AJ4987" t="s">
        <v>52</v>
      </c>
      <c r="AK4987" t="s">
        <v>61</v>
      </c>
      <c r="AL4987">
        <v>44.55</v>
      </c>
      <c r="AM4987">
        <v>44.55</v>
      </c>
      <c r="AN4987">
        <v>0</v>
      </c>
      <c r="AO4987">
        <v>0</v>
      </c>
      <c r="AP4987">
        <v>41.1</v>
      </c>
      <c r="AQ4987">
        <v>85.65</v>
      </c>
      <c r="AR4987">
        <v>4</v>
      </c>
      <c r="AS4987" t="s">
        <v>883</v>
      </c>
      <c r="AT4987" t="s">
        <v>52</v>
      </c>
      <c r="AU4987">
        <v>48</v>
      </c>
      <c r="AV4987">
        <v>3408</v>
      </c>
      <c r="AY4987" t="str">
        <f>IF(AND(Table1[[#This Row],[Contract]]="Month-to-Month", Table1[[#This Row],[Tenure in Months]]&lt;6, Table1[[#This Row],[Payment Method]]="Bank Withdrawal"), "High Risk", IF(OR(Table1[[#This Row],[Contract]]="Month-to-Month", Table1[[#This Row],[Tenure in Months]]&lt;12), "Medium Risk", "Low Risk"))</f>
        <v>High Risk</v>
      </c>
    </row>
    <row r="4988" spans="1:51" x14ac:dyDescent="0.35">
      <c r="A4988" t="s">
        <v>6192</v>
      </c>
      <c r="B4988" t="s">
        <v>51</v>
      </c>
      <c r="C4988">
        <v>32</v>
      </c>
      <c r="D4988" t="s">
        <v>52</v>
      </c>
      <c r="E4988" t="s">
        <v>52</v>
      </c>
      <c r="F4988" t="s">
        <v>52</v>
      </c>
      <c r="G4988" t="s">
        <v>52</v>
      </c>
      <c r="H4988">
        <v>0</v>
      </c>
      <c r="I4988" t="s">
        <v>54</v>
      </c>
      <c r="J4988" t="s">
        <v>55</v>
      </c>
      <c r="K4988" t="s">
        <v>1984</v>
      </c>
      <c r="L4988">
        <v>92548</v>
      </c>
      <c r="M4988">
        <v>33.761893999999998</v>
      </c>
      <c r="N4988">
        <v>-117.120868</v>
      </c>
      <c r="O4988">
        <v>4283</v>
      </c>
      <c r="P4988" t="s">
        <v>57</v>
      </c>
      <c r="Q4988" t="s">
        <v>52</v>
      </c>
      <c r="R4988">
        <v>0</v>
      </c>
      <c r="S4988">
        <v>2</v>
      </c>
      <c r="T4988" t="s">
        <v>58</v>
      </c>
      <c r="U4988" t="s">
        <v>53</v>
      </c>
      <c r="V4988">
        <v>19.87</v>
      </c>
      <c r="W4988" t="s">
        <v>52</v>
      </c>
      <c r="X4988" t="s">
        <v>53</v>
      </c>
      <c r="Y4988" t="s">
        <v>59</v>
      </c>
      <c r="Z4988">
        <v>19</v>
      </c>
      <c r="AA4988" t="s">
        <v>53</v>
      </c>
      <c r="AB4988" t="s">
        <v>52</v>
      </c>
      <c r="AC4988" t="s">
        <v>52</v>
      </c>
      <c r="AD4988" t="s">
        <v>53</v>
      </c>
      <c r="AE4988" t="s">
        <v>52</v>
      </c>
      <c r="AF4988" t="s">
        <v>52</v>
      </c>
      <c r="AG4988" t="s">
        <v>52</v>
      </c>
      <c r="AH4988" t="s">
        <v>53</v>
      </c>
      <c r="AI4988" t="s">
        <v>60</v>
      </c>
      <c r="AJ4988" t="s">
        <v>53</v>
      </c>
      <c r="AK4988" t="s">
        <v>69</v>
      </c>
      <c r="AL4988">
        <v>54.45</v>
      </c>
      <c r="AM4988">
        <v>87.3</v>
      </c>
      <c r="AN4988">
        <v>0</v>
      </c>
      <c r="AO4988">
        <v>0</v>
      </c>
      <c r="AP4988">
        <v>39.74</v>
      </c>
      <c r="AQ4988">
        <v>127.039999999999</v>
      </c>
      <c r="AR4988">
        <v>3</v>
      </c>
      <c r="AS4988" t="s">
        <v>883</v>
      </c>
      <c r="AT4988" t="s">
        <v>52</v>
      </c>
      <c r="AU4988">
        <v>77</v>
      </c>
      <c r="AV4988">
        <v>5753</v>
      </c>
      <c r="AY4988" t="str">
        <f>IF(AND(Table1[[#This Row],[Contract]]="Month-to-Month", Table1[[#This Row],[Tenure in Months]]&lt;6, Table1[[#This Row],[Payment Method]]="Bank Withdrawal"), "High Risk", IF(OR(Table1[[#This Row],[Contract]]="Month-to-Month", Table1[[#This Row],[Tenure in Months]]&lt;12), "Medium Risk", "Low Risk"))</f>
        <v>Medium Risk</v>
      </c>
    </row>
    <row r="4989" spans="1:51" x14ac:dyDescent="0.35">
      <c r="A4989" t="s">
        <v>6193</v>
      </c>
      <c r="B4989" t="s">
        <v>51</v>
      </c>
      <c r="C4989">
        <v>27</v>
      </c>
      <c r="D4989" t="s">
        <v>53</v>
      </c>
      <c r="E4989" t="s">
        <v>52</v>
      </c>
      <c r="F4989" t="s">
        <v>52</v>
      </c>
      <c r="G4989" t="s">
        <v>52</v>
      </c>
      <c r="H4989">
        <v>0</v>
      </c>
      <c r="I4989" t="s">
        <v>54</v>
      </c>
      <c r="J4989" t="s">
        <v>55</v>
      </c>
      <c r="K4989" t="s">
        <v>1986</v>
      </c>
      <c r="L4989">
        <v>92549</v>
      </c>
      <c r="M4989">
        <v>33.755038999999996</v>
      </c>
      <c r="N4989">
        <v>-116.74179599999999</v>
      </c>
      <c r="O4989">
        <v>3588</v>
      </c>
      <c r="P4989" t="s">
        <v>57</v>
      </c>
      <c r="Q4989" t="s">
        <v>52</v>
      </c>
      <c r="R4989">
        <v>0</v>
      </c>
      <c r="S4989">
        <v>17</v>
      </c>
      <c r="T4989" t="s">
        <v>58</v>
      </c>
      <c r="U4989" t="s">
        <v>53</v>
      </c>
      <c r="V4989">
        <v>47.79</v>
      </c>
      <c r="W4989" t="s">
        <v>52</v>
      </c>
      <c r="X4989" t="s">
        <v>52</v>
      </c>
      <c r="Y4989" t="s">
        <v>58</v>
      </c>
      <c r="Z4989">
        <v>0</v>
      </c>
      <c r="AA4989" t="s">
        <v>52</v>
      </c>
      <c r="AB4989" t="s">
        <v>52</v>
      </c>
      <c r="AC4989" t="s">
        <v>52</v>
      </c>
      <c r="AD4989" t="s">
        <v>52</v>
      </c>
      <c r="AE4989" t="s">
        <v>52</v>
      </c>
      <c r="AF4989" t="s">
        <v>52</v>
      </c>
      <c r="AG4989" t="s">
        <v>52</v>
      </c>
      <c r="AH4989" t="s">
        <v>52</v>
      </c>
      <c r="AI4989" t="s">
        <v>124</v>
      </c>
      <c r="AJ4989" t="s">
        <v>53</v>
      </c>
      <c r="AK4989" t="s">
        <v>61</v>
      </c>
      <c r="AL4989">
        <v>19.649999999999999</v>
      </c>
      <c r="AM4989">
        <v>351.55</v>
      </c>
      <c r="AN4989">
        <v>0</v>
      </c>
      <c r="AO4989">
        <v>0</v>
      </c>
      <c r="AP4989">
        <v>812.43</v>
      </c>
      <c r="AQ4989">
        <v>1163.98</v>
      </c>
      <c r="AR4989">
        <v>5</v>
      </c>
      <c r="AS4989" t="s">
        <v>881</v>
      </c>
      <c r="AT4989" t="s">
        <v>52</v>
      </c>
      <c r="AU4989">
        <v>35</v>
      </c>
      <c r="AV4989">
        <v>4774</v>
      </c>
      <c r="AY4989" t="str">
        <f>IF(AND(Table1[[#This Row],[Contract]]="Month-to-Month", Table1[[#This Row],[Tenure in Months]]&lt;6, Table1[[#This Row],[Payment Method]]="Bank Withdrawal"), "High Risk", IF(OR(Table1[[#This Row],[Contract]]="Month-to-Month", Table1[[#This Row],[Tenure in Months]]&lt;12), "Medium Risk", "Low Risk"))</f>
        <v>Low Risk</v>
      </c>
    </row>
    <row r="4990" spans="1:51" x14ac:dyDescent="0.35">
      <c r="A4990" t="s">
        <v>6194</v>
      </c>
      <c r="B4990" t="s">
        <v>51</v>
      </c>
      <c r="C4990">
        <v>47</v>
      </c>
      <c r="D4990" t="s">
        <v>52</v>
      </c>
      <c r="E4990" t="s">
        <v>52</v>
      </c>
      <c r="F4990" t="s">
        <v>53</v>
      </c>
      <c r="G4990" t="s">
        <v>53</v>
      </c>
      <c r="H4990">
        <v>2</v>
      </c>
      <c r="I4990" t="s">
        <v>54</v>
      </c>
      <c r="J4990" t="s">
        <v>55</v>
      </c>
      <c r="K4990" t="s">
        <v>139</v>
      </c>
      <c r="L4990">
        <v>92551</v>
      </c>
      <c r="M4990">
        <v>33.882739999999998</v>
      </c>
      <c r="N4990">
        <v>-117.224878</v>
      </c>
      <c r="O4990">
        <v>22983</v>
      </c>
      <c r="P4990" t="s">
        <v>57</v>
      </c>
      <c r="Q4990" t="s">
        <v>53</v>
      </c>
      <c r="R4990">
        <v>9</v>
      </c>
      <c r="S4990">
        <v>69</v>
      </c>
      <c r="T4990" t="s">
        <v>229</v>
      </c>
      <c r="U4990" t="s">
        <v>53</v>
      </c>
      <c r="V4990">
        <v>22.49</v>
      </c>
      <c r="W4990" t="s">
        <v>53</v>
      </c>
      <c r="X4990" t="s">
        <v>53</v>
      </c>
      <c r="Y4990" t="s">
        <v>68</v>
      </c>
      <c r="Z4990">
        <v>11</v>
      </c>
      <c r="AA4990" t="s">
        <v>52</v>
      </c>
      <c r="AB4990" t="s">
        <v>53</v>
      </c>
      <c r="AC4990" t="s">
        <v>53</v>
      </c>
      <c r="AD4990" t="s">
        <v>52</v>
      </c>
      <c r="AE4990" t="s">
        <v>53</v>
      </c>
      <c r="AF4990" t="s">
        <v>53</v>
      </c>
      <c r="AG4990" t="s">
        <v>53</v>
      </c>
      <c r="AH4990" t="s">
        <v>53</v>
      </c>
      <c r="AI4990" t="s">
        <v>334</v>
      </c>
      <c r="AJ4990" t="s">
        <v>53</v>
      </c>
      <c r="AK4990" t="s">
        <v>61</v>
      </c>
      <c r="AL4990">
        <v>105</v>
      </c>
      <c r="AM4990">
        <v>7297.75</v>
      </c>
      <c r="AN4990">
        <v>0</v>
      </c>
      <c r="AO4990">
        <v>0</v>
      </c>
      <c r="AP4990">
        <v>1551.81</v>
      </c>
      <c r="AQ4990">
        <v>8849.56</v>
      </c>
      <c r="AR4990">
        <v>4</v>
      </c>
      <c r="AS4990" t="s">
        <v>881</v>
      </c>
      <c r="AT4990" t="s">
        <v>52</v>
      </c>
      <c r="AU4990">
        <v>47</v>
      </c>
      <c r="AV4990">
        <v>5436</v>
      </c>
      <c r="AY4990" t="str">
        <f>IF(AND(Table1[[#This Row],[Contract]]="Month-to-Month", Table1[[#This Row],[Tenure in Months]]&lt;6, Table1[[#This Row],[Payment Method]]="Bank Withdrawal"), "High Risk", IF(OR(Table1[[#This Row],[Contract]]="Month-to-Month", Table1[[#This Row],[Tenure in Months]]&lt;12), "Medium Risk", "Low Risk"))</f>
        <v>Low Risk</v>
      </c>
    </row>
    <row r="4991" spans="1:51" x14ac:dyDescent="0.35">
      <c r="A4991" t="s">
        <v>6195</v>
      </c>
      <c r="B4991" t="s">
        <v>51</v>
      </c>
      <c r="C4991">
        <v>63</v>
      </c>
      <c r="D4991" t="s">
        <v>52</v>
      </c>
      <c r="E4991" t="s">
        <v>52</v>
      </c>
      <c r="F4991" t="s">
        <v>53</v>
      </c>
      <c r="G4991" t="s">
        <v>52</v>
      </c>
      <c r="H4991">
        <v>0</v>
      </c>
      <c r="I4991" t="s">
        <v>54</v>
      </c>
      <c r="J4991" t="s">
        <v>55</v>
      </c>
      <c r="K4991" t="s">
        <v>139</v>
      </c>
      <c r="L4991">
        <v>92553</v>
      </c>
      <c r="M4991">
        <v>33.923149000000002</v>
      </c>
      <c r="N4991">
        <v>-117.244933</v>
      </c>
      <c r="O4991">
        <v>61205</v>
      </c>
      <c r="P4991" t="s">
        <v>57</v>
      </c>
      <c r="Q4991" t="s">
        <v>53</v>
      </c>
      <c r="R4991">
        <v>4</v>
      </c>
      <c r="S4991">
        <v>72</v>
      </c>
      <c r="T4991" t="s">
        <v>229</v>
      </c>
      <c r="U4991" t="s">
        <v>53</v>
      </c>
      <c r="V4991">
        <v>47.66</v>
      </c>
      <c r="W4991" t="s">
        <v>53</v>
      </c>
      <c r="X4991" t="s">
        <v>53</v>
      </c>
      <c r="Y4991" t="s">
        <v>59</v>
      </c>
      <c r="Z4991">
        <v>19</v>
      </c>
      <c r="AA4991" t="s">
        <v>53</v>
      </c>
      <c r="AB4991" t="s">
        <v>53</v>
      </c>
      <c r="AC4991" t="s">
        <v>53</v>
      </c>
      <c r="AD4991" t="s">
        <v>53</v>
      </c>
      <c r="AE4991" t="s">
        <v>53</v>
      </c>
      <c r="AF4991" t="s">
        <v>53</v>
      </c>
      <c r="AG4991" t="s">
        <v>53</v>
      </c>
      <c r="AH4991" t="s">
        <v>53</v>
      </c>
      <c r="AI4991" t="s">
        <v>334</v>
      </c>
      <c r="AJ4991" t="s">
        <v>53</v>
      </c>
      <c r="AK4991" t="s">
        <v>69</v>
      </c>
      <c r="AL4991">
        <v>88.7</v>
      </c>
      <c r="AM4991">
        <v>6301.7</v>
      </c>
      <c r="AN4991">
        <v>0</v>
      </c>
      <c r="AO4991">
        <v>0</v>
      </c>
      <c r="AP4991">
        <v>3431.51999999999</v>
      </c>
      <c r="AQ4991">
        <v>9733.2199999999993</v>
      </c>
      <c r="AR4991">
        <v>3</v>
      </c>
      <c r="AS4991" t="s">
        <v>881</v>
      </c>
      <c r="AT4991" t="s">
        <v>52</v>
      </c>
      <c r="AU4991">
        <v>41</v>
      </c>
      <c r="AV4991">
        <v>5764</v>
      </c>
      <c r="AY4991" t="str">
        <f>IF(AND(Table1[[#This Row],[Contract]]="Month-to-Month", Table1[[#This Row],[Tenure in Months]]&lt;6, Table1[[#This Row],[Payment Method]]="Bank Withdrawal"), "High Risk", IF(OR(Table1[[#This Row],[Contract]]="Month-to-Month", Table1[[#This Row],[Tenure in Months]]&lt;12), "Medium Risk", "Low Risk"))</f>
        <v>Low Risk</v>
      </c>
    </row>
    <row r="4992" spans="1:51" x14ac:dyDescent="0.35">
      <c r="A4992" t="s">
        <v>6196</v>
      </c>
      <c r="B4992" t="s">
        <v>66</v>
      </c>
      <c r="C4992">
        <v>28</v>
      </c>
      <c r="D4992" t="s">
        <v>53</v>
      </c>
      <c r="E4992" t="s">
        <v>52</v>
      </c>
      <c r="F4992" t="s">
        <v>52</v>
      </c>
      <c r="G4992" t="s">
        <v>52</v>
      </c>
      <c r="H4992">
        <v>0</v>
      </c>
      <c r="I4992" t="s">
        <v>54</v>
      </c>
      <c r="J4992" t="s">
        <v>55</v>
      </c>
      <c r="K4992" t="s">
        <v>3916</v>
      </c>
      <c r="L4992">
        <v>92561</v>
      </c>
      <c r="M4992">
        <v>33.638644999999997</v>
      </c>
      <c r="N4992">
        <v>-116.55783</v>
      </c>
      <c r="O4992">
        <v>1500</v>
      </c>
      <c r="P4992" t="s">
        <v>57</v>
      </c>
      <c r="Q4992" t="s">
        <v>52</v>
      </c>
      <c r="R4992">
        <v>0</v>
      </c>
      <c r="S4992">
        <v>53</v>
      </c>
      <c r="T4992" t="s">
        <v>58</v>
      </c>
      <c r="U4992" t="s">
        <v>53</v>
      </c>
      <c r="V4992">
        <v>28.46</v>
      </c>
      <c r="W4992" t="s">
        <v>52</v>
      </c>
      <c r="X4992" t="s">
        <v>52</v>
      </c>
      <c r="Y4992" t="s">
        <v>58</v>
      </c>
      <c r="Z4992">
        <v>0</v>
      </c>
      <c r="AA4992" t="s">
        <v>52</v>
      </c>
      <c r="AB4992" t="s">
        <v>52</v>
      </c>
      <c r="AC4992" t="s">
        <v>52</v>
      </c>
      <c r="AD4992" t="s">
        <v>52</v>
      </c>
      <c r="AE4992" t="s">
        <v>52</v>
      </c>
      <c r="AF4992" t="s">
        <v>52</v>
      </c>
      <c r="AG4992" t="s">
        <v>52</v>
      </c>
      <c r="AH4992" t="s">
        <v>52</v>
      </c>
      <c r="AI4992" t="s">
        <v>334</v>
      </c>
      <c r="AJ4992" t="s">
        <v>52</v>
      </c>
      <c r="AK4992" t="s">
        <v>69</v>
      </c>
      <c r="AL4992">
        <v>20.25</v>
      </c>
      <c r="AM4992">
        <v>1048.45</v>
      </c>
      <c r="AN4992">
        <v>0</v>
      </c>
      <c r="AO4992">
        <v>0</v>
      </c>
      <c r="AP4992">
        <v>1508.38</v>
      </c>
      <c r="AQ4992">
        <v>2556.83</v>
      </c>
      <c r="AR4992">
        <v>4</v>
      </c>
      <c r="AS4992" t="s">
        <v>881</v>
      </c>
      <c r="AT4992" t="s">
        <v>52</v>
      </c>
      <c r="AU4992">
        <v>79</v>
      </c>
      <c r="AV4992">
        <v>4218</v>
      </c>
      <c r="AY4992" t="str">
        <f>IF(AND(Table1[[#This Row],[Contract]]="Month-to-Month", Table1[[#This Row],[Tenure in Months]]&lt;6, Table1[[#This Row],[Payment Method]]="Bank Withdrawal"), "High Risk", IF(OR(Table1[[#This Row],[Contract]]="Month-to-Month", Table1[[#This Row],[Tenure in Months]]&lt;12), "Medium Risk", "Low Risk"))</f>
        <v>Low Risk</v>
      </c>
    </row>
    <row r="4993" spans="1:51" x14ac:dyDescent="0.35">
      <c r="A4993" t="s">
        <v>6197</v>
      </c>
      <c r="B4993" t="s">
        <v>66</v>
      </c>
      <c r="C4993">
        <v>51</v>
      </c>
      <c r="D4993" t="s">
        <v>52</v>
      </c>
      <c r="E4993" t="s">
        <v>52</v>
      </c>
      <c r="F4993" t="s">
        <v>53</v>
      </c>
      <c r="G4993" t="s">
        <v>52</v>
      </c>
      <c r="H4993">
        <v>0</v>
      </c>
      <c r="I4993" t="s">
        <v>54</v>
      </c>
      <c r="J4993" t="s">
        <v>55</v>
      </c>
      <c r="K4993" t="s">
        <v>316</v>
      </c>
      <c r="L4993">
        <v>92562</v>
      </c>
      <c r="M4993">
        <v>33.548869000000003</v>
      </c>
      <c r="N4993">
        <v>-117.334165</v>
      </c>
      <c r="O4993">
        <v>36149</v>
      </c>
      <c r="P4993" t="s">
        <v>57</v>
      </c>
      <c r="Q4993" t="s">
        <v>53</v>
      </c>
      <c r="R4993">
        <v>6</v>
      </c>
      <c r="S4993">
        <v>58</v>
      </c>
      <c r="T4993" t="s">
        <v>58</v>
      </c>
      <c r="U4993" t="s">
        <v>53</v>
      </c>
      <c r="V4993">
        <v>37.15</v>
      </c>
      <c r="W4993" t="s">
        <v>53</v>
      </c>
      <c r="X4993" t="s">
        <v>53</v>
      </c>
      <c r="Y4993" t="s">
        <v>68</v>
      </c>
      <c r="Z4993">
        <v>7</v>
      </c>
      <c r="AA4993" t="s">
        <v>53</v>
      </c>
      <c r="AB4993" t="s">
        <v>53</v>
      </c>
      <c r="AC4993" t="s">
        <v>52</v>
      </c>
      <c r="AD4993" t="s">
        <v>53</v>
      </c>
      <c r="AE4993" t="s">
        <v>53</v>
      </c>
      <c r="AF4993" t="s">
        <v>53</v>
      </c>
      <c r="AG4993" t="s">
        <v>53</v>
      </c>
      <c r="AH4993" t="s">
        <v>53</v>
      </c>
      <c r="AI4993" t="s">
        <v>334</v>
      </c>
      <c r="AJ4993" t="s">
        <v>53</v>
      </c>
      <c r="AK4993" t="s">
        <v>69</v>
      </c>
      <c r="AL4993">
        <v>109.1</v>
      </c>
      <c r="AM4993">
        <v>6393.65</v>
      </c>
      <c r="AN4993">
        <v>0</v>
      </c>
      <c r="AO4993">
        <v>0</v>
      </c>
      <c r="AP4993">
        <v>2154.6999999999998</v>
      </c>
      <c r="AQ4993">
        <v>8548.3499999999894</v>
      </c>
      <c r="AR4993">
        <v>3</v>
      </c>
      <c r="AS4993" t="s">
        <v>881</v>
      </c>
      <c r="AT4993" t="s">
        <v>52</v>
      </c>
      <c r="AU4993">
        <v>57</v>
      </c>
      <c r="AV4993">
        <v>4935</v>
      </c>
      <c r="AY4993" t="str">
        <f>IF(AND(Table1[[#This Row],[Contract]]="Month-to-Month", Table1[[#This Row],[Tenure in Months]]&lt;6, Table1[[#This Row],[Payment Method]]="Bank Withdrawal"), "High Risk", IF(OR(Table1[[#This Row],[Contract]]="Month-to-Month", Table1[[#This Row],[Tenure in Months]]&lt;12), "Medium Risk", "Low Risk"))</f>
        <v>Low Risk</v>
      </c>
    </row>
    <row r="4994" spans="1:51" x14ac:dyDescent="0.35">
      <c r="A4994" t="s">
        <v>6198</v>
      </c>
      <c r="B4994" t="s">
        <v>51</v>
      </c>
      <c r="C4994">
        <v>44</v>
      </c>
      <c r="D4994" t="s">
        <v>52</v>
      </c>
      <c r="E4994" t="s">
        <v>52</v>
      </c>
      <c r="F4994" t="s">
        <v>52</v>
      </c>
      <c r="G4994" t="s">
        <v>52</v>
      </c>
      <c r="H4994">
        <v>0</v>
      </c>
      <c r="I4994" t="s">
        <v>54</v>
      </c>
      <c r="J4994" t="s">
        <v>55</v>
      </c>
      <c r="K4994" t="s">
        <v>316</v>
      </c>
      <c r="L4994">
        <v>92563</v>
      </c>
      <c r="M4994">
        <v>33.581045000000003</v>
      </c>
      <c r="N4994">
        <v>-117.14718999999999</v>
      </c>
      <c r="O4994">
        <v>18311</v>
      </c>
      <c r="P4994" t="s">
        <v>57</v>
      </c>
      <c r="Q4994" t="s">
        <v>52</v>
      </c>
      <c r="R4994">
        <v>0</v>
      </c>
      <c r="S4994">
        <v>46</v>
      </c>
      <c r="T4994" t="s">
        <v>58</v>
      </c>
      <c r="U4994" t="s">
        <v>52</v>
      </c>
      <c r="V4994">
        <v>0</v>
      </c>
      <c r="W4994" t="s">
        <v>52</v>
      </c>
      <c r="X4994" t="s">
        <v>53</v>
      </c>
      <c r="Y4994" t="s">
        <v>110</v>
      </c>
      <c r="Z4994">
        <v>19</v>
      </c>
      <c r="AA4994" t="s">
        <v>53</v>
      </c>
      <c r="AB4994" t="s">
        <v>52</v>
      </c>
      <c r="AC4994" t="s">
        <v>52</v>
      </c>
      <c r="AD4994" t="s">
        <v>52</v>
      </c>
      <c r="AE4994" t="s">
        <v>52</v>
      </c>
      <c r="AF4994" t="s">
        <v>52</v>
      </c>
      <c r="AG4994" t="s">
        <v>52</v>
      </c>
      <c r="AH4994" t="s">
        <v>53</v>
      </c>
      <c r="AI4994" t="s">
        <v>124</v>
      </c>
      <c r="AJ4994" t="s">
        <v>53</v>
      </c>
      <c r="AK4994" t="s">
        <v>61</v>
      </c>
      <c r="AL4994">
        <v>30.75</v>
      </c>
      <c r="AM4994">
        <v>1489.3</v>
      </c>
      <c r="AN4994">
        <v>0</v>
      </c>
      <c r="AO4994">
        <v>0</v>
      </c>
      <c r="AP4994">
        <v>0</v>
      </c>
      <c r="AQ4994">
        <v>1489.3</v>
      </c>
      <c r="AR4994">
        <v>3</v>
      </c>
      <c r="AS4994" t="s">
        <v>881</v>
      </c>
      <c r="AT4994" t="s">
        <v>52</v>
      </c>
      <c r="AU4994">
        <v>42</v>
      </c>
      <c r="AV4994">
        <v>5646</v>
      </c>
      <c r="AY4994" t="str">
        <f>IF(AND(Table1[[#This Row],[Contract]]="Month-to-Month", Table1[[#This Row],[Tenure in Months]]&lt;6, Table1[[#This Row],[Payment Method]]="Bank Withdrawal"), "High Risk", IF(OR(Table1[[#This Row],[Contract]]="Month-to-Month", Table1[[#This Row],[Tenure in Months]]&lt;12), "Medium Risk", "Low Risk"))</f>
        <v>Low Risk</v>
      </c>
    </row>
    <row r="4995" spans="1:51" x14ac:dyDescent="0.35">
      <c r="A4995" t="s">
        <v>6199</v>
      </c>
      <c r="B4995" t="s">
        <v>66</v>
      </c>
      <c r="C4995">
        <v>39</v>
      </c>
      <c r="D4995" t="s">
        <v>52</v>
      </c>
      <c r="E4995" t="s">
        <v>52</v>
      </c>
      <c r="F4995" t="s">
        <v>53</v>
      </c>
      <c r="G4995" t="s">
        <v>53</v>
      </c>
      <c r="H4995">
        <v>2</v>
      </c>
      <c r="I4995" t="s">
        <v>54</v>
      </c>
      <c r="J4995" t="s">
        <v>55</v>
      </c>
      <c r="K4995" t="s">
        <v>141</v>
      </c>
      <c r="L4995">
        <v>92571</v>
      </c>
      <c r="M4995">
        <v>33.828288999999998</v>
      </c>
      <c r="N4995">
        <v>-117.201666</v>
      </c>
      <c r="O4995">
        <v>26357</v>
      </c>
      <c r="P4995" t="s">
        <v>57</v>
      </c>
      <c r="Q4995" t="s">
        <v>53</v>
      </c>
      <c r="R4995">
        <v>7</v>
      </c>
      <c r="S4995">
        <v>6</v>
      </c>
      <c r="T4995" t="s">
        <v>58</v>
      </c>
      <c r="U4995" t="s">
        <v>53</v>
      </c>
      <c r="V4995">
        <v>41.29</v>
      </c>
      <c r="W4995" t="s">
        <v>53</v>
      </c>
      <c r="X4995" t="s">
        <v>53</v>
      </c>
      <c r="Y4995" t="s">
        <v>68</v>
      </c>
      <c r="Z4995">
        <v>19</v>
      </c>
      <c r="AA4995" t="s">
        <v>52</v>
      </c>
      <c r="AB4995" t="s">
        <v>53</v>
      </c>
      <c r="AC4995" t="s">
        <v>53</v>
      </c>
      <c r="AD4995" t="s">
        <v>52</v>
      </c>
      <c r="AE4995" t="s">
        <v>53</v>
      </c>
      <c r="AF4995" t="s">
        <v>52</v>
      </c>
      <c r="AG4995" t="s">
        <v>52</v>
      </c>
      <c r="AH4995" t="s">
        <v>53</v>
      </c>
      <c r="AI4995" t="s">
        <v>60</v>
      </c>
      <c r="AJ4995" t="s">
        <v>53</v>
      </c>
      <c r="AK4995" t="s">
        <v>69</v>
      </c>
      <c r="AL4995">
        <v>94.05</v>
      </c>
      <c r="AM4995">
        <v>518.75</v>
      </c>
      <c r="AN4995">
        <v>0</v>
      </c>
      <c r="AO4995">
        <v>0</v>
      </c>
      <c r="AP4995">
        <v>247.74</v>
      </c>
      <c r="AQ4995">
        <v>766.49</v>
      </c>
      <c r="AR4995">
        <v>3</v>
      </c>
      <c r="AS4995" t="s">
        <v>881</v>
      </c>
      <c r="AT4995" t="s">
        <v>52</v>
      </c>
      <c r="AU4995">
        <v>59</v>
      </c>
      <c r="AV4995">
        <v>3083</v>
      </c>
      <c r="AY4995" t="str">
        <f>IF(AND(Table1[[#This Row],[Contract]]="Month-to-Month", Table1[[#This Row],[Tenure in Months]]&lt;6, Table1[[#This Row],[Payment Method]]="Bank Withdrawal"), "High Risk", IF(OR(Table1[[#This Row],[Contract]]="Month-to-Month", Table1[[#This Row],[Tenure in Months]]&lt;12), "Medium Risk", "Low Risk"))</f>
        <v>Medium Risk</v>
      </c>
    </row>
    <row r="4996" spans="1:51" x14ac:dyDescent="0.35">
      <c r="A4996" t="s">
        <v>6200</v>
      </c>
      <c r="B4996" t="s">
        <v>51</v>
      </c>
      <c r="C4996">
        <v>24</v>
      </c>
      <c r="D4996" t="s">
        <v>53</v>
      </c>
      <c r="E4996" t="s">
        <v>52</v>
      </c>
      <c r="F4996" t="s">
        <v>53</v>
      </c>
      <c r="G4996" t="s">
        <v>52</v>
      </c>
      <c r="H4996">
        <v>0</v>
      </c>
      <c r="I4996" t="s">
        <v>54</v>
      </c>
      <c r="J4996" t="s">
        <v>55</v>
      </c>
      <c r="K4996" t="s">
        <v>699</v>
      </c>
      <c r="L4996">
        <v>92582</v>
      </c>
      <c r="M4996">
        <v>33.806708</v>
      </c>
      <c r="N4996">
        <v>-117.02007</v>
      </c>
      <c r="O4996">
        <v>4456</v>
      </c>
      <c r="P4996" t="s">
        <v>57</v>
      </c>
      <c r="Q4996" t="s">
        <v>53</v>
      </c>
      <c r="R4996">
        <v>2</v>
      </c>
      <c r="S4996">
        <v>72</v>
      </c>
      <c r="T4996" t="s">
        <v>229</v>
      </c>
      <c r="U4996" t="s">
        <v>53</v>
      </c>
      <c r="V4996">
        <v>39.61</v>
      </c>
      <c r="W4996" t="s">
        <v>53</v>
      </c>
      <c r="X4996" t="s">
        <v>53</v>
      </c>
      <c r="Y4996" t="s">
        <v>59</v>
      </c>
      <c r="Z4996">
        <v>85</v>
      </c>
      <c r="AA4996" t="s">
        <v>53</v>
      </c>
      <c r="AB4996" t="s">
        <v>53</v>
      </c>
      <c r="AC4996" t="s">
        <v>53</v>
      </c>
      <c r="AD4996" t="s">
        <v>53</v>
      </c>
      <c r="AE4996" t="s">
        <v>52</v>
      </c>
      <c r="AF4996" t="s">
        <v>53</v>
      </c>
      <c r="AG4996" t="s">
        <v>53</v>
      </c>
      <c r="AH4996" t="s">
        <v>53</v>
      </c>
      <c r="AI4996" t="s">
        <v>334</v>
      </c>
      <c r="AJ4996" t="s">
        <v>52</v>
      </c>
      <c r="AK4996" t="s">
        <v>61</v>
      </c>
      <c r="AL4996">
        <v>78.849999999999994</v>
      </c>
      <c r="AM4996">
        <v>5763.15</v>
      </c>
      <c r="AN4996">
        <v>0</v>
      </c>
      <c r="AO4996">
        <v>0</v>
      </c>
      <c r="AP4996">
        <v>2851.92</v>
      </c>
      <c r="AQ4996">
        <v>8615.07</v>
      </c>
      <c r="AR4996">
        <v>3</v>
      </c>
      <c r="AS4996" t="s">
        <v>881</v>
      </c>
      <c r="AT4996" t="s">
        <v>52</v>
      </c>
      <c r="AU4996">
        <v>33</v>
      </c>
      <c r="AV4996">
        <v>5091</v>
      </c>
      <c r="AY4996" t="str">
        <f>IF(AND(Table1[[#This Row],[Contract]]="Month-to-Month", Table1[[#This Row],[Tenure in Months]]&lt;6, Table1[[#This Row],[Payment Method]]="Bank Withdrawal"), "High Risk", IF(OR(Table1[[#This Row],[Contract]]="Month-to-Month", Table1[[#This Row],[Tenure in Months]]&lt;12), "Medium Risk", "Low Risk"))</f>
        <v>Low Risk</v>
      </c>
    </row>
    <row r="4997" spans="1:51" x14ac:dyDescent="0.35">
      <c r="A4997" t="s">
        <v>6201</v>
      </c>
      <c r="B4997" t="s">
        <v>51</v>
      </c>
      <c r="C4997">
        <v>33</v>
      </c>
      <c r="D4997" t="s">
        <v>52</v>
      </c>
      <c r="E4997" t="s">
        <v>52</v>
      </c>
      <c r="F4997" t="s">
        <v>52</v>
      </c>
      <c r="G4997" t="s">
        <v>52</v>
      </c>
      <c r="H4997">
        <v>0</v>
      </c>
      <c r="I4997" t="s">
        <v>54</v>
      </c>
      <c r="J4997" t="s">
        <v>55</v>
      </c>
      <c r="K4997" t="s">
        <v>699</v>
      </c>
      <c r="L4997">
        <v>92583</v>
      </c>
      <c r="M4997">
        <v>33.796568000000001</v>
      </c>
      <c r="N4997">
        <v>-116.924723</v>
      </c>
      <c r="O4997">
        <v>21349</v>
      </c>
      <c r="P4997" t="s">
        <v>57</v>
      </c>
      <c r="Q4997" t="s">
        <v>52</v>
      </c>
      <c r="R4997">
        <v>0</v>
      </c>
      <c r="S4997">
        <v>4</v>
      </c>
      <c r="T4997" t="s">
        <v>58</v>
      </c>
      <c r="U4997" t="s">
        <v>53</v>
      </c>
      <c r="V4997">
        <v>21.03</v>
      </c>
      <c r="W4997" t="s">
        <v>52</v>
      </c>
      <c r="X4997" t="s">
        <v>53</v>
      </c>
      <c r="Y4997" t="s">
        <v>59</v>
      </c>
      <c r="Z4997">
        <v>3</v>
      </c>
      <c r="AA4997" t="s">
        <v>52</v>
      </c>
      <c r="AB4997" t="s">
        <v>52</v>
      </c>
      <c r="AC4997" t="s">
        <v>52</v>
      </c>
      <c r="AD4997" t="s">
        <v>52</v>
      </c>
      <c r="AE4997" t="s">
        <v>52</v>
      </c>
      <c r="AF4997" t="s">
        <v>53</v>
      </c>
      <c r="AG4997" t="s">
        <v>53</v>
      </c>
      <c r="AH4997" t="s">
        <v>53</v>
      </c>
      <c r="AI4997" t="s">
        <v>60</v>
      </c>
      <c r="AJ4997" t="s">
        <v>53</v>
      </c>
      <c r="AK4997" t="s">
        <v>69</v>
      </c>
      <c r="AL4997">
        <v>55.3</v>
      </c>
      <c r="AM4997">
        <v>238.5</v>
      </c>
      <c r="AN4997">
        <v>0</v>
      </c>
      <c r="AO4997">
        <v>0</v>
      </c>
      <c r="AP4997">
        <v>84.12</v>
      </c>
      <c r="AQ4997">
        <v>322.62</v>
      </c>
      <c r="AR4997">
        <v>4</v>
      </c>
      <c r="AS4997" t="s">
        <v>881</v>
      </c>
      <c r="AT4997" t="s">
        <v>52</v>
      </c>
      <c r="AU4997">
        <v>31</v>
      </c>
      <c r="AV4997">
        <v>3684</v>
      </c>
      <c r="AY4997" t="str">
        <f>IF(AND(Table1[[#This Row],[Contract]]="Month-to-Month", Table1[[#This Row],[Tenure in Months]]&lt;6, Table1[[#This Row],[Payment Method]]="Bank Withdrawal"), "High Risk", IF(OR(Table1[[#This Row],[Contract]]="Month-to-Month", Table1[[#This Row],[Tenure in Months]]&lt;12), "Medium Risk", "Low Risk"))</f>
        <v>Medium Risk</v>
      </c>
    </row>
    <row r="4998" spans="1:51" x14ac:dyDescent="0.35">
      <c r="A4998" t="s">
        <v>6202</v>
      </c>
      <c r="B4998" t="s">
        <v>66</v>
      </c>
      <c r="C4998">
        <v>44</v>
      </c>
      <c r="D4998" t="s">
        <v>52</v>
      </c>
      <c r="E4998" t="s">
        <v>52</v>
      </c>
      <c r="F4998" t="s">
        <v>53</v>
      </c>
      <c r="G4998" t="s">
        <v>53</v>
      </c>
      <c r="H4998">
        <v>2</v>
      </c>
      <c r="I4998" t="s">
        <v>54</v>
      </c>
      <c r="J4998" t="s">
        <v>55</v>
      </c>
      <c r="K4998" t="s">
        <v>970</v>
      </c>
      <c r="L4998">
        <v>92584</v>
      </c>
      <c r="M4998">
        <v>33.653337999999998</v>
      </c>
      <c r="N4998">
        <v>-117.178271</v>
      </c>
      <c r="O4998">
        <v>14068</v>
      </c>
      <c r="P4998" t="s">
        <v>57</v>
      </c>
      <c r="Q4998" t="s">
        <v>53</v>
      </c>
      <c r="R4998">
        <v>3</v>
      </c>
      <c r="S4998">
        <v>52</v>
      </c>
      <c r="T4998" t="s">
        <v>58</v>
      </c>
      <c r="U4998" t="s">
        <v>53</v>
      </c>
      <c r="V4998">
        <v>9.8699999999999992</v>
      </c>
      <c r="W4998" t="s">
        <v>52</v>
      </c>
      <c r="X4998" t="s">
        <v>52</v>
      </c>
      <c r="Y4998" t="s">
        <v>58</v>
      </c>
      <c r="Z4998">
        <v>0</v>
      </c>
      <c r="AA4998" t="s">
        <v>52</v>
      </c>
      <c r="AB4998" t="s">
        <v>52</v>
      </c>
      <c r="AC4998" t="s">
        <v>52</v>
      </c>
      <c r="AD4998" t="s">
        <v>52</v>
      </c>
      <c r="AE4998" t="s">
        <v>52</v>
      </c>
      <c r="AF4998" t="s">
        <v>52</v>
      </c>
      <c r="AG4998" t="s">
        <v>52</v>
      </c>
      <c r="AH4998" t="s">
        <v>52</v>
      </c>
      <c r="AI4998" t="s">
        <v>334</v>
      </c>
      <c r="AJ4998" t="s">
        <v>52</v>
      </c>
      <c r="AK4998" t="s">
        <v>69</v>
      </c>
      <c r="AL4998">
        <v>19.350000000000001</v>
      </c>
      <c r="AM4998">
        <v>1031.7</v>
      </c>
      <c r="AN4998">
        <v>0</v>
      </c>
      <c r="AO4998">
        <v>0</v>
      </c>
      <c r="AP4998">
        <v>513.24</v>
      </c>
      <c r="AQ4998">
        <v>1544.94</v>
      </c>
      <c r="AR4998">
        <v>5</v>
      </c>
      <c r="AS4998" t="s">
        <v>881</v>
      </c>
      <c r="AT4998" t="s">
        <v>52</v>
      </c>
      <c r="AU4998">
        <v>66</v>
      </c>
      <c r="AV4998">
        <v>5699</v>
      </c>
      <c r="AY4998" t="str">
        <f>IF(AND(Table1[[#This Row],[Contract]]="Month-to-Month", Table1[[#This Row],[Tenure in Months]]&lt;6, Table1[[#This Row],[Payment Method]]="Bank Withdrawal"), "High Risk", IF(OR(Table1[[#This Row],[Contract]]="Month-to-Month", Table1[[#This Row],[Tenure in Months]]&lt;12), "Medium Risk", "Low Risk"))</f>
        <v>Low Risk</v>
      </c>
    </row>
    <row r="4999" spans="1:51" x14ac:dyDescent="0.35">
      <c r="A4999" t="s">
        <v>6203</v>
      </c>
      <c r="B4999" t="s">
        <v>51</v>
      </c>
      <c r="C4999">
        <v>22</v>
      </c>
      <c r="D4999" t="s">
        <v>53</v>
      </c>
      <c r="E4999" t="s">
        <v>52</v>
      </c>
      <c r="F4999" t="s">
        <v>53</v>
      </c>
      <c r="G4999" t="s">
        <v>53</v>
      </c>
      <c r="H4999">
        <v>2</v>
      </c>
      <c r="I4999" t="s">
        <v>54</v>
      </c>
      <c r="J4999" t="s">
        <v>55</v>
      </c>
      <c r="K4999" t="s">
        <v>1989</v>
      </c>
      <c r="L4999">
        <v>92585</v>
      </c>
      <c r="M4999">
        <v>33.739412000000002</v>
      </c>
      <c r="N4999">
        <v>-117.173334</v>
      </c>
      <c r="O4999">
        <v>8692</v>
      </c>
      <c r="P4999" t="s">
        <v>57</v>
      </c>
      <c r="Q4999" t="s">
        <v>53</v>
      </c>
      <c r="R4999">
        <v>3</v>
      </c>
      <c r="S4999">
        <v>10</v>
      </c>
      <c r="T4999" t="s">
        <v>58</v>
      </c>
      <c r="U4999" t="s">
        <v>53</v>
      </c>
      <c r="V4999">
        <v>36.369999999999997</v>
      </c>
      <c r="W4999" t="s">
        <v>53</v>
      </c>
      <c r="X4999" t="s">
        <v>52</v>
      </c>
      <c r="Y4999" t="s">
        <v>58</v>
      </c>
      <c r="Z4999">
        <v>0</v>
      </c>
      <c r="AA4999" t="s">
        <v>52</v>
      </c>
      <c r="AB4999" t="s">
        <v>52</v>
      </c>
      <c r="AC4999" t="s">
        <v>52</v>
      </c>
      <c r="AD4999" t="s">
        <v>52</v>
      </c>
      <c r="AE4999" t="s">
        <v>52</v>
      </c>
      <c r="AF4999" t="s">
        <v>52</v>
      </c>
      <c r="AG4999" t="s">
        <v>52</v>
      </c>
      <c r="AH4999" t="s">
        <v>52</v>
      </c>
      <c r="AI4999" t="s">
        <v>334</v>
      </c>
      <c r="AJ4999" t="s">
        <v>52</v>
      </c>
      <c r="AK4999" t="s">
        <v>69</v>
      </c>
      <c r="AL4999">
        <v>25.35</v>
      </c>
      <c r="AM4999">
        <v>253.5</v>
      </c>
      <c r="AN4999">
        <v>0</v>
      </c>
      <c r="AO4999">
        <v>0</v>
      </c>
      <c r="AP4999">
        <v>363.7</v>
      </c>
      <c r="AQ4999">
        <v>617.20000000000005</v>
      </c>
      <c r="AR4999">
        <v>4</v>
      </c>
      <c r="AS4999" t="s">
        <v>881</v>
      </c>
      <c r="AT4999" t="s">
        <v>52</v>
      </c>
      <c r="AU4999">
        <v>49</v>
      </c>
      <c r="AV4999">
        <v>2299</v>
      </c>
      <c r="AY4999" t="str">
        <f>IF(AND(Table1[[#This Row],[Contract]]="Month-to-Month", Table1[[#This Row],[Tenure in Months]]&lt;6, Table1[[#This Row],[Payment Method]]="Bank Withdrawal"), "High Risk", IF(OR(Table1[[#This Row],[Contract]]="Month-to-Month", Table1[[#This Row],[Tenure in Months]]&lt;12), "Medium Risk", "Low Risk"))</f>
        <v>Medium Risk</v>
      </c>
    </row>
    <row r="5000" spans="1:51" x14ac:dyDescent="0.35">
      <c r="A5000" t="s">
        <v>6204</v>
      </c>
      <c r="B5000" t="s">
        <v>66</v>
      </c>
      <c r="C5000">
        <v>23</v>
      </c>
      <c r="D5000" t="s">
        <v>53</v>
      </c>
      <c r="E5000" t="s">
        <v>52</v>
      </c>
      <c r="F5000" t="s">
        <v>52</v>
      </c>
      <c r="G5000" t="s">
        <v>52</v>
      </c>
      <c r="H5000">
        <v>0</v>
      </c>
      <c r="I5000" t="s">
        <v>54</v>
      </c>
      <c r="J5000" t="s">
        <v>55</v>
      </c>
      <c r="K5000" t="s">
        <v>1989</v>
      </c>
      <c r="L5000">
        <v>92586</v>
      </c>
      <c r="M5000">
        <v>33.707483000000003</v>
      </c>
      <c r="N5000">
        <v>-117.200006</v>
      </c>
      <c r="O5000">
        <v>18161</v>
      </c>
      <c r="P5000" t="s">
        <v>57</v>
      </c>
      <c r="Q5000" t="s">
        <v>52</v>
      </c>
      <c r="R5000">
        <v>0</v>
      </c>
      <c r="S5000">
        <v>2</v>
      </c>
      <c r="T5000" t="s">
        <v>58</v>
      </c>
      <c r="U5000" t="s">
        <v>53</v>
      </c>
      <c r="V5000">
        <v>46</v>
      </c>
      <c r="W5000" t="s">
        <v>52</v>
      </c>
      <c r="X5000" t="s">
        <v>52</v>
      </c>
      <c r="Y5000" t="s">
        <v>58</v>
      </c>
      <c r="Z5000">
        <v>0</v>
      </c>
      <c r="AA5000" t="s">
        <v>52</v>
      </c>
      <c r="AB5000" t="s">
        <v>52</v>
      </c>
      <c r="AC5000" t="s">
        <v>52</v>
      </c>
      <c r="AD5000" t="s">
        <v>52</v>
      </c>
      <c r="AE5000" t="s">
        <v>52</v>
      </c>
      <c r="AF5000" t="s">
        <v>52</v>
      </c>
      <c r="AG5000" t="s">
        <v>52</v>
      </c>
      <c r="AH5000" t="s">
        <v>52</v>
      </c>
      <c r="AI5000" t="s">
        <v>124</v>
      </c>
      <c r="AJ5000" t="s">
        <v>52</v>
      </c>
      <c r="AK5000" t="s">
        <v>69</v>
      </c>
      <c r="AL5000">
        <v>20.45</v>
      </c>
      <c r="AM5000">
        <v>34.799999999999997</v>
      </c>
      <c r="AN5000">
        <v>0</v>
      </c>
      <c r="AO5000">
        <v>0</v>
      </c>
      <c r="AP5000">
        <v>92</v>
      </c>
      <c r="AQ5000">
        <v>126.8</v>
      </c>
      <c r="AR5000">
        <v>4</v>
      </c>
      <c r="AS5000" t="s">
        <v>883</v>
      </c>
      <c r="AT5000" t="s">
        <v>52</v>
      </c>
      <c r="AU5000">
        <v>39</v>
      </c>
      <c r="AV5000">
        <v>4196</v>
      </c>
      <c r="AY5000" t="str">
        <f>IF(AND(Table1[[#This Row],[Contract]]="Month-to-Month", Table1[[#This Row],[Tenure in Months]]&lt;6, Table1[[#This Row],[Payment Method]]="Bank Withdrawal"), "High Risk", IF(OR(Table1[[#This Row],[Contract]]="Month-to-Month", Table1[[#This Row],[Tenure in Months]]&lt;12), "Medium Risk", "Low Risk"))</f>
        <v>Medium Risk</v>
      </c>
    </row>
    <row r="5001" spans="1:51" x14ac:dyDescent="0.35">
      <c r="A5001" t="s">
        <v>6205</v>
      </c>
      <c r="B5001" t="s">
        <v>66</v>
      </c>
      <c r="C5001">
        <v>29</v>
      </c>
      <c r="D5001" t="s">
        <v>53</v>
      </c>
      <c r="E5001" t="s">
        <v>52</v>
      </c>
      <c r="F5001" t="s">
        <v>53</v>
      </c>
      <c r="G5001" t="s">
        <v>52</v>
      </c>
      <c r="H5001">
        <v>0</v>
      </c>
      <c r="I5001" t="s">
        <v>54</v>
      </c>
      <c r="J5001" t="s">
        <v>55</v>
      </c>
      <c r="K5001" t="s">
        <v>1989</v>
      </c>
      <c r="L5001">
        <v>92587</v>
      </c>
      <c r="M5001">
        <v>33.698869999999999</v>
      </c>
      <c r="N5001">
        <v>-117.25071</v>
      </c>
      <c r="O5001">
        <v>13151</v>
      </c>
      <c r="P5001" t="s">
        <v>57</v>
      </c>
      <c r="Q5001" t="s">
        <v>53</v>
      </c>
      <c r="R5001">
        <v>7</v>
      </c>
      <c r="S5001">
        <v>65</v>
      </c>
      <c r="T5001" t="s">
        <v>92</v>
      </c>
      <c r="U5001" t="s">
        <v>53</v>
      </c>
      <c r="V5001">
        <v>48.66</v>
      </c>
      <c r="W5001" t="s">
        <v>52</v>
      </c>
      <c r="X5001" t="s">
        <v>52</v>
      </c>
      <c r="Y5001" t="s">
        <v>58</v>
      </c>
      <c r="Z5001">
        <v>0</v>
      </c>
      <c r="AA5001" t="s">
        <v>52</v>
      </c>
      <c r="AB5001" t="s">
        <v>52</v>
      </c>
      <c r="AC5001" t="s">
        <v>52</v>
      </c>
      <c r="AD5001" t="s">
        <v>52</v>
      </c>
      <c r="AE5001" t="s">
        <v>52</v>
      </c>
      <c r="AF5001" t="s">
        <v>52</v>
      </c>
      <c r="AG5001" t="s">
        <v>52</v>
      </c>
      <c r="AH5001" t="s">
        <v>52</v>
      </c>
      <c r="AI5001" t="s">
        <v>334</v>
      </c>
      <c r="AJ5001" t="s">
        <v>52</v>
      </c>
      <c r="AK5001" t="s">
        <v>61</v>
      </c>
      <c r="AL5001">
        <v>19.350000000000001</v>
      </c>
      <c r="AM5001">
        <v>1319.95</v>
      </c>
      <c r="AN5001">
        <v>0</v>
      </c>
      <c r="AO5001">
        <v>0</v>
      </c>
      <c r="AP5001">
        <v>3162.8999999999901</v>
      </c>
      <c r="AQ5001">
        <v>4482.8499999999904</v>
      </c>
      <c r="AR5001">
        <v>3</v>
      </c>
      <c r="AS5001" t="s">
        <v>881</v>
      </c>
      <c r="AT5001" t="s">
        <v>52</v>
      </c>
      <c r="AU5001">
        <v>71</v>
      </c>
      <c r="AV5001">
        <v>5076</v>
      </c>
      <c r="AY5001" t="str">
        <f>IF(AND(Table1[[#This Row],[Contract]]="Month-to-Month", Table1[[#This Row],[Tenure in Months]]&lt;6, Table1[[#This Row],[Payment Method]]="Bank Withdrawal"), "High Risk", IF(OR(Table1[[#This Row],[Contract]]="Month-to-Month", Table1[[#This Row],[Tenure in Months]]&lt;12), "Medium Risk", "Low Risk"))</f>
        <v>Low Risk</v>
      </c>
    </row>
    <row r="5002" spans="1:51" x14ac:dyDescent="0.35">
      <c r="A5002" t="s">
        <v>6206</v>
      </c>
      <c r="B5002" t="s">
        <v>66</v>
      </c>
      <c r="C5002">
        <v>35</v>
      </c>
      <c r="D5002" t="s">
        <v>52</v>
      </c>
      <c r="E5002" t="s">
        <v>52</v>
      </c>
      <c r="F5002" t="s">
        <v>53</v>
      </c>
      <c r="G5002" t="s">
        <v>52</v>
      </c>
      <c r="H5002">
        <v>0</v>
      </c>
      <c r="I5002" t="s">
        <v>54</v>
      </c>
      <c r="J5002" t="s">
        <v>55</v>
      </c>
      <c r="K5002" t="s">
        <v>1195</v>
      </c>
      <c r="L5002">
        <v>92595</v>
      </c>
      <c r="M5002">
        <v>33.617108000000002</v>
      </c>
      <c r="N5002">
        <v>-117.253349</v>
      </c>
      <c r="O5002">
        <v>19368</v>
      </c>
      <c r="P5002" t="s">
        <v>57</v>
      </c>
      <c r="Q5002" t="s">
        <v>53</v>
      </c>
      <c r="R5002">
        <v>10</v>
      </c>
      <c r="S5002">
        <v>51</v>
      </c>
      <c r="T5002" t="s">
        <v>92</v>
      </c>
      <c r="U5002" t="s">
        <v>53</v>
      </c>
      <c r="V5002">
        <v>25.45</v>
      </c>
      <c r="W5002" t="s">
        <v>53</v>
      </c>
      <c r="X5002" t="s">
        <v>53</v>
      </c>
      <c r="Y5002" t="s">
        <v>59</v>
      </c>
      <c r="Z5002">
        <v>4</v>
      </c>
      <c r="AA5002" t="s">
        <v>52</v>
      </c>
      <c r="AB5002" t="s">
        <v>53</v>
      </c>
      <c r="AC5002" t="s">
        <v>52</v>
      </c>
      <c r="AD5002" t="s">
        <v>53</v>
      </c>
      <c r="AE5002" t="s">
        <v>53</v>
      </c>
      <c r="AF5002" t="s">
        <v>53</v>
      </c>
      <c r="AG5002" t="s">
        <v>53</v>
      </c>
      <c r="AH5002" t="s">
        <v>53</v>
      </c>
      <c r="AI5002" t="s">
        <v>124</v>
      </c>
      <c r="AJ5002" t="s">
        <v>53</v>
      </c>
      <c r="AK5002" t="s">
        <v>69</v>
      </c>
      <c r="AL5002">
        <v>78.650000000000006</v>
      </c>
      <c r="AM5002">
        <v>3950.85</v>
      </c>
      <c r="AN5002">
        <v>0</v>
      </c>
      <c r="AO5002">
        <v>0</v>
      </c>
      <c r="AP5002">
        <v>1297.95</v>
      </c>
      <c r="AQ5002">
        <v>5248.8</v>
      </c>
      <c r="AR5002">
        <v>5</v>
      </c>
      <c r="AS5002" t="s">
        <v>881</v>
      </c>
      <c r="AT5002" t="s">
        <v>52</v>
      </c>
      <c r="AU5002">
        <v>80</v>
      </c>
      <c r="AV5002">
        <v>5408</v>
      </c>
      <c r="AY5002" t="str">
        <f>IF(AND(Table1[[#This Row],[Contract]]="Month-to-Month", Table1[[#This Row],[Tenure in Months]]&lt;6, Table1[[#This Row],[Payment Method]]="Bank Withdrawal"), "High Risk", IF(OR(Table1[[#This Row],[Contract]]="Month-to-Month", Table1[[#This Row],[Tenure in Months]]&lt;12), "Medium Risk", "Low Risk"))</f>
        <v>Low Risk</v>
      </c>
    </row>
    <row r="5003" spans="1:51" x14ac:dyDescent="0.35">
      <c r="A5003" t="s">
        <v>6207</v>
      </c>
      <c r="B5003" t="s">
        <v>51</v>
      </c>
      <c r="C5003">
        <v>21</v>
      </c>
      <c r="D5003" t="s">
        <v>53</v>
      </c>
      <c r="E5003" t="s">
        <v>52</v>
      </c>
      <c r="F5003" t="s">
        <v>52</v>
      </c>
      <c r="G5003" t="s">
        <v>52</v>
      </c>
      <c r="H5003">
        <v>0</v>
      </c>
      <c r="I5003" t="s">
        <v>54</v>
      </c>
      <c r="J5003" t="s">
        <v>55</v>
      </c>
      <c r="K5003" t="s">
        <v>973</v>
      </c>
      <c r="L5003">
        <v>92596</v>
      </c>
      <c r="M5003">
        <v>33.657432999999997</v>
      </c>
      <c r="N5003">
        <v>-117.04254</v>
      </c>
      <c r="O5003">
        <v>4093</v>
      </c>
      <c r="P5003" t="s">
        <v>57</v>
      </c>
      <c r="Q5003" t="s">
        <v>52</v>
      </c>
      <c r="R5003">
        <v>0</v>
      </c>
      <c r="S5003">
        <v>12</v>
      </c>
      <c r="T5003" t="s">
        <v>58</v>
      </c>
      <c r="U5003" t="s">
        <v>53</v>
      </c>
      <c r="V5003">
        <v>18.52</v>
      </c>
      <c r="W5003" t="s">
        <v>53</v>
      </c>
      <c r="X5003" t="s">
        <v>53</v>
      </c>
      <c r="Y5003" t="s">
        <v>59</v>
      </c>
      <c r="Z5003">
        <v>53</v>
      </c>
      <c r="AA5003" t="s">
        <v>52</v>
      </c>
      <c r="AB5003" t="s">
        <v>52</v>
      </c>
      <c r="AC5003" t="s">
        <v>53</v>
      </c>
      <c r="AD5003" t="s">
        <v>52</v>
      </c>
      <c r="AE5003" t="s">
        <v>53</v>
      </c>
      <c r="AF5003" t="s">
        <v>53</v>
      </c>
      <c r="AG5003" t="s">
        <v>53</v>
      </c>
      <c r="AH5003" t="s">
        <v>53</v>
      </c>
      <c r="AI5003" t="s">
        <v>60</v>
      </c>
      <c r="AJ5003" t="s">
        <v>52</v>
      </c>
      <c r="AK5003" t="s">
        <v>61</v>
      </c>
      <c r="AL5003">
        <v>74.75</v>
      </c>
      <c r="AM5003">
        <v>827.05</v>
      </c>
      <c r="AN5003">
        <v>0</v>
      </c>
      <c r="AO5003">
        <v>0</v>
      </c>
      <c r="AP5003">
        <v>222.24</v>
      </c>
      <c r="AQ5003">
        <v>1049.29</v>
      </c>
      <c r="AR5003">
        <v>5</v>
      </c>
      <c r="AS5003" t="s">
        <v>881</v>
      </c>
      <c r="AT5003" t="s">
        <v>52</v>
      </c>
      <c r="AU5003">
        <v>40</v>
      </c>
      <c r="AV5003">
        <v>3521</v>
      </c>
      <c r="AY5003" t="str">
        <f>IF(AND(Table1[[#This Row],[Contract]]="Month-to-Month", Table1[[#This Row],[Tenure in Months]]&lt;6, Table1[[#This Row],[Payment Method]]="Bank Withdrawal"), "High Risk", IF(OR(Table1[[#This Row],[Contract]]="Month-to-Month", Table1[[#This Row],[Tenure in Months]]&lt;12), "Medium Risk", "Low Risk"))</f>
        <v>Medium Risk</v>
      </c>
    </row>
    <row r="5004" spans="1:51" x14ac:dyDescent="0.35">
      <c r="A5004" t="s">
        <v>6208</v>
      </c>
      <c r="B5004" t="s">
        <v>66</v>
      </c>
      <c r="C5004">
        <v>38</v>
      </c>
      <c r="D5004" t="s">
        <v>52</v>
      </c>
      <c r="E5004" t="s">
        <v>52</v>
      </c>
      <c r="F5004" t="s">
        <v>53</v>
      </c>
      <c r="G5004" t="s">
        <v>53</v>
      </c>
      <c r="H5004">
        <v>3</v>
      </c>
      <c r="I5004" t="s">
        <v>54</v>
      </c>
      <c r="J5004" t="s">
        <v>55</v>
      </c>
      <c r="K5004" t="s">
        <v>320</v>
      </c>
      <c r="L5004">
        <v>92604</v>
      </c>
      <c r="M5004">
        <v>33.688546000000002</v>
      </c>
      <c r="N5004">
        <v>-117.78809099999999</v>
      </c>
      <c r="O5004">
        <v>27369</v>
      </c>
      <c r="P5004" t="s">
        <v>57</v>
      </c>
      <c r="Q5004" t="s">
        <v>53</v>
      </c>
      <c r="R5004">
        <v>1</v>
      </c>
      <c r="S5004">
        <v>24</v>
      </c>
      <c r="T5004" t="s">
        <v>75</v>
      </c>
      <c r="U5004" t="s">
        <v>53</v>
      </c>
      <c r="V5004">
        <v>4.47</v>
      </c>
      <c r="W5004" t="s">
        <v>52</v>
      </c>
      <c r="X5004" t="s">
        <v>52</v>
      </c>
      <c r="Y5004" t="s">
        <v>58</v>
      </c>
      <c r="Z5004">
        <v>0</v>
      </c>
      <c r="AA5004" t="s">
        <v>52</v>
      </c>
      <c r="AB5004" t="s">
        <v>52</v>
      </c>
      <c r="AC5004" t="s">
        <v>52</v>
      </c>
      <c r="AD5004" t="s">
        <v>52</v>
      </c>
      <c r="AE5004" t="s">
        <v>52</v>
      </c>
      <c r="AF5004" t="s">
        <v>52</v>
      </c>
      <c r="AG5004" t="s">
        <v>52</v>
      </c>
      <c r="AH5004" t="s">
        <v>52</v>
      </c>
      <c r="AI5004" t="s">
        <v>124</v>
      </c>
      <c r="AJ5004" t="s">
        <v>52</v>
      </c>
      <c r="AK5004" t="s">
        <v>69</v>
      </c>
      <c r="AL5004">
        <v>19.899999999999999</v>
      </c>
      <c r="AM5004">
        <v>533.5</v>
      </c>
      <c r="AN5004">
        <v>0</v>
      </c>
      <c r="AO5004">
        <v>0</v>
      </c>
      <c r="AP5004">
        <v>107.28</v>
      </c>
      <c r="AQ5004">
        <v>640.78</v>
      </c>
      <c r="AR5004">
        <v>4</v>
      </c>
      <c r="AS5004" t="s">
        <v>881</v>
      </c>
      <c r="AT5004" t="s">
        <v>52</v>
      </c>
      <c r="AU5004">
        <v>68</v>
      </c>
      <c r="AV5004">
        <v>4158</v>
      </c>
      <c r="AY5004" t="str">
        <f>IF(AND(Table1[[#This Row],[Contract]]="Month-to-Month", Table1[[#This Row],[Tenure in Months]]&lt;6, Table1[[#This Row],[Payment Method]]="Bank Withdrawal"), "High Risk", IF(OR(Table1[[#This Row],[Contract]]="Month-to-Month", Table1[[#This Row],[Tenure in Months]]&lt;12), "Medium Risk", "Low Risk"))</f>
        <v>Low Risk</v>
      </c>
    </row>
    <row r="5005" spans="1:51" x14ac:dyDescent="0.35">
      <c r="A5005" t="s">
        <v>6209</v>
      </c>
      <c r="B5005" t="s">
        <v>66</v>
      </c>
      <c r="C5005">
        <v>27</v>
      </c>
      <c r="D5005" t="s">
        <v>53</v>
      </c>
      <c r="E5005" t="s">
        <v>52</v>
      </c>
      <c r="F5005" t="s">
        <v>53</v>
      </c>
      <c r="G5005" t="s">
        <v>52</v>
      </c>
      <c r="H5005">
        <v>0</v>
      </c>
      <c r="I5005" t="s">
        <v>54</v>
      </c>
      <c r="J5005" t="s">
        <v>55</v>
      </c>
      <c r="K5005" t="s">
        <v>320</v>
      </c>
      <c r="L5005">
        <v>92606</v>
      </c>
      <c r="M5005">
        <v>33.703975999999997</v>
      </c>
      <c r="N5005">
        <v>-117.824172</v>
      </c>
      <c r="O5005">
        <v>17621</v>
      </c>
      <c r="P5005" t="s">
        <v>57</v>
      </c>
      <c r="Q5005" t="s">
        <v>53</v>
      </c>
      <c r="R5005">
        <v>1</v>
      </c>
      <c r="S5005">
        <v>64</v>
      </c>
      <c r="T5005" t="s">
        <v>92</v>
      </c>
      <c r="U5005" t="s">
        <v>53</v>
      </c>
      <c r="V5005">
        <v>40.28</v>
      </c>
      <c r="W5005" t="s">
        <v>53</v>
      </c>
      <c r="X5005" t="s">
        <v>53</v>
      </c>
      <c r="Y5005" t="s">
        <v>59</v>
      </c>
      <c r="Z5005">
        <v>52</v>
      </c>
      <c r="AA5005" t="s">
        <v>52</v>
      </c>
      <c r="AB5005" t="s">
        <v>52</v>
      </c>
      <c r="AC5005" t="s">
        <v>53</v>
      </c>
      <c r="AD5005" t="s">
        <v>53</v>
      </c>
      <c r="AE5005" t="s">
        <v>52</v>
      </c>
      <c r="AF5005" t="s">
        <v>52</v>
      </c>
      <c r="AG5005" t="s">
        <v>52</v>
      </c>
      <c r="AH5005" t="s">
        <v>53</v>
      </c>
      <c r="AI5005" t="s">
        <v>124</v>
      </c>
      <c r="AJ5005" t="s">
        <v>52</v>
      </c>
      <c r="AK5005" t="s">
        <v>61</v>
      </c>
      <c r="AL5005">
        <v>58.35</v>
      </c>
      <c r="AM5005">
        <v>3756.45</v>
      </c>
      <c r="AN5005">
        <v>0</v>
      </c>
      <c r="AO5005">
        <v>0</v>
      </c>
      <c r="AP5005">
        <v>2577.92</v>
      </c>
      <c r="AQ5005">
        <v>6334.37</v>
      </c>
      <c r="AR5005">
        <v>3</v>
      </c>
      <c r="AS5005" t="s">
        <v>881</v>
      </c>
      <c r="AT5005" t="s">
        <v>52</v>
      </c>
      <c r="AU5005">
        <v>55</v>
      </c>
      <c r="AV5005">
        <v>5331</v>
      </c>
      <c r="AY5005" t="str">
        <f>IF(AND(Table1[[#This Row],[Contract]]="Month-to-Month", Table1[[#This Row],[Tenure in Months]]&lt;6, Table1[[#This Row],[Payment Method]]="Bank Withdrawal"), "High Risk", IF(OR(Table1[[#This Row],[Contract]]="Month-to-Month", Table1[[#This Row],[Tenure in Months]]&lt;12), "Medium Risk", "Low Risk"))</f>
        <v>Low Risk</v>
      </c>
    </row>
    <row r="5006" spans="1:51" x14ac:dyDescent="0.35">
      <c r="A5006" t="s">
        <v>6210</v>
      </c>
      <c r="B5006" t="s">
        <v>66</v>
      </c>
      <c r="C5006">
        <v>60</v>
      </c>
      <c r="D5006" t="s">
        <v>52</v>
      </c>
      <c r="E5006" t="s">
        <v>52</v>
      </c>
      <c r="F5006" t="s">
        <v>52</v>
      </c>
      <c r="G5006" t="s">
        <v>52</v>
      </c>
      <c r="H5006">
        <v>0</v>
      </c>
      <c r="I5006" t="s">
        <v>54</v>
      </c>
      <c r="J5006" t="s">
        <v>55</v>
      </c>
      <c r="K5006" t="s">
        <v>320</v>
      </c>
      <c r="L5006">
        <v>92612</v>
      </c>
      <c r="M5006">
        <v>33.643095000000002</v>
      </c>
      <c r="N5006">
        <v>-117.810896</v>
      </c>
      <c r="O5006">
        <v>41062</v>
      </c>
      <c r="P5006" t="s">
        <v>57</v>
      </c>
      <c r="Q5006" t="s">
        <v>52</v>
      </c>
      <c r="R5006">
        <v>0</v>
      </c>
      <c r="S5006">
        <v>26</v>
      </c>
      <c r="T5006" t="s">
        <v>75</v>
      </c>
      <c r="U5006" t="s">
        <v>53</v>
      </c>
      <c r="V5006">
        <v>25.66</v>
      </c>
      <c r="W5006" t="s">
        <v>53</v>
      </c>
      <c r="X5006" t="s">
        <v>53</v>
      </c>
      <c r="Y5006" t="s">
        <v>68</v>
      </c>
      <c r="Z5006">
        <v>3</v>
      </c>
      <c r="AA5006" t="s">
        <v>52</v>
      </c>
      <c r="AB5006" t="s">
        <v>52</v>
      </c>
      <c r="AC5006" t="s">
        <v>53</v>
      </c>
      <c r="AD5006" t="s">
        <v>52</v>
      </c>
      <c r="AE5006" t="s">
        <v>53</v>
      </c>
      <c r="AF5006" t="s">
        <v>53</v>
      </c>
      <c r="AG5006" t="s">
        <v>53</v>
      </c>
      <c r="AH5006" t="s">
        <v>53</v>
      </c>
      <c r="AI5006" t="s">
        <v>60</v>
      </c>
      <c r="AJ5006" t="s">
        <v>53</v>
      </c>
      <c r="AK5006" t="s">
        <v>61</v>
      </c>
      <c r="AL5006">
        <v>100.5</v>
      </c>
      <c r="AM5006">
        <v>2599.9499999999998</v>
      </c>
      <c r="AN5006">
        <v>0</v>
      </c>
      <c r="AO5006">
        <v>0</v>
      </c>
      <c r="AP5006">
        <v>667.16</v>
      </c>
      <c r="AQ5006">
        <v>3267.1099999999901</v>
      </c>
      <c r="AR5006">
        <v>3</v>
      </c>
      <c r="AS5006" t="s">
        <v>881</v>
      </c>
      <c r="AT5006" t="s">
        <v>52</v>
      </c>
      <c r="AU5006">
        <v>50</v>
      </c>
      <c r="AV5006">
        <v>2921</v>
      </c>
      <c r="AY5006" t="str">
        <f>IF(AND(Table1[[#This Row],[Contract]]="Month-to-Month", Table1[[#This Row],[Tenure in Months]]&lt;6, Table1[[#This Row],[Payment Method]]="Bank Withdrawal"), "High Risk", IF(OR(Table1[[#This Row],[Contract]]="Month-to-Month", Table1[[#This Row],[Tenure in Months]]&lt;12), "Medium Risk", "Low Risk"))</f>
        <v>Medium Risk</v>
      </c>
    </row>
    <row r="5007" spans="1:51" x14ac:dyDescent="0.35">
      <c r="A5007" t="s">
        <v>6211</v>
      </c>
      <c r="B5007" t="s">
        <v>66</v>
      </c>
      <c r="C5007">
        <v>57</v>
      </c>
      <c r="D5007" t="s">
        <v>52</v>
      </c>
      <c r="E5007" t="s">
        <v>52</v>
      </c>
      <c r="F5007" t="s">
        <v>53</v>
      </c>
      <c r="G5007" t="s">
        <v>53</v>
      </c>
      <c r="H5007">
        <v>1</v>
      </c>
      <c r="I5007" t="s">
        <v>54</v>
      </c>
      <c r="J5007" t="s">
        <v>55</v>
      </c>
      <c r="K5007" t="s">
        <v>320</v>
      </c>
      <c r="L5007">
        <v>92614</v>
      </c>
      <c r="M5007">
        <v>33.680301999999998</v>
      </c>
      <c r="N5007">
        <v>-117.833296</v>
      </c>
      <c r="O5007">
        <v>22499</v>
      </c>
      <c r="P5007" t="s">
        <v>57</v>
      </c>
      <c r="Q5007" t="s">
        <v>53</v>
      </c>
      <c r="R5007">
        <v>3</v>
      </c>
      <c r="S5007">
        <v>15</v>
      </c>
      <c r="T5007" t="s">
        <v>58</v>
      </c>
      <c r="U5007" t="s">
        <v>53</v>
      </c>
      <c r="V5007">
        <v>37.9</v>
      </c>
      <c r="W5007" t="s">
        <v>52</v>
      </c>
      <c r="X5007" t="s">
        <v>52</v>
      </c>
      <c r="Y5007" t="s">
        <v>58</v>
      </c>
      <c r="Z5007">
        <v>0</v>
      </c>
      <c r="AA5007" t="s">
        <v>52</v>
      </c>
      <c r="AB5007" t="s">
        <v>52</v>
      </c>
      <c r="AC5007" t="s">
        <v>52</v>
      </c>
      <c r="AD5007" t="s">
        <v>52</v>
      </c>
      <c r="AE5007" t="s">
        <v>52</v>
      </c>
      <c r="AF5007" t="s">
        <v>52</v>
      </c>
      <c r="AG5007" t="s">
        <v>52</v>
      </c>
      <c r="AH5007" t="s">
        <v>52</v>
      </c>
      <c r="AI5007" t="s">
        <v>60</v>
      </c>
      <c r="AJ5007" t="s">
        <v>52</v>
      </c>
      <c r="AK5007" t="s">
        <v>69</v>
      </c>
      <c r="AL5007">
        <v>20.05</v>
      </c>
      <c r="AM5007">
        <v>284.3</v>
      </c>
      <c r="AN5007">
        <v>0</v>
      </c>
      <c r="AO5007">
        <v>0</v>
      </c>
      <c r="AP5007">
        <v>568.5</v>
      </c>
      <c r="AQ5007">
        <v>852.8</v>
      </c>
      <c r="AR5007">
        <v>4</v>
      </c>
      <c r="AS5007" t="s">
        <v>881</v>
      </c>
      <c r="AT5007" t="s">
        <v>52</v>
      </c>
      <c r="AU5007">
        <v>59</v>
      </c>
      <c r="AV5007">
        <v>3591</v>
      </c>
      <c r="AY5007" t="str">
        <f>IF(AND(Table1[[#This Row],[Contract]]="Month-to-Month", Table1[[#This Row],[Tenure in Months]]&lt;6, Table1[[#This Row],[Payment Method]]="Bank Withdrawal"), "High Risk", IF(OR(Table1[[#This Row],[Contract]]="Month-to-Month", Table1[[#This Row],[Tenure in Months]]&lt;12), "Medium Risk", "Low Risk"))</f>
        <v>Medium Risk</v>
      </c>
    </row>
    <row r="5008" spans="1:51" x14ac:dyDescent="0.35">
      <c r="A5008" t="s">
        <v>6212</v>
      </c>
      <c r="B5008" t="s">
        <v>66</v>
      </c>
      <c r="C5008">
        <v>21</v>
      </c>
      <c r="D5008" t="s">
        <v>53</v>
      </c>
      <c r="E5008" t="s">
        <v>52</v>
      </c>
      <c r="F5008" t="s">
        <v>53</v>
      </c>
      <c r="G5008" t="s">
        <v>52</v>
      </c>
      <c r="H5008">
        <v>0</v>
      </c>
      <c r="I5008" t="s">
        <v>54</v>
      </c>
      <c r="J5008" t="s">
        <v>55</v>
      </c>
      <c r="K5008" t="s">
        <v>3178</v>
      </c>
      <c r="L5008">
        <v>92624</v>
      </c>
      <c r="M5008">
        <v>33.458753999999999</v>
      </c>
      <c r="N5008">
        <v>-117.665104</v>
      </c>
      <c r="O5008">
        <v>7465</v>
      </c>
      <c r="P5008" t="s">
        <v>57</v>
      </c>
      <c r="Q5008" t="s">
        <v>53</v>
      </c>
      <c r="R5008">
        <v>1</v>
      </c>
      <c r="S5008">
        <v>27</v>
      </c>
      <c r="T5008" t="s">
        <v>75</v>
      </c>
      <c r="U5008" t="s">
        <v>53</v>
      </c>
      <c r="V5008">
        <v>18.420000000000002</v>
      </c>
      <c r="W5008" t="s">
        <v>53</v>
      </c>
      <c r="X5008" t="s">
        <v>53</v>
      </c>
      <c r="Y5008" t="s">
        <v>68</v>
      </c>
      <c r="Z5008">
        <v>26</v>
      </c>
      <c r="AA5008" t="s">
        <v>52</v>
      </c>
      <c r="AB5008" t="s">
        <v>52</v>
      </c>
      <c r="AC5008" t="s">
        <v>52</v>
      </c>
      <c r="AD5008" t="s">
        <v>52</v>
      </c>
      <c r="AE5008" t="s">
        <v>53</v>
      </c>
      <c r="AF5008" t="s">
        <v>53</v>
      </c>
      <c r="AG5008" t="s">
        <v>53</v>
      </c>
      <c r="AH5008" t="s">
        <v>53</v>
      </c>
      <c r="AI5008" t="s">
        <v>60</v>
      </c>
      <c r="AJ5008" t="s">
        <v>52</v>
      </c>
      <c r="AK5008" t="s">
        <v>69</v>
      </c>
      <c r="AL5008">
        <v>95</v>
      </c>
      <c r="AM5008">
        <v>2462.5500000000002</v>
      </c>
      <c r="AN5008">
        <v>0</v>
      </c>
      <c r="AO5008">
        <v>0</v>
      </c>
      <c r="AP5008">
        <v>497.34</v>
      </c>
      <c r="AQ5008">
        <v>2959.89</v>
      </c>
      <c r="AR5008">
        <v>4</v>
      </c>
      <c r="AS5008" t="s">
        <v>881</v>
      </c>
      <c r="AT5008" t="s">
        <v>52</v>
      </c>
      <c r="AU5008">
        <v>75</v>
      </c>
      <c r="AV5008">
        <v>4235</v>
      </c>
      <c r="AY5008" t="str">
        <f>IF(AND(Table1[[#This Row],[Contract]]="Month-to-Month", Table1[[#This Row],[Tenure in Months]]&lt;6, Table1[[#This Row],[Payment Method]]="Bank Withdrawal"), "High Risk", IF(OR(Table1[[#This Row],[Contract]]="Month-to-Month", Table1[[#This Row],[Tenure in Months]]&lt;12), "Medium Risk", "Low Risk"))</f>
        <v>Medium Risk</v>
      </c>
    </row>
    <row r="5009" spans="1:51" x14ac:dyDescent="0.35">
      <c r="A5009" t="s">
        <v>6213</v>
      </c>
      <c r="B5009" t="s">
        <v>66</v>
      </c>
      <c r="C5009">
        <v>30</v>
      </c>
      <c r="D5009" t="s">
        <v>52</v>
      </c>
      <c r="E5009" t="s">
        <v>52</v>
      </c>
      <c r="F5009" t="s">
        <v>53</v>
      </c>
      <c r="G5009" t="s">
        <v>53</v>
      </c>
      <c r="H5009">
        <v>2</v>
      </c>
      <c r="I5009" t="s">
        <v>54</v>
      </c>
      <c r="J5009" t="s">
        <v>55</v>
      </c>
      <c r="K5009" t="s">
        <v>703</v>
      </c>
      <c r="L5009">
        <v>92629</v>
      </c>
      <c r="M5009">
        <v>33.477922999999997</v>
      </c>
      <c r="N5009">
        <v>-117.705314</v>
      </c>
      <c r="O5009">
        <v>27730</v>
      </c>
      <c r="P5009" t="s">
        <v>57</v>
      </c>
      <c r="Q5009" t="s">
        <v>52</v>
      </c>
      <c r="R5009">
        <v>0</v>
      </c>
      <c r="S5009">
        <v>8</v>
      </c>
      <c r="T5009" t="s">
        <v>67</v>
      </c>
      <c r="U5009" t="s">
        <v>53</v>
      </c>
      <c r="V5009">
        <v>5.09</v>
      </c>
      <c r="W5009" t="s">
        <v>52</v>
      </c>
      <c r="X5009" t="s">
        <v>53</v>
      </c>
      <c r="Y5009" t="s">
        <v>59</v>
      </c>
      <c r="Z5009">
        <v>51</v>
      </c>
      <c r="AA5009" t="s">
        <v>52</v>
      </c>
      <c r="AB5009" t="s">
        <v>52</v>
      </c>
      <c r="AC5009" t="s">
        <v>52</v>
      </c>
      <c r="AD5009" t="s">
        <v>52</v>
      </c>
      <c r="AE5009" t="s">
        <v>52</v>
      </c>
      <c r="AF5009" t="s">
        <v>52</v>
      </c>
      <c r="AG5009" t="s">
        <v>52</v>
      </c>
      <c r="AH5009" t="s">
        <v>53</v>
      </c>
      <c r="AI5009" t="s">
        <v>60</v>
      </c>
      <c r="AJ5009" t="s">
        <v>53</v>
      </c>
      <c r="AK5009" t="s">
        <v>61</v>
      </c>
      <c r="AL5009">
        <v>45.45</v>
      </c>
      <c r="AM5009">
        <v>411.75</v>
      </c>
      <c r="AN5009">
        <v>0</v>
      </c>
      <c r="AO5009">
        <v>0</v>
      </c>
      <c r="AP5009">
        <v>40.72</v>
      </c>
      <c r="AQ5009">
        <v>452.47</v>
      </c>
      <c r="AR5009">
        <v>4</v>
      </c>
      <c r="AS5009" t="s">
        <v>881</v>
      </c>
      <c r="AT5009" t="s">
        <v>52</v>
      </c>
      <c r="AU5009">
        <v>41</v>
      </c>
      <c r="AV5009">
        <v>4651</v>
      </c>
      <c r="AY5009" t="str">
        <f>IF(AND(Table1[[#This Row],[Contract]]="Month-to-Month", Table1[[#This Row],[Tenure in Months]]&lt;6, Table1[[#This Row],[Payment Method]]="Bank Withdrawal"), "High Risk", IF(OR(Table1[[#This Row],[Contract]]="Month-to-Month", Table1[[#This Row],[Tenure in Months]]&lt;12), "Medium Risk", "Low Risk"))</f>
        <v>Medium Risk</v>
      </c>
    </row>
    <row r="5010" spans="1:51" x14ac:dyDescent="0.35">
      <c r="A5010" t="s">
        <v>6214</v>
      </c>
      <c r="B5010" t="s">
        <v>51</v>
      </c>
      <c r="C5010">
        <v>51</v>
      </c>
      <c r="D5010" t="s">
        <v>52</v>
      </c>
      <c r="E5010" t="s">
        <v>52</v>
      </c>
      <c r="F5010" t="s">
        <v>52</v>
      </c>
      <c r="G5010" t="s">
        <v>52</v>
      </c>
      <c r="H5010">
        <v>0</v>
      </c>
      <c r="I5010" t="s">
        <v>54</v>
      </c>
      <c r="J5010" t="s">
        <v>55</v>
      </c>
      <c r="K5010" t="s">
        <v>705</v>
      </c>
      <c r="L5010">
        <v>92630</v>
      </c>
      <c r="M5010">
        <v>33.644849000000001</v>
      </c>
      <c r="N5010">
        <v>-117.684254</v>
      </c>
      <c r="O5010">
        <v>59176</v>
      </c>
      <c r="P5010" t="s">
        <v>57</v>
      </c>
      <c r="Q5010" t="s">
        <v>52</v>
      </c>
      <c r="R5010">
        <v>0</v>
      </c>
      <c r="S5010">
        <v>10</v>
      </c>
      <c r="T5010" t="s">
        <v>72</v>
      </c>
      <c r="U5010" t="s">
        <v>53</v>
      </c>
      <c r="V5010">
        <v>19.100000000000001</v>
      </c>
      <c r="W5010" t="s">
        <v>52</v>
      </c>
      <c r="X5010" t="s">
        <v>52</v>
      </c>
      <c r="Y5010" t="s">
        <v>58</v>
      </c>
      <c r="Z5010">
        <v>0</v>
      </c>
      <c r="AA5010" t="s">
        <v>52</v>
      </c>
      <c r="AB5010" t="s">
        <v>52</v>
      </c>
      <c r="AC5010" t="s">
        <v>52</v>
      </c>
      <c r="AD5010" t="s">
        <v>52</v>
      </c>
      <c r="AE5010" t="s">
        <v>52</v>
      </c>
      <c r="AF5010" t="s">
        <v>52</v>
      </c>
      <c r="AG5010" t="s">
        <v>52</v>
      </c>
      <c r="AH5010" t="s">
        <v>52</v>
      </c>
      <c r="AI5010" t="s">
        <v>60</v>
      </c>
      <c r="AJ5010" t="s">
        <v>53</v>
      </c>
      <c r="AK5010" t="s">
        <v>69</v>
      </c>
      <c r="AL5010">
        <v>20</v>
      </c>
      <c r="AM5010">
        <v>198.6</v>
      </c>
      <c r="AN5010">
        <v>0</v>
      </c>
      <c r="AO5010">
        <v>0</v>
      </c>
      <c r="AP5010">
        <v>191</v>
      </c>
      <c r="AQ5010">
        <v>389.6</v>
      </c>
      <c r="AR5010">
        <v>4</v>
      </c>
      <c r="AS5010" t="s">
        <v>881</v>
      </c>
      <c r="AT5010" t="s">
        <v>52</v>
      </c>
      <c r="AU5010">
        <v>53</v>
      </c>
      <c r="AV5010">
        <v>4802</v>
      </c>
      <c r="AY5010" t="str">
        <f>IF(AND(Table1[[#This Row],[Contract]]="Month-to-Month", Table1[[#This Row],[Tenure in Months]]&lt;6, Table1[[#This Row],[Payment Method]]="Bank Withdrawal"), "High Risk", IF(OR(Table1[[#This Row],[Contract]]="Month-to-Month", Table1[[#This Row],[Tenure in Months]]&lt;12), "Medium Risk", "Low Risk"))</f>
        <v>Medium Risk</v>
      </c>
    </row>
    <row r="5011" spans="1:51" x14ac:dyDescent="0.35">
      <c r="A5011" t="s">
        <v>6215</v>
      </c>
      <c r="B5011" t="s">
        <v>66</v>
      </c>
      <c r="C5011">
        <v>44</v>
      </c>
      <c r="D5011" t="s">
        <v>52</v>
      </c>
      <c r="E5011" t="s">
        <v>52</v>
      </c>
      <c r="F5011" t="s">
        <v>52</v>
      </c>
      <c r="G5011" t="s">
        <v>52</v>
      </c>
      <c r="H5011">
        <v>0</v>
      </c>
      <c r="I5011" t="s">
        <v>54</v>
      </c>
      <c r="J5011" t="s">
        <v>55</v>
      </c>
      <c r="K5011" t="s">
        <v>707</v>
      </c>
      <c r="L5011">
        <v>92646</v>
      </c>
      <c r="M5011">
        <v>33.666300999999997</v>
      </c>
      <c r="N5011">
        <v>-117.96950099999999</v>
      </c>
      <c r="O5011">
        <v>56517</v>
      </c>
      <c r="P5011" t="s">
        <v>57</v>
      </c>
      <c r="Q5011" t="s">
        <v>52</v>
      </c>
      <c r="R5011">
        <v>0</v>
      </c>
      <c r="S5011">
        <v>2</v>
      </c>
      <c r="T5011" t="s">
        <v>67</v>
      </c>
      <c r="U5011" t="s">
        <v>53</v>
      </c>
      <c r="V5011">
        <v>29.28</v>
      </c>
      <c r="W5011" t="s">
        <v>52</v>
      </c>
      <c r="X5011" t="s">
        <v>53</v>
      </c>
      <c r="Y5011" t="s">
        <v>110</v>
      </c>
      <c r="Z5011">
        <v>4</v>
      </c>
      <c r="AA5011" t="s">
        <v>52</v>
      </c>
      <c r="AB5011" t="s">
        <v>53</v>
      </c>
      <c r="AC5011" t="s">
        <v>52</v>
      </c>
      <c r="AD5011" t="s">
        <v>52</v>
      </c>
      <c r="AE5011" t="s">
        <v>52</v>
      </c>
      <c r="AF5011" t="s">
        <v>52</v>
      </c>
      <c r="AG5011" t="s">
        <v>52</v>
      </c>
      <c r="AH5011" t="s">
        <v>53</v>
      </c>
      <c r="AI5011" t="s">
        <v>60</v>
      </c>
      <c r="AJ5011" t="s">
        <v>52</v>
      </c>
      <c r="AK5011" t="s">
        <v>69</v>
      </c>
      <c r="AL5011">
        <v>49.2</v>
      </c>
      <c r="AM5011">
        <v>103.7</v>
      </c>
      <c r="AN5011">
        <v>0</v>
      </c>
      <c r="AO5011">
        <v>0</v>
      </c>
      <c r="AP5011">
        <v>58.56</v>
      </c>
      <c r="AQ5011">
        <v>162.26</v>
      </c>
      <c r="AR5011">
        <v>5</v>
      </c>
      <c r="AS5011" t="s">
        <v>883</v>
      </c>
      <c r="AT5011" t="s">
        <v>52</v>
      </c>
      <c r="AU5011">
        <v>75</v>
      </c>
      <c r="AV5011">
        <v>2342</v>
      </c>
      <c r="AY5011" t="str">
        <f>IF(AND(Table1[[#This Row],[Contract]]="Month-to-Month", Table1[[#This Row],[Tenure in Months]]&lt;6, Table1[[#This Row],[Payment Method]]="Bank Withdrawal"), "High Risk", IF(OR(Table1[[#This Row],[Contract]]="Month-to-Month", Table1[[#This Row],[Tenure in Months]]&lt;12), "Medium Risk", "Low Risk"))</f>
        <v>Medium Risk</v>
      </c>
    </row>
    <row r="5012" spans="1:51" x14ac:dyDescent="0.35">
      <c r="A5012" t="s">
        <v>6216</v>
      </c>
      <c r="B5012" t="s">
        <v>51</v>
      </c>
      <c r="C5012">
        <v>33</v>
      </c>
      <c r="D5012" t="s">
        <v>52</v>
      </c>
      <c r="E5012" t="s">
        <v>52</v>
      </c>
      <c r="F5012" t="s">
        <v>53</v>
      </c>
      <c r="G5012" t="s">
        <v>52</v>
      </c>
      <c r="H5012">
        <v>0</v>
      </c>
      <c r="I5012" t="s">
        <v>54</v>
      </c>
      <c r="J5012" t="s">
        <v>55</v>
      </c>
      <c r="K5012" t="s">
        <v>707</v>
      </c>
      <c r="L5012">
        <v>92648</v>
      </c>
      <c r="M5012">
        <v>33.679659000000001</v>
      </c>
      <c r="N5012">
        <v>-118.016195</v>
      </c>
      <c r="O5012">
        <v>42663</v>
      </c>
      <c r="P5012" t="s">
        <v>57</v>
      </c>
      <c r="Q5012" t="s">
        <v>53</v>
      </c>
      <c r="R5012">
        <v>1</v>
      </c>
      <c r="S5012">
        <v>51</v>
      </c>
      <c r="T5012" t="s">
        <v>92</v>
      </c>
      <c r="U5012" t="s">
        <v>53</v>
      </c>
      <c r="V5012">
        <v>40.340000000000003</v>
      </c>
      <c r="W5012" t="s">
        <v>52</v>
      </c>
      <c r="X5012" t="s">
        <v>53</v>
      </c>
      <c r="Y5012" t="s">
        <v>59</v>
      </c>
      <c r="Z5012">
        <v>9</v>
      </c>
      <c r="AA5012" t="s">
        <v>53</v>
      </c>
      <c r="AB5012" t="s">
        <v>53</v>
      </c>
      <c r="AC5012" t="s">
        <v>53</v>
      </c>
      <c r="AD5012" t="s">
        <v>53</v>
      </c>
      <c r="AE5012" t="s">
        <v>53</v>
      </c>
      <c r="AF5012" t="s">
        <v>53</v>
      </c>
      <c r="AG5012" t="s">
        <v>53</v>
      </c>
      <c r="AH5012" t="s">
        <v>53</v>
      </c>
      <c r="AI5012" t="s">
        <v>334</v>
      </c>
      <c r="AJ5012" t="s">
        <v>53</v>
      </c>
      <c r="AK5012" t="s">
        <v>69</v>
      </c>
      <c r="AL5012">
        <v>83.25</v>
      </c>
      <c r="AM5012">
        <v>4089.45</v>
      </c>
      <c r="AN5012">
        <v>0</v>
      </c>
      <c r="AO5012">
        <v>0</v>
      </c>
      <c r="AP5012">
        <v>2057.34</v>
      </c>
      <c r="AQ5012">
        <v>6146.79</v>
      </c>
      <c r="AR5012">
        <v>3</v>
      </c>
      <c r="AS5012" t="s">
        <v>881</v>
      </c>
      <c r="AT5012" t="s">
        <v>52</v>
      </c>
      <c r="AU5012">
        <v>62</v>
      </c>
      <c r="AV5012">
        <v>5340</v>
      </c>
      <c r="AY5012" t="str">
        <f>IF(AND(Table1[[#This Row],[Contract]]="Month-to-Month", Table1[[#This Row],[Tenure in Months]]&lt;6, Table1[[#This Row],[Payment Method]]="Bank Withdrawal"), "High Risk", IF(OR(Table1[[#This Row],[Contract]]="Month-to-Month", Table1[[#This Row],[Tenure in Months]]&lt;12), "Medium Risk", "Low Risk"))</f>
        <v>Low Risk</v>
      </c>
    </row>
    <row r="5013" spans="1:51" x14ac:dyDescent="0.35">
      <c r="A5013" t="s">
        <v>6217</v>
      </c>
      <c r="B5013" t="s">
        <v>66</v>
      </c>
      <c r="C5013">
        <v>52</v>
      </c>
      <c r="D5013" t="s">
        <v>52</v>
      </c>
      <c r="E5013" t="s">
        <v>52</v>
      </c>
      <c r="F5013" t="s">
        <v>53</v>
      </c>
      <c r="G5013" t="s">
        <v>53</v>
      </c>
      <c r="H5013">
        <v>2</v>
      </c>
      <c r="I5013" t="s">
        <v>54</v>
      </c>
      <c r="J5013" t="s">
        <v>55</v>
      </c>
      <c r="K5013" t="s">
        <v>707</v>
      </c>
      <c r="L5013">
        <v>92649</v>
      </c>
      <c r="M5013">
        <v>33.721916999999998</v>
      </c>
      <c r="N5013">
        <v>-118.043237</v>
      </c>
      <c r="O5013">
        <v>32304</v>
      </c>
      <c r="P5013" t="s">
        <v>57</v>
      </c>
      <c r="Q5013" t="s">
        <v>53</v>
      </c>
      <c r="R5013">
        <v>1</v>
      </c>
      <c r="S5013">
        <v>46</v>
      </c>
      <c r="T5013" t="s">
        <v>92</v>
      </c>
      <c r="U5013" t="s">
        <v>53</v>
      </c>
      <c r="V5013">
        <v>24.33</v>
      </c>
      <c r="W5013" t="s">
        <v>52</v>
      </c>
      <c r="X5013" t="s">
        <v>52</v>
      </c>
      <c r="Y5013" t="s">
        <v>58</v>
      </c>
      <c r="Z5013">
        <v>0</v>
      </c>
      <c r="AA5013" t="s">
        <v>52</v>
      </c>
      <c r="AB5013" t="s">
        <v>52</v>
      </c>
      <c r="AC5013" t="s">
        <v>52</v>
      </c>
      <c r="AD5013" t="s">
        <v>52</v>
      </c>
      <c r="AE5013" t="s">
        <v>52</v>
      </c>
      <c r="AF5013" t="s">
        <v>52</v>
      </c>
      <c r="AG5013" t="s">
        <v>52</v>
      </c>
      <c r="AH5013" t="s">
        <v>52</v>
      </c>
      <c r="AI5013" t="s">
        <v>334</v>
      </c>
      <c r="AJ5013" t="s">
        <v>53</v>
      </c>
      <c r="AK5013" t="s">
        <v>69</v>
      </c>
      <c r="AL5013">
        <v>19.25</v>
      </c>
      <c r="AM5013">
        <v>864.2</v>
      </c>
      <c r="AN5013">
        <v>0</v>
      </c>
      <c r="AO5013">
        <v>0</v>
      </c>
      <c r="AP5013">
        <v>1119.1799999999901</v>
      </c>
      <c r="AQ5013">
        <v>1983.3799999999901</v>
      </c>
      <c r="AR5013">
        <v>5</v>
      </c>
      <c r="AS5013" t="s">
        <v>881</v>
      </c>
      <c r="AT5013" t="s">
        <v>52</v>
      </c>
      <c r="AU5013">
        <v>77</v>
      </c>
      <c r="AV5013">
        <v>5596</v>
      </c>
      <c r="AY5013" t="str">
        <f>IF(AND(Table1[[#This Row],[Contract]]="Month-to-Month", Table1[[#This Row],[Tenure in Months]]&lt;6, Table1[[#This Row],[Payment Method]]="Bank Withdrawal"), "High Risk", IF(OR(Table1[[#This Row],[Contract]]="Month-to-Month", Table1[[#This Row],[Tenure in Months]]&lt;12), "Medium Risk", "Low Risk"))</f>
        <v>Low Risk</v>
      </c>
    </row>
    <row r="5014" spans="1:51" x14ac:dyDescent="0.35">
      <c r="A5014" t="s">
        <v>6218</v>
      </c>
      <c r="B5014" t="s">
        <v>51</v>
      </c>
      <c r="C5014">
        <v>40</v>
      </c>
      <c r="D5014" t="s">
        <v>52</v>
      </c>
      <c r="E5014" t="s">
        <v>52</v>
      </c>
      <c r="F5014" t="s">
        <v>52</v>
      </c>
      <c r="G5014" t="s">
        <v>52</v>
      </c>
      <c r="H5014">
        <v>0</v>
      </c>
      <c r="I5014" t="s">
        <v>54</v>
      </c>
      <c r="J5014" t="s">
        <v>55</v>
      </c>
      <c r="K5014" t="s">
        <v>709</v>
      </c>
      <c r="L5014">
        <v>92651</v>
      </c>
      <c r="M5014">
        <v>33.570022999999999</v>
      </c>
      <c r="N5014">
        <v>-117.773669</v>
      </c>
      <c r="O5014">
        <v>25206</v>
      </c>
      <c r="P5014" t="s">
        <v>57</v>
      </c>
      <c r="Q5014" t="s">
        <v>52</v>
      </c>
      <c r="R5014">
        <v>0</v>
      </c>
      <c r="S5014">
        <v>1</v>
      </c>
      <c r="T5014" t="s">
        <v>67</v>
      </c>
      <c r="U5014" t="s">
        <v>53</v>
      </c>
      <c r="V5014">
        <v>13.85</v>
      </c>
      <c r="W5014" t="s">
        <v>52</v>
      </c>
      <c r="X5014" t="s">
        <v>52</v>
      </c>
      <c r="Y5014" t="s">
        <v>58</v>
      </c>
      <c r="Z5014">
        <v>0</v>
      </c>
      <c r="AA5014" t="s">
        <v>52</v>
      </c>
      <c r="AB5014" t="s">
        <v>52</v>
      </c>
      <c r="AC5014" t="s">
        <v>52</v>
      </c>
      <c r="AD5014" t="s">
        <v>52</v>
      </c>
      <c r="AE5014" t="s">
        <v>52</v>
      </c>
      <c r="AF5014" t="s">
        <v>52</v>
      </c>
      <c r="AG5014" t="s">
        <v>52</v>
      </c>
      <c r="AH5014" t="s">
        <v>52</v>
      </c>
      <c r="AI5014" t="s">
        <v>60</v>
      </c>
      <c r="AJ5014" t="s">
        <v>53</v>
      </c>
      <c r="AK5014" t="s">
        <v>61</v>
      </c>
      <c r="AL5014">
        <v>19.649999999999999</v>
      </c>
      <c r="AM5014">
        <v>19.649999999999999</v>
      </c>
      <c r="AN5014">
        <v>0</v>
      </c>
      <c r="AO5014">
        <v>0</v>
      </c>
      <c r="AP5014">
        <v>13.85</v>
      </c>
      <c r="AQ5014">
        <v>33.5</v>
      </c>
      <c r="AR5014">
        <v>3</v>
      </c>
      <c r="AS5014" t="s">
        <v>883</v>
      </c>
      <c r="AT5014" t="s">
        <v>52</v>
      </c>
      <c r="AU5014">
        <v>80</v>
      </c>
      <c r="AV5014">
        <v>3075</v>
      </c>
      <c r="AY5014" t="str">
        <f>IF(AND(Table1[[#This Row],[Contract]]="Month-to-Month", Table1[[#This Row],[Tenure in Months]]&lt;6, Table1[[#This Row],[Payment Method]]="Bank Withdrawal"), "High Risk", IF(OR(Table1[[#This Row],[Contract]]="Month-to-Month", Table1[[#This Row],[Tenure in Months]]&lt;12), "Medium Risk", "Low Risk"))</f>
        <v>High Risk</v>
      </c>
    </row>
    <row r="5015" spans="1:51" x14ac:dyDescent="0.35">
      <c r="A5015" t="s">
        <v>6219</v>
      </c>
      <c r="B5015" t="s">
        <v>51</v>
      </c>
      <c r="C5015">
        <v>38</v>
      </c>
      <c r="D5015" t="s">
        <v>52</v>
      </c>
      <c r="E5015" t="s">
        <v>52</v>
      </c>
      <c r="F5015" t="s">
        <v>52</v>
      </c>
      <c r="G5015" t="s">
        <v>52</v>
      </c>
      <c r="H5015">
        <v>0</v>
      </c>
      <c r="I5015" t="s">
        <v>54</v>
      </c>
      <c r="J5015" t="s">
        <v>55</v>
      </c>
      <c r="K5015" t="s">
        <v>3939</v>
      </c>
      <c r="L5015">
        <v>92653</v>
      </c>
      <c r="M5015">
        <v>33.606898999999999</v>
      </c>
      <c r="N5015">
        <v>-117.717854</v>
      </c>
      <c r="O5015">
        <v>48273</v>
      </c>
      <c r="P5015" t="s">
        <v>57</v>
      </c>
      <c r="Q5015" t="s">
        <v>52</v>
      </c>
      <c r="R5015">
        <v>0</v>
      </c>
      <c r="S5015">
        <v>46</v>
      </c>
      <c r="T5015" t="s">
        <v>92</v>
      </c>
      <c r="U5015" t="s">
        <v>53</v>
      </c>
      <c r="V5015">
        <v>41.1</v>
      </c>
      <c r="W5015" t="s">
        <v>53</v>
      </c>
      <c r="X5015" t="s">
        <v>53</v>
      </c>
      <c r="Y5015" t="s">
        <v>68</v>
      </c>
      <c r="Z5015">
        <v>26</v>
      </c>
      <c r="AA5015" t="s">
        <v>52</v>
      </c>
      <c r="AB5015" t="s">
        <v>52</v>
      </c>
      <c r="AC5015" t="s">
        <v>52</v>
      </c>
      <c r="AD5015" t="s">
        <v>52</v>
      </c>
      <c r="AE5015" t="s">
        <v>52</v>
      </c>
      <c r="AF5015" t="s">
        <v>52</v>
      </c>
      <c r="AG5015" t="s">
        <v>52</v>
      </c>
      <c r="AH5015" t="s">
        <v>53</v>
      </c>
      <c r="AI5015" t="s">
        <v>60</v>
      </c>
      <c r="AJ5015" t="s">
        <v>52</v>
      </c>
      <c r="AK5015" t="s">
        <v>61</v>
      </c>
      <c r="AL5015">
        <v>72.8</v>
      </c>
      <c r="AM5015">
        <v>3249.4</v>
      </c>
      <c r="AN5015">
        <v>0</v>
      </c>
      <c r="AO5015">
        <v>0</v>
      </c>
      <c r="AP5015">
        <v>1890.6</v>
      </c>
      <c r="AQ5015">
        <v>5140</v>
      </c>
      <c r="AR5015">
        <v>4</v>
      </c>
      <c r="AS5015" t="s">
        <v>881</v>
      </c>
      <c r="AT5015" t="s">
        <v>52</v>
      </c>
      <c r="AU5015">
        <v>66</v>
      </c>
      <c r="AV5015">
        <v>2642</v>
      </c>
      <c r="AY5015" t="str">
        <f>IF(AND(Table1[[#This Row],[Contract]]="Month-to-Month", Table1[[#This Row],[Tenure in Months]]&lt;6, Table1[[#This Row],[Payment Method]]="Bank Withdrawal"), "High Risk", IF(OR(Table1[[#This Row],[Contract]]="Month-to-Month", Table1[[#This Row],[Tenure in Months]]&lt;12), "Medium Risk", "Low Risk"))</f>
        <v>Medium Risk</v>
      </c>
    </row>
    <row r="5016" spans="1:51" x14ac:dyDescent="0.35">
      <c r="A5016" t="s">
        <v>6220</v>
      </c>
      <c r="B5016" t="s">
        <v>66</v>
      </c>
      <c r="C5016">
        <v>62</v>
      </c>
      <c r="D5016" t="s">
        <v>52</v>
      </c>
      <c r="E5016" t="s">
        <v>52</v>
      </c>
      <c r="F5016" t="s">
        <v>53</v>
      </c>
      <c r="G5016" t="s">
        <v>52</v>
      </c>
      <c r="H5016">
        <v>0</v>
      </c>
      <c r="I5016" t="s">
        <v>54</v>
      </c>
      <c r="J5016" t="s">
        <v>55</v>
      </c>
      <c r="K5016" t="s">
        <v>324</v>
      </c>
      <c r="L5016">
        <v>92655</v>
      </c>
      <c r="M5016">
        <v>33.744439</v>
      </c>
      <c r="N5016">
        <v>-117.98587999999999</v>
      </c>
      <c r="O5016">
        <v>8660</v>
      </c>
      <c r="P5016" t="s">
        <v>57</v>
      </c>
      <c r="Q5016" t="s">
        <v>53</v>
      </c>
      <c r="R5016">
        <v>4</v>
      </c>
      <c r="S5016">
        <v>50</v>
      </c>
      <c r="T5016" t="s">
        <v>92</v>
      </c>
      <c r="U5016" t="s">
        <v>53</v>
      </c>
      <c r="V5016">
        <v>34.57</v>
      </c>
      <c r="W5016" t="s">
        <v>53</v>
      </c>
      <c r="X5016" t="s">
        <v>53</v>
      </c>
      <c r="Y5016" t="s">
        <v>68</v>
      </c>
      <c r="Z5016">
        <v>13</v>
      </c>
      <c r="AA5016" t="s">
        <v>53</v>
      </c>
      <c r="AB5016" t="s">
        <v>53</v>
      </c>
      <c r="AC5016" t="s">
        <v>52</v>
      </c>
      <c r="AD5016" t="s">
        <v>53</v>
      </c>
      <c r="AE5016" t="s">
        <v>53</v>
      </c>
      <c r="AF5016" t="s">
        <v>53</v>
      </c>
      <c r="AG5016" t="s">
        <v>53</v>
      </c>
      <c r="AH5016" t="s">
        <v>53</v>
      </c>
      <c r="AI5016" t="s">
        <v>60</v>
      </c>
      <c r="AJ5016" t="s">
        <v>53</v>
      </c>
      <c r="AK5016" t="s">
        <v>61</v>
      </c>
      <c r="AL5016">
        <v>109.65</v>
      </c>
      <c r="AM5016">
        <v>5405.8</v>
      </c>
      <c r="AN5016">
        <v>0</v>
      </c>
      <c r="AO5016">
        <v>0</v>
      </c>
      <c r="AP5016">
        <v>1728.5</v>
      </c>
      <c r="AQ5016">
        <v>7134.3</v>
      </c>
      <c r="AR5016">
        <v>3</v>
      </c>
      <c r="AS5016" t="s">
        <v>881</v>
      </c>
      <c r="AT5016" t="s">
        <v>52</v>
      </c>
      <c r="AU5016">
        <v>21</v>
      </c>
      <c r="AV5016">
        <v>4676</v>
      </c>
      <c r="AY5016" t="str">
        <f>IF(AND(Table1[[#This Row],[Contract]]="Month-to-Month", Table1[[#This Row],[Tenure in Months]]&lt;6, Table1[[#This Row],[Payment Method]]="Bank Withdrawal"), "High Risk", IF(OR(Table1[[#This Row],[Contract]]="Month-to-Month", Table1[[#This Row],[Tenure in Months]]&lt;12), "Medium Risk", "Low Risk"))</f>
        <v>Medium Risk</v>
      </c>
    </row>
    <row r="5017" spans="1:51" x14ac:dyDescent="0.35">
      <c r="A5017" t="s">
        <v>6221</v>
      </c>
      <c r="B5017" t="s">
        <v>51</v>
      </c>
      <c r="C5017">
        <v>31</v>
      </c>
      <c r="D5017" t="s">
        <v>52</v>
      </c>
      <c r="E5017" t="s">
        <v>52</v>
      </c>
      <c r="F5017" t="s">
        <v>53</v>
      </c>
      <c r="G5017" t="s">
        <v>53</v>
      </c>
      <c r="H5017">
        <v>1</v>
      </c>
      <c r="I5017" t="s">
        <v>54</v>
      </c>
      <c r="J5017" t="s">
        <v>55</v>
      </c>
      <c r="K5017" t="s">
        <v>3942</v>
      </c>
      <c r="L5017">
        <v>92656</v>
      </c>
      <c r="M5017">
        <v>33.571258999999998</v>
      </c>
      <c r="N5017">
        <v>-117.731917</v>
      </c>
      <c r="O5017">
        <v>41237</v>
      </c>
      <c r="P5017" t="s">
        <v>57</v>
      </c>
      <c r="Q5017" t="s">
        <v>53</v>
      </c>
      <c r="R5017">
        <v>9</v>
      </c>
      <c r="S5017">
        <v>53</v>
      </c>
      <c r="T5017" t="s">
        <v>92</v>
      </c>
      <c r="U5017" t="s">
        <v>53</v>
      </c>
      <c r="V5017">
        <v>2.11</v>
      </c>
      <c r="W5017" t="s">
        <v>52</v>
      </c>
      <c r="X5017" t="s">
        <v>53</v>
      </c>
      <c r="Y5017" t="s">
        <v>59</v>
      </c>
      <c r="Z5017">
        <v>19</v>
      </c>
      <c r="AA5017" t="s">
        <v>52</v>
      </c>
      <c r="AB5017" t="s">
        <v>53</v>
      </c>
      <c r="AC5017" t="s">
        <v>52</v>
      </c>
      <c r="AD5017" t="s">
        <v>53</v>
      </c>
      <c r="AE5017" t="s">
        <v>53</v>
      </c>
      <c r="AF5017" t="s">
        <v>52</v>
      </c>
      <c r="AG5017" t="s">
        <v>52</v>
      </c>
      <c r="AH5017" t="s">
        <v>53</v>
      </c>
      <c r="AI5017" t="s">
        <v>60</v>
      </c>
      <c r="AJ5017" t="s">
        <v>52</v>
      </c>
      <c r="AK5017" t="s">
        <v>69</v>
      </c>
      <c r="AL5017">
        <v>65</v>
      </c>
      <c r="AM5017">
        <v>3363.8</v>
      </c>
      <c r="AN5017">
        <v>0</v>
      </c>
      <c r="AO5017">
        <v>0</v>
      </c>
      <c r="AP5017">
        <v>111.83</v>
      </c>
      <c r="AQ5017">
        <v>3475.63</v>
      </c>
      <c r="AR5017">
        <v>3</v>
      </c>
      <c r="AS5017" t="s">
        <v>881</v>
      </c>
      <c r="AT5017" t="s">
        <v>52</v>
      </c>
      <c r="AU5017">
        <v>30</v>
      </c>
      <c r="AV5017">
        <v>5534</v>
      </c>
      <c r="AY5017" t="str">
        <f>IF(AND(Table1[[#This Row],[Contract]]="Month-to-Month", Table1[[#This Row],[Tenure in Months]]&lt;6, Table1[[#This Row],[Payment Method]]="Bank Withdrawal"), "High Risk", IF(OR(Table1[[#This Row],[Contract]]="Month-to-Month", Table1[[#This Row],[Tenure in Months]]&lt;12), "Medium Risk", "Low Risk"))</f>
        <v>Medium Risk</v>
      </c>
    </row>
    <row r="5018" spans="1:51" x14ac:dyDescent="0.35">
      <c r="A5018" t="s">
        <v>6222</v>
      </c>
      <c r="B5018" t="s">
        <v>51</v>
      </c>
      <c r="C5018">
        <v>48</v>
      </c>
      <c r="D5018" t="s">
        <v>52</v>
      </c>
      <c r="E5018" t="s">
        <v>52</v>
      </c>
      <c r="F5018" t="s">
        <v>53</v>
      </c>
      <c r="G5018" t="s">
        <v>52</v>
      </c>
      <c r="H5018">
        <v>0</v>
      </c>
      <c r="I5018" t="s">
        <v>54</v>
      </c>
      <c r="J5018" t="s">
        <v>55</v>
      </c>
      <c r="K5018" t="s">
        <v>2418</v>
      </c>
      <c r="L5018">
        <v>92657</v>
      </c>
      <c r="M5018">
        <v>33.603282</v>
      </c>
      <c r="N5018">
        <v>-117.82184100000001</v>
      </c>
      <c r="O5018">
        <v>5597</v>
      </c>
      <c r="P5018" t="s">
        <v>57</v>
      </c>
      <c r="Q5018" t="s">
        <v>53</v>
      </c>
      <c r="R5018">
        <v>8</v>
      </c>
      <c r="S5018">
        <v>61</v>
      </c>
      <c r="T5018" t="s">
        <v>92</v>
      </c>
      <c r="U5018" t="s">
        <v>53</v>
      </c>
      <c r="V5018">
        <v>12.32</v>
      </c>
      <c r="W5018" t="s">
        <v>53</v>
      </c>
      <c r="X5018" t="s">
        <v>53</v>
      </c>
      <c r="Y5018" t="s">
        <v>68</v>
      </c>
      <c r="Z5018">
        <v>7</v>
      </c>
      <c r="AA5018" t="s">
        <v>52</v>
      </c>
      <c r="AB5018" t="s">
        <v>53</v>
      </c>
      <c r="AC5018" t="s">
        <v>53</v>
      </c>
      <c r="AD5018" t="s">
        <v>53</v>
      </c>
      <c r="AE5018" t="s">
        <v>53</v>
      </c>
      <c r="AF5018" t="s">
        <v>53</v>
      </c>
      <c r="AG5018" t="s">
        <v>53</v>
      </c>
      <c r="AH5018" t="s">
        <v>53</v>
      </c>
      <c r="AI5018" t="s">
        <v>60</v>
      </c>
      <c r="AJ5018" t="s">
        <v>53</v>
      </c>
      <c r="AK5018" t="s">
        <v>61</v>
      </c>
      <c r="AL5018">
        <v>114.1</v>
      </c>
      <c r="AM5018">
        <v>7132.15</v>
      </c>
      <c r="AN5018">
        <v>0</v>
      </c>
      <c r="AO5018">
        <v>0</v>
      </c>
      <c r="AP5018">
        <v>751.52</v>
      </c>
      <c r="AQ5018">
        <v>7883.67</v>
      </c>
      <c r="AR5018">
        <v>4</v>
      </c>
      <c r="AS5018" t="s">
        <v>881</v>
      </c>
      <c r="AT5018" t="s">
        <v>52</v>
      </c>
      <c r="AU5018">
        <v>64</v>
      </c>
      <c r="AV5018">
        <v>5239</v>
      </c>
      <c r="AY5018" t="str">
        <f>IF(AND(Table1[[#This Row],[Contract]]="Month-to-Month", Table1[[#This Row],[Tenure in Months]]&lt;6, Table1[[#This Row],[Payment Method]]="Bank Withdrawal"), "High Risk", IF(OR(Table1[[#This Row],[Contract]]="Month-to-Month", Table1[[#This Row],[Tenure in Months]]&lt;12), "Medium Risk", "Low Risk"))</f>
        <v>Medium Risk</v>
      </c>
    </row>
    <row r="5019" spans="1:51" x14ac:dyDescent="0.35">
      <c r="A5019" t="s">
        <v>6223</v>
      </c>
      <c r="B5019" t="s">
        <v>51</v>
      </c>
      <c r="C5019">
        <v>40</v>
      </c>
      <c r="D5019" t="s">
        <v>52</v>
      </c>
      <c r="E5019" t="s">
        <v>52</v>
      </c>
      <c r="F5019" t="s">
        <v>52</v>
      </c>
      <c r="G5019" t="s">
        <v>52</v>
      </c>
      <c r="H5019">
        <v>0</v>
      </c>
      <c r="I5019" t="s">
        <v>54</v>
      </c>
      <c r="J5019" t="s">
        <v>55</v>
      </c>
      <c r="K5019" t="s">
        <v>326</v>
      </c>
      <c r="L5019">
        <v>92660</v>
      </c>
      <c r="M5019">
        <v>33.634625999999997</v>
      </c>
      <c r="N5019">
        <v>-117.874882</v>
      </c>
      <c r="O5019">
        <v>28687</v>
      </c>
      <c r="P5019" t="s">
        <v>57</v>
      </c>
      <c r="Q5019" t="s">
        <v>52</v>
      </c>
      <c r="R5019">
        <v>0</v>
      </c>
      <c r="S5019">
        <v>5</v>
      </c>
      <c r="T5019" t="s">
        <v>67</v>
      </c>
      <c r="U5019" t="s">
        <v>53</v>
      </c>
      <c r="V5019">
        <v>42.52</v>
      </c>
      <c r="W5019" t="s">
        <v>52</v>
      </c>
      <c r="X5019" t="s">
        <v>52</v>
      </c>
      <c r="Y5019" t="s">
        <v>58</v>
      </c>
      <c r="Z5019">
        <v>0</v>
      </c>
      <c r="AA5019" t="s">
        <v>52</v>
      </c>
      <c r="AB5019" t="s">
        <v>52</v>
      </c>
      <c r="AC5019" t="s">
        <v>52</v>
      </c>
      <c r="AD5019" t="s">
        <v>52</v>
      </c>
      <c r="AE5019" t="s">
        <v>52</v>
      </c>
      <c r="AF5019" t="s">
        <v>52</v>
      </c>
      <c r="AG5019" t="s">
        <v>52</v>
      </c>
      <c r="AH5019" t="s">
        <v>52</v>
      </c>
      <c r="AI5019" t="s">
        <v>60</v>
      </c>
      <c r="AJ5019" t="s">
        <v>52</v>
      </c>
      <c r="AK5019" t="s">
        <v>61</v>
      </c>
      <c r="AL5019">
        <v>20.65</v>
      </c>
      <c r="AM5019">
        <v>93.55</v>
      </c>
      <c r="AN5019">
        <v>0</v>
      </c>
      <c r="AO5019">
        <v>0</v>
      </c>
      <c r="AP5019">
        <v>212.6</v>
      </c>
      <c r="AQ5019">
        <v>306.14999999999998</v>
      </c>
      <c r="AR5019">
        <v>4</v>
      </c>
      <c r="AS5019" t="s">
        <v>881</v>
      </c>
      <c r="AT5019" t="s">
        <v>52</v>
      </c>
      <c r="AU5019">
        <v>60</v>
      </c>
      <c r="AV5019">
        <v>5597</v>
      </c>
      <c r="AY5019" t="str">
        <f>IF(AND(Table1[[#This Row],[Contract]]="Month-to-Month", Table1[[#This Row],[Tenure in Months]]&lt;6, Table1[[#This Row],[Payment Method]]="Bank Withdrawal"), "High Risk", IF(OR(Table1[[#This Row],[Contract]]="Month-to-Month", Table1[[#This Row],[Tenure in Months]]&lt;12), "Medium Risk", "Low Risk"))</f>
        <v>High Risk</v>
      </c>
    </row>
    <row r="5020" spans="1:51" x14ac:dyDescent="0.35">
      <c r="A5020" t="s">
        <v>6224</v>
      </c>
      <c r="B5020" t="s">
        <v>51</v>
      </c>
      <c r="C5020">
        <v>33</v>
      </c>
      <c r="D5020" t="s">
        <v>52</v>
      </c>
      <c r="E5020" t="s">
        <v>52</v>
      </c>
      <c r="F5020" t="s">
        <v>52</v>
      </c>
      <c r="G5020" t="s">
        <v>52</v>
      </c>
      <c r="H5020">
        <v>0</v>
      </c>
      <c r="I5020" t="s">
        <v>54</v>
      </c>
      <c r="J5020" t="s">
        <v>55</v>
      </c>
      <c r="K5020" t="s">
        <v>326</v>
      </c>
      <c r="L5020">
        <v>92661</v>
      </c>
      <c r="M5020">
        <v>33.601309000000001</v>
      </c>
      <c r="N5020">
        <v>-117.902304</v>
      </c>
      <c r="O5020">
        <v>4242</v>
      </c>
      <c r="P5020" t="s">
        <v>57</v>
      </c>
      <c r="Q5020" t="s">
        <v>52</v>
      </c>
      <c r="R5020">
        <v>0</v>
      </c>
      <c r="S5020">
        <v>47</v>
      </c>
      <c r="T5020" t="s">
        <v>92</v>
      </c>
      <c r="U5020" t="s">
        <v>53</v>
      </c>
      <c r="V5020">
        <v>36.78</v>
      </c>
      <c r="W5020" t="s">
        <v>52</v>
      </c>
      <c r="X5020" t="s">
        <v>53</v>
      </c>
      <c r="Y5020" t="s">
        <v>59</v>
      </c>
      <c r="Z5020">
        <v>25</v>
      </c>
      <c r="AA5020" t="s">
        <v>53</v>
      </c>
      <c r="AB5020" t="s">
        <v>53</v>
      </c>
      <c r="AC5020" t="s">
        <v>53</v>
      </c>
      <c r="AD5020" t="s">
        <v>53</v>
      </c>
      <c r="AE5020" t="s">
        <v>53</v>
      </c>
      <c r="AF5020" t="s">
        <v>53</v>
      </c>
      <c r="AG5020" t="s">
        <v>53</v>
      </c>
      <c r="AH5020" t="s">
        <v>53</v>
      </c>
      <c r="AI5020" t="s">
        <v>124</v>
      </c>
      <c r="AJ5020" t="s">
        <v>53</v>
      </c>
      <c r="AK5020" t="s">
        <v>61</v>
      </c>
      <c r="AL5020">
        <v>86.95</v>
      </c>
      <c r="AM5020">
        <v>4138.8999999999996</v>
      </c>
      <c r="AN5020">
        <v>0</v>
      </c>
      <c r="AO5020">
        <v>0</v>
      </c>
      <c r="AP5020">
        <v>1728.66</v>
      </c>
      <c r="AQ5020">
        <v>5867.5599999999904</v>
      </c>
      <c r="AR5020">
        <v>4</v>
      </c>
      <c r="AS5020" t="s">
        <v>881</v>
      </c>
      <c r="AT5020" t="s">
        <v>52</v>
      </c>
      <c r="AU5020">
        <v>57</v>
      </c>
      <c r="AV5020">
        <v>5631</v>
      </c>
      <c r="AY5020" t="str">
        <f>IF(AND(Table1[[#This Row],[Contract]]="Month-to-Month", Table1[[#This Row],[Tenure in Months]]&lt;6, Table1[[#This Row],[Payment Method]]="Bank Withdrawal"), "High Risk", IF(OR(Table1[[#This Row],[Contract]]="Month-to-Month", Table1[[#This Row],[Tenure in Months]]&lt;12), "Medium Risk", "Low Risk"))</f>
        <v>Low Risk</v>
      </c>
    </row>
    <row r="5021" spans="1:51" x14ac:dyDescent="0.35">
      <c r="A5021" t="s">
        <v>6225</v>
      </c>
      <c r="B5021" t="s">
        <v>66</v>
      </c>
      <c r="C5021">
        <v>30</v>
      </c>
      <c r="D5021" t="s">
        <v>52</v>
      </c>
      <c r="E5021" t="s">
        <v>52</v>
      </c>
      <c r="F5021" t="s">
        <v>52</v>
      </c>
      <c r="G5021" t="s">
        <v>52</v>
      </c>
      <c r="H5021">
        <v>0</v>
      </c>
      <c r="I5021" t="s">
        <v>54</v>
      </c>
      <c r="J5021" t="s">
        <v>55</v>
      </c>
      <c r="K5021" t="s">
        <v>326</v>
      </c>
      <c r="L5021">
        <v>92662</v>
      </c>
      <c r="M5021">
        <v>33.606335999999999</v>
      </c>
      <c r="N5021">
        <v>-117.89304199999999</v>
      </c>
      <c r="O5021">
        <v>3124</v>
      </c>
      <c r="P5021" t="s">
        <v>57</v>
      </c>
      <c r="Q5021" t="s">
        <v>52</v>
      </c>
      <c r="R5021">
        <v>0</v>
      </c>
      <c r="S5021">
        <v>54</v>
      </c>
      <c r="T5021" t="s">
        <v>92</v>
      </c>
      <c r="U5021" t="s">
        <v>53</v>
      </c>
      <c r="V5021">
        <v>37.65</v>
      </c>
      <c r="W5021" t="s">
        <v>53</v>
      </c>
      <c r="X5021" t="s">
        <v>53</v>
      </c>
      <c r="Y5021" t="s">
        <v>68</v>
      </c>
      <c r="Z5021">
        <v>30</v>
      </c>
      <c r="AA5021" t="s">
        <v>52</v>
      </c>
      <c r="AB5021" t="s">
        <v>53</v>
      </c>
      <c r="AC5021" t="s">
        <v>53</v>
      </c>
      <c r="AD5021" t="s">
        <v>52</v>
      </c>
      <c r="AE5021" t="s">
        <v>53</v>
      </c>
      <c r="AF5021" t="s">
        <v>52</v>
      </c>
      <c r="AG5021" t="s">
        <v>52</v>
      </c>
      <c r="AH5021" t="s">
        <v>52</v>
      </c>
      <c r="AI5021" t="s">
        <v>124</v>
      </c>
      <c r="AJ5021" t="s">
        <v>53</v>
      </c>
      <c r="AK5021" t="s">
        <v>61</v>
      </c>
      <c r="AL5021">
        <v>94.75</v>
      </c>
      <c r="AM5021">
        <v>5121.75</v>
      </c>
      <c r="AN5021">
        <v>0</v>
      </c>
      <c r="AO5021">
        <v>70</v>
      </c>
      <c r="AP5021">
        <v>2033.1</v>
      </c>
      <c r="AQ5021">
        <v>7224.85</v>
      </c>
      <c r="AR5021">
        <v>4</v>
      </c>
      <c r="AS5021" t="s">
        <v>881</v>
      </c>
      <c r="AT5021" t="s">
        <v>52</v>
      </c>
      <c r="AU5021">
        <v>50</v>
      </c>
      <c r="AV5021">
        <v>5665</v>
      </c>
      <c r="AY5021" t="str">
        <f>IF(AND(Table1[[#This Row],[Contract]]="Month-to-Month", Table1[[#This Row],[Tenure in Months]]&lt;6, Table1[[#This Row],[Payment Method]]="Bank Withdrawal"), "High Risk", IF(OR(Table1[[#This Row],[Contract]]="Month-to-Month", Table1[[#This Row],[Tenure in Months]]&lt;12), "Medium Risk", "Low Risk"))</f>
        <v>Low Risk</v>
      </c>
    </row>
    <row r="5022" spans="1:51" x14ac:dyDescent="0.35">
      <c r="A5022" t="s">
        <v>6226</v>
      </c>
      <c r="B5022" t="s">
        <v>51</v>
      </c>
      <c r="C5022">
        <v>19</v>
      </c>
      <c r="D5022" t="s">
        <v>53</v>
      </c>
      <c r="E5022" t="s">
        <v>52</v>
      </c>
      <c r="F5022" t="s">
        <v>52</v>
      </c>
      <c r="G5022" t="s">
        <v>53</v>
      </c>
      <c r="H5022">
        <v>2</v>
      </c>
      <c r="I5022" t="s">
        <v>54</v>
      </c>
      <c r="J5022" t="s">
        <v>55</v>
      </c>
      <c r="K5022" t="s">
        <v>326</v>
      </c>
      <c r="L5022">
        <v>92663</v>
      </c>
      <c r="M5022">
        <v>33.622509999999998</v>
      </c>
      <c r="N5022">
        <v>-117.927024</v>
      </c>
      <c r="O5022">
        <v>22133</v>
      </c>
      <c r="P5022" t="s">
        <v>57</v>
      </c>
      <c r="Q5022" t="s">
        <v>52</v>
      </c>
      <c r="R5022">
        <v>0</v>
      </c>
      <c r="S5022">
        <v>19</v>
      </c>
      <c r="T5022" t="s">
        <v>72</v>
      </c>
      <c r="U5022" t="s">
        <v>52</v>
      </c>
      <c r="V5022">
        <v>0</v>
      </c>
      <c r="W5022" t="s">
        <v>52</v>
      </c>
      <c r="X5022" t="s">
        <v>53</v>
      </c>
      <c r="Y5022" t="s">
        <v>59</v>
      </c>
      <c r="Z5022">
        <v>59</v>
      </c>
      <c r="AA5022" t="s">
        <v>52</v>
      </c>
      <c r="AB5022" t="s">
        <v>52</v>
      </c>
      <c r="AC5022" t="s">
        <v>52</v>
      </c>
      <c r="AD5022" t="s">
        <v>52</v>
      </c>
      <c r="AE5022" t="s">
        <v>52</v>
      </c>
      <c r="AF5022" t="s">
        <v>52</v>
      </c>
      <c r="AG5022" t="s">
        <v>53</v>
      </c>
      <c r="AH5022" t="s">
        <v>53</v>
      </c>
      <c r="AI5022" t="s">
        <v>60</v>
      </c>
      <c r="AJ5022" t="s">
        <v>53</v>
      </c>
      <c r="AK5022" t="s">
        <v>69</v>
      </c>
      <c r="AL5022">
        <v>25.35</v>
      </c>
      <c r="AM5022">
        <v>566.1</v>
      </c>
      <c r="AN5022">
        <v>0</v>
      </c>
      <c r="AO5022">
        <v>0</v>
      </c>
      <c r="AP5022">
        <v>0</v>
      </c>
      <c r="AQ5022">
        <v>566.1</v>
      </c>
      <c r="AR5022">
        <v>4</v>
      </c>
      <c r="AS5022" t="s">
        <v>881</v>
      </c>
      <c r="AT5022" t="s">
        <v>52</v>
      </c>
      <c r="AU5022">
        <v>68</v>
      </c>
      <c r="AV5022">
        <v>3072</v>
      </c>
      <c r="AY5022" t="str">
        <f>IF(AND(Table1[[#This Row],[Contract]]="Month-to-Month", Table1[[#This Row],[Tenure in Months]]&lt;6, Table1[[#This Row],[Payment Method]]="Bank Withdrawal"), "High Risk", IF(OR(Table1[[#This Row],[Contract]]="Month-to-Month", Table1[[#This Row],[Tenure in Months]]&lt;12), "Medium Risk", "Low Risk"))</f>
        <v>Medium Risk</v>
      </c>
    </row>
    <row r="5023" spans="1:51" x14ac:dyDescent="0.35">
      <c r="A5023" t="s">
        <v>6227</v>
      </c>
      <c r="B5023" t="s">
        <v>66</v>
      </c>
      <c r="C5023">
        <v>63</v>
      </c>
      <c r="D5023" t="s">
        <v>52</v>
      </c>
      <c r="E5023" t="s">
        <v>52</v>
      </c>
      <c r="F5023" t="s">
        <v>52</v>
      </c>
      <c r="G5023" t="s">
        <v>53</v>
      </c>
      <c r="H5023">
        <v>1</v>
      </c>
      <c r="I5023" t="s">
        <v>54</v>
      </c>
      <c r="J5023" t="s">
        <v>55</v>
      </c>
      <c r="K5023" t="s">
        <v>1666</v>
      </c>
      <c r="L5023">
        <v>92672</v>
      </c>
      <c r="M5023">
        <v>33.429487999999999</v>
      </c>
      <c r="N5023">
        <v>-117.609432</v>
      </c>
      <c r="O5023">
        <v>34946</v>
      </c>
      <c r="P5023" t="s">
        <v>57</v>
      </c>
      <c r="Q5023" t="s">
        <v>52</v>
      </c>
      <c r="R5023">
        <v>0</v>
      </c>
      <c r="S5023">
        <v>26</v>
      </c>
      <c r="T5023" t="s">
        <v>75</v>
      </c>
      <c r="U5023" t="s">
        <v>53</v>
      </c>
      <c r="V5023">
        <v>2.48</v>
      </c>
      <c r="W5023" t="s">
        <v>52</v>
      </c>
      <c r="X5023" t="s">
        <v>53</v>
      </c>
      <c r="Y5023" t="s">
        <v>68</v>
      </c>
      <c r="Z5023">
        <v>19</v>
      </c>
      <c r="AA5023" t="s">
        <v>52</v>
      </c>
      <c r="AB5023" t="s">
        <v>53</v>
      </c>
      <c r="AC5023" t="s">
        <v>53</v>
      </c>
      <c r="AD5023" t="s">
        <v>53</v>
      </c>
      <c r="AE5023" t="s">
        <v>53</v>
      </c>
      <c r="AF5023" t="s">
        <v>53</v>
      </c>
      <c r="AG5023" t="s">
        <v>53</v>
      </c>
      <c r="AH5023" t="s">
        <v>53</v>
      </c>
      <c r="AI5023" t="s">
        <v>334</v>
      </c>
      <c r="AJ5023" t="s">
        <v>53</v>
      </c>
      <c r="AK5023" t="s">
        <v>61</v>
      </c>
      <c r="AL5023">
        <v>105.45</v>
      </c>
      <c r="AM5023">
        <v>2715.3</v>
      </c>
      <c r="AN5023">
        <v>0</v>
      </c>
      <c r="AO5023">
        <v>0</v>
      </c>
      <c r="AP5023">
        <v>64.48</v>
      </c>
      <c r="AQ5023">
        <v>2779.78</v>
      </c>
      <c r="AR5023">
        <v>5</v>
      </c>
      <c r="AS5023" t="s">
        <v>881</v>
      </c>
      <c r="AT5023" t="s">
        <v>52</v>
      </c>
      <c r="AU5023">
        <v>62</v>
      </c>
      <c r="AV5023">
        <v>5980</v>
      </c>
      <c r="AY5023" t="str">
        <f>IF(AND(Table1[[#This Row],[Contract]]="Month-to-Month", Table1[[#This Row],[Tenure in Months]]&lt;6, Table1[[#This Row],[Payment Method]]="Bank Withdrawal"), "High Risk", IF(OR(Table1[[#This Row],[Contract]]="Month-to-Month", Table1[[#This Row],[Tenure in Months]]&lt;12), "Medium Risk", "Low Risk"))</f>
        <v>Low Risk</v>
      </c>
    </row>
    <row r="5024" spans="1:51" x14ac:dyDescent="0.35">
      <c r="A5024" t="s">
        <v>6228</v>
      </c>
      <c r="B5024" t="s">
        <v>51</v>
      </c>
      <c r="C5024">
        <v>31</v>
      </c>
      <c r="D5024" t="s">
        <v>52</v>
      </c>
      <c r="E5024" t="s">
        <v>52</v>
      </c>
      <c r="F5024" t="s">
        <v>53</v>
      </c>
      <c r="G5024" t="s">
        <v>53</v>
      </c>
      <c r="H5024">
        <v>1</v>
      </c>
      <c r="I5024" t="s">
        <v>54</v>
      </c>
      <c r="J5024" t="s">
        <v>55</v>
      </c>
      <c r="K5024" t="s">
        <v>1666</v>
      </c>
      <c r="L5024">
        <v>92673</v>
      </c>
      <c r="M5024">
        <v>33.472499999999997</v>
      </c>
      <c r="N5024">
        <v>-117.584273</v>
      </c>
      <c r="O5024">
        <v>15297</v>
      </c>
      <c r="P5024" t="s">
        <v>57</v>
      </c>
      <c r="Q5024" t="s">
        <v>53</v>
      </c>
      <c r="R5024">
        <v>10</v>
      </c>
      <c r="S5024">
        <v>70</v>
      </c>
      <c r="T5024" t="s">
        <v>229</v>
      </c>
      <c r="U5024" t="s">
        <v>53</v>
      </c>
      <c r="V5024">
        <v>9.33</v>
      </c>
      <c r="W5024" t="s">
        <v>53</v>
      </c>
      <c r="X5024" t="s">
        <v>52</v>
      </c>
      <c r="Y5024" t="s">
        <v>58</v>
      </c>
      <c r="Z5024">
        <v>0</v>
      </c>
      <c r="AA5024" t="s">
        <v>52</v>
      </c>
      <c r="AB5024" t="s">
        <v>52</v>
      </c>
      <c r="AC5024" t="s">
        <v>52</v>
      </c>
      <c r="AD5024" t="s">
        <v>52</v>
      </c>
      <c r="AE5024" t="s">
        <v>52</v>
      </c>
      <c r="AF5024" t="s">
        <v>52</v>
      </c>
      <c r="AG5024" t="s">
        <v>52</v>
      </c>
      <c r="AH5024" t="s">
        <v>52</v>
      </c>
      <c r="AI5024" t="s">
        <v>334</v>
      </c>
      <c r="AJ5024" t="s">
        <v>52</v>
      </c>
      <c r="AK5024" t="s">
        <v>69</v>
      </c>
      <c r="AL5024">
        <v>25.4</v>
      </c>
      <c r="AM5024">
        <v>1782.05</v>
      </c>
      <c r="AN5024">
        <v>0</v>
      </c>
      <c r="AO5024">
        <v>0</v>
      </c>
      <c r="AP5024">
        <v>653.1</v>
      </c>
      <c r="AQ5024">
        <v>2435.15</v>
      </c>
      <c r="AR5024">
        <v>4</v>
      </c>
      <c r="AS5024" t="s">
        <v>881</v>
      </c>
      <c r="AT5024" t="s">
        <v>52</v>
      </c>
      <c r="AU5024">
        <v>33</v>
      </c>
      <c r="AV5024">
        <v>4954</v>
      </c>
      <c r="AY5024" t="str">
        <f>IF(AND(Table1[[#This Row],[Contract]]="Month-to-Month", Table1[[#This Row],[Tenure in Months]]&lt;6, Table1[[#This Row],[Payment Method]]="Bank Withdrawal"), "High Risk", IF(OR(Table1[[#This Row],[Contract]]="Month-to-Month", Table1[[#This Row],[Tenure in Months]]&lt;12), "Medium Risk", "Low Risk"))</f>
        <v>Low Risk</v>
      </c>
    </row>
    <row r="5025" spans="1:51" x14ac:dyDescent="0.35">
      <c r="A5025" t="s">
        <v>6229</v>
      </c>
      <c r="B5025" t="s">
        <v>51</v>
      </c>
      <c r="C5025">
        <v>58</v>
      </c>
      <c r="D5025" t="s">
        <v>52</v>
      </c>
      <c r="E5025" t="s">
        <v>52</v>
      </c>
      <c r="F5025" t="s">
        <v>53</v>
      </c>
      <c r="G5025" t="s">
        <v>52</v>
      </c>
      <c r="H5025">
        <v>0</v>
      </c>
      <c r="I5025" t="s">
        <v>54</v>
      </c>
      <c r="J5025" t="s">
        <v>55</v>
      </c>
      <c r="K5025" t="s">
        <v>3950</v>
      </c>
      <c r="L5025">
        <v>92675</v>
      </c>
      <c r="M5025">
        <v>33.521447000000002</v>
      </c>
      <c r="N5025">
        <v>-117.602555</v>
      </c>
      <c r="O5025">
        <v>34321</v>
      </c>
      <c r="P5025" t="s">
        <v>57</v>
      </c>
      <c r="Q5025" t="s">
        <v>53</v>
      </c>
      <c r="R5025">
        <v>2</v>
      </c>
      <c r="S5025">
        <v>17</v>
      </c>
      <c r="T5025" t="s">
        <v>72</v>
      </c>
      <c r="U5025" t="s">
        <v>53</v>
      </c>
      <c r="V5025">
        <v>10.11</v>
      </c>
      <c r="W5025" t="s">
        <v>53</v>
      </c>
      <c r="X5025" t="s">
        <v>53</v>
      </c>
      <c r="Y5025" t="s">
        <v>68</v>
      </c>
      <c r="Z5025">
        <v>2</v>
      </c>
      <c r="AA5025" t="s">
        <v>52</v>
      </c>
      <c r="AB5025" t="s">
        <v>53</v>
      </c>
      <c r="AC5025" t="s">
        <v>53</v>
      </c>
      <c r="AD5025" t="s">
        <v>52</v>
      </c>
      <c r="AE5025" t="s">
        <v>53</v>
      </c>
      <c r="AF5025" t="s">
        <v>53</v>
      </c>
      <c r="AG5025" t="s">
        <v>53</v>
      </c>
      <c r="AH5025" t="s">
        <v>53</v>
      </c>
      <c r="AI5025" t="s">
        <v>60</v>
      </c>
      <c r="AJ5025" t="s">
        <v>53</v>
      </c>
      <c r="AK5025" t="s">
        <v>61</v>
      </c>
      <c r="AL5025">
        <v>102.55</v>
      </c>
      <c r="AM5025">
        <v>1742.5</v>
      </c>
      <c r="AN5025">
        <v>0</v>
      </c>
      <c r="AO5025">
        <v>0</v>
      </c>
      <c r="AP5025">
        <v>171.87</v>
      </c>
      <c r="AQ5025">
        <v>1914.37</v>
      </c>
      <c r="AR5025">
        <v>5</v>
      </c>
      <c r="AS5025" t="s">
        <v>881</v>
      </c>
      <c r="AT5025" t="s">
        <v>52</v>
      </c>
      <c r="AU5025">
        <v>75</v>
      </c>
      <c r="AV5025">
        <v>3803</v>
      </c>
      <c r="AY5025" t="str">
        <f>IF(AND(Table1[[#This Row],[Contract]]="Month-to-Month", Table1[[#This Row],[Tenure in Months]]&lt;6, Table1[[#This Row],[Payment Method]]="Bank Withdrawal"), "High Risk", IF(OR(Table1[[#This Row],[Contract]]="Month-to-Month", Table1[[#This Row],[Tenure in Months]]&lt;12), "Medium Risk", "Low Risk"))</f>
        <v>Medium Risk</v>
      </c>
    </row>
    <row r="5026" spans="1:51" x14ac:dyDescent="0.35">
      <c r="A5026" t="s">
        <v>6230</v>
      </c>
      <c r="B5026" t="s">
        <v>66</v>
      </c>
      <c r="C5026">
        <v>45</v>
      </c>
      <c r="D5026" t="s">
        <v>52</v>
      </c>
      <c r="E5026" t="s">
        <v>52</v>
      </c>
      <c r="F5026" t="s">
        <v>52</v>
      </c>
      <c r="G5026" t="s">
        <v>53</v>
      </c>
      <c r="H5026">
        <v>1</v>
      </c>
      <c r="I5026" t="s">
        <v>54</v>
      </c>
      <c r="J5026" t="s">
        <v>55</v>
      </c>
      <c r="K5026" t="s">
        <v>1668</v>
      </c>
      <c r="L5026">
        <v>92677</v>
      </c>
      <c r="M5026">
        <v>33.529046999999998</v>
      </c>
      <c r="N5026">
        <v>-117.70117500000001</v>
      </c>
      <c r="O5026">
        <v>62103</v>
      </c>
      <c r="P5026" t="s">
        <v>57</v>
      </c>
      <c r="Q5026" t="s">
        <v>52</v>
      </c>
      <c r="R5026">
        <v>0</v>
      </c>
      <c r="S5026">
        <v>1</v>
      </c>
      <c r="T5026" t="s">
        <v>67</v>
      </c>
      <c r="U5026" t="s">
        <v>53</v>
      </c>
      <c r="V5026">
        <v>32.950000000000003</v>
      </c>
      <c r="W5026" t="s">
        <v>53</v>
      </c>
      <c r="X5026" t="s">
        <v>52</v>
      </c>
      <c r="Y5026" t="s">
        <v>58</v>
      </c>
      <c r="Z5026">
        <v>0</v>
      </c>
      <c r="AA5026" t="s">
        <v>52</v>
      </c>
      <c r="AB5026" t="s">
        <v>52</v>
      </c>
      <c r="AC5026" t="s">
        <v>52</v>
      </c>
      <c r="AD5026" t="s">
        <v>52</v>
      </c>
      <c r="AE5026" t="s">
        <v>52</v>
      </c>
      <c r="AF5026" t="s">
        <v>52</v>
      </c>
      <c r="AG5026" t="s">
        <v>52</v>
      </c>
      <c r="AH5026" t="s">
        <v>52</v>
      </c>
      <c r="AI5026" t="s">
        <v>60</v>
      </c>
      <c r="AJ5026" t="s">
        <v>52</v>
      </c>
      <c r="AK5026" t="s">
        <v>69</v>
      </c>
      <c r="AL5026">
        <v>24</v>
      </c>
      <c r="AM5026">
        <v>24</v>
      </c>
      <c r="AN5026">
        <v>0</v>
      </c>
      <c r="AO5026">
        <v>0</v>
      </c>
      <c r="AP5026">
        <v>32.950000000000003</v>
      </c>
      <c r="AQ5026">
        <v>56.95</v>
      </c>
      <c r="AR5026">
        <v>4</v>
      </c>
      <c r="AS5026" t="s">
        <v>883</v>
      </c>
      <c r="AT5026" t="s">
        <v>52</v>
      </c>
      <c r="AU5026">
        <v>60</v>
      </c>
      <c r="AV5026">
        <v>2559</v>
      </c>
      <c r="AY5026" t="str">
        <f>IF(AND(Table1[[#This Row],[Contract]]="Month-to-Month", Table1[[#This Row],[Tenure in Months]]&lt;6, Table1[[#This Row],[Payment Method]]="Bank Withdrawal"), "High Risk", IF(OR(Table1[[#This Row],[Contract]]="Month-to-Month", Table1[[#This Row],[Tenure in Months]]&lt;12), "Medium Risk", "Low Risk"))</f>
        <v>Medium Risk</v>
      </c>
    </row>
    <row r="5027" spans="1:51" x14ac:dyDescent="0.35">
      <c r="A5027" t="s">
        <v>6231</v>
      </c>
      <c r="B5027" t="s">
        <v>66</v>
      </c>
      <c r="C5027">
        <v>50</v>
      </c>
      <c r="D5027" t="s">
        <v>52</v>
      </c>
      <c r="E5027" t="s">
        <v>52</v>
      </c>
      <c r="F5027" t="s">
        <v>53</v>
      </c>
      <c r="G5027" t="s">
        <v>53</v>
      </c>
      <c r="H5027">
        <v>2</v>
      </c>
      <c r="I5027" t="s">
        <v>54</v>
      </c>
      <c r="J5027" t="s">
        <v>55</v>
      </c>
      <c r="K5027" t="s">
        <v>2421</v>
      </c>
      <c r="L5027">
        <v>92679</v>
      </c>
      <c r="M5027">
        <v>33.631118999999998</v>
      </c>
      <c r="N5027">
        <v>-117.567346</v>
      </c>
      <c r="O5027">
        <v>32268</v>
      </c>
      <c r="P5027" t="s">
        <v>57</v>
      </c>
      <c r="Q5027" t="s">
        <v>53</v>
      </c>
      <c r="R5027">
        <v>4</v>
      </c>
      <c r="S5027">
        <v>19</v>
      </c>
      <c r="T5027" t="s">
        <v>72</v>
      </c>
      <c r="U5027" t="s">
        <v>53</v>
      </c>
      <c r="V5027">
        <v>38.43</v>
      </c>
      <c r="W5027" t="s">
        <v>53</v>
      </c>
      <c r="X5027" t="s">
        <v>52</v>
      </c>
      <c r="Y5027" t="s">
        <v>58</v>
      </c>
      <c r="Z5027">
        <v>0</v>
      </c>
      <c r="AA5027" t="s">
        <v>52</v>
      </c>
      <c r="AB5027" t="s">
        <v>52</v>
      </c>
      <c r="AC5027" t="s">
        <v>52</v>
      </c>
      <c r="AD5027" t="s">
        <v>52</v>
      </c>
      <c r="AE5027" t="s">
        <v>52</v>
      </c>
      <c r="AF5027" t="s">
        <v>52</v>
      </c>
      <c r="AG5027" t="s">
        <v>52</v>
      </c>
      <c r="AH5027" t="s">
        <v>52</v>
      </c>
      <c r="AI5027" t="s">
        <v>334</v>
      </c>
      <c r="AJ5027" t="s">
        <v>52</v>
      </c>
      <c r="AK5027" t="s">
        <v>69</v>
      </c>
      <c r="AL5027">
        <v>25.6</v>
      </c>
      <c r="AM5027">
        <v>485.9</v>
      </c>
      <c r="AN5027">
        <v>0</v>
      </c>
      <c r="AO5027">
        <v>0</v>
      </c>
      <c r="AP5027">
        <v>730.17</v>
      </c>
      <c r="AQ5027">
        <v>1216.07</v>
      </c>
      <c r="AR5027">
        <v>3</v>
      </c>
      <c r="AS5027" t="s">
        <v>881</v>
      </c>
      <c r="AT5027" t="s">
        <v>52</v>
      </c>
      <c r="AU5027">
        <v>44</v>
      </c>
      <c r="AV5027">
        <v>5038</v>
      </c>
      <c r="AY5027" t="str">
        <f>IF(AND(Table1[[#This Row],[Contract]]="Month-to-Month", Table1[[#This Row],[Tenure in Months]]&lt;6, Table1[[#This Row],[Payment Method]]="Bank Withdrawal"), "High Risk", IF(OR(Table1[[#This Row],[Contract]]="Month-to-Month", Table1[[#This Row],[Tenure in Months]]&lt;12), "Medium Risk", "Low Risk"))</f>
        <v>Low Risk</v>
      </c>
    </row>
    <row r="5028" spans="1:51" x14ac:dyDescent="0.35">
      <c r="A5028" t="s">
        <v>6232</v>
      </c>
      <c r="B5028" t="s">
        <v>66</v>
      </c>
      <c r="C5028">
        <v>23</v>
      </c>
      <c r="D5028" t="s">
        <v>53</v>
      </c>
      <c r="E5028" t="s">
        <v>52</v>
      </c>
      <c r="F5028" t="s">
        <v>53</v>
      </c>
      <c r="G5028" t="s">
        <v>52</v>
      </c>
      <c r="H5028">
        <v>0</v>
      </c>
      <c r="I5028" t="s">
        <v>54</v>
      </c>
      <c r="J5028" t="s">
        <v>55</v>
      </c>
      <c r="K5028" t="s">
        <v>3955</v>
      </c>
      <c r="L5028">
        <v>92683</v>
      </c>
      <c r="M5028">
        <v>33.752591000000002</v>
      </c>
      <c r="N5028">
        <v>-117.993661</v>
      </c>
      <c r="O5028">
        <v>88230</v>
      </c>
      <c r="P5028" t="s">
        <v>57</v>
      </c>
      <c r="Q5028" t="s">
        <v>53</v>
      </c>
      <c r="R5028">
        <v>6</v>
      </c>
      <c r="S5028">
        <v>26</v>
      </c>
      <c r="T5028" t="s">
        <v>75</v>
      </c>
      <c r="U5028" t="s">
        <v>53</v>
      </c>
      <c r="V5028">
        <v>34.119999999999997</v>
      </c>
      <c r="W5028" t="s">
        <v>52</v>
      </c>
      <c r="X5028" t="s">
        <v>53</v>
      </c>
      <c r="Y5028" t="s">
        <v>59</v>
      </c>
      <c r="Z5028">
        <v>58</v>
      </c>
      <c r="AA5028" t="s">
        <v>52</v>
      </c>
      <c r="AB5028" t="s">
        <v>53</v>
      </c>
      <c r="AC5028" t="s">
        <v>53</v>
      </c>
      <c r="AD5028" t="s">
        <v>52</v>
      </c>
      <c r="AE5028" t="s">
        <v>53</v>
      </c>
      <c r="AF5028" t="s">
        <v>53</v>
      </c>
      <c r="AG5028" t="s">
        <v>53</v>
      </c>
      <c r="AH5028" t="s">
        <v>52</v>
      </c>
      <c r="AI5028" t="s">
        <v>334</v>
      </c>
      <c r="AJ5028" t="s">
        <v>53</v>
      </c>
      <c r="AK5028" t="s">
        <v>69</v>
      </c>
      <c r="AL5028">
        <v>73.5</v>
      </c>
      <c r="AM5028">
        <v>1905.7</v>
      </c>
      <c r="AN5028">
        <v>17.03</v>
      </c>
      <c r="AO5028">
        <v>70</v>
      </c>
      <c r="AP5028">
        <v>887.11999999999898</v>
      </c>
      <c r="AQ5028">
        <v>2845.79</v>
      </c>
      <c r="AR5028">
        <v>5</v>
      </c>
      <c r="AS5028" t="s">
        <v>881</v>
      </c>
      <c r="AT5028" t="s">
        <v>52</v>
      </c>
      <c r="AU5028">
        <v>67</v>
      </c>
      <c r="AV5028">
        <v>3596</v>
      </c>
      <c r="AY5028" t="str">
        <f>IF(AND(Table1[[#This Row],[Contract]]="Month-to-Month", Table1[[#This Row],[Tenure in Months]]&lt;6, Table1[[#This Row],[Payment Method]]="Bank Withdrawal"), "High Risk", IF(OR(Table1[[#This Row],[Contract]]="Month-to-Month", Table1[[#This Row],[Tenure in Months]]&lt;12), "Medium Risk", "Low Risk"))</f>
        <v>Low Risk</v>
      </c>
    </row>
    <row r="5029" spans="1:51" x14ac:dyDescent="0.35">
      <c r="A5029" t="s">
        <v>6233</v>
      </c>
      <c r="B5029" t="s">
        <v>51</v>
      </c>
      <c r="C5029">
        <v>46</v>
      </c>
      <c r="D5029" t="s">
        <v>52</v>
      </c>
      <c r="E5029" t="s">
        <v>52</v>
      </c>
      <c r="F5029" t="s">
        <v>53</v>
      </c>
      <c r="G5029" t="s">
        <v>52</v>
      </c>
      <c r="H5029">
        <v>0</v>
      </c>
      <c r="I5029" t="s">
        <v>54</v>
      </c>
      <c r="J5029" t="s">
        <v>55</v>
      </c>
      <c r="K5029" t="s">
        <v>3185</v>
      </c>
      <c r="L5029">
        <v>92691</v>
      </c>
      <c r="M5029">
        <v>33.611944999999999</v>
      </c>
      <c r="N5029">
        <v>-117.66586700000001</v>
      </c>
      <c r="O5029">
        <v>46371</v>
      </c>
      <c r="P5029" t="s">
        <v>57</v>
      </c>
      <c r="Q5029" t="s">
        <v>53</v>
      </c>
      <c r="R5029">
        <v>10</v>
      </c>
      <c r="S5029">
        <v>50</v>
      </c>
      <c r="T5029" t="s">
        <v>92</v>
      </c>
      <c r="U5029" t="s">
        <v>53</v>
      </c>
      <c r="V5029">
        <v>38.29</v>
      </c>
      <c r="W5029" t="s">
        <v>53</v>
      </c>
      <c r="X5029" t="s">
        <v>53</v>
      </c>
      <c r="Y5029" t="s">
        <v>68</v>
      </c>
      <c r="Z5029">
        <v>16</v>
      </c>
      <c r="AA5029" t="s">
        <v>52</v>
      </c>
      <c r="AB5029" t="s">
        <v>53</v>
      </c>
      <c r="AC5029" t="s">
        <v>52</v>
      </c>
      <c r="AD5029" t="s">
        <v>52</v>
      </c>
      <c r="AE5029" t="s">
        <v>53</v>
      </c>
      <c r="AF5029" t="s">
        <v>53</v>
      </c>
      <c r="AG5029" t="s">
        <v>53</v>
      </c>
      <c r="AH5029" t="s">
        <v>53</v>
      </c>
      <c r="AI5029" t="s">
        <v>124</v>
      </c>
      <c r="AJ5029" t="s">
        <v>53</v>
      </c>
      <c r="AK5029" t="s">
        <v>61</v>
      </c>
      <c r="AL5029">
        <v>98.25</v>
      </c>
      <c r="AM5029">
        <v>4858.7</v>
      </c>
      <c r="AN5029">
        <v>3.55</v>
      </c>
      <c r="AO5029">
        <v>0</v>
      </c>
      <c r="AP5029">
        <v>1914.5</v>
      </c>
      <c r="AQ5029">
        <v>6769.65</v>
      </c>
      <c r="AR5029">
        <v>4</v>
      </c>
      <c r="AS5029" t="s">
        <v>881</v>
      </c>
      <c r="AT5029" t="s">
        <v>52</v>
      </c>
      <c r="AU5029">
        <v>62</v>
      </c>
      <c r="AV5029">
        <v>5154</v>
      </c>
      <c r="AY5029" t="str">
        <f>IF(AND(Table1[[#This Row],[Contract]]="Month-to-Month", Table1[[#This Row],[Tenure in Months]]&lt;6, Table1[[#This Row],[Payment Method]]="Bank Withdrawal"), "High Risk", IF(OR(Table1[[#This Row],[Contract]]="Month-to-Month", Table1[[#This Row],[Tenure in Months]]&lt;12), "Medium Risk", "Low Risk"))</f>
        <v>Low Risk</v>
      </c>
    </row>
    <row r="5030" spans="1:51" x14ac:dyDescent="0.35">
      <c r="A5030" t="s">
        <v>6234</v>
      </c>
      <c r="B5030" t="s">
        <v>66</v>
      </c>
      <c r="C5030">
        <v>58</v>
      </c>
      <c r="D5030" t="s">
        <v>52</v>
      </c>
      <c r="E5030" t="s">
        <v>52</v>
      </c>
      <c r="F5030" t="s">
        <v>53</v>
      </c>
      <c r="G5030" t="s">
        <v>52</v>
      </c>
      <c r="H5030">
        <v>0</v>
      </c>
      <c r="I5030" t="s">
        <v>54</v>
      </c>
      <c r="J5030" t="s">
        <v>55</v>
      </c>
      <c r="K5030" t="s">
        <v>3185</v>
      </c>
      <c r="L5030">
        <v>92692</v>
      </c>
      <c r="M5030">
        <v>33.606929999999998</v>
      </c>
      <c r="N5030">
        <v>-117.64425300000001</v>
      </c>
      <c r="O5030">
        <v>46227</v>
      </c>
      <c r="P5030" t="s">
        <v>57</v>
      </c>
      <c r="Q5030" t="s">
        <v>53</v>
      </c>
      <c r="R5030">
        <v>8</v>
      </c>
      <c r="S5030">
        <v>68</v>
      </c>
      <c r="T5030" t="s">
        <v>229</v>
      </c>
      <c r="U5030" t="s">
        <v>52</v>
      </c>
      <c r="V5030">
        <v>0</v>
      </c>
      <c r="W5030" t="s">
        <v>52</v>
      </c>
      <c r="X5030" t="s">
        <v>53</v>
      </c>
      <c r="Y5030" t="s">
        <v>59</v>
      </c>
      <c r="Z5030">
        <v>11</v>
      </c>
      <c r="AA5030" t="s">
        <v>53</v>
      </c>
      <c r="AB5030" t="s">
        <v>52</v>
      </c>
      <c r="AC5030" t="s">
        <v>53</v>
      </c>
      <c r="AD5030" t="s">
        <v>52</v>
      </c>
      <c r="AE5030" t="s">
        <v>53</v>
      </c>
      <c r="AF5030" t="s">
        <v>53</v>
      </c>
      <c r="AG5030" t="s">
        <v>53</v>
      </c>
      <c r="AH5030" t="s">
        <v>53</v>
      </c>
      <c r="AI5030" t="s">
        <v>124</v>
      </c>
      <c r="AJ5030" t="s">
        <v>53</v>
      </c>
      <c r="AK5030" t="s">
        <v>61</v>
      </c>
      <c r="AL5030">
        <v>54.4</v>
      </c>
      <c r="AM5030">
        <v>3723.65</v>
      </c>
      <c r="AN5030">
        <v>25.62</v>
      </c>
      <c r="AO5030">
        <v>0</v>
      </c>
      <c r="AP5030">
        <v>0</v>
      </c>
      <c r="AQ5030">
        <v>3698.03</v>
      </c>
      <c r="AR5030">
        <v>4</v>
      </c>
      <c r="AS5030" t="s">
        <v>881</v>
      </c>
      <c r="AT5030" t="s">
        <v>52</v>
      </c>
      <c r="AU5030">
        <v>69</v>
      </c>
      <c r="AV5030">
        <v>4897</v>
      </c>
      <c r="AY5030" t="str">
        <f>IF(AND(Table1[[#This Row],[Contract]]="Month-to-Month", Table1[[#This Row],[Tenure in Months]]&lt;6, Table1[[#This Row],[Payment Method]]="Bank Withdrawal"), "High Risk", IF(OR(Table1[[#This Row],[Contract]]="Month-to-Month", Table1[[#This Row],[Tenure in Months]]&lt;12), "Medium Risk", "Low Risk"))</f>
        <v>Low Risk</v>
      </c>
    </row>
    <row r="5031" spans="1:51" x14ac:dyDescent="0.35">
      <c r="A5031" t="s">
        <v>6235</v>
      </c>
      <c r="B5031" t="s">
        <v>51</v>
      </c>
      <c r="C5031">
        <v>32</v>
      </c>
      <c r="D5031" t="s">
        <v>52</v>
      </c>
      <c r="E5031" t="s">
        <v>52</v>
      </c>
      <c r="F5031" t="s">
        <v>53</v>
      </c>
      <c r="G5031" t="s">
        <v>53</v>
      </c>
      <c r="H5031">
        <v>3</v>
      </c>
      <c r="I5031" t="s">
        <v>54</v>
      </c>
      <c r="J5031" t="s">
        <v>55</v>
      </c>
      <c r="K5031" t="s">
        <v>329</v>
      </c>
      <c r="L5031">
        <v>92701</v>
      </c>
      <c r="M5031">
        <v>33.748477999999999</v>
      </c>
      <c r="N5031">
        <v>-117.858918</v>
      </c>
      <c r="O5031">
        <v>58157</v>
      </c>
      <c r="P5031" t="s">
        <v>57</v>
      </c>
      <c r="Q5031" t="s">
        <v>53</v>
      </c>
      <c r="R5031">
        <v>10</v>
      </c>
      <c r="S5031">
        <v>9</v>
      </c>
      <c r="T5031" t="s">
        <v>67</v>
      </c>
      <c r="U5031" t="s">
        <v>53</v>
      </c>
      <c r="V5031">
        <v>44.37</v>
      </c>
      <c r="W5031" t="s">
        <v>52</v>
      </c>
      <c r="X5031" t="s">
        <v>53</v>
      </c>
      <c r="Y5031" t="s">
        <v>68</v>
      </c>
      <c r="Z5031">
        <v>57</v>
      </c>
      <c r="AA5031" t="s">
        <v>52</v>
      </c>
      <c r="AB5031" t="s">
        <v>52</v>
      </c>
      <c r="AC5031" t="s">
        <v>53</v>
      </c>
      <c r="AD5031" t="s">
        <v>53</v>
      </c>
      <c r="AE5031" t="s">
        <v>53</v>
      </c>
      <c r="AF5031" t="s">
        <v>53</v>
      </c>
      <c r="AG5031" t="s">
        <v>53</v>
      </c>
      <c r="AH5031" t="s">
        <v>53</v>
      </c>
      <c r="AI5031" t="s">
        <v>60</v>
      </c>
      <c r="AJ5031" t="s">
        <v>52</v>
      </c>
      <c r="AK5031" t="s">
        <v>61</v>
      </c>
      <c r="AL5031">
        <v>103.1</v>
      </c>
      <c r="AM5031">
        <v>970.45</v>
      </c>
      <c r="AN5031">
        <v>18.62</v>
      </c>
      <c r="AO5031">
        <v>0</v>
      </c>
      <c r="AP5031">
        <v>399.33</v>
      </c>
      <c r="AQ5031">
        <v>1351.16</v>
      </c>
      <c r="AR5031">
        <v>4</v>
      </c>
      <c r="AS5031" t="s">
        <v>881</v>
      </c>
      <c r="AT5031" t="s">
        <v>52</v>
      </c>
      <c r="AU5031">
        <v>61</v>
      </c>
      <c r="AV5031">
        <v>4171</v>
      </c>
      <c r="AY5031" t="str">
        <f>IF(AND(Table1[[#This Row],[Contract]]="Month-to-Month", Table1[[#This Row],[Tenure in Months]]&lt;6, Table1[[#This Row],[Payment Method]]="Bank Withdrawal"), "High Risk", IF(OR(Table1[[#This Row],[Contract]]="Month-to-Month", Table1[[#This Row],[Tenure in Months]]&lt;12), "Medium Risk", "Low Risk"))</f>
        <v>Medium Risk</v>
      </c>
    </row>
    <row r="5032" spans="1:51" x14ac:dyDescent="0.35">
      <c r="A5032" t="s">
        <v>6236</v>
      </c>
      <c r="B5032" t="s">
        <v>66</v>
      </c>
      <c r="C5032">
        <v>23</v>
      </c>
      <c r="D5032" t="s">
        <v>53</v>
      </c>
      <c r="E5032" t="s">
        <v>52</v>
      </c>
      <c r="F5032" t="s">
        <v>53</v>
      </c>
      <c r="G5032" t="s">
        <v>53</v>
      </c>
      <c r="H5032">
        <v>2</v>
      </c>
      <c r="I5032" t="s">
        <v>54</v>
      </c>
      <c r="J5032" t="s">
        <v>55</v>
      </c>
      <c r="K5032" t="s">
        <v>329</v>
      </c>
      <c r="L5032">
        <v>92703</v>
      </c>
      <c r="M5032">
        <v>33.748635</v>
      </c>
      <c r="N5032">
        <v>-117.906125</v>
      </c>
      <c r="O5032">
        <v>70011</v>
      </c>
      <c r="P5032" t="s">
        <v>57</v>
      </c>
      <c r="Q5032" t="s">
        <v>53</v>
      </c>
      <c r="R5032">
        <v>7</v>
      </c>
      <c r="S5032">
        <v>51</v>
      </c>
      <c r="T5032" t="s">
        <v>92</v>
      </c>
      <c r="U5032" t="s">
        <v>52</v>
      </c>
      <c r="V5032">
        <v>0</v>
      </c>
      <c r="W5032" t="s">
        <v>52</v>
      </c>
      <c r="X5032" t="s">
        <v>53</v>
      </c>
      <c r="Y5032" t="s">
        <v>110</v>
      </c>
      <c r="Z5032">
        <v>27</v>
      </c>
      <c r="AA5032" t="s">
        <v>53</v>
      </c>
      <c r="AB5032" t="s">
        <v>52</v>
      </c>
      <c r="AC5032" t="s">
        <v>52</v>
      </c>
      <c r="AD5032" t="s">
        <v>53</v>
      </c>
      <c r="AE5032" t="s">
        <v>52</v>
      </c>
      <c r="AF5032" t="s">
        <v>52</v>
      </c>
      <c r="AG5032" t="s">
        <v>53</v>
      </c>
      <c r="AH5032" t="s">
        <v>53</v>
      </c>
      <c r="AI5032" t="s">
        <v>334</v>
      </c>
      <c r="AJ5032" t="s">
        <v>52</v>
      </c>
      <c r="AK5032" t="s">
        <v>61</v>
      </c>
      <c r="AL5032">
        <v>34.200000000000003</v>
      </c>
      <c r="AM5032">
        <v>1782</v>
      </c>
      <c r="AN5032">
        <v>9.39</v>
      </c>
      <c r="AO5032">
        <v>0</v>
      </c>
      <c r="AP5032">
        <v>0</v>
      </c>
      <c r="AQ5032">
        <v>1772.61</v>
      </c>
      <c r="AR5032">
        <v>4</v>
      </c>
      <c r="AS5032" t="s">
        <v>881</v>
      </c>
      <c r="AT5032" t="s">
        <v>52</v>
      </c>
      <c r="AU5032">
        <v>38</v>
      </c>
      <c r="AV5032">
        <v>6404</v>
      </c>
      <c r="AY5032" t="str">
        <f>IF(AND(Table1[[#This Row],[Contract]]="Month-to-Month", Table1[[#This Row],[Tenure in Months]]&lt;6, Table1[[#This Row],[Payment Method]]="Bank Withdrawal"), "High Risk", IF(OR(Table1[[#This Row],[Contract]]="Month-to-Month", Table1[[#This Row],[Tenure in Months]]&lt;12), "Medium Risk", "Low Risk"))</f>
        <v>Low Risk</v>
      </c>
    </row>
    <row r="5033" spans="1:51" x14ac:dyDescent="0.35">
      <c r="A5033" t="s">
        <v>6237</v>
      </c>
      <c r="B5033" t="s">
        <v>66</v>
      </c>
      <c r="C5033">
        <v>48</v>
      </c>
      <c r="D5033" t="s">
        <v>52</v>
      </c>
      <c r="E5033" t="s">
        <v>52</v>
      </c>
      <c r="F5033" t="s">
        <v>52</v>
      </c>
      <c r="G5033" t="s">
        <v>52</v>
      </c>
      <c r="H5033">
        <v>0</v>
      </c>
      <c r="I5033" t="s">
        <v>54</v>
      </c>
      <c r="J5033" t="s">
        <v>55</v>
      </c>
      <c r="K5033" t="s">
        <v>329</v>
      </c>
      <c r="L5033">
        <v>92704</v>
      </c>
      <c r="M5033">
        <v>33.719869000000003</v>
      </c>
      <c r="N5033">
        <v>-117.90706299999999</v>
      </c>
      <c r="O5033">
        <v>91188</v>
      </c>
      <c r="P5033" t="s">
        <v>57</v>
      </c>
      <c r="Q5033" t="s">
        <v>52</v>
      </c>
      <c r="R5033">
        <v>0</v>
      </c>
      <c r="S5033">
        <v>9</v>
      </c>
      <c r="T5033" t="s">
        <v>58</v>
      </c>
      <c r="U5033" t="s">
        <v>53</v>
      </c>
      <c r="V5033">
        <v>40.729999999999997</v>
      </c>
      <c r="W5033" t="s">
        <v>52</v>
      </c>
      <c r="X5033" t="s">
        <v>53</v>
      </c>
      <c r="Y5033" t="s">
        <v>59</v>
      </c>
      <c r="Z5033">
        <v>29</v>
      </c>
      <c r="AA5033" t="s">
        <v>52</v>
      </c>
      <c r="AB5033" t="s">
        <v>52</v>
      </c>
      <c r="AC5033" t="s">
        <v>52</v>
      </c>
      <c r="AD5033" t="s">
        <v>52</v>
      </c>
      <c r="AE5033" t="s">
        <v>52</v>
      </c>
      <c r="AF5033" t="s">
        <v>52</v>
      </c>
      <c r="AG5033" t="s">
        <v>52</v>
      </c>
      <c r="AH5033" t="s">
        <v>53</v>
      </c>
      <c r="AI5033" t="s">
        <v>60</v>
      </c>
      <c r="AJ5033" t="s">
        <v>53</v>
      </c>
      <c r="AK5033" t="s">
        <v>61</v>
      </c>
      <c r="AL5033">
        <v>43.75</v>
      </c>
      <c r="AM5033">
        <v>405.7</v>
      </c>
      <c r="AN5033">
        <v>5.9</v>
      </c>
      <c r="AO5033">
        <v>0</v>
      </c>
      <c r="AP5033">
        <v>366.57</v>
      </c>
      <c r="AQ5033">
        <v>766.37</v>
      </c>
      <c r="AR5033">
        <v>3</v>
      </c>
      <c r="AS5033" t="s">
        <v>881</v>
      </c>
      <c r="AT5033" t="s">
        <v>52</v>
      </c>
      <c r="AU5033">
        <v>70</v>
      </c>
      <c r="AV5033">
        <v>5644</v>
      </c>
      <c r="AY5033" t="str">
        <f>IF(AND(Table1[[#This Row],[Contract]]="Month-to-Month", Table1[[#This Row],[Tenure in Months]]&lt;6, Table1[[#This Row],[Payment Method]]="Bank Withdrawal"), "High Risk", IF(OR(Table1[[#This Row],[Contract]]="Month-to-Month", Table1[[#This Row],[Tenure in Months]]&lt;12), "Medium Risk", "Low Risk"))</f>
        <v>Medium Risk</v>
      </c>
    </row>
    <row r="5034" spans="1:51" x14ac:dyDescent="0.35">
      <c r="A5034" t="s">
        <v>6238</v>
      </c>
      <c r="B5034" t="s">
        <v>51</v>
      </c>
      <c r="C5034">
        <v>26</v>
      </c>
      <c r="D5034" t="s">
        <v>53</v>
      </c>
      <c r="E5034" t="s">
        <v>52</v>
      </c>
      <c r="F5034" t="s">
        <v>52</v>
      </c>
      <c r="G5034" t="s">
        <v>52</v>
      </c>
      <c r="H5034">
        <v>0</v>
      </c>
      <c r="I5034" t="s">
        <v>54</v>
      </c>
      <c r="J5034" t="s">
        <v>55</v>
      </c>
      <c r="K5034" t="s">
        <v>329</v>
      </c>
      <c r="L5034">
        <v>92706</v>
      </c>
      <c r="M5034">
        <v>33.765892999999998</v>
      </c>
      <c r="N5034">
        <v>-117.881533</v>
      </c>
      <c r="O5034">
        <v>37879</v>
      </c>
      <c r="P5034" t="s">
        <v>57</v>
      </c>
      <c r="Q5034" t="s">
        <v>52</v>
      </c>
      <c r="R5034">
        <v>0</v>
      </c>
      <c r="S5034">
        <v>22</v>
      </c>
      <c r="T5034" t="s">
        <v>72</v>
      </c>
      <c r="U5034" t="s">
        <v>53</v>
      </c>
      <c r="V5034">
        <v>28.42</v>
      </c>
      <c r="W5034" t="s">
        <v>53</v>
      </c>
      <c r="X5034" t="s">
        <v>53</v>
      </c>
      <c r="Y5034" t="s">
        <v>68</v>
      </c>
      <c r="Z5034">
        <v>73</v>
      </c>
      <c r="AA5034" t="s">
        <v>52</v>
      </c>
      <c r="AB5034" t="s">
        <v>53</v>
      </c>
      <c r="AC5034" t="s">
        <v>52</v>
      </c>
      <c r="AD5034" t="s">
        <v>52</v>
      </c>
      <c r="AE5034" t="s">
        <v>53</v>
      </c>
      <c r="AF5034" t="s">
        <v>53</v>
      </c>
      <c r="AG5034" t="s">
        <v>53</v>
      </c>
      <c r="AH5034" t="s">
        <v>53</v>
      </c>
      <c r="AI5034" t="s">
        <v>60</v>
      </c>
      <c r="AJ5034" t="s">
        <v>53</v>
      </c>
      <c r="AK5034" t="s">
        <v>61</v>
      </c>
      <c r="AL5034">
        <v>100.65</v>
      </c>
      <c r="AM5034">
        <v>2415.9499999999998</v>
      </c>
      <c r="AN5034">
        <v>5.01</v>
      </c>
      <c r="AO5034">
        <v>0</v>
      </c>
      <c r="AP5034">
        <v>625.24</v>
      </c>
      <c r="AQ5034">
        <v>3036.1799999999898</v>
      </c>
      <c r="AR5034">
        <v>5</v>
      </c>
      <c r="AS5034" t="s">
        <v>881</v>
      </c>
      <c r="AT5034" t="s">
        <v>52</v>
      </c>
      <c r="AU5034">
        <v>34</v>
      </c>
      <c r="AV5034">
        <v>4094</v>
      </c>
      <c r="AY5034" t="str">
        <f>IF(AND(Table1[[#This Row],[Contract]]="Month-to-Month", Table1[[#This Row],[Tenure in Months]]&lt;6, Table1[[#This Row],[Payment Method]]="Bank Withdrawal"), "High Risk", IF(OR(Table1[[#This Row],[Contract]]="Month-to-Month", Table1[[#This Row],[Tenure in Months]]&lt;12), "Medium Risk", "Low Risk"))</f>
        <v>Medium Risk</v>
      </c>
    </row>
    <row r="5035" spans="1:51" x14ac:dyDescent="0.35">
      <c r="A5035" t="s">
        <v>6239</v>
      </c>
      <c r="B5035" t="s">
        <v>51</v>
      </c>
      <c r="C5035">
        <v>41</v>
      </c>
      <c r="D5035" t="s">
        <v>52</v>
      </c>
      <c r="E5035" t="s">
        <v>52</v>
      </c>
      <c r="F5035" t="s">
        <v>53</v>
      </c>
      <c r="G5035" t="s">
        <v>53</v>
      </c>
      <c r="H5035">
        <v>1</v>
      </c>
      <c r="I5035" t="s">
        <v>54</v>
      </c>
      <c r="J5035" t="s">
        <v>55</v>
      </c>
      <c r="K5035" t="s">
        <v>979</v>
      </c>
      <c r="L5035">
        <v>92708</v>
      </c>
      <c r="M5035">
        <v>33.712035999999998</v>
      </c>
      <c r="N5035">
        <v>-117.950113</v>
      </c>
      <c r="O5035">
        <v>54548</v>
      </c>
      <c r="P5035" t="s">
        <v>57</v>
      </c>
      <c r="Q5035" t="s">
        <v>53</v>
      </c>
      <c r="R5035">
        <v>5</v>
      </c>
      <c r="S5035">
        <v>71</v>
      </c>
      <c r="T5035" t="s">
        <v>229</v>
      </c>
      <c r="U5035" t="s">
        <v>53</v>
      </c>
      <c r="V5035">
        <v>26.38</v>
      </c>
      <c r="W5035" t="s">
        <v>53</v>
      </c>
      <c r="X5035" t="s">
        <v>53</v>
      </c>
      <c r="Y5035" t="s">
        <v>68</v>
      </c>
      <c r="Z5035">
        <v>18</v>
      </c>
      <c r="AA5035" t="s">
        <v>53</v>
      </c>
      <c r="AB5035" t="s">
        <v>53</v>
      </c>
      <c r="AC5035" t="s">
        <v>53</v>
      </c>
      <c r="AD5035" t="s">
        <v>53</v>
      </c>
      <c r="AE5035" t="s">
        <v>53</v>
      </c>
      <c r="AF5035" t="s">
        <v>53</v>
      </c>
      <c r="AG5035" t="s">
        <v>53</v>
      </c>
      <c r="AH5035" t="s">
        <v>52</v>
      </c>
      <c r="AI5035" t="s">
        <v>334</v>
      </c>
      <c r="AJ5035" t="s">
        <v>53</v>
      </c>
      <c r="AK5035" t="s">
        <v>61</v>
      </c>
      <c r="AL5035">
        <v>116.05</v>
      </c>
      <c r="AM5035">
        <v>8297.5</v>
      </c>
      <c r="AN5035">
        <v>42.57</v>
      </c>
      <c r="AO5035">
        <v>110</v>
      </c>
      <c r="AP5035">
        <v>1872.98</v>
      </c>
      <c r="AQ5035">
        <v>10237.91</v>
      </c>
      <c r="AR5035">
        <v>3</v>
      </c>
      <c r="AS5035" t="s">
        <v>881</v>
      </c>
      <c r="AT5035" t="s">
        <v>52</v>
      </c>
      <c r="AU5035">
        <v>62</v>
      </c>
      <c r="AV5035">
        <v>6481</v>
      </c>
      <c r="AY5035" t="str">
        <f>IF(AND(Table1[[#This Row],[Contract]]="Month-to-Month", Table1[[#This Row],[Tenure in Months]]&lt;6, Table1[[#This Row],[Payment Method]]="Bank Withdrawal"), "High Risk", IF(OR(Table1[[#This Row],[Contract]]="Month-to-Month", Table1[[#This Row],[Tenure in Months]]&lt;12), "Medium Risk", "Low Risk"))</f>
        <v>Low Risk</v>
      </c>
    </row>
    <row r="5036" spans="1:51" x14ac:dyDescent="0.35">
      <c r="A5036" t="s">
        <v>6240</v>
      </c>
      <c r="B5036" t="s">
        <v>51</v>
      </c>
      <c r="C5036">
        <v>51</v>
      </c>
      <c r="D5036" t="s">
        <v>52</v>
      </c>
      <c r="E5036" t="s">
        <v>52</v>
      </c>
      <c r="F5036" t="s">
        <v>53</v>
      </c>
      <c r="G5036" t="s">
        <v>53</v>
      </c>
      <c r="H5036">
        <v>3</v>
      </c>
      <c r="I5036" t="s">
        <v>54</v>
      </c>
      <c r="J5036" t="s">
        <v>55</v>
      </c>
      <c r="K5036" t="s">
        <v>1204</v>
      </c>
      <c r="L5036">
        <v>92782</v>
      </c>
      <c r="M5036">
        <v>33.738543</v>
      </c>
      <c r="N5036">
        <v>-117.78504599999999</v>
      </c>
      <c r="O5036">
        <v>17494</v>
      </c>
      <c r="P5036" t="s">
        <v>57</v>
      </c>
      <c r="Q5036" t="s">
        <v>53</v>
      </c>
      <c r="R5036">
        <v>2</v>
      </c>
      <c r="S5036">
        <v>26</v>
      </c>
      <c r="T5036" t="s">
        <v>75</v>
      </c>
      <c r="U5036" t="s">
        <v>53</v>
      </c>
      <c r="V5036">
        <v>36.71</v>
      </c>
      <c r="W5036" t="s">
        <v>53</v>
      </c>
      <c r="X5036" t="s">
        <v>53</v>
      </c>
      <c r="Y5036" t="s">
        <v>59</v>
      </c>
      <c r="Z5036">
        <v>57</v>
      </c>
      <c r="AA5036" t="s">
        <v>52</v>
      </c>
      <c r="AB5036" t="s">
        <v>52</v>
      </c>
      <c r="AC5036" t="s">
        <v>53</v>
      </c>
      <c r="AD5036" t="s">
        <v>53</v>
      </c>
      <c r="AE5036" t="s">
        <v>53</v>
      </c>
      <c r="AF5036" t="s">
        <v>53</v>
      </c>
      <c r="AG5036" t="s">
        <v>53</v>
      </c>
      <c r="AH5036" t="s">
        <v>53</v>
      </c>
      <c r="AI5036" t="s">
        <v>124</v>
      </c>
      <c r="AJ5036" t="s">
        <v>53</v>
      </c>
      <c r="AK5036" t="s">
        <v>69</v>
      </c>
      <c r="AL5036">
        <v>82</v>
      </c>
      <c r="AM5036">
        <v>2083.1</v>
      </c>
      <c r="AN5036">
        <v>42.43</v>
      </c>
      <c r="AO5036">
        <v>0</v>
      </c>
      <c r="AP5036">
        <v>954.46</v>
      </c>
      <c r="AQ5036">
        <v>2995.13</v>
      </c>
      <c r="AR5036">
        <v>4</v>
      </c>
      <c r="AS5036" t="s">
        <v>881</v>
      </c>
      <c r="AT5036" t="s">
        <v>52</v>
      </c>
      <c r="AU5036">
        <v>43</v>
      </c>
      <c r="AV5036">
        <v>3973</v>
      </c>
      <c r="AY5036" t="str">
        <f>IF(AND(Table1[[#This Row],[Contract]]="Month-to-Month", Table1[[#This Row],[Tenure in Months]]&lt;6, Table1[[#This Row],[Payment Method]]="Bank Withdrawal"), "High Risk", IF(OR(Table1[[#This Row],[Contract]]="Month-to-Month", Table1[[#This Row],[Tenure in Months]]&lt;12), "Medium Risk", "Low Risk"))</f>
        <v>Low Risk</v>
      </c>
    </row>
    <row r="5037" spans="1:51" x14ac:dyDescent="0.35">
      <c r="A5037" t="s">
        <v>6241</v>
      </c>
      <c r="B5037" t="s">
        <v>51</v>
      </c>
      <c r="C5037">
        <v>29</v>
      </c>
      <c r="D5037" t="s">
        <v>53</v>
      </c>
      <c r="E5037" t="s">
        <v>52</v>
      </c>
      <c r="F5037" t="s">
        <v>53</v>
      </c>
      <c r="G5037" t="s">
        <v>52</v>
      </c>
      <c r="H5037">
        <v>0</v>
      </c>
      <c r="I5037" t="s">
        <v>54</v>
      </c>
      <c r="J5037" t="s">
        <v>55</v>
      </c>
      <c r="K5037" t="s">
        <v>143</v>
      </c>
      <c r="L5037">
        <v>92801</v>
      </c>
      <c r="M5037">
        <v>33.844982999999999</v>
      </c>
      <c r="N5037">
        <v>-117.952151</v>
      </c>
      <c r="O5037">
        <v>60553</v>
      </c>
      <c r="P5037" t="s">
        <v>57</v>
      </c>
      <c r="Q5037" t="s">
        <v>53</v>
      </c>
      <c r="R5037">
        <v>2</v>
      </c>
      <c r="S5037">
        <v>71</v>
      </c>
      <c r="T5037" t="s">
        <v>229</v>
      </c>
      <c r="U5037" t="s">
        <v>53</v>
      </c>
      <c r="V5037">
        <v>40.630000000000003</v>
      </c>
      <c r="W5037" t="s">
        <v>53</v>
      </c>
      <c r="X5037" t="s">
        <v>53</v>
      </c>
      <c r="Y5037" t="s">
        <v>59</v>
      </c>
      <c r="Z5037">
        <v>69</v>
      </c>
      <c r="AA5037" t="s">
        <v>53</v>
      </c>
      <c r="AB5037" t="s">
        <v>53</v>
      </c>
      <c r="AC5037" t="s">
        <v>52</v>
      </c>
      <c r="AD5037" t="s">
        <v>53</v>
      </c>
      <c r="AE5037" t="s">
        <v>52</v>
      </c>
      <c r="AF5037" t="s">
        <v>52</v>
      </c>
      <c r="AG5037" t="s">
        <v>53</v>
      </c>
      <c r="AH5037" t="s">
        <v>53</v>
      </c>
      <c r="AI5037" t="s">
        <v>334</v>
      </c>
      <c r="AJ5037" t="s">
        <v>52</v>
      </c>
      <c r="AK5037" t="s">
        <v>61</v>
      </c>
      <c r="AL5037">
        <v>65.150000000000006</v>
      </c>
      <c r="AM5037">
        <v>4681.75</v>
      </c>
      <c r="AN5037">
        <v>4.7</v>
      </c>
      <c r="AO5037">
        <v>0</v>
      </c>
      <c r="AP5037">
        <v>2884.73</v>
      </c>
      <c r="AQ5037">
        <v>7561.78</v>
      </c>
      <c r="AR5037">
        <v>3</v>
      </c>
      <c r="AS5037" t="s">
        <v>881</v>
      </c>
      <c r="AT5037" t="s">
        <v>52</v>
      </c>
      <c r="AU5037">
        <v>69</v>
      </c>
      <c r="AV5037">
        <v>4384</v>
      </c>
      <c r="AY5037" t="str">
        <f>IF(AND(Table1[[#This Row],[Contract]]="Month-to-Month", Table1[[#This Row],[Tenure in Months]]&lt;6, Table1[[#This Row],[Payment Method]]="Bank Withdrawal"), "High Risk", IF(OR(Table1[[#This Row],[Contract]]="Month-to-Month", Table1[[#This Row],[Tenure in Months]]&lt;12), "Medium Risk", "Low Risk"))</f>
        <v>Low Risk</v>
      </c>
    </row>
    <row r="5038" spans="1:51" x14ac:dyDescent="0.35">
      <c r="A5038" t="s">
        <v>6242</v>
      </c>
      <c r="B5038" t="s">
        <v>51</v>
      </c>
      <c r="C5038">
        <v>28</v>
      </c>
      <c r="D5038" t="s">
        <v>53</v>
      </c>
      <c r="E5038" t="s">
        <v>52</v>
      </c>
      <c r="F5038" t="s">
        <v>52</v>
      </c>
      <c r="G5038" t="s">
        <v>52</v>
      </c>
      <c r="H5038">
        <v>0</v>
      </c>
      <c r="I5038" t="s">
        <v>54</v>
      </c>
      <c r="J5038" t="s">
        <v>55</v>
      </c>
      <c r="K5038" t="s">
        <v>143</v>
      </c>
      <c r="L5038">
        <v>92802</v>
      </c>
      <c r="M5038">
        <v>33.807864000000002</v>
      </c>
      <c r="N5038">
        <v>-117.923782</v>
      </c>
      <c r="O5038">
        <v>45086</v>
      </c>
      <c r="P5038" t="s">
        <v>57</v>
      </c>
      <c r="Q5038" t="s">
        <v>52</v>
      </c>
      <c r="R5038">
        <v>0</v>
      </c>
      <c r="S5038">
        <v>4</v>
      </c>
      <c r="T5038" t="s">
        <v>67</v>
      </c>
      <c r="U5038" t="s">
        <v>53</v>
      </c>
      <c r="V5038">
        <v>43.77</v>
      </c>
      <c r="W5038" t="s">
        <v>52</v>
      </c>
      <c r="X5038" t="s">
        <v>53</v>
      </c>
      <c r="Y5038" t="s">
        <v>59</v>
      </c>
      <c r="Z5038">
        <v>41</v>
      </c>
      <c r="AA5038" t="s">
        <v>52</v>
      </c>
      <c r="AB5038" t="s">
        <v>52</v>
      </c>
      <c r="AC5038" t="s">
        <v>52</v>
      </c>
      <c r="AD5038" t="s">
        <v>52</v>
      </c>
      <c r="AE5038" t="s">
        <v>52</v>
      </c>
      <c r="AF5038" t="s">
        <v>52</v>
      </c>
      <c r="AG5038" t="s">
        <v>53</v>
      </c>
      <c r="AH5038" t="s">
        <v>53</v>
      </c>
      <c r="AI5038" t="s">
        <v>60</v>
      </c>
      <c r="AJ5038" t="s">
        <v>53</v>
      </c>
      <c r="AK5038" t="s">
        <v>69</v>
      </c>
      <c r="AL5038">
        <v>44.8</v>
      </c>
      <c r="AM5038">
        <v>176.2</v>
      </c>
      <c r="AN5038">
        <v>0</v>
      </c>
      <c r="AO5038">
        <v>0</v>
      </c>
      <c r="AP5038">
        <v>175.08</v>
      </c>
      <c r="AQ5038">
        <v>351.28</v>
      </c>
      <c r="AR5038">
        <v>4</v>
      </c>
      <c r="AS5038" t="s">
        <v>881</v>
      </c>
      <c r="AT5038" t="s">
        <v>52</v>
      </c>
      <c r="AU5038">
        <v>39</v>
      </c>
      <c r="AV5038">
        <v>5565</v>
      </c>
      <c r="AY5038" t="str">
        <f>IF(AND(Table1[[#This Row],[Contract]]="Month-to-Month", Table1[[#This Row],[Tenure in Months]]&lt;6, Table1[[#This Row],[Payment Method]]="Bank Withdrawal"), "High Risk", IF(OR(Table1[[#This Row],[Contract]]="Month-to-Month", Table1[[#This Row],[Tenure in Months]]&lt;12), "Medium Risk", "Low Risk"))</f>
        <v>Medium Risk</v>
      </c>
    </row>
    <row r="5039" spans="1:51" x14ac:dyDescent="0.35">
      <c r="A5039" t="s">
        <v>6243</v>
      </c>
      <c r="B5039" t="s">
        <v>66</v>
      </c>
      <c r="C5039">
        <v>61</v>
      </c>
      <c r="D5039" t="s">
        <v>52</v>
      </c>
      <c r="E5039" t="s">
        <v>52</v>
      </c>
      <c r="F5039" t="s">
        <v>52</v>
      </c>
      <c r="G5039" t="s">
        <v>52</v>
      </c>
      <c r="H5039">
        <v>0</v>
      </c>
      <c r="I5039" t="s">
        <v>54</v>
      </c>
      <c r="J5039" t="s">
        <v>55</v>
      </c>
      <c r="K5039" t="s">
        <v>143</v>
      </c>
      <c r="L5039">
        <v>92804</v>
      </c>
      <c r="M5039">
        <v>33.817999999999998</v>
      </c>
      <c r="N5039">
        <v>-117.97440400000001</v>
      </c>
      <c r="O5039">
        <v>81333</v>
      </c>
      <c r="P5039" t="s">
        <v>57</v>
      </c>
      <c r="Q5039" t="s">
        <v>52</v>
      </c>
      <c r="R5039">
        <v>0</v>
      </c>
      <c r="S5039">
        <v>12</v>
      </c>
      <c r="T5039" t="s">
        <v>72</v>
      </c>
      <c r="U5039" t="s">
        <v>53</v>
      </c>
      <c r="V5039">
        <v>14.42</v>
      </c>
      <c r="W5039" t="s">
        <v>53</v>
      </c>
      <c r="X5039" t="s">
        <v>53</v>
      </c>
      <c r="Y5039" t="s">
        <v>68</v>
      </c>
      <c r="Z5039">
        <v>14</v>
      </c>
      <c r="AA5039" t="s">
        <v>53</v>
      </c>
      <c r="AB5039" t="s">
        <v>52</v>
      </c>
      <c r="AC5039" t="s">
        <v>52</v>
      </c>
      <c r="AD5039" t="s">
        <v>52</v>
      </c>
      <c r="AE5039" t="s">
        <v>52</v>
      </c>
      <c r="AF5039" t="s">
        <v>52</v>
      </c>
      <c r="AG5039" t="s">
        <v>52</v>
      </c>
      <c r="AH5039" t="s">
        <v>53</v>
      </c>
      <c r="AI5039" t="s">
        <v>60</v>
      </c>
      <c r="AJ5039" t="s">
        <v>53</v>
      </c>
      <c r="AK5039" t="s">
        <v>61</v>
      </c>
      <c r="AL5039">
        <v>79.8</v>
      </c>
      <c r="AM5039">
        <v>1001.2</v>
      </c>
      <c r="AN5039">
        <v>21.53</v>
      </c>
      <c r="AO5039">
        <v>0</v>
      </c>
      <c r="AP5039">
        <v>173.04</v>
      </c>
      <c r="AQ5039">
        <v>1152.71</v>
      </c>
      <c r="AR5039">
        <v>3</v>
      </c>
      <c r="AS5039" t="s">
        <v>881</v>
      </c>
      <c r="AT5039" t="s">
        <v>52</v>
      </c>
      <c r="AU5039">
        <v>43</v>
      </c>
      <c r="AV5039">
        <v>5906</v>
      </c>
      <c r="AY5039" t="str">
        <f>IF(AND(Table1[[#This Row],[Contract]]="Month-to-Month", Table1[[#This Row],[Tenure in Months]]&lt;6, Table1[[#This Row],[Payment Method]]="Bank Withdrawal"), "High Risk", IF(OR(Table1[[#This Row],[Contract]]="Month-to-Month", Table1[[#This Row],[Tenure in Months]]&lt;12), "Medium Risk", "Low Risk"))</f>
        <v>Medium Risk</v>
      </c>
    </row>
    <row r="5040" spans="1:51" x14ac:dyDescent="0.35">
      <c r="A5040" t="s">
        <v>6244</v>
      </c>
      <c r="B5040" t="s">
        <v>66</v>
      </c>
      <c r="C5040">
        <v>23</v>
      </c>
      <c r="D5040" t="s">
        <v>53</v>
      </c>
      <c r="E5040" t="s">
        <v>52</v>
      </c>
      <c r="F5040" t="s">
        <v>53</v>
      </c>
      <c r="G5040" t="s">
        <v>52</v>
      </c>
      <c r="H5040">
        <v>0</v>
      </c>
      <c r="I5040" t="s">
        <v>54</v>
      </c>
      <c r="J5040" t="s">
        <v>55</v>
      </c>
      <c r="K5040" t="s">
        <v>143</v>
      </c>
      <c r="L5040">
        <v>92805</v>
      </c>
      <c r="M5040">
        <v>33.830209000000004</v>
      </c>
      <c r="N5040">
        <v>-117.906099</v>
      </c>
      <c r="O5040">
        <v>68802</v>
      </c>
      <c r="P5040" t="s">
        <v>57</v>
      </c>
      <c r="Q5040" t="s">
        <v>53</v>
      </c>
      <c r="R5040">
        <v>8</v>
      </c>
      <c r="S5040">
        <v>18</v>
      </c>
      <c r="T5040" t="s">
        <v>72</v>
      </c>
      <c r="U5040" t="s">
        <v>53</v>
      </c>
      <c r="V5040">
        <v>18.55</v>
      </c>
      <c r="W5040" t="s">
        <v>53</v>
      </c>
      <c r="X5040" t="s">
        <v>53</v>
      </c>
      <c r="Y5040" t="s">
        <v>68</v>
      </c>
      <c r="Z5040">
        <v>59</v>
      </c>
      <c r="AA5040" t="s">
        <v>52</v>
      </c>
      <c r="AB5040" t="s">
        <v>52</v>
      </c>
      <c r="AC5040" t="s">
        <v>52</v>
      </c>
      <c r="AD5040" t="s">
        <v>53</v>
      </c>
      <c r="AE5040" t="s">
        <v>53</v>
      </c>
      <c r="AF5040" t="s">
        <v>52</v>
      </c>
      <c r="AG5040" t="s">
        <v>53</v>
      </c>
      <c r="AH5040" t="s">
        <v>53</v>
      </c>
      <c r="AI5040" t="s">
        <v>60</v>
      </c>
      <c r="AJ5040" t="s">
        <v>53</v>
      </c>
      <c r="AK5040" t="s">
        <v>61</v>
      </c>
      <c r="AL5040">
        <v>88.85</v>
      </c>
      <c r="AM5040">
        <v>1594.75</v>
      </c>
      <c r="AN5040">
        <v>21.58</v>
      </c>
      <c r="AO5040">
        <v>0</v>
      </c>
      <c r="AP5040">
        <v>333.9</v>
      </c>
      <c r="AQ5040">
        <v>1907.07</v>
      </c>
      <c r="AR5040">
        <v>5</v>
      </c>
      <c r="AS5040" t="s">
        <v>881</v>
      </c>
      <c r="AT5040" t="s">
        <v>52</v>
      </c>
      <c r="AU5040">
        <v>59</v>
      </c>
      <c r="AV5040">
        <v>3127</v>
      </c>
      <c r="AY5040" t="str">
        <f>IF(AND(Table1[[#This Row],[Contract]]="Month-to-Month", Table1[[#This Row],[Tenure in Months]]&lt;6, Table1[[#This Row],[Payment Method]]="Bank Withdrawal"), "High Risk", IF(OR(Table1[[#This Row],[Contract]]="Month-to-Month", Table1[[#This Row],[Tenure in Months]]&lt;12), "Medium Risk", "Low Risk"))</f>
        <v>Medium Risk</v>
      </c>
    </row>
    <row r="5041" spans="1:51" x14ac:dyDescent="0.35">
      <c r="A5041" t="s">
        <v>6245</v>
      </c>
      <c r="B5041" t="s">
        <v>66</v>
      </c>
      <c r="C5041">
        <v>42</v>
      </c>
      <c r="D5041" t="s">
        <v>52</v>
      </c>
      <c r="E5041" t="s">
        <v>52</v>
      </c>
      <c r="F5041" t="s">
        <v>52</v>
      </c>
      <c r="G5041" t="s">
        <v>52</v>
      </c>
      <c r="H5041">
        <v>0</v>
      </c>
      <c r="I5041" t="s">
        <v>54</v>
      </c>
      <c r="J5041" t="s">
        <v>55</v>
      </c>
      <c r="K5041" t="s">
        <v>143</v>
      </c>
      <c r="L5041">
        <v>92806</v>
      </c>
      <c r="M5041">
        <v>33.837960000000002</v>
      </c>
      <c r="N5041">
        <v>-117.87049399999999</v>
      </c>
      <c r="O5041">
        <v>34398</v>
      </c>
      <c r="P5041" t="s">
        <v>57</v>
      </c>
      <c r="Q5041" t="s">
        <v>52</v>
      </c>
      <c r="R5041">
        <v>0</v>
      </c>
      <c r="S5041">
        <v>3</v>
      </c>
      <c r="T5041" t="s">
        <v>67</v>
      </c>
      <c r="U5041" t="s">
        <v>53</v>
      </c>
      <c r="V5041">
        <v>1.64</v>
      </c>
      <c r="W5041" t="s">
        <v>53</v>
      </c>
      <c r="X5041" t="s">
        <v>53</v>
      </c>
      <c r="Y5041" t="s">
        <v>68</v>
      </c>
      <c r="Z5041">
        <v>8</v>
      </c>
      <c r="AA5041" t="s">
        <v>52</v>
      </c>
      <c r="AB5041" t="s">
        <v>52</v>
      </c>
      <c r="AC5041" t="s">
        <v>52</v>
      </c>
      <c r="AD5041" t="s">
        <v>52</v>
      </c>
      <c r="AE5041" t="s">
        <v>52</v>
      </c>
      <c r="AF5041" t="s">
        <v>52</v>
      </c>
      <c r="AG5041" t="s">
        <v>52</v>
      </c>
      <c r="AH5041" t="s">
        <v>53</v>
      </c>
      <c r="AI5041" t="s">
        <v>60</v>
      </c>
      <c r="AJ5041" t="s">
        <v>53</v>
      </c>
      <c r="AK5041" t="s">
        <v>61</v>
      </c>
      <c r="AL5041">
        <v>74.95</v>
      </c>
      <c r="AM5041">
        <v>212.4</v>
      </c>
      <c r="AN5041">
        <v>27.6</v>
      </c>
      <c r="AO5041">
        <v>0</v>
      </c>
      <c r="AP5041">
        <v>4.92</v>
      </c>
      <c r="AQ5041">
        <v>189.72</v>
      </c>
      <c r="AR5041">
        <v>5</v>
      </c>
      <c r="AS5041" t="s">
        <v>883</v>
      </c>
      <c r="AT5041" t="s">
        <v>52</v>
      </c>
      <c r="AU5041">
        <v>70</v>
      </c>
      <c r="AV5041">
        <v>3641</v>
      </c>
      <c r="AY5041" t="str">
        <f>IF(AND(Table1[[#This Row],[Contract]]="Month-to-Month", Table1[[#This Row],[Tenure in Months]]&lt;6, Table1[[#This Row],[Payment Method]]="Bank Withdrawal"), "High Risk", IF(OR(Table1[[#This Row],[Contract]]="Month-to-Month", Table1[[#This Row],[Tenure in Months]]&lt;12), "Medium Risk", "Low Risk"))</f>
        <v>High Risk</v>
      </c>
    </row>
    <row r="5042" spans="1:51" x14ac:dyDescent="0.35">
      <c r="A5042" t="s">
        <v>6246</v>
      </c>
      <c r="B5042" t="s">
        <v>51</v>
      </c>
      <c r="C5042">
        <v>44</v>
      </c>
      <c r="D5042" t="s">
        <v>52</v>
      </c>
      <c r="E5042" t="s">
        <v>52</v>
      </c>
      <c r="F5042" t="s">
        <v>52</v>
      </c>
      <c r="G5042" t="s">
        <v>52</v>
      </c>
      <c r="H5042">
        <v>0</v>
      </c>
      <c r="I5042" t="s">
        <v>54</v>
      </c>
      <c r="J5042" t="s">
        <v>55</v>
      </c>
      <c r="K5042" t="s">
        <v>145</v>
      </c>
      <c r="L5042">
        <v>92823</v>
      </c>
      <c r="M5042">
        <v>33.924143000000001</v>
      </c>
      <c r="N5042">
        <v>-117.79387</v>
      </c>
      <c r="O5042">
        <v>1408</v>
      </c>
      <c r="P5042" t="s">
        <v>57</v>
      </c>
      <c r="Q5042" t="s">
        <v>52</v>
      </c>
      <c r="R5042">
        <v>0</v>
      </c>
      <c r="S5042">
        <v>13</v>
      </c>
      <c r="T5042" t="s">
        <v>72</v>
      </c>
      <c r="U5042" t="s">
        <v>53</v>
      </c>
      <c r="V5042">
        <v>45.03</v>
      </c>
      <c r="W5042" t="s">
        <v>52</v>
      </c>
      <c r="X5042" t="s">
        <v>52</v>
      </c>
      <c r="Y5042" t="s">
        <v>58</v>
      </c>
      <c r="Z5042">
        <v>0</v>
      </c>
      <c r="AA5042" t="s">
        <v>52</v>
      </c>
      <c r="AB5042" t="s">
        <v>52</v>
      </c>
      <c r="AC5042" t="s">
        <v>52</v>
      </c>
      <c r="AD5042" t="s">
        <v>52</v>
      </c>
      <c r="AE5042" t="s">
        <v>52</v>
      </c>
      <c r="AF5042" t="s">
        <v>52</v>
      </c>
      <c r="AG5042" t="s">
        <v>52</v>
      </c>
      <c r="AH5042" t="s">
        <v>52</v>
      </c>
      <c r="AI5042" t="s">
        <v>124</v>
      </c>
      <c r="AJ5042" t="s">
        <v>52</v>
      </c>
      <c r="AK5042" t="s">
        <v>69</v>
      </c>
      <c r="AL5042">
        <v>19.3</v>
      </c>
      <c r="AM5042">
        <v>259.64999999999998</v>
      </c>
      <c r="AN5042">
        <v>35.28</v>
      </c>
      <c r="AO5042">
        <v>0</v>
      </c>
      <c r="AP5042">
        <v>585.39</v>
      </c>
      <c r="AQ5042">
        <v>809.76</v>
      </c>
      <c r="AR5042">
        <v>4</v>
      </c>
      <c r="AS5042" t="s">
        <v>881</v>
      </c>
      <c r="AT5042" t="s">
        <v>52</v>
      </c>
      <c r="AU5042">
        <v>66</v>
      </c>
      <c r="AV5042">
        <v>2823</v>
      </c>
      <c r="AY5042" t="str">
        <f>IF(AND(Table1[[#This Row],[Contract]]="Month-to-Month", Table1[[#This Row],[Tenure in Months]]&lt;6, Table1[[#This Row],[Payment Method]]="Bank Withdrawal"), "High Risk", IF(OR(Table1[[#This Row],[Contract]]="Month-to-Month", Table1[[#This Row],[Tenure in Months]]&lt;12), "Medium Risk", "Low Risk"))</f>
        <v>Low Risk</v>
      </c>
    </row>
    <row r="5043" spans="1:51" x14ac:dyDescent="0.35">
      <c r="A5043" t="s">
        <v>6247</v>
      </c>
      <c r="B5043" t="s">
        <v>51</v>
      </c>
      <c r="C5043">
        <v>56</v>
      </c>
      <c r="D5043" t="s">
        <v>52</v>
      </c>
      <c r="E5043" t="s">
        <v>52</v>
      </c>
      <c r="F5043" t="s">
        <v>53</v>
      </c>
      <c r="G5043" t="s">
        <v>52</v>
      </c>
      <c r="H5043">
        <v>0</v>
      </c>
      <c r="I5043" t="s">
        <v>54</v>
      </c>
      <c r="J5043" t="s">
        <v>55</v>
      </c>
      <c r="K5043" t="s">
        <v>1207</v>
      </c>
      <c r="L5043">
        <v>92832</v>
      </c>
      <c r="M5043">
        <v>33.868316</v>
      </c>
      <c r="N5043">
        <v>-117.929029</v>
      </c>
      <c r="O5043">
        <v>24502</v>
      </c>
      <c r="P5043" t="s">
        <v>57</v>
      </c>
      <c r="Q5043" t="s">
        <v>53</v>
      </c>
      <c r="R5043">
        <v>1</v>
      </c>
      <c r="S5043">
        <v>42</v>
      </c>
      <c r="T5043" t="s">
        <v>92</v>
      </c>
      <c r="U5043" t="s">
        <v>53</v>
      </c>
      <c r="V5043">
        <v>20.65</v>
      </c>
      <c r="W5043" t="s">
        <v>53</v>
      </c>
      <c r="X5043" t="s">
        <v>53</v>
      </c>
      <c r="Y5043" t="s">
        <v>59</v>
      </c>
      <c r="Z5043">
        <v>25</v>
      </c>
      <c r="AA5043" t="s">
        <v>53</v>
      </c>
      <c r="AB5043" t="s">
        <v>52</v>
      </c>
      <c r="AC5043" t="s">
        <v>52</v>
      </c>
      <c r="AD5043" t="s">
        <v>52</v>
      </c>
      <c r="AE5043" t="s">
        <v>52</v>
      </c>
      <c r="AF5043" t="s">
        <v>52</v>
      </c>
      <c r="AG5043" t="s">
        <v>52</v>
      </c>
      <c r="AH5043" t="s">
        <v>53</v>
      </c>
      <c r="AI5043" t="s">
        <v>124</v>
      </c>
      <c r="AJ5043" t="s">
        <v>52</v>
      </c>
      <c r="AK5043" t="s">
        <v>69</v>
      </c>
      <c r="AL5043">
        <v>56.1</v>
      </c>
      <c r="AM5043">
        <v>2386.85</v>
      </c>
      <c r="AN5043">
        <v>28.83</v>
      </c>
      <c r="AO5043">
        <v>0</v>
      </c>
      <c r="AP5043">
        <v>867.3</v>
      </c>
      <c r="AQ5043">
        <v>3225.3199999999902</v>
      </c>
      <c r="AR5043">
        <v>4</v>
      </c>
      <c r="AS5043" t="s">
        <v>881</v>
      </c>
      <c r="AT5043" t="s">
        <v>52</v>
      </c>
      <c r="AU5043">
        <v>69</v>
      </c>
      <c r="AV5043">
        <v>5904</v>
      </c>
      <c r="AY5043" t="str">
        <f>IF(AND(Table1[[#This Row],[Contract]]="Month-to-Month", Table1[[#This Row],[Tenure in Months]]&lt;6, Table1[[#This Row],[Payment Method]]="Bank Withdrawal"), "High Risk", IF(OR(Table1[[#This Row],[Contract]]="Month-to-Month", Table1[[#This Row],[Tenure in Months]]&lt;12), "Medium Risk", "Low Risk"))</f>
        <v>Low Risk</v>
      </c>
    </row>
    <row r="5044" spans="1:51" x14ac:dyDescent="0.35">
      <c r="A5044" t="s">
        <v>6248</v>
      </c>
      <c r="B5044" t="s">
        <v>66</v>
      </c>
      <c r="C5044">
        <v>27</v>
      </c>
      <c r="D5044" t="s">
        <v>53</v>
      </c>
      <c r="E5044" t="s">
        <v>52</v>
      </c>
      <c r="F5044" t="s">
        <v>52</v>
      </c>
      <c r="G5044" t="s">
        <v>52</v>
      </c>
      <c r="H5044">
        <v>0</v>
      </c>
      <c r="I5044" t="s">
        <v>54</v>
      </c>
      <c r="J5044" t="s">
        <v>55</v>
      </c>
      <c r="K5044" t="s">
        <v>1207</v>
      </c>
      <c r="L5044">
        <v>92833</v>
      </c>
      <c r="M5044">
        <v>33.877639000000002</v>
      </c>
      <c r="N5044">
        <v>-117.961212</v>
      </c>
      <c r="O5044">
        <v>46105</v>
      </c>
      <c r="P5044" t="s">
        <v>57</v>
      </c>
      <c r="Q5044" t="s">
        <v>52</v>
      </c>
      <c r="R5044">
        <v>0</v>
      </c>
      <c r="S5044">
        <v>17</v>
      </c>
      <c r="T5044" t="s">
        <v>72</v>
      </c>
      <c r="U5044" t="s">
        <v>53</v>
      </c>
      <c r="V5044">
        <v>22.26</v>
      </c>
      <c r="W5044" t="s">
        <v>52</v>
      </c>
      <c r="X5044" t="s">
        <v>52</v>
      </c>
      <c r="Y5044" t="s">
        <v>58</v>
      </c>
      <c r="Z5044">
        <v>0</v>
      </c>
      <c r="AA5044" t="s">
        <v>52</v>
      </c>
      <c r="AB5044" t="s">
        <v>52</v>
      </c>
      <c r="AC5044" t="s">
        <v>52</v>
      </c>
      <c r="AD5044" t="s">
        <v>52</v>
      </c>
      <c r="AE5044" t="s">
        <v>52</v>
      </c>
      <c r="AF5044" t="s">
        <v>52</v>
      </c>
      <c r="AG5044" t="s">
        <v>52</v>
      </c>
      <c r="AH5044" t="s">
        <v>52</v>
      </c>
      <c r="AI5044" t="s">
        <v>60</v>
      </c>
      <c r="AJ5044" t="s">
        <v>52</v>
      </c>
      <c r="AK5044" t="s">
        <v>69</v>
      </c>
      <c r="AL5044">
        <v>19.7</v>
      </c>
      <c r="AM5044">
        <v>340.35</v>
      </c>
      <c r="AN5044">
        <v>0</v>
      </c>
      <c r="AO5044">
        <v>0</v>
      </c>
      <c r="AP5044">
        <v>378.42</v>
      </c>
      <c r="AQ5044">
        <v>718.77</v>
      </c>
      <c r="AR5044">
        <v>4</v>
      </c>
      <c r="AS5044" t="s">
        <v>881</v>
      </c>
      <c r="AT5044" t="s">
        <v>52</v>
      </c>
      <c r="AU5044">
        <v>28</v>
      </c>
      <c r="AV5044">
        <v>4222</v>
      </c>
      <c r="AY5044" t="str">
        <f>IF(AND(Table1[[#This Row],[Contract]]="Month-to-Month", Table1[[#This Row],[Tenure in Months]]&lt;6, Table1[[#This Row],[Payment Method]]="Bank Withdrawal"), "High Risk", IF(OR(Table1[[#This Row],[Contract]]="Month-to-Month", Table1[[#This Row],[Tenure in Months]]&lt;12), "Medium Risk", "Low Risk"))</f>
        <v>Medium Risk</v>
      </c>
    </row>
    <row r="5045" spans="1:51" x14ac:dyDescent="0.35">
      <c r="A5045" t="s">
        <v>6249</v>
      </c>
      <c r="B5045" t="s">
        <v>66</v>
      </c>
      <c r="C5045">
        <v>27</v>
      </c>
      <c r="D5045" t="s">
        <v>53</v>
      </c>
      <c r="E5045" t="s">
        <v>52</v>
      </c>
      <c r="F5045" t="s">
        <v>53</v>
      </c>
      <c r="G5045" t="s">
        <v>52</v>
      </c>
      <c r="H5045">
        <v>0</v>
      </c>
      <c r="I5045" t="s">
        <v>54</v>
      </c>
      <c r="J5045" t="s">
        <v>55</v>
      </c>
      <c r="K5045" t="s">
        <v>1209</v>
      </c>
      <c r="L5045">
        <v>92840</v>
      </c>
      <c r="M5045">
        <v>33.787165000000002</v>
      </c>
      <c r="N5045">
        <v>-117.931889</v>
      </c>
      <c r="O5045">
        <v>50641</v>
      </c>
      <c r="P5045" t="s">
        <v>57</v>
      </c>
      <c r="Q5045" t="s">
        <v>53</v>
      </c>
      <c r="R5045">
        <v>1</v>
      </c>
      <c r="S5045">
        <v>68</v>
      </c>
      <c r="T5045" t="s">
        <v>229</v>
      </c>
      <c r="U5045" t="s">
        <v>53</v>
      </c>
      <c r="V5045">
        <v>1.29</v>
      </c>
      <c r="W5045" t="s">
        <v>53</v>
      </c>
      <c r="X5045" t="s">
        <v>53</v>
      </c>
      <c r="Y5045" t="s">
        <v>68</v>
      </c>
      <c r="Z5045">
        <v>27</v>
      </c>
      <c r="AA5045" t="s">
        <v>53</v>
      </c>
      <c r="AB5045" t="s">
        <v>53</v>
      </c>
      <c r="AC5045" t="s">
        <v>53</v>
      </c>
      <c r="AD5045" t="s">
        <v>53</v>
      </c>
      <c r="AE5045" t="s">
        <v>53</v>
      </c>
      <c r="AF5045" t="s">
        <v>53</v>
      </c>
      <c r="AG5045" t="s">
        <v>53</v>
      </c>
      <c r="AH5045" t="s">
        <v>53</v>
      </c>
      <c r="AI5045" t="s">
        <v>334</v>
      </c>
      <c r="AJ5045" t="s">
        <v>52</v>
      </c>
      <c r="AK5045" t="s">
        <v>69</v>
      </c>
      <c r="AL5045">
        <v>118.6</v>
      </c>
      <c r="AM5045">
        <v>7990.05</v>
      </c>
      <c r="AN5045">
        <v>38.57</v>
      </c>
      <c r="AO5045">
        <v>0</v>
      </c>
      <c r="AP5045">
        <v>87.72</v>
      </c>
      <c r="AQ5045">
        <v>8039.2</v>
      </c>
      <c r="AR5045">
        <v>4</v>
      </c>
      <c r="AS5045" t="s">
        <v>881</v>
      </c>
      <c r="AT5045" t="s">
        <v>52</v>
      </c>
      <c r="AU5045">
        <v>38</v>
      </c>
      <c r="AV5045">
        <v>4175</v>
      </c>
      <c r="AY5045" t="str">
        <f>IF(AND(Table1[[#This Row],[Contract]]="Month-to-Month", Table1[[#This Row],[Tenure in Months]]&lt;6, Table1[[#This Row],[Payment Method]]="Bank Withdrawal"), "High Risk", IF(OR(Table1[[#This Row],[Contract]]="Month-to-Month", Table1[[#This Row],[Tenure in Months]]&lt;12), "Medium Risk", "Low Risk"))</f>
        <v>Low Risk</v>
      </c>
    </row>
    <row r="5046" spans="1:51" x14ac:dyDescent="0.35">
      <c r="A5046" t="s">
        <v>6250</v>
      </c>
      <c r="B5046" t="s">
        <v>51</v>
      </c>
      <c r="C5046">
        <v>54</v>
      </c>
      <c r="D5046" t="s">
        <v>52</v>
      </c>
      <c r="E5046" t="s">
        <v>52</v>
      </c>
      <c r="F5046" t="s">
        <v>53</v>
      </c>
      <c r="G5046" t="s">
        <v>53</v>
      </c>
      <c r="H5046">
        <v>2</v>
      </c>
      <c r="I5046" t="s">
        <v>54</v>
      </c>
      <c r="J5046" t="s">
        <v>55</v>
      </c>
      <c r="K5046" t="s">
        <v>1209</v>
      </c>
      <c r="L5046">
        <v>92841</v>
      </c>
      <c r="M5046">
        <v>33.786738</v>
      </c>
      <c r="N5046">
        <v>-117.982564</v>
      </c>
      <c r="O5046">
        <v>31428</v>
      </c>
      <c r="P5046" t="s">
        <v>57</v>
      </c>
      <c r="Q5046" t="s">
        <v>53</v>
      </c>
      <c r="R5046">
        <v>1</v>
      </c>
      <c r="S5046">
        <v>56</v>
      </c>
      <c r="T5046" t="s">
        <v>92</v>
      </c>
      <c r="U5046" t="s">
        <v>53</v>
      </c>
      <c r="V5046">
        <v>37.67</v>
      </c>
      <c r="W5046" t="s">
        <v>53</v>
      </c>
      <c r="X5046" t="s">
        <v>52</v>
      </c>
      <c r="Y5046" t="s">
        <v>58</v>
      </c>
      <c r="Z5046">
        <v>0</v>
      </c>
      <c r="AA5046" t="s">
        <v>52</v>
      </c>
      <c r="AB5046" t="s">
        <v>52</v>
      </c>
      <c r="AC5046" t="s">
        <v>52</v>
      </c>
      <c r="AD5046" t="s">
        <v>52</v>
      </c>
      <c r="AE5046" t="s">
        <v>52</v>
      </c>
      <c r="AF5046" t="s">
        <v>52</v>
      </c>
      <c r="AG5046" t="s">
        <v>52</v>
      </c>
      <c r="AH5046" t="s">
        <v>52</v>
      </c>
      <c r="AI5046" t="s">
        <v>334</v>
      </c>
      <c r="AJ5046" t="s">
        <v>52</v>
      </c>
      <c r="AK5046" t="s">
        <v>61</v>
      </c>
      <c r="AL5046">
        <v>24.15</v>
      </c>
      <c r="AM5046">
        <v>1402.25</v>
      </c>
      <c r="AN5046">
        <v>29.41</v>
      </c>
      <c r="AO5046">
        <v>0</v>
      </c>
      <c r="AP5046">
        <v>2109.52</v>
      </c>
      <c r="AQ5046">
        <v>3482.3599999999901</v>
      </c>
      <c r="AR5046">
        <v>4</v>
      </c>
      <c r="AS5046" t="s">
        <v>881</v>
      </c>
      <c r="AT5046" t="s">
        <v>52</v>
      </c>
      <c r="AU5046">
        <v>21</v>
      </c>
      <c r="AV5046">
        <v>5137</v>
      </c>
      <c r="AY5046" t="str">
        <f>IF(AND(Table1[[#This Row],[Contract]]="Month-to-Month", Table1[[#This Row],[Tenure in Months]]&lt;6, Table1[[#This Row],[Payment Method]]="Bank Withdrawal"), "High Risk", IF(OR(Table1[[#This Row],[Contract]]="Month-to-Month", Table1[[#This Row],[Tenure in Months]]&lt;12), "Medium Risk", "Low Risk"))</f>
        <v>Low Risk</v>
      </c>
    </row>
    <row r="5047" spans="1:51" x14ac:dyDescent="0.35">
      <c r="A5047" t="s">
        <v>6251</v>
      </c>
      <c r="B5047" t="s">
        <v>66</v>
      </c>
      <c r="C5047">
        <v>52</v>
      </c>
      <c r="D5047" t="s">
        <v>52</v>
      </c>
      <c r="E5047" t="s">
        <v>52</v>
      </c>
      <c r="F5047" t="s">
        <v>53</v>
      </c>
      <c r="G5047" t="s">
        <v>53</v>
      </c>
      <c r="H5047">
        <v>3</v>
      </c>
      <c r="I5047" t="s">
        <v>54</v>
      </c>
      <c r="J5047" t="s">
        <v>55</v>
      </c>
      <c r="K5047" t="s">
        <v>1209</v>
      </c>
      <c r="L5047">
        <v>92843</v>
      </c>
      <c r="M5047">
        <v>33.764018</v>
      </c>
      <c r="N5047">
        <v>-117.931507</v>
      </c>
      <c r="O5047">
        <v>43491</v>
      </c>
      <c r="P5047" t="s">
        <v>57</v>
      </c>
      <c r="Q5047" t="s">
        <v>53</v>
      </c>
      <c r="R5047">
        <v>1</v>
      </c>
      <c r="S5047">
        <v>38</v>
      </c>
      <c r="T5047" t="s">
        <v>75</v>
      </c>
      <c r="U5047" t="s">
        <v>53</v>
      </c>
      <c r="V5047">
        <v>44.32</v>
      </c>
      <c r="W5047" t="s">
        <v>52</v>
      </c>
      <c r="X5047" t="s">
        <v>52</v>
      </c>
      <c r="Y5047" t="s">
        <v>58</v>
      </c>
      <c r="Z5047">
        <v>0</v>
      </c>
      <c r="AA5047" t="s">
        <v>52</v>
      </c>
      <c r="AB5047" t="s">
        <v>52</v>
      </c>
      <c r="AC5047" t="s">
        <v>52</v>
      </c>
      <c r="AD5047" t="s">
        <v>52</v>
      </c>
      <c r="AE5047" t="s">
        <v>52</v>
      </c>
      <c r="AF5047" t="s">
        <v>52</v>
      </c>
      <c r="AG5047" t="s">
        <v>52</v>
      </c>
      <c r="AH5047" t="s">
        <v>52</v>
      </c>
      <c r="AI5047" t="s">
        <v>124</v>
      </c>
      <c r="AJ5047" t="s">
        <v>52</v>
      </c>
      <c r="AK5047" t="s">
        <v>69</v>
      </c>
      <c r="AL5047">
        <v>20.3</v>
      </c>
      <c r="AM5047">
        <v>749.35</v>
      </c>
      <c r="AN5047">
        <v>10.65</v>
      </c>
      <c r="AO5047">
        <v>0</v>
      </c>
      <c r="AP5047">
        <v>1684.16</v>
      </c>
      <c r="AQ5047">
        <v>2422.86</v>
      </c>
      <c r="AR5047">
        <v>5</v>
      </c>
      <c r="AS5047" t="s">
        <v>881</v>
      </c>
      <c r="AT5047" t="s">
        <v>52</v>
      </c>
      <c r="AU5047">
        <v>51</v>
      </c>
      <c r="AV5047">
        <v>4686</v>
      </c>
      <c r="AY5047" t="str">
        <f>IF(AND(Table1[[#This Row],[Contract]]="Month-to-Month", Table1[[#This Row],[Tenure in Months]]&lt;6, Table1[[#This Row],[Payment Method]]="Bank Withdrawal"), "High Risk", IF(OR(Table1[[#This Row],[Contract]]="Month-to-Month", Table1[[#This Row],[Tenure in Months]]&lt;12), "Medium Risk", "Low Risk"))</f>
        <v>Low Risk</v>
      </c>
    </row>
    <row r="5048" spans="1:51" x14ac:dyDescent="0.35">
      <c r="A5048" t="s">
        <v>6252</v>
      </c>
      <c r="B5048" t="s">
        <v>66</v>
      </c>
      <c r="C5048">
        <v>53</v>
      </c>
      <c r="D5048" t="s">
        <v>52</v>
      </c>
      <c r="E5048" t="s">
        <v>52</v>
      </c>
      <c r="F5048" t="s">
        <v>53</v>
      </c>
      <c r="G5048" t="s">
        <v>53</v>
      </c>
      <c r="H5048">
        <v>1</v>
      </c>
      <c r="I5048" t="s">
        <v>54</v>
      </c>
      <c r="J5048" t="s">
        <v>55</v>
      </c>
      <c r="K5048" t="s">
        <v>1209</v>
      </c>
      <c r="L5048">
        <v>92844</v>
      </c>
      <c r="M5048">
        <v>33.766475999999997</v>
      </c>
      <c r="N5048">
        <v>-117.969795</v>
      </c>
      <c r="O5048">
        <v>23481</v>
      </c>
      <c r="P5048" t="s">
        <v>57</v>
      </c>
      <c r="Q5048" t="s">
        <v>53</v>
      </c>
      <c r="R5048">
        <v>1</v>
      </c>
      <c r="S5048">
        <v>72</v>
      </c>
      <c r="T5048" t="s">
        <v>229</v>
      </c>
      <c r="U5048" t="s">
        <v>53</v>
      </c>
      <c r="V5048">
        <v>36.82</v>
      </c>
      <c r="W5048" t="s">
        <v>53</v>
      </c>
      <c r="X5048" t="s">
        <v>53</v>
      </c>
      <c r="Y5048" t="s">
        <v>68</v>
      </c>
      <c r="Z5048">
        <v>10</v>
      </c>
      <c r="AA5048" t="s">
        <v>53</v>
      </c>
      <c r="AB5048" t="s">
        <v>53</v>
      </c>
      <c r="AC5048" t="s">
        <v>53</v>
      </c>
      <c r="AD5048" t="s">
        <v>53</v>
      </c>
      <c r="AE5048" t="s">
        <v>53</v>
      </c>
      <c r="AF5048" t="s">
        <v>53</v>
      </c>
      <c r="AG5048" t="s">
        <v>53</v>
      </c>
      <c r="AH5048" t="s">
        <v>53</v>
      </c>
      <c r="AI5048" t="s">
        <v>334</v>
      </c>
      <c r="AJ5048" t="s">
        <v>53</v>
      </c>
      <c r="AK5048" t="s">
        <v>61</v>
      </c>
      <c r="AL5048">
        <v>115.5</v>
      </c>
      <c r="AM5048">
        <v>8425.15</v>
      </c>
      <c r="AN5048">
        <v>42.29</v>
      </c>
      <c r="AO5048">
        <v>0</v>
      </c>
      <c r="AP5048">
        <v>2651.04</v>
      </c>
      <c r="AQ5048">
        <v>11033.8999999999</v>
      </c>
      <c r="AR5048">
        <v>4</v>
      </c>
      <c r="AS5048" t="s">
        <v>881</v>
      </c>
      <c r="AT5048" t="s">
        <v>52</v>
      </c>
      <c r="AU5048">
        <v>65</v>
      </c>
      <c r="AV5048">
        <v>4017</v>
      </c>
      <c r="AY5048" t="str">
        <f>IF(AND(Table1[[#This Row],[Contract]]="Month-to-Month", Table1[[#This Row],[Tenure in Months]]&lt;6, Table1[[#This Row],[Payment Method]]="Bank Withdrawal"), "High Risk", IF(OR(Table1[[#This Row],[Contract]]="Month-to-Month", Table1[[#This Row],[Tenure in Months]]&lt;12), "Medium Risk", "Low Risk"))</f>
        <v>Low Risk</v>
      </c>
    </row>
    <row r="5049" spans="1:51" x14ac:dyDescent="0.35">
      <c r="A5049" t="s">
        <v>6253</v>
      </c>
      <c r="B5049" t="s">
        <v>66</v>
      </c>
      <c r="C5049">
        <v>44</v>
      </c>
      <c r="D5049" t="s">
        <v>52</v>
      </c>
      <c r="E5049" t="s">
        <v>52</v>
      </c>
      <c r="F5049" t="s">
        <v>52</v>
      </c>
      <c r="G5049" t="s">
        <v>52</v>
      </c>
      <c r="H5049">
        <v>0</v>
      </c>
      <c r="I5049" t="s">
        <v>54</v>
      </c>
      <c r="J5049" t="s">
        <v>55</v>
      </c>
      <c r="K5049" t="s">
        <v>1209</v>
      </c>
      <c r="L5049">
        <v>92845</v>
      </c>
      <c r="M5049">
        <v>33.782955000000001</v>
      </c>
      <c r="N5049">
        <v>-118.026456</v>
      </c>
      <c r="O5049">
        <v>15878</v>
      </c>
      <c r="P5049" t="s">
        <v>57</v>
      </c>
      <c r="Q5049" t="s">
        <v>52</v>
      </c>
      <c r="R5049">
        <v>0</v>
      </c>
      <c r="S5049">
        <v>48</v>
      </c>
      <c r="T5049" t="s">
        <v>92</v>
      </c>
      <c r="U5049" t="s">
        <v>53</v>
      </c>
      <c r="V5049">
        <v>34.96</v>
      </c>
      <c r="W5049" t="s">
        <v>53</v>
      </c>
      <c r="X5049" t="s">
        <v>52</v>
      </c>
      <c r="Y5049" t="s">
        <v>58</v>
      </c>
      <c r="Z5049">
        <v>0</v>
      </c>
      <c r="AA5049" t="s">
        <v>52</v>
      </c>
      <c r="AB5049" t="s">
        <v>52</v>
      </c>
      <c r="AC5049" t="s">
        <v>52</v>
      </c>
      <c r="AD5049" t="s">
        <v>52</v>
      </c>
      <c r="AE5049" t="s">
        <v>52</v>
      </c>
      <c r="AF5049" t="s">
        <v>52</v>
      </c>
      <c r="AG5049" t="s">
        <v>52</v>
      </c>
      <c r="AH5049" t="s">
        <v>52</v>
      </c>
      <c r="AI5049" t="s">
        <v>124</v>
      </c>
      <c r="AJ5049" t="s">
        <v>52</v>
      </c>
      <c r="AK5049" t="s">
        <v>69</v>
      </c>
      <c r="AL5049">
        <v>25.05</v>
      </c>
      <c r="AM5049">
        <v>1171.5</v>
      </c>
      <c r="AN5049">
        <v>16.38</v>
      </c>
      <c r="AO5049">
        <v>0</v>
      </c>
      <c r="AP5049">
        <v>1678.08</v>
      </c>
      <c r="AQ5049">
        <v>2833.2</v>
      </c>
      <c r="AR5049">
        <v>4</v>
      </c>
      <c r="AS5049" t="s">
        <v>881</v>
      </c>
      <c r="AT5049" t="s">
        <v>52</v>
      </c>
      <c r="AU5049">
        <v>33</v>
      </c>
      <c r="AV5049">
        <v>3642</v>
      </c>
      <c r="AY5049" t="str">
        <f>IF(AND(Table1[[#This Row],[Contract]]="Month-to-Month", Table1[[#This Row],[Tenure in Months]]&lt;6, Table1[[#This Row],[Payment Method]]="Bank Withdrawal"), "High Risk", IF(OR(Table1[[#This Row],[Contract]]="Month-to-Month", Table1[[#This Row],[Tenure in Months]]&lt;12), "Medium Risk", "Low Risk"))</f>
        <v>Low Risk</v>
      </c>
    </row>
    <row r="5050" spans="1:51" x14ac:dyDescent="0.35">
      <c r="A5050" t="s">
        <v>6254</v>
      </c>
      <c r="B5050" t="s">
        <v>66</v>
      </c>
      <c r="C5050">
        <v>30</v>
      </c>
      <c r="D5050" t="s">
        <v>52</v>
      </c>
      <c r="E5050" t="s">
        <v>52</v>
      </c>
      <c r="F5050" t="s">
        <v>53</v>
      </c>
      <c r="G5050" t="s">
        <v>53</v>
      </c>
      <c r="H5050">
        <v>2</v>
      </c>
      <c r="I5050" t="s">
        <v>54</v>
      </c>
      <c r="J5050" t="s">
        <v>55</v>
      </c>
      <c r="K5050" t="s">
        <v>3979</v>
      </c>
      <c r="L5050">
        <v>92861</v>
      </c>
      <c r="M5050">
        <v>33.817473</v>
      </c>
      <c r="N5050">
        <v>-117.810462</v>
      </c>
      <c r="O5050">
        <v>5935</v>
      </c>
      <c r="P5050" t="s">
        <v>57</v>
      </c>
      <c r="Q5050" t="s">
        <v>53</v>
      </c>
      <c r="R5050">
        <v>1</v>
      </c>
      <c r="S5050">
        <v>35</v>
      </c>
      <c r="T5050" t="s">
        <v>75</v>
      </c>
      <c r="U5050" t="s">
        <v>53</v>
      </c>
      <c r="V5050">
        <v>18.29</v>
      </c>
      <c r="W5050" t="s">
        <v>52</v>
      </c>
      <c r="X5050" t="s">
        <v>52</v>
      </c>
      <c r="Y5050" t="s">
        <v>58</v>
      </c>
      <c r="Z5050">
        <v>0</v>
      </c>
      <c r="AA5050" t="s">
        <v>52</v>
      </c>
      <c r="AB5050" t="s">
        <v>52</v>
      </c>
      <c r="AC5050" t="s">
        <v>52</v>
      </c>
      <c r="AD5050" t="s">
        <v>52</v>
      </c>
      <c r="AE5050" t="s">
        <v>52</v>
      </c>
      <c r="AF5050" t="s">
        <v>52</v>
      </c>
      <c r="AG5050" t="s">
        <v>52</v>
      </c>
      <c r="AH5050" t="s">
        <v>52</v>
      </c>
      <c r="AI5050" t="s">
        <v>124</v>
      </c>
      <c r="AJ5050" t="s">
        <v>52</v>
      </c>
      <c r="AK5050" t="s">
        <v>69</v>
      </c>
      <c r="AL5050">
        <v>19.649999999999999</v>
      </c>
      <c r="AM5050">
        <v>708.8</v>
      </c>
      <c r="AN5050">
        <v>0</v>
      </c>
      <c r="AO5050">
        <v>0</v>
      </c>
      <c r="AP5050">
        <v>640.15</v>
      </c>
      <c r="AQ5050">
        <v>1348.94999999999</v>
      </c>
      <c r="AR5050">
        <v>3</v>
      </c>
      <c r="AS5050" t="s">
        <v>881</v>
      </c>
      <c r="AT5050" t="s">
        <v>52</v>
      </c>
      <c r="AU5050">
        <v>26</v>
      </c>
      <c r="AV5050">
        <v>3739</v>
      </c>
      <c r="AY5050" t="str">
        <f>IF(AND(Table1[[#This Row],[Contract]]="Month-to-Month", Table1[[#This Row],[Tenure in Months]]&lt;6, Table1[[#This Row],[Payment Method]]="Bank Withdrawal"), "High Risk", IF(OR(Table1[[#This Row],[Contract]]="Month-to-Month", Table1[[#This Row],[Tenure in Months]]&lt;12), "Medium Risk", "Low Risk"))</f>
        <v>Low Risk</v>
      </c>
    </row>
    <row r="5051" spans="1:51" x14ac:dyDescent="0.35">
      <c r="A5051" t="s">
        <v>6255</v>
      </c>
      <c r="B5051" t="s">
        <v>51</v>
      </c>
      <c r="C5051">
        <v>60</v>
      </c>
      <c r="D5051" t="s">
        <v>52</v>
      </c>
      <c r="E5051" t="s">
        <v>52</v>
      </c>
      <c r="F5051" t="s">
        <v>53</v>
      </c>
      <c r="G5051" t="s">
        <v>52</v>
      </c>
      <c r="H5051">
        <v>0</v>
      </c>
      <c r="I5051" t="s">
        <v>54</v>
      </c>
      <c r="J5051" t="s">
        <v>55</v>
      </c>
      <c r="K5051" t="s">
        <v>1211</v>
      </c>
      <c r="L5051">
        <v>92865</v>
      </c>
      <c r="M5051">
        <v>33.828778999999997</v>
      </c>
      <c r="N5051">
        <v>-117.848299</v>
      </c>
      <c r="O5051">
        <v>18058</v>
      </c>
      <c r="P5051" t="s">
        <v>57</v>
      </c>
      <c r="Q5051" t="s">
        <v>53</v>
      </c>
      <c r="R5051">
        <v>1</v>
      </c>
      <c r="S5051">
        <v>67</v>
      </c>
      <c r="T5051" t="s">
        <v>229</v>
      </c>
      <c r="U5051" t="s">
        <v>53</v>
      </c>
      <c r="V5051">
        <v>21.71</v>
      </c>
      <c r="W5051" t="s">
        <v>53</v>
      </c>
      <c r="X5051" t="s">
        <v>53</v>
      </c>
      <c r="Y5051" t="s">
        <v>68</v>
      </c>
      <c r="Z5051">
        <v>30</v>
      </c>
      <c r="AA5051" t="s">
        <v>52</v>
      </c>
      <c r="AB5051" t="s">
        <v>53</v>
      </c>
      <c r="AC5051" t="s">
        <v>53</v>
      </c>
      <c r="AD5051" t="s">
        <v>53</v>
      </c>
      <c r="AE5051" t="s">
        <v>53</v>
      </c>
      <c r="AF5051" t="s">
        <v>53</v>
      </c>
      <c r="AG5051" t="s">
        <v>53</v>
      </c>
      <c r="AH5051" t="s">
        <v>53</v>
      </c>
      <c r="AI5051" t="s">
        <v>334</v>
      </c>
      <c r="AJ5051" t="s">
        <v>53</v>
      </c>
      <c r="AK5051" t="s">
        <v>61</v>
      </c>
      <c r="AL5051">
        <v>111.3</v>
      </c>
      <c r="AM5051">
        <v>7567.2</v>
      </c>
      <c r="AN5051">
        <v>36.659999999999997</v>
      </c>
      <c r="AO5051">
        <v>0</v>
      </c>
      <c r="AP5051">
        <v>1454.57</v>
      </c>
      <c r="AQ5051">
        <v>8985.11</v>
      </c>
      <c r="AR5051">
        <v>3</v>
      </c>
      <c r="AS5051" t="s">
        <v>881</v>
      </c>
      <c r="AT5051" t="s">
        <v>52</v>
      </c>
      <c r="AU5051">
        <v>59</v>
      </c>
      <c r="AV5051">
        <v>4469</v>
      </c>
      <c r="AY5051" t="str">
        <f>IF(AND(Table1[[#This Row],[Contract]]="Month-to-Month", Table1[[#This Row],[Tenure in Months]]&lt;6, Table1[[#This Row],[Payment Method]]="Bank Withdrawal"), "High Risk", IF(OR(Table1[[#This Row],[Contract]]="Month-to-Month", Table1[[#This Row],[Tenure in Months]]&lt;12), "Medium Risk", "Low Risk"))</f>
        <v>Low Risk</v>
      </c>
    </row>
    <row r="5052" spans="1:51" x14ac:dyDescent="0.35">
      <c r="A5052" t="s">
        <v>6256</v>
      </c>
      <c r="B5052" t="s">
        <v>66</v>
      </c>
      <c r="C5052">
        <v>42</v>
      </c>
      <c r="D5052" t="s">
        <v>52</v>
      </c>
      <c r="E5052" t="s">
        <v>52</v>
      </c>
      <c r="F5052" t="s">
        <v>52</v>
      </c>
      <c r="G5052" t="s">
        <v>52</v>
      </c>
      <c r="H5052">
        <v>0</v>
      </c>
      <c r="I5052" t="s">
        <v>54</v>
      </c>
      <c r="J5052" t="s">
        <v>55</v>
      </c>
      <c r="K5052" t="s">
        <v>1211</v>
      </c>
      <c r="L5052">
        <v>92866</v>
      </c>
      <c r="M5052">
        <v>33.784596999999998</v>
      </c>
      <c r="N5052">
        <v>-117.84453499999999</v>
      </c>
      <c r="O5052">
        <v>15396</v>
      </c>
      <c r="P5052" t="s">
        <v>57</v>
      </c>
      <c r="Q5052" t="s">
        <v>52</v>
      </c>
      <c r="R5052">
        <v>0</v>
      </c>
      <c r="S5052">
        <v>1</v>
      </c>
      <c r="T5052" t="s">
        <v>58</v>
      </c>
      <c r="U5052" t="s">
        <v>52</v>
      </c>
      <c r="V5052">
        <v>0</v>
      </c>
      <c r="W5052" t="s">
        <v>52</v>
      </c>
      <c r="X5052" t="s">
        <v>53</v>
      </c>
      <c r="Y5052" t="s">
        <v>59</v>
      </c>
      <c r="Z5052">
        <v>24</v>
      </c>
      <c r="AA5052" t="s">
        <v>53</v>
      </c>
      <c r="AB5052" t="s">
        <v>52</v>
      </c>
      <c r="AC5052" t="s">
        <v>52</v>
      </c>
      <c r="AD5052" t="s">
        <v>52</v>
      </c>
      <c r="AE5052" t="s">
        <v>52</v>
      </c>
      <c r="AF5052" t="s">
        <v>52</v>
      </c>
      <c r="AG5052" t="s">
        <v>52</v>
      </c>
      <c r="AH5052" t="s">
        <v>53</v>
      </c>
      <c r="AI5052" t="s">
        <v>60</v>
      </c>
      <c r="AJ5052" t="s">
        <v>52</v>
      </c>
      <c r="AK5052" t="s">
        <v>69</v>
      </c>
      <c r="AL5052">
        <v>29.9</v>
      </c>
      <c r="AM5052">
        <v>29.9</v>
      </c>
      <c r="AN5052">
        <v>0</v>
      </c>
      <c r="AO5052">
        <v>0</v>
      </c>
      <c r="AP5052">
        <v>0</v>
      </c>
      <c r="AQ5052">
        <v>29.9</v>
      </c>
      <c r="AR5052">
        <v>4</v>
      </c>
      <c r="AS5052" t="s">
        <v>883</v>
      </c>
      <c r="AT5052" t="s">
        <v>52</v>
      </c>
      <c r="AU5052">
        <v>61</v>
      </c>
      <c r="AV5052">
        <v>4155</v>
      </c>
      <c r="AY5052" t="str">
        <f>IF(AND(Table1[[#This Row],[Contract]]="Month-to-Month", Table1[[#This Row],[Tenure in Months]]&lt;6, Table1[[#This Row],[Payment Method]]="Bank Withdrawal"), "High Risk", IF(OR(Table1[[#This Row],[Contract]]="Month-to-Month", Table1[[#This Row],[Tenure in Months]]&lt;12), "Medium Risk", "Low Risk"))</f>
        <v>Medium Risk</v>
      </c>
    </row>
    <row r="5053" spans="1:51" x14ac:dyDescent="0.35">
      <c r="A5053" t="s">
        <v>6257</v>
      </c>
      <c r="B5053" t="s">
        <v>51</v>
      </c>
      <c r="C5053">
        <v>56</v>
      </c>
      <c r="D5053" t="s">
        <v>52</v>
      </c>
      <c r="E5053" t="s">
        <v>52</v>
      </c>
      <c r="F5053" t="s">
        <v>52</v>
      </c>
      <c r="G5053" t="s">
        <v>52</v>
      </c>
      <c r="H5053">
        <v>0</v>
      </c>
      <c r="I5053" t="s">
        <v>54</v>
      </c>
      <c r="J5053" t="s">
        <v>55</v>
      </c>
      <c r="K5053" t="s">
        <v>1211</v>
      </c>
      <c r="L5053">
        <v>92867</v>
      </c>
      <c r="M5053">
        <v>33.81859</v>
      </c>
      <c r="N5053">
        <v>-117.821288</v>
      </c>
      <c r="O5053">
        <v>40915</v>
      </c>
      <c r="P5053" t="s">
        <v>57</v>
      </c>
      <c r="Q5053" t="s">
        <v>52</v>
      </c>
      <c r="R5053">
        <v>0</v>
      </c>
      <c r="S5053">
        <v>53</v>
      </c>
      <c r="T5053" t="s">
        <v>92</v>
      </c>
      <c r="U5053" t="s">
        <v>53</v>
      </c>
      <c r="V5053">
        <v>49.21</v>
      </c>
      <c r="W5053" t="s">
        <v>52</v>
      </c>
      <c r="X5053" t="s">
        <v>53</v>
      </c>
      <c r="Y5053" t="s">
        <v>68</v>
      </c>
      <c r="Z5053">
        <v>29</v>
      </c>
      <c r="AA5053" t="s">
        <v>52</v>
      </c>
      <c r="AB5053" t="s">
        <v>53</v>
      </c>
      <c r="AC5053" t="s">
        <v>52</v>
      </c>
      <c r="AD5053" t="s">
        <v>53</v>
      </c>
      <c r="AE5053" t="s">
        <v>52</v>
      </c>
      <c r="AF5053" t="s">
        <v>52</v>
      </c>
      <c r="AG5053" t="s">
        <v>52</v>
      </c>
      <c r="AH5053" t="s">
        <v>52</v>
      </c>
      <c r="AI5053" t="s">
        <v>60</v>
      </c>
      <c r="AJ5053" t="s">
        <v>53</v>
      </c>
      <c r="AK5053" t="s">
        <v>69</v>
      </c>
      <c r="AL5053">
        <v>80.599999999999994</v>
      </c>
      <c r="AM5053">
        <v>4348.1000000000004</v>
      </c>
      <c r="AN5053">
        <v>39.450000000000003</v>
      </c>
      <c r="AO5053">
        <v>90</v>
      </c>
      <c r="AP5053">
        <v>2608.13</v>
      </c>
      <c r="AQ5053">
        <v>7006.78</v>
      </c>
      <c r="AR5053">
        <v>4</v>
      </c>
      <c r="AS5053" t="s">
        <v>881</v>
      </c>
      <c r="AT5053" t="s">
        <v>52</v>
      </c>
      <c r="AU5053">
        <v>73</v>
      </c>
      <c r="AV5053">
        <v>6113</v>
      </c>
      <c r="AY5053" t="str">
        <f>IF(AND(Table1[[#This Row],[Contract]]="Month-to-Month", Table1[[#This Row],[Tenure in Months]]&lt;6, Table1[[#This Row],[Payment Method]]="Bank Withdrawal"), "High Risk", IF(OR(Table1[[#This Row],[Contract]]="Month-to-Month", Table1[[#This Row],[Tenure in Months]]&lt;12), "Medium Risk", "Low Risk"))</f>
        <v>Medium Risk</v>
      </c>
    </row>
    <row r="5054" spans="1:51" x14ac:dyDescent="0.35">
      <c r="A5054" t="s">
        <v>6258</v>
      </c>
      <c r="B5054" t="s">
        <v>51</v>
      </c>
      <c r="C5054">
        <v>44</v>
      </c>
      <c r="D5054" t="s">
        <v>52</v>
      </c>
      <c r="E5054" t="s">
        <v>52</v>
      </c>
      <c r="F5054" t="s">
        <v>53</v>
      </c>
      <c r="G5054" t="s">
        <v>53</v>
      </c>
      <c r="H5054">
        <v>1</v>
      </c>
      <c r="I5054" t="s">
        <v>54</v>
      </c>
      <c r="J5054" t="s">
        <v>55</v>
      </c>
      <c r="K5054" t="s">
        <v>1211</v>
      </c>
      <c r="L5054">
        <v>92868</v>
      </c>
      <c r="M5054">
        <v>33.787796</v>
      </c>
      <c r="N5054">
        <v>-117.875928</v>
      </c>
      <c r="O5054">
        <v>23172</v>
      </c>
      <c r="P5054" t="s">
        <v>57</v>
      </c>
      <c r="Q5054" t="s">
        <v>53</v>
      </c>
      <c r="R5054">
        <v>1</v>
      </c>
      <c r="S5054">
        <v>34</v>
      </c>
      <c r="T5054" t="s">
        <v>75</v>
      </c>
      <c r="U5054" t="s">
        <v>53</v>
      </c>
      <c r="V5054">
        <v>44.54</v>
      </c>
      <c r="W5054" t="s">
        <v>52</v>
      </c>
      <c r="X5054" t="s">
        <v>52</v>
      </c>
      <c r="Y5054" t="s">
        <v>58</v>
      </c>
      <c r="Z5054">
        <v>0</v>
      </c>
      <c r="AA5054" t="s">
        <v>52</v>
      </c>
      <c r="AB5054" t="s">
        <v>52</v>
      </c>
      <c r="AC5054" t="s">
        <v>52</v>
      </c>
      <c r="AD5054" t="s">
        <v>52</v>
      </c>
      <c r="AE5054" t="s">
        <v>52</v>
      </c>
      <c r="AF5054" t="s">
        <v>52</v>
      </c>
      <c r="AG5054" t="s">
        <v>52</v>
      </c>
      <c r="AH5054" t="s">
        <v>52</v>
      </c>
      <c r="AI5054" t="s">
        <v>60</v>
      </c>
      <c r="AJ5054" t="s">
        <v>52</v>
      </c>
      <c r="AK5054" t="s">
        <v>69</v>
      </c>
      <c r="AL5054">
        <v>20.8</v>
      </c>
      <c r="AM5054">
        <v>635.9</v>
      </c>
      <c r="AN5054">
        <v>46.07</v>
      </c>
      <c r="AO5054">
        <v>0</v>
      </c>
      <c r="AP5054">
        <v>1514.36</v>
      </c>
      <c r="AQ5054">
        <v>2104.1899999999901</v>
      </c>
      <c r="AR5054">
        <v>3</v>
      </c>
      <c r="AS5054" t="s">
        <v>881</v>
      </c>
      <c r="AT5054" t="s">
        <v>52</v>
      </c>
      <c r="AU5054">
        <v>64</v>
      </c>
      <c r="AV5054">
        <v>4985</v>
      </c>
      <c r="AY5054" t="str">
        <f>IF(AND(Table1[[#This Row],[Contract]]="Month-to-Month", Table1[[#This Row],[Tenure in Months]]&lt;6, Table1[[#This Row],[Payment Method]]="Bank Withdrawal"), "High Risk", IF(OR(Table1[[#This Row],[Contract]]="Month-to-Month", Table1[[#This Row],[Tenure in Months]]&lt;12), "Medium Risk", "Low Risk"))</f>
        <v>Medium Risk</v>
      </c>
    </row>
    <row r="5055" spans="1:51" x14ac:dyDescent="0.35">
      <c r="A5055" t="s">
        <v>6259</v>
      </c>
      <c r="B5055" t="s">
        <v>51</v>
      </c>
      <c r="C5055">
        <v>49</v>
      </c>
      <c r="D5055" t="s">
        <v>52</v>
      </c>
      <c r="E5055" t="s">
        <v>52</v>
      </c>
      <c r="F5055" t="s">
        <v>52</v>
      </c>
      <c r="G5055" t="s">
        <v>52</v>
      </c>
      <c r="H5055">
        <v>0</v>
      </c>
      <c r="I5055" t="s">
        <v>54</v>
      </c>
      <c r="J5055" t="s">
        <v>55</v>
      </c>
      <c r="K5055" t="s">
        <v>1438</v>
      </c>
      <c r="L5055">
        <v>92879</v>
      </c>
      <c r="M5055">
        <v>33.893822999999998</v>
      </c>
      <c r="N5055">
        <v>-117.531446</v>
      </c>
      <c r="O5055">
        <v>44875</v>
      </c>
      <c r="P5055" t="s">
        <v>57</v>
      </c>
      <c r="Q5055" t="s">
        <v>52</v>
      </c>
      <c r="R5055">
        <v>0</v>
      </c>
      <c r="S5055">
        <v>19</v>
      </c>
      <c r="T5055" t="s">
        <v>72</v>
      </c>
      <c r="U5055" t="s">
        <v>53</v>
      </c>
      <c r="V5055">
        <v>9.5500000000000007</v>
      </c>
      <c r="W5055" t="s">
        <v>52</v>
      </c>
      <c r="X5055" t="s">
        <v>53</v>
      </c>
      <c r="Y5055" t="s">
        <v>68</v>
      </c>
      <c r="Z5055">
        <v>6</v>
      </c>
      <c r="AA5055" t="s">
        <v>52</v>
      </c>
      <c r="AB5055" t="s">
        <v>52</v>
      </c>
      <c r="AC5055" t="s">
        <v>53</v>
      </c>
      <c r="AD5055" t="s">
        <v>53</v>
      </c>
      <c r="AE5055" t="s">
        <v>53</v>
      </c>
      <c r="AF5055" t="s">
        <v>52</v>
      </c>
      <c r="AG5055" t="s">
        <v>52</v>
      </c>
      <c r="AH5055" t="s">
        <v>53</v>
      </c>
      <c r="AI5055" t="s">
        <v>60</v>
      </c>
      <c r="AJ5055" t="s">
        <v>52</v>
      </c>
      <c r="AK5055" t="s">
        <v>69</v>
      </c>
      <c r="AL5055">
        <v>89.95</v>
      </c>
      <c r="AM5055">
        <v>1682.4</v>
      </c>
      <c r="AN5055">
        <v>29.64</v>
      </c>
      <c r="AO5055">
        <v>0</v>
      </c>
      <c r="AP5055">
        <v>181.45</v>
      </c>
      <c r="AQ5055">
        <v>1834.21</v>
      </c>
      <c r="AR5055">
        <v>5</v>
      </c>
      <c r="AS5055" t="s">
        <v>881</v>
      </c>
      <c r="AT5055" t="s">
        <v>52</v>
      </c>
      <c r="AU5055">
        <v>35</v>
      </c>
      <c r="AV5055">
        <v>3402</v>
      </c>
      <c r="AY5055" t="str">
        <f>IF(AND(Table1[[#This Row],[Contract]]="Month-to-Month", Table1[[#This Row],[Tenure in Months]]&lt;6, Table1[[#This Row],[Payment Method]]="Bank Withdrawal"), "High Risk", IF(OR(Table1[[#This Row],[Contract]]="Month-to-Month", Table1[[#This Row],[Tenure in Months]]&lt;12), "Medium Risk", "Low Risk"))</f>
        <v>Medium Risk</v>
      </c>
    </row>
    <row r="5056" spans="1:51" x14ac:dyDescent="0.35">
      <c r="A5056" t="s">
        <v>6260</v>
      </c>
      <c r="B5056" t="s">
        <v>51</v>
      </c>
      <c r="C5056">
        <v>45</v>
      </c>
      <c r="D5056" t="s">
        <v>52</v>
      </c>
      <c r="E5056" t="s">
        <v>52</v>
      </c>
      <c r="F5056" t="s">
        <v>52</v>
      </c>
      <c r="G5056" t="s">
        <v>52</v>
      </c>
      <c r="H5056">
        <v>0</v>
      </c>
      <c r="I5056" t="s">
        <v>54</v>
      </c>
      <c r="J5056" t="s">
        <v>55</v>
      </c>
      <c r="K5056" t="s">
        <v>1438</v>
      </c>
      <c r="L5056">
        <v>92881</v>
      </c>
      <c r="M5056">
        <v>33.833686</v>
      </c>
      <c r="N5056">
        <v>-117.513063</v>
      </c>
      <c r="O5056">
        <v>21911</v>
      </c>
      <c r="P5056" t="s">
        <v>57</v>
      </c>
      <c r="Q5056" t="s">
        <v>52</v>
      </c>
      <c r="R5056">
        <v>0</v>
      </c>
      <c r="S5056">
        <v>11</v>
      </c>
      <c r="T5056" t="s">
        <v>72</v>
      </c>
      <c r="U5056" t="s">
        <v>53</v>
      </c>
      <c r="V5056">
        <v>17.12</v>
      </c>
      <c r="W5056" t="s">
        <v>52</v>
      </c>
      <c r="X5056" t="s">
        <v>52</v>
      </c>
      <c r="Y5056" t="s">
        <v>58</v>
      </c>
      <c r="Z5056">
        <v>0</v>
      </c>
      <c r="AA5056" t="s">
        <v>52</v>
      </c>
      <c r="AB5056" t="s">
        <v>52</v>
      </c>
      <c r="AC5056" t="s">
        <v>52</v>
      </c>
      <c r="AD5056" t="s">
        <v>52</v>
      </c>
      <c r="AE5056" t="s">
        <v>52</v>
      </c>
      <c r="AF5056" t="s">
        <v>52</v>
      </c>
      <c r="AG5056" t="s">
        <v>52</v>
      </c>
      <c r="AH5056" t="s">
        <v>52</v>
      </c>
      <c r="AI5056" t="s">
        <v>334</v>
      </c>
      <c r="AJ5056" t="s">
        <v>52</v>
      </c>
      <c r="AK5056" t="s">
        <v>69</v>
      </c>
      <c r="AL5056">
        <v>19.55</v>
      </c>
      <c r="AM5056">
        <v>223.15</v>
      </c>
      <c r="AN5056">
        <v>26.32</v>
      </c>
      <c r="AO5056">
        <v>0</v>
      </c>
      <c r="AP5056">
        <v>188.32</v>
      </c>
      <c r="AQ5056">
        <v>385.15</v>
      </c>
      <c r="AR5056">
        <v>3</v>
      </c>
      <c r="AS5056" t="s">
        <v>881</v>
      </c>
      <c r="AT5056" t="s">
        <v>52</v>
      </c>
      <c r="AU5056">
        <v>50</v>
      </c>
      <c r="AV5056">
        <v>5433</v>
      </c>
      <c r="AY5056" t="str">
        <f>IF(AND(Table1[[#This Row],[Contract]]="Month-to-Month", Table1[[#This Row],[Tenure in Months]]&lt;6, Table1[[#This Row],[Payment Method]]="Bank Withdrawal"), "High Risk", IF(OR(Table1[[#This Row],[Contract]]="Month-to-Month", Table1[[#This Row],[Tenure in Months]]&lt;12), "Medium Risk", "Low Risk"))</f>
        <v>Medium Risk</v>
      </c>
    </row>
    <row r="5057" spans="1:51" x14ac:dyDescent="0.35">
      <c r="A5057" t="s">
        <v>6261</v>
      </c>
      <c r="B5057" t="s">
        <v>66</v>
      </c>
      <c r="C5057">
        <v>41</v>
      </c>
      <c r="D5057" t="s">
        <v>52</v>
      </c>
      <c r="E5057" t="s">
        <v>52</v>
      </c>
      <c r="F5057" t="s">
        <v>53</v>
      </c>
      <c r="G5057" t="s">
        <v>53</v>
      </c>
      <c r="H5057">
        <v>1</v>
      </c>
      <c r="I5057" t="s">
        <v>54</v>
      </c>
      <c r="J5057" t="s">
        <v>55</v>
      </c>
      <c r="K5057" t="s">
        <v>147</v>
      </c>
      <c r="L5057">
        <v>92886</v>
      </c>
      <c r="M5057">
        <v>33.897252999999999</v>
      </c>
      <c r="N5057">
        <v>-117.792202</v>
      </c>
      <c r="O5057">
        <v>39458</v>
      </c>
      <c r="P5057" t="s">
        <v>57</v>
      </c>
      <c r="Q5057" t="s">
        <v>53</v>
      </c>
      <c r="R5057">
        <v>1</v>
      </c>
      <c r="S5057">
        <v>60</v>
      </c>
      <c r="T5057" t="s">
        <v>92</v>
      </c>
      <c r="U5057" t="s">
        <v>53</v>
      </c>
      <c r="V5057">
        <v>43.33</v>
      </c>
      <c r="W5057" t="s">
        <v>53</v>
      </c>
      <c r="X5057" t="s">
        <v>53</v>
      </c>
      <c r="Y5057" t="s">
        <v>68</v>
      </c>
      <c r="Z5057">
        <v>28</v>
      </c>
      <c r="AA5057" t="s">
        <v>53</v>
      </c>
      <c r="AB5057" t="s">
        <v>53</v>
      </c>
      <c r="AC5057" t="s">
        <v>53</v>
      </c>
      <c r="AD5057" t="s">
        <v>53</v>
      </c>
      <c r="AE5057" t="s">
        <v>53</v>
      </c>
      <c r="AF5057" t="s">
        <v>53</v>
      </c>
      <c r="AG5057" t="s">
        <v>53</v>
      </c>
      <c r="AH5057" t="s">
        <v>53</v>
      </c>
      <c r="AI5057" t="s">
        <v>334</v>
      </c>
      <c r="AJ5057" t="s">
        <v>52</v>
      </c>
      <c r="AK5057" t="s">
        <v>69</v>
      </c>
      <c r="AL5057">
        <v>115.25</v>
      </c>
      <c r="AM5057">
        <v>6758.45</v>
      </c>
      <c r="AN5057">
        <v>11.85</v>
      </c>
      <c r="AO5057">
        <v>0</v>
      </c>
      <c r="AP5057">
        <v>2599.7999999999902</v>
      </c>
      <c r="AQ5057">
        <v>9346.4</v>
      </c>
      <c r="AR5057">
        <v>5</v>
      </c>
      <c r="AS5057" t="s">
        <v>881</v>
      </c>
      <c r="AT5057" t="s">
        <v>52</v>
      </c>
      <c r="AU5057">
        <v>36</v>
      </c>
      <c r="AV5057">
        <v>5328</v>
      </c>
      <c r="AY5057" t="str">
        <f>IF(AND(Table1[[#This Row],[Contract]]="Month-to-Month", Table1[[#This Row],[Tenure in Months]]&lt;6, Table1[[#This Row],[Payment Method]]="Bank Withdrawal"), "High Risk", IF(OR(Table1[[#This Row],[Contract]]="Month-to-Month", Table1[[#This Row],[Tenure in Months]]&lt;12), "Medium Risk", "Low Risk"))</f>
        <v>Low Risk</v>
      </c>
    </row>
    <row r="5058" spans="1:51" x14ac:dyDescent="0.35">
      <c r="A5058" t="s">
        <v>6262</v>
      </c>
      <c r="B5058" t="s">
        <v>51</v>
      </c>
      <c r="C5058">
        <v>38</v>
      </c>
      <c r="D5058" t="s">
        <v>52</v>
      </c>
      <c r="E5058" t="s">
        <v>52</v>
      </c>
      <c r="F5058" t="s">
        <v>53</v>
      </c>
      <c r="G5058" t="s">
        <v>52</v>
      </c>
      <c r="H5058">
        <v>0</v>
      </c>
      <c r="I5058" t="s">
        <v>54</v>
      </c>
      <c r="J5058" t="s">
        <v>55</v>
      </c>
      <c r="K5058" t="s">
        <v>147</v>
      </c>
      <c r="L5058">
        <v>92887</v>
      </c>
      <c r="M5058">
        <v>33.884073000000001</v>
      </c>
      <c r="N5058">
        <v>-117.732197</v>
      </c>
      <c r="O5058">
        <v>20893</v>
      </c>
      <c r="P5058" t="s">
        <v>57</v>
      </c>
      <c r="Q5058" t="s">
        <v>53</v>
      </c>
      <c r="R5058">
        <v>1</v>
      </c>
      <c r="S5058">
        <v>72</v>
      </c>
      <c r="T5058" t="s">
        <v>58</v>
      </c>
      <c r="U5058" t="s">
        <v>53</v>
      </c>
      <c r="V5058">
        <v>13.72</v>
      </c>
      <c r="W5058" t="s">
        <v>53</v>
      </c>
      <c r="X5058" t="s">
        <v>52</v>
      </c>
      <c r="Y5058" t="s">
        <v>58</v>
      </c>
      <c r="Z5058">
        <v>0</v>
      </c>
      <c r="AA5058" t="s">
        <v>52</v>
      </c>
      <c r="AB5058" t="s">
        <v>52</v>
      </c>
      <c r="AC5058" t="s">
        <v>52</v>
      </c>
      <c r="AD5058" t="s">
        <v>52</v>
      </c>
      <c r="AE5058" t="s">
        <v>52</v>
      </c>
      <c r="AF5058" t="s">
        <v>52</v>
      </c>
      <c r="AG5058" t="s">
        <v>52</v>
      </c>
      <c r="AH5058" t="s">
        <v>52</v>
      </c>
      <c r="AI5058" t="s">
        <v>334</v>
      </c>
      <c r="AJ5058" t="s">
        <v>52</v>
      </c>
      <c r="AK5058" t="s">
        <v>69</v>
      </c>
      <c r="AL5058">
        <v>24.8</v>
      </c>
      <c r="AM5058">
        <v>1874.3</v>
      </c>
      <c r="AN5058">
        <v>16.260000000000002</v>
      </c>
      <c r="AO5058">
        <v>0</v>
      </c>
      <c r="AP5058">
        <v>987.84</v>
      </c>
      <c r="AQ5058">
        <v>2845.88</v>
      </c>
      <c r="AR5058">
        <v>3</v>
      </c>
      <c r="AS5058" t="s">
        <v>881</v>
      </c>
      <c r="AT5058" t="s">
        <v>52</v>
      </c>
      <c r="AU5058">
        <v>71</v>
      </c>
      <c r="AV5058">
        <v>6251</v>
      </c>
      <c r="AY5058" t="str">
        <f>IF(AND(Table1[[#This Row],[Contract]]="Month-to-Month", Table1[[#This Row],[Tenure in Months]]&lt;6, Table1[[#This Row],[Payment Method]]="Bank Withdrawal"), "High Risk", IF(OR(Table1[[#This Row],[Contract]]="Month-to-Month", Table1[[#This Row],[Tenure in Months]]&lt;12), "Medium Risk", "Low Risk"))</f>
        <v>Low Risk</v>
      </c>
    </row>
    <row r="5059" spans="1:51" x14ac:dyDescent="0.35">
      <c r="A5059" t="s">
        <v>6263</v>
      </c>
      <c r="B5059" t="s">
        <v>51</v>
      </c>
      <c r="C5059">
        <v>26</v>
      </c>
      <c r="D5059" t="s">
        <v>53</v>
      </c>
      <c r="E5059" t="s">
        <v>52</v>
      </c>
      <c r="F5059" t="s">
        <v>52</v>
      </c>
      <c r="G5059" t="s">
        <v>52</v>
      </c>
      <c r="H5059">
        <v>0</v>
      </c>
      <c r="I5059" t="s">
        <v>54</v>
      </c>
      <c r="J5059" t="s">
        <v>55</v>
      </c>
      <c r="K5059" t="s">
        <v>1677</v>
      </c>
      <c r="L5059">
        <v>93001</v>
      </c>
      <c r="M5059">
        <v>34.360261000000001</v>
      </c>
      <c r="N5059">
        <v>-119.306383</v>
      </c>
      <c r="O5059">
        <v>32899</v>
      </c>
      <c r="P5059" t="s">
        <v>57</v>
      </c>
      <c r="Q5059" t="s">
        <v>52</v>
      </c>
      <c r="R5059">
        <v>0</v>
      </c>
      <c r="S5059">
        <v>39</v>
      </c>
      <c r="T5059" t="s">
        <v>75</v>
      </c>
      <c r="U5059" t="s">
        <v>53</v>
      </c>
      <c r="V5059">
        <v>48.02</v>
      </c>
      <c r="W5059" t="s">
        <v>52</v>
      </c>
      <c r="X5059" t="s">
        <v>52</v>
      </c>
      <c r="Y5059" t="s">
        <v>58</v>
      </c>
      <c r="Z5059">
        <v>0</v>
      </c>
      <c r="AA5059" t="s">
        <v>52</v>
      </c>
      <c r="AB5059" t="s">
        <v>52</v>
      </c>
      <c r="AC5059" t="s">
        <v>52</v>
      </c>
      <c r="AD5059" t="s">
        <v>52</v>
      </c>
      <c r="AE5059" t="s">
        <v>52</v>
      </c>
      <c r="AF5059" t="s">
        <v>52</v>
      </c>
      <c r="AG5059" t="s">
        <v>52</v>
      </c>
      <c r="AH5059" t="s">
        <v>52</v>
      </c>
      <c r="AI5059" t="s">
        <v>124</v>
      </c>
      <c r="AJ5059" t="s">
        <v>52</v>
      </c>
      <c r="AK5059" t="s">
        <v>69</v>
      </c>
      <c r="AL5059">
        <v>19.899999999999999</v>
      </c>
      <c r="AM5059">
        <v>791.15</v>
      </c>
      <c r="AN5059">
        <v>20.170000000000002</v>
      </c>
      <c r="AO5059">
        <v>0</v>
      </c>
      <c r="AP5059">
        <v>1872.78</v>
      </c>
      <c r="AQ5059">
        <v>2643.76</v>
      </c>
      <c r="AR5059">
        <v>4</v>
      </c>
      <c r="AS5059" t="s">
        <v>881</v>
      </c>
      <c r="AT5059" t="s">
        <v>52</v>
      </c>
      <c r="AU5059">
        <v>69</v>
      </c>
      <c r="AV5059">
        <v>4041</v>
      </c>
      <c r="AY5059" t="str">
        <f>IF(AND(Table1[[#This Row],[Contract]]="Month-to-Month", Table1[[#This Row],[Tenure in Months]]&lt;6, Table1[[#This Row],[Payment Method]]="Bank Withdrawal"), "High Risk", IF(OR(Table1[[#This Row],[Contract]]="Month-to-Month", Table1[[#This Row],[Tenure in Months]]&lt;12), "Medium Risk", "Low Risk"))</f>
        <v>Low Risk</v>
      </c>
    </row>
    <row r="5060" spans="1:51" x14ac:dyDescent="0.35">
      <c r="A5060" t="s">
        <v>6264</v>
      </c>
      <c r="B5060" t="s">
        <v>66</v>
      </c>
      <c r="C5060">
        <v>43</v>
      </c>
      <c r="D5060" t="s">
        <v>52</v>
      </c>
      <c r="E5060" t="s">
        <v>52</v>
      </c>
      <c r="F5060" t="s">
        <v>53</v>
      </c>
      <c r="G5060" t="s">
        <v>52</v>
      </c>
      <c r="H5060">
        <v>0</v>
      </c>
      <c r="I5060" t="s">
        <v>54</v>
      </c>
      <c r="J5060" t="s">
        <v>55</v>
      </c>
      <c r="K5060" t="s">
        <v>1677</v>
      </c>
      <c r="L5060">
        <v>93003</v>
      </c>
      <c r="M5060">
        <v>34.279221</v>
      </c>
      <c r="N5060">
        <v>-119.22143699999999</v>
      </c>
      <c r="O5060">
        <v>46894</v>
      </c>
      <c r="P5060" t="s">
        <v>57</v>
      </c>
      <c r="Q5060" t="s">
        <v>53</v>
      </c>
      <c r="R5060">
        <v>1</v>
      </c>
      <c r="S5060">
        <v>59</v>
      </c>
      <c r="T5060" t="s">
        <v>58</v>
      </c>
      <c r="U5060" t="s">
        <v>53</v>
      </c>
      <c r="V5060">
        <v>29.6</v>
      </c>
      <c r="W5060" t="s">
        <v>52</v>
      </c>
      <c r="X5060" t="s">
        <v>53</v>
      </c>
      <c r="Y5060" t="s">
        <v>68</v>
      </c>
      <c r="Z5060">
        <v>12</v>
      </c>
      <c r="AA5060" t="s">
        <v>53</v>
      </c>
      <c r="AB5060" t="s">
        <v>52</v>
      </c>
      <c r="AC5060" t="s">
        <v>53</v>
      </c>
      <c r="AD5060" t="s">
        <v>52</v>
      </c>
      <c r="AE5060" t="s">
        <v>52</v>
      </c>
      <c r="AF5060" t="s">
        <v>52</v>
      </c>
      <c r="AG5060" t="s">
        <v>52</v>
      </c>
      <c r="AH5060" t="s">
        <v>53</v>
      </c>
      <c r="AI5060" t="s">
        <v>124</v>
      </c>
      <c r="AJ5060" t="s">
        <v>53</v>
      </c>
      <c r="AK5060" t="s">
        <v>69</v>
      </c>
      <c r="AL5060">
        <v>81.25</v>
      </c>
      <c r="AM5060">
        <v>4639.45</v>
      </c>
      <c r="AN5060">
        <v>0</v>
      </c>
      <c r="AO5060">
        <v>0</v>
      </c>
      <c r="AP5060">
        <v>1746.4</v>
      </c>
      <c r="AQ5060">
        <v>6385.85</v>
      </c>
      <c r="AR5060">
        <v>3</v>
      </c>
      <c r="AS5060" t="s">
        <v>881</v>
      </c>
      <c r="AT5060" t="s">
        <v>52</v>
      </c>
      <c r="AU5060">
        <v>58</v>
      </c>
      <c r="AV5060">
        <v>4709</v>
      </c>
      <c r="AY5060" t="str">
        <f>IF(AND(Table1[[#This Row],[Contract]]="Month-to-Month", Table1[[#This Row],[Tenure in Months]]&lt;6, Table1[[#This Row],[Payment Method]]="Bank Withdrawal"), "High Risk", IF(OR(Table1[[#This Row],[Contract]]="Month-to-Month", Table1[[#This Row],[Tenure in Months]]&lt;12), "Medium Risk", "Low Risk"))</f>
        <v>Low Risk</v>
      </c>
    </row>
    <row r="5061" spans="1:51" x14ac:dyDescent="0.35">
      <c r="A5061" t="s">
        <v>6265</v>
      </c>
      <c r="B5061" t="s">
        <v>51</v>
      </c>
      <c r="C5061">
        <v>48</v>
      </c>
      <c r="D5061" t="s">
        <v>52</v>
      </c>
      <c r="E5061" t="s">
        <v>52</v>
      </c>
      <c r="F5061" t="s">
        <v>53</v>
      </c>
      <c r="G5061" t="s">
        <v>53</v>
      </c>
      <c r="H5061">
        <v>2</v>
      </c>
      <c r="I5061" t="s">
        <v>54</v>
      </c>
      <c r="J5061" t="s">
        <v>55</v>
      </c>
      <c r="K5061" t="s">
        <v>1677</v>
      </c>
      <c r="L5061">
        <v>93004</v>
      </c>
      <c r="M5061">
        <v>34.278697000000001</v>
      </c>
      <c r="N5061">
        <v>-119.167798</v>
      </c>
      <c r="O5061">
        <v>27381</v>
      </c>
      <c r="P5061" t="s">
        <v>57</v>
      </c>
      <c r="Q5061" t="s">
        <v>53</v>
      </c>
      <c r="R5061">
        <v>6</v>
      </c>
      <c r="S5061">
        <v>2</v>
      </c>
      <c r="T5061" t="s">
        <v>67</v>
      </c>
      <c r="U5061" t="s">
        <v>53</v>
      </c>
      <c r="V5061">
        <v>29.1</v>
      </c>
      <c r="W5061" t="s">
        <v>52</v>
      </c>
      <c r="X5061" t="s">
        <v>53</v>
      </c>
      <c r="Y5061" t="s">
        <v>68</v>
      </c>
      <c r="Z5061">
        <v>19</v>
      </c>
      <c r="AA5061" t="s">
        <v>52</v>
      </c>
      <c r="AB5061" t="s">
        <v>52</v>
      </c>
      <c r="AC5061" t="s">
        <v>52</v>
      </c>
      <c r="AD5061" t="s">
        <v>52</v>
      </c>
      <c r="AE5061" t="s">
        <v>52</v>
      </c>
      <c r="AF5061" t="s">
        <v>52</v>
      </c>
      <c r="AG5061" t="s">
        <v>52</v>
      </c>
      <c r="AH5061" t="s">
        <v>53</v>
      </c>
      <c r="AI5061" t="s">
        <v>60</v>
      </c>
      <c r="AJ5061" t="s">
        <v>52</v>
      </c>
      <c r="AK5061" t="s">
        <v>69</v>
      </c>
      <c r="AL5061">
        <v>69.95</v>
      </c>
      <c r="AM5061">
        <v>143.9</v>
      </c>
      <c r="AN5061">
        <v>0</v>
      </c>
      <c r="AO5061">
        <v>0</v>
      </c>
      <c r="AP5061">
        <v>58.2</v>
      </c>
      <c r="AQ5061">
        <v>202.1</v>
      </c>
      <c r="AR5061">
        <v>3</v>
      </c>
      <c r="AS5061" t="s">
        <v>883</v>
      </c>
      <c r="AT5061" t="s">
        <v>52</v>
      </c>
      <c r="AU5061">
        <v>46</v>
      </c>
      <c r="AV5061">
        <v>5010</v>
      </c>
      <c r="AY5061" t="str">
        <f>IF(AND(Table1[[#This Row],[Contract]]="Month-to-Month", Table1[[#This Row],[Tenure in Months]]&lt;6, Table1[[#This Row],[Payment Method]]="Bank Withdrawal"), "High Risk", IF(OR(Table1[[#This Row],[Contract]]="Month-to-Month", Table1[[#This Row],[Tenure in Months]]&lt;12), "Medium Risk", "Low Risk"))</f>
        <v>Medium Risk</v>
      </c>
    </row>
    <row r="5062" spans="1:51" x14ac:dyDescent="0.35">
      <c r="A5062" t="s">
        <v>6266</v>
      </c>
      <c r="B5062" t="s">
        <v>51</v>
      </c>
      <c r="C5062">
        <v>53</v>
      </c>
      <c r="D5062" t="s">
        <v>52</v>
      </c>
      <c r="E5062" t="s">
        <v>52</v>
      </c>
      <c r="F5062" t="s">
        <v>52</v>
      </c>
      <c r="G5062" t="s">
        <v>52</v>
      </c>
      <c r="H5062">
        <v>0</v>
      </c>
      <c r="I5062" t="s">
        <v>54</v>
      </c>
      <c r="J5062" t="s">
        <v>55</v>
      </c>
      <c r="K5062" t="s">
        <v>3996</v>
      </c>
      <c r="L5062">
        <v>93015</v>
      </c>
      <c r="M5062">
        <v>34.408161</v>
      </c>
      <c r="N5062">
        <v>-118.865111</v>
      </c>
      <c r="O5062">
        <v>16013</v>
      </c>
      <c r="P5062" t="s">
        <v>57</v>
      </c>
      <c r="Q5062" t="s">
        <v>52</v>
      </c>
      <c r="R5062">
        <v>0</v>
      </c>
      <c r="S5062">
        <v>71</v>
      </c>
      <c r="T5062" t="s">
        <v>58</v>
      </c>
      <c r="U5062" t="s">
        <v>53</v>
      </c>
      <c r="V5062">
        <v>6.75</v>
      </c>
      <c r="W5062" t="s">
        <v>53</v>
      </c>
      <c r="X5062" t="s">
        <v>53</v>
      </c>
      <c r="Y5062" t="s">
        <v>68</v>
      </c>
      <c r="Z5062">
        <v>15</v>
      </c>
      <c r="AA5062" t="s">
        <v>52</v>
      </c>
      <c r="AB5062" t="s">
        <v>52</v>
      </c>
      <c r="AC5062" t="s">
        <v>53</v>
      </c>
      <c r="AD5062" t="s">
        <v>53</v>
      </c>
      <c r="AE5062" t="s">
        <v>52</v>
      </c>
      <c r="AF5062" t="s">
        <v>52</v>
      </c>
      <c r="AG5062" t="s">
        <v>52</v>
      </c>
      <c r="AH5062" t="s">
        <v>53</v>
      </c>
      <c r="AI5062" t="s">
        <v>334</v>
      </c>
      <c r="AJ5062" t="s">
        <v>53</v>
      </c>
      <c r="AK5062" t="s">
        <v>69</v>
      </c>
      <c r="AL5062">
        <v>86.4</v>
      </c>
      <c r="AM5062">
        <v>6172</v>
      </c>
      <c r="AN5062">
        <v>0</v>
      </c>
      <c r="AO5062">
        <v>0</v>
      </c>
      <c r="AP5062">
        <v>479.25</v>
      </c>
      <c r="AQ5062">
        <v>6651.25</v>
      </c>
      <c r="AR5062">
        <v>5</v>
      </c>
      <c r="AS5062" t="s">
        <v>881</v>
      </c>
      <c r="AT5062" t="s">
        <v>52</v>
      </c>
      <c r="AU5062">
        <v>30</v>
      </c>
      <c r="AV5062">
        <v>4069</v>
      </c>
      <c r="AY5062" t="str">
        <f>IF(AND(Table1[[#This Row],[Contract]]="Month-to-Month", Table1[[#This Row],[Tenure in Months]]&lt;6, Table1[[#This Row],[Payment Method]]="Bank Withdrawal"), "High Risk", IF(OR(Table1[[#This Row],[Contract]]="Month-to-Month", Table1[[#This Row],[Tenure in Months]]&lt;12), "Medium Risk", "Low Risk"))</f>
        <v>Low Risk</v>
      </c>
    </row>
    <row r="5063" spans="1:51" x14ac:dyDescent="0.35">
      <c r="A5063" t="s">
        <v>6267</v>
      </c>
      <c r="B5063" t="s">
        <v>66</v>
      </c>
      <c r="C5063">
        <v>21</v>
      </c>
      <c r="D5063" t="s">
        <v>53</v>
      </c>
      <c r="E5063" t="s">
        <v>52</v>
      </c>
      <c r="F5063" t="s">
        <v>53</v>
      </c>
      <c r="G5063" t="s">
        <v>52</v>
      </c>
      <c r="H5063">
        <v>0</v>
      </c>
      <c r="I5063" t="s">
        <v>54</v>
      </c>
      <c r="J5063" t="s">
        <v>55</v>
      </c>
      <c r="K5063" t="s">
        <v>712</v>
      </c>
      <c r="L5063">
        <v>93021</v>
      </c>
      <c r="M5063">
        <v>34.312944999999999</v>
      </c>
      <c r="N5063">
        <v>-118.858169</v>
      </c>
      <c r="O5063">
        <v>32984</v>
      </c>
      <c r="P5063" t="s">
        <v>57</v>
      </c>
      <c r="Q5063" t="s">
        <v>53</v>
      </c>
      <c r="R5063">
        <v>6</v>
      </c>
      <c r="S5063">
        <v>24</v>
      </c>
      <c r="T5063" t="s">
        <v>58</v>
      </c>
      <c r="U5063" t="s">
        <v>53</v>
      </c>
      <c r="V5063">
        <v>9.3000000000000007</v>
      </c>
      <c r="W5063" t="s">
        <v>53</v>
      </c>
      <c r="X5063" t="s">
        <v>53</v>
      </c>
      <c r="Y5063" t="s">
        <v>59</v>
      </c>
      <c r="Z5063">
        <v>27</v>
      </c>
      <c r="AA5063" t="s">
        <v>53</v>
      </c>
      <c r="AB5063" t="s">
        <v>53</v>
      </c>
      <c r="AC5063" t="s">
        <v>53</v>
      </c>
      <c r="AD5063" t="s">
        <v>52</v>
      </c>
      <c r="AE5063" t="s">
        <v>52</v>
      </c>
      <c r="AF5063" t="s">
        <v>52</v>
      </c>
      <c r="AG5063" t="s">
        <v>52</v>
      </c>
      <c r="AH5063" t="s">
        <v>53</v>
      </c>
      <c r="AI5063" t="s">
        <v>60</v>
      </c>
      <c r="AJ5063" t="s">
        <v>52</v>
      </c>
      <c r="AK5063" t="s">
        <v>69</v>
      </c>
      <c r="AL5063">
        <v>66.3</v>
      </c>
      <c r="AM5063">
        <v>1559.45</v>
      </c>
      <c r="AN5063">
        <v>32.590000000000003</v>
      </c>
      <c r="AO5063">
        <v>0</v>
      </c>
      <c r="AP5063">
        <v>223.2</v>
      </c>
      <c r="AQ5063">
        <v>1750.06</v>
      </c>
      <c r="AR5063">
        <v>3</v>
      </c>
      <c r="AS5063" t="s">
        <v>881</v>
      </c>
      <c r="AT5063" t="s">
        <v>52</v>
      </c>
      <c r="AU5063">
        <v>45</v>
      </c>
      <c r="AV5063">
        <v>2235</v>
      </c>
      <c r="AY5063" t="str">
        <f>IF(AND(Table1[[#This Row],[Contract]]="Month-to-Month", Table1[[#This Row],[Tenure in Months]]&lt;6, Table1[[#This Row],[Payment Method]]="Bank Withdrawal"), "High Risk", IF(OR(Table1[[#This Row],[Contract]]="Month-to-Month", Table1[[#This Row],[Tenure in Months]]&lt;12), "Medium Risk", "Low Risk"))</f>
        <v>Medium Risk</v>
      </c>
    </row>
    <row r="5064" spans="1:51" x14ac:dyDescent="0.35">
      <c r="A5064" t="s">
        <v>6268</v>
      </c>
      <c r="B5064" t="s">
        <v>66</v>
      </c>
      <c r="C5064">
        <v>41</v>
      </c>
      <c r="D5064" t="s">
        <v>52</v>
      </c>
      <c r="E5064" t="s">
        <v>52</v>
      </c>
      <c r="F5064" t="s">
        <v>53</v>
      </c>
      <c r="G5064" t="s">
        <v>52</v>
      </c>
      <c r="H5064">
        <v>0</v>
      </c>
      <c r="I5064" t="s">
        <v>54</v>
      </c>
      <c r="J5064" t="s">
        <v>55</v>
      </c>
      <c r="K5064" t="s">
        <v>984</v>
      </c>
      <c r="L5064">
        <v>93033</v>
      </c>
      <c r="M5064">
        <v>34.156629000000002</v>
      </c>
      <c r="N5064">
        <v>-119.11721799999999</v>
      </c>
      <c r="O5064">
        <v>77791</v>
      </c>
      <c r="P5064" t="s">
        <v>57</v>
      </c>
      <c r="Q5064" t="s">
        <v>53</v>
      </c>
      <c r="R5064">
        <v>4</v>
      </c>
      <c r="S5064">
        <v>37</v>
      </c>
      <c r="T5064" t="s">
        <v>58</v>
      </c>
      <c r="U5064" t="s">
        <v>53</v>
      </c>
      <c r="V5064">
        <v>42.45</v>
      </c>
      <c r="W5064" t="s">
        <v>53</v>
      </c>
      <c r="X5064" t="s">
        <v>53</v>
      </c>
      <c r="Y5064" t="s">
        <v>59</v>
      </c>
      <c r="Z5064">
        <v>23</v>
      </c>
      <c r="AA5064" t="s">
        <v>52</v>
      </c>
      <c r="AB5064" t="s">
        <v>53</v>
      </c>
      <c r="AC5064" t="s">
        <v>52</v>
      </c>
      <c r="AD5064" t="s">
        <v>53</v>
      </c>
      <c r="AE5064" t="s">
        <v>52</v>
      </c>
      <c r="AF5064" t="s">
        <v>53</v>
      </c>
      <c r="AG5064" t="s">
        <v>53</v>
      </c>
      <c r="AH5064" t="s">
        <v>53</v>
      </c>
      <c r="AI5064" t="s">
        <v>124</v>
      </c>
      <c r="AJ5064" t="s">
        <v>52</v>
      </c>
      <c r="AK5064" t="s">
        <v>69</v>
      </c>
      <c r="AL5064">
        <v>72.099999999999994</v>
      </c>
      <c r="AM5064">
        <v>2658.4</v>
      </c>
      <c r="AN5064">
        <v>16.36</v>
      </c>
      <c r="AO5064">
        <v>0</v>
      </c>
      <c r="AP5064">
        <v>1570.65</v>
      </c>
      <c r="AQ5064">
        <v>4212.6899999999996</v>
      </c>
      <c r="AR5064">
        <v>3</v>
      </c>
      <c r="AS5064" t="s">
        <v>881</v>
      </c>
      <c r="AT5064" t="s">
        <v>52</v>
      </c>
      <c r="AU5064">
        <v>50</v>
      </c>
      <c r="AV5064">
        <v>2703</v>
      </c>
      <c r="AY5064" t="str">
        <f>IF(AND(Table1[[#This Row],[Contract]]="Month-to-Month", Table1[[#This Row],[Tenure in Months]]&lt;6, Table1[[#This Row],[Payment Method]]="Bank Withdrawal"), "High Risk", IF(OR(Table1[[#This Row],[Contract]]="Month-to-Month", Table1[[#This Row],[Tenure in Months]]&lt;12), "Medium Risk", "Low Risk"))</f>
        <v>Low Risk</v>
      </c>
    </row>
    <row r="5065" spans="1:51" x14ac:dyDescent="0.35">
      <c r="A5065" t="s">
        <v>6269</v>
      </c>
      <c r="B5065" t="s">
        <v>51</v>
      </c>
      <c r="C5065">
        <v>60</v>
      </c>
      <c r="D5065" t="s">
        <v>52</v>
      </c>
      <c r="E5065" t="s">
        <v>52</v>
      </c>
      <c r="F5065" t="s">
        <v>52</v>
      </c>
      <c r="G5065" t="s">
        <v>52</v>
      </c>
      <c r="H5065">
        <v>0</v>
      </c>
      <c r="I5065" t="s">
        <v>54</v>
      </c>
      <c r="J5065" t="s">
        <v>55</v>
      </c>
      <c r="K5065" t="s">
        <v>984</v>
      </c>
      <c r="L5065">
        <v>93035</v>
      </c>
      <c r="M5065">
        <v>34.184539999999998</v>
      </c>
      <c r="N5065">
        <v>-119.224666</v>
      </c>
      <c r="O5065">
        <v>25322</v>
      </c>
      <c r="P5065" t="s">
        <v>57</v>
      </c>
      <c r="Q5065" t="s">
        <v>52</v>
      </c>
      <c r="R5065">
        <v>0</v>
      </c>
      <c r="S5065">
        <v>11</v>
      </c>
      <c r="T5065" t="s">
        <v>72</v>
      </c>
      <c r="U5065" t="s">
        <v>52</v>
      </c>
      <c r="V5065">
        <v>0</v>
      </c>
      <c r="W5065" t="s">
        <v>52</v>
      </c>
      <c r="X5065" t="s">
        <v>53</v>
      </c>
      <c r="Y5065" t="s">
        <v>59</v>
      </c>
      <c r="Z5065">
        <v>22</v>
      </c>
      <c r="AA5065" t="s">
        <v>52</v>
      </c>
      <c r="AB5065" t="s">
        <v>53</v>
      </c>
      <c r="AC5065" t="s">
        <v>53</v>
      </c>
      <c r="AD5065" t="s">
        <v>52</v>
      </c>
      <c r="AE5065" t="s">
        <v>52</v>
      </c>
      <c r="AF5065" t="s">
        <v>52</v>
      </c>
      <c r="AG5065" t="s">
        <v>52</v>
      </c>
      <c r="AH5065" t="s">
        <v>52</v>
      </c>
      <c r="AI5065" t="s">
        <v>60</v>
      </c>
      <c r="AJ5065" t="s">
        <v>52</v>
      </c>
      <c r="AK5065" t="s">
        <v>69</v>
      </c>
      <c r="AL5065">
        <v>34.700000000000003</v>
      </c>
      <c r="AM5065">
        <v>383.55</v>
      </c>
      <c r="AN5065">
        <v>22.53</v>
      </c>
      <c r="AO5065">
        <v>150</v>
      </c>
      <c r="AP5065">
        <v>0</v>
      </c>
      <c r="AQ5065">
        <v>511.02</v>
      </c>
      <c r="AR5065">
        <v>5</v>
      </c>
      <c r="AS5065" t="s">
        <v>881</v>
      </c>
      <c r="AT5065" t="s">
        <v>52</v>
      </c>
      <c r="AU5065">
        <v>73</v>
      </c>
      <c r="AV5065">
        <v>4310</v>
      </c>
      <c r="AY5065" t="str">
        <f>IF(AND(Table1[[#This Row],[Contract]]="Month-to-Month", Table1[[#This Row],[Tenure in Months]]&lt;6, Table1[[#This Row],[Payment Method]]="Bank Withdrawal"), "High Risk", IF(OR(Table1[[#This Row],[Contract]]="Month-to-Month", Table1[[#This Row],[Tenure in Months]]&lt;12), "Medium Risk", "Low Risk"))</f>
        <v>Medium Risk</v>
      </c>
    </row>
    <row r="5066" spans="1:51" x14ac:dyDescent="0.35">
      <c r="A5066" t="s">
        <v>6270</v>
      </c>
      <c r="B5066" t="s">
        <v>66</v>
      </c>
      <c r="C5066">
        <v>56</v>
      </c>
      <c r="D5066" t="s">
        <v>52</v>
      </c>
      <c r="E5066" t="s">
        <v>52</v>
      </c>
      <c r="F5066" t="s">
        <v>53</v>
      </c>
      <c r="G5066" t="s">
        <v>52</v>
      </c>
      <c r="H5066">
        <v>0</v>
      </c>
      <c r="I5066" t="s">
        <v>54</v>
      </c>
      <c r="J5066" t="s">
        <v>55</v>
      </c>
      <c r="K5066" t="s">
        <v>1218</v>
      </c>
      <c r="L5066">
        <v>93041</v>
      </c>
      <c r="M5066">
        <v>34.110123999999999</v>
      </c>
      <c r="N5066">
        <v>-119.100972</v>
      </c>
      <c r="O5066">
        <v>25634</v>
      </c>
      <c r="P5066" t="s">
        <v>57</v>
      </c>
      <c r="Q5066" t="s">
        <v>53</v>
      </c>
      <c r="R5066">
        <v>9</v>
      </c>
      <c r="S5066">
        <v>18</v>
      </c>
      <c r="T5066" t="s">
        <v>72</v>
      </c>
      <c r="U5066" t="s">
        <v>53</v>
      </c>
      <c r="V5066">
        <v>29.6</v>
      </c>
      <c r="W5066" t="s">
        <v>52</v>
      </c>
      <c r="X5066" t="s">
        <v>53</v>
      </c>
      <c r="Y5066" t="s">
        <v>68</v>
      </c>
      <c r="Z5066">
        <v>7</v>
      </c>
      <c r="AA5066" t="s">
        <v>52</v>
      </c>
      <c r="AB5066" t="s">
        <v>52</v>
      </c>
      <c r="AC5066" t="s">
        <v>53</v>
      </c>
      <c r="AD5066" t="s">
        <v>52</v>
      </c>
      <c r="AE5066" t="s">
        <v>53</v>
      </c>
      <c r="AF5066" t="s">
        <v>53</v>
      </c>
      <c r="AG5066" t="s">
        <v>53</v>
      </c>
      <c r="AH5066" t="s">
        <v>53</v>
      </c>
      <c r="AI5066" t="s">
        <v>60</v>
      </c>
      <c r="AJ5066" t="s">
        <v>53</v>
      </c>
      <c r="AK5066" t="s">
        <v>69</v>
      </c>
      <c r="AL5066">
        <v>95.95</v>
      </c>
      <c r="AM5066">
        <v>1745.5</v>
      </c>
      <c r="AN5066">
        <v>6.72</v>
      </c>
      <c r="AO5066">
        <v>0</v>
      </c>
      <c r="AP5066">
        <v>532.79999999999995</v>
      </c>
      <c r="AQ5066">
        <v>2271.58</v>
      </c>
      <c r="AR5066">
        <v>3</v>
      </c>
      <c r="AS5066" t="s">
        <v>881</v>
      </c>
      <c r="AT5066" t="s">
        <v>52</v>
      </c>
      <c r="AU5066">
        <v>20</v>
      </c>
      <c r="AV5066">
        <v>5009</v>
      </c>
      <c r="AY5066" t="str">
        <f>IF(AND(Table1[[#This Row],[Contract]]="Month-to-Month", Table1[[#This Row],[Tenure in Months]]&lt;6, Table1[[#This Row],[Payment Method]]="Bank Withdrawal"), "High Risk", IF(OR(Table1[[#This Row],[Contract]]="Month-to-Month", Table1[[#This Row],[Tenure in Months]]&lt;12), "Medium Risk", "Low Risk"))</f>
        <v>Medium Risk</v>
      </c>
    </row>
    <row r="5067" spans="1:51" x14ac:dyDescent="0.35">
      <c r="A5067" t="s">
        <v>6271</v>
      </c>
      <c r="B5067" t="s">
        <v>51</v>
      </c>
      <c r="C5067">
        <v>22</v>
      </c>
      <c r="D5067" t="s">
        <v>53</v>
      </c>
      <c r="E5067" t="s">
        <v>52</v>
      </c>
      <c r="F5067" t="s">
        <v>53</v>
      </c>
      <c r="G5067" t="s">
        <v>53</v>
      </c>
      <c r="H5067">
        <v>2</v>
      </c>
      <c r="I5067" t="s">
        <v>54</v>
      </c>
      <c r="J5067" t="s">
        <v>55</v>
      </c>
      <c r="K5067" t="s">
        <v>2435</v>
      </c>
      <c r="L5067">
        <v>93060</v>
      </c>
      <c r="M5067">
        <v>34.402343000000002</v>
      </c>
      <c r="N5067">
        <v>-119.094824</v>
      </c>
      <c r="O5067">
        <v>32511</v>
      </c>
      <c r="P5067" t="s">
        <v>57</v>
      </c>
      <c r="Q5067" t="s">
        <v>53</v>
      </c>
      <c r="R5067">
        <v>10</v>
      </c>
      <c r="S5067">
        <v>50</v>
      </c>
      <c r="T5067" t="s">
        <v>58</v>
      </c>
      <c r="U5067" t="s">
        <v>53</v>
      </c>
      <c r="V5067">
        <v>36.61</v>
      </c>
      <c r="W5067" t="s">
        <v>52</v>
      </c>
      <c r="X5067" t="s">
        <v>53</v>
      </c>
      <c r="Y5067" t="s">
        <v>59</v>
      </c>
      <c r="Z5067">
        <v>41</v>
      </c>
      <c r="AA5067" t="s">
        <v>52</v>
      </c>
      <c r="AB5067" t="s">
        <v>52</v>
      </c>
      <c r="AC5067" t="s">
        <v>52</v>
      </c>
      <c r="AD5067" t="s">
        <v>52</v>
      </c>
      <c r="AE5067" t="s">
        <v>52</v>
      </c>
      <c r="AF5067" t="s">
        <v>52</v>
      </c>
      <c r="AG5067" t="s">
        <v>52</v>
      </c>
      <c r="AH5067" t="s">
        <v>53</v>
      </c>
      <c r="AI5067" t="s">
        <v>124</v>
      </c>
      <c r="AJ5067" t="s">
        <v>53</v>
      </c>
      <c r="AK5067" t="s">
        <v>61</v>
      </c>
      <c r="AL5067">
        <v>44.8</v>
      </c>
      <c r="AM5067">
        <v>2230.85</v>
      </c>
      <c r="AN5067">
        <v>36.22</v>
      </c>
      <c r="AO5067">
        <v>0</v>
      </c>
      <c r="AP5067">
        <v>1830.5</v>
      </c>
      <c r="AQ5067">
        <v>4025.13</v>
      </c>
      <c r="AR5067">
        <v>5</v>
      </c>
      <c r="AS5067" t="s">
        <v>881</v>
      </c>
      <c r="AT5067" t="s">
        <v>52</v>
      </c>
      <c r="AU5067">
        <v>44</v>
      </c>
      <c r="AV5067">
        <v>6115</v>
      </c>
      <c r="AY5067" t="str">
        <f>IF(AND(Table1[[#This Row],[Contract]]="Month-to-Month", Table1[[#This Row],[Tenure in Months]]&lt;6, Table1[[#This Row],[Payment Method]]="Bank Withdrawal"), "High Risk", IF(OR(Table1[[#This Row],[Contract]]="Month-to-Month", Table1[[#This Row],[Tenure in Months]]&lt;12), "Medium Risk", "Low Risk"))</f>
        <v>Low Risk</v>
      </c>
    </row>
    <row r="5068" spans="1:51" x14ac:dyDescent="0.35">
      <c r="A5068" t="s">
        <v>6272</v>
      </c>
      <c r="B5068" t="s">
        <v>66</v>
      </c>
      <c r="C5068">
        <v>53</v>
      </c>
      <c r="D5068" t="s">
        <v>52</v>
      </c>
      <c r="E5068" t="s">
        <v>52</v>
      </c>
      <c r="F5068" t="s">
        <v>53</v>
      </c>
      <c r="G5068" t="s">
        <v>53</v>
      </c>
      <c r="H5068">
        <v>2</v>
      </c>
      <c r="I5068" t="s">
        <v>54</v>
      </c>
      <c r="J5068" t="s">
        <v>55</v>
      </c>
      <c r="K5068" t="s">
        <v>714</v>
      </c>
      <c r="L5068">
        <v>93063</v>
      </c>
      <c r="M5068">
        <v>34.296813</v>
      </c>
      <c r="N5068">
        <v>-118.685703</v>
      </c>
      <c r="O5068">
        <v>49027</v>
      </c>
      <c r="P5068" t="s">
        <v>57</v>
      </c>
      <c r="Q5068" t="s">
        <v>53</v>
      </c>
      <c r="R5068">
        <v>7</v>
      </c>
      <c r="S5068">
        <v>67</v>
      </c>
      <c r="T5068" t="s">
        <v>58</v>
      </c>
      <c r="U5068" t="s">
        <v>53</v>
      </c>
      <c r="V5068">
        <v>3.3</v>
      </c>
      <c r="W5068" t="s">
        <v>53</v>
      </c>
      <c r="X5068" t="s">
        <v>53</v>
      </c>
      <c r="Y5068" t="s">
        <v>68</v>
      </c>
      <c r="Z5068">
        <v>19</v>
      </c>
      <c r="AA5068" t="s">
        <v>53</v>
      </c>
      <c r="AB5068" t="s">
        <v>52</v>
      </c>
      <c r="AC5068" t="s">
        <v>53</v>
      </c>
      <c r="AD5068" t="s">
        <v>53</v>
      </c>
      <c r="AE5068" t="s">
        <v>53</v>
      </c>
      <c r="AF5068" t="s">
        <v>53</v>
      </c>
      <c r="AG5068" t="s">
        <v>53</v>
      </c>
      <c r="AH5068" t="s">
        <v>53</v>
      </c>
      <c r="AI5068" t="s">
        <v>124</v>
      </c>
      <c r="AJ5068" t="s">
        <v>53</v>
      </c>
      <c r="AK5068" t="s">
        <v>61</v>
      </c>
      <c r="AL5068">
        <v>109.4</v>
      </c>
      <c r="AM5068">
        <v>7281.6</v>
      </c>
      <c r="AN5068">
        <v>38.340000000000003</v>
      </c>
      <c r="AO5068">
        <v>0</v>
      </c>
      <c r="AP5068">
        <v>221.1</v>
      </c>
      <c r="AQ5068">
        <v>7464.36</v>
      </c>
      <c r="AR5068">
        <v>3</v>
      </c>
      <c r="AS5068" t="s">
        <v>881</v>
      </c>
      <c r="AT5068" t="s">
        <v>52</v>
      </c>
      <c r="AU5068">
        <v>49</v>
      </c>
      <c r="AV5068">
        <v>4103</v>
      </c>
      <c r="AY5068" t="str">
        <f>IF(AND(Table1[[#This Row],[Contract]]="Month-to-Month", Table1[[#This Row],[Tenure in Months]]&lt;6, Table1[[#This Row],[Payment Method]]="Bank Withdrawal"), "High Risk", IF(OR(Table1[[#This Row],[Contract]]="Month-to-Month", Table1[[#This Row],[Tenure in Months]]&lt;12), "Medium Risk", "Low Risk"))</f>
        <v>Low Risk</v>
      </c>
    </row>
    <row r="5069" spans="1:51" x14ac:dyDescent="0.35">
      <c r="A5069" t="s">
        <v>6273</v>
      </c>
      <c r="B5069" t="s">
        <v>66</v>
      </c>
      <c r="C5069">
        <v>25</v>
      </c>
      <c r="D5069" t="s">
        <v>53</v>
      </c>
      <c r="E5069" t="s">
        <v>52</v>
      </c>
      <c r="F5069" t="s">
        <v>53</v>
      </c>
      <c r="G5069" t="s">
        <v>52</v>
      </c>
      <c r="H5069">
        <v>0</v>
      </c>
      <c r="I5069" t="s">
        <v>54</v>
      </c>
      <c r="J5069" t="s">
        <v>55</v>
      </c>
      <c r="K5069" t="s">
        <v>714</v>
      </c>
      <c r="L5069">
        <v>93065</v>
      </c>
      <c r="M5069">
        <v>34.269449000000002</v>
      </c>
      <c r="N5069">
        <v>-118.76847100000001</v>
      </c>
      <c r="O5069">
        <v>64802</v>
      </c>
      <c r="P5069" t="s">
        <v>57</v>
      </c>
      <c r="Q5069" t="s">
        <v>53</v>
      </c>
      <c r="R5069">
        <v>10</v>
      </c>
      <c r="S5069">
        <v>25</v>
      </c>
      <c r="T5069" t="s">
        <v>58</v>
      </c>
      <c r="U5069" t="s">
        <v>53</v>
      </c>
      <c r="V5069">
        <v>2.34</v>
      </c>
      <c r="W5069" t="s">
        <v>52</v>
      </c>
      <c r="X5069" t="s">
        <v>53</v>
      </c>
      <c r="Y5069" t="s">
        <v>59</v>
      </c>
      <c r="Z5069">
        <v>73</v>
      </c>
      <c r="AA5069" t="s">
        <v>53</v>
      </c>
      <c r="AB5069" t="s">
        <v>53</v>
      </c>
      <c r="AC5069" t="s">
        <v>52</v>
      </c>
      <c r="AD5069" t="s">
        <v>53</v>
      </c>
      <c r="AE5069" t="s">
        <v>52</v>
      </c>
      <c r="AF5069" t="s">
        <v>53</v>
      </c>
      <c r="AG5069" t="s">
        <v>53</v>
      </c>
      <c r="AH5069" t="s">
        <v>53</v>
      </c>
      <c r="AI5069" t="s">
        <v>60</v>
      </c>
      <c r="AJ5069" t="s">
        <v>53</v>
      </c>
      <c r="AK5069" t="s">
        <v>69</v>
      </c>
      <c r="AL5069">
        <v>71.05</v>
      </c>
      <c r="AM5069">
        <v>1837.7</v>
      </c>
      <c r="AN5069">
        <v>28.08</v>
      </c>
      <c r="AO5069">
        <v>0</v>
      </c>
      <c r="AP5069">
        <v>58.5</v>
      </c>
      <c r="AQ5069">
        <v>1868.12</v>
      </c>
      <c r="AR5069">
        <v>4</v>
      </c>
      <c r="AS5069" t="s">
        <v>881</v>
      </c>
      <c r="AT5069" t="s">
        <v>52</v>
      </c>
      <c r="AU5069">
        <v>63</v>
      </c>
      <c r="AV5069">
        <v>5620</v>
      </c>
      <c r="AY5069" t="str">
        <f>IF(AND(Table1[[#This Row],[Contract]]="Month-to-Month", Table1[[#This Row],[Tenure in Months]]&lt;6, Table1[[#This Row],[Payment Method]]="Bank Withdrawal"), "High Risk", IF(OR(Table1[[#This Row],[Contract]]="Month-to-Month", Table1[[#This Row],[Tenure in Months]]&lt;12), "Medium Risk", "Low Risk"))</f>
        <v>Medium Risk</v>
      </c>
    </row>
    <row r="5070" spans="1:51" x14ac:dyDescent="0.35">
      <c r="A5070" t="s">
        <v>6274</v>
      </c>
      <c r="B5070" t="s">
        <v>51</v>
      </c>
      <c r="C5070">
        <v>37</v>
      </c>
      <c r="D5070" t="s">
        <v>52</v>
      </c>
      <c r="E5070" t="s">
        <v>52</v>
      </c>
      <c r="F5070" t="s">
        <v>52</v>
      </c>
      <c r="G5070" t="s">
        <v>52</v>
      </c>
      <c r="H5070">
        <v>0</v>
      </c>
      <c r="I5070" t="s">
        <v>54</v>
      </c>
      <c r="J5070" t="s">
        <v>55</v>
      </c>
      <c r="K5070" t="s">
        <v>149</v>
      </c>
      <c r="L5070">
        <v>93067</v>
      </c>
      <c r="M5070">
        <v>34.420997999999997</v>
      </c>
      <c r="N5070">
        <v>-119.60137</v>
      </c>
      <c r="O5070">
        <v>576</v>
      </c>
      <c r="P5070" t="s">
        <v>57</v>
      </c>
      <c r="Q5070" t="s">
        <v>52</v>
      </c>
      <c r="R5070">
        <v>0</v>
      </c>
      <c r="S5070">
        <v>9</v>
      </c>
      <c r="T5070" t="s">
        <v>67</v>
      </c>
      <c r="U5070" t="s">
        <v>53</v>
      </c>
      <c r="V5070">
        <v>24.89</v>
      </c>
      <c r="W5070" t="s">
        <v>52</v>
      </c>
      <c r="X5070" t="s">
        <v>52</v>
      </c>
      <c r="Y5070" t="s">
        <v>58</v>
      </c>
      <c r="Z5070">
        <v>0</v>
      </c>
      <c r="AA5070" t="s">
        <v>52</v>
      </c>
      <c r="AB5070" t="s">
        <v>52</v>
      </c>
      <c r="AC5070" t="s">
        <v>52</v>
      </c>
      <c r="AD5070" t="s">
        <v>52</v>
      </c>
      <c r="AE5070" t="s">
        <v>52</v>
      </c>
      <c r="AF5070" t="s">
        <v>52</v>
      </c>
      <c r="AG5070" t="s">
        <v>52</v>
      </c>
      <c r="AH5070" t="s">
        <v>52</v>
      </c>
      <c r="AI5070" t="s">
        <v>60</v>
      </c>
      <c r="AJ5070" t="s">
        <v>52</v>
      </c>
      <c r="AK5070" t="s">
        <v>69</v>
      </c>
      <c r="AL5070">
        <v>19.7</v>
      </c>
      <c r="AM5070">
        <v>180.7</v>
      </c>
      <c r="AN5070">
        <v>0</v>
      </c>
      <c r="AO5070">
        <v>0</v>
      </c>
      <c r="AP5070">
        <v>224.01</v>
      </c>
      <c r="AQ5070">
        <v>404.71</v>
      </c>
      <c r="AR5070">
        <v>4</v>
      </c>
      <c r="AS5070" t="s">
        <v>881</v>
      </c>
      <c r="AT5070" t="s">
        <v>52</v>
      </c>
      <c r="AU5070">
        <v>66</v>
      </c>
      <c r="AV5070">
        <v>4194</v>
      </c>
      <c r="AY5070" t="str">
        <f>IF(AND(Table1[[#This Row],[Contract]]="Month-to-Month", Table1[[#This Row],[Tenure in Months]]&lt;6, Table1[[#This Row],[Payment Method]]="Bank Withdrawal"), "High Risk", IF(OR(Table1[[#This Row],[Contract]]="Month-to-Month", Table1[[#This Row],[Tenure in Months]]&lt;12), "Medium Risk", "Low Risk"))</f>
        <v>Medium Risk</v>
      </c>
    </row>
    <row r="5071" spans="1:51" x14ac:dyDescent="0.35">
      <c r="A5071" t="s">
        <v>6275</v>
      </c>
      <c r="B5071" t="s">
        <v>66</v>
      </c>
      <c r="C5071">
        <v>52</v>
      </c>
      <c r="D5071" t="s">
        <v>52</v>
      </c>
      <c r="E5071" t="s">
        <v>52</v>
      </c>
      <c r="F5071" t="s">
        <v>52</v>
      </c>
      <c r="G5071" t="s">
        <v>53</v>
      </c>
      <c r="H5071">
        <v>5</v>
      </c>
      <c r="I5071" t="s">
        <v>54</v>
      </c>
      <c r="J5071" t="s">
        <v>55</v>
      </c>
      <c r="K5071" t="s">
        <v>151</v>
      </c>
      <c r="L5071">
        <v>93101</v>
      </c>
      <c r="M5071">
        <v>34.419203000000003</v>
      </c>
      <c r="N5071">
        <v>-119.710008</v>
      </c>
      <c r="O5071">
        <v>31727</v>
      </c>
      <c r="P5071" t="s">
        <v>57</v>
      </c>
      <c r="Q5071" t="s">
        <v>52</v>
      </c>
      <c r="R5071">
        <v>0</v>
      </c>
      <c r="S5071">
        <v>10</v>
      </c>
      <c r="T5071" t="s">
        <v>72</v>
      </c>
      <c r="U5071" t="s">
        <v>52</v>
      </c>
      <c r="V5071">
        <v>0</v>
      </c>
      <c r="W5071" t="s">
        <v>52</v>
      </c>
      <c r="X5071" t="s">
        <v>53</v>
      </c>
      <c r="Y5071" t="s">
        <v>59</v>
      </c>
      <c r="Z5071">
        <v>57</v>
      </c>
      <c r="AA5071" t="s">
        <v>53</v>
      </c>
      <c r="AB5071" t="s">
        <v>53</v>
      </c>
      <c r="AC5071" t="s">
        <v>52</v>
      </c>
      <c r="AD5071" t="s">
        <v>53</v>
      </c>
      <c r="AE5071" t="s">
        <v>52</v>
      </c>
      <c r="AF5071" t="s">
        <v>52</v>
      </c>
      <c r="AG5071" t="s">
        <v>52</v>
      </c>
      <c r="AH5071" t="s">
        <v>52</v>
      </c>
      <c r="AI5071" t="s">
        <v>124</v>
      </c>
      <c r="AJ5071" t="s">
        <v>52</v>
      </c>
      <c r="AK5071" t="s">
        <v>69</v>
      </c>
      <c r="AL5071">
        <v>40.25</v>
      </c>
      <c r="AM5071">
        <v>411.45</v>
      </c>
      <c r="AN5071">
        <v>17.96</v>
      </c>
      <c r="AO5071">
        <v>30</v>
      </c>
      <c r="AP5071">
        <v>0</v>
      </c>
      <c r="AQ5071">
        <v>423.49</v>
      </c>
      <c r="AR5071">
        <v>3</v>
      </c>
      <c r="AS5071" t="s">
        <v>881</v>
      </c>
      <c r="AT5071" t="s">
        <v>52</v>
      </c>
      <c r="AU5071">
        <v>38</v>
      </c>
      <c r="AV5071">
        <v>2876</v>
      </c>
      <c r="AY5071" t="str">
        <f>IF(AND(Table1[[#This Row],[Contract]]="Month-to-Month", Table1[[#This Row],[Tenure in Months]]&lt;6, Table1[[#This Row],[Payment Method]]="Bank Withdrawal"), "High Risk", IF(OR(Table1[[#This Row],[Contract]]="Month-to-Month", Table1[[#This Row],[Tenure in Months]]&lt;12), "Medium Risk", "Low Risk"))</f>
        <v>Medium Risk</v>
      </c>
    </row>
    <row r="5072" spans="1:51" x14ac:dyDescent="0.35">
      <c r="A5072" t="s">
        <v>6276</v>
      </c>
      <c r="B5072" t="s">
        <v>66</v>
      </c>
      <c r="C5072">
        <v>34</v>
      </c>
      <c r="D5072" t="s">
        <v>52</v>
      </c>
      <c r="E5072" t="s">
        <v>52</v>
      </c>
      <c r="F5072" t="s">
        <v>53</v>
      </c>
      <c r="G5072" t="s">
        <v>52</v>
      </c>
      <c r="H5072">
        <v>0</v>
      </c>
      <c r="I5072" t="s">
        <v>54</v>
      </c>
      <c r="J5072" t="s">
        <v>55</v>
      </c>
      <c r="K5072" t="s">
        <v>151</v>
      </c>
      <c r="L5072">
        <v>93103</v>
      </c>
      <c r="M5072">
        <v>34.438580999999999</v>
      </c>
      <c r="N5072">
        <v>-119.685368</v>
      </c>
      <c r="O5072">
        <v>20893</v>
      </c>
      <c r="P5072" t="s">
        <v>57</v>
      </c>
      <c r="Q5072" t="s">
        <v>52</v>
      </c>
      <c r="R5072">
        <v>0</v>
      </c>
      <c r="S5072">
        <v>70</v>
      </c>
      <c r="T5072" t="s">
        <v>58</v>
      </c>
      <c r="U5072" t="s">
        <v>53</v>
      </c>
      <c r="V5072">
        <v>40.909999999999997</v>
      </c>
      <c r="W5072" t="s">
        <v>52</v>
      </c>
      <c r="X5072" t="s">
        <v>52</v>
      </c>
      <c r="Y5072" t="s">
        <v>58</v>
      </c>
      <c r="Z5072">
        <v>0</v>
      </c>
      <c r="AA5072" t="s">
        <v>52</v>
      </c>
      <c r="AB5072" t="s">
        <v>52</v>
      </c>
      <c r="AC5072" t="s">
        <v>52</v>
      </c>
      <c r="AD5072" t="s">
        <v>52</v>
      </c>
      <c r="AE5072" t="s">
        <v>52</v>
      </c>
      <c r="AF5072" t="s">
        <v>52</v>
      </c>
      <c r="AG5072" t="s">
        <v>52</v>
      </c>
      <c r="AH5072" t="s">
        <v>52</v>
      </c>
      <c r="AI5072" t="s">
        <v>334</v>
      </c>
      <c r="AJ5072" t="s">
        <v>52</v>
      </c>
      <c r="AK5072" t="s">
        <v>69</v>
      </c>
      <c r="AL5072">
        <v>19.850000000000001</v>
      </c>
      <c r="AM5072">
        <v>1328.35</v>
      </c>
      <c r="AN5072">
        <v>33.29</v>
      </c>
      <c r="AO5072">
        <v>0</v>
      </c>
      <c r="AP5072">
        <v>2863.7</v>
      </c>
      <c r="AQ5072">
        <v>4158.76</v>
      </c>
      <c r="AR5072">
        <v>4</v>
      </c>
      <c r="AS5072" t="s">
        <v>881</v>
      </c>
      <c r="AT5072" t="s">
        <v>52</v>
      </c>
      <c r="AU5072">
        <v>79</v>
      </c>
      <c r="AV5072">
        <v>4311</v>
      </c>
      <c r="AY5072" t="str">
        <f>IF(AND(Table1[[#This Row],[Contract]]="Month-to-Month", Table1[[#This Row],[Tenure in Months]]&lt;6, Table1[[#This Row],[Payment Method]]="Bank Withdrawal"), "High Risk", IF(OR(Table1[[#This Row],[Contract]]="Month-to-Month", Table1[[#This Row],[Tenure in Months]]&lt;12), "Medium Risk", "Low Risk"))</f>
        <v>Low Risk</v>
      </c>
    </row>
    <row r="5073" spans="1:51" x14ac:dyDescent="0.35">
      <c r="A5073" t="s">
        <v>6277</v>
      </c>
      <c r="B5073" t="s">
        <v>51</v>
      </c>
      <c r="C5073">
        <v>45</v>
      </c>
      <c r="D5073" t="s">
        <v>52</v>
      </c>
      <c r="E5073" t="s">
        <v>52</v>
      </c>
      <c r="F5073" t="s">
        <v>52</v>
      </c>
      <c r="G5073" t="s">
        <v>52</v>
      </c>
      <c r="H5073">
        <v>0</v>
      </c>
      <c r="I5073" t="s">
        <v>54</v>
      </c>
      <c r="J5073" t="s">
        <v>55</v>
      </c>
      <c r="K5073" t="s">
        <v>151</v>
      </c>
      <c r="L5073">
        <v>93105</v>
      </c>
      <c r="M5073">
        <v>34.037342000000002</v>
      </c>
      <c r="N5073">
        <v>-119.80079000000001</v>
      </c>
      <c r="O5073">
        <v>25771</v>
      </c>
      <c r="P5073" t="s">
        <v>57</v>
      </c>
      <c r="Q5073" t="s">
        <v>52</v>
      </c>
      <c r="R5073">
        <v>0</v>
      </c>
      <c r="S5073">
        <v>9</v>
      </c>
      <c r="T5073" t="s">
        <v>67</v>
      </c>
      <c r="U5073" t="s">
        <v>53</v>
      </c>
      <c r="V5073">
        <v>32.31</v>
      </c>
      <c r="W5073" t="s">
        <v>52</v>
      </c>
      <c r="X5073" t="s">
        <v>53</v>
      </c>
      <c r="Y5073" t="s">
        <v>110</v>
      </c>
      <c r="Z5073">
        <v>24</v>
      </c>
      <c r="AA5073" t="s">
        <v>53</v>
      </c>
      <c r="AB5073" t="s">
        <v>52</v>
      </c>
      <c r="AC5073" t="s">
        <v>53</v>
      </c>
      <c r="AD5073" t="s">
        <v>53</v>
      </c>
      <c r="AE5073" t="s">
        <v>52</v>
      </c>
      <c r="AF5073" t="s">
        <v>53</v>
      </c>
      <c r="AG5073" t="s">
        <v>53</v>
      </c>
      <c r="AH5073" t="s">
        <v>53</v>
      </c>
      <c r="AI5073" t="s">
        <v>60</v>
      </c>
      <c r="AJ5073" t="s">
        <v>53</v>
      </c>
      <c r="AK5073" t="s">
        <v>61</v>
      </c>
      <c r="AL5073">
        <v>68.25</v>
      </c>
      <c r="AM5073">
        <v>576.95000000000005</v>
      </c>
      <c r="AN5073">
        <v>0</v>
      </c>
      <c r="AO5073">
        <v>0</v>
      </c>
      <c r="AP5073">
        <v>290.79000000000002</v>
      </c>
      <c r="AQ5073">
        <v>867.74</v>
      </c>
      <c r="AR5073">
        <v>3</v>
      </c>
      <c r="AS5073" t="s">
        <v>881</v>
      </c>
      <c r="AT5073" t="s">
        <v>52</v>
      </c>
      <c r="AU5073">
        <v>40</v>
      </c>
      <c r="AV5073">
        <v>4366</v>
      </c>
      <c r="AY5073" t="str">
        <f>IF(AND(Table1[[#This Row],[Contract]]="Month-to-Month", Table1[[#This Row],[Tenure in Months]]&lt;6, Table1[[#This Row],[Payment Method]]="Bank Withdrawal"), "High Risk", IF(OR(Table1[[#This Row],[Contract]]="Month-to-Month", Table1[[#This Row],[Tenure in Months]]&lt;12), "Medium Risk", "Low Risk"))</f>
        <v>Medium Risk</v>
      </c>
    </row>
    <row r="5074" spans="1:51" x14ac:dyDescent="0.35">
      <c r="A5074" t="s">
        <v>6278</v>
      </c>
      <c r="B5074" t="s">
        <v>66</v>
      </c>
      <c r="C5074">
        <v>53</v>
      </c>
      <c r="D5074" t="s">
        <v>52</v>
      </c>
      <c r="E5074" t="s">
        <v>52</v>
      </c>
      <c r="F5074" t="s">
        <v>52</v>
      </c>
      <c r="G5074" t="s">
        <v>52</v>
      </c>
      <c r="H5074">
        <v>0</v>
      </c>
      <c r="I5074" t="s">
        <v>54</v>
      </c>
      <c r="J5074" t="s">
        <v>55</v>
      </c>
      <c r="K5074" t="s">
        <v>151</v>
      </c>
      <c r="L5074">
        <v>93108</v>
      </c>
      <c r="M5074">
        <v>34.457540999999999</v>
      </c>
      <c r="N5074">
        <v>-119.631072</v>
      </c>
      <c r="O5074">
        <v>12741</v>
      </c>
      <c r="P5074" t="s">
        <v>57</v>
      </c>
      <c r="Q5074" t="s">
        <v>52</v>
      </c>
      <c r="R5074">
        <v>0</v>
      </c>
      <c r="S5074">
        <v>4</v>
      </c>
      <c r="T5074" t="s">
        <v>67</v>
      </c>
      <c r="U5074" t="s">
        <v>53</v>
      </c>
      <c r="V5074">
        <v>1.3</v>
      </c>
      <c r="W5074" t="s">
        <v>52</v>
      </c>
      <c r="X5074" t="s">
        <v>52</v>
      </c>
      <c r="Y5074" t="s">
        <v>58</v>
      </c>
      <c r="Z5074">
        <v>0</v>
      </c>
      <c r="AA5074" t="s">
        <v>52</v>
      </c>
      <c r="AB5074" t="s">
        <v>52</v>
      </c>
      <c r="AC5074" t="s">
        <v>52</v>
      </c>
      <c r="AD5074" t="s">
        <v>52</v>
      </c>
      <c r="AE5074" t="s">
        <v>52</v>
      </c>
      <c r="AF5074" t="s">
        <v>52</v>
      </c>
      <c r="AG5074" t="s">
        <v>52</v>
      </c>
      <c r="AH5074" t="s">
        <v>52</v>
      </c>
      <c r="AI5074" t="s">
        <v>60</v>
      </c>
      <c r="AJ5074" t="s">
        <v>53</v>
      </c>
      <c r="AK5074" t="s">
        <v>69</v>
      </c>
      <c r="AL5074">
        <v>20.149999999999999</v>
      </c>
      <c r="AM5074">
        <v>68.45</v>
      </c>
      <c r="AN5074">
        <v>0</v>
      </c>
      <c r="AO5074">
        <v>0</v>
      </c>
      <c r="AP5074">
        <v>5.2</v>
      </c>
      <c r="AQ5074">
        <v>73.650000000000006</v>
      </c>
      <c r="AR5074">
        <v>3</v>
      </c>
      <c r="AS5074" t="s">
        <v>881</v>
      </c>
      <c r="AT5074" t="s">
        <v>52</v>
      </c>
      <c r="AU5074">
        <v>74</v>
      </c>
      <c r="AV5074">
        <v>5221</v>
      </c>
      <c r="AY5074" t="str">
        <f>IF(AND(Table1[[#This Row],[Contract]]="Month-to-Month", Table1[[#This Row],[Tenure in Months]]&lt;6, Table1[[#This Row],[Payment Method]]="Bank Withdrawal"), "High Risk", IF(OR(Table1[[#This Row],[Contract]]="Month-to-Month", Table1[[#This Row],[Tenure in Months]]&lt;12), "Medium Risk", "Low Risk"))</f>
        <v>Medium Risk</v>
      </c>
    </row>
    <row r="5075" spans="1:51" x14ac:dyDescent="0.35">
      <c r="A5075" t="s">
        <v>6279</v>
      </c>
      <c r="B5075" t="s">
        <v>66</v>
      </c>
      <c r="C5075">
        <v>42</v>
      </c>
      <c r="D5075" t="s">
        <v>52</v>
      </c>
      <c r="E5075" t="s">
        <v>52</v>
      </c>
      <c r="F5075" t="s">
        <v>52</v>
      </c>
      <c r="G5075" t="s">
        <v>52</v>
      </c>
      <c r="H5075">
        <v>0</v>
      </c>
      <c r="I5075" t="s">
        <v>54</v>
      </c>
      <c r="J5075" t="s">
        <v>55</v>
      </c>
      <c r="K5075" t="s">
        <v>151</v>
      </c>
      <c r="L5075">
        <v>93109</v>
      </c>
      <c r="M5075">
        <v>34.406255999999999</v>
      </c>
      <c r="N5075">
        <v>-119.72693599999999</v>
      </c>
      <c r="O5075">
        <v>10986</v>
      </c>
      <c r="P5075" t="s">
        <v>57</v>
      </c>
      <c r="Q5075" t="s">
        <v>52</v>
      </c>
      <c r="R5075">
        <v>0</v>
      </c>
      <c r="S5075">
        <v>2</v>
      </c>
      <c r="T5075" t="s">
        <v>67</v>
      </c>
      <c r="U5075" t="s">
        <v>53</v>
      </c>
      <c r="V5075">
        <v>36.96</v>
      </c>
      <c r="W5075" t="s">
        <v>52</v>
      </c>
      <c r="X5075" t="s">
        <v>53</v>
      </c>
      <c r="Y5075" t="s">
        <v>59</v>
      </c>
      <c r="Z5075">
        <v>24</v>
      </c>
      <c r="AA5075" t="s">
        <v>53</v>
      </c>
      <c r="AB5075" t="s">
        <v>52</v>
      </c>
      <c r="AC5075" t="s">
        <v>52</v>
      </c>
      <c r="AD5075" t="s">
        <v>52</v>
      </c>
      <c r="AE5075" t="s">
        <v>52</v>
      </c>
      <c r="AF5075" t="s">
        <v>52</v>
      </c>
      <c r="AG5075" t="s">
        <v>52</v>
      </c>
      <c r="AH5075" t="s">
        <v>53</v>
      </c>
      <c r="AI5075" t="s">
        <v>60</v>
      </c>
      <c r="AJ5075" t="s">
        <v>52</v>
      </c>
      <c r="AK5075" t="s">
        <v>69</v>
      </c>
      <c r="AL5075">
        <v>50.95</v>
      </c>
      <c r="AM5075">
        <v>123.05</v>
      </c>
      <c r="AN5075">
        <v>0</v>
      </c>
      <c r="AO5075">
        <v>0</v>
      </c>
      <c r="AP5075">
        <v>73.92</v>
      </c>
      <c r="AQ5075">
        <v>196.97</v>
      </c>
      <c r="AR5075">
        <v>3</v>
      </c>
      <c r="AS5075" t="s">
        <v>883</v>
      </c>
      <c r="AT5075" t="s">
        <v>52</v>
      </c>
      <c r="AU5075">
        <v>37</v>
      </c>
      <c r="AV5075">
        <v>5968</v>
      </c>
      <c r="AY5075" t="str">
        <f>IF(AND(Table1[[#This Row],[Contract]]="Month-to-Month", Table1[[#This Row],[Tenure in Months]]&lt;6, Table1[[#This Row],[Payment Method]]="Bank Withdrawal"), "High Risk", IF(OR(Table1[[#This Row],[Contract]]="Month-to-Month", Table1[[#This Row],[Tenure in Months]]&lt;12), "Medium Risk", "Low Risk"))</f>
        <v>Medium Risk</v>
      </c>
    </row>
    <row r="5076" spans="1:51" x14ac:dyDescent="0.35">
      <c r="A5076" t="s">
        <v>6280</v>
      </c>
      <c r="B5076" t="s">
        <v>51</v>
      </c>
      <c r="C5076">
        <v>37</v>
      </c>
      <c r="D5076" t="s">
        <v>52</v>
      </c>
      <c r="E5076" t="s">
        <v>52</v>
      </c>
      <c r="F5076" t="s">
        <v>52</v>
      </c>
      <c r="G5076" t="s">
        <v>52</v>
      </c>
      <c r="H5076">
        <v>0</v>
      </c>
      <c r="I5076" t="s">
        <v>54</v>
      </c>
      <c r="J5076" t="s">
        <v>55</v>
      </c>
      <c r="K5076" t="s">
        <v>151</v>
      </c>
      <c r="L5076">
        <v>93111</v>
      </c>
      <c r="M5076">
        <v>34.460197000000001</v>
      </c>
      <c r="N5076">
        <v>-119.80260199999999</v>
      </c>
      <c r="O5076">
        <v>16477</v>
      </c>
      <c r="P5076" t="s">
        <v>57</v>
      </c>
      <c r="Q5076" t="s">
        <v>52</v>
      </c>
      <c r="R5076">
        <v>0</v>
      </c>
      <c r="S5076">
        <v>19</v>
      </c>
      <c r="T5076" t="s">
        <v>72</v>
      </c>
      <c r="U5076" t="s">
        <v>52</v>
      </c>
      <c r="V5076">
        <v>0</v>
      </c>
      <c r="W5076" t="s">
        <v>52</v>
      </c>
      <c r="X5076" t="s">
        <v>53</v>
      </c>
      <c r="Y5076" t="s">
        <v>59</v>
      </c>
      <c r="Z5076">
        <v>6</v>
      </c>
      <c r="AA5076" t="s">
        <v>52</v>
      </c>
      <c r="AB5076" t="s">
        <v>52</v>
      </c>
      <c r="AC5076" t="s">
        <v>52</v>
      </c>
      <c r="AD5076" t="s">
        <v>52</v>
      </c>
      <c r="AE5076" t="s">
        <v>52</v>
      </c>
      <c r="AF5076" t="s">
        <v>52</v>
      </c>
      <c r="AG5076" t="s">
        <v>52</v>
      </c>
      <c r="AH5076" t="s">
        <v>53</v>
      </c>
      <c r="AI5076" t="s">
        <v>60</v>
      </c>
      <c r="AJ5076" t="s">
        <v>53</v>
      </c>
      <c r="AK5076" t="s">
        <v>61</v>
      </c>
      <c r="AL5076">
        <v>25.15</v>
      </c>
      <c r="AM5076">
        <v>468.35</v>
      </c>
      <c r="AN5076">
        <v>0</v>
      </c>
      <c r="AO5076">
        <v>0</v>
      </c>
      <c r="AP5076">
        <v>0</v>
      </c>
      <c r="AQ5076">
        <v>468.35</v>
      </c>
      <c r="AR5076">
        <v>4</v>
      </c>
      <c r="AS5076" t="s">
        <v>881</v>
      </c>
      <c r="AT5076" t="s">
        <v>52</v>
      </c>
      <c r="AU5076">
        <v>54</v>
      </c>
      <c r="AV5076">
        <v>3784</v>
      </c>
      <c r="AY5076" t="str">
        <f>IF(AND(Table1[[#This Row],[Contract]]="Month-to-Month", Table1[[#This Row],[Tenure in Months]]&lt;6, Table1[[#This Row],[Payment Method]]="Bank Withdrawal"), "High Risk", IF(OR(Table1[[#This Row],[Contract]]="Month-to-Month", Table1[[#This Row],[Tenure in Months]]&lt;12), "Medium Risk", "Low Risk"))</f>
        <v>Medium Risk</v>
      </c>
    </row>
    <row r="5077" spans="1:51" x14ac:dyDescent="0.35">
      <c r="A5077" t="s">
        <v>6281</v>
      </c>
      <c r="B5077" t="s">
        <v>51</v>
      </c>
      <c r="C5077">
        <v>22</v>
      </c>
      <c r="D5077" t="s">
        <v>53</v>
      </c>
      <c r="E5077" t="s">
        <v>52</v>
      </c>
      <c r="F5077" t="s">
        <v>53</v>
      </c>
      <c r="G5077" t="s">
        <v>53</v>
      </c>
      <c r="H5077">
        <v>3</v>
      </c>
      <c r="I5077" t="s">
        <v>54</v>
      </c>
      <c r="J5077" t="s">
        <v>55</v>
      </c>
      <c r="K5077" t="s">
        <v>4010</v>
      </c>
      <c r="L5077">
        <v>93117</v>
      </c>
      <c r="M5077">
        <v>34.489983000000002</v>
      </c>
      <c r="N5077">
        <v>-120.091246</v>
      </c>
      <c r="O5077">
        <v>49975</v>
      </c>
      <c r="P5077" t="s">
        <v>57</v>
      </c>
      <c r="Q5077" t="s">
        <v>52</v>
      </c>
      <c r="R5077">
        <v>0</v>
      </c>
      <c r="S5077">
        <v>7</v>
      </c>
      <c r="T5077" t="s">
        <v>67</v>
      </c>
      <c r="U5077" t="s">
        <v>53</v>
      </c>
      <c r="V5077">
        <v>49.83</v>
      </c>
      <c r="W5077" t="s">
        <v>52</v>
      </c>
      <c r="X5077" t="s">
        <v>52</v>
      </c>
      <c r="Y5077" t="s">
        <v>58</v>
      </c>
      <c r="Z5077">
        <v>0</v>
      </c>
      <c r="AA5077" t="s">
        <v>52</v>
      </c>
      <c r="AB5077" t="s">
        <v>52</v>
      </c>
      <c r="AC5077" t="s">
        <v>52</v>
      </c>
      <c r="AD5077" t="s">
        <v>52</v>
      </c>
      <c r="AE5077" t="s">
        <v>52</v>
      </c>
      <c r="AF5077" t="s">
        <v>52</v>
      </c>
      <c r="AG5077" t="s">
        <v>52</v>
      </c>
      <c r="AH5077" t="s">
        <v>52</v>
      </c>
      <c r="AI5077" t="s">
        <v>60</v>
      </c>
      <c r="AJ5077" t="s">
        <v>53</v>
      </c>
      <c r="AK5077" t="s">
        <v>61</v>
      </c>
      <c r="AL5077">
        <v>20.25</v>
      </c>
      <c r="AM5077">
        <v>174.7</v>
      </c>
      <c r="AN5077">
        <v>0</v>
      </c>
      <c r="AO5077">
        <v>0</v>
      </c>
      <c r="AP5077">
        <v>348.81</v>
      </c>
      <c r="AQ5077">
        <v>523.51</v>
      </c>
      <c r="AR5077">
        <v>5</v>
      </c>
      <c r="AS5077" t="s">
        <v>881</v>
      </c>
      <c r="AT5077" t="s">
        <v>52</v>
      </c>
      <c r="AU5077">
        <v>42</v>
      </c>
      <c r="AV5077">
        <v>3149</v>
      </c>
      <c r="AY5077" t="str">
        <f>IF(AND(Table1[[#This Row],[Contract]]="Month-to-Month", Table1[[#This Row],[Tenure in Months]]&lt;6, Table1[[#This Row],[Payment Method]]="Bank Withdrawal"), "High Risk", IF(OR(Table1[[#This Row],[Contract]]="Month-to-Month", Table1[[#This Row],[Tenure in Months]]&lt;12), "Medium Risk", "Low Risk"))</f>
        <v>Medium Risk</v>
      </c>
    </row>
    <row r="5078" spans="1:51" x14ac:dyDescent="0.35">
      <c r="A5078" t="s">
        <v>6282</v>
      </c>
      <c r="B5078" t="s">
        <v>66</v>
      </c>
      <c r="C5078">
        <v>59</v>
      </c>
      <c r="D5078" t="s">
        <v>52</v>
      </c>
      <c r="E5078" t="s">
        <v>52</v>
      </c>
      <c r="F5078" t="s">
        <v>53</v>
      </c>
      <c r="G5078" t="s">
        <v>53</v>
      </c>
      <c r="H5078">
        <v>3</v>
      </c>
      <c r="I5078" t="s">
        <v>54</v>
      </c>
      <c r="J5078" t="s">
        <v>55</v>
      </c>
      <c r="K5078" t="s">
        <v>4012</v>
      </c>
      <c r="L5078">
        <v>93203</v>
      </c>
      <c r="M5078">
        <v>35.116306999999999</v>
      </c>
      <c r="N5078">
        <v>-118.817644</v>
      </c>
      <c r="O5078">
        <v>16206</v>
      </c>
      <c r="P5078" t="s">
        <v>57</v>
      </c>
      <c r="Q5078" t="s">
        <v>53</v>
      </c>
      <c r="R5078">
        <v>10</v>
      </c>
      <c r="S5078">
        <v>9</v>
      </c>
      <c r="T5078" t="s">
        <v>58</v>
      </c>
      <c r="U5078" t="s">
        <v>53</v>
      </c>
      <c r="V5078">
        <v>12.55</v>
      </c>
      <c r="W5078" t="s">
        <v>52</v>
      </c>
      <c r="X5078" t="s">
        <v>52</v>
      </c>
      <c r="Y5078" t="s">
        <v>58</v>
      </c>
      <c r="Z5078">
        <v>0</v>
      </c>
      <c r="AA5078" t="s">
        <v>52</v>
      </c>
      <c r="AB5078" t="s">
        <v>52</v>
      </c>
      <c r="AC5078" t="s">
        <v>52</v>
      </c>
      <c r="AD5078" t="s">
        <v>52</v>
      </c>
      <c r="AE5078" t="s">
        <v>52</v>
      </c>
      <c r="AF5078" t="s">
        <v>52</v>
      </c>
      <c r="AG5078" t="s">
        <v>52</v>
      </c>
      <c r="AH5078" t="s">
        <v>52</v>
      </c>
      <c r="AI5078" t="s">
        <v>124</v>
      </c>
      <c r="AJ5078" t="s">
        <v>52</v>
      </c>
      <c r="AK5078" t="s">
        <v>69</v>
      </c>
      <c r="AL5078">
        <v>20.25</v>
      </c>
      <c r="AM5078">
        <v>172.35</v>
      </c>
      <c r="AN5078">
        <v>0</v>
      </c>
      <c r="AO5078">
        <v>0</v>
      </c>
      <c r="AP5078">
        <v>112.95</v>
      </c>
      <c r="AQ5078">
        <v>285.3</v>
      </c>
      <c r="AR5078">
        <v>5</v>
      </c>
      <c r="AS5078" t="s">
        <v>881</v>
      </c>
      <c r="AT5078" t="s">
        <v>52</v>
      </c>
      <c r="AU5078">
        <v>48</v>
      </c>
      <c r="AV5078">
        <v>4272</v>
      </c>
      <c r="AY5078" t="str">
        <f>IF(AND(Table1[[#This Row],[Contract]]="Month-to-Month", Table1[[#This Row],[Tenure in Months]]&lt;6, Table1[[#This Row],[Payment Method]]="Bank Withdrawal"), "High Risk", IF(OR(Table1[[#This Row],[Contract]]="Month-to-Month", Table1[[#This Row],[Tenure in Months]]&lt;12), "Medium Risk", "Low Risk"))</f>
        <v>Medium Risk</v>
      </c>
    </row>
    <row r="5079" spans="1:51" x14ac:dyDescent="0.35">
      <c r="A5079" t="s">
        <v>6283</v>
      </c>
      <c r="B5079" t="s">
        <v>66</v>
      </c>
      <c r="C5079">
        <v>42</v>
      </c>
      <c r="D5079" t="s">
        <v>52</v>
      </c>
      <c r="E5079" t="s">
        <v>52</v>
      </c>
      <c r="F5079" t="s">
        <v>52</v>
      </c>
      <c r="G5079" t="s">
        <v>52</v>
      </c>
      <c r="H5079">
        <v>0</v>
      </c>
      <c r="I5079" t="s">
        <v>54</v>
      </c>
      <c r="J5079" t="s">
        <v>55</v>
      </c>
      <c r="K5079" t="s">
        <v>988</v>
      </c>
      <c r="L5079">
        <v>93206</v>
      </c>
      <c r="M5079">
        <v>35.451402000000002</v>
      </c>
      <c r="N5079">
        <v>-119.48841299999999</v>
      </c>
      <c r="O5079">
        <v>2078</v>
      </c>
      <c r="P5079" t="s">
        <v>57</v>
      </c>
      <c r="Q5079" t="s">
        <v>52</v>
      </c>
      <c r="R5079">
        <v>0</v>
      </c>
      <c r="S5079">
        <v>5</v>
      </c>
      <c r="T5079" t="s">
        <v>58</v>
      </c>
      <c r="U5079" t="s">
        <v>53</v>
      </c>
      <c r="V5079">
        <v>24.83</v>
      </c>
      <c r="W5079" t="s">
        <v>52</v>
      </c>
      <c r="X5079" t="s">
        <v>53</v>
      </c>
      <c r="Y5079" t="s">
        <v>59</v>
      </c>
      <c r="Z5079">
        <v>26</v>
      </c>
      <c r="AA5079" t="s">
        <v>53</v>
      </c>
      <c r="AB5079" t="s">
        <v>52</v>
      </c>
      <c r="AC5079" t="s">
        <v>53</v>
      </c>
      <c r="AD5079" t="s">
        <v>52</v>
      </c>
      <c r="AE5079" t="s">
        <v>52</v>
      </c>
      <c r="AF5079" t="s">
        <v>52</v>
      </c>
      <c r="AG5079" t="s">
        <v>52</v>
      </c>
      <c r="AH5079" t="s">
        <v>53</v>
      </c>
      <c r="AI5079" t="s">
        <v>60</v>
      </c>
      <c r="AJ5079" t="s">
        <v>52</v>
      </c>
      <c r="AK5079" t="s">
        <v>69</v>
      </c>
      <c r="AL5079">
        <v>55.8</v>
      </c>
      <c r="AM5079">
        <v>300.39999999999998</v>
      </c>
      <c r="AN5079">
        <v>0</v>
      </c>
      <c r="AO5079">
        <v>0</v>
      </c>
      <c r="AP5079">
        <v>124.149999999999</v>
      </c>
      <c r="AQ5079">
        <v>424.54999999999899</v>
      </c>
      <c r="AR5079">
        <v>4</v>
      </c>
      <c r="AS5079" t="s">
        <v>881</v>
      </c>
      <c r="AT5079" t="s">
        <v>52</v>
      </c>
      <c r="AU5079">
        <v>23</v>
      </c>
      <c r="AV5079">
        <v>5104</v>
      </c>
      <c r="AY5079" t="str">
        <f>IF(AND(Table1[[#This Row],[Contract]]="Month-to-Month", Table1[[#This Row],[Tenure in Months]]&lt;6, Table1[[#This Row],[Payment Method]]="Bank Withdrawal"), "High Risk", IF(OR(Table1[[#This Row],[Contract]]="Month-to-Month", Table1[[#This Row],[Tenure in Months]]&lt;12), "Medium Risk", "Low Risk"))</f>
        <v>Medium Risk</v>
      </c>
    </row>
    <row r="5080" spans="1:51" x14ac:dyDescent="0.35">
      <c r="A5080" t="s">
        <v>6284</v>
      </c>
      <c r="B5080" t="s">
        <v>66</v>
      </c>
      <c r="C5080">
        <v>49</v>
      </c>
      <c r="D5080" t="s">
        <v>52</v>
      </c>
      <c r="E5080" t="s">
        <v>52</v>
      </c>
      <c r="F5080" t="s">
        <v>53</v>
      </c>
      <c r="G5080" t="s">
        <v>53</v>
      </c>
      <c r="H5080">
        <v>1</v>
      </c>
      <c r="I5080" t="s">
        <v>54</v>
      </c>
      <c r="J5080" t="s">
        <v>55</v>
      </c>
      <c r="K5080" t="s">
        <v>1224</v>
      </c>
      <c r="L5080">
        <v>93207</v>
      </c>
      <c r="M5080">
        <v>35.865794999999999</v>
      </c>
      <c r="N5080">
        <v>-118.69759000000001</v>
      </c>
      <c r="O5080">
        <v>226</v>
      </c>
      <c r="P5080" t="s">
        <v>57</v>
      </c>
      <c r="Q5080" t="s">
        <v>53</v>
      </c>
      <c r="R5080">
        <v>4</v>
      </c>
      <c r="S5080">
        <v>56</v>
      </c>
      <c r="T5080" t="s">
        <v>58</v>
      </c>
      <c r="U5080" t="s">
        <v>53</v>
      </c>
      <c r="V5080">
        <v>12.97</v>
      </c>
      <c r="W5080" t="s">
        <v>52</v>
      </c>
      <c r="X5080" t="s">
        <v>53</v>
      </c>
      <c r="Y5080" t="s">
        <v>68</v>
      </c>
      <c r="Z5080">
        <v>28</v>
      </c>
      <c r="AA5080" t="s">
        <v>52</v>
      </c>
      <c r="AB5080" t="s">
        <v>52</v>
      </c>
      <c r="AC5080" t="s">
        <v>52</v>
      </c>
      <c r="AD5080" t="s">
        <v>52</v>
      </c>
      <c r="AE5080" t="s">
        <v>53</v>
      </c>
      <c r="AF5080" t="s">
        <v>53</v>
      </c>
      <c r="AG5080" t="s">
        <v>53</v>
      </c>
      <c r="AH5080" t="s">
        <v>53</v>
      </c>
      <c r="AI5080" t="s">
        <v>124</v>
      </c>
      <c r="AJ5080" t="s">
        <v>52</v>
      </c>
      <c r="AK5080" t="s">
        <v>61</v>
      </c>
      <c r="AL5080">
        <v>88.9</v>
      </c>
      <c r="AM5080">
        <v>4968</v>
      </c>
      <c r="AN5080">
        <v>0</v>
      </c>
      <c r="AO5080">
        <v>0</v>
      </c>
      <c r="AP5080">
        <v>726.32</v>
      </c>
      <c r="AQ5080">
        <v>5694.32</v>
      </c>
      <c r="AR5080">
        <v>5</v>
      </c>
      <c r="AS5080" t="s">
        <v>881</v>
      </c>
      <c r="AT5080" t="s">
        <v>52</v>
      </c>
      <c r="AU5080">
        <v>72</v>
      </c>
      <c r="AV5080">
        <v>4170</v>
      </c>
      <c r="AY5080" t="str">
        <f>IF(AND(Table1[[#This Row],[Contract]]="Month-to-Month", Table1[[#This Row],[Tenure in Months]]&lt;6, Table1[[#This Row],[Payment Method]]="Bank Withdrawal"), "High Risk", IF(OR(Table1[[#This Row],[Contract]]="Month-to-Month", Table1[[#This Row],[Tenure in Months]]&lt;12), "Medium Risk", "Low Risk"))</f>
        <v>Low Risk</v>
      </c>
    </row>
    <row r="5081" spans="1:51" x14ac:dyDescent="0.35">
      <c r="A5081" t="s">
        <v>6285</v>
      </c>
      <c r="B5081" t="s">
        <v>66</v>
      </c>
      <c r="C5081">
        <v>25</v>
      </c>
      <c r="D5081" t="s">
        <v>53</v>
      </c>
      <c r="E5081" t="s">
        <v>52</v>
      </c>
      <c r="F5081" t="s">
        <v>52</v>
      </c>
      <c r="G5081" t="s">
        <v>53</v>
      </c>
      <c r="H5081">
        <v>2</v>
      </c>
      <c r="I5081" t="s">
        <v>54</v>
      </c>
      <c r="J5081" t="s">
        <v>55</v>
      </c>
      <c r="K5081" t="s">
        <v>156</v>
      </c>
      <c r="L5081">
        <v>93208</v>
      </c>
      <c r="M5081">
        <v>36.057457999999997</v>
      </c>
      <c r="N5081">
        <v>-118.59195099999999</v>
      </c>
      <c r="O5081">
        <v>191</v>
      </c>
      <c r="P5081" t="s">
        <v>57</v>
      </c>
      <c r="Q5081" t="s">
        <v>52</v>
      </c>
      <c r="R5081">
        <v>0</v>
      </c>
      <c r="S5081">
        <v>18</v>
      </c>
      <c r="T5081" t="s">
        <v>72</v>
      </c>
      <c r="U5081" t="s">
        <v>53</v>
      </c>
      <c r="V5081">
        <v>17.510000000000002</v>
      </c>
      <c r="W5081" t="s">
        <v>53</v>
      </c>
      <c r="X5081" t="s">
        <v>53</v>
      </c>
      <c r="Y5081" t="s">
        <v>59</v>
      </c>
      <c r="Z5081">
        <v>30</v>
      </c>
      <c r="AA5081" t="s">
        <v>53</v>
      </c>
      <c r="AB5081" t="s">
        <v>52</v>
      </c>
      <c r="AC5081" t="s">
        <v>52</v>
      </c>
      <c r="AD5081" t="s">
        <v>52</v>
      </c>
      <c r="AE5081" t="s">
        <v>52</v>
      </c>
      <c r="AF5081" t="s">
        <v>52</v>
      </c>
      <c r="AG5081" t="s">
        <v>52</v>
      </c>
      <c r="AH5081" t="s">
        <v>53</v>
      </c>
      <c r="AI5081" t="s">
        <v>60</v>
      </c>
      <c r="AJ5081" t="s">
        <v>52</v>
      </c>
      <c r="AK5081" t="s">
        <v>69</v>
      </c>
      <c r="AL5081">
        <v>57.65</v>
      </c>
      <c r="AM5081">
        <v>992.7</v>
      </c>
      <c r="AN5081">
        <v>0</v>
      </c>
      <c r="AO5081">
        <v>0</v>
      </c>
      <c r="AP5081">
        <v>315.18</v>
      </c>
      <c r="AQ5081">
        <v>1307.8800000000001</v>
      </c>
      <c r="AR5081">
        <v>3</v>
      </c>
      <c r="AS5081" t="s">
        <v>881</v>
      </c>
      <c r="AT5081" t="s">
        <v>52</v>
      </c>
      <c r="AU5081">
        <v>79</v>
      </c>
      <c r="AV5081">
        <v>3425</v>
      </c>
      <c r="AY5081" t="str">
        <f>IF(AND(Table1[[#This Row],[Contract]]="Month-to-Month", Table1[[#This Row],[Tenure in Months]]&lt;6, Table1[[#This Row],[Payment Method]]="Bank Withdrawal"), "High Risk", IF(OR(Table1[[#This Row],[Contract]]="Month-to-Month", Table1[[#This Row],[Tenure in Months]]&lt;12), "Medium Risk", "Low Risk"))</f>
        <v>Medium Risk</v>
      </c>
    </row>
    <row r="5082" spans="1:51" x14ac:dyDescent="0.35">
      <c r="A5082" t="s">
        <v>6286</v>
      </c>
      <c r="B5082" t="s">
        <v>51</v>
      </c>
      <c r="C5082">
        <v>40</v>
      </c>
      <c r="D5082" t="s">
        <v>52</v>
      </c>
      <c r="E5082" t="s">
        <v>52</v>
      </c>
      <c r="F5082" t="s">
        <v>53</v>
      </c>
      <c r="G5082" t="s">
        <v>52</v>
      </c>
      <c r="H5082">
        <v>0</v>
      </c>
      <c r="I5082" t="s">
        <v>54</v>
      </c>
      <c r="J5082" t="s">
        <v>55</v>
      </c>
      <c r="K5082" t="s">
        <v>3207</v>
      </c>
      <c r="L5082">
        <v>93212</v>
      </c>
      <c r="M5082">
        <v>36.04533</v>
      </c>
      <c r="N5082">
        <v>-119.53242400000001</v>
      </c>
      <c r="O5082">
        <v>23506</v>
      </c>
      <c r="P5082" t="s">
        <v>57</v>
      </c>
      <c r="Q5082" t="s">
        <v>53</v>
      </c>
      <c r="R5082">
        <v>1</v>
      </c>
      <c r="S5082">
        <v>70</v>
      </c>
      <c r="T5082" t="s">
        <v>58</v>
      </c>
      <c r="U5082" t="s">
        <v>53</v>
      </c>
      <c r="V5082">
        <v>39.35</v>
      </c>
      <c r="W5082" t="s">
        <v>53</v>
      </c>
      <c r="X5082" t="s">
        <v>53</v>
      </c>
      <c r="Y5082" t="s">
        <v>59</v>
      </c>
      <c r="Z5082">
        <v>2</v>
      </c>
      <c r="AA5082" t="s">
        <v>53</v>
      </c>
      <c r="AB5082" t="s">
        <v>53</v>
      </c>
      <c r="AC5082" t="s">
        <v>53</v>
      </c>
      <c r="AD5082" t="s">
        <v>53</v>
      </c>
      <c r="AE5082" t="s">
        <v>53</v>
      </c>
      <c r="AF5082" t="s">
        <v>52</v>
      </c>
      <c r="AG5082" t="s">
        <v>52</v>
      </c>
      <c r="AH5082" t="s">
        <v>53</v>
      </c>
      <c r="AI5082" t="s">
        <v>334</v>
      </c>
      <c r="AJ5082" t="s">
        <v>52</v>
      </c>
      <c r="AK5082" t="s">
        <v>69</v>
      </c>
      <c r="AL5082">
        <v>79.150000000000006</v>
      </c>
      <c r="AM5082">
        <v>5536.5</v>
      </c>
      <c r="AN5082">
        <v>0</v>
      </c>
      <c r="AO5082">
        <v>0</v>
      </c>
      <c r="AP5082">
        <v>2754.5</v>
      </c>
      <c r="AQ5082">
        <v>8291</v>
      </c>
      <c r="AR5082">
        <v>4</v>
      </c>
      <c r="AS5082" t="s">
        <v>881</v>
      </c>
      <c r="AT5082" t="s">
        <v>52</v>
      </c>
      <c r="AU5082">
        <v>49</v>
      </c>
      <c r="AV5082">
        <v>4408</v>
      </c>
      <c r="AY5082" t="str">
        <f>IF(AND(Table1[[#This Row],[Contract]]="Month-to-Month", Table1[[#This Row],[Tenure in Months]]&lt;6, Table1[[#This Row],[Payment Method]]="Bank Withdrawal"), "High Risk", IF(OR(Table1[[#This Row],[Contract]]="Month-to-Month", Table1[[#This Row],[Tenure in Months]]&lt;12), "Medium Risk", "Low Risk"))</f>
        <v>Low Risk</v>
      </c>
    </row>
    <row r="5083" spans="1:51" x14ac:dyDescent="0.35">
      <c r="A5083" t="s">
        <v>6287</v>
      </c>
      <c r="B5083" t="s">
        <v>66</v>
      </c>
      <c r="C5083">
        <v>19</v>
      </c>
      <c r="D5083" t="s">
        <v>53</v>
      </c>
      <c r="E5083" t="s">
        <v>52</v>
      </c>
      <c r="F5083" t="s">
        <v>52</v>
      </c>
      <c r="G5083" t="s">
        <v>52</v>
      </c>
      <c r="H5083">
        <v>0</v>
      </c>
      <c r="I5083" t="s">
        <v>54</v>
      </c>
      <c r="J5083" t="s">
        <v>55</v>
      </c>
      <c r="K5083" t="s">
        <v>158</v>
      </c>
      <c r="L5083">
        <v>93215</v>
      </c>
      <c r="M5083">
        <v>35.772244000000001</v>
      </c>
      <c r="N5083">
        <v>-119.209689</v>
      </c>
      <c r="O5083">
        <v>37280</v>
      </c>
      <c r="P5083" t="s">
        <v>57</v>
      </c>
      <c r="Q5083" t="s">
        <v>52</v>
      </c>
      <c r="R5083">
        <v>0</v>
      </c>
      <c r="S5083">
        <v>72</v>
      </c>
      <c r="T5083" t="s">
        <v>58</v>
      </c>
      <c r="U5083" t="s">
        <v>53</v>
      </c>
      <c r="V5083">
        <v>10.050000000000001</v>
      </c>
      <c r="W5083" t="s">
        <v>53</v>
      </c>
      <c r="X5083" t="s">
        <v>53</v>
      </c>
      <c r="Y5083" t="s">
        <v>68</v>
      </c>
      <c r="Z5083">
        <v>82</v>
      </c>
      <c r="AA5083" t="s">
        <v>52</v>
      </c>
      <c r="AB5083" t="s">
        <v>53</v>
      </c>
      <c r="AC5083" t="s">
        <v>53</v>
      </c>
      <c r="AD5083" t="s">
        <v>53</v>
      </c>
      <c r="AE5083" t="s">
        <v>53</v>
      </c>
      <c r="AF5083" t="s">
        <v>53</v>
      </c>
      <c r="AG5083" t="s">
        <v>53</v>
      </c>
      <c r="AH5083" t="s">
        <v>53</v>
      </c>
      <c r="AI5083" t="s">
        <v>334</v>
      </c>
      <c r="AJ5083" t="s">
        <v>53</v>
      </c>
      <c r="AK5083" t="s">
        <v>69</v>
      </c>
      <c r="AL5083">
        <v>108.05</v>
      </c>
      <c r="AM5083">
        <v>7806.6</v>
      </c>
      <c r="AN5083">
        <v>0</v>
      </c>
      <c r="AO5083">
        <v>0</v>
      </c>
      <c r="AP5083">
        <v>723.6</v>
      </c>
      <c r="AQ5083">
        <v>8530.2000000000007</v>
      </c>
      <c r="AR5083">
        <v>3</v>
      </c>
      <c r="AS5083" t="s">
        <v>881</v>
      </c>
      <c r="AT5083" t="s">
        <v>52</v>
      </c>
      <c r="AU5083">
        <v>28</v>
      </c>
      <c r="AV5083">
        <v>5430</v>
      </c>
      <c r="AY5083" t="str">
        <f>IF(AND(Table1[[#This Row],[Contract]]="Month-to-Month", Table1[[#This Row],[Tenure in Months]]&lt;6, Table1[[#This Row],[Payment Method]]="Bank Withdrawal"), "High Risk", IF(OR(Table1[[#This Row],[Contract]]="Month-to-Month", Table1[[#This Row],[Tenure in Months]]&lt;12), "Medium Risk", "Low Risk"))</f>
        <v>Low Risk</v>
      </c>
    </row>
    <row r="5084" spans="1:51" x14ac:dyDescent="0.35">
      <c r="A5084" t="s">
        <v>6288</v>
      </c>
      <c r="B5084" t="s">
        <v>51</v>
      </c>
      <c r="C5084">
        <v>43</v>
      </c>
      <c r="D5084" t="s">
        <v>52</v>
      </c>
      <c r="E5084" t="s">
        <v>52</v>
      </c>
      <c r="F5084" t="s">
        <v>53</v>
      </c>
      <c r="G5084" t="s">
        <v>52</v>
      </c>
      <c r="H5084">
        <v>0</v>
      </c>
      <c r="I5084" t="s">
        <v>54</v>
      </c>
      <c r="J5084" t="s">
        <v>55</v>
      </c>
      <c r="K5084" t="s">
        <v>718</v>
      </c>
      <c r="L5084">
        <v>93221</v>
      </c>
      <c r="M5084">
        <v>36.301689000000003</v>
      </c>
      <c r="N5084">
        <v>-119.018233</v>
      </c>
      <c r="O5084">
        <v>13333</v>
      </c>
      <c r="P5084" t="s">
        <v>57</v>
      </c>
      <c r="Q5084" t="s">
        <v>53</v>
      </c>
      <c r="R5084">
        <v>3</v>
      </c>
      <c r="S5084">
        <v>29</v>
      </c>
      <c r="T5084" t="s">
        <v>58</v>
      </c>
      <c r="U5084" t="s">
        <v>52</v>
      </c>
      <c r="V5084">
        <v>0</v>
      </c>
      <c r="W5084" t="s">
        <v>52</v>
      </c>
      <c r="X5084" t="s">
        <v>53</v>
      </c>
      <c r="Y5084" t="s">
        <v>59</v>
      </c>
      <c r="Z5084">
        <v>15</v>
      </c>
      <c r="AA5084" t="s">
        <v>52</v>
      </c>
      <c r="AB5084" t="s">
        <v>52</v>
      </c>
      <c r="AC5084" t="s">
        <v>52</v>
      </c>
      <c r="AD5084" t="s">
        <v>52</v>
      </c>
      <c r="AE5084" t="s">
        <v>53</v>
      </c>
      <c r="AF5084" t="s">
        <v>53</v>
      </c>
      <c r="AG5084" t="s">
        <v>53</v>
      </c>
      <c r="AH5084" t="s">
        <v>52</v>
      </c>
      <c r="AI5084" t="s">
        <v>60</v>
      </c>
      <c r="AJ5084" t="s">
        <v>53</v>
      </c>
      <c r="AK5084" t="s">
        <v>61</v>
      </c>
      <c r="AL5084">
        <v>45.9</v>
      </c>
      <c r="AM5084">
        <v>1332.4</v>
      </c>
      <c r="AN5084">
        <v>0</v>
      </c>
      <c r="AO5084">
        <v>20</v>
      </c>
      <c r="AP5084">
        <v>0</v>
      </c>
      <c r="AQ5084">
        <v>1352.4</v>
      </c>
      <c r="AR5084">
        <v>4</v>
      </c>
      <c r="AS5084" t="s">
        <v>881</v>
      </c>
      <c r="AT5084" t="s">
        <v>52</v>
      </c>
      <c r="AU5084">
        <v>37</v>
      </c>
      <c r="AV5084">
        <v>5074</v>
      </c>
      <c r="AY5084" t="str">
        <f>IF(AND(Table1[[#This Row],[Contract]]="Month-to-Month", Table1[[#This Row],[Tenure in Months]]&lt;6, Table1[[#This Row],[Payment Method]]="Bank Withdrawal"), "High Risk", IF(OR(Table1[[#This Row],[Contract]]="Month-to-Month", Table1[[#This Row],[Tenure in Months]]&lt;12), "Medium Risk", "Low Risk"))</f>
        <v>Medium Risk</v>
      </c>
    </row>
    <row r="5085" spans="1:51" x14ac:dyDescent="0.35">
      <c r="A5085" t="s">
        <v>6289</v>
      </c>
      <c r="B5085" t="s">
        <v>51</v>
      </c>
      <c r="C5085">
        <v>35</v>
      </c>
      <c r="D5085" t="s">
        <v>52</v>
      </c>
      <c r="E5085" t="s">
        <v>52</v>
      </c>
      <c r="F5085" t="s">
        <v>53</v>
      </c>
      <c r="G5085" t="s">
        <v>52</v>
      </c>
      <c r="H5085">
        <v>0</v>
      </c>
      <c r="I5085" t="s">
        <v>54</v>
      </c>
      <c r="J5085" t="s">
        <v>55</v>
      </c>
      <c r="K5085" t="s">
        <v>3209</v>
      </c>
      <c r="L5085">
        <v>93223</v>
      </c>
      <c r="M5085">
        <v>36.298780000000001</v>
      </c>
      <c r="N5085">
        <v>-119.20102799999999</v>
      </c>
      <c r="O5085">
        <v>8644</v>
      </c>
      <c r="P5085" t="s">
        <v>57</v>
      </c>
      <c r="Q5085" t="s">
        <v>53</v>
      </c>
      <c r="R5085">
        <v>4</v>
      </c>
      <c r="S5085">
        <v>63</v>
      </c>
      <c r="T5085" t="s">
        <v>58</v>
      </c>
      <c r="U5085" t="s">
        <v>53</v>
      </c>
      <c r="V5085">
        <v>2.72</v>
      </c>
      <c r="W5085" t="s">
        <v>53</v>
      </c>
      <c r="X5085" t="s">
        <v>53</v>
      </c>
      <c r="Y5085" t="s">
        <v>68</v>
      </c>
      <c r="Z5085">
        <v>22</v>
      </c>
      <c r="AA5085" t="s">
        <v>52</v>
      </c>
      <c r="AB5085" t="s">
        <v>52</v>
      </c>
      <c r="AC5085" t="s">
        <v>53</v>
      </c>
      <c r="AD5085" t="s">
        <v>52</v>
      </c>
      <c r="AE5085" t="s">
        <v>53</v>
      </c>
      <c r="AF5085" t="s">
        <v>53</v>
      </c>
      <c r="AG5085" t="s">
        <v>53</v>
      </c>
      <c r="AH5085" t="s">
        <v>53</v>
      </c>
      <c r="AI5085" t="s">
        <v>334</v>
      </c>
      <c r="AJ5085" t="s">
        <v>52</v>
      </c>
      <c r="AK5085" t="s">
        <v>61</v>
      </c>
      <c r="AL5085">
        <v>102.6</v>
      </c>
      <c r="AM5085">
        <v>6296.75</v>
      </c>
      <c r="AN5085">
        <v>0</v>
      </c>
      <c r="AO5085">
        <v>0</v>
      </c>
      <c r="AP5085">
        <v>171.36</v>
      </c>
      <c r="AQ5085">
        <v>6468.11</v>
      </c>
      <c r="AR5085">
        <v>5</v>
      </c>
      <c r="AS5085" t="s">
        <v>881</v>
      </c>
      <c r="AT5085" t="s">
        <v>52</v>
      </c>
      <c r="AU5085">
        <v>29</v>
      </c>
      <c r="AV5085">
        <v>4004</v>
      </c>
      <c r="AY5085" t="str">
        <f>IF(AND(Table1[[#This Row],[Contract]]="Month-to-Month", Table1[[#This Row],[Tenure in Months]]&lt;6, Table1[[#This Row],[Payment Method]]="Bank Withdrawal"), "High Risk", IF(OR(Table1[[#This Row],[Contract]]="Month-to-Month", Table1[[#This Row],[Tenure in Months]]&lt;12), "Medium Risk", "Low Risk"))</f>
        <v>Low Risk</v>
      </c>
    </row>
    <row r="5086" spans="1:51" x14ac:dyDescent="0.35">
      <c r="A5086" t="s">
        <v>6290</v>
      </c>
      <c r="B5086" t="s">
        <v>51</v>
      </c>
      <c r="C5086">
        <v>46</v>
      </c>
      <c r="D5086" t="s">
        <v>52</v>
      </c>
      <c r="E5086" t="s">
        <v>52</v>
      </c>
      <c r="F5086" t="s">
        <v>52</v>
      </c>
      <c r="G5086" t="s">
        <v>52</v>
      </c>
      <c r="H5086">
        <v>0</v>
      </c>
      <c r="I5086" t="s">
        <v>54</v>
      </c>
      <c r="J5086" t="s">
        <v>55</v>
      </c>
      <c r="K5086" t="s">
        <v>1680</v>
      </c>
      <c r="L5086">
        <v>93225</v>
      </c>
      <c r="M5086">
        <v>34.827661999999997</v>
      </c>
      <c r="N5086">
        <v>-118.999073</v>
      </c>
      <c r="O5086">
        <v>4498</v>
      </c>
      <c r="P5086" t="s">
        <v>57</v>
      </c>
      <c r="Q5086" t="s">
        <v>52</v>
      </c>
      <c r="R5086">
        <v>0</v>
      </c>
      <c r="S5086">
        <v>59</v>
      </c>
      <c r="T5086" t="s">
        <v>58</v>
      </c>
      <c r="U5086" t="s">
        <v>53</v>
      </c>
      <c r="V5086">
        <v>9.6999999999999993</v>
      </c>
      <c r="W5086" t="s">
        <v>52</v>
      </c>
      <c r="X5086" t="s">
        <v>53</v>
      </c>
      <c r="Y5086" t="s">
        <v>59</v>
      </c>
      <c r="Z5086">
        <v>6</v>
      </c>
      <c r="AA5086" t="s">
        <v>52</v>
      </c>
      <c r="AB5086" t="s">
        <v>52</v>
      </c>
      <c r="AC5086" t="s">
        <v>53</v>
      </c>
      <c r="AD5086" t="s">
        <v>52</v>
      </c>
      <c r="AE5086" t="s">
        <v>52</v>
      </c>
      <c r="AF5086" t="s">
        <v>53</v>
      </c>
      <c r="AG5086" t="s">
        <v>53</v>
      </c>
      <c r="AH5086" t="s">
        <v>53</v>
      </c>
      <c r="AI5086" t="s">
        <v>124</v>
      </c>
      <c r="AJ5086" t="s">
        <v>53</v>
      </c>
      <c r="AK5086" t="s">
        <v>61</v>
      </c>
      <c r="AL5086">
        <v>61.35</v>
      </c>
      <c r="AM5086">
        <v>3645.5</v>
      </c>
      <c r="AN5086">
        <v>0</v>
      </c>
      <c r="AO5086">
        <v>0</v>
      </c>
      <c r="AP5086">
        <v>572.29999999999995</v>
      </c>
      <c r="AQ5086">
        <v>4217.8</v>
      </c>
      <c r="AR5086">
        <v>3</v>
      </c>
      <c r="AS5086" t="s">
        <v>881</v>
      </c>
      <c r="AT5086" t="s">
        <v>52</v>
      </c>
      <c r="AU5086">
        <v>27</v>
      </c>
      <c r="AV5086">
        <v>6250</v>
      </c>
      <c r="AY5086" t="str">
        <f>IF(AND(Table1[[#This Row],[Contract]]="Month-to-Month", Table1[[#This Row],[Tenure in Months]]&lt;6, Table1[[#This Row],[Payment Method]]="Bank Withdrawal"), "High Risk", IF(OR(Table1[[#This Row],[Contract]]="Month-to-Month", Table1[[#This Row],[Tenure in Months]]&lt;12), "Medium Risk", "Low Risk"))</f>
        <v>Low Risk</v>
      </c>
    </row>
    <row r="5087" spans="1:51" x14ac:dyDescent="0.35">
      <c r="A5087" t="s">
        <v>6291</v>
      </c>
      <c r="B5087" t="s">
        <v>66</v>
      </c>
      <c r="C5087">
        <v>21</v>
      </c>
      <c r="D5087" t="s">
        <v>53</v>
      </c>
      <c r="E5087" t="s">
        <v>52</v>
      </c>
      <c r="F5087" t="s">
        <v>52</v>
      </c>
      <c r="G5087" t="s">
        <v>52</v>
      </c>
      <c r="H5087">
        <v>0</v>
      </c>
      <c r="I5087" t="s">
        <v>54</v>
      </c>
      <c r="J5087" t="s">
        <v>55</v>
      </c>
      <c r="K5087" t="s">
        <v>4019</v>
      </c>
      <c r="L5087">
        <v>93226</v>
      </c>
      <c r="M5087">
        <v>35.735694000000002</v>
      </c>
      <c r="N5087">
        <v>-118.738483</v>
      </c>
      <c r="O5087">
        <v>296</v>
      </c>
      <c r="P5087" t="s">
        <v>57</v>
      </c>
      <c r="Q5087" t="s">
        <v>52</v>
      </c>
      <c r="R5087">
        <v>0</v>
      </c>
      <c r="S5087">
        <v>3</v>
      </c>
      <c r="T5087" t="s">
        <v>58</v>
      </c>
      <c r="U5087" t="s">
        <v>53</v>
      </c>
      <c r="V5087">
        <v>48.3</v>
      </c>
      <c r="W5087" t="s">
        <v>52</v>
      </c>
      <c r="X5087" t="s">
        <v>53</v>
      </c>
      <c r="Y5087" t="s">
        <v>110</v>
      </c>
      <c r="Z5087">
        <v>42</v>
      </c>
      <c r="AA5087" t="s">
        <v>52</v>
      </c>
      <c r="AB5087" t="s">
        <v>52</v>
      </c>
      <c r="AC5087" t="s">
        <v>53</v>
      </c>
      <c r="AD5087" t="s">
        <v>52</v>
      </c>
      <c r="AE5087" t="s">
        <v>53</v>
      </c>
      <c r="AF5087" t="s">
        <v>52</v>
      </c>
      <c r="AG5087" t="s">
        <v>52</v>
      </c>
      <c r="AH5087" t="s">
        <v>53</v>
      </c>
      <c r="AI5087" t="s">
        <v>60</v>
      </c>
      <c r="AJ5087" t="s">
        <v>52</v>
      </c>
      <c r="AK5087" t="s">
        <v>61</v>
      </c>
      <c r="AL5087">
        <v>57.55</v>
      </c>
      <c r="AM5087">
        <v>161.44999999999999</v>
      </c>
      <c r="AN5087">
        <v>0</v>
      </c>
      <c r="AO5087">
        <v>0</v>
      </c>
      <c r="AP5087">
        <v>144.89999999999901</v>
      </c>
      <c r="AQ5087">
        <v>306.349999999999</v>
      </c>
      <c r="AR5087">
        <v>3</v>
      </c>
      <c r="AS5087" t="s">
        <v>883</v>
      </c>
      <c r="AT5087" t="s">
        <v>52</v>
      </c>
      <c r="AU5087">
        <v>47</v>
      </c>
      <c r="AV5087">
        <v>4099</v>
      </c>
      <c r="AY5087" t="str">
        <f>IF(AND(Table1[[#This Row],[Contract]]="Month-to-Month", Table1[[#This Row],[Tenure in Months]]&lt;6, Table1[[#This Row],[Payment Method]]="Bank Withdrawal"), "High Risk", IF(OR(Table1[[#This Row],[Contract]]="Month-to-Month", Table1[[#This Row],[Tenure in Months]]&lt;12), "Medium Risk", "Low Risk"))</f>
        <v>High Risk</v>
      </c>
    </row>
    <row r="5088" spans="1:51" x14ac:dyDescent="0.35">
      <c r="A5088" t="s">
        <v>6292</v>
      </c>
      <c r="B5088" t="s">
        <v>66</v>
      </c>
      <c r="C5088">
        <v>57</v>
      </c>
      <c r="D5088" t="s">
        <v>52</v>
      </c>
      <c r="E5088" t="s">
        <v>52</v>
      </c>
      <c r="F5088" t="s">
        <v>52</v>
      </c>
      <c r="G5088" t="s">
        <v>52</v>
      </c>
      <c r="H5088">
        <v>0</v>
      </c>
      <c r="I5088" t="s">
        <v>54</v>
      </c>
      <c r="J5088" t="s">
        <v>55</v>
      </c>
      <c r="K5088" t="s">
        <v>4021</v>
      </c>
      <c r="L5088">
        <v>93230</v>
      </c>
      <c r="M5088">
        <v>36.292230000000004</v>
      </c>
      <c r="N5088">
        <v>-119.622676</v>
      </c>
      <c r="O5088">
        <v>53204</v>
      </c>
      <c r="P5088" t="s">
        <v>57</v>
      </c>
      <c r="Q5088" t="s">
        <v>52</v>
      </c>
      <c r="R5088">
        <v>0</v>
      </c>
      <c r="S5088">
        <v>8</v>
      </c>
      <c r="T5088" t="s">
        <v>58</v>
      </c>
      <c r="U5088" t="s">
        <v>52</v>
      </c>
      <c r="V5088">
        <v>0</v>
      </c>
      <c r="W5088" t="s">
        <v>52</v>
      </c>
      <c r="X5088" t="s">
        <v>53</v>
      </c>
      <c r="Y5088" t="s">
        <v>59</v>
      </c>
      <c r="Z5088">
        <v>2</v>
      </c>
      <c r="AA5088" t="s">
        <v>52</v>
      </c>
      <c r="AB5088" t="s">
        <v>53</v>
      </c>
      <c r="AC5088" t="s">
        <v>52</v>
      </c>
      <c r="AD5088" t="s">
        <v>52</v>
      </c>
      <c r="AE5088" t="s">
        <v>52</v>
      </c>
      <c r="AF5088" t="s">
        <v>52</v>
      </c>
      <c r="AG5088" t="s">
        <v>52</v>
      </c>
      <c r="AH5088" t="s">
        <v>53</v>
      </c>
      <c r="AI5088" t="s">
        <v>60</v>
      </c>
      <c r="AJ5088" t="s">
        <v>53</v>
      </c>
      <c r="AK5088" t="s">
        <v>69</v>
      </c>
      <c r="AL5088">
        <v>29.25</v>
      </c>
      <c r="AM5088">
        <v>226.95</v>
      </c>
      <c r="AN5088">
        <v>0</v>
      </c>
      <c r="AO5088">
        <v>0</v>
      </c>
      <c r="AP5088">
        <v>0</v>
      </c>
      <c r="AQ5088">
        <v>226.95</v>
      </c>
      <c r="AR5088">
        <v>3</v>
      </c>
      <c r="AS5088" t="s">
        <v>881</v>
      </c>
      <c r="AT5088" t="s">
        <v>52</v>
      </c>
      <c r="AU5088">
        <v>29</v>
      </c>
      <c r="AV5088">
        <v>2038</v>
      </c>
      <c r="AY5088" t="str">
        <f>IF(AND(Table1[[#This Row],[Contract]]="Month-to-Month", Table1[[#This Row],[Tenure in Months]]&lt;6, Table1[[#This Row],[Payment Method]]="Bank Withdrawal"), "High Risk", IF(OR(Table1[[#This Row],[Contract]]="Month-to-Month", Table1[[#This Row],[Tenure in Months]]&lt;12), "Medium Risk", "Low Risk"))</f>
        <v>Medium Risk</v>
      </c>
    </row>
    <row r="5089" spans="1:51" x14ac:dyDescent="0.35">
      <c r="A5089" t="s">
        <v>6293</v>
      </c>
      <c r="B5089" t="s">
        <v>66</v>
      </c>
      <c r="C5089">
        <v>37</v>
      </c>
      <c r="D5089" t="s">
        <v>52</v>
      </c>
      <c r="E5089" t="s">
        <v>52</v>
      </c>
      <c r="F5089" t="s">
        <v>52</v>
      </c>
      <c r="G5089" t="s">
        <v>52</v>
      </c>
      <c r="H5089">
        <v>0</v>
      </c>
      <c r="I5089" t="s">
        <v>54</v>
      </c>
      <c r="J5089" t="s">
        <v>55</v>
      </c>
      <c r="K5089" t="s">
        <v>1226</v>
      </c>
      <c r="L5089">
        <v>93235</v>
      </c>
      <c r="M5089">
        <v>36.385818</v>
      </c>
      <c r="N5089">
        <v>-119.224243</v>
      </c>
      <c r="O5089">
        <v>4517</v>
      </c>
      <c r="P5089" t="s">
        <v>57</v>
      </c>
      <c r="Q5089" t="s">
        <v>52</v>
      </c>
      <c r="R5089">
        <v>0</v>
      </c>
      <c r="S5089">
        <v>68</v>
      </c>
      <c r="T5089" t="s">
        <v>58</v>
      </c>
      <c r="U5089" t="s">
        <v>53</v>
      </c>
      <c r="V5089">
        <v>32.99</v>
      </c>
      <c r="W5089" t="s">
        <v>52</v>
      </c>
      <c r="X5089" t="s">
        <v>52</v>
      </c>
      <c r="Y5089" t="s">
        <v>58</v>
      </c>
      <c r="Z5089">
        <v>0</v>
      </c>
      <c r="AA5089" t="s">
        <v>52</v>
      </c>
      <c r="AB5089" t="s">
        <v>52</v>
      </c>
      <c r="AC5089" t="s">
        <v>52</v>
      </c>
      <c r="AD5089" t="s">
        <v>52</v>
      </c>
      <c r="AE5089" t="s">
        <v>52</v>
      </c>
      <c r="AF5089" t="s">
        <v>52</v>
      </c>
      <c r="AG5089" t="s">
        <v>52</v>
      </c>
      <c r="AH5089" t="s">
        <v>52</v>
      </c>
      <c r="AI5089" t="s">
        <v>334</v>
      </c>
      <c r="AJ5089" t="s">
        <v>52</v>
      </c>
      <c r="AK5089" t="s">
        <v>69</v>
      </c>
      <c r="AL5089">
        <v>19.600000000000001</v>
      </c>
      <c r="AM5089">
        <v>1441.65</v>
      </c>
      <c r="AN5089">
        <v>0</v>
      </c>
      <c r="AO5089">
        <v>0</v>
      </c>
      <c r="AP5089">
        <v>2243.3200000000002</v>
      </c>
      <c r="AQ5089">
        <v>3684.97</v>
      </c>
      <c r="AR5089">
        <v>4</v>
      </c>
      <c r="AS5089" t="s">
        <v>881</v>
      </c>
      <c r="AT5089" t="s">
        <v>52</v>
      </c>
      <c r="AU5089">
        <v>68</v>
      </c>
      <c r="AV5089">
        <v>6161</v>
      </c>
      <c r="AY5089" t="str">
        <f>IF(AND(Table1[[#This Row],[Contract]]="Month-to-Month", Table1[[#This Row],[Tenure in Months]]&lt;6, Table1[[#This Row],[Payment Method]]="Bank Withdrawal"), "High Risk", IF(OR(Table1[[#This Row],[Contract]]="Month-to-Month", Table1[[#This Row],[Tenure in Months]]&lt;12), "Medium Risk", "Low Risk"))</f>
        <v>Low Risk</v>
      </c>
    </row>
    <row r="5090" spans="1:51" x14ac:dyDescent="0.35">
      <c r="A5090" t="s">
        <v>6294</v>
      </c>
      <c r="B5090" t="s">
        <v>66</v>
      </c>
      <c r="C5090">
        <v>40</v>
      </c>
      <c r="D5090" t="s">
        <v>52</v>
      </c>
      <c r="E5090" t="s">
        <v>52</v>
      </c>
      <c r="F5090" t="s">
        <v>53</v>
      </c>
      <c r="G5090" t="s">
        <v>53</v>
      </c>
      <c r="H5090">
        <v>3</v>
      </c>
      <c r="I5090" t="s">
        <v>54</v>
      </c>
      <c r="J5090" t="s">
        <v>55</v>
      </c>
      <c r="K5090" t="s">
        <v>2014</v>
      </c>
      <c r="L5090">
        <v>93238</v>
      </c>
      <c r="M5090">
        <v>35.852891999999997</v>
      </c>
      <c r="N5090">
        <v>-118.39778200000001</v>
      </c>
      <c r="O5090">
        <v>1873</v>
      </c>
      <c r="P5090" t="s">
        <v>57</v>
      </c>
      <c r="Q5090" t="s">
        <v>53</v>
      </c>
      <c r="R5090">
        <v>3</v>
      </c>
      <c r="S5090">
        <v>68</v>
      </c>
      <c r="T5090" t="s">
        <v>58</v>
      </c>
      <c r="U5090" t="s">
        <v>53</v>
      </c>
      <c r="V5090">
        <v>14.11</v>
      </c>
      <c r="W5090" t="s">
        <v>53</v>
      </c>
      <c r="X5090" t="s">
        <v>53</v>
      </c>
      <c r="Y5090" t="s">
        <v>68</v>
      </c>
      <c r="Z5090">
        <v>57</v>
      </c>
      <c r="AA5090" t="s">
        <v>53</v>
      </c>
      <c r="AB5090" t="s">
        <v>52</v>
      </c>
      <c r="AC5090" t="s">
        <v>53</v>
      </c>
      <c r="AD5090" t="s">
        <v>53</v>
      </c>
      <c r="AE5090" t="s">
        <v>53</v>
      </c>
      <c r="AF5090" t="s">
        <v>53</v>
      </c>
      <c r="AG5090" t="s">
        <v>53</v>
      </c>
      <c r="AH5090" t="s">
        <v>53</v>
      </c>
      <c r="AI5090" t="s">
        <v>334</v>
      </c>
      <c r="AJ5090" t="s">
        <v>52</v>
      </c>
      <c r="AK5090" t="s">
        <v>69</v>
      </c>
      <c r="AL5090">
        <v>111.75</v>
      </c>
      <c r="AM5090">
        <v>7511.3</v>
      </c>
      <c r="AN5090">
        <v>0</v>
      </c>
      <c r="AO5090">
        <v>0</v>
      </c>
      <c r="AP5090">
        <v>959.48</v>
      </c>
      <c r="AQ5090">
        <v>8470.7800000000007</v>
      </c>
      <c r="AR5090">
        <v>4</v>
      </c>
      <c r="AS5090" t="s">
        <v>881</v>
      </c>
      <c r="AT5090" t="s">
        <v>52</v>
      </c>
      <c r="AU5090">
        <v>77</v>
      </c>
      <c r="AV5090">
        <v>4967</v>
      </c>
      <c r="AY5090" t="str">
        <f>IF(AND(Table1[[#This Row],[Contract]]="Month-to-Month", Table1[[#This Row],[Tenure in Months]]&lt;6, Table1[[#This Row],[Payment Method]]="Bank Withdrawal"), "High Risk", IF(OR(Table1[[#This Row],[Contract]]="Month-to-Month", Table1[[#This Row],[Tenure in Months]]&lt;12), "Medium Risk", "Low Risk"))</f>
        <v>Low Risk</v>
      </c>
    </row>
    <row r="5091" spans="1:51" x14ac:dyDescent="0.35">
      <c r="A5091" t="s">
        <v>6295</v>
      </c>
      <c r="B5091" t="s">
        <v>51</v>
      </c>
      <c r="C5091">
        <v>29</v>
      </c>
      <c r="D5091" t="s">
        <v>53</v>
      </c>
      <c r="E5091" t="s">
        <v>52</v>
      </c>
      <c r="F5091" t="s">
        <v>53</v>
      </c>
      <c r="G5091" t="s">
        <v>53</v>
      </c>
      <c r="H5091">
        <v>1</v>
      </c>
      <c r="I5091" t="s">
        <v>54</v>
      </c>
      <c r="J5091" t="s">
        <v>55</v>
      </c>
      <c r="K5091" t="s">
        <v>4025</v>
      </c>
      <c r="L5091">
        <v>93240</v>
      </c>
      <c r="M5091">
        <v>35.607875</v>
      </c>
      <c r="N5091">
        <v>-118.466318</v>
      </c>
      <c r="O5091">
        <v>5564</v>
      </c>
      <c r="P5091" t="s">
        <v>57</v>
      </c>
      <c r="Q5091" t="s">
        <v>53</v>
      </c>
      <c r="R5091">
        <v>4</v>
      </c>
      <c r="S5091">
        <v>72</v>
      </c>
      <c r="T5091" t="s">
        <v>58</v>
      </c>
      <c r="U5091" t="s">
        <v>53</v>
      </c>
      <c r="V5091">
        <v>41.94</v>
      </c>
      <c r="W5091" t="s">
        <v>53</v>
      </c>
      <c r="X5091" t="s">
        <v>53</v>
      </c>
      <c r="Y5091" t="s">
        <v>68</v>
      </c>
      <c r="Z5091">
        <v>85</v>
      </c>
      <c r="AA5091" t="s">
        <v>53</v>
      </c>
      <c r="AB5091" t="s">
        <v>53</v>
      </c>
      <c r="AC5091" t="s">
        <v>52</v>
      </c>
      <c r="AD5091" t="s">
        <v>53</v>
      </c>
      <c r="AE5091" t="s">
        <v>53</v>
      </c>
      <c r="AF5091" t="s">
        <v>53</v>
      </c>
      <c r="AG5091" t="s">
        <v>53</v>
      </c>
      <c r="AH5091" t="s">
        <v>53</v>
      </c>
      <c r="AI5091" t="s">
        <v>334</v>
      </c>
      <c r="AJ5091" t="s">
        <v>53</v>
      </c>
      <c r="AK5091" t="s">
        <v>69</v>
      </c>
      <c r="AL5091">
        <v>107.7</v>
      </c>
      <c r="AM5091">
        <v>7919.8</v>
      </c>
      <c r="AN5091">
        <v>0</v>
      </c>
      <c r="AO5091">
        <v>0</v>
      </c>
      <c r="AP5091">
        <v>3019.68</v>
      </c>
      <c r="AQ5091">
        <v>10939.48</v>
      </c>
      <c r="AR5091">
        <v>4</v>
      </c>
      <c r="AS5091" t="s">
        <v>881</v>
      </c>
      <c r="AT5091" t="s">
        <v>52</v>
      </c>
      <c r="AU5091">
        <v>55</v>
      </c>
      <c r="AV5091">
        <v>4351</v>
      </c>
      <c r="AY5091" t="str">
        <f>IF(AND(Table1[[#This Row],[Contract]]="Month-to-Month", Table1[[#This Row],[Tenure in Months]]&lt;6, Table1[[#This Row],[Payment Method]]="Bank Withdrawal"), "High Risk", IF(OR(Table1[[#This Row],[Contract]]="Month-to-Month", Table1[[#This Row],[Tenure in Months]]&lt;12), "Medium Risk", "Low Risk"))</f>
        <v>Low Risk</v>
      </c>
    </row>
    <row r="5092" spans="1:51" x14ac:dyDescent="0.35">
      <c r="A5092" t="s">
        <v>6296</v>
      </c>
      <c r="B5092" t="s">
        <v>66</v>
      </c>
      <c r="C5092">
        <v>42</v>
      </c>
      <c r="D5092" t="s">
        <v>52</v>
      </c>
      <c r="E5092" t="s">
        <v>52</v>
      </c>
      <c r="F5092" t="s">
        <v>53</v>
      </c>
      <c r="G5092" t="s">
        <v>52</v>
      </c>
      <c r="H5092">
        <v>0</v>
      </c>
      <c r="I5092" t="s">
        <v>54</v>
      </c>
      <c r="J5092" t="s">
        <v>55</v>
      </c>
      <c r="K5092" t="s">
        <v>1682</v>
      </c>
      <c r="L5092">
        <v>93241</v>
      </c>
      <c r="M5092">
        <v>35.245035000000001</v>
      </c>
      <c r="N5092">
        <v>-118.905553</v>
      </c>
      <c r="O5092">
        <v>15364</v>
      </c>
      <c r="P5092" t="s">
        <v>57</v>
      </c>
      <c r="Q5092" t="s">
        <v>53</v>
      </c>
      <c r="R5092">
        <v>1</v>
      </c>
      <c r="S5092">
        <v>32</v>
      </c>
      <c r="T5092" t="s">
        <v>58</v>
      </c>
      <c r="U5092" t="s">
        <v>53</v>
      </c>
      <c r="V5092">
        <v>45.26</v>
      </c>
      <c r="W5092" t="s">
        <v>52</v>
      </c>
      <c r="X5092" t="s">
        <v>52</v>
      </c>
      <c r="Y5092" t="s">
        <v>58</v>
      </c>
      <c r="Z5092">
        <v>0</v>
      </c>
      <c r="AA5092" t="s">
        <v>52</v>
      </c>
      <c r="AB5092" t="s">
        <v>52</v>
      </c>
      <c r="AC5092" t="s">
        <v>52</v>
      </c>
      <c r="AD5092" t="s">
        <v>52</v>
      </c>
      <c r="AE5092" t="s">
        <v>52</v>
      </c>
      <c r="AF5092" t="s">
        <v>52</v>
      </c>
      <c r="AG5092" t="s">
        <v>52</v>
      </c>
      <c r="AH5092" t="s">
        <v>52</v>
      </c>
      <c r="AI5092" t="s">
        <v>124</v>
      </c>
      <c r="AJ5092" t="s">
        <v>52</v>
      </c>
      <c r="AK5092" t="s">
        <v>69</v>
      </c>
      <c r="AL5092">
        <v>19.3</v>
      </c>
      <c r="AM5092">
        <v>593.20000000000005</v>
      </c>
      <c r="AN5092">
        <v>0</v>
      </c>
      <c r="AO5092">
        <v>0</v>
      </c>
      <c r="AP5092">
        <v>1448.32</v>
      </c>
      <c r="AQ5092">
        <v>2041.52</v>
      </c>
      <c r="AR5092">
        <v>5</v>
      </c>
      <c r="AS5092" t="s">
        <v>881</v>
      </c>
      <c r="AT5092" t="s">
        <v>52</v>
      </c>
      <c r="AU5092">
        <v>66</v>
      </c>
      <c r="AV5092">
        <v>5817</v>
      </c>
      <c r="AY5092" t="str">
        <f>IF(AND(Table1[[#This Row],[Contract]]="Month-to-Month", Table1[[#This Row],[Tenure in Months]]&lt;6, Table1[[#This Row],[Payment Method]]="Bank Withdrawal"), "High Risk", IF(OR(Table1[[#This Row],[Contract]]="Month-to-Month", Table1[[#This Row],[Tenure in Months]]&lt;12), "Medium Risk", "Low Risk"))</f>
        <v>Low Risk</v>
      </c>
    </row>
    <row r="5093" spans="1:51" x14ac:dyDescent="0.35">
      <c r="A5093" t="s">
        <v>6297</v>
      </c>
      <c r="B5093" t="s">
        <v>66</v>
      </c>
      <c r="C5093">
        <v>44</v>
      </c>
      <c r="D5093" t="s">
        <v>52</v>
      </c>
      <c r="E5093" t="s">
        <v>52</v>
      </c>
      <c r="F5093" t="s">
        <v>53</v>
      </c>
      <c r="G5093" t="s">
        <v>52</v>
      </c>
      <c r="H5093">
        <v>0</v>
      </c>
      <c r="I5093" t="s">
        <v>54</v>
      </c>
      <c r="J5093" t="s">
        <v>55</v>
      </c>
      <c r="K5093" t="s">
        <v>4028</v>
      </c>
      <c r="L5093">
        <v>93242</v>
      </c>
      <c r="M5093">
        <v>36.444232</v>
      </c>
      <c r="N5093">
        <v>-119.71828499999999</v>
      </c>
      <c r="O5093">
        <v>2900</v>
      </c>
      <c r="P5093" t="s">
        <v>57</v>
      </c>
      <c r="Q5093" t="s">
        <v>53</v>
      </c>
      <c r="R5093">
        <v>1</v>
      </c>
      <c r="S5093">
        <v>72</v>
      </c>
      <c r="T5093" t="s">
        <v>58</v>
      </c>
      <c r="U5093" t="s">
        <v>53</v>
      </c>
      <c r="V5093">
        <v>47.24</v>
      </c>
      <c r="W5093" t="s">
        <v>52</v>
      </c>
      <c r="X5093" t="s">
        <v>52</v>
      </c>
      <c r="Y5093" t="s">
        <v>58</v>
      </c>
      <c r="Z5093">
        <v>0</v>
      </c>
      <c r="AA5093" t="s">
        <v>52</v>
      </c>
      <c r="AB5093" t="s">
        <v>52</v>
      </c>
      <c r="AC5093" t="s">
        <v>52</v>
      </c>
      <c r="AD5093" t="s">
        <v>52</v>
      </c>
      <c r="AE5093" t="s">
        <v>52</v>
      </c>
      <c r="AF5093" t="s">
        <v>52</v>
      </c>
      <c r="AG5093" t="s">
        <v>52</v>
      </c>
      <c r="AH5093" t="s">
        <v>52</v>
      </c>
      <c r="AI5093" t="s">
        <v>334</v>
      </c>
      <c r="AJ5093" t="s">
        <v>52</v>
      </c>
      <c r="AK5093" t="s">
        <v>61</v>
      </c>
      <c r="AL5093">
        <v>20.05</v>
      </c>
      <c r="AM5093">
        <v>1423.65</v>
      </c>
      <c r="AN5093">
        <v>0</v>
      </c>
      <c r="AO5093">
        <v>0</v>
      </c>
      <c r="AP5093">
        <v>3401.28</v>
      </c>
      <c r="AQ5093">
        <v>4824.93</v>
      </c>
      <c r="AR5093">
        <v>3</v>
      </c>
      <c r="AS5093" t="s">
        <v>881</v>
      </c>
      <c r="AT5093" t="s">
        <v>52</v>
      </c>
      <c r="AU5093">
        <v>76</v>
      </c>
      <c r="AV5093">
        <v>4747</v>
      </c>
      <c r="AY5093" t="str">
        <f>IF(AND(Table1[[#This Row],[Contract]]="Month-to-Month", Table1[[#This Row],[Tenure in Months]]&lt;6, Table1[[#This Row],[Payment Method]]="Bank Withdrawal"), "High Risk", IF(OR(Table1[[#This Row],[Contract]]="Month-to-Month", Table1[[#This Row],[Tenure in Months]]&lt;12), "Medium Risk", "Low Risk"))</f>
        <v>Low Risk</v>
      </c>
    </row>
    <row r="5094" spans="1:51" x14ac:dyDescent="0.35">
      <c r="A5094" t="s">
        <v>6298</v>
      </c>
      <c r="B5094" t="s">
        <v>51</v>
      </c>
      <c r="C5094">
        <v>46</v>
      </c>
      <c r="D5094" t="s">
        <v>52</v>
      </c>
      <c r="E5094" t="s">
        <v>52</v>
      </c>
      <c r="F5094" t="s">
        <v>53</v>
      </c>
      <c r="G5094" t="s">
        <v>53</v>
      </c>
      <c r="H5094">
        <v>1</v>
      </c>
      <c r="I5094" t="s">
        <v>54</v>
      </c>
      <c r="J5094" t="s">
        <v>55</v>
      </c>
      <c r="K5094" t="s">
        <v>3213</v>
      </c>
      <c r="L5094">
        <v>93243</v>
      </c>
      <c r="M5094">
        <v>34.845860999999999</v>
      </c>
      <c r="N5094">
        <v>-118.88516300000001</v>
      </c>
      <c r="O5094">
        <v>1247</v>
      </c>
      <c r="P5094" t="s">
        <v>57</v>
      </c>
      <c r="Q5094" t="s">
        <v>53</v>
      </c>
      <c r="R5094">
        <v>10</v>
      </c>
      <c r="S5094">
        <v>1</v>
      </c>
      <c r="T5094" t="s">
        <v>58</v>
      </c>
      <c r="U5094" t="s">
        <v>53</v>
      </c>
      <c r="V5094">
        <v>11.45</v>
      </c>
      <c r="W5094" t="s">
        <v>52</v>
      </c>
      <c r="X5094" t="s">
        <v>53</v>
      </c>
      <c r="Y5094" t="s">
        <v>68</v>
      </c>
      <c r="Z5094">
        <v>14</v>
      </c>
      <c r="AA5094" t="s">
        <v>52</v>
      </c>
      <c r="AB5094" t="s">
        <v>52</v>
      </c>
      <c r="AC5094" t="s">
        <v>52</v>
      </c>
      <c r="AD5094" t="s">
        <v>52</v>
      </c>
      <c r="AE5094" t="s">
        <v>52</v>
      </c>
      <c r="AF5094" t="s">
        <v>52</v>
      </c>
      <c r="AG5094" t="s">
        <v>52</v>
      </c>
      <c r="AH5094" t="s">
        <v>53</v>
      </c>
      <c r="AI5094" t="s">
        <v>60</v>
      </c>
      <c r="AJ5094" t="s">
        <v>53</v>
      </c>
      <c r="AK5094" t="s">
        <v>69</v>
      </c>
      <c r="AL5094">
        <v>69.95</v>
      </c>
      <c r="AM5094">
        <v>69.95</v>
      </c>
      <c r="AN5094">
        <v>0</v>
      </c>
      <c r="AO5094">
        <v>0</v>
      </c>
      <c r="AP5094">
        <v>11.45</v>
      </c>
      <c r="AQ5094">
        <v>81.400000000000006</v>
      </c>
      <c r="AR5094">
        <v>3</v>
      </c>
      <c r="AS5094" t="s">
        <v>883</v>
      </c>
      <c r="AT5094" t="s">
        <v>52</v>
      </c>
      <c r="AU5094">
        <v>62</v>
      </c>
      <c r="AV5094">
        <v>5133</v>
      </c>
      <c r="AY5094" t="str">
        <f>IF(AND(Table1[[#This Row],[Contract]]="Month-to-Month", Table1[[#This Row],[Tenure in Months]]&lt;6, Table1[[#This Row],[Payment Method]]="Bank Withdrawal"), "High Risk", IF(OR(Table1[[#This Row],[Contract]]="Month-to-Month", Table1[[#This Row],[Tenure in Months]]&lt;12), "Medium Risk", "Low Risk"))</f>
        <v>Medium Risk</v>
      </c>
    </row>
    <row r="5095" spans="1:51" x14ac:dyDescent="0.35">
      <c r="A5095" t="s">
        <v>6299</v>
      </c>
      <c r="B5095" t="s">
        <v>51</v>
      </c>
      <c r="C5095">
        <v>29</v>
      </c>
      <c r="D5095" t="s">
        <v>53</v>
      </c>
      <c r="E5095" t="s">
        <v>52</v>
      </c>
      <c r="F5095" t="s">
        <v>53</v>
      </c>
      <c r="G5095" t="s">
        <v>53</v>
      </c>
      <c r="H5095">
        <v>3</v>
      </c>
      <c r="I5095" t="s">
        <v>54</v>
      </c>
      <c r="J5095" t="s">
        <v>55</v>
      </c>
      <c r="K5095" t="s">
        <v>2016</v>
      </c>
      <c r="L5095">
        <v>93244</v>
      </c>
      <c r="M5095">
        <v>36.462671</v>
      </c>
      <c r="N5095">
        <v>-118.997291</v>
      </c>
      <c r="O5095">
        <v>293</v>
      </c>
      <c r="P5095" t="s">
        <v>57</v>
      </c>
      <c r="Q5095" t="s">
        <v>53</v>
      </c>
      <c r="R5095">
        <v>10</v>
      </c>
      <c r="S5095">
        <v>42</v>
      </c>
      <c r="T5095" t="s">
        <v>58</v>
      </c>
      <c r="U5095" t="s">
        <v>53</v>
      </c>
      <c r="V5095">
        <v>44.95</v>
      </c>
      <c r="W5095" t="s">
        <v>52</v>
      </c>
      <c r="X5095" t="s">
        <v>53</v>
      </c>
      <c r="Y5095" t="s">
        <v>59</v>
      </c>
      <c r="Z5095">
        <v>69</v>
      </c>
      <c r="AA5095" t="s">
        <v>53</v>
      </c>
      <c r="AB5095" t="s">
        <v>52</v>
      </c>
      <c r="AC5095" t="s">
        <v>52</v>
      </c>
      <c r="AD5095" t="s">
        <v>53</v>
      </c>
      <c r="AE5095" t="s">
        <v>52</v>
      </c>
      <c r="AF5095" t="s">
        <v>53</v>
      </c>
      <c r="AG5095" t="s">
        <v>53</v>
      </c>
      <c r="AH5095" t="s">
        <v>53</v>
      </c>
      <c r="AI5095" t="s">
        <v>124</v>
      </c>
      <c r="AJ5095" t="s">
        <v>52</v>
      </c>
      <c r="AK5095" t="s">
        <v>69</v>
      </c>
      <c r="AL5095">
        <v>63.7</v>
      </c>
      <c r="AM5095">
        <v>2763.35</v>
      </c>
      <c r="AN5095">
        <v>0</v>
      </c>
      <c r="AO5095">
        <v>0</v>
      </c>
      <c r="AP5095">
        <v>1887.9</v>
      </c>
      <c r="AQ5095">
        <v>4651.25</v>
      </c>
      <c r="AR5095">
        <v>4</v>
      </c>
      <c r="AS5095" t="s">
        <v>881</v>
      </c>
      <c r="AT5095" t="s">
        <v>52</v>
      </c>
      <c r="AU5095">
        <v>55</v>
      </c>
      <c r="AV5095">
        <v>3764</v>
      </c>
      <c r="AY5095" t="str">
        <f>IF(AND(Table1[[#This Row],[Contract]]="Month-to-Month", Table1[[#This Row],[Tenure in Months]]&lt;6, Table1[[#This Row],[Payment Method]]="Bank Withdrawal"), "High Risk", IF(OR(Table1[[#This Row],[Contract]]="Month-to-Month", Table1[[#This Row],[Tenure in Months]]&lt;12), "Medium Risk", "Low Risk"))</f>
        <v>Low Risk</v>
      </c>
    </row>
    <row r="5096" spans="1:51" x14ac:dyDescent="0.35">
      <c r="A5096" t="s">
        <v>6300</v>
      </c>
      <c r="B5096" t="s">
        <v>51</v>
      </c>
      <c r="C5096">
        <v>45</v>
      </c>
      <c r="D5096" t="s">
        <v>52</v>
      </c>
      <c r="E5096" t="s">
        <v>52</v>
      </c>
      <c r="F5096" t="s">
        <v>52</v>
      </c>
      <c r="G5096" t="s">
        <v>52</v>
      </c>
      <c r="H5096">
        <v>0</v>
      </c>
      <c r="I5096" t="s">
        <v>54</v>
      </c>
      <c r="J5096" t="s">
        <v>55</v>
      </c>
      <c r="K5096" t="s">
        <v>1684</v>
      </c>
      <c r="L5096">
        <v>93247</v>
      </c>
      <c r="M5096">
        <v>36.205464999999997</v>
      </c>
      <c r="N5096">
        <v>-119.085807</v>
      </c>
      <c r="O5096">
        <v>15508</v>
      </c>
      <c r="P5096" t="s">
        <v>57</v>
      </c>
      <c r="Q5096" t="s">
        <v>52</v>
      </c>
      <c r="R5096">
        <v>0</v>
      </c>
      <c r="S5096">
        <v>45</v>
      </c>
      <c r="T5096" t="s">
        <v>58</v>
      </c>
      <c r="U5096" t="s">
        <v>53</v>
      </c>
      <c r="V5096">
        <v>19.39</v>
      </c>
      <c r="W5096" t="s">
        <v>52</v>
      </c>
      <c r="X5096" t="s">
        <v>53</v>
      </c>
      <c r="Y5096" t="s">
        <v>59</v>
      </c>
      <c r="Z5096">
        <v>16</v>
      </c>
      <c r="AA5096" t="s">
        <v>53</v>
      </c>
      <c r="AB5096" t="s">
        <v>52</v>
      </c>
      <c r="AC5096" t="s">
        <v>52</v>
      </c>
      <c r="AD5096" t="s">
        <v>52</v>
      </c>
      <c r="AE5096" t="s">
        <v>52</v>
      </c>
      <c r="AF5096" t="s">
        <v>52</v>
      </c>
      <c r="AG5096" t="s">
        <v>52</v>
      </c>
      <c r="AH5096" t="s">
        <v>53</v>
      </c>
      <c r="AI5096" t="s">
        <v>60</v>
      </c>
      <c r="AJ5096" t="s">
        <v>53</v>
      </c>
      <c r="AK5096" t="s">
        <v>61</v>
      </c>
      <c r="AL5096">
        <v>50.9</v>
      </c>
      <c r="AM5096">
        <v>2298.5500000000002</v>
      </c>
      <c r="AN5096">
        <v>0</v>
      </c>
      <c r="AO5096">
        <v>0</v>
      </c>
      <c r="AP5096">
        <v>872.55</v>
      </c>
      <c r="AQ5096">
        <v>3171.1</v>
      </c>
      <c r="AR5096">
        <v>3</v>
      </c>
      <c r="AS5096" t="s">
        <v>881</v>
      </c>
      <c r="AT5096" t="s">
        <v>52</v>
      </c>
      <c r="AU5096">
        <v>71</v>
      </c>
      <c r="AV5096">
        <v>5274</v>
      </c>
      <c r="AY5096" t="str">
        <f>IF(AND(Table1[[#This Row],[Contract]]="Month-to-Month", Table1[[#This Row],[Tenure in Months]]&lt;6, Table1[[#This Row],[Payment Method]]="Bank Withdrawal"), "High Risk", IF(OR(Table1[[#This Row],[Contract]]="Month-to-Month", Table1[[#This Row],[Tenure in Months]]&lt;12), "Medium Risk", "Low Risk"))</f>
        <v>Medium Risk</v>
      </c>
    </row>
    <row r="5097" spans="1:51" x14ac:dyDescent="0.35">
      <c r="A5097" t="s">
        <v>6301</v>
      </c>
      <c r="B5097" t="s">
        <v>66</v>
      </c>
      <c r="C5097">
        <v>46</v>
      </c>
      <c r="D5097" t="s">
        <v>52</v>
      </c>
      <c r="E5097" t="s">
        <v>52</v>
      </c>
      <c r="F5097" t="s">
        <v>53</v>
      </c>
      <c r="G5097" t="s">
        <v>53</v>
      </c>
      <c r="H5097">
        <v>2</v>
      </c>
      <c r="I5097" t="s">
        <v>54</v>
      </c>
      <c r="J5097" t="s">
        <v>55</v>
      </c>
      <c r="K5097" t="s">
        <v>1228</v>
      </c>
      <c r="L5097">
        <v>93249</v>
      </c>
      <c r="M5097">
        <v>35.637715</v>
      </c>
      <c r="N5097">
        <v>-119.893068</v>
      </c>
      <c r="O5097">
        <v>2502</v>
      </c>
      <c r="P5097" t="s">
        <v>57</v>
      </c>
      <c r="Q5097" t="s">
        <v>53</v>
      </c>
      <c r="R5097">
        <v>8</v>
      </c>
      <c r="S5097">
        <v>43</v>
      </c>
      <c r="T5097" t="s">
        <v>58</v>
      </c>
      <c r="U5097" t="s">
        <v>52</v>
      </c>
      <c r="V5097">
        <v>0</v>
      </c>
      <c r="W5097" t="s">
        <v>52</v>
      </c>
      <c r="X5097" t="s">
        <v>53</v>
      </c>
      <c r="Y5097" t="s">
        <v>59</v>
      </c>
      <c r="Z5097">
        <v>10</v>
      </c>
      <c r="AA5097" t="s">
        <v>53</v>
      </c>
      <c r="AB5097" t="s">
        <v>52</v>
      </c>
      <c r="AC5097" t="s">
        <v>53</v>
      </c>
      <c r="AD5097" t="s">
        <v>53</v>
      </c>
      <c r="AE5097" t="s">
        <v>53</v>
      </c>
      <c r="AF5097" t="s">
        <v>53</v>
      </c>
      <c r="AG5097" t="s">
        <v>53</v>
      </c>
      <c r="AH5097" t="s">
        <v>52</v>
      </c>
      <c r="AI5097" t="s">
        <v>124</v>
      </c>
      <c r="AJ5097" t="s">
        <v>53</v>
      </c>
      <c r="AK5097" t="s">
        <v>69</v>
      </c>
      <c r="AL5097">
        <v>60.4</v>
      </c>
      <c r="AM5097">
        <v>2640.55</v>
      </c>
      <c r="AN5097">
        <v>0</v>
      </c>
      <c r="AO5097">
        <v>100</v>
      </c>
      <c r="AP5097">
        <v>0</v>
      </c>
      <c r="AQ5097">
        <v>2740.55</v>
      </c>
      <c r="AR5097">
        <v>3</v>
      </c>
      <c r="AS5097" t="s">
        <v>881</v>
      </c>
      <c r="AT5097" t="s">
        <v>52</v>
      </c>
      <c r="AU5097">
        <v>61</v>
      </c>
      <c r="AV5097">
        <v>2725</v>
      </c>
      <c r="AY5097" t="str">
        <f>IF(AND(Table1[[#This Row],[Contract]]="Month-to-Month", Table1[[#This Row],[Tenure in Months]]&lt;6, Table1[[#This Row],[Payment Method]]="Bank Withdrawal"), "High Risk", IF(OR(Table1[[#This Row],[Contract]]="Month-to-Month", Table1[[#This Row],[Tenure in Months]]&lt;12), "Medium Risk", "Low Risk"))</f>
        <v>Low Risk</v>
      </c>
    </row>
    <row r="5098" spans="1:51" x14ac:dyDescent="0.35">
      <c r="A5098" t="s">
        <v>6302</v>
      </c>
      <c r="B5098" t="s">
        <v>51</v>
      </c>
      <c r="C5098">
        <v>43</v>
      </c>
      <c r="D5098" t="s">
        <v>52</v>
      </c>
      <c r="E5098" t="s">
        <v>52</v>
      </c>
      <c r="F5098" t="s">
        <v>53</v>
      </c>
      <c r="G5098" t="s">
        <v>52</v>
      </c>
      <c r="H5098">
        <v>0</v>
      </c>
      <c r="I5098" t="s">
        <v>54</v>
      </c>
      <c r="J5098" t="s">
        <v>55</v>
      </c>
      <c r="K5098" t="s">
        <v>4033</v>
      </c>
      <c r="L5098">
        <v>93250</v>
      </c>
      <c r="M5098">
        <v>35.666885999999998</v>
      </c>
      <c r="N5098">
        <v>-119.186717</v>
      </c>
      <c r="O5098">
        <v>10781</v>
      </c>
      <c r="P5098" t="s">
        <v>57</v>
      </c>
      <c r="Q5098" t="s">
        <v>53</v>
      </c>
      <c r="R5098">
        <v>6</v>
      </c>
      <c r="S5098">
        <v>37</v>
      </c>
      <c r="T5098" t="s">
        <v>58</v>
      </c>
      <c r="U5098" t="s">
        <v>53</v>
      </c>
      <c r="V5098">
        <v>9.26</v>
      </c>
      <c r="W5098" t="s">
        <v>53</v>
      </c>
      <c r="X5098" t="s">
        <v>53</v>
      </c>
      <c r="Y5098" t="s">
        <v>59</v>
      </c>
      <c r="Z5098">
        <v>28</v>
      </c>
      <c r="AA5098" t="s">
        <v>53</v>
      </c>
      <c r="AB5098" t="s">
        <v>52</v>
      </c>
      <c r="AC5098" t="s">
        <v>53</v>
      </c>
      <c r="AD5098" t="s">
        <v>52</v>
      </c>
      <c r="AE5098" t="s">
        <v>53</v>
      </c>
      <c r="AF5098" t="s">
        <v>53</v>
      </c>
      <c r="AG5098" t="s">
        <v>53</v>
      </c>
      <c r="AH5098" t="s">
        <v>53</v>
      </c>
      <c r="AI5098" t="s">
        <v>124</v>
      </c>
      <c r="AJ5098" t="s">
        <v>52</v>
      </c>
      <c r="AK5098" t="s">
        <v>69</v>
      </c>
      <c r="AL5098">
        <v>79.25</v>
      </c>
      <c r="AM5098">
        <v>2911.8</v>
      </c>
      <c r="AN5098">
        <v>0</v>
      </c>
      <c r="AO5098">
        <v>0</v>
      </c>
      <c r="AP5098">
        <v>342.62</v>
      </c>
      <c r="AQ5098">
        <v>3254.42</v>
      </c>
      <c r="AR5098">
        <v>3</v>
      </c>
      <c r="AS5098" t="s">
        <v>881</v>
      </c>
      <c r="AT5098" t="s">
        <v>52</v>
      </c>
      <c r="AU5098">
        <v>74</v>
      </c>
      <c r="AV5098">
        <v>2322</v>
      </c>
      <c r="AY5098" t="str">
        <f>IF(AND(Table1[[#This Row],[Contract]]="Month-to-Month", Table1[[#This Row],[Tenure in Months]]&lt;6, Table1[[#This Row],[Payment Method]]="Bank Withdrawal"), "High Risk", IF(OR(Table1[[#This Row],[Contract]]="Month-to-Month", Table1[[#This Row],[Tenure in Months]]&lt;12), "Medium Risk", "Low Risk"))</f>
        <v>Low Risk</v>
      </c>
    </row>
    <row r="5099" spans="1:51" x14ac:dyDescent="0.35">
      <c r="A5099" t="s">
        <v>6303</v>
      </c>
      <c r="B5099" t="s">
        <v>51</v>
      </c>
      <c r="C5099">
        <v>46</v>
      </c>
      <c r="D5099" t="s">
        <v>52</v>
      </c>
      <c r="E5099" t="s">
        <v>52</v>
      </c>
      <c r="F5099" t="s">
        <v>53</v>
      </c>
      <c r="G5099" t="s">
        <v>52</v>
      </c>
      <c r="H5099">
        <v>0</v>
      </c>
      <c r="I5099" t="s">
        <v>54</v>
      </c>
      <c r="J5099" t="s">
        <v>55</v>
      </c>
      <c r="K5099" t="s">
        <v>720</v>
      </c>
      <c r="L5099">
        <v>93254</v>
      </c>
      <c r="M5099">
        <v>34.956577000000003</v>
      </c>
      <c r="N5099">
        <v>-119.750142</v>
      </c>
      <c r="O5099">
        <v>798</v>
      </c>
      <c r="P5099" t="s">
        <v>57</v>
      </c>
      <c r="Q5099" t="s">
        <v>53</v>
      </c>
      <c r="R5099">
        <v>8</v>
      </c>
      <c r="S5099">
        <v>63</v>
      </c>
      <c r="T5099" t="s">
        <v>58</v>
      </c>
      <c r="U5099" t="s">
        <v>53</v>
      </c>
      <c r="V5099">
        <v>3.18</v>
      </c>
      <c r="W5099" t="s">
        <v>52</v>
      </c>
      <c r="X5099" t="s">
        <v>53</v>
      </c>
      <c r="Y5099" t="s">
        <v>68</v>
      </c>
      <c r="Z5099">
        <v>15</v>
      </c>
      <c r="AA5099" t="s">
        <v>53</v>
      </c>
      <c r="AB5099" t="s">
        <v>53</v>
      </c>
      <c r="AC5099" t="s">
        <v>53</v>
      </c>
      <c r="AD5099" t="s">
        <v>53</v>
      </c>
      <c r="AE5099" t="s">
        <v>53</v>
      </c>
      <c r="AF5099" t="s">
        <v>53</v>
      </c>
      <c r="AG5099" t="s">
        <v>53</v>
      </c>
      <c r="AH5099" t="s">
        <v>53</v>
      </c>
      <c r="AI5099" t="s">
        <v>334</v>
      </c>
      <c r="AJ5099" t="s">
        <v>53</v>
      </c>
      <c r="AK5099" t="s">
        <v>69</v>
      </c>
      <c r="AL5099">
        <v>110.1</v>
      </c>
      <c r="AM5099">
        <v>6705.7</v>
      </c>
      <c r="AN5099">
        <v>0</v>
      </c>
      <c r="AO5099">
        <v>0</v>
      </c>
      <c r="AP5099">
        <v>200.34</v>
      </c>
      <c r="AQ5099">
        <v>6906.04</v>
      </c>
      <c r="AR5099">
        <v>3</v>
      </c>
      <c r="AS5099" t="s">
        <v>881</v>
      </c>
      <c r="AT5099" t="s">
        <v>52</v>
      </c>
      <c r="AU5099">
        <v>26</v>
      </c>
      <c r="AV5099">
        <v>6216</v>
      </c>
      <c r="AY5099" t="str">
        <f>IF(AND(Table1[[#This Row],[Contract]]="Month-to-Month", Table1[[#This Row],[Tenure in Months]]&lt;6, Table1[[#This Row],[Payment Method]]="Bank Withdrawal"), "High Risk", IF(OR(Table1[[#This Row],[Contract]]="Month-to-Month", Table1[[#This Row],[Tenure in Months]]&lt;12), "Medium Risk", "Low Risk"))</f>
        <v>Low Risk</v>
      </c>
    </row>
    <row r="5100" spans="1:51" x14ac:dyDescent="0.35">
      <c r="A5100" t="s">
        <v>6304</v>
      </c>
      <c r="B5100" t="s">
        <v>51</v>
      </c>
      <c r="C5100">
        <v>47</v>
      </c>
      <c r="D5100" t="s">
        <v>52</v>
      </c>
      <c r="E5100" t="s">
        <v>52</v>
      </c>
      <c r="F5100" t="s">
        <v>52</v>
      </c>
      <c r="G5100" t="s">
        <v>52</v>
      </c>
      <c r="H5100">
        <v>0</v>
      </c>
      <c r="I5100" t="s">
        <v>54</v>
      </c>
      <c r="J5100" t="s">
        <v>55</v>
      </c>
      <c r="K5100" t="s">
        <v>162</v>
      </c>
      <c r="L5100">
        <v>92592</v>
      </c>
      <c r="M5100">
        <v>33.507255000000001</v>
      </c>
      <c r="N5100">
        <v>-117.029473</v>
      </c>
      <c r="O5100">
        <v>46171</v>
      </c>
      <c r="P5100" t="s">
        <v>57</v>
      </c>
      <c r="Q5100" t="s">
        <v>52</v>
      </c>
      <c r="R5100">
        <v>0</v>
      </c>
      <c r="S5100">
        <v>3</v>
      </c>
      <c r="T5100" t="s">
        <v>58</v>
      </c>
      <c r="U5100" t="s">
        <v>53</v>
      </c>
      <c r="V5100">
        <v>5.39</v>
      </c>
      <c r="W5100" t="s">
        <v>52</v>
      </c>
      <c r="X5100" t="s">
        <v>53</v>
      </c>
      <c r="Y5100" t="s">
        <v>68</v>
      </c>
      <c r="Z5100">
        <v>10</v>
      </c>
      <c r="AA5100" t="s">
        <v>52</v>
      </c>
      <c r="AB5100" t="s">
        <v>52</v>
      </c>
      <c r="AC5100" t="s">
        <v>52</v>
      </c>
      <c r="AD5100" t="s">
        <v>52</v>
      </c>
      <c r="AE5100" t="s">
        <v>53</v>
      </c>
      <c r="AF5100" t="s">
        <v>53</v>
      </c>
      <c r="AG5100" t="s">
        <v>53</v>
      </c>
      <c r="AH5100" t="s">
        <v>53</v>
      </c>
      <c r="AI5100" t="s">
        <v>60</v>
      </c>
      <c r="AJ5100" t="s">
        <v>52</v>
      </c>
      <c r="AK5100" t="s">
        <v>69</v>
      </c>
      <c r="AL5100">
        <v>90.7</v>
      </c>
      <c r="AM5100">
        <v>237.65</v>
      </c>
      <c r="AN5100">
        <v>0</v>
      </c>
      <c r="AO5100">
        <v>0</v>
      </c>
      <c r="AP5100">
        <v>16.169999999999899</v>
      </c>
      <c r="AQ5100">
        <v>253.82</v>
      </c>
      <c r="AR5100">
        <v>4</v>
      </c>
      <c r="AS5100" t="s">
        <v>883</v>
      </c>
      <c r="AT5100" t="s">
        <v>52</v>
      </c>
      <c r="AU5100">
        <v>69</v>
      </c>
      <c r="AV5100">
        <v>3953</v>
      </c>
      <c r="AY5100" t="str">
        <f>IF(AND(Table1[[#This Row],[Contract]]="Month-to-Month", Table1[[#This Row],[Tenure in Months]]&lt;6, Table1[[#This Row],[Payment Method]]="Bank Withdrawal"), "High Risk", IF(OR(Table1[[#This Row],[Contract]]="Month-to-Month", Table1[[#This Row],[Tenure in Months]]&lt;12), "Medium Risk", "Low Risk"))</f>
        <v>Medium Risk</v>
      </c>
    </row>
    <row r="5101" spans="1:51" x14ac:dyDescent="0.35">
      <c r="A5101" t="s">
        <v>6305</v>
      </c>
      <c r="B5101" t="s">
        <v>51</v>
      </c>
      <c r="C5101">
        <v>59</v>
      </c>
      <c r="D5101" t="s">
        <v>52</v>
      </c>
      <c r="E5101" t="s">
        <v>52</v>
      </c>
      <c r="F5101" t="s">
        <v>53</v>
      </c>
      <c r="G5101" t="s">
        <v>53</v>
      </c>
      <c r="H5101">
        <v>3</v>
      </c>
      <c r="I5101" t="s">
        <v>54</v>
      </c>
      <c r="J5101" t="s">
        <v>55</v>
      </c>
      <c r="K5101" t="s">
        <v>991</v>
      </c>
      <c r="L5101">
        <v>93256</v>
      </c>
      <c r="M5101">
        <v>35.957019000000003</v>
      </c>
      <c r="N5101">
        <v>-119.330928</v>
      </c>
      <c r="O5101">
        <v>4198</v>
      </c>
      <c r="P5101" t="s">
        <v>57</v>
      </c>
      <c r="Q5101" t="s">
        <v>53</v>
      </c>
      <c r="R5101">
        <v>5</v>
      </c>
      <c r="S5101">
        <v>66</v>
      </c>
      <c r="T5101" t="s">
        <v>58</v>
      </c>
      <c r="U5101" t="s">
        <v>53</v>
      </c>
      <c r="V5101">
        <v>38.549999999999997</v>
      </c>
      <c r="W5101" t="s">
        <v>53</v>
      </c>
      <c r="X5101" t="s">
        <v>52</v>
      </c>
      <c r="Y5101" t="s">
        <v>58</v>
      </c>
      <c r="Z5101">
        <v>0</v>
      </c>
      <c r="AA5101" t="s">
        <v>52</v>
      </c>
      <c r="AB5101" t="s">
        <v>52</v>
      </c>
      <c r="AC5101" t="s">
        <v>52</v>
      </c>
      <c r="AD5101" t="s">
        <v>52</v>
      </c>
      <c r="AE5101" t="s">
        <v>52</v>
      </c>
      <c r="AF5101" t="s">
        <v>52</v>
      </c>
      <c r="AG5101" t="s">
        <v>52</v>
      </c>
      <c r="AH5101" t="s">
        <v>52</v>
      </c>
      <c r="AI5101" t="s">
        <v>334</v>
      </c>
      <c r="AJ5101" t="s">
        <v>53</v>
      </c>
      <c r="AK5101" t="s">
        <v>69</v>
      </c>
      <c r="AL5101">
        <v>25.3</v>
      </c>
      <c r="AM5101">
        <v>1672.35</v>
      </c>
      <c r="AN5101">
        <v>0</v>
      </c>
      <c r="AO5101">
        <v>0</v>
      </c>
      <c r="AP5101">
        <v>2544.2999999999902</v>
      </c>
      <c r="AQ5101">
        <v>4216.6499999999996</v>
      </c>
      <c r="AR5101">
        <v>5</v>
      </c>
      <c r="AS5101" t="s">
        <v>881</v>
      </c>
      <c r="AT5101" t="s">
        <v>52</v>
      </c>
      <c r="AU5101">
        <v>46</v>
      </c>
      <c r="AV5101">
        <v>5617</v>
      </c>
      <c r="AY5101" t="str">
        <f>IF(AND(Table1[[#This Row],[Contract]]="Month-to-Month", Table1[[#This Row],[Tenure in Months]]&lt;6, Table1[[#This Row],[Payment Method]]="Bank Withdrawal"), "High Risk", IF(OR(Table1[[#This Row],[Contract]]="Month-to-Month", Table1[[#This Row],[Tenure in Months]]&lt;12), "Medium Risk", "Low Risk"))</f>
        <v>Low Risk</v>
      </c>
    </row>
    <row r="5102" spans="1:51" x14ac:dyDescent="0.35">
      <c r="A5102" t="s">
        <v>6306</v>
      </c>
      <c r="B5102" t="s">
        <v>51</v>
      </c>
      <c r="C5102">
        <v>36</v>
      </c>
      <c r="D5102" t="s">
        <v>52</v>
      </c>
      <c r="E5102" t="s">
        <v>52</v>
      </c>
      <c r="F5102" t="s">
        <v>52</v>
      </c>
      <c r="G5102" t="s">
        <v>53</v>
      </c>
      <c r="H5102">
        <v>3</v>
      </c>
      <c r="I5102" t="s">
        <v>54</v>
      </c>
      <c r="J5102" t="s">
        <v>55</v>
      </c>
      <c r="K5102" t="s">
        <v>3218</v>
      </c>
      <c r="L5102">
        <v>93261</v>
      </c>
      <c r="M5102">
        <v>35.809921000000003</v>
      </c>
      <c r="N5102">
        <v>-119.127437</v>
      </c>
      <c r="O5102">
        <v>2956</v>
      </c>
      <c r="P5102" t="s">
        <v>57</v>
      </c>
      <c r="Q5102" t="s">
        <v>52</v>
      </c>
      <c r="R5102">
        <v>0</v>
      </c>
      <c r="S5102">
        <v>71</v>
      </c>
      <c r="T5102" t="s">
        <v>58</v>
      </c>
      <c r="U5102" t="s">
        <v>53</v>
      </c>
      <c r="V5102">
        <v>4.8899999999999997</v>
      </c>
      <c r="W5102" t="s">
        <v>53</v>
      </c>
      <c r="X5102" t="s">
        <v>52</v>
      </c>
      <c r="Y5102" t="s">
        <v>58</v>
      </c>
      <c r="Z5102">
        <v>0</v>
      </c>
      <c r="AA5102" t="s">
        <v>52</v>
      </c>
      <c r="AB5102" t="s">
        <v>52</v>
      </c>
      <c r="AC5102" t="s">
        <v>52</v>
      </c>
      <c r="AD5102" t="s">
        <v>52</v>
      </c>
      <c r="AE5102" t="s">
        <v>52</v>
      </c>
      <c r="AF5102" t="s">
        <v>52</v>
      </c>
      <c r="AG5102" t="s">
        <v>52</v>
      </c>
      <c r="AH5102" t="s">
        <v>52</v>
      </c>
      <c r="AI5102" t="s">
        <v>334</v>
      </c>
      <c r="AJ5102" t="s">
        <v>52</v>
      </c>
      <c r="AK5102" t="s">
        <v>69</v>
      </c>
      <c r="AL5102">
        <v>24.35</v>
      </c>
      <c r="AM5102">
        <v>1654.6</v>
      </c>
      <c r="AN5102">
        <v>0</v>
      </c>
      <c r="AO5102">
        <v>0</v>
      </c>
      <c r="AP5102">
        <v>347.19</v>
      </c>
      <c r="AQ5102">
        <v>2001.79</v>
      </c>
      <c r="AR5102">
        <v>4</v>
      </c>
      <c r="AS5102" t="s">
        <v>881</v>
      </c>
      <c r="AT5102" t="s">
        <v>52</v>
      </c>
      <c r="AU5102">
        <v>60</v>
      </c>
      <c r="AV5102">
        <v>4155</v>
      </c>
      <c r="AY5102" t="str">
        <f>IF(AND(Table1[[#This Row],[Contract]]="Month-to-Month", Table1[[#This Row],[Tenure in Months]]&lt;6, Table1[[#This Row],[Payment Method]]="Bank Withdrawal"), "High Risk", IF(OR(Table1[[#This Row],[Contract]]="Month-to-Month", Table1[[#This Row],[Tenure in Months]]&lt;12), "Medium Risk", "Low Risk"))</f>
        <v>Low Risk</v>
      </c>
    </row>
    <row r="5103" spans="1:51" x14ac:dyDescent="0.35">
      <c r="A5103" t="s">
        <v>6307</v>
      </c>
      <c r="B5103" t="s">
        <v>66</v>
      </c>
      <c r="C5103">
        <v>43</v>
      </c>
      <c r="D5103" t="s">
        <v>52</v>
      </c>
      <c r="E5103" t="s">
        <v>52</v>
      </c>
      <c r="F5103" t="s">
        <v>53</v>
      </c>
      <c r="G5103" t="s">
        <v>53</v>
      </c>
      <c r="H5103">
        <v>2</v>
      </c>
      <c r="I5103" t="s">
        <v>54</v>
      </c>
      <c r="J5103" t="s">
        <v>55</v>
      </c>
      <c r="K5103" t="s">
        <v>2021</v>
      </c>
      <c r="L5103">
        <v>93263</v>
      </c>
      <c r="M5103">
        <v>35.490704999999998</v>
      </c>
      <c r="N5103">
        <v>-119.286833</v>
      </c>
      <c r="O5103">
        <v>15177</v>
      </c>
      <c r="P5103" t="s">
        <v>57</v>
      </c>
      <c r="Q5103" t="s">
        <v>53</v>
      </c>
      <c r="R5103">
        <v>4</v>
      </c>
      <c r="S5103">
        <v>72</v>
      </c>
      <c r="T5103" t="s">
        <v>58</v>
      </c>
      <c r="U5103" t="s">
        <v>53</v>
      </c>
      <c r="V5103">
        <v>35.619999999999997</v>
      </c>
      <c r="W5103" t="s">
        <v>53</v>
      </c>
      <c r="X5103" t="s">
        <v>52</v>
      </c>
      <c r="Y5103" t="s">
        <v>58</v>
      </c>
      <c r="Z5103">
        <v>0</v>
      </c>
      <c r="AA5103" t="s">
        <v>52</v>
      </c>
      <c r="AB5103" t="s">
        <v>52</v>
      </c>
      <c r="AC5103" t="s">
        <v>52</v>
      </c>
      <c r="AD5103" t="s">
        <v>52</v>
      </c>
      <c r="AE5103" t="s">
        <v>52</v>
      </c>
      <c r="AF5103" t="s">
        <v>52</v>
      </c>
      <c r="AG5103" t="s">
        <v>52</v>
      </c>
      <c r="AH5103" t="s">
        <v>52</v>
      </c>
      <c r="AI5103" t="s">
        <v>334</v>
      </c>
      <c r="AJ5103" t="s">
        <v>52</v>
      </c>
      <c r="AK5103" t="s">
        <v>61</v>
      </c>
      <c r="AL5103">
        <v>25.1</v>
      </c>
      <c r="AM5103">
        <v>1857.85</v>
      </c>
      <c r="AN5103">
        <v>0</v>
      </c>
      <c r="AO5103">
        <v>0</v>
      </c>
      <c r="AP5103">
        <v>2564.64</v>
      </c>
      <c r="AQ5103">
        <v>4422.49</v>
      </c>
      <c r="AR5103">
        <v>4</v>
      </c>
      <c r="AS5103" t="s">
        <v>881</v>
      </c>
      <c r="AT5103" t="s">
        <v>52</v>
      </c>
      <c r="AU5103">
        <v>67</v>
      </c>
      <c r="AV5103">
        <v>5611</v>
      </c>
      <c r="AY5103" t="str">
        <f>IF(AND(Table1[[#This Row],[Contract]]="Month-to-Month", Table1[[#This Row],[Tenure in Months]]&lt;6, Table1[[#This Row],[Payment Method]]="Bank Withdrawal"), "High Risk", IF(OR(Table1[[#This Row],[Contract]]="Month-to-Month", Table1[[#This Row],[Tenure in Months]]&lt;12), "Medium Risk", "Low Risk"))</f>
        <v>Low Risk</v>
      </c>
    </row>
    <row r="5104" spans="1:51" x14ac:dyDescent="0.35">
      <c r="A5104" t="s">
        <v>6308</v>
      </c>
      <c r="B5104" t="s">
        <v>51</v>
      </c>
      <c r="C5104">
        <v>43</v>
      </c>
      <c r="D5104" t="s">
        <v>52</v>
      </c>
      <c r="E5104" t="s">
        <v>52</v>
      </c>
      <c r="F5104" t="s">
        <v>53</v>
      </c>
      <c r="G5104" t="s">
        <v>52</v>
      </c>
      <c r="H5104">
        <v>0</v>
      </c>
      <c r="I5104" t="s">
        <v>54</v>
      </c>
      <c r="J5104" t="s">
        <v>55</v>
      </c>
      <c r="K5104" t="s">
        <v>1233</v>
      </c>
      <c r="L5104">
        <v>93266</v>
      </c>
      <c r="M5104">
        <v>36.175255</v>
      </c>
      <c r="N5104">
        <v>-119.813805</v>
      </c>
      <c r="O5104">
        <v>1729</v>
      </c>
      <c r="P5104" t="s">
        <v>57</v>
      </c>
      <c r="Q5104" t="s">
        <v>53</v>
      </c>
      <c r="R5104">
        <v>5</v>
      </c>
      <c r="S5104">
        <v>66</v>
      </c>
      <c r="T5104" t="s">
        <v>58</v>
      </c>
      <c r="U5104" t="s">
        <v>53</v>
      </c>
      <c r="V5104">
        <v>36.549999999999997</v>
      </c>
      <c r="W5104" t="s">
        <v>53</v>
      </c>
      <c r="X5104" t="s">
        <v>53</v>
      </c>
      <c r="Y5104" t="s">
        <v>68</v>
      </c>
      <c r="Z5104">
        <v>20</v>
      </c>
      <c r="AA5104" t="s">
        <v>53</v>
      </c>
      <c r="AB5104" t="s">
        <v>53</v>
      </c>
      <c r="AC5104" t="s">
        <v>53</v>
      </c>
      <c r="AD5104" t="s">
        <v>53</v>
      </c>
      <c r="AE5104" t="s">
        <v>52</v>
      </c>
      <c r="AF5104" t="s">
        <v>52</v>
      </c>
      <c r="AG5104" t="s">
        <v>52</v>
      </c>
      <c r="AH5104" t="s">
        <v>53</v>
      </c>
      <c r="AI5104" t="s">
        <v>334</v>
      </c>
      <c r="AJ5104" t="s">
        <v>52</v>
      </c>
      <c r="AK5104" t="s">
        <v>69</v>
      </c>
      <c r="AL5104">
        <v>96.6</v>
      </c>
      <c r="AM5104">
        <v>6424.25</v>
      </c>
      <c r="AN5104">
        <v>0</v>
      </c>
      <c r="AO5104">
        <v>0</v>
      </c>
      <c r="AP5104">
        <v>2412.2999999999902</v>
      </c>
      <c r="AQ5104">
        <v>8836.5499999999993</v>
      </c>
      <c r="AR5104">
        <v>3</v>
      </c>
      <c r="AS5104" t="s">
        <v>881</v>
      </c>
      <c r="AT5104" t="s">
        <v>52</v>
      </c>
      <c r="AU5104">
        <v>69</v>
      </c>
      <c r="AV5104">
        <v>4454</v>
      </c>
      <c r="AY5104" t="str">
        <f>IF(AND(Table1[[#This Row],[Contract]]="Month-to-Month", Table1[[#This Row],[Tenure in Months]]&lt;6, Table1[[#This Row],[Payment Method]]="Bank Withdrawal"), "High Risk", IF(OR(Table1[[#This Row],[Contract]]="Month-to-Month", Table1[[#This Row],[Tenure in Months]]&lt;12), "Medium Risk", "Low Risk"))</f>
        <v>Low Risk</v>
      </c>
    </row>
    <row r="5105" spans="1:51" x14ac:dyDescent="0.35">
      <c r="A5105" t="s">
        <v>6309</v>
      </c>
      <c r="B5105" t="s">
        <v>51</v>
      </c>
      <c r="C5105">
        <v>22</v>
      </c>
      <c r="D5105" t="s">
        <v>53</v>
      </c>
      <c r="E5105" t="s">
        <v>52</v>
      </c>
      <c r="F5105" t="s">
        <v>52</v>
      </c>
      <c r="G5105" t="s">
        <v>52</v>
      </c>
      <c r="H5105">
        <v>0</v>
      </c>
      <c r="I5105" t="s">
        <v>54</v>
      </c>
      <c r="J5105" t="s">
        <v>55</v>
      </c>
      <c r="K5105" t="s">
        <v>2448</v>
      </c>
      <c r="L5105">
        <v>93268</v>
      </c>
      <c r="M5105">
        <v>35.184837000000002</v>
      </c>
      <c r="N5105">
        <v>-119.402525</v>
      </c>
      <c r="O5105">
        <v>14937</v>
      </c>
      <c r="P5105" t="s">
        <v>57</v>
      </c>
      <c r="Q5105" t="s">
        <v>52</v>
      </c>
      <c r="R5105">
        <v>0</v>
      </c>
      <c r="S5105">
        <v>51</v>
      </c>
      <c r="T5105" t="s">
        <v>58</v>
      </c>
      <c r="U5105" t="s">
        <v>53</v>
      </c>
      <c r="V5105">
        <v>34.75</v>
      </c>
      <c r="W5105" t="s">
        <v>53</v>
      </c>
      <c r="X5105" t="s">
        <v>53</v>
      </c>
      <c r="Y5105" t="s">
        <v>110</v>
      </c>
      <c r="Z5105">
        <v>59</v>
      </c>
      <c r="AA5105" t="s">
        <v>53</v>
      </c>
      <c r="AB5105" t="s">
        <v>53</v>
      </c>
      <c r="AC5105" t="s">
        <v>53</v>
      </c>
      <c r="AD5105" t="s">
        <v>53</v>
      </c>
      <c r="AE5105" t="s">
        <v>53</v>
      </c>
      <c r="AF5105" t="s">
        <v>52</v>
      </c>
      <c r="AG5105" t="s">
        <v>52</v>
      </c>
      <c r="AH5105" t="s">
        <v>53</v>
      </c>
      <c r="AI5105" t="s">
        <v>124</v>
      </c>
      <c r="AJ5105" t="s">
        <v>53</v>
      </c>
      <c r="AK5105" t="s">
        <v>69</v>
      </c>
      <c r="AL5105">
        <v>81.150000000000006</v>
      </c>
      <c r="AM5105">
        <v>4126.2</v>
      </c>
      <c r="AN5105">
        <v>0</v>
      </c>
      <c r="AO5105">
        <v>0</v>
      </c>
      <c r="AP5105">
        <v>1772.25</v>
      </c>
      <c r="AQ5105">
        <v>5898.45</v>
      </c>
      <c r="AR5105">
        <v>4</v>
      </c>
      <c r="AS5105" t="s">
        <v>881</v>
      </c>
      <c r="AT5105" t="s">
        <v>52</v>
      </c>
      <c r="AU5105">
        <v>56</v>
      </c>
      <c r="AV5105">
        <v>4549</v>
      </c>
      <c r="AY5105" t="str">
        <f>IF(AND(Table1[[#This Row],[Contract]]="Month-to-Month", Table1[[#This Row],[Tenure in Months]]&lt;6, Table1[[#This Row],[Payment Method]]="Bank Withdrawal"), "High Risk", IF(OR(Table1[[#This Row],[Contract]]="Month-to-Month", Table1[[#This Row],[Tenure in Months]]&lt;12), "Medium Risk", "Low Risk"))</f>
        <v>Low Risk</v>
      </c>
    </row>
    <row r="5106" spans="1:51" x14ac:dyDescent="0.35">
      <c r="A5106" t="s">
        <v>6310</v>
      </c>
      <c r="B5106" t="s">
        <v>66</v>
      </c>
      <c r="C5106">
        <v>22</v>
      </c>
      <c r="D5106" t="s">
        <v>53</v>
      </c>
      <c r="E5106" t="s">
        <v>52</v>
      </c>
      <c r="F5106" t="s">
        <v>52</v>
      </c>
      <c r="G5106" t="s">
        <v>53</v>
      </c>
      <c r="H5106">
        <v>1</v>
      </c>
      <c r="I5106" t="s">
        <v>54</v>
      </c>
      <c r="J5106" t="s">
        <v>55</v>
      </c>
      <c r="K5106" t="s">
        <v>337</v>
      </c>
      <c r="L5106">
        <v>93270</v>
      </c>
      <c r="M5106">
        <v>35.939067999999999</v>
      </c>
      <c r="N5106">
        <v>-119.043666</v>
      </c>
      <c r="O5106">
        <v>5868</v>
      </c>
      <c r="P5106" t="s">
        <v>57</v>
      </c>
      <c r="Q5106" t="s">
        <v>52</v>
      </c>
      <c r="R5106">
        <v>0</v>
      </c>
      <c r="S5106">
        <v>8</v>
      </c>
      <c r="T5106" t="s">
        <v>58</v>
      </c>
      <c r="U5106" t="s">
        <v>52</v>
      </c>
      <c r="V5106">
        <v>0</v>
      </c>
      <c r="W5106" t="s">
        <v>52</v>
      </c>
      <c r="X5106" t="s">
        <v>53</v>
      </c>
      <c r="Y5106" t="s">
        <v>59</v>
      </c>
      <c r="Z5106">
        <v>51</v>
      </c>
      <c r="AA5106" t="s">
        <v>53</v>
      </c>
      <c r="AB5106" t="s">
        <v>52</v>
      </c>
      <c r="AC5106" t="s">
        <v>52</v>
      </c>
      <c r="AD5106" t="s">
        <v>52</v>
      </c>
      <c r="AE5106" t="s">
        <v>52</v>
      </c>
      <c r="AF5106" t="s">
        <v>53</v>
      </c>
      <c r="AG5106" t="s">
        <v>53</v>
      </c>
      <c r="AH5106" t="s">
        <v>53</v>
      </c>
      <c r="AI5106" t="s">
        <v>60</v>
      </c>
      <c r="AJ5106" t="s">
        <v>53</v>
      </c>
      <c r="AK5106" t="s">
        <v>61</v>
      </c>
      <c r="AL5106">
        <v>38.5</v>
      </c>
      <c r="AM5106">
        <v>330.8</v>
      </c>
      <c r="AN5106">
        <v>0</v>
      </c>
      <c r="AO5106">
        <v>0</v>
      </c>
      <c r="AP5106">
        <v>0</v>
      </c>
      <c r="AQ5106">
        <v>330.8</v>
      </c>
      <c r="AR5106">
        <v>3</v>
      </c>
      <c r="AS5106" t="s">
        <v>881</v>
      </c>
      <c r="AT5106" t="s">
        <v>52</v>
      </c>
      <c r="AU5106">
        <v>22</v>
      </c>
      <c r="AV5106">
        <v>4194</v>
      </c>
      <c r="AY5106" t="str">
        <f>IF(AND(Table1[[#This Row],[Contract]]="Month-to-Month", Table1[[#This Row],[Tenure in Months]]&lt;6, Table1[[#This Row],[Payment Method]]="Bank Withdrawal"), "High Risk", IF(OR(Table1[[#This Row],[Contract]]="Month-to-Month", Table1[[#This Row],[Tenure in Months]]&lt;12), "Medium Risk", "Low Risk"))</f>
        <v>Medium Risk</v>
      </c>
    </row>
    <row r="5107" spans="1:51" x14ac:dyDescent="0.35">
      <c r="A5107" t="s">
        <v>6311</v>
      </c>
      <c r="B5107" t="s">
        <v>51</v>
      </c>
      <c r="C5107">
        <v>47</v>
      </c>
      <c r="D5107" t="s">
        <v>52</v>
      </c>
      <c r="E5107" t="s">
        <v>52</v>
      </c>
      <c r="F5107" t="s">
        <v>52</v>
      </c>
      <c r="G5107" t="s">
        <v>52</v>
      </c>
      <c r="H5107">
        <v>0</v>
      </c>
      <c r="I5107" t="s">
        <v>54</v>
      </c>
      <c r="J5107" t="s">
        <v>55</v>
      </c>
      <c r="K5107" t="s">
        <v>4044</v>
      </c>
      <c r="L5107">
        <v>93271</v>
      </c>
      <c r="M5107">
        <v>36.413432999999998</v>
      </c>
      <c r="N5107">
        <v>-118.854708</v>
      </c>
      <c r="O5107">
        <v>2318</v>
      </c>
      <c r="P5107" t="s">
        <v>57</v>
      </c>
      <c r="Q5107" t="s">
        <v>52</v>
      </c>
      <c r="R5107">
        <v>0</v>
      </c>
      <c r="S5107">
        <v>14</v>
      </c>
      <c r="T5107" t="s">
        <v>72</v>
      </c>
      <c r="U5107" t="s">
        <v>53</v>
      </c>
      <c r="V5107">
        <v>27.8</v>
      </c>
      <c r="W5107" t="s">
        <v>52</v>
      </c>
      <c r="X5107" t="s">
        <v>53</v>
      </c>
      <c r="Y5107" t="s">
        <v>68</v>
      </c>
      <c r="Z5107">
        <v>17</v>
      </c>
      <c r="AA5107" t="s">
        <v>52</v>
      </c>
      <c r="AB5107" t="s">
        <v>52</v>
      </c>
      <c r="AC5107" t="s">
        <v>52</v>
      </c>
      <c r="AD5107" t="s">
        <v>52</v>
      </c>
      <c r="AE5107" t="s">
        <v>53</v>
      </c>
      <c r="AF5107" t="s">
        <v>53</v>
      </c>
      <c r="AG5107" t="s">
        <v>53</v>
      </c>
      <c r="AH5107" t="s">
        <v>53</v>
      </c>
      <c r="AI5107" t="s">
        <v>60</v>
      </c>
      <c r="AJ5107" t="s">
        <v>53</v>
      </c>
      <c r="AK5107" t="s">
        <v>61</v>
      </c>
      <c r="AL5107">
        <v>92.9</v>
      </c>
      <c r="AM5107">
        <v>1337.45</v>
      </c>
      <c r="AN5107">
        <v>0</v>
      </c>
      <c r="AO5107">
        <v>0</v>
      </c>
      <c r="AP5107">
        <v>389.2</v>
      </c>
      <c r="AQ5107">
        <v>1726.65</v>
      </c>
      <c r="AR5107">
        <v>3</v>
      </c>
      <c r="AS5107" t="s">
        <v>881</v>
      </c>
      <c r="AT5107" t="s">
        <v>52</v>
      </c>
      <c r="AU5107">
        <v>38</v>
      </c>
      <c r="AV5107">
        <v>4296</v>
      </c>
      <c r="AY5107" t="str">
        <f>IF(AND(Table1[[#This Row],[Contract]]="Month-to-Month", Table1[[#This Row],[Tenure in Months]]&lt;6, Table1[[#This Row],[Payment Method]]="Bank Withdrawal"), "High Risk", IF(OR(Table1[[#This Row],[Contract]]="Month-to-Month", Table1[[#This Row],[Tenure in Months]]&lt;12), "Medium Risk", "Low Risk"))</f>
        <v>Medium Risk</v>
      </c>
    </row>
    <row r="5108" spans="1:51" x14ac:dyDescent="0.35">
      <c r="A5108" t="s">
        <v>6312</v>
      </c>
      <c r="B5108" t="s">
        <v>66</v>
      </c>
      <c r="C5108">
        <v>44</v>
      </c>
      <c r="D5108" t="s">
        <v>52</v>
      </c>
      <c r="E5108" t="s">
        <v>52</v>
      </c>
      <c r="F5108" t="s">
        <v>52</v>
      </c>
      <c r="G5108" t="s">
        <v>52</v>
      </c>
      <c r="H5108">
        <v>0</v>
      </c>
      <c r="I5108" t="s">
        <v>54</v>
      </c>
      <c r="J5108" t="s">
        <v>55</v>
      </c>
      <c r="K5108" t="s">
        <v>3224</v>
      </c>
      <c r="L5108">
        <v>93274</v>
      </c>
      <c r="M5108">
        <v>36.185471</v>
      </c>
      <c r="N5108">
        <v>-119.375243</v>
      </c>
      <c r="O5108">
        <v>56101</v>
      </c>
      <c r="P5108" t="s">
        <v>57</v>
      </c>
      <c r="Q5108" t="s">
        <v>52</v>
      </c>
      <c r="R5108">
        <v>0</v>
      </c>
      <c r="S5108">
        <v>70</v>
      </c>
      <c r="T5108" t="s">
        <v>58</v>
      </c>
      <c r="U5108" t="s">
        <v>53</v>
      </c>
      <c r="V5108">
        <v>16.93</v>
      </c>
      <c r="W5108" t="s">
        <v>53</v>
      </c>
      <c r="X5108" t="s">
        <v>53</v>
      </c>
      <c r="Y5108" t="s">
        <v>59</v>
      </c>
      <c r="Z5108">
        <v>10</v>
      </c>
      <c r="AA5108" t="s">
        <v>53</v>
      </c>
      <c r="AB5108" t="s">
        <v>53</v>
      </c>
      <c r="AC5108" t="s">
        <v>53</v>
      </c>
      <c r="AD5108" t="s">
        <v>52</v>
      </c>
      <c r="AE5108" t="s">
        <v>53</v>
      </c>
      <c r="AF5108" t="s">
        <v>53</v>
      </c>
      <c r="AG5108" t="s">
        <v>53</v>
      </c>
      <c r="AH5108" t="s">
        <v>53</v>
      </c>
      <c r="AI5108" t="s">
        <v>334</v>
      </c>
      <c r="AJ5108" t="s">
        <v>52</v>
      </c>
      <c r="AK5108" t="s">
        <v>69</v>
      </c>
      <c r="AL5108">
        <v>84.7</v>
      </c>
      <c r="AM5108">
        <v>5991.05</v>
      </c>
      <c r="AN5108">
        <v>0</v>
      </c>
      <c r="AO5108">
        <v>0</v>
      </c>
      <c r="AP5108">
        <v>1185.0999999999999</v>
      </c>
      <c r="AQ5108">
        <v>7176.15</v>
      </c>
      <c r="AR5108">
        <v>4</v>
      </c>
      <c r="AS5108" t="s">
        <v>881</v>
      </c>
      <c r="AT5108" t="s">
        <v>52</v>
      </c>
      <c r="AU5108">
        <v>45</v>
      </c>
      <c r="AV5108">
        <v>4180</v>
      </c>
      <c r="AY5108" t="str">
        <f>IF(AND(Table1[[#This Row],[Contract]]="Month-to-Month", Table1[[#This Row],[Tenure in Months]]&lt;6, Table1[[#This Row],[Payment Method]]="Bank Withdrawal"), "High Risk", IF(OR(Table1[[#This Row],[Contract]]="Month-to-Month", Table1[[#This Row],[Tenure in Months]]&lt;12), "Medium Risk", "Low Risk"))</f>
        <v>Low Risk</v>
      </c>
    </row>
    <row r="5109" spans="1:51" x14ac:dyDescent="0.35">
      <c r="A5109" t="s">
        <v>6313</v>
      </c>
      <c r="B5109" t="s">
        <v>66</v>
      </c>
      <c r="C5109">
        <v>54</v>
      </c>
      <c r="D5109" t="s">
        <v>52</v>
      </c>
      <c r="E5109" t="s">
        <v>52</v>
      </c>
      <c r="F5109" t="s">
        <v>52</v>
      </c>
      <c r="G5109" t="s">
        <v>53</v>
      </c>
      <c r="H5109">
        <v>3</v>
      </c>
      <c r="I5109" t="s">
        <v>54</v>
      </c>
      <c r="J5109" t="s">
        <v>55</v>
      </c>
      <c r="K5109" t="s">
        <v>4047</v>
      </c>
      <c r="L5109">
        <v>93276</v>
      </c>
      <c r="M5109">
        <v>35.316262999999999</v>
      </c>
      <c r="N5109">
        <v>-119.402559</v>
      </c>
      <c r="O5109">
        <v>236</v>
      </c>
      <c r="P5109" t="s">
        <v>57</v>
      </c>
      <c r="Q5109" t="s">
        <v>52</v>
      </c>
      <c r="R5109">
        <v>0</v>
      </c>
      <c r="S5109">
        <v>70</v>
      </c>
      <c r="T5109" t="s">
        <v>58</v>
      </c>
      <c r="U5109" t="s">
        <v>53</v>
      </c>
      <c r="V5109">
        <v>16.75</v>
      </c>
      <c r="W5109" t="s">
        <v>53</v>
      </c>
      <c r="X5109" t="s">
        <v>53</v>
      </c>
      <c r="Y5109" t="s">
        <v>59</v>
      </c>
      <c r="Z5109">
        <v>57</v>
      </c>
      <c r="AA5109" t="s">
        <v>53</v>
      </c>
      <c r="AB5109" t="s">
        <v>53</v>
      </c>
      <c r="AC5109" t="s">
        <v>52</v>
      </c>
      <c r="AD5109" t="s">
        <v>53</v>
      </c>
      <c r="AE5109" t="s">
        <v>52</v>
      </c>
      <c r="AF5109" t="s">
        <v>52</v>
      </c>
      <c r="AG5109" t="s">
        <v>52</v>
      </c>
      <c r="AH5109" t="s">
        <v>52</v>
      </c>
      <c r="AI5109" t="s">
        <v>334</v>
      </c>
      <c r="AJ5109" t="s">
        <v>52</v>
      </c>
      <c r="AK5109" t="s">
        <v>61</v>
      </c>
      <c r="AL5109">
        <v>66</v>
      </c>
      <c r="AM5109">
        <v>4891.5</v>
      </c>
      <c r="AN5109">
        <v>0</v>
      </c>
      <c r="AO5109">
        <v>90</v>
      </c>
      <c r="AP5109">
        <v>1172.5</v>
      </c>
      <c r="AQ5109">
        <v>6154</v>
      </c>
      <c r="AR5109">
        <v>3</v>
      </c>
      <c r="AS5109" t="s">
        <v>881</v>
      </c>
      <c r="AT5109" t="s">
        <v>52</v>
      </c>
      <c r="AU5109">
        <v>72</v>
      </c>
      <c r="AV5109">
        <v>5265</v>
      </c>
      <c r="AY5109" t="str">
        <f>IF(AND(Table1[[#This Row],[Contract]]="Month-to-Month", Table1[[#This Row],[Tenure in Months]]&lt;6, Table1[[#This Row],[Payment Method]]="Bank Withdrawal"), "High Risk", IF(OR(Table1[[#This Row],[Contract]]="Month-to-Month", Table1[[#This Row],[Tenure in Months]]&lt;12), "Medium Risk", "Low Risk"))</f>
        <v>Low Risk</v>
      </c>
    </row>
    <row r="5110" spans="1:51" x14ac:dyDescent="0.35">
      <c r="A5110" t="s">
        <v>6314</v>
      </c>
      <c r="B5110" t="s">
        <v>51</v>
      </c>
      <c r="C5110">
        <v>40</v>
      </c>
      <c r="D5110" t="s">
        <v>52</v>
      </c>
      <c r="E5110" t="s">
        <v>52</v>
      </c>
      <c r="F5110" t="s">
        <v>52</v>
      </c>
      <c r="G5110" t="s">
        <v>52</v>
      </c>
      <c r="H5110">
        <v>0</v>
      </c>
      <c r="I5110" t="s">
        <v>54</v>
      </c>
      <c r="J5110" t="s">
        <v>55</v>
      </c>
      <c r="K5110" t="s">
        <v>1235</v>
      </c>
      <c r="L5110">
        <v>93283</v>
      </c>
      <c r="M5110">
        <v>35.556469999999997</v>
      </c>
      <c r="N5110">
        <v>-118.24491399999999</v>
      </c>
      <c r="O5110">
        <v>1935</v>
      </c>
      <c r="P5110" t="s">
        <v>57</v>
      </c>
      <c r="Q5110" t="s">
        <v>52</v>
      </c>
      <c r="R5110">
        <v>0</v>
      </c>
      <c r="S5110">
        <v>24</v>
      </c>
      <c r="T5110" t="s">
        <v>58</v>
      </c>
      <c r="U5110" t="s">
        <v>53</v>
      </c>
      <c r="V5110">
        <v>47.51</v>
      </c>
      <c r="W5110" t="s">
        <v>52</v>
      </c>
      <c r="X5110" t="s">
        <v>52</v>
      </c>
      <c r="Y5110" t="s">
        <v>58</v>
      </c>
      <c r="Z5110">
        <v>0</v>
      </c>
      <c r="AA5110" t="s">
        <v>52</v>
      </c>
      <c r="AB5110" t="s">
        <v>52</v>
      </c>
      <c r="AC5110" t="s">
        <v>52</v>
      </c>
      <c r="AD5110" t="s">
        <v>52</v>
      </c>
      <c r="AE5110" t="s">
        <v>52</v>
      </c>
      <c r="AF5110" t="s">
        <v>52</v>
      </c>
      <c r="AG5110" t="s">
        <v>52</v>
      </c>
      <c r="AH5110" t="s">
        <v>52</v>
      </c>
      <c r="AI5110" t="s">
        <v>334</v>
      </c>
      <c r="AJ5110" t="s">
        <v>52</v>
      </c>
      <c r="AK5110" t="s">
        <v>69</v>
      </c>
      <c r="AL5110">
        <v>20.75</v>
      </c>
      <c r="AM5110">
        <v>487.05</v>
      </c>
      <c r="AN5110">
        <v>0</v>
      </c>
      <c r="AO5110">
        <v>0</v>
      </c>
      <c r="AP5110">
        <v>1140.24</v>
      </c>
      <c r="AQ5110">
        <v>1627.29</v>
      </c>
      <c r="AR5110">
        <v>3</v>
      </c>
      <c r="AS5110" t="s">
        <v>881</v>
      </c>
      <c r="AT5110" t="s">
        <v>52</v>
      </c>
      <c r="AU5110">
        <v>43</v>
      </c>
      <c r="AV5110">
        <v>4117</v>
      </c>
      <c r="AY5110" t="str">
        <f>IF(AND(Table1[[#This Row],[Contract]]="Month-to-Month", Table1[[#This Row],[Tenure in Months]]&lt;6, Table1[[#This Row],[Payment Method]]="Bank Withdrawal"), "High Risk", IF(OR(Table1[[#This Row],[Contract]]="Month-to-Month", Table1[[#This Row],[Tenure in Months]]&lt;12), "Medium Risk", "Low Risk"))</f>
        <v>Low Risk</v>
      </c>
    </row>
    <row r="5111" spans="1:51" x14ac:dyDescent="0.35">
      <c r="A5111" t="s">
        <v>6315</v>
      </c>
      <c r="B5111" t="s">
        <v>66</v>
      </c>
      <c r="C5111">
        <v>27</v>
      </c>
      <c r="D5111" t="s">
        <v>53</v>
      </c>
      <c r="E5111" t="s">
        <v>52</v>
      </c>
      <c r="F5111" t="s">
        <v>53</v>
      </c>
      <c r="G5111" t="s">
        <v>52</v>
      </c>
      <c r="H5111">
        <v>0</v>
      </c>
      <c r="I5111" t="s">
        <v>54</v>
      </c>
      <c r="J5111" t="s">
        <v>55</v>
      </c>
      <c r="K5111" t="s">
        <v>5235</v>
      </c>
      <c r="L5111">
        <v>93285</v>
      </c>
      <c r="M5111">
        <v>35.690534999999997</v>
      </c>
      <c r="N5111">
        <v>-118.552784</v>
      </c>
      <c r="O5111">
        <v>2515</v>
      </c>
      <c r="P5111" t="s">
        <v>57</v>
      </c>
      <c r="Q5111" t="s">
        <v>53</v>
      </c>
      <c r="R5111">
        <v>1</v>
      </c>
      <c r="S5111">
        <v>69</v>
      </c>
      <c r="T5111" t="s">
        <v>58</v>
      </c>
      <c r="U5111" t="s">
        <v>53</v>
      </c>
      <c r="V5111">
        <v>2.73</v>
      </c>
      <c r="W5111" t="s">
        <v>52</v>
      </c>
      <c r="X5111" t="s">
        <v>53</v>
      </c>
      <c r="Y5111" t="s">
        <v>59</v>
      </c>
      <c r="Z5111">
        <v>69</v>
      </c>
      <c r="AA5111" t="s">
        <v>52</v>
      </c>
      <c r="AB5111" t="s">
        <v>53</v>
      </c>
      <c r="AC5111" t="s">
        <v>52</v>
      </c>
      <c r="AD5111" t="s">
        <v>52</v>
      </c>
      <c r="AE5111" t="s">
        <v>52</v>
      </c>
      <c r="AF5111" t="s">
        <v>53</v>
      </c>
      <c r="AG5111" t="s">
        <v>53</v>
      </c>
      <c r="AH5111" t="s">
        <v>53</v>
      </c>
      <c r="AI5111" t="s">
        <v>334</v>
      </c>
      <c r="AJ5111" t="s">
        <v>53</v>
      </c>
      <c r="AK5111" t="s">
        <v>69</v>
      </c>
      <c r="AL5111">
        <v>61.45</v>
      </c>
      <c r="AM5111">
        <v>4131.2</v>
      </c>
      <c r="AN5111">
        <v>0</v>
      </c>
      <c r="AO5111">
        <v>0</v>
      </c>
      <c r="AP5111">
        <v>188.37</v>
      </c>
      <c r="AQ5111">
        <v>4319.57</v>
      </c>
      <c r="AR5111">
        <v>5</v>
      </c>
      <c r="AS5111" t="s">
        <v>881</v>
      </c>
      <c r="AT5111" t="s">
        <v>52</v>
      </c>
      <c r="AU5111">
        <v>51</v>
      </c>
      <c r="AV5111">
        <v>4162</v>
      </c>
      <c r="AY5111" t="str">
        <f>IF(AND(Table1[[#This Row],[Contract]]="Month-to-Month", Table1[[#This Row],[Tenure in Months]]&lt;6, Table1[[#This Row],[Payment Method]]="Bank Withdrawal"), "High Risk", IF(OR(Table1[[#This Row],[Contract]]="Month-to-Month", Table1[[#This Row],[Tenure in Months]]&lt;12), "Medium Risk", "Low Risk"))</f>
        <v>Low Risk</v>
      </c>
    </row>
    <row r="5112" spans="1:51" x14ac:dyDescent="0.35">
      <c r="A5112" t="s">
        <v>6316</v>
      </c>
      <c r="B5112" t="s">
        <v>51</v>
      </c>
      <c r="C5112">
        <v>30</v>
      </c>
      <c r="D5112" t="s">
        <v>52</v>
      </c>
      <c r="E5112" t="s">
        <v>52</v>
      </c>
      <c r="F5112" t="s">
        <v>53</v>
      </c>
      <c r="G5112" t="s">
        <v>53</v>
      </c>
      <c r="H5112">
        <v>1</v>
      </c>
      <c r="I5112" t="s">
        <v>54</v>
      </c>
      <c r="J5112" t="s">
        <v>55</v>
      </c>
      <c r="K5112" t="s">
        <v>995</v>
      </c>
      <c r="L5112">
        <v>93286</v>
      </c>
      <c r="M5112">
        <v>36.464635000000001</v>
      </c>
      <c r="N5112">
        <v>-119.094348</v>
      </c>
      <c r="O5112">
        <v>8870</v>
      </c>
      <c r="P5112" t="s">
        <v>57</v>
      </c>
      <c r="Q5112" t="s">
        <v>53</v>
      </c>
      <c r="R5112">
        <v>7</v>
      </c>
      <c r="S5112">
        <v>42</v>
      </c>
      <c r="T5112" t="s">
        <v>58</v>
      </c>
      <c r="U5112" t="s">
        <v>53</v>
      </c>
      <c r="V5112">
        <v>18.93</v>
      </c>
      <c r="W5112" t="s">
        <v>52</v>
      </c>
      <c r="X5112" t="s">
        <v>53</v>
      </c>
      <c r="Y5112" t="s">
        <v>59</v>
      </c>
      <c r="Z5112">
        <v>73</v>
      </c>
      <c r="AA5112" t="s">
        <v>53</v>
      </c>
      <c r="AB5112" t="s">
        <v>53</v>
      </c>
      <c r="AC5112" t="s">
        <v>52</v>
      </c>
      <c r="AD5112" t="s">
        <v>52</v>
      </c>
      <c r="AE5112" t="s">
        <v>52</v>
      </c>
      <c r="AF5112" t="s">
        <v>52</v>
      </c>
      <c r="AG5112" t="s">
        <v>52</v>
      </c>
      <c r="AH5112" t="s">
        <v>53</v>
      </c>
      <c r="AI5112" t="s">
        <v>60</v>
      </c>
      <c r="AJ5112" t="s">
        <v>52</v>
      </c>
      <c r="AK5112" t="s">
        <v>69</v>
      </c>
      <c r="AL5112">
        <v>54.5</v>
      </c>
      <c r="AM5112">
        <v>2301.15</v>
      </c>
      <c r="AN5112">
        <v>0</v>
      </c>
      <c r="AO5112">
        <v>0</v>
      </c>
      <c r="AP5112">
        <v>795.06</v>
      </c>
      <c r="AQ5112">
        <v>3096.21</v>
      </c>
      <c r="AR5112">
        <v>4</v>
      </c>
      <c r="AS5112" t="s">
        <v>881</v>
      </c>
      <c r="AT5112" t="s">
        <v>52</v>
      </c>
      <c r="AU5112">
        <v>57</v>
      </c>
      <c r="AV5112">
        <v>3449</v>
      </c>
      <c r="AY5112" t="str">
        <f>IF(AND(Table1[[#This Row],[Contract]]="Month-to-Month", Table1[[#This Row],[Tenure in Months]]&lt;6, Table1[[#This Row],[Payment Method]]="Bank Withdrawal"), "High Risk", IF(OR(Table1[[#This Row],[Contract]]="Month-to-Month", Table1[[#This Row],[Tenure in Months]]&lt;12), "Medium Risk", "Low Risk"))</f>
        <v>Medium Risk</v>
      </c>
    </row>
    <row r="5113" spans="1:51" x14ac:dyDescent="0.35">
      <c r="A5113" t="s">
        <v>6317</v>
      </c>
      <c r="B5113" t="s">
        <v>51</v>
      </c>
      <c r="C5113">
        <v>62</v>
      </c>
      <c r="D5113" t="s">
        <v>52</v>
      </c>
      <c r="E5113" t="s">
        <v>52</v>
      </c>
      <c r="F5113" t="s">
        <v>53</v>
      </c>
      <c r="G5113" t="s">
        <v>53</v>
      </c>
      <c r="H5113">
        <v>3</v>
      </c>
      <c r="I5113" t="s">
        <v>54</v>
      </c>
      <c r="J5113" t="s">
        <v>55</v>
      </c>
      <c r="K5113" t="s">
        <v>546</v>
      </c>
      <c r="L5113">
        <v>93292</v>
      </c>
      <c r="M5113">
        <v>36.375590000000003</v>
      </c>
      <c r="N5113">
        <v>-119.21168900000001</v>
      </c>
      <c r="O5113">
        <v>30395</v>
      </c>
      <c r="P5113" t="s">
        <v>57</v>
      </c>
      <c r="Q5113" t="s">
        <v>53</v>
      </c>
      <c r="R5113">
        <v>2</v>
      </c>
      <c r="S5113">
        <v>45</v>
      </c>
      <c r="T5113" t="s">
        <v>58</v>
      </c>
      <c r="U5113" t="s">
        <v>53</v>
      </c>
      <c r="V5113">
        <v>7.48</v>
      </c>
      <c r="W5113" t="s">
        <v>53</v>
      </c>
      <c r="X5113" t="s">
        <v>53</v>
      </c>
      <c r="Y5113" t="s">
        <v>68</v>
      </c>
      <c r="Z5113">
        <v>27</v>
      </c>
      <c r="AA5113" t="s">
        <v>52</v>
      </c>
      <c r="AB5113" t="s">
        <v>53</v>
      </c>
      <c r="AC5113" t="s">
        <v>53</v>
      </c>
      <c r="AD5113" t="s">
        <v>53</v>
      </c>
      <c r="AE5113" t="s">
        <v>53</v>
      </c>
      <c r="AF5113" t="s">
        <v>53</v>
      </c>
      <c r="AG5113" t="s">
        <v>53</v>
      </c>
      <c r="AH5113" t="s">
        <v>53</v>
      </c>
      <c r="AI5113" t="s">
        <v>334</v>
      </c>
      <c r="AJ5113" t="s">
        <v>53</v>
      </c>
      <c r="AK5113" t="s">
        <v>61</v>
      </c>
      <c r="AL5113">
        <v>109.75</v>
      </c>
      <c r="AM5113">
        <v>4900.6499999999996</v>
      </c>
      <c r="AN5113">
        <v>0</v>
      </c>
      <c r="AO5113">
        <v>0</v>
      </c>
      <c r="AP5113">
        <v>336.6</v>
      </c>
      <c r="AQ5113">
        <v>5237.25</v>
      </c>
      <c r="AR5113">
        <v>3</v>
      </c>
      <c r="AS5113" t="s">
        <v>881</v>
      </c>
      <c r="AT5113" t="s">
        <v>52</v>
      </c>
      <c r="AU5113">
        <v>38</v>
      </c>
      <c r="AV5113">
        <v>4221</v>
      </c>
      <c r="AY5113" t="str">
        <f>IF(AND(Table1[[#This Row],[Contract]]="Month-to-Month", Table1[[#This Row],[Tenure in Months]]&lt;6, Table1[[#This Row],[Payment Method]]="Bank Withdrawal"), "High Risk", IF(OR(Table1[[#This Row],[Contract]]="Month-to-Month", Table1[[#This Row],[Tenure in Months]]&lt;12), "Medium Risk", "Low Risk"))</f>
        <v>Low Risk</v>
      </c>
    </row>
    <row r="5114" spans="1:51" x14ac:dyDescent="0.35">
      <c r="A5114" t="s">
        <v>6318</v>
      </c>
      <c r="B5114" t="s">
        <v>51</v>
      </c>
      <c r="C5114">
        <v>55</v>
      </c>
      <c r="D5114" t="s">
        <v>52</v>
      </c>
      <c r="E5114" t="s">
        <v>52</v>
      </c>
      <c r="F5114" t="s">
        <v>53</v>
      </c>
      <c r="G5114" t="s">
        <v>53</v>
      </c>
      <c r="H5114">
        <v>2</v>
      </c>
      <c r="I5114" t="s">
        <v>54</v>
      </c>
      <c r="J5114" t="s">
        <v>55</v>
      </c>
      <c r="K5114" t="s">
        <v>997</v>
      </c>
      <c r="L5114">
        <v>93301</v>
      </c>
      <c r="M5114">
        <v>35.383937000000003</v>
      </c>
      <c r="N5114">
        <v>-119.020428</v>
      </c>
      <c r="O5114">
        <v>12963</v>
      </c>
      <c r="P5114" t="s">
        <v>57</v>
      </c>
      <c r="Q5114" t="s">
        <v>53</v>
      </c>
      <c r="R5114">
        <v>6</v>
      </c>
      <c r="S5114">
        <v>72</v>
      </c>
      <c r="T5114" t="s">
        <v>58</v>
      </c>
      <c r="U5114" t="s">
        <v>53</v>
      </c>
      <c r="V5114">
        <v>9.3000000000000007</v>
      </c>
      <c r="W5114" t="s">
        <v>53</v>
      </c>
      <c r="X5114" t="s">
        <v>53</v>
      </c>
      <c r="Y5114" t="s">
        <v>59</v>
      </c>
      <c r="Z5114">
        <v>12</v>
      </c>
      <c r="AA5114" t="s">
        <v>53</v>
      </c>
      <c r="AB5114" t="s">
        <v>53</v>
      </c>
      <c r="AC5114" t="s">
        <v>53</v>
      </c>
      <c r="AD5114" t="s">
        <v>53</v>
      </c>
      <c r="AE5114" t="s">
        <v>53</v>
      </c>
      <c r="AF5114" t="s">
        <v>52</v>
      </c>
      <c r="AG5114" t="s">
        <v>52</v>
      </c>
      <c r="AH5114" t="s">
        <v>53</v>
      </c>
      <c r="AI5114" t="s">
        <v>334</v>
      </c>
      <c r="AJ5114" t="s">
        <v>53</v>
      </c>
      <c r="AK5114" t="s">
        <v>61</v>
      </c>
      <c r="AL5114">
        <v>80.849999999999994</v>
      </c>
      <c r="AM5114">
        <v>5727.45</v>
      </c>
      <c r="AN5114">
        <v>0</v>
      </c>
      <c r="AO5114">
        <v>0</v>
      </c>
      <c r="AP5114">
        <v>669.6</v>
      </c>
      <c r="AQ5114">
        <v>6397.05</v>
      </c>
      <c r="AR5114">
        <v>3</v>
      </c>
      <c r="AS5114" t="s">
        <v>881</v>
      </c>
      <c r="AT5114" t="s">
        <v>52</v>
      </c>
      <c r="AU5114">
        <v>51</v>
      </c>
      <c r="AV5114">
        <v>6067</v>
      </c>
      <c r="AY5114" t="str">
        <f>IF(AND(Table1[[#This Row],[Contract]]="Month-to-Month", Table1[[#This Row],[Tenure in Months]]&lt;6, Table1[[#This Row],[Payment Method]]="Bank Withdrawal"), "High Risk", IF(OR(Table1[[#This Row],[Contract]]="Month-to-Month", Table1[[#This Row],[Tenure in Months]]&lt;12), "Medium Risk", "Low Risk"))</f>
        <v>Low Risk</v>
      </c>
    </row>
    <row r="5115" spans="1:51" x14ac:dyDescent="0.35">
      <c r="A5115" t="s">
        <v>6319</v>
      </c>
      <c r="B5115" t="s">
        <v>66</v>
      </c>
      <c r="C5115">
        <v>43</v>
      </c>
      <c r="D5115" t="s">
        <v>52</v>
      </c>
      <c r="E5115" t="s">
        <v>52</v>
      </c>
      <c r="F5115" t="s">
        <v>52</v>
      </c>
      <c r="G5115" t="s">
        <v>52</v>
      </c>
      <c r="H5115">
        <v>0</v>
      </c>
      <c r="I5115" t="s">
        <v>54</v>
      </c>
      <c r="J5115" t="s">
        <v>55</v>
      </c>
      <c r="K5115" t="s">
        <v>997</v>
      </c>
      <c r="L5115">
        <v>93304</v>
      </c>
      <c r="M5115">
        <v>35.339796</v>
      </c>
      <c r="N5115">
        <v>-119.023552</v>
      </c>
      <c r="O5115">
        <v>44588</v>
      </c>
      <c r="P5115" t="s">
        <v>57</v>
      </c>
      <c r="Q5115" t="s">
        <v>52</v>
      </c>
      <c r="R5115">
        <v>0</v>
      </c>
      <c r="S5115">
        <v>38</v>
      </c>
      <c r="T5115" t="s">
        <v>58</v>
      </c>
      <c r="U5115" t="s">
        <v>53</v>
      </c>
      <c r="V5115">
        <v>43.19</v>
      </c>
      <c r="W5115" t="s">
        <v>52</v>
      </c>
      <c r="X5115" t="s">
        <v>52</v>
      </c>
      <c r="Y5115" t="s">
        <v>58</v>
      </c>
      <c r="Z5115">
        <v>0</v>
      </c>
      <c r="AA5115" t="s">
        <v>52</v>
      </c>
      <c r="AB5115" t="s">
        <v>52</v>
      </c>
      <c r="AC5115" t="s">
        <v>52</v>
      </c>
      <c r="AD5115" t="s">
        <v>52</v>
      </c>
      <c r="AE5115" t="s">
        <v>52</v>
      </c>
      <c r="AF5115" t="s">
        <v>52</v>
      </c>
      <c r="AG5115" t="s">
        <v>52</v>
      </c>
      <c r="AH5115" t="s">
        <v>52</v>
      </c>
      <c r="AI5115" t="s">
        <v>334</v>
      </c>
      <c r="AJ5115" t="s">
        <v>52</v>
      </c>
      <c r="AK5115" t="s">
        <v>69</v>
      </c>
      <c r="AL5115">
        <v>20.3</v>
      </c>
      <c r="AM5115">
        <v>743.05</v>
      </c>
      <c r="AN5115">
        <v>0</v>
      </c>
      <c r="AO5115">
        <v>0</v>
      </c>
      <c r="AP5115">
        <v>1641.21999999999</v>
      </c>
      <c r="AQ5115">
        <v>2384.26999999999</v>
      </c>
      <c r="AR5115">
        <v>5</v>
      </c>
      <c r="AS5115" t="s">
        <v>881</v>
      </c>
      <c r="AT5115" t="s">
        <v>52</v>
      </c>
      <c r="AU5115">
        <v>59</v>
      </c>
      <c r="AV5115">
        <v>5919</v>
      </c>
      <c r="AY5115" t="str">
        <f>IF(AND(Table1[[#This Row],[Contract]]="Month-to-Month", Table1[[#This Row],[Tenure in Months]]&lt;6, Table1[[#This Row],[Payment Method]]="Bank Withdrawal"), "High Risk", IF(OR(Table1[[#This Row],[Contract]]="Month-to-Month", Table1[[#This Row],[Tenure in Months]]&lt;12), "Medium Risk", "Low Risk"))</f>
        <v>Low Risk</v>
      </c>
    </row>
    <row r="5116" spans="1:51" x14ac:dyDescent="0.35">
      <c r="A5116" t="s">
        <v>6320</v>
      </c>
      <c r="B5116" t="s">
        <v>51</v>
      </c>
      <c r="C5116">
        <v>46</v>
      </c>
      <c r="D5116" t="s">
        <v>52</v>
      </c>
      <c r="E5116" t="s">
        <v>52</v>
      </c>
      <c r="F5116" t="s">
        <v>53</v>
      </c>
      <c r="G5116" t="s">
        <v>52</v>
      </c>
      <c r="H5116">
        <v>0</v>
      </c>
      <c r="I5116" t="s">
        <v>54</v>
      </c>
      <c r="J5116" t="s">
        <v>55</v>
      </c>
      <c r="K5116" t="s">
        <v>997</v>
      </c>
      <c r="L5116">
        <v>93305</v>
      </c>
      <c r="M5116">
        <v>35.391733000000002</v>
      </c>
      <c r="N5116">
        <v>-118.984109</v>
      </c>
      <c r="O5116">
        <v>35643</v>
      </c>
      <c r="P5116" t="s">
        <v>57</v>
      </c>
      <c r="Q5116" t="s">
        <v>53</v>
      </c>
      <c r="R5116">
        <v>1</v>
      </c>
      <c r="S5116">
        <v>72</v>
      </c>
      <c r="T5116" t="s">
        <v>58</v>
      </c>
      <c r="U5116" t="s">
        <v>53</v>
      </c>
      <c r="V5116">
        <v>15.52</v>
      </c>
      <c r="W5116" t="s">
        <v>53</v>
      </c>
      <c r="X5116" t="s">
        <v>53</v>
      </c>
      <c r="Y5116" t="s">
        <v>110</v>
      </c>
      <c r="Z5116">
        <v>6</v>
      </c>
      <c r="AA5116" t="s">
        <v>53</v>
      </c>
      <c r="AB5116" t="s">
        <v>53</v>
      </c>
      <c r="AC5116" t="s">
        <v>53</v>
      </c>
      <c r="AD5116" t="s">
        <v>53</v>
      </c>
      <c r="AE5116" t="s">
        <v>52</v>
      </c>
      <c r="AF5116" t="s">
        <v>52</v>
      </c>
      <c r="AG5116" t="s">
        <v>52</v>
      </c>
      <c r="AH5116" t="s">
        <v>53</v>
      </c>
      <c r="AI5116" t="s">
        <v>334</v>
      </c>
      <c r="AJ5116" t="s">
        <v>53</v>
      </c>
      <c r="AK5116" t="s">
        <v>61</v>
      </c>
      <c r="AL5116">
        <v>67.8</v>
      </c>
      <c r="AM5116">
        <v>4804.6499999999996</v>
      </c>
      <c r="AN5116">
        <v>0</v>
      </c>
      <c r="AO5116">
        <v>0</v>
      </c>
      <c r="AP5116">
        <v>1117.44</v>
      </c>
      <c r="AQ5116">
        <v>5922.09</v>
      </c>
      <c r="AR5116">
        <v>3</v>
      </c>
      <c r="AS5116" t="s">
        <v>881</v>
      </c>
      <c r="AT5116" t="s">
        <v>52</v>
      </c>
      <c r="AU5116">
        <v>74</v>
      </c>
      <c r="AV5116">
        <v>5242</v>
      </c>
      <c r="AY5116" t="str">
        <f>IF(AND(Table1[[#This Row],[Contract]]="Month-to-Month", Table1[[#This Row],[Tenure in Months]]&lt;6, Table1[[#This Row],[Payment Method]]="Bank Withdrawal"), "High Risk", IF(OR(Table1[[#This Row],[Contract]]="Month-to-Month", Table1[[#This Row],[Tenure in Months]]&lt;12), "Medium Risk", "Low Risk"))</f>
        <v>Low Risk</v>
      </c>
    </row>
    <row r="5117" spans="1:51" x14ac:dyDescent="0.35">
      <c r="A5117" t="s">
        <v>6321</v>
      </c>
      <c r="B5117" t="s">
        <v>51</v>
      </c>
      <c r="C5117">
        <v>54</v>
      </c>
      <c r="D5117" t="s">
        <v>52</v>
      </c>
      <c r="E5117" t="s">
        <v>52</v>
      </c>
      <c r="F5117" t="s">
        <v>53</v>
      </c>
      <c r="G5117" t="s">
        <v>53</v>
      </c>
      <c r="H5117">
        <v>2</v>
      </c>
      <c r="I5117" t="s">
        <v>54</v>
      </c>
      <c r="J5117" t="s">
        <v>55</v>
      </c>
      <c r="K5117" t="s">
        <v>997</v>
      </c>
      <c r="L5117">
        <v>93307</v>
      </c>
      <c r="M5117">
        <v>35.280113</v>
      </c>
      <c r="N5117">
        <v>-118.962329</v>
      </c>
      <c r="O5117">
        <v>59195</v>
      </c>
      <c r="P5117" t="s">
        <v>57</v>
      </c>
      <c r="Q5117" t="s">
        <v>53</v>
      </c>
      <c r="R5117">
        <v>10</v>
      </c>
      <c r="S5117">
        <v>72</v>
      </c>
      <c r="T5117" t="s">
        <v>58</v>
      </c>
      <c r="U5117" t="s">
        <v>53</v>
      </c>
      <c r="V5117">
        <v>38.840000000000003</v>
      </c>
      <c r="W5117" t="s">
        <v>52</v>
      </c>
      <c r="X5117" t="s">
        <v>52</v>
      </c>
      <c r="Y5117" t="s">
        <v>58</v>
      </c>
      <c r="Z5117">
        <v>0</v>
      </c>
      <c r="AA5117" t="s">
        <v>52</v>
      </c>
      <c r="AB5117" t="s">
        <v>52</v>
      </c>
      <c r="AC5117" t="s">
        <v>52</v>
      </c>
      <c r="AD5117" t="s">
        <v>52</v>
      </c>
      <c r="AE5117" t="s">
        <v>52</v>
      </c>
      <c r="AF5117" t="s">
        <v>52</v>
      </c>
      <c r="AG5117" t="s">
        <v>52</v>
      </c>
      <c r="AH5117" t="s">
        <v>52</v>
      </c>
      <c r="AI5117" t="s">
        <v>334</v>
      </c>
      <c r="AJ5117" t="s">
        <v>53</v>
      </c>
      <c r="AK5117" t="s">
        <v>69</v>
      </c>
      <c r="AL5117">
        <v>19.8</v>
      </c>
      <c r="AM5117">
        <v>1414.65</v>
      </c>
      <c r="AN5117">
        <v>0</v>
      </c>
      <c r="AO5117">
        <v>0</v>
      </c>
      <c r="AP5117">
        <v>2796.48</v>
      </c>
      <c r="AQ5117">
        <v>4211.13</v>
      </c>
      <c r="AR5117">
        <v>4</v>
      </c>
      <c r="AS5117" t="s">
        <v>881</v>
      </c>
      <c r="AT5117" t="s">
        <v>52</v>
      </c>
      <c r="AU5117">
        <v>29</v>
      </c>
      <c r="AV5117">
        <v>5027</v>
      </c>
      <c r="AY5117" t="str">
        <f>IF(AND(Table1[[#This Row],[Contract]]="Month-to-Month", Table1[[#This Row],[Tenure in Months]]&lt;6, Table1[[#This Row],[Payment Method]]="Bank Withdrawal"), "High Risk", IF(OR(Table1[[#This Row],[Contract]]="Month-to-Month", Table1[[#This Row],[Tenure in Months]]&lt;12), "Medium Risk", "Low Risk"))</f>
        <v>Low Risk</v>
      </c>
    </row>
    <row r="5118" spans="1:51" x14ac:dyDescent="0.35">
      <c r="A5118" t="s">
        <v>6322</v>
      </c>
      <c r="B5118" t="s">
        <v>51</v>
      </c>
      <c r="C5118">
        <v>54</v>
      </c>
      <c r="D5118" t="s">
        <v>52</v>
      </c>
      <c r="E5118" t="s">
        <v>52</v>
      </c>
      <c r="F5118" t="s">
        <v>53</v>
      </c>
      <c r="G5118" t="s">
        <v>52</v>
      </c>
      <c r="H5118">
        <v>0</v>
      </c>
      <c r="I5118" t="s">
        <v>54</v>
      </c>
      <c r="J5118" t="s">
        <v>55</v>
      </c>
      <c r="K5118" t="s">
        <v>997</v>
      </c>
      <c r="L5118">
        <v>93308</v>
      </c>
      <c r="M5118">
        <v>35.559617000000003</v>
      </c>
      <c r="N5118">
        <v>-118.925185</v>
      </c>
      <c r="O5118">
        <v>44915</v>
      </c>
      <c r="P5118" t="s">
        <v>57</v>
      </c>
      <c r="Q5118" t="s">
        <v>53</v>
      </c>
      <c r="R5118">
        <v>1</v>
      </c>
      <c r="S5118">
        <v>55</v>
      </c>
      <c r="T5118" t="s">
        <v>58</v>
      </c>
      <c r="U5118" t="s">
        <v>53</v>
      </c>
      <c r="V5118">
        <v>12.21</v>
      </c>
      <c r="W5118" t="s">
        <v>53</v>
      </c>
      <c r="X5118" t="s">
        <v>52</v>
      </c>
      <c r="Y5118" t="s">
        <v>58</v>
      </c>
      <c r="Z5118">
        <v>0</v>
      </c>
      <c r="AA5118" t="s">
        <v>52</v>
      </c>
      <c r="AB5118" t="s">
        <v>52</v>
      </c>
      <c r="AC5118" t="s">
        <v>52</v>
      </c>
      <c r="AD5118" t="s">
        <v>52</v>
      </c>
      <c r="AE5118" t="s">
        <v>52</v>
      </c>
      <c r="AF5118" t="s">
        <v>52</v>
      </c>
      <c r="AG5118" t="s">
        <v>52</v>
      </c>
      <c r="AH5118" t="s">
        <v>52</v>
      </c>
      <c r="AI5118" t="s">
        <v>334</v>
      </c>
      <c r="AJ5118" t="s">
        <v>52</v>
      </c>
      <c r="AK5118" t="s">
        <v>61</v>
      </c>
      <c r="AL5118">
        <v>25.7</v>
      </c>
      <c r="AM5118">
        <v>1443.65</v>
      </c>
      <c r="AN5118">
        <v>0</v>
      </c>
      <c r="AO5118">
        <v>0</v>
      </c>
      <c r="AP5118">
        <v>671.55</v>
      </c>
      <c r="AQ5118">
        <v>2115.1999999999998</v>
      </c>
      <c r="AR5118">
        <v>4</v>
      </c>
      <c r="AS5118" t="s">
        <v>881</v>
      </c>
      <c r="AT5118" t="s">
        <v>52</v>
      </c>
      <c r="AU5118">
        <v>79</v>
      </c>
      <c r="AV5118">
        <v>6228</v>
      </c>
      <c r="AY5118" t="str">
        <f>IF(AND(Table1[[#This Row],[Contract]]="Month-to-Month", Table1[[#This Row],[Tenure in Months]]&lt;6, Table1[[#This Row],[Payment Method]]="Bank Withdrawal"), "High Risk", IF(OR(Table1[[#This Row],[Contract]]="Month-to-Month", Table1[[#This Row],[Tenure in Months]]&lt;12), "Medium Risk", "Low Risk"))</f>
        <v>Low Risk</v>
      </c>
    </row>
    <row r="5119" spans="1:51" x14ac:dyDescent="0.35">
      <c r="A5119" t="s">
        <v>6323</v>
      </c>
      <c r="B5119" t="s">
        <v>66</v>
      </c>
      <c r="C5119">
        <v>42</v>
      </c>
      <c r="D5119" t="s">
        <v>52</v>
      </c>
      <c r="E5119" t="s">
        <v>52</v>
      </c>
      <c r="F5119" t="s">
        <v>53</v>
      </c>
      <c r="G5119" t="s">
        <v>53</v>
      </c>
      <c r="H5119">
        <v>3</v>
      </c>
      <c r="I5119" t="s">
        <v>54</v>
      </c>
      <c r="J5119" t="s">
        <v>55</v>
      </c>
      <c r="K5119" t="s">
        <v>997</v>
      </c>
      <c r="L5119">
        <v>93309</v>
      </c>
      <c r="M5119">
        <v>35.342891000000002</v>
      </c>
      <c r="N5119">
        <v>-119.064803</v>
      </c>
      <c r="O5119">
        <v>58632</v>
      </c>
      <c r="P5119" t="s">
        <v>57</v>
      </c>
      <c r="Q5119" t="s">
        <v>53</v>
      </c>
      <c r="R5119">
        <v>4</v>
      </c>
      <c r="S5119">
        <v>51</v>
      </c>
      <c r="T5119" t="s">
        <v>58</v>
      </c>
      <c r="U5119" t="s">
        <v>52</v>
      </c>
      <c r="V5119">
        <v>0</v>
      </c>
      <c r="W5119" t="s">
        <v>52</v>
      </c>
      <c r="X5119" t="s">
        <v>53</v>
      </c>
      <c r="Y5119" t="s">
        <v>59</v>
      </c>
      <c r="Z5119">
        <v>76</v>
      </c>
      <c r="AA5119" t="s">
        <v>52</v>
      </c>
      <c r="AB5119" t="s">
        <v>52</v>
      </c>
      <c r="AC5119" t="s">
        <v>53</v>
      </c>
      <c r="AD5119" t="s">
        <v>53</v>
      </c>
      <c r="AE5119" t="s">
        <v>53</v>
      </c>
      <c r="AF5119" t="s">
        <v>53</v>
      </c>
      <c r="AG5119" t="s">
        <v>53</v>
      </c>
      <c r="AH5119" t="s">
        <v>53</v>
      </c>
      <c r="AI5119" t="s">
        <v>124</v>
      </c>
      <c r="AJ5119" t="s">
        <v>53</v>
      </c>
      <c r="AK5119" t="s">
        <v>61</v>
      </c>
      <c r="AL5119">
        <v>56.15</v>
      </c>
      <c r="AM5119">
        <v>2898.95</v>
      </c>
      <c r="AN5119">
        <v>0</v>
      </c>
      <c r="AO5119">
        <v>0</v>
      </c>
      <c r="AP5119">
        <v>0</v>
      </c>
      <c r="AQ5119">
        <v>2898.95</v>
      </c>
      <c r="AR5119">
        <v>5</v>
      </c>
      <c r="AS5119" t="s">
        <v>881</v>
      </c>
      <c r="AT5119" t="s">
        <v>52</v>
      </c>
      <c r="AU5119">
        <v>48</v>
      </c>
      <c r="AV5119">
        <v>4132</v>
      </c>
      <c r="AY5119" t="str">
        <f>IF(AND(Table1[[#This Row],[Contract]]="Month-to-Month", Table1[[#This Row],[Tenure in Months]]&lt;6, Table1[[#This Row],[Payment Method]]="Bank Withdrawal"), "High Risk", IF(OR(Table1[[#This Row],[Contract]]="Month-to-Month", Table1[[#This Row],[Tenure in Months]]&lt;12), "Medium Risk", "Low Risk"))</f>
        <v>Low Risk</v>
      </c>
    </row>
    <row r="5120" spans="1:51" x14ac:dyDescent="0.35">
      <c r="A5120" t="s">
        <v>6324</v>
      </c>
      <c r="B5120" t="s">
        <v>51</v>
      </c>
      <c r="C5120">
        <v>24</v>
      </c>
      <c r="D5120" t="s">
        <v>53</v>
      </c>
      <c r="E5120" t="s">
        <v>52</v>
      </c>
      <c r="F5120" t="s">
        <v>52</v>
      </c>
      <c r="G5120" t="s">
        <v>52</v>
      </c>
      <c r="H5120">
        <v>0</v>
      </c>
      <c r="I5120" t="s">
        <v>54</v>
      </c>
      <c r="J5120" t="s">
        <v>55</v>
      </c>
      <c r="K5120" t="s">
        <v>997</v>
      </c>
      <c r="L5120">
        <v>93311</v>
      </c>
      <c r="M5120">
        <v>35.16207</v>
      </c>
      <c r="N5120">
        <v>-119.19448800000001</v>
      </c>
      <c r="O5120">
        <v>20440</v>
      </c>
      <c r="P5120" t="s">
        <v>57</v>
      </c>
      <c r="Q5120" t="s">
        <v>52</v>
      </c>
      <c r="R5120">
        <v>0</v>
      </c>
      <c r="S5120">
        <v>63</v>
      </c>
      <c r="T5120" t="s">
        <v>58</v>
      </c>
      <c r="U5120" t="s">
        <v>53</v>
      </c>
      <c r="V5120">
        <v>29.58</v>
      </c>
      <c r="W5120" t="s">
        <v>52</v>
      </c>
      <c r="X5120" t="s">
        <v>53</v>
      </c>
      <c r="Y5120" t="s">
        <v>59</v>
      </c>
      <c r="Z5120">
        <v>47</v>
      </c>
      <c r="AA5120" t="s">
        <v>53</v>
      </c>
      <c r="AB5120" t="s">
        <v>53</v>
      </c>
      <c r="AC5120" t="s">
        <v>53</v>
      </c>
      <c r="AD5120" t="s">
        <v>53</v>
      </c>
      <c r="AE5120" t="s">
        <v>53</v>
      </c>
      <c r="AF5120" t="s">
        <v>53</v>
      </c>
      <c r="AG5120" t="s">
        <v>53</v>
      </c>
      <c r="AH5120" t="s">
        <v>53</v>
      </c>
      <c r="AI5120" t="s">
        <v>334</v>
      </c>
      <c r="AJ5120" t="s">
        <v>53</v>
      </c>
      <c r="AK5120" t="s">
        <v>61</v>
      </c>
      <c r="AL5120">
        <v>86.7</v>
      </c>
      <c r="AM5120">
        <v>5309.5</v>
      </c>
      <c r="AN5120">
        <v>0</v>
      </c>
      <c r="AO5120">
        <v>0</v>
      </c>
      <c r="AP5120">
        <v>1863.54</v>
      </c>
      <c r="AQ5120">
        <v>7173.04</v>
      </c>
      <c r="AR5120">
        <v>3</v>
      </c>
      <c r="AS5120" t="s">
        <v>881</v>
      </c>
      <c r="AT5120" t="s">
        <v>52</v>
      </c>
      <c r="AU5120">
        <v>74</v>
      </c>
      <c r="AV5120">
        <v>5841</v>
      </c>
      <c r="AY5120" t="str">
        <f>IF(AND(Table1[[#This Row],[Contract]]="Month-to-Month", Table1[[#This Row],[Tenure in Months]]&lt;6, Table1[[#This Row],[Payment Method]]="Bank Withdrawal"), "High Risk", IF(OR(Table1[[#This Row],[Contract]]="Month-to-Month", Table1[[#This Row],[Tenure in Months]]&lt;12), "Medium Risk", "Low Risk"))</f>
        <v>Low Risk</v>
      </c>
    </row>
    <row r="5121" spans="1:51" x14ac:dyDescent="0.35">
      <c r="A5121" t="s">
        <v>6325</v>
      </c>
      <c r="B5121" t="s">
        <v>66</v>
      </c>
      <c r="C5121">
        <v>29</v>
      </c>
      <c r="D5121" t="s">
        <v>53</v>
      </c>
      <c r="E5121" t="s">
        <v>52</v>
      </c>
      <c r="F5121" t="s">
        <v>52</v>
      </c>
      <c r="G5121" t="s">
        <v>52</v>
      </c>
      <c r="H5121">
        <v>0</v>
      </c>
      <c r="I5121" t="s">
        <v>54</v>
      </c>
      <c r="J5121" t="s">
        <v>55</v>
      </c>
      <c r="K5121" t="s">
        <v>997</v>
      </c>
      <c r="L5121">
        <v>93312</v>
      </c>
      <c r="M5121">
        <v>35.392598999999997</v>
      </c>
      <c r="N5121">
        <v>-119.245341</v>
      </c>
      <c r="O5121">
        <v>40836</v>
      </c>
      <c r="P5121" t="s">
        <v>57</v>
      </c>
      <c r="Q5121" t="s">
        <v>52</v>
      </c>
      <c r="R5121">
        <v>0</v>
      </c>
      <c r="S5121">
        <v>1</v>
      </c>
      <c r="T5121" t="s">
        <v>58</v>
      </c>
      <c r="U5121" t="s">
        <v>53</v>
      </c>
      <c r="V5121">
        <v>45.91</v>
      </c>
      <c r="W5121" t="s">
        <v>52</v>
      </c>
      <c r="X5121" t="s">
        <v>52</v>
      </c>
      <c r="Y5121" t="s">
        <v>58</v>
      </c>
      <c r="Z5121">
        <v>0</v>
      </c>
      <c r="AA5121" t="s">
        <v>52</v>
      </c>
      <c r="AB5121" t="s">
        <v>52</v>
      </c>
      <c r="AC5121" t="s">
        <v>52</v>
      </c>
      <c r="AD5121" t="s">
        <v>52</v>
      </c>
      <c r="AE5121" t="s">
        <v>52</v>
      </c>
      <c r="AF5121" t="s">
        <v>52</v>
      </c>
      <c r="AG5121" t="s">
        <v>52</v>
      </c>
      <c r="AH5121" t="s">
        <v>52</v>
      </c>
      <c r="AI5121" t="s">
        <v>60</v>
      </c>
      <c r="AJ5121" t="s">
        <v>52</v>
      </c>
      <c r="AK5121" t="s">
        <v>69</v>
      </c>
      <c r="AL5121">
        <v>20.399999999999999</v>
      </c>
      <c r="AM5121">
        <v>20.399999999999999</v>
      </c>
      <c r="AN5121">
        <v>0</v>
      </c>
      <c r="AO5121">
        <v>0</v>
      </c>
      <c r="AP5121">
        <v>45.91</v>
      </c>
      <c r="AQ5121">
        <v>66.31</v>
      </c>
      <c r="AR5121">
        <v>5</v>
      </c>
      <c r="AS5121" t="s">
        <v>883</v>
      </c>
      <c r="AT5121" t="s">
        <v>52</v>
      </c>
      <c r="AU5121">
        <v>21</v>
      </c>
      <c r="AV5121">
        <v>2152</v>
      </c>
      <c r="AY5121" t="str">
        <f>IF(AND(Table1[[#This Row],[Contract]]="Month-to-Month", Table1[[#This Row],[Tenure in Months]]&lt;6, Table1[[#This Row],[Payment Method]]="Bank Withdrawal"), "High Risk", IF(OR(Table1[[#This Row],[Contract]]="Month-to-Month", Table1[[#This Row],[Tenure in Months]]&lt;12), "Medium Risk", "Low Risk"))</f>
        <v>Medium Risk</v>
      </c>
    </row>
    <row r="5122" spans="1:51" x14ac:dyDescent="0.35">
      <c r="A5122" t="s">
        <v>6326</v>
      </c>
      <c r="B5122" t="s">
        <v>66</v>
      </c>
      <c r="C5122">
        <v>24</v>
      </c>
      <c r="D5122" t="s">
        <v>53</v>
      </c>
      <c r="E5122" t="s">
        <v>52</v>
      </c>
      <c r="F5122" t="s">
        <v>53</v>
      </c>
      <c r="G5122" t="s">
        <v>53</v>
      </c>
      <c r="H5122">
        <v>3</v>
      </c>
      <c r="I5122" t="s">
        <v>54</v>
      </c>
      <c r="J5122" t="s">
        <v>55</v>
      </c>
      <c r="K5122" t="s">
        <v>997</v>
      </c>
      <c r="L5122">
        <v>93313</v>
      </c>
      <c r="M5122">
        <v>35.140937999999998</v>
      </c>
      <c r="N5122">
        <v>-119.051348</v>
      </c>
      <c r="O5122">
        <v>25126</v>
      </c>
      <c r="P5122" t="s">
        <v>57</v>
      </c>
      <c r="Q5122" t="s">
        <v>53</v>
      </c>
      <c r="R5122">
        <v>9</v>
      </c>
      <c r="S5122">
        <v>23</v>
      </c>
      <c r="T5122" t="s">
        <v>72</v>
      </c>
      <c r="U5122" t="s">
        <v>53</v>
      </c>
      <c r="V5122">
        <v>1.88</v>
      </c>
      <c r="W5122" t="s">
        <v>52</v>
      </c>
      <c r="X5122" t="s">
        <v>52</v>
      </c>
      <c r="Y5122" t="s">
        <v>58</v>
      </c>
      <c r="Z5122">
        <v>0</v>
      </c>
      <c r="AA5122" t="s">
        <v>52</v>
      </c>
      <c r="AB5122" t="s">
        <v>52</v>
      </c>
      <c r="AC5122" t="s">
        <v>52</v>
      </c>
      <c r="AD5122" t="s">
        <v>52</v>
      </c>
      <c r="AE5122" t="s">
        <v>52</v>
      </c>
      <c r="AF5122" t="s">
        <v>52</v>
      </c>
      <c r="AG5122" t="s">
        <v>52</v>
      </c>
      <c r="AH5122" t="s">
        <v>52</v>
      </c>
      <c r="AI5122" t="s">
        <v>334</v>
      </c>
      <c r="AJ5122" t="s">
        <v>53</v>
      </c>
      <c r="AK5122" t="s">
        <v>69</v>
      </c>
      <c r="AL5122">
        <v>19.649999999999999</v>
      </c>
      <c r="AM5122">
        <v>451.55</v>
      </c>
      <c r="AN5122">
        <v>0</v>
      </c>
      <c r="AO5122">
        <v>0</v>
      </c>
      <c r="AP5122">
        <v>43.239999999999903</v>
      </c>
      <c r="AQ5122">
        <v>494.79</v>
      </c>
      <c r="AR5122">
        <v>4</v>
      </c>
      <c r="AS5122" t="s">
        <v>881</v>
      </c>
      <c r="AT5122" t="s">
        <v>52</v>
      </c>
      <c r="AU5122">
        <v>78</v>
      </c>
      <c r="AV5122">
        <v>4896</v>
      </c>
      <c r="AY5122" t="str">
        <f>IF(AND(Table1[[#This Row],[Contract]]="Month-to-Month", Table1[[#This Row],[Tenure in Months]]&lt;6, Table1[[#This Row],[Payment Method]]="Bank Withdrawal"), "High Risk", IF(OR(Table1[[#This Row],[Contract]]="Month-to-Month", Table1[[#This Row],[Tenure in Months]]&lt;12), "Medium Risk", "Low Risk"))</f>
        <v>Low Risk</v>
      </c>
    </row>
    <row r="5123" spans="1:51" x14ac:dyDescent="0.35">
      <c r="A5123" t="s">
        <v>6327</v>
      </c>
      <c r="B5123" t="s">
        <v>66</v>
      </c>
      <c r="C5123">
        <v>38</v>
      </c>
      <c r="D5123" t="s">
        <v>52</v>
      </c>
      <c r="E5123" t="s">
        <v>52</v>
      </c>
      <c r="F5123" t="s">
        <v>52</v>
      </c>
      <c r="G5123" t="s">
        <v>52</v>
      </c>
      <c r="H5123">
        <v>0</v>
      </c>
      <c r="I5123" t="s">
        <v>54</v>
      </c>
      <c r="J5123" t="s">
        <v>55</v>
      </c>
      <c r="K5123" t="s">
        <v>2450</v>
      </c>
      <c r="L5123">
        <v>93402</v>
      </c>
      <c r="M5123">
        <v>35.279983999999999</v>
      </c>
      <c r="N5123">
        <v>-120.824288</v>
      </c>
      <c r="O5123">
        <v>14859</v>
      </c>
      <c r="P5123" t="s">
        <v>57</v>
      </c>
      <c r="Q5123" t="s">
        <v>52</v>
      </c>
      <c r="R5123">
        <v>0</v>
      </c>
      <c r="S5123">
        <v>2</v>
      </c>
      <c r="T5123" t="s">
        <v>58</v>
      </c>
      <c r="U5123" t="s">
        <v>53</v>
      </c>
      <c r="V5123">
        <v>25.81</v>
      </c>
      <c r="W5123" t="s">
        <v>53</v>
      </c>
      <c r="X5123" t="s">
        <v>53</v>
      </c>
      <c r="Y5123" t="s">
        <v>110</v>
      </c>
      <c r="Z5123">
        <v>7</v>
      </c>
      <c r="AA5123" t="s">
        <v>52</v>
      </c>
      <c r="AB5123" t="s">
        <v>52</v>
      </c>
      <c r="AC5123" t="s">
        <v>52</v>
      </c>
      <c r="AD5123" t="s">
        <v>53</v>
      </c>
      <c r="AE5123" t="s">
        <v>52</v>
      </c>
      <c r="AF5123" t="s">
        <v>52</v>
      </c>
      <c r="AG5123" t="s">
        <v>52</v>
      </c>
      <c r="AH5123" t="s">
        <v>53</v>
      </c>
      <c r="AI5123" t="s">
        <v>60</v>
      </c>
      <c r="AJ5123" t="s">
        <v>53</v>
      </c>
      <c r="AK5123" t="s">
        <v>69</v>
      </c>
      <c r="AL5123">
        <v>54.35</v>
      </c>
      <c r="AM5123">
        <v>117.05</v>
      </c>
      <c r="AN5123">
        <v>0</v>
      </c>
      <c r="AO5123">
        <v>0</v>
      </c>
      <c r="AP5123">
        <v>51.62</v>
      </c>
      <c r="AQ5123">
        <v>168.67</v>
      </c>
      <c r="AR5123">
        <v>5</v>
      </c>
      <c r="AS5123" t="s">
        <v>883</v>
      </c>
      <c r="AT5123" t="s">
        <v>52</v>
      </c>
      <c r="AU5123">
        <v>71</v>
      </c>
      <c r="AV5123">
        <v>4916</v>
      </c>
      <c r="AY5123" t="str">
        <f>IF(AND(Table1[[#This Row],[Contract]]="Month-to-Month", Table1[[#This Row],[Tenure in Months]]&lt;6, Table1[[#This Row],[Payment Method]]="Bank Withdrawal"), "High Risk", IF(OR(Table1[[#This Row],[Contract]]="Month-to-Month", Table1[[#This Row],[Tenure in Months]]&lt;12), "Medium Risk", "Low Risk"))</f>
        <v>Medium Risk</v>
      </c>
    </row>
    <row r="5124" spans="1:51" x14ac:dyDescent="0.35">
      <c r="A5124" t="s">
        <v>6328</v>
      </c>
      <c r="B5124" t="s">
        <v>66</v>
      </c>
      <c r="C5124">
        <v>40</v>
      </c>
      <c r="D5124" t="s">
        <v>52</v>
      </c>
      <c r="E5124" t="s">
        <v>52</v>
      </c>
      <c r="F5124" t="s">
        <v>52</v>
      </c>
      <c r="G5124" t="s">
        <v>52</v>
      </c>
      <c r="H5124">
        <v>0</v>
      </c>
      <c r="I5124" t="s">
        <v>54</v>
      </c>
      <c r="J5124" t="s">
        <v>55</v>
      </c>
      <c r="K5124" t="s">
        <v>4063</v>
      </c>
      <c r="L5124">
        <v>93420</v>
      </c>
      <c r="M5124">
        <v>35.176236000000003</v>
      </c>
      <c r="N5124">
        <v>-120.483243</v>
      </c>
      <c r="O5124">
        <v>24499</v>
      </c>
      <c r="P5124" t="s">
        <v>57</v>
      </c>
      <c r="Q5124" t="s">
        <v>52</v>
      </c>
      <c r="R5124">
        <v>0</v>
      </c>
      <c r="S5124">
        <v>36</v>
      </c>
      <c r="T5124" t="s">
        <v>58</v>
      </c>
      <c r="U5124" t="s">
        <v>53</v>
      </c>
      <c r="V5124">
        <v>25.95</v>
      </c>
      <c r="W5124" t="s">
        <v>53</v>
      </c>
      <c r="X5124" t="s">
        <v>53</v>
      </c>
      <c r="Y5124" t="s">
        <v>59</v>
      </c>
      <c r="Z5124">
        <v>21</v>
      </c>
      <c r="AA5124" t="s">
        <v>53</v>
      </c>
      <c r="AB5124" t="s">
        <v>52</v>
      </c>
      <c r="AC5124" t="s">
        <v>52</v>
      </c>
      <c r="AD5124" t="s">
        <v>52</v>
      </c>
      <c r="AE5124" t="s">
        <v>52</v>
      </c>
      <c r="AF5124" t="s">
        <v>52</v>
      </c>
      <c r="AG5124" t="s">
        <v>52</v>
      </c>
      <c r="AH5124" t="s">
        <v>53</v>
      </c>
      <c r="AI5124" t="s">
        <v>124</v>
      </c>
      <c r="AJ5124" t="s">
        <v>52</v>
      </c>
      <c r="AK5124" t="s">
        <v>69</v>
      </c>
      <c r="AL5124">
        <v>54.45</v>
      </c>
      <c r="AM5124">
        <v>1893.5</v>
      </c>
      <c r="AN5124">
        <v>0</v>
      </c>
      <c r="AO5124">
        <v>0</v>
      </c>
      <c r="AP5124">
        <v>934.19999999999902</v>
      </c>
      <c r="AQ5124">
        <v>2827.7</v>
      </c>
      <c r="AR5124">
        <v>3</v>
      </c>
      <c r="AS5124" t="s">
        <v>881</v>
      </c>
      <c r="AT5124" t="s">
        <v>52</v>
      </c>
      <c r="AU5124">
        <v>56</v>
      </c>
      <c r="AV5124">
        <v>4462</v>
      </c>
      <c r="AY5124" t="str">
        <f>IF(AND(Table1[[#This Row],[Contract]]="Month-to-Month", Table1[[#This Row],[Tenure in Months]]&lt;6, Table1[[#This Row],[Payment Method]]="Bank Withdrawal"), "High Risk", IF(OR(Table1[[#This Row],[Contract]]="Month-to-Month", Table1[[#This Row],[Tenure in Months]]&lt;12), "Medium Risk", "Low Risk"))</f>
        <v>Low Risk</v>
      </c>
    </row>
    <row r="5125" spans="1:51" x14ac:dyDescent="0.35">
      <c r="A5125" t="s">
        <v>6329</v>
      </c>
      <c r="B5125" t="s">
        <v>66</v>
      </c>
      <c r="C5125">
        <v>39</v>
      </c>
      <c r="D5125" t="s">
        <v>52</v>
      </c>
      <c r="E5125" t="s">
        <v>52</v>
      </c>
      <c r="F5125" t="s">
        <v>52</v>
      </c>
      <c r="G5125" t="s">
        <v>52</v>
      </c>
      <c r="H5125">
        <v>0</v>
      </c>
      <c r="I5125" t="s">
        <v>54</v>
      </c>
      <c r="J5125" t="s">
        <v>55</v>
      </c>
      <c r="K5125" t="s">
        <v>1689</v>
      </c>
      <c r="L5125">
        <v>93422</v>
      </c>
      <c r="M5125">
        <v>35.453912000000003</v>
      </c>
      <c r="N5125">
        <v>-120.69461</v>
      </c>
      <c r="O5125">
        <v>29539</v>
      </c>
      <c r="P5125" t="s">
        <v>57</v>
      </c>
      <c r="Q5125" t="s">
        <v>52</v>
      </c>
      <c r="R5125">
        <v>0</v>
      </c>
      <c r="S5125">
        <v>1</v>
      </c>
      <c r="T5125" t="s">
        <v>58</v>
      </c>
      <c r="U5125" t="s">
        <v>53</v>
      </c>
      <c r="V5125">
        <v>12.46</v>
      </c>
      <c r="W5125" t="s">
        <v>52</v>
      </c>
      <c r="X5125" t="s">
        <v>53</v>
      </c>
      <c r="Y5125" t="s">
        <v>59</v>
      </c>
      <c r="Z5125">
        <v>14</v>
      </c>
      <c r="AA5125" t="s">
        <v>52</v>
      </c>
      <c r="AB5125" t="s">
        <v>52</v>
      </c>
      <c r="AC5125" t="s">
        <v>52</v>
      </c>
      <c r="AD5125" t="s">
        <v>52</v>
      </c>
      <c r="AE5125" t="s">
        <v>52</v>
      </c>
      <c r="AF5125" t="s">
        <v>52</v>
      </c>
      <c r="AG5125" t="s">
        <v>52</v>
      </c>
      <c r="AH5125" t="s">
        <v>53</v>
      </c>
      <c r="AI5125" t="s">
        <v>60</v>
      </c>
      <c r="AJ5125" t="s">
        <v>52</v>
      </c>
      <c r="AK5125" t="s">
        <v>69</v>
      </c>
      <c r="AL5125">
        <v>45.35</v>
      </c>
      <c r="AM5125">
        <v>45.35</v>
      </c>
      <c r="AN5125">
        <v>0</v>
      </c>
      <c r="AO5125">
        <v>0</v>
      </c>
      <c r="AP5125">
        <v>12.46</v>
      </c>
      <c r="AQ5125">
        <v>57.81</v>
      </c>
      <c r="AR5125">
        <v>4</v>
      </c>
      <c r="AS5125" t="s">
        <v>883</v>
      </c>
      <c r="AT5125" t="s">
        <v>52</v>
      </c>
      <c r="AU5125">
        <v>23</v>
      </c>
      <c r="AV5125">
        <v>3980</v>
      </c>
      <c r="AY5125" t="str">
        <f>IF(AND(Table1[[#This Row],[Contract]]="Month-to-Month", Table1[[#This Row],[Tenure in Months]]&lt;6, Table1[[#This Row],[Payment Method]]="Bank Withdrawal"), "High Risk", IF(OR(Table1[[#This Row],[Contract]]="Month-to-Month", Table1[[#This Row],[Tenure in Months]]&lt;12), "Medium Risk", "Low Risk"))</f>
        <v>Medium Risk</v>
      </c>
    </row>
    <row r="5126" spans="1:51" x14ac:dyDescent="0.35">
      <c r="A5126" t="s">
        <v>6330</v>
      </c>
      <c r="B5126" t="s">
        <v>66</v>
      </c>
      <c r="C5126">
        <v>35</v>
      </c>
      <c r="D5126" t="s">
        <v>52</v>
      </c>
      <c r="E5126" t="s">
        <v>52</v>
      </c>
      <c r="F5126" t="s">
        <v>52</v>
      </c>
      <c r="G5126" t="s">
        <v>52</v>
      </c>
      <c r="H5126">
        <v>0</v>
      </c>
      <c r="I5126" t="s">
        <v>54</v>
      </c>
      <c r="J5126" t="s">
        <v>55</v>
      </c>
      <c r="K5126" t="s">
        <v>1237</v>
      </c>
      <c r="L5126">
        <v>93424</v>
      </c>
      <c r="M5126">
        <v>35.186644000000001</v>
      </c>
      <c r="N5126">
        <v>-120.72830500000001</v>
      </c>
      <c r="O5126">
        <v>812</v>
      </c>
      <c r="P5126" t="s">
        <v>57</v>
      </c>
      <c r="Q5126" t="s">
        <v>52</v>
      </c>
      <c r="R5126">
        <v>0</v>
      </c>
      <c r="S5126">
        <v>28</v>
      </c>
      <c r="T5126" t="s">
        <v>58</v>
      </c>
      <c r="U5126" t="s">
        <v>53</v>
      </c>
      <c r="V5126">
        <v>33.049999999999997</v>
      </c>
      <c r="W5126" t="s">
        <v>53</v>
      </c>
      <c r="X5126" t="s">
        <v>53</v>
      </c>
      <c r="Y5126" t="s">
        <v>110</v>
      </c>
      <c r="Z5126">
        <v>7</v>
      </c>
      <c r="AA5126" t="s">
        <v>53</v>
      </c>
      <c r="AB5126" t="s">
        <v>52</v>
      </c>
      <c r="AC5126" t="s">
        <v>53</v>
      </c>
      <c r="AD5126" t="s">
        <v>52</v>
      </c>
      <c r="AE5126" t="s">
        <v>52</v>
      </c>
      <c r="AF5126" t="s">
        <v>52</v>
      </c>
      <c r="AG5126" t="s">
        <v>52</v>
      </c>
      <c r="AH5126" t="s">
        <v>53</v>
      </c>
      <c r="AI5126" t="s">
        <v>124</v>
      </c>
      <c r="AJ5126" t="s">
        <v>52</v>
      </c>
      <c r="AK5126" t="s">
        <v>69</v>
      </c>
      <c r="AL5126">
        <v>59</v>
      </c>
      <c r="AM5126">
        <v>1654.45</v>
      </c>
      <c r="AN5126">
        <v>0</v>
      </c>
      <c r="AO5126">
        <v>0</v>
      </c>
      <c r="AP5126">
        <v>925.39999999999895</v>
      </c>
      <c r="AQ5126">
        <v>2579.85</v>
      </c>
      <c r="AR5126">
        <v>4</v>
      </c>
      <c r="AS5126" t="s">
        <v>881</v>
      </c>
      <c r="AT5126" t="s">
        <v>52</v>
      </c>
      <c r="AU5126">
        <v>67</v>
      </c>
      <c r="AV5126">
        <v>4891</v>
      </c>
      <c r="AY5126" t="str">
        <f>IF(AND(Table1[[#This Row],[Contract]]="Month-to-Month", Table1[[#This Row],[Tenure in Months]]&lt;6, Table1[[#This Row],[Payment Method]]="Bank Withdrawal"), "High Risk", IF(OR(Table1[[#This Row],[Contract]]="Month-to-Month", Table1[[#This Row],[Tenure in Months]]&lt;12), "Medium Risk", "Low Risk"))</f>
        <v>Low Risk</v>
      </c>
    </row>
    <row r="5127" spans="1:51" x14ac:dyDescent="0.35">
      <c r="A5127" t="s">
        <v>6331</v>
      </c>
      <c r="B5127" t="s">
        <v>66</v>
      </c>
      <c r="C5127">
        <v>39</v>
      </c>
      <c r="D5127" t="s">
        <v>52</v>
      </c>
      <c r="E5127" t="s">
        <v>52</v>
      </c>
      <c r="F5127" t="s">
        <v>53</v>
      </c>
      <c r="G5127" t="s">
        <v>53</v>
      </c>
      <c r="H5127">
        <v>3</v>
      </c>
      <c r="I5127" t="s">
        <v>54</v>
      </c>
      <c r="J5127" t="s">
        <v>55</v>
      </c>
      <c r="K5127" t="s">
        <v>340</v>
      </c>
      <c r="L5127">
        <v>93426</v>
      </c>
      <c r="M5127">
        <v>35.842889</v>
      </c>
      <c r="N5127">
        <v>-121.004862</v>
      </c>
      <c r="O5127">
        <v>1363</v>
      </c>
      <c r="P5127" t="s">
        <v>57</v>
      </c>
      <c r="Q5127" t="s">
        <v>53</v>
      </c>
      <c r="R5127">
        <v>1</v>
      </c>
      <c r="S5127">
        <v>7</v>
      </c>
      <c r="T5127" t="s">
        <v>58</v>
      </c>
      <c r="U5127" t="s">
        <v>53</v>
      </c>
      <c r="V5127">
        <v>18.91</v>
      </c>
      <c r="W5127" t="s">
        <v>52</v>
      </c>
      <c r="X5127" t="s">
        <v>53</v>
      </c>
      <c r="Y5127" t="s">
        <v>59</v>
      </c>
      <c r="Z5127">
        <v>29</v>
      </c>
      <c r="AA5127" t="s">
        <v>53</v>
      </c>
      <c r="AB5127" t="s">
        <v>53</v>
      </c>
      <c r="AC5127" t="s">
        <v>53</v>
      </c>
      <c r="AD5127" t="s">
        <v>52</v>
      </c>
      <c r="AE5127" t="s">
        <v>53</v>
      </c>
      <c r="AF5127" t="s">
        <v>52</v>
      </c>
      <c r="AG5127" t="s">
        <v>52</v>
      </c>
      <c r="AH5127" t="s">
        <v>53</v>
      </c>
      <c r="AI5127" t="s">
        <v>124</v>
      </c>
      <c r="AJ5127" t="s">
        <v>52</v>
      </c>
      <c r="AK5127" t="s">
        <v>61</v>
      </c>
      <c r="AL5127">
        <v>69.45</v>
      </c>
      <c r="AM5127">
        <v>477.05</v>
      </c>
      <c r="AN5127">
        <v>0</v>
      </c>
      <c r="AO5127">
        <v>0</v>
      </c>
      <c r="AP5127">
        <v>132.37</v>
      </c>
      <c r="AQ5127">
        <v>609.41999999999996</v>
      </c>
      <c r="AR5127">
        <v>3</v>
      </c>
      <c r="AS5127" t="s">
        <v>881</v>
      </c>
      <c r="AT5127" t="s">
        <v>52</v>
      </c>
      <c r="AU5127">
        <v>54</v>
      </c>
      <c r="AV5127">
        <v>3334</v>
      </c>
      <c r="AY5127" t="str">
        <f>IF(AND(Table1[[#This Row],[Contract]]="Month-to-Month", Table1[[#This Row],[Tenure in Months]]&lt;6, Table1[[#This Row],[Payment Method]]="Bank Withdrawal"), "High Risk", IF(OR(Table1[[#This Row],[Contract]]="Month-to-Month", Table1[[#This Row],[Tenure in Months]]&lt;12), "Medium Risk", "Low Risk"))</f>
        <v>Medium Risk</v>
      </c>
    </row>
    <row r="5128" spans="1:51" x14ac:dyDescent="0.35">
      <c r="A5128" t="s">
        <v>6332</v>
      </c>
      <c r="B5128" t="s">
        <v>66</v>
      </c>
      <c r="C5128">
        <v>60</v>
      </c>
      <c r="D5128" t="s">
        <v>52</v>
      </c>
      <c r="E5128" t="s">
        <v>52</v>
      </c>
      <c r="F5128" t="s">
        <v>52</v>
      </c>
      <c r="G5128" t="s">
        <v>52</v>
      </c>
      <c r="H5128">
        <v>0</v>
      </c>
      <c r="I5128" t="s">
        <v>54</v>
      </c>
      <c r="J5128" t="s">
        <v>55</v>
      </c>
      <c r="K5128" t="s">
        <v>4071</v>
      </c>
      <c r="L5128">
        <v>93430</v>
      </c>
      <c r="M5128">
        <v>35.511833000000003</v>
      </c>
      <c r="N5128">
        <v>-120.918713</v>
      </c>
      <c r="O5128">
        <v>3220</v>
      </c>
      <c r="P5128" t="s">
        <v>57</v>
      </c>
      <c r="Q5128" t="s">
        <v>52</v>
      </c>
      <c r="R5128">
        <v>0</v>
      </c>
      <c r="S5128">
        <v>10</v>
      </c>
      <c r="T5128" t="s">
        <v>72</v>
      </c>
      <c r="U5128" t="s">
        <v>53</v>
      </c>
      <c r="V5128">
        <v>41.04</v>
      </c>
      <c r="W5128" t="s">
        <v>52</v>
      </c>
      <c r="X5128" t="s">
        <v>52</v>
      </c>
      <c r="Y5128" t="s">
        <v>58</v>
      </c>
      <c r="Z5128">
        <v>0</v>
      </c>
      <c r="AA5128" t="s">
        <v>52</v>
      </c>
      <c r="AB5128" t="s">
        <v>52</v>
      </c>
      <c r="AC5128" t="s">
        <v>52</v>
      </c>
      <c r="AD5128" t="s">
        <v>52</v>
      </c>
      <c r="AE5128" t="s">
        <v>52</v>
      </c>
      <c r="AF5128" t="s">
        <v>52</v>
      </c>
      <c r="AG5128" t="s">
        <v>52</v>
      </c>
      <c r="AH5128" t="s">
        <v>52</v>
      </c>
      <c r="AI5128" t="s">
        <v>60</v>
      </c>
      <c r="AJ5128" t="s">
        <v>52</v>
      </c>
      <c r="AK5128" t="s">
        <v>69</v>
      </c>
      <c r="AL5128">
        <v>18.850000000000001</v>
      </c>
      <c r="AM5128">
        <v>163.19999999999999</v>
      </c>
      <c r="AN5128">
        <v>0</v>
      </c>
      <c r="AO5128">
        <v>0</v>
      </c>
      <c r="AP5128">
        <v>410.4</v>
      </c>
      <c r="AQ5128">
        <v>573.599999999999</v>
      </c>
      <c r="AR5128">
        <v>3</v>
      </c>
      <c r="AS5128" t="s">
        <v>881</v>
      </c>
      <c r="AT5128" t="s">
        <v>52</v>
      </c>
      <c r="AU5128">
        <v>62</v>
      </c>
      <c r="AV5128">
        <v>5949</v>
      </c>
      <c r="AY5128" t="str">
        <f>IF(AND(Table1[[#This Row],[Contract]]="Month-to-Month", Table1[[#This Row],[Tenure in Months]]&lt;6, Table1[[#This Row],[Payment Method]]="Bank Withdrawal"), "High Risk", IF(OR(Table1[[#This Row],[Contract]]="Month-to-Month", Table1[[#This Row],[Tenure in Months]]&lt;12), "Medium Risk", "Low Risk"))</f>
        <v>Medium Risk</v>
      </c>
    </row>
    <row r="5129" spans="1:51" x14ac:dyDescent="0.35">
      <c r="A5129" t="s">
        <v>6333</v>
      </c>
      <c r="B5129" t="s">
        <v>51</v>
      </c>
      <c r="C5129">
        <v>55</v>
      </c>
      <c r="D5129" t="s">
        <v>52</v>
      </c>
      <c r="E5129" t="s">
        <v>52</v>
      </c>
      <c r="F5129" t="s">
        <v>52</v>
      </c>
      <c r="G5129" t="s">
        <v>52</v>
      </c>
      <c r="H5129">
        <v>0</v>
      </c>
      <c r="I5129" t="s">
        <v>54</v>
      </c>
      <c r="J5129" t="s">
        <v>55</v>
      </c>
      <c r="K5129" t="s">
        <v>1000</v>
      </c>
      <c r="L5129">
        <v>93432</v>
      </c>
      <c r="M5129">
        <v>35.480896000000001</v>
      </c>
      <c r="N5129">
        <v>-120.469476</v>
      </c>
      <c r="O5129">
        <v>1203</v>
      </c>
      <c r="P5129" t="s">
        <v>57</v>
      </c>
      <c r="Q5129" t="s">
        <v>52</v>
      </c>
      <c r="R5129">
        <v>0</v>
      </c>
      <c r="S5129">
        <v>42</v>
      </c>
      <c r="T5129" t="s">
        <v>58</v>
      </c>
      <c r="U5129" t="s">
        <v>53</v>
      </c>
      <c r="V5129">
        <v>38.74</v>
      </c>
      <c r="W5129" t="s">
        <v>52</v>
      </c>
      <c r="X5129" t="s">
        <v>52</v>
      </c>
      <c r="Y5129" t="s">
        <v>58</v>
      </c>
      <c r="Z5129">
        <v>0</v>
      </c>
      <c r="AA5129" t="s">
        <v>52</v>
      </c>
      <c r="AB5129" t="s">
        <v>52</v>
      </c>
      <c r="AC5129" t="s">
        <v>52</v>
      </c>
      <c r="AD5129" t="s">
        <v>52</v>
      </c>
      <c r="AE5129" t="s">
        <v>52</v>
      </c>
      <c r="AF5129" t="s">
        <v>52</v>
      </c>
      <c r="AG5129" t="s">
        <v>52</v>
      </c>
      <c r="AH5129" t="s">
        <v>52</v>
      </c>
      <c r="AI5129" t="s">
        <v>124</v>
      </c>
      <c r="AJ5129" t="s">
        <v>52</v>
      </c>
      <c r="AK5129" t="s">
        <v>61</v>
      </c>
      <c r="AL5129">
        <v>19.8</v>
      </c>
      <c r="AM5129">
        <v>849.9</v>
      </c>
      <c r="AN5129">
        <v>0</v>
      </c>
      <c r="AO5129">
        <v>0</v>
      </c>
      <c r="AP5129">
        <v>1627.08</v>
      </c>
      <c r="AQ5129">
        <v>2476.98</v>
      </c>
      <c r="AR5129">
        <v>3</v>
      </c>
      <c r="AS5129" t="s">
        <v>881</v>
      </c>
      <c r="AT5129" t="s">
        <v>52</v>
      </c>
      <c r="AU5129">
        <v>39</v>
      </c>
      <c r="AV5129">
        <v>3575</v>
      </c>
      <c r="AY5129" t="str">
        <f>IF(AND(Table1[[#This Row],[Contract]]="Month-to-Month", Table1[[#This Row],[Tenure in Months]]&lt;6, Table1[[#This Row],[Payment Method]]="Bank Withdrawal"), "High Risk", IF(OR(Table1[[#This Row],[Contract]]="Month-to-Month", Table1[[#This Row],[Tenure in Months]]&lt;12), "Medium Risk", "Low Risk"))</f>
        <v>Low Risk</v>
      </c>
    </row>
    <row r="5130" spans="1:51" x14ac:dyDescent="0.35">
      <c r="A5130" t="s">
        <v>6334</v>
      </c>
      <c r="B5130" t="s">
        <v>66</v>
      </c>
      <c r="C5130">
        <v>42</v>
      </c>
      <c r="D5130" t="s">
        <v>52</v>
      </c>
      <c r="E5130" t="s">
        <v>52</v>
      </c>
      <c r="F5130" t="s">
        <v>52</v>
      </c>
      <c r="G5130" t="s">
        <v>52</v>
      </c>
      <c r="H5130">
        <v>0</v>
      </c>
      <c r="I5130" t="s">
        <v>54</v>
      </c>
      <c r="J5130" t="s">
        <v>55</v>
      </c>
      <c r="K5130" t="s">
        <v>4073</v>
      </c>
      <c r="L5130">
        <v>93433</v>
      </c>
      <c r="M5130">
        <v>35.120832999999998</v>
      </c>
      <c r="N5130">
        <v>-120.61843</v>
      </c>
      <c r="O5130">
        <v>13106</v>
      </c>
      <c r="P5130" t="s">
        <v>57</v>
      </c>
      <c r="Q5130" t="s">
        <v>52</v>
      </c>
      <c r="R5130">
        <v>0</v>
      </c>
      <c r="S5130">
        <v>7</v>
      </c>
      <c r="T5130" t="s">
        <v>58</v>
      </c>
      <c r="U5130" t="s">
        <v>52</v>
      </c>
      <c r="V5130">
        <v>0</v>
      </c>
      <c r="W5130" t="s">
        <v>52</v>
      </c>
      <c r="X5130" t="s">
        <v>53</v>
      </c>
      <c r="Y5130" t="s">
        <v>59</v>
      </c>
      <c r="Z5130">
        <v>4</v>
      </c>
      <c r="AA5130" t="s">
        <v>52</v>
      </c>
      <c r="AB5130" t="s">
        <v>52</v>
      </c>
      <c r="AC5130" t="s">
        <v>52</v>
      </c>
      <c r="AD5130" t="s">
        <v>52</v>
      </c>
      <c r="AE5130" t="s">
        <v>52</v>
      </c>
      <c r="AF5130" t="s">
        <v>52</v>
      </c>
      <c r="AG5130" t="s">
        <v>52</v>
      </c>
      <c r="AH5130" t="s">
        <v>53</v>
      </c>
      <c r="AI5130" t="s">
        <v>60</v>
      </c>
      <c r="AJ5130" t="s">
        <v>52</v>
      </c>
      <c r="AK5130" t="s">
        <v>61</v>
      </c>
      <c r="AL5130">
        <v>25.05</v>
      </c>
      <c r="AM5130">
        <v>189.95</v>
      </c>
      <c r="AN5130">
        <v>0</v>
      </c>
      <c r="AO5130">
        <v>0</v>
      </c>
      <c r="AP5130">
        <v>0</v>
      </c>
      <c r="AQ5130">
        <v>189.95</v>
      </c>
      <c r="AR5130">
        <v>4</v>
      </c>
      <c r="AS5130" t="s">
        <v>881</v>
      </c>
      <c r="AT5130" t="s">
        <v>52</v>
      </c>
      <c r="AU5130">
        <v>63</v>
      </c>
      <c r="AV5130">
        <v>4404</v>
      </c>
      <c r="AY5130" t="str">
        <f>IF(AND(Table1[[#This Row],[Contract]]="Month-to-Month", Table1[[#This Row],[Tenure in Months]]&lt;6, Table1[[#This Row],[Payment Method]]="Bank Withdrawal"), "High Risk", IF(OR(Table1[[#This Row],[Contract]]="Month-to-Month", Table1[[#This Row],[Tenure in Months]]&lt;12), "Medium Risk", "Low Risk"))</f>
        <v>Medium Risk</v>
      </c>
    </row>
    <row r="5131" spans="1:51" x14ac:dyDescent="0.35">
      <c r="A5131" t="s">
        <v>6335</v>
      </c>
      <c r="B5131" t="s">
        <v>51</v>
      </c>
      <c r="C5131">
        <v>43</v>
      </c>
      <c r="D5131" t="s">
        <v>52</v>
      </c>
      <c r="E5131" t="s">
        <v>52</v>
      </c>
      <c r="F5131" t="s">
        <v>53</v>
      </c>
      <c r="G5131" t="s">
        <v>53</v>
      </c>
      <c r="H5131">
        <v>1</v>
      </c>
      <c r="I5131" t="s">
        <v>54</v>
      </c>
      <c r="J5131" t="s">
        <v>55</v>
      </c>
      <c r="K5131" t="s">
        <v>1239</v>
      </c>
      <c r="L5131">
        <v>93436</v>
      </c>
      <c r="M5131">
        <v>34.601055000000002</v>
      </c>
      <c r="N5131">
        <v>-120.38291700000001</v>
      </c>
      <c r="O5131">
        <v>51737</v>
      </c>
      <c r="P5131" t="s">
        <v>57</v>
      </c>
      <c r="Q5131" t="s">
        <v>53</v>
      </c>
      <c r="R5131">
        <v>1</v>
      </c>
      <c r="S5131">
        <v>72</v>
      </c>
      <c r="T5131" t="s">
        <v>58</v>
      </c>
      <c r="U5131" t="s">
        <v>53</v>
      </c>
      <c r="V5131">
        <v>15.94</v>
      </c>
      <c r="W5131" t="s">
        <v>53</v>
      </c>
      <c r="X5131" t="s">
        <v>53</v>
      </c>
      <c r="Y5131" t="s">
        <v>68</v>
      </c>
      <c r="Z5131">
        <v>13</v>
      </c>
      <c r="AA5131" t="s">
        <v>53</v>
      </c>
      <c r="AB5131" t="s">
        <v>53</v>
      </c>
      <c r="AC5131" t="s">
        <v>53</v>
      </c>
      <c r="AD5131" t="s">
        <v>53</v>
      </c>
      <c r="AE5131" t="s">
        <v>53</v>
      </c>
      <c r="AF5131" t="s">
        <v>53</v>
      </c>
      <c r="AG5131" t="s">
        <v>53</v>
      </c>
      <c r="AH5131" t="s">
        <v>53</v>
      </c>
      <c r="AI5131" t="s">
        <v>334</v>
      </c>
      <c r="AJ5131" t="s">
        <v>53</v>
      </c>
      <c r="AK5131" t="s">
        <v>69</v>
      </c>
      <c r="AL5131">
        <v>114.3</v>
      </c>
      <c r="AM5131">
        <v>8058.55</v>
      </c>
      <c r="AN5131">
        <v>0</v>
      </c>
      <c r="AO5131">
        <v>0</v>
      </c>
      <c r="AP5131">
        <v>1147.68</v>
      </c>
      <c r="AQ5131">
        <v>9206.23</v>
      </c>
      <c r="AR5131">
        <v>3</v>
      </c>
      <c r="AS5131" t="s">
        <v>881</v>
      </c>
      <c r="AT5131" t="s">
        <v>52</v>
      </c>
      <c r="AU5131">
        <v>70</v>
      </c>
      <c r="AV5131">
        <v>5879</v>
      </c>
      <c r="AY5131" t="str">
        <f>IF(AND(Table1[[#This Row],[Contract]]="Month-to-Month", Table1[[#This Row],[Tenure in Months]]&lt;6, Table1[[#This Row],[Payment Method]]="Bank Withdrawal"), "High Risk", IF(OR(Table1[[#This Row],[Contract]]="Month-to-Month", Table1[[#This Row],[Tenure in Months]]&lt;12), "Medium Risk", "Low Risk"))</f>
        <v>Low Risk</v>
      </c>
    </row>
    <row r="5132" spans="1:51" x14ac:dyDescent="0.35">
      <c r="A5132" t="s">
        <v>6336</v>
      </c>
      <c r="B5132" t="s">
        <v>51</v>
      </c>
      <c r="C5132">
        <v>36</v>
      </c>
      <c r="D5132" t="s">
        <v>52</v>
      </c>
      <c r="E5132" t="s">
        <v>52</v>
      </c>
      <c r="F5132" t="s">
        <v>52</v>
      </c>
      <c r="G5132" t="s">
        <v>52</v>
      </c>
      <c r="H5132">
        <v>0</v>
      </c>
      <c r="I5132" t="s">
        <v>54</v>
      </c>
      <c r="J5132" t="s">
        <v>55</v>
      </c>
      <c r="K5132" t="s">
        <v>724</v>
      </c>
      <c r="L5132">
        <v>93440</v>
      </c>
      <c r="M5132">
        <v>34.758699</v>
      </c>
      <c r="N5132">
        <v>-120.275839</v>
      </c>
      <c r="O5132">
        <v>1328</v>
      </c>
      <c r="P5132" t="s">
        <v>57</v>
      </c>
      <c r="Q5132" t="s">
        <v>52</v>
      </c>
      <c r="R5132">
        <v>0</v>
      </c>
      <c r="S5132">
        <v>63</v>
      </c>
      <c r="T5132" t="s">
        <v>58</v>
      </c>
      <c r="U5132" t="s">
        <v>53</v>
      </c>
      <c r="V5132">
        <v>13.14</v>
      </c>
      <c r="W5132" t="s">
        <v>52</v>
      </c>
      <c r="X5132" t="s">
        <v>53</v>
      </c>
      <c r="Y5132" t="s">
        <v>68</v>
      </c>
      <c r="Z5132">
        <v>17</v>
      </c>
      <c r="AA5132" t="s">
        <v>53</v>
      </c>
      <c r="AB5132" t="s">
        <v>53</v>
      </c>
      <c r="AC5132" t="s">
        <v>53</v>
      </c>
      <c r="AD5132" t="s">
        <v>53</v>
      </c>
      <c r="AE5132" t="s">
        <v>53</v>
      </c>
      <c r="AF5132" t="s">
        <v>53</v>
      </c>
      <c r="AG5132" t="s">
        <v>53</v>
      </c>
      <c r="AH5132" t="s">
        <v>53</v>
      </c>
      <c r="AI5132" t="s">
        <v>334</v>
      </c>
      <c r="AJ5132" t="s">
        <v>52</v>
      </c>
      <c r="AK5132" t="s">
        <v>69</v>
      </c>
      <c r="AL5132">
        <v>109.2</v>
      </c>
      <c r="AM5132">
        <v>7049.75</v>
      </c>
      <c r="AN5132">
        <v>0</v>
      </c>
      <c r="AO5132">
        <v>0</v>
      </c>
      <c r="AP5132">
        <v>827.82</v>
      </c>
      <c r="AQ5132">
        <v>7877.57</v>
      </c>
      <c r="AR5132">
        <v>4</v>
      </c>
      <c r="AS5132" t="s">
        <v>881</v>
      </c>
      <c r="AT5132" t="s">
        <v>52</v>
      </c>
      <c r="AU5132">
        <v>33</v>
      </c>
      <c r="AV5132">
        <v>4273</v>
      </c>
      <c r="AY5132" t="str">
        <f>IF(AND(Table1[[#This Row],[Contract]]="Month-to-Month", Table1[[#This Row],[Tenure in Months]]&lt;6, Table1[[#This Row],[Payment Method]]="Bank Withdrawal"), "High Risk", IF(OR(Table1[[#This Row],[Contract]]="Month-to-Month", Table1[[#This Row],[Tenure in Months]]&lt;12), "Medium Risk", "Low Risk"))</f>
        <v>Low Risk</v>
      </c>
    </row>
    <row r="5133" spans="1:51" x14ac:dyDescent="0.35">
      <c r="A5133" t="s">
        <v>6337</v>
      </c>
      <c r="B5133" t="s">
        <v>66</v>
      </c>
      <c r="C5133">
        <v>39</v>
      </c>
      <c r="D5133" t="s">
        <v>52</v>
      </c>
      <c r="E5133" t="s">
        <v>52</v>
      </c>
      <c r="F5133" t="s">
        <v>52</v>
      </c>
      <c r="G5133" t="s">
        <v>52</v>
      </c>
      <c r="H5133">
        <v>0</v>
      </c>
      <c r="I5133" t="s">
        <v>54</v>
      </c>
      <c r="J5133" t="s">
        <v>55</v>
      </c>
      <c r="K5133" t="s">
        <v>1002</v>
      </c>
      <c r="L5133">
        <v>93441</v>
      </c>
      <c r="M5133">
        <v>34.704340000000002</v>
      </c>
      <c r="N5133">
        <v>-120.02609</v>
      </c>
      <c r="O5133">
        <v>1317</v>
      </c>
      <c r="P5133" t="s">
        <v>57</v>
      </c>
      <c r="Q5133" t="s">
        <v>52</v>
      </c>
      <c r="R5133">
        <v>0</v>
      </c>
      <c r="S5133">
        <v>56</v>
      </c>
      <c r="T5133" t="s">
        <v>58</v>
      </c>
      <c r="U5133" t="s">
        <v>52</v>
      </c>
      <c r="V5133">
        <v>0</v>
      </c>
      <c r="W5133" t="s">
        <v>52</v>
      </c>
      <c r="X5133" t="s">
        <v>53</v>
      </c>
      <c r="Y5133" t="s">
        <v>59</v>
      </c>
      <c r="Z5133">
        <v>19</v>
      </c>
      <c r="AA5133" t="s">
        <v>53</v>
      </c>
      <c r="AB5133" t="s">
        <v>53</v>
      </c>
      <c r="AC5133" t="s">
        <v>53</v>
      </c>
      <c r="AD5133" t="s">
        <v>53</v>
      </c>
      <c r="AE5133" t="s">
        <v>52</v>
      </c>
      <c r="AF5133" t="s">
        <v>52</v>
      </c>
      <c r="AG5133" t="s">
        <v>52</v>
      </c>
      <c r="AH5133" t="s">
        <v>53</v>
      </c>
      <c r="AI5133" t="s">
        <v>334</v>
      </c>
      <c r="AJ5133" t="s">
        <v>52</v>
      </c>
      <c r="AK5133" t="s">
        <v>61</v>
      </c>
      <c r="AL5133">
        <v>45.05</v>
      </c>
      <c r="AM5133">
        <v>2560.1</v>
      </c>
      <c r="AN5133">
        <v>0</v>
      </c>
      <c r="AO5133">
        <v>0</v>
      </c>
      <c r="AP5133">
        <v>0</v>
      </c>
      <c r="AQ5133">
        <v>2560.1</v>
      </c>
      <c r="AR5133">
        <v>3</v>
      </c>
      <c r="AS5133" t="s">
        <v>881</v>
      </c>
      <c r="AT5133" t="s">
        <v>52</v>
      </c>
      <c r="AU5133">
        <v>37</v>
      </c>
      <c r="AV5133">
        <v>5795</v>
      </c>
      <c r="AY5133" t="str">
        <f>IF(AND(Table1[[#This Row],[Contract]]="Month-to-Month", Table1[[#This Row],[Tenure in Months]]&lt;6, Table1[[#This Row],[Payment Method]]="Bank Withdrawal"), "High Risk", IF(OR(Table1[[#This Row],[Contract]]="Month-to-Month", Table1[[#This Row],[Tenure in Months]]&lt;12), "Medium Risk", "Low Risk"))</f>
        <v>Low Risk</v>
      </c>
    </row>
    <row r="5134" spans="1:51" x14ac:dyDescent="0.35">
      <c r="A5134" t="s">
        <v>6338</v>
      </c>
      <c r="B5134" t="s">
        <v>66</v>
      </c>
      <c r="C5134">
        <v>22</v>
      </c>
      <c r="D5134" t="s">
        <v>53</v>
      </c>
      <c r="E5134" t="s">
        <v>52</v>
      </c>
      <c r="F5134" t="s">
        <v>52</v>
      </c>
      <c r="G5134" t="s">
        <v>53</v>
      </c>
      <c r="H5134">
        <v>1</v>
      </c>
      <c r="I5134" t="s">
        <v>54</v>
      </c>
      <c r="J5134" t="s">
        <v>55</v>
      </c>
      <c r="K5134" t="s">
        <v>2454</v>
      </c>
      <c r="L5134">
        <v>93442</v>
      </c>
      <c r="M5134">
        <v>35.369553000000003</v>
      </c>
      <c r="N5134">
        <v>-120.763864</v>
      </c>
      <c r="O5134">
        <v>10909</v>
      </c>
      <c r="P5134" t="s">
        <v>57</v>
      </c>
      <c r="Q5134" t="s">
        <v>52</v>
      </c>
      <c r="R5134">
        <v>0</v>
      </c>
      <c r="S5134">
        <v>5</v>
      </c>
      <c r="T5134" t="s">
        <v>58</v>
      </c>
      <c r="U5134" t="s">
        <v>53</v>
      </c>
      <c r="V5134">
        <v>40.03</v>
      </c>
      <c r="W5134" t="s">
        <v>52</v>
      </c>
      <c r="X5134" t="s">
        <v>53</v>
      </c>
      <c r="Y5134" t="s">
        <v>59</v>
      </c>
      <c r="Z5134">
        <v>52</v>
      </c>
      <c r="AA5134" t="s">
        <v>52</v>
      </c>
      <c r="AB5134" t="s">
        <v>52</v>
      </c>
      <c r="AC5134" t="s">
        <v>52</v>
      </c>
      <c r="AD5134" t="s">
        <v>53</v>
      </c>
      <c r="AE5134" t="s">
        <v>52</v>
      </c>
      <c r="AF5134" t="s">
        <v>52</v>
      </c>
      <c r="AG5134" t="s">
        <v>52</v>
      </c>
      <c r="AH5134" t="s">
        <v>52</v>
      </c>
      <c r="AI5134" t="s">
        <v>60</v>
      </c>
      <c r="AJ5134" t="s">
        <v>53</v>
      </c>
      <c r="AK5134" t="s">
        <v>69</v>
      </c>
      <c r="AL5134">
        <v>51</v>
      </c>
      <c r="AM5134">
        <v>286.8</v>
      </c>
      <c r="AN5134">
        <v>0</v>
      </c>
      <c r="AO5134">
        <v>0</v>
      </c>
      <c r="AP5134">
        <v>200.15</v>
      </c>
      <c r="AQ5134">
        <v>486.95</v>
      </c>
      <c r="AR5134">
        <v>4</v>
      </c>
      <c r="AS5134" t="s">
        <v>881</v>
      </c>
      <c r="AT5134" t="s">
        <v>52</v>
      </c>
      <c r="AU5134">
        <v>52</v>
      </c>
      <c r="AV5134">
        <v>2789</v>
      </c>
      <c r="AY5134" t="str">
        <f>IF(AND(Table1[[#This Row],[Contract]]="Month-to-Month", Table1[[#This Row],[Tenure in Months]]&lt;6, Table1[[#This Row],[Payment Method]]="Bank Withdrawal"), "High Risk", IF(OR(Table1[[#This Row],[Contract]]="Month-to-Month", Table1[[#This Row],[Tenure in Months]]&lt;12), "Medium Risk", "Low Risk"))</f>
        <v>Medium Risk</v>
      </c>
    </row>
    <row r="5135" spans="1:51" x14ac:dyDescent="0.35">
      <c r="A5135" t="s">
        <v>6339</v>
      </c>
      <c r="B5135" t="s">
        <v>66</v>
      </c>
      <c r="C5135">
        <v>33</v>
      </c>
      <c r="D5135" t="s">
        <v>52</v>
      </c>
      <c r="E5135" t="s">
        <v>52</v>
      </c>
      <c r="F5135" t="s">
        <v>53</v>
      </c>
      <c r="G5135" t="s">
        <v>52</v>
      </c>
      <c r="H5135">
        <v>0</v>
      </c>
      <c r="I5135" t="s">
        <v>54</v>
      </c>
      <c r="J5135" t="s">
        <v>55</v>
      </c>
      <c r="K5135" t="s">
        <v>342</v>
      </c>
      <c r="L5135">
        <v>93444</v>
      </c>
      <c r="M5135">
        <v>35.050345</v>
      </c>
      <c r="N5135">
        <v>-120.489599</v>
      </c>
      <c r="O5135">
        <v>15405</v>
      </c>
      <c r="P5135" t="s">
        <v>57</v>
      </c>
      <c r="Q5135" t="s">
        <v>53</v>
      </c>
      <c r="R5135">
        <v>1</v>
      </c>
      <c r="S5135">
        <v>72</v>
      </c>
      <c r="T5135" t="s">
        <v>58</v>
      </c>
      <c r="U5135" t="s">
        <v>53</v>
      </c>
      <c r="V5135">
        <v>46.23</v>
      </c>
      <c r="W5135" t="s">
        <v>53</v>
      </c>
      <c r="X5135" t="s">
        <v>53</v>
      </c>
      <c r="Y5135" t="s">
        <v>68</v>
      </c>
      <c r="Z5135">
        <v>18</v>
      </c>
      <c r="AA5135" t="s">
        <v>52</v>
      </c>
      <c r="AB5135" t="s">
        <v>53</v>
      </c>
      <c r="AC5135" t="s">
        <v>53</v>
      </c>
      <c r="AD5135" t="s">
        <v>53</v>
      </c>
      <c r="AE5135" t="s">
        <v>53</v>
      </c>
      <c r="AF5135" t="s">
        <v>53</v>
      </c>
      <c r="AG5135" t="s">
        <v>53</v>
      </c>
      <c r="AH5135" t="s">
        <v>53</v>
      </c>
      <c r="AI5135" t="s">
        <v>334</v>
      </c>
      <c r="AJ5135" t="s">
        <v>53</v>
      </c>
      <c r="AK5135" t="s">
        <v>61</v>
      </c>
      <c r="AL5135">
        <v>110.45</v>
      </c>
      <c r="AM5135">
        <v>7982.5</v>
      </c>
      <c r="AN5135">
        <v>0</v>
      </c>
      <c r="AO5135">
        <v>0</v>
      </c>
      <c r="AP5135">
        <v>3328.56</v>
      </c>
      <c r="AQ5135">
        <v>11311.06</v>
      </c>
      <c r="AR5135">
        <v>4</v>
      </c>
      <c r="AS5135" t="s">
        <v>881</v>
      </c>
      <c r="AT5135" t="s">
        <v>52</v>
      </c>
      <c r="AU5135">
        <v>55</v>
      </c>
      <c r="AV5135">
        <v>6030</v>
      </c>
      <c r="AY5135" t="str">
        <f>IF(AND(Table1[[#This Row],[Contract]]="Month-to-Month", Table1[[#This Row],[Tenure in Months]]&lt;6, Table1[[#This Row],[Payment Method]]="Bank Withdrawal"), "High Risk", IF(OR(Table1[[#This Row],[Contract]]="Month-to-Month", Table1[[#This Row],[Tenure in Months]]&lt;12), "Medium Risk", "Low Risk"))</f>
        <v>Low Risk</v>
      </c>
    </row>
    <row r="5136" spans="1:51" x14ac:dyDescent="0.35">
      <c r="A5136" t="s">
        <v>6340</v>
      </c>
      <c r="B5136" t="s">
        <v>51</v>
      </c>
      <c r="C5136">
        <v>43</v>
      </c>
      <c r="D5136" t="s">
        <v>52</v>
      </c>
      <c r="E5136" t="s">
        <v>52</v>
      </c>
      <c r="F5136" t="s">
        <v>53</v>
      </c>
      <c r="G5136" t="s">
        <v>53</v>
      </c>
      <c r="H5136">
        <v>2</v>
      </c>
      <c r="I5136" t="s">
        <v>54</v>
      </c>
      <c r="J5136" t="s">
        <v>55</v>
      </c>
      <c r="K5136" t="s">
        <v>4078</v>
      </c>
      <c r="L5136">
        <v>93446</v>
      </c>
      <c r="M5136">
        <v>35.634222000000001</v>
      </c>
      <c r="N5136">
        <v>-120.728341</v>
      </c>
      <c r="O5136">
        <v>35586</v>
      </c>
      <c r="P5136" t="s">
        <v>57</v>
      </c>
      <c r="Q5136" t="s">
        <v>53</v>
      </c>
      <c r="R5136">
        <v>1</v>
      </c>
      <c r="S5136">
        <v>67</v>
      </c>
      <c r="T5136" t="s">
        <v>58</v>
      </c>
      <c r="U5136" t="s">
        <v>53</v>
      </c>
      <c r="V5136">
        <v>6.53</v>
      </c>
      <c r="W5136" t="s">
        <v>52</v>
      </c>
      <c r="X5136" t="s">
        <v>53</v>
      </c>
      <c r="Y5136" t="s">
        <v>110</v>
      </c>
      <c r="Z5136">
        <v>19</v>
      </c>
      <c r="AA5136" t="s">
        <v>53</v>
      </c>
      <c r="AB5136" t="s">
        <v>53</v>
      </c>
      <c r="AC5136" t="s">
        <v>52</v>
      </c>
      <c r="AD5136" t="s">
        <v>53</v>
      </c>
      <c r="AE5136" t="s">
        <v>52</v>
      </c>
      <c r="AF5136" t="s">
        <v>52</v>
      </c>
      <c r="AG5136" t="s">
        <v>52</v>
      </c>
      <c r="AH5136" t="s">
        <v>53</v>
      </c>
      <c r="AI5136" t="s">
        <v>124</v>
      </c>
      <c r="AJ5136" t="s">
        <v>52</v>
      </c>
      <c r="AK5136" t="s">
        <v>69</v>
      </c>
      <c r="AL5136">
        <v>60.05</v>
      </c>
      <c r="AM5136">
        <v>3994.05</v>
      </c>
      <c r="AN5136">
        <v>0</v>
      </c>
      <c r="AO5136">
        <v>0</v>
      </c>
      <c r="AP5136">
        <v>437.51</v>
      </c>
      <c r="AQ5136">
        <v>4431.5600000000004</v>
      </c>
      <c r="AR5136">
        <v>4</v>
      </c>
      <c r="AS5136" t="s">
        <v>881</v>
      </c>
      <c r="AT5136" t="s">
        <v>52</v>
      </c>
      <c r="AU5136">
        <v>21</v>
      </c>
      <c r="AV5136">
        <v>6148</v>
      </c>
      <c r="AY5136" t="str">
        <f>IF(AND(Table1[[#This Row],[Contract]]="Month-to-Month", Table1[[#This Row],[Tenure in Months]]&lt;6, Table1[[#This Row],[Payment Method]]="Bank Withdrawal"), "High Risk", IF(OR(Table1[[#This Row],[Contract]]="Month-to-Month", Table1[[#This Row],[Tenure in Months]]&lt;12), "Medium Risk", "Low Risk"))</f>
        <v>Low Risk</v>
      </c>
    </row>
    <row r="5137" spans="1:51" x14ac:dyDescent="0.35">
      <c r="A5137" t="s">
        <v>6341</v>
      </c>
      <c r="B5137" t="s">
        <v>51</v>
      </c>
      <c r="C5137">
        <v>45</v>
      </c>
      <c r="D5137" t="s">
        <v>52</v>
      </c>
      <c r="E5137" t="s">
        <v>52</v>
      </c>
      <c r="F5137" t="s">
        <v>53</v>
      </c>
      <c r="G5137" t="s">
        <v>53</v>
      </c>
      <c r="H5137">
        <v>3</v>
      </c>
      <c r="I5137" t="s">
        <v>54</v>
      </c>
      <c r="J5137" t="s">
        <v>55</v>
      </c>
      <c r="K5137" t="s">
        <v>728</v>
      </c>
      <c r="L5137">
        <v>93449</v>
      </c>
      <c r="M5137">
        <v>35.165667999999997</v>
      </c>
      <c r="N5137">
        <v>-120.65584200000001</v>
      </c>
      <c r="O5137">
        <v>8564</v>
      </c>
      <c r="P5137" t="s">
        <v>57</v>
      </c>
      <c r="Q5137" t="s">
        <v>53</v>
      </c>
      <c r="R5137">
        <v>1</v>
      </c>
      <c r="S5137">
        <v>8</v>
      </c>
      <c r="T5137" t="s">
        <v>58</v>
      </c>
      <c r="U5137" t="s">
        <v>53</v>
      </c>
      <c r="V5137">
        <v>30.77</v>
      </c>
      <c r="W5137" t="s">
        <v>52</v>
      </c>
      <c r="X5137" t="s">
        <v>53</v>
      </c>
      <c r="Y5137" t="s">
        <v>59</v>
      </c>
      <c r="Z5137">
        <v>75</v>
      </c>
      <c r="AA5137" t="s">
        <v>52</v>
      </c>
      <c r="AB5137" t="s">
        <v>52</v>
      </c>
      <c r="AC5137" t="s">
        <v>52</v>
      </c>
      <c r="AD5137" t="s">
        <v>52</v>
      </c>
      <c r="AE5137" t="s">
        <v>52</v>
      </c>
      <c r="AF5137" t="s">
        <v>52</v>
      </c>
      <c r="AG5137" t="s">
        <v>52</v>
      </c>
      <c r="AH5137" t="s">
        <v>53</v>
      </c>
      <c r="AI5137" t="s">
        <v>60</v>
      </c>
      <c r="AJ5137" t="s">
        <v>52</v>
      </c>
      <c r="AK5137" t="s">
        <v>61</v>
      </c>
      <c r="AL5137">
        <v>44.65</v>
      </c>
      <c r="AM5137">
        <v>369.15</v>
      </c>
      <c r="AN5137">
        <v>0</v>
      </c>
      <c r="AO5137">
        <v>0</v>
      </c>
      <c r="AP5137">
        <v>246.16</v>
      </c>
      <c r="AQ5137">
        <v>615.30999999999995</v>
      </c>
      <c r="AR5137">
        <v>3</v>
      </c>
      <c r="AS5137" t="s">
        <v>881</v>
      </c>
      <c r="AT5137" t="s">
        <v>52</v>
      </c>
      <c r="AU5137">
        <v>63</v>
      </c>
      <c r="AV5137">
        <v>5724</v>
      </c>
      <c r="AY5137" t="str">
        <f>IF(AND(Table1[[#This Row],[Contract]]="Month-to-Month", Table1[[#This Row],[Tenure in Months]]&lt;6, Table1[[#This Row],[Payment Method]]="Bank Withdrawal"), "High Risk", IF(OR(Table1[[#This Row],[Contract]]="Month-to-Month", Table1[[#This Row],[Tenure in Months]]&lt;12), "Medium Risk", "Low Risk"))</f>
        <v>Medium Risk</v>
      </c>
    </row>
    <row r="5138" spans="1:51" x14ac:dyDescent="0.35">
      <c r="A5138" t="s">
        <v>6342</v>
      </c>
      <c r="B5138" t="s">
        <v>51</v>
      </c>
      <c r="C5138">
        <v>49</v>
      </c>
      <c r="D5138" t="s">
        <v>52</v>
      </c>
      <c r="E5138" t="s">
        <v>52</v>
      </c>
      <c r="F5138" t="s">
        <v>53</v>
      </c>
      <c r="G5138" t="s">
        <v>53</v>
      </c>
      <c r="H5138">
        <v>1</v>
      </c>
      <c r="I5138" t="s">
        <v>54</v>
      </c>
      <c r="J5138" t="s">
        <v>55</v>
      </c>
      <c r="K5138" t="s">
        <v>4080</v>
      </c>
      <c r="L5138">
        <v>93450</v>
      </c>
      <c r="M5138">
        <v>35.996008000000003</v>
      </c>
      <c r="N5138">
        <v>-120.85305</v>
      </c>
      <c r="O5138">
        <v>670</v>
      </c>
      <c r="P5138" t="s">
        <v>57</v>
      </c>
      <c r="Q5138" t="s">
        <v>53</v>
      </c>
      <c r="R5138">
        <v>1</v>
      </c>
      <c r="S5138">
        <v>52</v>
      </c>
      <c r="T5138" t="s">
        <v>58</v>
      </c>
      <c r="U5138" t="s">
        <v>53</v>
      </c>
      <c r="V5138">
        <v>11.3</v>
      </c>
      <c r="W5138" t="s">
        <v>53</v>
      </c>
      <c r="X5138" t="s">
        <v>53</v>
      </c>
      <c r="Y5138" t="s">
        <v>68</v>
      </c>
      <c r="Z5138">
        <v>10</v>
      </c>
      <c r="AA5138" t="s">
        <v>52</v>
      </c>
      <c r="AB5138" t="s">
        <v>53</v>
      </c>
      <c r="AC5138" t="s">
        <v>52</v>
      </c>
      <c r="AD5138" t="s">
        <v>53</v>
      </c>
      <c r="AE5138" t="s">
        <v>52</v>
      </c>
      <c r="AF5138" t="s">
        <v>53</v>
      </c>
      <c r="AG5138" t="s">
        <v>53</v>
      </c>
      <c r="AH5138" t="s">
        <v>53</v>
      </c>
      <c r="AI5138" t="s">
        <v>60</v>
      </c>
      <c r="AJ5138" t="s">
        <v>53</v>
      </c>
      <c r="AK5138" t="s">
        <v>61</v>
      </c>
      <c r="AL5138">
        <v>93.25</v>
      </c>
      <c r="AM5138">
        <v>4631.7</v>
      </c>
      <c r="AN5138">
        <v>0</v>
      </c>
      <c r="AO5138">
        <v>0</v>
      </c>
      <c r="AP5138">
        <v>587.6</v>
      </c>
      <c r="AQ5138">
        <v>5219.3</v>
      </c>
      <c r="AR5138">
        <v>3</v>
      </c>
      <c r="AS5138" t="s">
        <v>881</v>
      </c>
      <c r="AT5138" t="s">
        <v>52</v>
      </c>
      <c r="AU5138">
        <v>56</v>
      </c>
      <c r="AV5138">
        <v>4740</v>
      </c>
      <c r="AY5138" t="str">
        <f>IF(AND(Table1[[#This Row],[Contract]]="Month-to-Month", Table1[[#This Row],[Tenure in Months]]&lt;6, Table1[[#This Row],[Payment Method]]="Bank Withdrawal"), "High Risk", IF(OR(Table1[[#This Row],[Contract]]="Month-to-Month", Table1[[#This Row],[Tenure in Months]]&lt;12), "Medium Risk", "Low Risk"))</f>
        <v>Medium Risk</v>
      </c>
    </row>
    <row r="5139" spans="1:51" x14ac:dyDescent="0.35">
      <c r="A5139" t="s">
        <v>6343</v>
      </c>
      <c r="B5139" t="s">
        <v>66</v>
      </c>
      <c r="C5139">
        <v>29</v>
      </c>
      <c r="D5139" t="s">
        <v>53</v>
      </c>
      <c r="E5139" t="s">
        <v>52</v>
      </c>
      <c r="F5139" t="s">
        <v>53</v>
      </c>
      <c r="G5139" t="s">
        <v>53</v>
      </c>
      <c r="H5139">
        <v>1</v>
      </c>
      <c r="I5139" t="s">
        <v>54</v>
      </c>
      <c r="J5139" t="s">
        <v>55</v>
      </c>
      <c r="K5139" t="s">
        <v>1241</v>
      </c>
      <c r="L5139">
        <v>93451</v>
      </c>
      <c r="M5139">
        <v>35.886766999999999</v>
      </c>
      <c r="N5139">
        <v>-120.608661</v>
      </c>
      <c r="O5139">
        <v>2666</v>
      </c>
      <c r="P5139" t="s">
        <v>57</v>
      </c>
      <c r="Q5139" t="s">
        <v>53</v>
      </c>
      <c r="R5139">
        <v>10</v>
      </c>
      <c r="S5139">
        <v>18</v>
      </c>
      <c r="T5139" t="s">
        <v>72</v>
      </c>
      <c r="U5139" t="s">
        <v>53</v>
      </c>
      <c r="V5139">
        <v>35.44</v>
      </c>
      <c r="W5139" t="s">
        <v>52</v>
      </c>
      <c r="X5139" t="s">
        <v>52</v>
      </c>
      <c r="Y5139" t="s">
        <v>58</v>
      </c>
      <c r="Z5139">
        <v>0</v>
      </c>
      <c r="AA5139" t="s">
        <v>52</v>
      </c>
      <c r="AB5139" t="s">
        <v>52</v>
      </c>
      <c r="AC5139" t="s">
        <v>52</v>
      </c>
      <c r="AD5139" t="s">
        <v>52</v>
      </c>
      <c r="AE5139" t="s">
        <v>52</v>
      </c>
      <c r="AF5139" t="s">
        <v>52</v>
      </c>
      <c r="AG5139" t="s">
        <v>52</v>
      </c>
      <c r="AH5139" t="s">
        <v>52</v>
      </c>
      <c r="AI5139" t="s">
        <v>60</v>
      </c>
      <c r="AJ5139" t="s">
        <v>53</v>
      </c>
      <c r="AK5139" t="s">
        <v>69</v>
      </c>
      <c r="AL5139">
        <v>20.25</v>
      </c>
      <c r="AM5139">
        <v>401.95</v>
      </c>
      <c r="AN5139">
        <v>0</v>
      </c>
      <c r="AO5139">
        <v>0</v>
      </c>
      <c r="AP5139">
        <v>637.91999999999996</v>
      </c>
      <c r="AQ5139">
        <v>1039.8699999999999</v>
      </c>
      <c r="AR5139">
        <v>4</v>
      </c>
      <c r="AS5139" t="s">
        <v>881</v>
      </c>
      <c r="AT5139" t="s">
        <v>52</v>
      </c>
      <c r="AU5139">
        <v>40</v>
      </c>
      <c r="AV5139">
        <v>2429</v>
      </c>
      <c r="AY5139" t="str">
        <f>IF(AND(Table1[[#This Row],[Contract]]="Month-to-Month", Table1[[#This Row],[Tenure in Months]]&lt;6, Table1[[#This Row],[Payment Method]]="Bank Withdrawal"), "High Risk", IF(OR(Table1[[#This Row],[Contract]]="Month-to-Month", Table1[[#This Row],[Tenure in Months]]&lt;12), "Medium Risk", "Low Risk"))</f>
        <v>Medium Risk</v>
      </c>
    </row>
    <row r="5140" spans="1:51" x14ac:dyDescent="0.35">
      <c r="A5140" t="s">
        <v>6344</v>
      </c>
      <c r="B5140" t="s">
        <v>66</v>
      </c>
      <c r="C5140">
        <v>40</v>
      </c>
      <c r="D5140" t="s">
        <v>52</v>
      </c>
      <c r="E5140" t="s">
        <v>52</v>
      </c>
      <c r="F5140" t="s">
        <v>53</v>
      </c>
      <c r="G5140" t="s">
        <v>53</v>
      </c>
      <c r="H5140">
        <v>2</v>
      </c>
      <c r="I5140" t="s">
        <v>54</v>
      </c>
      <c r="J5140" t="s">
        <v>55</v>
      </c>
      <c r="K5140" t="s">
        <v>4083</v>
      </c>
      <c r="L5140">
        <v>93452</v>
      </c>
      <c r="M5140">
        <v>35.746484000000002</v>
      </c>
      <c r="N5140">
        <v>-121.223355</v>
      </c>
      <c r="O5140">
        <v>471</v>
      </c>
      <c r="P5140" t="s">
        <v>57</v>
      </c>
      <c r="Q5140" t="s">
        <v>52</v>
      </c>
      <c r="R5140">
        <v>0</v>
      </c>
      <c r="S5140">
        <v>59</v>
      </c>
      <c r="T5140" t="s">
        <v>92</v>
      </c>
      <c r="U5140" t="s">
        <v>53</v>
      </c>
      <c r="V5140">
        <v>42.37</v>
      </c>
      <c r="W5140" t="s">
        <v>53</v>
      </c>
      <c r="X5140" t="s">
        <v>52</v>
      </c>
      <c r="Y5140" t="s">
        <v>58</v>
      </c>
      <c r="Z5140">
        <v>0</v>
      </c>
      <c r="AA5140" t="s">
        <v>52</v>
      </c>
      <c r="AB5140" t="s">
        <v>52</v>
      </c>
      <c r="AC5140" t="s">
        <v>52</v>
      </c>
      <c r="AD5140" t="s">
        <v>52</v>
      </c>
      <c r="AE5140" t="s">
        <v>52</v>
      </c>
      <c r="AF5140" t="s">
        <v>52</v>
      </c>
      <c r="AG5140" t="s">
        <v>52</v>
      </c>
      <c r="AH5140" t="s">
        <v>52</v>
      </c>
      <c r="AI5140" t="s">
        <v>334</v>
      </c>
      <c r="AJ5140" t="s">
        <v>52</v>
      </c>
      <c r="AK5140" t="s">
        <v>69</v>
      </c>
      <c r="AL5140">
        <v>25.45</v>
      </c>
      <c r="AM5140">
        <v>1534.05</v>
      </c>
      <c r="AN5140">
        <v>0</v>
      </c>
      <c r="AO5140">
        <v>0</v>
      </c>
      <c r="AP5140">
        <v>2499.83</v>
      </c>
      <c r="AQ5140">
        <v>4033.88</v>
      </c>
      <c r="AR5140">
        <v>4</v>
      </c>
      <c r="AS5140" t="s">
        <v>881</v>
      </c>
      <c r="AT5140" t="s">
        <v>52</v>
      </c>
      <c r="AU5140">
        <v>30</v>
      </c>
      <c r="AV5140">
        <v>4746</v>
      </c>
      <c r="AY5140" t="str">
        <f>IF(AND(Table1[[#This Row],[Contract]]="Month-to-Month", Table1[[#This Row],[Tenure in Months]]&lt;6, Table1[[#This Row],[Payment Method]]="Bank Withdrawal"), "High Risk", IF(OR(Table1[[#This Row],[Contract]]="Month-to-Month", Table1[[#This Row],[Tenure in Months]]&lt;12), "Medium Risk", "Low Risk"))</f>
        <v>Low Risk</v>
      </c>
    </row>
    <row r="5141" spans="1:51" x14ac:dyDescent="0.35">
      <c r="A5141" t="s">
        <v>6345</v>
      </c>
      <c r="B5141" t="s">
        <v>66</v>
      </c>
      <c r="C5141">
        <v>60</v>
      </c>
      <c r="D5141" t="s">
        <v>52</v>
      </c>
      <c r="E5141" t="s">
        <v>52</v>
      </c>
      <c r="F5141" t="s">
        <v>52</v>
      </c>
      <c r="G5141" t="s">
        <v>52</v>
      </c>
      <c r="H5141">
        <v>0</v>
      </c>
      <c r="I5141" t="s">
        <v>54</v>
      </c>
      <c r="J5141" t="s">
        <v>55</v>
      </c>
      <c r="K5141" t="s">
        <v>4085</v>
      </c>
      <c r="L5141">
        <v>93453</v>
      </c>
      <c r="M5141">
        <v>35.303925999999997</v>
      </c>
      <c r="N5141">
        <v>-120.256567</v>
      </c>
      <c r="O5141">
        <v>2687</v>
      </c>
      <c r="P5141" t="s">
        <v>57</v>
      </c>
      <c r="Q5141" t="s">
        <v>52</v>
      </c>
      <c r="R5141">
        <v>0</v>
      </c>
      <c r="S5141">
        <v>60</v>
      </c>
      <c r="T5141" t="s">
        <v>92</v>
      </c>
      <c r="U5141" t="s">
        <v>53</v>
      </c>
      <c r="V5141">
        <v>47.07</v>
      </c>
      <c r="W5141" t="s">
        <v>52</v>
      </c>
      <c r="X5141" t="s">
        <v>52</v>
      </c>
      <c r="Y5141" t="s">
        <v>58</v>
      </c>
      <c r="Z5141">
        <v>0</v>
      </c>
      <c r="AA5141" t="s">
        <v>52</v>
      </c>
      <c r="AB5141" t="s">
        <v>52</v>
      </c>
      <c r="AC5141" t="s">
        <v>52</v>
      </c>
      <c r="AD5141" t="s">
        <v>52</v>
      </c>
      <c r="AE5141" t="s">
        <v>52</v>
      </c>
      <c r="AF5141" t="s">
        <v>52</v>
      </c>
      <c r="AG5141" t="s">
        <v>52</v>
      </c>
      <c r="AH5141" t="s">
        <v>52</v>
      </c>
      <c r="AI5141" t="s">
        <v>334</v>
      </c>
      <c r="AJ5141" t="s">
        <v>52</v>
      </c>
      <c r="AK5141" t="s">
        <v>69</v>
      </c>
      <c r="AL5141">
        <v>20.6</v>
      </c>
      <c r="AM5141">
        <v>1093</v>
      </c>
      <c r="AN5141">
        <v>0</v>
      </c>
      <c r="AO5141">
        <v>0</v>
      </c>
      <c r="AP5141">
        <v>2824.2</v>
      </c>
      <c r="AQ5141">
        <v>3917.2</v>
      </c>
      <c r="AR5141">
        <v>3</v>
      </c>
      <c r="AS5141" t="s">
        <v>881</v>
      </c>
      <c r="AT5141" t="s">
        <v>52</v>
      </c>
      <c r="AU5141">
        <v>35</v>
      </c>
      <c r="AV5141">
        <v>4192</v>
      </c>
      <c r="AY5141" t="str">
        <f>IF(AND(Table1[[#This Row],[Contract]]="Month-to-Month", Table1[[#This Row],[Tenure in Months]]&lt;6, Table1[[#This Row],[Payment Method]]="Bank Withdrawal"), "High Risk", IF(OR(Table1[[#This Row],[Contract]]="Month-to-Month", Table1[[#This Row],[Tenure in Months]]&lt;12), "Medium Risk", "Low Risk"))</f>
        <v>Low Risk</v>
      </c>
    </row>
    <row r="5142" spans="1:51" x14ac:dyDescent="0.35">
      <c r="A5142" t="s">
        <v>6346</v>
      </c>
      <c r="B5142" t="s">
        <v>51</v>
      </c>
      <c r="C5142">
        <v>55</v>
      </c>
      <c r="D5142" t="s">
        <v>52</v>
      </c>
      <c r="E5142" t="s">
        <v>52</v>
      </c>
      <c r="F5142" t="s">
        <v>52</v>
      </c>
      <c r="G5142" t="s">
        <v>52</v>
      </c>
      <c r="H5142">
        <v>0</v>
      </c>
      <c r="I5142" t="s">
        <v>54</v>
      </c>
      <c r="J5142" t="s">
        <v>55</v>
      </c>
      <c r="K5142" t="s">
        <v>1693</v>
      </c>
      <c r="L5142">
        <v>93454</v>
      </c>
      <c r="M5142">
        <v>34.943522999999999</v>
      </c>
      <c r="N5142">
        <v>-120.25672900000001</v>
      </c>
      <c r="O5142">
        <v>30540</v>
      </c>
      <c r="P5142" t="s">
        <v>57</v>
      </c>
      <c r="Q5142" t="s">
        <v>52</v>
      </c>
      <c r="R5142">
        <v>0</v>
      </c>
      <c r="S5142">
        <v>7</v>
      </c>
      <c r="T5142" t="s">
        <v>58</v>
      </c>
      <c r="U5142" t="s">
        <v>53</v>
      </c>
      <c r="V5142">
        <v>7.37</v>
      </c>
      <c r="W5142" t="s">
        <v>53</v>
      </c>
      <c r="X5142" t="s">
        <v>53</v>
      </c>
      <c r="Y5142" t="s">
        <v>68</v>
      </c>
      <c r="Z5142">
        <v>6</v>
      </c>
      <c r="AA5142" t="s">
        <v>52</v>
      </c>
      <c r="AB5142" t="s">
        <v>52</v>
      </c>
      <c r="AC5142" t="s">
        <v>52</v>
      </c>
      <c r="AD5142" t="s">
        <v>52</v>
      </c>
      <c r="AE5142" t="s">
        <v>53</v>
      </c>
      <c r="AF5142" t="s">
        <v>53</v>
      </c>
      <c r="AG5142" t="s">
        <v>53</v>
      </c>
      <c r="AH5142" t="s">
        <v>53</v>
      </c>
      <c r="AI5142" t="s">
        <v>60</v>
      </c>
      <c r="AJ5142" t="s">
        <v>53</v>
      </c>
      <c r="AK5142" t="s">
        <v>61</v>
      </c>
      <c r="AL5142">
        <v>94.1</v>
      </c>
      <c r="AM5142">
        <v>701.3</v>
      </c>
      <c r="AN5142">
        <v>0</v>
      </c>
      <c r="AO5142">
        <v>0</v>
      </c>
      <c r="AP5142">
        <v>51.59</v>
      </c>
      <c r="AQ5142">
        <v>752.89</v>
      </c>
      <c r="AR5142">
        <v>5</v>
      </c>
      <c r="AS5142" t="s">
        <v>881</v>
      </c>
      <c r="AT5142" t="s">
        <v>52</v>
      </c>
      <c r="AU5142">
        <v>22</v>
      </c>
      <c r="AV5142">
        <v>5259</v>
      </c>
      <c r="AY5142" t="str">
        <f>IF(AND(Table1[[#This Row],[Contract]]="Month-to-Month", Table1[[#This Row],[Tenure in Months]]&lt;6, Table1[[#This Row],[Payment Method]]="Bank Withdrawal"), "High Risk", IF(OR(Table1[[#This Row],[Contract]]="Month-to-Month", Table1[[#This Row],[Tenure in Months]]&lt;12), "Medium Risk", "Low Risk"))</f>
        <v>Medium Risk</v>
      </c>
    </row>
    <row r="5143" spans="1:51" x14ac:dyDescent="0.35">
      <c r="A5143" t="s">
        <v>6347</v>
      </c>
      <c r="B5143" t="s">
        <v>51</v>
      </c>
      <c r="C5143">
        <v>59</v>
      </c>
      <c r="D5143" t="s">
        <v>52</v>
      </c>
      <c r="E5143" t="s">
        <v>52</v>
      </c>
      <c r="F5143" t="s">
        <v>53</v>
      </c>
      <c r="G5143" t="s">
        <v>53</v>
      </c>
      <c r="H5143">
        <v>2</v>
      </c>
      <c r="I5143" t="s">
        <v>54</v>
      </c>
      <c r="J5143" t="s">
        <v>55</v>
      </c>
      <c r="K5143" t="s">
        <v>1693</v>
      </c>
      <c r="L5143">
        <v>93455</v>
      </c>
      <c r="M5143">
        <v>34.818227</v>
      </c>
      <c r="N5143">
        <v>-120.418784</v>
      </c>
      <c r="O5143">
        <v>37364</v>
      </c>
      <c r="P5143" t="s">
        <v>57</v>
      </c>
      <c r="Q5143" t="s">
        <v>52</v>
      </c>
      <c r="R5143">
        <v>0</v>
      </c>
      <c r="S5143">
        <v>59</v>
      </c>
      <c r="T5143" t="s">
        <v>92</v>
      </c>
      <c r="U5143" t="s">
        <v>52</v>
      </c>
      <c r="V5143">
        <v>0</v>
      </c>
      <c r="W5143" t="s">
        <v>52</v>
      </c>
      <c r="X5143" t="s">
        <v>53</v>
      </c>
      <c r="Y5143" t="s">
        <v>59</v>
      </c>
      <c r="Z5143">
        <v>19</v>
      </c>
      <c r="AA5143" t="s">
        <v>53</v>
      </c>
      <c r="AB5143" t="s">
        <v>52</v>
      </c>
      <c r="AC5143" t="s">
        <v>53</v>
      </c>
      <c r="AD5143" t="s">
        <v>52</v>
      </c>
      <c r="AE5143" t="s">
        <v>52</v>
      </c>
      <c r="AF5143" t="s">
        <v>52</v>
      </c>
      <c r="AG5143" t="s">
        <v>52</v>
      </c>
      <c r="AH5143" t="s">
        <v>53</v>
      </c>
      <c r="AI5143" t="s">
        <v>124</v>
      </c>
      <c r="AJ5143" t="s">
        <v>52</v>
      </c>
      <c r="AK5143" t="s">
        <v>69</v>
      </c>
      <c r="AL5143">
        <v>34.799999999999997</v>
      </c>
      <c r="AM5143">
        <v>1980.3</v>
      </c>
      <c r="AN5143">
        <v>0</v>
      </c>
      <c r="AO5143">
        <v>0</v>
      </c>
      <c r="AP5143">
        <v>0</v>
      </c>
      <c r="AQ5143">
        <v>1980.3</v>
      </c>
      <c r="AR5143">
        <v>4</v>
      </c>
      <c r="AS5143" t="s">
        <v>881</v>
      </c>
      <c r="AT5143" t="s">
        <v>52</v>
      </c>
      <c r="AU5143">
        <v>23</v>
      </c>
      <c r="AV5143">
        <v>6300</v>
      </c>
      <c r="AY5143" t="str">
        <f>IF(AND(Table1[[#This Row],[Contract]]="Month-to-Month", Table1[[#This Row],[Tenure in Months]]&lt;6, Table1[[#This Row],[Payment Method]]="Bank Withdrawal"), "High Risk", IF(OR(Table1[[#This Row],[Contract]]="Month-to-Month", Table1[[#This Row],[Tenure in Months]]&lt;12), "Medium Risk", "Low Risk"))</f>
        <v>Low Risk</v>
      </c>
    </row>
    <row r="5144" spans="1:51" x14ac:dyDescent="0.35">
      <c r="A5144" t="s">
        <v>6348</v>
      </c>
      <c r="B5144" t="s">
        <v>51</v>
      </c>
      <c r="C5144">
        <v>33</v>
      </c>
      <c r="D5144" t="s">
        <v>52</v>
      </c>
      <c r="E5144" t="s">
        <v>52</v>
      </c>
      <c r="F5144" t="s">
        <v>52</v>
      </c>
      <c r="G5144" t="s">
        <v>52</v>
      </c>
      <c r="H5144">
        <v>0</v>
      </c>
      <c r="I5144" t="s">
        <v>54</v>
      </c>
      <c r="J5144" t="s">
        <v>55</v>
      </c>
      <c r="K5144" t="s">
        <v>1693</v>
      </c>
      <c r="L5144">
        <v>93458</v>
      </c>
      <c r="M5144">
        <v>34.959339999999997</v>
      </c>
      <c r="N5144">
        <v>-120.490081</v>
      </c>
      <c r="O5144">
        <v>43684</v>
      </c>
      <c r="P5144" t="s">
        <v>57</v>
      </c>
      <c r="Q5144" t="s">
        <v>52</v>
      </c>
      <c r="R5144">
        <v>0</v>
      </c>
      <c r="S5144">
        <v>46</v>
      </c>
      <c r="T5144" t="s">
        <v>92</v>
      </c>
      <c r="U5144" t="s">
        <v>52</v>
      </c>
      <c r="V5144">
        <v>0</v>
      </c>
      <c r="W5144" t="s">
        <v>52</v>
      </c>
      <c r="X5144" t="s">
        <v>53</v>
      </c>
      <c r="Y5144" t="s">
        <v>59</v>
      </c>
      <c r="Z5144">
        <v>13</v>
      </c>
      <c r="AA5144" t="s">
        <v>53</v>
      </c>
      <c r="AB5144" t="s">
        <v>52</v>
      </c>
      <c r="AC5144" t="s">
        <v>53</v>
      </c>
      <c r="AD5144" t="s">
        <v>53</v>
      </c>
      <c r="AE5144" t="s">
        <v>53</v>
      </c>
      <c r="AF5144" t="s">
        <v>53</v>
      </c>
      <c r="AG5144" t="s">
        <v>53</v>
      </c>
      <c r="AH5144" t="s">
        <v>53</v>
      </c>
      <c r="AI5144" t="s">
        <v>334</v>
      </c>
      <c r="AJ5144" t="s">
        <v>53</v>
      </c>
      <c r="AK5144" t="s">
        <v>61</v>
      </c>
      <c r="AL5144">
        <v>60.75</v>
      </c>
      <c r="AM5144">
        <v>2893.4</v>
      </c>
      <c r="AN5144">
        <v>0</v>
      </c>
      <c r="AO5144">
        <v>0</v>
      </c>
      <c r="AP5144">
        <v>0</v>
      </c>
      <c r="AQ5144">
        <v>2893.4</v>
      </c>
      <c r="AR5144">
        <v>4</v>
      </c>
      <c r="AS5144" t="s">
        <v>881</v>
      </c>
      <c r="AT5144" t="s">
        <v>52</v>
      </c>
      <c r="AU5144">
        <v>36</v>
      </c>
      <c r="AV5144">
        <v>2694</v>
      </c>
      <c r="AY5144" t="str">
        <f>IF(AND(Table1[[#This Row],[Contract]]="Month-to-Month", Table1[[#This Row],[Tenure in Months]]&lt;6, Table1[[#This Row],[Payment Method]]="Bank Withdrawal"), "High Risk", IF(OR(Table1[[#This Row],[Contract]]="Month-to-Month", Table1[[#This Row],[Tenure in Months]]&lt;12), "Medium Risk", "Low Risk"))</f>
        <v>Low Risk</v>
      </c>
    </row>
    <row r="5145" spans="1:51" x14ac:dyDescent="0.35">
      <c r="A5145" t="s">
        <v>6349</v>
      </c>
      <c r="B5145" t="s">
        <v>51</v>
      </c>
      <c r="C5145">
        <v>39</v>
      </c>
      <c r="D5145" t="s">
        <v>52</v>
      </c>
      <c r="E5145" t="s">
        <v>52</v>
      </c>
      <c r="F5145" t="s">
        <v>52</v>
      </c>
      <c r="G5145" t="s">
        <v>52</v>
      </c>
      <c r="H5145">
        <v>0</v>
      </c>
      <c r="I5145" t="s">
        <v>54</v>
      </c>
      <c r="J5145" t="s">
        <v>55</v>
      </c>
      <c r="K5145" t="s">
        <v>1004</v>
      </c>
      <c r="L5145">
        <v>93460</v>
      </c>
      <c r="M5145">
        <v>34.630355999999999</v>
      </c>
      <c r="N5145">
        <v>-120.03256399999999</v>
      </c>
      <c r="O5145">
        <v>5710</v>
      </c>
      <c r="P5145" t="s">
        <v>57</v>
      </c>
      <c r="Q5145" t="s">
        <v>52</v>
      </c>
      <c r="R5145">
        <v>0</v>
      </c>
      <c r="S5145">
        <v>5</v>
      </c>
      <c r="T5145" t="s">
        <v>67</v>
      </c>
      <c r="U5145" t="s">
        <v>53</v>
      </c>
      <c r="V5145">
        <v>17.16</v>
      </c>
      <c r="W5145" t="s">
        <v>52</v>
      </c>
      <c r="X5145" t="s">
        <v>53</v>
      </c>
      <c r="Y5145" t="s">
        <v>59</v>
      </c>
      <c r="Z5145">
        <v>7</v>
      </c>
      <c r="AA5145" t="s">
        <v>52</v>
      </c>
      <c r="AB5145" t="s">
        <v>53</v>
      </c>
      <c r="AC5145" t="s">
        <v>52</v>
      </c>
      <c r="AD5145" t="s">
        <v>52</v>
      </c>
      <c r="AE5145" t="s">
        <v>52</v>
      </c>
      <c r="AF5145" t="s">
        <v>52</v>
      </c>
      <c r="AG5145" t="s">
        <v>52</v>
      </c>
      <c r="AH5145" t="s">
        <v>53</v>
      </c>
      <c r="AI5145" t="s">
        <v>60</v>
      </c>
      <c r="AJ5145" t="s">
        <v>53</v>
      </c>
      <c r="AK5145" t="s">
        <v>61</v>
      </c>
      <c r="AL5145">
        <v>51.35</v>
      </c>
      <c r="AM5145">
        <v>262.3</v>
      </c>
      <c r="AN5145">
        <v>0</v>
      </c>
      <c r="AO5145">
        <v>0</v>
      </c>
      <c r="AP5145">
        <v>85.8</v>
      </c>
      <c r="AQ5145">
        <v>348.1</v>
      </c>
      <c r="AR5145">
        <v>5</v>
      </c>
      <c r="AS5145" t="s">
        <v>881</v>
      </c>
      <c r="AT5145" t="s">
        <v>52</v>
      </c>
      <c r="AU5145">
        <v>28</v>
      </c>
      <c r="AV5145">
        <v>2893</v>
      </c>
      <c r="AY5145" t="str">
        <f>IF(AND(Table1[[#This Row],[Contract]]="Month-to-Month", Table1[[#This Row],[Tenure in Months]]&lt;6, Table1[[#This Row],[Payment Method]]="Bank Withdrawal"), "High Risk", IF(OR(Table1[[#This Row],[Contract]]="Month-to-Month", Table1[[#This Row],[Tenure in Months]]&lt;12), "Medium Risk", "Low Risk"))</f>
        <v>High Risk</v>
      </c>
    </row>
    <row r="5146" spans="1:51" x14ac:dyDescent="0.35">
      <c r="A5146" t="s">
        <v>6350</v>
      </c>
      <c r="B5146" t="s">
        <v>66</v>
      </c>
      <c r="C5146">
        <v>53</v>
      </c>
      <c r="D5146" t="s">
        <v>52</v>
      </c>
      <c r="E5146" t="s">
        <v>52</v>
      </c>
      <c r="F5146" t="s">
        <v>53</v>
      </c>
      <c r="G5146" t="s">
        <v>52</v>
      </c>
      <c r="H5146">
        <v>0</v>
      </c>
      <c r="I5146" t="s">
        <v>54</v>
      </c>
      <c r="J5146" t="s">
        <v>55</v>
      </c>
      <c r="K5146" t="s">
        <v>3234</v>
      </c>
      <c r="L5146">
        <v>93463</v>
      </c>
      <c r="M5146">
        <v>34.624398999999997</v>
      </c>
      <c r="N5146">
        <v>-120.13787499999999</v>
      </c>
      <c r="O5146">
        <v>7958</v>
      </c>
      <c r="P5146" t="s">
        <v>57</v>
      </c>
      <c r="Q5146" t="s">
        <v>53</v>
      </c>
      <c r="R5146">
        <v>7</v>
      </c>
      <c r="S5146">
        <v>70</v>
      </c>
      <c r="T5146" t="s">
        <v>58</v>
      </c>
      <c r="U5146" t="s">
        <v>53</v>
      </c>
      <c r="V5146">
        <v>9.2799999999999994</v>
      </c>
      <c r="W5146" t="s">
        <v>53</v>
      </c>
      <c r="X5146" t="s">
        <v>53</v>
      </c>
      <c r="Y5146" t="s">
        <v>59</v>
      </c>
      <c r="Z5146">
        <v>24</v>
      </c>
      <c r="AA5146" t="s">
        <v>52</v>
      </c>
      <c r="AB5146" t="s">
        <v>53</v>
      </c>
      <c r="AC5146" t="s">
        <v>53</v>
      </c>
      <c r="AD5146" t="s">
        <v>53</v>
      </c>
      <c r="AE5146" t="s">
        <v>53</v>
      </c>
      <c r="AF5146" t="s">
        <v>53</v>
      </c>
      <c r="AG5146" t="s">
        <v>53</v>
      </c>
      <c r="AH5146" t="s">
        <v>52</v>
      </c>
      <c r="AI5146" t="s">
        <v>334</v>
      </c>
      <c r="AJ5146" t="s">
        <v>53</v>
      </c>
      <c r="AK5146" t="s">
        <v>61</v>
      </c>
      <c r="AL5146">
        <v>84.8</v>
      </c>
      <c r="AM5146">
        <v>5917.55</v>
      </c>
      <c r="AN5146">
        <v>0</v>
      </c>
      <c r="AO5146">
        <v>120</v>
      </c>
      <c r="AP5146">
        <v>649.599999999999</v>
      </c>
      <c r="AQ5146">
        <v>6687.15</v>
      </c>
      <c r="AR5146">
        <v>4</v>
      </c>
      <c r="AS5146" t="s">
        <v>881</v>
      </c>
      <c r="AT5146" t="s">
        <v>52</v>
      </c>
      <c r="AU5146">
        <v>32</v>
      </c>
      <c r="AV5146">
        <v>4032</v>
      </c>
      <c r="AY5146" t="str">
        <f>IF(AND(Table1[[#This Row],[Contract]]="Month-to-Month", Table1[[#This Row],[Tenure in Months]]&lt;6, Table1[[#This Row],[Payment Method]]="Bank Withdrawal"), "High Risk", IF(OR(Table1[[#This Row],[Contract]]="Month-to-Month", Table1[[#This Row],[Tenure in Months]]&lt;12), "Medium Risk", "Low Risk"))</f>
        <v>Low Risk</v>
      </c>
    </row>
    <row r="5147" spans="1:51" x14ac:dyDescent="0.35">
      <c r="A5147" t="s">
        <v>6351</v>
      </c>
      <c r="B5147" t="s">
        <v>66</v>
      </c>
      <c r="C5147">
        <v>64</v>
      </c>
      <c r="D5147" t="s">
        <v>52</v>
      </c>
      <c r="E5147" t="s">
        <v>52</v>
      </c>
      <c r="F5147" t="s">
        <v>52</v>
      </c>
      <c r="G5147" t="s">
        <v>52</v>
      </c>
      <c r="H5147">
        <v>0</v>
      </c>
      <c r="I5147" t="s">
        <v>54</v>
      </c>
      <c r="J5147" t="s">
        <v>55</v>
      </c>
      <c r="K5147" t="s">
        <v>3237</v>
      </c>
      <c r="L5147">
        <v>93501</v>
      </c>
      <c r="M5147">
        <v>35.097323000000003</v>
      </c>
      <c r="N5147">
        <v>-118.171288</v>
      </c>
      <c r="O5147">
        <v>4882</v>
      </c>
      <c r="P5147" t="s">
        <v>57</v>
      </c>
      <c r="Q5147" t="s">
        <v>52</v>
      </c>
      <c r="R5147">
        <v>0</v>
      </c>
      <c r="S5147">
        <v>44</v>
      </c>
      <c r="T5147" t="s">
        <v>92</v>
      </c>
      <c r="U5147" t="s">
        <v>53</v>
      </c>
      <c r="V5147">
        <v>18.420000000000002</v>
      </c>
      <c r="W5147" t="s">
        <v>53</v>
      </c>
      <c r="X5147" t="s">
        <v>53</v>
      </c>
      <c r="Y5147" t="s">
        <v>59</v>
      </c>
      <c r="Z5147">
        <v>22</v>
      </c>
      <c r="AA5147" t="s">
        <v>52</v>
      </c>
      <c r="AB5147" t="s">
        <v>52</v>
      </c>
      <c r="AC5147" t="s">
        <v>52</v>
      </c>
      <c r="AD5147" t="s">
        <v>52</v>
      </c>
      <c r="AE5147" t="s">
        <v>52</v>
      </c>
      <c r="AF5147" t="s">
        <v>52</v>
      </c>
      <c r="AG5147" t="s">
        <v>52</v>
      </c>
      <c r="AH5147" t="s">
        <v>53</v>
      </c>
      <c r="AI5147" t="s">
        <v>60</v>
      </c>
      <c r="AJ5147" t="s">
        <v>53</v>
      </c>
      <c r="AK5147" t="s">
        <v>69</v>
      </c>
      <c r="AL5147">
        <v>50.15</v>
      </c>
      <c r="AM5147">
        <v>2139.1</v>
      </c>
      <c r="AN5147">
        <v>0</v>
      </c>
      <c r="AO5147">
        <v>0</v>
      </c>
      <c r="AP5147">
        <v>810.48</v>
      </c>
      <c r="AQ5147">
        <v>2949.58</v>
      </c>
      <c r="AR5147">
        <v>3</v>
      </c>
      <c r="AS5147" t="s">
        <v>881</v>
      </c>
      <c r="AT5147" t="s">
        <v>52</v>
      </c>
      <c r="AU5147">
        <v>42</v>
      </c>
      <c r="AV5147">
        <v>5790</v>
      </c>
      <c r="AY5147" t="str">
        <f>IF(AND(Table1[[#This Row],[Contract]]="Month-to-Month", Table1[[#This Row],[Tenure in Months]]&lt;6, Table1[[#This Row],[Payment Method]]="Bank Withdrawal"), "High Risk", IF(OR(Table1[[#This Row],[Contract]]="Month-to-Month", Table1[[#This Row],[Tenure in Months]]&lt;12), "Medium Risk", "Low Risk"))</f>
        <v>Medium Risk</v>
      </c>
    </row>
    <row r="5148" spans="1:51" x14ac:dyDescent="0.35">
      <c r="A5148" t="s">
        <v>6352</v>
      </c>
      <c r="B5148" t="s">
        <v>66</v>
      </c>
      <c r="C5148">
        <v>45</v>
      </c>
      <c r="D5148" t="s">
        <v>52</v>
      </c>
      <c r="E5148" t="s">
        <v>52</v>
      </c>
      <c r="F5148" t="s">
        <v>53</v>
      </c>
      <c r="G5148" t="s">
        <v>52</v>
      </c>
      <c r="H5148">
        <v>0</v>
      </c>
      <c r="I5148" t="s">
        <v>54</v>
      </c>
      <c r="J5148" t="s">
        <v>55</v>
      </c>
      <c r="K5148" t="s">
        <v>1243</v>
      </c>
      <c r="L5148">
        <v>93505</v>
      </c>
      <c r="M5148">
        <v>35.151491</v>
      </c>
      <c r="N5148">
        <v>-117.92759700000001</v>
      </c>
      <c r="O5148">
        <v>8316</v>
      </c>
      <c r="P5148" t="s">
        <v>57</v>
      </c>
      <c r="Q5148" t="s">
        <v>53</v>
      </c>
      <c r="R5148">
        <v>7</v>
      </c>
      <c r="S5148">
        <v>64</v>
      </c>
      <c r="T5148" t="s">
        <v>92</v>
      </c>
      <c r="U5148" t="s">
        <v>53</v>
      </c>
      <c r="V5148">
        <v>1.27</v>
      </c>
      <c r="W5148" t="s">
        <v>53</v>
      </c>
      <c r="X5148" t="s">
        <v>53</v>
      </c>
      <c r="Y5148" t="s">
        <v>68</v>
      </c>
      <c r="Z5148">
        <v>13</v>
      </c>
      <c r="AA5148" t="s">
        <v>53</v>
      </c>
      <c r="AB5148" t="s">
        <v>52</v>
      </c>
      <c r="AC5148" t="s">
        <v>53</v>
      </c>
      <c r="AD5148" t="s">
        <v>52</v>
      </c>
      <c r="AE5148" t="s">
        <v>53</v>
      </c>
      <c r="AF5148" t="s">
        <v>52</v>
      </c>
      <c r="AG5148" t="s">
        <v>52</v>
      </c>
      <c r="AH5148" t="s">
        <v>53</v>
      </c>
      <c r="AI5148" t="s">
        <v>334</v>
      </c>
      <c r="AJ5148" t="s">
        <v>53</v>
      </c>
      <c r="AK5148" t="s">
        <v>69</v>
      </c>
      <c r="AL5148">
        <v>94.6</v>
      </c>
      <c r="AM5148">
        <v>5948.7</v>
      </c>
      <c r="AN5148">
        <v>0</v>
      </c>
      <c r="AO5148">
        <v>0</v>
      </c>
      <c r="AP5148">
        <v>81.28</v>
      </c>
      <c r="AQ5148">
        <v>6029.98</v>
      </c>
      <c r="AR5148">
        <v>4</v>
      </c>
      <c r="AS5148" t="s">
        <v>881</v>
      </c>
      <c r="AT5148" t="s">
        <v>52</v>
      </c>
      <c r="AU5148">
        <v>26</v>
      </c>
      <c r="AV5148">
        <v>5038</v>
      </c>
      <c r="AY5148" t="str">
        <f>IF(AND(Table1[[#This Row],[Contract]]="Month-to-Month", Table1[[#This Row],[Tenure in Months]]&lt;6, Table1[[#This Row],[Payment Method]]="Bank Withdrawal"), "High Risk", IF(OR(Table1[[#This Row],[Contract]]="Month-to-Month", Table1[[#This Row],[Tenure in Months]]&lt;12), "Medium Risk", "Low Risk"))</f>
        <v>Low Risk</v>
      </c>
    </row>
    <row r="5149" spans="1:51" x14ac:dyDescent="0.35">
      <c r="A5149" t="s">
        <v>6353</v>
      </c>
      <c r="B5149" t="s">
        <v>66</v>
      </c>
      <c r="C5149">
        <v>25</v>
      </c>
      <c r="D5149" t="s">
        <v>53</v>
      </c>
      <c r="E5149" t="s">
        <v>52</v>
      </c>
      <c r="F5149" t="s">
        <v>53</v>
      </c>
      <c r="G5149" t="s">
        <v>53</v>
      </c>
      <c r="H5149">
        <v>3</v>
      </c>
      <c r="I5149" t="s">
        <v>54</v>
      </c>
      <c r="J5149" t="s">
        <v>55</v>
      </c>
      <c r="K5149" t="s">
        <v>1245</v>
      </c>
      <c r="L5149">
        <v>93510</v>
      </c>
      <c r="M5149">
        <v>34.501452</v>
      </c>
      <c r="N5149">
        <v>-118.20786200000001</v>
      </c>
      <c r="O5149">
        <v>7831</v>
      </c>
      <c r="P5149" t="s">
        <v>57</v>
      </c>
      <c r="Q5149" t="s">
        <v>53</v>
      </c>
      <c r="R5149">
        <v>8</v>
      </c>
      <c r="S5149">
        <v>58</v>
      </c>
      <c r="T5149" t="s">
        <v>92</v>
      </c>
      <c r="U5149" t="s">
        <v>52</v>
      </c>
      <c r="V5149">
        <v>0</v>
      </c>
      <c r="W5149" t="s">
        <v>52</v>
      </c>
      <c r="X5149" t="s">
        <v>53</v>
      </c>
      <c r="Y5149" t="s">
        <v>59</v>
      </c>
      <c r="Z5149">
        <v>59</v>
      </c>
      <c r="AA5149" t="s">
        <v>53</v>
      </c>
      <c r="AB5149" t="s">
        <v>52</v>
      </c>
      <c r="AC5149" t="s">
        <v>53</v>
      </c>
      <c r="AD5149" t="s">
        <v>53</v>
      </c>
      <c r="AE5149" t="s">
        <v>53</v>
      </c>
      <c r="AF5149" t="s">
        <v>53</v>
      </c>
      <c r="AG5149" t="s">
        <v>53</v>
      </c>
      <c r="AH5149" t="s">
        <v>53</v>
      </c>
      <c r="AI5149" t="s">
        <v>334</v>
      </c>
      <c r="AJ5149" t="s">
        <v>52</v>
      </c>
      <c r="AK5149" t="s">
        <v>69</v>
      </c>
      <c r="AL5149">
        <v>59.75</v>
      </c>
      <c r="AM5149">
        <v>3624.35</v>
      </c>
      <c r="AN5149">
        <v>0</v>
      </c>
      <c r="AO5149">
        <v>0</v>
      </c>
      <c r="AP5149">
        <v>0</v>
      </c>
      <c r="AQ5149">
        <v>3624.35</v>
      </c>
      <c r="AR5149">
        <v>3</v>
      </c>
      <c r="AS5149" t="s">
        <v>881</v>
      </c>
      <c r="AT5149" t="s">
        <v>52</v>
      </c>
      <c r="AU5149">
        <v>21</v>
      </c>
      <c r="AV5149">
        <v>4678</v>
      </c>
      <c r="AY5149" t="str">
        <f>IF(AND(Table1[[#This Row],[Contract]]="Month-to-Month", Table1[[#This Row],[Tenure in Months]]&lt;6, Table1[[#This Row],[Payment Method]]="Bank Withdrawal"), "High Risk", IF(OR(Table1[[#This Row],[Contract]]="Month-to-Month", Table1[[#This Row],[Tenure in Months]]&lt;12), "Medium Risk", "Low Risk"))</f>
        <v>Low Risk</v>
      </c>
    </row>
    <row r="5150" spans="1:51" x14ac:dyDescent="0.35">
      <c r="A5150" t="s">
        <v>6354</v>
      </c>
      <c r="B5150" t="s">
        <v>66</v>
      </c>
      <c r="C5150">
        <v>26</v>
      </c>
      <c r="D5150" t="s">
        <v>53</v>
      </c>
      <c r="E5150" t="s">
        <v>52</v>
      </c>
      <c r="F5150" t="s">
        <v>53</v>
      </c>
      <c r="G5150" t="s">
        <v>52</v>
      </c>
      <c r="H5150">
        <v>0</v>
      </c>
      <c r="I5150" t="s">
        <v>54</v>
      </c>
      <c r="J5150" t="s">
        <v>55</v>
      </c>
      <c r="K5150" t="s">
        <v>1011</v>
      </c>
      <c r="L5150">
        <v>93514</v>
      </c>
      <c r="M5150">
        <v>37.045839999999998</v>
      </c>
      <c r="N5150">
        <v>-118.39723600000001</v>
      </c>
      <c r="O5150">
        <v>13309</v>
      </c>
      <c r="P5150" t="s">
        <v>57</v>
      </c>
      <c r="Q5150" t="s">
        <v>53</v>
      </c>
      <c r="R5150">
        <v>7</v>
      </c>
      <c r="S5150">
        <v>72</v>
      </c>
      <c r="T5150" t="s">
        <v>229</v>
      </c>
      <c r="U5150" t="s">
        <v>53</v>
      </c>
      <c r="V5150">
        <v>28.59</v>
      </c>
      <c r="W5150" t="s">
        <v>53</v>
      </c>
      <c r="X5150" t="s">
        <v>53</v>
      </c>
      <c r="Y5150" t="s">
        <v>68</v>
      </c>
      <c r="Z5150">
        <v>58</v>
      </c>
      <c r="AA5150" t="s">
        <v>52</v>
      </c>
      <c r="AB5150" t="s">
        <v>53</v>
      </c>
      <c r="AC5150" t="s">
        <v>52</v>
      </c>
      <c r="AD5150" t="s">
        <v>52</v>
      </c>
      <c r="AE5150" t="s">
        <v>53</v>
      </c>
      <c r="AF5150" t="s">
        <v>53</v>
      </c>
      <c r="AG5150" t="s">
        <v>53</v>
      </c>
      <c r="AH5150" t="s">
        <v>53</v>
      </c>
      <c r="AI5150" t="s">
        <v>334</v>
      </c>
      <c r="AJ5150" t="s">
        <v>53</v>
      </c>
      <c r="AK5150" t="s">
        <v>69</v>
      </c>
      <c r="AL5150">
        <v>97.7</v>
      </c>
      <c r="AM5150">
        <v>6869.7</v>
      </c>
      <c r="AN5150">
        <v>0</v>
      </c>
      <c r="AO5150">
        <v>0</v>
      </c>
      <c r="AP5150">
        <v>2058.48</v>
      </c>
      <c r="AQ5150">
        <v>8928.18</v>
      </c>
      <c r="AR5150">
        <v>5</v>
      </c>
      <c r="AS5150" t="s">
        <v>881</v>
      </c>
      <c r="AT5150" t="s">
        <v>52</v>
      </c>
      <c r="AU5150">
        <v>75</v>
      </c>
      <c r="AV5150">
        <v>5406</v>
      </c>
      <c r="AY5150" t="str">
        <f>IF(AND(Table1[[#This Row],[Contract]]="Month-to-Month", Table1[[#This Row],[Tenure in Months]]&lt;6, Table1[[#This Row],[Payment Method]]="Bank Withdrawal"), "High Risk", IF(OR(Table1[[#This Row],[Contract]]="Month-to-Month", Table1[[#This Row],[Tenure in Months]]&lt;12), "Medium Risk", "Low Risk"))</f>
        <v>Low Risk</v>
      </c>
    </row>
    <row r="5151" spans="1:51" x14ac:dyDescent="0.35">
      <c r="A5151" t="s">
        <v>6355</v>
      </c>
      <c r="B5151" t="s">
        <v>51</v>
      </c>
      <c r="C5151">
        <v>51</v>
      </c>
      <c r="D5151" t="s">
        <v>52</v>
      </c>
      <c r="E5151" t="s">
        <v>52</v>
      </c>
      <c r="F5151" t="s">
        <v>52</v>
      </c>
      <c r="G5151" t="s">
        <v>52</v>
      </c>
      <c r="H5151">
        <v>0</v>
      </c>
      <c r="I5151" t="s">
        <v>54</v>
      </c>
      <c r="J5151" t="s">
        <v>55</v>
      </c>
      <c r="K5151" t="s">
        <v>4097</v>
      </c>
      <c r="L5151">
        <v>93522</v>
      </c>
      <c r="M5151">
        <v>36.319181</v>
      </c>
      <c r="N5151">
        <v>-117.593053</v>
      </c>
      <c r="O5151">
        <v>64</v>
      </c>
      <c r="P5151" t="s">
        <v>57</v>
      </c>
      <c r="Q5151" t="s">
        <v>52</v>
      </c>
      <c r="R5151">
        <v>0</v>
      </c>
      <c r="S5151">
        <v>54</v>
      </c>
      <c r="T5151" t="s">
        <v>92</v>
      </c>
      <c r="U5151" t="s">
        <v>52</v>
      </c>
      <c r="V5151">
        <v>0</v>
      </c>
      <c r="W5151" t="s">
        <v>52</v>
      </c>
      <c r="X5151" t="s">
        <v>53</v>
      </c>
      <c r="Y5151" t="s">
        <v>59</v>
      </c>
      <c r="Z5151">
        <v>7</v>
      </c>
      <c r="AA5151" t="s">
        <v>53</v>
      </c>
      <c r="AB5151" t="s">
        <v>53</v>
      </c>
      <c r="AC5151" t="s">
        <v>52</v>
      </c>
      <c r="AD5151" t="s">
        <v>52</v>
      </c>
      <c r="AE5151" t="s">
        <v>52</v>
      </c>
      <c r="AF5151" t="s">
        <v>53</v>
      </c>
      <c r="AG5151" t="s">
        <v>53</v>
      </c>
      <c r="AH5151" t="s">
        <v>53</v>
      </c>
      <c r="AI5151" t="s">
        <v>334</v>
      </c>
      <c r="AJ5151" t="s">
        <v>52</v>
      </c>
      <c r="AK5151" t="s">
        <v>61</v>
      </c>
      <c r="AL5151">
        <v>46.2</v>
      </c>
      <c r="AM5151">
        <v>2431.9499999999998</v>
      </c>
      <c r="AN5151">
        <v>0</v>
      </c>
      <c r="AO5151">
        <v>0</v>
      </c>
      <c r="AP5151">
        <v>0</v>
      </c>
      <c r="AQ5151">
        <v>2431.9499999999998</v>
      </c>
      <c r="AR5151">
        <v>3</v>
      </c>
      <c r="AS5151" t="s">
        <v>881</v>
      </c>
      <c r="AT5151" t="s">
        <v>52</v>
      </c>
      <c r="AU5151">
        <v>26</v>
      </c>
      <c r="AV5151">
        <v>6143</v>
      </c>
      <c r="AY5151" t="str">
        <f>IF(AND(Table1[[#This Row],[Contract]]="Month-to-Month", Table1[[#This Row],[Tenure in Months]]&lt;6, Table1[[#This Row],[Payment Method]]="Bank Withdrawal"), "High Risk", IF(OR(Table1[[#This Row],[Contract]]="Month-to-Month", Table1[[#This Row],[Tenure in Months]]&lt;12), "Medium Risk", "Low Risk"))</f>
        <v>Low Risk</v>
      </c>
    </row>
    <row r="5152" spans="1:51" x14ac:dyDescent="0.35">
      <c r="A5152" t="s">
        <v>6356</v>
      </c>
      <c r="B5152" t="s">
        <v>66</v>
      </c>
      <c r="C5152">
        <v>42</v>
      </c>
      <c r="D5152" t="s">
        <v>52</v>
      </c>
      <c r="E5152" t="s">
        <v>52</v>
      </c>
      <c r="F5152" t="s">
        <v>53</v>
      </c>
      <c r="G5152" t="s">
        <v>53</v>
      </c>
      <c r="H5152">
        <v>3</v>
      </c>
      <c r="I5152" t="s">
        <v>54</v>
      </c>
      <c r="J5152" t="s">
        <v>55</v>
      </c>
      <c r="K5152" t="s">
        <v>2459</v>
      </c>
      <c r="L5152">
        <v>93526</v>
      </c>
      <c r="M5152">
        <v>36.869584000000003</v>
      </c>
      <c r="N5152">
        <v>-118.189241</v>
      </c>
      <c r="O5152">
        <v>734</v>
      </c>
      <c r="P5152" t="s">
        <v>57</v>
      </c>
      <c r="Q5152" t="s">
        <v>53</v>
      </c>
      <c r="R5152">
        <v>5</v>
      </c>
      <c r="S5152">
        <v>72</v>
      </c>
      <c r="T5152" t="s">
        <v>229</v>
      </c>
      <c r="U5152" t="s">
        <v>53</v>
      </c>
      <c r="V5152">
        <v>18.21</v>
      </c>
      <c r="W5152" t="s">
        <v>53</v>
      </c>
      <c r="X5152" t="s">
        <v>52</v>
      </c>
      <c r="Y5152" t="s">
        <v>58</v>
      </c>
      <c r="Z5152">
        <v>0</v>
      </c>
      <c r="AA5152" t="s">
        <v>52</v>
      </c>
      <c r="AB5152" t="s">
        <v>52</v>
      </c>
      <c r="AC5152" t="s">
        <v>52</v>
      </c>
      <c r="AD5152" t="s">
        <v>52</v>
      </c>
      <c r="AE5152" t="s">
        <v>52</v>
      </c>
      <c r="AF5152" t="s">
        <v>52</v>
      </c>
      <c r="AG5152" t="s">
        <v>52</v>
      </c>
      <c r="AH5152" t="s">
        <v>52</v>
      </c>
      <c r="AI5152" t="s">
        <v>334</v>
      </c>
      <c r="AJ5152" t="s">
        <v>52</v>
      </c>
      <c r="AK5152" t="s">
        <v>69</v>
      </c>
      <c r="AL5152">
        <v>24.9</v>
      </c>
      <c r="AM5152">
        <v>1859.2</v>
      </c>
      <c r="AN5152">
        <v>0</v>
      </c>
      <c r="AO5152">
        <v>0</v>
      </c>
      <c r="AP5152">
        <v>1311.12</v>
      </c>
      <c r="AQ5152">
        <v>3170.32</v>
      </c>
      <c r="AR5152">
        <v>3</v>
      </c>
      <c r="AS5152" t="s">
        <v>881</v>
      </c>
      <c r="AT5152" t="s">
        <v>52</v>
      </c>
      <c r="AU5152">
        <v>67</v>
      </c>
      <c r="AV5152">
        <v>5192</v>
      </c>
      <c r="AY5152" t="str">
        <f>IF(AND(Table1[[#This Row],[Contract]]="Month-to-Month", Table1[[#This Row],[Tenure in Months]]&lt;6, Table1[[#This Row],[Payment Method]]="Bank Withdrawal"), "High Risk", IF(OR(Table1[[#This Row],[Contract]]="Month-to-Month", Table1[[#This Row],[Tenure in Months]]&lt;12), "Medium Risk", "Low Risk"))</f>
        <v>Low Risk</v>
      </c>
    </row>
    <row r="5153" spans="1:51" x14ac:dyDescent="0.35">
      <c r="A5153" t="s">
        <v>6357</v>
      </c>
      <c r="B5153" t="s">
        <v>51</v>
      </c>
      <c r="C5153">
        <v>29</v>
      </c>
      <c r="D5153" t="s">
        <v>53</v>
      </c>
      <c r="E5153" t="s">
        <v>52</v>
      </c>
      <c r="F5153" t="s">
        <v>53</v>
      </c>
      <c r="G5153" t="s">
        <v>53</v>
      </c>
      <c r="H5153">
        <v>3</v>
      </c>
      <c r="I5153" t="s">
        <v>54</v>
      </c>
      <c r="J5153" t="s">
        <v>55</v>
      </c>
      <c r="K5153" t="s">
        <v>4102</v>
      </c>
      <c r="L5153">
        <v>93529</v>
      </c>
      <c r="M5153">
        <v>37.730269</v>
      </c>
      <c r="N5153">
        <v>-119.055813</v>
      </c>
      <c r="O5153">
        <v>618</v>
      </c>
      <c r="P5153" t="s">
        <v>57</v>
      </c>
      <c r="Q5153" t="s">
        <v>53</v>
      </c>
      <c r="R5153">
        <v>1</v>
      </c>
      <c r="S5153">
        <v>54</v>
      </c>
      <c r="T5153" t="s">
        <v>92</v>
      </c>
      <c r="U5153" t="s">
        <v>53</v>
      </c>
      <c r="V5153">
        <v>36.090000000000003</v>
      </c>
      <c r="W5153" t="s">
        <v>53</v>
      </c>
      <c r="X5153" t="s">
        <v>53</v>
      </c>
      <c r="Y5153" t="s">
        <v>59</v>
      </c>
      <c r="Z5153">
        <v>59</v>
      </c>
      <c r="AA5153" t="s">
        <v>52</v>
      </c>
      <c r="AB5153" t="s">
        <v>52</v>
      </c>
      <c r="AC5153" t="s">
        <v>53</v>
      </c>
      <c r="AD5153" t="s">
        <v>52</v>
      </c>
      <c r="AE5153" t="s">
        <v>52</v>
      </c>
      <c r="AF5153" t="s">
        <v>53</v>
      </c>
      <c r="AG5153" t="s">
        <v>53</v>
      </c>
      <c r="AH5153" t="s">
        <v>53</v>
      </c>
      <c r="AI5153" t="s">
        <v>334</v>
      </c>
      <c r="AJ5153" t="s">
        <v>52</v>
      </c>
      <c r="AK5153" t="s">
        <v>69</v>
      </c>
      <c r="AL5153">
        <v>63.35</v>
      </c>
      <c r="AM5153">
        <v>3409.1</v>
      </c>
      <c r="AN5153">
        <v>0</v>
      </c>
      <c r="AO5153">
        <v>0</v>
      </c>
      <c r="AP5153">
        <v>1948.86</v>
      </c>
      <c r="AQ5153">
        <v>5357.96</v>
      </c>
      <c r="AR5153">
        <v>3</v>
      </c>
      <c r="AS5153" t="s">
        <v>881</v>
      </c>
      <c r="AT5153" t="s">
        <v>52</v>
      </c>
      <c r="AU5153">
        <v>72</v>
      </c>
      <c r="AV5153">
        <v>4232</v>
      </c>
      <c r="AY5153" t="str">
        <f>IF(AND(Table1[[#This Row],[Contract]]="Month-to-Month", Table1[[#This Row],[Tenure in Months]]&lt;6, Table1[[#This Row],[Payment Method]]="Bank Withdrawal"), "High Risk", IF(OR(Table1[[#This Row],[Contract]]="Month-to-Month", Table1[[#This Row],[Tenure in Months]]&lt;12), "Medium Risk", "Low Risk"))</f>
        <v>Low Risk</v>
      </c>
    </row>
    <row r="5154" spans="1:51" x14ac:dyDescent="0.35">
      <c r="A5154" t="s">
        <v>6358</v>
      </c>
      <c r="B5154" t="s">
        <v>66</v>
      </c>
      <c r="C5154">
        <v>19</v>
      </c>
      <c r="D5154" t="s">
        <v>53</v>
      </c>
      <c r="E5154" t="s">
        <v>52</v>
      </c>
      <c r="F5154" t="s">
        <v>52</v>
      </c>
      <c r="G5154" t="s">
        <v>52</v>
      </c>
      <c r="H5154">
        <v>0</v>
      </c>
      <c r="I5154" t="s">
        <v>54</v>
      </c>
      <c r="J5154" t="s">
        <v>55</v>
      </c>
      <c r="K5154" t="s">
        <v>1699</v>
      </c>
      <c r="L5154">
        <v>93530</v>
      </c>
      <c r="M5154">
        <v>36.560498000000003</v>
      </c>
      <c r="N5154">
        <v>-117.962461</v>
      </c>
      <c r="O5154">
        <v>71</v>
      </c>
      <c r="P5154" t="s">
        <v>57</v>
      </c>
      <c r="Q5154" t="s">
        <v>52</v>
      </c>
      <c r="R5154">
        <v>0</v>
      </c>
      <c r="S5154">
        <v>14</v>
      </c>
      <c r="T5154" t="s">
        <v>58</v>
      </c>
      <c r="U5154" t="s">
        <v>53</v>
      </c>
      <c r="V5154">
        <v>36.22</v>
      </c>
      <c r="W5154" t="s">
        <v>52</v>
      </c>
      <c r="X5154" t="s">
        <v>53</v>
      </c>
      <c r="Y5154" t="s">
        <v>110</v>
      </c>
      <c r="Z5154">
        <v>59</v>
      </c>
      <c r="AA5154" t="s">
        <v>53</v>
      </c>
      <c r="AB5154" t="s">
        <v>52</v>
      </c>
      <c r="AC5154" t="s">
        <v>52</v>
      </c>
      <c r="AD5154" t="s">
        <v>52</v>
      </c>
      <c r="AE5154" t="s">
        <v>52</v>
      </c>
      <c r="AF5154" t="s">
        <v>52</v>
      </c>
      <c r="AG5154" t="s">
        <v>52</v>
      </c>
      <c r="AH5154" t="s">
        <v>53</v>
      </c>
      <c r="AI5154" t="s">
        <v>60</v>
      </c>
      <c r="AJ5154" t="s">
        <v>52</v>
      </c>
      <c r="AK5154" t="s">
        <v>61</v>
      </c>
      <c r="AL5154">
        <v>50.1</v>
      </c>
      <c r="AM5154">
        <v>709.5</v>
      </c>
      <c r="AN5154">
        <v>0</v>
      </c>
      <c r="AO5154">
        <v>0</v>
      </c>
      <c r="AP5154">
        <v>507.08</v>
      </c>
      <c r="AQ5154">
        <v>1216.58</v>
      </c>
      <c r="AR5154">
        <v>3</v>
      </c>
      <c r="AS5154" t="s">
        <v>881</v>
      </c>
      <c r="AT5154" t="s">
        <v>52</v>
      </c>
      <c r="AU5154">
        <v>25</v>
      </c>
      <c r="AV5154">
        <v>2331</v>
      </c>
      <c r="AY5154" t="str">
        <f>IF(AND(Table1[[#This Row],[Contract]]="Month-to-Month", Table1[[#This Row],[Tenure in Months]]&lt;6, Table1[[#This Row],[Payment Method]]="Bank Withdrawal"), "High Risk", IF(OR(Table1[[#This Row],[Contract]]="Month-to-Month", Table1[[#This Row],[Tenure in Months]]&lt;12), "Medium Risk", "Low Risk"))</f>
        <v>Medium Risk</v>
      </c>
    </row>
    <row r="5155" spans="1:51" x14ac:dyDescent="0.35">
      <c r="A5155" t="s">
        <v>6359</v>
      </c>
      <c r="B5155" t="s">
        <v>66</v>
      </c>
      <c r="C5155">
        <v>63</v>
      </c>
      <c r="D5155" t="s">
        <v>52</v>
      </c>
      <c r="E5155" t="s">
        <v>52</v>
      </c>
      <c r="F5155" t="s">
        <v>52</v>
      </c>
      <c r="G5155" t="s">
        <v>52</v>
      </c>
      <c r="H5155">
        <v>0</v>
      </c>
      <c r="I5155" t="s">
        <v>54</v>
      </c>
      <c r="J5155" t="s">
        <v>55</v>
      </c>
      <c r="K5155" t="s">
        <v>1701</v>
      </c>
      <c r="L5155">
        <v>93534</v>
      </c>
      <c r="M5155">
        <v>34.727528999999997</v>
      </c>
      <c r="N5155">
        <v>-118.153098</v>
      </c>
      <c r="O5155">
        <v>35109</v>
      </c>
      <c r="P5155" t="s">
        <v>57</v>
      </c>
      <c r="Q5155" t="s">
        <v>52</v>
      </c>
      <c r="R5155">
        <v>0</v>
      </c>
      <c r="S5155">
        <v>1</v>
      </c>
      <c r="T5155" t="s">
        <v>67</v>
      </c>
      <c r="U5155" t="s">
        <v>53</v>
      </c>
      <c r="V5155">
        <v>38.33</v>
      </c>
      <c r="W5155" t="s">
        <v>52</v>
      </c>
      <c r="X5155" t="s">
        <v>53</v>
      </c>
      <c r="Y5155" t="s">
        <v>59</v>
      </c>
      <c r="Z5155">
        <v>24</v>
      </c>
      <c r="AA5155" t="s">
        <v>53</v>
      </c>
      <c r="AB5155" t="s">
        <v>52</v>
      </c>
      <c r="AC5155" t="s">
        <v>52</v>
      </c>
      <c r="AD5155" t="s">
        <v>52</v>
      </c>
      <c r="AE5155" t="s">
        <v>52</v>
      </c>
      <c r="AF5155" t="s">
        <v>52</v>
      </c>
      <c r="AG5155" t="s">
        <v>52</v>
      </c>
      <c r="AH5155" t="s">
        <v>52</v>
      </c>
      <c r="AI5155" t="s">
        <v>60</v>
      </c>
      <c r="AJ5155" t="s">
        <v>52</v>
      </c>
      <c r="AK5155" t="s">
        <v>61</v>
      </c>
      <c r="AL5155">
        <v>50.15</v>
      </c>
      <c r="AM5155">
        <v>50.15</v>
      </c>
      <c r="AN5155">
        <v>0</v>
      </c>
      <c r="AO5155">
        <v>50</v>
      </c>
      <c r="AP5155">
        <v>38.33</v>
      </c>
      <c r="AQ5155">
        <v>138.47999999999999</v>
      </c>
      <c r="AR5155">
        <v>3</v>
      </c>
      <c r="AS5155" t="s">
        <v>883</v>
      </c>
      <c r="AT5155" t="s">
        <v>52</v>
      </c>
      <c r="AU5155">
        <v>30</v>
      </c>
      <c r="AV5155">
        <v>4421</v>
      </c>
      <c r="AY5155" t="str">
        <f>IF(AND(Table1[[#This Row],[Contract]]="Month-to-Month", Table1[[#This Row],[Tenure in Months]]&lt;6, Table1[[#This Row],[Payment Method]]="Bank Withdrawal"), "High Risk", IF(OR(Table1[[#This Row],[Contract]]="Month-to-Month", Table1[[#This Row],[Tenure in Months]]&lt;12), "Medium Risk", "Low Risk"))</f>
        <v>High Risk</v>
      </c>
    </row>
    <row r="5156" spans="1:51" x14ac:dyDescent="0.35">
      <c r="A5156" t="s">
        <v>6360</v>
      </c>
      <c r="B5156" t="s">
        <v>51</v>
      </c>
      <c r="C5156">
        <v>22</v>
      </c>
      <c r="D5156" t="s">
        <v>53</v>
      </c>
      <c r="E5156" t="s">
        <v>52</v>
      </c>
      <c r="F5156" t="s">
        <v>52</v>
      </c>
      <c r="G5156" t="s">
        <v>52</v>
      </c>
      <c r="H5156">
        <v>0</v>
      </c>
      <c r="I5156" t="s">
        <v>54</v>
      </c>
      <c r="J5156" t="s">
        <v>55</v>
      </c>
      <c r="K5156" t="s">
        <v>1701</v>
      </c>
      <c r="L5156">
        <v>93536</v>
      </c>
      <c r="M5156">
        <v>34.741405999999998</v>
      </c>
      <c r="N5156">
        <v>-118.38111000000001</v>
      </c>
      <c r="O5156">
        <v>49309</v>
      </c>
      <c r="P5156" t="s">
        <v>57</v>
      </c>
      <c r="Q5156" t="s">
        <v>52</v>
      </c>
      <c r="R5156">
        <v>0</v>
      </c>
      <c r="S5156">
        <v>56</v>
      </c>
      <c r="T5156" t="s">
        <v>92</v>
      </c>
      <c r="U5156" t="s">
        <v>53</v>
      </c>
      <c r="V5156">
        <v>48.32</v>
      </c>
      <c r="W5156" t="s">
        <v>53</v>
      </c>
      <c r="X5156" t="s">
        <v>53</v>
      </c>
      <c r="Y5156" t="s">
        <v>59</v>
      </c>
      <c r="Z5156">
        <v>59</v>
      </c>
      <c r="AA5156" t="s">
        <v>53</v>
      </c>
      <c r="AB5156" t="s">
        <v>53</v>
      </c>
      <c r="AC5156" t="s">
        <v>52</v>
      </c>
      <c r="AD5156" t="s">
        <v>53</v>
      </c>
      <c r="AE5156" t="s">
        <v>52</v>
      </c>
      <c r="AF5156" t="s">
        <v>52</v>
      </c>
      <c r="AG5156" t="s">
        <v>52</v>
      </c>
      <c r="AH5156" t="s">
        <v>53</v>
      </c>
      <c r="AI5156" t="s">
        <v>124</v>
      </c>
      <c r="AJ5156" t="s">
        <v>53</v>
      </c>
      <c r="AK5156" t="s">
        <v>61</v>
      </c>
      <c r="AL5156">
        <v>64.650000000000006</v>
      </c>
      <c r="AM5156">
        <v>3665.55</v>
      </c>
      <c r="AN5156">
        <v>0</v>
      </c>
      <c r="AO5156">
        <v>0</v>
      </c>
      <c r="AP5156">
        <v>2705.92</v>
      </c>
      <c r="AQ5156">
        <v>6371.47</v>
      </c>
      <c r="AR5156">
        <v>3</v>
      </c>
      <c r="AS5156" t="s">
        <v>881</v>
      </c>
      <c r="AT5156" t="s">
        <v>52</v>
      </c>
      <c r="AU5156">
        <v>70</v>
      </c>
      <c r="AV5156">
        <v>4656</v>
      </c>
      <c r="AY5156" t="str">
        <f>IF(AND(Table1[[#This Row],[Contract]]="Month-to-Month", Table1[[#This Row],[Tenure in Months]]&lt;6, Table1[[#This Row],[Payment Method]]="Bank Withdrawal"), "High Risk", IF(OR(Table1[[#This Row],[Contract]]="Month-to-Month", Table1[[#This Row],[Tenure in Months]]&lt;12), "Medium Risk", "Low Risk"))</f>
        <v>Low Risk</v>
      </c>
    </row>
    <row r="5157" spans="1:51" x14ac:dyDescent="0.35">
      <c r="A5157" t="s">
        <v>6361</v>
      </c>
      <c r="B5157" t="s">
        <v>66</v>
      </c>
      <c r="C5157">
        <v>38</v>
      </c>
      <c r="D5157" t="s">
        <v>52</v>
      </c>
      <c r="E5157" t="s">
        <v>52</v>
      </c>
      <c r="F5157" t="s">
        <v>53</v>
      </c>
      <c r="G5157" t="s">
        <v>52</v>
      </c>
      <c r="H5157">
        <v>0</v>
      </c>
      <c r="I5157" t="s">
        <v>54</v>
      </c>
      <c r="J5157" t="s">
        <v>55</v>
      </c>
      <c r="K5157" t="s">
        <v>344</v>
      </c>
      <c r="L5157">
        <v>93541</v>
      </c>
      <c r="M5157">
        <v>37.890144999999997</v>
      </c>
      <c r="N5157">
        <v>-119.18408700000001</v>
      </c>
      <c r="O5157">
        <v>504</v>
      </c>
      <c r="P5157" t="s">
        <v>57</v>
      </c>
      <c r="Q5157" t="s">
        <v>53</v>
      </c>
      <c r="R5157">
        <v>7</v>
      </c>
      <c r="S5157">
        <v>68</v>
      </c>
      <c r="T5157" t="s">
        <v>229</v>
      </c>
      <c r="U5157" t="s">
        <v>53</v>
      </c>
      <c r="V5157">
        <v>47.95</v>
      </c>
      <c r="W5157" t="s">
        <v>52</v>
      </c>
      <c r="X5157" t="s">
        <v>53</v>
      </c>
      <c r="Y5157" t="s">
        <v>59</v>
      </c>
      <c r="Z5157">
        <v>14</v>
      </c>
      <c r="AA5157" t="s">
        <v>53</v>
      </c>
      <c r="AB5157" t="s">
        <v>53</v>
      </c>
      <c r="AC5157" t="s">
        <v>52</v>
      </c>
      <c r="AD5157" t="s">
        <v>53</v>
      </c>
      <c r="AE5157" t="s">
        <v>53</v>
      </c>
      <c r="AF5157" t="s">
        <v>53</v>
      </c>
      <c r="AG5157" t="s">
        <v>53</v>
      </c>
      <c r="AH5157" t="s">
        <v>53</v>
      </c>
      <c r="AI5157" t="s">
        <v>334</v>
      </c>
      <c r="AJ5157" t="s">
        <v>53</v>
      </c>
      <c r="AK5157" t="s">
        <v>61</v>
      </c>
      <c r="AL5157">
        <v>79.599999999999994</v>
      </c>
      <c r="AM5157">
        <v>5515.8</v>
      </c>
      <c r="AN5157">
        <v>0</v>
      </c>
      <c r="AO5157">
        <v>0</v>
      </c>
      <c r="AP5157">
        <v>3260.6</v>
      </c>
      <c r="AQ5157">
        <v>8776.4</v>
      </c>
      <c r="AR5157">
        <v>4</v>
      </c>
      <c r="AS5157" t="s">
        <v>881</v>
      </c>
      <c r="AT5157" t="s">
        <v>52</v>
      </c>
      <c r="AU5157">
        <v>39</v>
      </c>
      <c r="AV5157">
        <v>5601</v>
      </c>
      <c r="AY5157" t="str">
        <f>IF(AND(Table1[[#This Row],[Contract]]="Month-to-Month", Table1[[#This Row],[Tenure in Months]]&lt;6, Table1[[#This Row],[Payment Method]]="Bank Withdrawal"), "High Risk", IF(OR(Table1[[#This Row],[Contract]]="Month-to-Month", Table1[[#This Row],[Tenure in Months]]&lt;12), "Medium Risk", "Low Risk"))</f>
        <v>Low Risk</v>
      </c>
    </row>
    <row r="5158" spans="1:51" x14ac:dyDescent="0.35">
      <c r="A5158" t="s">
        <v>6362</v>
      </c>
      <c r="B5158" t="s">
        <v>66</v>
      </c>
      <c r="C5158">
        <v>58</v>
      </c>
      <c r="D5158" t="s">
        <v>52</v>
      </c>
      <c r="E5158" t="s">
        <v>52</v>
      </c>
      <c r="F5158" t="s">
        <v>53</v>
      </c>
      <c r="G5158" t="s">
        <v>53</v>
      </c>
      <c r="H5158">
        <v>1</v>
      </c>
      <c r="I5158" t="s">
        <v>54</v>
      </c>
      <c r="J5158" t="s">
        <v>55</v>
      </c>
      <c r="K5158" t="s">
        <v>4108</v>
      </c>
      <c r="L5158">
        <v>93543</v>
      </c>
      <c r="M5158">
        <v>34.505273000000003</v>
      </c>
      <c r="N5158">
        <v>-117.955054</v>
      </c>
      <c r="O5158">
        <v>11198</v>
      </c>
      <c r="P5158" t="s">
        <v>57</v>
      </c>
      <c r="Q5158" t="s">
        <v>53</v>
      </c>
      <c r="R5158">
        <v>2</v>
      </c>
      <c r="S5158">
        <v>14</v>
      </c>
      <c r="T5158" t="s">
        <v>58</v>
      </c>
      <c r="U5158" t="s">
        <v>53</v>
      </c>
      <c r="V5158">
        <v>41.05</v>
      </c>
      <c r="W5158" t="s">
        <v>52</v>
      </c>
      <c r="X5158" t="s">
        <v>52</v>
      </c>
      <c r="Y5158" t="s">
        <v>58</v>
      </c>
      <c r="Z5158">
        <v>0</v>
      </c>
      <c r="AA5158" t="s">
        <v>52</v>
      </c>
      <c r="AB5158" t="s">
        <v>52</v>
      </c>
      <c r="AC5158" t="s">
        <v>52</v>
      </c>
      <c r="AD5158" t="s">
        <v>52</v>
      </c>
      <c r="AE5158" t="s">
        <v>52</v>
      </c>
      <c r="AF5158" t="s">
        <v>52</v>
      </c>
      <c r="AG5158" t="s">
        <v>52</v>
      </c>
      <c r="AH5158" t="s">
        <v>52</v>
      </c>
      <c r="AI5158" t="s">
        <v>124</v>
      </c>
      <c r="AJ5158" t="s">
        <v>53</v>
      </c>
      <c r="AK5158" t="s">
        <v>69</v>
      </c>
      <c r="AL5158">
        <v>19.5</v>
      </c>
      <c r="AM5158">
        <v>272</v>
      </c>
      <c r="AN5158">
        <v>0</v>
      </c>
      <c r="AO5158">
        <v>0</v>
      </c>
      <c r="AP5158">
        <v>574.69999999999902</v>
      </c>
      <c r="AQ5158">
        <v>846.69999999999902</v>
      </c>
      <c r="AR5158">
        <v>3</v>
      </c>
      <c r="AS5158" t="s">
        <v>881</v>
      </c>
      <c r="AT5158" t="s">
        <v>52</v>
      </c>
      <c r="AU5158">
        <v>72</v>
      </c>
      <c r="AV5158">
        <v>2993</v>
      </c>
      <c r="AY5158" t="str">
        <f>IF(AND(Table1[[#This Row],[Contract]]="Month-to-Month", Table1[[#This Row],[Tenure in Months]]&lt;6, Table1[[#This Row],[Payment Method]]="Bank Withdrawal"), "High Risk", IF(OR(Table1[[#This Row],[Contract]]="Month-to-Month", Table1[[#This Row],[Tenure in Months]]&lt;12), "Medium Risk", "Low Risk"))</f>
        <v>Low Risk</v>
      </c>
    </row>
    <row r="5159" spans="1:51" x14ac:dyDescent="0.35">
      <c r="A5159" t="s">
        <v>6363</v>
      </c>
      <c r="B5159" t="s">
        <v>51</v>
      </c>
      <c r="C5159">
        <v>38</v>
      </c>
      <c r="D5159" t="s">
        <v>52</v>
      </c>
      <c r="E5159" t="s">
        <v>52</v>
      </c>
      <c r="F5159" t="s">
        <v>53</v>
      </c>
      <c r="G5159" t="s">
        <v>53</v>
      </c>
      <c r="H5159">
        <v>3</v>
      </c>
      <c r="I5159" t="s">
        <v>54</v>
      </c>
      <c r="J5159" t="s">
        <v>55</v>
      </c>
      <c r="K5159" t="s">
        <v>4110</v>
      </c>
      <c r="L5159">
        <v>93544</v>
      </c>
      <c r="M5159">
        <v>34.500090999999998</v>
      </c>
      <c r="N5159">
        <v>-117.765862</v>
      </c>
      <c r="O5159">
        <v>1220</v>
      </c>
      <c r="P5159" t="s">
        <v>57</v>
      </c>
      <c r="Q5159" t="s">
        <v>53</v>
      </c>
      <c r="R5159">
        <v>9</v>
      </c>
      <c r="S5159">
        <v>68</v>
      </c>
      <c r="T5159" t="s">
        <v>229</v>
      </c>
      <c r="U5159" t="s">
        <v>53</v>
      </c>
      <c r="V5159">
        <v>38.75</v>
      </c>
      <c r="W5159" t="s">
        <v>52</v>
      </c>
      <c r="X5159" t="s">
        <v>53</v>
      </c>
      <c r="Y5159" t="s">
        <v>68</v>
      </c>
      <c r="Z5159">
        <v>28</v>
      </c>
      <c r="AA5159" t="s">
        <v>53</v>
      </c>
      <c r="AB5159" t="s">
        <v>52</v>
      </c>
      <c r="AC5159" t="s">
        <v>52</v>
      </c>
      <c r="AD5159" t="s">
        <v>53</v>
      </c>
      <c r="AE5159" t="s">
        <v>53</v>
      </c>
      <c r="AF5159" t="s">
        <v>53</v>
      </c>
      <c r="AG5159" t="s">
        <v>53</v>
      </c>
      <c r="AH5159" t="s">
        <v>53</v>
      </c>
      <c r="AI5159" t="s">
        <v>334</v>
      </c>
      <c r="AJ5159" t="s">
        <v>53</v>
      </c>
      <c r="AK5159" t="s">
        <v>61</v>
      </c>
      <c r="AL5159">
        <v>99.55</v>
      </c>
      <c r="AM5159">
        <v>6668</v>
      </c>
      <c r="AN5159">
        <v>0</v>
      </c>
      <c r="AO5159">
        <v>0</v>
      </c>
      <c r="AP5159">
        <v>2635</v>
      </c>
      <c r="AQ5159">
        <v>9303</v>
      </c>
      <c r="AR5159">
        <v>3</v>
      </c>
      <c r="AS5159" t="s">
        <v>881</v>
      </c>
      <c r="AT5159" t="s">
        <v>52</v>
      </c>
      <c r="AU5159">
        <v>20</v>
      </c>
      <c r="AV5159">
        <v>4319</v>
      </c>
      <c r="AY5159" t="str">
        <f>IF(AND(Table1[[#This Row],[Contract]]="Month-to-Month", Table1[[#This Row],[Tenure in Months]]&lt;6, Table1[[#This Row],[Payment Method]]="Bank Withdrawal"), "High Risk", IF(OR(Table1[[#This Row],[Contract]]="Month-to-Month", Table1[[#This Row],[Tenure in Months]]&lt;12), "Medium Risk", "Low Risk"))</f>
        <v>Low Risk</v>
      </c>
    </row>
    <row r="5160" spans="1:51" x14ac:dyDescent="0.35">
      <c r="A5160" t="s">
        <v>6364</v>
      </c>
      <c r="B5160" t="s">
        <v>66</v>
      </c>
      <c r="C5160">
        <v>34</v>
      </c>
      <c r="D5160" t="s">
        <v>52</v>
      </c>
      <c r="E5160" t="s">
        <v>52</v>
      </c>
      <c r="F5160" t="s">
        <v>52</v>
      </c>
      <c r="G5160" t="s">
        <v>52</v>
      </c>
      <c r="H5160">
        <v>0</v>
      </c>
      <c r="I5160" t="s">
        <v>54</v>
      </c>
      <c r="J5160" t="s">
        <v>55</v>
      </c>
      <c r="K5160" t="s">
        <v>4113</v>
      </c>
      <c r="L5160">
        <v>93546</v>
      </c>
      <c r="M5160">
        <v>37.550074000000002</v>
      </c>
      <c r="N5160">
        <v>-118.83716699999999</v>
      </c>
      <c r="O5160">
        <v>8217</v>
      </c>
      <c r="P5160" t="s">
        <v>57</v>
      </c>
      <c r="Q5160" t="s">
        <v>52</v>
      </c>
      <c r="R5160">
        <v>0</v>
      </c>
      <c r="S5160">
        <v>16</v>
      </c>
      <c r="T5160" t="s">
        <v>58</v>
      </c>
      <c r="U5160" t="s">
        <v>52</v>
      </c>
      <c r="V5160">
        <v>0</v>
      </c>
      <c r="W5160" t="s">
        <v>52</v>
      </c>
      <c r="X5160" t="s">
        <v>53</v>
      </c>
      <c r="Y5160" t="s">
        <v>59</v>
      </c>
      <c r="Z5160">
        <v>30</v>
      </c>
      <c r="AA5160" t="s">
        <v>53</v>
      </c>
      <c r="AB5160" t="s">
        <v>52</v>
      </c>
      <c r="AC5160" t="s">
        <v>52</v>
      </c>
      <c r="AD5160" t="s">
        <v>52</v>
      </c>
      <c r="AE5160" t="s">
        <v>53</v>
      </c>
      <c r="AF5160" t="s">
        <v>52</v>
      </c>
      <c r="AG5160" t="s">
        <v>52</v>
      </c>
      <c r="AH5160" t="s">
        <v>53</v>
      </c>
      <c r="AI5160" t="s">
        <v>60</v>
      </c>
      <c r="AJ5160" t="s">
        <v>53</v>
      </c>
      <c r="AK5160" t="s">
        <v>61</v>
      </c>
      <c r="AL5160">
        <v>38.9</v>
      </c>
      <c r="AM5160">
        <v>664.4</v>
      </c>
      <c r="AN5160">
        <v>0</v>
      </c>
      <c r="AO5160">
        <v>0</v>
      </c>
      <c r="AP5160">
        <v>0</v>
      </c>
      <c r="AQ5160">
        <v>664.4</v>
      </c>
      <c r="AR5160">
        <v>3</v>
      </c>
      <c r="AS5160" t="s">
        <v>881</v>
      </c>
      <c r="AT5160" t="s">
        <v>52</v>
      </c>
      <c r="AU5160">
        <v>39</v>
      </c>
      <c r="AV5160">
        <v>3300</v>
      </c>
      <c r="AY5160" t="str">
        <f>IF(AND(Table1[[#This Row],[Contract]]="Month-to-Month", Table1[[#This Row],[Tenure in Months]]&lt;6, Table1[[#This Row],[Payment Method]]="Bank Withdrawal"), "High Risk", IF(OR(Table1[[#This Row],[Contract]]="Month-to-Month", Table1[[#This Row],[Tenure in Months]]&lt;12), "Medium Risk", "Low Risk"))</f>
        <v>Medium Risk</v>
      </c>
    </row>
    <row r="5161" spans="1:51" x14ac:dyDescent="0.35">
      <c r="A5161" t="s">
        <v>6365</v>
      </c>
      <c r="B5161" t="s">
        <v>51</v>
      </c>
      <c r="C5161">
        <v>37</v>
      </c>
      <c r="D5161" t="s">
        <v>52</v>
      </c>
      <c r="E5161" t="s">
        <v>52</v>
      </c>
      <c r="F5161" t="s">
        <v>52</v>
      </c>
      <c r="G5161" t="s">
        <v>52</v>
      </c>
      <c r="H5161">
        <v>0</v>
      </c>
      <c r="I5161" t="s">
        <v>54</v>
      </c>
      <c r="J5161" t="s">
        <v>55</v>
      </c>
      <c r="K5161" t="s">
        <v>346</v>
      </c>
      <c r="L5161">
        <v>93552</v>
      </c>
      <c r="M5161">
        <v>34.557710999999998</v>
      </c>
      <c r="N5161">
        <v>-118.02944100000001</v>
      </c>
      <c r="O5161">
        <v>25370</v>
      </c>
      <c r="P5161" t="s">
        <v>57</v>
      </c>
      <c r="Q5161" t="s">
        <v>52</v>
      </c>
      <c r="R5161">
        <v>0</v>
      </c>
      <c r="S5161">
        <v>53</v>
      </c>
      <c r="T5161" t="s">
        <v>92</v>
      </c>
      <c r="U5161" t="s">
        <v>52</v>
      </c>
      <c r="V5161">
        <v>0</v>
      </c>
      <c r="W5161" t="s">
        <v>52</v>
      </c>
      <c r="X5161" t="s">
        <v>53</v>
      </c>
      <c r="Y5161" t="s">
        <v>59</v>
      </c>
      <c r="Z5161">
        <v>24</v>
      </c>
      <c r="AA5161" t="s">
        <v>53</v>
      </c>
      <c r="AB5161" t="s">
        <v>53</v>
      </c>
      <c r="AC5161" t="s">
        <v>52</v>
      </c>
      <c r="AD5161" t="s">
        <v>52</v>
      </c>
      <c r="AE5161" t="s">
        <v>52</v>
      </c>
      <c r="AF5161" t="s">
        <v>53</v>
      </c>
      <c r="AG5161" t="s">
        <v>53</v>
      </c>
      <c r="AH5161" t="s">
        <v>53</v>
      </c>
      <c r="AI5161" t="s">
        <v>60</v>
      </c>
      <c r="AJ5161" t="s">
        <v>53</v>
      </c>
      <c r="AK5161" t="s">
        <v>61</v>
      </c>
      <c r="AL5161">
        <v>46.3</v>
      </c>
      <c r="AM5161">
        <v>2546.85</v>
      </c>
      <c r="AN5161">
        <v>0</v>
      </c>
      <c r="AO5161">
        <v>0</v>
      </c>
      <c r="AP5161">
        <v>0</v>
      </c>
      <c r="AQ5161">
        <v>2546.85</v>
      </c>
      <c r="AR5161">
        <v>3</v>
      </c>
      <c r="AS5161" t="s">
        <v>881</v>
      </c>
      <c r="AT5161" t="s">
        <v>52</v>
      </c>
      <c r="AU5161">
        <v>63</v>
      </c>
      <c r="AV5161">
        <v>6245</v>
      </c>
      <c r="AY5161" t="str">
        <f>IF(AND(Table1[[#This Row],[Contract]]="Month-to-Month", Table1[[#This Row],[Tenure in Months]]&lt;6, Table1[[#This Row],[Payment Method]]="Bank Withdrawal"), "High Risk", IF(OR(Table1[[#This Row],[Contract]]="Month-to-Month", Table1[[#This Row],[Tenure in Months]]&lt;12), "Medium Risk", "Low Risk"))</f>
        <v>Medium Risk</v>
      </c>
    </row>
    <row r="5162" spans="1:51" x14ac:dyDescent="0.35">
      <c r="A5162" t="s">
        <v>6366</v>
      </c>
      <c r="B5162" t="s">
        <v>51</v>
      </c>
      <c r="C5162">
        <v>58</v>
      </c>
      <c r="D5162" t="s">
        <v>52</v>
      </c>
      <c r="E5162" t="s">
        <v>52</v>
      </c>
      <c r="F5162" t="s">
        <v>53</v>
      </c>
      <c r="G5162" t="s">
        <v>52</v>
      </c>
      <c r="H5162">
        <v>0</v>
      </c>
      <c r="I5162" t="s">
        <v>54</v>
      </c>
      <c r="J5162" t="s">
        <v>55</v>
      </c>
      <c r="K5162" t="s">
        <v>2036</v>
      </c>
      <c r="L5162">
        <v>93553</v>
      </c>
      <c r="M5162">
        <v>34.445239000000001</v>
      </c>
      <c r="N5162">
        <v>-117.894868</v>
      </c>
      <c r="O5162">
        <v>1613</v>
      </c>
      <c r="P5162" t="s">
        <v>57</v>
      </c>
      <c r="Q5162" t="s">
        <v>53</v>
      </c>
      <c r="R5162">
        <v>10</v>
      </c>
      <c r="S5162">
        <v>70</v>
      </c>
      <c r="T5162" t="s">
        <v>229</v>
      </c>
      <c r="U5162" t="s">
        <v>53</v>
      </c>
      <c r="V5162">
        <v>48</v>
      </c>
      <c r="W5162" t="s">
        <v>53</v>
      </c>
      <c r="X5162" t="s">
        <v>53</v>
      </c>
      <c r="Y5162" t="s">
        <v>68</v>
      </c>
      <c r="Z5162">
        <v>13</v>
      </c>
      <c r="AA5162" t="s">
        <v>53</v>
      </c>
      <c r="AB5162" t="s">
        <v>53</v>
      </c>
      <c r="AC5162" t="s">
        <v>53</v>
      </c>
      <c r="AD5162" t="s">
        <v>52</v>
      </c>
      <c r="AE5162" t="s">
        <v>53</v>
      </c>
      <c r="AF5162" t="s">
        <v>52</v>
      </c>
      <c r="AG5162" t="s">
        <v>52</v>
      </c>
      <c r="AH5162" t="s">
        <v>53</v>
      </c>
      <c r="AI5162" t="s">
        <v>334</v>
      </c>
      <c r="AJ5162" t="s">
        <v>53</v>
      </c>
      <c r="AK5162" t="s">
        <v>69</v>
      </c>
      <c r="AL5162">
        <v>99.35</v>
      </c>
      <c r="AM5162">
        <v>6944.5</v>
      </c>
      <c r="AN5162">
        <v>0</v>
      </c>
      <c r="AO5162">
        <v>0</v>
      </c>
      <c r="AP5162">
        <v>3360</v>
      </c>
      <c r="AQ5162">
        <v>10304.5</v>
      </c>
      <c r="AR5162">
        <v>3</v>
      </c>
      <c r="AS5162" t="s">
        <v>881</v>
      </c>
      <c r="AT5162" t="s">
        <v>52</v>
      </c>
      <c r="AU5162">
        <v>53</v>
      </c>
      <c r="AV5162">
        <v>4120</v>
      </c>
      <c r="AY5162" t="str">
        <f>IF(AND(Table1[[#This Row],[Contract]]="Month-to-Month", Table1[[#This Row],[Tenure in Months]]&lt;6, Table1[[#This Row],[Payment Method]]="Bank Withdrawal"), "High Risk", IF(OR(Table1[[#This Row],[Contract]]="Month-to-Month", Table1[[#This Row],[Tenure in Months]]&lt;12), "Medium Risk", "Low Risk"))</f>
        <v>Low Risk</v>
      </c>
    </row>
    <row r="5163" spans="1:51" x14ac:dyDescent="0.35">
      <c r="A5163" t="s">
        <v>6367</v>
      </c>
      <c r="B5163" t="s">
        <v>66</v>
      </c>
      <c r="C5163">
        <v>23</v>
      </c>
      <c r="D5163" t="s">
        <v>53</v>
      </c>
      <c r="E5163" t="s">
        <v>52</v>
      </c>
      <c r="F5163" t="s">
        <v>53</v>
      </c>
      <c r="G5163" t="s">
        <v>52</v>
      </c>
      <c r="H5163">
        <v>0</v>
      </c>
      <c r="I5163" t="s">
        <v>54</v>
      </c>
      <c r="J5163" t="s">
        <v>55</v>
      </c>
      <c r="K5163" t="s">
        <v>2465</v>
      </c>
      <c r="L5163">
        <v>93560</v>
      </c>
      <c r="M5163">
        <v>34.903052000000002</v>
      </c>
      <c r="N5163">
        <v>-118.41125099999999</v>
      </c>
      <c r="O5163">
        <v>14931</v>
      </c>
      <c r="P5163" t="s">
        <v>57</v>
      </c>
      <c r="Q5163" t="s">
        <v>53</v>
      </c>
      <c r="R5163">
        <v>4</v>
      </c>
      <c r="S5163">
        <v>10</v>
      </c>
      <c r="T5163" t="s">
        <v>58</v>
      </c>
      <c r="U5163" t="s">
        <v>53</v>
      </c>
      <c r="V5163">
        <v>38.03</v>
      </c>
      <c r="W5163" t="s">
        <v>53</v>
      </c>
      <c r="X5163" t="s">
        <v>53</v>
      </c>
      <c r="Y5163" t="s">
        <v>68</v>
      </c>
      <c r="Z5163">
        <v>42</v>
      </c>
      <c r="AA5163" t="s">
        <v>53</v>
      </c>
      <c r="AB5163" t="s">
        <v>52</v>
      </c>
      <c r="AC5163" t="s">
        <v>52</v>
      </c>
      <c r="AD5163" t="s">
        <v>52</v>
      </c>
      <c r="AE5163" t="s">
        <v>52</v>
      </c>
      <c r="AF5163" t="s">
        <v>52</v>
      </c>
      <c r="AG5163" t="s">
        <v>52</v>
      </c>
      <c r="AH5163" t="s">
        <v>53</v>
      </c>
      <c r="AI5163" t="s">
        <v>60</v>
      </c>
      <c r="AJ5163" t="s">
        <v>53</v>
      </c>
      <c r="AK5163" t="s">
        <v>69</v>
      </c>
      <c r="AL5163">
        <v>78.150000000000006</v>
      </c>
      <c r="AM5163">
        <v>765.15</v>
      </c>
      <c r="AN5163">
        <v>0</v>
      </c>
      <c r="AO5163">
        <v>0</v>
      </c>
      <c r="AP5163">
        <v>380.3</v>
      </c>
      <c r="AQ5163">
        <v>1145.45</v>
      </c>
      <c r="AR5163">
        <v>3</v>
      </c>
      <c r="AS5163" t="s">
        <v>881</v>
      </c>
      <c r="AT5163" t="s">
        <v>52</v>
      </c>
      <c r="AU5163">
        <v>26</v>
      </c>
      <c r="AV5163">
        <v>3403</v>
      </c>
      <c r="AY5163" t="str">
        <f>IF(AND(Table1[[#This Row],[Contract]]="Month-to-Month", Table1[[#This Row],[Tenure in Months]]&lt;6, Table1[[#This Row],[Payment Method]]="Bank Withdrawal"), "High Risk", IF(OR(Table1[[#This Row],[Contract]]="Month-to-Month", Table1[[#This Row],[Tenure in Months]]&lt;12), "Medium Risk", "Low Risk"))</f>
        <v>Medium Risk</v>
      </c>
    </row>
    <row r="5164" spans="1:51" x14ac:dyDescent="0.35">
      <c r="A5164" t="s">
        <v>6368</v>
      </c>
      <c r="B5164" t="s">
        <v>66</v>
      </c>
      <c r="C5164">
        <v>62</v>
      </c>
      <c r="D5164" t="s">
        <v>52</v>
      </c>
      <c r="E5164" t="s">
        <v>52</v>
      </c>
      <c r="F5164" t="s">
        <v>53</v>
      </c>
      <c r="G5164" t="s">
        <v>53</v>
      </c>
      <c r="H5164">
        <v>2</v>
      </c>
      <c r="I5164" t="s">
        <v>54</v>
      </c>
      <c r="J5164" t="s">
        <v>55</v>
      </c>
      <c r="K5164" t="s">
        <v>1703</v>
      </c>
      <c r="L5164">
        <v>93561</v>
      </c>
      <c r="M5164">
        <v>35.073777</v>
      </c>
      <c r="N5164">
        <v>-118.652112</v>
      </c>
      <c r="O5164">
        <v>25805</v>
      </c>
      <c r="P5164" t="s">
        <v>57</v>
      </c>
      <c r="Q5164" t="s">
        <v>53</v>
      </c>
      <c r="R5164">
        <v>8</v>
      </c>
      <c r="S5164">
        <v>29</v>
      </c>
      <c r="T5164" t="s">
        <v>58</v>
      </c>
      <c r="U5164" t="s">
        <v>53</v>
      </c>
      <c r="V5164">
        <v>5.35</v>
      </c>
      <c r="W5164" t="s">
        <v>53</v>
      </c>
      <c r="X5164" t="s">
        <v>52</v>
      </c>
      <c r="Y5164" t="s">
        <v>58</v>
      </c>
      <c r="Z5164">
        <v>0</v>
      </c>
      <c r="AA5164" t="s">
        <v>52</v>
      </c>
      <c r="AB5164" t="s">
        <v>52</v>
      </c>
      <c r="AC5164" t="s">
        <v>52</v>
      </c>
      <c r="AD5164" t="s">
        <v>52</v>
      </c>
      <c r="AE5164" t="s">
        <v>52</v>
      </c>
      <c r="AF5164" t="s">
        <v>52</v>
      </c>
      <c r="AG5164" t="s">
        <v>52</v>
      </c>
      <c r="AH5164" t="s">
        <v>52</v>
      </c>
      <c r="AI5164" t="s">
        <v>334</v>
      </c>
      <c r="AJ5164" t="s">
        <v>52</v>
      </c>
      <c r="AK5164" t="s">
        <v>69</v>
      </c>
      <c r="AL5164">
        <v>26.1</v>
      </c>
      <c r="AM5164">
        <v>692.55</v>
      </c>
      <c r="AN5164">
        <v>0</v>
      </c>
      <c r="AO5164">
        <v>0</v>
      </c>
      <c r="AP5164">
        <v>155.14999999999901</v>
      </c>
      <c r="AQ5164">
        <v>847.69999999999902</v>
      </c>
      <c r="AR5164">
        <v>3</v>
      </c>
      <c r="AS5164" t="s">
        <v>881</v>
      </c>
      <c r="AT5164" t="s">
        <v>52</v>
      </c>
      <c r="AU5164">
        <v>70</v>
      </c>
      <c r="AV5164">
        <v>2828</v>
      </c>
      <c r="AY5164" t="str">
        <f>IF(AND(Table1[[#This Row],[Contract]]="Month-to-Month", Table1[[#This Row],[Tenure in Months]]&lt;6, Table1[[#This Row],[Payment Method]]="Bank Withdrawal"), "High Risk", IF(OR(Table1[[#This Row],[Contract]]="Month-to-Month", Table1[[#This Row],[Tenure in Months]]&lt;12), "Medium Risk", "Low Risk"))</f>
        <v>Low Risk</v>
      </c>
    </row>
    <row r="5165" spans="1:51" x14ac:dyDescent="0.35">
      <c r="A5165" t="s">
        <v>6369</v>
      </c>
      <c r="B5165" t="s">
        <v>66</v>
      </c>
      <c r="C5165">
        <v>23</v>
      </c>
      <c r="D5165" t="s">
        <v>53</v>
      </c>
      <c r="E5165" t="s">
        <v>52</v>
      </c>
      <c r="F5165" t="s">
        <v>52</v>
      </c>
      <c r="G5165" t="s">
        <v>52</v>
      </c>
      <c r="H5165">
        <v>0</v>
      </c>
      <c r="I5165" t="s">
        <v>54</v>
      </c>
      <c r="J5165" t="s">
        <v>55</v>
      </c>
      <c r="K5165" t="s">
        <v>4122</v>
      </c>
      <c r="L5165">
        <v>93602</v>
      </c>
      <c r="M5165">
        <v>36.991762000000001</v>
      </c>
      <c r="N5165">
        <v>-119.242874</v>
      </c>
      <c r="O5165">
        <v>3464</v>
      </c>
      <c r="P5165" t="s">
        <v>57</v>
      </c>
      <c r="Q5165" t="s">
        <v>52</v>
      </c>
      <c r="R5165">
        <v>0</v>
      </c>
      <c r="S5165">
        <v>30</v>
      </c>
      <c r="T5165" t="s">
        <v>58</v>
      </c>
      <c r="U5165" t="s">
        <v>52</v>
      </c>
      <c r="V5165">
        <v>0</v>
      </c>
      <c r="W5165" t="s">
        <v>52</v>
      </c>
      <c r="X5165" t="s">
        <v>53</v>
      </c>
      <c r="Y5165" t="s">
        <v>110</v>
      </c>
      <c r="Z5165">
        <v>42</v>
      </c>
      <c r="AA5165" t="s">
        <v>52</v>
      </c>
      <c r="AB5165" t="s">
        <v>52</v>
      </c>
      <c r="AC5165" t="s">
        <v>52</v>
      </c>
      <c r="AD5165" t="s">
        <v>53</v>
      </c>
      <c r="AE5165" t="s">
        <v>52</v>
      </c>
      <c r="AF5165" t="s">
        <v>53</v>
      </c>
      <c r="AG5165" t="s">
        <v>53</v>
      </c>
      <c r="AH5165" t="s">
        <v>53</v>
      </c>
      <c r="AI5165" t="s">
        <v>124</v>
      </c>
      <c r="AJ5165" t="s">
        <v>53</v>
      </c>
      <c r="AK5165" t="s">
        <v>69</v>
      </c>
      <c r="AL5165">
        <v>40.35</v>
      </c>
      <c r="AM5165">
        <v>1187.05</v>
      </c>
      <c r="AN5165">
        <v>0</v>
      </c>
      <c r="AO5165">
        <v>0</v>
      </c>
      <c r="AP5165">
        <v>0</v>
      </c>
      <c r="AQ5165">
        <v>1187.05</v>
      </c>
      <c r="AR5165">
        <v>4</v>
      </c>
      <c r="AS5165" t="s">
        <v>881</v>
      </c>
      <c r="AT5165" t="s">
        <v>52</v>
      </c>
      <c r="AU5165">
        <v>25</v>
      </c>
      <c r="AV5165">
        <v>5455</v>
      </c>
      <c r="AY5165" t="str">
        <f>IF(AND(Table1[[#This Row],[Contract]]="Month-to-Month", Table1[[#This Row],[Tenure in Months]]&lt;6, Table1[[#This Row],[Payment Method]]="Bank Withdrawal"), "High Risk", IF(OR(Table1[[#This Row],[Contract]]="Month-to-Month", Table1[[#This Row],[Tenure in Months]]&lt;12), "Medium Risk", "Low Risk"))</f>
        <v>Low Risk</v>
      </c>
    </row>
    <row r="5166" spans="1:51" x14ac:dyDescent="0.35">
      <c r="A5166" t="s">
        <v>6370</v>
      </c>
      <c r="B5166" t="s">
        <v>66</v>
      </c>
      <c r="C5166">
        <v>21</v>
      </c>
      <c r="D5166" t="s">
        <v>53</v>
      </c>
      <c r="E5166" t="s">
        <v>52</v>
      </c>
      <c r="F5166" t="s">
        <v>53</v>
      </c>
      <c r="G5166" t="s">
        <v>52</v>
      </c>
      <c r="H5166">
        <v>0</v>
      </c>
      <c r="I5166" t="s">
        <v>54</v>
      </c>
      <c r="J5166" t="s">
        <v>55</v>
      </c>
      <c r="K5166" t="s">
        <v>3245</v>
      </c>
      <c r="L5166">
        <v>93603</v>
      </c>
      <c r="M5166">
        <v>36.645449999999997</v>
      </c>
      <c r="N5166">
        <v>-118.924982</v>
      </c>
      <c r="O5166">
        <v>273</v>
      </c>
      <c r="P5166" t="s">
        <v>57</v>
      </c>
      <c r="Q5166" t="s">
        <v>53</v>
      </c>
      <c r="R5166">
        <v>9</v>
      </c>
      <c r="S5166">
        <v>72</v>
      </c>
      <c r="T5166" t="s">
        <v>229</v>
      </c>
      <c r="U5166" t="s">
        <v>53</v>
      </c>
      <c r="V5166">
        <v>22.41</v>
      </c>
      <c r="W5166" t="s">
        <v>53</v>
      </c>
      <c r="X5166" t="s">
        <v>53</v>
      </c>
      <c r="Y5166" t="s">
        <v>59</v>
      </c>
      <c r="Z5166">
        <v>59</v>
      </c>
      <c r="AA5166" t="s">
        <v>53</v>
      </c>
      <c r="AB5166" t="s">
        <v>53</v>
      </c>
      <c r="AC5166" t="s">
        <v>53</v>
      </c>
      <c r="AD5166" t="s">
        <v>53</v>
      </c>
      <c r="AE5166" t="s">
        <v>53</v>
      </c>
      <c r="AF5166" t="s">
        <v>52</v>
      </c>
      <c r="AG5166" t="s">
        <v>52</v>
      </c>
      <c r="AH5166" t="s">
        <v>52</v>
      </c>
      <c r="AI5166" t="s">
        <v>334</v>
      </c>
      <c r="AJ5166" t="s">
        <v>52</v>
      </c>
      <c r="AK5166" t="s">
        <v>69</v>
      </c>
      <c r="AL5166">
        <v>79.2</v>
      </c>
      <c r="AM5166">
        <v>5401.9</v>
      </c>
      <c r="AN5166">
        <v>0</v>
      </c>
      <c r="AO5166">
        <v>20</v>
      </c>
      <c r="AP5166">
        <v>1613.52</v>
      </c>
      <c r="AQ5166">
        <v>7035.42</v>
      </c>
      <c r="AR5166">
        <v>4</v>
      </c>
      <c r="AS5166" t="s">
        <v>881</v>
      </c>
      <c r="AT5166" t="s">
        <v>52</v>
      </c>
      <c r="AU5166">
        <v>79</v>
      </c>
      <c r="AV5166">
        <v>4288</v>
      </c>
      <c r="AY5166" t="str">
        <f>IF(AND(Table1[[#This Row],[Contract]]="Month-to-Month", Table1[[#This Row],[Tenure in Months]]&lt;6, Table1[[#This Row],[Payment Method]]="Bank Withdrawal"), "High Risk", IF(OR(Table1[[#This Row],[Contract]]="Month-to-Month", Table1[[#This Row],[Tenure in Months]]&lt;12), "Medium Risk", "Low Risk"))</f>
        <v>Low Risk</v>
      </c>
    </row>
    <row r="5167" spans="1:51" x14ac:dyDescent="0.35">
      <c r="A5167" t="s">
        <v>6371</v>
      </c>
      <c r="B5167" t="s">
        <v>66</v>
      </c>
      <c r="C5167">
        <v>27</v>
      </c>
      <c r="D5167" t="s">
        <v>53</v>
      </c>
      <c r="E5167" t="s">
        <v>52</v>
      </c>
      <c r="F5167" t="s">
        <v>52</v>
      </c>
      <c r="G5167" t="s">
        <v>52</v>
      </c>
      <c r="H5167">
        <v>0</v>
      </c>
      <c r="I5167" t="s">
        <v>54</v>
      </c>
      <c r="J5167" t="s">
        <v>55</v>
      </c>
      <c r="K5167" t="s">
        <v>1705</v>
      </c>
      <c r="L5167">
        <v>93604</v>
      </c>
      <c r="M5167">
        <v>37.458367000000003</v>
      </c>
      <c r="N5167">
        <v>-119.345011</v>
      </c>
      <c r="O5167">
        <v>613</v>
      </c>
      <c r="P5167" t="s">
        <v>57</v>
      </c>
      <c r="Q5167" t="s">
        <v>52</v>
      </c>
      <c r="R5167">
        <v>0</v>
      </c>
      <c r="S5167">
        <v>10</v>
      </c>
      <c r="T5167" t="s">
        <v>58</v>
      </c>
      <c r="U5167" t="s">
        <v>53</v>
      </c>
      <c r="V5167">
        <v>12.39</v>
      </c>
      <c r="W5167" t="s">
        <v>52</v>
      </c>
      <c r="X5167" t="s">
        <v>52</v>
      </c>
      <c r="Y5167" t="s">
        <v>58</v>
      </c>
      <c r="Z5167">
        <v>0</v>
      </c>
      <c r="AA5167" t="s">
        <v>52</v>
      </c>
      <c r="AB5167" t="s">
        <v>52</v>
      </c>
      <c r="AC5167" t="s">
        <v>52</v>
      </c>
      <c r="AD5167" t="s">
        <v>52</v>
      </c>
      <c r="AE5167" t="s">
        <v>52</v>
      </c>
      <c r="AF5167" t="s">
        <v>52</v>
      </c>
      <c r="AG5167" t="s">
        <v>52</v>
      </c>
      <c r="AH5167" t="s">
        <v>52</v>
      </c>
      <c r="AI5167" t="s">
        <v>60</v>
      </c>
      <c r="AJ5167" t="s">
        <v>53</v>
      </c>
      <c r="AK5167" t="s">
        <v>69</v>
      </c>
      <c r="AL5167">
        <v>20.9</v>
      </c>
      <c r="AM5167">
        <v>247</v>
      </c>
      <c r="AN5167">
        <v>0</v>
      </c>
      <c r="AO5167">
        <v>0</v>
      </c>
      <c r="AP5167">
        <v>123.9</v>
      </c>
      <c r="AQ5167">
        <v>370.9</v>
      </c>
      <c r="AR5167">
        <v>5</v>
      </c>
      <c r="AS5167" t="s">
        <v>881</v>
      </c>
      <c r="AT5167" t="s">
        <v>52</v>
      </c>
      <c r="AU5167">
        <v>29</v>
      </c>
      <c r="AV5167">
        <v>4905</v>
      </c>
      <c r="AY5167" t="str">
        <f>IF(AND(Table1[[#This Row],[Contract]]="Month-to-Month", Table1[[#This Row],[Tenure in Months]]&lt;6, Table1[[#This Row],[Payment Method]]="Bank Withdrawal"), "High Risk", IF(OR(Table1[[#This Row],[Contract]]="Month-to-Month", Table1[[#This Row],[Tenure in Months]]&lt;12), "Medium Risk", "Low Risk"))</f>
        <v>Medium Risk</v>
      </c>
    </row>
    <row r="5168" spans="1:51" x14ac:dyDescent="0.35">
      <c r="A5168" t="s">
        <v>6372</v>
      </c>
      <c r="B5168" t="s">
        <v>66</v>
      </c>
      <c r="C5168">
        <v>39</v>
      </c>
      <c r="D5168" t="s">
        <v>52</v>
      </c>
      <c r="E5168" t="s">
        <v>52</v>
      </c>
      <c r="F5168" t="s">
        <v>52</v>
      </c>
      <c r="G5168" t="s">
        <v>53</v>
      </c>
      <c r="H5168">
        <v>3</v>
      </c>
      <c r="I5168" t="s">
        <v>54</v>
      </c>
      <c r="J5168" t="s">
        <v>55</v>
      </c>
      <c r="K5168" t="s">
        <v>1707</v>
      </c>
      <c r="L5168">
        <v>93608</v>
      </c>
      <c r="M5168">
        <v>36.488056</v>
      </c>
      <c r="N5168">
        <v>-120.407691</v>
      </c>
      <c r="O5168">
        <v>1766</v>
      </c>
      <c r="P5168" t="s">
        <v>57</v>
      </c>
      <c r="Q5168" t="s">
        <v>52</v>
      </c>
      <c r="R5168">
        <v>0</v>
      </c>
      <c r="S5168">
        <v>1</v>
      </c>
      <c r="T5168" t="s">
        <v>67</v>
      </c>
      <c r="U5168" t="s">
        <v>53</v>
      </c>
      <c r="V5168">
        <v>9</v>
      </c>
      <c r="W5168" t="s">
        <v>52</v>
      </c>
      <c r="X5168" t="s">
        <v>53</v>
      </c>
      <c r="Y5168" t="s">
        <v>110</v>
      </c>
      <c r="Z5168">
        <v>53</v>
      </c>
      <c r="AA5168" t="s">
        <v>53</v>
      </c>
      <c r="AB5168" t="s">
        <v>52</v>
      </c>
      <c r="AC5168" t="s">
        <v>52</v>
      </c>
      <c r="AD5168" t="s">
        <v>52</v>
      </c>
      <c r="AE5168" t="s">
        <v>52</v>
      </c>
      <c r="AF5168" t="s">
        <v>52</v>
      </c>
      <c r="AG5168" t="s">
        <v>52</v>
      </c>
      <c r="AH5168" t="s">
        <v>53</v>
      </c>
      <c r="AI5168" t="s">
        <v>60</v>
      </c>
      <c r="AJ5168" t="s">
        <v>52</v>
      </c>
      <c r="AK5168" t="s">
        <v>69</v>
      </c>
      <c r="AL5168">
        <v>49.9</v>
      </c>
      <c r="AM5168">
        <v>49.9</v>
      </c>
      <c r="AN5168">
        <v>0</v>
      </c>
      <c r="AO5168">
        <v>0</v>
      </c>
      <c r="AP5168">
        <v>9</v>
      </c>
      <c r="AQ5168">
        <v>58.9</v>
      </c>
      <c r="AR5168">
        <v>3</v>
      </c>
      <c r="AS5168" t="s">
        <v>883</v>
      </c>
      <c r="AT5168" t="s">
        <v>52</v>
      </c>
      <c r="AU5168">
        <v>54</v>
      </c>
      <c r="AV5168">
        <v>5969</v>
      </c>
      <c r="AY5168" t="str">
        <f>IF(AND(Table1[[#This Row],[Contract]]="Month-to-Month", Table1[[#This Row],[Tenure in Months]]&lt;6, Table1[[#This Row],[Payment Method]]="Bank Withdrawal"), "High Risk", IF(OR(Table1[[#This Row],[Contract]]="Month-to-Month", Table1[[#This Row],[Tenure in Months]]&lt;12), "Medium Risk", "Low Risk"))</f>
        <v>Medium Risk</v>
      </c>
    </row>
    <row r="5169" spans="1:51" x14ac:dyDescent="0.35">
      <c r="A5169" t="s">
        <v>6373</v>
      </c>
      <c r="B5169" t="s">
        <v>66</v>
      </c>
      <c r="C5169">
        <v>44</v>
      </c>
      <c r="D5169" t="s">
        <v>52</v>
      </c>
      <c r="E5169" t="s">
        <v>52</v>
      </c>
      <c r="F5169" t="s">
        <v>52</v>
      </c>
      <c r="G5169" t="s">
        <v>52</v>
      </c>
      <c r="H5169">
        <v>0</v>
      </c>
      <c r="I5169" t="s">
        <v>54</v>
      </c>
      <c r="J5169" t="s">
        <v>55</v>
      </c>
      <c r="K5169" t="s">
        <v>1709</v>
      </c>
      <c r="L5169">
        <v>93609</v>
      </c>
      <c r="M5169">
        <v>36.5276</v>
      </c>
      <c r="N5169">
        <v>-119.865999</v>
      </c>
      <c r="O5169">
        <v>5446</v>
      </c>
      <c r="P5169" t="s">
        <v>57</v>
      </c>
      <c r="Q5169" t="s">
        <v>52</v>
      </c>
      <c r="R5169">
        <v>0</v>
      </c>
      <c r="S5169">
        <v>20</v>
      </c>
      <c r="T5169" t="s">
        <v>58</v>
      </c>
      <c r="U5169" t="s">
        <v>53</v>
      </c>
      <c r="V5169">
        <v>22.75</v>
      </c>
      <c r="W5169" t="s">
        <v>53</v>
      </c>
      <c r="X5169" t="s">
        <v>53</v>
      </c>
      <c r="Y5169" t="s">
        <v>110</v>
      </c>
      <c r="Z5169">
        <v>11</v>
      </c>
      <c r="AA5169" t="s">
        <v>52</v>
      </c>
      <c r="AB5169" t="s">
        <v>53</v>
      </c>
      <c r="AC5169" t="s">
        <v>52</v>
      </c>
      <c r="AD5169" t="s">
        <v>53</v>
      </c>
      <c r="AE5169" t="s">
        <v>52</v>
      </c>
      <c r="AF5169" t="s">
        <v>53</v>
      </c>
      <c r="AG5169" t="s">
        <v>53</v>
      </c>
      <c r="AH5169" t="s">
        <v>53</v>
      </c>
      <c r="AI5169" t="s">
        <v>60</v>
      </c>
      <c r="AJ5169" t="s">
        <v>53</v>
      </c>
      <c r="AK5169" t="s">
        <v>69</v>
      </c>
      <c r="AL5169">
        <v>68.900000000000006</v>
      </c>
      <c r="AM5169">
        <v>1370.35</v>
      </c>
      <c r="AN5169">
        <v>0</v>
      </c>
      <c r="AO5169">
        <v>0</v>
      </c>
      <c r="AP5169">
        <v>455</v>
      </c>
      <c r="AQ5169">
        <v>1825.35</v>
      </c>
      <c r="AR5169">
        <v>5</v>
      </c>
      <c r="AS5169" t="s">
        <v>881</v>
      </c>
      <c r="AT5169" t="s">
        <v>52</v>
      </c>
      <c r="AU5169">
        <v>29</v>
      </c>
      <c r="AV5169">
        <v>3265</v>
      </c>
      <c r="AY5169" t="str">
        <f>IF(AND(Table1[[#This Row],[Contract]]="Month-to-Month", Table1[[#This Row],[Tenure in Months]]&lt;6, Table1[[#This Row],[Payment Method]]="Bank Withdrawal"), "High Risk", IF(OR(Table1[[#This Row],[Contract]]="Month-to-Month", Table1[[#This Row],[Tenure in Months]]&lt;12), "Medium Risk", "Low Risk"))</f>
        <v>Medium Risk</v>
      </c>
    </row>
    <row r="5170" spans="1:51" x14ac:dyDescent="0.35">
      <c r="A5170" t="s">
        <v>6374</v>
      </c>
      <c r="B5170" t="s">
        <v>66</v>
      </c>
      <c r="C5170">
        <v>42</v>
      </c>
      <c r="D5170" t="s">
        <v>52</v>
      </c>
      <c r="E5170" t="s">
        <v>52</v>
      </c>
      <c r="F5170" t="s">
        <v>52</v>
      </c>
      <c r="G5170" t="s">
        <v>52</v>
      </c>
      <c r="H5170">
        <v>0</v>
      </c>
      <c r="I5170" t="s">
        <v>54</v>
      </c>
      <c r="J5170" t="s">
        <v>55</v>
      </c>
      <c r="K5170" t="s">
        <v>1711</v>
      </c>
      <c r="L5170">
        <v>93610</v>
      </c>
      <c r="M5170">
        <v>37.100948000000002</v>
      </c>
      <c r="N5170">
        <v>-120.27013599999999</v>
      </c>
      <c r="O5170">
        <v>19391</v>
      </c>
      <c r="P5170" t="s">
        <v>57</v>
      </c>
      <c r="Q5170" t="s">
        <v>52</v>
      </c>
      <c r="R5170">
        <v>0</v>
      </c>
      <c r="S5170">
        <v>1</v>
      </c>
      <c r="T5170" t="s">
        <v>67</v>
      </c>
      <c r="U5170" t="s">
        <v>53</v>
      </c>
      <c r="V5170">
        <v>28.18</v>
      </c>
      <c r="W5170" t="s">
        <v>52</v>
      </c>
      <c r="X5170" t="s">
        <v>52</v>
      </c>
      <c r="Y5170" t="s">
        <v>58</v>
      </c>
      <c r="Z5170">
        <v>0</v>
      </c>
      <c r="AA5170" t="s">
        <v>52</v>
      </c>
      <c r="AB5170" t="s">
        <v>52</v>
      </c>
      <c r="AC5170" t="s">
        <v>52</v>
      </c>
      <c r="AD5170" t="s">
        <v>52</v>
      </c>
      <c r="AE5170" t="s">
        <v>52</v>
      </c>
      <c r="AF5170" t="s">
        <v>52</v>
      </c>
      <c r="AG5170" t="s">
        <v>52</v>
      </c>
      <c r="AH5170" t="s">
        <v>52</v>
      </c>
      <c r="AI5170" t="s">
        <v>60</v>
      </c>
      <c r="AJ5170" t="s">
        <v>53</v>
      </c>
      <c r="AK5170" t="s">
        <v>69</v>
      </c>
      <c r="AL5170">
        <v>20.25</v>
      </c>
      <c r="AM5170">
        <v>20.25</v>
      </c>
      <c r="AN5170">
        <v>0</v>
      </c>
      <c r="AO5170">
        <v>0</v>
      </c>
      <c r="AP5170">
        <v>28.18</v>
      </c>
      <c r="AQ5170">
        <v>48.43</v>
      </c>
      <c r="AR5170">
        <v>4</v>
      </c>
      <c r="AS5170" t="s">
        <v>883</v>
      </c>
      <c r="AT5170" t="s">
        <v>52</v>
      </c>
      <c r="AU5170">
        <v>69</v>
      </c>
      <c r="AV5170">
        <v>5854</v>
      </c>
      <c r="AY5170" t="str">
        <f>IF(AND(Table1[[#This Row],[Contract]]="Month-to-Month", Table1[[#This Row],[Tenure in Months]]&lt;6, Table1[[#This Row],[Payment Method]]="Bank Withdrawal"), "High Risk", IF(OR(Table1[[#This Row],[Contract]]="Month-to-Month", Table1[[#This Row],[Tenure in Months]]&lt;12), "Medium Risk", "Low Risk"))</f>
        <v>Medium Risk</v>
      </c>
    </row>
    <row r="5171" spans="1:51" x14ac:dyDescent="0.35">
      <c r="A5171" t="s">
        <v>6375</v>
      </c>
      <c r="B5171" t="s">
        <v>66</v>
      </c>
      <c r="C5171">
        <v>24</v>
      </c>
      <c r="D5171" t="s">
        <v>53</v>
      </c>
      <c r="E5171" t="s">
        <v>52</v>
      </c>
      <c r="F5171" t="s">
        <v>52</v>
      </c>
      <c r="G5171" t="s">
        <v>52</v>
      </c>
      <c r="H5171">
        <v>0</v>
      </c>
      <c r="I5171" t="s">
        <v>54</v>
      </c>
      <c r="J5171" t="s">
        <v>55</v>
      </c>
      <c r="K5171" t="s">
        <v>348</v>
      </c>
      <c r="L5171">
        <v>93611</v>
      </c>
      <c r="M5171">
        <v>36.917651999999997</v>
      </c>
      <c r="N5171">
        <v>-119.593757</v>
      </c>
      <c r="O5171">
        <v>46858</v>
      </c>
      <c r="P5171" t="s">
        <v>57</v>
      </c>
      <c r="Q5171" t="s">
        <v>52</v>
      </c>
      <c r="R5171">
        <v>0</v>
      </c>
      <c r="S5171">
        <v>29</v>
      </c>
      <c r="T5171" t="s">
        <v>58</v>
      </c>
      <c r="U5171" t="s">
        <v>53</v>
      </c>
      <c r="V5171">
        <v>7.01</v>
      </c>
      <c r="W5171" t="s">
        <v>53</v>
      </c>
      <c r="X5171" t="s">
        <v>53</v>
      </c>
      <c r="Y5171" t="s">
        <v>68</v>
      </c>
      <c r="Z5171">
        <v>42</v>
      </c>
      <c r="AA5171" t="s">
        <v>52</v>
      </c>
      <c r="AB5171" t="s">
        <v>52</v>
      </c>
      <c r="AC5171" t="s">
        <v>52</v>
      </c>
      <c r="AD5171" t="s">
        <v>52</v>
      </c>
      <c r="AE5171" t="s">
        <v>52</v>
      </c>
      <c r="AF5171" t="s">
        <v>52</v>
      </c>
      <c r="AG5171" t="s">
        <v>52</v>
      </c>
      <c r="AH5171" t="s">
        <v>53</v>
      </c>
      <c r="AI5171" t="s">
        <v>60</v>
      </c>
      <c r="AJ5171" t="s">
        <v>53</v>
      </c>
      <c r="AK5171" t="s">
        <v>69</v>
      </c>
      <c r="AL5171">
        <v>76</v>
      </c>
      <c r="AM5171">
        <v>2215.25</v>
      </c>
      <c r="AN5171">
        <v>0</v>
      </c>
      <c r="AO5171">
        <v>0</v>
      </c>
      <c r="AP5171">
        <v>203.29</v>
      </c>
      <c r="AQ5171">
        <v>2418.54</v>
      </c>
      <c r="AR5171">
        <v>3</v>
      </c>
      <c r="AS5171" t="s">
        <v>881</v>
      </c>
      <c r="AT5171" t="s">
        <v>52</v>
      </c>
      <c r="AU5171">
        <v>46</v>
      </c>
      <c r="AV5171">
        <v>5324</v>
      </c>
      <c r="AY5171" t="str">
        <f>IF(AND(Table1[[#This Row],[Contract]]="Month-to-Month", Table1[[#This Row],[Tenure in Months]]&lt;6, Table1[[#This Row],[Payment Method]]="Bank Withdrawal"), "High Risk", IF(OR(Table1[[#This Row],[Contract]]="Month-to-Month", Table1[[#This Row],[Tenure in Months]]&lt;12), "Medium Risk", "Low Risk"))</f>
        <v>Medium Risk</v>
      </c>
    </row>
    <row r="5172" spans="1:51" x14ac:dyDescent="0.35">
      <c r="A5172" t="s">
        <v>6376</v>
      </c>
      <c r="B5172" t="s">
        <v>51</v>
      </c>
      <c r="C5172">
        <v>34</v>
      </c>
      <c r="D5172" t="s">
        <v>52</v>
      </c>
      <c r="E5172" t="s">
        <v>52</v>
      </c>
      <c r="F5172" t="s">
        <v>52</v>
      </c>
      <c r="G5172" t="s">
        <v>52</v>
      </c>
      <c r="H5172">
        <v>0</v>
      </c>
      <c r="I5172" t="s">
        <v>54</v>
      </c>
      <c r="J5172" t="s">
        <v>55</v>
      </c>
      <c r="K5172" t="s">
        <v>348</v>
      </c>
      <c r="L5172">
        <v>93612</v>
      </c>
      <c r="M5172">
        <v>36.814539000000003</v>
      </c>
      <c r="N5172">
        <v>-119.711868</v>
      </c>
      <c r="O5172">
        <v>33856</v>
      </c>
      <c r="P5172" t="s">
        <v>57</v>
      </c>
      <c r="Q5172" t="s">
        <v>52</v>
      </c>
      <c r="R5172">
        <v>0</v>
      </c>
      <c r="S5172">
        <v>1</v>
      </c>
      <c r="T5172" t="s">
        <v>67</v>
      </c>
      <c r="U5172" t="s">
        <v>53</v>
      </c>
      <c r="V5172">
        <v>23.7</v>
      </c>
      <c r="W5172" t="s">
        <v>52</v>
      </c>
      <c r="X5172" t="s">
        <v>53</v>
      </c>
      <c r="Y5172" t="s">
        <v>68</v>
      </c>
      <c r="Z5172">
        <v>25</v>
      </c>
      <c r="AA5172" t="s">
        <v>52</v>
      </c>
      <c r="AB5172" t="s">
        <v>52</v>
      </c>
      <c r="AC5172" t="s">
        <v>52</v>
      </c>
      <c r="AD5172" t="s">
        <v>53</v>
      </c>
      <c r="AE5172" t="s">
        <v>52</v>
      </c>
      <c r="AF5172" t="s">
        <v>52</v>
      </c>
      <c r="AG5172" t="s">
        <v>52</v>
      </c>
      <c r="AH5172" t="s">
        <v>53</v>
      </c>
      <c r="AI5172" t="s">
        <v>60</v>
      </c>
      <c r="AJ5172" t="s">
        <v>52</v>
      </c>
      <c r="AK5172" t="s">
        <v>61</v>
      </c>
      <c r="AL5172">
        <v>74</v>
      </c>
      <c r="AM5172">
        <v>74</v>
      </c>
      <c r="AN5172">
        <v>0</v>
      </c>
      <c r="AO5172">
        <v>0</v>
      </c>
      <c r="AP5172">
        <v>23.7</v>
      </c>
      <c r="AQ5172">
        <v>97.7</v>
      </c>
      <c r="AR5172">
        <v>4</v>
      </c>
      <c r="AS5172" t="s">
        <v>883</v>
      </c>
      <c r="AT5172" t="s">
        <v>52</v>
      </c>
      <c r="AU5172">
        <v>34</v>
      </c>
      <c r="AV5172">
        <v>4148</v>
      </c>
      <c r="AY5172" t="str">
        <f>IF(AND(Table1[[#This Row],[Contract]]="Month-to-Month", Table1[[#This Row],[Tenure in Months]]&lt;6, Table1[[#This Row],[Payment Method]]="Bank Withdrawal"), "High Risk", IF(OR(Table1[[#This Row],[Contract]]="Month-to-Month", Table1[[#This Row],[Tenure in Months]]&lt;12), "Medium Risk", "Low Risk"))</f>
        <v>High Risk</v>
      </c>
    </row>
    <row r="5173" spans="1:51" x14ac:dyDescent="0.35">
      <c r="A5173" t="s">
        <v>6377</v>
      </c>
      <c r="B5173" t="s">
        <v>51</v>
      </c>
      <c r="C5173">
        <v>61</v>
      </c>
      <c r="D5173" t="s">
        <v>52</v>
      </c>
      <c r="E5173" t="s">
        <v>52</v>
      </c>
      <c r="F5173" t="s">
        <v>52</v>
      </c>
      <c r="G5173" t="s">
        <v>52</v>
      </c>
      <c r="H5173">
        <v>0</v>
      </c>
      <c r="I5173" t="s">
        <v>54</v>
      </c>
      <c r="J5173" t="s">
        <v>55</v>
      </c>
      <c r="K5173" t="s">
        <v>4131</v>
      </c>
      <c r="L5173">
        <v>93614</v>
      </c>
      <c r="M5173">
        <v>37.212190999999997</v>
      </c>
      <c r="N5173">
        <v>-119.749323</v>
      </c>
      <c r="O5173">
        <v>9395</v>
      </c>
      <c r="P5173" t="s">
        <v>57</v>
      </c>
      <c r="Q5173" t="s">
        <v>52</v>
      </c>
      <c r="R5173">
        <v>0</v>
      </c>
      <c r="S5173">
        <v>3</v>
      </c>
      <c r="T5173" t="s">
        <v>58</v>
      </c>
      <c r="U5173" t="s">
        <v>53</v>
      </c>
      <c r="V5173">
        <v>44.97</v>
      </c>
      <c r="W5173" t="s">
        <v>52</v>
      </c>
      <c r="X5173" t="s">
        <v>53</v>
      </c>
      <c r="Y5173" t="s">
        <v>68</v>
      </c>
      <c r="Z5173">
        <v>16</v>
      </c>
      <c r="AA5173" t="s">
        <v>53</v>
      </c>
      <c r="AB5173" t="s">
        <v>52</v>
      </c>
      <c r="AC5173" t="s">
        <v>52</v>
      </c>
      <c r="AD5173" t="s">
        <v>53</v>
      </c>
      <c r="AE5173" t="s">
        <v>52</v>
      </c>
      <c r="AF5173" t="s">
        <v>52</v>
      </c>
      <c r="AG5173" t="s">
        <v>52</v>
      </c>
      <c r="AH5173" t="s">
        <v>52</v>
      </c>
      <c r="AI5173" t="s">
        <v>60</v>
      </c>
      <c r="AJ5173" t="s">
        <v>53</v>
      </c>
      <c r="AK5173" t="s">
        <v>69</v>
      </c>
      <c r="AL5173">
        <v>82.3</v>
      </c>
      <c r="AM5173">
        <v>214.4</v>
      </c>
      <c r="AN5173">
        <v>0</v>
      </c>
      <c r="AO5173">
        <v>20</v>
      </c>
      <c r="AP5173">
        <v>134.91</v>
      </c>
      <c r="AQ5173">
        <v>369.31</v>
      </c>
      <c r="AR5173">
        <v>4</v>
      </c>
      <c r="AS5173" t="s">
        <v>883</v>
      </c>
      <c r="AT5173" t="s">
        <v>52</v>
      </c>
      <c r="AU5173">
        <v>56</v>
      </c>
      <c r="AV5173">
        <v>5755</v>
      </c>
      <c r="AY5173" t="str">
        <f>IF(AND(Table1[[#This Row],[Contract]]="Month-to-Month", Table1[[#This Row],[Tenure in Months]]&lt;6, Table1[[#This Row],[Payment Method]]="Bank Withdrawal"), "High Risk", IF(OR(Table1[[#This Row],[Contract]]="Month-to-Month", Table1[[#This Row],[Tenure in Months]]&lt;12), "Medium Risk", "Low Risk"))</f>
        <v>Medium Risk</v>
      </c>
    </row>
    <row r="5174" spans="1:51" x14ac:dyDescent="0.35">
      <c r="A5174" t="s">
        <v>6378</v>
      </c>
      <c r="B5174" t="s">
        <v>66</v>
      </c>
      <c r="C5174">
        <v>48</v>
      </c>
      <c r="D5174" t="s">
        <v>52</v>
      </c>
      <c r="E5174" t="s">
        <v>52</v>
      </c>
      <c r="F5174" t="s">
        <v>52</v>
      </c>
      <c r="G5174" t="s">
        <v>52</v>
      </c>
      <c r="H5174">
        <v>0</v>
      </c>
      <c r="I5174" t="s">
        <v>54</v>
      </c>
      <c r="J5174" t="s">
        <v>55</v>
      </c>
      <c r="K5174" t="s">
        <v>350</v>
      </c>
      <c r="L5174">
        <v>93615</v>
      </c>
      <c r="M5174">
        <v>36.497895</v>
      </c>
      <c r="N5174">
        <v>-119.285484</v>
      </c>
      <c r="O5174">
        <v>5519</v>
      </c>
      <c r="P5174" t="s">
        <v>57</v>
      </c>
      <c r="Q5174" t="s">
        <v>52</v>
      </c>
      <c r="R5174">
        <v>0</v>
      </c>
      <c r="S5174">
        <v>20</v>
      </c>
      <c r="T5174" t="s">
        <v>58</v>
      </c>
      <c r="U5174" t="s">
        <v>53</v>
      </c>
      <c r="V5174">
        <v>30.52</v>
      </c>
      <c r="W5174" t="s">
        <v>52</v>
      </c>
      <c r="X5174" t="s">
        <v>53</v>
      </c>
      <c r="Y5174" t="s">
        <v>68</v>
      </c>
      <c r="Z5174">
        <v>21</v>
      </c>
      <c r="AA5174" t="s">
        <v>53</v>
      </c>
      <c r="AB5174" t="s">
        <v>52</v>
      </c>
      <c r="AC5174" t="s">
        <v>53</v>
      </c>
      <c r="AD5174" t="s">
        <v>52</v>
      </c>
      <c r="AE5174" t="s">
        <v>53</v>
      </c>
      <c r="AF5174" t="s">
        <v>52</v>
      </c>
      <c r="AG5174" t="s">
        <v>52</v>
      </c>
      <c r="AH5174" t="s">
        <v>53</v>
      </c>
      <c r="AI5174" t="s">
        <v>60</v>
      </c>
      <c r="AJ5174" t="s">
        <v>53</v>
      </c>
      <c r="AK5174" t="s">
        <v>61</v>
      </c>
      <c r="AL5174">
        <v>89.4</v>
      </c>
      <c r="AM5174">
        <v>1871.15</v>
      </c>
      <c r="AN5174">
        <v>0</v>
      </c>
      <c r="AO5174">
        <v>0</v>
      </c>
      <c r="AP5174">
        <v>610.4</v>
      </c>
      <c r="AQ5174">
        <v>2481.5500000000002</v>
      </c>
      <c r="AR5174">
        <v>4</v>
      </c>
      <c r="AS5174" t="s">
        <v>881</v>
      </c>
      <c r="AT5174" t="s">
        <v>52</v>
      </c>
      <c r="AU5174">
        <v>68</v>
      </c>
      <c r="AV5174">
        <v>2098</v>
      </c>
      <c r="AY5174" t="str">
        <f>IF(AND(Table1[[#This Row],[Contract]]="Month-to-Month", Table1[[#This Row],[Tenure in Months]]&lt;6, Table1[[#This Row],[Payment Method]]="Bank Withdrawal"), "High Risk", IF(OR(Table1[[#This Row],[Contract]]="Month-to-Month", Table1[[#This Row],[Tenure in Months]]&lt;12), "Medium Risk", "Low Risk"))</f>
        <v>Medium Risk</v>
      </c>
    </row>
    <row r="5175" spans="1:51" x14ac:dyDescent="0.35">
      <c r="A5175" t="s">
        <v>6379</v>
      </c>
      <c r="B5175" t="s">
        <v>51</v>
      </c>
      <c r="C5175">
        <v>31</v>
      </c>
      <c r="D5175" t="s">
        <v>52</v>
      </c>
      <c r="E5175" t="s">
        <v>52</v>
      </c>
      <c r="F5175" t="s">
        <v>52</v>
      </c>
      <c r="G5175" t="s">
        <v>53</v>
      </c>
      <c r="H5175">
        <v>1</v>
      </c>
      <c r="I5175" t="s">
        <v>54</v>
      </c>
      <c r="J5175" t="s">
        <v>55</v>
      </c>
      <c r="K5175" t="s">
        <v>1713</v>
      </c>
      <c r="L5175">
        <v>93616</v>
      </c>
      <c r="M5175">
        <v>36.657462000000002</v>
      </c>
      <c r="N5175">
        <v>-119.595293</v>
      </c>
      <c r="O5175">
        <v>1965</v>
      </c>
      <c r="P5175" t="s">
        <v>57</v>
      </c>
      <c r="Q5175" t="s">
        <v>52</v>
      </c>
      <c r="R5175">
        <v>0</v>
      </c>
      <c r="S5175">
        <v>64</v>
      </c>
      <c r="T5175" t="s">
        <v>92</v>
      </c>
      <c r="U5175" t="s">
        <v>53</v>
      </c>
      <c r="V5175">
        <v>22.41</v>
      </c>
      <c r="W5175" t="s">
        <v>52</v>
      </c>
      <c r="X5175" t="s">
        <v>53</v>
      </c>
      <c r="Y5175" t="s">
        <v>68</v>
      </c>
      <c r="Z5175">
        <v>24</v>
      </c>
      <c r="AA5175" t="s">
        <v>52</v>
      </c>
      <c r="AB5175" t="s">
        <v>53</v>
      </c>
      <c r="AC5175" t="s">
        <v>52</v>
      </c>
      <c r="AD5175" t="s">
        <v>53</v>
      </c>
      <c r="AE5175" t="s">
        <v>53</v>
      </c>
      <c r="AF5175" t="s">
        <v>53</v>
      </c>
      <c r="AG5175" t="s">
        <v>53</v>
      </c>
      <c r="AH5175" t="s">
        <v>53</v>
      </c>
      <c r="AI5175" t="s">
        <v>60</v>
      </c>
      <c r="AJ5175" t="s">
        <v>53</v>
      </c>
      <c r="AK5175" t="s">
        <v>69</v>
      </c>
      <c r="AL5175">
        <v>99.15</v>
      </c>
      <c r="AM5175">
        <v>6171.2</v>
      </c>
      <c r="AN5175">
        <v>0</v>
      </c>
      <c r="AO5175">
        <v>0</v>
      </c>
      <c r="AP5175">
        <v>1434.24</v>
      </c>
      <c r="AQ5175">
        <v>7605.44</v>
      </c>
      <c r="AR5175">
        <v>5</v>
      </c>
      <c r="AS5175" t="s">
        <v>881</v>
      </c>
      <c r="AT5175" t="s">
        <v>52</v>
      </c>
      <c r="AU5175">
        <v>52</v>
      </c>
      <c r="AV5175">
        <v>4590</v>
      </c>
      <c r="AY5175" t="str">
        <f>IF(AND(Table1[[#This Row],[Contract]]="Month-to-Month", Table1[[#This Row],[Tenure in Months]]&lt;6, Table1[[#This Row],[Payment Method]]="Bank Withdrawal"), "High Risk", IF(OR(Table1[[#This Row],[Contract]]="Month-to-Month", Table1[[#This Row],[Tenure in Months]]&lt;12), "Medium Risk", "Low Risk"))</f>
        <v>Medium Risk</v>
      </c>
    </row>
    <row r="5176" spans="1:51" x14ac:dyDescent="0.35">
      <c r="A5176" t="s">
        <v>6380</v>
      </c>
      <c r="B5176" t="s">
        <v>66</v>
      </c>
      <c r="C5176">
        <v>22</v>
      </c>
      <c r="D5176" t="s">
        <v>53</v>
      </c>
      <c r="E5176" t="s">
        <v>52</v>
      </c>
      <c r="F5176" t="s">
        <v>52</v>
      </c>
      <c r="G5176" t="s">
        <v>52</v>
      </c>
      <c r="H5176">
        <v>0</v>
      </c>
      <c r="I5176" t="s">
        <v>54</v>
      </c>
      <c r="J5176" t="s">
        <v>55</v>
      </c>
      <c r="K5176" t="s">
        <v>4136</v>
      </c>
      <c r="L5176">
        <v>93620</v>
      </c>
      <c r="M5176">
        <v>37.045727999999997</v>
      </c>
      <c r="N5176">
        <v>-120.63068199999999</v>
      </c>
      <c r="O5176">
        <v>9388</v>
      </c>
      <c r="P5176" t="s">
        <v>57</v>
      </c>
      <c r="Q5176" t="s">
        <v>52</v>
      </c>
      <c r="R5176">
        <v>0</v>
      </c>
      <c r="S5176">
        <v>6</v>
      </c>
      <c r="T5176" t="s">
        <v>67</v>
      </c>
      <c r="U5176" t="s">
        <v>52</v>
      </c>
      <c r="V5176">
        <v>0</v>
      </c>
      <c r="W5176" t="s">
        <v>52</v>
      </c>
      <c r="X5176" t="s">
        <v>53</v>
      </c>
      <c r="Y5176" t="s">
        <v>110</v>
      </c>
      <c r="Z5176">
        <v>52</v>
      </c>
      <c r="AA5176" t="s">
        <v>53</v>
      </c>
      <c r="AB5176" t="s">
        <v>52</v>
      </c>
      <c r="AC5176" t="s">
        <v>52</v>
      </c>
      <c r="AD5176" t="s">
        <v>52</v>
      </c>
      <c r="AE5176" t="s">
        <v>52</v>
      </c>
      <c r="AF5176" t="s">
        <v>52</v>
      </c>
      <c r="AG5176" t="s">
        <v>52</v>
      </c>
      <c r="AH5176" t="s">
        <v>53</v>
      </c>
      <c r="AI5176" t="s">
        <v>60</v>
      </c>
      <c r="AJ5176" t="s">
        <v>52</v>
      </c>
      <c r="AK5176" t="s">
        <v>61</v>
      </c>
      <c r="AL5176">
        <v>29.45</v>
      </c>
      <c r="AM5176">
        <v>161.44999999999999</v>
      </c>
      <c r="AN5176">
        <v>0</v>
      </c>
      <c r="AO5176">
        <v>0</v>
      </c>
      <c r="AP5176">
        <v>0</v>
      </c>
      <c r="AQ5176">
        <v>161.44999999999999</v>
      </c>
      <c r="AR5176">
        <v>3</v>
      </c>
      <c r="AS5176" t="s">
        <v>881</v>
      </c>
      <c r="AT5176" t="s">
        <v>52</v>
      </c>
      <c r="AU5176">
        <v>42</v>
      </c>
      <c r="AV5176">
        <v>4391</v>
      </c>
      <c r="AY5176" t="str">
        <f>IF(AND(Table1[[#This Row],[Contract]]="Month-to-Month", Table1[[#This Row],[Tenure in Months]]&lt;6, Table1[[#This Row],[Payment Method]]="Bank Withdrawal"), "High Risk", IF(OR(Table1[[#This Row],[Contract]]="Month-to-Month", Table1[[#This Row],[Tenure in Months]]&lt;12), "Medium Risk", "Low Risk"))</f>
        <v>Medium Risk</v>
      </c>
    </row>
    <row r="5177" spans="1:51" x14ac:dyDescent="0.35">
      <c r="A5177" t="s">
        <v>6381</v>
      </c>
      <c r="B5177" t="s">
        <v>51</v>
      </c>
      <c r="C5177">
        <v>55</v>
      </c>
      <c r="D5177" t="s">
        <v>52</v>
      </c>
      <c r="E5177" t="s">
        <v>52</v>
      </c>
      <c r="F5177" t="s">
        <v>53</v>
      </c>
      <c r="G5177" t="s">
        <v>52</v>
      </c>
      <c r="H5177">
        <v>0</v>
      </c>
      <c r="I5177" t="s">
        <v>54</v>
      </c>
      <c r="J5177" t="s">
        <v>55</v>
      </c>
      <c r="K5177" t="s">
        <v>352</v>
      </c>
      <c r="L5177">
        <v>93621</v>
      </c>
      <c r="M5177">
        <v>36.789212999999997</v>
      </c>
      <c r="N5177">
        <v>-119.140338</v>
      </c>
      <c r="O5177">
        <v>506</v>
      </c>
      <c r="P5177" t="s">
        <v>57</v>
      </c>
      <c r="Q5177" t="s">
        <v>53</v>
      </c>
      <c r="R5177">
        <v>5</v>
      </c>
      <c r="S5177">
        <v>50</v>
      </c>
      <c r="T5177" t="s">
        <v>92</v>
      </c>
      <c r="U5177" t="s">
        <v>53</v>
      </c>
      <c r="V5177">
        <v>1.87</v>
      </c>
      <c r="W5177" t="s">
        <v>52</v>
      </c>
      <c r="X5177" t="s">
        <v>52</v>
      </c>
      <c r="Y5177" t="s">
        <v>58</v>
      </c>
      <c r="Z5177">
        <v>0</v>
      </c>
      <c r="AA5177" t="s">
        <v>52</v>
      </c>
      <c r="AB5177" t="s">
        <v>52</v>
      </c>
      <c r="AC5177" t="s">
        <v>52</v>
      </c>
      <c r="AD5177" t="s">
        <v>52</v>
      </c>
      <c r="AE5177" t="s">
        <v>52</v>
      </c>
      <c r="AF5177" t="s">
        <v>52</v>
      </c>
      <c r="AG5177" t="s">
        <v>52</v>
      </c>
      <c r="AH5177" t="s">
        <v>52</v>
      </c>
      <c r="AI5177" t="s">
        <v>334</v>
      </c>
      <c r="AJ5177" t="s">
        <v>52</v>
      </c>
      <c r="AK5177" t="s">
        <v>61</v>
      </c>
      <c r="AL5177">
        <v>19.8</v>
      </c>
      <c r="AM5177">
        <v>1013.2</v>
      </c>
      <c r="AN5177">
        <v>0</v>
      </c>
      <c r="AO5177">
        <v>0</v>
      </c>
      <c r="AP5177">
        <v>93.5</v>
      </c>
      <c r="AQ5177">
        <v>1106.7</v>
      </c>
      <c r="AR5177">
        <v>4</v>
      </c>
      <c r="AS5177" t="s">
        <v>881</v>
      </c>
      <c r="AT5177" t="s">
        <v>52</v>
      </c>
      <c r="AU5177">
        <v>61</v>
      </c>
      <c r="AV5177">
        <v>5914</v>
      </c>
      <c r="AY5177" t="str">
        <f>IF(AND(Table1[[#This Row],[Contract]]="Month-to-Month", Table1[[#This Row],[Tenure in Months]]&lt;6, Table1[[#This Row],[Payment Method]]="Bank Withdrawal"), "High Risk", IF(OR(Table1[[#This Row],[Contract]]="Month-to-Month", Table1[[#This Row],[Tenure in Months]]&lt;12), "Medium Risk", "Low Risk"))</f>
        <v>Low Risk</v>
      </c>
    </row>
    <row r="5178" spans="1:51" x14ac:dyDescent="0.35">
      <c r="A5178" t="s">
        <v>6382</v>
      </c>
      <c r="B5178" t="s">
        <v>51</v>
      </c>
      <c r="C5178">
        <v>60</v>
      </c>
      <c r="D5178" t="s">
        <v>52</v>
      </c>
      <c r="E5178" t="s">
        <v>52</v>
      </c>
      <c r="F5178" t="s">
        <v>52</v>
      </c>
      <c r="G5178" t="s">
        <v>52</v>
      </c>
      <c r="H5178">
        <v>0</v>
      </c>
      <c r="I5178" t="s">
        <v>54</v>
      </c>
      <c r="J5178" t="s">
        <v>55</v>
      </c>
      <c r="K5178" t="s">
        <v>4139</v>
      </c>
      <c r="L5178">
        <v>93622</v>
      </c>
      <c r="M5178">
        <v>36.785617999999999</v>
      </c>
      <c r="N5178">
        <v>-120.625382</v>
      </c>
      <c r="O5178">
        <v>9491</v>
      </c>
      <c r="P5178" t="s">
        <v>57</v>
      </c>
      <c r="Q5178" t="s">
        <v>52</v>
      </c>
      <c r="R5178">
        <v>0</v>
      </c>
      <c r="S5178">
        <v>6</v>
      </c>
      <c r="T5178" t="s">
        <v>67</v>
      </c>
      <c r="U5178" t="s">
        <v>53</v>
      </c>
      <c r="V5178">
        <v>20.11</v>
      </c>
      <c r="W5178" t="s">
        <v>52</v>
      </c>
      <c r="X5178" t="s">
        <v>53</v>
      </c>
      <c r="Y5178" t="s">
        <v>59</v>
      </c>
      <c r="Z5178">
        <v>5</v>
      </c>
      <c r="AA5178" t="s">
        <v>53</v>
      </c>
      <c r="AB5178" t="s">
        <v>52</v>
      </c>
      <c r="AC5178" t="s">
        <v>52</v>
      </c>
      <c r="AD5178" t="s">
        <v>52</v>
      </c>
      <c r="AE5178" t="s">
        <v>52</v>
      </c>
      <c r="AF5178" t="s">
        <v>53</v>
      </c>
      <c r="AG5178" t="s">
        <v>53</v>
      </c>
      <c r="AH5178" t="s">
        <v>53</v>
      </c>
      <c r="AI5178" t="s">
        <v>60</v>
      </c>
      <c r="AJ5178" t="s">
        <v>53</v>
      </c>
      <c r="AK5178" t="s">
        <v>61</v>
      </c>
      <c r="AL5178">
        <v>59.15</v>
      </c>
      <c r="AM5178">
        <v>336.7</v>
      </c>
      <c r="AN5178">
        <v>0</v>
      </c>
      <c r="AO5178">
        <v>0</v>
      </c>
      <c r="AP5178">
        <v>120.66</v>
      </c>
      <c r="AQ5178">
        <v>457.36</v>
      </c>
      <c r="AR5178">
        <v>3</v>
      </c>
      <c r="AS5178" t="s">
        <v>881</v>
      </c>
      <c r="AT5178" t="s">
        <v>52</v>
      </c>
      <c r="AU5178">
        <v>72</v>
      </c>
      <c r="AV5178">
        <v>3613</v>
      </c>
      <c r="AY5178" t="str">
        <f>IF(AND(Table1[[#This Row],[Contract]]="Month-to-Month", Table1[[#This Row],[Tenure in Months]]&lt;6, Table1[[#This Row],[Payment Method]]="Bank Withdrawal"), "High Risk", IF(OR(Table1[[#This Row],[Contract]]="Month-to-Month", Table1[[#This Row],[Tenure in Months]]&lt;12), "Medium Risk", "Low Risk"))</f>
        <v>Medium Risk</v>
      </c>
    </row>
    <row r="5179" spans="1:51" x14ac:dyDescent="0.35">
      <c r="A5179" t="s">
        <v>6383</v>
      </c>
      <c r="B5179" t="s">
        <v>51</v>
      </c>
      <c r="C5179">
        <v>42</v>
      </c>
      <c r="D5179" t="s">
        <v>52</v>
      </c>
      <c r="E5179" t="s">
        <v>52</v>
      </c>
      <c r="F5179" t="s">
        <v>53</v>
      </c>
      <c r="G5179" t="s">
        <v>53</v>
      </c>
      <c r="H5179">
        <v>1</v>
      </c>
      <c r="I5179" t="s">
        <v>54</v>
      </c>
      <c r="J5179" t="s">
        <v>55</v>
      </c>
      <c r="K5179" t="s">
        <v>4141</v>
      </c>
      <c r="L5179">
        <v>93623</v>
      </c>
      <c r="M5179">
        <v>37.483535000000003</v>
      </c>
      <c r="N5179">
        <v>-119.67941399999999</v>
      </c>
      <c r="O5179">
        <v>77</v>
      </c>
      <c r="P5179" t="s">
        <v>57</v>
      </c>
      <c r="Q5179" t="s">
        <v>53</v>
      </c>
      <c r="R5179">
        <v>7</v>
      </c>
      <c r="S5179">
        <v>7</v>
      </c>
      <c r="T5179" t="s">
        <v>67</v>
      </c>
      <c r="U5179" t="s">
        <v>53</v>
      </c>
      <c r="V5179">
        <v>28.7</v>
      </c>
      <c r="W5179" t="s">
        <v>52</v>
      </c>
      <c r="X5179" t="s">
        <v>53</v>
      </c>
      <c r="Y5179" t="s">
        <v>59</v>
      </c>
      <c r="Z5179">
        <v>17</v>
      </c>
      <c r="AA5179" t="s">
        <v>52</v>
      </c>
      <c r="AB5179" t="s">
        <v>52</v>
      </c>
      <c r="AC5179" t="s">
        <v>52</v>
      </c>
      <c r="AD5179" t="s">
        <v>52</v>
      </c>
      <c r="AE5179" t="s">
        <v>52</v>
      </c>
      <c r="AF5179" t="s">
        <v>52</v>
      </c>
      <c r="AG5179" t="s">
        <v>52</v>
      </c>
      <c r="AH5179" t="s">
        <v>53</v>
      </c>
      <c r="AI5179" t="s">
        <v>60</v>
      </c>
      <c r="AJ5179" t="s">
        <v>52</v>
      </c>
      <c r="AK5179" t="s">
        <v>61</v>
      </c>
      <c r="AL5179">
        <v>44.75</v>
      </c>
      <c r="AM5179">
        <v>333.65</v>
      </c>
      <c r="AN5179">
        <v>0</v>
      </c>
      <c r="AO5179">
        <v>0</v>
      </c>
      <c r="AP5179">
        <v>200.9</v>
      </c>
      <c r="AQ5179">
        <v>534.54999999999995</v>
      </c>
      <c r="AR5179">
        <v>5</v>
      </c>
      <c r="AS5179" t="s">
        <v>881</v>
      </c>
      <c r="AT5179" t="s">
        <v>52</v>
      </c>
      <c r="AU5179">
        <v>67</v>
      </c>
      <c r="AV5179">
        <v>4699</v>
      </c>
      <c r="AY5179" t="str">
        <f>IF(AND(Table1[[#This Row],[Contract]]="Month-to-Month", Table1[[#This Row],[Tenure in Months]]&lt;6, Table1[[#This Row],[Payment Method]]="Bank Withdrawal"), "High Risk", IF(OR(Table1[[#This Row],[Contract]]="Month-to-Month", Table1[[#This Row],[Tenure in Months]]&lt;12), "Medium Risk", "Low Risk"))</f>
        <v>Medium Risk</v>
      </c>
    </row>
    <row r="5180" spans="1:51" x14ac:dyDescent="0.35">
      <c r="A5180" t="s">
        <v>6384</v>
      </c>
      <c r="B5180" t="s">
        <v>51</v>
      </c>
      <c r="C5180">
        <v>22</v>
      </c>
      <c r="D5180" t="s">
        <v>53</v>
      </c>
      <c r="E5180" t="s">
        <v>52</v>
      </c>
      <c r="F5180" t="s">
        <v>53</v>
      </c>
      <c r="G5180" t="s">
        <v>53</v>
      </c>
      <c r="H5180">
        <v>1</v>
      </c>
      <c r="I5180" t="s">
        <v>54</v>
      </c>
      <c r="J5180" t="s">
        <v>55</v>
      </c>
      <c r="K5180" t="s">
        <v>1715</v>
      </c>
      <c r="L5180">
        <v>93624</v>
      </c>
      <c r="M5180">
        <v>36.397745</v>
      </c>
      <c r="N5180">
        <v>-120.119911</v>
      </c>
      <c r="O5180">
        <v>1852</v>
      </c>
      <c r="P5180" t="s">
        <v>57</v>
      </c>
      <c r="Q5180" t="s">
        <v>53</v>
      </c>
      <c r="R5180">
        <v>1</v>
      </c>
      <c r="S5180">
        <v>72</v>
      </c>
      <c r="T5180" t="s">
        <v>229</v>
      </c>
      <c r="U5180" t="s">
        <v>53</v>
      </c>
      <c r="V5180">
        <v>23.7</v>
      </c>
      <c r="W5180" t="s">
        <v>53</v>
      </c>
      <c r="X5180" t="s">
        <v>53</v>
      </c>
      <c r="Y5180" t="s">
        <v>68</v>
      </c>
      <c r="Z5180">
        <v>59</v>
      </c>
      <c r="AA5180" t="s">
        <v>52</v>
      </c>
      <c r="AB5180" t="s">
        <v>52</v>
      </c>
      <c r="AC5180" t="s">
        <v>53</v>
      </c>
      <c r="AD5180" t="s">
        <v>52</v>
      </c>
      <c r="AE5180" t="s">
        <v>52</v>
      </c>
      <c r="AF5180" t="s">
        <v>53</v>
      </c>
      <c r="AG5180" t="s">
        <v>53</v>
      </c>
      <c r="AH5180" t="s">
        <v>52</v>
      </c>
      <c r="AI5180" t="s">
        <v>334</v>
      </c>
      <c r="AJ5180" t="s">
        <v>53</v>
      </c>
      <c r="AK5180" t="s">
        <v>69</v>
      </c>
      <c r="AL5180">
        <v>90.8</v>
      </c>
      <c r="AM5180">
        <v>6511.8</v>
      </c>
      <c r="AN5180">
        <v>0</v>
      </c>
      <c r="AO5180">
        <v>60</v>
      </c>
      <c r="AP5180">
        <v>1706.3999999999901</v>
      </c>
      <c r="AQ5180">
        <v>8278.2000000000007</v>
      </c>
      <c r="AR5180">
        <v>3</v>
      </c>
      <c r="AS5180" t="s">
        <v>881</v>
      </c>
      <c r="AT5180" t="s">
        <v>52</v>
      </c>
      <c r="AU5180">
        <v>30</v>
      </c>
      <c r="AV5180">
        <v>6188</v>
      </c>
      <c r="AY5180" t="str">
        <f>IF(AND(Table1[[#This Row],[Contract]]="Month-to-Month", Table1[[#This Row],[Tenure in Months]]&lt;6, Table1[[#This Row],[Payment Method]]="Bank Withdrawal"), "High Risk", IF(OR(Table1[[#This Row],[Contract]]="Month-to-Month", Table1[[#This Row],[Tenure in Months]]&lt;12), "Medium Risk", "Low Risk"))</f>
        <v>Low Risk</v>
      </c>
    </row>
    <row r="5181" spans="1:51" x14ac:dyDescent="0.35">
      <c r="A5181" t="s">
        <v>6385</v>
      </c>
      <c r="B5181" t="s">
        <v>51</v>
      </c>
      <c r="C5181">
        <v>24</v>
      </c>
      <c r="D5181" t="s">
        <v>53</v>
      </c>
      <c r="E5181" t="s">
        <v>52</v>
      </c>
      <c r="F5181" t="s">
        <v>53</v>
      </c>
      <c r="G5181" t="s">
        <v>52</v>
      </c>
      <c r="H5181">
        <v>0</v>
      </c>
      <c r="I5181" t="s">
        <v>54</v>
      </c>
      <c r="J5181" t="s">
        <v>55</v>
      </c>
      <c r="K5181" t="s">
        <v>354</v>
      </c>
      <c r="L5181">
        <v>93625</v>
      </c>
      <c r="M5181">
        <v>36.625791999999997</v>
      </c>
      <c r="N5181">
        <v>-119.672483</v>
      </c>
      <c r="O5181">
        <v>5635</v>
      </c>
      <c r="P5181" t="s">
        <v>57</v>
      </c>
      <c r="Q5181" t="s">
        <v>53</v>
      </c>
      <c r="R5181">
        <v>6</v>
      </c>
      <c r="S5181">
        <v>8</v>
      </c>
      <c r="T5181" t="s">
        <v>67</v>
      </c>
      <c r="U5181" t="s">
        <v>53</v>
      </c>
      <c r="V5181">
        <v>2.38</v>
      </c>
      <c r="W5181" t="s">
        <v>52</v>
      </c>
      <c r="X5181" t="s">
        <v>53</v>
      </c>
      <c r="Y5181" t="s">
        <v>59</v>
      </c>
      <c r="Z5181">
        <v>53</v>
      </c>
      <c r="AA5181" t="s">
        <v>52</v>
      </c>
      <c r="AB5181" t="s">
        <v>53</v>
      </c>
      <c r="AC5181" t="s">
        <v>52</v>
      </c>
      <c r="AD5181" t="s">
        <v>52</v>
      </c>
      <c r="AE5181" t="s">
        <v>52</v>
      </c>
      <c r="AF5181" t="s">
        <v>52</v>
      </c>
      <c r="AG5181" t="s">
        <v>52</v>
      </c>
      <c r="AH5181" t="s">
        <v>53</v>
      </c>
      <c r="AI5181" t="s">
        <v>60</v>
      </c>
      <c r="AJ5181" t="s">
        <v>53</v>
      </c>
      <c r="AK5181" t="s">
        <v>61</v>
      </c>
      <c r="AL5181">
        <v>49.55</v>
      </c>
      <c r="AM5181">
        <v>393.45</v>
      </c>
      <c r="AN5181">
        <v>0</v>
      </c>
      <c r="AO5181">
        <v>0</v>
      </c>
      <c r="AP5181">
        <v>19.04</v>
      </c>
      <c r="AQ5181">
        <v>412.49</v>
      </c>
      <c r="AR5181">
        <v>5</v>
      </c>
      <c r="AS5181" t="s">
        <v>881</v>
      </c>
      <c r="AT5181" t="s">
        <v>52</v>
      </c>
      <c r="AU5181">
        <v>25</v>
      </c>
      <c r="AV5181">
        <v>5922</v>
      </c>
      <c r="AY5181" t="str">
        <f>IF(AND(Table1[[#This Row],[Contract]]="Month-to-Month", Table1[[#This Row],[Tenure in Months]]&lt;6, Table1[[#This Row],[Payment Method]]="Bank Withdrawal"), "High Risk", IF(OR(Table1[[#This Row],[Contract]]="Month-to-Month", Table1[[#This Row],[Tenure in Months]]&lt;12), "Medium Risk", "Low Risk"))</f>
        <v>Medium Risk</v>
      </c>
    </row>
    <row r="5182" spans="1:51" x14ac:dyDescent="0.35">
      <c r="A5182" t="s">
        <v>6386</v>
      </c>
      <c r="B5182" t="s">
        <v>66</v>
      </c>
      <c r="C5182">
        <v>35</v>
      </c>
      <c r="D5182" t="s">
        <v>52</v>
      </c>
      <c r="E5182" t="s">
        <v>52</v>
      </c>
      <c r="F5182" t="s">
        <v>53</v>
      </c>
      <c r="G5182" t="s">
        <v>53</v>
      </c>
      <c r="H5182">
        <v>2</v>
      </c>
      <c r="I5182" t="s">
        <v>54</v>
      </c>
      <c r="J5182" t="s">
        <v>55</v>
      </c>
      <c r="K5182" t="s">
        <v>1257</v>
      </c>
      <c r="L5182">
        <v>93626</v>
      </c>
      <c r="M5182">
        <v>37.027662999999997</v>
      </c>
      <c r="N5182">
        <v>-119.69056</v>
      </c>
      <c r="O5182">
        <v>1125</v>
      </c>
      <c r="P5182" t="s">
        <v>57</v>
      </c>
      <c r="Q5182" t="s">
        <v>53</v>
      </c>
      <c r="R5182">
        <v>3</v>
      </c>
      <c r="S5182">
        <v>67</v>
      </c>
      <c r="T5182" t="s">
        <v>229</v>
      </c>
      <c r="U5182" t="s">
        <v>53</v>
      </c>
      <c r="V5182">
        <v>40.35</v>
      </c>
      <c r="W5182" t="s">
        <v>53</v>
      </c>
      <c r="X5182" t="s">
        <v>53</v>
      </c>
      <c r="Y5182" t="s">
        <v>68</v>
      </c>
      <c r="Z5182">
        <v>16</v>
      </c>
      <c r="AA5182" t="s">
        <v>53</v>
      </c>
      <c r="AB5182" t="s">
        <v>52</v>
      </c>
      <c r="AC5182" t="s">
        <v>52</v>
      </c>
      <c r="AD5182" t="s">
        <v>53</v>
      </c>
      <c r="AE5182" t="s">
        <v>53</v>
      </c>
      <c r="AF5182" t="s">
        <v>53</v>
      </c>
      <c r="AG5182" t="s">
        <v>53</v>
      </c>
      <c r="AH5182" t="s">
        <v>53</v>
      </c>
      <c r="AI5182" t="s">
        <v>334</v>
      </c>
      <c r="AJ5182" t="s">
        <v>52</v>
      </c>
      <c r="AK5182" t="s">
        <v>69</v>
      </c>
      <c r="AL5182">
        <v>106.7</v>
      </c>
      <c r="AM5182">
        <v>7009.5</v>
      </c>
      <c r="AN5182">
        <v>0</v>
      </c>
      <c r="AO5182">
        <v>0</v>
      </c>
      <c r="AP5182">
        <v>2703.45</v>
      </c>
      <c r="AQ5182">
        <v>9712.9500000000007</v>
      </c>
      <c r="AR5182">
        <v>3</v>
      </c>
      <c r="AS5182" t="s">
        <v>881</v>
      </c>
      <c r="AT5182" t="s">
        <v>52</v>
      </c>
      <c r="AU5182">
        <v>43</v>
      </c>
      <c r="AV5182">
        <v>4780</v>
      </c>
      <c r="AY5182" t="str">
        <f>IF(AND(Table1[[#This Row],[Contract]]="Month-to-Month", Table1[[#This Row],[Tenure in Months]]&lt;6, Table1[[#This Row],[Payment Method]]="Bank Withdrawal"), "High Risk", IF(OR(Table1[[#This Row],[Contract]]="Month-to-Month", Table1[[#This Row],[Tenure in Months]]&lt;12), "Medium Risk", "Low Risk"))</f>
        <v>Low Risk</v>
      </c>
    </row>
    <row r="5183" spans="1:51" x14ac:dyDescent="0.35">
      <c r="A5183" t="s">
        <v>6387</v>
      </c>
      <c r="B5183" t="s">
        <v>66</v>
      </c>
      <c r="C5183">
        <v>22</v>
      </c>
      <c r="D5183" t="s">
        <v>53</v>
      </c>
      <c r="E5183" t="s">
        <v>52</v>
      </c>
      <c r="F5183" t="s">
        <v>53</v>
      </c>
      <c r="G5183" t="s">
        <v>52</v>
      </c>
      <c r="H5183">
        <v>0</v>
      </c>
      <c r="I5183" t="s">
        <v>54</v>
      </c>
      <c r="J5183" t="s">
        <v>55</v>
      </c>
      <c r="K5183" t="s">
        <v>2471</v>
      </c>
      <c r="L5183">
        <v>93628</v>
      </c>
      <c r="M5183">
        <v>36.807594999999999</v>
      </c>
      <c r="N5183">
        <v>-118.901544</v>
      </c>
      <c r="O5183">
        <v>93</v>
      </c>
      <c r="P5183" t="s">
        <v>57</v>
      </c>
      <c r="Q5183" t="s">
        <v>53</v>
      </c>
      <c r="R5183">
        <v>5</v>
      </c>
      <c r="S5183">
        <v>72</v>
      </c>
      <c r="T5183" t="s">
        <v>229</v>
      </c>
      <c r="U5183" t="s">
        <v>53</v>
      </c>
      <c r="V5183">
        <v>22.74</v>
      </c>
      <c r="W5183" t="s">
        <v>53</v>
      </c>
      <c r="X5183" t="s">
        <v>53</v>
      </c>
      <c r="Y5183" t="s">
        <v>68</v>
      </c>
      <c r="Z5183">
        <v>48</v>
      </c>
      <c r="AA5183" t="s">
        <v>53</v>
      </c>
      <c r="AB5183" t="s">
        <v>53</v>
      </c>
      <c r="AC5183" t="s">
        <v>52</v>
      </c>
      <c r="AD5183" t="s">
        <v>52</v>
      </c>
      <c r="AE5183" t="s">
        <v>52</v>
      </c>
      <c r="AF5183" t="s">
        <v>53</v>
      </c>
      <c r="AG5183" t="s">
        <v>53</v>
      </c>
      <c r="AH5183" t="s">
        <v>53</v>
      </c>
      <c r="AI5183" t="s">
        <v>334</v>
      </c>
      <c r="AJ5183" t="s">
        <v>53</v>
      </c>
      <c r="AK5183" t="s">
        <v>69</v>
      </c>
      <c r="AL5183">
        <v>94.45</v>
      </c>
      <c r="AM5183">
        <v>6921.7</v>
      </c>
      <c r="AN5183">
        <v>0</v>
      </c>
      <c r="AO5183">
        <v>0</v>
      </c>
      <c r="AP5183">
        <v>1637.28</v>
      </c>
      <c r="AQ5183">
        <v>8558.98</v>
      </c>
      <c r="AR5183">
        <v>4</v>
      </c>
      <c r="AS5183" t="s">
        <v>881</v>
      </c>
      <c r="AT5183" t="s">
        <v>52</v>
      </c>
      <c r="AU5183">
        <v>43</v>
      </c>
      <c r="AV5183">
        <v>5274</v>
      </c>
      <c r="AY5183" t="str">
        <f>IF(AND(Table1[[#This Row],[Contract]]="Month-to-Month", Table1[[#This Row],[Tenure in Months]]&lt;6, Table1[[#This Row],[Payment Method]]="Bank Withdrawal"), "High Risk", IF(OR(Table1[[#This Row],[Contract]]="Month-to-Month", Table1[[#This Row],[Tenure in Months]]&lt;12), "Medium Risk", "Low Risk"))</f>
        <v>Low Risk</v>
      </c>
    </row>
    <row r="5184" spans="1:51" x14ac:dyDescent="0.35">
      <c r="A5184" t="s">
        <v>6388</v>
      </c>
      <c r="B5184" t="s">
        <v>51</v>
      </c>
      <c r="C5184">
        <v>25</v>
      </c>
      <c r="D5184" t="s">
        <v>53</v>
      </c>
      <c r="E5184" t="s">
        <v>52</v>
      </c>
      <c r="F5184" t="s">
        <v>53</v>
      </c>
      <c r="G5184" t="s">
        <v>53</v>
      </c>
      <c r="H5184">
        <v>1</v>
      </c>
      <c r="I5184" t="s">
        <v>54</v>
      </c>
      <c r="J5184" t="s">
        <v>55</v>
      </c>
      <c r="K5184" t="s">
        <v>1718</v>
      </c>
      <c r="L5184">
        <v>93630</v>
      </c>
      <c r="M5184">
        <v>36.727418</v>
      </c>
      <c r="N5184">
        <v>-120.123526</v>
      </c>
      <c r="O5184">
        <v>14062</v>
      </c>
      <c r="P5184" t="s">
        <v>57</v>
      </c>
      <c r="Q5184" t="s">
        <v>53</v>
      </c>
      <c r="R5184">
        <v>6</v>
      </c>
      <c r="S5184">
        <v>33</v>
      </c>
      <c r="T5184" t="s">
        <v>58</v>
      </c>
      <c r="U5184" t="s">
        <v>53</v>
      </c>
      <c r="V5184">
        <v>5.86</v>
      </c>
      <c r="W5184" t="s">
        <v>52</v>
      </c>
      <c r="X5184" t="s">
        <v>52</v>
      </c>
      <c r="Y5184" t="s">
        <v>58</v>
      </c>
      <c r="Z5184">
        <v>0</v>
      </c>
      <c r="AA5184" t="s">
        <v>52</v>
      </c>
      <c r="AB5184" t="s">
        <v>52</v>
      </c>
      <c r="AC5184" t="s">
        <v>52</v>
      </c>
      <c r="AD5184" t="s">
        <v>52</v>
      </c>
      <c r="AE5184" t="s">
        <v>52</v>
      </c>
      <c r="AF5184" t="s">
        <v>52</v>
      </c>
      <c r="AG5184" t="s">
        <v>52</v>
      </c>
      <c r="AH5184" t="s">
        <v>52</v>
      </c>
      <c r="AI5184" t="s">
        <v>124</v>
      </c>
      <c r="AJ5184" t="s">
        <v>53</v>
      </c>
      <c r="AK5184" t="s">
        <v>61</v>
      </c>
      <c r="AL5184">
        <v>19.45</v>
      </c>
      <c r="AM5184">
        <v>600.25</v>
      </c>
      <c r="AN5184">
        <v>0</v>
      </c>
      <c r="AO5184">
        <v>0</v>
      </c>
      <c r="AP5184">
        <v>193.38</v>
      </c>
      <c r="AQ5184">
        <v>793.63</v>
      </c>
      <c r="AR5184">
        <v>5</v>
      </c>
      <c r="AS5184" t="s">
        <v>881</v>
      </c>
      <c r="AT5184" t="s">
        <v>52</v>
      </c>
      <c r="AU5184">
        <v>66</v>
      </c>
      <c r="AV5184">
        <v>3470</v>
      </c>
      <c r="AY5184" t="str">
        <f>IF(AND(Table1[[#This Row],[Contract]]="Month-to-Month", Table1[[#This Row],[Tenure in Months]]&lt;6, Table1[[#This Row],[Payment Method]]="Bank Withdrawal"), "High Risk", IF(OR(Table1[[#This Row],[Contract]]="Month-to-Month", Table1[[#This Row],[Tenure in Months]]&lt;12), "Medium Risk", "Low Risk"))</f>
        <v>Low Risk</v>
      </c>
    </row>
    <row r="5185" spans="1:51" x14ac:dyDescent="0.35">
      <c r="A5185" t="s">
        <v>6389</v>
      </c>
      <c r="B5185" t="s">
        <v>51</v>
      </c>
      <c r="C5185">
        <v>41</v>
      </c>
      <c r="D5185" t="s">
        <v>52</v>
      </c>
      <c r="E5185" t="s">
        <v>52</v>
      </c>
      <c r="F5185" t="s">
        <v>53</v>
      </c>
      <c r="G5185" t="s">
        <v>52</v>
      </c>
      <c r="H5185">
        <v>0</v>
      </c>
      <c r="I5185" t="s">
        <v>54</v>
      </c>
      <c r="J5185" t="s">
        <v>55</v>
      </c>
      <c r="K5185" t="s">
        <v>1261</v>
      </c>
      <c r="L5185">
        <v>93634</v>
      </c>
      <c r="M5185">
        <v>37.290605999999997</v>
      </c>
      <c r="N5185">
        <v>-119.216328</v>
      </c>
      <c r="O5185">
        <v>52</v>
      </c>
      <c r="P5185" t="s">
        <v>57</v>
      </c>
      <c r="Q5185" t="s">
        <v>53</v>
      </c>
      <c r="R5185">
        <v>7</v>
      </c>
      <c r="S5185">
        <v>70</v>
      </c>
      <c r="T5185" t="s">
        <v>229</v>
      </c>
      <c r="U5185" t="s">
        <v>53</v>
      </c>
      <c r="V5185">
        <v>24.93</v>
      </c>
      <c r="W5185" t="s">
        <v>52</v>
      </c>
      <c r="X5185" t="s">
        <v>53</v>
      </c>
      <c r="Y5185" t="s">
        <v>59</v>
      </c>
      <c r="Z5185">
        <v>15</v>
      </c>
      <c r="AA5185" t="s">
        <v>53</v>
      </c>
      <c r="AB5185" t="s">
        <v>53</v>
      </c>
      <c r="AC5185" t="s">
        <v>52</v>
      </c>
      <c r="AD5185" t="s">
        <v>53</v>
      </c>
      <c r="AE5185" t="s">
        <v>52</v>
      </c>
      <c r="AF5185" t="s">
        <v>53</v>
      </c>
      <c r="AG5185" t="s">
        <v>53</v>
      </c>
      <c r="AH5185" t="s">
        <v>53</v>
      </c>
      <c r="AI5185" t="s">
        <v>334</v>
      </c>
      <c r="AJ5185" t="s">
        <v>52</v>
      </c>
      <c r="AK5185" t="s">
        <v>69</v>
      </c>
      <c r="AL5185">
        <v>67.95</v>
      </c>
      <c r="AM5185">
        <v>4664.1499999999996</v>
      </c>
      <c r="AN5185">
        <v>0</v>
      </c>
      <c r="AO5185">
        <v>0</v>
      </c>
      <c r="AP5185">
        <v>1745.1</v>
      </c>
      <c r="AQ5185">
        <v>6409.25</v>
      </c>
      <c r="AR5185">
        <v>3</v>
      </c>
      <c r="AS5185" t="s">
        <v>881</v>
      </c>
      <c r="AT5185" t="s">
        <v>52</v>
      </c>
      <c r="AU5185">
        <v>27</v>
      </c>
      <c r="AV5185">
        <v>5514</v>
      </c>
      <c r="AY5185" t="str">
        <f>IF(AND(Table1[[#This Row],[Contract]]="Month-to-Month", Table1[[#This Row],[Tenure in Months]]&lt;6, Table1[[#This Row],[Payment Method]]="Bank Withdrawal"), "High Risk", IF(OR(Table1[[#This Row],[Contract]]="Month-to-Month", Table1[[#This Row],[Tenure in Months]]&lt;12), "Medium Risk", "Low Risk"))</f>
        <v>Low Risk</v>
      </c>
    </row>
    <row r="5186" spans="1:51" x14ac:dyDescent="0.35">
      <c r="A5186" t="s">
        <v>6390</v>
      </c>
      <c r="B5186" t="s">
        <v>66</v>
      </c>
      <c r="C5186">
        <v>22</v>
      </c>
      <c r="D5186" t="s">
        <v>53</v>
      </c>
      <c r="E5186" t="s">
        <v>52</v>
      </c>
      <c r="F5186" t="s">
        <v>52</v>
      </c>
      <c r="G5186" t="s">
        <v>52</v>
      </c>
      <c r="H5186">
        <v>0</v>
      </c>
      <c r="I5186" t="s">
        <v>54</v>
      </c>
      <c r="J5186" t="s">
        <v>55</v>
      </c>
      <c r="K5186" t="s">
        <v>4147</v>
      </c>
      <c r="L5186">
        <v>93635</v>
      </c>
      <c r="M5186">
        <v>36.995162000000001</v>
      </c>
      <c r="N5186">
        <v>-120.955099</v>
      </c>
      <c r="O5186">
        <v>29124</v>
      </c>
      <c r="P5186" t="s">
        <v>57</v>
      </c>
      <c r="Q5186" t="s">
        <v>52</v>
      </c>
      <c r="R5186">
        <v>0</v>
      </c>
      <c r="S5186">
        <v>22</v>
      </c>
      <c r="T5186" t="s">
        <v>58</v>
      </c>
      <c r="U5186" t="s">
        <v>53</v>
      </c>
      <c r="V5186">
        <v>1.74</v>
      </c>
      <c r="W5186" t="s">
        <v>52</v>
      </c>
      <c r="X5186" t="s">
        <v>53</v>
      </c>
      <c r="Y5186" t="s">
        <v>59</v>
      </c>
      <c r="Z5186">
        <v>85</v>
      </c>
      <c r="AA5186" t="s">
        <v>52</v>
      </c>
      <c r="AB5186" t="s">
        <v>53</v>
      </c>
      <c r="AC5186" t="s">
        <v>53</v>
      </c>
      <c r="AD5186" t="s">
        <v>52</v>
      </c>
      <c r="AE5186" t="s">
        <v>53</v>
      </c>
      <c r="AF5186" t="s">
        <v>52</v>
      </c>
      <c r="AG5186" t="s">
        <v>52</v>
      </c>
      <c r="AH5186" t="s">
        <v>53</v>
      </c>
      <c r="AI5186" t="s">
        <v>124</v>
      </c>
      <c r="AJ5186" t="s">
        <v>52</v>
      </c>
      <c r="AK5186" t="s">
        <v>61</v>
      </c>
      <c r="AL5186">
        <v>65.25</v>
      </c>
      <c r="AM5186">
        <v>1441.8</v>
      </c>
      <c r="AN5186">
        <v>0</v>
      </c>
      <c r="AO5186">
        <v>0</v>
      </c>
      <c r="AP5186">
        <v>38.28</v>
      </c>
      <c r="AQ5186">
        <v>1480.08</v>
      </c>
      <c r="AR5186">
        <v>5</v>
      </c>
      <c r="AS5186" t="s">
        <v>881</v>
      </c>
      <c r="AT5186" t="s">
        <v>52</v>
      </c>
      <c r="AU5186">
        <v>52</v>
      </c>
      <c r="AV5186">
        <v>5146</v>
      </c>
      <c r="AY5186" t="str">
        <f>IF(AND(Table1[[#This Row],[Contract]]="Month-to-Month", Table1[[#This Row],[Tenure in Months]]&lt;6, Table1[[#This Row],[Payment Method]]="Bank Withdrawal"), "High Risk", IF(OR(Table1[[#This Row],[Contract]]="Month-to-Month", Table1[[#This Row],[Tenure in Months]]&lt;12), "Medium Risk", "Low Risk"))</f>
        <v>Low Risk</v>
      </c>
    </row>
    <row r="5187" spans="1:51" x14ac:dyDescent="0.35">
      <c r="A5187" t="s">
        <v>6391</v>
      </c>
      <c r="B5187" t="s">
        <v>66</v>
      </c>
      <c r="C5187">
        <v>54</v>
      </c>
      <c r="D5187" t="s">
        <v>52</v>
      </c>
      <c r="E5187" t="s">
        <v>52</v>
      </c>
      <c r="F5187" t="s">
        <v>52</v>
      </c>
      <c r="G5187" t="s">
        <v>52</v>
      </c>
      <c r="H5187">
        <v>0</v>
      </c>
      <c r="I5187" t="s">
        <v>54</v>
      </c>
      <c r="J5187" t="s">
        <v>55</v>
      </c>
      <c r="K5187" t="s">
        <v>737</v>
      </c>
      <c r="L5187">
        <v>93637</v>
      </c>
      <c r="M5187">
        <v>36.902954000000001</v>
      </c>
      <c r="N5187">
        <v>-120.19427399999999</v>
      </c>
      <c r="O5187">
        <v>28434</v>
      </c>
      <c r="P5187" t="s">
        <v>57</v>
      </c>
      <c r="Q5187" t="s">
        <v>52</v>
      </c>
      <c r="R5187">
        <v>0</v>
      </c>
      <c r="S5187">
        <v>59</v>
      </c>
      <c r="T5187" t="s">
        <v>92</v>
      </c>
      <c r="U5187" t="s">
        <v>53</v>
      </c>
      <c r="V5187">
        <v>39.42</v>
      </c>
      <c r="W5187" t="s">
        <v>53</v>
      </c>
      <c r="X5187" t="s">
        <v>53</v>
      </c>
      <c r="Y5187" t="s">
        <v>68</v>
      </c>
      <c r="Z5187">
        <v>12</v>
      </c>
      <c r="AA5187" t="s">
        <v>53</v>
      </c>
      <c r="AB5187" t="s">
        <v>53</v>
      </c>
      <c r="AC5187" t="s">
        <v>53</v>
      </c>
      <c r="AD5187" t="s">
        <v>52</v>
      </c>
      <c r="AE5187" t="s">
        <v>52</v>
      </c>
      <c r="AF5187" t="s">
        <v>53</v>
      </c>
      <c r="AG5187" t="s">
        <v>53</v>
      </c>
      <c r="AH5187" t="s">
        <v>52</v>
      </c>
      <c r="AI5187" t="s">
        <v>60</v>
      </c>
      <c r="AJ5187" t="s">
        <v>53</v>
      </c>
      <c r="AK5187" t="s">
        <v>61</v>
      </c>
      <c r="AL5187">
        <v>99.45</v>
      </c>
      <c r="AM5187">
        <v>5623.7</v>
      </c>
      <c r="AN5187">
        <v>0</v>
      </c>
      <c r="AO5187">
        <v>30</v>
      </c>
      <c r="AP5187">
        <v>2325.7800000000002</v>
      </c>
      <c r="AQ5187">
        <v>7979.48</v>
      </c>
      <c r="AR5187">
        <v>3</v>
      </c>
      <c r="AS5187" t="s">
        <v>881</v>
      </c>
      <c r="AT5187" t="s">
        <v>52</v>
      </c>
      <c r="AU5187">
        <v>51</v>
      </c>
      <c r="AV5187">
        <v>5247</v>
      </c>
      <c r="AY5187" t="str">
        <f>IF(AND(Table1[[#This Row],[Contract]]="Month-to-Month", Table1[[#This Row],[Tenure in Months]]&lt;6, Table1[[#This Row],[Payment Method]]="Bank Withdrawal"), "High Risk", IF(OR(Table1[[#This Row],[Contract]]="Month-to-Month", Table1[[#This Row],[Tenure in Months]]&lt;12), "Medium Risk", "Low Risk"))</f>
        <v>Medium Risk</v>
      </c>
    </row>
    <row r="5188" spans="1:51" x14ac:dyDescent="0.35">
      <c r="A5188" t="s">
        <v>6392</v>
      </c>
      <c r="B5188" t="s">
        <v>51</v>
      </c>
      <c r="C5188">
        <v>37</v>
      </c>
      <c r="D5188" t="s">
        <v>52</v>
      </c>
      <c r="E5188" t="s">
        <v>52</v>
      </c>
      <c r="F5188" t="s">
        <v>52</v>
      </c>
      <c r="G5188" t="s">
        <v>52</v>
      </c>
      <c r="H5188">
        <v>0</v>
      </c>
      <c r="I5188" t="s">
        <v>54</v>
      </c>
      <c r="J5188" t="s">
        <v>55</v>
      </c>
      <c r="K5188" t="s">
        <v>737</v>
      </c>
      <c r="L5188">
        <v>93638</v>
      </c>
      <c r="M5188">
        <v>37.004067999999997</v>
      </c>
      <c r="N5188">
        <v>-119.930027</v>
      </c>
      <c r="O5188">
        <v>49247</v>
      </c>
      <c r="P5188" t="s">
        <v>57</v>
      </c>
      <c r="Q5188" t="s">
        <v>52</v>
      </c>
      <c r="R5188">
        <v>0</v>
      </c>
      <c r="S5188">
        <v>36</v>
      </c>
      <c r="T5188" t="s">
        <v>58</v>
      </c>
      <c r="U5188" t="s">
        <v>53</v>
      </c>
      <c r="V5188">
        <v>12.72</v>
      </c>
      <c r="W5188" t="s">
        <v>52</v>
      </c>
      <c r="X5188" t="s">
        <v>52</v>
      </c>
      <c r="Y5188" t="s">
        <v>58</v>
      </c>
      <c r="Z5188">
        <v>0</v>
      </c>
      <c r="AA5188" t="s">
        <v>52</v>
      </c>
      <c r="AB5188" t="s">
        <v>52</v>
      </c>
      <c r="AC5188" t="s">
        <v>52</v>
      </c>
      <c r="AD5188" t="s">
        <v>52</v>
      </c>
      <c r="AE5188" t="s">
        <v>52</v>
      </c>
      <c r="AF5188" t="s">
        <v>52</v>
      </c>
      <c r="AG5188" t="s">
        <v>52</v>
      </c>
      <c r="AH5188" t="s">
        <v>52</v>
      </c>
      <c r="AI5188" t="s">
        <v>124</v>
      </c>
      <c r="AJ5188" t="s">
        <v>53</v>
      </c>
      <c r="AK5188" t="s">
        <v>69</v>
      </c>
      <c r="AL5188">
        <v>20.350000000000001</v>
      </c>
      <c r="AM5188">
        <v>695.85</v>
      </c>
      <c r="AN5188">
        <v>0</v>
      </c>
      <c r="AO5188">
        <v>0</v>
      </c>
      <c r="AP5188">
        <v>457.92</v>
      </c>
      <c r="AQ5188">
        <v>1153.77</v>
      </c>
      <c r="AR5188">
        <v>5</v>
      </c>
      <c r="AS5188" t="s">
        <v>881</v>
      </c>
      <c r="AT5188" t="s">
        <v>52</v>
      </c>
      <c r="AU5188">
        <v>33</v>
      </c>
      <c r="AV5188">
        <v>3526</v>
      </c>
      <c r="AY5188" t="str">
        <f>IF(AND(Table1[[#This Row],[Contract]]="Month-to-Month", Table1[[#This Row],[Tenure in Months]]&lt;6, Table1[[#This Row],[Payment Method]]="Bank Withdrawal"), "High Risk", IF(OR(Table1[[#This Row],[Contract]]="Month-to-Month", Table1[[#This Row],[Tenure in Months]]&lt;12), "Medium Risk", "Low Risk"))</f>
        <v>Low Risk</v>
      </c>
    </row>
    <row r="5189" spans="1:51" x14ac:dyDescent="0.35">
      <c r="A5189" t="s">
        <v>6393</v>
      </c>
      <c r="B5189" t="s">
        <v>66</v>
      </c>
      <c r="C5189">
        <v>60</v>
      </c>
      <c r="D5189" t="s">
        <v>52</v>
      </c>
      <c r="E5189" t="s">
        <v>52</v>
      </c>
      <c r="F5189" t="s">
        <v>53</v>
      </c>
      <c r="G5189" t="s">
        <v>53</v>
      </c>
      <c r="H5189">
        <v>1</v>
      </c>
      <c r="I5189" t="s">
        <v>54</v>
      </c>
      <c r="J5189" t="s">
        <v>55</v>
      </c>
      <c r="K5189" t="s">
        <v>224</v>
      </c>
      <c r="L5189">
        <v>92027</v>
      </c>
      <c r="M5189">
        <v>33.141264999999997</v>
      </c>
      <c r="N5189">
        <v>-116.967221</v>
      </c>
      <c r="O5189">
        <v>48690</v>
      </c>
      <c r="P5189" t="s">
        <v>57</v>
      </c>
      <c r="Q5189" t="s">
        <v>53</v>
      </c>
      <c r="R5189">
        <v>10</v>
      </c>
      <c r="S5189">
        <v>51</v>
      </c>
      <c r="T5189" t="s">
        <v>92</v>
      </c>
      <c r="U5189" t="s">
        <v>53</v>
      </c>
      <c r="V5189">
        <v>14.54</v>
      </c>
      <c r="W5189" t="s">
        <v>52</v>
      </c>
      <c r="X5189" t="s">
        <v>52</v>
      </c>
      <c r="Y5189" t="s">
        <v>58</v>
      </c>
      <c r="Z5189">
        <v>0</v>
      </c>
      <c r="AA5189" t="s">
        <v>52</v>
      </c>
      <c r="AB5189" t="s">
        <v>52</v>
      </c>
      <c r="AC5189" t="s">
        <v>52</v>
      </c>
      <c r="AD5189" t="s">
        <v>52</v>
      </c>
      <c r="AE5189" t="s">
        <v>52</v>
      </c>
      <c r="AF5189" t="s">
        <v>52</v>
      </c>
      <c r="AG5189" t="s">
        <v>52</v>
      </c>
      <c r="AH5189" t="s">
        <v>52</v>
      </c>
      <c r="AI5189" t="s">
        <v>334</v>
      </c>
      <c r="AJ5189" t="s">
        <v>52</v>
      </c>
      <c r="AK5189" t="s">
        <v>69</v>
      </c>
      <c r="AL5189">
        <v>19.95</v>
      </c>
      <c r="AM5189">
        <v>1028.75</v>
      </c>
      <c r="AN5189">
        <v>0</v>
      </c>
      <c r="AO5189">
        <v>0</v>
      </c>
      <c r="AP5189">
        <v>741.54</v>
      </c>
      <c r="AQ5189">
        <v>1770.29</v>
      </c>
      <c r="AR5189">
        <v>4</v>
      </c>
      <c r="AS5189" t="s">
        <v>881</v>
      </c>
      <c r="AT5189" t="s">
        <v>52</v>
      </c>
      <c r="AU5189">
        <v>69</v>
      </c>
      <c r="AV5189">
        <v>4057</v>
      </c>
      <c r="AY5189" t="str">
        <f>IF(AND(Table1[[#This Row],[Contract]]="Month-to-Month", Table1[[#This Row],[Tenure in Months]]&lt;6, Table1[[#This Row],[Payment Method]]="Bank Withdrawal"), "High Risk", IF(OR(Table1[[#This Row],[Contract]]="Month-to-Month", Table1[[#This Row],[Tenure in Months]]&lt;12), "Medium Risk", "Low Risk"))</f>
        <v>Low Risk</v>
      </c>
    </row>
    <row r="5190" spans="1:51" x14ac:dyDescent="0.35">
      <c r="A5190" t="s">
        <v>6394</v>
      </c>
      <c r="B5190" t="s">
        <v>51</v>
      </c>
      <c r="C5190">
        <v>52</v>
      </c>
      <c r="D5190" t="s">
        <v>52</v>
      </c>
      <c r="E5190" t="s">
        <v>52</v>
      </c>
      <c r="F5190" t="s">
        <v>53</v>
      </c>
      <c r="G5190" t="s">
        <v>52</v>
      </c>
      <c r="H5190">
        <v>0</v>
      </c>
      <c r="I5190" t="s">
        <v>54</v>
      </c>
      <c r="J5190" t="s">
        <v>55</v>
      </c>
      <c r="K5190" t="s">
        <v>2049</v>
      </c>
      <c r="L5190">
        <v>93641</v>
      </c>
      <c r="M5190">
        <v>36.696759</v>
      </c>
      <c r="N5190">
        <v>-119.024051</v>
      </c>
      <c r="O5190">
        <v>571</v>
      </c>
      <c r="P5190" t="s">
        <v>57</v>
      </c>
      <c r="Q5190" t="s">
        <v>53</v>
      </c>
      <c r="R5190">
        <v>1</v>
      </c>
      <c r="S5190">
        <v>53</v>
      </c>
      <c r="T5190" t="s">
        <v>92</v>
      </c>
      <c r="U5190" t="s">
        <v>53</v>
      </c>
      <c r="V5190">
        <v>47.55</v>
      </c>
      <c r="W5190" t="s">
        <v>53</v>
      </c>
      <c r="X5190" t="s">
        <v>53</v>
      </c>
      <c r="Y5190" t="s">
        <v>59</v>
      </c>
      <c r="Z5190">
        <v>13</v>
      </c>
      <c r="AA5190" t="s">
        <v>53</v>
      </c>
      <c r="AB5190" t="s">
        <v>52</v>
      </c>
      <c r="AC5190" t="s">
        <v>53</v>
      </c>
      <c r="AD5190" t="s">
        <v>53</v>
      </c>
      <c r="AE5190" t="s">
        <v>53</v>
      </c>
      <c r="AF5190" t="s">
        <v>52</v>
      </c>
      <c r="AG5190" t="s">
        <v>52</v>
      </c>
      <c r="AH5190" t="s">
        <v>53</v>
      </c>
      <c r="AI5190" t="s">
        <v>124</v>
      </c>
      <c r="AJ5190" t="s">
        <v>52</v>
      </c>
      <c r="AK5190" t="s">
        <v>61</v>
      </c>
      <c r="AL5190">
        <v>77.400000000000006</v>
      </c>
      <c r="AM5190">
        <v>4155.95</v>
      </c>
      <c r="AN5190">
        <v>0</v>
      </c>
      <c r="AO5190">
        <v>0</v>
      </c>
      <c r="AP5190">
        <v>2520.1499999999901</v>
      </c>
      <c r="AQ5190">
        <v>6676.0999999999904</v>
      </c>
      <c r="AR5190">
        <v>4</v>
      </c>
      <c r="AS5190" t="s">
        <v>881</v>
      </c>
      <c r="AT5190" t="s">
        <v>52</v>
      </c>
      <c r="AU5190">
        <v>73</v>
      </c>
      <c r="AV5190">
        <v>5313</v>
      </c>
      <c r="AY5190" t="str">
        <f>IF(AND(Table1[[#This Row],[Contract]]="Month-to-Month", Table1[[#This Row],[Tenure in Months]]&lt;6, Table1[[#This Row],[Payment Method]]="Bank Withdrawal"), "High Risk", IF(OR(Table1[[#This Row],[Contract]]="Month-to-Month", Table1[[#This Row],[Tenure in Months]]&lt;12), "Medium Risk", "Low Risk"))</f>
        <v>Low Risk</v>
      </c>
    </row>
    <row r="5191" spans="1:51" x14ac:dyDescent="0.35">
      <c r="A5191" t="s">
        <v>6395</v>
      </c>
      <c r="B5191" t="s">
        <v>66</v>
      </c>
      <c r="C5191">
        <v>50</v>
      </c>
      <c r="D5191" t="s">
        <v>52</v>
      </c>
      <c r="E5191" t="s">
        <v>52</v>
      </c>
      <c r="F5191" t="s">
        <v>53</v>
      </c>
      <c r="G5191" t="s">
        <v>53</v>
      </c>
      <c r="H5191">
        <v>3</v>
      </c>
      <c r="I5191" t="s">
        <v>54</v>
      </c>
      <c r="J5191" t="s">
        <v>55</v>
      </c>
      <c r="K5191" t="s">
        <v>2473</v>
      </c>
      <c r="L5191">
        <v>93643</v>
      </c>
      <c r="M5191">
        <v>37.244306999999999</v>
      </c>
      <c r="N5191">
        <v>-119.47025600000001</v>
      </c>
      <c r="O5191">
        <v>3376</v>
      </c>
      <c r="P5191" t="s">
        <v>57</v>
      </c>
      <c r="Q5191" t="s">
        <v>53</v>
      </c>
      <c r="R5191">
        <v>7</v>
      </c>
      <c r="S5191">
        <v>20</v>
      </c>
      <c r="T5191" t="s">
        <v>58</v>
      </c>
      <c r="U5191" t="s">
        <v>53</v>
      </c>
      <c r="V5191">
        <v>7.31</v>
      </c>
      <c r="W5191" t="s">
        <v>52</v>
      </c>
      <c r="X5191" t="s">
        <v>52</v>
      </c>
      <c r="Y5191" t="s">
        <v>58</v>
      </c>
      <c r="Z5191">
        <v>0</v>
      </c>
      <c r="AA5191" t="s">
        <v>52</v>
      </c>
      <c r="AB5191" t="s">
        <v>52</v>
      </c>
      <c r="AC5191" t="s">
        <v>52</v>
      </c>
      <c r="AD5191" t="s">
        <v>52</v>
      </c>
      <c r="AE5191" t="s">
        <v>52</v>
      </c>
      <c r="AF5191" t="s">
        <v>52</v>
      </c>
      <c r="AG5191" t="s">
        <v>52</v>
      </c>
      <c r="AH5191" t="s">
        <v>52</v>
      </c>
      <c r="AI5191" t="s">
        <v>124</v>
      </c>
      <c r="AJ5191" t="s">
        <v>52</v>
      </c>
      <c r="AK5191" t="s">
        <v>61</v>
      </c>
      <c r="AL5191">
        <v>19.7</v>
      </c>
      <c r="AM5191">
        <v>395.6</v>
      </c>
      <c r="AN5191">
        <v>0</v>
      </c>
      <c r="AO5191">
        <v>0</v>
      </c>
      <c r="AP5191">
        <v>146.19999999999999</v>
      </c>
      <c r="AQ5191">
        <v>541.79999999999995</v>
      </c>
      <c r="AR5191">
        <v>5</v>
      </c>
      <c r="AS5191" t="s">
        <v>881</v>
      </c>
      <c r="AT5191" t="s">
        <v>52</v>
      </c>
      <c r="AU5191">
        <v>30</v>
      </c>
      <c r="AV5191">
        <v>4910</v>
      </c>
      <c r="AY5191" t="str">
        <f>IF(AND(Table1[[#This Row],[Contract]]="Month-to-Month", Table1[[#This Row],[Tenure in Months]]&lt;6, Table1[[#This Row],[Payment Method]]="Bank Withdrawal"), "High Risk", IF(OR(Table1[[#This Row],[Contract]]="Month-to-Month", Table1[[#This Row],[Tenure in Months]]&lt;12), "Medium Risk", "Low Risk"))</f>
        <v>Low Risk</v>
      </c>
    </row>
    <row r="5192" spans="1:51" x14ac:dyDescent="0.35">
      <c r="A5192" t="s">
        <v>6396</v>
      </c>
      <c r="B5192" t="s">
        <v>51</v>
      </c>
      <c r="C5192">
        <v>46</v>
      </c>
      <c r="D5192" t="s">
        <v>52</v>
      </c>
      <c r="E5192" t="s">
        <v>52</v>
      </c>
      <c r="F5192" t="s">
        <v>53</v>
      </c>
      <c r="G5192" t="s">
        <v>52</v>
      </c>
      <c r="H5192">
        <v>0</v>
      </c>
      <c r="I5192" t="s">
        <v>54</v>
      </c>
      <c r="J5192" t="s">
        <v>55</v>
      </c>
      <c r="K5192" t="s">
        <v>2475</v>
      </c>
      <c r="L5192">
        <v>93644</v>
      </c>
      <c r="M5192">
        <v>37.648646999999997</v>
      </c>
      <c r="N5192">
        <v>-119.231447</v>
      </c>
      <c r="O5192">
        <v>8521</v>
      </c>
      <c r="P5192" t="s">
        <v>57</v>
      </c>
      <c r="Q5192" t="s">
        <v>53</v>
      </c>
      <c r="R5192">
        <v>3</v>
      </c>
      <c r="S5192">
        <v>63</v>
      </c>
      <c r="T5192" t="s">
        <v>92</v>
      </c>
      <c r="U5192" t="s">
        <v>53</v>
      </c>
      <c r="V5192">
        <v>26.81</v>
      </c>
      <c r="W5192" t="s">
        <v>52</v>
      </c>
      <c r="X5192" t="s">
        <v>53</v>
      </c>
      <c r="Y5192" t="s">
        <v>68</v>
      </c>
      <c r="Z5192">
        <v>6</v>
      </c>
      <c r="AA5192" t="s">
        <v>53</v>
      </c>
      <c r="AB5192" t="s">
        <v>52</v>
      </c>
      <c r="AC5192" t="s">
        <v>53</v>
      </c>
      <c r="AD5192" t="s">
        <v>52</v>
      </c>
      <c r="AE5192" t="s">
        <v>53</v>
      </c>
      <c r="AF5192" t="s">
        <v>53</v>
      </c>
      <c r="AG5192" t="s">
        <v>53</v>
      </c>
      <c r="AH5192" t="s">
        <v>53</v>
      </c>
      <c r="AI5192" t="s">
        <v>334</v>
      </c>
      <c r="AJ5192" t="s">
        <v>52</v>
      </c>
      <c r="AK5192" t="s">
        <v>69</v>
      </c>
      <c r="AL5192">
        <v>99.7</v>
      </c>
      <c r="AM5192">
        <v>6330.4</v>
      </c>
      <c r="AN5192">
        <v>0</v>
      </c>
      <c r="AO5192">
        <v>0</v>
      </c>
      <c r="AP5192">
        <v>1689.03</v>
      </c>
      <c r="AQ5192">
        <v>8019.4299999999903</v>
      </c>
      <c r="AR5192">
        <v>3</v>
      </c>
      <c r="AS5192" t="s">
        <v>881</v>
      </c>
      <c r="AT5192" t="s">
        <v>52</v>
      </c>
      <c r="AU5192">
        <v>39</v>
      </c>
      <c r="AV5192">
        <v>5135</v>
      </c>
      <c r="AY5192" t="str">
        <f>IF(AND(Table1[[#This Row],[Contract]]="Month-to-Month", Table1[[#This Row],[Tenure in Months]]&lt;6, Table1[[#This Row],[Payment Method]]="Bank Withdrawal"), "High Risk", IF(OR(Table1[[#This Row],[Contract]]="Month-to-Month", Table1[[#This Row],[Tenure in Months]]&lt;12), "Medium Risk", "Low Risk"))</f>
        <v>Low Risk</v>
      </c>
    </row>
    <row r="5193" spans="1:51" x14ac:dyDescent="0.35">
      <c r="A5193" t="s">
        <v>6397</v>
      </c>
      <c r="B5193" t="s">
        <v>66</v>
      </c>
      <c r="C5193">
        <v>50</v>
      </c>
      <c r="D5193" t="s">
        <v>52</v>
      </c>
      <c r="E5193" t="s">
        <v>52</v>
      </c>
      <c r="F5193" t="s">
        <v>52</v>
      </c>
      <c r="G5193" t="s">
        <v>52</v>
      </c>
      <c r="H5193">
        <v>0</v>
      </c>
      <c r="I5193" t="s">
        <v>54</v>
      </c>
      <c r="J5193" t="s">
        <v>55</v>
      </c>
      <c r="K5193" t="s">
        <v>1014</v>
      </c>
      <c r="L5193">
        <v>93645</v>
      </c>
      <c r="M5193">
        <v>37.140104000000001</v>
      </c>
      <c r="N5193">
        <v>-119.65709200000001</v>
      </c>
      <c r="O5193">
        <v>173</v>
      </c>
      <c r="P5193" t="s">
        <v>57</v>
      </c>
      <c r="Q5193" t="s">
        <v>52</v>
      </c>
      <c r="R5193">
        <v>0</v>
      </c>
      <c r="S5193">
        <v>40</v>
      </c>
      <c r="T5193" t="s">
        <v>92</v>
      </c>
      <c r="U5193" t="s">
        <v>53</v>
      </c>
      <c r="V5193">
        <v>18.57</v>
      </c>
      <c r="W5193" t="s">
        <v>52</v>
      </c>
      <c r="X5193" t="s">
        <v>53</v>
      </c>
      <c r="Y5193" t="s">
        <v>68</v>
      </c>
      <c r="Z5193">
        <v>15</v>
      </c>
      <c r="AA5193" t="s">
        <v>52</v>
      </c>
      <c r="AB5193" t="s">
        <v>53</v>
      </c>
      <c r="AC5193" t="s">
        <v>52</v>
      </c>
      <c r="AD5193" t="s">
        <v>52</v>
      </c>
      <c r="AE5193" t="s">
        <v>52</v>
      </c>
      <c r="AF5193" t="s">
        <v>52</v>
      </c>
      <c r="AG5193" t="s">
        <v>52</v>
      </c>
      <c r="AH5193" t="s">
        <v>53</v>
      </c>
      <c r="AI5193" t="s">
        <v>60</v>
      </c>
      <c r="AJ5193" t="s">
        <v>52</v>
      </c>
      <c r="AK5193" t="s">
        <v>69</v>
      </c>
      <c r="AL5193">
        <v>74.8</v>
      </c>
      <c r="AM5193">
        <v>2971.7</v>
      </c>
      <c r="AN5193">
        <v>0</v>
      </c>
      <c r="AO5193">
        <v>0</v>
      </c>
      <c r="AP5193">
        <v>742.8</v>
      </c>
      <c r="AQ5193">
        <v>3714.5</v>
      </c>
      <c r="AR5193">
        <v>3</v>
      </c>
      <c r="AS5193" t="s">
        <v>881</v>
      </c>
      <c r="AT5193" t="s">
        <v>52</v>
      </c>
      <c r="AU5193">
        <v>52</v>
      </c>
      <c r="AV5193">
        <v>3258</v>
      </c>
      <c r="AY5193" t="str">
        <f>IF(AND(Table1[[#This Row],[Contract]]="Month-to-Month", Table1[[#This Row],[Tenure in Months]]&lt;6, Table1[[#This Row],[Payment Method]]="Bank Withdrawal"), "High Risk", IF(OR(Table1[[#This Row],[Contract]]="Month-to-Month", Table1[[#This Row],[Tenure in Months]]&lt;12), "Medium Risk", "Low Risk"))</f>
        <v>Medium Risk</v>
      </c>
    </row>
    <row r="5194" spans="1:51" x14ac:dyDescent="0.35">
      <c r="A5194" t="s">
        <v>6398</v>
      </c>
      <c r="B5194" t="s">
        <v>51</v>
      </c>
      <c r="C5194">
        <v>53</v>
      </c>
      <c r="D5194" t="s">
        <v>52</v>
      </c>
      <c r="E5194" t="s">
        <v>52</v>
      </c>
      <c r="F5194" t="s">
        <v>52</v>
      </c>
      <c r="G5194" t="s">
        <v>52</v>
      </c>
      <c r="H5194">
        <v>0</v>
      </c>
      <c r="I5194" t="s">
        <v>54</v>
      </c>
      <c r="J5194" t="s">
        <v>55</v>
      </c>
      <c r="K5194" t="s">
        <v>4151</v>
      </c>
      <c r="L5194">
        <v>93646</v>
      </c>
      <c r="M5194">
        <v>36.633498000000003</v>
      </c>
      <c r="N5194">
        <v>-119.298895</v>
      </c>
      <c r="O5194">
        <v>8449</v>
      </c>
      <c r="P5194" t="s">
        <v>57</v>
      </c>
      <c r="Q5194" t="s">
        <v>52</v>
      </c>
      <c r="R5194">
        <v>0</v>
      </c>
      <c r="S5194">
        <v>35</v>
      </c>
      <c r="T5194" t="s">
        <v>58</v>
      </c>
      <c r="U5194" t="s">
        <v>53</v>
      </c>
      <c r="V5194">
        <v>7.74</v>
      </c>
      <c r="W5194" t="s">
        <v>52</v>
      </c>
      <c r="X5194" t="s">
        <v>52</v>
      </c>
      <c r="Y5194" t="s">
        <v>58</v>
      </c>
      <c r="Z5194">
        <v>0</v>
      </c>
      <c r="AA5194" t="s">
        <v>52</v>
      </c>
      <c r="AB5194" t="s">
        <v>52</v>
      </c>
      <c r="AC5194" t="s">
        <v>52</v>
      </c>
      <c r="AD5194" t="s">
        <v>52</v>
      </c>
      <c r="AE5194" t="s">
        <v>52</v>
      </c>
      <c r="AF5194" t="s">
        <v>52</v>
      </c>
      <c r="AG5194" t="s">
        <v>52</v>
      </c>
      <c r="AH5194" t="s">
        <v>52</v>
      </c>
      <c r="AI5194" t="s">
        <v>124</v>
      </c>
      <c r="AJ5194" t="s">
        <v>53</v>
      </c>
      <c r="AK5194" t="s">
        <v>69</v>
      </c>
      <c r="AL5194">
        <v>19.149999999999999</v>
      </c>
      <c r="AM5194">
        <v>638</v>
      </c>
      <c r="AN5194">
        <v>0</v>
      </c>
      <c r="AO5194">
        <v>0</v>
      </c>
      <c r="AP5194">
        <v>270.89999999999998</v>
      </c>
      <c r="AQ5194">
        <v>908.9</v>
      </c>
      <c r="AR5194">
        <v>3</v>
      </c>
      <c r="AS5194" t="s">
        <v>881</v>
      </c>
      <c r="AT5194" t="s">
        <v>52</v>
      </c>
      <c r="AU5194">
        <v>60</v>
      </c>
      <c r="AV5194">
        <v>4052</v>
      </c>
      <c r="AY5194" t="str">
        <f>IF(AND(Table1[[#This Row],[Contract]]="Month-to-Month", Table1[[#This Row],[Tenure in Months]]&lt;6, Table1[[#This Row],[Payment Method]]="Bank Withdrawal"), "High Risk", IF(OR(Table1[[#This Row],[Contract]]="Month-to-Month", Table1[[#This Row],[Tenure in Months]]&lt;12), "Medium Risk", "Low Risk"))</f>
        <v>Low Risk</v>
      </c>
    </row>
    <row r="5195" spans="1:51" x14ac:dyDescent="0.35">
      <c r="A5195" t="s">
        <v>6399</v>
      </c>
      <c r="B5195" t="s">
        <v>51</v>
      </c>
      <c r="C5195">
        <v>54</v>
      </c>
      <c r="D5195" t="s">
        <v>52</v>
      </c>
      <c r="E5195" t="s">
        <v>52</v>
      </c>
      <c r="F5195" t="s">
        <v>53</v>
      </c>
      <c r="G5195" t="s">
        <v>53</v>
      </c>
      <c r="H5195">
        <v>3</v>
      </c>
      <c r="I5195" t="s">
        <v>54</v>
      </c>
      <c r="J5195" t="s">
        <v>55</v>
      </c>
      <c r="K5195" t="s">
        <v>2051</v>
      </c>
      <c r="L5195">
        <v>93647</v>
      </c>
      <c r="M5195">
        <v>36.600185000000003</v>
      </c>
      <c r="N5195">
        <v>-119.17565500000001</v>
      </c>
      <c r="O5195">
        <v>9780</v>
      </c>
      <c r="P5195" t="s">
        <v>57</v>
      </c>
      <c r="Q5195" t="s">
        <v>53</v>
      </c>
      <c r="R5195">
        <v>3</v>
      </c>
      <c r="S5195">
        <v>26</v>
      </c>
      <c r="T5195" t="s">
        <v>58</v>
      </c>
      <c r="U5195" t="s">
        <v>53</v>
      </c>
      <c r="V5195">
        <v>24.17</v>
      </c>
      <c r="W5195" t="s">
        <v>52</v>
      </c>
      <c r="X5195" t="s">
        <v>53</v>
      </c>
      <c r="Y5195" t="s">
        <v>68</v>
      </c>
      <c r="Z5195">
        <v>75</v>
      </c>
      <c r="AA5195" t="s">
        <v>52</v>
      </c>
      <c r="AB5195" t="s">
        <v>52</v>
      </c>
      <c r="AC5195" t="s">
        <v>52</v>
      </c>
      <c r="AD5195" t="s">
        <v>52</v>
      </c>
      <c r="AE5195" t="s">
        <v>52</v>
      </c>
      <c r="AF5195" t="s">
        <v>53</v>
      </c>
      <c r="AG5195" t="s">
        <v>53</v>
      </c>
      <c r="AH5195" t="s">
        <v>53</v>
      </c>
      <c r="AI5195" t="s">
        <v>124</v>
      </c>
      <c r="AJ5195" t="s">
        <v>52</v>
      </c>
      <c r="AK5195" t="s">
        <v>61</v>
      </c>
      <c r="AL5195">
        <v>78.95</v>
      </c>
      <c r="AM5195">
        <v>2034.25</v>
      </c>
      <c r="AN5195">
        <v>0</v>
      </c>
      <c r="AO5195">
        <v>0</v>
      </c>
      <c r="AP5195">
        <v>628.41999999999996</v>
      </c>
      <c r="AQ5195">
        <v>2662.67</v>
      </c>
      <c r="AR5195">
        <v>3</v>
      </c>
      <c r="AS5195" t="s">
        <v>881</v>
      </c>
      <c r="AT5195" t="s">
        <v>52</v>
      </c>
      <c r="AU5195">
        <v>40</v>
      </c>
      <c r="AV5195">
        <v>4237</v>
      </c>
      <c r="AY5195" t="str">
        <f>IF(AND(Table1[[#This Row],[Contract]]="Month-to-Month", Table1[[#This Row],[Tenure in Months]]&lt;6, Table1[[#This Row],[Payment Method]]="Bank Withdrawal"), "High Risk", IF(OR(Table1[[#This Row],[Contract]]="Month-to-Month", Table1[[#This Row],[Tenure in Months]]&lt;12), "Medium Risk", "Low Risk"))</f>
        <v>Low Risk</v>
      </c>
    </row>
    <row r="5196" spans="1:51" x14ac:dyDescent="0.35">
      <c r="A5196" t="s">
        <v>6400</v>
      </c>
      <c r="B5196" t="s">
        <v>51</v>
      </c>
      <c r="C5196">
        <v>20</v>
      </c>
      <c r="D5196" t="s">
        <v>53</v>
      </c>
      <c r="E5196" t="s">
        <v>52</v>
      </c>
      <c r="F5196" t="s">
        <v>52</v>
      </c>
      <c r="G5196" t="s">
        <v>53</v>
      </c>
      <c r="H5196">
        <v>2</v>
      </c>
      <c r="I5196" t="s">
        <v>54</v>
      </c>
      <c r="J5196" t="s">
        <v>55</v>
      </c>
      <c r="K5196" t="s">
        <v>175</v>
      </c>
      <c r="L5196">
        <v>93650</v>
      </c>
      <c r="M5196">
        <v>36.841655000000003</v>
      </c>
      <c r="N5196">
        <v>-119.797113</v>
      </c>
      <c r="O5196">
        <v>3258</v>
      </c>
      <c r="P5196" t="s">
        <v>57</v>
      </c>
      <c r="Q5196" t="s">
        <v>52</v>
      </c>
      <c r="R5196">
        <v>0</v>
      </c>
      <c r="S5196">
        <v>53</v>
      </c>
      <c r="T5196" t="s">
        <v>92</v>
      </c>
      <c r="U5196" t="s">
        <v>53</v>
      </c>
      <c r="V5196">
        <v>47.81</v>
      </c>
      <c r="W5196" t="s">
        <v>52</v>
      </c>
      <c r="X5196" t="s">
        <v>53</v>
      </c>
      <c r="Y5196" t="s">
        <v>110</v>
      </c>
      <c r="Z5196">
        <v>59</v>
      </c>
      <c r="AA5196" t="s">
        <v>53</v>
      </c>
      <c r="AB5196" t="s">
        <v>53</v>
      </c>
      <c r="AC5196" t="s">
        <v>52</v>
      </c>
      <c r="AD5196" t="s">
        <v>53</v>
      </c>
      <c r="AE5196" t="s">
        <v>52</v>
      </c>
      <c r="AF5196" t="s">
        <v>52</v>
      </c>
      <c r="AG5196" t="s">
        <v>52</v>
      </c>
      <c r="AH5196" t="s">
        <v>53</v>
      </c>
      <c r="AI5196" t="s">
        <v>124</v>
      </c>
      <c r="AJ5196" t="s">
        <v>52</v>
      </c>
      <c r="AK5196" t="s">
        <v>69</v>
      </c>
      <c r="AL5196">
        <v>62.85</v>
      </c>
      <c r="AM5196">
        <v>3419.5</v>
      </c>
      <c r="AN5196">
        <v>0</v>
      </c>
      <c r="AO5196">
        <v>0</v>
      </c>
      <c r="AP5196">
        <v>2533.9299999999998</v>
      </c>
      <c r="AQ5196">
        <v>5953.43</v>
      </c>
      <c r="AR5196">
        <v>4</v>
      </c>
      <c r="AS5196" t="s">
        <v>881</v>
      </c>
      <c r="AT5196" t="s">
        <v>52</v>
      </c>
      <c r="AU5196">
        <v>24</v>
      </c>
      <c r="AV5196">
        <v>6281</v>
      </c>
      <c r="AY5196" t="str">
        <f>IF(AND(Table1[[#This Row],[Contract]]="Month-to-Month", Table1[[#This Row],[Tenure in Months]]&lt;6, Table1[[#This Row],[Payment Method]]="Bank Withdrawal"), "High Risk", IF(OR(Table1[[#This Row],[Contract]]="Month-to-Month", Table1[[#This Row],[Tenure in Months]]&lt;12), "Medium Risk", "Low Risk"))</f>
        <v>Low Risk</v>
      </c>
    </row>
    <row r="5197" spans="1:51" x14ac:dyDescent="0.35">
      <c r="A5197" t="s">
        <v>6401</v>
      </c>
      <c r="B5197" t="s">
        <v>51</v>
      </c>
      <c r="C5197">
        <v>48</v>
      </c>
      <c r="D5197" t="s">
        <v>52</v>
      </c>
      <c r="E5197" t="s">
        <v>52</v>
      </c>
      <c r="F5197" t="s">
        <v>53</v>
      </c>
      <c r="G5197" t="s">
        <v>52</v>
      </c>
      <c r="H5197">
        <v>0</v>
      </c>
      <c r="I5197" t="s">
        <v>54</v>
      </c>
      <c r="J5197" t="s">
        <v>55</v>
      </c>
      <c r="K5197" t="s">
        <v>4156</v>
      </c>
      <c r="L5197">
        <v>93653</v>
      </c>
      <c r="M5197">
        <v>37.252057000000001</v>
      </c>
      <c r="N5197">
        <v>-119.95783</v>
      </c>
      <c r="O5197">
        <v>972</v>
      </c>
      <c r="P5197" t="s">
        <v>57</v>
      </c>
      <c r="Q5197" t="s">
        <v>53</v>
      </c>
      <c r="R5197">
        <v>10</v>
      </c>
      <c r="S5197">
        <v>43</v>
      </c>
      <c r="T5197" t="s">
        <v>92</v>
      </c>
      <c r="U5197" t="s">
        <v>53</v>
      </c>
      <c r="V5197">
        <v>7.63</v>
      </c>
      <c r="W5197" t="s">
        <v>52</v>
      </c>
      <c r="X5197" t="s">
        <v>53</v>
      </c>
      <c r="Y5197" t="s">
        <v>68</v>
      </c>
      <c r="Z5197">
        <v>20</v>
      </c>
      <c r="AA5197" t="s">
        <v>53</v>
      </c>
      <c r="AB5197" t="s">
        <v>53</v>
      </c>
      <c r="AC5197" t="s">
        <v>53</v>
      </c>
      <c r="AD5197" t="s">
        <v>52</v>
      </c>
      <c r="AE5197" t="s">
        <v>52</v>
      </c>
      <c r="AF5197" t="s">
        <v>52</v>
      </c>
      <c r="AG5197" t="s">
        <v>52</v>
      </c>
      <c r="AH5197" t="s">
        <v>53</v>
      </c>
      <c r="AI5197" t="s">
        <v>60</v>
      </c>
      <c r="AJ5197" t="s">
        <v>53</v>
      </c>
      <c r="AK5197" t="s">
        <v>69</v>
      </c>
      <c r="AL5197">
        <v>86.1</v>
      </c>
      <c r="AM5197">
        <v>3551.65</v>
      </c>
      <c r="AN5197">
        <v>0</v>
      </c>
      <c r="AO5197">
        <v>0</v>
      </c>
      <c r="AP5197">
        <v>328.09</v>
      </c>
      <c r="AQ5197">
        <v>3879.74</v>
      </c>
      <c r="AR5197">
        <v>3</v>
      </c>
      <c r="AS5197" t="s">
        <v>881</v>
      </c>
      <c r="AT5197" t="s">
        <v>52</v>
      </c>
      <c r="AU5197">
        <v>42</v>
      </c>
      <c r="AV5197">
        <v>2358</v>
      </c>
      <c r="AY5197" t="str">
        <f>IF(AND(Table1[[#This Row],[Contract]]="Month-to-Month", Table1[[#This Row],[Tenure in Months]]&lt;6, Table1[[#This Row],[Payment Method]]="Bank Withdrawal"), "High Risk", IF(OR(Table1[[#This Row],[Contract]]="Month-to-Month", Table1[[#This Row],[Tenure in Months]]&lt;12), "Medium Risk", "Low Risk"))</f>
        <v>Medium Risk</v>
      </c>
    </row>
    <row r="5198" spans="1:51" x14ac:dyDescent="0.35">
      <c r="A5198" t="s">
        <v>6402</v>
      </c>
      <c r="B5198" t="s">
        <v>51</v>
      </c>
      <c r="C5198">
        <v>48</v>
      </c>
      <c r="D5198" t="s">
        <v>52</v>
      </c>
      <c r="E5198" t="s">
        <v>52</v>
      </c>
      <c r="F5198" t="s">
        <v>53</v>
      </c>
      <c r="G5198" t="s">
        <v>53</v>
      </c>
      <c r="H5198">
        <v>3</v>
      </c>
      <c r="I5198" t="s">
        <v>54</v>
      </c>
      <c r="J5198" t="s">
        <v>55</v>
      </c>
      <c r="K5198" t="s">
        <v>4158</v>
      </c>
      <c r="L5198">
        <v>93654</v>
      </c>
      <c r="M5198">
        <v>36.636637999999998</v>
      </c>
      <c r="N5198">
        <v>-119.421842</v>
      </c>
      <c r="O5198">
        <v>25923</v>
      </c>
      <c r="P5198" t="s">
        <v>57</v>
      </c>
      <c r="Q5198" t="s">
        <v>53</v>
      </c>
      <c r="R5198">
        <v>5</v>
      </c>
      <c r="S5198">
        <v>6</v>
      </c>
      <c r="T5198" t="s">
        <v>67</v>
      </c>
      <c r="U5198" t="s">
        <v>53</v>
      </c>
      <c r="V5198">
        <v>36.54</v>
      </c>
      <c r="W5198" t="s">
        <v>52</v>
      </c>
      <c r="X5198" t="s">
        <v>52</v>
      </c>
      <c r="Y5198" t="s">
        <v>58</v>
      </c>
      <c r="Z5198">
        <v>0</v>
      </c>
      <c r="AA5198" t="s">
        <v>52</v>
      </c>
      <c r="AB5198" t="s">
        <v>52</v>
      </c>
      <c r="AC5198" t="s">
        <v>52</v>
      </c>
      <c r="AD5198" t="s">
        <v>52</v>
      </c>
      <c r="AE5198" t="s">
        <v>52</v>
      </c>
      <c r="AF5198" t="s">
        <v>52</v>
      </c>
      <c r="AG5198" t="s">
        <v>52</v>
      </c>
      <c r="AH5198" t="s">
        <v>52</v>
      </c>
      <c r="AI5198" t="s">
        <v>60</v>
      </c>
      <c r="AJ5198" t="s">
        <v>52</v>
      </c>
      <c r="AK5198" t="s">
        <v>69</v>
      </c>
      <c r="AL5198">
        <v>19.55</v>
      </c>
      <c r="AM5198">
        <v>122.9</v>
      </c>
      <c r="AN5198">
        <v>0</v>
      </c>
      <c r="AO5198">
        <v>0</v>
      </c>
      <c r="AP5198">
        <v>219.24</v>
      </c>
      <c r="AQ5198">
        <v>342.14</v>
      </c>
      <c r="AR5198">
        <v>3</v>
      </c>
      <c r="AS5198" t="s">
        <v>881</v>
      </c>
      <c r="AT5198" t="s">
        <v>52</v>
      </c>
      <c r="AU5198">
        <v>25</v>
      </c>
      <c r="AV5198">
        <v>3072</v>
      </c>
      <c r="AY5198" t="str">
        <f>IF(AND(Table1[[#This Row],[Contract]]="Month-to-Month", Table1[[#This Row],[Tenure in Months]]&lt;6, Table1[[#This Row],[Payment Method]]="Bank Withdrawal"), "High Risk", IF(OR(Table1[[#This Row],[Contract]]="Month-to-Month", Table1[[#This Row],[Tenure in Months]]&lt;12), "Medium Risk", "Low Risk"))</f>
        <v>Medium Risk</v>
      </c>
    </row>
    <row r="5199" spans="1:51" x14ac:dyDescent="0.35">
      <c r="A5199" t="s">
        <v>6403</v>
      </c>
      <c r="B5199" t="s">
        <v>51</v>
      </c>
      <c r="C5199">
        <v>48</v>
      </c>
      <c r="D5199" t="s">
        <v>52</v>
      </c>
      <c r="E5199" t="s">
        <v>52</v>
      </c>
      <c r="F5199" t="s">
        <v>52</v>
      </c>
      <c r="G5199" t="s">
        <v>53</v>
      </c>
      <c r="H5199">
        <v>3</v>
      </c>
      <c r="I5199" t="s">
        <v>54</v>
      </c>
      <c r="J5199" t="s">
        <v>55</v>
      </c>
      <c r="K5199" t="s">
        <v>3250</v>
      </c>
      <c r="L5199">
        <v>93656</v>
      </c>
      <c r="M5199">
        <v>36.452210999999998</v>
      </c>
      <c r="N5199">
        <v>-119.94575</v>
      </c>
      <c r="O5199">
        <v>5729</v>
      </c>
      <c r="P5199" t="s">
        <v>57</v>
      </c>
      <c r="Q5199" t="s">
        <v>52</v>
      </c>
      <c r="R5199">
        <v>0</v>
      </c>
      <c r="S5199">
        <v>56</v>
      </c>
      <c r="T5199" t="s">
        <v>92</v>
      </c>
      <c r="U5199" t="s">
        <v>53</v>
      </c>
      <c r="V5199">
        <v>22.47</v>
      </c>
      <c r="W5199" t="s">
        <v>53</v>
      </c>
      <c r="X5199" t="s">
        <v>52</v>
      </c>
      <c r="Y5199" t="s">
        <v>58</v>
      </c>
      <c r="Z5199">
        <v>0</v>
      </c>
      <c r="AA5199" t="s">
        <v>52</v>
      </c>
      <c r="AB5199" t="s">
        <v>52</v>
      </c>
      <c r="AC5199" t="s">
        <v>52</v>
      </c>
      <c r="AD5199" t="s">
        <v>52</v>
      </c>
      <c r="AE5199" t="s">
        <v>52</v>
      </c>
      <c r="AF5199" t="s">
        <v>52</v>
      </c>
      <c r="AG5199" t="s">
        <v>52</v>
      </c>
      <c r="AH5199" t="s">
        <v>52</v>
      </c>
      <c r="AI5199" t="s">
        <v>334</v>
      </c>
      <c r="AJ5199" t="s">
        <v>53</v>
      </c>
      <c r="AK5199" t="s">
        <v>69</v>
      </c>
      <c r="AL5199">
        <v>24.8</v>
      </c>
      <c r="AM5199">
        <v>1424.2</v>
      </c>
      <c r="AN5199">
        <v>0</v>
      </c>
      <c r="AO5199">
        <v>0</v>
      </c>
      <c r="AP5199">
        <v>1258.32</v>
      </c>
      <c r="AQ5199">
        <v>2682.52</v>
      </c>
      <c r="AR5199">
        <v>3</v>
      </c>
      <c r="AS5199" t="s">
        <v>881</v>
      </c>
      <c r="AT5199" t="s">
        <v>52</v>
      </c>
      <c r="AU5199">
        <v>79</v>
      </c>
      <c r="AV5199">
        <v>4262</v>
      </c>
      <c r="AY5199" t="str">
        <f>IF(AND(Table1[[#This Row],[Contract]]="Month-to-Month", Table1[[#This Row],[Tenure in Months]]&lt;6, Table1[[#This Row],[Payment Method]]="Bank Withdrawal"), "High Risk", IF(OR(Table1[[#This Row],[Contract]]="Month-to-Month", Table1[[#This Row],[Tenure in Months]]&lt;12), "Medium Risk", "Low Risk"))</f>
        <v>Low Risk</v>
      </c>
    </row>
    <row r="5200" spans="1:51" x14ac:dyDescent="0.35">
      <c r="A5200" t="s">
        <v>6404</v>
      </c>
      <c r="B5200" t="s">
        <v>51</v>
      </c>
      <c r="C5200">
        <v>63</v>
      </c>
      <c r="D5200" t="s">
        <v>52</v>
      </c>
      <c r="E5200" t="s">
        <v>52</v>
      </c>
      <c r="F5200" t="s">
        <v>53</v>
      </c>
      <c r="G5200" t="s">
        <v>53</v>
      </c>
      <c r="H5200">
        <v>1</v>
      </c>
      <c r="I5200" t="s">
        <v>54</v>
      </c>
      <c r="J5200" t="s">
        <v>55</v>
      </c>
      <c r="K5200" t="s">
        <v>2054</v>
      </c>
      <c r="L5200">
        <v>93660</v>
      </c>
      <c r="M5200">
        <v>36.600192999999997</v>
      </c>
      <c r="N5200">
        <v>-120.15339299999999</v>
      </c>
      <c r="O5200">
        <v>4318</v>
      </c>
      <c r="P5200" t="s">
        <v>57</v>
      </c>
      <c r="Q5200" t="s">
        <v>53</v>
      </c>
      <c r="R5200">
        <v>10</v>
      </c>
      <c r="S5200">
        <v>34</v>
      </c>
      <c r="T5200" t="s">
        <v>58</v>
      </c>
      <c r="U5200" t="s">
        <v>53</v>
      </c>
      <c r="V5200">
        <v>5.65</v>
      </c>
      <c r="W5200" t="s">
        <v>52</v>
      </c>
      <c r="X5200" t="s">
        <v>53</v>
      </c>
      <c r="Y5200" t="s">
        <v>68</v>
      </c>
      <c r="Z5200">
        <v>26</v>
      </c>
      <c r="AA5200" t="s">
        <v>52</v>
      </c>
      <c r="AB5200" t="s">
        <v>52</v>
      </c>
      <c r="AC5200" t="s">
        <v>53</v>
      </c>
      <c r="AD5200" t="s">
        <v>52</v>
      </c>
      <c r="AE5200" t="s">
        <v>53</v>
      </c>
      <c r="AF5200" t="s">
        <v>52</v>
      </c>
      <c r="AG5200" t="s">
        <v>52</v>
      </c>
      <c r="AH5200" t="s">
        <v>53</v>
      </c>
      <c r="AI5200" t="s">
        <v>60</v>
      </c>
      <c r="AJ5200" t="s">
        <v>53</v>
      </c>
      <c r="AK5200" t="s">
        <v>69</v>
      </c>
      <c r="AL5200">
        <v>84.05</v>
      </c>
      <c r="AM5200">
        <v>2909.95</v>
      </c>
      <c r="AN5200">
        <v>0</v>
      </c>
      <c r="AO5200">
        <v>0</v>
      </c>
      <c r="AP5200">
        <v>192.1</v>
      </c>
      <c r="AQ5200">
        <v>3102.0499999999902</v>
      </c>
      <c r="AR5200">
        <v>3</v>
      </c>
      <c r="AS5200" t="s">
        <v>881</v>
      </c>
      <c r="AT5200" t="s">
        <v>52</v>
      </c>
      <c r="AU5200">
        <v>67</v>
      </c>
      <c r="AV5200">
        <v>3476</v>
      </c>
      <c r="AY5200" t="str">
        <f>IF(AND(Table1[[#This Row],[Contract]]="Month-to-Month", Table1[[#This Row],[Tenure in Months]]&lt;6, Table1[[#This Row],[Payment Method]]="Bank Withdrawal"), "High Risk", IF(OR(Table1[[#This Row],[Contract]]="Month-to-Month", Table1[[#This Row],[Tenure in Months]]&lt;12), "Medium Risk", "Low Risk"))</f>
        <v>Medium Risk</v>
      </c>
    </row>
    <row r="5201" spans="1:51" x14ac:dyDescent="0.35">
      <c r="A5201" t="s">
        <v>6405</v>
      </c>
      <c r="B5201" t="s">
        <v>66</v>
      </c>
      <c r="C5201">
        <v>33</v>
      </c>
      <c r="D5201" t="s">
        <v>52</v>
      </c>
      <c r="E5201" t="s">
        <v>52</v>
      </c>
      <c r="F5201" t="s">
        <v>52</v>
      </c>
      <c r="G5201" t="s">
        <v>52</v>
      </c>
      <c r="H5201">
        <v>0</v>
      </c>
      <c r="I5201" t="s">
        <v>54</v>
      </c>
      <c r="J5201" t="s">
        <v>55</v>
      </c>
      <c r="K5201" t="s">
        <v>170</v>
      </c>
      <c r="L5201">
        <v>93662</v>
      </c>
      <c r="M5201">
        <v>36.545321999999999</v>
      </c>
      <c r="N5201">
        <v>-119.642281</v>
      </c>
      <c r="O5201">
        <v>26213</v>
      </c>
      <c r="P5201" t="s">
        <v>57</v>
      </c>
      <c r="Q5201" t="s">
        <v>52</v>
      </c>
      <c r="R5201">
        <v>0</v>
      </c>
      <c r="S5201">
        <v>10</v>
      </c>
      <c r="T5201" t="s">
        <v>58</v>
      </c>
      <c r="U5201" t="s">
        <v>52</v>
      </c>
      <c r="V5201">
        <v>0</v>
      </c>
      <c r="W5201" t="s">
        <v>52</v>
      </c>
      <c r="X5201" t="s">
        <v>53</v>
      </c>
      <c r="Y5201" t="s">
        <v>59</v>
      </c>
      <c r="Z5201">
        <v>23</v>
      </c>
      <c r="AA5201" t="s">
        <v>52</v>
      </c>
      <c r="AB5201" t="s">
        <v>53</v>
      </c>
      <c r="AC5201" t="s">
        <v>52</v>
      </c>
      <c r="AD5201" t="s">
        <v>53</v>
      </c>
      <c r="AE5201" t="s">
        <v>52</v>
      </c>
      <c r="AF5201" t="s">
        <v>52</v>
      </c>
      <c r="AG5201" t="s">
        <v>52</v>
      </c>
      <c r="AH5201" t="s">
        <v>53</v>
      </c>
      <c r="AI5201" t="s">
        <v>60</v>
      </c>
      <c r="AJ5201" t="s">
        <v>52</v>
      </c>
      <c r="AK5201" t="s">
        <v>61</v>
      </c>
      <c r="AL5201">
        <v>36.25</v>
      </c>
      <c r="AM5201">
        <v>374</v>
      </c>
      <c r="AN5201">
        <v>0</v>
      </c>
      <c r="AO5201">
        <v>0</v>
      </c>
      <c r="AP5201">
        <v>0</v>
      </c>
      <c r="AQ5201">
        <v>374</v>
      </c>
      <c r="AR5201">
        <v>3</v>
      </c>
      <c r="AS5201" t="s">
        <v>881</v>
      </c>
      <c r="AT5201" t="s">
        <v>52</v>
      </c>
      <c r="AU5201">
        <v>24</v>
      </c>
      <c r="AV5201">
        <v>4571</v>
      </c>
      <c r="AY5201" t="str">
        <f>IF(AND(Table1[[#This Row],[Contract]]="Month-to-Month", Table1[[#This Row],[Tenure in Months]]&lt;6, Table1[[#This Row],[Payment Method]]="Bank Withdrawal"), "High Risk", IF(OR(Table1[[#This Row],[Contract]]="Month-to-Month", Table1[[#This Row],[Tenure in Months]]&lt;12), "Medium Risk", "Low Risk"))</f>
        <v>Medium Risk</v>
      </c>
    </row>
    <row r="5202" spans="1:51" x14ac:dyDescent="0.35">
      <c r="A5202" t="s">
        <v>6406</v>
      </c>
      <c r="B5202" t="s">
        <v>51</v>
      </c>
      <c r="C5202">
        <v>62</v>
      </c>
      <c r="D5202" t="s">
        <v>52</v>
      </c>
      <c r="E5202" t="s">
        <v>52</v>
      </c>
      <c r="F5202" t="s">
        <v>52</v>
      </c>
      <c r="G5202" t="s">
        <v>52</v>
      </c>
      <c r="H5202">
        <v>0</v>
      </c>
      <c r="I5202" t="s">
        <v>54</v>
      </c>
      <c r="J5202" t="s">
        <v>55</v>
      </c>
      <c r="K5202" t="s">
        <v>1263</v>
      </c>
      <c r="L5202">
        <v>93666</v>
      </c>
      <c r="M5202">
        <v>36.545352999999999</v>
      </c>
      <c r="N5202">
        <v>-119.33853499999999</v>
      </c>
      <c r="O5202">
        <v>306</v>
      </c>
      <c r="P5202" t="s">
        <v>57</v>
      </c>
      <c r="Q5202" t="s">
        <v>52</v>
      </c>
      <c r="R5202">
        <v>0</v>
      </c>
      <c r="S5202">
        <v>56</v>
      </c>
      <c r="T5202" t="s">
        <v>92</v>
      </c>
      <c r="U5202" t="s">
        <v>53</v>
      </c>
      <c r="V5202">
        <v>10.99</v>
      </c>
      <c r="W5202" t="s">
        <v>53</v>
      </c>
      <c r="X5202" t="s">
        <v>53</v>
      </c>
      <c r="Y5202" t="s">
        <v>68</v>
      </c>
      <c r="Z5202">
        <v>28</v>
      </c>
      <c r="AA5202" t="s">
        <v>52</v>
      </c>
      <c r="AB5202" t="s">
        <v>53</v>
      </c>
      <c r="AC5202" t="s">
        <v>52</v>
      </c>
      <c r="AD5202" t="s">
        <v>52</v>
      </c>
      <c r="AE5202" t="s">
        <v>53</v>
      </c>
      <c r="AF5202" t="s">
        <v>53</v>
      </c>
      <c r="AG5202" t="s">
        <v>53</v>
      </c>
      <c r="AH5202" t="s">
        <v>53</v>
      </c>
      <c r="AI5202" t="s">
        <v>60</v>
      </c>
      <c r="AJ5202" t="s">
        <v>52</v>
      </c>
      <c r="AK5202" t="s">
        <v>61</v>
      </c>
      <c r="AL5202">
        <v>98.6</v>
      </c>
      <c r="AM5202">
        <v>5581.05</v>
      </c>
      <c r="AN5202">
        <v>0</v>
      </c>
      <c r="AO5202">
        <v>0</v>
      </c>
      <c r="AP5202">
        <v>615.44000000000005</v>
      </c>
      <c r="AQ5202">
        <v>6196.49</v>
      </c>
      <c r="AR5202">
        <v>3</v>
      </c>
      <c r="AS5202" t="s">
        <v>881</v>
      </c>
      <c r="AT5202" t="s">
        <v>52</v>
      </c>
      <c r="AU5202">
        <v>58</v>
      </c>
      <c r="AV5202">
        <v>5601</v>
      </c>
      <c r="AY5202" t="str">
        <f>IF(AND(Table1[[#This Row],[Contract]]="Month-to-Month", Table1[[#This Row],[Tenure in Months]]&lt;6, Table1[[#This Row],[Payment Method]]="Bank Withdrawal"), "High Risk", IF(OR(Table1[[#This Row],[Contract]]="Month-to-Month", Table1[[#This Row],[Tenure in Months]]&lt;12), "Medium Risk", "Low Risk"))</f>
        <v>Medium Risk</v>
      </c>
    </row>
    <row r="5203" spans="1:51" x14ac:dyDescent="0.35">
      <c r="A5203" t="s">
        <v>6407</v>
      </c>
      <c r="B5203" t="s">
        <v>66</v>
      </c>
      <c r="C5203">
        <v>54</v>
      </c>
      <c r="D5203" t="s">
        <v>52</v>
      </c>
      <c r="E5203" t="s">
        <v>52</v>
      </c>
      <c r="F5203" t="s">
        <v>53</v>
      </c>
      <c r="G5203" t="s">
        <v>52</v>
      </c>
      <c r="H5203">
        <v>0</v>
      </c>
      <c r="I5203" t="s">
        <v>54</v>
      </c>
      <c r="J5203" t="s">
        <v>55</v>
      </c>
      <c r="K5203" t="s">
        <v>2057</v>
      </c>
      <c r="L5203">
        <v>93667</v>
      </c>
      <c r="M5203">
        <v>36.993665999999997</v>
      </c>
      <c r="N5203">
        <v>-119.34826700000001</v>
      </c>
      <c r="O5203">
        <v>2633</v>
      </c>
      <c r="P5203" t="s">
        <v>57</v>
      </c>
      <c r="Q5203" t="s">
        <v>53</v>
      </c>
      <c r="R5203">
        <v>4</v>
      </c>
      <c r="S5203">
        <v>55</v>
      </c>
      <c r="T5203" t="s">
        <v>92</v>
      </c>
      <c r="U5203" t="s">
        <v>53</v>
      </c>
      <c r="V5203">
        <v>33.659999999999997</v>
      </c>
      <c r="W5203" t="s">
        <v>53</v>
      </c>
      <c r="X5203" t="s">
        <v>53</v>
      </c>
      <c r="Y5203" t="s">
        <v>68</v>
      </c>
      <c r="Z5203">
        <v>25</v>
      </c>
      <c r="AA5203" t="s">
        <v>52</v>
      </c>
      <c r="AB5203" t="s">
        <v>53</v>
      </c>
      <c r="AC5203" t="s">
        <v>53</v>
      </c>
      <c r="AD5203" t="s">
        <v>52</v>
      </c>
      <c r="AE5203" t="s">
        <v>53</v>
      </c>
      <c r="AF5203" t="s">
        <v>53</v>
      </c>
      <c r="AG5203" t="s">
        <v>53</v>
      </c>
      <c r="AH5203" t="s">
        <v>53</v>
      </c>
      <c r="AI5203" t="s">
        <v>60</v>
      </c>
      <c r="AJ5203" t="s">
        <v>53</v>
      </c>
      <c r="AK5203" t="s">
        <v>69</v>
      </c>
      <c r="AL5203">
        <v>103.65</v>
      </c>
      <c r="AM5203">
        <v>5676.65</v>
      </c>
      <c r="AN5203">
        <v>0</v>
      </c>
      <c r="AO5203">
        <v>0</v>
      </c>
      <c r="AP5203">
        <v>1851.29999999999</v>
      </c>
      <c r="AQ5203">
        <v>7527.9499999999898</v>
      </c>
      <c r="AR5203">
        <v>5</v>
      </c>
      <c r="AS5203" t="s">
        <v>881</v>
      </c>
      <c r="AT5203" t="s">
        <v>52</v>
      </c>
      <c r="AU5203">
        <v>46</v>
      </c>
      <c r="AV5203">
        <v>4768</v>
      </c>
      <c r="AY5203" t="str">
        <f>IF(AND(Table1[[#This Row],[Contract]]="Month-to-Month", Table1[[#This Row],[Tenure in Months]]&lt;6, Table1[[#This Row],[Payment Method]]="Bank Withdrawal"), "High Risk", IF(OR(Table1[[#This Row],[Contract]]="Month-to-Month", Table1[[#This Row],[Tenure in Months]]&lt;12), "Medium Risk", "Low Risk"))</f>
        <v>Medium Risk</v>
      </c>
    </row>
    <row r="5204" spans="1:51" x14ac:dyDescent="0.35">
      <c r="A5204" t="s">
        <v>6408</v>
      </c>
      <c r="B5204" t="s">
        <v>66</v>
      </c>
      <c r="C5204">
        <v>23</v>
      </c>
      <c r="D5204" t="s">
        <v>53</v>
      </c>
      <c r="E5204" t="s">
        <v>52</v>
      </c>
      <c r="F5204" t="s">
        <v>53</v>
      </c>
      <c r="G5204" t="s">
        <v>53</v>
      </c>
      <c r="H5204">
        <v>2</v>
      </c>
      <c r="I5204" t="s">
        <v>54</v>
      </c>
      <c r="J5204" t="s">
        <v>55</v>
      </c>
      <c r="K5204" t="s">
        <v>358</v>
      </c>
      <c r="L5204">
        <v>93668</v>
      </c>
      <c r="M5204">
        <v>36.635660999999999</v>
      </c>
      <c r="N5204">
        <v>-120.28864400000001</v>
      </c>
      <c r="O5204">
        <v>1130</v>
      </c>
      <c r="P5204" t="s">
        <v>57</v>
      </c>
      <c r="Q5204" t="s">
        <v>53</v>
      </c>
      <c r="R5204">
        <v>7</v>
      </c>
      <c r="S5204">
        <v>36</v>
      </c>
      <c r="T5204" t="s">
        <v>58</v>
      </c>
      <c r="U5204" t="s">
        <v>53</v>
      </c>
      <c r="V5204">
        <v>40.54</v>
      </c>
      <c r="W5204" t="s">
        <v>53</v>
      </c>
      <c r="X5204" t="s">
        <v>53</v>
      </c>
      <c r="Y5204" t="s">
        <v>110</v>
      </c>
      <c r="Z5204">
        <v>59</v>
      </c>
      <c r="AA5204" t="s">
        <v>53</v>
      </c>
      <c r="AB5204" t="s">
        <v>53</v>
      </c>
      <c r="AC5204" t="s">
        <v>53</v>
      </c>
      <c r="AD5204" t="s">
        <v>53</v>
      </c>
      <c r="AE5204" t="s">
        <v>53</v>
      </c>
      <c r="AF5204" t="s">
        <v>53</v>
      </c>
      <c r="AG5204" t="s">
        <v>53</v>
      </c>
      <c r="AH5204" t="s">
        <v>53</v>
      </c>
      <c r="AI5204" t="s">
        <v>334</v>
      </c>
      <c r="AJ5204" t="s">
        <v>53</v>
      </c>
      <c r="AK5204" t="s">
        <v>69</v>
      </c>
      <c r="AL5204">
        <v>92.9</v>
      </c>
      <c r="AM5204">
        <v>3379.25</v>
      </c>
      <c r="AN5204">
        <v>0</v>
      </c>
      <c r="AO5204">
        <v>0</v>
      </c>
      <c r="AP5204">
        <v>1459.44</v>
      </c>
      <c r="AQ5204">
        <v>4838.6899999999996</v>
      </c>
      <c r="AR5204">
        <v>3</v>
      </c>
      <c r="AS5204" t="s">
        <v>881</v>
      </c>
      <c r="AT5204" t="s">
        <v>52</v>
      </c>
      <c r="AU5204">
        <v>77</v>
      </c>
      <c r="AV5204">
        <v>3570</v>
      </c>
      <c r="AY5204" t="str">
        <f>IF(AND(Table1[[#This Row],[Contract]]="Month-to-Month", Table1[[#This Row],[Tenure in Months]]&lt;6, Table1[[#This Row],[Payment Method]]="Bank Withdrawal"), "High Risk", IF(OR(Table1[[#This Row],[Contract]]="Month-to-Month", Table1[[#This Row],[Tenure in Months]]&lt;12), "Medium Risk", "Low Risk"))</f>
        <v>Low Risk</v>
      </c>
    </row>
    <row r="5205" spans="1:51" x14ac:dyDescent="0.35">
      <c r="A5205" t="s">
        <v>6409</v>
      </c>
      <c r="B5205" t="s">
        <v>51</v>
      </c>
      <c r="C5205">
        <v>26</v>
      </c>
      <c r="D5205" t="s">
        <v>53</v>
      </c>
      <c r="E5205" t="s">
        <v>52</v>
      </c>
      <c r="F5205" t="s">
        <v>53</v>
      </c>
      <c r="G5205" t="s">
        <v>52</v>
      </c>
      <c r="H5205">
        <v>0</v>
      </c>
      <c r="I5205" t="s">
        <v>54</v>
      </c>
      <c r="J5205" t="s">
        <v>55</v>
      </c>
      <c r="K5205" t="s">
        <v>4165</v>
      </c>
      <c r="L5205">
        <v>93669</v>
      </c>
      <c r="M5205">
        <v>37.287757999999997</v>
      </c>
      <c r="N5205">
        <v>-119.54815600000001</v>
      </c>
      <c r="O5205">
        <v>327</v>
      </c>
      <c r="P5205" t="s">
        <v>57</v>
      </c>
      <c r="Q5205" t="s">
        <v>52</v>
      </c>
      <c r="R5205">
        <v>0</v>
      </c>
      <c r="S5205">
        <v>47</v>
      </c>
      <c r="T5205" t="s">
        <v>92</v>
      </c>
      <c r="U5205" t="s">
        <v>53</v>
      </c>
      <c r="V5205">
        <v>43.2</v>
      </c>
      <c r="W5205" t="s">
        <v>52</v>
      </c>
      <c r="X5205" t="s">
        <v>52</v>
      </c>
      <c r="Y5205" t="s">
        <v>58</v>
      </c>
      <c r="Z5205">
        <v>0</v>
      </c>
      <c r="AA5205" t="s">
        <v>52</v>
      </c>
      <c r="AB5205" t="s">
        <v>52</v>
      </c>
      <c r="AC5205" t="s">
        <v>52</v>
      </c>
      <c r="AD5205" t="s">
        <v>52</v>
      </c>
      <c r="AE5205" t="s">
        <v>52</v>
      </c>
      <c r="AF5205" t="s">
        <v>52</v>
      </c>
      <c r="AG5205" t="s">
        <v>52</v>
      </c>
      <c r="AH5205" t="s">
        <v>52</v>
      </c>
      <c r="AI5205" t="s">
        <v>124</v>
      </c>
      <c r="AJ5205" t="s">
        <v>52</v>
      </c>
      <c r="AK5205" t="s">
        <v>61</v>
      </c>
      <c r="AL5205">
        <v>19.899999999999999</v>
      </c>
      <c r="AM5205">
        <v>942.95</v>
      </c>
      <c r="AN5205">
        <v>0</v>
      </c>
      <c r="AO5205">
        <v>0</v>
      </c>
      <c r="AP5205">
        <v>2030.4</v>
      </c>
      <c r="AQ5205">
        <v>2973.35</v>
      </c>
      <c r="AR5205">
        <v>5</v>
      </c>
      <c r="AS5205" t="s">
        <v>881</v>
      </c>
      <c r="AT5205" t="s">
        <v>52</v>
      </c>
      <c r="AU5205">
        <v>70</v>
      </c>
      <c r="AV5205">
        <v>5394</v>
      </c>
      <c r="AY5205" t="str">
        <f>IF(AND(Table1[[#This Row],[Contract]]="Month-to-Month", Table1[[#This Row],[Tenure in Months]]&lt;6, Table1[[#This Row],[Payment Method]]="Bank Withdrawal"), "High Risk", IF(OR(Table1[[#This Row],[Contract]]="Month-to-Month", Table1[[#This Row],[Tenure in Months]]&lt;12), "Medium Risk", "Low Risk"))</f>
        <v>Low Risk</v>
      </c>
    </row>
    <row r="5206" spans="1:51" x14ac:dyDescent="0.35">
      <c r="A5206" t="s">
        <v>6410</v>
      </c>
      <c r="B5206" t="s">
        <v>66</v>
      </c>
      <c r="C5206">
        <v>43</v>
      </c>
      <c r="D5206" t="s">
        <v>52</v>
      </c>
      <c r="E5206" t="s">
        <v>52</v>
      </c>
      <c r="F5206" t="s">
        <v>53</v>
      </c>
      <c r="G5206" t="s">
        <v>53</v>
      </c>
      <c r="H5206">
        <v>1</v>
      </c>
      <c r="I5206" t="s">
        <v>54</v>
      </c>
      <c r="J5206" t="s">
        <v>55</v>
      </c>
      <c r="K5206" t="s">
        <v>2479</v>
      </c>
      <c r="L5206">
        <v>93673</v>
      </c>
      <c r="M5206">
        <v>36.456091000000001</v>
      </c>
      <c r="N5206">
        <v>-119.486225</v>
      </c>
      <c r="O5206">
        <v>646</v>
      </c>
      <c r="P5206" t="s">
        <v>57</v>
      </c>
      <c r="Q5206" t="s">
        <v>53</v>
      </c>
      <c r="R5206">
        <v>3</v>
      </c>
      <c r="S5206">
        <v>12</v>
      </c>
      <c r="T5206" t="s">
        <v>58</v>
      </c>
      <c r="U5206" t="s">
        <v>53</v>
      </c>
      <c r="V5206">
        <v>24.65</v>
      </c>
      <c r="W5206" t="s">
        <v>52</v>
      </c>
      <c r="X5206" t="s">
        <v>52</v>
      </c>
      <c r="Y5206" t="s">
        <v>58</v>
      </c>
      <c r="Z5206">
        <v>0</v>
      </c>
      <c r="AA5206" t="s">
        <v>52</v>
      </c>
      <c r="AB5206" t="s">
        <v>52</v>
      </c>
      <c r="AC5206" t="s">
        <v>52</v>
      </c>
      <c r="AD5206" t="s">
        <v>52</v>
      </c>
      <c r="AE5206" t="s">
        <v>52</v>
      </c>
      <c r="AF5206" t="s">
        <v>52</v>
      </c>
      <c r="AG5206" t="s">
        <v>52</v>
      </c>
      <c r="AH5206" t="s">
        <v>52</v>
      </c>
      <c r="AI5206" t="s">
        <v>60</v>
      </c>
      <c r="AJ5206" t="s">
        <v>53</v>
      </c>
      <c r="AK5206" t="s">
        <v>69</v>
      </c>
      <c r="AL5206">
        <v>20.100000000000001</v>
      </c>
      <c r="AM5206">
        <v>232.4</v>
      </c>
      <c r="AN5206">
        <v>0</v>
      </c>
      <c r="AO5206">
        <v>0</v>
      </c>
      <c r="AP5206">
        <v>295.79999999999899</v>
      </c>
      <c r="AQ5206">
        <v>528.19999999999902</v>
      </c>
      <c r="AR5206">
        <v>3</v>
      </c>
      <c r="AS5206" t="s">
        <v>881</v>
      </c>
      <c r="AT5206" t="s">
        <v>52</v>
      </c>
      <c r="AU5206">
        <v>21</v>
      </c>
      <c r="AV5206">
        <v>2360</v>
      </c>
      <c r="AY5206" t="str">
        <f>IF(AND(Table1[[#This Row],[Contract]]="Month-to-Month", Table1[[#This Row],[Tenure in Months]]&lt;6, Table1[[#This Row],[Payment Method]]="Bank Withdrawal"), "High Risk", IF(OR(Table1[[#This Row],[Contract]]="Month-to-Month", Table1[[#This Row],[Tenure in Months]]&lt;12), "Medium Risk", "Low Risk"))</f>
        <v>Medium Risk</v>
      </c>
    </row>
    <row r="5207" spans="1:51" x14ac:dyDescent="0.35">
      <c r="A5207" t="s">
        <v>6411</v>
      </c>
      <c r="B5207" t="s">
        <v>66</v>
      </c>
      <c r="C5207">
        <v>28</v>
      </c>
      <c r="D5207" t="s">
        <v>53</v>
      </c>
      <c r="E5207" t="s">
        <v>52</v>
      </c>
      <c r="F5207" t="s">
        <v>52</v>
      </c>
      <c r="G5207" t="s">
        <v>52</v>
      </c>
      <c r="H5207">
        <v>0</v>
      </c>
      <c r="I5207" t="s">
        <v>54</v>
      </c>
      <c r="J5207" t="s">
        <v>55</v>
      </c>
      <c r="K5207" t="s">
        <v>175</v>
      </c>
      <c r="L5207">
        <v>93704</v>
      </c>
      <c r="M5207">
        <v>36.799647999999998</v>
      </c>
      <c r="N5207">
        <v>-119.801247</v>
      </c>
      <c r="O5207">
        <v>26580</v>
      </c>
      <c r="P5207" t="s">
        <v>57</v>
      </c>
      <c r="Q5207" t="s">
        <v>52</v>
      </c>
      <c r="R5207">
        <v>0</v>
      </c>
      <c r="S5207">
        <v>67</v>
      </c>
      <c r="T5207" t="s">
        <v>229</v>
      </c>
      <c r="U5207" t="s">
        <v>53</v>
      </c>
      <c r="V5207">
        <v>35.99</v>
      </c>
      <c r="W5207" t="s">
        <v>52</v>
      </c>
      <c r="X5207" t="s">
        <v>53</v>
      </c>
      <c r="Y5207" t="s">
        <v>59</v>
      </c>
      <c r="Z5207">
        <v>73</v>
      </c>
      <c r="AA5207" t="s">
        <v>53</v>
      </c>
      <c r="AB5207" t="s">
        <v>53</v>
      </c>
      <c r="AC5207" t="s">
        <v>52</v>
      </c>
      <c r="AD5207" t="s">
        <v>53</v>
      </c>
      <c r="AE5207" t="s">
        <v>52</v>
      </c>
      <c r="AF5207" t="s">
        <v>52</v>
      </c>
      <c r="AG5207" t="s">
        <v>52</v>
      </c>
      <c r="AH5207" t="s">
        <v>53</v>
      </c>
      <c r="AI5207" t="s">
        <v>124</v>
      </c>
      <c r="AJ5207" t="s">
        <v>52</v>
      </c>
      <c r="AK5207" t="s">
        <v>69</v>
      </c>
      <c r="AL5207">
        <v>60.5</v>
      </c>
      <c r="AM5207">
        <v>3870</v>
      </c>
      <c r="AN5207">
        <v>0</v>
      </c>
      <c r="AO5207">
        <v>0</v>
      </c>
      <c r="AP5207">
        <v>2411.33</v>
      </c>
      <c r="AQ5207">
        <v>6281.33</v>
      </c>
      <c r="AR5207">
        <v>3</v>
      </c>
      <c r="AS5207" t="s">
        <v>881</v>
      </c>
      <c r="AT5207" t="s">
        <v>52</v>
      </c>
      <c r="AU5207">
        <v>48</v>
      </c>
      <c r="AV5207">
        <v>4363</v>
      </c>
      <c r="AY5207" t="str">
        <f>IF(AND(Table1[[#This Row],[Contract]]="Month-to-Month", Table1[[#This Row],[Tenure in Months]]&lt;6, Table1[[#This Row],[Payment Method]]="Bank Withdrawal"), "High Risk", IF(OR(Table1[[#This Row],[Contract]]="Month-to-Month", Table1[[#This Row],[Tenure in Months]]&lt;12), "Medium Risk", "Low Risk"))</f>
        <v>Low Risk</v>
      </c>
    </row>
    <row r="5208" spans="1:51" x14ac:dyDescent="0.35">
      <c r="A5208" t="s">
        <v>6412</v>
      </c>
      <c r="B5208" t="s">
        <v>51</v>
      </c>
      <c r="C5208">
        <v>60</v>
      </c>
      <c r="D5208" t="s">
        <v>52</v>
      </c>
      <c r="E5208" t="s">
        <v>52</v>
      </c>
      <c r="F5208" t="s">
        <v>52</v>
      </c>
      <c r="G5208" t="s">
        <v>52</v>
      </c>
      <c r="H5208">
        <v>0</v>
      </c>
      <c r="I5208" t="s">
        <v>54</v>
      </c>
      <c r="J5208" t="s">
        <v>55</v>
      </c>
      <c r="K5208" t="s">
        <v>175</v>
      </c>
      <c r="L5208">
        <v>93706</v>
      </c>
      <c r="M5208">
        <v>36.654614000000002</v>
      </c>
      <c r="N5208">
        <v>-119.903674</v>
      </c>
      <c r="O5208">
        <v>35790</v>
      </c>
      <c r="P5208" t="s">
        <v>57</v>
      </c>
      <c r="Q5208" t="s">
        <v>52</v>
      </c>
      <c r="R5208">
        <v>0</v>
      </c>
      <c r="S5208">
        <v>21</v>
      </c>
      <c r="T5208" t="s">
        <v>72</v>
      </c>
      <c r="U5208" t="s">
        <v>53</v>
      </c>
      <c r="V5208">
        <v>15.89</v>
      </c>
      <c r="W5208" t="s">
        <v>53</v>
      </c>
      <c r="X5208" t="s">
        <v>53</v>
      </c>
      <c r="Y5208" t="s">
        <v>68</v>
      </c>
      <c r="Z5208">
        <v>3</v>
      </c>
      <c r="AA5208" t="s">
        <v>53</v>
      </c>
      <c r="AB5208" t="s">
        <v>52</v>
      </c>
      <c r="AC5208" t="s">
        <v>53</v>
      </c>
      <c r="AD5208" t="s">
        <v>52</v>
      </c>
      <c r="AE5208" t="s">
        <v>53</v>
      </c>
      <c r="AF5208" t="s">
        <v>53</v>
      </c>
      <c r="AG5208" t="s">
        <v>53</v>
      </c>
      <c r="AH5208" t="s">
        <v>53</v>
      </c>
      <c r="AI5208" t="s">
        <v>60</v>
      </c>
      <c r="AJ5208" t="s">
        <v>52</v>
      </c>
      <c r="AK5208" t="s">
        <v>69</v>
      </c>
      <c r="AL5208">
        <v>103.85</v>
      </c>
      <c r="AM5208">
        <v>2215</v>
      </c>
      <c r="AN5208">
        <v>0</v>
      </c>
      <c r="AO5208">
        <v>0</v>
      </c>
      <c r="AP5208">
        <v>333.69</v>
      </c>
      <c r="AQ5208">
        <v>2548.69</v>
      </c>
      <c r="AR5208">
        <v>3</v>
      </c>
      <c r="AS5208" t="s">
        <v>881</v>
      </c>
      <c r="AT5208" t="s">
        <v>52</v>
      </c>
      <c r="AU5208">
        <v>77</v>
      </c>
      <c r="AV5208">
        <v>4520</v>
      </c>
      <c r="AY5208" t="str">
        <f>IF(AND(Table1[[#This Row],[Contract]]="Month-to-Month", Table1[[#This Row],[Tenure in Months]]&lt;6, Table1[[#This Row],[Payment Method]]="Bank Withdrawal"), "High Risk", IF(OR(Table1[[#This Row],[Contract]]="Month-to-Month", Table1[[#This Row],[Tenure in Months]]&lt;12), "Medium Risk", "Low Risk"))</f>
        <v>Medium Risk</v>
      </c>
    </row>
    <row r="5209" spans="1:51" x14ac:dyDescent="0.35">
      <c r="A5209" t="s">
        <v>6413</v>
      </c>
      <c r="B5209" t="s">
        <v>66</v>
      </c>
      <c r="C5209">
        <v>36</v>
      </c>
      <c r="D5209" t="s">
        <v>52</v>
      </c>
      <c r="E5209" t="s">
        <v>52</v>
      </c>
      <c r="F5209" t="s">
        <v>52</v>
      </c>
      <c r="G5209" t="s">
        <v>52</v>
      </c>
      <c r="H5209">
        <v>0</v>
      </c>
      <c r="I5209" t="s">
        <v>54</v>
      </c>
      <c r="J5209" t="s">
        <v>55</v>
      </c>
      <c r="K5209" t="s">
        <v>175</v>
      </c>
      <c r="L5209">
        <v>93710</v>
      </c>
      <c r="M5209">
        <v>36.822715000000002</v>
      </c>
      <c r="N5209">
        <v>-119.761826</v>
      </c>
      <c r="O5209">
        <v>29337</v>
      </c>
      <c r="P5209" t="s">
        <v>57</v>
      </c>
      <c r="Q5209" t="s">
        <v>52</v>
      </c>
      <c r="R5209">
        <v>0</v>
      </c>
      <c r="S5209">
        <v>13</v>
      </c>
      <c r="T5209" t="s">
        <v>72</v>
      </c>
      <c r="U5209" t="s">
        <v>53</v>
      </c>
      <c r="V5209">
        <v>28.45</v>
      </c>
      <c r="W5209" t="s">
        <v>52</v>
      </c>
      <c r="X5209" t="s">
        <v>53</v>
      </c>
      <c r="Y5209" t="s">
        <v>59</v>
      </c>
      <c r="Z5209">
        <v>30</v>
      </c>
      <c r="AA5209" t="s">
        <v>53</v>
      </c>
      <c r="AB5209" t="s">
        <v>53</v>
      </c>
      <c r="AC5209" t="s">
        <v>52</v>
      </c>
      <c r="AD5209" t="s">
        <v>53</v>
      </c>
      <c r="AE5209" t="s">
        <v>52</v>
      </c>
      <c r="AF5209" t="s">
        <v>53</v>
      </c>
      <c r="AG5209" t="s">
        <v>53</v>
      </c>
      <c r="AH5209" t="s">
        <v>53</v>
      </c>
      <c r="AI5209" t="s">
        <v>60</v>
      </c>
      <c r="AJ5209" t="s">
        <v>52</v>
      </c>
      <c r="AK5209" t="s">
        <v>61</v>
      </c>
      <c r="AL5209">
        <v>67.8</v>
      </c>
      <c r="AM5209">
        <v>842.25</v>
      </c>
      <c r="AN5209">
        <v>0</v>
      </c>
      <c r="AO5209">
        <v>0</v>
      </c>
      <c r="AP5209">
        <v>369.849999999999</v>
      </c>
      <c r="AQ5209">
        <v>1212.0999999999999</v>
      </c>
      <c r="AR5209">
        <v>3</v>
      </c>
      <c r="AS5209" t="s">
        <v>881</v>
      </c>
      <c r="AT5209" t="s">
        <v>52</v>
      </c>
      <c r="AU5209">
        <v>30</v>
      </c>
      <c r="AV5209">
        <v>4115</v>
      </c>
      <c r="AY5209" t="str">
        <f>IF(AND(Table1[[#This Row],[Contract]]="Month-to-Month", Table1[[#This Row],[Tenure in Months]]&lt;6, Table1[[#This Row],[Payment Method]]="Bank Withdrawal"), "High Risk", IF(OR(Table1[[#This Row],[Contract]]="Month-to-Month", Table1[[#This Row],[Tenure in Months]]&lt;12), "Medium Risk", "Low Risk"))</f>
        <v>Medium Risk</v>
      </c>
    </row>
    <row r="5210" spans="1:51" x14ac:dyDescent="0.35">
      <c r="A5210" t="s">
        <v>6414</v>
      </c>
      <c r="B5210" t="s">
        <v>66</v>
      </c>
      <c r="C5210">
        <v>46</v>
      </c>
      <c r="D5210" t="s">
        <v>52</v>
      </c>
      <c r="E5210" t="s">
        <v>52</v>
      </c>
      <c r="F5210" t="s">
        <v>52</v>
      </c>
      <c r="G5210" t="s">
        <v>52</v>
      </c>
      <c r="H5210">
        <v>0</v>
      </c>
      <c r="I5210" t="s">
        <v>54</v>
      </c>
      <c r="J5210" t="s">
        <v>55</v>
      </c>
      <c r="K5210" t="s">
        <v>175</v>
      </c>
      <c r="L5210">
        <v>93721</v>
      </c>
      <c r="M5210">
        <v>36.732694000000002</v>
      </c>
      <c r="N5210">
        <v>-119.78378600000001</v>
      </c>
      <c r="O5210">
        <v>6848</v>
      </c>
      <c r="P5210" t="s">
        <v>57</v>
      </c>
      <c r="Q5210" t="s">
        <v>52</v>
      </c>
      <c r="R5210">
        <v>0</v>
      </c>
      <c r="S5210">
        <v>29</v>
      </c>
      <c r="T5210" t="s">
        <v>58</v>
      </c>
      <c r="U5210" t="s">
        <v>53</v>
      </c>
      <c r="V5210">
        <v>2.76</v>
      </c>
      <c r="W5210" t="s">
        <v>52</v>
      </c>
      <c r="X5210" t="s">
        <v>52</v>
      </c>
      <c r="Y5210" t="s">
        <v>58</v>
      </c>
      <c r="Z5210">
        <v>0</v>
      </c>
      <c r="AA5210" t="s">
        <v>52</v>
      </c>
      <c r="AB5210" t="s">
        <v>52</v>
      </c>
      <c r="AC5210" t="s">
        <v>52</v>
      </c>
      <c r="AD5210" t="s">
        <v>52</v>
      </c>
      <c r="AE5210" t="s">
        <v>52</v>
      </c>
      <c r="AF5210" t="s">
        <v>52</v>
      </c>
      <c r="AG5210" t="s">
        <v>52</v>
      </c>
      <c r="AH5210" t="s">
        <v>52</v>
      </c>
      <c r="AI5210" t="s">
        <v>60</v>
      </c>
      <c r="AJ5210" t="s">
        <v>52</v>
      </c>
      <c r="AK5210" t="s">
        <v>69</v>
      </c>
      <c r="AL5210">
        <v>19.350000000000001</v>
      </c>
      <c r="AM5210">
        <v>601.6</v>
      </c>
      <c r="AN5210">
        <v>0</v>
      </c>
      <c r="AO5210">
        <v>0</v>
      </c>
      <c r="AP5210">
        <v>80.039999999999907</v>
      </c>
      <c r="AQ5210">
        <v>681.64</v>
      </c>
      <c r="AR5210">
        <v>5</v>
      </c>
      <c r="AS5210" t="s">
        <v>881</v>
      </c>
      <c r="AT5210" t="s">
        <v>52</v>
      </c>
      <c r="AU5210">
        <v>49</v>
      </c>
      <c r="AV5210">
        <v>5227</v>
      </c>
      <c r="AY5210" t="str">
        <f>IF(AND(Table1[[#This Row],[Contract]]="Month-to-Month", Table1[[#This Row],[Tenure in Months]]&lt;6, Table1[[#This Row],[Payment Method]]="Bank Withdrawal"), "High Risk", IF(OR(Table1[[#This Row],[Contract]]="Month-to-Month", Table1[[#This Row],[Tenure in Months]]&lt;12), "Medium Risk", "Low Risk"))</f>
        <v>Medium Risk</v>
      </c>
    </row>
    <row r="5211" spans="1:51" x14ac:dyDescent="0.35">
      <c r="A5211" t="s">
        <v>6415</v>
      </c>
      <c r="B5211" t="s">
        <v>51</v>
      </c>
      <c r="C5211">
        <v>45</v>
      </c>
      <c r="D5211" t="s">
        <v>52</v>
      </c>
      <c r="E5211" t="s">
        <v>52</v>
      </c>
      <c r="F5211" t="s">
        <v>53</v>
      </c>
      <c r="G5211" t="s">
        <v>52</v>
      </c>
      <c r="H5211">
        <v>0</v>
      </c>
      <c r="I5211" t="s">
        <v>54</v>
      </c>
      <c r="J5211" t="s">
        <v>55</v>
      </c>
      <c r="K5211" t="s">
        <v>175</v>
      </c>
      <c r="L5211">
        <v>93727</v>
      </c>
      <c r="M5211">
        <v>36.751488999999999</v>
      </c>
      <c r="N5211">
        <v>-119.68071999999999</v>
      </c>
      <c r="O5211">
        <v>54701</v>
      </c>
      <c r="P5211" t="s">
        <v>57</v>
      </c>
      <c r="Q5211" t="s">
        <v>53</v>
      </c>
      <c r="R5211">
        <v>2</v>
      </c>
      <c r="S5211">
        <v>65</v>
      </c>
      <c r="T5211" t="s">
        <v>92</v>
      </c>
      <c r="U5211" t="s">
        <v>53</v>
      </c>
      <c r="V5211">
        <v>21.58</v>
      </c>
      <c r="W5211" t="s">
        <v>53</v>
      </c>
      <c r="X5211" t="s">
        <v>53</v>
      </c>
      <c r="Y5211" t="s">
        <v>59</v>
      </c>
      <c r="Z5211">
        <v>13</v>
      </c>
      <c r="AA5211" t="s">
        <v>53</v>
      </c>
      <c r="AB5211" t="s">
        <v>52</v>
      </c>
      <c r="AC5211" t="s">
        <v>53</v>
      </c>
      <c r="AD5211" t="s">
        <v>53</v>
      </c>
      <c r="AE5211" t="s">
        <v>52</v>
      </c>
      <c r="AF5211" t="s">
        <v>53</v>
      </c>
      <c r="AG5211" t="s">
        <v>53</v>
      </c>
      <c r="AH5211" t="s">
        <v>53</v>
      </c>
      <c r="AI5211" t="s">
        <v>334</v>
      </c>
      <c r="AJ5211" t="s">
        <v>52</v>
      </c>
      <c r="AK5211" t="s">
        <v>61</v>
      </c>
      <c r="AL5211">
        <v>76.150000000000006</v>
      </c>
      <c r="AM5211">
        <v>4929.55</v>
      </c>
      <c r="AN5211">
        <v>0</v>
      </c>
      <c r="AO5211">
        <v>0</v>
      </c>
      <c r="AP5211">
        <v>1402.69999999999</v>
      </c>
      <c r="AQ5211">
        <v>6332.25</v>
      </c>
      <c r="AR5211">
        <v>4</v>
      </c>
      <c r="AS5211" t="s">
        <v>881</v>
      </c>
      <c r="AT5211" t="s">
        <v>52</v>
      </c>
      <c r="AU5211">
        <v>46</v>
      </c>
      <c r="AV5211">
        <v>6177</v>
      </c>
      <c r="AY5211" t="str">
        <f>IF(AND(Table1[[#This Row],[Contract]]="Month-to-Month", Table1[[#This Row],[Tenure in Months]]&lt;6, Table1[[#This Row],[Payment Method]]="Bank Withdrawal"), "High Risk", IF(OR(Table1[[#This Row],[Contract]]="Month-to-Month", Table1[[#This Row],[Tenure in Months]]&lt;12), "Medium Risk", "Low Risk"))</f>
        <v>Low Risk</v>
      </c>
    </row>
    <row r="5212" spans="1:51" x14ac:dyDescent="0.35">
      <c r="A5212" t="s">
        <v>6416</v>
      </c>
      <c r="B5212" t="s">
        <v>51</v>
      </c>
      <c r="C5212">
        <v>44</v>
      </c>
      <c r="D5212" t="s">
        <v>52</v>
      </c>
      <c r="E5212" t="s">
        <v>52</v>
      </c>
      <c r="F5212" t="s">
        <v>52</v>
      </c>
      <c r="G5212" t="s">
        <v>52</v>
      </c>
      <c r="H5212">
        <v>0</v>
      </c>
      <c r="I5212" t="s">
        <v>54</v>
      </c>
      <c r="J5212" t="s">
        <v>55</v>
      </c>
      <c r="K5212" t="s">
        <v>175</v>
      </c>
      <c r="L5212">
        <v>93728</v>
      </c>
      <c r="M5212">
        <v>36.757345000000001</v>
      </c>
      <c r="N5212">
        <v>-119.818274</v>
      </c>
      <c r="O5212">
        <v>16346</v>
      </c>
      <c r="P5212" t="s">
        <v>57</v>
      </c>
      <c r="Q5212" t="s">
        <v>52</v>
      </c>
      <c r="R5212">
        <v>0</v>
      </c>
      <c r="S5212">
        <v>27</v>
      </c>
      <c r="T5212" t="s">
        <v>58</v>
      </c>
      <c r="U5212" t="s">
        <v>53</v>
      </c>
      <c r="V5212">
        <v>21.66</v>
      </c>
      <c r="W5212" t="s">
        <v>52</v>
      </c>
      <c r="X5212" t="s">
        <v>52</v>
      </c>
      <c r="Y5212" t="s">
        <v>58</v>
      </c>
      <c r="Z5212">
        <v>0</v>
      </c>
      <c r="AA5212" t="s">
        <v>52</v>
      </c>
      <c r="AB5212" t="s">
        <v>52</v>
      </c>
      <c r="AC5212" t="s">
        <v>52</v>
      </c>
      <c r="AD5212" t="s">
        <v>52</v>
      </c>
      <c r="AE5212" t="s">
        <v>52</v>
      </c>
      <c r="AF5212" t="s">
        <v>52</v>
      </c>
      <c r="AG5212" t="s">
        <v>52</v>
      </c>
      <c r="AH5212" t="s">
        <v>52</v>
      </c>
      <c r="AI5212" t="s">
        <v>124</v>
      </c>
      <c r="AJ5212" t="s">
        <v>52</v>
      </c>
      <c r="AK5212" t="s">
        <v>69</v>
      </c>
      <c r="AL5212">
        <v>20.3</v>
      </c>
      <c r="AM5212">
        <v>595.04999999999995</v>
      </c>
      <c r="AN5212">
        <v>0</v>
      </c>
      <c r="AO5212">
        <v>0</v>
      </c>
      <c r="AP5212">
        <v>584.82000000000005</v>
      </c>
      <c r="AQ5212">
        <v>1179.8699999999999</v>
      </c>
      <c r="AR5212">
        <v>5</v>
      </c>
      <c r="AS5212" t="s">
        <v>881</v>
      </c>
      <c r="AT5212" t="s">
        <v>52</v>
      </c>
      <c r="AU5212">
        <v>71</v>
      </c>
      <c r="AV5212">
        <v>3159</v>
      </c>
      <c r="AY5212" t="str">
        <f>IF(AND(Table1[[#This Row],[Contract]]="Month-to-Month", Table1[[#This Row],[Tenure in Months]]&lt;6, Table1[[#This Row],[Payment Method]]="Bank Withdrawal"), "High Risk", IF(OR(Table1[[#This Row],[Contract]]="Month-to-Month", Table1[[#This Row],[Tenure in Months]]&lt;12), "Medium Risk", "Low Risk"))</f>
        <v>Low Risk</v>
      </c>
    </row>
    <row r="5213" spans="1:51" x14ac:dyDescent="0.35">
      <c r="A5213" t="s">
        <v>6417</v>
      </c>
      <c r="B5213" t="s">
        <v>51</v>
      </c>
      <c r="C5213">
        <v>31</v>
      </c>
      <c r="D5213" t="s">
        <v>52</v>
      </c>
      <c r="E5213" t="s">
        <v>52</v>
      </c>
      <c r="F5213" t="s">
        <v>52</v>
      </c>
      <c r="G5213" t="s">
        <v>52</v>
      </c>
      <c r="H5213">
        <v>0</v>
      </c>
      <c r="I5213" t="s">
        <v>54</v>
      </c>
      <c r="J5213" t="s">
        <v>55</v>
      </c>
      <c r="K5213" t="s">
        <v>1265</v>
      </c>
      <c r="L5213">
        <v>93906</v>
      </c>
      <c r="M5213">
        <v>36.722898000000001</v>
      </c>
      <c r="N5213">
        <v>-121.63364799999999</v>
      </c>
      <c r="O5213">
        <v>53946</v>
      </c>
      <c r="P5213" t="s">
        <v>57</v>
      </c>
      <c r="Q5213" t="s">
        <v>52</v>
      </c>
      <c r="R5213">
        <v>0</v>
      </c>
      <c r="S5213">
        <v>1</v>
      </c>
      <c r="T5213" t="s">
        <v>67</v>
      </c>
      <c r="U5213" t="s">
        <v>53</v>
      </c>
      <c r="V5213">
        <v>10.220000000000001</v>
      </c>
      <c r="W5213" t="s">
        <v>52</v>
      </c>
      <c r="X5213" t="s">
        <v>52</v>
      </c>
      <c r="Y5213" t="s">
        <v>58</v>
      </c>
      <c r="Z5213">
        <v>0</v>
      </c>
      <c r="AA5213" t="s">
        <v>52</v>
      </c>
      <c r="AB5213" t="s">
        <v>52</v>
      </c>
      <c r="AC5213" t="s">
        <v>52</v>
      </c>
      <c r="AD5213" t="s">
        <v>52</v>
      </c>
      <c r="AE5213" t="s">
        <v>52</v>
      </c>
      <c r="AF5213" t="s">
        <v>52</v>
      </c>
      <c r="AG5213" t="s">
        <v>52</v>
      </c>
      <c r="AH5213" t="s">
        <v>52</v>
      </c>
      <c r="AI5213" t="s">
        <v>60</v>
      </c>
      <c r="AJ5213" t="s">
        <v>53</v>
      </c>
      <c r="AK5213" t="s">
        <v>69</v>
      </c>
      <c r="AL5213">
        <v>19.75</v>
      </c>
      <c r="AM5213">
        <v>19.75</v>
      </c>
      <c r="AN5213">
        <v>0</v>
      </c>
      <c r="AO5213">
        <v>0</v>
      </c>
      <c r="AP5213">
        <v>10.220000000000001</v>
      </c>
      <c r="AQ5213">
        <v>29.97</v>
      </c>
      <c r="AR5213">
        <v>5</v>
      </c>
      <c r="AS5213" t="s">
        <v>883</v>
      </c>
      <c r="AT5213" t="s">
        <v>52</v>
      </c>
      <c r="AU5213">
        <v>33</v>
      </c>
      <c r="AV5213">
        <v>4441</v>
      </c>
      <c r="AY5213" t="str">
        <f>IF(AND(Table1[[#This Row],[Contract]]="Month-to-Month", Table1[[#This Row],[Tenure in Months]]&lt;6, Table1[[#This Row],[Payment Method]]="Bank Withdrawal"), "High Risk", IF(OR(Table1[[#This Row],[Contract]]="Month-to-Month", Table1[[#This Row],[Tenure in Months]]&lt;12), "Medium Risk", "Low Risk"))</f>
        <v>Medium Risk</v>
      </c>
    </row>
    <row r="5214" spans="1:51" x14ac:dyDescent="0.35">
      <c r="A5214" t="s">
        <v>6418</v>
      </c>
      <c r="B5214" t="s">
        <v>51</v>
      </c>
      <c r="C5214">
        <v>44</v>
      </c>
      <c r="D5214" t="s">
        <v>52</v>
      </c>
      <c r="E5214" t="s">
        <v>52</v>
      </c>
      <c r="F5214" t="s">
        <v>52</v>
      </c>
      <c r="G5214" t="s">
        <v>52</v>
      </c>
      <c r="H5214">
        <v>0</v>
      </c>
      <c r="I5214" t="s">
        <v>54</v>
      </c>
      <c r="J5214" t="s">
        <v>55</v>
      </c>
      <c r="K5214" t="s">
        <v>1265</v>
      </c>
      <c r="L5214">
        <v>93907</v>
      </c>
      <c r="M5214">
        <v>36.774619999999999</v>
      </c>
      <c r="N5214">
        <v>-121.664714</v>
      </c>
      <c r="O5214">
        <v>22292</v>
      </c>
      <c r="P5214" t="s">
        <v>57</v>
      </c>
      <c r="Q5214" t="s">
        <v>52</v>
      </c>
      <c r="R5214">
        <v>0</v>
      </c>
      <c r="S5214">
        <v>11</v>
      </c>
      <c r="T5214" t="s">
        <v>72</v>
      </c>
      <c r="U5214" t="s">
        <v>53</v>
      </c>
      <c r="V5214">
        <v>40.590000000000003</v>
      </c>
      <c r="W5214" t="s">
        <v>52</v>
      </c>
      <c r="X5214" t="s">
        <v>53</v>
      </c>
      <c r="Y5214" t="s">
        <v>59</v>
      </c>
      <c r="Z5214">
        <v>22</v>
      </c>
      <c r="AA5214" t="s">
        <v>52</v>
      </c>
      <c r="AB5214" t="s">
        <v>52</v>
      </c>
      <c r="AC5214" t="s">
        <v>52</v>
      </c>
      <c r="AD5214" t="s">
        <v>52</v>
      </c>
      <c r="AE5214" t="s">
        <v>52</v>
      </c>
      <c r="AF5214" t="s">
        <v>52</v>
      </c>
      <c r="AG5214" t="s">
        <v>52</v>
      </c>
      <c r="AH5214" t="s">
        <v>52</v>
      </c>
      <c r="AI5214" t="s">
        <v>60</v>
      </c>
      <c r="AJ5214" t="s">
        <v>52</v>
      </c>
      <c r="AK5214" t="s">
        <v>69</v>
      </c>
      <c r="AL5214">
        <v>45.2</v>
      </c>
      <c r="AM5214">
        <v>492</v>
      </c>
      <c r="AN5214">
        <v>0</v>
      </c>
      <c r="AO5214">
        <v>150</v>
      </c>
      <c r="AP5214">
        <v>446.49</v>
      </c>
      <c r="AQ5214">
        <v>1088.49</v>
      </c>
      <c r="AR5214">
        <v>5</v>
      </c>
      <c r="AS5214" t="s">
        <v>881</v>
      </c>
      <c r="AT5214" t="s">
        <v>52</v>
      </c>
      <c r="AU5214">
        <v>39</v>
      </c>
      <c r="AV5214">
        <v>5253</v>
      </c>
      <c r="AY5214" t="str">
        <f>IF(AND(Table1[[#This Row],[Contract]]="Month-to-Month", Table1[[#This Row],[Tenure in Months]]&lt;6, Table1[[#This Row],[Payment Method]]="Bank Withdrawal"), "High Risk", IF(OR(Table1[[#This Row],[Contract]]="Month-to-Month", Table1[[#This Row],[Tenure in Months]]&lt;12), "Medium Risk", "Low Risk"))</f>
        <v>Medium Risk</v>
      </c>
    </row>
    <row r="5215" spans="1:51" x14ac:dyDescent="0.35">
      <c r="A5215" t="s">
        <v>6419</v>
      </c>
      <c r="B5215" t="s">
        <v>51</v>
      </c>
      <c r="C5215">
        <v>64</v>
      </c>
      <c r="D5215" t="s">
        <v>52</v>
      </c>
      <c r="E5215" t="s">
        <v>52</v>
      </c>
      <c r="F5215" t="s">
        <v>53</v>
      </c>
      <c r="G5215" t="s">
        <v>53</v>
      </c>
      <c r="H5215">
        <v>2</v>
      </c>
      <c r="I5215" t="s">
        <v>54</v>
      </c>
      <c r="J5215" t="s">
        <v>55</v>
      </c>
      <c r="K5215" t="s">
        <v>1265</v>
      </c>
      <c r="L5215">
        <v>93908</v>
      </c>
      <c r="M5215">
        <v>36.624338000000002</v>
      </c>
      <c r="N5215">
        <v>-121.615669</v>
      </c>
      <c r="O5215">
        <v>13027</v>
      </c>
      <c r="P5215" t="s">
        <v>57</v>
      </c>
      <c r="Q5215" t="s">
        <v>53</v>
      </c>
      <c r="R5215">
        <v>8</v>
      </c>
      <c r="S5215">
        <v>39</v>
      </c>
      <c r="T5215" t="s">
        <v>58</v>
      </c>
      <c r="U5215" t="s">
        <v>53</v>
      </c>
      <c r="V5215">
        <v>20.49</v>
      </c>
      <c r="W5215" t="s">
        <v>53</v>
      </c>
      <c r="X5215" t="s">
        <v>52</v>
      </c>
      <c r="Y5215" t="s">
        <v>58</v>
      </c>
      <c r="Z5215">
        <v>0</v>
      </c>
      <c r="AA5215" t="s">
        <v>52</v>
      </c>
      <c r="AB5215" t="s">
        <v>52</v>
      </c>
      <c r="AC5215" t="s">
        <v>52</v>
      </c>
      <c r="AD5215" t="s">
        <v>52</v>
      </c>
      <c r="AE5215" t="s">
        <v>52</v>
      </c>
      <c r="AF5215" t="s">
        <v>52</v>
      </c>
      <c r="AG5215" t="s">
        <v>52</v>
      </c>
      <c r="AH5215" t="s">
        <v>52</v>
      </c>
      <c r="AI5215" t="s">
        <v>334</v>
      </c>
      <c r="AJ5215" t="s">
        <v>52</v>
      </c>
      <c r="AK5215" t="s">
        <v>69</v>
      </c>
      <c r="AL5215">
        <v>25.2</v>
      </c>
      <c r="AM5215">
        <v>987.95</v>
      </c>
      <c r="AN5215">
        <v>0</v>
      </c>
      <c r="AO5215">
        <v>0</v>
      </c>
      <c r="AP5215">
        <v>799.10999999999899</v>
      </c>
      <c r="AQ5215">
        <v>1787.06</v>
      </c>
      <c r="AR5215">
        <v>5</v>
      </c>
      <c r="AS5215" t="s">
        <v>881</v>
      </c>
      <c r="AT5215" t="s">
        <v>52</v>
      </c>
      <c r="AU5215">
        <v>65</v>
      </c>
      <c r="AV5215">
        <v>5453</v>
      </c>
      <c r="AY5215" t="str">
        <f>IF(AND(Table1[[#This Row],[Contract]]="Month-to-Month", Table1[[#This Row],[Tenure in Months]]&lt;6, Table1[[#This Row],[Payment Method]]="Bank Withdrawal"), "High Risk", IF(OR(Table1[[#This Row],[Contract]]="Month-to-Month", Table1[[#This Row],[Tenure in Months]]&lt;12), "Medium Risk", "Low Risk"))</f>
        <v>Low Risk</v>
      </c>
    </row>
    <row r="5216" spans="1:51" x14ac:dyDescent="0.35">
      <c r="A5216" t="s">
        <v>6420</v>
      </c>
      <c r="B5216" t="s">
        <v>51</v>
      </c>
      <c r="C5216">
        <v>24</v>
      </c>
      <c r="D5216" t="s">
        <v>53</v>
      </c>
      <c r="E5216" t="s">
        <v>52</v>
      </c>
      <c r="F5216" t="s">
        <v>52</v>
      </c>
      <c r="G5216" t="s">
        <v>52</v>
      </c>
      <c r="H5216">
        <v>0</v>
      </c>
      <c r="I5216" t="s">
        <v>54</v>
      </c>
      <c r="J5216" t="s">
        <v>55</v>
      </c>
      <c r="K5216" t="s">
        <v>3258</v>
      </c>
      <c r="L5216">
        <v>93921</v>
      </c>
      <c r="M5216">
        <v>36.554617999999998</v>
      </c>
      <c r="N5216">
        <v>-121.922239</v>
      </c>
      <c r="O5216">
        <v>2966</v>
      </c>
      <c r="P5216" t="s">
        <v>57</v>
      </c>
      <c r="Q5216" t="s">
        <v>52</v>
      </c>
      <c r="R5216">
        <v>0</v>
      </c>
      <c r="S5216">
        <v>26</v>
      </c>
      <c r="T5216" t="s">
        <v>58</v>
      </c>
      <c r="U5216" t="s">
        <v>53</v>
      </c>
      <c r="V5216">
        <v>49.61</v>
      </c>
      <c r="W5216" t="s">
        <v>52</v>
      </c>
      <c r="X5216" t="s">
        <v>53</v>
      </c>
      <c r="Y5216" t="s">
        <v>59</v>
      </c>
      <c r="Z5216">
        <v>76</v>
      </c>
      <c r="AA5216" t="s">
        <v>53</v>
      </c>
      <c r="AB5216" t="s">
        <v>52</v>
      </c>
      <c r="AC5216" t="s">
        <v>52</v>
      </c>
      <c r="AD5216" t="s">
        <v>53</v>
      </c>
      <c r="AE5216" t="s">
        <v>53</v>
      </c>
      <c r="AF5216" t="s">
        <v>53</v>
      </c>
      <c r="AG5216" t="s">
        <v>53</v>
      </c>
      <c r="AH5216" t="s">
        <v>53</v>
      </c>
      <c r="AI5216" t="s">
        <v>124</v>
      </c>
      <c r="AJ5216" t="s">
        <v>52</v>
      </c>
      <c r="AK5216" t="s">
        <v>61</v>
      </c>
      <c r="AL5216">
        <v>75</v>
      </c>
      <c r="AM5216">
        <v>1908.35</v>
      </c>
      <c r="AN5216">
        <v>0</v>
      </c>
      <c r="AO5216">
        <v>0</v>
      </c>
      <c r="AP5216">
        <v>1289.8599999999999</v>
      </c>
      <c r="AQ5216">
        <v>3198.21</v>
      </c>
      <c r="AR5216">
        <v>3</v>
      </c>
      <c r="AS5216" t="s">
        <v>881</v>
      </c>
      <c r="AT5216" t="s">
        <v>52</v>
      </c>
      <c r="AU5216">
        <v>79</v>
      </c>
      <c r="AV5216">
        <v>4705</v>
      </c>
      <c r="AY5216" t="str">
        <f>IF(AND(Table1[[#This Row],[Contract]]="Month-to-Month", Table1[[#This Row],[Tenure in Months]]&lt;6, Table1[[#This Row],[Payment Method]]="Bank Withdrawal"), "High Risk", IF(OR(Table1[[#This Row],[Contract]]="Month-to-Month", Table1[[#This Row],[Tenure in Months]]&lt;12), "Medium Risk", "Low Risk"))</f>
        <v>Low Risk</v>
      </c>
    </row>
    <row r="5217" spans="1:51" x14ac:dyDescent="0.35">
      <c r="A5217" t="s">
        <v>6421</v>
      </c>
      <c r="B5217" t="s">
        <v>66</v>
      </c>
      <c r="C5217">
        <v>44</v>
      </c>
      <c r="D5217" t="s">
        <v>52</v>
      </c>
      <c r="E5217" t="s">
        <v>52</v>
      </c>
      <c r="F5217" t="s">
        <v>53</v>
      </c>
      <c r="G5217" t="s">
        <v>53</v>
      </c>
      <c r="H5217">
        <v>2</v>
      </c>
      <c r="I5217" t="s">
        <v>54</v>
      </c>
      <c r="J5217" t="s">
        <v>55</v>
      </c>
      <c r="K5217" t="s">
        <v>2485</v>
      </c>
      <c r="L5217">
        <v>93924</v>
      </c>
      <c r="M5217">
        <v>36.414611000000001</v>
      </c>
      <c r="N5217">
        <v>-121.6386</v>
      </c>
      <c r="O5217">
        <v>6691</v>
      </c>
      <c r="P5217" t="s">
        <v>57</v>
      </c>
      <c r="Q5217" t="s">
        <v>53</v>
      </c>
      <c r="R5217">
        <v>5</v>
      </c>
      <c r="S5217">
        <v>72</v>
      </c>
      <c r="T5217" t="s">
        <v>229</v>
      </c>
      <c r="U5217" t="s">
        <v>52</v>
      </c>
      <c r="V5217">
        <v>0</v>
      </c>
      <c r="W5217" t="s">
        <v>52</v>
      </c>
      <c r="X5217" t="s">
        <v>53</v>
      </c>
      <c r="Y5217" t="s">
        <v>110</v>
      </c>
      <c r="Z5217">
        <v>23</v>
      </c>
      <c r="AA5217" t="s">
        <v>53</v>
      </c>
      <c r="AB5217" t="s">
        <v>53</v>
      </c>
      <c r="AC5217" t="s">
        <v>53</v>
      </c>
      <c r="AD5217" t="s">
        <v>53</v>
      </c>
      <c r="AE5217" t="s">
        <v>53</v>
      </c>
      <c r="AF5217" t="s">
        <v>53</v>
      </c>
      <c r="AG5217" t="s">
        <v>53</v>
      </c>
      <c r="AH5217" t="s">
        <v>53</v>
      </c>
      <c r="AI5217" t="s">
        <v>334</v>
      </c>
      <c r="AJ5217" t="s">
        <v>52</v>
      </c>
      <c r="AK5217" t="s">
        <v>61</v>
      </c>
      <c r="AL5217">
        <v>65.7</v>
      </c>
      <c r="AM5217">
        <v>4575.3500000000004</v>
      </c>
      <c r="AN5217">
        <v>0</v>
      </c>
      <c r="AO5217">
        <v>0</v>
      </c>
      <c r="AP5217">
        <v>0</v>
      </c>
      <c r="AQ5217">
        <v>4575.3500000000004</v>
      </c>
      <c r="AR5217">
        <v>3</v>
      </c>
      <c r="AS5217" t="s">
        <v>881</v>
      </c>
      <c r="AT5217" t="s">
        <v>52</v>
      </c>
      <c r="AU5217">
        <v>52</v>
      </c>
      <c r="AV5217">
        <v>6187</v>
      </c>
      <c r="AY5217" t="str">
        <f>IF(AND(Table1[[#This Row],[Contract]]="Month-to-Month", Table1[[#This Row],[Tenure in Months]]&lt;6, Table1[[#This Row],[Payment Method]]="Bank Withdrawal"), "High Risk", IF(OR(Table1[[#This Row],[Contract]]="Month-to-Month", Table1[[#This Row],[Tenure in Months]]&lt;12), "Medium Risk", "Low Risk"))</f>
        <v>Low Risk</v>
      </c>
    </row>
    <row r="5218" spans="1:51" x14ac:dyDescent="0.35">
      <c r="A5218" t="s">
        <v>6422</v>
      </c>
      <c r="B5218" t="s">
        <v>51</v>
      </c>
      <c r="C5218">
        <v>50</v>
      </c>
      <c r="D5218" t="s">
        <v>52</v>
      </c>
      <c r="E5218" t="s">
        <v>52</v>
      </c>
      <c r="F5218" t="s">
        <v>53</v>
      </c>
      <c r="G5218" t="s">
        <v>52</v>
      </c>
      <c r="H5218">
        <v>0</v>
      </c>
      <c r="I5218" t="s">
        <v>54</v>
      </c>
      <c r="J5218" t="s">
        <v>55</v>
      </c>
      <c r="K5218" t="s">
        <v>743</v>
      </c>
      <c r="L5218">
        <v>93925</v>
      </c>
      <c r="M5218">
        <v>36.596271000000002</v>
      </c>
      <c r="N5218">
        <v>-121.442274</v>
      </c>
      <c r="O5218">
        <v>1140</v>
      </c>
      <c r="P5218" t="s">
        <v>57</v>
      </c>
      <c r="Q5218" t="s">
        <v>53</v>
      </c>
      <c r="R5218">
        <v>6</v>
      </c>
      <c r="S5218">
        <v>65</v>
      </c>
      <c r="T5218" t="s">
        <v>92</v>
      </c>
      <c r="U5218" t="s">
        <v>53</v>
      </c>
      <c r="V5218">
        <v>39.49</v>
      </c>
      <c r="W5218" t="s">
        <v>53</v>
      </c>
      <c r="X5218" t="s">
        <v>53</v>
      </c>
      <c r="Y5218" t="s">
        <v>59</v>
      </c>
      <c r="Z5218">
        <v>18</v>
      </c>
      <c r="AA5218" t="s">
        <v>53</v>
      </c>
      <c r="AB5218" t="s">
        <v>53</v>
      </c>
      <c r="AC5218" t="s">
        <v>53</v>
      </c>
      <c r="AD5218" t="s">
        <v>52</v>
      </c>
      <c r="AE5218" t="s">
        <v>52</v>
      </c>
      <c r="AF5218" t="s">
        <v>52</v>
      </c>
      <c r="AG5218" t="s">
        <v>52</v>
      </c>
      <c r="AH5218" t="s">
        <v>53</v>
      </c>
      <c r="AI5218" t="s">
        <v>124</v>
      </c>
      <c r="AJ5218" t="s">
        <v>52</v>
      </c>
      <c r="AK5218" t="s">
        <v>69</v>
      </c>
      <c r="AL5218">
        <v>67.05</v>
      </c>
      <c r="AM5218">
        <v>4309.55</v>
      </c>
      <c r="AN5218">
        <v>0</v>
      </c>
      <c r="AO5218">
        <v>0</v>
      </c>
      <c r="AP5218">
        <v>2566.85</v>
      </c>
      <c r="AQ5218">
        <v>6876.4</v>
      </c>
      <c r="AR5218">
        <v>3</v>
      </c>
      <c r="AS5218" t="s">
        <v>881</v>
      </c>
      <c r="AT5218" t="s">
        <v>52</v>
      </c>
      <c r="AU5218">
        <v>52</v>
      </c>
      <c r="AV5218">
        <v>5224</v>
      </c>
      <c r="AY5218" t="str">
        <f>IF(AND(Table1[[#This Row],[Contract]]="Month-to-Month", Table1[[#This Row],[Tenure in Months]]&lt;6, Table1[[#This Row],[Payment Method]]="Bank Withdrawal"), "High Risk", IF(OR(Table1[[#This Row],[Contract]]="Month-to-Month", Table1[[#This Row],[Tenure in Months]]&lt;12), "Medium Risk", "Low Risk"))</f>
        <v>Low Risk</v>
      </c>
    </row>
    <row r="5219" spans="1:51" x14ac:dyDescent="0.35">
      <c r="A5219" t="s">
        <v>6423</v>
      </c>
      <c r="B5219" t="s">
        <v>51</v>
      </c>
      <c r="C5219">
        <v>31</v>
      </c>
      <c r="D5219" t="s">
        <v>52</v>
      </c>
      <c r="E5219" t="s">
        <v>52</v>
      </c>
      <c r="F5219" t="s">
        <v>53</v>
      </c>
      <c r="G5219" t="s">
        <v>53</v>
      </c>
      <c r="H5219">
        <v>1</v>
      </c>
      <c r="I5219" t="s">
        <v>54</v>
      </c>
      <c r="J5219" t="s">
        <v>55</v>
      </c>
      <c r="K5219" t="s">
        <v>4186</v>
      </c>
      <c r="L5219">
        <v>93926</v>
      </c>
      <c r="M5219">
        <v>36.525880000000001</v>
      </c>
      <c r="N5219">
        <v>-121.396719</v>
      </c>
      <c r="O5219">
        <v>9023</v>
      </c>
      <c r="P5219" t="s">
        <v>57</v>
      </c>
      <c r="Q5219" t="s">
        <v>53</v>
      </c>
      <c r="R5219">
        <v>5</v>
      </c>
      <c r="S5219">
        <v>72</v>
      </c>
      <c r="T5219" t="s">
        <v>229</v>
      </c>
      <c r="U5219" t="s">
        <v>53</v>
      </c>
      <c r="V5219">
        <v>45.32</v>
      </c>
      <c r="W5219" t="s">
        <v>53</v>
      </c>
      <c r="X5219" t="s">
        <v>53</v>
      </c>
      <c r="Y5219" t="s">
        <v>68</v>
      </c>
      <c r="Z5219">
        <v>11</v>
      </c>
      <c r="AA5219" t="s">
        <v>52</v>
      </c>
      <c r="AB5219" t="s">
        <v>53</v>
      </c>
      <c r="AC5219" t="s">
        <v>53</v>
      </c>
      <c r="AD5219" t="s">
        <v>53</v>
      </c>
      <c r="AE5219" t="s">
        <v>53</v>
      </c>
      <c r="AF5219" t="s">
        <v>53</v>
      </c>
      <c r="AG5219" t="s">
        <v>53</v>
      </c>
      <c r="AH5219" t="s">
        <v>52</v>
      </c>
      <c r="AI5219" t="s">
        <v>334</v>
      </c>
      <c r="AJ5219" t="s">
        <v>52</v>
      </c>
      <c r="AK5219" t="s">
        <v>69</v>
      </c>
      <c r="AL5219">
        <v>110.9</v>
      </c>
      <c r="AM5219">
        <v>7922.75</v>
      </c>
      <c r="AN5219">
        <v>0</v>
      </c>
      <c r="AO5219">
        <v>130</v>
      </c>
      <c r="AP5219">
        <v>3263.04</v>
      </c>
      <c r="AQ5219">
        <v>11315.79</v>
      </c>
      <c r="AR5219">
        <v>4</v>
      </c>
      <c r="AS5219" t="s">
        <v>881</v>
      </c>
      <c r="AT5219" t="s">
        <v>52</v>
      </c>
      <c r="AU5219">
        <v>27</v>
      </c>
      <c r="AV5219">
        <v>6444</v>
      </c>
      <c r="AY5219" t="str">
        <f>IF(AND(Table1[[#This Row],[Contract]]="Month-to-Month", Table1[[#This Row],[Tenure in Months]]&lt;6, Table1[[#This Row],[Payment Method]]="Bank Withdrawal"), "High Risk", IF(OR(Table1[[#This Row],[Contract]]="Month-to-Month", Table1[[#This Row],[Tenure in Months]]&lt;12), "Medium Risk", "Low Risk"))</f>
        <v>Low Risk</v>
      </c>
    </row>
    <row r="5220" spans="1:51" x14ac:dyDescent="0.35">
      <c r="A5220" t="s">
        <v>6424</v>
      </c>
      <c r="B5220" t="s">
        <v>51</v>
      </c>
      <c r="C5220">
        <v>37</v>
      </c>
      <c r="D5220" t="s">
        <v>52</v>
      </c>
      <c r="E5220" t="s">
        <v>52</v>
      </c>
      <c r="F5220" t="s">
        <v>52</v>
      </c>
      <c r="G5220" t="s">
        <v>52</v>
      </c>
      <c r="H5220">
        <v>0</v>
      </c>
      <c r="I5220" t="s">
        <v>54</v>
      </c>
      <c r="J5220" t="s">
        <v>55</v>
      </c>
      <c r="K5220" t="s">
        <v>3260</v>
      </c>
      <c r="L5220">
        <v>93927</v>
      </c>
      <c r="M5220">
        <v>36.248708000000001</v>
      </c>
      <c r="N5220">
        <v>-121.386617</v>
      </c>
      <c r="O5220">
        <v>14204</v>
      </c>
      <c r="P5220" t="s">
        <v>57</v>
      </c>
      <c r="Q5220" t="s">
        <v>52</v>
      </c>
      <c r="R5220">
        <v>0</v>
      </c>
      <c r="S5220">
        <v>6</v>
      </c>
      <c r="T5220" t="s">
        <v>58</v>
      </c>
      <c r="U5220" t="s">
        <v>53</v>
      </c>
      <c r="V5220">
        <v>43.37</v>
      </c>
      <c r="W5220" t="s">
        <v>53</v>
      </c>
      <c r="X5220" t="s">
        <v>53</v>
      </c>
      <c r="Y5220" t="s">
        <v>68</v>
      </c>
      <c r="Z5220">
        <v>12</v>
      </c>
      <c r="AA5220" t="s">
        <v>52</v>
      </c>
      <c r="AB5220" t="s">
        <v>52</v>
      </c>
      <c r="AC5220" t="s">
        <v>52</v>
      </c>
      <c r="AD5220" t="s">
        <v>53</v>
      </c>
      <c r="AE5220" t="s">
        <v>52</v>
      </c>
      <c r="AF5220" t="s">
        <v>53</v>
      </c>
      <c r="AG5220" t="s">
        <v>53</v>
      </c>
      <c r="AH5220" t="s">
        <v>53</v>
      </c>
      <c r="AI5220" t="s">
        <v>60</v>
      </c>
      <c r="AJ5220" t="s">
        <v>53</v>
      </c>
      <c r="AK5220" t="s">
        <v>61</v>
      </c>
      <c r="AL5220">
        <v>87.95</v>
      </c>
      <c r="AM5220">
        <v>522.35</v>
      </c>
      <c r="AN5220">
        <v>0</v>
      </c>
      <c r="AO5220">
        <v>0</v>
      </c>
      <c r="AP5220">
        <v>260.219999999999</v>
      </c>
      <c r="AQ5220">
        <v>782.56999999999903</v>
      </c>
      <c r="AR5220">
        <v>3</v>
      </c>
      <c r="AS5220" t="s">
        <v>881</v>
      </c>
      <c r="AT5220" t="s">
        <v>52</v>
      </c>
      <c r="AU5220">
        <v>47</v>
      </c>
      <c r="AV5220">
        <v>2684</v>
      </c>
      <c r="AY5220" t="str">
        <f>IF(AND(Table1[[#This Row],[Contract]]="Month-to-Month", Table1[[#This Row],[Tenure in Months]]&lt;6, Table1[[#This Row],[Payment Method]]="Bank Withdrawal"), "High Risk", IF(OR(Table1[[#This Row],[Contract]]="Month-to-Month", Table1[[#This Row],[Tenure in Months]]&lt;12), "Medium Risk", "Low Risk"))</f>
        <v>Medium Risk</v>
      </c>
    </row>
    <row r="5221" spans="1:51" x14ac:dyDescent="0.35">
      <c r="A5221" t="s">
        <v>6425</v>
      </c>
      <c r="B5221" t="s">
        <v>66</v>
      </c>
      <c r="C5221">
        <v>40</v>
      </c>
      <c r="D5221" t="s">
        <v>52</v>
      </c>
      <c r="E5221" t="s">
        <v>52</v>
      </c>
      <c r="F5221" t="s">
        <v>53</v>
      </c>
      <c r="G5221" t="s">
        <v>52</v>
      </c>
      <c r="H5221">
        <v>0</v>
      </c>
      <c r="I5221" t="s">
        <v>54</v>
      </c>
      <c r="J5221" t="s">
        <v>55</v>
      </c>
      <c r="K5221" t="s">
        <v>2064</v>
      </c>
      <c r="L5221">
        <v>93930</v>
      </c>
      <c r="M5221">
        <v>36.220761000000003</v>
      </c>
      <c r="N5221">
        <v>-120.980777</v>
      </c>
      <c r="O5221">
        <v>14477</v>
      </c>
      <c r="P5221" t="s">
        <v>57</v>
      </c>
      <c r="Q5221" t="s">
        <v>53</v>
      </c>
      <c r="R5221">
        <v>5</v>
      </c>
      <c r="S5221">
        <v>50</v>
      </c>
      <c r="T5221" t="s">
        <v>92</v>
      </c>
      <c r="U5221" t="s">
        <v>53</v>
      </c>
      <c r="V5221">
        <v>9.4700000000000006</v>
      </c>
      <c r="W5221" t="s">
        <v>53</v>
      </c>
      <c r="X5221" t="s">
        <v>53</v>
      </c>
      <c r="Y5221" t="s">
        <v>59</v>
      </c>
      <c r="Z5221">
        <v>28</v>
      </c>
      <c r="AA5221" t="s">
        <v>52</v>
      </c>
      <c r="AB5221" t="s">
        <v>52</v>
      </c>
      <c r="AC5221" t="s">
        <v>53</v>
      </c>
      <c r="AD5221" t="s">
        <v>52</v>
      </c>
      <c r="AE5221" t="s">
        <v>53</v>
      </c>
      <c r="AF5221" t="s">
        <v>53</v>
      </c>
      <c r="AG5221" t="s">
        <v>53</v>
      </c>
      <c r="AH5221" t="s">
        <v>53</v>
      </c>
      <c r="AI5221" t="s">
        <v>124</v>
      </c>
      <c r="AJ5221" t="s">
        <v>52</v>
      </c>
      <c r="AK5221" t="s">
        <v>61</v>
      </c>
      <c r="AL5221">
        <v>75.7</v>
      </c>
      <c r="AM5221">
        <v>3876.2</v>
      </c>
      <c r="AN5221">
        <v>0</v>
      </c>
      <c r="AO5221">
        <v>0</v>
      </c>
      <c r="AP5221">
        <v>473.5</v>
      </c>
      <c r="AQ5221">
        <v>4349.7</v>
      </c>
      <c r="AR5221">
        <v>5</v>
      </c>
      <c r="AS5221" t="s">
        <v>881</v>
      </c>
      <c r="AT5221" t="s">
        <v>52</v>
      </c>
      <c r="AU5221">
        <v>75</v>
      </c>
      <c r="AV5221">
        <v>6144</v>
      </c>
      <c r="AY5221" t="str">
        <f>IF(AND(Table1[[#This Row],[Contract]]="Month-to-Month", Table1[[#This Row],[Tenure in Months]]&lt;6, Table1[[#This Row],[Payment Method]]="Bank Withdrawal"), "High Risk", IF(OR(Table1[[#This Row],[Contract]]="Month-to-Month", Table1[[#This Row],[Tenure in Months]]&lt;12), "Medium Risk", "Low Risk"))</f>
        <v>Low Risk</v>
      </c>
    </row>
    <row r="5222" spans="1:51" x14ac:dyDescent="0.35">
      <c r="A5222" t="s">
        <v>6426</v>
      </c>
      <c r="B5222" t="s">
        <v>51</v>
      </c>
      <c r="C5222">
        <v>22</v>
      </c>
      <c r="D5222" t="s">
        <v>53</v>
      </c>
      <c r="E5222" t="s">
        <v>52</v>
      </c>
      <c r="F5222" t="s">
        <v>53</v>
      </c>
      <c r="G5222" t="s">
        <v>52</v>
      </c>
      <c r="H5222">
        <v>0</v>
      </c>
      <c r="I5222" t="s">
        <v>54</v>
      </c>
      <c r="J5222" t="s">
        <v>55</v>
      </c>
      <c r="K5222" t="s">
        <v>361</v>
      </c>
      <c r="L5222">
        <v>93932</v>
      </c>
      <c r="M5222">
        <v>35.989792000000001</v>
      </c>
      <c r="N5222">
        <v>-121.055933</v>
      </c>
      <c r="O5222">
        <v>538</v>
      </c>
      <c r="P5222" t="s">
        <v>57</v>
      </c>
      <c r="Q5222" t="s">
        <v>53</v>
      </c>
      <c r="R5222">
        <v>1</v>
      </c>
      <c r="S5222">
        <v>61</v>
      </c>
      <c r="T5222" t="s">
        <v>92</v>
      </c>
      <c r="U5222" t="s">
        <v>52</v>
      </c>
      <c r="V5222">
        <v>0</v>
      </c>
      <c r="W5222" t="s">
        <v>52</v>
      </c>
      <c r="X5222" t="s">
        <v>53</v>
      </c>
      <c r="Y5222" t="s">
        <v>59</v>
      </c>
      <c r="Z5222">
        <v>59</v>
      </c>
      <c r="AA5222" t="s">
        <v>53</v>
      </c>
      <c r="AB5222" t="s">
        <v>52</v>
      </c>
      <c r="AC5222" t="s">
        <v>53</v>
      </c>
      <c r="AD5222" t="s">
        <v>53</v>
      </c>
      <c r="AE5222" t="s">
        <v>53</v>
      </c>
      <c r="AF5222" t="s">
        <v>53</v>
      </c>
      <c r="AG5222" t="s">
        <v>53</v>
      </c>
      <c r="AH5222" t="s">
        <v>53</v>
      </c>
      <c r="AI5222" t="s">
        <v>334</v>
      </c>
      <c r="AJ5222" t="s">
        <v>53</v>
      </c>
      <c r="AK5222" t="s">
        <v>69</v>
      </c>
      <c r="AL5222">
        <v>62.15</v>
      </c>
      <c r="AM5222">
        <v>3778.85</v>
      </c>
      <c r="AN5222">
        <v>0</v>
      </c>
      <c r="AO5222">
        <v>0</v>
      </c>
      <c r="AP5222">
        <v>0</v>
      </c>
      <c r="AQ5222">
        <v>3778.85</v>
      </c>
      <c r="AR5222">
        <v>3</v>
      </c>
      <c r="AS5222" t="s">
        <v>881</v>
      </c>
      <c r="AT5222" t="s">
        <v>52</v>
      </c>
      <c r="AU5222">
        <v>59</v>
      </c>
      <c r="AV5222">
        <v>6427</v>
      </c>
      <c r="AY5222" t="str">
        <f>IF(AND(Table1[[#This Row],[Contract]]="Month-to-Month", Table1[[#This Row],[Tenure in Months]]&lt;6, Table1[[#This Row],[Payment Method]]="Bank Withdrawal"), "High Risk", IF(OR(Table1[[#This Row],[Contract]]="Month-to-Month", Table1[[#This Row],[Tenure in Months]]&lt;12), "Medium Risk", "Low Risk"))</f>
        <v>Low Risk</v>
      </c>
    </row>
    <row r="5223" spans="1:51" x14ac:dyDescent="0.35">
      <c r="A5223" t="s">
        <v>6427</v>
      </c>
      <c r="B5223" t="s">
        <v>51</v>
      </c>
      <c r="C5223">
        <v>29</v>
      </c>
      <c r="D5223" t="s">
        <v>53</v>
      </c>
      <c r="E5223" t="s">
        <v>52</v>
      </c>
      <c r="F5223" t="s">
        <v>53</v>
      </c>
      <c r="G5223" t="s">
        <v>52</v>
      </c>
      <c r="H5223">
        <v>0</v>
      </c>
      <c r="I5223" t="s">
        <v>54</v>
      </c>
      <c r="J5223" t="s">
        <v>55</v>
      </c>
      <c r="K5223" t="s">
        <v>1725</v>
      </c>
      <c r="L5223">
        <v>93940</v>
      </c>
      <c r="M5223">
        <v>36.362741</v>
      </c>
      <c r="N5223">
        <v>-121.869685</v>
      </c>
      <c r="O5223">
        <v>32857</v>
      </c>
      <c r="P5223" t="s">
        <v>57</v>
      </c>
      <c r="Q5223" t="s">
        <v>53</v>
      </c>
      <c r="R5223">
        <v>4</v>
      </c>
      <c r="S5223">
        <v>72</v>
      </c>
      <c r="T5223" t="s">
        <v>229</v>
      </c>
      <c r="U5223" t="s">
        <v>53</v>
      </c>
      <c r="V5223">
        <v>35.71</v>
      </c>
      <c r="W5223" t="s">
        <v>53</v>
      </c>
      <c r="X5223" t="s">
        <v>53</v>
      </c>
      <c r="Y5223" t="s">
        <v>68</v>
      </c>
      <c r="Z5223">
        <v>58</v>
      </c>
      <c r="AA5223" t="s">
        <v>53</v>
      </c>
      <c r="AB5223" t="s">
        <v>53</v>
      </c>
      <c r="AC5223" t="s">
        <v>53</v>
      </c>
      <c r="AD5223" t="s">
        <v>53</v>
      </c>
      <c r="AE5223" t="s">
        <v>53</v>
      </c>
      <c r="AF5223" t="s">
        <v>53</v>
      </c>
      <c r="AG5223" t="s">
        <v>53</v>
      </c>
      <c r="AH5223" t="s">
        <v>53</v>
      </c>
      <c r="AI5223" t="s">
        <v>334</v>
      </c>
      <c r="AJ5223" t="s">
        <v>52</v>
      </c>
      <c r="AK5223" t="s">
        <v>61</v>
      </c>
      <c r="AL5223">
        <v>115.15</v>
      </c>
      <c r="AM5223">
        <v>8349.4500000000007</v>
      </c>
      <c r="AN5223">
        <v>0</v>
      </c>
      <c r="AO5223">
        <v>0</v>
      </c>
      <c r="AP5223">
        <v>2571.12</v>
      </c>
      <c r="AQ5223">
        <v>10920.57</v>
      </c>
      <c r="AR5223">
        <v>4</v>
      </c>
      <c r="AS5223" t="s">
        <v>881</v>
      </c>
      <c r="AT5223" t="s">
        <v>52</v>
      </c>
      <c r="AU5223">
        <v>26</v>
      </c>
      <c r="AV5223">
        <v>5398</v>
      </c>
      <c r="AY5223" t="str">
        <f>IF(AND(Table1[[#This Row],[Contract]]="Month-to-Month", Table1[[#This Row],[Tenure in Months]]&lt;6, Table1[[#This Row],[Payment Method]]="Bank Withdrawal"), "High Risk", IF(OR(Table1[[#This Row],[Contract]]="Month-to-Month", Table1[[#This Row],[Tenure in Months]]&lt;12), "Medium Risk", "Low Risk"))</f>
        <v>Low Risk</v>
      </c>
    </row>
    <row r="5224" spans="1:51" x14ac:dyDescent="0.35">
      <c r="A5224" t="s">
        <v>6428</v>
      </c>
      <c r="B5224" t="s">
        <v>66</v>
      </c>
      <c r="C5224">
        <v>42</v>
      </c>
      <c r="D5224" t="s">
        <v>52</v>
      </c>
      <c r="E5224" t="s">
        <v>52</v>
      </c>
      <c r="F5224" t="s">
        <v>52</v>
      </c>
      <c r="G5224" t="s">
        <v>52</v>
      </c>
      <c r="H5224">
        <v>0</v>
      </c>
      <c r="I5224" t="s">
        <v>54</v>
      </c>
      <c r="J5224" t="s">
        <v>55</v>
      </c>
      <c r="K5224" t="s">
        <v>2068</v>
      </c>
      <c r="L5224">
        <v>93953</v>
      </c>
      <c r="M5224">
        <v>36.587496999999999</v>
      </c>
      <c r="N5224">
        <v>-121.94481500000001</v>
      </c>
      <c r="O5224">
        <v>4602</v>
      </c>
      <c r="P5224" t="s">
        <v>57</v>
      </c>
      <c r="Q5224" t="s">
        <v>52</v>
      </c>
      <c r="R5224">
        <v>0</v>
      </c>
      <c r="S5224">
        <v>1</v>
      </c>
      <c r="T5224" t="s">
        <v>67</v>
      </c>
      <c r="U5224" t="s">
        <v>53</v>
      </c>
      <c r="V5224">
        <v>20.11</v>
      </c>
      <c r="W5224" t="s">
        <v>52</v>
      </c>
      <c r="X5224" t="s">
        <v>52</v>
      </c>
      <c r="Y5224" t="s">
        <v>58</v>
      </c>
      <c r="Z5224">
        <v>0</v>
      </c>
      <c r="AA5224" t="s">
        <v>52</v>
      </c>
      <c r="AB5224" t="s">
        <v>52</v>
      </c>
      <c r="AC5224" t="s">
        <v>52</v>
      </c>
      <c r="AD5224" t="s">
        <v>52</v>
      </c>
      <c r="AE5224" t="s">
        <v>52</v>
      </c>
      <c r="AF5224" t="s">
        <v>52</v>
      </c>
      <c r="AG5224" t="s">
        <v>52</v>
      </c>
      <c r="AH5224" t="s">
        <v>52</v>
      </c>
      <c r="AI5224" t="s">
        <v>60</v>
      </c>
      <c r="AJ5224" t="s">
        <v>52</v>
      </c>
      <c r="AK5224" t="s">
        <v>69</v>
      </c>
      <c r="AL5224">
        <v>19.5</v>
      </c>
      <c r="AM5224">
        <v>19.5</v>
      </c>
      <c r="AN5224">
        <v>0</v>
      </c>
      <c r="AO5224">
        <v>0</v>
      </c>
      <c r="AP5224">
        <v>20.11</v>
      </c>
      <c r="AQ5224">
        <v>39.61</v>
      </c>
      <c r="AR5224">
        <v>5</v>
      </c>
      <c r="AS5224" t="s">
        <v>883</v>
      </c>
      <c r="AT5224" t="s">
        <v>52</v>
      </c>
      <c r="AU5224">
        <v>33</v>
      </c>
      <c r="AV5224">
        <v>3107</v>
      </c>
      <c r="AY5224" t="str">
        <f>IF(AND(Table1[[#This Row],[Contract]]="Month-to-Month", Table1[[#This Row],[Tenure in Months]]&lt;6, Table1[[#This Row],[Payment Method]]="Bank Withdrawal"), "High Risk", IF(OR(Table1[[#This Row],[Contract]]="Month-to-Month", Table1[[#This Row],[Tenure in Months]]&lt;12), "Medium Risk", "Low Risk"))</f>
        <v>Medium Risk</v>
      </c>
    </row>
    <row r="5225" spans="1:51" x14ac:dyDescent="0.35">
      <c r="A5225" t="s">
        <v>6429</v>
      </c>
      <c r="B5225" t="s">
        <v>66</v>
      </c>
      <c r="C5225">
        <v>33</v>
      </c>
      <c r="D5225" t="s">
        <v>52</v>
      </c>
      <c r="E5225" t="s">
        <v>52</v>
      </c>
      <c r="F5225" t="s">
        <v>52</v>
      </c>
      <c r="G5225" t="s">
        <v>52</v>
      </c>
      <c r="H5225">
        <v>0</v>
      </c>
      <c r="I5225" t="s">
        <v>54</v>
      </c>
      <c r="J5225" t="s">
        <v>55</v>
      </c>
      <c r="K5225" t="s">
        <v>366</v>
      </c>
      <c r="L5225">
        <v>93954</v>
      </c>
      <c r="M5225">
        <v>36.125529</v>
      </c>
      <c r="N5225">
        <v>-120.86444299999999</v>
      </c>
      <c r="O5225">
        <v>521</v>
      </c>
      <c r="P5225" t="s">
        <v>57</v>
      </c>
      <c r="Q5225" t="s">
        <v>52</v>
      </c>
      <c r="R5225">
        <v>0</v>
      </c>
      <c r="S5225">
        <v>12</v>
      </c>
      <c r="T5225" t="s">
        <v>72</v>
      </c>
      <c r="U5225" t="s">
        <v>53</v>
      </c>
      <c r="V5225">
        <v>18.75</v>
      </c>
      <c r="W5225" t="s">
        <v>53</v>
      </c>
      <c r="X5225" t="s">
        <v>53</v>
      </c>
      <c r="Y5225" t="s">
        <v>68</v>
      </c>
      <c r="Z5225">
        <v>25</v>
      </c>
      <c r="AA5225" t="s">
        <v>52</v>
      </c>
      <c r="AB5225" t="s">
        <v>52</v>
      </c>
      <c r="AC5225" t="s">
        <v>52</v>
      </c>
      <c r="AD5225" t="s">
        <v>52</v>
      </c>
      <c r="AE5225" t="s">
        <v>52</v>
      </c>
      <c r="AF5225" t="s">
        <v>53</v>
      </c>
      <c r="AG5225" t="s">
        <v>53</v>
      </c>
      <c r="AH5225" t="s">
        <v>52</v>
      </c>
      <c r="AI5225" t="s">
        <v>60</v>
      </c>
      <c r="AJ5225" t="s">
        <v>53</v>
      </c>
      <c r="AK5225" t="s">
        <v>61</v>
      </c>
      <c r="AL5225">
        <v>86.55</v>
      </c>
      <c r="AM5225">
        <v>1066.9000000000001</v>
      </c>
      <c r="AN5225">
        <v>0</v>
      </c>
      <c r="AO5225">
        <v>110</v>
      </c>
      <c r="AP5225">
        <v>225</v>
      </c>
      <c r="AQ5225">
        <v>1401.9</v>
      </c>
      <c r="AR5225">
        <v>5</v>
      </c>
      <c r="AS5225" t="s">
        <v>881</v>
      </c>
      <c r="AT5225" t="s">
        <v>52</v>
      </c>
      <c r="AU5225">
        <v>71</v>
      </c>
      <c r="AV5225">
        <v>2061</v>
      </c>
      <c r="AY5225" t="str">
        <f>IF(AND(Table1[[#This Row],[Contract]]="Month-to-Month", Table1[[#This Row],[Tenure in Months]]&lt;6, Table1[[#This Row],[Payment Method]]="Bank Withdrawal"), "High Risk", IF(OR(Table1[[#This Row],[Contract]]="Month-to-Month", Table1[[#This Row],[Tenure in Months]]&lt;12), "Medium Risk", "Low Risk"))</f>
        <v>Medium Risk</v>
      </c>
    </row>
    <row r="5226" spans="1:51" x14ac:dyDescent="0.35">
      <c r="A5226" t="s">
        <v>6430</v>
      </c>
      <c r="B5226" t="s">
        <v>51</v>
      </c>
      <c r="C5226">
        <v>42</v>
      </c>
      <c r="D5226" t="s">
        <v>52</v>
      </c>
      <c r="E5226" t="s">
        <v>52</v>
      </c>
      <c r="F5226" t="s">
        <v>53</v>
      </c>
      <c r="G5226" t="s">
        <v>53</v>
      </c>
      <c r="H5226">
        <v>3</v>
      </c>
      <c r="I5226" t="s">
        <v>54</v>
      </c>
      <c r="J5226" t="s">
        <v>55</v>
      </c>
      <c r="K5226" t="s">
        <v>4193</v>
      </c>
      <c r="L5226">
        <v>93960</v>
      </c>
      <c r="M5226">
        <v>36.414216000000003</v>
      </c>
      <c r="N5226">
        <v>-121.360597</v>
      </c>
      <c r="O5226">
        <v>13003</v>
      </c>
      <c r="P5226" t="s">
        <v>57</v>
      </c>
      <c r="Q5226" t="s">
        <v>53</v>
      </c>
      <c r="R5226">
        <v>7</v>
      </c>
      <c r="S5226">
        <v>61</v>
      </c>
      <c r="T5226" t="s">
        <v>92</v>
      </c>
      <c r="U5226" t="s">
        <v>53</v>
      </c>
      <c r="V5226">
        <v>31.49</v>
      </c>
      <c r="W5226" t="s">
        <v>52</v>
      </c>
      <c r="X5226" t="s">
        <v>52</v>
      </c>
      <c r="Y5226" t="s">
        <v>58</v>
      </c>
      <c r="Z5226">
        <v>0</v>
      </c>
      <c r="AA5226" t="s">
        <v>52</v>
      </c>
      <c r="AB5226" t="s">
        <v>52</v>
      </c>
      <c r="AC5226" t="s">
        <v>52</v>
      </c>
      <c r="AD5226" t="s">
        <v>52</v>
      </c>
      <c r="AE5226" t="s">
        <v>52</v>
      </c>
      <c r="AF5226" t="s">
        <v>52</v>
      </c>
      <c r="AG5226" t="s">
        <v>52</v>
      </c>
      <c r="AH5226" t="s">
        <v>52</v>
      </c>
      <c r="AI5226" t="s">
        <v>124</v>
      </c>
      <c r="AJ5226" t="s">
        <v>52</v>
      </c>
      <c r="AK5226" t="s">
        <v>69</v>
      </c>
      <c r="AL5226">
        <v>20.399999999999999</v>
      </c>
      <c r="AM5226">
        <v>1226.45</v>
      </c>
      <c r="AN5226">
        <v>0</v>
      </c>
      <c r="AO5226">
        <v>0</v>
      </c>
      <c r="AP5226">
        <v>1920.8899999999901</v>
      </c>
      <c r="AQ5226">
        <v>3147.34</v>
      </c>
      <c r="AR5226">
        <v>3</v>
      </c>
      <c r="AS5226" t="s">
        <v>881</v>
      </c>
      <c r="AT5226" t="s">
        <v>52</v>
      </c>
      <c r="AU5226">
        <v>77</v>
      </c>
      <c r="AV5226">
        <v>5897</v>
      </c>
      <c r="AY5226" t="str">
        <f>IF(AND(Table1[[#This Row],[Contract]]="Month-to-Month", Table1[[#This Row],[Tenure in Months]]&lt;6, Table1[[#This Row],[Payment Method]]="Bank Withdrawal"), "High Risk", IF(OR(Table1[[#This Row],[Contract]]="Month-to-Month", Table1[[#This Row],[Tenure in Months]]&lt;12), "Medium Risk", "Low Risk"))</f>
        <v>Low Risk</v>
      </c>
    </row>
    <row r="5227" spans="1:51" x14ac:dyDescent="0.35">
      <c r="A5227" t="s">
        <v>6431</v>
      </c>
      <c r="B5227" t="s">
        <v>51</v>
      </c>
      <c r="C5227">
        <v>39</v>
      </c>
      <c r="D5227" t="s">
        <v>52</v>
      </c>
      <c r="E5227" t="s">
        <v>52</v>
      </c>
      <c r="F5227" t="s">
        <v>53</v>
      </c>
      <c r="G5227" t="s">
        <v>53</v>
      </c>
      <c r="H5227">
        <v>3</v>
      </c>
      <c r="I5227" t="s">
        <v>54</v>
      </c>
      <c r="J5227" t="s">
        <v>55</v>
      </c>
      <c r="K5227" t="s">
        <v>4195</v>
      </c>
      <c r="L5227">
        <v>93962</v>
      </c>
      <c r="M5227">
        <v>36.624640999999997</v>
      </c>
      <c r="N5227">
        <v>-121.647195</v>
      </c>
      <c r="O5227">
        <v>407</v>
      </c>
      <c r="P5227" t="s">
        <v>57</v>
      </c>
      <c r="Q5227" t="s">
        <v>53</v>
      </c>
      <c r="R5227">
        <v>1</v>
      </c>
      <c r="S5227">
        <v>18</v>
      </c>
      <c r="T5227" t="s">
        <v>72</v>
      </c>
      <c r="U5227" t="s">
        <v>53</v>
      </c>
      <c r="V5227">
        <v>45.18</v>
      </c>
      <c r="W5227" t="s">
        <v>52</v>
      </c>
      <c r="X5227" t="s">
        <v>52</v>
      </c>
      <c r="Y5227" t="s">
        <v>58</v>
      </c>
      <c r="Z5227">
        <v>0</v>
      </c>
      <c r="AA5227" t="s">
        <v>52</v>
      </c>
      <c r="AB5227" t="s">
        <v>52</v>
      </c>
      <c r="AC5227" t="s">
        <v>52</v>
      </c>
      <c r="AD5227" t="s">
        <v>52</v>
      </c>
      <c r="AE5227" t="s">
        <v>52</v>
      </c>
      <c r="AF5227" t="s">
        <v>52</v>
      </c>
      <c r="AG5227" t="s">
        <v>52</v>
      </c>
      <c r="AH5227" t="s">
        <v>52</v>
      </c>
      <c r="AI5227" t="s">
        <v>124</v>
      </c>
      <c r="AJ5227" t="s">
        <v>52</v>
      </c>
      <c r="AK5227" t="s">
        <v>61</v>
      </c>
      <c r="AL5227">
        <v>19.8</v>
      </c>
      <c r="AM5227">
        <v>342.3</v>
      </c>
      <c r="AN5227">
        <v>0</v>
      </c>
      <c r="AO5227">
        <v>0</v>
      </c>
      <c r="AP5227">
        <v>813.24</v>
      </c>
      <c r="AQ5227">
        <v>1155.54</v>
      </c>
      <c r="AR5227">
        <v>5</v>
      </c>
      <c r="AS5227" t="s">
        <v>881</v>
      </c>
      <c r="AT5227" t="s">
        <v>52</v>
      </c>
      <c r="AU5227">
        <v>74</v>
      </c>
      <c r="AV5227">
        <v>4808</v>
      </c>
      <c r="AY5227" t="str">
        <f>IF(AND(Table1[[#This Row],[Contract]]="Month-to-Month", Table1[[#This Row],[Tenure in Months]]&lt;6, Table1[[#This Row],[Payment Method]]="Bank Withdrawal"), "High Risk", IF(OR(Table1[[#This Row],[Contract]]="Month-to-Month", Table1[[#This Row],[Tenure in Months]]&lt;12), "Medium Risk", "Low Risk"))</f>
        <v>Low Risk</v>
      </c>
    </row>
    <row r="5228" spans="1:51" x14ac:dyDescent="0.35">
      <c r="A5228" t="s">
        <v>6432</v>
      </c>
      <c r="B5228" t="s">
        <v>51</v>
      </c>
      <c r="C5228">
        <v>60</v>
      </c>
      <c r="D5228" t="s">
        <v>52</v>
      </c>
      <c r="E5228" t="s">
        <v>52</v>
      </c>
      <c r="F5228" t="s">
        <v>52</v>
      </c>
      <c r="G5228" t="s">
        <v>53</v>
      </c>
      <c r="H5228">
        <v>2</v>
      </c>
      <c r="I5228" t="s">
        <v>54</v>
      </c>
      <c r="J5228" t="s">
        <v>55</v>
      </c>
      <c r="K5228" t="s">
        <v>2070</v>
      </c>
      <c r="L5228">
        <v>94002</v>
      </c>
      <c r="M5228">
        <v>37.509366</v>
      </c>
      <c r="N5228">
        <v>-122.30613200000001</v>
      </c>
      <c r="O5228">
        <v>25566</v>
      </c>
      <c r="P5228" t="s">
        <v>57</v>
      </c>
      <c r="Q5228" t="s">
        <v>52</v>
      </c>
      <c r="R5228">
        <v>0</v>
      </c>
      <c r="S5228">
        <v>21</v>
      </c>
      <c r="T5228" t="s">
        <v>72</v>
      </c>
      <c r="U5228" t="s">
        <v>53</v>
      </c>
      <c r="V5228">
        <v>19.57</v>
      </c>
      <c r="W5228" t="s">
        <v>52</v>
      </c>
      <c r="X5228" t="s">
        <v>53</v>
      </c>
      <c r="Y5228" t="s">
        <v>59</v>
      </c>
      <c r="Z5228">
        <v>29</v>
      </c>
      <c r="AA5228" t="s">
        <v>52</v>
      </c>
      <c r="AB5228" t="s">
        <v>52</v>
      </c>
      <c r="AC5228" t="s">
        <v>52</v>
      </c>
      <c r="AD5228" t="s">
        <v>52</v>
      </c>
      <c r="AE5228" t="s">
        <v>52</v>
      </c>
      <c r="AF5228" t="s">
        <v>52</v>
      </c>
      <c r="AG5228" t="s">
        <v>52</v>
      </c>
      <c r="AH5228" t="s">
        <v>53</v>
      </c>
      <c r="AI5228" t="s">
        <v>60</v>
      </c>
      <c r="AJ5228" t="s">
        <v>52</v>
      </c>
      <c r="AK5228" t="s">
        <v>69</v>
      </c>
      <c r="AL5228">
        <v>45.65</v>
      </c>
      <c r="AM5228">
        <v>985.05</v>
      </c>
      <c r="AN5228">
        <v>0</v>
      </c>
      <c r="AO5228">
        <v>0</v>
      </c>
      <c r="AP5228">
        <v>410.97</v>
      </c>
      <c r="AQ5228">
        <v>1396.02</v>
      </c>
      <c r="AR5228">
        <v>4</v>
      </c>
      <c r="AS5228" t="s">
        <v>881</v>
      </c>
      <c r="AT5228" t="s">
        <v>52</v>
      </c>
      <c r="AU5228">
        <v>39</v>
      </c>
      <c r="AV5228">
        <v>5731</v>
      </c>
      <c r="AY5228" t="str">
        <f>IF(AND(Table1[[#This Row],[Contract]]="Month-to-Month", Table1[[#This Row],[Tenure in Months]]&lt;6, Table1[[#This Row],[Payment Method]]="Bank Withdrawal"), "High Risk", IF(OR(Table1[[#This Row],[Contract]]="Month-to-Month", Table1[[#This Row],[Tenure in Months]]&lt;12), "Medium Risk", "Low Risk"))</f>
        <v>Medium Risk</v>
      </c>
    </row>
    <row r="5229" spans="1:51" x14ac:dyDescent="0.35">
      <c r="A5229" t="s">
        <v>6433</v>
      </c>
      <c r="B5229" t="s">
        <v>51</v>
      </c>
      <c r="C5229">
        <v>47</v>
      </c>
      <c r="D5229" t="s">
        <v>52</v>
      </c>
      <c r="E5229" t="s">
        <v>52</v>
      </c>
      <c r="F5229" t="s">
        <v>53</v>
      </c>
      <c r="G5229" t="s">
        <v>53</v>
      </c>
      <c r="H5229">
        <v>2</v>
      </c>
      <c r="I5229" t="s">
        <v>54</v>
      </c>
      <c r="J5229" t="s">
        <v>55</v>
      </c>
      <c r="K5229" t="s">
        <v>2487</v>
      </c>
      <c r="L5229">
        <v>94005</v>
      </c>
      <c r="M5229">
        <v>37.684694</v>
      </c>
      <c r="N5229">
        <v>-122.40712000000001</v>
      </c>
      <c r="O5229">
        <v>3635</v>
      </c>
      <c r="P5229" t="s">
        <v>57</v>
      </c>
      <c r="Q5229" t="s">
        <v>53</v>
      </c>
      <c r="R5229">
        <v>10</v>
      </c>
      <c r="S5229">
        <v>68</v>
      </c>
      <c r="T5229" t="s">
        <v>229</v>
      </c>
      <c r="U5229" t="s">
        <v>52</v>
      </c>
      <c r="V5229">
        <v>0</v>
      </c>
      <c r="W5229" t="s">
        <v>52</v>
      </c>
      <c r="X5229" t="s">
        <v>53</v>
      </c>
      <c r="Y5229" t="s">
        <v>59</v>
      </c>
      <c r="Z5229">
        <v>19</v>
      </c>
      <c r="AA5229" t="s">
        <v>53</v>
      </c>
      <c r="AB5229" t="s">
        <v>53</v>
      </c>
      <c r="AC5229" t="s">
        <v>53</v>
      </c>
      <c r="AD5229" t="s">
        <v>53</v>
      </c>
      <c r="AE5229" t="s">
        <v>52</v>
      </c>
      <c r="AF5229" t="s">
        <v>53</v>
      </c>
      <c r="AG5229" t="s">
        <v>53</v>
      </c>
      <c r="AH5229" t="s">
        <v>53</v>
      </c>
      <c r="AI5229" t="s">
        <v>334</v>
      </c>
      <c r="AJ5229" t="s">
        <v>53</v>
      </c>
      <c r="AK5229" t="s">
        <v>69</v>
      </c>
      <c r="AL5229">
        <v>56.4</v>
      </c>
      <c r="AM5229">
        <v>3948.45</v>
      </c>
      <c r="AN5229">
        <v>0</v>
      </c>
      <c r="AO5229">
        <v>0</v>
      </c>
      <c r="AP5229">
        <v>0</v>
      </c>
      <c r="AQ5229">
        <v>3948.45</v>
      </c>
      <c r="AR5229">
        <v>3</v>
      </c>
      <c r="AS5229" t="s">
        <v>881</v>
      </c>
      <c r="AT5229" t="s">
        <v>52</v>
      </c>
      <c r="AU5229">
        <v>59</v>
      </c>
      <c r="AV5229">
        <v>4556</v>
      </c>
      <c r="AY5229" t="str">
        <f>IF(AND(Table1[[#This Row],[Contract]]="Month-to-Month", Table1[[#This Row],[Tenure in Months]]&lt;6, Table1[[#This Row],[Payment Method]]="Bank Withdrawal"), "High Risk", IF(OR(Table1[[#This Row],[Contract]]="Month-to-Month", Table1[[#This Row],[Tenure in Months]]&lt;12), "Medium Risk", "Low Risk"))</f>
        <v>Low Risk</v>
      </c>
    </row>
    <row r="5230" spans="1:51" x14ac:dyDescent="0.35">
      <c r="A5230" t="s">
        <v>6434</v>
      </c>
      <c r="B5230" t="s">
        <v>66</v>
      </c>
      <c r="C5230">
        <v>30</v>
      </c>
      <c r="D5230" t="s">
        <v>52</v>
      </c>
      <c r="E5230" t="s">
        <v>52</v>
      </c>
      <c r="F5230" t="s">
        <v>53</v>
      </c>
      <c r="G5230" t="s">
        <v>52</v>
      </c>
      <c r="H5230">
        <v>0</v>
      </c>
      <c r="I5230" t="s">
        <v>54</v>
      </c>
      <c r="J5230" t="s">
        <v>55</v>
      </c>
      <c r="K5230" t="s">
        <v>368</v>
      </c>
      <c r="L5230">
        <v>94015</v>
      </c>
      <c r="M5230">
        <v>37.680844</v>
      </c>
      <c r="N5230">
        <v>-122.48130999999999</v>
      </c>
      <c r="O5230">
        <v>63337</v>
      </c>
      <c r="P5230" t="s">
        <v>57</v>
      </c>
      <c r="Q5230" t="s">
        <v>53</v>
      </c>
      <c r="R5230">
        <v>10</v>
      </c>
      <c r="S5230">
        <v>62</v>
      </c>
      <c r="T5230" t="s">
        <v>92</v>
      </c>
      <c r="U5230" t="s">
        <v>53</v>
      </c>
      <c r="V5230">
        <v>15.06</v>
      </c>
      <c r="W5230" t="s">
        <v>53</v>
      </c>
      <c r="X5230" t="s">
        <v>53</v>
      </c>
      <c r="Y5230" t="s">
        <v>68</v>
      </c>
      <c r="Z5230">
        <v>82</v>
      </c>
      <c r="AA5230" t="s">
        <v>52</v>
      </c>
      <c r="AB5230" t="s">
        <v>52</v>
      </c>
      <c r="AC5230" t="s">
        <v>53</v>
      </c>
      <c r="AD5230" t="s">
        <v>52</v>
      </c>
      <c r="AE5230" t="s">
        <v>53</v>
      </c>
      <c r="AF5230" t="s">
        <v>53</v>
      </c>
      <c r="AG5230" t="s">
        <v>53</v>
      </c>
      <c r="AH5230" t="s">
        <v>53</v>
      </c>
      <c r="AI5230" t="s">
        <v>60</v>
      </c>
      <c r="AJ5230" t="s">
        <v>53</v>
      </c>
      <c r="AK5230" t="s">
        <v>61</v>
      </c>
      <c r="AL5230">
        <v>101.35</v>
      </c>
      <c r="AM5230">
        <v>6164.7</v>
      </c>
      <c r="AN5230">
        <v>0</v>
      </c>
      <c r="AO5230">
        <v>0</v>
      </c>
      <c r="AP5230">
        <v>933.72</v>
      </c>
      <c r="AQ5230">
        <v>7098.42</v>
      </c>
      <c r="AR5230">
        <v>5</v>
      </c>
      <c r="AS5230" t="s">
        <v>881</v>
      </c>
      <c r="AT5230" t="s">
        <v>52</v>
      </c>
      <c r="AU5230">
        <v>77</v>
      </c>
      <c r="AV5230">
        <v>5049</v>
      </c>
      <c r="AY5230" t="str">
        <f>IF(AND(Table1[[#This Row],[Contract]]="Month-to-Month", Table1[[#This Row],[Tenure in Months]]&lt;6, Table1[[#This Row],[Payment Method]]="Bank Withdrawal"), "High Risk", IF(OR(Table1[[#This Row],[Contract]]="Month-to-Month", Table1[[#This Row],[Tenure in Months]]&lt;12), "Medium Risk", "Low Risk"))</f>
        <v>Medium Risk</v>
      </c>
    </row>
    <row r="5231" spans="1:51" x14ac:dyDescent="0.35">
      <c r="A5231" t="s">
        <v>6435</v>
      </c>
      <c r="B5231" t="s">
        <v>51</v>
      </c>
      <c r="C5231">
        <v>44</v>
      </c>
      <c r="D5231" t="s">
        <v>52</v>
      </c>
      <c r="E5231" t="s">
        <v>52</v>
      </c>
      <c r="F5231" t="s">
        <v>52</v>
      </c>
      <c r="G5231" t="s">
        <v>53</v>
      </c>
      <c r="H5231">
        <v>1</v>
      </c>
      <c r="I5231" t="s">
        <v>54</v>
      </c>
      <c r="J5231" t="s">
        <v>55</v>
      </c>
      <c r="K5231" t="s">
        <v>4201</v>
      </c>
      <c r="L5231">
        <v>94020</v>
      </c>
      <c r="M5231">
        <v>37.285677</v>
      </c>
      <c r="N5231">
        <v>-122.224165</v>
      </c>
      <c r="O5231">
        <v>1622</v>
      </c>
      <c r="P5231" t="s">
        <v>57</v>
      </c>
      <c r="Q5231" t="s">
        <v>52</v>
      </c>
      <c r="R5231">
        <v>0</v>
      </c>
      <c r="S5231">
        <v>1</v>
      </c>
      <c r="T5231" t="s">
        <v>67</v>
      </c>
      <c r="U5231" t="s">
        <v>52</v>
      </c>
      <c r="V5231">
        <v>0</v>
      </c>
      <c r="W5231" t="s">
        <v>52</v>
      </c>
      <c r="X5231" t="s">
        <v>53</v>
      </c>
      <c r="Y5231" t="s">
        <v>110</v>
      </c>
      <c r="Z5231">
        <v>19</v>
      </c>
      <c r="AA5231" t="s">
        <v>52</v>
      </c>
      <c r="AB5231" t="s">
        <v>53</v>
      </c>
      <c r="AC5231" t="s">
        <v>52</v>
      </c>
      <c r="AD5231" t="s">
        <v>53</v>
      </c>
      <c r="AE5231" t="s">
        <v>52</v>
      </c>
      <c r="AF5231" t="s">
        <v>52</v>
      </c>
      <c r="AG5231" t="s">
        <v>52</v>
      </c>
      <c r="AH5231" t="s">
        <v>52</v>
      </c>
      <c r="AI5231" t="s">
        <v>60</v>
      </c>
      <c r="AJ5231" t="s">
        <v>52</v>
      </c>
      <c r="AK5231" t="s">
        <v>69</v>
      </c>
      <c r="AL5231">
        <v>33.6</v>
      </c>
      <c r="AM5231">
        <v>33.6</v>
      </c>
      <c r="AN5231">
        <v>0</v>
      </c>
      <c r="AO5231">
        <v>50</v>
      </c>
      <c r="AP5231">
        <v>0</v>
      </c>
      <c r="AQ5231">
        <v>83.6</v>
      </c>
      <c r="AR5231">
        <v>5</v>
      </c>
      <c r="AS5231" t="s">
        <v>883</v>
      </c>
      <c r="AT5231" t="s">
        <v>52</v>
      </c>
      <c r="AU5231">
        <v>27</v>
      </c>
      <c r="AV5231">
        <v>4369</v>
      </c>
      <c r="AY5231" t="str">
        <f>IF(AND(Table1[[#This Row],[Contract]]="Month-to-Month", Table1[[#This Row],[Tenure in Months]]&lt;6, Table1[[#This Row],[Payment Method]]="Bank Withdrawal"), "High Risk", IF(OR(Table1[[#This Row],[Contract]]="Month-to-Month", Table1[[#This Row],[Tenure in Months]]&lt;12), "Medium Risk", "Low Risk"))</f>
        <v>Medium Risk</v>
      </c>
    </row>
    <row r="5232" spans="1:51" x14ac:dyDescent="0.35">
      <c r="A5232" t="s">
        <v>6436</v>
      </c>
      <c r="B5232" t="s">
        <v>66</v>
      </c>
      <c r="C5232">
        <v>27</v>
      </c>
      <c r="D5232" t="s">
        <v>53</v>
      </c>
      <c r="E5232" t="s">
        <v>52</v>
      </c>
      <c r="F5232" t="s">
        <v>52</v>
      </c>
      <c r="G5232" t="s">
        <v>52</v>
      </c>
      <c r="H5232">
        <v>0</v>
      </c>
      <c r="I5232" t="s">
        <v>54</v>
      </c>
      <c r="J5232" t="s">
        <v>55</v>
      </c>
      <c r="K5232" t="s">
        <v>1017</v>
      </c>
      <c r="L5232">
        <v>94022</v>
      </c>
      <c r="M5232">
        <v>37.349545999999997</v>
      </c>
      <c r="N5232">
        <v>-122.134356</v>
      </c>
      <c r="O5232">
        <v>18486</v>
      </c>
      <c r="P5232" t="s">
        <v>57</v>
      </c>
      <c r="Q5232" t="s">
        <v>52</v>
      </c>
      <c r="R5232">
        <v>0</v>
      </c>
      <c r="S5232">
        <v>1</v>
      </c>
      <c r="T5232" t="s">
        <v>58</v>
      </c>
      <c r="U5232" t="s">
        <v>53</v>
      </c>
      <c r="V5232">
        <v>45.86</v>
      </c>
      <c r="W5232" t="s">
        <v>52</v>
      </c>
      <c r="X5232" t="s">
        <v>52</v>
      </c>
      <c r="Y5232" t="s">
        <v>58</v>
      </c>
      <c r="Z5232">
        <v>0</v>
      </c>
      <c r="AA5232" t="s">
        <v>52</v>
      </c>
      <c r="AB5232" t="s">
        <v>52</v>
      </c>
      <c r="AC5232" t="s">
        <v>52</v>
      </c>
      <c r="AD5232" t="s">
        <v>52</v>
      </c>
      <c r="AE5232" t="s">
        <v>52</v>
      </c>
      <c r="AF5232" t="s">
        <v>52</v>
      </c>
      <c r="AG5232" t="s">
        <v>52</v>
      </c>
      <c r="AH5232" t="s">
        <v>52</v>
      </c>
      <c r="AI5232" t="s">
        <v>60</v>
      </c>
      <c r="AJ5232" t="s">
        <v>52</v>
      </c>
      <c r="AK5232" t="s">
        <v>61</v>
      </c>
      <c r="AL5232">
        <v>20.7</v>
      </c>
      <c r="AM5232">
        <v>20.7</v>
      </c>
      <c r="AN5232">
        <v>0</v>
      </c>
      <c r="AO5232">
        <v>0</v>
      </c>
      <c r="AP5232">
        <v>45.86</v>
      </c>
      <c r="AQ5232">
        <v>66.56</v>
      </c>
      <c r="AR5232">
        <v>5</v>
      </c>
      <c r="AS5232" t="s">
        <v>883</v>
      </c>
      <c r="AT5232" t="s">
        <v>52</v>
      </c>
      <c r="AU5232">
        <v>68</v>
      </c>
      <c r="AV5232">
        <v>3061</v>
      </c>
      <c r="AY5232" t="str">
        <f>IF(AND(Table1[[#This Row],[Contract]]="Month-to-Month", Table1[[#This Row],[Tenure in Months]]&lt;6, Table1[[#This Row],[Payment Method]]="Bank Withdrawal"), "High Risk", IF(OR(Table1[[#This Row],[Contract]]="Month-to-Month", Table1[[#This Row],[Tenure in Months]]&lt;12), "Medium Risk", "Low Risk"))</f>
        <v>High Risk</v>
      </c>
    </row>
    <row r="5233" spans="1:51" x14ac:dyDescent="0.35">
      <c r="A5233" t="s">
        <v>6437</v>
      </c>
      <c r="B5233" t="s">
        <v>51</v>
      </c>
      <c r="C5233">
        <v>44</v>
      </c>
      <c r="D5233" t="s">
        <v>52</v>
      </c>
      <c r="E5233" t="s">
        <v>52</v>
      </c>
      <c r="F5233" t="s">
        <v>52</v>
      </c>
      <c r="G5233" t="s">
        <v>53</v>
      </c>
      <c r="H5233">
        <v>1</v>
      </c>
      <c r="I5233" t="s">
        <v>54</v>
      </c>
      <c r="J5233" t="s">
        <v>55</v>
      </c>
      <c r="K5233" t="s">
        <v>1017</v>
      </c>
      <c r="L5233">
        <v>94024</v>
      </c>
      <c r="M5233">
        <v>37.352910999999999</v>
      </c>
      <c r="N5233">
        <v>-122.093002</v>
      </c>
      <c r="O5233">
        <v>21496</v>
      </c>
      <c r="P5233" t="s">
        <v>57</v>
      </c>
      <c r="Q5233" t="s">
        <v>52</v>
      </c>
      <c r="R5233">
        <v>0</v>
      </c>
      <c r="S5233">
        <v>62</v>
      </c>
      <c r="T5233" t="s">
        <v>92</v>
      </c>
      <c r="U5233" t="s">
        <v>53</v>
      </c>
      <c r="V5233">
        <v>17.670000000000002</v>
      </c>
      <c r="W5233" t="s">
        <v>53</v>
      </c>
      <c r="X5233" t="s">
        <v>53</v>
      </c>
      <c r="Y5233" t="s">
        <v>68</v>
      </c>
      <c r="Z5233">
        <v>19</v>
      </c>
      <c r="AA5233" t="s">
        <v>52</v>
      </c>
      <c r="AB5233" t="s">
        <v>52</v>
      </c>
      <c r="AC5233" t="s">
        <v>53</v>
      </c>
      <c r="AD5233" t="s">
        <v>53</v>
      </c>
      <c r="AE5233" t="s">
        <v>53</v>
      </c>
      <c r="AF5233" t="s">
        <v>53</v>
      </c>
      <c r="AG5233" t="s">
        <v>53</v>
      </c>
      <c r="AH5233" t="s">
        <v>53</v>
      </c>
      <c r="AI5233" t="s">
        <v>334</v>
      </c>
      <c r="AJ5233" t="s">
        <v>53</v>
      </c>
      <c r="AK5233" t="s">
        <v>61</v>
      </c>
      <c r="AL5233">
        <v>104.05</v>
      </c>
      <c r="AM5233">
        <v>6590.5</v>
      </c>
      <c r="AN5233">
        <v>0</v>
      </c>
      <c r="AO5233">
        <v>0</v>
      </c>
      <c r="AP5233">
        <v>1095.54</v>
      </c>
      <c r="AQ5233">
        <v>7686.04</v>
      </c>
      <c r="AR5233">
        <v>4</v>
      </c>
      <c r="AS5233" t="s">
        <v>881</v>
      </c>
      <c r="AT5233" t="s">
        <v>52</v>
      </c>
      <c r="AU5233">
        <v>33</v>
      </c>
      <c r="AV5233">
        <v>5900</v>
      </c>
      <c r="AY5233" t="str">
        <f>IF(AND(Table1[[#This Row],[Contract]]="Month-to-Month", Table1[[#This Row],[Tenure in Months]]&lt;6, Table1[[#This Row],[Payment Method]]="Bank Withdrawal"), "High Risk", IF(OR(Table1[[#This Row],[Contract]]="Month-to-Month", Table1[[#This Row],[Tenure in Months]]&lt;12), "Medium Risk", "Low Risk"))</f>
        <v>Low Risk</v>
      </c>
    </row>
    <row r="5234" spans="1:51" x14ac:dyDescent="0.35">
      <c r="A5234" t="s">
        <v>6438</v>
      </c>
      <c r="B5234" t="s">
        <v>66</v>
      </c>
      <c r="C5234">
        <v>26</v>
      </c>
      <c r="D5234" t="s">
        <v>53</v>
      </c>
      <c r="E5234" t="s">
        <v>52</v>
      </c>
      <c r="F5234" t="s">
        <v>53</v>
      </c>
      <c r="G5234" t="s">
        <v>53</v>
      </c>
      <c r="H5234">
        <v>2</v>
      </c>
      <c r="I5234" t="s">
        <v>54</v>
      </c>
      <c r="J5234" t="s">
        <v>55</v>
      </c>
      <c r="K5234" t="s">
        <v>1269</v>
      </c>
      <c r="L5234">
        <v>94025</v>
      </c>
      <c r="M5234">
        <v>37.449551</v>
      </c>
      <c r="N5234">
        <v>-122.183762</v>
      </c>
      <c r="O5234">
        <v>39062</v>
      </c>
      <c r="P5234" t="s">
        <v>57</v>
      </c>
      <c r="Q5234" t="s">
        <v>53</v>
      </c>
      <c r="R5234">
        <v>8</v>
      </c>
      <c r="S5234">
        <v>36</v>
      </c>
      <c r="T5234" t="s">
        <v>75</v>
      </c>
      <c r="U5234" t="s">
        <v>53</v>
      </c>
      <c r="V5234">
        <v>42.51</v>
      </c>
      <c r="W5234" t="s">
        <v>52</v>
      </c>
      <c r="X5234" t="s">
        <v>52</v>
      </c>
      <c r="Y5234" t="s">
        <v>58</v>
      </c>
      <c r="Z5234">
        <v>0</v>
      </c>
      <c r="AA5234" t="s">
        <v>52</v>
      </c>
      <c r="AB5234" t="s">
        <v>52</v>
      </c>
      <c r="AC5234" t="s">
        <v>52</v>
      </c>
      <c r="AD5234" t="s">
        <v>52</v>
      </c>
      <c r="AE5234" t="s">
        <v>52</v>
      </c>
      <c r="AF5234" t="s">
        <v>52</v>
      </c>
      <c r="AG5234" t="s">
        <v>52</v>
      </c>
      <c r="AH5234" t="s">
        <v>52</v>
      </c>
      <c r="AI5234" t="s">
        <v>334</v>
      </c>
      <c r="AJ5234" t="s">
        <v>52</v>
      </c>
      <c r="AK5234" t="s">
        <v>61</v>
      </c>
      <c r="AL5234">
        <v>20.25</v>
      </c>
      <c r="AM5234">
        <v>717.95</v>
      </c>
      <c r="AN5234">
        <v>0</v>
      </c>
      <c r="AO5234">
        <v>0</v>
      </c>
      <c r="AP5234">
        <v>1530.36</v>
      </c>
      <c r="AQ5234">
        <v>2248.31</v>
      </c>
      <c r="AR5234">
        <v>5</v>
      </c>
      <c r="AS5234" t="s">
        <v>881</v>
      </c>
      <c r="AT5234" t="s">
        <v>52</v>
      </c>
      <c r="AU5234">
        <v>57</v>
      </c>
      <c r="AV5234">
        <v>5272</v>
      </c>
      <c r="AY5234" t="str">
        <f>IF(AND(Table1[[#This Row],[Contract]]="Month-to-Month", Table1[[#This Row],[Tenure in Months]]&lt;6, Table1[[#This Row],[Payment Method]]="Bank Withdrawal"), "High Risk", IF(OR(Table1[[#This Row],[Contract]]="Month-to-Month", Table1[[#This Row],[Tenure in Months]]&lt;12), "Medium Risk", "Low Risk"))</f>
        <v>Low Risk</v>
      </c>
    </row>
    <row r="5235" spans="1:51" x14ac:dyDescent="0.35">
      <c r="A5235" t="s">
        <v>6439</v>
      </c>
      <c r="B5235" t="s">
        <v>66</v>
      </c>
      <c r="C5235">
        <v>59</v>
      </c>
      <c r="D5235" t="s">
        <v>52</v>
      </c>
      <c r="E5235" t="s">
        <v>52</v>
      </c>
      <c r="F5235" t="s">
        <v>53</v>
      </c>
      <c r="G5235" t="s">
        <v>53</v>
      </c>
      <c r="H5235">
        <v>3</v>
      </c>
      <c r="I5235" t="s">
        <v>54</v>
      </c>
      <c r="J5235" t="s">
        <v>55</v>
      </c>
      <c r="K5235" t="s">
        <v>746</v>
      </c>
      <c r="L5235">
        <v>94028</v>
      </c>
      <c r="M5235">
        <v>37.369709</v>
      </c>
      <c r="N5235">
        <v>-122.215844</v>
      </c>
      <c r="O5235">
        <v>6601</v>
      </c>
      <c r="P5235" t="s">
        <v>57</v>
      </c>
      <c r="Q5235" t="s">
        <v>53</v>
      </c>
      <c r="R5235">
        <v>10</v>
      </c>
      <c r="S5235">
        <v>69</v>
      </c>
      <c r="T5235" t="s">
        <v>229</v>
      </c>
      <c r="U5235" t="s">
        <v>53</v>
      </c>
      <c r="V5235">
        <v>7.84</v>
      </c>
      <c r="W5235" t="s">
        <v>53</v>
      </c>
      <c r="X5235" t="s">
        <v>53</v>
      </c>
      <c r="Y5235" t="s">
        <v>110</v>
      </c>
      <c r="Z5235">
        <v>21</v>
      </c>
      <c r="AA5235" t="s">
        <v>53</v>
      </c>
      <c r="AB5235" t="s">
        <v>53</v>
      </c>
      <c r="AC5235" t="s">
        <v>52</v>
      </c>
      <c r="AD5235" t="s">
        <v>53</v>
      </c>
      <c r="AE5235" t="s">
        <v>53</v>
      </c>
      <c r="AF5235" t="s">
        <v>52</v>
      </c>
      <c r="AG5235" t="s">
        <v>52</v>
      </c>
      <c r="AH5235" t="s">
        <v>53</v>
      </c>
      <c r="AI5235" t="s">
        <v>124</v>
      </c>
      <c r="AJ5235" t="s">
        <v>52</v>
      </c>
      <c r="AK5235" t="s">
        <v>69</v>
      </c>
      <c r="AL5235">
        <v>73.7</v>
      </c>
      <c r="AM5235">
        <v>4885.8500000000004</v>
      </c>
      <c r="AN5235">
        <v>0</v>
      </c>
      <c r="AO5235">
        <v>0</v>
      </c>
      <c r="AP5235">
        <v>540.96</v>
      </c>
      <c r="AQ5235">
        <v>5426.81</v>
      </c>
      <c r="AR5235">
        <v>4</v>
      </c>
      <c r="AS5235" t="s">
        <v>881</v>
      </c>
      <c r="AT5235" t="s">
        <v>52</v>
      </c>
      <c r="AU5235">
        <v>78</v>
      </c>
      <c r="AV5235">
        <v>4268</v>
      </c>
      <c r="AY5235" t="str">
        <f>IF(AND(Table1[[#This Row],[Contract]]="Month-to-Month", Table1[[#This Row],[Tenure in Months]]&lt;6, Table1[[#This Row],[Payment Method]]="Bank Withdrawal"), "High Risk", IF(OR(Table1[[#This Row],[Contract]]="Month-to-Month", Table1[[#This Row],[Tenure in Months]]&lt;12), "Medium Risk", "Low Risk"))</f>
        <v>Low Risk</v>
      </c>
    </row>
    <row r="5236" spans="1:51" x14ac:dyDescent="0.35">
      <c r="A5236" t="s">
        <v>6440</v>
      </c>
      <c r="B5236" t="s">
        <v>66</v>
      </c>
      <c r="C5236">
        <v>49</v>
      </c>
      <c r="D5236" t="s">
        <v>52</v>
      </c>
      <c r="E5236" t="s">
        <v>52</v>
      </c>
      <c r="F5236" t="s">
        <v>53</v>
      </c>
      <c r="G5236" t="s">
        <v>52</v>
      </c>
      <c r="H5236">
        <v>0</v>
      </c>
      <c r="I5236" t="s">
        <v>54</v>
      </c>
      <c r="J5236" t="s">
        <v>55</v>
      </c>
      <c r="K5236" t="s">
        <v>1021</v>
      </c>
      <c r="L5236">
        <v>94037</v>
      </c>
      <c r="M5236">
        <v>37.540582000000001</v>
      </c>
      <c r="N5236">
        <v>-122.50959400000001</v>
      </c>
      <c r="O5236">
        <v>2346</v>
      </c>
      <c r="P5236" t="s">
        <v>57</v>
      </c>
      <c r="Q5236" t="s">
        <v>53</v>
      </c>
      <c r="R5236">
        <v>10</v>
      </c>
      <c r="S5236">
        <v>63</v>
      </c>
      <c r="T5236" t="s">
        <v>92</v>
      </c>
      <c r="U5236" t="s">
        <v>53</v>
      </c>
      <c r="V5236">
        <v>20.37</v>
      </c>
      <c r="W5236" t="s">
        <v>53</v>
      </c>
      <c r="X5236" t="s">
        <v>53</v>
      </c>
      <c r="Y5236" t="s">
        <v>68</v>
      </c>
      <c r="Z5236">
        <v>26</v>
      </c>
      <c r="AA5236" t="s">
        <v>52</v>
      </c>
      <c r="AB5236" t="s">
        <v>53</v>
      </c>
      <c r="AC5236" t="s">
        <v>53</v>
      </c>
      <c r="AD5236" t="s">
        <v>53</v>
      </c>
      <c r="AE5236" t="s">
        <v>53</v>
      </c>
      <c r="AF5236" t="s">
        <v>53</v>
      </c>
      <c r="AG5236" t="s">
        <v>53</v>
      </c>
      <c r="AH5236" t="s">
        <v>53</v>
      </c>
      <c r="AI5236" t="s">
        <v>60</v>
      </c>
      <c r="AJ5236" t="s">
        <v>53</v>
      </c>
      <c r="AK5236" t="s">
        <v>61</v>
      </c>
      <c r="AL5236">
        <v>108.75</v>
      </c>
      <c r="AM5236">
        <v>6871.7</v>
      </c>
      <c r="AN5236">
        <v>0</v>
      </c>
      <c r="AO5236">
        <v>0</v>
      </c>
      <c r="AP5236">
        <v>1283.31</v>
      </c>
      <c r="AQ5236">
        <v>8155.01</v>
      </c>
      <c r="AR5236">
        <v>5</v>
      </c>
      <c r="AS5236" t="s">
        <v>881</v>
      </c>
      <c r="AT5236" t="s">
        <v>52</v>
      </c>
      <c r="AU5236">
        <v>20</v>
      </c>
      <c r="AV5236">
        <v>4582</v>
      </c>
      <c r="AY5236" t="str">
        <f>IF(AND(Table1[[#This Row],[Contract]]="Month-to-Month", Table1[[#This Row],[Tenure in Months]]&lt;6, Table1[[#This Row],[Payment Method]]="Bank Withdrawal"), "High Risk", IF(OR(Table1[[#This Row],[Contract]]="Month-to-Month", Table1[[#This Row],[Tenure in Months]]&lt;12), "Medium Risk", "Low Risk"))</f>
        <v>Medium Risk</v>
      </c>
    </row>
    <row r="5237" spans="1:51" x14ac:dyDescent="0.35">
      <c r="A5237" t="s">
        <v>6441</v>
      </c>
      <c r="B5237" t="s">
        <v>51</v>
      </c>
      <c r="C5237">
        <v>63</v>
      </c>
      <c r="D5237" t="s">
        <v>52</v>
      </c>
      <c r="E5237" t="s">
        <v>52</v>
      </c>
      <c r="F5237" t="s">
        <v>52</v>
      </c>
      <c r="G5237" t="s">
        <v>52</v>
      </c>
      <c r="H5237">
        <v>0</v>
      </c>
      <c r="I5237" t="s">
        <v>54</v>
      </c>
      <c r="J5237" t="s">
        <v>55</v>
      </c>
      <c r="K5237" t="s">
        <v>4206</v>
      </c>
      <c r="L5237">
        <v>94038</v>
      </c>
      <c r="M5237">
        <v>37.515555999999997</v>
      </c>
      <c r="N5237">
        <v>-122.50231100000001</v>
      </c>
      <c r="O5237">
        <v>3064</v>
      </c>
      <c r="P5237" t="s">
        <v>57</v>
      </c>
      <c r="Q5237" t="s">
        <v>52</v>
      </c>
      <c r="R5237">
        <v>0</v>
      </c>
      <c r="S5237">
        <v>23</v>
      </c>
      <c r="T5237" t="s">
        <v>72</v>
      </c>
      <c r="U5237" t="s">
        <v>53</v>
      </c>
      <c r="V5237">
        <v>26.37</v>
      </c>
      <c r="W5237" t="s">
        <v>52</v>
      </c>
      <c r="X5237" t="s">
        <v>52</v>
      </c>
      <c r="Y5237" t="s">
        <v>58</v>
      </c>
      <c r="Z5237">
        <v>0</v>
      </c>
      <c r="AA5237" t="s">
        <v>52</v>
      </c>
      <c r="AB5237" t="s">
        <v>52</v>
      </c>
      <c r="AC5237" t="s">
        <v>52</v>
      </c>
      <c r="AD5237" t="s">
        <v>52</v>
      </c>
      <c r="AE5237" t="s">
        <v>52</v>
      </c>
      <c r="AF5237" t="s">
        <v>52</v>
      </c>
      <c r="AG5237" t="s">
        <v>52</v>
      </c>
      <c r="AH5237" t="s">
        <v>52</v>
      </c>
      <c r="AI5237" t="s">
        <v>124</v>
      </c>
      <c r="AJ5237" t="s">
        <v>52</v>
      </c>
      <c r="AK5237" t="s">
        <v>61</v>
      </c>
      <c r="AL5237">
        <v>20.149999999999999</v>
      </c>
      <c r="AM5237">
        <v>405.6</v>
      </c>
      <c r="AN5237">
        <v>0</v>
      </c>
      <c r="AO5237">
        <v>0</v>
      </c>
      <c r="AP5237">
        <v>606.51</v>
      </c>
      <c r="AQ5237">
        <v>1012.11</v>
      </c>
      <c r="AR5237">
        <v>4</v>
      </c>
      <c r="AS5237" t="s">
        <v>881</v>
      </c>
      <c r="AT5237" t="s">
        <v>52</v>
      </c>
      <c r="AU5237">
        <v>63</v>
      </c>
      <c r="AV5237">
        <v>4402</v>
      </c>
      <c r="AY5237" t="str">
        <f>IF(AND(Table1[[#This Row],[Contract]]="Month-to-Month", Table1[[#This Row],[Tenure in Months]]&lt;6, Table1[[#This Row],[Payment Method]]="Bank Withdrawal"), "High Risk", IF(OR(Table1[[#This Row],[Contract]]="Month-to-Month", Table1[[#This Row],[Tenure in Months]]&lt;12), "Medium Risk", "Low Risk"))</f>
        <v>Low Risk</v>
      </c>
    </row>
    <row r="5238" spans="1:51" x14ac:dyDescent="0.35">
      <c r="A5238" t="s">
        <v>6442</v>
      </c>
      <c r="B5238" t="s">
        <v>51</v>
      </c>
      <c r="C5238">
        <v>24</v>
      </c>
      <c r="D5238" t="s">
        <v>53</v>
      </c>
      <c r="E5238" t="s">
        <v>52</v>
      </c>
      <c r="F5238" t="s">
        <v>52</v>
      </c>
      <c r="G5238" t="s">
        <v>52</v>
      </c>
      <c r="H5238">
        <v>0</v>
      </c>
      <c r="I5238" t="s">
        <v>54</v>
      </c>
      <c r="J5238" t="s">
        <v>55</v>
      </c>
      <c r="K5238" t="s">
        <v>1483</v>
      </c>
      <c r="L5238">
        <v>94040</v>
      </c>
      <c r="M5238">
        <v>37.380662000000001</v>
      </c>
      <c r="N5238">
        <v>-122.086022</v>
      </c>
      <c r="O5238">
        <v>32143</v>
      </c>
      <c r="P5238" t="s">
        <v>57</v>
      </c>
      <c r="Q5238" t="s">
        <v>52</v>
      </c>
      <c r="R5238">
        <v>0</v>
      </c>
      <c r="S5238">
        <v>10</v>
      </c>
      <c r="T5238" t="s">
        <v>72</v>
      </c>
      <c r="U5238" t="s">
        <v>53</v>
      </c>
      <c r="V5238">
        <v>20.29</v>
      </c>
      <c r="W5238" t="s">
        <v>52</v>
      </c>
      <c r="X5238" t="s">
        <v>52</v>
      </c>
      <c r="Y5238" t="s">
        <v>58</v>
      </c>
      <c r="Z5238">
        <v>0</v>
      </c>
      <c r="AA5238" t="s">
        <v>52</v>
      </c>
      <c r="AB5238" t="s">
        <v>52</v>
      </c>
      <c r="AC5238" t="s">
        <v>52</v>
      </c>
      <c r="AD5238" t="s">
        <v>52</v>
      </c>
      <c r="AE5238" t="s">
        <v>52</v>
      </c>
      <c r="AF5238" t="s">
        <v>52</v>
      </c>
      <c r="AG5238" t="s">
        <v>52</v>
      </c>
      <c r="AH5238" t="s">
        <v>52</v>
      </c>
      <c r="AI5238" t="s">
        <v>60</v>
      </c>
      <c r="AJ5238" t="s">
        <v>52</v>
      </c>
      <c r="AK5238" t="s">
        <v>69</v>
      </c>
      <c r="AL5238">
        <v>19.75</v>
      </c>
      <c r="AM5238">
        <v>208.25</v>
      </c>
      <c r="AN5238">
        <v>0</v>
      </c>
      <c r="AO5238">
        <v>0</v>
      </c>
      <c r="AP5238">
        <v>202.89999999999901</v>
      </c>
      <c r="AQ5238">
        <v>411.15</v>
      </c>
      <c r="AR5238">
        <v>3</v>
      </c>
      <c r="AS5238" t="s">
        <v>881</v>
      </c>
      <c r="AT5238" t="s">
        <v>52</v>
      </c>
      <c r="AU5238">
        <v>62</v>
      </c>
      <c r="AV5238">
        <v>3926</v>
      </c>
      <c r="AY5238" t="str">
        <f>IF(AND(Table1[[#This Row],[Contract]]="Month-to-Month", Table1[[#This Row],[Tenure in Months]]&lt;6, Table1[[#This Row],[Payment Method]]="Bank Withdrawal"), "High Risk", IF(OR(Table1[[#This Row],[Contract]]="Month-to-Month", Table1[[#This Row],[Tenure in Months]]&lt;12), "Medium Risk", "Low Risk"))</f>
        <v>Medium Risk</v>
      </c>
    </row>
    <row r="5239" spans="1:51" x14ac:dyDescent="0.35">
      <c r="A5239" t="s">
        <v>6443</v>
      </c>
      <c r="B5239" t="s">
        <v>66</v>
      </c>
      <c r="C5239">
        <v>42</v>
      </c>
      <c r="D5239" t="s">
        <v>52</v>
      </c>
      <c r="E5239" t="s">
        <v>52</v>
      </c>
      <c r="F5239" t="s">
        <v>53</v>
      </c>
      <c r="G5239" t="s">
        <v>52</v>
      </c>
      <c r="H5239">
        <v>0</v>
      </c>
      <c r="I5239" t="s">
        <v>54</v>
      </c>
      <c r="J5239" t="s">
        <v>55</v>
      </c>
      <c r="K5239" t="s">
        <v>1483</v>
      </c>
      <c r="L5239">
        <v>94041</v>
      </c>
      <c r="M5239">
        <v>37.388348999999998</v>
      </c>
      <c r="N5239">
        <v>-122.075299</v>
      </c>
      <c r="O5239">
        <v>13483</v>
      </c>
      <c r="P5239" t="s">
        <v>57</v>
      </c>
      <c r="Q5239" t="s">
        <v>53</v>
      </c>
      <c r="R5239">
        <v>2</v>
      </c>
      <c r="S5239">
        <v>71</v>
      </c>
      <c r="T5239" t="s">
        <v>229</v>
      </c>
      <c r="U5239" t="s">
        <v>53</v>
      </c>
      <c r="V5239">
        <v>24.71</v>
      </c>
      <c r="W5239" t="s">
        <v>53</v>
      </c>
      <c r="X5239" t="s">
        <v>52</v>
      </c>
      <c r="Y5239" t="s">
        <v>58</v>
      </c>
      <c r="Z5239">
        <v>0</v>
      </c>
      <c r="AA5239" t="s">
        <v>52</v>
      </c>
      <c r="AB5239" t="s">
        <v>52</v>
      </c>
      <c r="AC5239" t="s">
        <v>52</v>
      </c>
      <c r="AD5239" t="s">
        <v>52</v>
      </c>
      <c r="AE5239" t="s">
        <v>52</v>
      </c>
      <c r="AF5239" t="s">
        <v>52</v>
      </c>
      <c r="AG5239" t="s">
        <v>52</v>
      </c>
      <c r="AH5239" t="s">
        <v>52</v>
      </c>
      <c r="AI5239" t="s">
        <v>334</v>
      </c>
      <c r="AJ5239" t="s">
        <v>53</v>
      </c>
      <c r="AK5239" t="s">
        <v>69</v>
      </c>
      <c r="AL5239">
        <v>25.95</v>
      </c>
      <c r="AM5239">
        <v>1801.9</v>
      </c>
      <c r="AN5239">
        <v>0</v>
      </c>
      <c r="AO5239">
        <v>0</v>
      </c>
      <c r="AP5239">
        <v>1754.41</v>
      </c>
      <c r="AQ5239">
        <v>3556.31</v>
      </c>
      <c r="AR5239">
        <v>5</v>
      </c>
      <c r="AS5239" t="s">
        <v>881</v>
      </c>
      <c r="AT5239" t="s">
        <v>52</v>
      </c>
      <c r="AU5239">
        <v>23</v>
      </c>
      <c r="AV5239">
        <v>5072</v>
      </c>
      <c r="AY5239" t="str">
        <f>IF(AND(Table1[[#This Row],[Contract]]="Month-to-Month", Table1[[#This Row],[Tenure in Months]]&lt;6, Table1[[#This Row],[Payment Method]]="Bank Withdrawal"), "High Risk", IF(OR(Table1[[#This Row],[Contract]]="Month-to-Month", Table1[[#This Row],[Tenure in Months]]&lt;12), "Medium Risk", "Low Risk"))</f>
        <v>Low Risk</v>
      </c>
    </row>
    <row r="5240" spans="1:51" x14ac:dyDescent="0.35">
      <c r="A5240" t="s">
        <v>6444</v>
      </c>
      <c r="B5240" t="s">
        <v>66</v>
      </c>
      <c r="C5240">
        <v>24</v>
      </c>
      <c r="D5240" t="s">
        <v>53</v>
      </c>
      <c r="E5240" t="s">
        <v>52</v>
      </c>
      <c r="F5240" t="s">
        <v>53</v>
      </c>
      <c r="G5240" t="s">
        <v>53</v>
      </c>
      <c r="H5240">
        <v>2</v>
      </c>
      <c r="I5240" t="s">
        <v>54</v>
      </c>
      <c r="J5240" t="s">
        <v>55</v>
      </c>
      <c r="K5240" t="s">
        <v>1023</v>
      </c>
      <c r="L5240">
        <v>94044</v>
      </c>
      <c r="M5240">
        <v>37.573633000000001</v>
      </c>
      <c r="N5240">
        <v>-122.455167</v>
      </c>
      <c r="O5240">
        <v>38885</v>
      </c>
      <c r="P5240" t="s">
        <v>57</v>
      </c>
      <c r="Q5240" t="s">
        <v>53</v>
      </c>
      <c r="R5240">
        <v>4</v>
      </c>
      <c r="S5240">
        <v>70</v>
      </c>
      <c r="T5240" t="s">
        <v>229</v>
      </c>
      <c r="U5240" t="s">
        <v>53</v>
      </c>
      <c r="V5240">
        <v>4.2699999999999996</v>
      </c>
      <c r="W5240" t="s">
        <v>53</v>
      </c>
      <c r="X5240" t="s">
        <v>52</v>
      </c>
      <c r="Y5240" t="s">
        <v>58</v>
      </c>
      <c r="Z5240">
        <v>0</v>
      </c>
      <c r="AA5240" t="s">
        <v>52</v>
      </c>
      <c r="AB5240" t="s">
        <v>52</v>
      </c>
      <c r="AC5240" t="s">
        <v>52</v>
      </c>
      <c r="AD5240" t="s">
        <v>52</v>
      </c>
      <c r="AE5240" t="s">
        <v>52</v>
      </c>
      <c r="AF5240" t="s">
        <v>52</v>
      </c>
      <c r="AG5240" t="s">
        <v>52</v>
      </c>
      <c r="AH5240" t="s">
        <v>52</v>
      </c>
      <c r="AI5240" t="s">
        <v>334</v>
      </c>
      <c r="AJ5240" t="s">
        <v>52</v>
      </c>
      <c r="AK5240" t="s">
        <v>69</v>
      </c>
      <c r="AL5240">
        <v>24.05</v>
      </c>
      <c r="AM5240">
        <v>1764.75</v>
      </c>
      <c r="AN5240">
        <v>0</v>
      </c>
      <c r="AO5240">
        <v>0</v>
      </c>
      <c r="AP5240">
        <v>298.89999999999998</v>
      </c>
      <c r="AQ5240">
        <v>2063.65</v>
      </c>
      <c r="AR5240">
        <v>5</v>
      </c>
      <c r="AS5240" t="s">
        <v>881</v>
      </c>
      <c r="AT5240" t="s">
        <v>52</v>
      </c>
      <c r="AU5240">
        <v>32</v>
      </c>
      <c r="AV5240">
        <v>4722</v>
      </c>
      <c r="AY5240" t="str">
        <f>IF(AND(Table1[[#This Row],[Contract]]="Month-to-Month", Table1[[#This Row],[Tenure in Months]]&lt;6, Table1[[#This Row],[Payment Method]]="Bank Withdrawal"), "High Risk", IF(OR(Table1[[#This Row],[Contract]]="Month-to-Month", Table1[[#This Row],[Tenure in Months]]&lt;12), "Medium Risk", "Low Risk"))</f>
        <v>Low Risk</v>
      </c>
    </row>
    <row r="5241" spans="1:51" x14ac:dyDescent="0.35">
      <c r="A5241" t="s">
        <v>6445</v>
      </c>
      <c r="B5241" t="s">
        <v>66</v>
      </c>
      <c r="C5241">
        <v>32</v>
      </c>
      <c r="D5241" t="s">
        <v>52</v>
      </c>
      <c r="E5241" t="s">
        <v>52</v>
      </c>
      <c r="F5241" t="s">
        <v>52</v>
      </c>
      <c r="G5241" t="s">
        <v>53</v>
      </c>
      <c r="H5241">
        <v>2</v>
      </c>
      <c r="I5241" t="s">
        <v>54</v>
      </c>
      <c r="J5241" t="s">
        <v>55</v>
      </c>
      <c r="K5241" t="s">
        <v>2077</v>
      </c>
      <c r="L5241">
        <v>94060</v>
      </c>
      <c r="M5241">
        <v>37.225650000000002</v>
      </c>
      <c r="N5241">
        <v>-122.297533</v>
      </c>
      <c r="O5241">
        <v>2055</v>
      </c>
      <c r="P5241" t="s">
        <v>57</v>
      </c>
      <c r="Q5241" t="s">
        <v>52</v>
      </c>
      <c r="R5241">
        <v>0</v>
      </c>
      <c r="S5241">
        <v>22</v>
      </c>
      <c r="T5241" t="s">
        <v>72</v>
      </c>
      <c r="U5241" t="s">
        <v>53</v>
      </c>
      <c r="V5241">
        <v>33.729999999999997</v>
      </c>
      <c r="W5241" t="s">
        <v>53</v>
      </c>
      <c r="X5241" t="s">
        <v>53</v>
      </c>
      <c r="Y5241" t="s">
        <v>68</v>
      </c>
      <c r="Z5241">
        <v>19</v>
      </c>
      <c r="AA5241" t="s">
        <v>52</v>
      </c>
      <c r="AB5241" t="s">
        <v>52</v>
      </c>
      <c r="AC5241" t="s">
        <v>52</v>
      </c>
      <c r="AD5241" t="s">
        <v>52</v>
      </c>
      <c r="AE5241" t="s">
        <v>52</v>
      </c>
      <c r="AF5241" t="s">
        <v>53</v>
      </c>
      <c r="AG5241" t="s">
        <v>53</v>
      </c>
      <c r="AH5241" t="s">
        <v>53</v>
      </c>
      <c r="AI5241" t="s">
        <v>60</v>
      </c>
      <c r="AJ5241" t="s">
        <v>53</v>
      </c>
      <c r="AK5241" t="s">
        <v>61</v>
      </c>
      <c r="AL5241">
        <v>84.75</v>
      </c>
      <c r="AM5241">
        <v>1816.75</v>
      </c>
      <c r="AN5241">
        <v>0</v>
      </c>
      <c r="AO5241">
        <v>0</v>
      </c>
      <c r="AP5241">
        <v>742.06</v>
      </c>
      <c r="AQ5241">
        <v>2558.81</v>
      </c>
      <c r="AR5241">
        <v>3</v>
      </c>
      <c r="AS5241" t="s">
        <v>881</v>
      </c>
      <c r="AT5241" t="s">
        <v>52</v>
      </c>
      <c r="AU5241">
        <v>79</v>
      </c>
      <c r="AV5241">
        <v>4240</v>
      </c>
      <c r="AY5241" t="str">
        <f>IF(AND(Table1[[#This Row],[Contract]]="Month-to-Month", Table1[[#This Row],[Tenure in Months]]&lt;6, Table1[[#This Row],[Payment Method]]="Bank Withdrawal"), "High Risk", IF(OR(Table1[[#This Row],[Contract]]="Month-to-Month", Table1[[#This Row],[Tenure in Months]]&lt;12), "Medium Risk", "Low Risk"))</f>
        <v>Medium Risk</v>
      </c>
    </row>
    <row r="5242" spans="1:51" x14ac:dyDescent="0.35">
      <c r="A5242" t="s">
        <v>6446</v>
      </c>
      <c r="B5242" t="s">
        <v>66</v>
      </c>
      <c r="C5242">
        <v>42</v>
      </c>
      <c r="D5242" t="s">
        <v>52</v>
      </c>
      <c r="E5242" t="s">
        <v>52</v>
      </c>
      <c r="F5242" t="s">
        <v>53</v>
      </c>
      <c r="G5242" t="s">
        <v>53</v>
      </c>
      <c r="H5242">
        <v>2</v>
      </c>
      <c r="I5242" t="s">
        <v>54</v>
      </c>
      <c r="J5242" t="s">
        <v>55</v>
      </c>
      <c r="K5242" t="s">
        <v>748</v>
      </c>
      <c r="L5242">
        <v>94061</v>
      </c>
      <c r="M5242">
        <v>37.461250999999997</v>
      </c>
      <c r="N5242">
        <v>-122.23541400000001</v>
      </c>
      <c r="O5242">
        <v>35737</v>
      </c>
      <c r="P5242" t="s">
        <v>57</v>
      </c>
      <c r="Q5242" t="s">
        <v>53</v>
      </c>
      <c r="R5242">
        <v>1</v>
      </c>
      <c r="S5242">
        <v>52</v>
      </c>
      <c r="T5242" t="s">
        <v>58</v>
      </c>
      <c r="U5242" t="s">
        <v>53</v>
      </c>
      <c r="V5242">
        <v>19.21</v>
      </c>
      <c r="W5242" t="s">
        <v>53</v>
      </c>
      <c r="X5242" t="s">
        <v>52</v>
      </c>
      <c r="Y5242" t="s">
        <v>58</v>
      </c>
      <c r="Z5242">
        <v>0</v>
      </c>
      <c r="AA5242" t="s">
        <v>52</v>
      </c>
      <c r="AB5242" t="s">
        <v>52</v>
      </c>
      <c r="AC5242" t="s">
        <v>52</v>
      </c>
      <c r="AD5242" t="s">
        <v>52</v>
      </c>
      <c r="AE5242" t="s">
        <v>52</v>
      </c>
      <c r="AF5242" t="s">
        <v>52</v>
      </c>
      <c r="AG5242" t="s">
        <v>52</v>
      </c>
      <c r="AH5242" t="s">
        <v>52</v>
      </c>
      <c r="AI5242" t="s">
        <v>334</v>
      </c>
      <c r="AJ5242" t="s">
        <v>52</v>
      </c>
      <c r="AK5242" t="s">
        <v>69</v>
      </c>
      <c r="AL5242">
        <v>23.05</v>
      </c>
      <c r="AM5242">
        <v>1255.0999999999999</v>
      </c>
      <c r="AN5242">
        <v>0</v>
      </c>
      <c r="AO5242">
        <v>0</v>
      </c>
      <c r="AP5242">
        <v>998.92</v>
      </c>
      <c r="AQ5242">
        <v>2254.02</v>
      </c>
      <c r="AR5242">
        <v>3</v>
      </c>
      <c r="AS5242" t="s">
        <v>881</v>
      </c>
      <c r="AT5242" t="s">
        <v>52</v>
      </c>
      <c r="AU5242">
        <v>34</v>
      </c>
      <c r="AV5242">
        <v>4922</v>
      </c>
      <c r="AY5242" t="str">
        <f>IF(AND(Table1[[#This Row],[Contract]]="Month-to-Month", Table1[[#This Row],[Tenure in Months]]&lt;6, Table1[[#This Row],[Payment Method]]="Bank Withdrawal"), "High Risk", IF(OR(Table1[[#This Row],[Contract]]="Month-to-Month", Table1[[#This Row],[Tenure in Months]]&lt;12), "Medium Risk", "Low Risk"))</f>
        <v>Low Risk</v>
      </c>
    </row>
    <row r="5243" spans="1:51" x14ac:dyDescent="0.35">
      <c r="A5243" t="s">
        <v>6447</v>
      </c>
      <c r="B5243" t="s">
        <v>66</v>
      </c>
      <c r="C5243">
        <v>45</v>
      </c>
      <c r="D5243" t="s">
        <v>52</v>
      </c>
      <c r="E5243" t="s">
        <v>52</v>
      </c>
      <c r="F5243" t="s">
        <v>52</v>
      </c>
      <c r="G5243" t="s">
        <v>52</v>
      </c>
      <c r="H5243">
        <v>0</v>
      </c>
      <c r="I5243" t="s">
        <v>54</v>
      </c>
      <c r="J5243" t="s">
        <v>55</v>
      </c>
      <c r="K5243" t="s">
        <v>748</v>
      </c>
      <c r="L5243">
        <v>94063</v>
      </c>
      <c r="M5243">
        <v>37.499411000000002</v>
      </c>
      <c r="N5243">
        <v>-122.19631800000001</v>
      </c>
      <c r="O5243">
        <v>32368</v>
      </c>
      <c r="P5243" t="s">
        <v>57</v>
      </c>
      <c r="Q5243" t="s">
        <v>52</v>
      </c>
      <c r="R5243">
        <v>0</v>
      </c>
      <c r="S5243">
        <v>65</v>
      </c>
      <c r="T5243" t="s">
        <v>58</v>
      </c>
      <c r="U5243" t="s">
        <v>52</v>
      </c>
      <c r="V5243">
        <v>0</v>
      </c>
      <c r="W5243" t="s">
        <v>52</v>
      </c>
      <c r="X5243" t="s">
        <v>53</v>
      </c>
      <c r="Y5243" t="s">
        <v>110</v>
      </c>
      <c r="Z5243">
        <v>22</v>
      </c>
      <c r="AA5243" t="s">
        <v>53</v>
      </c>
      <c r="AB5243" t="s">
        <v>52</v>
      </c>
      <c r="AC5243" t="s">
        <v>53</v>
      </c>
      <c r="AD5243" t="s">
        <v>53</v>
      </c>
      <c r="AE5243" t="s">
        <v>53</v>
      </c>
      <c r="AF5243" t="s">
        <v>53</v>
      </c>
      <c r="AG5243" t="s">
        <v>53</v>
      </c>
      <c r="AH5243" t="s">
        <v>53</v>
      </c>
      <c r="AI5243" t="s">
        <v>334</v>
      </c>
      <c r="AJ5243" t="s">
        <v>52</v>
      </c>
      <c r="AK5243" t="s">
        <v>69</v>
      </c>
      <c r="AL5243">
        <v>59.95</v>
      </c>
      <c r="AM5243">
        <v>3921.1</v>
      </c>
      <c r="AN5243">
        <v>0</v>
      </c>
      <c r="AO5243">
        <v>0</v>
      </c>
      <c r="AP5243">
        <v>0</v>
      </c>
      <c r="AQ5243">
        <v>3921.1</v>
      </c>
      <c r="AR5243">
        <v>3</v>
      </c>
      <c r="AS5243" t="s">
        <v>881</v>
      </c>
      <c r="AT5243" t="s">
        <v>52</v>
      </c>
      <c r="AU5243">
        <v>74</v>
      </c>
      <c r="AV5243">
        <v>6251</v>
      </c>
      <c r="AY5243" t="str">
        <f>IF(AND(Table1[[#This Row],[Contract]]="Month-to-Month", Table1[[#This Row],[Tenure in Months]]&lt;6, Table1[[#This Row],[Payment Method]]="Bank Withdrawal"), "High Risk", IF(OR(Table1[[#This Row],[Contract]]="Month-to-Month", Table1[[#This Row],[Tenure in Months]]&lt;12), "Medium Risk", "Low Risk"))</f>
        <v>Low Risk</v>
      </c>
    </row>
    <row r="5244" spans="1:51" x14ac:dyDescent="0.35">
      <c r="A5244" t="s">
        <v>6448</v>
      </c>
      <c r="B5244" t="s">
        <v>66</v>
      </c>
      <c r="C5244">
        <v>58</v>
      </c>
      <c r="D5244" t="s">
        <v>52</v>
      </c>
      <c r="E5244" t="s">
        <v>52</v>
      </c>
      <c r="F5244" t="s">
        <v>53</v>
      </c>
      <c r="G5244" t="s">
        <v>53</v>
      </c>
      <c r="H5244">
        <v>1</v>
      </c>
      <c r="I5244" t="s">
        <v>54</v>
      </c>
      <c r="J5244" t="s">
        <v>55</v>
      </c>
      <c r="K5244" t="s">
        <v>748</v>
      </c>
      <c r="L5244">
        <v>94065</v>
      </c>
      <c r="M5244">
        <v>37.527496999999997</v>
      </c>
      <c r="N5244">
        <v>-122.230941</v>
      </c>
      <c r="O5244">
        <v>10658</v>
      </c>
      <c r="P5244" t="s">
        <v>57</v>
      </c>
      <c r="Q5244" t="s">
        <v>53</v>
      </c>
      <c r="R5244">
        <v>6</v>
      </c>
      <c r="S5244">
        <v>72</v>
      </c>
      <c r="T5244" t="s">
        <v>58</v>
      </c>
      <c r="U5244" t="s">
        <v>53</v>
      </c>
      <c r="V5244">
        <v>17.329999999999998</v>
      </c>
      <c r="W5244" t="s">
        <v>52</v>
      </c>
      <c r="X5244" t="s">
        <v>52</v>
      </c>
      <c r="Y5244" t="s">
        <v>58</v>
      </c>
      <c r="Z5244">
        <v>0</v>
      </c>
      <c r="AA5244" t="s">
        <v>52</v>
      </c>
      <c r="AB5244" t="s">
        <v>52</v>
      </c>
      <c r="AC5244" t="s">
        <v>52</v>
      </c>
      <c r="AD5244" t="s">
        <v>52</v>
      </c>
      <c r="AE5244" t="s">
        <v>52</v>
      </c>
      <c r="AF5244" t="s">
        <v>52</v>
      </c>
      <c r="AG5244" t="s">
        <v>52</v>
      </c>
      <c r="AH5244" t="s">
        <v>52</v>
      </c>
      <c r="AI5244" t="s">
        <v>334</v>
      </c>
      <c r="AJ5244" t="s">
        <v>52</v>
      </c>
      <c r="AK5244" t="s">
        <v>61</v>
      </c>
      <c r="AL5244">
        <v>19.55</v>
      </c>
      <c r="AM5244">
        <v>1463.45</v>
      </c>
      <c r="AN5244">
        <v>0</v>
      </c>
      <c r="AO5244">
        <v>0</v>
      </c>
      <c r="AP5244">
        <v>1247.75999999999</v>
      </c>
      <c r="AQ5244">
        <v>2711.21</v>
      </c>
      <c r="AR5244">
        <v>3</v>
      </c>
      <c r="AS5244" t="s">
        <v>881</v>
      </c>
      <c r="AT5244" t="s">
        <v>52</v>
      </c>
      <c r="AU5244">
        <v>68</v>
      </c>
      <c r="AV5244">
        <v>4424</v>
      </c>
      <c r="AY5244" t="str">
        <f>IF(AND(Table1[[#This Row],[Contract]]="Month-to-Month", Table1[[#This Row],[Tenure in Months]]&lt;6, Table1[[#This Row],[Payment Method]]="Bank Withdrawal"), "High Risk", IF(OR(Table1[[#This Row],[Contract]]="Month-to-Month", Table1[[#This Row],[Tenure in Months]]&lt;12), "Medium Risk", "Low Risk"))</f>
        <v>Low Risk</v>
      </c>
    </row>
    <row r="5245" spans="1:51" x14ac:dyDescent="0.35">
      <c r="A5245" t="s">
        <v>6449</v>
      </c>
      <c r="B5245" t="s">
        <v>51</v>
      </c>
      <c r="C5245">
        <v>23</v>
      </c>
      <c r="D5245" t="s">
        <v>53</v>
      </c>
      <c r="E5245" t="s">
        <v>52</v>
      </c>
      <c r="F5245" t="s">
        <v>53</v>
      </c>
      <c r="G5245" t="s">
        <v>52</v>
      </c>
      <c r="H5245">
        <v>0</v>
      </c>
      <c r="I5245" t="s">
        <v>54</v>
      </c>
      <c r="J5245" t="s">
        <v>55</v>
      </c>
      <c r="K5245" t="s">
        <v>2079</v>
      </c>
      <c r="L5245">
        <v>94066</v>
      </c>
      <c r="M5245">
        <v>37.624436000000003</v>
      </c>
      <c r="N5245">
        <v>-122.430661</v>
      </c>
      <c r="O5245">
        <v>39566</v>
      </c>
      <c r="P5245" t="s">
        <v>57</v>
      </c>
      <c r="Q5245" t="s">
        <v>53</v>
      </c>
      <c r="R5245">
        <v>3</v>
      </c>
      <c r="S5245">
        <v>10</v>
      </c>
      <c r="T5245" t="s">
        <v>72</v>
      </c>
      <c r="U5245" t="s">
        <v>53</v>
      </c>
      <c r="V5245">
        <v>39.35</v>
      </c>
      <c r="W5245" t="s">
        <v>52</v>
      </c>
      <c r="X5245" t="s">
        <v>52</v>
      </c>
      <c r="Y5245" t="s">
        <v>58</v>
      </c>
      <c r="Z5245">
        <v>0</v>
      </c>
      <c r="AA5245" t="s">
        <v>52</v>
      </c>
      <c r="AB5245" t="s">
        <v>52</v>
      </c>
      <c r="AC5245" t="s">
        <v>52</v>
      </c>
      <c r="AD5245" t="s">
        <v>52</v>
      </c>
      <c r="AE5245" t="s">
        <v>52</v>
      </c>
      <c r="AF5245" t="s">
        <v>52</v>
      </c>
      <c r="AG5245" t="s">
        <v>52</v>
      </c>
      <c r="AH5245" t="s">
        <v>52</v>
      </c>
      <c r="AI5245" t="s">
        <v>124</v>
      </c>
      <c r="AJ5245" t="s">
        <v>52</v>
      </c>
      <c r="AK5245" t="s">
        <v>61</v>
      </c>
      <c r="AL5245">
        <v>19.600000000000001</v>
      </c>
      <c r="AM5245">
        <v>189.45</v>
      </c>
      <c r="AN5245">
        <v>0</v>
      </c>
      <c r="AO5245">
        <v>0</v>
      </c>
      <c r="AP5245">
        <v>393.5</v>
      </c>
      <c r="AQ5245">
        <v>582.95000000000005</v>
      </c>
      <c r="AR5245">
        <v>5</v>
      </c>
      <c r="AS5245" t="s">
        <v>881</v>
      </c>
      <c r="AT5245" t="s">
        <v>52</v>
      </c>
      <c r="AU5245">
        <v>57</v>
      </c>
      <c r="AV5245">
        <v>3778</v>
      </c>
      <c r="AY5245" t="str">
        <f>IF(AND(Table1[[#This Row],[Contract]]="Month-to-Month", Table1[[#This Row],[Tenure in Months]]&lt;6, Table1[[#This Row],[Payment Method]]="Bank Withdrawal"), "High Risk", IF(OR(Table1[[#This Row],[Contract]]="Month-to-Month", Table1[[#This Row],[Tenure in Months]]&lt;12), "Medium Risk", "Low Risk"))</f>
        <v>Medium Risk</v>
      </c>
    </row>
    <row r="5246" spans="1:51" x14ac:dyDescent="0.35">
      <c r="A5246" t="s">
        <v>6450</v>
      </c>
      <c r="B5246" t="s">
        <v>66</v>
      </c>
      <c r="C5246">
        <v>56</v>
      </c>
      <c r="D5246" t="s">
        <v>52</v>
      </c>
      <c r="E5246" t="s">
        <v>52</v>
      </c>
      <c r="F5246" t="s">
        <v>52</v>
      </c>
      <c r="G5246" t="s">
        <v>53</v>
      </c>
      <c r="H5246">
        <v>3</v>
      </c>
      <c r="I5246" t="s">
        <v>54</v>
      </c>
      <c r="J5246" t="s">
        <v>55</v>
      </c>
      <c r="K5246" t="s">
        <v>4213</v>
      </c>
      <c r="L5246">
        <v>94070</v>
      </c>
      <c r="M5246">
        <v>37.497914999999999</v>
      </c>
      <c r="N5246">
        <v>-122.26736099999999</v>
      </c>
      <c r="O5246">
        <v>28098</v>
      </c>
      <c r="P5246" t="s">
        <v>57</v>
      </c>
      <c r="Q5246" t="s">
        <v>52</v>
      </c>
      <c r="R5246">
        <v>0</v>
      </c>
      <c r="S5246">
        <v>7</v>
      </c>
      <c r="T5246" t="s">
        <v>67</v>
      </c>
      <c r="U5246" t="s">
        <v>53</v>
      </c>
      <c r="V5246">
        <v>49.66</v>
      </c>
      <c r="W5246" t="s">
        <v>52</v>
      </c>
      <c r="X5246" t="s">
        <v>52</v>
      </c>
      <c r="Y5246" t="s">
        <v>58</v>
      </c>
      <c r="Z5246">
        <v>0</v>
      </c>
      <c r="AA5246" t="s">
        <v>52</v>
      </c>
      <c r="AB5246" t="s">
        <v>52</v>
      </c>
      <c r="AC5246" t="s">
        <v>52</v>
      </c>
      <c r="AD5246" t="s">
        <v>52</v>
      </c>
      <c r="AE5246" t="s">
        <v>52</v>
      </c>
      <c r="AF5246" t="s">
        <v>52</v>
      </c>
      <c r="AG5246" t="s">
        <v>52</v>
      </c>
      <c r="AH5246" t="s">
        <v>52</v>
      </c>
      <c r="AI5246" t="s">
        <v>124</v>
      </c>
      <c r="AJ5246" t="s">
        <v>52</v>
      </c>
      <c r="AK5246" t="s">
        <v>69</v>
      </c>
      <c r="AL5246">
        <v>20.05</v>
      </c>
      <c r="AM5246">
        <v>96.8</v>
      </c>
      <c r="AN5246">
        <v>0</v>
      </c>
      <c r="AO5246">
        <v>0</v>
      </c>
      <c r="AP5246">
        <v>347.62</v>
      </c>
      <c r="AQ5246">
        <v>444.42</v>
      </c>
      <c r="AR5246">
        <v>5</v>
      </c>
      <c r="AS5246" t="s">
        <v>881</v>
      </c>
      <c r="AT5246" t="s">
        <v>52</v>
      </c>
      <c r="AU5246">
        <v>62</v>
      </c>
      <c r="AV5246">
        <v>3810</v>
      </c>
      <c r="AY5246" t="str">
        <f>IF(AND(Table1[[#This Row],[Contract]]="Month-to-Month", Table1[[#This Row],[Tenure in Months]]&lt;6, Table1[[#This Row],[Payment Method]]="Bank Withdrawal"), "High Risk", IF(OR(Table1[[#This Row],[Contract]]="Month-to-Month", Table1[[#This Row],[Tenure in Months]]&lt;12), "Medium Risk", "Low Risk"))</f>
        <v>Medium Risk</v>
      </c>
    </row>
    <row r="5247" spans="1:51" x14ac:dyDescent="0.35">
      <c r="A5247" t="s">
        <v>6451</v>
      </c>
      <c r="B5247" t="s">
        <v>66</v>
      </c>
      <c r="C5247">
        <v>63</v>
      </c>
      <c r="D5247" t="s">
        <v>52</v>
      </c>
      <c r="E5247" t="s">
        <v>52</v>
      </c>
      <c r="F5247" t="s">
        <v>53</v>
      </c>
      <c r="G5247" t="s">
        <v>53</v>
      </c>
      <c r="H5247">
        <v>3</v>
      </c>
      <c r="I5247" t="s">
        <v>54</v>
      </c>
      <c r="J5247" t="s">
        <v>55</v>
      </c>
      <c r="K5247" t="s">
        <v>1272</v>
      </c>
      <c r="L5247">
        <v>94080</v>
      </c>
      <c r="M5247">
        <v>37.654435999999997</v>
      </c>
      <c r="N5247">
        <v>-122.426468</v>
      </c>
      <c r="O5247">
        <v>60599</v>
      </c>
      <c r="P5247" t="s">
        <v>57</v>
      </c>
      <c r="Q5247" t="s">
        <v>53</v>
      </c>
      <c r="R5247">
        <v>8</v>
      </c>
      <c r="S5247">
        <v>24</v>
      </c>
      <c r="T5247" t="s">
        <v>75</v>
      </c>
      <c r="U5247" t="s">
        <v>53</v>
      </c>
      <c r="V5247">
        <v>21.43</v>
      </c>
      <c r="W5247" t="s">
        <v>53</v>
      </c>
      <c r="X5247" t="s">
        <v>53</v>
      </c>
      <c r="Y5247" t="s">
        <v>59</v>
      </c>
      <c r="Z5247">
        <v>56</v>
      </c>
      <c r="AA5247" t="s">
        <v>53</v>
      </c>
      <c r="AB5247" t="s">
        <v>52</v>
      </c>
      <c r="AC5247" t="s">
        <v>53</v>
      </c>
      <c r="AD5247" t="s">
        <v>52</v>
      </c>
      <c r="AE5247" t="s">
        <v>53</v>
      </c>
      <c r="AF5247" t="s">
        <v>53</v>
      </c>
      <c r="AG5247" t="s">
        <v>53</v>
      </c>
      <c r="AH5247" t="s">
        <v>53</v>
      </c>
      <c r="AI5247" t="s">
        <v>334</v>
      </c>
      <c r="AJ5247" t="s">
        <v>52</v>
      </c>
      <c r="AK5247" t="s">
        <v>69</v>
      </c>
      <c r="AL5247">
        <v>78.599999999999994</v>
      </c>
      <c r="AM5247">
        <v>1846.65</v>
      </c>
      <c r="AN5247">
        <v>0</v>
      </c>
      <c r="AO5247">
        <v>0</v>
      </c>
      <c r="AP5247">
        <v>514.31999999999903</v>
      </c>
      <c r="AQ5247">
        <v>2360.9699999999998</v>
      </c>
      <c r="AR5247">
        <v>4</v>
      </c>
      <c r="AS5247" t="s">
        <v>881</v>
      </c>
      <c r="AT5247" t="s">
        <v>52</v>
      </c>
      <c r="AU5247">
        <v>30</v>
      </c>
      <c r="AV5247">
        <v>2939</v>
      </c>
      <c r="AY5247" t="str">
        <f>IF(AND(Table1[[#This Row],[Contract]]="Month-to-Month", Table1[[#This Row],[Tenure in Months]]&lt;6, Table1[[#This Row],[Payment Method]]="Bank Withdrawal"), "High Risk", IF(OR(Table1[[#This Row],[Contract]]="Month-to-Month", Table1[[#This Row],[Tenure in Months]]&lt;12), "Medium Risk", "Low Risk"))</f>
        <v>Low Risk</v>
      </c>
    </row>
    <row r="5248" spans="1:51" x14ac:dyDescent="0.35">
      <c r="A5248" t="s">
        <v>6452</v>
      </c>
      <c r="B5248" t="s">
        <v>66</v>
      </c>
      <c r="C5248">
        <v>25</v>
      </c>
      <c r="D5248" t="s">
        <v>53</v>
      </c>
      <c r="E5248" t="s">
        <v>52</v>
      </c>
      <c r="F5248" t="s">
        <v>53</v>
      </c>
      <c r="G5248" t="s">
        <v>53</v>
      </c>
      <c r="H5248">
        <v>2</v>
      </c>
      <c r="I5248" t="s">
        <v>54</v>
      </c>
      <c r="J5248" t="s">
        <v>55</v>
      </c>
      <c r="K5248" t="s">
        <v>2082</v>
      </c>
      <c r="L5248">
        <v>94086</v>
      </c>
      <c r="M5248">
        <v>37.378540999999998</v>
      </c>
      <c r="N5248">
        <v>-122.020456</v>
      </c>
      <c r="O5248">
        <v>64010</v>
      </c>
      <c r="P5248" t="s">
        <v>57</v>
      </c>
      <c r="Q5248" t="s">
        <v>53</v>
      </c>
      <c r="R5248">
        <v>2</v>
      </c>
      <c r="S5248">
        <v>72</v>
      </c>
      <c r="T5248" t="s">
        <v>58</v>
      </c>
      <c r="U5248" t="s">
        <v>53</v>
      </c>
      <c r="V5248">
        <v>16.010000000000002</v>
      </c>
      <c r="W5248" t="s">
        <v>53</v>
      </c>
      <c r="X5248" t="s">
        <v>53</v>
      </c>
      <c r="Y5248" t="s">
        <v>68</v>
      </c>
      <c r="Z5248">
        <v>59</v>
      </c>
      <c r="AA5248" t="s">
        <v>53</v>
      </c>
      <c r="AB5248" t="s">
        <v>53</v>
      </c>
      <c r="AC5248" t="s">
        <v>53</v>
      </c>
      <c r="AD5248" t="s">
        <v>53</v>
      </c>
      <c r="AE5248" t="s">
        <v>53</v>
      </c>
      <c r="AF5248" t="s">
        <v>53</v>
      </c>
      <c r="AG5248" t="s">
        <v>53</v>
      </c>
      <c r="AH5248" t="s">
        <v>53</v>
      </c>
      <c r="AI5248" t="s">
        <v>334</v>
      </c>
      <c r="AJ5248" t="s">
        <v>53</v>
      </c>
      <c r="AK5248" t="s">
        <v>69</v>
      </c>
      <c r="AL5248">
        <v>116.8</v>
      </c>
      <c r="AM5248">
        <v>8456.75</v>
      </c>
      <c r="AN5248">
        <v>0</v>
      </c>
      <c r="AO5248">
        <v>0</v>
      </c>
      <c r="AP5248">
        <v>1152.72</v>
      </c>
      <c r="AQ5248">
        <v>9609.4699999999993</v>
      </c>
      <c r="AR5248">
        <v>3</v>
      </c>
      <c r="AS5248" t="s">
        <v>881</v>
      </c>
      <c r="AT5248" t="s">
        <v>52</v>
      </c>
      <c r="AU5248">
        <v>52</v>
      </c>
      <c r="AV5248">
        <v>6252</v>
      </c>
      <c r="AY5248" t="str">
        <f>IF(AND(Table1[[#This Row],[Contract]]="Month-to-Month", Table1[[#This Row],[Tenure in Months]]&lt;6, Table1[[#This Row],[Payment Method]]="Bank Withdrawal"), "High Risk", IF(OR(Table1[[#This Row],[Contract]]="Month-to-Month", Table1[[#This Row],[Tenure in Months]]&lt;12), "Medium Risk", "Low Risk"))</f>
        <v>Low Risk</v>
      </c>
    </row>
    <row r="5249" spans="1:51" x14ac:dyDescent="0.35">
      <c r="A5249" t="s">
        <v>6453</v>
      </c>
      <c r="B5249" t="s">
        <v>51</v>
      </c>
      <c r="C5249">
        <v>29</v>
      </c>
      <c r="D5249" t="s">
        <v>53</v>
      </c>
      <c r="E5249" t="s">
        <v>52</v>
      </c>
      <c r="F5249" t="s">
        <v>52</v>
      </c>
      <c r="G5249" t="s">
        <v>52</v>
      </c>
      <c r="H5249">
        <v>0</v>
      </c>
      <c r="I5249" t="s">
        <v>54</v>
      </c>
      <c r="J5249" t="s">
        <v>55</v>
      </c>
      <c r="K5249" t="s">
        <v>2082</v>
      </c>
      <c r="L5249">
        <v>94087</v>
      </c>
      <c r="M5249">
        <v>37.351100000000002</v>
      </c>
      <c r="N5249">
        <v>-122.037311</v>
      </c>
      <c r="O5249">
        <v>50070</v>
      </c>
      <c r="P5249" t="s">
        <v>57</v>
      </c>
      <c r="Q5249" t="s">
        <v>52</v>
      </c>
      <c r="R5249">
        <v>0</v>
      </c>
      <c r="S5249">
        <v>21</v>
      </c>
      <c r="T5249" t="s">
        <v>72</v>
      </c>
      <c r="U5249" t="s">
        <v>52</v>
      </c>
      <c r="V5249">
        <v>0</v>
      </c>
      <c r="W5249" t="s">
        <v>52</v>
      </c>
      <c r="X5249" t="s">
        <v>53</v>
      </c>
      <c r="Y5249" t="s">
        <v>59</v>
      </c>
      <c r="Z5249">
        <v>26</v>
      </c>
      <c r="AA5249" t="s">
        <v>53</v>
      </c>
      <c r="AB5249" t="s">
        <v>52</v>
      </c>
      <c r="AC5249" t="s">
        <v>52</v>
      </c>
      <c r="AD5249" t="s">
        <v>53</v>
      </c>
      <c r="AE5249" t="s">
        <v>53</v>
      </c>
      <c r="AF5249" t="s">
        <v>52</v>
      </c>
      <c r="AG5249" t="s">
        <v>52</v>
      </c>
      <c r="AH5249" t="s">
        <v>53</v>
      </c>
      <c r="AI5249" t="s">
        <v>60</v>
      </c>
      <c r="AJ5249" t="s">
        <v>53</v>
      </c>
      <c r="AK5249" t="s">
        <v>69</v>
      </c>
      <c r="AL5249">
        <v>43.55</v>
      </c>
      <c r="AM5249">
        <v>1011.5</v>
      </c>
      <c r="AN5249">
        <v>0</v>
      </c>
      <c r="AO5249">
        <v>0</v>
      </c>
      <c r="AP5249">
        <v>0</v>
      </c>
      <c r="AQ5249">
        <v>1011.5</v>
      </c>
      <c r="AR5249">
        <v>4</v>
      </c>
      <c r="AS5249" t="s">
        <v>881</v>
      </c>
      <c r="AT5249" t="s">
        <v>52</v>
      </c>
      <c r="AU5249">
        <v>63</v>
      </c>
      <c r="AV5249">
        <v>5808</v>
      </c>
      <c r="AY5249" t="str">
        <f>IF(AND(Table1[[#This Row],[Contract]]="Month-to-Month", Table1[[#This Row],[Tenure in Months]]&lt;6, Table1[[#This Row],[Payment Method]]="Bank Withdrawal"), "High Risk", IF(OR(Table1[[#This Row],[Contract]]="Month-to-Month", Table1[[#This Row],[Tenure in Months]]&lt;12), "Medium Risk", "Low Risk"))</f>
        <v>Medium Risk</v>
      </c>
    </row>
    <row r="5250" spans="1:51" x14ac:dyDescent="0.35">
      <c r="A5250" t="s">
        <v>6454</v>
      </c>
      <c r="B5250" t="s">
        <v>51</v>
      </c>
      <c r="C5250">
        <v>23</v>
      </c>
      <c r="D5250" t="s">
        <v>53</v>
      </c>
      <c r="E5250" t="s">
        <v>52</v>
      </c>
      <c r="F5250" t="s">
        <v>53</v>
      </c>
      <c r="G5250" t="s">
        <v>52</v>
      </c>
      <c r="H5250">
        <v>0</v>
      </c>
      <c r="I5250" t="s">
        <v>54</v>
      </c>
      <c r="J5250" t="s">
        <v>55</v>
      </c>
      <c r="K5250" t="s">
        <v>2082</v>
      </c>
      <c r="L5250">
        <v>94089</v>
      </c>
      <c r="M5250">
        <v>37.421633</v>
      </c>
      <c r="N5250">
        <v>-122.009613</v>
      </c>
      <c r="O5250">
        <v>16985</v>
      </c>
      <c r="P5250" t="s">
        <v>57</v>
      </c>
      <c r="Q5250" t="s">
        <v>53</v>
      </c>
      <c r="R5250">
        <v>7</v>
      </c>
      <c r="S5250">
        <v>69</v>
      </c>
      <c r="T5250" t="s">
        <v>58</v>
      </c>
      <c r="U5250" t="s">
        <v>52</v>
      </c>
      <c r="V5250">
        <v>0</v>
      </c>
      <c r="W5250" t="s">
        <v>52</v>
      </c>
      <c r="X5250" t="s">
        <v>53</v>
      </c>
      <c r="Y5250" t="s">
        <v>59</v>
      </c>
      <c r="Z5250">
        <v>42</v>
      </c>
      <c r="AA5250" t="s">
        <v>52</v>
      </c>
      <c r="AB5250" t="s">
        <v>53</v>
      </c>
      <c r="AC5250" t="s">
        <v>53</v>
      </c>
      <c r="AD5250" t="s">
        <v>53</v>
      </c>
      <c r="AE5250" t="s">
        <v>53</v>
      </c>
      <c r="AF5250" t="s">
        <v>53</v>
      </c>
      <c r="AG5250" t="s">
        <v>53</v>
      </c>
      <c r="AH5250" t="s">
        <v>53</v>
      </c>
      <c r="AI5250" t="s">
        <v>124</v>
      </c>
      <c r="AJ5250" t="s">
        <v>53</v>
      </c>
      <c r="AK5250" t="s">
        <v>69</v>
      </c>
      <c r="AL5250">
        <v>60.8</v>
      </c>
      <c r="AM5250">
        <v>4263.3999999999996</v>
      </c>
      <c r="AN5250">
        <v>0</v>
      </c>
      <c r="AO5250">
        <v>0</v>
      </c>
      <c r="AP5250">
        <v>0</v>
      </c>
      <c r="AQ5250">
        <v>4263.3999999999996</v>
      </c>
      <c r="AR5250">
        <v>4</v>
      </c>
      <c r="AS5250" t="s">
        <v>881</v>
      </c>
      <c r="AT5250" t="s">
        <v>52</v>
      </c>
      <c r="AU5250">
        <v>63</v>
      </c>
      <c r="AV5250">
        <v>5683</v>
      </c>
      <c r="AY5250" t="str">
        <f>IF(AND(Table1[[#This Row],[Contract]]="Month-to-Month", Table1[[#This Row],[Tenure in Months]]&lt;6, Table1[[#This Row],[Payment Method]]="Bank Withdrawal"), "High Risk", IF(OR(Table1[[#This Row],[Contract]]="Month-to-Month", Table1[[#This Row],[Tenure in Months]]&lt;12), "Medium Risk", "Low Risk"))</f>
        <v>Low Risk</v>
      </c>
    </row>
    <row r="5251" spans="1:51" x14ac:dyDescent="0.35">
      <c r="A5251" t="s">
        <v>6455</v>
      </c>
      <c r="B5251" t="s">
        <v>51</v>
      </c>
      <c r="C5251">
        <v>58</v>
      </c>
      <c r="D5251" t="s">
        <v>52</v>
      </c>
      <c r="E5251" t="s">
        <v>52</v>
      </c>
      <c r="F5251" t="s">
        <v>53</v>
      </c>
      <c r="G5251" t="s">
        <v>53</v>
      </c>
      <c r="H5251">
        <v>3</v>
      </c>
      <c r="I5251" t="s">
        <v>54</v>
      </c>
      <c r="J5251" t="s">
        <v>55</v>
      </c>
      <c r="K5251" t="s">
        <v>179</v>
      </c>
      <c r="L5251">
        <v>94102</v>
      </c>
      <c r="M5251">
        <v>37.779499999999999</v>
      </c>
      <c r="N5251">
        <v>-122.41923300000001</v>
      </c>
      <c r="O5251">
        <v>28998</v>
      </c>
      <c r="P5251" t="s">
        <v>57</v>
      </c>
      <c r="Q5251" t="s">
        <v>53</v>
      </c>
      <c r="R5251">
        <v>4</v>
      </c>
      <c r="S5251">
        <v>44</v>
      </c>
      <c r="T5251" t="s">
        <v>58</v>
      </c>
      <c r="U5251" t="s">
        <v>53</v>
      </c>
      <c r="V5251">
        <v>46.54</v>
      </c>
      <c r="W5251" t="s">
        <v>52</v>
      </c>
      <c r="X5251" t="s">
        <v>53</v>
      </c>
      <c r="Y5251" t="s">
        <v>59</v>
      </c>
      <c r="Z5251">
        <v>52</v>
      </c>
      <c r="AA5251" t="s">
        <v>52</v>
      </c>
      <c r="AB5251" t="s">
        <v>53</v>
      </c>
      <c r="AC5251" t="s">
        <v>52</v>
      </c>
      <c r="AD5251" t="s">
        <v>53</v>
      </c>
      <c r="AE5251" t="s">
        <v>52</v>
      </c>
      <c r="AF5251" t="s">
        <v>52</v>
      </c>
      <c r="AG5251" t="s">
        <v>52</v>
      </c>
      <c r="AH5251" t="s">
        <v>52</v>
      </c>
      <c r="AI5251" t="s">
        <v>60</v>
      </c>
      <c r="AJ5251" t="s">
        <v>53</v>
      </c>
      <c r="AK5251" t="s">
        <v>61</v>
      </c>
      <c r="AL5251">
        <v>54.9</v>
      </c>
      <c r="AM5251">
        <v>2549.1</v>
      </c>
      <c r="AN5251">
        <v>0</v>
      </c>
      <c r="AO5251">
        <v>130</v>
      </c>
      <c r="AP5251">
        <v>2047.76</v>
      </c>
      <c r="AQ5251">
        <v>4726.8599999999997</v>
      </c>
      <c r="AR5251">
        <v>4</v>
      </c>
      <c r="AS5251" t="s">
        <v>881</v>
      </c>
      <c r="AT5251" t="s">
        <v>52</v>
      </c>
      <c r="AU5251">
        <v>21</v>
      </c>
      <c r="AV5251">
        <v>4412</v>
      </c>
      <c r="AY5251" t="str">
        <f>IF(AND(Table1[[#This Row],[Contract]]="Month-to-Month", Table1[[#This Row],[Tenure in Months]]&lt;6, Table1[[#This Row],[Payment Method]]="Bank Withdrawal"), "High Risk", IF(OR(Table1[[#This Row],[Contract]]="Month-to-Month", Table1[[#This Row],[Tenure in Months]]&lt;12), "Medium Risk", "Low Risk"))</f>
        <v>Medium Risk</v>
      </c>
    </row>
    <row r="5252" spans="1:51" x14ac:dyDescent="0.35">
      <c r="A5252" t="s">
        <v>6456</v>
      </c>
      <c r="B5252" t="s">
        <v>51</v>
      </c>
      <c r="C5252">
        <v>21</v>
      </c>
      <c r="D5252" t="s">
        <v>53</v>
      </c>
      <c r="E5252" t="s">
        <v>52</v>
      </c>
      <c r="F5252" t="s">
        <v>53</v>
      </c>
      <c r="G5252" t="s">
        <v>52</v>
      </c>
      <c r="H5252">
        <v>0</v>
      </c>
      <c r="I5252" t="s">
        <v>54</v>
      </c>
      <c r="J5252" t="s">
        <v>55</v>
      </c>
      <c r="K5252" t="s">
        <v>179</v>
      </c>
      <c r="L5252">
        <v>94109</v>
      </c>
      <c r="M5252">
        <v>37.794486999999997</v>
      </c>
      <c r="N5252">
        <v>-122.42227</v>
      </c>
      <c r="O5252">
        <v>56330</v>
      </c>
      <c r="P5252" t="s">
        <v>57</v>
      </c>
      <c r="Q5252" t="s">
        <v>53</v>
      </c>
      <c r="R5252">
        <v>10</v>
      </c>
      <c r="S5252">
        <v>72</v>
      </c>
      <c r="T5252" t="s">
        <v>58</v>
      </c>
      <c r="U5252" t="s">
        <v>53</v>
      </c>
      <c r="V5252">
        <v>14.19</v>
      </c>
      <c r="W5252" t="s">
        <v>53</v>
      </c>
      <c r="X5252" t="s">
        <v>53</v>
      </c>
      <c r="Y5252" t="s">
        <v>68</v>
      </c>
      <c r="Z5252">
        <v>71</v>
      </c>
      <c r="AA5252" t="s">
        <v>52</v>
      </c>
      <c r="AB5252" t="s">
        <v>53</v>
      </c>
      <c r="AC5252" t="s">
        <v>53</v>
      </c>
      <c r="AD5252" t="s">
        <v>53</v>
      </c>
      <c r="AE5252" t="s">
        <v>53</v>
      </c>
      <c r="AF5252" t="s">
        <v>53</v>
      </c>
      <c r="AG5252" t="s">
        <v>53</v>
      </c>
      <c r="AH5252" t="s">
        <v>53</v>
      </c>
      <c r="AI5252" t="s">
        <v>334</v>
      </c>
      <c r="AJ5252" t="s">
        <v>53</v>
      </c>
      <c r="AK5252" t="s">
        <v>61</v>
      </c>
      <c r="AL5252">
        <v>108.2</v>
      </c>
      <c r="AM5252">
        <v>7840.6</v>
      </c>
      <c r="AN5252">
        <v>0</v>
      </c>
      <c r="AO5252">
        <v>0</v>
      </c>
      <c r="AP5252">
        <v>1021.68</v>
      </c>
      <c r="AQ5252">
        <v>8862.2800000000007</v>
      </c>
      <c r="AR5252">
        <v>4</v>
      </c>
      <c r="AS5252" t="s">
        <v>881</v>
      </c>
      <c r="AT5252" t="s">
        <v>52</v>
      </c>
      <c r="AU5252">
        <v>57</v>
      </c>
      <c r="AV5252">
        <v>4773</v>
      </c>
      <c r="AY5252" t="str">
        <f>IF(AND(Table1[[#This Row],[Contract]]="Month-to-Month", Table1[[#This Row],[Tenure in Months]]&lt;6, Table1[[#This Row],[Payment Method]]="Bank Withdrawal"), "High Risk", IF(OR(Table1[[#This Row],[Contract]]="Month-to-Month", Table1[[#This Row],[Tenure in Months]]&lt;12), "Medium Risk", "Low Risk"))</f>
        <v>Low Risk</v>
      </c>
    </row>
    <row r="5253" spans="1:51" x14ac:dyDescent="0.35">
      <c r="A5253" t="s">
        <v>6457</v>
      </c>
      <c r="B5253" t="s">
        <v>51</v>
      </c>
      <c r="C5253">
        <v>55</v>
      </c>
      <c r="D5253" t="s">
        <v>52</v>
      </c>
      <c r="E5253" t="s">
        <v>52</v>
      </c>
      <c r="F5253" t="s">
        <v>52</v>
      </c>
      <c r="G5253" t="s">
        <v>52</v>
      </c>
      <c r="H5253">
        <v>0</v>
      </c>
      <c r="I5253" t="s">
        <v>54</v>
      </c>
      <c r="J5253" t="s">
        <v>55</v>
      </c>
      <c r="K5253" t="s">
        <v>179</v>
      </c>
      <c r="L5253">
        <v>94110</v>
      </c>
      <c r="M5253">
        <v>37.750020999999997</v>
      </c>
      <c r="N5253">
        <v>-122.415201</v>
      </c>
      <c r="O5253">
        <v>74641</v>
      </c>
      <c r="P5253" t="s">
        <v>57</v>
      </c>
      <c r="Q5253" t="s">
        <v>52</v>
      </c>
      <c r="R5253">
        <v>0</v>
      </c>
      <c r="S5253">
        <v>72</v>
      </c>
      <c r="T5253" t="s">
        <v>58</v>
      </c>
      <c r="U5253" t="s">
        <v>53</v>
      </c>
      <c r="V5253">
        <v>45.41</v>
      </c>
      <c r="W5253" t="s">
        <v>53</v>
      </c>
      <c r="X5253" t="s">
        <v>53</v>
      </c>
      <c r="Y5253" t="s">
        <v>110</v>
      </c>
      <c r="Z5253">
        <v>20</v>
      </c>
      <c r="AA5253" t="s">
        <v>53</v>
      </c>
      <c r="AB5253" t="s">
        <v>53</v>
      </c>
      <c r="AC5253" t="s">
        <v>53</v>
      </c>
      <c r="AD5253" t="s">
        <v>53</v>
      </c>
      <c r="AE5253" t="s">
        <v>53</v>
      </c>
      <c r="AF5253" t="s">
        <v>53</v>
      </c>
      <c r="AG5253" t="s">
        <v>53</v>
      </c>
      <c r="AH5253" t="s">
        <v>53</v>
      </c>
      <c r="AI5253" t="s">
        <v>334</v>
      </c>
      <c r="AJ5253" t="s">
        <v>52</v>
      </c>
      <c r="AK5253" t="s">
        <v>61</v>
      </c>
      <c r="AL5253">
        <v>92</v>
      </c>
      <c r="AM5253">
        <v>6632.75</v>
      </c>
      <c r="AN5253">
        <v>0</v>
      </c>
      <c r="AO5253">
        <v>0</v>
      </c>
      <c r="AP5253">
        <v>3269.51999999999</v>
      </c>
      <c r="AQ5253">
        <v>9902.27</v>
      </c>
      <c r="AR5253">
        <v>3</v>
      </c>
      <c r="AS5253" t="s">
        <v>881</v>
      </c>
      <c r="AT5253" t="s">
        <v>52</v>
      </c>
      <c r="AU5253">
        <v>68</v>
      </c>
      <c r="AV5253">
        <v>4200</v>
      </c>
      <c r="AY5253" t="str">
        <f>IF(AND(Table1[[#This Row],[Contract]]="Month-to-Month", Table1[[#This Row],[Tenure in Months]]&lt;6, Table1[[#This Row],[Payment Method]]="Bank Withdrawal"), "High Risk", IF(OR(Table1[[#This Row],[Contract]]="Month-to-Month", Table1[[#This Row],[Tenure in Months]]&lt;12), "Medium Risk", "Low Risk"))</f>
        <v>Low Risk</v>
      </c>
    </row>
    <row r="5254" spans="1:51" x14ac:dyDescent="0.35">
      <c r="A5254" t="s">
        <v>6458</v>
      </c>
      <c r="B5254" t="s">
        <v>51</v>
      </c>
      <c r="C5254">
        <v>26</v>
      </c>
      <c r="D5254" t="s">
        <v>53</v>
      </c>
      <c r="E5254" t="s">
        <v>52</v>
      </c>
      <c r="F5254" t="s">
        <v>52</v>
      </c>
      <c r="G5254" t="s">
        <v>52</v>
      </c>
      <c r="H5254">
        <v>0</v>
      </c>
      <c r="I5254" t="s">
        <v>54</v>
      </c>
      <c r="J5254" t="s">
        <v>55</v>
      </c>
      <c r="K5254" t="s">
        <v>179</v>
      </c>
      <c r="L5254">
        <v>94112</v>
      </c>
      <c r="M5254">
        <v>37.720497999999999</v>
      </c>
      <c r="N5254">
        <v>-122.443119</v>
      </c>
      <c r="O5254">
        <v>73117</v>
      </c>
      <c r="P5254" t="s">
        <v>57</v>
      </c>
      <c r="Q5254" t="s">
        <v>52</v>
      </c>
      <c r="R5254">
        <v>0</v>
      </c>
      <c r="S5254">
        <v>7</v>
      </c>
      <c r="T5254" t="s">
        <v>67</v>
      </c>
      <c r="U5254" t="s">
        <v>53</v>
      </c>
      <c r="V5254">
        <v>45.13</v>
      </c>
      <c r="W5254" t="s">
        <v>53</v>
      </c>
      <c r="X5254" t="s">
        <v>52</v>
      </c>
      <c r="Y5254" t="s">
        <v>58</v>
      </c>
      <c r="Z5254">
        <v>0</v>
      </c>
      <c r="AA5254" t="s">
        <v>52</v>
      </c>
      <c r="AB5254" t="s">
        <v>52</v>
      </c>
      <c r="AC5254" t="s">
        <v>52</v>
      </c>
      <c r="AD5254" t="s">
        <v>52</v>
      </c>
      <c r="AE5254" t="s">
        <v>52</v>
      </c>
      <c r="AF5254" t="s">
        <v>52</v>
      </c>
      <c r="AG5254" t="s">
        <v>52</v>
      </c>
      <c r="AH5254" t="s">
        <v>52</v>
      </c>
      <c r="AI5254" t="s">
        <v>60</v>
      </c>
      <c r="AJ5254" t="s">
        <v>53</v>
      </c>
      <c r="AK5254" t="s">
        <v>61</v>
      </c>
      <c r="AL5254">
        <v>25.05</v>
      </c>
      <c r="AM5254">
        <v>152.94999999999999</v>
      </c>
      <c r="AN5254">
        <v>0</v>
      </c>
      <c r="AO5254">
        <v>0</v>
      </c>
      <c r="AP5254">
        <v>315.91000000000003</v>
      </c>
      <c r="AQ5254">
        <v>468.86</v>
      </c>
      <c r="AR5254">
        <v>5</v>
      </c>
      <c r="AS5254" t="s">
        <v>881</v>
      </c>
      <c r="AT5254" t="s">
        <v>52</v>
      </c>
      <c r="AU5254">
        <v>54</v>
      </c>
      <c r="AV5254">
        <v>4868</v>
      </c>
      <c r="AY5254" t="str">
        <f>IF(AND(Table1[[#This Row],[Contract]]="Month-to-Month", Table1[[#This Row],[Tenure in Months]]&lt;6, Table1[[#This Row],[Payment Method]]="Bank Withdrawal"), "High Risk", IF(OR(Table1[[#This Row],[Contract]]="Month-to-Month", Table1[[#This Row],[Tenure in Months]]&lt;12), "Medium Risk", "Low Risk"))</f>
        <v>Medium Risk</v>
      </c>
    </row>
    <row r="5255" spans="1:51" x14ac:dyDescent="0.35">
      <c r="A5255" t="s">
        <v>6459</v>
      </c>
      <c r="B5255" t="s">
        <v>66</v>
      </c>
      <c r="C5255">
        <v>64</v>
      </c>
      <c r="D5255" t="s">
        <v>52</v>
      </c>
      <c r="E5255" t="s">
        <v>52</v>
      </c>
      <c r="F5255" t="s">
        <v>52</v>
      </c>
      <c r="G5255" t="s">
        <v>52</v>
      </c>
      <c r="H5255">
        <v>0</v>
      </c>
      <c r="I5255" t="s">
        <v>54</v>
      </c>
      <c r="J5255" t="s">
        <v>55</v>
      </c>
      <c r="K5255" t="s">
        <v>179</v>
      </c>
      <c r="L5255">
        <v>94114</v>
      </c>
      <c r="M5255">
        <v>37.758085000000001</v>
      </c>
      <c r="N5255">
        <v>-122.43480099999999</v>
      </c>
      <c r="O5255">
        <v>30587</v>
      </c>
      <c r="P5255" t="s">
        <v>57</v>
      </c>
      <c r="Q5255" t="s">
        <v>52</v>
      </c>
      <c r="R5255">
        <v>0</v>
      </c>
      <c r="S5255">
        <v>48</v>
      </c>
      <c r="T5255" t="s">
        <v>58</v>
      </c>
      <c r="U5255" t="s">
        <v>53</v>
      </c>
      <c r="V5255">
        <v>41.26</v>
      </c>
      <c r="W5255" t="s">
        <v>52</v>
      </c>
      <c r="X5255" t="s">
        <v>53</v>
      </c>
      <c r="Y5255" t="s">
        <v>68</v>
      </c>
      <c r="Z5255">
        <v>23</v>
      </c>
      <c r="AA5255" t="s">
        <v>52</v>
      </c>
      <c r="AB5255" t="s">
        <v>53</v>
      </c>
      <c r="AC5255" t="s">
        <v>52</v>
      </c>
      <c r="AD5255" t="s">
        <v>52</v>
      </c>
      <c r="AE5255" t="s">
        <v>52</v>
      </c>
      <c r="AF5255" t="s">
        <v>52</v>
      </c>
      <c r="AG5255" t="s">
        <v>52</v>
      </c>
      <c r="AH5255" t="s">
        <v>53</v>
      </c>
      <c r="AI5255" t="s">
        <v>124</v>
      </c>
      <c r="AJ5255" t="s">
        <v>52</v>
      </c>
      <c r="AK5255" t="s">
        <v>61</v>
      </c>
      <c r="AL5255">
        <v>75.150000000000006</v>
      </c>
      <c r="AM5255">
        <v>3772.65</v>
      </c>
      <c r="AN5255">
        <v>0</v>
      </c>
      <c r="AO5255">
        <v>0</v>
      </c>
      <c r="AP5255">
        <v>1980.48</v>
      </c>
      <c r="AQ5255">
        <v>5753.13</v>
      </c>
      <c r="AR5255">
        <v>4</v>
      </c>
      <c r="AS5255" t="s">
        <v>881</v>
      </c>
      <c r="AT5255" t="s">
        <v>52</v>
      </c>
      <c r="AU5255">
        <v>75</v>
      </c>
      <c r="AV5255">
        <v>3345</v>
      </c>
      <c r="AY5255" t="str">
        <f>IF(AND(Table1[[#This Row],[Contract]]="Month-to-Month", Table1[[#This Row],[Tenure in Months]]&lt;6, Table1[[#This Row],[Payment Method]]="Bank Withdrawal"), "High Risk", IF(OR(Table1[[#This Row],[Contract]]="Month-to-Month", Table1[[#This Row],[Tenure in Months]]&lt;12), "Medium Risk", "Low Risk"))</f>
        <v>Low Risk</v>
      </c>
    </row>
    <row r="5256" spans="1:51" x14ac:dyDescent="0.35">
      <c r="A5256" t="s">
        <v>6460</v>
      </c>
      <c r="B5256" t="s">
        <v>51</v>
      </c>
      <c r="C5256">
        <v>43</v>
      </c>
      <c r="D5256" t="s">
        <v>52</v>
      </c>
      <c r="E5256" t="s">
        <v>52</v>
      </c>
      <c r="F5256" t="s">
        <v>53</v>
      </c>
      <c r="G5256" t="s">
        <v>53</v>
      </c>
      <c r="H5256">
        <v>3</v>
      </c>
      <c r="I5256" t="s">
        <v>54</v>
      </c>
      <c r="J5256" t="s">
        <v>55</v>
      </c>
      <c r="K5256" t="s">
        <v>179</v>
      </c>
      <c r="L5256">
        <v>94115</v>
      </c>
      <c r="M5256">
        <v>37.786031000000001</v>
      </c>
      <c r="N5256">
        <v>-122.43730100000001</v>
      </c>
      <c r="O5256">
        <v>33122</v>
      </c>
      <c r="P5256" t="s">
        <v>57</v>
      </c>
      <c r="Q5256" t="s">
        <v>53</v>
      </c>
      <c r="R5256">
        <v>5</v>
      </c>
      <c r="S5256">
        <v>55</v>
      </c>
      <c r="T5256" t="s">
        <v>58</v>
      </c>
      <c r="U5256" t="s">
        <v>53</v>
      </c>
      <c r="V5256">
        <v>36.229999999999997</v>
      </c>
      <c r="W5256" t="s">
        <v>52</v>
      </c>
      <c r="X5256" t="s">
        <v>52</v>
      </c>
      <c r="Y5256" t="s">
        <v>58</v>
      </c>
      <c r="Z5256">
        <v>0</v>
      </c>
      <c r="AA5256" t="s">
        <v>52</v>
      </c>
      <c r="AB5256" t="s">
        <v>52</v>
      </c>
      <c r="AC5256" t="s">
        <v>52</v>
      </c>
      <c r="AD5256" t="s">
        <v>52</v>
      </c>
      <c r="AE5256" t="s">
        <v>52</v>
      </c>
      <c r="AF5256" t="s">
        <v>52</v>
      </c>
      <c r="AG5256" t="s">
        <v>52</v>
      </c>
      <c r="AH5256" t="s">
        <v>52</v>
      </c>
      <c r="AI5256" t="s">
        <v>124</v>
      </c>
      <c r="AJ5256" t="s">
        <v>52</v>
      </c>
      <c r="AK5256" t="s">
        <v>69</v>
      </c>
      <c r="AL5256">
        <v>19.5</v>
      </c>
      <c r="AM5256">
        <v>1026.3499999999999</v>
      </c>
      <c r="AN5256">
        <v>0</v>
      </c>
      <c r="AO5256">
        <v>0</v>
      </c>
      <c r="AP5256">
        <v>1992.6499999999901</v>
      </c>
      <c r="AQ5256">
        <v>3019</v>
      </c>
      <c r="AR5256">
        <v>4</v>
      </c>
      <c r="AS5256" t="s">
        <v>881</v>
      </c>
      <c r="AT5256" t="s">
        <v>52</v>
      </c>
      <c r="AU5256">
        <v>64</v>
      </c>
      <c r="AV5256">
        <v>5067</v>
      </c>
      <c r="AY5256" t="str">
        <f>IF(AND(Table1[[#This Row],[Contract]]="Month-to-Month", Table1[[#This Row],[Tenure in Months]]&lt;6, Table1[[#This Row],[Payment Method]]="Bank Withdrawal"), "High Risk", IF(OR(Table1[[#This Row],[Contract]]="Month-to-Month", Table1[[#This Row],[Tenure in Months]]&lt;12), "Medium Risk", "Low Risk"))</f>
        <v>Low Risk</v>
      </c>
    </row>
    <row r="5257" spans="1:51" x14ac:dyDescent="0.35">
      <c r="A5257" t="s">
        <v>6461</v>
      </c>
      <c r="B5257" t="s">
        <v>51</v>
      </c>
      <c r="C5257">
        <v>50</v>
      </c>
      <c r="D5257" t="s">
        <v>52</v>
      </c>
      <c r="E5257" t="s">
        <v>52</v>
      </c>
      <c r="F5257" t="s">
        <v>52</v>
      </c>
      <c r="G5257" t="s">
        <v>52</v>
      </c>
      <c r="H5257">
        <v>0</v>
      </c>
      <c r="I5257" t="s">
        <v>54</v>
      </c>
      <c r="J5257" t="s">
        <v>55</v>
      </c>
      <c r="K5257" t="s">
        <v>179</v>
      </c>
      <c r="L5257">
        <v>94116</v>
      </c>
      <c r="M5257">
        <v>37.744410000000002</v>
      </c>
      <c r="N5257">
        <v>-122.48676399999999</v>
      </c>
      <c r="O5257">
        <v>42959</v>
      </c>
      <c r="P5257" t="s">
        <v>57</v>
      </c>
      <c r="Q5257" t="s">
        <v>52</v>
      </c>
      <c r="R5257">
        <v>0</v>
      </c>
      <c r="S5257">
        <v>1</v>
      </c>
      <c r="T5257" t="s">
        <v>67</v>
      </c>
      <c r="U5257" t="s">
        <v>53</v>
      </c>
      <c r="V5257">
        <v>16.36</v>
      </c>
      <c r="W5257" t="s">
        <v>52</v>
      </c>
      <c r="X5257" t="s">
        <v>52</v>
      </c>
      <c r="Y5257" t="s">
        <v>58</v>
      </c>
      <c r="Z5257">
        <v>0</v>
      </c>
      <c r="AA5257" t="s">
        <v>52</v>
      </c>
      <c r="AB5257" t="s">
        <v>52</v>
      </c>
      <c r="AC5257" t="s">
        <v>52</v>
      </c>
      <c r="AD5257" t="s">
        <v>52</v>
      </c>
      <c r="AE5257" t="s">
        <v>52</v>
      </c>
      <c r="AF5257" t="s">
        <v>52</v>
      </c>
      <c r="AG5257" t="s">
        <v>52</v>
      </c>
      <c r="AH5257" t="s">
        <v>52</v>
      </c>
      <c r="AI5257" t="s">
        <v>60</v>
      </c>
      <c r="AJ5257" t="s">
        <v>52</v>
      </c>
      <c r="AK5257" t="s">
        <v>69</v>
      </c>
      <c r="AL5257">
        <v>19.3</v>
      </c>
      <c r="AM5257">
        <v>19.3</v>
      </c>
      <c r="AN5257">
        <v>0</v>
      </c>
      <c r="AO5257">
        <v>0</v>
      </c>
      <c r="AP5257">
        <v>16.36</v>
      </c>
      <c r="AQ5257">
        <v>35.659999999999997</v>
      </c>
      <c r="AR5257">
        <v>5</v>
      </c>
      <c r="AS5257" t="s">
        <v>883</v>
      </c>
      <c r="AT5257" t="s">
        <v>52</v>
      </c>
      <c r="AU5257">
        <v>47</v>
      </c>
      <c r="AV5257">
        <v>5626</v>
      </c>
      <c r="AY5257" t="str">
        <f>IF(AND(Table1[[#This Row],[Contract]]="Month-to-Month", Table1[[#This Row],[Tenure in Months]]&lt;6, Table1[[#This Row],[Payment Method]]="Bank Withdrawal"), "High Risk", IF(OR(Table1[[#This Row],[Contract]]="Month-to-Month", Table1[[#This Row],[Tenure in Months]]&lt;12), "Medium Risk", "Low Risk"))</f>
        <v>Medium Risk</v>
      </c>
    </row>
    <row r="5258" spans="1:51" x14ac:dyDescent="0.35">
      <c r="A5258" t="s">
        <v>6462</v>
      </c>
      <c r="B5258" t="s">
        <v>51</v>
      </c>
      <c r="C5258">
        <v>57</v>
      </c>
      <c r="D5258" t="s">
        <v>52</v>
      </c>
      <c r="E5258" t="s">
        <v>52</v>
      </c>
      <c r="F5258" t="s">
        <v>52</v>
      </c>
      <c r="G5258" t="s">
        <v>52</v>
      </c>
      <c r="H5258">
        <v>0</v>
      </c>
      <c r="I5258" t="s">
        <v>54</v>
      </c>
      <c r="J5258" t="s">
        <v>55</v>
      </c>
      <c r="K5258" t="s">
        <v>179</v>
      </c>
      <c r="L5258">
        <v>94117</v>
      </c>
      <c r="M5258">
        <v>37.770533</v>
      </c>
      <c r="N5258">
        <v>-122.445121</v>
      </c>
      <c r="O5258">
        <v>38756</v>
      </c>
      <c r="P5258" t="s">
        <v>57</v>
      </c>
      <c r="Q5258" t="s">
        <v>52</v>
      </c>
      <c r="R5258">
        <v>0</v>
      </c>
      <c r="S5258">
        <v>45</v>
      </c>
      <c r="T5258" t="s">
        <v>58</v>
      </c>
      <c r="U5258" t="s">
        <v>53</v>
      </c>
      <c r="V5258">
        <v>28.72</v>
      </c>
      <c r="W5258" t="s">
        <v>52</v>
      </c>
      <c r="X5258" t="s">
        <v>53</v>
      </c>
      <c r="Y5258" t="s">
        <v>68</v>
      </c>
      <c r="Z5258">
        <v>3</v>
      </c>
      <c r="AA5258" t="s">
        <v>53</v>
      </c>
      <c r="AB5258" t="s">
        <v>53</v>
      </c>
      <c r="AC5258" t="s">
        <v>53</v>
      </c>
      <c r="AD5258" t="s">
        <v>53</v>
      </c>
      <c r="AE5258" t="s">
        <v>53</v>
      </c>
      <c r="AF5258" t="s">
        <v>53</v>
      </c>
      <c r="AG5258" t="s">
        <v>53</v>
      </c>
      <c r="AH5258" t="s">
        <v>53</v>
      </c>
      <c r="AI5258" t="s">
        <v>124</v>
      </c>
      <c r="AJ5258" t="s">
        <v>52</v>
      </c>
      <c r="AK5258" t="s">
        <v>69</v>
      </c>
      <c r="AL5258">
        <v>112.2</v>
      </c>
      <c r="AM5258">
        <v>5031.8500000000004</v>
      </c>
      <c r="AN5258">
        <v>0</v>
      </c>
      <c r="AO5258">
        <v>0</v>
      </c>
      <c r="AP5258">
        <v>1292.3999999999901</v>
      </c>
      <c r="AQ5258">
        <v>6324.25</v>
      </c>
      <c r="AR5258">
        <v>3</v>
      </c>
      <c r="AS5258" t="s">
        <v>881</v>
      </c>
      <c r="AT5258" t="s">
        <v>52</v>
      </c>
      <c r="AU5258">
        <v>74</v>
      </c>
      <c r="AV5258">
        <v>3091</v>
      </c>
      <c r="AY5258" t="str">
        <f>IF(AND(Table1[[#This Row],[Contract]]="Month-to-Month", Table1[[#This Row],[Tenure in Months]]&lt;6, Table1[[#This Row],[Payment Method]]="Bank Withdrawal"), "High Risk", IF(OR(Table1[[#This Row],[Contract]]="Month-to-Month", Table1[[#This Row],[Tenure in Months]]&lt;12), "Medium Risk", "Low Risk"))</f>
        <v>Low Risk</v>
      </c>
    </row>
    <row r="5259" spans="1:51" x14ac:dyDescent="0.35">
      <c r="A5259" t="s">
        <v>6463</v>
      </c>
      <c r="B5259" t="s">
        <v>51</v>
      </c>
      <c r="C5259">
        <v>35</v>
      </c>
      <c r="D5259" t="s">
        <v>52</v>
      </c>
      <c r="E5259" t="s">
        <v>52</v>
      </c>
      <c r="F5259" t="s">
        <v>52</v>
      </c>
      <c r="G5259" t="s">
        <v>52</v>
      </c>
      <c r="H5259">
        <v>0</v>
      </c>
      <c r="I5259" t="s">
        <v>54</v>
      </c>
      <c r="J5259" t="s">
        <v>55</v>
      </c>
      <c r="K5259" t="s">
        <v>179</v>
      </c>
      <c r="L5259">
        <v>94118</v>
      </c>
      <c r="M5259">
        <v>37.781303999999999</v>
      </c>
      <c r="N5259">
        <v>-122.461522</v>
      </c>
      <c r="O5259">
        <v>38955</v>
      </c>
      <c r="P5259" t="s">
        <v>57</v>
      </c>
      <c r="Q5259" t="s">
        <v>52</v>
      </c>
      <c r="R5259">
        <v>0</v>
      </c>
      <c r="S5259">
        <v>3</v>
      </c>
      <c r="T5259" t="s">
        <v>58</v>
      </c>
      <c r="U5259" t="s">
        <v>53</v>
      </c>
      <c r="V5259">
        <v>9.74</v>
      </c>
      <c r="W5259" t="s">
        <v>52</v>
      </c>
      <c r="X5259" t="s">
        <v>53</v>
      </c>
      <c r="Y5259" t="s">
        <v>68</v>
      </c>
      <c r="Z5259">
        <v>27</v>
      </c>
      <c r="AA5259" t="s">
        <v>52</v>
      </c>
      <c r="AB5259" t="s">
        <v>52</v>
      </c>
      <c r="AC5259" t="s">
        <v>52</v>
      </c>
      <c r="AD5259" t="s">
        <v>52</v>
      </c>
      <c r="AE5259" t="s">
        <v>52</v>
      </c>
      <c r="AF5259" t="s">
        <v>52</v>
      </c>
      <c r="AG5259" t="s">
        <v>52</v>
      </c>
      <c r="AH5259" t="s">
        <v>53</v>
      </c>
      <c r="AI5259" t="s">
        <v>60</v>
      </c>
      <c r="AJ5259" t="s">
        <v>53</v>
      </c>
      <c r="AK5259" t="s">
        <v>69</v>
      </c>
      <c r="AL5259">
        <v>70.3</v>
      </c>
      <c r="AM5259">
        <v>220.4</v>
      </c>
      <c r="AN5259">
        <v>0</v>
      </c>
      <c r="AO5259">
        <v>0</v>
      </c>
      <c r="AP5259">
        <v>29.22</v>
      </c>
      <c r="AQ5259">
        <v>249.62</v>
      </c>
      <c r="AR5259">
        <v>4</v>
      </c>
      <c r="AS5259" t="s">
        <v>883</v>
      </c>
      <c r="AT5259" t="s">
        <v>52</v>
      </c>
      <c r="AU5259">
        <v>67</v>
      </c>
      <c r="AV5259">
        <v>4275</v>
      </c>
      <c r="AY5259" t="str">
        <f>IF(AND(Table1[[#This Row],[Contract]]="Month-to-Month", Table1[[#This Row],[Tenure in Months]]&lt;6, Table1[[#This Row],[Payment Method]]="Bank Withdrawal"), "High Risk", IF(OR(Table1[[#This Row],[Contract]]="Month-to-Month", Table1[[#This Row],[Tenure in Months]]&lt;12), "Medium Risk", "Low Risk"))</f>
        <v>Medium Risk</v>
      </c>
    </row>
    <row r="5260" spans="1:51" x14ac:dyDescent="0.35">
      <c r="A5260" t="s">
        <v>6464</v>
      </c>
      <c r="B5260" t="s">
        <v>66</v>
      </c>
      <c r="C5260">
        <v>46</v>
      </c>
      <c r="D5260" t="s">
        <v>52</v>
      </c>
      <c r="E5260" t="s">
        <v>52</v>
      </c>
      <c r="F5260" t="s">
        <v>53</v>
      </c>
      <c r="G5260" t="s">
        <v>52</v>
      </c>
      <c r="H5260">
        <v>0</v>
      </c>
      <c r="I5260" t="s">
        <v>54</v>
      </c>
      <c r="J5260" t="s">
        <v>55</v>
      </c>
      <c r="K5260" t="s">
        <v>179</v>
      </c>
      <c r="L5260">
        <v>94121</v>
      </c>
      <c r="M5260">
        <v>37.776718000000002</v>
      </c>
      <c r="N5260">
        <v>-122.49578099999999</v>
      </c>
      <c r="O5260">
        <v>42476</v>
      </c>
      <c r="P5260" t="s">
        <v>57</v>
      </c>
      <c r="Q5260" t="s">
        <v>53</v>
      </c>
      <c r="R5260">
        <v>2</v>
      </c>
      <c r="S5260">
        <v>71</v>
      </c>
      <c r="T5260" t="s">
        <v>58</v>
      </c>
      <c r="U5260" t="s">
        <v>53</v>
      </c>
      <c r="V5260">
        <v>37.83</v>
      </c>
      <c r="W5260" t="s">
        <v>52</v>
      </c>
      <c r="X5260" t="s">
        <v>52</v>
      </c>
      <c r="Y5260" t="s">
        <v>58</v>
      </c>
      <c r="Z5260">
        <v>0</v>
      </c>
      <c r="AA5260" t="s">
        <v>52</v>
      </c>
      <c r="AB5260" t="s">
        <v>52</v>
      </c>
      <c r="AC5260" t="s">
        <v>52</v>
      </c>
      <c r="AD5260" t="s">
        <v>52</v>
      </c>
      <c r="AE5260" t="s">
        <v>52</v>
      </c>
      <c r="AF5260" t="s">
        <v>52</v>
      </c>
      <c r="AG5260" t="s">
        <v>52</v>
      </c>
      <c r="AH5260" t="s">
        <v>52</v>
      </c>
      <c r="AI5260" t="s">
        <v>334</v>
      </c>
      <c r="AJ5260" t="s">
        <v>52</v>
      </c>
      <c r="AK5260" t="s">
        <v>69</v>
      </c>
      <c r="AL5260">
        <v>19.600000000000001</v>
      </c>
      <c r="AM5260">
        <v>1416.5</v>
      </c>
      <c r="AN5260">
        <v>0</v>
      </c>
      <c r="AO5260">
        <v>0</v>
      </c>
      <c r="AP5260">
        <v>2685.93</v>
      </c>
      <c r="AQ5260">
        <v>4102.43</v>
      </c>
      <c r="AR5260">
        <v>4</v>
      </c>
      <c r="AS5260" t="s">
        <v>881</v>
      </c>
      <c r="AT5260" t="s">
        <v>52</v>
      </c>
      <c r="AU5260">
        <v>20</v>
      </c>
      <c r="AV5260">
        <v>4890</v>
      </c>
      <c r="AY5260" t="str">
        <f>IF(AND(Table1[[#This Row],[Contract]]="Month-to-Month", Table1[[#This Row],[Tenure in Months]]&lt;6, Table1[[#This Row],[Payment Method]]="Bank Withdrawal"), "High Risk", IF(OR(Table1[[#This Row],[Contract]]="Month-to-Month", Table1[[#This Row],[Tenure in Months]]&lt;12), "Medium Risk", "Low Risk"))</f>
        <v>Low Risk</v>
      </c>
    </row>
    <row r="5261" spans="1:51" x14ac:dyDescent="0.35">
      <c r="A5261" t="s">
        <v>6465</v>
      </c>
      <c r="B5261" t="s">
        <v>51</v>
      </c>
      <c r="C5261">
        <v>29</v>
      </c>
      <c r="D5261" t="s">
        <v>53</v>
      </c>
      <c r="E5261" t="s">
        <v>52</v>
      </c>
      <c r="F5261" t="s">
        <v>53</v>
      </c>
      <c r="G5261" t="s">
        <v>52</v>
      </c>
      <c r="H5261">
        <v>0</v>
      </c>
      <c r="I5261" t="s">
        <v>54</v>
      </c>
      <c r="J5261" t="s">
        <v>55</v>
      </c>
      <c r="K5261" t="s">
        <v>179</v>
      </c>
      <c r="L5261">
        <v>94122</v>
      </c>
      <c r="M5261">
        <v>37.760412000000002</v>
      </c>
      <c r="N5261">
        <v>-122.484966</v>
      </c>
      <c r="O5261">
        <v>55504</v>
      </c>
      <c r="P5261" t="s">
        <v>57</v>
      </c>
      <c r="Q5261" t="s">
        <v>53</v>
      </c>
      <c r="R5261">
        <v>9</v>
      </c>
      <c r="S5261">
        <v>8</v>
      </c>
      <c r="T5261" t="s">
        <v>58</v>
      </c>
      <c r="U5261" t="s">
        <v>53</v>
      </c>
      <c r="V5261">
        <v>4.9800000000000004</v>
      </c>
      <c r="W5261" t="s">
        <v>52</v>
      </c>
      <c r="X5261" t="s">
        <v>52</v>
      </c>
      <c r="Y5261" t="s">
        <v>58</v>
      </c>
      <c r="Z5261">
        <v>0</v>
      </c>
      <c r="AA5261" t="s">
        <v>52</v>
      </c>
      <c r="AB5261" t="s">
        <v>52</v>
      </c>
      <c r="AC5261" t="s">
        <v>52</v>
      </c>
      <c r="AD5261" t="s">
        <v>52</v>
      </c>
      <c r="AE5261" t="s">
        <v>52</v>
      </c>
      <c r="AF5261" t="s">
        <v>52</v>
      </c>
      <c r="AG5261" t="s">
        <v>52</v>
      </c>
      <c r="AH5261" t="s">
        <v>52</v>
      </c>
      <c r="AI5261" t="s">
        <v>60</v>
      </c>
      <c r="AJ5261" t="s">
        <v>52</v>
      </c>
      <c r="AK5261" t="s">
        <v>69</v>
      </c>
      <c r="AL5261">
        <v>20.25</v>
      </c>
      <c r="AM5261">
        <v>158.35</v>
      </c>
      <c r="AN5261">
        <v>0</v>
      </c>
      <c r="AO5261">
        <v>0</v>
      </c>
      <c r="AP5261">
        <v>39.840000000000003</v>
      </c>
      <c r="AQ5261">
        <v>198.19</v>
      </c>
      <c r="AR5261">
        <v>4</v>
      </c>
      <c r="AS5261" t="s">
        <v>881</v>
      </c>
      <c r="AT5261" t="s">
        <v>52</v>
      </c>
      <c r="AU5261">
        <v>24</v>
      </c>
      <c r="AV5261">
        <v>4964</v>
      </c>
      <c r="AY5261" t="str">
        <f>IF(AND(Table1[[#This Row],[Contract]]="Month-to-Month", Table1[[#This Row],[Tenure in Months]]&lt;6, Table1[[#This Row],[Payment Method]]="Bank Withdrawal"), "High Risk", IF(OR(Table1[[#This Row],[Contract]]="Month-to-Month", Table1[[#This Row],[Tenure in Months]]&lt;12), "Medium Risk", "Low Risk"))</f>
        <v>Medium Risk</v>
      </c>
    </row>
    <row r="5262" spans="1:51" x14ac:dyDescent="0.35">
      <c r="A5262" t="s">
        <v>6466</v>
      </c>
      <c r="B5262" t="s">
        <v>51</v>
      </c>
      <c r="C5262">
        <v>48</v>
      </c>
      <c r="D5262" t="s">
        <v>52</v>
      </c>
      <c r="E5262" t="s">
        <v>52</v>
      </c>
      <c r="F5262" t="s">
        <v>53</v>
      </c>
      <c r="G5262" t="s">
        <v>53</v>
      </c>
      <c r="H5262">
        <v>3</v>
      </c>
      <c r="I5262" t="s">
        <v>54</v>
      </c>
      <c r="J5262" t="s">
        <v>55</v>
      </c>
      <c r="K5262" t="s">
        <v>179</v>
      </c>
      <c r="L5262">
        <v>94124</v>
      </c>
      <c r="M5262">
        <v>37.731504999999999</v>
      </c>
      <c r="N5262">
        <v>-122.38453199999999</v>
      </c>
      <c r="O5262">
        <v>33177</v>
      </c>
      <c r="P5262" t="s">
        <v>57</v>
      </c>
      <c r="Q5262" t="s">
        <v>53</v>
      </c>
      <c r="R5262">
        <v>5</v>
      </c>
      <c r="S5262">
        <v>69</v>
      </c>
      <c r="T5262" t="s">
        <v>58</v>
      </c>
      <c r="U5262" t="s">
        <v>53</v>
      </c>
      <c r="V5262">
        <v>40.36</v>
      </c>
      <c r="W5262" t="s">
        <v>52</v>
      </c>
      <c r="X5262" t="s">
        <v>53</v>
      </c>
      <c r="Y5262" t="s">
        <v>110</v>
      </c>
      <c r="Z5262">
        <v>53</v>
      </c>
      <c r="AA5262" t="s">
        <v>53</v>
      </c>
      <c r="AB5262" t="s">
        <v>53</v>
      </c>
      <c r="AC5262" t="s">
        <v>52</v>
      </c>
      <c r="AD5262" t="s">
        <v>53</v>
      </c>
      <c r="AE5262" t="s">
        <v>53</v>
      </c>
      <c r="AF5262" t="s">
        <v>53</v>
      </c>
      <c r="AG5262" t="s">
        <v>53</v>
      </c>
      <c r="AH5262" t="s">
        <v>53</v>
      </c>
      <c r="AI5262" t="s">
        <v>334</v>
      </c>
      <c r="AJ5262" t="s">
        <v>52</v>
      </c>
      <c r="AK5262" t="s">
        <v>61</v>
      </c>
      <c r="AL5262">
        <v>80.650000000000006</v>
      </c>
      <c r="AM5262">
        <v>5542.55</v>
      </c>
      <c r="AN5262">
        <v>0</v>
      </c>
      <c r="AO5262">
        <v>0</v>
      </c>
      <c r="AP5262">
        <v>2784.84</v>
      </c>
      <c r="AQ5262">
        <v>8327.39</v>
      </c>
      <c r="AR5262">
        <v>3</v>
      </c>
      <c r="AS5262" t="s">
        <v>881</v>
      </c>
      <c r="AT5262" t="s">
        <v>52</v>
      </c>
      <c r="AU5262">
        <v>41</v>
      </c>
      <c r="AV5262">
        <v>4618</v>
      </c>
      <c r="AY5262" t="str">
        <f>IF(AND(Table1[[#This Row],[Contract]]="Month-to-Month", Table1[[#This Row],[Tenure in Months]]&lt;6, Table1[[#This Row],[Payment Method]]="Bank Withdrawal"), "High Risk", IF(OR(Table1[[#This Row],[Contract]]="Month-to-Month", Table1[[#This Row],[Tenure in Months]]&lt;12), "Medium Risk", "Low Risk"))</f>
        <v>Low Risk</v>
      </c>
    </row>
    <row r="5263" spans="1:51" x14ac:dyDescent="0.35">
      <c r="A5263" t="s">
        <v>6467</v>
      </c>
      <c r="B5263" t="s">
        <v>51</v>
      </c>
      <c r="C5263">
        <v>51</v>
      </c>
      <c r="D5263" t="s">
        <v>52</v>
      </c>
      <c r="E5263" t="s">
        <v>52</v>
      </c>
      <c r="F5263" t="s">
        <v>52</v>
      </c>
      <c r="G5263" t="s">
        <v>52</v>
      </c>
      <c r="H5263">
        <v>0</v>
      </c>
      <c r="I5263" t="s">
        <v>54</v>
      </c>
      <c r="J5263" t="s">
        <v>55</v>
      </c>
      <c r="K5263" t="s">
        <v>179</v>
      </c>
      <c r="L5263">
        <v>94131</v>
      </c>
      <c r="M5263">
        <v>37.746699</v>
      </c>
      <c r="N5263">
        <v>-122.44283299999999</v>
      </c>
      <c r="O5263">
        <v>27906</v>
      </c>
      <c r="P5263" t="s">
        <v>57</v>
      </c>
      <c r="Q5263" t="s">
        <v>52</v>
      </c>
      <c r="R5263">
        <v>0</v>
      </c>
      <c r="S5263">
        <v>71</v>
      </c>
      <c r="T5263" t="s">
        <v>58</v>
      </c>
      <c r="U5263" t="s">
        <v>53</v>
      </c>
      <c r="V5263">
        <v>12.27</v>
      </c>
      <c r="W5263" t="s">
        <v>53</v>
      </c>
      <c r="X5263" t="s">
        <v>53</v>
      </c>
      <c r="Y5263" t="s">
        <v>59</v>
      </c>
      <c r="Z5263">
        <v>21</v>
      </c>
      <c r="AA5263" t="s">
        <v>53</v>
      </c>
      <c r="AB5263" t="s">
        <v>53</v>
      </c>
      <c r="AC5263" t="s">
        <v>53</v>
      </c>
      <c r="AD5263" t="s">
        <v>53</v>
      </c>
      <c r="AE5263" t="s">
        <v>52</v>
      </c>
      <c r="AF5263" t="s">
        <v>53</v>
      </c>
      <c r="AG5263" t="s">
        <v>53</v>
      </c>
      <c r="AH5263" t="s">
        <v>53</v>
      </c>
      <c r="AI5263" t="s">
        <v>334</v>
      </c>
      <c r="AJ5263" t="s">
        <v>52</v>
      </c>
      <c r="AK5263" t="s">
        <v>61</v>
      </c>
      <c r="AL5263">
        <v>80.599999999999994</v>
      </c>
      <c r="AM5263">
        <v>5708.2</v>
      </c>
      <c r="AN5263">
        <v>0</v>
      </c>
      <c r="AO5263">
        <v>0</v>
      </c>
      <c r="AP5263">
        <v>871.17</v>
      </c>
      <c r="AQ5263">
        <v>6579.37</v>
      </c>
      <c r="AR5263">
        <v>4</v>
      </c>
      <c r="AS5263" t="s">
        <v>881</v>
      </c>
      <c r="AT5263" t="s">
        <v>52</v>
      </c>
      <c r="AU5263">
        <v>47</v>
      </c>
      <c r="AV5263">
        <v>5447</v>
      </c>
      <c r="AY5263" t="str">
        <f>IF(AND(Table1[[#This Row],[Contract]]="Month-to-Month", Table1[[#This Row],[Tenure in Months]]&lt;6, Table1[[#This Row],[Payment Method]]="Bank Withdrawal"), "High Risk", IF(OR(Table1[[#This Row],[Contract]]="Month-to-Month", Table1[[#This Row],[Tenure in Months]]&lt;12), "Medium Risk", "Low Risk"))</f>
        <v>Low Risk</v>
      </c>
    </row>
    <row r="5264" spans="1:51" x14ac:dyDescent="0.35">
      <c r="A5264" t="s">
        <v>6468</v>
      </c>
      <c r="B5264" t="s">
        <v>66</v>
      </c>
      <c r="C5264">
        <v>52</v>
      </c>
      <c r="D5264" t="s">
        <v>52</v>
      </c>
      <c r="E5264" t="s">
        <v>52</v>
      </c>
      <c r="F5264" t="s">
        <v>53</v>
      </c>
      <c r="G5264" t="s">
        <v>52</v>
      </c>
      <c r="H5264">
        <v>0</v>
      </c>
      <c r="I5264" t="s">
        <v>54</v>
      </c>
      <c r="J5264" t="s">
        <v>55</v>
      </c>
      <c r="K5264" t="s">
        <v>179</v>
      </c>
      <c r="L5264">
        <v>94133</v>
      </c>
      <c r="M5264">
        <v>37.802070999999998</v>
      </c>
      <c r="N5264">
        <v>-122.41100400000001</v>
      </c>
      <c r="O5264">
        <v>26831</v>
      </c>
      <c r="P5264" t="s">
        <v>57</v>
      </c>
      <c r="Q5264" t="s">
        <v>53</v>
      </c>
      <c r="R5264">
        <v>7</v>
      </c>
      <c r="S5264">
        <v>33</v>
      </c>
      <c r="T5264" t="s">
        <v>75</v>
      </c>
      <c r="U5264" t="s">
        <v>52</v>
      </c>
      <c r="V5264">
        <v>0</v>
      </c>
      <c r="W5264" t="s">
        <v>52</v>
      </c>
      <c r="X5264" t="s">
        <v>53</v>
      </c>
      <c r="Y5264" t="s">
        <v>59</v>
      </c>
      <c r="Z5264">
        <v>7</v>
      </c>
      <c r="AA5264" t="s">
        <v>53</v>
      </c>
      <c r="AB5264" t="s">
        <v>52</v>
      </c>
      <c r="AC5264" t="s">
        <v>53</v>
      </c>
      <c r="AD5264" t="s">
        <v>53</v>
      </c>
      <c r="AE5264" t="s">
        <v>53</v>
      </c>
      <c r="AF5264" t="s">
        <v>53</v>
      </c>
      <c r="AG5264" t="s">
        <v>53</v>
      </c>
      <c r="AH5264" t="s">
        <v>53</v>
      </c>
      <c r="AI5264" t="s">
        <v>334</v>
      </c>
      <c r="AJ5264" t="s">
        <v>52</v>
      </c>
      <c r="AK5264" t="s">
        <v>61</v>
      </c>
      <c r="AL5264">
        <v>59.55</v>
      </c>
      <c r="AM5264">
        <v>2016.3</v>
      </c>
      <c r="AN5264">
        <v>0</v>
      </c>
      <c r="AO5264">
        <v>0</v>
      </c>
      <c r="AP5264">
        <v>0</v>
      </c>
      <c r="AQ5264">
        <v>2016.3</v>
      </c>
      <c r="AR5264">
        <v>3</v>
      </c>
      <c r="AS5264" t="s">
        <v>881</v>
      </c>
      <c r="AT5264" t="s">
        <v>52</v>
      </c>
      <c r="AU5264">
        <v>68</v>
      </c>
      <c r="AV5264">
        <v>5980</v>
      </c>
      <c r="AY5264" t="str">
        <f>IF(AND(Table1[[#This Row],[Contract]]="Month-to-Month", Table1[[#This Row],[Tenure in Months]]&lt;6, Table1[[#This Row],[Payment Method]]="Bank Withdrawal"), "High Risk", IF(OR(Table1[[#This Row],[Contract]]="Month-to-Month", Table1[[#This Row],[Tenure in Months]]&lt;12), "Medium Risk", "Low Risk"))</f>
        <v>Low Risk</v>
      </c>
    </row>
    <row r="5265" spans="1:51" x14ac:dyDescent="0.35">
      <c r="A5265" t="s">
        <v>6469</v>
      </c>
      <c r="B5265" t="s">
        <v>66</v>
      </c>
      <c r="C5265">
        <v>62</v>
      </c>
      <c r="D5265" t="s">
        <v>52</v>
      </c>
      <c r="E5265" t="s">
        <v>52</v>
      </c>
      <c r="F5265" t="s">
        <v>52</v>
      </c>
      <c r="G5265" t="s">
        <v>52</v>
      </c>
      <c r="H5265">
        <v>0</v>
      </c>
      <c r="I5265" t="s">
        <v>54</v>
      </c>
      <c r="J5265" t="s">
        <v>55</v>
      </c>
      <c r="K5265" t="s">
        <v>179</v>
      </c>
      <c r="L5265">
        <v>94134</v>
      </c>
      <c r="M5265">
        <v>37.721052</v>
      </c>
      <c r="N5265">
        <v>-122.413573</v>
      </c>
      <c r="O5265">
        <v>40137</v>
      </c>
      <c r="P5265" t="s">
        <v>57</v>
      </c>
      <c r="Q5265" t="s">
        <v>52</v>
      </c>
      <c r="R5265">
        <v>0</v>
      </c>
      <c r="S5265">
        <v>16</v>
      </c>
      <c r="T5265" t="s">
        <v>72</v>
      </c>
      <c r="U5265" t="s">
        <v>53</v>
      </c>
      <c r="V5265">
        <v>41.51</v>
      </c>
      <c r="W5265" t="s">
        <v>52</v>
      </c>
      <c r="X5265" t="s">
        <v>52</v>
      </c>
      <c r="Y5265" t="s">
        <v>58</v>
      </c>
      <c r="Z5265">
        <v>0</v>
      </c>
      <c r="AA5265" t="s">
        <v>52</v>
      </c>
      <c r="AB5265" t="s">
        <v>52</v>
      </c>
      <c r="AC5265" t="s">
        <v>52</v>
      </c>
      <c r="AD5265" t="s">
        <v>52</v>
      </c>
      <c r="AE5265" t="s">
        <v>52</v>
      </c>
      <c r="AF5265" t="s">
        <v>52</v>
      </c>
      <c r="AG5265" t="s">
        <v>52</v>
      </c>
      <c r="AH5265" t="s">
        <v>52</v>
      </c>
      <c r="AI5265" t="s">
        <v>124</v>
      </c>
      <c r="AJ5265" t="s">
        <v>52</v>
      </c>
      <c r="AK5265" t="s">
        <v>69</v>
      </c>
      <c r="AL5265">
        <v>19.05</v>
      </c>
      <c r="AM5265">
        <v>326.64999999999998</v>
      </c>
      <c r="AN5265">
        <v>0</v>
      </c>
      <c r="AO5265">
        <v>0</v>
      </c>
      <c r="AP5265">
        <v>664.16</v>
      </c>
      <c r="AQ5265">
        <v>990.81</v>
      </c>
      <c r="AR5265">
        <v>5</v>
      </c>
      <c r="AS5265" t="s">
        <v>881</v>
      </c>
      <c r="AT5265" t="s">
        <v>52</v>
      </c>
      <c r="AU5265">
        <v>60</v>
      </c>
      <c r="AV5265">
        <v>4336</v>
      </c>
      <c r="AY5265" t="str">
        <f>IF(AND(Table1[[#This Row],[Contract]]="Month-to-Month", Table1[[#This Row],[Tenure in Months]]&lt;6, Table1[[#This Row],[Payment Method]]="Bank Withdrawal"), "High Risk", IF(OR(Table1[[#This Row],[Contract]]="Month-to-Month", Table1[[#This Row],[Tenure in Months]]&lt;12), "Medium Risk", "Low Risk"))</f>
        <v>Low Risk</v>
      </c>
    </row>
    <row r="5266" spans="1:51" x14ac:dyDescent="0.35">
      <c r="A5266" t="s">
        <v>6470</v>
      </c>
      <c r="B5266" t="s">
        <v>66</v>
      </c>
      <c r="C5266">
        <v>58</v>
      </c>
      <c r="D5266" t="s">
        <v>52</v>
      </c>
      <c r="E5266" t="s">
        <v>52</v>
      </c>
      <c r="F5266" t="s">
        <v>52</v>
      </c>
      <c r="G5266" t="s">
        <v>52</v>
      </c>
      <c r="H5266">
        <v>0</v>
      </c>
      <c r="I5266" t="s">
        <v>54</v>
      </c>
      <c r="J5266" t="s">
        <v>55</v>
      </c>
      <c r="K5266" t="s">
        <v>185</v>
      </c>
      <c r="L5266">
        <v>94303</v>
      </c>
      <c r="M5266">
        <v>37.458089999999999</v>
      </c>
      <c r="N5266">
        <v>-122.115398</v>
      </c>
      <c r="O5266">
        <v>45499</v>
      </c>
      <c r="P5266" t="s">
        <v>57</v>
      </c>
      <c r="Q5266" t="s">
        <v>52</v>
      </c>
      <c r="R5266">
        <v>0</v>
      </c>
      <c r="S5266">
        <v>1</v>
      </c>
      <c r="T5266" t="s">
        <v>58</v>
      </c>
      <c r="U5266" t="s">
        <v>53</v>
      </c>
      <c r="V5266">
        <v>38.840000000000003</v>
      </c>
      <c r="W5266" t="s">
        <v>52</v>
      </c>
      <c r="X5266" t="s">
        <v>52</v>
      </c>
      <c r="Y5266" t="s">
        <v>58</v>
      </c>
      <c r="Z5266">
        <v>0</v>
      </c>
      <c r="AA5266" t="s">
        <v>52</v>
      </c>
      <c r="AB5266" t="s">
        <v>52</v>
      </c>
      <c r="AC5266" t="s">
        <v>52</v>
      </c>
      <c r="AD5266" t="s">
        <v>52</v>
      </c>
      <c r="AE5266" t="s">
        <v>52</v>
      </c>
      <c r="AF5266" t="s">
        <v>52</v>
      </c>
      <c r="AG5266" t="s">
        <v>52</v>
      </c>
      <c r="AH5266" t="s">
        <v>52</v>
      </c>
      <c r="AI5266" t="s">
        <v>60</v>
      </c>
      <c r="AJ5266" t="s">
        <v>52</v>
      </c>
      <c r="AK5266" t="s">
        <v>69</v>
      </c>
      <c r="AL5266">
        <v>19.95</v>
      </c>
      <c r="AM5266">
        <v>19.95</v>
      </c>
      <c r="AN5266">
        <v>0</v>
      </c>
      <c r="AO5266">
        <v>0</v>
      </c>
      <c r="AP5266">
        <v>38.840000000000003</v>
      </c>
      <c r="AQ5266">
        <v>58.79</v>
      </c>
      <c r="AR5266">
        <v>5</v>
      </c>
      <c r="AS5266" t="s">
        <v>883</v>
      </c>
      <c r="AT5266" t="s">
        <v>52</v>
      </c>
      <c r="AU5266">
        <v>48</v>
      </c>
      <c r="AV5266">
        <v>2732</v>
      </c>
      <c r="AY5266" t="str">
        <f>IF(AND(Table1[[#This Row],[Contract]]="Month-to-Month", Table1[[#This Row],[Tenure in Months]]&lt;6, Table1[[#This Row],[Payment Method]]="Bank Withdrawal"), "High Risk", IF(OR(Table1[[#This Row],[Contract]]="Month-to-Month", Table1[[#This Row],[Tenure in Months]]&lt;12), "Medium Risk", "Low Risk"))</f>
        <v>Medium Risk</v>
      </c>
    </row>
    <row r="5267" spans="1:51" x14ac:dyDescent="0.35">
      <c r="A5267" t="s">
        <v>6471</v>
      </c>
      <c r="B5267" t="s">
        <v>51</v>
      </c>
      <c r="C5267">
        <v>45</v>
      </c>
      <c r="D5267" t="s">
        <v>52</v>
      </c>
      <c r="E5267" t="s">
        <v>52</v>
      </c>
      <c r="F5267" t="s">
        <v>53</v>
      </c>
      <c r="G5267" t="s">
        <v>53</v>
      </c>
      <c r="H5267">
        <v>2</v>
      </c>
      <c r="I5267" t="s">
        <v>54</v>
      </c>
      <c r="J5267" t="s">
        <v>55</v>
      </c>
      <c r="K5267" t="s">
        <v>4238</v>
      </c>
      <c r="L5267">
        <v>94305</v>
      </c>
      <c r="M5267">
        <v>37.424342000000003</v>
      </c>
      <c r="N5267">
        <v>-122.16564099999999</v>
      </c>
      <c r="O5267">
        <v>13386</v>
      </c>
      <c r="P5267" t="s">
        <v>57</v>
      </c>
      <c r="Q5267" t="s">
        <v>53</v>
      </c>
      <c r="R5267">
        <v>1</v>
      </c>
      <c r="S5267">
        <v>57</v>
      </c>
      <c r="T5267" t="s">
        <v>58</v>
      </c>
      <c r="U5267" t="s">
        <v>53</v>
      </c>
      <c r="V5267">
        <v>41.56</v>
      </c>
      <c r="W5267" t="s">
        <v>52</v>
      </c>
      <c r="X5267" t="s">
        <v>52</v>
      </c>
      <c r="Y5267" t="s">
        <v>58</v>
      </c>
      <c r="Z5267">
        <v>0</v>
      </c>
      <c r="AA5267" t="s">
        <v>52</v>
      </c>
      <c r="AB5267" t="s">
        <v>52</v>
      </c>
      <c r="AC5267" t="s">
        <v>52</v>
      </c>
      <c r="AD5267" t="s">
        <v>52</v>
      </c>
      <c r="AE5267" t="s">
        <v>52</v>
      </c>
      <c r="AF5267" t="s">
        <v>52</v>
      </c>
      <c r="AG5267" t="s">
        <v>52</v>
      </c>
      <c r="AH5267" t="s">
        <v>52</v>
      </c>
      <c r="AI5267" t="s">
        <v>124</v>
      </c>
      <c r="AJ5267" t="s">
        <v>52</v>
      </c>
      <c r="AK5267" t="s">
        <v>69</v>
      </c>
      <c r="AL5267">
        <v>19.399999999999999</v>
      </c>
      <c r="AM5267">
        <v>1061.5999999999999</v>
      </c>
      <c r="AN5267">
        <v>0</v>
      </c>
      <c r="AO5267">
        <v>0</v>
      </c>
      <c r="AP5267">
        <v>2368.92</v>
      </c>
      <c r="AQ5267">
        <v>3430.52</v>
      </c>
      <c r="AR5267">
        <v>5</v>
      </c>
      <c r="AS5267" t="s">
        <v>881</v>
      </c>
      <c r="AT5267" t="s">
        <v>52</v>
      </c>
      <c r="AU5267">
        <v>53</v>
      </c>
      <c r="AV5267">
        <v>4194</v>
      </c>
      <c r="AY5267" t="str">
        <f>IF(AND(Table1[[#This Row],[Contract]]="Month-to-Month", Table1[[#This Row],[Tenure in Months]]&lt;6, Table1[[#This Row],[Payment Method]]="Bank Withdrawal"), "High Risk", IF(OR(Table1[[#This Row],[Contract]]="Month-to-Month", Table1[[#This Row],[Tenure in Months]]&lt;12), "Medium Risk", "Low Risk"))</f>
        <v>Low Risk</v>
      </c>
    </row>
    <row r="5268" spans="1:51" x14ac:dyDescent="0.35">
      <c r="A5268" t="s">
        <v>6472</v>
      </c>
      <c r="B5268" t="s">
        <v>51</v>
      </c>
      <c r="C5268">
        <v>61</v>
      </c>
      <c r="D5268" t="s">
        <v>52</v>
      </c>
      <c r="E5268" t="s">
        <v>52</v>
      </c>
      <c r="F5268" t="s">
        <v>53</v>
      </c>
      <c r="G5268" t="s">
        <v>53</v>
      </c>
      <c r="H5268">
        <v>1</v>
      </c>
      <c r="I5268" t="s">
        <v>54</v>
      </c>
      <c r="J5268" t="s">
        <v>55</v>
      </c>
      <c r="K5268" t="s">
        <v>185</v>
      </c>
      <c r="L5268">
        <v>94306</v>
      </c>
      <c r="M5268">
        <v>37.416159</v>
      </c>
      <c r="N5268">
        <v>-122.131337</v>
      </c>
      <c r="O5268">
        <v>24492</v>
      </c>
      <c r="P5268" t="s">
        <v>57</v>
      </c>
      <c r="Q5268" t="s">
        <v>53</v>
      </c>
      <c r="R5268">
        <v>1</v>
      </c>
      <c r="S5268">
        <v>56</v>
      </c>
      <c r="T5268" t="s">
        <v>58</v>
      </c>
      <c r="U5268" t="s">
        <v>52</v>
      </c>
      <c r="V5268">
        <v>0</v>
      </c>
      <c r="W5268" t="s">
        <v>52</v>
      </c>
      <c r="X5268" t="s">
        <v>53</v>
      </c>
      <c r="Y5268" t="s">
        <v>59</v>
      </c>
      <c r="Z5268">
        <v>28</v>
      </c>
      <c r="AA5268" t="s">
        <v>52</v>
      </c>
      <c r="AB5268" t="s">
        <v>53</v>
      </c>
      <c r="AC5268" t="s">
        <v>53</v>
      </c>
      <c r="AD5268" t="s">
        <v>52</v>
      </c>
      <c r="AE5268" t="s">
        <v>52</v>
      </c>
      <c r="AF5268" t="s">
        <v>52</v>
      </c>
      <c r="AG5268" t="s">
        <v>52</v>
      </c>
      <c r="AH5268" t="s">
        <v>52</v>
      </c>
      <c r="AI5268" t="s">
        <v>124</v>
      </c>
      <c r="AJ5268" t="s">
        <v>53</v>
      </c>
      <c r="AK5268" t="s">
        <v>69</v>
      </c>
      <c r="AL5268">
        <v>36.1</v>
      </c>
      <c r="AM5268">
        <v>1971.5</v>
      </c>
      <c r="AN5268">
        <v>0</v>
      </c>
      <c r="AO5268">
        <v>60</v>
      </c>
      <c r="AP5268">
        <v>0</v>
      </c>
      <c r="AQ5268">
        <v>2031.5</v>
      </c>
      <c r="AR5268">
        <v>3</v>
      </c>
      <c r="AS5268" t="s">
        <v>881</v>
      </c>
      <c r="AT5268" t="s">
        <v>52</v>
      </c>
      <c r="AU5268">
        <v>38</v>
      </c>
      <c r="AV5268">
        <v>5092</v>
      </c>
      <c r="AY5268" t="str">
        <f>IF(AND(Table1[[#This Row],[Contract]]="Month-to-Month", Table1[[#This Row],[Tenure in Months]]&lt;6, Table1[[#This Row],[Payment Method]]="Bank Withdrawal"), "High Risk", IF(OR(Table1[[#This Row],[Contract]]="Month-to-Month", Table1[[#This Row],[Tenure in Months]]&lt;12), "Medium Risk", "Low Risk"))</f>
        <v>Low Risk</v>
      </c>
    </row>
    <row r="5269" spans="1:51" x14ac:dyDescent="0.35">
      <c r="A5269" t="s">
        <v>6473</v>
      </c>
      <c r="B5269" t="s">
        <v>66</v>
      </c>
      <c r="C5269">
        <v>59</v>
      </c>
      <c r="D5269" t="s">
        <v>52</v>
      </c>
      <c r="E5269" t="s">
        <v>52</v>
      </c>
      <c r="F5269" t="s">
        <v>52</v>
      </c>
      <c r="G5269" t="s">
        <v>52</v>
      </c>
      <c r="H5269">
        <v>0</v>
      </c>
      <c r="I5269" t="s">
        <v>54</v>
      </c>
      <c r="J5269" t="s">
        <v>55</v>
      </c>
      <c r="K5269" t="s">
        <v>373</v>
      </c>
      <c r="L5269">
        <v>94403</v>
      </c>
      <c r="M5269">
        <v>37.538308999999998</v>
      </c>
      <c r="N5269">
        <v>-122.305109</v>
      </c>
      <c r="O5269">
        <v>37926</v>
      </c>
      <c r="P5269" t="s">
        <v>57</v>
      </c>
      <c r="Q5269" t="s">
        <v>52</v>
      </c>
      <c r="R5269">
        <v>0</v>
      </c>
      <c r="S5269">
        <v>1</v>
      </c>
      <c r="T5269" t="s">
        <v>58</v>
      </c>
      <c r="U5269" t="s">
        <v>53</v>
      </c>
      <c r="V5269">
        <v>41.28</v>
      </c>
      <c r="W5269" t="s">
        <v>52</v>
      </c>
      <c r="X5269" t="s">
        <v>52</v>
      </c>
      <c r="Y5269" t="s">
        <v>58</v>
      </c>
      <c r="Z5269">
        <v>0</v>
      </c>
      <c r="AA5269" t="s">
        <v>52</v>
      </c>
      <c r="AB5269" t="s">
        <v>52</v>
      </c>
      <c r="AC5269" t="s">
        <v>52</v>
      </c>
      <c r="AD5269" t="s">
        <v>52</v>
      </c>
      <c r="AE5269" t="s">
        <v>52</v>
      </c>
      <c r="AF5269" t="s">
        <v>52</v>
      </c>
      <c r="AG5269" t="s">
        <v>52</v>
      </c>
      <c r="AH5269" t="s">
        <v>52</v>
      </c>
      <c r="AI5269" t="s">
        <v>60</v>
      </c>
      <c r="AJ5269" t="s">
        <v>52</v>
      </c>
      <c r="AK5269" t="s">
        <v>69</v>
      </c>
      <c r="AL5269">
        <v>19.75</v>
      </c>
      <c r="AM5269">
        <v>19.75</v>
      </c>
      <c r="AN5269">
        <v>0</v>
      </c>
      <c r="AO5269">
        <v>0</v>
      </c>
      <c r="AP5269">
        <v>41.28</v>
      </c>
      <c r="AQ5269">
        <v>61.03</v>
      </c>
      <c r="AR5269">
        <v>5</v>
      </c>
      <c r="AS5269" t="s">
        <v>883</v>
      </c>
      <c r="AT5269" t="s">
        <v>52</v>
      </c>
      <c r="AU5269">
        <v>32</v>
      </c>
      <c r="AV5269">
        <v>4099</v>
      </c>
      <c r="AY5269" t="str">
        <f>IF(AND(Table1[[#This Row],[Contract]]="Month-to-Month", Table1[[#This Row],[Tenure in Months]]&lt;6, Table1[[#This Row],[Payment Method]]="Bank Withdrawal"), "High Risk", IF(OR(Table1[[#This Row],[Contract]]="Month-to-Month", Table1[[#This Row],[Tenure in Months]]&lt;12), "Medium Risk", "Low Risk"))</f>
        <v>Medium Risk</v>
      </c>
    </row>
    <row r="5270" spans="1:51" x14ac:dyDescent="0.35">
      <c r="A5270" t="s">
        <v>6474</v>
      </c>
      <c r="B5270" t="s">
        <v>66</v>
      </c>
      <c r="C5270">
        <v>63</v>
      </c>
      <c r="D5270" t="s">
        <v>52</v>
      </c>
      <c r="E5270" t="s">
        <v>52</v>
      </c>
      <c r="F5270" t="s">
        <v>52</v>
      </c>
      <c r="G5270" t="s">
        <v>53</v>
      </c>
      <c r="H5270">
        <v>1</v>
      </c>
      <c r="I5270" t="s">
        <v>54</v>
      </c>
      <c r="J5270" t="s">
        <v>55</v>
      </c>
      <c r="K5270" t="s">
        <v>373</v>
      </c>
      <c r="L5270">
        <v>94404</v>
      </c>
      <c r="M5270">
        <v>37.556094000000002</v>
      </c>
      <c r="N5270">
        <v>-122.272437</v>
      </c>
      <c r="O5270">
        <v>31882</v>
      </c>
      <c r="P5270" t="s">
        <v>57</v>
      </c>
      <c r="Q5270" t="s">
        <v>52</v>
      </c>
      <c r="R5270">
        <v>0</v>
      </c>
      <c r="S5270">
        <v>40</v>
      </c>
      <c r="T5270" t="s">
        <v>58</v>
      </c>
      <c r="U5270" t="s">
        <v>53</v>
      </c>
      <c r="V5270">
        <v>20.13</v>
      </c>
      <c r="W5270" t="s">
        <v>52</v>
      </c>
      <c r="X5270" t="s">
        <v>53</v>
      </c>
      <c r="Y5270" t="s">
        <v>59</v>
      </c>
      <c r="Z5270">
        <v>10</v>
      </c>
      <c r="AA5270" t="s">
        <v>53</v>
      </c>
      <c r="AB5270" t="s">
        <v>52</v>
      </c>
      <c r="AC5270" t="s">
        <v>52</v>
      </c>
      <c r="AD5270" t="s">
        <v>53</v>
      </c>
      <c r="AE5270" t="s">
        <v>53</v>
      </c>
      <c r="AF5270" t="s">
        <v>52</v>
      </c>
      <c r="AG5270" t="s">
        <v>52</v>
      </c>
      <c r="AH5270" t="s">
        <v>53</v>
      </c>
      <c r="AI5270" t="s">
        <v>60</v>
      </c>
      <c r="AJ5270" t="s">
        <v>53</v>
      </c>
      <c r="AK5270" t="s">
        <v>69</v>
      </c>
      <c r="AL5270">
        <v>64.099999999999994</v>
      </c>
      <c r="AM5270">
        <v>2460.35</v>
      </c>
      <c r="AN5270">
        <v>0</v>
      </c>
      <c r="AO5270">
        <v>0</v>
      </c>
      <c r="AP5270">
        <v>805.19999999999902</v>
      </c>
      <c r="AQ5270">
        <v>3265.5499999999902</v>
      </c>
      <c r="AR5270">
        <v>3</v>
      </c>
      <c r="AS5270" t="s">
        <v>881</v>
      </c>
      <c r="AT5270" t="s">
        <v>52</v>
      </c>
      <c r="AU5270">
        <v>79</v>
      </c>
      <c r="AV5270">
        <v>5056</v>
      </c>
      <c r="AY5270" t="str">
        <f>IF(AND(Table1[[#This Row],[Contract]]="Month-to-Month", Table1[[#This Row],[Tenure in Months]]&lt;6, Table1[[#This Row],[Payment Method]]="Bank Withdrawal"), "High Risk", IF(OR(Table1[[#This Row],[Contract]]="Month-to-Month", Table1[[#This Row],[Tenure in Months]]&lt;12), "Medium Risk", "Low Risk"))</f>
        <v>Medium Risk</v>
      </c>
    </row>
    <row r="5271" spans="1:51" x14ac:dyDescent="0.35">
      <c r="A5271" t="s">
        <v>6475</v>
      </c>
      <c r="B5271" t="s">
        <v>51</v>
      </c>
      <c r="C5271">
        <v>62</v>
      </c>
      <c r="D5271" t="s">
        <v>52</v>
      </c>
      <c r="E5271" t="s">
        <v>52</v>
      </c>
      <c r="F5271" t="s">
        <v>53</v>
      </c>
      <c r="G5271" t="s">
        <v>53</v>
      </c>
      <c r="H5271">
        <v>3</v>
      </c>
      <c r="I5271" t="s">
        <v>54</v>
      </c>
      <c r="J5271" t="s">
        <v>55</v>
      </c>
      <c r="K5271" t="s">
        <v>1733</v>
      </c>
      <c r="L5271">
        <v>94501</v>
      </c>
      <c r="M5271">
        <v>37.774633000000001</v>
      </c>
      <c r="N5271">
        <v>-122.274434</v>
      </c>
      <c r="O5271">
        <v>58555</v>
      </c>
      <c r="P5271" t="s">
        <v>57</v>
      </c>
      <c r="Q5271" t="s">
        <v>52</v>
      </c>
      <c r="R5271">
        <v>0</v>
      </c>
      <c r="S5271">
        <v>46</v>
      </c>
      <c r="T5271" t="s">
        <v>58</v>
      </c>
      <c r="U5271" t="s">
        <v>53</v>
      </c>
      <c r="V5271">
        <v>7.67</v>
      </c>
      <c r="W5271" t="s">
        <v>52</v>
      </c>
      <c r="X5271" t="s">
        <v>52</v>
      </c>
      <c r="Y5271" t="s">
        <v>58</v>
      </c>
      <c r="Z5271">
        <v>0</v>
      </c>
      <c r="AA5271" t="s">
        <v>52</v>
      </c>
      <c r="AB5271" t="s">
        <v>52</v>
      </c>
      <c r="AC5271" t="s">
        <v>52</v>
      </c>
      <c r="AD5271" t="s">
        <v>52</v>
      </c>
      <c r="AE5271" t="s">
        <v>52</v>
      </c>
      <c r="AF5271" t="s">
        <v>52</v>
      </c>
      <c r="AG5271" t="s">
        <v>52</v>
      </c>
      <c r="AH5271" t="s">
        <v>52</v>
      </c>
      <c r="AI5271" t="s">
        <v>334</v>
      </c>
      <c r="AJ5271" t="s">
        <v>52</v>
      </c>
      <c r="AK5271" t="s">
        <v>69</v>
      </c>
      <c r="AL5271">
        <v>19.75</v>
      </c>
      <c r="AM5271">
        <v>856.5</v>
      </c>
      <c r="AN5271">
        <v>0</v>
      </c>
      <c r="AO5271">
        <v>0</v>
      </c>
      <c r="AP5271">
        <v>352.82</v>
      </c>
      <c r="AQ5271">
        <v>1209.32</v>
      </c>
      <c r="AR5271">
        <v>4</v>
      </c>
      <c r="AS5271" t="s">
        <v>881</v>
      </c>
      <c r="AT5271" t="s">
        <v>52</v>
      </c>
      <c r="AU5271">
        <v>56</v>
      </c>
      <c r="AV5271">
        <v>2610</v>
      </c>
      <c r="AY5271" t="str">
        <f>IF(AND(Table1[[#This Row],[Contract]]="Month-to-Month", Table1[[#This Row],[Tenure in Months]]&lt;6, Table1[[#This Row],[Payment Method]]="Bank Withdrawal"), "High Risk", IF(OR(Table1[[#This Row],[Contract]]="Month-to-Month", Table1[[#This Row],[Tenure in Months]]&lt;12), "Medium Risk", "Low Risk"))</f>
        <v>Low Risk</v>
      </c>
    </row>
    <row r="5272" spans="1:51" x14ac:dyDescent="0.35">
      <c r="A5272" t="s">
        <v>6476</v>
      </c>
      <c r="B5272" t="s">
        <v>51</v>
      </c>
      <c r="C5272">
        <v>47</v>
      </c>
      <c r="D5272" t="s">
        <v>52</v>
      </c>
      <c r="E5272" t="s">
        <v>52</v>
      </c>
      <c r="F5272" t="s">
        <v>53</v>
      </c>
      <c r="G5272" t="s">
        <v>53</v>
      </c>
      <c r="H5272">
        <v>1</v>
      </c>
      <c r="I5272" t="s">
        <v>54</v>
      </c>
      <c r="J5272" t="s">
        <v>55</v>
      </c>
      <c r="K5272" t="s">
        <v>1733</v>
      </c>
      <c r="L5272">
        <v>94502</v>
      </c>
      <c r="M5272">
        <v>37.724817000000002</v>
      </c>
      <c r="N5272">
        <v>-122.224363</v>
      </c>
      <c r="O5272">
        <v>13996</v>
      </c>
      <c r="P5272" t="s">
        <v>57</v>
      </c>
      <c r="Q5272" t="s">
        <v>52</v>
      </c>
      <c r="R5272">
        <v>0</v>
      </c>
      <c r="S5272">
        <v>63</v>
      </c>
      <c r="T5272" t="s">
        <v>58</v>
      </c>
      <c r="U5272" t="s">
        <v>53</v>
      </c>
      <c r="V5272">
        <v>3.65</v>
      </c>
      <c r="W5272" t="s">
        <v>52</v>
      </c>
      <c r="X5272" t="s">
        <v>52</v>
      </c>
      <c r="Y5272" t="s">
        <v>58</v>
      </c>
      <c r="Z5272">
        <v>0</v>
      </c>
      <c r="AA5272" t="s">
        <v>52</v>
      </c>
      <c r="AB5272" t="s">
        <v>52</v>
      </c>
      <c r="AC5272" t="s">
        <v>52</v>
      </c>
      <c r="AD5272" t="s">
        <v>52</v>
      </c>
      <c r="AE5272" t="s">
        <v>52</v>
      </c>
      <c r="AF5272" t="s">
        <v>52</v>
      </c>
      <c r="AG5272" t="s">
        <v>52</v>
      </c>
      <c r="AH5272" t="s">
        <v>52</v>
      </c>
      <c r="AI5272" t="s">
        <v>334</v>
      </c>
      <c r="AJ5272" t="s">
        <v>52</v>
      </c>
      <c r="AK5272" t="s">
        <v>69</v>
      </c>
      <c r="AL5272">
        <v>19.7</v>
      </c>
      <c r="AM5272">
        <v>1275.8499999999999</v>
      </c>
      <c r="AN5272">
        <v>0</v>
      </c>
      <c r="AO5272">
        <v>0</v>
      </c>
      <c r="AP5272">
        <v>229.95</v>
      </c>
      <c r="AQ5272">
        <v>1505.8</v>
      </c>
      <c r="AR5272">
        <v>5</v>
      </c>
      <c r="AS5272" t="s">
        <v>881</v>
      </c>
      <c r="AT5272" t="s">
        <v>52</v>
      </c>
      <c r="AU5272">
        <v>63</v>
      </c>
      <c r="AV5272">
        <v>4235</v>
      </c>
      <c r="AY5272" t="str">
        <f>IF(AND(Table1[[#This Row],[Contract]]="Month-to-Month", Table1[[#This Row],[Tenure in Months]]&lt;6, Table1[[#This Row],[Payment Method]]="Bank Withdrawal"), "High Risk", IF(OR(Table1[[#This Row],[Contract]]="Month-to-Month", Table1[[#This Row],[Tenure in Months]]&lt;12), "Medium Risk", "Low Risk"))</f>
        <v>Low Risk</v>
      </c>
    </row>
    <row r="5273" spans="1:51" x14ac:dyDescent="0.35">
      <c r="A5273" t="s">
        <v>6477</v>
      </c>
      <c r="B5273" t="s">
        <v>51</v>
      </c>
      <c r="C5273">
        <v>51</v>
      </c>
      <c r="D5273" t="s">
        <v>52</v>
      </c>
      <c r="E5273" t="s">
        <v>52</v>
      </c>
      <c r="F5273" t="s">
        <v>53</v>
      </c>
      <c r="G5273" t="s">
        <v>53</v>
      </c>
      <c r="H5273">
        <v>3</v>
      </c>
      <c r="I5273" t="s">
        <v>54</v>
      </c>
      <c r="J5273" t="s">
        <v>55</v>
      </c>
      <c r="K5273" t="s">
        <v>2503</v>
      </c>
      <c r="L5273">
        <v>94506</v>
      </c>
      <c r="M5273">
        <v>37.791480999999997</v>
      </c>
      <c r="N5273">
        <v>-121.90325300000001</v>
      </c>
      <c r="O5273">
        <v>19777</v>
      </c>
      <c r="P5273" t="s">
        <v>57</v>
      </c>
      <c r="Q5273" t="s">
        <v>53</v>
      </c>
      <c r="R5273">
        <v>1</v>
      </c>
      <c r="S5273">
        <v>68</v>
      </c>
      <c r="T5273" t="s">
        <v>58</v>
      </c>
      <c r="U5273" t="s">
        <v>53</v>
      </c>
      <c r="V5273">
        <v>18.47</v>
      </c>
      <c r="W5273" t="s">
        <v>53</v>
      </c>
      <c r="X5273" t="s">
        <v>53</v>
      </c>
      <c r="Y5273" t="s">
        <v>68</v>
      </c>
      <c r="Z5273">
        <v>75</v>
      </c>
      <c r="AA5273" t="s">
        <v>53</v>
      </c>
      <c r="AB5273" t="s">
        <v>53</v>
      </c>
      <c r="AC5273" t="s">
        <v>53</v>
      </c>
      <c r="AD5273" t="s">
        <v>52</v>
      </c>
      <c r="AE5273" t="s">
        <v>53</v>
      </c>
      <c r="AF5273" t="s">
        <v>53</v>
      </c>
      <c r="AG5273" t="s">
        <v>53</v>
      </c>
      <c r="AH5273" t="s">
        <v>53</v>
      </c>
      <c r="AI5273" t="s">
        <v>334</v>
      </c>
      <c r="AJ5273" t="s">
        <v>53</v>
      </c>
      <c r="AK5273" t="s">
        <v>61</v>
      </c>
      <c r="AL5273">
        <v>110.2</v>
      </c>
      <c r="AM5273">
        <v>7467.5</v>
      </c>
      <c r="AN5273">
        <v>0</v>
      </c>
      <c r="AO5273">
        <v>0</v>
      </c>
      <c r="AP5273">
        <v>1255.96</v>
      </c>
      <c r="AQ5273">
        <v>8723.4599999999991</v>
      </c>
      <c r="AR5273">
        <v>3</v>
      </c>
      <c r="AS5273" t="s">
        <v>881</v>
      </c>
      <c r="AT5273" t="s">
        <v>52</v>
      </c>
      <c r="AU5273">
        <v>37</v>
      </c>
      <c r="AV5273">
        <v>4108</v>
      </c>
      <c r="AY5273" t="str">
        <f>IF(AND(Table1[[#This Row],[Contract]]="Month-to-Month", Table1[[#This Row],[Tenure in Months]]&lt;6, Table1[[#This Row],[Payment Method]]="Bank Withdrawal"), "High Risk", IF(OR(Table1[[#This Row],[Contract]]="Month-to-Month", Table1[[#This Row],[Tenure in Months]]&lt;12), "Medium Risk", "Low Risk"))</f>
        <v>Low Risk</v>
      </c>
    </row>
    <row r="5274" spans="1:51" x14ac:dyDescent="0.35">
      <c r="A5274" t="s">
        <v>6478</v>
      </c>
      <c r="B5274" t="s">
        <v>51</v>
      </c>
      <c r="C5274">
        <v>38</v>
      </c>
      <c r="D5274" t="s">
        <v>52</v>
      </c>
      <c r="E5274" t="s">
        <v>52</v>
      </c>
      <c r="F5274" t="s">
        <v>53</v>
      </c>
      <c r="G5274" t="s">
        <v>53</v>
      </c>
      <c r="H5274">
        <v>2</v>
      </c>
      <c r="I5274" t="s">
        <v>54</v>
      </c>
      <c r="J5274" t="s">
        <v>55</v>
      </c>
      <c r="K5274" t="s">
        <v>1735</v>
      </c>
      <c r="L5274">
        <v>94507</v>
      </c>
      <c r="M5274">
        <v>37.855716999999999</v>
      </c>
      <c r="N5274">
        <v>-121.99481299999999</v>
      </c>
      <c r="O5274">
        <v>15187</v>
      </c>
      <c r="P5274" t="s">
        <v>57</v>
      </c>
      <c r="Q5274" t="s">
        <v>53</v>
      </c>
      <c r="R5274">
        <v>1</v>
      </c>
      <c r="S5274">
        <v>69</v>
      </c>
      <c r="T5274" t="s">
        <v>58</v>
      </c>
      <c r="U5274" t="s">
        <v>53</v>
      </c>
      <c r="V5274">
        <v>42.9</v>
      </c>
      <c r="W5274" t="s">
        <v>52</v>
      </c>
      <c r="X5274" t="s">
        <v>53</v>
      </c>
      <c r="Y5274" t="s">
        <v>68</v>
      </c>
      <c r="Z5274">
        <v>24</v>
      </c>
      <c r="AA5274" t="s">
        <v>53</v>
      </c>
      <c r="AB5274" t="s">
        <v>53</v>
      </c>
      <c r="AC5274" t="s">
        <v>52</v>
      </c>
      <c r="AD5274" t="s">
        <v>53</v>
      </c>
      <c r="AE5274" t="s">
        <v>53</v>
      </c>
      <c r="AF5274" t="s">
        <v>53</v>
      </c>
      <c r="AG5274" t="s">
        <v>53</v>
      </c>
      <c r="AH5274" t="s">
        <v>53</v>
      </c>
      <c r="AI5274" t="s">
        <v>334</v>
      </c>
      <c r="AJ5274" t="s">
        <v>53</v>
      </c>
      <c r="AK5274" t="s">
        <v>69</v>
      </c>
      <c r="AL5274">
        <v>106.35</v>
      </c>
      <c r="AM5274">
        <v>7261.75</v>
      </c>
      <c r="AN5274">
        <v>0</v>
      </c>
      <c r="AO5274">
        <v>0</v>
      </c>
      <c r="AP5274">
        <v>2960.1</v>
      </c>
      <c r="AQ5274">
        <v>10221.85</v>
      </c>
      <c r="AR5274">
        <v>4</v>
      </c>
      <c r="AS5274" t="s">
        <v>881</v>
      </c>
      <c r="AT5274" t="s">
        <v>52</v>
      </c>
      <c r="AU5274">
        <v>58</v>
      </c>
      <c r="AV5274">
        <v>6315</v>
      </c>
      <c r="AY5274" t="str">
        <f>IF(AND(Table1[[#This Row],[Contract]]="Month-to-Month", Table1[[#This Row],[Tenure in Months]]&lt;6, Table1[[#This Row],[Payment Method]]="Bank Withdrawal"), "High Risk", IF(OR(Table1[[#This Row],[Contract]]="Month-to-Month", Table1[[#This Row],[Tenure in Months]]&lt;12), "Medium Risk", "Low Risk"))</f>
        <v>Low Risk</v>
      </c>
    </row>
    <row r="5275" spans="1:51" x14ac:dyDescent="0.35">
      <c r="A5275" t="s">
        <v>6479</v>
      </c>
      <c r="B5275" t="s">
        <v>66</v>
      </c>
      <c r="C5275">
        <v>63</v>
      </c>
      <c r="D5275" t="s">
        <v>52</v>
      </c>
      <c r="E5275" t="s">
        <v>52</v>
      </c>
      <c r="F5275" t="s">
        <v>53</v>
      </c>
      <c r="G5275" t="s">
        <v>52</v>
      </c>
      <c r="H5275">
        <v>0</v>
      </c>
      <c r="I5275" t="s">
        <v>54</v>
      </c>
      <c r="J5275" t="s">
        <v>55</v>
      </c>
      <c r="K5275" t="s">
        <v>3278</v>
      </c>
      <c r="L5275">
        <v>94508</v>
      </c>
      <c r="M5275">
        <v>38.542448</v>
      </c>
      <c r="N5275">
        <v>-122.419923</v>
      </c>
      <c r="O5275">
        <v>3641</v>
      </c>
      <c r="P5275" t="s">
        <v>57</v>
      </c>
      <c r="Q5275" t="s">
        <v>53</v>
      </c>
      <c r="R5275">
        <v>1</v>
      </c>
      <c r="S5275">
        <v>56</v>
      </c>
      <c r="T5275" t="s">
        <v>58</v>
      </c>
      <c r="U5275" t="s">
        <v>53</v>
      </c>
      <c r="V5275">
        <v>2.8</v>
      </c>
      <c r="W5275" t="s">
        <v>53</v>
      </c>
      <c r="X5275" t="s">
        <v>53</v>
      </c>
      <c r="Y5275" t="s">
        <v>68</v>
      </c>
      <c r="Z5275">
        <v>20</v>
      </c>
      <c r="AA5275" t="s">
        <v>52</v>
      </c>
      <c r="AB5275" t="s">
        <v>53</v>
      </c>
      <c r="AC5275" t="s">
        <v>53</v>
      </c>
      <c r="AD5275" t="s">
        <v>53</v>
      </c>
      <c r="AE5275" t="s">
        <v>52</v>
      </c>
      <c r="AF5275" t="s">
        <v>52</v>
      </c>
      <c r="AG5275" t="s">
        <v>52</v>
      </c>
      <c r="AH5275" t="s">
        <v>52</v>
      </c>
      <c r="AI5275" t="s">
        <v>60</v>
      </c>
      <c r="AJ5275" t="s">
        <v>52</v>
      </c>
      <c r="AK5275" t="s">
        <v>61</v>
      </c>
      <c r="AL5275">
        <v>90.55</v>
      </c>
      <c r="AM5275">
        <v>5116.6000000000004</v>
      </c>
      <c r="AN5275">
        <v>0</v>
      </c>
      <c r="AO5275">
        <v>40</v>
      </c>
      <c r="AP5275">
        <v>156.79999999999899</v>
      </c>
      <c r="AQ5275">
        <v>5313.4</v>
      </c>
      <c r="AR5275">
        <v>4</v>
      </c>
      <c r="AS5275" t="s">
        <v>881</v>
      </c>
      <c r="AT5275" t="s">
        <v>52</v>
      </c>
      <c r="AU5275">
        <v>63</v>
      </c>
      <c r="AV5275">
        <v>6161</v>
      </c>
      <c r="AY5275" t="str">
        <f>IF(AND(Table1[[#This Row],[Contract]]="Month-to-Month", Table1[[#This Row],[Tenure in Months]]&lt;6, Table1[[#This Row],[Payment Method]]="Bank Withdrawal"), "High Risk", IF(OR(Table1[[#This Row],[Contract]]="Month-to-Month", Table1[[#This Row],[Tenure in Months]]&lt;12), "Medium Risk", "Low Risk"))</f>
        <v>Medium Risk</v>
      </c>
    </row>
    <row r="5276" spans="1:51" x14ac:dyDescent="0.35">
      <c r="A5276" t="s">
        <v>6480</v>
      </c>
      <c r="B5276" t="s">
        <v>66</v>
      </c>
      <c r="C5276">
        <v>32</v>
      </c>
      <c r="D5276" t="s">
        <v>52</v>
      </c>
      <c r="E5276" t="s">
        <v>52</v>
      </c>
      <c r="F5276" t="s">
        <v>53</v>
      </c>
      <c r="G5276" t="s">
        <v>53</v>
      </c>
      <c r="H5276">
        <v>2</v>
      </c>
      <c r="I5276" t="s">
        <v>54</v>
      </c>
      <c r="J5276" t="s">
        <v>55</v>
      </c>
      <c r="K5276" t="s">
        <v>2086</v>
      </c>
      <c r="L5276">
        <v>94509</v>
      </c>
      <c r="M5276">
        <v>37.980057000000002</v>
      </c>
      <c r="N5276">
        <v>-121.801599</v>
      </c>
      <c r="O5276">
        <v>90891</v>
      </c>
      <c r="P5276" t="s">
        <v>57</v>
      </c>
      <c r="Q5276" t="s">
        <v>53</v>
      </c>
      <c r="R5276">
        <v>1</v>
      </c>
      <c r="S5276">
        <v>10</v>
      </c>
      <c r="T5276" t="s">
        <v>72</v>
      </c>
      <c r="U5276" t="s">
        <v>53</v>
      </c>
      <c r="V5276">
        <v>42</v>
      </c>
      <c r="W5276" t="s">
        <v>52</v>
      </c>
      <c r="X5276" t="s">
        <v>53</v>
      </c>
      <c r="Y5276" t="s">
        <v>59</v>
      </c>
      <c r="Z5276">
        <v>14</v>
      </c>
      <c r="AA5276" t="s">
        <v>52</v>
      </c>
      <c r="AB5276" t="s">
        <v>53</v>
      </c>
      <c r="AC5276" t="s">
        <v>53</v>
      </c>
      <c r="AD5276" t="s">
        <v>52</v>
      </c>
      <c r="AE5276" t="s">
        <v>52</v>
      </c>
      <c r="AF5276" t="s">
        <v>53</v>
      </c>
      <c r="AG5276" t="s">
        <v>53</v>
      </c>
      <c r="AH5276" t="s">
        <v>53</v>
      </c>
      <c r="AI5276" t="s">
        <v>124</v>
      </c>
      <c r="AJ5276" t="s">
        <v>53</v>
      </c>
      <c r="AK5276" t="s">
        <v>69</v>
      </c>
      <c r="AL5276">
        <v>65.900000000000006</v>
      </c>
      <c r="AM5276">
        <v>660.05</v>
      </c>
      <c r="AN5276">
        <v>0</v>
      </c>
      <c r="AO5276">
        <v>0</v>
      </c>
      <c r="AP5276">
        <v>420</v>
      </c>
      <c r="AQ5276">
        <v>1080.05</v>
      </c>
      <c r="AR5276">
        <v>4</v>
      </c>
      <c r="AS5276" t="s">
        <v>881</v>
      </c>
      <c r="AT5276" t="s">
        <v>52</v>
      </c>
      <c r="AU5276">
        <v>78</v>
      </c>
      <c r="AV5276">
        <v>5289</v>
      </c>
      <c r="AY5276" t="str">
        <f>IF(AND(Table1[[#This Row],[Contract]]="Month-to-Month", Table1[[#This Row],[Tenure in Months]]&lt;6, Table1[[#This Row],[Payment Method]]="Bank Withdrawal"), "High Risk", IF(OR(Table1[[#This Row],[Contract]]="Month-to-Month", Table1[[#This Row],[Tenure in Months]]&lt;12), "Medium Risk", "Low Risk"))</f>
        <v>Medium Risk</v>
      </c>
    </row>
    <row r="5277" spans="1:51" x14ac:dyDescent="0.35">
      <c r="A5277" t="s">
        <v>6481</v>
      </c>
      <c r="B5277" t="s">
        <v>51</v>
      </c>
      <c r="C5277">
        <v>26</v>
      </c>
      <c r="D5277" t="s">
        <v>53</v>
      </c>
      <c r="E5277" t="s">
        <v>52</v>
      </c>
      <c r="F5277" t="s">
        <v>52</v>
      </c>
      <c r="G5277" t="s">
        <v>52</v>
      </c>
      <c r="H5277">
        <v>0</v>
      </c>
      <c r="I5277" t="s">
        <v>54</v>
      </c>
      <c r="J5277" t="s">
        <v>55</v>
      </c>
      <c r="K5277" t="s">
        <v>4248</v>
      </c>
      <c r="L5277">
        <v>94510</v>
      </c>
      <c r="M5277">
        <v>38.113532999999997</v>
      </c>
      <c r="N5277">
        <v>-122.11926</v>
      </c>
      <c r="O5277">
        <v>25578</v>
      </c>
      <c r="P5277" t="s">
        <v>57</v>
      </c>
      <c r="Q5277" t="s">
        <v>52</v>
      </c>
      <c r="R5277">
        <v>0</v>
      </c>
      <c r="S5277">
        <v>63</v>
      </c>
      <c r="T5277" t="s">
        <v>58</v>
      </c>
      <c r="U5277" t="s">
        <v>53</v>
      </c>
      <c r="V5277">
        <v>21.45</v>
      </c>
      <c r="W5277" t="s">
        <v>53</v>
      </c>
      <c r="X5277" t="s">
        <v>53</v>
      </c>
      <c r="Y5277" t="s">
        <v>68</v>
      </c>
      <c r="Z5277">
        <v>85</v>
      </c>
      <c r="AA5277" t="s">
        <v>53</v>
      </c>
      <c r="AB5277" t="s">
        <v>53</v>
      </c>
      <c r="AC5277" t="s">
        <v>53</v>
      </c>
      <c r="AD5277" t="s">
        <v>53</v>
      </c>
      <c r="AE5277" t="s">
        <v>53</v>
      </c>
      <c r="AF5277" t="s">
        <v>52</v>
      </c>
      <c r="AG5277" t="s">
        <v>52</v>
      </c>
      <c r="AH5277" t="s">
        <v>53</v>
      </c>
      <c r="AI5277" t="s">
        <v>124</v>
      </c>
      <c r="AJ5277" t="s">
        <v>52</v>
      </c>
      <c r="AK5277" t="s">
        <v>69</v>
      </c>
      <c r="AL5277">
        <v>104.5</v>
      </c>
      <c r="AM5277">
        <v>6590.8</v>
      </c>
      <c r="AN5277">
        <v>0</v>
      </c>
      <c r="AO5277">
        <v>0</v>
      </c>
      <c r="AP5277">
        <v>1351.35</v>
      </c>
      <c r="AQ5277">
        <v>7942.15</v>
      </c>
      <c r="AR5277">
        <v>4</v>
      </c>
      <c r="AS5277" t="s">
        <v>881</v>
      </c>
      <c r="AT5277" t="s">
        <v>52</v>
      </c>
      <c r="AU5277">
        <v>43</v>
      </c>
      <c r="AV5277">
        <v>4908</v>
      </c>
      <c r="AY5277" t="str">
        <f>IF(AND(Table1[[#This Row],[Contract]]="Month-to-Month", Table1[[#This Row],[Tenure in Months]]&lt;6, Table1[[#This Row],[Payment Method]]="Bank Withdrawal"), "High Risk", IF(OR(Table1[[#This Row],[Contract]]="Month-to-Month", Table1[[#This Row],[Tenure in Months]]&lt;12), "Medium Risk", "Low Risk"))</f>
        <v>Low Risk</v>
      </c>
    </row>
    <row r="5278" spans="1:51" x14ac:dyDescent="0.35">
      <c r="A5278" t="s">
        <v>6482</v>
      </c>
      <c r="B5278" t="s">
        <v>66</v>
      </c>
      <c r="C5278">
        <v>34</v>
      </c>
      <c r="D5278" t="s">
        <v>52</v>
      </c>
      <c r="E5278" t="s">
        <v>52</v>
      </c>
      <c r="F5278" t="s">
        <v>53</v>
      </c>
      <c r="G5278" t="s">
        <v>53</v>
      </c>
      <c r="H5278">
        <v>3</v>
      </c>
      <c r="I5278" t="s">
        <v>54</v>
      </c>
      <c r="J5278" t="s">
        <v>55</v>
      </c>
      <c r="K5278" t="s">
        <v>1029</v>
      </c>
      <c r="L5278">
        <v>94511</v>
      </c>
      <c r="M5278">
        <v>38.050558000000002</v>
      </c>
      <c r="N5278">
        <v>-121.646924</v>
      </c>
      <c r="O5278">
        <v>2379</v>
      </c>
      <c r="P5278" t="s">
        <v>57</v>
      </c>
      <c r="Q5278" t="s">
        <v>53</v>
      </c>
      <c r="R5278">
        <v>1</v>
      </c>
      <c r="S5278">
        <v>24</v>
      </c>
      <c r="T5278" t="s">
        <v>75</v>
      </c>
      <c r="U5278" t="s">
        <v>52</v>
      </c>
      <c r="V5278">
        <v>0</v>
      </c>
      <c r="W5278" t="s">
        <v>52</v>
      </c>
      <c r="X5278" t="s">
        <v>53</v>
      </c>
      <c r="Y5278" t="s">
        <v>59</v>
      </c>
      <c r="Z5278">
        <v>75</v>
      </c>
      <c r="AA5278" t="s">
        <v>53</v>
      </c>
      <c r="AB5278" t="s">
        <v>53</v>
      </c>
      <c r="AC5278" t="s">
        <v>53</v>
      </c>
      <c r="AD5278" t="s">
        <v>53</v>
      </c>
      <c r="AE5278" t="s">
        <v>52</v>
      </c>
      <c r="AF5278" t="s">
        <v>53</v>
      </c>
      <c r="AG5278" t="s">
        <v>53</v>
      </c>
      <c r="AH5278" t="s">
        <v>53</v>
      </c>
      <c r="AI5278" t="s">
        <v>334</v>
      </c>
      <c r="AJ5278" t="s">
        <v>53</v>
      </c>
      <c r="AK5278" t="s">
        <v>69</v>
      </c>
      <c r="AL5278">
        <v>52.5</v>
      </c>
      <c r="AM5278">
        <v>1208.1500000000001</v>
      </c>
      <c r="AN5278">
        <v>0</v>
      </c>
      <c r="AO5278">
        <v>0</v>
      </c>
      <c r="AP5278">
        <v>0</v>
      </c>
      <c r="AQ5278">
        <v>1208.1500000000001</v>
      </c>
      <c r="AR5278">
        <v>3</v>
      </c>
      <c r="AS5278" t="s">
        <v>881</v>
      </c>
      <c r="AT5278" t="s">
        <v>52</v>
      </c>
      <c r="AU5278">
        <v>47</v>
      </c>
      <c r="AV5278">
        <v>3303</v>
      </c>
      <c r="AY5278" t="str">
        <f>IF(AND(Table1[[#This Row],[Contract]]="Month-to-Month", Table1[[#This Row],[Tenure in Months]]&lt;6, Table1[[#This Row],[Payment Method]]="Bank Withdrawal"), "High Risk", IF(OR(Table1[[#This Row],[Contract]]="Month-to-Month", Table1[[#This Row],[Tenure in Months]]&lt;12), "Medium Risk", "Low Risk"))</f>
        <v>Low Risk</v>
      </c>
    </row>
    <row r="5279" spans="1:51" x14ac:dyDescent="0.35">
      <c r="A5279" t="s">
        <v>6483</v>
      </c>
      <c r="B5279" t="s">
        <v>66</v>
      </c>
      <c r="C5279">
        <v>54</v>
      </c>
      <c r="D5279" t="s">
        <v>52</v>
      </c>
      <c r="E5279" t="s">
        <v>52</v>
      </c>
      <c r="F5279" t="s">
        <v>52</v>
      </c>
      <c r="G5279" t="s">
        <v>52</v>
      </c>
      <c r="H5279">
        <v>0</v>
      </c>
      <c r="I5279" t="s">
        <v>54</v>
      </c>
      <c r="J5279" t="s">
        <v>55</v>
      </c>
      <c r="K5279" t="s">
        <v>187</v>
      </c>
      <c r="L5279">
        <v>94512</v>
      </c>
      <c r="M5279">
        <v>38.140718999999997</v>
      </c>
      <c r="N5279">
        <v>-121.83829799999999</v>
      </c>
      <c r="O5279">
        <v>138</v>
      </c>
      <c r="P5279" t="s">
        <v>57</v>
      </c>
      <c r="Q5279" t="s">
        <v>52</v>
      </c>
      <c r="R5279">
        <v>0</v>
      </c>
      <c r="S5279">
        <v>19</v>
      </c>
      <c r="T5279" t="s">
        <v>72</v>
      </c>
      <c r="U5279" t="s">
        <v>53</v>
      </c>
      <c r="V5279">
        <v>36.880000000000003</v>
      </c>
      <c r="W5279" t="s">
        <v>53</v>
      </c>
      <c r="X5279" t="s">
        <v>53</v>
      </c>
      <c r="Y5279" t="s">
        <v>59</v>
      </c>
      <c r="Z5279">
        <v>27</v>
      </c>
      <c r="AA5279" t="s">
        <v>52</v>
      </c>
      <c r="AB5279" t="s">
        <v>52</v>
      </c>
      <c r="AC5279" t="s">
        <v>53</v>
      </c>
      <c r="AD5279" t="s">
        <v>52</v>
      </c>
      <c r="AE5279" t="s">
        <v>52</v>
      </c>
      <c r="AF5279" t="s">
        <v>52</v>
      </c>
      <c r="AG5279" t="s">
        <v>52</v>
      </c>
      <c r="AH5279" t="s">
        <v>53</v>
      </c>
      <c r="AI5279" t="s">
        <v>60</v>
      </c>
      <c r="AJ5279" t="s">
        <v>53</v>
      </c>
      <c r="AK5279" t="s">
        <v>69</v>
      </c>
      <c r="AL5279">
        <v>56.1</v>
      </c>
      <c r="AM5279">
        <v>1033.9000000000001</v>
      </c>
      <c r="AN5279">
        <v>0</v>
      </c>
      <c r="AO5279">
        <v>0</v>
      </c>
      <c r="AP5279">
        <v>700.72</v>
      </c>
      <c r="AQ5279">
        <v>1734.62</v>
      </c>
      <c r="AR5279">
        <v>3</v>
      </c>
      <c r="AS5279" t="s">
        <v>881</v>
      </c>
      <c r="AT5279" t="s">
        <v>52</v>
      </c>
      <c r="AU5279">
        <v>27</v>
      </c>
      <c r="AV5279">
        <v>3367</v>
      </c>
      <c r="AY5279" t="str">
        <f>IF(AND(Table1[[#This Row],[Contract]]="Month-to-Month", Table1[[#This Row],[Tenure in Months]]&lt;6, Table1[[#This Row],[Payment Method]]="Bank Withdrawal"), "High Risk", IF(OR(Table1[[#This Row],[Contract]]="Month-to-Month", Table1[[#This Row],[Tenure in Months]]&lt;12), "Medium Risk", "Low Risk"))</f>
        <v>Medium Risk</v>
      </c>
    </row>
    <row r="5280" spans="1:51" x14ac:dyDescent="0.35">
      <c r="A5280" t="s">
        <v>6484</v>
      </c>
      <c r="B5280" t="s">
        <v>51</v>
      </c>
      <c r="C5280">
        <v>53</v>
      </c>
      <c r="D5280" t="s">
        <v>52</v>
      </c>
      <c r="E5280" t="s">
        <v>52</v>
      </c>
      <c r="F5280" t="s">
        <v>53</v>
      </c>
      <c r="G5280" t="s">
        <v>53</v>
      </c>
      <c r="H5280">
        <v>3</v>
      </c>
      <c r="I5280" t="s">
        <v>54</v>
      </c>
      <c r="J5280" t="s">
        <v>55</v>
      </c>
      <c r="K5280" t="s">
        <v>4250</v>
      </c>
      <c r="L5280">
        <v>94513</v>
      </c>
      <c r="M5280">
        <v>37.908242000000001</v>
      </c>
      <c r="N5280">
        <v>-121.682472</v>
      </c>
      <c r="O5280">
        <v>26577</v>
      </c>
      <c r="P5280" t="s">
        <v>57</v>
      </c>
      <c r="Q5280" t="s">
        <v>53</v>
      </c>
      <c r="R5280">
        <v>1</v>
      </c>
      <c r="S5280">
        <v>22</v>
      </c>
      <c r="T5280" t="s">
        <v>72</v>
      </c>
      <c r="U5280" t="s">
        <v>53</v>
      </c>
      <c r="V5280">
        <v>11.39</v>
      </c>
      <c r="W5280" t="s">
        <v>53</v>
      </c>
      <c r="X5280" t="s">
        <v>53</v>
      </c>
      <c r="Y5280" t="s">
        <v>68</v>
      </c>
      <c r="Z5280">
        <v>56</v>
      </c>
      <c r="AA5280" t="s">
        <v>52</v>
      </c>
      <c r="AB5280" t="s">
        <v>52</v>
      </c>
      <c r="AC5280" t="s">
        <v>53</v>
      </c>
      <c r="AD5280" t="s">
        <v>52</v>
      </c>
      <c r="AE5280" t="s">
        <v>53</v>
      </c>
      <c r="AF5280" t="s">
        <v>52</v>
      </c>
      <c r="AG5280" t="s">
        <v>52</v>
      </c>
      <c r="AH5280" t="s">
        <v>53</v>
      </c>
      <c r="AI5280" t="s">
        <v>60</v>
      </c>
      <c r="AJ5280" t="s">
        <v>53</v>
      </c>
      <c r="AK5280" t="s">
        <v>61</v>
      </c>
      <c r="AL5280">
        <v>88.75</v>
      </c>
      <c r="AM5280">
        <v>1885.15</v>
      </c>
      <c r="AN5280">
        <v>0</v>
      </c>
      <c r="AO5280">
        <v>0</v>
      </c>
      <c r="AP5280">
        <v>250.58</v>
      </c>
      <c r="AQ5280">
        <v>2135.73</v>
      </c>
      <c r="AR5280">
        <v>4</v>
      </c>
      <c r="AS5280" t="s">
        <v>881</v>
      </c>
      <c r="AT5280" t="s">
        <v>52</v>
      </c>
      <c r="AU5280">
        <v>48</v>
      </c>
      <c r="AV5280">
        <v>5585</v>
      </c>
      <c r="AY5280" t="str">
        <f>IF(AND(Table1[[#This Row],[Contract]]="Month-to-Month", Table1[[#This Row],[Tenure in Months]]&lt;6, Table1[[#This Row],[Payment Method]]="Bank Withdrawal"), "High Risk", IF(OR(Table1[[#This Row],[Contract]]="Month-to-Month", Table1[[#This Row],[Tenure in Months]]&lt;12), "Medium Risk", "Low Risk"))</f>
        <v>Medium Risk</v>
      </c>
    </row>
    <row r="5281" spans="1:51" x14ac:dyDescent="0.35">
      <c r="A5281" t="s">
        <v>6485</v>
      </c>
      <c r="B5281" t="s">
        <v>66</v>
      </c>
      <c r="C5281">
        <v>44</v>
      </c>
      <c r="D5281" t="s">
        <v>52</v>
      </c>
      <c r="E5281" t="s">
        <v>52</v>
      </c>
      <c r="F5281" t="s">
        <v>53</v>
      </c>
      <c r="G5281" t="s">
        <v>52</v>
      </c>
      <c r="H5281">
        <v>0</v>
      </c>
      <c r="I5281" t="s">
        <v>54</v>
      </c>
      <c r="J5281" t="s">
        <v>55</v>
      </c>
      <c r="K5281" t="s">
        <v>3281</v>
      </c>
      <c r="L5281">
        <v>94517</v>
      </c>
      <c r="M5281">
        <v>37.881841999999999</v>
      </c>
      <c r="N5281">
        <v>-121.848111</v>
      </c>
      <c r="O5281">
        <v>14239</v>
      </c>
      <c r="P5281" t="s">
        <v>57</v>
      </c>
      <c r="Q5281" t="s">
        <v>53</v>
      </c>
      <c r="R5281">
        <v>1</v>
      </c>
      <c r="S5281">
        <v>70</v>
      </c>
      <c r="T5281" t="s">
        <v>58</v>
      </c>
      <c r="U5281" t="s">
        <v>53</v>
      </c>
      <c r="V5281">
        <v>14.15</v>
      </c>
      <c r="W5281" t="s">
        <v>53</v>
      </c>
      <c r="X5281" t="s">
        <v>52</v>
      </c>
      <c r="Y5281" t="s">
        <v>58</v>
      </c>
      <c r="Z5281">
        <v>0</v>
      </c>
      <c r="AA5281" t="s">
        <v>52</v>
      </c>
      <c r="AB5281" t="s">
        <v>52</v>
      </c>
      <c r="AC5281" t="s">
        <v>52</v>
      </c>
      <c r="AD5281" t="s">
        <v>52</v>
      </c>
      <c r="AE5281" t="s">
        <v>52</v>
      </c>
      <c r="AF5281" t="s">
        <v>52</v>
      </c>
      <c r="AG5281" t="s">
        <v>52</v>
      </c>
      <c r="AH5281" t="s">
        <v>52</v>
      </c>
      <c r="AI5281" t="s">
        <v>334</v>
      </c>
      <c r="AJ5281" t="s">
        <v>53</v>
      </c>
      <c r="AK5281" t="s">
        <v>61</v>
      </c>
      <c r="AL5281">
        <v>26</v>
      </c>
      <c r="AM5281">
        <v>2006.95</v>
      </c>
      <c r="AN5281">
        <v>0</v>
      </c>
      <c r="AO5281">
        <v>0</v>
      </c>
      <c r="AP5281">
        <v>990.5</v>
      </c>
      <c r="AQ5281">
        <v>2997.45</v>
      </c>
      <c r="AR5281">
        <v>4</v>
      </c>
      <c r="AS5281" t="s">
        <v>881</v>
      </c>
      <c r="AT5281" t="s">
        <v>52</v>
      </c>
      <c r="AU5281">
        <v>76</v>
      </c>
      <c r="AV5281">
        <v>6170</v>
      </c>
      <c r="AY5281" t="str">
        <f>IF(AND(Table1[[#This Row],[Contract]]="Month-to-Month", Table1[[#This Row],[Tenure in Months]]&lt;6, Table1[[#This Row],[Payment Method]]="Bank Withdrawal"), "High Risk", IF(OR(Table1[[#This Row],[Contract]]="Month-to-Month", Table1[[#This Row],[Tenure in Months]]&lt;12), "Medium Risk", "Low Risk"))</f>
        <v>Low Risk</v>
      </c>
    </row>
    <row r="5282" spans="1:51" x14ac:dyDescent="0.35">
      <c r="A5282" t="s">
        <v>6486</v>
      </c>
      <c r="B5282" t="s">
        <v>66</v>
      </c>
      <c r="C5282">
        <v>20</v>
      </c>
      <c r="D5282" t="s">
        <v>53</v>
      </c>
      <c r="E5282" t="s">
        <v>52</v>
      </c>
      <c r="F5282" t="s">
        <v>53</v>
      </c>
      <c r="G5282" t="s">
        <v>52</v>
      </c>
      <c r="H5282">
        <v>0</v>
      </c>
      <c r="I5282" t="s">
        <v>54</v>
      </c>
      <c r="J5282" t="s">
        <v>55</v>
      </c>
      <c r="K5282" t="s">
        <v>375</v>
      </c>
      <c r="L5282">
        <v>94518</v>
      </c>
      <c r="M5282">
        <v>37.950248000000002</v>
      </c>
      <c r="N5282">
        <v>-122.02245499999999</v>
      </c>
      <c r="O5282">
        <v>27394</v>
      </c>
      <c r="P5282" t="s">
        <v>57</v>
      </c>
      <c r="Q5282" t="s">
        <v>53</v>
      </c>
      <c r="R5282">
        <v>1</v>
      </c>
      <c r="S5282">
        <v>49</v>
      </c>
      <c r="T5282" t="s">
        <v>58</v>
      </c>
      <c r="U5282" t="s">
        <v>53</v>
      </c>
      <c r="V5282">
        <v>12.39</v>
      </c>
      <c r="W5282" t="s">
        <v>52</v>
      </c>
      <c r="X5282" t="s">
        <v>53</v>
      </c>
      <c r="Y5282" t="s">
        <v>68</v>
      </c>
      <c r="Z5282">
        <v>46</v>
      </c>
      <c r="AA5282" t="s">
        <v>52</v>
      </c>
      <c r="AB5282" t="s">
        <v>53</v>
      </c>
      <c r="AC5282" t="s">
        <v>53</v>
      </c>
      <c r="AD5282" t="s">
        <v>52</v>
      </c>
      <c r="AE5282" t="s">
        <v>53</v>
      </c>
      <c r="AF5282" t="s">
        <v>53</v>
      </c>
      <c r="AG5282" t="s">
        <v>53</v>
      </c>
      <c r="AH5282" t="s">
        <v>52</v>
      </c>
      <c r="AI5282" t="s">
        <v>60</v>
      </c>
      <c r="AJ5282" t="s">
        <v>52</v>
      </c>
      <c r="AK5282" t="s">
        <v>61</v>
      </c>
      <c r="AL5282">
        <v>99.4</v>
      </c>
      <c r="AM5282">
        <v>5025</v>
      </c>
      <c r="AN5282">
        <v>0</v>
      </c>
      <c r="AO5282">
        <v>10</v>
      </c>
      <c r="AP5282">
        <v>607.11</v>
      </c>
      <c r="AQ5282">
        <v>5642.11</v>
      </c>
      <c r="AR5282">
        <v>4</v>
      </c>
      <c r="AS5282" t="s">
        <v>881</v>
      </c>
      <c r="AT5282" t="s">
        <v>52</v>
      </c>
      <c r="AU5282">
        <v>59</v>
      </c>
      <c r="AV5282">
        <v>4725</v>
      </c>
      <c r="AY5282" t="str">
        <f>IF(AND(Table1[[#This Row],[Contract]]="Month-to-Month", Table1[[#This Row],[Tenure in Months]]&lt;6, Table1[[#This Row],[Payment Method]]="Bank Withdrawal"), "High Risk", IF(OR(Table1[[#This Row],[Contract]]="Month-to-Month", Table1[[#This Row],[Tenure in Months]]&lt;12), "Medium Risk", "Low Risk"))</f>
        <v>Medium Risk</v>
      </c>
    </row>
    <row r="5283" spans="1:51" x14ac:dyDescent="0.35">
      <c r="A5283" t="s">
        <v>6487</v>
      </c>
      <c r="B5283" t="s">
        <v>51</v>
      </c>
      <c r="C5283">
        <v>54</v>
      </c>
      <c r="D5283" t="s">
        <v>52</v>
      </c>
      <c r="E5283" t="s">
        <v>52</v>
      </c>
      <c r="F5283" t="s">
        <v>53</v>
      </c>
      <c r="G5283" t="s">
        <v>53</v>
      </c>
      <c r="H5283">
        <v>2</v>
      </c>
      <c r="I5283" t="s">
        <v>54</v>
      </c>
      <c r="J5283" t="s">
        <v>55</v>
      </c>
      <c r="K5283" t="s">
        <v>375</v>
      </c>
      <c r="L5283">
        <v>94521</v>
      </c>
      <c r="M5283">
        <v>37.971420999999999</v>
      </c>
      <c r="N5283">
        <v>-121.971504</v>
      </c>
      <c r="O5283">
        <v>39888</v>
      </c>
      <c r="P5283" t="s">
        <v>57</v>
      </c>
      <c r="Q5283" t="s">
        <v>53</v>
      </c>
      <c r="R5283">
        <v>1</v>
      </c>
      <c r="S5283">
        <v>42</v>
      </c>
      <c r="T5283" t="s">
        <v>58</v>
      </c>
      <c r="U5283" t="s">
        <v>53</v>
      </c>
      <c r="V5283">
        <v>14.8</v>
      </c>
      <c r="W5283" t="s">
        <v>52</v>
      </c>
      <c r="X5283" t="s">
        <v>53</v>
      </c>
      <c r="Y5283" t="s">
        <v>59</v>
      </c>
      <c r="Z5283">
        <v>23</v>
      </c>
      <c r="AA5283" t="s">
        <v>52</v>
      </c>
      <c r="AB5283" t="s">
        <v>52</v>
      </c>
      <c r="AC5283" t="s">
        <v>53</v>
      </c>
      <c r="AD5283" t="s">
        <v>53</v>
      </c>
      <c r="AE5283" t="s">
        <v>53</v>
      </c>
      <c r="AF5283" t="s">
        <v>53</v>
      </c>
      <c r="AG5283" t="s">
        <v>53</v>
      </c>
      <c r="AH5283" t="s">
        <v>53</v>
      </c>
      <c r="AI5283" t="s">
        <v>124</v>
      </c>
      <c r="AJ5283" t="s">
        <v>52</v>
      </c>
      <c r="AK5283" t="s">
        <v>61</v>
      </c>
      <c r="AL5283">
        <v>73.150000000000006</v>
      </c>
      <c r="AM5283">
        <v>3088.25</v>
      </c>
      <c r="AN5283">
        <v>0</v>
      </c>
      <c r="AO5283">
        <v>0</v>
      </c>
      <c r="AP5283">
        <v>621.6</v>
      </c>
      <c r="AQ5283">
        <v>3709.85</v>
      </c>
      <c r="AR5283">
        <v>3</v>
      </c>
      <c r="AS5283" t="s">
        <v>881</v>
      </c>
      <c r="AT5283" t="s">
        <v>52</v>
      </c>
      <c r="AU5283">
        <v>58</v>
      </c>
      <c r="AV5283">
        <v>2531</v>
      </c>
      <c r="AY5283" t="str">
        <f>IF(AND(Table1[[#This Row],[Contract]]="Month-to-Month", Table1[[#This Row],[Tenure in Months]]&lt;6, Table1[[#This Row],[Payment Method]]="Bank Withdrawal"), "High Risk", IF(OR(Table1[[#This Row],[Contract]]="Month-to-Month", Table1[[#This Row],[Tenure in Months]]&lt;12), "Medium Risk", "Low Risk"))</f>
        <v>Low Risk</v>
      </c>
    </row>
    <row r="5284" spans="1:51" x14ac:dyDescent="0.35">
      <c r="A5284" t="s">
        <v>6488</v>
      </c>
      <c r="B5284" t="s">
        <v>51</v>
      </c>
      <c r="C5284">
        <v>57</v>
      </c>
      <c r="D5284" t="s">
        <v>52</v>
      </c>
      <c r="E5284" t="s">
        <v>52</v>
      </c>
      <c r="F5284" t="s">
        <v>52</v>
      </c>
      <c r="G5284" t="s">
        <v>52</v>
      </c>
      <c r="H5284">
        <v>0</v>
      </c>
      <c r="I5284" t="s">
        <v>54</v>
      </c>
      <c r="J5284" t="s">
        <v>55</v>
      </c>
      <c r="K5284" t="s">
        <v>2500</v>
      </c>
      <c r="L5284">
        <v>94523</v>
      </c>
      <c r="M5284">
        <v>37.953380000000003</v>
      </c>
      <c r="N5284">
        <v>-122.076886</v>
      </c>
      <c r="O5284">
        <v>32685</v>
      </c>
      <c r="P5284" t="s">
        <v>57</v>
      </c>
      <c r="Q5284" t="s">
        <v>52</v>
      </c>
      <c r="R5284">
        <v>0</v>
      </c>
      <c r="S5284">
        <v>57</v>
      </c>
      <c r="T5284" t="s">
        <v>58</v>
      </c>
      <c r="U5284" t="s">
        <v>53</v>
      </c>
      <c r="V5284">
        <v>9.32</v>
      </c>
      <c r="W5284" t="s">
        <v>52</v>
      </c>
      <c r="X5284" t="s">
        <v>53</v>
      </c>
      <c r="Y5284" t="s">
        <v>59</v>
      </c>
      <c r="Z5284">
        <v>20</v>
      </c>
      <c r="AA5284" t="s">
        <v>52</v>
      </c>
      <c r="AB5284" t="s">
        <v>53</v>
      </c>
      <c r="AC5284" t="s">
        <v>52</v>
      </c>
      <c r="AD5284" t="s">
        <v>53</v>
      </c>
      <c r="AE5284" t="s">
        <v>52</v>
      </c>
      <c r="AF5284" t="s">
        <v>52</v>
      </c>
      <c r="AG5284" t="s">
        <v>52</v>
      </c>
      <c r="AH5284" t="s">
        <v>53</v>
      </c>
      <c r="AI5284" t="s">
        <v>124</v>
      </c>
      <c r="AJ5284" t="s">
        <v>53</v>
      </c>
      <c r="AK5284" t="s">
        <v>69</v>
      </c>
      <c r="AL5284">
        <v>54.65</v>
      </c>
      <c r="AM5284">
        <v>3134.7</v>
      </c>
      <c r="AN5284">
        <v>0</v>
      </c>
      <c r="AO5284">
        <v>0</v>
      </c>
      <c r="AP5284">
        <v>531.24</v>
      </c>
      <c r="AQ5284">
        <v>3665.9399999999901</v>
      </c>
      <c r="AR5284">
        <v>5</v>
      </c>
      <c r="AS5284" t="s">
        <v>881</v>
      </c>
      <c r="AT5284" t="s">
        <v>52</v>
      </c>
      <c r="AU5284">
        <v>58</v>
      </c>
      <c r="AV5284">
        <v>4223</v>
      </c>
      <c r="AY5284" t="str">
        <f>IF(AND(Table1[[#This Row],[Contract]]="Month-to-Month", Table1[[#This Row],[Tenure in Months]]&lt;6, Table1[[#This Row],[Payment Method]]="Bank Withdrawal"), "High Risk", IF(OR(Table1[[#This Row],[Contract]]="Month-to-Month", Table1[[#This Row],[Tenure in Months]]&lt;12), "Medium Risk", "Low Risk"))</f>
        <v>Low Risk</v>
      </c>
    </row>
    <row r="5285" spans="1:51" x14ac:dyDescent="0.35">
      <c r="A5285" t="s">
        <v>6489</v>
      </c>
      <c r="B5285" t="s">
        <v>66</v>
      </c>
      <c r="C5285">
        <v>23</v>
      </c>
      <c r="D5285" t="s">
        <v>53</v>
      </c>
      <c r="E5285" t="s">
        <v>52</v>
      </c>
      <c r="F5285" t="s">
        <v>53</v>
      </c>
      <c r="G5285" t="s">
        <v>52</v>
      </c>
      <c r="H5285">
        <v>0</v>
      </c>
      <c r="I5285" t="s">
        <v>54</v>
      </c>
      <c r="J5285" t="s">
        <v>55</v>
      </c>
      <c r="K5285" t="s">
        <v>2503</v>
      </c>
      <c r="L5285">
        <v>94526</v>
      </c>
      <c r="M5285">
        <v>37.815458999999997</v>
      </c>
      <c r="N5285">
        <v>-121.977203</v>
      </c>
      <c r="O5285">
        <v>32873</v>
      </c>
      <c r="P5285" t="s">
        <v>57</v>
      </c>
      <c r="Q5285" t="s">
        <v>53</v>
      </c>
      <c r="R5285">
        <v>1</v>
      </c>
      <c r="S5285">
        <v>72</v>
      </c>
      <c r="T5285" t="s">
        <v>58</v>
      </c>
      <c r="U5285" t="s">
        <v>53</v>
      </c>
      <c r="V5285">
        <v>1.67</v>
      </c>
      <c r="W5285" t="s">
        <v>53</v>
      </c>
      <c r="X5285" t="s">
        <v>53</v>
      </c>
      <c r="Y5285" t="s">
        <v>68</v>
      </c>
      <c r="Z5285">
        <v>59</v>
      </c>
      <c r="AA5285" t="s">
        <v>53</v>
      </c>
      <c r="AB5285" t="s">
        <v>53</v>
      </c>
      <c r="AC5285" t="s">
        <v>53</v>
      </c>
      <c r="AD5285" t="s">
        <v>53</v>
      </c>
      <c r="AE5285" t="s">
        <v>53</v>
      </c>
      <c r="AF5285" t="s">
        <v>53</v>
      </c>
      <c r="AG5285" t="s">
        <v>53</v>
      </c>
      <c r="AH5285" t="s">
        <v>53</v>
      </c>
      <c r="AI5285" t="s">
        <v>334</v>
      </c>
      <c r="AJ5285" t="s">
        <v>53</v>
      </c>
      <c r="AK5285" t="s">
        <v>69</v>
      </c>
      <c r="AL5285">
        <v>115.55</v>
      </c>
      <c r="AM5285">
        <v>8312.4</v>
      </c>
      <c r="AN5285">
        <v>0</v>
      </c>
      <c r="AO5285">
        <v>0</v>
      </c>
      <c r="AP5285">
        <v>120.24</v>
      </c>
      <c r="AQ5285">
        <v>8432.64</v>
      </c>
      <c r="AR5285">
        <v>3</v>
      </c>
      <c r="AS5285" t="s">
        <v>881</v>
      </c>
      <c r="AT5285" t="s">
        <v>52</v>
      </c>
      <c r="AU5285">
        <v>38</v>
      </c>
      <c r="AV5285">
        <v>5076</v>
      </c>
      <c r="AY5285" t="str">
        <f>IF(AND(Table1[[#This Row],[Contract]]="Month-to-Month", Table1[[#This Row],[Tenure in Months]]&lt;6, Table1[[#This Row],[Payment Method]]="Bank Withdrawal"), "High Risk", IF(OR(Table1[[#This Row],[Contract]]="Month-to-Month", Table1[[#This Row],[Tenure in Months]]&lt;12), "Medium Risk", "Low Risk"))</f>
        <v>Low Risk</v>
      </c>
    </row>
    <row r="5286" spans="1:51" x14ac:dyDescent="0.35">
      <c r="A5286" t="s">
        <v>6490</v>
      </c>
      <c r="B5286" t="s">
        <v>66</v>
      </c>
      <c r="C5286">
        <v>53</v>
      </c>
      <c r="D5286" t="s">
        <v>52</v>
      </c>
      <c r="E5286" t="s">
        <v>52</v>
      </c>
      <c r="F5286" t="s">
        <v>53</v>
      </c>
      <c r="G5286" t="s">
        <v>52</v>
      </c>
      <c r="H5286">
        <v>0</v>
      </c>
      <c r="I5286" t="s">
        <v>54</v>
      </c>
      <c r="J5286" t="s">
        <v>55</v>
      </c>
      <c r="K5286" t="s">
        <v>191</v>
      </c>
      <c r="L5286">
        <v>94536</v>
      </c>
      <c r="M5286">
        <v>37.572273000000003</v>
      </c>
      <c r="N5286">
        <v>-121.964583</v>
      </c>
      <c r="O5286">
        <v>66543</v>
      </c>
      <c r="P5286" t="s">
        <v>57</v>
      </c>
      <c r="Q5286" t="s">
        <v>53</v>
      </c>
      <c r="R5286">
        <v>4</v>
      </c>
      <c r="S5286">
        <v>72</v>
      </c>
      <c r="T5286" t="s">
        <v>58</v>
      </c>
      <c r="U5286" t="s">
        <v>53</v>
      </c>
      <c r="V5286">
        <v>2.95</v>
      </c>
      <c r="W5286" t="s">
        <v>53</v>
      </c>
      <c r="X5286" t="s">
        <v>53</v>
      </c>
      <c r="Y5286" t="s">
        <v>110</v>
      </c>
      <c r="Z5286">
        <v>26</v>
      </c>
      <c r="AA5286" t="s">
        <v>53</v>
      </c>
      <c r="AB5286" t="s">
        <v>53</v>
      </c>
      <c r="AC5286" t="s">
        <v>53</v>
      </c>
      <c r="AD5286" t="s">
        <v>53</v>
      </c>
      <c r="AE5286" t="s">
        <v>53</v>
      </c>
      <c r="AF5286" t="s">
        <v>53</v>
      </c>
      <c r="AG5286" t="s">
        <v>53</v>
      </c>
      <c r="AH5286" t="s">
        <v>53</v>
      </c>
      <c r="AI5286" t="s">
        <v>334</v>
      </c>
      <c r="AJ5286" t="s">
        <v>53</v>
      </c>
      <c r="AK5286" t="s">
        <v>61</v>
      </c>
      <c r="AL5286">
        <v>91.15</v>
      </c>
      <c r="AM5286">
        <v>6637.9</v>
      </c>
      <c r="AN5286">
        <v>0</v>
      </c>
      <c r="AO5286">
        <v>0</v>
      </c>
      <c r="AP5286">
        <v>212.4</v>
      </c>
      <c r="AQ5286">
        <v>6850.2999999999902</v>
      </c>
      <c r="AR5286">
        <v>4</v>
      </c>
      <c r="AS5286" t="s">
        <v>881</v>
      </c>
      <c r="AT5286" t="s">
        <v>52</v>
      </c>
      <c r="AU5286">
        <v>33</v>
      </c>
      <c r="AV5286">
        <v>4311</v>
      </c>
      <c r="AY5286" t="str">
        <f>IF(AND(Table1[[#This Row],[Contract]]="Month-to-Month", Table1[[#This Row],[Tenure in Months]]&lt;6, Table1[[#This Row],[Payment Method]]="Bank Withdrawal"), "High Risk", IF(OR(Table1[[#This Row],[Contract]]="Month-to-Month", Table1[[#This Row],[Tenure in Months]]&lt;12), "Medium Risk", "Low Risk"))</f>
        <v>Low Risk</v>
      </c>
    </row>
    <row r="5287" spans="1:51" x14ac:dyDescent="0.35">
      <c r="A5287" t="s">
        <v>6491</v>
      </c>
      <c r="B5287" t="s">
        <v>51</v>
      </c>
      <c r="C5287">
        <v>50</v>
      </c>
      <c r="D5287" t="s">
        <v>52</v>
      </c>
      <c r="E5287" t="s">
        <v>52</v>
      </c>
      <c r="F5287" t="s">
        <v>53</v>
      </c>
      <c r="G5287" t="s">
        <v>53</v>
      </c>
      <c r="H5287">
        <v>3</v>
      </c>
      <c r="I5287" t="s">
        <v>54</v>
      </c>
      <c r="J5287" t="s">
        <v>55</v>
      </c>
      <c r="K5287" t="s">
        <v>191</v>
      </c>
      <c r="L5287">
        <v>94538</v>
      </c>
      <c r="M5287">
        <v>37.505768000000003</v>
      </c>
      <c r="N5287">
        <v>-121.96247200000001</v>
      </c>
      <c r="O5287">
        <v>56126</v>
      </c>
      <c r="P5287" t="s">
        <v>57</v>
      </c>
      <c r="Q5287" t="s">
        <v>53</v>
      </c>
      <c r="R5287">
        <v>5</v>
      </c>
      <c r="S5287">
        <v>35</v>
      </c>
      <c r="T5287" t="s">
        <v>75</v>
      </c>
      <c r="U5287" t="s">
        <v>53</v>
      </c>
      <c r="V5287">
        <v>1.53</v>
      </c>
      <c r="W5287" t="s">
        <v>52</v>
      </c>
      <c r="X5287" t="s">
        <v>53</v>
      </c>
      <c r="Y5287" t="s">
        <v>68</v>
      </c>
      <c r="Z5287">
        <v>57</v>
      </c>
      <c r="AA5287" t="s">
        <v>52</v>
      </c>
      <c r="AB5287" t="s">
        <v>53</v>
      </c>
      <c r="AC5287" t="s">
        <v>52</v>
      </c>
      <c r="AD5287" t="s">
        <v>53</v>
      </c>
      <c r="AE5287" t="s">
        <v>53</v>
      </c>
      <c r="AF5287" t="s">
        <v>52</v>
      </c>
      <c r="AG5287" t="s">
        <v>52</v>
      </c>
      <c r="AH5287" t="s">
        <v>53</v>
      </c>
      <c r="AI5287" t="s">
        <v>124</v>
      </c>
      <c r="AJ5287" t="s">
        <v>53</v>
      </c>
      <c r="AK5287" t="s">
        <v>61</v>
      </c>
      <c r="AL5287">
        <v>89.7</v>
      </c>
      <c r="AM5287">
        <v>3165.6</v>
      </c>
      <c r="AN5287">
        <v>0</v>
      </c>
      <c r="AO5287">
        <v>0</v>
      </c>
      <c r="AP5287">
        <v>53.55</v>
      </c>
      <c r="AQ5287">
        <v>3219.15</v>
      </c>
      <c r="AR5287">
        <v>4</v>
      </c>
      <c r="AS5287" t="s">
        <v>881</v>
      </c>
      <c r="AT5287" t="s">
        <v>52</v>
      </c>
      <c r="AU5287">
        <v>44</v>
      </c>
      <c r="AV5287">
        <v>2775</v>
      </c>
      <c r="AY5287" t="str">
        <f>IF(AND(Table1[[#This Row],[Contract]]="Month-to-Month", Table1[[#This Row],[Tenure in Months]]&lt;6, Table1[[#This Row],[Payment Method]]="Bank Withdrawal"), "High Risk", IF(OR(Table1[[#This Row],[Contract]]="Month-to-Month", Table1[[#This Row],[Tenure in Months]]&lt;12), "Medium Risk", "Low Risk"))</f>
        <v>Low Risk</v>
      </c>
    </row>
    <row r="5288" spans="1:51" x14ac:dyDescent="0.35">
      <c r="A5288" t="s">
        <v>6492</v>
      </c>
      <c r="B5288" t="s">
        <v>66</v>
      </c>
      <c r="C5288">
        <v>20</v>
      </c>
      <c r="D5288" t="s">
        <v>53</v>
      </c>
      <c r="E5288" t="s">
        <v>52</v>
      </c>
      <c r="F5288" t="s">
        <v>53</v>
      </c>
      <c r="G5288" t="s">
        <v>52</v>
      </c>
      <c r="H5288">
        <v>0</v>
      </c>
      <c r="I5288" t="s">
        <v>54</v>
      </c>
      <c r="J5288" t="s">
        <v>55</v>
      </c>
      <c r="K5288" t="s">
        <v>377</v>
      </c>
      <c r="L5288">
        <v>94541</v>
      </c>
      <c r="M5288">
        <v>37.674002000000002</v>
      </c>
      <c r="N5288">
        <v>-122.076796</v>
      </c>
      <c r="O5288">
        <v>60274</v>
      </c>
      <c r="P5288" t="s">
        <v>57</v>
      </c>
      <c r="Q5288" t="s">
        <v>53</v>
      </c>
      <c r="R5288">
        <v>8</v>
      </c>
      <c r="S5288">
        <v>72</v>
      </c>
      <c r="T5288" t="s">
        <v>58</v>
      </c>
      <c r="U5288" t="s">
        <v>53</v>
      </c>
      <c r="V5288">
        <v>37.450000000000003</v>
      </c>
      <c r="W5288" t="s">
        <v>53</v>
      </c>
      <c r="X5288" t="s">
        <v>53</v>
      </c>
      <c r="Y5288" t="s">
        <v>59</v>
      </c>
      <c r="Z5288">
        <v>48</v>
      </c>
      <c r="AA5288" t="s">
        <v>53</v>
      </c>
      <c r="AB5288" t="s">
        <v>53</v>
      </c>
      <c r="AC5288" t="s">
        <v>53</v>
      </c>
      <c r="AD5288" t="s">
        <v>53</v>
      </c>
      <c r="AE5288" t="s">
        <v>53</v>
      </c>
      <c r="AF5288" t="s">
        <v>53</v>
      </c>
      <c r="AG5288" t="s">
        <v>53</v>
      </c>
      <c r="AH5288" t="s">
        <v>52</v>
      </c>
      <c r="AI5288" t="s">
        <v>334</v>
      </c>
      <c r="AJ5288" t="s">
        <v>53</v>
      </c>
      <c r="AK5288" t="s">
        <v>61</v>
      </c>
      <c r="AL5288">
        <v>92.4</v>
      </c>
      <c r="AM5288">
        <v>6786.1</v>
      </c>
      <c r="AN5288">
        <v>0</v>
      </c>
      <c r="AO5288">
        <v>150</v>
      </c>
      <c r="AP5288">
        <v>2696.4</v>
      </c>
      <c r="AQ5288">
        <v>9632.5</v>
      </c>
      <c r="AR5288">
        <v>3</v>
      </c>
      <c r="AS5288" t="s">
        <v>881</v>
      </c>
      <c r="AT5288" t="s">
        <v>52</v>
      </c>
      <c r="AU5288">
        <v>59</v>
      </c>
      <c r="AV5288">
        <v>5527</v>
      </c>
      <c r="AY5288" t="str">
        <f>IF(AND(Table1[[#This Row],[Contract]]="Month-to-Month", Table1[[#This Row],[Tenure in Months]]&lt;6, Table1[[#This Row],[Payment Method]]="Bank Withdrawal"), "High Risk", IF(OR(Table1[[#This Row],[Contract]]="Month-to-Month", Table1[[#This Row],[Tenure in Months]]&lt;12), "Medium Risk", "Low Risk"))</f>
        <v>Low Risk</v>
      </c>
    </row>
    <row r="5289" spans="1:51" x14ac:dyDescent="0.35">
      <c r="A5289" t="s">
        <v>6493</v>
      </c>
      <c r="B5289" t="s">
        <v>66</v>
      </c>
      <c r="C5289">
        <v>64</v>
      </c>
      <c r="D5289" t="s">
        <v>52</v>
      </c>
      <c r="E5289" t="s">
        <v>52</v>
      </c>
      <c r="F5289" t="s">
        <v>53</v>
      </c>
      <c r="G5289" t="s">
        <v>53</v>
      </c>
      <c r="H5289">
        <v>1</v>
      </c>
      <c r="I5289" t="s">
        <v>54</v>
      </c>
      <c r="J5289" t="s">
        <v>55</v>
      </c>
      <c r="K5289" t="s">
        <v>377</v>
      </c>
      <c r="L5289">
        <v>94542</v>
      </c>
      <c r="M5289">
        <v>37.656694999999999</v>
      </c>
      <c r="N5289">
        <v>-122.048361</v>
      </c>
      <c r="O5289">
        <v>11147</v>
      </c>
      <c r="P5289" t="s">
        <v>57</v>
      </c>
      <c r="Q5289" t="s">
        <v>53</v>
      </c>
      <c r="R5289">
        <v>9</v>
      </c>
      <c r="S5289">
        <v>28</v>
      </c>
      <c r="T5289" t="s">
        <v>75</v>
      </c>
      <c r="U5289" t="s">
        <v>53</v>
      </c>
      <c r="V5289">
        <v>21.91</v>
      </c>
      <c r="W5289" t="s">
        <v>52</v>
      </c>
      <c r="X5289" t="s">
        <v>52</v>
      </c>
      <c r="Y5289" t="s">
        <v>58</v>
      </c>
      <c r="Z5289">
        <v>0</v>
      </c>
      <c r="AA5289" t="s">
        <v>52</v>
      </c>
      <c r="AB5289" t="s">
        <v>52</v>
      </c>
      <c r="AC5289" t="s">
        <v>52</v>
      </c>
      <c r="AD5289" t="s">
        <v>52</v>
      </c>
      <c r="AE5289" t="s">
        <v>52</v>
      </c>
      <c r="AF5289" t="s">
        <v>52</v>
      </c>
      <c r="AG5289" t="s">
        <v>52</v>
      </c>
      <c r="AH5289" t="s">
        <v>52</v>
      </c>
      <c r="AI5289" t="s">
        <v>124</v>
      </c>
      <c r="AJ5289" t="s">
        <v>52</v>
      </c>
      <c r="AK5289" t="s">
        <v>69</v>
      </c>
      <c r="AL5289">
        <v>19.899999999999999</v>
      </c>
      <c r="AM5289">
        <v>543</v>
      </c>
      <c r="AN5289">
        <v>0</v>
      </c>
      <c r="AO5289">
        <v>0</v>
      </c>
      <c r="AP5289">
        <v>613.48</v>
      </c>
      <c r="AQ5289">
        <v>1156.48</v>
      </c>
      <c r="AR5289">
        <v>4</v>
      </c>
      <c r="AS5289" t="s">
        <v>881</v>
      </c>
      <c r="AT5289" t="s">
        <v>52</v>
      </c>
      <c r="AU5289">
        <v>41</v>
      </c>
      <c r="AV5289">
        <v>2987</v>
      </c>
      <c r="AY5289" t="str">
        <f>IF(AND(Table1[[#This Row],[Contract]]="Month-to-Month", Table1[[#This Row],[Tenure in Months]]&lt;6, Table1[[#This Row],[Payment Method]]="Bank Withdrawal"), "High Risk", IF(OR(Table1[[#This Row],[Contract]]="Month-to-Month", Table1[[#This Row],[Tenure in Months]]&lt;12), "Medium Risk", "Low Risk"))</f>
        <v>Low Risk</v>
      </c>
    </row>
    <row r="5290" spans="1:51" x14ac:dyDescent="0.35">
      <c r="A5290" t="s">
        <v>6494</v>
      </c>
      <c r="B5290" t="s">
        <v>51</v>
      </c>
      <c r="C5290">
        <v>47</v>
      </c>
      <c r="D5290" t="s">
        <v>52</v>
      </c>
      <c r="E5290" t="s">
        <v>52</v>
      </c>
      <c r="F5290" t="s">
        <v>52</v>
      </c>
      <c r="G5290" t="s">
        <v>52</v>
      </c>
      <c r="H5290">
        <v>0</v>
      </c>
      <c r="I5290" t="s">
        <v>54</v>
      </c>
      <c r="J5290" t="s">
        <v>55</v>
      </c>
      <c r="K5290" t="s">
        <v>1277</v>
      </c>
      <c r="L5290">
        <v>94546</v>
      </c>
      <c r="M5290">
        <v>37.708326999999997</v>
      </c>
      <c r="N5290">
        <v>-122.083473</v>
      </c>
      <c r="O5290">
        <v>41698</v>
      </c>
      <c r="P5290" t="s">
        <v>57</v>
      </c>
      <c r="Q5290" t="s">
        <v>52</v>
      </c>
      <c r="R5290">
        <v>0</v>
      </c>
      <c r="S5290">
        <v>45</v>
      </c>
      <c r="T5290" t="s">
        <v>58</v>
      </c>
      <c r="U5290" t="s">
        <v>53</v>
      </c>
      <c r="V5290">
        <v>40.590000000000003</v>
      </c>
      <c r="W5290" t="s">
        <v>52</v>
      </c>
      <c r="X5290" t="s">
        <v>52</v>
      </c>
      <c r="Y5290" t="s">
        <v>58</v>
      </c>
      <c r="Z5290">
        <v>0</v>
      </c>
      <c r="AA5290" t="s">
        <v>52</v>
      </c>
      <c r="AB5290" t="s">
        <v>52</v>
      </c>
      <c r="AC5290" t="s">
        <v>52</v>
      </c>
      <c r="AD5290" t="s">
        <v>52</v>
      </c>
      <c r="AE5290" t="s">
        <v>52</v>
      </c>
      <c r="AF5290" t="s">
        <v>52</v>
      </c>
      <c r="AG5290" t="s">
        <v>52</v>
      </c>
      <c r="AH5290" t="s">
        <v>52</v>
      </c>
      <c r="AI5290" t="s">
        <v>124</v>
      </c>
      <c r="AJ5290" t="s">
        <v>52</v>
      </c>
      <c r="AK5290" t="s">
        <v>61</v>
      </c>
      <c r="AL5290">
        <v>18.850000000000001</v>
      </c>
      <c r="AM5290">
        <v>867.3</v>
      </c>
      <c r="AN5290">
        <v>0</v>
      </c>
      <c r="AO5290">
        <v>0</v>
      </c>
      <c r="AP5290">
        <v>1826.55</v>
      </c>
      <c r="AQ5290">
        <v>2693.85</v>
      </c>
      <c r="AR5290">
        <v>4</v>
      </c>
      <c r="AS5290" t="s">
        <v>881</v>
      </c>
      <c r="AT5290" t="s">
        <v>52</v>
      </c>
      <c r="AU5290">
        <v>78</v>
      </c>
      <c r="AV5290">
        <v>2653</v>
      </c>
      <c r="AY5290" t="str">
        <f>IF(AND(Table1[[#This Row],[Contract]]="Month-to-Month", Table1[[#This Row],[Tenure in Months]]&lt;6, Table1[[#This Row],[Payment Method]]="Bank Withdrawal"), "High Risk", IF(OR(Table1[[#This Row],[Contract]]="Month-to-Month", Table1[[#This Row],[Tenure in Months]]&lt;12), "Medium Risk", "Low Risk"))</f>
        <v>Low Risk</v>
      </c>
    </row>
    <row r="5291" spans="1:51" x14ac:dyDescent="0.35">
      <c r="A5291" t="s">
        <v>6495</v>
      </c>
      <c r="B5291" t="s">
        <v>66</v>
      </c>
      <c r="C5291">
        <v>23</v>
      </c>
      <c r="D5291" t="s">
        <v>53</v>
      </c>
      <c r="E5291" t="s">
        <v>52</v>
      </c>
      <c r="F5291" t="s">
        <v>52</v>
      </c>
      <c r="G5291" t="s">
        <v>52</v>
      </c>
      <c r="H5291">
        <v>0</v>
      </c>
      <c r="I5291" t="s">
        <v>54</v>
      </c>
      <c r="J5291" t="s">
        <v>55</v>
      </c>
      <c r="K5291" t="s">
        <v>4263</v>
      </c>
      <c r="L5291">
        <v>94547</v>
      </c>
      <c r="M5291">
        <v>37.991258999999999</v>
      </c>
      <c r="N5291">
        <v>-122.214945</v>
      </c>
      <c r="O5291">
        <v>22479</v>
      </c>
      <c r="P5291" t="s">
        <v>57</v>
      </c>
      <c r="Q5291" t="s">
        <v>52</v>
      </c>
      <c r="R5291">
        <v>0</v>
      </c>
      <c r="S5291">
        <v>1</v>
      </c>
      <c r="T5291" t="s">
        <v>58</v>
      </c>
      <c r="U5291" t="s">
        <v>53</v>
      </c>
      <c r="V5291">
        <v>15.22</v>
      </c>
      <c r="W5291" t="s">
        <v>53</v>
      </c>
      <c r="X5291" t="s">
        <v>52</v>
      </c>
      <c r="Y5291" t="s">
        <v>58</v>
      </c>
      <c r="Z5291">
        <v>0</v>
      </c>
      <c r="AA5291" t="s">
        <v>52</v>
      </c>
      <c r="AB5291" t="s">
        <v>52</v>
      </c>
      <c r="AC5291" t="s">
        <v>52</v>
      </c>
      <c r="AD5291" t="s">
        <v>52</v>
      </c>
      <c r="AE5291" t="s">
        <v>52</v>
      </c>
      <c r="AF5291" t="s">
        <v>52</v>
      </c>
      <c r="AG5291" t="s">
        <v>52</v>
      </c>
      <c r="AH5291" t="s">
        <v>52</v>
      </c>
      <c r="AI5291" t="s">
        <v>60</v>
      </c>
      <c r="AJ5291" t="s">
        <v>53</v>
      </c>
      <c r="AK5291" t="s">
        <v>69</v>
      </c>
      <c r="AL5291">
        <v>25.75</v>
      </c>
      <c r="AM5291">
        <v>25.75</v>
      </c>
      <c r="AN5291">
        <v>0</v>
      </c>
      <c r="AO5291">
        <v>0</v>
      </c>
      <c r="AP5291">
        <v>15.22</v>
      </c>
      <c r="AQ5291">
        <v>40.97</v>
      </c>
      <c r="AR5291">
        <v>4</v>
      </c>
      <c r="AS5291" t="s">
        <v>883</v>
      </c>
      <c r="AT5291" t="s">
        <v>52</v>
      </c>
      <c r="AU5291">
        <v>67</v>
      </c>
      <c r="AV5291">
        <v>2569</v>
      </c>
      <c r="AY5291" t="str">
        <f>IF(AND(Table1[[#This Row],[Contract]]="Month-to-Month", Table1[[#This Row],[Tenure in Months]]&lt;6, Table1[[#This Row],[Payment Method]]="Bank Withdrawal"), "High Risk", IF(OR(Table1[[#This Row],[Contract]]="Month-to-Month", Table1[[#This Row],[Tenure in Months]]&lt;12), "Medium Risk", "Low Risk"))</f>
        <v>Medium Risk</v>
      </c>
    </row>
    <row r="5292" spans="1:51" x14ac:dyDescent="0.35">
      <c r="A5292" t="s">
        <v>6496</v>
      </c>
      <c r="B5292" t="s">
        <v>66</v>
      </c>
      <c r="C5292">
        <v>40</v>
      </c>
      <c r="D5292" t="s">
        <v>52</v>
      </c>
      <c r="E5292" t="s">
        <v>52</v>
      </c>
      <c r="F5292" t="s">
        <v>52</v>
      </c>
      <c r="G5292" t="s">
        <v>52</v>
      </c>
      <c r="H5292">
        <v>0</v>
      </c>
      <c r="I5292" t="s">
        <v>54</v>
      </c>
      <c r="J5292" t="s">
        <v>55</v>
      </c>
      <c r="K5292" t="s">
        <v>193</v>
      </c>
      <c r="L5292">
        <v>94550</v>
      </c>
      <c r="M5292">
        <v>37.571747999999999</v>
      </c>
      <c r="N5292">
        <v>-121.65956199999999</v>
      </c>
      <c r="O5292">
        <v>75929</v>
      </c>
      <c r="P5292" t="s">
        <v>57</v>
      </c>
      <c r="Q5292" t="s">
        <v>52</v>
      </c>
      <c r="R5292">
        <v>0</v>
      </c>
      <c r="S5292">
        <v>6</v>
      </c>
      <c r="T5292" t="s">
        <v>58</v>
      </c>
      <c r="U5292" t="s">
        <v>53</v>
      </c>
      <c r="V5292">
        <v>43.19</v>
      </c>
      <c r="W5292" t="s">
        <v>52</v>
      </c>
      <c r="X5292" t="s">
        <v>52</v>
      </c>
      <c r="Y5292" t="s">
        <v>58</v>
      </c>
      <c r="Z5292">
        <v>0</v>
      </c>
      <c r="AA5292" t="s">
        <v>52</v>
      </c>
      <c r="AB5292" t="s">
        <v>52</v>
      </c>
      <c r="AC5292" t="s">
        <v>52</v>
      </c>
      <c r="AD5292" t="s">
        <v>52</v>
      </c>
      <c r="AE5292" t="s">
        <v>52</v>
      </c>
      <c r="AF5292" t="s">
        <v>52</v>
      </c>
      <c r="AG5292" t="s">
        <v>52</v>
      </c>
      <c r="AH5292" t="s">
        <v>52</v>
      </c>
      <c r="AI5292" t="s">
        <v>60</v>
      </c>
      <c r="AJ5292" t="s">
        <v>53</v>
      </c>
      <c r="AK5292" t="s">
        <v>69</v>
      </c>
      <c r="AL5292">
        <v>20.95</v>
      </c>
      <c r="AM5292">
        <v>109.5</v>
      </c>
      <c r="AN5292">
        <v>0</v>
      </c>
      <c r="AO5292">
        <v>0</v>
      </c>
      <c r="AP5292">
        <v>259.14</v>
      </c>
      <c r="AQ5292">
        <v>368.64</v>
      </c>
      <c r="AR5292">
        <v>3</v>
      </c>
      <c r="AS5292" t="s">
        <v>881</v>
      </c>
      <c r="AT5292" t="s">
        <v>52</v>
      </c>
      <c r="AU5292">
        <v>77</v>
      </c>
      <c r="AV5292">
        <v>5554</v>
      </c>
      <c r="AY5292" t="str">
        <f>IF(AND(Table1[[#This Row],[Contract]]="Month-to-Month", Table1[[#This Row],[Tenure in Months]]&lt;6, Table1[[#This Row],[Payment Method]]="Bank Withdrawal"), "High Risk", IF(OR(Table1[[#This Row],[Contract]]="Month-to-Month", Table1[[#This Row],[Tenure in Months]]&lt;12), "Medium Risk", "Low Risk"))</f>
        <v>Medium Risk</v>
      </c>
    </row>
    <row r="5293" spans="1:51" x14ac:dyDescent="0.35">
      <c r="A5293" t="s">
        <v>6497</v>
      </c>
      <c r="B5293" t="s">
        <v>66</v>
      </c>
      <c r="C5293">
        <v>29</v>
      </c>
      <c r="D5293" t="s">
        <v>53</v>
      </c>
      <c r="E5293" t="s">
        <v>52</v>
      </c>
      <c r="F5293" t="s">
        <v>53</v>
      </c>
      <c r="G5293" t="s">
        <v>52</v>
      </c>
      <c r="H5293">
        <v>0</v>
      </c>
      <c r="I5293" t="s">
        <v>54</v>
      </c>
      <c r="J5293" t="s">
        <v>55</v>
      </c>
      <c r="K5293" t="s">
        <v>1277</v>
      </c>
      <c r="L5293">
        <v>94552</v>
      </c>
      <c r="M5293">
        <v>37.722726999999999</v>
      </c>
      <c r="N5293">
        <v>-122.02157</v>
      </c>
      <c r="O5293">
        <v>13212</v>
      </c>
      <c r="P5293" t="s">
        <v>57</v>
      </c>
      <c r="Q5293" t="s">
        <v>53</v>
      </c>
      <c r="R5293">
        <v>4</v>
      </c>
      <c r="S5293">
        <v>48</v>
      </c>
      <c r="T5293" t="s">
        <v>58</v>
      </c>
      <c r="U5293" t="s">
        <v>53</v>
      </c>
      <c r="V5293">
        <v>47.64</v>
      </c>
      <c r="W5293" t="s">
        <v>52</v>
      </c>
      <c r="X5293" t="s">
        <v>53</v>
      </c>
      <c r="Y5293" t="s">
        <v>68</v>
      </c>
      <c r="Z5293">
        <v>59</v>
      </c>
      <c r="AA5293" t="s">
        <v>52</v>
      </c>
      <c r="AB5293" t="s">
        <v>53</v>
      </c>
      <c r="AC5293" t="s">
        <v>53</v>
      </c>
      <c r="AD5293" t="s">
        <v>52</v>
      </c>
      <c r="AE5293" t="s">
        <v>53</v>
      </c>
      <c r="AF5293" t="s">
        <v>53</v>
      </c>
      <c r="AG5293" t="s">
        <v>53</v>
      </c>
      <c r="AH5293" t="s">
        <v>53</v>
      </c>
      <c r="AI5293" t="s">
        <v>124</v>
      </c>
      <c r="AJ5293" t="s">
        <v>53</v>
      </c>
      <c r="AK5293" t="s">
        <v>61</v>
      </c>
      <c r="AL5293">
        <v>97.05</v>
      </c>
      <c r="AM5293">
        <v>4692.95</v>
      </c>
      <c r="AN5293">
        <v>0</v>
      </c>
      <c r="AO5293">
        <v>0</v>
      </c>
      <c r="AP5293">
        <v>2286.7199999999998</v>
      </c>
      <c r="AQ5293">
        <v>6979.67</v>
      </c>
      <c r="AR5293">
        <v>5</v>
      </c>
      <c r="AS5293" t="s">
        <v>881</v>
      </c>
      <c r="AT5293" t="s">
        <v>52</v>
      </c>
      <c r="AU5293">
        <v>66</v>
      </c>
      <c r="AV5293">
        <v>5893</v>
      </c>
      <c r="AY5293" t="str">
        <f>IF(AND(Table1[[#This Row],[Contract]]="Month-to-Month", Table1[[#This Row],[Tenure in Months]]&lt;6, Table1[[#This Row],[Payment Method]]="Bank Withdrawal"), "High Risk", IF(OR(Table1[[#This Row],[Contract]]="Month-to-Month", Table1[[#This Row],[Tenure in Months]]&lt;12), "Medium Risk", "Low Risk"))</f>
        <v>Low Risk</v>
      </c>
    </row>
    <row r="5294" spans="1:51" x14ac:dyDescent="0.35">
      <c r="A5294" t="s">
        <v>6498</v>
      </c>
      <c r="B5294" t="s">
        <v>51</v>
      </c>
      <c r="C5294">
        <v>61</v>
      </c>
      <c r="D5294" t="s">
        <v>52</v>
      </c>
      <c r="E5294" t="s">
        <v>52</v>
      </c>
      <c r="F5294" t="s">
        <v>53</v>
      </c>
      <c r="G5294" t="s">
        <v>53</v>
      </c>
      <c r="H5294">
        <v>4</v>
      </c>
      <c r="I5294" t="s">
        <v>54</v>
      </c>
      <c r="J5294" t="s">
        <v>55</v>
      </c>
      <c r="K5294" t="s">
        <v>755</v>
      </c>
      <c r="L5294">
        <v>94553</v>
      </c>
      <c r="M5294">
        <v>38.014457</v>
      </c>
      <c r="N5294">
        <v>-122.115432</v>
      </c>
      <c r="O5294">
        <v>46677</v>
      </c>
      <c r="P5294" t="s">
        <v>57</v>
      </c>
      <c r="Q5294" t="s">
        <v>53</v>
      </c>
      <c r="R5294">
        <v>8</v>
      </c>
      <c r="S5294">
        <v>25</v>
      </c>
      <c r="T5294" t="s">
        <v>75</v>
      </c>
      <c r="U5294" t="s">
        <v>53</v>
      </c>
      <c r="V5294">
        <v>19.559999999999999</v>
      </c>
      <c r="W5294" t="s">
        <v>53</v>
      </c>
      <c r="X5294" t="s">
        <v>52</v>
      </c>
      <c r="Y5294" t="s">
        <v>58</v>
      </c>
      <c r="Z5294">
        <v>0</v>
      </c>
      <c r="AA5294" t="s">
        <v>52</v>
      </c>
      <c r="AB5294" t="s">
        <v>52</v>
      </c>
      <c r="AC5294" t="s">
        <v>52</v>
      </c>
      <c r="AD5294" t="s">
        <v>52</v>
      </c>
      <c r="AE5294" t="s">
        <v>52</v>
      </c>
      <c r="AF5294" t="s">
        <v>52</v>
      </c>
      <c r="AG5294" t="s">
        <v>52</v>
      </c>
      <c r="AH5294" t="s">
        <v>52</v>
      </c>
      <c r="AI5294" t="s">
        <v>60</v>
      </c>
      <c r="AJ5294" t="s">
        <v>53</v>
      </c>
      <c r="AK5294" t="s">
        <v>61</v>
      </c>
      <c r="AL5294">
        <v>25.4</v>
      </c>
      <c r="AM5294">
        <v>546.85</v>
      </c>
      <c r="AN5294">
        <v>0</v>
      </c>
      <c r="AO5294">
        <v>0</v>
      </c>
      <c r="AP5294">
        <v>488.99999999999898</v>
      </c>
      <c r="AQ5294">
        <v>1035.8499999999999</v>
      </c>
      <c r="AR5294">
        <v>3</v>
      </c>
      <c r="AS5294" t="s">
        <v>881</v>
      </c>
      <c r="AT5294" t="s">
        <v>52</v>
      </c>
      <c r="AU5294">
        <v>26</v>
      </c>
      <c r="AV5294">
        <v>5250</v>
      </c>
      <c r="AY5294" t="str">
        <f>IF(AND(Table1[[#This Row],[Contract]]="Month-to-Month", Table1[[#This Row],[Tenure in Months]]&lt;6, Table1[[#This Row],[Payment Method]]="Bank Withdrawal"), "High Risk", IF(OR(Table1[[#This Row],[Contract]]="Month-to-Month", Table1[[#This Row],[Tenure in Months]]&lt;12), "Medium Risk", "Low Risk"))</f>
        <v>Medium Risk</v>
      </c>
    </row>
    <row r="5295" spans="1:51" x14ac:dyDescent="0.35">
      <c r="A5295" t="s">
        <v>6499</v>
      </c>
      <c r="B5295" t="s">
        <v>51</v>
      </c>
      <c r="C5295">
        <v>28</v>
      </c>
      <c r="D5295" t="s">
        <v>53</v>
      </c>
      <c r="E5295" t="s">
        <v>52</v>
      </c>
      <c r="F5295" t="s">
        <v>53</v>
      </c>
      <c r="G5295" t="s">
        <v>53</v>
      </c>
      <c r="H5295">
        <v>1</v>
      </c>
      <c r="I5295" t="s">
        <v>54</v>
      </c>
      <c r="J5295" t="s">
        <v>55</v>
      </c>
      <c r="K5295" t="s">
        <v>191</v>
      </c>
      <c r="L5295">
        <v>94555</v>
      </c>
      <c r="M5295">
        <v>37.555472999999999</v>
      </c>
      <c r="N5295">
        <v>-122.08031200000001</v>
      </c>
      <c r="O5295">
        <v>33883</v>
      </c>
      <c r="P5295" t="s">
        <v>57</v>
      </c>
      <c r="Q5295" t="s">
        <v>53</v>
      </c>
      <c r="R5295">
        <v>3</v>
      </c>
      <c r="S5295">
        <v>64</v>
      </c>
      <c r="T5295" t="s">
        <v>92</v>
      </c>
      <c r="U5295" t="s">
        <v>53</v>
      </c>
      <c r="V5295">
        <v>14.93</v>
      </c>
      <c r="W5295" t="s">
        <v>52</v>
      </c>
      <c r="X5295" t="s">
        <v>52</v>
      </c>
      <c r="Y5295" t="s">
        <v>58</v>
      </c>
      <c r="Z5295">
        <v>0</v>
      </c>
      <c r="AA5295" t="s">
        <v>52</v>
      </c>
      <c r="AB5295" t="s">
        <v>52</v>
      </c>
      <c r="AC5295" t="s">
        <v>52</v>
      </c>
      <c r="AD5295" t="s">
        <v>52</v>
      </c>
      <c r="AE5295" t="s">
        <v>52</v>
      </c>
      <c r="AF5295" t="s">
        <v>52</v>
      </c>
      <c r="AG5295" t="s">
        <v>52</v>
      </c>
      <c r="AH5295" t="s">
        <v>52</v>
      </c>
      <c r="AI5295" t="s">
        <v>334</v>
      </c>
      <c r="AJ5295" t="s">
        <v>53</v>
      </c>
      <c r="AK5295" t="s">
        <v>61</v>
      </c>
      <c r="AL5295">
        <v>19.7</v>
      </c>
      <c r="AM5295">
        <v>1274.05</v>
      </c>
      <c r="AN5295">
        <v>0</v>
      </c>
      <c r="AO5295">
        <v>0</v>
      </c>
      <c r="AP5295">
        <v>955.52</v>
      </c>
      <c r="AQ5295">
        <v>2229.5699999999902</v>
      </c>
      <c r="AR5295">
        <v>5</v>
      </c>
      <c r="AS5295" t="s">
        <v>881</v>
      </c>
      <c r="AT5295" t="s">
        <v>52</v>
      </c>
      <c r="AU5295">
        <v>79</v>
      </c>
      <c r="AV5295">
        <v>5431</v>
      </c>
      <c r="AY5295" t="str">
        <f>IF(AND(Table1[[#This Row],[Contract]]="Month-to-Month", Table1[[#This Row],[Tenure in Months]]&lt;6, Table1[[#This Row],[Payment Method]]="Bank Withdrawal"), "High Risk", IF(OR(Table1[[#This Row],[Contract]]="Month-to-Month", Table1[[#This Row],[Tenure in Months]]&lt;12), "Medium Risk", "Low Risk"))</f>
        <v>Low Risk</v>
      </c>
    </row>
    <row r="5296" spans="1:51" x14ac:dyDescent="0.35">
      <c r="A5296" t="s">
        <v>6500</v>
      </c>
      <c r="B5296" t="s">
        <v>51</v>
      </c>
      <c r="C5296">
        <v>51</v>
      </c>
      <c r="D5296" t="s">
        <v>52</v>
      </c>
      <c r="E5296" t="s">
        <v>52</v>
      </c>
      <c r="F5296" t="s">
        <v>52</v>
      </c>
      <c r="G5296" t="s">
        <v>52</v>
      </c>
      <c r="H5296">
        <v>0</v>
      </c>
      <c r="I5296" t="s">
        <v>54</v>
      </c>
      <c r="J5296" t="s">
        <v>55</v>
      </c>
      <c r="K5296" t="s">
        <v>757</v>
      </c>
      <c r="L5296">
        <v>94556</v>
      </c>
      <c r="M5296">
        <v>37.827945999999997</v>
      </c>
      <c r="N5296">
        <v>-122.107185</v>
      </c>
      <c r="O5296">
        <v>16510</v>
      </c>
      <c r="P5296" t="s">
        <v>57</v>
      </c>
      <c r="Q5296" t="s">
        <v>52</v>
      </c>
      <c r="R5296">
        <v>0</v>
      </c>
      <c r="S5296">
        <v>50</v>
      </c>
      <c r="T5296" t="s">
        <v>92</v>
      </c>
      <c r="U5296" t="s">
        <v>52</v>
      </c>
      <c r="V5296">
        <v>0</v>
      </c>
      <c r="W5296" t="s">
        <v>52</v>
      </c>
      <c r="X5296" t="s">
        <v>53</v>
      </c>
      <c r="Y5296" t="s">
        <v>59</v>
      </c>
      <c r="Z5296">
        <v>20</v>
      </c>
      <c r="AA5296" t="s">
        <v>53</v>
      </c>
      <c r="AB5296" t="s">
        <v>53</v>
      </c>
      <c r="AC5296" t="s">
        <v>52</v>
      </c>
      <c r="AD5296" t="s">
        <v>52</v>
      </c>
      <c r="AE5296" t="s">
        <v>52</v>
      </c>
      <c r="AF5296" t="s">
        <v>52</v>
      </c>
      <c r="AG5296" t="s">
        <v>52</v>
      </c>
      <c r="AH5296" t="s">
        <v>53</v>
      </c>
      <c r="AI5296" t="s">
        <v>60</v>
      </c>
      <c r="AJ5296" t="s">
        <v>53</v>
      </c>
      <c r="AK5296" t="s">
        <v>69</v>
      </c>
      <c r="AL5296">
        <v>35</v>
      </c>
      <c r="AM5296">
        <v>1782.4</v>
      </c>
      <c r="AN5296">
        <v>0</v>
      </c>
      <c r="AO5296">
        <v>0</v>
      </c>
      <c r="AP5296">
        <v>0</v>
      </c>
      <c r="AQ5296">
        <v>1782.4</v>
      </c>
      <c r="AR5296">
        <v>3</v>
      </c>
      <c r="AS5296" t="s">
        <v>881</v>
      </c>
      <c r="AT5296" t="s">
        <v>52</v>
      </c>
      <c r="AU5296">
        <v>45</v>
      </c>
      <c r="AV5296">
        <v>5629</v>
      </c>
      <c r="AY5296" t="str">
        <f>IF(AND(Table1[[#This Row],[Contract]]="Month-to-Month", Table1[[#This Row],[Tenure in Months]]&lt;6, Table1[[#This Row],[Payment Method]]="Bank Withdrawal"), "High Risk", IF(OR(Table1[[#This Row],[Contract]]="Month-to-Month", Table1[[#This Row],[Tenure in Months]]&lt;12), "Medium Risk", "Low Risk"))</f>
        <v>Medium Risk</v>
      </c>
    </row>
    <row r="5297" spans="1:51" x14ac:dyDescent="0.35">
      <c r="A5297" t="s">
        <v>6501</v>
      </c>
      <c r="B5297" t="s">
        <v>66</v>
      </c>
      <c r="C5297">
        <v>20</v>
      </c>
      <c r="D5297" t="s">
        <v>53</v>
      </c>
      <c r="E5297" t="s">
        <v>52</v>
      </c>
      <c r="F5297" t="s">
        <v>53</v>
      </c>
      <c r="G5297" t="s">
        <v>53</v>
      </c>
      <c r="H5297">
        <v>1</v>
      </c>
      <c r="I5297" t="s">
        <v>54</v>
      </c>
      <c r="J5297" t="s">
        <v>55</v>
      </c>
      <c r="K5297" t="s">
        <v>195</v>
      </c>
      <c r="L5297">
        <v>94558</v>
      </c>
      <c r="M5297">
        <v>38.489789000000002</v>
      </c>
      <c r="N5297">
        <v>-122.27011</v>
      </c>
      <c r="O5297">
        <v>63947</v>
      </c>
      <c r="P5297" t="s">
        <v>57</v>
      </c>
      <c r="Q5297" t="s">
        <v>53</v>
      </c>
      <c r="R5297">
        <v>1</v>
      </c>
      <c r="S5297">
        <v>52</v>
      </c>
      <c r="T5297" t="s">
        <v>92</v>
      </c>
      <c r="U5297" t="s">
        <v>53</v>
      </c>
      <c r="V5297">
        <v>44.79</v>
      </c>
      <c r="W5297" t="s">
        <v>53</v>
      </c>
      <c r="X5297" t="s">
        <v>53</v>
      </c>
      <c r="Y5297" t="s">
        <v>68</v>
      </c>
      <c r="Z5297">
        <v>52</v>
      </c>
      <c r="AA5297" t="s">
        <v>52</v>
      </c>
      <c r="AB5297" t="s">
        <v>52</v>
      </c>
      <c r="AC5297" t="s">
        <v>53</v>
      </c>
      <c r="AD5297" t="s">
        <v>52</v>
      </c>
      <c r="AE5297" t="s">
        <v>53</v>
      </c>
      <c r="AF5297" t="s">
        <v>53</v>
      </c>
      <c r="AG5297" t="s">
        <v>53</v>
      </c>
      <c r="AH5297" t="s">
        <v>53</v>
      </c>
      <c r="AI5297" t="s">
        <v>124</v>
      </c>
      <c r="AJ5297" t="s">
        <v>52</v>
      </c>
      <c r="AK5297" t="s">
        <v>61</v>
      </c>
      <c r="AL5297">
        <v>101.25</v>
      </c>
      <c r="AM5297">
        <v>5301.1</v>
      </c>
      <c r="AN5297">
        <v>0</v>
      </c>
      <c r="AO5297">
        <v>0</v>
      </c>
      <c r="AP5297">
        <v>2329.08</v>
      </c>
      <c r="AQ5297">
        <v>7630.18</v>
      </c>
      <c r="AR5297">
        <v>5</v>
      </c>
      <c r="AS5297" t="s">
        <v>881</v>
      </c>
      <c r="AT5297" t="s">
        <v>52</v>
      </c>
      <c r="AU5297">
        <v>25</v>
      </c>
      <c r="AV5297">
        <v>5954</v>
      </c>
      <c r="AY5297" t="str">
        <f>IF(AND(Table1[[#This Row],[Contract]]="Month-to-Month", Table1[[#This Row],[Tenure in Months]]&lt;6, Table1[[#This Row],[Payment Method]]="Bank Withdrawal"), "High Risk", IF(OR(Table1[[#This Row],[Contract]]="Month-to-Month", Table1[[#This Row],[Tenure in Months]]&lt;12), "Medium Risk", "Low Risk"))</f>
        <v>Low Risk</v>
      </c>
    </row>
    <row r="5298" spans="1:51" x14ac:dyDescent="0.35">
      <c r="A5298" t="s">
        <v>6502</v>
      </c>
      <c r="B5298" t="s">
        <v>51</v>
      </c>
      <c r="C5298">
        <v>21</v>
      </c>
      <c r="D5298" t="s">
        <v>53</v>
      </c>
      <c r="E5298" t="s">
        <v>52</v>
      </c>
      <c r="F5298" t="s">
        <v>53</v>
      </c>
      <c r="G5298" t="s">
        <v>53</v>
      </c>
      <c r="H5298">
        <v>1</v>
      </c>
      <c r="I5298" t="s">
        <v>54</v>
      </c>
      <c r="J5298" t="s">
        <v>55</v>
      </c>
      <c r="K5298" t="s">
        <v>760</v>
      </c>
      <c r="L5298">
        <v>94561</v>
      </c>
      <c r="M5298">
        <v>37.999406</v>
      </c>
      <c r="N5298">
        <v>-121.686241</v>
      </c>
      <c r="O5298">
        <v>27607</v>
      </c>
      <c r="P5298" t="s">
        <v>57</v>
      </c>
      <c r="Q5298" t="s">
        <v>53</v>
      </c>
      <c r="R5298">
        <v>9</v>
      </c>
      <c r="S5298">
        <v>45</v>
      </c>
      <c r="T5298" t="s">
        <v>92</v>
      </c>
      <c r="U5298" t="s">
        <v>53</v>
      </c>
      <c r="V5298">
        <v>25.69</v>
      </c>
      <c r="W5298" t="s">
        <v>53</v>
      </c>
      <c r="X5298" t="s">
        <v>53</v>
      </c>
      <c r="Y5298" t="s">
        <v>59</v>
      </c>
      <c r="Z5298">
        <v>26</v>
      </c>
      <c r="AA5298" t="s">
        <v>53</v>
      </c>
      <c r="AB5298" t="s">
        <v>53</v>
      </c>
      <c r="AC5298" t="s">
        <v>52</v>
      </c>
      <c r="AD5298" t="s">
        <v>53</v>
      </c>
      <c r="AE5298" t="s">
        <v>53</v>
      </c>
      <c r="AF5298" t="s">
        <v>52</v>
      </c>
      <c r="AG5298" t="s">
        <v>52</v>
      </c>
      <c r="AH5298" t="s">
        <v>53</v>
      </c>
      <c r="AI5298" t="s">
        <v>334</v>
      </c>
      <c r="AJ5298" t="s">
        <v>52</v>
      </c>
      <c r="AK5298" t="s">
        <v>69</v>
      </c>
      <c r="AL5298">
        <v>73.849999999999994</v>
      </c>
      <c r="AM5298">
        <v>3371</v>
      </c>
      <c r="AN5298">
        <v>0</v>
      </c>
      <c r="AO5298">
        <v>0</v>
      </c>
      <c r="AP5298">
        <v>1156.05</v>
      </c>
      <c r="AQ5298">
        <v>4527.05</v>
      </c>
      <c r="AR5298">
        <v>3</v>
      </c>
      <c r="AS5298" t="s">
        <v>881</v>
      </c>
      <c r="AT5298" t="s">
        <v>52</v>
      </c>
      <c r="AU5298">
        <v>76</v>
      </c>
      <c r="AV5298">
        <v>5264</v>
      </c>
      <c r="AY5298" t="str">
        <f>IF(AND(Table1[[#This Row],[Contract]]="Month-to-Month", Table1[[#This Row],[Tenure in Months]]&lt;6, Table1[[#This Row],[Payment Method]]="Bank Withdrawal"), "High Risk", IF(OR(Table1[[#This Row],[Contract]]="Month-to-Month", Table1[[#This Row],[Tenure in Months]]&lt;12), "Medium Risk", "Low Risk"))</f>
        <v>Low Risk</v>
      </c>
    </row>
    <row r="5299" spans="1:51" x14ac:dyDescent="0.35">
      <c r="A5299" t="s">
        <v>6503</v>
      </c>
      <c r="B5299" t="s">
        <v>51</v>
      </c>
      <c r="C5299">
        <v>49</v>
      </c>
      <c r="D5299" t="s">
        <v>52</v>
      </c>
      <c r="E5299" t="s">
        <v>52</v>
      </c>
      <c r="F5299" t="s">
        <v>53</v>
      </c>
      <c r="G5299" t="s">
        <v>52</v>
      </c>
      <c r="H5299">
        <v>0</v>
      </c>
      <c r="I5299" t="s">
        <v>54</v>
      </c>
      <c r="J5299" t="s">
        <v>55</v>
      </c>
      <c r="K5299" t="s">
        <v>1740</v>
      </c>
      <c r="L5299">
        <v>94563</v>
      </c>
      <c r="M5299">
        <v>37.873916000000001</v>
      </c>
      <c r="N5299">
        <v>-122.20522</v>
      </c>
      <c r="O5299">
        <v>17964</v>
      </c>
      <c r="P5299" t="s">
        <v>57</v>
      </c>
      <c r="Q5299" t="s">
        <v>53</v>
      </c>
      <c r="R5299">
        <v>3</v>
      </c>
      <c r="S5299">
        <v>9</v>
      </c>
      <c r="T5299" t="s">
        <v>58</v>
      </c>
      <c r="U5299" t="s">
        <v>53</v>
      </c>
      <c r="V5299">
        <v>22.41</v>
      </c>
      <c r="W5299" t="s">
        <v>53</v>
      </c>
      <c r="X5299" t="s">
        <v>53</v>
      </c>
      <c r="Y5299" t="s">
        <v>68</v>
      </c>
      <c r="Z5299">
        <v>21</v>
      </c>
      <c r="AA5299" t="s">
        <v>53</v>
      </c>
      <c r="AB5299" t="s">
        <v>52</v>
      </c>
      <c r="AC5299" t="s">
        <v>52</v>
      </c>
      <c r="AD5299" t="s">
        <v>52</v>
      </c>
      <c r="AE5299" t="s">
        <v>52</v>
      </c>
      <c r="AF5299" t="s">
        <v>53</v>
      </c>
      <c r="AG5299" t="s">
        <v>53</v>
      </c>
      <c r="AH5299" t="s">
        <v>53</v>
      </c>
      <c r="AI5299" t="s">
        <v>60</v>
      </c>
      <c r="AJ5299" t="s">
        <v>53</v>
      </c>
      <c r="AK5299" t="s">
        <v>61</v>
      </c>
      <c r="AL5299">
        <v>88.05</v>
      </c>
      <c r="AM5299">
        <v>801.3</v>
      </c>
      <c r="AN5299">
        <v>0</v>
      </c>
      <c r="AO5299">
        <v>0</v>
      </c>
      <c r="AP5299">
        <v>201.69</v>
      </c>
      <c r="AQ5299">
        <v>1002.99</v>
      </c>
      <c r="AR5299">
        <v>3</v>
      </c>
      <c r="AS5299" t="s">
        <v>881</v>
      </c>
      <c r="AT5299" t="s">
        <v>52</v>
      </c>
      <c r="AU5299">
        <v>30</v>
      </c>
      <c r="AV5299">
        <v>2715</v>
      </c>
      <c r="AY5299" t="str">
        <f>IF(AND(Table1[[#This Row],[Contract]]="Month-to-Month", Table1[[#This Row],[Tenure in Months]]&lt;6, Table1[[#This Row],[Payment Method]]="Bank Withdrawal"), "High Risk", IF(OR(Table1[[#This Row],[Contract]]="Month-to-Month", Table1[[#This Row],[Tenure in Months]]&lt;12), "Medium Risk", "Low Risk"))</f>
        <v>Medium Risk</v>
      </c>
    </row>
    <row r="5300" spans="1:51" x14ac:dyDescent="0.35">
      <c r="A5300" t="s">
        <v>6504</v>
      </c>
      <c r="B5300" t="s">
        <v>66</v>
      </c>
      <c r="C5300">
        <v>45</v>
      </c>
      <c r="D5300" t="s">
        <v>52</v>
      </c>
      <c r="E5300" t="s">
        <v>52</v>
      </c>
      <c r="F5300" t="s">
        <v>52</v>
      </c>
      <c r="G5300" t="s">
        <v>52</v>
      </c>
      <c r="H5300">
        <v>0</v>
      </c>
      <c r="I5300" t="s">
        <v>54</v>
      </c>
      <c r="J5300" t="s">
        <v>55</v>
      </c>
      <c r="K5300" t="s">
        <v>197</v>
      </c>
      <c r="L5300">
        <v>94566</v>
      </c>
      <c r="M5300">
        <v>37.633361000000001</v>
      </c>
      <c r="N5300">
        <v>-121.86239500000001</v>
      </c>
      <c r="O5300">
        <v>36669</v>
      </c>
      <c r="P5300" t="s">
        <v>57</v>
      </c>
      <c r="Q5300" t="s">
        <v>52</v>
      </c>
      <c r="R5300">
        <v>0</v>
      </c>
      <c r="S5300">
        <v>54</v>
      </c>
      <c r="T5300" t="s">
        <v>92</v>
      </c>
      <c r="U5300" t="s">
        <v>53</v>
      </c>
      <c r="V5300">
        <v>26.25</v>
      </c>
      <c r="W5300" t="s">
        <v>52</v>
      </c>
      <c r="X5300" t="s">
        <v>52</v>
      </c>
      <c r="Y5300" t="s">
        <v>58</v>
      </c>
      <c r="Z5300">
        <v>0</v>
      </c>
      <c r="AA5300" t="s">
        <v>52</v>
      </c>
      <c r="AB5300" t="s">
        <v>52</v>
      </c>
      <c r="AC5300" t="s">
        <v>52</v>
      </c>
      <c r="AD5300" t="s">
        <v>52</v>
      </c>
      <c r="AE5300" t="s">
        <v>52</v>
      </c>
      <c r="AF5300" t="s">
        <v>52</v>
      </c>
      <c r="AG5300" t="s">
        <v>52</v>
      </c>
      <c r="AH5300" t="s">
        <v>52</v>
      </c>
      <c r="AI5300" t="s">
        <v>334</v>
      </c>
      <c r="AJ5300" t="s">
        <v>52</v>
      </c>
      <c r="AK5300" t="s">
        <v>69</v>
      </c>
      <c r="AL5300">
        <v>20.100000000000001</v>
      </c>
      <c r="AM5300">
        <v>1079.45</v>
      </c>
      <c r="AN5300">
        <v>0</v>
      </c>
      <c r="AO5300">
        <v>0</v>
      </c>
      <c r="AP5300">
        <v>1417.5</v>
      </c>
      <c r="AQ5300">
        <v>2496.9499999999998</v>
      </c>
      <c r="AR5300">
        <v>5</v>
      </c>
      <c r="AS5300" t="s">
        <v>881</v>
      </c>
      <c r="AT5300" t="s">
        <v>52</v>
      </c>
      <c r="AU5300">
        <v>57</v>
      </c>
      <c r="AV5300">
        <v>5755</v>
      </c>
      <c r="AY5300" t="str">
        <f>IF(AND(Table1[[#This Row],[Contract]]="Month-to-Month", Table1[[#This Row],[Tenure in Months]]&lt;6, Table1[[#This Row],[Payment Method]]="Bank Withdrawal"), "High Risk", IF(OR(Table1[[#This Row],[Contract]]="Month-to-Month", Table1[[#This Row],[Tenure in Months]]&lt;12), "Medium Risk", "Low Risk"))</f>
        <v>Low Risk</v>
      </c>
    </row>
    <row r="5301" spans="1:51" x14ac:dyDescent="0.35">
      <c r="A5301" t="s">
        <v>6505</v>
      </c>
      <c r="B5301" t="s">
        <v>66</v>
      </c>
      <c r="C5301">
        <v>49</v>
      </c>
      <c r="D5301" t="s">
        <v>52</v>
      </c>
      <c r="E5301" t="s">
        <v>52</v>
      </c>
      <c r="F5301" t="s">
        <v>53</v>
      </c>
      <c r="G5301" t="s">
        <v>53</v>
      </c>
      <c r="H5301">
        <v>1</v>
      </c>
      <c r="I5301" t="s">
        <v>54</v>
      </c>
      <c r="J5301" t="s">
        <v>55</v>
      </c>
      <c r="K5301" t="s">
        <v>2513</v>
      </c>
      <c r="L5301">
        <v>94568</v>
      </c>
      <c r="M5301">
        <v>37.713926000000001</v>
      </c>
      <c r="N5301">
        <v>-121.928425</v>
      </c>
      <c r="O5301">
        <v>29636</v>
      </c>
      <c r="P5301" t="s">
        <v>57</v>
      </c>
      <c r="Q5301" t="s">
        <v>53</v>
      </c>
      <c r="R5301">
        <v>7</v>
      </c>
      <c r="S5301">
        <v>64</v>
      </c>
      <c r="T5301" t="s">
        <v>92</v>
      </c>
      <c r="U5301" t="s">
        <v>53</v>
      </c>
      <c r="V5301">
        <v>21.16</v>
      </c>
      <c r="W5301" t="s">
        <v>53</v>
      </c>
      <c r="X5301" t="s">
        <v>53</v>
      </c>
      <c r="Y5301" t="s">
        <v>68</v>
      </c>
      <c r="Z5301">
        <v>23</v>
      </c>
      <c r="AA5301" t="s">
        <v>53</v>
      </c>
      <c r="AB5301" t="s">
        <v>53</v>
      </c>
      <c r="AC5301" t="s">
        <v>52</v>
      </c>
      <c r="AD5301" t="s">
        <v>53</v>
      </c>
      <c r="AE5301" t="s">
        <v>53</v>
      </c>
      <c r="AF5301" t="s">
        <v>53</v>
      </c>
      <c r="AG5301" t="s">
        <v>53</v>
      </c>
      <c r="AH5301" t="s">
        <v>53</v>
      </c>
      <c r="AI5301" t="s">
        <v>334</v>
      </c>
      <c r="AJ5301" t="s">
        <v>52</v>
      </c>
      <c r="AK5301" t="s">
        <v>61</v>
      </c>
      <c r="AL5301">
        <v>110.3</v>
      </c>
      <c r="AM5301">
        <v>6997.3</v>
      </c>
      <c r="AN5301">
        <v>0</v>
      </c>
      <c r="AO5301">
        <v>0</v>
      </c>
      <c r="AP5301">
        <v>1354.24</v>
      </c>
      <c r="AQ5301">
        <v>8351.5400000000009</v>
      </c>
      <c r="AR5301">
        <v>3</v>
      </c>
      <c r="AS5301" t="s">
        <v>881</v>
      </c>
      <c r="AT5301" t="s">
        <v>52</v>
      </c>
      <c r="AU5301">
        <v>45</v>
      </c>
      <c r="AV5301">
        <v>5574</v>
      </c>
      <c r="AY5301" t="str">
        <f>IF(AND(Table1[[#This Row],[Contract]]="Month-to-Month", Table1[[#This Row],[Tenure in Months]]&lt;6, Table1[[#This Row],[Payment Method]]="Bank Withdrawal"), "High Risk", IF(OR(Table1[[#This Row],[Contract]]="Month-to-Month", Table1[[#This Row],[Tenure in Months]]&lt;12), "Medium Risk", "Low Risk"))</f>
        <v>Low Risk</v>
      </c>
    </row>
    <row r="5302" spans="1:51" x14ac:dyDescent="0.35">
      <c r="A5302" t="s">
        <v>6506</v>
      </c>
      <c r="B5302" t="s">
        <v>66</v>
      </c>
      <c r="C5302">
        <v>61</v>
      </c>
      <c r="D5302" t="s">
        <v>52</v>
      </c>
      <c r="E5302" t="s">
        <v>52</v>
      </c>
      <c r="F5302" t="s">
        <v>52</v>
      </c>
      <c r="G5302" t="s">
        <v>52</v>
      </c>
      <c r="H5302">
        <v>0</v>
      </c>
      <c r="I5302" t="s">
        <v>54</v>
      </c>
      <c r="J5302" t="s">
        <v>55</v>
      </c>
      <c r="K5302" t="s">
        <v>2515</v>
      </c>
      <c r="L5302">
        <v>94572</v>
      </c>
      <c r="M5302">
        <v>38.027217999999998</v>
      </c>
      <c r="N5302">
        <v>-122.23463</v>
      </c>
      <c r="O5302">
        <v>8506</v>
      </c>
      <c r="P5302" t="s">
        <v>57</v>
      </c>
      <c r="Q5302" t="s">
        <v>52</v>
      </c>
      <c r="R5302">
        <v>0</v>
      </c>
      <c r="S5302">
        <v>12</v>
      </c>
      <c r="T5302" t="s">
        <v>72</v>
      </c>
      <c r="U5302" t="s">
        <v>53</v>
      </c>
      <c r="V5302">
        <v>15.97</v>
      </c>
      <c r="W5302" t="s">
        <v>52</v>
      </c>
      <c r="X5302" t="s">
        <v>53</v>
      </c>
      <c r="Y5302" t="s">
        <v>68</v>
      </c>
      <c r="Z5302">
        <v>19</v>
      </c>
      <c r="AA5302" t="s">
        <v>53</v>
      </c>
      <c r="AB5302" t="s">
        <v>52</v>
      </c>
      <c r="AC5302" t="s">
        <v>52</v>
      </c>
      <c r="AD5302" t="s">
        <v>52</v>
      </c>
      <c r="AE5302" t="s">
        <v>53</v>
      </c>
      <c r="AF5302" t="s">
        <v>52</v>
      </c>
      <c r="AG5302" t="s">
        <v>52</v>
      </c>
      <c r="AH5302" t="s">
        <v>53</v>
      </c>
      <c r="AI5302" t="s">
        <v>124</v>
      </c>
      <c r="AJ5302" t="s">
        <v>53</v>
      </c>
      <c r="AK5302" t="s">
        <v>69</v>
      </c>
      <c r="AL5302">
        <v>85.15</v>
      </c>
      <c r="AM5302">
        <v>979.05</v>
      </c>
      <c r="AN5302">
        <v>0</v>
      </c>
      <c r="AO5302">
        <v>0</v>
      </c>
      <c r="AP5302">
        <v>191.64</v>
      </c>
      <c r="AQ5302">
        <v>1170.69</v>
      </c>
      <c r="AR5302">
        <v>4</v>
      </c>
      <c r="AS5302" t="s">
        <v>881</v>
      </c>
      <c r="AT5302" t="s">
        <v>52</v>
      </c>
      <c r="AU5302">
        <v>52</v>
      </c>
      <c r="AV5302">
        <v>2452</v>
      </c>
      <c r="AY5302" t="str">
        <f>IF(AND(Table1[[#This Row],[Contract]]="Month-to-Month", Table1[[#This Row],[Tenure in Months]]&lt;6, Table1[[#This Row],[Payment Method]]="Bank Withdrawal"), "High Risk", IF(OR(Table1[[#This Row],[Contract]]="Month-to-Month", Table1[[#This Row],[Tenure in Months]]&lt;12), "Medium Risk", "Low Risk"))</f>
        <v>Low Risk</v>
      </c>
    </row>
    <row r="5303" spans="1:51" x14ac:dyDescent="0.35">
      <c r="A5303" t="s">
        <v>6507</v>
      </c>
      <c r="B5303" t="s">
        <v>66</v>
      </c>
      <c r="C5303">
        <v>60</v>
      </c>
      <c r="D5303" t="s">
        <v>52</v>
      </c>
      <c r="E5303" t="s">
        <v>52</v>
      </c>
      <c r="F5303" t="s">
        <v>52</v>
      </c>
      <c r="G5303" t="s">
        <v>52</v>
      </c>
      <c r="H5303">
        <v>0</v>
      </c>
      <c r="I5303" t="s">
        <v>54</v>
      </c>
      <c r="J5303" t="s">
        <v>55</v>
      </c>
      <c r="K5303" t="s">
        <v>1497</v>
      </c>
      <c r="L5303">
        <v>94577</v>
      </c>
      <c r="M5303">
        <v>37.717196000000001</v>
      </c>
      <c r="N5303">
        <v>-122.15933800000001</v>
      </c>
      <c r="O5303">
        <v>41871</v>
      </c>
      <c r="P5303" t="s">
        <v>57</v>
      </c>
      <c r="Q5303" t="s">
        <v>52</v>
      </c>
      <c r="R5303">
        <v>0</v>
      </c>
      <c r="S5303">
        <v>45</v>
      </c>
      <c r="T5303" t="s">
        <v>92</v>
      </c>
      <c r="U5303" t="s">
        <v>53</v>
      </c>
      <c r="V5303">
        <v>44.29</v>
      </c>
      <c r="W5303" t="s">
        <v>53</v>
      </c>
      <c r="X5303" t="s">
        <v>53</v>
      </c>
      <c r="Y5303" t="s">
        <v>59</v>
      </c>
      <c r="Z5303">
        <v>15</v>
      </c>
      <c r="AA5303" t="s">
        <v>53</v>
      </c>
      <c r="AB5303" t="s">
        <v>52</v>
      </c>
      <c r="AC5303" t="s">
        <v>52</v>
      </c>
      <c r="AD5303" t="s">
        <v>53</v>
      </c>
      <c r="AE5303" t="s">
        <v>52</v>
      </c>
      <c r="AF5303" t="s">
        <v>53</v>
      </c>
      <c r="AG5303" t="s">
        <v>53</v>
      </c>
      <c r="AH5303" t="s">
        <v>53</v>
      </c>
      <c r="AI5303" t="s">
        <v>334</v>
      </c>
      <c r="AJ5303" t="s">
        <v>52</v>
      </c>
      <c r="AK5303" t="s">
        <v>69</v>
      </c>
      <c r="AL5303">
        <v>73.55</v>
      </c>
      <c r="AM5303">
        <v>3349.1</v>
      </c>
      <c r="AN5303">
        <v>0</v>
      </c>
      <c r="AO5303">
        <v>0</v>
      </c>
      <c r="AP5303">
        <v>1993.05</v>
      </c>
      <c r="AQ5303">
        <v>5342.15</v>
      </c>
      <c r="AR5303">
        <v>3</v>
      </c>
      <c r="AS5303" t="s">
        <v>881</v>
      </c>
      <c r="AT5303" t="s">
        <v>52</v>
      </c>
      <c r="AU5303">
        <v>56</v>
      </c>
      <c r="AV5303">
        <v>2280</v>
      </c>
      <c r="AY5303" t="str">
        <f>IF(AND(Table1[[#This Row],[Contract]]="Month-to-Month", Table1[[#This Row],[Tenure in Months]]&lt;6, Table1[[#This Row],[Payment Method]]="Bank Withdrawal"), "High Risk", IF(OR(Table1[[#This Row],[Contract]]="Month-to-Month", Table1[[#This Row],[Tenure in Months]]&lt;12), "Medium Risk", "Low Risk"))</f>
        <v>Low Risk</v>
      </c>
    </row>
    <row r="5304" spans="1:51" x14ac:dyDescent="0.35">
      <c r="A5304" t="s">
        <v>6508</v>
      </c>
      <c r="B5304" t="s">
        <v>51</v>
      </c>
      <c r="C5304">
        <v>45</v>
      </c>
      <c r="D5304" t="s">
        <v>52</v>
      </c>
      <c r="E5304" t="s">
        <v>52</v>
      </c>
      <c r="F5304" t="s">
        <v>52</v>
      </c>
      <c r="G5304" t="s">
        <v>52</v>
      </c>
      <c r="H5304">
        <v>0</v>
      </c>
      <c r="I5304" t="s">
        <v>54</v>
      </c>
      <c r="J5304" t="s">
        <v>55</v>
      </c>
      <c r="K5304" t="s">
        <v>1497</v>
      </c>
      <c r="L5304">
        <v>94578</v>
      </c>
      <c r="M5304">
        <v>37.704383999999997</v>
      </c>
      <c r="N5304">
        <v>-122.12670300000001</v>
      </c>
      <c r="O5304">
        <v>36568</v>
      </c>
      <c r="P5304" t="s">
        <v>57</v>
      </c>
      <c r="Q5304" t="s">
        <v>52</v>
      </c>
      <c r="R5304">
        <v>0</v>
      </c>
      <c r="S5304">
        <v>10</v>
      </c>
      <c r="T5304" t="s">
        <v>72</v>
      </c>
      <c r="U5304" t="s">
        <v>53</v>
      </c>
      <c r="V5304">
        <v>13.51</v>
      </c>
      <c r="W5304" t="s">
        <v>52</v>
      </c>
      <c r="X5304" t="s">
        <v>53</v>
      </c>
      <c r="Y5304" t="s">
        <v>59</v>
      </c>
      <c r="Z5304">
        <v>14</v>
      </c>
      <c r="AA5304" t="s">
        <v>52</v>
      </c>
      <c r="AB5304" t="s">
        <v>52</v>
      </c>
      <c r="AC5304" t="s">
        <v>52</v>
      </c>
      <c r="AD5304" t="s">
        <v>52</v>
      </c>
      <c r="AE5304" t="s">
        <v>52</v>
      </c>
      <c r="AF5304" t="s">
        <v>52</v>
      </c>
      <c r="AG5304" t="s">
        <v>52</v>
      </c>
      <c r="AH5304" t="s">
        <v>53</v>
      </c>
      <c r="AI5304" t="s">
        <v>60</v>
      </c>
      <c r="AJ5304" t="s">
        <v>52</v>
      </c>
      <c r="AK5304" t="s">
        <v>69</v>
      </c>
      <c r="AL5304">
        <v>46</v>
      </c>
      <c r="AM5304">
        <v>492.1</v>
      </c>
      <c r="AN5304">
        <v>0</v>
      </c>
      <c r="AO5304">
        <v>0</v>
      </c>
      <c r="AP5304">
        <v>135.1</v>
      </c>
      <c r="AQ5304">
        <v>627.20000000000005</v>
      </c>
      <c r="AR5304">
        <v>4</v>
      </c>
      <c r="AS5304" t="s">
        <v>881</v>
      </c>
      <c r="AT5304" t="s">
        <v>52</v>
      </c>
      <c r="AU5304">
        <v>38</v>
      </c>
      <c r="AV5304">
        <v>3903</v>
      </c>
      <c r="AY5304" t="str">
        <f>IF(AND(Table1[[#This Row],[Contract]]="Month-to-Month", Table1[[#This Row],[Tenure in Months]]&lt;6, Table1[[#This Row],[Payment Method]]="Bank Withdrawal"), "High Risk", IF(OR(Table1[[#This Row],[Contract]]="Month-to-Month", Table1[[#This Row],[Tenure in Months]]&lt;12), "Medium Risk", "Low Risk"))</f>
        <v>Medium Risk</v>
      </c>
    </row>
    <row r="5305" spans="1:51" x14ac:dyDescent="0.35">
      <c r="A5305" t="s">
        <v>6509</v>
      </c>
      <c r="B5305" t="s">
        <v>66</v>
      </c>
      <c r="C5305">
        <v>58</v>
      </c>
      <c r="D5305" t="s">
        <v>52</v>
      </c>
      <c r="E5305" t="s">
        <v>52</v>
      </c>
      <c r="F5305" t="s">
        <v>52</v>
      </c>
      <c r="G5305" t="s">
        <v>52</v>
      </c>
      <c r="H5305">
        <v>0</v>
      </c>
      <c r="I5305" t="s">
        <v>54</v>
      </c>
      <c r="J5305" t="s">
        <v>55</v>
      </c>
      <c r="K5305" t="s">
        <v>2097</v>
      </c>
      <c r="L5305">
        <v>94580</v>
      </c>
      <c r="M5305">
        <v>37.676248999999999</v>
      </c>
      <c r="N5305">
        <v>-122.13241499999999</v>
      </c>
      <c r="O5305">
        <v>26240</v>
      </c>
      <c r="P5305" t="s">
        <v>57</v>
      </c>
      <c r="Q5305" t="s">
        <v>52</v>
      </c>
      <c r="R5305">
        <v>0</v>
      </c>
      <c r="S5305">
        <v>24</v>
      </c>
      <c r="T5305" t="s">
        <v>75</v>
      </c>
      <c r="U5305" t="s">
        <v>53</v>
      </c>
      <c r="V5305">
        <v>42.66</v>
      </c>
      <c r="W5305" t="s">
        <v>53</v>
      </c>
      <c r="X5305" t="s">
        <v>52</v>
      </c>
      <c r="Y5305" t="s">
        <v>58</v>
      </c>
      <c r="Z5305">
        <v>0</v>
      </c>
      <c r="AA5305" t="s">
        <v>52</v>
      </c>
      <c r="AB5305" t="s">
        <v>52</v>
      </c>
      <c r="AC5305" t="s">
        <v>52</v>
      </c>
      <c r="AD5305" t="s">
        <v>52</v>
      </c>
      <c r="AE5305" t="s">
        <v>52</v>
      </c>
      <c r="AF5305" t="s">
        <v>52</v>
      </c>
      <c r="AG5305" t="s">
        <v>52</v>
      </c>
      <c r="AH5305" t="s">
        <v>52</v>
      </c>
      <c r="AI5305" t="s">
        <v>124</v>
      </c>
      <c r="AJ5305" t="s">
        <v>52</v>
      </c>
      <c r="AK5305" t="s">
        <v>61</v>
      </c>
      <c r="AL5305">
        <v>24.6</v>
      </c>
      <c r="AM5305">
        <v>605.25</v>
      </c>
      <c r="AN5305">
        <v>0</v>
      </c>
      <c r="AO5305">
        <v>0</v>
      </c>
      <c r="AP5305">
        <v>1023.83999999999</v>
      </c>
      <c r="AQ5305">
        <v>1629.09</v>
      </c>
      <c r="AR5305">
        <v>5</v>
      </c>
      <c r="AS5305" t="s">
        <v>881</v>
      </c>
      <c r="AT5305" t="s">
        <v>52</v>
      </c>
      <c r="AU5305">
        <v>62</v>
      </c>
      <c r="AV5305">
        <v>4147</v>
      </c>
      <c r="AY5305" t="str">
        <f>IF(AND(Table1[[#This Row],[Contract]]="Month-to-Month", Table1[[#This Row],[Tenure in Months]]&lt;6, Table1[[#This Row],[Payment Method]]="Bank Withdrawal"), "High Risk", IF(OR(Table1[[#This Row],[Contract]]="Month-to-Month", Table1[[#This Row],[Tenure in Months]]&lt;12), "Medium Risk", "Low Risk"))</f>
        <v>Low Risk</v>
      </c>
    </row>
    <row r="5306" spans="1:51" x14ac:dyDescent="0.35">
      <c r="A5306" t="s">
        <v>6510</v>
      </c>
      <c r="B5306" t="s">
        <v>51</v>
      </c>
      <c r="C5306">
        <v>62</v>
      </c>
      <c r="D5306" t="s">
        <v>52</v>
      </c>
      <c r="E5306" t="s">
        <v>52</v>
      </c>
      <c r="F5306" t="s">
        <v>53</v>
      </c>
      <c r="G5306" t="s">
        <v>53</v>
      </c>
      <c r="H5306">
        <v>2</v>
      </c>
      <c r="I5306" t="s">
        <v>54</v>
      </c>
      <c r="J5306" t="s">
        <v>55</v>
      </c>
      <c r="K5306" t="s">
        <v>199</v>
      </c>
      <c r="L5306">
        <v>94583</v>
      </c>
      <c r="M5306">
        <v>37.766556000000001</v>
      </c>
      <c r="N5306">
        <v>-121.97678399999999</v>
      </c>
      <c r="O5306">
        <v>44078</v>
      </c>
      <c r="P5306" t="s">
        <v>57</v>
      </c>
      <c r="Q5306" t="s">
        <v>53</v>
      </c>
      <c r="R5306">
        <v>7</v>
      </c>
      <c r="S5306">
        <v>66</v>
      </c>
      <c r="T5306" t="s">
        <v>58</v>
      </c>
      <c r="U5306" t="s">
        <v>53</v>
      </c>
      <c r="V5306">
        <v>31.53</v>
      </c>
      <c r="W5306" t="s">
        <v>52</v>
      </c>
      <c r="X5306" t="s">
        <v>52</v>
      </c>
      <c r="Y5306" t="s">
        <v>58</v>
      </c>
      <c r="Z5306">
        <v>0</v>
      </c>
      <c r="AA5306" t="s">
        <v>52</v>
      </c>
      <c r="AB5306" t="s">
        <v>52</v>
      </c>
      <c r="AC5306" t="s">
        <v>52</v>
      </c>
      <c r="AD5306" t="s">
        <v>52</v>
      </c>
      <c r="AE5306" t="s">
        <v>52</v>
      </c>
      <c r="AF5306" t="s">
        <v>52</v>
      </c>
      <c r="AG5306" t="s">
        <v>52</v>
      </c>
      <c r="AH5306" t="s">
        <v>52</v>
      </c>
      <c r="AI5306" t="s">
        <v>334</v>
      </c>
      <c r="AJ5306" t="s">
        <v>53</v>
      </c>
      <c r="AK5306" t="s">
        <v>69</v>
      </c>
      <c r="AL5306">
        <v>19.75</v>
      </c>
      <c r="AM5306">
        <v>1344.5</v>
      </c>
      <c r="AN5306">
        <v>0</v>
      </c>
      <c r="AO5306">
        <v>0</v>
      </c>
      <c r="AP5306">
        <v>2080.98</v>
      </c>
      <c r="AQ5306">
        <v>3425.48</v>
      </c>
      <c r="AR5306">
        <v>4</v>
      </c>
      <c r="AS5306" t="s">
        <v>881</v>
      </c>
      <c r="AT5306" t="s">
        <v>52</v>
      </c>
      <c r="AU5306">
        <v>58</v>
      </c>
      <c r="AV5306">
        <v>4485</v>
      </c>
      <c r="AY5306" t="str">
        <f>IF(AND(Table1[[#This Row],[Contract]]="Month-to-Month", Table1[[#This Row],[Tenure in Months]]&lt;6, Table1[[#This Row],[Payment Method]]="Bank Withdrawal"), "High Risk", IF(OR(Table1[[#This Row],[Contract]]="Month-to-Month", Table1[[#This Row],[Tenure in Months]]&lt;12), "Medium Risk", "Low Risk"))</f>
        <v>Low Risk</v>
      </c>
    </row>
    <row r="5307" spans="1:51" x14ac:dyDescent="0.35">
      <c r="A5307" t="s">
        <v>6511</v>
      </c>
      <c r="B5307" t="s">
        <v>51</v>
      </c>
      <c r="C5307">
        <v>51</v>
      </c>
      <c r="D5307" t="s">
        <v>52</v>
      </c>
      <c r="E5307" t="s">
        <v>52</v>
      </c>
      <c r="F5307" t="s">
        <v>52</v>
      </c>
      <c r="G5307" t="s">
        <v>52</v>
      </c>
      <c r="H5307">
        <v>0</v>
      </c>
      <c r="I5307" t="s">
        <v>54</v>
      </c>
      <c r="J5307" t="s">
        <v>55</v>
      </c>
      <c r="K5307" t="s">
        <v>4282</v>
      </c>
      <c r="L5307">
        <v>94585</v>
      </c>
      <c r="M5307">
        <v>38.197907000000001</v>
      </c>
      <c r="N5307">
        <v>-122.017258</v>
      </c>
      <c r="O5307">
        <v>39279</v>
      </c>
      <c r="P5307" t="s">
        <v>57</v>
      </c>
      <c r="Q5307" t="s">
        <v>52</v>
      </c>
      <c r="R5307">
        <v>0</v>
      </c>
      <c r="S5307">
        <v>51</v>
      </c>
      <c r="T5307" t="s">
        <v>92</v>
      </c>
      <c r="U5307" t="s">
        <v>53</v>
      </c>
      <c r="V5307">
        <v>27.3</v>
      </c>
      <c r="W5307" t="s">
        <v>52</v>
      </c>
      <c r="X5307" t="s">
        <v>53</v>
      </c>
      <c r="Y5307" t="s">
        <v>68</v>
      </c>
      <c r="Z5307">
        <v>13</v>
      </c>
      <c r="AA5307" t="s">
        <v>53</v>
      </c>
      <c r="AB5307" t="s">
        <v>52</v>
      </c>
      <c r="AC5307" t="s">
        <v>52</v>
      </c>
      <c r="AD5307" t="s">
        <v>52</v>
      </c>
      <c r="AE5307" t="s">
        <v>53</v>
      </c>
      <c r="AF5307" t="s">
        <v>52</v>
      </c>
      <c r="AG5307" t="s">
        <v>52</v>
      </c>
      <c r="AH5307" t="s">
        <v>53</v>
      </c>
      <c r="AI5307" t="s">
        <v>124</v>
      </c>
      <c r="AJ5307" t="s">
        <v>52</v>
      </c>
      <c r="AK5307" t="s">
        <v>69</v>
      </c>
      <c r="AL5307">
        <v>86.35</v>
      </c>
      <c r="AM5307">
        <v>4267.1499999999996</v>
      </c>
      <c r="AN5307">
        <v>0</v>
      </c>
      <c r="AO5307">
        <v>0</v>
      </c>
      <c r="AP5307">
        <v>1392.3</v>
      </c>
      <c r="AQ5307">
        <v>5659.45</v>
      </c>
      <c r="AR5307">
        <v>3</v>
      </c>
      <c r="AS5307" t="s">
        <v>881</v>
      </c>
      <c r="AT5307" t="s">
        <v>52</v>
      </c>
      <c r="AU5307">
        <v>74</v>
      </c>
      <c r="AV5307">
        <v>5311</v>
      </c>
      <c r="AY5307" t="str">
        <f>IF(AND(Table1[[#This Row],[Contract]]="Month-to-Month", Table1[[#This Row],[Tenure in Months]]&lt;6, Table1[[#This Row],[Payment Method]]="Bank Withdrawal"), "High Risk", IF(OR(Table1[[#This Row],[Contract]]="Month-to-Month", Table1[[#This Row],[Tenure in Months]]&lt;12), "Medium Risk", "Low Risk"))</f>
        <v>Low Risk</v>
      </c>
    </row>
    <row r="5308" spans="1:51" x14ac:dyDescent="0.35">
      <c r="A5308" t="s">
        <v>6512</v>
      </c>
      <c r="B5308" t="s">
        <v>66</v>
      </c>
      <c r="C5308">
        <v>35</v>
      </c>
      <c r="D5308" t="s">
        <v>52</v>
      </c>
      <c r="E5308" t="s">
        <v>52</v>
      </c>
      <c r="F5308" t="s">
        <v>53</v>
      </c>
      <c r="G5308" t="s">
        <v>52</v>
      </c>
      <c r="H5308">
        <v>0</v>
      </c>
      <c r="I5308" t="s">
        <v>54</v>
      </c>
      <c r="J5308" t="s">
        <v>55</v>
      </c>
      <c r="K5308" t="s">
        <v>2520</v>
      </c>
      <c r="L5308">
        <v>94586</v>
      </c>
      <c r="M5308">
        <v>37.587494</v>
      </c>
      <c r="N5308">
        <v>-121.86285599999999</v>
      </c>
      <c r="O5308">
        <v>790</v>
      </c>
      <c r="P5308" t="s">
        <v>57</v>
      </c>
      <c r="Q5308" t="s">
        <v>53</v>
      </c>
      <c r="R5308">
        <v>6</v>
      </c>
      <c r="S5308">
        <v>45</v>
      </c>
      <c r="T5308" t="s">
        <v>92</v>
      </c>
      <c r="U5308" t="s">
        <v>53</v>
      </c>
      <c r="V5308">
        <v>42.32</v>
      </c>
      <c r="W5308" t="s">
        <v>53</v>
      </c>
      <c r="X5308" t="s">
        <v>52</v>
      </c>
      <c r="Y5308" t="s">
        <v>58</v>
      </c>
      <c r="Z5308">
        <v>0</v>
      </c>
      <c r="AA5308" t="s">
        <v>52</v>
      </c>
      <c r="AB5308" t="s">
        <v>52</v>
      </c>
      <c r="AC5308" t="s">
        <v>52</v>
      </c>
      <c r="AD5308" t="s">
        <v>52</v>
      </c>
      <c r="AE5308" t="s">
        <v>52</v>
      </c>
      <c r="AF5308" t="s">
        <v>52</v>
      </c>
      <c r="AG5308" t="s">
        <v>52</v>
      </c>
      <c r="AH5308" t="s">
        <v>52</v>
      </c>
      <c r="AI5308" t="s">
        <v>334</v>
      </c>
      <c r="AJ5308" t="s">
        <v>52</v>
      </c>
      <c r="AK5308" t="s">
        <v>69</v>
      </c>
      <c r="AL5308">
        <v>25.5</v>
      </c>
      <c r="AM5308">
        <v>1121.05</v>
      </c>
      <c r="AN5308">
        <v>0</v>
      </c>
      <c r="AO5308">
        <v>0</v>
      </c>
      <c r="AP5308">
        <v>1904.4</v>
      </c>
      <c r="AQ5308">
        <v>3025.45</v>
      </c>
      <c r="AR5308">
        <v>3</v>
      </c>
      <c r="AS5308" t="s">
        <v>881</v>
      </c>
      <c r="AT5308" t="s">
        <v>52</v>
      </c>
      <c r="AU5308">
        <v>47</v>
      </c>
      <c r="AV5308">
        <v>3146</v>
      </c>
      <c r="AY5308" t="str">
        <f>IF(AND(Table1[[#This Row],[Contract]]="Month-to-Month", Table1[[#This Row],[Tenure in Months]]&lt;6, Table1[[#This Row],[Payment Method]]="Bank Withdrawal"), "High Risk", IF(OR(Table1[[#This Row],[Contract]]="Month-to-Month", Table1[[#This Row],[Tenure in Months]]&lt;12), "Medium Risk", "Low Risk"))</f>
        <v>Low Risk</v>
      </c>
    </row>
    <row r="5309" spans="1:51" x14ac:dyDescent="0.35">
      <c r="A5309" t="s">
        <v>6513</v>
      </c>
      <c r="B5309" t="s">
        <v>66</v>
      </c>
      <c r="C5309">
        <v>54</v>
      </c>
      <c r="D5309" t="s">
        <v>52</v>
      </c>
      <c r="E5309" t="s">
        <v>52</v>
      </c>
      <c r="F5309" t="s">
        <v>53</v>
      </c>
      <c r="G5309" t="s">
        <v>52</v>
      </c>
      <c r="H5309">
        <v>0</v>
      </c>
      <c r="I5309" t="s">
        <v>54</v>
      </c>
      <c r="J5309" t="s">
        <v>55</v>
      </c>
      <c r="K5309" t="s">
        <v>2099</v>
      </c>
      <c r="L5309">
        <v>94587</v>
      </c>
      <c r="M5309">
        <v>37.594850000000001</v>
      </c>
      <c r="N5309">
        <v>-122.05152099999999</v>
      </c>
      <c r="O5309">
        <v>66472</v>
      </c>
      <c r="P5309" t="s">
        <v>57</v>
      </c>
      <c r="Q5309" t="s">
        <v>53</v>
      </c>
      <c r="R5309">
        <v>3</v>
      </c>
      <c r="S5309">
        <v>49</v>
      </c>
      <c r="T5309" t="s">
        <v>92</v>
      </c>
      <c r="U5309" t="s">
        <v>53</v>
      </c>
      <c r="V5309">
        <v>13.13</v>
      </c>
      <c r="W5309" t="s">
        <v>52</v>
      </c>
      <c r="X5309" t="s">
        <v>52</v>
      </c>
      <c r="Y5309" t="s">
        <v>58</v>
      </c>
      <c r="Z5309">
        <v>0</v>
      </c>
      <c r="AA5309" t="s">
        <v>52</v>
      </c>
      <c r="AB5309" t="s">
        <v>52</v>
      </c>
      <c r="AC5309" t="s">
        <v>52</v>
      </c>
      <c r="AD5309" t="s">
        <v>52</v>
      </c>
      <c r="AE5309" t="s">
        <v>52</v>
      </c>
      <c r="AF5309" t="s">
        <v>52</v>
      </c>
      <c r="AG5309" t="s">
        <v>52</v>
      </c>
      <c r="AH5309" t="s">
        <v>52</v>
      </c>
      <c r="AI5309" t="s">
        <v>124</v>
      </c>
      <c r="AJ5309" t="s">
        <v>52</v>
      </c>
      <c r="AK5309" t="s">
        <v>69</v>
      </c>
      <c r="AL5309">
        <v>19</v>
      </c>
      <c r="AM5309">
        <v>918.7</v>
      </c>
      <c r="AN5309">
        <v>0</v>
      </c>
      <c r="AO5309">
        <v>0</v>
      </c>
      <c r="AP5309">
        <v>643.37</v>
      </c>
      <c r="AQ5309">
        <v>1562.07</v>
      </c>
      <c r="AR5309">
        <v>3</v>
      </c>
      <c r="AS5309" t="s">
        <v>881</v>
      </c>
      <c r="AT5309" t="s">
        <v>52</v>
      </c>
      <c r="AU5309">
        <v>39</v>
      </c>
      <c r="AV5309">
        <v>4066</v>
      </c>
      <c r="AY5309" t="str">
        <f>IF(AND(Table1[[#This Row],[Contract]]="Month-to-Month", Table1[[#This Row],[Tenure in Months]]&lt;6, Table1[[#This Row],[Payment Method]]="Bank Withdrawal"), "High Risk", IF(OR(Table1[[#This Row],[Contract]]="Month-to-Month", Table1[[#This Row],[Tenure in Months]]&lt;12), "Medium Risk", "Low Risk"))</f>
        <v>Low Risk</v>
      </c>
    </row>
    <row r="5310" spans="1:51" x14ac:dyDescent="0.35">
      <c r="A5310" t="s">
        <v>6514</v>
      </c>
      <c r="B5310" t="s">
        <v>66</v>
      </c>
      <c r="C5310">
        <v>44</v>
      </c>
      <c r="D5310" t="s">
        <v>52</v>
      </c>
      <c r="E5310" t="s">
        <v>52</v>
      </c>
      <c r="F5310" t="s">
        <v>53</v>
      </c>
      <c r="G5310" t="s">
        <v>52</v>
      </c>
      <c r="H5310">
        <v>0</v>
      </c>
      <c r="I5310" t="s">
        <v>54</v>
      </c>
      <c r="J5310" t="s">
        <v>55</v>
      </c>
      <c r="K5310" t="s">
        <v>197</v>
      </c>
      <c r="L5310">
        <v>94588</v>
      </c>
      <c r="M5310">
        <v>37.685051999999999</v>
      </c>
      <c r="N5310">
        <v>-121.91206099999999</v>
      </c>
      <c r="O5310">
        <v>28568</v>
      </c>
      <c r="P5310" t="s">
        <v>57</v>
      </c>
      <c r="Q5310" t="s">
        <v>53</v>
      </c>
      <c r="R5310">
        <v>6</v>
      </c>
      <c r="S5310">
        <v>29</v>
      </c>
      <c r="T5310" t="s">
        <v>75</v>
      </c>
      <c r="U5310" t="s">
        <v>53</v>
      </c>
      <c r="V5310">
        <v>49.96</v>
      </c>
      <c r="W5310" t="s">
        <v>52</v>
      </c>
      <c r="X5310" t="s">
        <v>52</v>
      </c>
      <c r="Y5310" t="s">
        <v>58</v>
      </c>
      <c r="Z5310">
        <v>0</v>
      </c>
      <c r="AA5310" t="s">
        <v>52</v>
      </c>
      <c r="AB5310" t="s">
        <v>52</v>
      </c>
      <c r="AC5310" t="s">
        <v>52</v>
      </c>
      <c r="AD5310" t="s">
        <v>52</v>
      </c>
      <c r="AE5310" t="s">
        <v>52</v>
      </c>
      <c r="AF5310" t="s">
        <v>52</v>
      </c>
      <c r="AG5310" t="s">
        <v>52</v>
      </c>
      <c r="AH5310" t="s">
        <v>52</v>
      </c>
      <c r="AI5310" t="s">
        <v>334</v>
      </c>
      <c r="AJ5310" t="s">
        <v>53</v>
      </c>
      <c r="AK5310" t="s">
        <v>69</v>
      </c>
      <c r="AL5310">
        <v>19.55</v>
      </c>
      <c r="AM5310">
        <v>521.79999999999995</v>
      </c>
      <c r="AN5310">
        <v>0</v>
      </c>
      <c r="AO5310">
        <v>0</v>
      </c>
      <c r="AP5310">
        <v>1448.84</v>
      </c>
      <c r="AQ5310">
        <v>1970.6399999999901</v>
      </c>
      <c r="AR5310">
        <v>3</v>
      </c>
      <c r="AS5310" t="s">
        <v>881</v>
      </c>
      <c r="AT5310" t="s">
        <v>52</v>
      </c>
      <c r="AU5310">
        <v>77</v>
      </c>
      <c r="AV5310">
        <v>5758</v>
      </c>
      <c r="AY5310" t="str">
        <f>IF(AND(Table1[[#This Row],[Contract]]="Month-to-Month", Table1[[#This Row],[Tenure in Months]]&lt;6, Table1[[#This Row],[Payment Method]]="Bank Withdrawal"), "High Risk", IF(OR(Table1[[#This Row],[Contract]]="Month-to-Month", Table1[[#This Row],[Tenure in Months]]&lt;12), "Medium Risk", "Low Risk"))</f>
        <v>Low Risk</v>
      </c>
    </row>
    <row r="5311" spans="1:51" x14ac:dyDescent="0.35">
      <c r="A5311" t="s">
        <v>6515</v>
      </c>
      <c r="B5311" t="s">
        <v>51</v>
      </c>
      <c r="C5311">
        <v>59</v>
      </c>
      <c r="D5311" t="s">
        <v>52</v>
      </c>
      <c r="E5311" t="s">
        <v>52</v>
      </c>
      <c r="F5311" t="s">
        <v>53</v>
      </c>
      <c r="G5311" t="s">
        <v>53</v>
      </c>
      <c r="H5311">
        <v>3</v>
      </c>
      <c r="I5311" t="s">
        <v>54</v>
      </c>
      <c r="J5311" t="s">
        <v>55</v>
      </c>
      <c r="K5311" t="s">
        <v>575</v>
      </c>
      <c r="L5311">
        <v>94589</v>
      </c>
      <c r="M5311">
        <v>38.161321000000001</v>
      </c>
      <c r="N5311">
        <v>-122.27158799999999</v>
      </c>
      <c r="O5311">
        <v>42209</v>
      </c>
      <c r="P5311" t="s">
        <v>57</v>
      </c>
      <c r="Q5311" t="s">
        <v>53</v>
      </c>
      <c r="R5311">
        <v>6</v>
      </c>
      <c r="S5311">
        <v>40</v>
      </c>
      <c r="T5311" t="s">
        <v>92</v>
      </c>
      <c r="U5311" t="s">
        <v>53</v>
      </c>
      <c r="V5311">
        <v>11.5</v>
      </c>
      <c r="W5311" t="s">
        <v>53</v>
      </c>
      <c r="X5311" t="s">
        <v>53</v>
      </c>
      <c r="Y5311" t="s">
        <v>68</v>
      </c>
      <c r="Z5311">
        <v>22</v>
      </c>
      <c r="AA5311" t="s">
        <v>53</v>
      </c>
      <c r="AB5311" t="s">
        <v>53</v>
      </c>
      <c r="AC5311" t="s">
        <v>52</v>
      </c>
      <c r="AD5311" t="s">
        <v>53</v>
      </c>
      <c r="AE5311" t="s">
        <v>53</v>
      </c>
      <c r="AF5311" t="s">
        <v>53</v>
      </c>
      <c r="AG5311" t="s">
        <v>53</v>
      </c>
      <c r="AH5311" t="s">
        <v>53</v>
      </c>
      <c r="AI5311" t="s">
        <v>60</v>
      </c>
      <c r="AJ5311" t="s">
        <v>53</v>
      </c>
      <c r="AK5311" t="s">
        <v>69</v>
      </c>
      <c r="AL5311">
        <v>110.1</v>
      </c>
      <c r="AM5311">
        <v>4469.1000000000004</v>
      </c>
      <c r="AN5311">
        <v>0</v>
      </c>
      <c r="AO5311">
        <v>0</v>
      </c>
      <c r="AP5311">
        <v>460</v>
      </c>
      <c r="AQ5311">
        <v>4929.1000000000004</v>
      </c>
      <c r="AR5311">
        <v>3</v>
      </c>
      <c r="AS5311" t="s">
        <v>881</v>
      </c>
      <c r="AT5311" t="s">
        <v>52</v>
      </c>
      <c r="AU5311">
        <v>39</v>
      </c>
      <c r="AV5311">
        <v>2283</v>
      </c>
      <c r="AY5311" t="str">
        <f>IF(AND(Table1[[#This Row],[Contract]]="Month-to-Month", Table1[[#This Row],[Tenure in Months]]&lt;6, Table1[[#This Row],[Payment Method]]="Bank Withdrawal"), "High Risk", IF(OR(Table1[[#This Row],[Contract]]="Month-to-Month", Table1[[#This Row],[Tenure in Months]]&lt;12), "Medium Risk", "Low Risk"))</f>
        <v>Medium Risk</v>
      </c>
    </row>
    <row r="5312" spans="1:51" x14ac:dyDescent="0.35">
      <c r="A5312" t="s">
        <v>6516</v>
      </c>
      <c r="B5312" t="s">
        <v>51</v>
      </c>
      <c r="C5312">
        <v>42</v>
      </c>
      <c r="D5312" t="s">
        <v>52</v>
      </c>
      <c r="E5312" t="s">
        <v>52</v>
      </c>
      <c r="F5312" t="s">
        <v>52</v>
      </c>
      <c r="G5312" t="s">
        <v>52</v>
      </c>
      <c r="H5312">
        <v>0</v>
      </c>
      <c r="I5312" t="s">
        <v>54</v>
      </c>
      <c r="J5312" t="s">
        <v>55</v>
      </c>
      <c r="K5312" t="s">
        <v>575</v>
      </c>
      <c r="L5312">
        <v>94591</v>
      </c>
      <c r="M5312">
        <v>38.105733000000001</v>
      </c>
      <c r="N5312">
        <v>-122.18633800000001</v>
      </c>
      <c r="O5312">
        <v>51665</v>
      </c>
      <c r="P5312" t="s">
        <v>57</v>
      </c>
      <c r="Q5312" t="s">
        <v>52</v>
      </c>
      <c r="R5312">
        <v>0</v>
      </c>
      <c r="S5312">
        <v>25</v>
      </c>
      <c r="T5312" t="s">
        <v>75</v>
      </c>
      <c r="U5312" t="s">
        <v>53</v>
      </c>
      <c r="V5312">
        <v>40.11</v>
      </c>
      <c r="W5312" t="s">
        <v>52</v>
      </c>
      <c r="X5312" t="s">
        <v>53</v>
      </c>
      <c r="Y5312" t="s">
        <v>68</v>
      </c>
      <c r="Z5312">
        <v>18</v>
      </c>
      <c r="AA5312" t="s">
        <v>52</v>
      </c>
      <c r="AB5312" t="s">
        <v>52</v>
      </c>
      <c r="AC5312" t="s">
        <v>52</v>
      </c>
      <c r="AD5312" t="s">
        <v>52</v>
      </c>
      <c r="AE5312" t="s">
        <v>52</v>
      </c>
      <c r="AF5312" t="s">
        <v>52</v>
      </c>
      <c r="AG5312" t="s">
        <v>52</v>
      </c>
      <c r="AH5312" t="s">
        <v>52</v>
      </c>
      <c r="AI5312" t="s">
        <v>60</v>
      </c>
      <c r="AJ5312" t="s">
        <v>52</v>
      </c>
      <c r="AK5312" t="s">
        <v>61</v>
      </c>
      <c r="AL5312">
        <v>69.75</v>
      </c>
      <c r="AM5312">
        <v>1729.35</v>
      </c>
      <c r="AN5312">
        <v>0</v>
      </c>
      <c r="AO5312">
        <v>100</v>
      </c>
      <c r="AP5312">
        <v>1002.75</v>
      </c>
      <c r="AQ5312">
        <v>2832.1</v>
      </c>
      <c r="AR5312">
        <v>4</v>
      </c>
      <c r="AS5312" t="s">
        <v>881</v>
      </c>
      <c r="AT5312" t="s">
        <v>52</v>
      </c>
      <c r="AU5312">
        <v>26</v>
      </c>
      <c r="AV5312">
        <v>3080</v>
      </c>
      <c r="AY5312" t="str">
        <f>IF(AND(Table1[[#This Row],[Contract]]="Month-to-Month", Table1[[#This Row],[Tenure in Months]]&lt;6, Table1[[#This Row],[Payment Method]]="Bank Withdrawal"), "High Risk", IF(OR(Table1[[#This Row],[Contract]]="Month-to-Month", Table1[[#This Row],[Tenure in Months]]&lt;12), "Medium Risk", "Low Risk"))</f>
        <v>Medium Risk</v>
      </c>
    </row>
    <row r="5313" spans="1:51" x14ac:dyDescent="0.35">
      <c r="A5313" t="s">
        <v>6517</v>
      </c>
      <c r="B5313" t="s">
        <v>66</v>
      </c>
      <c r="C5313">
        <v>34</v>
      </c>
      <c r="D5313" t="s">
        <v>52</v>
      </c>
      <c r="E5313" t="s">
        <v>52</v>
      </c>
      <c r="F5313" t="s">
        <v>52</v>
      </c>
      <c r="G5313" t="s">
        <v>52</v>
      </c>
      <c r="H5313">
        <v>0</v>
      </c>
      <c r="I5313" t="s">
        <v>54</v>
      </c>
      <c r="J5313" t="s">
        <v>55</v>
      </c>
      <c r="K5313" t="s">
        <v>575</v>
      </c>
      <c r="L5313">
        <v>94592</v>
      </c>
      <c r="M5313">
        <v>38.093701000000003</v>
      </c>
      <c r="N5313">
        <v>-122.276589</v>
      </c>
      <c r="O5313">
        <v>159</v>
      </c>
      <c r="P5313" t="s">
        <v>57</v>
      </c>
      <c r="Q5313" t="s">
        <v>52</v>
      </c>
      <c r="R5313">
        <v>0</v>
      </c>
      <c r="S5313">
        <v>22</v>
      </c>
      <c r="T5313" t="s">
        <v>58</v>
      </c>
      <c r="U5313" t="s">
        <v>52</v>
      </c>
      <c r="V5313">
        <v>0</v>
      </c>
      <c r="W5313" t="s">
        <v>52</v>
      </c>
      <c r="X5313" t="s">
        <v>53</v>
      </c>
      <c r="Y5313" t="s">
        <v>59</v>
      </c>
      <c r="Z5313">
        <v>8</v>
      </c>
      <c r="AA5313" t="s">
        <v>52</v>
      </c>
      <c r="AB5313" t="s">
        <v>52</v>
      </c>
      <c r="AC5313" t="s">
        <v>53</v>
      </c>
      <c r="AD5313" t="s">
        <v>52</v>
      </c>
      <c r="AE5313" t="s">
        <v>53</v>
      </c>
      <c r="AF5313" t="s">
        <v>53</v>
      </c>
      <c r="AG5313" t="s">
        <v>53</v>
      </c>
      <c r="AH5313" t="s">
        <v>53</v>
      </c>
      <c r="AI5313" t="s">
        <v>60</v>
      </c>
      <c r="AJ5313" t="s">
        <v>53</v>
      </c>
      <c r="AK5313" t="s">
        <v>61</v>
      </c>
      <c r="AL5313">
        <v>50.6</v>
      </c>
      <c r="AM5313">
        <v>1073.3</v>
      </c>
      <c r="AN5313">
        <v>0</v>
      </c>
      <c r="AO5313">
        <v>0</v>
      </c>
      <c r="AP5313">
        <v>0</v>
      </c>
      <c r="AQ5313">
        <v>1073.3</v>
      </c>
      <c r="AR5313">
        <v>4</v>
      </c>
      <c r="AS5313" t="s">
        <v>881</v>
      </c>
      <c r="AT5313" t="s">
        <v>52</v>
      </c>
      <c r="AU5313">
        <v>62</v>
      </c>
      <c r="AV5313">
        <v>2854</v>
      </c>
      <c r="AY5313" t="str">
        <f>IF(AND(Table1[[#This Row],[Contract]]="Month-to-Month", Table1[[#This Row],[Tenure in Months]]&lt;6, Table1[[#This Row],[Payment Method]]="Bank Withdrawal"), "High Risk", IF(OR(Table1[[#This Row],[Contract]]="Month-to-Month", Table1[[#This Row],[Tenure in Months]]&lt;12), "Medium Risk", "Low Risk"))</f>
        <v>Medium Risk</v>
      </c>
    </row>
    <row r="5314" spans="1:51" x14ac:dyDescent="0.35">
      <c r="A5314" t="s">
        <v>6518</v>
      </c>
      <c r="B5314" t="s">
        <v>51</v>
      </c>
      <c r="C5314">
        <v>36</v>
      </c>
      <c r="D5314" t="s">
        <v>52</v>
      </c>
      <c r="E5314" t="s">
        <v>52</v>
      </c>
      <c r="F5314" t="s">
        <v>52</v>
      </c>
      <c r="G5314" t="s">
        <v>52</v>
      </c>
      <c r="H5314">
        <v>0</v>
      </c>
      <c r="I5314" t="s">
        <v>54</v>
      </c>
      <c r="J5314" t="s">
        <v>55</v>
      </c>
      <c r="K5314" t="s">
        <v>2101</v>
      </c>
      <c r="L5314">
        <v>94595</v>
      </c>
      <c r="M5314">
        <v>37.862127999999998</v>
      </c>
      <c r="N5314">
        <v>-122.075197</v>
      </c>
      <c r="O5314">
        <v>18024</v>
      </c>
      <c r="P5314" t="s">
        <v>57</v>
      </c>
      <c r="Q5314" t="s">
        <v>52</v>
      </c>
      <c r="R5314">
        <v>0</v>
      </c>
      <c r="S5314">
        <v>72</v>
      </c>
      <c r="T5314" t="s">
        <v>58</v>
      </c>
      <c r="U5314" t="s">
        <v>52</v>
      </c>
      <c r="V5314">
        <v>0</v>
      </c>
      <c r="W5314" t="s">
        <v>52</v>
      </c>
      <c r="X5314" t="s">
        <v>53</v>
      </c>
      <c r="Y5314" t="s">
        <v>110</v>
      </c>
      <c r="Z5314">
        <v>9</v>
      </c>
      <c r="AA5314" t="s">
        <v>53</v>
      </c>
      <c r="AB5314" t="s">
        <v>53</v>
      </c>
      <c r="AC5314" t="s">
        <v>53</v>
      </c>
      <c r="AD5314" t="s">
        <v>53</v>
      </c>
      <c r="AE5314" t="s">
        <v>53</v>
      </c>
      <c r="AF5314" t="s">
        <v>53</v>
      </c>
      <c r="AG5314" t="s">
        <v>53</v>
      </c>
      <c r="AH5314" t="s">
        <v>53</v>
      </c>
      <c r="AI5314" t="s">
        <v>334</v>
      </c>
      <c r="AJ5314" t="s">
        <v>53</v>
      </c>
      <c r="AK5314" t="s">
        <v>61</v>
      </c>
      <c r="AL5314">
        <v>65.599999999999994</v>
      </c>
      <c r="AM5314">
        <v>4566.5</v>
      </c>
      <c r="AN5314">
        <v>0</v>
      </c>
      <c r="AO5314">
        <v>0</v>
      </c>
      <c r="AP5314">
        <v>0</v>
      </c>
      <c r="AQ5314">
        <v>4566.5</v>
      </c>
      <c r="AR5314">
        <v>3</v>
      </c>
      <c r="AS5314" t="s">
        <v>881</v>
      </c>
      <c r="AT5314" t="s">
        <v>52</v>
      </c>
      <c r="AU5314">
        <v>75</v>
      </c>
      <c r="AV5314">
        <v>4369</v>
      </c>
      <c r="AY5314" t="str">
        <f>IF(AND(Table1[[#This Row],[Contract]]="Month-to-Month", Table1[[#This Row],[Tenure in Months]]&lt;6, Table1[[#This Row],[Payment Method]]="Bank Withdrawal"), "High Risk", IF(OR(Table1[[#This Row],[Contract]]="Month-to-Month", Table1[[#This Row],[Tenure in Months]]&lt;12), "Medium Risk", "Low Risk"))</f>
        <v>Low Risk</v>
      </c>
    </row>
    <row r="5315" spans="1:51" x14ac:dyDescent="0.35">
      <c r="A5315" t="s">
        <v>6519</v>
      </c>
      <c r="B5315" t="s">
        <v>51</v>
      </c>
      <c r="C5315">
        <v>44</v>
      </c>
      <c r="D5315" t="s">
        <v>52</v>
      </c>
      <c r="E5315" t="s">
        <v>52</v>
      </c>
      <c r="F5315" t="s">
        <v>53</v>
      </c>
      <c r="G5315" t="s">
        <v>53</v>
      </c>
      <c r="H5315">
        <v>1</v>
      </c>
      <c r="I5315" t="s">
        <v>54</v>
      </c>
      <c r="J5315" t="s">
        <v>55</v>
      </c>
      <c r="K5315" t="s">
        <v>2101</v>
      </c>
      <c r="L5315">
        <v>94598</v>
      </c>
      <c r="M5315">
        <v>37.916648000000002</v>
      </c>
      <c r="N5315">
        <v>-122.008483</v>
      </c>
      <c r="O5315">
        <v>26022</v>
      </c>
      <c r="P5315" t="s">
        <v>57</v>
      </c>
      <c r="Q5315" t="s">
        <v>53</v>
      </c>
      <c r="R5315">
        <v>1</v>
      </c>
      <c r="S5315">
        <v>33</v>
      </c>
      <c r="T5315" t="s">
        <v>75</v>
      </c>
      <c r="U5315" t="s">
        <v>53</v>
      </c>
      <c r="V5315">
        <v>1.62</v>
      </c>
      <c r="W5315" t="s">
        <v>52</v>
      </c>
      <c r="X5315" t="s">
        <v>53</v>
      </c>
      <c r="Y5315" t="s">
        <v>110</v>
      </c>
      <c r="Z5315">
        <v>30</v>
      </c>
      <c r="AA5315" t="s">
        <v>52</v>
      </c>
      <c r="AB5315" t="s">
        <v>53</v>
      </c>
      <c r="AC5315" t="s">
        <v>53</v>
      </c>
      <c r="AD5315" t="s">
        <v>53</v>
      </c>
      <c r="AE5315" t="s">
        <v>53</v>
      </c>
      <c r="AF5315" t="s">
        <v>53</v>
      </c>
      <c r="AG5315" t="s">
        <v>53</v>
      </c>
      <c r="AH5315" t="s">
        <v>53</v>
      </c>
      <c r="AI5315" t="s">
        <v>334</v>
      </c>
      <c r="AJ5315" t="s">
        <v>52</v>
      </c>
      <c r="AK5315" t="s">
        <v>69</v>
      </c>
      <c r="AL5315">
        <v>82.1</v>
      </c>
      <c r="AM5315">
        <v>2603.1</v>
      </c>
      <c r="AN5315">
        <v>0</v>
      </c>
      <c r="AO5315">
        <v>0</v>
      </c>
      <c r="AP5315">
        <v>53.46</v>
      </c>
      <c r="AQ5315">
        <v>2656.56</v>
      </c>
      <c r="AR5315">
        <v>4</v>
      </c>
      <c r="AS5315" t="s">
        <v>881</v>
      </c>
      <c r="AT5315" t="s">
        <v>52</v>
      </c>
      <c r="AU5315">
        <v>32</v>
      </c>
      <c r="AV5315">
        <v>2281</v>
      </c>
      <c r="AY5315" t="str">
        <f>IF(AND(Table1[[#This Row],[Contract]]="Month-to-Month", Table1[[#This Row],[Tenure in Months]]&lt;6, Table1[[#This Row],[Payment Method]]="Bank Withdrawal"), "High Risk", IF(OR(Table1[[#This Row],[Contract]]="Month-to-Month", Table1[[#This Row],[Tenure in Months]]&lt;12), "Medium Risk", "Low Risk"))</f>
        <v>Low Risk</v>
      </c>
    </row>
    <row r="5316" spans="1:51" x14ac:dyDescent="0.35">
      <c r="A5316" t="s">
        <v>6520</v>
      </c>
      <c r="B5316" t="s">
        <v>66</v>
      </c>
      <c r="C5316">
        <v>22</v>
      </c>
      <c r="D5316" t="s">
        <v>53</v>
      </c>
      <c r="E5316" t="s">
        <v>52</v>
      </c>
      <c r="F5316" t="s">
        <v>52</v>
      </c>
      <c r="G5316" t="s">
        <v>52</v>
      </c>
      <c r="H5316">
        <v>0</v>
      </c>
      <c r="I5316" t="s">
        <v>54</v>
      </c>
      <c r="J5316" t="s">
        <v>55</v>
      </c>
      <c r="K5316" t="s">
        <v>1037</v>
      </c>
      <c r="L5316">
        <v>94599</v>
      </c>
      <c r="M5316">
        <v>38.421458000000001</v>
      </c>
      <c r="N5316">
        <v>-122.365048</v>
      </c>
      <c r="O5316">
        <v>2873</v>
      </c>
      <c r="P5316" t="s">
        <v>57</v>
      </c>
      <c r="Q5316" t="s">
        <v>52</v>
      </c>
      <c r="R5316">
        <v>0</v>
      </c>
      <c r="S5316">
        <v>23</v>
      </c>
      <c r="T5316" t="s">
        <v>58</v>
      </c>
      <c r="U5316" t="s">
        <v>53</v>
      </c>
      <c r="V5316">
        <v>15.18</v>
      </c>
      <c r="W5316" t="s">
        <v>52</v>
      </c>
      <c r="X5316" t="s">
        <v>53</v>
      </c>
      <c r="Y5316" t="s">
        <v>68</v>
      </c>
      <c r="Z5316">
        <v>46</v>
      </c>
      <c r="AA5316" t="s">
        <v>52</v>
      </c>
      <c r="AB5316" t="s">
        <v>53</v>
      </c>
      <c r="AC5316" t="s">
        <v>52</v>
      </c>
      <c r="AD5316" t="s">
        <v>53</v>
      </c>
      <c r="AE5316" t="s">
        <v>52</v>
      </c>
      <c r="AF5316" t="s">
        <v>52</v>
      </c>
      <c r="AG5316" t="s">
        <v>52</v>
      </c>
      <c r="AH5316" t="s">
        <v>53</v>
      </c>
      <c r="AI5316" t="s">
        <v>60</v>
      </c>
      <c r="AJ5316" t="s">
        <v>53</v>
      </c>
      <c r="AK5316" t="s">
        <v>69</v>
      </c>
      <c r="AL5316">
        <v>79.099999999999994</v>
      </c>
      <c r="AM5316">
        <v>1783.75</v>
      </c>
      <c r="AN5316">
        <v>0</v>
      </c>
      <c r="AO5316">
        <v>0</v>
      </c>
      <c r="AP5316">
        <v>349.14</v>
      </c>
      <c r="AQ5316">
        <v>2132.89</v>
      </c>
      <c r="AR5316">
        <v>5</v>
      </c>
      <c r="AS5316" t="s">
        <v>881</v>
      </c>
      <c r="AT5316" t="s">
        <v>52</v>
      </c>
      <c r="AU5316">
        <v>75</v>
      </c>
      <c r="AV5316">
        <v>3619</v>
      </c>
      <c r="AY5316" t="str">
        <f>IF(AND(Table1[[#This Row],[Contract]]="Month-to-Month", Table1[[#This Row],[Tenure in Months]]&lt;6, Table1[[#This Row],[Payment Method]]="Bank Withdrawal"), "High Risk", IF(OR(Table1[[#This Row],[Contract]]="Month-to-Month", Table1[[#This Row],[Tenure in Months]]&lt;12), "Medium Risk", "Low Risk"))</f>
        <v>Medium Risk</v>
      </c>
    </row>
    <row r="5317" spans="1:51" x14ac:dyDescent="0.35">
      <c r="A5317" t="s">
        <v>6521</v>
      </c>
      <c r="B5317" t="s">
        <v>51</v>
      </c>
      <c r="C5317">
        <v>42</v>
      </c>
      <c r="D5317" t="s">
        <v>52</v>
      </c>
      <c r="E5317" t="s">
        <v>52</v>
      </c>
      <c r="F5317" t="s">
        <v>52</v>
      </c>
      <c r="G5317" t="s">
        <v>52</v>
      </c>
      <c r="H5317">
        <v>0</v>
      </c>
      <c r="I5317" t="s">
        <v>54</v>
      </c>
      <c r="J5317" t="s">
        <v>55</v>
      </c>
      <c r="K5317" t="s">
        <v>577</v>
      </c>
      <c r="L5317">
        <v>94603</v>
      </c>
      <c r="M5317">
        <v>37.739113000000003</v>
      </c>
      <c r="N5317">
        <v>-122.175602</v>
      </c>
      <c r="O5317">
        <v>31392</v>
      </c>
      <c r="P5317" t="s">
        <v>57</v>
      </c>
      <c r="Q5317" t="s">
        <v>52</v>
      </c>
      <c r="R5317">
        <v>0</v>
      </c>
      <c r="S5317">
        <v>69</v>
      </c>
      <c r="T5317" t="s">
        <v>58</v>
      </c>
      <c r="U5317" t="s">
        <v>53</v>
      </c>
      <c r="V5317">
        <v>47.43</v>
      </c>
      <c r="W5317" t="s">
        <v>53</v>
      </c>
      <c r="X5317" t="s">
        <v>53</v>
      </c>
      <c r="Y5317" t="s">
        <v>59</v>
      </c>
      <c r="Z5317">
        <v>22</v>
      </c>
      <c r="AA5317" t="s">
        <v>53</v>
      </c>
      <c r="AB5317" t="s">
        <v>53</v>
      </c>
      <c r="AC5317" t="s">
        <v>53</v>
      </c>
      <c r="AD5317" t="s">
        <v>53</v>
      </c>
      <c r="AE5317" t="s">
        <v>53</v>
      </c>
      <c r="AF5317" t="s">
        <v>53</v>
      </c>
      <c r="AG5317" t="s">
        <v>53</v>
      </c>
      <c r="AH5317" t="s">
        <v>53</v>
      </c>
      <c r="AI5317" t="s">
        <v>334</v>
      </c>
      <c r="AJ5317" t="s">
        <v>52</v>
      </c>
      <c r="AK5317" t="s">
        <v>69</v>
      </c>
      <c r="AL5317">
        <v>90.65</v>
      </c>
      <c r="AM5317">
        <v>6322.1</v>
      </c>
      <c r="AN5317">
        <v>0</v>
      </c>
      <c r="AO5317">
        <v>0</v>
      </c>
      <c r="AP5317">
        <v>3272.67</v>
      </c>
      <c r="AQ5317">
        <v>9594.77</v>
      </c>
      <c r="AR5317">
        <v>3</v>
      </c>
      <c r="AS5317" t="s">
        <v>881</v>
      </c>
      <c r="AT5317" t="s">
        <v>52</v>
      </c>
      <c r="AU5317">
        <v>55</v>
      </c>
      <c r="AV5317">
        <v>6487</v>
      </c>
      <c r="AY5317" t="str">
        <f>IF(AND(Table1[[#This Row],[Contract]]="Month-to-Month", Table1[[#This Row],[Tenure in Months]]&lt;6, Table1[[#This Row],[Payment Method]]="Bank Withdrawal"), "High Risk", IF(OR(Table1[[#This Row],[Contract]]="Month-to-Month", Table1[[#This Row],[Tenure in Months]]&lt;12), "Medium Risk", "Low Risk"))</f>
        <v>Low Risk</v>
      </c>
    </row>
    <row r="5318" spans="1:51" x14ac:dyDescent="0.35">
      <c r="A5318" t="s">
        <v>6522</v>
      </c>
      <c r="B5318" t="s">
        <v>66</v>
      </c>
      <c r="C5318">
        <v>37</v>
      </c>
      <c r="D5318" t="s">
        <v>52</v>
      </c>
      <c r="E5318" t="s">
        <v>52</v>
      </c>
      <c r="F5318" t="s">
        <v>52</v>
      </c>
      <c r="G5318" t="s">
        <v>53</v>
      </c>
      <c r="H5318">
        <v>2</v>
      </c>
      <c r="I5318" t="s">
        <v>54</v>
      </c>
      <c r="J5318" t="s">
        <v>55</v>
      </c>
      <c r="K5318" t="s">
        <v>577</v>
      </c>
      <c r="L5318">
        <v>94605</v>
      </c>
      <c r="M5318">
        <v>37.758018999999997</v>
      </c>
      <c r="N5318">
        <v>-122.138678</v>
      </c>
      <c r="O5318">
        <v>42854</v>
      </c>
      <c r="P5318" t="s">
        <v>57</v>
      </c>
      <c r="Q5318" t="s">
        <v>52</v>
      </c>
      <c r="R5318">
        <v>0</v>
      </c>
      <c r="S5318">
        <v>3</v>
      </c>
      <c r="T5318" t="s">
        <v>58</v>
      </c>
      <c r="U5318" t="s">
        <v>53</v>
      </c>
      <c r="V5318">
        <v>11.27</v>
      </c>
      <c r="W5318" t="s">
        <v>52</v>
      </c>
      <c r="X5318" t="s">
        <v>52</v>
      </c>
      <c r="Y5318" t="s">
        <v>58</v>
      </c>
      <c r="Z5318">
        <v>0</v>
      </c>
      <c r="AA5318" t="s">
        <v>52</v>
      </c>
      <c r="AB5318" t="s">
        <v>52</v>
      </c>
      <c r="AC5318" t="s">
        <v>52</v>
      </c>
      <c r="AD5318" t="s">
        <v>52</v>
      </c>
      <c r="AE5318" t="s">
        <v>52</v>
      </c>
      <c r="AF5318" t="s">
        <v>52</v>
      </c>
      <c r="AG5318" t="s">
        <v>52</v>
      </c>
      <c r="AH5318" t="s">
        <v>52</v>
      </c>
      <c r="AI5318" t="s">
        <v>124</v>
      </c>
      <c r="AJ5318" t="s">
        <v>53</v>
      </c>
      <c r="AK5318" t="s">
        <v>69</v>
      </c>
      <c r="AL5318">
        <v>20.55</v>
      </c>
      <c r="AM5318">
        <v>57.4</v>
      </c>
      <c r="AN5318">
        <v>0</v>
      </c>
      <c r="AO5318">
        <v>0</v>
      </c>
      <c r="AP5318">
        <v>33.81</v>
      </c>
      <c r="AQ5318">
        <v>91.21</v>
      </c>
      <c r="AR5318">
        <v>3</v>
      </c>
      <c r="AS5318" t="s">
        <v>883</v>
      </c>
      <c r="AT5318" t="s">
        <v>52</v>
      </c>
      <c r="AU5318">
        <v>69</v>
      </c>
      <c r="AV5318">
        <v>2774</v>
      </c>
      <c r="AY5318" t="str">
        <f>IF(AND(Table1[[#This Row],[Contract]]="Month-to-Month", Table1[[#This Row],[Tenure in Months]]&lt;6, Table1[[#This Row],[Payment Method]]="Bank Withdrawal"), "High Risk", IF(OR(Table1[[#This Row],[Contract]]="Month-to-Month", Table1[[#This Row],[Tenure in Months]]&lt;12), "Medium Risk", "Low Risk"))</f>
        <v>Medium Risk</v>
      </c>
    </row>
    <row r="5319" spans="1:51" x14ac:dyDescent="0.35">
      <c r="A5319" t="s">
        <v>6523</v>
      </c>
      <c r="B5319" t="s">
        <v>51</v>
      </c>
      <c r="C5319">
        <v>61</v>
      </c>
      <c r="D5319" t="s">
        <v>52</v>
      </c>
      <c r="E5319" t="s">
        <v>52</v>
      </c>
      <c r="F5319" t="s">
        <v>52</v>
      </c>
      <c r="G5319" t="s">
        <v>52</v>
      </c>
      <c r="H5319">
        <v>0</v>
      </c>
      <c r="I5319" t="s">
        <v>54</v>
      </c>
      <c r="J5319" t="s">
        <v>55</v>
      </c>
      <c r="K5319" t="s">
        <v>577</v>
      </c>
      <c r="L5319">
        <v>94606</v>
      </c>
      <c r="M5319">
        <v>37.792489000000003</v>
      </c>
      <c r="N5319">
        <v>-122.244314</v>
      </c>
      <c r="O5319">
        <v>41876</v>
      </c>
      <c r="P5319" t="s">
        <v>57</v>
      </c>
      <c r="Q5319" t="s">
        <v>52</v>
      </c>
      <c r="R5319">
        <v>0</v>
      </c>
      <c r="S5319">
        <v>56</v>
      </c>
      <c r="T5319" t="s">
        <v>92</v>
      </c>
      <c r="U5319" t="s">
        <v>53</v>
      </c>
      <c r="V5319">
        <v>18.420000000000002</v>
      </c>
      <c r="W5319" t="s">
        <v>52</v>
      </c>
      <c r="X5319" t="s">
        <v>53</v>
      </c>
      <c r="Y5319" t="s">
        <v>59</v>
      </c>
      <c r="Z5319">
        <v>13</v>
      </c>
      <c r="AA5319" t="s">
        <v>52</v>
      </c>
      <c r="AB5319" t="s">
        <v>53</v>
      </c>
      <c r="AC5319" t="s">
        <v>52</v>
      </c>
      <c r="AD5319" t="s">
        <v>53</v>
      </c>
      <c r="AE5319" t="s">
        <v>53</v>
      </c>
      <c r="AF5319" t="s">
        <v>53</v>
      </c>
      <c r="AG5319" t="s">
        <v>53</v>
      </c>
      <c r="AH5319" t="s">
        <v>52</v>
      </c>
      <c r="AI5319" t="s">
        <v>124</v>
      </c>
      <c r="AJ5319" t="s">
        <v>53</v>
      </c>
      <c r="AK5319" t="s">
        <v>61</v>
      </c>
      <c r="AL5319">
        <v>75.75</v>
      </c>
      <c r="AM5319">
        <v>4284.6499999999996</v>
      </c>
      <c r="AN5319">
        <v>0</v>
      </c>
      <c r="AO5319">
        <v>90</v>
      </c>
      <c r="AP5319">
        <v>1031.52</v>
      </c>
      <c r="AQ5319">
        <v>5406.17</v>
      </c>
      <c r="AR5319">
        <v>3</v>
      </c>
      <c r="AS5319" t="s">
        <v>881</v>
      </c>
      <c r="AT5319" t="s">
        <v>52</v>
      </c>
      <c r="AU5319">
        <v>56</v>
      </c>
      <c r="AV5319">
        <v>6487</v>
      </c>
      <c r="AY5319" t="str">
        <f>IF(AND(Table1[[#This Row],[Contract]]="Month-to-Month", Table1[[#This Row],[Tenure in Months]]&lt;6, Table1[[#This Row],[Payment Method]]="Bank Withdrawal"), "High Risk", IF(OR(Table1[[#This Row],[Contract]]="Month-to-Month", Table1[[#This Row],[Tenure in Months]]&lt;12), "Medium Risk", "Low Risk"))</f>
        <v>Low Risk</v>
      </c>
    </row>
    <row r="5320" spans="1:51" x14ac:dyDescent="0.35">
      <c r="A5320" t="s">
        <v>6524</v>
      </c>
      <c r="B5320" t="s">
        <v>51</v>
      </c>
      <c r="C5320">
        <v>61</v>
      </c>
      <c r="D5320" t="s">
        <v>52</v>
      </c>
      <c r="E5320" t="s">
        <v>52</v>
      </c>
      <c r="F5320" t="s">
        <v>52</v>
      </c>
      <c r="G5320" t="s">
        <v>52</v>
      </c>
      <c r="H5320">
        <v>0</v>
      </c>
      <c r="I5320" t="s">
        <v>54</v>
      </c>
      <c r="J5320" t="s">
        <v>55</v>
      </c>
      <c r="K5320" t="s">
        <v>577</v>
      </c>
      <c r="L5320">
        <v>94607</v>
      </c>
      <c r="M5320">
        <v>37.807070000000003</v>
      </c>
      <c r="N5320">
        <v>-122.29740099999999</v>
      </c>
      <c r="O5320">
        <v>21054</v>
      </c>
      <c r="P5320" t="s">
        <v>57</v>
      </c>
      <c r="Q5320" t="s">
        <v>52</v>
      </c>
      <c r="R5320">
        <v>0</v>
      </c>
      <c r="S5320">
        <v>65</v>
      </c>
      <c r="T5320" t="s">
        <v>58</v>
      </c>
      <c r="U5320" t="s">
        <v>53</v>
      </c>
      <c r="V5320">
        <v>33.11</v>
      </c>
      <c r="W5320" t="s">
        <v>53</v>
      </c>
      <c r="X5320" t="s">
        <v>53</v>
      </c>
      <c r="Y5320" t="s">
        <v>68</v>
      </c>
      <c r="Z5320">
        <v>10</v>
      </c>
      <c r="AA5320" t="s">
        <v>53</v>
      </c>
      <c r="AB5320" t="s">
        <v>52</v>
      </c>
      <c r="AC5320" t="s">
        <v>53</v>
      </c>
      <c r="AD5320" t="s">
        <v>53</v>
      </c>
      <c r="AE5320" t="s">
        <v>53</v>
      </c>
      <c r="AF5320" t="s">
        <v>53</v>
      </c>
      <c r="AG5320" t="s">
        <v>53</v>
      </c>
      <c r="AH5320" t="s">
        <v>53</v>
      </c>
      <c r="AI5320" t="s">
        <v>124</v>
      </c>
      <c r="AJ5320" t="s">
        <v>53</v>
      </c>
      <c r="AK5320" t="s">
        <v>69</v>
      </c>
      <c r="AL5320">
        <v>110</v>
      </c>
      <c r="AM5320">
        <v>7138.65</v>
      </c>
      <c r="AN5320">
        <v>0</v>
      </c>
      <c r="AO5320">
        <v>0</v>
      </c>
      <c r="AP5320">
        <v>2152.15</v>
      </c>
      <c r="AQ5320">
        <v>9290.7999999999993</v>
      </c>
      <c r="AR5320">
        <v>4</v>
      </c>
      <c r="AS5320" t="s">
        <v>881</v>
      </c>
      <c r="AT5320" t="s">
        <v>52</v>
      </c>
      <c r="AU5320">
        <v>78</v>
      </c>
      <c r="AV5320">
        <v>6351</v>
      </c>
      <c r="AY5320" t="str">
        <f>IF(AND(Table1[[#This Row],[Contract]]="Month-to-Month", Table1[[#This Row],[Tenure in Months]]&lt;6, Table1[[#This Row],[Payment Method]]="Bank Withdrawal"), "High Risk", IF(OR(Table1[[#This Row],[Contract]]="Month-to-Month", Table1[[#This Row],[Tenure in Months]]&lt;12), "Medium Risk", "Low Risk"))</f>
        <v>Low Risk</v>
      </c>
    </row>
    <row r="5321" spans="1:51" x14ac:dyDescent="0.35">
      <c r="A5321" t="s">
        <v>6525</v>
      </c>
      <c r="B5321" t="s">
        <v>51</v>
      </c>
      <c r="C5321">
        <v>55</v>
      </c>
      <c r="D5321" t="s">
        <v>52</v>
      </c>
      <c r="E5321" t="s">
        <v>52</v>
      </c>
      <c r="F5321" t="s">
        <v>53</v>
      </c>
      <c r="G5321" t="s">
        <v>52</v>
      </c>
      <c r="H5321">
        <v>0</v>
      </c>
      <c r="I5321" t="s">
        <v>54</v>
      </c>
      <c r="J5321" t="s">
        <v>55</v>
      </c>
      <c r="K5321" t="s">
        <v>764</v>
      </c>
      <c r="L5321">
        <v>94608</v>
      </c>
      <c r="M5321">
        <v>37.837260000000001</v>
      </c>
      <c r="N5321">
        <v>-122.287648</v>
      </c>
      <c r="O5321">
        <v>24589</v>
      </c>
      <c r="P5321" t="s">
        <v>57</v>
      </c>
      <c r="Q5321" t="s">
        <v>53</v>
      </c>
      <c r="R5321">
        <v>5</v>
      </c>
      <c r="S5321">
        <v>71</v>
      </c>
      <c r="T5321" t="s">
        <v>58</v>
      </c>
      <c r="U5321" t="s">
        <v>53</v>
      </c>
      <c r="V5321">
        <v>44.82</v>
      </c>
      <c r="W5321" t="s">
        <v>52</v>
      </c>
      <c r="X5321" t="s">
        <v>52</v>
      </c>
      <c r="Y5321" t="s">
        <v>58</v>
      </c>
      <c r="Z5321">
        <v>0</v>
      </c>
      <c r="AA5321" t="s">
        <v>52</v>
      </c>
      <c r="AB5321" t="s">
        <v>52</v>
      </c>
      <c r="AC5321" t="s">
        <v>52</v>
      </c>
      <c r="AD5321" t="s">
        <v>52</v>
      </c>
      <c r="AE5321" t="s">
        <v>52</v>
      </c>
      <c r="AF5321" t="s">
        <v>52</v>
      </c>
      <c r="AG5321" t="s">
        <v>52</v>
      </c>
      <c r="AH5321" t="s">
        <v>52</v>
      </c>
      <c r="AI5321" t="s">
        <v>124</v>
      </c>
      <c r="AJ5321" t="s">
        <v>52</v>
      </c>
      <c r="AK5321" t="s">
        <v>61</v>
      </c>
      <c r="AL5321">
        <v>20.85</v>
      </c>
      <c r="AM5321">
        <v>1539.75</v>
      </c>
      <c r="AN5321">
        <v>0</v>
      </c>
      <c r="AO5321">
        <v>0</v>
      </c>
      <c r="AP5321">
        <v>3182.22</v>
      </c>
      <c r="AQ5321">
        <v>4721.9699999999903</v>
      </c>
      <c r="AR5321">
        <v>4</v>
      </c>
      <c r="AS5321" t="s">
        <v>881</v>
      </c>
      <c r="AT5321" t="s">
        <v>52</v>
      </c>
      <c r="AU5321">
        <v>67</v>
      </c>
      <c r="AV5321">
        <v>4837</v>
      </c>
      <c r="AY5321" t="str">
        <f>IF(AND(Table1[[#This Row],[Contract]]="Month-to-Month", Table1[[#This Row],[Tenure in Months]]&lt;6, Table1[[#This Row],[Payment Method]]="Bank Withdrawal"), "High Risk", IF(OR(Table1[[#This Row],[Contract]]="Month-to-Month", Table1[[#This Row],[Tenure in Months]]&lt;12), "Medium Risk", "Low Risk"))</f>
        <v>Low Risk</v>
      </c>
    </row>
    <row r="5322" spans="1:51" x14ac:dyDescent="0.35">
      <c r="A5322" t="s">
        <v>6526</v>
      </c>
      <c r="B5322" t="s">
        <v>66</v>
      </c>
      <c r="C5322">
        <v>57</v>
      </c>
      <c r="D5322" t="s">
        <v>52</v>
      </c>
      <c r="E5322" t="s">
        <v>52</v>
      </c>
      <c r="F5322" t="s">
        <v>52</v>
      </c>
      <c r="G5322" t="s">
        <v>52</v>
      </c>
      <c r="H5322">
        <v>0</v>
      </c>
      <c r="I5322" t="s">
        <v>54</v>
      </c>
      <c r="J5322" t="s">
        <v>55</v>
      </c>
      <c r="K5322" t="s">
        <v>577</v>
      </c>
      <c r="L5322">
        <v>94610</v>
      </c>
      <c r="M5322">
        <v>37.808731000000002</v>
      </c>
      <c r="N5322">
        <v>-122.238708</v>
      </c>
      <c r="O5322">
        <v>29964</v>
      </c>
      <c r="P5322" t="s">
        <v>57</v>
      </c>
      <c r="Q5322" t="s">
        <v>52</v>
      </c>
      <c r="R5322">
        <v>0</v>
      </c>
      <c r="S5322">
        <v>2</v>
      </c>
      <c r="T5322" t="s">
        <v>58</v>
      </c>
      <c r="U5322" t="s">
        <v>53</v>
      </c>
      <c r="V5322">
        <v>33.75</v>
      </c>
      <c r="W5322" t="s">
        <v>52</v>
      </c>
      <c r="X5322" t="s">
        <v>53</v>
      </c>
      <c r="Y5322" t="s">
        <v>68</v>
      </c>
      <c r="Z5322">
        <v>10</v>
      </c>
      <c r="AA5322" t="s">
        <v>52</v>
      </c>
      <c r="AB5322" t="s">
        <v>52</v>
      </c>
      <c r="AC5322" t="s">
        <v>52</v>
      </c>
      <c r="AD5322" t="s">
        <v>52</v>
      </c>
      <c r="AE5322" t="s">
        <v>52</v>
      </c>
      <c r="AF5322" t="s">
        <v>52</v>
      </c>
      <c r="AG5322" t="s">
        <v>52</v>
      </c>
      <c r="AH5322" t="s">
        <v>53</v>
      </c>
      <c r="AI5322" t="s">
        <v>60</v>
      </c>
      <c r="AJ5322" t="s">
        <v>53</v>
      </c>
      <c r="AK5322" t="s">
        <v>61</v>
      </c>
      <c r="AL5322">
        <v>70.150000000000006</v>
      </c>
      <c r="AM5322">
        <v>123.8</v>
      </c>
      <c r="AN5322">
        <v>0</v>
      </c>
      <c r="AO5322">
        <v>0</v>
      </c>
      <c r="AP5322">
        <v>67.5</v>
      </c>
      <c r="AQ5322">
        <v>191.3</v>
      </c>
      <c r="AR5322">
        <v>3</v>
      </c>
      <c r="AS5322" t="s">
        <v>883</v>
      </c>
      <c r="AT5322" t="s">
        <v>52</v>
      </c>
      <c r="AU5322">
        <v>75</v>
      </c>
      <c r="AV5322">
        <v>4840</v>
      </c>
      <c r="AY5322" t="str">
        <f>IF(AND(Table1[[#This Row],[Contract]]="Month-to-Month", Table1[[#This Row],[Tenure in Months]]&lt;6, Table1[[#This Row],[Payment Method]]="Bank Withdrawal"), "High Risk", IF(OR(Table1[[#This Row],[Contract]]="Month-to-Month", Table1[[#This Row],[Tenure in Months]]&lt;12), "Medium Risk", "Low Risk"))</f>
        <v>High Risk</v>
      </c>
    </row>
    <row r="5323" spans="1:51" x14ac:dyDescent="0.35">
      <c r="A5323" t="s">
        <v>6527</v>
      </c>
      <c r="B5323" t="s">
        <v>51</v>
      </c>
      <c r="C5323">
        <v>28</v>
      </c>
      <c r="D5323" t="s">
        <v>53</v>
      </c>
      <c r="E5323" t="s">
        <v>52</v>
      </c>
      <c r="F5323" t="s">
        <v>52</v>
      </c>
      <c r="G5323" t="s">
        <v>52</v>
      </c>
      <c r="H5323">
        <v>0</v>
      </c>
      <c r="I5323" t="s">
        <v>54</v>
      </c>
      <c r="J5323" t="s">
        <v>55</v>
      </c>
      <c r="K5323" t="s">
        <v>577</v>
      </c>
      <c r="L5323">
        <v>94612</v>
      </c>
      <c r="M5323">
        <v>37.809013999999998</v>
      </c>
      <c r="N5323">
        <v>-122.269739</v>
      </c>
      <c r="O5323">
        <v>11702</v>
      </c>
      <c r="P5323" t="s">
        <v>57</v>
      </c>
      <c r="Q5323" t="s">
        <v>52</v>
      </c>
      <c r="R5323">
        <v>0</v>
      </c>
      <c r="S5323">
        <v>40</v>
      </c>
      <c r="T5323" t="s">
        <v>58</v>
      </c>
      <c r="U5323" t="s">
        <v>53</v>
      </c>
      <c r="V5323">
        <v>39.049999999999997</v>
      </c>
      <c r="W5323" t="s">
        <v>52</v>
      </c>
      <c r="X5323" t="s">
        <v>53</v>
      </c>
      <c r="Y5323" t="s">
        <v>59</v>
      </c>
      <c r="Z5323">
        <v>58</v>
      </c>
      <c r="AA5323" t="s">
        <v>53</v>
      </c>
      <c r="AB5323" t="s">
        <v>52</v>
      </c>
      <c r="AC5323" t="s">
        <v>53</v>
      </c>
      <c r="AD5323" t="s">
        <v>52</v>
      </c>
      <c r="AE5323" t="s">
        <v>52</v>
      </c>
      <c r="AF5323" t="s">
        <v>53</v>
      </c>
      <c r="AG5323" t="s">
        <v>53</v>
      </c>
      <c r="AH5323" t="s">
        <v>53</v>
      </c>
      <c r="AI5323" t="s">
        <v>60</v>
      </c>
      <c r="AJ5323" t="s">
        <v>52</v>
      </c>
      <c r="AK5323" t="s">
        <v>61</v>
      </c>
      <c r="AL5323">
        <v>67.45</v>
      </c>
      <c r="AM5323">
        <v>2731</v>
      </c>
      <c r="AN5323">
        <v>0</v>
      </c>
      <c r="AO5323">
        <v>0</v>
      </c>
      <c r="AP5323">
        <v>1562</v>
      </c>
      <c r="AQ5323">
        <v>4293</v>
      </c>
      <c r="AR5323">
        <v>3</v>
      </c>
      <c r="AS5323" t="s">
        <v>881</v>
      </c>
      <c r="AT5323" t="s">
        <v>52</v>
      </c>
      <c r="AU5323">
        <v>55</v>
      </c>
      <c r="AV5323">
        <v>4714</v>
      </c>
      <c r="AY5323" t="str">
        <f>IF(AND(Table1[[#This Row],[Contract]]="Month-to-Month", Table1[[#This Row],[Tenure in Months]]&lt;6, Table1[[#This Row],[Payment Method]]="Bank Withdrawal"), "High Risk", IF(OR(Table1[[#This Row],[Contract]]="Month-to-Month", Table1[[#This Row],[Tenure in Months]]&lt;12), "Medium Risk", "Low Risk"))</f>
        <v>Medium Risk</v>
      </c>
    </row>
    <row r="5324" spans="1:51" x14ac:dyDescent="0.35">
      <c r="A5324" t="s">
        <v>6528</v>
      </c>
      <c r="B5324" t="s">
        <v>51</v>
      </c>
      <c r="C5324">
        <v>49</v>
      </c>
      <c r="D5324" t="s">
        <v>52</v>
      </c>
      <c r="E5324" t="s">
        <v>52</v>
      </c>
      <c r="F5324" t="s">
        <v>52</v>
      </c>
      <c r="G5324" t="s">
        <v>52</v>
      </c>
      <c r="H5324">
        <v>0</v>
      </c>
      <c r="I5324" t="s">
        <v>54</v>
      </c>
      <c r="J5324" t="s">
        <v>55</v>
      </c>
      <c r="K5324" t="s">
        <v>577</v>
      </c>
      <c r="L5324">
        <v>94618</v>
      </c>
      <c r="M5324">
        <v>37.845509999999997</v>
      </c>
      <c r="N5324">
        <v>-122.235181</v>
      </c>
      <c r="O5324">
        <v>15438</v>
      </c>
      <c r="P5324" t="s">
        <v>57</v>
      </c>
      <c r="Q5324" t="s">
        <v>52</v>
      </c>
      <c r="R5324">
        <v>0</v>
      </c>
      <c r="S5324">
        <v>1</v>
      </c>
      <c r="T5324" t="s">
        <v>58</v>
      </c>
      <c r="U5324" t="s">
        <v>53</v>
      </c>
      <c r="V5324">
        <v>36.28</v>
      </c>
      <c r="W5324" t="s">
        <v>52</v>
      </c>
      <c r="X5324" t="s">
        <v>52</v>
      </c>
      <c r="Y5324" t="s">
        <v>58</v>
      </c>
      <c r="Z5324">
        <v>0</v>
      </c>
      <c r="AA5324" t="s">
        <v>52</v>
      </c>
      <c r="AB5324" t="s">
        <v>52</v>
      </c>
      <c r="AC5324" t="s">
        <v>52</v>
      </c>
      <c r="AD5324" t="s">
        <v>52</v>
      </c>
      <c r="AE5324" t="s">
        <v>52</v>
      </c>
      <c r="AF5324" t="s">
        <v>52</v>
      </c>
      <c r="AG5324" t="s">
        <v>52</v>
      </c>
      <c r="AH5324" t="s">
        <v>52</v>
      </c>
      <c r="AI5324" t="s">
        <v>60</v>
      </c>
      <c r="AJ5324" t="s">
        <v>52</v>
      </c>
      <c r="AK5324" t="s">
        <v>69</v>
      </c>
      <c r="AL5324">
        <v>20.75</v>
      </c>
      <c r="AM5324">
        <v>20.75</v>
      </c>
      <c r="AN5324">
        <v>0</v>
      </c>
      <c r="AO5324">
        <v>0</v>
      </c>
      <c r="AP5324">
        <v>36.28</v>
      </c>
      <c r="AQ5324">
        <v>57.03</v>
      </c>
      <c r="AR5324">
        <v>3</v>
      </c>
      <c r="AS5324" t="s">
        <v>883</v>
      </c>
      <c r="AT5324" t="s">
        <v>52</v>
      </c>
      <c r="AU5324">
        <v>76</v>
      </c>
      <c r="AV5324">
        <v>2791</v>
      </c>
      <c r="AY5324" t="str">
        <f>IF(AND(Table1[[#This Row],[Contract]]="Month-to-Month", Table1[[#This Row],[Tenure in Months]]&lt;6, Table1[[#This Row],[Payment Method]]="Bank Withdrawal"), "High Risk", IF(OR(Table1[[#This Row],[Contract]]="Month-to-Month", Table1[[#This Row],[Tenure in Months]]&lt;12), "Medium Risk", "Low Risk"))</f>
        <v>Medium Risk</v>
      </c>
    </row>
    <row r="5325" spans="1:51" x14ac:dyDescent="0.35">
      <c r="A5325" t="s">
        <v>6529</v>
      </c>
      <c r="B5325" t="s">
        <v>66</v>
      </c>
      <c r="C5325">
        <v>25</v>
      </c>
      <c r="D5325" t="s">
        <v>53</v>
      </c>
      <c r="E5325" t="s">
        <v>52</v>
      </c>
      <c r="F5325" t="s">
        <v>52</v>
      </c>
      <c r="G5325" t="s">
        <v>52</v>
      </c>
      <c r="H5325">
        <v>0</v>
      </c>
      <c r="I5325" t="s">
        <v>54</v>
      </c>
      <c r="J5325" t="s">
        <v>55</v>
      </c>
      <c r="K5325" t="s">
        <v>577</v>
      </c>
      <c r="L5325">
        <v>94621</v>
      </c>
      <c r="M5325">
        <v>37.750552999999996</v>
      </c>
      <c r="N5325">
        <v>-122.197175</v>
      </c>
      <c r="O5325">
        <v>30751</v>
      </c>
      <c r="P5325" t="s">
        <v>57</v>
      </c>
      <c r="Q5325" t="s">
        <v>52</v>
      </c>
      <c r="R5325">
        <v>0</v>
      </c>
      <c r="S5325">
        <v>7</v>
      </c>
      <c r="T5325" t="s">
        <v>58</v>
      </c>
      <c r="U5325" t="s">
        <v>53</v>
      </c>
      <c r="V5325">
        <v>30.99</v>
      </c>
      <c r="W5325" t="s">
        <v>52</v>
      </c>
      <c r="X5325" t="s">
        <v>53</v>
      </c>
      <c r="Y5325" t="s">
        <v>68</v>
      </c>
      <c r="Z5325">
        <v>42</v>
      </c>
      <c r="AA5325" t="s">
        <v>52</v>
      </c>
      <c r="AB5325" t="s">
        <v>52</v>
      </c>
      <c r="AC5325" t="s">
        <v>52</v>
      </c>
      <c r="AD5325" t="s">
        <v>52</v>
      </c>
      <c r="AE5325" t="s">
        <v>52</v>
      </c>
      <c r="AF5325" t="s">
        <v>52</v>
      </c>
      <c r="AG5325" t="s">
        <v>52</v>
      </c>
      <c r="AH5325" t="s">
        <v>53</v>
      </c>
      <c r="AI5325" t="s">
        <v>60</v>
      </c>
      <c r="AJ5325" t="s">
        <v>53</v>
      </c>
      <c r="AK5325" t="s">
        <v>69</v>
      </c>
      <c r="AL5325">
        <v>69.900000000000006</v>
      </c>
      <c r="AM5325">
        <v>497.3</v>
      </c>
      <c r="AN5325">
        <v>0</v>
      </c>
      <c r="AO5325">
        <v>0</v>
      </c>
      <c r="AP5325">
        <v>216.92999999999901</v>
      </c>
      <c r="AQ5325">
        <v>714.23</v>
      </c>
      <c r="AR5325">
        <v>4</v>
      </c>
      <c r="AS5325" t="s">
        <v>881</v>
      </c>
      <c r="AT5325" t="s">
        <v>52</v>
      </c>
      <c r="AU5325">
        <v>80</v>
      </c>
      <c r="AV5325">
        <v>4562</v>
      </c>
      <c r="AY5325" t="str">
        <f>IF(AND(Table1[[#This Row],[Contract]]="Month-to-Month", Table1[[#This Row],[Tenure in Months]]&lt;6, Table1[[#This Row],[Payment Method]]="Bank Withdrawal"), "High Risk", IF(OR(Table1[[#This Row],[Contract]]="Month-to-Month", Table1[[#This Row],[Tenure in Months]]&lt;12), "Medium Risk", "Low Risk"))</f>
        <v>Medium Risk</v>
      </c>
    </row>
    <row r="5326" spans="1:51" x14ac:dyDescent="0.35">
      <c r="A5326" t="s">
        <v>6530</v>
      </c>
      <c r="B5326" t="s">
        <v>66</v>
      </c>
      <c r="C5326">
        <v>60</v>
      </c>
      <c r="D5326" t="s">
        <v>52</v>
      </c>
      <c r="E5326" t="s">
        <v>52</v>
      </c>
      <c r="F5326" t="s">
        <v>53</v>
      </c>
      <c r="G5326" t="s">
        <v>52</v>
      </c>
      <c r="H5326">
        <v>0</v>
      </c>
      <c r="I5326" t="s">
        <v>54</v>
      </c>
      <c r="J5326" t="s">
        <v>55</v>
      </c>
      <c r="K5326" t="s">
        <v>202</v>
      </c>
      <c r="L5326">
        <v>94702</v>
      </c>
      <c r="M5326">
        <v>37.866008999999998</v>
      </c>
      <c r="N5326">
        <v>-122.28622799999999</v>
      </c>
      <c r="O5326">
        <v>15638</v>
      </c>
      <c r="P5326" t="s">
        <v>57</v>
      </c>
      <c r="Q5326" t="s">
        <v>53</v>
      </c>
      <c r="R5326">
        <v>1</v>
      </c>
      <c r="S5326">
        <v>15</v>
      </c>
      <c r="T5326" t="s">
        <v>58</v>
      </c>
      <c r="U5326" t="s">
        <v>53</v>
      </c>
      <c r="V5326">
        <v>31.13</v>
      </c>
      <c r="W5326" t="s">
        <v>53</v>
      </c>
      <c r="X5326" t="s">
        <v>53</v>
      </c>
      <c r="Y5326" t="s">
        <v>59</v>
      </c>
      <c r="Z5326">
        <v>5</v>
      </c>
      <c r="AA5326" t="s">
        <v>52</v>
      </c>
      <c r="AB5326" t="s">
        <v>52</v>
      </c>
      <c r="AC5326" t="s">
        <v>52</v>
      </c>
      <c r="AD5326" t="s">
        <v>52</v>
      </c>
      <c r="AE5326" t="s">
        <v>52</v>
      </c>
      <c r="AF5326" t="s">
        <v>52</v>
      </c>
      <c r="AG5326" t="s">
        <v>52</v>
      </c>
      <c r="AH5326" t="s">
        <v>53</v>
      </c>
      <c r="AI5326" t="s">
        <v>60</v>
      </c>
      <c r="AJ5326" t="s">
        <v>53</v>
      </c>
      <c r="AK5326" t="s">
        <v>61</v>
      </c>
      <c r="AL5326">
        <v>51.1</v>
      </c>
      <c r="AM5326">
        <v>711.15</v>
      </c>
      <c r="AN5326">
        <v>0</v>
      </c>
      <c r="AO5326">
        <v>0</v>
      </c>
      <c r="AP5326">
        <v>466.95</v>
      </c>
      <c r="AQ5326">
        <v>1178.0999999999999</v>
      </c>
      <c r="AR5326">
        <v>5</v>
      </c>
      <c r="AS5326" t="s">
        <v>881</v>
      </c>
      <c r="AT5326" t="s">
        <v>52</v>
      </c>
      <c r="AU5326">
        <v>33</v>
      </c>
      <c r="AV5326">
        <v>4858</v>
      </c>
      <c r="AY5326" t="str">
        <f>IF(AND(Table1[[#This Row],[Contract]]="Month-to-Month", Table1[[#This Row],[Tenure in Months]]&lt;6, Table1[[#This Row],[Payment Method]]="Bank Withdrawal"), "High Risk", IF(OR(Table1[[#This Row],[Contract]]="Month-to-Month", Table1[[#This Row],[Tenure in Months]]&lt;12), "Medium Risk", "Low Risk"))</f>
        <v>Medium Risk</v>
      </c>
    </row>
    <row r="5327" spans="1:51" x14ac:dyDescent="0.35">
      <c r="A5327" t="s">
        <v>6531</v>
      </c>
      <c r="B5327" t="s">
        <v>51</v>
      </c>
      <c r="C5327">
        <v>43</v>
      </c>
      <c r="D5327" t="s">
        <v>52</v>
      </c>
      <c r="E5327" t="s">
        <v>52</v>
      </c>
      <c r="F5327" t="s">
        <v>52</v>
      </c>
      <c r="G5327" t="s">
        <v>52</v>
      </c>
      <c r="H5327">
        <v>0</v>
      </c>
      <c r="I5327" t="s">
        <v>54</v>
      </c>
      <c r="J5327" t="s">
        <v>55</v>
      </c>
      <c r="K5327" t="s">
        <v>202</v>
      </c>
      <c r="L5327">
        <v>94705</v>
      </c>
      <c r="M5327">
        <v>37.858898000000003</v>
      </c>
      <c r="N5327">
        <v>-122.240512</v>
      </c>
      <c r="O5327">
        <v>12448</v>
      </c>
      <c r="P5327" t="s">
        <v>57</v>
      </c>
      <c r="Q5327" t="s">
        <v>52</v>
      </c>
      <c r="R5327">
        <v>0</v>
      </c>
      <c r="S5327">
        <v>71</v>
      </c>
      <c r="T5327" t="s">
        <v>58</v>
      </c>
      <c r="U5327" t="s">
        <v>53</v>
      </c>
      <c r="V5327">
        <v>39.08</v>
      </c>
      <c r="W5327" t="s">
        <v>53</v>
      </c>
      <c r="X5327" t="s">
        <v>52</v>
      </c>
      <c r="Y5327" t="s">
        <v>58</v>
      </c>
      <c r="Z5327">
        <v>0</v>
      </c>
      <c r="AA5327" t="s">
        <v>52</v>
      </c>
      <c r="AB5327" t="s">
        <v>52</v>
      </c>
      <c r="AC5327" t="s">
        <v>52</v>
      </c>
      <c r="AD5327" t="s">
        <v>52</v>
      </c>
      <c r="AE5327" t="s">
        <v>52</v>
      </c>
      <c r="AF5327" t="s">
        <v>52</v>
      </c>
      <c r="AG5327" t="s">
        <v>52</v>
      </c>
      <c r="AH5327" t="s">
        <v>52</v>
      </c>
      <c r="AI5327" t="s">
        <v>334</v>
      </c>
      <c r="AJ5327" t="s">
        <v>52</v>
      </c>
      <c r="AK5327" t="s">
        <v>61</v>
      </c>
      <c r="AL5327">
        <v>25.55</v>
      </c>
      <c r="AM5327">
        <v>1898.1</v>
      </c>
      <c r="AN5327">
        <v>0</v>
      </c>
      <c r="AO5327">
        <v>0</v>
      </c>
      <c r="AP5327">
        <v>2774.68</v>
      </c>
      <c r="AQ5327">
        <v>4672.78</v>
      </c>
      <c r="AR5327">
        <v>5</v>
      </c>
      <c r="AS5327" t="s">
        <v>881</v>
      </c>
      <c r="AT5327" t="s">
        <v>52</v>
      </c>
      <c r="AU5327">
        <v>27</v>
      </c>
      <c r="AV5327">
        <v>6305</v>
      </c>
      <c r="AY5327" t="str">
        <f>IF(AND(Table1[[#This Row],[Contract]]="Month-to-Month", Table1[[#This Row],[Tenure in Months]]&lt;6, Table1[[#This Row],[Payment Method]]="Bank Withdrawal"), "High Risk", IF(OR(Table1[[#This Row],[Contract]]="Month-to-Month", Table1[[#This Row],[Tenure in Months]]&lt;12), "Medium Risk", "Low Risk"))</f>
        <v>Low Risk</v>
      </c>
    </row>
    <row r="5328" spans="1:51" x14ac:dyDescent="0.35">
      <c r="A5328" t="s">
        <v>6532</v>
      </c>
      <c r="B5328" t="s">
        <v>66</v>
      </c>
      <c r="C5328">
        <v>22</v>
      </c>
      <c r="D5328" t="s">
        <v>53</v>
      </c>
      <c r="E5328" t="s">
        <v>52</v>
      </c>
      <c r="F5328" t="s">
        <v>53</v>
      </c>
      <c r="G5328" t="s">
        <v>53</v>
      </c>
      <c r="H5328">
        <v>3</v>
      </c>
      <c r="I5328" t="s">
        <v>54</v>
      </c>
      <c r="J5328" t="s">
        <v>55</v>
      </c>
      <c r="K5328" t="s">
        <v>2107</v>
      </c>
      <c r="L5328">
        <v>94706</v>
      </c>
      <c r="M5328">
        <v>37.890273999999998</v>
      </c>
      <c r="N5328">
        <v>-122.295192</v>
      </c>
      <c r="O5328">
        <v>15882</v>
      </c>
      <c r="P5328" t="s">
        <v>57</v>
      </c>
      <c r="Q5328" t="s">
        <v>53</v>
      </c>
      <c r="R5328">
        <v>6</v>
      </c>
      <c r="S5328">
        <v>54</v>
      </c>
      <c r="T5328" t="s">
        <v>58</v>
      </c>
      <c r="U5328" t="s">
        <v>53</v>
      </c>
      <c r="V5328">
        <v>8.5299999999999994</v>
      </c>
      <c r="W5328" t="s">
        <v>53</v>
      </c>
      <c r="X5328" t="s">
        <v>53</v>
      </c>
      <c r="Y5328" t="s">
        <v>110</v>
      </c>
      <c r="Z5328">
        <v>73</v>
      </c>
      <c r="AA5328" t="s">
        <v>53</v>
      </c>
      <c r="AB5328" t="s">
        <v>52</v>
      </c>
      <c r="AC5328" t="s">
        <v>52</v>
      </c>
      <c r="AD5328" t="s">
        <v>53</v>
      </c>
      <c r="AE5328" t="s">
        <v>52</v>
      </c>
      <c r="AF5328" t="s">
        <v>52</v>
      </c>
      <c r="AG5328" t="s">
        <v>52</v>
      </c>
      <c r="AH5328" t="s">
        <v>53</v>
      </c>
      <c r="AI5328" t="s">
        <v>334</v>
      </c>
      <c r="AJ5328" t="s">
        <v>52</v>
      </c>
      <c r="AK5328" t="s">
        <v>61</v>
      </c>
      <c r="AL5328">
        <v>60</v>
      </c>
      <c r="AM5328">
        <v>3273.95</v>
      </c>
      <c r="AN5328">
        <v>0</v>
      </c>
      <c r="AO5328">
        <v>0</v>
      </c>
      <c r="AP5328">
        <v>460.61999999999898</v>
      </c>
      <c r="AQ5328">
        <v>3734.5699999999902</v>
      </c>
      <c r="AR5328">
        <v>3</v>
      </c>
      <c r="AS5328" t="s">
        <v>881</v>
      </c>
      <c r="AT5328" t="s">
        <v>52</v>
      </c>
      <c r="AU5328">
        <v>52</v>
      </c>
      <c r="AV5328">
        <v>4798</v>
      </c>
      <c r="AY5328" t="str">
        <f>IF(AND(Table1[[#This Row],[Contract]]="Month-to-Month", Table1[[#This Row],[Tenure in Months]]&lt;6, Table1[[#This Row],[Payment Method]]="Bank Withdrawal"), "High Risk", IF(OR(Table1[[#This Row],[Contract]]="Month-to-Month", Table1[[#This Row],[Tenure in Months]]&lt;12), "Medium Risk", "Low Risk"))</f>
        <v>Low Risk</v>
      </c>
    </row>
    <row r="5329" spans="1:51" x14ac:dyDescent="0.35">
      <c r="A5329" t="s">
        <v>6533</v>
      </c>
      <c r="B5329" t="s">
        <v>51</v>
      </c>
      <c r="C5329">
        <v>47</v>
      </c>
      <c r="D5329" t="s">
        <v>52</v>
      </c>
      <c r="E5329" t="s">
        <v>52</v>
      </c>
      <c r="F5329" t="s">
        <v>53</v>
      </c>
      <c r="G5329" t="s">
        <v>52</v>
      </c>
      <c r="H5329">
        <v>0</v>
      </c>
      <c r="I5329" t="s">
        <v>54</v>
      </c>
      <c r="J5329" t="s">
        <v>55</v>
      </c>
      <c r="K5329" t="s">
        <v>202</v>
      </c>
      <c r="L5329">
        <v>94707</v>
      </c>
      <c r="M5329">
        <v>37.897753000000002</v>
      </c>
      <c r="N5329">
        <v>-122.279391</v>
      </c>
      <c r="O5329">
        <v>11889</v>
      </c>
      <c r="P5329" t="s">
        <v>57</v>
      </c>
      <c r="Q5329" t="s">
        <v>53</v>
      </c>
      <c r="R5329">
        <v>4</v>
      </c>
      <c r="S5329">
        <v>31</v>
      </c>
      <c r="T5329" t="s">
        <v>75</v>
      </c>
      <c r="U5329" t="s">
        <v>53</v>
      </c>
      <c r="V5329">
        <v>22.42</v>
      </c>
      <c r="W5329" t="s">
        <v>53</v>
      </c>
      <c r="X5329" t="s">
        <v>53</v>
      </c>
      <c r="Y5329" t="s">
        <v>68</v>
      </c>
      <c r="Z5329">
        <v>21</v>
      </c>
      <c r="AA5329" t="s">
        <v>53</v>
      </c>
      <c r="AB5329" t="s">
        <v>53</v>
      </c>
      <c r="AC5329" t="s">
        <v>52</v>
      </c>
      <c r="AD5329" t="s">
        <v>53</v>
      </c>
      <c r="AE5329" t="s">
        <v>52</v>
      </c>
      <c r="AF5329" t="s">
        <v>52</v>
      </c>
      <c r="AG5329" t="s">
        <v>52</v>
      </c>
      <c r="AH5329" t="s">
        <v>53</v>
      </c>
      <c r="AI5329" t="s">
        <v>60</v>
      </c>
      <c r="AJ5329" t="s">
        <v>53</v>
      </c>
      <c r="AK5329" t="s">
        <v>69</v>
      </c>
      <c r="AL5329">
        <v>90.55</v>
      </c>
      <c r="AM5329">
        <v>2929.75</v>
      </c>
      <c r="AN5329">
        <v>0</v>
      </c>
      <c r="AO5329">
        <v>0</v>
      </c>
      <c r="AP5329">
        <v>695.02</v>
      </c>
      <c r="AQ5329">
        <v>3624.77</v>
      </c>
      <c r="AR5329">
        <v>4</v>
      </c>
      <c r="AS5329" t="s">
        <v>881</v>
      </c>
      <c r="AT5329" t="s">
        <v>52</v>
      </c>
      <c r="AU5329">
        <v>48</v>
      </c>
      <c r="AV5329">
        <v>5722</v>
      </c>
      <c r="AY5329" t="str">
        <f>IF(AND(Table1[[#This Row],[Contract]]="Month-to-Month", Table1[[#This Row],[Tenure in Months]]&lt;6, Table1[[#This Row],[Payment Method]]="Bank Withdrawal"), "High Risk", IF(OR(Table1[[#This Row],[Contract]]="Month-to-Month", Table1[[#This Row],[Tenure in Months]]&lt;12), "Medium Risk", "Low Risk"))</f>
        <v>Medium Risk</v>
      </c>
    </row>
    <row r="5330" spans="1:51" x14ac:dyDescent="0.35">
      <c r="A5330" t="s">
        <v>6534</v>
      </c>
      <c r="B5330" t="s">
        <v>66</v>
      </c>
      <c r="C5330">
        <v>46</v>
      </c>
      <c r="D5330" t="s">
        <v>52</v>
      </c>
      <c r="E5330" t="s">
        <v>52</v>
      </c>
      <c r="F5330" t="s">
        <v>52</v>
      </c>
      <c r="G5330" t="s">
        <v>52</v>
      </c>
      <c r="H5330">
        <v>0</v>
      </c>
      <c r="I5330" t="s">
        <v>54</v>
      </c>
      <c r="J5330" t="s">
        <v>55</v>
      </c>
      <c r="K5330" t="s">
        <v>202</v>
      </c>
      <c r="L5330">
        <v>94708</v>
      </c>
      <c r="M5330">
        <v>37.897742999999998</v>
      </c>
      <c r="N5330">
        <v>-122.263124</v>
      </c>
      <c r="O5330">
        <v>10737</v>
      </c>
      <c r="P5330" t="s">
        <v>57</v>
      </c>
      <c r="Q5330" t="s">
        <v>52</v>
      </c>
      <c r="R5330">
        <v>0</v>
      </c>
      <c r="S5330">
        <v>11</v>
      </c>
      <c r="T5330" t="s">
        <v>58</v>
      </c>
      <c r="U5330" t="s">
        <v>53</v>
      </c>
      <c r="V5330">
        <v>36.520000000000003</v>
      </c>
      <c r="W5330" t="s">
        <v>52</v>
      </c>
      <c r="X5330" t="s">
        <v>53</v>
      </c>
      <c r="Y5330" t="s">
        <v>68</v>
      </c>
      <c r="Z5330">
        <v>20</v>
      </c>
      <c r="AA5330" t="s">
        <v>53</v>
      </c>
      <c r="AB5330" t="s">
        <v>52</v>
      </c>
      <c r="AC5330" t="s">
        <v>52</v>
      </c>
      <c r="AD5330" t="s">
        <v>52</v>
      </c>
      <c r="AE5330" t="s">
        <v>52</v>
      </c>
      <c r="AF5330" t="s">
        <v>52</v>
      </c>
      <c r="AG5330" t="s">
        <v>52</v>
      </c>
      <c r="AH5330" t="s">
        <v>53</v>
      </c>
      <c r="AI5330" t="s">
        <v>60</v>
      </c>
      <c r="AJ5330" t="s">
        <v>52</v>
      </c>
      <c r="AK5330" t="s">
        <v>61</v>
      </c>
      <c r="AL5330">
        <v>76.400000000000006</v>
      </c>
      <c r="AM5330">
        <v>838.7</v>
      </c>
      <c r="AN5330">
        <v>0</v>
      </c>
      <c r="AO5330">
        <v>0</v>
      </c>
      <c r="AP5330">
        <v>401.72</v>
      </c>
      <c r="AQ5330">
        <v>1240.42</v>
      </c>
      <c r="AR5330">
        <v>4</v>
      </c>
      <c r="AS5330" t="s">
        <v>881</v>
      </c>
      <c r="AT5330" t="s">
        <v>52</v>
      </c>
      <c r="AU5330">
        <v>41</v>
      </c>
      <c r="AV5330">
        <v>4033</v>
      </c>
      <c r="AY5330" t="str">
        <f>IF(AND(Table1[[#This Row],[Contract]]="Month-to-Month", Table1[[#This Row],[Tenure in Months]]&lt;6, Table1[[#This Row],[Payment Method]]="Bank Withdrawal"), "High Risk", IF(OR(Table1[[#This Row],[Contract]]="Month-to-Month", Table1[[#This Row],[Tenure in Months]]&lt;12), "Medium Risk", "Low Risk"))</f>
        <v>Medium Risk</v>
      </c>
    </row>
    <row r="5331" spans="1:51" x14ac:dyDescent="0.35">
      <c r="A5331" t="s">
        <v>6535</v>
      </c>
      <c r="B5331" t="s">
        <v>51</v>
      </c>
      <c r="C5331">
        <v>34</v>
      </c>
      <c r="D5331" t="s">
        <v>52</v>
      </c>
      <c r="E5331" t="s">
        <v>52</v>
      </c>
      <c r="F5331" t="s">
        <v>53</v>
      </c>
      <c r="G5331" t="s">
        <v>52</v>
      </c>
      <c r="H5331">
        <v>0</v>
      </c>
      <c r="I5331" t="s">
        <v>54</v>
      </c>
      <c r="J5331" t="s">
        <v>55</v>
      </c>
      <c r="K5331" t="s">
        <v>766</v>
      </c>
      <c r="L5331">
        <v>94804</v>
      </c>
      <c r="M5331">
        <v>37.921033999999999</v>
      </c>
      <c r="N5331">
        <v>-122.341798</v>
      </c>
      <c r="O5331">
        <v>39089</v>
      </c>
      <c r="P5331" t="s">
        <v>57</v>
      </c>
      <c r="Q5331" t="s">
        <v>53</v>
      </c>
      <c r="R5331">
        <v>2</v>
      </c>
      <c r="S5331">
        <v>38</v>
      </c>
      <c r="T5331" t="s">
        <v>75</v>
      </c>
      <c r="U5331" t="s">
        <v>53</v>
      </c>
      <c r="V5331">
        <v>32.11</v>
      </c>
      <c r="W5331" t="s">
        <v>53</v>
      </c>
      <c r="X5331" t="s">
        <v>53</v>
      </c>
      <c r="Y5331" t="s">
        <v>59</v>
      </c>
      <c r="Z5331">
        <v>16</v>
      </c>
      <c r="AA5331" t="s">
        <v>52</v>
      </c>
      <c r="AB5331" t="s">
        <v>52</v>
      </c>
      <c r="AC5331" t="s">
        <v>53</v>
      </c>
      <c r="AD5331" t="s">
        <v>53</v>
      </c>
      <c r="AE5331" t="s">
        <v>52</v>
      </c>
      <c r="AF5331" t="s">
        <v>53</v>
      </c>
      <c r="AG5331" t="s">
        <v>53</v>
      </c>
      <c r="AH5331" t="s">
        <v>53</v>
      </c>
      <c r="AI5331" t="s">
        <v>124</v>
      </c>
      <c r="AJ5331" t="s">
        <v>52</v>
      </c>
      <c r="AK5331" t="s">
        <v>69</v>
      </c>
      <c r="AL5331">
        <v>69</v>
      </c>
      <c r="AM5331">
        <v>2669.45</v>
      </c>
      <c r="AN5331">
        <v>0</v>
      </c>
      <c r="AO5331">
        <v>0</v>
      </c>
      <c r="AP5331">
        <v>1220.18</v>
      </c>
      <c r="AQ5331">
        <v>3889.63</v>
      </c>
      <c r="AR5331">
        <v>4</v>
      </c>
      <c r="AS5331" t="s">
        <v>881</v>
      </c>
      <c r="AT5331" t="s">
        <v>52</v>
      </c>
      <c r="AU5331">
        <v>23</v>
      </c>
      <c r="AV5331">
        <v>4487</v>
      </c>
      <c r="AY5331" t="str">
        <f>IF(AND(Table1[[#This Row],[Contract]]="Month-to-Month", Table1[[#This Row],[Tenure in Months]]&lt;6, Table1[[#This Row],[Payment Method]]="Bank Withdrawal"), "High Risk", IF(OR(Table1[[#This Row],[Contract]]="Month-to-Month", Table1[[#This Row],[Tenure in Months]]&lt;12), "Medium Risk", "Low Risk"))</f>
        <v>Low Risk</v>
      </c>
    </row>
    <row r="5332" spans="1:51" x14ac:dyDescent="0.35">
      <c r="A5332" t="s">
        <v>6536</v>
      </c>
      <c r="B5332" t="s">
        <v>51</v>
      </c>
      <c r="C5332">
        <v>57</v>
      </c>
      <c r="D5332" t="s">
        <v>52</v>
      </c>
      <c r="E5332" t="s">
        <v>52</v>
      </c>
      <c r="F5332" t="s">
        <v>52</v>
      </c>
      <c r="G5332" t="s">
        <v>53</v>
      </c>
      <c r="H5332">
        <v>2</v>
      </c>
      <c r="I5332" t="s">
        <v>54</v>
      </c>
      <c r="J5332" t="s">
        <v>55</v>
      </c>
      <c r="K5332" t="s">
        <v>766</v>
      </c>
      <c r="L5332">
        <v>94805</v>
      </c>
      <c r="M5332">
        <v>37.941456000000002</v>
      </c>
      <c r="N5332">
        <v>-122.32096799999999</v>
      </c>
      <c r="O5332">
        <v>13984</v>
      </c>
      <c r="P5332" t="s">
        <v>57</v>
      </c>
      <c r="Q5332" t="s">
        <v>52</v>
      </c>
      <c r="R5332">
        <v>0</v>
      </c>
      <c r="S5332">
        <v>5</v>
      </c>
      <c r="T5332" t="s">
        <v>58</v>
      </c>
      <c r="U5332" t="s">
        <v>53</v>
      </c>
      <c r="V5332">
        <v>13.54</v>
      </c>
      <c r="W5332" t="s">
        <v>52</v>
      </c>
      <c r="X5332" t="s">
        <v>53</v>
      </c>
      <c r="Y5332" t="s">
        <v>59</v>
      </c>
      <c r="Z5332">
        <v>21</v>
      </c>
      <c r="AA5332" t="s">
        <v>52</v>
      </c>
      <c r="AB5332" t="s">
        <v>52</v>
      </c>
      <c r="AC5332" t="s">
        <v>52</v>
      </c>
      <c r="AD5332" t="s">
        <v>53</v>
      </c>
      <c r="AE5332" t="s">
        <v>52</v>
      </c>
      <c r="AF5332" t="s">
        <v>52</v>
      </c>
      <c r="AG5332" t="s">
        <v>52</v>
      </c>
      <c r="AH5332" t="s">
        <v>53</v>
      </c>
      <c r="AI5332" t="s">
        <v>60</v>
      </c>
      <c r="AJ5332" t="s">
        <v>53</v>
      </c>
      <c r="AK5332" t="s">
        <v>61</v>
      </c>
      <c r="AL5332">
        <v>48.65</v>
      </c>
      <c r="AM5332">
        <v>235.2</v>
      </c>
      <c r="AN5332">
        <v>0</v>
      </c>
      <c r="AO5332">
        <v>0</v>
      </c>
      <c r="AP5332">
        <v>67.699999999999903</v>
      </c>
      <c r="AQ5332">
        <v>302.89999999999998</v>
      </c>
      <c r="AR5332">
        <v>5</v>
      </c>
      <c r="AS5332" t="s">
        <v>881</v>
      </c>
      <c r="AT5332" t="s">
        <v>52</v>
      </c>
      <c r="AU5332">
        <v>68</v>
      </c>
      <c r="AV5332">
        <v>3307</v>
      </c>
      <c r="AY5332" t="str">
        <f>IF(AND(Table1[[#This Row],[Contract]]="Month-to-Month", Table1[[#This Row],[Tenure in Months]]&lt;6, Table1[[#This Row],[Payment Method]]="Bank Withdrawal"), "High Risk", IF(OR(Table1[[#This Row],[Contract]]="Month-to-Month", Table1[[#This Row],[Tenure in Months]]&lt;12), "Medium Risk", "Low Risk"))</f>
        <v>High Risk</v>
      </c>
    </row>
    <row r="5333" spans="1:51" x14ac:dyDescent="0.35">
      <c r="A5333" t="s">
        <v>6537</v>
      </c>
      <c r="B5333" t="s">
        <v>66</v>
      </c>
      <c r="C5333">
        <v>52</v>
      </c>
      <c r="D5333" t="s">
        <v>52</v>
      </c>
      <c r="E5333" t="s">
        <v>52</v>
      </c>
      <c r="F5333" t="s">
        <v>52</v>
      </c>
      <c r="G5333" t="s">
        <v>52</v>
      </c>
      <c r="H5333">
        <v>0</v>
      </c>
      <c r="I5333" t="s">
        <v>54</v>
      </c>
      <c r="J5333" t="s">
        <v>55</v>
      </c>
      <c r="K5333" t="s">
        <v>206</v>
      </c>
      <c r="L5333">
        <v>94904</v>
      </c>
      <c r="M5333">
        <v>37.946617000000003</v>
      </c>
      <c r="N5333">
        <v>-122.563571</v>
      </c>
      <c r="O5333">
        <v>12010</v>
      </c>
      <c r="P5333" t="s">
        <v>57</v>
      </c>
      <c r="Q5333" t="s">
        <v>52</v>
      </c>
      <c r="R5333">
        <v>0</v>
      </c>
      <c r="S5333">
        <v>68</v>
      </c>
      <c r="T5333" t="s">
        <v>58</v>
      </c>
      <c r="U5333" t="s">
        <v>53</v>
      </c>
      <c r="V5333">
        <v>20.3</v>
      </c>
      <c r="W5333" t="s">
        <v>53</v>
      </c>
      <c r="X5333" t="s">
        <v>53</v>
      </c>
      <c r="Y5333" t="s">
        <v>59</v>
      </c>
      <c r="Z5333">
        <v>13</v>
      </c>
      <c r="AA5333" t="s">
        <v>52</v>
      </c>
      <c r="AB5333" t="s">
        <v>53</v>
      </c>
      <c r="AC5333" t="s">
        <v>53</v>
      </c>
      <c r="AD5333" t="s">
        <v>52</v>
      </c>
      <c r="AE5333" t="s">
        <v>53</v>
      </c>
      <c r="AF5333" t="s">
        <v>53</v>
      </c>
      <c r="AG5333" t="s">
        <v>53</v>
      </c>
      <c r="AH5333" t="s">
        <v>52</v>
      </c>
      <c r="AI5333" t="s">
        <v>334</v>
      </c>
      <c r="AJ5333" t="s">
        <v>53</v>
      </c>
      <c r="AK5333" t="s">
        <v>61</v>
      </c>
      <c r="AL5333">
        <v>80.650000000000006</v>
      </c>
      <c r="AM5333">
        <v>5330.2</v>
      </c>
      <c r="AN5333">
        <v>0</v>
      </c>
      <c r="AO5333">
        <v>90</v>
      </c>
      <c r="AP5333">
        <v>1380.4</v>
      </c>
      <c r="AQ5333">
        <v>6800.6</v>
      </c>
      <c r="AR5333">
        <v>3</v>
      </c>
      <c r="AS5333" t="s">
        <v>881</v>
      </c>
      <c r="AT5333" t="s">
        <v>52</v>
      </c>
      <c r="AU5333">
        <v>70</v>
      </c>
      <c r="AV5333">
        <v>5914</v>
      </c>
      <c r="AY5333" t="str">
        <f>IF(AND(Table1[[#This Row],[Contract]]="Month-to-Month", Table1[[#This Row],[Tenure in Months]]&lt;6, Table1[[#This Row],[Payment Method]]="Bank Withdrawal"), "High Risk", IF(OR(Table1[[#This Row],[Contract]]="Month-to-Month", Table1[[#This Row],[Tenure in Months]]&lt;12), "Medium Risk", "Low Risk"))</f>
        <v>Low Risk</v>
      </c>
    </row>
    <row r="5334" spans="1:51" x14ac:dyDescent="0.35">
      <c r="A5334" t="s">
        <v>6538</v>
      </c>
      <c r="B5334" t="s">
        <v>51</v>
      </c>
      <c r="C5334">
        <v>23</v>
      </c>
      <c r="D5334" t="s">
        <v>53</v>
      </c>
      <c r="E5334" t="s">
        <v>52</v>
      </c>
      <c r="F5334" t="s">
        <v>53</v>
      </c>
      <c r="G5334" t="s">
        <v>53</v>
      </c>
      <c r="H5334">
        <v>2</v>
      </c>
      <c r="I5334" t="s">
        <v>54</v>
      </c>
      <c r="J5334" t="s">
        <v>55</v>
      </c>
      <c r="K5334" t="s">
        <v>4308</v>
      </c>
      <c r="L5334">
        <v>94920</v>
      </c>
      <c r="M5334">
        <v>37.885629000000002</v>
      </c>
      <c r="N5334">
        <v>-122.46858</v>
      </c>
      <c r="O5334">
        <v>13065</v>
      </c>
      <c r="P5334" t="s">
        <v>57</v>
      </c>
      <c r="Q5334" t="s">
        <v>53</v>
      </c>
      <c r="R5334">
        <v>8</v>
      </c>
      <c r="S5334">
        <v>69</v>
      </c>
      <c r="T5334" t="s">
        <v>229</v>
      </c>
      <c r="U5334" t="s">
        <v>53</v>
      </c>
      <c r="V5334">
        <v>26.44</v>
      </c>
      <c r="W5334" t="s">
        <v>52</v>
      </c>
      <c r="X5334" t="s">
        <v>52</v>
      </c>
      <c r="Y5334" t="s">
        <v>58</v>
      </c>
      <c r="Z5334">
        <v>0</v>
      </c>
      <c r="AA5334" t="s">
        <v>52</v>
      </c>
      <c r="AB5334" t="s">
        <v>52</v>
      </c>
      <c r="AC5334" t="s">
        <v>52</v>
      </c>
      <c r="AD5334" t="s">
        <v>52</v>
      </c>
      <c r="AE5334" t="s">
        <v>52</v>
      </c>
      <c r="AF5334" t="s">
        <v>52</v>
      </c>
      <c r="AG5334" t="s">
        <v>52</v>
      </c>
      <c r="AH5334" t="s">
        <v>52</v>
      </c>
      <c r="AI5334" t="s">
        <v>124</v>
      </c>
      <c r="AJ5334" t="s">
        <v>53</v>
      </c>
      <c r="AK5334" t="s">
        <v>69</v>
      </c>
      <c r="AL5334">
        <v>20.55</v>
      </c>
      <c r="AM5334">
        <v>1403.1</v>
      </c>
      <c r="AN5334">
        <v>0</v>
      </c>
      <c r="AO5334">
        <v>0</v>
      </c>
      <c r="AP5334">
        <v>1824.36</v>
      </c>
      <c r="AQ5334">
        <v>3227.46</v>
      </c>
      <c r="AR5334">
        <v>4</v>
      </c>
      <c r="AS5334" t="s">
        <v>881</v>
      </c>
      <c r="AT5334" t="s">
        <v>52</v>
      </c>
      <c r="AU5334">
        <v>32</v>
      </c>
      <c r="AV5334">
        <v>5366</v>
      </c>
      <c r="AY5334" t="str">
        <f>IF(AND(Table1[[#This Row],[Contract]]="Month-to-Month", Table1[[#This Row],[Tenure in Months]]&lt;6, Table1[[#This Row],[Payment Method]]="Bank Withdrawal"), "High Risk", IF(OR(Table1[[#This Row],[Contract]]="Month-to-Month", Table1[[#This Row],[Tenure in Months]]&lt;12), "Medium Risk", "Low Risk"))</f>
        <v>Low Risk</v>
      </c>
    </row>
    <row r="5335" spans="1:51" x14ac:dyDescent="0.35">
      <c r="A5335" t="s">
        <v>6539</v>
      </c>
      <c r="B5335" t="s">
        <v>66</v>
      </c>
      <c r="C5335">
        <v>56</v>
      </c>
      <c r="D5335" t="s">
        <v>52</v>
      </c>
      <c r="E5335" t="s">
        <v>52</v>
      </c>
      <c r="F5335" t="s">
        <v>53</v>
      </c>
      <c r="G5335" t="s">
        <v>52</v>
      </c>
      <c r="H5335">
        <v>0</v>
      </c>
      <c r="I5335" t="s">
        <v>54</v>
      </c>
      <c r="J5335" t="s">
        <v>55</v>
      </c>
      <c r="K5335" t="s">
        <v>4310</v>
      </c>
      <c r="L5335">
        <v>94922</v>
      </c>
      <c r="M5335">
        <v>38.343282000000002</v>
      </c>
      <c r="N5335">
        <v>-122.9755</v>
      </c>
      <c r="O5335">
        <v>584</v>
      </c>
      <c r="P5335" t="s">
        <v>57</v>
      </c>
      <c r="Q5335" t="s">
        <v>53</v>
      </c>
      <c r="R5335">
        <v>4</v>
      </c>
      <c r="S5335">
        <v>42</v>
      </c>
      <c r="T5335" t="s">
        <v>58</v>
      </c>
      <c r="U5335" t="s">
        <v>53</v>
      </c>
      <c r="V5335">
        <v>36.35</v>
      </c>
      <c r="W5335" t="s">
        <v>53</v>
      </c>
      <c r="X5335" t="s">
        <v>53</v>
      </c>
      <c r="Y5335" t="s">
        <v>59</v>
      </c>
      <c r="Z5335">
        <v>30</v>
      </c>
      <c r="AA5335" t="s">
        <v>53</v>
      </c>
      <c r="AB5335" t="s">
        <v>53</v>
      </c>
      <c r="AC5335" t="s">
        <v>52</v>
      </c>
      <c r="AD5335" t="s">
        <v>53</v>
      </c>
      <c r="AE5335" t="s">
        <v>52</v>
      </c>
      <c r="AF5335" t="s">
        <v>52</v>
      </c>
      <c r="AG5335" t="s">
        <v>52</v>
      </c>
      <c r="AH5335" t="s">
        <v>53</v>
      </c>
      <c r="AI5335" t="s">
        <v>60</v>
      </c>
      <c r="AJ5335" t="s">
        <v>53</v>
      </c>
      <c r="AK5335" t="s">
        <v>69</v>
      </c>
      <c r="AL5335">
        <v>66.400000000000006</v>
      </c>
      <c r="AM5335">
        <v>2727.8</v>
      </c>
      <c r="AN5335">
        <v>0</v>
      </c>
      <c r="AO5335">
        <v>0</v>
      </c>
      <c r="AP5335">
        <v>1526.7</v>
      </c>
      <c r="AQ5335">
        <v>4254.5</v>
      </c>
      <c r="AR5335">
        <v>3</v>
      </c>
      <c r="AS5335" t="s">
        <v>881</v>
      </c>
      <c r="AT5335" t="s">
        <v>52</v>
      </c>
      <c r="AU5335">
        <v>38</v>
      </c>
      <c r="AV5335">
        <v>3773</v>
      </c>
      <c r="AY5335" t="str">
        <f>IF(AND(Table1[[#This Row],[Contract]]="Month-to-Month", Table1[[#This Row],[Tenure in Months]]&lt;6, Table1[[#This Row],[Payment Method]]="Bank Withdrawal"), "High Risk", IF(OR(Table1[[#This Row],[Contract]]="Month-to-Month", Table1[[#This Row],[Tenure in Months]]&lt;12), "Medium Risk", "Low Risk"))</f>
        <v>Medium Risk</v>
      </c>
    </row>
    <row r="5336" spans="1:51" x14ac:dyDescent="0.35">
      <c r="A5336" t="s">
        <v>6540</v>
      </c>
      <c r="B5336" t="s">
        <v>66</v>
      </c>
      <c r="C5336">
        <v>36</v>
      </c>
      <c r="D5336" t="s">
        <v>52</v>
      </c>
      <c r="E5336" t="s">
        <v>52</v>
      </c>
      <c r="F5336" t="s">
        <v>52</v>
      </c>
      <c r="G5336" t="s">
        <v>52</v>
      </c>
      <c r="H5336">
        <v>0</v>
      </c>
      <c r="I5336" t="s">
        <v>54</v>
      </c>
      <c r="J5336" t="s">
        <v>55</v>
      </c>
      <c r="K5336" t="s">
        <v>2110</v>
      </c>
      <c r="L5336">
        <v>94923</v>
      </c>
      <c r="M5336">
        <v>38.377164999999998</v>
      </c>
      <c r="N5336">
        <v>-123.03795700000001</v>
      </c>
      <c r="O5336">
        <v>1785</v>
      </c>
      <c r="P5336" t="s">
        <v>57</v>
      </c>
      <c r="Q5336" t="s">
        <v>52</v>
      </c>
      <c r="R5336">
        <v>0</v>
      </c>
      <c r="S5336">
        <v>50</v>
      </c>
      <c r="T5336" t="s">
        <v>58</v>
      </c>
      <c r="U5336" t="s">
        <v>53</v>
      </c>
      <c r="V5336">
        <v>15.1</v>
      </c>
      <c r="W5336" t="s">
        <v>52</v>
      </c>
      <c r="X5336" t="s">
        <v>53</v>
      </c>
      <c r="Y5336" t="s">
        <v>68</v>
      </c>
      <c r="Z5336">
        <v>9</v>
      </c>
      <c r="AA5336" t="s">
        <v>52</v>
      </c>
      <c r="AB5336" t="s">
        <v>53</v>
      </c>
      <c r="AC5336" t="s">
        <v>52</v>
      </c>
      <c r="AD5336" t="s">
        <v>53</v>
      </c>
      <c r="AE5336" t="s">
        <v>53</v>
      </c>
      <c r="AF5336" t="s">
        <v>53</v>
      </c>
      <c r="AG5336" t="s">
        <v>53</v>
      </c>
      <c r="AH5336" t="s">
        <v>53</v>
      </c>
      <c r="AI5336" t="s">
        <v>334</v>
      </c>
      <c r="AJ5336" t="s">
        <v>53</v>
      </c>
      <c r="AK5336" t="s">
        <v>69</v>
      </c>
      <c r="AL5336">
        <v>100.2</v>
      </c>
      <c r="AM5336">
        <v>5038.45</v>
      </c>
      <c r="AN5336">
        <v>0</v>
      </c>
      <c r="AO5336">
        <v>0</v>
      </c>
      <c r="AP5336">
        <v>755</v>
      </c>
      <c r="AQ5336">
        <v>5793.45</v>
      </c>
      <c r="AR5336">
        <v>4</v>
      </c>
      <c r="AS5336" t="s">
        <v>881</v>
      </c>
      <c r="AT5336" t="s">
        <v>52</v>
      </c>
      <c r="AU5336">
        <v>53</v>
      </c>
      <c r="AV5336">
        <v>5419</v>
      </c>
      <c r="AY5336" t="str">
        <f>IF(AND(Table1[[#This Row],[Contract]]="Month-to-Month", Table1[[#This Row],[Tenure in Months]]&lt;6, Table1[[#This Row],[Payment Method]]="Bank Withdrawal"), "High Risk", IF(OR(Table1[[#This Row],[Contract]]="Month-to-Month", Table1[[#This Row],[Tenure in Months]]&lt;12), "Medium Risk", "Low Risk"))</f>
        <v>Low Risk</v>
      </c>
    </row>
    <row r="5337" spans="1:51" x14ac:dyDescent="0.35">
      <c r="A5337" t="s">
        <v>6541</v>
      </c>
      <c r="B5337" t="s">
        <v>51</v>
      </c>
      <c r="C5337">
        <v>23</v>
      </c>
      <c r="D5337" t="s">
        <v>53</v>
      </c>
      <c r="E5337" t="s">
        <v>52</v>
      </c>
      <c r="F5337" t="s">
        <v>53</v>
      </c>
      <c r="G5337" t="s">
        <v>52</v>
      </c>
      <c r="H5337">
        <v>0</v>
      </c>
      <c r="I5337" t="s">
        <v>54</v>
      </c>
      <c r="J5337" t="s">
        <v>55</v>
      </c>
      <c r="K5337" t="s">
        <v>3297</v>
      </c>
      <c r="L5337">
        <v>94928</v>
      </c>
      <c r="M5337">
        <v>38.347189999999998</v>
      </c>
      <c r="N5337">
        <v>-122.697822</v>
      </c>
      <c r="O5337">
        <v>42544</v>
      </c>
      <c r="P5337" t="s">
        <v>57</v>
      </c>
      <c r="Q5337" t="s">
        <v>53</v>
      </c>
      <c r="R5337">
        <v>6</v>
      </c>
      <c r="S5337">
        <v>33</v>
      </c>
      <c r="T5337" t="s">
        <v>75</v>
      </c>
      <c r="U5337" t="s">
        <v>53</v>
      </c>
      <c r="V5337">
        <v>48.49</v>
      </c>
      <c r="W5337" t="s">
        <v>52</v>
      </c>
      <c r="X5337" t="s">
        <v>53</v>
      </c>
      <c r="Y5337" t="s">
        <v>59</v>
      </c>
      <c r="Z5337">
        <v>51</v>
      </c>
      <c r="AA5337" t="s">
        <v>52</v>
      </c>
      <c r="AB5337" t="s">
        <v>52</v>
      </c>
      <c r="AC5337" t="s">
        <v>52</v>
      </c>
      <c r="AD5337" t="s">
        <v>52</v>
      </c>
      <c r="AE5337" t="s">
        <v>52</v>
      </c>
      <c r="AF5337" t="s">
        <v>52</v>
      </c>
      <c r="AG5337" t="s">
        <v>52</v>
      </c>
      <c r="AH5337" t="s">
        <v>53</v>
      </c>
      <c r="AI5337" t="s">
        <v>60</v>
      </c>
      <c r="AJ5337" t="s">
        <v>53</v>
      </c>
      <c r="AK5337" t="s">
        <v>69</v>
      </c>
      <c r="AL5337">
        <v>44.55</v>
      </c>
      <c r="AM5337">
        <v>1462.6</v>
      </c>
      <c r="AN5337">
        <v>0</v>
      </c>
      <c r="AO5337">
        <v>0</v>
      </c>
      <c r="AP5337">
        <v>1600.17</v>
      </c>
      <c r="AQ5337">
        <v>3062.77</v>
      </c>
      <c r="AR5337">
        <v>4</v>
      </c>
      <c r="AS5337" t="s">
        <v>881</v>
      </c>
      <c r="AT5337" t="s">
        <v>52</v>
      </c>
      <c r="AU5337">
        <v>28</v>
      </c>
      <c r="AV5337">
        <v>2422</v>
      </c>
      <c r="AY5337" t="str">
        <f>IF(AND(Table1[[#This Row],[Contract]]="Month-to-Month", Table1[[#This Row],[Tenure in Months]]&lt;6, Table1[[#This Row],[Payment Method]]="Bank Withdrawal"), "High Risk", IF(OR(Table1[[#This Row],[Contract]]="Month-to-Month", Table1[[#This Row],[Tenure in Months]]&lt;12), "Medium Risk", "Low Risk"))</f>
        <v>Medium Risk</v>
      </c>
    </row>
    <row r="5338" spans="1:51" x14ac:dyDescent="0.35">
      <c r="A5338" t="s">
        <v>6542</v>
      </c>
      <c r="B5338" t="s">
        <v>66</v>
      </c>
      <c r="C5338">
        <v>43</v>
      </c>
      <c r="D5338" t="s">
        <v>52</v>
      </c>
      <c r="E5338" t="s">
        <v>52</v>
      </c>
      <c r="F5338" t="s">
        <v>52</v>
      </c>
      <c r="G5338" t="s">
        <v>52</v>
      </c>
      <c r="H5338">
        <v>0</v>
      </c>
      <c r="I5338" t="s">
        <v>54</v>
      </c>
      <c r="J5338" t="s">
        <v>55</v>
      </c>
      <c r="K5338" t="s">
        <v>1286</v>
      </c>
      <c r="L5338">
        <v>94929</v>
      </c>
      <c r="M5338">
        <v>38.244579999999999</v>
      </c>
      <c r="N5338">
        <v>-122.95626799999999</v>
      </c>
      <c r="O5338">
        <v>330</v>
      </c>
      <c r="P5338" t="s">
        <v>57</v>
      </c>
      <c r="Q5338" t="s">
        <v>52</v>
      </c>
      <c r="R5338">
        <v>0</v>
      </c>
      <c r="S5338">
        <v>7</v>
      </c>
      <c r="T5338" t="s">
        <v>67</v>
      </c>
      <c r="U5338" t="s">
        <v>53</v>
      </c>
      <c r="V5338">
        <v>41.57</v>
      </c>
      <c r="W5338" t="s">
        <v>52</v>
      </c>
      <c r="X5338" t="s">
        <v>52</v>
      </c>
      <c r="Y5338" t="s">
        <v>58</v>
      </c>
      <c r="Z5338">
        <v>0</v>
      </c>
      <c r="AA5338" t="s">
        <v>52</v>
      </c>
      <c r="AB5338" t="s">
        <v>52</v>
      </c>
      <c r="AC5338" t="s">
        <v>52</v>
      </c>
      <c r="AD5338" t="s">
        <v>52</v>
      </c>
      <c r="AE5338" t="s">
        <v>52</v>
      </c>
      <c r="AF5338" t="s">
        <v>52</v>
      </c>
      <c r="AG5338" t="s">
        <v>52</v>
      </c>
      <c r="AH5338" t="s">
        <v>52</v>
      </c>
      <c r="AI5338" t="s">
        <v>60</v>
      </c>
      <c r="AJ5338" t="s">
        <v>52</v>
      </c>
      <c r="AK5338" t="s">
        <v>69</v>
      </c>
      <c r="AL5338">
        <v>20.350000000000001</v>
      </c>
      <c r="AM5338">
        <v>150.6</v>
      </c>
      <c r="AN5338">
        <v>0</v>
      </c>
      <c r="AO5338">
        <v>0</v>
      </c>
      <c r="AP5338">
        <v>290.99</v>
      </c>
      <c r="AQ5338">
        <v>441.59</v>
      </c>
      <c r="AR5338">
        <v>5</v>
      </c>
      <c r="AS5338" t="s">
        <v>881</v>
      </c>
      <c r="AT5338" t="s">
        <v>52</v>
      </c>
      <c r="AU5338">
        <v>52</v>
      </c>
      <c r="AV5338">
        <v>3098</v>
      </c>
      <c r="AY5338" t="str">
        <f>IF(AND(Table1[[#This Row],[Contract]]="Month-to-Month", Table1[[#This Row],[Tenure in Months]]&lt;6, Table1[[#This Row],[Payment Method]]="Bank Withdrawal"), "High Risk", IF(OR(Table1[[#This Row],[Contract]]="Month-to-Month", Table1[[#This Row],[Tenure in Months]]&lt;12), "Medium Risk", "Low Risk"))</f>
        <v>Medium Risk</v>
      </c>
    </row>
    <row r="5339" spans="1:51" x14ac:dyDescent="0.35">
      <c r="A5339" t="s">
        <v>6543</v>
      </c>
      <c r="B5339" t="s">
        <v>51</v>
      </c>
      <c r="C5339">
        <v>21</v>
      </c>
      <c r="D5339" t="s">
        <v>53</v>
      </c>
      <c r="E5339" t="s">
        <v>52</v>
      </c>
      <c r="F5339" t="s">
        <v>53</v>
      </c>
      <c r="G5339" t="s">
        <v>53</v>
      </c>
      <c r="H5339">
        <v>1</v>
      </c>
      <c r="I5339" t="s">
        <v>54</v>
      </c>
      <c r="J5339" t="s">
        <v>55</v>
      </c>
      <c r="K5339" t="s">
        <v>4316</v>
      </c>
      <c r="L5339">
        <v>94930</v>
      </c>
      <c r="M5339">
        <v>37.971750999999998</v>
      </c>
      <c r="N5339">
        <v>-122.611873</v>
      </c>
      <c r="O5339">
        <v>8486</v>
      </c>
      <c r="P5339" t="s">
        <v>57</v>
      </c>
      <c r="Q5339" t="s">
        <v>52</v>
      </c>
      <c r="R5339">
        <v>0</v>
      </c>
      <c r="S5339">
        <v>64</v>
      </c>
      <c r="T5339" t="s">
        <v>58</v>
      </c>
      <c r="U5339" t="s">
        <v>53</v>
      </c>
      <c r="V5339">
        <v>34.58</v>
      </c>
      <c r="W5339" t="s">
        <v>53</v>
      </c>
      <c r="X5339" t="s">
        <v>53</v>
      </c>
      <c r="Y5339" t="s">
        <v>68</v>
      </c>
      <c r="Z5339">
        <v>27</v>
      </c>
      <c r="AA5339" t="s">
        <v>53</v>
      </c>
      <c r="AB5339" t="s">
        <v>53</v>
      </c>
      <c r="AC5339" t="s">
        <v>53</v>
      </c>
      <c r="AD5339" t="s">
        <v>52</v>
      </c>
      <c r="AE5339" t="s">
        <v>52</v>
      </c>
      <c r="AF5339" t="s">
        <v>52</v>
      </c>
      <c r="AG5339" t="s">
        <v>52</v>
      </c>
      <c r="AH5339" t="s">
        <v>53</v>
      </c>
      <c r="AI5339" t="s">
        <v>60</v>
      </c>
      <c r="AJ5339" t="s">
        <v>53</v>
      </c>
      <c r="AK5339" t="s">
        <v>61</v>
      </c>
      <c r="AL5339">
        <v>91.8</v>
      </c>
      <c r="AM5339">
        <v>5960.5</v>
      </c>
      <c r="AN5339">
        <v>0</v>
      </c>
      <c r="AO5339">
        <v>0</v>
      </c>
      <c r="AP5339">
        <v>2213.12</v>
      </c>
      <c r="AQ5339">
        <v>8173.62</v>
      </c>
      <c r="AR5339">
        <v>3</v>
      </c>
      <c r="AS5339" t="s">
        <v>881</v>
      </c>
      <c r="AT5339" t="s">
        <v>52</v>
      </c>
      <c r="AU5339">
        <v>37</v>
      </c>
      <c r="AV5339">
        <v>5371</v>
      </c>
      <c r="AY5339" t="str">
        <f>IF(AND(Table1[[#This Row],[Contract]]="Month-to-Month", Table1[[#This Row],[Tenure in Months]]&lt;6, Table1[[#This Row],[Payment Method]]="Bank Withdrawal"), "High Risk", IF(OR(Table1[[#This Row],[Contract]]="Month-to-Month", Table1[[#This Row],[Tenure in Months]]&lt;12), "Medium Risk", "Low Risk"))</f>
        <v>Medium Risk</v>
      </c>
    </row>
    <row r="5340" spans="1:51" x14ac:dyDescent="0.35">
      <c r="A5340" t="s">
        <v>6544</v>
      </c>
      <c r="B5340" t="s">
        <v>51</v>
      </c>
      <c r="C5340">
        <v>47</v>
      </c>
      <c r="D5340" t="s">
        <v>52</v>
      </c>
      <c r="E5340" t="s">
        <v>52</v>
      </c>
      <c r="F5340" t="s">
        <v>52</v>
      </c>
      <c r="G5340" t="s">
        <v>52</v>
      </c>
      <c r="H5340">
        <v>0</v>
      </c>
      <c r="I5340" t="s">
        <v>54</v>
      </c>
      <c r="J5340" t="s">
        <v>55</v>
      </c>
      <c r="K5340" t="s">
        <v>208</v>
      </c>
      <c r="L5340">
        <v>94933</v>
      </c>
      <c r="M5340">
        <v>38.010092</v>
      </c>
      <c r="N5340">
        <v>-122.689442</v>
      </c>
      <c r="O5340">
        <v>1025</v>
      </c>
      <c r="P5340" t="s">
        <v>57</v>
      </c>
      <c r="Q5340" t="s">
        <v>52</v>
      </c>
      <c r="R5340">
        <v>0</v>
      </c>
      <c r="S5340">
        <v>59</v>
      </c>
      <c r="T5340" t="s">
        <v>58</v>
      </c>
      <c r="U5340" t="s">
        <v>53</v>
      </c>
      <c r="V5340">
        <v>47.17</v>
      </c>
      <c r="W5340" t="s">
        <v>52</v>
      </c>
      <c r="X5340" t="s">
        <v>52</v>
      </c>
      <c r="Y5340" t="s">
        <v>58</v>
      </c>
      <c r="Z5340">
        <v>0</v>
      </c>
      <c r="AA5340" t="s">
        <v>52</v>
      </c>
      <c r="AB5340" t="s">
        <v>52</v>
      </c>
      <c r="AC5340" t="s">
        <v>52</v>
      </c>
      <c r="AD5340" t="s">
        <v>52</v>
      </c>
      <c r="AE5340" t="s">
        <v>52</v>
      </c>
      <c r="AF5340" t="s">
        <v>52</v>
      </c>
      <c r="AG5340" t="s">
        <v>52</v>
      </c>
      <c r="AH5340" t="s">
        <v>52</v>
      </c>
      <c r="AI5340" t="s">
        <v>334</v>
      </c>
      <c r="AJ5340" t="s">
        <v>53</v>
      </c>
      <c r="AK5340" t="s">
        <v>61</v>
      </c>
      <c r="AL5340">
        <v>20.2</v>
      </c>
      <c r="AM5340">
        <v>1192.3</v>
      </c>
      <c r="AN5340">
        <v>0</v>
      </c>
      <c r="AO5340">
        <v>0</v>
      </c>
      <c r="AP5340">
        <v>2783.03</v>
      </c>
      <c r="AQ5340">
        <v>3975.33</v>
      </c>
      <c r="AR5340">
        <v>4</v>
      </c>
      <c r="AS5340" t="s">
        <v>881</v>
      </c>
      <c r="AT5340" t="s">
        <v>52</v>
      </c>
      <c r="AU5340">
        <v>65</v>
      </c>
      <c r="AV5340">
        <v>5216</v>
      </c>
      <c r="AY5340" t="str">
        <f>IF(AND(Table1[[#This Row],[Contract]]="Month-to-Month", Table1[[#This Row],[Tenure in Months]]&lt;6, Table1[[#This Row],[Payment Method]]="Bank Withdrawal"), "High Risk", IF(OR(Table1[[#This Row],[Contract]]="Month-to-Month", Table1[[#This Row],[Tenure in Months]]&lt;12), "Medium Risk", "Low Risk"))</f>
        <v>Low Risk</v>
      </c>
    </row>
    <row r="5341" spans="1:51" x14ac:dyDescent="0.35">
      <c r="A5341" t="s">
        <v>6545</v>
      </c>
      <c r="B5341" t="s">
        <v>66</v>
      </c>
      <c r="C5341">
        <v>30</v>
      </c>
      <c r="D5341" t="s">
        <v>52</v>
      </c>
      <c r="E5341" t="s">
        <v>52</v>
      </c>
      <c r="F5341" t="s">
        <v>53</v>
      </c>
      <c r="G5341" t="s">
        <v>52</v>
      </c>
      <c r="H5341">
        <v>0</v>
      </c>
      <c r="I5341" t="s">
        <v>54</v>
      </c>
      <c r="J5341" t="s">
        <v>55</v>
      </c>
      <c r="K5341" t="s">
        <v>2533</v>
      </c>
      <c r="L5341">
        <v>94937</v>
      </c>
      <c r="M5341">
        <v>38.099322999999998</v>
      </c>
      <c r="N5341">
        <v>-122.945723</v>
      </c>
      <c r="O5341">
        <v>1004</v>
      </c>
      <c r="P5341" t="s">
        <v>57</v>
      </c>
      <c r="Q5341" t="s">
        <v>53</v>
      </c>
      <c r="R5341">
        <v>10</v>
      </c>
      <c r="S5341">
        <v>6</v>
      </c>
      <c r="T5341" t="s">
        <v>67</v>
      </c>
      <c r="U5341" t="s">
        <v>53</v>
      </c>
      <c r="V5341">
        <v>42.66</v>
      </c>
      <c r="W5341" t="s">
        <v>53</v>
      </c>
      <c r="X5341" t="s">
        <v>53</v>
      </c>
      <c r="Y5341" t="s">
        <v>110</v>
      </c>
      <c r="Z5341">
        <v>85</v>
      </c>
      <c r="AA5341" t="s">
        <v>52</v>
      </c>
      <c r="AB5341" t="s">
        <v>52</v>
      </c>
      <c r="AC5341" t="s">
        <v>52</v>
      </c>
      <c r="AD5341" t="s">
        <v>52</v>
      </c>
      <c r="AE5341" t="s">
        <v>52</v>
      </c>
      <c r="AF5341" t="s">
        <v>52</v>
      </c>
      <c r="AG5341" t="s">
        <v>52</v>
      </c>
      <c r="AH5341" t="s">
        <v>53</v>
      </c>
      <c r="AI5341" t="s">
        <v>60</v>
      </c>
      <c r="AJ5341" t="s">
        <v>52</v>
      </c>
      <c r="AK5341" t="s">
        <v>61</v>
      </c>
      <c r="AL5341">
        <v>50.35</v>
      </c>
      <c r="AM5341">
        <v>314.55</v>
      </c>
      <c r="AN5341">
        <v>0</v>
      </c>
      <c r="AO5341">
        <v>0</v>
      </c>
      <c r="AP5341">
        <v>255.95999999999901</v>
      </c>
      <c r="AQ5341">
        <v>570.51</v>
      </c>
      <c r="AR5341">
        <v>3</v>
      </c>
      <c r="AS5341" t="s">
        <v>881</v>
      </c>
      <c r="AT5341" t="s">
        <v>52</v>
      </c>
      <c r="AU5341">
        <v>74</v>
      </c>
      <c r="AV5341">
        <v>3442</v>
      </c>
      <c r="AY5341" t="str">
        <f>IF(AND(Table1[[#This Row],[Contract]]="Month-to-Month", Table1[[#This Row],[Tenure in Months]]&lt;6, Table1[[#This Row],[Payment Method]]="Bank Withdrawal"), "High Risk", IF(OR(Table1[[#This Row],[Contract]]="Month-to-Month", Table1[[#This Row],[Tenure in Months]]&lt;12), "Medium Risk", "Low Risk"))</f>
        <v>Medium Risk</v>
      </c>
    </row>
    <row r="5342" spans="1:51" x14ac:dyDescent="0.35">
      <c r="A5342" t="s">
        <v>6546</v>
      </c>
      <c r="B5342" t="s">
        <v>66</v>
      </c>
      <c r="C5342">
        <v>44</v>
      </c>
      <c r="D5342" t="s">
        <v>52</v>
      </c>
      <c r="E5342" t="s">
        <v>52</v>
      </c>
      <c r="F5342" t="s">
        <v>52</v>
      </c>
      <c r="G5342" t="s">
        <v>52</v>
      </c>
      <c r="H5342">
        <v>0</v>
      </c>
      <c r="I5342" t="s">
        <v>54</v>
      </c>
      <c r="J5342" t="s">
        <v>55</v>
      </c>
      <c r="K5342" t="s">
        <v>4319</v>
      </c>
      <c r="L5342">
        <v>94938</v>
      </c>
      <c r="M5342">
        <v>38.021771999999999</v>
      </c>
      <c r="N5342">
        <v>-122.691744</v>
      </c>
      <c r="O5342">
        <v>821</v>
      </c>
      <c r="P5342" t="s">
        <v>57</v>
      </c>
      <c r="Q5342" t="s">
        <v>52</v>
      </c>
      <c r="R5342">
        <v>0</v>
      </c>
      <c r="S5342">
        <v>3</v>
      </c>
      <c r="T5342" t="s">
        <v>67</v>
      </c>
      <c r="U5342" t="s">
        <v>53</v>
      </c>
      <c r="V5342">
        <v>6.61</v>
      </c>
      <c r="W5342" t="s">
        <v>52</v>
      </c>
      <c r="X5342" t="s">
        <v>52</v>
      </c>
      <c r="Y5342" t="s">
        <v>58</v>
      </c>
      <c r="Z5342">
        <v>0</v>
      </c>
      <c r="AA5342" t="s">
        <v>52</v>
      </c>
      <c r="AB5342" t="s">
        <v>52</v>
      </c>
      <c r="AC5342" t="s">
        <v>52</v>
      </c>
      <c r="AD5342" t="s">
        <v>52</v>
      </c>
      <c r="AE5342" t="s">
        <v>52</v>
      </c>
      <c r="AF5342" t="s">
        <v>52</v>
      </c>
      <c r="AG5342" t="s">
        <v>52</v>
      </c>
      <c r="AH5342" t="s">
        <v>52</v>
      </c>
      <c r="AI5342" t="s">
        <v>60</v>
      </c>
      <c r="AJ5342" t="s">
        <v>52</v>
      </c>
      <c r="AK5342" t="s">
        <v>69</v>
      </c>
      <c r="AL5342">
        <v>18.8</v>
      </c>
      <c r="AM5342">
        <v>56</v>
      </c>
      <c r="AN5342">
        <v>0</v>
      </c>
      <c r="AO5342">
        <v>0</v>
      </c>
      <c r="AP5342">
        <v>19.829999999999998</v>
      </c>
      <c r="AQ5342">
        <v>75.83</v>
      </c>
      <c r="AR5342">
        <v>4</v>
      </c>
      <c r="AS5342" t="s">
        <v>883</v>
      </c>
      <c r="AT5342" t="s">
        <v>52</v>
      </c>
      <c r="AU5342">
        <v>67</v>
      </c>
      <c r="AV5342">
        <v>3010</v>
      </c>
      <c r="AY5342" t="str">
        <f>IF(AND(Table1[[#This Row],[Contract]]="Month-to-Month", Table1[[#This Row],[Tenure in Months]]&lt;6, Table1[[#This Row],[Payment Method]]="Bank Withdrawal"), "High Risk", IF(OR(Table1[[#This Row],[Contract]]="Month-to-Month", Table1[[#This Row],[Tenure in Months]]&lt;12), "Medium Risk", "Low Risk"))</f>
        <v>Medium Risk</v>
      </c>
    </row>
    <row r="5343" spans="1:51" x14ac:dyDescent="0.35">
      <c r="A5343" t="s">
        <v>6547</v>
      </c>
      <c r="B5343" t="s">
        <v>66</v>
      </c>
      <c r="C5343">
        <v>21</v>
      </c>
      <c r="D5343" t="s">
        <v>53</v>
      </c>
      <c r="E5343" t="s">
        <v>52</v>
      </c>
      <c r="F5343" t="s">
        <v>53</v>
      </c>
      <c r="G5343" t="s">
        <v>52</v>
      </c>
      <c r="H5343">
        <v>0</v>
      </c>
      <c r="I5343" t="s">
        <v>54</v>
      </c>
      <c r="J5343" t="s">
        <v>55</v>
      </c>
      <c r="K5343" t="s">
        <v>768</v>
      </c>
      <c r="L5343">
        <v>94939</v>
      </c>
      <c r="M5343">
        <v>37.937081999999997</v>
      </c>
      <c r="N5343">
        <v>-122.532369</v>
      </c>
      <c r="O5343">
        <v>6773</v>
      </c>
      <c r="P5343" t="s">
        <v>57</v>
      </c>
      <c r="Q5343" t="s">
        <v>53</v>
      </c>
      <c r="R5343">
        <v>3</v>
      </c>
      <c r="S5343">
        <v>15</v>
      </c>
      <c r="T5343" t="s">
        <v>58</v>
      </c>
      <c r="U5343" t="s">
        <v>53</v>
      </c>
      <c r="V5343">
        <v>12.41</v>
      </c>
      <c r="W5343" t="s">
        <v>52</v>
      </c>
      <c r="X5343" t="s">
        <v>52</v>
      </c>
      <c r="Y5343" t="s">
        <v>58</v>
      </c>
      <c r="Z5343">
        <v>0</v>
      </c>
      <c r="AA5343" t="s">
        <v>52</v>
      </c>
      <c r="AB5343" t="s">
        <v>52</v>
      </c>
      <c r="AC5343" t="s">
        <v>52</v>
      </c>
      <c r="AD5343" t="s">
        <v>52</v>
      </c>
      <c r="AE5343" t="s">
        <v>52</v>
      </c>
      <c r="AF5343" t="s">
        <v>52</v>
      </c>
      <c r="AG5343" t="s">
        <v>52</v>
      </c>
      <c r="AH5343" t="s">
        <v>52</v>
      </c>
      <c r="AI5343" t="s">
        <v>60</v>
      </c>
      <c r="AJ5343" t="s">
        <v>52</v>
      </c>
      <c r="AK5343" t="s">
        <v>69</v>
      </c>
      <c r="AL5343">
        <v>20.45</v>
      </c>
      <c r="AM5343">
        <v>330.8</v>
      </c>
      <c r="AN5343">
        <v>0</v>
      </c>
      <c r="AO5343">
        <v>0</v>
      </c>
      <c r="AP5343">
        <v>186.15</v>
      </c>
      <c r="AQ5343">
        <v>516.95000000000005</v>
      </c>
      <c r="AR5343">
        <v>4</v>
      </c>
      <c r="AS5343" t="s">
        <v>881</v>
      </c>
      <c r="AT5343" t="s">
        <v>52</v>
      </c>
      <c r="AU5343">
        <v>78</v>
      </c>
      <c r="AV5343">
        <v>5184</v>
      </c>
      <c r="AY5343" t="str">
        <f>IF(AND(Table1[[#This Row],[Contract]]="Month-to-Month", Table1[[#This Row],[Tenure in Months]]&lt;6, Table1[[#This Row],[Payment Method]]="Bank Withdrawal"), "High Risk", IF(OR(Table1[[#This Row],[Contract]]="Month-to-Month", Table1[[#This Row],[Tenure in Months]]&lt;12), "Medium Risk", "Low Risk"))</f>
        <v>Medium Risk</v>
      </c>
    </row>
    <row r="5344" spans="1:51" x14ac:dyDescent="0.35">
      <c r="A5344" t="s">
        <v>6548</v>
      </c>
      <c r="B5344" t="s">
        <v>51</v>
      </c>
      <c r="C5344">
        <v>59</v>
      </c>
      <c r="D5344" t="s">
        <v>52</v>
      </c>
      <c r="E5344" t="s">
        <v>52</v>
      </c>
      <c r="F5344" t="s">
        <v>53</v>
      </c>
      <c r="G5344" t="s">
        <v>53</v>
      </c>
      <c r="H5344">
        <v>1</v>
      </c>
      <c r="I5344" t="s">
        <v>54</v>
      </c>
      <c r="J5344" t="s">
        <v>55</v>
      </c>
      <c r="K5344" t="s">
        <v>2114</v>
      </c>
      <c r="L5344">
        <v>94940</v>
      </c>
      <c r="M5344">
        <v>38.129308000000002</v>
      </c>
      <c r="N5344">
        <v>-122.83481500000001</v>
      </c>
      <c r="O5344">
        <v>406</v>
      </c>
      <c r="P5344" t="s">
        <v>57</v>
      </c>
      <c r="Q5344" t="s">
        <v>53</v>
      </c>
      <c r="R5344">
        <v>1</v>
      </c>
      <c r="S5344">
        <v>13</v>
      </c>
      <c r="T5344" t="s">
        <v>58</v>
      </c>
      <c r="U5344" t="s">
        <v>53</v>
      </c>
      <c r="V5344">
        <v>13.32</v>
      </c>
      <c r="W5344" t="s">
        <v>52</v>
      </c>
      <c r="X5344" t="s">
        <v>53</v>
      </c>
      <c r="Y5344" t="s">
        <v>59</v>
      </c>
      <c r="Z5344">
        <v>21</v>
      </c>
      <c r="AA5344" t="s">
        <v>52</v>
      </c>
      <c r="AB5344" t="s">
        <v>52</v>
      </c>
      <c r="AC5344" t="s">
        <v>52</v>
      </c>
      <c r="AD5344" t="s">
        <v>52</v>
      </c>
      <c r="AE5344" t="s">
        <v>53</v>
      </c>
      <c r="AF5344" t="s">
        <v>53</v>
      </c>
      <c r="AG5344" t="s">
        <v>53</v>
      </c>
      <c r="AH5344" t="s">
        <v>53</v>
      </c>
      <c r="AI5344" t="s">
        <v>124</v>
      </c>
      <c r="AJ5344" t="s">
        <v>53</v>
      </c>
      <c r="AK5344" t="s">
        <v>61</v>
      </c>
      <c r="AL5344">
        <v>64.75</v>
      </c>
      <c r="AM5344">
        <v>877.35</v>
      </c>
      <c r="AN5344">
        <v>0</v>
      </c>
      <c r="AO5344">
        <v>0</v>
      </c>
      <c r="AP5344">
        <v>173.16</v>
      </c>
      <c r="AQ5344">
        <v>1050.51</v>
      </c>
      <c r="AR5344">
        <v>3</v>
      </c>
      <c r="AS5344" t="s">
        <v>881</v>
      </c>
      <c r="AT5344" t="s">
        <v>52</v>
      </c>
      <c r="AU5344">
        <v>73</v>
      </c>
      <c r="AV5344">
        <v>4741</v>
      </c>
      <c r="AY5344" t="str">
        <f>IF(AND(Table1[[#This Row],[Contract]]="Month-to-Month", Table1[[#This Row],[Tenure in Months]]&lt;6, Table1[[#This Row],[Payment Method]]="Bank Withdrawal"), "High Risk", IF(OR(Table1[[#This Row],[Contract]]="Month-to-Month", Table1[[#This Row],[Tenure in Months]]&lt;12), "Medium Risk", "Low Risk"))</f>
        <v>Low Risk</v>
      </c>
    </row>
    <row r="5345" spans="1:51" x14ac:dyDescent="0.35">
      <c r="A5345" t="s">
        <v>6549</v>
      </c>
      <c r="B5345" t="s">
        <v>66</v>
      </c>
      <c r="C5345">
        <v>40</v>
      </c>
      <c r="D5345" t="s">
        <v>52</v>
      </c>
      <c r="E5345" t="s">
        <v>52</v>
      </c>
      <c r="F5345" t="s">
        <v>52</v>
      </c>
      <c r="G5345" t="s">
        <v>52</v>
      </c>
      <c r="H5345">
        <v>0</v>
      </c>
      <c r="I5345" t="s">
        <v>54</v>
      </c>
      <c r="J5345" t="s">
        <v>55</v>
      </c>
      <c r="K5345" t="s">
        <v>2536</v>
      </c>
      <c r="L5345">
        <v>94941</v>
      </c>
      <c r="M5345">
        <v>37.901370999999997</v>
      </c>
      <c r="N5345">
        <v>-122.572024</v>
      </c>
      <c r="O5345">
        <v>28727</v>
      </c>
      <c r="P5345" t="s">
        <v>57</v>
      </c>
      <c r="Q5345" t="s">
        <v>52</v>
      </c>
      <c r="R5345">
        <v>0</v>
      </c>
      <c r="S5345">
        <v>23</v>
      </c>
      <c r="T5345" t="s">
        <v>58</v>
      </c>
      <c r="U5345" t="s">
        <v>53</v>
      </c>
      <c r="V5345">
        <v>14.45</v>
      </c>
      <c r="W5345" t="s">
        <v>53</v>
      </c>
      <c r="X5345" t="s">
        <v>53</v>
      </c>
      <c r="Y5345" t="s">
        <v>68</v>
      </c>
      <c r="Z5345">
        <v>19</v>
      </c>
      <c r="AA5345" t="s">
        <v>52</v>
      </c>
      <c r="AB5345" t="s">
        <v>53</v>
      </c>
      <c r="AC5345" t="s">
        <v>52</v>
      </c>
      <c r="AD5345" t="s">
        <v>52</v>
      </c>
      <c r="AE5345" t="s">
        <v>53</v>
      </c>
      <c r="AF5345" t="s">
        <v>53</v>
      </c>
      <c r="AG5345" t="s">
        <v>53</v>
      </c>
      <c r="AH5345" t="s">
        <v>53</v>
      </c>
      <c r="AI5345" t="s">
        <v>60</v>
      </c>
      <c r="AJ5345" t="s">
        <v>53</v>
      </c>
      <c r="AK5345" t="s">
        <v>69</v>
      </c>
      <c r="AL5345">
        <v>98.7</v>
      </c>
      <c r="AM5345">
        <v>2249.1</v>
      </c>
      <c r="AN5345">
        <v>0</v>
      </c>
      <c r="AO5345">
        <v>0</v>
      </c>
      <c r="AP5345">
        <v>332.349999999999</v>
      </c>
      <c r="AQ5345">
        <v>2581.4499999999998</v>
      </c>
      <c r="AR5345">
        <v>5</v>
      </c>
      <c r="AS5345" t="s">
        <v>881</v>
      </c>
      <c r="AT5345" t="s">
        <v>52</v>
      </c>
      <c r="AU5345">
        <v>71</v>
      </c>
      <c r="AV5345">
        <v>5781</v>
      </c>
      <c r="AY5345" t="str">
        <f>IF(AND(Table1[[#This Row],[Contract]]="Month-to-Month", Table1[[#This Row],[Tenure in Months]]&lt;6, Table1[[#This Row],[Payment Method]]="Bank Withdrawal"), "High Risk", IF(OR(Table1[[#This Row],[Contract]]="Month-to-Month", Table1[[#This Row],[Tenure in Months]]&lt;12), "Medium Risk", "Low Risk"))</f>
        <v>Medium Risk</v>
      </c>
    </row>
    <row r="5346" spans="1:51" x14ac:dyDescent="0.35">
      <c r="A5346" t="s">
        <v>6550</v>
      </c>
      <c r="B5346" t="s">
        <v>51</v>
      </c>
      <c r="C5346">
        <v>35</v>
      </c>
      <c r="D5346" t="s">
        <v>52</v>
      </c>
      <c r="E5346" t="s">
        <v>52</v>
      </c>
      <c r="F5346" t="s">
        <v>52</v>
      </c>
      <c r="G5346" t="s">
        <v>52</v>
      </c>
      <c r="H5346">
        <v>0</v>
      </c>
      <c r="I5346" t="s">
        <v>54</v>
      </c>
      <c r="J5346" t="s">
        <v>55</v>
      </c>
      <c r="K5346" t="s">
        <v>1288</v>
      </c>
      <c r="L5346">
        <v>94946</v>
      </c>
      <c r="M5346">
        <v>38.065359000000001</v>
      </c>
      <c r="N5346">
        <v>-122.665566</v>
      </c>
      <c r="O5346">
        <v>607</v>
      </c>
      <c r="P5346" t="s">
        <v>57</v>
      </c>
      <c r="Q5346" t="s">
        <v>52</v>
      </c>
      <c r="R5346">
        <v>0</v>
      </c>
      <c r="S5346">
        <v>29</v>
      </c>
      <c r="T5346" t="s">
        <v>75</v>
      </c>
      <c r="U5346" t="s">
        <v>53</v>
      </c>
      <c r="V5346">
        <v>8</v>
      </c>
      <c r="W5346" t="s">
        <v>52</v>
      </c>
      <c r="X5346" t="s">
        <v>53</v>
      </c>
      <c r="Y5346" t="s">
        <v>59</v>
      </c>
      <c r="Z5346">
        <v>9</v>
      </c>
      <c r="AA5346" t="s">
        <v>53</v>
      </c>
      <c r="AB5346" t="s">
        <v>53</v>
      </c>
      <c r="AC5346" t="s">
        <v>52</v>
      </c>
      <c r="AD5346" t="s">
        <v>53</v>
      </c>
      <c r="AE5346" t="s">
        <v>52</v>
      </c>
      <c r="AF5346" t="s">
        <v>52</v>
      </c>
      <c r="AG5346" t="s">
        <v>52</v>
      </c>
      <c r="AH5346" t="s">
        <v>52</v>
      </c>
      <c r="AI5346" t="s">
        <v>124</v>
      </c>
      <c r="AJ5346" t="s">
        <v>53</v>
      </c>
      <c r="AK5346" t="s">
        <v>61</v>
      </c>
      <c r="AL5346">
        <v>58.75</v>
      </c>
      <c r="AM5346">
        <v>1696.2</v>
      </c>
      <c r="AN5346">
        <v>0</v>
      </c>
      <c r="AO5346">
        <v>50</v>
      </c>
      <c r="AP5346">
        <v>232</v>
      </c>
      <c r="AQ5346">
        <v>1978.2</v>
      </c>
      <c r="AR5346">
        <v>3</v>
      </c>
      <c r="AS5346" t="s">
        <v>881</v>
      </c>
      <c r="AT5346" t="s">
        <v>52</v>
      </c>
      <c r="AU5346">
        <v>80</v>
      </c>
      <c r="AV5346">
        <v>5198</v>
      </c>
      <c r="AY5346" t="str">
        <f>IF(AND(Table1[[#This Row],[Contract]]="Month-to-Month", Table1[[#This Row],[Tenure in Months]]&lt;6, Table1[[#This Row],[Payment Method]]="Bank Withdrawal"), "High Risk", IF(OR(Table1[[#This Row],[Contract]]="Month-to-Month", Table1[[#This Row],[Tenure in Months]]&lt;12), "Medium Risk", "Low Risk"))</f>
        <v>Low Risk</v>
      </c>
    </row>
    <row r="5347" spans="1:51" x14ac:dyDescent="0.35">
      <c r="A5347" t="s">
        <v>6551</v>
      </c>
      <c r="B5347" t="s">
        <v>66</v>
      </c>
      <c r="C5347">
        <v>62</v>
      </c>
      <c r="D5347" t="s">
        <v>52</v>
      </c>
      <c r="E5347" t="s">
        <v>52</v>
      </c>
      <c r="F5347" t="s">
        <v>53</v>
      </c>
      <c r="G5347" t="s">
        <v>52</v>
      </c>
      <c r="H5347">
        <v>0</v>
      </c>
      <c r="I5347" t="s">
        <v>54</v>
      </c>
      <c r="J5347" t="s">
        <v>55</v>
      </c>
      <c r="K5347" t="s">
        <v>384</v>
      </c>
      <c r="L5347">
        <v>94947</v>
      </c>
      <c r="M5347">
        <v>38.112166000000002</v>
      </c>
      <c r="N5347">
        <v>-122.634384</v>
      </c>
      <c r="O5347">
        <v>24741</v>
      </c>
      <c r="P5347" t="s">
        <v>57</v>
      </c>
      <c r="Q5347" t="s">
        <v>52</v>
      </c>
      <c r="R5347">
        <v>0</v>
      </c>
      <c r="S5347">
        <v>49</v>
      </c>
      <c r="T5347" t="s">
        <v>58</v>
      </c>
      <c r="U5347" t="s">
        <v>53</v>
      </c>
      <c r="V5347">
        <v>29.18</v>
      </c>
      <c r="W5347" t="s">
        <v>52</v>
      </c>
      <c r="X5347" t="s">
        <v>52</v>
      </c>
      <c r="Y5347" t="s">
        <v>58</v>
      </c>
      <c r="Z5347">
        <v>0</v>
      </c>
      <c r="AA5347" t="s">
        <v>52</v>
      </c>
      <c r="AB5347" t="s">
        <v>52</v>
      </c>
      <c r="AC5347" t="s">
        <v>52</v>
      </c>
      <c r="AD5347" t="s">
        <v>52</v>
      </c>
      <c r="AE5347" t="s">
        <v>52</v>
      </c>
      <c r="AF5347" t="s">
        <v>52</v>
      </c>
      <c r="AG5347" t="s">
        <v>52</v>
      </c>
      <c r="AH5347" t="s">
        <v>52</v>
      </c>
      <c r="AI5347" t="s">
        <v>124</v>
      </c>
      <c r="AJ5347" t="s">
        <v>52</v>
      </c>
      <c r="AK5347" t="s">
        <v>69</v>
      </c>
      <c r="AL5347">
        <v>20.7</v>
      </c>
      <c r="AM5347">
        <v>1032.05</v>
      </c>
      <c r="AN5347">
        <v>0</v>
      </c>
      <c r="AO5347">
        <v>0</v>
      </c>
      <c r="AP5347">
        <v>1429.82</v>
      </c>
      <c r="AQ5347">
        <v>2461.87</v>
      </c>
      <c r="AR5347">
        <v>3</v>
      </c>
      <c r="AS5347" t="s">
        <v>881</v>
      </c>
      <c r="AT5347" t="s">
        <v>52</v>
      </c>
      <c r="AU5347">
        <v>50</v>
      </c>
      <c r="AV5347">
        <v>4074</v>
      </c>
      <c r="AY5347" t="str">
        <f>IF(AND(Table1[[#This Row],[Contract]]="Month-to-Month", Table1[[#This Row],[Tenure in Months]]&lt;6, Table1[[#This Row],[Payment Method]]="Bank Withdrawal"), "High Risk", IF(OR(Table1[[#This Row],[Contract]]="Month-to-Month", Table1[[#This Row],[Tenure in Months]]&lt;12), "Medium Risk", "Low Risk"))</f>
        <v>Low Risk</v>
      </c>
    </row>
    <row r="5348" spans="1:51" x14ac:dyDescent="0.35">
      <c r="A5348" t="s">
        <v>6552</v>
      </c>
      <c r="B5348" t="s">
        <v>66</v>
      </c>
      <c r="C5348">
        <v>25</v>
      </c>
      <c r="D5348" t="s">
        <v>53</v>
      </c>
      <c r="E5348" t="s">
        <v>52</v>
      </c>
      <c r="F5348" t="s">
        <v>53</v>
      </c>
      <c r="G5348" t="s">
        <v>52</v>
      </c>
      <c r="H5348">
        <v>0</v>
      </c>
      <c r="I5348" t="s">
        <v>54</v>
      </c>
      <c r="J5348" t="s">
        <v>55</v>
      </c>
      <c r="K5348" t="s">
        <v>384</v>
      </c>
      <c r="L5348">
        <v>94949</v>
      </c>
      <c r="M5348">
        <v>38.067203999999997</v>
      </c>
      <c r="N5348">
        <v>-122.52400400000001</v>
      </c>
      <c r="O5348">
        <v>13361</v>
      </c>
      <c r="P5348" t="s">
        <v>57</v>
      </c>
      <c r="Q5348" t="s">
        <v>53</v>
      </c>
      <c r="R5348">
        <v>9</v>
      </c>
      <c r="S5348">
        <v>56</v>
      </c>
      <c r="T5348" t="s">
        <v>58</v>
      </c>
      <c r="U5348" t="s">
        <v>53</v>
      </c>
      <c r="V5348">
        <v>42.81</v>
      </c>
      <c r="W5348" t="s">
        <v>53</v>
      </c>
      <c r="X5348" t="s">
        <v>53</v>
      </c>
      <c r="Y5348" t="s">
        <v>68</v>
      </c>
      <c r="Z5348">
        <v>51</v>
      </c>
      <c r="AA5348" t="s">
        <v>52</v>
      </c>
      <c r="AB5348" t="s">
        <v>52</v>
      </c>
      <c r="AC5348" t="s">
        <v>52</v>
      </c>
      <c r="AD5348" t="s">
        <v>52</v>
      </c>
      <c r="AE5348" t="s">
        <v>53</v>
      </c>
      <c r="AF5348" t="s">
        <v>52</v>
      </c>
      <c r="AG5348" t="s">
        <v>52</v>
      </c>
      <c r="AH5348" t="s">
        <v>53</v>
      </c>
      <c r="AI5348" t="s">
        <v>60</v>
      </c>
      <c r="AJ5348" t="s">
        <v>53</v>
      </c>
      <c r="AK5348" t="s">
        <v>61</v>
      </c>
      <c r="AL5348">
        <v>85.6</v>
      </c>
      <c r="AM5348">
        <v>4902.8</v>
      </c>
      <c r="AN5348">
        <v>0</v>
      </c>
      <c r="AO5348">
        <v>0</v>
      </c>
      <c r="AP5348">
        <v>2397.36</v>
      </c>
      <c r="AQ5348">
        <v>7300.16</v>
      </c>
      <c r="AR5348">
        <v>4</v>
      </c>
      <c r="AS5348" t="s">
        <v>881</v>
      </c>
      <c r="AT5348" t="s">
        <v>52</v>
      </c>
      <c r="AU5348">
        <v>20</v>
      </c>
      <c r="AV5348">
        <v>6483</v>
      </c>
      <c r="AY5348" t="str">
        <f>IF(AND(Table1[[#This Row],[Contract]]="Month-to-Month", Table1[[#This Row],[Tenure in Months]]&lt;6, Table1[[#This Row],[Payment Method]]="Bank Withdrawal"), "High Risk", IF(OR(Table1[[#This Row],[Contract]]="Month-to-Month", Table1[[#This Row],[Tenure in Months]]&lt;12), "Medium Risk", "Low Risk"))</f>
        <v>Medium Risk</v>
      </c>
    </row>
    <row r="5349" spans="1:51" x14ac:dyDescent="0.35">
      <c r="A5349" t="s">
        <v>6553</v>
      </c>
      <c r="B5349" t="s">
        <v>66</v>
      </c>
      <c r="C5349">
        <v>50</v>
      </c>
      <c r="D5349" t="s">
        <v>52</v>
      </c>
      <c r="E5349" t="s">
        <v>52</v>
      </c>
      <c r="F5349" t="s">
        <v>52</v>
      </c>
      <c r="G5349" t="s">
        <v>52</v>
      </c>
      <c r="H5349">
        <v>0</v>
      </c>
      <c r="I5349" t="s">
        <v>54</v>
      </c>
      <c r="J5349" t="s">
        <v>55</v>
      </c>
      <c r="K5349" t="s">
        <v>3300</v>
      </c>
      <c r="L5349">
        <v>94950</v>
      </c>
      <c r="M5349">
        <v>38.052208999999998</v>
      </c>
      <c r="N5349">
        <v>-122.775567</v>
      </c>
      <c r="O5349">
        <v>248</v>
      </c>
      <c r="P5349" t="s">
        <v>57</v>
      </c>
      <c r="Q5349" t="s">
        <v>52</v>
      </c>
      <c r="R5349">
        <v>0</v>
      </c>
      <c r="S5349">
        <v>63</v>
      </c>
      <c r="T5349" t="s">
        <v>58</v>
      </c>
      <c r="U5349" t="s">
        <v>53</v>
      </c>
      <c r="V5349">
        <v>31.34</v>
      </c>
      <c r="W5349" t="s">
        <v>53</v>
      </c>
      <c r="X5349" t="s">
        <v>53</v>
      </c>
      <c r="Y5349" t="s">
        <v>59</v>
      </c>
      <c r="Z5349">
        <v>26</v>
      </c>
      <c r="AA5349" t="s">
        <v>53</v>
      </c>
      <c r="AB5349" t="s">
        <v>53</v>
      </c>
      <c r="AC5349" t="s">
        <v>53</v>
      </c>
      <c r="AD5349" t="s">
        <v>53</v>
      </c>
      <c r="AE5349" t="s">
        <v>52</v>
      </c>
      <c r="AF5349" t="s">
        <v>53</v>
      </c>
      <c r="AG5349" t="s">
        <v>53</v>
      </c>
      <c r="AH5349" t="s">
        <v>53</v>
      </c>
      <c r="AI5349" t="s">
        <v>334</v>
      </c>
      <c r="AJ5349" t="s">
        <v>53</v>
      </c>
      <c r="AK5349" t="s">
        <v>69</v>
      </c>
      <c r="AL5349">
        <v>80.3</v>
      </c>
      <c r="AM5349">
        <v>4995.3500000000004</v>
      </c>
      <c r="AN5349">
        <v>0</v>
      </c>
      <c r="AO5349">
        <v>0</v>
      </c>
      <c r="AP5349">
        <v>1974.42</v>
      </c>
      <c r="AQ5349">
        <v>6969.77</v>
      </c>
      <c r="AR5349">
        <v>3</v>
      </c>
      <c r="AS5349" t="s">
        <v>881</v>
      </c>
      <c r="AT5349" t="s">
        <v>52</v>
      </c>
      <c r="AU5349">
        <v>74</v>
      </c>
      <c r="AV5349">
        <v>5554</v>
      </c>
      <c r="AY5349" t="str">
        <f>IF(AND(Table1[[#This Row],[Contract]]="Month-to-Month", Table1[[#This Row],[Tenure in Months]]&lt;6, Table1[[#This Row],[Payment Method]]="Bank Withdrawal"), "High Risk", IF(OR(Table1[[#This Row],[Contract]]="Month-to-Month", Table1[[#This Row],[Tenure in Months]]&lt;12), "Medium Risk", "Low Risk"))</f>
        <v>Low Risk</v>
      </c>
    </row>
    <row r="5350" spans="1:51" x14ac:dyDescent="0.35">
      <c r="A5350" t="s">
        <v>6554</v>
      </c>
      <c r="B5350" t="s">
        <v>51</v>
      </c>
      <c r="C5350">
        <v>51</v>
      </c>
      <c r="D5350" t="s">
        <v>52</v>
      </c>
      <c r="E5350" t="s">
        <v>52</v>
      </c>
      <c r="F5350" t="s">
        <v>53</v>
      </c>
      <c r="G5350" t="s">
        <v>52</v>
      </c>
      <c r="H5350">
        <v>0</v>
      </c>
      <c r="I5350" t="s">
        <v>54</v>
      </c>
      <c r="J5350" t="s">
        <v>55</v>
      </c>
      <c r="K5350" t="s">
        <v>1042</v>
      </c>
      <c r="L5350">
        <v>94951</v>
      </c>
      <c r="M5350">
        <v>38.325598999999997</v>
      </c>
      <c r="N5350">
        <v>-122.642352</v>
      </c>
      <c r="O5350">
        <v>3777</v>
      </c>
      <c r="P5350" t="s">
        <v>57</v>
      </c>
      <c r="Q5350" t="s">
        <v>53</v>
      </c>
      <c r="R5350">
        <v>5</v>
      </c>
      <c r="S5350">
        <v>63</v>
      </c>
      <c r="T5350" t="s">
        <v>58</v>
      </c>
      <c r="U5350" t="s">
        <v>53</v>
      </c>
      <c r="V5350">
        <v>10.07</v>
      </c>
      <c r="W5350" t="s">
        <v>53</v>
      </c>
      <c r="X5350" t="s">
        <v>53</v>
      </c>
      <c r="Y5350" t="s">
        <v>110</v>
      </c>
      <c r="Z5350">
        <v>20</v>
      </c>
      <c r="AA5350" t="s">
        <v>52</v>
      </c>
      <c r="AB5350" t="s">
        <v>52</v>
      </c>
      <c r="AC5350" t="s">
        <v>53</v>
      </c>
      <c r="AD5350" t="s">
        <v>53</v>
      </c>
      <c r="AE5350" t="s">
        <v>53</v>
      </c>
      <c r="AF5350" t="s">
        <v>53</v>
      </c>
      <c r="AG5350" t="s">
        <v>53</v>
      </c>
      <c r="AH5350" t="s">
        <v>53</v>
      </c>
      <c r="AI5350" t="s">
        <v>334</v>
      </c>
      <c r="AJ5350" t="s">
        <v>52</v>
      </c>
      <c r="AK5350" t="s">
        <v>69</v>
      </c>
      <c r="AL5350">
        <v>79.8</v>
      </c>
      <c r="AM5350">
        <v>5034.05</v>
      </c>
      <c r="AN5350">
        <v>0</v>
      </c>
      <c r="AO5350">
        <v>0</v>
      </c>
      <c r="AP5350">
        <v>634.41</v>
      </c>
      <c r="AQ5350">
        <v>5668.46</v>
      </c>
      <c r="AR5350">
        <v>4</v>
      </c>
      <c r="AS5350" t="s">
        <v>881</v>
      </c>
      <c r="AT5350" t="s">
        <v>52</v>
      </c>
      <c r="AU5350">
        <v>52</v>
      </c>
      <c r="AV5350">
        <v>4073</v>
      </c>
      <c r="AY5350" t="str">
        <f>IF(AND(Table1[[#This Row],[Contract]]="Month-to-Month", Table1[[#This Row],[Tenure in Months]]&lt;6, Table1[[#This Row],[Payment Method]]="Bank Withdrawal"), "High Risk", IF(OR(Table1[[#This Row],[Contract]]="Month-to-Month", Table1[[#This Row],[Tenure in Months]]&lt;12), "Medium Risk", "Low Risk"))</f>
        <v>Low Risk</v>
      </c>
    </row>
    <row r="5351" spans="1:51" x14ac:dyDescent="0.35">
      <c r="A5351" t="s">
        <v>6555</v>
      </c>
      <c r="B5351" t="s">
        <v>66</v>
      </c>
      <c r="C5351">
        <v>55</v>
      </c>
      <c r="D5351" t="s">
        <v>52</v>
      </c>
      <c r="E5351" t="s">
        <v>52</v>
      </c>
      <c r="F5351" t="s">
        <v>53</v>
      </c>
      <c r="G5351" t="s">
        <v>52</v>
      </c>
      <c r="H5351">
        <v>0</v>
      </c>
      <c r="I5351" t="s">
        <v>54</v>
      </c>
      <c r="J5351" t="s">
        <v>55</v>
      </c>
      <c r="K5351" t="s">
        <v>4326</v>
      </c>
      <c r="L5351">
        <v>94963</v>
      </c>
      <c r="M5351">
        <v>38.004739999999998</v>
      </c>
      <c r="N5351">
        <v>-122.66371700000001</v>
      </c>
      <c r="O5351">
        <v>548</v>
      </c>
      <c r="P5351" t="s">
        <v>57</v>
      </c>
      <c r="Q5351" t="s">
        <v>53</v>
      </c>
      <c r="R5351">
        <v>7</v>
      </c>
      <c r="S5351">
        <v>21</v>
      </c>
      <c r="T5351" t="s">
        <v>58</v>
      </c>
      <c r="U5351" t="s">
        <v>53</v>
      </c>
      <c r="V5351">
        <v>11.27</v>
      </c>
      <c r="W5351" t="s">
        <v>52</v>
      </c>
      <c r="X5351" t="s">
        <v>53</v>
      </c>
      <c r="Y5351" t="s">
        <v>59</v>
      </c>
      <c r="Z5351">
        <v>19</v>
      </c>
      <c r="AA5351" t="s">
        <v>53</v>
      </c>
      <c r="AB5351" t="s">
        <v>52</v>
      </c>
      <c r="AC5351" t="s">
        <v>53</v>
      </c>
      <c r="AD5351" t="s">
        <v>53</v>
      </c>
      <c r="AE5351" t="s">
        <v>53</v>
      </c>
      <c r="AF5351" t="s">
        <v>53</v>
      </c>
      <c r="AG5351" t="s">
        <v>53</v>
      </c>
      <c r="AH5351" t="s">
        <v>52</v>
      </c>
      <c r="AI5351" t="s">
        <v>124</v>
      </c>
      <c r="AJ5351" t="s">
        <v>52</v>
      </c>
      <c r="AK5351" t="s">
        <v>69</v>
      </c>
      <c r="AL5351">
        <v>80.900000000000006</v>
      </c>
      <c r="AM5351">
        <v>1714.95</v>
      </c>
      <c r="AN5351">
        <v>0</v>
      </c>
      <c r="AO5351">
        <v>60</v>
      </c>
      <c r="AP5351">
        <v>236.67</v>
      </c>
      <c r="AQ5351">
        <v>2011.62</v>
      </c>
      <c r="AR5351">
        <v>4</v>
      </c>
      <c r="AS5351" t="s">
        <v>881</v>
      </c>
      <c r="AT5351" t="s">
        <v>52</v>
      </c>
      <c r="AU5351">
        <v>36</v>
      </c>
      <c r="AV5351">
        <v>5733</v>
      </c>
      <c r="AY5351" t="str">
        <f>IF(AND(Table1[[#This Row],[Contract]]="Month-to-Month", Table1[[#This Row],[Tenure in Months]]&lt;6, Table1[[#This Row],[Payment Method]]="Bank Withdrawal"), "High Risk", IF(OR(Table1[[#This Row],[Contract]]="Month-to-Month", Table1[[#This Row],[Tenure in Months]]&lt;12), "Medium Risk", "Low Risk"))</f>
        <v>Low Risk</v>
      </c>
    </row>
    <row r="5352" spans="1:51" x14ac:dyDescent="0.35">
      <c r="A5352" t="s">
        <v>6556</v>
      </c>
      <c r="B5352" t="s">
        <v>51</v>
      </c>
      <c r="C5352">
        <v>31</v>
      </c>
      <c r="D5352" t="s">
        <v>52</v>
      </c>
      <c r="E5352" t="s">
        <v>52</v>
      </c>
      <c r="F5352" t="s">
        <v>53</v>
      </c>
      <c r="G5352" t="s">
        <v>53</v>
      </c>
      <c r="H5352">
        <v>2</v>
      </c>
      <c r="I5352" t="s">
        <v>54</v>
      </c>
      <c r="J5352" t="s">
        <v>55</v>
      </c>
      <c r="K5352" t="s">
        <v>1290</v>
      </c>
      <c r="L5352">
        <v>94964</v>
      </c>
      <c r="M5352">
        <v>37.942551000000002</v>
      </c>
      <c r="N5352">
        <v>-122.491642</v>
      </c>
      <c r="O5352">
        <v>6448</v>
      </c>
      <c r="P5352" t="s">
        <v>57</v>
      </c>
      <c r="Q5352" t="s">
        <v>53</v>
      </c>
      <c r="R5352">
        <v>8</v>
      </c>
      <c r="S5352">
        <v>13</v>
      </c>
      <c r="T5352" t="s">
        <v>58</v>
      </c>
      <c r="U5352" t="s">
        <v>53</v>
      </c>
      <c r="V5352">
        <v>48.7</v>
      </c>
      <c r="W5352" t="s">
        <v>53</v>
      </c>
      <c r="X5352" t="s">
        <v>52</v>
      </c>
      <c r="Y5352" t="s">
        <v>58</v>
      </c>
      <c r="Z5352">
        <v>0</v>
      </c>
      <c r="AA5352" t="s">
        <v>52</v>
      </c>
      <c r="AB5352" t="s">
        <v>52</v>
      </c>
      <c r="AC5352" t="s">
        <v>52</v>
      </c>
      <c r="AD5352" t="s">
        <v>52</v>
      </c>
      <c r="AE5352" t="s">
        <v>52</v>
      </c>
      <c r="AF5352" t="s">
        <v>52</v>
      </c>
      <c r="AG5352" t="s">
        <v>52</v>
      </c>
      <c r="AH5352" t="s">
        <v>52</v>
      </c>
      <c r="AI5352" t="s">
        <v>124</v>
      </c>
      <c r="AJ5352" t="s">
        <v>52</v>
      </c>
      <c r="AK5352" t="s">
        <v>61</v>
      </c>
      <c r="AL5352">
        <v>24.5</v>
      </c>
      <c r="AM5352">
        <v>343.6</v>
      </c>
      <c r="AN5352">
        <v>0</v>
      </c>
      <c r="AO5352">
        <v>0</v>
      </c>
      <c r="AP5352">
        <v>633.1</v>
      </c>
      <c r="AQ5352">
        <v>976.7</v>
      </c>
      <c r="AR5352">
        <v>5</v>
      </c>
      <c r="AS5352" t="s">
        <v>881</v>
      </c>
      <c r="AT5352" t="s">
        <v>52</v>
      </c>
      <c r="AU5352">
        <v>59</v>
      </c>
      <c r="AV5352">
        <v>5077</v>
      </c>
      <c r="AY5352" t="str">
        <f>IF(AND(Table1[[#This Row],[Contract]]="Month-to-Month", Table1[[#This Row],[Tenure in Months]]&lt;6, Table1[[#This Row],[Payment Method]]="Bank Withdrawal"), "High Risk", IF(OR(Table1[[#This Row],[Contract]]="Month-to-Month", Table1[[#This Row],[Tenure in Months]]&lt;12), "Medium Risk", "Low Risk"))</f>
        <v>Low Risk</v>
      </c>
    </row>
    <row r="5353" spans="1:51" x14ac:dyDescent="0.35">
      <c r="A5353" t="s">
        <v>6557</v>
      </c>
      <c r="B5353" t="s">
        <v>51</v>
      </c>
      <c r="C5353">
        <v>25</v>
      </c>
      <c r="D5353" t="s">
        <v>53</v>
      </c>
      <c r="E5353" t="s">
        <v>52</v>
      </c>
      <c r="F5353" t="s">
        <v>53</v>
      </c>
      <c r="G5353" t="s">
        <v>53</v>
      </c>
      <c r="H5353">
        <v>2</v>
      </c>
      <c r="I5353" t="s">
        <v>54</v>
      </c>
      <c r="J5353" t="s">
        <v>55</v>
      </c>
      <c r="K5353" t="s">
        <v>2122</v>
      </c>
      <c r="L5353">
        <v>94965</v>
      </c>
      <c r="M5353">
        <v>37.848641000000001</v>
      </c>
      <c r="N5353">
        <v>-122.515692</v>
      </c>
      <c r="O5353">
        <v>11213</v>
      </c>
      <c r="P5353" t="s">
        <v>57</v>
      </c>
      <c r="Q5353" t="s">
        <v>53</v>
      </c>
      <c r="R5353">
        <v>7</v>
      </c>
      <c r="S5353">
        <v>1</v>
      </c>
      <c r="T5353" t="s">
        <v>67</v>
      </c>
      <c r="U5353" t="s">
        <v>53</v>
      </c>
      <c r="V5353">
        <v>18.63</v>
      </c>
      <c r="W5353" t="s">
        <v>52</v>
      </c>
      <c r="X5353" t="s">
        <v>52</v>
      </c>
      <c r="Y5353" t="s">
        <v>58</v>
      </c>
      <c r="Z5353">
        <v>0</v>
      </c>
      <c r="AA5353" t="s">
        <v>52</v>
      </c>
      <c r="AB5353" t="s">
        <v>52</v>
      </c>
      <c r="AC5353" t="s">
        <v>52</v>
      </c>
      <c r="AD5353" t="s">
        <v>52</v>
      </c>
      <c r="AE5353" t="s">
        <v>52</v>
      </c>
      <c r="AF5353" t="s">
        <v>52</v>
      </c>
      <c r="AG5353" t="s">
        <v>52</v>
      </c>
      <c r="AH5353" t="s">
        <v>52</v>
      </c>
      <c r="AI5353" t="s">
        <v>60</v>
      </c>
      <c r="AJ5353" t="s">
        <v>53</v>
      </c>
      <c r="AK5353" t="s">
        <v>61</v>
      </c>
      <c r="AL5353">
        <v>20.149999999999999</v>
      </c>
      <c r="AM5353">
        <v>20.149999999999999</v>
      </c>
      <c r="AN5353">
        <v>0</v>
      </c>
      <c r="AO5353">
        <v>0</v>
      </c>
      <c r="AP5353">
        <v>18.63</v>
      </c>
      <c r="AQ5353">
        <v>38.78</v>
      </c>
      <c r="AR5353">
        <v>3</v>
      </c>
      <c r="AS5353" t="s">
        <v>883</v>
      </c>
      <c r="AT5353" t="s">
        <v>52</v>
      </c>
      <c r="AU5353">
        <v>40</v>
      </c>
      <c r="AV5353">
        <v>3960</v>
      </c>
      <c r="AY5353" t="str">
        <f>IF(AND(Table1[[#This Row],[Contract]]="Month-to-Month", Table1[[#This Row],[Tenure in Months]]&lt;6, Table1[[#This Row],[Payment Method]]="Bank Withdrawal"), "High Risk", IF(OR(Table1[[#This Row],[Contract]]="Month-to-Month", Table1[[#This Row],[Tenure in Months]]&lt;12), "Medium Risk", "Low Risk"))</f>
        <v>High Risk</v>
      </c>
    </row>
    <row r="5354" spans="1:51" x14ac:dyDescent="0.35">
      <c r="A5354" t="s">
        <v>6558</v>
      </c>
      <c r="B5354" t="s">
        <v>66</v>
      </c>
      <c r="C5354">
        <v>52</v>
      </c>
      <c r="D5354" t="s">
        <v>52</v>
      </c>
      <c r="E5354" t="s">
        <v>52</v>
      </c>
      <c r="F5354" t="s">
        <v>53</v>
      </c>
      <c r="G5354" t="s">
        <v>53</v>
      </c>
      <c r="H5354">
        <v>2</v>
      </c>
      <c r="I5354" t="s">
        <v>54</v>
      </c>
      <c r="J5354" t="s">
        <v>55</v>
      </c>
      <c r="K5354" t="s">
        <v>386</v>
      </c>
      <c r="L5354">
        <v>94970</v>
      </c>
      <c r="M5354">
        <v>37.921137000000002</v>
      </c>
      <c r="N5354">
        <v>-122.657562</v>
      </c>
      <c r="O5354">
        <v>781</v>
      </c>
      <c r="P5354" t="s">
        <v>57</v>
      </c>
      <c r="Q5354" t="s">
        <v>53</v>
      </c>
      <c r="R5354">
        <v>7</v>
      </c>
      <c r="S5354">
        <v>25</v>
      </c>
      <c r="T5354" t="s">
        <v>75</v>
      </c>
      <c r="U5354" t="s">
        <v>53</v>
      </c>
      <c r="V5354">
        <v>13.06</v>
      </c>
      <c r="W5354" t="s">
        <v>52</v>
      </c>
      <c r="X5354" t="s">
        <v>52</v>
      </c>
      <c r="Y5354" t="s">
        <v>58</v>
      </c>
      <c r="Z5354">
        <v>0</v>
      </c>
      <c r="AA5354" t="s">
        <v>52</v>
      </c>
      <c r="AB5354" t="s">
        <v>52</v>
      </c>
      <c r="AC5354" t="s">
        <v>52</v>
      </c>
      <c r="AD5354" t="s">
        <v>52</v>
      </c>
      <c r="AE5354" t="s">
        <v>52</v>
      </c>
      <c r="AF5354" t="s">
        <v>52</v>
      </c>
      <c r="AG5354" t="s">
        <v>52</v>
      </c>
      <c r="AH5354" t="s">
        <v>52</v>
      </c>
      <c r="AI5354" t="s">
        <v>124</v>
      </c>
      <c r="AJ5354" t="s">
        <v>52</v>
      </c>
      <c r="AK5354" t="s">
        <v>69</v>
      </c>
      <c r="AL5354">
        <v>20.05</v>
      </c>
      <c r="AM5354">
        <v>520.1</v>
      </c>
      <c r="AN5354">
        <v>0</v>
      </c>
      <c r="AO5354">
        <v>0</v>
      </c>
      <c r="AP5354">
        <v>326.5</v>
      </c>
      <c r="AQ5354">
        <v>846.6</v>
      </c>
      <c r="AR5354">
        <v>4</v>
      </c>
      <c r="AS5354" t="s">
        <v>881</v>
      </c>
      <c r="AT5354" t="s">
        <v>52</v>
      </c>
      <c r="AU5354">
        <v>60</v>
      </c>
      <c r="AV5354">
        <v>2010</v>
      </c>
      <c r="AY5354" t="str">
        <f>IF(AND(Table1[[#This Row],[Contract]]="Month-to-Month", Table1[[#This Row],[Tenure in Months]]&lt;6, Table1[[#This Row],[Payment Method]]="Bank Withdrawal"), "High Risk", IF(OR(Table1[[#This Row],[Contract]]="Month-to-Month", Table1[[#This Row],[Tenure in Months]]&lt;12), "Medium Risk", "Low Risk"))</f>
        <v>Low Risk</v>
      </c>
    </row>
    <row r="5355" spans="1:51" x14ac:dyDescent="0.35">
      <c r="A5355" t="s">
        <v>6559</v>
      </c>
      <c r="B5355" t="s">
        <v>51</v>
      </c>
      <c r="C5355">
        <v>64</v>
      </c>
      <c r="D5355" t="s">
        <v>52</v>
      </c>
      <c r="E5355" t="s">
        <v>52</v>
      </c>
      <c r="F5355" t="s">
        <v>53</v>
      </c>
      <c r="G5355" t="s">
        <v>53</v>
      </c>
      <c r="H5355">
        <v>3</v>
      </c>
      <c r="I5355" t="s">
        <v>54</v>
      </c>
      <c r="J5355" t="s">
        <v>55</v>
      </c>
      <c r="K5355" t="s">
        <v>2124</v>
      </c>
      <c r="L5355">
        <v>94971</v>
      </c>
      <c r="M5355">
        <v>38.240769</v>
      </c>
      <c r="N5355">
        <v>-122.90104100000001</v>
      </c>
      <c r="O5355">
        <v>384</v>
      </c>
      <c r="P5355" t="s">
        <v>57</v>
      </c>
      <c r="Q5355" t="s">
        <v>53</v>
      </c>
      <c r="R5355">
        <v>6</v>
      </c>
      <c r="S5355">
        <v>71</v>
      </c>
      <c r="T5355" t="s">
        <v>229</v>
      </c>
      <c r="U5355" t="s">
        <v>53</v>
      </c>
      <c r="V5355">
        <v>16.13</v>
      </c>
      <c r="W5355" t="s">
        <v>52</v>
      </c>
      <c r="X5355" t="s">
        <v>52</v>
      </c>
      <c r="Y5355" t="s">
        <v>58</v>
      </c>
      <c r="Z5355">
        <v>0</v>
      </c>
      <c r="AA5355" t="s">
        <v>52</v>
      </c>
      <c r="AB5355" t="s">
        <v>52</v>
      </c>
      <c r="AC5355" t="s">
        <v>52</v>
      </c>
      <c r="AD5355" t="s">
        <v>52</v>
      </c>
      <c r="AE5355" t="s">
        <v>52</v>
      </c>
      <c r="AF5355" t="s">
        <v>52</v>
      </c>
      <c r="AG5355" t="s">
        <v>52</v>
      </c>
      <c r="AH5355" t="s">
        <v>52</v>
      </c>
      <c r="AI5355" t="s">
        <v>334</v>
      </c>
      <c r="AJ5355" t="s">
        <v>53</v>
      </c>
      <c r="AK5355" t="s">
        <v>61</v>
      </c>
      <c r="AL5355">
        <v>19.600000000000001</v>
      </c>
      <c r="AM5355">
        <v>1387.45</v>
      </c>
      <c r="AN5355">
        <v>0</v>
      </c>
      <c r="AO5355">
        <v>0</v>
      </c>
      <c r="AP5355">
        <v>1145.23</v>
      </c>
      <c r="AQ5355">
        <v>2532.6799999999998</v>
      </c>
      <c r="AR5355">
        <v>5</v>
      </c>
      <c r="AS5355" t="s">
        <v>881</v>
      </c>
      <c r="AT5355" t="s">
        <v>52</v>
      </c>
      <c r="AU5355">
        <v>56</v>
      </c>
      <c r="AV5355">
        <v>6444</v>
      </c>
      <c r="AY5355" t="str">
        <f>IF(AND(Table1[[#This Row],[Contract]]="Month-to-Month", Table1[[#This Row],[Tenure in Months]]&lt;6, Table1[[#This Row],[Payment Method]]="Bank Withdrawal"), "High Risk", IF(OR(Table1[[#This Row],[Contract]]="Month-to-Month", Table1[[#This Row],[Tenure in Months]]&lt;12), "Medium Risk", "Low Risk"))</f>
        <v>Low Risk</v>
      </c>
    </row>
    <row r="5356" spans="1:51" x14ac:dyDescent="0.35">
      <c r="A5356" t="s">
        <v>6560</v>
      </c>
      <c r="B5356" t="s">
        <v>51</v>
      </c>
      <c r="C5356">
        <v>27</v>
      </c>
      <c r="D5356" t="s">
        <v>53</v>
      </c>
      <c r="E5356" t="s">
        <v>52</v>
      </c>
      <c r="F5356" t="s">
        <v>52</v>
      </c>
      <c r="G5356" t="s">
        <v>52</v>
      </c>
      <c r="H5356">
        <v>0</v>
      </c>
      <c r="I5356" t="s">
        <v>54</v>
      </c>
      <c r="J5356" t="s">
        <v>55</v>
      </c>
      <c r="K5356" t="s">
        <v>2126</v>
      </c>
      <c r="L5356">
        <v>94972</v>
      </c>
      <c r="M5356">
        <v>38.339995999999999</v>
      </c>
      <c r="N5356">
        <v>-122.935056</v>
      </c>
      <c r="O5356">
        <v>66</v>
      </c>
      <c r="P5356" t="s">
        <v>57</v>
      </c>
      <c r="Q5356" t="s">
        <v>52</v>
      </c>
      <c r="R5356">
        <v>0</v>
      </c>
      <c r="S5356">
        <v>66</v>
      </c>
      <c r="T5356" t="s">
        <v>229</v>
      </c>
      <c r="U5356" t="s">
        <v>53</v>
      </c>
      <c r="V5356">
        <v>4.32</v>
      </c>
      <c r="W5356" t="s">
        <v>53</v>
      </c>
      <c r="X5356" t="s">
        <v>53</v>
      </c>
      <c r="Y5356" t="s">
        <v>68</v>
      </c>
      <c r="Z5356">
        <v>73</v>
      </c>
      <c r="AA5356" t="s">
        <v>53</v>
      </c>
      <c r="AB5356" t="s">
        <v>53</v>
      </c>
      <c r="AC5356" t="s">
        <v>53</v>
      </c>
      <c r="AD5356" t="s">
        <v>53</v>
      </c>
      <c r="AE5356" t="s">
        <v>53</v>
      </c>
      <c r="AF5356" t="s">
        <v>53</v>
      </c>
      <c r="AG5356" t="s">
        <v>53</v>
      </c>
      <c r="AH5356" t="s">
        <v>53</v>
      </c>
      <c r="AI5356" t="s">
        <v>124</v>
      </c>
      <c r="AJ5356" t="s">
        <v>53</v>
      </c>
      <c r="AK5356" t="s">
        <v>61</v>
      </c>
      <c r="AL5356">
        <v>114.3</v>
      </c>
      <c r="AM5356">
        <v>7383.7</v>
      </c>
      <c r="AN5356">
        <v>0</v>
      </c>
      <c r="AO5356">
        <v>0</v>
      </c>
      <c r="AP5356">
        <v>285.12</v>
      </c>
      <c r="AQ5356">
        <v>7668.82</v>
      </c>
      <c r="AR5356">
        <v>3</v>
      </c>
      <c r="AS5356" t="s">
        <v>881</v>
      </c>
      <c r="AT5356" t="s">
        <v>52</v>
      </c>
      <c r="AU5356">
        <v>52</v>
      </c>
      <c r="AV5356">
        <v>5303</v>
      </c>
      <c r="AY5356" t="str">
        <f>IF(AND(Table1[[#This Row],[Contract]]="Month-to-Month", Table1[[#This Row],[Tenure in Months]]&lt;6, Table1[[#This Row],[Payment Method]]="Bank Withdrawal"), "High Risk", IF(OR(Table1[[#This Row],[Contract]]="Month-to-Month", Table1[[#This Row],[Tenure in Months]]&lt;12), "Medium Risk", "Low Risk"))</f>
        <v>Low Risk</v>
      </c>
    </row>
    <row r="5357" spans="1:51" x14ac:dyDescent="0.35">
      <c r="A5357" t="s">
        <v>6561</v>
      </c>
      <c r="B5357" t="s">
        <v>66</v>
      </c>
      <c r="C5357">
        <v>27</v>
      </c>
      <c r="D5357" t="s">
        <v>53</v>
      </c>
      <c r="E5357" t="s">
        <v>52</v>
      </c>
      <c r="F5357" t="s">
        <v>52</v>
      </c>
      <c r="G5357" t="s">
        <v>52</v>
      </c>
      <c r="H5357">
        <v>0</v>
      </c>
      <c r="I5357" t="s">
        <v>54</v>
      </c>
      <c r="J5357" t="s">
        <v>55</v>
      </c>
      <c r="K5357" t="s">
        <v>3303</v>
      </c>
      <c r="L5357">
        <v>94973</v>
      </c>
      <c r="M5357">
        <v>38.005839000000002</v>
      </c>
      <c r="N5357">
        <v>-122.638155</v>
      </c>
      <c r="O5357">
        <v>1449</v>
      </c>
      <c r="P5357" t="s">
        <v>57</v>
      </c>
      <c r="Q5357" t="s">
        <v>52</v>
      </c>
      <c r="R5357">
        <v>0</v>
      </c>
      <c r="S5357">
        <v>45</v>
      </c>
      <c r="T5357" t="s">
        <v>58</v>
      </c>
      <c r="U5357" t="s">
        <v>53</v>
      </c>
      <c r="V5357">
        <v>1.03</v>
      </c>
      <c r="W5357" t="s">
        <v>52</v>
      </c>
      <c r="X5357" t="s">
        <v>53</v>
      </c>
      <c r="Y5357" t="s">
        <v>68</v>
      </c>
      <c r="Z5357">
        <v>47</v>
      </c>
      <c r="AA5357" t="s">
        <v>53</v>
      </c>
      <c r="AB5357" t="s">
        <v>53</v>
      </c>
      <c r="AC5357" t="s">
        <v>52</v>
      </c>
      <c r="AD5357" t="s">
        <v>52</v>
      </c>
      <c r="AE5357" t="s">
        <v>53</v>
      </c>
      <c r="AF5357" t="s">
        <v>53</v>
      </c>
      <c r="AG5357" t="s">
        <v>53</v>
      </c>
      <c r="AH5357" t="s">
        <v>53</v>
      </c>
      <c r="AI5357" t="s">
        <v>124</v>
      </c>
      <c r="AJ5357" t="s">
        <v>53</v>
      </c>
      <c r="AK5357" t="s">
        <v>61</v>
      </c>
      <c r="AL5357">
        <v>100.3</v>
      </c>
      <c r="AM5357">
        <v>4483.95</v>
      </c>
      <c r="AN5357">
        <v>0</v>
      </c>
      <c r="AO5357">
        <v>0</v>
      </c>
      <c r="AP5357">
        <v>46.35</v>
      </c>
      <c r="AQ5357">
        <v>4530.3</v>
      </c>
      <c r="AR5357">
        <v>3</v>
      </c>
      <c r="AS5357" t="s">
        <v>881</v>
      </c>
      <c r="AT5357" t="s">
        <v>52</v>
      </c>
      <c r="AU5357">
        <v>64</v>
      </c>
      <c r="AV5357">
        <v>4868</v>
      </c>
      <c r="AY5357" t="str">
        <f>IF(AND(Table1[[#This Row],[Contract]]="Month-to-Month", Table1[[#This Row],[Tenure in Months]]&lt;6, Table1[[#This Row],[Payment Method]]="Bank Withdrawal"), "High Risk", IF(OR(Table1[[#This Row],[Contract]]="Month-to-Month", Table1[[#This Row],[Tenure in Months]]&lt;12), "Medium Risk", "Low Risk"))</f>
        <v>Low Risk</v>
      </c>
    </row>
    <row r="5358" spans="1:51" x14ac:dyDescent="0.35">
      <c r="A5358" t="s">
        <v>6562</v>
      </c>
      <c r="B5358" t="s">
        <v>66</v>
      </c>
      <c r="C5358">
        <v>20</v>
      </c>
      <c r="D5358" t="s">
        <v>53</v>
      </c>
      <c r="E5358" t="s">
        <v>52</v>
      </c>
      <c r="F5358" t="s">
        <v>53</v>
      </c>
      <c r="G5358" t="s">
        <v>52</v>
      </c>
      <c r="H5358">
        <v>0</v>
      </c>
      <c r="I5358" t="s">
        <v>54</v>
      </c>
      <c r="J5358" t="s">
        <v>55</v>
      </c>
      <c r="K5358" t="s">
        <v>2128</v>
      </c>
      <c r="L5358">
        <v>95002</v>
      </c>
      <c r="M5358">
        <v>37.449536999999999</v>
      </c>
      <c r="N5358">
        <v>-121.99481299999999</v>
      </c>
      <c r="O5358">
        <v>2147</v>
      </c>
      <c r="P5358" t="s">
        <v>57</v>
      </c>
      <c r="Q5358" t="s">
        <v>53</v>
      </c>
      <c r="R5358">
        <v>1</v>
      </c>
      <c r="S5358">
        <v>22</v>
      </c>
      <c r="T5358" t="s">
        <v>58</v>
      </c>
      <c r="U5358" t="s">
        <v>53</v>
      </c>
      <c r="V5358">
        <v>45.1</v>
      </c>
      <c r="W5358" t="s">
        <v>52</v>
      </c>
      <c r="X5358" t="s">
        <v>53</v>
      </c>
      <c r="Y5358" t="s">
        <v>68</v>
      </c>
      <c r="Z5358">
        <v>41</v>
      </c>
      <c r="AA5358" t="s">
        <v>52</v>
      </c>
      <c r="AB5358" t="s">
        <v>52</v>
      </c>
      <c r="AC5358" t="s">
        <v>52</v>
      </c>
      <c r="AD5358" t="s">
        <v>52</v>
      </c>
      <c r="AE5358" t="s">
        <v>53</v>
      </c>
      <c r="AF5358" t="s">
        <v>52</v>
      </c>
      <c r="AG5358" t="s">
        <v>52</v>
      </c>
      <c r="AH5358" t="s">
        <v>52</v>
      </c>
      <c r="AI5358" t="s">
        <v>60</v>
      </c>
      <c r="AJ5358" t="s">
        <v>53</v>
      </c>
      <c r="AK5358" t="s">
        <v>69</v>
      </c>
      <c r="AL5358">
        <v>80</v>
      </c>
      <c r="AM5358">
        <v>1706.45</v>
      </c>
      <c r="AN5358">
        <v>0</v>
      </c>
      <c r="AO5358">
        <v>50</v>
      </c>
      <c r="AP5358">
        <v>992.2</v>
      </c>
      <c r="AQ5358">
        <v>2748.65</v>
      </c>
      <c r="AR5358">
        <v>3</v>
      </c>
      <c r="AS5358" t="s">
        <v>881</v>
      </c>
      <c r="AT5358" t="s">
        <v>52</v>
      </c>
      <c r="AU5358">
        <v>80</v>
      </c>
      <c r="AV5358">
        <v>2640</v>
      </c>
      <c r="AY5358" t="str">
        <f>IF(AND(Table1[[#This Row],[Contract]]="Month-to-Month", Table1[[#This Row],[Tenure in Months]]&lt;6, Table1[[#This Row],[Payment Method]]="Bank Withdrawal"), "High Risk", IF(OR(Table1[[#This Row],[Contract]]="Month-to-Month", Table1[[#This Row],[Tenure in Months]]&lt;12), "Medium Risk", "Low Risk"))</f>
        <v>Medium Risk</v>
      </c>
    </row>
    <row r="5359" spans="1:51" x14ac:dyDescent="0.35">
      <c r="A5359" t="s">
        <v>6563</v>
      </c>
      <c r="B5359" t="s">
        <v>66</v>
      </c>
      <c r="C5359">
        <v>57</v>
      </c>
      <c r="D5359" t="s">
        <v>52</v>
      </c>
      <c r="E5359" t="s">
        <v>52</v>
      </c>
      <c r="F5359" t="s">
        <v>53</v>
      </c>
      <c r="G5359" t="s">
        <v>52</v>
      </c>
      <c r="H5359">
        <v>0</v>
      </c>
      <c r="I5359" t="s">
        <v>54</v>
      </c>
      <c r="J5359" t="s">
        <v>55</v>
      </c>
      <c r="K5359" t="s">
        <v>3305</v>
      </c>
      <c r="L5359">
        <v>95003</v>
      </c>
      <c r="M5359">
        <v>37.013471000000003</v>
      </c>
      <c r="N5359">
        <v>-121.877877</v>
      </c>
      <c r="O5359">
        <v>24227</v>
      </c>
      <c r="P5359" t="s">
        <v>57</v>
      </c>
      <c r="Q5359" t="s">
        <v>53</v>
      </c>
      <c r="R5359">
        <v>5</v>
      </c>
      <c r="S5359">
        <v>67</v>
      </c>
      <c r="T5359" t="s">
        <v>229</v>
      </c>
      <c r="U5359" t="s">
        <v>53</v>
      </c>
      <c r="V5359">
        <v>7.91</v>
      </c>
      <c r="W5359" t="s">
        <v>52</v>
      </c>
      <c r="X5359" t="s">
        <v>52</v>
      </c>
      <c r="Y5359" t="s">
        <v>58</v>
      </c>
      <c r="Z5359">
        <v>0</v>
      </c>
      <c r="AA5359" t="s">
        <v>52</v>
      </c>
      <c r="AB5359" t="s">
        <v>52</v>
      </c>
      <c r="AC5359" t="s">
        <v>52</v>
      </c>
      <c r="AD5359" t="s">
        <v>52</v>
      </c>
      <c r="AE5359" t="s">
        <v>52</v>
      </c>
      <c r="AF5359" t="s">
        <v>52</v>
      </c>
      <c r="AG5359" t="s">
        <v>52</v>
      </c>
      <c r="AH5359" t="s">
        <v>52</v>
      </c>
      <c r="AI5359" t="s">
        <v>124</v>
      </c>
      <c r="AJ5359" t="s">
        <v>53</v>
      </c>
      <c r="AK5359" t="s">
        <v>61</v>
      </c>
      <c r="AL5359">
        <v>20.85</v>
      </c>
      <c r="AM5359">
        <v>1327.4</v>
      </c>
      <c r="AN5359">
        <v>0</v>
      </c>
      <c r="AO5359">
        <v>0</v>
      </c>
      <c r="AP5359">
        <v>529.97</v>
      </c>
      <c r="AQ5359">
        <v>1857.37</v>
      </c>
      <c r="AR5359">
        <v>5</v>
      </c>
      <c r="AS5359" t="s">
        <v>881</v>
      </c>
      <c r="AT5359" t="s">
        <v>52</v>
      </c>
      <c r="AU5359">
        <v>71</v>
      </c>
      <c r="AV5359">
        <v>5972</v>
      </c>
      <c r="AY5359" t="str">
        <f>IF(AND(Table1[[#This Row],[Contract]]="Month-to-Month", Table1[[#This Row],[Tenure in Months]]&lt;6, Table1[[#This Row],[Payment Method]]="Bank Withdrawal"), "High Risk", IF(OR(Table1[[#This Row],[Contract]]="Month-to-Month", Table1[[#This Row],[Tenure in Months]]&lt;12), "Medium Risk", "Low Risk"))</f>
        <v>Low Risk</v>
      </c>
    </row>
    <row r="5360" spans="1:51" x14ac:dyDescent="0.35">
      <c r="A5360" t="s">
        <v>6564</v>
      </c>
      <c r="B5360" t="s">
        <v>66</v>
      </c>
      <c r="C5360">
        <v>30</v>
      </c>
      <c r="D5360" t="s">
        <v>52</v>
      </c>
      <c r="E5360" t="s">
        <v>52</v>
      </c>
      <c r="F5360" t="s">
        <v>53</v>
      </c>
      <c r="G5360" t="s">
        <v>52</v>
      </c>
      <c r="H5360">
        <v>0</v>
      </c>
      <c r="I5360" t="s">
        <v>54</v>
      </c>
      <c r="J5360" t="s">
        <v>55</v>
      </c>
      <c r="K5360" t="s">
        <v>1749</v>
      </c>
      <c r="L5360">
        <v>95004</v>
      </c>
      <c r="M5360">
        <v>36.878363999999998</v>
      </c>
      <c r="N5360">
        <v>-121.62978099999999</v>
      </c>
      <c r="O5360">
        <v>3373</v>
      </c>
      <c r="P5360" t="s">
        <v>57</v>
      </c>
      <c r="Q5360" t="s">
        <v>53</v>
      </c>
      <c r="R5360">
        <v>5</v>
      </c>
      <c r="S5360">
        <v>68</v>
      </c>
      <c r="T5360" t="s">
        <v>229</v>
      </c>
      <c r="U5360" t="s">
        <v>53</v>
      </c>
      <c r="V5360">
        <v>28.36</v>
      </c>
      <c r="W5360" t="s">
        <v>53</v>
      </c>
      <c r="X5360" t="s">
        <v>53</v>
      </c>
      <c r="Y5360" t="s">
        <v>68</v>
      </c>
      <c r="Z5360">
        <v>82</v>
      </c>
      <c r="AA5360" t="s">
        <v>52</v>
      </c>
      <c r="AB5360" t="s">
        <v>52</v>
      </c>
      <c r="AC5360" t="s">
        <v>53</v>
      </c>
      <c r="AD5360" t="s">
        <v>52</v>
      </c>
      <c r="AE5360" t="s">
        <v>53</v>
      </c>
      <c r="AF5360" t="s">
        <v>52</v>
      </c>
      <c r="AG5360" t="s">
        <v>52</v>
      </c>
      <c r="AH5360" t="s">
        <v>53</v>
      </c>
      <c r="AI5360" t="s">
        <v>334</v>
      </c>
      <c r="AJ5360" t="s">
        <v>53</v>
      </c>
      <c r="AK5360" t="s">
        <v>61</v>
      </c>
      <c r="AL5360">
        <v>89.95</v>
      </c>
      <c r="AM5360">
        <v>5974.3</v>
      </c>
      <c r="AN5360">
        <v>0</v>
      </c>
      <c r="AO5360">
        <v>0</v>
      </c>
      <c r="AP5360">
        <v>1928.48</v>
      </c>
      <c r="AQ5360">
        <v>7902.78</v>
      </c>
      <c r="AR5360">
        <v>4</v>
      </c>
      <c r="AS5360" t="s">
        <v>881</v>
      </c>
      <c r="AT5360" t="s">
        <v>52</v>
      </c>
      <c r="AU5360">
        <v>64</v>
      </c>
      <c r="AV5360">
        <v>5672</v>
      </c>
      <c r="AY5360" t="str">
        <f>IF(AND(Table1[[#This Row],[Contract]]="Month-to-Month", Table1[[#This Row],[Tenure in Months]]&lt;6, Table1[[#This Row],[Payment Method]]="Bank Withdrawal"), "High Risk", IF(OR(Table1[[#This Row],[Contract]]="Month-to-Month", Table1[[#This Row],[Tenure in Months]]&lt;12), "Medium Risk", "Low Risk"))</f>
        <v>Low Risk</v>
      </c>
    </row>
    <row r="5361" spans="1:51" x14ac:dyDescent="0.35">
      <c r="A5361" t="s">
        <v>6565</v>
      </c>
      <c r="B5361" t="s">
        <v>66</v>
      </c>
      <c r="C5361">
        <v>23</v>
      </c>
      <c r="D5361" t="s">
        <v>53</v>
      </c>
      <c r="E5361" t="s">
        <v>52</v>
      </c>
      <c r="F5361" t="s">
        <v>53</v>
      </c>
      <c r="G5361" t="s">
        <v>53</v>
      </c>
      <c r="H5361">
        <v>3</v>
      </c>
      <c r="I5361" t="s">
        <v>54</v>
      </c>
      <c r="J5361" t="s">
        <v>55</v>
      </c>
      <c r="K5361" t="s">
        <v>770</v>
      </c>
      <c r="L5361">
        <v>95005</v>
      </c>
      <c r="M5361">
        <v>37.078873000000002</v>
      </c>
      <c r="N5361">
        <v>-122.090386</v>
      </c>
      <c r="O5361">
        <v>6407</v>
      </c>
      <c r="P5361" t="s">
        <v>57</v>
      </c>
      <c r="Q5361" t="s">
        <v>53</v>
      </c>
      <c r="R5361">
        <v>4</v>
      </c>
      <c r="S5361">
        <v>10</v>
      </c>
      <c r="T5361" t="s">
        <v>67</v>
      </c>
      <c r="U5361" t="s">
        <v>53</v>
      </c>
      <c r="V5361">
        <v>20.05</v>
      </c>
      <c r="W5361" t="s">
        <v>52</v>
      </c>
      <c r="X5361" t="s">
        <v>52</v>
      </c>
      <c r="Y5361" t="s">
        <v>58</v>
      </c>
      <c r="Z5361">
        <v>0</v>
      </c>
      <c r="AA5361" t="s">
        <v>52</v>
      </c>
      <c r="AB5361" t="s">
        <v>52</v>
      </c>
      <c r="AC5361" t="s">
        <v>52</v>
      </c>
      <c r="AD5361" t="s">
        <v>52</v>
      </c>
      <c r="AE5361" t="s">
        <v>52</v>
      </c>
      <c r="AF5361" t="s">
        <v>52</v>
      </c>
      <c r="AG5361" t="s">
        <v>52</v>
      </c>
      <c r="AH5361" t="s">
        <v>52</v>
      </c>
      <c r="AI5361" t="s">
        <v>334</v>
      </c>
      <c r="AJ5361" t="s">
        <v>52</v>
      </c>
      <c r="AK5361" t="s">
        <v>69</v>
      </c>
      <c r="AL5361">
        <v>20</v>
      </c>
      <c r="AM5361">
        <v>200</v>
      </c>
      <c r="AN5361">
        <v>0</v>
      </c>
      <c r="AO5361">
        <v>0</v>
      </c>
      <c r="AP5361">
        <v>200.5</v>
      </c>
      <c r="AQ5361">
        <v>400.5</v>
      </c>
      <c r="AR5361">
        <v>4</v>
      </c>
      <c r="AS5361" t="s">
        <v>881</v>
      </c>
      <c r="AT5361" t="s">
        <v>52</v>
      </c>
      <c r="AU5361">
        <v>27</v>
      </c>
      <c r="AV5361">
        <v>3763</v>
      </c>
      <c r="AY5361" t="str">
        <f>IF(AND(Table1[[#This Row],[Contract]]="Month-to-Month", Table1[[#This Row],[Tenure in Months]]&lt;6, Table1[[#This Row],[Payment Method]]="Bank Withdrawal"), "High Risk", IF(OR(Table1[[#This Row],[Contract]]="Month-to-Month", Table1[[#This Row],[Tenure in Months]]&lt;12), "Medium Risk", "Low Risk"))</f>
        <v>Medium Risk</v>
      </c>
    </row>
    <row r="5362" spans="1:51" x14ac:dyDescent="0.35">
      <c r="A5362" t="s">
        <v>6566</v>
      </c>
      <c r="B5362" t="s">
        <v>51</v>
      </c>
      <c r="C5362">
        <v>34</v>
      </c>
      <c r="D5362" t="s">
        <v>52</v>
      </c>
      <c r="E5362" t="s">
        <v>52</v>
      </c>
      <c r="F5362" t="s">
        <v>53</v>
      </c>
      <c r="G5362" t="s">
        <v>52</v>
      </c>
      <c r="H5362">
        <v>0</v>
      </c>
      <c r="I5362" t="s">
        <v>54</v>
      </c>
      <c r="J5362" t="s">
        <v>55</v>
      </c>
      <c r="K5362" t="s">
        <v>773</v>
      </c>
      <c r="L5362">
        <v>95008</v>
      </c>
      <c r="M5362">
        <v>37.279688999999998</v>
      </c>
      <c r="N5362">
        <v>-121.954567</v>
      </c>
      <c r="O5362">
        <v>44976</v>
      </c>
      <c r="P5362" t="s">
        <v>57</v>
      </c>
      <c r="Q5362" t="s">
        <v>53</v>
      </c>
      <c r="R5362">
        <v>9</v>
      </c>
      <c r="S5362">
        <v>63</v>
      </c>
      <c r="T5362" t="s">
        <v>58</v>
      </c>
      <c r="U5362" t="s">
        <v>53</v>
      </c>
      <c r="V5362">
        <v>34.020000000000003</v>
      </c>
      <c r="W5362" t="s">
        <v>53</v>
      </c>
      <c r="X5362" t="s">
        <v>53</v>
      </c>
      <c r="Y5362" t="s">
        <v>59</v>
      </c>
      <c r="Z5362">
        <v>18</v>
      </c>
      <c r="AA5362" t="s">
        <v>53</v>
      </c>
      <c r="AB5362" t="s">
        <v>53</v>
      </c>
      <c r="AC5362" t="s">
        <v>53</v>
      </c>
      <c r="AD5362" t="s">
        <v>53</v>
      </c>
      <c r="AE5362" t="s">
        <v>52</v>
      </c>
      <c r="AF5362" t="s">
        <v>53</v>
      </c>
      <c r="AG5362" t="s">
        <v>53</v>
      </c>
      <c r="AH5362" t="s">
        <v>53</v>
      </c>
      <c r="AI5362" t="s">
        <v>124</v>
      </c>
      <c r="AJ5362" t="s">
        <v>52</v>
      </c>
      <c r="AK5362" t="s">
        <v>69</v>
      </c>
      <c r="AL5362">
        <v>80</v>
      </c>
      <c r="AM5362">
        <v>5040.2</v>
      </c>
      <c r="AN5362">
        <v>0</v>
      </c>
      <c r="AO5362">
        <v>0</v>
      </c>
      <c r="AP5362">
        <v>2143.2600000000002</v>
      </c>
      <c r="AQ5362">
        <v>7183.46</v>
      </c>
      <c r="AR5362">
        <v>3</v>
      </c>
      <c r="AS5362" t="s">
        <v>881</v>
      </c>
      <c r="AT5362" t="s">
        <v>52</v>
      </c>
      <c r="AU5362">
        <v>56</v>
      </c>
      <c r="AV5362">
        <v>5540</v>
      </c>
      <c r="AY5362" t="str">
        <f>IF(AND(Table1[[#This Row],[Contract]]="Month-to-Month", Table1[[#This Row],[Tenure in Months]]&lt;6, Table1[[#This Row],[Payment Method]]="Bank Withdrawal"), "High Risk", IF(OR(Table1[[#This Row],[Contract]]="Month-to-Month", Table1[[#This Row],[Tenure in Months]]&lt;12), "Medium Risk", "Low Risk"))</f>
        <v>Low Risk</v>
      </c>
    </row>
    <row r="5363" spans="1:51" x14ac:dyDescent="0.35">
      <c r="A5363" t="s">
        <v>6567</v>
      </c>
      <c r="B5363" t="s">
        <v>51</v>
      </c>
      <c r="C5363">
        <v>31</v>
      </c>
      <c r="D5363" t="s">
        <v>52</v>
      </c>
      <c r="E5363" t="s">
        <v>52</v>
      </c>
      <c r="F5363" t="s">
        <v>52</v>
      </c>
      <c r="G5363" t="s">
        <v>52</v>
      </c>
      <c r="H5363">
        <v>0</v>
      </c>
      <c r="I5363" t="s">
        <v>54</v>
      </c>
      <c r="J5363" t="s">
        <v>55</v>
      </c>
      <c r="K5363" t="s">
        <v>1047</v>
      </c>
      <c r="L5363">
        <v>95012</v>
      </c>
      <c r="M5363">
        <v>36.784481</v>
      </c>
      <c r="N5363">
        <v>-121.75905400000001</v>
      </c>
      <c r="O5363">
        <v>8582</v>
      </c>
      <c r="P5363" t="s">
        <v>57</v>
      </c>
      <c r="Q5363" t="s">
        <v>52</v>
      </c>
      <c r="R5363">
        <v>0</v>
      </c>
      <c r="S5363">
        <v>21</v>
      </c>
      <c r="T5363" t="s">
        <v>58</v>
      </c>
      <c r="U5363" t="s">
        <v>53</v>
      </c>
      <c r="V5363">
        <v>22.53</v>
      </c>
      <c r="W5363" t="s">
        <v>52</v>
      </c>
      <c r="X5363" t="s">
        <v>52</v>
      </c>
      <c r="Y5363" t="s">
        <v>58</v>
      </c>
      <c r="Z5363">
        <v>0</v>
      </c>
      <c r="AA5363" t="s">
        <v>52</v>
      </c>
      <c r="AB5363" t="s">
        <v>52</v>
      </c>
      <c r="AC5363" t="s">
        <v>52</v>
      </c>
      <c r="AD5363" t="s">
        <v>52</v>
      </c>
      <c r="AE5363" t="s">
        <v>52</v>
      </c>
      <c r="AF5363" t="s">
        <v>52</v>
      </c>
      <c r="AG5363" t="s">
        <v>52</v>
      </c>
      <c r="AH5363" t="s">
        <v>52</v>
      </c>
      <c r="AI5363" t="s">
        <v>124</v>
      </c>
      <c r="AJ5363" t="s">
        <v>53</v>
      </c>
      <c r="AK5363" t="s">
        <v>69</v>
      </c>
      <c r="AL5363">
        <v>20.350000000000001</v>
      </c>
      <c r="AM5363">
        <v>422.7</v>
      </c>
      <c r="AN5363">
        <v>0</v>
      </c>
      <c r="AO5363">
        <v>0</v>
      </c>
      <c r="AP5363">
        <v>473.13</v>
      </c>
      <c r="AQ5363">
        <v>895.82999999999902</v>
      </c>
      <c r="AR5363">
        <v>5</v>
      </c>
      <c r="AS5363" t="s">
        <v>881</v>
      </c>
      <c r="AT5363" t="s">
        <v>52</v>
      </c>
      <c r="AU5363">
        <v>40</v>
      </c>
      <c r="AV5363">
        <v>3721</v>
      </c>
      <c r="AY5363" t="str">
        <f>IF(AND(Table1[[#This Row],[Contract]]="Month-to-Month", Table1[[#This Row],[Tenure in Months]]&lt;6, Table1[[#This Row],[Payment Method]]="Bank Withdrawal"), "High Risk", IF(OR(Table1[[#This Row],[Contract]]="Month-to-Month", Table1[[#This Row],[Tenure in Months]]&lt;12), "Medium Risk", "Low Risk"))</f>
        <v>Low Risk</v>
      </c>
    </row>
    <row r="5364" spans="1:51" x14ac:dyDescent="0.35">
      <c r="A5364" t="s">
        <v>6568</v>
      </c>
      <c r="B5364" t="s">
        <v>51</v>
      </c>
      <c r="C5364">
        <v>21</v>
      </c>
      <c r="D5364" t="s">
        <v>53</v>
      </c>
      <c r="E5364" t="s">
        <v>52</v>
      </c>
      <c r="F5364" t="s">
        <v>52</v>
      </c>
      <c r="G5364" t="s">
        <v>53</v>
      </c>
      <c r="H5364">
        <v>2</v>
      </c>
      <c r="I5364" t="s">
        <v>54</v>
      </c>
      <c r="J5364" t="s">
        <v>55</v>
      </c>
      <c r="K5364" t="s">
        <v>775</v>
      </c>
      <c r="L5364">
        <v>95017</v>
      </c>
      <c r="M5364">
        <v>37.114334999999997</v>
      </c>
      <c r="N5364">
        <v>-122.237162</v>
      </c>
      <c r="O5364">
        <v>857</v>
      </c>
      <c r="P5364" t="s">
        <v>57</v>
      </c>
      <c r="Q5364" t="s">
        <v>52</v>
      </c>
      <c r="R5364">
        <v>0</v>
      </c>
      <c r="S5364">
        <v>1</v>
      </c>
      <c r="T5364" t="s">
        <v>67</v>
      </c>
      <c r="U5364" t="s">
        <v>53</v>
      </c>
      <c r="V5364">
        <v>47.25</v>
      </c>
      <c r="W5364" t="s">
        <v>52</v>
      </c>
      <c r="X5364" t="s">
        <v>52</v>
      </c>
      <c r="Y5364" t="s">
        <v>58</v>
      </c>
      <c r="Z5364">
        <v>0</v>
      </c>
      <c r="AA5364" t="s">
        <v>52</v>
      </c>
      <c r="AB5364" t="s">
        <v>52</v>
      </c>
      <c r="AC5364" t="s">
        <v>52</v>
      </c>
      <c r="AD5364" t="s">
        <v>52</v>
      </c>
      <c r="AE5364" t="s">
        <v>52</v>
      </c>
      <c r="AF5364" t="s">
        <v>52</v>
      </c>
      <c r="AG5364" t="s">
        <v>52</v>
      </c>
      <c r="AH5364" t="s">
        <v>52</v>
      </c>
      <c r="AI5364" t="s">
        <v>60</v>
      </c>
      <c r="AJ5364" t="s">
        <v>53</v>
      </c>
      <c r="AK5364" t="s">
        <v>69</v>
      </c>
      <c r="AL5364">
        <v>20.25</v>
      </c>
      <c r="AM5364">
        <v>20.25</v>
      </c>
      <c r="AN5364">
        <v>0</v>
      </c>
      <c r="AO5364">
        <v>0</v>
      </c>
      <c r="AP5364">
        <v>47.25</v>
      </c>
      <c r="AQ5364">
        <v>67.5</v>
      </c>
      <c r="AR5364">
        <v>3</v>
      </c>
      <c r="AS5364" t="s">
        <v>883</v>
      </c>
      <c r="AT5364" t="s">
        <v>52</v>
      </c>
      <c r="AU5364">
        <v>48</v>
      </c>
      <c r="AV5364">
        <v>2448</v>
      </c>
      <c r="AY5364" t="str">
        <f>IF(AND(Table1[[#This Row],[Contract]]="Month-to-Month", Table1[[#This Row],[Tenure in Months]]&lt;6, Table1[[#This Row],[Payment Method]]="Bank Withdrawal"), "High Risk", IF(OR(Table1[[#This Row],[Contract]]="Month-to-Month", Table1[[#This Row],[Tenure in Months]]&lt;12), "Medium Risk", "Low Risk"))</f>
        <v>Medium Risk</v>
      </c>
    </row>
    <row r="5365" spans="1:51" x14ac:dyDescent="0.35">
      <c r="A5365" t="s">
        <v>6569</v>
      </c>
      <c r="B5365" t="s">
        <v>66</v>
      </c>
      <c r="C5365">
        <v>58</v>
      </c>
      <c r="D5365" t="s">
        <v>52</v>
      </c>
      <c r="E5365" t="s">
        <v>52</v>
      </c>
      <c r="F5365" t="s">
        <v>52</v>
      </c>
      <c r="G5365" t="s">
        <v>52</v>
      </c>
      <c r="H5365">
        <v>0</v>
      </c>
      <c r="I5365" t="s">
        <v>54</v>
      </c>
      <c r="J5365" t="s">
        <v>55</v>
      </c>
      <c r="K5365" t="s">
        <v>1293</v>
      </c>
      <c r="L5365">
        <v>95018</v>
      </c>
      <c r="M5365">
        <v>37.089111000000003</v>
      </c>
      <c r="N5365">
        <v>-122.062213</v>
      </c>
      <c r="O5365">
        <v>8728</v>
      </c>
      <c r="P5365" t="s">
        <v>57</v>
      </c>
      <c r="Q5365" t="s">
        <v>52</v>
      </c>
      <c r="R5365">
        <v>0</v>
      </c>
      <c r="S5365">
        <v>17</v>
      </c>
      <c r="T5365" t="s">
        <v>72</v>
      </c>
      <c r="U5365" t="s">
        <v>53</v>
      </c>
      <c r="V5365">
        <v>30.07</v>
      </c>
      <c r="W5365" t="s">
        <v>52</v>
      </c>
      <c r="X5365" t="s">
        <v>52</v>
      </c>
      <c r="Y5365" t="s">
        <v>58</v>
      </c>
      <c r="Z5365">
        <v>0</v>
      </c>
      <c r="AA5365" t="s">
        <v>52</v>
      </c>
      <c r="AB5365" t="s">
        <v>52</v>
      </c>
      <c r="AC5365" t="s">
        <v>52</v>
      </c>
      <c r="AD5365" t="s">
        <v>52</v>
      </c>
      <c r="AE5365" t="s">
        <v>52</v>
      </c>
      <c r="AF5365" t="s">
        <v>52</v>
      </c>
      <c r="AG5365" t="s">
        <v>52</v>
      </c>
      <c r="AH5365" t="s">
        <v>52</v>
      </c>
      <c r="AI5365" t="s">
        <v>334</v>
      </c>
      <c r="AJ5365" t="s">
        <v>52</v>
      </c>
      <c r="AK5365" t="s">
        <v>69</v>
      </c>
      <c r="AL5365">
        <v>19.399999999999999</v>
      </c>
      <c r="AM5365">
        <v>358.05</v>
      </c>
      <c r="AN5365">
        <v>0</v>
      </c>
      <c r="AO5365">
        <v>0</v>
      </c>
      <c r="AP5365">
        <v>511.19</v>
      </c>
      <c r="AQ5365">
        <v>869.24</v>
      </c>
      <c r="AR5365">
        <v>3</v>
      </c>
      <c r="AS5365" t="s">
        <v>881</v>
      </c>
      <c r="AT5365" t="s">
        <v>52</v>
      </c>
      <c r="AU5365">
        <v>44</v>
      </c>
      <c r="AV5365">
        <v>3561</v>
      </c>
      <c r="AY5365" t="str">
        <f>IF(AND(Table1[[#This Row],[Contract]]="Month-to-Month", Table1[[#This Row],[Tenure in Months]]&lt;6, Table1[[#This Row],[Payment Method]]="Bank Withdrawal"), "High Risk", IF(OR(Table1[[#This Row],[Contract]]="Month-to-Month", Table1[[#This Row],[Tenure in Months]]&lt;12), "Medium Risk", "Low Risk"))</f>
        <v>Low Risk</v>
      </c>
    </row>
    <row r="5366" spans="1:51" x14ac:dyDescent="0.35">
      <c r="A5366" t="s">
        <v>6570</v>
      </c>
      <c r="B5366" t="s">
        <v>51</v>
      </c>
      <c r="C5366">
        <v>45</v>
      </c>
      <c r="D5366" t="s">
        <v>52</v>
      </c>
      <c r="E5366" t="s">
        <v>52</v>
      </c>
      <c r="F5366" t="s">
        <v>52</v>
      </c>
      <c r="G5366" t="s">
        <v>52</v>
      </c>
      <c r="H5366">
        <v>0</v>
      </c>
      <c r="I5366" t="s">
        <v>54</v>
      </c>
      <c r="J5366" t="s">
        <v>55</v>
      </c>
      <c r="K5366" t="s">
        <v>210</v>
      </c>
      <c r="L5366">
        <v>95019</v>
      </c>
      <c r="M5366">
        <v>36.936228</v>
      </c>
      <c r="N5366">
        <v>-121.78555900000001</v>
      </c>
      <c r="O5366">
        <v>4753</v>
      </c>
      <c r="P5366" t="s">
        <v>57</v>
      </c>
      <c r="Q5366" t="s">
        <v>52</v>
      </c>
      <c r="R5366">
        <v>0</v>
      </c>
      <c r="S5366">
        <v>30</v>
      </c>
      <c r="T5366" t="s">
        <v>75</v>
      </c>
      <c r="U5366" t="s">
        <v>53</v>
      </c>
      <c r="V5366">
        <v>17.260000000000002</v>
      </c>
      <c r="W5366" t="s">
        <v>53</v>
      </c>
      <c r="X5366" t="s">
        <v>53</v>
      </c>
      <c r="Y5366" t="s">
        <v>68</v>
      </c>
      <c r="Z5366">
        <v>19</v>
      </c>
      <c r="AA5366" t="s">
        <v>53</v>
      </c>
      <c r="AB5366" t="s">
        <v>52</v>
      </c>
      <c r="AC5366" t="s">
        <v>52</v>
      </c>
      <c r="AD5366" t="s">
        <v>52</v>
      </c>
      <c r="AE5366" t="s">
        <v>53</v>
      </c>
      <c r="AF5366" t="s">
        <v>53</v>
      </c>
      <c r="AG5366" t="s">
        <v>53</v>
      </c>
      <c r="AH5366" t="s">
        <v>53</v>
      </c>
      <c r="AI5366" t="s">
        <v>60</v>
      </c>
      <c r="AJ5366" t="s">
        <v>53</v>
      </c>
      <c r="AK5366" t="s">
        <v>61</v>
      </c>
      <c r="AL5366">
        <v>100.4</v>
      </c>
      <c r="AM5366">
        <v>2936.25</v>
      </c>
      <c r="AN5366">
        <v>0</v>
      </c>
      <c r="AO5366">
        <v>0</v>
      </c>
      <c r="AP5366">
        <v>517.79999999999995</v>
      </c>
      <c r="AQ5366">
        <v>3454.05</v>
      </c>
      <c r="AR5366">
        <v>3</v>
      </c>
      <c r="AS5366" t="s">
        <v>881</v>
      </c>
      <c r="AT5366" t="s">
        <v>52</v>
      </c>
      <c r="AU5366">
        <v>37</v>
      </c>
      <c r="AV5366">
        <v>3778</v>
      </c>
      <c r="AY5366" t="str">
        <f>IF(AND(Table1[[#This Row],[Contract]]="Month-to-Month", Table1[[#This Row],[Tenure in Months]]&lt;6, Table1[[#This Row],[Payment Method]]="Bank Withdrawal"), "High Risk", IF(OR(Table1[[#This Row],[Contract]]="Month-to-Month", Table1[[#This Row],[Tenure in Months]]&lt;12), "Medium Risk", "Low Risk"))</f>
        <v>Medium Risk</v>
      </c>
    </row>
    <row r="5367" spans="1:51" x14ac:dyDescent="0.35">
      <c r="A5367" t="s">
        <v>6571</v>
      </c>
      <c r="B5367" t="s">
        <v>51</v>
      </c>
      <c r="C5367">
        <v>21</v>
      </c>
      <c r="D5367" t="s">
        <v>53</v>
      </c>
      <c r="E5367" t="s">
        <v>52</v>
      </c>
      <c r="F5367" t="s">
        <v>53</v>
      </c>
      <c r="G5367" t="s">
        <v>53</v>
      </c>
      <c r="H5367">
        <v>3</v>
      </c>
      <c r="I5367" t="s">
        <v>54</v>
      </c>
      <c r="J5367" t="s">
        <v>55</v>
      </c>
      <c r="K5367" t="s">
        <v>212</v>
      </c>
      <c r="L5367">
        <v>95020</v>
      </c>
      <c r="M5367">
        <v>37.038890000000002</v>
      </c>
      <c r="N5367">
        <v>-121.528955</v>
      </c>
      <c r="O5367">
        <v>49968</v>
      </c>
      <c r="P5367" t="s">
        <v>57</v>
      </c>
      <c r="Q5367" t="s">
        <v>53</v>
      </c>
      <c r="R5367">
        <v>9</v>
      </c>
      <c r="S5367">
        <v>22</v>
      </c>
      <c r="T5367" t="s">
        <v>72</v>
      </c>
      <c r="U5367" t="s">
        <v>53</v>
      </c>
      <c r="V5367">
        <v>42.58</v>
      </c>
      <c r="W5367" t="s">
        <v>52</v>
      </c>
      <c r="X5367" t="s">
        <v>53</v>
      </c>
      <c r="Y5367" t="s">
        <v>59</v>
      </c>
      <c r="Z5367">
        <v>82</v>
      </c>
      <c r="AA5367" t="s">
        <v>53</v>
      </c>
      <c r="AB5367" t="s">
        <v>53</v>
      </c>
      <c r="AC5367" t="s">
        <v>52</v>
      </c>
      <c r="AD5367" t="s">
        <v>53</v>
      </c>
      <c r="AE5367" t="s">
        <v>52</v>
      </c>
      <c r="AF5367" t="s">
        <v>52</v>
      </c>
      <c r="AG5367" t="s">
        <v>53</v>
      </c>
      <c r="AH5367" t="s">
        <v>53</v>
      </c>
      <c r="AI5367" t="s">
        <v>60</v>
      </c>
      <c r="AJ5367" t="s">
        <v>53</v>
      </c>
      <c r="AK5367" t="s">
        <v>69</v>
      </c>
      <c r="AL5367">
        <v>57.95</v>
      </c>
      <c r="AM5367">
        <v>1271.8</v>
      </c>
      <c r="AN5367">
        <v>0</v>
      </c>
      <c r="AO5367">
        <v>0</v>
      </c>
      <c r="AP5367">
        <v>936.76</v>
      </c>
      <c r="AQ5367">
        <v>2208.56</v>
      </c>
      <c r="AR5367">
        <v>3</v>
      </c>
      <c r="AS5367" t="s">
        <v>881</v>
      </c>
      <c r="AT5367" t="s">
        <v>52</v>
      </c>
      <c r="AU5367">
        <v>41</v>
      </c>
      <c r="AV5367">
        <v>5036</v>
      </c>
      <c r="AY5367" t="str">
        <f>IF(AND(Table1[[#This Row],[Contract]]="Month-to-Month", Table1[[#This Row],[Tenure in Months]]&lt;6, Table1[[#This Row],[Payment Method]]="Bank Withdrawal"), "High Risk", IF(OR(Table1[[#This Row],[Contract]]="Month-to-Month", Table1[[#This Row],[Tenure in Months]]&lt;12), "Medium Risk", "Low Risk"))</f>
        <v>Medium Risk</v>
      </c>
    </row>
    <row r="5368" spans="1:51" x14ac:dyDescent="0.35">
      <c r="A5368" t="s">
        <v>6572</v>
      </c>
      <c r="B5368" t="s">
        <v>66</v>
      </c>
      <c r="C5368">
        <v>33</v>
      </c>
      <c r="D5368" t="s">
        <v>52</v>
      </c>
      <c r="E5368" t="s">
        <v>52</v>
      </c>
      <c r="F5368" t="s">
        <v>52</v>
      </c>
      <c r="G5368" t="s">
        <v>52</v>
      </c>
      <c r="H5368">
        <v>0</v>
      </c>
      <c r="I5368" t="s">
        <v>54</v>
      </c>
      <c r="J5368" t="s">
        <v>55</v>
      </c>
      <c r="K5368" t="s">
        <v>224</v>
      </c>
      <c r="L5368">
        <v>92027</v>
      </c>
      <c r="M5368">
        <v>33.141264999999997</v>
      </c>
      <c r="N5368">
        <v>-116.967221</v>
      </c>
      <c r="O5368">
        <v>48690</v>
      </c>
      <c r="P5368" t="s">
        <v>57</v>
      </c>
      <c r="Q5368" t="s">
        <v>52</v>
      </c>
      <c r="R5368">
        <v>0</v>
      </c>
      <c r="S5368">
        <v>9</v>
      </c>
      <c r="T5368" t="s">
        <v>67</v>
      </c>
      <c r="U5368" t="s">
        <v>53</v>
      </c>
      <c r="V5368">
        <v>39.19</v>
      </c>
      <c r="W5368" t="s">
        <v>52</v>
      </c>
      <c r="X5368" t="s">
        <v>53</v>
      </c>
      <c r="Y5368" t="s">
        <v>110</v>
      </c>
      <c r="Z5368">
        <v>20</v>
      </c>
      <c r="AA5368" t="s">
        <v>52</v>
      </c>
      <c r="AB5368" t="s">
        <v>52</v>
      </c>
      <c r="AC5368" t="s">
        <v>52</v>
      </c>
      <c r="AD5368" t="s">
        <v>53</v>
      </c>
      <c r="AE5368" t="s">
        <v>53</v>
      </c>
      <c r="AF5368" t="s">
        <v>52</v>
      </c>
      <c r="AG5368" t="s">
        <v>52</v>
      </c>
      <c r="AH5368" t="s">
        <v>53</v>
      </c>
      <c r="AI5368" t="s">
        <v>60</v>
      </c>
      <c r="AJ5368" t="s">
        <v>53</v>
      </c>
      <c r="AK5368" t="s">
        <v>61</v>
      </c>
      <c r="AL5368">
        <v>59.5</v>
      </c>
      <c r="AM5368">
        <v>530.04999999999995</v>
      </c>
      <c r="AN5368">
        <v>0</v>
      </c>
      <c r="AO5368">
        <v>0</v>
      </c>
      <c r="AP5368">
        <v>352.71</v>
      </c>
      <c r="AQ5368">
        <v>882.76</v>
      </c>
      <c r="AR5368">
        <v>5</v>
      </c>
      <c r="AS5368" t="s">
        <v>881</v>
      </c>
      <c r="AT5368" t="s">
        <v>52</v>
      </c>
      <c r="AU5368">
        <v>53</v>
      </c>
      <c r="AV5368">
        <v>4011</v>
      </c>
      <c r="AY5368" t="str">
        <f>IF(AND(Table1[[#This Row],[Contract]]="Month-to-Month", Table1[[#This Row],[Tenure in Months]]&lt;6, Table1[[#This Row],[Payment Method]]="Bank Withdrawal"), "High Risk", IF(OR(Table1[[#This Row],[Contract]]="Month-to-Month", Table1[[#This Row],[Tenure in Months]]&lt;12), "Medium Risk", "Low Risk"))</f>
        <v>Medium Risk</v>
      </c>
    </row>
    <row r="5369" spans="1:51" x14ac:dyDescent="0.35">
      <c r="A5369" t="s">
        <v>6573</v>
      </c>
      <c r="B5369" t="s">
        <v>51</v>
      </c>
      <c r="C5369">
        <v>57</v>
      </c>
      <c r="D5369" t="s">
        <v>52</v>
      </c>
      <c r="E5369" t="s">
        <v>52</v>
      </c>
      <c r="F5369" t="s">
        <v>53</v>
      </c>
      <c r="G5369" t="s">
        <v>53</v>
      </c>
      <c r="H5369">
        <v>3</v>
      </c>
      <c r="I5369" t="s">
        <v>54</v>
      </c>
      <c r="J5369" t="s">
        <v>55</v>
      </c>
      <c r="K5369" t="s">
        <v>214</v>
      </c>
      <c r="L5369">
        <v>95030</v>
      </c>
      <c r="M5369">
        <v>37.222842</v>
      </c>
      <c r="N5369">
        <v>-121.988727</v>
      </c>
      <c r="O5369">
        <v>13290</v>
      </c>
      <c r="P5369" t="s">
        <v>57</v>
      </c>
      <c r="Q5369" t="s">
        <v>53</v>
      </c>
      <c r="R5369">
        <v>10</v>
      </c>
      <c r="S5369">
        <v>1</v>
      </c>
      <c r="T5369" t="s">
        <v>58</v>
      </c>
      <c r="U5369" t="s">
        <v>53</v>
      </c>
      <c r="V5369">
        <v>32.78</v>
      </c>
      <c r="W5369" t="s">
        <v>52</v>
      </c>
      <c r="X5369" t="s">
        <v>52</v>
      </c>
      <c r="Y5369" t="s">
        <v>58</v>
      </c>
      <c r="Z5369">
        <v>0</v>
      </c>
      <c r="AA5369" t="s">
        <v>52</v>
      </c>
      <c r="AB5369" t="s">
        <v>52</v>
      </c>
      <c r="AC5369" t="s">
        <v>52</v>
      </c>
      <c r="AD5369" t="s">
        <v>52</v>
      </c>
      <c r="AE5369" t="s">
        <v>52</v>
      </c>
      <c r="AF5369" t="s">
        <v>52</v>
      </c>
      <c r="AG5369" t="s">
        <v>52</v>
      </c>
      <c r="AH5369" t="s">
        <v>52</v>
      </c>
      <c r="AI5369" t="s">
        <v>60</v>
      </c>
      <c r="AJ5369" t="s">
        <v>52</v>
      </c>
      <c r="AK5369" t="s">
        <v>69</v>
      </c>
      <c r="AL5369">
        <v>19.2</v>
      </c>
      <c r="AM5369">
        <v>19.2</v>
      </c>
      <c r="AN5369">
        <v>0</v>
      </c>
      <c r="AO5369">
        <v>0</v>
      </c>
      <c r="AP5369">
        <v>32.78</v>
      </c>
      <c r="AQ5369">
        <v>51.98</v>
      </c>
      <c r="AR5369">
        <v>5</v>
      </c>
      <c r="AS5369" t="s">
        <v>883</v>
      </c>
      <c r="AT5369" t="s">
        <v>52</v>
      </c>
      <c r="AU5369">
        <v>46</v>
      </c>
      <c r="AV5369">
        <v>3007</v>
      </c>
      <c r="AY5369" t="str">
        <f>IF(AND(Table1[[#This Row],[Contract]]="Month-to-Month", Table1[[#This Row],[Tenure in Months]]&lt;6, Table1[[#This Row],[Payment Method]]="Bank Withdrawal"), "High Risk", IF(OR(Table1[[#This Row],[Contract]]="Month-to-Month", Table1[[#This Row],[Tenure in Months]]&lt;12), "Medium Risk", "Low Risk"))</f>
        <v>Medium Risk</v>
      </c>
    </row>
    <row r="5370" spans="1:51" x14ac:dyDescent="0.35">
      <c r="A5370" t="s">
        <v>6574</v>
      </c>
      <c r="B5370" t="s">
        <v>51</v>
      </c>
      <c r="C5370">
        <v>40</v>
      </c>
      <c r="D5370" t="s">
        <v>52</v>
      </c>
      <c r="E5370" t="s">
        <v>52</v>
      </c>
      <c r="F5370" t="s">
        <v>52</v>
      </c>
      <c r="G5370" t="s">
        <v>52</v>
      </c>
      <c r="H5370">
        <v>0</v>
      </c>
      <c r="I5370" t="s">
        <v>54</v>
      </c>
      <c r="J5370" t="s">
        <v>55</v>
      </c>
      <c r="K5370" t="s">
        <v>214</v>
      </c>
      <c r="L5370">
        <v>95033</v>
      </c>
      <c r="M5370">
        <v>37.160193999999997</v>
      </c>
      <c r="N5370">
        <v>-121.945611</v>
      </c>
      <c r="O5370">
        <v>10172</v>
      </c>
      <c r="P5370" t="s">
        <v>57</v>
      </c>
      <c r="Q5370" t="s">
        <v>52</v>
      </c>
      <c r="R5370">
        <v>0</v>
      </c>
      <c r="S5370">
        <v>19</v>
      </c>
      <c r="T5370" t="s">
        <v>72</v>
      </c>
      <c r="U5370" t="s">
        <v>53</v>
      </c>
      <c r="V5370">
        <v>11.85</v>
      </c>
      <c r="W5370" t="s">
        <v>53</v>
      </c>
      <c r="X5370" t="s">
        <v>53</v>
      </c>
      <c r="Y5370" t="s">
        <v>59</v>
      </c>
      <c r="Z5370">
        <v>18</v>
      </c>
      <c r="AA5370" t="s">
        <v>52</v>
      </c>
      <c r="AB5370" t="s">
        <v>52</v>
      </c>
      <c r="AC5370" t="s">
        <v>53</v>
      </c>
      <c r="AD5370" t="s">
        <v>53</v>
      </c>
      <c r="AE5370" t="s">
        <v>52</v>
      </c>
      <c r="AF5370" t="s">
        <v>52</v>
      </c>
      <c r="AG5370" t="s">
        <v>52</v>
      </c>
      <c r="AH5370" t="s">
        <v>53</v>
      </c>
      <c r="AI5370" t="s">
        <v>60</v>
      </c>
      <c r="AJ5370" t="s">
        <v>52</v>
      </c>
      <c r="AK5370" t="s">
        <v>61</v>
      </c>
      <c r="AL5370">
        <v>59.55</v>
      </c>
      <c r="AM5370">
        <v>1144.5999999999999</v>
      </c>
      <c r="AN5370">
        <v>0</v>
      </c>
      <c r="AO5370">
        <v>0</v>
      </c>
      <c r="AP5370">
        <v>225.15</v>
      </c>
      <c r="AQ5370">
        <v>1369.75</v>
      </c>
      <c r="AR5370">
        <v>4</v>
      </c>
      <c r="AS5370" t="s">
        <v>881</v>
      </c>
      <c r="AT5370" t="s">
        <v>52</v>
      </c>
      <c r="AU5370">
        <v>39</v>
      </c>
      <c r="AV5370">
        <v>3949</v>
      </c>
      <c r="AY5370" t="str">
        <f>IF(AND(Table1[[#This Row],[Contract]]="Month-to-Month", Table1[[#This Row],[Tenure in Months]]&lt;6, Table1[[#This Row],[Payment Method]]="Bank Withdrawal"), "High Risk", IF(OR(Table1[[#This Row],[Contract]]="Month-to-Month", Table1[[#This Row],[Tenure in Months]]&lt;12), "Medium Risk", "Low Risk"))</f>
        <v>Medium Risk</v>
      </c>
    </row>
    <row r="5371" spans="1:51" x14ac:dyDescent="0.35">
      <c r="A5371" t="s">
        <v>6575</v>
      </c>
      <c r="B5371" t="s">
        <v>66</v>
      </c>
      <c r="C5371">
        <v>33</v>
      </c>
      <c r="D5371" t="s">
        <v>52</v>
      </c>
      <c r="E5371" t="s">
        <v>52</v>
      </c>
      <c r="F5371" t="s">
        <v>53</v>
      </c>
      <c r="G5371" t="s">
        <v>52</v>
      </c>
      <c r="H5371">
        <v>0</v>
      </c>
      <c r="I5371" t="s">
        <v>54</v>
      </c>
      <c r="J5371" t="s">
        <v>55</v>
      </c>
      <c r="K5371" t="s">
        <v>389</v>
      </c>
      <c r="L5371">
        <v>95039</v>
      </c>
      <c r="M5371">
        <v>36.863303000000002</v>
      </c>
      <c r="N5371">
        <v>-121.781632</v>
      </c>
      <c r="O5371">
        <v>899</v>
      </c>
      <c r="P5371" t="s">
        <v>57</v>
      </c>
      <c r="Q5371" t="s">
        <v>53</v>
      </c>
      <c r="R5371">
        <v>10</v>
      </c>
      <c r="S5371">
        <v>72</v>
      </c>
      <c r="T5371" t="s">
        <v>229</v>
      </c>
      <c r="U5371" t="s">
        <v>53</v>
      </c>
      <c r="V5371">
        <v>44.27</v>
      </c>
      <c r="W5371" t="s">
        <v>53</v>
      </c>
      <c r="X5371" t="s">
        <v>53</v>
      </c>
      <c r="Y5371" t="s">
        <v>68</v>
      </c>
      <c r="Z5371">
        <v>8</v>
      </c>
      <c r="AA5371" t="s">
        <v>53</v>
      </c>
      <c r="AB5371" t="s">
        <v>53</v>
      </c>
      <c r="AC5371" t="s">
        <v>53</v>
      </c>
      <c r="AD5371" t="s">
        <v>53</v>
      </c>
      <c r="AE5371" t="s">
        <v>53</v>
      </c>
      <c r="AF5371" t="s">
        <v>52</v>
      </c>
      <c r="AG5371" t="s">
        <v>52</v>
      </c>
      <c r="AH5371" t="s">
        <v>52</v>
      </c>
      <c r="AI5371" t="s">
        <v>334</v>
      </c>
      <c r="AJ5371" t="s">
        <v>53</v>
      </c>
      <c r="AK5371" t="s">
        <v>61</v>
      </c>
      <c r="AL5371">
        <v>103.95</v>
      </c>
      <c r="AM5371">
        <v>7556.9</v>
      </c>
      <c r="AN5371">
        <v>0</v>
      </c>
      <c r="AO5371">
        <v>70</v>
      </c>
      <c r="AP5371">
        <v>3187.44</v>
      </c>
      <c r="AQ5371">
        <v>10814.34</v>
      </c>
      <c r="AR5371">
        <v>3</v>
      </c>
      <c r="AS5371" t="s">
        <v>881</v>
      </c>
      <c r="AT5371" t="s">
        <v>52</v>
      </c>
      <c r="AU5371">
        <v>56</v>
      </c>
      <c r="AV5371">
        <v>5096</v>
      </c>
      <c r="AY5371" t="str">
        <f>IF(AND(Table1[[#This Row],[Contract]]="Month-to-Month", Table1[[#This Row],[Tenure in Months]]&lt;6, Table1[[#This Row],[Payment Method]]="Bank Withdrawal"), "High Risk", IF(OR(Table1[[#This Row],[Contract]]="Month-to-Month", Table1[[#This Row],[Tenure in Months]]&lt;12), "Medium Risk", "Low Risk"))</f>
        <v>Low Risk</v>
      </c>
    </row>
    <row r="5372" spans="1:51" x14ac:dyDescent="0.35">
      <c r="A5372" t="s">
        <v>6576</v>
      </c>
      <c r="B5372" t="s">
        <v>51</v>
      </c>
      <c r="C5372">
        <v>49</v>
      </c>
      <c r="D5372" t="s">
        <v>52</v>
      </c>
      <c r="E5372" t="s">
        <v>52</v>
      </c>
      <c r="F5372" t="s">
        <v>53</v>
      </c>
      <c r="G5372" t="s">
        <v>53</v>
      </c>
      <c r="H5372">
        <v>1</v>
      </c>
      <c r="I5372" t="s">
        <v>54</v>
      </c>
      <c r="J5372" t="s">
        <v>55</v>
      </c>
      <c r="K5372" t="s">
        <v>4343</v>
      </c>
      <c r="L5372">
        <v>95041</v>
      </c>
      <c r="M5372">
        <v>37.051166000000002</v>
      </c>
      <c r="N5372">
        <v>-122.056194</v>
      </c>
      <c r="O5372">
        <v>77</v>
      </c>
      <c r="P5372" t="s">
        <v>57</v>
      </c>
      <c r="Q5372" t="s">
        <v>53</v>
      </c>
      <c r="R5372">
        <v>9</v>
      </c>
      <c r="S5372">
        <v>70</v>
      </c>
      <c r="T5372" t="s">
        <v>229</v>
      </c>
      <c r="U5372" t="s">
        <v>53</v>
      </c>
      <c r="V5372">
        <v>22.67</v>
      </c>
      <c r="W5372" t="s">
        <v>53</v>
      </c>
      <c r="X5372" t="s">
        <v>53</v>
      </c>
      <c r="Y5372" t="s">
        <v>59</v>
      </c>
      <c r="Z5372">
        <v>29</v>
      </c>
      <c r="AA5372" t="s">
        <v>53</v>
      </c>
      <c r="AB5372" t="s">
        <v>52</v>
      </c>
      <c r="AC5372" t="s">
        <v>53</v>
      </c>
      <c r="AD5372" t="s">
        <v>52</v>
      </c>
      <c r="AE5372" t="s">
        <v>53</v>
      </c>
      <c r="AF5372" t="s">
        <v>52</v>
      </c>
      <c r="AG5372" t="s">
        <v>52</v>
      </c>
      <c r="AH5372" t="s">
        <v>53</v>
      </c>
      <c r="AI5372" t="s">
        <v>334</v>
      </c>
      <c r="AJ5372" t="s">
        <v>52</v>
      </c>
      <c r="AK5372" t="s">
        <v>69</v>
      </c>
      <c r="AL5372">
        <v>68.95</v>
      </c>
      <c r="AM5372">
        <v>4858.7</v>
      </c>
      <c r="AN5372">
        <v>0</v>
      </c>
      <c r="AO5372">
        <v>0</v>
      </c>
      <c r="AP5372">
        <v>1586.9</v>
      </c>
      <c r="AQ5372">
        <v>6445.6</v>
      </c>
      <c r="AR5372">
        <v>3</v>
      </c>
      <c r="AS5372" t="s">
        <v>881</v>
      </c>
      <c r="AT5372" t="s">
        <v>52</v>
      </c>
      <c r="AU5372">
        <v>60</v>
      </c>
      <c r="AV5372">
        <v>4858</v>
      </c>
      <c r="AY5372" t="str">
        <f>IF(AND(Table1[[#This Row],[Contract]]="Month-to-Month", Table1[[#This Row],[Tenure in Months]]&lt;6, Table1[[#This Row],[Payment Method]]="Bank Withdrawal"), "High Risk", IF(OR(Table1[[#This Row],[Contract]]="Month-to-Month", Table1[[#This Row],[Tenure in Months]]&lt;12), "Medium Risk", "Low Risk"))</f>
        <v>Low Risk</v>
      </c>
    </row>
    <row r="5373" spans="1:51" x14ac:dyDescent="0.35">
      <c r="A5373" t="s">
        <v>6577</v>
      </c>
      <c r="B5373" t="s">
        <v>66</v>
      </c>
      <c r="C5373">
        <v>33</v>
      </c>
      <c r="D5373" t="s">
        <v>52</v>
      </c>
      <c r="E5373" t="s">
        <v>52</v>
      </c>
      <c r="F5373" t="s">
        <v>52</v>
      </c>
      <c r="G5373" t="s">
        <v>52</v>
      </c>
      <c r="H5373">
        <v>0</v>
      </c>
      <c r="I5373" t="s">
        <v>54</v>
      </c>
      <c r="J5373" t="s">
        <v>55</v>
      </c>
      <c r="K5373" t="s">
        <v>4345</v>
      </c>
      <c r="L5373">
        <v>95043</v>
      </c>
      <c r="M5373">
        <v>36.525703</v>
      </c>
      <c r="N5373">
        <v>-120.952122</v>
      </c>
      <c r="O5373">
        <v>813</v>
      </c>
      <c r="P5373" t="s">
        <v>57</v>
      </c>
      <c r="Q5373" t="s">
        <v>52</v>
      </c>
      <c r="R5373">
        <v>0</v>
      </c>
      <c r="S5373">
        <v>66</v>
      </c>
      <c r="T5373" t="s">
        <v>229</v>
      </c>
      <c r="U5373" t="s">
        <v>53</v>
      </c>
      <c r="V5373">
        <v>43.14</v>
      </c>
      <c r="W5373" t="s">
        <v>53</v>
      </c>
      <c r="X5373" t="s">
        <v>53</v>
      </c>
      <c r="Y5373" t="s">
        <v>68</v>
      </c>
      <c r="Z5373">
        <v>20</v>
      </c>
      <c r="AA5373" t="s">
        <v>53</v>
      </c>
      <c r="AB5373" t="s">
        <v>53</v>
      </c>
      <c r="AC5373" t="s">
        <v>53</v>
      </c>
      <c r="AD5373" t="s">
        <v>53</v>
      </c>
      <c r="AE5373" t="s">
        <v>52</v>
      </c>
      <c r="AF5373" t="s">
        <v>53</v>
      </c>
      <c r="AG5373" t="s">
        <v>53</v>
      </c>
      <c r="AH5373" t="s">
        <v>53</v>
      </c>
      <c r="AI5373" t="s">
        <v>60</v>
      </c>
      <c r="AJ5373" t="s">
        <v>53</v>
      </c>
      <c r="AK5373" t="s">
        <v>61</v>
      </c>
      <c r="AL5373">
        <v>103.1</v>
      </c>
      <c r="AM5373">
        <v>6595</v>
      </c>
      <c r="AN5373">
        <v>0</v>
      </c>
      <c r="AO5373">
        <v>0</v>
      </c>
      <c r="AP5373">
        <v>2847.24</v>
      </c>
      <c r="AQ5373">
        <v>9442.24</v>
      </c>
      <c r="AR5373">
        <v>3</v>
      </c>
      <c r="AS5373" t="s">
        <v>881</v>
      </c>
      <c r="AT5373" t="s">
        <v>52</v>
      </c>
      <c r="AU5373">
        <v>46</v>
      </c>
      <c r="AV5373">
        <v>6183</v>
      </c>
      <c r="AY5373" t="str">
        <f>IF(AND(Table1[[#This Row],[Contract]]="Month-to-Month", Table1[[#This Row],[Tenure in Months]]&lt;6, Table1[[#This Row],[Payment Method]]="Bank Withdrawal"), "High Risk", IF(OR(Table1[[#This Row],[Contract]]="Month-to-Month", Table1[[#This Row],[Tenure in Months]]&lt;12), "Medium Risk", "Low Risk"))</f>
        <v>Medium Risk</v>
      </c>
    </row>
    <row r="5374" spans="1:51" x14ac:dyDescent="0.35">
      <c r="A5374" t="s">
        <v>6578</v>
      </c>
      <c r="B5374" t="s">
        <v>66</v>
      </c>
      <c r="C5374">
        <v>20</v>
      </c>
      <c r="D5374" t="s">
        <v>53</v>
      </c>
      <c r="E5374" t="s">
        <v>52</v>
      </c>
      <c r="F5374" t="s">
        <v>53</v>
      </c>
      <c r="G5374" t="s">
        <v>53</v>
      </c>
      <c r="H5374">
        <v>2</v>
      </c>
      <c r="I5374" t="s">
        <v>54</v>
      </c>
      <c r="J5374" t="s">
        <v>55</v>
      </c>
      <c r="K5374" t="s">
        <v>2543</v>
      </c>
      <c r="L5374">
        <v>95045</v>
      </c>
      <c r="M5374">
        <v>36.810568000000004</v>
      </c>
      <c r="N5374">
        <v>-121.503022</v>
      </c>
      <c r="O5374">
        <v>3402</v>
      </c>
      <c r="P5374" t="s">
        <v>57</v>
      </c>
      <c r="Q5374" t="s">
        <v>53</v>
      </c>
      <c r="R5374">
        <v>3</v>
      </c>
      <c r="S5374">
        <v>7</v>
      </c>
      <c r="T5374" t="s">
        <v>58</v>
      </c>
      <c r="U5374" t="s">
        <v>52</v>
      </c>
      <c r="V5374">
        <v>0</v>
      </c>
      <c r="W5374" t="s">
        <v>52</v>
      </c>
      <c r="X5374" t="s">
        <v>53</v>
      </c>
      <c r="Y5374" t="s">
        <v>59</v>
      </c>
      <c r="Z5374">
        <v>76</v>
      </c>
      <c r="AA5374" t="s">
        <v>52</v>
      </c>
      <c r="AB5374" t="s">
        <v>52</v>
      </c>
      <c r="AC5374" t="s">
        <v>52</v>
      </c>
      <c r="AD5374" t="s">
        <v>52</v>
      </c>
      <c r="AE5374" t="s">
        <v>52</v>
      </c>
      <c r="AF5374" t="s">
        <v>52</v>
      </c>
      <c r="AG5374" t="s">
        <v>53</v>
      </c>
      <c r="AH5374" t="s">
        <v>53</v>
      </c>
      <c r="AI5374" t="s">
        <v>60</v>
      </c>
      <c r="AJ5374" t="s">
        <v>53</v>
      </c>
      <c r="AK5374" t="s">
        <v>61</v>
      </c>
      <c r="AL5374">
        <v>24.7</v>
      </c>
      <c r="AM5374">
        <v>149.05000000000001</v>
      </c>
      <c r="AN5374">
        <v>0</v>
      </c>
      <c r="AO5374">
        <v>0</v>
      </c>
      <c r="AP5374">
        <v>0</v>
      </c>
      <c r="AQ5374">
        <v>149.05000000000001</v>
      </c>
      <c r="AR5374">
        <v>3</v>
      </c>
      <c r="AS5374" t="s">
        <v>881</v>
      </c>
      <c r="AT5374" t="s">
        <v>52</v>
      </c>
      <c r="AU5374">
        <v>52</v>
      </c>
      <c r="AV5374">
        <v>3872</v>
      </c>
      <c r="AY5374" t="str">
        <f>IF(AND(Table1[[#This Row],[Contract]]="Month-to-Month", Table1[[#This Row],[Tenure in Months]]&lt;6, Table1[[#This Row],[Payment Method]]="Bank Withdrawal"), "High Risk", IF(OR(Table1[[#This Row],[Contract]]="Month-to-Month", Table1[[#This Row],[Tenure in Months]]&lt;12), "Medium Risk", "Low Risk"))</f>
        <v>Medium Risk</v>
      </c>
    </row>
    <row r="5375" spans="1:51" x14ac:dyDescent="0.35">
      <c r="A5375" t="s">
        <v>6579</v>
      </c>
      <c r="B5375" t="s">
        <v>66</v>
      </c>
      <c r="C5375">
        <v>29</v>
      </c>
      <c r="D5375" t="s">
        <v>53</v>
      </c>
      <c r="E5375" t="s">
        <v>52</v>
      </c>
      <c r="F5375" t="s">
        <v>53</v>
      </c>
      <c r="G5375" t="s">
        <v>53</v>
      </c>
      <c r="H5375">
        <v>1</v>
      </c>
      <c r="I5375" t="s">
        <v>54</v>
      </c>
      <c r="J5375" t="s">
        <v>55</v>
      </c>
      <c r="K5375" t="s">
        <v>2545</v>
      </c>
      <c r="L5375">
        <v>95051</v>
      </c>
      <c r="M5375">
        <v>37.348129</v>
      </c>
      <c r="N5375">
        <v>-121.98469</v>
      </c>
      <c r="O5375">
        <v>52986</v>
      </c>
      <c r="P5375" t="s">
        <v>57</v>
      </c>
      <c r="Q5375" t="s">
        <v>53</v>
      </c>
      <c r="R5375">
        <v>9</v>
      </c>
      <c r="S5375">
        <v>32</v>
      </c>
      <c r="T5375" t="s">
        <v>75</v>
      </c>
      <c r="U5375" t="s">
        <v>53</v>
      </c>
      <c r="V5375">
        <v>33.28</v>
      </c>
      <c r="W5375" t="s">
        <v>53</v>
      </c>
      <c r="X5375" t="s">
        <v>53</v>
      </c>
      <c r="Y5375" t="s">
        <v>59</v>
      </c>
      <c r="Z5375">
        <v>51</v>
      </c>
      <c r="AA5375" t="s">
        <v>52</v>
      </c>
      <c r="AB5375" t="s">
        <v>53</v>
      </c>
      <c r="AC5375" t="s">
        <v>53</v>
      </c>
      <c r="AD5375" t="s">
        <v>52</v>
      </c>
      <c r="AE5375" t="s">
        <v>52</v>
      </c>
      <c r="AF5375" t="s">
        <v>52</v>
      </c>
      <c r="AG5375" t="s">
        <v>53</v>
      </c>
      <c r="AH5375" t="s">
        <v>53</v>
      </c>
      <c r="AI5375" t="s">
        <v>60</v>
      </c>
      <c r="AJ5375" t="s">
        <v>52</v>
      </c>
      <c r="AK5375" t="s">
        <v>61</v>
      </c>
      <c r="AL5375">
        <v>62.45</v>
      </c>
      <c r="AM5375">
        <v>2045.55</v>
      </c>
      <c r="AN5375">
        <v>0</v>
      </c>
      <c r="AO5375">
        <v>0</v>
      </c>
      <c r="AP5375">
        <v>1064.96</v>
      </c>
      <c r="AQ5375">
        <v>3110.51</v>
      </c>
      <c r="AR5375">
        <v>3</v>
      </c>
      <c r="AS5375" t="s">
        <v>881</v>
      </c>
      <c r="AT5375" t="s">
        <v>52</v>
      </c>
      <c r="AU5375">
        <v>74</v>
      </c>
      <c r="AV5375">
        <v>5442</v>
      </c>
      <c r="AY5375" t="str">
        <f>IF(AND(Table1[[#This Row],[Contract]]="Month-to-Month", Table1[[#This Row],[Tenure in Months]]&lt;6, Table1[[#This Row],[Payment Method]]="Bank Withdrawal"), "High Risk", IF(OR(Table1[[#This Row],[Contract]]="Month-to-Month", Table1[[#This Row],[Tenure in Months]]&lt;12), "Medium Risk", "Low Risk"))</f>
        <v>Medium Risk</v>
      </c>
    </row>
    <row r="5376" spans="1:51" x14ac:dyDescent="0.35">
      <c r="A5376" t="s">
        <v>6580</v>
      </c>
      <c r="B5376" t="s">
        <v>51</v>
      </c>
      <c r="C5376">
        <v>21</v>
      </c>
      <c r="D5376" t="s">
        <v>53</v>
      </c>
      <c r="E5376" t="s">
        <v>52</v>
      </c>
      <c r="F5376" t="s">
        <v>52</v>
      </c>
      <c r="G5376" t="s">
        <v>52</v>
      </c>
      <c r="H5376">
        <v>0</v>
      </c>
      <c r="I5376" t="s">
        <v>54</v>
      </c>
      <c r="J5376" t="s">
        <v>55</v>
      </c>
      <c r="K5376" t="s">
        <v>2545</v>
      </c>
      <c r="L5376">
        <v>95054</v>
      </c>
      <c r="M5376">
        <v>37.393554000000002</v>
      </c>
      <c r="N5376">
        <v>-121.965114</v>
      </c>
      <c r="O5376">
        <v>13031</v>
      </c>
      <c r="P5376" t="s">
        <v>57</v>
      </c>
      <c r="Q5376" t="s">
        <v>52</v>
      </c>
      <c r="R5376">
        <v>0</v>
      </c>
      <c r="S5376">
        <v>24</v>
      </c>
      <c r="T5376" t="s">
        <v>58</v>
      </c>
      <c r="U5376" t="s">
        <v>53</v>
      </c>
      <c r="V5376">
        <v>27.91</v>
      </c>
      <c r="W5376" t="s">
        <v>52</v>
      </c>
      <c r="X5376" t="s">
        <v>53</v>
      </c>
      <c r="Y5376" t="s">
        <v>68</v>
      </c>
      <c r="Z5376">
        <v>59</v>
      </c>
      <c r="AA5376" t="s">
        <v>52</v>
      </c>
      <c r="AB5376" t="s">
        <v>53</v>
      </c>
      <c r="AC5376" t="s">
        <v>53</v>
      </c>
      <c r="AD5376" t="s">
        <v>52</v>
      </c>
      <c r="AE5376" t="s">
        <v>52</v>
      </c>
      <c r="AF5376" t="s">
        <v>53</v>
      </c>
      <c r="AG5376" t="s">
        <v>53</v>
      </c>
      <c r="AH5376" t="s">
        <v>53</v>
      </c>
      <c r="AI5376" t="s">
        <v>60</v>
      </c>
      <c r="AJ5376" t="s">
        <v>53</v>
      </c>
      <c r="AK5376" t="s">
        <v>61</v>
      </c>
      <c r="AL5376">
        <v>89.55</v>
      </c>
      <c r="AM5376">
        <v>2187.15</v>
      </c>
      <c r="AN5376">
        <v>0</v>
      </c>
      <c r="AO5376">
        <v>0</v>
      </c>
      <c r="AP5376">
        <v>669.84</v>
      </c>
      <c r="AQ5376">
        <v>2856.99</v>
      </c>
      <c r="AR5376">
        <v>5</v>
      </c>
      <c r="AS5376" t="s">
        <v>881</v>
      </c>
      <c r="AT5376" t="s">
        <v>52</v>
      </c>
      <c r="AU5376">
        <v>41</v>
      </c>
      <c r="AV5376">
        <v>2007</v>
      </c>
      <c r="AY5376" t="str">
        <f>IF(AND(Table1[[#This Row],[Contract]]="Month-to-Month", Table1[[#This Row],[Tenure in Months]]&lt;6, Table1[[#This Row],[Payment Method]]="Bank Withdrawal"), "High Risk", IF(OR(Table1[[#This Row],[Contract]]="Month-to-Month", Table1[[#This Row],[Tenure in Months]]&lt;12), "Medium Risk", "Low Risk"))</f>
        <v>Medium Risk</v>
      </c>
    </row>
    <row r="5377" spans="1:51" x14ac:dyDescent="0.35">
      <c r="A5377" t="s">
        <v>6581</v>
      </c>
      <c r="B5377" t="s">
        <v>66</v>
      </c>
      <c r="C5377">
        <v>43</v>
      </c>
      <c r="D5377" t="s">
        <v>52</v>
      </c>
      <c r="E5377" t="s">
        <v>52</v>
      </c>
      <c r="F5377" t="s">
        <v>52</v>
      </c>
      <c r="G5377" t="s">
        <v>52</v>
      </c>
      <c r="H5377">
        <v>0</v>
      </c>
      <c r="I5377" t="s">
        <v>54</v>
      </c>
      <c r="J5377" t="s">
        <v>55</v>
      </c>
      <c r="K5377" t="s">
        <v>1753</v>
      </c>
      <c r="L5377">
        <v>95062</v>
      </c>
      <c r="M5377">
        <v>36.974575000000002</v>
      </c>
      <c r="N5377">
        <v>-121.99114899999999</v>
      </c>
      <c r="O5377">
        <v>36631</v>
      </c>
      <c r="P5377" t="s">
        <v>57</v>
      </c>
      <c r="Q5377" t="s">
        <v>52</v>
      </c>
      <c r="R5377">
        <v>0</v>
      </c>
      <c r="S5377">
        <v>37</v>
      </c>
      <c r="T5377" t="s">
        <v>58</v>
      </c>
      <c r="U5377" t="s">
        <v>53</v>
      </c>
      <c r="V5377">
        <v>42.41</v>
      </c>
      <c r="W5377" t="s">
        <v>53</v>
      </c>
      <c r="X5377" t="s">
        <v>53</v>
      </c>
      <c r="Y5377" t="s">
        <v>59</v>
      </c>
      <c r="Z5377">
        <v>4</v>
      </c>
      <c r="AA5377" t="s">
        <v>53</v>
      </c>
      <c r="AB5377" t="s">
        <v>53</v>
      </c>
      <c r="AC5377" t="s">
        <v>53</v>
      </c>
      <c r="AD5377" t="s">
        <v>53</v>
      </c>
      <c r="AE5377" t="s">
        <v>53</v>
      </c>
      <c r="AF5377" t="s">
        <v>52</v>
      </c>
      <c r="AG5377" t="s">
        <v>52</v>
      </c>
      <c r="AH5377" t="s">
        <v>52</v>
      </c>
      <c r="AI5377" t="s">
        <v>60</v>
      </c>
      <c r="AJ5377" t="s">
        <v>53</v>
      </c>
      <c r="AK5377" t="s">
        <v>69</v>
      </c>
      <c r="AL5377">
        <v>78.900000000000006</v>
      </c>
      <c r="AM5377">
        <v>2976.95</v>
      </c>
      <c r="AN5377">
        <v>0</v>
      </c>
      <c r="AO5377">
        <v>30</v>
      </c>
      <c r="AP5377">
        <v>1569.1699999999901</v>
      </c>
      <c r="AQ5377">
        <v>4576.12</v>
      </c>
      <c r="AR5377">
        <v>4</v>
      </c>
      <c r="AS5377" t="s">
        <v>881</v>
      </c>
      <c r="AT5377" t="s">
        <v>52</v>
      </c>
      <c r="AU5377">
        <v>64</v>
      </c>
      <c r="AV5377">
        <v>3801</v>
      </c>
      <c r="AY5377" t="str">
        <f>IF(AND(Table1[[#This Row],[Contract]]="Month-to-Month", Table1[[#This Row],[Tenure in Months]]&lt;6, Table1[[#This Row],[Payment Method]]="Bank Withdrawal"), "High Risk", IF(OR(Table1[[#This Row],[Contract]]="Month-to-Month", Table1[[#This Row],[Tenure in Months]]&lt;12), "Medium Risk", "Low Risk"))</f>
        <v>Medium Risk</v>
      </c>
    </row>
    <row r="5378" spans="1:51" x14ac:dyDescent="0.35">
      <c r="A5378" t="s">
        <v>6582</v>
      </c>
      <c r="B5378" t="s">
        <v>51</v>
      </c>
      <c r="C5378">
        <v>61</v>
      </c>
      <c r="D5378" t="s">
        <v>52</v>
      </c>
      <c r="E5378" t="s">
        <v>52</v>
      </c>
      <c r="F5378" t="s">
        <v>52</v>
      </c>
      <c r="G5378" t="s">
        <v>53</v>
      </c>
      <c r="H5378">
        <v>1</v>
      </c>
      <c r="I5378" t="s">
        <v>54</v>
      </c>
      <c r="J5378" t="s">
        <v>55</v>
      </c>
      <c r="K5378" t="s">
        <v>1753</v>
      </c>
      <c r="L5378">
        <v>95064</v>
      </c>
      <c r="M5378">
        <v>37.007882000000002</v>
      </c>
      <c r="N5378">
        <v>-122.06597499999999</v>
      </c>
      <c r="O5378">
        <v>4563</v>
      </c>
      <c r="P5378" t="s">
        <v>57</v>
      </c>
      <c r="Q5378" t="s">
        <v>52</v>
      </c>
      <c r="R5378">
        <v>0</v>
      </c>
      <c r="S5378">
        <v>8</v>
      </c>
      <c r="T5378" t="s">
        <v>58</v>
      </c>
      <c r="U5378" t="s">
        <v>53</v>
      </c>
      <c r="V5378">
        <v>14.37</v>
      </c>
      <c r="W5378" t="s">
        <v>52</v>
      </c>
      <c r="X5378" t="s">
        <v>52</v>
      </c>
      <c r="Y5378" t="s">
        <v>58</v>
      </c>
      <c r="Z5378">
        <v>0</v>
      </c>
      <c r="AA5378" t="s">
        <v>52</v>
      </c>
      <c r="AB5378" t="s">
        <v>52</v>
      </c>
      <c r="AC5378" t="s">
        <v>52</v>
      </c>
      <c r="AD5378" t="s">
        <v>52</v>
      </c>
      <c r="AE5378" t="s">
        <v>52</v>
      </c>
      <c r="AF5378" t="s">
        <v>52</v>
      </c>
      <c r="AG5378" t="s">
        <v>52</v>
      </c>
      <c r="AH5378" t="s">
        <v>52</v>
      </c>
      <c r="AI5378" t="s">
        <v>60</v>
      </c>
      <c r="AJ5378" t="s">
        <v>52</v>
      </c>
      <c r="AK5378" t="s">
        <v>69</v>
      </c>
      <c r="AL5378">
        <v>20.350000000000001</v>
      </c>
      <c r="AM5378">
        <v>178.7</v>
      </c>
      <c r="AN5378">
        <v>0</v>
      </c>
      <c r="AO5378">
        <v>0</v>
      </c>
      <c r="AP5378">
        <v>114.96</v>
      </c>
      <c r="AQ5378">
        <v>293.659999999999</v>
      </c>
      <c r="AR5378">
        <v>3</v>
      </c>
      <c r="AS5378" t="s">
        <v>881</v>
      </c>
      <c r="AT5378" t="s">
        <v>52</v>
      </c>
      <c r="AU5378">
        <v>42</v>
      </c>
      <c r="AV5378">
        <v>4577</v>
      </c>
      <c r="AY5378" t="str">
        <f>IF(AND(Table1[[#This Row],[Contract]]="Month-to-Month", Table1[[#This Row],[Tenure in Months]]&lt;6, Table1[[#This Row],[Payment Method]]="Bank Withdrawal"), "High Risk", IF(OR(Table1[[#This Row],[Contract]]="Month-to-Month", Table1[[#This Row],[Tenure in Months]]&lt;12), "Medium Risk", "Low Risk"))</f>
        <v>Medium Risk</v>
      </c>
    </row>
    <row r="5379" spans="1:51" x14ac:dyDescent="0.35">
      <c r="A5379" t="s">
        <v>6583</v>
      </c>
      <c r="B5379" t="s">
        <v>66</v>
      </c>
      <c r="C5379">
        <v>26</v>
      </c>
      <c r="D5379" t="s">
        <v>53</v>
      </c>
      <c r="E5379" t="s">
        <v>52</v>
      </c>
      <c r="F5379" t="s">
        <v>53</v>
      </c>
      <c r="G5379" t="s">
        <v>53</v>
      </c>
      <c r="H5379">
        <v>1</v>
      </c>
      <c r="I5379" t="s">
        <v>54</v>
      </c>
      <c r="J5379" t="s">
        <v>55</v>
      </c>
      <c r="K5379" t="s">
        <v>1753</v>
      </c>
      <c r="L5379">
        <v>95065</v>
      </c>
      <c r="M5379">
        <v>37.031404000000002</v>
      </c>
      <c r="N5379">
        <v>-121.981865</v>
      </c>
      <c r="O5379">
        <v>8365</v>
      </c>
      <c r="P5379" t="s">
        <v>57</v>
      </c>
      <c r="Q5379" t="s">
        <v>53</v>
      </c>
      <c r="R5379">
        <v>8</v>
      </c>
      <c r="S5379">
        <v>72</v>
      </c>
      <c r="T5379" t="s">
        <v>229</v>
      </c>
      <c r="U5379" t="s">
        <v>53</v>
      </c>
      <c r="V5379">
        <v>38.99</v>
      </c>
      <c r="W5379" t="s">
        <v>53</v>
      </c>
      <c r="X5379" t="s">
        <v>53</v>
      </c>
      <c r="Y5379" t="s">
        <v>110</v>
      </c>
      <c r="Z5379">
        <v>73</v>
      </c>
      <c r="AA5379" t="s">
        <v>53</v>
      </c>
      <c r="AB5379" t="s">
        <v>52</v>
      </c>
      <c r="AC5379" t="s">
        <v>53</v>
      </c>
      <c r="AD5379" t="s">
        <v>52</v>
      </c>
      <c r="AE5379" t="s">
        <v>53</v>
      </c>
      <c r="AF5379" t="s">
        <v>52</v>
      </c>
      <c r="AG5379" t="s">
        <v>53</v>
      </c>
      <c r="AH5379" t="s">
        <v>53</v>
      </c>
      <c r="AI5379" t="s">
        <v>334</v>
      </c>
      <c r="AJ5379" t="s">
        <v>53</v>
      </c>
      <c r="AK5379" t="s">
        <v>61</v>
      </c>
      <c r="AL5379">
        <v>71.45</v>
      </c>
      <c r="AM5379">
        <v>5025.8500000000004</v>
      </c>
      <c r="AN5379">
        <v>0</v>
      </c>
      <c r="AO5379">
        <v>0</v>
      </c>
      <c r="AP5379">
        <v>2807.28</v>
      </c>
      <c r="AQ5379">
        <v>7833.13</v>
      </c>
      <c r="AR5379">
        <v>3</v>
      </c>
      <c r="AS5379" t="s">
        <v>881</v>
      </c>
      <c r="AT5379" t="s">
        <v>52</v>
      </c>
      <c r="AU5379">
        <v>30</v>
      </c>
      <c r="AV5379">
        <v>5656</v>
      </c>
      <c r="AY5379" t="str">
        <f>IF(AND(Table1[[#This Row],[Contract]]="Month-to-Month", Table1[[#This Row],[Tenure in Months]]&lt;6, Table1[[#This Row],[Payment Method]]="Bank Withdrawal"), "High Risk", IF(OR(Table1[[#This Row],[Contract]]="Month-to-Month", Table1[[#This Row],[Tenure in Months]]&lt;12), "Medium Risk", "Low Risk"))</f>
        <v>Low Risk</v>
      </c>
    </row>
    <row r="5380" spans="1:51" x14ac:dyDescent="0.35">
      <c r="A5380" t="s">
        <v>6584</v>
      </c>
      <c r="B5380" t="s">
        <v>66</v>
      </c>
      <c r="C5380">
        <v>56</v>
      </c>
      <c r="D5380" t="s">
        <v>52</v>
      </c>
      <c r="E5380" t="s">
        <v>52</v>
      </c>
      <c r="F5380" t="s">
        <v>53</v>
      </c>
      <c r="G5380" t="s">
        <v>52</v>
      </c>
      <c r="H5380">
        <v>0</v>
      </c>
      <c r="I5380" t="s">
        <v>54</v>
      </c>
      <c r="J5380" t="s">
        <v>55</v>
      </c>
      <c r="K5380" t="s">
        <v>1755</v>
      </c>
      <c r="L5380">
        <v>95070</v>
      </c>
      <c r="M5380">
        <v>37.257772000000003</v>
      </c>
      <c r="N5380">
        <v>-122.051824</v>
      </c>
      <c r="O5380">
        <v>30589</v>
      </c>
      <c r="P5380" t="s">
        <v>57</v>
      </c>
      <c r="Q5380" t="s">
        <v>53</v>
      </c>
      <c r="R5380">
        <v>3</v>
      </c>
      <c r="S5380">
        <v>16</v>
      </c>
      <c r="T5380" t="s">
        <v>72</v>
      </c>
      <c r="U5380" t="s">
        <v>53</v>
      </c>
      <c r="V5380">
        <v>10.5</v>
      </c>
      <c r="W5380" t="s">
        <v>52</v>
      </c>
      <c r="X5380" t="s">
        <v>53</v>
      </c>
      <c r="Y5380" t="s">
        <v>68</v>
      </c>
      <c r="Z5380">
        <v>2</v>
      </c>
      <c r="AA5380" t="s">
        <v>52</v>
      </c>
      <c r="AB5380" t="s">
        <v>53</v>
      </c>
      <c r="AC5380" t="s">
        <v>52</v>
      </c>
      <c r="AD5380" t="s">
        <v>52</v>
      </c>
      <c r="AE5380" t="s">
        <v>53</v>
      </c>
      <c r="AF5380" t="s">
        <v>53</v>
      </c>
      <c r="AG5380" t="s">
        <v>53</v>
      </c>
      <c r="AH5380" t="s">
        <v>53</v>
      </c>
      <c r="AI5380" t="s">
        <v>60</v>
      </c>
      <c r="AJ5380" t="s">
        <v>53</v>
      </c>
      <c r="AK5380" t="s">
        <v>61</v>
      </c>
      <c r="AL5380">
        <v>94.65</v>
      </c>
      <c r="AM5380">
        <v>1461.15</v>
      </c>
      <c r="AN5380">
        <v>0</v>
      </c>
      <c r="AO5380">
        <v>0</v>
      </c>
      <c r="AP5380">
        <v>168</v>
      </c>
      <c r="AQ5380">
        <v>1629.15</v>
      </c>
      <c r="AR5380">
        <v>5</v>
      </c>
      <c r="AS5380" t="s">
        <v>881</v>
      </c>
      <c r="AT5380" t="s">
        <v>52</v>
      </c>
      <c r="AU5380">
        <v>36</v>
      </c>
      <c r="AV5380">
        <v>3050</v>
      </c>
      <c r="AY5380" t="str">
        <f>IF(AND(Table1[[#This Row],[Contract]]="Month-to-Month", Table1[[#This Row],[Tenure in Months]]&lt;6, Table1[[#This Row],[Payment Method]]="Bank Withdrawal"), "High Risk", IF(OR(Table1[[#This Row],[Contract]]="Month-to-Month", Table1[[#This Row],[Tenure in Months]]&lt;12), "Medium Risk", "Low Risk"))</f>
        <v>Medium Risk</v>
      </c>
    </row>
    <row r="5381" spans="1:51" x14ac:dyDescent="0.35">
      <c r="A5381" t="s">
        <v>6585</v>
      </c>
      <c r="B5381" t="s">
        <v>66</v>
      </c>
      <c r="C5381">
        <v>44</v>
      </c>
      <c r="D5381" t="s">
        <v>52</v>
      </c>
      <c r="E5381" t="s">
        <v>52</v>
      </c>
      <c r="F5381" t="s">
        <v>53</v>
      </c>
      <c r="G5381" t="s">
        <v>52</v>
      </c>
      <c r="H5381">
        <v>0</v>
      </c>
      <c r="I5381" t="s">
        <v>54</v>
      </c>
      <c r="J5381" t="s">
        <v>55</v>
      </c>
      <c r="K5381" t="s">
        <v>4356</v>
      </c>
      <c r="L5381">
        <v>95073</v>
      </c>
      <c r="M5381">
        <v>37.023668999999998</v>
      </c>
      <c r="N5381">
        <v>-121.946461</v>
      </c>
      <c r="O5381">
        <v>9823</v>
      </c>
      <c r="P5381" t="s">
        <v>57</v>
      </c>
      <c r="Q5381" t="s">
        <v>53</v>
      </c>
      <c r="R5381">
        <v>2</v>
      </c>
      <c r="S5381">
        <v>57</v>
      </c>
      <c r="T5381" t="s">
        <v>58</v>
      </c>
      <c r="U5381" t="s">
        <v>52</v>
      </c>
      <c r="V5381">
        <v>0</v>
      </c>
      <c r="W5381" t="s">
        <v>52</v>
      </c>
      <c r="X5381" t="s">
        <v>53</v>
      </c>
      <c r="Y5381" t="s">
        <v>59</v>
      </c>
      <c r="Z5381">
        <v>14</v>
      </c>
      <c r="AA5381" t="s">
        <v>53</v>
      </c>
      <c r="AB5381" t="s">
        <v>52</v>
      </c>
      <c r="AC5381" t="s">
        <v>53</v>
      </c>
      <c r="AD5381" t="s">
        <v>53</v>
      </c>
      <c r="AE5381" t="s">
        <v>52</v>
      </c>
      <c r="AF5381" t="s">
        <v>53</v>
      </c>
      <c r="AG5381" t="s">
        <v>53</v>
      </c>
      <c r="AH5381" t="s">
        <v>53</v>
      </c>
      <c r="AI5381" t="s">
        <v>60</v>
      </c>
      <c r="AJ5381" t="s">
        <v>53</v>
      </c>
      <c r="AK5381" t="s">
        <v>61</v>
      </c>
      <c r="AL5381">
        <v>49.9</v>
      </c>
      <c r="AM5381">
        <v>2782.4</v>
      </c>
      <c r="AN5381">
        <v>0</v>
      </c>
      <c r="AO5381">
        <v>0</v>
      </c>
      <c r="AP5381">
        <v>0</v>
      </c>
      <c r="AQ5381">
        <v>2782.4</v>
      </c>
      <c r="AR5381">
        <v>3</v>
      </c>
      <c r="AS5381" t="s">
        <v>881</v>
      </c>
      <c r="AT5381" t="s">
        <v>52</v>
      </c>
      <c r="AU5381">
        <v>68</v>
      </c>
      <c r="AV5381">
        <v>5866</v>
      </c>
      <c r="AY5381" t="str">
        <f>IF(AND(Table1[[#This Row],[Contract]]="Month-to-Month", Table1[[#This Row],[Tenure in Months]]&lt;6, Table1[[#This Row],[Payment Method]]="Bank Withdrawal"), "High Risk", IF(OR(Table1[[#This Row],[Contract]]="Month-to-Month", Table1[[#This Row],[Tenure in Months]]&lt;12), "Medium Risk", "Low Risk"))</f>
        <v>Medium Risk</v>
      </c>
    </row>
    <row r="5382" spans="1:51" x14ac:dyDescent="0.35">
      <c r="A5382" t="s">
        <v>6586</v>
      </c>
      <c r="B5382" t="s">
        <v>51</v>
      </c>
      <c r="C5382">
        <v>40</v>
      </c>
      <c r="D5382" t="s">
        <v>52</v>
      </c>
      <c r="E5382" t="s">
        <v>52</v>
      </c>
      <c r="F5382" t="s">
        <v>52</v>
      </c>
      <c r="G5382" t="s">
        <v>52</v>
      </c>
      <c r="H5382">
        <v>0</v>
      </c>
      <c r="I5382" t="s">
        <v>54</v>
      </c>
      <c r="J5382" t="s">
        <v>55</v>
      </c>
      <c r="K5382" t="s">
        <v>3311</v>
      </c>
      <c r="L5382">
        <v>95076</v>
      </c>
      <c r="M5382">
        <v>36.931654000000002</v>
      </c>
      <c r="N5382">
        <v>-121.75238299999999</v>
      </c>
      <c r="O5382">
        <v>81141</v>
      </c>
      <c r="P5382" t="s">
        <v>57</v>
      </c>
      <c r="Q5382" t="s">
        <v>52</v>
      </c>
      <c r="R5382">
        <v>0</v>
      </c>
      <c r="S5382">
        <v>66</v>
      </c>
      <c r="T5382" t="s">
        <v>229</v>
      </c>
      <c r="U5382" t="s">
        <v>53</v>
      </c>
      <c r="V5382">
        <v>32.22</v>
      </c>
      <c r="W5382" t="s">
        <v>53</v>
      </c>
      <c r="X5382" t="s">
        <v>52</v>
      </c>
      <c r="Y5382" t="s">
        <v>58</v>
      </c>
      <c r="Z5382">
        <v>0</v>
      </c>
      <c r="AA5382" t="s">
        <v>52</v>
      </c>
      <c r="AB5382" t="s">
        <v>52</v>
      </c>
      <c r="AC5382" t="s">
        <v>52</v>
      </c>
      <c r="AD5382" t="s">
        <v>52</v>
      </c>
      <c r="AE5382" t="s">
        <v>52</v>
      </c>
      <c r="AF5382" t="s">
        <v>52</v>
      </c>
      <c r="AG5382" t="s">
        <v>52</v>
      </c>
      <c r="AH5382" t="s">
        <v>52</v>
      </c>
      <c r="AI5382" t="s">
        <v>124</v>
      </c>
      <c r="AJ5382" t="s">
        <v>52</v>
      </c>
      <c r="AK5382" t="s">
        <v>61</v>
      </c>
      <c r="AL5382">
        <v>25.45</v>
      </c>
      <c r="AM5382">
        <v>1699.15</v>
      </c>
      <c r="AN5382">
        <v>0</v>
      </c>
      <c r="AO5382">
        <v>0</v>
      </c>
      <c r="AP5382">
        <v>2126.52</v>
      </c>
      <c r="AQ5382">
        <v>3825.67</v>
      </c>
      <c r="AR5382">
        <v>3</v>
      </c>
      <c r="AS5382" t="s">
        <v>881</v>
      </c>
      <c r="AT5382" t="s">
        <v>52</v>
      </c>
      <c r="AU5382">
        <v>48</v>
      </c>
      <c r="AV5382">
        <v>4163</v>
      </c>
      <c r="AY5382" t="str">
        <f>IF(AND(Table1[[#This Row],[Contract]]="Month-to-Month", Table1[[#This Row],[Tenure in Months]]&lt;6, Table1[[#This Row],[Payment Method]]="Bank Withdrawal"), "High Risk", IF(OR(Table1[[#This Row],[Contract]]="Month-to-Month", Table1[[#This Row],[Tenure in Months]]&lt;12), "Medium Risk", "Low Risk"))</f>
        <v>Low Risk</v>
      </c>
    </row>
    <row r="5383" spans="1:51" x14ac:dyDescent="0.35">
      <c r="A5383" t="s">
        <v>6587</v>
      </c>
      <c r="B5383" t="s">
        <v>66</v>
      </c>
      <c r="C5383">
        <v>38</v>
      </c>
      <c r="D5383" t="s">
        <v>52</v>
      </c>
      <c r="E5383" t="s">
        <v>52</v>
      </c>
      <c r="F5383" t="s">
        <v>52</v>
      </c>
      <c r="G5383" t="s">
        <v>53</v>
      </c>
      <c r="H5383">
        <v>2</v>
      </c>
      <c r="I5383" t="s">
        <v>54</v>
      </c>
      <c r="J5383" t="s">
        <v>55</v>
      </c>
      <c r="K5383" t="s">
        <v>216</v>
      </c>
      <c r="L5383">
        <v>95111</v>
      </c>
      <c r="M5383">
        <v>37.284264999999998</v>
      </c>
      <c r="N5383">
        <v>-121.827673</v>
      </c>
      <c r="O5383">
        <v>57748</v>
      </c>
      <c r="P5383" t="s">
        <v>57</v>
      </c>
      <c r="Q5383" t="s">
        <v>52</v>
      </c>
      <c r="R5383">
        <v>0</v>
      </c>
      <c r="S5383">
        <v>21</v>
      </c>
      <c r="T5383" t="s">
        <v>72</v>
      </c>
      <c r="U5383" t="s">
        <v>53</v>
      </c>
      <c r="V5383">
        <v>8.68</v>
      </c>
      <c r="W5383" t="s">
        <v>52</v>
      </c>
      <c r="X5383" t="s">
        <v>52</v>
      </c>
      <c r="Y5383" t="s">
        <v>58</v>
      </c>
      <c r="Z5383">
        <v>0</v>
      </c>
      <c r="AA5383" t="s">
        <v>52</v>
      </c>
      <c r="AB5383" t="s">
        <v>52</v>
      </c>
      <c r="AC5383" t="s">
        <v>52</v>
      </c>
      <c r="AD5383" t="s">
        <v>52</v>
      </c>
      <c r="AE5383" t="s">
        <v>52</v>
      </c>
      <c r="AF5383" t="s">
        <v>52</v>
      </c>
      <c r="AG5383" t="s">
        <v>52</v>
      </c>
      <c r="AH5383" t="s">
        <v>52</v>
      </c>
      <c r="AI5383" t="s">
        <v>60</v>
      </c>
      <c r="AJ5383" t="s">
        <v>52</v>
      </c>
      <c r="AK5383" t="s">
        <v>69</v>
      </c>
      <c r="AL5383">
        <v>20.75</v>
      </c>
      <c r="AM5383">
        <v>452.2</v>
      </c>
      <c r="AN5383">
        <v>0</v>
      </c>
      <c r="AO5383">
        <v>0</v>
      </c>
      <c r="AP5383">
        <v>182.28</v>
      </c>
      <c r="AQ5383">
        <v>634.48</v>
      </c>
      <c r="AR5383">
        <v>3</v>
      </c>
      <c r="AS5383" t="s">
        <v>881</v>
      </c>
      <c r="AT5383" t="s">
        <v>52</v>
      </c>
      <c r="AU5383">
        <v>39</v>
      </c>
      <c r="AV5383">
        <v>2143</v>
      </c>
      <c r="AY5383" t="str">
        <f>IF(AND(Table1[[#This Row],[Contract]]="Month-to-Month", Table1[[#This Row],[Tenure in Months]]&lt;6, Table1[[#This Row],[Payment Method]]="Bank Withdrawal"), "High Risk", IF(OR(Table1[[#This Row],[Contract]]="Month-to-Month", Table1[[#This Row],[Tenure in Months]]&lt;12), "Medium Risk", "Low Risk"))</f>
        <v>Medium Risk</v>
      </c>
    </row>
    <row r="5384" spans="1:51" x14ac:dyDescent="0.35">
      <c r="A5384" t="s">
        <v>6588</v>
      </c>
      <c r="B5384" t="s">
        <v>51</v>
      </c>
      <c r="C5384">
        <v>43</v>
      </c>
      <c r="D5384" t="s">
        <v>52</v>
      </c>
      <c r="E5384" t="s">
        <v>52</v>
      </c>
      <c r="F5384" t="s">
        <v>53</v>
      </c>
      <c r="G5384" t="s">
        <v>52</v>
      </c>
      <c r="H5384">
        <v>0</v>
      </c>
      <c r="I5384" t="s">
        <v>54</v>
      </c>
      <c r="J5384" t="s">
        <v>55</v>
      </c>
      <c r="K5384" t="s">
        <v>216</v>
      </c>
      <c r="L5384">
        <v>95112</v>
      </c>
      <c r="M5384">
        <v>37.343826999999997</v>
      </c>
      <c r="N5384">
        <v>-121.88311899999999</v>
      </c>
      <c r="O5384">
        <v>52334</v>
      </c>
      <c r="P5384" t="s">
        <v>57</v>
      </c>
      <c r="Q5384" t="s">
        <v>53</v>
      </c>
      <c r="R5384">
        <v>9</v>
      </c>
      <c r="S5384">
        <v>66</v>
      </c>
      <c r="T5384" t="s">
        <v>229</v>
      </c>
      <c r="U5384" t="s">
        <v>53</v>
      </c>
      <c r="V5384">
        <v>37.71</v>
      </c>
      <c r="W5384" t="s">
        <v>53</v>
      </c>
      <c r="X5384" t="s">
        <v>53</v>
      </c>
      <c r="Y5384" t="s">
        <v>59</v>
      </c>
      <c r="Z5384">
        <v>15</v>
      </c>
      <c r="AA5384" t="s">
        <v>53</v>
      </c>
      <c r="AB5384" t="s">
        <v>53</v>
      </c>
      <c r="AC5384" t="s">
        <v>53</v>
      </c>
      <c r="AD5384" t="s">
        <v>52</v>
      </c>
      <c r="AE5384" t="s">
        <v>52</v>
      </c>
      <c r="AF5384" t="s">
        <v>52</v>
      </c>
      <c r="AG5384" t="s">
        <v>52</v>
      </c>
      <c r="AH5384" t="s">
        <v>53</v>
      </c>
      <c r="AI5384" t="s">
        <v>334</v>
      </c>
      <c r="AJ5384" t="s">
        <v>53</v>
      </c>
      <c r="AK5384" t="s">
        <v>69</v>
      </c>
      <c r="AL5384">
        <v>66.099999999999994</v>
      </c>
      <c r="AM5384">
        <v>4428.45</v>
      </c>
      <c r="AN5384">
        <v>0</v>
      </c>
      <c r="AO5384">
        <v>0</v>
      </c>
      <c r="AP5384">
        <v>2488.86</v>
      </c>
      <c r="AQ5384">
        <v>6917.3099999999904</v>
      </c>
      <c r="AR5384">
        <v>3</v>
      </c>
      <c r="AS5384" t="s">
        <v>881</v>
      </c>
      <c r="AT5384" t="s">
        <v>52</v>
      </c>
      <c r="AU5384">
        <v>73</v>
      </c>
      <c r="AV5384">
        <v>5933</v>
      </c>
      <c r="AY5384" t="str">
        <f>IF(AND(Table1[[#This Row],[Contract]]="Month-to-Month", Table1[[#This Row],[Tenure in Months]]&lt;6, Table1[[#This Row],[Payment Method]]="Bank Withdrawal"), "High Risk", IF(OR(Table1[[#This Row],[Contract]]="Month-to-Month", Table1[[#This Row],[Tenure in Months]]&lt;12), "Medium Risk", "Low Risk"))</f>
        <v>Low Risk</v>
      </c>
    </row>
    <row r="5385" spans="1:51" x14ac:dyDescent="0.35">
      <c r="A5385" t="s">
        <v>6589</v>
      </c>
      <c r="B5385" t="s">
        <v>66</v>
      </c>
      <c r="C5385">
        <v>29</v>
      </c>
      <c r="D5385" t="s">
        <v>53</v>
      </c>
      <c r="E5385" t="s">
        <v>52</v>
      </c>
      <c r="F5385" t="s">
        <v>53</v>
      </c>
      <c r="G5385" t="s">
        <v>52</v>
      </c>
      <c r="H5385">
        <v>0</v>
      </c>
      <c r="I5385" t="s">
        <v>54</v>
      </c>
      <c r="J5385" t="s">
        <v>55</v>
      </c>
      <c r="K5385" t="s">
        <v>216</v>
      </c>
      <c r="L5385">
        <v>95113</v>
      </c>
      <c r="M5385">
        <v>37.333851000000003</v>
      </c>
      <c r="N5385">
        <v>-121.891147</v>
      </c>
      <c r="O5385">
        <v>561</v>
      </c>
      <c r="P5385" t="s">
        <v>57</v>
      </c>
      <c r="Q5385" t="s">
        <v>53</v>
      </c>
      <c r="R5385">
        <v>5</v>
      </c>
      <c r="S5385">
        <v>17</v>
      </c>
      <c r="T5385" t="s">
        <v>72</v>
      </c>
      <c r="U5385" t="s">
        <v>53</v>
      </c>
      <c r="V5385">
        <v>7.6</v>
      </c>
      <c r="W5385" t="s">
        <v>53</v>
      </c>
      <c r="X5385" t="s">
        <v>53</v>
      </c>
      <c r="Y5385" t="s">
        <v>59</v>
      </c>
      <c r="Z5385">
        <v>52</v>
      </c>
      <c r="AA5385" t="s">
        <v>52</v>
      </c>
      <c r="AB5385" t="s">
        <v>53</v>
      </c>
      <c r="AC5385" t="s">
        <v>52</v>
      </c>
      <c r="AD5385" t="s">
        <v>52</v>
      </c>
      <c r="AE5385" t="s">
        <v>53</v>
      </c>
      <c r="AF5385" t="s">
        <v>53</v>
      </c>
      <c r="AG5385" t="s">
        <v>53</v>
      </c>
      <c r="AH5385" t="s">
        <v>53</v>
      </c>
      <c r="AI5385" t="s">
        <v>60</v>
      </c>
      <c r="AJ5385" t="s">
        <v>53</v>
      </c>
      <c r="AK5385" t="s">
        <v>61</v>
      </c>
      <c r="AL5385">
        <v>75.400000000000006</v>
      </c>
      <c r="AM5385">
        <v>1322.55</v>
      </c>
      <c r="AN5385">
        <v>0</v>
      </c>
      <c r="AO5385">
        <v>0</v>
      </c>
      <c r="AP5385">
        <v>129.19999999999999</v>
      </c>
      <c r="AQ5385">
        <v>1451.75</v>
      </c>
      <c r="AR5385">
        <v>3</v>
      </c>
      <c r="AS5385" t="s">
        <v>881</v>
      </c>
      <c r="AT5385" t="s">
        <v>52</v>
      </c>
      <c r="AU5385">
        <v>64</v>
      </c>
      <c r="AV5385">
        <v>4852</v>
      </c>
      <c r="AY5385" t="str">
        <f>IF(AND(Table1[[#This Row],[Contract]]="Month-to-Month", Table1[[#This Row],[Tenure in Months]]&lt;6, Table1[[#This Row],[Payment Method]]="Bank Withdrawal"), "High Risk", IF(OR(Table1[[#This Row],[Contract]]="Month-to-Month", Table1[[#This Row],[Tenure in Months]]&lt;12), "Medium Risk", "Low Risk"))</f>
        <v>Medium Risk</v>
      </c>
    </row>
    <row r="5386" spans="1:51" x14ac:dyDescent="0.35">
      <c r="A5386" t="s">
        <v>6590</v>
      </c>
      <c r="B5386" t="s">
        <v>66</v>
      </c>
      <c r="C5386">
        <v>54</v>
      </c>
      <c r="D5386" t="s">
        <v>52</v>
      </c>
      <c r="E5386" t="s">
        <v>52</v>
      </c>
      <c r="F5386" t="s">
        <v>53</v>
      </c>
      <c r="G5386" t="s">
        <v>53</v>
      </c>
      <c r="H5386">
        <v>3</v>
      </c>
      <c r="I5386" t="s">
        <v>54</v>
      </c>
      <c r="J5386" t="s">
        <v>55</v>
      </c>
      <c r="K5386" t="s">
        <v>216</v>
      </c>
      <c r="L5386">
        <v>95118</v>
      </c>
      <c r="M5386">
        <v>37.255479000000001</v>
      </c>
      <c r="N5386">
        <v>-121.889838</v>
      </c>
      <c r="O5386">
        <v>31926</v>
      </c>
      <c r="P5386" t="s">
        <v>57</v>
      </c>
      <c r="Q5386" t="s">
        <v>53</v>
      </c>
      <c r="R5386">
        <v>5</v>
      </c>
      <c r="S5386">
        <v>8</v>
      </c>
      <c r="T5386" t="s">
        <v>58</v>
      </c>
      <c r="U5386" t="s">
        <v>53</v>
      </c>
      <c r="V5386">
        <v>43.05</v>
      </c>
      <c r="W5386" t="s">
        <v>52</v>
      </c>
      <c r="X5386" t="s">
        <v>52</v>
      </c>
      <c r="Y5386" t="s">
        <v>58</v>
      </c>
      <c r="Z5386">
        <v>0</v>
      </c>
      <c r="AA5386" t="s">
        <v>52</v>
      </c>
      <c r="AB5386" t="s">
        <v>52</v>
      </c>
      <c r="AC5386" t="s">
        <v>52</v>
      </c>
      <c r="AD5386" t="s">
        <v>52</v>
      </c>
      <c r="AE5386" t="s">
        <v>52</v>
      </c>
      <c r="AF5386" t="s">
        <v>52</v>
      </c>
      <c r="AG5386" t="s">
        <v>52</v>
      </c>
      <c r="AH5386" t="s">
        <v>52</v>
      </c>
      <c r="AI5386" t="s">
        <v>60</v>
      </c>
      <c r="AJ5386" t="s">
        <v>52</v>
      </c>
      <c r="AK5386" t="s">
        <v>69</v>
      </c>
      <c r="AL5386">
        <v>21.05</v>
      </c>
      <c r="AM5386">
        <v>139.75</v>
      </c>
      <c r="AN5386">
        <v>0</v>
      </c>
      <c r="AO5386">
        <v>0</v>
      </c>
      <c r="AP5386">
        <v>344.4</v>
      </c>
      <c r="AQ5386">
        <v>484.15</v>
      </c>
      <c r="AR5386">
        <v>3</v>
      </c>
      <c r="AS5386" t="s">
        <v>881</v>
      </c>
      <c r="AT5386" t="s">
        <v>52</v>
      </c>
      <c r="AU5386">
        <v>78</v>
      </c>
      <c r="AV5386">
        <v>2158</v>
      </c>
      <c r="AY5386" t="str">
        <f>IF(AND(Table1[[#This Row],[Contract]]="Month-to-Month", Table1[[#This Row],[Tenure in Months]]&lt;6, Table1[[#This Row],[Payment Method]]="Bank Withdrawal"), "High Risk", IF(OR(Table1[[#This Row],[Contract]]="Month-to-Month", Table1[[#This Row],[Tenure in Months]]&lt;12), "Medium Risk", "Low Risk"))</f>
        <v>Medium Risk</v>
      </c>
    </row>
    <row r="5387" spans="1:51" x14ac:dyDescent="0.35">
      <c r="A5387" t="s">
        <v>6591</v>
      </c>
      <c r="B5387" t="s">
        <v>51</v>
      </c>
      <c r="C5387">
        <v>19</v>
      </c>
      <c r="D5387" t="s">
        <v>53</v>
      </c>
      <c r="E5387" t="s">
        <v>52</v>
      </c>
      <c r="F5387" t="s">
        <v>52</v>
      </c>
      <c r="G5387" t="s">
        <v>52</v>
      </c>
      <c r="H5387">
        <v>0</v>
      </c>
      <c r="I5387" t="s">
        <v>54</v>
      </c>
      <c r="J5387" t="s">
        <v>55</v>
      </c>
      <c r="K5387" t="s">
        <v>216</v>
      </c>
      <c r="L5387">
        <v>95119</v>
      </c>
      <c r="M5387">
        <v>37.233226000000002</v>
      </c>
      <c r="N5387">
        <v>-121.78809</v>
      </c>
      <c r="O5387">
        <v>10155</v>
      </c>
      <c r="P5387" t="s">
        <v>57</v>
      </c>
      <c r="Q5387" t="s">
        <v>52</v>
      </c>
      <c r="R5387">
        <v>0</v>
      </c>
      <c r="S5387">
        <v>27</v>
      </c>
      <c r="T5387" t="s">
        <v>58</v>
      </c>
      <c r="U5387" t="s">
        <v>53</v>
      </c>
      <c r="V5387">
        <v>36.39</v>
      </c>
      <c r="W5387" t="s">
        <v>52</v>
      </c>
      <c r="X5387" t="s">
        <v>53</v>
      </c>
      <c r="Y5387" t="s">
        <v>59</v>
      </c>
      <c r="Z5387">
        <v>26</v>
      </c>
      <c r="AA5387" t="s">
        <v>53</v>
      </c>
      <c r="AB5387" t="s">
        <v>52</v>
      </c>
      <c r="AC5387" t="s">
        <v>53</v>
      </c>
      <c r="AD5387" t="s">
        <v>53</v>
      </c>
      <c r="AE5387" t="s">
        <v>53</v>
      </c>
      <c r="AF5387" t="s">
        <v>52</v>
      </c>
      <c r="AG5387" t="s">
        <v>53</v>
      </c>
      <c r="AH5387" t="s">
        <v>53</v>
      </c>
      <c r="AI5387" t="s">
        <v>124</v>
      </c>
      <c r="AJ5387" t="s">
        <v>52</v>
      </c>
      <c r="AK5387" t="s">
        <v>69</v>
      </c>
      <c r="AL5387">
        <v>69.349999999999994</v>
      </c>
      <c r="AM5387">
        <v>1927.3</v>
      </c>
      <c r="AN5387">
        <v>0</v>
      </c>
      <c r="AO5387">
        <v>0</v>
      </c>
      <c r="AP5387">
        <v>982.53</v>
      </c>
      <c r="AQ5387">
        <v>2909.83</v>
      </c>
      <c r="AR5387">
        <v>3</v>
      </c>
      <c r="AS5387" t="s">
        <v>881</v>
      </c>
      <c r="AT5387" t="s">
        <v>52</v>
      </c>
      <c r="AU5387">
        <v>60</v>
      </c>
      <c r="AV5387">
        <v>2450</v>
      </c>
      <c r="AY5387" t="str">
        <f>IF(AND(Table1[[#This Row],[Contract]]="Month-to-Month", Table1[[#This Row],[Tenure in Months]]&lt;6, Table1[[#This Row],[Payment Method]]="Bank Withdrawal"), "High Risk", IF(OR(Table1[[#This Row],[Contract]]="Month-to-Month", Table1[[#This Row],[Tenure in Months]]&lt;12), "Medium Risk", "Low Risk"))</f>
        <v>Low Risk</v>
      </c>
    </row>
    <row r="5388" spans="1:51" x14ac:dyDescent="0.35">
      <c r="A5388" t="s">
        <v>6592</v>
      </c>
      <c r="B5388" t="s">
        <v>51</v>
      </c>
      <c r="C5388">
        <v>28</v>
      </c>
      <c r="D5388" t="s">
        <v>53</v>
      </c>
      <c r="E5388" t="s">
        <v>52</v>
      </c>
      <c r="F5388" t="s">
        <v>53</v>
      </c>
      <c r="G5388" t="s">
        <v>52</v>
      </c>
      <c r="H5388">
        <v>0</v>
      </c>
      <c r="I5388" t="s">
        <v>54</v>
      </c>
      <c r="J5388" t="s">
        <v>55</v>
      </c>
      <c r="K5388" t="s">
        <v>216</v>
      </c>
      <c r="L5388">
        <v>95120</v>
      </c>
      <c r="M5388">
        <v>37.186140999999999</v>
      </c>
      <c r="N5388">
        <v>-121.843554</v>
      </c>
      <c r="O5388">
        <v>37090</v>
      </c>
      <c r="P5388" t="s">
        <v>57</v>
      </c>
      <c r="Q5388" t="s">
        <v>53</v>
      </c>
      <c r="R5388">
        <v>10</v>
      </c>
      <c r="S5388">
        <v>34</v>
      </c>
      <c r="T5388" t="s">
        <v>58</v>
      </c>
      <c r="U5388" t="s">
        <v>53</v>
      </c>
      <c r="V5388">
        <v>13.97</v>
      </c>
      <c r="W5388" t="s">
        <v>53</v>
      </c>
      <c r="X5388" t="s">
        <v>53</v>
      </c>
      <c r="Y5388" t="s">
        <v>68</v>
      </c>
      <c r="Z5388">
        <v>48</v>
      </c>
      <c r="AA5388" t="s">
        <v>52</v>
      </c>
      <c r="AB5388" t="s">
        <v>53</v>
      </c>
      <c r="AC5388" t="s">
        <v>52</v>
      </c>
      <c r="AD5388" t="s">
        <v>52</v>
      </c>
      <c r="AE5388" t="s">
        <v>52</v>
      </c>
      <c r="AF5388" t="s">
        <v>53</v>
      </c>
      <c r="AG5388" t="s">
        <v>53</v>
      </c>
      <c r="AH5388" t="s">
        <v>53</v>
      </c>
      <c r="AI5388" t="s">
        <v>60</v>
      </c>
      <c r="AJ5388" t="s">
        <v>52</v>
      </c>
      <c r="AK5388" t="s">
        <v>69</v>
      </c>
      <c r="AL5388">
        <v>88.85</v>
      </c>
      <c r="AM5388">
        <v>3000.25</v>
      </c>
      <c r="AN5388">
        <v>0</v>
      </c>
      <c r="AO5388">
        <v>0</v>
      </c>
      <c r="AP5388">
        <v>474.98</v>
      </c>
      <c r="AQ5388">
        <v>3475.23</v>
      </c>
      <c r="AR5388">
        <v>3</v>
      </c>
      <c r="AS5388" t="s">
        <v>881</v>
      </c>
      <c r="AT5388" t="s">
        <v>52</v>
      </c>
      <c r="AU5388">
        <v>70</v>
      </c>
      <c r="AV5388">
        <v>4014</v>
      </c>
      <c r="AY5388" t="str">
        <f>IF(AND(Table1[[#This Row],[Contract]]="Month-to-Month", Table1[[#This Row],[Tenure in Months]]&lt;6, Table1[[#This Row],[Payment Method]]="Bank Withdrawal"), "High Risk", IF(OR(Table1[[#This Row],[Contract]]="Month-to-Month", Table1[[#This Row],[Tenure in Months]]&lt;12), "Medium Risk", "Low Risk"))</f>
        <v>Medium Risk</v>
      </c>
    </row>
    <row r="5389" spans="1:51" x14ac:dyDescent="0.35">
      <c r="A5389" t="s">
        <v>6593</v>
      </c>
      <c r="B5389" t="s">
        <v>51</v>
      </c>
      <c r="C5389">
        <v>44</v>
      </c>
      <c r="D5389" t="s">
        <v>52</v>
      </c>
      <c r="E5389" t="s">
        <v>52</v>
      </c>
      <c r="F5389" t="s">
        <v>52</v>
      </c>
      <c r="G5389" t="s">
        <v>52</v>
      </c>
      <c r="H5389">
        <v>0</v>
      </c>
      <c r="I5389" t="s">
        <v>54</v>
      </c>
      <c r="J5389" t="s">
        <v>55</v>
      </c>
      <c r="K5389" t="s">
        <v>216</v>
      </c>
      <c r="L5389">
        <v>95121</v>
      </c>
      <c r="M5389">
        <v>37.304681000000002</v>
      </c>
      <c r="N5389">
        <v>-121.809955</v>
      </c>
      <c r="O5389">
        <v>37127</v>
      </c>
      <c r="P5389" t="s">
        <v>57</v>
      </c>
      <c r="Q5389" t="s">
        <v>52</v>
      </c>
      <c r="R5389">
        <v>0</v>
      </c>
      <c r="S5389">
        <v>30</v>
      </c>
      <c r="T5389" t="s">
        <v>58</v>
      </c>
      <c r="U5389" t="s">
        <v>53</v>
      </c>
      <c r="V5389">
        <v>12.17</v>
      </c>
      <c r="W5389" t="s">
        <v>52</v>
      </c>
      <c r="X5389" t="s">
        <v>53</v>
      </c>
      <c r="Y5389" t="s">
        <v>68</v>
      </c>
      <c r="Z5389">
        <v>16</v>
      </c>
      <c r="AA5389" t="s">
        <v>52</v>
      </c>
      <c r="AB5389" t="s">
        <v>53</v>
      </c>
      <c r="AC5389" t="s">
        <v>52</v>
      </c>
      <c r="AD5389" t="s">
        <v>52</v>
      </c>
      <c r="AE5389" t="s">
        <v>53</v>
      </c>
      <c r="AF5389" t="s">
        <v>53</v>
      </c>
      <c r="AG5389" t="s">
        <v>53</v>
      </c>
      <c r="AH5389" t="s">
        <v>53</v>
      </c>
      <c r="AI5389" t="s">
        <v>124</v>
      </c>
      <c r="AJ5389" t="s">
        <v>53</v>
      </c>
      <c r="AK5389" t="s">
        <v>61</v>
      </c>
      <c r="AL5389">
        <v>97</v>
      </c>
      <c r="AM5389">
        <v>3021.3</v>
      </c>
      <c r="AN5389">
        <v>0</v>
      </c>
      <c r="AO5389">
        <v>0</v>
      </c>
      <c r="AP5389">
        <v>365.1</v>
      </c>
      <c r="AQ5389">
        <v>3386.4</v>
      </c>
      <c r="AR5389">
        <v>5</v>
      </c>
      <c r="AS5389" t="s">
        <v>881</v>
      </c>
      <c r="AT5389" t="s">
        <v>52</v>
      </c>
      <c r="AU5389">
        <v>23</v>
      </c>
      <c r="AV5389">
        <v>4126</v>
      </c>
      <c r="AY5389" t="str">
        <f>IF(AND(Table1[[#This Row],[Contract]]="Month-to-Month", Table1[[#This Row],[Tenure in Months]]&lt;6, Table1[[#This Row],[Payment Method]]="Bank Withdrawal"), "High Risk", IF(OR(Table1[[#This Row],[Contract]]="Month-to-Month", Table1[[#This Row],[Tenure in Months]]&lt;12), "Medium Risk", "Low Risk"))</f>
        <v>Low Risk</v>
      </c>
    </row>
    <row r="5390" spans="1:51" x14ac:dyDescent="0.35">
      <c r="A5390" t="s">
        <v>6594</v>
      </c>
      <c r="B5390" t="s">
        <v>51</v>
      </c>
      <c r="C5390">
        <v>19</v>
      </c>
      <c r="D5390" t="s">
        <v>53</v>
      </c>
      <c r="E5390" t="s">
        <v>52</v>
      </c>
      <c r="F5390" t="s">
        <v>52</v>
      </c>
      <c r="G5390" t="s">
        <v>52</v>
      </c>
      <c r="H5390">
        <v>0</v>
      </c>
      <c r="I5390" t="s">
        <v>54</v>
      </c>
      <c r="J5390" t="s">
        <v>55</v>
      </c>
      <c r="K5390" t="s">
        <v>216</v>
      </c>
      <c r="L5390">
        <v>95122</v>
      </c>
      <c r="M5390">
        <v>37.328859999999999</v>
      </c>
      <c r="N5390">
        <v>-121.83456700000001</v>
      </c>
      <c r="O5390">
        <v>59841</v>
      </c>
      <c r="P5390" t="s">
        <v>57</v>
      </c>
      <c r="Q5390" t="s">
        <v>52</v>
      </c>
      <c r="R5390">
        <v>0</v>
      </c>
      <c r="S5390">
        <v>33</v>
      </c>
      <c r="T5390" t="s">
        <v>58</v>
      </c>
      <c r="U5390" t="s">
        <v>53</v>
      </c>
      <c r="V5390">
        <v>45.72</v>
      </c>
      <c r="W5390" t="s">
        <v>52</v>
      </c>
      <c r="X5390" t="s">
        <v>53</v>
      </c>
      <c r="Y5390" t="s">
        <v>110</v>
      </c>
      <c r="Z5390">
        <v>51</v>
      </c>
      <c r="AA5390" t="s">
        <v>52</v>
      </c>
      <c r="AB5390" t="s">
        <v>53</v>
      </c>
      <c r="AC5390" t="s">
        <v>53</v>
      </c>
      <c r="AD5390" t="s">
        <v>52</v>
      </c>
      <c r="AE5390" t="s">
        <v>53</v>
      </c>
      <c r="AF5390" t="s">
        <v>52</v>
      </c>
      <c r="AG5390" t="s">
        <v>53</v>
      </c>
      <c r="AH5390" t="s">
        <v>52</v>
      </c>
      <c r="AI5390" t="s">
        <v>60</v>
      </c>
      <c r="AJ5390" t="s">
        <v>53</v>
      </c>
      <c r="AK5390" t="s">
        <v>69</v>
      </c>
      <c r="AL5390">
        <v>66.400000000000006</v>
      </c>
      <c r="AM5390">
        <v>2245.4</v>
      </c>
      <c r="AN5390">
        <v>0</v>
      </c>
      <c r="AO5390">
        <v>0</v>
      </c>
      <c r="AP5390">
        <v>1508.76</v>
      </c>
      <c r="AQ5390">
        <v>3754.16</v>
      </c>
      <c r="AR5390">
        <v>5</v>
      </c>
      <c r="AS5390" t="s">
        <v>881</v>
      </c>
      <c r="AT5390" t="s">
        <v>52</v>
      </c>
      <c r="AU5390">
        <v>69</v>
      </c>
      <c r="AV5390">
        <v>3843</v>
      </c>
      <c r="AY5390" t="str">
        <f>IF(AND(Table1[[#This Row],[Contract]]="Month-to-Month", Table1[[#This Row],[Tenure in Months]]&lt;6, Table1[[#This Row],[Payment Method]]="Bank Withdrawal"), "High Risk", IF(OR(Table1[[#This Row],[Contract]]="Month-to-Month", Table1[[#This Row],[Tenure in Months]]&lt;12), "Medium Risk", "Low Risk"))</f>
        <v>Medium Risk</v>
      </c>
    </row>
    <row r="5391" spans="1:51" x14ac:dyDescent="0.35">
      <c r="A5391" t="s">
        <v>6595</v>
      </c>
      <c r="B5391" t="s">
        <v>51</v>
      </c>
      <c r="C5391">
        <v>52</v>
      </c>
      <c r="D5391" t="s">
        <v>52</v>
      </c>
      <c r="E5391" t="s">
        <v>52</v>
      </c>
      <c r="F5391" t="s">
        <v>53</v>
      </c>
      <c r="G5391" t="s">
        <v>53</v>
      </c>
      <c r="H5391">
        <v>3</v>
      </c>
      <c r="I5391" t="s">
        <v>54</v>
      </c>
      <c r="J5391" t="s">
        <v>55</v>
      </c>
      <c r="K5391" t="s">
        <v>216</v>
      </c>
      <c r="L5391">
        <v>95124</v>
      </c>
      <c r="M5391">
        <v>37.257063000000002</v>
      </c>
      <c r="N5391">
        <v>-121.92303699999999</v>
      </c>
      <c r="O5391">
        <v>45257</v>
      </c>
      <c r="P5391" t="s">
        <v>57</v>
      </c>
      <c r="Q5391" t="s">
        <v>53</v>
      </c>
      <c r="R5391">
        <v>8</v>
      </c>
      <c r="S5391">
        <v>14</v>
      </c>
      <c r="T5391" t="s">
        <v>72</v>
      </c>
      <c r="U5391" t="s">
        <v>53</v>
      </c>
      <c r="V5391">
        <v>2.96</v>
      </c>
      <c r="W5391" t="s">
        <v>53</v>
      </c>
      <c r="X5391" t="s">
        <v>53</v>
      </c>
      <c r="Y5391" t="s">
        <v>59</v>
      </c>
      <c r="Z5391">
        <v>76</v>
      </c>
      <c r="AA5391" t="s">
        <v>53</v>
      </c>
      <c r="AB5391" t="s">
        <v>53</v>
      </c>
      <c r="AC5391" t="s">
        <v>52</v>
      </c>
      <c r="AD5391" t="s">
        <v>52</v>
      </c>
      <c r="AE5391" t="s">
        <v>52</v>
      </c>
      <c r="AF5391" t="s">
        <v>53</v>
      </c>
      <c r="AG5391" t="s">
        <v>53</v>
      </c>
      <c r="AH5391" t="s">
        <v>53</v>
      </c>
      <c r="AI5391" t="s">
        <v>60</v>
      </c>
      <c r="AJ5391" t="s">
        <v>52</v>
      </c>
      <c r="AK5391" t="s">
        <v>69</v>
      </c>
      <c r="AL5391">
        <v>69.2</v>
      </c>
      <c r="AM5391">
        <v>944.65</v>
      </c>
      <c r="AN5391">
        <v>0</v>
      </c>
      <c r="AO5391">
        <v>0</v>
      </c>
      <c r="AP5391">
        <v>41.44</v>
      </c>
      <c r="AQ5391">
        <v>986.08999999999901</v>
      </c>
      <c r="AR5391">
        <v>3</v>
      </c>
      <c r="AS5391" t="s">
        <v>881</v>
      </c>
      <c r="AT5391" t="s">
        <v>52</v>
      </c>
      <c r="AU5391">
        <v>24</v>
      </c>
      <c r="AV5391">
        <v>2871</v>
      </c>
      <c r="AY5391" t="str">
        <f>IF(AND(Table1[[#This Row],[Contract]]="Month-to-Month", Table1[[#This Row],[Tenure in Months]]&lt;6, Table1[[#This Row],[Payment Method]]="Bank Withdrawal"), "High Risk", IF(OR(Table1[[#This Row],[Contract]]="Month-to-Month", Table1[[#This Row],[Tenure in Months]]&lt;12), "Medium Risk", "Low Risk"))</f>
        <v>Medium Risk</v>
      </c>
    </row>
    <row r="5392" spans="1:51" x14ac:dyDescent="0.35">
      <c r="A5392" t="s">
        <v>6596</v>
      </c>
      <c r="B5392" t="s">
        <v>66</v>
      </c>
      <c r="C5392">
        <v>30</v>
      </c>
      <c r="D5392" t="s">
        <v>52</v>
      </c>
      <c r="E5392" t="s">
        <v>52</v>
      </c>
      <c r="F5392" t="s">
        <v>52</v>
      </c>
      <c r="G5392" t="s">
        <v>53</v>
      </c>
      <c r="H5392">
        <v>3</v>
      </c>
      <c r="I5392" t="s">
        <v>54</v>
      </c>
      <c r="J5392" t="s">
        <v>55</v>
      </c>
      <c r="K5392" t="s">
        <v>216</v>
      </c>
      <c r="L5392">
        <v>95125</v>
      </c>
      <c r="M5392">
        <v>37.294925999999997</v>
      </c>
      <c r="N5392">
        <v>-121.894763</v>
      </c>
      <c r="O5392">
        <v>46185</v>
      </c>
      <c r="P5392" t="s">
        <v>57</v>
      </c>
      <c r="Q5392" t="s">
        <v>52</v>
      </c>
      <c r="R5392">
        <v>0</v>
      </c>
      <c r="S5392">
        <v>16</v>
      </c>
      <c r="T5392" t="s">
        <v>72</v>
      </c>
      <c r="U5392" t="s">
        <v>53</v>
      </c>
      <c r="V5392">
        <v>27.23</v>
      </c>
      <c r="W5392" t="s">
        <v>53</v>
      </c>
      <c r="X5392" t="s">
        <v>53</v>
      </c>
      <c r="Y5392" t="s">
        <v>68</v>
      </c>
      <c r="Z5392">
        <v>69</v>
      </c>
      <c r="AA5392" t="s">
        <v>52</v>
      </c>
      <c r="AB5392" t="s">
        <v>52</v>
      </c>
      <c r="AC5392" t="s">
        <v>52</v>
      </c>
      <c r="AD5392" t="s">
        <v>53</v>
      </c>
      <c r="AE5392" t="s">
        <v>52</v>
      </c>
      <c r="AF5392" t="s">
        <v>52</v>
      </c>
      <c r="AG5392" t="s">
        <v>52</v>
      </c>
      <c r="AH5392" t="s">
        <v>53</v>
      </c>
      <c r="AI5392" t="s">
        <v>124</v>
      </c>
      <c r="AJ5392" t="s">
        <v>53</v>
      </c>
      <c r="AK5392" t="s">
        <v>69</v>
      </c>
      <c r="AL5392">
        <v>79.5</v>
      </c>
      <c r="AM5392">
        <v>1264.2</v>
      </c>
      <c r="AN5392">
        <v>0</v>
      </c>
      <c r="AO5392">
        <v>0</v>
      </c>
      <c r="AP5392">
        <v>435.68</v>
      </c>
      <c r="AQ5392">
        <v>1699.88</v>
      </c>
      <c r="AR5392">
        <v>4</v>
      </c>
      <c r="AS5392" t="s">
        <v>881</v>
      </c>
      <c r="AT5392" t="s">
        <v>52</v>
      </c>
      <c r="AU5392">
        <v>64</v>
      </c>
      <c r="AV5392">
        <v>5040</v>
      </c>
      <c r="AY5392" t="str">
        <f>IF(AND(Table1[[#This Row],[Contract]]="Month-to-Month", Table1[[#This Row],[Tenure in Months]]&lt;6, Table1[[#This Row],[Payment Method]]="Bank Withdrawal"), "High Risk", IF(OR(Table1[[#This Row],[Contract]]="Month-to-Month", Table1[[#This Row],[Tenure in Months]]&lt;12), "Medium Risk", "Low Risk"))</f>
        <v>Low Risk</v>
      </c>
    </row>
    <row r="5393" spans="1:51" x14ac:dyDescent="0.35">
      <c r="A5393" t="s">
        <v>6597</v>
      </c>
      <c r="B5393" t="s">
        <v>66</v>
      </c>
      <c r="C5393">
        <v>49</v>
      </c>
      <c r="D5393" t="s">
        <v>52</v>
      </c>
      <c r="E5393" t="s">
        <v>52</v>
      </c>
      <c r="F5393" t="s">
        <v>52</v>
      </c>
      <c r="G5393" t="s">
        <v>52</v>
      </c>
      <c r="H5393">
        <v>0</v>
      </c>
      <c r="I5393" t="s">
        <v>54</v>
      </c>
      <c r="J5393" t="s">
        <v>55</v>
      </c>
      <c r="K5393" t="s">
        <v>216</v>
      </c>
      <c r="L5393">
        <v>95126</v>
      </c>
      <c r="M5393">
        <v>37.327069000000002</v>
      </c>
      <c r="N5393">
        <v>-121.916819</v>
      </c>
      <c r="O5393">
        <v>27023</v>
      </c>
      <c r="P5393" t="s">
        <v>57</v>
      </c>
      <c r="Q5393" t="s">
        <v>52</v>
      </c>
      <c r="R5393">
        <v>0</v>
      </c>
      <c r="S5393">
        <v>49</v>
      </c>
      <c r="T5393" t="s">
        <v>58</v>
      </c>
      <c r="U5393" t="s">
        <v>53</v>
      </c>
      <c r="V5393">
        <v>11.11</v>
      </c>
      <c r="W5393" t="s">
        <v>52</v>
      </c>
      <c r="X5393" t="s">
        <v>53</v>
      </c>
      <c r="Y5393" t="s">
        <v>68</v>
      </c>
      <c r="Z5393">
        <v>27</v>
      </c>
      <c r="AA5393" t="s">
        <v>52</v>
      </c>
      <c r="AB5393" t="s">
        <v>52</v>
      </c>
      <c r="AC5393" t="s">
        <v>53</v>
      </c>
      <c r="AD5393" t="s">
        <v>53</v>
      </c>
      <c r="AE5393" t="s">
        <v>53</v>
      </c>
      <c r="AF5393" t="s">
        <v>53</v>
      </c>
      <c r="AG5393" t="s">
        <v>53</v>
      </c>
      <c r="AH5393" t="s">
        <v>53</v>
      </c>
      <c r="AI5393" t="s">
        <v>334</v>
      </c>
      <c r="AJ5393" t="s">
        <v>52</v>
      </c>
      <c r="AK5393" t="s">
        <v>69</v>
      </c>
      <c r="AL5393">
        <v>100.65</v>
      </c>
      <c r="AM5393">
        <v>4917.75</v>
      </c>
      <c r="AN5393">
        <v>0</v>
      </c>
      <c r="AO5393">
        <v>0</v>
      </c>
      <c r="AP5393">
        <v>544.39</v>
      </c>
      <c r="AQ5393">
        <v>5462.14</v>
      </c>
      <c r="AR5393">
        <v>3</v>
      </c>
      <c r="AS5393" t="s">
        <v>881</v>
      </c>
      <c r="AT5393" t="s">
        <v>52</v>
      </c>
      <c r="AU5393">
        <v>52</v>
      </c>
      <c r="AV5393">
        <v>5499</v>
      </c>
      <c r="AY5393" t="str">
        <f>IF(AND(Table1[[#This Row],[Contract]]="Month-to-Month", Table1[[#This Row],[Tenure in Months]]&lt;6, Table1[[#This Row],[Payment Method]]="Bank Withdrawal"), "High Risk", IF(OR(Table1[[#This Row],[Contract]]="Month-to-Month", Table1[[#This Row],[Tenure in Months]]&lt;12), "Medium Risk", "Low Risk"))</f>
        <v>Low Risk</v>
      </c>
    </row>
    <row r="5394" spans="1:51" x14ac:dyDescent="0.35">
      <c r="A5394" t="s">
        <v>6598</v>
      </c>
      <c r="B5394" t="s">
        <v>66</v>
      </c>
      <c r="C5394">
        <v>44</v>
      </c>
      <c r="D5394" t="s">
        <v>52</v>
      </c>
      <c r="E5394" t="s">
        <v>52</v>
      </c>
      <c r="F5394" t="s">
        <v>53</v>
      </c>
      <c r="G5394" t="s">
        <v>53</v>
      </c>
      <c r="H5394">
        <v>1</v>
      </c>
      <c r="I5394" t="s">
        <v>54</v>
      </c>
      <c r="J5394" t="s">
        <v>55</v>
      </c>
      <c r="K5394" t="s">
        <v>216</v>
      </c>
      <c r="L5394">
        <v>95128</v>
      </c>
      <c r="M5394">
        <v>37.316146000000003</v>
      </c>
      <c r="N5394">
        <v>-121.936285</v>
      </c>
      <c r="O5394">
        <v>32804</v>
      </c>
      <c r="P5394" t="s">
        <v>57</v>
      </c>
      <c r="Q5394" t="s">
        <v>53</v>
      </c>
      <c r="R5394">
        <v>3</v>
      </c>
      <c r="S5394">
        <v>70</v>
      </c>
      <c r="T5394" t="s">
        <v>229</v>
      </c>
      <c r="U5394" t="s">
        <v>53</v>
      </c>
      <c r="V5394">
        <v>8.36</v>
      </c>
      <c r="W5394" t="s">
        <v>53</v>
      </c>
      <c r="X5394" t="s">
        <v>53</v>
      </c>
      <c r="Y5394" t="s">
        <v>59</v>
      </c>
      <c r="Z5394">
        <v>19</v>
      </c>
      <c r="AA5394" t="s">
        <v>53</v>
      </c>
      <c r="AB5394" t="s">
        <v>53</v>
      </c>
      <c r="AC5394" t="s">
        <v>53</v>
      </c>
      <c r="AD5394" t="s">
        <v>53</v>
      </c>
      <c r="AE5394" t="s">
        <v>53</v>
      </c>
      <c r="AF5394" t="s">
        <v>52</v>
      </c>
      <c r="AG5394" t="s">
        <v>52</v>
      </c>
      <c r="AH5394" t="s">
        <v>53</v>
      </c>
      <c r="AI5394" t="s">
        <v>334</v>
      </c>
      <c r="AJ5394" t="s">
        <v>52</v>
      </c>
      <c r="AK5394" t="s">
        <v>61</v>
      </c>
      <c r="AL5394">
        <v>79.7</v>
      </c>
      <c r="AM5394">
        <v>5743.3</v>
      </c>
      <c r="AN5394">
        <v>0</v>
      </c>
      <c r="AO5394">
        <v>0</v>
      </c>
      <c r="AP5394">
        <v>585.19999999999902</v>
      </c>
      <c r="AQ5394">
        <v>6328.5</v>
      </c>
      <c r="AR5394">
        <v>3</v>
      </c>
      <c r="AS5394" t="s">
        <v>881</v>
      </c>
      <c r="AT5394" t="s">
        <v>52</v>
      </c>
      <c r="AU5394">
        <v>41</v>
      </c>
      <c r="AV5394">
        <v>4848</v>
      </c>
      <c r="AY5394" t="str">
        <f>IF(AND(Table1[[#This Row],[Contract]]="Month-to-Month", Table1[[#This Row],[Tenure in Months]]&lt;6, Table1[[#This Row],[Payment Method]]="Bank Withdrawal"), "High Risk", IF(OR(Table1[[#This Row],[Contract]]="Month-to-Month", Table1[[#This Row],[Tenure in Months]]&lt;12), "Medium Risk", "Low Risk"))</f>
        <v>Low Risk</v>
      </c>
    </row>
    <row r="5395" spans="1:51" x14ac:dyDescent="0.35">
      <c r="A5395" t="s">
        <v>6599</v>
      </c>
      <c r="B5395" t="s">
        <v>66</v>
      </c>
      <c r="C5395">
        <v>49</v>
      </c>
      <c r="D5395" t="s">
        <v>52</v>
      </c>
      <c r="E5395" t="s">
        <v>52</v>
      </c>
      <c r="F5395" t="s">
        <v>53</v>
      </c>
      <c r="G5395" t="s">
        <v>53</v>
      </c>
      <c r="H5395">
        <v>1</v>
      </c>
      <c r="I5395" t="s">
        <v>54</v>
      </c>
      <c r="J5395" t="s">
        <v>55</v>
      </c>
      <c r="K5395" t="s">
        <v>216</v>
      </c>
      <c r="L5395">
        <v>95129</v>
      </c>
      <c r="M5395">
        <v>37.305622</v>
      </c>
      <c r="N5395">
        <v>-122.00088700000001</v>
      </c>
      <c r="O5395">
        <v>37570</v>
      </c>
      <c r="P5395" t="s">
        <v>57</v>
      </c>
      <c r="Q5395" t="s">
        <v>53</v>
      </c>
      <c r="R5395">
        <v>3</v>
      </c>
      <c r="S5395">
        <v>32</v>
      </c>
      <c r="T5395" t="s">
        <v>58</v>
      </c>
      <c r="U5395" t="s">
        <v>53</v>
      </c>
      <c r="V5395">
        <v>46.66</v>
      </c>
      <c r="W5395" t="s">
        <v>52</v>
      </c>
      <c r="X5395" t="s">
        <v>53</v>
      </c>
      <c r="Y5395" t="s">
        <v>59</v>
      </c>
      <c r="Z5395">
        <v>17</v>
      </c>
      <c r="AA5395" t="s">
        <v>53</v>
      </c>
      <c r="AB5395" t="s">
        <v>53</v>
      </c>
      <c r="AC5395" t="s">
        <v>52</v>
      </c>
      <c r="AD5395" t="s">
        <v>53</v>
      </c>
      <c r="AE5395" t="s">
        <v>52</v>
      </c>
      <c r="AF5395" t="s">
        <v>52</v>
      </c>
      <c r="AG5395" t="s">
        <v>52</v>
      </c>
      <c r="AH5395" t="s">
        <v>53</v>
      </c>
      <c r="AI5395" t="s">
        <v>60</v>
      </c>
      <c r="AJ5395" t="s">
        <v>52</v>
      </c>
      <c r="AK5395" t="s">
        <v>61</v>
      </c>
      <c r="AL5395">
        <v>61.4</v>
      </c>
      <c r="AM5395">
        <v>1864.65</v>
      </c>
      <c r="AN5395">
        <v>0</v>
      </c>
      <c r="AO5395">
        <v>0</v>
      </c>
      <c r="AP5395">
        <v>1493.12</v>
      </c>
      <c r="AQ5395">
        <v>3357.77</v>
      </c>
      <c r="AR5395">
        <v>3</v>
      </c>
      <c r="AS5395" t="s">
        <v>881</v>
      </c>
      <c r="AT5395" t="s">
        <v>52</v>
      </c>
      <c r="AU5395">
        <v>51</v>
      </c>
      <c r="AV5395">
        <v>2649</v>
      </c>
      <c r="AY5395" t="str">
        <f>IF(AND(Table1[[#This Row],[Contract]]="Month-to-Month", Table1[[#This Row],[Tenure in Months]]&lt;6, Table1[[#This Row],[Payment Method]]="Bank Withdrawal"), "High Risk", IF(OR(Table1[[#This Row],[Contract]]="Month-to-Month", Table1[[#This Row],[Tenure in Months]]&lt;12), "Medium Risk", "Low Risk"))</f>
        <v>Medium Risk</v>
      </c>
    </row>
    <row r="5396" spans="1:51" x14ac:dyDescent="0.35">
      <c r="A5396" t="s">
        <v>6600</v>
      </c>
      <c r="B5396" t="s">
        <v>66</v>
      </c>
      <c r="C5396">
        <v>35</v>
      </c>
      <c r="D5396" t="s">
        <v>52</v>
      </c>
      <c r="E5396" t="s">
        <v>52</v>
      </c>
      <c r="F5396" t="s">
        <v>52</v>
      </c>
      <c r="G5396" t="s">
        <v>52</v>
      </c>
      <c r="H5396">
        <v>0</v>
      </c>
      <c r="I5396" t="s">
        <v>54</v>
      </c>
      <c r="J5396" t="s">
        <v>55</v>
      </c>
      <c r="K5396" t="s">
        <v>216</v>
      </c>
      <c r="L5396">
        <v>95130</v>
      </c>
      <c r="M5396">
        <v>37.277591999999999</v>
      </c>
      <c r="N5396">
        <v>-121.98647699999999</v>
      </c>
      <c r="O5396">
        <v>13481</v>
      </c>
      <c r="P5396" t="s">
        <v>57</v>
      </c>
      <c r="Q5396" t="s">
        <v>52</v>
      </c>
      <c r="R5396">
        <v>0</v>
      </c>
      <c r="S5396">
        <v>18</v>
      </c>
      <c r="T5396" t="s">
        <v>72</v>
      </c>
      <c r="U5396" t="s">
        <v>53</v>
      </c>
      <c r="V5396">
        <v>34.119999999999997</v>
      </c>
      <c r="W5396" t="s">
        <v>52</v>
      </c>
      <c r="X5396" t="s">
        <v>53</v>
      </c>
      <c r="Y5396" t="s">
        <v>68</v>
      </c>
      <c r="Z5396">
        <v>20</v>
      </c>
      <c r="AA5396" t="s">
        <v>52</v>
      </c>
      <c r="AB5396" t="s">
        <v>52</v>
      </c>
      <c r="AC5396" t="s">
        <v>52</v>
      </c>
      <c r="AD5396" t="s">
        <v>52</v>
      </c>
      <c r="AE5396" t="s">
        <v>52</v>
      </c>
      <c r="AF5396" t="s">
        <v>52</v>
      </c>
      <c r="AG5396" t="s">
        <v>52</v>
      </c>
      <c r="AH5396" t="s">
        <v>53</v>
      </c>
      <c r="AI5396" t="s">
        <v>60</v>
      </c>
      <c r="AJ5396" t="s">
        <v>53</v>
      </c>
      <c r="AK5396" t="s">
        <v>61</v>
      </c>
      <c r="AL5396">
        <v>69.8</v>
      </c>
      <c r="AM5396">
        <v>1221.6500000000001</v>
      </c>
      <c r="AN5396">
        <v>0</v>
      </c>
      <c r="AO5396">
        <v>0</v>
      </c>
      <c r="AP5396">
        <v>614.16</v>
      </c>
      <c r="AQ5396">
        <v>1835.81</v>
      </c>
      <c r="AR5396">
        <v>4</v>
      </c>
      <c r="AS5396" t="s">
        <v>881</v>
      </c>
      <c r="AT5396" t="s">
        <v>52</v>
      </c>
      <c r="AU5396">
        <v>68</v>
      </c>
      <c r="AV5396">
        <v>2421</v>
      </c>
      <c r="AY5396" t="str">
        <f>IF(AND(Table1[[#This Row],[Contract]]="Month-to-Month", Table1[[#This Row],[Tenure in Months]]&lt;6, Table1[[#This Row],[Payment Method]]="Bank Withdrawal"), "High Risk", IF(OR(Table1[[#This Row],[Contract]]="Month-to-Month", Table1[[#This Row],[Tenure in Months]]&lt;12), "Medium Risk", "Low Risk"))</f>
        <v>Medium Risk</v>
      </c>
    </row>
    <row r="5397" spans="1:51" x14ac:dyDescent="0.35">
      <c r="A5397" t="s">
        <v>6601</v>
      </c>
      <c r="B5397" t="s">
        <v>51</v>
      </c>
      <c r="C5397">
        <v>26</v>
      </c>
      <c r="D5397" t="s">
        <v>53</v>
      </c>
      <c r="E5397" t="s">
        <v>52</v>
      </c>
      <c r="F5397" t="s">
        <v>52</v>
      </c>
      <c r="G5397" t="s">
        <v>52</v>
      </c>
      <c r="H5397">
        <v>0</v>
      </c>
      <c r="I5397" t="s">
        <v>54</v>
      </c>
      <c r="J5397" t="s">
        <v>55</v>
      </c>
      <c r="K5397" t="s">
        <v>216</v>
      </c>
      <c r="L5397">
        <v>95131</v>
      </c>
      <c r="M5397">
        <v>37.387027000000003</v>
      </c>
      <c r="N5397">
        <v>-121.897775</v>
      </c>
      <c r="O5397">
        <v>26389</v>
      </c>
      <c r="P5397" t="s">
        <v>57</v>
      </c>
      <c r="Q5397" t="s">
        <v>52</v>
      </c>
      <c r="R5397">
        <v>0</v>
      </c>
      <c r="S5397">
        <v>37</v>
      </c>
      <c r="T5397" t="s">
        <v>58</v>
      </c>
      <c r="U5397" t="s">
        <v>52</v>
      </c>
      <c r="V5397">
        <v>0</v>
      </c>
      <c r="W5397" t="s">
        <v>52</v>
      </c>
      <c r="X5397" t="s">
        <v>53</v>
      </c>
      <c r="Y5397" t="s">
        <v>59</v>
      </c>
      <c r="Z5397">
        <v>69</v>
      </c>
      <c r="AA5397" t="s">
        <v>53</v>
      </c>
      <c r="AB5397" t="s">
        <v>53</v>
      </c>
      <c r="AC5397" t="s">
        <v>52</v>
      </c>
      <c r="AD5397" t="s">
        <v>53</v>
      </c>
      <c r="AE5397" t="s">
        <v>52</v>
      </c>
      <c r="AF5397" t="s">
        <v>52</v>
      </c>
      <c r="AG5397" t="s">
        <v>53</v>
      </c>
      <c r="AH5397" t="s">
        <v>52</v>
      </c>
      <c r="AI5397" t="s">
        <v>334</v>
      </c>
      <c r="AJ5397" t="s">
        <v>53</v>
      </c>
      <c r="AK5397" t="s">
        <v>69</v>
      </c>
      <c r="AL5397">
        <v>40.549999999999997</v>
      </c>
      <c r="AM5397">
        <v>1390.85</v>
      </c>
      <c r="AN5397">
        <v>0</v>
      </c>
      <c r="AO5397">
        <v>50</v>
      </c>
      <c r="AP5397">
        <v>0</v>
      </c>
      <c r="AQ5397">
        <v>1440.85</v>
      </c>
      <c r="AR5397">
        <v>3</v>
      </c>
      <c r="AS5397" t="s">
        <v>881</v>
      </c>
      <c r="AT5397" t="s">
        <v>52</v>
      </c>
      <c r="AU5397">
        <v>24</v>
      </c>
      <c r="AV5397">
        <v>4050</v>
      </c>
      <c r="AY5397" t="str">
        <f>IF(AND(Table1[[#This Row],[Contract]]="Month-to-Month", Table1[[#This Row],[Tenure in Months]]&lt;6, Table1[[#This Row],[Payment Method]]="Bank Withdrawal"), "High Risk", IF(OR(Table1[[#This Row],[Contract]]="Month-to-Month", Table1[[#This Row],[Tenure in Months]]&lt;12), "Medium Risk", "Low Risk"))</f>
        <v>Low Risk</v>
      </c>
    </row>
    <row r="5398" spans="1:51" x14ac:dyDescent="0.35">
      <c r="A5398" t="s">
        <v>6602</v>
      </c>
      <c r="B5398" t="s">
        <v>66</v>
      </c>
      <c r="C5398">
        <v>36</v>
      </c>
      <c r="D5398" t="s">
        <v>52</v>
      </c>
      <c r="E5398" t="s">
        <v>52</v>
      </c>
      <c r="F5398" t="s">
        <v>52</v>
      </c>
      <c r="G5398" t="s">
        <v>52</v>
      </c>
      <c r="H5398">
        <v>0</v>
      </c>
      <c r="I5398" t="s">
        <v>54</v>
      </c>
      <c r="J5398" t="s">
        <v>55</v>
      </c>
      <c r="K5398" t="s">
        <v>216</v>
      </c>
      <c r="L5398">
        <v>95132</v>
      </c>
      <c r="M5398">
        <v>37.424655000000001</v>
      </c>
      <c r="N5398">
        <v>-121.74841000000001</v>
      </c>
      <c r="O5398">
        <v>40568</v>
      </c>
      <c r="P5398" t="s">
        <v>57</v>
      </c>
      <c r="Q5398" t="s">
        <v>52</v>
      </c>
      <c r="R5398">
        <v>0</v>
      </c>
      <c r="S5398">
        <v>4</v>
      </c>
      <c r="T5398" t="s">
        <v>58</v>
      </c>
      <c r="U5398" t="s">
        <v>53</v>
      </c>
      <c r="V5398">
        <v>23.5</v>
      </c>
      <c r="W5398" t="s">
        <v>53</v>
      </c>
      <c r="X5398" t="s">
        <v>53</v>
      </c>
      <c r="Y5398" t="s">
        <v>68</v>
      </c>
      <c r="Z5398">
        <v>22</v>
      </c>
      <c r="AA5398" t="s">
        <v>52</v>
      </c>
      <c r="AB5398" t="s">
        <v>52</v>
      </c>
      <c r="AC5398" t="s">
        <v>52</v>
      </c>
      <c r="AD5398" t="s">
        <v>52</v>
      </c>
      <c r="AE5398" t="s">
        <v>52</v>
      </c>
      <c r="AF5398" t="s">
        <v>52</v>
      </c>
      <c r="AG5398" t="s">
        <v>52</v>
      </c>
      <c r="AH5398" t="s">
        <v>53</v>
      </c>
      <c r="AI5398" t="s">
        <v>60</v>
      </c>
      <c r="AJ5398" t="s">
        <v>53</v>
      </c>
      <c r="AK5398" t="s">
        <v>61</v>
      </c>
      <c r="AL5398">
        <v>75.650000000000006</v>
      </c>
      <c r="AM5398">
        <v>302.35000000000002</v>
      </c>
      <c r="AN5398">
        <v>0</v>
      </c>
      <c r="AO5398">
        <v>0</v>
      </c>
      <c r="AP5398">
        <v>94</v>
      </c>
      <c r="AQ5398">
        <v>396.35</v>
      </c>
      <c r="AR5398">
        <v>5</v>
      </c>
      <c r="AS5398" t="s">
        <v>881</v>
      </c>
      <c r="AT5398" t="s">
        <v>52</v>
      </c>
      <c r="AU5398">
        <v>31</v>
      </c>
      <c r="AV5398">
        <v>5396</v>
      </c>
      <c r="AY5398" t="str">
        <f>IF(AND(Table1[[#This Row],[Contract]]="Month-to-Month", Table1[[#This Row],[Tenure in Months]]&lt;6, Table1[[#This Row],[Payment Method]]="Bank Withdrawal"), "High Risk", IF(OR(Table1[[#This Row],[Contract]]="Month-to-Month", Table1[[#This Row],[Tenure in Months]]&lt;12), "Medium Risk", "Low Risk"))</f>
        <v>High Risk</v>
      </c>
    </row>
    <row r="5399" spans="1:51" x14ac:dyDescent="0.35">
      <c r="A5399" t="s">
        <v>6603</v>
      </c>
      <c r="B5399" t="s">
        <v>66</v>
      </c>
      <c r="C5399">
        <v>19</v>
      </c>
      <c r="D5399" t="s">
        <v>53</v>
      </c>
      <c r="E5399" t="s">
        <v>52</v>
      </c>
      <c r="F5399" t="s">
        <v>53</v>
      </c>
      <c r="G5399" t="s">
        <v>52</v>
      </c>
      <c r="H5399">
        <v>0</v>
      </c>
      <c r="I5399" t="s">
        <v>54</v>
      </c>
      <c r="J5399" t="s">
        <v>55</v>
      </c>
      <c r="K5399" t="s">
        <v>216</v>
      </c>
      <c r="L5399">
        <v>95133</v>
      </c>
      <c r="M5399">
        <v>37.371862</v>
      </c>
      <c r="N5399">
        <v>-121.860349</v>
      </c>
      <c r="O5399">
        <v>26032</v>
      </c>
      <c r="P5399" t="s">
        <v>57</v>
      </c>
      <c r="Q5399" t="s">
        <v>53</v>
      </c>
      <c r="R5399">
        <v>2</v>
      </c>
      <c r="S5399">
        <v>16</v>
      </c>
      <c r="T5399" t="s">
        <v>72</v>
      </c>
      <c r="U5399" t="s">
        <v>53</v>
      </c>
      <c r="V5399">
        <v>27.83</v>
      </c>
      <c r="W5399" t="s">
        <v>53</v>
      </c>
      <c r="X5399" t="s">
        <v>53</v>
      </c>
      <c r="Y5399" t="s">
        <v>68</v>
      </c>
      <c r="Z5399">
        <v>52</v>
      </c>
      <c r="AA5399" t="s">
        <v>53</v>
      </c>
      <c r="AB5399" t="s">
        <v>53</v>
      </c>
      <c r="AC5399" t="s">
        <v>53</v>
      </c>
      <c r="AD5399" t="s">
        <v>52</v>
      </c>
      <c r="AE5399" t="s">
        <v>52</v>
      </c>
      <c r="AF5399" t="s">
        <v>52</v>
      </c>
      <c r="AG5399" t="s">
        <v>53</v>
      </c>
      <c r="AH5399" t="s">
        <v>53</v>
      </c>
      <c r="AI5399" t="s">
        <v>60</v>
      </c>
      <c r="AJ5399" t="s">
        <v>52</v>
      </c>
      <c r="AK5399" t="s">
        <v>61</v>
      </c>
      <c r="AL5399">
        <v>90.7</v>
      </c>
      <c r="AM5399">
        <v>1374.9</v>
      </c>
      <c r="AN5399">
        <v>0</v>
      </c>
      <c r="AO5399">
        <v>0</v>
      </c>
      <c r="AP5399">
        <v>445.28</v>
      </c>
      <c r="AQ5399">
        <v>1820.18</v>
      </c>
      <c r="AR5399">
        <v>3</v>
      </c>
      <c r="AS5399" t="s">
        <v>881</v>
      </c>
      <c r="AT5399" t="s">
        <v>52</v>
      </c>
      <c r="AU5399">
        <v>73</v>
      </c>
      <c r="AV5399">
        <v>4839</v>
      </c>
      <c r="AY5399" t="str">
        <f>IF(AND(Table1[[#This Row],[Contract]]="Month-to-Month", Table1[[#This Row],[Tenure in Months]]&lt;6, Table1[[#This Row],[Payment Method]]="Bank Withdrawal"), "High Risk", IF(OR(Table1[[#This Row],[Contract]]="Month-to-Month", Table1[[#This Row],[Tenure in Months]]&lt;12), "Medium Risk", "Low Risk"))</f>
        <v>Medium Risk</v>
      </c>
    </row>
    <row r="5400" spans="1:51" x14ac:dyDescent="0.35">
      <c r="A5400" t="s">
        <v>6604</v>
      </c>
      <c r="B5400" t="s">
        <v>51</v>
      </c>
      <c r="C5400">
        <v>31</v>
      </c>
      <c r="D5400" t="s">
        <v>52</v>
      </c>
      <c r="E5400" t="s">
        <v>52</v>
      </c>
      <c r="F5400" t="s">
        <v>53</v>
      </c>
      <c r="G5400" t="s">
        <v>52</v>
      </c>
      <c r="H5400">
        <v>0</v>
      </c>
      <c r="I5400" t="s">
        <v>54</v>
      </c>
      <c r="J5400" t="s">
        <v>55</v>
      </c>
      <c r="K5400" t="s">
        <v>216</v>
      </c>
      <c r="L5400">
        <v>95134</v>
      </c>
      <c r="M5400">
        <v>37.42765</v>
      </c>
      <c r="N5400">
        <v>-121.94541599999999</v>
      </c>
      <c r="O5400">
        <v>9657</v>
      </c>
      <c r="P5400" t="s">
        <v>57</v>
      </c>
      <c r="Q5400" t="s">
        <v>53</v>
      </c>
      <c r="R5400">
        <v>7</v>
      </c>
      <c r="S5400">
        <v>17</v>
      </c>
      <c r="T5400" t="s">
        <v>72</v>
      </c>
      <c r="U5400" t="s">
        <v>53</v>
      </c>
      <c r="V5400">
        <v>46.71</v>
      </c>
      <c r="W5400" t="s">
        <v>53</v>
      </c>
      <c r="X5400" t="s">
        <v>53</v>
      </c>
      <c r="Y5400" t="s">
        <v>68</v>
      </c>
      <c r="Z5400">
        <v>8</v>
      </c>
      <c r="AA5400" t="s">
        <v>52</v>
      </c>
      <c r="AB5400" t="s">
        <v>53</v>
      </c>
      <c r="AC5400" t="s">
        <v>52</v>
      </c>
      <c r="AD5400" t="s">
        <v>52</v>
      </c>
      <c r="AE5400" t="s">
        <v>52</v>
      </c>
      <c r="AF5400" t="s">
        <v>52</v>
      </c>
      <c r="AG5400" t="s">
        <v>52</v>
      </c>
      <c r="AH5400" t="s">
        <v>53</v>
      </c>
      <c r="AI5400" t="s">
        <v>60</v>
      </c>
      <c r="AJ5400" t="s">
        <v>53</v>
      </c>
      <c r="AK5400" t="s">
        <v>61</v>
      </c>
      <c r="AL5400">
        <v>80.5</v>
      </c>
      <c r="AM5400">
        <v>1336.9</v>
      </c>
      <c r="AN5400">
        <v>0</v>
      </c>
      <c r="AO5400">
        <v>0</v>
      </c>
      <c r="AP5400">
        <v>794.07</v>
      </c>
      <c r="AQ5400">
        <v>2130.9699999999998</v>
      </c>
      <c r="AR5400">
        <v>5</v>
      </c>
      <c r="AS5400" t="s">
        <v>881</v>
      </c>
      <c r="AT5400" t="s">
        <v>52</v>
      </c>
      <c r="AU5400">
        <v>76</v>
      </c>
      <c r="AV5400">
        <v>3591</v>
      </c>
      <c r="AY5400" t="str">
        <f>IF(AND(Table1[[#This Row],[Contract]]="Month-to-Month", Table1[[#This Row],[Tenure in Months]]&lt;6, Table1[[#This Row],[Payment Method]]="Bank Withdrawal"), "High Risk", IF(OR(Table1[[#This Row],[Contract]]="Month-to-Month", Table1[[#This Row],[Tenure in Months]]&lt;12), "Medium Risk", "Low Risk"))</f>
        <v>Medium Risk</v>
      </c>
    </row>
    <row r="5401" spans="1:51" x14ac:dyDescent="0.35">
      <c r="A5401" t="s">
        <v>6605</v>
      </c>
      <c r="B5401" t="s">
        <v>66</v>
      </c>
      <c r="C5401">
        <v>52</v>
      </c>
      <c r="D5401" t="s">
        <v>52</v>
      </c>
      <c r="E5401" t="s">
        <v>52</v>
      </c>
      <c r="F5401" t="s">
        <v>52</v>
      </c>
      <c r="G5401" t="s">
        <v>53</v>
      </c>
      <c r="H5401">
        <v>3</v>
      </c>
      <c r="I5401" t="s">
        <v>54</v>
      </c>
      <c r="J5401" t="s">
        <v>55</v>
      </c>
      <c r="K5401" t="s">
        <v>216</v>
      </c>
      <c r="L5401">
        <v>95135</v>
      </c>
      <c r="M5401">
        <v>37.286819999999999</v>
      </c>
      <c r="N5401">
        <v>-121.723877</v>
      </c>
      <c r="O5401">
        <v>15798</v>
      </c>
      <c r="P5401" t="s">
        <v>57</v>
      </c>
      <c r="Q5401" t="s">
        <v>52</v>
      </c>
      <c r="R5401">
        <v>0</v>
      </c>
      <c r="S5401">
        <v>19</v>
      </c>
      <c r="T5401" t="s">
        <v>72</v>
      </c>
      <c r="U5401" t="s">
        <v>53</v>
      </c>
      <c r="V5401">
        <v>36.479999999999997</v>
      </c>
      <c r="W5401" t="s">
        <v>52</v>
      </c>
      <c r="X5401" t="s">
        <v>53</v>
      </c>
      <c r="Y5401" t="s">
        <v>59</v>
      </c>
      <c r="Z5401">
        <v>20</v>
      </c>
      <c r="AA5401" t="s">
        <v>53</v>
      </c>
      <c r="AB5401" t="s">
        <v>53</v>
      </c>
      <c r="AC5401" t="s">
        <v>53</v>
      </c>
      <c r="AD5401" t="s">
        <v>52</v>
      </c>
      <c r="AE5401" t="s">
        <v>52</v>
      </c>
      <c r="AF5401" t="s">
        <v>52</v>
      </c>
      <c r="AG5401" t="s">
        <v>52</v>
      </c>
      <c r="AH5401" t="s">
        <v>53</v>
      </c>
      <c r="AI5401" t="s">
        <v>60</v>
      </c>
      <c r="AJ5401" t="s">
        <v>53</v>
      </c>
      <c r="AK5401" t="s">
        <v>61</v>
      </c>
      <c r="AL5401">
        <v>60.6</v>
      </c>
      <c r="AM5401">
        <v>1297.8</v>
      </c>
      <c r="AN5401">
        <v>0</v>
      </c>
      <c r="AO5401">
        <v>0</v>
      </c>
      <c r="AP5401">
        <v>693.11999999999898</v>
      </c>
      <c r="AQ5401">
        <v>1990.9199999999901</v>
      </c>
      <c r="AR5401">
        <v>3</v>
      </c>
      <c r="AS5401" t="s">
        <v>881</v>
      </c>
      <c r="AT5401" t="s">
        <v>52</v>
      </c>
      <c r="AU5401">
        <v>33</v>
      </c>
      <c r="AV5401">
        <v>2463</v>
      </c>
      <c r="AY5401" t="str">
        <f>IF(AND(Table1[[#This Row],[Contract]]="Month-to-Month", Table1[[#This Row],[Tenure in Months]]&lt;6, Table1[[#This Row],[Payment Method]]="Bank Withdrawal"), "High Risk", IF(OR(Table1[[#This Row],[Contract]]="Month-to-Month", Table1[[#This Row],[Tenure in Months]]&lt;12), "Medium Risk", "Low Risk"))</f>
        <v>Medium Risk</v>
      </c>
    </row>
    <row r="5402" spans="1:51" x14ac:dyDescent="0.35">
      <c r="A5402" t="s">
        <v>6606</v>
      </c>
      <c r="B5402" t="s">
        <v>51</v>
      </c>
      <c r="C5402">
        <v>27</v>
      </c>
      <c r="D5402" t="s">
        <v>53</v>
      </c>
      <c r="E5402" t="s">
        <v>52</v>
      </c>
      <c r="F5402" t="s">
        <v>53</v>
      </c>
      <c r="G5402" t="s">
        <v>52</v>
      </c>
      <c r="H5402">
        <v>0</v>
      </c>
      <c r="I5402" t="s">
        <v>54</v>
      </c>
      <c r="J5402" t="s">
        <v>55</v>
      </c>
      <c r="K5402" t="s">
        <v>216</v>
      </c>
      <c r="L5402">
        <v>95136</v>
      </c>
      <c r="M5402">
        <v>37.270938000000001</v>
      </c>
      <c r="N5402">
        <v>-121.851046</v>
      </c>
      <c r="O5402">
        <v>36944</v>
      </c>
      <c r="P5402" t="s">
        <v>57</v>
      </c>
      <c r="Q5402" t="s">
        <v>52</v>
      </c>
      <c r="R5402">
        <v>0</v>
      </c>
      <c r="S5402">
        <v>60</v>
      </c>
      <c r="T5402" t="s">
        <v>58</v>
      </c>
      <c r="U5402" t="s">
        <v>53</v>
      </c>
      <c r="V5402">
        <v>10.050000000000001</v>
      </c>
      <c r="W5402" t="s">
        <v>53</v>
      </c>
      <c r="X5402" t="s">
        <v>53</v>
      </c>
      <c r="Y5402" t="s">
        <v>68</v>
      </c>
      <c r="Z5402">
        <v>48</v>
      </c>
      <c r="AA5402" t="s">
        <v>52</v>
      </c>
      <c r="AB5402" t="s">
        <v>52</v>
      </c>
      <c r="AC5402" t="s">
        <v>53</v>
      </c>
      <c r="AD5402" t="s">
        <v>52</v>
      </c>
      <c r="AE5402" t="s">
        <v>53</v>
      </c>
      <c r="AF5402" t="s">
        <v>53</v>
      </c>
      <c r="AG5402" t="s">
        <v>53</v>
      </c>
      <c r="AH5402" t="s">
        <v>53</v>
      </c>
      <c r="AI5402" t="s">
        <v>334</v>
      </c>
      <c r="AJ5402" t="s">
        <v>52</v>
      </c>
      <c r="AK5402" t="s">
        <v>69</v>
      </c>
      <c r="AL5402">
        <v>101.15</v>
      </c>
      <c r="AM5402">
        <v>6067.4</v>
      </c>
      <c r="AN5402">
        <v>0</v>
      </c>
      <c r="AO5402">
        <v>0</v>
      </c>
      <c r="AP5402">
        <v>603</v>
      </c>
      <c r="AQ5402">
        <v>6670.4</v>
      </c>
      <c r="AR5402">
        <v>3</v>
      </c>
      <c r="AS5402" t="s">
        <v>881</v>
      </c>
      <c r="AT5402" t="s">
        <v>52</v>
      </c>
      <c r="AU5402">
        <v>35</v>
      </c>
      <c r="AV5402">
        <v>5301</v>
      </c>
      <c r="AY5402" t="str">
        <f>IF(AND(Table1[[#This Row],[Contract]]="Month-to-Month", Table1[[#This Row],[Tenure in Months]]&lt;6, Table1[[#This Row],[Payment Method]]="Bank Withdrawal"), "High Risk", IF(OR(Table1[[#This Row],[Contract]]="Month-to-Month", Table1[[#This Row],[Tenure in Months]]&lt;12), "Medium Risk", "Low Risk"))</f>
        <v>Low Risk</v>
      </c>
    </row>
    <row r="5403" spans="1:51" x14ac:dyDescent="0.35">
      <c r="A5403" t="s">
        <v>6607</v>
      </c>
      <c r="B5403" t="s">
        <v>51</v>
      </c>
      <c r="C5403">
        <v>46</v>
      </c>
      <c r="D5403" t="s">
        <v>52</v>
      </c>
      <c r="E5403" t="s">
        <v>52</v>
      </c>
      <c r="F5403" t="s">
        <v>53</v>
      </c>
      <c r="G5403" t="s">
        <v>53</v>
      </c>
      <c r="H5403">
        <v>2</v>
      </c>
      <c r="I5403" t="s">
        <v>54</v>
      </c>
      <c r="J5403" t="s">
        <v>55</v>
      </c>
      <c r="K5403" t="s">
        <v>216</v>
      </c>
      <c r="L5403">
        <v>95138</v>
      </c>
      <c r="M5403">
        <v>37.246063999999997</v>
      </c>
      <c r="N5403">
        <v>-121.749494</v>
      </c>
      <c r="O5403">
        <v>14792</v>
      </c>
      <c r="P5403" t="s">
        <v>57</v>
      </c>
      <c r="Q5403" t="s">
        <v>53</v>
      </c>
      <c r="R5403">
        <v>7</v>
      </c>
      <c r="S5403">
        <v>51</v>
      </c>
      <c r="T5403" t="s">
        <v>58</v>
      </c>
      <c r="U5403" t="s">
        <v>53</v>
      </c>
      <c r="V5403">
        <v>16.850000000000001</v>
      </c>
      <c r="W5403" t="s">
        <v>53</v>
      </c>
      <c r="X5403" t="s">
        <v>52</v>
      </c>
      <c r="Y5403" t="s">
        <v>58</v>
      </c>
      <c r="Z5403">
        <v>0</v>
      </c>
      <c r="AA5403" t="s">
        <v>52</v>
      </c>
      <c r="AB5403" t="s">
        <v>52</v>
      </c>
      <c r="AC5403" t="s">
        <v>52</v>
      </c>
      <c r="AD5403" t="s">
        <v>52</v>
      </c>
      <c r="AE5403" t="s">
        <v>52</v>
      </c>
      <c r="AF5403" t="s">
        <v>52</v>
      </c>
      <c r="AG5403" t="s">
        <v>52</v>
      </c>
      <c r="AH5403" t="s">
        <v>52</v>
      </c>
      <c r="AI5403" t="s">
        <v>334</v>
      </c>
      <c r="AJ5403" t="s">
        <v>53</v>
      </c>
      <c r="AK5403" t="s">
        <v>69</v>
      </c>
      <c r="AL5403">
        <v>24.95</v>
      </c>
      <c r="AM5403">
        <v>1222.25</v>
      </c>
      <c r="AN5403">
        <v>0</v>
      </c>
      <c r="AO5403">
        <v>0</v>
      </c>
      <c r="AP5403">
        <v>859.35</v>
      </c>
      <c r="AQ5403">
        <v>2081.6</v>
      </c>
      <c r="AR5403">
        <v>4</v>
      </c>
      <c r="AS5403" t="s">
        <v>881</v>
      </c>
      <c r="AT5403" t="s">
        <v>52</v>
      </c>
      <c r="AU5403">
        <v>37</v>
      </c>
      <c r="AV5403">
        <v>5461</v>
      </c>
      <c r="AY5403" t="str">
        <f>IF(AND(Table1[[#This Row],[Contract]]="Month-to-Month", Table1[[#This Row],[Tenure in Months]]&lt;6, Table1[[#This Row],[Payment Method]]="Bank Withdrawal"), "High Risk", IF(OR(Table1[[#This Row],[Contract]]="Month-to-Month", Table1[[#This Row],[Tenure in Months]]&lt;12), "Medium Risk", "Low Risk"))</f>
        <v>Low Risk</v>
      </c>
    </row>
    <row r="5404" spans="1:51" x14ac:dyDescent="0.35">
      <c r="A5404" t="s">
        <v>6608</v>
      </c>
      <c r="B5404" t="s">
        <v>51</v>
      </c>
      <c r="C5404">
        <v>30</v>
      </c>
      <c r="D5404" t="s">
        <v>52</v>
      </c>
      <c r="E5404" t="s">
        <v>52</v>
      </c>
      <c r="F5404" t="s">
        <v>53</v>
      </c>
      <c r="G5404" t="s">
        <v>53</v>
      </c>
      <c r="H5404">
        <v>2</v>
      </c>
      <c r="I5404" t="s">
        <v>54</v>
      </c>
      <c r="J5404" t="s">
        <v>55</v>
      </c>
      <c r="K5404" t="s">
        <v>216</v>
      </c>
      <c r="L5404">
        <v>95139</v>
      </c>
      <c r="M5404">
        <v>37.218705</v>
      </c>
      <c r="N5404">
        <v>-121.762429</v>
      </c>
      <c r="O5404">
        <v>7023</v>
      </c>
      <c r="P5404" t="s">
        <v>57</v>
      </c>
      <c r="Q5404" t="s">
        <v>53</v>
      </c>
      <c r="R5404">
        <v>8</v>
      </c>
      <c r="S5404">
        <v>28</v>
      </c>
      <c r="T5404" t="s">
        <v>58</v>
      </c>
      <c r="U5404" t="s">
        <v>53</v>
      </c>
      <c r="V5404">
        <v>19.18</v>
      </c>
      <c r="W5404" t="s">
        <v>52</v>
      </c>
      <c r="X5404" t="s">
        <v>52</v>
      </c>
      <c r="Y5404" t="s">
        <v>58</v>
      </c>
      <c r="Z5404">
        <v>0</v>
      </c>
      <c r="AA5404" t="s">
        <v>52</v>
      </c>
      <c r="AB5404" t="s">
        <v>52</v>
      </c>
      <c r="AC5404" t="s">
        <v>52</v>
      </c>
      <c r="AD5404" t="s">
        <v>52</v>
      </c>
      <c r="AE5404" t="s">
        <v>52</v>
      </c>
      <c r="AF5404" t="s">
        <v>52</v>
      </c>
      <c r="AG5404" t="s">
        <v>52</v>
      </c>
      <c r="AH5404" t="s">
        <v>52</v>
      </c>
      <c r="AI5404" t="s">
        <v>334</v>
      </c>
      <c r="AJ5404" t="s">
        <v>53</v>
      </c>
      <c r="AK5404" t="s">
        <v>69</v>
      </c>
      <c r="AL5404">
        <v>20.3</v>
      </c>
      <c r="AM5404">
        <v>487.95</v>
      </c>
      <c r="AN5404">
        <v>0</v>
      </c>
      <c r="AO5404">
        <v>0</v>
      </c>
      <c r="AP5404">
        <v>537.04</v>
      </c>
      <c r="AQ5404">
        <v>1024.99</v>
      </c>
      <c r="AR5404">
        <v>3</v>
      </c>
      <c r="AS5404" t="s">
        <v>881</v>
      </c>
      <c r="AT5404" t="s">
        <v>52</v>
      </c>
      <c r="AU5404">
        <v>73</v>
      </c>
      <c r="AV5404">
        <v>2948</v>
      </c>
      <c r="AY5404" t="str">
        <f>IF(AND(Table1[[#This Row],[Contract]]="Month-to-Month", Table1[[#This Row],[Tenure in Months]]&lt;6, Table1[[#This Row],[Payment Method]]="Bank Withdrawal"), "High Risk", IF(OR(Table1[[#This Row],[Contract]]="Month-to-Month", Table1[[#This Row],[Tenure in Months]]&lt;12), "Medium Risk", "Low Risk"))</f>
        <v>Low Risk</v>
      </c>
    </row>
    <row r="5405" spans="1:51" x14ac:dyDescent="0.35">
      <c r="A5405" t="s">
        <v>6609</v>
      </c>
      <c r="B5405" t="s">
        <v>51</v>
      </c>
      <c r="C5405">
        <v>64</v>
      </c>
      <c r="D5405" t="s">
        <v>52</v>
      </c>
      <c r="E5405" t="s">
        <v>52</v>
      </c>
      <c r="F5405" t="s">
        <v>52</v>
      </c>
      <c r="G5405" t="s">
        <v>52</v>
      </c>
      <c r="H5405">
        <v>0</v>
      </c>
      <c r="I5405" t="s">
        <v>54</v>
      </c>
      <c r="J5405" t="s">
        <v>55</v>
      </c>
      <c r="K5405" t="s">
        <v>4376</v>
      </c>
      <c r="L5405">
        <v>95140</v>
      </c>
      <c r="M5405">
        <v>37.382908999999998</v>
      </c>
      <c r="N5405">
        <v>-121.634151</v>
      </c>
      <c r="O5405">
        <v>38</v>
      </c>
      <c r="P5405" t="s">
        <v>57</v>
      </c>
      <c r="Q5405" t="s">
        <v>52</v>
      </c>
      <c r="R5405">
        <v>0</v>
      </c>
      <c r="S5405">
        <v>43</v>
      </c>
      <c r="T5405" t="s">
        <v>58</v>
      </c>
      <c r="U5405" t="s">
        <v>53</v>
      </c>
      <c r="V5405">
        <v>21.64</v>
      </c>
      <c r="W5405" t="s">
        <v>52</v>
      </c>
      <c r="X5405" t="s">
        <v>53</v>
      </c>
      <c r="Y5405" t="s">
        <v>59</v>
      </c>
      <c r="Z5405">
        <v>13</v>
      </c>
      <c r="AA5405" t="s">
        <v>52</v>
      </c>
      <c r="AB5405" t="s">
        <v>53</v>
      </c>
      <c r="AC5405" t="s">
        <v>52</v>
      </c>
      <c r="AD5405" t="s">
        <v>52</v>
      </c>
      <c r="AE5405" t="s">
        <v>52</v>
      </c>
      <c r="AF5405" t="s">
        <v>53</v>
      </c>
      <c r="AG5405" t="s">
        <v>53</v>
      </c>
      <c r="AH5405" t="s">
        <v>53</v>
      </c>
      <c r="AI5405" t="s">
        <v>334</v>
      </c>
      <c r="AJ5405" t="s">
        <v>53</v>
      </c>
      <c r="AK5405" t="s">
        <v>61</v>
      </c>
      <c r="AL5405">
        <v>60</v>
      </c>
      <c r="AM5405">
        <v>2548.5500000000002</v>
      </c>
      <c r="AN5405">
        <v>0</v>
      </c>
      <c r="AO5405">
        <v>0</v>
      </c>
      <c r="AP5405">
        <v>930.52</v>
      </c>
      <c r="AQ5405">
        <v>3479.07</v>
      </c>
      <c r="AR5405">
        <v>5</v>
      </c>
      <c r="AS5405" t="s">
        <v>881</v>
      </c>
      <c r="AT5405" t="s">
        <v>52</v>
      </c>
      <c r="AU5405">
        <v>73</v>
      </c>
      <c r="AV5405">
        <v>4614</v>
      </c>
      <c r="AY5405" t="str">
        <f>IF(AND(Table1[[#This Row],[Contract]]="Month-to-Month", Table1[[#This Row],[Tenure in Months]]&lt;6, Table1[[#This Row],[Payment Method]]="Bank Withdrawal"), "High Risk", IF(OR(Table1[[#This Row],[Contract]]="Month-to-Month", Table1[[#This Row],[Tenure in Months]]&lt;12), "Medium Risk", "Low Risk"))</f>
        <v>Low Risk</v>
      </c>
    </row>
    <row r="5406" spans="1:51" x14ac:dyDescent="0.35">
      <c r="A5406" t="s">
        <v>6610</v>
      </c>
      <c r="B5406" t="s">
        <v>51</v>
      </c>
      <c r="C5406">
        <v>49</v>
      </c>
      <c r="D5406" t="s">
        <v>52</v>
      </c>
      <c r="E5406" t="s">
        <v>52</v>
      </c>
      <c r="F5406" t="s">
        <v>53</v>
      </c>
      <c r="G5406" t="s">
        <v>52</v>
      </c>
      <c r="H5406">
        <v>0</v>
      </c>
      <c r="I5406" t="s">
        <v>54</v>
      </c>
      <c r="J5406" t="s">
        <v>55</v>
      </c>
      <c r="K5406" t="s">
        <v>216</v>
      </c>
      <c r="L5406">
        <v>95148</v>
      </c>
      <c r="M5406">
        <v>37.339533000000003</v>
      </c>
      <c r="N5406">
        <v>-121.777179</v>
      </c>
      <c r="O5406">
        <v>44103</v>
      </c>
      <c r="P5406" t="s">
        <v>57</v>
      </c>
      <c r="Q5406" t="s">
        <v>53</v>
      </c>
      <c r="R5406">
        <v>10</v>
      </c>
      <c r="S5406">
        <v>42</v>
      </c>
      <c r="T5406" t="s">
        <v>58</v>
      </c>
      <c r="U5406" t="s">
        <v>53</v>
      </c>
      <c r="V5406">
        <v>45.75</v>
      </c>
      <c r="W5406" t="s">
        <v>52</v>
      </c>
      <c r="X5406" t="s">
        <v>52</v>
      </c>
      <c r="Y5406" t="s">
        <v>58</v>
      </c>
      <c r="Z5406">
        <v>0</v>
      </c>
      <c r="AA5406" t="s">
        <v>52</v>
      </c>
      <c r="AB5406" t="s">
        <v>52</v>
      </c>
      <c r="AC5406" t="s">
        <v>52</v>
      </c>
      <c r="AD5406" t="s">
        <v>52</v>
      </c>
      <c r="AE5406" t="s">
        <v>52</v>
      </c>
      <c r="AF5406" t="s">
        <v>52</v>
      </c>
      <c r="AG5406" t="s">
        <v>52</v>
      </c>
      <c r="AH5406" t="s">
        <v>52</v>
      </c>
      <c r="AI5406" t="s">
        <v>334</v>
      </c>
      <c r="AJ5406" t="s">
        <v>52</v>
      </c>
      <c r="AK5406" t="s">
        <v>61</v>
      </c>
      <c r="AL5406">
        <v>20.25</v>
      </c>
      <c r="AM5406">
        <v>835.5</v>
      </c>
      <c r="AN5406">
        <v>0</v>
      </c>
      <c r="AO5406">
        <v>0</v>
      </c>
      <c r="AP5406">
        <v>1921.5</v>
      </c>
      <c r="AQ5406">
        <v>2757</v>
      </c>
      <c r="AR5406">
        <v>5</v>
      </c>
      <c r="AS5406" t="s">
        <v>881</v>
      </c>
      <c r="AT5406" t="s">
        <v>52</v>
      </c>
      <c r="AU5406">
        <v>61</v>
      </c>
      <c r="AV5406">
        <v>5940</v>
      </c>
      <c r="AY5406" t="str">
        <f>IF(AND(Table1[[#This Row],[Contract]]="Month-to-Month", Table1[[#This Row],[Tenure in Months]]&lt;6, Table1[[#This Row],[Payment Method]]="Bank Withdrawal"), "High Risk", IF(OR(Table1[[#This Row],[Contract]]="Month-to-Month", Table1[[#This Row],[Tenure in Months]]&lt;12), "Medium Risk", "Low Risk"))</f>
        <v>Low Risk</v>
      </c>
    </row>
    <row r="5407" spans="1:51" x14ac:dyDescent="0.35">
      <c r="A5407" t="s">
        <v>6611</v>
      </c>
      <c r="B5407" t="s">
        <v>66</v>
      </c>
      <c r="C5407">
        <v>35</v>
      </c>
      <c r="D5407" t="s">
        <v>52</v>
      </c>
      <c r="E5407" t="s">
        <v>52</v>
      </c>
      <c r="F5407" t="s">
        <v>52</v>
      </c>
      <c r="G5407" t="s">
        <v>52</v>
      </c>
      <c r="H5407">
        <v>0</v>
      </c>
      <c r="I5407" t="s">
        <v>54</v>
      </c>
      <c r="J5407" t="s">
        <v>55</v>
      </c>
      <c r="K5407" t="s">
        <v>395</v>
      </c>
      <c r="L5407">
        <v>95203</v>
      </c>
      <c r="M5407">
        <v>37.954089000000003</v>
      </c>
      <c r="N5407">
        <v>-121.329761</v>
      </c>
      <c r="O5407">
        <v>16357</v>
      </c>
      <c r="P5407" t="s">
        <v>57</v>
      </c>
      <c r="Q5407" t="s">
        <v>52</v>
      </c>
      <c r="R5407">
        <v>0</v>
      </c>
      <c r="S5407">
        <v>1</v>
      </c>
      <c r="T5407" t="s">
        <v>58</v>
      </c>
      <c r="U5407" t="s">
        <v>53</v>
      </c>
      <c r="V5407">
        <v>40.869999999999997</v>
      </c>
      <c r="W5407" t="s">
        <v>52</v>
      </c>
      <c r="X5407" t="s">
        <v>53</v>
      </c>
      <c r="Y5407" t="s">
        <v>110</v>
      </c>
      <c r="Z5407">
        <v>21</v>
      </c>
      <c r="AA5407" t="s">
        <v>52</v>
      </c>
      <c r="AB5407" t="s">
        <v>52</v>
      </c>
      <c r="AC5407" t="s">
        <v>52</v>
      </c>
      <c r="AD5407" t="s">
        <v>52</v>
      </c>
      <c r="AE5407" t="s">
        <v>52</v>
      </c>
      <c r="AF5407" t="s">
        <v>52</v>
      </c>
      <c r="AG5407" t="s">
        <v>52</v>
      </c>
      <c r="AH5407" t="s">
        <v>53</v>
      </c>
      <c r="AI5407" t="s">
        <v>60</v>
      </c>
      <c r="AJ5407" t="s">
        <v>52</v>
      </c>
      <c r="AK5407" t="s">
        <v>69</v>
      </c>
      <c r="AL5407">
        <v>44.75</v>
      </c>
      <c r="AM5407">
        <v>44.75</v>
      </c>
      <c r="AN5407">
        <v>0</v>
      </c>
      <c r="AO5407">
        <v>0</v>
      </c>
      <c r="AP5407">
        <v>40.869999999999997</v>
      </c>
      <c r="AQ5407">
        <v>85.62</v>
      </c>
      <c r="AR5407">
        <v>5</v>
      </c>
      <c r="AS5407" t="s">
        <v>883</v>
      </c>
      <c r="AT5407" t="s">
        <v>52</v>
      </c>
      <c r="AU5407">
        <v>30</v>
      </c>
      <c r="AV5407">
        <v>4118</v>
      </c>
      <c r="AY5407" t="str">
        <f>IF(AND(Table1[[#This Row],[Contract]]="Month-to-Month", Table1[[#This Row],[Tenure in Months]]&lt;6, Table1[[#This Row],[Payment Method]]="Bank Withdrawal"), "High Risk", IF(OR(Table1[[#This Row],[Contract]]="Month-to-Month", Table1[[#This Row],[Tenure in Months]]&lt;12), "Medium Risk", "Low Risk"))</f>
        <v>Medium Risk</v>
      </c>
    </row>
    <row r="5408" spans="1:51" x14ac:dyDescent="0.35">
      <c r="A5408" t="s">
        <v>6612</v>
      </c>
      <c r="B5408" t="s">
        <v>66</v>
      </c>
      <c r="C5408">
        <v>49</v>
      </c>
      <c r="D5408" t="s">
        <v>52</v>
      </c>
      <c r="E5408" t="s">
        <v>52</v>
      </c>
      <c r="F5408" t="s">
        <v>52</v>
      </c>
      <c r="G5408" t="s">
        <v>52</v>
      </c>
      <c r="H5408">
        <v>0</v>
      </c>
      <c r="I5408" t="s">
        <v>54</v>
      </c>
      <c r="J5408" t="s">
        <v>55</v>
      </c>
      <c r="K5408" t="s">
        <v>395</v>
      </c>
      <c r="L5408">
        <v>95205</v>
      </c>
      <c r="M5408">
        <v>37.965694999999997</v>
      </c>
      <c r="N5408">
        <v>-121.260051</v>
      </c>
      <c r="O5408">
        <v>34138</v>
      </c>
      <c r="P5408" t="s">
        <v>57</v>
      </c>
      <c r="Q5408" t="s">
        <v>52</v>
      </c>
      <c r="R5408">
        <v>0</v>
      </c>
      <c r="S5408">
        <v>63</v>
      </c>
      <c r="T5408" t="s">
        <v>58</v>
      </c>
      <c r="U5408" t="s">
        <v>53</v>
      </c>
      <c r="V5408">
        <v>23.62</v>
      </c>
      <c r="W5408" t="s">
        <v>53</v>
      </c>
      <c r="X5408" t="s">
        <v>53</v>
      </c>
      <c r="Y5408" t="s">
        <v>68</v>
      </c>
      <c r="Z5408">
        <v>21</v>
      </c>
      <c r="AA5408" t="s">
        <v>53</v>
      </c>
      <c r="AB5408" t="s">
        <v>53</v>
      </c>
      <c r="AC5408" t="s">
        <v>53</v>
      </c>
      <c r="AD5408" t="s">
        <v>52</v>
      </c>
      <c r="AE5408" t="s">
        <v>53</v>
      </c>
      <c r="AF5408" t="s">
        <v>52</v>
      </c>
      <c r="AG5408" t="s">
        <v>52</v>
      </c>
      <c r="AH5408" t="s">
        <v>53</v>
      </c>
      <c r="AI5408" t="s">
        <v>334</v>
      </c>
      <c r="AJ5408" t="s">
        <v>52</v>
      </c>
      <c r="AK5408" t="s">
        <v>69</v>
      </c>
      <c r="AL5408">
        <v>98</v>
      </c>
      <c r="AM5408">
        <v>6218.45</v>
      </c>
      <c r="AN5408">
        <v>0</v>
      </c>
      <c r="AO5408">
        <v>0</v>
      </c>
      <c r="AP5408">
        <v>1488.06</v>
      </c>
      <c r="AQ5408">
        <v>7706.51</v>
      </c>
      <c r="AR5408">
        <v>4</v>
      </c>
      <c r="AS5408" t="s">
        <v>881</v>
      </c>
      <c r="AT5408" t="s">
        <v>52</v>
      </c>
      <c r="AU5408">
        <v>75</v>
      </c>
      <c r="AV5408">
        <v>5989</v>
      </c>
      <c r="AY5408" t="str">
        <f>IF(AND(Table1[[#This Row],[Contract]]="Month-to-Month", Table1[[#This Row],[Tenure in Months]]&lt;6, Table1[[#This Row],[Payment Method]]="Bank Withdrawal"), "High Risk", IF(OR(Table1[[#This Row],[Contract]]="Month-to-Month", Table1[[#This Row],[Tenure in Months]]&lt;12), "Medium Risk", "Low Risk"))</f>
        <v>Low Risk</v>
      </c>
    </row>
    <row r="5409" spans="1:51" x14ac:dyDescent="0.35">
      <c r="A5409" t="s">
        <v>6613</v>
      </c>
      <c r="B5409" t="s">
        <v>51</v>
      </c>
      <c r="C5409">
        <v>25</v>
      </c>
      <c r="D5409" t="s">
        <v>53</v>
      </c>
      <c r="E5409" t="s">
        <v>52</v>
      </c>
      <c r="F5409" t="s">
        <v>53</v>
      </c>
      <c r="G5409" t="s">
        <v>52</v>
      </c>
      <c r="H5409">
        <v>0</v>
      </c>
      <c r="I5409" t="s">
        <v>54</v>
      </c>
      <c r="J5409" t="s">
        <v>55</v>
      </c>
      <c r="K5409" t="s">
        <v>395</v>
      </c>
      <c r="L5409">
        <v>95207</v>
      </c>
      <c r="M5409">
        <v>38.002124999999999</v>
      </c>
      <c r="N5409">
        <v>-121.324979</v>
      </c>
      <c r="O5409">
        <v>49965</v>
      </c>
      <c r="P5409" t="s">
        <v>57</v>
      </c>
      <c r="Q5409" t="s">
        <v>53</v>
      </c>
      <c r="R5409">
        <v>2</v>
      </c>
      <c r="S5409">
        <v>68</v>
      </c>
      <c r="T5409" t="s">
        <v>229</v>
      </c>
      <c r="U5409" t="s">
        <v>53</v>
      </c>
      <c r="V5409">
        <v>24.01</v>
      </c>
      <c r="W5409" t="s">
        <v>53</v>
      </c>
      <c r="X5409" t="s">
        <v>53</v>
      </c>
      <c r="Y5409" t="s">
        <v>68</v>
      </c>
      <c r="Z5409">
        <v>48</v>
      </c>
      <c r="AA5409" t="s">
        <v>53</v>
      </c>
      <c r="AB5409" t="s">
        <v>53</v>
      </c>
      <c r="AC5409" t="s">
        <v>52</v>
      </c>
      <c r="AD5409" t="s">
        <v>53</v>
      </c>
      <c r="AE5409" t="s">
        <v>53</v>
      </c>
      <c r="AF5409" t="s">
        <v>53</v>
      </c>
      <c r="AG5409" t="s">
        <v>53</v>
      </c>
      <c r="AH5409" t="s">
        <v>53</v>
      </c>
      <c r="AI5409" t="s">
        <v>60</v>
      </c>
      <c r="AJ5409" t="s">
        <v>53</v>
      </c>
      <c r="AK5409" t="s">
        <v>61</v>
      </c>
      <c r="AL5409">
        <v>107.7</v>
      </c>
      <c r="AM5409">
        <v>7320.9</v>
      </c>
      <c r="AN5409">
        <v>0</v>
      </c>
      <c r="AO5409">
        <v>0</v>
      </c>
      <c r="AP5409">
        <v>1632.68</v>
      </c>
      <c r="AQ5409">
        <v>8953.58</v>
      </c>
      <c r="AR5409">
        <v>3</v>
      </c>
      <c r="AS5409" t="s">
        <v>881</v>
      </c>
      <c r="AT5409" t="s">
        <v>52</v>
      </c>
      <c r="AU5409">
        <v>53</v>
      </c>
      <c r="AV5409">
        <v>5015</v>
      </c>
      <c r="AY5409" t="str">
        <f>IF(AND(Table1[[#This Row],[Contract]]="Month-to-Month", Table1[[#This Row],[Tenure in Months]]&lt;6, Table1[[#This Row],[Payment Method]]="Bank Withdrawal"), "High Risk", IF(OR(Table1[[#This Row],[Contract]]="Month-to-Month", Table1[[#This Row],[Tenure in Months]]&lt;12), "Medium Risk", "Low Risk"))</f>
        <v>Medium Risk</v>
      </c>
    </row>
    <row r="5410" spans="1:51" x14ac:dyDescent="0.35">
      <c r="A5410" t="s">
        <v>6614</v>
      </c>
      <c r="B5410" t="s">
        <v>66</v>
      </c>
      <c r="C5410">
        <v>23</v>
      </c>
      <c r="D5410" t="s">
        <v>53</v>
      </c>
      <c r="E5410" t="s">
        <v>52</v>
      </c>
      <c r="F5410" t="s">
        <v>52</v>
      </c>
      <c r="G5410" t="s">
        <v>52</v>
      </c>
      <c r="H5410">
        <v>0</v>
      </c>
      <c r="I5410" t="s">
        <v>54</v>
      </c>
      <c r="J5410" t="s">
        <v>55</v>
      </c>
      <c r="K5410" t="s">
        <v>395</v>
      </c>
      <c r="L5410">
        <v>95210</v>
      </c>
      <c r="M5410">
        <v>38.033219000000003</v>
      </c>
      <c r="N5410">
        <v>-121.297433</v>
      </c>
      <c r="O5410">
        <v>40611</v>
      </c>
      <c r="P5410" t="s">
        <v>57</v>
      </c>
      <c r="Q5410" t="s">
        <v>52</v>
      </c>
      <c r="R5410">
        <v>0</v>
      </c>
      <c r="S5410">
        <v>60</v>
      </c>
      <c r="T5410" t="s">
        <v>58</v>
      </c>
      <c r="U5410" t="s">
        <v>53</v>
      </c>
      <c r="V5410">
        <v>35.47</v>
      </c>
      <c r="W5410" t="s">
        <v>53</v>
      </c>
      <c r="X5410" t="s">
        <v>53</v>
      </c>
      <c r="Y5410" t="s">
        <v>68</v>
      </c>
      <c r="Z5410">
        <v>51</v>
      </c>
      <c r="AA5410" t="s">
        <v>52</v>
      </c>
      <c r="AB5410" t="s">
        <v>53</v>
      </c>
      <c r="AC5410" t="s">
        <v>53</v>
      </c>
      <c r="AD5410" t="s">
        <v>52</v>
      </c>
      <c r="AE5410" t="s">
        <v>53</v>
      </c>
      <c r="AF5410" t="s">
        <v>53</v>
      </c>
      <c r="AG5410" t="s">
        <v>53</v>
      </c>
      <c r="AH5410" t="s">
        <v>52</v>
      </c>
      <c r="AI5410" t="s">
        <v>334</v>
      </c>
      <c r="AJ5410" t="s">
        <v>52</v>
      </c>
      <c r="AK5410" t="s">
        <v>61</v>
      </c>
      <c r="AL5410">
        <v>104.7</v>
      </c>
      <c r="AM5410">
        <v>6333.8</v>
      </c>
      <c r="AN5410">
        <v>0</v>
      </c>
      <c r="AO5410">
        <v>150</v>
      </c>
      <c r="AP5410">
        <v>2128.1999999999998</v>
      </c>
      <c r="AQ5410">
        <v>8612</v>
      </c>
      <c r="AR5410">
        <v>5</v>
      </c>
      <c r="AS5410" t="s">
        <v>881</v>
      </c>
      <c r="AT5410" t="s">
        <v>52</v>
      </c>
      <c r="AU5410">
        <v>75</v>
      </c>
      <c r="AV5410">
        <v>6186</v>
      </c>
      <c r="AY5410" t="str">
        <f>IF(AND(Table1[[#This Row],[Contract]]="Month-to-Month", Table1[[#This Row],[Tenure in Months]]&lt;6, Table1[[#This Row],[Payment Method]]="Bank Withdrawal"), "High Risk", IF(OR(Table1[[#This Row],[Contract]]="Month-to-Month", Table1[[#This Row],[Tenure in Months]]&lt;12), "Medium Risk", "Low Risk"))</f>
        <v>Low Risk</v>
      </c>
    </row>
    <row r="5411" spans="1:51" x14ac:dyDescent="0.35">
      <c r="A5411" t="s">
        <v>6615</v>
      </c>
      <c r="B5411" t="s">
        <v>66</v>
      </c>
      <c r="C5411">
        <v>31</v>
      </c>
      <c r="D5411" t="s">
        <v>52</v>
      </c>
      <c r="E5411" t="s">
        <v>52</v>
      </c>
      <c r="F5411" t="s">
        <v>53</v>
      </c>
      <c r="G5411" t="s">
        <v>52</v>
      </c>
      <c r="H5411">
        <v>0</v>
      </c>
      <c r="I5411" t="s">
        <v>54</v>
      </c>
      <c r="J5411" t="s">
        <v>55</v>
      </c>
      <c r="K5411" t="s">
        <v>395</v>
      </c>
      <c r="L5411">
        <v>95219</v>
      </c>
      <c r="M5411">
        <v>38.029729000000003</v>
      </c>
      <c r="N5411">
        <v>-121.38799899999999</v>
      </c>
      <c r="O5411">
        <v>19109</v>
      </c>
      <c r="P5411" t="s">
        <v>57</v>
      </c>
      <c r="Q5411" t="s">
        <v>52</v>
      </c>
      <c r="R5411">
        <v>0</v>
      </c>
      <c r="S5411">
        <v>70</v>
      </c>
      <c r="T5411" t="s">
        <v>229</v>
      </c>
      <c r="U5411" t="s">
        <v>53</v>
      </c>
      <c r="V5411">
        <v>31.15</v>
      </c>
      <c r="W5411" t="s">
        <v>52</v>
      </c>
      <c r="X5411" t="s">
        <v>53</v>
      </c>
      <c r="Y5411" t="s">
        <v>59</v>
      </c>
      <c r="Z5411">
        <v>5</v>
      </c>
      <c r="AA5411" t="s">
        <v>53</v>
      </c>
      <c r="AB5411" t="s">
        <v>53</v>
      </c>
      <c r="AC5411" t="s">
        <v>53</v>
      </c>
      <c r="AD5411" t="s">
        <v>53</v>
      </c>
      <c r="AE5411" t="s">
        <v>53</v>
      </c>
      <c r="AF5411" t="s">
        <v>53</v>
      </c>
      <c r="AG5411" t="s">
        <v>53</v>
      </c>
      <c r="AH5411" t="s">
        <v>53</v>
      </c>
      <c r="AI5411" t="s">
        <v>334</v>
      </c>
      <c r="AJ5411" t="s">
        <v>52</v>
      </c>
      <c r="AK5411" t="s">
        <v>69</v>
      </c>
      <c r="AL5411">
        <v>86.45</v>
      </c>
      <c r="AM5411">
        <v>5950.2</v>
      </c>
      <c r="AN5411">
        <v>0</v>
      </c>
      <c r="AO5411">
        <v>0</v>
      </c>
      <c r="AP5411">
        <v>2180.5</v>
      </c>
      <c r="AQ5411">
        <v>8130.7</v>
      </c>
      <c r="AR5411">
        <v>4</v>
      </c>
      <c r="AS5411" t="s">
        <v>881</v>
      </c>
      <c r="AT5411" t="s">
        <v>52</v>
      </c>
      <c r="AU5411">
        <v>54</v>
      </c>
      <c r="AV5411">
        <v>5950</v>
      </c>
      <c r="AY5411" t="str">
        <f>IF(AND(Table1[[#This Row],[Contract]]="Month-to-Month", Table1[[#This Row],[Tenure in Months]]&lt;6, Table1[[#This Row],[Payment Method]]="Bank Withdrawal"), "High Risk", IF(OR(Table1[[#This Row],[Contract]]="Month-to-Month", Table1[[#This Row],[Tenure in Months]]&lt;12), "Medium Risk", "Low Risk"))</f>
        <v>Low Risk</v>
      </c>
    </row>
    <row r="5412" spans="1:51" x14ac:dyDescent="0.35">
      <c r="A5412" t="s">
        <v>6616</v>
      </c>
      <c r="B5412" t="s">
        <v>51</v>
      </c>
      <c r="C5412">
        <v>26</v>
      </c>
      <c r="D5412" t="s">
        <v>53</v>
      </c>
      <c r="E5412" t="s">
        <v>52</v>
      </c>
      <c r="F5412" t="s">
        <v>52</v>
      </c>
      <c r="G5412" t="s">
        <v>52</v>
      </c>
      <c r="H5412">
        <v>0</v>
      </c>
      <c r="I5412" t="s">
        <v>54</v>
      </c>
      <c r="J5412" t="s">
        <v>55</v>
      </c>
      <c r="K5412" t="s">
        <v>397</v>
      </c>
      <c r="L5412">
        <v>95222</v>
      </c>
      <c r="M5412">
        <v>38.071326999999997</v>
      </c>
      <c r="N5412">
        <v>-120.632221</v>
      </c>
      <c r="O5412">
        <v>4264</v>
      </c>
      <c r="P5412" t="s">
        <v>57</v>
      </c>
      <c r="Q5412" t="s">
        <v>52</v>
      </c>
      <c r="R5412">
        <v>0</v>
      </c>
      <c r="S5412">
        <v>4</v>
      </c>
      <c r="T5412" t="s">
        <v>58</v>
      </c>
      <c r="U5412" t="s">
        <v>53</v>
      </c>
      <c r="V5412">
        <v>22.54</v>
      </c>
      <c r="W5412" t="s">
        <v>52</v>
      </c>
      <c r="X5412" t="s">
        <v>52</v>
      </c>
      <c r="Y5412" t="s">
        <v>58</v>
      </c>
      <c r="Z5412">
        <v>0</v>
      </c>
      <c r="AA5412" t="s">
        <v>52</v>
      </c>
      <c r="AB5412" t="s">
        <v>52</v>
      </c>
      <c r="AC5412" t="s">
        <v>52</v>
      </c>
      <c r="AD5412" t="s">
        <v>52</v>
      </c>
      <c r="AE5412" t="s">
        <v>52</v>
      </c>
      <c r="AF5412" t="s">
        <v>52</v>
      </c>
      <c r="AG5412" t="s">
        <v>52</v>
      </c>
      <c r="AH5412" t="s">
        <v>52</v>
      </c>
      <c r="AI5412" t="s">
        <v>60</v>
      </c>
      <c r="AJ5412" t="s">
        <v>52</v>
      </c>
      <c r="AK5412" t="s">
        <v>69</v>
      </c>
      <c r="AL5412">
        <v>19.399999999999999</v>
      </c>
      <c r="AM5412">
        <v>93.4</v>
      </c>
      <c r="AN5412">
        <v>0</v>
      </c>
      <c r="AO5412">
        <v>0</v>
      </c>
      <c r="AP5412">
        <v>90.16</v>
      </c>
      <c r="AQ5412">
        <v>183.56</v>
      </c>
      <c r="AR5412">
        <v>5</v>
      </c>
      <c r="AS5412" t="s">
        <v>881</v>
      </c>
      <c r="AT5412" t="s">
        <v>52</v>
      </c>
      <c r="AU5412">
        <v>54</v>
      </c>
      <c r="AV5412">
        <v>4402</v>
      </c>
      <c r="AY5412" t="str">
        <f>IF(AND(Table1[[#This Row],[Contract]]="Month-to-Month", Table1[[#This Row],[Tenure in Months]]&lt;6, Table1[[#This Row],[Payment Method]]="Bank Withdrawal"), "High Risk", IF(OR(Table1[[#This Row],[Contract]]="Month-to-Month", Table1[[#This Row],[Tenure in Months]]&lt;12), "Medium Risk", "Low Risk"))</f>
        <v>Medium Risk</v>
      </c>
    </row>
    <row r="5413" spans="1:51" x14ac:dyDescent="0.35">
      <c r="A5413" t="s">
        <v>6617</v>
      </c>
      <c r="B5413" t="s">
        <v>66</v>
      </c>
      <c r="C5413">
        <v>38</v>
      </c>
      <c r="D5413" t="s">
        <v>52</v>
      </c>
      <c r="E5413" t="s">
        <v>52</v>
      </c>
      <c r="F5413" t="s">
        <v>53</v>
      </c>
      <c r="G5413" t="s">
        <v>52</v>
      </c>
      <c r="H5413">
        <v>0</v>
      </c>
      <c r="I5413" t="s">
        <v>54</v>
      </c>
      <c r="J5413" t="s">
        <v>55</v>
      </c>
      <c r="K5413" t="s">
        <v>2557</v>
      </c>
      <c r="L5413">
        <v>95224</v>
      </c>
      <c r="M5413">
        <v>38.208336000000003</v>
      </c>
      <c r="N5413">
        <v>-120.339938</v>
      </c>
      <c r="O5413">
        <v>115</v>
      </c>
      <c r="P5413" t="s">
        <v>57</v>
      </c>
      <c r="Q5413" t="s">
        <v>53</v>
      </c>
      <c r="R5413">
        <v>2</v>
      </c>
      <c r="S5413">
        <v>68</v>
      </c>
      <c r="T5413" t="s">
        <v>229</v>
      </c>
      <c r="U5413" t="s">
        <v>53</v>
      </c>
      <c r="V5413">
        <v>26.64</v>
      </c>
      <c r="W5413" t="s">
        <v>53</v>
      </c>
      <c r="X5413" t="s">
        <v>52</v>
      </c>
      <c r="Y5413" t="s">
        <v>58</v>
      </c>
      <c r="Z5413">
        <v>0</v>
      </c>
      <c r="AA5413" t="s">
        <v>52</v>
      </c>
      <c r="AB5413" t="s">
        <v>52</v>
      </c>
      <c r="AC5413" t="s">
        <v>52</v>
      </c>
      <c r="AD5413" t="s">
        <v>52</v>
      </c>
      <c r="AE5413" t="s">
        <v>52</v>
      </c>
      <c r="AF5413" t="s">
        <v>52</v>
      </c>
      <c r="AG5413" t="s">
        <v>52</v>
      </c>
      <c r="AH5413" t="s">
        <v>52</v>
      </c>
      <c r="AI5413" t="s">
        <v>334</v>
      </c>
      <c r="AJ5413" t="s">
        <v>53</v>
      </c>
      <c r="AK5413" t="s">
        <v>69</v>
      </c>
      <c r="AL5413">
        <v>24.95</v>
      </c>
      <c r="AM5413">
        <v>1614.9</v>
      </c>
      <c r="AN5413">
        <v>0</v>
      </c>
      <c r="AO5413">
        <v>0</v>
      </c>
      <c r="AP5413">
        <v>1811.52</v>
      </c>
      <c r="AQ5413">
        <v>3426.42</v>
      </c>
      <c r="AR5413">
        <v>5</v>
      </c>
      <c r="AS5413" t="s">
        <v>881</v>
      </c>
      <c r="AT5413" t="s">
        <v>52</v>
      </c>
      <c r="AU5413">
        <v>72</v>
      </c>
      <c r="AV5413">
        <v>6146</v>
      </c>
      <c r="AY5413" t="str">
        <f>IF(AND(Table1[[#This Row],[Contract]]="Month-to-Month", Table1[[#This Row],[Tenure in Months]]&lt;6, Table1[[#This Row],[Payment Method]]="Bank Withdrawal"), "High Risk", IF(OR(Table1[[#This Row],[Contract]]="Month-to-Month", Table1[[#This Row],[Tenure in Months]]&lt;12), "Medium Risk", "Low Risk"))</f>
        <v>Low Risk</v>
      </c>
    </row>
    <row r="5414" spans="1:51" x14ac:dyDescent="0.35">
      <c r="A5414" t="s">
        <v>6618</v>
      </c>
      <c r="B5414" t="s">
        <v>51</v>
      </c>
      <c r="C5414">
        <v>50</v>
      </c>
      <c r="D5414" t="s">
        <v>52</v>
      </c>
      <c r="E5414" t="s">
        <v>52</v>
      </c>
      <c r="F5414" t="s">
        <v>53</v>
      </c>
      <c r="G5414" t="s">
        <v>53</v>
      </c>
      <c r="H5414">
        <v>2</v>
      </c>
      <c r="I5414" t="s">
        <v>54</v>
      </c>
      <c r="J5414" t="s">
        <v>55</v>
      </c>
      <c r="K5414" t="s">
        <v>4389</v>
      </c>
      <c r="L5414">
        <v>95225</v>
      </c>
      <c r="M5414">
        <v>38.183917999999998</v>
      </c>
      <c r="N5414">
        <v>-120.89881699999999</v>
      </c>
      <c r="O5414">
        <v>27</v>
      </c>
      <c r="P5414" t="s">
        <v>57</v>
      </c>
      <c r="Q5414" t="s">
        <v>53</v>
      </c>
      <c r="R5414">
        <v>1</v>
      </c>
      <c r="S5414">
        <v>22</v>
      </c>
      <c r="T5414" t="s">
        <v>72</v>
      </c>
      <c r="U5414" t="s">
        <v>53</v>
      </c>
      <c r="V5414">
        <v>38.82</v>
      </c>
      <c r="W5414" t="s">
        <v>52</v>
      </c>
      <c r="X5414" t="s">
        <v>53</v>
      </c>
      <c r="Y5414" t="s">
        <v>68</v>
      </c>
      <c r="Z5414">
        <v>19</v>
      </c>
      <c r="AA5414" t="s">
        <v>53</v>
      </c>
      <c r="AB5414" t="s">
        <v>52</v>
      </c>
      <c r="AC5414" t="s">
        <v>52</v>
      </c>
      <c r="AD5414" t="s">
        <v>52</v>
      </c>
      <c r="AE5414" t="s">
        <v>52</v>
      </c>
      <c r="AF5414" t="s">
        <v>52</v>
      </c>
      <c r="AG5414" t="s">
        <v>52</v>
      </c>
      <c r="AH5414" t="s">
        <v>53</v>
      </c>
      <c r="AI5414" t="s">
        <v>60</v>
      </c>
      <c r="AJ5414" t="s">
        <v>52</v>
      </c>
      <c r="AK5414" t="s">
        <v>61</v>
      </c>
      <c r="AL5414">
        <v>75</v>
      </c>
      <c r="AM5414">
        <v>1573.95</v>
      </c>
      <c r="AN5414">
        <v>0</v>
      </c>
      <c r="AO5414">
        <v>0</v>
      </c>
      <c r="AP5414">
        <v>854.04</v>
      </c>
      <c r="AQ5414">
        <v>2427.9899999999998</v>
      </c>
      <c r="AR5414">
        <v>3</v>
      </c>
      <c r="AS5414" t="s">
        <v>881</v>
      </c>
      <c r="AT5414" t="s">
        <v>52</v>
      </c>
      <c r="AU5414">
        <v>48</v>
      </c>
      <c r="AV5414">
        <v>4040</v>
      </c>
      <c r="AY5414" t="str">
        <f>IF(AND(Table1[[#This Row],[Contract]]="Month-to-Month", Table1[[#This Row],[Tenure in Months]]&lt;6, Table1[[#This Row],[Payment Method]]="Bank Withdrawal"), "High Risk", IF(OR(Table1[[#This Row],[Contract]]="Month-to-Month", Table1[[#This Row],[Tenure in Months]]&lt;12), "Medium Risk", "Low Risk"))</f>
        <v>Medium Risk</v>
      </c>
    </row>
    <row r="5415" spans="1:51" x14ac:dyDescent="0.35">
      <c r="A5415" t="s">
        <v>6619</v>
      </c>
      <c r="B5415" t="s">
        <v>51</v>
      </c>
      <c r="C5415">
        <v>55</v>
      </c>
      <c r="D5415" t="s">
        <v>52</v>
      </c>
      <c r="E5415" t="s">
        <v>52</v>
      </c>
      <c r="F5415" t="s">
        <v>53</v>
      </c>
      <c r="G5415" t="s">
        <v>52</v>
      </c>
      <c r="H5415">
        <v>0</v>
      </c>
      <c r="I5415" t="s">
        <v>54</v>
      </c>
      <c r="J5415" t="s">
        <v>55</v>
      </c>
      <c r="K5415" t="s">
        <v>1760</v>
      </c>
      <c r="L5415">
        <v>95228</v>
      </c>
      <c r="M5415">
        <v>37.943953999999998</v>
      </c>
      <c r="N5415">
        <v>-120.67108</v>
      </c>
      <c r="O5415">
        <v>2633</v>
      </c>
      <c r="P5415" t="s">
        <v>57</v>
      </c>
      <c r="Q5415" t="s">
        <v>53</v>
      </c>
      <c r="R5415">
        <v>6</v>
      </c>
      <c r="S5415">
        <v>18</v>
      </c>
      <c r="T5415" t="s">
        <v>72</v>
      </c>
      <c r="U5415" t="s">
        <v>53</v>
      </c>
      <c r="V5415">
        <v>31.79</v>
      </c>
      <c r="W5415" t="s">
        <v>52</v>
      </c>
      <c r="X5415" t="s">
        <v>53</v>
      </c>
      <c r="Y5415" t="s">
        <v>68</v>
      </c>
      <c r="Z5415">
        <v>19</v>
      </c>
      <c r="AA5415" t="s">
        <v>52</v>
      </c>
      <c r="AB5415" t="s">
        <v>52</v>
      </c>
      <c r="AC5415" t="s">
        <v>53</v>
      </c>
      <c r="AD5415" t="s">
        <v>53</v>
      </c>
      <c r="AE5415" t="s">
        <v>52</v>
      </c>
      <c r="AF5415" t="s">
        <v>52</v>
      </c>
      <c r="AG5415" t="s">
        <v>52</v>
      </c>
      <c r="AH5415" t="s">
        <v>53</v>
      </c>
      <c r="AI5415" t="s">
        <v>60</v>
      </c>
      <c r="AJ5415" t="s">
        <v>52</v>
      </c>
      <c r="AK5415" t="s">
        <v>61</v>
      </c>
      <c r="AL5415">
        <v>78.2</v>
      </c>
      <c r="AM5415">
        <v>1468.75</v>
      </c>
      <c r="AN5415">
        <v>0</v>
      </c>
      <c r="AO5415">
        <v>0</v>
      </c>
      <c r="AP5415">
        <v>572.22</v>
      </c>
      <c r="AQ5415">
        <v>2040.97</v>
      </c>
      <c r="AR5415">
        <v>5</v>
      </c>
      <c r="AS5415" t="s">
        <v>881</v>
      </c>
      <c r="AT5415" t="s">
        <v>52</v>
      </c>
      <c r="AU5415">
        <v>79</v>
      </c>
      <c r="AV5415">
        <v>2831</v>
      </c>
      <c r="AY5415" t="str">
        <f>IF(AND(Table1[[#This Row],[Contract]]="Month-to-Month", Table1[[#This Row],[Tenure in Months]]&lt;6, Table1[[#This Row],[Payment Method]]="Bank Withdrawal"), "High Risk", IF(OR(Table1[[#This Row],[Contract]]="Month-to-Month", Table1[[#This Row],[Tenure in Months]]&lt;12), "Medium Risk", "Low Risk"))</f>
        <v>Medium Risk</v>
      </c>
    </row>
    <row r="5416" spans="1:51" x14ac:dyDescent="0.35">
      <c r="A5416" t="s">
        <v>6620</v>
      </c>
      <c r="B5416" t="s">
        <v>51</v>
      </c>
      <c r="C5416">
        <v>50</v>
      </c>
      <c r="D5416" t="s">
        <v>52</v>
      </c>
      <c r="E5416" t="s">
        <v>52</v>
      </c>
      <c r="F5416" t="s">
        <v>52</v>
      </c>
      <c r="G5416" t="s">
        <v>52</v>
      </c>
      <c r="H5416">
        <v>0</v>
      </c>
      <c r="I5416" t="s">
        <v>54</v>
      </c>
      <c r="J5416" t="s">
        <v>55</v>
      </c>
      <c r="K5416" t="s">
        <v>1054</v>
      </c>
      <c r="L5416">
        <v>95230</v>
      </c>
      <c r="M5416">
        <v>37.956963000000002</v>
      </c>
      <c r="N5416">
        <v>-120.863055</v>
      </c>
      <c r="O5416">
        <v>596</v>
      </c>
      <c r="P5416" t="s">
        <v>57</v>
      </c>
      <c r="Q5416" t="s">
        <v>52</v>
      </c>
      <c r="R5416">
        <v>0</v>
      </c>
      <c r="S5416">
        <v>29</v>
      </c>
      <c r="T5416" t="s">
        <v>58</v>
      </c>
      <c r="U5416" t="s">
        <v>53</v>
      </c>
      <c r="V5416">
        <v>2.0499999999999998</v>
      </c>
      <c r="W5416" t="s">
        <v>52</v>
      </c>
      <c r="X5416" t="s">
        <v>53</v>
      </c>
      <c r="Y5416" t="s">
        <v>68</v>
      </c>
      <c r="Z5416">
        <v>17</v>
      </c>
      <c r="AA5416" t="s">
        <v>52</v>
      </c>
      <c r="AB5416" t="s">
        <v>52</v>
      </c>
      <c r="AC5416" t="s">
        <v>52</v>
      </c>
      <c r="AD5416" t="s">
        <v>53</v>
      </c>
      <c r="AE5416" t="s">
        <v>53</v>
      </c>
      <c r="AF5416" t="s">
        <v>53</v>
      </c>
      <c r="AG5416" t="s">
        <v>53</v>
      </c>
      <c r="AH5416" t="s">
        <v>52</v>
      </c>
      <c r="AI5416" t="s">
        <v>60</v>
      </c>
      <c r="AJ5416" t="s">
        <v>53</v>
      </c>
      <c r="AK5416" t="s">
        <v>61</v>
      </c>
      <c r="AL5416">
        <v>94.2</v>
      </c>
      <c r="AM5416">
        <v>2607.6</v>
      </c>
      <c r="AN5416">
        <v>0</v>
      </c>
      <c r="AO5416">
        <v>20</v>
      </c>
      <c r="AP5416">
        <v>59.449999999999903</v>
      </c>
      <c r="AQ5416">
        <v>2687.0499999999902</v>
      </c>
      <c r="AR5416">
        <v>5</v>
      </c>
      <c r="AS5416" t="s">
        <v>881</v>
      </c>
      <c r="AT5416" t="s">
        <v>52</v>
      </c>
      <c r="AU5416">
        <v>60</v>
      </c>
      <c r="AV5416">
        <v>4561</v>
      </c>
      <c r="AY5416" t="str">
        <f>IF(AND(Table1[[#This Row],[Contract]]="Month-to-Month", Table1[[#This Row],[Tenure in Months]]&lt;6, Table1[[#This Row],[Payment Method]]="Bank Withdrawal"), "High Risk", IF(OR(Table1[[#This Row],[Contract]]="Month-to-Month", Table1[[#This Row],[Tenure in Months]]&lt;12), "Medium Risk", "Low Risk"))</f>
        <v>Medium Risk</v>
      </c>
    </row>
    <row r="5417" spans="1:51" x14ac:dyDescent="0.35">
      <c r="A5417" t="s">
        <v>6621</v>
      </c>
      <c r="B5417" t="s">
        <v>51</v>
      </c>
      <c r="C5417">
        <v>35</v>
      </c>
      <c r="D5417" t="s">
        <v>52</v>
      </c>
      <c r="E5417" t="s">
        <v>52</v>
      </c>
      <c r="F5417" t="s">
        <v>52</v>
      </c>
      <c r="G5417" t="s">
        <v>52</v>
      </c>
      <c r="H5417">
        <v>0</v>
      </c>
      <c r="I5417" t="s">
        <v>54</v>
      </c>
      <c r="J5417" t="s">
        <v>55</v>
      </c>
      <c r="K5417" t="s">
        <v>2143</v>
      </c>
      <c r="L5417">
        <v>95236</v>
      </c>
      <c r="M5417">
        <v>38.047745999999997</v>
      </c>
      <c r="N5417">
        <v>-121.03049900000001</v>
      </c>
      <c r="O5417">
        <v>3148</v>
      </c>
      <c r="P5417" t="s">
        <v>57</v>
      </c>
      <c r="Q5417" t="s">
        <v>52</v>
      </c>
      <c r="R5417">
        <v>0</v>
      </c>
      <c r="S5417">
        <v>31</v>
      </c>
      <c r="T5417" t="s">
        <v>58</v>
      </c>
      <c r="U5417" t="s">
        <v>52</v>
      </c>
      <c r="V5417">
        <v>0</v>
      </c>
      <c r="W5417" t="s">
        <v>52</v>
      </c>
      <c r="X5417" t="s">
        <v>53</v>
      </c>
      <c r="Y5417" t="s">
        <v>59</v>
      </c>
      <c r="Z5417">
        <v>5</v>
      </c>
      <c r="AA5417" t="s">
        <v>52</v>
      </c>
      <c r="AB5417" t="s">
        <v>52</v>
      </c>
      <c r="AC5417" t="s">
        <v>53</v>
      </c>
      <c r="AD5417" t="s">
        <v>52</v>
      </c>
      <c r="AE5417" t="s">
        <v>53</v>
      </c>
      <c r="AF5417" t="s">
        <v>53</v>
      </c>
      <c r="AG5417" t="s">
        <v>53</v>
      </c>
      <c r="AH5417" t="s">
        <v>53</v>
      </c>
      <c r="AI5417" t="s">
        <v>124</v>
      </c>
      <c r="AJ5417" t="s">
        <v>53</v>
      </c>
      <c r="AK5417" t="s">
        <v>61</v>
      </c>
      <c r="AL5417">
        <v>50.05</v>
      </c>
      <c r="AM5417">
        <v>1523.4</v>
      </c>
      <c r="AN5417">
        <v>0</v>
      </c>
      <c r="AO5417">
        <v>0</v>
      </c>
      <c r="AP5417">
        <v>0</v>
      </c>
      <c r="AQ5417">
        <v>1523.4</v>
      </c>
      <c r="AR5417">
        <v>3</v>
      </c>
      <c r="AS5417" t="s">
        <v>881</v>
      </c>
      <c r="AT5417" t="s">
        <v>52</v>
      </c>
      <c r="AU5417">
        <v>35</v>
      </c>
      <c r="AV5417">
        <v>4529</v>
      </c>
      <c r="AY5417" t="str">
        <f>IF(AND(Table1[[#This Row],[Contract]]="Month-to-Month", Table1[[#This Row],[Tenure in Months]]&lt;6, Table1[[#This Row],[Payment Method]]="Bank Withdrawal"), "High Risk", IF(OR(Table1[[#This Row],[Contract]]="Month-to-Month", Table1[[#This Row],[Tenure in Months]]&lt;12), "Medium Risk", "Low Risk"))</f>
        <v>Low Risk</v>
      </c>
    </row>
    <row r="5418" spans="1:51" x14ac:dyDescent="0.35">
      <c r="A5418" t="s">
        <v>6622</v>
      </c>
      <c r="B5418" t="s">
        <v>66</v>
      </c>
      <c r="C5418">
        <v>45</v>
      </c>
      <c r="D5418" t="s">
        <v>52</v>
      </c>
      <c r="E5418" t="s">
        <v>52</v>
      </c>
      <c r="F5418" t="s">
        <v>53</v>
      </c>
      <c r="G5418" t="s">
        <v>52</v>
      </c>
      <c r="H5418">
        <v>0</v>
      </c>
      <c r="I5418" t="s">
        <v>54</v>
      </c>
      <c r="J5418" t="s">
        <v>55</v>
      </c>
      <c r="K5418" t="s">
        <v>1058</v>
      </c>
      <c r="L5418">
        <v>95240</v>
      </c>
      <c r="M5418">
        <v>38.123544000000003</v>
      </c>
      <c r="N5418">
        <v>-121.15907799999999</v>
      </c>
      <c r="O5418">
        <v>45755</v>
      </c>
      <c r="P5418" t="s">
        <v>57</v>
      </c>
      <c r="Q5418" t="s">
        <v>53</v>
      </c>
      <c r="R5418">
        <v>3</v>
      </c>
      <c r="S5418">
        <v>48</v>
      </c>
      <c r="T5418" t="s">
        <v>58</v>
      </c>
      <c r="U5418" t="s">
        <v>53</v>
      </c>
      <c r="V5418">
        <v>17.03</v>
      </c>
      <c r="W5418" t="s">
        <v>53</v>
      </c>
      <c r="X5418" t="s">
        <v>53</v>
      </c>
      <c r="Y5418" t="s">
        <v>59</v>
      </c>
      <c r="Z5418">
        <v>15</v>
      </c>
      <c r="AA5418" t="s">
        <v>52</v>
      </c>
      <c r="AB5418" t="s">
        <v>52</v>
      </c>
      <c r="AC5418" t="s">
        <v>53</v>
      </c>
      <c r="AD5418" t="s">
        <v>53</v>
      </c>
      <c r="AE5418" t="s">
        <v>52</v>
      </c>
      <c r="AF5418" t="s">
        <v>53</v>
      </c>
      <c r="AG5418" t="s">
        <v>53</v>
      </c>
      <c r="AH5418" t="s">
        <v>53</v>
      </c>
      <c r="AI5418" t="s">
        <v>124</v>
      </c>
      <c r="AJ5418" t="s">
        <v>53</v>
      </c>
      <c r="AK5418" t="s">
        <v>69</v>
      </c>
      <c r="AL5418">
        <v>69.55</v>
      </c>
      <c r="AM5418">
        <v>3435.6</v>
      </c>
      <c r="AN5418">
        <v>0</v>
      </c>
      <c r="AO5418">
        <v>0</v>
      </c>
      <c r="AP5418">
        <v>817.44</v>
      </c>
      <c r="AQ5418">
        <v>4253.04</v>
      </c>
      <c r="AR5418">
        <v>4</v>
      </c>
      <c r="AS5418" t="s">
        <v>881</v>
      </c>
      <c r="AT5418" t="s">
        <v>52</v>
      </c>
      <c r="AU5418">
        <v>75</v>
      </c>
      <c r="AV5418">
        <v>2478</v>
      </c>
      <c r="AY5418" t="str">
        <f>IF(AND(Table1[[#This Row],[Contract]]="Month-to-Month", Table1[[#This Row],[Tenure in Months]]&lt;6, Table1[[#This Row],[Payment Method]]="Bank Withdrawal"), "High Risk", IF(OR(Table1[[#This Row],[Contract]]="Month-to-Month", Table1[[#This Row],[Tenure in Months]]&lt;12), "Medium Risk", "Low Risk"))</f>
        <v>Low Risk</v>
      </c>
    </row>
    <row r="5419" spans="1:51" x14ac:dyDescent="0.35">
      <c r="A5419" t="s">
        <v>6623</v>
      </c>
      <c r="B5419" t="s">
        <v>51</v>
      </c>
      <c r="C5419">
        <v>34</v>
      </c>
      <c r="D5419" t="s">
        <v>52</v>
      </c>
      <c r="E5419" t="s">
        <v>52</v>
      </c>
      <c r="F5419" t="s">
        <v>52</v>
      </c>
      <c r="G5419" t="s">
        <v>52</v>
      </c>
      <c r="H5419">
        <v>0</v>
      </c>
      <c r="I5419" t="s">
        <v>54</v>
      </c>
      <c r="J5419" t="s">
        <v>55</v>
      </c>
      <c r="K5419" t="s">
        <v>4396</v>
      </c>
      <c r="L5419">
        <v>95245</v>
      </c>
      <c r="M5419">
        <v>38.304194000000003</v>
      </c>
      <c r="N5419">
        <v>-120.592431</v>
      </c>
      <c r="O5419">
        <v>2718</v>
      </c>
      <c r="P5419" t="s">
        <v>57</v>
      </c>
      <c r="Q5419" t="s">
        <v>52</v>
      </c>
      <c r="R5419">
        <v>0</v>
      </c>
      <c r="S5419">
        <v>50</v>
      </c>
      <c r="T5419" t="s">
        <v>58</v>
      </c>
      <c r="U5419" t="s">
        <v>53</v>
      </c>
      <c r="V5419">
        <v>15.37</v>
      </c>
      <c r="W5419" t="s">
        <v>52</v>
      </c>
      <c r="X5419" t="s">
        <v>53</v>
      </c>
      <c r="Y5419" t="s">
        <v>68</v>
      </c>
      <c r="Z5419">
        <v>22</v>
      </c>
      <c r="AA5419" t="s">
        <v>53</v>
      </c>
      <c r="AB5419" t="s">
        <v>53</v>
      </c>
      <c r="AC5419" t="s">
        <v>53</v>
      </c>
      <c r="AD5419" t="s">
        <v>53</v>
      </c>
      <c r="AE5419" t="s">
        <v>52</v>
      </c>
      <c r="AF5419" t="s">
        <v>52</v>
      </c>
      <c r="AG5419" t="s">
        <v>52</v>
      </c>
      <c r="AH5419" t="s">
        <v>53</v>
      </c>
      <c r="AI5419" t="s">
        <v>124</v>
      </c>
      <c r="AJ5419" t="s">
        <v>53</v>
      </c>
      <c r="AK5419" t="s">
        <v>69</v>
      </c>
      <c r="AL5419">
        <v>90.1</v>
      </c>
      <c r="AM5419">
        <v>4549.45</v>
      </c>
      <c r="AN5419">
        <v>0</v>
      </c>
      <c r="AO5419">
        <v>0</v>
      </c>
      <c r="AP5419">
        <v>768.5</v>
      </c>
      <c r="AQ5419">
        <v>5317.95</v>
      </c>
      <c r="AR5419">
        <v>3</v>
      </c>
      <c r="AS5419" t="s">
        <v>881</v>
      </c>
      <c r="AT5419" t="s">
        <v>52</v>
      </c>
      <c r="AU5419">
        <v>25</v>
      </c>
      <c r="AV5419">
        <v>6435</v>
      </c>
      <c r="AY5419" t="str">
        <f>IF(AND(Table1[[#This Row],[Contract]]="Month-to-Month", Table1[[#This Row],[Tenure in Months]]&lt;6, Table1[[#This Row],[Payment Method]]="Bank Withdrawal"), "High Risk", IF(OR(Table1[[#This Row],[Contract]]="Month-to-Month", Table1[[#This Row],[Tenure in Months]]&lt;12), "Medium Risk", "Low Risk"))</f>
        <v>Low Risk</v>
      </c>
    </row>
    <row r="5420" spans="1:51" x14ac:dyDescent="0.35">
      <c r="A5420" t="s">
        <v>6624</v>
      </c>
      <c r="B5420" t="s">
        <v>51</v>
      </c>
      <c r="C5420">
        <v>22</v>
      </c>
      <c r="D5420" t="s">
        <v>53</v>
      </c>
      <c r="E5420" t="s">
        <v>52</v>
      </c>
      <c r="F5420" t="s">
        <v>52</v>
      </c>
      <c r="G5420" t="s">
        <v>52</v>
      </c>
      <c r="H5420">
        <v>0</v>
      </c>
      <c r="I5420" t="s">
        <v>54</v>
      </c>
      <c r="J5420" t="s">
        <v>55</v>
      </c>
      <c r="K5420" t="s">
        <v>2561</v>
      </c>
      <c r="L5420">
        <v>95246</v>
      </c>
      <c r="M5420">
        <v>38.264262000000002</v>
      </c>
      <c r="N5420">
        <v>-120.51513300000001</v>
      </c>
      <c r="O5420">
        <v>1692</v>
      </c>
      <c r="P5420" t="s">
        <v>57</v>
      </c>
      <c r="Q5420" t="s">
        <v>52</v>
      </c>
      <c r="R5420">
        <v>0</v>
      </c>
      <c r="S5420">
        <v>7</v>
      </c>
      <c r="T5420" t="s">
        <v>58</v>
      </c>
      <c r="U5420" t="s">
        <v>53</v>
      </c>
      <c r="V5420">
        <v>26.76</v>
      </c>
      <c r="W5420" t="s">
        <v>52</v>
      </c>
      <c r="X5420" t="s">
        <v>53</v>
      </c>
      <c r="Y5420" t="s">
        <v>59</v>
      </c>
      <c r="Z5420">
        <v>46</v>
      </c>
      <c r="AA5420" t="s">
        <v>52</v>
      </c>
      <c r="AB5420" t="s">
        <v>52</v>
      </c>
      <c r="AC5420" t="s">
        <v>52</v>
      </c>
      <c r="AD5420" t="s">
        <v>52</v>
      </c>
      <c r="AE5420" t="s">
        <v>52</v>
      </c>
      <c r="AF5420" t="s">
        <v>52</v>
      </c>
      <c r="AG5420" t="s">
        <v>52</v>
      </c>
      <c r="AH5420" t="s">
        <v>53</v>
      </c>
      <c r="AI5420" t="s">
        <v>60</v>
      </c>
      <c r="AJ5420" t="s">
        <v>53</v>
      </c>
      <c r="AK5420" t="s">
        <v>61</v>
      </c>
      <c r="AL5420">
        <v>44.65</v>
      </c>
      <c r="AM5420">
        <v>322.5</v>
      </c>
      <c r="AN5420">
        <v>0</v>
      </c>
      <c r="AO5420">
        <v>0</v>
      </c>
      <c r="AP5420">
        <v>187.32</v>
      </c>
      <c r="AQ5420">
        <v>509.82</v>
      </c>
      <c r="AR5420">
        <v>4</v>
      </c>
      <c r="AS5420" t="s">
        <v>881</v>
      </c>
      <c r="AT5420" t="s">
        <v>52</v>
      </c>
      <c r="AU5420">
        <v>65</v>
      </c>
      <c r="AV5420">
        <v>4300</v>
      </c>
      <c r="AY5420" t="str">
        <f>IF(AND(Table1[[#This Row],[Contract]]="Month-to-Month", Table1[[#This Row],[Tenure in Months]]&lt;6, Table1[[#This Row],[Payment Method]]="Bank Withdrawal"), "High Risk", IF(OR(Table1[[#This Row],[Contract]]="Month-to-Month", Table1[[#This Row],[Tenure in Months]]&lt;12), "Medium Risk", "Low Risk"))</f>
        <v>Medium Risk</v>
      </c>
    </row>
    <row r="5421" spans="1:51" x14ac:dyDescent="0.35">
      <c r="A5421" t="s">
        <v>6625</v>
      </c>
      <c r="B5421" t="s">
        <v>51</v>
      </c>
      <c r="C5421">
        <v>25</v>
      </c>
      <c r="D5421" t="s">
        <v>53</v>
      </c>
      <c r="E5421" t="s">
        <v>52</v>
      </c>
      <c r="F5421" t="s">
        <v>53</v>
      </c>
      <c r="G5421" t="s">
        <v>53</v>
      </c>
      <c r="H5421">
        <v>3</v>
      </c>
      <c r="I5421" t="s">
        <v>54</v>
      </c>
      <c r="J5421" t="s">
        <v>55</v>
      </c>
      <c r="K5421" t="s">
        <v>4400</v>
      </c>
      <c r="L5421">
        <v>95249</v>
      </c>
      <c r="M5421">
        <v>38.196497000000001</v>
      </c>
      <c r="N5421">
        <v>-120.61689</v>
      </c>
      <c r="O5421">
        <v>3930</v>
      </c>
      <c r="P5421" t="s">
        <v>57</v>
      </c>
      <c r="Q5421" t="s">
        <v>53</v>
      </c>
      <c r="R5421">
        <v>8</v>
      </c>
      <c r="S5421">
        <v>68</v>
      </c>
      <c r="T5421" t="s">
        <v>229</v>
      </c>
      <c r="U5421" t="s">
        <v>53</v>
      </c>
      <c r="V5421">
        <v>24.08</v>
      </c>
      <c r="W5421" t="s">
        <v>52</v>
      </c>
      <c r="X5421" t="s">
        <v>53</v>
      </c>
      <c r="Y5421" t="s">
        <v>68</v>
      </c>
      <c r="Z5421">
        <v>41</v>
      </c>
      <c r="AA5421" t="s">
        <v>53</v>
      </c>
      <c r="AB5421" t="s">
        <v>52</v>
      </c>
      <c r="AC5421" t="s">
        <v>53</v>
      </c>
      <c r="AD5421" t="s">
        <v>52</v>
      </c>
      <c r="AE5421" t="s">
        <v>52</v>
      </c>
      <c r="AF5421" t="s">
        <v>52</v>
      </c>
      <c r="AG5421" t="s">
        <v>52</v>
      </c>
      <c r="AH5421" t="s">
        <v>53</v>
      </c>
      <c r="AI5421" t="s">
        <v>334</v>
      </c>
      <c r="AJ5421" t="s">
        <v>52</v>
      </c>
      <c r="AK5421" t="s">
        <v>69</v>
      </c>
      <c r="AL5421">
        <v>80.349999999999994</v>
      </c>
      <c r="AM5421">
        <v>5375.15</v>
      </c>
      <c r="AN5421">
        <v>0</v>
      </c>
      <c r="AO5421">
        <v>0</v>
      </c>
      <c r="AP5421">
        <v>1637.4399999999901</v>
      </c>
      <c r="AQ5421">
        <v>7012.5899999999901</v>
      </c>
      <c r="AR5421">
        <v>3</v>
      </c>
      <c r="AS5421" t="s">
        <v>881</v>
      </c>
      <c r="AT5421" t="s">
        <v>52</v>
      </c>
      <c r="AU5421">
        <v>33</v>
      </c>
      <c r="AV5421">
        <v>5954</v>
      </c>
      <c r="AY5421" t="str">
        <f>IF(AND(Table1[[#This Row],[Contract]]="Month-to-Month", Table1[[#This Row],[Tenure in Months]]&lt;6, Table1[[#This Row],[Payment Method]]="Bank Withdrawal"), "High Risk", IF(OR(Table1[[#This Row],[Contract]]="Month-to-Month", Table1[[#This Row],[Tenure in Months]]&lt;12), "Medium Risk", "Low Risk"))</f>
        <v>Low Risk</v>
      </c>
    </row>
    <row r="5422" spans="1:51" x14ac:dyDescent="0.35">
      <c r="A5422" t="s">
        <v>6626</v>
      </c>
      <c r="B5422" t="s">
        <v>51</v>
      </c>
      <c r="C5422">
        <v>33</v>
      </c>
      <c r="D5422" t="s">
        <v>52</v>
      </c>
      <c r="E5422" t="s">
        <v>52</v>
      </c>
      <c r="F5422" t="s">
        <v>52</v>
      </c>
      <c r="G5422" t="s">
        <v>52</v>
      </c>
      <c r="H5422">
        <v>0</v>
      </c>
      <c r="I5422" t="s">
        <v>54</v>
      </c>
      <c r="J5422" t="s">
        <v>55</v>
      </c>
      <c r="K5422" t="s">
        <v>781</v>
      </c>
      <c r="L5422">
        <v>95251</v>
      </c>
      <c r="M5422">
        <v>38.055562000000002</v>
      </c>
      <c r="N5422">
        <v>-120.456298</v>
      </c>
      <c r="O5422">
        <v>460</v>
      </c>
      <c r="P5422" t="s">
        <v>57</v>
      </c>
      <c r="Q5422" t="s">
        <v>52</v>
      </c>
      <c r="R5422">
        <v>0</v>
      </c>
      <c r="S5422">
        <v>57</v>
      </c>
      <c r="T5422" t="s">
        <v>58</v>
      </c>
      <c r="U5422" t="s">
        <v>52</v>
      </c>
      <c r="V5422">
        <v>0</v>
      </c>
      <c r="W5422" t="s">
        <v>52</v>
      </c>
      <c r="X5422" t="s">
        <v>53</v>
      </c>
      <c r="Y5422" t="s">
        <v>59</v>
      </c>
      <c r="Z5422">
        <v>28</v>
      </c>
      <c r="AA5422" t="s">
        <v>52</v>
      </c>
      <c r="AB5422" t="s">
        <v>52</v>
      </c>
      <c r="AC5422" t="s">
        <v>53</v>
      </c>
      <c r="AD5422" t="s">
        <v>53</v>
      </c>
      <c r="AE5422" t="s">
        <v>53</v>
      </c>
      <c r="AF5422" t="s">
        <v>53</v>
      </c>
      <c r="AG5422" t="s">
        <v>53</v>
      </c>
      <c r="AH5422" t="s">
        <v>52</v>
      </c>
      <c r="AI5422" t="s">
        <v>334</v>
      </c>
      <c r="AJ5422" t="s">
        <v>52</v>
      </c>
      <c r="AK5422" t="s">
        <v>69</v>
      </c>
      <c r="AL5422">
        <v>53.35</v>
      </c>
      <c r="AM5422">
        <v>3090.05</v>
      </c>
      <c r="AN5422">
        <v>0</v>
      </c>
      <c r="AO5422">
        <v>100</v>
      </c>
      <c r="AP5422">
        <v>0</v>
      </c>
      <c r="AQ5422">
        <v>3190.05</v>
      </c>
      <c r="AR5422">
        <v>4</v>
      </c>
      <c r="AS5422" t="s">
        <v>881</v>
      </c>
      <c r="AT5422" t="s">
        <v>52</v>
      </c>
      <c r="AU5422">
        <v>42</v>
      </c>
      <c r="AV5422">
        <v>5461</v>
      </c>
      <c r="AY5422" t="str">
        <f>IF(AND(Table1[[#This Row],[Contract]]="Month-to-Month", Table1[[#This Row],[Tenure in Months]]&lt;6, Table1[[#This Row],[Payment Method]]="Bank Withdrawal"), "High Risk", IF(OR(Table1[[#This Row],[Contract]]="Month-to-Month", Table1[[#This Row],[Tenure in Months]]&lt;12), "Medium Risk", "Low Risk"))</f>
        <v>Low Risk</v>
      </c>
    </row>
    <row r="5423" spans="1:51" x14ac:dyDescent="0.35">
      <c r="A5423" t="s">
        <v>6627</v>
      </c>
      <c r="B5423" t="s">
        <v>66</v>
      </c>
      <c r="C5423">
        <v>60</v>
      </c>
      <c r="D5423" t="s">
        <v>52</v>
      </c>
      <c r="E5423" t="s">
        <v>52</v>
      </c>
      <c r="F5423" t="s">
        <v>52</v>
      </c>
      <c r="G5423" t="s">
        <v>52</v>
      </c>
      <c r="H5423">
        <v>0</v>
      </c>
      <c r="I5423" t="s">
        <v>54</v>
      </c>
      <c r="J5423" t="s">
        <v>55</v>
      </c>
      <c r="K5423" t="s">
        <v>2146</v>
      </c>
      <c r="L5423">
        <v>95252</v>
      </c>
      <c r="M5423">
        <v>38.156970999999999</v>
      </c>
      <c r="N5423">
        <v>-120.849231</v>
      </c>
      <c r="O5423">
        <v>11266</v>
      </c>
      <c r="P5423" t="s">
        <v>57</v>
      </c>
      <c r="Q5423" t="s">
        <v>52</v>
      </c>
      <c r="R5423">
        <v>0</v>
      </c>
      <c r="S5423">
        <v>3</v>
      </c>
      <c r="T5423" t="s">
        <v>58</v>
      </c>
      <c r="U5423" t="s">
        <v>53</v>
      </c>
      <c r="V5423">
        <v>40.98</v>
      </c>
      <c r="W5423" t="s">
        <v>52</v>
      </c>
      <c r="X5423" t="s">
        <v>52</v>
      </c>
      <c r="Y5423" t="s">
        <v>58</v>
      </c>
      <c r="Z5423">
        <v>0</v>
      </c>
      <c r="AA5423" t="s">
        <v>52</v>
      </c>
      <c r="AB5423" t="s">
        <v>52</v>
      </c>
      <c r="AC5423" t="s">
        <v>52</v>
      </c>
      <c r="AD5423" t="s">
        <v>52</v>
      </c>
      <c r="AE5423" t="s">
        <v>52</v>
      </c>
      <c r="AF5423" t="s">
        <v>52</v>
      </c>
      <c r="AG5423" t="s">
        <v>52</v>
      </c>
      <c r="AH5423" t="s">
        <v>52</v>
      </c>
      <c r="AI5423" t="s">
        <v>60</v>
      </c>
      <c r="AJ5423" t="s">
        <v>52</v>
      </c>
      <c r="AK5423" t="s">
        <v>61</v>
      </c>
      <c r="AL5423">
        <v>19.55</v>
      </c>
      <c r="AM5423">
        <v>61.05</v>
      </c>
      <c r="AN5423">
        <v>0</v>
      </c>
      <c r="AO5423">
        <v>0</v>
      </c>
      <c r="AP5423">
        <v>122.94</v>
      </c>
      <c r="AQ5423">
        <v>183.99</v>
      </c>
      <c r="AR5423">
        <v>4</v>
      </c>
      <c r="AS5423" t="s">
        <v>883</v>
      </c>
      <c r="AT5423" t="s">
        <v>52</v>
      </c>
      <c r="AU5423">
        <v>46</v>
      </c>
      <c r="AV5423">
        <v>3889</v>
      </c>
      <c r="AY5423" t="str">
        <f>IF(AND(Table1[[#This Row],[Contract]]="Month-to-Month", Table1[[#This Row],[Tenure in Months]]&lt;6, Table1[[#This Row],[Payment Method]]="Bank Withdrawal"), "High Risk", IF(OR(Table1[[#This Row],[Contract]]="Month-to-Month", Table1[[#This Row],[Tenure in Months]]&lt;12), "Medium Risk", "Low Risk"))</f>
        <v>High Risk</v>
      </c>
    </row>
    <row r="5424" spans="1:51" x14ac:dyDescent="0.35">
      <c r="A5424" t="s">
        <v>6628</v>
      </c>
      <c r="B5424" t="s">
        <v>51</v>
      </c>
      <c r="C5424">
        <v>59</v>
      </c>
      <c r="D5424" t="s">
        <v>52</v>
      </c>
      <c r="E5424" t="s">
        <v>52</v>
      </c>
      <c r="F5424" t="s">
        <v>53</v>
      </c>
      <c r="G5424" t="s">
        <v>53</v>
      </c>
      <c r="H5424">
        <v>1</v>
      </c>
      <c r="I5424" t="s">
        <v>54</v>
      </c>
      <c r="J5424" t="s">
        <v>55</v>
      </c>
      <c r="K5424" t="s">
        <v>2148</v>
      </c>
      <c r="L5424">
        <v>95255</v>
      </c>
      <c r="M5424">
        <v>38.419350000000001</v>
      </c>
      <c r="N5424">
        <v>-120.469545</v>
      </c>
      <c r="O5424">
        <v>2198</v>
      </c>
      <c r="P5424" t="s">
        <v>57</v>
      </c>
      <c r="Q5424" t="s">
        <v>53</v>
      </c>
      <c r="R5424">
        <v>1</v>
      </c>
      <c r="S5424">
        <v>19</v>
      </c>
      <c r="T5424" t="s">
        <v>72</v>
      </c>
      <c r="U5424" t="s">
        <v>53</v>
      </c>
      <c r="V5424">
        <v>11.75</v>
      </c>
      <c r="W5424" t="s">
        <v>52</v>
      </c>
      <c r="X5424" t="s">
        <v>53</v>
      </c>
      <c r="Y5424" t="s">
        <v>110</v>
      </c>
      <c r="Z5424">
        <v>21</v>
      </c>
      <c r="AA5424" t="s">
        <v>53</v>
      </c>
      <c r="AB5424" t="s">
        <v>52</v>
      </c>
      <c r="AC5424" t="s">
        <v>52</v>
      </c>
      <c r="AD5424" t="s">
        <v>52</v>
      </c>
      <c r="AE5424" t="s">
        <v>52</v>
      </c>
      <c r="AF5424" t="s">
        <v>52</v>
      </c>
      <c r="AG5424" t="s">
        <v>52</v>
      </c>
      <c r="AH5424" t="s">
        <v>53</v>
      </c>
      <c r="AI5424" t="s">
        <v>124</v>
      </c>
      <c r="AJ5424" t="s">
        <v>53</v>
      </c>
      <c r="AK5424" t="s">
        <v>61</v>
      </c>
      <c r="AL5424">
        <v>48.95</v>
      </c>
      <c r="AM5424">
        <v>955.6</v>
      </c>
      <c r="AN5424">
        <v>0</v>
      </c>
      <c r="AO5424">
        <v>0</v>
      </c>
      <c r="AP5424">
        <v>223.25</v>
      </c>
      <c r="AQ5424">
        <v>1178.8499999999999</v>
      </c>
      <c r="AR5424">
        <v>3</v>
      </c>
      <c r="AS5424" t="s">
        <v>881</v>
      </c>
      <c r="AT5424" t="s">
        <v>52</v>
      </c>
      <c r="AU5424">
        <v>35</v>
      </c>
      <c r="AV5424">
        <v>2394</v>
      </c>
      <c r="AY5424" t="str">
        <f>IF(AND(Table1[[#This Row],[Contract]]="Month-to-Month", Table1[[#This Row],[Tenure in Months]]&lt;6, Table1[[#This Row],[Payment Method]]="Bank Withdrawal"), "High Risk", IF(OR(Table1[[#This Row],[Contract]]="Month-to-Month", Table1[[#This Row],[Tenure in Months]]&lt;12), "Medium Risk", "Low Risk"))</f>
        <v>Low Risk</v>
      </c>
    </row>
    <row r="5425" spans="1:51" x14ac:dyDescent="0.35">
      <c r="A5425" t="s">
        <v>6629</v>
      </c>
      <c r="B5425" t="s">
        <v>66</v>
      </c>
      <c r="C5425">
        <v>50</v>
      </c>
      <c r="D5425" t="s">
        <v>52</v>
      </c>
      <c r="E5425" t="s">
        <v>52</v>
      </c>
      <c r="F5425" t="s">
        <v>52</v>
      </c>
      <c r="G5425" t="s">
        <v>52</v>
      </c>
      <c r="H5425">
        <v>0</v>
      </c>
      <c r="I5425" t="s">
        <v>54</v>
      </c>
      <c r="J5425" t="s">
        <v>55</v>
      </c>
      <c r="K5425" t="s">
        <v>4403</v>
      </c>
      <c r="L5425">
        <v>95257</v>
      </c>
      <c r="M5425">
        <v>38.392685999999998</v>
      </c>
      <c r="N5425">
        <v>-120.41595100000001</v>
      </c>
      <c r="O5425">
        <v>435</v>
      </c>
      <c r="P5425" t="s">
        <v>57</v>
      </c>
      <c r="Q5425" t="s">
        <v>52</v>
      </c>
      <c r="R5425">
        <v>0</v>
      </c>
      <c r="S5425">
        <v>3</v>
      </c>
      <c r="T5425" t="s">
        <v>58</v>
      </c>
      <c r="U5425" t="s">
        <v>53</v>
      </c>
      <c r="V5425">
        <v>41.38</v>
      </c>
      <c r="W5425" t="s">
        <v>52</v>
      </c>
      <c r="X5425" t="s">
        <v>53</v>
      </c>
      <c r="Y5425" t="s">
        <v>59</v>
      </c>
      <c r="Z5425">
        <v>5</v>
      </c>
      <c r="AA5425" t="s">
        <v>52</v>
      </c>
      <c r="AB5425" t="s">
        <v>52</v>
      </c>
      <c r="AC5425" t="s">
        <v>52</v>
      </c>
      <c r="AD5425" t="s">
        <v>52</v>
      </c>
      <c r="AE5425" t="s">
        <v>53</v>
      </c>
      <c r="AF5425" t="s">
        <v>52</v>
      </c>
      <c r="AG5425" t="s">
        <v>52</v>
      </c>
      <c r="AH5425" t="s">
        <v>53</v>
      </c>
      <c r="AI5425" t="s">
        <v>60</v>
      </c>
      <c r="AJ5425" t="s">
        <v>53</v>
      </c>
      <c r="AK5425" t="s">
        <v>61</v>
      </c>
      <c r="AL5425">
        <v>54.2</v>
      </c>
      <c r="AM5425">
        <v>140.4</v>
      </c>
      <c r="AN5425">
        <v>0</v>
      </c>
      <c r="AO5425">
        <v>0</v>
      </c>
      <c r="AP5425">
        <v>124.14</v>
      </c>
      <c r="AQ5425">
        <v>264.54000000000002</v>
      </c>
      <c r="AR5425">
        <v>4</v>
      </c>
      <c r="AS5425" t="s">
        <v>883</v>
      </c>
      <c r="AT5425" t="s">
        <v>52</v>
      </c>
      <c r="AU5425">
        <v>68</v>
      </c>
      <c r="AV5425">
        <v>3167</v>
      </c>
      <c r="AY5425" t="str">
        <f>IF(AND(Table1[[#This Row],[Contract]]="Month-to-Month", Table1[[#This Row],[Tenure in Months]]&lt;6, Table1[[#This Row],[Payment Method]]="Bank Withdrawal"), "High Risk", IF(OR(Table1[[#This Row],[Contract]]="Month-to-Month", Table1[[#This Row],[Tenure in Months]]&lt;12), "Medium Risk", "Low Risk"))</f>
        <v>High Risk</v>
      </c>
    </row>
    <row r="5426" spans="1:51" x14ac:dyDescent="0.35">
      <c r="A5426" t="s">
        <v>6630</v>
      </c>
      <c r="B5426" t="s">
        <v>66</v>
      </c>
      <c r="C5426">
        <v>64</v>
      </c>
      <c r="D5426" t="s">
        <v>52</v>
      </c>
      <c r="E5426" t="s">
        <v>52</v>
      </c>
      <c r="F5426" t="s">
        <v>52</v>
      </c>
      <c r="G5426" t="s">
        <v>52</v>
      </c>
      <c r="H5426">
        <v>0</v>
      </c>
      <c r="I5426" t="s">
        <v>54</v>
      </c>
      <c r="J5426" t="s">
        <v>55</v>
      </c>
      <c r="K5426" t="s">
        <v>783</v>
      </c>
      <c r="L5426">
        <v>95258</v>
      </c>
      <c r="M5426">
        <v>38.169604999999997</v>
      </c>
      <c r="N5426">
        <v>-121.310964</v>
      </c>
      <c r="O5426">
        <v>4176</v>
      </c>
      <c r="P5426" t="s">
        <v>57</v>
      </c>
      <c r="Q5426" t="s">
        <v>52</v>
      </c>
      <c r="R5426">
        <v>0</v>
      </c>
      <c r="S5426">
        <v>59</v>
      </c>
      <c r="T5426" t="s">
        <v>92</v>
      </c>
      <c r="U5426" t="s">
        <v>53</v>
      </c>
      <c r="V5426">
        <v>41.23</v>
      </c>
      <c r="W5426" t="s">
        <v>53</v>
      </c>
      <c r="X5426" t="s">
        <v>52</v>
      </c>
      <c r="Y5426" t="s">
        <v>58</v>
      </c>
      <c r="Z5426">
        <v>0</v>
      </c>
      <c r="AA5426" t="s">
        <v>52</v>
      </c>
      <c r="AB5426" t="s">
        <v>52</v>
      </c>
      <c r="AC5426" t="s">
        <v>52</v>
      </c>
      <c r="AD5426" t="s">
        <v>52</v>
      </c>
      <c r="AE5426" t="s">
        <v>52</v>
      </c>
      <c r="AF5426" t="s">
        <v>52</v>
      </c>
      <c r="AG5426" t="s">
        <v>52</v>
      </c>
      <c r="AH5426" t="s">
        <v>52</v>
      </c>
      <c r="AI5426" t="s">
        <v>334</v>
      </c>
      <c r="AJ5426" t="s">
        <v>52</v>
      </c>
      <c r="AK5426" t="s">
        <v>61</v>
      </c>
      <c r="AL5426">
        <v>24.45</v>
      </c>
      <c r="AM5426">
        <v>1493.1</v>
      </c>
      <c r="AN5426">
        <v>0</v>
      </c>
      <c r="AO5426">
        <v>0</v>
      </c>
      <c r="AP5426">
        <v>2432.5699999999902</v>
      </c>
      <c r="AQ5426">
        <v>3925.6699999999901</v>
      </c>
      <c r="AR5426">
        <v>4</v>
      </c>
      <c r="AS5426" t="s">
        <v>881</v>
      </c>
      <c r="AT5426" t="s">
        <v>52</v>
      </c>
      <c r="AU5426">
        <v>26</v>
      </c>
      <c r="AV5426">
        <v>6196</v>
      </c>
      <c r="AY5426" t="str">
        <f>IF(AND(Table1[[#This Row],[Contract]]="Month-to-Month", Table1[[#This Row],[Tenure in Months]]&lt;6, Table1[[#This Row],[Payment Method]]="Bank Withdrawal"), "High Risk", IF(OR(Table1[[#This Row],[Contract]]="Month-to-Month", Table1[[#This Row],[Tenure in Months]]&lt;12), "Medium Risk", "Low Risk"))</f>
        <v>Low Risk</v>
      </c>
    </row>
    <row r="5427" spans="1:51" x14ac:dyDescent="0.35">
      <c r="A5427" t="s">
        <v>6631</v>
      </c>
      <c r="B5427" t="s">
        <v>51</v>
      </c>
      <c r="C5427">
        <v>37</v>
      </c>
      <c r="D5427" t="s">
        <v>52</v>
      </c>
      <c r="E5427" t="s">
        <v>52</v>
      </c>
      <c r="F5427" t="s">
        <v>53</v>
      </c>
      <c r="G5427" t="s">
        <v>52</v>
      </c>
      <c r="H5427">
        <v>0</v>
      </c>
      <c r="I5427" t="s">
        <v>54</v>
      </c>
      <c r="J5427" t="s">
        <v>55</v>
      </c>
      <c r="K5427" t="s">
        <v>401</v>
      </c>
      <c r="L5427">
        <v>95303</v>
      </c>
      <c r="M5427">
        <v>37.469499999999996</v>
      </c>
      <c r="N5427">
        <v>-120.672724</v>
      </c>
      <c r="O5427">
        <v>809</v>
      </c>
      <c r="P5427" t="s">
        <v>57</v>
      </c>
      <c r="Q5427" t="s">
        <v>53</v>
      </c>
      <c r="R5427">
        <v>1</v>
      </c>
      <c r="S5427">
        <v>42</v>
      </c>
      <c r="T5427" t="s">
        <v>92</v>
      </c>
      <c r="U5427" t="s">
        <v>52</v>
      </c>
      <c r="V5427">
        <v>0</v>
      </c>
      <c r="W5427" t="s">
        <v>52</v>
      </c>
      <c r="X5427" t="s">
        <v>53</v>
      </c>
      <c r="Y5427" t="s">
        <v>59</v>
      </c>
      <c r="Z5427">
        <v>7</v>
      </c>
      <c r="AA5427" t="s">
        <v>53</v>
      </c>
      <c r="AB5427" t="s">
        <v>52</v>
      </c>
      <c r="AC5427" t="s">
        <v>52</v>
      </c>
      <c r="AD5427" t="s">
        <v>52</v>
      </c>
      <c r="AE5427" t="s">
        <v>53</v>
      </c>
      <c r="AF5427" t="s">
        <v>52</v>
      </c>
      <c r="AG5427" t="s">
        <v>52</v>
      </c>
      <c r="AH5427" t="s">
        <v>53</v>
      </c>
      <c r="AI5427" t="s">
        <v>60</v>
      </c>
      <c r="AJ5427" t="s">
        <v>53</v>
      </c>
      <c r="AK5427" t="s">
        <v>61</v>
      </c>
      <c r="AL5427">
        <v>40.15</v>
      </c>
      <c r="AM5427">
        <v>1626.05</v>
      </c>
      <c r="AN5427">
        <v>0</v>
      </c>
      <c r="AO5427">
        <v>0</v>
      </c>
      <c r="AP5427">
        <v>0</v>
      </c>
      <c r="AQ5427">
        <v>1626.05</v>
      </c>
      <c r="AR5427">
        <v>4</v>
      </c>
      <c r="AS5427" t="s">
        <v>881</v>
      </c>
      <c r="AT5427" t="s">
        <v>52</v>
      </c>
      <c r="AU5427">
        <v>68</v>
      </c>
      <c r="AV5427">
        <v>4348</v>
      </c>
      <c r="AY5427" t="str">
        <f>IF(AND(Table1[[#This Row],[Contract]]="Month-to-Month", Table1[[#This Row],[Tenure in Months]]&lt;6, Table1[[#This Row],[Payment Method]]="Bank Withdrawal"), "High Risk", IF(OR(Table1[[#This Row],[Contract]]="Month-to-Month", Table1[[#This Row],[Tenure in Months]]&lt;12), "Medium Risk", "Low Risk"))</f>
        <v>Medium Risk</v>
      </c>
    </row>
    <row r="5428" spans="1:51" x14ac:dyDescent="0.35">
      <c r="A5428" t="s">
        <v>6632</v>
      </c>
      <c r="B5428" t="s">
        <v>51</v>
      </c>
      <c r="C5428">
        <v>58</v>
      </c>
      <c r="D5428" t="s">
        <v>52</v>
      </c>
      <c r="E5428" t="s">
        <v>52</v>
      </c>
      <c r="F5428" t="s">
        <v>53</v>
      </c>
      <c r="G5428" t="s">
        <v>52</v>
      </c>
      <c r="H5428">
        <v>0</v>
      </c>
      <c r="I5428" t="s">
        <v>54</v>
      </c>
      <c r="J5428" t="s">
        <v>55</v>
      </c>
      <c r="K5428" t="s">
        <v>403</v>
      </c>
      <c r="L5428">
        <v>95306</v>
      </c>
      <c r="M5428">
        <v>37.394410999999998</v>
      </c>
      <c r="N5428">
        <v>-120.127262</v>
      </c>
      <c r="O5428">
        <v>986</v>
      </c>
      <c r="P5428" t="s">
        <v>57</v>
      </c>
      <c r="Q5428" t="s">
        <v>53</v>
      </c>
      <c r="R5428">
        <v>1</v>
      </c>
      <c r="S5428">
        <v>67</v>
      </c>
      <c r="T5428" t="s">
        <v>229</v>
      </c>
      <c r="U5428" t="s">
        <v>53</v>
      </c>
      <c r="V5428">
        <v>11.74</v>
      </c>
      <c r="W5428" t="s">
        <v>53</v>
      </c>
      <c r="X5428" t="s">
        <v>52</v>
      </c>
      <c r="Y5428" t="s">
        <v>58</v>
      </c>
      <c r="Z5428">
        <v>0</v>
      </c>
      <c r="AA5428" t="s">
        <v>52</v>
      </c>
      <c r="AB5428" t="s">
        <v>52</v>
      </c>
      <c r="AC5428" t="s">
        <v>52</v>
      </c>
      <c r="AD5428" t="s">
        <v>52</v>
      </c>
      <c r="AE5428" t="s">
        <v>52</v>
      </c>
      <c r="AF5428" t="s">
        <v>52</v>
      </c>
      <c r="AG5428" t="s">
        <v>52</v>
      </c>
      <c r="AH5428" t="s">
        <v>52</v>
      </c>
      <c r="AI5428" t="s">
        <v>334</v>
      </c>
      <c r="AJ5428" t="s">
        <v>52</v>
      </c>
      <c r="AK5428" t="s">
        <v>69</v>
      </c>
      <c r="AL5428">
        <v>25.6</v>
      </c>
      <c r="AM5428">
        <v>1784.9</v>
      </c>
      <c r="AN5428">
        <v>0</v>
      </c>
      <c r="AO5428">
        <v>0</v>
      </c>
      <c r="AP5428">
        <v>786.58</v>
      </c>
      <c r="AQ5428">
        <v>2571.48</v>
      </c>
      <c r="AR5428">
        <v>3</v>
      </c>
      <c r="AS5428" t="s">
        <v>881</v>
      </c>
      <c r="AT5428" t="s">
        <v>52</v>
      </c>
      <c r="AU5428">
        <v>38</v>
      </c>
      <c r="AV5428">
        <v>4879</v>
      </c>
      <c r="AY5428" t="str">
        <f>IF(AND(Table1[[#This Row],[Contract]]="Month-to-Month", Table1[[#This Row],[Tenure in Months]]&lt;6, Table1[[#This Row],[Payment Method]]="Bank Withdrawal"), "High Risk", IF(OR(Table1[[#This Row],[Contract]]="Month-to-Month", Table1[[#This Row],[Tenure in Months]]&lt;12), "Medium Risk", "Low Risk"))</f>
        <v>Low Risk</v>
      </c>
    </row>
    <row r="5429" spans="1:51" x14ac:dyDescent="0.35">
      <c r="A5429" t="s">
        <v>6633</v>
      </c>
      <c r="B5429" t="s">
        <v>51</v>
      </c>
      <c r="C5429">
        <v>63</v>
      </c>
      <c r="D5429" t="s">
        <v>52</v>
      </c>
      <c r="E5429" t="s">
        <v>52</v>
      </c>
      <c r="F5429" t="s">
        <v>52</v>
      </c>
      <c r="G5429" t="s">
        <v>52</v>
      </c>
      <c r="H5429">
        <v>0</v>
      </c>
      <c r="I5429" t="s">
        <v>54</v>
      </c>
      <c r="J5429" t="s">
        <v>55</v>
      </c>
      <c r="K5429" t="s">
        <v>4407</v>
      </c>
      <c r="L5429">
        <v>95307</v>
      </c>
      <c r="M5429">
        <v>37.553469</v>
      </c>
      <c r="N5429">
        <v>-120.952825</v>
      </c>
      <c r="O5429">
        <v>32881</v>
      </c>
      <c r="P5429" t="s">
        <v>57</v>
      </c>
      <c r="Q5429" t="s">
        <v>52</v>
      </c>
      <c r="R5429">
        <v>0</v>
      </c>
      <c r="S5429">
        <v>1</v>
      </c>
      <c r="T5429" t="s">
        <v>58</v>
      </c>
      <c r="U5429" t="s">
        <v>53</v>
      </c>
      <c r="V5429">
        <v>14.42</v>
      </c>
      <c r="W5429" t="s">
        <v>52</v>
      </c>
      <c r="X5429" t="s">
        <v>53</v>
      </c>
      <c r="Y5429" t="s">
        <v>68</v>
      </c>
      <c r="Z5429">
        <v>27</v>
      </c>
      <c r="AA5429" t="s">
        <v>52</v>
      </c>
      <c r="AB5429" t="s">
        <v>52</v>
      </c>
      <c r="AC5429" t="s">
        <v>52</v>
      </c>
      <c r="AD5429" t="s">
        <v>52</v>
      </c>
      <c r="AE5429" t="s">
        <v>52</v>
      </c>
      <c r="AF5429" t="s">
        <v>52</v>
      </c>
      <c r="AG5429" t="s">
        <v>52</v>
      </c>
      <c r="AH5429" t="s">
        <v>52</v>
      </c>
      <c r="AI5429" t="s">
        <v>60</v>
      </c>
      <c r="AJ5429" t="s">
        <v>53</v>
      </c>
      <c r="AK5429" t="s">
        <v>61</v>
      </c>
      <c r="AL5429">
        <v>70.349999999999994</v>
      </c>
      <c r="AM5429">
        <v>70.349999999999994</v>
      </c>
      <c r="AN5429">
        <v>0</v>
      </c>
      <c r="AO5429">
        <v>10</v>
      </c>
      <c r="AP5429">
        <v>14.42</v>
      </c>
      <c r="AQ5429">
        <v>94.77</v>
      </c>
      <c r="AR5429">
        <v>5</v>
      </c>
      <c r="AS5429" t="s">
        <v>883</v>
      </c>
      <c r="AT5429" t="s">
        <v>52</v>
      </c>
      <c r="AU5429">
        <v>32</v>
      </c>
      <c r="AV5429">
        <v>2722</v>
      </c>
      <c r="AY5429" t="str">
        <f>IF(AND(Table1[[#This Row],[Contract]]="Month-to-Month", Table1[[#This Row],[Tenure in Months]]&lt;6, Table1[[#This Row],[Payment Method]]="Bank Withdrawal"), "High Risk", IF(OR(Table1[[#This Row],[Contract]]="Month-to-Month", Table1[[#This Row],[Tenure in Months]]&lt;12), "Medium Risk", "Low Risk"))</f>
        <v>High Risk</v>
      </c>
    </row>
    <row r="5430" spans="1:51" x14ac:dyDescent="0.35">
      <c r="A5430" t="s">
        <v>6634</v>
      </c>
      <c r="B5430" t="s">
        <v>51</v>
      </c>
      <c r="C5430">
        <v>19</v>
      </c>
      <c r="D5430" t="s">
        <v>53</v>
      </c>
      <c r="E5430" t="s">
        <v>52</v>
      </c>
      <c r="F5430" t="s">
        <v>53</v>
      </c>
      <c r="G5430" t="s">
        <v>52</v>
      </c>
      <c r="H5430">
        <v>0</v>
      </c>
      <c r="I5430" t="s">
        <v>54</v>
      </c>
      <c r="J5430" t="s">
        <v>55</v>
      </c>
      <c r="K5430" t="s">
        <v>222</v>
      </c>
      <c r="L5430">
        <v>95310</v>
      </c>
      <c r="M5430">
        <v>38.085839</v>
      </c>
      <c r="N5430">
        <v>-120.37855</v>
      </c>
      <c r="O5430">
        <v>2144</v>
      </c>
      <c r="P5430" t="s">
        <v>57</v>
      </c>
      <c r="Q5430" t="s">
        <v>53</v>
      </c>
      <c r="R5430">
        <v>1</v>
      </c>
      <c r="S5430">
        <v>66</v>
      </c>
      <c r="T5430" t="s">
        <v>229</v>
      </c>
      <c r="U5430" t="s">
        <v>53</v>
      </c>
      <c r="V5430">
        <v>23.27</v>
      </c>
      <c r="W5430" t="s">
        <v>53</v>
      </c>
      <c r="X5430" t="s">
        <v>53</v>
      </c>
      <c r="Y5430" t="s">
        <v>59</v>
      </c>
      <c r="Z5430">
        <v>58</v>
      </c>
      <c r="AA5430" t="s">
        <v>53</v>
      </c>
      <c r="AB5430" t="s">
        <v>53</v>
      </c>
      <c r="AC5430" t="s">
        <v>53</v>
      </c>
      <c r="AD5430" t="s">
        <v>53</v>
      </c>
      <c r="AE5430" t="s">
        <v>53</v>
      </c>
      <c r="AF5430" t="s">
        <v>53</v>
      </c>
      <c r="AG5430" t="s">
        <v>53</v>
      </c>
      <c r="AH5430" t="s">
        <v>53</v>
      </c>
      <c r="AI5430" t="s">
        <v>334</v>
      </c>
      <c r="AJ5430" t="s">
        <v>52</v>
      </c>
      <c r="AK5430" t="s">
        <v>61</v>
      </c>
      <c r="AL5430">
        <v>91.7</v>
      </c>
      <c r="AM5430">
        <v>6075.9</v>
      </c>
      <c r="AN5430">
        <v>0</v>
      </c>
      <c r="AO5430">
        <v>0</v>
      </c>
      <c r="AP5430">
        <v>1535.82</v>
      </c>
      <c r="AQ5430">
        <v>7611.7199999999903</v>
      </c>
      <c r="AR5430">
        <v>3</v>
      </c>
      <c r="AS5430" t="s">
        <v>881</v>
      </c>
      <c r="AT5430" t="s">
        <v>52</v>
      </c>
      <c r="AU5430">
        <v>39</v>
      </c>
      <c r="AV5430">
        <v>5453</v>
      </c>
      <c r="AY5430" t="str">
        <f>IF(AND(Table1[[#This Row],[Contract]]="Month-to-Month", Table1[[#This Row],[Tenure in Months]]&lt;6, Table1[[#This Row],[Payment Method]]="Bank Withdrawal"), "High Risk", IF(OR(Table1[[#This Row],[Contract]]="Month-to-Month", Table1[[#This Row],[Tenure in Months]]&lt;12), "Medium Risk", "Low Risk"))</f>
        <v>Low Risk</v>
      </c>
    </row>
    <row r="5431" spans="1:51" x14ac:dyDescent="0.35">
      <c r="A5431" t="s">
        <v>6635</v>
      </c>
      <c r="B5431" t="s">
        <v>66</v>
      </c>
      <c r="C5431">
        <v>60</v>
      </c>
      <c r="D5431" t="s">
        <v>52</v>
      </c>
      <c r="E5431" t="s">
        <v>52</v>
      </c>
      <c r="F5431" t="s">
        <v>52</v>
      </c>
      <c r="G5431" t="s">
        <v>52</v>
      </c>
      <c r="H5431">
        <v>0</v>
      </c>
      <c r="I5431" t="s">
        <v>54</v>
      </c>
      <c r="J5431" t="s">
        <v>55</v>
      </c>
      <c r="K5431" t="s">
        <v>1764</v>
      </c>
      <c r="L5431">
        <v>95311</v>
      </c>
      <c r="M5431">
        <v>37.722127</v>
      </c>
      <c r="N5431">
        <v>-120.110174</v>
      </c>
      <c r="O5431">
        <v>2271</v>
      </c>
      <c r="P5431" t="s">
        <v>57</v>
      </c>
      <c r="Q5431" t="s">
        <v>52</v>
      </c>
      <c r="R5431">
        <v>0</v>
      </c>
      <c r="S5431">
        <v>61</v>
      </c>
      <c r="T5431" t="s">
        <v>92</v>
      </c>
      <c r="U5431" t="s">
        <v>53</v>
      </c>
      <c r="V5431">
        <v>14.52</v>
      </c>
      <c r="W5431" t="s">
        <v>53</v>
      </c>
      <c r="X5431" t="s">
        <v>53</v>
      </c>
      <c r="Y5431" t="s">
        <v>68</v>
      </c>
      <c r="Z5431">
        <v>27</v>
      </c>
      <c r="AA5431" t="s">
        <v>52</v>
      </c>
      <c r="AB5431" t="s">
        <v>52</v>
      </c>
      <c r="AC5431" t="s">
        <v>53</v>
      </c>
      <c r="AD5431" t="s">
        <v>52</v>
      </c>
      <c r="AE5431" t="s">
        <v>52</v>
      </c>
      <c r="AF5431" t="s">
        <v>53</v>
      </c>
      <c r="AG5431" t="s">
        <v>53</v>
      </c>
      <c r="AH5431" t="s">
        <v>53</v>
      </c>
      <c r="AI5431" t="s">
        <v>60</v>
      </c>
      <c r="AJ5431" t="s">
        <v>52</v>
      </c>
      <c r="AK5431" t="s">
        <v>69</v>
      </c>
      <c r="AL5431">
        <v>89.2</v>
      </c>
      <c r="AM5431">
        <v>5500.6</v>
      </c>
      <c r="AN5431">
        <v>0</v>
      </c>
      <c r="AO5431">
        <v>0</v>
      </c>
      <c r="AP5431">
        <v>885.72</v>
      </c>
      <c r="AQ5431">
        <v>6386.32</v>
      </c>
      <c r="AR5431">
        <v>3</v>
      </c>
      <c r="AS5431" t="s">
        <v>881</v>
      </c>
      <c r="AT5431" t="s">
        <v>52</v>
      </c>
      <c r="AU5431">
        <v>23</v>
      </c>
      <c r="AV5431">
        <v>5536</v>
      </c>
      <c r="AY5431" t="str">
        <f>IF(AND(Table1[[#This Row],[Contract]]="Month-to-Month", Table1[[#This Row],[Tenure in Months]]&lt;6, Table1[[#This Row],[Payment Method]]="Bank Withdrawal"), "High Risk", IF(OR(Table1[[#This Row],[Contract]]="Month-to-Month", Table1[[#This Row],[Tenure in Months]]&lt;12), "Medium Risk", "Low Risk"))</f>
        <v>Medium Risk</v>
      </c>
    </row>
    <row r="5432" spans="1:51" x14ac:dyDescent="0.35">
      <c r="A5432" t="s">
        <v>6636</v>
      </c>
      <c r="B5432" t="s">
        <v>51</v>
      </c>
      <c r="C5432">
        <v>55</v>
      </c>
      <c r="D5432" t="s">
        <v>52</v>
      </c>
      <c r="E5432" t="s">
        <v>52</v>
      </c>
      <c r="F5432" t="s">
        <v>53</v>
      </c>
      <c r="G5432" t="s">
        <v>53</v>
      </c>
      <c r="H5432">
        <v>2</v>
      </c>
      <c r="I5432" t="s">
        <v>54</v>
      </c>
      <c r="J5432" t="s">
        <v>55</v>
      </c>
      <c r="K5432" t="s">
        <v>1299</v>
      </c>
      <c r="L5432">
        <v>95312</v>
      </c>
      <c r="M5432">
        <v>37.420273000000002</v>
      </c>
      <c r="N5432">
        <v>-120.66527000000001</v>
      </c>
      <c r="O5432">
        <v>55</v>
      </c>
      <c r="P5432" t="s">
        <v>57</v>
      </c>
      <c r="Q5432" t="s">
        <v>53</v>
      </c>
      <c r="R5432">
        <v>1</v>
      </c>
      <c r="S5432">
        <v>4</v>
      </c>
      <c r="T5432" t="s">
        <v>67</v>
      </c>
      <c r="U5432" t="s">
        <v>53</v>
      </c>
      <c r="V5432">
        <v>16.68</v>
      </c>
      <c r="W5432" t="s">
        <v>53</v>
      </c>
      <c r="X5432" t="s">
        <v>52</v>
      </c>
      <c r="Y5432" t="s">
        <v>58</v>
      </c>
      <c r="Z5432">
        <v>0</v>
      </c>
      <c r="AA5432" t="s">
        <v>52</v>
      </c>
      <c r="AB5432" t="s">
        <v>52</v>
      </c>
      <c r="AC5432" t="s">
        <v>52</v>
      </c>
      <c r="AD5432" t="s">
        <v>52</v>
      </c>
      <c r="AE5432" t="s">
        <v>52</v>
      </c>
      <c r="AF5432" t="s">
        <v>52</v>
      </c>
      <c r="AG5432" t="s">
        <v>52</v>
      </c>
      <c r="AH5432" t="s">
        <v>52</v>
      </c>
      <c r="AI5432" t="s">
        <v>124</v>
      </c>
      <c r="AJ5432" t="s">
        <v>52</v>
      </c>
      <c r="AK5432" t="s">
        <v>69</v>
      </c>
      <c r="AL5432">
        <v>24.1</v>
      </c>
      <c r="AM5432">
        <v>73.099999999999994</v>
      </c>
      <c r="AN5432">
        <v>0</v>
      </c>
      <c r="AO5432">
        <v>0</v>
      </c>
      <c r="AP5432">
        <v>66.72</v>
      </c>
      <c r="AQ5432">
        <v>139.82</v>
      </c>
      <c r="AR5432">
        <v>3</v>
      </c>
      <c r="AS5432" t="s">
        <v>881</v>
      </c>
      <c r="AT5432" t="s">
        <v>52</v>
      </c>
      <c r="AU5432">
        <v>21</v>
      </c>
      <c r="AV5432">
        <v>4463</v>
      </c>
      <c r="AY5432" t="str">
        <f>IF(AND(Table1[[#This Row],[Contract]]="Month-to-Month", Table1[[#This Row],[Tenure in Months]]&lt;6, Table1[[#This Row],[Payment Method]]="Bank Withdrawal"), "High Risk", IF(OR(Table1[[#This Row],[Contract]]="Month-to-Month", Table1[[#This Row],[Tenure in Months]]&lt;12), "Medium Risk", "Low Risk"))</f>
        <v>Medium Risk</v>
      </c>
    </row>
    <row r="5433" spans="1:51" x14ac:dyDescent="0.35">
      <c r="A5433" t="s">
        <v>6637</v>
      </c>
      <c r="B5433" t="s">
        <v>66</v>
      </c>
      <c r="C5433">
        <v>53</v>
      </c>
      <c r="D5433" t="s">
        <v>52</v>
      </c>
      <c r="E5433" t="s">
        <v>52</v>
      </c>
      <c r="F5433" t="s">
        <v>53</v>
      </c>
      <c r="G5433" t="s">
        <v>53</v>
      </c>
      <c r="H5433">
        <v>2</v>
      </c>
      <c r="I5433" t="s">
        <v>54</v>
      </c>
      <c r="J5433" t="s">
        <v>55</v>
      </c>
      <c r="K5433" t="s">
        <v>785</v>
      </c>
      <c r="L5433">
        <v>95315</v>
      </c>
      <c r="M5433">
        <v>37.422961000000001</v>
      </c>
      <c r="N5433">
        <v>-120.76549300000001</v>
      </c>
      <c r="O5433">
        <v>10159</v>
      </c>
      <c r="P5433" t="s">
        <v>57</v>
      </c>
      <c r="Q5433" t="s">
        <v>53</v>
      </c>
      <c r="R5433">
        <v>10</v>
      </c>
      <c r="S5433">
        <v>64</v>
      </c>
      <c r="T5433" t="s">
        <v>92</v>
      </c>
      <c r="U5433" t="s">
        <v>53</v>
      </c>
      <c r="V5433">
        <v>17.07</v>
      </c>
      <c r="W5433" t="s">
        <v>53</v>
      </c>
      <c r="X5433" t="s">
        <v>53</v>
      </c>
      <c r="Y5433" t="s">
        <v>59</v>
      </c>
      <c r="Z5433">
        <v>25</v>
      </c>
      <c r="AA5433" t="s">
        <v>52</v>
      </c>
      <c r="AB5433" t="s">
        <v>53</v>
      </c>
      <c r="AC5433" t="s">
        <v>52</v>
      </c>
      <c r="AD5433" t="s">
        <v>52</v>
      </c>
      <c r="AE5433" t="s">
        <v>52</v>
      </c>
      <c r="AF5433" t="s">
        <v>52</v>
      </c>
      <c r="AG5433" t="s">
        <v>52</v>
      </c>
      <c r="AH5433" t="s">
        <v>53</v>
      </c>
      <c r="AI5433" t="s">
        <v>124</v>
      </c>
      <c r="AJ5433" t="s">
        <v>53</v>
      </c>
      <c r="AK5433" t="s">
        <v>61</v>
      </c>
      <c r="AL5433">
        <v>53.85</v>
      </c>
      <c r="AM5433">
        <v>3399.85</v>
      </c>
      <c r="AN5433">
        <v>0</v>
      </c>
      <c r="AO5433">
        <v>0</v>
      </c>
      <c r="AP5433">
        <v>1092.48</v>
      </c>
      <c r="AQ5433">
        <v>4492.33</v>
      </c>
      <c r="AR5433">
        <v>4</v>
      </c>
      <c r="AS5433" t="s">
        <v>881</v>
      </c>
      <c r="AT5433" t="s">
        <v>52</v>
      </c>
      <c r="AU5433">
        <v>36</v>
      </c>
      <c r="AV5433">
        <v>4954</v>
      </c>
      <c r="AY5433" t="str">
        <f>IF(AND(Table1[[#This Row],[Contract]]="Month-to-Month", Table1[[#This Row],[Tenure in Months]]&lt;6, Table1[[#This Row],[Payment Method]]="Bank Withdrawal"), "High Risk", IF(OR(Table1[[#This Row],[Contract]]="Month-to-Month", Table1[[#This Row],[Tenure in Months]]&lt;12), "Medium Risk", "Low Risk"))</f>
        <v>Low Risk</v>
      </c>
    </row>
    <row r="5434" spans="1:51" x14ac:dyDescent="0.35">
      <c r="A5434" t="s">
        <v>6638</v>
      </c>
      <c r="B5434" t="s">
        <v>51</v>
      </c>
      <c r="C5434">
        <v>58</v>
      </c>
      <c r="D5434" t="s">
        <v>52</v>
      </c>
      <c r="E5434" t="s">
        <v>52</v>
      </c>
      <c r="F5434" t="s">
        <v>52</v>
      </c>
      <c r="G5434" t="s">
        <v>52</v>
      </c>
      <c r="H5434">
        <v>0</v>
      </c>
      <c r="I5434" t="s">
        <v>54</v>
      </c>
      <c r="J5434" t="s">
        <v>55</v>
      </c>
      <c r="K5434" t="s">
        <v>1064</v>
      </c>
      <c r="L5434">
        <v>95317</v>
      </c>
      <c r="M5434">
        <v>37.127386000000001</v>
      </c>
      <c r="N5434">
        <v>-120.506422</v>
      </c>
      <c r="O5434">
        <v>808</v>
      </c>
      <c r="P5434" t="s">
        <v>57</v>
      </c>
      <c r="Q5434" t="s">
        <v>52</v>
      </c>
      <c r="R5434">
        <v>0</v>
      </c>
      <c r="S5434">
        <v>1</v>
      </c>
      <c r="T5434" t="s">
        <v>67</v>
      </c>
      <c r="U5434" t="s">
        <v>53</v>
      </c>
      <c r="V5434">
        <v>1.61</v>
      </c>
      <c r="W5434" t="s">
        <v>52</v>
      </c>
      <c r="X5434" t="s">
        <v>52</v>
      </c>
      <c r="Y5434" t="s">
        <v>58</v>
      </c>
      <c r="Z5434">
        <v>0</v>
      </c>
      <c r="AA5434" t="s">
        <v>52</v>
      </c>
      <c r="AB5434" t="s">
        <v>52</v>
      </c>
      <c r="AC5434" t="s">
        <v>52</v>
      </c>
      <c r="AD5434" t="s">
        <v>52</v>
      </c>
      <c r="AE5434" t="s">
        <v>52</v>
      </c>
      <c r="AF5434" t="s">
        <v>52</v>
      </c>
      <c r="AG5434" t="s">
        <v>52</v>
      </c>
      <c r="AH5434" t="s">
        <v>52</v>
      </c>
      <c r="AI5434" t="s">
        <v>60</v>
      </c>
      <c r="AJ5434" t="s">
        <v>53</v>
      </c>
      <c r="AK5434" t="s">
        <v>69</v>
      </c>
      <c r="AL5434">
        <v>19.75</v>
      </c>
      <c r="AM5434">
        <v>19.75</v>
      </c>
      <c r="AN5434">
        <v>0</v>
      </c>
      <c r="AO5434">
        <v>0</v>
      </c>
      <c r="AP5434">
        <v>1.61</v>
      </c>
      <c r="AQ5434">
        <v>21.36</v>
      </c>
      <c r="AR5434">
        <v>5</v>
      </c>
      <c r="AS5434" t="s">
        <v>883</v>
      </c>
      <c r="AT5434" t="s">
        <v>52</v>
      </c>
      <c r="AU5434">
        <v>33</v>
      </c>
      <c r="AV5434">
        <v>5809</v>
      </c>
      <c r="AY5434" t="str">
        <f>IF(AND(Table1[[#This Row],[Contract]]="Month-to-Month", Table1[[#This Row],[Tenure in Months]]&lt;6, Table1[[#This Row],[Payment Method]]="Bank Withdrawal"), "High Risk", IF(OR(Table1[[#This Row],[Contract]]="Month-to-Month", Table1[[#This Row],[Tenure in Months]]&lt;12), "Medium Risk", "Low Risk"))</f>
        <v>Medium Risk</v>
      </c>
    </row>
    <row r="5435" spans="1:51" x14ac:dyDescent="0.35">
      <c r="A5435" t="s">
        <v>6639</v>
      </c>
      <c r="B5435" t="s">
        <v>51</v>
      </c>
      <c r="C5435">
        <v>19</v>
      </c>
      <c r="D5435" t="s">
        <v>53</v>
      </c>
      <c r="E5435" t="s">
        <v>52</v>
      </c>
      <c r="F5435" t="s">
        <v>53</v>
      </c>
      <c r="G5435" t="s">
        <v>53</v>
      </c>
      <c r="H5435">
        <v>2</v>
      </c>
      <c r="I5435" t="s">
        <v>54</v>
      </c>
      <c r="J5435" t="s">
        <v>55</v>
      </c>
      <c r="K5435" t="s">
        <v>1766</v>
      </c>
      <c r="L5435">
        <v>95318</v>
      </c>
      <c r="M5435">
        <v>37.654550999999998</v>
      </c>
      <c r="N5435">
        <v>-119.82298400000001</v>
      </c>
      <c r="O5435">
        <v>579</v>
      </c>
      <c r="P5435" t="s">
        <v>57</v>
      </c>
      <c r="Q5435" t="s">
        <v>53</v>
      </c>
      <c r="R5435">
        <v>7</v>
      </c>
      <c r="S5435">
        <v>54</v>
      </c>
      <c r="T5435" t="s">
        <v>92</v>
      </c>
      <c r="U5435" t="s">
        <v>53</v>
      </c>
      <c r="V5435">
        <v>41.58</v>
      </c>
      <c r="W5435" t="s">
        <v>53</v>
      </c>
      <c r="X5435" t="s">
        <v>52</v>
      </c>
      <c r="Y5435" t="s">
        <v>58</v>
      </c>
      <c r="Z5435">
        <v>0</v>
      </c>
      <c r="AA5435" t="s">
        <v>52</v>
      </c>
      <c r="AB5435" t="s">
        <v>52</v>
      </c>
      <c r="AC5435" t="s">
        <v>52</v>
      </c>
      <c r="AD5435" t="s">
        <v>52</v>
      </c>
      <c r="AE5435" t="s">
        <v>52</v>
      </c>
      <c r="AF5435" t="s">
        <v>52</v>
      </c>
      <c r="AG5435" t="s">
        <v>52</v>
      </c>
      <c r="AH5435" t="s">
        <v>52</v>
      </c>
      <c r="AI5435" t="s">
        <v>334</v>
      </c>
      <c r="AJ5435" t="s">
        <v>53</v>
      </c>
      <c r="AK5435" t="s">
        <v>61</v>
      </c>
      <c r="AL5435">
        <v>24.05</v>
      </c>
      <c r="AM5435">
        <v>1230.9000000000001</v>
      </c>
      <c r="AN5435">
        <v>0</v>
      </c>
      <c r="AO5435">
        <v>0</v>
      </c>
      <c r="AP5435">
        <v>2245.3199999999902</v>
      </c>
      <c r="AQ5435">
        <v>3476.22</v>
      </c>
      <c r="AR5435">
        <v>4</v>
      </c>
      <c r="AS5435" t="s">
        <v>881</v>
      </c>
      <c r="AT5435" t="s">
        <v>52</v>
      </c>
      <c r="AU5435">
        <v>41</v>
      </c>
      <c r="AV5435">
        <v>4039</v>
      </c>
      <c r="AY5435" t="str">
        <f>IF(AND(Table1[[#This Row],[Contract]]="Month-to-Month", Table1[[#This Row],[Tenure in Months]]&lt;6, Table1[[#This Row],[Payment Method]]="Bank Withdrawal"), "High Risk", IF(OR(Table1[[#This Row],[Contract]]="Month-to-Month", Table1[[#This Row],[Tenure in Months]]&lt;12), "Medium Risk", "Low Risk"))</f>
        <v>Low Risk</v>
      </c>
    </row>
    <row r="5436" spans="1:51" x14ac:dyDescent="0.35">
      <c r="A5436" t="s">
        <v>6640</v>
      </c>
      <c r="B5436" t="s">
        <v>66</v>
      </c>
      <c r="C5436">
        <v>45</v>
      </c>
      <c r="D5436" t="s">
        <v>52</v>
      </c>
      <c r="E5436" t="s">
        <v>52</v>
      </c>
      <c r="F5436" t="s">
        <v>52</v>
      </c>
      <c r="G5436" t="s">
        <v>53</v>
      </c>
      <c r="H5436">
        <v>2</v>
      </c>
      <c r="I5436" t="s">
        <v>54</v>
      </c>
      <c r="J5436" t="s">
        <v>55</v>
      </c>
      <c r="K5436" t="s">
        <v>4414</v>
      </c>
      <c r="L5436">
        <v>95320</v>
      </c>
      <c r="M5436">
        <v>37.818542999999998</v>
      </c>
      <c r="N5436">
        <v>-121.006907</v>
      </c>
      <c r="O5436">
        <v>11474</v>
      </c>
      <c r="P5436" t="s">
        <v>57</v>
      </c>
      <c r="Q5436" t="s">
        <v>52</v>
      </c>
      <c r="R5436">
        <v>0</v>
      </c>
      <c r="S5436">
        <v>18</v>
      </c>
      <c r="T5436" t="s">
        <v>72</v>
      </c>
      <c r="U5436" t="s">
        <v>53</v>
      </c>
      <c r="V5436">
        <v>30.22</v>
      </c>
      <c r="W5436" t="s">
        <v>53</v>
      </c>
      <c r="X5436" t="s">
        <v>52</v>
      </c>
      <c r="Y5436" t="s">
        <v>58</v>
      </c>
      <c r="Z5436">
        <v>0</v>
      </c>
      <c r="AA5436" t="s">
        <v>52</v>
      </c>
      <c r="AB5436" t="s">
        <v>52</v>
      </c>
      <c r="AC5436" t="s">
        <v>52</v>
      </c>
      <c r="AD5436" t="s">
        <v>52</v>
      </c>
      <c r="AE5436" t="s">
        <v>52</v>
      </c>
      <c r="AF5436" t="s">
        <v>52</v>
      </c>
      <c r="AG5436" t="s">
        <v>52</v>
      </c>
      <c r="AH5436" t="s">
        <v>52</v>
      </c>
      <c r="AI5436" t="s">
        <v>334</v>
      </c>
      <c r="AJ5436" t="s">
        <v>52</v>
      </c>
      <c r="AK5436" t="s">
        <v>69</v>
      </c>
      <c r="AL5436">
        <v>25.3</v>
      </c>
      <c r="AM5436">
        <v>454.65</v>
      </c>
      <c r="AN5436">
        <v>0</v>
      </c>
      <c r="AO5436">
        <v>0</v>
      </c>
      <c r="AP5436">
        <v>543.96</v>
      </c>
      <c r="AQ5436">
        <v>998.61</v>
      </c>
      <c r="AR5436">
        <v>4</v>
      </c>
      <c r="AS5436" t="s">
        <v>881</v>
      </c>
      <c r="AT5436" t="s">
        <v>52</v>
      </c>
      <c r="AU5436">
        <v>78</v>
      </c>
      <c r="AV5436">
        <v>3416</v>
      </c>
      <c r="AY5436" t="str">
        <f>IF(AND(Table1[[#This Row],[Contract]]="Month-to-Month", Table1[[#This Row],[Tenure in Months]]&lt;6, Table1[[#This Row],[Payment Method]]="Bank Withdrawal"), "High Risk", IF(OR(Table1[[#This Row],[Contract]]="Month-to-Month", Table1[[#This Row],[Tenure in Months]]&lt;12), "Medium Risk", "Low Risk"))</f>
        <v>Low Risk</v>
      </c>
    </row>
    <row r="5437" spans="1:51" x14ac:dyDescent="0.35">
      <c r="A5437" t="s">
        <v>6641</v>
      </c>
      <c r="B5437" t="s">
        <v>51</v>
      </c>
      <c r="C5437">
        <v>46</v>
      </c>
      <c r="D5437" t="s">
        <v>52</v>
      </c>
      <c r="E5437" t="s">
        <v>52</v>
      </c>
      <c r="F5437" t="s">
        <v>52</v>
      </c>
      <c r="G5437" t="s">
        <v>52</v>
      </c>
      <c r="H5437">
        <v>0</v>
      </c>
      <c r="I5437" t="s">
        <v>54</v>
      </c>
      <c r="J5437" t="s">
        <v>55</v>
      </c>
      <c r="K5437" t="s">
        <v>3325</v>
      </c>
      <c r="L5437">
        <v>95321</v>
      </c>
      <c r="M5437">
        <v>37.902968000000001</v>
      </c>
      <c r="N5437">
        <v>-119.66754400000001</v>
      </c>
      <c r="O5437">
        <v>3680</v>
      </c>
      <c r="P5437" t="s">
        <v>57</v>
      </c>
      <c r="Q5437" t="s">
        <v>52</v>
      </c>
      <c r="R5437">
        <v>0</v>
      </c>
      <c r="S5437">
        <v>3</v>
      </c>
      <c r="T5437" t="s">
        <v>67</v>
      </c>
      <c r="U5437" t="s">
        <v>53</v>
      </c>
      <c r="V5437">
        <v>13.72</v>
      </c>
      <c r="W5437" t="s">
        <v>52</v>
      </c>
      <c r="X5437" t="s">
        <v>53</v>
      </c>
      <c r="Y5437" t="s">
        <v>68</v>
      </c>
      <c r="Z5437">
        <v>26</v>
      </c>
      <c r="AA5437" t="s">
        <v>52</v>
      </c>
      <c r="AB5437" t="s">
        <v>53</v>
      </c>
      <c r="AC5437" t="s">
        <v>52</v>
      </c>
      <c r="AD5437" t="s">
        <v>52</v>
      </c>
      <c r="AE5437" t="s">
        <v>52</v>
      </c>
      <c r="AF5437" t="s">
        <v>53</v>
      </c>
      <c r="AG5437" t="s">
        <v>53</v>
      </c>
      <c r="AH5437" t="s">
        <v>53</v>
      </c>
      <c r="AI5437" t="s">
        <v>60</v>
      </c>
      <c r="AJ5437" t="s">
        <v>52</v>
      </c>
      <c r="AK5437" t="s">
        <v>61</v>
      </c>
      <c r="AL5437">
        <v>84.3</v>
      </c>
      <c r="AM5437">
        <v>235.05</v>
      </c>
      <c r="AN5437">
        <v>0</v>
      </c>
      <c r="AO5437">
        <v>0</v>
      </c>
      <c r="AP5437">
        <v>41.16</v>
      </c>
      <c r="AQ5437">
        <v>276.20999999999998</v>
      </c>
      <c r="AR5437">
        <v>5</v>
      </c>
      <c r="AS5437" t="s">
        <v>883</v>
      </c>
      <c r="AT5437" t="s">
        <v>52</v>
      </c>
      <c r="AU5437">
        <v>43</v>
      </c>
      <c r="AV5437">
        <v>5828</v>
      </c>
      <c r="AY5437" t="str">
        <f>IF(AND(Table1[[#This Row],[Contract]]="Month-to-Month", Table1[[#This Row],[Tenure in Months]]&lt;6, Table1[[#This Row],[Payment Method]]="Bank Withdrawal"), "High Risk", IF(OR(Table1[[#This Row],[Contract]]="Month-to-Month", Table1[[#This Row],[Tenure in Months]]&lt;12), "Medium Risk", "Low Risk"))</f>
        <v>High Risk</v>
      </c>
    </row>
    <row r="5438" spans="1:51" x14ac:dyDescent="0.35">
      <c r="A5438" t="s">
        <v>6642</v>
      </c>
      <c r="B5438" t="s">
        <v>66</v>
      </c>
      <c r="C5438">
        <v>41</v>
      </c>
      <c r="D5438" t="s">
        <v>52</v>
      </c>
      <c r="E5438" t="s">
        <v>52</v>
      </c>
      <c r="F5438" t="s">
        <v>53</v>
      </c>
      <c r="G5438" t="s">
        <v>53</v>
      </c>
      <c r="H5438">
        <v>1</v>
      </c>
      <c r="I5438" t="s">
        <v>54</v>
      </c>
      <c r="J5438" t="s">
        <v>55</v>
      </c>
      <c r="K5438" t="s">
        <v>405</v>
      </c>
      <c r="L5438">
        <v>95323</v>
      </c>
      <c r="M5438">
        <v>37.605925999999997</v>
      </c>
      <c r="N5438">
        <v>-120.69955</v>
      </c>
      <c r="O5438">
        <v>1055</v>
      </c>
      <c r="P5438" t="s">
        <v>57</v>
      </c>
      <c r="Q5438" t="s">
        <v>53</v>
      </c>
      <c r="R5438">
        <v>1</v>
      </c>
      <c r="S5438">
        <v>72</v>
      </c>
      <c r="T5438" t="s">
        <v>229</v>
      </c>
      <c r="U5438" t="s">
        <v>53</v>
      </c>
      <c r="V5438">
        <v>15.58</v>
      </c>
      <c r="W5438" t="s">
        <v>53</v>
      </c>
      <c r="X5438" t="s">
        <v>53</v>
      </c>
      <c r="Y5438" t="s">
        <v>59</v>
      </c>
      <c r="Z5438">
        <v>20</v>
      </c>
      <c r="AA5438" t="s">
        <v>53</v>
      </c>
      <c r="AB5438" t="s">
        <v>53</v>
      </c>
      <c r="AC5438" t="s">
        <v>53</v>
      </c>
      <c r="AD5438" t="s">
        <v>53</v>
      </c>
      <c r="AE5438" t="s">
        <v>53</v>
      </c>
      <c r="AF5438" t="s">
        <v>53</v>
      </c>
      <c r="AG5438" t="s">
        <v>53</v>
      </c>
      <c r="AH5438" t="s">
        <v>53</v>
      </c>
      <c r="AI5438" t="s">
        <v>334</v>
      </c>
      <c r="AJ5438" t="s">
        <v>52</v>
      </c>
      <c r="AK5438" t="s">
        <v>69</v>
      </c>
      <c r="AL5438">
        <v>89.75</v>
      </c>
      <c r="AM5438">
        <v>6595.9</v>
      </c>
      <c r="AN5438">
        <v>0</v>
      </c>
      <c r="AO5438">
        <v>0</v>
      </c>
      <c r="AP5438">
        <v>1121.76</v>
      </c>
      <c r="AQ5438">
        <v>7717.66</v>
      </c>
      <c r="AR5438">
        <v>3</v>
      </c>
      <c r="AS5438" t="s">
        <v>881</v>
      </c>
      <c r="AT5438" t="s">
        <v>52</v>
      </c>
      <c r="AU5438">
        <v>60</v>
      </c>
      <c r="AV5438">
        <v>5096</v>
      </c>
      <c r="AY5438" t="str">
        <f>IF(AND(Table1[[#This Row],[Contract]]="Month-to-Month", Table1[[#This Row],[Tenure in Months]]&lt;6, Table1[[#This Row],[Payment Method]]="Bank Withdrawal"), "High Risk", IF(OR(Table1[[#This Row],[Contract]]="Month-to-Month", Table1[[#This Row],[Tenure in Months]]&lt;12), "Medium Risk", "Low Risk"))</f>
        <v>Low Risk</v>
      </c>
    </row>
    <row r="5439" spans="1:51" x14ac:dyDescent="0.35">
      <c r="A5439" t="s">
        <v>6643</v>
      </c>
      <c r="B5439" t="s">
        <v>66</v>
      </c>
      <c r="C5439">
        <v>37</v>
      </c>
      <c r="D5439" t="s">
        <v>52</v>
      </c>
      <c r="E5439" t="s">
        <v>52</v>
      </c>
      <c r="F5439" t="s">
        <v>53</v>
      </c>
      <c r="G5439" t="s">
        <v>53</v>
      </c>
      <c r="H5439">
        <v>1</v>
      </c>
      <c r="I5439" t="s">
        <v>54</v>
      </c>
      <c r="J5439" t="s">
        <v>55</v>
      </c>
      <c r="K5439" t="s">
        <v>4419</v>
      </c>
      <c r="L5439">
        <v>95325</v>
      </c>
      <c r="M5439">
        <v>37.479925999999999</v>
      </c>
      <c r="N5439">
        <v>-120.230424</v>
      </c>
      <c r="O5439">
        <v>128</v>
      </c>
      <c r="P5439" t="s">
        <v>57</v>
      </c>
      <c r="Q5439" t="s">
        <v>53</v>
      </c>
      <c r="R5439">
        <v>8</v>
      </c>
      <c r="S5439">
        <v>11</v>
      </c>
      <c r="T5439" t="s">
        <v>72</v>
      </c>
      <c r="U5439" t="s">
        <v>53</v>
      </c>
      <c r="V5439">
        <v>49.19</v>
      </c>
      <c r="W5439" t="s">
        <v>52</v>
      </c>
      <c r="X5439" t="s">
        <v>52</v>
      </c>
      <c r="Y5439" t="s">
        <v>58</v>
      </c>
      <c r="Z5439">
        <v>0</v>
      </c>
      <c r="AA5439" t="s">
        <v>52</v>
      </c>
      <c r="AB5439" t="s">
        <v>52</v>
      </c>
      <c r="AC5439" t="s">
        <v>52</v>
      </c>
      <c r="AD5439" t="s">
        <v>52</v>
      </c>
      <c r="AE5439" t="s">
        <v>52</v>
      </c>
      <c r="AF5439" t="s">
        <v>52</v>
      </c>
      <c r="AG5439" t="s">
        <v>52</v>
      </c>
      <c r="AH5439" t="s">
        <v>52</v>
      </c>
      <c r="AI5439" t="s">
        <v>124</v>
      </c>
      <c r="AJ5439" t="s">
        <v>53</v>
      </c>
      <c r="AK5439" t="s">
        <v>69</v>
      </c>
      <c r="AL5439">
        <v>20</v>
      </c>
      <c r="AM5439">
        <v>196.35</v>
      </c>
      <c r="AN5439">
        <v>0</v>
      </c>
      <c r="AO5439">
        <v>0</v>
      </c>
      <c r="AP5439">
        <v>541.08999999999901</v>
      </c>
      <c r="AQ5439">
        <v>737.43999999999903</v>
      </c>
      <c r="AR5439">
        <v>5</v>
      </c>
      <c r="AS5439" t="s">
        <v>881</v>
      </c>
      <c r="AT5439" t="s">
        <v>52</v>
      </c>
      <c r="AU5439">
        <v>72</v>
      </c>
      <c r="AV5439">
        <v>5837</v>
      </c>
      <c r="AY5439" t="str">
        <f>IF(AND(Table1[[#This Row],[Contract]]="Month-to-Month", Table1[[#This Row],[Tenure in Months]]&lt;6, Table1[[#This Row],[Payment Method]]="Bank Withdrawal"), "High Risk", IF(OR(Table1[[#This Row],[Contract]]="Month-to-Month", Table1[[#This Row],[Tenure in Months]]&lt;12), "Medium Risk", "Low Risk"))</f>
        <v>Medium Risk</v>
      </c>
    </row>
    <row r="5440" spans="1:51" x14ac:dyDescent="0.35">
      <c r="A5440" t="s">
        <v>6644</v>
      </c>
      <c r="B5440" t="s">
        <v>51</v>
      </c>
      <c r="C5440">
        <v>37</v>
      </c>
      <c r="D5440" t="s">
        <v>52</v>
      </c>
      <c r="E5440" t="s">
        <v>52</v>
      </c>
      <c r="F5440" t="s">
        <v>53</v>
      </c>
      <c r="G5440" t="s">
        <v>53</v>
      </c>
      <c r="H5440">
        <v>1</v>
      </c>
      <c r="I5440" t="s">
        <v>54</v>
      </c>
      <c r="J5440" t="s">
        <v>55</v>
      </c>
      <c r="K5440" t="s">
        <v>3328</v>
      </c>
      <c r="L5440">
        <v>95327</v>
      </c>
      <c r="M5440">
        <v>37.847709999999999</v>
      </c>
      <c r="N5440">
        <v>-120.486589</v>
      </c>
      <c r="O5440">
        <v>9559</v>
      </c>
      <c r="P5440" t="s">
        <v>57</v>
      </c>
      <c r="Q5440" t="s">
        <v>53</v>
      </c>
      <c r="R5440">
        <v>3</v>
      </c>
      <c r="S5440">
        <v>61</v>
      </c>
      <c r="T5440" t="s">
        <v>92</v>
      </c>
      <c r="U5440" t="s">
        <v>53</v>
      </c>
      <c r="V5440">
        <v>43.08</v>
      </c>
      <c r="W5440" t="s">
        <v>52</v>
      </c>
      <c r="X5440" t="s">
        <v>53</v>
      </c>
      <c r="Y5440" t="s">
        <v>68</v>
      </c>
      <c r="Z5440">
        <v>19</v>
      </c>
      <c r="AA5440" t="s">
        <v>52</v>
      </c>
      <c r="AB5440" t="s">
        <v>53</v>
      </c>
      <c r="AC5440" t="s">
        <v>53</v>
      </c>
      <c r="AD5440" t="s">
        <v>53</v>
      </c>
      <c r="AE5440" t="s">
        <v>53</v>
      </c>
      <c r="AF5440" t="s">
        <v>53</v>
      </c>
      <c r="AG5440" t="s">
        <v>53</v>
      </c>
      <c r="AH5440" t="s">
        <v>53</v>
      </c>
      <c r="AI5440" t="s">
        <v>124</v>
      </c>
      <c r="AJ5440" t="s">
        <v>52</v>
      </c>
      <c r="AK5440" t="s">
        <v>69</v>
      </c>
      <c r="AL5440">
        <v>103.9</v>
      </c>
      <c r="AM5440">
        <v>6449.15</v>
      </c>
      <c r="AN5440">
        <v>0</v>
      </c>
      <c r="AO5440">
        <v>0</v>
      </c>
      <c r="AP5440">
        <v>2627.88</v>
      </c>
      <c r="AQ5440">
        <v>9077.0299999999897</v>
      </c>
      <c r="AR5440">
        <v>5</v>
      </c>
      <c r="AS5440" t="s">
        <v>881</v>
      </c>
      <c r="AT5440" t="s">
        <v>52</v>
      </c>
      <c r="AU5440">
        <v>28</v>
      </c>
      <c r="AV5440">
        <v>4079</v>
      </c>
      <c r="AY5440" t="str">
        <f>IF(AND(Table1[[#This Row],[Contract]]="Month-to-Month", Table1[[#This Row],[Tenure in Months]]&lt;6, Table1[[#This Row],[Payment Method]]="Bank Withdrawal"), "High Risk", IF(OR(Table1[[#This Row],[Contract]]="Month-to-Month", Table1[[#This Row],[Tenure in Months]]&lt;12), "Medium Risk", "Low Risk"))</f>
        <v>Low Risk</v>
      </c>
    </row>
    <row r="5441" spans="1:51" x14ac:dyDescent="0.35">
      <c r="A5441" t="s">
        <v>6645</v>
      </c>
      <c r="B5441" t="s">
        <v>66</v>
      </c>
      <c r="C5441">
        <v>23</v>
      </c>
      <c r="D5441" t="s">
        <v>53</v>
      </c>
      <c r="E5441" t="s">
        <v>52</v>
      </c>
      <c r="F5441" t="s">
        <v>52</v>
      </c>
      <c r="G5441" t="s">
        <v>52</v>
      </c>
      <c r="H5441">
        <v>0</v>
      </c>
      <c r="I5441" t="s">
        <v>54</v>
      </c>
      <c r="J5441" t="s">
        <v>55</v>
      </c>
      <c r="K5441" t="s">
        <v>4422</v>
      </c>
      <c r="L5441">
        <v>95328</v>
      </c>
      <c r="M5441">
        <v>37.555630999999998</v>
      </c>
      <c r="N5441">
        <v>-120.911653</v>
      </c>
      <c r="O5441">
        <v>2130</v>
      </c>
      <c r="P5441" t="s">
        <v>57</v>
      </c>
      <c r="Q5441" t="s">
        <v>52</v>
      </c>
      <c r="R5441">
        <v>0</v>
      </c>
      <c r="S5441">
        <v>39</v>
      </c>
      <c r="T5441" t="s">
        <v>58</v>
      </c>
      <c r="U5441" t="s">
        <v>53</v>
      </c>
      <c r="V5441">
        <v>29.79</v>
      </c>
      <c r="W5441" t="s">
        <v>52</v>
      </c>
      <c r="X5441" t="s">
        <v>52</v>
      </c>
      <c r="Y5441" t="s">
        <v>58</v>
      </c>
      <c r="Z5441">
        <v>0</v>
      </c>
      <c r="AA5441" t="s">
        <v>52</v>
      </c>
      <c r="AB5441" t="s">
        <v>52</v>
      </c>
      <c r="AC5441" t="s">
        <v>52</v>
      </c>
      <c r="AD5441" t="s">
        <v>52</v>
      </c>
      <c r="AE5441" t="s">
        <v>52</v>
      </c>
      <c r="AF5441" t="s">
        <v>52</v>
      </c>
      <c r="AG5441" t="s">
        <v>52</v>
      </c>
      <c r="AH5441" t="s">
        <v>52</v>
      </c>
      <c r="AI5441" t="s">
        <v>334</v>
      </c>
      <c r="AJ5441" t="s">
        <v>52</v>
      </c>
      <c r="AK5441" t="s">
        <v>69</v>
      </c>
      <c r="AL5441">
        <v>20.7</v>
      </c>
      <c r="AM5441">
        <v>762.45</v>
      </c>
      <c r="AN5441">
        <v>0</v>
      </c>
      <c r="AO5441">
        <v>0</v>
      </c>
      <c r="AP5441">
        <v>1161.81</v>
      </c>
      <c r="AQ5441">
        <v>1924.26</v>
      </c>
      <c r="AR5441">
        <v>4</v>
      </c>
      <c r="AS5441" t="s">
        <v>881</v>
      </c>
      <c r="AT5441" t="s">
        <v>52</v>
      </c>
      <c r="AU5441">
        <v>45</v>
      </c>
      <c r="AV5441">
        <v>3733</v>
      </c>
      <c r="AY5441" t="str">
        <f>IF(AND(Table1[[#This Row],[Contract]]="Month-to-Month", Table1[[#This Row],[Tenure in Months]]&lt;6, Table1[[#This Row],[Payment Method]]="Bank Withdrawal"), "High Risk", IF(OR(Table1[[#This Row],[Contract]]="Month-to-Month", Table1[[#This Row],[Tenure in Months]]&lt;12), "Medium Risk", "Low Risk"))</f>
        <v>Low Risk</v>
      </c>
    </row>
    <row r="5442" spans="1:51" x14ac:dyDescent="0.35">
      <c r="A5442" t="s">
        <v>6646</v>
      </c>
      <c r="B5442" t="s">
        <v>51</v>
      </c>
      <c r="C5442">
        <v>36</v>
      </c>
      <c r="D5442" t="s">
        <v>52</v>
      </c>
      <c r="E5442" t="s">
        <v>52</v>
      </c>
      <c r="F5442" t="s">
        <v>52</v>
      </c>
      <c r="G5442" t="s">
        <v>52</v>
      </c>
      <c r="H5442">
        <v>0</v>
      </c>
      <c r="I5442" t="s">
        <v>54</v>
      </c>
      <c r="J5442" t="s">
        <v>55</v>
      </c>
      <c r="K5442" t="s">
        <v>1770</v>
      </c>
      <c r="L5442">
        <v>95333</v>
      </c>
      <c r="M5442">
        <v>37.249377000000003</v>
      </c>
      <c r="N5442">
        <v>-120.24958100000001</v>
      </c>
      <c r="O5442">
        <v>3256</v>
      </c>
      <c r="P5442" t="s">
        <v>57</v>
      </c>
      <c r="Q5442" t="s">
        <v>52</v>
      </c>
      <c r="R5442">
        <v>0</v>
      </c>
      <c r="S5442">
        <v>37</v>
      </c>
      <c r="T5442" t="s">
        <v>58</v>
      </c>
      <c r="U5442" t="s">
        <v>53</v>
      </c>
      <c r="V5442">
        <v>34.369999999999997</v>
      </c>
      <c r="W5442" t="s">
        <v>52</v>
      </c>
      <c r="X5442" t="s">
        <v>52</v>
      </c>
      <c r="Y5442" t="s">
        <v>58</v>
      </c>
      <c r="Z5442">
        <v>0</v>
      </c>
      <c r="AA5442" t="s">
        <v>52</v>
      </c>
      <c r="AB5442" t="s">
        <v>52</v>
      </c>
      <c r="AC5442" t="s">
        <v>52</v>
      </c>
      <c r="AD5442" t="s">
        <v>52</v>
      </c>
      <c r="AE5442" t="s">
        <v>52</v>
      </c>
      <c r="AF5442" t="s">
        <v>52</v>
      </c>
      <c r="AG5442" t="s">
        <v>52</v>
      </c>
      <c r="AH5442" t="s">
        <v>52</v>
      </c>
      <c r="AI5442" t="s">
        <v>124</v>
      </c>
      <c r="AJ5442" t="s">
        <v>52</v>
      </c>
      <c r="AK5442" t="s">
        <v>69</v>
      </c>
      <c r="AL5442">
        <v>20.149999999999999</v>
      </c>
      <c r="AM5442">
        <v>785.75</v>
      </c>
      <c r="AN5442">
        <v>0</v>
      </c>
      <c r="AO5442">
        <v>0</v>
      </c>
      <c r="AP5442">
        <v>1271.6899999999901</v>
      </c>
      <c r="AQ5442">
        <v>2057.4399999999901</v>
      </c>
      <c r="AR5442">
        <v>5</v>
      </c>
      <c r="AS5442" t="s">
        <v>881</v>
      </c>
      <c r="AT5442" t="s">
        <v>52</v>
      </c>
      <c r="AU5442">
        <v>65</v>
      </c>
      <c r="AV5442">
        <v>4422</v>
      </c>
      <c r="AY5442" t="str">
        <f>IF(AND(Table1[[#This Row],[Contract]]="Month-to-Month", Table1[[#This Row],[Tenure in Months]]&lt;6, Table1[[#This Row],[Payment Method]]="Bank Withdrawal"), "High Risk", IF(OR(Table1[[#This Row],[Contract]]="Month-to-Month", Table1[[#This Row],[Tenure in Months]]&lt;12), "Medium Risk", "Low Risk"))</f>
        <v>Low Risk</v>
      </c>
    </row>
    <row r="5443" spans="1:51" x14ac:dyDescent="0.35">
      <c r="A5443" t="s">
        <v>6647</v>
      </c>
      <c r="B5443" t="s">
        <v>66</v>
      </c>
      <c r="C5443">
        <v>60</v>
      </c>
      <c r="D5443" t="s">
        <v>52</v>
      </c>
      <c r="E5443" t="s">
        <v>52</v>
      </c>
      <c r="F5443" t="s">
        <v>53</v>
      </c>
      <c r="G5443" t="s">
        <v>52</v>
      </c>
      <c r="H5443">
        <v>0</v>
      </c>
      <c r="I5443" t="s">
        <v>54</v>
      </c>
      <c r="J5443" t="s">
        <v>55</v>
      </c>
      <c r="K5443" t="s">
        <v>3331</v>
      </c>
      <c r="L5443">
        <v>95334</v>
      </c>
      <c r="M5443">
        <v>37.361986999999999</v>
      </c>
      <c r="N5443">
        <v>-120.748394</v>
      </c>
      <c r="O5443">
        <v>12672</v>
      </c>
      <c r="P5443" t="s">
        <v>57</v>
      </c>
      <c r="Q5443" t="s">
        <v>53</v>
      </c>
      <c r="R5443">
        <v>8</v>
      </c>
      <c r="S5443">
        <v>72</v>
      </c>
      <c r="T5443" t="s">
        <v>229</v>
      </c>
      <c r="U5443" t="s">
        <v>53</v>
      </c>
      <c r="V5443">
        <v>26.98</v>
      </c>
      <c r="W5443" t="s">
        <v>53</v>
      </c>
      <c r="X5443" t="s">
        <v>52</v>
      </c>
      <c r="Y5443" t="s">
        <v>58</v>
      </c>
      <c r="Z5443">
        <v>0</v>
      </c>
      <c r="AA5443" t="s">
        <v>52</v>
      </c>
      <c r="AB5443" t="s">
        <v>52</v>
      </c>
      <c r="AC5443" t="s">
        <v>52</v>
      </c>
      <c r="AD5443" t="s">
        <v>52</v>
      </c>
      <c r="AE5443" t="s">
        <v>52</v>
      </c>
      <c r="AF5443" t="s">
        <v>52</v>
      </c>
      <c r="AG5443" t="s">
        <v>52</v>
      </c>
      <c r="AH5443" t="s">
        <v>52</v>
      </c>
      <c r="AI5443" t="s">
        <v>334</v>
      </c>
      <c r="AJ5443" t="s">
        <v>53</v>
      </c>
      <c r="AK5443" t="s">
        <v>69</v>
      </c>
      <c r="AL5443">
        <v>26</v>
      </c>
      <c r="AM5443">
        <v>1776</v>
      </c>
      <c r="AN5443">
        <v>0</v>
      </c>
      <c r="AO5443">
        <v>0</v>
      </c>
      <c r="AP5443">
        <v>1942.56</v>
      </c>
      <c r="AQ5443">
        <v>3718.56</v>
      </c>
      <c r="AR5443">
        <v>4</v>
      </c>
      <c r="AS5443" t="s">
        <v>881</v>
      </c>
      <c r="AT5443" t="s">
        <v>52</v>
      </c>
      <c r="AU5443">
        <v>20</v>
      </c>
      <c r="AV5443">
        <v>5374</v>
      </c>
      <c r="AY5443" t="str">
        <f>IF(AND(Table1[[#This Row],[Contract]]="Month-to-Month", Table1[[#This Row],[Tenure in Months]]&lt;6, Table1[[#This Row],[Payment Method]]="Bank Withdrawal"), "High Risk", IF(OR(Table1[[#This Row],[Contract]]="Month-to-Month", Table1[[#This Row],[Tenure in Months]]&lt;12), "Medium Risk", "Low Risk"))</f>
        <v>Low Risk</v>
      </c>
    </row>
    <row r="5444" spans="1:51" x14ac:dyDescent="0.35">
      <c r="A5444" t="s">
        <v>6648</v>
      </c>
      <c r="B5444" t="s">
        <v>66</v>
      </c>
      <c r="C5444">
        <v>34</v>
      </c>
      <c r="D5444" t="s">
        <v>52</v>
      </c>
      <c r="E5444" t="s">
        <v>52</v>
      </c>
      <c r="F5444" t="s">
        <v>52</v>
      </c>
      <c r="G5444" t="s">
        <v>52</v>
      </c>
      <c r="H5444">
        <v>0</v>
      </c>
      <c r="I5444" t="s">
        <v>54</v>
      </c>
      <c r="J5444" t="s">
        <v>55</v>
      </c>
      <c r="K5444" t="s">
        <v>4428</v>
      </c>
      <c r="L5444">
        <v>95336</v>
      </c>
      <c r="M5444">
        <v>37.830266999999999</v>
      </c>
      <c r="N5444">
        <v>-121.201018</v>
      </c>
      <c r="O5444">
        <v>36738</v>
      </c>
      <c r="P5444" t="s">
        <v>57</v>
      </c>
      <c r="Q5444" t="s">
        <v>52</v>
      </c>
      <c r="R5444">
        <v>0</v>
      </c>
      <c r="S5444">
        <v>8</v>
      </c>
      <c r="T5444" t="s">
        <v>67</v>
      </c>
      <c r="U5444" t="s">
        <v>53</v>
      </c>
      <c r="V5444">
        <v>33.54</v>
      </c>
      <c r="W5444" t="s">
        <v>52</v>
      </c>
      <c r="X5444" t="s">
        <v>53</v>
      </c>
      <c r="Y5444" t="s">
        <v>59</v>
      </c>
      <c r="Z5444">
        <v>14</v>
      </c>
      <c r="AA5444" t="s">
        <v>53</v>
      </c>
      <c r="AB5444" t="s">
        <v>52</v>
      </c>
      <c r="AC5444" t="s">
        <v>52</v>
      </c>
      <c r="AD5444" t="s">
        <v>53</v>
      </c>
      <c r="AE5444" t="s">
        <v>52</v>
      </c>
      <c r="AF5444" t="s">
        <v>53</v>
      </c>
      <c r="AG5444" t="s">
        <v>53</v>
      </c>
      <c r="AH5444" t="s">
        <v>53</v>
      </c>
      <c r="AI5444" t="s">
        <v>60</v>
      </c>
      <c r="AJ5444" t="s">
        <v>52</v>
      </c>
      <c r="AK5444" t="s">
        <v>61</v>
      </c>
      <c r="AL5444">
        <v>66.05</v>
      </c>
      <c r="AM5444">
        <v>574.5</v>
      </c>
      <c r="AN5444">
        <v>0</v>
      </c>
      <c r="AO5444">
        <v>0</v>
      </c>
      <c r="AP5444">
        <v>268.32</v>
      </c>
      <c r="AQ5444">
        <v>842.81999999999903</v>
      </c>
      <c r="AR5444">
        <v>3</v>
      </c>
      <c r="AS5444" t="s">
        <v>881</v>
      </c>
      <c r="AT5444" t="s">
        <v>52</v>
      </c>
      <c r="AU5444">
        <v>59</v>
      </c>
      <c r="AV5444">
        <v>4157</v>
      </c>
      <c r="AY5444" t="str">
        <f>IF(AND(Table1[[#This Row],[Contract]]="Month-to-Month", Table1[[#This Row],[Tenure in Months]]&lt;6, Table1[[#This Row],[Payment Method]]="Bank Withdrawal"), "High Risk", IF(OR(Table1[[#This Row],[Contract]]="Month-to-Month", Table1[[#This Row],[Tenure in Months]]&lt;12), "Medium Risk", "Low Risk"))</f>
        <v>Medium Risk</v>
      </c>
    </row>
    <row r="5445" spans="1:51" x14ac:dyDescent="0.35">
      <c r="A5445" t="s">
        <v>6649</v>
      </c>
      <c r="B5445" t="s">
        <v>66</v>
      </c>
      <c r="C5445">
        <v>27</v>
      </c>
      <c r="D5445" t="s">
        <v>53</v>
      </c>
      <c r="E5445" t="s">
        <v>52</v>
      </c>
      <c r="F5445" t="s">
        <v>53</v>
      </c>
      <c r="G5445" t="s">
        <v>53</v>
      </c>
      <c r="H5445">
        <v>2</v>
      </c>
      <c r="I5445" t="s">
        <v>54</v>
      </c>
      <c r="J5445" t="s">
        <v>55</v>
      </c>
      <c r="K5445" t="s">
        <v>4428</v>
      </c>
      <c r="L5445">
        <v>95337</v>
      </c>
      <c r="M5445">
        <v>37.750821999999999</v>
      </c>
      <c r="N5445">
        <v>-121.238423</v>
      </c>
      <c r="O5445">
        <v>19867</v>
      </c>
      <c r="P5445" t="s">
        <v>57</v>
      </c>
      <c r="Q5445" t="s">
        <v>53</v>
      </c>
      <c r="R5445">
        <v>2</v>
      </c>
      <c r="S5445">
        <v>22</v>
      </c>
      <c r="T5445" t="s">
        <v>72</v>
      </c>
      <c r="U5445" t="s">
        <v>53</v>
      </c>
      <c r="V5445">
        <v>49.51</v>
      </c>
      <c r="W5445" t="s">
        <v>52</v>
      </c>
      <c r="X5445" t="s">
        <v>52</v>
      </c>
      <c r="Y5445" t="s">
        <v>58</v>
      </c>
      <c r="Z5445">
        <v>0</v>
      </c>
      <c r="AA5445" t="s">
        <v>52</v>
      </c>
      <c r="AB5445" t="s">
        <v>52</v>
      </c>
      <c r="AC5445" t="s">
        <v>52</v>
      </c>
      <c r="AD5445" t="s">
        <v>52</v>
      </c>
      <c r="AE5445" t="s">
        <v>52</v>
      </c>
      <c r="AF5445" t="s">
        <v>52</v>
      </c>
      <c r="AG5445" t="s">
        <v>52</v>
      </c>
      <c r="AH5445" t="s">
        <v>52</v>
      </c>
      <c r="AI5445" t="s">
        <v>60</v>
      </c>
      <c r="AJ5445" t="s">
        <v>52</v>
      </c>
      <c r="AK5445" t="s">
        <v>69</v>
      </c>
      <c r="AL5445">
        <v>19.899999999999999</v>
      </c>
      <c r="AM5445">
        <v>400.3</v>
      </c>
      <c r="AN5445">
        <v>0</v>
      </c>
      <c r="AO5445">
        <v>0</v>
      </c>
      <c r="AP5445">
        <v>1089.22</v>
      </c>
      <c r="AQ5445">
        <v>1489.52</v>
      </c>
      <c r="AR5445">
        <v>4</v>
      </c>
      <c r="AS5445" t="s">
        <v>881</v>
      </c>
      <c r="AT5445" t="s">
        <v>52</v>
      </c>
      <c r="AU5445">
        <v>43</v>
      </c>
      <c r="AV5445">
        <v>5657</v>
      </c>
      <c r="AY5445" t="str">
        <f>IF(AND(Table1[[#This Row],[Contract]]="Month-to-Month", Table1[[#This Row],[Tenure in Months]]&lt;6, Table1[[#This Row],[Payment Method]]="Bank Withdrawal"), "High Risk", IF(OR(Table1[[#This Row],[Contract]]="Month-to-Month", Table1[[#This Row],[Tenure in Months]]&lt;12), "Medium Risk", "Low Risk"))</f>
        <v>Medium Risk</v>
      </c>
    </row>
    <row r="5446" spans="1:51" x14ac:dyDescent="0.35">
      <c r="A5446" t="s">
        <v>6650</v>
      </c>
      <c r="B5446" t="s">
        <v>66</v>
      </c>
      <c r="C5446">
        <v>61</v>
      </c>
      <c r="D5446" t="s">
        <v>52</v>
      </c>
      <c r="E5446" t="s">
        <v>52</v>
      </c>
      <c r="F5446" t="s">
        <v>52</v>
      </c>
      <c r="G5446" t="s">
        <v>52</v>
      </c>
      <c r="H5446">
        <v>0</v>
      </c>
      <c r="I5446" t="s">
        <v>54</v>
      </c>
      <c r="J5446" t="s">
        <v>55</v>
      </c>
      <c r="K5446" t="s">
        <v>597</v>
      </c>
      <c r="L5446">
        <v>95340</v>
      </c>
      <c r="M5446">
        <v>37.255637</v>
      </c>
      <c r="N5446">
        <v>-120.493537</v>
      </c>
      <c r="O5446">
        <v>59289</v>
      </c>
      <c r="P5446" t="s">
        <v>57</v>
      </c>
      <c r="Q5446" t="s">
        <v>52</v>
      </c>
      <c r="R5446">
        <v>0</v>
      </c>
      <c r="S5446">
        <v>38</v>
      </c>
      <c r="T5446" t="s">
        <v>58</v>
      </c>
      <c r="U5446" t="s">
        <v>53</v>
      </c>
      <c r="V5446">
        <v>21.19</v>
      </c>
      <c r="W5446" t="s">
        <v>53</v>
      </c>
      <c r="X5446" t="s">
        <v>53</v>
      </c>
      <c r="Y5446" t="s">
        <v>59</v>
      </c>
      <c r="Z5446">
        <v>24</v>
      </c>
      <c r="AA5446" t="s">
        <v>52</v>
      </c>
      <c r="AB5446" t="s">
        <v>53</v>
      </c>
      <c r="AC5446" t="s">
        <v>52</v>
      </c>
      <c r="AD5446" t="s">
        <v>53</v>
      </c>
      <c r="AE5446" t="s">
        <v>52</v>
      </c>
      <c r="AF5446" t="s">
        <v>53</v>
      </c>
      <c r="AG5446" t="s">
        <v>53</v>
      </c>
      <c r="AH5446" t="s">
        <v>53</v>
      </c>
      <c r="AI5446" t="s">
        <v>60</v>
      </c>
      <c r="AJ5446" t="s">
        <v>52</v>
      </c>
      <c r="AK5446" t="s">
        <v>69</v>
      </c>
      <c r="AL5446">
        <v>68.150000000000006</v>
      </c>
      <c r="AM5446">
        <v>2656.3</v>
      </c>
      <c r="AN5446">
        <v>0</v>
      </c>
      <c r="AO5446">
        <v>0</v>
      </c>
      <c r="AP5446">
        <v>805.22</v>
      </c>
      <c r="AQ5446">
        <v>3461.52</v>
      </c>
      <c r="AR5446">
        <v>3</v>
      </c>
      <c r="AS5446" t="s">
        <v>881</v>
      </c>
      <c r="AT5446" t="s">
        <v>52</v>
      </c>
      <c r="AU5446">
        <v>66</v>
      </c>
      <c r="AV5446">
        <v>3371</v>
      </c>
      <c r="AY5446" t="str">
        <f>IF(AND(Table1[[#This Row],[Contract]]="Month-to-Month", Table1[[#This Row],[Tenure in Months]]&lt;6, Table1[[#This Row],[Payment Method]]="Bank Withdrawal"), "High Risk", IF(OR(Table1[[#This Row],[Contract]]="Month-to-Month", Table1[[#This Row],[Tenure in Months]]&lt;12), "Medium Risk", "Low Risk"))</f>
        <v>Medium Risk</v>
      </c>
    </row>
    <row r="5447" spans="1:51" x14ac:dyDescent="0.35">
      <c r="A5447" t="s">
        <v>6651</v>
      </c>
      <c r="B5447" t="s">
        <v>51</v>
      </c>
      <c r="C5447">
        <v>25</v>
      </c>
      <c r="D5447" t="s">
        <v>53</v>
      </c>
      <c r="E5447" t="s">
        <v>52</v>
      </c>
      <c r="F5447" t="s">
        <v>52</v>
      </c>
      <c r="G5447" t="s">
        <v>53</v>
      </c>
      <c r="H5447">
        <v>1</v>
      </c>
      <c r="I5447" t="s">
        <v>54</v>
      </c>
      <c r="J5447" t="s">
        <v>55</v>
      </c>
      <c r="K5447" t="s">
        <v>1303</v>
      </c>
      <c r="L5447">
        <v>95345</v>
      </c>
      <c r="M5447">
        <v>37.581496000000001</v>
      </c>
      <c r="N5447">
        <v>-119.972762</v>
      </c>
      <c r="O5447">
        <v>433</v>
      </c>
      <c r="P5447" t="s">
        <v>57</v>
      </c>
      <c r="Q5447" t="s">
        <v>52</v>
      </c>
      <c r="R5447">
        <v>0</v>
      </c>
      <c r="S5447">
        <v>17</v>
      </c>
      <c r="T5447" t="s">
        <v>58</v>
      </c>
      <c r="U5447" t="s">
        <v>53</v>
      </c>
      <c r="V5447">
        <v>45.92</v>
      </c>
      <c r="W5447" t="s">
        <v>52</v>
      </c>
      <c r="X5447" t="s">
        <v>53</v>
      </c>
      <c r="Y5447" t="s">
        <v>59</v>
      </c>
      <c r="Z5447">
        <v>73</v>
      </c>
      <c r="AA5447" t="s">
        <v>52</v>
      </c>
      <c r="AB5447" t="s">
        <v>53</v>
      </c>
      <c r="AC5447" t="s">
        <v>53</v>
      </c>
      <c r="AD5447" t="s">
        <v>53</v>
      </c>
      <c r="AE5447" t="s">
        <v>53</v>
      </c>
      <c r="AF5447" t="s">
        <v>53</v>
      </c>
      <c r="AG5447" t="s">
        <v>53</v>
      </c>
      <c r="AH5447" t="s">
        <v>52</v>
      </c>
      <c r="AI5447" t="s">
        <v>124</v>
      </c>
      <c r="AJ5447" t="s">
        <v>52</v>
      </c>
      <c r="AK5447" t="s">
        <v>61</v>
      </c>
      <c r="AL5447">
        <v>80.849999999999994</v>
      </c>
      <c r="AM5447">
        <v>1445.95</v>
      </c>
      <c r="AN5447">
        <v>0</v>
      </c>
      <c r="AO5447">
        <v>50</v>
      </c>
      <c r="AP5447">
        <v>780.64</v>
      </c>
      <c r="AQ5447">
        <v>2276.59</v>
      </c>
      <c r="AR5447">
        <v>5</v>
      </c>
      <c r="AS5447" t="s">
        <v>881</v>
      </c>
      <c r="AT5447" t="s">
        <v>52</v>
      </c>
      <c r="AU5447">
        <v>24</v>
      </c>
      <c r="AV5447">
        <v>3913</v>
      </c>
      <c r="AY5447" t="str">
        <f>IF(AND(Table1[[#This Row],[Contract]]="Month-to-Month", Table1[[#This Row],[Tenure in Months]]&lt;6, Table1[[#This Row],[Payment Method]]="Bank Withdrawal"), "High Risk", IF(OR(Table1[[#This Row],[Contract]]="Month-to-Month", Table1[[#This Row],[Tenure in Months]]&lt;12), "Medium Risk", "Low Risk"))</f>
        <v>Low Risk</v>
      </c>
    </row>
    <row r="5448" spans="1:51" x14ac:dyDescent="0.35">
      <c r="A5448" t="s">
        <v>6652</v>
      </c>
      <c r="B5448" t="s">
        <v>66</v>
      </c>
      <c r="C5448">
        <v>62</v>
      </c>
      <c r="D5448" t="s">
        <v>52</v>
      </c>
      <c r="E5448" t="s">
        <v>52</v>
      </c>
      <c r="F5448" t="s">
        <v>52</v>
      </c>
      <c r="G5448" t="s">
        <v>52</v>
      </c>
      <c r="H5448">
        <v>0</v>
      </c>
      <c r="I5448" t="s">
        <v>54</v>
      </c>
      <c r="J5448" t="s">
        <v>55</v>
      </c>
      <c r="K5448" t="s">
        <v>599</v>
      </c>
      <c r="L5448">
        <v>95350</v>
      </c>
      <c r="M5448">
        <v>37.671805999999997</v>
      </c>
      <c r="N5448">
        <v>-121.007575</v>
      </c>
      <c r="O5448">
        <v>52872</v>
      </c>
      <c r="P5448" t="s">
        <v>57</v>
      </c>
      <c r="Q5448" t="s">
        <v>52</v>
      </c>
      <c r="R5448">
        <v>0</v>
      </c>
      <c r="S5448">
        <v>28</v>
      </c>
      <c r="T5448" t="s">
        <v>58</v>
      </c>
      <c r="U5448" t="s">
        <v>53</v>
      </c>
      <c r="V5448">
        <v>33.840000000000003</v>
      </c>
      <c r="W5448" t="s">
        <v>52</v>
      </c>
      <c r="X5448" t="s">
        <v>53</v>
      </c>
      <c r="Y5448" t="s">
        <v>68</v>
      </c>
      <c r="Z5448">
        <v>5</v>
      </c>
      <c r="AA5448" t="s">
        <v>52</v>
      </c>
      <c r="AB5448" t="s">
        <v>52</v>
      </c>
      <c r="AC5448" t="s">
        <v>52</v>
      </c>
      <c r="AD5448" t="s">
        <v>52</v>
      </c>
      <c r="AE5448" t="s">
        <v>52</v>
      </c>
      <c r="AF5448" t="s">
        <v>53</v>
      </c>
      <c r="AG5448" t="s">
        <v>53</v>
      </c>
      <c r="AH5448" t="s">
        <v>53</v>
      </c>
      <c r="AI5448" t="s">
        <v>60</v>
      </c>
      <c r="AJ5448" t="s">
        <v>53</v>
      </c>
      <c r="AK5448" t="s">
        <v>61</v>
      </c>
      <c r="AL5448">
        <v>80.599999999999994</v>
      </c>
      <c r="AM5448">
        <v>2244.9499999999998</v>
      </c>
      <c r="AN5448">
        <v>0</v>
      </c>
      <c r="AO5448">
        <v>0</v>
      </c>
      <c r="AP5448">
        <v>947.52</v>
      </c>
      <c r="AQ5448">
        <v>3192.47</v>
      </c>
      <c r="AR5448">
        <v>5</v>
      </c>
      <c r="AS5448" t="s">
        <v>881</v>
      </c>
      <c r="AT5448" t="s">
        <v>52</v>
      </c>
      <c r="AU5448">
        <v>70</v>
      </c>
      <c r="AV5448">
        <v>2951</v>
      </c>
      <c r="AY5448" t="str">
        <f>IF(AND(Table1[[#This Row],[Contract]]="Month-to-Month", Table1[[#This Row],[Tenure in Months]]&lt;6, Table1[[#This Row],[Payment Method]]="Bank Withdrawal"), "High Risk", IF(OR(Table1[[#This Row],[Contract]]="Month-to-Month", Table1[[#This Row],[Tenure in Months]]&lt;12), "Medium Risk", "Low Risk"))</f>
        <v>Medium Risk</v>
      </c>
    </row>
    <row r="5449" spans="1:51" x14ac:dyDescent="0.35">
      <c r="A5449" t="s">
        <v>6653</v>
      </c>
      <c r="B5449" t="s">
        <v>66</v>
      </c>
      <c r="C5449">
        <v>60</v>
      </c>
      <c r="D5449" t="s">
        <v>52</v>
      </c>
      <c r="E5449" t="s">
        <v>52</v>
      </c>
      <c r="F5449" t="s">
        <v>52</v>
      </c>
      <c r="G5449" t="s">
        <v>52</v>
      </c>
      <c r="H5449">
        <v>0</v>
      </c>
      <c r="I5449" t="s">
        <v>54</v>
      </c>
      <c r="J5449" t="s">
        <v>55</v>
      </c>
      <c r="K5449" t="s">
        <v>599</v>
      </c>
      <c r="L5449">
        <v>95351</v>
      </c>
      <c r="M5449">
        <v>37.621457999999997</v>
      </c>
      <c r="N5449">
        <v>-121.01229499999999</v>
      </c>
      <c r="O5449">
        <v>47536</v>
      </c>
      <c r="P5449" t="s">
        <v>57</v>
      </c>
      <c r="Q5449" t="s">
        <v>52</v>
      </c>
      <c r="R5449">
        <v>0</v>
      </c>
      <c r="S5449">
        <v>15</v>
      </c>
      <c r="T5449" t="s">
        <v>58</v>
      </c>
      <c r="U5449" t="s">
        <v>53</v>
      </c>
      <c r="V5449">
        <v>10.43</v>
      </c>
      <c r="W5449" t="s">
        <v>52</v>
      </c>
      <c r="X5449" t="s">
        <v>53</v>
      </c>
      <c r="Y5449" t="s">
        <v>68</v>
      </c>
      <c r="Z5449">
        <v>29</v>
      </c>
      <c r="AA5449" t="s">
        <v>52</v>
      </c>
      <c r="AB5449" t="s">
        <v>53</v>
      </c>
      <c r="AC5449" t="s">
        <v>52</v>
      </c>
      <c r="AD5449" t="s">
        <v>52</v>
      </c>
      <c r="AE5449" t="s">
        <v>53</v>
      </c>
      <c r="AF5449" t="s">
        <v>52</v>
      </c>
      <c r="AG5449" t="s">
        <v>52</v>
      </c>
      <c r="AH5449" t="s">
        <v>53</v>
      </c>
      <c r="AI5449" t="s">
        <v>60</v>
      </c>
      <c r="AJ5449" t="s">
        <v>53</v>
      </c>
      <c r="AK5449" t="s">
        <v>61</v>
      </c>
      <c r="AL5449">
        <v>83.2</v>
      </c>
      <c r="AM5449">
        <v>1130</v>
      </c>
      <c r="AN5449">
        <v>0</v>
      </c>
      <c r="AO5449">
        <v>0</v>
      </c>
      <c r="AP5449">
        <v>156.44999999999999</v>
      </c>
      <c r="AQ5449">
        <v>1286.45</v>
      </c>
      <c r="AR5449">
        <v>3</v>
      </c>
      <c r="AS5449" t="s">
        <v>881</v>
      </c>
      <c r="AT5449" t="s">
        <v>52</v>
      </c>
      <c r="AU5449">
        <v>36</v>
      </c>
      <c r="AV5449">
        <v>4096</v>
      </c>
      <c r="AY5449" t="str">
        <f>IF(AND(Table1[[#This Row],[Contract]]="Month-to-Month", Table1[[#This Row],[Tenure in Months]]&lt;6, Table1[[#This Row],[Payment Method]]="Bank Withdrawal"), "High Risk", IF(OR(Table1[[#This Row],[Contract]]="Month-to-Month", Table1[[#This Row],[Tenure in Months]]&lt;12), "Medium Risk", "Low Risk"))</f>
        <v>Medium Risk</v>
      </c>
    </row>
    <row r="5450" spans="1:51" x14ac:dyDescent="0.35">
      <c r="A5450" t="s">
        <v>6654</v>
      </c>
      <c r="B5450" t="s">
        <v>51</v>
      </c>
      <c r="C5450">
        <v>59</v>
      </c>
      <c r="D5450" t="s">
        <v>52</v>
      </c>
      <c r="E5450" t="s">
        <v>52</v>
      </c>
      <c r="F5450" t="s">
        <v>53</v>
      </c>
      <c r="G5450" t="s">
        <v>53</v>
      </c>
      <c r="H5450">
        <v>3</v>
      </c>
      <c r="I5450" t="s">
        <v>54</v>
      </c>
      <c r="J5450" t="s">
        <v>55</v>
      </c>
      <c r="K5450" t="s">
        <v>599</v>
      </c>
      <c r="L5450">
        <v>95354</v>
      </c>
      <c r="M5450">
        <v>37.639029000000001</v>
      </c>
      <c r="N5450">
        <v>-120.964772</v>
      </c>
      <c r="O5450">
        <v>27135</v>
      </c>
      <c r="P5450" t="s">
        <v>57</v>
      </c>
      <c r="Q5450" t="s">
        <v>53</v>
      </c>
      <c r="R5450">
        <v>1</v>
      </c>
      <c r="S5450">
        <v>72</v>
      </c>
      <c r="T5450" t="s">
        <v>58</v>
      </c>
      <c r="U5450" t="s">
        <v>53</v>
      </c>
      <c r="V5450">
        <v>44.61</v>
      </c>
      <c r="W5450" t="s">
        <v>53</v>
      </c>
      <c r="X5450" t="s">
        <v>53</v>
      </c>
      <c r="Y5450" t="s">
        <v>59</v>
      </c>
      <c r="Z5450">
        <v>53</v>
      </c>
      <c r="AA5450" t="s">
        <v>53</v>
      </c>
      <c r="AB5450" t="s">
        <v>53</v>
      </c>
      <c r="AC5450" t="s">
        <v>53</v>
      </c>
      <c r="AD5450" t="s">
        <v>53</v>
      </c>
      <c r="AE5450" t="s">
        <v>53</v>
      </c>
      <c r="AF5450" t="s">
        <v>53</v>
      </c>
      <c r="AG5450" t="s">
        <v>53</v>
      </c>
      <c r="AH5450" t="s">
        <v>53</v>
      </c>
      <c r="AI5450" t="s">
        <v>334</v>
      </c>
      <c r="AJ5450" t="s">
        <v>53</v>
      </c>
      <c r="AK5450" t="s">
        <v>61</v>
      </c>
      <c r="AL5450">
        <v>87.55</v>
      </c>
      <c r="AM5450">
        <v>6463.15</v>
      </c>
      <c r="AN5450">
        <v>0</v>
      </c>
      <c r="AO5450">
        <v>0</v>
      </c>
      <c r="AP5450">
        <v>3211.92</v>
      </c>
      <c r="AQ5450">
        <v>9675.07</v>
      </c>
      <c r="AR5450">
        <v>4</v>
      </c>
      <c r="AS5450" t="s">
        <v>881</v>
      </c>
      <c r="AT5450" t="s">
        <v>52</v>
      </c>
      <c r="AU5450">
        <v>43</v>
      </c>
      <c r="AV5450">
        <v>5341</v>
      </c>
      <c r="AY5450" t="str">
        <f>IF(AND(Table1[[#This Row],[Contract]]="Month-to-Month", Table1[[#This Row],[Tenure in Months]]&lt;6, Table1[[#This Row],[Payment Method]]="Bank Withdrawal"), "High Risk", IF(OR(Table1[[#This Row],[Contract]]="Month-to-Month", Table1[[#This Row],[Tenure in Months]]&lt;12), "Medium Risk", "Low Risk"))</f>
        <v>Low Risk</v>
      </c>
    </row>
    <row r="5451" spans="1:51" x14ac:dyDescent="0.35">
      <c r="A5451" t="s">
        <v>6655</v>
      </c>
      <c r="B5451" t="s">
        <v>66</v>
      </c>
      <c r="C5451">
        <v>20</v>
      </c>
      <c r="D5451" t="s">
        <v>53</v>
      </c>
      <c r="E5451" t="s">
        <v>52</v>
      </c>
      <c r="F5451" t="s">
        <v>53</v>
      </c>
      <c r="G5451" t="s">
        <v>52</v>
      </c>
      <c r="H5451">
        <v>0</v>
      </c>
      <c r="I5451" t="s">
        <v>54</v>
      </c>
      <c r="J5451" t="s">
        <v>55</v>
      </c>
      <c r="K5451" t="s">
        <v>599</v>
      </c>
      <c r="L5451">
        <v>95357</v>
      </c>
      <c r="M5451">
        <v>37.670526000000002</v>
      </c>
      <c r="N5451">
        <v>-120.877572</v>
      </c>
      <c r="O5451">
        <v>13343</v>
      </c>
      <c r="P5451" t="s">
        <v>57</v>
      </c>
      <c r="Q5451" t="s">
        <v>53</v>
      </c>
      <c r="R5451">
        <v>10</v>
      </c>
      <c r="S5451">
        <v>57</v>
      </c>
      <c r="T5451" t="s">
        <v>92</v>
      </c>
      <c r="U5451" t="s">
        <v>53</v>
      </c>
      <c r="V5451">
        <v>8.01</v>
      </c>
      <c r="W5451" t="s">
        <v>53</v>
      </c>
      <c r="X5451" t="s">
        <v>53</v>
      </c>
      <c r="Y5451" t="s">
        <v>68</v>
      </c>
      <c r="Z5451">
        <v>73</v>
      </c>
      <c r="AA5451" t="s">
        <v>52</v>
      </c>
      <c r="AB5451" t="s">
        <v>53</v>
      </c>
      <c r="AC5451" t="s">
        <v>53</v>
      </c>
      <c r="AD5451" t="s">
        <v>53</v>
      </c>
      <c r="AE5451" t="s">
        <v>53</v>
      </c>
      <c r="AF5451" t="s">
        <v>53</v>
      </c>
      <c r="AG5451" t="s">
        <v>53</v>
      </c>
      <c r="AH5451" t="s">
        <v>53</v>
      </c>
      <c r="AI5451" t="s">
        <v>124</v>
      </c>
      <c r="AJ5451" t="s">
        <v>53</v>
      </c>
      <c r="AK5451" t="s">
        <v>61</v>
      </c>
      <c r="AL5451">
        <v>109.4</v>
      </c>
      <c r="AM5451">
        <v>6252.7</v>
      </c>
      <c r="AN5451">
        <v>0</v>
      </c>
      <c r="AO5451">
        <v>0</v>
      </c>
      <c r="AP5451">
        <v>456.57</v>
      </c>
      <c r="AQ5451">
        <v>6709.2699999999904</v>
      </c>
      <c r="AR5451">
        <v>5</v>
      </c>
      <c r="AS5451" t="s">
        <v>881</v>
      </c>
      <c r="AT5451" t="s">
        <v>52</v>
      </c>
      <c r="AU5451">
        <v>65</v>
      </c>
      <c r="AV5451">
        <v>6026</v>
      </c>
      <c r="AY5451" t="str">
        <f>IF(AND(Table1[[#This Row],[Contract]]="Month-to-Month", Table1[[#This Row],[Tenure in Months]]&lt;6, Table1[[#This Row],[Payment Method]]="Bank Withdrawal"), "High Risk", IF(OR(Table1[[#This Row],[Contract]]="Month-to-Month", Table1[[#This Row],[Tenure in Months]]&lt;12), "Medium Risk", "Low Risk"))</f>
        <v>Low Risk</v>
      </c>
    </row>
    <row r="5452" spans="1:51" x14ac:dyDescent="0.35">
      <c r="A5452" t="s">
        <v>6656</v>
      </c>
      <c r="B5452" t="s">
        <v>66</v>
      </c>
      <c r="C5452">
        <v>50</v>
      </c>
      <c r="D5452" t="s">
        <v>52</v>
      </c>
      <c r="E5452" t="s">
        <v>52</v>
      </c>
      <c r="F5452" t="s">
        <v>53</v>
      </c>
      <c r="G5452" t="s">
        <v>52</v>
      </c>
      <c r="H5452">
        <v>0</v>
      </c>
      <c r="I5452" t="s">
        <v>54</v>
      </c>
      <c r="J5452" t="s">
        <v>55</v>
      </c>
      <c r="K5452" t="s">
        <v>1776</v>
      </c>
      <c r="L5452">
        <v>95360</v>
      </c>
      <c r="M5452">
        <v>37.343845999999999</v>
      </c>
      <c r="N5452">
        <v>-121.03939099999999</v>
      </c>
      <c r="O5452">
        <v>8504</v>
      </c>
      <c r="P5452" t="s">
        <v>57</v>
      </c>
      <c r="Q5452" t="s">
        <v>53</v>
      </c>
      <c r="R5452">
        <v>3</v>
      </c>
      <c r="S5452">
        <v>46</v>
      </c>
      <c r="T5452" t="s">
        <v>92</v>
      </c>
      <c r="U5452" t="s">
        <v>52</v>
      </c>
      <c r="V5452">
        <v>0</v>
      </c>
      <c r="W5452" t="s">
        <v>52</v>
      </c>
      <c r="X5452" t="s">
        <v>53</v>
      </c>
      <c r="Y5452" t="s">
        <v>59</v>
      </c>
      <c r="Z5452">
        <v>30</v>
      </c>
      <c r="AA5452" t="s">
        <v>53</v>
      </c>
      <c r="AB5452" t="s">
        <v>53</v>
      </c>
      <c r="AC5452" t="s">
        <v>52</v>
      </c>
      <c r="AD5452" t="s">
        <v>52</v>
      </c>
      <c r="AE5452" t="s">
        <v>53</v>
      </c>
      <c r="AF5452" t="s">
        <v>52</v>
      </c>
      <c r="AG5452" t="s">
        <v>52</v>
      </c>
      <c r="AH5452" t="s">
        <v>53</v>
      </c>
      <c r="AI5452" t="s">
        <v>60</v>
      </c>
      <c r="AJ5452" t="s">
        <v>52</v>
      </c>
      <c r="AK5452" t="s">
        <v>61</v>
      </c>
      <c r="AL5452">
        <v>45.55</v>
      </c>
      <c r="AM5452">
        <v>2062.15</v>
      </c>
      <c r="AN5452">
        <v>0</v>
      </c>
      <c r="AO5452">
        <v>0</v>
      </c>
      <c r="AP5452">
        <v>0</v>
      </c>
      <c r="AQ5452">
        <v>2062.15</v>
      </c>
      <c r="AR5452">
        <v>4</v>
      </c>
      <c r="AS5452" t="s">
        <v>881</v>
      </c>
      <c r="AT5452" t="s">
        <v>52</v>
      </c>
      <c r="AU5452">
        <v>27</v>
      </c>
      <c r="AV5452">
        <v>5565</v>
      </c>
      <c r="AY5452" t="str">
        <f>IF(AND(Table1[[#This Row],[Contract]]="Month-to-Month", Table1[[#This Row],[Tenure in Months]]&lt;6, Table1[[#This Row],[Payment Method]]="Bank Withdrawal"), "High Risk", IF(OR(Table1[[#This Row],[Contract]]="Month-to-Month", Table1[[#This Row],[Tenure in Months]]&lt;12), "Medium Risk", "Low Risk"))</f>
        <v>Medium Risk</v>
      </c>
    </row>
    <row r="5453" spans="1:51" x14ac:dyDescent="0.35">
      <c r="A5453" t="s">
        <v>6657</v>
      </c>
      <c r="B5453" t="s">
        <v>51</v>
      </c>
      <c r="C5453">
        <v>45</v>
      </c>
      <c r="D5453" t="s">
        <v>52</v>
      </c>
      <c r="E5453" t="s">
        <v>52</v>
      </c>
      <c r="F5453" t="s">
        <v>53</v>
      </c>
      <c r="G5453" t="s">
        <v>52</v>
      </c>
      <c r="H5453">
        <v>0</v>
      </c>
      <c r="I5453" t="s">
        <v>54</v>
      </c>
      <c r="J5453" t="s">
        <v>55</v>
      </c>
      <c r="K5453" t="s">
        <v>2163</v>
      </c>
      <c r="L5453">
        <v>95361</v>
      </c>
      <c r="M5453">
        <v>37.785032999999999</v>
      </c>
      <c r="N5453">
        <v>-120.776141</v>
      </c>
      <c r="O5453">
        <v>25384</v>
      </c>
      <c r="P5453" t="s">
        <v>57</v>
      </c>
      <c r="Q5453" t="s">
        <v>53</v>
      </c>
      <c r="R5453">
        <v>2</v>
      </c>
      <c r="S5453">
        <v>30</v>
      </c>
      <c r="T5453" t="s">
        <v>58</v>
      </c>
      <c r="U5453" t="s">
        <v>53</v>
      </c>
      <c r="V5453">
        <v>22.89</v>
      </c>
      <c r="W5453" t="s">
        <v>52</v>
      </c>
      <c r="X5453" t="s">
        <v>52</v>
      </c>
      <c r="Y5453" t="s">
        <v>58</v>
      </c>
      <c r="Z5453">
        <v>0</v>
      </c>
      <c r="AA5453" t="s">
        <v>52</v>
      </c>
      <c r="AB5453" t="s">
        <v>52</v>
      </c>
      <c r="AC5453" t="s">
        <v>52</v>
      </c>
      <c r="AD5453" t="s">
        <v>52</v>
      </c>
      <c r="AE5453" t="s">
        <v>52</v>
      </c>
      <c r="AF5453" t="s">
        <v>52</v>
      </c>
      <c r="AG5453" t="s">
        <v>52</v>
      </c>
      <c r="AH5453" t="s">
        <v>52</v>
      </c>
      <c r="AI5453" t="s">
        <v>124</v>
      </c>
      <c r="AJ5453" t="s">
        <v>52</v>
      </c>
      <c r="AK5453" t="s">
        <v>69</v>
      </c>
      <c r="AL5453">
        <v>20.7</v>
      </c>
      <c r="AM5453">
        <v>587.1</v>
      </c>
      <c r="AN5453">
        <v>0</v>
      </c>
      <c r="AO5453">
        <v>0</v>
      </c>
      <c r="AP5453">
        <v>686.7</v>
      </c>
      <c r="AQ5453">
        <v>1273.8</v>
      </c>
      <c r="AR5453">
        <v>5</v>
      </c>
      <c r="AS5453" t="s">
        <v>881</v>
      </c>
      <c r="AT5453" t="s">
        <v>52</v>
      </c>
      <c r="AU5453">
        <v>78</v>
      </c>
      <c r="AV5453">
        <v>2492</v>
      </c>
      <c r="AY5453" t="str">
        <f>IF(AND(Table1[[#This Row],[Contract]]="Month-to-Month", Table1[[#This Row],[Tenure in Months]]&lt;6, Table1[[#This Row],[Payment Method]]="Bank Withdrawal"), "High Risk", IF(OR(Table1[[#This Row],[Contract]]="Month-to-Month", Table1[[#This Row],[Tenure in Months]]&lt;12), "Medium Risk", "Low Risk"))</f>
        <v>Low Risk</v>
      </c>
    </row>
    <row r="5454" spans="1:51" x14ac:dyDescent="0.35">
      <c r="A5454" t="s">
        <v>6658</v>
      </c>
      <c r="B5454" t="s">
        <v>51</v>
      </c>
      <c r="C5454">
        <v>22</v>
      </c>
      <c r="D5454" t="s">
        <v>53</v>
      </c>
      <c r="E5454" t="s">
        <v>52</v>
      </c>
      <c r="F5454" t="s">
        <v>52</v>
      </c>
      <c r="G5454" t="s">
        <v>52</v>
      </c>
      <c r="H5454">
        <v>0</v>
      </c>
      <c r="I5454" t="s">
        <v>54</v>
      </c>
      <c r="J5454" t="s">
        <v>55</v>
      </c>
      <c r="K5454" t="s">
        <v>2569</v>
      </c>
      <c r="L5454">
        <v>95365</v>
      </c>
      <c r="M5454">
        <v>37.329725000000003</v>
      </c>
      <c r="N5454">
        <v>-120.306399</v>
      </c>
      <c r="O5454">
        <v>4150</v>
      </c>
      <c r="P5454" t="s">
        <v>57</v>
      </c>
      <c r="Q5454" t="s">
        <v>52</v>
      </c>
      <c r="R5454">
        <v>0</v>
      </c>
      <c r="S5454">
        <v>32</v>
      </c>
      <c r="T5454" t="s">
        <v>58</v>
      </c>
      <c r="U5454" t="s">
        <v>53</v>
      </c>
      <c r="V5454">
        <v>46.33</v>
      </c>
      <c r="W5454" t="s">
        <v>52</v>
      </c>
      <c r="X5454" t="s">
        <v>53</v>
      </c>
      <c r="Y5454" t="s">
        <v>68</v>
      </c>
      <c r="Z5454">
        <v>85</v>
      </c>
      <c r="AA5454" t="s">
        <v>53</v>
      </c>
      <c r="AB5454" t="s">
        <v>53</v>
      </c>
      <c r="AC5454" t="s">
        <v>53</v>
      </c>
      <c r="AD5454" t="s">
        <v>52</v>
      </c>
      <c r="AE5454" t="s">
        <v>52</v>
      </c>
      <c r="AF5454" t="s">
        <v>53</v>
      </c>
      <c r="AG5454" t="s">
        <v>53</v>
      </c>
      <c r="AH5454" t="s">
        <v>53</v>
      </c>
      <c r="AI5454" t="s">
        <v>60</v>
      </c>
      <c r="AJ5454" t="s">
        <v>53</v>
      </c>
      <c r="AK5454" t="s">
        <v>69</v>
      </c>
      <c r="AL5454">
        <v>93.4</v>
      </c>
      <c r="AM5454">
        <v>2979.3</v>
      </c>
      <c r="AN5454">
        <v>0</v>
      </c>
      <c r="AO5454">
        <v>0</v>
      </c>
      <c r="AP5454">
        <v>1482.56</v>
      </c>
      <c r="AQ5454">
        <v>4461.8599999999997</v>
      </c>
      <c r="AR5454">
        <v>3</v>
      </c>
      <c r="AS5454" t="s">
        <v>881</v>
      </c>
      <c r="AT5454" t="s">
        <v>52</v>
      </c>
      <c r="AU5454">
        <v>66</v>
      </c>
      <c r="AV5454">
        <v>3224</v>
      </c>
      <c r="AY5454" t="str">
        <f>IF(AND(Table1[[#This Row],[Contract]]="Month-to-Month", Table1[[#This Row],[Tenure in Months]]&lt;6, Table1[[#This Row],[Payment Method]]="Bank Withdrawal"), "High Risk", IF(OR(Table1[[#This Row],[Contract]]="Month-to-Month", Table1[[#This Row],[Tenure in Months]]&lt;12), "Medium Risk", "Low Risk"))</f>
        <v>Medium Risk</v>
      </c>
    </row>
    <row r="5455" spans="1:51" x14ac:dyDescent="0.35">
      <c r="A5455" t="s">
        <v>6659</v>
      </c>
      <c r="B5455" t="s">
        <v>51</v>
      </c>
      <c r="C5455">
        <v>34</v>
      </c>
      <c r="D5455" t="s">
        <v>52</v>
      </c>
      <c r="E5455" t="s">
        <v>52</v>
      </c>
      <c r="F5455" t="s">
        <v>52</v>
      </c>
      <c r="G5455" t="s">
        <v>52</v>
      </c>
      <c r="H5455">
        <v>0</v>
      </c>
      <c r="I5455" t="s">
        <v>54</v>
      </c>
      <c r="J5455" t="s">
        <v>55</v>
      </c>
      <c r="K5455" t="s">
        <v>1778</v>
      </c>
      <c r="L5455">
        <v>95366</v>
      </c>
      <c r="M5455">
        <v>37.750777999999997</v>
      </c>
      <c r="N5455">
        <v>-121.13238</v>
      </c>
      <c r="O5455">
        <v>12646</v>
      </c>
      <c r="P5455" t="s">
        <v>57</v>
      </c>
      <c r="Q5455" t="s">
        <v>52</v>
      </c>
      <c r="R5455">
        <v>0</v>
      </c>
      <c r="S5455">
        <v>13</v>
      </c>
      <c r="T5455" t="s">
        <v>58</v>
      </c>
      <c r="U5455" t="s">
        <v>53</v>
      </c>
      <c r="V5455">
        <v>30.06</v>
      </c>
      <c r="W5455" t="s">
        <v>52</v>
      </c>
      <c r="X5455" t="s">
        <v>53</v>
      </c>
      <c r="Y5455" t="s">
        <v>68</v>
      </c>
      <c r="Z5455">
        <v>5</v>
      </c>
      <c r="AA5455" t="s">
        <v>53</v>
      </c>
      <c r="AB5455" t="s">
        <v>52</v>
      </c>
      <c r="AC5455" t="s">
        <v>52</v>
      </c>
      <c r="AD5455" t="s">
        <v>52</v>
      </c>
      <c r="AE5455" t="s">
        <v>52</v>
      </c>
      <c r="AF5455" t="s">
        <v>52</v>
      </c>
      <c r="AG5455" t="s">
        <v>52</v>
      </c>
      <c r="AH5455" t="s">
        <v>53</v>
      </c>
      <c r="AI5455" t="s">
        <v>60</v>
      </c>
      <c r="AJ5455" t="s">
        <v>53</v>
      </c>
      <c r="AK5455" t="s">
        <v>69</v>
      </c>
      <c r="AL5455">
        <v>73.75</v>
      </c>
      <c r="AM5455">
        <v>956.65</v>
      </c>
      <c r="AN5455">
        <v>0</v>
      </c>
      <c r="AO5455">
        <v>0</v>
      </c>
      <c r="AP5455">
        <v>390.78</v>
      </c>
      <c r="AQ5455">
        <v>1347.4299999999901</v>
      </c>
      <c r="AR5455">
        <v>3</v>
      </c>
      <c r="AS5455" t="s">
        <v>881</v>
      </c>
      <c r="AT5455" t="s">
        <v>52</v>
      </c>
      <c r="AU5455">
        <v>78</v>
      </c>
      <c r="AV5455">
        <v>2070</v>
      </c>
      <c r="AY5455" t="str">
        <f>IF(AND(Table1[[#This Row],[Contract]]="Month-to-Month", Table1[[#This Row],[Tenure in Months]]&lt;6, Table1[[#This Row],[Payment Method]]="Bank Withdrawal"), "High Risk", IF(OR(Table1[[#This Row],[Contract]]="Month-to-Month", Table1[[#This Row],[Tenure in Months]]&lt;12), "Medium Risk", "Low Risk"))</f>
        <v>Medium Risk</v>
      </c>
    </row>
    <row r="5456" spans="1:51" x14ac:dyDescent="0.35">
      <c r="A5456" t="s">
        <v>6660</v>
      </c>
      <c r="B5456" t="s">
        <v>66</v>
      </c>
      <c r="C5456">
        <v>35</v>
      </c>
      <c r="D5456" t="s">
        <v>52</v>
      </c>
      <c r="E5456" t="s">
        <v>52</v>
      </c>
      <c r="F5456" t="s">
        <v>52</v>
      </c>
      <c r="G5456" t="s">
        <v>52</v>
      </c>
      <c r="H5456">
        <v>0</v>
      </c>
      <c r="I5456" t="s">
        <v>54</v>
      </c>
      <c r="J5456" t="s">
        <v>55</v>
      </c>
      <c r="K5456" t="s">
        <v>1780</v>
      </c>
      <c r="L5456">
        <v>95368</v>
      </c>
      <c r="M5456">
        <v>37.713152000000001</v>
      </c>
      <c r="N5456">
        <v>-121.08739</v>
      </c>
      <c r="O5456">
        <v>12466</v>
      </c>
      <c r="P5456" t="s">
        <v>57</v>
      </c>
      <c r="Q5456" t="s">
        <v>52</v>
      </c>
      <c r="R5456">
        <v>0</v>
      </c>
      <c r="S5456">
        <v>44</v>
      </c>
      <c r="T5456" t="s">
        <v>92</v>
      </c>
      <c r="U5456" t="s">
        <v>53</v>
      </c>
      <c r="V5456">
        <v>32.83</v>
      </c>
      <c r="W5456" t="s">
        <v>52</v>
      </c>
      <c r="X5456" t="s">
        <v>53</v>
      </c>
      <c r="Y5456" t="s">
        <v>68</v>
      </c>
      <c r="Z5456">
        <v>24</v>
      </c>
      <c r="AA5456" t="s">
        <v>52</v>
      </c>
      <c r="AB5456" t="s">
        <v>53</v>
      </c>
      <c r="AC5456" t="s">
        <v>53</v>
      </c>
      <c r="AD5456" t="s">
        <v>52</v>
      </c>
      <c r="AE5456" t="s">
        <v>53</v>
      </c>
      <c r="AF5456" t="s">
        <v>52</v>
      </c>
      <c r="AG5456" t="s">
        <v>52</v>
      </c>
      <c r="AH5456" t="s">
        <v>53</v>
      </c>
      <c r="AI5456" t="s">
        <v>60</v>
      </c>
      <c r="AJ5456" t="s">
        <v>53</v>
      </c>
      <c r="AK5456" t="s">
        <v>69</v>
      </c>
      <c r="AL5456">
        <v>88.15</v>
      </c>
      <c r="AM5456">
        <v>3973.2</v>
      </c>
      <c r="AN5456">
        <v>0</v>
      </c>
      <c r="AO5456">
        <v>0</v>
      </c>
      <c r="AP5456">
        <v>1444.52</v>
      </c>
      <c r="AQ5456">
        <v>5417.7199999999903</v>
      </c>
      <c r="AR5456">
        <v>4</v>
      </c>
      <c r="AS5456" t="s">
        <v>881</v>
      </c>
      <c r="AT5456" t="s">
        <v>52</v>
      </c>
      <c r="AU5456">
        <v>59</v>
      </c>
      <c r="AV5456">
        <v>4112</v>
      </c>
      <c r="AY5456" t="str">
        <f>IF(AND(Table1[[#This Row],[Contract]]="Month-to-Month", Table1[[#This Row],[Tenure in Months]]&lt;6, Table1[[#This Row],[Payment Method]]="Bank Withdrawal"), "High Risk", IF(OR(Table1[[#This Row],[Contract]]="Month-to-Month", Table1[[#This Row],[Tenure in Months]]&lt;12), "Medium Risk", "Low Risk"))</f>
        <v>Medium Risk</v>
      </c>
    </row>
    <row r="5457" spans="1:51" x14ac:dyDescent="0.35">
      <c r="A5457" t="s">
        <v>6661</v>
      </c>
      <c r="B5457" t="s">
        <v>66</v>
      </c>
      <c r="C5457">
        <v>22</v>
      </c>
      <c r="D5457" t="s">
        <v>53</v>
      </c>
      <c r="E5457" t="s">
        <v>52</v>
      </c>
      <c r="F5457" t="s">
        <v>53</v>
      </c>
      <c r="G5457" t="s">
        <v>52</v>
      </c>
      <c r="H5457">
        <v>0</v>
      </c>
      <c r="I5457" t="s">
        <v>54</v>
      </c>
      <c r="J5457" t="s">
        <v>55</v>
      </c>
      <c r="K5457" t="s">
        <v>4442</v>
      </c>
      <c r="L5457">
        <v>95370</v>
      </c>
      <c r="M5457">
        <v>37.982716000000003</v>
      </c>
      <c r="N5457">
        <v>-120.343732</v>
      </c>
      <c r="O5457">
        <v>25340</v>
      </c>
      <c r="P5457" t="s">
        <v>57</v>
      </c>
      <c r="Q5457" t="s">
        <v>53</v>
      </c>
      <c r="R5457">
        <v>4</v>
      </c>
      <c r="S5457">
        <v>67</v>
      </c>
      <c r="T5457" t="s">
        <v>58</v>
      </c>
      <c r="U5457" t="s">
        <v>53</v>
      </c>
      <c r="V5457">
        <v>33.01</v>
      </c>
      <c r="W5457" t="s">
        <v>52</v>
      </c>
      <c r="X5457" t="s">
        <v>52</v>
      </c>
      <c r="Y5457" t="s">
        <v>58</v>
      </c>
      <c r="Z5457">
        <v>0</v>
      </c>
      <c r="AA5457" t="s">
        <v>52</v>
      </c>
      <c r="AB5457" t="s">
        <v>52</v>
      </c>
      <c r="AC5457" t="s">
        <v>52</v>
      </c>
      <c r="AD5457" t="s">
        <v>52</v>
      </c>
      <c r="AE5457" t="s">
        <v>52</v>
      </c>
      <c r="AF5457" t="s">
        <v>52</v>
      </c>
      <c r="AG5457" t="s">
        <v>52</v>
      </c>
      <c r="AH5457" t="s">
        <v>52</v>
      </c>
      <c r="AI5457" t="s">
        <v>334</v>
      </c>
      <c r="AJ5457" t="s">
        <v>52</v>
      </c>
      <c r="AK5457" t="s">
        <v>69</v>
      </c>
      <c r="AL5457">
        <v>19.649999999999999</v>
      </c>
      <c r="AM5457">
        <v>1335.2</v>
      </c>
      <c r="AN5457">
        <v>0</v>
      </c>
      <c r="AO5457">
        <v>0</v>
      </c>
      <c r="AP5457">
        <v>2211.67</v>
      </c>
      <c r="AQ5457">
        <v>3546.87</v>
      </c>
      <c r="AR5457">
        <v>4</v>
      </c>
      <c r="AS5457" t="s">
        <v>881</v>
      </c>
      <c r="AT5457" t="s">
        <v>52</v>
      </c>
      <c r="AU5457">
        <v>26</v>
      </c>
      <c r="AV5457">
        <v>4994</v>
      </c>
      <c r="AY5457" t="str">
        <f>IF(AND(Table1[[#This Row],[Contract]]="Month-to-Month", Table1[[#This Row],[Tenure in Months]]&lt;6, Table1[[#This Row],[Payment Method]]="Bank Withdrawal"), "High Risk", IF(OR(Table1[[#This Row],[Contract]]="Month-to-Month", Table1[[#This Row],[Tenure in Months]]&lt;12), "Medium Risk", "Low Risk"))</f>
        <v>Low Risk</v>
      </c>
    </row>
    <row r="5458" spans="1:51" x14ac:dyDescent="0.35">
      <c r="A5458" t="s">
        <v>6662</v>
      </c>
      <c r="B5458" t="s">
        <v>66</v>
      </c>
      <c r="C5458">
        <v>37</v>
      </c>
      <c r="D5458" t="s">
        <v>52</v>
      </c>
      <c r="E5458" t="s">
        <v>52</v>
      </c>
      <c r="F5458" t="s">
        <v>53</v>
      </c>
      <c r="G5458" t="s">
        <v>52</v>
      </c>
      <c r="H5458">
        <v>0</v>
      </c>
      <c r="I5458" t="s">
        <v>54</v>
      </c>
      <c r="J5458" t="s">
        <v>55</v>
      </c>
      <c r="K5458" t="s">
        <v>4446</v>
      </c>
      <c r="L5458">
        <v>95376</v>
      </c>
      <c r="M5458">
        <v>37.680968</v>
      </c>
      <c r="N5458">
        <v>-121.446049</v>
      </c>
      <c r="O5458">
        <v>69801</v>
      </c>
      <c r="P5458" t="s">
        <v>57</v>
      </c>
      <c r="Q5458" t="s">
        <v>53</v>
      </c>
      <c r="R5458">
        <v>4</v>
      </c>
      <c r="S5458">
        <v>71</v>
      </c>
      <c r="T5458" t="s">
        <v>58</v>
      </c>
      <c r="U5458" t="s">
        <v>53</v>
      </c>
      <c r="V5458">
        <v>10.46</v>
      </c>
      <c r="W5458" t="s">
        <v>53</v>
      </c>
      <c r="X5458" t="s">
        <v>53</v>
      </c>
      <c r="Y5458" t="s">
        <v>68</v>
      </c>
      <c r="Z5458">
        <v>3</v>
      </c>
      <c r="AA5458" t="s">
        <v>52</v>
      </c>
      <c r="AB5458" t="s">
        <v>53</v>
      </c>
      <c r="AC5458" t="s">
        <v>53</v>
      </c>
      <c r="AD5458" t="s">
        <v>52</v>
      </c>
      <c r="AE5458" t="s">
        <v>53</v>
      </c>
      <c r="AF5458" t="s">
        <v>53</v>
      </c>
      <c r="AG5458" t="s">
        <v>53</v>
      </c>
      <c r="AH5458" t="s">
        <v>52</v>
      </c>
      <c r="AI5458" t="s">
        <v>334</v>
      </c>
      <c r="AJ5458" t="s">
        <v>53</v>
      </c>
      <c r="AK5458" t="s">
        <v>61</v>
      </c>
      <c r="AL5458">
        <v>105.15</v>
      </c>
      <c r="AM5458">
        <v>7555</v>
      </c>
      <c r="AN5458">
        <v>0</v>
      </c>
      <c r="AO5458">
        <v>60</v>
      </c>
      <c r="AP5458">
        <v>742.66</v>
      </c>
      <c r="AQ5458">
        <v>8357.66</v>
      </c>
      <c r="AR5458">
        <v>5</v>
      </c>
      <c r="AS5458" t="s">
        <v>881</v>
      </c>
      <c r="AT5458" t="s">
        <v>52</v>
      </c>
      <c r="AU5458">
        <v>32</v>
      </c>
      <c r="AV5458">
        <v>5707</v>
      </c>
      <c r="AY5458" t="str">
        <f>IF(AND(Table1[[#This Row],[Contract]]="Month-to-Month", Table1[[#This Row],[Tenure in Months]]&lt;6, Table1[[#This Row],[Payment Method]]="Bank Withdrawal"), "High Risk", IF(OR(Table1[[#This Row],[Contract]]="Month-to-Month", Table1[[#This Row],[Tenure in Months]]&lt;12), "Medium Risk", "Low Risk"))</f>
        <v>Low Risk</v>
      </c>
    </row>
    <row r="5459" spans="1:51" x14ac:dyDescent="0.35">
      <c r="A5459" t="s">
        <v>6663</v>
      </c>
      <c r="B5459" t="s">
        <v>51</v>
      </c>
      <c r="C5459">
        <v>32</v>
      </c>
      <c r="D5459" t="s">
        <v>52</v>
      </c>
      <c r="E5459" t="s">
        <v>52</v>
      </c>
      <c r="F5459" t="s">
        <v>52</v>
      </c>
      <c r="G5459" t="s">
        <v>52</v>
      </c>
      <c r="H5459">
        <v>0</v>
      </c>
      <c r="I5459" t="s">
        <v>54</v>
      </c>
      <c r="J5459" t="s">
        <v>55</v>
      </c>
      <c r="K5459" t="s">
        <v>3340</v>
      </c>
      <c r="L5459">
        <v>95379</v>
      </c>
      <c r="M5459">
        <v>37.939768000000001</v>
      </c>
      <c r="N5459">
        <v>-120.188002</v>
      </c>
      <c r="O5459">
        <v>3979</v>
      </c>
      <c r="P5459" t="s">
        <v>57</v>
      </c>
      <c r="Q5459" t="s">
        <v>52</v>
      </c>
      <c r="R5459">
        <v>0</v>
      </c>
      <c r="S5459">
        <v>1</v>
      </c>
      <c r="T5459" t="s">
        <v>58</v>
      </c>
      <c r="U5459" t="s">
        <v>53</v>
      </c>
      <c r="V5459">
        <v>49.19</v>
      </c>
      <c r="W5459" t="s">
        <v>52</v>
      </c>
      <c r="X5459" t="s">
        <v>53</v>
      </c>
      <c r="Y5459" t="s">
        <v>59</v>
      </c>
      <c r="Z5459">
        <v>17</v>
      </c>
      <c r="AA5459" t="s">
        <v>52</v>
      </c>
      <c r="AB5459" t="s">
        <v>52</v>
      </c>
      <c r="AC5459" t="s">
        <v>52</v>
      </c>
      <c r="AD5459" t="s">
        <v>53</v>
      </c>
      <c r="AE5459" t="s">
        <v>52</v>
      </c>
      <c r="AF5459" t="s">
        <v>52</v>
      </c>
      <c r="AG5459" t="s">
        <v>52</v>
      </c>
      <c r="AH5459" t="s">
        <v>53</v>
      </c>
      <c r="AI5459" t="s">
        <v>60</v>
      </c>
      <c r="AJ5459" t="s">
        <v>52</v>
      </c>
      <c r="AK5459" t="s">
        <v>69</v>
      </c>
      <c r="AL5459">
        <v>49</v>
      </c>
      <c r="AM5459">
        <v>49</v>
      </c>
      <c r="AN5459">
        <v>0</v>
      </c>
      <c r="AO5459">
        <v>0</v>
      </c>
      <c r="AP5459">
        <v>49.19</v>
      </c>
      <c r="AQ5459">
        <v>98.19</v>
      </c>
      <c r="AR5459">
        <v>3</v>
      </c>
      <c r="AS5459" t="s">
        <v>883</v>
      </c>
      <c r="AT5459" t="s">
        <v>52</v>
      </c>
      <c r="AU5459">
        <v>45</v>
      </c>
      <c r="AV5459">
        <v>5289</v>
      </c>
      <c r="AY5459" t="str">
        <f>IF(AND(Table1[[#This Row],[Contract]]="Month-to-Month", Table1[[#This Row],[Tenure in Months]]&lt;6, Table1[[#This Row],[Payment Method]]="Bank Withdrawal"), "High Risk", IF(OR(Table1[[#This Row],[Contract]]="Month-to-Month", Table1[[#This Row],[Tenure in Months]]&lt;12), "Medium Risk", "Low Risk"))</f>
        <v>Medium Risk</v>
      </c>
    </row>
    <row r="5460" spans="1:51" x14ac:dyDescent="0.35">
      <c r="A5460" t="s">
        <v>6664</v>
      </c>
      <c r="B5460" t="s">
        <v>51</v>
      </c>
      <c r="C5460">
        <v>27</v>
      </c>
      <c r="D5460" t="s">
        <v>53</v>
      </c>
      <c r="E5460" t="s">
        <v>52</v>
      </c>
      <c r="F5460" t="s">
        <v>53</v>
      </c>
      <c r="G5460" t="s">
        <v>52</v>
      </c>
      <c r="H5460">
        <v>0</v>
      </c>
      <c r="I5460" t="s">
        <v>54</v>
      </c>
      <c r="J5460" t="s">
        <v>55</v>
      </c>
      <c r="K5460" t="s">
        <v>1309</v>
      </c>
      <c r="L5460">
        <v>95383</v>
      </c>
      <c r="M5460">
        <v>38.107441000000001</v>
      </c>
      <c r="N5460">
        <v>-120.230625</v>
      </c>
      <c r="O5460">
        <v>4848</v>
      </c>
      <c r="P5460" t="s">
        <v>57</v>
      </c>
      <c r="Q5460" t="s">
        <v>53</v>
      </c>
      <c r="R5460">
        <v>1</v>
      </c>
      <c r="S5460">
        <v>17</v>
      </c>
      <c r="T5460" t="s">
        <v>58</v>
      </c>
      <c r="U5460" t="s">
        <v>52</v>
      </c>
      <c r="V5460">
        <v>0</v>
      </c>
      <c r="W5460" t="s">
        <v>52</v>
      </c>
      <c r="X5460" t="s">
        <v>53</v>
      </c>
      <c r="Y5460" t="s">
        <v>59</v>
      </c>
      <c r="Z5460">
        <v>52</v>
      </c>
      <c r="AA5460" t="s">
        <v>52</v>
      </c>
      <c r="AB5460" t="s">
        <v>53</v>
      </c>
      <c r="AC5460" t="s">
        <v>52</v>
      </c>
      <c r="AD5460" t="s">
        <v>52</v>
      </c>
      <c r="AE5460" t="s">
        <v>53</v>
      </c>
      <c r="AF5460" t="s">
        <v>53</v>
      </c>
      <c r="AG5460" t="s">
        <v>53</v>
      </c>
      <c r="AH5460" t="s">
        <v>53</v>
      </c>
      <c r="AI5460" t="s">
        <v>60</v>
      </c>
      <c r="AJ5460" t="s">
        <v>53</v>
      </c>
      <c r="AK5460" t="s">
        <v>69</v>
      </c>
      <c r="AL5460">
        <v>49.8</v>
      </c>
      <c r="AM5460">
        <v>836.35</v>
      </c>
      <c r="AN5460">
        <v>0</v>
      </c>
      <c r="AO5460">
        <v>0</v>
      </c>
      <c r="AP5460">
        <v>0</v>
      </c>
      <c r="AQ5460">
        <v>836.35</v>
      </c>
      <c r="AR5460">
        <v>5</v>
      </c>
      <c r="AS5460" t="s">
        <v>881</v>
      </c>
      <c r="AT5460" t="s">
        <v>52</v>
      </c>
      <c r="AU5460">
        <v>24</v>
      </c>
      <c r="AV5460">
        <v>5575</v>
      </c>
      <c r="AY5460" t="str">
        <f>IF(AND(Table1[[#This Row],[Contract]]="Month-to-Month", Table1[[#This Row],[Tenure in Months]]&lt;6, Table1[[#This Row],[Payment Method]]="Bank Withdrawal"), "High Risk", IF(OR(Table1[[#This Row],[Contract]]="Month-to-Month", Table1[[#This Row],[Tenure in Months]]&lt;12), "Medium Risk", "Low Risk"))</f>
        <v>Medium Risk</v>
      </c>
    </row>
    <row r="5461" spans="1:51" x14ac:dyDescent="0.35">
      <c r="A5461" t="s">
        <v>6665</v>
      </c>
      <c r="B5461" t="s">
        <v>51</v>
      </c>
      <c r="C5461">
        <v>52</v>
      </c>
      <c r="D5461" t="s">
        <v>52</v>
      </c>
      <c r="E5461" t="s">
        <v>52</v>
      </c>
      <c r="F5461" t="s">
        <v>52</v>
      </c>
      <c r="G5461" t="s">
        <v>52</v>
      </c>
      <c r="H5461">
        <v>0</v>
      </c>
      <c r="I5461" t="s">
        <v>54</v>
      </c>
      <c r="J5461" t="s">
        <v>55</v>
      </c>
      <c r="K5461" t="s">
        <v>224</v>
      </c>
      <c r="L5461">
        <v>92027</v>
      </c>
      <c r="M5461">
        <v>33.141264999999997</v>
      </c>
      <c r="N5461">
        <v>-116.967221</v>
      </c>
      <c r="O5461">
        <v>48690</v>
      </c>
      <c r="P5461" t="s">
        <v>57</v>
      </c>
      <c r="Q5461" t="s">
        <v>52</v>
      </c>
      <c r="R5461">
        <v>0</v>
      </c>
      <c r="S5461">
        <v>1</v>
      </c>
      <c r="T5461" t="s">
        <v>67</v>
      </c>
      <c r="U5461" t="s">
        <v>53</v>
      </c>
      <c r="V5461">
        <v>2.29</v>
      </c>
      <c r="W5461" t="s">
        <v>52</v>
      </c>
      <c r="X5461" t="s">
        <v>52</v>
      </c>
      <c r="Y5461" t="s">
        <v>58</v>
      </c>
      <c r="Z5461">
        <v>0</v>
      </c>
      <c r="AA5461" t="s">
        <v>52</v>
      </c>
      <c r="AB5461" t="s">
        <v>52</v>
      </c>
      <c r="AC5461" t="s">
        <v>52</v>
      </c>
      <c r="AD5461" t="s">
        <v>52</v>
      </c>
      <c r="AE5461" t="s">
        <v>52</v>
      </c>
      <c r="AF5461" t="s">
        <v>52</v>
      </c>
      <c r="AG5461" t="s">
        <v>52</v>
      </c>
      <c r="AH5461" t="s">
        <v>52</v>
      </c>
      <c r="AI5461" t="s">
        <v>60</v>
      </c>
      <c r="AJ5461" t="s">
        <v>52</v>
      </c>
      <c r="AK5461" t="s">
        <v>61</v>
      </c>
      <c r="AL5461">
        <v>20.95</v>
      </c>
      <c r="AM5461">
        <v>20.95</v>
      </c>
      <c r="AN5461">
        <v>0</v>
      </c>
      <c r="AO5461">
        <v>0</v>
      </c>
      <c r="AP5461">
        <v>2.29</v>
      </c>
      <c r="AQ5461">
        <v>23.24</v>
      </c>
      <c r="AR5461">
        <v>3</v>
      </c>
      <c r="AS5461" t="s">
        <v>883</v>
      </c>
      <c r="AT5461" t="s">
        <v>52</v>
      </c>
      <c r="AU5461">
        <v>62</v>
      </c>
      <c r="AV5461">
        <v>2285</v>
      </c>
      <c r="AY5461" t="str">
        <f>IF(AND(Table1[[#This Row],[Contract]]="Month-to-Month", Table1[[#This Row],[Tenure in Months]]&lt;6, Table1[[#This Row],[Payment Method]]="Bank Withdrawal"), "High Risk", IF(OR(Table1[[#This Row],[Contract]]="Month-to-Month", Table1[[#This Row],[Tenure in Months]]&lt;12), "Medium Risk", "Low Risk"))</f>
        <v>High Risk</v>
      </c>
    </row>
    <row r="5462" spans="1:51" x14ac:dyDescent="0.35">
      <c r="A5462" t="s">
        <v>6666</v>
      </c>
      <c r="B5462" t="s">
        <v>51</v>
      </c>
      <c r="C5462">
        <v>27</v>
      </c>
      <c r="D5462" t="s">
        <v>53</v>
      </c>
      <c r="E5462" t="s">
        <v>52</v>
      </c>
      <c r="F5462" t="s">
        <v>53</v>
      </c>
      <c r="G5462" t="s">
        <v>53</v>
      </c>
      <c r="H5462">
        <v>1</v>
      </c>
      <c r="I5462" t="s">
        <v>54</v>
      </c>
      <c r="J5462" t="s">
        <v>55</v>
      </c>
      <c r="K5462" t="s">
        <v>789</v>
      </c>
      <c r="L5462">
        <v>95401</v>
      </c>
      <c r="M5462">
        <v>38.460517000000003</v>
      </c>
      <c r="N5462">
        <v>-122.790335</v>
      </c>
      <c r="O5462">
        <v>36125</v>
      </c>
      <c r="P5462" t="s">
        <v>57</v>
      </c>
      <c r="Q5462" t="s">
        <v>53</v>
      </c>
      <c r="R5462">
        <v>8</v>
      </c>
      <c r="S5462">
        <v>41</v>
      </c>
      <c r="T5462" t="s">
        <v>92</v>
      </c>
      <c r="U5462" t="s">
        <v>53</v>
      </c>
      <c r="V5462">
        <v>39.53</v>
      </c>
      <c r="W5462" t="s">
        <v>52</v>
      </c>
      <c r="X5462" t="s">
        <v>52</v>
      </c>
      <c r="Y5462" t="s">
        <v>58</v>
      </c>
      <c r="Z5462">
        <v>0</v>
      </c>
      <c r="AA5462" t="s">
        <v>52</v>
      </c>
      <c r="AB5462" t="s">
        <v>52</v>
      </c>
      <c r="AC5462" t="s">
        <v>52</v>
      </c>
      <c r="AD5462" t="s">
        <v>52</v>
      </c>
      <c r="AE5462" t="s">
        <v>52</v>
      </c>
      <c r="AF5462" t="s">
        <v>52</v>
      </c>
      <c r="AG5462" t="s">
        <v>52</v>
      </c>
      <c r="AH5462" t="s">
        <v>52</v>
      </c>
      <c r="AI5462" t="s">
        <v>124</v>
      </c>
      <c r="AJ5462" t="s">
        <v>52</v>
      </c>
      <c r="AK5462" t="s">
        <v>61</v>
      </c>
      <c r="AL5462">
        <v>19.5</v>
      </c>
      <c r="AM5462">
        <v>798.2</v>
      </c>
      <c r="AN5462">
        <v>0</v>
      </c>
      <c r="AO5462">
        <v>0</v>
      </c>
      <c r="AP5462">
        <v>1620.73</v>
      </c>
      <c r="AQ5462">
        <v>2418.9299999999998</v>
      </c>
      <c r="AR5462">
        <v>4</v>
      </c>
      <c r="AS5462" t="s">
        <v>881</v>
      </c>
      <c r="AT5462" t="s">
        <v>52</v>
      </c>
      <c r="AU5462">
        <v>72</v>
      </c>
      <c r="AV5462">
        <v>2446</v>
      </c>
      <c r="AY5462" t="str">
        <f>IF(AND(Table1[[#This Row],[Contract]]="Month-to-Month", Table1[[#This Row],[Tenure in Months]]&lt;6, Table1[[#This Row],[Payment Method]]="Bank Withdrawal"), "High Risk", IF(OR(Table1[[#This Row],[Contract]]="Month-to-Month", Table1[[#This Row],[Tenure in Months]]&lt;12), "Medium Risk", "Low Risk"))</f>
        <v>Low Risk</v>
      </c>
    </row>
    <row r="5463" spans="1:51" x14ac:dyDescent="0.35">
      <c r="A5463" t="s">
        <v>6667</v>
      </c>
      <c r="B5463" t="s">
        <v>66</v>
      </c>
      <c r="C5463">
        <v>45</v>
      </c>
      <c r="D5463" t="s">
        <v>52</v>
      </c>
      <c r="E5463" t="s">
        <v>52</v>
      </c>
      <c r="F5463" t="s">
        <v>52</v>
      </c>
      <c r="G5463" t="s">
        <v>52</v>
      </c>
      <c r="H5463">
        <v>0</v>
      </c>
      <c r="I5463" t="s">
        <v>54</v>
      </c>
      <c r="J5463" t="s">
        <v>55</v>
      </c>
      <c r="K5463" t="s">
        <v>789</v>
      </c>
      <c r="L5463">
        <v>95404</v>
      </c>
      <c r="M5463">
        <v>38.526941000000001</v>
      </c>
      <c r="N5463">
        <v>-122.709096</v>
      </c>
      <c r="O5463">
        <v>35057</v>
      </c>
      <c r="P5463" t="s">
        <v>57</v>
      </c>
      <c r="Q5463" t="s">
        <v>52</v>
      </c>
      <c r="R5463">
        <v>0</v>
      </c>
      <c r="S5463">
        <v>1</v>
      </c>
      <c r="T5463" t="s">
        <v>67</v>
      </c>
      <c r="U5463" t="s">
        <v>53</v>
      </c>
      <c r="V5463">
        <v>9.82</v>
      </c>
      <c r="W5463" t="s">
        <v>52</v>
      </c>
      <c r="X5463" t="s">
        <v>53</v>
      </c>
      <c r="Y5463" t="s">
        <v>110</v>
      </c>
      <c r="Z5463">
        <v>13</v>
      </c>
      <c r="AA5463" t="s">
        <v>52</v>
      </c>
      <c r="AB5463" t="s">
        <v>52</v>
      </c>
      <c r="AC5463" t="s">
        <v>52</v>
      </c>
      <c r="AD5463" t="s">
        <v>52</v>
      </c>
      <c r="AE5463" t="s">
        <v>52</v>
      </c>
      <c r="AF5463" t="s">
        <v>52</v>
      </c>
      <c r="AG5463" t="s">
        <v>52</v>
      </c>
      <c r="AH5463" t="s">
        <v>53</v>
      </c>
      <c r="AI5463" t="s">
        <v>60</v>
      </c>
      <c r="AJ5463" t="s">
        <v>52</v>
      </c>
      <c r="AK5463" t="s">
        <v>61</v>
      </c>
      <c r="AL5463">
        <v>44.15</v>
      </c>
      <c r="AM5463">
        <v>44.15</v>
      </c>
      <c r="AN5463">
        <v>0</v>
      </c>
      <c r="AO5463">
        <v>0</v>
      </c>
      <c r="AP5463">
        <v>9.82</v>
      </c>
      <c r="AQ5463">
        <v>53.97</v>
      </c>
      <c r="AR5463">
        <v>4</v>
      </c>
      <c r="AS5463" t="s">
        <v>883</v>
      </c>
      <c r="AT5463" t="s">
        <v>52</v>
      </c>
      <c r="AU5463">
        <v>64</v>
      </c>
      <c r="AV5463">
        <v>3103</v>
      </c>
      <c r="AY5463" t="str">
        <f>IF(AND(Table1[[#This Row],[Contract]]="Month-to-Month", Table1[[#This Row],[Tenure in Months]]&lt;6, Table1[[#This Row],[Payment Method]]="Bank Withdrawal"), "High Risk", IF(OR(Table1[[#This Row],[Contract]]="Month-to-Month", Table1[[#This Row],[Tenure in Months]]&lt;12), "Medium Risk", "Low Risk"))</f>
        <v>High Risk</v>
      </c>
    </row>
    <row r="5464" spans="1:51" x14ac:dyDescent="0.35">
      <c r="A5464" t="s">
        <v>6668</v>
      </c>
      <c r="B5464" t="s">
        <v>51</v>
      </c>
      <c r="C5464">
        <v>22</v>
      </c>
      <c r="D5464" t="s">
        <v>53</v>
      </c>
      <c r="E5464" t="s">
        <v>52</v>
      </c>
      <c r="F5464" t="s">
        <v>53</v>
      </c>
      <c r="G5464" t="s">
        <v>53</v>
      </c>
      <c r="H5464">
        <v>1</v>
      </c>
      <c r="I5464" t="s">
        <v>54</v>
      </c>
      <c r="J5464" t="s">
        <v>55</v>
      </c>
      <c r="K5464" t="s">
        <v>789</v>
      </c>
      <c r="L5464">
        <v>95407</v>
      </c>
      <c r="M5464">
        <v>38.394091000000003</v>
      </c>
      <c r="N5464">
        <v>-122.739814</v>
      </c>
      <c r="O5464">
        <v>30876</v>
      </c>
      <c r="P5464" t="s">
        <v>57</v>
      </c>
      <c r="Q5464" t="s">
        <v>53</v>
      </c>
      <c r="R5464">
        <v>8</v>
      </c>
      <c r="S5464">
        <v>62</v>
      </c>
      <c r="T5464" t="s">
        <v>92</v>
      </c>
      <c r="U5464" t="s">
        <v>53</v>
      </c>
      <c r="V5464">
        <v>14.75</v>
      </c>
      <c r="W5464" t="s">
        <v>53</v>
      </c>
      <c r="X5464" t="s">
        <v>53</v>
      </c>
      <c r="Y5464" t="s">
        <v>68</v>
      </c>
      <c r="Z5464">
        <v>52</v>
      </c>
      <c r="AA5464" t="s">
        <v>53</v>
      </c>
      <c r="AB5464" t="s">
        <v>53</v>
      </c>
      <c r="AC5464" t="s">
        <v>52</v>
      </c>
      <c r="AD5464" t="s">
        <v>52</v>
      </c>
      <c r="AE5464" t="s">
        <v>53</v>
      </c>
      <c r="AF5464" t="s">
        <v>53</v>
      </c>
      <c r="AG5464" t="s">
        <v>53</v>
      </c>
      <c r="AH5464" t="s">
        <v>52</v>
      </c>
      <c r="AI5464" t="s">
        <v>60</v>
      </c>
      <c r="AJ5464" t="s">
        <v>53</v>
      </c>
      <c r="AK5464" t="s">
        <v>61</v>
      </c>
      <c r="AL5464">
        <v>105.5</v>
      </c>
      <c r="AM5464">
        <v>6487.2</v>
      </c>
      <c r="AN5464">
        <v>0</v>
      </c>
      <c r="AO5464">
        <v>150</v>
      </c>
      <c r="AP5464">
        <v>914.5</v>
      </c>
      <c r="AQ5464">
        <v>7551.7</v>
      </c>
      <c r="AR5464">
        <v>4</v>
      </c>
      <c r="AS5464" t="s">
        <v>881</v>
      </c>
      <c r="AT5464" t="s">
        <v>52</v>
      </c>
      <c r="AU5464">
        <v>56</v>
      </c>
      <c r="AV5464">
        <v>4271</v>
      </c>
      <c r="AY5464" t="str">
        <f>IF(AND(Table1[[#This Row],[Contract]]="Month-to-Month", Table1[[#This Row],[Tenure in Months]]&lt;6, Table1[[#This Row],[Payment Method]]="Bank Withdrawal"), "High Risk", IF(OR(Table1[[#This Row],[Contract]]="Month-to-Month", Table1[[#This Row],[Tenure in Months]]&lt;12), "Medium Risk", "Low Risk"))</f>
        <v>Medium Risk</v>
      </c>
    </row>
    <row r="5465" spans="1:51" x14ac:dyDescent="0.35">
      <c r="A5465" t="s">
        <v>6669</v>
      </c>
      <c r="B5465" t="s">
        <v>66</v>
      </c>
      <c r="C5465">
        <v>37</v>
      </c>
      <c r="D5465" t="s">
        <v>52</v>
      </c>
      <c r="E5465" t="s">
        <v>52</v>
      </c>
      <c r="F5465" t="s">
        <v>52</v>
      </c>
      <c r="G5465" t="s">
        <v>53</v>
      </c>
      <c r="H5465">
        <v>2</v>
      </c>
      <c r="I5465" t="s">
        <v>54</v>
      </c>
      <c r="J5465" t="s">
        <v>55</v>
      </c>
      <c r="K5465" t="s">
        <v>1070</v>
      </c>
      <c r="L5465">
        <v>95410</v>
      </c>
      <c r="M5465">
        <v>39.225693999999997</v>
      </c>
      <c r="N5465">
        <v>-123.717354</v>
      </c>
      <c r="O5465">
        <v>1054</v>
      </c>
      <c r="P5465" t="s">
        <v>57</v>
      </c>
      <c r="Q5465" t="s">
        <v>52</v>
      </c>
      <c r="R5465">
        <v>0</v>
      </c>
      <c r="S5465">
        <v>17</v>
      </c>
      <c r="T5465" t="s">
        <v>58</v>
      </c>
      <c r="U5465" t="s">
        <v>53</v>
      </c>
      <c r="V5465">
        <v>49.78</v>
      </c>
      <c r="W5465" t="s">
        <v>53</v>
      </c>
      <c r="X5465" t="s">
        <v>53</v>
      </c>
      <c r="Y5465" t="s">
        <v>68</v>
      </c>
      <c r="Z5465">
        <v>19</v>
      </c>
      <c r="AA5465" t="s">
        <v>52</v>
      </c>
      <c r="AB5465" t="s">
        <v>53</v>
      </c>
      <c r="AC5465" t="s">
        <v>53</v>
      </c>
      <c r="AD5465" t="s">
        <v>53</v>
      </c>
      <c r="AE5465" t="s">
        <v>52</v>
      </c>
      <c r="AF5465" t="s">
        <v>52</v>
      </c>
      <c r="AG5465" t="s">
        <v>52</v>
      </c>
      <c r="AH5465" t="s">
        <v>53</v>
      </c>
      <c r="AI5465" t="s">
        <v>60</v>
      </c>
      <c r="AJ5465" t="s">
        <v>53</v>
      </c>
      <c r="AK5465" t="s">
        <v>69</v>
      </c>
      <c r="AL5465">
        <v>92.7</v>
      </c>
      <c r="AM5465">
        <v>1556.85</v>
      </c>
      <c r="AN5465">
        <v>0</v>
      </c>
      <c r="AO5465">
        <v>0</v>
      </c>
      <c r="AP5465">
        <v>846.26</v>
      </c>
      <c r="AQ5465">
        <v>2403.1099999999901</v>
      </c>
      <c r="AR5465">
        <v>4</v>
      </c>
      <c r="AS5465" t="s">
        <v>881</v>
      </c>
      <c r="AT5465" t="s">
        <v>52</v>
      </c>
      <c r="AU5465">
        <v>41</v>
      </c>
      <c r="AV5465">
        <v>2347</v>
      </c>
      <c r="AY5465" t="str">
        <f>IF(AND(Table1[[#This Row],[Contract]]="Month-to-Month", Table1[[#This Row],[Tenure in Months]]&lt;6, Table1[[#This Row],[Payment Method]]="Bank Withdrawal"), "High Risk", IF(OR(Table1[[#This Row],[Contract]]="Month-to-Month", Table1[[#This Row],[Tenure in Months]]&lt;12), "Medium Risk", "Low Risk"))</f>
        <v>Medium Risk</v>
      </c>
    </row>
    <row r="5466" spans="1:51" x14ac:dyDescent="0.35">
      <c r="A5466" t="s">
        <v>6670</v>
      </c>
      <c r="B5466" t="s">
        <v>66</v>
      </c>
      <c r="C5466">
        <v>37</v>
      </c>
      <c r="D5466" t="s">
        <v>52</v>
      </c>
      <c r="E5466" t="s">
        <v>52</v>
      </c>
      <c r="F5466" t="s">
        <v>53</v>
      </c>
      <c r="G5466" t="s">
        <v>53</v>
      </c>
      <c r="H5466">
        <v>1</v>
      </c>
      <c r="I5466" t="s">
        <v>54</v>
      </c>
      <c r="J5466" t="s">
        <v>55</v>
      </c>
      <c r="K5466" t="s">
        <v>3345</v>
      </c>
      <c r="L5466">
        <v>95412</v>
      </c>
      <c r="M5466">
        <v>38.731054999999998</v>
      </c>
      <c r="N5466">
        <v>-123.316553</v>
      </c>
      <c r="O5466">
        <v>747</v>
      </c>
      <c r="P5466" t="s">
        <v>57</v>
      </c>
      <c r="Q5466" t="s">
        <v>53</v>
      </c>
      <c r="R5466">
        <v>8</v>
      </c>
      <c r="S5466">
        <v>72</v>
      </c>
      <c r="T5466" t="s">
        <v>58</v>
      </c>
      <c r="U5466" t="s">
        <v>53</v>
      </c>
      <c r="V5466">
        <v>2.57</v>
      </c>
      <c r="W5466" t="s">
        <v>53</v>
      </c>
      <c r="X5466" t="s">
        <v>52</v>
      </c>
      <c r="Y5466" t="s">
        <v>58</v>
      </c>
      <c r="Z5466">
        <v>0</v>
      </c>
      <c r="AA5466" t="s">
        <v>52</v>
      </c>
      <c r="AB5466" t="s">
        <v>52</v>
      </c>
      <c r="AC5466" t="s">
        <v>52</v>
      </c>
      <c r="AD5466" t="s">
        <v>52</v>
      </c>
      <c r="AE5466" t="s">
        <v>52</v>
      </c>
      <c r="AF5466" t="s">
        <v>52</v>
      </c>
      <c r="AG5466" t="s">
        <v>52</v>
      </c>
      <c r="AH5466" t="s">
        <v>52</v>
      </c>
      <c r="AI5466" t="s">
        <v>334</v>
      </c>
      <c r="AJ5466" t="s">
        <v>53</v>
      </c>
      <c r="AK5466" t="s">
        <v>61</v>
      </c>
      <c r="AL5466">
        <v>26.25</v>
      </c>
      <c r="AM5466">
        <v>1988.05</v>
      </c>
      <c r="AN5466">
        <v>0</v>
      </c>
      <c r="AO5466">
        <v>0</v>
      </c>
      <c r="AP5466">
        <v>185.04</v>
      </c>
      <c r="AQ5466">
        <v>2173.09</v>
      </c>
      <c r="AR5466">
        <v>4</v>
      </c>
      <c r="AS5466" t="s">
        <v>881</v>
      </c>
      <c r="AT5466" t="s">
        <v>52</v>
      </c>
      <c r="AU5466">
        <v>36</v>
      </c>
      <c r="AV5466">
        <v>5098</v>
      </c>
      <c r="AY5466" t="str">
        <f>IF(AND(Table1[[#This Row],[Contract]]="Month-to-Month", Table1[[#This Row],[Tenure in Months]]&lt;6, Table1[[#This Row],[Payment Method]]="Bank Withdrawal"), "High Risk", IF(OR(Table1[[#This Row],[Contract]]="Month-to-Month", Table1[[#This Row],[Tenure in Months]]&lt;12), "Medium Risk", "Low Risk"))</f>
        <v>Low Risk</v>
      </c>
    </row>
    <row r="5467" spans="1:51" x14ac:dyDescent="0.35">
      <c r="A5467" t="s">
        <v>6671</v>
      </c>
      <c r="B5467" t="s">
        <v>51</v>
      </c>
      <c r="C5467">
        <v>39</v>
      </c>
      <c r="D5467" t="s">
        <v>52</v>
      </c>
      <c r="E5467" t="s">
        <v>52</v>
      </c>
      <c r="F5467" t="s">
        <v>53</v>
      </c>
      <c r="G5467" t="s">
        <v>53</v>
      </c>
      <c r="H5467">
        <v>3</v>
      </c>
      <c r="I5467" t="s">
        <v>54</v>
      </c>
      <c r="J5467" t="s">
        <v>55</v>
      </c>
      <c r="K5467" t="s">
        <v>4458</v>
      </c>
      <c r="L5467">
        <v>95415</v>
      </c>
      <c r="M5467">
        <v>39.025866999999998</v>
      </c>
      <c r="N5467">
        <v>-123.38154400000001</v>
      </c>
      <c r="O5467">
        <v>1374</v>
      </c>
      <c r="P5467" t="s">
        <v>57</v>
      </c>
      <c r="Q5467" t="s">
        <v>53</v>
      </c>
      <c r="R5467">
        <v>4</v>
      </c>
      <c r="S5467">
        <v>56</v>
      </c>
      <c r="T5467" t="s">
        <v>92</v>
      </c>
      <c r="U5467" t="s">
        <v>53</v>
      </c>
      <c r="V5467">
        <v>23.52</v>
      </c>
      <c r="W5467" t="s">
        <v>53</v>
      </c>
      <c r="X5467" t="s">
        <v>53</v>
      </c>
      <c r="Y5467" t="s">
        <v>68</v>
      </c>
      <c r="Z5467">
        <v>53</v>
      </c>
      <c r="AA5467" t="s">
        <v>52</v>
      </c>
      <c r="AB5467" t="s">
        <v>53</v>
      </c>
      <c r="AC5467" t="s">
        <v>52</v>
      </c>
      <c r="AD5467" t="s">
        <v>53</v>
      </c>
      <c r="AE5467" t="s">
        <v>53</v>
      </c>
      <c r="AF5467" t="s">
        <v>52</v>
      </c>
      <c r="AG5467" t="s">
        <v>52</v>
      </c>
      <c r="AH5467" t="s">
        <v>53</v>
      </c>
      <c r="AI5467" t="s">
        <v>60</v>
      </c>
      <c r="AJ5467" t="s">
        <v>53</v>
      </c>
      <c r="AK5467" t="s">
        <v>69</v>
      </c>
      <c r="AL5467">
        <v>96.95</v>
      </c>
      <c r="AM5467">
        <v>5432.2</v>
      </c>
      <c r="AN5467">
        <v>0</v>
      </c>
      <c r="AO5467">
        <v>0</v>
      </c>
      <c r="AP5467">
        <v>1317.12</v>
      </c>
      <c r="AQ5467">
        <v>6749.32</v>
      </c>
      <c r="AR5467">
        <v>5</v>
      </c>
      <c r="AS5467" t="s">
        <v>881</v>
      </c>
      <c r="AT5467" t="s">
        <v>52</v>
      </c>
      <c r="AU5467">
        <v>66</v>
      </c>
      <c r="AV5467">
        <v>6484</v>
      </c>
      <c r="AY5467" t="str">
        <f>IF(AND(Table1[[#This Row],[Contract]]="Month-to-Month", Table1[[#This Row],[Tenure in Months]]&lt;6, Table1[[#This Row],[Payment Method]]="Bank Withdrawal"), "High Risk", IF(OR(Table1[[#This Row],[Contract]]="Month-to-Month", Table1[[#This Row],[Tenure in Months]]&lt;12), "Medium Risk", "Low Risk"))</f>
        <v>Medium Risk</v>
      </c>
    </row>
    <row r="5468" spans="1:51" x14ac:dyDescent="0.35">
      <c r="A5468" t="s">
        <v>6672</v>
      </c>
      <c r="B5468" t="s">
        <v>66</v>
      </c>
      <c r="C5468">
        <v>32</v>
      </c>
      <c r="D5468" t="s">
        <v>52</v>
      </c>
      <c r="E5468" t="s">
        <v>52</v>
      </c>
      <c r="F5468" t="s">
        <v>52</v>
      </c>
      <c r="G5468" t="s">
        <v>52</v>
      </c>
      <c r="H5468">
        <v>0</v>
      </c>
      <c r="I5468" t="s">
        <v>54</v>
      </c>
      <c r="J5468" t="s">
        <v>55</v>
      </c>
      <c r="K5468" t="s">
        <v>411</v>
      </c>
      <c r="L5468">
        <v>95417</v>
      </c>
      <c r="M5468">
        <v>39.710591000000001</v>
      </c>
      <c r="N5468">
        <v>-123.682799</v>
      </c>
      <c r="O5468">
        <v>176</v>
      </c>
      <c r="P5468" t="s">
        <v>57</v>
      </c>
      <c r="Q5468" t="s">
        <v>52</v>
      </c>
      <c r="R5468">
        <v>0</v>
      </c>
      <c r="S5468">
        <v>9</v>
      </c>
      <c r="T5468" t="s">
        <v>67</v>
      </c>
      <c r="U5468" t="s">
        <v>53</v>
      </c>
      <c r="V5468">
        <v>45.99</v>
      </c>
      <c r="W5468" t="s">
        <v>52</v>
      </c>
      <c r="X5468" t="s">
        <v>52</v>
      </c>
      <c r="Y5468" t="s">
        <v>58</v>
      </c>
      <c r="Z5468">
        <v>0</v>
      </c>
      <c r="AA5468" t="s">
        <v>52</v>
      </c>
      <c r="AB5468" t="s">
        <v>52</v>
      </c>
      <c r="AC5468" t="s">
        <v>52</v>
      </c>
      <c r="AD5468" t="s">
        <v>52</v>
      </c>
      <c r="AE5468" t="s">
        <v>52</v>
      </c>
      <c r="AF5468" t="s">
        <v>52</v>
      </c>
      <c r="AG5468" t="s">
        <v>52</v>
      </c>
      <c r="AH5468" t="s">
        <v>52</v>
      </c>
      <c r="AI5468" t="s">
        <v>60</v>
      </c>
      <c r="AJ5468" t="s">
        <v>53</v>
      </c>
      <c r="AK5468" t="s">
        <v>69</v>
      </c>
      <c r="AL5468">
        <v>20.45</v>
      </c>
      <c r="AM5468">
        <v>147.55000000000001</v>
      </c>
      <c r="AN5468">
        <v>0</v>
      </c>
      <c r="AO5468">
        <v>0</v>
      </c>
      <c r="AP5468">
        <v>413.91</v>
      </c>
      <c r="AQ5468">
        <v>561.46</v>
      </c>
      <c r="AR5468">
        <v>4</v>
      </c>
      <c r="AS5468" t="s">
        <v>881</v>
      </c>
      <c r="AT5468" t="s">
        <v>52</v>
      </c>
      <c r="AU5468">
        <v>41</v>
      </c>
      <c r="AV5468">
        <v>2392</v>
      </c>
      <c r="AY5468" t="str">
        <f>IF(AND(Table1[[#This Row],[Contract]]="Month-to-Month", Table1[[#This Row],[Tenure in Months]]&lt;6, Table1[[#This Row],[Payment Method]]="Bank Withdrawal"), "High Risk", IF(OR(Table1[[#This Row],[Contract]]="Month-to-Month", Table1[[#This Row],[Tenure in Months]]&lt;12), "Medium Risk", "Low Risk"))</f>
        <v>Medium Risk</v>
      </c>
    </row>
    <row r="5469" spans="1:51" x14ac:dyDescent="0.35">
      <c r="A5469" t="s">
        <v>6673</v>
      </c>
      <c r="B5469" t="s">
        <v>51</v>
      </c>
      <c r="C5469">
        <v>58</v>
      </c>
      <c r="D5469" t="s">
        <v>52</v>
      </c>
      <c r="E5469" t="s">
        <v>52</v>
      </c>
      <c r="F5469" t="s">
        <v>53</v>
      </c>
      <c r="G5469" t="s">
        <v>52</v>
      </c>
      <c r="H5469">
        <v>0</v>
      </c>
      <c r="I5469" t="s">
        <v>54</v>
      </c>
      <c r="J5469" t="s">
        <v>55</v>
      </c>
      <c r="K5469" t="s">
        <v>2173</v>
      </c>
      <c r="L5469">
        <v>95420</v>
      </c>
      <c r="M5469">
        <v>39.361283</v>
      </c>
      <c r="N5469">
        <v>-123.784599</v>
      </c>
      <c r="O5469">
        <v>333</v>
      </c>
      <c r="P5469" t="s">
        <v>57</v>
      </c>
      <c r="Q5469" t="s">
        <v>52</v>
      </c>
      <c r="R5469">
        <v>0</v>
      </c>
      <c r="S5469">
        <v>72</v>
      </c>
      <c r="T5469" t="s">
        <v>58</v>
      </c>
      <c r="U5469" t="s">
        <v>53</v>
      </c>
      <c r="V5469">
        <v>43.12</v>
      </c>
      <c r="W5469" t="s">
        <v>53</v>
      </c>
      <c r="X5469" t="s">
        <v>53</v>
      </c>
      <c r="Y5469" t="s">
        <v>68</v>
      </c>
      <c r="Z5469">
        <v>6</v>
      </c>
      <c r="AA5469" t="s">
        <v>53</v>
      </c>
      <c r="AB5469" t="s">
        <v>53</v>
      </c>
      <c r="AC5469" t="s">
        <v>53</v>
      </c>
      <c r="AD5469" t="s">
        <v>53</v>
      </c>
      <c r="AE5469" t="s">
        <v>53</v>
      </c>
      <c r="AF5469" t="s">
        <v>53</v>
      </c>
      <c r="AG5469" t="s">
        <v>53</v>
      </c>
      <c r="AH5469" t="s">
        <v>53</v>
      </c>
      <c r="AI5469" t="s">
        <v>334</v>
      </c>
      <c r="AJ5469" t="s">
        <v>53</v>
      </c>
      <c r="AK5469" t="s">
        <v>61</v>
      </c>
      <c r="AL5469">
        <v>115.8</v>
      </c>
      <c r="AM5469">
        <v>8424.9</v>
      </c>
      <c r="AN5469">
        <v>0</v>
      </c>
      <c r="AO5469">
        <v>0</v>
      </c>
      <c r="AP5469">
        <v>3104.64</v>
      </c>
      <c r="AQ5469">
        <v>11529.539999999901</v>
      </c>
      <c r="AR5469">
        <v>3</v>
      </c>
      <c r="AS5469" t="s">
        <v>881</v>
      </c>
      <c r="AT5469" t="s">
        <v>52</v>
      </c>
      <c r="AU5469">
        <v>80</v>
      </c>
      <c r="AV5469">
        <v>6479</v>
      </c>
      <c r="AY5469" t="str">
        <f>IF(AND(Table1[[#This Row],[Contract]]="Month-to-Month", Table1[[#This Row],[Tenure in Months]]&lt;6, Table1[[#This Row],[Payment Method]]="Bank Withdrawal"), "High Risk", IF(OR(Table1[[#This Row],[Contract]]="Month-to-Month", Table1[[#This Row],[Tenure in Months]]&lt;12), "Medium Risk", "Low Risk"))</f>
        <v>Low Risk</v>
      </c>
    </row>
    <row r="5470" spans="1:51" x14ac:dyDescent="0.35">
      <c r="A5470" t="s">
        <v>6674</v>
      </c>
      <c r="B5470" t="s">
        <v>51</v>
      </c>
      <c r="C5470">
        <v>40</v>
      </c>
      <c r="D5470" t="s">
        <v>52</v>
      </c>
      <c r="E5470" t="s">
        <v>52</v>
      </c>
      <c r="F5470" t="s">
        <v>52</v>
      </c>
      <c r="G5470" t="s">
        <v>52</v>
      </c>
      <c r="H5470">
        <v>0</v>
      </c>
      <c r="I5470" t="s">
        <v>54</v>
      </c>
      <c r="J5470" t="s">
        <v>55</v>
      </c>
      <c r="K5470" t="s">
        <v>1311</v>
      </c>
      <c r="L5470">
        <v>95421</v>
      </c>
      <c r="M5470">
        <v>38.578806999999998</v>
      </c>
      <c r="N5470">
        <v>-123.19338</v>
      </c>
      <c r="O5470">
        <v>1575</v>
      </c>
      <c r="P5470" t="s">
        <v>57</v>
      </c>
      <c r="Q5470" t="s">
        <v>52</v>
      </c>
      <c r="R5470">
        <v>0</v>
      </c>
      <c r="S5470">
        <v>20</v>
      </c>
      <c r="T5470" t="s">
        <v>58</v>
      </c>
      <c r="U5470" t="s">
        <v>53</v>
      </c>
      <c r="V5470">
        <v>16.05</v>
      </c>
      <c r="W5470" t="s">
        <v>52</v>
      </c>
      <c r="X5470" t="s">
        <v>53</v>
      </c>
      <c r="Y5470" t="s">
        <v>68</v>
      </c>
      <c r="Z5470">
        <v>18</v>
      </c>
      <c r="AA5470" t="s">
        <v>53</v>
      </c>
      <c r="AB5470" t="s">
        <v>53</v>
      </c>
      <c r="AC5470" t="s">
        <v>53</v>
      </c>
      <c r="AD5470" t="s">
        <v>53</v>
      </c>
      <c r="AE5470" t="s">
        <v>53</v>
      </c>
      <c r="AF5470" t="s">
        <v>53</v>
      </c>
      <c r="AG5470" t="s">
        <v>53</v>
      </c>
      <c r="AH5470" t="s">
        <v>53</v>
      </c>
      <c r="AI5470" t="s">
        <v>60</v>
      </c>
      <c r="AJ5470" t="s">
        <v>53</v>
      </c>
      <c r="AK5470" t="s">
        <v>61</v>
      </c>
      <c r="AL5470">
        <v>108.2</v>
      </c>
      <c r="AM5470">
        <v>2203.6999999999998</v>
      </c>
      <c r="AN5470">
        <v>0</v>
      </c>
      <c r="AO5470">
        <v>0</v>
      </c>
      <c r="AP5470">
        <v>321</v>
      </c>
      <c r="AQ5470">
        <v>2524.6999999999998</v>
      </c>
      <c r="AR5470">
        <v>3</v>
      </c>
      <c r="AS5470" t="s">
        <v>881</v>
      </c>
      <c r="AT5470" t="s">
        <v>52</v>
      </c>
      <c r="AU5470">
        <v>67</v>
      </c>
      <c r="AV5470">
        <v>2102</v>
      </c>
      <c r="AY5470" t="str">
        <f>IF(AND(Table1[[#This Row],[Contract]]="Month-to-Month", Table1[[#This Row],[Tenure in Months]]&lt;6, Table1[[#This Row],[Payment Method]]="Bank Withdrawal"), "High Risk", IF(OR(Table1[[#This Row],[Contract]]="Month-to-Month", Table1[[#This Row],[Tenure in Months]]&lt;12), "Medium Risk", "Low Risk"))</f>
        <v>Medium Risk</v>
      </c>
    </row>
    <row r="5471" spans="1:51" x14ac:dyDescent="0.35">
      <c r="A5471" t="s">
        <v>6675</v>
      </c>
      <c r="B5471" t="s">
        <v>51</v>
      </c>
      <c r="C5471">
        <v>32</v>
      </c>
      <c r="D5471" t="s">
        <v>52</v>
      </c>
      <c r="E5471" t="s">
        <v>52</v>
      </c>
      <c r="F5471" t="s">
        <v>53</v>
      </c>
      <c r="G5471" t="s">
        <v>53</v>
      </c>
      <c r="H5471">
        <v>3</v>
      </c>
      <c r="I5471" t="s">
        <v>54</v>
      </c>
      <c r="J5471" t="s">
        <v>55</v>
      </c>
      <c r="K5471" t="s">
        <v>791</v>
      </c>
      <c r="L5471">
        <v>95422</v>
      </c>
      <c r="M5471">
        <v>38.965803999999999</v>
      </c>
      <c r="N5471">
        <v>-122.63177899999999</v>
      </c>
      <c r="O5471">
        <v>13485</v>
      </c>
      <c r="P5471" t="s">
        <v>57</v>
      </c>
      <c r="Q5471" t="s">
        <v>53</v>
      </c>
      <c r="R5471">
        <v>3</v>
      </c>
      <c r="S5471">
        <v>19</v>
      </c>
      <c r="T5471" t="s">
        <v>58</v>
      </c>
      <c r="U5471" t="s">
        <v>53</v>
      </c>
      <c r="V5471">
        <v>31.7</v>
      </c>
      <c r="W5471" t="s">
        <v>52</v>
      </c>
      <c r="X5471" t="s">
        <v>52</v>
      </c>
      <c r="Y5471" t="s">
        <v>58</v>
      </c>
      <c r="Z5471">
        <v>0</v>
      </c>
      <c r="AA5471" t="s">
        <v>52</v>
      </c>
      <c r="AB5471" t="s">
        <v>52</v>
      </c>
      <c r="AC5471" t="s">
        <v>52</v>
      </c>
      <c r="AD5471" t="s">
        <v>52</v>
      </c>
      <c r="AE5471" t="s">
        <v>52</v>
      </c>
      <c r="AF5471" t="s">
        <v>52</v>
      </c>
      <c r="AG5471" t="s">
        <v>52</v>
      </c>
      <c r="AH5471" t="s">
        <v>52</v>
      </c>
      <c r="AI5471" t="s">
        <v>334</v>
      </c>
      <c r="AJ5471" t="s">
        <v>52</v>
      </c>
      <c r="AK5471" t="s">
        <v>69</v>
      </c>
      <c r="AL5471">
        <v>20.2</v>
      </c>
      <c r="AM5471">
        <v>387.4</v>
      </c>
      <c r="AN5471">
        <v>0</v>
      </c>
      <c r="AO5471">
        <v>0</v>
      </c>
      <c r="AP5471">
        <v>602.29999999999995</v>
      </c>
      <c r="AQ5471">
        <v>989.69999999999902</v>
      </c>
      <c r="AR5471">
        <v>3</v>
      </c>
      <c r="AS5471" t="s">
        <v>881</v>
      </c>
      <c r="AT5471" t="s">
        <v>52</v>
      </c>
      <c r="AU5471">
        <v>60</v>
      </c>
      <c r="AV5471">
        <v>4821</v>
      </c>
      <c r="AY5471" t="str">
        <f>IF(AND(Table1[[#This Row],[Contract]]="Month-to-Month", Table1[[#This Row],[Tenure in Months]]&lt;6, Table1[[#This Row],[Payment Method]]="Bank Withdrawal"), "High Risk", IF(OR(Table1[[#This Row],[Contract]]="Month-to-Month", Table1[[#This Row],[Tenure in Months]]&lt;12), "Medium Risk", "Low Risk"))</f>
        <v>Low Risk</v>
      </c>
    </row>
    <row r="5472" spans="1:51" x14ac:dyDescent="0.35">
      <c r="A5472" t="s">
        <v>6676</v>
      </c>
      <c r="B5472" t="s">
        <v>51</v>
      </c>
      <c r="C5472">
        <v>62</v>
      </c>
      <c r="D5472" t="s">
        <v>52</v>
      </c>
      <c r="E5472" t="s">
        <v>52</v>
      </c>
      <c r="F5472" t="s">
        <v>52</v>
      </c>
      <c r="G5472" t="s">
        <v>52</v>
      </c>
      <c r="H5472">
        <v>0</v>
      </c>
      <c r="I5472" t="s">
        <v>54</v>
      </c>
      <c r="J5472" t="s">
        <v>55</v>
      </c>
      <c r="K5472" t="s">
        <v>2176</v>
      </c>
      <c r="L5472">
        <v>95425</v>
      </c>
      <c r="M5472">
        <v>38.801935999999998</v>
      </c>
      <c r="N5472">
        <v>-122.938935</v>
      </c>
      <c r="O5472">
        <v>9210</v>
      </c>
      <c r="P5472" t="s">
        <v>57</v>
      </c>
      <c r="Q5472" t="s">
        <v>52</v>
      </c>
      <c r="R5472">
        <v>0</v>
      </c>
      <c r="S5472">
        <v>53</v>
      </c>
      <c r="T5472" t="s">
        <v>92</v>
      </c>
      <c r="U5472" t="s">
        <v>52</v>
      </c>
      <c r="V5472">
        <v>0</v>
      </c>
      <c r="W5472" t="s">
        <v>52</v>
      </c>
      <c r="X5472" t="s">
        <v>53</v>
      </c>
      <c r="Y5472" t="s">
        <v>110</v>
      </c>
      <c r="Z5472">
        <v>17</v>
      </c>
      <c r="AA5472" t="s">
        <v>52</v>
      </c>
      <c r="AB5472" t="s">
        <v>52</v>
      </c>
      <c r="AC5472" t="s">
        <v>53</v>
      </c>
      <c r="AD5472" t="s">
        <v>53</v>
      </c>
      <c r="AE5472" t="s">
        <v>53</v>
      </c>
      <c r="AF5472" t="s">
        <v>53</v>
      </c>
      <c r="AG5472" t="s">
        <v>53</v>
      </c>
      <c r="AH5472" t="s">
        <v>53</v>
      </c>
      <c r="AI5472" t="s">
        <v>124</v>
      </c>
      <c r="AJ5472" t="s">
        <v>52</v>
      </c>
      <c r="AK5472" t="s">
        <v>69</v>
      </c>
      <c r="AL5472">
        <v>54.9</v>
      </c>
      <c r="AM5472">
        <v>3045.75</v>
      </c>
      <c r="AN5472">
        <v>0</v>
      </c>
      <c r="AO5472">
        <v>0</v>
      </c>
      <c r="AP5472">
        <v>0</v>
      </c>
      <c r="AQ5472">
        <v>3045.75</v>
      </c>
      <c r="AR5472">
        <v>4</v>
      </c>
      <c r="AS5472" t="s">
        <v>881</v>
      </c>
      <c r="AT5472" t="s">
        <v>52</v>
      </c>
      <c r="AU5472">
        <v>80</v>
      </c>
      <c r="AV5472">
        <v>5677</v>
      </c>
      <c r="AY5472" t="str">
        <f>IF(AND(Table1[[#This Row],[Contract]]="Month-to-Month", Table1[[#This Row],[Tenure in Months]]&lt;6, Table1[[#This Row],[Payment Method]]="Bank Withdrawal"), "High Risk", IF(OR(Table1[[#This Row],[Contract]]="Month-to-Month", Table1[[#This Row],[Tenure in Months]]&lt;12), "Medium Risk", "Low Risk"))</f>
        <v>Low Risk</v>
      </c>
    </row>
    <row r="5473" spans="1:51" x14ac:dyDescent="0.35">
      <c r="A5473" t="s">
        <v>6677</v>
      </c>
      <c r="B5473" t="s">
        <v>51</v>
      </c>
      <c r="C5473">
        <v>56</v>
      </c>
      <c r="D5473" t="s">
        <v>52</v>
      </c>
      <c r="E5473" t="s">
        <v>52</v>
      </c>
      <c r="F5473" t="s">
        <v>52</v>
      </c>
      <c r="G5473" t="s">
        <v>52</v>
      </c>
      <c r="H5473">
        <v>0</v>
      </c>
      <c r="I5473" t="s">
        <v>54</v>
      </c>
      <c r="J5473" t="s">
        <v>55</v>
      </c>
      <c r="K5473" t="s">
        <v>2178</v>
      </c>
      <c r="L5473">
        <v>95427</v>
      </c>
      <c r="M5473">
        <v>39.239818</v>
      </c>
      <c r="N5473">
        <v>-123.565432</v>
      </c>
      <c r="O5473">
        <v>371</v>
      </c>
      <c r="P5473" t="s">
        <v>57</v>
      </c>
      <c r="Q5473" t="s">
        <v>52</v>
      </c>
      <c r="R5473">
        <v>0</v>
      </c>
      <c r="S5473">
        <v>6</v>
      </c>
      <c r="T5473" t="s">
        <v>58</v>
      </c>
      <c r="U5473" t="s">
        <v>53</v>
      </c>
      <c r="V5473">
        <v>6.93</v>
      </c>
      <c r="W5473" t="s">
        <v>52</v>
      </c>
      <c r="X5473" t="s">
        <v>52</v>
      </c>
      <c r="Y5473" t="s">
        <v>58</v>
      </c>
      <c r="Z5473">
        <v>0</v>
      </c>
      <c r="AA5473" t="s">
        <v>52</v>
      </c>
      <c r="AB5473" t="s">
        <v>52</v>
      </c>
      <c r="AC5473" t="s">
        <v>52</v>
      </c>
      <c r="AD5473" t="s">
        <v>52</v>
      </c>
      <c r="AE5473" t="s">
        <v>52</v>
      </c>
      <c r="AF5473" t="s">
        <v>52</v>
      </c>
      <c r="AG5473" t="s">
        <v>52</v>
      </c>
      <c r="AH5473" t="s">
        <v>52</v>
      </c>
      <c r="AI5473" t="s">
        <v>60</v>
      </c>
      <c r="AJ5473" t="s">
        <v>52</v>
      </c>
      <c r="AK5473" t="s">
        <v>61</v>
      </c>
      <c r="AL5473">
        <v>20.149999999999999</v>
      </c>
      <c r="AM5473">
        <v>130.5</v>
      </c>
      <c r="AN5473">
        <v>0</v>
      </c>
      <c r="AO5473">
        <v>0</v>
      </c>
      <c r="AP5473">
        <v>41.58</v>
      </c>
      <c r="AQ5473">
        <v>172.07999999999899</v>
      </c>
      <c r="AR5473">
        <v>5</v>
      </c>
      <c r="AS5473" t="s">
        <v>881</v>
      </c>
      <c r="AT5473" t="s">
        <v>52</v>
      </c>
      <c r="AU5473">
        <v>76</v>
      </c>
      <c r="AV5473">
        <v>5761</v>
      </c>
      <c r="AY5473" t="str">
        <f>IF(AND(Table1[[#This Row],[Contract]]="Month-to-Month", Table1[[#This Row],[Tenure in Months]]&lt;6, Table1[[#This Row],[Payment Method]]="Bank Withdrawal"), "High Risk", IF(OR(Table1[[#This Row],[Contract]]="Month-to-Month", Table1[[#This Row],[Tenure in Months]]&lt;12), "Medium Risk", "Low Risk"))</f>
        <v>Medium Risk</v>
      </c>
    </row>
    <row r="5474" spans="1:51" x14ac:dyDescent="0.35">
      <c r="A5474" t="s">
        <v>6678</v>
      </c>
      <c r="B5474" t="s">
        <v>51</v>
      </c>
      <c r="C5474">
        <v>22</v>
      </c>
      <c r="D5474" t="s">
        <v>53</v>
      </c>
      <c r="E5474" t="s">
        <v>52</v>
      </c>
      <c r="F5474" t="s">
        <v>53</v>
      </c>
      <c r="G5474" t="s">
        <v>53</v>
      </c>
      <c r="H5474">
        <v>3</v>
      </c>
      <c r="I5474" t="s">
        <v>54</v>
      </c>
      <c r="J5474" t="s">
        <v>55</v>
      </c>
      <c r="K5474" t="s">
        <v>2580</v>
      </c>
      <c r="L5474">
        <v>95428</v>
      </c>
      <c r="M5474">
        <v>39.833069999999999</v>
      </c>
      <c r="N5474">
        <v>-123.178765</v>
      </c>
      <c r="O5474">
        <v>2296</v>
      </c>
      <c r="P5474" t="s">
        <v>57</v>
      </c>
      <c r="Q5474" t="s">
        <v>53</v>
      </c>
      <c r="R5474">
        <v>9</v>
      </c>
      <c r="S5474">
        <v>9</v>
      </c>
      <c r="T5474" t="s">
        <v>67</v>
      </c>
      <c r="U5474" t="s">
        <v>53</v>
      </c>
      <c r="V5474">
        <v>30.46</v>
      </c>
      <c r="W5474" t="s">
        <v>53</v>
      </c>
      <c r="X5474" t="s">
        <v>53</v>
      </c>
      <c r="Y5474" t="s">
        <v>68</v>
      </c>
      <c r="Z5474">
        <v>82</v>
      </c>
      <c r="AA5474" t="s">
        <v>52</v>
      </c>
      <c r="AB5474" t="s">
        <v>52</v>
      </c>
      <c r="AC5474" t="s">
        <v>53</v>
      </c>
      <c r="AD5474" t="s">
        <v>52</v>
      </c>
      <c r="AE5474" t="s">
        <v>53</v>
      </c>
      <c r="AF5474" t="s">
        <v>52</v>
      </c>
      <c r="AG5474" t="s">
        <v>52</v>
      </c>
      <c r="AH5474" t="s">
        <v>53</v>
      </c>
      <c r="AI5474" t="s">
        <v>124</v>
      </c>
      <c r="AJ5474" t="s">
        <v>53</v>
      </c>
      <c r="AK5474" t="s">
        <v>61</v>
      </c>
      <c r="AL5474">
        <v>90.35</v>
      </c>
      <c r="AM5474">
        <v>767.9</v>
      </c>
      <c r="AN5474">
        <v>0</v>
      </c>
      <c r="AO5474">
        <v>0</v>
      </c>
      <c r="AP5474">
        <v>274.14</v>
      </c>
      <c r="AQ5474">
        <v>1042.04</v>
      </c>
      <c r="AR5474">
        <v>3</v>
      </c>
      <c r="AS5474" t="s">
        <v>881</v>
      </c>
      <c r="AT5474" t="s">
        <v>52</v>
      </c>
      <c r="AU5474">
        <v>27</v>
      </c>
      <c r="AV5474">
        <v>2993</v>
      </c>
      <c r="AY5474" t="str">
        <f>IF(AND(Table1[[#This Row],[Contract]]="Month-to-Month", Table1[[#This Row],[Tenure in Months]]&lt;6, Table1[[#This Row],[Payment Method]]="Bank Withdrawal"), "High Risk", IF(OR(Table1[[#This Row],[Contract]]="Month-to-Month", Table1[[#This Row],[Tenure in Months]]&lt;12), "Medium Risk", "Low Risk"))</f>
        <v>Medium Risk</v>
      </c>
    </row>
    <row r="5475" spans="1:51" x14ac:dyDescent="0.35">
      <c r="A5475" t="s">
        <v>6679</v>
      </c>
      <c r="B5475" t="s">
        <v>66</v>
      </c>
      <c r="C5475">
        <v>62</v>
      </c>
      <c r="D5475" t="s">
        <v>52</v>
      </c>
      <c r="E5475" t="s">
        <v>52</v>
      </c>
      <c r="F5475" t="s">
        <v>53</v>
      </c>
      <c r="G5475" t="s">
        <v>53</v>
      </c>
      <c r="H5475">
        <v>3</v>
      </c>
      <c r="I5475" t="s">
        <v>54</v>
      </c>
      <c r="J5475" t="s">
        <v>55</v>
      </c>
      <c r="K5475" t="s">
        <v>1073</v>
      </c>
      <c r="L5475">
        <v>95429</v>
      </c>
      <c r="M5475">
        <v>39.756048999999997</v>
      </c>
      <c r="N5475">
        <v>-123.358701</v>
      </c>
      <c r="O5475">
        <v>91</v>
      </c>
      <c r="P5475" t="s">
        <v>57</v>
      </c>
      <c r="Q5475" t="s">
        <v>53</v>
      </c>
      <c r="R5475">
        <v>1</v>
      </c>
      <c r="S5475">
        <v>8</v>
      </c>
      <c r="T5475" t="s">
        <v>67</v>
      </c>
      <c r="U5475" t="s">
        <v>53</v>
      </c>
      <c r="V5475">
        <v>12.41</v>
      </c>
      <c r="W5475" t="s">
        <v>53</v>
      </c>
      <c r="X5475" t="s">
        <v>53</v>
      </c>
      <c r="Y5475" t="s">
        <v>59</v>
      </c>
      <c r="Z5475">
        <v>53</v>
      </c>
      <c r="AA5475" t="s">
        <v>52</v>
      </c>
      <c r="AB5475" t="s">
        <v>53</v>
      </c>
      <c r="AC5475" t="s">
        <v>52</v>
      </c>
      <c r="AD5475" t="s">
        <v>52</v>
      </c>
      <c r="AE5475" t="s">
        <v>52</v>
      </c>
      <c r="AF5475" t="s">
        <v>52</v>
      </c>
      <c r="AG5475" t="s">
        <v>52</v>
      </c>
      <c r="AH5475" t="s">
        <v>53</v>
      </c>
      <c r="AI5475" t="s">
        <v>60</v>
      </c>
      <c r="AJ5475" t="s">
        <v>52</v>
      </c>
      <c r="AK5475" t="s">
        <v>61</v>
      </c>
      <c r="AL5475">
        <v>55.75</v>
      </c>
      <c r="AM5475">
        <v>446.8</v>
      </c>
      <c r="AN5475">
        <v>0</v>
      </c>
      <c r="AO5475">
        <v>0</v>
      </c>
      <c r="AP5475">
        <v>99.28</v>
      </c>
      <c r="AQ5475">
        <v>546.08000000000004</v>
      </c>
      <c r="AR5475">
        <v>4</v>
      </c>
      <c r="AS5475" t="s">
        <v>881</v>
      </c>
      <c r="AT5475" t="s">
        <v>52</v>
      </c>
      <c r="AU5475">
        <v>38</v>
      </c>
      <c r="AV5475">
        <v>5681</v>
      </c>
      <c r="AY5475" t="str">
        <f>IF(AND(Table1[[#This Row],[Contract]]="Month-to-Month", Table1[[#This Row],[Tenure in Months]]&lt;6, Table1[[#This Row],[Payment Method]]="Bank Withdrawal"), "High Risk", IF(OR(Table1[[#This Row],[Contract]]="Month-to-Month", Table1[[#This Row],[Tenure in Months]]&lt;12), "Medium Risk", "Low Risk"))</f>
        <v>Medium Risk</v>
      </c>
    </row>
    <row r="5476" spans="1:51" x14ac:dyDescent="0.35">
      <c r="A5476" t="s">
        <v>6680</v>
      </c>
      <c r="B5476" t="s">
        <v>66</v>
      </c>
      <c r="C5476">
        <v>45</v>
      </c>
      <c r="D5476" t="s">
        <v>52</v>
      </c>
      <c r="E5476" t="s">
        <v>52</v>
      </c>
      <c r="F5476" t="s">
        <v>53</v>
      </c>
      <c r="G5476" t="s">
        <v>53</v>
      </c>
      <c r="H5476">
        <v>3</v>
      </c>
      <c r="I5476" t="s">
        <v>54</v>
      </c>
      <c r="J5476" t="s">
        <v>55</v>
      </c>
      <c r="K5476" t="s">
        <v>4463</v>
      </c>
      <c r="L5476">
        <v>95430</v>
      </c>
      <c r="M5476">
        <v>38.445602999999998</v>
      </c>
      <c r="N5476">
        <v>-123.063756</v>
      </c>
      <c r="O5476">
        <v>187</v>
      </c>
      <c r="P5476" t="s">
        <v>57</v>
      </c>
      <c r="Q5476" t="s">
        <v>53</v>
      </c>
      <c r="R5476">
        <v>5</v>
      </c>
      <c r="S5476">
        <v>71</v>
      </c>
      <c r="T5476" t="s">
        <v>58</v>
      </c>
      <c r="U5476" t="s">
        <v>53</v>
      </c>
      <c r="V5476">
        <v>4.91</v>
      </c>
      <c r="W5476" t="s">
        <v>53</v>
      </c>
      <c r="X5476" t="s">
        <v>53</v>
      </c>
      <c r="Y5476" t="s">
        <v>68</v>
      </c>
      <c r="Z5476">
        <v>29</v>
      </c>
      <c r="AA5476" t="s">
        <v>53</v>
      </c>
      <c r="AB5476" t="s">
        <v>53</v>
      </c>
      <c r="AC5476" t="s">
        <v>53</v>
      </c>
      <c r="AD5476" t="s">
        <v>53</v>
      </c>
      <c r="AE5476" t="s">
        <v>53</v>
      </c>
      <c r="AF5476" t="s">
        <v>53</v>
      </c>
      <c r="AG5476" t="s">
        <v>53</v>
      </c>
      <c r="AH5476" t="s">
        <v>53</v>
      </c>
      <c r="AI5476" t="s">
        <v>334</v>
      </c>
      <c r="AJ5476" t="s">
        <v>52</v>
      </c>
      <c r="AK5476" t="s">
        <v>61</v>
      </c>
      <c r="AL5476">
        <v>114.6</v>
      </c>
      <c r="AM5476">
        <v>8100.25</v>
      </c>
      <c r="AN5476">
        <v>0</v>
      </c>
      <c r="AO5476">
        <v>0</v>
      </c>
      <c r="AP5476">
        <v>348.61</v>
      </c>
      <c r="AQ5476">
        <v>8448.86</v>
      </c>
      <c r="AR5476">
        <v>4</v>
      </c>
      <c r="AS5476" t="s">
        <v>881</v>
      </c>
      <c r="AT5476" t="s">
        <v>52</v>
      </c>
      <c r="AU5476">
        <v>71</v>
      </c>
      <c r="AV5476">
        <v>4071</v>
      </c>
      <c r="AY5476" t="str">
        <f>IF(AND(Table1[[#This Row],[Contract]]="Month-to-Month", Table1[[#This Row],[Tenure in Months]]&lt;6, Table1[[#This Row],[Payment Method]]="Bank Withdrawal"), "High Risk", IF(OR(Table1[[#This Row],[Contract]]="Month-to-Month", Table1[[#This Row],[Tenure in Months]]&lt;12), "Medium Risk", "Low Risk"))</f>
        <v>Low Risk</v>
      </c>
    </row>
    <row r="5477" spans="1:51" x14ac:dyDescent="0.35">
      <c r="A5477" t="s">
        <v>6681</v>
      </c>
      <c r="B5477" t="s">
        <v>66</v>
      </c>
      <c r="C5477">
        <v>23</v>
      </c>
      <c r="D5477" t="s">
        <v>53</v>
      </c>
      <c r="E5477" t="s">
        <v>52</v>
      </c>
      <c r="F5477" t="s">
        <v>53</v>
      </c>
      <c r="G5477" t="s">
        <v>52</v>
      </c>
      <c r="H5477">
        <v>0</v>
      </c>
      <c r="I5477" t="s">
        <v>54</v>
      </c>
      <c r="J5477" t="s">
        <v>55</v>
      </c>
      <c r="K5477" t="s">
        <v>4466</v>
      </c>
      <c r="L5477">
        <v>95436</v>
      </c>
      <c r="M5477">
        <v>38.499302</v>
      </c>
      <c r="N5477">
        <v>-122.92444</v>
      </c>
      <c r="O5477">
        <v>6216</v>
      </c>
      <c r="P5477" t="s">
        <v>57</v>
      </c>
      <c r="Q5477" t="s">
        <v>53</v>
      </c>
      <c r="R5477">
        <v>10</v>
      </c>
      <c r="S5477">
        <v>71</v>
      </c>
      <c r="T5477" t="s">
        <v>58</v>
      </c>
      <c r="U5477" t="s">
        <v>52</v>
      </c>
      <c r="V5477">
        <v>0</v>
      </c>
      <c r="W5477" t="s">
        <v>52</v>
      </c>
      <c r="X5477" t="s">
        <v>53</v>
      </c>
      <c r="Y5477" t="s">
        <v>110</v>
      </c>
      <c r="Z5477">
        <v>85</v>
      </c>
      <c r="AA5477" t="s">
        <v>53</v>
      </c>
      <c r="AB5477" t="s">
        <v>53</v>
      </c>
      <c r="AC5477" t="s">
        <v>53</v>
      </c>
      <c r="AD5477" t="s">
        <v>53</v>
      </c>
      <c r="AE5477" t="s">
        <v>53</v>
      </c>
      <c r="AF5477" t="s">
        <v>53</v>
      </c>
      <c r="AG5477" t="s">
        <v>53</v>
      </c>
      <c r="AH5477" t="s">
        <v>53</v>
      </c>
      <c r="AI5477" t="s">
        <v>124</v>
      </c>
      <c r="AJ5477" t="s">
        <v>52</v>
      </c>
      <c r="AK5477" t="s">
        <v>61</v>
      </c>
      <c r="AL5477">
        <v>66.8</v>
      </c>
      <c r="AM5477">
        <v>4689.1499999999996</v>
      </c>
      <c r="AN5477">
        <v>0</v>
      </c>
      <c r="AO5477">
        <v>0</v>
      </c>
      <c r="AP5477">
        <v>0</v>
      </c>
      <c r="AQ5477">
        <v>4689.1499999999996</v>
      </c>
      <c r="AR5477">
        <v>4</v>
      </c>
      <c r="AS5477" t="s">
        <v>881</v>
      </c>
      <c r="AT5477" t="s">
        <v>52</v>
      </c>
      <c r="AU5477">
        <v>42</v>
      </c>
      <c r="AV5477">
        <v>4698</v>
      </c>
      <c r="AY5477" t="str">
        <f>IF(AND(Table1[[#This Row],[Contract]]="Month-to-Month", Table1[[#This Row],[Tenure in Months]]&lt;6, Table1[[#This Row],[Payment Method]]="Bank Withdrawal"), "High Risk", IF(OR(Table1[[#This Row],[Contract]]="Month-to-Month", Table1[[#This Row],[Tenure in Months]]&lt;12), "Medium Risk", "Low Risk"))</f>
        <v>Low Risk</v>
      </c>
    </row>
    <row r="5478" spans="1:51" x14ac:dyDescent="0.35">
      <c r="A5478" t="s">
        <v>6682</v>
      </c>
      <c r="B5478" t="s">
        <v>51</v>
      </c>
      <c r="C5478">
        <v>43</v>
      </c>
      <c r="D5478" t="s">
        <v>52</v>
      </c>
      <c r="E5478" t="s">
        <v>52</v>
      </c>
      <c r="F5478" t="s">
        <v>53</v>
      </c>
      <c r="G5478" t="s">
        <v>52</v>
      </c>
      <c r="H5478">
        <v>0</v>
      </c>
      <c r="I5478" t="s">
        <v>54</v>
      </c>
      <c r="J5478" t="s">
        <v>55</v>
      </c>
      <c r="K5478" t="s">
        <v>4468</v>
      </c>
      <c r="L5478">
        <v>95437</v>
      </c>
      <c r="M5478">
        <v>39.455554999999997</v>
      </c>
      <c r="N5478">
        <v>-123.68397899999999</v>
      </c>
      <c r="O5478">
        <v>14417</v>
      </c>
      <c r="P5478" t="s">
        <v>57</v>
      </c>
      <c r="Q5478" t="s">
        <v>53</v>
      </c>
      <c r="R5478">
        <v>1</v>
      </c>
      <c r="S5478">
        <v>68</v>
      </c>
      <c r="T5478" t="s">
        <v>58</v>
      </c>
      <c r="U5478" t="s">
        <v>53</v>
      </c>
      <c r="V5478">
        <v>49.51</v>
      </c>
      <c r="W5478" t="s">
        <v>52</v>
      </c>
      <c r="X5478" t="s">
        <v>53</v>
      </c>
      <c r="Y5478" t="s">
        <v>68</v>
      </c>
      <c r="Z5478">
        <v>3</v>
      </c>
      <c r="AA5478" t="s">
        <v>52</v>
      </c>
      <c r="AB5478" t="s">
        <v>53</v>
      </c>
      <c r="AC5478" t="s">
        <v>52</v>
      </c>
      <c r="AD5478" t="s">
        <v>53</v>
      </c>
      <c r="AE5478" t="s">
        <v>53</v>
      </c>
      <c r="AF5478" t="s">
        <v>53</v>
      </c>
      <c r="AG5478" t="s">
        <v>53</v>
      </c>
      <c r="AH5478" t="s">
        <v>52</v>
      </c>
      <c r="AI5478" t="s">
        <v>124</v>
      </c>
      <c r="AJ5478" t="s">
        <v>53</v>
      </c>
      <c r="AK5478" t="s">
        <v>61</v>
      </c>
      <c r="AL5478">
        <v>100.3</v>
      </c>
      <c r="AM5478">
        <v>6754.35</v>
      </c>
      <c r="AN5478">
        <v>0</v>
      </c>
      <c r="AO5478">
        <v>90</v>
      </c>
      <c r="AP5478">
        <v>3366.68</v>
      </c>
      <c r="AQ5478">
        <v>10211.030000000001</v>
      </c>
      <c r="AR5478">
        <v>4</v>
      </c>
      <c r="AS5478" t="s">
        <v>881</v>
      </c>
      <c r="AT5478" t="s">
        <v>52</v>
      </c>
      <c r="AU5478">
        <v>39</v>
      </c>
      <c r="AV5478">
        <v>5757</v>
      </c>
      <c r="AY5478" t="str">
        <f>IF(AND(Table1[[#This Row],[Contract]]="Month-to-Month", Table1[[#This Row],[Tenure in Months]]&lt;6, Table1[[#This Row],[Payment Method]]="Bank Withdrawal"), "High Risk", IF(OR(Table1[[#This Row],[Contract]]="Month-to-Month", Table1[[#This Row],[Tenure in Months]]&lt;12), "Medium Risk", "Low Risk"))</f>
        <v>Low Risk</v>
      </c>
    </row>
    <row r="5479" spans="1:51" x14ac:dyDescent="0.35">
      <c r="A5479" t="s">
        <v>6683</v>
      </c>
      <c r="B5479" t="s">
        <v>51</v>
      </c>
      <c r="C5479">
        <v>51</v>
      </c>
      <c r="D5479" t="s">
        <v>52</v>
      </c>
      <c r="E5479" t="s">
        <v>52</v>
      </c>
      <c r="F5479" t="s">
        <v>52</v>
      </c>
      <c r="G5479" t="s">
        <v>52</v>
      </c>
      <c r="H5479">
        <v>0</v>
      </c>
      <c r="I5479" t="s">
        <v>54</v>
      </c>
      <c r="J5479" t="s">
        <v>55</v>
      </c>
      <c r="K5479" t="s">
        <v>228</v>
      </c>
      <c r="L5479">
        <v>95439</v>
      </c>
      <c r="M5479">
        <v>38.493887999999998</v>
      </c>
      <c r="N5479">
        <v>-122.777141</v>
      </c>
      <c r="O5479">
        <v>476</v>
      </c>
      <c r="P5479" t="s">
        <v>57</v>
      </c>
      <c r="Q5479" t="s">
        <v>52</v>
      </c>
      <c r="R5479">
        <v>0</v>
      </c>
      <c r="S5479">
        <v>34</v>
      </c>
      <c r="T5479" t="s">
        <v>58</v>
      </c>
      <c r="U5479" t="s">
        <v>53</v>
      </c>
      <c r="V5479">
        <v>28</v>
      </c>
      <c r="W5479" t="s">
        <v>53</v>
      </c>
      <c r="X5479" t="s">
        <v>53</v>
      </c>
      <c r="Y5479" t="s">
        <v>68</v>
      </c>
      <c r="Z5479">
        <v>18</v>
      </c>
      <c r="AA5479" t="s">
        <v>52</v>
      </c>
      <c r="AB5479" t="s">
        <v>53</v>
      </c>
      <c r="AC5479" t="s">
        <v>52</v>
      </c>
      <c r="AD5479" t="s">
        <v>53</v>
      </c>
      <c r="AE5479" t="s">
        <v>53</v>
      </c>
      <c r="AF5479" t="s">
        <v>53</v>
      </c>
      <c r="AG5479" t="s">
        <v>53</v>
      </c>
      <c r="AH5479" t="s">
        <v>53</v>
      </c>
      <c r="AI5479" t="s">
        <v>60</v>
      </c>
      <c r="AJ5479" t="s">
        <v>53</v>
      </c>
      <c r="AK5479" t="s">
        <v>61</v>
      </c>
      <c r="AL5479">
        <v>105.35</v>
      </c>
      <c r="AM5479">
        <v>3540.65</v>
      </c>
      <c r="AN5479">
        <v>0</v>
      </c>
      <c r="AO5479">
        <v>0</v>
      </c>
      <c r="AP5479">
        <v>952</v>
      </c>
      <c r="AQ5479">
        <v>4492.6499999999996</v>
      </c>
      <c r="AR5479">
        <v>3</v>
      </c>
      <c r="AS5479" t="s">
        <v>881</v>
      </c>
      <c r="AT5479" t="s">
        <v>52</v>
      </c>
      <c r="AU5479">
        <v>74</v>
      </c>
      <c r="AV5479">
        <v>5503</v>
      </c>
      <c r="AY5479" t="str">
        <f>IF(AND(Table1[[#This Row],[Contract]]="Month-to-Month", Table1[[#This Row],[Tenure in Months]]&lt;6, Table1[[#This Row],[Payment Method]]="Bank Withdrawal"), "High Risk", IF(OR(Table1[[#This Row],[Contract]]="Month-to-Month", Table1[[#This Row],[Tenure in Months]]&lt;12), "Medium Risk", "Low Risk"))</f>
        <v>Medium Risk</v>
      </c>
    </row>
    <row r="5480" spans="1:51" x14ac:dyDescent="0.35">
      <c r="A5480" t="s">
        <v>6684</v>
      </c>
      <c r="B5480" t="s">
        <v>51</v>
      </c>
      <c r="C5480">
        <v>51</v>
      </c>
      <c r="D5480" t="s">
        <v>52</v>
      </c>
      <c r="E5480" t="s">
        <v>52</v>
      </c>
      <c r="F5480" t="s">
        <v>52</v>
      </c>
      <c r="G5480" t="s">
        <v>52</v>
      </c>
      <c r="H5480">
        <v>0</v>
      </c>
      <c r="I5480" t="s">
        <v>54</v>
      </c>
      <c r="J5480" t="s">
        <v>55</v>
      </c>
      <c r="K5480" t="s">
        <v>4470</v>
      </c>
      <c r="L5480">
        <v>95441</v>
      </c>
      <c r="M5480">
        <v>38.731771000000002</v>
      </c>
      <c r="N5480">
        <v>-123.064272</v>
      </c>
      <c r="O5480">
        <v>2349</v>
      </c>
      <c r="P5480" t="s">
        <v>57</v>
      </c>
      <c r="Q5480" t="s">
        <v>52</v>
      </c>
      <c r="R5480">
        <v>0</v>
      </c>
      <c r="S5480">
        <v>26</v>
      </c>
      <c r="T5480" t="s">
        <v>58</v>
      </c>
      <c r="U5480" t="s">
        <v>53</v>
      </c>
      <c r="V5480">
        <v>29.72</v>
      </c>
      <c r="W5480" t="s">
        <v>52</v>
      </c>
      <c r="X5480" t="s">
        <v>53</v>
      </c>
      <c r="Y5480" t="s">
        <v>68</v>
      </c>
      <c r="Z5480">
        <v>11</v>
      </c>
      <c r="AA5480" t="s">
        <v>52</v>
      </c>
      <c r="AB5480" t="s">
        <v>53</v>
      </c>
      <c r="AC5480" t="s">
        <v>53</v>
      </c>
      <c r="AD5480" t="s">
        <v>53</v>
      </c>
      <c r="AE5480" t="s">
        <v>52</v>
      </c>
      <c r="AF5480" t="s">
        <v>52</v>
      </c>
      <c r="AG5480" t="s">
        <v>52</v>
      </c>
      <c r="AH5480" t="s">
        <v>53</v>
      </c>
      <c r="AI5480" t="s">
        <v>124</v>
      </c>
      <c r="AJ5480" t="s">
        <v>53</v>
      </c>
      <c r="AK5480" t="s">
        <v>61</v>
      </c>
      <c r="AL5480">
        <v>85.2</v>
      </c>
      <c r="AM5480">
        <v>2184.6</v>
      </c>
      <c r="AN5480">
        <v>0</v>
      </c>
      <c r="AO5480">
        <v>0</v>
      </c>
      <c r="AP5480">
        <v>772.72</v>
      </c>
      <c r="AQ5480">
        <v>2957.3199999999902</v>
      </c>
      <c r="AR5480">
        <v>5</v>
      </c>
      <c r="AS5480" t="s">
        <v>881</v>
      </c>
      <c r="AT5480" t="s">
        <v>52</v>
      </c>
      <c r="AU5480">
        <v>52</v>
      </c>
      <c r="AV5480">
        <v>5156</v>
      </c>
      <c r="AY5480" t="str">
        <f>IF(AND(Table1[[#This Row],[Contract]]="Month-to-Month", Table1[[#This Row],[Tenure in Months]]&lt;6, Table1[[#This Row],[Payment Method]]="Bank Withdrawal"), "High Risk", IF(OR(Table1[[#This Row],[Contract]]="Month-to-Month", Table1[[#This Row],[Tenure in Months]]&lt;12), "Medium Risk", "Low Risk"))</f>
        <v>Low Risk</v>
      </c>
    </row>
    <row r="5481" spans="1:51" x14ac:dyDescent="0.35">
      <c r="A5481" t="s">
        <v>6685</v>
      </c>
      <c r="B5481" t="s">
        <v>51</v>
      </c>
      <c r="C5481">
        <v>42</v>
      </c>
      <c r="D5481" t="s">
        <v>52</v>
      </c>
      <c r="E5481" t="s">
        <v>52</v>
      </c>
      <c r="F5481" t="s">
        <v>52</v>
      </c>
      <c r="G5481" t="s">
        <v>52</v>
      </c>
      <c r="H5481">
        <v>0</v>
      </c>
      <c r="I5481" t="s">
        <v>54</v>
      </c>
      <c r="J5481" t="s">
        <v>55</v>
      </c>
      <c r="K5481" t="s">
        <v>1077</v>
      </c>
      <c r="L5481">
        <v>95443</v>
      </c>
      <c r="M5481">
        <v>39.045245999999999</v>
      </c>
      <c r="N5481">
        <v>-122.74318100000001</v>
      </c>
      <c r="O5481">
        <v>175</v>
      </c>
      <c r="P5481" t="s">
        <v>57</v>
      </c>
      <c r="Q5481" t="s">
        <v>52</v>
      </c>
      <c r="R5481">
        <v>0</v>
      </c>
      <c r="S5481">
        <v>7</v>
      </c>
      <c r="T5481" t="s">
        <v>67</v>
      </c>
      <c r="U5481" t="s">
        <v>53</v>
      </c>
      <c r="V5481">
        <v>33.18</v>
      </c>
      <c r="W5481" t="s">
        <v>52</v>
      </c>
      <c r="X5481" t="s">
        <v>52</v>
      </c>
      <c r="Y5481" t="s">
        <v>58</v>
      </c>
      <c r="Z5481">
        <v>0</v>
      </c>
      <c r="AA5481" t="s">
        <v>52</v>
      </c>
      <c r="AB5481" t="s">
        <v>52</v>
      </c>
      <c r="AC5481" t="s">
        <v>52</v>
      </c>
      <c r="AD5481" t="s">
        <v>52</v>
      </c>
      <c r="AE5481" t="s">
        <v>52</v>
      </c>
      <c r="AF5481" t="s">
        <v>52</v>
      </c>
      <c r="AG5481" t="s">
        <v>52</v>
      </c>
      <c r="AH5481" t="s">
        <v>52</v>
      </c>
      <c r="AI5481" t="s">
        <v>60</v>
      </c>
      <c r="AJ5481" t="s">
        <v>53</v>
      </c>
      <c r="AK5481" t="s">
        <v>69</v>
      </c>
      <c r="AL5481">
        <v>18.95</v>
      </c>
      <c r="AM5481">
        <v>130.55000000000001</v>
      </c>
      <c r="AN5481">
        <v>0</v>
      </c>
      <c r="AO5481">
        <v>0</v>
      </c>
      <c r="AP5481">
        <v>232.26</v>
      </c>
      <c r="AQ5481">
        <v>362.81</v>
      </c>
      <c r="AR5481">
        <v>5</v>
      </c>
      <c r="AS5481" t="s">
        <v>881</v>
      </c>
      <c r="AT5481" t="s">
        <v>52</v>
      </c>
      <c r="AU5481">
        <v>26</v>
      </c>
      <c r="AV5481">
        <v>4097</v>
      </c>
      <c r="AY5481" t="str">
        <f>IF(AND(Table1[[#This Row],[Contract]]="Month-to-Month", Table1[[#This Row],[Tenure in Months]]&lt;6, Table1[[#This Row],[Payment Method]]="Bank Withdrawal"), "High Risk", IF(OR(Table1[[#This Row],[Contract]]="Month-to-Month", Table1[[#This Row],[Tenure in Months]]&lt;12), "Medium Risk", "Low Risk"))</f>
        <v>Medium Risk</v>
      </c>
    </row>
    <row r="5482" spans="1:51" x14ac:dyDescent="0.35">
      <c r="A5482" t="s">
        <v>6686</v>
      </c>
      <c r="B5482" t="s">
        <v>66</v>
      </c>
      <c r="C5482">
        <v>51</v>
      </c>
      <c r="D5482" t="s">
        <v>52</v>
      </c>
      <c r="E5482" t="s">
        <v>52</v>
      </c>
      <c r="F5482" t="s">
        <v>53</v>
      </c>
      <c r="G5482" t="s">
        <v>52</v>
      </c>
      <c r="H5482">
        <v>0</v>
      </c>
      <c r="I5482" t="s">
        <v>54</v>
      </c>
      <c r="J5482" t="s">
        <v>55</v>
      </c>
      <c r="K5482" t="s">
        <v>3349</v>
      </c>
      <c r="L5482">
        <v>95444</v>
      </c>
      <c r="M5482">
        <v>38.434362</v>
      </c>
      <c r="N5482">
        <v>-122.86891</v>
      </c>
      <c r="O5482">
        <v>390</v>
      </c>
      <c r="P5482" t="s">
        <v>57</v>
      </c>
      <c r="Q5482" t="s">
        <v>52</v>
      </c>
      <c r="R5482">
        <v>0</v>
      </c>
      <c r="S5482">
        <v>20</v>
      </c>
      <c r="T5482" t="s">
        <v>58</v>
      </c>
      <c r="U5482" t="s">
        <v>53</v>
      </c>
      <c r="V5482">
        <v>43.49</v>
      </c>
      <c r="W5482" t="s">
        <v>52</v>
      </c>
      <c r="X5482" t="s">
        <v>53</v>
      </c>
      <c r="Y5482" t="s">
        <v>68</v>
      </c>
      <c r="Z5482">
        <v>28</v>
      </c>
      <c r="AA5482" t="s">
        <v>52</v>
      </c>
      <c r="AB5482" t="s">
        <v>52</v>
      </c>
      <c r="AC5482" t="s">
        <v>52</v>
      </c>
      <c r="AD5482" t="s">
        <v>52</v>
      </c>
      <c r="AE5482" t="s">
        <v>52</v>
      </c>
      <c r="AF5482" t="s">
        <v>52</v>
      </c>
      <c r="AG5482" t="s">
        <v>52</v>
      </c>
      <c r="AH5482" t="s">
        <v>53</v>
      </c>
      <c r="AI5482" t="s">
        <v>60</v>
      </c>
      <c r="AJ5482" t="s">
        <v>53</v>
      </c>
      <c r="AK5482" t="s">
        <v>61</v>
      </c>
      <c r="AL5482">
        <v>69.8</v>
      </c>
      <c r="AM5482">
        <v>1540.35</v>
      </c>
      <c r="AN5482">
        <v>0</v>
      </c>
      <c r="AO5482">
        <v>0</v>
      </c>
      <c r="AP5482">
        <v>869.8</v>
      </c>
      <c r="AQ5482">
        <v>2410.15</v>
      </c>
      <c r="AR5482">
        <v>5</v>
      </c>
      <c r="AS5482" t="s">
        <v>881</v>
      </c>
      <c r="AT5482" t="s">
        <v>52</v>
      </c>
      <c r="AU5482">
        <v>33</v>
      </c>
      <c r="AV5482">
        <v>5456</v>
      </c>
      <c r="AY5482" t="str">
        <f>IF(AND(Table1[[#This Row],[Contract]]="Month-to-Month", Table1[[#This Row],[Tenure in Months]]&lt;6, Table1[[#This Row],[Payment Method]]="Bank Withdrawal"), "High Risk", IF(OR(Table1[[#This Row],[Contract]]="Month-to-Month", Table1[[#This Row],[Tenure in Months]]&lt;12), "Medium Risk", "Low Risk"))</f>
        <v>Medium Risk</v>
      </c>
    </row>
    <row r="5483" spans="1:51" x14ac:dyDescent="0.35">
      <c r="A5483" t="s">
        <v>6687</v>
      </c>
      <c r="B5483" t="s">
        <v>66</v>
      </c>
      <c r="C5483">
        <v>48</v>
      </c>
      <c r="D5483" t="s">
        <v>52</v>
      </c>
      <c r="E5483" t="s">
        <v>52</v>
      </c>
      <c r="F5483" t="s">
        <v>53</v>
      </c>
      <c r="G5483" t="s">
        <v>52</v>
      </c>
      <c r="H5483">
        <v>0</v>
      </c>
      <c r="I5483" t="s">
        <v>54</v>
      </c>
      <c r="J5483" t="s">
        <v>55</v>
      </c>
      <c r="K5483" t="s">
        <v>2180</v>
      </c>
      <c r="L5483">
        <v>95445</v>
      </c>
      <c r="M5483">
        <v>38.848081999999998</v>
      </c>
      <c r="N5483">
        <v>-123.50608</v>
      </c>
      <c r="O5483">
        <v>1916</v>
      </c>
      <c r="P5483" t="s">
        <v>57</v>
      </c>
      <c r="Q5483" t="s">
        <v>53</v>
      </c>
      <c r="R5483">
        <v>5</v>
      </c>
      <c r="S5483">
        <v>60</v>
      </c>
      <c r="T5483" t="s">
        <v>92</v>
      </c>
      <c r="U5483" t="s">
        <v>53</v>
      </c>
      <c r="V5483">
        <v>9.98</v>
      </c>
      <c r="W5483" t="s">
        <v>53</v>
      </c>
      <c r="X5483" t="s">
        <v>53</v>
      </c>
      <c r="Y5483" t="s">
        <v>68</v>
      </c>
      <c r="Z5483">
        <v>22</v>
      </c>
      <c r="AA5483" t="s">
        <v>52</v>
      </c>
      <c r="AB5483" t="s">
        <v>53</v>
      </c>
      <c r="AC5483" t="s">
        <v>53</v>
      </c>
      <c r="AD5483" t="s">
        <v>52</v>
      </c>
      <c r="AE5483" t="s">
        <v>53</v>
      </c>
      <c r="AF5483" t="s">
        <v>53</v>
      </c>
      <c r="AG5483" t="s">
        <v>53</v>
      </c>
      <c r="AH5483" t="s">
        <v>53</v>
      </c>
      <c r="AI5483" t="s">
        <v>60</v>
      </c>
      <c r="AJ5483" t="s">
        <v>53</v>
      </c>
      <c r="AK5483" t="s">
        <v>61</v>
      </c>
      <c r="AL5483">
        <v>106.15</v>
      </c>
      <c r="AM5483">
        <v>6411.25</v>
      </c>
      <c r="AN5483">
        <v>0</v>
      </c>
      <c r="AO5483">
        <v>0</v>
      </c>
      <c r="AP5483">
        <v>598.79999999999995</v>
      </c>
      <c r="AQ5483">
        <v>7010.05</v>
      </c>
      <c r="AR5483">
        <v>3</v>
      </c>
      <c r="AS5483" t="s">
        <v>881</v>
      </c>
      <c r="AT5483" t="s">
        <v>52</v>
      </c>
      <c r="AU5483">
        <v>32</v>
      </c>
      <c r="AV5483">
        <v>4115</v>
      </c>
      <c r="AY5483" t="str">
        <f>IF(AND(Table1[[#This Row],[Contract]]="Month-to-Month", Table1[[#This Row],[Tenure in Months]]&lt;6, Table1[[#This Row],[Payment Method]]="Bank Withdrawal"), "High Risk", IF(OR(Table1[[#This Row],[Contract]]="Month-to-Month", Table1[[#This Row],[Tenure in Months]]&lt;12), "Medium Risk", "Low Risk"))</f>
        <v>Medium Risk</v>
      </c>
    </row>
    <row r="5484" spans="1:51" x14ac:dyDescent="0.35">
      <c r="A5484" t="s">
        <v>6688</v>
      </c>
      <c r="B5484" t="s">
        <v>51</v>
      </c>
      <c r="C5484">
        <v>51</v>
      </c>
      <c r="D5484" t="s">
        <v>52</v>
      </c>
      <c r="E5484" t="s">
        <v>52</v>
      </c>
      <c r="F5484" t="s">
        <v>53</v>
      </c>
      <c r="G5484" t="s">
        <v>53</v>
      </c>
      <c r="H5484">
        <v>1</v>
      </c>
      <c r="I5484" t="s">
        <v>54</v>
      </c>
      <c r="J5484" t="s">
        <v>55</v>
      </c>
      <c r="K5484" t="s">
        <v>2584</v>
      </c>
      <c r="L5484">
        <v>95446</v>
      </c>
      <c r="M5484">
        <v>38.525759999999998</v>
      </c>
      <c r="N5484">
        <v>-123.013347</v>
      </c>
      <c r="O5484">
        <v>4913</v>
      </c>
      <c r="P5484" t="s">
        <v>57</v>
      </c>
      <c r="Q5484" t="s">
        <v>53</v>
      </c>
      <c r="R5484">
        <v>5</v>
      </c>
      <c r="S5484">
        <v>72</v>
      </c>
      <c r="T5484" t="s">
        <v>58</v>
      </c>
      <c r="U5484" t="s">
        <v>53</v>
      </c>
      <c r="V5484">
        <v>37.11</v>
      </c>
      <c r="W5484" t="s">
        <v>52</v>
      </c>
      <c r="X5484" t="s">
        <v>52</v>
      </c>
      <c r="Y5484" t="s">
        <v>58</v>
      </c>
      <c r="Z5484">
        <v>0</v>
      </c>
      <c r="AA5484" t="s">
        <v>52</v>
      </c>
      <c r="AB5484" t="s">
        <v>52</v>
      </c>
      <c r="AC5484" t="s">
        <v>52</v>
      </c>
      <c r="AD5484" t="s">
        <v>52</v>
      </c>
      <c r="AE5484" t="s">
        <v>52</v>
      </c>
      <c r="AF5484" t="s">
        <v>52</v>
      </c>
      <c r="AG5484" t="s">
        <v>52</v>
      </c>
      <c r="AH5484" t="s">
        <v>52</v>
      </c>
      <c r="AI5484" t="s">
        <v>334</v>
      </c>
      <c r="AJ5484" t="s">
        <v>52</v>
      </c>
      <c r="AK5484" t="s">
        <v>61</v>
      </c>
      <c r="AL5484">
        <v>20.55</v>
      </c>
      <c r="AM5484">
        <v>1432.55</v>
      </c>
      <c r="AN5484">
        <v>0</v>
      </c>
      <c r="AO5484">
        <v>0</v>
      </c>
      <c r="AP5484">
        <v>2671.92</v>
      </c>
      <c r="AQ5484">
        <v>4104.47</v>
      </c>
      <c r="AR5484">
        <v>5</v>
      </c>
      <c r="AS5484" t="s">
        <v>881</v>
      </c>
      <c r="AT5484" t="s">
        <v>52</v>
      </c>
      <c r="AU5484">
        <v>41</v>
      </c>
      <c r="AV5484">
        <v>5809</v>
      </c>
      <c r="AY5484" t="str">
        <f>IF(AND(Table1[[#This Row],[Contract]]="Month-to-Month", Table1[[#This Row],[Tenure in Months]]&lt;6, Table1[[#This Row],[Payment Method]]="Bank Withdrawal"), "High Risk", IF(OR(Table1[[#This Row],[Contract]]="Month-to-Month", Table1[[#This Row],[Tenure in Months]]&lt;12), "Medium Risk", "Low Risk"))</f>
        <v>Low Risk</v>
      </c>
    </row>
    <row r="5485" spans="1:51" x14ac:dyDescent="0.35">
      <c r="A5485" t="s">
        <v>6689</v>
      </c>
      <c r="B5485" t="s">
        <v>51</v>
      </c>
      <c r="C5485">
        <v>64</v>
      </c>
      <c r="D5485" t="s">
        <v>52</v>
      </c>
      <c r="E5485" t="s">
        <v>52</v>
      </c>
      <c r="F5485" t="s">
        <v>52</v>
      </c>
      <c r="G5485" t="s">
        <v>52</v>
      </c>
      <c r="H5485">
        <v>0</v>
      </c>
      <c r="I5485" t="s">
        <v>54</v>
      </c>
      <c r="J5485" t="s">
        <v>55</v>
      </c>
      <c r="K5485" t="s">
        <v>3351</v>
      </c>
      <c r="L5485">
        <v>95449</v>
      </c>
      <c r="M5485">
        <v>38.937060000000002</v>
      </c>
      <c r="N5485">
        <v>-123.118111</v>
      </c>
      <c r="O5485">
        <v>1373</v>
      </c>
      <c r="P5485" t="s">
        <v>57</v>
      </c>
      <c r="Q5485" t="s">
        <v>52</v>
      </c>
      <c r="R5485">
        <v>0</v>
      </c>
      <c r="S5485">
        <v>4</v>
      </c>
      <c r="T5485" t="s">
        <v>67</v>
      </c>
      <c r="U5485" t="s">
        <v>53</v>
      </c>
      <c r="V5485">
        <v>3.69</v>
      </c>
      <c r="W5485" t="s">
        <v>53</v>
      </c>
      <c r="X5485" t="s">
        <v>52</v>
      </c>
      <c r="Y5485" t="s">
        <v>58</v>
      </c>
      <c r="Z5485">
        <v>0</v>
      </c>
      <c r="AA5485" t="s">
        <v>52</v>
      </c>
      <c r="AB5485" t="s">
        <v>52</v>
      </c>
      <c r="AC5485" t="s">
        <v>52</v>
      </c>
      <c r="AD5485" t="s">
        <v>52</v>
      </c>
      <c r="AE5485" t="s">
        <v>52</v>
      </c>
      <c r="AF5485" t="s">
        <v>52</v>
      </c>
      <c r="AG5485" t="s">
        <v>52</v>
      </c>
      <c r="AH5485" t="s">
        <v>52</v>
      </c>
      <c r="AI5485" t="s">
        <v>60</v>
      </c>
      <c r="AJ5485" t="s">
        <v>52</v>
      </c>
      <c r="AK5485" t="s">
        <v>69</v>
      </c>
      <c r="AL5485">
        <v>25.25</v>
      </c>
      <c r="AM5485">
        <v>101.9</v>
      </c>
      <c r="AN5485">
        <v>0</v>
      </c>
      <c r="AO5485">
        <v>0</v>
      </c>
      <c r="AP5485">
        <v>14.76</v>
      </c>
      <c r="AQ5485">
        <v>116.66</v>
      </c>
      <c r="AR5485">
        <v>5</v>
      </c>
      <c r="AS5485" t="s">
        <v>881</v>
      </c>
      <c r="AT5485" t="s">
        <v>52</v>
      </c>
      <c r="AU5485">
        <v>43</v>
      </c>
      <c r="AV5485">
        <v>3962</v>
      </c>
      <c r="AY5485" t="str">
        <f>IF(AND(Table1[[#This Row],[Contract]]="Month-to-Month", Table1[[#This Row],[Tenure in Months]]&lt;6, Table1[[#This Row],[Payment Method]]="Bank Withdrawal"), "High Risk", IF(OR(Table1[[#This Row],[Contract]]="Month-to-Month", Table1[[#This Row],[Tenure in Months]]&lt;12), "Medium Risk", "Low Risk"))</f>
        <v>Medium Risk</v>
      </c>
    </row>
    <row r="5486" spans="1:51" x14ac:dyDescent="0.35">
      <c r="A5486" t="s">
        <v>6690</v>
      </c>
      <c r="B5486" t="s">
        <v>51</v>
      </c>
      <c r="C5486">
        <v>40</v>
      </c>
      <c r="D5486" t="s">
        <v>52</v>
      </c>
      <c r="E5486" t="s">
        <v>52</v>
      </c>
      <c r="F5486" t="s">
        <v>53</v>
      </c>
      <c r="G5486" t="s">
        <v>53</v>
      </c>
      <c r="H5486">
        <v>1</v>
      </c>
      <c r="I5486" t="s">
        <v>54</v>
      </c>
      <c r="J5486" t="s">
        <v>55</v>
      </c>
      <c r="K5486" t="s">
        <v>2587</v>
      </c>
      <c r="L5486">
        <v>95450</v>
      </c>
      <c r="M5486">
        <v>38.505994999999999</v>
      </c>
      <c r="N5486">
        <v>-123.18701900000001</v>
      </c>
      <c r="O5486">
        <v>438</v>
      </c>
      <c r="P5486" t="s">
        <v>57</v>
      </c>
      <c r="Q5486" t="s">
        <v>53</v>
      </c>
      <c r="R5486">
        <v>2</v>
      </c>
      <c r="S5486">
        <v>16</v>
      </c>
      <c r="T5486" t="s">
        <v>58</v>
      </c>
      <c r="U5486" t="s">
        <v>53</v>
      </c>
      <c r="V5486">
        <v>31.99</v>
      </c>
      <c r="W5486" t="s">
        <v>52</v>
      </c>
      <c r="X5486" t="s">
        <v>52</v>
      </c>
      <c r="Y5486" t="s">
        <v>58</v>
      </c>
      <c r="Z5486">
        <v>0</v>
      </c>
      <c r="AA5486" t="s">
        <v>52</v>
      </c>
      <c r="AB5486" t="s">
        <v>52</v>
      </c>
      <c r="AC5486" t="s">
        <v>52</v>
      </c>
      <c r="AD5486" t="s">
        <v>52</v>
      </c>
      <c r="AE5486" t="s">
        <v>52</v>
      </c>
      <c r="AF5486" t="s">
        <v>52</v>
      </c>
      <c r="AG5486" t="s">
        <v>52</v>
      </c>
      <c r="AH5486" t="s">
        <v>52</v>
      </c>
      <c r="AI5486" t="s">
        <v>60</v>
      </c>
      <c r="AJ5486" t="s">
        <v>52</v>
      </c>
      <c r="AK5486" t="s">
        <v>61</v>
      </c>
      <c r="AL5486">
        <v>19.75</v>
      </c>
      <c r="AM5486">
        <v>313.39999999999998</v>
      </c>
      <c r="AN5486">
        <v>0</v>
      </c>
      <c r="AO5486">
        <v>0</v>
      </c>
      <c r="AP5486">
        <v>511.84</v>
      </c>
      <c r="AQ5486">
        <v>825.24</v>
      </c>
      <c r="AR5486">
        <v>4</v>
      </c>
      <c r="AS5486" t="s">
        <v>881</v>
      </c>
      <c r="AT5486" t="s">
        <v>52</v>
      </c>
      <c r="AU5486">
        <v>68</v>
      </c>
      <c r="AV5486">
        <v>3677</v>
      </c>
      <c r="AY5486" t="str">
        <f>IF(AND(Table1[[#This Row],[Contract]]="Month-to-Month", Table1[[#This Row],[Tenure in Months]]&lt;6, Table1[[#This Row],[Payment Method]]="Bank Withdrawal"), "High Risk", IF(OR(Table1[[#This Row],[Contract]]="Month-to-Month", Table1[[#This Row],[Tenure in Months]]&lt;12), "Medium Risk", "Low Risk"))</f>
        <v>Medium Risk</v>
      </c>
    </row>
    <row r="5487" spans="1:51" x14ac:dyDescent="0.35">
      <c r="A5487" t="s">
        <v>6691</v>
      </c>
      <c r="B5487" t="s">
        <v>66</v>
      </c>
      <c r="C5487">
        <v>58</v>
      </c>
      <c r="D5487" t="s">
        <v>52</v>
      </c>
      <c r="E5487" t="s">
        <v>52</v>
      </c>
      <c r="F5487" t="s">
        <v>52</v>
      </c>
      <c r="G5487" t="s">
        <v>52</v>
      </c>
      <c r="H5487">
        <v>0</v>
      </c>
      <c r="I5487" t="s">
        <v>54</v>
      </c>
      <c r="J5487" t="s">
        <v>55</v>
      </c>
      <c r="K5487" t="s">
        <v>4477</v>
      </c>
      <c r="L5487">
        <v>95452</v>
      </c>
      <c r="M5487">
        <v>38.419525</v>
      </c>
      <c r="N5487">
        <v>-122.521585</v>
      </c>
      <c r="O5487">
        <v>1653</v>
      </c>
      <c r="P5487" t="s">
        <v>57</v>
      </c>
      <c r="Q5487" t="s">
        <v>52</v>
      </c>
      <c r="R5487">
        <v>0</v>
      </c>
      <c r="S5487">
        <v>10</v>
      </c>
      <c r="T5487" t="s">
        <v>58</v>
      </c>
      <c r="U5487" t="s">
        <v>53</v>
      </c>
      <c r="V5487">
        <v>8.35</v>
      </c>
      <c r="W5487" t="s">
        <v>52</v>
      </c>
      <c r="X5487" t="s">
        <v>53</v>
      </c>
      <c r="Y5487" t="s">
        <v>110</v>
      </c>
      <c r="Z5487">
        <v>29</v>
      </c>
      <c r="AA5487" t="s">
        <v>52</v>
      </c>
      <c r="AB5487" t="s">
        <v>52</v>
      </c>
      <c r="AC5487" t="s">
        <v>52</v>
      </c>
      <c r="AD5487" t="s">
        <v>53</v>
      </c>
      <c r="AE5487" t="s">
        <v>52</v>
      </c>
      <c r="AF5487" t="s">
        <v>53</v>
      </c>
      <c r="AG5487" t="s">
        <v>53</v>
      </c>
      <c r="AH5487" t="s">
        <v>53</v>
      </c>
      <c r="AI5487" t="s">
        <v>60</v>
      </c>
      <c r="AJ5487" t="s">
        <v>53</v>
      </c>
      <c r="AK5487" t="s">
        <v>69</v>
      </c>
      <c r="AL5487">
        <v>60.95</v>
      </c>
      <c r="AM5487">
        <v>629.54999999999995</v>
      </c>
      <c r="AN5487">
        <v>0</v>
      </c>
      <c r="AO5487">
        <v>0</v>
      </c>
      <c r="AP5487">
        <v>83.5</v>
      </c>
      <c r="AQ5487">
        <v>713.05</v>
      </c>
      <c r="AR5487">
        <v>3</v>
      </c>
      <c r="AS5487" t="s">
        <v>881</v>
      </c>
      <c r="AT5487" t="s">
        <v>52</v>
      </c>
      <c r="AU5487">
        <v>28</v>
      </c>
      <c r="AV5487">
        <v>4323</v>
      </c>
      <c r="AY5487" t="str">
        <f>IF(AND(Table1[[#This Row],[Contract]]="Month-to-Month", Table1[[#This Row],[Tenure in Months]]&lt;6, Table1[[#This Row],[Payment Method]]="Bank Withdrawal"), "High Risk", IF(OR(Table1[[#This Row],[Contract]]="Month-to-Month", Table1[[#This Row],[Tenure in Months]]&lt;12), "Medium Risk", "Low Risk"))</f>
        <v>Medium Risk</v>
      </c>
    </row>
    <row r="5488" spans="1:51" x14ac:dyDescent="0.35">
      <c r="A5488" t="s">
        <v>6692</v>
      </c>
      <c r="B5488" t="s">
        <v>51</v>
      </c>
      <c r="C5488">
        <v>60</v>
      </c>
      <c r="D5488" t="s">
        <v>52</v>
      </c>
      <c r="E5488" t="s">
        <v>52</v>
      </c>
      <c r="F5488" t="s">
        <v>52</v>
      </c>
      <c r="G5488" t="s">
        <v>52</v>
      </c>
      <c r="H5488">
        <v>0</v>
      </c>
      <c r="I5488" t="s">
        <v>54</v>
      </c>
      <c r="J5488" t="s">
        <v>55</v>
      </c>
      <c r="K5488" t="s">
        <v>795</v>
      </c>
      <c r="L5488">
        <v>95453</v>
      </c>
      <c r="M5488">
        <v>39.080469000000001</v>
      </c>
      <c r="N5488">
        <v>-122.95517599999999</v>
      </c>
      <c r="O5488">
        <v>11180</v>
      </c>
      <c r="P5488" t="s">
        <v>57</v>
      </c>
      <c r="Q5488" t="s">
        <v>52</v>
      </c>
      <c r="R5488">
        <v>0</v>
      </c>
      <c r="S5488">
        <v>31</v>
      </c>
      <c r="T5488" t="s">
        <v>58</v>
      </c>
      <c r="U5488" t="s">
        <v>53</v>
      </c>
      <c r="V5488">
        <v>42.05</v>
      </c>
      <c r="W5488" t="s">
        <v>53</v>
      </c>
      <c r="X5488" t="s">
        <v>53</v>
      </c>
      <c r="Y5488" t="s">
        <v>68</v>
      </c>
      <c r="Z5488">
        <v>12</v>
      </c>
      <c r="AA5488" t="s">
        <v>52</v>
      </c>
      <c r="AB5488" t="s">
        <v>53</v>
      </c>
      <c r="AC5488" t="s">
        <v>52</v>
      </c>
      <c r="AD5488" t="s">
        <v>52</v>
      </c>
      <c r="AE5488" t="s">
        <v>52</v>
      </c>
      <c r="AF5488" t="s">
        <v>52</v>
      </c>
      <c r="AG5488" t="s">
        <v>52</v>
      </c>
      <c r="AH5488" t="s">
        <v>53</v>
      </c>
      <c r="AI5488" t="s">
        <v>60</v>
      </c>
      <c r="AJ5488" t="s">
        <v>53</v>
      </c>
      <c r="AK5488" t="s">
        <v>61</v>
      </c>
      <c r="AL5488">
        <v>81.150000000000006</v>
      </c>
      <c r="AM5488">
        <v>2640.55</v>
      </c>
      <c r="AN5488">
        <v>0</v>
      </c>
      <c r="AO5488">
        <v>0</v>
      </c>
      <c r="AP5488">
        <v>1303.55</v>
      </c>
      <c r="AQ5488">
        <v>3944.1</v>
      </c>
      <c r="AR5488">
        <v>3</v>
      </c>
      <c r="AS5488" t="s">
        <v>881</v>
      </c>
      <c r="AT5488" t="s">
        <v>52</v>
      </c>
      <c r="AU5488">
        <v>25</v>
      </c>
      <c r="AV5488">
        <v>3031</v>
      </c>
      <c r="AY5488" t="str">
        <f>IF(AND(Table1[[#This Row],[Contract]]="Month-to-Month", Table1[[#This Row],[Tenure in Months]]&lt;6, Table1[[#This Row],[Payment Method]]="Bank Withdrawal"), "High Risk", IF(OR(Table1[[#This Row],[Contract]]="Month-to-Month", Table1[[#This Row],[Tenure in Months]]&lt;12), "Medium Risk", "Low Risk"))</f>
        <v>Medium Risk</v>
      </c>
    </row>
    <row r="5489" spans="1:51" x14ac:dyDescent="0.35">
      <c r="A5489" t="s">
        <v>6693</v>
      </c>
      <c r="B5489" t="s">
        <v>66</v>
      </c>
      <c r="C5489">
        <v>26</v>
      </c>
      <c r="D5489" t="s">
        <v>53</v>
      </c>
      <c r="E5489" t="s">
        <v>52</v>
      </c>
      <c r="F5489" t="s">
        <v>53</v>
      </c>
      <c r="G5489" t="s">
        <v>52</v>
      </c>
      <c r="H5489">
        <v>0</v>
      </c>
      <c r="I5489" t="s">
        <v>54</v>
      </c>
      <c r="J5489" t="s">
        <v>55</v>
      </c>
      <c r="K5489" t="s">
        <v>1081</v>
      </c>
      <c r="L5489">
        <v>95454</v>
      </c>
      <c r="M5489">
        <v>39.806140999999997</v>
      </c>
      <c r="N5489">
        <v>-123.531098</v>
      </c>
      <c r="O5489">
        <v>2706</v>
      </c>
      <c r="P5489" t="s">
        <v>57</v>
      </c>
      <c r="Q5489" t="s">
        <v>53</v>
      </c>
      <c r="R5489">
        <v>2</v>
      </c>
      <c r="S5489">
        <v>71</v>
      </c>
      <c r="T5489" t="s">
        <v>58</v>
      </c>
      <c r="U5489" t="s">
        <v>53</v>
      </c>
      <c r="V5489">
        <v>39.44</v>
      </c>
      <c r="W5489" t="s">
        <v>52</v>
      </c>
      <c r="X5489" t="s">
        <v>52</v>
      </c>
      <c r="Y5489" t="s">
        <v>58</v>
      </c>
      <c r="Z5489">
        <v>0</v>
      </c>
      <c r="AA5489" t="s">
        <v>52</v>
      </c>
      <c r="AB5489" t="s">
        <v>52</v>
      </c>
      <c r="AC5489" t="s">
        <v>52</v>
      </c>
      <c r="AD5489" t="s">
        <v>52</v>
      </c>
      <c r="AE5489" t="s">
        <v>52</v>
      </c>
      <c r="AF5489" t="s">
        <v>52</v>
      </c>
      <c r="AG5489" t="s">
        <v>52</v>
      </c>
      <c r="AH5489" t="s">
        <v>52</v>
      </c>
      <c r="AI5489" t="s">
        <v>334</v>
      </c>
      <c r="AJ5489" t="s">
        <v>52</v>
      </c>
      <c r="AK5489" t="s">
        <v>69</v>
      </c>
      <c r="AL5489">
        <v>19.100000000000001</v>
      </c>
      <c r="AM5489">
        <v>1372.45</v>
      </c>
      <c r="AN5489">
        <v>0</v>
      </c>
      <c r="AO5489">
        <v>0</v>
      </c>
      <c r="AP5489">
        <v>2800.24</v>
      </c>
      <c r="AQ5489">
        <v>4172.6899999999996</v>
      </c>
      <c r="AR5489">
        <v>4</v>
      </c>
      <c r="AS5489" t="s">
        <v>881</v>
      </c>
      <c r="AT5489" t="s">
        <v>52</v>
      </c>
      <c r="AU5489">
        <v>72</v>
      </c>
      <c r="AV5489">
        <v>4241</v>
      </c>
      <c r="AY5489" t="str">
        <f>IF(AND(Table1[[#This Row],[Contract]]="Month-to-Month", Table1[[#This Row],[Tenure in Months]]&lt;6, Table1[[#This Row],[Payment Method]]="Bank Withdrawal"), "High Risk", IF(OR(Table1[[#This Row],[Contract]]="Month-to-Month", Table1[[#This Row],[Tenure in Months]]&lt;12), "Medium Risk", "Low Risk"))</f>
        <v>Low Risk</v>
      </c>
    </row>
    <row r="5490" spans="1:51" x14ac:dyDescent="0.35">
      <c r="A5490" t="s">
        <v>6694</v>
      </c>
      <c r="B5490" t="s">
        <v>51</v>
      </c>
      <c r="C5490">
        <v>29</v>
      </c>
      <c r="D5490" t="s">
        <v>53</v>
      </c>
      <c r="E5490" t="s">
        <v>52</v>
      </c>
      <c r="F5490" t="s">
        <v>52</v>
      </c>
      <c r="G5490" t="s">
        <v>52</v>
      </c>
      <c r="H5490">
        <v>0</v>
      </c>
      <c r="I5490" t="s">
        <v>54</v>
      </c>
      <c r="J5490" t="s">
        <v>55</v>
      </c>
      <c r="K5490" t="s">
        <v>4480</v>
      </c>
      <c r="L5490">
        <v>95456</v>
      </c>
      <c r="M5490">
        <v>39.245911</v>
      </c>
      <c r="N5490">
        <v>-123.77213999999999</v>
      </c>
      <c r="O5490">
        <v>882</v>
      </c>
      <c r="P5490" t="s">
        <v>57</v>
      </c>
      <c r="Q5490" t="s">
        <v>52</v>
      </c>
      <c r="R5490">
        <v>0</v>
      </c>
      <c r="S5490">
        <v>58</v>
      </c>
      <c r="T5490" t="s">
        <v>92</v>
      </c>
      <c r="U5490" t="s">
        <v>53</v>
      </c>
      <c r="V5490">
        <v>49.02</v>
      </c>
      <c r="W5490" t="s">
        <v>52</v>
      </c>
      <c r="X5490" t="s">
        <v>52</v>
      </c>
      <c r="Y5490" t="s">
        <v>58</v>
      </c>
      <c r="Z5490">
        <v>0</v>
      </c>
      <c r="AA5490" t="s">
        <v>52</v>
      </c>
      <c r="AB5490" t="s">
        <v>52</v>
      </c>
      <c r="AC5490" t="s">
        <v>52</v>
      </c>
      <c r="AD5490" t="s">
        <v>52</v>
      </c>
      <c r="AE5490" t="s">
        <v>52</v>
      </c>
      <c r="AF5490" t="s">
        <v>52</v>
      </c>
      <c r="AG5490" t="s">
        <v>52</v>
      </c>
      <c r="AH5490" t="s">
        <v>52</v>
      </c>
      <c r="AI5490" t="s">
        <v>334</v>
      </c>
      <c r="AJ5490" t="s">
        <v>52</v>
      </c>
      <c r="AK5490" t="s">
        <v>69</v>
      </c>
      <c r="AL5490">
        <v>20.8</v>
      </c>
      <c r="AM5490">
        <v>1212.25</v>
      </c>
      <c r="AN5490">
        <v>0</v>
      </c>
      <c r="AO5490">
        <v>0</v>
      </c>
      <c r="AP5490">
        <v>2843.16</v>
      </c>
      <c r="AQ5490">
        <v>4055.41</v>
      </c>
      <c r="AR5490">
        <v>4</v>
      </c>
      <c r="AS5490" t="s">
        <v>881</v>
      </c>
      <c r="AT5490" t="s">
        <v>52</v>
      </c>
      <c r="AU5490">
        <v>80</v>
      </c>
      <c r="AV5490">
        <v>4758</v>
      </c>
      <c r="AY5490" t="str">
        <f>IF(AND(Table1[[#This Row],[Contract]]="Month-to-Month", Table1[[#This Row],[Tenure in Months]]&lt;6, Table1[[#This Row],[Payment Method]]="Bank Withdrawal"), "High Risk", IF(OR(Table1[[#This Row],[Contract]]="Month-to-Month", Table1[[#This Row],[Tenure in Months]]&lt;12), "Medium Risk", "Low Risk"))</f>
        <v>Low Risk</v>
      </c>
    </row>
    <row r="5491" spans="1:51" x14ac:dyDescent="0.35">
      <c r="A5491" t="s">
        <v>6695</v>
      </c>
      <c r="B5491" t="s">
        <v>51</v>
      </c>
      <c r="C5491">
        <v>31</v>
      </c>
      <c r="D5491" t="s">
        <v>52</v>
      </c>
      <c r="E5491" t="s">
        <v>52</v>
      </c>
      <c r="F5491" t="s">
        <v>53</v>
      </c>
      <c r="G5491" t="s">
        <v>53</v>
      </c>
      <c r="H5491">
        <v>1</v>
      </c>
      <c r="I5491" t="s">
        <v>54</v>
      </c>
      <c r="J5491" t="s">
        <v>55</v>
      </c>
      <c r="K5491" t="s">
        <v>4482</v>
      </c>
      <c r="L5491">
        <v>95457</v>
      </c>
      <c r="M5491">
        <v>38.925545</v>
      </c>
      <c r="N5491">
        <v>-122.549083</v>
      </c>
      <c r="O5491">
        <v>2644</v>
      </c>
      <c r="P5491" t="s">
        <v>57</v>
      </c>
      <c r="Q5491" t="s">
        <v>53</v>
      </c>
      <c r="R5491">
        <v>7</v>
      </c>
      <c r="S5491">
        <v>70</v>
      </c>
      <c r="T5491" t="s">
        <v>58</v>
      </c>
      <c r="U5491" t="s">
        <v>53</v>
      </c>
      <c r="V5491">
        <v>2.5</v>
      </c>
      <c r="W5491" t="s">
        <v>53</v>
      </c>
      <c r="X5491" t="s">
        <v>53</v>
      </c>
      <c r="Y5491" t="s">
        <v>110</v>
      </c>
      <c r="Z5491">
        <v>13</v>
      </c>
      <c r="AA5491" t="s">
        <v>53</v>
      </c>
      <c r="AB5491" t="s">
        <v>53</v>
      </c>
      <c r="AC5491" t="s">
        <v>53</v>
      </c>
      <c r="AD5491" t="s">
        <v>53</v>
      </c>
      <c r="AE5491" t="s">
        <v>53</v>
      </c>
      <c r="AF5491" t="s">
        <v>53</v>
      </c>
      <c r="AG5491" t="s">
        <v>53</v>
      </c>
      <c r="AH5491" t="s">
        <v>53</v>
      </c>
      <c r="AI5491" t="s">
        <v>334</v>
      </c>
      <c r="AJ5491" t="s">
        <v>53</v>
      </c>
      <c r="AK5491" t="s">
        <v>69</v>
      </c>
      <c r="AL5491">
        <v>90.15</v>
      </c>
      <c r="AM5491">
        <v>6237.05</v>
      </c>
      <c r="AN5491">
        <v>0</v>
      </c>
      <c r="AO5491">
        <v>0</v>
      </c>
      <c r="AP5491">
        <v>175</v>
      </c>
      <c r="AQ5491">
        <v>6412.05</v>
      </c>
      <c r="AR5491">
        <v>3</v>
      </c>
      <c r="AS5491" t="s">
        <v>881</v>
      </c>
      <c r="AT5491" t="s">
        <v>52</v>
      </c>
      <c r="AU5491">
        <v>49</v>
      </c>
      <c r="AV5491">
        <v>5824</v>
      </c>
      <c r="AY5491" t="str">
        <f>IF(AND(Table1[[#This Row],[Contract]]="Month-to-Month", Table1[[#This Row],[Tenure in Months]]&lt;6, Table1[[#This Row],[Payment Method]]="Bank Withdrawal"), "High Risk", IF(OR(Table1[[#This Row],[Contract]]="Month-to-Month", Table1[[#This Row],[Tenure in Months]]&lt;12), "Medium Risk", "Low Risk"))</f>
        <v>Low Risk</v>
      </c>
    </row>
    <row r="5492" spans="1:51" x14ac:dyDescent="0.35">
      <c r="A5492" t="s">
        <v>6696</v>
      </c>
      <c r="B5492" t="s">
        <v>66</v>
      </c>
      <c r="C5492">
        <v>30</v>
      </c>
      <c r="D5492" t="s">
        <v>52</v>
      </c>
      <c r="E5492" t="s">
        <v>52</v>
      </c>
      <c r="F5492" t="s">
        <v>53</v>
      </c>
      <c r="G5492" t="s">
        <v>52</v>
      </c>
      <c r="H5492">
        <v>0</v>
      </c>
      <c r="I5492" t="s">
        <v>54</v>
      </c>
      <c r="J5492" t="s">
        <v>55</v>
      </c>
      <c r="K5492" t="s">
        <v>797</v>
      </c>
      <c r="L5492">
        <v>95458</v>
      </c>
      <c r="M5492">
        <v>39.141933999999999</v>
      </c>
      <c r="N5492">
        <v>-122.770679</v>
      </c>
      <c r="O5492">
        <v>3002</v>
      </c>
      <c r="P5492" t="s">
        <v>57</v>
      </c>
      <c r="Q5492" t="s">
        <v>53</v>
      </c>
      <c r="R5492">
        <v>2</v>
      </c>
      <c r="S5492">
        <v>71</v>
      </c>
      <c r="T5492" t="s">
        <v>58</v>
      </c>
      <c r="U5492" t="s">
        <v>53</v>
      </c>
      <c r="V5492">
        <v>22.33</v>
      </c>
      <c r="W5492" t="s">
        <v>53</v>
      </c>
      <c r="X5492" t="s">
        <v>53</v>
      </c>
      <c r="Y5492" t="s">
        <v>110</v>
      </c>
      <c r="Z5492">
        <v>71</v>
      </c>
      <c r="AA5492" t="s">
        <v>53</v>
      </c>
      <c r="AB5492" t="s">
        <v>53</v>
      </c>
      <c r="AC5492" t="s">
        <v>53</v>
      </c>
      <c r="AD5492" t="s">
        <v>53</v>
      </c>
      <c r="AE5492" t="s">
        <v>53</v>
      </c>
      <c r="AF5492" t="s">
        <v>53</v>
      </c>
      <c r="AG5492" t="s">
        <v>53</v>
      </c>
      <c r="AH5492" t="s">
        <v>53</v>
      </c>
      <c r="AI5492" t="s">
        <v>334</v>
      </c>
      <c r="AJ5492" t="s">
        <v>52</v>
      </c>
      <c r="AK5492" t="s">
        <v>61</v>
      </c>
      <c r="AL5492">
        <v>90.1</v>
      </c>
      <c r="AM5492">
        <v>6310.9</v>
      </c>
      <c r="AN5492">
        <v>0</v>
      </c>
      <c r="AO5492">
        <v>0</v>
      </c>
      <c r="AP5492">
        <v>1585.4299999999901</v>
      </c>
      <c r="AQ5492">
        <v>7896.33</v>
      </c>
      <c r="AR5492">
        <v>3</v>
      </c>
      <c r="AS5492" t="s">
        <v>881</v>
      </c>
      <c r="AT5492" t="s">
        <v>52</v>
      </c>
      <c r="AU5492">
        <v>80</v>
      </c>
      <c r="AV5492">
        <v>5054</v>
      </c>
      <c r="AY5492" t="str">
        <f>IF(AND(Table1[[#This Row],[Contract]]="Month-to-Month", Table1[[#This Row],[Tenure in Months]]&lt;6, Table1[[#This Row],[Payment Method]]="Bank Withdrawal"), "High Risk", IF(OR(Table1[[#This Row],[Contract]]="Month-to-Month", Table1[[#This Row],[Tenure in Months]]&lt;12), "Medium Risk", "Low Risk"))</f>
        <v>Low Risk</v>
      </c>
    </row>
    <row r="5493" spans="1:51" x14ac:dyDescent="0.35">
      <c r="A5493" t="s">
        <v>6697</v>
      </c>
      <c r="B5493" t="s">
        <v>66</v>
      </c>
      <c r="C5493">
        <v>33</v>
      </c>
      <c r="D5493" t="s">
        <v>52</v>
      </c>
      <c r="E5493" t="s">
        <v>52</v>
      </c>
      <c r="F5493" t="s">
        <v>53</v>
      </c>
      <c r="G5493" t="s">
        <v>53</v>
      </c>
      <c r="H5493">
        <v>3</v>
      </c>
      <c r="I5493" t="s">
        <v>54</v>
      </c>
      <c r="J5493" t="s">
        <v>55</v>
      </c>
      <c r="K5493" t="s">
        <v>1786</v>
      </c>
      <c r="L5493">
        <v>95461</v>
      </c>
      <c r="M5493">
        <v>38.787446000000003</v>
      </c>
      <c r="N5493">
        <v>-122.58674999999999</v>
      </c>
      <c r="O5493">
        <v>7789</v>
      </c>
      <c r="P5493" t="s">
        <v>57</v>
      </c>
      <c r="Q5493" t="s">
        <v>53</v>
      </c>
      <c r="R5493">
        <v>1</v>
      </c>
      <c r="S5493">
        <v>72</v>
      </c>
      <c r="T5493" t="s">
        <v>58</v>
      </c>
      <c r="U5493" t="s">
        <v>53</v>
      </c>
      <c r="V5493">
        <v>41.14</v>
      </c>
      <c r="W5493" t="s">
        <v>53</v>
      </c>
      <c r="X5493" t="s">
        <v>53</v>
      </c>
      <c r="Y5493" t="s">
        <v>68</v>
      </c>
      <c r="Z5493">
        <v>53</v>
      </c>
      <c r="AA5493" t="s">
        <v>53</v>
      </c>
      <c r="AB5493" t="s">
        <v>53</v>
      </c>
      <c r="AC5493" t="s">
        <v>53</v>
      </c>
      <c r="AD5493" t="s">
        <v>53</v>
      </c>
      <c r="AE5493" t="s">
        <v>53</v>
      </c>
      <c r="AF5493" t="s">
        <v>53</v>
      </c>
      <c r="AG5493" t="s">
        <v>53</v>
      </c>
      <c r="AH5493" t="s">
        <v>53</v>
      </c>
      <c r="AI5493" t="s">
        <v>334</v>
      </c>
      <c r="AJ5493" t="s">
        <v>53</v>
      </c>
      <c r="AK5493" t="s">
        <v>61</v>
      </c>
      <c r="AL5493">
        <v>118.75</v>
      </c>
      <c r="AM5493">
        <v>8672.4500000000007</v>
      </c>
      <c r="AN5493">
        <v>0</v>
      </c>
      <c r="AO5493">
        <v>0</v>
      </c>
      <c r="AP5493">
        <v>2962.08</v>
      </c>
      <c r="AQ5493">
        <v>11634.53</v>
      </c>
      <c r="AR5493">
        <v>4</v>
      </c>
      <c r="AS5493" t="s">
        <v>881</v>
      </c>
      <c r="AT5493" t="s">
        <v>52</v>
      </c>
      <c r="AU5493">
        <v>49</v>
      </c>
      <c r="AV5493">
        <v>5475</v>
      </c>
      <c r="AY5493" t="str">
        <f>IF(AND(Table1[[#This Row],[Contract]]="Month-to-Month", Table1[[#This Row],[Tenure in Months]]&lt;6, Table1[[#This Row],[Payment Method]]="Bank Withdrawal"), "High Risk", IF(OR(Table1[[#This Row],[Contract]]="Month-to-Month", Table1[[#This Row],[Tenure in Months]]&lt;12), "Medium Risk", "Low Risk"))</f>
        <v>Low Risk</v>
      </c>
    </row>
    <row r="5494" spans="1:51" x14ac:dyDescent="0.35">
      <c r="A5494" t="s">
        <v>6698</v>
      </c>
      <c r="B5494" t="s">
        <v>66</v>
      </c>
      <c r="C5494">
        <v>56</v>
      </c>
      <c r="D5494" t="s">
        <v>52</v>
      </c>
      <c r="E5494" t="s">
        <v>52</v>
      </c>
      <c r="F5494" t="s">
        <v>53</v>
      </c>
      <c r="G5494" t="s">
        <v>52</v>
      </c>
      <c r="H5494">
        <v>0</v>
      </c>
      <c r="I5494" t="s">
        <v>54</v>
      </c>
      <c r="J5494" t="s">
        <v>55</v>
      </c>
      <c r="K5494" t="s">
        <v>4487</v>
      </c>
      <c r="L5494">
        <v>95462</v>
      </c>
      <c r="M5494">
        <v>38.471049000000001</v>
      </c>
      <c r="N5494">
        <v>-123.01554899999999</v>
      </c>
      <c r="O5494">
        <v>1537</v>
      </c>
      <c r="P5494" t="s">
        <v>57</v>
      </c>
      <c r="Q5494" t="s">
        <v>53</v>
      </c>
      <c r="R5494">
        <v>1</v>
      </c>
      <c r="S5494">
        <v>26</v>
      </c>
      <c r="T5494" t="s">
        <v>58</v>
      </c>
      <c r="U5494" t="s">
        <v>53</v>
      </c>
      <c r="V5494">
        <v>42.26</v>
      </c>
      <c r="W5494" t="s">
        <v>52</v>
      </c>
      <c r="X5494" t="s">
        <v>53</v>
      </c>
      <c r="Y5494" t="s">
        <v>68</v>
      </c>
      <c r="Z5494">
        <v>2</v>
      </c>
      <c r="AA5494" t="s">
        <v>52</v>
      </c>
      <c r="AB5494" t="s">
        <v>52</v>
      </c>
      <c r="AC5494" t="s">
        <v>52</v>
      </c>
      <c r="AD5494" t="s">
        <v>53</v>
      </c>
      <c r="AE5494" t="s">
        <v>52</v>
      </c>
      <c r="AF5494" t="s">
        <v>53</v>
      </c>
      <c r="AG5494" t="s">
        <v>53</v>
      </c>
      <c r="AH5494" t="s">
        <v>53</v>
      </c>
      <c r="AI5494" t="s">
        <v>60</v>
      </c>
      <c r="AJ5494" t="s">
        <v>52</v>
      </c>
      <c r="AK5494" t="s">
        <v>69</v>
      </c>
      <c r="AL5494">
        <v>85.9</v>
      </c>
      <c r="AM5494">
        <v>2196.4499999999998</v>
      </c>
      <c r="AN5494">
        <v>0</v>
      </c>
      <c r="AO5494">
        <v>0</v>
      </c>
      <c r="AP5494">
        <v>1098.76</v>
      </c>
      <c r="AQ5494">
        <v>3295.21</v>
      </c>
      <c r="AR5494">
        <v>4</v>
      </c>
      <c r="AS5494" t="s">
        <v>881</v>
      </c>
      <c r="AT5494" t="s">
        <v>52</v>
      </c>
      <c r="AU5494">
        <v>67</v>
      </c>
      <c r="AV5494">
        <v>4038</v>
      </c>
      <c r="AY5494" t="str">
        <f>IF(AND(Table1[[#This Row],[Contract]]="Month-to-Month", Table1[[#This Row],[Tenure in Months]]&lt;6, Table1[[#This Row],[Payment Method]]="Bank Withdrawal"), "High Risk", IF(OR(Table1[[#This Row],[Contract]]="Month-to-Month", Table1[[#This Row],[Tenure in Months]]&lt;12), "Medium Risk", "Low Risk"))</f>
        <v>Medium Risk</v>
      </c>
    </row>
    <row r="5495" spans="1:51" x14ac:dyDescent="0.35">
      <c r="A5495" t="s">
        <v>6699</v>
      </c>
      <c r="B5495" t="s">
        <v>66</v>
      </c>
      <c r="C5495">
        <v>41</v>
      </c>
      <c r="D5495" t="s">
        <v>52</v>
      </c>
      <c r="E5495" t="s">
        <v>52</v>
      </c>
      <c r="F5495" t="s">
        <v>53</v>
      </c>
      <c r="G5495" t="s">
        <v>52</v>
      </c>
      <c r="H5495">
        <v>0</v>
      </c>
      <c r="I5495" t="s">
        <v>54</v>
      </c>
      <c r="J5495" t="s">
        <v>55</v>
      </c>
      <c r="K5495" t="s">
        <v>3355</v>
      </c>
      <c r="L5495">
        <v>95463</v>
      </c>
      <c r="M5495">
        <v>39.182915999999999</v>
      </c>
      <c r="N5495">
        <v>-123.552571</v>
      </c>
      <c r="O5495">
        <v>148</v>
      </c>
      <c r="P5495" t="s">
        <v>57</v>
      </c>
      <c r="Q5495" t="s">
        <v>53</v>
      </c>
      <c r="R5495">
        <v>1</v>
      </c>
      <c r="S5495">
        <v>33</v>
      </c>
      <c r="T5495" t="s">
        <v>58</v>
      </c>
      <c r="U5495" t="s">
        <v>53</v>
      </c>
      <c r="V5495">
        <v>10.34</v>
      </c>
      <c r="W5495" t="s">
        <v>53</v>
      </c>
      <c r="X5495" t="s">
        <v>53</v>
      </c>
      <c r="Y5495" t="s">
        <v>68</v>
      </c>
      <c r="Z5495">
        <v>22</v>
      </c>
      <c r="AA5495" t="s">
        <v>52</v>
      </c>
      <c r="AB5495" t="s">
        <v>52</v>
      </c>
      <c r="AC5495" t="s">
        <v>53</v>
      </c>
      <c r="AD5495" t="s">
        <v>53</v>
      </c>
      <c r="AE5495" t="s">
        <v>52</v>
      </c>
      <c r="AF5495" t="s">
        <v>53</v>
      </c>
      <c r="AG5495" t="s">
        <v>53</v>
      </c>
      <c r="AH5495" t="s">
        <v>52</v>
      </c>
      <c r="AI5495" t="s">
        <v>60</v>
      </c>
      <c r="AJ5495" t="s">
        <v>53</v>
      </c>
      <c r="AK5495" t="s">
        <v>69</v>
      </c>
      <c r="AL5495">
        <v>95</v>
      </c>
      <c r="AM5495">
        <v>3008.15</v>
      </c>
      <c r="AN5495">
        <v>0</v>
      </c>
      <c r="AO5495">
        <v>60</v>
      </c>
      <c r="AP5495">
        <v>341.219999999999</v>
      </c>
      <c r="AQ5495">
        <v>3409.37</v>
      </c>
      <c r="AR5495">
        <v>3</v>
      </c>
      <c r="AS5495" t="s">
        <v>881</v>
      </c>
      <c r="AT5495" t="s">
        <v>52</v>
      </c>
      <c r="AU5495">
        <v>76</v>
      </c>
      <c r="AV5495">
        <v>4639</v>
      </c>
      <c r="AY5495" t="str">
        <f>IF(AND(Table1[[#This Row],[Contract]]="Month-to-Month", Table1[[#This Row],[Tenure in Months]]&lt;6, Table1[[#This Row],[Payment Method]]="Bank Withdrawal"), "High Risk", IF(OR(Table1[[#This Row],[Contract]]="Month-to-Month", Table1[[#This Row],[Tenure in Months]]&lt;12), "Medium Risk", "Low Risk"))</f>
        <v>Medium Risk</v>
      </c>
    </row>
    <row r="5496" spans="1:51" x14ac:dyDescent="0.35">
      <c r="A5496" t="s">
        <v>6700</v>
      </c>
      <c r="B5496" t="s">
        <v>66</v>
      </c>
      <c r="C5496">
        <v>51</v>
      </c>
      <c r="D5496" t="s">
        <v>52</v>
      </c>
      <c r="E5496" t="s">
        <v>52</v>
      </c>
      <c r="F5496" t="s">
        <v>53</v>
      </c>
      <c r="G5496" t="s">
        <v>53</v>
      </c>
      <c r="H5496">
        <v>3</v>
      </c>
      <c r="I5496" t="s">
        <v>54</v>
      </c>
      <c r="J5496" t="s">
        <v>55</v>
      </c>
      <c r="K5496" t="s">
        <v>231</v>
      </c>
      <c r="L5496">
        <v>95464</v>
      </c>
      <c r="M5496">
        <v>39.123339999999999</v>
      </c>
      <c r="N5496">
        <v>-122.83819800000001</v>
      </c>
      <c r="O5496">
        <v>2223</v>
      </c>
      <c r="P5496" t="s">
        <v>57</v>
      </c>
      <c r="Q5496" t="s">
        <v>53</v>
      </c>
      <c r="R5496">
        <v>1</v>
      </c>
      <c r="S5496">
        <v>10</v>
      </c>
      <c r="T5496" t="s">
        <v>58</v>
      </c>
      <c r="U5496" t="s">
        <v>53</v>
      </c>
      <c r="V5496">
        <v>18.62</v>
      </c>
      <c r="W5496" t="s">
        <v>52</v>
      </c>
      <c r="X5496" t="s">
        <v>52</v>
      </c>
      <c r="Y5496" t="s">
        <v>58</v>
      </c>
      <c r="Z5496">
        <v>0</v>
      </c>
      <c r="AA5496" t="s">
        <v>52</v>
      </c>
      <c r="AB5496" t="s">
        <v>52</v>
      </c>
      <c r="AC5496" t="s">
        <v>52</v>
      </c>
      <c r="AD5496" t="s">
        <v>52</v>
      </c>
      <c r="AE5496" t="s">
        <v>52</v>
      </c>
      <c r="AF5496" t="s">
        <v>52</v>
      </c>
      <c r="AG5496" t="s">
        <v>52</v>
      </c>
      <c r="AH5496" t="s">
        <v>52</v>
      </c>
      <c r="AI5496" t="s">
        <v>334</v>
      </c>
      <c r="AJ5496" t="s">
        <v>52</v>
      </c>
      <c r="AK5496" t="s">
        <v>69</v>
      </c>
      <c r="AL5496">
        <v>20.149999999999999</v>
      </c>
      <c r="AM5496">
        <v>220.8</v>
      </c>
      <c r="AN5496">
        <v>0</v>
      </c>
      <c r="AO5496">
        <v>0</v>
      </c>
      <c r="AP5496">
        <v>186.2</v>
      </c>
      <c r="AQ5496">
        <v>407</v>
      </c>
      <c r="AR5496">
        <v>5</v>
      </c>
      <c r="AS5496" t="s">
        <v>881</v>
      </c>
      <c r="AT5496" t="s">
        <v>52</v>
      </c>
      <c r="AU5496">
        <v>74</v>
      </c>
      <c r="AV5496">
        <v>2836</v>
      </c>
      <c r="AY5496" t="str">
        <f>IF(AND(Table1[[#This Row],[Contract]]="Month-to-Month", Table1[[#This Row],[Tenure in Months]]&lt;6, Table1[[#This Row],[Payment Method]]="Bank Withdrawal"), "High Risk", IF(OR(Table1[[#This Row],[Contract]]="Month-to-Month", Table1[[#This Row],[Tenure in Months]]&lt;12), "Medium Risk", "Low Risk"))</f>
        <v>Medium Risk</v>
      </c>
    </row>
    <row r="5497" spans="1:51" x14ac:dyDescent="0.35">
      <c r="A5497" t="s">
        <v>6701</v>
      </c>
      <c r="B5497" t="s">
        <v>66</v>
      </c>
      <c r="C5497">
        <v>52</v>
      </c>
      <c r="D5497" t="s">
        <v>52</v>
      </c>
      <c r="E5497" t="s">
        <v>52</v>
      </c>
      <c r="F5497" t="s">
        <v>52</v>
      </c>
      <c r="G5497" t="s">
        <v>52</v>
      </c>
      <c r="H5497">
        <v>0</v>
      </c>
      <c r="I5497" t="s">
        <v>54</v>
      </c>
      <c r="J5497" t="s">
        <v>55</v>
      </c>
      <c r="K5497" t="s">
        <v>413</v>
      </c>
      <c r="L5497">
        <v>95466</v>
      </c>
      <c r="M5497">
        <v>39.094101999999999</v>
      </c>
      <c r="N5497">
        <v>-123.50085300000001</v>
      </c>
      <c r="O5497">
        <v>1113</v>
      </c>
      <c r="P5497" t="s">
        <v>57</v>
      </c>
      <c r="Q5497" t="s">
        <v>52</v>
      </c>
      <c r="R5497">
        <v>0</v>
      </c>
      <c r="S5497">
        <v>10</v>
      </c>
      <c r="T5497" t="s">
        <v>58</v>
      </c>
      <c r="U5497" t="s">
        <v>53</v>
      </c>
      <c r="V5497">
        <v>10.46</v>
      </c>
      <c r="W5497" t="s">
        <v>52</v>
      </c>
      <c r="X5497" t="s">
        <v>52</v>
      </c>
      <c r="Y5497" t="s">
        <v>58</v>
      </c>
      <c r="Z5497">
        <v>0</v>
      </c>
      <c r="AA5497" t="s">
        <v>52</v>
      </c>
      <c r="AB5497" t="s">
        <v>52</v>
      </c>
      <c r="AC5497" t="s">
        <v>52</v>
      </c>
      <c r="AD5497" t="s">
        <v>52</v>
      </c>
      <c r="AE5497" t="s">
        <v>52</v>
      </c>
      <c r="AF5497" t="s">
        <v>52</v>
      </c>
      <c r="AG5497" t="s">
        <v>52</v>
      </c>
      <c r="AH5497" t="s">
        <v>52</v>
      </c>
      <c r="AI5497" t="s">
        <v>60</v>
      </c>
      <c r="AJ5497" t="s">
        <v>53</v>
      </c>
      <c r="AK5497" t="s">
        <v>61</v>
      </c>
      <c r="AL5497">
        <v>21.2</v>
      </c>
      <c r="AM5497">
        <v>222.65</v>
      </c>
      <c r="AN5497">
        <v>0</v>
      </c>
      <c r="AO5497">
        <v>0</v>
      </c>
      <c r="AP5497">
        <v>104.6</v>
      </c>
      <c r="AQ5497">
        <v>327.25</v>
      </c>
      <c r="AR5497">
        <v>4</v>
      </c>
      <c r="AS5497" t="s">
        <v>881</v>
      </c>
      <c r="AT5497" t="s">
        <v>52</v>
      </c>
      <c r="AU5497">
        <v>34</v>
      </c>
      <c r="AV5497">
        <v>2066</v>
      </c>
      <c r="AY5497" t="str">
        <f>IF(AND(Table1[[#This Row],[Contract]]="Month-to-Month", Table1[[#This Row],[Tenure in Months]]&lt;6, Table1[[#This Row],[Payment Method]]="Bank Withdrawal"), "High Risk", IF(OR(Table1[[#This Row],[Contract]]="Month-to-Month", Table1[[#This Row],[Tenure in Months]]&lt;12), "Medium Risk", "Low Risk"))</f>
        <v>Medium Risk</v>
      </c>
    </row>
    <row r="5498" spans="1:51" x14ac:dyDescent="0.35">
      <c r="A5498" t="s">
        <v>6702</v>
      </c>
      <c r="B5498" t="s">
        <v>66</v>
      </c>
      <c r="C5498">
        <v>31</v>
      </c>
      <c r="D5498" t="s">
        <v>52</v>
      </c>
      <c r="E5498" t="s">
        <v>52</v>
      </c>
      <c r="F5498" t="s">
        <v>53</v>
      </c>
      <c r="G5498" t="s">
        <v>53</v>
      </c>
      <c r="H5498">
        <v>2</v>
      </c>
      <c r="I5498" t="s">
        <v>54</v>
      </c>
      <c r="J5498" t="s">
        <v>55</v>
      </c>
      <c r="K5498" t="s">
        <v>415</v>
      </c>
      <c r="L5498">
        <v>95468</v>
      </c>
      <c r="M5498">
        <v>38.911299</v>
      </c>
      <c r="N5498">
        <v>-123.609588</v>
      </c>
      <c r="O5498">
        <v>1352</v>
      </c>
      <c r="P5498" t="s">
        <v>57</v>
      </c>
      <c r="Q5498" t="s">
        <v>53</v>
      </c>
      <c r="R5498">
        <v>1</v>
      </c>
      <c r="S5498">
        <v>39</v>
      </c>
      <c r="T5498" t="s">
        <v>58</v>
      </c>
      <c r="U5498" t="s">
        <v>53</v>
      </c>
      <c r="V5498">
        <v>5.88</v>
      </c>
      <c r="W5498" t="s">
        <v>53</v>
      </c>
      <c r="X5498" t="s">
        <v>52</v>
      </c>
      <c r="Y5498" t="s">
        <v>58</v>
      </c>
      <c r="Z5498">
        <v>0</v>
      </c>
      <c r="AA5498" t="s">
        <v>52</v>
      </c>
      <c r="AB5498" t="s">
        <v>52</v>
      </c>
      <c r="AC5498" t="s">
        <v>52</v>
      </c>
      <c r="AD5498" t="s">
        <v>52</v>
      </c>
      <c r="AE5498" t="s">
        <v>52</v>
      </c>
      <c r="AF5498" t="s">
        <v>52</v>
      </c>
      <c r="AG5498" t="s">
        <v>52</v>
      </c>
      <c r="AH5498" t="s">
        <v>52</v>
      </c>
      <c r="AI5498" t="s">
        <v>124</v>
      </c>
      <c r="AJ5498" t="s">
        <v>53</v>
      </c>
      <c r="AK5498" t="s">
        <v>69</v>
      </c>
      <c r="AL5498">
        <v>24.2</v>
      </c>
      <c r="AM5498">
        <v>914.6</v>
      </c>
      <c r="AN5498">
        <v>0</v>
      </c>
      <c r="AO5498">
        <v>0</v>
      </c>
      <c r="AP5498">
        <v>229.32</v>
      </c>
      <c r="AQ5498">
        <v>1143.92</v>
      </c>
      <c r="AR5498">
        <v>3</v>
      </c>
      <c r="AS5498" t="s">
        <v>881</v>
      </c>
      <c r="AT5498" t="s">
        <v>52</v>
      </c>
      <c r="AU5498">
        <v>67</v>
      </c>
      <c r="AV5498">
        <v>3109</v>
      </c>
      <c r="AY5498" t="str">
        <f>IF(AND(Table1[[#This Row],[Contract]]="Month-to-Month", Table1[[#This Row],[Tenure in Months]]&lt;6, Table1[[#This Row],[Payment Method]]="Bank Withdrawal"), "High Risk", IF(OR(Table1[[#This Row],[Contract]]="Month-to-Month", Table1[[#This Row],[Tenure in Months]]&lt;12), "Medium Risk", "Low Risk"))</f>
        <v>Low Risk</v>
      </c>
    </row>
    <row r="5499" spans="1:51" x14ac:dyDescent="0.35">
      <c r="A5499" t="s">
        <v>6703</v>
      </c>
      <c r="B5499" t="s">
        <v>66</v>
      </c>
      <c r="C5499">
        <v>40</v>
      </c>
      <c r="D5499" t="s">
        <v>52</v>
      </c>
      <c r="E5499" t="s">
        <v>52</v>
      </c>
      <c r="F5499" t="s">
        <v>52</v>
      </c>
      <c r="G5499" t="s">
        <v>52</v>
      </c>
      <c r="H5499">
        <v>0</v>
      </c>
      <c r="I5499" t="s">
        <v>54</v>
      </c>
      <c r="J5499" t="s">
        <v>55</v>
      </c>
      <c r="K5499" t="s">
        <v>4493</v>
      </c>
      <c r="L5499">
        <v>95469</v>
      </c>
      <c r="M5499">
        <v>39.408633999999999</v>
      </c>
      <c r="N5499">
        <v>-123.04551600000001</v>
      </c>
      <c r="O5499">
        <v>1884</v>
      </c>
      <c r="P5499" t="s">
        <v>57</v>
      </c>
      <c r="Q5499" t="s">
        <v>52</v>
      </c>
      <c r="R5499">
        <v>0</v>
      </c>
      <c r="S5499">
        <v>11</v>
      </c>
      <c r="T5499" t="s">
        <v>58</v>
      </c>
      <c r="U5499" t="s">
        <v>53</v>
      </c>
      <c r="V5499">
        <v>48.92</v>
      </c>
      <c r="W5499" t="s">
        <v>52</v>
      </c>
      <c r="X5499" t="s">
        <v>52</v>
      </c>
      <c r="Y5499" t="s">
        <v>58</v>
      </c>
      <c r="Z5499">
        <v>0</v>
      </c>
      <c r="AA5499" t="s">
        <v>52</v>
      </c>
      <c r="AB5499" t="s">
        <v>52</v>
      </c>
      <c r="AC5499" t="s">
        <v>52</v>
      </c>
      <c r="AD5499" t="s">
        <v>52</v>
      </c>
      <c r="AE5499" t="s">
        <v>52</v>
      </c>
      <c r="AF5499" t="s">
        <v>52</v>
      </c>
      <c r="AG5499" t="s">
        <v>52</v>
      </c>
      <c r="AH5499" t="s">
        <v>52</v>
      </c>
      <c r="AI5499" t="s">
        <v>60</v>
      </c>
      <c r="AJ5499" t="s">
        <v>52</v>
      </c>
      <c r="AK5499" t="s">
        <v>61</v>
      </c>
      <c r="AL5499">
        <v>20.3</v>
      </c>
      <c r="AM5499">
        <v>246.3</v>
      </c>
      <c r="AN5499">
        <v>0</v>
      </c>
      <c r="AO5499">
        <v>0</v>
      </c>
      <c r="AP5499">
        <v>538.12</v>
      </c>
      <c r="AQ5499">
        <v>784.42</v>
      </c>
      <c r="AR5499">
        <v>3</v>
      </c>
      <c r="AS5499" t="s">
        <v>881</v>
      </c>
      <c r="AT5499" t="s">
        <v>52</v>
      </c>
      <c r="AU5499">
        <v>72</v>
      </c>
      <c r="AV5499">
        <v>4188</v>
      </c>
      <c r="AY5499" t="str">
        <f>IF(AND(Table1[[#This Row],[Contract]]="Month-to-Month", Table1[[#This Row],[Tenure in Months]]&lt;6, Table1[[#This Row],[Payment Method]]="Bank Withdrawal"), "High Risk", IF(OR(Table1[[#This Row],[Contract]]="Month-to-Month", Table1[[#This Row],[Tenure in Months]]&lt;12), "Medium Risk", "Low Risk"))</f>
        <v>Medium Risk</v>
      </c>
    </row>
    <row r="5500" spans="1:51" x14ac:dyDescent="0.35">
      <c r="A5500" t="s">
        <v>6704</v>
      </c>
      <c r="B5500" t="s">
        <v>66</v>
      </c>
      <c r="C5500">
        <v>36</v>
      </c>
      <c r="D5500" t="s">
        <v>52</v>
      </c>
      <c r="E5500" t="s">
        <v>52</v>
      </c>
      <c r="F5500" t="s">
        <v>53</v>
      </c>
      <c r="G5500" t="s">
        <v>53</v>
      </c>
      <c r="H5500">
        <v>2</v>
      </c>
      <c r="I5500" t="s">
        <v>54</v>
      </c>
      <c r="J5500" t="s">
        <v>55</v>
      </c>
      <c r="K5500" t="s">
        <v>2182</v>
      </c>
      <c r="L5500">
        <v>95471</v>
      </c>
      <c r="M5500">
        <v>38.522328000000002</v>
      </c>
      <c r="N5500">
        <v>-122.97932</v>
      </c>
      <c r="O5500">
        <v>298</v>
      </c>
      <c r="P5500" t="s">
        <v>57</v>
      </c>
      <c r="Q5500" t="s">
        <v>53</v>
      </c>
      <c r="R5500">
        <v>1</v>
      </c>
      <c r="S5500">
        <v>68</v>
      </c>
      <c r="T5500" t="s">
        <v>58</v>
      </c>
      <c r="U5500" t="s">
        <v>53</v>
      </c>
      <c r="V5500">
        <v>25.16</v>
      </c>
      <c r="W5500" t="s">
        <v>53</v>
      </c>
      <c r="X5500" t="s">
        <v>53</v>
      </c>
      <c r="Y5500" t="s">
        <v>110</v>
      </c>
      <c r="Z5500">
        <v>26</v>
      </c>
      <c r="AA5500" t="s">
        <v>52</v>
      </c>
      <c r="AB5500" t="s">
        <v>53</v>
      </c>
      <c r="AC5500" t="s">
        <v>53</v>
      </c>
      <c r="AD5500" t="s">
        <v>53</v>
      </c>
      <c r="AE5500" t="s">
        <v>53</v>
      </c>
      <c r="AF5500" t="s">
        <v>53</v>
      </c>
      <c r="AG5500" t="s">
        <v>53</v>
      </c>
      <c r="AH5500" t="s">
        <v>53</v>
      </c>
      <c r="AI5500" t="s">
        <v>334</v>
      </c>
      <c r="AJ5500" t="s">
        <v>52</v>
      </c>
      <c r="AK5500" t="s">
        <v>61</v>
      </c>
      <c r="AL5500">
        <v>85.3</v>
      </c>
      <c r="AM5500">
        <v>5560</v>
      </c>
      <c r="AN5500">
        <v>0</v>
      </c>
      <c r="AO5500">
        <v>0</v>
      </c>
      <c r="AP5500">
        <v>1710.88</v>
      </c>
      <c r="AQ5500">
        <v>7270.88</v>
      </c>
      <c r="AR5500">
        <v>4</v>
      </c>
      <c r="AS5500" t="s">
        <v>881</v>
      </c>
      <c r="AT5500" t="s">
        <v>52</v>
      </c>
      <c r="AU5500">
        <v>43</v>
      </c>
      <c r="AV5500">
        <v>4732</v>
      </c>
      <c r="AY5500" t="str">
        <f>IF(AND(Table1[[#This Row],[Contract]]="Month-to-Month", Table1[[#This Row],[Tenure in Months]]&lt;6, Table1[[#This Row],[Payment Method]]="Bank Withdrawal"), "High Risk", IF(OR(Table1[[#This Row],[Contract]]="Month-to-Month", Table1[[#This Row],[Tenure in Months]]&lt;12), "Medium Risk", "Low Risk"))</f>
        <v>Low Risk</v>
      </c>
    </row>
    <row r="5501" spans="1:51" x14ac:dyDescent="0.35">
      <c r="A5501" t="s">
        <v>6705</v>
      </c>
      <c r="B5501" t="s">
        <v>51</v>
      </c>
      <c r="C5501">
        <v>43</v>
      </c>
      <c r="D5501" t="s">
        <v>52</v>
      </c>
      <c r="E5501" t="s">
        <v>52</v>
      </c>
      <c r="F5501" t="s">
        <v>52</v>
      </c>
      <c r="G5501" t="s">
        <v>52</v>
      </c>
      <c r="H5501">
        <v>0</v>
      </c>
      <c r="I5501" t="s">
        <v>54</v>
      </c>
      <c r="J5501" t="s">
        <v>55</v>
      </c>
      <c r="K5501" t="s">
        <v>4495</v>
      </c>
      <c r="L5501">
        <v>95472</v>
      </c>
      <c r="M5501">
        <v>38.398814999999999</v>
      </c>
      <c r="N5501">
        <v>-122.861923</v>
      </c>
      <c r="O5501">
        <v>31266</v>
      </c>
      <c r="P5501" t="s">
        <v>57</v>
      </c>
      <c r="Q5501" t="s">
        <v>52</v>
      </c>
      <c r="R5501">
        <v>0</v>
      </c>
      <c r="S5501">
        <v>18</v>
      </c>
      <c r="T5501" t="s">
        <v>58</v>
      </c>
      <c r="U5501" t="s">
        <v>53</v>
      </c>
      <c r="V5501">
        <v>34.78</v>
      </c>
      <c r="W5501" t="s">
        <v>53</v>
      </c>
      <c r="X5501" t="s">
        <v>53</v>
      </c>
      <c r="Y5501" t="s">
        <v>68</v>
      </c>
      <c r="Z5501">
        <v>2</v>
      </c>
      <c r="AA5501" t="s">
        <v>52</v>
      </c>
      <c r="AB5501" t="s">
        <v>52</v>
      </c>
      <c r="AC5501" t="s">
        <v>53</v>
      </c>
      <c r="AD5501" t="s">
        <v>52</v>
      </c>
      <c r="AE5501" t="s">
        <v>53</v>
      </c>
      <c r="AF5501" t="s">
        <v>52</v>
      </c>
      <c r="AG5501" t="s">
        <v>52</v>
      </c>
      <c r="AH5501" t="s">
        <v>53</v>
      </c>
      <c r="AI5501" t="s">
        <v>124</v>
      </c>
      <c r="AJ5501" t="s">
        <v>53</v>
      </c>
      <c r="AK5501" t="s">
        <v>69</v>
      </c>
      <c r="AL5501">
        <v>89.6</v>
      </c>
      <c r="AM5501">
        <v>1633</v>
      </c>
      <c r="AN5501">
        <v>0</v>
      </c>
      <c r="AO5501">
        <v>0</v>
      </c>
      <c r="AP5501">
        <v>626.04</v>
      </c>
      <c r="AQ5501">
        <v>2259.04</v>
      </c>
      <c r="AR5501">
        <v>3</v>
      </c>
      <c r="AS5501" t="s">
        <v>881</v>
      </c>
      <c r="AT5501" t="s">
        <v>52</v>
      </c>
      <c r="AU5501">
        <v>36</v>
      </c>
      <c r="AV5501">
        <v>2269</v>
      </c>
      <c r="AY5501" t="str">
        <f>IF(AND(Table1[[#This Row],[Contract]]="Month-to-Month", Table1[[#This Row],[Tenure in Months]]&lt;6, Table1[[#This Row],[Payment Method]]="Bank Withdrawal"), "High Risk", IF(OR(Table1[[#This Row],[Contract]]="Month-to-Month", Table1[[#This Row],[Tenure in Months]]&lt;12), "Medium Risk", "Low Risk"))</f>
        <v>Low Risk</v>
      </c>
    </row>
    <row r="5502" spans="1:51" x14ac:dyDescent="0.35">
      <c r="A5502" t="s">
        <v>6706</v>
      </c>
      <c r="B5502" t="s">
        <v>51</v>
      </c>
      <c r="C5502">
        <v>47</v>
      </c>
      <c r="D5502" t="s">
        <v>52</v>
      </c>
      <c r="E5502" t="s">
        <v>52</v>
      </c>
      <c r="F5502" t="s">
        <v>52</v>
      </c>
      <c r="G5502" t="s">
        <v>52</v>
      </c>
      <c r="H5502">
        <v>0</v>
      </c>
      <c r="I5502" t="s">
        <v>54</v>
      </c>
      <c r="J5502" t="s">
        <v>55</v>
      </c>
      <c r="K5502" t="s">
        <v>2184</v>
      </c>
      <c r="L5502">
        <v>95482</v>
      </c>
      <c r="M5502">
        <v>39.134075000000003</v>
      </c>
      <c r="N5502">
        <v>-123.23421999999999</v>
      </c>
      <c r="O5502">
        <v>30988</v>
      </c>
      <c r="P5502" t="s">
        <v>57</v>
      </c>
      <c r="Q5502" t="s">
        <v>52</v>
      </c>
      <c r="R5502">
        <v>0</v>
      </c>
      <c r="S5502">
        <v>18</v>
      </c>
      <c r="T5502" t="s">
        <v>58</v>
      </c>
      <c r="U5502" t="s">
        <v>53</v>
      </c>
      <c r="V5502">
        <v>33.799999999999997</v>
      </c>
      <c r="W5502" t="s">
        <v>53</v>
      </c>
      <c r="X5502" t="s">
        <v>53</v>
      </c>
      <c r="Y5502" t="s">
        <v>110</v>
      </c>
      <c r="Z5502">
        <v>17</v>
      </c>
      <c r="AA5502" t="s">
        <v>53</v>
      </c>
      <c r="AB5502" t="s">
        <v>52</v>
      </c>
      <c r="AC5502" t="s">
        <v>52</v>
      </c>
      <c r="AD5502" t="s">
        <v>52</v>
      </c>
      <c r="AE5502" t="s">
        <v>52</v>
      </c>
      <c r="AF5502" t="s">
        <v>52</v>
      </c>
      <c r="AG5502" t="s">
        <v>52</v>
      </c>
      <c r="AH5502" t="s">
        <v>52</v>
      </c>
      <c r="AI5502" t="s">
        <v>60</v>
      </c>
      <c r="AJ5502" t="s">
        <v>52</v>
      </c>
      <c r="AK5502" t="s">
        <v>69</v>
      </c>
      <c r="AL5502">
        <v>56.25</v>
      </c>
      <c r="AM5502">
        <v>969.85</v>
      </c>
      <c r="AN5502">
        <v>0</v>
      </c>
      <c r="AO5502">
        <v>30</v>
      </c>
      <c r="AP5502">
        <v>608.4</v>
      </c>
      <c r="AQ5502">
        <v>1608.25</v>
      </c>
      <c r="AR5502">
        <v>4</v>
      </c>
      <c r="AS5502" t="s">
        <v>881</v>
      </c>
      <c r="AT5502" t="s">
        <v>52</v>
      </c>
      <c r="AU5502">
        <v>47</v>
      </c>
      <c r="AV5502">
        <v>2277</v>
      </c>
      <c r="AY5502" t="str">
        <f>IF(AND(Table1[[#This Row],[Contract]]="Month-to-Month", Table1[[#This Row],[Tenure in Months]]&lt;6, Table1[[#This Row],[Payment Method]]="Bank Withdrawal"), "High Risk", IF(OR(Table1[[#This Row],[Contract]]="Month-to-Month", Table1[[#This Row],[Tenure in Months]]&lt;12), "Medium Risk", "Low Risk"))</f>
        <v>Medium Risk</v>
      </c>
    </row>
    <row r="5503" spans="1:51" x14ac:dyDescent="0.35">
      <c r="A5503" t="s">
        <v>6707</v>
      </c>
      <c r="B5503" t="s">
        <v>66</v>
      </c>
      <c r="C5503">
        <v>59</v>
      </c>
      <c r="D5503" t="s">
        <v>52</v>
      </c>
      <c r="E5503" t="s">
        <v>52</v>
      </c>
      <c r="F5503" t="s">
        <v>53</v>
      </c>
      <c r="G5503" t="s">
        <v>53</v>
      </c>
      <c r="H5503">
        <v>2</v>
      </c>
      <c r="I5503" t="s">
        <v>54</v>
      </c>
      <c r="J5503" t="s">
        <v>55</v>
      </c>
      <c r="K5503" t="s">
        <v>4498</v>
      </c>
      <c r="L5503">
        <v>95485</v>
      </c>
      <c r="M5503">
        <v>39.220368000000001</v>
      </c>
      <c r="N5503">
        <v>-122.90769299999999</v>
      </c>
      <c r="O5503">
        <v>2344</v>
      </c>
      <c r="P5503" t="s">
        <v>57</v>
      </c>
      <c r="Q5503" t="s">
        <v>53</v>
      </c>
      <c r="R5503">
        <v>2</v>
      </c>
      <c r="S5503">
        <v>52</v>
      </c>
      <c r="T5503" t="s">
        <v>92</v>
      </c>
      <c r="U5503" t="s">
        <v>53</v>
      </c>
      <c r="V5503">
        <v>10.029999999999999</v>
      </c>
      <c r="W5503" t="s">
        <v>52</v>
      </c>
      <c r="X5503" t="s">
        <v>53</v>
      </c>
      <c r="Y5503" t="s">
        <v>110</v>
      </c>
      <c r="Z5503">
        <v>29</v>
      </c>
      <c r="AA5503" t="s">
        <v>52</v>
      </c>
      <c r="AB5503" t="s">
        <v>52</v>
      </c>
      <c r="AC5503" t="s">
        <v>53</v>
      </c>
      <c r="AD5503" t="s">
        <v>52</v>
      </c>
      <c r="AE5503" t="s">
        <v>52</v>
      </c>
      <c r="AF5503" t="s">
        <v>52</v>
      </c>
      <c r="AG5503" t="s">
        <v>52</v>
      </c>
      <c r="AH5503" t="s">
        <v>53</v>
      </c>
      <c r="AI5503" t="s">
        <v>124</v>
      </c>
      <c r="AJ5503" t="s">
        <v>53</v>
      </c>
      <c r="AK5503" t="s">
        <v>61</v>
      </c>
      <c r="AL5503">
        <v>50.95</v>
      </c>
      <c r="AM5503">
        <v>2610.65</v>
      </c>
      <c r="AN5503">
        <v>0</v>
      </c>
      <c r="AO5503">
        <v>0</v>
      </c>
      <c r="AP5503">
        <v>521.55999999999995</v>
      </c>
      <c r="AQ5503">
        <v>3132.21</v>
      </c>
      <c r="AR5503">
        <v>4</v>
      </c>
      <c r="AS5503" t="s">
        <v>881</v>
      </c>
      <c r="AT5503" t="s">
        <v>52</v>
      </c>
      <c r="AU5503">
        <v>73</v>
      </c>
      <c r="AV5503">
        <v>4298</v>
      </c>
      <c r="AY5503" t="str">
        <f>IF(AND(Table1[[#This Row],[Contract]]="Month-to-Month", Table1[[#This Row],[Tenure in Months]]&lt;6, Table1[[#This Row],[Payment Method]]="Bank Withdrawal"), "High Risk", IF(OR(Table1[[#This Row],[Contract]]="Month-to-Month", Table1[[#This Row],[Tenure in Months]]&lt;12), "Medium Risk", "Low Risk"))</f>
        <v>Low Risk</v>
      </c>
    </row>
    <row r="5504" spans="1:51" x14ac:dyDescent="0.35">
      <c r="A5504" t="s">
        <v>6708</v>
      </c>
      <c r="B5504" t="s">
        <v>51</v>
      </c>
      <c r="C5504">
        <v>42</v>
      </c>
      <c r="D5504" t="s">
        <v>52</v>
      </c>
      <c r="E5504" t="s">
        <v>52</v>
      </c>
      <c r="F5504" t="s">
        <v>53</v>
      </c>
      <c r="G5504" t="s">
        <v>53</v>
      </c>
      <c r="H5504">
        <v>3</v>
      </c>
      <c r="I5504" t="s">
        <v>54</v>
      </c>
      <c r="J5504" t="s">
        <v>55</v>
      </c>
      <c r="K5504" t="s">
        <v>417</v>
      </c>
      <c r="L5504">
        <v>95488</v>
      </c>
      <c r="M5504">
        <v>39.724432999999998</v>
      </c>
      <c r="N5504">
        <v>-123.767578</v>
      </c>
      <c r="O5504">
        <v>309</v>
      </c>
      <c r="P5504" t="s">
        <v>57</v>
      </c>
      <c r="Q5504" t="s">
        <v>53</v>
      </c>
      <c r="R5504">
        <v>8</v>
      </c>
      <c r="S5504">
        <v>56</v>
      </c>
      <c r="T5504" t="s">
        <v>92</v>
      </c>
      <c r="U5504" t="s">
        <v>53</v>
      </c>
      <c r="V5504">
        <v>40.86</v>
      </c>
      <c r="W5504" t="s">
        <v>53</v>
      </c>
      <c r="X5504" t="s">
        <v>53</v>
      </c>
      <c r="Y5504" t="s">
        <v>68</v>
      </c>
      <c r="Z5504">
        <v>27</v>
      </c>
      <c r="AA5504" t="s">
        <v>53</v>
      </c>
      <c r="AB5504" t="s">
        <v>53</v>
      </c>
      <c r="AC5504" t="s">
        <v>53</v>
      </c>
      <c r="AD5504" t="s">
        <v>53</v>
      </c>
      <c r="AE5504" t="s">
        <v>53</v>
      </c>
      <c r="AF5504" t="s">
        <v>53</v>
      </c>
      <c r="AG5504" t="s">
        <v>53</v>
      </c>
      <c r="AH5504" t="s">
        <v>53</v>
      </c>
      <c r="AI5504" t="s">
        <v>334</v>
      </c>
      <c r="AJ5504" t="s">
        <v>52</v>
      </c>
      <c r="AK5504" t="s">
        <v>69</v>
      </c>
      <c r="AL5504">
        <v>115.85</v>
      </c>
      <c r="AM5504">
        <v>6567.9</v>
      </c>
      <c r="AN5504">
        <v>0</v>
      </c>
      <c r="AO5504">
        <v>0</v>
      </c>
      <c r="AP5504">
        <v>2288.16</v>
      </c>
      <c r="AQ5504">
        <v>8856.06</v>
      </c>
      <c r="AR5504">
        <v>3</v>
      </c>
      <c r="AS5504" t="s">
        <v>881</v>
      </c>
      <c r="AT5504" t="s">
        <v>52</v>
      </c>
      <c r="AU5504">
        <v>75</v>
      </c>
      <c r="AV5504">
        <v>4937</v>
      </c>
      <c r="AY5504" t="str">
        <f>IF(AND(Table1[[#This Row],[Contract]]="Month-to-Month", Table1[[#This Row],[Tenure in Months]]&lt;6, Table1[[#This Row],[Payment Method]]="Bank Withdrawal"), "High Risk", IF(OR(Table1[[#This Row],[Contract]]="Month-to-Month", Table1[[#This Row],[Tenure in Months]]&lt;12), "Medium Risk", "Low Risk"))</f>
        <v>Low Risk</v>
      </c>
    </row>
    <row r="5505" spans="1:51" x14ac:dyDescent="0.35">
      <c r="A5505" t="s">
        <v>6709</v>
      </c>
      <c r="B5505" t="s">
        <v>51</v>
      </c>
      <c r="C5505">
        <v>51</v>
      </c>
      <c r="D5505" t="s">
        <v>52</v>
      </c>
      <c r="E5505" t="s">
        <v>52</v>
      </c>
      <c r="F5505" t="s">
        <v>52</v>
      </c>
      <c r="G5505" t="s">
        <v>52</v>
      </c>
      <c r="H5505">
        <v>0</v>
      </c>
      <c r="I5505" t="s">
        <v>54</v>
      </c>
      <c r="J5505" t="s">
        <v>55</v>
      </c>
      <c r="K5505" t="s">
        <v>4500</v>
      </c>
      <c r="L5505">
        <v>95490</v>
      </c>
      <c r="M5505">
        <v>39.492046000000002</v>
      </c>
      <c r="N5505">
        <v>-123.375818</v>
      </c>
      <c r="O5505">
        <v>13472</v>
      </c>
      <c r="P5505" t="s">
        <v>57</v>
      </c>
      <c r="Q5505" t="s">
        <v>52</v>
      </c>
      <c r="R5505">
        <v>0</v>
      </c>
      <c r="S5505">
        <v>45</v>
      </c>
      <c r="T5505" t="s">
        <v>92</v>
      </c>
      <c r="U5505" t="s">
        <v>53</v>
      </c>
      <c r="V5505">
        <v>24.75</v>
      </c>
      <c r="W5505" t="s">
        <v>53</v>
      </c>
      <c r="X5505" t="s">
        <v>53</v>
      </c>
      <c r="Y5505" t="s">
        <v>68</v>
      </c>
      <c r="Z5505">
        <v>13</v>
      </c>
      <c r="AA5505" t="s">
        <v>52</v>
      </c>
      <c r="AB5505" t="s">
        <v>52</v>
      </c>
      <c r="AC5505" t="s">
        <v>53</v>
      </c>
      <c r="AD5505" t="s">
        <v>53</v>
      </c>
      <c r="AE5505" t="s">
        <v>53</v>
      </c>
      <c r="AF5505" t="s">
        <v>53</v>
      </c>
      <c r="AG5505" t="s">
        <v>53</v>
      </c>
      <c r="AH5505" t="s">
        <v>53</v>
      </c>
      <c r="AI5505" t="s">
        <v>60</v>
      </c>
      <c r="AJ5505" t="s">
        <v>53</v>
      </c>
      <c r="AK5505" t="s">
        <v>61</v>
      </c>
      <c r="AL5505">
        <v>103.65</v>
      </c>
      <c r="AM5505">
        <v>4747.8500000000004</v>
      </c>
      <c r="AN5505">
        <v>0</v>
      </c>
      <c r="AO5505">
        <v>0</v>
      </c>
      <c r="AP5505">
        <v>1113.75</v>
      </c>
      <c r="AQ5505">
        <v>5861.6</v>
      </c>
      <c r="AR5505">
        <v>5</v>
      </c>
      <c r="AS5505" t="s">
        <v>881</v>
      </c>
      <c r="AT5505" t="s">
        <v>52</v>
      </c>
      <c r="AU5505">
        <v>21</v>
      </c>
      <c r="AV5505">
        <v>2183</v>
      </c>
      <c r="AY5505" t="str">
        <f>IF(AND(Table1[[#This Row],[Contract]]="Month-to-Month", Table1[[#This Row],[Tenure in Months]]&lt;6, Table1[[#This Row],[Payment Method]]="Bank Withdrawal"), "High Risk", IF(OR(Table1[[#This Row],[Contract]]="Month-to-Month", Table1[[#This Row],[Tenure in Months]]&lt;12), "Medium Risk", "Low Risk"))</f>
        <v>Medium Risk</v>
      </c>
    </row>
    <row r="5506" spans="1:51" x14ac:dyDescent="0.35">
      <c r="A5506" t="s">
        <v>6710</v>
      </c>
      <c r="B5506" t="s">
        <v>66</v>
      </c>
      <c r="C5506">
        <v>45</v>
      </c>
      <c r="D5506" t="s">
        <v>52</v>
      </c>
      <c r="E5506" t="s">
        <v>52</v>
      </c>
      <c r="F5506" t="s">
        <v>52</v>
      </c>
      <c r="G5506" t="s">
        <v>52</v>
      </c>
      <c r="H5506">
        <v>0</v>
      </c>
      <c r="I5506" t="s">
        <v>54</v>
      </c>
      <c r="J5506" t="s">
        <v>55</v>
      </c>
      <c r="K5506" t="s">
        <v>4502</v>
      </c>
      <c r="L5506">
        <v>95492</v>
      </c>
      <c r="M5506">
        <v>38.527296999999997</v>
      </c>
      <c r="N5506">
        <v>-122.810044</v>
      </c>
      <c r="O5506">
        <v>23701</v>
      </c>
      <c r="P5506" t="s">
        <v>57</v>
      </c>
      <c r="Q5506" t="s">
        <v>52</v>
      </c>
      <c r="R5506">
        <v>0</v>
      </c>
      <c r="S5506">
        <v>67</v>
      </c>
      <c r="T5506" t="s">
        <v>58</v>
      </c>
      <c r="U5506" t="s">
        <v>53</v>
      </c>
      <c r="V5506">
        <v>43.3</v>
      </c>
      <c r="W5506" t="s">
        <v>53</v>
      </c>
      <c r="X5506" t="s">
        <v>52</v>
      </c>
      <c r="Y5506" t="s">
        <v>58</v>
      </c>
      <c r="Z5506">
        <v>0</v>
      </c>
      <c r="AA5506" t="s">
        <v>52</v>
      </c>
      <c r="AB5506" t="s">
        <v>52</v>
      </c>
      <c r="AC5506" t="s">
        <v>52</v>
      </c>
      <c r="AD5506" t="s">
        <v>52</v>
      </c>
      <c r="AE5506" t="s">
        <v>52</v>
      </c>
      <c r="AF5506" t="s">
        <v>52</v>
      </c>
      <c r="AG5506" t="s">
        <v>52</v>
      </c>
      <c r="AH5506" t="s">
        <v>52</v>
      </c>
      <c r="AI5506" t="s">
        <v>334</v>
      </c>
      <c r="AJ5506" t="s">
        <v>53</v>
      </c>
      <c r="AK5506" t="s">
        <v>69</v>
      </c>
      <c r="AL5506">
        <v>26.1</v>
      </c>
      <c r="AM5506">
        <v>1759.55</v>
      </c>
      <c r="AN5506">
        <v>0</v>
      </c>
      <c r="AO5506">
        <v>0</v>
      </c>
      <c r="AP5506">
        <v>2901.1</v>
      </c>
      <c r="AQ5506">
        <v>4660.6499999999996</v>
      </c>
      <c r="AR5506">
        <v>3</v>
      </c>
      <c r="AS5506" t="s">
        <v>881</v>
      </c>
      <c r="AT5506" t="s">
        <v>52</v>
      </c>
      <c r="AU5506">
        <v>42</v>
      </c>
      <c r="AV5506">
        <v>6466</v>
      </c>
      <c r="AY5506" t="str">
        <f>IF(AND(Table1[[#This Row],[Contract]]="Month-to-Month", Table1[[#This Row],[Tenure in Months]]&lt;6, Table1[[#This Row],[Payment Method]]="Bank Withdrawal"), "High Risk", IF(OR(Table1[[#This Row],[Contract]]="Month-to-Month", Table1[[#This Row],[Tenure in Months]]&lt;12), "Medium Risk", "Low Risk"))</f>
        <v>Low Risk</v>
      </c>
    </row>
    <row r="5507" spans="1:51" x14ac:dyDescent="0.35">
      <c r="A5507" t="s">
        <v>6711</v>
      </c>
      <c r="B5507" t="s">
        <v>51</v>
      </c>
      <c r="C5507">
        <v>33</v>
      </c>
      <c r="D5507" t="s">
        <v>52</v>
      </c>
      <c r="E5507" t="s">
        <v>52</v>
      </c>
      <c r="F5507" t="s">
        <v>53</v>
      </c>
      <c r="G5507" t="s">
        <v>52</v>
      </c>
      <c r="H5507">
        <v>0</v>
      </c>
      <c r="I5507" t="s">
        <v>54</v>
      </c>
      <c r="J5507" t="s">
        <v>55</v>
      </c>
      <c r="K5507" t="s">
        <v>1789</v>
      </c>
      <c r="L5507">
        <v>95493</v>
      </c>
      <c r="M5507">
        <v>39.222323000000003</v>
      </c>
      <c r="N5507">
        <v>-122.985488</v>
      </c>
      <c r="O5507">
        <v>240</v>
      </c>
      <c r="P5507" t="s">
        <v>57</v>
      </c>
      <c r="Q5507" t="s">
        <v>53</v>
      </c>
      <c r="R5507">
        <v>3</v>
      </c>
      <c r="S5507">
        <v>3</v>
      </c>
      <c r="T5507" t="s">
        <v>67</v>
      </c>
      <c r="U5507" t="s">
        <v>52</v>
      </c>
      <c r="V5507">
        <v>0</v>
      </c>
      <c r="W5507" t="s">
        <v>52</v>
      </c>
      <c r="X5507" t="s">
        <v>53</v>
      </c>
      <c r="Y5507" t="s">
        <v>110</v>
      </c>
      <c r="Z5507">
        <v>25</v>
      </c>
      <c r="AA5507" t="s">
        <v>53</v>
      </c>
      <c r="AB5507" t="s">
        <v>52</v>
      </c>
      <c r="AC5507" t="s">
        <v>52</v>
      </c>
      <c r="AD5507" t="s">
        <v>53</v>
      </c>
      <c r="AE5507" t="s">
        <v>52</v>
      </c>
      <c r="AF5507" t="s">
        <v>52</v>
      </c>
      <c r="AG5507" t="s">
        <v>52</v>
      </c>
      <c r="AH5507" t="s">
        <v>53</v>
      </c>
      <c r="AI5507" t="s">
        <v>60</v>
      </c>
      <c r="AJ5507" t="s">
        <v>52</v>
      </c>
      <c r="AK5507" t="s">
        <v>69</v>
      </c>
      <c r="AL5507">
        <v>35.1</v>
      </c>
      <c r="AM5507">
        <v>101.1</v>
      </c>
      <c r="AN5507">
        <v>0</v>
      </c>
      <c r="AO5507">
        <v>0</v>
      </c>
      <c r="AP5507">
        <v>0</v>
      </c>
      <c r="AQ5507">
        <v>101.1</v>
      </c>
      <c r="AR5507">
        <v>3</v>
      </c>
      <c r="AS5507" t="s">
        <v>883</v>
      </c>
      <c r="AT5507" t="s">
        <v>52</v>
      </c>
      <c r="AU5507">
        <v>35</v>
      </c>
      <c r="AV5507">
        <v>3610</v>
      </c>
      <c r="AY5507" t="str">
        <f>IF(AND(Table1[[#This Row],[Contract]]="Month-to-Month", Table1[[#This Row],[Tenure in Months]]&lt;6, Table1[[#This Row],[Payment Method]]="Bank Withdrawal"), "High Risk", IF(OR(Table1[[#This Row],[Contract]]="Month-to-Month", Table1[[#This Row],[Tenure in Months]]&lt;12), "Medium Risk", "Low Risk"))</f>
        <v>Medium Risk</v>
      </c>
    </row>
    <row r="5508" spans="1:51" x14ac:dyDescent="0.35">
      <c r="A5508" t="s">
        <v>6712</v>
      </c>
      <c r="B5508" t="s">
        <v>51</v>
      </c>
      <c r="C5508">
        <v>52</v>
      </c>
      <c r="D5508" t="s">
        <v>52</v>
      </c>
      <c r="E5508" t="s">
        <v>52</v>
      </c>
      <c r="F5508" t="s">
        <v>53</v>
      </c>
      <c r="G5508" t="s">
        <v>52</v>
      </c>
      <c r="H5508">
        <v>0</v>
      </c>
      <c r="I5508" t="s">
        <v>54</v>
      </c>
      <c r="J5508" t="s">
        <v>55</v>
      </c>
      <c r="K5508" t="s">
        <v>799</v>
      </c>
      <c r="L5508">
        <v>95497</v>
      </c>
      <c r="M5508">
        <v>38.696658999999997</v>
      </c>
      <c r="N5508">
        <v>-123.43686099999999</v>
      </c>
      <c r="O5508">
        <v>752</v>
      </c>
      <c r="P5508" t="s">
        <v>57</v>
      </c>
      <c r="Q5508" t="s">
        <v>53</v>
      </c>
      <c r="R5508">
        <v>2</v>
      </c>
      <c r="S5508">
        <v>63</v>
      </c>
      <c r="T5508" t="s">
        <v>58</v>
      </c>
      <c r="U5508" t="s">
        <v>53</v>
      </c>
      <c r="V5508">
        <v>48.14</v>
      </c>
      <c r="W5508" t="s">
        <v>53</v>
      </c>
      <c r="X5508" t="s">
        <v>53</v>
      </c>
      <c r="Y5508" t="s">
        <v>110</v>
      </c>
      <c r="Z5508">
        <v>28</v>
      </c>
      <c r="AA5508" t="s">
        <v>52</v>
      </c>
      <c r="AB5508" t="s">
        <v>53</v>
      </c>
      <c r="AC5508" t="s">
        <v>52</v>
      </c>
      <c r="AD5508" t="s">
        <v>53</v>
      </c>
      <c r="AE5508" t="s">
        <v>52</v>
      </c>
      <c r="AF5508" t="s">
        <v>53</v>
      </c>
      <c r="AG5508" t="s">
        <v>53</v>
      </c>
      <c r="AH5508" t="s">
        <v>52</v>
      </c>
      <c r="AI5508" t="s">
        <v>334</v>
      </c>
      <c r="AJ5508" t="s">
        <v>52</v>
      </c>
      <c r="AK5508" t="s">
        <v>69</v>
      </c>
      <c r="AL5508">
        <v>67.25</v>
      </c>
      <c r="AM5508">
        <v>4234.1499999999996</v>
      </c>
      <c r="AN5508">
        <v>0</v>
      </c>
      <c r="AO5508">
        <v>150</v>
      </c>
      <c r="AP5508">
        <v>3032.82</v>
      </c>
      <c r="AQ5508">
        <v>7416.9699999999903</v>
      </c>
      <c r="AR5508">
        <v>4</v>
      </c>
      <c r="AS5508" t="s">
        <v>881</v>
      </c>
      <c r="AT5508" t="s">
        <v>52</v>
      </c>
      <c r="AU5508">
        <v>36</v>
      </c>
      <c r="AV5508">
        <v>6438</v>
      </c>
      <c r="AY5508" t="str">
        <f>IF(AND(Table1[[#This Row],[Contract]]="Month-to-Month", Table1[[#This Row],[Tenure in Months]]&lt;6, Table1[[#This Row],[Payment Method]]="Bank Withdrawal"), "High Risk", IF(OR(Table1[[#This Row],[Contract]]="Month-to-Month", Table1[[#This Row],[Tenure in Months]]&lt;12), "Medium Risk", "Low Risk"))</f>
        <v>Low Risk</v>
      </c>
    </row>
    <row r="5509" spans="1:51" x14ac:dyDescent="0.35">
      <c r="A5509" t="s">
        <v>6713</v>
      </c>
      <c r="B5509" t="s">
        <v>66</v>
      </c>
      <c r="C5509">
        <v>50</v>
      </c>
      <c r="D5509" t="s">
        <v>52</v>
      </c>
      <c r="E5509" t="s">
        <v>52</v>
      </c>
      <c r="F5509" t="s">
        <v>53</v>
      </c>
      <c r="G5509" t="s">
        <v>53</v>
      </c>
      <c r="H5509">
        <v>2</v>
      </c>
      <c r="I5509" t="s">
        <v>54</v>
      </c>
      <c r="J5509" t="s">
        <v>55</v>
      </c>
      <c r="K5509" t="s">
        <v>2590</v>
      </c>
      <c r="L5509">
        <v>95501</v>
      </c>
      <c r="M5509">
        <v>40.796621000000002</v>
      </c>
      <c r="N5509">
        <v>-124.15428</v>
      </c>
      <c r="O5509">
        <v>23224</v>
      </c>
      <c r="P5509" t="s">
        <v>57</v>
      </c>
      <c r="Q5509" t="s">
        <v>53</v>
      </c>
      <c r="R5509">
        <v>1</v>
      </c>
      <c r="S5509">
        <v>11</v>
      </c>
      <c r="T5509" t="s">
        <v>58</v>
      </c>
      <c r="U5509" t="s">
        <v>53</v>
      </c>
      <c r="V5509">
        <v>15.04</v>
      </c>
      <c r="W5509" t="s">
        <v>53</v>
      </c>
      <c r="X5509" t="s">
        <v>52</v>
      </c>
      <c r="Y5509" t="s">
        <v>58</v>
      </c>
      <c r="Z5509">
        <v>0</v>
      </c>
      <c r="AA5509" t="s">
        <v>52</v>
      </c>
      <c r="AB5509" t="s">
        <v>52</v>
      </c>
      <c r="AC5509" t="s">
        <v>52</v>
      </c>
      <c r="AD5509" t="s">
        <v>52</v>
      </c>
      <c r="AE5509" t="s">
        <v>52</v>
      </c>
      <c r="AF5509" t="s">
        <v>52</v>
      </c>
      <c r="AG5509" t="s">
        <v>52</v>
      </c>
      <c r="AH5509" t="s">
        <v>52</v>
      </c>
      <c r="AI5509" t="s">
        <v>334</v>
      </c>
      <c r="AJ5509" t="s">
        <v>52</v>
      </c>
      <c r="AK5509" t="s">
        <v>69</v>
      </c>
      <c r="AL5509">
        <v>25</v>
      </c>
      <c r="AM5509">
        <v>300.7</v>
      </c>
      <c r="AN5509">
        <v>0</v>
      </c>
      <c r="AO5509">
        <v>0</v>
      </c>
      <c r="AP5509">
        <v>165.44</v>
      </c>
      <c r="AQ5509">
        <v>466.14</v>
      </c>
      <c r="AR5509">
        <v>4</v>
      </c>
      <c r="AS5509" t="s">
        <v>881</v>
      </c>
      <c r="AT5509" t="s">
        <v>52</v>
      </c>
      <c r="AU5509">
        <v>65</v>
      </c>
      <c r="AV5509">
        <v>5409</v>
      </c>
      <c r="AY5509" t="str">
        <f>IF(AND(Table1[[#This Row],[Contract]]="Month-to-Month", Table1[[#This Row],[Tenure in Months]]&lt;6, Table1[[#This Row],[Payment Method]]="Bank Withdrawal"), "High Risk", IF(OR(Table1[[#This Row],[Contract]]="Month-to-Month", Table1[[#This Row],[Tenure in Months]]&lt;12), "Medium Risk", "Low Risk"))</f>
        <v>Medium Risk</v>
      </c>
    </row>
    <row r="5510" spans="1:51" x14ac:dyDescent="0.35">
      <c r="A5510" t="s">
        <v>6714</v>
      </c>
      <c r="B5510" t="s">
        <v>51</v>
      </c>
      <c r="C5510">
        <v>20</v>
      </c>
      <c r="D5510" t="s">
        <v>53</v>
      </c>
      <c r="E5510" t="s">
        <v>52</v>
      </c>
      <c r="F5510" t="s">
        <v>52</v>
      </c>
      <c r="G5510" t="s">
        <v>53</v>
      </c>
      <c r="H5510">
        <v>1</v>
      </c>
      <c r="I5510" t="s">
        <v>54</v>
      </c>
      <c r="J5510" t="s">
        <v>55</v>
      </c>
      <c r="K5510" t="s">
        <v>2590</v>
      </c>
      <c r="L5510">
        <v>95503</v>
      </c>
      <c r="M5510">
        <v>40.737431000000001</v>
      </c>
      <c r="N5510">
        <v>-124.108897</v>
      </c>
      <c r="O5510">
        <v>23570</v>
      </c>
      <c r="P5510" t="s">
        <v>57</v>
      </c>
      <c r="Q5510" t="s">
        <v>52</v>
      </c>
      <c r="R5510">
        <v>0</v>
      </c>
      <c r="S5510">
        <v>1</v>
      </c>
      <c r="T5510" t="s">
        <v>58</v>
      </c>
      <c r="U5510" t="s">
        <v>53</v>
      </c>
      <c r="V5510">
        <v>41.39</v>
      </c>
      <c r="W5510" t="s">
        <v>52</v>
      </c>
      <c r="X5510" t="s">
        <v>53</v>
      </c>
      <c r="Y5510" t="s">
        <v>110</v>
      </c>
      <c r="Z5510">
        <v>48</v>
      </c>
      <c r="AA5510" t="s">
        <v>52</v>
      </c>
      <c r="AB5510" t="s">
        <v>52</v>
      </c>
      <c r="AC5510" t="s">
        <v>52</v>
      </c>
      <c r="AD5510" t="s">
        <v>53</v>
      </c>
      <c r="AE5510" t="s">
        <v>52</v>
      </c>
      <c r="AF5510" t="s">
        <v>53</v>
      </c>
      <c r="AG5510" t="s">
        <v>53</v>
      </c>
      <c r="AH5510" t="s">
        <v>53</v>
      </c>
      <c r="AI5510" t="s">
        <v>60</v>
      </c>
      <c r="AJ5510" t="s">
        <v>53</v>
      </c>
      <c r="AK5510" t="s">
        <v>69</v>
      </c>
      <c r="AL5510">
        <v>59.55</v>
      </c>
      <c r="AM5510">
        <v>59.55</v>
      </c>
      <c r="AN5510">
        <v>0</v>
      </c>
      <c r="AO5510">
        <v>0</v>
      </c>
      <c r="AP5510">
        <v>41.39</v>
      </c>
      <c r="AQ5510">
        <v>100.94</v>
      </c>
      <c r="AR5510">
        <v>3</v>
      </c>
      <c r="AS5510" t="s">
        <v>883</v>
      </c>
      <c r="AT5510" t="s">
        <v>52</v>
      </c>
      <c r="AU5510">
        <v>47</v>
      </c>
      <c r="AV5510">
        <v>5824</v>
      </c>
      <c r="AY5510" t="str">
        <f>IF(AND(Table1[[#This Row],[Contract]]="Month-to-Month", Table1[[#This Row],[Tenure in Months]]&lt;6, Table1[[#This Row],[Payment Method]]="Bank Withdrawal"), "High Risk", IF(OR(Table1[[#This Row],[Contract]]="Month-to-Month", Table1[[#This Row],[Tenure in Months]]&lt;12), "Medium Risk", "Low Risk"))</f>
        <v>Medium Risk</v>
      </c>
    </row>
    <row r="5511" spans="1:51" x14ac:dyDescent="0.35">
      <c r="A5511" t="s">
        <v>6715</v>
      </c>
      <c r="B5511" t="s">
        <v>51</v>
      </c>
      <c r="C5511">
        <v>48</v>
      </c>
      <c r="D5511" t="s">
        <v>52</v>
      </c>
      <c r="E5511" t="s">
        <v>52</v>
      </c>
      <c r="F5511" t="s">
        <v>52</v>
      </c>
      <c r="G5511" t="s">
        <v>52</v>
      </c>
      <c r="H5511">
        <v>0</v>
      </c>
      <c r="I5511" t="s">
        <v>54</v>
      </c>
      <c r="J5511" t="s">
        <v>55</v>
      </c>
      <c r="K5511" t="s">
        <v>233</v>
      </c>
      <c r="L5511">
        <v>95511</v>
      </c>
      <c r="M5511">
        <v>40.166027999999997</v>
      </c>
      <c r="N5511">
        <v>-123.58414399999999</v>
      </c>
      <c r="O5511">
        <v>261</v>
      </c>
      <c r="P5511" t="s">
        <v>57</v>
      </c>
      <c r="Q5511" t="s">
        <v>52</v>
      </c>
      <c r="R5511">
        <v>0</v>
      </c>
      <c r="S5511">
        <v>55</v>
      </c>
      <c r="T5511" t="s">
        <v>58</v>
      </c>
      <c r="U5511" t="s">
        <v>53</v>
      </c>
      <c r="V5511">
        <v>26.3</v>
      </c>
      <c r="W5511" t="s">
        <v>53</v>
      </c>
      <c r="X5511" t="s">
        <v>53</v>
      </c>
      <c r="Y5511" t="s">
        <v>59</v>
      </c>
      <c r="Z5511">
        <v>23</v>
      </c>
      <c r="AA5511" t="s">
        <v>52</v>
      </c>
      <c r="AB5511" t="s">
        <v>52</v>
      </c>
      <c r="AC5511" t="s">
        <v>53</v>
      </c>
      <c r="AD5511" t="s">
        <v>52</v>
      </c>
      <c r="AE5511" t="s">
        <v>53</v>
      </c>
      <c r="AF5511" t="s">
        <v>53</v>
      </c>
      <c r="AG5511" t="s">
        <v>53</v>
      </c>
      <c r="AH5511" t="s">
        <v>53</v>
      </c>
      <c r="AI5511" t="s">
        <v>334</v>
      </c>
      <c r="AJ5511" t="s">
        <v>53</v>
      </c>
      <c r="AK5511" t="s">
        <v>61</v>
      </c>
      <c r="AL5511">
        <v>77.8</v>
      </c>
      <c r="AM5511">
        <v>4323.3500000000004</v>
      </c>
      <c r="AN5511">
        <v>0</v>
      </c>
      <c r="AO5511">
        <v>0</v>
      </c>
      <c r="AP5511">
        <v>1446.5</v>
      </c>
      <c r="AQ5511">
        <v>5769.85</v>
      </c>
      <c r="AR5511">
        <v>5</v>
      </c>
      <c r="AS5511" t="s">
        <v>881</v>
      </c>
      <c r="AT5511" t="s">
        <v>52</v>
      </c>
      <c r="AU5511">
        <v>59</v>
      </c>
      <c r="AV5511">
        <v>6483</v>
      </c>
      <c r="AY5511" t="str">
        <f>IF(AND(Table1[[#This Row],[Contract]]="Month-to-Month", Table1[[#This Row],[Tenure in Months]]&lt;6, Table1[[#This Row],[Payment Method]]="Bank Withdrawal"), "High Risk", IF(OR(Table1[[#This Row],[Contract]]="Month-to-Month", Table1[[#This Row],[Tenure in Months]]&lt;12), "Medium Risk", "Low Risk"))</f>
        <v>Low Risk</v>
      </c>
    </row>
    <row r="5512" spans="1:51" x14ac:dyDescent="0.35">
      <c r="A5512" t="s">
        <v>6716</v>
      </c>
      <c r="B5512" t="s">
        <v>51</v>
      </c>
      <c r="C5512">
        <v>34</v>
      </c>
      <c r="D5512" t="s">
        <v>52</v>
      </c>
      <c r="E5512" t="s">
        <v>52</v>
      </c>
      <c r="F5512" t="s">
        <v>53</v>
      </c>
      <c r="G5512" t="s">
        <v>53</v>
      </c>
      <c r="H5512">
        <v>1</v>
      </c>
      <c r="I5512" t="s">
        <v>54</v>
      </c>
      <c r="J5512" t="s">
        <v>55</v>
      </c>
      <c r="K5512" t="s">
        <v>4508</v>
      </c>
      <c r="L5512">
        <v>95514</v>
      </c>
      <c r="M5512">
        <v>40.309088000000003</v>
      </c>
      <c r="N5512">
        <v>-123.668201</v>
      </c>
      <c r="O5512">
        <v>199</v>
      </c>
      <c r="P5512" t="s">
        <v>57</v>
      </c>
      <c r="Q5512" t="s">
        <v>53</v>
      </c>
      <c r="R5512">
        <v>2</v>
      </c>
      <c r="S5512">
        <v>25</v>
      </c>
      <c r="T5512" t="s">
        <v>58</v>
      </c>
      <c r="U5512" t="s">
        <v>53</v>
      </c>
      <c r="V5512">
        <v>47.1</v>
      </c>
      <c r="W5512" t="s">
        <v>53</v>
      </c>
      <c r="X5512" t="s">
        <v>53</v>
      </c>
      <c r="Y5512" t="s">
        <v>59</v>
      </c>
      <c r="Z5512">
        <v>25</v>
      </c>
      <c r="AA5512" t="s">
        <v>52</v>
      </c>
      <c r="AB5512" t="s">
        <v>52</v>
      </c>
      <c r="AC5512" t="s">
        <v>52</v>
      </c>
      <c r="AD5512" t="s">
        <v>53</v>
      </c>
      <c r="AE5512" t="s">
        <v>52</v>
      </c>
      <c r="AF5512" t="s">
        <v>52</v>
      </c>
      <c r="AG5512" t="s">
        <v>52</v>
      </c>
      <c r="AH5512" t="s">
        <v>53</v>
      </c>
      <c r="AI5512" t="s">
        <v>124</v>
      </c>
      <c r="AJ5512" t="s">
        <v>53</v>
      </c>
      <c r="AK5512" t="s">
        <v>69</v>
      </c>
      <c r="AL5512">
        <v>55.1</v>
      </c>
      <c r="AM5512">
        <v>1466.1</v>
      </c>
      <c r="AN5512">
        <v>0</v>
      </c>
      <c r="AO5512">
        <v>0</v>
      </c>
      <c r="AP5512">
        <v>1177.5</v>
      </c>
      <c r="AQ5512">
        <v>2643.6</v>
      </c>
      <c r="AR5512">
        <v>4</v>
      </c>
      <c r="AS5512" t="s">
        <v>881</v>
      </c>
      <c r="AT5512" t="s">
        <v>52</v>
      </c>
      <c r="AU5512">
        <v>40</v>
      </c>
      <c r="AV5512">
        <v>2499</v>
      </c>
      <c r="AY5512" t="str">
        <f>IF(AND(Table1[[#This Row],[Contract]]="Month-to-Month", Table1[[#This Row],[Tenure in Months]]&lt;6, Table1[[#This Row],[Payment Method]]="Bank Withdrawal"), "High Risk", IF(OR(Table1[[#This Row],[Contract]]="Month-to-Month", Table1[[#This Row],[Tenure in Months]]&lt;12), "Medium Risk", "Low Risk"))</f>
        <v>Low Risk</v>
      </c>
    </row>
    <row r="5513" spans="1:51" x14ac:dyDescent="0.35">
      <c r="A5513" t="s">
        <v>6717</v>
      </c>
      <c r="B5513" t="s">
        <v>66</v>
      </c>
      <c r="C5513">
        <v>55</v>
      </c>
      <c r="D5513" t="s">
        <v>52</v>
      </c>
      <c r="E5513" t="s">
        <v>52</v>
      </c>
      <c r="F5513" t="s">
        <v>53</v>
      </c>
      <c r="G5513" t="s">
        <v>52</v>
      </c>
      <c r="H5513">
        <v>0</v>
      </c>
      <c r="I5513" t="s">
        <v>54</v>
      </c>
      <c r="J5513" t="s">
        <v>55</v>
      </c>
      <c r="K5513" t="s">
        <v>4510</v>
      </c>
      <c r="L5513">
        <v>95521</v>
      </c>
      <c r="M5513">
        <v>40.839958000000003</v>
      </c>
      <c r="N5513">
        <v>-124.00375699999999</v>
      </c>
      <c r="O5513">
        <v>19596</v>
      </c>
      <c r="P5513" t="s">
        <v>57</v>
      </c>
      <c r="Q5513" t="s">
        <v>53</v>
      </c>
      <c r="R5513">
        <v>7</v>
      </c>
      <c r="S5513">
        <v>72</v>
      </c>
      <c r="T5513" t="s">
        <v>58</v>
      </c>
      <c r="U5513" t="s">
        <v>53</v>
      </c>
      <c r="V5513">
        <v>37.979999999999997</v>
      </c>
      <c r="W5513" t="s">
        <v>53</v>
      </c>
      <c r="X5513" t="s">
        <v>52</v>
      </c>
      <c r="Y5513" t="s">
        <v>58</v>
      </c>
      <c r="Z5513">
        <v>0</v>
      </c>
      <c r="AA5513" t="s">
        <v>52</v>
      </c>
      <c r="AB5513" t="s">
        <v>52</v>
      </c>
      <c r="AC5513" t="s">
        <v>52</v>
      </c>
      <c r="AD5513" t="s">
        <v>52</v>
      </c>
      <c r="AE5513" t="s">
        <v>52</v>
      </c>
      <c r="AF5513" t="s">
        <v>52</v>
      </c>
      <c r="AG5513" t="s">
        <v>52</v>
      </c>
      <c r="AH5513" t="s">
        <v>52</v>
      </c>
      <c r="AI5513" t="s">
        <v>334</v>
      </c>
      <c r="AJ5513" t="s">
        <v>53</v>
      </c>
      <c r="AK5513" t="s">
        <v>69</v>
      </c>
      <c r="AL5513">
        <v>24.15</v>
      </c>
      <c r="AM5513">
        <v>1776.45</v>
      </c>
      <c r="AN5513">
        <v>0</v>
      </c>
      <c r="AO5513">
        <v>0</v>
      </c>
      <c r="AP5513">
        <v>2734.56</v>
      </c>
      <c r="AQ5513">
        <v>4511.01</v>
      </c>
      <c r="AR5513">
        <v>5</v>
      </c>
      <c r="AS5513" t="s">
        <v>881</v>
      </c>
      <c r="AT5513" t="s">
        <v>52</v>
      </c>
      <c r="AU5513">
        <v>68</v>
      </c>
      <c r="AV5513">
        <v>5613</v>
      </c>
      <c r="AY5513" t="str">
        <f>IF(AND(Table1[[#This Row],[Contract]]="Month-to-Month", Table1[[#This Row],[Tenure in Months]]&lt;6, Table1[[#This Row],[Payment Method]]="Bank Withdrawal"), "High Risk", IF(OR(Table1[[#This Row],[Contract]]="Month-to-Month", Table1[[#This Row],[Tenure in Months]]&lt;12), "Medium Risk", "Low Risk"))</f>
        <v>Low Risk</v>
      </c>
    </row>
    <row r="5514" spans="1:51" x14ac:dyDescent="0.35">
      <c r="A5514" t="s">
        <v>6718</v>
      </c>
      <c r="B5514" t="s">
        <v>66</v>
      </c>
      <c r="C5514">
        <v>33</v>
      </c>
      <c r="D5514" t="s">
        <v>52</v>
      </c>
      <c r="E5514" t="s">
        <v>52</v>
      </c>
      <c r="F5514" t="s">
        <v>52</v>
      </c>
      <c r="G5514" t="s">
        <v>53</v>
      </c>
      <c r="H5514">
        <v>2</v>
      </c>
      <c r="I5514" t="s">
        <v>54</v>
      </c>
      <c r="J5514" t="s">
        <v>55</v>
      </c>
      <c r="K5514" t="s">
        <v>235</v>
      </c>
      <c r="L5514">
        <v>95524</v>
      </c>
      <c r="M5514">
        <v>40.825485999999998</v>
      </c>
      <c r="N5514">
        <v>-124.049485</v>
      </c>
      <c r="O5514">
        <v>1689</v>
      </c>
      <c r="P5514" t="s">
        <v>57</v>
      </c>
      <c r="Q5514" t="s">
        <v>52</v>
      </c>
      <c r="R5514">
        <v>0</v>
      </c>
      <c r="S5514">
        <v>65</v>
      </c>
      <c r="T5514" t="s">
        <v>58</v>
      </c>
      <c r="U5514" t="s">
        <v>52</v>
      </c>
      <c r="V5514">
        <v>0</v>
      </c>
      <c r="W5514" t="s">
        <v>52</v>
      </c>
      <c r="X5514" t="s">
        <v>53</v>
      </c>
      <c r="Y5514" t="s">
        <v>59</v>
      </c>
      <c r="Z5514">
        <v>25</v>
      </c>
      <c r="AA5514" t="s">
        <v>52</v>
      </c>
      <c r="AB5514" t="s">
        <v>53</v>
      </c>
      <c r="AC5514" t="s">
        <v>52</v>
      </c>
      <c r="AD5514" t="s">
        <v>53</v>
      </c>
      <c r="AE5514" t="s">
        <v>53</v>
      </c>
      <c r="AF5514" t="s">
        <v>52</v>
      </c>
      <c r="AG5514" t="s">
        <v>52</v>
      </c>
      <c r="AH5514" t="s">
        <v>53</v>
      </c>
      <c r="AI5514" t="s">
        <v>334</v>
      </c>
      <c r="AJ5514" t="s">
        <v>52</v>
      </c>
      <c r="AK5514" t="s">
        <v>69</v>
      </c>
      <c r="AL5514">
        <v>45.25</v>
      </c>
      <c r="AM5514">
        <v>2933.95</v>
      </c>
      <c r="AN5514">
        <v>0</v>
      </c>
      <c r="AO5514">
        <v>0</v>
      </c>
      <c r="AP5514">
        <v>0</v>
      </c>
      <c r="AQ5514">
        <v>2933.95</v>
      </c>
      <c r="AR5514">
        <v>5</v>
      </c>
      <c r="AS5514" t="s">
        <v>881</v>
      </c>
      <c r="AT5514" t="s">
        <v>52</v>
      </c>
      <c r="AU5514">
        <v>37</v>
      </c>
      <c r="AV5514">
        <v>5712</v>
      </c>
      <c r="AY5514" t="str">
        <f>IF(AND(Table1[[#This Row],[Contract]]="Month-to-Month", Table1[[#This Row],[Tenure in Months]]&lt;6, Table1[[#This Row],[Payment Method]]="Bank Withdrawal"), "High Risk", IF(OR(Table1[[#This Row],[Contract]]="Month-to-Month", Table1[[#This Row],[Tenure in Months]]&lt;12), "Medium Risk", "Low Risk"))</f>
        <v>Low Risk</v>
      </c>
    </row>
    <row r="5515" spans="1:51" x14ac:dyDescent="0.35">
      <c r="A5515" t="s">
        <v>6719</v>
      </c>
      <c r="B5515" t="s">
        <v>51</v>
      </c>
      <c r="C5515">
        <v>31</v>
      </c>
      <c r="D5515" t="s">
        <v>52</v>
      </c>
      <c r="E5515" t="s">
        <v>52</v>
      </c>
      <c r="F5515" t="s">
        <v>53</v>
      </c>
      <c r="G5515" t="s">
        <v>53</v>
      </c>
      <c r="H5515">
        <v>1</v>
      </c>
      <c r="I5515" t="s">
        <v>54</v>
      </c>
      <c r="J5515" t="s">
        <v>55</v>
      </c>
      <c r="K5515" t="s">
        <v>801</v>
      </c>
      <c r="L5515">
        <v>95526</v>
      </c>
      <c r="M5515">
        <v>40.372532</v>
      </c>
      <c r="N5515">
        <v>-123.525626</v>
      </c>
      <c r="O5515">
        <v>695</v>
      </c>
      <c r="P5515" t="s">
        <v>57</v>
      </c>
      <c r="Q5515" t="s">
        <v>53</v>
      </c>
      <c r="R5515">
        <v>9</v>
      </c>
      <c r="S5515">
        <v>7</v>
      </c>
      <c r="T5515" t="s">
        <v>58</v>
      </c>
      <c r="U5515" t="s">
        <v>53</v>
      </c>
      <c r="V5515">
        <v>39.979999999999997</v>
      </c>
      <c r="W5515" t="s">
        <v>52</v>
      </c>
      <c r="X5515" t="s">
        <v>52</v>
      </c>
      <c r="Y5515" t="s">
        <v>58</v>
      </c>
      <c r="Z5515">
        <v>0</v>
      </c>
      <c r="AA5515" t="s">
        <v>52</v>
      </c>
      <c r="AB5515" t="s">
        <v>52</v>
      </c>
      <c r="AC5515" t="s">
        <v>52</v>
      </c>
      <c r="AD5515" t="s">
        <v>52</v>
      </c>
      <c r="AE5515" t="s">
        <v>52</v>
      </c>
      <c r="AF5515" t="s">
        <v>52</v>
      </c>
      <c r="AG5515" t="s">
        <v>52</v>
      </c>
      <c r="AH5515" t="s">
        <v>52</v>
      </c>
      <c r="AI5515" t="s">
        <v>60</v>
      </c>
      <c r="AJ5515" t="s">
        <v>52</v>
      </c>
      <c r="AK5515" t="s">
        <v>69</v>
      </c>
      <c r="AL5515">
        <v>20.25</v>
      </c>
      <c r="AM5515">
        <v>144.35</v>
      </c>
      <c r="AN5515">
        <v>0</v>
      </c>
      <c r="AO5515">
        <v>0</v>
      </c>
      <c r="AP5515">
        <v>279.85999999999899</v>
      </c>
      <c r="AQ5515">
        <v>424.20999999999901</v>
      </c>
      <c r="AR5515">
        <v>3</v>
      </c>
      <c r="AS5515" t="s">
        <v>881</v>
      </c>
      <c r="AT5515" t="s">
        <v>52</v>
      </c>
      <c r="AU5515">
        <v>45</v>
      </c>
      <c r="AV5515">
        <v>4954</v>
      </c>
      <c r="AY5515" t="str">
        <f>IF(AND(Table1[[#This Row],[Contract]]="Month-to-Month", Table1[[#This Row],[Tenure in Months]]&lt;6, Table1[[#This Row],[Payment Method]]="Bank Withdrawal"), "High Risk", IF(OR(Table1[[#This Row],[Contract]]="Month-to-Month", Table1[[#This Row],[Tenure in Months]]&lt;12), "Medium Risk", "Low Risk"))</f>
        <v>Medium Risk</v>
      </c>
    </row>
    <row r="5516" spans="1:51" x14ac:dyDescent="0.35">
      <c r="A5516" t="s">
        <v>6720</v>
      </c>
      <c r="B5516" t="s">
        <v>66</v>
      </c>
      <c r="C5516">
        <v>45</v>
      </c>
      <c r="D5516" t="s">
        <v>52</v>
      </c>
      <c r="E5516" t="s">
        <v>52</v>
      </c>
      <c r="F5516" t="s">
        <v>53</v>
      </c>
      <c r="G5516" t="s">
        <v>52</v>
      </c>
      <c r="H5516">
        <v>0</v>
      </c>
      <c r="I5516" t="s">
        <v>54</v>
      </c>
      <c r="J5516" t="s">
        <v>55</v>
      </c>
      <c r="K5516" t="s">
        <v>3359</v>
      </c>
      <c r="L5516">
        <v>95527</v>
      </c>
      <c r="M5516">
        <v>40.854512</v>
      </c>
      <c r="N5516">
        <v>-123.450097</v>
      </c>
      <c r="O5516">
        <v>485</v>
      </c>
      <c r="P5516" t="s">
        <v>57</v>
      </c>
      <c r="Q5516" t="s">
        <v>53</v>
      </c>
      <c r="R5516">
        <v>7</v>
      </c>
      <c r="S5516">
        <v>72</v>
      </c>
      <c r="T5516" t="s">
        <v>58</v>
      </c>
      <c r="U5516" t="s">
        <v>53</v>
      </c>
      <c r="V5516">
        <v>15.23</v>
      </c>
      <c r="W5516" t="s">
        <v>53</v>
      </c>
      <c r="X5516" t="s">
        <v>53</v>
      </c>
      <c r="Y5516" t="s">
        <v>59</v>
      </c>
      <c r="Z5516">
        <v>26</v>
      </c>
      <c r="AA5516" t="s">
        <v>53</v>
      </c>
      <c r="AB5516" t="s">
        <v>53</v>
      </c>
      <c r="AC5516" t="s">
        <v>52</v>
      </c>
      <c r="AD5516" t="s">
        <v>53</v>
      </c>
      <c r="AE5516" t="s">
        <v>52</v>
      </c>
      <c r="AF5516" t="s">
        <v>52</v>
      </c>
      <c r="AG5516" t="s">
        <v>52</v>
      </c>
      <c r="AH5516" t="s">
        <v>53</v>
      </c>
      <c r="AI5516" t="s">
        <v>334</v>
      </c>
      <c r="AJ5516" t="s">
        <v>52</v>
      </c>
      <c r="AK5516" t="s">
        <v>61</v>
      </c>
      <c r="AL5516">
        <v>64.75</v>
      </c>
      <c r="AM5516">
        <v>4804.75</v>
      </c>
      <c r="AN5516">
        <v>0</v>
      </c>
      <c r="AO5516">
        <v>0</v>
      </c>
      <c r="AP5516">
        <v>1096.56</v>
      </c>
      <c r="AQ5516">
        <v>5901.3099999999904</v>
      </c>
      <c r="AR5516">
        <v>3</v>
      </c>
      <c r="AS5516" t="s">
        <v>881</v>
      </c>
      <c r="AT5516" t="s">
        <v>52</v>
      </c>
      <c r="AU5516">
        <v>30</v>
      </c>
      <c r="AV5516">
        <v>4675</v>
      </c>
      <c r="AY5516" t="str">
        <f>IF(AND(Table1[[#This Row],[Contract]]="Month-to-Month", Table1[[#This Row],[Tenure in Months]]&lt;6, Table1[[#This Row],[Payment Method]]="Bank Withdrawal"), "High Risk", IF(OR(Table1[[#This Row],[Contract]]="Month-to-Month", Table1[[#This Row],[Tenure in Months]]&lt;12), "Medium Risk", "Low Risk"))</f>
        <v>Low Risk</v>
      </c>
    </row>
    <row r="5517" spans="1:51" x14ac:dyDescent="0.35">
      <c r="A5517" t="s">
        <v>6721</v>
      </c>
      <c r="B5517" t="s">
        <v>51</v>
      </c>
      <c r="C5517">
        <v>57</v>
      </c>
      <c r="D5517" t="s">
        <v>52</v>
      </c>
      <c r="E5517" t="s">
        <v>52</v>
      </c>
      <c r="F5517" t="s">
        <v>53</v>
      </c>
      <c r="G5517" t="s">
        <v>52</v>
      </c>
      <c r="H5517">
        <v>0</v>
      </c>
      <c r="I5517" t="s">
        <v>54</v>
      </c>
      <c r="J5517" t="s">
        <v>55</v>
      </c>
      <c r="K5517" t="s">
        <v>4513</v>
      </c>
      <c r="L5517">
        <v>95528</v>
      </c>
      <c r="M5517">
        <v>40.497283000000003</v>
      </c>
      <c r="N5517">
        <v>-123.93037</v>
      </c>
      <c r="O5517">
        <v>1072</v>
      </c>
      <c r="P5517" t="s">
        <v>57</v>
      </c>
      <c r="Q5517" t="s">
        <v>53</v>
      </c>
      <c r="R5517">
        <v>4</v>
      </c>
      <c r="S5517">
        <v>21</v>
      </c>
      <c r="T5517" t="s">
        <v>58</v>
      </c>
      <c r="U5517" t="s">
        <v>53</v>
      </c>
      <c r="V5517">
        <v>17.190000000000001</v>
      </c>
      <c r="W5517" t="s">
        <v>52</v>
      </c>
      <c r="X5517" t="s">
        <v>53</v>
      </c>
      <c r="Y5517" t="s">
        <v>59</v>
      </c>
      <c r="Z5517">
        <v>11</v>
      </c>
      <c r="AA5517" t="s">
        <v>52</v>
      </c>
      <c r="AB5517" t="s">
        <v>52</v>
      </c>
      <c r="AC5517" t="s">
        <v>52</v>
      </c>
      <c r="AD5517" t="s">
        <v>52</v>
      </c>
      <c r="AE5517" t="s">
        <v>53</v>
      </c>
      <c r="AF5517" t="s">
        <v>52</v>
      </c>
      <c r="AG5517" t="s">
        <v>52</v>
      </c>
      <c r="AH5517" t="s">
        <v>53</v>
      </c>
      <c r="AI5517" t="s">
        <v>60</v>
      </c>
      <c r="AJ5517" t="s">
        <v>52</v>
      </c>
      <c r="AK5517" t="s">
        <v>61</v>
      </c>
      <c r="AL5517">
        <v>54.6</v>
      </c>
      <c r="AM5517">
        <v>1125.2</v>
      </c>
      <c r="AN5517">
        <v>0</v>
      </c>
      <c r="AO5517">
        <v>0</v>
      </c>
      <c r="AP5517">
        <v>360.99</v>
      </c>
      <c r="AQ5517">
        <v>1486.19</v>
      </c>
      <c r="AR5517">
        <v>3</v>
      </c>
      <c r="AS5517" t="s">
        <v>881</v>
      </c>
      <c r="AT5517" t="s">
        <v>52</v>
      </c>
      <c r="AU5517">
        <v>43</v>
      </c>
      <c r="AV5517">
        <v>5763</v>
      </c>
      <c r="AY5517" t="str">
        <f>IF(AND(Table1[[#This Row],[Contract]]="Month-to-Month", Table1[[#This Row],[Tenure in Months]]&lt;6, Table1[[#This Row],[Payment Method]]="Bank Withdrawal"), "High Risk", IF(OR(Table1[[#This Row],[Contract]]="Month-to-Month", Table1[[#This Row],[Tenure in Months]]&lt;12), "Medium Risk", "Low Risk"))</f>
        <v>Medium Risk</v>
      </c>
    </row>
    <row r="5518" spans="1:51" x14ac:dyDescent="0.35">
      <c r="A5518" t="s">
        <v>6722</v>
      </c>
      <c r="B5518" t="s">
        <v>66</v>
      </c>
      <c r="C5518">
        <v>28</v>
      </c>
      <c r="D5518" t="s">
        <v>53</v>
      </c>
      <c r="E5518" t="s">
        <v>52</v>
      </c>
      <c r="F5518" t="s">
        <v>52</v>
      </c>
      <c r="G5518" t="s">
        <v>52</v>
      </c>
      <c r="H5518">
        <v>0</v>
      </c>
      <c r="I5518" t="s">
        <v>54</v>
      </c>
      <c r="J5518" t="s">
        <v>55</v>
      </c>
      <c r="K5518" t="s">
        <v>266</v>
      </c>
      <c r="L5518">
        <v>92028</v>
      </c>
      <c r="M5518">
        <v>33.362575</v>
      </c>
      <c r="N5518">
        <v>-117.299644</v>
      </c>
      <c r="O5518">
        <v>42239</v>
      </c>
      <c r="P5518" t="s">
        <v>57</v>
      </c>
      <c r="Q5518" t="s">
        <v>52</v>
      </c>
      <c r="R5518">
        <v>0</v>
      </c>
      <c r="S5518">
        <v>2</v>
      </c>
      <c r="T5518" t="s">
        <v>58</v>
      </c>
      <c r="U5518" t="s">
        <v>53</v>
      </c>
      <c r="V5518">
        <v>13.89</v>
      </c>
      <c r="W5518" t="s">
        <v>52</v>
      </c>
      <c r="X5518" t="s">
        <v>52</v>
      </c>
      <c r="Y5518" t="s">
        <v>58</v>
      </c>
      <c r="Z5518">
        <v>0</v>
      </c>
      <c r="AA5518" t="s">
        <v>52</v>
      </c>
      <c r="AB5518" t="s">
        <v>52</v>
      </c>
      <c r="AC5518" t="s">
        <v>52</v>
      </c>
      <c r="AD5518" t="s">
        <v>52</v>
      </c>
      <c r="AE5518" t="s">
        <v>52</v>
      </c>
      <c r="AF5518" t="s">
        <v>52</v>
      </c>
      <c r="AG5518" t="s">
        <v>52</v>
      </c>
      <c r="AH5518" t="s">
        <v>52</v>
      </c>
      <c r="AI5518" t="s">
        <v>60</v>
      </c>
      <c r="AJ5518" t="s">
        <v>53</v>
      </c>
      <c r="AK5518" t="s">
        <v>61</v>
      </c>
      <c r="AL5518">
        <v>20.7</v>
      </c>
      <c r="AM5518">
        <v>39.85</v>
      </c>
      <c r="AN5518">
        <v>0</v>
      </c>
      <c r="AO5518">
        <v>0</v>
      </c>
      <c r="AP5518">
        <v>27.78</v>
      </c>
      <c r="AQ5518">
        <v>67.63</v>
      </c>
      <c r="AR5518">
        <v>4</v>
      </c>
      <c r="AS5518" t="s">
        <v>883</v>
      </c>
      <c r="AT5518" t="s">
        <v>52</v>
      </c>
      <c r="AU5518">
        <v>46</v>
      </c>
      <c r="AV5518">
        <v>2107</v>
      </c>
      <c r="AY5518" t="str">
        <f>IF(AND(Table1[[#This Row],[Contract]]="Month-to-Month", Table1[[#This Row],[Tenure in Months]]&lt;6, Table1[[#This Row],[Payment Method]]="Bank Withdrawal"), "High Risk", IF(OR(Table1[[#This Row],[Contract]]="Month-to-Month", Table1[[#This Row],[Tenure in Months]]&lt;12), "Medium Risk", "Low Risk"))</f>
        <v>High Risk</v>
      </c>
    </row>
    <row r="5519" spans="1:51" x14ac:dyDescent="0.35">
      <c r="A5519" t="s">
        <v>6723</v>
      </c>
      <c r="B5519" t="s">
        <v>51</v>
      </c>
      <c r="C5519">
        <v>50</v>
      </c>
      <c r="D5519" t="s">
        <v>52</v>
      </c>
      <c r="E5519" t="s">
        <v>52</v>
      </c>
      <c r="F5519" t="s">
        <v>53</v>
      </c>
      <c r="G5519" t="s">
        <v>52</v>
      </c>
      <c r="H5519">
        <v>0</v>
      </c>
      <c r="I5519" t="s">
        <v>54</v>
      </c>
      <c r="J5519" t="s">
        <v>55</v>
      </c>
      <c r="K5519" t="s">
        <v>4516</v>
      </c>
      <c r="L5519">
        <v>95540</v>
      </c>
      <c r="M5519">
        <v>40.584991000000002</v>
      </c>
      <c r="N5519">
        <v>-124.121504</v>
      </c>
      <c r="O5519">
        <v>12241</v>
      </c>
      <c r="P5519" t="s">
        <v>57</v>
      </c>
      <c r="Q5519" t="s">
        <v>53</v>
      </c>
      <c r="R5519">
        <v>8</v>
      </c>
      <c r="S5519">
        <v>72</v>
      </c>
      <c r="T5519" t="s">
        <v>58</v>
      </c>
      <c r="U5519" t="s">
        <v>53</v>
      </c>
      <c r="V5519">
        <v>27.59</v>
      </c>
      <c r="W5519" t="s">
        <v>53</v>
      </c>
      <c r="X5519" t="s">
        <v>53</v>
      </c>
      <c r="Y5519" t="s">
        <v>68</v>
      </c>
      <c r="Z5519">
        <v>25</v>
      </c>
      <c r="AA5519" t="s">
        <v>53</v>
      </c>
      <c r="AB5519" t="s">
        <v>53</v>
      </c>
      <c r="AC5519" t="s">
        <v>53</v>
      </c>
      <c r="AD5519" t="s">
        <v>53</v>
      </c>
      <c r="AE5519" t="s">
        <v>53</v>
      </c>
      <c r="AF5519" t="s">
        <v>53</v>
      </c>
      <c r="AG5519" t="s">
        <v>53</v>
      </c>
      <c r="AH5519" t="s">
        <v>53</v>
      </c>
      <c r="AI5519" t="s">
        <v>334</v>
      </c>
      <c r="AJ5519" t="s">
        <v>52</v>
      </c>
      <c r="AK5519" t="s">
        <v>69</v>
      </c>
      <c r="AL5519">
        <v>115.8</v>
      </c>
      <c r="AM5519">
        <v>8332.15</v>
      </c>
      <c r="AN5519">
        <v>0</v>
      </c>
      <c r="AO5519">
        <v>0</v>
      </c>
      <c r="AP5519">
        <v>1986.48</v>
      </c>
      <c r="AQ5519">
        <v>10318.629999999999</v>
      </c>
      <c r="AR5519">
        <v>3</v>
      </c>
      <c r="AS5519" t="s">
        <v>881</v>
      </c>
      <c r="AT5519" t="s">
        <v>52</v>
      </c>
      <c r="AU5519">
        <v>41</v>
      </c>
      <c r="AV5519">
        <v>5130</v>
      </c>
      <c r="AY5519" t="str">
        <f>IF(AND(Table1[[#This Row],[Contract]]="Month-to-Month", Table1[[#This Row],[Tenure in Months]]&lt;6, Table1[[#This Row],[Payment Method]]="Bank Withdrawal"), "High Risk", IF(OR(Table1[[#This Row],[Contract]]="Month-to-Month", Table1[[#This Row],[Tenure in Months]]&lt;12), "Medium Risk", "Low Risk"))</f>
        <v>Low Risk</v>
      </c>
    </row>
    <row r="5520" spans="1:51" x14ac:dyDescent="0.35">
      <c r="A5520" t="s">
        <v>6724</v>
      </c>
      <c r="B5520" t="s">
        <v>66</v>
      </c>
      <c r="C5520">
        <v>63</v>
      </c>
      <c r="D5520" t="s">
        <v>52</v>
      </c>
      <c r="E5520" t="s">
        <v>52</v>
      </c>
      <c r="F5520" t="s">
        <v>52</v>
      </c>
      <c r="G5520" t="s">
        <v>52</v>
      </c>
      <c r="H5520">
        <v>0</v>
      </c>
      <c r="I5520" t="s">
        <v>54</v>
      </c>
      <c r="J5520" t="s">
        <v>55</v>
      </c>
      <c r="K5520" t="s">
        <v>803</v>
      </c>
      <c r="L5520">
        <v>95542</v>
      </c>
      <c r="M5520">
        <v>40.057783999999998</v>
      </c>
      <c r="N5520">
        <v>-123.679461</v>
      </c>
      <c r="O5520">
        <v>2423</v>
      </c>
      <c r="P5520" t="s">
        <v>57</v>
      </c>
      <c r="Q5520" t="s">
        <v>52</v>
      </c>
      <c r="R5520">
        <v>0</v>
      </c>
      <c r="S5520">
        <v>6</v>
      </c>
      <c r="T5520" t="s">
        <v>58</v>
      </c>
      <c r="U5520" t="s">
        <v>53</v>
      </c>
      <c r="V5520">
        <v>39.159999999999997</v>
      </c>
      <c r="W5520" t="s">
        <v>52</v>
      </c>
      <c r="X5520" t="s">
        <v>53</v>
      </c>
      <c r="Y5520" t="s">
        <v>59</v>
      </c>
      <c r="Z5520">
        <v>8</v>
      </c>
      <c r="AA5520" t="s">
        <v>53</v>
      </c>
      <c r="AB5520" t="s">
        <v>52</v>
      </c>
      <c r="AC5520" t="s">
        <v>52</v>
      </c>
      <c r="AD5520" t="s">
        <v>52</v>
      </c>
      <c r="AE5520" t="s">
        <v>52</v>
      </c>
      <c r="AF5520" t="s">
        <v>52</v>
      </c>
      <c r="AG5520" t="s">
        <v>52</v>
      </c>
      <c r="AH5520" t="s">
        <v>53</v>
      </c>
      <c r="AI5520" t="s">
        <v>60</v>
      </c>
      <c r="AJ5520" t="s">
        <v>53</v>
      </c>
      <c r="AK5520" t="s">
        <v>61</v>
      </c>
      <c r="AL5520">
        <v>49.45</v>
      </c>
      <c r="AM5520">
        <v>314.60000000000002</v>
      </c>
      <c r="AN5520">
        <v>0</v>
      </c>
      <c r="AO5520">
        <v>0</v>
      </c>
      <c r="AP5520">
        <v>234.95999999999901</v>
      </c>
      <c r="AQ5520">
        <v>549.55999999999995</v>
      </c>
      <c r="AR5520">
        <v>3</v>
      </c>
      <c r="AS5520" t="s">
        <v>881</v>
      </c>
      <c r="AT5520" t="s">
        <v>52</v>
      </c>
      <c r="AU5520">
        <v>60</v>
      </c>
      <c r="AV5520">
        <v>3672</v>
      </c>
      <c r="AY5520" t="str">
        <f>IF(AND(Table1[[#This Row],[Contract]]="Month-to-Month", Table1[[#This Row],[Tenure in Months]]&lt;6, Table1[[#This Row],[Payment Method]]="Bank Withdrawal"), "High Risk", IF(OR(Table1[[#This Row],[Contract]]="Month-to-Month", Table1[[#This Row],[Tenure in Months]]&lt;12), "Medium Risk", "Low Risk"))</f>
        <v>Medium Risk</v>
      </c>
    </row>
    <row r="5521" spans="1:51" x14ac:dyDescent="0.35">
      <c r="A5521" t="s">
        <v>6725</v>
      </c>
      <c r="B5521" t="s">
        <v>51</v>
      </c>
      <c r="C5521">
        <v>58</v>
      </c>
      <c r="D5521" t="s">
        <v>52</v>
      </c>
      <c r="E5521" t="s">
        <v>52</v>
      </c>
      <c r="F5521" t="s">
        <v>52</v>
      </c>
      <c r="G5521" t="s">
        <v>52</v>
      </c>
      <c r="H5521">
        <v>0</v>
      </c>
      <c r="I5521" t="s">
        <v>54</v>
      </c>
      <c r="J5521" t="s">
        <v>55</v>
      </c>
      <c r="K5521" t="s">
        <v>419</v>
      </c>
      <c r="L5521">
        <v>95543</v>
      </c>
      <c r="M5521">
        <v>41.867908</v>
      </c>
      <c r="N5521">
        <v>-123.794144</v>
      </c>
      <c r="O5521">
        <v>532</v>
      </c>
      <c r="P5521" t="s">
        <v>57</v>
      </c>
      <c r="Q5521" t="s">
        <v>52</v>
      </c>
      <c r="R5521">
        <v>0</v>
      </c>
      <c r="S5521">
        <v>52</v>
      </c>
      <c r="T5521" t="s">
        <v>58</v>
      </c>
      <c r="U5521" t="s">
        <v>53</v>
      </c>
      <c r="V5521">
        <v>5.92</v>
      </c>
      <c r="W5521" t="s">
        <v>52</v>
      </c>
      <c r="X5521" t="s">
        <v>53</v>
      </c>
      <c r="Y5521" t="s">
        <v>68</v>
      </c>
      <c r="Z5521">
        <v>23</v>
      </c>
      <c r="AA5521" t="s">
        <v>52</v>
      </c>
      <c r="AB5521" t="s">
        <v>52</v>
      </c>
      <c r="AC5521" t="s">
        <v>53</v>
      </c>
      <c r="AD5521" t="s">
        <v>52</v>
      </c>
      <c r="AE5521" t="s">
        <v>52</v>
      </c>
      <c r="AF5521" t="s">
        <v>53</v>
      </c>
      <c r="AG5521" t="s">
        <v>53</v>
      </c>
      <c r="AH5521" t="s">
        <v>52</v>
      </c>
      <c r="AI5521" t="s">
        <v>60</v>
      </c>
      <c r="AJ5521" t="s">
        <v>53</v>
      </c>
      <c r="AK5521" t="s">
        <v>69</v>
      </c>
      <c r="AL5521">
        <v>83.8</v>
      </c>
      <c r="AM5521">
        <v>4331.3999999999996</v>
      </c>
      <c r="AN5521">
        <v>0</v>
      </c>
      <c r="AO5521">
        <v>70</v>
      </c>
      <c r="AP5521">
        <v>307.83999999999997</v>
      </c>
      <c r="AQ5521">
        <v>4709.24</v>
      </c>
      <c r="AR5521">
        <v>3</v>
      </c>
      <c r="AS5521" t="s">
        <v>881</v>
      </c>
      <c r="AT5521" t="s">
        <v>52</v>
      </c>
      <c r="AU5521">
        <v>40</v>
      </c>
      <c r="AV5521">
        <v>6339</v>
      </c>
      <c r="AY5521" t="str">
        <f>IF(AND(Table1[[#This Row],[Contract]]="Month-to-Month", Table1[[#This Row],[Tenure in Months]]&lt;6, Table1[[#This Row],[Payment Method]]="Bank Withdrawal"), "High Risk", IF(OR(Table1[[#This Row],[Contract]]="Month-to-Month", Table1[[#This Row],[Tenure in Months]]&lt;12), "Medium Risk", "Low Risk"))</f>
        <v>Medium Risk</v>
      </c>
    </row>
    <row r="5522" spans="1:51" x14ac:dyDescent="0.35">
      <c r="A5522" t="s">
        <v>6726</v>
      </c>
      <c r="B5522" t="s">
        <v>51</v>
      </c>
      <c r="C5522">
        <v>22</v>
      </c>
      <c r="D5522" t="s">
        <v>53</v>
      </c>
      <c r="E5522" t="s">
        <v>52</v>
      </c>
      <c r="F5522" t="s">
        <v>52</v>
      </c>
      <c r="G5522" t="s">
        <v>52</v>
      </c>
      <c r="H5522">
        <v>0</v>
      </c>
      <c r="I5522" t="s">
        <v>54</v>
      </c>
      <c r="J5522" t="s">
        <v>55</v>
      </c>
      <c r="K5522" t="s">
        <v>4523</v>
      </c>
      <c r="L5522">
        <v>95549</v>
      </c>
      <c r="M5522">
        <v>40.664482999999997</v>
      </c>
      <c r="N5522">
        <v>-123.865325</v>
      </c>
      <c r="O5522">
        <v>264</v>
      </c>
      <c r="P5522" t="s">
        <v>57</v>
      </c>
      <c r="Q5522" t="s">
        <v>52</v>
      </c>
      <c r="R5522">
        <v>0</v>
      </c>
      <c r="S5522">
        <v>60</v>
      </c>
      <c r="T5522" t="s">
        <v>58</v>
      </c>
      <c r="U5522" t="s">
        <v>53</v>
      </c>
      <c r="V5522">
        <v>44.24</v>
      </c>
      <c r="W5522" t="s">
        <v>53</v>
      </c>
      <c r="X5522" t="s">
        <v>53</v>
      </c>
      <c r="Y5522" t="s">
        <v>68</v>
      </c>
      <c r="Z5522">
        <v>52</v>
      </c>
      <c r="AA5522" t="s">
        <v>53</v>
      </c>
      <c r="AB5522" t="s">
        <v>53</v>
      </c>
      <c r="AC5522" t="s">
        <v>53</v>
      </c>
      <c r="AD5522" t="s">
        <v>53</v>
      </c>
      <c r="AE5522" t="s">
        <v>53</v>
      </c>
      <c r="AF5522" t="s">
        <v>53</v>
      </c>
      <c r="AG5522" t="s">
        <v>53</v>
      </c>
      <c r="AH5522" t="s">
        <v>53</v>
      </c>
      <c r="AI5522" t="s">
        <v>124</v>
      </c>
      <c r="AJ5522" t="s">
        <v>53</v>
      </c>
      <c r="AK5522" t="s">
        <v>69</v>
      </c>
      <c r="AL5522">
        <v>116.6</v>
      </c>
      <c r="AM5522">
        <v>7049.5</v>
      </c>
      <c r="AN5522">
        <v>0</v>
      </c>
      <c r="AO5522">
        <v>0</v>
      </c>
      <c r="AP5522">
        <v>2654.4</v>
      </c>
      <c r="AQ5522">
        <v>9703.9</v>
      </c>
      <c r="AR5522">
        <v>3</v>
      </c>
      <c r="AS5522" t="s">
        <v>881</v>
      </c>
      <c r="AT5522" t="s">
        <v>52</v>
      </c>
      <c r="AU5522">
        <v>74</v>
      </c>
      <c r="AV5522">
        <v>5680</v>
      </c>
      <c r="AY5522" t="str">
        <f>IF(AND(Table1[[#This Row],[Contract]]="Month-to-Month", Table1[[#This Row],[Tenure in Months]]&lt;6, Table1[[#This Row],[Payment Method]]="Bank Withdrawal"), "High Risk", IF(OR(Table1[[#This Row],[Contract]]="Month-to-Month", Table1[[#This Row],[Tenure in Months]]&lt;12), "Medium Risk", "Low Risk"))</f>
        <v>Low Risk</v>
      </c>
    </row>
    <row r="5523" spans="1:51" x14ac:dyDescent="0.35">
      <c r="A5523" t="s">
        <v>6727</v>
      </c>
      <c r="B5523" t="s">
        <v>66</v>
      </c>
      <c r="C5523">
        <v>24</v>
      </c>
      <c r="D5523" t="s">
        <v>53</v>
      </c>
      <c r="E5523" t="s">
        <v>52</v>
      </c>
      <c r="F5523" t="s">
        <v>53</v>
      </c>
      <c r="G5523" t="s">
        <v>52</v>
      </c>
      <c r="H5523">
        <v>0</v>
      </c>
      <c r="I5523" t="s">
        <v>54</v>
      </c>
      <c r="J5523" t="s">
        <v>55</v>
      </c>
      <c r="K5523" t="s">
        <v>2194</v>
      </c>
      <c r="L5523">
        <v>95550</v>
      </c>
      <c r="M5523">
        <v>40.766599999999997</v>
      </c>
      <c r="N5523">
        <v>-123.80458</v>
      </c>
      <c r="O5523">
        <v>155</v>
      </c>
      <c r="P5523" t="s">
        <v>57</v>
      </c>
      <c r="Q5523" t="s">
        <v>53</v>
      </c>
      <c r="R5523">
        <v>4</v>
      </c>
      <c r="S5523">
        <v>12</v>
      </c>
      <c r="T5523" t="s">
        <v>72</v>
      </c>
      <c r="U5523" t="s">
        <v>53</v>
      </c>
      <c r="V5523">
        <v>23.99</v>
      </c>
      <c r="W5523" t="s">
        <v>52</v>
      </c>
      <c r="X5523" t="s">
        <v>53</v>
      </c>
      <c r="Y5523" t="s">
        <v>59</v>
      </c>
      <c r="Z5523">
        <v>51</v>
      </c>
      <c r="AA5523" t="s">
        <v>53</v>
      </c>
      <c r="AB5523" t="s">
        <v>52</v>
      </c>
      <c r="AC5523" t="s">
        <v>52</v>
      </c>
      <c r="AD5523" t="s">
        <v>53</v>
      </c>
      <c r="AE5523" t="s">
        <v>52</v>
      </c>
      <c r="AF5523" t="s">
        <v>52</v>
      </c>
      <c r="AG5523" t="s">
        <v>52</v>
      </c>
      <c r="AH5523" t="s">
        <v>53</v>
      </c>
      <c r="AI5523" t="s">
        <v>60</v>
      </c>
      <c r="AJ5523" t="s">
        <v>52</v>
      </c>
      <c r="AK5523" t="s">
        <v>61</v>
      </c>
      <c r="AL5523">
        <v>54.2</v>
      </c>
      <c r="AM5523">
        <v>690.5</v>
      </c>
      <c r="AN5523">
        <v>0</v>
      </c>
      <c r="AO5523">
        <v>0</v>
      </c>
      <c r="AP5523">
        <v>287.88</v>
      </c>
      <c r="AQ5523">
        <v>978.38</v>
      </c>
      <c r="AR5523">
        <v>4</v>
      </c>
      <c r="AS5523" t="s">
        <v>881</v>
      </c>
      <c r="AT5523" t="s">
        <v>52</v>
      </c>
      <c r="AU5523">
        <v>31</v>
      </c>
      <c r="AV5523">
        <v>4474</v>
      </c>
      <c r="AY5523" t="str">
        <f>IF(AND(Table1[[#This Row],[Contract]]="Month-to-Month", Table1[[#This Row],[Tenure in Months]]&lt;6, Table1[[#This Row],[Payment Method]]="Bank Withdrawal"), "High Risk", IF(OR(Table1[[#This Row],[Contract]]="Month-to-Month", Table1[[#This Row],[Tenure in Months]]&lt;12), "Medium Risk", "Low Risk"))</f>
        <v>Medium Risk</v>
      </c>
    </row>
    <row r="5524" spans="1:51" x14ac:dyDescent="0.35">
      <c r="A5524" t="s">
        <v>6728</v>
      </c>
      <c r="B5524" t="s">
        <v>66</v>
      </c>
      <c r="C5524">
        <v>50</v>
      </c>
      <c r="D5524" t="s">
        <v>52</v>
      </c>
      <c r="E5524" t="s">
        <v>52</v>
      </c>
      <c r="F5524" t="s">
        <v>52</v>
      </c>
      <c r="G5524" t="s">
        <v>52</v>
      </c>
      <c r="H5524">
        <v>0</v>
      </c>
      <c r="I5524" t="s">
        <v>54</v>
      </c>
      <c r="J5524" t="s">
        <v>55</v>
      </c>
      <c r="K5524" t="s">
        <v>237</v>
      </c>
      <c r="L5524">
        <v>95551</v>
      </c>
      <c r="M5524">
        <v>40.665951999999997</v>
      </c>
      <c r="N5524">
        <v>-124.24005099999999</v>
      </c>
      <c r="O5524">
        <v>1447</v>
      </c>
      <c r="P5524" t="s">
        <v>57</v>
      </c>
      <c r="Q5524" t="s">
        <v>52</v>
      </c>
      <c r="R5524">
        <v>0</v>
      </c>
      <c r="S5524">
        <v>13</v>
      </c>
      <c r="T5524" t="s">
        <v>72</v>
      </c>
      <c r="U5524" t="s">
        <v>53</v>
      </c>
      <c r="V5524">
        <v>21.36</v>
      </c>
      <c r="W5524" t="s">
        <v>52</v>
      </c>
      <c r="X5524" t="s">
        <v>52</v>
      </c>
      <c r="Y5524" t="s">
        <v>58</v>
      </c>
      <c r="Z5524">
        <v>0</v>
      </c>
      <c r="AA5524" t="s">
        <v>52</v>
      </c>
      <c r="AB5524" t="s">
        <v>52</v>
      </c>
      <c r="AC5524" t="s">
        <v>52</v>
      </c>
      <c r="AD5524" t="s">
        <v>52</v>
      </c>
      <c r="AE5524" t="s">
        <v>52</v>
      </c>
      <c r="AF5524" t="s">
        <v>52</v>
      </c>
      <c r="AG5524" t="s">
        <v>52</v>
      </c>
      <c r="AH5524" t="s">
        <v>52</v>
      </c>
      <c r="AI5524" t="s">
        <v>60</v>
      </c>
      <c r="AJ5524" t="s">
        <v>53</v>
      </c>
      <c r="AK5524" t="s">
        <v>69</v>
      </c>
      <c r="AL5524">
        <v>19.3</v>
      </c>
      <c r="AM5524">
        <v>279.3</v>
      </c>
      <c r="AN5524">
        <v>0</v>
      </c>
      <c r="AO5524">
        <v>0</v>
      </c>
      <c r="AP5524">
        <v>277.68</v>
      </c>
      <c r="AQ5524">
        <v>556.98</v>
      </c>
      <c r="AR5524">
        <v>5</v>
      </c>
      <c r="AS5524" t="s">
        <v>881</v>
      </c>
      <c r="AT5524" t="s">
        <v>52</v>
      </c>
      <c r="AU5524">
        <v>23</v>
      </c>
      <c r="AV5524">
        <v>5917</v>
      </c>
      <c r="AY5524" t="str">
        <f>IF(AND(Table1[[#This Row],[Contract]]="Month-to-Month", Table1[[#This Row],[Tenure in Months]]&lt;6, Table1[[#This Row],[Payment Method]]="Bank Withdrawal"), "High Risk", IF(OR(Table1[[#This Row],[Contract]]="Month-to-Month", Table1[[#This Row],[Tenure in Months]]&lt;12), "Medium Risk", "Low Risk"))</f>
        <v>Medium Risk</v>
      </c>
    </row>
    <row r="5525" spans="1:51" x14ac:dyDescent="0.35">
      <c r="A5525" t="s">
        <v>6729</v>
      </c>
      <c r="B5525" t="s">
        <v>51</v>
      </c>
      <c r="C5525">
        <v>20</v>
      </c>
      <c r="D5525" t="s">
        <v>53</v>
      </c>
      <c r="E5525" t="s">
        <v>52</v>
      </c>
      <c r="F5525" t="s">
        <v>52</v>
      </c>
      <c r="G5525" t="s">
        <v>52</v>
      </c>
      <c r="H5525">
        <v>0</v>
      </c>
      <c r="I5525" t="s">
        <v>54</v>
      </c>
      <c r="J5525" t="s">
        <v>55</v>
      </c>
      <c r="K5525" t="s">
        <v>4525</v>
      </c>
      <c r="L5525">
        <v>95552</v>
      </c>
      <c r="M5525">
        <v>40.390301000000001</v>
      </c>
      <c r="N5525">
        <v>-123.412327</v>
      </c>
      <c r="O5525">
        <v>265</v>
      </c>
      <c r="P5525" t="s">
        <v>57</v>
      </c>
      <c r="Q5525" t="s">
        <v>52</v>
      </c>
      <c r="R5525">
        <v>0</v>
      </c>
      <c r="S5525">
        <v>22</v>
      </c>
      <c r="T5525" t="s">
        <v>72</v>
      </c>
      <c r="U5525" t="s">
        <v>53</v>
      </c>
      <c r="V5525">
        <v>43.78</v>
      </c>
      <c r="W5525" t="s">
        <v>53</v>
      </c>
      <c r="X5525" t="s">
        <v>53</v>
      </c>
      <c r="Y5525" t="s">
        <v>59</v>
      </c>
      <c r="Z5525">
        <v>47</v>
      </c>
      <c r="AA5525" t="s">
        <v>53</v>
      </c>
      <c r="AB5525" t="s">
        <v>53</v>
      </c>
      <c r="AC5525" t="s">
        <v>53</v>
      </c>
      <c r="AD5525" t="s">
        <v>52</v>
      </c>
      <c r="AE5525" t="s">
        <v>52</v>
      </c>
      <c r="AF5525" t="s">
        <v>52</v>
      </c>
      <c r="AG5525" t="s">
        <v>52</v>
      </c>
      <c r="AH5525" t="s">
        <v>52</v>
      </c>
      <c r="AI5525" t="s">
        <v>60</v>
      </c>
      <c r="AJ5525" t="s">
        <v>52</v>
      </c>
      <c r="AK5525" t="s">
        <v>69</v>
      </c>
      <c r="AL5525">
        <v>65.05</v>
      </c>
      <c r="AM5525">
        <v>1427.55</v>
      </c>
      <c r="AN5525">
        <v>0</v>
      </c>
      <c r="AO5525">
        <v>10</v>
      </c>
      <c r="AP5525">
        <v>963.16</v>
      </c>
      <c r="AQ5525">
        <v>2400.71</v>
      </c>
      <c r="AR5525">
        <v>4</v>
      </c>
      <c r="AS5525" t="s">
        <v>881</v>
      </c>
      <c r="AT5525" t="s">
        <v>52</v>
      </c>
      <c r="AU5525">
        <v>30</v>
      </c>
      <c r="AV5525">
        <v>4709</v>
      </c>
      <c r="AY5525" t="str">
        <f>IF(AND(Table1[[#This Row],[Contract]]="Month-to-Month", Table1[[#This Row],[Tenure in Months]]&lt;6, Table1[[#This Row],[Payment Method]]="Bank Withdrawal"), "High Risk", IF(OR(Table1[[#This Row],[Contract]]="Month-to-Month", Table1[[#This Row],[Tenure in Months]]&lt;12), "Medium Risk", "Low Risk"))</f>
        <v>Medium Risk</v>
      </c>
    </row>
    <row r="5526" spans="1:51" x14ac:dyDescent="0.35">
      <c r="A5526" t="s">
        <v>6730</v>
      </c>
      <c r="B5526" t="s">
        <v>66</v>
      </c>
      <c r="C5526">
        <v>59</v>
      </c>
      <c r="D5526" t="s">
        <v>52</v>
      </c>
      <c r="E5526" t="s">
        <v>52</v>
      </c>
      <c r="F5526" t="s">
        <v>53</v>
      </c>
      <c r="G5526" t="s">
        <v>53</v>
      </c>
      <c r="H5526">
        <v>3</v>
      </c>
      <c r="I5526" t="s">
        <v>54</v>
      </c>
      <c r="J5526" t="s">
        <v>55</v>
      </c>
      <c r="K5526" t="s">
        <v>4528</v>
      </c>
      <c r="L5526">
        <v>95555</v>
      </c>
      <c r="M5526">
        <v>41.336354</v>
      </c>
      <c r="N5526">
        <v>-124.044354</v>
      </c>
      <c r="O5526">
        <v>494</v>
      </c>
      <c r="P5526" t="s">
        <v>57</v>
      </c>
      <c r="Q5526" t="s">
        <v>53</v>
      </c>
      <c r="R5526">
        <v>4</v>
      </c>
      <c r="S5526">
        <v>72</v>
      </c>
      <c r="T5526" t="s">
        <v>58</v>
      </c>
      <c r="U5526" t="s">
        <v>53</v>
      </c>
      <c r="V5526">
        <v>48.29</v>
      </c>
      <c r="W5526" t="s">
        <v>53</v>
      </c>
      <c r="X5526" t="s">
        <v>52</v>
      </c>
      <c r="Y5526" t="s">
        <v>58</v>
      </c>
      <c r="Z5526">
        <v>0</v>
      </c>
      <c r="AA5526" t="s">
        <v>52</v>
      </c>
      <c r="AB5526" t="s">
        <v>52</v>
      </c>
      <c r="AC5526" t="s">
        <v>52</v>
      </c>
      <c r="AD5526" t="s">
        <v>52</v>
      </c>
      <c r="AE5526" t="s">
        <v>52</v>
      </c>
      <c r="AF5526" t="s">
        <v>52</v>
      </c>
      <c r="AG5526" t="s">
        <v>52</v>
      </c>
      <c r="AH5526" t="s">
        <v>52</v>
      </c>
      <c r="AI5526" t="s">
        <v>334</v>
      </c>
      <c r="AJ5526" t="s">
        <v>53</v>
      </c>
      <c r="AK5526" t="s">
        <v>61</v>
      </c>
      <c r="AL5526">
        <v>24.05</v>
      </c>
      <c r="AM5526">
        <v>1709.15</v>
      </c>
      <c r="AN5526">
        <v>0</v>
      </c>
      <c r="AO5526">
        <v>0</v>
      </c>
      <c r="AP5526">
        <v>3476.88</v>
      </c>
      <c r="AQ5526">
        <v>5186.03</v>
      </c>
      <c r="AR5526">
        <v>4</v>
      </c>
      <c r="AS5526" t="s">
        <v>881</v>
      </c>
      <c r="AT5526" t="s">
        <v>52</v>
      </c>
      <c r="AU5526">
        <v>36</v>
      </c>
      <c r="AV5526">
        <v>4755</v>
      </c>
      <c r="AY5526" t="str">
        <f>IF(AND(Table1[[#This Row],[Contract]]="Month-to-Month", Table1[[#This Row],[Tenure in Months]]&lt;6, Table1[[#This Row],[Payment Method]]="Bank Withdrawal"), "High Risk", IF(OR(Table1[[#This Row],[Contract]]="Month-to-Month", Table1[[#This Row],[Tenure in Months]]&lt;12), "Medium Risk", "Low Risk"))</f>
        <v>Low Risk</v>
      </c>
    </row>
    <row r="5527" spans="1:51" x14ac:dyDescent="0.35">
      <c r="A5527" t="s">
        <v>6731</v>
      </c>
      <c r="B5527" t="s">
        <v>66</v>
      </c>
      <c r="C5527">
        <v>23</v>
      </c>
      <c r="D5527" t="s">
        <v>53</v>
      </c>
      <c r="E5527" t="s">
        <v>52</v>
      </c>
      <c r="F5527" t="s">
        <v>52</v>
      </c>
      <c r="G5527" t="s">
        <v>52</v>
      </c>
      <c r="H5527">
        <v>0</v>
      </c>
      <c r="I5527" t="s">
        <v>54</v>
      </c>
      <c r="J5527" t="s">
        <v>55</v>
      </c>
      <c r="K5527" t="s">
        <v>4530</v>
      </c>
      <c r="L5527">
        <v>95556</v>
      </c>
      <c r="M5527">
        <v>41.269520999999997</v>
      </c>
      <c r="N5527">
        <v>-123.546958</v>
      </c>
      <c r="O5527">
        <v>574</v>
      </c>
      <c r="P5527" t="s">
        <v>57</v>
      </c>
      <c r="Q5527" t="s">
        <v>52</v>
      </c>
      <c r="R5527">
        <v>0</v>
      </c>
      <c r="S5527">
        <v>2</v>
      </c>
      <c r="T5527" t="s">
        <v>58</v>
      </c>
      <c r="U5527" t="s">
        <v>53</v>
      </c>
      <c r="V5527">
        <v>4.92</v>
      </c>
      <c r="W5527" t="s">
        <v>52</v>
      </c>
      <c r="X5527" t="s">
        <v>52</v>
      </c>
      <c r="Y5527" t="s">
        <v>58</v>
      </c>
      <c r="Z5527">
        <v>0</v>
      </c>
      <c r="AA5527" t="s">
        <v>52</v>
      </c>
      <c r="AB5527" t="s">
        <v>52</v>
      </c>
      <c r="AC5527" t="s">
        <v>52</v>
      </c>
      <c r="AD5527" t="s">
        <v>52</v>
      </c>
      <c r="AE5527" t="s">
        <v>52</v>
      </c>
      <c r="AF5527" t="s">
        <v>52</v>
      </c>
      <c r="AG5527" t="s">
        <v>52</v>
      </c>
      <c r="AH5527" t="s">
        <v>52</v>
      </c>
      <c r="AI5527" t="s">
        <v>60</v>
      </c>
      <c r="AJ5527" t="s">
        <v>52</v>
      </c>
      <c r="AK5527" t="s">
        <v>61</v>
      </c>
      <c r="AL5527">
        <v>18.75</v>
      </c>
      <c r="AM5527">
        <v>53.15</v>
      </c>
      <c r="AN5527">
        <v>0</v>
      </c>
      <c r="AO5527">
        <v>0</v>
      </c>
      <c r="AP5527">
        <v>9.84</v>
      </c>
      <c r="AQ5527">
        <v>62.989999999999903</v>
      </c>
      <c r="AR5527">
        <v>4</v>
      </c>
      <c r="AS5527" t="s">
        <v>883</v>
      </c>
      <c r="AT5527" t="s">
        <v>52</v>
      </c>
      <c r="AU5527">
        <v>23</v>
      </c>
      <c r="AV5527">
        <v>5355</v>
      </c>
      <c r="AY5527" t="str">
        <f>IF(AND(Table1[[#This Row],[Contract]]="Month-to-Month", Table1[[#This Row],[Tenure in Months]]&lt;6, Table1[[#This Row],[Payment Method]]="Bank Withdrawal"), "High Risk", IF(OR(Table1[[#This Row],[Contract]]="Month-to-Month", Table1[[#This Row],[Tenure in Months]]&lt;12), "Medium Risk", "Low Risk"))</f>
        <v>High Risk</v>
      </c>
    </row>
    <row r="5528" spans="1:51" x14ac:dyDescent="0.35">
      <c r="A5528" t="s">
        <v>6732</v>
      </c>
      <c r="B5528" t="s">
        <v>66</v>
      </c>
      <c r="C5528">
        <v>42</v>
      </c>
      <c r="D5528" t="s">
        <v>52</v>
      </c>
      <c r="E5528" t="s">
        <v>52</v>
      </c>
      <c r="F5528" t="s">
        <v>53</v>
      </c>
      <c r="G5528" t="s">
        <v>53</v>
      </c>
      <c r="H5528">
        <v>3</v>
      </c>
      <c r="I5528" t="s">
        <v>54</v>
      </c>
      <c r="J5528" t="s">
        <v>55</v>
      </c>
      <c r="K5528" t="s">
        <v>3363</v>
      </c>
      <c r="L5528">
        <v>95558</v>
      </c>
      <c r="M5528">
        <v>40.274301999999999</v>
      </c>
      <c r="N5528">
        <v>-124.210902</v>
      </c>
      <c r="O5528">
        <v>300</v>
      </c>
      <c r="P5528" t="s">
        <v>57</v>
      </c>
      <c r="Q5528" t="s">
        <v>53</v>
      </c>
      <c r="R5528">
        <v>1</v>
      </c>
      <c r="S5528">
        <v>40</v>
      </c>
      <c r="T5528" t="s">
        <v>58</v>
      </c>
      <c r="U5528" t="s">
        <v>53</v>
      </c>
      <c r="V5528">
        <v>3.01</v>
      </c>
      <c r="W5528" t="s">
        <v>52</v>
      </c>
      <c r="X5528" t="s">
        <v>52</v>
      </c>
      <c r="Y5528" t="s">
        <v>58</v>
      </c>
      <c r="Z5528">
        <v>0</v>
      </c>
      <c r="AA5528" t="s">
        <v>52</v>
      </c>
      <c r="AB5528" t="s">
        <v>52</v>
      </c>
      <c r="AC5528" t="s">
        <v>52</v>
      </c>
      <c r="AD5528" t="s">
        <v>52</v>
      </c>
      <c r="AE5528" t="s">
        <v>52</v>
      </c>
      <c r="AF5528" t="s">
        <v>52</v>
      </c>
      <c r="AG5528" t="s">
        <v>52</v>
      </c>
      <c r="AH5528" t="s">
        <v>52</v>
      </c>
      <c r="AI5528" t="s">
        <v>334</v>
      </c>
      <c r="AJ5528" t="s">
        <v>52</v>
      </c>
      <c r="AK5528" t="s">
        <v>61</v>
      </c>
      <c r="AL5528">
        <v>20.149999999999999</v>
      </c>
      <c r="AM5528">
        <v>777.35</v>
      </c>
      <c r="AN5528">
        <v>0</v>
      </c>
      <c r="AO5528">
        <v>0</v>
      </c>
      <c r="AP5528">
        <v>120.399999999999</v>
      </c>
      <c r="AQ5528">
        <v>897.75</v>
      </c>
      <c r="AR5528">
        <v>5</v>
      </c>
      <c r="AS5528" t="s">
        <v>881</v>
      </c>
      <c r="AT5528" t="s">
        <v>52</v>
      </c>
      <c r="AU5528">
        <v>29</v>
      </c>
      <c r="AV5528">
        <v>3556</v>
      </c>
      <c r="AY5528" t="str">
        <f>IF(AND(Table1[[#This Row],[Contract]]="Month-to-Month", Table1[[#This Row],[Tenure in Months]]&lt;6, Table1[[#This Row],[Payment Method]]="Bank Withdrawal"), "High Risk", IF(OR(Table1[[#This Row],[Contract]]="Month-to-Month", Table1[[#This Row],[Tenure in Months]]&lt;12), "Medium Risk", "Low Risk"))</f>
        <v>Low Risk</v>
      </c>
    </row>
    <row r="5529" spans="1:51" x14ac:dyDescent="0.35">
      <c r="A5529" t="s">
        <v>6733</v>
      </c>
      <c r="B5529" t="s">
        <v>51</v>
      </c>
      <c r="C5529">
        <v>23</v>
      </c>
      <c r="D5529" t="s">
        <v>53</v>
      </c>
      <c r="E5529" t="s">
        <v>52</v>
      </c>
      <c r="F5529" t="s">
        <v>53</v>
      </c>
      <c r="G5529" t="s">
        <v>53</v>
      </c>
      <c r="H5529">
        <v>3</v>
      </c>
      <c r="I5529" t="s">
        <v>54</v>
      </c>
      <c r="J5529" t="s">
        <v>55</v>
      </c>
      <c r="K5529" t="s">
        <v>4533</v>
      </c>
      <c r="L5529">
        <v>95559</v>
      </c>
      <c r="M5529">
        <v>40.184094000000002</v>
      </c>
      <c r="N5529">
        <v>-123.745487</v>
      </c>
      <c r="O5529">
        <v>163</v>
      </c>
      <c r="P5529" t="s">
        <v>57</v>
      </c>
      <c r="Q5529" t="s">
        <v>53</v>
      </c>
      <c r="R5529">
        <v>2</v>
      </c>
      <c r="S5529">
        <v>44</v>
      </c>
      <c r="T5529" t="s">
        <v>58</v>
      </c>
      <c r="U5529" t="s">
        <v>53</v>
      </c>
      <c r="V5529">
        <v>36.86</v>
      </c>
      <c r="W5529" t="s">
        <v>52</v>
      </c>
      <c r="X5529" t="s">
        <v>52</v>
      </c>
      <c r="Y5529" t="s">
        <v>58</v>
      </c>
      <c r="Z5529">
        <v>0</v>
      </c>
      <c r="AA5529" t="s">
        <v>52</v>
      </c>
      <c r="AB5529" t="s">
        <v>52</v>
      </c>
      <c r="AC5529" t="s">
        <v>52</v>
      </c>
      <c r="AD5529" t="s">
        <v>52</v>
      </c>
      <c r="AE5529" t="s">
        <v>52</v>
      </c>
      <c r="AF5529" t="s">
        <v>52</v>
      </c>
      <c r="AG5529" t="s">
        <v>52</v>
      </c>
      <c r="AH5529" t="s">
        <v>52</v>
      </c>
      <c r="AI5529" t="s">
        <v>124</v>
      </c>
      <c r="AJ5529" t="s">
        <v>52</v>
      </c>
      <c r="AK5529" t="s">
        <v>61</v>
      </c>
      <c r="AL5529">
        <v>20</v>
      </c>
      <c r="AM5529">
        <v>860.85</v>
      </c>
      <c r="AN5529">
        <v>0</v>
      </c>
      <c r="AO5529">
        <v>0</v>
      </c>
      <c r="AP5529">
        <v>1621.84</v>
      </c>
      <c r="AQ5529">
        <v>2482.69</v>
      </c>
      <c r="AR5529">
        <v>3</v>
      </c>
      <c r="AS5529" t="s">
        <v>881</v>
      </c>
      <c r="AT5529" t="s">
        <v>52</v>
      </c>
      <c r="AU5529">
        <v>72</v>
      </c>
      <c r="AV5529">
        <v>3743</v>
      </c>
      <c r="AY5529" t="str">
        <f>IF(AND(Table1[[#This Row],[Contract]]="Month-to-Month", Table1[[#This Row],[Tenure in Months]]&lt;6, Table1[[#This Row],[Payment Method]]="Bank Withdrawal"), "High Risk", IF(OR(Table1[[#This Row],[Contract]]="Month-to-Month", Table1[[#This Row],[Tenure in Months]]&lt;12), "Medium Risk", "Low Risk"))</f>
        <v>Low Risk</v>
      </c>
    </row>
    <row r="5530" spans="1:51" x14ac:dyDescent="0.35">
      <c r="A5530" t="s">
        <v>6734</v>
      </c>
      <c r="B5530" t="s">
        <v>66</v>
      </c>
      <c r="C5530">
        <v>19</v>
      </c>
      <c r="D5530" t="s">
        <v>53</v>
      </c>
      <c r="E5530" t="s">
        <v>52</v>
      </c>
      <c r="F5530" t="s">
        <v>52</v>
      </c>
      <c r="G5530" t="s">
        <v>52</v>
      </c>
      <c r="H5530">
        <v>0</v>
      </c>
      <c r="I5530" t="s">
        <v>54</v>
      </c>
      <c r="J5530" t="s">
        <v>55</v>
      </c>
      <c r="K5530" t="s">
        <v>4537</v>
      </c>
      <c r="L5530">
        <v>95565</v>
      </c>
      <c r="M5530">
        <v>40.440635999999998</v>
      </c>
      <c r="N5530">
        <v>-124.09873899999999</v>
      </c>
      <c r="O5530">
        <v>1125</v>
      </c>
      <c r="P5530" t="s">
        <v>57</v>
      </c>
      <c r="Q5530" t="s">
        <v>52</v>
      </c>
      <c r="R5530">
        <v>0</v>
      </c>
      <c r="S5530">
        <v>1</v>
      </c>
      <c r="T5530" t="s">
        <v>58</v>
      </c>
      <c r="U5530" t="s">
        <v>52</v>
      </c>
      <c r="V5530">
        <v>0</v>
      </c>
      <c r="W5530" t="s">
        <v>52</v>
      </c>
      <c r="X5530" t="s">
        <v>53</v>
      </c>
      <c r="Y5530" t="s">
        <v>59</v>
      </c>
      <c r="Z5530">
        <v>76</v>
      </c>
      <c r="AA5530" t="s">
        <v>52</v>
      </c>
      <c r="AB5530" t="s">
        <v>52</v>
      </c>
      <c r="AC5530" t="s">
        <v>52</v>
      </c>
      <c r="AD5530" t="s">
        <v>52</v>
      </c>
      <c r="AE5530" t="s">
        <v>52</v>
      </c>
      <c r="AF5530" t="s">
        <v>52</v>
      </c>
      <c r="AG5530" t="s">
        <v>53</v>
      </c>
      <c r="AH5530" t="s">
        <v>52</v>
      </c>
      <c r="AI5530" t="s">
        <v>60</v>
      </c>
      <c r="AJ5530" t="s">
        <v>52</v>
      </c>
      <c r="AK5530" t="s">
        <v>69</v>
      </c>
      <c r="AL5530">
        <v>24.4</v>
      </c>
      <c r="AM5530">
        <v>24.4</v>
      </c>
      <c r="AN5530">
        <v>0</v>
      </c>
      <c r="AO5530">
        <v>10</v>
      </c>
      <c r="AP5530">
        <v>0</v>
      </c>
      <c r="AQ5530">
        <v>34.4</v>
      </c>
      <c r="AR5530">
        <v>5</v>
      </c>
      <c r="AS5530" t="s">
        <v>883</v>
      </c>
      <c r="AT5530" t="s">
        <v>52</v>
      </c>
      <c r="AU5530">
        <v>61</v>
      </c>
      <c r="AV5530">
        <v>5092</v>
      </c>
      <c r="AY5530" t="str">
        <f>IF(AND(Table1[[#This Row],[Contract]]="Month-to-Month", Table1[[#This Row],[Tenure in Months]]&lt;6, Table1[[#This Row],[Payment Method]]="Bank Withdrawal"), "High Risk", IF(OR(Table1[[#This Row],[Contract]]="Month-to-Month", Table1[[#This Row],[Tenure in Months]]&lt;12), "Medium Risk", "Low Risk"))</f>
        <v>Medium Risk</v>
      </c>
    </row>
    <row r="5531" spans="1:51" x14ac:dyDescent="0.35">
      <c r="A5531" t="s">
        <v>6735</v>
      </c>
      <c r="B5531" t="s">
        <v>51</v>
      </c>
      <c r="C5531">
        <v>32</v>
      </c>
      <c r="D5531" t="s">
        <v>52</v>
      </c>
      <c r="E5531" t="s">
        <v>52</v>
      </c>
      <c r="F5531" t="s">
        <v>52</v>
      </c>
      <c r="G5531" t="s">
        <v>52</v>
      </c>
      <c r="H5531">
        <v>0</v>
      </c>
      <c r="I5531" t="s">
        <v>54</v>
      </c>
      <c r="J5531" t="s">
        <v>55</v>
      </c>
      <c r="K5531" t="s">
        <v>1322</v>
      </c>
      <c r="L5531">
        <v>95568</v>
      </c>
      <c r="M5531">
        <v>41.444606</v>
      </c>
      <c r="N5531">
        <v>-123.471895</v>
      </c>
      <c r="O5531">
        <v>202</v>
      </c>
      <c r="P5531" t="s">
        <v>57</v>
      </c>
      <c r="Q5531" t="s">
        <v>52</v>
      </c>
      <c r="R5531">
        <v>0</v>
      </c>
      <c r="S5531">
        <v>3</v>
      </c>
      <c r="T5531" t="s">
        <v>58</v>
      </c>
      <c r="U5531" t="s">
        <v>53</v>
      </c>
      <c r="V5531">
        <v>42.68</v>
      </c>
      <c r="W5531" t="s">
        <v>53</v>
      </c>
      <c r="X5531" t="s">
        <v>53</v>
      </c>
      <c r="Y5531" t="s">
        <v>110</v>
      </c>
      <c r="Z5531">
        <v>27</v>
      </c>
      <c r="AA5531" t="s">
        <v>52</v>
      </c>
      <c r="AB5531" t="s">
        <v>52</v>
      </c>
      <c r="AC5531" t="s">
        <v>52</v>
      </c>
      <c r="AD5531" t="s">
        <v>53</v>
      </c>
      <c r="AE5531" t="s">
        <v>53</v>
      </c>
      <c r="AF5531" t="s">
        <v>52</v>
      </c>
      <c r="AG5531" t="s">
        <v>52</v>
      </c>
      <c r="AH5531" t="s">
        <v>53</v>
      </c>
      <c r="AI5531" t="s">
        <v>60</v>
      </c>
      <c r="AJ5531" t="s">
        <v>53</v>
      </c>
      <c r="AK5531" t="s">
        <v>69</v>
      </c>
      <c r="AL5531">
        <v>65.25</v>
      </c>
      <c r="AM5531">
        <v>209.9</v>
      </c>
      <c r="AN5531">
        <v>0</v>
      </c>
      <c r="AO5531">
        <v>0</v>
      </c>
      <c r="AP5531">
        <v>128.04</v>
      </c>
      <c r="AQ5531">
        <v>337.94</v>
      </c>
      <c r="AR5531">
        <v>5</v>
      </c>
      <c r="AS5531" t="s">
        <v>883</v>
      </c>
      <c r="AT5531" t="s">
        <v>52</v>
      </c>
      <c r="AU5531">
        <v>43</v>
      </c>
      <c r="AV5531">
        <v>2562</v>
      </c>
      <c r="AY5531" t="str">
        <f>IF(AND(Table1[[#This Row],[Contract]]="Month-to-Month", Table1[[#This Row],[Tenure in Months]]&lt;6, Table1[[#This Row],[Payment Method]]="Bank Withdrawal"), "High Risk", IF(OR(Table1[[#This Row],[Contract]]="Month-to-Month", Table1[[#This Row],[Tenure in Months]]&lt;12), "Medium Risk", "Low Risk"))</f>
        <v>Medium Risk</v>
      </c>
    </row>
    <row r="5532" spans="1:51" x14ac:dyDescent="0.35">
      <c r="A5532" t="s">
        <v>6736</v>
      </c>
      <c r="B5532" t="s">
        <v>51</v>
      </c>
      <c r="C5532">
        <v>28</v>
      </c>
      <c r="D5532" t="s">
        <v>53</v>
      </c>
      <c r="E5532" t="s">
        <v>52</v>
      </c>
      <c r="F5532" t="s">
        <v>52</v>
      </c>
      <c r="G5532" t="s">
        <v>52</v>
      </c>
      <c r="H5532">
        <v>0</v>
      </c>
      <c r="I5532" t="s">
        <v>54</v>
      </c>
      <c r="J5532" t="s">
        <v>55</v>
      </c>
      <c r="K5532" t="s">
        <v>1793</v>
      </c>
      <c r="L5532">
        <v>95569</v>
      </c>
      <c r="M5532">
        <v>40.363446000000003</v>
      </c>
      <c r="N5532">
        <v>-123.835041</v>
      </c>
      <c r="O5532">
        <v>400</v>
      </c>
      <c r="P5532" t="s">
        <v>57</v>
      </c>
      <c r="Q5532" t="s">
        <v>52</v>
      </c>
      <c r="R5532">
        <v>0</v>
      </c>
      <c r="S5532">
        <v>13</v>
      </c>
      <c r="T5532" t="s">
        <v>72</v>
      </c>
      <c r="U5532" t="s">
        <v>53</v>
      </c>
      <c r="V5532">
        <v>33.950000000000003</v>
      </c>
      <c r="W5532" t="s">
        <v>52</v>
      </c>
      <c r="X5532" t="s">
        <v>53</v>
      </c>
      <c r="Y5532" t="s">
        <v>59</v>
      </c>
      <c r="Z5532">
        <v>59</v>
      </c>
      <c r="AA5532" t="s">
        <v>52</v>
      </c>
      <c r="AB5532" t="s">
        <v>52</v>
      </c>
      <c r="AC5532" t="s">
        <v>52</v>
      </c>
      <c r="AD5532" t="s">
        <v>53</v>
      </c>
      <c r="AE5532" t="s">
        <v>52</v>
      </c>
      <c r="AF5532" t="s">
        <v>52</v>
      </c>
      <c r="AG5532" t="s">
        <v>53</v>
      </c>
      <c r="AH5532" t="s">
        <v>53</v>
      </c>
      <c r="AI5532" t="s">
        <v>60</v>
      </c>
      <c r="AJ5532" t="s">
        <v>53</v>
      </c>
      <c r="AK5532" t="s">
        <v>69</v>
      </c>
      <c r="AL5532">
        <v>50.55</v>
      </c>
      <c r="AM5532">
        <v>610.75</v>
      </c>
      <c r="AN5532">
        <v>0</v>
      </c>
      <c r="AO5532">
        <v>0</v>
      </c>
      <c r="AP5532">
        <v>441.35</v>
      </c>
      <c r="AQ5532">
        <v>1052.0999999999999</v>
      </c>
      <c r="AR5532">
        <v>5</v>
      </c>
      <c r="AS5532" t="s">
        <v>881</v>
      </c>
      <c r="AT5532" t="s">
        <v>52</v>
      </c>
      <c r="AU5532">
        <v>29</v>
      </c>
      <c r="AV5532">
        <v>5530</v>
      </c>
      <c r="AY5532" t="str">
        <f>IF(AND(Table1[[#This Row],[Contract]]="Month-to-Month", Table1[[#This Row],[Tenure in Months]]&lt;6, Table1[[#This Row],[Payment Method]]="Bank Withdrawal"), "High Risk", IF(OR(Table1[[#This Row],[Contract]]="Month-to-Month", Table1[[#This Row],[Tenure in Months]]&lt;12), "Medium Risk", "Low Risk"))</f>
        <v>Medium Risk</v>
      </c>
    </row>
    <row r="5533" spans="1:51" x14ac:dyDescent="0.35">
      <c r="A5533" t="s">
        <v>6737</v>
      </c>
      <c r="B5533" t="s">
        <v>66</v>
      </c>
      <c r="C5533">
        <v>19</v>
      </c>
      <c r="D5533" t="s">
        <v>53</v>
      </c>
      <c r="E5533" t="s">
        <v>52</v>
      </c>
      <c r="F5533" t="s">
        <v>52</v>
      </c>
      <c r="G5533" t="s">
        <v>52</v>
      </c>
      <c r="H5533">
        <v>0</v>
      </c>
      <c r="I5533" t="s">
        <v>54</v>
      </c>
      <c r="J5533" t="s">
        <v>55</v>
      </c>
      <c r="K5533" t="s">
        <v>4540</v>
      </c>
      <c r="L5533">
        <v>95571</v>
      </c>
      <c r="M5533">
        <v>40.310119</v>
      </c>
      <c r="N5533">
        <v>-123.909449</v>
      </c>
      <c r="O5533">
        <v>270</v>
      </c>
      <c r="P5533" t="s">
        <v>57</v>
      </c>
      <c r="Q5533" t="s">
        <v>52</v>
      </c>
      <c r="R5533">
        <v>0</v>
      </c>
      <c r="S5533">
        <v>1</v>
      </c>
      <c r="T5533" t="s">
        <v>58</v>
      </c>
      <c r="U5533" t="s">
        <v>53</v>
      </c>
      <c r="V5533">
        <v>38.81</v>
      </c>
      <c r="W5533" t="s">
        <v>52</v>
      </c>
      <c r="X5533" t="s">
        <v>53</v>
      </c>
      <c r="Y5533" t="s">
        <v>68</v>
      </c>
      <c r="Z5533">
        <v>52</v>
      </c>
      <c r="AA5533" t="s">
        <v>52</v>
      </c>
      <c r="AB5533" t="s">
        <v>52</v>
      </c>
      <c r="AC5533" t="s">
        <v>52</v>
      </c>
      <c r="AD5533" t="s">
        <v>52</v>
      </c>
      <c r="AE5533" t="s">
        <v>52</v>
      </c>
      <c r="AF5533" t="s">
        <v>52</v>
      </c>
      <c r="AG5533" t="s">
        <v>53</v>
      </c>
      <c r="AH5533" t="s">
        <v>53</v>
      </c>
      <c r="AI5533" t="s">
        <v>60</v>
      </c>
      <c r="AJ5533" t="s">
        <v>53</v>
      </c>
      <c r="AK5533" t="s">
        <v>69</v>
      </c>
      <c r="AL5533">
        <v>70.7</v>
      </c>
      <c r="AM5533">
        <v>70.7</v>
      </c>
      <c r="AN5533">
        <v>0</v>
      </c>
      <c r="AO5533">
        <v>0</v>
      </c>
      <c r="AP5533">
        <v>38.81</v>
      </c>
      <c r="AQ5533">
        <v>109.51</v>
      </c>
      <c r="AR5533">
        <v>3</v>
      </c>
      <c r="AS5533" t="s">
        <v>883</v>
      </c>
      <c r="AT5533" t="s">
        <v>52</v>
      </c>
      <c r="AU5533">
        <v>28</v>
      </c>
      <c r="AV5533">
        <v>4056</v>
      </c>
      <c r="AY5533" t="str">
        <f>IF(AND(Table1[[#This Row],[Contract]]="Month-to-Month", Table1[[#This Row],[Tenure in Months]]&lt;6, Table1[[#This Row],[Payment Method]]="Bank Withdrawal"), "High Risk", IF(OR(Table1[[#This Row],[Contract]]="Month-to-Month", Table1[[#This Row],[Tenure in Months]]&lt;12), "Medium Risk", "Low Risk"))</f>
        <v>Medium Risk</v>
      </c>
    </row>
    <row r="5534" spans="1:51" x14ac:dyDescent="0.35">
      <c r="A5534" t="s">
        <v>6738</v>
      </c>
      <c r="B5534" t="s">
        <v>51</v>
      </c>
      <c r="C5534">
        <v>33</v>
      </c>
      <c r="D5534" t="s">
        <v>52</v>
      </c>
      <c r="E5534" t="s">
        <v>52</v>
      </c>
      <c r="F5534" t="s">
        <v>53</v>
      </c>
      <c r="G5534" t="s">
        <v>53</v>
      </c>
      <c r="H5534">
        <v>2</v>
      </c>
      <c r="I5534" t="s">
        <v>54</v>
      </c>
      <c r="J5534" t="s">
        <v>55</v>
      </c>
      <c r="K5534" t="s">
        <v>4542</v>
      </c>
      <c r="L5534">
        <v>95573</v>
      </c>
      <c r="M5534">
        <v>40.949012000000003</v>
      </c>
      <c r="N5534">
        <v>-123.65584699999999</v>
      </c>
      <c r="O5534">
        <v>1666</v>
      </c>
      <c r="P5534" t="s">
        <v>57</v>
      </c>
      <c r="Q5534" t="s">
        <v>53</v>
      </c>
      <c r="R5534">
        <v>8</v>
      </c>
      <c r="S5534">
        <v>4</v>
      </c>
      <c r="T5534" t="s">
        <v>67</v>
      </c>
      <c r="U5534" t="s">
        <v>53</v>
      </c>
      <c r="V5534">
        <v>35.090000000000003</v>
      </c>
      <c r="W5534" t="s">
        <v>52</v>
      </c>
      <c r="X5534" t="s">
        <v>53</v>
      </c>
      <c r="Y5534" t="s">
        <v>59</v>
      </c>
      <c r="Z5534">
        <v>30</v>
      </c>
      <c r="AA5534" t="s">
        <v>52</v>
      </c>
      <c r="AB5534" t="s">
        <v>52</v>
      </c>
      <c r="AC5534" t="s">
        <v>52</v>
      </c>
      <c r="AD5534" t="s">
        <v>52</v>
      </c>
      <c r="AE5534" t="s">
        <v>52</v>
      </c>
      <c r="AF5534" t="s">
        <v>52</v>
      </c>
      <c r="AG5534" t="s">
        <v>52</v>
      </c>
      <c r="AH5534" t="s">
        <v>53</v>
      </c>
      <c r="AI5534" t="s">
        <v>60</v>
      </c>
      <c r="AJ5534" t="s">
        <v>52</v>
      </c>
      <c r="AK5534" t="s">
        <v>69</v>
      </c>
      <c r="AL5534">
        <v>45.25</v>
      </c>
      <c r="AM5534">
        <v>155.35</v>
      </c>
      <c r="AN5534">
        <v>0</v>
      </c>
      <c r="AO5534">
        <v>0</v>
      </c>
      <c r="AP5534">
        <v>140.36000000000001</v>
      </c>
      <c r="AQ5534">
        <v>295.70999999999998</v>
      </c>
      <c r="AR5534">
        <v>5</v>
      </c>
      <c r="AS5534" t="s">
        <v>881</v>
      </c>
      <c r="AT5534" t="s">
        <v>52</v>
      </c>
      <c r="AU5534">
        <v>57</v>
      </c>
      <c r="AV5534">
        <v>2776</v>
      </c>
      <c r="AY5534" t="str">
        <f>IF(AND(Table1[[#This Row],[Contract]]="Month-to-Month", Table1[[#This Row],[Tenure in Months]]&lt;6, Table1[[#This Row],[Payment Method]]="Bank Withdrawal"), "High Risk", IF(OR(Table1[[#This Row],[Contract]]="Month-to-Month", Table1[[#This Row],[Tenure in Months]]&lt;12), "Medium Risk", "Low Risk"))</f>
        <v>Medium Risk</v>
      </c>
    </row>
    <row r="5535" spans="1:51" x14ac:dyDescent="0.35">
      <c r="A5535" t="s">
        <v>6739</v>
      </c>
      <c r="B5535" t="s">
        <v>51</v>
      </c>
      <c r="C5535">
        <v>51</v>
      </c>
      <c r="D5535" t="s">
        <v>52</v>
      </c>
      <c r="E5535" t="s">
        <v>52</v>
      </c>
      <c r="F5535" t="s">
        <v>52</v>
      </c>
      <c r="G5535" t="s">
        <v>52</v>
      </c>
      <c r="H5535">
        <v>0</v>
      </c>
      <c r="I5535" t="s">
        <v>54</v>
      </c>
      <c r="J5535" t="s">
        <v>55</v>
      </c>
      <c r="K5535" t="s">
        <v>4544</v>
      </c>
      <c r="L5535">
        <v>95585</v>
      </c>
      <c r="M5535">
        <v>39.873370999999999</v>
      </c>
      <c r="N5535">
        <v>-123.741474</v>
      </c>
      <c r="O5535">
        <v>321</v>
      </c>
      <c r="P5535" t="s">
        <v>57</v>
      </c>
      <c r="Q5535" t="s">
        <v>52</v>
      </c>
      <c r="R5535">
        <v>0</v>
      </c>
      <c r="S5535">
        <v>2</v>
      </c>
      <c r="T5535" t="s">
        <v>67</v>
      </c>
      <c r="U5535" t="s">
        <v>53</v>
      </c>
      <c r="V5535">
        <v>1.57</v>
      </c>
      <c r="W5535" t="s">
        <v>52</v>
      </c>
      <c r="X5535" t="s">
        <v>53</v>
      </c>
      <c r="Y5535" t="s">
        <v>68</v>
      </c>
      <c r="Z5535">
        <v>26</v>
      </c>
      <c r="AA5535" t="s">
        <v>52</v>
      </c>
      <c r="AB5535" t="s">
        <v>52</v>
      </c>
      <c r="AC5535" t="s">
        <v>52</v>
      </c>
      <c r="AD5535" t="s">
        <v>52</v>
      </c>
      <c r="AE5535" t="s">
        <v>52</v>
      </c>
      <c r="AF5535" t="s">
        <v>52</v>
      </c>
      <c r="AG5535" t="s">
        <v>52</v>
      </c>
      <c r="AH5535" t="s">
        <v>53</v>
      </c>
      <c r="AI5535" t="s">
        <v>60</v>
      </c>
      <c r="AJ5535" t="s">
        <v>53</v>
      </c>
      <c r="AK5535" t="s">
        <v>61</v>
      </c>
      <c r="AL5535">
        <v>70.3</v>
      </c>
      <c r="AM5535">
        <v>144</v>
      </c>
      <c r="AN5535">
        <v>0</v>
      </c>
      <c r="AO5535">
        <v>0</v>
      </c>
      <c r="AP5535">
        <v>3.14</v>
      </c>
      <c r="AQ5535">
        <v>147.13999999999999</v>
      </c>
      <c r="AR5535">
        <v>4</v>
      </c>
      <c r="AS5535" t="s">
        <v>883</v>
      </c>
      <c r="AT5535" t="s">
        <v>52</v>
      </c>
      <c r="AU5535">
        <v>37</v>
      </c>
      <c r="AV5535">
        <v>2980</v>
      </c>
      <c r="AY5535" t="str">
        <f>IF(AND(Table1[[#This Row],[Contract]]="Month-to-Month", Table1[[#This Row],[Tenure in Months]]&lt;6, Table1[[#This Row],[Payment Method]]="Bank Withdrawal"), "High Risk", IF(OR(Table1[[#This Row],[Contract]]="Month-to-Month", Table1[[#This Row],[Tenure in Months]]&lt;12), "Medium Risk", "Low Risk"))</f>
        <v>High Risk</v>
      </c>
    </row>
    <row r="5536" spans="1:51" x14ac:dyDescent="0.35">
      <c r="A5536" t="s">
        <v>6740</v>
      </c>
      <c r="B5536" t="s">
        <v>51</v>
      </c>
      <c r="C5536">
        <v>28</v>
      </c>
      <c r="D5536" t="s">
        <v>53</v>
      </c>
      <c r="E5536" t="s">
        <v>52</v>
      </c>
      <c r="F5536" t="s">
        <v>53</v>
      </c>
      <c r="G5536" t="s">
        <v>52</v>
      </c>
      <c r="H5536">
        <v>0</v>
      </c>
      <c r="I5536" t="s">
        <v>54</v>
      </c>
      <c r="J5536" t="s">
        <v>55</v>
      </c>
      <c r="K5536" t="s">
        <v>421</v>
      </c>
      <c r="L5536">
        <v>95587</v>
      </c>
      <c r="M5536">
        <v>39.955587000000001</v>
      </c>
      <c r="N5536">
        <v>-123.681175</v>
      </c>
      <c r="O5536">
        <v>200</v>
      </c>
      <c r="P5536" t="s">
        <v>57</v>
      </c>
      <c r="Q5536" t="s">
        <v>52</v>
      </c>
      <c r="R5536">
        <v>0</v>
      </c>
      <c r="S5536">
        <v>72</v>
      </c>
      <c r="T5536" t="s">
        <v>58</v>
      </c>
      <c r="U5536" t="s">
        <v>53</v>
      </c>
      <c r="V5536">
        <v>21.26</v>
      </c>
      <c r="W5536" t="s">
        <v>53</v>
      </c>
      <c r="X5536" t="s">
        <v>53</v>
      </c>
      <c r="Y5536" t="s">
        <v>68</v>
      </c>
      <c r="Z5536">
        <v>53</v>
      </c>
      <c r="AA5536" t="s">
        <v>53</v>
      </c>
      <c r="AB5536" t="s">
        <v>53</v>
      </c>
      <c r="AC5536" t="s">
        <v>52</v>
      </c>
      <c r="AD5536" t="s">
        <v>53</v>
      </c>
      <c r="AE5536" t="s">
        <v>53</v>
      </c>
      <c r="AF5536" t="s">
        <v>53</v>
      </c>
      <c r="AG5536" t="s">
        <v>53</v>
      </c>
      <c r="AH5536" t="s">
        <v>53</v>
      </c>
      <c r="AI5536" t="s">
        <v>334</v>
      </c>
      <c r="AJ5536" t="s">
        <v>53</v>
      </c>
      <c r="AK5536" t="s">
        <v>69</v>
      </c>
      <c r="AL5536">
        <v>108.95</v>
      </c>
      <c r="AM5536">
        <v>7875</v>
      </c>
      <c r="AN5536">
        <v>0</v>
      </c>
      <c r="AO5536">
        <v>0</v>
      </c>
      <c r="AP5536">
        <v>1530.72</v>
      </c>
      <c r="AQ5536">
        <v>9405.7199999999993</v>
      </c>
      <c r="AR5536">
        <v>4</v>
      </c>
      <c r="AS5536" t="s">
        <v>881</v>
      </c>
      <c r="AT5536" t="s">
        <v>52</v>
      </c>
      <c r="AU5536">
        <v>21</v>
      </c>
      <c r="AV5536">
        <v>5758</v>
      </c>
      <c r="AY5536" t="str">
        <f>IF(AND(Table1[[#This Row],[Contract]]="Month-to-Month", Table1[[#This Row],[Tenure in Months]]&lt;6, Table1[[#This Row],[Payment Method]]="Bank Withdrawal"), "High Risk", IF(OR(Table1[[#This Row],[Contract]]="Month-to-Month", Table1[[#This Row],[Tenure in Months]]&lt;12), "Medium Risk", "Low Risk"))</f>
        <v>Low Risk</v>
      </c>
    </row>
    <row r="5537" spans="1:51" x14ac:dyDescent="0.35">
      <c r="A5537" t="s">
        <v>6741</v>
      </c>
      <c r="B5537" t="s">
        <v>66</v>
      </c>
      <c r="C5537">
        <v>42</v>
      </c>
      <c r="D5537" t="s">
        <v>52</v>
      </c>
      <c r="E5537" t="s">
        <v>52</v>
      </c>
      <c r="F5537" t="s">
        <v>53</v>
      </c>
      <c r="G5537" t="s">
        <v>53</v>
      </c>
      <c r="H5537">
        <v>2</v>
      </c>
      <c r="I5537" t="s">
        <v>54</v>
      </c>
      <c r="J5537" t="s">
        <v>55</v>
      </c>
      <c r="K5537" t="s">
        <v>266</v>
      </c>
      <c r="L5537">
        <v>92028</v>
      </c>
      <c r="M5537">
        <v>33.362575</v>
      </c>
      <c r="N5537">
        <v>-117.299644</v>
      </c>
      <c r="O5537">
        <v>42239</v>
      </c>
      <c r="P5537" t="s">
        <v>57</v>
      </c>
      <c r="Q5537" t="s">
        <v>53</v>
      </c>
      <c r="R5537">
        <v>1</v>
      </c>
      <c r="S5537">
        <v>37</v>
      </c>
      <c r="T5537" t="s">
        <v>58</v>
      </c>
      <c r="U5537" t="s">
        <v>53</v>
      </c>
      <c r="V5537">
        <v>31.83</v>
      </c>
      <c r="W5537" t="s">
        <v>53</v>
      </c>
      <c r="X5537" t="s">
        <v>52</v>
      </c>
      <c r="Y5537" t="s">
        <v>58</v>
      </c>
      <c r="Z5537">
        <v>0</v>
      </c>
      <c r="AA5537" t="s">
        <v>52</v>
      </c>
      <c r="AB5537" t="s">
        <v>52</v>
      </c>
      <c r="AC5537" t="s">
        <v>52</v>
      </c>
      <c r="AD5537" t="s">
        <v>52</v>
      </c>
      <c r="AE5537" t="s">
        <v>52</v>
      </c>
      <c r="AF5537" t="s">
        <v>52</v>
      </c>
      <c r="AG5537" t="s">
        <v>52</v>
      </c>
      <c r="AH5537" t="s">
        <v>52</v>
      </c>
      <c r="AI5537" t="s">
        <v>60</v>
      </c>
      <c r="AJ5537" t="s">
        <v>52</v>
      </c>
      <c r="AK5537" t="s">
        <v>69</v>
      </c>
      <c r="AL5537">
        <v>26.45</v>
      </c>
      <c r="AM5537">
        <v>911.6</v>
      </c>
      <c r="AN5537">
        <v>0</v>
      </c>
      <c r="AO5537">
        <v>0</v>
      </c>
      <c r="AP5537">
        <v>1177.71</v>
      </c>
      <c r="AQ5537">
        <v>2089.31</v>
      </c>
      <c r="AR5537">
        <v>4</v>
      </c>
      <c r="AS5537" t="s">
        <v>881</v>
      </c>
      <c r="AT5537" t="s">
        <v>52</v>
      </c>
      <c r="AU5537">
        <v>72</v>
      </c>
      <c r="AV5537">
        <v>5359</v>
      </c>
      <c r="AY5537" t="str">
        <f>IF(AND(Table1[[#This Row],[Contract]]="Month-to-Month", Table1[[#This Row],[Tenure in Months]]&lt;6, Table1[[#This Row],[Payment Method]]="Bank Withdrawal"), "High Risk", IF(OR(Table1[[#This Row],[Contract]]="Month-to-Month", Table1[[#This Row],[Tenure in Months]]&lt;12), "Medium Risk", "Low Risk"))</f>
        <v>Medium Risk</v>
      </c>
    </row>
    <row r="5538" spans="1:51" x14ac:dyDescent="0.35">
      <c r="A5538" t="s">
        <v>6742</v>
      </c>
      <c r="B5538" t="s">
        <v>66</v>
      </c>
      <c r="C5538">
        <v>34</v>
      </c>
      <c r="D5538" t="s">
        <v>52</v>
      </c>
      <c r="E5538" t="s">
        <v>52</v>
      </c>
      <c r="F5538" t="s">
        <v>52</v>
      </c>
      <c r="G5538" t="s">
        <v>52</v>
      </c>
      <c r="H5538">
        <v>0</v>
      </c>
      <c r="I5538" t="s">
        <v>54</v>
      </c>
      <c r="J5538" t="s">
        <v>55</v>
      </c>
      <c r="K5538" t="s">
        <v>2204</v>
      </c>
      <c r="L5538">
        <v>95601</v>
      </c>
      <c r="M5538">
        <v>38.431407</v>
      </c>
      <c r="N5538">
        <v>-120.8421</v>
      </c>
      <c r="O5538">
        <v>222</v>
      </c>
      <c r="P5538" t="s">
        <v>57</v>
      </c>
      <c r="Q5538" t="s">
        <v>52</v>
      </c>
      <c r="R5538">
        <v>0</v>
      </c>
      <c r="S5538">
        <v>23</v>
      </c>
      <c r="T5538" t="s">
        <v>72</v>
      </c>
      <c r="U5538" t="s">
        <v>53</v>
      </c>
      <c r="V5538">
        <v>10.41</v>
      </c>
      <c r="W5538" t="s">
        <v>52</v>
      </c>
      <c r="X5538" t="s">
        <v>52</v>
      </c>
      <c r="Y5538" t="s">
        <v>58</v>
      </c>
      <c r="Z5538">
        <v>0</v>
      </c>
      <c r="AA5538" t="s">
        <v>52</v>
      </c>
      <c r="AB5538" t="s">
        <v>52</v>
      </c>
      <c r="AC5538" t="s">
        <v>52</v>
      </c>
      <c r="AD5538" t="s">
        <v>52</v>
      </c>
      <c r="AE5538" t="s">
        <v>52</v>
      </c>
      <c r="AF5538" t="s">
        <v>52</v>
      </c>
      <c r="AG5538" t="s">
        <v>52</v>
      </c>
      <c r="AH5538" t="s">
        <v>52</v>
      </c>
      <c r="AI5538" t="s">
        <v>124</v>
      </c>
      <c r="AJ5538" t="s">
        <v>53</v>
      </c>
      <c r="AK5538" t="s">
        <v>69</v>
      </c>
      <c r="AL5538">
        <v>19.649999999999999</v>
      </c>
      <c r="AM5538">
        <v>478.1</v>
      </c>
      <c r="AN5538">
        <v>0</v>
      </c>
      <c r="AO5538">
        <v>0</v>
      </c>
      <c r="AP5538">
        <v>239.43</v>
      </c>
      <c r="AQ5538">
        <v>717.53</v>
      </c>
      <c r="AR5538">
        <v>3</v>
      </c>
      <c r="AS5538" t="s">
        <v>881</v>
      </c>
      <c r="AT5538" t="s">
        <v>52</v>
      </c>
      <c r="AU5538">
        <v>58</v>
      </c>
      <c r="AV5538">
        <v>5916</v>
      </c>
      <c r="AY5538" t="str">
        <f>IF(AND(Table1[[#This Row],[Contract]]="Month-to-Month", Table1[[#This Row],[Tenure in Months]]&lt;6, Table1[[#This Row],[Payment Method]]="Bank Withdrawal"), "High Risk", IF(OR(Table1[[#This Row],[Contract]]="Month-to-Month", Table1[[#This Row],[Tenure in Months]]&lt;12), "Medium Risk", "Low Risk"))</f>
        <v>Low Risk</v>
      </c>
    </row>
    <row r="5539" spans="1:51" x14ac:dyDescent="0.35">
      <c r="A5539" t="s">
        <v>6743</v>
      </c>
      <c r="B5539" t="s">
        <v>66</v>
      </c>
      <c r="C5539">
        <v>31</v>
      </c>
      <c r="D5539" t="s">
        <v>52</v>
      </c>
      <c r="E5539" t="s">
        <v>52</v>
      </c>
      <c r="F5539" t="s">
        <v>53</v>
      </c>
      <c r="G5539" t="s">
        <v>53</v>
      </c>
      <c r="H5539">
        <v>3</v>
      </c>
      <c r="I5539" t="s">
        <v>54</v>
      </c>
      <c r="J5539" t="s">
        <v>55</v>
      </c>
      <c r="K5539" t="s">
        <v>805</v>
      </c>
      <c r="L5539">
        <v>95603</v>
      </c>
      <c r="M5539">
        <v>38.912880999999999</v>
      </c>
      <c r="N5539">
        <v>-121.08276600000001</v>
      </c>
      <c r="O5539">
        <v>24944</v>
      </c>
      <c r="P5539" t="s">
        <v>57</v>
      </c>
      <c r="Q5539" t="s">
        <v>53</v>
      </c>
      <c r="R5539">
        <v>4</v>
      </c>
      <c r="S5539">
        <v>42</v>
      </c>
      <c r="T5539" t="s">
        <v>58</v>
      </c>
      <c r="U5539" t="s">
        <v>53</v>
      </c>
      <c r="V5539">
        <v>34.659999999999997</v>
      </c>
      <c r="W5539" t="s">
        <v>52</v>
      </c>
      <c r="X5539" t="s">
        <v>52</v>
      </c>
      <c r="Y5539" t="s">
        <v>58</v>
      </c>
      <c r="Z5539">
        <v>0</v>
      </c>
      <c r="AA5539" t="s">
        <v>52</v>
      </c>
      <c r="AB5539" t="s">
        <v>52</v>
      </c>
      <c r="AC5539" t="s">
        <v>52</v>
      </c>
      <c r="AD5539" t="s">
        <v>52</v>
      </c>
      <c r="AE5539" t="s">
        <v>52</v>
      </c>
      <c r="AF5539" t="s">
        <v>52</v>
      </c>
      <c r="AG5539" t="s">
        <v>52</v>
      </c>
      <c r="AH5539" t="s">
        <v>52</v>
      </c>
      <c r="AI5539" t="s">
        <v>124</v>
      </c>
      <c r="AJ5539" t="s">
        <v>53</v>
      </c>
      <c r="AK5539" t="s">
        <v>61</v>
      </c>
      <c r="AL5539">
        <v>19.05</v>
      </c>
      <c r="AM5539">
        <v>761.85</v>
      </c>
      <c r="AN5539">
        <v>0</v>
      </c>
      <c r="AO5539">
        <v>0</v>
      </c>
      <c r="AP5539">
        <v>1455.71999999999</v>
      </c>
      <c r="AQ5539">
        <v>2217.5699999999902</v>
      </c>
      <c r="AR5539">
        <v>4</v>
      </c>
      <c r="AS5539" t="s">
        <v>881</v>
      </c>
      <c r="AT5539" t="s">
        <v>52</v>
      </c>
      <c r="AU5539">
        <v>80</v>
      </c>
      <c r="AV5539">
        <v>5091</v>
      </c>
      <c r="AY5539" t="str">
        <f>IF(AND(Table1[[#This Row],[Contract]]="Month-to-Month", Table1[[#This Row],[Tenure in Months]]&lt;6, Table1[[#This Row],[Payment Method]]="Bank Withdrawal"), "High Risk", IF(OR(Table1[[#This Row],[Contract]]="Month-to-Month", Table1[[#This Row],[Tenure in Months]]&lt;12), "Medium Risk", "Low Risk"))</f>
        <v>Low Risk</v>
      </c>
    </row>
    <row r="5540" spans="1:51" x14ac:dyDescent="0.35">
      <c r="A5540" t="s">
        <v>6744</v>
      </c>
      <c r="B5540" t="s">
        <v>66</v>
      </c>
      <c r="C5540">
        <v>45</v>
      </c>
      <c r="D5540" t="s">
        <v>52</v>
      </c>
      <c r="E5540" t="s">
        <v>52</v>
      </c>
      <c r="F5540" t="s">
        <v>52</v>
      </c>
      <c r="G5540" t="s">
        <v>52</v>
      </c>
      <c r="H5540">
        <v>0</v>
      </c>
      <c r="I5540" t="s">
        <v>54</v>
      </c>
      <c r="J5540" t="s">
        <v>55</v>
      </c>
      <c r="K5540" t="s">
        <v>2600</v>
      </c>
      <c r="L5540">
        <v>95605</v>
      </c>
      <c r="M5540">
        <v>38.592745000000001</v>
      </c>
      <c r="N5540">
        <v>-121.540036</v>
      </c>
      <c r="O5540">
        <v>12756</v>
      </c>
      <c r="P5540" t="s">
        <v>57</v>
      </c>
      <c r="Q5540" t="s">
        <v>52</v>
      </c>
      <c r="R5540">
        <v>0</v>
      </c>
      <c r="S5540">
        <v>32</v>
      </c>
      <c r="T5540" t="s">
        <v>75</v>
      </c>
      <c r="U5540" t="s">
        <v>53</v>
      </c>
      <c r="V5540">
        <v>33.450000000000003</v>
      </c>
      <c r="W5540" t="s">
        <v>53</v>
      </c>
      <c r="X5540" t="s">
        <v>53</v>
      </c>
      <c r="Y5540" t="s">
        <v>59</v>
      </c>
      <c r="Z5540">
        <v>5</v>
      </c>
      <c r="AA5540" t="s">
        <v>53</v>
      </c>
      <c r="AB5540" t="s">
        <v>52</v>
      </c>
      <c r="AC5540" t="s">
        <v>52</v>
      </c>
      <c r="AD5540" t="s">
        <v>52</v>
      </c>
      <c r="AE5540" t="s">
        <v>53</v>
      </c>
      <c r="AF5540" t="s">
        <v>53</v>
      </c>
      <c r="AG5540" t="s">
        <v>53</v>
      </c>
      <c r="AH5540" t="s">
        <v>53</v>
      </c>
      <c r="AI5540" t="s">
        <v>124</v>
      </c>
      <c r="AJ5540" t="s">
        <v>52</v>
      </c>
      <c r="AK5540" t="s">
        <v>69</v>
      </c>
      <c r="AL5540">
        <v>74.75</v>
      </c>
      <c r="AM5540">
        <v>2282.9499999999998</v>
      </c>
      <c r="AN5540">
        <v>0</v>
      </c>
      <c r="AO5540">
        <v>0</v>
      </c>
      <c r="AP5540">
        <v>1070.4000000000001</v>
      </c>
      <c r="AQ5540">
        <v>3353.35</v>
      </c>
      <c r="AR5540">
        <v>4</v>
      </c>
      <c r="AS5540" t="s">
        <v>881</v>
      </c>
      <c r="AT5540" t="s">
        <v>52</v>
      </c>
      <c r="AU5540">
        <v>66</v>
      </c>
      <c r="AV5540">
        <v>2830</v>
      </c>
      <c r="AY5540" t="str">
        <f>IF(AND(Table1[[#This Row],[Contract]]="Month-to-Month", Table1[[#This Row],[Tenure in Months]]&lt;6, Table1[[#This Row],[Payment Method]]="Bank Withdrawal"), "High Risk", IF(OR(Table1[[#This Row],[Contract]]="Month-to-Month", Table1[[#This Row],[Tenure in Months]]&lt;12), "Medium Risk", "Low Risk"))</f>
        <v>Low Risk</v>
      </c>
    </row>
    <row r="5541" spans="1:51" x14ac:dyDescent="0.35">
      <c r="A5541" t="s">
        <v>6745</v>
      </c>
      <c r="B5541" t="s">
        <v>66</v>
      </c>
      <c r="C5541">
        <v>59</v>
      </c>
      <c r="D5541" t="s">
        <v>52</v>
      </c>
      <c r="E5541" t="s">
        <v>52</v>
      </c>
      <c r="F5541" t="s">
        <v>53</v>
      </c>
      <c r="G5541" t="s">
        <v>53</v>
      </c>
      <c r="H5541">
        <v>3</v>
      </c>
      <c r="I5541" t="s">
        <v>54</v>
      </c>
      <c r="J5541" t="s">
        <v>55</v>
      </c>
      <c r="K5541" t="s">
        <v>2602</v>
      </c>
      <c r="L5541">
        <v>95606</v>
      </c>
      <c r="M5541">
        <v>38.809804</v>
      </c>
      <c r="N5541">
        <v>-122.241383</v>
      </c>
      <c r="O5541">
        <v>382</v>
      </c>
      <c r="P5541" t="s">
        <v>57</v>
      </c>
      <c r="Q5541" t="s">
        <v>53</v>
      </c>
      <c r="R5541">
        <v>3</v>
      </c>
      <c r="S5541">
        <v>22</v>
      </c>
      <c r="T5541" t="s">
        <v>72</v>
      </c>
      <c r="U5541" t="s">
        <v>53</v>
      </c>
      <c r="V5541">
        <v>4.67</v>
      </c>
      <c r="W5541" t="s">
        <v>53</v>
      </c>
      <c r="X5541" t="s">
        <v>53</v>
      </c>
      <c r="Y5541" t="s">
        <v>68</v>
      </c>
      <c r="Z5541">
        <v>58</v>
      </c>
      <c r="AA5541" t="s">
        <v>52</v>
      </c>
      <c r="AB5541" t="s">
        <v>52</v>
      </c>
      <c r="AC5541" t="s">
        <v>52</v>
      </c>
      <c r="AD5541" t="s">
        <v>52</v>
      </c>
      <c r="AE5541" t="s">
        <v>52</v>
      </c>
      <c r="AF5541" t="s">
        <v>52</v>
      </c>
      <c r="AG5541" t="s">
        <v>52</v>
      </c>
      <c r="AH5541" t="s">
        <v>53</v>
      </c>
      <c r="AI5541" t="s">
        <v>60</v>
      </c>
      <c r="AJ5541" t="s">
        <v>53</v>
      </c>
      <c r="AK5541" t="s">
        <v>61</v>
      </c>
      <c r="AL5541">
        <v>75.8</v>
      </c>
      <c r="AM5541">
        <v>1615.1</v>
      </c>
      <c r="AN5541">
        <v>0</v>
      </c>
      <c r="AO5541">
        <v>0</v>
      </c>
      <c r="AP5541">
        <v>102.74</v>
      </c>
      <c r="AQ5541">
        <v>1717.84</v>
      </c>
      <c r="AR5541">
        <v>5</v>
      </c>
      <c r="AS5541" t="s">
        <v>881</v>
      </c>
      <c r="AT5541" t="s">
        <v>52</v>
      </c>
      <c r="AU5541">
        <v>37</v>
      </c>
      <c r="AV5541">
        <v>4479</v>
      </c>
      <c r="AY5541" t="str">
        <f>IF(AND(Table1[[#This Row],[Contract]]="Month-to-Month", Table1[[#This Row],[Tenure in Months]]&lt;6, Table1[[#This Row],[Payment Method]]="Bank Withdrawal"), "High Risk", IF(OR(Table1[[#This Row],[Contract]]="Month-to-Month", Table1[[#This Row],[Tenure in Months]]&lt;12), "Medium Risk", "Low Risk"))</f>
        <v>Medium Risk</v>
      </c>
    </row>
    <row r="5542" spans="1:51" x14ac:dyDescent="0.35">
      <c r="A5542" t="s">
        <v>6746</v>
      </c>
      <c r="B5542" t="s">
        <v>51</v>
      </c>
      <c r="C5542">
        <v>26</v>
      </c>
      <c r="D5542" t="s">
        <v>53</v>
      </c>
      <c r="E5542" t="s">
        <v>52</v>
      </c>
      <c r="F5542" t="s">
        <v>53</v>
      </c>
      <c r="G5542" t="s">
        <v>52</v>
      </c>
      <c r="H5542">
        <v>0</v>
      </c>
      <c r="I5542" t="s">
        <v>54</v>
      </c>
      <c r="J5542" t="s">
        <v>55</v>
      </c>
      <c r="K5542" t="s">
        <v>1324</v>
      </c>
      <c r="L5542">
        <v>95607</v>
      </c>
      <c r="M5542">
        <v>38.681651000000002</v>
      </c>
      <c r="N5542">
        <v>-122.13056899999999</v>
      </c>
      <c r="O5542">
        <v>262</v>
      </c>
      <c r="P5542" t="s">
        <v>57</v>
      </c>
      <c r="Q5542" t="s">
        <v>53</v>
      </c>
      <c r="R5542">
        <v>5</v>
      </c>
      <c r="S5542">
        <v>42</v>
      </c>
      <c r="T5542" t="s">
        <v>58</v>
      </c>
      <c r="U5542" t="s">
        <v>52</v>
      </c>
      <c r="V5542">
        <v>0</v>
      </c>
      <c r="W5542" t="s">
        <v>52</v>
      </c>
      <c r="X5542" t="s">
        <v>53</v>
      </c>
      <c r="Y5542" t="s">
        <v>59</v>
      </c>
      <c r="Z5542">
        <v>59</v>
      </c>
      <c r="AA5542" t="s">
        <v>52</v>
      </c>
      <c r="AB5542" t="s">
        <v>52</v>
      </c>
      <c r="AC5542" t="s">
        <v>52</v>
      </c>
      <c r="AD5542" t="s">
        <v>52</v>
      </c>
      <c r="AE5542" t="s">
        <v>52</v>
      </c>
      <c r="AF5542" t="s">
        <v>52</v>
      </c>
      <c r="AG5542" t="s">
        <v>53</v>
      </c>
      <c r="AH5542" t="s">
        <v>53</v>
      </c>
      <c r="AI5542" t="s">
        <v>60</v>
      </c>
      <c r="AJ5542" t="s">
        <v>53</v>
      </c>
      <c r="AK5542" t="s">
        <v>69</v>
      </c>
      <c r="AL5542">
        <v>25.1</v>
      </c>
      <c r="AM5542">
        <v>1097.1500000000001</v>
      </c>
      <c r="AN5542">
        <v>0</v>
      </c>
      <c r="AO5542">
        <v>0</v>
      </c>
      <c r="AP5542">
        <v>0</v>
      </c>
      <c r="AQ5542">
        <v>1097.1500000000001</v>
      </c>
      <c r="AR5542">
        <v>3</v>
      </c>
      <c r="AS5542" t="s">
        <v>881</v>
      </c>
      <c r="AT5542" t="s">
        <v>52</v>
      </c>
      <c r="AU5542">
        <v>57</v>
      </c>
      <c r="AV5542">
        <v>4959</v>
      </c>
      <c r="AY5542" t="str">
        <f>IF(AND(Table1[[#This Row],[Contract]]="Month-to-Month", Table1[[#This Row],[Tenure in Months]]&lt;6, Table1[[#This Row],[Payment Method]]="Bank Withdrawal"), "High Risk", IF(OR(Table1[[#This Row],[Contract]]="Month-to-Month", Table1[[#This Row],[Tenure in Months]]&lt;12), "Medium Risk", "Low Risk"))</f>
        <v>Medium Risk</v>
      </c>
    </row>
    <row r="5543" spans="1:51" x14ac:dyDescent="0.35">
      <c r="A5543" t="s">
        <v>6747</v>
      </c>
      <c r="B5543" t="s">
        <v>66</v>
      </c>
      <c r="C5543">
        <v>56</v>
      </c>
      <c r="D5543" t="s">
        <v>52</v>
      </c>
      <c r="E5543" t="s">
        <v>52</v>
      </c>
      <c r="F5543" t="s">
        <v>52</v>
      </c>
      <c r="G5543" t="s">
        <v>52</v>
      </c>
      <c r="H5543">
        <v>0</v>
      </c>
      <c r="I5543" t="s">
        <v>54</v>
      </c>
      <c r="J5543" t="s">
        <v>55</v>
      </c>
      <c r="K5543" t="s">
        <v>423</v>
      </c>
      <c r="L5543">
        <v>95608</v>
      </c>
      <c r="M5543">
        <v>38.626128000000001</v>
      </c>
      <c r="N5543">
        <v>-121.328011</v>
      </c>
      <c r="O5543">
        <v>58830</v>
      </c>
      <c r="P5543" t="s">
        <v>57</v>
      </c>
      <c r="Q5543" t="s">
        <v>52</v>
      </c>
      <c r="R5543">
        <v>0</v>
      </c>
      <c r="S5543">
        <v>8</v>
      </c>
      <c r="T5543" t="s">
        <v>58</v>
      </c>
      <c r="U5543" t="s">
        <v>53</v>
      </c>
      <c r="V5543">
        <v>10.91</v>
      </c>
      <c r="W5543" t="s">
        <v>52</v>
      </c>
      <c r="X5543" t="s">
        <v>53</v>
      </c>
      <c r="Y5543" t="s">
        <v>59</v>
      </c>
      <c r="Z5543">
        <v>16</v>
      </c>
      <c r="AA5543" t="s">
        <v>52</v>
      </c>
      <c r="AB5543" t="s">
        <v>52</v>
      </c>
      <c r="AC5543" t="s">
        <v>52</v>
      </c>
      <c r="AD5543" t="s">
        <v>52</v>
      </c>
      <c r="AE5543" t="s">
        <v>52</v>
      </c>
      <c r="AF5543" t="s">
        <v>52</v>
      </c>
      <c r="AG5543" t="s">
        <v>52</v>
      </c>
      <c r="AH5543" t="s">
        <v>53</v>
      </c>
      <c r="AI5543" t="s">
        <v>60</v>
      </c>
      <c r="AJ5543" t="s">
        <v>52</v>
      </c>
      <c r="AK5543" t="s">
        <v>69</v>
      </c>
      <c r="AL5543">
        <v>44.45</v>
      </c>
      <c r="AM5543">
        <v>369.3</v>
      </c>
      <c r="AN5543">
        <v>0</v>
      </c>
      <c r="AO5543">
        <v>0</v>
      </c>
      <c r="AP5543">
        <v>87.28</v>
      </c>
      <c r="AQ5543">
        <v>456.58</v>
      </c>
      <c r="AR5543">
        <v>3</v>
      </c>
      <c r="AS5543" t="s">
        <v>881</v>
      </c>
      <c r="AT5543" t="s">
        <v>52</v>
      </c>
      <c r="AU5543">
        <v>65</v>
      </c>
      <c r="AV5543">
        <v>4909</v>
      </c>
      <c r="AY5543" t="str">
        <f>IF(AND(Table1[[#This Row],[Contract]]="Month-to-Month", Table1[[#This Row],[Tenure in Months]]&lt;6, Table1[[#This Row],[Payment Method]]="Bank Withdrawal"), "High Risk", IF(OR(Table1[[#This Row],[Contract]]="Month-to-Month", Table1[[#This Row],[Tenure in Months]]&lt;12), "Medium Risk", "Low Risk"))</f>
        <v>Medium Risk</v>
      </c>
    </row>
    <row r="5544" spans="1:51" x14ac:dyDescent="0.35">
      <c r="A5544" t="s">
        <v>6748</v>
      </c>
      <c r="B5544" t="s">
        <v>66</v>
      </c>
      <c r="C5544">
        <v>23</v>
      </c>
      <c r="D5544" t="s">
        <v>53</v>
      </c>
      <c r="E5544" t="s">
        <v>52</v>
      </c>
      <c r="F5544" t="s">
        <v>53</v>
      </c>
      <c r="G5544" t="s">
        <v>53</v>
      </c>
      <c r="H5544">
        <v>1</v>
      </c>
      <c r="I5544" t="s">
        <v>54</v>
      </c>
      <c r="J5544" t="s">
        <v>55</v>
      </c>
      <c r="K5544" t="s">
        <v>425</v>
      </c>
      <c r="L5544">
        <v>95610</v>
      </c>
      <c r="M5544">
        <v>38.695079999999997</v>
      </c>
      <c r="N5544">
        <v>-121.27161599999999</v>
      </c>
      <c r="O5544">
        <v>43718</v>
      </c>
      <c r="P5544" t="s">
        <v>57</v>
      </c>
      <c r="Q5544" t="s">
        <v>53</v>
      </c>
      <c r="R5544">
        <v>5</v>
      </c>
      <c r="S5544">
        <v>65</v>
      </c>
      <c r="T5544" t="s">
        <v>58</v>
      </c>
      <c r="U5544" t="s">
        <v>53</v>
      </c>
      <c r="V5544">
        <v>13.17</v>
      </c>
      <c r="W5544" t="s">
        <v>53</v>
      </c>
      <c r="X5544" t="s">
        <v>53</v>
      </c>
      <c r="Y5544" t="s">
        <v>68</v>
      </c>
      <c r="Z5544">
        <v>59</v>
      </c>
      <c r="AA5544" t="s">
        <v>53</v>
      </c>
      <c r="AB5544" t="s">
        <v>52</v>
      </c>
      <c r="AC5544" t="s">
        <v>53</v>
      </c>
      <c r="AD5544" t="s">
        <v>52</v>
      </c>
      <c r="AE5544" t="s">
        <v>53</v>
      </c>
      <c r="AF5544" t="s">
        <v>53</v>
      </c>
      <c r="AG5544" t="s">
        <v>53</v>
      </c>
      <c r="AH5544" t="s">
        <v>52</v>
      </c>
      <c r="AI5544" t="s">
        <v>334</v>
      </c>
      <c r="AJ5544" t="s">
        <v>53</v>
      </c>
      <c r="AK5544" t="s">
        <v>69</v>
      </c>
      <c r="AL5544">
        <v>104.3</v>
      </c>
      <c r="AM5544">
        <v>6725.3</v>
      </c>
      <c r="AN5544">
        <v>0</v>
      </c>
      <c r="AO5544">
        <v>70</v>
      </c>
      <c r="AP5544">
        <v>856.05</v>
      </c>
      <c r="AQ5544">
        <v>7651.35</v>
      </c>
      <c r="AR5544">
        <v>3</v>
      </c>
      <c r="AS5544" t="s">
        <v>881</v>
      </c>
      <c r="AT5544" t="s">
        <v>52</v>
      </c>
      <c r="AU5544">
        <v>76</v>
      </c>
      <c r="AV5544">
        <v>4997</v>
      </c>
      <c r="AY5544" t="str">
        <f>IF(AND(Table1[[#This Row],[Contract]]="Month-to-Month", Table1[[#This Row],[Tenure in Months]]&lt;6, Table1[[#This Row],[Payment Method]]="Bank Withdrawal"), "High Risk", IF(OR(Table1[[#This Row],[Contract]]="Month-to-Month", Table1[[#This Row],[Tenure in Months]]&lt;12), "Medium Risk", "Low Risk"))</f>
        <v>Low Risk</v>
      </c>
    </row>
    <row r="5545" spans="1:51" x14ac:dyDescent="0.35">
      <c r="A5545" t="s">
        <v>6749</v>
      </c>
      <c r="B5545" t="s">
        <v>66</v>
      </c>
      <c r="C5545">
        <v>30</v>
      </c>
      <c r="D5545" t="s">
        <v>52</v>
      </c>
      <c r="E5545" t="s">
        <v>52</v>
      </c>
      <c r="F5545" t="s">
        <v>53</v>
      </c>
      <c r="G5545" t="s">
        <v>53</v>
      </c>
      <c r="H5545">
        <v>1</v>
      </c>
      <c r="I5545" t="s">
        <v>54</v>
      </c>
      <c r="J5545" t="s">
        <v>55</v>
      </c>
      <c r="K5545" t="s">
        <v>3371</v>
      </c>
      <c r="L5545">
        <v>95614</v>
      </c>
      <c r="M5545">
        <v>38.880622000000002</v>
      </c>
      <c r="N5545">
        <v>-120.973865</v>
      </c>
      <c r="O5545">
        <v>3674</v>
      </c>
      <c r="P5545" t="s">
        <v>57</v>
      </c>
      <c r="Q5545" t="s">
        <v>53</v>
      </c>
      <c r="R5545">
        <v>3</v>
      </c>
      <c r="S5545">
        <v>70</v>
      </c>
      <c r="T5545" t="s">
        <v>58</v>
      </c>
      <c r="U5545" t="s">
        <v>53</v>
      </c>
      <c r="V5545">
        <v>33.24</v>
      </c>
      <c r="W5545" t="s">
        <v>53</v>
      </c>
      <c r="X5545" t="s">
        <v>53</v>
      </c>
      <c r="Y5545" t="s">
        <v>59</v>
      </c>
      <c r="Z5545">
        <v>51</v>
      </c>
      <c r="AA5545" t="s">
        <v>53</v>
      </c>
      <c r="AB5545" t="s">
        <v>53</v>
      </c>
      <c r="AC5545" t="s">
        <v>53</v>
      </c>
      <c r="AD5545" t="s">
        <v>53</v>
      </c>
      <c r="AE5545" t="s">
        <v>53</v>
      </c>
      <c r="AF5545" t="s">
        <v>53</v>
      </c>
      <c r="AG5545" t="s">
        <v>53</v>
      </c>
      <c r="AH5545" t="s">
        <v>53</v>
      </c>
      <c r="AI5545" t="s">
        <v>334</v>
      </c>
      <c r="AJ5545" t="s">
        <v>53</v>
      </c>
      <c r="AK5545" t="s">
        <v>61</v>
      </c>
      <c r="AL5545">
        <v>89</v>
      </c>
      <c r="AM5545">
        <v>6293.2</v>
      </c>
      <c r="AN5545">
        <v>0</v>
      </c>
      <c r="AO5545">
        <v>0</v>
      </c>
      <c r="AP5545">
        <v>2326.8000000000002</v>
      </c>
      <c r="AQ5545">
        <v>8620</v>
      </c>
      <c r="AR5545">
        <v>3</v>
      </c>
      <c r="AS5545" t="s">
        <v>881</v>
      </c>
      <c r="AT5545" t="s">
        <v>52</v>
      </c>
      <c r="AU5545">
        <v>46</v>
      </c>
      <c r="AV5545">
        <v>5650</v>
      </c>
      <c r="AY5545" t="str">
        <f>IF(AND(Table1[[#This Row],[Contract]]="Month-to-Month", Table1[[#This Row],[Tenure in Months]]&lt;6, Table1[[#This Row],[Payment Method]]="Bank Withdrawal"), "High Risk", IF(OR(Table1[[#This Row],[Contract]]="Month-to-Month", Table1[[#This Row],[Tenure in Months]]&lt;12), "Medium Risk", "Low Risk"))</f>
        <v>Low Risk</v>
      </c>
    </row>
    <row r="5546" spans="1:51" x14ac:dyDescent="0.35">
      <c r="A5546" t="s">
        <v>6750</v>
      </c>
      <c r="B5546" t="s">
        <v>51</v>
      </c>
      <c r="C5546">
        <v>43</v>
      </c>
      <c r="D5546" t="s">
        <v>52</v>
      </c>
      <c r="E5546" t="s">
        <v>52</v>
      </c>
      <c r="F5546" t="s">
        <v>52</v>
      </c>
      <c r="G5546" t="s">
        <v>53</v>
      </c>
      <c r="H5546">
        <v>2</v>
      </c>
      <c r="I5546" t="s">
        <v>54</v>
      </c>
      <c r="J5546" t="s">
        <v>55</v>
      </c>
      <c r="K5546" t="s">
        <v>1326</v>
      </c>
      <c r="L5546">
        <v>95615</v>
      </c>
      <c r="M5546">
        <v>38.311608999999997</v>
      </c>
      <c r="N5546">
        <v>-121.554034</v>
      </c>
      <c r="O5546">
        <v>699</v>
      </c>
      <c r="P5546" t="s">
        <v>57</v>
      </c>
      <c r="Q5546" t="s">
        <v>52</v>
      </c>
      <c r="R5546">
        <v>0</v>
      </c>
      <c r="S5546">
        <v>22</v>
      </c>
      <c r="T5546" t="s">
        <v>72</v>
      </c>
      <c r="U5546" t="s">
        <v>53</v>
      </c>
      <c r="V5546">
        <v>34.07</v>
      </c>
      <c r="W5546" t="s">
        <v>52</v>
      </c>
      <c r="X5546" t="s">
        <v>52</v>
      </c>
      <c r="Y5546" t="s">
        <v>58</v>
      </c>
      <c r="Z5546">
        <v>0</v>
      </c>
      <c r="AA5546" t="s">
        <v>52</v>
      </c>
      <c r="AB5546" t="s">
        <v>52</v>
      </c>
      <c r="AC5546" t="s">
        <v>52</v>
      </c>
      <c r="AD5546" t="s">
        <v>52</v>
      </c>
      <c r="AE5546" t="s">
        <v>52</v>
      </c>
      <c r="AF5546" t="s">
        <v>52</v>
      </c>
      <c r="AG5546" t="s">
        <v>52</v>
      </c>
      <c r="AH5546" t="s">
        <v>52</v>
      </c>
      <c r="AI5546" t="s">
        <v>60</v>
      </c>
      <c r="AJ5546" t="s">
        <v>52</v>
      </c>
      <c r="AK5546" t="s">
        <v>69</v>
      </c>
      <c r="AL5546">
        <v>20.149999999999999</v>
      </c>
      <c r="AM5546">
        <v>432.5</v>
      </c>
      <c r="AN5546">
        <v>0</v>
      </c>
      <c r="AO5546">
        <v>0</v>
      </c>
      <c r="AP5546">
        <v>749.54</v>
      </c>
      <c r="AQ5546">
        <v>1182.04</v>
      </c>
      <c r="AR5546">
        <v>5</v>
      </c>
      <c r="AS5546" t="s">
        <v>881</v>
      </c>
      <c r="AT5546" t="s">
        <v>52</v>
      </c>
      <c r="AU5546">
        <v>78</v>
      </c>
      <c r="AV5546">
        <v>2722</v>
      </c>
      <c r="AY5546" t="str">
        <f>IF(AND(Table1[[#This Row],[Contract]]="Month-to-Month", Table1[[#This Row],[Tenure in Months]]&lt;6, Table1[[#This Row],[Payment Method]]="Bank Withdrawal"), "High Risk", IF(OR(Table1[[#This Row],[Contract]]="Month-to-Month", Table1[[#This Row],[Tenure in Months]]&lt;12), "Medium Risk", "Low Risk"))</f>
        <v>Medium Risk</v>
      </c>
    </row>
    <row r="5547" spans="1:51" x14ac:dyDescent="0.35">
      <c r="A5547" t="s">
        <v>6751</v>
      </c>
      <c r="B5547" t="s">
        <v>66</v>
      </c>
      <c r="C5547">
        <v>58</v>
      </c>
      <c r="D5547" t="s">
        <v>52</v>
      </c>
      <c r="E5547" t="s">
        <v>52</v>
      </c>
      <c r="F5547" t="s">
        <v>53</v>
      </c>
      <c r="G5547" t="s">
        <v>53</v>
      </c>
      <c r="H5547">
        <v>1</v>
      </c>
      <c r="I5547" t="s">
        <v>54</v>
      </c>
      <c r="J5547" t="s">
        <v>55</v>
      </c>
      <c r="K5547" t="s">
        <v>2208</v>
      </c>
      <c r="L5547">
        <v>95619</v>
      </c>
      <c r="M5547">
        <v>38.683605</v>
      </c>
      <c r="N5547">
        <v>-120.811852</v>
      </c>
      <c r="O5547">
        <v>4426</v>
      </c>
      <c r="P5547" t="s">
        <v>57</v>
      </c>
      <c r="Q5547" t="s">
        <v>53</v>
      </c>
      <c r="R5547">
        <v>5</v>
      </c>
      <c r="S5547">
        <v>67</v>
      </c>
      <c r="T5547" t="s">
        <v>58</v>
      </c>
      <c r="U5547" t="s">
        <v>52</v>
      </c>
      <c r="V5547">
        <v>0</v>
      </c>
      <c r="W5547" t="s">
        <v>52</v>
      </c>
      <c r="X5547" t="s">
        <v>53</v>
      </c>
      <c r="Y5547" t="s">
        <v>59</v>
      </c>
      <c r="Z5547">
        <v>15</v>
      </c>
      <c r="AA5547" t="s">
        <v>53</v>
      </c>
      <c r="AB5547" t="s">
        <v>53</v>
      </c>
      <c r="AC5547" t="s">
        <v>52</v>
      </c>
      <c r="AD5547" t="s">
        <v>52</v>
      </c>
      <c r="AE5547" t="s">
        <v>52</v>
      </c>
      <c r="AF5547" t="s">
        <v>52</v>
      </c>
      <c r="AG5547" t="s">
        <v>52</v>
      </c>
      <c r="AH5547" t="s">
        <v>53</v>
      </c>
      <c r="AI5547" t="s">
        <v>334</v>
      </c>
      <c r="AJ5547" t="s">
        <v>52</v>
      </c>
      <c r="AK5547" t="s">
        <v>61</v>
      </c>
      <c r="AL5547">
        <v>36.15</v>
      </c>
      <c r="AM5547">
        <v>2434.4499999999998</v>
      </c>
      <c r="AN5547">
        <v>0</v>
      </c>
      <c r="AO5547">
        <v>0</v>
      </c>
      <c r="AP5547">
        <v>0</v>
      </c>
      <c r="AQ5547">
        <v>2434.4499999999998</v>
      </c>
      <c r="AR5547">
        <v>3</v>
      </c>
      <c r="AS5547" t="s">
        <v>881</v>
      </c>
      <c r="AT5547" t="s">
        <v>52</v>
      </c>
      <c r="AU5547">
        <v>39</v>
      </c>
      <c r="AV5547">
        <v>6314</v>
      </c>
      <c r="AY5547" t="str">
        <f>IF(AND(Table1[[#This Row],[Contract]]="Month-to-Month", Table1[[#This Row],[Tenure in Months]]&lt;6, Table1[[#This Row],[Payment Method]]="Bank Withdrawal"), "High Risk", IF(OR(Table1[[#This Row],[Contract]]="Month-to-Month", Table1[[#This Row],[Tenure in Months]]&lt;12), "Medium Risk", "Low Risk"))</f>
        <v>Low Risk</v>
      </c>
    </row>
    <row r="5548" spans="1:51" x14ac:dyDescent="0.35">
      <c r="A5548" t="s">
        <v>6752</v>
      </c>
      <c r="B5548" t="s">
        <v>66</v>
      </c>
      <c r="C5548">
        <v>42</v>
      </c>
      <c r="D5548" t="s">
        <v>52</v>
      </c>
      <c r="E5548" t="s">
        <v>52</v>
      </c>
      <c r="F5548" t="s">
        <v>52</v>
      </c>
      <c r="G5548" t="s">
        <v>52</v>
      </c>
      <c r="H5548">
        <v>0</v>
      </c>
      <c r="I5548" t="s">
        <v>54</v>
      </c>
      <c r="J5548" t="s">
        <v>55</v>
      </c>
      <c r="K5548" t="s">
        <v>1328</v>
      </c>
      <c r="L5548">
        <v>95620</v>
      </c>
      <c r="M5548">
        <v>38.392820999999998</v>
      </c>
      <c r="N5548">
        <v>-121.79991699999999</v>
      </c>
      <c r="O5548">
        <v>18529</v>
      </c>
      <c r="P5548" t="s">
        <v>57</v>
      </c>
      <c r="Q5548" t="s">
        <v>52</v>
      </c>
      <c r="R5548">
        <v>0</v>
      </c>
      <c r="S5548">
        <v>25</v>
      </c>
      <c r="T5548" t="s">
        <v>75</v>
      </c>
      <c r="U5548" t="s">
        <v>53</v>
      </c>
      <c r="V5548">
        <v>6</v>
      </c>
      <c r="W5548" t="s">
        <v>52</v>
      </c>
      <c r="X5548" t="s">
        <v>52</v>
      </c>
      <c r="Y5548" t="s">
        <v>58</v>
      </c>
      <c r="Z5548">
        <v>0</v>
      </c>
      <c r="AA5548" t="s">
        <v>52</v>
      </c>
      <c r="AB5548" t="s">
        <v>52</v>
      </c>
      <c r="AC5548" t="s">
        <v>52</v>
      </c>
      <c r="AD5548" t="s">
        <v>52</v>
      </c>
      <c r="AE5548" t="s">
        <v>52</v>
      </c>
      <c r="AF5548" t="s">
        <v>52</v>
      </c>
      <c r="AG5548" t="s">
        <v>52</v>
      </c>
      <c r="AH5548" t="s">
        <v>52</v>
      </c>
      <c r="AI5548" t="s">
        <v>60</v>
      </c>
      <c r="AJ5548" t="s">
        <v>53</v>
      </c>
      <c r="AK5548" t="s">
        <v>69</v>
      </c>
      <c r="AL5548">
        <v>19.2</v>
      </c>
      <c r="AM5548">
        <v>532.1</v>
      </c>
      <c r="AN5548">
        <v>0</v>
      </c>
      <c r="AO5548">
        <v>0</v>
      </c>
      <c r="AP5548">
        <v>150</v>
      </c>
      <c r="AQ5548">
        <v>682.1</v>
      </c>
      <c r="AR5548">
        <v>4</v>
      </c>
      <c r="AS5548" t="s">
        <v>881</v>
      </c>
      <c r="AT5548" t="s">
        <v>52</v>
      </c>
      <c r="AU5548">
        <v>23</v>
      </c>
      <c r="AV5548">
        <v>2159</v>
      </c>
      <c r="AY5548" t="str">
        <f>IF(AND(Table1[[#This Row],[Contract]]="Month-to-Month", Table1[[#This Row],[Tenure in Months]]&lt;6, Table1[[#This Row],[Payment Method]]="Bank Withdrawal"), "High Risk", IF(OR(Table1[[#This Row],[Contract]]="Month-to-Month", Table1[[#This Row],[Tenure in Months]]&lt;12), "Medium Risk", "Low Risk"))</f>
        <v>Medium Risk</v>
      </c>
    </row>
    <row r="5549" spans="1:51" x14ac:dyDescent="0.35">
      <c r="A5549" t="s">
        <v>6753</v>
      </c>
      <c r="B5549" t="s">
        <v>66</v>
      </c>
      <c r="C5549">
        <v>49</v>
      </c>
      <c r="D5549" t="s">
        <v>52</v>
      </c>
      <c r="E5549" t="s">
        <v>52</v>
      </c>
      <c r="F5549" t="s">
        <v>53</v>
      </c>
      <c r="G5549" t="s">
        <v>52</v>
      </c>
      <c r="H5549">
        <v>0</v>
      </c>
      <c r="I5549" t="s">
        <v>54</v>
      </c>
      <c r="J5549" t="s">
        <v>55</v>
      </c>
      <c r="K5549" t="s">
        <v>425</v>
      </c>
      <c r="L5549">
        <v>95621</v>
      </c>
      <c r="M5549">
        <v>38.695489999999999</v>
      </c>
      <c r="N5549">
        <v>-121.307864</v>
      </c>
      <c r="O5549">
        <v>41636</v>
      </c>
      <c r="P5549" t="s">
        <v>57</v>
      </c>
      <c r="Q5549" t="s">
        <v>52</v>
      </c>
      <c r="R5549">
        <v>0</v>
      </c>
      <c r="S5549">
        <v>20</v>
      </c>
      <c r="T5549" t="s">
        <v>72</v>
      </c>
      <c r="U5549" t="s">
        <v>53</v>
      </c>
      <c r="V5549">
        <v>48.03</v>
      </c>
      <c r="W5549" t="s">
        <v>52</v>
      </c>
      <c r="X5549" t="s">
        <v>52</v>
      </c>
      <c r="Y5549" t="s">
        <v>58</v>
      </c>
      <c r="Z5549">
        <v>0</v>
      </c>
      <c r="AA5549" t="s">
        <v>52</v>
      </c>
      <c r="AB5549" t="s">
        <v>52</v>
      </c>
      <c r="AC5549" t="s">
        <v>52</v>
      </c>
      <c r="AD5549" t="s">
        <v>52</v>
      </c>
      <c r="AE5549" t="s">
        <v>52</v>
      </c>
      <c r="AF5549" t="s">
        <v>52</v>
      </c>
      <c r="AG5549" t="s">
        <v>52</v>
      </c>
      <c r="AH5549" t="s">
        <v>52</v>
      </c>
      <c r="AI5549" t="s">
        <v>60</v>
      </c>
      <c r="AJ5549" t="s">
        <v>52</v>
      </c>
      <c r="AK5549" t="s">
        <v>61</v>
      </c>
      <c r="AL5549">
        <v>19.25</v>
      </c>
      <c r="AM5549">
        <v>375.25</v>
      </c>
      <c r="AN5549">
        <v>0</v>
      </c>
      <c r="AO5549">
        <v>0</v>
      </c>
      <c r="AP5549">
        <v>960.6</v>
      </c>
      <c r="AQ5549">
        <v>1335.85</v>
      </c>
      <c r="AR5549">
        <v>3</v>
      </c>
      <c r="AS5549" t="s">
        <v>881</v>
      </c>
      <c r="AT5549" t="s">
        <v>52</v>
      </c>
      <c r="AU5549">
        <v>68</v>
      </c>
      <c r="AV5549">
        <v>4137</v>
      </c>
      <c r="AY5549" t="str">
        <f>IF(AND(Table1[[#This Row],[Contract]]="Month-to-Month", Table1[[#This Row],[Tenure in Months]]&lt;6, Table1[[#This Row],[Payment Method]]="Bank Withdrawal"), "High Risk", IF(OR(Table1[[#This Row],[Contract]]="Month-to-Month", Table1[[#This Row],[Tenure in Months]]&lt;12), "Medium Risk", "Low Risk"))</f>
        <v>Medium Risk</v>
      </c>
    </row>
    <row r="5550" spans="1:51" x14ac:dyDescent="0.35">
      <c r="A5550" t="s">
        <v>6754</v>
      </c>
      <c r="B5550" t="s">
        <v>66</v>
      </c>
      <c r="C5550">
        <v>28</v>
      </c>
      <c r="D5550" t="s">
        <v>53</v>
      </c>
      <c r="E5550" t="s">
        <v>52</v>
      </c>
      <c r="F5550" t="s">
        <v>52</v>
      </c>
      <c r="G5550" t="s">
        <v>53</v>
      </c>
      <c r="H5550">
        <v>2</v>
      </c>
      <c r="I5550" t="s">
        <v>54</v>
      </c>
      <c r="J5550" t="s">
        <v>55</v>
      </c>
      <c r="K5550" t="s">
        <v>2604</v>
      </c>
      <c r="L5550">
        <v>95623</v>
      </c>
      <c r="M5550">
        <v>38.631529999999998</v>
      </c>
      <c r="N5550">
        <v>-120.842609</v>
      </c>
      <c r="O5550">
        <v>4097</v>
      </c>
      <c r="P5550" t="s">
        <v>57</v>
      </c>
      <c r="Q5550" t="s">
        <v>52</v>
      </c>
      <c r="R5550">
        <v>0</v>
      </c>
      <c r="S5550">
        <v>2</v>
      </c>
      <c r="T5550" t="s">
        <v>67</v>
      </c>
      <c r="U5550" t="s">
        <v>53</v>
      </c>
      <c r="V5550">
        <v>32.06</v>
      </c>
      <c r="W5550" t="s">
        <v>52</v>
      </c>
      <c r="X5550" t="s">
        <v>53</v>
      </c>
      <c r="Y5550" t="s">
        <v>110</v>
      </c>
      <c r="Z5550">
        <v>52</v>
      </c>
      <c r="AA5550" t="s">
        <v>53</v>
      </c>
      <c r="AB5550" t="s">
        <v>52</v>
      </c>
      <c r="AC5550" t="s">
        <v>52</v>
      </c>
      <c r="AD5550" t="s">
        <v>52</v>
      </c>
      <c r="AE5550" t="s">
        <v>52</v>
      </c>
      <c r="AF5550" t="s">
        <v>53</v>
      </c>
      <c r="AG5550" t="s">
        <v>53</v>
      </c>
      <c r="AH5550" t="s">
        <v>53</v>
      </c>
      <c r="AI5550" t="s">
        <v>60</v>
      </c>
      <c r="AJ5550" t="s">
        <v>53</v>
      </c>
      <c r="AK5550" t="s">
        <v>69</v>
      </c>
      <c r="AL5550">
        <v>61.2</v>
      </c>
      <c r="AM5550">
        <v>125.95</v>
      </c>
      <c r="AN5550">
        <v>0</v>
      </c>
      <c r="AO5550">
        <v>0</v>
      </c>
      <c r="AP5550">
        <v>64.12</v>
      </c>
      <c r="AQ5550">
        <v>190.07</v>
      </c>
      <c r="AR5550">
        <v>4</v>
      </c>
      <c r="AS5550" t="s">
        <v>883</v>
      </c>
      <c r="AT5550" t="s">
        <v>52</v>
      </c>
      <c r="AU5550">
        <v>31</v>
      </c>
      <c r="AV5550">
        <v>5056</v>
      </c>
      <c r="AY5550" t="str">
        <f>IF(AND(Table1[[#This Row],[Contract]]="Month-to-Month", Table1[[#This Row],[Tenure in Months]]&lt;6, Table1[[#This Row],[Payment Method]]="Bank Withdrawal"), "High Risk", IF(OR(Table1[[#This Row],[Contract]]="Month-to-Month", Table1[[#This Row],[Tenure in Months]]&lt;12), "Medium Risk", "Low Risk"))</f>
        <v>Medium Risk</v>
      </c>
    </row>
    <row r="5551" spans="1:51" x14ac:dyDescent="0.35">
      <c r="A5551" t="s">
        <v>6755</v>
      </c>
      <c r="B5551" t="s">
        <v>51</v>
      </c>
      <c r="C5551">
        <v>36</v>
      </c>
      <c r="D5551" t="s">
        <v>52</v>
      </c>
      <c r="E5551" t="s">
        <v>52</v>
      </c>
      <c r="F5551" t="s">
        <v>52</v>
      </c>
      <c r="G5551" t="s">
        <v>52</v>
      </c>
      <c r="H5551">
        <v>0</v>
      </c>
      <c r="I5551" t="s">
        <v>54</v>
      </c>
      <c r="J5551" t="s">
        <v>55</v>
      </c>
      <c r="K5551" t="s">
        <v>2211</v>
      </c>
      <c r="L5551">
        <v>95624</v>
      </c>
      <c r="M5551">
        <v>38.434137999999997</v>
      </c>
      <c r="N5551">
        <v>-121.30587</v>
      </c>
      <c r="O5551">
        <v>38534</v>
      </c>
      <c r="P5551" t="s">
        <v>57</v>
      </c>
      <c r="Q5551" t="s">
        <v>52</v>
      </c>
      <c r="R5551">
        <v>0</v>
      </c>
      <c r="S5551">
        <v>51</v>
      </c>
      <c r="T5551" t="s">
        <v>58</v>
      </c>
      <c r="U5551" t="s">
        <v>53</v>
      </c>
      <c r="V5551">
        <v>47.43</v>
      </c>
      <c r="W5551" t="s">
        <v>52</v>
      </c>
      <c r="X5551" t="s">
        <v>52</v>
      </c>
      <c r="Y5551" t="s">
        <v>58</v>
      </c>
      <c r="Z5551">
        <v>0</v>
      </c>
      <c r="AA5551" t="s">
        <v>52</v>
      </c>
      <c r="AB5551" t="s">
        <v>52</v>
      </c>
      <c r="AC5551" t="s">
        <v>52</v>
      </c>
      <c r="AD5551" t="s">
        <v>52</v>
      </c>
      <c r="AE5551" t="s">
        <v>52</v>
      </c>
      <c r="AF5551" t="s">
        <v>52</v>
      </c>
      <c r="AG5551" t="s">
        <v>52</v>
      </c>
      <c r="AH5551" t="s">
        <v>52</v>
      </c>
      <c r="AI5551" t="s">
        <v>334</v>
      </c>
      <c r="AJ5551" t="s">
        <v>52</v>
      </c>
      <c r="AK5551" t="s">
        <v>69</v>
      </c>
      <c r="AL5551">
        <v>20.45</v>
      </c>
      <c r="AM5551">
        <v>1042.6500000000001</v>
      </c>
      <c r="AN5551">
        <v>0</v>
      </c>
      <c r="AO5551">
        <v>0</v>
      </c>
      <c r="AP5551">
        <v>2418.9299999999998</v>
      </c>
      <c r="AQ5551">
        <v>3461.58</v>
      </c>
      <c r="AR5551">
        <v>4</v>
      </c>
      <c r="AS5551" t="s">
        <v>881</v>
      </c>
      <c r="AT5551" t="s">
        <v>52</v>
      </c>
      <c r="AU5551">
        <v>65</v>
      </c>
      <c r="AV5551">
        <v>6097</v>
      </c>
      <c r="AY5551" t="str">
        <f>IF(AND(Table1[[#This Row],[Contract]]="Month-to-Month", Table1[[#This Row],[Tenure in Months]]&lt;6, Table1[[#This Row],[Payment Method]]="Bank Withdrawal"), "High Risk", IF(OR(Table1[[#This Row],[Contract]]="Month-to-Month", Table1[[#This Row],[Tenure in Months]]&lt;12), "Medium Risk", "Low Risk"))</f>
        <v>Low Risk</v>
      </c>
    </row>
    <row r="5552" spans="1:51" x14ac:dyDescent="0.35">
      <c r="A5552" t="s">
        <v>6756</v>
      </c>
      <c r="B5552" t="s">
        <v>66</v>
      </c>
      <c r="C5552">
        <v>27</v>
      </c>
      <c r="D5552" t="s">
        <v>53</v>
      </c>
      <c r="E5552" t="s">
        <v>52</v>
      </c>
      <c r="F5552" t="s">
        <v>53</v>
      </c>
      <c r="G5552" t="s">
        <v>53</v>
      </c>
      <c r="H5552">
        <v>2</v>
      </c>
      <c r="I5552" t="s">
        <v>54</v>
      </c>
      <c r="J5552" t="s">
        <v>55</v>
      </c>
      <c r="K5552" t="s">
        <v>1330</v>
      </c>
      <c r="L5552">
        <v>95625</v>
      </c>
      <c r="M5552">
        <v>38.349195000000002</v>
      </c>
      <c r="N5552">
        <v>-121.90294299999999</v>
      </c>
      <c r="O5552">
        <v>171</v>
      </c>
      <c r="P5552" t="s">
        <v>57</v>
      </c>
      <c r="Q5552" t="s">
        <v>53</v>
      </c>
      <c r="R5552">
        <v>9</v>
      </c>
      <c r="S5552">
        <v>46</v>
      </c>
      <c r="T5552" t="s">
        <v>58</v>
      </c>
      <c r="U5552" t="s">
        <v>52</v>
      </c>
      <c r="V5552">
        <v>0</v>
      </c>
      <c r="W5552" t="s">
        <v>52</v>
      </c>
      <c r="X5552" t="s">
        <v>53</v>
      </c>
      <c r="Y5552" t="s">
        <v>59</v>
      </c>
      <c r="Z5552">
        <v>52</v>
      </c>
      <c r="AA5552" t="s">
        <v>53</v>
      </c>
      <c r="AB5552" t="s">
        <v>53</v>
      </c>
      <c r="AC5552" t="s">
        <v>52</v>
      </c>
      <c r="AD5552" t="s">
        <v>52</v>
      </c>
      <c r="AE5552" t="s">
        <v>52</v>
      </c>
      <c r="AF5552" t="s">
        <v>52</v>
      </c>
      <c r="AG5552" t="s">
        <v>53</v>
      </c>
      <c r="AH5552" t="s">
        <v>53</v>
      </c>
      <c r="AI5552" t="s">
        <v>60</v>
      </c>
      <c r="AJ5552" t="s">
        <v>52</v>
      </c>
      <c r="AK5552" t="s">
        <v>61</v>
      </c>
      <c r="AL5552">
        <v>35.049999999999997</v>
      </c>
      <c r="AM5552">
        <v>1620.25</v>
      </c>
      <c r="AN5552">
        <v>0</v>
      </c>
      <c r="AO5552">
        <v>0</v>
      </c>
      <c r="AP5552">
        <v>0</v>
      </c>
      <c r="AQ5552">
        <v>1620.25</v>
      </c>
      <c r="AR5552">
        <v>3</v>
      </c>
      <c r="AS5552" t="s">
        <v>881</v>
      </c>
      <c r="AT5552" t="s">
        <v>52</v>
      </c>
      <c r="AU5552">
        <v>33</v>
      </c>
      <c r="AV5552">
        <v>4829</v>
      </c>
      <c r="AY5552" t="str">
        <f>IF(AND(Table1[[#This Row],[Contract]]="Month-to-Month", Table1[[#This Row],[Tenure in Months]]&lt;6, Table1[[#This Row],[Payment Method]]="Bank Withdrawal"), "High Risk", IF(OR(Table1[[#This Row],[Contract]]="Month-to-Month", Table1[[#This Row],[Tenure in Months]]&lt;12), "Medium Risk", "Low Risk"))</f>
        <v>Medium Risk</v>
      </c>
    </row>
    <row r="5553" spans="1:51" x14ac:dyDescent="0.35">
      <c r="A5553" t="s">
        <v>6757</v>
      </c>
      <c r="B5553" t="s">
        <v>51</v>
      </c>
      <c r="C5553">
        <v>20</v>
      </c>
      <c r="D5553" t="s">
        <v>53</v>
      </c>
      <c r="E5553" t="s">
        <v>52</v>
      </c>
      <c r="F5553" t="s">
        <v>52</v>
      </c>
      <c r="G5553" t="s">
        <v>53</v>
      </c>
      <c r="H5553">
        <v>1</v>
      </c>
      <c r="I5553" t="s">
        <v>54</v>
      </c>
      <c r="J5553" t="s">
        <v>55</v>
      </c>
      <c r="K5553" t="s">
        <v>4559</v>
      </c>
      <c r="L5553">
        <v>95627</v>
      </c>
      <c r="M5553">
        <v>38.834468999999999</v>
      </c>
      <c r="N5553">
        <v>-122.12719300000001</v>
      </c>
      <c r="O5553">
        <v>2756</v>
      </c>
      <c r="P5553" t="s">
        <v>57</v>
      </c>
      <c r="Q5553" t="s">
        <v>52</v>
      </c>
      <c r="R5553">
        <v>0</v>
      </c>
      <c r="S5553">
        <v>13</v>
      </c>
      <c r="T5553" t="s">
        <v>72</v>
      </c>
      <c r="U5553" t="s">
        <v>53</v>
      </c>
      <c r="V5553">
        <v>26.63</v>
      </c>
      <c r="W5553" t="s">
        <v>52</v>
      </c>
      <c r="X5553" t="s">
        <v>53</v>
      </c>
      <c r="Y5553" t="s">
        <v>59</v>
      </c>
      <c r="Z5553">
        <v>27</v>
      </c>
      <c r="AA5553" t="s">
        <v>52</v>
      </c>
      <c r="AB5553" t="s">
        <v>52</v>
      </c>
      <c r="AC5553" t="s">
        <v>52</v>
      </c>
      <c r="AD5553" t="s">
        <v>52</v>
      </c>
      <c r="AE5553" t="s">
        <v>52</v>
      </c>
      <c r="AF5553" t="s">
        <v>52</v>
      </c>
      <c r="AG5553" t="s">
        <v>53</v>
      </c>
      <c r="AH5553" t="s">
        <v>53</v>
      </c>
      <c r="AI5553" t="s">
        <v>60</v>
      </c>
      <c r="AJ5553" t="s">
        <v>52</v>
      </c>
      <c r="AK5553" t="s">
        <v>69</v>
      </c>
      <c r="AL5553">
        <v>44</v>
      </c>
      <c r="AM5553">
        <v>659.35</v>
      </c>
      <c r="AN5553">
        <v>0</v>
      </c>
      <c r="AO5553">
        <v>0</v>
      </c>
      <c r="AP5553">
        <v>346.19</v>
      </c>
      <c r="AQ5553">
        <v>1005.54</v>
      </c>
      <c r="AR5553">
        <v>3</v>
      </c>
      <c r="AS5553" t="s">
        <v>881</v>
      </c>
      <c r="AT5553" t="s">
        <v>52</v>
      </c>
      <c r="AU5553">
        <v>24</v>
      </c>
      <c r="AV5553">
        <v>5611</v>
      </c>
      <c r="AY5553" t="str">
        <f>IF(AND(Table1[[#This Row],[Contract]]="Month-to-Month", Table1[[#This Row],[Tenure in Months]]&lt;6, Table1[[#This Row],[Payment Method]]="Bank Withdrawal"), "High Risk", IF(OR(Table1[[#This Row],[Contract]]="Month-to-Month", Table1[[#This Row],[Tenure in Months]]&lt;12), "Medium Risk", "Low Risk"))</f>
        <v>Medium Risk</v>
      </c>
    </row>
    <row r="5554" spans="1:51" x14ac:dyDescent="0.35">
      <c r="A5554" t="s">
        <v>6758</v>
      </c>
      <c r="B5554" t="s">
        <v>51</v>
      </c>
      <c r="C5554">
        <v>32</v>
      </c>
      <c r="D5554" t="s">
        <v>52</v>
      </c>
      <c r="E5554" t="s">
        <v>52</v>
      </c>
      <c r="F5554" t="s">
        <v>53</v>
      </c>
      <c r="G5554" t="s">
        <v>53</v>
      </c>
      <c r="H5554">
        <v>1</v>
      </c>
      <c r="I5554" t="s">
        <v>54</v>
      </c>
      <c r="J5554" t="s">
        <v>55</v>
      </c>
      <c r="K5554" t="s">
        <v>4562</v>
      </c>
      <c r="L5554">
        <v>95629</v>
      </c>
      <c r="M5554">
        <v>38.513483999999998</v>
      </c>
      <c r="N5554">
        <v>-120.70461299999999</v>
      </c>
      <c r="O5554">
        <v>850</v>
      </c>
      <c r="P5554" t="s">
        <v>57</v>
      </c>
      <c r="Q5554" t="s">
        <v>53</v>
      </c>
      <c r="R5554">
        <v>4</v>
      </c>
      <c r="S5554">
        <v>26</v>
      </c>
      <c r="T5554" t="s">
        <v>75</v>
      </c>
      <c r="U5554" t="s">
        <v>53</v>
      </c>
      <c r="V5554">
        <v>4.62</v>
      </c>
      <c r="W5554" t="s">
        <v>52</v>
      </c>
      <c r="X5554" t="s">
        <v>53</v>
      </c>
      <c r="Y5554" t="s">
        <v>59</v>
      </c>
      <c r="Z5554">
        <v>19</v>
      </c>
      <c r="AA5554" t="s">
        <v>52</v>
      </c>
      <c r="AB5554" t="s">
        <v>52</v>
      </c>
      <c r="AC5554" t="s">
        <v>53</v>
      </c>
      <c r="AD5554" t="s">
        <v>52</v>
      </c>
      <c r="AE5554" t="s">
        <v>52</v>
      </c>
      <c r="AF5554" t="s">
        <v>52</v>
      </c>
      <c r="AG5554" t="s">
        <v>52</v>
      </c>
      <c r="AH5554" t="s">
        <v>53</v>
      </c>
      <c r="AI5554" t="s">
        <v>124</v>
      </c>
      <c r="AJ5554" t="s">
        <v>52</v>
      </c>
      <c r="AK5554" t="s">
        <v>69</v>
      </c>
      <c r="AL5554">
        <v>50.35</v>
      </c>
      <c r="AM5554">
        <v>1285.8</v>
      </c>
      <c r="AN5554">
        <v>0</v>
      </c>
      <c r="AO5554">
        <v>0</v>
      </c>
      <c r="AP5554">
        <v>120.12</v>
      </c>
      <c r="AQ5554">
        <v>1405.92</v>
      </c>
      <c r="AR5554">
        <v>5</v>
      </c>
      <c r="AS5554" t="s">
        <v>881</v>
      </c>
      <c r="AT5554" t="s">
        <v>52</v>
      </c>
      <c r="AU5554">
        <v>48</v>
      </c>
      <c r="AV5554">
        <v>3386</v>
      </c>
      <c r="AY5554" t="str">
        <f>IF(AND(Table1[[#This Row],[Contract]]="Month-to-Month", Table1[[#This Row],[Tenure in Months]]&lt;6, Table1[[#This Row],[Payment Method]]="Bank Withdrawal"), "High Risk", IF(OR(Table1[[#This Row],[Contract]]="Month-to-Month", Table1[[#This Row],[Tenure in Months]]&lt;12), "Medium Risk", "Low Risk"))</f>
        <v>Low Risk</v>
      </c>
    </row>
    <row r="5555" spans="1:51" x14ac:dyDescent="0.35">
      <c r="A5555" t="s">
        <v>6759</v>
      </c>
      <c r="B5555" t="s">
        <v>51</v>
      </c>
      <c r="C5555">
        <v>41</v>
      </c>
      <c r="D5555" t="s">
        <v>52</v>
      </c>
      <c r="E5555" t="s">
        <v>52</v>
      </c>
      <c r="F5555" t="s">
        <v>52</v>
      </c>
      <c r="G5555" t="s">
        <v>53</v>
      </c>
      <c r="H5555">
        <v>3</v>
      </c>
      <c r="I5555" t="s">
        <v>54</v>
      </c>
      <c r="J5555" t="s">
        <v>55</v>
      </c>
      <c r="K5555" t="s">
        <v>4564</v>
      </c>
      <c r="L5555">
        <v>95631</v>
      </c>
      <c r="M5555">
        <v>39.031875999999997</v>
      </c>
      <c r="N5555">
        <v>-120.81114100000001</v>
      </c>
      <c r="O5555">
        <v>5714</v>
      </c>
      <c r="P5555" t="s">
        <v>57</v>
      </c>
      <c r="Q5555" t="s">
        <v>52</v>
      </c>
      <c r="R5555">
        <v>0</v>
      </c>
      <c r="S5555">
        <v>19</v>
      </c>
      <c r="T5555" t="s">
        <v>72</v>
      </c>
      <c r="U5555" t="s">
        <v>53</v>
      </c>
      <c r="V5555">
        <v>24.1</v>
      </c>
      <c r="W5555" t="s">
        <v>52</v>
      </c>
      <c r="X5555" t="s">
        <v>52</v>
      </c>
      <c r="Y5555" t="s">
        <v>58</v>
      </c>
      <c r="Z5555">
        <v>0</v>
      </c>
      <c r="AA5555" t="s">
        <v>52</v>
      </c>
      <c r="AB5555" t="s">
        <v>52</v>
      </c>
      <c r="AC5555" t="s">
        <v>52</v>
      </c>
      <c r="AD5555" t="s">
        <v>52</v>
      </c>
      <c r="AE5555" t="s">
        <v>52</v>
      </c>
      <c r="AF5555" t="s">
        <v>52</v>
      </c>
      <c r="AG5555" t="s">
        <v>52</v>
      </c>
      <c r="AH5555" t="s">
        <v>52</v>
      </c>
      <c r="AI5555" t="s">
        <v>60</v>
      </c>
      <c r="AJ5555" t="s">
        <v>53</v>
      </c>
      <c r="AK5555" t="s">
        <v>61</v>
      </c>
      <c r="AL5555">
        <v>20</v>
      </c>
      <c r="AM5555">
        <v>377.55</v>
      </c>
      <c r="AN5555">
        <v>0</v>
      </c>
      <c r="AO5555">
        <v>0</v>
      </c>
      <c r="AP5555">
        <v>457.9</v>
      </c>
      <c r="AQ5555">
        <v>835.45</v>
      </c>
      <c r="AR5555">
        <v>3</v>
      </c>
      <c r="AS5555" t="s">
        <v>881</v>
      </c>
      <c r="AT5555" t="s">
        <v>52</v>
      </c>
      <c r="AU5555">
        <v>31</v>
      </c>
      <c r="AV5555">
        <v>5188</v>
      </c>
      <c r="AY5555" t="str">
        <f>IF(AND(Table1[[#This Row],[Contract]]="Month-to-Month", Table1[[#This Row],[Tenure in Months]]&lt;6, Table1[[#This Row],[Payment Method]]="Bank Withdrawal"), "High Risk", IF(OR(Table1[[#This Row],[Contract]]="Month-to-Month", Table1[[#This Row],[Tenure in Months]]&lt;12), "Medium Risk", "Low Risk"))</f>
        <v>Medium Risk</v>
      </c>
    </row>
    <row r="5556" spans="1:51" x14ac:dyDescent="0.35">
      <c r="A5556" t="s">
        <v>6760</v>
      </c>
      <c r="B5556" t="s">
        <v>66</v>
      </c>
      <c r="C5556">
        <v>21</v>
      </c>
      <c r="D5556" t="s">
        <v>53</v>
      </c>
      <c r="E5556" t="s">
        <v>52</v>
      </c>
      <c r="F5556" t="s">
        <v>53</v>
      </c>
      <c r="G5556" t="s">
        <v>52</v>
      </c>
      <c r="H5556">
        <v>0</v>
      </c>
      <c r="I5556" t="s">
        <v>54</v>
      </c>
      <c r="J5556" t="s">
        <v>55</v>
      </c>
      <c r="K5556" t="s">
        <v>4568</v>
      </c>
      <c r="L5556">
        <v>95634</v>
      </c>
      <c r="M5556">
        <v>38.938600000000001</v>
      </c>
      <c r="N5556">
        <v>-120.78551400000001</v>
      </c>
      <c r="O5556">
        <v>2723</v>
      </c>
      <c r="P5556" t="s">
        <v>57</v>
      </c>
      <c r="Q5556" t="s">
        <v>53</v>
      </c>
      <c r="R5556">
        <v>6</v>
      </c>
      <c r="S5556">
        <v>72</v>
      </c>
      <c r="T5556" t="s">
        <v>58</v>
      </c>
      <c r="U5556" t="s">
        <v>53</v>
      </c>
      <c r="V5556">
        <v>15.35</v>
      </c>
      <c r="W5556" t="s">
        <v>53</v>
      </c>
      <c r="X5556" t="s">
        <v>53</v>
      </c>
      <c r="Y5556" t="s">
        <v>59</v>
      </c>
      <c r="Z5556">
        <v>41</v>
      </c>
      <c r="AA5556" t="s">
        <v>53</v>
      </c>
      <c r="AB5556" t="s">
        <v>53</v>
      </c>
      <c r="AC5556" t="s">
        <v>52</v>
      </c>
      <c r="AD5556" t="s">
        <v>53</v>
      </c>
      <c r="AE5556" t="s">
        <v>53</v>
      </c>
      <c r="AF5556" t="s">
        <v>53</v>
      </c>
      <c r="AG5556" t="s">
        <v>53</v>
      </c>
      <c r="AH5556" t="s">
        <v>53</v>
      </c>
      <c r="AI5556" t="s">
        <v>334</v>
      </c>
      <c r="AJ5556" t="s">
        <v>53</v>
      </c>
      <c r="AK5556" t="s">
        <v>61</v>
      </c>
      <c r="AL5556">
        <v>86.4</v>
      </c>
      <c r="AM5556">
        <v>6058.95</v>
      </c>
      <c r="AN5556">
        <v>0</v>
      </c>
      <c r="AO5556">
        <v>0</v>
      </c>
      <c r="AP5556">
        <v>1105.2</v>
      </c>
      <c r="AQ5556">
        <v>7164.15</v>
      </c>
      <c r="AR5556">
        <v>3</v>
      </c>
      <c r="AS5556" t="s">
        <v>881</v>
      </c>
      <c r="AT5556" t="s">
        <v>52</v>
      </c>
      <c r="AU5556">
        <v>27</v>
      </c>
      <c r="AV5556">
        <v>6114</v>
      </c>
      <c r="AY5556" t="str">
        <f>IF(AND(Table1[[#This Row],[Contract]]="Month-to-Month", Table1[[#This Row],[Tenure in Months]]&lt;6, Table1[[#This Row],[Payment Method]]="Bank Withdrawal"), "High Risk", IF(OR(Table1[[#This Row],[Contract]]="Month-to-Month", Table1[[#This Row],[Tenure in Months]]&lt;12), "Medium Risk", "Low Risk"))</f>
        <v>Low Risk</v>
      </c>
    </row>
    <row r="5557" spans="1:51" x14ac:dyDescent="0.35">
      <c r="A5557" t="s">
        <v>6761</v>
      </c>
      <c r="B5557" t="s">
        <v>51</v>
      </c>
      <c r="C5557">
        <v>60</v>
      </c>
      <c r="D5557" t="s">
        <v>52</v>
      </c>
      <c r="E5557" t="s">
        <v>52</v>
      </c>
      <c r="F5557" t="s">
        <v>52</v>
      </c>
      <c r="G5557" t="s">
        <v>52</v>
      </c>
      <c r="H5557">
        <v>0</v>
      </c>
      <c r="I5557" t="s">
        <v>54</v>
      </c>
      <c r="J5557" t="s">
        <v>55</v>
      </c>
      <c r="K5557" t="s">
        <v>427</v>
      </c>
      <c r="L5557">
        <v>95638</v>
      </c>
      <c r="M5557">
        <v>38.313446999999996</v>
      </c>
      <c r="N5557">
        <v>-121.123886</v>
      </c>
      <c r="O5557">
        <v>1745</v>
      </c>
      <c r="P5557" t="s">
        <v>57</v>
      </c>
      <c r="Q5557" t="s">
        <v>52</v>
      </c>
      <c r="R5557">
        <v>0</v>
      </c>
      <c r="S5557">
        <v>24</v>
      </c>
      <c r="T5557" t="s">
        <v>75</v>
      </c>
      <c r="U5557" t="s">
        <v>53</v>
      </c>
      <c r="V5557">
        <v>30.42</v>
      </c>
      <c r="W5557" t="s">
        <v>53</v>
      </c>
      <c r="X5557" t="s">
        <v>53</v>
      </c>
      <c r="Y5557" t="s">
        <v>68</v>
      </c>
      <c r="Z5557">
        <v>14</v>
      </c>
      <c r="AA5557" t="s">
        <v>52</v>
      </c>
      <c r="AB5557" t="s">
        <v>52</v>
      </c>
      <c r="AC5557" t="s">
        <v>52</v>
      </c>
      <c r="AD5557" t="s">
        <v>52</v>
      </c>
      <c r="AE5557" t="s">
        <v>53</v>
      </c>
      <c r="AF5557" t="s">
        <v>53</v>
      </c>
      <c r="AG5557" t="s">
        <v>53</v>
      </c>
      <c r="AH5557" t="s">
        <v>52</v>
      </c>
      <c r="AI5557" t="s">
        <v>60</v>
      </c>
      <c r="AJ5557" t="s">
        <v>53</v>
      </c>
      <c r="AK5557" t="s">
        <v>61</v>
      </c>
      <c r="AL5557">
        <v>94.1</v>
      </c>
      <c r="AM5557">
        <v>2322.85</v>
      </c>
      <c r="AN5557">
        <v>0</v>
      </c>
      <c r="AO5557">
        <v>110</v>
      </c>
      <c r="AP5557">
        <v>730.08</v>
      </c>
      <c r="AQ5557">
        <v>3162.93</v>
      </c>
      <c r="AR5557">
        <v>3</v>
      </c>
      <c r="AS5557" t="s">
        <v>881</v>
      </c>
      <c r="AT5557" t="s">
        <v>52</v>
      </c>
      <c r="AU5557">
        <v>69</v>
      </c>
      <c r="AV5557">
        <v>3192</v>
      </c>
      <c r="AY5557" t="str">
        <f>IF(AND(Table1[[#This Row],[Contract]]="Month-to-Month", Table1[[#This Row],[Tenure in Months]]&lt;6, Table1[[#This Row],[Payment Method]]="Bank Withdrawal"), "High Risk", IF(OR(Table1[[#This Row],[Contract]]="Month-to-Month", Table1[[#This Row],[Tenure in Months]]&lt;12), "Medium Risk", "Low Risk"))</f>
        <v>Medium Risk</v>
      </c>
    </row>
    <row r="5558" spans="1:51" x14ac:dyDescent="0.35">
      <c r="A5558" t="s">
        <v>6762</v>
      </c>
      <c r="B5558" t="s">
        <v>66</v>
      </c>
      <c r="C5558">
        <v>29</v>
      </c>
      <c r="D5558" t="s">
        <v>53</v>
      </c>
      <c r="E5558" t="s">
        <v>52</v>
      </c>
      <c r="F5558" t="s">
        <v>53</v>
      </c>
      <c r="G5558" t="s">
        <v>52</v>
      </c>
      <c r="H5558">
        <v>0</v>
      </c>
      <c r="I5558" t="s">
        <v>54</v>
      </c>
      <c r="J5558" t="s">
        <v>55</v>
      </c>
      <c r="K5558" t="s">
        <v>4574</v>
      </c>
      <c r="L5558">
        <v>95640</v>
      </c>
      <c r="M5558">
        <v>38.337879999999998</v>
      </c>
      <c r="N5558">
        <v>-120.954202</v>
      </c>
      <c r="O5558">
        <v>9752</v>
      </c>
      <c r="P5558" t="s">
        <v>57</v>
      </c>
      <c r="Q5558" t="s">
        <v>53</v>
      </c>
      <c r="R5558">
        <v>6</v>
      </c>
      <c r="S5558">
        <v>46</v>
      </c>
      <c r="T5558" t="s">
        <v>58</v>
      </c>
      <c r="U5558" t="s">
        <v>53</v>
      </c>
      <c r="V5558">
        <v>2</v>
      </c>
      <c r="W5558" t="s">
        <v>53</v>
      </c>
      <c r="X5558" t="s">
        <v>53</v>
      </c>
      <c r="Y5558" t="s">
        <v>68</v>
      </c>
      <c r="Z5558">
        <v>48</v>
      </c>
      <c r="AA5558" t="s">
        <v>52</v>
      </c>
      <c r="AB5558" t="s">
        <v>53</v>
      </c>
      <c r="AC5558" t="s">
        <v>53</v>
      </c>
      <c r="AD5558" t="s">
        <v>53</v>
      </c>
      <c r="AE5558" t="s">
        <v>53</v>
      </c>
      <c r="AF5558" t="s">
        <v>53</v>
      </c>
      <c r="AG5558" t="s">
        <v>53</v>
      </c>
      <c r="AH5558" t="s">
        <v>53</v>
      </c>
      <c r="AI5558" t="s">
        <v>334</v>
      </c>
      <c r="AJ5558" t="s">
        <v>53</v>
      </c>
      <c r="AK5558" t="s">
        <v>69</v>
      </c>
      <c r="AL5558">
        <v>108.9</v>
      </c>
      <c r="AM5558">
        <v>4854.3</v>
      </c>
      <c r="AN5558">
        <v>0</v>
      </c>
      <c r="AO5558">
        <v>0</v>
      </c>
      <c r="AP5558">
        <v>92</v>
      </c>
      <c r="AQ5558">
        <v>4946.3</v>
      </c>
      <c r="AR5558">
        <v>5</v>
      </c>
      <c r="AS5558" t="s">
        <v>881</v>
      </c>
      <c r="AT5558" t="s">
        <v>52</v>
      </c>
      <c r="AU5558">
        <v>45</v>
      </c>
      <c r="AV5558">
        <v>5119</v>
      </c>
      <c r="AY5558" t="str">
        <f>IF(AND(Table1[[#This Row],[Contract]]="Month-to-Month", Table1[[#This Row],[Tenure in Months]]&lt;6, Table1[[#This Row],[Payment Method]]="Bank Withdrawal"), "High Risk", IF(OR(Table1[[#This Row],[Contract]]="Month-to-Month", Table1[[#This Row],[Tenure in Months]]&lt;12), "Medium Risk", "Low Risk"))</f>
        <v>Low Risk</v>
      </c>
    </row>
    <row r="5559" spans="1:51" x14ac:dyDescent="0.35">
      <c r="A5559" t="s">
        <v>6763</v>
      </c>
      <c r="B5559" t="s">
        <v>66</v>
      </c>
      <c r="C5559">
        <v>52</v>
      </c>
      <c r="D5559" t="s">
        <v>52</v>
      </c>
      <c r="E5559" t="s">
        <v>52</v>
      </c>
      <c r="F5559" t="s">
        <v>52</v>
      </c>
      <c r="G5559" t="s">
        <v>52</v>
      </c>
      <c r="H5559">
        <v>0</v>
      </c>
      <c r="I5559" t="s">
        <v>54</v>
      </c>
      <c r="J5559" t="s">
        <v>55</v>
      </c>
      <c r="K5559" t="s">
        <v>3378</v>
      </c>
      <c r="L5559">
        <v>95646</v>
      </c>
      <c r="M5559">
        <v>38.631489000000002</v>
      </c>
      <c r="N5559">
        <v>-120.01516700000001</v>
      </c>
      <c r="O5559">
        <v>129</v>
      </c>
      <c r="P5559" t="s">
        <v>57</v>
      </c>
      <c r="Q5559" t="s">
        <v>52</v>
      </c>
      <c r="R5559">
        <v>0</v>
      </c>
      <c r="S5559">
        <v>2</v>
      </c>
      <c r="T5559" t="s">
        <v>67</v>
      </c>
      <c r="U5559" t="s">
        <v>53</v>
      </c>
      <c r="V5559">
        <v>26.9</v>
      </c>
      <c r="W5559" t="s">
        <v>52</v>
      </c>
      <c r="X5559" t="s">
        <v>52</v>
      </c>
      <c r="Y5559" t="s">
        <v>58</v>
      </c>
      <c r="Z5559">
        <v>0</v>
      </c>
      <c r="AA5559" t="s">
        <v>52</v>
      </c>
      <c r="AB5559" t="s">
        <v>52</v>
      </c>
      <c r="AC5559" t="s">
        <v>52</v>
      </c>
      <c r="AD5559" t="s">
        <v>52</v>
      </c>
      <c r="AE5559" t="s">
        <v>52</v>
      </c>
      <c r="AF5559" t="s">
        <v>52</v>
      </c>
      <c r="AG5559" t="s">
        <v>52</v>
      </c>
      <c r="AH5559" t="s">
        <v>52</v>
      </c>
      <c r="AI5559" t="s">
        <v>60</v>
      </c>
      <c r="AJ5559" t="s">
        <v>52</v>
      </c>
      <c r="AK5559" t="s">
        <v>61</v>
      </c>
      <c r="AL5559">
        <v>19.899999999999999</v>
      </c>
      <c r="AM5559">
        <v>57.4</v>
      </c>
      <c r="AN5559">
        <v>0</v>
      </c>
      <c r="AO5559">
        <v>0</v>
      </c>
      <c r="AP5559">
        <v>53.8</v>
      </c>
      <c r="AQ5559">
        <v>111.19999999999899</v>
      </c>
      <c r="AR5559">
        <v>4</v>
      </c>
      <c r="AS5559" t="s">
        <v>883</v>
      </c>
      <c r="AT5559" t="s">
        <v>52</v>
      </c>
      <c r="AU5559">
        <v>40</v>
      </c>
      <c r="AV5559">
        <v>2822</v>
      </c>
      <c r="AY5559" t="str">
        <f>IF(AND(Table1[[#This Row],[Contract]]="Month-to-Month", Table1[[#This Row],[Tenure in Months]]&lt;6, Table1[[#This Row],[Payment Method]]="Bank Withdrawal"), "High Risk", IF(OR(Table1[[#This Row],[Contract]]="Month-to-Month", Table1[[#This Row],[Tenure in Months]]&lt;12), "Medium Risk", "Low Risk"))</f>
        <v>High Risk</v>
      </c>
    </row>
    <row r="5560" spans="1:51" x14ac:dyDescent="0.35">
      <c r="A5560" t="s">
        <v>6764</v>
      </c>
      <c r="B5560" t="s">
        <v>51</v>
      </c>
      <c r="C5560">
        <v>56</v>
      </c>
      <c r="D5560" t="s">
        <v>52</v>
      </c>
      <c r="E5560" t="s">
        <v>52</v>
      </c>
      <c r="F5560" t="s">
        <v>53</v>
      </c>
      <c r="G5560" t="s">
        <v>52</v>
      </c>
      <c r="H5560">
        <v>0</v>
      </c>
      <c r="I5560" t="s">
        <v>54</v>
      </c>
      <c r="J5560" t="s">
        <v>55</v>
      </c>
      <c r="K5560" t="s">
        <v>1334</v>
      </c>
      <c r="L5560">
        <v>95648</v>
      </c>
      <c r="M5560">
        <v>38.922812</v>
      </c>
      <c r="N5560">
        <v>-121.312005</v>
      </c>
      <c r="O5560">
        <v>15286</v>
      </c>
      <c r="P5560" t="s">
        <v>57</v>
      </c>
      <c r="Q5560" t="s">
        <v>53</v>
      </c>
      <c r="R5560">
        <v>7</v>
      </c>
      <c r="S5560">
        <v>31</v>
      </c>
      <c r="T5560" t="s">
        <v>75</v>
      </c>
      <c r="U5560" t="s">
        <v>53</v>
      </c>
      <c r="V5560">
        <v>25.3</v>
      </c>
      <c r="W5560" t="s">
        <v>52</v>
      </c>
      <c r="X5560" t="s">
        <v>53</v>
      </c>
      <c r="Y5560" t="s">
        <v>110</v>
      </c>
      <c r="Z5560">
        <v>28</v>
      </c>
      <c r="AA5560" t="s">
        <v>52</v>
      </c>
      <c r="AB5560" t="s">
        <v>52</v>
      </c>
      <c r="AC5560" t="s">
        <v>53</v>
      </c>
      <c r="AD5560" t="s">
        <v>53</v>
      </c>
      <c r="AE5560" t="s">
        <v>52</v>
      </c>
      <c r="AF5560" t="s">
        <v>53</v>
      </c>
      <c r="AG5560" t="s">
        <v>53</v>
      </c>
      <c r="AH5560" t="s">
        <v>53</v>
      </c>
      <c r="AI5560" t="s">
        <v>60</v>
      </c>
      <c r="AJ5560" t="s">
        <v>53</v>
      </c>
      <c r="AK5560" t="s">
        <v>69</v>
      </c>
      <c r="AL5560">
        <v>66.400000000000006</v>
      </c>
      <c r="AM5560">
        <v>2019.8</v>
      </c>
      <c r="AN5560">
        <v>0</v>
      </c>
      <c r="AO5560">
        <v>0</v>
      </c>
      <c r="AP5560">
        <v>784.3</v>
      </c>
      <c r="AQ5560">
        <v>2804.1</v>
      </c>
      <c r="AR5560">
        <v>4</v>
      </c>
      <c r="AS5560" t="s">
        <v>881</v>
      </c>
      <c r="AT5560" t="s">
        <v>52</v>
      </c>
      <c r="AU5560">
        <v>79</v>
      </c>
      <c r="AV5560">
        <v>3282</v>
      </c>
      <c r="AY5560" t="str">
        <f>IF(AND(Table1[[#This Row],[Contract]]="Month-to-Month", Table1[[#This Row],[Tenure in Months]]&lt;6, Table1[[#This Row],[Payment Method]]="Bank Withdrawal"), "High Risk", IF(OR(Table1[[#This Row],[Contract]]="Month-to-Month", Table1[[#This Row],[Tenure in Months]]&lt;12), "Medium Risk", "Low Risk"))</f>
        <v>Medium Risk</v>
      </c>
    </row>
    <row r="5561" spans="1:51" x14ac:dyDescent="0.35">
      <c r="A5561" t="s">
        <v>6765</v>
      </c>
      <c r="B5561" t="s">
        <v>66</v>
      </c>
      <c r="C5561">
        <v>57</v>
      </c>
      <c r="D5561" t="s">
        <v>52</v>
      </c>
      <c r="E5561" t="s">
        <v>52</v>
      </c>
      <c r="F5561" t="s">
        <v>53</v>
      </c>
      <c r="G5561" t="s">
        <v>53</v>
      </c>
      <c r="H5561">
        <v>3</v>
      </c>
      <c r="I5561" t="s">
        <v>54</v>
      </c>
      <c r="J5561" t="s">
        <v>55</v>
      </c>
      <c r="K5561" t="s">
        <v>808</v>
      </c>
      <c r="L5561">
        <v>95651</v>
      </c>
      <c r="M5561">
        <v>38.815514999999998</v>
      </c>
      <c r="N5561">
        <v>-120.91699699999999</v>
      </c>
      <c r="O5561">
        <v>485</v>
      </c>
      <c r="P5561" t="s">
        <v>57</v>
      </c>
      <c r="Q5561" t="s">
        <v>53</v>
      </c>
      <c r="R5561">
        <v>10</v>
      </c>
      <c r="S5561">
        <v>16</v>
      </c>
      <c r="T5561" t="s">
        <v>72</v>
      </c>
      <c r="U5561" t="s">
        <v>53</v>
      </c>
      <c r="V5561">
        <v>27.27</v>
      </c>
      <c r="W5561" t="s">
        <v>52</v>
      </c>
      <c r="X5561" t="s">
        <v>53</v>
      </c>
      <c r="Y5561" t="s">
        <v>68</v>
      </c>
      <c r="Z5561">
        <v>76</v>
      </c>
      <c r="AA5561" t="s">
        <v>53</v>
      </c>
      <c r="AB5561" t="s">
        <v>52</v>
      </c>
      <c r="AC5561" t="s">
        <v>53</v>
      </c>
      <c r="AD5561" t="s">
        <v>52</v>
      </c>
      <c r="AE5561" t="s">
        <v>53</v>
      </c>
      <c r="AF5561" t="s">
        <v>53</v>
      </c>
      <c r="AG5561" t="s">
        <v>53</v>
      </c>
      <c r="AH5561" t="s">
        <v>53</v>
      </c>
      <c r="AI5561" t="s">
        <v>60</v>
      </c>
      <c r="AJ5561" t="s">
        <v>52</v>
      </c>
      <c r="AK5561" t="s">
        <v>61</v>
      </c>
      <c r="AL5561">
        <v>100.7</v>
      </c>
      <c r="AM5561">
        <v>1522.7</v>
      </c>
      <c r="AN5561">
        <v>0</v>
      </c>
      <c r="AO5561">
        <v>0</v>
      </c>
      <c r="AP5561">
        <v>436.32</v>
      </c>
      <c r="AQ5561">
        <v>1959.02</v>
      </c>
      <c r="AR5561">
        <v>4</v>
      </c>
      <c r="AS5561" t="s">
        <v>881</v>
      </c>
      <c r="AT5561" t="s">
        <v>52</v>
      </c>
      <c r="AU5561">
        <v>72</v>
      </c>
      <c r="AV5561">
        <v>3337</v>
      </c>
      <c r="AY5561" t="str">
        <f>IF(AND(Table1[[#This Row],[Contract]]="Month-to-Month", Table1[[#This Row],[Tenure in Months]]&lt;6, Table1[[#This Row],[Payment Method]]="Bank Withdrawal"), "High Risk", IF(OR(Table1[[#This Row],[Contract]]="Month-to-Month", Table1[[#This Row],[Tenure in Months]]&lt;12), "Medium Risk", "Low Risk"))</f>
        <v>Medium Risk</v>
      </c>
    </row>
    <row r="5562" spans="1:51" x14ac:dyDescent="0.35">
      <c r="A5562" t="s">
        <v>6766</v>
      </c>
      <c r="B5562" t="s">
        <v>51</v>
      </c>
      <c r="C5562">
        <v>26</v>
      </c>
      <c r="D5562" t="s">
        <v>53</v>
      </c>
      <c r="E5562" t="s">
        <v>52</v>
      </c>
      <c r="F5562" t="s">
        <v>52</v>
      </c>
      <c r="G5562" t="s">
        <v>53</v>
      </c>
      <c r="H5562">
        <v>1</v>
      </c>
      <c r="I5562" t="s">
        <v>54</v>
      </c>
      <c r="J5562" t="s">
        <v>55</v>
      </c>
      <c r="K5562" t="s">
        <v>245</v>
      </c>
      <c r="L5562">
        <v>95653</v>
      </c>
      <c r="M5562">
        <v>38.674275999999999</v>
      </c>
      <c r="N5562">
        <v>-121.961866</v>
      </c>
      <c r="O5562">
        <v>844</v>
      </c>
      <c r="P5562" t="s">
        <v>57</v>
      </c>
      <c r="Q5562" t="s">
        <v>52</v>
      </c>
      <c r="R5562">
        <v>0</v>
      </c>
      <c r="S5562">
        <v>52</v>
      </c>
      <c r="T5562" t="s">
        <v>58</v>
      </c>
      <c r="U5562" t="s">
        <v>53</v>
      </c>
      <c r="V5562">
        <v>23.12</v>
      </c>
      <c r="W5562" t="s">
        <v>53</v>
      </c>
      <c r="X5562" t="s">
        <v>52</v>
      </c>
      <c r="Y5562" t="s">
        <v>58</v>
      </c>
      <c r="Z5562">
        <v>0</v>
      </c>
      <c r="AA5562" t="s">
        <v>52</v>
      </c>
      <c r="AB5562" t="s">
        <v>52</v>
      </c>
      <c r="AC5562" t="s">
        <v>52</v>
      </c>
      <c r="AD5562" t="s">
        <v>52</v>
      </c>
      <c r="AE5562" t="s">
        <v>52</v>
      </c>
      <c r="AF5562" t="s">
        <v>52</v>
      </c>
      <c r="AG5562" t="s">
        <v>52</v>
      </c>
      <c r="AH5562" t="s">
        <v>52</v>
      </c>
      <c r="AI5562" t="s">
        <v>334</v>
      </c>
      <c r="AJ5562" t="s">
        <v>52</v>
      </c>
      <c r="AK5562" t="s">
        <v>69</v>
      </c>
      <c r="AL5562">
        <v>25.6</v>
      </c>
      <c r="AM5562">
        <v>1334.5</v>
      </c>
      <c r="AN5562">
        <v>0</v>
      </c>
      <c r="AO5562">
        <v>0</v>
      </c>
      <c r="AP5562">
        <v>1202.24</v>
      </c>
      <c r="AQ5562">
        <v>2536.7399999999998</v>
      </c>
      <c r="AR5562">
        <v>3</v>
      </c>
      <c r="AS5562" t="s">
        <v>881</v>
      </c>
      <c r="AT5562" t="s">
        <v>52</v>
      </c>
      <c r="AU5562">
        <v>76</v>
      </c>
      <c r="AV5562">
        <v>5662</v>
      </c>
      <c r="AY5562" t="str">
        <f>IF(AND(Table1[[#This Row],[Contract]]="Month-to-Month", Table1[[#This Row],[Tenure in Months]]&lt;6, Table1[[#This Row],[Payment Method]]="Bank Withdrawal"), "High Risk", IF(OR(Table1[[#This Row],[Contract]]="Month-to-Month", Table1[[#This Row],[Tenure in Months]]&lt;12), "Medium Risk", "Low Risk"))</f>
        <v>Low Risk</v>
      </c>
    </row>
    <row r="5563" spans="1:51" x14ac:dyDescent="0.35">
      <c r="A5563" t="s">
        <v>6767</v>
      </c>
      <c r="B5563" t="s">
        <v>51</v>
      </c>
      <c r="C5563">
        <v>35</v>
      </c>
      <c r="D5563" t="s">
        <v>52</v>
      </c>
      <c r="E5563" t="s">
        <v>52</v>
      </c>
      <c r="F5563" t="s">
        <v>53</v>
      </c>
      <c r="G5563" t="s">
        <v>53</v>
      </c>
      <c r="H5563">
        <v>3</v>
      </c>
      <c r="I5563" t="s">
        <v>54</v>
      </c>
      <c r="J5563" t="s">
        <v>55</v>
      </c>
      <c r="K5563" t="s">
        <v>810</v>
      </c>
      <c r="L5563">
        <v>95655</v>
      </c>
      <c r="M5563">
        <v>38.549821999999999</v>
      </c>
      <c r="N5563">
        <v>-121.26672499999999</v>
      </c>
      <c r="O5563">
        <v>929</v>
      </c>
      <c r="P5563" t="s">
        <v>57</v>
      </c>
      <c r="Q5563" t="s">
        <v>53</v>
      </c>
      <c r="R5563">
        <v>1</v>
      </c>
      <c r="S5563">
        <v>13</v>
      </c>
      <c r="T5563" t="s">
        <v>72</v>
      </c>
      <c r="U5563" t="s">
        <v>53</v>
      </c>
      <c r="V5563">
        <v>40.200000000000003</v>
      </c>
      <c r="W5563" t="s">
        <v>52</v>
      </c>
      <c r="X5563" t="s">
        <v>52</v>
      </c>
      <c r="Y5563" t="s">
        <v>58</v>
      </c>
      <c r="Z5563">
        <v>0</v>
      </c>
      <c r="AA5563" t="s">
        <v>52</v>
      </c>
      <c r="AB5563" t="s">
        <v>52</v>
      </c>
      <c r="AC5563" t="s">
        <v>52</v>
      </c>
      <c r="AD5563" t="s">
        <v>52</v>
      </c>
      <c r="AE5563" t="s">
        <v>52</v>
      </c>
      <c r="AF5563" t="s">
        <v>52</v>
      </c>
      <c r="AG5563" t="s">
        <v>52</v>
      </c>
      <c r="AH5563" t="s">
        <v>52</v>
      </c>
      <c r="AI5563" t="s">
        <v>60</v>
      </c>
      <c r="AJ5563" t="s">
        <v>53</v>
      </c>
      <c r="AK5563" t="s">
        <v>69</v>
      </c>
      <c r="AL5563">
        <v>19.850000000000001</v>
      </c>
      <c r="AM5563">
        <v>252</v>
      </c>
      <c r="AN5563">
        <v>0</v>
      </c>
      <c r="AO5563">
        <v>0</v>
      </c>
      <c r="AP5563">
        <v>522.6</v>
      </c>
      <c r="AQ5563">
        <v>774.6</v>
      </c>
      <c r="AR5563">
        <v>4</v>
      </c>
      <c r="AS5563" t="s">
        <v>881</v>
      </c>
      <c r="AT5563" t="s">
        <v>52</v>
      </c>
      <c r="AU5563">
        <v>31</v>
      </c>
      <c r="AV5563">
        <v>2928</v>
      </c>
      <c r="AY5563" t="str">
        <f>IF(AND(Table1[[#This Row],[Contract]]="Month-to-Month", Table1[[#This Row],[Tenure in Months]]&lt;6, Table1[[#This Row],[Payment Method]]="Bank Withdrawal"), "High Risk", IF(OR(Table1[[#This Row],[Contract]]="Month-to-Month", Table1[[#This Row],[Tenure in Months]]&lt;12), "Medium Risk", "Low Risk"))</f>
        <v>Medium Risk</v>
      </c>
    </row>
    <row r="5564" spans="1:51" x14ac:dyDescent="0.35">
      <c r="A5564" t="s">
        <v>6768</v>
      </c>
      <c r="B5564" t="s">
        <v>66</v>
      </c>
      <c r="C5564">
        <v>34</v>
      </c>
      <c r="D5564" t="s">
        <v>52</v>
      </c>
      <c r="E5564" t="s">
        <v>52</v>
      </c>
      <c r="F5564" t="s">
        <v>52</v>
      </c>
      <c r="G5564" t="s">
        <v>52</v>
      </c>
      <c r="H5564">
        <v>0</v>
      </c>
      <c r="I5564" t="s">
        <v>54</v>
      </c>
      <c r="J5564" t="s">
        <v>55</v>
      </c>
      <c r="K5564" t="s">
        <v>429</v>
      </c>
      <c r="L5564">
        <v>95658</v>
      </c>
      <c r="M5564">
        <v>38.883223999999998</v>
      </c>
      <c r="N5564">
        <v>-121.15918000000001</v>
      </c>
      <c r="O5564">
        <v>6096</v>
      </c>
      <c r="P5564" t="s">
        <v>57</v>
      </c>
      <c r="Q5564" t="s">
        <v>52</v>
      </c>
      <c r="R5564">
        <v>0</v>
      </c>
      <c r="S5564">
        <v>35</v>
      </c>
      <c r="T5564" t="s">
        <v>75</v>
      </c>
      <c r="U5564" t="s">
        <v>53</v>
      </c>
      <c r="V5564">
        <v>35.5</v>
      </c>
      <c r="W5564" t="s">
        <v>52</v>
      </c>
      <c r="X5564" t="s">
        <v>52</v>
      </c>
      <c r="Y5564" t="s">
        <v>58</v>
      </c>
      <c r="Z5564">
        <v>0</v>
      </c>
      <c r="AA5564" t="s">
        <v>52</v>
      </c>
      <c r="AB5564" t="s">
        <v>52</v>
      </c>
      <c r="AC5564" t="s">
        <v>52</v>
      </c>
      <c r="AD5564" t="s">
        <v>52</v>
      </c>
      <c r="AE5564" t="s">
        <v>52</v>
      </c>
      <c r="AF5564" t="s">
        <v>52</v>
      </c>
      <c r="AG5564" t="s">
        <v>52</v>
      </c>
      <c r="AH5564" t="s">
        <v>52</v>
      </c>
      <c r="AI5564" t="s">
        <v>124</v>
      </c>
      <c r="AJ5564" t="s">
        <v>52</v>
      </c>
      <c r="AK5564" t="s">
        <v>69</v>
      </c>
      <c r="AL5564">
        <v>20.75</v>
      </c>
      <c r="AM5564">
        <v>700.45</v>
      </c>
      <c r="AN5564">
        <v>0</v>
      </c>
      <c r="AO5564">
        <v>0</v>
      </c>
      <c r="AP5564">
        <v>1242.5</v>
      </c>
      <c r="AQ5564">
        <v>1942.95</v>
      </c>
      <c r="AR5564">
        <v>4</v>
      </c>
      <c r="AS5564" t="s">
        <v>881</v>
      </c>
      <c r="AT5564" t="s">
        <v>52</v>
      </c>
      <c r="AU5564">
        <v>67</v>
      </c>
      <c r="AV5564">
        <v>4261</v>
      </c>
      <c r="AY5564" t="str">
        <f>IF(AND(Table1[[#This Row],[Contract]]="Month-to-Month", Table1[[#This Row],[Tenure in Months]]&lt;6, Table1[[#This Row],[Payment Method]]="Bank Withdrawal"), "High Risk", IF(OR(Table1[[#This Row],[Contract]]="Month-to-Month", Table1[[#This Row],[Tenure in Months]]&lt;12), "Medium Risk", "Low Risk"))</f>
        <v>Low Risk</v>
      </c>
    </row>
    <row r="5565" spans="1:51" x14ac:dyDescent="0.35">
      <c r="A5565" t="s">
        <v>6769</v>
      </c>
      <c r="B5565" t="s">
        <v>66</v>
      </c>
      <c r="C5565">
        <v>36</v>
      </c>
      <c r="D5565" t="s">
        <v>52</v>
      </c>
      <c r="E5565" t="s">
        <v>52</v>
      </c>
      <c r="F5565" t="s">
        <v>52</v>
      </c>
      <c r="G5565" t="s">
        <v>52</v>
      </c>
      <c r="H5565">
        <v>0</v>
      </c>
      <c r="I5565" t="s">
        <v>54</v>
      </c>
      <c r="J5565" t="s">
        <v>55</v>
      </c>
      <c r="K5565" t="s">
        <v>2615</v>
      </c>
      <c r="L5565">
        <v>95659</v>
      </c>
      <c r="M5565">
        <v>38.788898000000003</v>
      </c>
      <c r="N5565">
        <v>-121.60862400000001</v>
      </c>
      <c r="O5565">
        <v>751</v>
      </c>
      <c r="P5565" t="s">
        <v>57</v>
      </c>
      <c r="Q5565" t="s">
        <v>52</v>
      </c>
      <c r="R5565">
        <v>0</v>
      </c>
      <c r="S5565">
        <v>59</v>
      </c>
      <c r="T5565" t="s">
        <v>58</v>
      </c>
      <c r="U5565" t="s">
        <v>53</v>
      </c>
      <c r="V5565">
        <v>30.44</v>
      </c>
      <c r="W5565" t="s">
        <v>52</v>
      </c>
      <c r="X5565" t="s">
        <v>53</v>
      </c>
      <c r="Y5565" t="s">
        <v>68</v>
      </c>
      <c r="Z5565">
        <v>30</v>
      </c>
      <c r="AA5565" t="s">
        <v>52</v>
      </c>
      <c r="AB5565" t="s">
        <v>52</v>
      </c>
      <c r="AC5565" t="s">
        <v>53</v>
      </c>
      <c r="AD5565" t="s">
        <v>52</v>
      </c>
      <c r="AE5565" t="s">
        <v>53</v>
      </c>
      <c r="AF5565" t="s">
        <v>53</v>
      </c>
      <c r="AG5565" t="s">
        <v>53</v>
      </c>
      <c r="AH5565" t="s">
        <v>53</v>
      </c>
      <c r="AI5565" t="s">
        <v>334</v>
      </c>
      <c r="AJ5565" t="s">
        <v>52</v>
      </c>
      <c r="AK5565" t="s">
        <v>61</v>
      </c>
      <c r="AL5565">
        <v>95.8</v>
      </c>
      <c r="AM5565">
        <v>5655.45</v>
      </c>
      <c r="AN5565">
        <v>0</v>
      </c>
      <c r="AO5565">
        <v>0</v>
      </c>
      <c r="AP5565">
        <v>1795.96</v>
      </c>
      <c r="AQ5565">
        <v>7451.41</v>
      </c>
      <c r="AR5565">
        <v>3</v>
      </c>
      <c r="AS5565" t="s">
        <v>881</v>
      </c>
      <c r="AT5565" t="s">
        <v>52</v>
      </c>
      <c r="AU5565">
        <v>45</v>
      </c>
      <c r="AV5565">
        <v>5470</v>
      </c>
      <c r="AY5565" t="str">
        <f>IF(AND(Table1[[#This Row],[Contract]]="Month-to-Month", Table1[[#This Row],[Tenure in Months]]&lt;6, Table1[[#This Row],[Payment Method]]="Bank Withdrawal"), "High Risk", IF(OR(Table1[[#This Row],[Contract]]="Month-to-Month", Table1[[#This Row],[Tenure in Months]]&lt;12), "Medium Risk", "Low Risk"))</f>
        <v>Low Risk</v>
      </c>
    </row>
    <row r="5566" spans="1:51" x14ac:dyDescent="0.35">
      <c r="A5566" t="s">
        <v>6770</v>
      </c>
      <c r="B5566" t="s">
        <v>51</v>
      </c>
      <c r="C5566">
        <v>39</v>
      </c>
      <c r="D5566" t="s">
        <v>52</v>
      </c>
      <c r="E5566" t="s">
        <v>52</v>
      </c>
      <c r="F5566" t="s">
        <v>53</v>
      </c>
      <c r="G5566" t="s">
        <v>52</v>
      </c>
      <c r="H5566">
        <v>0</v>
      </c>
      <c r="I5566" t="s">
        <v>54</v>
      </c>
      <c r="J5566" t="s">
        <v>55</v>
      </c>
      <c r="K5566" t="s">
        <v>4584</v>
      </c>
      <c r="L5566">
        <v>95660</v>
      </c>
      <c r="M5566">
        <v>38.671295000000001</v>
      </c>
      <c r="N5566">
        <v>-121.388251</v>
      </c>
      <c r="O5566">
        <v>32202</v>
      </c>
      <c r="P5566" t="s">
        <v>57</v>
      </c>
      <c r="Q5566" t="s">
        <v>53</v>
      </c>
      <c r="R5566">
        <v>9</v>
      </c>
      <c r="S5566">
        <v>72</v>
      </c>
      <c r="T5566" t="s">
        <v>58</v>
      </c>
      <c r="U5566" t="s">
        <v>53</v>
      </c>
      <c r="V5566">
        <v>33.22</v>
      </c>
      <c r="W5566" t="s">
        <v>52</v>
      </c>
      <c r="X5566" t="s">
        <v>53</v>
      </c>
      <c r="Y5566" t="s">
        <v>68</v>
      </c>
      <c r="Z5566">
        <v>23</v>
      </c>
      <c r="AA5566" t="s">
        <v>52</v>
      </c>
      <c r="AB5566" t="s">
        <v>52</v>
      </c>
      <c r="AC5566" t="s">
        <v>53</v>
      </c>
      <c r="AD5566" t="s">
        <v>52</v>
      </c>
      <c r="AE5566" t="s">
        <v>53</v>
      </c>
      <c r="AF5566" t="s">
        <v>53</v>
      </c>
      <c r="AG5566" t="s">
        <v>53</v>
      </c>
      <c r="AH5566" t="s">
        <v>53</v>
      </c>
      <c r="AI5566" t="s">
        <v>60</v>
      </c>
      <c r="AJ5566" t="s">
        <v>53</v>
      </c>
      <c r="AK5566" t="s">
        <v>61</v>
      </c>
      <c r="AL5566">
        <v>94.65</v>
      </c>
      <c r="AM5566">
        <v>6747.35</v>
      </c>
      <c r="AN5566">
        <v>0</v>
      </c>
      <c r="AO5566">
        <v>0</v>
      </c>
      <c r="AP5566">
        <v>2391.84</v>
      </c>
      <c r="AQ5566">
        <v>9139.19</v>
      </c>
      <c r="AR5566">
        <v>3</v>
      </c>
      <c r="AS5566" t="s">
        <v>881</v>
      </c>
      <c r="AT5566" t="s">
        <v>52</v>
      </c>
      <c r="AU5566">
        <v>20</v>
      </c>
      <c r="AV5566">
        <v>5943</v>
      </c>
      <c r="AY5566" t="str">
        <f>IF(AND(Table1[[#This Row],[Contract]]="Month-to-Month", Table1[[#This Row],[Tenure in Months]]&lt;6, Table1[[#This Row],[Payment Method]]="Bank Withdrawal"), "High Risk", IF(OR(Table1[[#This Row],[Contract]]="Month-to-Month", Table1[[#This Row],[Tenure in Months]]&lt;12), "Medium Risk", "Low Risk"))</f>
        <v>Medium Risk</v>
      </c>
    </row>
    <row r="5567" spans="1:51" x14ac:dyDescent="0.35">
      <c r="A5567" t="s">
        <v>6771</v>
      </c>
      <c r="B5567" t="s">
        <v>66</v>
      </c>
      <c r="C5567">
        <v>35</v>
      </c>
      <c r="D5567" t="s">
        <v>52</v>
      </c>
      <c r="E5567" t="s">
        <v>52</v>
      </c>
      <c r="F5567" t="s">
        <v>53</v>
      </c>
      <c r="G5567" t="s">
        <v>52</v>
      </c>
      <c r="H5567">
        <v>0</v>
      </c>
      <c r="I5567" t="s">
        <v>54</v>
      </c>
      <c r="J5567" t="s">
        <v>55</v>
      </c>
      <c r="K5567" t="s">
        <v>2217</v>
      </c>
      <c r="L5567">
        <v>95662</v>
      </c>
      <c r="M5567">
        <v>38.689174000000001</v>
      </c>
      <c r="N5567">
        <v>-121.218435</v>
      </c>
      <c r="O5567">
        <v>32040</v>
      </c>
      <c r="P5567" t="s">
        <v>57</v>
      </c>
      <c r="Q5567" t="s">
        <v>53</v>
      </c>
      <c r="R5567">
        <v>10</v>
      </c>
      <c r="S5567">
        <v>49</v>
      </c>
      <c r="T5567" t="s">
        <v>58</v>
      </c>
      <c r="U5567" t="s">
        <v>53</v>
      </c>
      <c r="V5567">
        <v>40.67</v>
      </c>
      <c r="W5567" t="s">
        <v>53</v>
      </c>
      <c r="X5567" t="s">
        <v>53</v>
      </c>
      <c r="Y5567" t="s">
        <v>68</v>
      </c>
      <c r="Z5567">
        <v>12</v>
      </c>
      <c r="AA5567" t="s">
        <v>53</v>
      </c>
      <c r="AB5567" t="s">
        <v>53</v>
      </c>
      <c r="AC5567" t="s">
        <v>53</v>
      </c>
      <c r="AD5567" t="s">
        <v>53</v>
      </c>
      <c r="AE5567" t="s">
        <v>52</v>
      </c>
      <c r="AF5567" t="s">
        <v>53</v>
      </c>
      <c r="AG5567" t="s">
        <v>53</v>
      </c>
      <c r="AH5567" t="s">
        <v>53</v>
      </c>
      <c r="AI5567" t="s">
        <v>334</v>
      </c>
      <c r="AJ5567" t="s">
        <v>52</v>
      </c>
      <c r="AK5567" t="s">
        <v>69</v>
      </c>
      <c r="AL5567">
        <v>106.65</v>
      </c>
      <c r="AM5567">
        <v>5174.3500000000004</v>
      </c>
      <c r="AN5567">
        <v>0</v>
      </c>
      <c r="AO5567">
        <v>0</v>
      </c>
      <c r="AP5567">
        <v>1992.83</v>
      </c>
      <c r="AQ5567">
        <v>7167.18</v>
      </c>
      <c r="AR5567">
        <v>4</v>
      </c>
      <c r="AS5567" t="s">
        <v>881</v>
      </c>
      <c r="AT5567" t="s">
        <v>52</v>
      </c>
      <c r="AU5567">
        <v>57</v>
      </c>
      <c r="AV5567">
        <v>5948</v>
      </c>
      <c r="AY5567" t="str">
        <f>IF(AND(Table1[[#This Row],[Contract]]="Month-to-Month", Table1[[#This Row],[Tenure in Months]]&lt;6, Table1[[#This Row],[Payment Method]]="Bank Withdrawal"), "High Risk", IF(OR(Table1[[#This Row],[Contract]]="Month-to-Month", Table1[[#This Row],[Tenure in Months]]&lt;12), "Medium Risk", "Low Risk"))</f>
        <v>Low Risk</v>
      </c>
    </row>
    <row r="5568" spans="1:51" x14ac:dyDescent="0.35">
      <c r="A5568" t="s">
        <v>6772</v>
      </c>
      <c r="B5568" t="s">
        <v>66</v>
      </c>
      <c r="C5568">
        <v>43</v>
      </c>
      <c r="D5568" t="s">
        <v>52</v>
      </c>
      <c r="E5568" t="s">
        <v>52</v>
      </c>
      <c r="F5568" t="s">
        <v>52</v>
      </c>
      <c r="G5568" t="s">
        <v>52</v>
      </c>
      <c r="H5568">
        <v>0</v>
      </c>
      <c r="I5568" t="s">
        <v>54</v>
      </c>
      <c r="J5568" t="s">
        <v>55</v>
      </c>
      <c r="K5568" t="s">
        <v>2219</v>
      </c>
      <c r="L5568">
        <v>95663</v>
      </c>
      <c r="M5568">
        <v>38.859093000000001</v>
      </c>
      <c r="N5568">
        <v>-121.182872</v>
      </c>
      <c r="O5568">
        <v>2048</v>
      </c>
      <c r="P5568" t="s">
        <v>57</v>
      </c>
      <c r="Q5568" t="s">
        <v>52</v>
      </c>
      <c r="R5568">
        <v>0</v>
      </c>
      <c r="S5568">
        <v>2</v>
      </c>
      <c r="T5568" t="s">
        <v>67</v>
      </c>
      <c r="U5568" t="s">
        <v>53</v>
      </c>
      <c r="V5568">
        <v>5.47</v>
      </c>
      <c r="W5568" t="s">
        <v>52</v>
      </c>
      <c r="X5568" t="s">
        <v>53</v>
      </c>
      <c r="Y5568" t="s">
        <v>59</v>
      </c>
      <c r="Z5568">
        <v>29</v>
      </c>
      <c r="AA5568" t="s">
        <v>52</v>
      </c>
      <c r="AB5568" t="s">
        <v>52</v>
      </c>
      <c r="AC5568" t="s">
        <v>52</v>
      </c>
      <c r="AD5568" t="s">
        <v>52</v>
      </c>
      <c r="AE5568" t="s">
        <v>52</v>
      </c>
      <c r="AF5568" t="s">
        <v>52</v>
      </c>
      <c r="AG5568" t="s">
        <v>52</v>
      </c>
      <c r="AH5568" t="s">
        <v>53</v>
      </c>
      <c r="AI5568" t="s">
        <v>60</v>
      </c>
      <c r="AJ5568" t="s">
        <v>53</v>
      </c>
      <c r="AK5568" t="s">
        <v>69</v>
      </c>
      <c r="AL5568">
        <v>45.85</v>
      </c>
      <c r="AM5568">
        <v>105.6</v>
      </c>
      <c r="AN5568">
        <v>0</v>
      </c>
      <c r="AO5568">
        <v>0</v>
      </c>
      <c r="AP5568">
        <v>10.94</v>
      </c>
      <c r="AQ5568">
        <v>116.539999999999</v>
      </c>
      <c r="AR5568">
        <v>3</v>
      </c>
      <c r="AS5568" t="s">
        <v>883</v>
      </c>
      <c r="AT5568" t="s">
        <v>52</v>
      </c>
      <c r="AU5568">
        <v>65</v>
      </c>
      <c r="AV5568">
        <v>2245</v>
      </c>
      <c r="AY5568" t="str">
        <f>IF(AND(Table1[[#This Row],[Contract]]="Month-to-Month", Table1[[#This Row],[Tenure in Months]]&lt;6, Table1[[#This Row],[Payment Method]]="Bank Withdrawal"), "High Risk", IF(OR(Table1[[#This Row],[Contract]]="Month-to-Month", Table1[[#This Row],[Tenure in Months]]&lt;12), "Medium Risk", "Low Risk"))</f>
        <v>Medium Risk</v>
      </c>
    </row>
    <row r="5569" spans="1:51" x14ac:dyDescent="0.35">
      <c r="A5569" t="s">
        <v>6773</v>
      </c>
      <c r="B5569" t="s">
        <v>51</v>
      </c>
      <c r="C5569">
        <v>47</v>
      </c>
      <c r="D5569" t="s">
        <v>52</v>
      </c>
      <c r="E5569" t="s">
        <v>52</v>
      </c>
      <c r="F5569" t="s">
        <v>52</v>
      </c>
      <c r="G5569" t="s">
        <v>52</v>
      </c>
      <c r="H5569">
        <v>0</v>
      </c>
      <c r="I5569" t="s">
        <v>54</v>
      </c>
      <c r="J5569" t="s">
        <v>55</v>
      </c>
      <c r="K5569" t="s">
        <v>4590</v>
      </c>
      <c r="L5569">
        <v>95667</v>
      </c>
      <c r="M5569">
        <v>38.733713999999999</v>
      </c>
      <c r="N5569">
        <v>-120.795213</v>
      </c>
      <c r="O5569">
        <v>34146</v>
      </c>
      <c r="P5569" t="s">
        <v>57</v>
      </c>
      <c r="Q5569" t="s">
        <v>52</v>
      </c>
      <c r="R5569">
        <v>0</v>
      </c>
      <c r="S5569">
        <v>1</v>
      </c>
      <c r="T5569" t="s">
        <v>67</v>
      </c>
      <c r="U5569" t="s">
        <v>53</v>
      </c>
      <c r="V5569">
        <v>17.07</v>
      </c>
      <c r="W5569" t="s">
        <v>53</v>
      </c>
      <c r="X5569" t="s">
        <v>53</v>
      </c>
      <c r="Y5569" t="s">
        <v>59</v>
      </c>
      <c r="Z5569">
        <v>3</v>
      </c>
      <c r="AA5569" t="s">
        <v>53</v>
      </c>
      <c r="AB5569" t="s">
        <v>53</v>
      </c>
      <c r="AC5569" t="s">
        <v>52</v>
      </c>
      <c r="AD5569" t="s">
        <v>52</v>
      </c>
      <c r="AE5569" t="s">
        <v>52</v>
      </c>
      <c r="AF5569" t="s">
        <v>52</v>
      </c>
      <c r="AG5569" t="s">
        <v>52</v>
      </c>
      <c r="AH5569" t="s">
        <v>53</v>
      </c>
      <c r="AI5569" t="s">
        <v>60</v>
      </c>
      <c r="AJ5569" t="s">
        <v>52</v>
      </c>
      <c r="AK5569" t="s">
        <v>61</v>
      </c>
      <c r="AL5569">
        <v>61.15</v>
      </c>
      <c r="AM5569">
        <v>61.15</v>
      </c>
      <c r="AN5569">
        <v>0</v>
      </c>
      <c r="AO5569">
        <v>0</v>
      </c>
      <c r="AP5569">
        <v>17.07</v>
      </c>
      <c r="AQ5569">
        <v>78.22</v>
      </c>
      <c r="AR5569">
        <v>4</v>
      </c>
      <c r="AS5569" t="s">
        <v>883</v>
      </c>
      <c r="AT5569" t="s">
        <v>52</v>
      </c>
      <c r="AU5569">
        <v>28</v>
      </c>
      <c r="AV5569">
        <v>4592</v>
      </c>
      <c r="AY5569" t="str">
        <f>IF(AND(Table1[[#This Row],[Contract]]="Month-to-Month", Table1[[#This Row],[Tenure in Months]]&lt;6, Table1[[#This Row],[Payment Method]]="Bank Withdrawal"), "High Risk", IF(OR(Table1[[#This Row],[Contract]]="Month-to-Month", Table1[[#This Row],[Tenure in Months]]&lt;12), "Medium Risk", "Low Risk"))</f>
        <v>High Risk</v>
      </c>
    </row>
    <row r="5570" spans="1:51" x14ac:dyDescent="0.35">
      <c r="A5570" t="s">
        <v>6774</v>
      </c>
      <c r="B5570" t="s">
        <v>51</v>
      </c>
      <c r="C5570">
        <v>55</v>
      </c>
      <c r="D5570" t="s">
        <v>52</v>
      </c>
      <c r="E5570" t="s">
        <v>52</v>
      </c>
      <c r="F5570" t="s">
        <v>52</v>
      </c>
      <c r="G5570" t="s">
        <v>52</v>
      </c>
      <c r="H5570">
        <v>0</v>
      </c>
      <c r="I5570" t="s">
        <v>54</v>
      </c>
      <c r="J5570" t="s">
        <v>55</v>
      </c>
      <c r="K5570" t="s">
        <v>247</v>
      </c>
      <c r="L5570">
        <v>95668</v>
      </c>
      <c r="M5570">
        <v>38.833553999999999</v>
      </c>
      <c r="N5570">
        <v>-121.498102</v>
      </c>
      <c r="O5570">
        <v>901</v>
      </c>
      <c r="P5570" t="s">
        <v>57</v>
      </c>
      <c r="Q5570" t="s">
        <v>52</v>
      </c>
      <c r="R5570">
        <v>0</v>
      </c>
      <c r="S5570">
        <v>6</v>
      </c>
      <c r="T5570" t="s">
        <v>67</v>
      </c>
      <c r="U5570" t="s">
        <v>53</v>
      </c>
      <c r="V5570">
        <v>29.52</v>
      </c>
      <c r="W5570" t="s">
        <v>52</v>
      </c>
      <c r="X5570" t="s">
        <v>53</v>
      </c>
      <c r="Y5570" t="s">
        <v>68</v>
      </c>
      <c r="Z5570">
        <v>28</v>
      </c>
      <c r="AA5570" t="s">
        <v>53</v>
      </c>
      <c r="AB5570" t="s">
        <v>53</v>
      </c>
      <c r="AC5570" t="s">
        <v>52</v>
      </c>
      <c r="AD5570" t="s">
        <v>52</v>
      </c>
      <c r="AE5570" t="s">
        <v>52</v>
      </c>
      <c r="AF5570" t="s">
        <v>52</v>
      </c>
      <c r="AG5570" t="s">
        <v>52</v>
      </c>
      <c r="AH5570" t="s">
        <v>53</v>
      </c>
      <c r="AI5570" t="s">
        <v>60</v>
      </c>
      <c r="AJ5570" t="s">
        <v>53</v>
      </c>
      <c r="AK5570" t="s">
        <v>61</v>
      </c>
      <c r="AL5570">
        <v>78.95</v>
      </c>
      <c r="AM5570">
        <v>494.95</v>
      </c>
      <c r="AN5570">
        <v>0</v>
      </c>
      <c r="AO5570">
        <v>0</v>
      </c>
      <c r="AP5570">
        <v>177.12</v>
      </c>
      <c r="AQ5570">
        <v>672.06999999999903</v>
      </c>
      <c r="AR5570">
        <v>3</v>
      </c>
      <c r="AS5570" t="s">
        <v>881</v>
      </c>
      <c r="AT5570" t="s">
        <v>52</v>
      </c>
      <c r="AU5570">
        <v>35</v>
      </c>
      <c r="AV5570">
        <v>4093</v>
      </c>
      <c r="AY5570" t="str">
        <f>IF(AND(Table1[[#This Row],[Contract]]="Month-to-Month", Table1[[#This Row],[Tenure in Months]]&lt;6, Table1[[#This Row],[Payment Method]]="Bank Withdrawal"), "High Risk", IF(OR(Table1[[#This Row],[Contract]]="Month-to-Month", Table1[[#This Row],[Tenure in Months]]&lt;12), "Medium Risk", "Low Risk"))</f>
        <v>Medium Risk</v>
      </c>
    </row>
    <row r="5571" spans="1:51" x14ac:dyDescent="0.35">
      <c r="A5571" t="s">
        <v>6775</v>
      </c>
      <c r="B5571" t="s">
        <v>51</v>
      </c>
      <c r="C5571">
        <v>35</v>
      </c>
      <c r="D5571" t="s">
        <v>52</v>
      </c>
      <c r="E5571" t="s">
        <v>52</v>
      </c>
      <c r="F5571" t="s">
        <v>52</v>
      </c>
      <c r="G5571" t="s">
        <v>53</v>
      </c>
      <c r="H5571">
        <v>3</v>
      </c>
      <c r="I5571" t="s">
        <v>54</v>
      </c>
      <c r="J5571" t="s">
        <v>55</v>
      </c>
      <c r="K5571" t="s">
        <v>253</v>
      </c>
      <c r="L5571">
        <v>95670</v>
      </c>
      <c r="M5571">
        <v>38.602722999999997</v>
      </c>
      <c r="N5571">
        <v>-121.27991299999999</v>
      </c>
      <c r="O5571">
        <v>49729</v>
      </c>
      <c r="P5571" t="s">
        <v>57</v>
      </c>
      <c r="Q5571" t="s">
        <v>52</v>
      </c>
      <c r="R5571">
        <v>0</v>
      </c>
      <c r="S5571">
        <v>49</v>
      </c>
      <c r="T5571" t="s">
        <v>58</v>
      </c>
      <c r="U5571" t="s">
        <v>53</v>
      </c>
      <c r="V5571">
        <v>4.76</v>
      </c>
      <c r="W5571" t="s">
        <v>53</v>
      </c>
      <c r="X5571" t="s">
        <v>53</v>
      </c>
      <c r="Y5571" t="s">
        <v>68</v>
      </c>
      <c r="Z5571">
        <v>58</v>
      </c>
      <c r="AA5571" t="s">
        <v>53</v>
      </c>
      <c r="AB5571" t="s">
        <v>53</v>
      </c>
      <c r="AC5571" t="s">
        <v>53</v>
      </c>
      <c r="AD5571" t="s">
        <v>52</v>
      </c>
      <c r="AE5571" t="s">
        <v>53</v>
      </c>
      <c r="AF5571" t="s">
        <v>53</v>
      </c>
      <c r="AG5571" t="s">
        <v>53</v>
      </c>
      <c r="AH5571" t="s">
        <v>53</v>
      </c>
      <c r="AI5571" t="s">
        <v>124</v>
      </c>
      <c r="AJ5571" t="s">
        <v>53</v>
      </c>
      <c r="AK5571" t="s">
        <v>69</v>
      </c>
      <c r="AL5571">
        <v>109.2</v>
      </c>
      <c r="AM5571">
        <v>5290.45</v>
      </c>
      <c r="AN5571">
        <v>0</v>
      </c>
      <c r="AO5571">
        <v>0</v>
      </c>
      <c r="AP5571">
        <v>233.23999999999899</v>
      </c>
      <c r="AQ5571">
        <v>5523.69</v>
      </c>
      <c r="AR5571">
        <v>3</v>
      </c>
      <c r="AS5571" t="s">
        <v>881</v>
      </c>
      <c r="AT5571" t="s">
        <v>52</v>
      </c>
      <c r="AU5571">
        <v>44</v>
      </c>
      <c r="AV5571">
        <v>6005</v>
      </c>
      <c r="AY5571" t="str">
        <f>IF(AND(Table1[[#This Row],[Contract]]="Month-to-Month", Table1[[#This Row],[Tenure in Months]]&lt;6, Table1[[#This Row],[Payment Method]]="Bank Withdrawal"), "High Risk", IF(OR(Table1[[#This Row],[Contract]]="Month-to-Month", Table1[[#This Row],[Tenure in Months]]&lt;12), "Medium Risk", "Low Risk"))</f>
        <v>Low Risk</v>
      </c>
    </row>
    <row r="5572" spans="1:51" x14ac:dyDescent="0.35">
      <c r="A5572" t="s">
        <v>6776</v>
      </c>
      <c r="B5572" t="s">
        <v>66</v>
      </c>
      <c r="C5572">
        <v>59</v>
      </c>
      <c r="D5572" t="s">
        <v>52</v>
      </c>
      <c r="E5572" t="s">
        <v>52</v>
      </c>
      <c r="F5572" t="s">
        <v>53</v>
      </c>
      <c r="G5572" t="s">
        <v>53</v>
      </c>
      <c r="H5572">
        <v>3</v>
      </c>
      <c r="I5572" t="s">
        <v>54</v>
      </c>
      <c r="J5572" t="s">
        <v>55</v>
      </c>
      <c r="K5572" t="s">
        <v>3382</v>
      </c>
      <c r="L5572">
        <v>95672</v>
      </c>
      <c r="M5572">
        <v>38.724322000000001</v>
      </c>
      <c r="N5572">
        <v>-120.991237</v>
      </c>
      <c r="O5572">
        <v>3815</v>
      </c>
      <c r="P5572" t="s">
        <v>57</v>
      </c>
      <c r="Q5572" t="s">
        <v>53</v>
      </c>
      <c r="R5572">
        <v>7</v>
      </c>
      <c r="S5572">
        <v>56</v>
      </c>
      <c r="T5572" t="s">
        <v>58</v>
      </c>
      <c r="U5572" t="s">
        <v>53</v>
      </c>
      <c r="V5572">
        <v>18.989999999999998</v>
      </c>
      <c r="W5572" t="s">
        <v>52</v>
      </c>
      <c r="X5572" t="s">
        <v>53</v>
      </c>
      <c r="Y5572" t="s">
        <v>110</v>
      </c>
      <c r="Z5572">
        <v>53</v>
      </c>
      <c r="AA5572" t="s">
        <v>53</v>
      </c>
      <c r="AB5572" t="s">
        <v>53</v>
      </c>
      <c r="AC5572" t="s">
        <v>53</v>
      </c>
      <c r="AD5572" t="s">
        <v>52</v>
      </c>
      <c r="AE5572" t="s">
        <v>52</v>
      </c>
      <c r="AF5572" t="s">
        <v>52</v>
      </c>
      <c r="AG5572" t="s">
        <v>52</v>
      </c>
      <c r="AH5572" t="s">
        <v>53</v>
      </c>
      <c r="AI5572" t="s">
        <v>334</v>
      </c>
      <c r="AJ5572" t="s">
        <v>53</v>
      </c>
      <c r="AK5572" t="s">
        <v>69</v>
      </c>
      <c r="AL5572">
        <v>61.3</v>
      </c>
      <c r="AM5572">
        <v>3346.8</v>
      </c>
      <c r="AN5572">
        <v>0</v>
      </c>
      <c r="AO5572">
        <v>0</v>
      </c>
      <c r="AP5572">
        <v>1063.4399999999901</v>
      </c>
      <c r="AQ5572">
        <v>4410.24</v>
      </c>
      <c r="AR5572">
        <v>3</v>
      </c>
      <c r="AS5572" t="s">
        <v>881</v>
      </c>
      <c r="AT5572" t="s">
        <v>52</v>
      </c>
      <c r="AU5572">
        <v>72</v>
      </c>
      <c r="AV5572">
        <v>4173</v>
      </c>
      <c r="AY5572" t="str">
        <f>IF(AND(Table1[[#This Row],[Contract]]="Month-to-Month", Table1[[#This Row],[Tenure in Months]]&lt;6, Table1[[#This Row],[Payment Method]]="Bank Withdrawal"), "High Risk", IF(OR(Table1[[#This Row],[Contract]]="Month-to-Month", Table1[[#This Row],[Tenure in Months]]&lt;12), "Medium Risk", "Low Risk"))</f>
        <v>Low Risk</v>
      </c>
    </row>
    <row r="5573" spans="1:51" x14ac:dyDescent="0.35">
      <c r="A5573" t="s">
        <v>6777</v>
      </c>
      <c r="B5573" t="s">
        <v>66</v>
      </c>
      <c r="C5573">
        <v>61</v>
      </c>
      <c r="D5573" t="s">
        <v>52</v>
      </c>
      <c r="E5573" t="s">
        <v>52</v>
      </c>
      <c r="F5573" t="s">
        <v>53</v>
      </c>
      <c r="G5573" t="s">
        <v>53</v>
      </c>
      <c r="H5573">
        <v>2</v>
      </c>
      <c r="I5573" t="s">
        <v>54</v>
      </c>
      <c r="J5573" t="s">
        <v>55</v>
      </c>
      <c r="K5573" t="s">
        <v>2621</v>
      </c>
      <c r="L5573">
        <v>95674</v>
      </c>
      <c r="M5573">
        <v>38.954143999999999</v>
      </c>
      <c r="N5573">
        <v>-121.482536</v>
      </c>
      <c r="O5573">
        <v>947</v>
      </c>
      <c r="P5573" t="s">
        <v>57</v>
      </c>
      <c r="Q5573" t="s">
        <v>53</v>
      </c>
      <c r="R5573">
        <v>7</v>
      </c>
      <c r="S5573">
        <v>6</v>
      </c>
      <c r="T5573" t="s">
        <v>67</v>
      </c>
      <c r="U5573" t="s">
        <v>52</v>
      </c>
      <c r="V5573">
        <v>0</v>
      </c>
      <c r="W5573" t="s">
        <v>52</v>
      </c>
      <c r="X5573" t="s">
        <v>53</v>
      </c>
      <c r="Y5573" t="s">
        <v>110</v>
      </c>
      <c r="Z5573">
        <v>10</v>
      </c>
      <c r="AA5573" t="s">
        <v>52</v>
      </c>
      <c r="AB5573" t="s">
        <v>53</v>
      </c>
      <c r="AC5573" t="s">
        <v>53</v>
      </c>
      <c r="AD5573" t="s">
        <v>53</v>
      </c>
      <c r="AE5573" t="s">
        <v>52</v>
      </c>
      <c r="AF5573" t="s">
        <v>52</v>
      </c>
      <c r="AG5573" t="s">
        <v>52</v>
      </c>
      <c r="AH5573" t="s">
        <v>52</v>
      </c>
      <c r="AI5573" t="s">
        <v>334</v>
      </c>
      <c r="AJ5573" t="s">
        <v>52</v>
      </c>
      <c r="AK5573" t="s">
        <v>69</v>
      </c>
      <c r="AL5573">
        <v>40.549999999999997</v>
      </c>
      <c r="AM5573">
        <v>217.5</v>
      </c>
      <c r="AN5573">
        <v>0</v>
      </c>
      <c r="AO5573">
        <v>50</v>
      </c>
      <c r="AP5573">
        <v>0</v>
      </c>
      <c r="AQ5573">
        <v>267.5</v>
      </c>
      <c r="AR5573">
        <v>5</v>
      </c>
      <c r="AS5573" t="s">
        <v>881</v>
      </c>
      <c r="AT5573" t="s">
        <v>52</v>
      </c>
      <c r="AU5573">
        <v>30</v>
      </c>
      <c r="AV5573">
        <v>2866</v>
      </c>
      <c r="AY5573" t="str">
        <f>IF(AND(Table1[[#This Row],[Contract]]="Month-to-Month", Table1[[#This Row],[Tenure in Months]]&lt;6, Table1[[#This Row],[Payment Method]]="Bank Withdrawal"), "High Risk", IF(OR(Table1[[#This Row],[Contract]]="Month-to-Month", Table1[[#This Row],[Tenure in Months]]&lt;12), "Medium Risk", "Low Risk"))</f>
        <v>Medium Risk</v>
      </c>
    </row>
    <row r="5574" spans="1:51" x14ac:dyDescent="0.35">
      <c r="A5574" t="s">
        <v>6778</v>
      </c>
      <c r="B5574" t="s">
        <v>51</v>
      </c>
      <c r="C5574">
        <v>55</v>
      </c>
      <c r="D5574" t="s">
        <v>52</v>
      </c>
      <c r="E5574" t="s">
        <v>52</v>
      </c>
      <c r="F5574" t="s">
        <v>52</v>
      </c>
      <c r="G5574" t="s">
        <v>52</v>
      </c>
      <c r="H5574">
        <v>0</v>
      </c>
      <c r="I5574" t="s">
        <v>54</v>
      </c>
      <c r="J5574" t="s">
        <v>55</v>
      </c>
      <c r="K5574" t="s">
        <v>4595</v>
      </c>
      <c r="L5574">
        <v>95675</v>
      </c>
      <c r="M5574">
        <v>38.545774999999999</v>
      </c>
      <c r="N5574">
        <v>-120.743325</v>
      </c>
      <c r="O5574">
        <v>364</v>
      </c>
      <c r="P5574" t="s">
        <v>57</v>
      </c>
      <c r="Q5574" t="s">
        <v>52</v>
      </c>
      <c r="R5574">
        <v>0</v>
      </c>
      <c r="S5574">
        <v>32</v>
      </c>
      <c r="T5574" t="s">
        <v>75</v>
      </c>
      <c r="U5574" t="s">
        <v>53</v>
      </c>
      <c r="V5574">
        <v>41.52</v>
      </c>
      <c r="W5574" t="s">
        <v>52</v>
      </c>
      <c r="X5574" t="s">
        <v>52</v>
      </c>
      <c r="Y5574" t="s">
        <v>58</v>
      </c>
      <c r="Z5574">
        <v>0</v>
      </c>
      <c r="AA5574" t="s">
        <v>52</v>
      </c>
      <c r="AB5574" t="s">
        <v>52</v>
      </c>
      <c r="AC5574" t="s">
        <v>52</v>
      </c>
      <c r="AD5574" t="s">
        <v>52</v>
      </c>
      <c r="AE5574" t="s">
        <v>52</v>
      </c>
      <c r="AF5574" t="s">
        <v>52</v>
      </c>
      <c r="AG5574" t="s">
        <v>52</v>
      </c>
      <c r="AH5574" t="s">
        <v>52</v>
      </c>
      <c r="AI5574" t="s">
        <v>124</v>
      </c>
      <c r="AJ5574" t="s">
        <v>52</v>
      </c>
      <c r="AK5574" t="s">
        <v>69</v>
      </c>
      <c r="AL5574">
        <v>19.8</v>
      </c>
      <c r="AM5574">
        <v>607.70000000000005</v>
      </c>
      <c r="AN5574">
        <v>0</v>
      </c>
      <c r="AO5574">
        <v>0</v>
      </c>
      <c r="AP5574">
        <v>1328.64</v>
      </c>
      <c r="AQ5574">
        <v>1936.34</v>
      </c>
      <c r="AR5574">
        <v>4</v>
      </c>
      <c r="AS5574" t="s">
        <v>881</v>
      </c>
      <c r="AT5574" t="s">
        <v>52</v>
      </c>
      <c r="AU5574">
        <v>38</v>
      </c>
      <c r="AV5574">
        <v>4636</v>
      </c>
      <c r="AY5574" t="str">
        <f>IF(AND(Table1[[#This Row],[Contract]]="Month-to-Month", Table1[[#This Row],[Tenure in Months]]&lt;6, Table1[[#This Row],[Payment Method]]="Bank Withdrawal"), "High Risk", IF(OR(Table1[[#This Row],[Contract]]="Month-to-Month", Table1[[#This Row],[Tenure in Months]]&lt;12), "Medium Risk", "Low Risk"))</f>
        <v>Low Risk</v>
      </c>
    </row>
    <row r="5575" spans="1:51" x14ac:dyDescent="0.35">
      <c r="A5575" t="s">
        <v>6779</v>
      </c>
      <c r="B5575" t="s">
        <v>51</v>
      </c>
      <c r="C5575">
        <v>34</v>
      </c>
      <c r="D5575" t="s">
        <v>52</v>
      </c>
      <c r="E5575" t="s">
        <v>52</v>
      </c>
      <c r="F5575" t="s">
        <v>53</v>
      </c>
      <c r="G5575" t="s">
        <v>53</v>
      </c>
      <c r="H5575">
        <v>1</v>
      </c>
      <c r="I5575" t="s">
        <v>54</v>
      </c>
      <c r="J5575" t="s">
        <v>55</v>
      </c>
      <c r="K5575" t="s">
        <v>4597</v>
      </c>
      <c r="L5575">
        <v>95677</v>
      </c>
      <c r="M5575">
        <v>38.790399999999998</v>
      </c>
      <c r="N5575">
        <v>-121.23697300000001</v>
      </c>
      <c r="O5575">
        <v>21510</v>
      </c>
      <c r="P5575" t="s">
        <v>57</v>
      </c>
      <c r="Q5575" t="s">
        <v>53</v>
      </c>
      <c r="R5575">
        <v>3</v>
      </c>
      <c r="S5575">
        <v>50</v>
      </c>
      <c r="T5575" t="s">
        <v>58</v>
      </c>
      <c r="U5575" t="s">
        <v>53</v>
      </c>
      <c r="V5575">
        <v>41.58</v>
      </c>
      <c r="W5575" t="s">
        <v>53</v>
      </c>
      <c r="X5575" t="s">
        <v>53</v>
      </c>
      <c r="Y5575" t="s">
        <v>68</v>
      </c>
      <c r="Z5575">
        <v>19</v>
      </c>
      <c r="AA5575" t="s">
        <v>53</v>
      </c>
      <c r="AB5575" t="s">
        <v>53</v>
      </c>
      <c r="AC5575" t="s">
        <v>53</v>
      </c>
      <c r="AD5575" t="s">
        <v>52</v>
      </c>
      <c r="AE5575" t="s">
        <v>53</v>
      </c>
      <c r="AF5575" t="s">
        <v>53</v>
      </c>
      <c r="AG5575" t="s">
        <v>53</v>
      </c>
      <c r="AH5575" t="s">
        <v>53</v>
      </c>
      <c r="AI5575" t="s">
        <v>124</v>
      </c>
      <c r="AJ5575" t="s">
        <v>53</v>
      </c>
      <c r="AK5575" t="s">
        <v>61</v>
      </c>
      <c r="AL5575">
        <v>108.25</v>
      </c>
      <c r="AM5575">
        <v>5431.4</v>
      </c>
      <c r="AN5575">
        <v>0</v>
      </c>
      <c r="AO5575">
        <v>0</v>
      </c>
      <c r="AP5575">
        <v>2079</v>
      </c>
      <c r="AQ5575">
        <v>7510.4</v>
      </c>
      <c r="AR5575">
        <v>4</v>
      </c>
      <c r="AS5575" t="s">
        <v>881</v>
      </c>
      <c r="AT5575" t="s">
        <v>52</v>
      </c>
      <c r="AU5575">
        <v>71</v>
      </c>
      <c r="AV5575">
        <v>4972</v>
      </c>
      <c r="AY5575" t="str">
        <f>IF(AND(Table1[[#This Row],[Contract]]="Month-to-Month", Table1[[#This Row],[Tenure in Months]]&lt;6, Table1[[#This Row],[Payment Method]]="Bank Withdrawal"), "High Risk", IF(OR(Table1[[#This Row],[Contract]]="Month-to-Month", Table1[[#This Row],[Tenure in Months]]&lt;12), "Medium Risk", "Low Risk"))</f>
        <v>Low Risk</v>
      </c>
    </row>
    <row r="5576" spans="1:51" x14ac:dyDescent="0.35">
      <c r="A5576" t="s">
        <v>6780</v>
      </c>
      <c r="B5576" t="s">
        <v>51</v>
      </c>
      <c r="C5576">
        <v>33</v>
      </c>
      <c r="D5576" t="s">
        <v>52</v>
      </c>
      <c r="E5576" t="s">
        <v>52</v>
      </c>
      <c r="F5576" t="s">
        <v>53</v>
      </c>
      <c r="G5576" t="s">
        <v>53</v>
      </c>
      <c r="H5576">
        <v>2</v>
      </c>
      <c r="I5576" t="s">
        <v>54</v>
      </c>
      <c r="J5576" t="s">
        <v>55</v>
      </c>
      <c r="K5576" t="s">
        <v>431</v>
      </c>
      <c r="L5576">
        <v>95678</v>
      </c>
      <c r="M5576">
        <v>38.759751000000001</v>
      </c>
      <c r="N5576">
        <v>-121.288545</v>
      </c>
      <c r="O5576">
        <v>30614</v>
      </c>
      <c r="P5576" t="s">
        <v>57</v>
      </c>
      <c r="Q5576" t="s">
        <v>53</v>
      </c>
      <c r="R5576">
        <v>2</v>
      </c>
      <c r="S5576">
        <v>58</v>
      </c>
      <c r="T5576" t="s">
        <v>58</v>
      </c>
      <c r="U5576" t="s">
        <v>53</v>
      </c>
      <c r="V5576">
        <v>33.82</v>
      </c>
      <c r="W5576" t="s">
        <v>53</v>
      </c>
      <c r="X5576" t="s">
        <v>53</v>
      </c>
      <c r="Y5576" t="s">
        <v>68</v>
      </c>
      <c r="Z5576">
        <v>10</v>
      </c>
      <c r="AA5576" t="s">
        <v>52</v>
      </c>
      <c r="AB5576" t="s">
        <v>52</v>
      </c>
      <c r="AC5576" t="s">
        <v>53</v>
      </c>
      <c r="AD5576" t="s">
        <v>53</v>
      </c>
      <c r="AE5576" t="s">
        <v>53</v>
      </c>
      <c r="AF5576" t="s">
        <v>53</v>
      </c>
      <c r="AG5576" t="s">
        <v>53</v>
      </c>
      <c r="AH5576" t="s">
        <v>53</v>
      </c>
      <c r="AI5576" t="s">
        <v>124</v>
      </c>
      <c r="AJ5576" t="s">
        <v>53</v>
      </c>
      <c r="AK5576" t="s">
        <v>61</v>
      </c>
      <c r="AL5576">
        <v>105.05</v>
      </c>
      <c r="AM5576">
        <v>6004.85</v>
      </c>
      <c r="AN5576">
        <v>0</v>
      </c>
      <c r="AO5576">
        <v>0</v>
      </c>
      <c r="AP5576">
        <v>1961.56</v>
      </c>
      <c r="AQ5576">
        <v>7966.41</v>
      </c>
      <c r="AR5576">
        <v>5</v>
      </c>
      <c r="AS5576" t="s">
        <v>881</v>
      </c>
      <c r="AT5576" t="s">
        <v>52</v>
      </c>
      <c r="AU5576">
        <v>75</v>
      </c>
      <c r="AV5576">
        <v>5870</v>
      </c>
      <c r="AY5576" t="str">
        <f>IF(AND(Table1[[#This Row],[Contract]]="Month-to-Month", Table1[[#This Row],[Tenure in Months]]&lt;6, Table1[[#This Row],[Payment Method]]="Bank Withdrawal"), "High Risk", IF(OR(Table1[[#This Row],[Contract]]="Month-to-Month", Table1[[#This Row],[Tenure in Months]]&lt;12), "Medium Risk", "Low Risk"))</f>
        <v>Low Risk</v>
      </c>
    </row>
    <row r="5577" spans="1:51" x14ac:dyDescent="0.35">
      <c r="A5577" t="s">
        <v>6781</v>
      </c>
      <c r="B5577" t="s">
        <v>66</v>
      </c>
      <c r="C5577">
        <v>43</v>
      </c>
      <c r="D5577" t="s">
        <v>52</v>
      </c>
      <c r="E5577" t="s">
        <v>52</v>
      </c>
      <c r="F5577" t="s">
        <v>53</v>
      </c>
      <c r="G5577" t="s">
        <v>53</v>
      </c>
      <c r="H5577">
        <v>1</v>
      </c>
      <c r="I5577" t="s">
        <v>54</v>
      </c>
      <c r="J5577" t="s">
        <v>55</v>
      </c>
      <c r="K5577" t="s">
        <v>249</v>
      </c>
      <c r="L5577">
        <v>95681</v>
      </c>
      <c r="M5577">
        <v>38.984755999999997</v>
      </c>
      <c r="N5577">
        <v>-121.345074</v>
      </c>
      <c r="O5577">
        <v>1219</v>
      </c>
      <c r="P5577" t="s">
        <v>57</v>
      </c>
      <c r="Q5577" t="s">
        <v>53</v>
      </c>
      <c r="R5577">
        <v>3</v>
      </c>
      <c r="S5577">
        <v>65</v>
      </c>
      <c r="T5577" t="s">
        <v>58</v>
      </c>
      <c r="U5577" t="s">
        <v>53</v>
      </c>
      <c r="V5577">
        <v>28.46</v>
      </c>
      <c r="W5577" t="s">
        <v>53</v>
      </c>
      <c r="X5577" t="s">
        <v>53</v>
      </c>
      <c r="Y5577" t="s">
        <v>110</v>
      </c>
      <c r="Z5577">
        <v>14</v>
      </c>
      <c r="AA5577" t="s">
        <v>53</v>
      </c>
      <c r="AB5577" t="s">
        <v>53</v>
      </c>
      <c r="AC5577" t="s">
        <v>53</v>
      </c>
      <c r="AD5577" t="s">
        <v>53</v>
      </c>
      <c r="AE5577" t="s">
        <v>53</v>
      </c>
      <c r="AF5577" t="s">
        <v>53</v>
      </c>
      <c r="AG5577" t="s">
        <v>53</v>
      </c>
      <c r="AH5577" t="s">
        <v>53</v>
      </c>
      <c r="AI5577" t="s">
        <v>334</v>
      </c>
      <c r="AJ5577" t="s">
        <v>53</v>
      </c>
      <c r="AK5577" t="s">
        <v>69</v>
      </c>
      <c r="AL5577">
        <v>90.45</v>
      </c>
      <c r="AM5577">
        <v>5957.9</v>
      </c>
      <c r="AN5577">
        <v>0</v>
      </c>
      <c r="AO5577">
        <v>0</v>
      </c>
      <c r="AP5577">
        <v>1849.9</v>
      </c>
      <c r="AQ5577">
        <v>7807.7999999999902</v>
      </c>
      <c r="AR5577">
        <v>3</v>
      </c>
      <c r="AS5577" t="s">
        <v>881</v>
      </c>
      <c r="AT5577" t="s">
        <v>52</v>
      </c>
      <c r="AU5577">
        <v>25</v>
      </c>
      <c r="AV5577">
        <v>5509</v>
      </c>
      <c r="AY5577" t="str">
        <f>IF(AND(Table1[[#This Row],[Contract]]="Month-to-Month", Table1[[#This Row],[Tenure in Months]]&lt;6, Table1[[#This Row],[Payment Method]]="Bank Withdrawal"), "High Risk", IF(OR(Table1[[#This Row],[Contract]]="Month-to-Month", Table1[[#This Row],[Tenure in Months]]&lt;12), "Medium Risk", "Low Risk"))</f>
        <v>Low Risk</v>
      </c>
    </row>
    <row r="5578" spans="1:51" x14ac:dyDescent="0.35">
      <c r="A5578" t="s">
        <v>6782</v>
      </c>
      <c r="B5578" t="s">
        <v>66</v>
      </c>
      <c r="C5578">
        <v>21</v>
      </c>
      <c r="D5578" t="s">
        <v>53</v>
      </c>
      <c r="E5578" t="s">
        <v>52</v>
      </c>
      <c r="F5578" t="s">
        <v>52</v>
      </c>
      <c r="G5578" t="s">
        <v>52</v>
      </c>
      <c r="H5578">
        <v>0</v>
      </c>
      <c r="I5578" t="s">
        <v>54</v>
      </c>
      <c r="J5578" t="s">
        <v>55</v>
      </c>
      <c r="K5578" t="s">
        <v>1090</v>
      </c>
      <c r="L5578">
        <v>95682</v>
      </c>
      <c r="M5578">
        <v>38.598936000000002</v>
      </c>
      <c r="N5578">
        <v>-120.963092</v>
      </c>
      <c r="O5578">
        <v>24738</v>
      </c>
      <c r="P5578" t="s">
        <v>57</v>
      </c>
      <c r="Q5578" t="s">
        <v>52</v>
      </c>
      <c r="R5578">
        <v>0</v>
      </c>
      <c r="S5578">
        <v>64</v>
      </c>
      <c r="T5578" t="s">
        <v>58</v>
      </c>
      <c r="U5578" t="s">
        <v>53</v>
      </c>
      <c r="V5578">
        <v>8.52</v>
      </c>
      <c r="W5578" t="s">
        <v>53</v>
      </c>
      <c r="X5578" t="s">
        <v>53</v>
      </c>
      <c r="Y5578" t="s">
        <v>59</v>
      </c>
      <c r="Z5578">
        <v>73</v>
      </c>
      <c r="AA5578" t="s">
        <v>53</v>
      </c>
      <c r="AB5578" t="s">
        <v>53</v>
      </c>
      <c r="AC5578" t="s">
        <v>53</v>
      </c>
      <c r="AD5578" t="s">
        <v>53</v>
      </c>
      <c r="AE5578" t="s">
        <v>53</v>
      </c>
      <c r="AF5578" t="s">
        <v>53</v>
      </c>
      <c r="AG5578" t="s">
        <v>53</v>
      </c>
      <c r="AH5578" t="s">
        <v>53</v>
      </c>
      <c r="AI5578" t="s">
        <v>334</v>
      </c>
      <c r="AJ5578" t="s">
        <v>53</v>
      </c>
      <c r="AK5578" t="s">
        <v>69</v>
      </c>
      <c r="AL5578">
        <v>86.4</v>
      </c>
      <c r="AM5578">
        <v>5442.05</v>
      </c>
      <c r="AN5578">
        <v>0</v>
      </c>
      <c r="AO5578">
        <v>0</v>
      </c>
      <c r="AP5578">
        <v>545.28</v>
      </c>
      <c r="AQ5578">
        <v>5987.33</v>
      </c>
      <c r="AR5578">
        <v>3</v>
      </c>
      <c r="AS5578" t="s">
        <v>881</v>
      </c>
      <c r="AT5578" t="s">
        <v>52</v>
      </c>
      <c r="AU5578">
        <v>33</v>
      </c>
      <c r="AV5578">
        <v>6474</v>
      </c>
      <c r="AY5578" t="str">
        <f>IF(AND(Table1[[#This Row],[Contract]]="Month-to-Month", Table1[[#This Row],[Tenure in Months]]&lt;6, Table1[[#This Row],[Payment Method]]="Bank Withdrawal"), "High Risk", IF(OR(Table1[[#This Row],[Contract]]="Month-to-Month", Table1[[#This Row],[Tenure in Months]]&lt;12), "Medium Risk", "Low Risk"))</f>
        <v>Low Risk</v>
      </c>
    </row>
    <row r="5579" spans="1:51" x14ac:dyDescent="0.35">
      <c r="A5579" t="s">
        <v>6783</v>
      </c>
      <c r="B5579" t="s">
        <v>66</v>
      </c>
      <c r="C5579">
        <v>49</v>
      </c>
      <c r="D5579" t="s">
        <v>52</v>
      </c>
      <c r="E5579" t="s">
        <v>52</v>
      </c>
      <c r="F5579" t="s">
        <v>53</v>
      </c>
      <c r="G5579" t="s">
        <v>52</v>
      </c>
      <c r="H5579">
        <v>0</v>
      </c>
      <c r="I5579" t="s">
        <v>54</v>
      </c>
      <c r="J5579" t="s">
        <v>55</v>
      </c>
      <c r="K5579" t="s">
        <v>813</v>
      </c>
      <c r="L5579">
        <v>95683</v>
      </c>
      <c r="M5579">
        <v>38.470422999999997</v>
      </c>
      <c r="N5579">
        <v>-121.114897</v>
      </c>
      <c r="O5579">
        <v>4731</v>
      </c>
      <c r="P5579" t="s">
        <v>57</v>
      </c>
      <c r="Q5579" t="s">
        <v>53</v>
      </c>
      <c r="R5579">
        <v>5</v>
      </c>
      <c r="S5579">
        <v>66</v>
      </c>
      <c r="T5579" t="s">
        <v>229</v>
      </c>
      <c r="U5579" t="s">
        <v>53</v>
      </c>
      <c r="V5579">
        <v>44.4</v>
      </c>
      <c r="W5579" t="s">
        <v>53</v>
      </c>
      <c r="X5579" t="s">
        <v>53</v>
      </c>
      <c r="Y5579" t="s">
        <v>59</v>
      </c>
      <c r="Z5579">
        <v>11</v>
      </c>
      <c r="AA5579" t="s">
        <v>53</v>
      </c>
      <c r="AB5579" t="s">
        <v>53</v>
      </c>
      <c r="AC5579" t="s">
        <v>53</v>
      </c>
      <c r="AD5579" t="s">
        <v>52</v>
      </c>
      <c r="AE5579" t="s">
        <v>52</v>
      </c>
      <c r="AF5579" t="s">
        <v>52</v>
      </c>
      <c r="AG5579" t="s">
        <v>52</v>
      </c>
      <c r="AH5579" t="s">
        <v>52</v>
      </c>
      <c r="AI5579" t="s">
        <v>334</v>
      </c>
      <c r="AJ5579" t="s">
        <v>52</v>
      </c>
      <c r="AK5579" t="s">
        <v>61</v>
      </c>
      <c r="AL5579">
        <v>66.900000000000006</v>
      </c>
      <c r="AM5579">
        <v>4370.25</v>
      </c>
      <c r="AN5579">
        <v>0</v>
      </c>
      <c r="AO5579">
        <v>70</v>
      </c>
      <c r="AP5579">
        <v>2930.4</v>
      </c>
      <c r="AQ5579">
        <v>7370.65</v>
      </c>
      <c r="AR5579">
        <v>4</v>
      </c>
      <c r="AS5579" t="s">
        <v>881</v>
      </c>
      <c r="AT5579" t="s">
        <v>52</v>
      </c>
      <c r="AU5579">
        <v>61</v>
      </c>
      <c r="AV5579">
        <v>5546</v>
      </c>
      <c r="AY5579" t="str">
        <f>IF(AND(Table1[[#This Row],[Contract]]="Month-to-Month", Table1[[#This Row],[Tenure in Months]]&lt;6, Table1[[#This Row],[Payment Method]]="Bank Withdrawal"), "High Risk", IF(OR(Table1[[#This Row],[Contract]]="Month-to-Month", Table1[[#This Row],[Tenure in Months]]&lt;12), "Medium Risk", "Low Risk"))</f>
        <v>Low Risk</v>
      </c>
    </row>
    <row r="5580" spans="1:51" x14ac:dyDescent="0.35">
      <c r="A5580" t="s">
        <v>6784</v>
      </c>
      <c r="B5580" t="s">
        <v>51</v>
      </c>
      <c r="C5580">
        <v>59</v>
      </c>
      <c r="D5580" t="s">
        <v>52</v>
      </c>
      <c r="E5580" t="s">
        <v>52</v>
      </c>
      <c r="F5580" t="s">
        <v>53</v>
      </c>
      <c r="G5580" t="s">
        <v>52</v>
      </c>
      <c r="H5580">
        <v>0</v>
      </c>
      <c r="I5580" t="s">
        <v>54</v>
      </c>
      <c r="J5580" t="s">
        <v>55</v>
      </c>
      <c r="K5580" t="s">
        <v>1799</v>
      </c>
      <c r="L5580">
        <v>95684</v>
      </c>
      <c r="M5580">
        <v>38.606703000000003</v>
      </c>
      <c r="N5580">
        <v>-120.586659</v>
      </c>
      <c r="O5580">
        <v>2958</v>
      </c>
      <c r="P5580" t="s">
        <v>57</v>
      </c>
      <c r="Q5580" t="s">
        <v>53</v>
      </c>
      <c r="R5580">
        <v>9</v>
      </c>
      <c r="S5580">
        <v>38</v>
      </c>
      <c r="T5580" t="s">
        <v>75</v>
      </c>
      <c r="U5580" t="s">
        <v>53</v>
      </c>
      <c r="V5580">
        <v>42.08</v>
      </c>
      <c r="W5580" t="s">
        <v>53</v>
      </c>
      <c r="X5580" t="s">
        <v>53</v>
      </c>
      <c r="Y5580" t="s">
        <v>68</v>
      </c>
      <c r="Z5580">
        <v>15</v>
      </c>
      <c r="AA5580" t="s">
        <v>53</v>
      </c>
      <c r="AB5580" t="s">
        <v>52</v>
      </c>
      <c r="AC5580" t="s">
        <v>53</v>
      </c>
      <c r="AD5580" t="s">
        <v>53</v>
      </c>
      <c r="AE5580" t="s">
        <v>53</v>
      </c>
      <c r="AF5580" t="s">
        <v>53</v>
      </c>
      <c r="AG5580" t="s">
        <v>53</v>
      </c>
      <c r="AH5580" t="s">
        <v>53</v>
      </c>
      <c r="AI5580" t="s">
        <v>124</v>
      </c>
      <c r="AJ5580" t="s">
        <v>53</v>
      </c>
      <c r="AK5580" t="s">
        <v>61</v>
      </c>
      <c r="AL5580">
        <v>110.7</v>
      </c>
      <c r="AM5580">
        <v>4428.6000000000004</v>
      </c>
      <c r="AN5580">
        <v>0</v>
      </c>
      <c r="AO5580">
        <v>0</v>
      </c>
      <c r="AP5580">
        <v>1599.04</v>
      </c>
      <c r="AQ5580">
        <v>6027.64</v>
      </c>
      <c r="AR5580">
        <v>3</v>
      </c>
      <c r="AS5580" t="s">
        <v>881</v>
      </c>
      <c r="AT5580" t="s">
        <v>52</v>
      </c>
      <c r="AU5580">
        <v>60</v>
      </c>
      <c r="AV5580">
        <v>5461</v>
      </c>
      <c r="AY5580" t="str">
        <f>IF(AND(Table1[[#This Row],[Contract]]="Month-to-Month", Table1[[#This Row],[Tenure in Months]]&lt;6, Table1[[#This Row],[Payment Method]]="Bank Withdrawal"), "High Risk", IF(OR(Table1[[#This Row],[Contract]]="Month-to-Month", Table1[[#This Row],[Tenure in Months]]&lt;12), "Medium Risk", "Low Risk"))</f>
        <v>Low Risk</v>
      </c>
    </row>
    <row r="5581" spans="1:51" x14ac:dyDescent="0.35">
      <c r="A5581" t="s">
        <v>6785</v>
      </c>
      <c r="B5581" t="s">
        <v>66</v>
      </c>
      <c r="C5581">
        <v>21</v>
      </c>
      <c r="D5581" t="s">
        <v>53</v>
      </c>
      <c r="E5581" t="s">
        <v>52</v>
      </c>
      <c r="F5581" t="s">
        <v>53</v>
      </c>
      <c r="G5581" t="s">
        <v>52</v>
      </c>
      <c r="H5581">
        <v>0</v>
      </c>
      <c r="I5581" t="s">
        <v>54</v>
      </c>
      <c r="J5581" t="s">
        <v>55</v>
      </c>
      <c r="K5581" t="s">
        <v>3384</v>
      </c>
      <c r="L5581">
        <v>95685</v>
      </c>
      <c r="M5581">
        <v>38.432144999999998</v>
      </c>
      <c r="N5581">
        <v>-120.77069</v>
      </c>
      <c r="O5581">
        <v>4610</v>
      </c>
      <c r="P5581" t="s">
        <v>57</v>
      </c>
      <c r="Q5581" t="s">
        <v>53</v>
      </c>
      <c r="R5581">
        <v>2</v>
      </c>
      <c r="S5581">
        <v>20</v>
      </c>
      <c r="T5581" t="s">
        <v>72</v>
      </c>
      <c r="U5581" t="s">
        <v>53</v>
      </c>
      <c r="V5581">
        <v>19.149999999999999</v>
      </c>
      <c r="W5581" t="s">
        <v>52</v>
      </c>
      <c r="X5581" t="s">
        <v>52</v>
      </c>
      <c r="Y5581" t="s">
        <v>58</v>
      </c>
      <c r="Z5581">
        <v>0</v>
      </c>
      <c r="AA5581" t="s">
        <v>52</v>
      </c>
      <c r="AB5581" t="s">
        <v>52</v>
      </c>
      <c r="AC5581" t="s">
        <v>52</v>
      </c>
      <c r="AD5581" t="s">
        <v>52</v>
      </c>
      <c r="AE5581" t="s">
        <v>52</v>
      </c>
      <c r="AF5581" t="s">
        <v>52</v>
      </c>
      <c r="AG5581" t="s">
        <v>52</v>
      </c>
      <c r="AH5581" t="s">
        <v>52</v>
      </c>
      <c r="AI5581" t="s">
        <v>124</v>
      </c>
      <c r="AJ5581" t="s">
        <v>53</v>
      </c>
      <c r="AK5581" t="s">
        <v>69</v>
      </c>
      <c r="AL5581">
        <v>20</v>
      </c>
      <c r="AM5581">
        <v>416.45</v>
      </c>
      <c r="AN5581">
        <v>0</v>
      </c>
      <c r="AO5581">
        <v>0</v>
      </c>
      <c r="AP5581">
        <v>383</v>
      </c>
      <c r="AQ5581">
        <v>799.45</v>
      </c>
      <c r="AR5581">
        <v>5</v>
      </c>
      <c r="AS5581" t="s">
        <v>881</v>
      </c>
      <c r="AT5581" t="s">
        <v>52</v>
      </c>
      <c r="AU5581">
        <v>71</v>
      </c>
      <c r="AV5581">
        <v>3585</v>
      </c>
      <c r="AY5581" t="str">
        <f>IF(AND(Table1[[#This Row],[Contract]]="Month-to-Month", Table1[[#This Row],[Tenure in Months]]&lt;6, Table1[[#This Row],[Payment Method]]="Bank Withdrawal"), "High Risk", IF(OR(Table1[[#This Row],[Contract]]="Month-to-Month", Table1[[#This Row],[Tenure in Months]]&lt;12), "Medium Risk", "Low Risk"))</f>
        <v>Low Risk</v>
      </c>
    </row>
    <row r="5582" spans="1:51" x14ac:dyDescent="0.35">
      <c r="A5582" t="s">
        <v>6786</v>
      </c>
      <c r="B5582" t="s">
        <v>66</v>
      </c>
      <c r="C5582">
        <v>49</v>
      </c>
      <c r="D5582" t="s">
        <v>52</v>
      </c>
      <c r="E5582" t="s">
        <v>52</v>
      </c>
      <c r="F5582" t="s">
        <v>52</v>
      </c>
      <c r="G5582" t="s">
        <v>52</v>
      </c>
      <c r="H5582">
        <v>0</v>
      </c>
      <c r="I5582" t="s">
        <v>54</v>
      </c>
      <c r="J5582" t="s">
        <v>55</v>
      </c>
      <c r="K5582" t="s">
        <v>4604</v>
      </c>
      <c r="L5582">
        <v>95689</v>
      </c>
      <c r="M5582">
        <v>38.481901999999998</v>
      </c>
      <c r="N5582">
        <v>-120.603668</v>
      </c>
      <c r="O5582">
        <v>1273</v>
      </c>
      <c r="P5582" t="s">
        <v>57</v>
      </c>
      <c r="Q5582" t="s">
        <v>52</v>
      </c>
      <c r="R5582">
        <v>0</v>
      </c>
      <c r="S5582">
        <v>60</v>
      </c>
      <c r="T5582" t="s">
        <v>58</v>
      </c>
      <c r="U5582" t="s">
        <v>53</v>
      </c>
      <c r="V5582">
        <v>38.880000000000003</v>
      </c>
      <c r="W5582" t="s">
        <v>52</v>
      </c>
      <c r="X5582" t="s">
        <v>53</v>
      </c>
      <c r="Y5582" t="s">
        <v>59</v>
      </c>
      <c r="Z5582">
        <v>2</v>
      </c>
      <c r="AA5582" t="s">
        <v>52</v>
      </c>
      <c r="AB5582" t="s">
        <v>53</v>
      </c>
      <c r="AC5582" t="s">
        <v>53</v>
      </c>
      <c r="AD5582" t="s">
        <v>53</v>
      </c>
      <c r="AE5582" t="s">
        <v>53</v>
      </c>
      <c r="AF5582" t="s">
        <v>52</v>
      </c>
      <c r="AG5582" t="s">
        <v>52</v>
      </c>
      <c r="AH5582" t="s">
        <v>53</v>
      </c>
      <c r="AI5582" t="s">
        <v>124</v>
      </c>
      <c r="AJ5582" t="s">
        <v>53</v>
      </c>
      <c r="AK5582" t="s">
        <v>69</v>
      </c>
      <c r="AL5582">
        <v>70.150000000000006</v>
      </c>
      <c r="AM5582">
        <v>4224.7</v>
      </c>
      <c r="AN5582">
        <v>0</v>
      </c>
      <c r="AO5582">
        <v>0</v>
      </c>
      <c r="AP5582">
        <v>2332.8000000000002</v>
      </c>
      <c r="AQ5582">
        <v>6557.5</v>
      </c>
      <c r="AR5582">
        <v>3</v>
      </c>
      <c r="AS5582" t="s">
        <v>881</v>
      </c>
      <c r="AT5582" t="s">
        <v>52</v>
      </c>
      <c r="AU5582">
        <v>62</v>
      </c>
      <c r="AV5582">
        <v>4260</v>
      </c>
      <c r="AY5582" t="str">
        <f>IF(AND(Table1[[#This Row],[Contract]]="Month-to-Month", Table1[[#This Row],[Tenure in Months]]&lt;6, Table1[[#This Row],[Payment Method]]="Bank Withdrawal"), "High Risk", IF(OR(Table1[[#This Row],[Contract]]="Month-to-Month", Table1[[#This Row],[Tenure in Months]]&lt;12), "Medium Risk", "Low Risk"))</f>
        <v>Low Risk</v>
      </c>
    </row>
    <row r="5583" spans="1:51" x14ac:dyDescent="0.35">
      <c r="A5583" t="s">
        <v>6787</v>
      </c>
      <c r="B5583" t="s">
        <v>66</v>
      </c>
      <c r="C5583">
        <v>50</v>
      </c>
      <c r="D5583" t="s">
        <v>52</v>
      </c>
      <c r="E5583" t="s">
        <v>52</v>
      </c>
      <c r="F5583" t="s">
        <v>53</v>
      </c>
      <c r="G5583" t="s">
        <v>53</v>
      </c>
      <c r="H5583">
        <v>3</v>
      </c>
      <c r="I5583" t="s">
        <v>54</v>
      </c>
      <c r="J5583" t="s">
        <v>55</v>
      </c>
      <c r="K5583" t="s">
        <v>2600</v>
      </c>
      <c r="L5583">
        <v>95691</v>
      </c>
      <c r="M5583">
        <v>38.627951000000003</v>
      </c>
      <c r="N5583">
        <v>-121.593287</v>
      </c>
      <c r="O5583">
        <v>19050</v>
      </c>
      <c r="P5583" t="s">
        <v>57</v>
      </c>
      <c r="Q5583" t="s">
        <v>53</v>
      </c>
      <c r="R5583">
        <v>6</v>
      </c>
      <c r="S5583">
        <v>50</v>
      </c>
      <c r="T5583" t="s">
        <v>92</v>
      </c>
      <c r="U5583" t="s">
        <v>53</v>
      </c>
      <c r="V5583">
        <v>49.18</v>
      </c>
      <c r="W5583" t="s">
        <v>53</v>
      </c>
      <c r="X5583" t="s">
        <v>53</v>
      </c>
      <c r="Y5583" t="s">
        <v>59</v>
      </c>
      <c r="Z5583">
        <v>76</v>
      </c>
      <c r="AA5583" t="s">
        <v>53</v>
      </c>
      <c r="AB5583" t="s">
        <v>53</v>
      </c>
      <c r="AC5583" t="s">
        <v>53</v>
      </c>
      <c r="AD5583" t="s">
        <v>53</v>
      </c>
      <c r="AE5583" t="s">
        <v>52</v>
      </c>
      <c r="AF5583" t="s">
        <v>53</v>
      </c>
      <c r="AG5583" t="s">
        <v>53</v>
      </c>
      <c r="AH5583" t="s">
        <v>53</v>
      </c>
      <c r="AI5583" t="s">
        <v>124</v>
      </c>
      <c r="AJ5583" t="s">
        <v>53</v>
      </c>
      <c r="AK5583" t="s">
        <v>61</v>
      </c>
      <c r="AL5583">
        <v>80.05</v>
      </c>
      <c r="AM5583">
        <v>4042.2</v>
      </c>
      <c r="AN5583">
        <v>0</v>
      </c>
      <c r="AO5583">
        <v>0</v>
      </c>
      <c r="AP5583">
        <v>2459</v>
      </c>
      <c r="AQ5583">
        <v>6501.2</v>
      </c>
      <c r="AR5583">
        <v>3</v>
      </c>
      <c r="AS5583" t="s">
        <v>881</v>
      </c>
      <c r="AT5583" t="s">
        <v>52</v>
      </c>
      <c r="AU5583">
        <v>26</v>
      </c>
      <c r="AV5583">
        <v>5823</v>
      </c>
      <c r="AY5583" t="str">
        <f>IF(AND(Table1[[#This Row],[Contract]]="Month-to-Month", Table1[[#This Row],[Tenure in Months]]&lt;6, Table1[[#This Row],[Payment Method]]="Bank Withdrawal"), "High Risk", IF(OR(Table1[[#This Row],[Contract]]="Month-to-Month", Table1[[#This Row],[Tenure in Months]]&lt;12), "Medium Risk", "Low Risk"))</f>
        <v>Low Risk</v>
      </c>
    </row>
    <row r="5584" spans="1:51" x14ac:dyDescent="0.35">
      <c r="A5584" t="s">
        <v>6788</v>
      </c>
      <c r="B5584" t="s">
        <v>66</v>
      </c>
      <c r="C5584">
        <v>57</v>
      </c>
      <c r="D5584" t="s">
        <v>52</v>
      </c>
      <c r="E5584" t="s">
        <v>52</v>
      </c>
      <c r="F5584" t="s">
        <v>53</v>
      </c>
      <c r="G5584" t="s">
        <v>52</v>
      </c>
      <c r="H5584">
        <v>0</v>
      </c>
      <c r="I5584" t="s">
        <v>54</v>
      </c>
      <c r="J5584" t="s">
        <v>55</v>
      </c>
      <c r="K5584" t="s">
        <v>3388</v>
      </c>
      <c r="L5584">
        <v>95693</v>
      </c>
      <c r="M5584">
        <v>38.392558999999999</v>
      </c>
      <c r="N5584">
        <v>-121.225093</v>
      </c>
      <c r="O5584">
        <v>5889</v>
      </c>
      <c r="P5584" t="s">
        <v>57</v>
      </c>
      <c r="Q5584" t="s">
        <v>53</v>
      </c>
      <c r="R5584">
        <v>2</v>
      </c>
      <c r="S5584">
        <v>72</v>
      </c>
      <c r="T5584" t="s">
        <v>229</v>
      </c>
      <c r="U5584" t="s">
        <v>52</v>
      </c>
      <c r="V5584">
        <v>0</v>
      </c>
      <c r="W5584" t="s">
        <v>52</v>
      </c>
      <c r="X5584" t="s">
        <v>53</v>
      </c>
      <c r="Y5584" t="s">
        <v>59</v>
      </c>
      <c r="Z5584">
        <v>15</v>
      </c>
      <c r="AA5584" t="s">
        <v>53</v>
      </c>
      <c r="AB5584" t="s">
        <v>53</v>
      </c>
      <c r="AC5584" t="s">
        <v>53</v>
      </c>
      <c r="AD5584" t="s">
        <v>52</v>
      </c>
      <c r="AE5584" t="s">
        <v>52</v>
      </c>
      <c r="AF5584" t="s">
        <v>53</v>
      </c>
      <c r="AG5584" t="s">
        <v>53</v>
      </c>
      <c r="AH5584" t="s">
        <v>53</v>
      </c>
      <c r="AI5584" t="s">
        <v>334</v>
      </c>
      <c r="AJ5584" t="s">
        <v>53</v>
      </c>
      <c r="AK5584" t="s">
        <v>61</v>
      </c>
      <c r="AL5584">
        <v>49.2</v>
      </c>
      <c r="AM5584">
        <v>3580.95</v>
      </c>
      <c r="AN5584">
        <v>0</v>
      </c>
      <c r="AO5584">
        <v>0</v>
      </c>
      <c r="AP5584">
        <v>0</v>
      </c>
      <c r="AQ5584">
        <v>3580.95</v>
      </c>
      <c r="AR5584">
        <v>3</v>
      </c>
      <c r="AS5584" t="s">
        <v>881</v>
      </c>
      <c r="AT5584" t="s">
        <v>52</v>
      </c>
      <c r="AU5584">
        <v>33</v>
      </c>
      <c r="AV5584">
        <v>4700</v>
      </c>
      <c r="AY5584" t="str">
        <f>IF(AND(Table1[[#This Row],[Contract]]="Month-to-Month", Table1[[#This Row],[Tenure in Months]]&lt;6, Table1[[#This Row],[Payment Method]]="Bank Withdrawal"), "High Risk", IF(OR(Table1[[#This Row],[Contract]]="Month-to-Month", Table1[[#This Row],[Tenure in Months]]&lt;12), "Medium Risk", "Low Risk"))</f>
        <v>Low Risk</v>
      </c>
    </row>
    <row r="5585" spans="1:51" x14ac:dyDescent="0.35">
      <c r="A5585" t="s">
        <v>6789</v>
      </c>
      <c r="B5585" t="s">
        <v>51</v>
      </c>
      <c r="C5585">
        <v>28</v>
      </c>
      <c r="D5585" t="s">
        <v>53</v>
      </c>
      <c r="E5585" t="s">
        <v>52</v>
      </c>
      <c r="F5585" t="s">
        <v>53</v>
      </c>
      <c r="G5585" t="s">
        <v>52</v>
      </c>
      <c r="H5585">
        <v>0</v>
      </c>
      <c r="I5585" t="s">
        <v>54</v>
      </c>
      <c r="J5585" t="s">
        <v>55</v>
      </c>
      <c r="K5585" t="s">
        <v>2225</v>
      </c>
      <c r="L5585">
        <v>95694</v>
      </c>
      <c r="M5585">
        <v>38.578603999999999</v>
      </c>
      <c r="N5585">
        <v>-122.024579</v>
      </c>
      <c r="O5585">
        <v>8406</v>
      </c>
      <c r="P5585" t="s">
        <v>57</v>
      </c>
      <c r="Q5585" t="s">
        <v>53</v>
      </c>
      <c r="R5585">
        <v>9</v>
      </c>
      <c r="S5585">
        <v>60</v>
      </c>
      <c r="T5585" t="s">
        <v>92</v>
      </c>
      <c r="U5585" t="s">
        <v>53</v>
      </c>
      <c r="V5585">
        <v>31.29</v>
      </c>
      <c r="W5585" t="s">
        <v>52</v>
      </c>
      <c r="X5585" t="s">
        <v>52</v>
      </c>
      <c r="Y5585" t="s">
        <v>58</v>
      </c>
      <c r="Z5585">
        <v>0</v>
      </c>
      <c r="AA5585" t="s">
        <v>52</v>
      </c>
      <c r="AB5585" t="s">
        <v>52</v>
      </c>
      <c r="AC5585" t="s">
        <v>52</v>
      </c>
      <c r="AD5585" t="s">
        <v>52</v>
      </c>
      <c r="AE5585" t="s">
        <v>52</v>
      </c>
      <c r="AF5585" t="s">
        <v>52</v>
      </c>
      <c r="AG5585" t="s">
        <v>52</v>
      </c>
      <c r="AH5585" t="s">
        <v>52</v>
      </c>
      <c r="AI5585" t="s">
        <v>334</v>
      </c>
      <c r="AJ5585" t="s">
        <v>53</v>
      </c>
      <c r="AK5585" t="s">
        <v>61</v>
      </c>
      <c r="AL5585">
        <v>20.5</v>
      </c>
      <c r="AM5585">
        <v>1198.8</v>
      </c>
      <c r="AN5585">
        <v>0</v>
      </c>
      <c r="AO5585">
        <v>0</v>
      </c>
      <c r="AP5585">
        <v>1877.3999999999901</v>
      </c>
      <c r="AQ5585">
        <v>3076.2</v>
      </c>
      <c r="AR5585">
        <v>5</v>
      </c>
      <c r="AS5585" t="s">
        <v>881</v>
      </c>
      <c r="AT5585" t="s">
        <v>52</v>
      </c>
      <c r="AU5585">
        <v>63</v>
      </c>
      <c r="AV5585">
        <v>5848</v>
      </c>
      <c r="AY5585" t="str">
        <f>IF(AND(Table1[[#This Row],[Contract]]="Month-to-Month", Table1[[#This Row],[Tenure in Months]]&lt;6, Table1[[#This Row],[Payment Method]]="Bank Withdrawal"), "High Risk", IF(OR(Table1[[#This Row],[Contract]]="Month-to-Month", Table1[[#This Row],[Tenure in Months]]&lt;12), "Medium Risk", "Low Risk"))</f>
        <v>Low Risk</v>
      </c>
    </row>
    <row r="5586" spans="1:51" x14ac:dyDescent="0.35">
      <c r="A5586" t="s">
        <v>6790</v>
      </c>
      <c r="B5586" t="s">
        <v>51</v>
      </c>
      <c r="C5586">
        <v>40</v>
      </c>
      <c r="D5586" t="s">
        <v>52</v>
      </c>
      <c r="E5586" t="s">
        <v>52</v>
      </c>
      <c r="F5586" t="s">
        <v>52</v>
      </c>
      <c r="G5586" t="s">
        <v>52</v>
      </c>
      <c r="H5586">
        <v>0</v>
      </c>
      <c r="I5586" t="s">
        <v>54</v>
      </c>
      <c r="J5586" t="s">
        <v>55</v>
      </c>
      <c r="K5586" t="s">
        <v>1801</v>
      </c>
      <c r="L5586">
        <v>95695</v>
      </c>
      <c r="M5586">
        <v>38.719670000000001</v>
      </c>
      <c r="N5586">
        <v>-121.862416</v>
      </c>
      <c r="O5586">
        <v>38547</v>
      </c>
      <c r="P5586" t="s">
        <v>57</v>
      </c>
      <c r="Q5586" t="s">
        <v>52</v>
      </c>
      <c r="R5586">
        <v>0</v>
      </c>
      <c r="S5586">
        <v>46</v>
      </c>
      <c r="T5586" t="s">
        <v>92</v>
      </c>
      <c r="U5586" t="s">
        <v>52</v>
      </c>
      <c r="V5586">
        <v>0</v>
      </c>
      <c r="W5586" t="s">
        <v>52</v>
      </c>
      <c r="X5586" t="s">
        <v>53</v>
      </c>
      <c r="Y5586" t="s">
        <v>59</v>
      </c>
      <c r="Z5586">
        <v>2</v>
      </c>
      <c r="AA5586" t="s">
        <v>53</v>
      </c>
      <c r="AB5586" t="s">
        <v>52</v>
      </c>
      <c r="AC5586" t="s">
        <v>53</v>
      </c>
      <c r="AD5586" t="s">
        <v>53</v>
      </c>
      <c r="AE5586" t="s">
        <v>52</v>
      </c>
      <c r="AF5586" t="s">
        <v>52</v>
      </c>
      <c r="AG5586" t="s">
        <v>52</v>
      </c>
      <c r="AH5586" t="s">
        <v>53</v>
      </c>
      <c r="AI5586" t="s">
        <v>334</v>
      </c>
      <c r="AJ5586" t="s">
        <v>52</v>
      </c>
      <c r="AK5586" t="s">
        <v>69</v>
      </c>
      <c r="AL5586">
        <v>38.25</v>
      </c>
      <c r="AM5586">
        <v>1755.35</v>
      </c>
      <c r="AN5586">
        <v>0</v>
      </c>
      <c r="AO5586">
        <v>0</v>
      </c>
      <c r="AP5586">
        <v>0</v>
      </c>
      <c r="AQ5586">
        <v>1755.35</v>
      </c>
      <c r="AR5586">
        <v>3</v>
      </c>
      <c r="AS5586" t="s">
        <v>881</v>
      </c>
      <c r="AT5586" t="s">
        <v>52</v>
      </c>
      <c r="AU5586">
        <v>73</v>
      </c>
      <c r="AV5586">
        <v>2653</v>
      </c>
      <c r="AY5586" t="str">
        <f>IF(AND(Table1[[#This Row],[Contract]]="Month-to-Month", Table1[[#This Row],[Tenure in Months]]&lt;6, Table1[[#This Row],[Payment Method]]="Bank Withdrawal"), "High Risk", IF(OR(Table1[[#This Row],[Contract]]="Month-to-Month", Table1[[#This Row],[Tenure in Months]]&lt;12), "Medium Risk", "Low Risk"))</f>
        <v>Low Risk</v>
      </c>
    </row>
    <row r="5587" spans="1:51" x14ac:dyDescent="0.35">
      <c r="A5587" t="s">
        <v>6791</v>
      </c>
      <c r="B5587" t="s">
        <v>66</v>
      </c>
      <c r="C5587">
        <v>60</v>
      </c>
      <c r="D5587" t="s">
        <v>52</v>
      </c>
      <c r="E5587" t="s">
        <v>52</v>
      </c>
      <c r="F5587" t="s">
        <v>53</v>
      </c>
      <c r="G5587" t="s">
        <v>53</v>
      </c>
      <c r="H5587">
        <v>3</v>
      </c>
      <c r="I5587" t="s">
        <v>54</v>
      </c>
      <c r="J5587" t="s">
        <v>55</v>
      </c>
      <c r="K5587" t="s">
        <v>4610</v>
      </c>
      <c r="L5587">
        <v>95701</v>
      </c>
      <c r="M5587">
        <v>39.218096000000003</v>
      </c>
      <c r="N5587">
        <v>-120.79152999999999</v>
      </c>
      <c r="O5587">
        <v>751</v>
      </c>
      <c r="P5587" t="s">
        <v>57</v>
      </c>
      <c r="Q5587" t="s">
        <v>53</v>
      </c>
      <c r="R5587">
        <v>4</v>
      </c>
      <c r="S5587">
        <v>69</v>
      </c>
      <c r="T5587" t="s">
        <v>229</v>
      </c>
      <c r="U5587" t="s">
        <v>52</v>
      </c>
      <c r="V5587">
        <v>0</v>
      </c>
      <c r="W5587" t="s">
        <v>52</v>
      </c>
      <c r="X5587" t="s">
        <v>53</v>
      </c>
      <c r="Y5587" t="s">
        <v>110</v>
      </c>
      <c r="Z5587">
        <v>56</v>
      </c>
      <c r="AA5587" t="s">
        <v>52</v>
      </c>
      <c r="AB5587" t="s">
        <v>53</v>
      </c>
      <c r="AC5587" t="s">
        <v>53</v>
      </c>
      <c r="AD5587" t="s">
        <v>52</v>
      </c>
      <c r="AE5587" t="s">
        <v>53</v>
      </c>
      <c r="AF5587" t="s">
        <v>53</v>
      </c>
      <c r="AG5587" t="s">
        <v>53</v>
      </c>
      <c r="AH5587" t="s">
        <v>53</v>
      </c>
      <c r="AI5587" t="s">
        <v>334</v>
      </c>
      <c r="AJ5587" t="s">
        <v>53</v>
      </c>
      <c r="AK5587" t="s">
        <v>69</v>
      </c>
      <c r="AL5587">
        <v>54.95</v>
      </c>
      <c r="AM5587">
        <v>3772.5</v>
      </c>
      <c r="AN5587">
        <v>0</v>
      </c>
      <c r="AO5587">
        <v>0</v>
      </c>
      <c r="AP5587">
        <v>0</v>
      </c>
      <c r="AQ5587">
        <v>3772.5</v>
      </c>
      <c r="AR5587">
        <v>4</v>
      </c>
      <c r="AS5587" t="s">
        <v>881</v>
      </c>
      <c r="AT5587" t="s">
        <v>52</v>
      </c>
      <c r="AU5587">
        <v>23</v>
      </c>
      <c r="AV5587">
        <v>4175</v>
      </c>
      <c r="AY5587" t="str">
        <f>IF(AND(Table1[[#This Row],[Contract]]="Month-to-Month", Table1[[#This Row],[Tenure in Months]]&lt;6, Table1[[#This Row],[Payment Method]]="Bank Withdrawal"), "High Risk", IF(OR(Table1[[#This Row],[Contract]]="Month-to-Month", Table1[[#This Row],[Tenure in Months]]&lt;12), "Medium Risk", "Low Risk"))</f>
        <v>Low Risk</v>
      </c>
    </row>
    <row r="5588" spans="1:51" x14ac:dyDescent="0.35">
      <c r="A5588" t="s">
        <v>6792</v>
      </c>
      <c r="B5588" t="s">
        <v>51</v>
      </c>
      <c r="C5588">
        <v>49</v>
      </c>
      <c r="D5588" t="s">
        <v>52</v>
      </c>
      <c r="E5588" t="s">
        <v>52</v>
      </c>
      <c r="F5588" t="s">
        <v>53</v>
      </c>
      <c r="G5588" t="s">
        <v>53</v>
      </c>
      <c r="H5588">
        <v>3</v>
      </c>
      <c r="I5588" t="s">
        <v>54</v>
      </c>
      <c r="J5588" t="s">
        <v>55</v>
      </c>
      <c r="K5588" t="s">
        <v>1095</v>
      </c>
      <c r="L5588">
        <v>95709</v>
      </c>
      <c r="M5588">
        <v>38.748316000000003</v>
      </c>
      <c r="N5588">
        <v>-120.675512</v>
      </c>
      <c r="O5588">
        <v>4829</v>
      </c>
      <c r="P5588" t="s">
        <v>57</v>
      </c>
      <c r="Q5588" t="s">
        <v>53</v>
      </c>
      <c r="R5588">
        <v>2</v>
      </c>
      <c r="S5588">
        <v>19</v>
      </c>
      <c r="T5588" t="s">
        <v>72</v>
      </c>
      <c r="U5588" t="s">
        <v>53</v>
      </c>
      <c r="V5588">
        <v>32.47</v>
      </c>
      <c r="W5588" t="s">
        <v>52</v>
      </c>
      <c r="X5588" t="s">
        <v>52</v>
      </c>
      <c r="Y5588" t="s">
        <v>58</v>
      </c>
      <c r="Z5588">
        <v>0</v>
      </c>
      <c r="AA5588" t="s">
        <v>52</v>
      </c>
      <c r="AB5588" t="s">
        <v>52</v>
      </c>
      <c r="AC5588" t="s">
        <v>52</v>
      </c>
      <c r="AD5588" t="s">
        <v>52</v>
      </c>
      <c r="AE5588" t="s">
        <v>52</v>
      </c>
      <c r="AF5588" t="s">
        <v>52</v>
      </c>
      <c r="AG5588" t="s">
        <v>52</v>
      </c>
      <c r="AH5588" t="s">
        <v>52</v>
      </c>
      <c r="AI5588" t="s">
        <v>124</v>
      </c>
      <c r="AJ5588" t="s">
        <v>52</v>
      </c>
      <c r="AK5588" t="s">
        <v>69</v>
      </c>
      <c r="AL5588">
        <v>19.899999999999999</v>
      </c>
      <c r="AM5588">
        <v>357.7</v>
      </c>
      <c r="AN5588">
        <v>0</v>
      </c>
      <c r="AO5588">
        <v>0</v>
      </c>
      <c r="AP5588">
        <v>616.92999999999995</v>
      </c>
      <c r="AQ5588">
        <v>974.62999999999897</v>
      </c>
      <c r="AR5588">
        <v>5</v>
      </c>
      <c r="AS5588" t="s">
        <v>881</v>
      </c>
      <c r="AT5588" t="s">
        <v>52</v>
      </c>
      <c r="AU5588">
        <v>29</v>
      </c>
      <c r="AV5588">
        <v>5964</v>
      </c>
      <c r="AY5588" t="str">
        <f>IF(AND(Table1[[#This Row],[Contract]]="Month-to-Month", Table1[[#This Row],[Tenure in Months]]&lt;6, Table1[[#This Row],[Payment Method]]="Bank Withdrawal"), "High Risk", IF(OR(Table1[[#This Row],[Contract]]="Month-to-Month", Table1[[#This Row],[Tenure in Months]]&lt;12), "Medium Risk", "Low Risk"))</f>
        <v>Low Risk</v>
      </c>
    </row>
    <row r="5589" spans="1:51" x14ac:dyDescent="0.35">
      <c r="A5589" t="s">
        <v>6793</v>
      </c>
      <c r="B5589" t="s">
        <v>66</v>
      </c>
      <c r="C5589">
        <v>28</v>
      </c>
      <c r="D5589" t="s">
        <v>53</v>
      </c>
      <c r="E5589" t="s">
        <v>52</v>
      </c>
      <c r="F5589" t="s">
        <v>53</v>
      </c>
      <c r="G5589" t="s">
        <v>53</v>
      </c>
      <c r="H5589">
        <v>2</v>
      </c>
      <c r="I5589" t="s">
        <v>54</v>
      </c>
      <c r="J5589" t="s">
        <v>55</v>
      </c>
      <c r="K5589" t="s">
        <v>2227</v>
      </c>
      <c r="L5589">
        <v>95713</v>
      </c>
      <c r="M5589">
        <v>39.084645000000002</v>
      </c>
      <c r="N5589">
        <v>-120.894014</v>
      </c>
      <c r="O5589">
        <v>8525</v>
      </c>
      <c r="P5589" t="s">
        <v>57</v>
      </c>
      <c r="Q5589" t="s">
        <v>53</v>
      </c>
      <c r="R5589">
        <v>1</v>
      </c>
      <c r="S5589">
        <v>71</v>
      </c>
      <c r="T5589" t="s">
        <v>229</v>
      </c>
      <c r="U5589" t="s">
        <v>53</v>
      </c>
      <c r="V5589">
        <v>20.49</v>
      </c>
      <c r="W5589" t="s">
        <v>52</v>
      </c>
      <c r="X5589" t="s">
        <v>52</v>
      </c>
      <c r="Y5589" t="s">
        <v>58</v>
      </c>
      <c r="Z5589">
        <v>0</v>
      </c>
      <c r="AA5589" t="s">
        <v>52</v>
      </c>
      <c r="AB5589" t="s">
        <v>52</v>
      </c>
      <c r="AC5589" t="s">
        <v>52</v>
      </c>
      <c r="AD5589" t="s">
        <v>52</v>
      </c>
      <c r="AE5589" t="s">
        <v>52</v>
      </c>
      <c r="AF5589" t="s">
        <v>52</v>
      </c>
      <c r="AG5589" t="s">
        <v>52</v>
      </c>
      <c r="AH5589" t="s">
        <v>52</v>
      </c>
      <c r="AI5589" t="s">
        <v>334</v>
      </c>
      <c r="AJ5589" t="s">
        <v>52</v>
      </c>
      <c r="AK5589" t="s">
        <v>69</v>
      </c>
      <c r="AL5589">
        <v>19.899999999999999</v>
      </c>
      <c r="AM5589">
        <v>1397.3</v>
      </c>
      <c r="AN5589">
        <v>0</v>
      </c>
      <c r="AO5589">
        <v>0</v>
      </c>
      <c r="AP5589">
        <v>1454.79</v>
      </c>
      <c r="AQ5589">
        <v>2852.09</v>
      </c>
      <c r="AR5589">
        <v>3</v>
      </c>
      <c r="AS5589" t="s">
        <v>881</v>
      </c>
      <c r="AT5589" t="s">
        <v>52</v>
      </c>
      <c r="AU5589">
        <v>53</v>
      </c>
      <c r="AV5589">
        <v>6015</v>
      </c>
      <c r="AY5589" t="str">
        <f>IF(AND(Table1[[#This Row],[Contract]]="Month-to-Month", Table1[[#This Row],[Tenure in Months]]&lt;6, Table1[[#This Row],[Payment Method]]="Bank Withdrawal"), "High Risk", IF(OR(Table1[[#This Row],[Contract]]="Month-to-Month", Table1[[#This Row],[Tenure in Months]]&lt;12), "Medium Risk", "Low Risk"))</f>
        <v>Low Risk</v>
      </c>
    </row>
    <row r="5590" spans="1:51" x14ac:dyDescent="0.35">
      <c r="A5590" t="s">
        <v>6794</v>
      </c>
      <c r="B5590" t="s">
        <v>51</v>
      </c>
      <c r="C5590">
        <v>62</v>
      </c>
      <c r="D5590" t="s">
        <v>52</v>
      </c>
      <c r="E5590" t="s">
        <v>52</v>
      </c>
      <c r="F5590" t="s">
        <v>53</v>
      </c>
      <c r="G5590" t="s">
        <v>52</v>
      </c>
      <c r="H5590">
        <v>0</v>
      </c>
      <c r="I5590" t="s">
        <v>54</v>
      </c>
      <c r="J5590" t="s">
        <v>55</v>
      </c>
      <c r="K5590" t="s">
        <v>2627</v>
      </c>
      <c r="L5590">
        <v>95714</v>
      </c>
      <c r="M5590">
        <v>39.197215</v>
      </c>
      <c r="N5590">
        <v>-120.83678999999999</v>
      </c>
      <c r="O5590">
        <v>350</v>
      </c>
      <c r="P5590" t="s">
        <v>57</v>
      </c>
      <c r="Q5590" t="s">
        <v>53</v>
      </c>
      <c r="R5590">
        <v>9</v>
      </c>
      <c r="S5590">
        <v>12</v>
      </c>
      <c r="T5590" t="s">
        <v>72</v>
      </c>
      <c r="U5590" t="s">
        <v>53</v>
      </c>
      <c r="V5590">
        <v>39</v>
      </c>
      <c r="W5590" t="s">
        <v>52</v>
      </c>
      <c r="X5590" t="s">
        <v>53</v>
      </c>
      <c r="Y5590" t="s">
        <v>68</v>
      </c>
      <c r="Z5590">
        <v>7</v>
      </c>
      <c r="AA5590" t="s">
        <v>53</v>
      </c>
      <c r="AB5590" t="s">
        <v>53</v>
      </c>
      <c r="AC5590" t="s">
        <v>53</v>
      </c>
      <c r="AD5590" t="s">
        <v>52</v>
      </c>
      <c r="AE5590" t="s">
        <v>52</v>
      </c>
      <c r="AF5590" t="s">
        <v>52</v>
      </c>
      <c r="AG5590" t="s">
        <v>52</v>
      </c>
      <c r="AH5590" t="s">
        <v>53</v>
      </c>
      <c r="AI5590" t="s">
        <v>60</v>
      </c>
      <c r="AJ5590" t="s">
        <v>53</v>
      </c>
      <c r="AK5590" t="s">
        <v>61</v>
      </c>
      <c r="AL5590">
        <v>84.6</v>
      </c>
      <c r="AM5590">
        <v>959.9</v>
      </c>
      <c r="AN5590">
        <v>0</v>
      </c>
      <c r="AO5590">
        <v>0</v>
      </c>
      <c r="AP5590">
        <v>468</v>
      </c>
      <c r="AQ5590">
        <v>1427.9</v>
      </c>
      <c r="AR5590">
        <v>4</v>
      </c>
      <c r="AS5590" t="s">
        <v>881</v>
      </c>
      <c r="AT5590" t="s">
        <v>52</v>
      </c>
      <c r="AU5590">
        <v>31</v>
      </c>
      <c r="AV5590">
        <v>2499</v>
      </c>
      <c r="AY5590" t="str">
        <f>IF(AND(Table1[[#This Row],[Contract]]="Month-to-Month", Table1[[#This Row],[Tenure in Months]]&lt;6, Table1[[#This Row],[Payment Method]]="Bank Withdrawal"), "High Risk", IF(OR(Table1[[#This Row],[Contract]]="Month-to-Month", Table1[[#This Row],[Tenure in Months]]&lt;12), "Medium Risk", "Low Risk"))</f>
        <v>Medium Risk</v>
      </c>
    </row>
    <row r="5591" spans="1:51" x14ac:dyDescent="0.35">
      <c r="A5591" t="s">
        <v>6795</v>
      </c>
      <c r="B5591" t="s">
        <v>51</v>
      </c>
      <c r="C5591">
        <v>54</v>
      </c>
      <c r="D5591" t="s">
        <v>52</v>
      </c>
      <c r="E5591" t="s">
        <v>52</v>
      </c>
      <c r="F5591" t="s">
        <v>52</v>
      </c>
      <c r="G5591" t="s">
        <v>52</v>
      </c>
      <c r="H5591">
        <v>0</v>
      </c>
      <c r="I5591" t="s">
        <v>54</v>
      </c>
      <c r="J5591" t="s">
        <v>55</v>
      </c>
      <c r="K5591" t="s">
        <v>4614</v>
      </c>
      <c r="L5591">
        <v>95717</v>
      </c>
      <c r="M5591">
        <v>39.170375999999997</v>
      </c>
      <c r="N5591">
        <v>-120.838404</v>
      </c>
      <c r="O5591">
        <v>407</v>
      </c>
      <c r="P5591" t="s">
        <v>57</v>
      </c>
      <c r="Q5591" t="s">
        <v>52</v>
      </c>
      <c r="R5591">
        <v>0</v>
      </c>
      <c r="S5591">
        <v>44</v>
      </c>
      <c r="T5591" t="s">
        <v>92</v>
      </c>
      <c r="U5591" t="s">
        <v>53</v>
      </c>
      <c r="V5591">
        <v>49.57</v>
      </c>
      <c r="W5591" t="s">
        <v>53</v>
      </c>
      <c r="X5591" t="s">
        <v>53</v>
      </c>
      <c r="Y5591" t="s">
        <v>110</v>
      </c>
      <c r="Z5591">
        <v>21</v>
      </c>
      <c r="AA5591" t="s">
        <v>52</v>
      </c>
      <c r="AB5591" t="s">
        <v>53</v>
      </c>
      <c r="AC5591" t="s">
        <v>53</v>
      </c>
      <c r="AD5591" t="s">
        <v>53</v>
      </c>
      <c r="AE5591" t="s">
        <v>53</v>
      </c>
      <c r="AF5591" t="s">
        <v>53</v>
      </c>
      <c r="AG5591" t="s">
        <v>53</v>
      </c>
      <c r="AH5591" t="s">
        <v>52</v>
      </c>
      <c r="AI5591" t="s">
        <v>124</v>
      </c>
      <c r="AJ5591" t="s">
        <v>53</v>
      </c>
      <c r="AK5591" t="s">
        <v>61</v>
      </c>
      <c r="AL5591">
        <v>85.25</v>
      </c>
      <c r="AM5591">
        <v>3704.15</v>
      </c>
      <c r="AN5591">
        <v>0</v>
      </c>
      <c r="AO5591">
        <v>100</v>
      </c>
      <c r="AP5591">
        <v>2181.08</v>
      </c>
      <c r="AQ5591">
        <v>5985.23</v>
      </c>
      <c r="AR5591">
        <v>5</v>
      </c>
      <c r="AS5591" t="s">
        <v>881</v>
      </c>
      <c r="AT5591" t="s">
        <v>52</v>
      </c>
      <c r="AU5591">
        <v>57</v>
      </c>
      <c r="AV5591">
        <v>2292</v>
      </c>
      <c r="AY5591" t="str">
        <f>IF(AND(Table1[[#This Row],[Contract]]="Month-to-Month", Table1[[#This Row],[Tenure in Months]]&lt;6, Table1[[#This Row],[Payment Method]]="Bank Withdrawal"), "High Risk", IF(OR(Table1[[#This Row],[Contract]]="Month-to-Month", Table1[[#This Row],[Tenure in Months]]&lt;12), "Medium Risk", "Low Risk"))</f>
        <v>Low Risk</v>
      </c>
    </row>
    <row r="5592" spans="1:51" x14ac:dyDescent="0.35">
      <c r="A5592" t="s">
        <v>6796</v>
      </c>
      <c r="B5592" t="s">
        <v>66</v>
      </c>
      <c r="C5592">
        <v>51</v>
      </c>
      <c r="D5592" t="s">
        <v>52</v>
      </c>
      <c r="E5592" t="s">
        <v>52</v>
      </c>
      <c r="F5592" t="s">
        <v>53</v>
      </c>
      <c r="G5592" t="s">
        <v>53</v>
      </c>
      <c r="H5592">
        <v>2</v>
      </c>
      <c r="I5592" t="s">
        <v>54</v>
      </c>
      <c r="J5592" t="s">
        <v>55</v>
      </c>
      <c r="K5592" t="s">
        <v>3392</v>
      </c>
      <c r="L5592">
        <v>95720</v>
      </c>
      <c r="M5592">
        <v>38.766036</v>
      </c>
      <c r="N5592">
        <v>-120.209673</v>
      </c>
      <c r="O5592">
        <v>183</v>
      </c>
      <c r="P5592" t="s">
        <v>57</v>
      </c>
      <c r="Q5592" t="s">
        <v>53</v>
      </c>
      <c r="R5592">
        <v>10</v>
      </c>
      <c r="S5592">
        <v>56</v>
      </c>
      <c r="T5592" t="s">
        <v>92</v>
      </c>
      <c r="U5592" t="s">
        <v>53</v>
      </c>
      <c r="V5592">
        <v>25.9</v>
      </c>
      <c r="W5592" t="s">
        <v>53</v>
      </c>
      <c r="X5592" t="s">
        <v>53</v>
      </c>
      <c r="Y5592" t="s">
        <v>110</v>
      </c>
      <c r="Z5592">
        <v>30</v>
      </c>
      <c r="AA5592" t="s">
        <v>53</v>
      </c>
      <c r="AB5592" t="s">
        <v>53</v>
      </c>
      <c r="AC5592" t="s">
        <v>53</v>
      </c>
      <c r="AD5592" t="s">
        <v>53</v>
      </c>
      <c r="AE5592" t="s">
        <v>53</v>
      </c>
      <c r="AF5592" t="s">
        <v>52</v>
      </c>
      <c r="AG5592" t="s">
        <v>52</v>
      </c>
      <c r="AH5592" t="s">
        <v>53</v>
      </c>
      <c r="AI5592" t="s">
        <v>334</v>
      </c>
      <c r="AJ5592" t="s">
        <v>52</v>
      </c>
      <c r="AK5592" t="s">
        <v>69</v>
      </c>
      <c r="AL5592">
        <v>81.25</v>
      </c>
      <c r="AM5592">
        <v>4620.3999999999996</v>
      </c>
      <c r="AN5592">
        <v>0</v>
      </c>
      <c r="AO5592">
        <v>0</v>
      </c>
      <c r="AP5592">
        <v>1450.3999999999901</v>
      </c>
      <c r="AQ5592">
        <v>6070.7999999999902</v>
      </c>
      <c r="AR5592">
        <v>4</v>
      </c>
      <c r="AS5592" t="s">
        <v>881</v>
      </c>
      <c r="AT5592" t="s">
        <v>52</v>
      </c>
      <c r="AU5592">
        <v>62</v>
      </c>
      <c r="AV5592">
        <v>5907</v>
      </c>
      <c r="AY5592" t="str">
        <f>IF(AND(Table1[[#This Row],[Contract]]="Month-to-Month", Table1[[#This Row],[Tenure in Months]]&lt;6, Table1[[#This Row],[Payment Method]]="Bank Withdrawal"), "High Risk", IF(OR(Table1[[#This Row],[Contract]]="Month-to-Month", Table1[[#This Row],[Tenure in Months]]&lt;12), "Medium Risk", "Low Risk"))</f>
        <v>Low Risk</v>
      </c>
    </row>
    <row r="5593" spans="1:51" x14ac:dyDescent="0.35">
      <c r="A5593" t="s">
        <v>6797</v>
      </c>
      <c r="B5593" t="s">
        <v>66</v>
      </c>
      <c r="C5593">
        <v>26</v>
      </c>
      <c r="D5593" t="s">
        <v>53</v>
      </c>
      <c r="E5593" t="s">
        <v>52</v>
      </c>
      <c r="F5593" t="s">
        <v>53</v>
      </c>
      <c r="G5593" t="s">
        <v>52</v>
      </c>
      <c r="H5593">
        <v>0</v>
      </c>
      <c r="I5593" t="s">
        <v>54</v>
      </c>
      <c r="J5593" t="s">
        <v>55</v>
      </c>
      <c r="K5593" t="s">
        <v>2629</v>
      </c>
      <c r="L5593">
        <v>95721</v>
      </c>
      <c r="M5593">
        <v>38.851841999999998</v>
      </c>
      <c r="N5593">
        <v>-120.076204</v>
      </c>
      <c r="O5593">
        <v>69</v>
      </c>
      <c r="P5593" t="s">
        <v>57</v>
      </c>
      <c r="Q5593" t="s">
        <v>53</v>
      </c>
      <c r="R5593">
        <v>4</v>
      </c>
      <c r="S5593">
        <v>72</v>
      </c>
      <c r="T5593" t="s">
        <v>229</v>
      </c>
      <c r="U5593" t="s">
        <v>53</v>
      </c>
      <c r="V5593">
        <v>24.32</v>
      </c>
      <c r="W5593" t="s">
        <v>53</v>
      </c>
      <c r="X5593" t="s">
        <v>53</v>
      </c>
      <c r="Y5593" t="s">
        <v>68</v>
      </c>
      <c r="Z5593">
        <v>76</v>
      </c>
      <c r="AA5593" t="s">
        <v>53</v>
      </c>
      <c r="AB5593" t="s">
        <v>53</v>
      </c>
      <c r="AC5593" t="s">
        <v>53</v>
      </c>
      <c r="AD5593" t="s">
        <v>53</v>
      </c>
      <c r="AE5593" t="s">
        <v>53</v>
      </c>
      <c r="AF5593" t="s">
        <v>53</v>
      </c>
      <c r="AG5593" t="s">
        <v>53</v>
      </c>
      <c r="AH5593" t="s">
        <v>53</v>
      </c>
      <c r="AI5593" t="s">
        <v>334</v>
      </c>
      <c r="AJ5593" t="s">
        <v>53</v>
      </c>
      <c r="AK5593" t="s">
        <v>61</v>
      </c>
      <c r="AL5593">
        <v>115.5</v>
      </c>
      <c r="AM5593">
        <v>8312.75</v>
      </c>
      <c r="AN5593">
        <v>0</v>
      </c>
      <c r="AO5593">
        <v>0</v>
      </c>
      <c r="AP5593">
        <v>1751.04</v>
      </c>
      <c r="AQ5593">
        <v>10063.790000000001</v>
      </c>
      <c r="AR5593">
        <v>3</v>
      </c>
      <c r="AS5593" t="s">
        <v>881</v>
      </c>
      <c r="AT5593" t="s">
        <v>52</v>
      </c>
      <c r="AU5593">
        <v>44</v>
      </c>
      <c r="AV5593">
        <v>4697</v>
      </c>
      <c r="AY5593" t="str">
        <f>IF(AND(Table1[[#This Row],[Contract]]="Month-to-Month", Table1[[#This Row],[Tenure in Months]]&lt;6, Table1[[#This Row],[Payment Method]]="Bank Withdrawal"), "High Risk", IF(OR(Table1[[#This Row],[Contract]]="Month-to-Month", Table1[[#This Row],[Tenure in Months]]&lt;12), "Medium Risk", "Low Risk"))</f>
        <v>Low Risk</v>
      </c>
    </row>
    <row r="5594" spans="1:51" x14ac:dyDescent="0.35">
      <c r="A5594" t="s">
        <v>6798</v>
      </c>
      <c r="B5594" t="s">
        <v>66</v>
      </c>
      <c r="C5594">
        <v>28</v>
      </c>
      <c r="D5594" t="s">
        <v>53</v>
      </c>
      <c r="E5594" t="s">
        <v>52</v>
      </c>
      <c r="F5594" t="s">
        <v>52</v>
      </c>
      <c r="G5594" t="s">
        <v>52</v>
      </c>
      <c r="H5594">
        <v>0</v>
      </c>
      <c r="I5594" t="s">
        <v>54</v>
      </c>
      <c r="J5594" t="s">
        <v>55</v>
      </c>
      <c r="K5594" t="s">
        <v>1097</v>
      </c>
      <c r="L5594">
        <v>95726</v>
      </c>
      <c r="M5594">
        <v>38.733908</v>
      </c>
      <c r="N5594">
        <v>-120.453416</v>
      </c>
      <c r="O5594">
        <v>8577</v>
      </c>
      <c r="P5594" t="s">
        <v>57</v>
      </c>
      <c r="Q5594" t="s">
        <v>52</v>
      </c>
      <c r="R5594">
        <v>0</v>
      </c>
      <c r="S5594">
        <v>11</v>
      </c>
      <c r="T5594" t="s">
        <v>72</v>
      </c>
      <c r="U5594" t="s">
        <v>53</v>
      </c>
      <c r="V5594">
        <v>10.06</v>
      </c>
      <c r="W5594" t="s">
        <v>53</v>
      </c>
      <c r="X5594" t="s">
        <v>53</v>
      </c>
      <c r="Y5594" t="s">
        <v>68</v>
      </c>
      <c r="Z5594">
        <v>48</v>
      </c>
      <c r="AA5594" t="s">
        <v>53</v>
      </c>
      <c r="AB5594" t="s">
        <v>52</v>
      </c>
      <c r="AC5594" t="s">
        <v>52</v>
      </c>
      <c r="AD5594" t="s">
        <v>52</v>
      </c>
      <c r="AE5594" t="s">
        <v>52</v>
      </c>
      <c r="AF5594" t="s">
        <v>52</v>
      </c>
      <c r="AG5594" t="s">
        <v>52</v>
      </c>
      <c r="AH5594" t="s">
        <v>53</v>
      </c>
      <c r="AI5594" t="s">
        <v>60</v>
      </c>
      <c r="AJ5594" t="s">
        <v>53</v>
      </c>
      <c r="AK5594" t="s">
        <v>61</v>
      </c>
      <c r="AL5594">
        <v>79</v>
      </c>
      <c r="AM5594">
        <v>929.3</v>
      </c>
      <c r="AN5594">
        <v>0</v>
      </c>
      <c r="AO5594">
        <v>0</v>
      </c>
      <c r="AP5594">
        <v>110.66</v>
      </c>
      <c r="AQ5594">
        <v>1039.96</v>
      </c>
      <c r="AR5594">
        <v>3</v>
      </c>
      <c r="AS5594" t="s">
        <v>881</v>
      </c>
      <c r="AT5594" t="s">
        <v>52</v>
      </c>
      <c r="AU5594">
        <v>33</v>
      </c>
      <c r="AV5594">
        <v>3885</v>
      </c>
      <c r="AY5594" t="str">
        <f>IF(AND(Table1[[#This Row],[Contract]]="Month-to-Month", Table1[[#This Row],[Tenure in Months]]&lt;6, Table1[[#This Row],[Payment Method]]="Bank Withdrawal"), "High Risk", IF(OR(Table1[[#This Row],[Contract]]="Month-to-Month", Table1[[#This Row],[Tenure in Months]]&lt;12), "Medium Risk", "Low Risk"))</f>
        <v>Medium Risk</v>
      </c>
    </row>
    <row r="5595" spans="1:51" x14ac:dyDescent="0.35">
      <c r="A5595" t="s">
        <v>6799</v>
      </c>
      <c r="B5595" t="s">
        <v>51</v>
      </c>
      <c r="C5595">
        <v>31</v>
      </c>
      <c r="D5595" t="s">
        <v>52</v>
      </c>
      <c r="E5595" t="s">
        <v>52</v>
      </c>
      <c r="F5595" t="s">
        <v>52</v>
      </c>
      <c r="G5595" t="s">
        <v>52</v>
      </c>
      <c r="H5595">
        <v>0</v>
      </c>
      <c r="I5595" t="s">
        <v>54</v>
      </c>
      <c r="J5595" t="s">
        <v>55</v>
      </c>
      <c r="K5595" t="s">
        <v>2632</v>
      </c>
      <c r="L5595">
        <v>95736</v>
      </c>
      <c r="M5595">
        <v>39.009779999999999</v>
      </c>
      <c r="N5595">
        <v>-120.978273</v>
      </c>
      <c r="O5595">
        <v>31</v>
      </c>
      <c r="P5595" t="s">
        <v>57</v>
      </c>
      <c r="Q5595" t="s">
        <v>52</v>
      </c>
      <c r="R5595">
        <v>0</v>
      </c>
      <c r="S5595">
        <v>72</v>
      </c>
      <c r="T5595" t="s">
        <v>229</v>
      </c>
      <c r="U5595" t="s">
        <v>53</v>
      </c>
      <c r="V5595">
        <v>23.43</v>
      </c>
      <c r="W5595" t="s">
        <v>52</v>
      </c>
      <c r="X5595" t="s">
        <v>52</v>
      </c>
      <c r="Y5595" t="s">
        <v>58</v>
      </c>
      <c r="Z5595">
        <v>0</v>
      </c>
      <c r="AA5595" t="s">
        <v>52</v>
      </c>
      <c r="AB5595" t="s">
        <v>52</v>
      </c>
      <c r="AC5595" t="s">
        <v>52</v>
      </c>
      <c r="AD5595" t="s">
        <v>52</v>
      </c>
      <c r="AE5595" t="s">
        <v>52</v>
      </c>
      <c r="AF5595" t="s">
        <v>52</v>
      </c>
      <c r="AG5595" t="s">
        <v>52</v>
      </c>
      <c r="AH5595" t="s">
        <v>52</v>
      </c>
      <c r="AI5595" t="s">
        <v>334</v>
      </c>
      <c r="AJ5595" t="s">
        <v>53</v>
      </c>
      <c r="AK5595" t="s">
        <v>69</v>
      </c>
      <c r="AL5595">
        <v>20.8</v>
      </c>
      <c r="AM5595">
        <v>1521.2</v>
      </c>
      <c r="AN5595">
        <v>0</v>
      </c>
      <c r="AO5595">
        <v>0</v>
      </c>
      <c r="AP5595">
        <v>1686.96</v>
      </c>
      <c r="AQ5595">
        <v>3208.16</v>
      </c>
      <c r="AR5595">
        <v>5</v>
      </c>
      <c r="AS5595" t="s">
        <v>881</v>
      </c>
      <c r="AT5595" t="s">
        <v>52</v>
      </c>
      <c r="AU5595">
        <v>57</v>
      </c>
      <c r="AV5595">
        <v>4626</v>
      </c>
      <c r="AY5595" t="str">
        <f>IF(AND(Table1[[#This Row],[Contract]]="Month-to-Month", Table1[[#This Row],[Tenure in Months]]&lt;6, Table1[[#This Row],[Payment Method]]="Bank Withdrawal"), "High Risk", IF(OR(Table1[[#This Row],[Contract]]="Month-to-Month", Table1[[#This Row],[Tenure in Months]]&lt;12), "Medium Risk", "Low Risk"))</f>
        <v>Low Risk</v>
      </c>
    </row>
    <row r="5596" spans="1:51" x14ac:dyDescent="0.35">
      <c r="A5596" t="s">
        <v>6800</v>
      </c>
      <c r="B5596" t="s">
        <v>51</v>
      </c>
      <c r="C5596">
        <v>34</v>
      </c>
      <c r="D5596" t="s">
        <v>52</v>
      </c>
      <c r="E5596" t="s">
        <v>52</v>
      </c>
      <c r="F5596" t="s">
        <v>53</v>
      </c>
      <c r="G5596" t="s">
        <v>52</v>
      </c>
      <c r="H5596">
        <v>0</v>
      </c>
      <c r="I5596" t="s">
        <v>54</v>
      </c>
      <c r="J5596" t="s">
        <v>55</v>
      </c>
      <c r="K5596" t="s">
        <v>253</v>
      </c>
      <c r="L5596">
        <v>95742</v>
      </c>
      <c r="M5596">
        <v>38.591133999999997</v>
      </c>
      <c r="N5596">
        <v>-121.161585</v>
      </c>
      <c r="O5596">
        <v>299</v>
      </c>
      <c r="P5596" t="s">
        <v>57</v>
      </c>
      <c r="Q5596" t="s">
        <v>53</v>
      </c>
      <c r="R5596">
        <v>9</v>
      </c>
      <c r="S5596">
        <v>56</v>
      </c>
      <c r="T5596" t="s">
        <v>92</v>
      </c>
      <c r="U5596" t="s">
        <v>53</v>
      </c>
      <c r="V5596">
        <v>35.549999999999997</v>
      </c>
      <c r="W5596" t="s">
        <v>53</v>
      </c>
      <c r="X5596" t="s">
        <v>53</v>
      </c>
      <c r="Y5596" t="s">
        <v>59</v>
      </c>
      <c r="Z5596">
        <v>17</v>
      </c>
      <c r="AA5596" t="s">
        <v>52</v>
      </c>
      <c r="AB5596" t="s">
        <v>53</v>
      </c>
      <c r="AC5596" t="s">
        <v>53</v>
      </c>
      <c r="AD5596" t="s">
        <v>52</v>
      </c>
      <c r="AE5596" t="s">
        <v>52</v>
      </c>
      <c r="AF5596" t="s">
        <v>52</v>
      </c>
      <c r="AG5596" t="s">
        <v>52</v>
      </c>
      <c r="AH5596" t="s">
        <v>53</v>
      </c>
      <c r="AI5596" t="s">
        <v>334</v>
      </c>
      <c r="AJ5596" t="s">
        <v>52</v>
      </c>
      <c r="AK5596" t="s">
        <v>69</v>
      </c>
      <c r="AL5596">
        <v>59.5</v>
      </c>
      <c r="AM5596">
        <v>3389.25</v>
      </c>
      <c r="AN5596">
        <v>0</v>
      </c>
      <c r="AO5596">
        <v>0</v>
      </c>
      <c r="AP5596">
        <v>1990.79999999999</v>
      </c>
      <c r="AQ5596">
        <v>5380.0499999999902</v>
      </c>
      <c r="AR5596">
        <v>5</v>
      </c>
      <c r="AS5596" t="s">
        <v>881</v>
      </c>
      <c r="AT5596" t="s">
        <v>52</v>
      </c>
      <c r="AU5596">
        <v>71</v>
      </c>
      <c r="AV5596">
        <v>5477</v>
      </c>
      <c r="AY5596" t="str">
        <f>IF(AND(Table1[[#This Row],[Contract]]="Month-to-Month", Table1[[#This Row],[Tenure in Months]]&lt;6, Table1[[#This Row],[Payment Method]]="Bank Withdrawal"), "High Risk", IF(OR(Table1[[#This Row],[Contract]]="Month-to-Month", Table1[[#This Row],[Tenure in Months]]&lt;12), "Medium Risk", "Low Risk"))</f>
        <v>Low Risk</v>
      </c>
    </row>
    <row r="5597" spans="1:51" x14ac:dyDescent="0.35">
      <c r="A5597" t="s">
        <v>6801</v>
      </c>
      <c r="B5597" t="s">
        <v>66</v>
      </c>
      <c r="C5597">
        <v>20</v>
      </c>
      <c r="D5597" t="s">
        <v>53</v>
      </c>
      <c r="E5597" t="s">
        <v>52</v>
      </c>
      <c r="F5597" t="s">
        <v>53</v>
      </c>
      <c r="G5597" t="s">
        <v>52</v>
      </c>
      <c r="H5597">
        <v>0</v>
      </c>
      <c r="I5597" t="s">
        <v>54</v>
      </c>
      <c r="J5597" t="s">
        <v>55</v>
      </c>
      <c r="K5597" t="s">
        <v>431</v>
      </c>
      <c r="L5597">
        <v>95747</v>
      </c>
      <c r="M5597">
        <v>38.784329</v>
      </c>
      <c r="N5597">
        <v>-121.373245</v>
      </c>
      <c r="O5597">
        <v>25418</v>
      </c>
      <c r="P5597" t="s">
        <v>57</v>
      </c>
      <c r="Q5597" t="s">
        <v>53</v>
      </c>
      <c r="R5597">
        <v>10</v>
      </c>
      <c r="S5597">
        <v>34</v>
      </c>
      <c r="T5597" t="s">
        <v>75</v>
      </c>
      <c r="U5597" t="s">
        <v>53</v>
      </c>
      <c r="V5597">
        <v>35.29</v>
      </c>
      <c r="W5597" t="s">
        <v>53</v>
      </c>
      <c r="X5597" t="s">
        <v>53</v>
      </c>
      <c r="Y5597" t="s">
        <v>68</v>
      </c>
      <c r="Z5597">
        <v>47</v>
      </c>
      <c r="AA5597" t="s">
        <v>52</v>
      </c>
      <c r="AB5597" t="s">
        <v>52</v>
      </c>
      <c r="AC5597" t="s">
        <v>53</v>
      </c>
      <c r="AD5597" t="s">
        <v>52</v>
      </c>
      <c r="AE5597" t="s">
        <v>53</v>
      </c>
      <c r="AF5597" t="s">
        <v>53</v>
      </c>
      <c r="AG5597" t="s">
        <v>53</v>
      </c>
      <c r="AH5597" t="s">
        <v>53</v>
      </c>
      <c r="AI5597" t="s">
        <v>60</v>
      </c>
      <c r="AJ5597" t="s">
        <v>53</v>
      </c>
      <c r="AK5597" t="s">
        <v>61</v>
      </c>
      <c r="AL5597">
        <v>100.45</v>
      </c>
      <c r="AM5597">
        <v>3414.65</v>
      </c>
      <c r="AN5597">
        <v>0</v>
      </c>
      <c r="AO5597">
        <v>0</v>
      </c>
      <c r="AP5597">
        <v>1199.8599999999999</v>
      </c>
      <c r="AQ5597">
        <v>4614.51</v>
      </c>
      <c r="AR5597">
        <v>5</v>
      </c>
      <c r="AS5597" t="s">
        <v>881</v>
      </c>
      <c r="AT5597" t="s">
        <v>52</v>
      </c>
      <c r="AU5597">
        <v>42</v>
      </c>
      <c r="AV5597">
        <v>3744</v>
      </c>
      <c r="AY5597" t="str">
        <f>IF(AND(Table1[[#This Row],[Contract]]="Month-to-Month", Table1[[#This Row],[Tenure in Months]]&lt;6, Table1[[#This Row],[Payment Method]]="Bank Withdrawal"), "High Risk", IF(OR(Table1[[#This Row],[Contract]]="Month-to-Month", Table1[[#This Row],[Tenure in Months]]&lt;12), "Medium Risk", "Low Risk"))</f>
        <v>Medium Risk</v>
      </c>
    </row>
    <row r="5598" spans="1:51" x14ac:dyDescent="0.35">
      <c r="A5598" t="s">
        <v>6802</v>
      </c>
      <c r="B5598" t="s">
        <v>51</v>
      </c>
      <c r="C5598">
        <v>22</v>
      </c>
      <c r="D5598" t="s">
        <v>53</v>
      </c>
      <c r="E5598" t="s">
        <v>52</v>
      </c>
      <c r="F5598" t="s">
        <v>52</v>
      </c>
      <c r="G5598" t="s">
        <v>52</v>
      </c>
      <c r="H5598">
        <v>0</v>
      </c>
      <c r="I5598" t="s">
        <v>54</v>
      </c>
      <c r="J5598" t="s">
        <v>55</v>
      </c>
      <c r="K5598" t="s">
        <v>4622</v>
      </c>
      <c r="L5598">
        <v>95762</v>
      </c>
      <c r="M5598">
        <v>38.684437000000003</v>
      </c>
      <c r="N5598">
        <v>-121.055634</v>
      </c>
      <c r="O5598">
        <v>22028</v>
      </c>
      <c r="P5598" t="s">
        <v>57</v>
      </c>
      <c r="Q5598" t="s">
        <v>52</v>
      </c>
      <c r="R5598">
        <v>0</v>
      </c>
      <c r="S5598">
        <v>35</v>
      </c>
      <c r="T5598" t="s">
        <v>75</v>
      </c>
      <c r="U5598" t="s">
        <v>53</v>
      </c>
      <c r="V5598">
        <v>42.02</v>
      </c>
      <c r="W5598" t="s">
        <v>52</v>
      </c>
      <c r="X5598" t="s">
        <v>52</v>
      </c>
      <c r="Y5598" t="s">
        <v>58</v>
      </c>
      <c r="Z5598">
        <v>0</v>
      </c>
      <c r="AA5598" t="s">
        <v>52</v>
      </c>
      <c r="AB5598" t="s">
        <v>52</v>
      </c>
      <c r="AC5598" t="s">
        <v>52</v>
      </c>
      <c r="AD5598" t="s">
        <v>52</v>
      </c>
      <c r="AE5598" t="s">
        <v>52</v>
      </c>
      <c r="AF5598" t="s">
        <v>52</v>
      </c>
      <c r="AG5598" t="s">
        <v>52</v>
      </c>
      <c r="AH5598" t="s">
        <v>52</v>
      </c>
      <c r="AI5598" t="s">
        <v>124</v>
      </c>
      <c r="AJ5598" t="s">
        <v>52</v>
      </c>
      <c r="AK5598" t="s">
        <v>61</v>
      </c>
      <c r="AL5598">
        <v>20.6</v>
      </c>
      <c r="AM5598">
        <v>754</v>
      </c>
      <c r="AN5598">
        <v>0</v>
      </c>
      <c r="AO5598">
        <v>0</v>
      </c>
      <c r="AP5598">
        <v>1470.7</v>
      </c>
      <c r="AQ5598">
        <v>2224.6999999999998</v>
      </c>
      <c r="AR5598">
        <v>4</v>
      </c>
      <c r="AS5598" t="s">
        <v>881</v>
      </c>
      <c r="AT5598" t="s">
        <v>52</v>
      </c>
      <c r="AU5598">
        <v>70</v>
      </c>
      <c r="AV5598">
        <v>2858</v>
      </c>
      <c r="AY5598" t="str">
        <f>IF(AND(Table1[[#This Row],[Contract]]="Month-to-Month", Table1[[#This Row],[Tenure in Months]]&lt;6, Table1[[#This Row],[Payment Method]]="Bank Withdrawal"), "High Risk", IF(OR(Table1[[#This Row],[Contract]]="Month-to-Month", Table1[[#This Row],[Tenure in Months]]&lt;12), "Medium Risk", "Low Risk"))</f>
        <v>Low Risk</v>
      </c>
    </row>
    <row r="5599" spans="1:51" x14ac:dyDescent="0.35">
      <c r="A5599" t="s">
        <v>6803</v>
      </c>
      <c r="B5599" t="s">
        <v>51</v>
      </c>
      <c r="C5599">
        <v>24</v>
      </c>
      <c r="D5599" t="s">
        <v>53</v>
      </c>
      <c r="E5599" t="s">
        <v>52</v>
      </c>
      <c r="F5599" t="s">
        <v>52</v>
      </c>
      <c r="G5599" t="s">
        <v>52</v>
      </c>
      <c r="H5599">
        <v>0</v>
      </c>
      <c r="I5599" t="s">
        <v>54</v>
      </c>
      <c r="J5599" t="s">
        <v>55</v>
      </c>
      <c r="K5599" t="s">
        <v>4597</v>
      </c>
      <c r="L5599">
        <v>95765</v>
      </c>
      <c r="M5599">
        <v>38.823278000000002</v>
      </c>
      <c r="N5599">
        <v>-121.281856</v>
      </c>
      <c r="O5599">
        <v>15494</v>
      </c>
      <c r="P5599" t="s">
        <v>57</v>
      </c>
      <c r="Q5599" t="s">
        <v>52</v>
      </c>
      <c r="R5599">
        <v>0</v>
      </c>
      <c r="S5599">
        <v>22</v>
      </c>
      <c r="T5599" t="s">
        <v>72</v>
      </c>
      <c r="U5599" t="s">
        <v>53</v>
      </c>
      <c r="V5599">
        <v>23.03</v>
      </c>
      <c r="W5599" t="s">
        <v>52</v>
      </c>
      <c r="X5599" t="s">
        <v>52</v>
      </c>
      <c r="Y5599" t="s">
        <v>58</v>
      </c>
      <c r="Z5599">
        <v>0</v>
      </c>
      <c r="AA5599" t="s">
        <v>52</v>
      </c>
      <c r="AB5599" t="s">
        <v>52</v>
      </c>
      <c r="AC5599" t="s">
        <v>52</v>
      </c>
      <c r="AD5599" t="s">
        <v>52</v>
      </c>
      <c r="AE5599" t="s">
        <v>52</v>
      </c>
      <c r="AF5599" t="s">
        <v>52</v>
      </c>
      <c r="AG5599" t="s">
        <v>52</v>
      </c>
      <c r="AH5599" t="s">
        <v>52</v>
      </c>
      <c r="AI5599" t="s">
        <v>124</v>
      </c>
      <c r="AJ5599" t="s">
        <v>52</v>
      </c>
      <c r="AK5599" t="s">
        <v>69</v>
      </c>
      <c r="AL5599">
        <v>20.3</v>
      </c>
      <c r="AM5599">
        <v>467.15</v>
      </c>
      <c r="AN5599">
        <v>0</v>
      </c>
      <c r="AO5599">
        <v>0</v>
      </c>
      <c r="AP5599">
        <v>506.66</v>
      </c>
      <c r="AQ5599">
        <v>973.81</v>
      </c>
      <c r="AR5599">
        <v>4</v>
      </c>
      <c r="AS5599" t="s">
        <v>881</v>
      </c>
      <c r="AT5599" t="s">
        <v>52</v>
      </c>
      <c r="AU5599">
        <v>55</v>
      </c>
      <c r="AV5599">
        <v>2768</v>
      </c>
      <c r="AY5599" t="str">
        <f>IF(AND(Table1[[#This Row],[Contract]]="Month-to-Month", Table1[[#This Row],[Tenure in Months]]&lt;6, Table1[[#This Row],[Payment Method]]="Bank Withdrawal"), "High Risk", IF(OR(Table1[[#This Row],[Contract]]="Month-to-Month", Table1[[#This Row],[Tenure in Months]]&lt;12), "Medium Risk", "Low Risk"))</f>
        <v>Low Risk</v>
      </c>
    </row>
    <row r="5600" spans="1:51" x14ac:dyDescent="0.35">
      <c r="A5600" t="s">
        <v>6804</v>
      </c>
      <c r="B5600" t="s">
        <v>51</v>
      </c>
      <c r="C5600">
        <v>34</v>
      </c>
      <c r="D5600" t="s">
        <v>52</v>
      </c>
      <c r="E5600" t="s">
        <v>52</v>
      </c>
      <c r="F5600" t="s">
        <v>52</v>
      </c>
      <c r="G5600" t="s">
        <v>52</v>
      </c>
      <c r="H5600">
        <v>0</v>
      </c>
      <c r="I5600" t="s">
        <v>54</v>
      </c>
      <c r="J5600" t="s">
        <v>55</v>
      </c>
      <c r="K5600" t="s">
        <v>435</v>
      </c>
      <c r="L5600">
        <v>95814</v>
      </c>
      <c r="M5600">
        <v>38.584505</v>
      </c>
      <c r="N5600">
        <v>-121.491956</v>
      </c>
      <c r="O5600">
        <v>16599</v>
      </c>
      <c r="P5600" t="s">
        <v>57</v>
      </c>
      <c r="Q5600" t="s">
        <v>52</v>
      </c>
      <c r="R5600">
        <v>0</v>
      </c>
      <c r="S5600">
        <v>9</v>
      </c>
      <c r="T5600" t="s">
        <v>67</v>
      </c>
      <c r="U5600" t="s">
        <v>52</v>
      </c>
      <c r="V5600">
        <v>0</v>
      </c>
      <c r="W5600" t="s">
        <v>52</v>
      </c>
      <c r="X5600" t="s">
        <v>53</v>
      </c>
      <c r="Y5600" t="s">
        <v>110</v>
      </c>
      <c r="Z5600">
        <v>19</v>
      </c>
      <c r="AA5600" t="s">
        <v>53</v>
      </c>
      <c r="AB5600" t="s">
        <v>53</v>
      </c>
      <c r="AC5600" t="s">
        <v>53</v>
      </c>
      <c r="AD5600" t="s">
        <v>52</v>
      </c>
      <c r="AE5600" t="s">
        <v>52</v>
      </c>
      <c r="AF5600" t="s">
        <v>52</v>
      </c>
      <c r="AG5600" t="s">
        <v>52</v>
      </c>
      <c r="AH5600" t="s">
        <v>53</v>
      </c>
      <c r="AI5600" t="s">
        <v>124</v>
      </c>
      <c r="AJ5600" t="s">
        <v>52</v>
      </c>
      <c r="AK5600" t="s">
        <v>69</v>
      </c>
      <c r="AL5600">
        <v>39.549999999999997</v>
      </c>
      <c r="AM5600">
        <v>373</v>
      </c>
      <c r="AN5600">
        <v>0</v>
      </c>
      <c r="AO5600">
        <v>0</v>
      </c>
      <c r="AP5600">
        <v>0</v>
      </c>
      <c r="AQ5600">
        <v>373</v>
      </c>
      <c r="AR5600">
        <v>3</v>
      </c>
      <c r="AS5600" t="s">
        <v>881</v>
      </c>
      <c r="AT5600" t="s">
        <v>52</v>
      </c>
      <c r="AU5600">
        <v>67</v>
      </c>
      <c r="AV5600">
        <v>3755</v>
      </c>
      <c r="AY5600" t="str">
        <f>IF(AND(Table1[[#This Row],[Contract]]="Month-to-Month", Table1[[#This Row],[Tenure in Months]]&lt;6, Table1[[#This Row],[Payment Method]]="Bank Withdrawal"), "High Risk", IF(OR(Table1[[#This Row],[Contract]]="Month-to-Month", Table1[[#This Row],[Tenure in Months]]&lt;12), "Medium Risk", "Low Risk"))</f>
        <v>Medium Risk</v>
      </c>
    </row>
    <row r="5601" spans="1:51" x14ac:dyDescent="0.35">
      <c r="A5601" t="s">
        <v>6805</v>
      </c>
      <c r="B5601" t="s">
        <v>51</v>
      </c>
      <c r="C5601">
        <v>56</v>
      </c>
      <c r="D5601" t="s">
        <v>52</v>
      </c>
      <c r="E5601" t="s">
        <v>52</v>
      </c>
      <c r="F5601" t="s">
        <v>52</v>
      </c>
      <c r="G5601" t="s">
        <v>52</v>
      </c>
      <c r="H5601">
        <v>0</v>
      </c>
      <c r="I5601" t="s">
        <v>54</v>
      </c>
      <c r="J5601" t="s">
        <v>55</v>
      </c>
      <c r="K5601" t="s">
        <v>435</v>
      </c>
      <c r="L5601">
        <v>95816</v>
      </c>
      <c r="M5601">
        <v>38.574855999999997</v>
      </c>
      <c r="N5601">
        <v>-121.46504</v>
      </c>
      <c r="O5601">
        <v>16164</v>
      </c>
      <c r="P5601" t="s">
        <v>57</v>
      </c>
      <c r="Q5601" t="s">
        <v>52</v>
      </c>
      <c r="R5601">
        <v>0</v>
      </c>
      <c r="S5601">
        <v>23</v>
      </c>
      <c r="T5601" t="s">
        <v>72</v>
      </c>
      <c r="U5601" t="s">
        <v>53</v>
      </c>
      <c r="V5601">
        <v>46.17</v>
      </c>
      <c r="W5601" t="s">
        <v>52</v>
      </c>
      <c r="X5601" t="s">
        <v>52</v>
      </c>
      <c r="Y5601" t="s">
        <v>58</v>
      </c>
      <c r="Z5601">
        <v>0</v>
      </c>
      <c r="AA5601" t="s">
        <v>52</v>
      </c>
      <c r="AB5601" t="s">
        <v>52</v>
      </c>
      <c r="AC5601" t="s">
        <v>52</v>
      </c>
      <c r="AD5601" t="s">
        <v>52</v>
      </c>
      <c r="AE5601" t="s">
        <v>52</v>
      </c>
      <c r="AF5601" t="s">
        <v>52</v>
      </c>
      <c r="AG5601" t="s">
        <v>52</v>
      </c>
      <c r="AH5601" t="s">
        <v>52</v>
      </c>
      <c r="AI5601" t="s">
        <v>124</v>
      </c>
      <c r="AJ5601" t="s">
        <v>52</v>
      </c>
      <c r="AK5601" t="s">
        <v>69</v>
      </c>
      <c r="AL5601">
        <v>20.45</v>
      </c>
      <c r="AM5601">
        <v>481.1</v>
      </c>
      <c r="AN5601">
        <v>0</v>
      </c>
      <c r="AO5601">
        <v>0</v>
      </c>
      <c r="AP5601">
        <v>1061.9100000000001</v>
      </c>
      <c r="AQ5601">
        <v>1543.01</v>
      </c>
      <c r="AR5601">
        <v>5</v>
      </c>
      <c r="AS5601" t="s">
        <v>881</v>
      </c>
      <c r="AT5601" t="s">
        <v>52</v>
      </c>
      <c r="AU5601">
        <v>43</v>
      </c>
      <c r="AV5601">
        <v>3434</v>
      </c>
      <c r="AY5601" t="str">
        <f>IF(AND(Table1[[#This Row],[Contract]]="Month-to-Month", Table1[[#This Row],[Tenure in Months]]&lt;6, Table1[[#This Row],[Payment Method]]="Bank Withdrawal"), "High Risk", IF(OR(Table1[[#This Row],[Contract]]="Month-to-Month", Table1[[#This Row],[Tenure in Months]]&lt;12), "Medium Risk", "Low Risk"))</f>
        <v>Low Risk</v>
      </c>
    </row>
    <row r="5602" spans="1:51" x14ac:dyDescent="0.35">
      <c r="A5602" t="s">
        <v>6806</v>
      </c>
      <c r="B5602" t="s">
        <v>51</v>
      </c>
      <c r="C5602">
        <v>47</v>
      </c>
      <c r="D5602" t="s">
        <v>52</v>
      </c>
      <c r="E5602" t="s">
        <v>52</v>
      </c>
      <c r="F5602" t="s">
        <v>53</v>
      </c>
      <c r="G5602" t="s">
        <v>52</v>
      </c>
      <c r="H5602">
        <v>0</v>
      </c>
      <c r="I5602" t="s">
        <v>54</v>
      </c>
      <c r="J5602" t="s">
        <v>55</v>
      </c>
      <c r="K5602" t="s">
        <v>435</v>
      </c>
      <c r="L5602">
        <v>95818</v>
      </c>
      <c r="M5602">
        <v>38.556305999999999</v>
      </c>
      <c r="N5602">
        <v>-121.495817</v>
      </c>
      <c r="O5602">
        <v>21313</v>
      </c>
      <c r="P5602" t="s">
        <v>57</v>
      </c>
      <c r="Q5602" t="s">
        <v>53</v>
      </c>
      <c r="R5602">
        <v>5</v>
      </c>
      <c r="S5602">
        <v>68</v>
      </c>
      <c r="T5602" t="s">
        <v>229</v>
      </c>
      <c r="U5602" t="s">
        <v>53</v>
      </c>
      <c r="V5602">
        <v>22.83</v>
      </c>
      <c r="W5602" t="s">
        <v>53</v>
      </c>
      <c r="X5602" t="s">
        <v>52</v>
      </c>
      <c r="Y5602" t="s">
        <v>58</v>
      </c>
      <c r="Z5602">
        <v>0</v>
      </c>
      <c r="AA5602" t="s">
        <v>52</v>
      </c>
      <c r="AB5602" t="s">
        <v>52</v>
      </c>
      <c r="AC5602" t="s">
        <v>52</v>
      </c>
      <c r="AD5602" t="s">
        <v>52</v>
      </c>
      <c r="AE5602" t="s">
        <v>52</v>
      </c>
      <c r="AF5602" t="s">
        <v>52</v>
      </c>
      <c r="AG5602" t="s">
        <v>52</v>
      </c>
      <c r="AH5602" t="s">
        <v>52</v>
      </c>
      <c r="AI5602" t="s">
        <v>334</v>
      </c>
      <c r="AJ5602" t="s">
        <v>52</v>
      </c>
      <c r="AK5602" t="s">
        <v>61</v>
      </c>
      <c r="AL5602">
        <v>25.25</v>
      </c>
      <c r="AM5602">
        <v>1728.2</v>
      </c>
      <c r="AN5602">
        <v>0</v>
      </c>
      <c r="AO5602">
        <v>0</v>
      </c>
      <c r="AP5602">
        <v>1552.4399999999901</v>
      </c>
      <c r="AQ5602">
        <v>3280.64</v>
      </c>
      <c r="AR5602">
        <v>3</v>
      </c>
      <c r="AS5602" t="s">
        <v>881</v>
      </c>
      <c r="AT5602" t="s">
        <v>52</v>
      </c>
      <c r="AU5602">
        <v>70</v>
      </c>
      <c r="AV5602">
        <v>4571</v>
      </c>
      <c r="AY5602" t="str">
        <f>IF(AND(Table1[[#This Row],[Contract]]="Month-to-Month", Table1[[#This Row],[Tenure in Months]]&lt;6, Table1[[#This Row],[Payment Method]]="Bank Withdrawal"), "High Risk", IF(OR(Table1[[#This Row],[Contract]]="Month-to-Month", Table1[[#This Row],[Tenure in Months]]&lt;12), "Medium Risk", "Low Risk"))</f>
        <v>Low Risk</v>
      </c>
    </row>
    <row r="5603" spans="1:51" x14ac:dyDescent="0.35">
      <c r="A5603" t="s">
        <v>6807</v>
      </c>
      <c r="B5603" t="s">
        <v>51</v>
      </c>
      <c r="C5603">
        <v>55</v>
      </c>
      <c r="D5603" t="s">
        <v>52</v>
      </c>
      <c r="E5603" t="s">
        <v>52</v>
      </c>
      <c r="F5603" t="s">
        <v>53</v>
      </c>
      <c r="G5603" t="s">
        <v>52</v>
      </c>
      <c r="H5603">
        <v>0</v>
      </c>
      <c r="I5603" t="s">
        <v>54</v>
      </c>
      <c r="J5603" t="s">
        <v>55</v>
      </c>
      <c r="K5603" t="s">
        <v>435</v>
      </c>
      <c r="L5603">
        <v>95819</v>
      </c>
      <c r="M5603">
        <v>38.567594</v>
      </c>
      <c r="N5603">
        <v>-121.437507</v>
      </c>
      <c r="O5603">
        <v>15975</v>
      </c>
      <c r="P5603" t="s">
        <v>57</v>
      </c>
      <c r="Q5603" t="s">
        <v>53</v>
      </c>
      <c r="R5603">
        <v>1</v>
      </c>
      <c r="S5603">
        <v>33</v>
      </c>
      <c r="T5603" t="s">
        <v>75</v>
      </c>
      <c r="U5603" t="s">
        <v>53</v>
      </c>
      <c r="V5603">
        <v>26.8</v>
      </c>
      <c r="W5603" t="s">
        <v>52</v>
      </c>
      <c r="X5603" t="s">
        <v>53</v>
      </c>
      <c r="Y5603" t="s">
        <v>68</v>
      </c>
      <c r="Z5603">
        <v>17</v>
      </c>
      <c r="AA5603" t="s">
        <v>52</v>
      </c>
      <c r="AB5603" t="s">
        <v>52</v>
      </c>
      <c r="AC5603" t="s">
        <v>52</v>
      </c>
      <c r="AD5603" t="s">
        <v>52</v>
      </c>
      <c r="AE5603" t="s">
        <v>53</v>
      </c>
      <c r="AF5603" t="s">
        <v>53</v>
      </c>
      <c r="AG5603" t="s">
        <v>53</v>
      </c>
      <c r="AH5603" t="s">
        <v>52</v>
      </c>
      <c r="AI5603" t="s">
        <v>60</v>
      </c>
      <c r="AJ5603" t="s">
        <v>52</v>
      </c>
      <c r="AK5603" t="s">
        <v>61</v>
      </c>
      <c r="AL5603">
        <v>91.25</v>
      </c>
      <c r="AM5603">
        <v>2964.05</v>
      </c>
      <c r="AN5603">
        <v>0</v>
      </c>
      <c r="AO5603">
        <v>130</v>
      </c>
      <c r="AP5603">
        <v>884.4</v>
      </c>
      <c r="AQ5603">
        <v>3978.45</v>
      </c>
      <c r="AR5603">
        <v>5</v>
      </c>
      <c r="AS5603" t="s">
        <v>881</v>
      </c>
      <c r="AT5603" t="s">
        <v>52</v>
      </c>
      <c r="AU5603">
        <v>57</v>
      </c>
      <c r="AV5603">
        <v>3296</v>
      </c>
      <c r="AY5603" t="str">
        <f>IF(AND(Table1[[#This Row],[Contract]]="Month-to-Month", Table1[[#This Row],[Tenure in Months]]&lt;6, Table1[[#This Row],[Payment Method]]="Bank Withdrawal"), "High Risk", IF(OR(Table1[[#This Row],[Contract]]="Month-to-Month", Table1[[#This Row],[Tenure in Months]]&lt;12), "Medium Risk", "Low Risk"))</f>
        <v>Medium Risk</v>
      </c>
    </row>
    <row r="5604" spans="1:51" x14ac:dyDescent="0.35">
      <c r="A5604" t="s">
        <v>6808</v>
      </c>
      <c r="B5604" t="s">
        <v>51</v>
      </c>
      <c r="C5604">
        <v>48</v>
      </c>
      <c r="D5604" t="s">
        <v>52</v>
      </c>
      <c r="E5604" t="s">
        <v>52</v>
      </c>
      <c r="F5604" t="s">
        <v>52</v>
      </c>
      <c r="G5604" t="s">
        <v>52</v>
      </c>
      <c r="H5604">
        <v>0</v>
      </c>
      <c r="I5604" t="s">
        <v>54</v>
      </c>
      <c r="J5604" t="s">
        <v>55</v>
      </c>
      <c r="K5604" t="s">
        <v>435</v>
      </c>
      <c r="L5604">
        <v>95820</v>
      </c>
      <c r="M5604">
        <v>38.535080000000001</v>
      </c>
      <c r="N5604">
        <v>-121.44414399999999</v>
      </c>
      <c r="O5604">
        <v>37031</v>
      </c>
      <c r="P5604" t="s">
        <v>57</v>
      </c>
      <c r="Q5604" t="s">
        <v>52</v>
      </c>
      <c r="R5604">
        <v>0</v>
      </c>
      <c r="S5604">
        <v>31</v>
      </c>
      <c r="T5604" t="s">
        <v>58</v>
      </c>
      <c r="U5604" t="s">
        <v>53</v>
      </c>
      <c r="V5604">
        <v>41.23</v>
      </c>
      <c r="W5604" t="s">
        <v>52</v>
      </c>
      <c r="X5604" t="s">
        <v>53</v>
      </c>
      <c r="Y5604" t="s">
        <v>59</v>
      </c>
      <c r="Z5604">
        <v>27</v>
      </c>
      <c r="AA5604" t="s">
        <v>53</v>
      </c>
      <c r="AB5604" t="s">
        <v>53</v>
      </c>
      <c r="AC5604" t="s">
        <v>53</v>
      </c>
      <c r="AD5604" t="s">
        <v>53</v>
      </c>
      <c r="AE5604" t="s">
        <v>53</v>
      </c>
      <c r="AF5604" t="s">
        <v>52</v>
      </c>
      <c r="AG5604" t="s">
        <v>52</v>
      </c>
      <c r="AH5604" t="s">
        <v>53</v>
      </c>
      <c r="AI5604" t="s">
        <v>60</v>
      </c>
      <c r="AJ5604" t="s">
        <v>53</v>
      </c>
      <c r="AK5604" t="s">
        <v>61</v>
      </c>
      <c r="AL5604">
        <v>72.45</v>
      </c>
      <c r="AM5604">
        <v>2156.25</v>
      </c>
      <c r="AN5604">
        <v>0</v>
      </c>
      <c r="AO5604">
        <v>0</v>
      </c>
      <c r="AP5604">
        <v>1278.1299999999901</v>
      </c>
      <c r="AQ5604">
        <v>3434.38</v>
      </c>
      <c r="AR5604">
        <v>4</v>
      </c>
      <c r="AS5604" t="s">
        <v>881</v>
      </c>
      <c r="AT5604" t="s">
        <v>52</v>
      </c>
      <c r="AU5604">
        <v>77</v>
      </c>
      <c r="AV5604">
        <v>3175</v>
      </c>
      <c r="AY5604" t="str">
        <f>IF(AND(Table1[[#This Row],[Contract]]="Month-to-Month", Table1[[#This Row],[Tenure in Months]]&lt;6, Table1[[#This Row],[Payment Method]]="Bank Withdrawal"), "High Risk", IF(OR(Table1[[#This Row],[Contract]]="Month-to-Month", Table1[[#This Row],[Tenure in Months]]&lt;12), "Medium Risk", "Low Risk"))</f>
        <v>Medium Risk</v>
      </c>
    </row>
    <row r="5605" spans="1:51" x14ac:dyDescent="0.35">
      <c r="A5605" t="s">
        <v>6809</v>
      </c>
      <c r="B5605" t="s">
        <v>66</v>
      </c>
      <c r="C5605">
        <v>42</v>
      </c>
      <c r="D5605" t="s">
        <v>52</v>
      </c>
      <c r="E5605" t="s">
        <v>52</v>
      </c>
      <c r="F5605" t="s">
        <v>52</v>
      </c>
      <c r="G5605" t="s">
        <v>52</v>
      </c>
      <c r="H5605">
        <v>0</v>
      </c>
      <c r="I5605" t="s">
        <v>54</v>
      </c>
      <c r="J5605" t="s">
        <v>55</v>
      </c>
      <c r="K5605" t="s">
        <v>435</v>
      </c>
      <c r="L5605">
        <v>95822</v>
      </c>
      <c r="M5605">
        <v>38.512568999999999</v>
      </c>
      <c r="N5605">
        <v>-121.49518399999999</v>
      </c>
      <c r="O5605">
        <v>44683</v>
      </c>
      <c r="P5605" t="s">
        <v>57</v>
      </c>
      <c r="Q5605" t="s">
        <v>52</v>
      </c>
      <c r="R5605">
        <v>0</v>
      </c>
      <c r="S5605">
        <v>56</v>
      </c>
      <c r="T5605" t="s">
        <v>92</v>
      </c>
      <c r="U5605" t="s">
        <v>53</v>
      </c>
      <c r="V5605">
        <v>32.880000000000003</v>
      </c>
      <c r="W5605" t="s">
        <v>52</v>
      </c>
      <c r="X5605" t="s">
        <v>52</v>
      </c>
      <c r="Y5605" t="s">
        <v>58</v>
      </c>
      <c r="Z5605">
        <v>0</v>
      </c>
      <c r="AA5605" t="s">
        <v>52</v>
      </c>
      <c r="AB5605" t="s">
        <v>52</v>
      </c>
      <c r="AC5605" t="s">
        <v>52</v>
      </c>
      <c r="AD5605" t="s">
        <v>52</v>
      </c>
      <c r="AE5605" t="s">
        <v>52</v>
      </c>
      <c r="AF5605" t="s">
        <v>52</v>
      </c>
      <c r="AG5605" t="s">
        <v>52</v>
      </c>
      <c r="AH5605" t="s">
        <v>52</v>
      </c>
      <c r="AI5605" t="s">
        <v>334</v>
      </c>
      <c r="AJ5605" t="s">
        <v>52</v>
      </c>
      <c r="AK5605" t="s">
        <v>61</v>
      </c>
      <c r="AL5605">
        <v>19.7</v>
      </c>
      <c r="AM5605">
        <v>1051.9000000000001</v>
      </c>
      <c r="AN5605">
        <v>0</v>
      </c>
      <c r="AO5605">
        <v>0</v>
      </c>
      <c r="AP5605">
        <v>1841.28</v>
      </c>
      <c r="AQ5605">
        <v>2893.18</v>
      </c>
      <c r="AR5605">
        <v>4</v>
      </c>
      <c r="AS5605" t="s">
        <v>881</v>
      </c>
      <c r="AT5605" t="s">
        <v>52</v>
      </c>
      <c r="AU5605">
        <v>56</v>
      </c>
      <c r="AV5605">
        <v>4831</v>
      </c>
      <c r="AY5605" t="str">
        <f>IF(AND(Table1[[#This Row],[Contract]]="Month-to-Month", Table1[[#This Row],[Tenure in Months]]&lt;6, Table1[[#This Row],[Payment Method]]="Bank Withdrawal"), "High Risk", IF(OR(Table1[[#This Row],[Contract]]="Month-to-Month", Table1[[#This Row],[Tenure in Months]]&lt;12), "Medium Risk", "Low Risk"))</f>
        <v>Low Risk</v>
      </c>
    </row>
    <row r="5606" spans="1:51" x14ac:dyDescent="0.35">
      <c r="A5606" t="s">
        <v>6810</v>
      </c>
      <c r="B5606" t="s">
        <v>51</v>
      </c>
      <c r="C5606">
        <v>59</v>
      </c>
      <c r="D5606" t="s">
        <v>52</v>
      </c>
      <c r="E5606" t="s">
        <v>52</v>
      </c>
      <c r="F5606" t="s">
        <v>53</v>
      </c>
      <c r="G5606" t="s">
        <v>53</v>
      </c>
      <c r="H5606">
        <v>3</v>
      </c>
      <c r="I5606" t="s">
        <v>54</v>
      </c>
      <c r="J5606" t="s">
        <v>55</v>
      </c>
      <c r="K5606" t="s">
        <v>435</v>
      </c>
      <c r="L5606">
        <v>95824</v>
      </c>
      <c r="M5606">
        <v>38.517294999999997</v>
      </c>
      <c r="N5606">
        <v>-121.439819</v>
      </c>
      <c r="O5606">
        <v>30580</v>
      </c>
      <c r="P5606" t="s">
        <v>57</v>
      </c>
      <c r="Q5606" t="s">
        <v>52</v>
      </c>
      <c r="R5606">
        <v>0</v>
      </c>
      <c r="S5606">
        <v>66</v>
      </c>
      <c r="T5606" t="s">
        <v>229</v>
      </c>
      <c r="U5606" t="s">
        <v>53</v>
      </c>
      <c r="V5606">
        <v>29.5</v>
      </c>
      <c r="W5606" t="s">
        <v>52</v>
      </c>
      <c r="X5606" t="s">
        <v>53</v>
      </c>
      <c r="Y5606" t="s">
        <v>59</v>
      </c>
      <c r="Z5606">
        <v>76</v>
      </c>
      <c r="AA5606" t="s">
        <v>53</v>
      </c>
      <c r="AB5606" t="s">
        <v>53</v>
      </c>
      <c r="AC5606" t="s">
        <v>53</v>
      </c>
      <c r="AD5606" t="s">
        <v>53</v>
      </c>
      <c r="AE5606" t="s">
        <v>53</v>
      </c>
      <c r="AF5606" t="s">
        <v>52</v>
      </c>
      <c r="AG5606" t="s">
        <v>52</v>
      </c>
      <c r="AH5606" t="s">
        <v>53</v>
      </c>
      <c r="AI5606" t="s">
        <v>124</v>
      </c>
      <c r="AJ5606" t="s">
        <v>53</v>
      </c>
      <c r="AK5606" t="s">
        <v>61</v>
      </c>
      <c r="AL5606">
        <v>75.099999999999994</v>
      </c>
      <c r="AM5606">
        <v>5013</v>
      </c>
      <c r="AN5606">
        <v>0</v>
      </c>
      <c r="AO5606">
        <v>0</v>
      </c>
      <c r="AP5606">
        <v>1947</v>
      </c>
      <c r="AQ5606">
        <v>6960</v>
      </c>
      <c r="AR5606">
        <v>4</v>
      </c>
      <c r="AS5606" t="s">
        <v>881</v>
      </c>
      <c r="AT5606" t="s">
        <v>52</v>
      </c>
      <c r="AU5606">
        <v>23</v>
      </c>
      <c r="AV5606">
        <v>6123</v>
      </c>
      <c r="AY5606" t="str">
        <f>IF(AND(Table1[[#This Row],[Contract]]="Month-to-Month", Table1[[#This Row],[Tenure in Months]]&lt;6, Table1[[#This Row],[Payment Method]]="Bank Withdrawal"), "High Risk", IF(OR(Table1[[#This Row],[Contract]]="Month-to-Month", Table1[[#This Row],[Tenure in Months]]&lt;12), "Medium Risk", "Low Risk"))</f>
        <v>Low Risk</v>
      </c>
    </row>
    <row r="5607" spans="1:51" x14ac:dyDescent="0.35">
      <c r="A5607" t="s">
        <v>6811</v>
      </c>
      <c r="B5607" t="s">
        <v>51</v>
      </c>
      <c r="C5607">
        <v>22</v>
      </c>
      <c r="D5607" t="s">
        <v>53</v>
      </c>
      <c r="E5607" t="s">
        <v>52</v>
      </c>
      <c r="F5607" t="s">
        <v>53</v>
      </c>
      <c r="G5607" t="s">
        <v>53</v>
      </c>
      <c r="H5607">
        <v>2</v>
      </c>
      <c r="I5607" t="s">
        <v>54</v>
      </c>
      <c r="J5607" t="s">
        <v>55</v>
      </c>
      <c r="K5607" t="s">
        <v>435</v>
      </c>
      <c r="L5607">
        <v>95825</v>
      </c>
      <c r="M5607">
        <v>38.590035</v>
      </c>
      <c r="N5607">
        <v>-121.41245499999999</v>
      </c>
      <c r="O5607">
        <v>30715</v>
      </c>
      <c r="P5607" t="s">
        <v>57</v>
      </c>
      <c r="Q5607" t="s">
        <v>53</v>
      </c>
      <c r="R5607">
        <v>3</v>
      </c>
      <c r="S5607">
        <v>72</v>
      </c>
      <c r="T5607" t="s">
        <v>229</v>
      </c>
      <c r="U5607" t="s">
        <v>53</v>
      </c>
      <c r="V5607">
        <v>19.04</v>
      </c>
      <c r="W5607" t="s">
        <v>53</v>
      </c>
      <c r="X5607" t="s">
        <v>52</v>
      </c>
      <c r="Y5607" t="s">
        <v>58</v>
      </c>
      <c r="Z5607">
        <v>0</v>
      </c>
      <c r="AA5607" t="s">
        <v>52</v>
      </c>
      <c r="AB5607" t="s">
        <v>52</v>
      </c>
      <c r="AC5607" t="s">
        <v>52</v>
      </c>
      <c r="AD5607" t="s">
        <v>52</v>
      </c>
      <c r="AE5607" t="s">
        <v>52</v>
      </c>
      <c r="AF5607" t="s">
        <v>52</v>
      </c>
      <c r="AG5607" t="s">
        <v>52</v>
      </c>
      <c r="AH5607" t="s">
        <v>52</v>
      </c>
      <c r="AI5607" t="s">
        <v>334</v>
      </c>
      <c r="AJ5607" t="s">
        <v>52</v>
      </c>
      <c r="AK5607" t="s">
        <v>61</v>
      </c>
      <c r="AL5607">
        <v>25</v>
      </c>
      <c r="AM5607">
        <v>1738.9</v>
      </c>
      <c r="AN5607">
        <v>0</v>
      </c>
      <c r="AO5607">
        <v>0</v>
      </c>
      <c r="AP5607">
        <v>1370.8799999999901</v>
      </c>
      <c r="AQ5607">
        <v>3109.7799999999902</v>
      </c>
      <c r="AR5607">
        <v>4</v>
      </c>
      <c r="AS5607" t="s">
        <v>881</v>
      </c>
      <c r="AT5607" t="s">
        <v>52</v>
      </c>
      <c r="AU5607">
        <v>41</v>
      </c>
      <c r="AV5607">
        <v>4275</v>
      </c>
      <c r="AY5607" t="str">
        <f>IF(AND(Table1[[#This Row],[Contract]]="Month-to-Month", Table1[[#This Row],[Tenure in Months]]&lt;6, Table1[[#This Row],[Payment Method]]="Bank Withdrawal"), "High Risk", IF(OR(Table1[[#This Row],[Contract]]="Month-to-Month", Table1[[#This Row],[Tenure in Months]]&lt;12), "Medium Risk", "Low Risk"))</f>
        <v>Low Risk</v>
      </c>
    </row>
    <row r="5608" spans="1:51" x14ac:dyDescent="0.35">
      <c r="A5608" t="s">
        <v>6812</v>
      </c>
      <c r="B5608" t="s">
        <v>66</v>
      </c>
      <c r="C5608">
        <v>49</v>
      </c>
      <c r="D5608" t="s">
        <v>52</v>
      </c>
      <c r="E5608" t="s">
        <v>52</v>
      </c>
      <c r="F5608" t="s">
        <v>53</v>
      </c>
      <c r="G5608" t="s">
        <v>53</v>
      </c>
      <c r="H5608">
        <v>2</v>
      </c>
      <c r="I5608" t="s">
        <v>54</v>
      </c>
      <c r="J5608" t="s">
        <v>55</v>
      </c>
      <c r="K5608" t="s">
        <v>435</v>
      </c>
      <c r="L5608">
        <v>95827</v>
      </c>
      <c r="M5608">
        <v>38.549185000000001</v>
      </c>
      <c r="N5608">
        <v>-121.32838599999999</v>
      </c>
      <c r="O5608">
        <v>19611</v>
      </c>
      <c r="P5608" t="s">
        <v>57</v>
      </c>
      <c r="Q5608" t="s">
        <v>53</v>
      </c>
      <c r="R5608">
        <v>5</v>
      </c>
      <c r="S5608">
        <v>58</v>
      </c>
      <c r="T5608" t="s">
        <v>92</v>
      </c>
      <c r="U5608" t="s">
        <v>53</v>
      </c>
      <c r="V5608">
        <v>40.74</v>
      </c>
      <c r="W5608" t="s">
        <v>52</v>
      </c>
      <c r="X5608" t="s">
        <v>53</v>
      </c>
      <c r="Y5608" t="s">
        <v>68</v>
      </c>
      <c r="Z5608">
        <v>17</v>
      </c>
      <c r="AA5608" t="s">
        <v>52</v>
      </c>
      <c r="AB5608" t="s">
        <v>53</v>
      </c>
      <c r="AC5608" t="s">
        <v>53</v>
      </c>
      <c r="AD5608" t="s">
        <v>52</v>
      </c>
      <c r="AE5608" t="s">
        <v>53</v>
      </c>
      <c r="AF5608" t="s">
        <v>52</v>
      </c>
      <c r="AG5608" t="s">
        <v>52</v>
      </c>
      <c r="AH5608" t="s">
        <v>53</v>
      </c>
      <c r="AI5608" t="s">
        <v>60</v>
      </c>
      <c r="AJ5608" t="s">
        <v>53</v>
      </c>
      <c r="AK5608" t="s">
        <v>61</v>
      </c>
      <c r="AL5608">
        <v>91.55</v>
      </c>
      <c r="AM5608">
        <v>5511.65</v>
      </c>
      <c r="AN5608">
        <v>0</v>
      </c>
      <c r="AO5608">
        <v>0</v>
      </c>
      <c r="AP5608">
        <v>2362.92</v>
      </c>
      <c r="AQ5608">
        <v>7874.57</v>
      </c>
      <c r="AR5608">
        <v>3</v>
      </c>
      <c r="AS5608" t="s">
        <v>881</v>
      </c>
      <c r="AT5608" t="s">
        <v>52</v>
      </c>
      <c r="AU5608">
        <v>49</v>
      </c>
      <c r="AV5608">
        <v>6423</v>
      </c>
      <c r="AY5608" t="str">
        <f>IF(AND(Table1[[#This Row],[Contract]]="Month-to-Month", Table1[[#This Row],[Tenure in Months]]&lt;6, Table1[[#This Row],[Payment Method]]="Bank Withdrawal"), "High Risk", IF(OR(Table1[[#This Row],[Contract]]="Month-to-Month", Table1[[#This Row],[Tenure in Months]]&lt;12), "Medium Risk", "Low Risk"))</f>
        <v>Medium Risk</v>
      </c>
    </row>
    <row r="5609" spans="1:51" x14ac:dyDescent="0.35">
      <c r="A5609" t="s">
        <v>6813</v>
      </c>
      <c r="B5609" t="s">
        <v>51</v>
      </c>
      <c r="C5609">
        <v>51</v>
      </c>
      <c r="D5609" t="s">
        <v>52</v>
      </c>
      <c r="E5609" t="s">
        <v>52</v>
      </c>
      <c r="F5609" t="s">
        <v>52</v>
      </c>
      <c r="G5609" t="s">
        <v>52</v>
      </c>
      <c r="H5609">
        <v>0</v>
      </c>
      <c r="I5609" t="s">
        <v>54</v>
      </c>
      <c r="J5609" t="s">
        <v>55</v>
      </c>
      <c r="K5609" t="s">
        <v>435</v>
      </c>
      <c r="L5609">
        <v>95829</v>
      </c>
      <c r="M5609">
        <v>38.486502000000002</v>
      </c>
      <c r="N5609">
        <v>-121.334051</v>
      </c>
      <c r="O5609">
        <v>11396</v>
      </c>
      <c r="P5609" t="s">
        <v>57</v>
      </c>
      <c r="Q5609" t="s">
        <v>52</v>
      </c>
      <c r="R5609">
        <v>0</v>
      </c>
      <c r="S5609">
        <v>37</v>
      </c>
      <c r="T5609" t="s">
        <v>58</v>
      </c>
      <c r="U5609" t="s">
        <v>52</v>
      </c>
      <c r="V5609">
        <v>0</v>
      </c>
      <c r="W5609" t="s">
        <v>52</v>
      </c>
      <c r="X5609" t="s">
        <v>53</v>
      </c>
      <c r="Y5609" t="s">
        <v>59</v>
      </c>
      <c r="Z5609">
        <v>25</v>
      </c>
      <c r="AA5609" t="s">
        <v>52</v>
      </c>
      <c r="AB5609" t="s">
        <v>52</v>
      </c>
      <c r="AC5609" t="s">
        <v>52</v>
      </c>
      <c r="AD5609" t="s">
        <v>52</v>
      </c>
      <c r="AE5609" t="s">
        <v>53</v>
      </c>
      <c r="AF5609" t="s">
        <v>52</v>
      </c>
      <c r="AG5609" t="s">
        <v>52</v>
      </c>
      <c r="AH5609" t="s">
        <v>52</v>
      </c>
      <c r="AI5609" t="s">
        <v>334</v>
      </c>
      <c r="AJ5609" t="s">
        <v>52</v>
      </c>
      <c r="AK5609" t="s">
        <v>69</v>
      </c>
      <c r="AL5609">
        <v>35.799999999999997</v>
      </c>
      <c r="AM5609">
        <v>1316.9</v>
      </c>
      <c r="AN5609">
        <v>0</v>
      </c>
      <c r="AO5609">
        <v>100</v>
      </c>
      <c r="AP5609">
        <v>0</v>
      </c>
      <c r="AQ5609">
        <v>1416.9</v>
      </c>
      <c r="AR5609">
        <v>3</v>
      </c>
      <c r="AS5609" t="s">
        <v>881</v>
      </c>
      <c r="AT5609" t="s">
        <v>52</v>
      </c>
      <c r="AU5609">
        <v>68</v>
      </c>
      <c r="AV5609">
        <v>5658</v>
      </c>
      <c r="AY5609" t="str">
        <f>IF(AND(Table1[[#This Row],[Contract]]="Month-to-Month", Table1[[#This Row],[Tenure in Months]]&lt;6, Table1[[#This Row],[Payment Method]]="Bank Withdrawal"), "High Risk", IF(OR(Table1[[#This Row],[Contract]]="Month-to-Month", Table1[[#This Row],[Tenure in Months]]&lt;12), "Medium Risk", "Low Risk"))</f>
        <v>Low Risk</v>
      </c>
    </row>
    <row r="5610" spans="1:51" x14ac:dyDescent="0.35">
      <c r="A5610" t="s">
        <v>6814</v>
      </c>
      <c r="B5610" t="s">
        <v>66</v>
      </c>
      <c r="C5610">
        <v>25</v>
      </c>
      <c r="D5610" t="s">
        <v>53</v>
      </c>
      <c r="E5610" t="s">
        <v>52</v>
      </c>
      <c r="F5610" t="s">
        <v>52</v>
      </c>
      <c r="G5610" t="s">
        <v>52</v>
      </c>
      <c r="H5610">
        <v>0</v>
      </c>
      <c r="I5610" t="s">
        <v>54</v>
      </c>
      <c r="J5610" t="s">
        <v>55</v>
      </c>
      <c r="K5610" t="s">
        <v>435</v>
      </c>
      <c r="L5610">
        <v>95830</v>
      </c>
      <c r="M5610">
        <v>38.490507999999998</v>
      </c>
      <c r="N5610">
        <v>-121.284171</v>
      </c>
      <c r="O5610">
        <v>592</v>
      </c>
      <c r="P5610" t="s">
        <v>57</v>
      </c>
      <c r="Q5610" t="s">
        <v>52</v>
      </c>
      <c r="R5610">
        <v>0</v>
      </c>
      <c r="S5610">
        <v>71</v>
      </c>
      <c r="T5610" t="s">
        <v>229</v>
      </c>
      <c r="U5610" t="s">
        <v>53</v>
      </c>
      <c r="V5610">
        <v>28.4</v>
      </c>
      <c r="W5610" t="s">
        <v>53</v>
      </c>
      <c r="X5610" t="s">
        <v>53</v>
      </c>
      <c r="Y5610" t="s">
        <v>68</v>
      </c>
      <c r="Z5610">
        <v>76</v>
      </c>
      <c r="AA5610" t="s">
        <v>53</v>
      </c>
      <c r="AB5610" t="s">
        <v>53</v>
      </c>
      <c r="AC5610" t="s">
        <v>53</v>
      </c>
      <c r="AD5610" t="s">
        <v>53</v>
      </c>
      <c r="AE5610" t="s">
        <v>53</v>
      </c>
      <c r="AF5610" t="s">
        <v>53</v>
      </c>
      <c r="AG5610" t="s">
        <v>53</v>
      </c>
      <c r="AH5610" t="s">
        <v>53</v>
      </c>
      <c r="AI5610" t="s">
        <v>334</v>
      </c>
      <c r="AJ5610" t="s">
        <v>53</v>
      </c>
      <c r="AK5610" t="s">
        <v>69</v>
      </c>
      <c r="AL5610">
        <v>113.15</v>
      </c>
      <c r="AM5610">
        <v>7993.3</v>
      </c>
      <c r="AN5610">
        <v>0</v>
      </c>
      <c r="AO5610">
        <v>0</v>
      </c>
      <c r="AP5610">
        <v>2016.3999999999901</v>
      </c>
      <c r="AQ5610">
        <v>10009.700000000001</v>
      </c>
      <c r="AR5610">
        <v>3</v>
      </c>
      <c r="AS5610" t="s">
        <v>881</v>
      </c>
      <c r="AT5610" t="s">
        <v>52</v>
      </c>
      <c r="AU5610">
        <v>35</v>
      </c>
      <c r="AV5610">
        <v>4955</v>
      </c>
      <c r="AY5610" t="str">
        <f>IF(AND(Table1[[#This Row],[Contract]]="Month-to-Month", Table1[[#This Row],[Tenure in Months]]&lt;6, Table1[[#This Row],[Payment Method]]="Bank Withdrawal"), "High Risk", IF(OR(Table1[[#This Row],[Contract]]="Month-to-Month", Table1[[#This Row],[Tenure in Months]]&lt;12), "Medium Risk", "Low Risk"))</f>
        <v>Low Risk</v>
      </c>
    </row>
    <row r="5611" spans="1:51" x14ac:dyDescent="0.35">
      <c r="A5611" t="s">
        <v>6815</v>
      </c>
      <c r="B5611" t="s">
        <v>51</v>
      </c>
      <c r="C5611">
        <v>55</v>
      </c>
      <c r="D5611" t="s">
        <v>52</v>
      </c>
      <c r="E5611" t="s">
        <v>52</v>
      </c>
      <c r="F5611" t="s">
        <v>53</v>
      </c>
      <c r="G5611" t="s">
        <v>53</v>
      </c>
      <c r="H5611">
        <v>1</v>
      </c>
      <c r="I5611" t="s">
        <v>54</v>
      </c>
      <c r="J5611" t="s">
        <v>55</v>
      </c>
      <c r="K5611" t="s">
        <v>435</v>
      </c>
      <c r="L5611">
        <v>95831</v>
      </c>
      <c r="M5611">
        <v>38.494832000000002</v>
      </c>
      <c r="N5611">
        <v>-121.529447</v>
      </c>
      <c r="O5611">
        <v>42832</v>
      </c>
      <c r="P5611" t="s">
        <v>57</v>
      </c>
      <c r="Q5611" t="s">
        <v>53</v>
      </c>
      <c r="R5611">
        <v>5</v>
      </c>
      <c r="S5611">
        <v>1</v>
      </c>
      <c r="T5611" t="s">
        <v>58</v>
      </c>
      <c r="U5611" t="s">
        <v>53</v>
      </c>
      <c r="V5611">
        <v>47.46</v>
      </c>
      <c r="W5611" t="s">
        <v>52</v>
      </c>
      <c r="X5611" t="s">
        <v>52</v>
      </c>
      <c r="Y5611" t="s">
        <v>58</v>
      </c>
      <c r="Z5611">
        <v>0</v>
      </c>
      <c r="AA5611" t="s">
        <v>52</v>
      </c>
      <c r="AB5611" t="s">
        <v>52</v>
      </c>
      <c r="AC5611" t="s">
        <v>52</v>
      </c>
      <c r="AD5611" t="s">
        <v>52</v>
      </c>
      <c r="AE5611" t="s">
        <v>52</v>
      </c>
      <c r="AF5611" t="s">
        <v>52</v>
      </c>
      <c r="AG5611" t="s">
        <v>52</v>
      </c>
      <c r="AH5611" t="s">
        <v>52</v>
      </c>
      <c r="AI5611" t="s">
        <v>124</v>
      </c>
      <c r="AJ5611" t="s">
        <v>52</v>
      </c>
      <c r="AK5611" t="s">
        <v>69</v>
      </c>
      <c r="AL5611">
        <v>19.850000000000001</v>
      </c>
      <c r="AM5611">
        <v>19.850000000000001</v>
      </c>
      <c r="AN5611">
        <v>0</v>
      </c>
      <c r="AO5611">
        <v>0</v>
      </c>
      <c r="AP5611">
        <v>47.46</v>
      </c>
      <c r="AQ5611">
        <v>67.31</v>
      </c>
      <c r="AR5611">
        <v>3</v>
      </c>
      <c r="AS5611" t="s">
        <v>883</v>
      </c>
      <c r="AT5611" t="s">
        <v>52</v>
      </c>
      <c r="AU5611">
        <v>20</v>
      </c>
      <c r="AV5611">
        <v>2618</v>
      </c>
      <c r="AY5611" t="str">
        <f>IF(AND(Table1[[#This Row],[Contract]]="Month-to-Month", Table1[[#This Row],[Tenure in Months]]&lt;6, Table1[[#This Row],[Payment Method]]="Bank Withdrawal"), "High Risk", IF(OR(Table1[[#This Row],[Contract]]="Month-to-Month", Table1[[#This Row],[Tenure in Months]]&lt;12), "Medium Risk", "Low Risk"))</f>
        <v>Medium Risk</v>
      </c>
    </row>
    <row r="5612" spans="1:51" x14ac:dyDescent="0.35">
      <c r="A5612" t="s">
        <v>6816</v>
      </c>
      <c r="B5612" t="s">
        <v>51</v>
      </c>
      <c r="C5612">
        <v>63</v>
      </c>
      <c r="D5612" t="s">
        <v>52</v>
      </c>
      <c r="E5612" t="s">
        <v>52</v>
      </c>
      <c r="F5612" t="s">
        <v>53</v>
      </c>
      <c r="G5612" t="s">
        <v>53</v>
      </c>
      <c r="H5612">
        <v>2</v>
      </c>
      <c r="I5612" t="s">
        <v>54</v>
      </c>
      <c r="J5612" t="s">
        <v>55</v>
      </c>
      <c r="K5612" t="s">
        <v>435</v>
      </c>
      <c r="L5612">
        <v>95833</v>
      </c>
      <c r="M5612">
        <v>38.619048999999997</v>
      </c>
      <c r="N5612">
        <v>-121.51755199999999</v>
      </c>
      <c r="O5612">
        <v>31422</v>
      </c>
      <c r="P5612" t="s">
        <v>57</v>
      </c>
      <c r="Q5612" t="s">
        <v>53</v>
      </c>
      <c r="R5612">
        <v>7</v>
      </c>
      <c r="S5612">
        <v>35</v>
      </c>
      <c r="T5612" t="s">
        <v>58</v>
      </c>
      <c r="U5612" t="s">
        <v>53</v>
      </c>
      <c r="V5612">
        <v>24.23</v>
      </c>
      <c r="W5612" t="s">
        <v>52</v>
      </c>
      <c r="X5612" t="s">
        <v>52</v>
      </c>
      <c r="Y5612" t="s">
        <v>58</v>
      </c>
      <c r="Z5612">
        <v>0</v>
      </c>
      <c r="AA5612" t="s">
        <v>52</v>
      </c>
      <c r="AB5612" t="s">
        <v>52</v>
      </c>
      <c r="AC5612" t="s">
        <v>52</v>
      </c>
      <c r="AD5612" t="s">
        <v>52</v>
      </c>
      <c r="AE5612" t="s">
        <v>52</v>
      </c>
      <c r="AF5612" t="s">
        <v>52</v>
      </c>
      <c r="AG5612" t="s">
        <v>52</v>
      </c>
      <c r="AH5612" t="s">
        <v>52</v>
      </c>
      <c r="AI5612" t="s">
        <v>124</v>
      </c>
      <c r="AJ5612" t="s">
        <v>52</v>
      </c>
      <c r="AK5612" t="s">
        <v>61</v>
      </c>
      <c r="AL5612">
        <v>19.899999999999999</v>
      </c>
      <c r="AM5612">
        <v>666</v>
      </c>
      <c r="AN5612">
        <v>0</v>
      </c>
      <c r="AO5612">
        <v>0</v>
      </c>
      <c r="AP5612">
        <v>848.05</v>
      </c>
      <c r="AQ5612">
        <v>1514.05</v>
      </c>
      <c r="AR5612">
        <v>3</v>
      </c>
      <c r="AS5612" t="s">
        <v>881</v>
      </c>
      <c r="AT5612" t="s">
        <v>52</v>
      </c>
      <c r="AU5612">
        <v>30</v>
      </c>
      <c r="AV5612">
        <v>2334</v>
      </c>
      <c r="AY5612" t="str">
        <f>IF(AND(Table1[[#This Row],[Contract]]="Month-to-Month", Table1[[#This Row],[Tenure in Months]]&lt;6, Table1[[#This Row],[Payment Method]]="Bank Withdrawal"), "High Risk", IF(OR(Table1[[#This Row],[Contract]]="Month-to-Month", Table1[[#This Row],[Tenure in Months]]&lt;12), "Medium Risk", "Low Risk"))</f>
        <v>Low Risk</v>
      </c>
    </row>
    <row r="5613" spans="1:51" x14ac:dyDescent="0.35">
      <c r="A5613" t="s">
        <v>6817</v>
      </c>
      <c r="B5613" t="s">
        <v>66</v>
      </c>
      <c r="C5613">
        <v>62</v>
      </c>
      <c r="D5613" t="s">
        <v>52</v>
      </c>
      <c r="E5613" t="s">
        <v>52</v>
      </c>
      <c r="F5613" t="s">
        <v>53</v>
      </c>
      <c r="G5613" t="s">
        <v>53</v>
      </c>
      <c r="H5613">
        <v>3</v>
      </c>
      <c r="I5613" t="s">
        <v>54</v>
      </c>
      <c r="J5613" t="s">
        <v>55</v>
      </c>
      <c r="K5613" t="s">
        <v>435</v>
      </c>
      <c r="L5613">
        <v>95834</v>
      </c>
      <c r="M5613">
        <v>38.646208999999999</v>
      </c>
      <c r="N5613">
        <v>-121.52446</v>
      </c>
      <c r="O5613">
        <v>8403</v>
      </c>
      <c r="P5613" t="s">
        <v>57</v>
      </c>
      <c r="Q5613" t="s">
        <v>53</v>
      </c>
      <c r="R5613">
        <v>5</v>
      </c>
      <c r="S5613">
        <v>6</v>
      </c>
      <c r="T5613" t="s">
        <v>58</v>
      </c>
      <c r="U5613" t="s">
        <v>53</v>
      </c>
      <c r="V5613">
        <v>44.13</v>
      </c>
      <c r="W5613" t="s">
        <v>52</v>
      </c>
      <c r="X5613" t="s">
        <v>52</v>
      </c>
      <c r="Y5613" t="s">
        <v>58</v>
      </c>
      <c r="Z5613">
        <v>0</v>
      </c>
      <c r="AA5613" t="s">
        <v>52</v>
      </c>
      <c r="AB5613" t="s">
        <v>52</v>
      </c>
      <c r="AC5613" t="s">
        <v>52</v>
      </c>
      <c r="AD5613" t="s">
        <v>52</v>
      </c>
      <c r="AE5613" t="s">
        <v>52</v>
      </c>
      <c r="AF5613" t="s">
        <v>52</v>
      </c>
      <c r="AG5613" t="s">
        <v>52</v>
      </c>
      <c r="AH5613" t="s">
        <v>52</v>
      </c>
      <c r="AI5613" t="s">
        <v>124</v>
      </c>
      <c r="AJ5613" t="s">
        <v>52</v>
      </c>
      <c r="AK5613" t="s">
        <v>69</v>
      </c>
      <c r="AL5613">
        <v>19.7</v>
      </c>
      <c r="AM5613">
        <v>94.45</v>
      </c>
      <c r="AN5613">
        <v>0</v>
      </c>
      <c r="AO5613">
        <v>0</v>
      </c>
      <c r="AP5613">
        <v>264.77999999999997</v>
      </c>
      <c r="AQ5613">
        <v>359.23</v>
      </c>
      <c r="AR5613">
        <v>3</v>
      </c>
      <c r="AS5613" t="s">
        <v>881</v>
      </c>
      <c r="AT5613" t="s">
        <v>52</v>
      </c>
      <c r="AU5613">
        <v>51</v>
      </c>
      <c r="AV5613">
        <v>4122</v>
      </c>
      <c r="AY5613" t="str">
        <f>IF(AND(Table1[[#This Row],[Contract]]="Month-to-Month", Table1[[#This Row],[Tenure in Months]]&lt;6, Table1[[#This Row],[Payment Method]]="Bank Withdrawal"), "High Risk", IF(OR(Table1[[#This Row],[Contract]]="Month-to-Month", Table1[[#This Row],[Tenure in Months]]&lt;12), "Medium Risk", "Low Risk"))</f>
        <v>Medium Risk</v>
      </c>
    </row>
    <row r="5614" spans="1:51" x14ac:dyDescent="0.35">
      <c r="A5614" t="s">
        <v>6818</v>
      </c>
      <c r="B5614" t="s">
        <v>66</v>
      </c>
      <c r="C5614">
        <v>47</v>
      </c>
      <c r="D5614" t="s">
        <v>52</v>
      </c>
      <c r="E5614" t="s">
        <v>52</v>
      </c>
      <c r="F5614" t="s">
        <v>53</v>
      </c>
      <c r="G5614" t="s">
        <v>53</v>
      </c>
      <c r="H5614">
        <v>1</v>
      </c>
      <c r="I5614" t="s">
        <v>54</v>
      </c>
      <c r="J5614" t="s">
        <v>55</v>
      </c>
      <c r="K5614" t="s">
        <v>435</v>
      </c>
      <c r="L5614">
        <v>95837</v>
      </c>
      <c r="M5614">
        <v>38.691606999999998</v>
      </c>
      <c r="N5614">
        <v>-121.602284</v>
      </c>
      <c r="O5614">
        <v>264</v>
      </c>
      <c r="P5614" t="s">
        <v>57</v>
      </c>
      <c r="Q5614" t="s">
        <v>53</v>
      </c>
      <c r="R5614">
        <v>5</v>
      </c>
      <c r="S5614">
        <v>69</v>
      </c>
      <c r="T5614" t="s">
        <v>229</v>
      </c>
      <c r="U5614" t="s">
        <v>53</v>
      </c>
      <c r="V5614">
        <v>14.48</v>
      </c>
      <c r="W5614" t="s">
        <v>52</v>
      </c>
      <c r="X5614" t="s">
        <v>53</v>
      </c>
      <c r="Y5614" t="s">
        <v>59</v>
      </c>
      <c r="Z5614">
        <v>19</v>
      </c>
      <c r="AA5614" t="s">
        <v>52</v>
      </c>
      <c r="AB5614" t="s">
        <v>53</v>
      </c>
      <c r="AC5614" t="s">
        <v>53</v>
      </c>
      <c r="AD5614" t="s">
        <v>53</v>
      </c>
      <c r="AE5614" t="s">
        <v>52</v>
      </c>
      <c r="AF5614" t="s">
        <v>52</v>
      </c>
      <c r="AG5614" t="s">
        <v>52</v>
      </c>
      <c r="AH5614" t="s">
        <v>53</v>
      </c>
      <c r="AI5614" t="s">
        <v>124</v>
      </c>
      <c r="AJ5614" t="s">
        <v>52</v>
      </c>
      <c r="AK5614" t="s">
        <v>61</v>
      </c>
      <c r="AL5614">
        <v>59.1</v>
      </c>
      <c r="AM5614">
        <v>4134.7</v>
      </c>
      <c r="AN5614">
        <v>0</v>
      </c>
      <c r="AO5614">
        <v>0</v>
      </c>
      <c r="AP5614">
        <v>999.12</v>
      </c>
      <c r="AQ5614">
        <v>5133.82</v>
      </c>
      <c r="AR5614">
        <v>4</v>
      </c>
      <c r="AS5614" t="s">
        <v>881</v>
      </c>
      <c r="AT5614" t="s">
        <v>52</v>
      </c>
      <c r="AU5614">
        <v>71</v>
      </c>
      <c r="AV5614">
        <v>5846</v>
      </c>
      <c r="AY5614" t="str">
        <f>IF(AND(Table1[[#This Row],[Contract]]="Month-to-Month", Table1[[#This Row],[Tenure in Months]]&lt;6, Table1[[#This Row],[Payment Method]]="Bank Withdrawal"), "High Risk", IF(OR(Table1[[#This Row],[Contract]]="Month-to-Month", Table1[[#This Row],[Tenure in Months]]&lt;12), "Medium Risk", "Low Risk"))</f>
        <v>Low Risk</v>
      </c>
    </row>
    <row r="5615" spans="1:51" x14ac:dyDescent="0.35">
      <c r="A5615" t="s">
        <v>6819</v>
      </c>
      <c r="B5615" t="s">
        <v>66</v>
      </c>
      <c r="C5615">
        <v>21</v>
      </c>
      <c r="D5615" t="s">
        <v>53</v>
      </c>
      <c r="E5615" t="s">
        <v>52</v>
      </c>
      <c r="F5615" t="s">
        <v>53</v>
      </c>
      <c r="G5615" t="s">
        <v>52</v>
      </c>
      <c r="H5615">
        <v>0</v>
      </c>
      <c r="I5615" t="s">
        <v>54</v>
      </c>
      <c r="J5615" t="s">
        <v>55</v>
      </c>
      <c r="K5615" t="s">
        <v>435</v>
      </c>
      <c r="L5615">
        <v>95841</v>
      </c>
      <c r="M5615">
        <v>38.660442000000003</v>
      </c>
      <c r="N5615">
        <v>-121.346321</v>
      </c>
      <c r="O5615">
        <v>20993</v>
      </c>
      <c r="P5615" t="s">
        <v>57</v>
      </c>
      <c r="Q5615" t="s">
        <v>53</v>
      </c>
      <c r="R5615">
        <v>2</v>
      </c>
      <c r="S5615">
        <v>53</v>
      </c>
      <c r="T5615" t="s">
        <v>92</v>
      </c>
      <c r="U5615" t="s">
        <v>53</v>
      </c>
      <c r="V5615">
        <v>42.18</v>
      </c>
      <c r="W5615" t="s">
        <v>53</v>
      </c>
      <c r="X5615" t="s">
        <v>53</v>
      </c>
      <c r="Y5615" t="s">
        <v>68</v>
      </c>
      <c r="Z5615">
        <v>53</v>
      </c>
      <c r="AA5615" t="s">
        <v>52</v>
      </c>
      <c r="AB5615" t="s">
        <v>52</v>
      </c>
      <c r="AC5615" t="s">
        <v>52</v>
      </c>
      <c r="AD5615" t="s">
        <v>53</v>
      </c>
      <c r="AE5615" t="s">
        <v>52</v>
      </c>
      <c r="AF5615" t="s">
        <v>53</v>
      </c>
      <c r="AG5615" t="s">
        <v>53</v>
      </c>
      <c r="AH5615" t="s">
        <v>52</v>
      </c>
      <c r="AI5615" t="s">
        <v>124</v>
      </c>
      <c r="AJ5615" t="s">
        <v>53</v>
      </c>
      <c r="AK5615" t="s">
        <v>61</v>
      </c>
      <c r="AL5615">
        <v>91.15</v>
      </c>
      <c r="AM5615">
        <v>4862.5</v>
      </c>
      <c r="AN5615">
        <v>0</v>
      </c>
      <c r="AO5615">
        <v>150</v>
      </c>
      <c r="AP5615">
        <v>2235.54</v>
      </c>
      <c r="AQ5615">
        <v>7248.04</v>
      </c>
      <c r="AR5615">
        <v>5</v>
      </c>
      <c r="AS5615" t="s">
        <v>881</v>
      </c>
      <c r="AT5615" t="s">
        <v>52</v>
      </c>
      <c r="AU5615">
        <v>44</v>
      </c>
      <c r="AV5615">
        <v>6439</v>
      </c>
      <c r="AY5615" t="str">
        <f>IF(AND(Table1[[#This Row],[Contract]]="Month-to-Month", Table1[[#This Row],[Tenure in Months]]&lt;6, Table1[[#This Row],[Payment Method]]="Bank Withdrawal"), "High Risk", IF(OR(Table1[[#This Row],[Contract]]="Month-to-Month", Table1[[#This Row],[Tenure in Months]]&lt;12), "Medium Risk", "Low Risk"))</f>
        <v>Low Risk</v>
      </c>
    </row>
    <row r="5616" spans="1:51" x14ac:dyDescent="0.35">
      <c r="A5616" t="s">
        <v>6820</v>
      </c>
      <c r="B5616" t="s">
        <v>66</v>
      </c>
      <c r="C5616">
        <v>58</v>
      </c>
      <c r="D5616" t="s">
        <v>52</v>
      </c>
      <c r="E5616" t="s">
        <v>52</v>
      </c>
      <c r="F5616" t="s">
        <v>53</v>
      </c>
      <c r="G5616" t="s">
        <v>52</v>
      </c>
      <c r="H5616">
        <v>0</v>
      </c>
      <c r="I5616" t="s">
        <v>54</v>
      </c>
      <c r="J5616" t="s">
        <v>55</v>
      </c>
      <c r="K5616" t="s">
        <v>2238</v>
      </c>
      <c r="L5616">
        <v>95843</v>
      </c>
      <c r="M5616">
        <v>38.715497999999997</v>
      </c>
      <c r="N5616">
        <v>-121.363411</v>
      </c>
      <c r="O5616">
        <v>36432</v>
      </c>
      <c r="P5616" t="s">
        <v>57</v>
      </c>
      <c r="Q5616" t="s">
        <v>52</v>
      </c>
      <c r="R5616">
        <v>0</v>
      </c>
      <c r="S5616">
        <v>5</v>
      </c>
      <c r="T5616" t="s">
        <v>58</v>
      </c>
      <c r="U5616" t="s">
        <v>53</v>
      </c>
      <c r="V5616">
        <v>18.649999999999999</v>
      </c>
      <c r="W5616" t="s">
        <v>52</v>
      </c>
      <c r="X5616" t="s">
        <v>53</v>
      </c>
      <c r="Y5616" t="s">
        <v>68</v>
      </c>
      <c r="Z5616">
        <v>10</v>
      </c>
      <c r="AA5616" t="s">
        <v>52</v>
      </c>
      <c r="AB5616" t="s">
        <v>52</v>
      </c>
      <c r="AC5616" t="s">
        <v>52</v>
      </c>
      <c r="AD5616" t="s">
        <v>52</v>
      </c>
      <c r="AE5616" t="s">
        <v>52</v>
      </c>
      <c r="AF5616" t="s">
        <v>52</v>
      </c>
      <c r="AG5616" t="s">
        <v>52</v>
      </c>
      <c r="AH5616" t="s">
        <v>53</v>
      </c>
      <c r="AI5616" t="s">
        <v>60</v>
      </c>
      <c r="AJ5616" t="s">
        <v>53</v>
      </c>
      <c r="AK5616" t="s">
        <v>61</v>
      </c>
      <c r="AL5616">
        <v>68.95</v>
      </c>
      <c r="AM5616">
        <v>351.5</v>
      </c>
      <c r="AN5616">
        <v>0</v>
      </c>
      <c r="AO5616">
        <v>0</v>
      </c>
      <c r="AP5616">
        <v>93.25</v>
      </c>
      <c r="AQ5616">
        <v>444.75</v>
      </c>
      <c r="AR5616">
        <v>3</v>
      </c>
      <c r="AS5616" t="s">
        <v>881</v>
      </c>
      <c r="AT5616" t="s">
        <v>52</v>
      </c>
      <c r="AU5616">
        <v>57</v>
      </c>
      <c r="AV5616">
        <v>5536</v>
      </c>
      <c r="AY5616" t="str">
        <f>IF(AND(Table1[[#This Row],[Contract]]="Month-to-Month", Table1[[#This Row],[Tenure in Months]]&lt;6, Table1[[#This Row],[Payment Method]]="Bank Withdrawal"), "High Risk", IF(OR(Table1[[#This Row],[Contract]]="Month-to-Month", Table1[[#This Row],[Tenure in Months]]&lt;12), "Medium Risk", "Low Risk"))</f>
        <v>High Risk</v>
      </c>
    </row>
    <row r="5617" spans="1:51" x14ac:dyDescent="0.35">
      <c r="A5617" t="s">
        <v>6821</v>
      </c>
      <c r="B5617" t="s">
        <v>66</v>
      </c>
      <c r="C5617">
        <v>21</v>
      </c>
      <c r="D5617" t="s">
        <v>53</v>
      </c>
      <c r="E5617" t="s">
        <v>52</v>
      </c>
      <c r="F5617" t="s">
        <v>52</v>
      </c>
      <c r="G5617" t="s">
        <v>53</v>
      </c>
      <c r="H5617">
        <v>1</v>
      </c>
      <c r="I5617" t="s">
        <v>54</v>
      </c>
      <c r="J5617" t="s">
        <v>55</v>
      </c>
      <c r="K5617" t="s">
        <v>435</v>
      </c>
      <c r="L5617">
        <v>95864</v>
      </c>
      <c r="M5617">
        <v>38.585825999999997</v>
      </c>
      <c r="N5617">
        <v>-121.37626299999999</v>
      </c>
      <c r="O5617">
        <v>23362</v>
      </c>
      <c r="P5617" t="s">
        <v>57</v>
      </c>
      <c r="Q5617" t="s">
        <v>52</v>
      </c>
      <c r="R5617">
        <v>0</v>
      </c>
      <c r="S5617">
        <v>2</v>
      </c>
      <c r="T5617" t="s">
        <v>58</v>
      </c>
      <c r="U5617" t="s">
        <v>53</v>
      </c>
      <c r="V5617">
        <v>18.61</v>
      </c>
      <c r="W5617" t="s">
        <v>52</v>
      </c>
      <c r="X5617" t="s">
        <v>53</v>
      </c>
      <c r="Y5617" t="s">
        <v>59</v>
      </c>
      <c r="Z5617">
        <v>27</v>
      </c>
      <c r="AA5617" t="s">
        <v>52</v>
      </c>
      <c r="AB5617" t="s">
        <v>53</v>
      </c>
      <c r="AC5617" t="s">
        <v>52</v>
      </c>
      <c r="AD5617" t="s">
        <v>52</v>
      </c>
      <c r="AE5617" t="s">
        <v>52</v>
      </c>
      <c r="AF5617" t="s">
        <v>52</v>
      </c>
      <c r="AG5617" t="s">
        <v>52</v>
      </c>
      <c r="AH5617" t="s">
        <v>53</v>
      </c>
      <c r="AI5617" t="s">
        <v>60</v>
      </c>
      <c r="AJ5617" t="s">
        <v>52</v>
      </c>
      <c r="AK5617" t="s">
        <v>69</v>
      </c>
      <c r="AL5617">
        <v>51.55</v>
      </c>
      <c r="AM5617">
        <v>106.2</v>
      </c>
      <c r="AN5617">
        <v>0</v>
      </c>
      <c r="AO5617">
        <v>0</v>
      </c>
      <c r="AP5617">
        <v>37.22</v>
      </c>
      <c r="AQ5617">
        <v>143.41999999999999</v>
      </c>
      <c r="AR5617">
        <v>3</v>
      </c>
      <c r="AS5617" t="s">
        <v>883</v>
      </c>
      <c r="AT5617" t="s">
        <v>52</v>
      </c>
      <c r="AU5617">
        <v>72</v>
      </c>
      <c r="AV5617">
        <v>4057</v>
      </c>
      <c r="AY5617" t="str">
        <f>IF(AND(Table1[[#This Row],[Contract]]="Month-to-Month", Table1[[#This Row],[Tenure in Months]]&lt;6, Table1[[#This Row],[Payment Method]]="Bank Withdrawal"), "High Risk", IF(OR(Table1[[#This Row],[Contract]]="Month-to-Month", Table1[[#This Row],[Tenure in Months]]&lt;12), "Medium Risk", "Low Risk"))</f>
        <v>Medium Risk</v>
      </c>
    </row>
    <row r="5618" spans="1:51" x14ac:dyDescent="0.35">
      <c r="A5618" t="s">
        <v>6822</v>
      </c>
      <c r="B5618" t="s">
        <v>51</v>
      </c>
      <c r="C5618">
        <v>62</v>
      </c>
      <c r="D5618" t="s">
        <v>52</v>
      </c>
      <c r="E5618" t="s">
        <v>52</v>
      </c>
      <c r="F5618" t="s">
        <v>52</v>
      </c>
      <c r="G5618" t="s">
        <v>53</v>
      </c>
      <c r="H5618">
        <v>1</v>
      </c>
      <c r="I5618" t="s">
        <v>54</v>
      </c>
      <c r="J5618" t="s">
        <v>55</v>
      </c>
      <c r="K5618" t="s">
        <v>4644</v>
      </c>
      <c r="L5618">
        <v>95901</v>
      </c>
      <c r="M5618">
        <v>39.195140000000002</v>
      </c>
      <c r="N5618">
        <v>-121.503883</v>
      </c>
      <c r="O5618">
        <v>38091</v>
      </c>
      <c r="P5618" t="s">
        <v>57</v>
      </c>
      <c r="Q5618" t="s">
        <v>52</v>
      </c>
      <c r="R5618">
        <v>0</v>
      </c>
      <c r="S5618">
        <v>62</v>
      </c>
      <c r="T5618" t="s">
        <v>92</v>
      </c>
      <c r="U5618" t="s">
        <v>53</v>
      </c>
      <c r="V5618">
        <v>17.559999999999999</v>
      </c>
      <c r="W5618" t="s">
        <v>53</v>
      </c>
      <c r="X5618" t="s">
        <v>52</v>
      </c>
      <c r="Y5618" t="s">
        <v>58</v>
      </c>
      <c r="Z5618">
        <v>0</v>
      </c>
      <c r="AA5618" t="s">
        <v>52</v>
      </c>
      <c r="AB5618" t="s">
        <v>52</v>
      </c>
      <c r="AC5618" t="s">
        <v>52</v>
      </c>
      <c r="AD5618" t="s">
        <v>52</v>
      </c>
      <c r="AE5618" t="s">
        <v>52</v>
      </c>
      <c r="AF5618" t="s">
        <v>52</v>
      </c>
      <c r="AG5618" t="s">
        <v>52</v>
      </c>
      <c r="AH5618" t="s">
        <v>52</v>
      </c>
      <c r="AI5618" t="s">
        <v>334</v>
      </c>
      <c r="AJ5618" t="s">
        <v>53</v>
      </c>
      <c r="AK5618" t="s">
        <v>69</v>
      </c>
      <c r="AL5618">
        <v>24.4</v>
      </c>
      <c r="AM5618">
        <v>1413</v>
      </c>
      <c r="AN5618">
        <v>0</v>
      </c>
      <c r="AO5618">
        <v>0</v>
      </c>
      <c r="AP5618">
        <v>1088.72</v>
      </c>
      <c r="AQ5618">
        <v>2501.7199999999998</v>
      </c>
      <c r="AR5618">
        <v>3</v>
      </c>
      <c r="AS5618" t="s">
        <v>881</v>
      </c>
      <c r="AT5618" t="s">
        <v>52</v>
      </c>
      <c r="AU5618">
        <v>66</v>
      </c>
      <c r="AV5618">
        <v>4889</v>
      </c>
      <c r="AY5618" t="str">
        <f>IF(AND(Table1[[#This Row],[Contract]]="Month-to-Month", Table1[[#This Row],[Tenure in Months]]&lt;6, Table1[[#This Row],[Payment Method]]="Bank Withdrawal"), "High Risk", IF(OR(Table1[[#This Row],[Contract]]="Month-to-Month", Table1[[#This Row],[Tenure in Months]]&lt;12), "Medium Risk", "Low Risk"))</f>
        <v>Low Risk</v>
      </c>
    </row>
    <row r="5619" spans="1:51" x14ac:dyDescent="0.35">
      <c r="A5619" t="s">
        <v>6823</v>
      </c>
      <c r="B5619" t="s">
        <v>66</v>
      </c>
      <c r="C5619">
        <v>58</v>
      </c>
      <c r="D5619" t="s">
        <v>52</v>
      </c>
      <c r="E5619" t="s">
        <v>52</v>
      </c>
      <c r="F5619" t="s">
        <v>53</v>
      </c>
      <c r="G5619" t="s">
        <v>52</v>
      </c>
      <c r="H5619">
        <v>0</v>
      </c>
      <c r="I5619" t="s">
        <v>54</v>
      </c>
      <c r="J5619" t="s">
        <v>55</v>
      </c>
      <c r="K5619" t="s">
        <v>1102</v>
      </c>
      <c r="L5619">
        <v>95903</v>
      </c>
      <c r="M5619">
        <v>39.125311000000004</v>
      </c>
      <c r="N5619">
        <v>-121.39228300000001</v>
      </c>
      <c r="O5619">
        <v>5654</v>
      </c>
      <c r="P5619" t="s">
        <v>57</v>
      </c>
      <c r="Q5619" t="s">
        <v>53</v>
      </c>
      <c r="R5619">
        <v>9</v>
      </c>
      <c r="S5619">
        <v>19</v>
      </c>
      <c r="T5619" t="s">
        <v>72</v>
      </c>
      <c r="U5619" t="s">
        <v>53</v>
      </c>
      <c r="V5619">
        <v>10.68</v>
      </c>
      <c r="W5619" t="s">
        <v>52</v>
      </c>
      <c r="X5619" t="s">
        <v>53</v>
      </c>
      <c r="Y5619" t="s">
        <v>68</v>
      </c>
      <c r="Z5619">
        <v>23</v>
      </c>
      <c r="AA5619" t="s">
        <v>52</v>
      </c>
      <c r="AB5619" t="s">
        <v>52</v>
      </c>
      <c r="AC5619" t="s">
        <v>53</v>
      </c>
      <c r="AD5619" t="s">
        <v>52</v>
      </c>
      <c r="AE5619" t="s">
        <v>53</v>
      </c>
      <c r="AF5619" t="s">
        <v>53</v>
      </c>
      <c r="AG5619" t="s">
        <v>53</v>
      </c>
      <c r="AH5619" t="s">
        <v>53</v>
      </c>
      <c r="AI5619" t="s">
        <v>60</v>
      </c>
      <c r="AJ5619" t="s">
        <v>53</v>
      </c>
      <c r="AK5619" t="s">
        <v>61</v>
      </c>
      <c r="AL5619">
        <v>96.8</v>
      </c>
      <c r="AM5619">
        <v>1743.05</v>
      </c>
      <c r="AN5619">
        <v>0</v>
      </c>
      <c r="AO5619">
        <v>0</v>
      </c>
      <c r="AP5619">
        <v>202.92</v>
      </c>
      <c r="AQ5619">
        <v>1945.97</v>
      </c>
      <c r="AR5619">
        <v>5</v>
      </c>
      <c r="AS5619" t="s">
        <v>881</v>
      </c>
      <c r="AT5619" t="s">
        <v>52</v>
      </c>
      <c r="AU5619">
        <v>66</v>
      </c>
      <c r="AV5619">
        <v>3249</v>
      </c>
      <c r="AY5619" t="str">
        <f>IF(AND(Table1[[#This Row],[Contract]]="Month-to-Month", Table1[[#This Row],[Tenure in Months]]&lt;6, Table1[[#This Row],[Payment Method]]="Bank Withdrawal"), "High Risk", IF(OR(Table1[[#This Row],[Contract]]="Month-to-Month", Table1[[#This Row],[Tenure in Months]]&lt;12), "Medium Risk", "Low Risk"))</f>
        <v>Medium Risk</v>
      </c>
    </row>
    <row r="5620" spans="1:51" x14ac:dyDescent="0.35">
      <c r="A5620" t="s">
        <v>6824</v>
      </c>
      <c r="B5620" t="s">
        <v>51</v>
      </c>
      <c r="C5620">
        <v>42</v>
      </c>
      <c r="D5620" t="s">
        <v>52</v>
      </c>
      <c r="E5620" t="s">
        <v>52</v>
      </c>
      <c r="F5620" t="s">
        <v>52</v>
      </c>
      <c r="G5620" t="s">
        <v>52</v>
      </c>
      <c r="H5620">
        <v>0</v>
      </c>
      <c r="I5620" t="s">
        <v>54</v>
      </c>
      <c r="J5620" t="s">
        <v>55</v>
      </c>
      <c r="K5620" t="s">
        <v>4646</v>
      </c>
      <c r="L5620">
        <v>95910</v>
      </c>
      <c r="M5620">
        <v>39.467827999999997</v>
      </c>
      <c r="N5620">
        <v>-120.841386</v>
      </c>
      <c r="O5620">
        <v>118</v>
      </c>
      <c r="P5620" t="s">
        <v>57</v>
      </c>
      <c r="Q5620" t="s">
        <v>52</v>
      </c>
      <c r="R5620">
        <v>0</v>
      </c>
      <c r="S5620">
        <v>9</v>
      </c>
      <c r="T5620" t="s">
        <v>58</v>
      </c>
      <c r="U5620" t="s">
        <v>53</v>
      </c>
      <c r="V5620">
        <v>48.25</v>
      </c>
      <c r="W5620" t="s">
        <v>52</v>
      </c>
      <c r="X5620" t="s">
        <v>53</v>
      </c>
      <c r="Y5620" t="s">
        <v>68</v>
      </c>
      <c r="Z5620">
        <v>24</v>
      </c>
      <c r="AA5620" t="s">
        <v>52</v>
      </c>
      <c r="AB5620" t="s">
        <v>52</v>
      </c>
      <c r="AC5620" t="s">
        <v>52</v>
      </c>
      <c r="AD5620" t="s">
        <v>52</v>
      </c>
      <c r="AE5620" t="s">
        <v>52</v>
      </c>
      <c r="AF5620" t="s">
        <v>52</v>
      </c>
      <c r="AG5620" t="s">
        <v>52</v>
      </c>
      <c r="AH5620" t="s">
        <v>53</v>
      </c>
      <c r="AI5620" t="s">
        <v>60</v>
      </c>
      <c r="AJ5620" t="s">
        <v>52</v>
      </c>
      <c r="AK5620" t="s">
        <v>69</v>
      </c>
      <c r="AL5620">
        <v>70.05</v>
      </c>
      <c r="AM5620">
        <v>657.5</v>
      </c>
      <c r="AN5620">
        <v>0</v>
      </c>
      <c r="AO5620">
        <v>0</v>
      </c>
      <c r="AP5620">
        <v>434.25</v>
      </c>
      <c r="AQ5620">
        <v>1091.75</v>
      </c>
      <c r="AR5620">
        <v>3</v>
      </c>
      <c r="AS5620" t="s">
        <v>881</v>
      </c>
      <c r="AT5620" t="s">
        <v>52</v>
      </c>
      <c r="AU5620">
        <v>63</v>
      </c>
      <c r="AV5620">
        <v>3522</v>
      </c>
      <c r="AY5620" t="str">
        <f>IF(AND(Table1[[#This Row],[Contract]]="Month-to-Month", Table1[[#This Row],[Tenure in Months]]&lt;6, Table1[[#This Row],[Payment Method]]="Bank Withdrawal"), "High Risk", IF(OR(Table1[[#This Row],[Contract]]="Month-to-Month", Table1[[#This Row],[Tenure in Months]]&lt;12), "Medium Risk", "Low Risk"))</f>
        <v>Medium Risk</v>
      </c>
    </row>
    <row r="5621" spans="1:51" x14ac:dyDescent="0.35">
      <c r="A5621" t="s">
        <v>6825</v>
      </c>
      <c r="B5621" t="s">
        <v>51</v>
      </c>
      <c r="C5621">
        <v>29</v>
      </c>
      <c r="D5621" t="s">
        <v>53</v>
      </c>
      <c r="E5621" t="s">
        <v>52</v>
      </c>
      <c r="F5621" t="s">
        <v>52</v>
      </c>
      <c r="G5621" t="s">
        <v>52</v>
      </c>
      <c r="H5621">
        <v>0</v>
      </c>
      <c r="I5621" t="s">
        <v>54</v>
      </c>
      <c r="J5621" t="s">
        <v>55</v>
      </c>
      <c r="K5621" t="s">
        <v>2241</v>
      </c>
      <c r="L5621">
        <v>95912</v>
      </c>
      <c r="M5621">
        <v>38.982373000000003</v>
      </c>
      <c r="N5621">
        <v>-122.04775100000001</v>
      </c>
      <c r="O5621">
        <v>4796</v>
      </c>
      <c r="P5621" t="s">
        <v>57</v>
      </c>
      <c r="Q5621" t="s">
        <v>52</v>
      </c>
      <c r="R5621">
        <v>0</v>
      </c>
      <c r="S5621">
        <v>53</v>
      </c>
      <c r="T5621" t="s">
        <v>92</v>
      </c>
      <c r="U5621" t="s">
        <v>53</v>
      </c>
      <c r="V5621">
        <v>24.17</v>
      </c>
      <c r="W5621" t="s">
        <v>52</v>
      </c>
      <c r="X5621" t="s">
        <v>52</v>
      </c>
      <c r="Y5621" t="s">
        <v>58</v>
      </c>
      <c r="Z5621">
        <v>0</v>
      </c>
      <c r="AA5621" t="s">
        <v>52</v>
      </c>
      <c r="AB5621" t="s">
        <v>52</v>
      </c>
      <c r="AC5621" t="s">
        <v>52</v>
      </c>
      <c r="AD5621" t="s">
        <v>52</v>
      </c>
      <c r="AE5621" t="s">
        <v>52</v>
      </c>
      <c r="AF5621" t="s">
        <v>52</v>
      </c>
      <c r="AG5621" t="s">
        <v>52</v>
      </c>
      <c r="AH5621" t="s">
        <v>52</v>
      </c>
      <c r="AI5621" t="s">
        <v>334</v>
      </c>
      <c r="AJ5621" t="s">
        <v>52</v>
      </c>
      <c r="AK5621" t="s">
        <v>69</v>
      </c>
      <c r="AL5621">
        <v>19.5</v>
      </c>
      <c r="AM5621">
        <v>1050.5</v>
      </c>
      <c r="AN5621">
        <v>0</v>
      </c>
      <c r="AO5621">
        <v>0</v>
      </c>
      <c r="AP5621">
        <v>1281.01</v>
      </c>
      <c r="AQ5621">
        <v>2331.5100000000002</v>
      </c>
      <c r="AR5621">
        <v>5</v>
      </c>
      <c r="AS5621" t="s">
        <v>881</v>
      </c>
      <c r="AT5621" t="s">
        <v>52</v>
      </c>
      <c r="AU5621">
        <v>57</v>
      </c>
      <c r="AV5621">
        <v>5625</v>
      </c>
      <c r="AY5621" t="str">
        <f>IF(AND(Table1[[#This Row],[Contract]]="Month-to-Month", Table1[[#This Row],[Tenure in Months]]&lt;6, Table1[[#This Row],[Payment Method]]="Bank Withdrawal"), "High Risk", IF(OR(Table1[[#This Row],[Contract]]="Month-to-Month", Table1[[#This Row],[Tenure in Months]]&lt;12), "Medium Risk", "Low Risk"))</f>
        <v>Low Risk</v>
      </c>
    </row>
    <row r="5622" spans="1:51" x14ac:dyDescent="0.35">
      <c r="A5622" t="s">
        <v>6826</v>
      </c>
      <c r="B5622" t="s">
        <v>51</v>
      </c>
      <c r="C5622">
        <v>32</v>
      </c>
      <c r="D5622" t="s">
        <v>52</v>
      </c>
      <c r="E5622" t="s">
        <v>52</v>
      </c>
      <c r="F5622" t="s">
        <v>52</v>
      </c>
      <c r="G5622" t="s">
        <v>52</v>
      </c>
      <c r="H5622">
        <v>0</v>
      </c>
      <c r="I5622" t="s">
        <v>54</v>
      </c>
      <c r="J5622" t="s">
        <v>55</v>
      </c>
      <c r="K5622" t="s">
        <v>2243</v>
      </c>
      <c r="L5622">
        <v>95914</v>
      </c>
      <c r="M5622">
        <v>39.396585000000002</v>
      </c>
      <c r="N5622">
        <v>-121.38029</v>
      </c>
      <c r="O5622">
        <v>626</v>
      </c>
      <c r="P5622" t="s">
        <v>57</v>
      </c>
      <c r="Q5622" t="s">
        <v>52</v>
      </c>
      <c r="R5622">
        <v>0</v>
      </c>
      <c r="S5622">
        <v>5</v>
      </c>
      <c r="T5622" t="s">
        <v>58</v>
      </c>
      <c r="U5622" t="s">
        <v>53</v>
      </c>
      <c r="V5622">
        <v>32.909999999999997</v>
      </c>
      <c r="W5622" t="s">
        <v>52</v>
      </c>
      <c r="X5622" t="s">
        <v>53</v>
      </c>
      <c r="Y5622" t="s">
        <v>68</v>
      </c>
      <c r="Z5622">
        <v>24</v>
      </c>
      <c r="AA5622" t="s">
        <v>52</v>
      </c>
      <c r="AB5622" t="s">
        <v>52</v>
      </c>
      <c r="AC5622" t="s">
        <v>52</v>
      </c>
      <c r="AD5622" t="s">
        <v>52</v>
      </c>
      <c r="AE5622" t="s">
        <v>52</v>
      </c>
      <c r="AF5622" t="s">
        <v>53</v>
      </c>
      <c r="AG5622" t="s">
        <v>53</v>
      </c>
      <c r="AH5622" t="s">
        <v>52</v>
      </c>
      <c r="AI5622" t="s">
        <v>60</v>
      </c>
      <c r="AJ5622" t="s">
        <v>52</v>
      </c>
      <c r="AK5622" t="s">
        <v>69</v>
      </c>
      <c r="AL5622">
        <v>78.75</v>
      </c>
      <c r="AM5622">
        <v>426.35</v>
      </c>
      <c r="AN5622">
        <v>0</v>
      </c>
      <c r="AO5622">
        <v>10</v>
      </c>
      <c r="AP5622">
        <v>164.54999999999899</v>
      </c>
      <c r="AQ5622">
        <v>600.9</v>
      </c>
      <c r="AR5622">
        <v>5</v>
      </c>
      <c r="AS5622" t="s">
        <v>881</v>
      </c>
      <c r="AT5622" t="s">
        <v>52</v>
      </c>
      <c r="AU5622">
        <v>66</v>
      </c>
      <c r="AV5622">
        <v>2610</v>
      </c>
      <c r="AY5622" t="str">
        <f>IF(AND(Table1[[#This Row],[Contract]]="Month-to-Month", Table1[[#This Row],[Tenure in Months]]&lt;6, Table1[[#This Row],[Payment Method]]="Bank Withdrawal"), "High Risk", IF(OR(Table1[[#This Row],[Contract]]="Month-to-Month", Table1[[#This Row],[Tenure in Months]]&lt;12), "Medium Risk", "Low Risk"))</f>
        <v>Medium Risk</v>
      </c>
    </row>
    <row r="5623" spans="1:51" x14ac:dyDescent="0.35">
      <c r="A5623" t="s">
        <v>6827</v>
      </c>
      <c r="B5623" t="s">
        <v>66</v>
      </c>
      <c r="C5623">
        <v>44</v>
      </c>
      <c r="D5623" t="s">
        <v>52</v>
      </c>
      <c r="E5623" t="s">
        <v>52</v>
      </c>
      <c r="F5623" t="s">
        <v>52</v>
      </c>
      <c r="G5623" t="s">
        <v>52</v>
      </c>
      <c r="H5623">
        <v>0</v>
      </c>
      <c r="I5623" t="s">
        <v>54</v>
      </c>
      <c r="J5623" t="s">
        <v>55</v>
      </c>
      <c r="K5623" t="s">
        <v>4649</v>
      </c>
      <c r="L5623">
        <v>95917</v>
      </c>
      <c r="M5623">
        <v>39.457388000000002</v>
      </c>
      <c r="N5623">
        <v>-121.818201</v>
      </c>
      <c r="O5623">
        <v>3169</v>
      </c>
      <c r="P5623" t="s">
        <v>57</v>
      </c>
      <c r="Q5623" t="s">
        <v>52</v>
      </c>
      <c r="R5623">
        <v>0</v>
      </c>
      <c r="S5623">
        <v>1</v>
      </c>
      <c r="T5623" t="s">
        <v>58</v>
      </c>
      <c r="U5623" t="s">
        <v>53</v>
      </c>
      <c r="V5623">
        <v>10.199999999999999</v>
      </c>
      <c r="W5623" t="s">
        <v>52</v>
      </c>
      <c r="X5623" t="s">
        <v>52</v>
      </c>
      <c r="Y5623" t="s">
        <v>58</v>
      </c>
      <c r="Z5623">
        <v>0</v>
      </c>
      <c r="AA5623" t="s">
        <v>52</v>
      </c>
      <c r="AB5623" t="s">
        <v>52</v>
      </c>
      <c r="AC5623" t="s">
        <v>52</v>
      </c>
      <c r="AD5623" t="s">
        <v>52</v>
      </c>
      <c r="AE5623" t="s">
        <v>52</v>
      </c>
      <c r="AF5623" t="s">
        <v>52</v>
      </c>
      <c r="AG5623" t="s">
        <v>52</v>
      </c>
      <c r="AH5623" t="s">
        <v>52</v>
      </c>
      <c r="AI5623" t="s">
        <v>60</v>
      </c>
      <c r="AJ5623" t="s">
        <v>53</v>
      </c>
      <c r="AK5623" t="s">
        <v>69</v>
      </c>
      <c r="AL5623">
        <v>19.55</v>
      </c>
      <c r="AM5623">
        <v>19.55</v>
      </c>
      <c r="AN5623">
        <v>0</v>
      </c>
      <c r="AO5623">
        <v>0</v>
      </c>
      <c r="AP5623">
        <v>10.199999999999999</v>
      </c>
      <c r="AQ5623">
        <v>29.75</v>
      </c>
      <c r="AR5623">
        <v>5</v>
      </c>
      <c r="AS5623" t="s">
        <v>883</v>
      </c>
      <c r="AT5623" t="s">
        <v>52</v>
      </c>
      <c r="AU5623">
        <v>58</v>
      </c>
      <c r="AV5623">
        <v>5607</v>
      </c>
      <c r="AY5623" t="str">
        <f>IF(AND(Table1[[#This Row],[Contract]]="Month-to-Month", Table1[[#This Row],[Tenure in Months]]&lt;6, Table1[[#This Row],[Payment Method]]="Bank Withdrawal"), "High Risk", IF(OR(Table1[[#This Row],[Contract]]="Month-to-Month", Table1[[#This Row],[Tenure in Months]]&lt;12), "Medium Risk", "Low Risk"))</f>
        <v>Medium Risk</v>
      </c>
    </row>
    <row r="5624" spans="1:51" x14ac:dyDescent="0.35">
      <c r="A5624" t="s">
        <v>6828</v>
      </c>
      <c r="B5624" t="s">
        <v>51</v>
      </c>
      <c r="C5624">
        <v>64</v>
      </c>
      <c r="D5624" t="s">
        <v>52</v>
      </c>
      <c r="E5624" t="s">
        <v>52</v>
      </c>
      <c r="F5624" t="s">
        <v>52</v>
      </c>
      <c r="G5624" t="s">
        <v>52</v>
      </c>
      <c r="H5624">
        <v>0</v>
      </c>
      <c r="I5624" t="s">
        <v>54</v>
      </c>
      <c r="J5624" t="s">
        <v>55</v>
      </c>
      <c r="K5624" t="s">
        <v>816</v>
      </c>
      <c r="L5624">
        <v>95919</v>
      </c>
      <c r="M5624">
        <v>39.440686999999997</v>
      </c>
      <c r="N5624">
        <v>-121.263583</v>
      </c>
      <c r="O5624">
        <v>1237</v>
      </c>
      <c r="P5624" t="s">
        <v>57</v>
      </c>
      <c r="Q5624" t="s">
        <v>52</v>
      </c>
      <c r="R5624">
        <v>0</v>
      </c>
      <c r="S5624">
        <v>72</v>
      </c>
      <c r="T5624" t="s">
        <v>229</v>
      </c>
      <c r="U5624" t="s">
        <v>53</v>
      </c>
      <c r="V5624">
        <v>10.87</v>
      </c>
      <c r="W5624" t="s">
        <v>53</v>
      </c>
      <c r="X5624" t="s">
        <v>53</v>
      </c>
      <c r="Y5624" t="s">
        <v>68</v>
      </c>
      <c r="Z5624">
        <v>16</v>
      </c>
      <c r="AA5624" t="s">
        <v>52</v>
      </c>
      <c r="AB5624" t="s">
        <v>53</v>
      </c>
      <c r="AC5624" t="s">
        <v>53</v>
      </c>
      <c r="AD5624" t="s">
        <v>52</v>
      </c>
      <c r="AE5624" t="s">
        <v>53</v>
      </c>
      <c r="AF5624" t="s">
        <v>53</v>
      </c>
      <c r="AG5624" t="s">
        <v>53</v>
      </c>
      <c r="AH5624" t="s">
        <v>53</v>
      </c>
      <c r="AI5624" t="s">
        <v>334</v>
      </c>
      <c r="AJ5624" t="s">
        <v>53</v>
      </c>
      <c r="AK5624" t="s">
        <v>61</v>
      </c>
      <c r="AL5624">
        <v>103.65</v>
      </c>
      <c r="AM5624">
        <v>7634.8</v>
      </c>
      <c r="AN5624">
        <v>0</v>
      </c>
      <c r="AO5624">
        <v>0</v>
      </c>
      <c r="AP5624">
        <v>782.64</v>
      </c>
      <c r="AQ5624">
        <v>8417.44</v>
      </c>
      <c r="AR5624">
        <v>5</v>
      </c>
      <c r="AS5624" t="s">
        <v>881</v>
      </c>
      <c r="AT5624" t="s">
        <v>52</v>
      </c>
      <c r="AU5624">
        <v>63</v>
      </c>
      <c r="AV5624">
        <v>6088</v>
      </c>
      <c r="AY5624" t="str">
        <f>IF(AND(Table1[[#This Row],[Contract]]="Month-to-Month", Table1[[#This Row],[Tenure in Months]]&lt;6, Table1[[#This Row],[Payment Method]]="Bank Withdrawal"), "High Risk", IF(OR(Table1[[#This Row],[Contract]]="Month-to-Month", Table1[[#This Row],[Tenure in Months]]&lt;12), "Medium Risk", "Low Risk"))</f>
        <v>Low Risk</v>
      </c>
    </row>
    <row r="5625" spans="1:51" x14ac:dyDescent="0.35">
      <c r="A5625" t="s">
        <v>6829</v>
      </c>
      <c r="B5625" t="s">
        <v>66</v>
      </c>
      <c r="C5625">
        <v>36</v>
      </c>
      <c r="D5625" t="s">
        <v>52</v>
      </c>
      <c r="E5625" t="s">
        <v>52</v>
      </c>
      <c r="F5625" t="s">
        <v>53</v>
      </c>
      <c r="G5625" t="s">
        <v>52</v>
      </c>
      <c r="H5625">
        <v>0</v>
      </c>
      <c r="I5625" t="s">
        <v>54</v>
      </c>
      <c r="J5625" t="s">
        <v>55</v>
      </c>
      <c r="K5625" t="s">
        <v>440</v>
      </c>
      <c r="L5625">
        <v>95920</v>
      </c>
      <c r="M5625">
        <v>39.449793999999997</v>
      </c>
      <c r="N5625">
        <v>-121.93637200000001</v>
      </c>
      <c r="O5625">
        <v>303</v>
      </c>
      <c r="P5625" t="s">
        <v>57</v>
      </c>
      <c r="Q5625" t="s">
        <v>53</v>
      </c>
      <c r="R5625">
        <v>2</v>
      </c>
      <c r="S5625">
        <v>4</v>
      </c>
      <c r="T5625" t="s">
        <v>58</v>
      </c>
      <c r="U5625" t="s">
        <v>53</v>
      </c>
      <c r="V5625">
        <v>6.77</v>
      </c>
      <c r="W5625" t="s">
        <v>52</v>
      </c>
      <c r="X5625" t="s">
        <v>53</v>
      </c>
      <c r="Y5625" t="s">
        <v>110</v>
      </c>
      <c r="Z5625">
        <v>3</v>
      </c>
      <c r="AA5625" t="s">
        <v>53</v>
      </c>
      <c r="AB5625" t="s">
        <v>53</v>
      </c>
      <c r="AC5625" t="s">
        <v>52</v>
      </c>
      <c r="AD5625" t="s">
        <v>52</v>
      </c>
      <c r="AE5625" t="s">
        <v>52</v>
      </c>
      <c r="AF5625" t="s">
        <v>52</v>
      </c>
      <c r="AG5625" t="s">
        <v>52</v>
      </c>
      <c r="AH5625" t="s">
        <v>53</v>
      </c>
      <c r="AI5625" t="s">
        <v>60</v>
      </c>
      <c r="AJ5625" t="s">
        <v>52</v>
      </c>
      <c r="AK5625" t="s">
        <v>69</v>
      </c>
      <c r="AL5625">
        <v>54.7</v>
      </c>
      <c r="AM5625">
        <v>235.05</v>
      </c>
      <c r="AN5625">
        <v>0</v>
      </c>
      <c r="AO5625">
        <v>0</v>
      </c>
      <c r="AP5625">
        <v>27.08</v>
      </c>
      <c r="AQ5625">
        <v>262.13</v>
      </c>
      <c r="AR5625">
        <v>4</v>
      </c>
      <c r="AS5625" t="s">
        <v>881</v>
      </c>
      <c r="AT5625" t="s">
        <v>52</v>
      </c>
      <c r="AU5625">
        <v>37</v>
      </c>
      <c r="AV5625">
        <v>3475</v>
      </c>
      <c r="AY5625" t="str">
        <f>IF(AND(Table1[[#This Row],[Contract]]="Month-to-Month", Table1[[#This Row],[Tenure in Months]]&lt;6, Table1[[#This Row],[Payment Method]]="Bank Withdrawal"), "High Risk", IF(OR(Table1[[#This Row],[Contract]]="Month-to-Month", Table1[[#This Row],[Tenure in Months]]&lt;12), "Medium Risk", "Low Risk"))</f>
        <v>Medium Risk</v>
      </c>
    </row>
    <row r="5626" spans="1:51" x14ac:dyDescent="0.35">
      <c r="A5626" t="s">
        <v>6830</v>
      </c>
      <c r="B5626" t="s">
        <v>51</v>
      </c>
      <c r="C5626">
        <v>35</v>
      </c>
      <c r="D5626" t="s">
        <v>52</v>
      </c>
      <c r="E5626" t="s">
        <v>52</v>
      </c>
      <c r="F5626" t="s">
        <v>52</v>
      </c>
      <c r="G5626" t="s">
        <v>52</v>
      </c>
      <c r="H5626">
        <v>0</v>
      </c>
      <c r="I5626" t="s">
        <v>54</v>
      </c>
      <c r="J5626" t="s">
        <v>55</v>
      </c>
      <c r="K5626" t="s">
        <v>1105</v>
      </c>
      <c r="L5626">
        <v>95922</v>
      </c>
      <c r="M5626">
        <v>39.432127000000001</v>
      </c>
      <c r="N5626">
        <v>-121.099287</v>
      </c>
      <c r="O5626">
        <v>632</v>
      </c>
      <c r="P5626" t="s">
        <v>57</v>
      </c>
      <c r="Q5626" t="s">
        <v>52</v>
      </c>
      <c r="R5626">
        <v>0</v>
      </c>
      <c r="S5626">
        <v>59</v>
      </c>
      <c r="T5626" t="s">
        <v>92</v>
      </c>
      <c r="U5626" t="s">
        <v>53</v>
      </c>
      <c r="V5626">
        <v>49.48</v>
      </c>
      <c r="W5626" t="s">
        <v>53</v>
      </c>
      <c r="X5626" t="s">
        <v>53</v>
      </c>
      <c r="Y5626" t="s">
        <v>110</v>
      </c>
      <c r="Z5626">
        <v>9</v>
      </c>
      <c r="AA5626" t="s">
        <v>52</v>
      </c>
      <c r="AB5626" t="s">
        <v>52</v>
      </c>
      <c r="AC5626" t="s">
        <v>53</v>
      </c>
      <c r="AD5626" t="s">
        <v>52</v>
      </c>
      <c r="AE5626" t="s">
        <v>52</v>
      </c>
      <c r="AF5626" t="s">
        <v>52</v>
      </c>
      <c r="AG5626" t="s">
        <v>52</v>
      </c>
      <c r="AH5626" t="s">
        <v>53</v>
      </c>
      <c r="AI5626" t="s">
        <v>334</v>
      </c>
      <c r="AJ5626" t="s">
        <v>52</v>
      </c>
      <c r="AK5626" t="s">
        <v>69</v>
      </c>
      <c r="AL5626">
        <v>54.15</v>
      </c>
      <c r="AM5626">
        <v>3116.15</v>
      </c>
      <c r="AN5626">
        <v>0</v>
      </c>
      <c r="AO5626">
        <v>0</v>
      </c>
      <c r="AP5626">
        <v>2919.3199999999902</v>
      </c>
      <c r="AQ5626">
        <v>6035.4699999999903</v>
      </c>
      <c r="AR5626">
        <v>3</v>
      </c>
      <c r="AS5626" t="s">
        <v>881</v>
      </c>
      <c r="AT5626" t="s">
        <v>52</v>
      </c>
      <c r="AU5626">
        <v>64</v>
      </c>
      <c r="AV5626">
        <v>4293</v>
      </c>
      <c r="AY5626" t="str">
        <f>IF(AND(Table1[[#This Row],[Contract]]="Month-to-Month", Table1[[#This Row],[Tenure in Months]]&lt;6, Table1[[#This Row],[Payment Method]]="Bank Withdrawal"), "High Risk", IF(OR(Table1[[#This Row],[Contract]]="Month-to-Month", Table1[[#This Row],[Tenure in Months]]&lt;12), "Medium Risk", "Low Risk"))</f>
        <v>Low Risk</v>
      </c>
    </row>
    <row r="5627" spans="1:51" x14ac:dyDescent="0.35">
      <c r="A5627" t="s">
        <v>6831</v>
      </c>
      <c r="B5627" t="s">
        <v>51</v>
      </c>
      <c r="C5627">
        <v>51</v>
      </c>
      <c r="D5627" t="s">
        <v>52</v>
      </c>
      <c r="E5627" t="s">
        <v>52</v>
      </c>
      <c r="F5627" t="s">
        <v>53</v>
      </c>
      <c r="G5627" t="s">
        <v>52</v>
      </c>
      <c r="H5627">
        <v>0</v>
      </c>
      <c r="I5627" t="s">
        <v>54</v>
      </c>
      <c r="J5627" t="s">
        <v>55</v>
      </c>
      <c r="K5627" t="s">
        <v>624</v>
      </c>
      <c r="L5627">
        <v>95926</v>
      </c>
      <c r="M5627">
        <v>39.745711999999997</v>
      </c>
      <c r="N5627">
        <v>-121.84332999999999</v>
      </c>
      <c r="O5627">
        <v>35808</v>
      </c>
      <c r="P5627" t="s">
        <v>57</v>
      </c>
      <c r="Q5627" t="s">
        <v>53</v>
      </c>
      <c r="R5627">
        <v>3</v>
      </c>
      <c r="S5627">
        <v>3</v>
      </c>
      <c r="T5627" t="s">
        <v>58</v>
      </c>
      <c r="U5627" t="s">
        <v>53</v>
      </c>
      <c r="V5627">
        <v>31.06</v>
      </c>
      <c r="W5627" t="s">
        <v>52</v>
      </c>
      <c r="X5627" t="s">
        <v>52</v>
      </c>
      <c r="Y5627" t="s">
        <v>58</v>
      </c>
      <c r="Z5627">
        <v>0</v>
      </c>
      <c r="AA5627" t="s">
        <v>52</v>
      </c>
      <c r="AB5627" t="s">
        <v>52</v>
      </c>
      <c r="AC5627" t="s">
        <v>52</v>
      </c>
      <c r="AD5627" t="s">
        <v>52</v>
      </c>
      <c r="AE5627" t="s">
        <v>52</v>
      </c>
      <c r="AF5627" t="s">
        <v>52</v>
      </c>
      <c r="AG5627" t="s">
        <v>52</v>
      </c>
      <c r="AH5627" t="s">
        <v>52</v>
      </c>
      <c r="AI5627" t="s">
        <v>60</v>
      </c>
      <c r="AJ5627" t="s">
        <v>52</v>
      </c>
      <c r="AK5627" t="s">
        <v>61</v>
      </c>
      <c r="AL5627">
        <v>20</v>
      </c>
      <c r="AM5627">
        <v>49.65</v>
      </c>
      <c r="AN5627">
        <v>0</v>
      </c>
      <c r="AO5627">
        <v>0</v>
      </c>
      <c r="AP5627">
        <v>93.179999999999893</v>
      </c>
      <c r="AQ5627">
        <v>142.82999999999899</v>
      </c>
      <c r="AR5627">
        <v>3</v>
      </c>
      <c r="AS5627" t="s">
        <v>883</v>
      </c>
      <c r="AT5627" t="s">
        <v>52</v>
      </c>
      <c r="AU5627">
        <v>44</v>
      </c>
      <c r="AV5627">
        <v>3985</v>
      </c>
      <c r="AY5627" t="str">
        <f>IF(AND(Table1[[#This Row],[Contract]]="Month-to-Month", Table1[[#This Row],[Tenure in Months]]&lt;6, Table1[[#This Row],[Payment Method]]="Bank Withdrawal"), "High Risk", IF(OR(Table1[[#This Row],[Contract]]="Month-to-Month", Table1[[#This Row],[Tenure in Months]]&lt;12), "Medium Risk", "Low Risk"))</f>
        <v>High Risk</v>
      </c>
    </row>
    <row r="5628" spans="1:51" x14ac:dyDescent="0.35">
      <c r="A5628" t="s">
        <v>6832</v>
      </c>
      <c r="B5628" t="s">
        <v>51</v>
      </c>
      <c r="C5628">
        <v>23</v>
      </c>
      <c r="D5628" t="s">
        <v>53</v>
      </c>
      <c r="E5628" t="s">
        <v>52</v>
      </c>
      <c r="F5628" t="s">
        <v>53</v>
      </c>
      <c r="G5628" t="s">
        <v>52</v>
      </c>
      <c r="H5628">
        <v>0</v>
      </c>
      <c r="I5628" t="s">
        <v>54</v>
      </c>
      <c r="J5628" t="s">
        <v>55</v>
      </c>
      <c r="K5628" t="s">
        <v>442</v>
      </c>
      <c r="L5628">
        <v>95930</v>
      </c>
      <c r="M5628">
        <v>39.562238999999998</v>
      </c>
      <c r="N5628">
        <v>-121.14836</v>
      </c>
      <c r="O5628">
        <v>282</v>
      </c>
      <c r="P5628" t="s">
        <v>57</v>
      </c>
      <c r="Q5628" t="s">
        <v>53</v>
      </c>
      <c r="R5628">
        <v>4</v>
      </c>
      <c r="S5628">
        <v>49</v>
      </c>
      <c r="T5628" t="s">
        <v>92</v>
      </c>
      <c r="U5628" t="s">
        <v>53</v>
      </c>
      <c r="V5628">
        <v>33.93</v>
      </c>
      <c r="W5628" t="s">
        <v>52</v>
      </c>
      <c r="X5628" t="s">
        <v>53</v>
      </c>
      <c r="Y5628" t="s">
        <v>68</v>
      </c>
      <c r="Z5628">
        <v>27</v>
      </c>
      <c r="AA5628" t="s">
        <v>52</v>
      </c>
      <c r="AB5628" t="s">
        <v>52</v>
      </c>
      <c r="AC5628" t="s">
        <v>53</v>
      </c>
      <c r="AD5628" t="s">
        <v>53</v>
      </c>
      <c r="AE5628" t="s">
        <v>53</v>
      </c>
      <c r="AF5628" t="s">
        <v>53</v>
      </c>
      <c r="AG5628" t="s">
        <v>53</v>
      </c>
      <c r="AH5628" t="s">
        <v>53</v>
      </c>
      <c r="AI5628" t="s">
        <v>124</v>
      </c>
      <c r="AJ5628" t="s">
        <v>53</v>
      </c>
      <c r="AK5628" t="s">
        <v>69</v>
      </c>
      <c r="AL5628">
        <v>99.25</v>
      </c>
      <c r="AM5628">
        <v>4920.8</v>
      </c>
      <c r="AN5628">
        <v>0</v>
      </c>
      <c r="AO5628">
        <v>0</v>
      </c>
      <c r="AP5628">
        <v>1662.57</v>
      </c>
      <c r="AQ5628">
        <v>6583.37</v>
      </c>
      <c r="AR5628">
        <v>3</v>
      </c>
      <c r="AS5628" t="s">
        <v>881</v>
      </c>
      <c r="AT5628" t="s">
        <v>52</v>
      </c>
      <c r="AU5628">
        <v>43</v>
      </c>
      <c r="AV5628">
        <v>4995</v>
      </c>
      <c r="AY5628" t="str">
        <f>IF(AND(Table1[[#This Row],[Contract]]="Month-to-Month", Table1[[#This Row],[Tenure in Months]]&lt;6, Table1[[#This Row],[Payment Method]]="Bank Withdrawal"), "High Risk", IF(OR(Table1[[#This Row],[Contract]]="Month-to-Month", Table1[[#This Row],[Tenure in Months]]&lt;12), "Medium Risk", "Low Risk"))</f>
        <v>Low Risk</v>
      </c>
    </row>
    <row r="5629" spans="1:51" x14ac:dyDescent="0.35">
      <c r="A5629" t="s">
        <v>6833</v>
      </c>
      <c r="B5629" t="s">
        <v>51</v>
      </c>
      <c r="C5629">
        <v>42</v>
      </c>
      <c r="D5629" t="s">
        <v>52</v>
      </c>
      <c r="E5629" t="s">
        <v>52</v>
      </c>
      <c r="F5629" t="s">
        <v>52</v>
      </c>
      <c r="G5629" t="s">
        <v>52</v>
      </c>
      <c r="H5629">
        <v>0</v>
      </c>
      <c r="I5629" t="s">
        <v>54</v>
      </c>
      <c r="J5629" t="s">
        <v>55</v>
      </c>
      <c r="K5629" t="s">
        <v>1107</v>
      </c>
      <c r="L5629">
        <v>95932</v>
      </c>
      <c r="M5629">
        <v>39.273096000000002</v>
      </c>
      <c r="N5629">
        <v>-122.050763</v>
      </c>
      <c r="O5629">
        <v>7503</v>
      </c>
      <c r="P5629" t="s">
        <v>57</v>
      </c>
      <c r="Q5629" t="s">
        <v>52</v>
      </c>
      <c r="R5629">
        <v>0</v>
      </c>
      <c r="S5629">
        <v>2</v>
      </c>
      <c r="T5629" t="s">
        <v>58</v>
      </c>
      <c r="U5629" t="s">
        <v>53</v>
      </c>
      <c r="V5629">
        <v>44.34</v>
      </c>
      <c r="W5629" t="s">
        <v>52</v>
      </c>
      <c r="X5629" t="s">
        <v>52</v>
      </c>
      <c r="Y5629" t="s">
        <v>58</v>
      </c>
      <c r="Z5629">
        <v>0</v>
      </c>
      <c r="AA5629" t="s">
        <v>52</v>
      </c>
      <c r="AB5629" t="s">
        <v>52</v>
      </c>
      <c r="AC5629" t="s">
        <v>52</v>
      </c>
      <c r="AD5629" t="s">
        <v>52</v>
      </c>
      <c r="AE5629" t="s">
        <v>52</v>
      </c>
      <c r="AF5629" t="s">
        <v>52</v>
      </c>
      <c r="AG5629" t="s">
        <v>52</v>
      </c>
      <c r="AH5629" t="s">
        <v>52</v>
      </c>
      <c r="AI5629" t="s">
        <v>60</v>
      </c>
      <c r="AJ5629" t="s">
        <v>52</v>
      </c>
      <c r="AK5629" t="s">
        <v>69</v>
      </c>
      <c r="AL5629">
        <v>19.350000000000001</v>
      </c>
      <c r="AM5629">
        <v>46.35</v>
      </c>
      <c r="AN5629">
        <v>0</v>
      </c>
      <c r="AO5629">
        <v>0</v>
      </c>
      <c r="AP5629">
        <v>88.68</v>
      </c>
      <c r="AQ5629">
        <v>135.03</v>
      </c>
      <c r="AR5629">
        <v>3</v>
      </c>
      <c r="AS5629" t="s">
        <v>883</v>
      </c>
      <c r="AT5629" t="s">
        <v>52</v>
      </c>
      <c r="AU5629">
        <v>52</v>
      </c>
      <c r="AV5629">
        <v>5863</v>
      </c>
      <c r="AY5629" t="str">
        <f>IF(AND(Table1[[#This Row],[Contract]]="Month-to-Month", Table1[[#This Row],[Tenure in Months]]&lt;6, Table1[[#This Row],[Payment Method]]="Bank Withdrawal"), "High Risk", IF(OR(Table1[[#This Row],[Contract]]="Month-to-Month", Table1[[#This Row],[Tenure in Months]]&lt;12), "Medium Risk", "Low Risk"))</f>
        <v>Medium Risk</v>
      </c>
    </row>
    <row r="5630" spans="1:51" x14ac:dyDescent="0.35">
      <c r="A5630" t="s">
        <v>6834</v>
      </c>
      <c r="B5630" t="s">
        <v>66</v>
      </c>
      <c r="C5630">
        <v>59</v>
      </c>
      <c r="D5630" t="s">
        <v>52</v>
      </c>
      <c r="E5630" t="s">
        <v>52</v>
      </c>
      <c r="F5630" t="s">
        <v>53</v>
      </c>
      <c r="G5630" t="s">
        <v>52</v>
      </c>
      <c r="H5630">
        <v>0</v>
      </c>
      <c r="I5630" t="s">
        <v>54</v>
      </c>
      <c r="J5630" t="s">
        <v>55</v>
      </c>
      <c r="K5630" t="s">
        <v>257</v>
      </c>
      <c r="L5630">
        <v>95935</v>
      </c>
      <c r="M5630">
        <v>39.381174000000001</v>
      </c>
      <c r="N5630">
        <v>-121.21191</v>
      </c>
      <c r="O5630">
        <v>614</v>
      </c>
      <c r="P5630" t="s">
        <v>57</v>
      </c>
      <c r="Q5630" t="s">
        <v>53</v>
      </c>
      <c r="R5630">
        <v>6</v>
      </c>
      <c r="S5630">
        <v>55</v>
      </c>
      <c r="T5630" t="s">
        <v>92</v>
      </c>
      <c r="U5630" t="s">
        <v>53</v>
      </c>
      <c r="V5630">
        <v>24.93</v>
      </c>
      <c r="W5630" t="s">
        <v>52</v>
      </c>
      <c r="X5630" t="s">
        <v>53</v>
      </c>
      <c r="Y5630" t="s">
        <v>68</v>
      </c>
      <c r="Z5630">
        <v>17</v>
      </c>
      <c r="AA5630" t="s">
        <v>53</v>
      </c>
      <c r="AB5630" t="s">
        <v>52</v>
      </c>
      <c r="AC5630" t="s">
        <v>52</v>
      </c>
      <c r="AD5630" t="s">
        <v>52</v>
      </c>
      <c r="AE5630" t="s">
        <v>53</v>
      </c>
      <c r="AF5630" t="s">
        <v>53</v>
      </c>
      <c r="AG5630" t="s">
        <v>53</v>
      </c>
      <c r="AH5630" t="s">
        <v>53</v>
      </c>
      <c r="AI5630" t="s">
        <v>124</v>
      </c>
      <c r="AJ5630" t="s">
        <v>53</v>
      </c>
      <c r="AK5630" t="s">
        <v>61</v>
      </c>
      <c r="AL5630">
        <v>94.75</v>
      </c>
      <c r="AM5630">
        <v>5276.1</v>
      </c>
      <c r="AN5630">
        <v>0</v>
      </c>
      <c r="AO5630">
        <v>0</v>
      </c>
      <c r="AP5630">
        <v>1371.15</v>
      </c>
      <c r="AQ5630">
        <v>6647.25</v>
      </c>
      <c r="AR5630">
        <v>4</v>
      </c>
      <c r="AS5630" t="s">
        <v>881</v>
      </c>
      <c r="AT5630" t="s">
        <v>52</v>
      </c>
      <c r="AU5630">
        <v>63</v>
      </c>
      <c r="AV5630">
        <v>6021</v>
      </c>
      <c r="AY5630" t="str">
        <f>IF(AND(Table1[[#This Row],[Contract]]="Month-to-Month", Table1[[#This Row],[Tenure in Months]]&lt;6, Table1[[#This Row],[Payment Method]]="Bank Withdrawal"), "High Risk", IF(OR(Table1[[#This Row],[Contract]]="Month-to-Month", Table1[[#This Row],[Tenure in Months]]&lt;12), "Medium Risk", "Low Risk"))</f>
        <v>Low Risk</v>
      </c>
    </row>
    <row r="5631" spans="1:51" x14ac:dyDescent="0.35">
      <c r="A5631" t="s">
        <v>6835</v>
      </c>
      <c r="B5631" t="s">
        <v>51</v>
      </c>
      <c r="C5631">
        <v>56</v>
      </c>
      <c r="D5631" t="s">
        <v>52</v>
      </c>
      <c r="E5631" t="s">
        <v>52</v>
      </c>
      <c r="F5631" t="s">
        <v>53</v>
      </c>
      <c r="G5631" t="s">
        <v>53</v>
      </c>
      <c r="H5631">
        <v>1</v>
      </c>
      <c r="I5631" t="s">
        <v>54</v>
      </c>
      <c r="J5631" t="s">
        <v>55</v>
      </c>
      <c r="K5631" t="s">
        <v>2643</v>
      </c>
      <c r="L5631">
        <v>95936</v>
      </c>
      <c r="M5631">
        <v>39.578792</v>
      </c>
      <c r="N5631">
        <v>-120.78078600000001</v>
      </c>
      <c r="O5631">
        <v>404</v>
      </c>
      <c r="P5631" t="s">
        <v>57</v>
      </c>
      <c r="Q5631" t="s">
        <v>53</v>
      </c>
      <c r="R5631">
        <v>4</v>
      </c>
      <c r="S5631">
        <v>72</v>
      </c>
      <c r="T5631" t="s">
        <v>229</v>
      </c>
      <c r="U5631" t="s">
        <v>53</v>
      </c>
      <c r="V5631">
        <v>5.81</v>
      </c>
      <c r="W5631" t="s">
        <v>53</v>
      </c>
      <c r="X5631" t="s">
        <v>53</v>
      </c>
      <c r="Y5631" t="s">
        <v>68</v>
      </c>
      <c r="Z5631">
        <v>29</v>
      </c>
      <c r="AA5631" t="s">
        <v>53</v>
      </c>
      <c r="AB5631" t="s">
        <v>53</v>
      </c>
      <c r="AC5631" t="s">
        <v>53</v>
      </c>
      <c r="AD5631" t="s">
        <v>53</v>
      </c>
      <c r="AE5631" t="s">
        <v>53</v>
      </c>
      <c r="AF5631" t="s">
        <v>53</v>
      </c>
      <c r="AG5631" t="s">
        <v>53</v>
      </c>
      <c r="AH5631" t="s">
        <v>53</v>
      </c>
      <c r="AI5631" t="s">
        <v>334</v>
      </c>
      <c r="AJ5631" t="s">
        <v>53</v>
      </c>
      <c r="AK5631" t="s">
        <v>69</v>
      </c>
      <c r="AL5631">
        <v>114.05</v>
      </c>
      <c r="AM5631">
        <v>8289.2000000000007</v>
      </c>
      <c r="AN5631">
        <v>0</v>
      </c>
      <c r="AO5631">
        <v>0</v>
      </c>
      <c r="AP5631">
        <v>418.32</v>
      </c>
      <c r="AQ5631">
        <v>8707.52</v>
      </c>
      <c r="AR5631">
        <v>4</v>
      </c>
      <c r="AS5631" t="s">
        <v>881</v>
      </c>
      <c r="AT5631" t="s">
        <v>52</v>
      </c>
      <c r="AU5631">
        <v>72</v>
      </c>
      <c r="AV5631">
        <v>6254</v>
      </c>
      <c r="AY5631" t="str">
        <f>IF(AND(Table1[[#This Row],[Contract]]="Month-to-Month", Table1[[#This Row],[Tenure in Months]]&lt;6, Table1[[#This Row],[Payment Method]]="Bank Withdrawal"), "High Risk", IF(OR(Table1[[#This Row],[Contract]]="Month-to-Month", Table1[[#This Row],[Tenure in Months]]&lt;12), "Medium Risk", "Low Risk"))</f>
        <v>Low Risk</v>
      </c>
    </row>
    <row r="5632" spans="1:51" x14ac:dyDescent="0.35">
      <c r="A5632" t="s">
        <v>6836</v>
      </c>
      <c r="B5632" t="s">
        <v>66</v>
      </c>
      <c r="C5632">
        <v>46</v>
      </c>
      <c r="D5632" t="s">
        <v>52</v>
      </c>
      <c r="E5632" t="s">
        <v>52</v>
      </c>
      <c r="F5632" t="s">
        <v>53</v>
      </c>
      <c r="G5632" t="s">
        <v>53</v>
      </c>
      <c r="H5632">
        <v>1</v>
      </c>
      <c r="I5632" t="s">
        <v>54</v>
      </c>
      <c r="J5632" t="s">
        <v>55</v>
      </c>
      <c r="K5632" t="s">
        <v>1810</v>
      </c>
      <c r="L5632">
        <v>95938</v>
      </c>
      <c r="M5632">
        <v>39.607830999999997</v>
      </c>
      <c r="N5632">
        <v>-121.777959</v>
      </c>
      <c r="O5632">
        <v>3524</v>
      </c>
      <c r="P5632" t="s">
        <v>57</v>
      </c>
      <c r="Q5632" t="s">
        <v>53</v>
      </c>
      <c r="R5632">
        <v>6</v>
      </c>
      <c r="S5632">
        <v>10</v>
      </c>
      <c r="T5632" t="s">
        <v>72</v>
      </c>
      <c r="U5632" t="s">
        <v>53</v>
      </c>
      <c r="V5632">
        <v>19.05</v>
      </c>
      <c r="W5632" t="s">
        <v>52</v>
      </c>
      <c r="X5632" t="s">
        <v>52</v>
      </c>
      <c r="Y5632" t="s">
        <v>58</v>
      </c>
      <c r="Z5632">
        <v>0</v>
      </c>
      <c r="AA5632" t="s">
        <v>52</v>
      </c>
      <c r="AB5632" t="s">
        <v>52</v>
      </c>
      <c r="AC5632" t="s">
        <v>52</v>
      </c>
      <c r="AD5632" t="s">
        <v>52</v>
      </c>
      <c r="AE5632" t="s">
        <v>52</v>
      </c>
      <c r="AF5632" t="s">
        <v>52</v>
      </c>
      <c r="AG5632" t="s">
        <v>52</v>
      </c>
      <c r="AH5632" t="s">
        <v>52</v>
      </c>
      <c r="AI5632" t="s">
        <v>60</v>
      </c>
      <c r="AJ5632" t="s">
        <v>53</v>
      </c>
      <c r="AK5632" t="s">
        <v>61</v>
      </c>
      <c r="AL5632">
        <v>19.8</v>
      </c>
      <c r="AM5632">
        <v>196.75</v>
      </c>
      <c r="AN5632">
        <v>0</v>
      </c>
      <c r="AO5632">
        <v>0</v>
      </c>
      <c r="AP5632">
        <v>190.5</v>
      </c>
      <c r="AQ5632">
        <v>387.25</v>
      </c>
      <c r="AR5632">
        <v>3</v>
      </c>
      <c r="AS5632" t="s">
        <v>881</v>
      </c>
      <c r="AT5632" t="s">
        <v>52</v>
      </c>
      <c r="AU5632">
        <v>49</v>
      </c>
      <c r="AV5632">
        <v>3196</v>
      </c>
      <c r="AY5632" t="str">
        <f>IF(AND(Table1[[#This Row],[Contract]]="Month-to-Month", Table1[[#This Row],[Tenure in Months]]&lt;6, Table1[[#This Row],[Payment Method]]="Bank Withdrawal"), "High Risk", IF(OR(Table1[[#This Row],[Contract]]="Month-to-Month", Table1[[#This Row],[Tenure in Months]]&lt;12), "Medium Risk", "Low Risk"))</f>
        <v>Medium Risk</v>
      </c>
    </row>
    <row r="5633" spans="1:51" x14ac:dyDescent="0.35">
      <c r="A5633" t="s">
        <v>6837</v>
      </c>
      <c r="B5633" t="s">
        <v>66</v>
      </c>
      <c r="C5633">
        <v>40</v>
      </c>
      <c r="D5633" t="s">
        <v>52</v>
      </c>
      <c r="E5633" t="s">
        <v>52</v>
      </c>
      <c r="F5633" t="s">
        <v>53</v>
      </c>
      <c r="G5633" t="s">
        <v>53</v>
      </c>
      <c r="H5633">
        <v>2</v>
      </c>
      <c r="I5633" t="s">
        <v>54</v>
      </c>
      <c r="J5633" t="s">
        <v>55</v>
      </c>
      <c r="K5633" t="s">
        <v>818</v>
      </c>
      <c r="L5633">
        <v>95941</v>
      </c>
      <c r="M5633">
        <v>39.531027999999999</v>
      </c>
      <c r="N5633">
        <v>-121.24807</v>
      </c>
      <c r="O5633">
        <v>452</v>
      </c>
      <c r="P5633" t="s">
        <v>57</v>
      </c>
      <c r="Q5633" t="s">
        <v>53</v>
      </c>
      <c r="R5633">
        <v>5</v>
      </c>
      <c r="S5633">
        <v>72</v>
      </c>
      <c r="T5633" t="s">
        <v>229</v>
      </c>
      <c r="U5633" t="s">
        <v>53</v>
      </c>
      <c r="V5633">
        <v>9.7200000000000006</v>
      </c>
      <c r="W5633" t="s">
        <v>53</v>
      </c>
      <c r="X5633" t="s">
        <v>53</v>
      </c>
      <c r="Y5633" t="s">
        <v>110</v>
      </c>
      <c r="Z5633">
        <v>15</v>
      </c>
      <c r="AA5633" t="s">
        <v>53</v>
      </c>
      <c r="AB5633" t="s">
        <v>53</v>
      </c>
      <c r="AC5633" t="s">
        <v>53</v>
      </c>
      <c r="AD5633" t="s">
        <v>53</v>
      </c>
      <c r="AE5633" t="s">
        <v>52</v>
      </c>
      <c r="AF5633" t="s">
        <v>53</v>
      </c>
      <c r="AG5633" t="s">
        <v>53</v>
      </c>
      <c r="AH5633" t="s">
        <v>52</v>
      </c>
      <c r="AI5633" t="s">
        <v>334</v>
      </c>
      <c r="AJ5633" t="s">
        <v>52</v>
      </c>
      <c r="AK5633" t="s">
        <v>61</v>
      </c>
      <c r="AL5633">
        <v>80.849999999999994</v>
      </c>
      <c r="AM5633">
        <v>5824.75</v>
      </c>
      <c r="AN5633">
        <v>0</v>
      </c>
      <c r="AO5633">
        <v>10</v>
      </c>
      <c r="AP5633">
        <v>699.84</v>
      </c>
      <c r="AQ5633">
        <v>6534.59</v>
      </c>
      <c r="AR5633">
        <v>4</v>
      </c>
      <c r="AS5633" t="s">
        <v>881</v>
      </c>
      <c r="AT5633" t="s">
        <v>52</v>
      </c>
      <c r="AU5633">
        <v>56</v>
      </c>
      <c r="AV5633">
        <v>6317</v>
      </c>
      <c r="AY5633" t="str">
        <f>IF(AND(Table1[[#This Row],[Contract]]="Month-to-Month", Table1[[#This Row],[Tenure in Months]]&lt;6, Table1[[#This Row],[Payment Method]]="Bank Withdrawal"), "High Risk", IF(OR(Table1[[#This Row],[Contract]]="Month-to-Month", Table1[[#This Row],[Tenure in Months]]&lt;12), "Medium Risk", "Low Risk"))</f>
        <v>Low Risk</v>
      </c>
    </row>
    <row r="5634" spans="1:51" x14ac:dyDescent="0.35">
      <c r="A5634" t="s">
        <v>6838</v>
      </c>
      <c r="B5634" t="s">
        <v>66</v>
      </c>
      <c r="C5634">
        <v>55</v>
      </c>
      <c r="D5634" t="s">
        <v>52</v>
      </c>
      <c r="E5634" t="s">
        <v>52</v>
      </c>
      <c r="F5634" t="s">
        <v>52</v>
      </c>
      <c r="G5634" t="s">
        <v>52</v>
      </c>
      <c r="H5634">
        <v>0</v>
      </c>
      <c r="I5634" t="s">
        <v>54</v>
      </c>
      <c r="J5634" t="s">
        <v>55</v>
      </c>
      <c r="K5634" t="s">
        <v>259</v>
      </c>
      <c r="L5634">
        <v>95942</v>
      </c>
      <c r="M5634">
        <v>40.077027999999999</v>
      </c>
      <c r="N5634">
        <v>-121.494168</v>
      </c>
      <c r="O5634">
        <v>1351</v>
      </c>
      <c r="P5634" t="s">
        <v>57</v>
      </c>
      <c r="Q5634" t="s">
        <v>52</v>
      </c>
      <c r="R5634">
        <v>0</v>
      </c>
      <c r="S5634">
        <v>28</v>
      </c>
      <c r="T5634" t="s">
        <v>58</v>
      </c>
      <c r="U5634" t="s">
        <v>53</v>
      </c>
      <c r="V5634">
        <v>25.59</v>
      </c>
      <c r="W5634" t="s">
        <v>52</v>
      </c>
      <c r="X5634" t="s">
        <v>53</v>
      </c>
      <c r="Y5634" t="s">
        <v>110</v>
      </c>
      <c r="Z5634">
        <v>7</v>
      </c>
      <c r="AA5634" t="s">
        <v>52</v>
      </c>
      <c r="AB5634" t="s">
        <v>53</v>
      </c>
      <c r="AC5634" t="s">
        <v>52</v>
      </c>
      <c r="AD5634" t="s">
        <v>53</v>
      </c>
      <c r="AE5634" t="s">
        <v>52</v>
      </c>
      <c r="AF5634" t="s">
        <v>52</v>
      </c>
      <c r="AG5634" t="s">
        <v>52</v>
      </c>
      <c r="AH5634" t="s">
        <v>53</v>
      </c>
      <c r="AI5634" t="s">
        <v>60</v>
      </c>
      <c r="AJ5634" t="s">
        <v>52</v>
      </c>
      <c r="AK5634" t="s">
        <v>61</v>
      </c>
      <c r="AL5634">
        <v>54.65</v>
      </c>
      <c r="AM5634">
        <v>1517.5</v>
      </c>
      <c r="AN5634">
        <v>0</v>
      </c>
      <c r="AO5634">
        <v>0</v>
      </c>
      <c r="AP5634">
        <v>716.52</v>
      </c>
      <c r="AQ5634">
        <v>2234.02</v>
      </c>
      <c r="AR5634">
        <v>5</v>
      </c>
      <c r="AS5634" t="s">
        <v>881</v>
      </c>
      <c r="AT5634" t="s">
        <v>52</v>
      </c>
      <c r="AU5634">
        <v>73</v>
      </c>
      <c r="AV5634">
        <v>3185</v>
      </c>
      <c r="AY5634" t="str">
        <f>IF(AND(Table1[[#This Row],[Contract]]="Month-to-Month", Table1[[#This Row],[Tenure in Months]]&lt;6, Table1[[#This Row],[Payment Method]]="Bank Withdrawal"), "High Risk", IF(OR(Table1[[#This Row],[Contract]]="Month-to-Month", Table1[[#This Row],[Tenure in Months]]&lt;12), "Medium Risk", "Low Risk"))</f>
        <v>Medium Risk</v>
      </c>
    </row>
    <row r="5635" spans="1:51" x14ac:dyDescent="0.35">
      <c r="A5635" t="s">
        <v>6839</v>
      </c>
      <c r="B5635" t="s">
        <v>51</v>
      </c>
      <c r="C5635">
        <v>36</v>
      </c>
      <c r="D5635" t="s">
        <v>52</v>
      </c>
      <c r="E5635" t="s">
        <v>52</v>
      </c>
      <c r="F5635" t="s">
        <v>53</v>
      </c>
      <c r="G5635" t="s">
        <v>52</v>
      </c>
      <c r="H5635">
        <v>0</v>
      </c>
      <c r="I5635" t="s">
        <v>54</v>
      </c>
      <c r="J5635" t="s">
        <v>55</v>
      </c>
      <c r="K5635" t="s">
        <v>1109</v>
      </c>
      <c r="L5635">
        <v>95943</v>
      </c>
      <c r="M5635">
        <v>39.597974999999998</v>
      </c>
      <c r="N5635">
        <v>-122.032248</v>
      </c>
      <c r="O5635">
        <v>1454</v>
      </c>
      <c r="P5635" t="s">
        <v>57</v>
      </c>
      <c r="Q5635" t="s">
        <v>53</v>
      </c>
      <c r="R5635">
        <v>3</v>
      </c>
      <c r="S5635">
        <v>38</v>
      </c>
      <c r="T5635" t="s">
        <v>58</v>
      </c>
      <c r="U5635" t="s">
        <v>53</v>
      </c>
      <c r="V5635">
        <v>12.71</v>
      </c>
      <c r="W5635" t="s">
        <v>53</v>
      </c>
      <c r="X5635" t="s">
        <v>53</v>
      </c>
      <c r="Y5635" t="s">
        <v>68</v>
      </c>
      <c r="Z5635">
        <v>9</v>
      </c>
      <c r="AA5635" t="s">
        <v>53</v>
      </c>
      <c r="AB5635" t="s">
        <v>52</v>
      </c>
      <c r="AC5635" t="s">
        <v>52</v>
      </c>
      <c r="AD5635" t="s">
        <v>52</v>
      </c>
      <c r="AE5635" t="s">
        <v>53</v>
      </c>
      <c r="AF5635" t="s">
        <v>52</v>
      </c>
      <c r="AG5635" t="s">
        <v>52</v>
      </c>
      <c r="AH5635" t="s">
        <v>53</v>
      </c>
      <c r="AI5635" t="s">
        <v>60</v>
      </c>
      <c r="AJ5635" t="s">
        <v>52</v>
      </c>
      <c r="AK5635" t="s">
        <v>61</v>
      </c>
      <c r="AL5635">
        <v>91.7</v>
      </c>
      <c r="AM5635">
        <v>3479.05</v>
      </c>
      <c r="AN5635">
        <v>0</v>
      </c>
      <c r="AO5635">
        <v>0</v>
      </c>
      <c r="AP5635">
        <v>482.98</v>
      </c>
      <c r="AQ5635">
        <v>3962.03</v>
      </c>
      <c r="AR5635">
        <v>3</v>
      </c>
      <c r="AS5635" t="s">
        <v>881</v>
      </c>
      <c r="AT5635" t="s">
        <v>52</v>
      </c>
      <c r="AU5635">
        <v>36</v>
      </c>
      <c r="AV5635">
        <v>3676</v>
      </c>
      <c r="AY5635" t="str">
        <f>IF(AND(Table1[[#This Row],[Contract]]="Month-to-Month", Table1[[#This Row],[Tenure in Months]]&lt;6, Table1[[#This Row],[Payment Method]]="Bank Withdrawal"), "High Risk", IF(OR(Table1[[#This Row],[Contract]]="Month-to-Month", Table1[[#This Row],[Tenure in Months]]&lt;12), "Medium Risk", "Low Risk"))</f>
        <v>Medium Risk</v>
      </c>
    </row>
    <row r="5636" spans="1:51" x14ac:dyDescent="0.35">
      <c r="A5636" t="s">
        <v>6840</v>
      </c>
      <c r="B5636" t="s">
        <v>66</v>
      </c>
      <c r="C5636">
        <v>25</v>
      </c>
      <c r="D5636" t="s">
        <v>53</v>
      </c>
      <c r="E5636" t="s">
        <v>52</v>
      </c>
      <c r="F5636" t="s">
        <v>52</v>
      </c>
      <c r="G5636" t="s">
        <v>52</v>
      </c>
      <c r="H5636">
        <v>0</v>
      </c>
      <c r="I5636" t="s">
        <v>54</v>
      </c>
      <c r="J5636" t="s">
        <v>55</v>
      </c>
      <c r="K5636" t="s">
        <v>4661</v>
      </c>
      <c r="L5636">
        <v>95944</v>
      </c>
      <c r="M5636">
        <v>39.564112999999999</v>
      </c>
      <c r="N5636">
        <v>-120.868836</v>
      </c>
      <c r="O5636">
        <v>76</v>
      </c>
      <c r="P5636" t="s">
        <v>57</v>
      </c>
      <c r="Q5636" t="s">
        <v>52</v>
      </c>
      <c r="R5636">
        <v>0</v>
      </c>
      <c r="S5636">
        <v>61</v>
      </c>
      <c r="T5636" t="s">
        <v>92</v>
      </c>
      <c r="U5636" t="s">
        <v>53</v>
      </c>
      <c r="V5636">
        <v>38.78</v>
      </c>
      <c r="W5636" t="s">
        <v>53</v>
      </c>
      <c r="X5636" t="s">
        <v>53</v>
      </c>
      <c r="Y5636" t="s">
        <v>68</v>
      </c>
      <c r="Z5636">
        <v>42</v>
      </c>
      <c r="AA5636" t="s">
        <v>53</v>
      </c>
      <c r="AB5636" t="s">
        <v>53</v>
      </c>
      <c r="AC5636" t="s">
        <v>53</v>
      </c>
      <c r="AD5636" t="s">
        <v>53</v>
      </c>
      <c r="AE5636" t="s">
        <v>53</v>
      </c>
      <c r="AF5636" t="s">
        <v>53</v>
      </c>
      <c r="AG5636" t="s">
        <v>53</v>
      </c>
      <c r="AH5636" t="s">
        <v>53</v>
      </c>
      <c r="AI5636" t="s">
        <v>124</v>
      </c>
      <c r="AJ5636" t="s">
        <v>53</v>
      </c>
      <c r="AK5636" t="s">
        <v>61</v>
      </c>
      <c r="AL5636">
        <v>118.6</v>
      </c>
      <c r="AM5636">
        <v>7365.7</v>
      </c>
      <c r="AN5636">
        <v>0</v>
      </c>
      <c r="AO5636">
        <v>0</v>
      </c>
      <c r="AP5636">
        <v>2365.58</v>
      </c>
      <c r="AQ5636">
        <v>9731.2799999999897</v>
      </c>
      <c r="AR5636">
        <v>3</v>
      </c>
      <c r="AS5636" t="s">
        <v>881</v>
      </c>
      <c r="AT5636" t="s">
        <v>52</v>
      </c>
      <c r="AU5636">
        <v>76</v>
      </c>
      <c r="AV5636">
        <v>5536</v>
      </c>
      <c r="AY5636" t="str">
        <f>IF(AND(Table1[[#This Row],[Contract]]="Month-to-Month", Table1[[#This Row],[Tenure in Months]]&lt;6, Table1[[#This Row],[Payment Method]]="Bank Withdrawal"), "High Risk", IF(OR(Table1[[#This Row],[Contract]]="Month-to-Month", Table1[[#This Row],[Tenure in Months]]&lt;12), "Medium Risk", "Low Risk"))</f>
        <v>Low Risk</v>
      </c>
    </row>
    <row r="5637" spans="1:51" x14ac:dyDescent="0.35">
      <c r="A5637" t="s">
        <v>6841</v>
      </c>
      <c r="B5637" t="s">
        <v>51</v>
      </c>
      <c r="C5637">
        <v>34</v>
      </c>
      <c r="D5637" t="s">
        <v>52</v>
      </c>
      <c r="E5637" t="s">
        <v>52</v>
      </c>
      <c r="F5637" t="s">
        <v>53</v>
      </c>
      <c r="G5637" t="s">
        <v>53</v>
      </c>
      <c r="H5637">
        <v>1</v>
      </c>
      <c r="I5637" t="s">
        <v>54</v>
      </c>
      <c r="J5637" t="s">
        <v>55</v>
      </c>
      <c r="K5637" t="s">
        <v>261</v>
      </c>
      <c r="L5637">
        <v>95945</v>
      </c>
      <c r="M5637">
        <v>39.194538999999999</v>
      </c>
      <c r="N5637">
        <v>-120.988066</v>
      </c>
      <c r="O5637">
        <v>23990</v>
      </c>
      <c r="P5637" t="s">
        <v>57</v>
      </c>
      <c r="Q5637" t="s">
        <v>53</v>
      </c>
      <c r="R5637">
        <v>6</v>
      </c>
      <c r="S5637">
        <v>52</v>
      </c>
      <c r="T5637" t="s">
        <v>92</v>
      </c>
      <c r="U5637" t="s">
        <v>53</v>
      </c>
      <c r="V5637">
        <v>29.55</v>
      </c>
      <c r="W5637" t="s">
        <v>53</v>
      </c>
      <c r="X5637" t="s">
        <v>52</v>
      </c>
      <c r="Y5637" t="s">
        <v>58</v>
      </c>
      <c r="Z5637">
        <v>0</v>
      </c>
      <c r="AA5637" t="s">
        <v>52</v>
      </c>
      <c r="AB5637" t="s">
        <v>52</v>
      </c>
      <c r="AC5637" t="s">
        <v>52</v>
      </c>
      <c r="AD5637" t="s">
        <v>52</v>
      </c>
      <c r="AE5637" t="s">
        <v>52</v>
      </c>
      <c r="AF5637" t="s">
        <v>52</v>
      </c>
      <c r="AG5637" t="s">
        <v>52</v>
      </c>
      <c r="AH5637" t="s">
        <v>52</v>
      </c>
      <c r="AI5637" t="s">
        <v>334</v>
      </c>
      <c r="AJ5637" t="s">
        <v>52</v>
      </c>
      <c r="AK5637" t="s">
        <v>69</v>
      </c>
      <c r="AL5637">
        <v>24.55</v>
      </c>
      <c r="AM5637">
        <v>1331.05</v>
      </c>
      <c r="AN5637">
        <v>0</v>
      </c>
      <c r="AO5637">
        <v>0</v>
      </c>
      <c r="AP5637">
        <v>1536.6</v>
      </c>
      <c r="AQ5637">
        <v>2867.65</v>
      </c>
      <c r="AR5637">
        <v>3</v>
      </c>
      <c r="AS5637" t="s">
        <v>881</v>
      </c>
      <c r="AT5637" t="s">
        <v>52</v>
      </c>
      <c r="AU5637">
        <v>28</v>
      </c>
      <c r="AV5637">
        <v>5535</v>
      </c>
      <c r="AY5637" t="str">
        <f>IF(AND(Table1[[#This Row],[Contract]]="Month-to-Month", Table1[[#This Row],[Tenure in Months]]&lt;6, Table1[[#This Row],[Payment Method]]="Bank Withdrawal"), "High Risk", IF(OR(Table1[[#This Row],[Contract]]="Month-to-Month", Table1[[#This Row],[Tenure in Months]]&lt;12), "Medium Risk", "Low Risk"))</f>
        <v>Low Risk</v>
      </c>
    </row>
    <row r="5638" spans="1:51" x14ac:dyDescent="0.35">
      <c r="A5638" t="s">
        <v>6842</v>
      </c>
      <c r="B5638" t="s">
        <v>51</v>
      </c>
      <c r="C5638">
        <v>45</v>
      </c>
      <c r="D5638" t="s">
        <v>52</v>
      </c>
      <c r="E5638" t="s">
        <v>52</v>
      </c>
      <c r="F5638" t="s">
        <v>52</v>
      </c>
      <c r="G5638" t="s">
        <v>52</v>
      </c>
      <c r="H5638">
        <v>0</v>
      </c>
      <c r="I5638" t="s">
        <v>54</v>
      </c>
      <c r="J5638" t="s">
        <v>55</v>
      </c>
      <c r="K5638" t="s">
        <v>1344</v>
      </c>
      <c r="L5638">
        <v>95946</v>
      </c>
      <c r="M5638">
        <v>39.203817000000001</v>
      </c>
      <c r="N5638">
        <v>-121.19584</v>
      </c>
      <c r="O5638">
        <v>9752</v>
      </c>
      <c r="P5638" t="s">
        <v>57</v>
      </c>
      <c r="Q5638" t="s">
        <v>52</v>
      </c>
      <c r="R5638">
        <v>0</v>
      </c>
      <c r="S5638">
        <v>67</v>
      </c>
      <c r="T5638" t="s">
        <v>229</v>
      </c>
      <c r="U5638" t="s">
        <v>53</v>
      </c>
      <c r="V5638">
        <v>9.0500000000000007</v>
      </c>
      <c r="W5638" t="s">
        <v>52</v>
      </c>
      <c r="X5638" t="s">
        <v>52</v>
      </c>
      <c r="Y5638" t="s">
        <v>58</v>
      </c>
      <c r="Z5638">
        <v>0</v>
      </c>
      <c r="AA5638" t="s">
        <v>52</v>
      </c>
      <c r="AB5638" t="s">
        <v>52</v>
      </c>
      <c r="AC5638" t="s">
        <v>52</v>
      </c>
      <c r="AD5638" t="s">
        <v>52</v>
      </c>
      <c r="AE5638" t="s">
        <v>52</v>
      </c>
      <c r="AF5638" t="s">
        <v>52</v>
      </c>
      <c r="AG5638" t="s">
        <v>52</v>
      </c>
      <c r="AH5638" t="s">
        <v>52</v>
      </c>
      <c r="AI5638" t="s">
        <v>124</v>
      </c>
      <c r="AJ5638" t="s">
        <v>53</v>
      </c>
      <c r="AK5638" t="s">
        <v>69</v>
      </c>
      <c r="AL5638">
        <v>19.45</v>
      </c>
      <c r="AM5638">
        <v>1195.95</v>
      </c>
      <c r="AN5638">
        <v>0</v>
      </c>
      <c r="AO5638">
        <v>0</v>
      </c>
      <c r="AP5638">
        <v>606.35</v>
      </c>
      <c r="AQ5638">
        <v>1802.3</v>
      </c>
      <c r="AR5638">
        <v>4</v>
      </c>
      <c r="AS5638" t="s">
        <v>881</v>
      </c>
      <c r="AT5638" t="s">
        <v>52</v>
      </c>
      <c r="AU5638">
        <v>57</v>
      </c>
      <c r="AV5638">
        <v>5343</v>
      </c>
      <c r="AY5638" t="str">
        <f>IF(AND(Table1[[#This Row],[Contract]]="Month-to-Month", Table1[[#This Row],[Tenure in Months]]&lt;6, Table1[[#This Row],[Payment Method]]="Bank Withdrawal"), "High Risk", IF(OR(Table1[[#This Row],[Contract]]="Month-to-Month", Table1[[#This Row],[Tenure in Months]]&lt;12), "Medium Risk", "Low Risk"))</f>
        <v>Low Risk</v>
      </c>
    </row>
    <row r="5639" spans="1:51" x14ac:dyDescent="0.35">
      <c r="A5639" t="s">
        <v>6843</v>
      </c>
      <c r="B5639" t="s">
        <v>66</v>
      </c>
      <c r="C5639">
        <v>26</v>
      </c>
      <c r="D5639" t="s">
        <v>53</v>
      </c>
      <c r="E5639" t="s">
        <v>52</v>
      </c>
      <c r="F5639" t="s">
        <v>52</v>
      </c>
      <c r="G5639" t="s">
        <v>53</v>
      </c>
      <c r="H5639">
        <v>3</v>
      </c>
      <c r="I5639" t="s">
        <v>54</v>
      </c>
      <c r="J5639" t="s">
        <v>55</v>
      </c>
      <c r="K5639" t="s">
        <v>1111</v>
      </c>
      <c r="L5639">
        <v>95947</v>
      </c>
      <c r="M5639">
        <v>40.160386000000003</v>
      </c>
      <c r="N5639">
        <v>-120.83542799999999</v>
      </c>
      <c r="O5639">
        <v>2064</v>
      </c>
      <c r="P5639" t="s">
        <v>57</v>
      </c>
      <c r="Q5639" t="s">
        <v>52</v>
      </c>
      <c r="R5639">
        <v>0</v>
      </c>
      <c r="S5639">
        <v>34</v>
      </c>
      <c r="T5639" t="s">
        <v>58</v>
      </c>
      <c r="U5639" t="s">
        <v>53</v>
      </c>
      <c r="V5639">
        <v>27.47</v>
      </c>
      <c r="W5639" t="s">
        <v>53</v>
      </c>
      <c r="X5639" t="s">
        <v>53</v>
      </c>
      <c r="Y5639" t="s">
        <v>68</v>
      </c>
      <c r="Z5639">
        <v>51</v>
      </c>
      <c r="AA5639" t="s">
        <v>53</v>
      </c>
      <c r="AB5639" t="s">
        <v>53</v>
      </c>
      <c r="AC5639" t="s">
        <v>53</v>
      </c>
      <c r="AD5639" t="s">
        <v>53</v>
      </c>
      <c r="AE5639" t="s">
        <v>53</v>
      </c>
      <c r="AF5639" t="s">
        <v>53</v>
      </c>
      <c r="AG5639" t="s">
        <v>53</v>
      </c>
      <c r="AH5639" t="s">
        <v>53</v>
      </c>
      <c r="AI5639" t="s">
        <v>334</v>
      </c>
      <c r="AJ5639" t="s">
        <v>53</v>
      </c>
      <c r="AK5639" t="s">
        <v>69</v>
      </c>
      <c r="AL5639">
        <v>116.15</v>
      </c>
      <c r="AM5639">
        <v>3946.9</v>
      </c>
      <c r="AN5639">
        <v>0</v>
      </c>
      <c r="AO5639">
        <v>0</v>
      </c>
      <c r="AP5639">
        <v>933.98</v>
      </c>
      <c r="AQ5639">
        <v>4880.88</v>
      </c>
      <c r="AR5639">
        <v>4</v>
      </c>
      <c r="AS5639" t="s">
        <v>881</v>
      </c>
      <c r="AT5639" t="s">
        <v>52</v>
      </c>
      <c r="AU5639">
        <v>46</v>
      </c>
      <c r="AV5639">
        <v>5104</v>
      </c>
      <c r="AY5639" t="str">
        <f>IF(AND(Table1[[#This Row],[Contract]]="Month-to-Month", Table1[[#This Row],[Tenure in Months]]&lt;6, Table1[[#This Row],[Payment Method]]="Bank Withdrawal"), "High Risk", IF(OR(Table1[[#This Row],[Contract]]="Month-to-Month", Table1[[#This Row],[Tenure in Months]]&lt;12), "Medium Risk", "Low Risk"))</f>
        <v>Low Risk</v>
      </c>
    </row>
    <row r="5640" spans="1:51" x14ac:dyDescent="0.35">
      <c r="A5640" t="s">
        <v>6844</v>
      </c>
      <c r="B5640" t="s">
        <v>66</v>
      </c>
      <c r="C5640">
        <v>46</v>
      </c>
      <c r="D5640" t="s">
        <v>52</v>
      </c>
      <c r="E5640" t="s">
        <v>52</v>
      </c>
      <c r="F5640" t="s">
        <v>52</v>
      </c>
      <c r="G5640" t="s">
        <v>52</v>
      </c>
      <c r="H5640">
        <v>0</v>
      </c>
      <c r="I5640" t="s">
        <v>54</v>
      </c>
      <c r="J5640" t="s">
        <v>55</v>
      </c>
      <c r="K5640" t="s">
        <v>3404</v>
      </c>
      <c r="L5640">
        <v>95948</v>
      </c>
      <c r="M5640">
        <v>39.346898000000003</v>
      </c>
      <c r="N5640">
        <v>-121.75953699999999</v>
      </c>
      <c r="O5640">
        <v>9763</v>
      </c>
      <c r="P5640" t="s">
        <v>57</v>
      </c>
      <c r="Q5640" t="s">
        <v>52</v>
      </c>
      <c r="R5640">
        <v>0</v>
      </c>
      <c r="S5640">
        <v>54</v>
      </c>
      <c r="T5640" t="s">
        <v>58</v>
      </c>
      <c r="U5640" t="s">
        <v>53</v>
      </c>
      <c r="V5640">
        <v>36.68</v>
      </c>
      <c r="W5640" t="s">
        <v>52</v>
      </c>
      <c r="X5640" t="s">
        <v>53</v>
      </c>
      <c r="Y5640" t="s">
        <v>59</v>
      </c>
      <c r="Z5640">
        <v>28</v>
      </c>
      <c r="AA5640" t="s">
        <v>53</v>
      </c>
      <c r="AB5640" t="s">
        <v>52</v>
      </c>
      <c r="AC5640" t="s">
        <v>53</v>
      </c>
      <c r="AD5640" t="s">
        <v>53</v>
      </c>
      <c r="AE5640" t="s">
        <v>53</v>
      </c>
      <c r="AF5640" t="s">
        <v>53</v>
      </c>
      <c r="AG5640" t="s">
        <v>53</v>
      </c>
      <c r="AH5640" t="s">
        <v>52</v>
      </c>
      <c r="AI5640" t="s">
        <v>334</v>
      </c>
      <c r="AJ5640" t="s">
        <v>52</v>
      </c>
      <c r="AK5640" t="s">
        <v>61</v>
      </c>
      <c r="AL5640">
        <v>80.599999999999994</v>
      </c>
      <c r="AM5640">
        <v>4299.95</v>
      </c>
      <c r="AN5640">
        <v>0</v>
      </c>
      <c r="AO5640">
        <v>140</v>
      </c>
      <c r="AP5640">
        <v>1980.72</v>
      </c>
      <c r="AQ5640">
        <v>6420.67</v>
      </c>
      <c r="AR5640">
        <v>4</v>
      </c>
      <c r="AS5640" t="s">
        <v>881</v>
      </c>
      <c r="AT5640" t="s">
        <v>52</v>
      </c>
      <c r="AU5640">
        <v>53</v>
      </c>
      <c r="AV5640">
        <v>4231</v>
      </c>
      <c r="AY5640" t="str">
        <f>IF(AND(Table1[[#This Row],[Contract]]="Month-to-Month", Table1[[#This Row],[Tenure in Months]]&lt;6, Table1[[#This Row],[Payment Method]]="Bank Withdrawal"), "High Risk", IF(OR(Table1[[#This Row],[Contract]]="Month-to-Month", Table1[[#This Row],[Tenure in Months]]&lt;12), "Medium Risk", "Low Risk"))</f>
        <v>Low Risk</v>
      </c>
    </row>
    <row r="5641" spans="1:51" x14ac:dyDescent="0.35">
      <c r="A5641" t="s">
        <v>6845</v>
      </c>
      <c r="B5641" t="s">
        <v>66</v>
      </c>
      <c r="C5641">
        <v>60</v>
      </c>
      <c r="D5641" t="s">
        <v>52</v>
      </c>
      <c r="E5641" t="s">
        <v>52</v>
      </c>
      <c r="F5641" t="s">
        <v>53</v>
      </c>
      <c r="G5641" t="s">
        <v>52</v>
      </c>
      <c r="H5641">
        <v>0</v>
      </c>
      <c r="I5641" t="s">
        <v>54</v>
      </c>
      <c r="J5641" t="s">
        <v>55</v>
      </c>
      <c r="K5641" t="s">
        <v>261</v>
      </c>
      <c r="L5641">
        <v>95949</v>
      </c>
      <c r="M5641">
        <v>39.099204</v>
      </c>
      <c r="N5641">
        <v>-121.137962</v>
      </c>
      <c r="O5641">
        <v>17922</v>
      </c>
      <c r="P5641" t="s">
        <v>57</v>
      </c>
      <c r="Q5641" t="s">
        <v>53</v>
      </c>
      <c r="R5641">
        <v>7</v>
      </c>
      <c r="S5641">
        <v>1</v>
      </c>
      <c r="T5641" t="s">
        <v>58</v>
      </c>
      <c r="U5641" t="s">
        <v>53</v>
      </c>
      <c r="V5641">
        <v>6.64</v>
      </c>
      <c r="W5641" t="s">
        <v>52</v>
      </c>
      <c r="X5641" t="s">
        <v>52</v>
      </c>
      <c r="Y5641" t="s">
        <v>58</v>
      </c>
      <c r="Z5641">
        <v>0</v>
      </c>
      <c r="AA5641" t="s">
        <v>52</v>
      </c>
      <c r="AB5641" t="s">
        <v>52</v>
      </c>
      <c r="AC5641" t="s">
        <v>52</v>
      </c>
      <c r="AD5641" t="s">
        <v>52</v>
      </c>
      <c r="AE5641" t="s">
        <v>52</v>
      </c>
      <c r="AF5641" t="s">
        <v>52</v>
      </c>
      <c r="AG5641" t="s">
        <v>52</v>
      </c>
      <c r="AH5641" t="s">
        <v>52</v>
      </c>
      <c r="AI5641" t="s">
        <v>60</v>
      </c>
      <c r="AJ5641" t="s">
        <v>53</v>
      </c>
      <c r="AK5641" t="s">
        <v>61</v>
      </c>
      <c r="AL5641">
        <v>20.3</v>
      </c>
      <c r="AM5641">
        <v>20.3</v>
      </c>
      <c r="AN5641">
        <v>0</v>
      </c>
      <c r="AO5641">
        <v>0</v>
      </c>
      <c r="AP5641">
        <v>6.64</v>
      </c>
      <c r="AQ5641">
        <v>26.94</v>
      </c>
      <c r="AR5641">
        <v>5</v>
      </c>
      <c r="AS5641" t="s">
        <v>883</v>
      </c>
      <c r="AT5641" t="s">
        <v>52</v>
      </c>
      <c r="AU5641">
        <v>54</v>
      </c>
      <c r="AV5641">
        <v>4215</v>
      </c>
      <c r="AY5641" t="str">
        <f>IF(AND(Table1[[#This Row],[Contract]]="Month-to-Month", Table1[[#This Row],[Tenure in Months]]&lt;6, Table1[[#This Row],[Payment Method]]="Bank Withdrawal"), "High Risk", IF(OR(Table1[[#This Row],[Contract]]="Month-to-Month", Table1[[#This Row],[Tenure in Months]]&lt;12), "Medium Risk", "Low Risk"))</f>
        <v>High Risk</v>
      </c>
    </row>
    <row r="5642" spans="1:51" x14ac:dyDescent="0.35">
      <c r="A5642" t="s">
        <v>6846</v>
      </c>
      <c r="B5642" t="s">
        <v>66</v>
      </c>
      <c r="C5642">
        <v>26</v>
      </c>
      <c r="D5642" t="s">
        <v>53</v>
      </c>
      <c r="E5642" t="s">
        <v>52</v>
      </c>
      <c r="F5642" t="s">
        <v>52</v>
      </c>
      <c r="G5642" t="s">
        <v>53</v>
      </c>
      <c r="H5642">
        <v>2</v>
      </c>
      <c r="I5642" t="s">
        <v>54</v>
      </c>
      <c r="J5642" t="s">
        <v>55</v>
      </c>
      <c r="K5642" t="s">
        <v>2247</v>
      </c>
      <c r="L5642">
        <v>95954</v>
      </c>
      <c r="M5642">
        <v>39.933852000000002</v>
      </c>
      <c r="N5642">
        <v>-121.584371</v>
      </c>
      <c r="O5642">
        <v>11168</v>
      </c>
      <c r="P5642" t="s">
        <v>57</v>
      </c>
      <c r="Q5642" t="s">
        <v>52</v>
      </c>
      <c r="R5642">
        <v>0</v>
      </c>
      <c r="S5642">
        <v>46</v>
      </c>
      <c r="T5642" t="s">
        <v>58</v>
      </c>
      <c r="U5642" t="s">
        <v>53</v>
      </c>
      <c r="V5642">
        <v>17.510000000000002</v>
      </c>
      <c r="W5642" t="s">
        <v>52</v>
      </c>
      <c r="X5642" t="s">
        <v>53</v>
      </c>
      <c r="Y5642" t="s">
        <v>68</v>
      </c>
      <c r="Z5642">
        <v>85</v>
      </c>
      <c r="AA5642" t="s">
        <v>52</v>
      </c>
      <c r="AB5642" t="s">
        <v>53</v>
      </c>
      <c r="AC5642" t="s">
        <v>53</v>
      </c>
      <c r="AD5642" t="s">
        <v>52</v>
      </c>
      <c r="AE5642" t="s">
        <v>53</v>
      </c>
      <c r="AF5642" t="s">
        <v>53</v>
      </c>
      <c r="AG5642" t="s">
        <v>53</v>
      </c>
      <c r="AH5642" t="s">
        <v>53</v>
      </c>
      <c r="AI5642" t="s">
        <v>60</v>
      </c>
      <c r="AJ5642" t="s">
        <v>53</v>
      </c>
      <c r="AK5642" t="s">
        <v>61</v>
      </c>
      <c r="AL5642">
        <v>99.8</v>
      </c>
      <c r="AM5642">
        <v>4391.25</v>
      </c>
      <c r="AN5642">
        <v>0</v>
      </c>
      <c r="AO5642">
        <v>0</v>
      </c>
      <c r="AP5642">
        <v>805.46</v>
      </c>
      <c r="AQ5642">
        <v>5196.71</v>
      </c>
      <c r="AR5642">
        <v>5</v>
      </c>
      <c r="AS5642" t="s">
        <v>881</v>
      </c>
      <c r="AT5642" t="s">
        <v>52</v>
      </c>
      <c r="AU5642">
        <v>46</v>
      </c>
      <c r="AV5642">
        <v>2405</v>
      </c>
      <c r="AY5642" t="str">
        <f>IF(AND(Table1[[#This Row],[Contract]]="Month-to-Month", Table1[[#This Row],[Tenure in Months]]&lt;6, Table1[[#This Row],[Payment Method]]="Bank Withdrawal"), "High Risk", IF(OR(Table1[[#This Row],[Contract]]="Month-to-Month", Table1[[#This Row],[Tenure in Months]]&lt;12), "Medium Risk", "Low Risk"))</f>
        <v>Medium Risk</v>
      </c>
    </row>
    <row r="5643" spans="1:51" x14ac:dyDescent="0.35">
      <c r="A5643" t="s">
        <v>6847</v>
      </c>
      <c r="B5643" t="s">
        <v>66</v>
      </c>
      <c r="C5643">
        <v>27</v>
      </c>
      <c r="D5643" t="s">
        <v>53</v>
      </c>
      <c r="E5643" t="s">
        <v>52</v>
      </c>
      <c r="F5643" t="s">
        <v>53</v>
      </c>
      <c r="G5643" t="s">
        <v>53</v>
      </c>
      <c r="H5643">
        <v>2</v>
      </c>
      <c r="I5643" t="s">
        <v>54</v>
      </c>
      <c r="J5643" t="s">
        <v>55</v>
      </c>
      <c r="K5643" t="s">
        <v>4670</v>
      </c>
      <c r="L5643">
        <v>95957</v>
      </c>
      <c r="M5643">
        <v>39.068071000000003</v>
      </c>
      <c r="N5643">
        <v>-121.832638</v>
      </c>
      <c r="O5643">
        <v>776</v>
      </c>
      <c r="P5643" t="s">
        <v>57</v>
      </c>
      <c r="Q5643" t="s">
        <v>53</v>
      </c>
      <c r="R5643">
        <v>7</v>
      </c>
      <c r="S5643">
        <v>55</v>
      </c>
      <c r="T5643" t="s">
        <v>58</v>
      </c>
      <c r="U5643" t="s">
        <v>53</v>
      </c>
      <c r="V5643">
        <v>33.5</v>
      </c>
      <c r="W5643" t="s">
        <v>53</v>
      </c>
      <c r="X5643" t="s">
        <v>53</v>
      </c>
      <c r="Y5643" t="s">
        <v>59</v>
      </c>
      <c r="Z5643">
        <v>51</v>
      </c>
      <c r="AA5643" t="s">
        <v>53</v>
      </c>
      <c r="AB5643" t="s">
        <v>53</v>
      </c>
      <c r="AC5643" t="s">
        <v>52</v>
      </c>
      <c r="AD5643" t="s">
        <v>53</v>
      </c>
      <c r="AE5643" t="s">
        <v>53</v>
      </c>
      <c r="AF5643" t="s">
        <v>52</v>
      </c>
      <c r="AG5643" t="s">
        <v>52</v>
      </c>
      <c r="AH5643" t="s">
        <v>53</v>
      </c>
      <c r="AI5643" t="s">
        <v>124</v>
      </c>
      <c r="AJ5643" t="s">
        <v>53</v>
      </c>
      <c r="AK5643" t="s">
        <v>69</v>
      </c>
      <c r="AL5643">
        <v>75</v>
      </c>
      <c r="AM5643">
        <v>4213.8999999999996</v>
      </c>
      <c r="AN5643">
        <v>0</v>
      </c>
      <c r="AO5643">
        <v>0</v>
      </c>
      <c r="AP5643">
        <v>1842.5</v>
      </c>
      <c r="AQ5643">
        <v>6056.4</v>
      </c>
      <c r="AR5643">
        <v>3</v>
      </c>
      <c r="AS5643" t="s">
        <v>881</v>
      </c>
      <c r="AT5643" t="s">
        <v>52</v>
      </c>
      <c r="AU5643">
        <v>65</v>
      </c>
      <c r="AV5643">
        <v>5011</v>
      </c>
      <c r="AY5643" t="str">
        <f>IF(AND(Table1[[#This Row],[Contract]]="Month-to-Month", Table1[[#This Row],[Tenure in Months]]&lt;6, Table1[[#This Row],[Payment Method]]="Bank Withdrawal"), "High Risk", IF(OR(Table1[[#This Row],[Contract]]="Month-to-Month", Table1[[#This Row],[Tenure in Months]]&lt;12), "Medium Risk", "Low Risk"))</f>
        <v>Low Risk</v>
      </c>
    </row>
    <row r="5644" spans="1:51" x14ac:dyDescent="0.35">
      <c r="A5644" t="s">
        <v>6848</v>
      </c>
      <c r="B5644" t="s">
        <v>66</v>
      </c>
      <c r="C5644">
        <v>21</v>
      </c>
      <c r="D5644" t="s">
        <v>53</v>
      </c>
      <c r="E5644" t="s">
        <v>52</v>
      </c>
      <c r="F5644" t="s">
        <v>52</v>
      </c>
      <c r="G5644" t="s">
        <v>52</v>
      </c>
      <c r="H5644">
        <v>0</v>
      </c>
      <c r="I5644" t="s">
        <v>54</v>
      </c>
      <c r="J5644" t="s">
        <v>55</v>
      </c>
      <c r="K5644" t="s">
        <v>263</v>
      </c>
      <c r="L5644">
        <v>95959</v>
      </c>
      <c r="M5644">
        <v>39.333736999999999</v>
      </c>
      <c r="N5644">
        <v>-120.858667</v>
      </c>
      <c r="O5644">
        <v>17269</v>
      </c>
      <c r="P5644" t="s">
        <v>57</v>
      </c>
      <c r="Q5644" t="s">
        <v>52</v>
      </c>
      <c r="R5644">
        <v>0</v>
      </c>
      <c r="S5644">
        <v>1</v>
      </c>
      <c r="T5644" t="s">
        <v>58</v>
      </c>
      <c r="U5644" t="s">
        <v>53</v>
      </c>
      <c r="V5644">
        <v>1.5</v>
      </c>
      <c r="W5644" t="s">
        <v>52</v>
      </c>
      <c r="X5644" t="s">
        <v>52</v>
      </c>
      <c r="Y5644" t="s">
        <v>58</v>
      </c>
      <c r="Z5644">
        <v>0</v>
      </c>
      <c r="AA5644" t="s">
        <v>52</v>
      </c>
      <c r="AB5644" t="s">
        <v>52</v>
      </c>
      <c r="AC5644" t="s">
        <v>52</v>
      </c>
      <c r="AD5644" t="s">
        <v>52</v>
      </c>
      <c r="AE5644" t="s">
        <v>52</v>
      </c>
      <c r="AF5644" t="s">
        <v>52</v>
      </c>
      <c r="AG5644" t="s">
        <v>52</v>
      </c>
      <c r="AH5644" t="s">
        <v>52</v>
      </c>
      <c r="AI5644" t="s">
        <v>60</v>
      </c>
      <c r="AJ5644" t="s">
        <v>52</v>
      </c>
      <c r="AK5644" t="s">
        <v>69</v>
      </c>
      <c r="AL5644">
        <v>19.899999999999999</v>
      </c>
      <c r="AM5644">
        <v>19.899999999999999</v>
      </c>
      <c r="AN5644">
        <v>0</v>
      </c>
      <c r="AO5644">
        <v>0</v>
      </c>
      <c r="AP5644">
        <v>1.5</v>
      </c>
      <c r="AQ5644">
        <v>21.4</v>
      </c>
      <c r="AR5644">
        <v>5</v>
      </c>
      <c r="AS5644" t="s">
        <v>883</v>
      </c>
      <c r="AT5644" t="s">
        <v>52</v>
      </c>
      <c r="AU5644">
        <v>54</v>
      </c>
      <c r="AV5644">
        <v>5057</v>
      </c>
      <c r="AY5644" t="str">
        <f>IF(AND(Table1[[#This Row],[Contract]]="Month-to-Month", Table1[[#This Row],[Tenure in Months]]&lt;6, Table1[[#This Row],[Payment Method]]="Bank Withdrawal"), "High Risk", IF(OR(Table1[[#This Row],[Contract]]="Month-to-Month", Table1[[#This Row],[Tenure in Months]]&lt;12), "Medium Risk", "Low Risk"))</f>
        <v>Medium Risk</v>
      </c>
    </row>
    <row r="5645" spans="1:51" x14ac:dyDescent="0.35">
      <c r="A5645" t="s">
        <v>6849</v>
      </c>
      <c r="B5645" t="s">
        <v>66</v>
      </c>
      <c r="C5645">
        <v>29</v>
      </c>
      <c r="D5645" t="s">
        <v>53</v>
      </c>
      <c r="E5645" t="s">
        <v>52</v>
      </c>
      <c r="F5645" t="s">
        <v>53</v>
      </c>
      <c r="G5645" t="s">
        <v>52</v>
      </c>
      <c r="H5645">
        <v>0</v>
      </c>
      <c r="I5645" t="s">
        <v>54</v>
      </c>
      <c r="J5645" t="s">
        <v>55</v>
      </c>
      <c r="K5645" t="s">
        <v>4674</v>
      </c>
      <c r="L5645">
        <v>95962</v>
      </c>
      <c r="M5645">
        <v>39.342587000000002</v>
      </c>
      <c r="N5645">
        <v>-121.249833</v>
      </c>
      <c r="O5645">
        <v>1519</v>
      </c>
      <c r="P5645" t="s">
        <v>57</v>
      </c>
      <c r="Q5645" t="s">
        <v>53</v>
      </c>
      <c r="R5645">
        <v>1</v>
      </c>
      <c r="S5645">
        <v>58</v>
      </c>
      <c r="T5645" t="s">
        <v>58</v>
      </c>
      <c r="U5645" t="s">
        <v>53</v>
      </c>
      <c r="V5645">
        <v>31.27</v>
      </c>
      <c r="W5645" t="s">
        <v>53</v>
      </c>
      <c r="X5645" t="s">
        <v>53</v>
      </c>
      <c r="Y5645" t="s">
        <v>59</v>
      </c>
      <c r="Z5645">
        <v>59</v>
      </c>
      <c r="AA5645" t="s">
        <v>53</v>
      </c>
      <c r="AB5645" t="s">
        <v>52</v>
      </c>
      <c r="AC5645" t="s">
        <v>53</v>
      </c>
      <c r="AD5645" t="s">
        <v>53</v>
      </c>
      <c r="AE5645" t="s">
        <v>53</v>
      </c>
      <c r="AF5645" t="s">
        <v>53</v>
      </c>
      <c r="AG5645" t="s">
        <v>53</v>
      </c>
      <c r="AH5645" t="s">
        <v>53</v>
      </c>
      <c r="AI5645" t="s">
        <v>334</v>
      </c>
      <c r="AJ5645" t="s">
        <v>53</v>
      </c>
      <c r="AK5645" t="s">
        <v>61</v>
      </c>
      <c r="AL5645">
        <v>84.3</v>
      </c>
      <c r="AM5645">
        <v>4916.3999999999996</v>
      </c>
      <c r="AN5645">
        <v>0</v>
      </c>
      <c r="AO5645">
        <v>0</v>
      </c>
      <c r="AP5645">
        <v>1813.66</v>
      </c>
      <c r="AQ5645">
        <v>6730.0599999999904</v>
      </c>
      <c r="AR5645">
        <v>4</v>
      </c>
      <c r="AS5645" t="s">
        <v>881</v>
      </c>
      <c r="AT5645" t="s">
        <v>52</v>
      </c>
      <c r="AU5645">
        <v>69</v>
      </c>
      <c r="AV5645">
        <v>5724</v>
      </c>
      <c r="AY5645" t="str">
        <f>IF(AND(Table1[[#This Row],[Contract]]="Month-to-Month", Table1[[#This Row],[Tenure in Months]]&lt;6, Table1[[#This Row],[Payment Method]]="Bank Withdrawal"), "High Risk", IF(OR(Table1[[#This Row],[Contract]]="Month-to-Month", Table1[[#This Row],[Tenure in Months]]&lt;12), "Medium Risk", "Low Risk"))</f>
        <v>Low Risk</v>
      </c>
    </row>
    <row r="5646" spans="1:51" x14ac:dyDescent="0.35">
      <c r="A5646" t="s">
        <v>6850</v>
      </c>
      <c r="B5646" t="s">
        <v>51</v>
      </c>
      <c r="C5646">
        <v>20</v>
      </c>
      <c r="D5646" t="s">
        <v>53</v>
      </c>
      <c r="E5646" t="s">
        <v>52</v>
      </c>
      <c r="F5646" t="s">
        <v>53</v>
      </c>
      <c r="G5646" t="s">
        <v>52</v>
      </c>
      <c r="H5646">
        <v>0</v>
      </c>
      <c r="I5646" t="s">
        <v>54</v>
      </c>
      <c r="J5646" t="s">
        <v>55</v>
      </c>
      <c r="K5646" t="s">
        <v>3407</v>
      </c>
      <c r="L5646">
        <v>95963</v>
      </c>
      <c r="M5646">
        <v>39.748036999999997</v>
      </c>
      <c r="N5646">
        <v>-122.30216900000001</v>
      </c>
      <c r="O5646">
        <v>13706</v>
      </c>
      <c r="P5646" t="s">
        <v>57</v>
      </c>
      <c r="Q5646" t="s">
        <v>53</v>
      </c>
      <c r="R5646">
        <v>10</v>
      </c>
      <c r="S5646">
        <v>56</v>
      </c>
      <c r="T5646" t="s">
        <v>58</v>
      </c>
      <c r="U5646" t="s">
        <v>52</v>
      </c>
      <c r="V5646">
        <v>0</v>
      </c>
      <c r="W5646" t="s">
        <v>52</v>
      </c>
      <c r="X5646" t="s">
        <v>53</v>
      </c>
      <c r="Y5646" t="s">
        <v>59</v>
      </c>
      <c r="Z5646">
        <v>30</v>
      </c>
      <c r="AA5646" t="s">
        <v>52</v>
      </c>
      <c r="AB5646" t="s">
        <v>52</v>
      </c>
      <c r="AC5646" t="s">
        <v>53</v>
      </c>
      <c r="AD5646" t="s">
        <v>53</v>
      </c>
      <c r="AE5646" t="s">
        <v>53</v>
      </c>
      <c r="AF5646" t="s">
        <v>53</v>
      </c>
      <c r="AG5646" t="s">
        <v>53</v>
      </c>
      <c r="AH5646" t="s">
        <v>52</v>
      </c>
      <c r="AI5646" t="s">
        <v>124</v>
      </c>
      <c r="AJ5646" t="s">
        <v>53</v>
      </c>
      <c r="AK5646" t="s">
        <v>61</v>
      </c>
      <c r="AL5646">
        <v>54.05</v>
      </c>
      <c r="AM5646">
        <v>2959.8</v>
      </c>
      <c r="AN5646">
        <v>0</v>
      </c>
      <c r="AO5646">
        <v>40</v>
      </c>
      <c r="AP5646">
        <v>0</v>
      </c>
      <c r="AQ5646">
        <v>2999.8</v>
      </c>
      <c r="AR5646">
        <v>4</v>
      </c>
      <c r="AS5646" t="s">
        <v>881</v>
      </c>
      <c r="AT5646" t="s">
        <v>52</v>
      </c>
      <c r="AU5646">
        <v>27</v>
      </c>
      <c r="AV5646">
        <v>6445</v>
      </c>
      <c r="AY5646" t="str">
        <f>IF(AND(Table1[[#This Row],[Contract]]="Month-to-Month", Table1[[#This Row],[Tenure in Months]]&lt;6, Table1[[#This Row],[Payment Method]]="Bank Withdrawal"), "High Risk", IF(OR(Table1[[#This Row],[Contract]]="Month-to-Month", Table1[[#This Row],[Tenure in Months]]&lt;12), "Medium Risk", "Low Risk"))</f>
        <v>Low Risk</v>
      </c>
    </row>
    <row r="5647" spans="1:51" x14ac:dyDescent="0.35">
      <c r="A5647" t="s">
        <v>6851</v>
      </c>
      <c r="B5647" t="s">
        <v>51</v>
      </c>
      <c r="C5647">
        <v>43</v>
      </c>
      <c r="D5647" t="s">
        <v>52</v>
      </c>
      <c r="E5647" t="s">
        <v>52</v>
      </c>
      <c r="F5647" t="s">
        <v>53</v>
      </c>
      <c r="G5647" t="s">
        <v>53</v>
      </c>
      <c r="H5647">
        <v>3</v>
      </c>
      <c r="I5647" t="s">
        <v>54</v>
      </c>
      <c r="J5647" t="s">
        <v>55</v>
      </c>
      <c r="K5647" t="s">
        <v>2249</v>
      </c>
      <c r="L5647">
        <v>95965</v>
      </c>
      <c r="M5647">
        <v>39.624561</v>
      </c>
      <c r="N5647">
        <v>-121.55286599999999</v>
      </c>
      <c r="O5647">
        <v>17782</v>
      </c>
      <c r="P5647" t="s">
        <v>57</v>
      </c>
      <c r="Q5647" t="s">
        <v>53</v>
      </c>
      <c r="R5647">
        <v>5</v>
      </c>
      <c r="S5647">
        <v>72</v>
      </c>
      <c r="T5647" t="s">
        <v>229</v>
      </c>
      <c r="U5647" t="s">
        <v>53</v>
      </c>
      <c r="V5647">
        <v>6.95</v>
      </c>
      <c r="W5647" t="s">
        <v>52</v>
      </c>
      <c r="X5647" t="s">
        <v>53</v>
      </c>
      <c r="Y5647" t="s">
        <v>68</v>
      </c>
      <c r="Z5647">
        <v>57</v>
      </c>
      <c r="AA5647" t="s">
        <v>53</v>
      </c>
      <c r="AB5647" t="s">
        <v>52</v>
      </c>
      <c r="AC5647" t="s">
        <v>53</v>
      </c>
      <c r="AD5647" t="s">
        <v>53</v>
      </c>
      <c r="AE5647" t="s">
        <v>53</v>
      </c>
      <c r="AF5647" t="s">
        <v>53</v>
      </c>
      <c r="AG5647" t="s">
        <v>53</v>
      </c>
      <c r="AH5647" t="s">
        <v>53</v>
      </c>
      <c r="AI5647" t="s">
        <v>334</v>
      </c>
      <c r="AJ5647" t="s">
        <v>53</v>
      </c>
      <c r="AK5647" t="s">
        <v>69</v>
      </c>
      <c r="AL5647">
        <v>104.9</v>
      </c>
      <c r="AM5647">
        <v>7559.55</v>
      </c>
      <c r="AN5647">
        <v>0</v>
      </c>
      <c r="AO5647">
        <v>0</v>
      </c>
      <c r="AP5647">
        <v>500.4</v>
      </c>
      <c r="AQ5647">
        <v>8059.95</v>
      </c>
      <c r="AR5647">
        <v>4</v>
      </c>
      <c r="AS5647" t="s">
        <v>881</v>
      </c>
      <c r="AT5647" t="s">
        <v>52</v>
      </c>
      <c r="AU5647">
        <v>35</v>
      </c>
      <c r="AV5647">
        <v>5169</v>
      </c>
      <c r="AY5647" t="str">
        <f>IF(AND(Table1[[#This Row],[Contract]]="Month-to-Month", Table1[[#This Row],[Tenure in Months]]&lt;6, Table1[[#This Row],[Payment Method]]="Bank Withdrawal"), "High Risk", IF(OR(Table1[[#This Row],[Contract]]="Month-to-Month", Table1[[#This Row],[Tenure in Months]]&lt;12), "Medium Risk", "Low Risk"))</f>
        <v>Low Risk</v>
      </c>
    </row>
    <row r="5648" spans="1:51" x14ac:dyDescent="0.35">
      <c r="A5648" t="s">
        <v>6852</v>
      </c>
      <c r="B5648" t="s">
        <v>51</v>
      </c>
      <c r="C5648">
        <v>35</v>
      </c>
      <c r="D5648" t="s">
        <v>52</v>
      </c>
      <c r="E5648" t="s">
        <v>52</v>
      </c>
      <c r="F5648" t="s">
        <v>52</v>
      </c>
      <c r="G5648" t="s">
        <v>52</v>
      </c>
      <c r="H5648">
        <v>0</v>
      </c>
      <c r="I5648" t="s">
        <v>54</v>
      </c>
      <c r="J5648" t="s">
        <v>55</v>
      </c>
      <c r="K5648" t="s">
        <v>1814</v>
      </c>
      <c r="L5648">
        <v>95969</v>
      </c>
      <c r="M5648">
        <v>39.696759999999998</v>
      </c>
      <c r="N5648">
        <v>-121.644379</v>
      </c>
      <c r="O5648">
        <v>28318</v>
      </c>
      <c r="P5648" t="s">
        <v>57</v>
      </c>
      <c r="Q5648" t="s">
        <v>52</v>
      </c>
      <c r="R5648">
        <v>0</v>
      </c>
      <c r="S5648">
        <v>22</v>
      </c>
      <c r="T5648" t="s">
        <v>72</v>
      </c>
      <c r="U5648" t="s">
        <v>53</v>
      </c>
      <c r="V5648">
        <v>11.46</v>
      </c>
      <c r="W5648" t="s">
        <v>53</v>
      </c>
      <c r="X5648" t="s">
        <v>53</v>
      </c>
      <c r="Y5648" t="s">
        <v>68</v>
      </c>
      <c r="Z5648">
        <v>16</v>
      </c>
      <c r="AA5648" t="s">
        <v>52</v>
      </c>
      <c r="AB5648" t="s">
        <v>52</v>
      </c>
      <c r="AC5648" t="s">
        <v>52</v>
      </c>
      <c r="AD5648" t="s">
        <v>52</v>
      </c>
      <c r="AE5648" t="s">
        <v>52</v>
      </c>
      <c r="AF5648" t="s">
        <v>53</v>
      </c>
      <c r="AG5648" t="s">
        <v>53</v>
      </c>
      <c r="AH5648" t="s">
        <v>53</v>
      </c>
      <c r="AI5648" t="s">
        <v>60</v>
      </c>
      <c r="AJ5648" t="s">
        <v>52</v>
      </c>
      <c r="AK5648" t="s">
        <v>61</v>
      </c>
      <c r="AL5648">
        <v>83.05</v>
      </c>
      <c r="AM5648">
        <v>1799.3</v>
      </c>
      <c r="AN5648">
        <v>0</v>
      </c>
      <c r="AO5648">
        <v>0</v>
      </c>
      <c r="AP5648">
        <v>252.12</v>
      </c>
      <c r="AQ5648">
        <v>2051.42</v>
      </c>
      <c r="AR5648">
        <v>4</v>
      </c>
      <c r="AS5648" t="s">
        <v>881</v>
      </c>
      <c r="AT5648" t="s">
        <v>52</v>
      </c>
      <c r="AU5648">
        <v>59</v>
      </c>
      <c r="AV5648">
        <v>5357</v>
      </c>
      <c r="AY5648" t="str">
        <f>IF(AND(Table1[[#This Row],[Contract]]="Month-to-Month", Table1[[#This Row],[Tenure in Months]]&lt;6, Table1[[#This Row],[Payment Method]]="Bank Withdrawal"), "High Risk", IF(OR(Table1[[#This Row],[Contract]]="Month-to-Month", Table1[[#This Row],[Tenure in Months]]&lt;12), "Medium Risk", "Low Risk"))</f>
        <v>Medium Risk</v>
      </c>
    </row>
    <row r="5649" spans="1:51" x14ac:dyDescent="0.35">
      <c r="A5649" t="s">
        <v>6853</v>
      </c>
      <c r="B5649" t="s">
        <v>66</v>
      </c>
      <c r="C5649">
        <v>35</v>
      </c>
      <c r="D5649" t="s">
        <v>52</v>
      </c>
      <c r="E5649" t="s">
        <v>52</v>
      </c>
      <c r="F5649" t="s">
        <v>52</v>
      </c>
      <c r="G5649" t="s">
        <v>52</v>
      </c>
      <c r="H5649">
        <v>0</v>
      </c>
      <c r="I5649" t="s">
        <v>54</v>
      </c>
      <c r="J5649" t="s">
        <v>55</v>
      </c>
      <c r="K5649" t="s">
        <v>624</v>
      </c>
      <c r="L5649">
        <v>95973</v>
      </c>
      <c r="M5649">
        <v>39.903272000000001</v>
      </c>
      <c r="N5649">
        <v>-121.84356699999999</v>
      </c>
      <c r="O5649">
        <v>26971</v>
      </c>
      <c r="P5649" t="s">
        <v>57</v>
      </c>
      <c r="Q5649" t="s">
        <v>52</v>
      </c>
      <c r="R5649">
        <v>0</v>
      </c>
      <c r="S5649">
        <v>39</v>
      </c>
      <c r="T5649" t="s">
        <v>58</v>
      </c>
      <c r="U5649" t="s">
        <v>52</v>
      </c>
      <c r="V5649">
        <v>0</v>
      </c>
      <c r="W5649" t="s">
        <v>52</v>
      </c>
      <c r="X5649" t="s">
        <v>53</v>
      </c>
      <c r="Y5649" t="s">
        <v>59</v>
      </c>
      <c r="Z5649">
        <v>8</v>
      </c>
      <c r="AA5649" t="s">
        <v>52</v>
      </c>
      <c r="AB5649" t="s">
        <v>53</v>
      </c>
      <c r="AC5649" t="s">
        <v>53</v>
      </c>
      <c r="AD5649" t="s">
        <v>53</v>
      </c>
      <c r="AE5649" t="s">
        <v>52</v>
      </c>
      <c r="AF5649" t="s">
        <v>52</v>
      </c>
      <c r="AG5649" t="s">
        <v>52</v>
      </c>
      <c r="AH5649" t="s">
        <v>53</v>
      </c>
      <c r="AI5649" t="s">
        <v>60</v>
      </c>
      <c r="AJ5649" t="s">
        <v>52</v>
      </c>
      <c r="AK5649" t="s">
        <v>61</v>
      </c>
      <c r="AL5649">
        <v>41.1</v>
      </c>
      <c r="AM5649">
        <v>1597.05</v>
      </c>
      <c r="AN5649">
        <v>0</v>
      </c>
      <c r="AO5649">
        <v>0</v>
      </c>
      <c r="AP5649">
        <v>0</v>
      </c>
      <c r="AQ5649">
        <v>1597.05</v>
      </c>
      <c r="AR5649">
        <v>3</v>
      </c>
      <c r="AS5649" t="s">
        <v>881</v>
      </c>
      <c r="AT5649" t="s">
        <v>52</v>
      </c>
      <c r="AU5649">
        <v>42</v>
      </c>
      <c r="AV5649">
        <v>3618</v>
      </c>
      <c r="AY5649" t="str">
        <f>IF(AND(Table1[[#This Row],[Contract]]="Month-to-Month", Table1[[#This Row],[Tenure in Months]]&lt;6, Table1[[#This Row],[Payment Method]]="Bank Withdrawal"), "High Risk", IF(OR(Table1[[#This Row],[Contract]]="Month-to-Month", Table1[[#This Row],[Tenure in Months]]&lt;12), "Medium Risk", "Low Risk"))</f>
        <v>Medium Risk</v>
      </c>
    </row>
    <row r="5650" spans="1:51" x14ac:dyDescent="0.35">
      <c r="A5650" t="s">
        <v>6854</v>
      </c>
      <c r="B5650" t="s">
        <v>66</v>
      </c>
      <c r="C5650">
        <v>47</v>
      </c>
      <c r="D5650" t="s">
        <v>52</v>
      </c>
      <c r="E5650" t="s">
        <v>52</v>
      </c>
      <c r="F5650" t="s">
        <v>52</v>
      </c>
      <c r="G5650" t="s">
        <v>52</v>
      </c>
      <c r="H5650">
        <v>0</v>
      </c>
      <c r="I5650" t="s">
        <v>54</v>
      </c>
      <c r="J5650" t="s">
        <v>55</v>
      </c>
      <c r="K5650" t="s">
        <v>4682</v>
      </c>
      <c r="L5650">
        <v>95974</v>
      </c>
      <c r="M5650">
        <v>39.495767999999998</v>
      </c>
      <c r="N5650">
        <v>-121.747472</v>
      </c>
      <c r="O5650">
        <v>74</v>
      </c>
      <c r="P5650" t="s">
        <v>57</v>
      </c>
      <c r="Q5650" t="s">
        <v>52</v>
      </c>
      <c r="R5650">
        <v>0</v>
      </c>
      <c r="S5650">
        <v>12</v>
      </c>
      <c r="T5650" t="s">
        <v>58</v>
      </c>
      <c r="U5650" t="s">
        <v>53</v>
      </c>
      <c r="V5650">
        <v>36.11</v>
      </c>
      <c r="W5650" t="s">
        <v>52</v>
      </c>
      <c r="X5650" t="s">
        <v>53</v>
      </c>
      <c r="Y5650" t="s">
        <v>59</v>
      </c>
      <c r="Z5650">
        <v>13</v>
      </c>
      <c r="AA5650" t="s">
        <v>52</v>
      </c>
      <c r="AB5650" t="s">
        <v>52</v>
      </c>
      <c r="AC5650" t="s">
        <v>52</v>
      </c>
      <c r="AD5650" t="s">
        <v>52</v>
      </c>
      <c r="AE5650" t="s">
        <v>52</v>
      </c>
      <c r="AF5650" t="s">
        <v>52</v>
      </c>
      <c r="AG5650" t="s">
        <v>52</v>
      </c>
      <c r="AH5650" t="s">
        <v>53</v>
      </c>
      <c r="AI5650" t="s">
        <v>60</v>
      </c>
      <c r="AJ5650" t="s">
        <v>53</v>
      </c>
      <c r="AK5650" t="s">
        <v>61</v>
      </c>
      <c r="AL5650">
        <v>45</v>
      </c>
      <c r="AM5650">
        <v>524.35</v>
      </c>
      <c r="AN5650">
        <v>0</v>
      </c>
      <c r="AO5650">
        <v>0</v>
      </c>
      <c r="AP5650">
        <v>433.32</v>
      </c>
      <c r="AQ5650">
        <v>957.67</v>
      </c>
      <c r="AR5650">
        <v>3</v>
      </c>
      <c r="AS5650" t="s">
        <v>881</v>
      </c>
      <c r="AT5650" t="s">
        <v>52</v>
      </c>
      <c r="AU5650">
        <v>35</v>
      </c>
      <c r="AV5650">
        <v>4998</v>
      </c>
      <c r="AY5650" t="str">
        <f>IF(AND(Table1[[#This Row],[Contract]]="Month-to-Month", Table1[[#This Row],[Tenure in Months]]&lt;6, Table1[[#This Row],[Payment Method]]="Bank Withdrawal"), "High Risk", IF(OR(Table1[[#This Row],[Contract]]="Month-to-Month", Table1[[#This Row],[Tenure in Months]]&lt;12), "Medium Risk", "Low Risk"))</f>
        <v>Medium Risk</v>
      </c>
    </row>
    <row r="5651" spans="1:51" x14ac:dyDescent="0.35">
      <c r="A5651" t="s">
        <v>6855</v>
      </c>
      <c r="B5651" t="s">
        <v>51</v>
      </c>
      <c r="C5651">
        <v>48</v>
      </c>
      <c r="D5651" t="s">
        <v>52</v>
      </c>
      <c r="E5651" t="s">
        <v>52</v>
      </c>
      <c r="F5651" t="s">
        <v>53</v>
      </c>
      <c r="G5651" t="s">
        <v>52</v>
      </c>
      <c r="H5651">
        <v>0</v>
      </c>
      <c r="I5651" t="s">
        <v>54</v>
      </c>
      <c r="J5651" t="s">
        <v>55</v>
      </c>
      <c r="K5651" t="s">
        <v>2649</v>
      </c>
      <c r="L5651">
        <v>95975</v>
      </c>
      <c r="M5651">
        <v>39.225633999999999</v>
      </c>
      <c r="N5651">
        <v>-121.15616300000001</v>
      </c>
      <c r="O5651">
        <v>1601</v>
      </c>
      <c r="P5651" t="s">
        <v>57</v>
      </c>
      <c r="Q5651" t="s">
        <v>53</v>
      </c>
      <c r="R5651">
        <v>8</v>
      </c>
      <c r="S5651">
        <v>54</v>
      </c>
      <c r="T5651" t="s">
        <v>58</v>
      </c>
      <c r="U5651" t="s">
        <v>53</v>
      </c>
      <c r="V5651">
        <v>14.18</v>
      </c>
      <c r="W5651" t="s">
        <v>52</v>
      </c>
      <c r="X5651" t="s">
        <v>53</v>
      </c>
      <c r="Y5651" t="s">
        <v>59</v>
      </c>
      <c r="Z5651">
        <v>25</v>
      </c>
      <c r="AA5651" t="s">
        <v>53</v>
      </c>
      <c r="AB5651" t="s">
        <v>53</v>
      </c>
      <c r="AC5651" t="s">
        <v>52</v>
      </c>
      <c r="AD5651" t="s">
        <v>52</v>
      </c>
      <c r="AE5651" t="s">
        <v>53</v>
      </c>
      <c r="AF5651" t="s">
        <v>53</v>
      </c>
      <c r="AG5651" t="s">
        <v>53</v>
      </c>
      <c r="AH5651" t="s">
        <v>53</v>
      </c>
      <c r="AI5651" t="s">
        <v>334</v>
      </c>
      <c r="AJ5651" t="s">
        <v>53</v>
      </c>
      <c r="AK5651" t="s">
        <v>61</v>
      </c>
      <c r="AL5651">
        <v>74.55</v>
      </c>
      <c r="AM5651">
        <v>4191.45</v>
      </c>
      <c r="AN5651">
        <v>0</v>
      </c>
      <c r="AO5651">
        <v>0</v>
      </c>
      <c r="AP5651">
        <v>765.72</v>
      </c>
      <c r="AQ5651">
        <v>4957.17</v>
      </c>
      <c r="AR5651">
        <v>4</v>
      </c>
      <c r="AS5651" t="s">
        <v>881</v>
      </c>
      <c r="AT5651" t="s">
        <v>52</v>
      </c>
      <c r="AU5651">
        <v>59</v>
      </c>
      <c r="AV5651">
        <v>4544</v>
      </c>
      <c r="AY5651" t="str">
        <f>IF(AND(Table1[[#This Row],[Contract]]="Month-to-Month", Table1[[#This Row],[Tenure in Months]]&lt;6, Table1[[#This Row],[Payment Method]]="Bank Withdrawal"), "High Risk", IF(OR(Table1[[#This Row],[Contract]]="Month-to-Month", Table1[[#This Row],[Tenure in Months]]&lt;12), "Medium Risk", "Low Risk"))</f>
        <v>Low Risk</v>
      </c>
    </row>
    <row r="5652" spans="1:51" x14ac:dyDescent="0.35">
      <c r="A5652" t="s">
        <v>6856</v>
      </c>
      <c r="B5652" t="s">
        <v>66</v>
      </c>
      <c r="C5652">
        <v>28</v>
      </c>
      <c r="D5652" t="s">
        <v>53</v>
      </c>
      <c r="E5652" t="s">
        <v>52</v>
      </c>
      <c r="F5652" t="s">
        <v>52</v>
      </c>
      <c r="G5652" t="s">
        <v>52</v>
      </c>
      <c r="H5652">
        <v>0</v>
      </c>
      <c r="I5652" t="s">
        <v>54</v>
      </c>
      <c r="J5652" t="s">
        <v>55</v>
      </c>
      <c r="K5652" t="s">
        <v>4685</v>
      </c>
      <c r="L5652">
        <v>95977</v>
      </c>
      <c r="M5652">
        <v>39.176594999999999</v>
      </c>
      <c r="N5652">
        <v>-121.291692</v>
      </c>
      <c r="O5652">
        <v>963</v>
      </c>
      <c r="P5652" t="s">
        <v>57</v>
      </c>
      <c r="Q5652" t="s">
        <v>52</v>
      </c>
      <c r="R5652">
        <v>0</v>
      </c>
      <c r="S5652">
        <v>18</v>
      </c>
      <c r="T5652" t="s">
        <v>58</v>
      </c>
      <c r="U5652" t="s">
        <v>52</v>
      </c>
      <c r="V5652">
        <v>0</v>
      </c>
      <c r="W5652" t="s">
        <v>52</v>
      </c>
      <c r="X5652" t="s">
        <v>53</v>
      </c>
      <c r="Y5652" t="s">
        <v>59</v>
      </c>
      <c r="Z5652">
        <v>48</v>
      </c>
      <c r="AA5652" t="s">
        <v>53</v>
      </c>
      <c r="AB5652" t="s">
        <v>53</v>
      </c>
      <c r="AC5652" t="s">
        <v>52</v>
      </c>
      <c r="AD5652" t="s">
        <v>53</v>
      </c>
      <c r="AE5652" t="s">
        <v>52</v>
      </c>
      <c r="AF5652" t="s">
        <v>52</v>
      </c>
      <c r="AG5652" t="s">
        <v>52</v>
      </c>
      <c r="AH5652" t="s">
        <v>52</v>
      </c>
      <c r="AI5652" t="s">
        <v>124</v>
      </c>
      <c r="AJ5652" t="s">
        <v>53</v>
      </c>
      <c r="AK5652" t="s">
        <v>69</v>
      </c>
      <c r="AL5652">
        <v>40.200000000000003</v>
      </c>
      <c r="AM5652">
        <v>711.95</v>
      </c>
      <c r="AN5652">
        <v>0</v>
      </c>
      <c r="AO5652">
        <v>90</v>
      </c>
      <c r="AP5652">
        <v>0</v>
      </c>
      <c r="AQ5652">
        <v>801.95</v>
      </c>
      <c r="AR5652">
        <v>4</v>
      </c>
      <c r="AS5652" t="s">
        <v>881</v>
      </c>
      <c r="AT5652" t="s">
        <v>52</v>
      </c>
      <c r="AU5652">
        <v>48</v>
      </c>
      <c r="AV5652">
        <v>4624</v>
      </c>
      <c r="AY5652" t="str">
        <f>IF(AND(Table1[[#This Row],[Contract]]="Month-to-Month", Table1[[#This Row],[Tenure in Months]]&lt;6, Table1[[#This Row],[Payment Method]]="Bank Withdrawal"), "High Risk", IF(OR(Table1[[#This Row],[Contract]]="Month-to-Month", Table1[[#This Row],[Tenure in Months]]&lt;12), "Medium Risk", "Low Risk"))</f>
        <v>Low Risk</v>
      </c>
    </row>
    <row r="5653" spans="1:51" x14ac:dyDescent="0.35">
      <c r="A5653" t="s">
        <v>6857</v>
      </c>
      <c r="B5653" t="s">
        <v>51</v>
      </c>
      <c r="C5653">
        <v>47</v>
      </c>
      <c r="D5653" t="s">
        <v>52</v>
      </c>
      <c r="E5653" t="s">
        <v>52</v>
      </c>
      <c r="F5653" t="s">
        <v>53</v>
      </c>
      <c r="G5653" t="s">
        <v>52</v>
      </c>
      <c r="H5653">
        <v>0</v>
      </c>
      <c r="I5653" t="s">
        <v>54</v>
      </c>
      <c r="J5653" t="s">
        <v>55</v>
      </c>
      <c r="K5653" t="s">
        <v>4687</v>
      </c>
      <c r="L5653">
        <v>95978</v>
      </c>
      <c r="M5653">
        <v>39.904001999999998</v>
      </c>
      <c r="N5653">
        <v>-121.527823</v>
      </c>
      <c r="O5653">
        <v>28</v>
      </c>
      <c r="P5653" t="s">
        <v>57</v>
      </c>
      <c r="Q5653" t="s">
        <v>53</v>
      </c>
      <c r="R5653">
        <v>7</v>
      </c>
      <c r="S5653">
        <v>32</v>
      </c>
      <c r="T5653" t="s">
        <v>58</v>
      </c>
      <c r="U5653" t="s">
        <v>53</v>
      </c>
      <c r="V5653">
        <v>44.45</v>
      </c>
      <c r="W5653" t="s">
        <v>52</v>
      </c>
      <c r="X5653" t="s">
        <v>53</v>
      </c>
      <c r="Y5653" t="s">
        <v>59</v>
      </c>
      <c r="Z5653">
        <v>6</v>
      </c>
      <c r="AA5653" t="s">
        <v>53</v>
      </c>
      <c r="AB5653" t="s">
        <v>53</v>
      </c>
      <c r="AC5653" t="s">
        <v>52</v>
      </c>
      <c r="AD5653" t="s">
        <v>53</v>
      </c>
      <c r="AE5653" t="s">
        <v>52</v>
      </c>
      <c r="AF5653" t="s">
        <v>53</v>
      </c>
      <c r="AG5653" t="s">
        <v>53</v>
      </c>
      <c r="AH5653" t="s">
        <v>53</v>
      </c>
      <c r="AI5653" t="s">
        <v>124</v>
      </c>
      <c r="AJ5653" t="s">
        <v>52</v>
      </c>
      <c r="AK5653" t="s">
        <v>69</v>
      </c>
      <c r="AL5653">
        <v>70.5</v>
      </c>
      <c r="AM5653">
        <v>2201.75</v>
      </c>
      <c r="AN5653">
        <v>0</v>
      </c>
      <c r="AO5653">
        <v>0</v>
      </c>
      <c r="AP5653">
        <v>1422.4</v>
      </c>
      <c r="AQ5653">
        <v>3624.15</v>
      </c>
      <c r="AR5653">
        <v>4</v>
      </c>
      <c r="AS5653" t="s">
        <v>881</v>
      </c>
      <c r="AT5653" t="s">
        <v>52</v>
      </c>
      <c r="AU5653">
        <v>61</v>
      </c>
      <c r="AV5653">
        <v>5870</v>
      </c>
      <c r="AY5653" t="str">
        <f>IF(AND(Table1[[#This Row],[Contract]]="Month-to-Month", Table1[[#This Row],[Tenure in Months]]&lt;6, Table1[[#This Row],[Payment Method]]="Bank Withdrawal"), "High Risk", IF(OR(Table1[[#This Row],[Contract]]="Month-to-Month", Table1[[#This Row],[Tenure in Months]]&lt;12), "Medium Risk", "Low Risk"))</f>
        <v>Low Risk</v>
      </c>
    </row>
    <row r="5654" spans="1:51" x14ac:dyDescent="0.35">
      <c r="A5654" t="s">
        <v>6858</v>
      </c>
      <c r="B5654" t="s">
        <v>66</v>
      </c>
      <c r="C5654">
        <v>40</v>
      </c>
      <c r="D5654" t="s">
        <v>52</v>
      </c>
      <c r="E5654" t="s">
        <v>52</v>
      </c>
      <c r="F5654" t="s">
        <v>52</v>
      </c>
      <c r="G5654" t="s">
        <v>52</v>
      </c>
      <c r="H5654">
        <v>0</v>
      </c>
      <c r="I5654" t="s">
        <v>54</v>
      </c>
      <c r="J5654" t="s">
        <v>55</v>
      </c>
      <c r="K5654" t="s">
        <v>4689</v>
      </c>
      <c r="L5654">
        <v>95979</v>
      </c>
      <c r="M5654">
        <v>39.288127000000003</v>
      </c>
      <c r="N5654">
        <v>-122.415841</v>
      </c>
      <c r="O5654">
        <v>844</v>
      </c>
      <c r="P5654" t="s">
        <v>57</v>
      </c>
      <c r="Q5654" t="s">
        <v>52</v>
      </c>
      <c r="R5654">
        <v>0</v>
      </c>
      <c r="S5654">
        <v>41</v>
      </c>
      <c r="T5654" t="s">
        <v>58</v>
      </c>
      <c r="U5654" t="s">
        <v>53</v>
      </c>
      <c r="V5654">
        <v>37.46</v>
      </c>
      <c r="W5654" t="s">
        <v>52</v>
      </c>
      <c r="X5654" t="s">
        <v>52</v>
      </c>
      <c r="Y5654" t="s">
        <v>58</v>
      </c>
      <c r="Z5654">
        <v>0</v>
      </c>
      <c r="AA5654" t="s">
        <v>52</v>
      </c>
      <c r="AB5654" t="s">
        <v>52</v>
      </c>
      <c r="AC5654" t="s">
        <v>52</v>
      </c>
      <c r="AD5654" t="s">
        <v>52</v>
      </c>
      <c r="AE5654" t="s">
        <v>52</v>
      </c>
      <c r="AF5654" t="s">
        <v>52</v>
      </c>
      <c r="AG5654" t="s">
        <v>52</v>
      </c>
      <c r="AH5654" t="s">
        <v>52</v>
      </c>
      <c r="AI5654" t="s">
        <v>124</v>
      </c>
      <c r="AJ5654" t="s">
        <v>53</v>
      </c>
      <c r="AK5654" t="s">
        <v>69</v>
      </c>
      <c r="AL5654">
        <v>19.75</v>
      </c>
      <c r="AM5654">
        <v>806.95</v>
      </c>
      <c r="AN5654">
        <v>0</v>
      </c>
      <c r="AO5654">
        <v>0</v>
      </c>
      <c r="AP5654">
        <v>1535.86</v>
      </c>
      <c r="AQ5654">
        <v>2342.81</v>
      </c>
      <c r="AR5654">
        <v>3</v>
      </c>
      <c r="AS5654" t="s">
        <v>881</v>
      </c>
      <c r="AT5654" t="s">
        <v>52</v>
      </c>
      <c r="AU5654">
        <v>39</v>
      </c>
      <c r="AV5654">
        <v>5678</v>
      </c>
      <c r="AY5654" t="str">
        <f>IF(AND(Table1[[#This Row],[Contract]]="Month-to-Month", Table1[[#This Row],[Tenure in Months]]&lt;6, Table1[[#This Row],[Payment Method]]="Bank Withdrawal"), "High Risk", IF(OR(Table1[[#This Row],[Contract]]="Month-to-Month", Table1[[#This Row],[Tenure in Months]]&lt;12), "Medium Risk", "Low Risk"))</f>
        <v>Low Risk</v>
      </c>
    </row>
    <row r="5655" spans="1:51" x14ac:dyDescent="0.35">
      <c r="A5655" t="s">
        <v>6859</v>
      </c>
      <c r="B5655" t="s">
        <v>51</v>
      </c>
      <c r="C5655">
        <v>60</v>
      </c>
      <c r="D5655" t="s">
        <v>52</v>
      </c>
      <c r="E5655" t="s">
        <v>52</v>
      </c>
      <c r="F5655" t="s">
        <v>53</v>
      </c>
      <c r="G5655" t="s">
        <v>53</v>
      </c>
      <c r="H5655">
        <v>2</v>
      </c>
      <c r="I5655" t="s">
        <v>54</v>
      </c>
      <c r="J5655" t="s">
        <v>55</v>
      </c>
      <c r="K5655" t="s">
        <v>2252</v>
      </c>
      <c r="L5655">
        <v>95981</v>
      </c>
      <c r="M5655">
        <v>39.584580000000003</v>
      </c>
      <c r="N5655">
        <v>-121.093256</v>
      </c>
      <c r="O5655">
        <v>101</v>
      </c>
      <c r="P5655" t="s">
        <v>57</v>
      </c>
      <c r="Q5655" t="s">
        <v>53</v>
      </c>
      <c r="R5655">
        <v>6</v>
      </c>
      <c r="S5655">
        <v>67</v>
      </c>
      <c r="T5655" t="s">
        <v>58</v>
      </c>
      <c r="U5655" t="s">
        <v>53</v>
      </c>
      <c r="V5655">
        <v>14.41</v>
      </c>
      <c r="W5655" t="s">
        <v>53</v>
      </c>
      <c r="X5655" t="s">
        <v>52</v>
      </c>
      <c r="Y5655" t="s">
        <v>58</v>
      </c>
      <c r="Z5655">
        <v>0</v>
      </c>
      <c r="AA5655" t="s">
        <v>52</v>
      </c>
      <c r="AB5655" t="s">
        <v>52</v>
      </c>
      <c r="AC5655" t="s">
        <v>52</v>
      </c>
      <c r="AD5655" t="s">
        <v>52</v>
      </c>
      <c r="AE5655" t="s">
        <v>52</v>
      </c>
      <c r="AF5655" t="s">
        <v>52</v>
      </c>
      <c r="AG5655" t="s">
        <v>52</v>
      </c>
      <c r="AH5655" t="s">
        <v>52</v>
      </c>
      <c r="AI5655" t="s">
        <v>334</v>
      </c>
      <c r="AJ5655" t="s">
        <v>52</v>
      </c>
      <c r="AK5655" t="s">
        <v>61</v>
      </c>
      <c r="AL5655">
        <v>24.65</v>
      </c>
      <c r="AM5655">
        <v>1620.45</v>
      </c>
      <c r="AN5655">
        <v>0</v>
      </c>
      <c r="AO5655">
        <v>0</v>
      </c>
      <c r="AP5655">
        <v>965.47</v>
      </c>
      <c r="AQ5655">
        <v>2585.92</v>
      </c>
      <c r="AR5655">
        <v>5</v>
      </c>
      <c r="AS5655" t="s">
        <v>881</v>
      </c>
      <c r="AT5655" t="s">
        <v>52</v>
      </c>
      <c r="AU5655">
        <v>62</v>
      </c>
      <c r="AV5655">
        <v>4444</v>
      </c>
      <c r="AY5655" t="str">
        <f>IF(AND(Table1[[#This Row],[Contract]]="Month-to-Month", Table1[[#This Row],[Tenure in Months]]&lt;6, Table1[[#This Row],[Payment Method]]="Bank Withdrawal"), "High Risk", IF(OR(Table1[[#This Row],[Contract]]="Month-to-Month", Table1[[#This Row],[Tenure in Months]]&lt;12), "Medium Risk", "Low Risk"))</f>
        <v>Low Risk</v>
      </c>
    </row>
    <row r="5656" spans="1:51" x14ac:dyDescent="0.35">
      <c r="A5656" t="s">
        <v>6860</v>
      </c>
      <c r="B5656" t="s">
        <v>51</v>
      </c>
      <c r="C5656">
        <v>48</v>
      </c>
      <c r="D5656" t="s">
        <v>52</v>
      </c>
      <c r="E5656" t="s">
        <v>52</v>
      </c>
      <c r="F5656" t="s">
        <v>53</v>
      </c>
      <c r="G5656" t="s">
        <v>52</v>
      </c>
      <c r="H5656">
        <v>0</v>
      </c>
      <c r="I5656" t="s">
        <v>54</v>
      </c>
      <c r="J5656" t="s">
        <v>55</v>
      </c>
      <c r="K5656" t="s">
        <v>446</v>
      </c>
      <c r="L5656">
        <v>95982</v>
      </c>
      <c r="M5656">
        <v>39.172777000000004</v>
      </c>
      <c r="N5656">
        <v>-121.80584500000001</v>
      </c>
      <c r="O5656">
        <v>3193</v>
      </c>
      <c r="P5656" t="s">
        <v>57</v>
      </c>
      <c r="Q5656" t="s">
        <v>53</v>
      </c>
      <c r="R5656">
        <v>4</v>
      </c>
      <c r="S5656">
        <v>65</v>
      </c>
      <c r="T5656" t="s">
        <v>58</v>
      </c>
      <c r="U5656" t="s">
        <v>53</v>
      </c>
      <c r="V5656">
        <v>41.2</v>
      </c>
      <c r="W5656" t="s">
        <v>53</v>
      </c>
      <c r="X5656" t="s">
        <v>53</v>
      </c>
      <c r="Y5656" t="s">
        <v>68</v>
      </c>
      <c r="Z5656">
        <v>10</v>
      </c>
      <c r="AA5656" t="s">
        <v>53</v>
      </c>
      <c r="AB5656" t="s">
        <v>52</v>
      </c>
      <c r="AC5656" t="s">
        <v>53</v>
      </c>
      <c r="AD5656" t="s">
        <v>52</v>
      </c>
      <c r="AE5656" t="s">
        <v>53</v>
      </c>
      <c r="AF5656" t="s">
        <v>53</v>
      </c>
      <c r="AG5656" t="s">
        <v>53</v>
      </c>
      <c r="AH5656" t="s">
        <v>53</v>
      </c>
      <c r="AI5656" t="s">
        <v>60</v>
      </c>
      <c r="AJ5656" t="s">
        <v>53</v>
      </c>
      <c r="AK5656" t="s">
        <v>61</v>
      </c>
      <c r="AL5656">
        <v>104.25</v>
      </c>
      <c r="AM5656">
        <v>6812.95</v>
      </c>
      <c r="AN5656">
        <v>0</v>
      </c>
      <c r="AO5656">
        <v>0</v>
      </c>
      <c r="AP5656">
        <v>2678</v>
      </c>
      <c r="AQ5656">
        <v>9490.9500000000007</v>
      </c>
      <c r="AR5656">
        <v>3</v>
      </c>
      <c r="AS5656" t="s">
        <v>881</v>
      </c>
      <c r="AT5656" t="s">
        <v>52</v>
      </c>
      <c r="AU5656">
        <v>70</v>
      </c>
      <c r="AV5656">
        <v>5089</v>
      </c>
      <c r="AY5656" t="str">
        <f>IF(AND(Table1[[#This Row],[Contract]]="Month-to-Month", Table1[[#This Row],[Tenure in Months]]&lt;6, Table1[[#This Row],[Payment Method]]="Bank Withdrawal"), "High Risk", IF(OR(Table1[[#This Row],[Contract]]="Month-to-Month", Table1[[#This Row],[Tenure in Months]]&lt;12), "Medium Risk", "Low Risk"))</f>
        <v>Medium Risk</v>
      </c>
    </row>
    <row r="5657" spans="1:51" x14ac:dyDescent="0.35">
      <c r="A5657" t="s">
        <v>6861</v>
      </c>
      <c r="B5657" t="s">
        <v>66</v>
      </c>
      <c r="C5657">
        <v>19</v>
      </c>
      <c r="D5657" t="s">
        <v>53</v>
      </c>
      <c r="E5657" t="s">
        <v>52</v>
      </c>
      <c r="F5657" t="s">
        <v>52</v>
      </c>
      <c r="G5657" t="s">
        <v>52</v>
      </c>
      <c r="H5657">
        <v>0</v>
      </c>
      <c r="I5657" t="s">
        <v>54</v>
      </c>
      <c r="J5657" t="s">
        <v>55</v>
      </c>
      <c r="K5657" t="s">
        <v>3412</v>
      </c>
      <c r="L5657">
        <v>95983</v>
      </c>
      <c r="M5657">
        <v>40.053683999999997</v>
      </c>
      <c r="N5657">
        <v>-120.743116</v>
      </c>
      <c r="O5657">
        <v>513</v>
      </c>
      <c r="P5657" t="s">
        <v>57</v>
      </c>
      <c r="Q5657" t="s">
        <v>52</v>
      </c>
      <c r="R5657">
        <v>0</v>
      </c>
      <c r="S5657">
        <v>25</v>
      </c>
      <c r="T5657" t="s">
        <v>58</v>
      </c>
      <c r="U5657" t="s">
        <v>53</v>
      </c>
      <c r="V5657">
        <v>28.05</v>
      </c>
      <c r="W5657" t="s">
        <v>53</v>
      </c>
      <c r="X5657" t="s">
        <v>53</v>
      </c>
      <c r="Y5657" t="s">
        <v>110</v>
      </c>
      <c r="Z5657">
        <v>85</v>
      </c>
      <c r="AA5657" t="s">
        <v>53</v>
      </c>
      <c r="AB5657" t="s">
        <v>53</v>
      </c>
      <c r="AC5657" t="s">
        <v>53</v>
      </c>
      <c r="AD5657" t="s">
        <v>53</v>
      </c>
      <c r="AE5657" t="s">
        <v>53</v>
      </c>
      <c r="AF5657" t="s">
        <v>52</v>
      </c>
      <c r="AG5657" t="s">
        <v>52</v>
      </c>
      <c r="AH5657" t="s">
        <v>53</v>
      </c>
      <c r="AI5657" t="s">
        <v>60</v>
      </c>
      <c r="AJ5657" t="s">
        <v>53</v>
      </c>
      <c r="AK5657" t="s">
        <v>61</v>
      </c>
      <c r="AL5657">
        <v>78.349999999999994</v>
      </c>
      <c r="AM5657">
        <v>1837.9</v>
      </c>
      <c r="AN5657">
        <v>0</v>
      </c>
      <c r="AO5657">
        <v>0</v>
      </c>
      <c r="AP5657">
        <v>701.25</v>
      </c>
      <c r="AQ5657">
        <v>2539.15</v>
      </c>
      <c r="AR5657">
        <v>4</v>
      </c>
      <c r="AS5657" t="s">
        <v>881</v>
      </c>
      <c r="AT5657" t="s">
        <v>52</v>
      </c>
      <c r="AU5657">
        <v>63</v>
      </c>
      <c r="AV5657">
        <v>4855</v>
      </c>
      <c r="AY5657" t="str">
        <f>IF(AND(Table1[[#This Row],[Contract]]="Month-to-Month", Table1[[#This Row],[Tenure in Months]]&lt;6, Table1[[#This Row],[Payment Method]]="Bank Withdrawal"), "High Risk", IF(OR(Table1[[#This Row],[Contract]]="Month-to-Month", Table1[[#This Row],[Tenure in Months]]&lt;12), "Medium Risk", "Low Risk"))</f>
        <v>Medium Risk</v>
      </c>
    </row>
    <row r="5658" spans="1:51" x14ac:dyDescent="0.35">
      <c r="A5658" t="s">
        <v>6862</v>
      </c>
      <c r="B5658" t="s">
        <v>66</v>
      </c>
      <c r="C5658">
        <v>50</v>
      </c>
      <c r="D5658" t="s">
        <v>52</v>
      </c>
      <c r="E5658" t="s">
        <v>52</v>
      </c>
      <c r="F5658" t="s">
        <v>53</v>
      </c>
      <c r="G5658" t="s">
        <v>52</v>
      </c>
      <c r="H5658">
        <v>0</v>
      </c>
      <c r="I5658" t="s">
        <v>54</v>
      </c>
      <c r="J5658" t="s">
        <v>55</v>
      </c>
      <c r="K5658" t="s">
        <v>4693</v>
      </c>
      <c r="L5658">
        <v>95986</v>
      </c>
      <c r="M5658">
        <v>39.341279999999998</v>
      </c>
      <c r="N5658">
        <v>-120.786867</v>
      </c>
      <c r="O5658">
        <v>145</v>
      </c>
      <c r="P5658" t="s">
        <v>57</v>
      </c>
      <c r="Q5658" t="s">
        <v>53</v>
      </c>
      <c r="R5658">
        <v>6</v>
      </c>
      <c r="S5658">
        <v>67</v>
      </c>
      <c r="T5658" t="s">
        <v>58</v>
      </c>
      <c r="U5658" t="s">
        <v>53</v>
      </c>
      <c r="V5658">
        <v>17.72</v>
      </c>
      <c r="W5658" t="s">
        <v>53</v>
      </c>
      <c r="X5658" t="s">
        <v>53</v>
      </c>
      <c r="Y5658" t="s">
        <v>68</v>
      </c>
      <c r="Z5658">
        <v>23</v>
      </c>
      <c r="AA5658" t="s">
        <v>52</v>
      </c>
      <c r="AB5658" t="s">
        <v>53</v>
      </c>
      <c r="AC5658" t="s">
        <v>53</v>
      </c>
      <c r="AD5658" t="s">
        <v>53</v>
      </c>
      <c r="AE5658" t="s">
        <v>53</v>
      </c>
      <c r="AF5658" t="s">
        <v>53</v>
      </c>
      <c r="AG5658" t="s">
        <v>53</v>
      </c>
      <c r="AH5658" t="s">
        <v>53</v>
      </c>
      <c r="AI5658" t="s">
        <v>124</v>
      </c>
      <c r="AJ5658" t="s">
        <v>53</v>
      </c>
      <c r="AK5658" t="s">
        <v>69</v>
      </c>
      <c r="AL5658">
        <v>109.7</v>
      </c>
      <c r="AM5658">
        <v>7344.45</v>
      </c>
      <c r="AN5658">
        <v>0</v>
      </c>
      <c r="AO5658">
        <v>0</v>
      </c>
      <c r="AP5658">
        <v>1187.24</v>
      </c>
      <c r="AQ5658">
        <v>8531.69</v>
      </c>
      <c r="AR5658">
        <v>4</v>
      </c>
      <c r="AS5658" t="s">
        <v>881</v>
      </c>
      <c r="AT5658" t="s">
        <v>52</v>
      </c>
      <c r="AU5658">
        <v>24</v>
      </c>
      <c r="AV5658">
        <v>4017</v>
      </c>
      <c r="AY5658" t="str">
        <f>IF(AND(Table1[[#This Row],[Contract]]="Month-to-Month", Table1[[#This Row],[Tenure in Months]]&lt;6, Table1[[#This Row],[Payment Method]]="Bank Withdrawal"), "High Risk", IF(OR(Table1[[#This Row],[Contract]]="Month-to-Month", Table1[[#This Row],[Tenure in Months]]&lt;12), "Medium Risk", "Low Risk"))</f>
        <v>Low Risk</v>
      </c>
    </row>
    <row r="5659" spans="1:51" x14ac:dyDescent="0.35">
      <c r="A5659" t="s">
        <v>6863</v>
      </c>
      <c r="B5659" t="s">
        <v>66</v>
      </c>
      <c r="C5659">
        <v>37</v>
      </c>
      <c r="D5659" t="s">
        <v>52</v>
      </c>
      <c r="E5659" t="s">
        <v>52</v>
      </c>
      <c r="F5659" t="s">
        <v>52</v>
      </c>
      <c r="G5659" t="s">
        <v>52</v>
      </c>
      <c r="H5659">
        <v>0</v>
      </c>
      <c r="I5659" t="s">
        <v>54</v>
      </c>
      <c r="J5659" t="s">
        <v>55</v>
      </c>
      <c r="K5659" t="s">
        <v>634</v>
      </c>
      <c r="L5659">
        <v>95991</v>
      </c>
      <c r="M5659">
        <v>39.027410000000003</v>
      </c>
      <c r="N5659">
        <v>-121.614982</v>
      </c>
      <c r="O5659">
        <v>34967</v>
      </c>
      <c r="P5659" t="s">
        <v>57</v>
      </c>
      <c r="Q5659" t="s">
        <v>52</v>
      </c>
      <c r="R5659">
        <v>0</v>
      </c>
      <c r="S5659">
        <v>24</v>
      </c>
      <c r="T5659" t="s">
        <v>58</v>
      </c>
      <c r="U5659" t="s">
        <v>53</v>
      </c>
      <c r="V5659">
        <v>35.56</v>
      </c>
      <c r="W5659" t="s">
        <v>52</v>
      </c>
      <c r="X5659" t="s">
        <v>53</v>
      </c>
      <c r="Y5659" t="s">
        <v>68</v>
      </c>
      <c r="Z5659">
        <v>3</v>
      </c>
      <c r="AA5659" t="s">
        <v>53</v>
      </c>
      <c r="AB5659" t="s">
        <v>52</v>
      </c>
      <c r="AC5659" t="s">
        <v>52</v>
      </c>
      <c r="AD5659" t="s">
        <v>52</v>
      </c>
      <c r="AE5659" t="s">
        <v>53</v>
      </c>
      <c r="AF5659" t="s">
        <v>53</v>
      </c>
      <c r="AG5659" t="s">
        <v>53</v>
      </c>
      <c r="AH5659" t="s">
        <v>53</v>
      </c>
      <c r="AI5659" t="s">
        <v>60</v>
      </c>
      <c r="AJ5659" t="s">
        <v>53</v>
      </c>
      <c r="AK5659" t="s">
        <v>61</v>
      </c>
      <c r="AL5659">
        <v>94.6</v>
      </c>
      <c r="AM5659">
        <v>2283.15</v>
      </c>
      <c r="AN5659">
        <v>0</v>
      </c>
      <c r="AO5659">
        <v>0</v>
      </c>
      <c r="AP5659">
        <v>853.44</v>
      </c>
      <c r="AQ5659">
        <v>3136.59</v>
      </c>
      <c r="AR5659">
        <v>3</v>
      </c>
      <c r="AS5659" t="s">
        <v>881</v>
      </c>
      <c r="AT5659" t="s">
        <v>52</v>
      </c>
      <c r="AU5659">
        <v>42</v>
      </c>
      <c r="AV5659">
        <v>3667</v>
      </c>
      <c r="AY5659" t="str">
        <f>IF(AND(Table1[[#This Row],[Contract]]="Month-to-Month", Table1[[#This Row],[Tenure in Months]]&lt;6, Table1[[#This Row],[Payment Method]]="Bank Withdrawal"), "High Risk", IF(OR(Table1[[#This Row],[Contract]]="Month-to-Month", Table1[[#This Row],[Tenure in Months]]&lt;12), "Medium Risk", "Low Risk"))</f>
        <v>Medium Risk</v>
      </c>
    </row>
    <row r="5660" spans="1:51" x14ac:dyDescent="0.35">
      <c r="A5660" t="s">
        <v>6864</v>
      </c>
      <c r="B5660" t="s">
        <v>51</v>
      </c>
      <c r="C5660">
        <v>29</v>
      </c>
      <c r="D5660" t="s">
        <v>53</v>
      </c>
      <c r="E5660" t="s">
        <v>52</v>
      </c>
      <c r="F5660" t="s">
        <v>53</v>
      </c>
      <c r="G5660" t="s">
        <v>53</v>
      </c>
      <c r="H5660">
        <v>1</v>
      </c>
      <c r="I5660" t="s">
        <v>54</v>
      </c>
      <c r="J5660" t="s">
        <v>55</v>
      </c>
      <c r="K5660" t="s">
        <v>820</v>
      </c>
      <c r="L5660">
        <v>96001</v>
      </c>
      <c r="M5660">
        <v>40.587918999999999</v>
      </c>
      <c r="N5660">
        <v>-122.464732</v>
      </c>
      <c r="O5660">
        <v>31586</v>
      </c>
      <c r="P5660" t="s">
        <v>57</v>
      </c>
      <c r="Q5660" t="s">
        <v>53</v>
      </c>
      <c r="R5660">
        <v>2</v>
      </c>
      <c r="S5660">
        <v>69</v>
      </c>
      <c r="T5660" t="s">
        <v>58</v>
      </c>
      <c r="U5660" t="s">
        <v>53</v>
      </c>
      <c r="V5660">
        <v>23.55</v>
      </c>
      <c r="W5660" t="s">
        <v>52</v>
      </c>
      <c r="X5660" t="s">
        <v>52</v>
      </c>
      <c r="Y5660" t="s">
        <v>58</v>
      </c>
      <c r="Z5660">
        <v>0</v>
      </c>
      <c r="AA5660" t="s">
        <v>52</v>
      </c>
      <c r="AB5660" t="s">
        <v>52</v>
      </c>
      <c r="AC5660" t="s">
        <v>52</v>
      </c>
      <c r="AD5660" t="s">
        <v>52</v>
      </c>
      <c r="AE5660" t="s">
        <v>52</v>
      </c>
      <c r="AF5660" t="s">
        <v>52</v>
      </c>
      <c r="AG5660" t="s">
        <v>52</v>
      </c>
      <c r="AH5660" t="s">
        <v>52</v>
      </c>
      <c r="AI5660" t="s">
        <v>334</v>
      </c>
      <c r="AJ5660" t="s">
        <v>52</v>
      </c>
      <c r="AK5660" t="s">
        <v>61</v>
      </c>
      <c r="AL5660">
        <v>20.2</v>
      </c>
      <c r="AM5660">
        <v>1376.5</v>
      </c>
      <c r="AN5660">
        <v>0</v>
      </c>
      <c r="AO5660">
        <v>0</v>
      </c>
      <c r="AP5660">
        <v>1624.95</v>
      </c>
      <c r="AQ5660">
        <v>3001.45</v>
      </c>
      <c r="AR5660">
        <v>3</v>
      </c>
      <c r="AS5660" t="s">
        <v>881</v>
      </c>
      <c r="AT5660" t="s">
        <v>52</v>
      </c>
      <c r="AU5660">
        <v>78</v>
      </c>
      <c r="AV5660">
        <v>5463</v>
      </c>
      <c r="AY5660" t="str">
        <f>IF(AND(Table1[[#This Row],[Contract]]="Month-to-Month", Table1[[#This Row],[Tenure in Months]]&lt;6, Table1[[#This Row],[Payment Method]]="Bank Withdrawal"), "High Risk", IF(OR(Table1[[#This Row],[Contract]]="Month-to-Month", Table1[[#This Row],[Tenure in Months]]&lt;12), "Medium Risk", "Low Risk"))</f>
        <v>Low Risk</v>
      </c>
    </row>
    <row r="5661" spans="1:51" x14ac:dyDescent="0.35">
      <c r="A5661" t="s">
        <v>6865</v>
      </c>
      <c r="B5661" t="s">
        <v>66</v>
      </c>
      <c r="C5661">
        <v>28</v>
      </c>
      <c r="D5661" t="s">
        <v>53</v>
      </c>
      <c r="E5661" t="s">
        <v>52</v>
      </c>
      <c r="F5661" t="s">
        <v>52</v>
      </c>
      <c r="G5661" t="s">
        <v>53</v>
      </c>
      <c r="H5661">
        <v>3</v>
      </c>
      <c r="I5661" t="s">
        <v>54</v>
      </c>
      <c r="J5661" t="s">
        <v>55</v>
      </c>
      <c r="K5661" t="s">
        <v>820</v>
      </c>
      <c r="L5661">
        <v>96002</v>
      </c>
      <c r="M5661">
        <v>40.527833999999999</v>
      </c>
      <c r="N5661">
        <v>-122.318749</v>
      </c>
      <c r="O5661">
        <v>30338</v>
      </c>
      <c r="P5661" t="s">
        <v>57</v>
      </c>
      <c r="Q5661" t="s">
        <v>52</v>
      </c>
      <c r="R5661">
        <v>0</v>
      </c>
      <c r="S5661">
        <v>37</v>
      </c>
      <c r="T5661" t="s">
        <v>58</v>
      </c>
      <c r="U5661" t="s">
        <v>53</v>
      </c>
      <c r="V5661">
        <v>10.23</v>
      </c>
      <c r="W5661" t="s">
        <v>52</v>
      </c>
      <c r="X5661" t="s">
        <v>52</v>
      </c>
      <c r="Y5661" t="s">
        <v>58</v>
      </c>
      <c r="Z5661">
        <v>0</v>
      </c>
      <c r="AA5661" t="s">
        <v>52</v>
      </c>
      <c r="AB5661" t="s">
        <v>52</v>
      </c>
      <c r="AC5661" t="s">
        <v>52</v>
      </c>
      <c r="AD5661" t="s">
        <v>52</v>
      </c>
      <c r="AE5661" t="s">
        <v>52</v>
      </c>
      <c r="AF5661" t="s">
        <v>52</v>
      </c>
      <c r="AG5661" t="s">
        <v>52</v>
      </c>
      <c r="AH5661" t="s">
        <v>52</v>
      </c>
      <c r="AI5661" t="s">
        <v>124</v>
      </c>
      <c r="AJ5661" t="s">
        <v>52</v>
      </c>
      <c r="AK5661" t="s">
        <v>61</v>
      </c>
      <c r="AL5661">
        <v>20.3</v>
      </c>
      <c r="AM5661">
        <v>755.4</v>
      </c>
      <c r="AN5661">
        <v>0</v>
      </c>
      <c r="AO5661">
        <v>0</v>
      </c>
      <c r="AP5661">
        <v>378.51</v>
      </c>
      <c r="AQ5661">
        <v>1133.9099999999901</v>
      </c>
      <c r="AR5661">
        <v>3</v>
      </c>
      <c r="AS5661" t="s">
        <v>881</v>
      </c>
      <c r="AT5661" t="s">
        <v>52</v>
      </c>
      <c r="AU5661">
        <v>43</v>
      </c>
      <c r="AV5661">
        <v>4186</v>
      </c>
      <c r="AY5661" t="str">
        <f>IF(AND(Table1[[#This Row],[Contract]]="Month-to-Month", Table1[[#This Row],[Tenure in Months]]&lt;6, Table1[[#This Row],[Payment Method]]="Bank Withdrawal"), "High Risk", IF(OR(Table1[[#This Row],[Contract]]="Month-to-Month", Table1[[#This Row],[Tenure in Months]]&lt;12), "Medium Risk", "Low Risk"))</f>
        <v>Low Risk</v>
      </c>
    </row>
    <row r="5662" spans="1:51" x14ac:dyDescent="0.35">
      <c r="A5662" t="s">
        <v>6866</v>
      </c>
      <c r="B5662" t="s">
        <v>51</v>
      </c>
      <c r="C5662">
        <v>33</v>
      </c>
      <c r="D5662" t="s">
        <v>52</v>
      </c>
      <c r="E5662" t="s">
        <v>52</v>
      </c>
      <c r="F5662" t="s">
        <v>53</v>
      </c>
      <c r="G5662" t="s">
        <v>53</v>
      </c>
      <c r="H5662">
        <v>1</v>
      </c>
      <c r="I5662" t="s">
        <v>54</v>
      </c>
      <c r="J5662" t="s">
        <v>55</v>
      </c>
      <c r="K5662" t="s">
        <v>820</v>
      </c>
      <c r="L5662">
        <v>96003</v>
      </c>
      <c r="M5662">
        <v>40.677649000000002</v>
      </c>
      <c r="N5662">
        <v>-122.29467</v>
      </c>
      <c r="O5662">
        <v>41476</v>
      </c>
      <c r="P5662" t="s">
        <v>57</v>
      </c>
      <c r="Q5662" t="s">
        <v>53</v>
      </c>
      <c r="R5662">
        <v>4</v>
      </c>
      <c r="S5662">
        <v>20</v>
      </c>
      <c r="T5662" t="s">
        <v>58</v>
      </c>
      <c r="U5662" t="s">
        <v>52</v>
      </c>
      <c r="V5662">
        <v>0</v>
      </c>
      <c r="W5662" t="s">
        <v>52</v>
      </c>
      <c r="X5662" t="s">
        <v>53</v>
      </c>
      <c r="Y5662" t="s">
        <v>110</v>
      </c>
      <c r="Z5662">
        <v>22</v>
      </c>
      <c r="AA5662" t="s">
        <v>53</v>
      </c>
      <c r="AB5662" t="s">
        <v>52</v>
      </c>
      <c r="AC5662" t="s">
        <v>53</v>
      </c>
      <c r="AD5662" t="s">
        <v>53</v>
      </c>
      <c r="AE5662" t="s">
        <v>52</v>
      </c>
      <c r="AF5662" t="s">
        <v>52</v>
      </c>
      <c r="AG5662" t="s">
        <v>52</v>
      </c>
      <c r="AH5662" t="s">
        <v>53</v>
      </c>
      <c r="AI5662" t="s">
        <v>334</v>
      </c>
      <c r="AJ5662" t="s">
        <v>53</v>
      </c>
      <c r="AK5662" t="s">
        <v>69</v>
      </c>
      <c r="AL5662">
        <v>39.4</v>
      </c>
      <c r="AM5662">
        <v>825.4</v>
      </c>
      <c r="AN5662">
        <v>0</v>
      </c>
      <c r="AO5662">
        <v>0</v>
      </c>
      <c r="AP5662">
        <v>0</v>
      </c>
      <c r="AQ5662">
        <v>825.4</v>
      </c>
      <c r="AR5662">
        <v>3</v>
      </c>
      <c r="AS5662" t="s">
        <v>881</v>
      </c>
      <c r="AT5662" t="s">
        <v>52</v>
      </c>
      <c r="AU5662">
        <v>29</v>
      </c>
      <c r="AV5662">
        <v>3899</v>
      </c>
      <c r="AY5662" t="str">
        <f>IF(AND(Table1[[#This Row],[Contract]]="Month-to-Month", Table1[[#This Row],[Tenure in Months]]&lt;6, Table1[[#This Row],[Payment Method]]="Bank Withdrawal"), "High Risk", IF(OR(Table1[[#This Row],[Contract]]="Month-to-Month", Table1[[#This Row],[Tenure in Months]]&lt;12), "Medium Risk", "Low Risk"))</f>
        <v>Low Risk</v>
      </c>
    </row>
    <row r="5663" spans="1:51" x14ac:dyDescent="0.35">
      <c r="A5663" t="s">
        <v>6867</v>
      </c>
      <c r="B5663" t="s">
        <v>51</v>
      </c>
      <c r="C5663">
        <v>54</v>
      </c>
      <c r="D5663" t="s">
        <v>52</v>
      </c>
      <c r="E5663" t="s">
        <v>52</v>
      </c>
      <c r="F5663" t="s">
        <v>52</v>
      </c>
      <c r="G5663" t="s">
        <v>52</v>
      </c>
      <c r="H5663">
        <v>0</v>
      </c>
      <c r="I5663" t="s">
        <v>54</v>
      </c>
      <c r="J5663" t="s">
        <v>55</v>
      </c>
      <c r="K5663" t="s">
        <v>450</v>
      </c>
      <c r="L5663">
        <v>96006</v>
      </c>
      <c r="M5663">
        <v>41.171577999999997</v>
      </c>
      <c r="N5663">
        <v>-120.913161</v>
      </c>
      <c r="O5663">
        <v>615</v>
      </c>
      <c r="P5663" t="s">
        <v>57</v>
      </c>
      <c r="Q5663" t="s">
        <v>52</v>
      </c>
      <c r="R5663">
        <v>0</v>
      </c>
      <c r="S5663">
        <v>7</v>
      </c>
      <c r="T5663" t="s">
        <v>58</v>
      </c>
      <c r="U5663" t="s">
        <v>53</v>
      </c>
      <c r="V5663">
        <v>21.12</v>
      </c>
      <c r="W5663" t="s">
        <v>52</v>
      </c>
      <c r="X5663" t="s">
        <v>53</v>
      </c>
      <c r="Y5663" t="s">
        <v>68</v>
      </c>
      <c r="Z5663">
        <v>7</v>
      </c>
      <c r="AA5663" t="s">
        <v>52</v>
      </c>
      <c r="AB5663" t="s">
        <v>52</v>
      </c>
      <c r="AC5663" t="s">
        <v>52</v>
      </c>
      <c r="AD5663" t="s">
        <v>52</v>
      </c>
      <c r="AE5663" t="s">
        <v>52</v>
      </c>
      <c r="AF5663" t="s">
        <v>52</v>
      </c>
      <c r="AG5663" t="s">
        <v>52</v>
      </c>
      <c r="AH5663" t="s">
        <v>53</v>
      </c>
      <c r="AI5663" t="s">
        <v>60</v>
      </c>
      <c r="AJ5663" t="s">
        <v>52</v>
      </c>
      <c r="AK5663" t="s">
        <v>61</v>
      </c>
      <c r="AL5663">
        <v>69.150000000000006</v>
      </c>
      <c r="AM5663">
        <v>488.65</v>
      </c>
      <c r="AN5663">
        <v>0</v>
      </c>
      <c r="AO5663">
        <v>0</v>
      </c>
      <c r="AP5663">
        <v>147.84</v>
      </c>
      <c r="AQ5663">
        <v>636.49</v>
      </c>
      <c r="AR5663">
        <v>3</v>
      </c>
      <c r="AS5663" t="s">
        <v>881</v>
      </c>
      <c r="AT5663" t="s">
        <v>52</v>
      </c>
      <c r="AU5663">
        <v>20</v>
      </c>
      <c r="AV5663">
        <v>4320</v>
      </c>
      <c r="AY5663" t="str">
        <f>IF(AND(Table1[[#This Row],[Contract]]="Month-to-Month", Table1[[#This Row],[Tenure in Months]]&lt;6, Table1[[#This Row],[Payment Method]]="Bank Withdrawal"), "High Risk", IF(OR(Table1[[#This Row],[Contract]]="Month-to-Month", Table1[[#This Row],[Tenure in Months]]&lt;12), "Medium Risk", "Low Risk"))</f>
        <v>Medium Risk</v>
      </c>
    </row>
    <row r="5664" spans="1:51" x14ac:dyDescent="0.35">
      <c r="A5664" t="s">
        <v>6868</v>
      </c>
      <c r="B5664" t="s">
        <v>51</v>
      </c>
      <c r="C5664">
        <v>50</v>
      </c>
      <c r="D5664" t="s">
        <v>52</v>
      </c>
      <c r="E5664" t="s">
        <v>52</v>
      </c>
      <c r="F5664" t="s">
        <v>52</v>
      </c>
      <c r="G5664" t="s">
        <v>52</v>
      </c>
      <c r="H5664">
        <v>0</v>
      </c>
      <c r="I5664" t="s">
        <v>54</v>
      </c>
      <c r="J5664" t="s">
        <v>55</v>
      </c>
      <c r="K5664" t="s">
        <v>2652</v>
      </c>
      <c r="L5664">
        <v>96009</v>
      </c>
      <c r="M5664">
        <v>41.083463999999999</v>
      </c>
      <c r="N5664">
        <v>-121.107929</v>
      </c>
      <c r="O5664">
        <v>595</v>
      </c>
      <c r="P5664" t="s">
        <v>57</v>
      </c>
      <c r="Q5664" t="s">
        <v>52</v>
      </c>
      <c r="R5664">
        <v>0</v>
      </c>
      <c r="S5664">
        <v>41</v>
      </c>
      <c r="T5664" t="s">
        <v>58</v>
      </c>
      <c r="U5664" t="s">
        <v>52</v>
      </c>
      <c r="V5664">
        <v>0</v>
      </c>
      <c r="W5664" t="s">
        <v>52</v>
      </c>
      <c r="X5664" t="s">
        <v>53</v>
      </c>
      <c r="Y5664" t="s">
        <v>110</v>
      </c>
      <c r="Z5664">
        <v>8</v>
      </c>
      <c r="AA5664" t="s">
        <v>52</v>
      </c>
      <c r="AB5664" t="s">
        <v>52</v>
      </c>
      <c r="AC5664" t="s">
        <v>53</v>
      </c>
      <c r="AD5664" t="s">
        <v>52</v>
      </c>
      <c r="AE5664" t="s">
        <v>53</v>
      </c>
      <c r="AF5664" t="s">
        <v>53</v>
      </c>
      <c r="AG5664" t="s">
        <v>53</v>
      </c>
      <c r="AH5664" t="s">
        <v>52</v>
      </c>
      <c r="AI5664" t="s">
        <v>124</v>
      </c>
      <c r="AJ5664" t="s">
        <v>53</v>
      </c>
      <c r="AK5664" t="s">
        <v>61</v>
      </c>
      <c r="AL5664">
        <v>51.35</v>
      </c>
      <c r="AM5664">
        <v>2075.1</v>
      </c>
      <c r="AN5664">
        <v>0</v>
      </c>
      <c r="AO5664">
        <v>80</v>
      </c>
      <c r="AP5664">
        <v>0</v>
      </c>
      <c r="AQ5664">
        <v>2155.1</v>
      </c>
      <c r="AR5664">
        <v>5</v>
      </c>
      <c r="AS5664" t="s">
        <v>881</v>
      </c>
      <c r="AT5664" t="s">
        <v>52</v>
      </c>
      <c r="AU5664">
        <v>59</v>
      </c>
      <c r="AV5664">
        <v>5622</v>
      </c>
      <c r="AY5664" t="str">
        <f>IF(AND(Table1[[#This Row],[Contract]]="Month-to-Month", Table1[[#This Row],[Tenure in Months]]&lt;6, Table1[[#This Row],[Payment Method]]="Bank Withdrawal"), "High Risk", IF(OR(Table1[[#This Row],[Contract]]="Month-to-Month", Table1[[#This Row],[Tenure in Months]]&lt;12), "Medium Risk", "Low Risk"))</f>
        <v>Low Risk</v>
      </c>
    </row>
    <row r="5665" spans="1:51" x14ac:dyDescent="0.35">
      <c r="A5665" t="s">
        <v>6869</v>
      </c>
      <c r="B5665" t="s">
        <v>66</v>
      </c>
      <c r="C5665">
        <v>36</v>
      </c>
      <c r="D5665" t="s">
        <v>52</v>
      </c>
      <c r="E5665" t="s">
        <v>52</v>
      </c>
      <c r="F5665" t="s">
        <v>52</v>
      </c>
      <c r="G5665" t="s">
        <v>52</v>
      </c>
      <c r="H5665">
        <v>0</v>
      </c>
      <c r="I5665" t="s">
        <v>54</v>
      </c>
      <c r="J5665" t="s">
        <v>55</v>
      </c>
      <c r="K5665" t="s">
        <v>4703</v>
      </c>
      <c r="L5665">
        <v>96010</v>
      </c>
      <c r="M5665">
        <v>40.775272000000001</v>
      </c>
      <c r="N5665">
        <v>-123.287414</v>
      </c>
      <c r="O5665">
        <v>269</v>
      </c>
      <c r="P5665" t="s">
        <v>57</v>
      </c>
      <c r="Q5665" t="s">
        <v>52</v>
      </c>
      <c r="R5665">
        <v>0</v>
      </c>
      <c r="S5665">
        <v>54</v>
      </c>
      <c r="T5665" t="s">
        <v>58</v>
      </c>
      <c r="U5665" t="s">
        <v>53</v>
      </c>
      <c r="V5665">
        <v>34.270000000000003</v>
      </c>
      <c r="W5665" t="s">
        <v>52</v>
      </c>
      <c r="X5665" t="s">
        <v>53</v>
      </c>
      <c r="Y5665" t="s">
        <v>68</v>
      </c>
      <c r="Z5665">
        <v>20</v>
      </c>
      <c r="AA5665" t="s">
        <v>53</v>
      </c>
      <c r="AB5665" t="s">
        <v>53</v>
      </c>
      <c r="AC5665" t="s">
        <v>52</v>
      </c>
      <c r="AD5665" t="s">
        <v>52</v>
      </c>
      <c r="AE5665" t="s">
        <v>53</v>
      </c>
      <c r="AF5665" t="s">
        <v>53</v>
      </c>
      <c r="AG5665" t="s">
        <v>53</v>
      </c>
      <c r="AH5665" t="s">
        <v>53</v>
      </c>
      <c r="AI5665" t="s">
        <v>124</v>
      </c>
      <c r="AJ5665" t="s">
        <v>53</v>
      </c>
      <c r="AK5665" t="s">
        <v>69</v>
      </c>
      <c r="AL5665">
        <v>100.05</v>
      </c>
      <c r="AM5665">
        <v>5299.65</v>
      </c>
      <c r="AN5665">
        <v>0</v>
      </c>
      <c r="AO5665">
        <v>0</v>
      </c>
      <c r="AP5665">
        <v>1850.58</v>
      </c>
      <c r="AQ5665">
        <v>7150.23</v>
      </c>
      <c r="AR5665">
        <v>4</v>
      </c>
      <c r="AS5665" t="s">
        <v>881</v>
      </c>
      <c r="AT5665" t="s">
        <v>52</v>
      </c>
      <c r="AU5665">
        <v>69</v>
      </c>
      <c r="AV5665">
        <v>4478</v>
      </c>
      <c r="AY5665" t="str">
        <f>IF(AND(Table1[[#This Row],[Contract]]="Month-to-Month", Table1[[#This Row],[Tenure in Months]]&lt;6, Table1[[#This Row],[Payment Method]]="Bank Withdrawal"), "High Risk", IF(OR(Table1[[#This Row],[Contract]]="Month-to-Month", Table1[[#This Row],[Tenure in Months]]&lt;12), "Medium Risk", "Low Risk"))</f>
        <v>Low Risk</v>
      </c>
    </row>
    <row r="5666" spans="1:51" x14ac:dyDescent="0.35">
      <c r="A5666" t="s">
        <v>6870</v>
      </c>
      <c r="B5666" t="s">
        <v>66</v>
      </c>
      <c r="C5666">
        <v>59</v>
      </c>
      <c r="D5666" t="s">
        <v>52</v>
      </c>
      <c r="E5666" t="s">
        <v>52</v>
      </c>
      <c r="F5666" t="s">
        <v>52</v>
      </c>
      <c r="G5666" t="s">
        <v>52</v>
      </c>
      <c r="H5666">
        <v>0</v>
      </c>
      <c r="I5666" t="s">
        <v>54</v>
      </c>
      <c r="J5666" t="s">
        <v>55</v>
      </c>
      <c r="K5666" t="s">
        <v>2258</v>
      </c>
      <c r="L5666">
        <v>96014</v>
      </c>
      <c r="M5666">
        <v>41.388396999999998</v>
      </c>
      <c r="N5666">
        <v>-122.794636</v>
      </c>
      <c r="O5666">
        <v>290</v>
      </c>
      <c r="P5666" t="s">
        <v>57</v>
      </c>
      <c r="Q5666" t="s">
        <v>52</v>
      </c>
      <c r="R5666">
        <v>0</v>
      </c>
      <c r="S5666">
        <v>53</v>
      </c>
      <c r="T5666" t="s">
        <v>58</v>
      </c>
      <c r="U5666" t="s">
        <v>53</v>
      </c>
      <c r="V5666">
        <v>33.880000000000003</v>
      </c>
      <c r="W5666" t="s">
        <v>52</v>
      </c>
      <c r="X5666" t="s">
        <v>53</v>
      </c>
      <c r="Y5666" t="s">
        <v>68</v>
      </c>
      <c r="Z5666">
        <v>6</v>
      </c>
      <c r="AA5666" t="s">
        <v>52</v>
      </c>
      <c r="AB5666" t="s">
        <v>53</v>
      </c>
      <c r="AC5666" t="s">
        <v>53</v>
      </c>
      <c r="AD5666" t="s">
        <v>53</v>
      </c>
      <c r="AE5666" t="s">
        <v>52</v>
      </c>
      <c r="AF5666" t="s">
        <v>53</v>
      </c>
      <c r="AG5666" t="s">
        <v>53</v>
      </c>
      <c r="AH5666" t="s">
        <v>53</v>
      </c>
      <c r="AI5666" t="s">
        <v>124</v>
      </c>
      <c r="AJ5666" t="s">
        <v>53</v>
      </c>
      <c r="AK5666" t="s">
        <v>69</v>
      </c>
      <c r="AL5666">
        <v>94.45</v>
      </c>
      <c r="AM5666">
        <v>5042.75</v>
      </c>
      <c r="AN5666">
        <v>0</v>
      </c>
      <c r="AO5666">
        <v>0</v>
      </c>
      <c r="AP5666">
        <v>1795.64</v>
      </c>
      <c r="AQ5666">
        <v>6838.39</v>
      </c>
      <c r="AR5666">
        <v>4</v>
      </c>
      <c r="AS5666" t="s">
        <v>881</v>
      </c>
      <c r="AT5666" t="s">
        <v>52</v>
      </c>
      <c r="AU5666">
        <v>64</v>
      </c>
      <c r="AV5666">
        <v>5452</v>
      </c>
      <c r="AY5666" t="str">
        <f>IF(AND(Table1[[#This Row],[Contract]]="Month-to-Month", Table1[[#This Row],[Tenure in Months]]&lt;6, Table1[[#This Row],[Payment Method]]="Bank Withdrawal"), "High Risk", IF(OR(Table1[[#This Row],[Contract]]="Month-to-Month", Table1[[#This Row],[Tenure in Months]]&lt;12), "Medium Risk", "Low Risk"))</f>
        <v>Low Risk</v>
      </c>
    </row>
    <row r="5667" spans="1:51" x14ac:dyDescent="0.35">
      <c r="A5667" t="s">
        <v>6871</v>
      </c>
      <c r="B5667" t="s">
        <v>51</v>
      </c>
      <c r="C5667">
        <v>25</v>
      </c>
      <c r="D5667" t="s">
        <v>53</v>
      </c>
      <c r="E5667" t="s">
        <v>52</v>
      </c>
      <c r="F5667" t="s">
        <v>53</v>
      </c>
      <c r="G5667" t="s">
        <v>53</v>
      </c>
      <c r="H5667">
        <v>2</v>
      </c>
      <c r="I5667" t="s">
        <v>54</v>
      </c>
      <c r="J5667" t="s">
        <v>55</v>
      </c>
      <c r="K5667" t="s">
        <v>1116</v>
      </c>
      <c r="L5667">
        <v>96015</v>
      </c>
      <c r="M5667">
        <v>41.486953</v>
      </c>
      <c r="N5667">
        <v>-120.91397499999999</v>
      </c>
      <c r="O5667">
        <v>417</v>
      </c>
      <c r="P5667" t="s">
        <v>57</v>
      </c>
      <c r="Q5667" t="s">
        <v>53</v>
      </c>
      <c r="R5667">
        <v>2</v>
      </c>
      <c r="S5667">
        <v>18</v>
      </c>
      <c r="T5667" t="s">
        <v>58</v>
      </c>
      <c r="U5667" t="s">
        <v>52</v>
      </c>
      <c r="V5667">
        <v>0</v>
      </c>
      <c r="W5667" t="s">
        <v>52</v>
      </c>
      <c r="X5667" t="s">
        <v>53</v>
      </c>
      <c r="Y5667" t="s">
        <v>59</v>
      </c>
      <c r="Z5667">
        <v>59</v>
      </c>
      <c r="AA5667" t="s">
        <v>52</v>
      </c>
      <c r="AB5667" t="s">
        <v>53</v>
      </c>
      <c r="AC5667" t="s">
        <v>53</v>
      </c>
      <c r="AD5667" t="s">
        <v>52</v>
      </c>
      <c r="AE5667" t="s">
        <v>53</v>
      </c>
      <c r="AF5667" t="s">
        <v>52</v>
      </c>
      <c r="AG5667" t="s">
        <v>52</v>
      </c>
      <c r="AH5667" t="s">
        <v>53</v>
      </c>
      <c r="AI5667" t="s">
        <v>124</v>
      </c>
      <c r="AJ5667" t="s">
        <v>52</v>
      </c>
      <c r="AK5667" t="s">
        <v>69</v>
      </c>
      <c r="AL5667">
        <v>46.4</v>
      </c>
      <c r="AM5667">
        <v>812.4</v>
      </c>
      <c r="AN5667">
        <v>0</v>
      </c>
      <c r="AO5667">
        <v>0</v>
      </c>
      <c r="AP5667">
        <v>0</v>
      </c>
      <c r="AQ5667">
        <v>812.4</v>
      </c>
      <c r="AR5667">
        <v>5</v>
      </c>
      <c r="AS5667" t="s">
        <v>881</v>
      </c>
      <c r="AT5667" t="s">
        <v>52</v>
      </c>
      <c r="AU5667">
        <v>35</v>
      </c>
      <c r="AV5667">
        <v>4003</v>
      </c>
      <c r="AY5667" t="str">
        <f>IF(AND(Table1[[#This Row],[Contract]]="Month-to-Month", Table1[[#This Row],[Tenure in Months]]&lt;6, Table1[[#This Row],[Payment Method]]="Bank Withdrawal"), "High Risk", IF(OR(Table1[[#This Row],[Contract]]="Month-to-Month", Table1[[#This Row],[Tenure in Months]]&lt;12), "Medium Risk", "Low Risk"))</f>
        <v>Low Risk</v>
      </c>
    </row>
    <row r="5668" spans="1:51" x14ac:dyDescent="0.35">
      <c r="A5668" t="s">
        <v>6872</v>
      </c>
      <c r="B5668" t="s">
        <v>51</v>
      </c>
      <c r="C5668">
        <v>61</v>
      </c>
      <c r="D5668" t="s">
        <v>52</v>
      </c>
      <c r="E5668" t="s">
        <v>52</v>
      </c>
      <c r="F5668" t="s">
        <v>53</v>
      </c>
      <c r="G5668" t="s">
        <v>52</v>
      </c>
      <c r="H5668">
        <v>0</v>
      </c>
      <c r="I5668" t="s">
        <v>54</v>
      </c>
      <c r="J5668" t="s">
        <v>55</v>
      </c>
      <c r="K5668" t="s">
        <v>3420</v>
      </c>
      <c r="L5668">
        <v>96016</v>
      </c>
      <c r="M5668">
        <v>40.936284999999998</v>
      </c>
      <c r="N5668">
        <v>-121.572692</v>
      </c>
      <c r="O5668">
        <v>344</v>
      </c>
      <c r="P5668" t="s">
        <v>57</v>
      </c>
      <c r="Q5668" t="s">
        <v>53</v>
      </c>
      <c r="R5668">
        <v>1</v>
      </c>
      <c r="S5668">
        <v>64</v>
      </c>
      <c r="T5668" t="s">
        <v>58</v>
      </c>
      <c r="U5668" t="s">
        <v>53</v>
      </c>
      <c r="V5668">
        <v>4.76</v>
      </c>
      <c r="W5668" t="s">
        <v>52</v>
      </c>
      <c r="X5668" t="s">
        <v>53</v>
      </c>
      <c r="Y5668" t="s">
        <v>68</v>
      </c>
      <c r="Z5668">
        <v>8</v>
      </c>
      <c r="AA5668" t="s">
        <v>53</v>
      </c>
      <c r="AB5668" t="s">
        <v>53</v>
      </c>
      <c r="AC5668" t="s">
        <v>52</v>
      </c>
      <c r="AD5668" t="s">
        <v>53</v>
      </c>
      <c r="AE5668" t="s">
        <v>53</v>
      </c>
      <c r="AF5668" t="s">
        <v>53</v>
      </c>
      <c r="AG5668" t="s">
        <v>53</v>
      </c>
      <c r="AH5668" t="s">
        <v>53</v>
      </c>
      <c r="AI5668" t="s">
        <v>334</v>
      </c>
      <c r="AJ5668" t="s">
        <v>53</v>
      </c>
      <c r="AK5668" t="s">
        <v>69</v>
      </c>
      <c r="AL5668">
        <v>104.05</v>
      </c>
      <c r="AM5668">
        <v>6605.55</v>
      </c>
      <c r="AN5668">
        <v>0</v>
      </c>
      <c r="AO5668">
        <v>0</v>
      </c>
      <c r="AP5668">
        <v>304.64</v>
      </c>
      <c r="AQ5668">
        <v>6910.19</v>
      </c>
      <c r="AR5668">
        <v>4</v>
      </c>
      <c r="AS5668" t="s">
        <v>881</v>
      </c>
      <c r="AT5668" t="s">
        <v>52</v>
      </c>
      <c r="AU5668">
        <v>36</v>
      </c>
      <c r="AV5668">
        <v>4337</v>
      </c>
      <c r="AY5668" t="str">
        <f>IF(AND(Table1[[#This Row],[Contract]]="Month-to-Month", Table1[[#This Row],[Tenure in Months]]&lt;6, Table1[[#This Row],[Payment Method]]="Bank Withdrawal"), "High Risk", IF(OR(Table1[[#This Row],[Contract]]="Month-to-Month", Table1[[#This Row],[Tenure in Months]]&lt;12), "Medium Risk", "Low Risk"))</f>
        <v>Low Risk</v>
      </c>
    </row>
    <row r="5669" spans="1:51" x14ac:dyDescent="0.35">
      <c r="A5669" t="s">
        <v>6873</v>
      </c>
      <c r="B5669" t="s">
        <v>66</v>
      </c>
      <c r="C5669">
        <v>41</v>
      </c>
      <c r="D5669" t="s">
        <v>52</v>
      </c>
      <c r="E5669" t="s">
        <v>52</v>
      </c>
      <c r="F5669" t="s">
        <v>52</v>
      </c>
      <c r="G5669" t="s">
        <v>52</v>
      </c>
      <c r="H5669">
        <v>0</v>
      </c>
      <c r="I5669" t="s">
        <v>54</v>
      </c>
      <c r="J5669" t="s">
        <v>55</v>
      </c>
      <c r="K5669" t="s">
        <v>822</v>
      </c>
      <c r="L5669">
        <v>96019</v>
      </c>
      <c r="M5669">
        <v>40.692523000000001</v>
      </c>
      <c r="N5669">
        <v>-122.369876</v>
      </c>
      <c r="O5669">
        <v>6277</v>
      </c>
      <c r="P5669" t="s">
        <v>57</v>
      </c>
      <c r="Q5669" t="s">
        <v>52</v>
      </c>
      <c r="R5669">
        <v>0</v>
      </c>
      <c r="S5669">
        <v>20</v>
      </c>
      <c r="T5669" t="s">
        <v>58</v>
      </c>
      <c r="U5669" t="s">
        <v>52</v>
      </c>
      <c r="V5669">
        <v>0</v>
      </c>
      <c r="W5669" t="s">
        <v>52</v>
      </c>
      <c r="X5669" t="s">
        <v>53</v>
      </c>
      <c r="Y5669" t="s">
        <v>59</v>
      </c>
      <c r="Z5669">
        <v>21</v>
      </c>
      <c r="AA5669" t="s">
        <v>52</v>
      </c>
      <c r="AB5669" t="s">
        <v>52</v>
      </c>
      <c r="AC5669" t="s">
        <v>52</v>
      </c>
      <c r="AD5669" t="s">
        <v>52</v>
      </c>
      <c r="AE5669" t="s">
        <v>52</v>
      </c>
      <c r="AF5669" t="s">
        <v>52</v>
      </c>
      <c r="AG5669" t="s">
        <v>52</v>
      </c>
      <c r="AH5669" t="s">
        <v>53</v>
      </c>
      <c r="AI5669" t="s">
        <v>60</v>
      </c>
      <c r="AJ5669" t="s">
        <v>52</v>
      </c>
      <c r="AK5669" t="s">
        <v>69</v>
      </c>
      <c r="AL5669">
        <v>24.9</v>
      </c>
      <c r="AM5669">
        <v>505.95</v>
      </c>
      <c r="AN5669">
        <v>0</v>
      </c>
      <c r="AO5669">
        <v>0</v>
      </c>
      <c r="AP5669">
        <v>0</v>
      </c>
      <c r="AQ5669">
        <v>505.95</v>
      </c>
      <c r="AR5669">
        <v>5</v>
      </c>
      <c r="AS5669" t="s">
        <v>881</v>
      </c>
      <c r="AT5669" t="s">
        <v>52</v>
      </c>
      <c r="AU5669">
        <v>20</v>
      </c>
      <c r="AV5669">
        <v>5942</v>
      </c>
      <c r="AY5669" t="str">
        <f>IF(AND(Table1[[#This Row],[Contract]]="Month-to-Month", Table1[[#This Row],[Tenure in Months]]&lt;6, Table1[[#This Row],[Payment Method]]="Bank Withdrawal"), "High Risk", IF(OR(Table1[[#This Row],[Contract]]="Month-to-Month", Table1[[#This Row],[Tenure in Months]]&lt;12), "Medium Risk", "Low Risk"))</f>
        <v>Medium Risk</v>
      </c>
    </row>
    <row r="5670" spans="1:51" x14ac:dyDescent="0.35">
      <c r="A5670" t="s">
        <v>6874</v>
      </c>
      <c r="B5670" t="s">
        <v>51</v>
      </c>
      <c r="C5670">
        <v>37</v>
      </c>
      <c r="D5670" t="s">
        <v>52</v>
      </c>
      <c r="E5670" t="s">
        <v>52</v>
      </c>
      <c r="F5670" t="s">
        <v>53</v>
      </c>
      <c r="G5670" t="s">
        <v>53</v>
      </c>
      <c r="H5670">
        <v>3</v>
      </c>
      <c r="I5670" t="s">
        <v>54</v>
      </c>
      <c r="J5670" t="s">
        <v>55</v>
      </c>
      <c r="K5670" t="s">
        <v>4709</v>
      </c>
      <c r="L5670">
        <v>96020</v>
      </c>
      <c r="M5670">
        <v>40.243493999999998</v>
      </c>
      <c r="N5670">
        <v>-121.15473299999999</v>
      </c>
      <c r="O5670">
        <v>2664</v>
      </c>
      <c r="P5670" t="s">
        <v>57</v>
      </c>
      <c r="Q5670" t="s">
        <v>53</v>
      </c>
      <c r="R5670">
        <v>7</v>
      </c>
      <c r="S5670">
        <v>57</v>
      </c>
      <c r="T5670" t="s">
        <v>58</v>
      </c>
      <c r="U5670" t="s">
        <v>53</v>
      </c>
      <c r="V5670">
        <v>14.55</v>
      </c>
      <c r="W5670" t="s">
        <v>52</v>
      </c>
      <c r="X5670" t="s">
        <v>53</v>
      </c>
      <c r="Y5670" t="s">
        <v>59</v>
      </c>
      <c r="Z5670">
        <v>58</v>
      </c>
      <c r="AA5670" t="s">
        <v>53</v>
      </c>
      <c r="AB5670" t="s">
        <v>53</v>
      </c>
      <c r="AC5670" t="s">
        <v>52</v>
      </c>
      <c r="AD5670" t="s">
        <v>53</v>
      </c>
      <c r="AE5670" t="s">
        <v>52</v>
      </c>
      <c r="AF5670" t="s">
        <v>52</v>
      </c>
      <c r="AG5670" t="s">
        <v>52</v>
      </c>
      <c r="AH5670" t="s">
        <v>52</v>
      </c>
      <c r="AI5670" t="s">
        <v>124</v>
      </c>
      <c r="AJ5670" t="s">
        <v>52</v>
      </c>
      <c r="AK5670" t="s">
        <v>69</v>
      </c>
      <c r="AL5670">
        <v>59.6</v>
      </c>
      <c r="AM5670">
        <v>3509.4</v>
      </c>
      <c r="AN5670">
        <v>0</v>
      </c>
      <c r="AO5670">
        <v>70</v>
      </c>
      <c r="AP5670">
        <v>829.35</v>
      </c>
      <c r="AQ5670">
        <v>4408.75</v>
      </c>
      <c r="AR5670">
        <v>3</v>
      </c>
      <c r="AS5670" t="s">
        <v>881</v>
      </c>
      <c r="AT5670" t="s">
        <v>52</v>
      </c>
      <c r="AU5670">
        <v>28</v>
      </c>
      <c r="AV5670">
        <v>4778</v>
      </c>
      <c r="AY5670" t="str">
        <f>IF(AND(Table1[[#This Row],[Contract]]="Month-to-Month", Table1[[#This Row],[Tenure in Months]]&lt;6, Table1[[#This Row],[Payment Method]]="Bank Withdrawal"), "High Risk", IF(OR(Table1[[#This Row],[Contract]]="Month-to-Month", Table1[[#This Row],[Tenure in Months]]&lt;12), "Medium Risk", "Low Risk"))</f>
        <v>Low Risk</v>
      </c>
    </row>
    <row r="5671" spans="1:51" x14ac:dyDescent="0.35">
      <c r="A5671" t="s">
        <v>6875</v>
      </c>
      <c r="B5671" t="s">
        <v>51</v>
      </c>
      <c r="C5671">
        <v>58</v>
      </c>
      <c r="D5671" t="s">
        <v>52</v>
      </c>
      <c r="E5671" t="s">
        <v>52</v>
      </c>
      <c r="F5671" t="s">
        <v>53</v>
      </c>
      <c r="G5671" t="s">
        <v>53</v>
      </c>
      <c r="H5671">
        <v>3</v>
      </c>
      <c r="I5671" t="s">
        <v>54</v>
      </c>
      <c r="J5671" t="s">
        <v>55</v>
      </c>
      <c r="K5671" t="s">
        <v>2261</v>
      </c>
      <c r="L5671">
        <v>96022</v>
      </c>
      <c r="M5671">
        <v>40.336391999999996</v>
      </c>
      <c r="N5671">
        <v>-122.448533</v>
      </c>
      <c r="O5671">
        <v>12348</v>
      </c>
      <c r="P5671" t="s">
        <v>57</v>
      </c>
      <c r="Q5671" t="s">
        <v>52</v>
      </c>
      <c r="R5671">
        <v>0</v>
      </c>
      <c r="S5671">
        <v>13</v>
      </c>
      <c r="T5671" t="s">
        <v>58</v>
      </c>
      <c r="U5671" t="s">
        <v>52</v>
      </c>
      <c r="V5671">
        <v>0</v>
      </c>
      <c r="W5671" t="s">
        <v>52</v>
      </c>
      <c r="X5671" t="s">
        <v>53</v>
      </c>
      <c r="Y5671" t="s">
        <v>59</v>
      </c>
      <c r="Z5671">
        <v>57</v>
      </c>
      <c r="AA5671" t="s">
        <v>53</v>
      </c>
      <c r="AB5671" t="s">
        <v>53</v>
      </c>
      <c r="AC5671" t="s">
        <v>52</v>
      </c>
      <c r="AD5671" t="s">
        <v>53</v>
      </c>
      <c r="AE5671" t="s">
        <v>52</v>
      </c>
      <c r="AF5671" t="s">
        <v>52</v>
      </c>
      <c r="AG5671" t="s">
        <v>52</v>
      </c>
      <c r="AH5671" t="s">
        <v>53</v>
      </c>
      <c r="AI5671" t="s">
        <v>334</v>
      </c>
      <c r="AJ5671" t="s">
        <v>52</v>
      </c>
      <c r="AK5671" t="s">
        <v>69</v>
      </c>
      <c r="AL5671">
        <v>40.549999999999997</v>
      </c>
      <c r="AM5671">
        <v>590.35</v>
      </c>
      <c r="AN5671">
        <v>0</v>
      </c>
      <c r="AO5671">
        <v>0</v>
      </c>
      <c r="AP5671">
        <v>0</v>
      </c>
      <c r="AQ5671">
        <v>590.35</v>
      </c>
      <c r="AR5671">
        <v>3</v>
      </c>
      <c r="AS5671" t="s">
        <v>881</v>
      </c>
      <c r="AT5671" t="s">
        <v>52</v>
      </c>
      <c r="AU5671">
        <v>27</v>
      </c>
      <c r="AV5671">
        <v>2898</v>
      </c>
      <c r="AY5671" t="str">
        <f>IF(AND(Table1[[#This Row],[Contract]]="Month-to-Month", Table1[[#This Row],[Tenure in Months]]&lt;6, Table1[[#This Row],[Payment Method]]="Bank Withdrawal"), "High Risk", IF(OR(Table1[[#This Row],[Contract]]="Month-to-Month", Table1[[#This Row],[Tenure in Months]]&lt;12), "Medium Risk", "Low Risk"))</f>
        <v>Low Risk</v>
      </c>
    </row>
    <row r="5672" spans="1:51" x14ac:dyDescent="0.35">
      <c r="A5672" t="s">
        <v>6876</v>
      </c>
      <c r="B5672" t="s">
        <v>51</v>
      </c>
      <c r="C5672">
        <v>60</v>
      </c>
      <c r="D5672" t="s">
        <v>52</v>
      </c>
      <c r="E5672" t="s">
        <v>52</v>
      </c>
      <c r="F5672" t="s">
        <v>53</v>
      </c>
      <c r="G5672" t="s">
        <v>53</v>
      </c>
      <c r="H5672">
        <v>2</v>
      </c>
      <c r="I5672" t="s">
        <v>54</v>
      </c>
      <c r="J5672" t="s">
        <v>55</v>
      </c>
      <c r="K5672" t="s">
        <v>3423</v>
      </c>
      <c r="L5672">
        <v>96025</v>
      </c>
      <c r="M5672">
        <v>41.212694999999997</v>
      </c>
      <c r="N5672">
        <v>-122.392067</v>
      </c>
      <c r="O5672">
        <v>2602</v>
      </c>
      <c r="P5672" t="s">
        <v>57</v>
      </c>
      <c r="Q5672" t="s">
        <v>53</v>
      </c>
      <c r="R5672">
        <v>8</v>
      </c>
      <c r="S5672">
        <v>57</v>
      </c>
      <c r="T5672" t="s">
        <v>58</v>
      </c>
      <c r="U5672" t="s">
        <v>53</v>
      </c>
      <c r="V5672">
        <v>29.64</v>
      </c>
      <c r="W5672" t="s">
        <v>52</v>
      </c>
      <c r="X5672" t="s">
        <v>52</v>
      </c>
      <c r="Y5672" t="s">
        <v>58</v>
      </c>
      <c r="Z5672">
        <v>0</v>
      </c>
      <c r="AA5672" t="s">
        <v>52</v>
      </c>
      <c r="AB5672" t="s">
        <v>52</v>
      </c>
      <c r="AC5672" t="s">
        <v>52</v>
      </c>
      <c r="AD5672" t="s">
        <v>52</v>
      </c>
      <c r="AE5672" t="s">
        <v>52</v>
      </c>
      <c r="AF5672" t="s">
        <v>52</v>
      </c>
      <c r="AG5672" t="s">
        <v>52</v>
      </c>
      <c r="AH5672" t="s">
        <v>52</v>
      </c>
      <c r="AI5672" t="s">
        <v>334</v>
      </c>
      <c r="AJ5672" t="s">
        <v>52</v>
      </c>
      <c r="AK5672" t="s">
        <v>69</v>
      </c>
      <c r="AL5672">
        <v>20.75</v>
      </c>
      <c r="AM5672">
        <v>1123.1500000000001</v>
      </c>
      <c r="AN5672">
        <v>0</v>
      </c>
      <c r="AO5672">
        <v>0</v>
      </c>
      <c r="AP5672">
        <v>1689.48</v>
      </c>
      <c r="AQ5672">
        <v>2812.63</v>
      </c>
      <c r="AR5672">
        <v>3</v>
      </c>
      <c r="AS5672" t="s">
        <v>881</v>
      </c>
      <c r="AT5672" t="s">
        <v>52</v>
      </c>
      <c r="AU5672">
        <v>68</v>
      </c>
      <c r="AV5672">
        <v>4937</v>
      </c>
      <c r="AY5672" t="str">
        <f>IF(AND(Table1[[#This Row],[Contract]]="Month-to-Month", Table1[[#This Row],[Tenure in Months]]&lt;6, Table1[[#This Row],[Payment Method]]="Bank Withdrawal"), "High Risk", IF(OR(Table1[[#This Row],[Contract]]="Month-to-Month", Table1[[#This Row],[Tenure in Months]]&lt;12), "Medium Risk", "Low Risk"))</f>
        <v>Low Risk</v>
      </c>
    </row>
    <row r="5673" spans="1:51" x14ac:dyDescent="0.35">
      <c r="A5673" t="s">
        <v>6877</v>
      </c>
      <c r="B5673" t="s">
        <v>51</v>
      </c>
      <c r="C5673">
        <v>50</v>
      </c>
      <c r="D5673" t="s">
        <v>52</v>
      </c>
      <c r="E5673" t="s">
        <v>52</v>
      </c>
      <c r="F5673" t="s">
        <v>53</v>
      </c>
      <c r="G5673" t="s">
        <v>52</v>
      </c>
      <c r="H5673">
        <v>0</v>
      </c>
      <c r="I5673" t="s">
        <v>54</v>
      </c>
      <c r="J5673" t="s">
        <v>55</v>
      </c>
      <c r="K5673" t="s">
        <v>3425</v>
      </c>
      <c r="L5673">
        <v>96027</v>
      </c>
      <c r="M5673">
        <v>41.405192999999997</v>
      </c>
      <c r="N5673">
        <v>-123.008567</v>
      </c>
      <c r="O5673">
        <v>2156</v>
      </c>
      <c r="P5673" t="s">
        <v>57</v>
      </c>
      <c r="Q5673" t="s">
        <v>53</v>
      </c>
      <c r="R5673">
        <v>8</v>
      </c>
      <c r="S5673">
        <v>71</v>
      </c>
      <c r="T5673" t="s">
        <v>58</v>
      </c>
      <c r="U5673" t="s">
        <v>53</v>
      </c>
      <c r="V5673">
        <v>27.16</v>
      </c>
      <c r="W5673" t="s">
        <v>53</v>
      </c>
      <c r="X5673" t="s">
        <v>53</v>
      </c>
      <c r="Y5673" t="s">
        <v>68</v>
      </c>
      <c r="Z5673">
        <v>3</v>
      </c>
      <c r="AA5673" t="s">
        <v>52</v>
      </c>
      <c r="AB5673" t="s">
        <v>53</v>
      </c>
      <c r="AC5673" t="s">
        <v>53</v>
      </c>
      <c r="AD5673" t="s">
        <v>53</v>
      </c>
      <c r="AE5673" t="s">
        <v>53</v>
      </c>
      <c r="AF5673" t="s">
        <v>53</v>
      </c>
      <c r="AG5673" t="s">
        <v>53</v>
      </c>
      <c r="AH5673" t="s">
        <v>53</v>
      </c>
      <c r="AI5673" t="s">
        <v>124</v>
      </c>
      <c r="AJ5673" t="s">
        <v>53</v>
      </c>
      <c r="AK5673" t="s">
        <v>61</v>
      </c>
      <c r="AL5673">
        <v>113.15</v>
      </c>
      <c r="AM5673">
        <v>7953.25</v>
      </c>
      <c r="AN5673">
        <v>0</v>
      </c>
      <c r="AO5673">
        <v>0</v>
      </c>
      <c r="AP5673">
        <v>1928.36</v>
      </c>
      <c r="AQ5673">
        <v>9881.61</v>
      </c>
      <c r="AR5673">
        <v>3</v>
      </c>
      <c r="AS5673" t="s">
        <v>881</v>
      </c>
      <c r="AT5673" t="s">
        <v>52</v>
      </c>
      <c r="AU5673">
        <v>75</v>
      </c>
      <c r="AV5673">
        <v>4068</v>
      </c>
      <c r="AY5673" t="str">
        <f>IF(AND(Table1[[#This Row],[Contract]]="Month-to-Month", Table1[[#This Row],[Tenure in Months]]&lt;6, Table1[[#This Row],[Payment Method]]="Bank Withdrawal"), "High Risk", IF(OR(Table1[[#This Row],[Contract]]="Month-to-Month", Table1[[#This Row],[Tenure in Months]]&lt;12), "Medium Risk", "Low Risk"))</f>
        <v>Low Risk</v>
      </c>
    </row>
    <row r="5674" spans="1:51" x14ac:dyDescent="0.35">
      <c r="A5674" t="s">
        <v>6878</v>
      </c>
      <c r="B5674" t="s">
        <v>66</v>
      </c>
      <c r="C5674">
        <v>56</v>
      </c>
      <c r="D5674" t="s">
        <v>52</v>
      </c>
      <c r="E5674" t="s">
        <v>52</v>
      </c>
      <c r="F5674" t="s">
        <v>53</v>
      </c>
      <c r="G5674" t="s">
        <v>53</v>
      </c>
      <c r="H5674">
        <v>2</v>
      </c>
      <c r="I5674" t="s">
        <v>54</v>
      </c>
      <c r="J5674" t="s">
        <v>55</v>
      </c>
      <c r="K5674" t="s">
        <v>2265</v>
      </c>
      <c r="L5674">
        <v>96028</v>
      </c>
      <c r="M5674">
        <v>41.017282000000002</v>
      </c>
      <c r="N5674">
        <v>-121.46894500000001</v>
      </c>
      <c r="O5674">
        <v>1902</v>
      </c>
      <c r="P5674" t="s">
        <v>57</v>
      </c>
      <c r="Q5674" t="s">
        <v>53</v>
      </c>
      <c r="R5674">
        <v>1</v>
      </c>
      <c r="S5674">
        <v>7</v>
      </c>
      <c r="T5674" t="s">
        <v>67</v>
      </c>
      <c r="U5674" t="s">
        <v>53</v>
      </c>
      <c r="V5674">
        <v>9.1</v>
      </c>
      <c r="W5674" t="s">
        <v>53</v>
      </c>
      <c r="X5674" t="s">
        <v>53</v>
      </c>
      <c r="Y5674" t="s">
        <v>59</v>
      </c>
      <c r="Z5674">
        <v>28</v>
      </c>
      <c r="AA5674" t="s">
        <v>52</v>
      </c>
      <c r="AB5674" t="s">
        <v>52</v>
      </c>
      <c r="AC5674" t="s">
        <v>52</v>
      </c>
      <c r="AD5674" t="s">
        <v>52</v>
      </c>
      <c r="AE5674" t="s">
        <v>52</v>
      </c>
      <c r="AF5674" t="s">
        <v>52</v>
      </c>
      <c r="AG5674" t="s">
        <v>52</v>
      </c>
      <c r="AH5674" t="s">
        <v>53</v>
      </c>
      <c r="AI5674" t="s">
        <v>60</v>
      </c>
      <c r="AJ5674" t="s">
        <v>52</v>
      </c>
      <c r="AK5674" t="s">
        <v>61</v>
      </c>
      <c r="AL5674">
        <v>48.8</v>
      </c>
      <c r="AM5674">
        <v>349.8</v>
      </c>
      <c r="AN5674">
        <v>0</v>
      </c>
      <c r="AO5674">
        <v>0</v>
      </c>
      <c r="AP5674">
        <v>63.699999999999903</v>
      </c>
      <c r="AQ5674">
        <v>413.5</v>
      </c>
      <c r="AR5674">
        <v>4</v>
      </c>
      <c r="AS5674" t="s">
        <v>881</v>
      </c>
      <c r="AT5674" t="s">
        <v>52</v>
      </c>
      <c r="AU5674">
        <v>51</v>
      </c>
      <c r="AV5674">
        <v>4785</v>
      </c>
      <c r="AY5674" t="str">
        <f>IF(AND(Table1[[#This Row],[Contract]]="Month-to-Month", Table1[[#This Row],[Tenure in Months]]&lt;6, Table1[[#This Row],[Payment Method]]="Bank Withdrawal"), "High Risk", IF(OR(Table1[[#This Row],[Contract]]="Month-to-Month", Table1[[#This Row],[Tenure in Months]]&lt;12), "Medium Risk", "Low Risk"))</f>
        <v>Medium Risk</v>
      </c>
    </row>
    <row r="5675" spans="1:51" x14ac:dyDescent="0.35">
      <c r="A5675" t="s">
        <v>6879</v>
      </c>
      <c r="B5675" t="s">
        <v>66</v>
      </c>
      <c r="C5675">
        <v>56</v>
      </c>
      <c r="D5675" t="s">
        <v>52</v>
      </c>
      <c r="E5675" t="s">
        <v>52</v>
      </c>
      <c r="F5675" t="s">
        <v>52</v>
      </c>
      <c r="G5675" t="s">
        <v>52</v>
      </c>
      <c r="H5675">
        <v>0</v>
      </c>
      <c r="I5675" t="s">
        <v>54</v>
      </c>
      <c r="J5675" t="s">
        <v>55</v>
      </c>
      <c r="K5675" t="s">
        <v>1351</v>
      </c>
      <c r="L5675">
        <v>96029</v>
      </c>
      <c r="M5675">
        <v>39.847839999999998</v>
      </c>
      <c r="N5675">
        <v>-122.544556</v>
      </c>
      <c r="O5675">
        <v>84</v>
      </c>
      <c r="P5675" t="s">
        <v>57</v>
      </c>
      <c r="Q5675" t="s">
        <v>52</v>
      </c>
      <c r="R5675">
        <v>0</v>
      </c>
      <c r="S5675">
        <v>16</v>
      </c>
      <c r="T5675" t="s">
        <v>58</v>
      </c>
      <c r="U5675" t="s">
        <v>53</v>
      </c>
      <c r="V5675">
        <v>42.73</v>
      </c>
      <c r="W5675" t="s">
        <v>53</v>
      </c>
      <c r="X5675" t="s">
        <v>53</v>
      </c>
      <c r="Y5675" t="s">
        <v>59</v>
      </c>
      <c r="Z5675">
        <v>23</v>
      </c>
      <c r="AA5675" t="s">
        <v>52</v>
      </c>
      <c r="AB5675" t="s">
        <v>52</v>
      </c>
      <c r="AC5675" t="s">
        <v>52</v>
      </c>
      <c r="AD5675" t="s">
        <v>52</v>
      </c>
      <c r="AE5675" t="s">
        <v>52</v>
      </c>
      <c r="AF5675" t="s">
        <v>53</v>
      </c>
      <c r="AG5675" t="s">
        <v>53</v>
      </c>
      <c r="AH5675" t="s">
        <v>52</v>
      </c>
      <c r="AI5675" t="s">
        <v>60</v>
      </c>
      <c r="AJ5675" t="s">
        <v>53</v>
      </c>
      <c r="AK5675" t="s">
        <v>61</v>
      </c>
      <c r="AL5675">
        <v>63.05</v>
      </c>
      <c r="AM5675">
        <v>1067.05</v>
      </c>
      <c r="AN5675">
        <v>0</v>
      </c>
      <c r="AO5675">
        <v>10</v>
      </c>
      <c r="AP5675">
        <v>683.68</v>
      </c>
      <c r="AQ5675">
        <v>1760.73</v>
      </c>
      <c r="AR5675">
        <v>3</v>
      </c>
      <c r="AS5675" t="s">
        <v>881</v>
      </c>
      <c r="AT5675" t="s">
        <v>52</v>
      </c>
      <c r="AU5675">
        <v>73</v>
      </c>
      <c r="AV5675">
        <v>3214</v>
      </c>
      <c r="AY5675" t="str">
        <f>IF(AND(Table1[[#This Row],[Contract]]="Month-to-Month", Table1[[#This Row],[Tenure in Months]]&lt;6, Table1[[#This Row],[Payment Method]]="Bank Withdrawal"), "High Risk", IF(OR(Table1[[#This Row],[Contract]]="Month-to-Month", Table1[[#This Row],[Tenure in Months]]&lt;12), "Medium Risk", "Low Risk"))</f>
        <v>Medium Risk</v>
      </c>
    </row>
    <row r="5676" spans="1:51" x14ac:dyDescent="0.35">
      <c r="A5676" t="s">
        <v>6880</v>
      </c>
      <c r="B5676" t="s">
        <v>51</v>
      </c>
      <c r="C5676">
        <v>21</v>
      </c>
      <c r="D5676" t="s">
        <v>53</v>
      </c>
      <c r="E5676" t="s">
        <v>52</v>
      </c>
      <c r="F5676" t="s">
        <v>53</v>
      </c>
      <c r="G5676" t="s">
        <v>52</v>
      </c>
      <c r="H5676">
        <v>0</v>
      </c>
      <c r="I5676" t="s">
        <v>54</v>
      </c>
      <c r="J5676" t="s">
        <v>55</v>
      </c>
      <c r="K5676" t="s">
        <v>1118</v>
      </c>
      <c r="L5676">
        <v>96031</v>
      </c>
      <c r="M5676">
        <v>41.232128000000003</v>
      </c>
      <c r="N5676">
        <v>-123.194748</v>
      </c>
      <c r="O5676">
        <v>170</v>
      </c>
      <c r="P5676" t="s">
        <v>57</v>
      </c>
      <c r="Q5676" t="s">
        <v>53</v>
      </c>
      <c r="R5676">
        <v>8</v>
      </c>
      <c r="S5676">
        <v>34</v>
      </c>
      <c r="T5676" t="s">
        <v>58</v>
      </c>
      <c r="U5676" t="s">
        <v>53</v>
      </c>
      <c r="V5676">
        <v>33.549999999999997</v>
      </c>
      <c r="W5676" t="s">
        <v>53</v>
      </c>
      <c r="X5676" t="s">
        <v>53</v>
      </c>
      <c r="Y5676" t="s">
        <v>68</v>
      </c>
      <c r="Z5676">
        <v>41</v>
      </c>
      <c r="AA5676" t="s">
        <v>52</v>
      </c>
      <c r="AB5676" t="s">
        <v>52</v>
      </c>
      <c r="AC5676" t="s">
        <v>53</v>
      </c>
      <c r="AD5676" t="s">
        <v>52</v>
      </c>
      <c r="AE5676" t="s">
        <v>53</v>
      </c>
      <c r="AF5676" t="s">
        <v>53</v>
      </c>
      <c r="AG5676" t="s">
        <v>53</v>
      </c>
      <c r="AH5676" t="s">
        <v>53</v>
      </c>
      <c r="AI5676" t="s">
        <v>60</v>
      </c>
      <c r="AJ5676" t="s">
        <v>52</v>
      </c>
      <c r="AK5676" t="s">
        <v>61</v>
      </c>
      <c r="AL5676">
        <v>100.85</v>
      </c>
      <c r="AM5676">
        <v>3527.3</v>
      </c>
      <c r="AN5676">
        <v>0</v>
      </c>
      <c r="AO5676">
        <v>0</v>
      </c>
      <c r="AP5676">
        <v>1140.69999999999</v>
      </c>
      <c r="AQ5676">
        <v>4668</v>
      </c>
      <c r="AR5676">
        <v>5</v>
      </c>
      <c r="AS5676" t="s">
        <v>881</v>
      </c>
      <c r="AT5676" t="s">
        <v>52</v>
      </c>
      <c r="AU5676">
        <v>76</v>
      </c>
      <c r="AV5676">
        <v>5891</v>
      </c>
      <c r="AY5676" t="str">
        <f>IF(AND(Table1[[#This Row],[Contract]]="Month-to-Month", Table1[[#This Row],[Tenure in Months]]&lt;6, Table1[[#This Row],[Payment Method]]="Bank Withdrawal"), "High Risk", IF(OR(Table1[[#This Row],[Contract]]="Month-to-Month", Table1[[#This Row],[Tenure in Months]]&lt;12), "Medium Risk", "Low Risk"))</f>
        <v>Medium Risk</v>
      </c>
    </row>
    <row r="5677" spans="1:51" x14ac:dyDescent="0.35">
      <c r="A5677" t="s">
        <v>6881</v>
      </c>
      <c r="B5677" t="s">
        <v>51</v>
      </c>
      <c r="C5677">
        <v>58</v>
      </c>
      <c r="D5677" t="s">
        <v>52</v>
      </c>
      <c r="E5677" t="s">
        <v>52</v>
      </c>
      <c r="F5677" t="s">
        <v>52</v>
      </c>
      <c r="G5677" t="s">
        <v>52</v>
      </c>
      <c r="H5677">
        <v>0</v>
      </c>
      <c r="I5677" t="s">
        <v>54</v>
      </c>
      <c r="J5677" t="s">
        <v>55</v>
      </c>
      <c r="K5677" t="s">
        <v>4715</v>
      </c>
      <c r="L5677">
        <v>96033</v>
      </c>
      <c r="M5677">
        <v>40.740138000000002</v>
      </c>
      <c r="N5677">
        <v>-122.587476</v>
      </c>
      <c r="O5677">
        <v>373</v>
      </c>
      <c r="P5677" t="s">
        <v>57</v>
      </c>
      <c r="Q5677" t="s">
        <v>52</v>
      </c>
      <c r="R5677">
        <v>0</v>
      </c>
      <c r="S5677">
        <v>16</v>
      </c>
      <c r="T5677" t="s">
        <v>58</v>
      </c>
      <c r="U5677" t="s">
        <v>53</v>
      </c>
      <c r="V5677">
        <v>34.18</v>
      </c>
      <c r="W5677" t="s">
        <v>53</v>
      </c>
      <c r="X5677" t="s">
        <v>53</v>
      </c>
      <c r="Y5677" t="s">
        <v>68</v>
      </c>
      <c r="Z5677">
        <v>8</v>
      </c>
      <c r="AA5677" t="s">
        <v>52</v>
      </c>
      <c r="AB5677" t="s">
        <v>53</v>
      </c>
      <c r="AC5677" t="s">
        <v>52</v>
      </c>
      <c r="AD5677" t="s">
        <v>52</v>
      </c>
      <c r="AE5677" t="s">
        <v>52</v>
      </c>
      <c r="AF5677" t="s">
        <v>52</v>
      </c>
      <c r="AG5677" t="s">
        <v>52</v>
      </c>
      <c r="AH5677" t="s">
        <v>53</v>
      </c>
      <c r="AI5677" t="s">
        <v>60</v>
      </c>
      <c r="AJ5677" t="s">
        <v>53</v>
      </c>
      <c r="AK5677" t="s">
        <v>69</v>
      </c>
      <c r="AL5677">
        <v>80.55</v>
      </c>
      <c r="AM5677">
        <v>1248.9000000000001</v>
      </c>
      <c r="AN5677">
        <v>0</v>
      </c>
      <c r="AO5677">
        <v>0</v>
      </c>
      <c r="AP5677">
        <v>546.88</v>
      </c>
      <c r="AQ5677">
        <v>1795.78</v>
      </c>
      <c r="AR5677">
        <v>4</v>
      </c>
      <c r="AS5677" t="s">
        <v>881</v>
      </c>
      <c r="AT5677" t="s">
        <v>52</v>
      </c>
      <c r="AU5677">
        <v>24</v>
      </c>
      <c r="AV5677">
        <v>5183</v>
      </c>
      <c r="AY5677" t="str">
        <f>IF(AND(Table1[[#This Row],[Contract]]="Month-to-Month", Table1[[#This Row],[Tenure in Months]]&lt;6, Table1[[#This Row],[Payment Method]]="Bank Withdrawal"), "High Risk", IF(OR(Table1[[#This Row],[Contract]]="Month-to-Month", Table1[[#This Row],[Tenure in Months]]&lt;12), "Medium Risk", "Low Risk"))</f>
        <v>Medium Risk</v>
      </c>
    </row>
    <row r="5678" spans="1:51" x14ac:dyDescent="0.35">
      <c r="A5678" t="s">
        <v>6882</v>
      </c>
      <c r="B5678" t="s">
        <v>51</v>
      </c>
      <c r="C5678">
        <v>39</v>
      </c>
      <c r="D5678" t="s">
        <v>52</v>
      </c>
      <c r="E5678" t="s">
        <v>52</v>
      </c>
      <c r="F5678" t="s">
        <v>52</v>
      </c>
      <c r="G5678" t="s">
        <v>53</v>
      </c>
      <c r="H5678">
        <v>3</v>
      </c>
      <c r="I5678" t="s">
        <v>54</v>
      </c>
      <c r="J5678" t="s">
        <v>55</v>
      </c>
      <c r="K5678" t="s">
        <v>4717</v>
      </c>
      <c r="L5678">
        <v>96034</v>
      </c>
      <c r="M5678">
        <v>41.411315000000002</v>
      </c>
      <c r="N5678">
        <v>-122.697236</v>
      </c>
      <c r="O5678">
        <v>392</v>
      </c>
      <c r="P5678" t="s">
        <v>57</v>
      </c>
      <c r="Q5678" t="s">
        <v>52</v>
      </c>
      <c r="R5678">
        <v>0</v>
      </c>
      <c r="S5678">
        <v>48</v>
      </c>
      <c r="T5678" t="s">
        <v>58</v>
      </c>
      <c r="U5678" t="s">
        <v>53</v>
      </c>
      <c r="V5678">
        <v>26.24</v>
      </c>
      <c r="W5678" t="s">
        <v>53</v>
      </c>
      <c r="X5678" t="s">
        <v>53</v>
      </c>
      <c r="Y5678" t="s">
        <v>110</v>
      </c>
      <c r="Z5678">
        <v>53</v>
      </c>
      <c r="AA5678" t="s">
        <v>53</v>
      </c>
      <c r="AB5678" t="s">
        <v>53</v>
      </c>
      <c r="AC5678" t="s">
        <v>53</v>
      </c>
      <c r="AD5678" t="s">
        <v>52</v>
      </c>
      <c r="AE5678" t="s">
        <v>52</v>
      </c>
      <c r="AF5678" t="s">
        <v>52</v>
      </c>
      <c r="AG5678" t="s">
        <v>52</v>
      </c>
      <c r="AH5678" t="s">
        <v>53</v>
      </c>
      <c r="AI5678" t="s">
        <v>124</v>
      </c>
      <c r="AJ5678" t="s">
        <v>53</v>
      </c>
      <c r="AK5678" t="s">
        <v>61</v>
      </c>
      <c r="AL5678">
        <v>64.400000000000006</v>
      </c>
      <c r="AM5678">
        <v>3035.35</v>
      </c>
      <c r="AN5678">
        <v>0</v>
      </c>
      <c r="AO5678">
        <v>0</v>
      </c>
      <c r="AP5678">
        <v>1259.52</v>
      </c>
      <c r="AQ5678">
        <v>4294.87</v>
      </c>
      <c r="AR5678">
        <v>4</v>
      </c>
      <c r="AS5678" t="s">
        <v>881</v>
      </c>
      <c r="AT5678" t="s">
        <v>52</v>
      </c>
      <c r="AU5678">
        <v>45</v>
      </c>
      <c r="AV5678">
        <v>2545</v>
      </c>
      <c r="AY5678" t="str">
        <f>IF(AND(Table1[[#This Row],[Contract]]="Month-to-Month", Table1[[#This Row],[Tenure in Months]]&lt;6, Table1[[#This Row],[Payment Method]]="Bank Withdrawal"), "High Risk", IF(OR(Table1[[#This Row],[Contract]]="Month-to-Month", Table1[[#This Row],[Tenure in Months]]&lt;12), "Medium Risk", "Low Risk"))</f>
        <v>Low Risk</v>
      </c>
    </row>
    <row r="5679" spans="1:51" x14ac:dyDescent="0.35">
      <c r="A5679" t="s">
        <v>6883</v>
      </c>
      <c r="B5679" t="s">
        <v>51</v>
      </c>
      <c r="C5679">
        <v>54</v>
      </c>
      <c r="D5679" t="s">
        <v>52</v>
      </c>
      <c r="E5679" t="s">
        <v>52</v>
      </c>
      <c r="F5679" t="s">
        <v>53</v>
      </c>
      <c r="G5679" t="s">
        <v>53</v>
      </c>
      <c r="H5679">
        <v>2</v>
      </c>
      <c r="I5679" t="s">
        <v>54</v>
      </c>
      <c r="J5679" t="s">
        <v>55</v>
      </c>
      <c r="K5679" t="s">
        <v>4719</v>
      </c>
      <c r="L5679">
        <v>96035</v>
      </c>
      <c r="M5679">
        <v>40.031939999999999</v>
      </c>
      <c r="N5679">
        <v>-122.176023</v>
      </c>
      <c r="O5679">
        <v>3357</v>
      </c>
      <c r="P5679" t="s">
        <v>57</v>
      </c>
      <c r="Q5679" t="s">
        <v>53</v>
      </c>
      <c r="R5679">
        <v>9</v>
      </c>
      <c r="S5679">
        <v>58</v>
      </c>
      <c r="T5679" t="s">
        <v>58</v>
      </c>
      <c r="U5679" t="s">
        <v>53</v>
      </c>
      <c r="V5679">
        <v>35.35</v>
      </c>
      <c r="W5679" t="s">
        <v>52</v>
      </c>
      <c r="X5679" t="s">
        <v>53</v>
      </c>
      <c r="Y5679" t="s">
        <v>59</v>
      </c>
      <c r="Z5679">
        <v>29</v>
      </c>
      <c r="AA5679" t="s">
        <v>52</v>
      </c>
      <c r="AB5679" t="s">
        <v>53</v>
      </c>
      <c r="AC5679" t="s">
        <v>52</v>
      </c>
      <c r="AD5679" t="s">
        <v>53</v>
      </c>
      <c r="AE5679" t="s">
        <v>53</v>
      </c>
      <c r="AF5679" t="s">
        <v>53</v>
      </c>
      <c r="AG5679" t="s">
        <v>53</v>
      </c>
      <c r="AH5679" t="s">
        <v>53</v>
      </c>
      <c r="AI5679" t="s">
        <v>124</v>
      </c>
      <c r="AJ5679" t="s">
        <v>53</v>
      </c>
      <c r="AK5679" t="s">
        <v>69</v>
      </c>
      <c r="AL5679">
        <v>75.2</v>
      </c>
      <c r="AM5679">
        <v>4300.8</v>
      </c>
      <c r="AN5679">
        <v>0</v>
      </c>
      <c r="AO5679">
        <v>0</v>
      </c>
      <c r="AP5679">
        <v>2050.3000000000002</v>
      </c>
      <c r="AQ5679">
        <v>6351.1</v>
      </c>
      <c r="AR5679">
        <v>4</v>
      </c>
      <c r="AS5679" t="s">
        <v>881</v>
      </c>
      <c r="AT5679" t="s">
        <v>52</v>
      </c>
      <c r="AU5679">
        <v>46</v>
      </c>
      <c r="AV5679">
        <v>4559</v>
      </c>
      <c r="AY5679" t="str">
        <f>IF(AND(Table1[[#This Row],[Contract]]="Month-to-Month", Table1[[#This Row],[Tenure in Months]]&lt;6, Table1[[#This Row],[Payment Method]]="Bank Withdrawal"), "High Risk", IF(OR(Table1[[#This Row],[Contract]]="Month-to-Month", Table1[[#This Row],[Tenure in Months]]&lt;12), "Medium Risk", "Low Risk"))</f>
        <v>Low Risk</v>
      </c>
    </row>
    <row r="5680" spans="1:51" x14ac:dyDescent="0.35">
      <c r="A5680" t="s">
        <v>6884</v>
      </c>
      <c r="B5680" t="s">
        <v>66</v>
      </c>
      <c r="C5680">
        <v>36</v>
      </c>
      <c r="D5680" t="s">
        <v>52</v>
      </c>
      <c r="E5680" t="s">
        <v>52</v>
      </c>
      <c r="F5680" t="s">
        <v>53</v>
      </c>
      <c r="G5680" t="s">
        <v>52</v>
      </c>
      <c r="H5680">
        <v>0</v>
      </c>
      <c r="I5680" t="s">
        <v>54</v>
      </c>
      <c r="J5680" t="s">
        <v>55</v>
      </c>
      <c r="K5680" t="s">
        <v>1120</v>
      </c>
      <c r="L5680">
        <v>96037</v>
      </c>
      <c r="M5680">
        <v>41.528540999999997</v>
      </c>
      <c r="N5680">
        <v>-122.955018</v>
      </c>
      <c r="O5680">
        <v>295</v>
      </c>
      <c r="P5680" t="s">
        <v>57</v>
      </c>
      <c r="Q5680" t="s">
        <v>53</v>
      </c>
      <c r="R5680">
        <v>7</v>
      </c>
      <c r="S5680">
        <v>72</v>
      </c>
      <c r="T5680" t="s">
        <v>58</v>
      </c>
      <c r="U5680" t="s">
        <v>53</v>
      </c>
      <c r="V5680">
        <v>1.34</v>
      </c>
      <c r="W5680" t="s">
        <v>53</v>
      </c>
      <c r="X5680" t="s">
        <v>53</v>
      </c>
      <c r="Y5680" t="s">
        <v>59</v>
      </c>
      <c r="Z5680">
        <v>19</v>
      </c>
      <c r="AA5680" t="s">
        <v>53</v>
      </c>
      <c r="AB5680" t="s">
        <v>52</v>
      </c>
      <c r="AC5680" t="s">
        <v>53</v>
      </c>
      <c r="AD5680" t="s">
        <v>53</v>
      </c>
      <c r="AE5680" t="s">
        <v>53</v>
      </c>
      <c r="AF5680" t="s">
        <v>53</v>
      </c>
      <c r="AG5680" t="s">
        <v>53</v>
      </c>
      <c r="AH5680" t="s">
        <v>53</v>
      </c>
      <c r="AI5680" t="s">
        <v>334</v>
      </c>
      <c r="AJ5680" t="s">
        <v>53</v>
      </c>
      <c r="AK5680" t="s">
        <v>61</v>
      </c>
      <c r="AL5680">
        <v>84.9</v>
      </c>
      <c r="AM5680">
        <v>6065.3</v>
      </c>
      <c r="AN5680">
        <v>0</v>
      </c>
      <c r="AO5680">
        <v>0</v>
      </c>
      <c r="AP5680">
        <v>96.48</v>
      </c>
      <c r="AQ5680">
        <v>6161.78</v>
      </c>
      <c r="AR5680">
        <v>4</v>
      </c>
      <c r="AS5680" t="s">
        <v>881</v>
      </c>
      <c r="AT5680" t="s">
        <v>52</v>
      </c>
      <c r="AU5680">
        <v>65</v>
      </c>
      <c r="AV5680">
        <v>4447</v>
      </c>
      <c r="AY5680" t="str">
        <f>IF(AND(Table1[[#This Row],[Contract]]="Month-to-Month", Table1[[#This Row],[Tenure in Months]]&lt;6, Table1[[#This Row],[Payment Method]]="Bank Withdrawal"), "High Risk", IF(OR(Table1[[#This Row],[Contract]]="Month-to-Month", Table1[[#This Row],[Tenure in Months]]&lt;12), "Medium Risk", "Low Risk"))</f>
        <v>Low Risk</v>
      </c>
    </row>
    <row r="5681" spans="1:51" x14ac:dyDescent="0.35">
      <c r="A5681" t="s">
        <v>6885</v>
      </c>
      <c r="B5681" t="s">
        <v>66</v>
      </c>
      <c r="C5681">
        <v>51</v>
      </c>
      <c r="D5681" t="s">
        <v>52</v>
      </c>
      <c r="E5681" t="s">
        <v>52</v>
      </c>
      <c r="F5681" t="s">
        <v>52</v>
      </c>
      <c r="G5681" t="s">
        <v>52</v>
      </c>
      <c r="H5681">
        <v>0</v>
      </c>
      <c r="I5681" t="s">
        <v>54</v>
      </c>
      <c r="J5681" t="s">
        <v>55</v>
      </c>
      <c r="K5681" t="s">
        <v>4721</v>
      </c>
      <c r="L5681">
        <v>96038</v>
      </c>
      <c r="M5681">
        <v>41.599978</v>
      </c>
      <c r="N5681">
        <v>-122.53938100000001</v>
      </c>
      <c r="O5681">
        <v>616</v>
      </c>
      <c r="P5681" t="s">
        <v>57</v>
      </c>
      <c r="Q5681" t="s">
        <v>52</v>
      </c>
      <c r="R5681">
        <v>0</v>
      </c>
      <c r="S5681">
        <v>7</v>
      </c>
      <c r="T5681" t="s">
        <v>58</v>
      </c>
      <c r="U5681" t="s">
        <v>53</v>
      </c>
      <c r="V5681">
        <v>7.32</v>
      </c>
      <c r="W5681" t="s">
        <v>52</v>
      </c>
      <c r="X5681" t="s">
        <v>52</v>
      </c>
      <c r="Y5681" t="s">
        <v>58</v>
      </c>
      <c r="Z5681">
        <v>0</v>
      </c>
      <c r="AA5681" t="s">
        <v>52</v>
      </c>
      <c r="AB5681" t="s">
        <v>52</v>
      </c>
      <c r="AC5681" t="s">
        <v>52</v>
      </c>
      <c r="AD5681" t="s">
        <v>52</v>
      </c>
      <c r="AE5681" t="s">
        <v>52</v>
      </c>
      <c r="AF5681" t="s">
        <v>52</v>
      </c>
      <c r="AG5681" t="s">
        <v>52</v>
      </c>
      <c r="AH5681" t="s">
        <v>52</v>
      </c>
      <c r="AI5681" t="s">
        <v>60</v>
      </c>
      <c r="AJ5681" t="s">
        <v>52</v>
      </c>
      <c r="AK5681" t="s">
        <v>69</v>
      </c>
      <c r="AL5681">
        <v>19.3</v>
      </c>
      <c r="AM5681">
        <v>144.94999999999999</v>
      </c>
      <c r="AN5681">
        <v>0</v>
      </c>
      <c r="AO5681">
        <v>0</v>
      </c>
      <c r="AP5681">
        <v>51.24</v>
      </c>
      <c r="AQ5681">
        <v>196.19</v>
      </c>
      <c r="AR5681">
        <v>5</v>
      </c>
      <c r="AS5681" t="s">
        <v>881</v>
      </c>
      <c r="AT5681" t="s">
        <v>52</v>
      </c>
      <c r="AU5681">
        <v>57</v>
      </c>
      <c r="AV5681">
        <v>4764</v>
      </c>
      <c r="AY5681" t="str">
        <f>IF(AND(Table1[[#This Row],[Contract]]="Month-to-Month", Table1[[#This Row],[Tenure in Months]]&lt;6, Table1[[#This Row],[Payment Method]]="Bank Withdrawal"), "High Risk", IF(OR(Table1[[#This Row],[Contract]]="Month-to-Month", Table1[[#This Row],[Tenure in Months]]&lt;12), "Medium Risk", "Low Risk"))</f>
        <v>Medium Risk</v>
      </c>
    </row>
    <row r="5682" spans="1:51" x14ac:dyDescent="0.35">
      <c r="A5682" t="s">
        <v>6886</v>
      </c>
      <c r="B5682" t="s">
        <v>66</v>
      </c>
      <c r="C5682">
        <v>52</v>
      </c>
      <c r="D5682" t="s">
        <v>52</v>
      </c>
      <c r="E5682" t="s">
        <v>52</v>
      </c>
      <c r="F5682" t="s">
        <v>52</v>
      </c>
      <c r="G5682" t="s">
        <v>52</v>
      </c>
      <c r="H5682">
        <v>0</v>
      </c>
      <c r="I5682" t="s">
        <v>54</v>
      </c>
      <c r="J5682" t="s">
        <v>55</v>
      </c>
      <c r="K5682" t="s">
        <v>824</v>
      </c>
      <c r="L5682">
        <v>96044</v>
      </c>
      <c r="M5682">
        <v>41.962127000000002</v>
      </c>
      <c r="N5682">
        <v>-122.52769600000001</v>
      </c>
      <c r="O5682">
        <v>1026</v>
      </c>
      <c r="P5682" t="s">
        <v>57</v>
      </c>
      <c r="Q5682" t="s">
        <v>52</v>
      </c>
      <c r="R5682">
        <v>0</v>
      </c>
      <c r="S5682">
        <v>30</v>
      </c>
      <c r="T5682" t="s">
        <v>58</v>
      </c>
      <c r="U5682" t="s">
        <v>53</v>
      </c>
      <c r="V5682">
        <v>4.22</v>
      </c>
      <c r="W5682" t="s">
        <v>52</v>
      </c>
      <c r="X5682" t="s">
        <v>53</v>
      </c>
      <c r="Y5682" t="s">
        <v>59</v>
      </c>
      <c r="Z5682">
        <v>13</v>
      </c>
      <c r="AA5682" t="s">
        <v>53</v>
      </c>
      <c r="AB5682" t="s">
        <v>53</v>
      </c>
      <c r="AC5682" t="s">
        <v>53</v>
      </c>
      <c r="AD5682" t="s">
        <v>53</v>
      </c>
      <c r="AE5682" t="s">
        <v>53</v>
      </c>
      <c r="AF5682" t="s">
        <v>52</v>
      </c>
      <c r="AG5682" t="s">
        <v>52</v>
      </c>
      <c r="AH5682" t="s">
        <v>52</v>
      </c>
      <c r="AI5682" t="s">
        <v>124</v>
      </c>
      <c r="AJ5682" t="s">
        <v>52</v>
      </c>
      <c r="AK5682" t="s">
        <v>69</v>
      </c>
      <c r="AL5682">
        <v>74.650000000000006</v>
      </c>
      <c r="AM5682">
        <v>2308.6</v>
      </c>
      <c r="AN5682">
        <v>0</v>
      </c>
      <c r="AO5682">
        <v>50</v>
      </c>
      <c r="AP5682">
        <v>126.6</v>
      </c>
      <c r="AQ5682">
        <v>2485.1999999999998</v>
      </c>
      <c r="AR5682">
        <v>3</v>
      </c>
      <c r="AS5682" t="s">
        <v>881</v>
      </c>
      <c r="AT5682" t="s">
        <v>52</v>
      </c>
      <c r="AU5682">
        <v>59</v>
      </c>
      <c r="AV5682">
        <v>5616</v>
      </c>
      <c r="AY5682" t="str">
        <f>IF(AND(Table1[[#This Row],[Contract]]="Month-to-Month", Table1[[#This Row],[Tenure in Months]]&lt;6, Table1[[#This Row],[Payment Method]]="Bank Withdrawal"), "High Risk", IF(OR(Table1[[#This Row],[Contract]]="Month-to-Month", Table1[[#This Row],[Tenure in Months]]&lt;12), "Medium Risk", "Low Risk"))</f>
        <v>Low Risk</v>
      </c>
    </row>
    <row r="5683" spans="1:51" x14ac:dyDescent="0.35">
      <c r="A5683" t="s">
        <v>6887</v>
      </c>
      <c r="B5683" t="s">
        <v>51</v>
      </c>
      <c r="C5683">
        <v>33</v>
      </c>
      <c r="D5683" t="s">
        <v>52</v>
      </c>
      <c r="E5683" t="s">
        <v>52</v>
      </c>
      <c r="F5683" t="s">
        <v>53</v>
      </c>
      <c r="G5683" t="s">
        <v>52</v>
      </c>
      <c r="H5683">
        <v>0</v>
      </c>
      <c r="I5683" t="s">
        <v>54</v>
      </c>
      <c r="J5683" t="s">
        <v>55</v>
      </c>
      <c r="K5683" t="s">
        <v>1816</v>
      </c>
      <c r="L5683">
        <v>96046</v>
      </c>
      <c r="M5683">
        <v>40.648023999999999</v>
      </c>
      <c r="N5683">
        <v>-123.46508799999999</v>
      </c>
      <c r="O5683">
        <v>268</v>
      </c>
      <c r="P5683" t="s">
        <v>57</v>
      </c>
      <c r="Q5683" t="s">
        <v>52</v>
      </c>
      <c r="R5683">
        <v>0</v>
      </c>
      <c r="S5683">
        <v>31</v>
      </c>
      <c r="T5683" t="s">
        <v>58</v>
      </c>
      <c r="U5683" t="s">
        <v>53</v>
      </c>
      <c r="V5683">
        <v>28.72</v>
      </c>
      <c r="W5683" t="s">
        <v>53</v>
      </c>
      <c r="X5683" t="s">
        <v>53</v>
      </c>
      <c r="Y5683" t="s">
        <v>110</v>
      </c>
      <c r="Z5683">
        <v>21</v>
      </c>
      <c r="AA5683" t="s">
        <v>52</v>
      </c>
      <c r="AB5683" t="s">
        <v>52</v>
      </c>
      <c r="AC5683" t="s">
        <v>52</v>
      </c>
      <c r="AD5683" t="s">
        <v>52</v>
      </c>
      <c r="AE5683" t="s">
        <v>53</v>
      </c>
      <c r="AF5683" t="s">
        <v>52</v>
      </c>
      <c r="AG5683" t="s">
        <v>52</v>
      </c>
      <c r="AH5683" t="s">
        <v>53</v>
      </c>
      <c r="AI5683" t="s">
        <v>60</v>
      </c>
      <c r="AJ5683" t="s">
        <v>53</v>
      </c>
      <c r="AK5683" t="s">
        <v>69</v>
      </c>
      <c r="AL5683">
        <v>59.05</v>
      </c>
      <c r="AM5683">
        <v>1882.8</v>
      </c>
      <c r="AN5683">
        <v>0</v>
      </c>
      <c r="AO5683">
        <v>0</v>
      </c>
      <c r="AP5683">
        <v>890.31999999999903</v>
      </c>
      <c r="AQ5683">
        <v>2773.12</v>
      </c>
      <c r="AR5683">
        <v>5</v>
      </c>
      <c r="AS5683" t="s">
        <v>881</v>
      </c>
      <c r="AT5683" t="s">
        <v>52</v>
      </c>
      <c r="AU5683">
        <v>59</v>
      </c>
      <c r="AV5683">
        <v>5841</v>
      </c>
      <c r="AY5683" t="str">
        <f>IF(AND(Table1[[#This Row],[Contract]]="Month-to-Month", Table1[[#This Row],[Tenure in Months]]&lt;6, Table1[[#This Row],[Payment Method]]="Bank Withdrawal"), "High Risk", IF(OR(Table1[[#This Row],[Contract]]="Month-to-Month", Table1[[#This Row],[Tenure in Months]]&lt;12), "Medium Risk", "Low Risk"))</f>
        <v>Medium Risk</v>
      </c>
    </row>
    <row r="5684" spans="1:51" x14ac:dyDescent="0.35">
      <c r="A5684" t="s">
        <v>6888</v>
      </c>
      <c r="B5684" t="s">
        <v>51</v>
      </c>
      <c r="C5684">
        <v>32</v>
      </c>
      <c r="D5684" t="s">
        <v>52</v>
      </c>
      <c r="E5684" t="s">
        <v>52</v>
      </c>
      <c r="F5684" t="s">
        <v>53</v>
      </c>
      <c r="G5684" t="s">
        <v>52</v>
      </c>
      <c r="H5684">
        <v>0</v>
      </c>
      <c r="I5684" t="s">
        <v>54</v>
      </c>
      <c r="J5684" t="s">
        <v>55</v>
      </c>
      <c r="K5684" t="s">
        <v>1122</v>
      </c>
      <c r="L5684">
        <v>96048</v>
      </c>
      <c r="M5684">
        <v>40.913192000000002</v>
      </c>
      <c r="N5684">
        <v>-123.06596999999999</v>
      </c>
      <c r="O5684">
        <v>734</v>
      </c>
      <c r="P5684" t="s">
        <v>57</v>
      </c>
      <c r="Q5684" t="s">
        <v>53</v>
      </c>
      <c r="R5684">
        <v>4</v>
      </c>
      <c r="S5684">
        <v>50</v>
      </c>
      <c r="T5684" t="s">
        <v>58</v>
      </c>
      <c r="U5684" t="s">
        <v>53</v>
      </c>
      <c r="V5684">
        <v>46.91</v>
      </c>
      <c r="W5684" t="s">
        <v>52</v>
      </c>
      <c r="X5684" t="s">
        <v>52</v>
      </c>
      <c r="Y5684" t="s">
        <v>58</v>
      </c>
      <c r="Z5684">
        <v>0</v>
      </c>
      <c r="AA5684" t="s">
        <v>52</v>
      </c>
      <c r="AB5684" t="s">
        <v>52</v>
      </c>
      <c r="AC5684" t="s">
        <v>52</v>
      </c>
      <c r="AD5684" t="s">
        <v>52</v>
      </c>
      <c r="AE5684" t="s">
        <v>52</v>
      </c>
      <c r="AF5684" t="s">
        <v>52</v>
      </c>
      <c r="AG5684" t="s">
        <v>52</v>
      </c>
      <c r="AH5684" t="s">
        <v>52</v>
      </c>
      <c r="AI5684" t="s">
        <v>334</v>
      </c>
      <c r="AJ5684" t="s">
        <v>52</v>
      </c>
      <c r="AK5684" t="s">
        <v>69</v>
      </c>
      <c r="AL5684">
        <v>20.55</v>
      </c>
      <c r="AM5684">
        <v>1067.6500000000001</v>
      </c>
      <c r="AN5684">
        <v>0</v>
      </c>
      <c r="AO5684">
        <v>0</v>
      </c>
      <c r="AP5684">
        <v>2345.5</v>
      </c>
      <c r="AQ5684">
        <v>3413.15</v>
      </c>
      <c r="AR5684">
        <v>3</v>
      </c>
      <c r="AS5684" t="s">
        <v>881</v>
      </c>
      <c r="AT5684" t="s">
        <v>52</v>
      </c>
      <c r="AU5684">
        <v>78</v>
      </c>
      <c r="AV5684">
        <v>4745</v>
      </c>
      <c r="AY5684" t="str">
        <f>IF(AND(Table1[[#This Row],[Contract]]="Month-to-Month", Table1[[#This Row],[Tenure in Months]]&lt;6, Table1[[#This Row],[Payment Method]]="Bank Withdrawal"), "High Risk", IF(OR(Table1[[#This Row],[Contract]]="Month-to-Month", Table1[[#This Row],[Tenure in Months]]&lt;12), "Medium Risk", "Low Risk"))</f>
        <v>Low Risk</v>
      </c>
    </row>
    <row r="5685" spans="1:51" x14ac:dyDescent="0.35">
      <c r="A5685" t="s">
        <v>6889</v>
      </c>
      <c r="B5685" t="s">
        <v>51</v>
      </c>
      <c r="C5685">
        <v>31</v>
      </c>
      <c r="D5685" t="s">
        <v>52</v>
      </c>
      <c r="E5685" t="s">
        <v>52</v>
      </c>
      <c r="F5685" t="s">
        <v>53</v>
      </c>
      <c r="G5685" t="s">
        <v>52</v>
      </c>
      <c r="H5685">
        <v>0</v>
      </c>
      <c r="I5685" t="s">
        <v>54</v>
      </c>
      <c r="J5685" t="s">
        <v>55</v>
      </c>
      <c r="K5685" t="s">
        <v>1819</v>
      </c>
      <c r="L5685">
        <v>96050</v>
      </c>
      <c r="M5685">
        <v>41.816595</v>
      </c>
      <c r="N5685">
        <v>-122.94828699999999</v>
      </c>
      <c r="O5685">
        <v>482</v>
      </c>
      <c r="P5685" t="s">
        <v>57</v>
      </c>
      <c r="Q5685" t="s">
        <v>53</v>
      </c>
      <c r="R5685">
        <v>10</v>
      </c>
      <c r="S5685">
        <v>28</v>
      </c>
      <c r="T5685" t="s">
        <v>58</v>
      </c>
      <c r="U5685" t="s">
        <v>53</v>
      </c>
      <c r="V5685">
        <v>21.91</v>
      </c>
      <c r="W5685" t="s">
        <v>52</v>
      </c>
      <c r="X5685" t="s">
        <v>53</v>
      </c>
      <c r="Y5685" t="s">
        <v>68</v>
      </c>
      <c r="Z5685">
        <v>5</v>
      </c>
      <c r="AA5685" t="s">
        <v>52</v>
      </c>
      <c r="AB5685" t="s">
        <v>52</v>
      </c>
      <c r="AC5685" t="s">
        <v>52</v>
      </c>
      <c r="AD5685" t="s">
        <v>53</v>
      </c>
      <c r="AE5685" t="s">
        <v>52</v>
      </c>
      <c r="AF5685" t="s">
        <v>52</v>
      </c>
      <c r="AG5685" t="s">
        <v>52</v>
      </c>
      <c r="AH5685" t="s">
        <v>53</v>
      </c>
      <c r="AI5685" t="s">
        <v>60</v>
      </c>
      <c r="AJ5685" t="s">
        <v>52</v>
      </c>
      <c r="AK5685" t="s">
        <v>61</v>
      </c>
      <c r="AL5685">
        <v>76.55</v>
      </c>
      <c r="AM5685">
        <v>2065.4</v>
      </c>
      <c r="AN5685">
        <v>0</v>
      </c>
      <c r="AO5685">
        <v>0</v>
      </c>
      <c r="AP5685">
        <v>613.48</v>
      </c>
      <c r="AQ5685">
        <v>2678.88</v>
      </c>
      <c r="AR5685">
        <v>3</v>
      </c>
      <c r="AS5685" t="s">
        <v>881</v>
      </c>
      <c r="AT5685" t="s">
        <v>52</v>
      </c>
      <c r="AU5685">
        <v>71</v>
      </c>
      <c r="AV5685">
        <v>2085</v>
      </c>
      <c r="AY5685" t="str">
        <f>IF(AND(Table1[[#This Row],[Contract]]="Month-to-Month", Table1[[#This Row],[Tenure in Months]]&lt;6, Table1[[#This Row],[Payment Method]]="Bank Withdrawal"), "High Risk", IF(OR(Table1[[#This Row],[Contract]]="Month-to-Month", Table1[[#This Row],[Tenure in Months]]&lt;12), "Medium Risk", "Low Risk"))</f>
        <v>Medium Risk</v>
      </c>
    </row>
    <row r="5686" spans="1:51" x14ac:dyDescent="0.35">
      <c r="A5686" t="s">
        <v>6890</v>
      </c>
      <c r="B5686" t="s">
        <v>66</v>
      </c>
      <c r="C5686">
        <v>52</v>
      </c>
      <c r="D5686" t="s">
        <v>52</v>
      </c>
      <c r="E5686" t="s">
        <v>52</v>
      </c>
      <c r="F5686" t="s">
        <v>52</v>
      </c>
      <c r="G5686" t="s">
        <v>52</v>
      </c>
      <c r="H5686">
        <v>0</v>
      </c>
      <c r="I5686" t="s">
        <v>54</v>
      </c>
      <c r="J5686" t="s">
        <v>55</v>
      </c>
      <c r="K5686" t="s">
        <v>1821</v>
      </c>
      <c r="L5686">
        <v>96051</v>
      </c>
      <c r="M5686">
        <v>40.883853000000002</v>
      </c>
      <c r="N5686">
        <v>-122.41825799999999</v>
      </c>
      <c r="O5686">
        <v>1236</v>
      </c>
      <c r="P5686" t="s">
        <v>57</v>
      </c>
      <c r="Q5686" t="s">
        <v>52</v>
      </c>
      <c r="R5686">
        <v>0</v>
      </c>
      <c r="S5686">
        <v>66</v>
      </c>
      <c r="T5686" t="s">
        <v>58</v>
      </c>
      <c r="U5686" t="s">
        <v>52</v>
      </c>
      <c r="V5686">
        <v>0</v>
      </c>
      <c r="W5686" t="s">
        <v>52</v>
      </c>
      <c r="X5686" t="s">
        <v>53</v>
      </c>
      <c r="Y5686" t="s">
        <v>59</v>
      </c>
      <c r="Z5686">
        <v>15</v>
      </c>
      <c r="AA5686" t="s">
        <v>53</v>
      </c>
      <c r="AB5686" t="s">
        <v>53</v>
      </c>
      <c r="AC5686" t="s">
        <v>53</v>
      </c>
      <c r="AD5686" t="s">
        <v>53</v>
      </c>
      <c r="AE5686" t="s">
        <v>53</v>
      </c>
      <c r="AF5686" t="s">
        <v>53</v>
      </c>
      <c r="AG5686" t="s">
        <v>53</v>
      </c>
      <c r="AH5686" t="s">
        <v>53</v>
      </c>
      <c r="AI5686" t="s">
        <v>334</v>
      </c>
      <c r="AJ5686" t="s">
        <v>53</v>
      </c>
      <c r="AK5686" t="s">
        <v>61</v>
      </c>
      <c r="AL5686">
        <v>62.5</v>
      </c>
      <c r="AM5686">
        <v>4136.3999999999996</v>
      </c>
      <c r="AN5686">
        <v>0</v>
      </c>
      <c r="AO5686">
        <v>0</v>
      </c>
      <c r="AP5686">
        <v>0</v>
      </c>
      <c r="AQ5686">
        <v>4136.3999999999996</v>
      </c>
      <c r="AR5686">
        <v>4</v>
      </c>
      <c r="AS5686" t="s">
        <v>881</v>
      </c>
      <c r="AT5686" t="s">
        <v>52</v>
      </c>
      <c r="AU5686">
        <v>57</v>
      </c>
      <c r="AV5686">
        <v>4165</v>
      </c>
      <c r="AY5686" t="str">
        <f>IF(AND(Table1[[#This Row],[Contract]]="Month-to-Month", Table1[[#This Row],[Tenure in Months]]&lt;6, Table1[[#This Row],[Payment Method]]="Bank Withdrawal"), "High Risk", IF(OR(Table1[[#This Row],[Contract]]="Month-to-Month", Table1[[#This Row],[Tenure in Months]]&lt;12), "Medium Risk", "Low Risk"))</f>
        <v>Low Risk</v>
      </c>
    </row>
    <row r="5687" spans="1:51" x14ac:dyDescent="0.35">
      <c r="A5687" t="s">
        <v>6891</v>
      </c>
      <c r="B5687" t="s">
        <v>66</v>
      </c>
      <c r="C5687">
        <v>25</v>
      </c>
      <c r="D5687" t="s">
        <v>53</v>
      </c>
      <c r="E5687" t="s">
        <v>52</v>
      </c>
      <c r="F5687" t="s">
        <v>53</v>
      </c>
      <c r="G5687" t="s">
        <v>53</v>
      </c>
      <c r="H5687">
        <v>3</v>
      </c>
      <c r="I5687" t="s">
        <v>54</v>
      </c>
      <c r="J5687" t="s">
        <v>55</v>
      </c>
      <c r="K5687" t="s">
        <v>1124</v>
      </c>
      <c r="L5687">
        <v>96054</v>
      </c>
      <c r="M5687">
        <v>41.280478000000002</v>
      </c>
      <c r="N5687">
        <v>-121.16024899999999</v>
      </c>
      <c r="O5687">
        <v>386</v>
      </c>
      <c r="P5687" t="s">
        <v>57</v>
      </c>
      <c r="Q5687" t="s">
        <v>53</v>
      </c>
      <c r="R5687">
        <v>2</v>
      </c>
      <c r="S5687">
        <v>41</v>
      </c>
      <c r="T5687" t="s">
        <v>58</v>
      </c>
      <c r="U5687" t="s">
        <v>53</v>
      </c>
      <c r="V5687">
        <v>43.19</v>
      </c>
      <c r="W5687" t="s">
        <v>52</v>
      </c>
      <c r="X5687" t="s">
        <v>53</v>
      </c>
      <c r="Y5687" t="s">
        <v>68</v>
      </c>
      <c r="Z5687">
        <v>59</v>
      </c>
      <c r="AA5687" t="s">
        <v>52</v>
      </c>
      <c r="AB5687" t="s">
        <v>52</v>
      </c>
      <c r="AC5687" t="s">
        <v>53</v>
      </c>
      <c r="AD5687" t="s">
        <v>52</v>
      </c>
      <c r="AE5687" t="s">
        <v>53</v>
      </c>
      <c r="AF5687" t="s">
        <v>53</v>
      </c>
      <c r="AG5687" t="s">
        <v>53</v>
      </c>
      <c r="AH5687" t="s">
        <v>53</v>
      </c>
      <c r="AI5687" t="s">
        <v>60</v>
      </c>
      <c r="AJ5687" t="s">
        <v>53</v>
      </c>
      <c r="AK5687" t="s">
        <v>61</v>
      </c>
      <c r="AL5687">
        <v>94.9</v>
      </c>
      <c r="AM5687">
        <v>3848</v>
      </c>
      <c r="AN5687">
        <v>0</v>
      </c>
      <c r="AO5687">
        <v>0</v>
      </c>
      <c r="AP5687">
        <v>1770.79</v>
      </c>
      <c r="AQ5687">
        <v>5618.79</v>
      </c>
      <c r="AR5687">
        <v>3</v>
      </c>
      <c r="AS5687" t="s">
        <v>881</v>
      </c>
      <c r="AT5687" t="s">
        <v>52</v>
      </c>
      <c r="AU5687">
        <v>53</v>
      </c>
      <c r="AV5687">
        <v>3539</v>
      </c>
      <c r="AY5687" t="str">
        <f>IF(AND(Table1[[#This Row],[Contract]]="Month-to-Month", Table1[[#This Row],[Tenure in Months]]&lt;6, Table1[[#This Row],[Payment Method]]="Bank Withdrawal"), "High Risk", IF(OR(Table1[[#This Row],[Contract]]="Month-to-Month", Table1[[#This Row],[Tenure in Months]]&lt;12), "Medium Risk", "Low Risk"))</f>
        <v>Medium Risk</v>
      </c>
    </row>
    <row r="5688" spans="1:51" x14ac:dyDescent="0.35">
      <c r="A5688" t="s">
        <v>6892</v>
      </c>
      <c r="B5688" t="s">
        <v>66</v>
      </c>
      <c r="C5688">
        <v>29</v>
      </c>
      <c r="D5688" t="s">
        <v>53</v>
      </c>
      <c r="E5688" t="s">
        <v>52</v>
      </c>
      <c r="F5688" t="s">
        <v>52</v>
      </c>
      <c r="G5688" t="s">
        <v>52</v>
      </c>
      <c r="H5688">
        <v>0</v>
      </c>
      <c r="I5688" t="s">
        <v>54</v>
      </c>
      <c r="J5688" t="s">
        <v>55</v>
      </c>
      <c r="K5688" t="s">
        <v>3434</v>
      </c>
      <c r="L5688">
        <v>96056</v>
      </c>
      <c r="M5688">
        <v>41.108310000000003</v>
      </c>
      <c r="N5688">
        <v>-121.36036199999999</v>
      </c>
      <c r="O5688">
        <v>1554</v>
      </c>
      <c r="P5688" t="s">
        <v>57</v>
      </c>
      <c r="Q5688" t="s">
        <v>52</v>
      </c>
      <c r="R5688">
        <v>0</v>
      </c>
      <c r="S5688">
        <v>7</v>
      </c>
      <c r="T5688" t="s">
        <v>67</v>
      </c>
      <c r="U5688" t="s">
        <v>53</v>
      </c>
      <c r="V5688">
        <v>16.2</v>
      </c>
      <c r="W5688" t="s">
        <v>52</v>
      </c>
      <c r="X5688" t="s">
        <v>52</v>
      </c>
      <c r="Y5688" t="s">
        <v>58</v>
      </c>
      <c r="Z5688">
        <v>0</v>
      </c>
      <c r="AA5688" t="s">
        <v>52</v>
      </c>
      <c r="AB5688" t="s">
        <v>52</v>
      </c>
      <c r="AC5688" t="s">
        <v>52</v>
      </c>
      <c r="AD5688" t="s">
        <v>52</v>
      </c>
      <c r="AE5688" t="s">
        <v>52</v>
      </c>
      <c r="AF5688" t="s">
        <v>52</v>
      </c>
      <c r="AG5688" t="s">
        <v>52</v>
      </c>
      <c r="AH5688" t="s">
        <v>52</v>
      </c>
      <c r="AI5688" t="s">
        <v>124</v>
      </c>
      <c r="AJ5688" t="s">
        <v>52</v>
      </c>
      <c r="AK5688" t="s">
        <v>69</v>
      </c>
      <c r="AL5688">
        <v>19.899999999999999</v>
      </c>
      <c r="AM5688">
        <v>173.15</v>
      </c>
      <c r="AN5688">
        <v>0</v>
      </c>
      <c r="AO5688">
        <v>0</v>
      </c>
      <c r="AP5688">
        <v>113.399999999999</v>
      </c>
      <c r="AQ5688">
        <v>286.55</v>
      </c>
      <c r="AR5688">
        <v>3</v>
      </c>
      <c r="AS5688" t="s">
        <v>881</v>
      </c>
      <c r="AT5688" t="s">
        <v>52</v>
      </c>
      <c r="AU5688">
        <v>46</v>
      </c>
      <c r="AV5688">
        <v>2750</v>
      </c>
      <c r="AY5688" t="str">
        <f>IF(AND(Table1[[#This Row],[Contract]]="Month-to-Month", Table1[[#This Row],[Tenure in Months]]&lt;6, Table1[[#This Row],[Payment Method]]="Bank Withdrawal"), "High Risk", IF(OR(Table1[[#This Row],[Contract]]="Month-to-Month", Table1[[#This Row],[Tenure in Months]]&lt;12), "Medium Risk", "Low Risk"))</f>
        <v>Medium Risk</v>
      </c>
    </row>
    <row r="5689" spans="1:51" x14ac:dyDescent="0.35">
      <c r="A5689" t="s">
        <v>6893</v>
      </c>
      <c r="B5689" t="s">
        <v>66</v>
      </c>
      <c r="C5689">
        <v>26</v>
      </c>
      <c r="D5689" t="s">
        <v>53</v>
      </c>
      <c r="E5689" t="s">
        <v>52</v>
      </c>
      <c r="F5689" t="s">
        <v>53</v>
      </c>
      <c r="G5689" t="s">
        <v>53</v>
      </c>
      <c r="H5689">
        <v>2</v>
      </c>
      <c r="I5689" t="s">
        <v>54</v>
      </c>
      <c r="J5689" t="s">
        <v>55</v>
      </c>
      <c r="K5689" t="s">
        <v>4729</v>
      </c>
      <c r="L5689">
        <v>96057</v>
      </c>
      <c r="M5689">
        <v>41.251322000000002</v>
      </c>
      <c r="N5689">
        <v>-122.105209</v>
      </c>
      <c r="O5689">
        <v>1586</v>
      </c>
      <c r="P5689" t="s">
        <v>57</v>
      </c>
      <c r="Q5689" t="s">
        <v>53</v>
      </c>
      <c r="R5689">
        <v>6</v>
      </c>
      <c r="S5689">
        <v>38</v>
      </c>
      <c r="T5689" t="s">
        <v>58</v>
      </c>
      <c r="U5689" t="s">
        <v>53</v>
      </c>
      <c r="V5689">
        <v>2.86</v>
      </c>
      <c r="W5689" t="s">
        <v>52</v>
      </c>
      <c r="X5689" t="s">
        <v>52</v>
      </c>
      <c r="Y5689" t="s">
        <v>58</v>
      </c>
      <c r="Z5689">
        <v>0</v>
      </c>
      <c r="AA5689" t="s">
        <v>52</v>
      </c>
      <c r="AB5689" t="s">
        <v>52</v>
      </c>
      <c r="AC5689" t="s">
        <v>52</v>
      </c>
      <c r="AD5689" t="s">
        <v>52</v>
      </c>
      <c r="AE5689" t="s">
        <v>52</v>
      </c>
      <c r="AF5689" t="s">
        <v>52</v>
      </c>
      <c r="AG5689" t="s">
        <v>52</v>
      </c>
      <c r="AH5689" t="s">
        <v>52</v>
      </c>
      <c r="AI5689" t="s">
        <v>60</v>
      </c>
      <c r="AJ5689" t="s">
        <v>52</v>
      </c>
      <c r="AK5689" t="s">
        <v>69</v>
      </c>
      <c r="AL5689">
        <v>20.45</v>
      </c>
      <c r="AM5689">
        <v>781.25</v>
      </c>
      <c r="AN5689">
        <v>0</v>
      </c>
      <c r="AO5689">
        <v>0</v>
      </c>
      <c r="AP5689">
        <v>108.679999999999</v>
      </c>
      <c r="AQ5689">
        <v>889.93</v>
      </c>
      <c r="AR5689">
        <v>4</v>
      </c>
      <c r="AS5689" t="s">
        <v>881</v>
      </c>
      <c r="AT5689" t="s">
        <v>52</v>
      </c>
      <c r="AU5689">
        <v>43</v>
      </c>
      <c r="AV5689">
        <v>5587</v>
      </c>
      <c r="AY5689" t="str">
        <f>IF(AND(Table1[[#This Row],[Contract]]="Month-to-Month", Table1[[#This Row],[Tenure in Months]]&lt;6, Table1[[#This Row],[Payment Method]]="Bank Withdrawal"), "High Risk", IF(OR(Table1[[#This Row],[Contract]]="Month-to-Month", Table1[[#This Row],[Tenure in Months]]&lt;12), "Medium Risk", "Low Risk"))</f>
        <v>Medium Risk</v>
      </c>
    </row>
    <row r="5690" spans="1:51" x14ac:dyDescent="0.35">
      <c r="A5690" t="s">
        <v>6894</v>
      </c>
      <c r="B5690" t="s">
        <v>51</v>
      </c>
      <c r="C5690">
        <v>25</v>
      </c>
      <c r="D5690" t="s">
        <v>53</v>
      </c>
      <c r="E5690" t="s">
        <v>52</v>
      </c>
      <c r="F5690" t="s">
        <v>52</v>
      </c>
      <c r="G5690" t="s">
        <v>52</v>
      </c>
      <c r="H5690">
        <v>0</v>
      </c>
      <c r="I5690" t="s">
        <v>54</v>
      </c>
      <c r="J5690" t="s">
        <v>55</v>
      </c>
      <c r="K5690" t="s">
        <v>1126</v>
      </c>
      <c r="L5690">
        <v>96058</v>
      </c>
      <c r="M5690">
        <v>41.769708999999999</v>
      </c>
      <c r="N5690">
        <v>-121.92063</v>
      </c>
      <c r="O5690">
        <v>816</v>
      </c>
      <c r="P5690" t="s">
        <v>57</v>
      </c>
      <c r="Q5690" t="s">
        <v>52</v>
      </c>
      <c r="R5690">
        <v>0</v>
      </c>
      <c r="S5690">
        <v>44</v>
      </c>
      <c r="T5690" t="s">
        <v>58</v>
      </c>
      <c r="U5690" t="s">
        <v>53</v>
      </c>
      <c r="V5690">
        <v>38.33</v>
      </c>
      <c r="W5690" t="s">
        <v>52</v>
      </c>
      <c r="X5690" t="s">
        <v>53</v>
      </c>
      <c r="Y5690" t="s">
        <v>68</v>
      </c>
      <c r="Z5690">
        <v>41</v>
      </c>
      <c r="AA5690" t="s">
        <v>53</v>
      </c>
      <c r="AB5690" t="s">
        <v>53</v>
      </c>
      <c r="AC5690" t="s">
        <v>53</v>
      </c>
      <c r="AD5690" t="s">
        <v>52</v>
      </c>
      <c r="AE5690" t="s">
        <v>53</v>
      </c>
      <c r="AF5690" t="s">
        <v>53</v>
      </c>
      <c r="AG5690" t="s">
        <v>53</v>
      </c>
      <c r="AH5690" t="s">
        <v>53</v>
      </c>
      <c r="AI5690" t="s">
        <v>124</v>
      </c>
      <c r="AJ5690" t="s">
        <v>53</v>
      </c>
      <c r="AK5690" t="s">
        <v>61</v>
      </c>
      <c r="AL5690">
        <v>106.05</v>
      </c>
      <c r="AM5690">
        <v>4510.8</v>
      </c>
      <c r="AN5690">
        <v>0</v>
      </c>
      <c r="AO5690">
        <v>0</v>
      </c>
      <c r="AP5690">
        <v>1686.52</v>
      </c>
      <c r="AQ5690">
        <v>6197.32</v>
      </c>
      <c r="AR5690">
        <v>3</v>
      </c>
      <c r="AS5690" t="s">
        <v>881</v>
      </c>
      <c r="AT5690" t="s">
        <v>52</v>
      </c>
      <c r="AU5690">
        <v>60</v>
      </c>
      <c r="AV5690">
        <v>4588</v>
      </c>
      <c r="AY5690" t="str">
        <f>IF(AND(Table1[[#This Row],[Contract]]="Month-to-Month", Table1[[#This Row],[Tenure in Months]]&lt;6, Table1[[#This Row],[Payment Method]]="Bank Withdrawal"), "High Risk", IF(OR(Table1[[#This Row],[Contract]]="Month-to-Month", Table1[[#This Row],[Tenure in Months]]&lt;12), "Medium Risk", "Low Risk"))</f>
        <v>Low Risk</v>
      </c>
    </row>
    <row r="5691" spans="1:51" x14ac:dyDescent="0.35">
      <c r="A5691" t="s">
        <v>6895</v>
      </c>
      <c r="B5691" t="s">
        <v>51</v>
      </c>
      <c r="C5691">
        <v>58</v>
      </c>
      <c r="D5691" t="s">
        <v>52</v>
      </c>
      <c r="E5691" t="s">
        <v>52</v>
      </c>
      <c r="F5691" t="s">
        <v>53</v>
      </c>
      <c r="G5691" t="s">
        <v>53</v>
      </c>
      <c r="H5691">
        <v>1</v>
      </c>
      <c r="I5691" t="s">
        <v>54</v>
      </c>
      <c r="J5691" t="s">
        <v>55</v>
      </c>
      <c r="K5691" t="s">
        <v>4731</v>
      </c>
      <c r="L5691">
        <v>96059</v>
      </c>
      <c r="M5691">
        <v>40.426679</v>
      </c>
      <c r="N5691">
        <v>-121.850421</v>
      </c>
      <c r="O5691">
        <v>598</v>
      </c>
      <c r="P5691" t="s">
        <v>57</v>
      </c>
      <c r="Q5691" t="s">
        <v>53</v>
      </c>
      <c r="R5691">
        <v>7</v>
      </c>
      <c r="S5691">
        <v>47</v>
      </c>
      <c r="T5691" t="s">
        <v>58</v>
      </c>
      <c r="U5691" t="s">
        <v>53</v>
      </c>
      <c r="V5691">
        <v>9.19</v>
      </c>
      <c r="W5691" t="s">
        <v>53</v>
      </c>
      <c r="X5691" t="s">
        <v>53</v>
      </c>
      <c r="Y5691" t="s">
        <v>68</v>
      </c>
      <c r="Z5691">
        <v>19</v>
      </c>
      <c r="AA5691" t="s">
        <v>53</v>
      </c>
      <c r="AB5691" t="s">
        <v>53</v>
      </c>
      <c r="AC5691" t="s">
        <v>53</v>
      </c>
      <c r="AD5691" t="s">
        <v>53</v>
      </c>
      <c r="AE5691" t="s">
        <v>53</v>
      </c>
      <c r="AF5691" t="s">
        <v>53</v>
      </c>
      <c r="AG5691" t="s">
        <v>53</v>
      </c>
      <c r="AH5691" t="s">
        <v>53</v>
      </c>
      <c r="AI5691" t="s">
        <v>124</v>
      </c>
      <c r="AJ5691" t="s">
        <v>53</v>
      </c>
      <c r="AK5691" t="s">
        <v>61</v>
      </c>
      <c r="AL5691">
        <v>113.45</v>
      </c>
      <c r="AM5691">
        <v>5317.8</v>
      </c>
      <c r="AN5691">
        <v>0</v>
      </c>
      <c r="AO5691">
        <v>0</v>
      </c>
      <c r="AP5691">
        <v>431.92999999999898</v>
      </c>
      <c r="AQ5691">
        <v>5749.73</v>
      </c>
      <c r="AR5691">
        <v>3</v>
      </c>
      <c r="AS5691" t="s">
        <v>881</v>
      </c>
      <c r="AT5691" t="s">
        <v>52</v>
      </c>
      <c r="AU5691">
        <v>35</v>
      </c>
      <c r="AV5691">
        <v>3729</v>
      </c>
      <c r="AY5691" t="str">
        <f>IF(AND(Table1[[#This Row],[Contract]]="Month-to-Month", Table1[[#This Row],[Tenure in Months]]&lt;6, Table1[[#This Row],[Payment Method]]="Bank Withdrawal"), "High Risk", IF(OR(Table1[[#This Row],[Contract]]="Month-to-Month", Table1[[#This Row],[Tenure in Months]]&lt;12), "Medium Risk", "Low Risk"))</f>
        <v>Low Risk</v>
      </c>
    </row>
    <row r="5692" spans="1:51" x14ac:dyDescent="0.35">
      <c r="A5692" t="s">
        <v>6896</v>
      </c>
      <c r="B5692" t="s">
        <v>51</v>
      </c>
      <c r="C5692">
        <v>25</v>
      </c>
      <c r="D5692" t="s">
        <v>53</v>
      </c>
      <c r="E5692" t="s">
        <v>52</v>
      </c>
      <c r="F5692" t="s">
        <v>53</v>
      </c>
      <c r="G5692" t="s">
        <v>53</v>
      </c>
      <c r="H5692">
        <v>2</v>
      </c>
      <c r="I5692" t="s">
        <v>54</v>
      </c>
      <c r="J5692" t="s">
        <v>55</v>
      </c>
      <c r="K5692" t="s">
        <v>3436</v>
      </c>
      <c r="L5692">
        <v>96061</v>
      </c>
      <c r="M5692">
        <v>40.331975</v>
      </c>
      <c r="N5692">
        <v>-121.460674</v>
      </c>
      <c r="O5692">
        <v>78</v>
      </c>
      <c r="P5692" t="s">
        <v>57</v>
      </c>
      <c r="Q5692" t="s">
        <v>53</v>
      </c>
      <c r="R5692">
        <v>5</v>
      </c>
      <c r="S5692">
        <v>53</v>
      </c>
      <c r="T5692" t="s">
        <v>58</v>
      </c>
      <c r="U5692" t="s">
        <v>53</v>
      </c>
      <c r="V5692">
        <v>24.33</v>
      </c>
      <c r="W5692" t="s">
        <v>52</v>
      </c>
      <c r="X5692" t="s">
        <v>53</v>
      </c>
      <c r="Y5692" t="s">
        <v>68</v>
      </c>
      <c r="Z5692">
        <v>52</v>
      </c>
      <c r="AA5692" t="s">
        <v>52</v>
      </c>
      <c r="AB5692" t="s">
        <v>53</v>
      </c>
      <c r="AC5692" t="s">
        <v>52</v>
      </c>
      <c r="AD5692" t="s">
        <v>53</v>
      </c>
      <c r="AE5692" t="s">
        <v>53</v>
      </c>
      <c r="AF5692" t="s">
        <v>52</v>
      </c>
      <c r="AG5692" t="s">
        <v>52</v>
      </c>
      <c r="AH5692" t="s">
        <v>53</v>
      </c>
      <c r="AI5692" t="s">
        <v>60</v>
      </c>
      <c r="AJ5692" t="s">
        <v>53</v>
      </c>
      <c r="AK5692" t="s">
        <v>61</v>
      </c>
      <c r="AL5692">
        <v>92.55</v>
      </c>
      <c r="AM5692">
        <v>4779.45</v>
      </c>
      <c r="AN5692">
        <v>0</v>
      </c>
      <c r="AO5692">
        <v>0</v>
      </c>
      <c r="AP5692">
        <v>1289.49</v>
      </c>
      <c r="AQ5692">
        <v>6068.94</v>
      </c>
      <c r="AR5692">
        <v>3</v>
      </c>
      <c r="AS5692" t="s">
        <v>881</v>
      </c>
      <c r="AT5692" t="s">
        <v>52</v>
      </c>
      <c r="AU5692">
        <v>27</v>
      </c>
      <c r="AV5692">
        <v>4700</v>
      </c>
      <c r="AY5692" t="str">
        <f>IF(AND(Table1[[#This Row],[Contract]]="Month-to-Month", Table1[[#This Row],[Tenure in Months]]&lt;6, Table1[[#This Row],[Payment Method]]="Bank Withdrawal"), "High Risk", IF(OR(Table1[[#This Row],[Contract]]="Month-to-Month", Table1[[#This Row],[Tenure in Months]]&lt;12), "Medium Risk", "Low Risk"))</f>
        <v>Medium Risk</v>
      </c>
    </row>
    <row r="5693" spans="1:51" x14ac:dyDescent="0.35">
      <c r="A5693" t="s">
        <v>6897</v>
      </c>
      <c r="B5693" t="s">
        <v>51</v>
      </c>
      <c r="C5693">
        <v>49</v>
      </c>
      <c r="D5693" t="s">
        <v>52</v>
      </c>
      <c r="E5693" t="s">
        <v>52</v>
      </c>
      <c r="F5693" t="s">
        <v>53</v>
      </c>
      <c r="G5693" t="s">
        <v>52</v>
      </c>
      <c r="H5693">
        <v>0</v>
      </c>
      <c r="I5693" t="s">
        <v>54</v>
      </c>
      <c r="J5693" t="s">
        <v>55</v>
      </c>
      <c r="K5693" t="s">
        <v>4734</v>
      </c>
      <c r="L5693">
        <v>96062</v>
      </c>
      <c r="M5693">
        <v>40.531256999999997</v>
      </c>
      <c r="N5693">
        <v>-122.148139</v>
      </c>
      <c r="O5693">
        <v>830</v>
      </c>
      <c r="P5693" t="s">
        <v>57</v>
      </c>
      <c r="Q5693" t="s">
        <v>53</v>
      </c>
      <c r="R5693">
        <v>7</v>
      </c>
      <c r="S5693">
        <v>4</v>
      </c>
      <c r="T5693" t="s">
        <v>67</v>
      </c>
      <c r="U5693" t="s">
        <v>53</v>
      </c>
      <c r="V5693">
        <v>10.130000000000001</v>
      </c>
      <c r="W5693" t="s">
        <v>53</v>
      </c>
      <c r="X5693" t="s">
        <v>53</v>
      </c>
      <c r="Y5693" t="s">
        <v>59</v>
      </c>
      <c r="Z5693">
        <v>3</v>
      </c>
      <c r="AA5693" t="s">
        <v>52</v>
      </c>
      <c r="AB5693" t="s">
        <v>52</v>
      </c>
      <c r="AC5693" t="s">
        <v>53</v>
      </c>
      <c r="AD5693" t="s">
        <v>52</v>
      </c>
      <c r="AE5693" t="s">
        <v>53</v>
      </c>
      <c r="AF5693" t="s">
        <v>52</v>
      </c>
      <c r="AG5693" t="s">
        <v>52</v>
      </c>
      <c r="AH5693" t="s">
        <v>53</v>
      </c>
      <c r="AI5693" t="s">
        <v>60</v>
      </c>
      <c r="AJ5693" t="s">
        <v>52</v>
      </c>
      <c r="AK5693" t="s">
        <v>61</v>
      </c>
      <c r="AL5693">
        <v>65.599999999999994</v>
      </c>
      <c r="AM5693">
        <v>250.1</v>
      </c>
      <c r="AN5693">
        <v>0</v>
      </c>
      <c r="AO5693">
        <v>0</v>
      </c>
      <c r="AP5693">
        <v>40.520000000000003</v>
      </c>
      <c r="AQ5693">
        <v>290.62</v>
      </c>
      <c r="AR5693">
        <v>4</v>
      </c>
      <c r="AS5693" t="s">
        <v>881</v>
      </c>
      <c r="AT5693" t="s">
        <v>52</v>
      </c>
      <c r="AU5693">
        <v>44</v>
      </c>
      <c r="AV5693">
        <v>4552</v>
      </c>
      <c r="AY5693" t="str">
        <f>IF(AND(Table1[[#This Row],[Contract]]="Month-to-Month", Table1[[#This Row],[Tenure in Months]]&lt;6, Table1[[#This Row],[Payment Method]]="Bank Withdrawal"), "High Risk", IF(OR(Table1[[#This Row],[Contract]]="Month-to-Month", Table1[[#This Row],[Tenure in Months]]&lt;12), "Medium Risk", "Low Risk"))</f>
        <v>High Risk</v>
      </c>
    </row>
    <row r="5694" spans="1:51" x14ac:dyDescent="0.35">
      <c r="A5694" t="s">
        <v>6898</v>
      </c>
      <c r="B5694" t="s">
        <v>51</v>
      </c>
      <c r="C5694">
        <v>25</v>
      </c>
      <c r="D5694" t="s">
        <v>53</v>
      </c>
      <c r="E5694" t="s">
        <v>52</v>
      </c>
      <c r="F5694" t="s">
        <v>52</v>
      </c>
      <c r="G5694" t="s">
        <v>52</v>
      </c>
      <c r="H5694">
        <v>0</v>
      </c>
      <c r="I5694" t="s">
        <v>54</v>
      </c>
      <c r="J5694" t="s">
        <v>55</v>
      </c>
      <c r="K5694" t="s">
        <v>2270</v>
      </c>
      <c r="L5694">
        <v>96068</v>
      </c>
      <c r="M5694">
        <v>41.082472000000003</v>
      </c>
      <c r="N5694">
        <v>-121.195215</v>
      </c>
      <c r="O5694">
        <v>240</v>
      </c>
      <c r="P5694" t="s">
        <v>57</v>
      </c>
      <c r="Q5694" t="s">
        <v>52</v>
      </c>
      <c r="R5694">
        <v>0</v>
      </c>
      <c r="S5694">
        <v>24</v>
      </c>
      <c r="T5694" t="s">
        <v>58</v>
      </c>
      <c r="U5694" t="s">
        <v>53</v>
      </c>
      <c r="V5694">
        <v>38.68</v>
      </c>
      <c r="W5694" t="s">
        <v>52</v>
      </c>
      <c r="X5694" t="s">
        <v>53</v>
      </c>
      <c r="Y5694" t="s">
        <v>59</v>
      </c>
      <c r="Z5694">
        <v>73</v>
      </c>
      <c r="AA5694" t="s">
        <v>52</v>
      </c>
      <c r="AB5694" t="s">
        <v>52</v>
      </c>
      <c r="AC5694" t="s">
        <v>53</v>
      </c>
      <c r="AD5694" t="s">
        <v>52</v>
      </c>
      <c r="AE5694" t="s">
        <v>52</v>
      </c>
      <c r="AF5694" t="s">
        <v>52</v>
      </c>
      <c r="AG5694" t="s">
        <v>52</v>
      </c>
      <c r="AH5694" t="s">
        <v>53</v>
      </c>
      <c r="AI5694" t="s">
        <v>60</v>
      </c>
      <c r="AJ5694" t="s">
        <v>53</v>
      </c>
      <c r="AK5694" t="s">
        <v>69</v>
      </c>
      <c r="AL5694">
        <v>49.7</v>
      </c>
      <c r="AM5694">
        <v>1167.8</v>
      </c>
      <c r="AN5694">
        <v>0</v>
      </c>
      <c r="AO5694">
        <v>0</v>
      </c>
      <c r="AP5694">
        <v>928.31999999999903</v>
      </c>
      <c r="AQ5694">
        <v>2096.12</v>
      </c>
      <c r="AR5694">
        <v>5</v>
      </c>
      <c r="AS5694" t="s">
        <v>881</v>
      </c>
      <c r="AT5694" t="s">
        <v>52</v>
      </c>
      <c r="AU5694">
        <v>48</v>
      </c>
      <c r="AV5694">
        <v>5832</v>
      </c>
      <c r="AY5694" t="str">
        <f>IF(AND(Table1[[#This Row],[Contract]]="Month-to-Month", Table1[[#This Row],[Tenure in Months]]&lt;6, Table1[[#This Row],[Payment Method]]="Bank Withdrawal"), "High Risk", IF(OR(Table1[[#This Row],[Contract]]="Month-to-Month", Table1[[#This Row],[Tenure in Months]]&lt;12), "Medium Risk", "Low Risk"))</f>
        <v>Medium Risk</v>
      </c>
    </row>
    <row r="5695" spans="1:51" x14ac:dyDescent="0.35">
      <c r="A5695" t="s">
        <v>6899</v>
      </c>
      <c r="B5695" t="s">
        <v>51</v>
      </c>
      <c r="C5695">
        <v>59</v>
      </c>
      <c r="D5695" t="s">
        <v>52</v>
      </c>
      <c r="E5695" t="s">
        <v>52</v>
      </c>
      <c r="F5695" t="s">
        <v>53</v>
      </c>
      <c r="G5695" t="s">
        <v>53</v>
      </c>
      <c r="H5695">
        <v>2</v>
      </c>
      <c r="I5695" t="s">
        <v>54</v>
      </c>
      <c r="J5695" t="s">
        <v>55</v>
      </c>
      <c r="K5695" t="s">
        <v>2661</v>
      </c>
      <c r="L5695">
        <v>96069</v>
      </c>
      <c r="M5695">
        <v>40.689242999999998</v>
      </c>
      <c r="N5695">
        <v>-122.037023</v>
      </c>
      <c r="O5695">
        <v>829</v>
      </c>
      <c r="P5695" t="s">
        <v>57</v>
      </c>
      <c r="Q5695" t="s">
        <v>53</v>
      </c>
      <c r="R5695">
        <v>8</v>
      </c>
      <c r="S5695">
        <v>15</v>
      </c>
      <c r="T5695" t="s">
        <v>58</v>
      </c>
      <c r="U5695" t="s">
        <v>52</v>
      </c>
      <c r="V5695">
        <v>0</v>
      </c>
      <c r="W5695" t="s">
        <v>52</v>
      </c>
      <c r="X5695" t="s">
        <v>53</v>
      </c>
      <c r="Y5695" t="s">
        <v>110</v>
      </c>
      <c r="Z5695">
        <v>16</v>
      </c>
      <c r="AA5695" t="s">
        <v>53</v>
      </c>
      <c r="AB5695" t="s">
        <v>52</v>
      </c>
      <c r="AC5695" t="s">
        <v>52</v>
      </c>
      <c r="AD5695" t="s">
        <v>52</v>
      </c>
      <c r="AE5695" t="s">
        <v>52</v>
      </c>
      <c r="AF5695" t="s">
        <v>52</v>
      </c>
      <c r="AG5695" t="s">
        <v>52</v>
      </c>
      <c r="AH5695" t="s">
        <v>53</v>
      </c>
      <c r="AI5695" t="s">
        <v>60</v>
      </c>
      <c r="AJ5695" t="s">
        <v>53</v>
      </c>
      <c r="AK5695" t="s">
        <v>61</v>
      </c>
      <c r="AL5695">
        <v>30.2</v>
      </c>
      <c r="AM5695">
        <v>469.65</v>
      </c>
      <c r="AN5695">
        <v>0</v>
      </c>
      <c r="AO5695">
        <v>0</v>
      </c>
      <c r="AP5695">
        <v>0</v>
      </c>
      <c r="AQ5695">
        <v>469.65</v>
      </c>
      <c r="AR5695">
        <v>4</v>
      </c>
      <c r="AS5695" t="s">
        <v>881</v>
      </c>
      <c r="AT5695" t="s">
        <v>52</v>
      </c>
      <c r="AU5695">
        <v>78</v>
      </c>
      <c r="AV5695">
        <v>5825</v>
      </c>
      <c r="AY5695" t="str">
        <f>IF(AND(Table1[[#This Row],[Contract]]="Month-to-Month", Table1[[#This Row],[Tenure in Months]]&lt;6, Table1[[#This Row],[Payment Method]]="Bank Withdrawal"), "High Risk", IF(OR(Table1[[#This Row],[Contract]]="Month-to-Month", Table1[[#This Row],[Tenure in Months]]&lt;12), "Medium Risk", "Low Risk"))</f>
        <v>Medium Risk</v>
      </c>
    </row>
    <row r="5696" spans="1:51" x14ac:dyDescent="0.35">
      <c r="A5696" t="s">
        <v>6900</v>
      </c>
      <c r="B5696" t="s">
        <v>66</v>
      </c>
      <c r="C5696">
        <v>45</v>
      </c>
      <c r="D5696" t="s">
        <v>52</v>
      </c>
      <c r="E5696" t="s">
        <v>52</v>
      </c>
      <c r="F5696" t="s">
        <v>52</v>
      </c>
      <c r="G5696" t="s">
        <v>52</v>
      </c>
      <c r="H5696">
        <v>0</v>
      </c>
      <c r="I5696" t="s">
        <v>54</v>
      </c>
      <c r="J5696" t="s">
        <v>55</v>
      </c>
      <c r="K5696" t="s">
        <v>3441</v>
      </c>
      <c r="L5696">
        <v>96076</v>
      </c>
      <c r="M5696">
        <v>40.367964000000001</v>
      </c>
      <c r="N5696">
        <v>-122.93737900000001</v>
      </c>
      <c r="O5696">
        <v>215</v>
      </c>
      <c r="P5696" t="s">
        <v>57</v>
      </c>
      <c r="Q5696" t="s">
        <v>52</v>
      </c>
      <c r="R5696">
        <v>0</v>
      </c>
      <c r="S5696">
        <v>24</v>
      </c>
      <c r="T5696" t="s">
        <v>58</v>
      </c>
      <c r="U5696" t="s">
        <v>53</v>
      </c>
      <c r="V5696">
        <v>30.18</v>
      </c>
      <c r="W5696" t="s">
        <v>52</v>
      </c>
      <c r="X5696" t="s">
        <v>53</v>
      </c>
      <c r="Y5696" t="s">
        <v>59</v>
      </c>
      <c r="Z5696">
        <v>4</v>
      </c>
      <c r="AA5696" t="s">
        <v>53</v>
      </c>
      <c r="AB5696" t="s">
        <v>52</v>
      </c>
      <c r="AC5696" t="s">
        <v>52</v>
      </c>
      <c r="AD5696" t="s">
        <v>53</v>
      </c>
      <c r="AE5696" t="s">
        <v>52</v>
      </c>
      <c r="AF5696" t="s">
        <v>52</v>
      </c>
      <c r="AG5696" t="s">
        <v>52</v>
      </c>
      <c r="AH5696" t="s">
        <v>53</v>
      </c>
      <c r="AI5696" t="s">
        <v>60</v>
      </c>
      <c r="AJ5696" t="s">
        <v>52</v>
      </c>
      <c r="AK5696" t="s">
        <v>69</v>
      </c>
      <c r="AL5696">
        <v>56.35</v>
      </c>
      <c r="AM5696">
        <v>1381.2</v>
      </c>
      <c r="AN5696">
        <v>0</v>
      </c>
      <c r="AO5696">
        <v>0</v>
      </c>
      <c r="AP5696">
        <v>724.31999999999903</v>
      </c>
      <c r="AQ5696">
        <v>2105.52</v>
      </c>
      <c r="AR5696">
        <v>4</v>
      </c>
      <c r="AS5696" t="s">
        <v>881</v>
      </c>
      <c r="AT5696" t="s">
        <v>52</v>
      </c>
      <c r="AU5696">
        <v>42</v>
      </c>
      <c r="AV5696">
        <v>5128</v>
      </c>
      <c r="AY5696" t="str">
        <f>IF(AND(Table1[[#This Row],[Contract]]="Month-to-Month", Table1[[#This Row],[Tenure in Months]]&lt;6, Table1[[#This Row],[Payment Method]]="Bank Withdrawal"), "High Risk", IF(OR(Table1[[#This Row],[Contract]]="Month-to-Month", Table1[[#This Row],[Tenure in Months]]&lt;12), "Medium Risk", "Low Risk"))</f>
        <v>Medium Risk</v>
      </c>
    </row>
    <row r="5697" spans="1:51" x14ac:dyDescent="0.35">
      <c r="A5697" t="s">
        <v>6901</v>
      </c>
      <c r="B5697" t="s">
        <v>66</v>
      </c>
      <c r="C5697">
        <v>39</v>
      </c>
      <c r="D5697" t="s">
        <v>52</v>
      </c>
      <c r="E5697" t="s">
        <v>52</v>
      </c>
      <c r="F5697" t="s">
        <v>52</v>
      </c>
      <c r="G5697" t="s">
        <v>52</v>
      </c>
      <c r="H5697">
        <v>0</v>
      </c>
      <c r="I5697" t="s">
        <v>54</v>
      </c>
      <c r="J5697" t="s">
        <v>55</v>
      </c>
      <c r="K5697" t="s">
        <v>272</v>
      </c>
      <c r="L5697">
        <v>96084</v>
      </c>
      <c r="M5697">
        <v>40.923558</v>
      </c>
      <c r="N5697">
        <v>-122.059933</v>
      </c>
      <c r="O5697">
        <v>459</v>
      </c>
      <c r="P5697" t="s">
        <v>57</v>
      </c>
      <c r="Q5697" t="s">
        <v>52</v>
      </c>
      <c r="R5697">
        <v>0</v>
      </c>
      <c r="S5697">
        <v>33</v>
      </c>
      <c r="T5697" t="s">
        <v>58</v>
      </c>
      <c r="U5697" t="s">
        <v>53</v>
      </c>
      <c r="V5697">
        <v>49.69</v>
      </c>
      <c r="W5697" t="s">
        <v>53</v>
      </c>
      <c r="X5697" t="s">
        <v>53</v>
      </c>
      <c r="Y5697" t="s">
        <v>68</v>
      </c>
      <c r="Z5697">
        <v>12</v>
      </c>
      <c r="AA5697" t="s">
        <v>52</v>
      </c>
      <c r="AB5697" t="s">
        <v>53</v>
      </c>
      <c r="AC5697" t="s">
        <v>53</v>
      </c>
      <c r="AD5697" t="s">
        <v>52</v>
      </c>
      <c r="AE5697" t="s">
        <v>53</v>
      </c>
      <c r="AF5697" t="s">
        <v>53</v>
      </c>
      <c r="AG5697" t="s">
        <v>53</v>
      </c>
      <c r="AH5697" t="s">
        <v>53</v>
      </c>
      <c r="AI5697" t="s">
        <v>60</v>
      </c>
      <c r="AJ5697" t="s">
        <v>52</v>
      </c>
      <c r="AK5697" t="s">
        <v>61</v>
      </c>
      <c r="AL5697">
        <v>107.55</v>
      </c>
      <c r="AM5697">
        <v>3645.5</v>
      </c>
      <c r="AN5697">
        <v>0</v>
      </c>
      <c r="AO5697">
        <v>0</v>
      </c>
      <c r="AP5697">
        <v>1639.77</v>
      </c>
      <c r="AQ5697">
        <v>5285.27</v>
      </c>
      <c r="AR5697">
        <v>3</v>
      </c>
      <c r="AS5697" t="s">
        <v>881</v>
      </c>
      <c r="AT5697" t="s">
        <v>52</v>
      </c>
      <c r="AU5697">
        <v>33</v>
      </c>
      <c r="AV5697">
        <v>4800</v>
      </c>
      <c r="AY5697" t="str">
        <f>IF(AND(Table1[[#This Row],[Contract]]="Month-to-Month", Table1[[#This Row],[Tenure in Months]]&lt;6, Table1[[#This Row],[Payment Method]]="Bank Withdrawal"), "High Risk", IF(OR(Table1[[#This Row],[Contract]]="Month-to-Month", Table1[[#This Row],[Tenure in Months]]&lt;12), "Medium Risk", "Low Risk"))</f>
        <v>Medium Risk</v>
      </c>
    </row>
    <row r="5698" spans="1:51" x14ac:dyDescent="0.35">
      <c r="A5698" t="s">
        <v>6902</v>
      </c>
      <c r="B5698" t="s">
        <v>66</v>
      </c>
      <c r="C5698">
        <v>48</v>
      </c>
      <c r="D5698" t="s">
        <v>52</v>
      </c>
      <c r="E5698" t="s">
        <v>52</v>
      </c>
      <c r="F5698" t="s">
        <v>53</v>
      </c>
      <c r="G5698" t="s">
        <v>53</v>
      </c>
      <c r="H5698">
        <v>3</v>
      </c>
      <c r="I5698" t="s">
        <v>54</v>
      </c>
      <c r="J5698" t="s">
        <v>55</v>
      </c>
      <c r="K5698" t="s">
        <v>4744</v>
      </c>
      <c r="L5698">
        <v>96085</v>
      </c>
      <c r="M5698">
        <v>41.737962000000003</v>
      </c>
      <c r="N5698">
        <v>-123.07557</v>
      </c>
      <c r="O5698">
        <v>88</v>
      </c>
      <c r="P5698" t="s">
        <v>57</v>
      </c>
      <c r="Q5698" t="s">
        <v>53</v>
      </c>
      <c r="R5698">
        <v>9</v>
      </c>
      <c r="S5698">
        <v>58</v>
      </c>
      <c r="T5698" t="s">
        <v>92</v>
      </c>
      <c r="U5698" t="s">
        <v>53</v>
      </c>
      <c r="V5698">
        <v>11.81</v>
      </c>
      <c r="W5698" t="s">
        <v>52</v>
      </c>
      <c r="X5698" t="s">
        <v>52</v>
      </c>
      <c r="Y5698" t="s">
        <v>58</v>
      </c>
      <c r="Z5698">
        <v>0</v>
      </c>
      <c r="AA5698" t="s">
        <v>52</v>
      </c>
      <c r="AB5698" t="s">
        <v>52</v>
      </c>
      <c r="AC5698" t="s">
        <v>52</v>
      </c>
      <c r="AD5698" t="s">
        <v>52</v>
      </c>
      <c r="AE5698" t="s">
        <v>52</v>
      </c>
      <c r="AF5698" t="s">
        <v>52</v>
      </c>
      <c r="AG5698" t="s">
        <v>52</v>
      </c>
      <c r="AH5698" t="s">
        <v>52</v>
      </c>
      <c r="AI5698" t="s">
        <v>334</v>
      </c>
      <c r="AJ5698" t="s">
        <v>53</v>
      </c>
      <c r="AK5698" t="s">
        <v>69</v>
      </c>
      <c r="AL5698">
        <v>19.850000000000001</v>
      </c>
      <c r="AM5698">
        <v>1158.8499999999999</v>
      </c>
      <c r="AN5698">
        <v>0</v>
      </c>
      <c r="AO5698">
        <v>0</v>
      </c>
      <c r="AP5698">
        <v>684.98</v>
      </c>
      <c r="AQ5698">
        <v>1843.83</v>
      </c>
      <c r="AR5698">
        <v>4</v>
      </c>
      <c r="AS5698" t="s">
        <v>881</v>
      </c>
      <c r="AT5698" t="s">
        <v>52</v>
      </c>
      <c r="AU5698">
        <v>46</v>
      </c>
      <c r="AV5698">
        <v>6440</v>
      </c>
      <c r="AY5698" t="str">
        <f>IF(AND(Table1[[#This Row],[Contract]]="Month-to-Month", Table1[[#This Row],[Tenure in Months]]&lt;6, Table1[[#This Row],[Payment Method]]="Bank Withdrawal"), "High Risk", IF(OR(Table1[[#This Row],[Contract]]="Month-to-Month", Table1[[#This Row],[Tenure in Months]]&lt;12), "Medium Risk", "Low Risk"))</f>
        <v>Low Risk</v>
      </c>
    </row>
    <row r="5699" spans="1:51" x14ac:dyDescent="0.35">
      <c r="A5699" t="s">
        <v>6903</v>
      </c>
      <c r="B5699" t="s">
        <v>66</v>
      </c>
      <c r="C5699">
        <v>26</v>
      </c>
      <c r="D5699" t="s">
        <v>53</v>
      </c>
      <c r="E5699" t="s">
        <v>52</v>
      </c>
      <c r="F5699" t="s">
        <v>53</v>
      </c>
      <c r="G5699" t="s">
        <v>53</v>
      </c>
      <c r="H5699">
        <v>3</v>
      </c>
      <c r="I5699" t="s">
        <v>54</v>
      </c>
      <c r="J5699" t="s">
        <v>55</v>
      </c>
      <c r="K5699" t="s">
        <v>1355</v>
      </c>
      <c r="L5699">
        <v>96086</v>
      </c>
      <c r="M5699">
        <v>41.924174000000001</v>
      </c>
      <c r="N5699">
        <v>-123.26078800000001</v>
      </c>
      <c r="O5699">
        <v>332</v>
      </c>
      <c r="P5699" t="s">
        <v>57</v>
      </c>
      <c r="Q5699" t="s">
        <v>53</v>
      </c>
      <c r="R5699">
        <v>9</v>
      </c>
      <c r="S5699">
        <v>72</v>
      </c>
      <c r="T5699" t="s">
        <v>58</v>
      </c>
      <c r="U5699" t="s">
        <v>53</v>
      </c>
      <c r="V5699">
        <v>11.85</v>
      </c>
      <c r="W5699" t="s">
        <v>53</v>
      </c>
      <c r="X5699" t="s">
        <v>53</v>
      </c>
      <c r="Y5699" t="s">
        <v>68</v>
      </c>
      <c r="Z5699">
        <v>59</v>
      </c>
      <c r="AA5699" t="s">
        <v>53</v>
      </c>
      <c r="AB5699" t="s">
        <v>53</v>
      </c>
      <c r="AC5699" t="s">
        <v>52</v>
      </c>
      <c r="AD5699" t="s">
        <v>52</v>
      </c>
      <c r="AE5699" t="s">
        <v>53</v>
      </c>
      <c r="AF5699" t="s">
        <v>52</v>
      </c>
      <c r="AG5699" t="s">
        <v>52</v>
      </c>
      <c r="AH5699" t="s">
        <v>53</v>
      </c>
      <c r="AI5699" t="s">
        <v>334</v>
      </c>
      <c r="AJ5699" t="s">
        <v>53</v>
      </c>
      <c r="AK5699" t="s">
        <v>61</v>
      </c>
      <c r="AL5699">
        <v>95.9</v>
      </c>
      <c r="AM5699">
        <v>6954.15</v>
      </c>
      <c r="AN5699">
        <v>0</v>
      </c>
      <c r="AO5699">
        <v>0</v>
      </c>
      <c r="AP5699">
        <v>853.19999999999902</v>
      </c>
      <c r="AQ5699">
        <v>7807.3499999999904</v>
      </c>
      <c r="AR5699">
        <v>3</v>
      </c>
      <c r="AS5699" t="s">
        <v>881</v>
      </c>
      <c r="AT5699" t="s">
        <v>52</v>
      </c>
      <c r="AU5699">
        <v>30</v>
      </c>
      <c r="AV5699">
        <v>4213</v>
      </c>
      <c r="AY5699" t="str">
        <f>IF(AND(Table1[[#This Row],[Contract]]="Month-to-Month", Table1[[#This Row],[Tenure in Months]]&lt;6, Table1[[#This Row],[Payment Method]]="Bank Withdrawal"), "High Risk", IF(OR(Table1[[#This Row],[Contract]]="Month-to-Month", Table1[[#This Row],[Tenure in Months]]&lt;12), "Medium Risk", "Low Risk"))</f>
        <v>Low Risk</v>
      </c>
    </row>
    <row r="5700" spans="1:51" x14ac:dyDescent="0.35">
      <c r="A5700" t="s">
        <v>6904</v>
      </c>
      <c r="B5700" t="s">
        <v>66</v>
      </c>
      <c r="C5700">
        <v>55</v>
      </c>
      <c r="D5700" t="s">
        <v>52</v>
      </c>
      <c r="E5700" t="s">
        <v>52</v>
      </c>
      <c r="F5700" t="s">
        <v>53</v>
      </c>
      <c r="G5700" t="s">
        <v>52</v>
      </c>
      <c r="H5700">
        <v>0</v>
      </c>
      <c r="I5700" t="s">
        <v>54</v>
      </c>
      <c r="J5700" t="s">
        <v>55</v>
      </c>
      <c r="K5700" t="s">
        <v>1357</v>
      </c>
      <c r="L5700">
        <v>96087</v>
      </c>
      <c r="M5700">
        <v>40.617614000000003</v>
      </c>
      <c r="N5700">
        <v>-122.512861</v>
      </c>
      <c r="O5700">
        <v>528</v>
      </c>
      <c r="P5700" t="s">
        <v>57</v>
      </c>
      <c r="Q5700" t="s">
        <v>53</v>
      </c>
      <c r="R5700">
        <v>4</v>
      </c>
      <c r="S5700">
        <v>71</v>
      </c>
      <c r="T5700" t="s">
        <v>58</v>
      </c>
      <c r="U5700" t="s">
        <v>53</v>
      </c>
      <c r="V5700">
        <v>21.19</v>
      </c>
      <c r="W5700" t="s">
        <v>53</v>
      </c>
      <c r="X5700" t="s">
        <v>52</v>
      </c>
      <c r="Y5700" t="s">
        <v>58</v>
      </c>
      <c r="Z5700">
        <v>0</v>
      </c>
      <c r="AA5700" t="s">
        <v>52</v>
      </c>
      <c r="AB5700" t="s">
        <v>52</v>
      </c>
      <c r="AC5700" t="s">
        <v>52</v>
      </c>
      <c r="AD5700" t="s">
        <v>52</v>
      </c>
      <c r="AE5700" t="s">
        <v>52</v>
      </c>
      <c r="AF5700" t="s">
        <v>52</v>
      </c>
      <c r="AG5700" t="s">
        <v>52</v>
      </c>
      <c r="AH5700" t="s">
        <v>52</v>
      </c>
      <c r="AI5700" t="s">
        <v>334</v>
      </c>
      <c r="AJ5700" t="s">
        <v>52</v>
      </c>
      <c r="AK5700" t="s">
        <v>69</v>
      </c>
      <c r="AL5700">
        <v>23.85</v>
      </c>
      <c r="AM5700">
        <v>1672.1</v>
      </c>
      <c r="AN5700">
        <v>0</v>
      </c>
      <c r="AO5700">
        <v>0</v>
      </c>
      <c r="AP5700">
        <v>1504.49</v>
      </c>
      <c r="AQ5700">
        <v>3176.59</v>
      </c>
      <c r="AR5700">
        <v>5</v>
      </c>
      <c r="AS5700" t="s">
        <v>881</v>
      </c>
      <c r="AT5700" t="s">
        <v>52</v>
      </c>
      <c r="AU5700">
        <v>77</v>
      </c>
      <c r="AV5700">
        <v>6166</v>
      </c>
      <c r="AY5700" t="str">
        <f>IF(AND(Table1[[#This Row],[Contract]]="Month-to-Month", Table1[[#This Row],[Tenure in Months]]&lt;6, Table1[[#This Row],[Payment Method]]="Bank Withdrawal"), "High Risk", IF(OR(Table1[[#This Row],[Contract]]="Month-to-Month", Table1[[#This Row],[Tenure in Months]]&lt;12), "Medium Risk", "Low Risk"))</f>
        <v>Low Risk</v>
      </c>
    </row>
    <row r="5701" spans="1:51" x14ac:dyDescent="0.35">
      <c r="A5701" t="s">
        <v>6905</v>
      </c>
      <c r="B5701" t="s">
        <v>51</v>
      </c>
      <c r="C5701">
        <v>20</v>
      </c>
      <c r="D5701" t="s">
        <v>53</v>
      </c>
      <c r="E5701" t="s">
        <v>52</v>
      </c>
      <c r="F5701" t="s">
        <v>53</v>
      </c>
      <c r="G5701" t="s">
        <v>52</v>
      </c>
      <c r="H5701">
        <v>0</v>
      </c>
      <c r="I5701" t="s">
        <v>54</v>
      </c>
      <c r="J5701" t="s">
        <v>55</v>
      </c>
      <c r="K5701" t="s">
        <v>4747</v>
      </c>
      <c r="L5701">
        <v>96090</v>
      </c>
      <c r="M5701">
        <v>40.021787000000003</v>
      </c>
      <c r="N5701">
        <v>-122.127576</v>
      </c>
      <c r="O5701">
        <v>405</v>
      </c>
      <c r="P5701" t="s">
        <v>57</v>
      </c>
      <c r="Q5701" t="s">
        <v>53</v>
      </c>
      <c r="R5701">
        <v>5</v>
      </c>
      <c r="S5701">
        <v>51</v>
      </c>
      <c r="T5701" t="s">
        <v>92</v>
      </c>
      <c r="U5701" t="s">
        <v>53</v>
      </c>
      <c r="V5701">
        <v>6.89</v>
      </c>
      <c r="W5701" t="s">
        <v>52</v>
      </c>
      <c r="X5701" t="s">
        <v>53</v>
      </c>
      <c r="Y5701" t="s">
        <v>110</v>
      </c>
      <c r="Z5701">
        <v>41</v>
      </c>
      <c r="AA5701" t="s">
        <v>53</v>
      </c>
      <c r="AB5701" t="s">
        <v>53</v>
      </c>
      <c r="AC5701" t="s">
        <v>53</v>
      </c>
      <c r="AD5701" t="s">
        <v>53</v>
      </c>
      <c r="AE5701" t="s">
        <v>53</v>
      </c>
      <c r="AF5701" t="s">
        <v>53</v>
      </c>
      <c r="AG5701" t="s">
        <v>53</v>
      </c>
      <c r="AH5701" t="s">
        <v>53</v>
      </c>
      <c r="AI5701" t="s">
        <v>334</v>
      </c>
      <c r="AJ5701" t="s">
        <v>53</v>
      </c>
      <c r="AK5701" t="s">
        <v>69</v>
      </c>
      <c r="AL5701">
        <v>83.85</v>
      </c>
      <c r="AM5701">
        <v>4307.1000000000004</v>
      </c>
      <c r="AN5701">
        <v>0</v>
      </c>
      <c r="AO5701">
        <v>0</v>
      </c>
      <c r="AP5701">
        <v>351.39</v>
      </c>
      <c r="AQ5701">
        <v>4658.49</v>
      </c>
      <c r="AR5701">
        <v>3</v>
      </c>
      <c r="AS5701" t="s">
        <v>881</v>
      </c>
      <c r="AT5701" t="s">
        <v>52</v>
      </c>
      <c r="AU5701">
        <v>53</v>
      </c>
      <c r="AV5701">
        <v>5703</v>
      </c>
      <c r="AY5701" t="str">
        <f>IF(AND(Table1[[#This Row],[Contract]]="Month-to-Month", Table1[[#This Row],[Tenure in Months]]&lt;6, Table1[[#This Row],[Payment Method]]="Bank Withdrawal"), "High Risk", IF(OR(Table1[[#This Row],[Contract]]="Month-to-Month", Table1[[#This Row],[Tenure in Months]]&lt;12), "Medium Risk", "Low Risk"))</f>
        <v>Low Risk</v>
      </c>
    </row>
    <row r="5702" spans="1:51" x14ac:dyDescent="0.35">
      <c r="A5702" t="s">
        <v>6906</v>
      </c>
      <c r="B5702" t="s">
        <v>51</v>
      </c>
      <c r="C5702">
        <v>24</v>
      </c>
      <c r="D5702" t="s">
        <v>53</v>
      </c>
      <c r="E5702" t="s">
        <v>52</v>
      </c>
      <c r="F5702" t="s">
        <v>52</v>
      </c>
      <c r="G5702" t="s">
        <v>53</v>
      </c>
      <c r="H5702">
        <v>3</v>
      </c>
      <c r="I5702" t="s">
        <v>54</v>
      </c>
      <c r="J5702" t="s">
        <v>55</v>
      </c>
      <c r="K5702" t="s">
        <v>4750</v>
      </c>
      <c r="L5702">
        <v>96094</v>
      </c>
      <c r="M5702">
        <v>41.465121000000003</v>
      </c>
      <c r="N5702">
        <v>-122.38094700000001</v>
      </c>
      <c r="O5702">
        <v>5896</v>
      </c>
      <c r="P5702" t="s">
        <v>57</v>
      </c>
      <c r="Q5702" t="s">
        <v>52</v>
      </c>
      <c r="R5702">
        <v>0</v>
      </c>
      <c r="S5702">
        <v>14</v>
      </c>
      <c r="T5702" t="s">
        <v>58</v>
      </c>
      <c r="U5702" t="s">
        <v>53</v>
      </c>
      <c r="V5702">
        <v>36.729999999999997</v>
      </c>
      <c r="W5702" t="s">
        <v>52</v>
      </c>
      <c r="X5702" t="s">
        <v>53</v>
      </c>
      <c r="Y5702" t="s">
        <v>110</v>
      </c>
      <c r="Z5702">
        <v>52</v>
      </c>
      <c r="AA5702" t="s">
        <v>53</v>
      </c>
      <c r="AB5702" t="s">
        <v>53</v>
      </c>
      <c r="AC5702" t="s">
        <v>53</v>
      </c>
      <c r="AD5702" t="s">
        <v>53</v>
      </c>
      <c r="AE5702" t="s">
        <v>52</v>
      </c>
      <c r="AF5702" t="s">
        <v>53</v>
      </c>
      <c r="AG5702" t="s">
        <v>53</v>
      </c>
      <c r="AH5702" t="s">
        <v>53</v>
      </c>
      <c r="AI5702" t="s">
        <v>334</v>
      </c>
      <c r="AJ5702" t="s">
        <v>52</v>
      </c>
      <c r="AK5702" t="s">
        <v>61</v>
      </c>
      <c r="AL5702">
        <v>76.099999999999994</v>
      </c>
      <c r="AM5702">
        <v>1054.8</v>
      </c>
      <c r="AN5702">
        <v>0</v>
      </c>
      <c r="AO5702">
        <v>0</v>
      </c>
      <c r="AP5702">
        <v>514.219999999999</v>
      </c>
      <c r="AQ5702">
        <v>1569.02</v>
      </c>
      <c r="AR5702">
        <v>3</v>
      </c>
      <c r="AS5702" t="s">
        <v>881</v>
      </c>
      <c r="AT5702" t="s">
        <v>52</v>
      </c>
      <c r="AU5702">
        <v>33</v>
      </c>
      <c r="AV5702">
        <v>2045</v>
      </c>
      <c r="AY5702" t="str">
        <f>IF(AND(Table1[[#This Row],[Contract]]="Month-to-Month", Table1[[#This Row],[Tenure in Months]]&lt;6, Table1[[#This Row],[Payment Method]]="Bank Withdrawal"), "High Risk", IF(OR(Table1[[#This Row],[Contract]]="Month-to-Month", Table1[[#This Row],[Tenure in Months]]&lt;12), "Medium Risk", "Low Risk"))</f>
        <v>Low Risk</v>
      </c>
    </row>
    <row r="5703" spans="1:51" x14ac:dyDescent="0.35">
      <c r="A5703" t="s">
        <v>6907</v>
      </c>
      <c r="B5703" t="s">
        <v>66</v>
      </c>
      <c r="C5703">
        <v>61</v>
      </c>
      <c r="D5703" t="s">
        <v>52</v>
      </c>
      <c r="E5703" t="s">
        <v>52</v>
      </c>
      <c r="F5703" t="s">
        <v>53</v>
      </c>
      <c r="G5703" t="s">
        <v>53</v>
      </c>
      <c r="H5703">
        <v>3</v>
      </c>
      <c r="I5703" t="s">
        <v>54</v>
      </c>
      <c r="J5703" t="s">
        <v>55</v>
      </c>
      <c r="K5703" t="s">
        <v>2666</v>
      </c>
      <c r="L5703">
        <v>96096</v>
      </c>
      <c r="M5703">
        <v>40.637104999999998</v>
      </c>
      <c r="N5703">
        <v>-121.906949</v>
      </c>
      <c r="O5703">
        <v>843</v>
      </c>
      <c r="P5703" t="s">
        <v>57</v>
      </c>
      <c r="Q5703" t="s">
        <v>53</v>
      </c>
      <c r="R5703">
        <v>9</v>
      </c>
      <c r="S5703">
        <v>72</v>
      </c>
      <c r="T5703" t="s">
        <v>58</v>
      </c>
      <c r="U5703" t="s">
        <v>53</v>
      </c>
      <c r="V5703">
        <v>21.84</v>
      </c>
      <c r="W5703" t="s">
        <v>53</v>
      </c>
      <c r="X5703" t="s">
        <v>53</v>
      </c>
      <c r="Y5703" t="s">
        <v>59</v>
      </c>
      <c r="Z5703">
        <v>30</v>
      </c>
      <c r="AA5703" t="s">
        <v>53</v>
      </c>
      <c r="AB5703" t="s">
        <v>53</v>
      </c>
      <c r="AC5703" t="s">
        <v>52</v>
      </c>
      <c r="AD5703" t="s">
        <v>53</v>
      </c>
      <c r="AE5703" t="s">
        <v>53</v>
      </c>
      <c r="AF5703" t="s">
        <v>52</v>
      </c>
      <c r="AG5703" t="s">
        <v>52</v>
      </c>
      <c r="AH5703" t="s">
        <v>53</v>
      </c>
      <c r="AI5703" t="s">
        <v>334</v>
      </c>
      <c r="AJ5703" t="s">
        <v>52</v>
      </c>
      <c r="AK5703" t="s">
        <v>69</v>
      </c>
      <c r="AL5703">
        <v>74.55</v>
      </c>
      <c r="AM5703">
        <v>5430.65</v>
      </c>
      <c r="AN5703">
        <v>0</v>
      </c>
      <c r="AO5703">
        <v>0</v>
      </c>
      <c r="AP5703">
        <v>1572.48</v>
      </c>
      <c r="AQ5703">
        <v>7003.1299999999901</v>
      </c>
      <c r="AR5703">
        <v>3</v>
      </c>
      <c r="AS5703" t="s">
        <v>881</v>
      </c>
      <c r="AT5703" t="s">
        <v>52</v>
      </c>
      <c r="AU5703">
        <v>25</v>
      </c>
      <c r="AV5703">
        <v>4703</v>
      </c>
      <c r="AY5703" t="str">
        <f>IF(AND(Table1[[#This Row],[Contract]]="Month-to-Month", Table1[[#This Row],[Tenure in Months]]&lt;6, Table1[[#This Row],[Payment Method]]="Bank Withdrawal"), "High Risk", IF(OR(Table1[[#This Row],[Contract]]="Month-to-Month", Table1[[#This Row],[Tenure in Months]]&lt;12), "Medium Risk", "Low Risk"))</f>
        <v>Low Risk</v>
      </c>
    </row>
    <row r="5704" spans="1:51" x14ac:dyDescent="0.35">
      <c r="A5704" t="s">
        <v>6908</v>
      </c>
      <c r="B5704" t="s">
        <v>66</v>
      </c>
      <c r="C5704">
        <v>53</v>
      </c>
      <c r="D5704" t="s">
        <v>52</v>
      </c>
      <c r="E5704" t="s">
        <v>52</v>
      </c>
      <c r="F5704" t="s">
        <v>53</v>
      </c>
      <c r="G5704" t="s">
        <v>53</v>
      </c>
      <c r="H5704">
        <v>1</v>
      </c>
      <c r="I5704" t="s">
        <v>54</v>
      </c>
      <c r="J5704" t="s">
        <v>55</v>
      </c>
      <c r="K5704" t="s">
        <v>4753</v>
      </c>
      <c r="L5704">
        <v>96097</v>
      </c>
      <c r="M5704">
        <v>41.764868999999997</v>
      </c>
      <c r="N5704">
        <v>-122.671316</v>
      </c>
      <c r="O5704">
        <v>9538</v>
      </c>
      <c r="P5704" t="s">
        <v>57</v>
      </c>
      <c r="Q5704" t="s">
        <v>53</v>
      </c>
      <c r="R5704">
        <v>4</v>
      </c>
      <c r="S5704">
        <v>22</v>
      </c>
      <c r="T5704" t="s">
        <v>58</v>
      </c>
      <c r="U5704" t="s">
        <v>52</v>
      </c>
      <c r="V5704">
        <v>0</v>
      </c>
      <c r="W5704" t="s">
        <v>52</v>
      </c>
      <c r="X5704" t="s">
        <v>53</v>
      </c>
      <c r="Y5704" t="s">
        <v>59</v>
      </c>
      <c r="Z5704">
        <v>19</v>
      </c>
      <c r="AA5704" t="s">
        <v>52</v>
      </c>
      <c r="AB5704" t="s">
        <v>53</v>
      </c>
      <c r="AC5704" t="s">
        <v>52</v>
      </c>
      <c r="AD5704" t="s">
        <v>52</v>
      </c>
      <c r="AE5704" t="s">
        <v>53</v>
      </c>
      <c r="AF5704" t="s">
        <v>52</v>
      </c>
      <c r="AG5704" t="s">
        <v>52</v>
      </c>
      <c r="AH5704" t="s">
        <v>52</v>
      </c>
      <c r="AI5704" t="s">
        <v>60</v>
      </c>
      <c r="AJ5704" t="s">
        <v>52</v>
      </c>
      <c r="AK5704" t="s">
        <v>61</v>
      </c>
      <c r="AL5704">
        <v>39.200000000000003</v>
      </c>
      <c r="AM5704">
        <v>849.9</v>
      </c>
      <c r="AN5704">
        <v>0</v>
      </c>
      <c r="AO5704">
        <v>50</v>
      </c>
      <c r="AP5704">
        <v>0</v>
      </c>
      <c r="AQ5704">
        <v>899.9</v>
      </c>
      <c r="AR5704">
        <v>4</v>
      </c>
      <c r="AS5704" t="s">
        <v>881</v>
      </c>
      <c r="AT5704" t="s">
        <v>52</v>
      </c>
      <c r="AU5704">
        <v>25</v>
      </c>
      <c r="AV5704">
        <v>3288</v>
      </c>
      <c r="AY5704" t="str">
        <f>IF(AND(Table1[[#This Row],[Contract]]="Month-to-Month", Table1[[#This Row],[Tenure in Months]]&lt;6, Table1[[#This Row],[Payment Method]]="Bank Withdrawal"), "High Risk", IF(OR(Table1[[#This Row],[Contract]]="Month-to-Month", Table1[[#This Row],[Tenure in Months]]&lt;12), "Medium Risk", "Low Risk"))</f>
        <v>Medium Risk</v>
      </c>
    </row>
    <row r="5705" spans="1:51" x14ac:dyDescent="0.35">
      <c r="A5705" t="s">
        <v>6909</v>
      </c>
      <c r="B5705" t="s">
        <v>66</v>
      </c>
      <c r="C5705">
        <v>45</v>
      </c>
      <c r="D5705" t="s">
        <v>52</v>
      </c>
      <c r="E5705" t="s">
        <v>52</v>
      </c>
      <c r="F5705" t="s">
        <v>52</v>
      </c>
      <c r="G5705" t="s">
        <v>52</v>
      </c>
      <c r="H5705">
        <v>0</v>
      </c>
      <c r="I5705" t="s">
        <v>54</v>
      </c>
      <c r="J5705" t="s">
        <v>55</v>
      </c>
      <c r="K5705" t="s">
        <v>5847</v>
      </c>
      <c r="L5705">
        <v>96101</v>
      </c>
      <c r="M5705">
        <v>41.468876999999999</v>
      </c>
      <c r="N5705">
        <v>-120.54228999999999</v>
      </c>
      <c r="O5705">
        <v>5096</v>
      </c>
      <c r="P5705" t="s">
        <v>57</v>
      </c>
      <c r="Q5705" t="s">
        <v>52</v>
      </c>
      <c r="R5705">
        <v>0</v>
      </c>
      <c r="S5705">
        <v>2</v>
      </c>
      <c r="T5705" t="s">
        <v>67</v>
      </c>
      <c r="U5705" t="s">
        <v>53</v>
      </c>
      <c r="V5705">
        <v>25.56</v>
      </c>
      <c r="W5705" t="s">
        <v>53</v>
      </c>
      <c r="X5705" t="s">
        <v>53</v>
      </c>
      <c r="Y5705" t="s">
        <v>68</v>
      </c>
      <c r="Z5705">
        <v>6</v>
      </c>
      <c r="AA5705" t="s">
        <v>52</v>
      </c>
      <c r="AB5705" t="s">
        <v>53</v>
      </c>
      <c r="AC5705" t="s">
        <v>52</v>
      </c>
      <c r="AD5705" t="s">
        <v>52</v>
      </c>
      <c r="AE5705" t="s">
        <v>52</v>
      </c>
      <c r="AF5705" t="s">
        <v>52</v>
      </c>
      <c r="AG5705" t="s">
        <v>52</v>
      </c>
      <c r="AH5705" t="s">
        <v>53</v>
      </c>
      <c r="AI5705" t="s">
        <v>60</v>
      </c>
      <c r="AJ5705" t="s">
        <v>52</v>
      </c>
      <c r="AK5705" t="s">
        <v>61</v>
      </c>
      <c r="AL5705">
        <v>79.55</v>
      </c>
      <c r="AM5705">
        <v>151.75</v>
      </c>
      <c r="AN5705">
        <v>0</v>
      </c>
      <c r="AO5705">
        <v>0</v>
      </c>
      <c r="AP5705">
        <v>51.12</v>
      </c>
      <c r="AQ5705">
        <v>202.87</v>
      </c>
      <c r="AR5705">
        <v>4</v>
      </c>
      <c r="AS5705" t="s">
        <v>883</v>
      </c>
      <c r="AT5705" t="s">
        <v>52</v>
      </c>
      <c r="AU5705">
        <v>24</v>
      </c>
      <c r="AV5705">
        <v>5965</v>
      </c>
      <c r="AY5705" t="str">
        <f>IF(AND(Table1[[#This Row],[Contract]]="Month-to-Month", Table1[[#This Row],[Tenure in Months]]&lt;6, Table1[[#This Row],[Payment Method]]="Bank Withdrawal"), "High Risk", IF(OR(Table1[[#This Row],[Contract]]="Month-to-Month", Table1[[#This Row],[Tenure in Months]]&lt;12), "Medium Risk", "Low Risk"))</f>
        <v>High Risk</v>
      </c>
    </row>
    <row r="5706" spans="1:51" x14ac:dyDescent="0.35">
      <c r="A5706" t="s">
        <v>6910</v>
      </c>
      <c r="B5706" t="s">
        <v>66</v>
      </c>
      <c r="C5706">
        <v>48</v>
      </c>
      <c r="D5706" t="s">
        <v>52</v>
      </c>
      <c r="E5706" t="s">
        <v>52</v>
      </c>
      <c r="F5706" t="s">
        <v>52</v>
      </c>
      <c r="G5706" t="s">
        <v>52</v>
      </c>
      <c r="H5706">
        <v>0</v>
      </c>
      <c r="I5706" t="s">
        <v>54</v>
      </c>
      <c r="J5706" t="s">
        <v>55</v>
      </c>
      <c r="K5706" t="s">
        <v>2668</v>
      </c>
      <c r="L5706">
        <v>96103</v>
      </c>
      <c r="M5706">
        <v>39.783746999999998</v>
      </c>
      <c r="N5706">
        <v>-120.66103200000001</v>
      </c>
      <c r="O5706">
        <v>1839</v>
      </c>
      <c r="P5706" t="s">
        <v>57</v>
      </c>
      <c r="Q5706" t="s">
        <v>52</v>
      </c>
      <c r="R5706">
        <v>0</v>
      </c>
      <c r="S5706">
        <v>15</v>
      </c>
      <c r="T5706" t="s">
        <v>58</v>
      </c>
      <c r="U5706" t="s">
        <v>53</v>
      </c>
      <c r="V5706">
        <v>39.869999999999997</v>
      </c>
      <c r="W5706" t="s">
        <v>52</v>
      </c>
      <c r="X5706" t="s">
        <v>52</v>
      </c>
      <c r="Y5706" t="s">
        <v>58</v>
      </c>
      <c r="Z5706">
        <v>0</v>
      </c>
      <c r="AA5706" t="s">
        <v>52</v>
      </c>
      <c r="AB5706" t="s">
        <v>52</v>
      </c>
      <c r="AC5706" t="s">
        <v>52</v>
      </c>
      <c r="AD5706" t="s">
        <v>52</v>
      </c>
      <c r="AE5706" t="s">
        <v>52</v>
      </c>
      <c r="AF5706" t="s">
        <v>52</v>
      </c>
      <c r="AG5706" t="s">
        <v>52</v>
      </c>
      <c r="AH5706" t="s">
        <v>52</v>
      </c>
      <c r="AI5706" t="s">
        <v>60</v>
      </c>
      <c r="AJ5706" t="s">
        <v>52</v>
      </c>
      <c r="AK5706" t="s">
        <v>69</v>
      </c>
      <c r="AL5706">
        <v>19.600000000000001</v>
      </c>
      <c r="AM5706">
        <v>299.39999999999998</v>
      </c>
      <c r="AN5706">
        <v>0</v>
      </c>
      <c r="AO5706">
        <v>0</v>
      </c>
      <c r="AP5706">
        <v>598.04999999999995</v>
      </c>
      <c r="AQ5706">
        <v>897.44999999999902</v>
      </c>
      <c r="AR5706">
        <v>5</v>
      </c>
      <c r="AS5706" t="s">
        <v>881</v>
      </c>
      <c r="AT5706" t="s">
        <v>52</v>
      </c>
      <c r="AU5706">
        <v>35</v>
      </c>
      <c r="AV5706">
        <v>3195</v>
      </c>
      <c r="AY5706" t="str">
        <f>IF(AND(Table1[[#This Row],[Contract]]="Month-to-Month", Table1[[#This Row],[Tenure in Months]]&lt;6, Table1[[#This Row],[Payment Method]]="Bank Withdrawal"), "High Risk", IF(OR(Table1[[#This Row],[Contract]]="Month-to-Month", Table1[[#This Row],[Tenure in Months]]&lt;12), "Medium Risk", "Low Risk"))</f>
        <v>Medium Risk</v>
      </c>
    </row>
    <row r="5707" spans="1:51" x14ac:dyDescent="0.35">
      <c r="A5707" t="s">
        <v>6911</v>
      </c>
      <c r="B5707" t="s">
        <v>51</v>
      </c>
      <c r="C5707">
        <v>40</v>
      </c>
      <c r="D5707" t="s">
        <v>52</v>
      </c>
      <c r="E5707" t="s">
        <v>52</v>
      </c>
      <c r="F5707" t="s">
        <v>53</v>
      </c>
      <c r="G5707" t="s">
        <v>53</v>
      </c>
      <c r="H5707">
        <v>1</v>
      </c>
      <c r="I5707" t="s">
        <v>54</v>
      </c>
      <c r="J5707" t="s">
        <v>55</v>
      </c>
      <c r="K5707" t="s">
        <v>4756</v>
      </c>
      <c r="L5707">
        <v>96104</v>
      </c>
      <c r="M5707">
        <v>41.505915999999999</v>
      </c>
      <c r="N5707">
        <v>-120.152505</v>
      </c>
      <c r="O5707">
        <v>857</v>
      </c>
      <c r="P5707" t="s">
        <v>57</v>
      </c>
      <c r="Q5707" t="s">
        <v>53</v>
      </c>
      <c r="R5707">
        <v>1</v>
      </c>
      <c r="S5707">
        <v>51</v>
      </c>
      <c r="T5707" t="s">
        <v>92</v>
      </c>
      <c r="U5707" t="s">
        <v>53</v>
      </c>
      <c r="V5707">
        <v>28.96</v>
      </c>
      <c r="W5707" t="s">
        <v>52</v>
      </c>
      <c r="X5707" t="s">
        <v>52</v>
      </c>
      <c r="Y5707" t="s">
        <v>58</v>
      </c>
      <c r="Z5707">
        <v>0</v>
      </c>
      <c r="AA5707" t="s">
        <v>52</v>
      </c>
      <c r="AB5707" t="s">
        <v>52</v>
      </c>
      <c r="AC5707" t="s">
        <v>52</v>
      </c>
      <c r="AD5707" t="s">
        <v>52</v>
      </c>
      <c r="AE5707" t="s">
        <v>52</v>
      </c>
      <c r="AF5707" t="s">
        <v>52</v>
      </c>
      <c r="AG5707" t="s">
        <v>52</v>
      </c>
      <c r="AH5707" t="s">
        <v>52</v>
      </c>
      <c r="AI5707" t="s">
        <v>334</v>
      </c>
      <c r="AJ5707" t="s">
        <v>52</v>
      </c>
      <c r="AK5707" t="s">
        <v>69</v>
      </c>
      <c r="AL5707">
        <v>19.55</v>
      </c>
      <c r="AM5707">
        <v>1086.75</v>
      </c>
      <c r="AN5707">
        <v>0</v>
      </c>
      <c r="AO5707">
        <v>0</v>
      </c>
      <c r="AP5707">
        <v>1476.96</v>
      </c>
      <c r="AQ5707">
        <v>2563.71</v>
      </c>
      <c r="AR5707">
        <v>4</v>
      </c>
      <c r="AS5707" t="s">
        <v>881</v>
      </c>
      <c r="AT5707" t="s">
        <v>52</v>
      </c>
      <c r="AU5707">
        <v>40</v>
      </c>
      <c r="AV5707">
        <v>5974</v>
      </c>
      <c r="AY5707" t="str">
        <f>IF(AND(Table1[[#This Row],[Contract]]="Month-to-Month", Table1[[#This Row],[Tenure in Months]]&lt;6, Table1[[#This Row],[Payment Method]]="Bank Withdrawal"), "High Risk", IF(OR(Table1[[#This Row],[Contract]]="Month-to-Month", Table1[[#This Row],[Tenure in Months]]&lt;12), "Medium Risk", "Low Risk"))</f>
        <v>Low Risk</v>
      </c>
    </row>
    <row r="5708" spans="1:51" x14ac:dyDescent="0.35">
      <c r="A5708" t="s">
        <v>6912</v>
      </c>
      <c r="B5708" t="s">
        <v>51</v>
      </c>
      <c r="C5708">
        <v>47</v>
      </c>
      <c r="D5708" t="s">
        <v>52</v>
      </c>
      <c r="E5708" t="s">
        <v>52</v>
      </c>
      <c r="F5708" t="s">
        <v>53</v>
      </c>
      <c r="G5708" t="s">
        <v>52</v>
      </c>
      <c r="H5708">
        <v>0</v>
      </c>
      <c r="I5708" t="s">
        <v>54</v>
      </c>
      <c r="J5708" t="s">
        <v>55</v>
      </c>
      <c r="K5708" t="s">
        <v>4758</v>
      </c>
      <c r="L5708">
        <v>96105</v>
      </c>
      <c r="M5708">
        <v>39.872960999999997</v>
      </c>
      <c r="N5708">
        <v>-120.198876</v>
      </c>
      <c r="O5708">
        <v>650</v>
      </c>
      <c r="P5708" t="s">
        <v>57</v>
      </c>
      <c r="Q5708" t="s">
        <v>53</v>
      </c>
      <c r="R5708">
        <v>1</v>
      </c>
      <c r="S5708">
        <v>70</v>
      </c>
      <c r="T5708" t="s">
        <v>58</v>
      </c>
      <c r="U5708" t="s">
        <v>52</v>
      </c>
      <c r="V5708">
        <v>0</v>
      </c>
      <c r="W5708" t="s">
        <v>52</v>
      </c>
      <c r="X5708" t="s">
        <v>53</v>
      </c>
      <c r="Y5708" t="s">
        <v>59</v>
      </c>
      <c r="Z5708">
        <v>18</v>
      </c>
      <c r="AA5708" t="s">
        <v>53</v>
      </c>
      <c r="AB5708" t="s">
        <v>52</v>
      </c>
      <c r="AC5708" t="s">
        <v>53</v>
      </c>
      <c r="AD5708" t="s">
        <v>53</v>
      </c>
      <c r="AE5708" t="s">
        <v>52</v>
      </c>
      <c r="AF5708" t="s">
        <v>52</v>
      </c>
      <c r="AG5708" t="s">
        <v>52</v>
      </c>
      <c r="AH5708" t="s">
        <v>53</v>
      </c>
      <c r="AI5708" t="s">
        <v>334</v>
      </c>
      <c r="AJ5708" t="s">
        <v>53</v>
      </c>
      <c r="AK5708" t="s">
        <v>69</v>
      </c>
      <c r="AL5708">
        <v>39.15</v>
      </c>
      <c r="AM5708">
        <v>2692.75</v>
      </c>
      <c r="AN5708">
        <v>0</v>
      </c>
      <c r="AO5708">
        <v>0</v>
      </c>
      <c r="AP5708">
        <v>0</v>
      </c>
      <c r="AQ5708">
        <v>2692.75</v>
      </c>
      <c r="AR5708">
        <v>3</v>
      </c>
      <c r="AS5708" t="s">
        <v>881</v>
      </c>
      <c r="AT5708" t="s">
        <v>52</v>
      </c>
      <c r="AU5708">
        <v>60</v>
      </c>
      <c r="AV5708">
        <v>5840</v>
      </c>
      <c r="AY5708" t="str">
        <f>IF(AND(Table1[[#This Row],[Contract]]="Month-to-Month", Table1[[#This Row],[Tenure in Months]]&lt;6, Table1[[#This Row],[Payment Method]]="Bank Withdrawal"), "High Risk", IF(OR(Table1[[#This Row],[Contract]]="Month-to-Month", Table1[[#This Row],[Tenure in Months]]&lt;12), "Medium Risk", "Low Risk"))</f>
        <v>Low Risk</v>
      </c>
    </row>
    <row r="5709" spans="1:51" x14ac:dyDescent="0.35">
      <c r="A5709" t="s">
        <v>6913</v>
      </c>
      <c r="B5709" t="s">
        <v>66</v>
      </c>
      <c r="C5709">
        <v>45</v>
      </c>
      <c r="D5709" t="s">
        <v>52</v>
      </c>
      <c r="E5709" t="s">
        <v>52</v>
      </c>
      <c r="F5709" t="s">
        <v>53</v>
      </c>
      <c r="G5709" t="s">
        <v>53</v>
      </c>
      <c r="H5709">
        <v>2</v>
      </c>
      <c r="I5709" t="s">
        <v>54</v>
      </c>
      <c r="J5709" t="s">
        <v>55</v>
      </c>
      <c r="K5709" t="s">
        <v>4760</v>
      </c>
      <c r="L5709">
        <v>96106</v>
      </c>
      <c r="M5709">
        <v>39.745804999999997</v>
      </c>
      <c r="N5709">
        <v>-120.580882</v>
      </c>
      <c r="O5709">
        <v>88</v>
      </c>
      <c r="P5709" t="s">
        <v>57</v>
      </c>
      <c r="Q5709" t="s">
        <v>53</v>
      </c>
      <c r="R5709">
        <v>1</v>
      </c>
      <c r="S5709">
        <v>71</v>
      </c>
      <c r="T5709" t="s">
        <v>58</v>
      </c>
      <c r="U5709" t="s">
        <v>53</v>
      </c>
      <c r="V5709">
        <v>31.03</v>
      </c>
      <c r="W5709" t="s">
        <v>52</v>
      </c>
      <c r="X5709" t="s">
        <v>52</v>
      </c>
      <c r="Y5709" t="s">
        <v>58</v>
      </c>
      <c r="Z5709">
        <v>0</v>
      </c>
      <c r="AA5709" t="s">
        <v>52</v>
      </c>
      <c r="AB5709" t="s">
        <v>52</v>
      </c>
      <c r="AC5709" t="s">
        <v>52</v>
      </c>
      <c r="AD5709" t="s">
        <v>52</v>
      </c>
      <c r="AE5709" t="s">
        <v>52</v>
      </c>
      <c r="AF5709" t="s">
        <v>52</v>
      </c>
      <c r="AG5709" t="s">
        <v>52</v>
      </c>
      <c r="AH5709" t="s">
        <v>52</v>
      </c>
      <c r="AI5709" t="s">
        <v>334</v>
      </c>
      <c r="AJ5709" t="s">
        <v>52</v>
      </c>
      <c r="AK5709" t="s">
        <v>61</v>
      </c>
      <c r="AL5709">
        <v>20.100000000000001</v>
      </c>
      <c r="AM5709">
        <v>1389.6</v>
      </c>
      <c r="AN5709">
        <v>0</v>
      </c>
      <c r="AO5709">
        <v>0</v>
      </c>
      <c r="AP5709">
        <v>2203.13</v>
      </c>
      <c r="AQ5709">
        <v>3592.73</v>
      </c>
      <c r="AR5709">
        <v>3</v>
      </c>
      <c r="AS5709" t="s">
        <v>881</v>
      </c>
      <c r="AT5709" t="s">
        <v>52</v>
      </c>
      <c r="AU5709">
        <v>23</v>
      </c>
      <c r="AV5709">
        <v>5043</v>
      </c>
      <c r="AY5709" t="str">
        <f>IF(AND(Table1[[#This Row],[Contract]]="Month-to-Month", Table1[[#This Row],[Tenure in Months]]&lt;6, Table1[[#This Row],[Payment Method]]="Bank Withdrawal"), "High Risk", IF(OR(Table1[[#This Row],[Contract]]="Month-to-Month", Table1[[#This Row],[Tenure in Months]]&lt;12), "Medium Risk", "Low Risk"))</f>
        <v>Low Risk</v>
      </c>
    </row>
    <row r="5710" spans="1:51" x14ac:dyDescent="0.35">
      <c r="A5710" t="s">
        <v>6914</v>
      </c>
      <c r="B5710" t="s">
        <v>66</v>
      </c>
      <c r="C5710">
        <v>35</v>
      </c>
      <c r="D5710" t="s">
        <v>52</v>
      </c>
      <c r="E5710" t="s">
        <v>52</v>
      </c>
      <c r="F5710" t="s">
        <v>53</v>
      </c>
      <c r="G5710" t="s">
        <v>53</v>
      </c>
      <c r="H5710">
        <v>3</v>
      </c>
      <c r="I5710" t="s">
        <v>54</v>
      </c>
      <c r="J5710" t="s">
        <v>55</v>
      </c>
      <c r="K5710" t="s">
        <v>4762</v>
      </c>
      <c r="L5710">
        <v>96107</v>
      </c>
      <c r="M5710">
        <v>38.425280000000001</v>
      </c>
      <c r="N5710">
        <v>-119.475741</v>
      </c>
      <c r="O5710">
        <v>1332</v>
      </c>
      <c r="P5710" t="s">
        <v>57</v>
      </c>
      <c r="Q5710" t="s">
        <v>53</v>
      </c>
      <c r="R5710">
        <v>1</v>
      </c>
      <c r="S5710">
        <v>39</v>
      </c>
      <c r="T5710" t="s">
        <v>58</v>
      </c>
      <c r="U5710" t="s">
        <v>53</v>
      </c>
      <c r="V5710">
        <v>24.38</v>
      </c>
      <c r="W5710" t="s">
        <v>53</v>
      </c>
      <c r="X5710" t="s">
        <v>53</v>
      </c>
      <c r="Y5710" t="s">
        <v>68</v>
      </c>
      <c r="Z5710">
        <v>53</v>
      </c>
      <c r="AA5710" t="s">
        <v>52</v>
      </c>
      <c r="AB5710" t="s">
        <v>52</v>
      </c>
      <c r="AC5710" t="s">
        <v>52</v>
      </c>
      <c r="AD5710" t="s">
        <v>53</v>
      </c>
      <c r="AE5710" t="s">
        <v>53</v>
      </c>
      <c r="AF5710" t="s">
        <v>53</v>
      </c>
      <c r="AG5710" t="s">
        <v>53</v>
      </c>
      <c r="AH5710" t="s">
        <v>53</v>
      </c>
      <c r="AI5710" t="s">
        <v>60</v>
      </c>
      <c r="AJ5710" t="s">
        <v>53</v>
      </c>
      <c r="AK5710" t="s">
        <v>69</v>
      </c>
      <c r="AL5710">
        <v>99.95</v>
      </c>
      <c r="AM5710">
        <v>3767.4</v>
      </c>
      <c r="AN5710">
        <v>0</v>
      </c>
      <c r="AO5710">
        <v>0</v>
      </c>
      <c r="AP5710">
        <v>950.81999999999903</v>
      </c>
      <c r="AQ5710">
        <v>4718.22</v>
      </c>
      <c r="AR5710">
        <v>3</v>
      </c>
      <c r="AS5710" t="s">
        <v>881</v>
      </c>
      <c r="AT5710" t="s">
        <v>52</v>
      </c>
      <c r="AU5710">
        <v>43</v>
      </c>
      <c r="AV5710">
        <v>4447</v>
      </c>
      <c r="AY5710" t="str">
        <f>IF(AND(Table1[[#This Row],[Contract]]="Month-to-Month", Table1[[#This Row],[Tenure in Months]]&lt;6, Table1[[#This Row],[Payment Method]]="Bank Withdrawal"), "High Risk", IF(OR(Table1[[#This Row],[Contract]]="Month-to-Month", Table1[[#This Row],[Tenure in Months]]&lt;12), "Medium Risk", "Low Risk"))</f>
        <v>Medium Risk</v>
      </c>
    </row>
    <row r="5711" spans="1:51" x14ac:dyDescent="0.35">
      <c r="A5711" t="s">
        <v>6915</v>
      </c>
      <c r="B5711" t="s">
        <v>66</v>
      </c>
      <c r="C5711">
        <v>27</v>
      </c>
      <c r="D5711" t="s">
        <v>53</v>
      </c>
      <c r="E5711" t="s">
        <v>52</v>
      </c>
      <c r="F5711" t="s">
        <v>53</v>
      </c>
      <c r="G5711" t="s">
        <v>53</v>
      </c>
      <c r="H5711">
        <v>1</v>
      </c>
      <c r="I5711" t="s">
        <v>54</v>
      </c>
      <c r="J5711" t="s">
        <v>55</v>
      </c>
      <c r="K5711" t="s">
        <v>1824</v>
      </c>
      <c r="L5711">
        <v>96108</v>
      </c>
      <c r="M5711">
        <v>41.750354000000002</v>
      </c>
      <c r="N5711">
        <v>-120.403885</v>
      </c>
      <c r="O5711">
        <v>104</v>
      </c>
      <c r="P5711" t="s">
        <v>57</v>
      </c>
      <c r="Q5711" t="s">
        <v>53</v>
      </c>
      <c r="R5711">
        <v>1</v>
      </c>
      <c r="S5711">
        <v>61</v>
      </c>
      <c r="T5711" t="s">
        <v>92</v>
      </c>
      <c r="U5711" t="s">
        <v>53</v>
      </c>
      <c r="V5711">
        <v>26.7</v>
      </c>
      <c r="W5711" t="s">
        <v>53</v>
      </c>
      <c r="X5711" t="s">
        <v>53</v>
      </c>
      <c r="Y5711" t="s">
        <v>59</v>
      </c>
      <c r="Z5711">
        <v>30</v>
      </c>
      <c r="AA5711" t="s">
        <v>53</v>
      </c>
      <c r="AB5711" t="s">
        <v>53</v>
      </c>
      <c r="AC5711" t="s">
        <v>52</v>
      </c>
      <c r="AD5711" t="s">
        <v>52</v>
      </c>
      <c r="AE5711" t="s">
        <v>52</v>
      </c>
      <c r="AF5711" t="s">
        <v>52</v>
      </c>
      <c r="AG5711" t="s">
        <v>52</v>
      </c>
      <c r="AH5711" t="s">
        <v>52</v>
      </c>
      <c r="AI5711" t="s">
        <v>60</v>
      </c>
      <c r="AJ5711" t="s">
        <v>52</v>
      </c>
      <c r="AK5711" t="s">
        <v>61</v>
      </c>
      <c r="AL5711">
        <v>59.8</v>
      </c>
      <c r="AM5711">
        <v>3641.5</v>
      </c>
      <c r="AN5711">
        <v>0</v>
      </c>
      <c r="AO5711">
        <v>100</v>
      </c>
      <c r="AP5711">
        <v>1628.7</v>
      </c>
      <c r="AQ5711">
        <v>5370.2</v>
      </c>
      <c r="AR5711">
        <v>3</v>
      </c>
      <c r="AS5711" t="s">
        <v>881</v>
      </c>
      <c r="AT5711" t="s">
        <v>52</v>
      </c>
      <c r="AU5711">
        <v>53</v>
      </c>
      <c r="AV5711">
        <v>5381</v>
      </c>
      <c r="AY5711" t="str">
        <f>IF(AND(Table1[[#This Row],[Contract]]="Month-to-Month", Table1[[#This Row],[Tenure in Months]]&lt;6, Table1[[#This Row],[Payment Method]]="Bank Withdrawal"), "High Risk", IF(OR(Table1[[#This Row],[Contract]]="Month-to-Month", Table1[[#This Row],[Tenure in Months]]&lt;12), "Medium Risk", "Low Risk"))</f>
        <v>Medium Risk</v>
      </c>
    </row>
    <row r="5712" spans="1:51" x14ac:dyDescent="0.35">
      <c r="A5712" t="s">
        <v>6916</v>
      </c>
      <c r="B5712" t="s">
        <v>66</v>
      </c>
      <c r="C5712">
        <v>33</v>
      </c>
      <c r="D5712" t="s">
        <v>52</v>
      </c>
      <c r="E5712" t="s">
        <v>52</v>
      </c>
      <c r="F5712" t="s">
        <v>52</v>
      </c>
      <c r="G5712" t="s">
        <v>52</v>
      </c>
      <c r="H5712">
        <v>0</v>
      </c>
      <c r="I5712" t="s">
        <v>54</v>
      </c>
      <c r="J5712" t="s">
        <v>55</v>
      </c>
      <c r="K5712" t="s">
        <v>456</v>
      </c>
      <c r="L5712">
        <v>96109</v>
      </c>
      <c r="M5712">
        <v>40.012675000000002</v>
      </c>
      <c r="N5712">
        <v>-120.101857</v>
      </c>
      <c r="O5712">
        <v>1177</v>
      </c>
      <c r="P5712" t="s">
        <v>57</v>
      </c>
      <c r="Q5712" t="s">
        <v>52</v>
      </c>
      <c r="R5712">
        <v>0</v>
      </c>
      <c r="S5712">
        <v>52</v>
      </c>
      <c r="T5712" t="s">
        <v>92</v>
      </c>
      <c r="U5712" t="s">
        <v>53</v>
      </c>
      <c r="V5712">
        <v>38.93</v>
      </c>
      <c r="W5712" t="s">
        <v>52</v>
      </c>
      <c r="X5712" t="s">
        <v>53</v>
      </c>
      <c r="Y5712" t="s">
        <v>59</v>
      </c>
      <c r="Z5712">
        <v>8</v>
      </c>
      <c r="AA5712" t="s">
        <v>53</v>
      </c>
      <c r="AB5712" t="s">
        <v>52</v>
      </c>
      <c r="AC5712" t="s">
        <v>52</v>
      </c>
      <c r="AD5712" t="s">
        <v>52</v>
      </c>
      <c r="AE5712" t="s">
        <v>52</v>
      </c>
      <c r="AF5712" t="s">
        <v>52</v>
      </c>
      <c r="AG5712" t="s">
        <v>52</v>
      </c>
      <c r="AH5712" t="s">
        <v>53</v>
      </c>
      <c r="AI5712" t="s">
        <v>60</v>
      </c>
      <c r="AJ5712" t="s">
        <v>53</v>
      </c>
      <c r="AK5712" t="s">
        <v>61</v>
      </c>
      <c r="AL5712">
        <v>49.75</v>
      </c>
      <c r="AM5712">
        <v>2535.5500000000002</v>
      </c>
      <c r="AN5712">
        <v>0</v>
      </c>
      <c r="AO5712">
        <v>0</v>
      </c>
      <c r="AP5712">
        <v>2024.36</v>
      </c>
      <c r="AQ5712">
        <v>4559.91</v>
      </c>
      <c r="AR5712">
        <v>3</v>
      </c>
      <c r="AS5712" t="s">
        <v>881</v>
      </c>
      <c r="AT5712" t="s">
        <v>52</v>
      </c>
      <c r="AU5712">
        <v>26</v>
      </c>
      <c r="AV5712">
        <v>6334</v>
      </c>
      <c r="AY5712" t="str">
        <f>IF(AND(Table1[[#This Row],[Contract]]="Month-to-Month", Table1[[#This Row],[Tenure in Months]]&lt;6, Table1[[#This Row],[Payment Method]]="Bank Withdrawal"), "High Risk", IF(OR(Table1[[#This Row],[Contract]]="Month-to-Month", Table1[[#This Row],[Tenure in Months]]&lt;12), "Medium Risk", "Low Risk"))</f>
        <v>Medium Risk</v>
      </c>
    </row>
    <row r="5713" spans="1:51" x14ac:dyDescent="0.35">
      <c r="A5713" t="s">
        <v>6917</v>
      </c>
      <c r="B5713" t="s">
        <v>51</v>
      </c>
      <c r="C5713">
        <v>27</v>
      </c>
      <c r="D5713" t="s">
        <v>53</v>
      </c>
      <c r="E5713" t="s">
        <v>52</v>
      </c>
      <c r="F5713" t="s">
        <v>53</v>
      </c>
      <c r="G5713" t="s">
        <v>52</v>
      </c>
      <c r="H5713">
        <v>0</v>
      </c>
      <c r="I5713" t="s">
        <v>54</v>
      </c>
      <c r="J5713" t="s">
        <v>55</v>
      </c>
      <c r="K5713" t="s">
        <v>2672</v>
      </c>
      <c r="L5713">
        <v>96112</v>
      </c>
      <c r="M5713">
        <v>41.932206999999998</v>
      </c>
      <c r="N5713">
        <v>-120.135941</v>
      </c>
      <c r="O5713">
        <v>231</v>
      </c>
      <c r="P5713" t="s">
        <v>57</v>
      </c>
      <c r="Q5713" t="s">
        <v>53</v>
      </c>
      <c r="R5713">
        <v>1</v>
      </c>
      <c r="S5713">
        <v>64</v>
      </c>
      <c r="T5713" t="s">
        <v>92</v>
      </c>
      <c r="U5713" t="s">
        <v>53</v>
      </c>
      <c r="V5713">
        <v>4.01</v>
      </c>
      <c r="W5713" t="s">
        <v>53</v>
      </c>
      <c r="X5713" t="s">
        <v>53</v>
      </c>
      <c r="Y5713" t="s">
        <v>68</v>
      </c>
      <c r="Z5713">
        <v>71</v>
      </c>
      <c r="AA5713" t="s">
        <v>53</v>
      </c>
      <c r="AB5713" t="s">
        <v>52</v>
      </c>
      <c r="AC5713" t="s">
        <v>53</v>
      </c>
      <c r="AD5713" t="s">
        <v>53</v>
      </c>
      <c r="AE5713" t="s">
        <v>53</v>
      </c>
      <c r="AF5713" t="s">
        <v>53</v>
      </c>
      <c r="AG5713" t="s">
        <v>53</v>
      </c>
      <c r="AH5713" t="s">
        <v>53</v>
      </c>
      <c r="AI5713" t="s">
        <v>124</v>
      </c>
      <c r="AJ5713" t="s">
        <v>53</v>
      </c>
      <c r="AK5713" t="s">
        <v>69</v>
      </c>
      <c r="AL5713">
        <v>108.5</v>
      </c>
      <c r="AM5713">
        <v>6880.85</v>
      </c>
      <c r="AN5713">
        <v>0</v>
      </c>
      <c r="AO5713">
        <v>0</v>
      </c>
      <c r="AP5713">
        <v>256.64</v>
      </c>
      <c r="AQ5713">
        <v>7137.49</v>
      </c>
      <c r="AR5713">
        <v>3</v>
      </c>
      <c r="AS5713" t="s">
        <v>881</v>
      </c>
      <c r="AT5713" t="s">
        <v>52</v>
      </c>
      <c r="AU5713">
        <v>22</v>
      </c>
      <c r="AV5713">
        <v>4576</v>
      </c>
      <c r="AY5713" t="str">
        <f>IF(AND(Table1[[#This Row],[Contract]]="Month-to-Month", Table1[[#This Row],[Tenure in Months]]&lt;6, Table1[[#This Row],[Payment Method]]="Bank Withdrawal"), "High Risk", IF(OR(Table1[[#This Row],[Contract]]="Month-to-Month", Table1[[#This Row],[Tenure in Months]]&lt;12), "Medium Risk", "Low Risk"))</f>
        <v>Low Risk</v>
      </c>
    </row>
    <row r="5714" spans="1:51" x14ac:dyDescent="0.35">
      <c r="A5714" t="s">
        <v>6918</v>
      </c>
      <c r="B5714" t="s">
        <v>51</v>
      </c>
      <c r="C5714">
        <v>47</v>
      </c>
      <c r="D5714" t="s">
        <v>52</v>
      </c>
      <c r="E5714" t="s">
        <v>52</v>
      </c>
      <c r="F5714" t="s">
        <v>53</v>
      </c>
      <c r="G5714" t="s">
        <v>52</v>
      </c>
      <c r="H5714">
        <v>0</v>
      </c>
      <c r="I5714" t="s">
        <v>54</v>
      </c>
      <c r="J5714" t="s">
        <v>55</v>
      </c>
      <c r="K5714" t="s">
        <v>4766</v>
      </c>
      <c r="L5714">
        <v>96113</v>
      </c>
      <c r="M5714">
        <v>40.198233999999999</v>
      </c>
      <c r="N5714">
        <v>-120.18089000000001</v>
      </c>
      <c r="O5714">
        <v>946</v>
      </c>
      <c r="P5714" t="s">
        <v>57</v>
      </c>
      <c r="Q5714" t="s">
        <v>53</v>
      </c>
      <c r="R5714">
        <v>1</v>
      </c>
      <c r="S5714">
        <v>62</v>
      </c>
      <c r="T5714" t="s">
        <v>92</v>
      </c>
      <c r="U5714" t="s">
        <v>53</v>
      </c>
      <c r="V5714">
        <v>33.700000000000003</v>
      </c>
      <c r="W5714" t="s">
        <v>52</v>
      </c>
      <c r="X5714" t="s">
        <v>53</v>
      </c>
      <c r="Y5714" t="s">
        <v>110</v>
      </c>
      <c r="Z5714">
        <v>15</v>
      </c>
      <c r="AA5714" t="s">
        <v>52</v>
      </c>
      <c r="AB5714" t="s">
        <v>53</v>
      </c>
      <c r="AC5714" t="s">
        <v>53</v>
      </c>
      <c r="AD5714" t="s">
        <v>53</v>
      </c>
      <c r="AE5714" t="s">
        <v>52</v>
      </c>
      <c r="AF5714" t="s">
        <v>52</v>
      </c>
      <c r="AG5714" t="s">
        <v>52</v>
      </c>
      <c r="AH5714" t="s">
        <v>53</v>
      </c>
      <c r="AI5714" t="s">
        <v>334</v>
      </c>
      <c r="AJ5714" t="s">
        <v>53</v>
      </c>
      <c r="AK5714" t="s">
        <v>69</v>
      </c>
      <c r="AL5714">
        <v>60.15</v>
      </c>
      <c r="AM5714">
        <v>3753.2</v>
      </c>
      <c r="AN5714">
        <v>0</v>
      </c>
      <c r="AO5714">
        <v>0</v>
      </c>
      <c r="AP5714">
        <v>2089.4</v>
      </c>
      <c r="AQ5714">
        <v>5842.6</v>
      </c>
      <c r="AR5714">
        <v>5</v>
      </c>
      <c r="AS5714" t="s">
        <v>881</v>
      </c>
      <c r="AT5714" t="s">
        <v>52</v>
      </c>
      <c r="AU5714">
        <v>80</v>
      </c>
      <c r="AV5714">
        <v>4404</v>
      </c>
      <c r="AY5714" t="str">
        <f>IF(AND(Table1[[#This Row],[Contract]]="Month-to-Month", Table1[[#This Row],[Tenure in Months]]&lt;6, Table1[[#This Row],[Payment Method]]="Bank Withdrawal"), "High Risk", IF(OR(Table1[[#This Row],[Contract]]="Month-to-Month", Table1[[#This Row],[Tenure in Months]]&lt;12), "Medium Risk", "Low Risk"))</f>
        <v>Low Risk</v>
      </c>
    </row>
    <row r="5715" spans="1:51" x14ac:dyDescent="0.35">
      <c r="A5715" t="s">
        <v>6919</v>
      </c>
      <c r="B5715" t="s">
        <v>51</v>
      </c>
      <c r="C5715">
        <v>64</v>
      </c>
      <c r="D5715" t="s">
        <v>52</v>
      </c>
      <c r="E5715" t="s">
        <v>52</v>
      </c>
      <c r="F5715" t="s">
        <v>53</v>
      </c>
      <c r="G5715" t="s">
        <v>52</v>
      </c>
      <c r="H5715">
        <v>0</v>
      </c>
      <c r="I5715" t="s">
        <v>54</v>
      </c>
      <c r="J5715" t="s">
        <v>55</v>
      </c>
      <c r="K5715" t="s">
        <v>4768</v>
      </c>
      <c r="L5715">
        <v>96114</v>
      </c>
      <c r="M5715">
        <v>40.294034000000003</v>
      </c>
      <c r="N5715">
        <v>-120.51262199999999</v>
      </c>
      <c r="O5715">
        <v>3093</v>
      </c>
      <c r="P5715" t="s">
        <v>57</v>
      </c>
      <c r="Q5715" t="s">
        <v>53</v>
      </c>
      <c r="R5715">
        <v>1</v>
      </c>
      <c r="S5715">
        <v>30</v>
      </c>
      <c r="T5715" t="s">
        <v>58</v>
      </c>
      <c r="U5715" t="s">
        <v>53</v>
      </c>
      <c r="V5715">
        <v>11.38</v>
      </c>
      <c r="W5715" t="s">
        <v>52</v>
      </c>
      <c r="X5715" t="s">
        <v>52</v>
      </c>
      <c r="Y5715" t="s">
        <v>58</v>
      </c>
      <c r="Z5715">
        <v>0</v>
      </c>
      <c r="AA5715" t="s">
        <v>52</v>
      </c>
      <c r="AB5715" t="s">
        <v>52</v>
      </c>
      <c r="AC5715" t="s">
        <v>52</v>
      </c>
      <c r="AD5715" t="s">
        <v>52</v>
      </c>
      <c r="AE5715" t="s">
        <v>52</v>
      </c>
      <c r="AF5715" t="s">
        <v>52</v>
      </c>
      <c r="AG5715" t="s">
        <v>52</v>
      </c>
      <c r="AH5715" t="s">
        <v>52</v>
      </c>
      <c r="AI5715" t="s">
        <v>334</v>
      </c>
      <c r="AJ5715" t="s">
        <v>52</v>
      </c>
      <c r="AK5715" t="s">
        <v>69</v>
      </c>
      <c r="AL5715">
        <v>19.05</v>
      </c>
      <c r="AM5715">
        <v>637.54999999999995</v>
      </c>
      <c r="AN5715">
        <v>0</v>
      </c>
      <c r="AO5715">
        <v>0</v>
      </c>
      <c r="AP5715">
        <v>341.4</v>
      </c>
      <c r="AQ5715">
        <v>978.95</v>
      </c>
      <c r="AR5715">
        <v>4</v>
      </c>
      <c r="AS5715" t="s">
        <v>881</v>
      </c>
      <c r="AT5715" t="s">
        <v>52</v>
      </c>
      <c r="AU5715">
        <v>28</v>
      </c>
      <c r="AV5715">
        <v>2347</v>
      </c>
      <c r="AY5715" t="str">
        <f>IF(AND(Table1[[#This Row],[Contract]]="Month-to-Month", Table1[[#This Row],[Tenure in Months]]&lt;6, Table1[[#This Row],[Payment Method]]="Bank Withdrawal"), "High Risk", IF(OR(Table1[[#This Row],[Contract]]="Month-to-Month", Table1[[#This Row],[Tenure in Months]]&lt;12), "Medium Risk", "Low Risk"))</f>
        <v>Low Risk</v>
      </c>
    </row>
    <row r="5716" spans="1:51" x14ac:dyDescent="0.35">
      <c r="A5716" t="s">
        <v>6920</v>
      </c>
      <c r="B5716" t="s">
        <v>66</v>
      </c>
      <c r="C5716">
        <v>27</v>
      </c>
      <c r="D5716" t="s">
        <v>53</v>
      </c>
      <c r="E5716" t="s">
        <v>52</v>
      </c>
      <c r="F5716" t="s">
        <v>52</v>
      </c>
      <c r="G5716" t="s">
        <v>52</v>
      </c>
      <c r="H5716">
        <v>0</v>
      </c>
      <c r="I5716" t="s">
        <v>54</v>
      </c>
      <c r="J5716" t="s">
        <v>55</v>
      </c>
      <c r="K5716" t="s">
        <v>4770</v>
      </c>
      <c r="L5716">
        <v>96117</v>
      </c>
      <c r="M5716">
        <v>40.507272</v>
      </c>
      <c r="N5716">
        <v>-120.338228</v>
      </c>
      <c r="O5716">
        <v>385</v>
      </c>
      <c r="P5716" t="s">
        <v>57</v>
      </c>
      <c r="Q5716" t="s">
        <v>52</v>
      </c>
      <c r="R5716">
        <v>0</v>
      </c>
      <c r="S5716">
        <v>1</v>
      </c>
      <c r="T5716" t="s">
        <v>67</v>
      </c>
      <c r="U5716" t="s">
        <v>53</v>
      </c>
      <c r="V5716">
        <v>23.04</v>
      </c>
      <c r="W5716" t="s">
        <v>52</v>
      </c>
      <c r="X5716" t="s">
        <v>53</v>
      </c>
      <c r="Y5716" t="s">
        <v>110</v>
      </c>
      <c r="Z5716">
        <v>82</v>
      </c>
      <c r="AA5716" t="s">
        <v>52</v>
      </c>
      <c r="AB5716" t="s">
        <v>52</v>
      </c>
      <c r="AC5716" t="s">
        <v>52</v>
      </c>
      <c r="AD5716" t="s">
        <v>52</v>
      </c>
      <c r="AE5716" t="s">
        <v>52</v>
      </c>
      <c r="AF5716" t="s">
        <v>52</v>
      </c>
      <c r="AG5716" t="s">
        <v>52</v>
      </c>
      <c r="AH5716" t="s">
        <v>53</v>
      </c>
      <c r="AI5716" t="s">
        <v>60</v>
      </c>
      <c r="AJ5716" t="s">
        <v>53</v>
      </c>
      <c r="AK5716" t="s">
        <v>69</v>
      </c>
      <c r="AL5716">
        <v>44.55</v>
      </c>
      <c r="AM5716">
        <v>44.55</v>
      </c>
      <c r="AN5716">
        <v>0</v>
      </c>
      <c r="AO5716">
        <v>0</v>
      </c>
      <c r="AP5716">
        <v>23.04</v>
      </c>
      <c r="AQ5716">
        <v>67.59</v>
      </c>
      <c r="AR5716">
        <v>5</v>
      </c>
      <c r="AS5716" t="s">
        <v>883</v>
      </c>
      <c r="AT5716" t="s">
        <v>52</v>
      </c>
      <c r="AU5716">
        <v>45</v>
      </c>
      <c r="AV5716">
        <v>5825</v>
      </c>
      <c r="AY5716" t="str">
        <f>IF(AND(Table1[[#This Row],[Contract]]="Month-to-Month", Table1[[#This Row],[Tenure in Months]]&lt;6, Table1[[#This Row],[Payment Method]]="Bank Withdrawal"), "High Risk", IF(OR(Table1[[#This Row],[Contract]]="Month-to-Month", Table1[[#This Row],[Tenure in Months]]&lt;12), "Medium Risk", "Low Risk"))</f>
        <v>Medium Risk</v>
      </c>
    </row>
    <row r="5717" spans="1:51" x14ac:dyDescent="0.35">
      <c r="A5717" t="s">
        <v>6921</v>
      </c>
      <c r="B5717" t="s">
        <v>51</v>
      </c>
      <c r="C5717">
        <v>59</v>
      </c>
      <c r="D5717" t="s">
        <v>52</v>
      </c>
      <c r="E5717" t="s">
        <v>52</v>
      </c>
      <c r="F5717" t="s">
        <v>53</v>
      </c>
      <c r="G5717" t="s">
        <v>52</v>
      </c>
      <c r="H5717">
        <v>0</v>
      </c>
      <c r="I5717" t="s">
        <v>54</v>
      </c>
      <c r="J5717" t="s">
        <v>55</v>
      </c>
      <c r="K5717" t="s">
        <v>4772</v>
      </c>
      <c r="L5717">
        <v>96118</v>
      </c>
      <c r="M5717">
        <v>39.637470999999998</v>
      </c>
      <c r="N5717">
        <v>-120.226338</v>
      </c>
      <c r="O5717">
        <v>1822</v>
      </c>
      <c r="P5717" t="s">
        <v>57</v>
      </c>
      <c r="Q5717" t="s">
        <v>53</v>
      </c>
      <c r="R5717">
        <v>1</v>
      </c>
      <c r="S5717">
        <v>15</v>
      </c>
      <c r="T5717" t="s">
        <v>58</v>
      </c>
      <c r="U5717" t="s">
        <v>53</v>
      </c>
      <c r="V5717">
        <v>18.600000000000001</v>
      </c>
      <c r="W5717" t="s">
        <v>53</v>
      </c>
      <c r="X5717" t="s">
        <v>53</v>
      </c>
      <c r="Y5717" t="s">
        <v>68</v>
      </c>
      <c r="Z5717">
        <v>13</v>
      </c>
      <c r="AA5717" t="s">
        <v>52</v>
      </c>
      <c r="AB5717" t="s">
        <v>52</v>
      </c>
      <c r="AC5717" t="s">
        <v>53</v>
      </c>
      <c r="AD5717" t="s">
        <v>53</v>
      </c>
      <c r="AE5717" t="s">
        <v>53</v>
      </c>
      <c r="AF5717" t="s">
        <v>53</v>
      </c>
      <c r="AG5717" t="s">
        <v>53</v>
      </c>
      <c r="AH5717" t="s">
        <v>52</v>
      </c>
      <c r="AI5717" t="s">
        <v>60</v>
      </c>
      <c r="AJ5717" t="s">
        <v>53</v>
      </c>
      <c r="AK5717" t="s">
        <v>61</v>
      </c>
      <c r="AL5717">
        <v>103.45</v>
      </c>
      <c r="AM5717">
        <v>1539.8</v>
      </c>
      <c r="AN5717">
        <v>0</v>
      </c>
      <c r="AO5717">
        <v>140</v>
      </c>
      <c r="AP5717">
        <v>279</v>
      </c>
      <c r="AQ5717">
        <v>1958.8</v>
      </c>
      <c r="AR5717">
        <v>5</v>
      </c>
      <c r="AS5717" t="s">
        <v>881</v>
      </c>
      <c r="AT5717" t="s">
        <v>52</v>
      </c>
      <c r="AU5717">
        <v>53</v>
      </c>
      <c r="AV5717">
        <v>5640</v>
      </c>
      <c r="AY5717" t="str">
        <f>IF(AND(Table1[[#This Row],[Contract]]="Month-to-Month", Table1[[#This Row],[Tenure in Months]]&lt;6, Table1[[#This Row],[Payment Method]]="Bank Withdrawal"), "High Risk", IF(OR(Table1[[#This Row],[Contract]]="Month-to-Month", Table1[[#This Row],[Tenure in Months]]&lt;12), "Medium Risk", "Low Risk"))</f>
        <v>Medium Risk</v>
      </c>
    </row>
    <row r="5718" spans="1:51" x14ac:dyDescent="0.35">
      <c r="A5718" t="s">
        <v>6922</v>
      </c>
      <c r="B5718" t="s">
        <v>51</v>
      </c>
      <c r="C5718">
        <v>47</v>
      </c>
      <c r="D5718" t="s">
        <v>52</v>
      </c>
      <c r="E5718" t="s">
        <v>52</v>
      </c>
      <c r="F5718" t="s">
        <v>53</v>
      </c>
      <c r="G5718" t="s">
        <v>53</v>
      </c>
      <c r="H5718">
        <v>3</v>
      </c>
      <c r="I5718" t="s">
        <v>54</v>
      </c>
      <c r="J5718" t="s">
        <v>55</v>
      </c>
      <c r="K5718" t="s">
        <v>1131</v>
      </c>
      <c r="L5718">
        <v>96119</v>
      </c>
      <c r="M5718">
        <v>41.042003000000001</v>
      </c>
      <c r="N5718">
        <v>-120.506086</v>
      </c>
      <c r="O5718">
        <v>85</v>
      </c>
      <c r="P5718" t="s">
        <v>57</v>
      </c>
      <c r="Q5718" t="s">
        <v>53</v>
      </c>
      <c r="R5718">
        <v>1</v>
      </c>
      <c r="S5718">
        <v>27</v>
      </c>
      <c r="T5718" t="s">
        <v>58</v>
      </c>
      <c r="U5718" t="s">
        <v>53</v>
      </c>
      <c r="V5718">
        <v>15.71</v>
      </c>
      <c r="W5718" t="s">
        <v>52</v>
      </c>
      <c r="X5718" t="s">
        <v>53</v>
      </c>
      <c r="Y5718" t="s">
        <v>68</v>
      </c>
      <c r="Z5718">
        <v>53</v>
      </c>
      <c r="AA5718" t="s">
        <v>53</v>
      </c>
      <c r="AB5718" t="s">
        <v>53</v>
      </c>
      <c r="AC5718" t="s">
        <v>52</v>
      </c>
      <c r="AD5718" t="s">
        <v>52</v>
      </c>
      <c r="AE5718" t="s">
        <v>52</v>
      </c>
      <c r="AF5718" t="s">
        <v>52</v>
      </c>
      <c r="AG5718" t="s">
        <v>52</v>
      </c>
      <c r="AH5718" t="s">
        <v>53</v>
      </c>
      <c r="AI5718" t="s">
        <v>124</v>
      </c>
      <c r="AJ5718" t="s">
        <v>53</v>
      </c>
      <c r="AK5718" t="s">
        <v>69</v>
      </c>
      <c r="AL5718">
        <v>80.650000000000006</v>
      </c>
      <c r="AM5718">
        <v>2209.75</v>
      </c>
      <c r="AN5718">
        <v>0</v>
      </c>
      <c r="AO5718">
        <v>0</v>
      </c>
      <c r="AP5718">
        <v>424.17</v>
      </c>
      <c r="AQ5718">
        <v>2633.92</v>
      </c>
      <c r="AR5718">
        <v>3</v>
      </c>
      <c r="AS5718" t="s">
        <v>881</v>
      </c>
      <c r="AT5718" t="s">
        <v>52</v>
      </c>
      <c r="AU5718">
        <v>31</v>
      </c>
      <c r="AV5718">
        <v>5856</v>
      </c>
      <c r="AY5718" t="str">
        <f>IF(AND(Table1[[#This Row],[Contract]]="Month-to-Month", Table1[[#This Row],[Tenure in Months]]&lt;6, Table1[[#This Row],[Payment Method]]="Bank Withdrawal"), "High Risk", IF(OR(Table1[[#This Row],[Contract]]="Month-to-Month", Table1[[#This Row],[Tenure in Months]]&lt;12), "Medium Risk", "Low Risk"))</f>
        <v>Low Risk</v>
      </c>
    </row>
    <row r="5719" spans="1:51" x14ac:dyDescent="0.35">
      <c r="A5719" t="s">
        <v>6923</v>
      </c>
      <c r="B5719" t="s">
        <v>66</v>
      </c>
      <c r="C5719">
        <v>31</v>
      </c>
      <c r="D5719" t="s">
        <v>52</v>
      </c>
      <c r="E5719" t="s">
        <v>52</v>
      </c>
      <c r="F5719" t="s">
        <v>52</v>
      </c>
      <c r="G5719" t="s">
        <v>53</v>
      </c>
      <c r="H5719">
        <v>3</v>
      </c>
      <c r="I5719" t="s">
        <v>54</v>
      </c>
      <c r="J5719" t="s">
        <v>55</v>
      </c>
      <c r="K5719" t="s">
        <v>4774</v>
      </c>
      <c r="L5719">
        <v>96120</v>
      </c>
      <c r="M5719">
        <v>38.735788999999997</v>
      </c>
      <c r="N5719">
        <v>-119.85798</v>
      </c>
      <c r="O5719">
        <v>957</v>
      </c>
      <c r="P5719" t="s">
        <v>57</v>
      </c>
      <c r="Q5719" t="s">
        <v>52</v>
      </c>
      <c r="R5719">
        <v>0</v>
      </c>
      <c r="S5719">
        <v>4</v>
      </c>
      <c r="T5719" t="s">
        <v>67</v>
      </c>
      <c r="U5719" t="s">
        <v>52</v>
      </c>
      <c r="V5719">
        <v>0</v>
      </c>
      <c r="W5719" t="s">
        <v>52</v>
      </c>
      <c r="X5719" t="s">
        <v>53</v>
      </c>
      <c r="Y5719" t="s">
        <v>110</v>
      </c>
      <c r="Z5719">
        <v>52</v>
      </c>
      <c r="AA5719" t="s">
        <v>53</v>
      </c>
      <c r="AB5719" t="s">
        <v>53</v>
      </c>
      <c r="AC5719" t="s">
        <v>53</v>
      </c>
      <c r="AD5719" t="s">
        <v>52</v>
      </c>
      <c r="AE5719" t="s">
        <v>53</v>
      </c>
      <c r="AF5719" t="s">
        <v>53</v>
      </c>
      <c r="AG5719" t="s">
        <v>53</v>
      </c>
      <c r="AH5719" t="s">
        <v>53</v>
      </c>
      <c r="AI5719" t="s">
        <v>60</v>
      </c>
      <c r="AJ5719" t="s">
        <v>53</v>
      </c>
      <c r="AK5719" t="s">
        <v>69</v>
      </c>
      <c r="AL5719">
        <v>57.2</v>
      </c>
      <c r="AM5719">
        <v>223.75</v>
      </c>
      <c r="AN5719">
        <v>0</v>
      </c>
      <c r="AO5719">
        <v>0</v>
      </c>
      <c r="AP5719">
        <v>0</v>
      </c>
      <c r="AQ5719">
        <v>223.75</v>
      </c>
      <c r="AR5719">
        <v>3</v>
      </c>
      <c r="AS5719" t="s">
        <v>881</v>
      </c>
      <c r="AT5719" t="s">
        <v>52</v>
      </c>
      <c r="AU5719">
        <v>26</v>
      </c>
      <c r="AV5719">
        <v>2421</v>
      </c>
      <c r="AY5719" t="str">
        <f>IF(AND(Table1[[#This Row],[Contract]]="Month-to-Month", Table1[[#This Row],[Tenure in Months]]&lt;6, Table1[[#This Row],[Payment Method]]="Bank Withdrawal"), "High Risk", IF(OR(Table1[[#This Row],[Contract]]="Month-to-Month", Table1[[#This Row],[Tenure in Months]]&lt;12), "Medium Risk", "Low Risk"))</f>
        <v>Medium Risk</v>
      </c>
    </row>
    <row r="5720" spans="1:51" x14ac:dyDescent="0.35">
      <c r="A5720" t="s">
        <v>6924</v>
      </c>
      <c r="B5720" t="s">
        <v>66</v>
      </c>
      <c r="C5720">
        <v>48</v>
      </c>
      <c r="D5720" t="s">
        <v>52</v>
      </c>
      <c r="E5720" t="s">
        <v>52</v>
      </c>
      <c r="F5720" t="s">
        <v>53</v>
      </c>
      <c r="G5720" t="s">
        <v>52</v>
      </c>
      <c r="H5720">
        <v>0</v>
      </c>
      <c r="I5720" t="s">
        <v>54</v>
      </c>
      <c r="J5720" t="s">
        <v>55</v>
      </c>
      <c r="K5720" t="s">
        <v>1133</v>
      </c>
      <c r="L5720">
        <v>96121</v>
      </c>
      <c r="M5720">
        <v>40.181279000000004</v>
      </c>
      <c r="N5720">
        <v>-120.392967</v>
      </c>
      <c r="O5720">
        <v>481</v>
      </c>
      <c r="P5720" t="s">
        <v>57</v>
      </c>
      <c r="Q5720" t="s">
        <v>53</v>
      </c>
      <c r="R5720">
        <v>1</v>
      </c>
      <c r="S5720">
        <v>72</v>
      </c>
      <c r="T5720" t="s">
        <v>58</v>
      </c>
      <c r="U5720" t="s">
        <v>53</v>
      </c>
      <c r="V5720">
        <v>39.74</v>
      </c>
      <c r="W5720" t="s">
        <v>53</v>
      </c>
      <c r="X5720" t="s">
        <v>53</v>
      </c>
      <c r="Y5720" t="s">
        <v>68</v>
      </c>
      <c r="Z5720">
        <v>5</v>
      </c>
      <c r="AA5720" t="s">
        <v>53</v>
      </c>
      <c r="AB5720" t="s">
        <v>53</v>
      </c>
      <c r="AC5720" t="s">
        <v>53</v>
      </c>
      <c r="AD5720" t="s">
        <v>52</v>
      </c>
      <c r="AE5720" t="s">
        <v>53</v>
      </c>
      <c r="AF5720" t="s">
        <v>53</v>
      </c>
      <c r="AG5720" t="s">
        <v>53</v>
      </c>
      <c r="AH5720" t="s">
        <v>53</v>
      </c>
      <c r="AI5720" t="s">
        <v>334</v>
      </c>
      <c r="AJ5720" t="s">
        <v>53</v>
      </c>
      <c r="AK5720" t="s">
        <v>61</v>
      </c>
      <c r="AL5720">
        <v>110.75</v>
      </c>
      <c r="AM5720">
        <v>7751.7</v>
      </c>
      <c r="AN5720">
        <v>0</v>
      </c>
      <c r="AO5720">
        <v>0</v>
      </c>
      <c r="AP5720">
        <v>2861.28</v>
      </c>
      <c r="AQ5720">
        <v>10612.98</v>
      </c>
      <c r="AR5720">
        <v>4</v>
      </c>
      <c r="AS5720" t="s">
        <v>881</v>
      </c>
      <c r="AT5720" t="s">
        <v>52</v>
      </c>
      <c r="AU5720">
        <v>34</v>
      </c>
      <c r="AV5720">
        <v>4848</v>
      </c>
      <c r="AY5720" t="str">
        <f>IF(AND(Table1[[#This Row],[Contract]]="Month-to-Month", Table1[[#This Row],[Tenure in Months]]&lt;6, Table1[[#This Row],[Payment Method]]="Bank Withdrawal"), "High Risk", IF(OR(Table1[[#This Row],[Contract]]="Month-to-Month", Table1[[#This Row],[Tenure in Months]]&lt;12), "Medium Risk", "Low Risk"))</f>
        <v>Low Risk</v>
      </c>
    </row>
    <row r="5721" spans="1:51" x14ac:dyDescent="0.35">
      <c r="A5721" t="s">
        <v>6925</v>
      </c>
      <c r="B5721" t="s">
        <v>66</v>
      </c>
      <c r="C5721">
        <v>33</v>
      </c>
      <c r="D5721" t="s">
        <v>52</v>
      </c>
      <c r="E5721" t="s">
        <v>52</v>
      </c>
      <c r="F5721" t="s">
        <v>52</v>
      </c>
      <c r="G5721" t="s">
        <v>52</v>
      </c>
      <c r="H5721">
        <v>0</v>
      </c>
      <c r="I5721" t="s">
        <v>54</v>
      </c>
      <c r="J5721" t="s">
        <v>55</v>
      </c>
      <c r="K5721" t="s">
        <v>4776</v>
      </c>
      <c r="L5721">
        <v>96124</v>
      </c>
      <c r="M5721">
        <v>39.672812999999998</v>
      </c>
      <c r="N5721">
        <v>-120.456699</v>
      </c>
      <c r="O5721">
        <v>322</v>
      </c>
      <c r="P5721" t="s">
        <v>57</v>
      </c>
      <c r="Q5721" t="s">
        <v>52</v>
      </c>
      <c r="R5721">
        <v>0</v>
      </c>
      <c r="S5721">
        <v>36</v>
      </c>
      <c r="T5721" t="s">
        <v>58</v>
      </c>
      <c r="U5721" t="s">
        <v>53</v>
      </c>
      <c r="V5721">
        <v>44.87</v>
      </c>
      <c r="W5721" t="s">
        <v>52</v>
      </c>
      <c r="X5721" t="s">
        <v>53</v>
      </c>
      <c r="Y5721" t="s">
        <v>110</v>
      </c>
      <c r="Z5721">
        <v>8</v>
      </c>
      <c r="AA5721" t="s">
        <v>53</v>
      </c>
      <c r="AB5721" t="s">
        <v>53</v>
      </c>
      <c r="AC5721" t="s">
        <v>53</v>
      </c>
      <c r="AD5721" t="s">
        <v>53</v>
      </c>
      <c r="AE5721" t="s">
        <v>53</v>
      </c>
      <c r="AF5721" t="s">
        <v>52</v>
      </c>
      <c r="AG5721" t="s">
        <v>52</v>
      </c>
      <c r="AH5721" t="s">
        <v>53</v>
      </c>
      <c r="AI5721" t="s">
        <v>124</v>
      </c>
      <c r="AJ5721" t="s">
        <v>53</v>
      </c>
      <c r="AK5721" t="s">
        <v>69</v>
      </c>
      <c r="AL5721">
        <v>76.349999999999994</v>
      </c>
      <c r="AM5721">
        <v>2606.35</v>
      </c>
      <c r="AN5721">
        <v>0</v>
      </c>
      <c r="AO5721">
        <v>0</v>
      </c>
      <c r="AP5721">
        <v>1615.32</v>
      </c>
      <c r="AQ5721">
        <v>4221.67</v>
      </c>
      <c r="AR5721">
        <v>5</v>
      </c>
      <c r="AS5721" t="s">
        <v>881</v>
      </c>
      <c r="AT5721" t="s">
        <v>52</v>
      </c>
      <c r="AU5721">
        <v>38</v>
      </c>
      <c r="AV5721">
        <v>4771</v>
      </c>
      <c r="AY5721" t="str">
        <f>IF(AND(Table1[[#This Row],[Contract]]="Month-to-Month", Table1[[#This Row],[Tenure in Months]]&lt;6, Table1[[#This Row],[Payment Method]]="Bank Withdrawal"), "High Risk", IF(OR(Table1[[#This Row],[Contract]]="Month-to-Month", Table1[[#This Row],[Tenure in Months]]&lt;12), "Medium Risk", "Low Risk"))</f>
        <v>Low Risk</v>
      </c>
    </row>
    <row r="5722" spans="1:51" x14ac:dyDescent="0.35">
      <c r="A5722" t="s">
        <v>6926</v>
      </c>
      <c r="B5722" t="s">
        <v>51</v>
      </c>
      <c r="C5722">
        <v>24</v>
      </c>
      <c r="D5722" t="s">
        <v>53</v>
      </c>
      <c r="E5722" t="s">
        <v>52</v>
      </c>
      <c r="F5722" t="s">
        <v>52</v>
      </c>
      <c r="G5722" t="s">
        <v>52</v>
      </c>
      <c r="H5722">
        <v>0</v>
      </c>
      <c r="I5722" t="s">
        <v>54</v>
      </c>
      <c r="J5722" t="s">
        <v>55</v>
      </c>
      <c r="K5722" t="s">
        <v>2675</v>
      </c>
      <c r="L5722">
        <v>96126</v>
      </c>
      <c r="M5722">
        <v>39.559708999999998</v>
      </c>
      <c r="N5722">
        <v>-120.34563900000001</v>
      </c>
      <c r="O5722">
        <v>227</v>
      </c>
      <c r="P5722" t="s">
        <v>57</v>
      </c>
      <c r="Q5722" t="s">
        <v>52</v>
      </c>
      <c r="R5722">
        <v>0</v>
      </c>
      <c r="S5722">
        <v>1</v>
      </c>
      <c r="T5722" t="s">
        <v>67</v>
      </c>
      <c r="U5722" t="s">
        <v>53</v>
      </c>
      <c r="V5722">
        <v>49.51</v>
      </c>
      <c r="W5722" t="s">
        <v>52</v>
      </c>
      <c r="X5722" t="s">
        <v>52</v>
      </c>
      <c r="Y5722" t="s">
        <v>58</v>
      </c>
      <c r="Z5722">
        <v>0</v>
      </c>
      <c r="AA5722" t="s">
        <v>52</v>
      </c>
      <c r="AB5722" t="s">
        <v>52</v>
      </c>
      <c r="AC5722" t="s">
        <v>52</v>
      </c>
      <c r="AD5722" t="s">
        <v>52</v>
      </c>
      <c r="AE5722" t="s">
        <v>52</v>
      </c>
      <c r="AF5722" t="s">
        <v>52</v>
      </c>
      <c r="AG5722" t="s">
        <v>52</v>
      </c>
      <c r="AH5722" t="s">
        <v>52</v>
      </c>
      <c r="AI5722" t="s">
        <v>60</v>
      </c>
      <c r="AJ5722" t="s">
        <v>52</v>
      </c>
      <c r="AK5722" t="s">
        <v>69</v>
      </c>
      <c r="AL5722">
        <v>18.899999999999999</v>
      </c>
      <c r="AM5722">
        <v>18.899999999999999</v>
      </c>
      <c r="AN5722">
        <v>0</v>
      </c>
      <c r="AO5722">
        <v>0</v>
      </c>
      <c r="AP5722">
        <v>49.51</v>
      </c>
      <c r="AQ5722">
        <v>68.41</v>
      </c>
      <c r="AR5722">
        <v>4</v>
      </c>
      <c r="AS5722" t="s">
        <v>883</v>
      </c>
      <c r="AT5722" t="s">
        <v>52</v>
      </c>
      <c r="AU5722">
        <v>69</v>
      </c>
      <c r="AV5722">
        <v>4480</v>
      </c>
      <c r="AY5722" t="str">
        <f>IF(AND(Table1[[#This Row],[Contract]]="Month-to-Month", Table1[[#This Row],[Tenure in Months]]&lt;6, Table1[[#This Row],[Payment Method]]="Bank Withdrawal"), "High Risk", IF(OR(Table1[[#This Row],[Contract]]="Month-to-Month", Table1[[#This Row],[Tenure in Months]]&lt;12), "Medium Risk", "Low Risk"))</f>
        <v>Medium Risk</v>
      </c>
    </row>
    <row r="5723" spans="1:51" x14ac:dyDescent="0.35">
      <c r="A5723" t="s">
        <v>6927</v>
      </c>
      <c r="B5723" t="s">
        <v>66</v>
      </c>
      <c r="C5723">
        <v>33</v>
      </c>
      <c r="D5723" t="s">
        <v>52</v>
      </c>
      <c r="E5723" t="s">
        <v>52</v>
      </c>
      <c r="F5723" t="s">
        <v>53</v>
      </c>
      <c r="G5723" t="s">
        <v>52</v>
      </c>
      <c r="H5723">
        <v>0</v>
      </c>
      <c r="I5723" t="s">
        <v>54</v>
      </c>
      <c r="J5723" t="s">
        <v>55</v>
      </c>
      <c r="K5723" t="s">
        <v>5868</v>
      </c>
      <c r="L5723">
        <v>96133</v>
      </c>
      <c r="M5723">
        <v>38.636051999999999</v>
      </c>
      <c r="N5723">
        <v>-119.48916199999999</v>
      </c>
      <c r="O5723">
        <v>116</v>
      </c>
      <c r="P5723" t="s">
        <v>57</v>
      </c>
      <c r="Q5723" t="s">
        <v>52</v>
      </c>
      <c r="R5723">
        <v>0</v>
      </c>
      <c r="S5723">
        <v>71</v>
      </c>
      <c r="T5723" t="s">
        <v>58</v>
      </c>
      <c r="U5723" t="s">
        <v>53</v>
      </c>
      <c r="V5723">
        <v>3.09</v>
      </c>
      <c r="W5723" t="s">
        <v>52</v>
      </c>
      <c r="X5723" t="s">
        <v>53</v>
      </c>
      <c r="Y5723" t="s">
        <v>59</v>
      </c>
      <c r="Z5723">
        <v>26</v>
      </c>
      <c r="AA5723" t="s">
        <v>53</v>
      </c>
      <c r="AB5723" t="s">
        <v>53</v>
      </c>
      <c r="AC5723" t="s">
        <v>53</v>
      </c>
      <c r="AD5723" t="s">
        <v>53</v>
      </c>
      <c r="AE5723" t="s">
        <v>53</v>
      </c>
      <c r="AF5723" t="s">
        <v>53</v>
      </c>
      <c r="AG5723" t="s">
        <v>53</v>
      </c>
      <c r="AH5723" t="s">
        <v>53</v>
      </c>
      <c r="AI5723" t="s">
        <v>334</v>
      </c>
      <c r="AJ5723" t="s">
        <v>53</v>
      </c>
      <c r="AK5723" t="s">
        <v>69</v>
      </c>
      <c r="AL5723">
        <v>84.4</v>
      </c>
      <c r="AM5723">
        <v>5969.3</v>
      </c>
      <c r="AN5723">
        <v>0</v>
      </c>
      <c r="AO5723">
        <v>0</v>
      </c>
      <c r="AP5723">
        <v>219.39</v>
      </c>
      <c r="AQ5723">
        <v>6188.69</v>
      </c>
      <c r="AR5723">
        <v>5</v>
      </c>
      <c r="AS5723" t="s">
        <v>881</v>
      </c>
      <c r="AT5723" t="s">
        <v>52</v>
      </c>
      <c r="AU5723">
        <v>21</v>
      </c>
      <c r="AV5723">
        <v>5619</v>
      </c>
      <c r="AY5723" t="str">
        <f>IF(AND(Table1[[#This Row],[Contract]]="Month-to-Month", Table1[[#This Row],[Tenure in Months]]&lt;6, Table1[[#This Row],[Payment Method]]="Bank Withdrawal"), "High Risk", IF(OR(Table1[[#This Row],[Contract]]="Month-to-Month", Table1[[#This Row],[Tenure in Months]]&lt;12), "Medium Risk", "Low Risk"))</f>
        <v>Low Risk</v>
      </c>
    </row>
    <row r="5724" spans="1:51" x14ac:dyDescent="0.35">
      <c r="A5724" t="s">
        <v>6928</v>
      </c>
      <c r="B5724" t="s">
        <v>51</v>
      </c>
      <c r="C5724">
        <v>27</v>
      </c>
      <c r="D5724" t="s">
        <v>53</v>
      </c>
      <c r="E5724" t="s">
        <v>52</v>
      </c>
      <c r="F5724" t="s">
        <v>53</v>
      </c>
      <c r="G5724" t="s">
        <v>53</v>
      </c>
      <c r="H5724">
        <v>1</v>
      </c>
      <c r="I5724" t="s">
        <v>54</v>
      </c>
      <c r="J5724" t="s">
        <v>55</v>
      </c>
      <c r="K5724" t="s">
        <v>4783</v>
      </c>
      <c r="L5724">
        <v>96134</v>
      </c>
      <c r="M5724">
        <v>41.813521000000001</v>
      </c>
      <c r="N5724">
        <v>-121.492666</v>
      </c>
      <c r="O5724">
        <v>2595</v>
      </c>
      <c r="P5724" t="s">
        <v>57</v>
      </c>
      <c r="Q5724" t="s">
        <v>53</v>
      </c>
      <c r="R5724">
        <v>4</v>
      </c>
      <c r="S5724">
        <v>10</v>
      </c>
      <c r="T5724" t="s">
        <v>58</v>
      </c>
      <c r="U5724" t="s">
        <v>53</v>
      </c>
      <c r="V5724">
        <v>4.16</v>
      </c>
      <c r="W5724" t="s">
        <v>53</v>
      </c>
      <c r="X5724" t="s">
        <v>52</v>
      </c>
      <c r="Y5724" t="s">
        <v>58</v>
      </c>
      <c r="Z5724">
        <v>0</v>
      </c>
      <c r="AA5724" t="s">
        <v>52</v>
      </c>
      <c r="AB5724" t="s">
        <v>52</v>
      </c>
      <c r="AC5724" t="s">
        <v>52</v>
      </c>
      <c r="AD5724" t="s">
        <v>52</v>
      </c>
      <c r="AE5724" t="s">
        <v>52</v>
      </c>
      <c r="AF5724" t="s">
        <v>52</v>
      </c>
      <c r="AG5724" t="s">
        <v>52</v>
      </c>
      <c r="AH5724" t="s">
        <v>52</v>
      </c>
      <c r="AI5724" t="s">
        <v>60</v>
      </c>
      <c r="AJ5724" t="s">
        <v>53</v>
      </c>
      <c r="AK5724" t="s">
        <v>69</v>
      </c>
      <c r="AL5724">
        <v>24.4</v>
      </c>
      <c r="AM5724">
        <v>253.9</v>
      </c>
      <c r="AN5724">
        <v>0</v>
      </c>
      <c r="AO5724">
        <v>0</v>
      </c>
      <c r="AP5724">
        <v>41.6</v>
      </c>
      <c r="AQ5724">
        <v>295.5</v>
      </c>
      <c r="AR5724">
        <v>5</v>
      </c>
      <c r="AS5724" t="s">
        <v>881</v>
      </c>
      <c r="AT5724" t="s">
        <v>52</v>
      </c>
      <c r="AU5724">
        <v>54</v>
      </c>
      <c r="AV5724">
        <v>4458</v>
      </c>
      <c r="AY5724" t="str">
        <f>IF(AND(Table1[[#This Row],[Contract]]="Month-to-Month", Table1[[#This Row],[Tenure in Months]]&lt;6, Table1[[#This Row],[Payment Method]]="Bank Withdrawal"), "High Risk", IF(OR(Table1[[#This Row],[Contract]]="Month-to-Month", Table1[[#This Row],[Tenure in Months]]&lt;12), "Medium Risk", "Low Risk"))</f>
        <v>Medium Risk</v>
      </c>
    </row>
    <row r="5725" spans="1:51" x14ac:dyDescent="0.35">
      <c r="A5725" t="s">
        <v>6929</v>
      </c>
      <c r="B5725" t="s">
        <v>51</v>
      </c>
      <c r="C5725">
        <v>55</v>
      </c>
      <c r="D5725" t="s">
        <v>52</v>
      </c>
      <c r="E5725" t="s">
        <v>52</v>
      </c>
      <c r="F5725" t="s">
        <v>53</v>
      </c>
      <c r="G5725" t="s">
        <v>53</v>
      </c>
      <c r="H5725">
        <v>1</v>
      </c>
      <c r="I5725" t="s">
        <v>54</v>
      </c>
      <c r="J5725" t="s">
        <v>55</v>
      </c>
      <c r="K5725" t="s">
        <v>3448</v>
      </c>
      <c r="L5725">
        <v>96136</v>
      </c>
      <c r="M5725">
        <v>40.345948999999997</v>
      </c>
      <c r="N5725">
        <v>-120.081187</v>
      </c>
      <c r="O5725">
        <v>162</v>
      </c>
      <c r="P5725" t="s">
        <v>57</v>
      </c>
      <c r="Q5725" t="s">
        <v>53</v>
      </c>
      <c r="R5725">
        <v>4</v>
      </c>
      <c r="S5725">
        <v>20</v>
      </c>
      <c r="T5725" t="s">
        <v>58</v>
      </c>
      <c r="U5725" t="s">
        <v>53</v>
      </c>
      <c r="V5725">
        <v>3.87</v>
      </c>
      <c r="W5725" t="s">
        <v>52</v>
      </c>
      <c r="X5725" t="s">
        <v>52</v>
      </c>
      <c r="Y5725" t="s">
        <v>58</v>
      </c>
      <c r="Z5725">
        <v>0</v>
      </c>
      <c r="AA5725" t="s">
        <v>52</v>
      </c>
      <c r="AB5725" t="s">
        <v>52</v>
      </c>
      <c r="AC5725" t="s">
        <v>52</v>
      </c>
      <c r="AD5725" t="s">
        <v>52</v>
      </c>
      <c r="AE5725" t="s">
        <v>52</v>
      </c>
      <c r="AF5725" t="s">
        <v>52</v>
      </c>
      <c r="AG5725" t="s">
        <v>52</v>
      </c>
      <c r="AH5725" t="s">
        <v>52</v>
      </c>
      <c r="AI5725" t="s">
        <v>334</v>
      </c>
      <c r="AJ5725" t="s">
        <v>52</v>
      </c>
      <c r="AK5725" t="s">
        <v>69</v>
      </c>
      <c r="AL5725">
        <v>20.05</v>
      </c>
      <c r="AM5725">
        <v>400</v>
      </c>
      <c r="AN5725">
        <v>0</v>
      </c>
      <c r="AO5725">
        <v>0</v>
      </c>
      <c r="AP5725">
        <v>77.400000000000006</v>
      </c>
      <c r="AQ5725">
        <v>477.4</v>
      </c>
      <c r="AR5725">
        <v>4</v>
      </c>
      <c r="AS5725" t="s">
        <v>881</v>
      </c>
      <c r="AT5725" t="s">
        <v>52</v>
      </c>
      <c r="AU5725">
        <v>24</v>
      </c>
      <c r="AV5725">
        <v>4328</v>
      </c>
      <c r="AY5725" t="str">
        <f>IF(AND(Table1[[#This Row],[Contract]]="Month-to-Month", Table1[[#This Row],[Tenure in Months]]&lt;6, Table1[[#This Row],[Payment Method]]="Bank Withdrawal"), "High Risk", IF(OR(Table1[[#This Row],[Contract]]="Month-to-Month", Table1[[#This Row],[Tenure in Months]]&lt;12), "Medium Risk", "Low Risk"))</f>
        <v>Low Risk</v>
      </c>
    </row>
    <row r="5726" spans="1:51" x14ac:dyDescent="0.35">
      <c r="A5726" t="s">
        <v>6930</v>
      </c>
      <c r="B5726" t="s">
        <v>66</v>
      </c>
      <c r="C5726">
        <v>57</v>
      </c>
      <c r="D5726" t="s">
        <v>52</v>
      </c>
      <c r="E5726" t="s">
        <v>52</v>
      </c>
      <c r="F5726" t="s">
        <v>52</v>
      </c>
      <c r="G5726" t="s">
        <v>52</v>
      </c>
      <c r="H5726">
        <v>0</v>
      </c>
      <c r="I5726" t="s">
        <v>54</v>
      </c>
      <c r="J5726" t="s">
        <v>55</v>
      </c>
      <c r="K5726" t="s">
        <v>3451</v>
      </c>
      <c r="L5726">
        <v>96141</v>
      </c>
      <c r="M5726">
        <v>39.117018000000002</v>
      </c>
      <c r="N5726">
        <v>-120.212535</v>
      </c>
      <c r="O5726">
        <v>858</v>
      </c>
      <c r="P5726" t="s">
        <v>57</v>
      </c>
      <c r="Q5726" t="s">
        <v>52</v>
      </c>
      <c r="R5726">
        <v>0</v>
      </c>
      <c r="S5726">
        <v>4</v>
      </c>
      <c r="T5726" t="s">
        <v>67</v>
      </c>
      <c r="U5726" t="s">
        <v>53</v>
      </c>
      <c r="V5726">
        <v>38.96</v>
      </c>
      <c r="W5726" t="s">
        <v>52</v>
      </c>
      <c r="X5726" t="s">
        <v>53</v>
      </c>
      <c r="Y5726" t="s">
        <v>59</v>
      </c>
      <c r="Z5726">
        <v>10</v>
      </c>
      <c r="AA5726" t="s">
        <v>52</v>
      </c>
      <c r="AB5726" t="s">
        <v>52</v>
      </c>
      <c r="AC5726" t="s">
        <v>52</v>
      </c>
      <c r="AD5726" t="s">
        <v>52</v>
      </c>
      <c r="AE5726" t="s">
        <v>53</v>
      </c>
      <c r="AF5726" t="s">
        <v>52</v>
      </c>
      <c r="AG5726" t="s">
        <v>52</v>
      </c>
      <c r="AH5726" t="s">
        <v>53</v>
      </c>
      <c r="AI5726" t="s">
        <v>60</v>
      </c>
      <c r="AJ5726" t="s">
        <v>52</v>
      </c>
      <c r="AK5726" t="s">
        <v>69</v>
      </c>
      <c r="AL5726">
        <v>55.5</v>
      </c>
      <c r="AM5726">
        <v>227.35</v>
      </c>
      <c r="AN5726">
        <v>0</v>
      </c>
      <c r="AO5726">
        <v>0</v>
      </c>
      <c r="AP5726">
        <v>155.84</v>
      </c>
      <c r="AQ5726">
        <v>383.19</v>
      </c>
      <c r="AR5726">
        <v>4</v>
      </c>
      <c r="AS5726" t="s">
        <v>881</v>
      </c>
      <c r="AT5726" t="s">
        <v>52</v>
      </c>
      <c r="AU5726">
        <v>66</v>
      </c>
      <c r="AV5726">
        <v>2328</v>
      </c>
      <c r="AY5726" t="str">
        <f>IF(AND(Table1[[#This Row],[Contract]]="Month-to-Month", Table1[[#This Row],[Tenure in Months]]&lt;6, Table1[[#This Row],[Payment Method]]="Bank Withdrawal"), "High Risk", IF(OR(Table1[[#This Row],[Contract]]="Month-to-Month", Table1[[#This Row],[Tenure in Months]]&lt;12), "Medium Risk", "Low Risk"))</f>
        <v>Medium Risk</v>
      </c>
    </row>
    <row r="5727" spans="1:51" x14ac:dyDescent="0.35">
      <c r="A5727" t="s">
        <v>6931</v>
      </c>
      <c r="B5727" t="s">
        <v>51</v>
      </c>
      <c r="C5727">
        <v>49</v>
      </c>
      <c r="D5727" t="s">
        <v>52</v>
      </c>
      <c r="E5727" t="s">
        <v>52</v>
      </c>
      <c r="F5727" t="s">
        <v>52</v>
      </c>
      <c r="G5727" t="s">
        <v>52</v>
      </c>
      <c r="H5727">
        <v>0</v>
      </c>
      <c r="I5727" t="s">
        <v>54</v>
      </c>
      <c r="J5727" t="s">
        <v>55</v>
      </c>
      <c r="K5727" t="s">
        <v>1135</v>
      </c>
      <c r="L5727">
        <v>96146</v>
      </c>
      <c r="M5727">
        <v>39.191797000000001</v>
      </c>
      <c r="N5727">
        <v>-120.212401</v>
      </c>
      <c r="O5727">
        <v>942</v>
      </c>
      <c r="P5727" t="s">
        <v>57</v>
      </c>
      <c r="Q5727" t="s">
        <v>52</v>
      </c>
      <c r="R5727">
        <v>0</v>
      </c>
      <c r="S5727">
        <v>2</v>
      </c>
      <c r="T5727" t="s">
        <v>67</v>
      </c>
      <c r="U5727" t="s">
        <v>53</v>
      </c>
      <c r="V5727">
        <v>22.56</v>
      </c>
      <c r="W5727" t="s">
        <v>52</v>
      </c>
      <c r="X5727" t="s">
        <v>53</v>
      </c>
      <c r="Y5727" t="s">
        <v>68</v>
      </c>
      <c r="Z5727">
        <v>15</v>
      </c>
      <c r="AA5727" t="s">
        <v>53</v>
      </c>
      <c r="AB5727" t="s">
        <v>53</v>
      </c>
      <c r="AC5727" t="s">
        <v>52</v>
      </c>
      <c r="AD5727" t="s">
        <v>52</v>
      </c>
      <c r="AE5727" t="s">
        <v>53</v>
      </c>
      <c r="AF5727" t="s">
        <v>53</v>
      </c>
      <c r="AG5727" t="s">
        <v>53</v>
      </c>
      <c r="AH5727" t="s">
        <v>52</v>
      </c>
      <c r="AI5727" t="s">
        <v>60</v>
      </c>
      <c r="AJ5727" t="s">
        <v>52</v>
      </c>
      <c r="AK5727" t="s">
        <v>61</v>
      </c>
      <c r="AL5727">
        <v>100.2</v>
      </c>
      <c r="AM5727">
        <v>198.5</v>
      </c>
      <c r="AN5727">
        <v>0</v>
      </c>
      <c r="AO5727">
        <v>10</v>
      </c>
      <c r="AP5727">
        <v>45.12</v>
      </c>
      <c r="AQ5727">
        <v>253.62</v>
      </c>
      <c r="AR5727">
        <v>3</v>
      </c>
      <c r="AS5727" t="s">
        <v>883</v>
      </c>
      <c r="AT5727" t="s">
        <v>52</v>
      </c>
      <c r="AU5727">
        <v>23</v>
      </c>
      <c r="AV5727">
        <v>4855</v>
      </c>
      <c r="AY5727" t="str">
        <f>IF(AND(Table1[[#This Row],[Contract]]="Month-to-Month", Table1[[#This Row],[Tenure in Months]]&lt;6, Table1[[#This Row],[Payment Method]]="Bank Withdrawal"), "High Risk", IF(OR(Table1[[#This Row],[Contract]]="Month-to-Month", Table1[[#This Row],[Tenure in Months]]&lt;12), "Medium Risk", "Low Risk"))</f>
        <v>High Risk</v>
      </c>
    </row>
    <row r="5728" spans="1:51" x14ac:dyDescent="0.35">
      <c r="A5728" t="s">
        <v>6932</v>
      </c>
      <c r="B5728" t="s">
        <v>66</v>
      </c>
      <c r="C5728">
        <v>30</v>
      </c>
      <c r="D5728" t="s">
        <v>52</v>
      </c>
      <c r="E5728" t="s">
        <v>52</v>
      </c>
      <c r="F5728" t="s">
        <v>52</v>
      </c>
      <c r="G5728" t="s">
        <v>52</v>
      </c>
      <c r="H5728">
        <v>0</v>
      </c>
      <c r="I5728" t="s">
        <v>54</v>
      </c>
      <c r="J5728" t="s">
        <v>55</v>
      </c>
      <c r="K5728" t="s">
        <v>460</v>
      </c>
      <c r="L5728">
        <v>96148</v>
      </c>
      <c r="M5728">
        <v>39.241239999999998</v>
      </c>
      <c r="N5728">
        <v>-120.054765</v>
      </c>
      <c r="O5728">
        <v>678</v>
      </c>
      <c r="P5728" t="s">
        <v>57</v>
      </c>
      <c r="Q5728" t="s">
        <v>52</v>
      </c>
      <c r="R5728">
        <v>0</v>
      </c>
      <c r="S5728">
        <v>29</v>
      </c>
      <c r="T5728" t="s">
        <v>58</v>
      </c>
      <c r="U5728" t="s">
        <v>53</v>
      </c>
      <c r="V5728">
        <v>15.06</v>
      </c>
      <c r="W5728" t="s">
        <v>52</v>
      </c>
      <c r="X5728" t="s">
        <v>52</v>
      </c>
      <c r="Y5728" t="s">
        <v>58</v>
      </c>
      <c r="Z5728">
        <v>0</v>
      </c>
      <c r="AA5728" t="s">
        <v>52</v>
      </c>
      <c r="AB5728" t="s">
        <v>52</v>
      </c>
      <c r="AC5728" t="s">
        <v>52</v>
      </c>
      <c r="AD5728" t="s">
        <v>52</v>
      </c>
      <c r="AE5728" t="s">
        <v>52</v>
      </c>
      <c r="AF5728" t="s">
        <v>52</v>
      </c>
      <c r="AG5728" t="s">
        <v>52</v>
      </c>
      <c r="AH5728" t="s">
        <v>52</v>
      </c>
      <c r="AI5728" t="s">
        <v>334</v>
      </c>
      <c r="AJ5728" t="s">
        <v>52</v>
      </c>
      <c r="AK5728" t="s">
        <v>69</v>
      </c>
      <c r="AL5728">
        <v>19.399999999999999</v>
      </c>
      <c r="AM5728">
        <v>554.25</v>
      </c>
      <c r="AN5728">
        <v>0</v>
      </c>
      <c r="AO5728">
        <v>0</v>
      </c>
      <c r="AP5728">
        <v>436.74</v>
      </c>
      <c r="AQ5728">
        <v>990.99</v>
      </c>
      <c r="AR5728">
        <v>3</v>
      </c>
      <c r="AS5728" t="s">
        <v>881</v>
      </c>
      <c r="AT5728" t="s">
        <v>52</v>
      </c>
      <c r="AU5728">
        <v>35</v>
      </c>
      <c r="AV5728">
        <v>2265</v>
      </c>
      <c r="AY5728" t="str">
        <f>IF(AND(Table1[[#This Row],[Contract]]="Month-to-Month", Table1[[#This Row],[Tenure in Months]]&lt;6, Table1[[#This Row],[Payment Method]]="Bank Withdrawal"), "High Risk", IF(OR(Table1[[#This Row],[Contract]]="Month-to-Month", Table1[[#This Row],[Tenure in Months]]&lt;12), "Medium Risk", "Low Risk"))</f>
        <v>Low Risk</v>
      </c>
    </row>
    <row r="5729" spans="1:51" x14ac:dyDescent="0.35">
      <c r="A5729" t="s">
        <v>6933</v>
      </c>
      <c r="B5729" t="s">
        <v>51</v>
      </c>
      <c r="C5729">
        <v>56</v>
      </c>
      <c r="D5729" t="s">
        <v>52</v>
      </c>
      <c r="E5729" t="s">
        <v>52</v>
      </c>
      <c r="F5729" t="s">
        <v>52</v>
      </c>
      <c r="G5729" t="s">
        <v>52</v>
      </c>
      <c r="H5729">
        <v>0</v>
      </c>
      <c r="I5729" t="s">
        <v>54</v>
      </c>
      <c r="J5729" t="s">
        <v>55</v>
      </c>
      <c r="K5729" t="s">
        <v>56</v>
      </c>
      <c r="L5729">
        <v>90002</v>
      </c>
      <c r="M5729">
        <v>33.949255000000001</v>
      </c>
      <c r="N5729">
        <v>-118.246978</v>
      </c>
      <c r="O5729">
        <v>44586</v>
      </c>
      <c r="P5729" t="s">
        <v>57</v>
      </c>
      <c r="Q5729" t="s">
        <v>52</v>
      </c>
      <c r="R5729">
        <v>0</v>
      </c>
      <c r="S5729">
        <v>13</v>
      </c>
      <c r="T5729" t="s">
        <v>58</v>
      </c>
      <c r="U5729" t="s">
        <v>53</v>
      </c>
      <c r="V5729">
        <v>46.92</v>
      </c>
      <c r="W5729" t="s">
        <v>52</v>
      </c>
      <c r="X5729" t="s">
        <v>52</v>
      </c>
      <c r="Y5729" t="s">
        <v>58</v>
      </c>
      <c r="Z5729">
        <v>0</v>
      </c>
      <c r="AA5729" t="s">
        <v>52</v>
      </c>
      <c r="AB5729" t="s">
        <v>52</v>
      </c>
      <c r="AC5729" t="s">
        <v>52</v>
      </c>
      <c r="AD5729" t="s">
        <v>52</v>
      </c>
      <c r="AE5729" t="s">
        <v>52</v>
      </c>
      <c r="AF5729" t="s">
        <v>52</v>
      </c>
      <c r="AG5729" t="s">
        <v>52</v>
      </c>
      <c r="AH5729" t="s">
        <v>52</v>
      </c>
      <c r="AI5729" t="s">
        <v>60</v>
      </c>
      <c r="AJ5729" t="s">
        <v>53</v>
      </c>
      <c r="AK5729" t="s">
        <v>61</v>
      </c>
      <c r="AL5729">
        <v>20.399999999999999</v>
      </c>
      <c r="AM5729">
        <v>251.65</v>
      </c>
      <c r="AN5729">
        <v>0</v>
      </c>
      <c r="AO5729">
        <v>0</v>
      </c>
      <c r="AP5729">
        <v>609.96</v>
      </c>
      <c r="AQ5729">
        <v>861.61</v>
      </c>
      <c r="AR5729">
        <v>5</v>
      </c>
      <c r="AS5729" t="s">
        <v>881</v>
      </c>
      <c r="AT5729" t="s">
        <v>52</v>
      </c>
      <c r="AU5729">
        <v>54</v>
      </c>
      <c r="AV5729">
        <v>2486</v>
      </c>
      <c r="AY5729" t="str">
        <f>IF(AND(Table1[[#This Row],[Contract]]="Month-to-Month", Table1[[#This Row],[Tenure in Months]]&lt;6, Table1[[#This Row],[Payment Method]]="Bank Withdrawal"), "High Risk", IF(OR(Table1[[#This Row],[Contract]]="Month-to-Month", Table1[[#This Row],[Tenure in Months]]&lt;12), "Medium Risk", "Low Risk"))</f>
        <v>Medium Risk</v>
      </c>
    </row>
    <row r="5730" spans="1:51" x14ac:dyDescent="0.35">
      <c r="A5730" t="s">
        <v>6934</v>
      </c>
      <c r="B5730" t="s">
        <v>66</v>
      </c>
      <c r="C5730">
        <v>60</v>
      </c>
      <c r="D5730" t="s">
        <v>52</v>
      </c>
      <c r="E5730" t="s">
        <v>52</v>
      </c>
      <c r="F5730" t="s">
        <v>53</v>
      </c>
      <c r="G5730" t="s">
        <v>52</v>
      </c>
      <c r="H5730">
        <v>0</v>
      </c>
      <c r="I5730" t="s">
        <v>54</v>
      </c>
      <c r="J5730" t="s">
        <v>55</v>
      </c>
      <c r="K5730" t="s">
        <v>56</v>
      </c>
      <c r="L5730">
        <v>90003</v>
      </c>
      <c r="M5730">
        <v>33.964131000000002</v>
      </c>
      <c r="N5730">
        <v>-118.272783</v>
      </c>
      <c r="O5730">
        <v>58198</v>
      </c>
      <c r="P5730" t="s">
        <v>57</v>
      </c>
      <c r="Q5730" t="s">
        <v>53</v>
      </c>
      <c r="R5730">
        <v>4</v>
      </c>
      <c r="S5730">
        <v>59</v>
      </c>
      <c r="T5730" t="s">
        <v>92</v>
      </c>
      <c r="U5730" t="s">
        <v>53</v>
      </c>
      <c r="V5730">
        <v>16.39</v>
      </c>
      <c r="W5730" t="s">
        <v>53</v>
      </c>
      <c r="X5730" t="s">
        <v>53</v>
      </c>
      <c r="Y5730" t="s">
        <v>68</v>
      </c>
      <c r="Z5730">
        <v>14</v>
      </c>
      <c r="AA5730" t="s">
        <v>53</v>
      </c>
      <c r="AB5730" t="s">
        <v>53</v>
      </c>
      <c r="AC5730" t="s">
        <v>52</v>
      </c>
      <c r="AD5730" t="s">
        <v>52</v>
      </c>
      <c r="AE5730" t="s">
        <v>53</v>
      </c>
      <c r="AF5730" t="s">
        <v>52</v>
      </c>
      <c r="AG5730" t="s">
        <v>52</v>
      </c>
      <c r="AH5730" t="s">
        <v>53</v>
      </c>
      <c r="AI5730" t="s">
        <v>60</v>
      </c>
      <c r="AJ5730" t="s">
        <v>53</v>
      </c>
      <c r="AK5730" t="s">
        <v>61</v>
      </c>
      <c r="AL5730">
        <v>94.75</v>
      </c>
      <c r="AM5730">
        <v>5597.65</v>
      </c>
      <c r="AN5730">
        <v>0</v>
      </c>
      <c r="AO5730">
        <v>0</v>
      </c>
      <c r="AP5730">
        <v>967.01</v>
      </c>
      <c r="AQ5730">
        <v>6564.66</v>
      </c>
      <c r="AR5730">
        <v>3</v>
      </c>
      <c r="AS5730" t="s">
        <v>881</v>
      </c>
      <c r="AT5730" t="s">
        <v>52</v>
      </c>
      <c r="AU5730">
        <v>26</v>
      </c>
      <c r="AV5730">
        <v>5238</v>
      </c>
      <c r="AY5730" t="str">
        <f>IF(AND(Table1[[#This Row],[Contract]]="Month-to-Month", Table1[[#This Row],[Tenure in Months]]&lt;6, Table1[[#This Row],[Payment Method]]="Bank Withdrawal"), "High Risk", IF(OR(Table1[[#This Row],[Contract]]="Month-to-Month", Table1[[#This Row],[Tenure in Months]]&lt;12), "Medium Risk", "Low Risk"))</f>
        <v>Medium Risk</v>
      </c>
    </row>
    <row r="5731" spans="1:51" x14ac:dyDescent="0.35">
      <c r="A5731" t="s">
        <v>6935</v>
      </c>
      <c r="B5731" t="s">
        <v>51</v>
      </c>
      <c r="C5731">
        <v>41</v>
      </c>
      <c r="D5731" t="s">
        <v>52</v>
      </c>
      <c r="E5731" t="s">
        <v>52</v>
      </c>
      <c r="F5731" t="s">
        <v>53</v>
      </c>
      <c r="G5731" t="s">
        <v>52</v>
      </c>
      <c r="H5731">
        <v>0</v>
      </c>
      <c r="I5731" t="s">
        <v>54</v>
      </c>
      <c r="J5731" t="s">
        <v>55</v>
      </c>
      <c r="K5731" t="s">
        <v>56</v>
      </c>
      <c r="L5731">
        <v>90006</v>
      </c>
      <c r="M5731">
        <v>34.048012999999997</v>
      </c>
      <c r="N5731">
        <v>-118.293953</v>
      </c>
      <c r="O5731">
        <v>62784</v>
      </c>
      <c r="P5731" t="s">
        <v>57</v>
      </c>
      <c r="Q5731" t="s">
        <v>53</v>
      </c>
      <c r="R5731">
        <v>10</v>
      </c>
      <c r="S5731">
        <v>18</v>
      </c>
      <c r="T5731" t="s">
        <v>72</v>
      </c>
      <c r="U5731" t="s">
        <v>53</v>
      </c>
      <c r="V5731">
        <v>45.92</v>
      </c>
      <c r="W5731" t="s">
        <v>52</v>
      </c>
      <c r="X5731" t="s">
        <v>53</v>
      </c>
      <c r="Y5731" t="s">
        <v>59</v>
      </c>
      <c r="Z5731">
        <v>17</v>
      </c>
      <c r="AA5731" t="s">
        <v>52</v>
      </c>
      <c r="AB5731" t="s">
        <v>52</v>
      </c>
      <c r="AC5731" t="s">
        <v>52</v>
      </c>
      <c r="AD5731" t="s">
        <v>52</v>
      </c>
      <c r="AE5731" t="s">
        <v>52</v>
      </c>
      <c r="AF5731" t="s">
        <v>52</v>
      </c>
      <c r="AG5731" t="s">
        <v>52</v>
      </c>
      <c r="AH5731" t="s">
        <v>53</v>
      </c>
      <c r="AI5731" t="s">
        <v>60</v>
      </c>
      <c r="AJ5731" t="s">
        <v>53</v>
      </c>
      <c r="AK5731" t="s">
        <v>61</v>
      </c>
      <c r="AL5731">
        <v>44.35</v>
      </c>
      <c r="AM5731">
        <v>768.05</v>
      </c>
      <c r="AN5731">
        <v>0</v>
      </c>
      <c r="AO5731">
        <v>0</v>
      </c>
      <c r="AP5731">
        <v>826.56</v>
      </c>
      <c r="AQ5731">
        <v>1594.61</v>
      </c>
      <c r="AR5731">
        <v>3</v>
      </c>
      <c r="AS5731" t="s">
        <v>881</v>
      </c>
      <c r="AT5731" t="s">
        <v>52</v>
      </c>
      <c r="AU5731">
        <v>44</v>
      </c>
      <c r="AV5731">
        <v>2935</v>
      </c>
      <c r="AY5731" t="str">
        <f>IF(AND(Table1[[#This Row],[Contract]]="Month-to-Month", Table1[[#This Row],[Tenure in Months]]&lt;6, Table1[[#This Row],[Payment Method]]="Bank Withdrawal"), "High Risk", IF(OR(Table1[[#This Row],[Contract]]="Month-to-Month", Table1[[#This Row],[Tenure in Months]]&lt;12), "Medium Risk", "Low Risk"))</f>
        <v>Medium Risk</v>
      </c>
    </row>
    <row r="5732" spans="1:51" x14ac:dyDescent="0.35">
      <c r="A5732" t="s">
        <v>6936</v>
      </c>
      <c r="B5732" t="s">
        <v>66</v>
      </c>
      <c r="C5732">
        <v>22</v>
      </c>
      <c r="D5732" t="s">
        <v>53</v>
      </c>
      <c r="E5732" t="s">
        <v>52</v>
      </c>
      <c r="F5732" t="s">
        <v>53</v>
      </c>
      <c r="G5732" t="s">
        <v>53</v>
      </c>
      <c r="H5732">
        <v>2</v>
      </c>
      <c r="I5732" t="s">
        <v>54</v>
      </c>
      <c r="J5732" t="s">
        <v>55</v>
      </c>
      <c r="K5732" t="s">
        <v>56</v>
      </c>
      <c r="L5732">
        <v>90007</v>
      </c>
      <c r="M5732">
        <v>34.027337000000003</v>
      </c>
      <c r="N5732">
        <v>-118.28515</v>
      </c>
      <c r="O5732">
        <v>45025</v>
      </c>
      <c r="P5732" t="s">
        <v>57</v>
      </c>
      <c r="Q5732" t="s">
        <v>53</v>
      </c>
      <c r="R5732">
        <v>8</v>
      </c>
      <c r="S5732">
        <v>17</v>
      </c>
      <c r="T5732" t="s">
        <v>72</v>
      </c>
      <c r="U5732" t="s">
        <v>53</v>
      </c>
      <c r="V5732">
        <v>44.9</v>
      </c>
      <c r="W5732" t="s">
        <v>52</v>
      </c>
      <c r="X5732" t="s">
        <v>53</v>
      </c>
      <c r="Y5732" t="s">
        <v>59</v>
      </c>
      <c r="Z5732">
        <v>47</v>
      </c>
      <c r="AA5732" t="s">
        <v>53</v>
      </c>
      <c r="AB5732" t="s">
        <v>53</v>
      </c>
      <c r="AC5732" t="s">
        <v>52</v>
      </c>
      <c r="AD5732" t="s">
        <v>52</v>
      </c>
      <c r="AE5732" t="s">
        <v>53</v>
      </c>
      <c r="AF5732" t="s">
        <v>53</v>
      </c>
      <c r="AG5732" t="s">
        <v>53</v>
      </c>
      <c r="AH5732" t="s">
        <v>53</v>
      </c>
      <c r="AI5732" t="s">
        <v>60</v>
      </c>
      <c r="AJ5732" t="s">
        <v>52</v>
      </c>
      <c r="AK5732" t="s">
        <v>69</v>
      </c>
      <c r="AL5732">
        <v>74.55</v>
      </c>
      <c r="AM5732">
        <v>1215.8</v>
      </c>
      <c r="AN5732">
        <v>0</v>
      </c>
      <c r="AO5732">
        <v>0</v>
      </c>
      <c r="AP5732">
        <v>763.3</v>
      </c>
      <c r="AQ5732">
        <v>1979.1</v>
      </c>
      <c r="AR5732">
        <v>3</v>
      </c>
      <c r="AS5732" t="s">
        <v>881</v>
      </c>
      <c r="AT5732" t="s">
        <v>52</v>
      </c>
      <c r="AU5732">
        <v>22</v>
      </c>
      <c r="AV5732">
        <v>4451</v>
      </c>
      <c r="AY5732" t="str">
        <f>IF(AND(Table1[[#This Row],[Contract]]="Month-to-Month", Table1[[#This Row],[Tenure in Months]]&lt;6, Table1[[#This Row],[Payment Method]]="Bank Withdrawal"), "High Risk", IF(OR(Table1[[#This Row],[Contract]]="Month-to-Month", Table1[[#This Row],[Tenure in Months]]&lt;12), "Medium Risk", "Low Risk"))</f>
        <v>Medium Risk</v>
      </c>
    </row>
    <row r="5733" spans="1:51" x14ac:dyDescent="0.35">
      <c r="A5733" t="s">
        <v>6937</v>
      </c>
      <c r="B5733" t="s">
        <v>51</v>
      </c>
      <c r="C5733">
        <v>55</v>
      </c>
      <c r="D5733" t="s">
        <v>52</v>
      </c>
      <c r="E5733" t="s">
        <v>52</v>
      </c>
      <c r="F5733" t="s">
        <v>53</v>
      </c>
      <c r="G5733" t="s">
        <v>52</v>
      </c>
      <c r="H5733">
        <v>0</v>
      </c>
      <c r="I5733" t="s">
        <v>54</v>
      </c>
      <c r="J5733" t="s">
        <v>55</v>
      </c>
      <c r="K5733" t="s">
        <v>56</v>
      </c>
      <c r="L5733">
        <v>90008</v>
      </c>
      <c r="M5733">
        <v>34.008293000000002</v>
      </c>
      <c r="N5733">
        <v>-118.346766</v>
      </c>
      <c r="O5733">
        <v>30852</v>
      </c>
      <c r="P5733" t="s">
        <v>57</v>
      </c>
      <c r="Q5733" t="s">
        <v>53</v>
      </c>
      <c r="R5733">
        <v>10</v>
      </c>
      <c r="S5733">
        <v>47</v>
      </c>
      <c r="T5733" t="s">
        <v>92</v>
      </c>
      <c r="U5733" t="s">
        <v>53</v>
      </c>
      <c r="V5733">
        <v>14.14</v>
      </c>
      <c r="W5733" t="s">
        <v>52</v>
      </c>
      <c r="X5733" t="s">
        <v>53</v>
      </c>
      <c r="Y5733" t="s">
        <v>59</v>
      </c>
      <c r="Z5733">
        <v>28</v>
      </c>
      <c r="AA5733" t="s">
        <v>52</v>
      </c>
      <c r="AB5733" t="s">
        <v>53</v>
      </c>
      <c r="AC5733" t="s">
        <v>53</v>
      </c>
      <c r="AD5733" t="s">
        <v>52</v>
      </c>
      <c r="AE5733" t="s">
        <v>53</v>
      </c>
      <c r="AF5733" t="s">
        <v>53</v>
      </c>
      <c r="AG5733" t="s">
        <v>53</v>
      </c>
      <c r="AH5733" t="s">
        <v>53</v>
      </c>
      <c r="AI5733" t="s">
        <v>334</v>
      </c>
      <c r="AJ5733" t="s">
        <v>52</v>
      </c>
      <c r="AK5733" t="s">
        <v>61</v>
      </c>
      <c r="AL5733">
        <v>73.599999999999994</v>
      </c>
      <c r="AM5733">
        <v>3522.65</v>
      </c>
      <c r="AN5733">
        <v>0</v>
      </c>
      <c r="AO5733">
        <v>0</v>
      </c>
      <c r="AP5733">
        <v>664.58</v>
      </c>
      <c r="AQ5733">
        <v>4187.2299999999996</v>
      </c>
      <c r="AR5733">
        <v>4</v>
      </c>
      <c r="AS5733" t="s">
        <v>881</v>
      </c>
      <c r="AT5733" t="s">
        <v>52</v>
      </c>
      <c r="AU5733">
        <v>51</v>
      </c>
      <c r="AV5733">
        <v>4795</v>
      </c>
      <c r="AY5733" t="str">
        <f>IF(AND(Table1[[#This Row],[Contract]]="Month-to-Month", Table1[[#This Row],[Tenure in Months]]&lt;6, Table1[[#This Row],[Payment Method]]="Bank Withdrawal"), "High Risk", IF(OR(Table1[[#This Row],[Contract]]="Month-to-Month", Table1[[#This Row],[Tenure in Months]]&lt;12), "Medium Risk", "Low Risk"))</f>
        <v>Low Risk</v>
      </c>
    </row>
    <row r="5734" spans="1:51" x14ac:dyDescent="0.35">
      <c r="A5734" t="s">
        <v>6938</v>
      </c>
      <c r="B5734" t="s">
        <v>51</v>
      </c>
      <c r="C5734">
        <v>51</v>
      </c>
      <c r="D5734" t="s">
        <v>52</v>
      </c>
      <c r="E5734" t="s">
        <v>52</v>
      </c>
      <c r="F5734" t="s">
        <v>53</v>
      </c>
      <c r="G5734" t="s">
        <v>53</v>
      </c>
      <c r="H5734">
        <v>2</v>
      </c>
      <c r="I5734" t="s">
        <v>54</v>
      </c>
      <c r="J5734" t="s">
        <v>55</v>
      </c>
      <c r="K5734" t="s">
        <v>56</v>
      </c>
      <c r="L5734">
        <v>90012</v>
      </c>
      <c r="M5734">
        <v>34.065874999999998</v>
      </c>
      <c r="N5734">
        <v>-118.23872799999999</v>
      </c>
      <c r="O5734">
        <v>30596</v>
      </c>
      <c r="P5734" t="s">
        <v>57</v>
      </c>
      <c r="Q5734" t="s">
        <v>53</v>
      </c>
      <c r="R5734">
        <v>10</v>
      </c>
      <c r="S5734">
        <v>19</v>
      </c>
      <c r="T5734" t="s">
        <v>72</v>
      </c>
      <c r="U5734" t="s">
        <v>53</v>
      </c>
      <c r="V5734">
        <v>9.4700000000000006</v>
      </c>
      <c r="W5734" t="s">
        <v>53</v>
      </c>
      <c r="X5734" t="s">
        <v>53</v>
      </c>
      <c r="Y5734" t="s">
        <v>59</v>
      </c>
      <c r="Z5734">
        <v>13</v>
      </c>
      <c r="AA5734" t="s">
        <v>52</v>
      </c>
      <c r="AB5734" t="s">
        <v>52</v>
      </c>
      <c r="AC5734" t="s">
        <v>52</v>
      </c>
      <c r="AD5734" t="s">
        <v>52</v>
      </c>
      <c r="AE5734" t="s">
        <v>52</v>
      </c>
      <c r="AF5734" t="s">
        <v>52</v>
      </c>
      <c r="AG5734" t="s">
        <v>52</v>
      </c>
      <c r="AH5734" t="s">
        <v>52</v>
      </c>
      <c r="AI5734" t="s">
        <v>60</v>
      </c>
      <c r="AJ5734" t="s">
        <v>52</v>
      </c>
      <c r="AK5734" t="s">
        <v>69</v>
      </c>
      <c r="AL5734">
        <v>50.1</v>
      </c>
      <c r="AM5734">
        <v>910.45</v>
      </c>
      <c r="AN5734">
        <v>0</v>
      </c>
      <c r="AO5734">
        <v>120</v>
      </c>
      <c r="AP5734">
        <v>179.93</v>
      </c>
      <c r="AQ5734">
        <v>1210.3800000000001</v>
      </c>
      <c r="AR5734">
        <v>5</v>
      </c>
      <c r="AS5734" t="s">
        <v>881</v>
      </c>
      <c r="AT5734" t="s">
        <v>52</v>
      </c>
      <c r="AU5734">
        <v>76</v>
      </c>
      <c r="AV5734">
        <v>5749</v>
      </c>
      <c r="AY5734" t="str">
        <f>IF(AND(Table1[[#This Row],[Contract]]="Month-to-Month", Table1[[#This Row],[Tenure in Months]]&lt;6, Table1[[#This Row],[Payment Method]]="Bank Withdrawal"), "High Risk", IF(OR(Table1[[#This Row],[Contract]]="Month-to-Month", Table1[[#This Row],[Tenure in Months]]&lt;12), "Medium Risk", "Low Risk"))</f>
        <v>Medium Risk</v>
      </c>
    </row>
    <row r="5735" spans="1:51" x14ac:dyDescent="0.35">
      <c r="A5735" t="s">
        <v>6939</v>
      </c>
      <c r="B5735" t="s">
        <v>66</v>
      </c>
      <c r="C5735">
        <v>27</v>
      </c>
      <c r="D5735" t="s">
        <v>53</v>
      </c>
      <c r="E5735" t="s">
        <v>52</v>
      </c>
      <c r="F5735" t="s">
        <v>53</v>
      </c>
      <c r="G5735" t="s">
        <v>52</v>
      </c>
      <c r="H5735">
        <v>0</v>
      </c>
      <c r="I5735" t="s">
        <v>54</v>
      </c>
      <c r="J5735" t="s">
        <v>55</v>
      </c>
      <c r="K5735" t="s">
        <v>56</v>
      </c>
      <c r="L5735">
        <v>90015</v>
      </c>
      <c r="M5735">
        <v>34.039223999999997</v>
      </c>
      <c r="N5735">
        <v>-118.266293</v>
      </c>
      <c r="O5735">
        <v>15140</v>
      </c>
      <c r="P5735" t="s">
        <v>57</v>
      </c>
      <c r="Q5735" t="s">
        <v>53</v>
      </c>
      <c r="R5735">
        <v>8</v>
      </c>
      <c r="S5735">
        <v>2</v>
      </c>
      <c r="T5735" t="s">
        <v>67</v>
      </c>
      <c r="U5735" t="s">
        <v>53</v>
      </c>
      <c r="V5735">
        <v>36.049999999999997</v>
      </c>
      <c r="W5735" t="s">
        <v>52</v>
      </c>
      <c r="X5735" t="s">
        <v>52</v>
      </c>
      <c r="Y5735" t="s">
        <v>58</v>
      </c>
      <c r="Z5735">
        <v>0</v>
      </c>
      <c r="AA5735" t="s">
        <v>52</v>
      </c>
      <c r="AB5735" t="s">
        <v>52</v>
      </c>
      <c r="AC5735" t="s">
        <v>52</v>
      </c>
      <c r="AD5735" t="s">
        <v>52</v>
      </c>
      <c r="AE5735" t="s">
        <v>52</v>
      </c>
      <c r="AF5735" t="s">
        <v>52</v>
      </c>
      <c r="AG5735" t="s">
        <v>52</v>
      </c>
      <c r="AH5735" t="s">
        <v>52</v>
      </c>
      <c r="AI5735" t="s">
        <v>60</v>
      </c>
      <c r="AJ5735" t="s">
        <v>52</v>
      </c>
      <c r="AK5735" t="s">
        <v>61</v>
      </c>
      <c r="AL5735">
        <v>19.850000000000001</v>
      </c>
      <c r="AM5735">
        <v>52</v>
      </c>
      <c r="AN5735">
        <v>0</v>
      </c>
      <c r="AO5735">
        <v>0</v>
      </c>
      <c r="AP5735">
        <v>72.099999999999994</v>
      </c>
      <c r="AQ5735">
        <v>124.1</v>
      </c>
      <c r="AR5735">
        <v>5</v>
      </c>
      <c r="AS5735" t="s">
        <v>883</v>
      </c>
      <c r="AT5735" t="s">
        <v>52</v>
      </c>
      <c r="AU5735">
        <v>80</v>
      </c>
      <c r="AV5735">
        <v>4107</v>
      </c>
      <c r="AY5735" t="str">
        <f>IF(AND(Table1[[#This Row],[Contract]]="Month-to-Month", Table1[[#This Row],[Tenure in Months]]&lt;6, Table1[[#This Row],[Payment Method]]="Bank Withdrawal"), "High Risk", IF(OR(Table1[[#This Row],[Contract]]="Month-to-Month", Table1[[#This Row],[Tenure in Months]]&lt;12), "Medium Risk", "Low Risk"))</f>
        <v>High Risk</v>
      </c>
    </row>
    <row r="5736" spans="1:51" x14ac:dyDescent="0.35">
      <c r="A5736" t="s">
        <v>6940</v>
      </c>
      <c r="B5736" t="s">
        <v>51</v>
      </c>
      <c r="C5736">
        <v>23</v>
      </c>
      <c r="D5736" t="s">
        <v>53</v>
      </c>
      <c r="E5736" t="s">
        <v>52</v>
      </c>
      <c r="F5736" t="s">
        <v>52</v>
      </c>
      <c r="G5736" t="s">
        <v>52</v>
      </c>
      <c r="H5736">
        <v>0</v>
      </c>
      <c r="I5736" t="s">
        <v>54</v>
      </c>
      <c r="J5736" t="s">
        <v>55</v>
      </c>
      <c r="K5736" t="s">
        <v>56</v>
      </c>
      <c r="L5736">
        <v>90016</v>
      </c>
      <c r="M5736">
        <v>34.028331000000001</v>
      </c>
      <c r="N5736">
        <v>-118.354338</v>
      </c>
      <c r="O5736">
        <v>46984</v>
      </c>
      <c r="P5736" t="s">
        <v>57</v>
      </c>
      <c r="Q5736" t="s">
        <v>52</v>
      </c>
      <c r="R5736">
        <v>0</v>
      </c>
      <c r="S5736">
        <v>7</v>
      </c>
      <c r="T5736" t="s">
        <v>67</v>
      </c>
      <c r="U5736" t="s">
        <v>52</v>
      </c>
      <c r="V5736">
        <v>0</v>
      </c>
      <c r="W5736" t="s">
        <v>52</v>
      </c>
      <c r="X5736" t="s">
        <v>53</v>
      </c>
      <c r="Y5736" t="s">
        <v>110</v>
      </c>
      <c r="Z5736">
        <v>48</v>
      </c>
      <c r="AA5736" t="s">
        <v>52</v>
      </c>
      <c r="AB5736" t="s">
        <v>52</v>
      </c>
      <c r="AC5736" t="s">
        <v>52</v>
      </c>
      <c r="AD5736" t="s">
        <v>52</v>
      </c>
      <c r="AE5736" t="s">
        <v>52</v>
      </c>
      <c r="AF5736" t="s">
        <v>52</v>
      </c>
      <c r="AG5736" t="s">
        <v>52</v>
      </c>
      <c r="AH5736" t="s">
        <v>53</v>
      </c>
      <c r="AI5736" t="s">
        <v>124</v>
      </c>
      <c r="AJ5736" t="s">
        <v>53</v>
      </c>
      <c r="AK5736" t="s">
        <v>69</v>
      </c>
      <c r="AL5736">
        <v>24.35</v>
      </c>
      <c r="AM5736">
        <v>150.85</v>
      </c>
      <c r="AN5736">
        <v>0</v>
      </c>
      <c r="AO5736">
        <v>0</v>
      </c>
      <c r="AP5736">
        <v>0</v>
      </c>
      <c r="AQ5736">
        <v>150.85</v>
      </c>
      <c r="AR5736">
        <v>4</v>
      </c>
      <c r="AS5736" t="s">
        <v>881</v>
      </c>
      <c r="AT5736" t="s">
        <v>52</v>
      </c>
      <c r="AU5736">
        <v>26</v>
      </c>
      <c r="AV5736">
        <v>4665</v>
      </c>
      <c r="AY5736" t="str">
        <f>IF(AND(Table1[[#This Row],[Contract]]="Month-to-Month", Table1[[#This Row],[Tenure in Months]]&lt;6, Table1[[#This Row],[Payment Method]]="Bank Withdrawal"), "High Risk", IF(OR(Table1[[#This Row],[Contract]]="Month-to-Month", Table1[[#This Row],[Tenure in Months]]&lt;12), "Medium Risk", "Low Risk"))</f>
        <v>Medium Risk</v>
      </c>
    </row>
    <row r="5737" spans="1:51" x14ac:dyDescent="0.35">
      <c r="A5737" t="s">
        <v>6941</v>
      </c>
      <c r="B5737" t="s">
        <v>66</v>
      </c>
      <c r="C5737">
        <v>49</v>
      </c>
      <c r="D5737" t="s">
        <v>52</v>
      </c>
      <c r="E5737" t="s">
        <v>52</v>
      </c>
      <c r="F5737" t="s">
        <v>52</v>
      </c>
      <c r="G5737" t="s">
        <v>52</v>
      </c>
      <c r="H5737">
        <v>0</v>
      </c>
      <c r="I5737" t="s">
        <v>54</v>
      </c>
      <c r="J5737" t="s">
        <v>55</v>
      </c>
      <c r="K5737" t="s">
        <v>56</v>
      </c>
      <c r="L5737">
        <v>90017</v>
      </c>
      <c r="M5737">
        <v>34.052841999999998</v>
      </c>
      <c r="N5737">
        <v>-118.264495</v>
      </c>
      <c r="O5737">
        <v>20692</v>
      </c>
      <c r="P5737" t="s">
        <v>57</v>
      </c>
      <c r="Q5737" t="s">
        <v>52</v>
      </c>
      <c r="R5737">
        <v>0</v>
      </c>
      <c r="S5737">
        <v>18</v>
      </c>
      <c r="T5737" t="s">
        <v>72</v>
      </c>
      <c r="U5737" t="s">
        <v>53</v>
      </c>
      <c r="V5737">
        <v>10.67</v>
      </c>
      <c r="W5737" t="s">
        <v>52</v>
      </c>
      <c r="X5737" t="s">
        <v>52</v>
      </c>
      <c r="Y5737" t="s">
        <v>58</v>
      </c>
      <c r="Z5737">
        <v>0</v>
      </c>
      <c r="AA5737" t="s">
        <v>52</v>
      </c>
      <c r="AB5737" t="s">
        <v>52</v>
      </c>
      <c r="AC5737" t="s">
        <v>52</v>
      </c>
      <c r="AD5737" t="s">
        <v>52</v>
      </c>
      <c r="AE5737" t="s">
        <v>52</v>
      </c>
      <c r="AF5737" t="s">
        <v>52</v>
      </c>
      <c r="AG5737" t="s">
        <v>52</v>
      </c>
      <c r="AH5737" t="s">
        <v>52</v>
      </c>
      <c r="AI5737" t="s">
        <v>60</v>
      </c>
      <c r="AJ5737" t="s">
        <v>53</v>
      </c>
      <c r="AK5737" t="s">
        <v>69</v>
      </c>
      <c r="AL5737">
        <v>19.55</v>
      </c>
      <c r="AM5737">
        <v>389.25</v>
      </c>
      <c r="AN5737">
        <v>0</v>
      </c>
      <c r="AO5737">
        <v>0</v>
      </c>
      <c r="AP5737">
        <v>192.06</v>
      </c>
      <c r="AQ5737">
        <v>581.30999999999995</v>
      </c>
      <c r="AR5737">
        <v>4</v>
      </c>
      <c r="AS5737" t="s">
        <v>881</v>
      </c>
      <c r="AT5737" t="s">
        <v>52</v>
      </c>
      <c r="AU5737">
        <v>28</v>
      </c>
      <c r="AV5737">
        <v>2386</v>
      </c>
      <c r="AY5737" t="str">
        <f>IF(AND(Table1[[#This Row],[Contract]]="Month-to-Month", Table1[[#This Row],[Tenure in Months]]&lt;6, Table1[[#This Row],[Payment Method]]="Bank Withdrawal"), "High Risk", IF(OR(Table1[[#This Row],[Contract]]="Month-to-Month", Table1[[#This Row],[Tenure in Months]]&lt;12), "Medium Risk", "Low Risk"))</f>
        <v>Medium Risk</v>
      </c>
    </row>
    <row r="5738" spans="1:51" x14ac:dyDescent="0.35">
      <c r="A5738" t="s">
        <v>6942</v>
      </c>
      <c r="B5738" t="s">
        <v>66</v>
      </c>
      <c r="C5738">
        <v>46</v>
      </c>
      <c r="D5738" t="s">
        <v>52</v>
      </c>
      <c r="E5738" t="s">
        <v>52</v>
      </c>
      <c r="F5738" t="s">
        <v>53</v>
      </c>
      <c r="G5738" t="s">
        <v>52</v>
      </c>
      <c r="H5738">
        <v>0</v>
      </c>
      <c r="I5738" t="s">
        <v>54</v>
      </c>
      <c r="J5738" t="s">
        <v>55</v>
      </c>
      <c r="K5738" t="s">
        <v>56</v>
      </c>
      <c r="L5738">
        <v>90018</v>
      </c>
      <c r="M5738">
        <v>34.028734999999998</v>
      </c>
      <c r="N5738">
        <v>-118.31723599999999</v>
      </c>
      <c r="O5738">
        <v>47143</v>
      </c>
      <c r="P5738" t="s">
        <v>57</v>
      </c>
      <c r="Q5738" t="s">
        <v>52</v>
      </c>
      <c r="R5738">
        <v>0</v>
      </c>
      <c r="S5738">
        <v>71</v>
      </c>
      <c r="T5738" t="s">
        <v>58</v>
      </c>
      <c r="U5738" t="s">
        <v>53</v>
      </c>
      <c r="V5738">
        <v>44.84</v>
      </c>
      <c r="W5738" t="s">
        <v>53</v>
      </c>
      <c r="X5738" t="s">
        <v>52</v>
      </c>
      <c r="Y5738" t="s">
        <v>58</v>
      </c>
      <c r="Z5738">
        <v>0</v>
      </c>
      <c r="AA5738" t="s">
        <v>52</v>
      </c>
      <c r="AB5738" t="s">
        <v>52</v>
      </c>
      <c r="AC5738" t="s">
        <v>52</v>
      </c>
      <c r="AD5738" t="s">
        <v>52</v>
      </c>
      <c r="AE5738" t="s">
        <v>52</v>
      </c>
      <c r="AF5738" t="s">
        <v>52</v>
      </c>
      <c r="AG5738" t="s">
        <v>52</v>
      </c>
      <c r="AH5738" t="s">
        <v>52</v>
      </c>
      <c r="AI5738" t="s">
        <v>334</v>
      </c>
      <c r="AJ5738" t="s">
        <v>52</v>
      </c>
      <c r="AK5738" t="s">
        <v>69</v>
      </c>
      <c r="AL5738">
        <v>25.05</v>
      </c>
      <c r="AM5738">
        <v>1873.7</v>
      </c>
      <c r="AN5738">
        <v>0</v>
      </c>
      <c r="AO5738">
        <v>0</v>
      </c>
      <c r="AP5738">
        <v>3183.64</v>
      </c>
      <c r="AQ5738">
        <v>5057.34</v>
      </c>
      <c r="AR5738">
        <v>5</v>
      </c>
      <c r="AS5738" t="s">
        <v>881</v>
      </c>
      <c r="AT5738" t="s">
        <v>52</v>
      </c>
      <c r="AU5738">
        <v>52</v>
      </c>
      <c r="AV5738">
        <v>6334</v>
      </c>
      <c r="AY5738" t="str">
        <f>IF(AND(Table1[[#This Row],[Contract]]="Month-to-Month", Table1[[#This Row],[Tenure in Months]]&lt;6, Table1[[#This Row],[Payment Method]]="Bank Withdrawal"), "High Risk", IF(OR(Table1[[#This Row],[Contract]]="Month-to-Month", Table1[[#This Row],[Tenure in Months]]&lt;12), "Medium Risk", "Low Risk"))</f>
        <v>Low Risk</v>
      </c>
    </row>
    <row r="5739" spans="1:51" x14ac:dyDescent="0.35">
      <c r="A5739" t="s">
        <v>6943</v>
      </c>
      <c r="B5739" t="s">
        <v>51</v>
      </c>
      <c r="C5739">
        <v>38</v>
      </c>
      <c r="D5739" t="s">
        <v>52</v>
      </c>
      <c r="E5739" t="s">
        <v>52</v>
      </c>
      <c r="F5739" t="s">
        <v>53</v>
      </c>
      <c r="G5739" t="s">
        <v>52</v>
      </c>
      <c r="H5739">
        <v>0</v>
      </c>
      <c r="I5739" t="s">
        <v>54</v>
      </c>
      <c r="J5739" t="s">
        <v>55</v>
      </c>
      <c r="K5739" t="s">
        <v>56</v>
      </c>
      <c r="L5739">
        <v>90021</v>
      </c>
      <c r="M5739">
        <v>34.029043000000001</v>
      </c>
      <c r="N5739">
        <v>-118.239504</v>
      </c>
      <c r="O5739">
        <v>3012</v>
      </c>
      <c r="P5739" t="s">
        <v>57</v>
      </c>
      <c r="Q5739" t="s">
        <v>53</v>
      </c>
      <c r="R5739">
        <v>8</v>
      </c>
      <c r="S5739">
        <v>72</v>
      </c>
      <c r="T5739" t="s">
        <v>58</v>
      </c>
      <c r="U5739" t="s">
        <v>53</v>
      </c>
      <c r="V5739">
        <v>16.5</v>
      </c>
      <c r="W5739" t="s">
        <v>53</v>
      </c>
      <c r="X5739" t="s">
        <v>53</v>
      </c>
      <c r="Y5739" t="s">
        <v>68</v>
      </c>
      <c r="Z5739">
        <v>22</v>
      </c>
      <c r="AA5739" t="s">
        <v>52</v>
      </c>
      <c r="AB5739" t="s">
        <v>53</v>
      </c>
      <c r="AC5739" t="s">
        <v>53</v>
      </c>
      <c r="AD5739" t="s">
        <v>52</v>
      </c>
      <c r="AE5739" t="s">
        <v>53</v>
      </c>
      <c r="AF5739" t="s">
        <v>53</v>
      </c>
      <c r="AG5739" t="s">
        <v>53</v>
      </c>
      <c r="AH5739" t="s">
        <v>52</v>
      </c>
      <c r="AI5739" t="s">
        <v>334</v>
      </c>
      <c r="AJ5739" t="s">
        <v>53</v>
      </c>
      <c r="AK5739" t="s">
        <v>61</v>
      </c>
      <c r="AL5739">
        <v>103.75</v>
      </c>
      <c r="AM5739">
        <v>7346.2</v>
      </c>
      <c r="AN5739">
        <v>0</v>
      </c>
      <c r="AO5739">
        <v>130</v>
      </c>
      <c r="AP5739">
        <v>1188</v>
      </c>
      <c r="AQ5739">
        <v>8664.2000000000007</v>
      </c>
      <c r="AR5739">
        <v>4</v>
      </c>
      <c r="AS5739" t="s">
        <v>881</v>
      </c>
      <c r="AT5739" t="s">
        <v>52</v>
      </c>
      <c r="AU5739">
        <v>45</v>
      </c>
      <c r="AV5739">
        <v>4655</v>
      </c>
      <c r="AY5739" t="str">
        <f>IF(AND(Table1[[#This Row],[Contract]]="Month-to-Month", Table1[[#This Row],[Tenure in Months]]&lt;6, Table1[[#This Row],[Payment Method]]="Bank Withdrawal"), "High Risk", IF(OR(Table1[[#This Row],[Contract]]="Month-to-Month", Table1[[#This Row],[Tenure in Months]]&lt;12), "Medium Risk", "Low Risk"))</f>
        <v>Low Risk</v>
      </c>
    </row>
    <row r="5740" spans="1:51" x14ac:dyDescent="0.35">
      <c r="A5740" t="s">
        <v>6944</v>
      </c>
      <c r="B5740" t="s">
        <v>51</v>
      </c>
      <c r="C5740">
        <v>35</v>
      </c>
      <c r="D5740" t="s">
        <v>52</v>
      </c>
      <c r="E5740" t="s">
        <v>52</v>
      </c>
      <c r="F5740" t="s">
        <v>53</v>
      </c>
      <c r="G5740" t="s">
        <v>53</v>
      </c>
      <c r="H5740">
        <v>3</v>
      </c>
      <c r="I5740" t="s">
        <v>54</v>
      </c>
      <c r="J5740" t="s">
        <v>55</v>
      </c>
      <c r="K5740" t="s">
        <v>56</v>
      </c>
      <c r="L5740">
        <v>90022</v>
      </c>
      <c r="M5740">
        <v>34.023809999999997</v>
      </c>
      <c r="N5740">
        <v>-118.156582</v>
      </c>
      <c r="O5740">
        <v>68701</v>
      </c>
      <c r="P5740" t="s">
        <v>57</v>
      </c>
      <c r="Q5740" t="s">
        <v>53</v>
      </c>
      <c r="R5740">
        <v>4</v>
      </c>
      <c r="S5740">
        <v>66</v>
      </c>
      <c r="T5740" t="s">
        <v>58</v>
      </c>
      <c r="U5740" t="s">
        <v>52</v>
      </c>
      <c r="V5740">
        <v>0</v>
      </c>
      <c r="W5740" t="s">
        <v>52</v>
      </c>
      <c r="X5740" t="s">
        <v>53</v>
      </c>
      <c r="Y5740" t="s">
        <v>110</v>
      </c>
      <c r="Z5740">
        <v>25</v>
      </c>
      <c r="AA5740" t="s">
        <v>52</v>
      </c>
      <c r="AB5740" t="s">
        <v>53</v>
      </c>
      <c r="AC5740" t="s">
        <v>53</v>
      </c>
      <c r="AD5740" t="s">
        <v>52</v>
      </c>
      <c r="AE5740" t="s">
        <v>53</v>
      </c>
      <c r="AF5740" t="s">
        <v>53</v>
      </c>
      <c r="AG5740" t="s">
        <v>53</v>
      </c>
      <c r="AH5740" t="s">
        <v>53</v>
      </c>
      <c r="AI5740" t="s">
        <v>334</v>
      </c>
      <c r="AJ5740" t="s">
        <v>53</v>
      </c>
      <c r="AK5740" t="s">
        <v>69</v>
      </c>
      <c r="AL5740">
        <v>56.75</v>
      </c>
      <c r="AM5740">
        <v>3708.4</v>
      </c>
      <c r="AN5740">
        <v>0</v>
      </c>
      <c r="AO5740">
        <v>0</v>
      </c>
      <c r="AP5740">
        <v>0</v>
      </c>
      <c r="AQ5740">
        <v>3708.4</v>
      </c>
      <c r="AR5740">
        <v>3</v>
      </c>
      <c r="AS5740" t="s">
        <v>881</v>
      </c>
      <c r="AT5740" t="s">
        <v>52</v>
      </c>
      <c r="AU5740">
        <v>46</v>
      </c>
      <c r="AV5740">
        <v>5748</v>
      </c>
      <c r="AY5740" t="str">
        <f>IF(AND(Table1[[#This Row],[Contract]]="Month-to-Month", Table1[[#This Row],[Tenure in Months]]&lt;6, Table1[[#This Row],[Payment Method]]="Bank Withdrawal"), "High Risk", IF(OR(Table1[[#This Row],[Contract]]="Month-to-Month", Table1[[#This Row],[Tenure in Months]]&lt;12), "Medium Risk", "Low Risk"))</f>
        <v>Low Risk</v>
      </c>
    </row>
    <row r="5741" spans="1:51" x14ac:dyDescent="0.35">
      <c r="A5741" t="s">
        <v>6945</v>
      </c>
      <c r="B5741" t="s">
        <v>51</v>
      </c>
      <c r="C5741">
        <v>19</v>
      </c>
      <c r="D5741" t="s">
        <v>53</v>
      </c>
      <c r="E5741" t="s">
        <v>52</v>
      </c>
      <c r="F5741" t="s">
        <v>53</v>
      </c>
      <c r="G5741" t="s">
        <v>53</v>
      </c>
      <c r="H5741">
        <v>2</v>
      </c>
      <c r="I5741" t="s">
        <v>54</v>
      </c>
      <c r="J5741" t="s">
        <v>55</v>
      </c>
      <c r="K5741" t="s">
        <v>56</v>
      </c>
      <c r="L5741">
        <v>90023</v>
      </c>
      <c r="M5741">
        <v>34.017696999999998</v>
      </c>
      <c r="N5741">
        <v>-118.200577</v>
      </c>
      <c r="O5741">
        <v>47487</v>
      </c>
      <c r="P5741" t="s">
        <v>57</v>
      </c>
      <c r="Q5741" t="s">
        <v>53</v>
      </c>
      <c r="R5741">
        <v>6</v>
      </c>
      <c r="S5741">
        <v>24</v>
      </c>
      <c r="T5741" t="s">
        <v>75</v>
      </c>
      <c r="U5741" t="s">
        <v>53</v>
      </c>
      <c r="V5741">
        <v>25.84</v>
      </c>
      <c r="W5741" t="s">
        <v>52</v>
      </c>
      <c r="X5741" t="s">
        <v>52</v>
      </c>
      <c r="Y5741" t="s">
        <v>58</v>
      </c>
      <c r="Z5741">
        <v>0</v>
      </c>
      <c r="AA5741" t="s">
        <v>52</v>
      </c>
      <c r="AB5741" t="s">
        <v>52</v>
      </c>
      <c r="AC5741" t="s">
        <v>52</v>
      </c>
      <c r="AD5741" t="s">
        <v>52</v>
      </c>
      <c r="AE5741" t="s">
        <v>52</v>
      </c>
      <c r="AF5741" t="s">
        <v>52</v>
      </c>
      <c r="AG5741" t="s">
        <v>52</v>
      </c>
      <c r="AH5741" t="s">
        <v>52</v>
      </c>
      <c r="AI5741" t="s">
        <v>124</v>
      </c>
      <c r="AJ5741" t="s">
        <v>53</v>
      </c>
      <c r="AK5741" t="s">
        <v>69</v>
      </c>
      <c r="AL5741">
        <v>20.8</v>
      </c>
      <c r="AM5741">
        <v>469.65</v>
      </c>
      <c r="AN5741">
        <v>0</v>
      </c>
      <c r="AO5741">
        <v>0</v>
      </c>
      <c r="AP5741">
        <v>620.16</v>
      </c>
      <c r="AQ5741">
        <v>1089.81</v>
      </c>
      <c r="AR5741">
        <v>5</v>
      </c>
      <c r="AS5741" t="s">
        <v>881</v>
      </c>
      <c r="AT5741" t="s">
        <v>52</v>
      </c>
      <c r="AU5741">
        <v>48</v>
      </c>
      <c r="AV5741">
        <v>4654</v>
      </c>
      <c r="AY5741" t="str">
        <f>IF(AND(Table1[[#This Row],[Contract]]="Month-to-Month", Table1[[#This Row],[Tenure in Months]]&lt;6, Table1[[#This Row],[Payment Method]]="Bank Withdrawal"), "High Risk", IF(OR(Table1[[#This Row],[Contract]]="Month-to-Month", Table1[[#This Row],[Tenure in Months]]&lt;12), "Medium Risk", "Low Risk"))</f>
        <v>Low Risk</v>
      </c>
    </row>
    <row r="5742" spans="1:51" x14ac:dyDescent="0.35">
      <c r="A5742" t="s">
        <v>6946</v>
      </c>
      <c r="B5742" t="s">
        <v>66</v>
      </c>
      <c r="C5742">
        <v>20</v>
      </c>
      <c r="D5742" t="s">
        <v>53</v>
      </c>
      <c r="E5742" t="s">
        <v>52</v>
      </c>
      <c r="F5742" t="s">
        <v>53</v>
      </c>
      <c r="G5742" t="s">
        <v>53</v>
      </c>
      <c r="H5742">
        <v>2</v>
      </c>
      <c r="I5742" t="s">
        <v>54</v>
      </c>
      <c r="J5742" t="s">
        <v>55</v>
      </c>
      <c r="K5742" t="s">
        <v>56</v>
      </c>
      <c r="L5742">
        <v>90025</v>
      </c>
      <c r="M5742">
        <v>34.046174000000001</v>
      </c>
      <c r="N5742">
        <v>-118.446333</v>
      </c>
      <c r="O5742">
        <v>41175</v>
      </c>
      <c r="P5742" t="s">
        <v>57</v>
      </c>
      <c r="Q5742" t="s">
        <v>53</v>
      </c>
      <c r="R5742">
        <v>2</v>
      </c>
      <c r="S5742">
        <v>56</v>
      </c>
      <c r="T5742" t="s">
        <v>92</v>
      </c>
      <c r="U5742" t="s">
        <v>53</v>
      </c>
      <c r="V5742">
        <v>31.53</v>
      </c>
      <c r="W5742" t="s">
        <v>53</v>
      </c>
      <c r="X5742" t="s">
        <v>52</v>
      </c>
      <c r="Y5742" t="s">
        <v>58</v>
      </c>
      <c r="Z5742">
        <v>0</v>
      </c>
      <c r="AA5742" t="s">
        <v>52</v>
      </c>
      <c r="AB5742" t="s">
        <v>52</v>
      </c>
      <c r="AC5742" t="s">
        <v>52</v>
      </c>
      <c r="AD5742" t="s">
        <v>52</v>
      </c>
      <c r="AE5742" t="s">
        <v>52</v>
      </c>
      <c r="AF5742" t="s">
        <v>52</v>
      </c>
      <c r="AG5742" t="s">
        <v>52</v>
      </c>
      <c r="AH5742" t="s">
        <v>52</v>
      </c>
      <c r="AI5742" t="s">
        <v>334</v>
      </c>
      <c r="AJ5742" t="s">
        <v>53</v>
      </c>
      <c r="AK5742" t="s">
        <v>69</v>
      </c>
      <c r="AL5742">
        <v>24.45</v>
      </c>
      <c r="AM5742">
        <v>1385.85</v>
      </c>
      <c r="AN5742">
        <v>0</v>
      </c>
      <c r="AO5742">
        <v>0</v>
      </c>
      <c r="AP5742">
        <v>1765.68</v>
      </c>
      <c r="AQ5742">
        <v>3151.5299999999902</v>
      </c>
      <c r="AR5742">
        <v>3</v>
      </c>
      <c r="AS5742" t="s">
        <v>881</v>
      </c>
      <c r="AT5742" t="s">
        <v>52</v>
      </c>
      <c r="AU5742">
        <v>52</v>
      </c>
      <c r="AV5742">
        <v>5577</v>
      </c>
      <c r="AY5742" t="str">
        <f>IF(AND(Table1[[#This Row],[Contract]]="Month-to-Month", Table1[[#This Row],[Tenure in Months]]&lt;6, Table1[[#This Row],[Payment Method]]="Bank Withdrawal"), "High Risk", IF(OR(Table1[[#This Row],[Contract]]="Month-to-Month", Table1[[#This Row],[Tenure in Months]]&lt;12), "Medium Risk", "Low Risk"))</f>
        <v>Low Risk</v>
      </c>
    </row>
    <row r="5743" spans="1:51" x14ac:dyDescent="0.35">
      <c r="A5743" t="s">
        <v>6947</v>
      </c>
      <c r="B5743" t="s">
        <v>66</v>
      </c>
      <c r="C5743">
        <v>27</v>
      </c>
      <c r="D5743" t="s">
        <v>53</v>
      </c>
      <c r="E5743" t="s">
        <v>52</v>
      </c>
      <c r="F5743" t="s">
        <v>52</v>
      </c>
      <c r="G5743" t="s">
        <v>52</v>
      </c>
      <c r="H5743">
        <v>0</v>
      </c>
      <c r="I5743" t="s">
        <v>54</v>
      </c>
      <c r="J5743" t="s">
        <v>55</v>
      </c>
      <c r="K5743" t="s">
        <v>56</v>
      </c>
      <c r="L5743">
        <v>90031</v>
      </c>
      <c r="M5743">
        <v>34.085807000000003</v>
      </c>
      <c r="N5743">
        <v>-118.20661699999999</v>
      </c>
      <c r="O5743">
        <v>38415</v>
      </c>
      <c r="P5743" t="s">
        <v>57</v>
      </c>
      <c r="Q5743" t="s">
        <v>52</v>
      </c>
      <c r="R5743">
        <v>0</v>
      </c>
      <c r="S5743">
        <v>42</v>
      </c>
      <c r="T5743" t="s">
        <v>92</v>
      </c>
      <c r="U5743" t="s">
        <v>53</v>
      </c>
      <c r="V5743">
        <v>22.08</v>
      </c>
      <c r="W5743" t="s">
        <v>52</v>
      </c>
      <c r="X5743" t="s">
        <v>53</v>
      </c>
      <c r="Y5743" t="s">
        <v>110</v>
      </c>
      <c r="Z5743">
        <v>26</v>
      </c>
      <c r="AA5743" t="s">
        <v>53</v>
      </c>
      <c r="AB5743" t="s">
        <v>53</v>
      </c>
      <c r="AC5743" t="s">
        <v>53</v>
      </c>
      <c r="AD5743" t="s">
        <v>52</v>
      </c>
      <c r="AE5743" t="s">
        <v>52</v>
      </c>
      <c r="AF5743" t="s">
        <v>52</v>
      </c>
      <c r="AG5743" t="s">
        <v>52</v>
      </c>
      <c r="AH5743" t="s">
        <v>53</v>
      </c>
      <c r="AI5743" t="s">
        <v>60</v>
      </c>
      <c r="AJ5743" t="s">
        <v>52</v>
      </c>
      <c r="AK5743" t="s">
        <v>61</v>
      </c>
      <c r="AL5743">
        <v>59.65</v>
      </c>
      <c r="AM5743">
        <v>2536.5500000000002</v>
      </c>
      <c r="AN5743">
        <v>0</v>
      </c>
      <c r="AO5743">
        <v>0</v>
      </c>
      <c r="AP5743">
        <v>927.35999999999899</v>
      </c>
      <c r="AQ5743">
        <v>3463.91</v>
      </c>
      <c r="AR5743">
        <v>3</v>
      </c>
      <c r="AS5743" t="s">
        <v>881</v>
      </c>
      <c r="AT5743" t="s">
        <v>52</v>
      </c>
      <c r="AU5743">
        <v>80</v>
      </c>
      <c r="AV5743">
        <v>3048</v>
      </c>
      <c r="AY5743" t="str">
        <f>IF(AND(Table1[[#This Row],[Contract]]="Month-to-Month", Table1[[#This Row],[Tenure in Months]]&lt;6, Table1[[#This Row],[Payment Method]]="Bank Withdrawal"), "High Risk", IF(OR(Table1[[#This Row],[Contract]]="Month-to-Month", Table1[[#This Row],[Tenure in Months]]&lt;12), "Medium Risk", "Low Risk"))</f>
        <v>Medium Risk</v>
      </c>
    </row>
    <row r="5744" spans="1:51" x14ac:dyDescent="0.35">
      <c r="A5744" t="s">
        <v>6948</v>
      </c>
      <c r="B5744" t="s">
        <v>66</v>
      </c>
      <c r="C5744">
        <v>28</v>
      </c>
      <c r="D5744" t="s">
        <v>53</v>
      </c>
      <c r="E5744" t="s">
        <v>52</v>
      </c>
      <c r="F5744" t="s">
        <v>53</v>
      </c>
      <c r="G5744" t="s">
        <v>53</v>
      </c>
      <c r="H5744">
        <v>3</v>
      </c>
      <c r="I5744" t="s">
        <v>54</v>
      </c>
      <c r="J5744" t="s">
        <v>55</v>
      </c>
      <c r="K5744" t="s">
        <v>56</v>
      </c>
      <c r="L5744">
        <v>90032</v>
      </c>
      <c r="M5744">
        <v>34.078820999999998</v>
      </c>
      <c r="N5744">
        <v>-118.177576</v>
      </c>
      <c r="O5744">
        <v>46960</v>
      </c>
      <c r="P5744" t="s">
        <v>57</v>
      </c>
      <c r="Q5744" t="s">
        <v>53</v>
      </c>
      <c r="R5744">
        <v>3</v>
      </c>
      <c r="S5744">
        <v>72</v>
      </c>
      <c r="T5744" t="s">
        <v>58</v>
      </c>
      <c r="U5744" t="s">
        <v>53</v>
      </c>
      <c r="V5744">
        <v>24.48</v>
      </c>
      <c r="W5744" t="s">
        <v>53</v>
      </c>
      <c r="X5744" t="s">
        <v>53</v>
      </c>
      <c r="Y5744" t="s">
        <v>110</v>
      </c>
      <c r="Z5744">
        <v>69</v>
      </c>
      <c r="AA5744" t="s">
        <v>53</v>
      </c>
      <c r="AB5744" t="s">
        <v>52</v>
      </c>
      <c r="AC5744" t="s">
        <v>53</v>
      </c>
      <c r="AD5744" t="s">
        <v>53</v>
      </c>
      <c r="AE5744" t="s">
        <v>53</v>
      </c>
      <c r="AF5744" t="s">
        <v>53</v>
      </c>
      <c r="AG5744" t="s">
        <v>53</v>
      </c>
      <c r="AH5744" t="s">
        <v>52</v>
      </c>
      <c r="AI5744" t="s">
        <v>334</v>
      </c>
      <c r="AJ5744" t="s">
        <v>53</v>
      </c>
      <c r="AK5744" t="s">
        <v>61</v>
      </c>
      <c r="AL5744">
        <v>83.3</v>
      </c>
      <c r="AM5744">
        <v>6042.7</v>
      </c>
      <c r="AN5744">
        <v>0</v>
      </c>
      <c r="AO5744">
        <v>80</v>
      </c>
      <c r="AP5744">
        <v>1762.56</v>
      </c>
      <c r="AQ5744">
        <v>7885.26</v>
      </c>
      <c r="AR5744">
        <v>3</v>
      </c>
      <c r="AS5744" t="s">
        <v>881</v>
      </c>
      <c r="AT5744" t="s">
        <v>52</v>
      </c>
      <c r="AU5744">
        <v>61</v>
      </c>
      <c r="AV5744">
        <v>4505</v>
      </c>
      <c r="AY5744" t="str">
        <f>IF(AND(Table1[[#This Row],[Contract]]="Month-to-Month", Table1[[#This Row],[Tenure in Months]]&lt;6, Table1[[#This Row],[Payment Method]]="Bank Withdrawal"), "High Risk", IF(OR(Table1[[#This Row],[Contract]]="Month-to-Month", Table1[[#This Row],[Tenure in Months]]&lt;12), "Medium Risk", "Low Risk"))</f>
        <v>Low Risk</v>
      </c>
    </row>
    <row r="5745" spans="1:51" x14ac:dyDescent="0.35">
      <c r="A5745" t="s">
        <v>6949</v>
      </c>
      <c r="B5745" t="s">
        <v>66</v>
      </c>
      <c r="C5745">
        <v>47</v>
      </c>
      <c r="D5745" t="s">
        <v>52</v>
      </c>
      <c r="E5745" t="s">
        <v>52</v>
      </c>
      <c r="F5745" t="s">
        <v>52</v>
      </c>
      <c r="G5745" t="s">
        <v>52</v>
      </c>
      <c r="H5745">
        <v>0</v>
      </c>
      <c r="I5745" t="s">
        <v>54</v>
      </c>
      <c r="J5745" t="s">
        <v>55</v>
      </c>
      <c r="K5745" t="s">
        <v>56</v>
      </c>
      <c r="L5745">
        <v>90033</v>
      </c>
      <c r="M5745">
        <v>34.050198000000002</v>
      </c>
      <c r="N5745">
        <v>-118.21094600000001</v>
      </c>
      <c r="O5745">
        <v>49431</v>
      </c>
      <c r="P5745" t="s">
        <v>57</v>
      </c>
      <c r="Q5745" t="s">
        <v>52</v>
      </c>
      <c r="R5745">
        <v>0</v>
      </c>
      <c r="S5745">
        <v>12</v>
      </c>
      <c r="T5745" t="s">
        <v>72</v>
      </c>
      <c r="U5745" t="s">
        <v>53</v>
      </c>
      <c r="V5745">
        <v>21.93</v>
      </c>
      <c r="W5745" t="s">
        <v>53</v>
      </c>
      <c r="X5745" t="s">
        <v>53</v>
      </c>
      <c r="Y5745" t="s">
        <v>68</v>
      </c>
      <c r="Z5745">
        <v>16</v>
      </c>
      <c r="AA5745" t="s">
        <v>52</v>
      </c>
      <c r="AB5745" t="s">
        <v>52</v>
      </c>
      <c r="AC5745" t="s">
        <v>52</v>
      </c>
      <c r="AD5745" t="s">
        <v>53</v>
      </c>
      <c r="AE5745" t="s">
        <v>52</v>
      </c>
      <c r="AF5745" t="s">
        <v>52</v>
      </c>
      <c r="AG5745" t="s">
        <v>52</v>
      </c>
      <c r="AH5745" t="s">
        <v>53</v>
      </c>
      <c r="AI5745" t="s">
        <v>60</v>
      </c>
      <c r="AJ5745" t="s">
        <v>53</v>
      </c>
      <c r="AK5745" t="s">
        <v>69</v>
      </c>
      <c r="AL5745">
        <v>79.55</v>
      </c>
      <c r="AM5745">
        <v>958.25</v>
      </c>
      <c r="AN5745">
        <v>0</v>
      </c>
      <c r="AO5745">
        <v>0</v>
      </c>
      <c r="AP5745">
        <v>263.159999999999</v>
      </c>
      <c r="AQ5745">
        <v>1221.4099999999901</v>
      </c>
      <c r="AR5745">
        <v>3</v>
      </c>
      <c r="AS5745" t="s">
        <v>881</v>
      </c>
      <c r="AT5745" t="s">
        <v>52</v>
      </c>
      <c r="AU5745">
        <v>62</v>
      </c>
      <c r="AV5745">
        <v>3445</v>
      </c>
      <c r="AY5745" t="str">
        <f>IF(AND(Table1[[#This Row],[Contract]]="Month-to-Month", Table1[[#This Row],[Tenure in Months]]&lt;6, Table1[[#This Row],[Payment Method]]="Bank Withdrawal"), "High Risk", IF(OR(Table1[[#This Row],[Contract]]="Month-to-Month", Table1[[#This Row],[Tenure in Months]]&lt;12), "Medium Risk", "Low Risk"))</f>
        <v>Medium Risk</v>
      </c>
    </row>
    <row r="5746" spans="1:51" x14ac:dyDescent="0.35">
      <c r="A5746" t="s">
        <v>6950</v>
      </c>
      <c r="B5746" t="s">
        <v>51</v>
      </c>
      <c r="C5746">
        <v>24</v>
      </c>
      <c r="D5746" t="s">
        <v>53</v>
      </c>
      <c r="E5746" t="s">
        <v>52</v>
      </c>
      <c r="F5746" t="s">
        <v>53</v>
      </c>
      <c r="G5746" t="s">
        <v>52</v>
      </c>
      <c r="H5746">
        <v>0</v>
      </c>
      <c r="I5746" t="s">
        <v>54</v>
      </c>
      <c r="J5746" t="s">
        <v>55</v>
      </c>
      <c r="K5746" t="s">
        <v>56</v>
      </c>
      <c r="L5746">
        <v>90034</v>
      </c>
      <c r="M5746">
        <v>34.030577999999998</v>
      </c>
      <c r="N5746">
        <v>-118.399613</v>
      </c>
      <c r="O5746">
        <v>58218</v>
      </c>
      <c r="P5746" t="s">
        <v>57</v>
      </c>
      <c r="Q5746" t="s">
        <v>53</v>
      </c>
      <c r="R5746">
        <v>2</v>
      </c>
      <c r="S5746">
        <v>71</v>
      </c>
      <c r="T5746" t="s">
        <v>58</v>
      </c>
      <c r="U5746" t="s">
        <v>53</v>
      </c>
      <c r="V5746">
        <v>33.61</v>
      </c>
      <c r="W5746" t="s">
        <v>53</v>
      </c>
      <c r="X5746" t="s">
        <v>52</v>
      </c>
      <c r="Y5746" t="s">
        <v>58</v>
      </c>
      <c r="Z5746">
        <v>0</v>
      </c>
      <c r="AA5746" t="s">
        <v>52</v>
      </c>
      <c r="AB5746" t="s">
        <v>52</v>
      </c>
      <c r="AC5746" t="s">
        <v>52</v>
      </c>
      <c r="AD5746" t="s">
        <v>52</v>
      </c>
      <c r="AE5746" t="s">
        <v>52</v>
      </c>
      <c r="AF5746" t="s">
        <v>52</v>
      </c>
      <c r="AG5746" t="s">
        <v>52</v>
      </c>
      <c r="AH5746" t="s">
        <v>52</v>
      </c>
      <c r="AI5746" t="s">
        <v>334</v>
      </c>
      <c r="AJ5746" t="s">
        <v>52</v>
      </c>
      <c r="AK5746" t="s">
        <v>61</v>
      </c>
      <c r="AL5746">
        <v>24.45</v>
      </c>
      <c r="AM5746">
        <v>1730.65</v>
      </c>
      <c r="AN5746">
        <v>0</v>
      </c>
      <c r="AO5746">
        <v>0</v>
      </c>
      <c r="AP5746">
        <v>2386.31</v>
      </c>
      <c r="AQ5746">
        <v>4116.96</v>
      </c>
      <c r="AR5746">
        <v>3</v>
      </c>
      <c r="AS5746" t="s">
        <v>881</v>
      </c>
      <c r="AT5746" t="s">
        <v>52</v>
      </c>
      <c r="AU5746">
        <v>72</v>
      </c>
      <c r="AV5746">
        <v>4766</v>
      </c>
      <c r="AY5746" t="str">
        <f>IF(AND(Table1[[#This Row],[Contract]]="Month-to-Month", Table1[[#This Row],[Tenure in Months]]&lt;6, Table1[[#This Row],[Payment Method]]="Bank Withdrawal"), "High Risk", IF(OR(Table1[[#This Row],[Contract]]="Month-to-Month", Table1[[#This Row],[Tenure in Months]]&lt;12), "Medium Risk", "Low Risk"))</f>
        <v>Low Risk</v>
      </c>
    </row>
    <row r="5747" spans="1:51" x14ac:dyDescent="0.35">
      <c r="A5747" t="s">
        <v>6951</v>
      </c>
      <c r="B5747" t="s">
        <v>66</v>
      </c>
      <c r="C5747">
        <v>42</v>
      </c>
      <c r="D5747" t="s">
        <v>52</v>
      </c>
      <c r="E5747" t="s">
        <v>52</v>
      </c>
      <c r="F5747" t="s">
        <v>53</v>
      </c>
      <c r="G5747" t="s">
        <v>52</v>
      </c>
      <c r="H5747">
        <v>0</v>
      </c>
      <c r="I5747" t="s">
        <v>54</v>
      </c>
      <c r="J5747" t="s">
        <v>55</v>
      </c>
      <c r="K5747" t="s">
        <v>56</v>
      </c>
      <c r="L5747">
        <v>90035</v>
      </c>
      <c r="M5747">
        <v>34.051808999999999</v>
      </c>
      <c r="N5747">
        <v>-118.383843</v>
      </c>
      <c r="O5747">
        <v>27799</v>
      </c>
      <c r="P5747" t="s">
        <v>57</v>
      </c>
      <c r="Q5747" t="s">
        <v>53</v>
      </c>
      <c r="R5747">
        <v>10</v>
      </c>
      <c r="S5747">
        <v>26</v>
      </c>
      <c r="T5747" t="s">
        <v>75</v>
      </c>
      <c r="U5747" t="s">
        <v>53</v>
      </c>
      <c r="V5747">
        <v>1.75</v>
      </c>
      <c r="W5747" t="s">
        <v>52</v>
      </c>
      <c r="X5747" t="s">
        <v>52</v>
      </c>
      <c r="Y5747" t="s">
        <v>58</v>
      </c>
      <c r="Z5747">
        <v>0</v>
      </c>
      <c r="AA5747" t="s">
        <v>52</v>
      </c>
      <c r="AB5747" t="s">
        <v>52</v>
      </c>
      <c r="AC5747" t="s">
        <v>52</v>
      </c>
      <c r="AD5747" t="s">
        <v>52</v>
      </c>
      <c r="AE5747" t="s">
        <v>52</v>
      </c>
      <c r="AF5747" t="s">
        <v>52</v>
      </c>
      <c r="AG5747" t="s">
        <v>52</v>
      </c>
      <c r="AH5747" t="s">
        <v>52</v>
      </c>
      <c r="AI5747" t="s">
        <v>124</v>
      </c>
      <c r="AJ5747" t="s">
        <v>52</v>
      </c>
      <c r="AK5747" t="s">
        <v>69</v>
      </c>
      <c r="AL5747">
        <v>19.2</v>
      </c>
      <c r="AM5747">
        <v>459.6</v>
      </c>
      <c r="AN5747">
        <v>0</v>
      </c>
      <c r="AO5747">
        <v>0</v>
      </c>
      <c r="AP5747">
        <v>45.5</v>
      </c>
      <c r="AQ5747">
        <v>505.1</v>
      </c>
      <c r="AR5747">
        <v>3</v>
      </c>
      <c r="AS5747" t="s">
        <v>881</v>
      </c>
      <c r="AT5747" t="s">
        <v>52</v>
      </c>
      <c r="AU5747">
        <v>39</v>
      </c>
      <c r="AV5747">
        <v>3656</v>
      </c>
      <c r="AY5747" t="str">
        <f>IF(AND(Table1[[#This Row],[Contract]]="Month-to-Month", Table1[[#This Row],[Tenure in Months]]&lt;6, Table1[[#This Row],[Payment Method]]="Bank Withdrawal"), "High Risk", IF(OR(Table1[[#This Row],[Contract]]="Month-to-Month", Table1[[#This Row],[Tenure in Months]]&lt;12), "Medium Risk", "Low Risk"))</f>
        <v>Low Risk</v>
      </c>
    </row>
    <row r="5748" spans="1:51" x14ac:dyDescent="0.35">
      <c r="A5748" t="s">
        <v>6952</v>
      </c>
      <c r="B5748" t="s">
        <v>66</v>
      </c>
      <c r="C5748">
        <v>33</v>
      </c>
      <c r="D5748" t="s">
        <v>52</v>
      </c>
      <c r="E5748" t="s">
        <v>52</v>
      </c>
      <c r="F5748" t="s">
        <v>52</v>
      </c>
      <c r="G5748" t="s">
        <v>53</v>
      </c>
      <c r="H5748">
        <v>2</v>
      </c>
      <c r="I5748" t="s">
        <v>54</v>
      </c>
      <c r="J5748" t="s">
        <v>55</v>
      </c>
      <c r="K5748" t="s">
        <v>56</v>
      </c>
      <c r="L5748">
        <v>90036</v>
      </c>
      <c r="M5748">
        <v>34.070290999999997</v>
      </c>
      <c r="N5748">
        <v>-118.349191</v>
      </c>
      <c r="O5748">
        <v>32901</v>
      </c>
      <c r="P5748" t="s">
        <v>57</v>
      </c>
      <c r="Q5748" t="s">
        <v>52</v>
      </c>
      <c r="R5748">
        <v>0</v>
      </c>
      <c r="S5748">
        <v>7</v>
      </c>
      <c r="T5748" t="s">
        <v>58</v>
      </c>
      <c r="U5748" t="s">
        <v>52</v>
      </c>
      <c r="V5748">
        <v>0</v>
      </c>
      <c r="W5748" t="s">
        <v>52</v>
      </c>
      <c r="X5748" t="s">
        <v>53</v>
      </c>
      <c r="Y5748" t="s">
        <v>110</v>
      </c>
      <c r="Z5748">
        <v>19</v>
      </c>
      <c r="AA5748" t="s">
        <v>53</v>
      </c>
      <c r="AB5748" t="s">
        <v>52</v>
      </c>
      <c r="AC5748" t="s">
        <v>52</v>
      </c>
      <c r="AD5748" t="s">
        <v>52</v>
      </c>
      <c r="AE5748" t="s">
        <v>52</v>
      </c>
      <c r="AF5748" t="s">
        <v>52</v>
      </c>
      <c r="AG5748" t="s">
        <v>52</v>
      </c>
      <c r="AH5748" t="s">
        <v>53</v>
      </c>
      <c r="AI5748" t="s">
        <v>60</v>
      </c>
      <c r="AJ5748" t="s">
        <v>52</v>
      </c>
      <c r="AK5748" t="s">
        <v>69</v>
      </c>
      <c r="AL5748">
        <v>29.8</v>
      </c>
      <c r="AM5748">
        <v>201.95</v>
      </c>
      <c r="AN5748">
        <v>0</v>
      </c>
      <c r="AO5748">
        <v>0</v>
      </c>
      <c r="AP5748">
        <v>0</v>
      </c>
      <c r="AQ5748">
        <v>201.95</v>
      </c>
      <c r="AR5748">
        <v>3</v>
      </c>
      <c r="AS5748" t="s">
        <v>881</v>
      </c>
      <c r="AT5748" t="s">
        <v>52</v>
      </c>
      <c r="AU5748">
        <v>56</v>
      </c>
      <c r="AV5748">
        <v>4236</v>
      </c>
      <c r="AY5748" t="str">
        <f>IF(AND(Table1[[#This Row],[Contract]]="Month-to-Month", Table1[[#This Row],[Tenure in Months]]&lt;6, Table1[[#This Row],[Payment Method]]="Bank Withdrawal"), "High Risk", IF(OR(Table1[[#This Row],[Contract]]="Month-to-Month", Table1[[#This Row],[Tenure in Months]]&lt;12), "Medium Risk", "Low Risk"))</f>
        <v>Medium Risk</v>
      </c>
    </row>
    <row r="5749" spans="1:51" x14ac:dyDescent="0.35">
      <c r="A5749" t="s">
        <v>6953</v>
      </c>
      <c r="B5749" t="s">
        <v>66</v>
      </c>
      <c r="C5749">
        <v>41</v>
      </c>
      <c r="D5749" t="s">
        <v>52</v>
      </c>
      <c r="E5749" t="s">
        <v>52</v>
      </c>
      <c r="F5749" t="s">
        <v>53</v>
      </c>
      <c r="G5749" t="s">
        <v>53</v>
      </c>
      <c r="H5749">
        <v>1</v>
      </c>
      <c r="I5749" t="s">
        <v>54</v>
      </c>
      <c r="J5749" t="s">
        <v>55</v>
      </c>
      <c r="K5749" t="s">
        <v>56</v>
      </c>
      <c r="L5749">
        <v>90037</v>
      </c>
      <c r="M5749">
        <v>34.002642000000002</v>
      </c>
      <c r="N5749">
        <v>-118.28759599999999</v>
      </c>
      <c r="O5749">
        <v>56709</v>
      </c>
      <c r="P5749" t="s">
        <v>57</v>
      </c>
      <c r="Q5749" t="s">
        <v>53</v>
      </c>
      <c r="R5749">
        <v>1</v>
      </c>
      <c r="S5749">
        <v>6</v>
      </c>
      <c r="T5749" t="s">
        <v>58</v>
      </c>
      <c r="U5749" t="s">
        <v>53</v>
      </c>
      <c r="V5749">
        <v>29.41</v>
      </c>
      <c r="W5749" t="s">
        <v>52</v>
      </c>
      <c r="X5749" t="s">
        <v>53</v>
      </c>
      <c r="Y5749" t="s">
        <v>59</v>
      </c>
      <c r="Z5749">
        <v>29</v>
      </c>
      <c r="AA5749" t="s">
        <v>52</v>
      </c>
      <c r="AB5749" t="s">
        <v>52</v>
      </c>
      <c r="AC5749" t="s">
        <v>52</v>
      </c>
      <c r="AD5749" t="s">
        <v>52</v>
      </c>
      <c r="AE5749" t="s">
        <v>52</v>
      </c>
      <c r="AF5749" t="s">
        <v>52</v>
      </c>
      <c r="AG5749" t="s">
        <v>52</v>
      </c>
      <c r="AH5749" t="s">
        <v>53</v>
      </c>
      <c r="AI5749" t="s">
        <v>60</v>
      </c>
      <c r="AJ5749" t="s">
        <v>52</v>
      </c>
      <c r="AK5749" t="s">
        <v>69</v>
      </c>
      <c r="AL5749">
        <v>45.5</v>
      </c>
      <c r="AM5749">
        <v>285.2</v>
      </c>
      <c r="AN5749">
        <v>0</v>
      </c>
      <c r="AO5749">
        <v>0</v>
      </c>
      <c r="AP5749">
        <v>176.46</v>
      </c>
      <c r="AQ5749">
        <v>461.659999999999</v>
      </c>
      <c r="AR5749">
        <v>4</v>
      </c>
      <c r="AS5749" t="s">
        <v>881</v>
      </c>
      <c r="AT5749" t="s">
        <v>52</v>
      </c>
      <c r="AU5749">
        <v>51</v>
      </c>
      <c r="AV5749">
        <v>5450</v>
      </c>
      <c r="AY5749" t="str">
        <f>IF(AND(Table1[[#This Row],[Contract]]="Month-to-Month", Table1[[#This Row],[Tenure in Months]]&lt;6, Table1[[#This Row],[Payment Method]]="Bank Withdrawal"), "High Risk", IF(OR(Table1[[#This Row],[Contract]]="Month-to-Month", Table1[[#This Row],[Tenure in Months]]&lt;12), "Medium Risk", "Low Risk"))</f>
        <v>Medium Risk</v>
      </c>
    </row>
    <row r="5750" spans="1:51" x14ac:dyDescent="0.35">
      <c r="A5750" t="s">
        <v>6954</v>
      </c>
      <c r="B5750" t="s">
        <v>51</v>
      </c>
      <c r="C5750">
        <v>61</v>
      </c>
      <c r="D5750" t="s">
        <v>52</v>
      </c>
      <c r="E5750" t="s">
        <v>52</v>
      </c>
      <c r="F5750" t="s">
        <v>53</v>
      </c>
      <c r="G5750" t="s">
        <v>52</v>
      </c>
      <c r="H5750">
        <v>0</v>
      </c>
      <c r="I5750" t="s">
        <v>54</v>
      </c>
      <c r="J5750" t="s">
        <v>55</v>
      </c>
      <c r="K5750" t="s">
        <v>56</v>
      </c>
      <c r="L5750">
        <v>90039</v>
      </c>
      <c r="M5750">
        <v>34.110844999999998</v>
      </c>
      <c r="N5750">
        <v>-118.259595</v>
      </c>
      <c r="O5750">
        <v>29310</v>
      </c>
      <c r="P5750" t="s">
        <v>57</v>
      </c>
      <c r="Q5750" t="s">
        <v>53</v>
      </c>
      <c r="R5750">
        <v>9</v>
      </c>
      <c r="S5750">
        <v>51</v>
      </c>
      <c r="T5750" t="s">
        <v>58</v>
      </c>
      <c r="U5750" t="s">
        <v>52</v>
      </c>
      <c r="V5750">
        <v>0</v>
      </c>
      <c r="W5750" t="s">
        <v>52</v>
      </c>
      <c r="X5750" t="s">
        <v>53</v>
      </c>
      <c r="Y5750" t="s">
        <v>59</v>
      </c>
      <c r="Z5750">
        <v>6</v>
      </c>
      <c r="AA5750" t="s">
        <v>52</v>
      </c>
      <c r="AB5750" t="s">
        <v>53</v>
      </c>
      <c r="AC5750" t="s">
        <v>52</v>
      </c>
      <c r="AD5750" t="s">
        <v>52</v>
      </c>
      <c r="AE5750" t="s">
        <v>52</v>
      </c>
      <c r="AF5750" t="s">
        <v>52</v>
      </c>
      <c r="AG5750" t="s">
        <v>52</v>
      </c>
      <c r="AH5750" t="s">
        <v>53</v>
      </c>
      <c r="AI5750" t="s">
        <v>60</v>
      </c>
      <c r="AJ5750" t="s">
        <v>53</v>
      </c>
      <c r="AK5750" t="s">
        <v>69</v>
      </c>
      <c r="AL5750">
        <v>30.05</v>
      </c>
      <c r="AM5750">
        <v>1529.45</v>
      </c>
      <c r="AN5750">
        <v>0</v>
      </c>
      <c r="AO5750">
        <v>0</v>
      </c>
      <c r="AP5750">
        <v>0</v>
      </c>
      <c r="AQ5750">
        <v>1529.45</v>
      </c>
      <c r="AR5750">
        <v>4</v>
      </c>
      <c r="AS5750" t="s">
        <v>881</v>
      </c>
      <c r="AT5750" t="s">
        <v>52</v>
      </c>
      <c r="AU5750">
        <v>21</v>
      </c>
      <c r="AV5750">
        <v>5045</v>
      </c>
      <c r="AY5750" t="str">
        <f>IF(AND(Table1[[#This Row],[Contract]]="Month-to-Month", Table1[[#This Row],[Tenure in Months]]&lt;6, Table1[[#This Row],[Payment Method]]="Bank Withdrawal"), "High Risk", IF(OR(Table1[[#This Row],[Contract]]="Month-to-Month", Table1[[#This Row],[Tenure in Months]]&lt;12), "Medium Risk", "Low Risk"))</f>
        <v>Medium Risk</v>
      </c>
    </row>
    <row r="5751" spans="1:51" x14ac:dyDescent="0.35">
      <c r="A5751" t="s">
        <v>6955</v>
      </c>
      <c r="B5751" t="s">
        <v>51</v>
      </c>
      <c r="C5751">
        <v>32</v>
      </c>
      <c r="D5751" t="s">
        <v>52</v>
      </c>
      <c r="E5751" t="s">
        <v>52</v>
      </c>
      <c r="F5751" t="s">
        <v>53</v>
      </c>
      <c r="G5751" t="s">
        <v>53</v>
      </c>
      <c r="H5751">
        <v>1</v>
      </c>
      <c r="I5751" t="s">
        <v>54</v>
      </c>
      <c r="J5751" t="s">
        <v>55</v>
      </c>
      <c r="K5751" t="s">
        <v>56</v>
      </c>
      <c r="L5751">
        <v>90040</v>
      </c>
      <c r="M5751">
        <v>33.994523999999998</v>
      </c>
      <c r="N5751">
        <v>-118.149953</v>
      </c>
      <c r="O5751">
        <v>9805</v>
      </c>
      <c r="P5751" t="s">
        <v>57</v>
      </c>
      <c r="Q5751" t="s">
        <v>53</v>
      </c>
      <c r="R5751">
        <v>1</v>
      </c>
      <c r="S5751">
        <v>72</v>
      </c>
      <c r="T5751" t="s">
        <v>58</v>
      </c>
      <c r="U5751" t="s">
        <v>52</v>
      </c>
      <c r="V5751">
        <v>0</v>
      </c>
      <c r="W5751" t="s">
        <v>52</v>
      </c>
      <c r="X5751" t="s">
        <v>53</v>
      </c>
      <c r="Y5751" t="s">
        <v>59</v>
      </c>
      <c r="Z5751">
        <v>16</v>
      </c>
      <c r="AA5751" t="s">
        <v>53</v>
      </c>
      <c r="AB5751" t="s">
        <v>53</v>
      </c>
      <c r="AC5751" t="s">
        <v>53</v>
      </c>
      <c r="AD5751" t="s">
        <v>53</v>
      </c>
      <c r="AE5751" t="s">
        <v>53</v>
      </c>
      <c r="AF5751" t="s">
        <v>53</v>
      </c>
      <c r="AG5751" t="s">
        <v>53</v>
      </c>
      <c r="AH5751" t="s">
        <v>52</v>
      </c>
      <c r="AI5751" t="s">
        <v>334</v>
      </c>
      <c r="AJ5751" t="s">
        <v>53</v>
      </c>
      <c r="AK5751" t="s">
        <v>61</v>
      </c>
      <c r="AL5751">
        <v>65.650000000000006</v>
      </c>
      <c r="AM5751">
        <v>4664.5</v>
      </c>
      <c r="AN5751">
        <v>0</v>
      </c>
      <c r="AO5751">
        <v>60</v>
      </c>
      <c r="AP5751">
        <v>0</v>
      </c>
      <c r="AQ5751">
        <v>4724.5</v>
      </c>
      <c r="AR5751">
        <v>3</v>
      </c>
      <c r="AS5751" t="s">
        <v>881</v>
      </c>
      <c r="AT5751" t="s">
        <v>52</v>
      </c>
      <c r="AU5751">
        <v>47</v>
      </c>
      <c r="AV5751">
        <v>4934</v>
      </c>
      <c r="AY5751" t="str">
        <f>IF(AND(Table1[[#This Row],[Contract]]="Month-to-Month", Table1[[#This Row],[Tenure in Months]]&lt;6, Table1[[#This Row],[Payment Method]]="Bank Withdrawal"), "High Risk", IF(OR(Table1[[#This Row],[Contract]]="Month-to-Month", Table1[[#This Row],[Tenure in Months]]&lt;12), "Medium Risk", "Low Risk"))</f>
        <v>Low Risk</v>
      </c>
    </row>
    <row r="5752" spans="1:51" x14ac:dyDescent="0.35">
      <c r="A5752" t="s">
        <v>6956</v>
      </c>
      <c r="B5752" t="s">
        <v>66</v>
      </c>
      <c r="C5752">
        <v>56</v>
      </c>
      <c r="D5752" t="s">
        <v>52</v>
      </c>
      <c r="E5752" t="s">
        <v>52</v>
      </c>
      <c r="F5752" t="s">
        <v>52</v>
      </c>
      <c r="G5752" t="s">
        <v>52</v>
      </c>
      <c r="H5752">
        <v>0</v>
      </c>
      <c r="I5752" t="s">
        <v>54</v>
      </c>
      <c r="J5752" t="s">
        <v>55</v>
      </c>
      <c r="K5752" t="s">
        <v>56</v>
      </c>
      <c r="L5752">
        <v>90043</v>
      </c>
      <c r="M5752">
        <v>33.988543</v>
      </c>
      <c r="N5752">
        <v>-118.334081</v>
      </c>
      <c r="O5752">
        <v>44764</v>
      </c>
      <c r="P5752" t="s">
        <v>57</v>
      </c>
      <c r="Q5752" t="s">
        <v>52</v>
      </c>
      <c r="R5752">
        <v>0</v>
      </c>
      <c r="S5752">
        <v>47</v>
      </c>
      <c r="T5752" t="s">
        <v>58</v>
      </c>
      <c r="U5752" t="s">
        <v>53</v>
      </c>
      <c r="V5752">
        <v>45.67</v>
      </c>
      <c r="W5752" t="s">
        <v>53</v>
      </c>
      <c r="X5752" t="s">
        <v>53</v>
      </c>
      <c r="Y5752" t="s">
        <v>59</v>
      </c>
      <c r="Z5752">
        <v>3</v>
      </c>
      <c r="AA5752" t="s">
        <v>53</v>
      </c>
      <c r="AB5752" t="s">
        <v>53</v>
      </c>
      <c r="AC5752" t="s">
        <v>52</v>
      </c>
      <c r="AD5752" t="s">
        <v>53</v>
      </c>
      <c r="AE5752" t="s">
        <v>52</v>
      </c>
      <c r="AF5752" t="s">
        <v>53</v>
      </c>
      <c r="AG5752" t="s">
        <v>53</v>
      </c>
      <c r="AH5752" t="s">
        <v>53</v>
      </c>
      <c r="AI5752" t="s">
        <v>334</v>
      </c>
      <c r="AJ5752" t="s">
        <v>52</v>
      </c>
      <c r="AK5752" t="s">
        <v>69</v>
      </c>
      <c r="AL5752">
        <v>74.05</v>
      </c>
      <c r="AM5752">
        <v>3496.3</v>
      </c>
      <c r="AN5752">
        <v>0</v>
      </c>
      <c r="AO5752">
        <v>0</v>
      </c>
      <c r="AP5752">
        <v>2146.4899999999998</v>
      </c>
      <c r="AQ5752">
        <v>5642.79</v>
      </c>
      <c r="AR5752">
        <v>4</v>
      </c>
      <c r="AS5752" t="s">
        <v>881</v>
      </c>
      <c r="AT5752" t="s">
        <v>52</v>
      </c>
      <c r="AU5752">
        <v>75</v>
      </c>
      <c r="AV5752">
        <v>2831</v>
      </c>
      <c r="AY5752" t="str">
        <f>IF(AND(Table1[[#This Row],[Contract]]="Month-to-Month", Table1[[#This Row],[Tenure in Months]]&lt;6, Table1[[#This Row],[Payment Method]]="Bank Withdrawal"), "High Risk", IF(OR(Table1[[#This Row],[Contract]]="Month-to-Month", Table1[[#This Row],[Tenure in Months]]&lt;12), "Medium Risk", "Low Risk"))</f>
        <v>Low Risk</v>
      </c>
    </row>
    <row r="5753" spans="1:51" x14ac:dyDescent="0.35">
      <c r="A5753" t="s">
        <v>6957</v>
      </c>
      <c r="B5753" t="s">
        <v>66</v>
      </c>
      <c r="C5753">
        <v>44</v>
      </c>
      <c r="D5753" t="s">
        <v>52</v>
      </c>
      <c r="E5753" t="s">
        <v>52</v>
      </c>
      <c r="F5753" t="s">
        <v>53</v>
      </c>
      <c r="G5753" t="s">
        <v>53</v>
      </c>
      <c r="H5753">
        <v>2</v>
      </c>
      <c r="I5753" t="s">
        <v>54</v>
      </c>
      <c r="J5753" t="s">
        <v>55</v>
      </c>
      <c r="K5753" t="s">
        <v>56</v>
      </c>
      <c r="L5753">
        <v>90046</v>
      </c>
      <c r="M5753">
        <v>34.108454999999999</v>
      </c>
      <c r="N5753">
        <v>-118.362081</v>
      </c>
      <c r="O5753">
        <v>49839</v>
      </c>
      <c r="P5753" t="s">
        <v>57</v>
      </c>
      <c r="Q5753" t="s">
        <v>53</v>
      </c>
      <c r="R5753">
        <v>10</v>
      </c>
      <c r="S5753">
        <v>16</v>
      </c>
      <c r="T5753" t="s">
        <v>72</v>
      </c>
      <c r="U5753" t="s">
        <v>53</v>
      </c>
      <c r="V5753">
        <v>7.14</v>
      </c>
      <c r="W5753" t="s">
        <v>52</v>
      </c>
      <c r="X5753" t="s">
        <v>52</v>
      </c>
      <c r="Y5753" t="s">
        <v>58</v>
      </c>
      <c r="Z5753">
        <v>0</v>
      </c>
      <c r="AA5753" t="s">
        <v>52</v>
      </c>
      <c r="AB5753" t="s">
        <v>52</v>
      </c>
      <c r="AC5753" t="s">
        <v>52</v>
      </c>
      <c r="AD5753" t="s">
        <v>52</v>
      </c>
      <c r="AE5753" t="s">
        <v>52</v>
      </c>
      <c r="AF5753" t="s">
        <v>52</v>
      </c>
      <c r="AG5753" t="s">
        <v>52</v>
      </c>
      <c r="AH5753" t="s">
        <v>52</v>
      </c>
      <c r="AI5753" t="s">
        <v>334</v>
      </c>
      <c r="AJ5753" t="s">
        <v>52</v>
      </c>
      <c r="AK5753" t="s">
        <v>69</v>
      </c>
      <c r="AL5753">
        <v>19.7</v>
      </c>
      <c r="AM5753">
        <v>301.55</v>
      </c>
      <c r="AN5753">
        <v>0</v>
      </c>
      <c r="AO5753">
        <v>0</v>
      </c>
      <c r="AP5753">
        <v>114.24</v>
      </c>
      <c r="AQ5753">
        <v>415.79</v>
      </c>
      <c r="AR5753">
        <v>3</v>
      </c>
      <c r="AS5753" t="s">
        <v>881</v>
      </c>
      <c r="AT5753" t="s">
        <v>52</v>
      </c>
      <c r="AU5753">
        <v>43</v>
      </c>
      <c r="AV5753">
        <v>5293</v>
      </c>
      <c r="AY5753" t="str">
        <f>IF(AND(Table1[[#This Row],[Contract]]="Month-to-Month", Table1[[#This Row],[Tenure in Months]]&lt;6, Table1[[#This Row],[Payment Method]]="Bank Withdrawal"), "High Risk", IF(OR(Table1[[#This Row],[Contract]]="Month-to-Month", Table1[[#This Row],[Tenure in Months]]&lt;12), "Medium Risk", "Low Risk"))</f>
        <v>Low Risk</v>
      </c>
    </row>
    <row r="5754" spans="1:51" x14ac:dyDescent="0.35">
      <c r="A5754" t="s">
        <v>6958</v>
      </c>
      <c r="B5754" t="s">
        <v>51</v>
      </c>
      <c r="C5754">
        <v>60</v>
      </c>
      <c r="D5754" t="s">
        <v>52</v>
      </c>
      <c r="E5754" t="s">
        <v>52</v>
      </c>
      <c r="F5754" t="s">
        <v>52</v>
      </c>
      <c r="G5754" t="s">
        <v>52</v>
      </c>
      <c r="H5754">
        <v>0</v>
      </c>
      <c r="I5754" t="s">
        <v>54</v>
      </c>
      <c r="J5754" t="s">
        <v>55</v>
      </c>
      <c r="K5754" t="s">
        <v>56</v>
      </c>
      <c r="L5754">
        <v>90047</v>
      </c>
      <c r="M5754">
        <v>33.958148999999999</v>
      </c>
      <c r="N5754">
        <v>-118.308441</v>
      </c>
      <c r="O5754">
        <v>47107</v>
      </c>
      <c r="P5754" t="s">
        <v>57</v>
      </c>
      <c r="Q5754" t="s">
        <v>52</v>
      </c>
      <c r="R5754">
        <v>0</v>
      </c>
      <c r="S5754">
        <v>6</v>
      </c>
      <c r="T5754" t="s">
        <v>58</v>
      </c>
      <c r="U5754" t="s">
        <v>53</v>
      </c>
      <c r="V5754">
        <v>26.76</v>
      </c>
      <c r="W5754" t="s">
        <v>52</v>
      </c>
      <c r="X5754" t="s">
        <v>53</v>
      </c>
      <c r="Y5754" t="s">
        <v>59</v>
      </c>
      <c r="Z5754">
        <v>22</v>
      </c>
      <c r="AA5754" t="s">
        <v>52</v>
      </c>
      <c r="AB5754" t="s">
        <v>52</v>
      </c>
      <c r="AC5754" t="s">
        <v>52</v>
      </c>
      <c r="AD5754" t="s">
        <v>53</v>
      </c>
      <c r="AE5754" t="s">
        <v>52</v>
      </c>
      <c r="AF5754" t="s">
        <v>52</v>
      </c>
      <c r="AG5754" t="s">
        <v>52</v>
      </c>
      <c r="AH5754" t="s">
        <v>53</v>
      </c>
      <c r="AI5754" t="s">
        <v>60</v>
      </c>
      <c r="AJ5754" t="s">
        <v>53</v>
      </c>
      <c r="AK5754" t="s">
        <v>69</v>
      </c>
      <c r="AL5754">
        <v>49.5</v>
      </c>
      <c r="AM5754">
        <v>312.7</v>
      </c>
      <c r="AN5754">
        <v>0</v>
      </c>
      <c r="AO5754">
        <v>0</v>
      </c>
      <c r="AP5754">
        <v>160.56</v>
      </c>
      <c r="AQ5754">
        <v>473.26</v>
      </c>
      <c r="AR5754">
        <v>5</v>
      </c>
      <c r="AS5754" t="s">
        <v>881</v>
      </c>
      <c r="AT5754" t="s">
        <v>52</v>
      </c>
      <c r="AU5754">
        <v>75</v>
      </c>
      <c r="AV5754">
        <v>5552</v>
      </c>
      <c r="AY5754" t="str">
        <f>IF(AND(Table1[[#This Row],[Contract]]="Month-to-Month", Table1[[#This Row],[Tenure in Months]]&lt;6, Table1[[#This Row],[Payment Method]]="Bank Withdrawal"), "High Risk", IF(OR(Table1[[#This Row],[Contract]]="Month-to-Month", Table1[[#This Row],[Tenure in Months]]&lt;12), "Medium Risk", "Low Risk"))</f>
        <v>Medium Risk</v>
      </c>
    </row>
    <row r="5755" spans="1:51" x14ac:dyDescent="0.35">
      <c r="A5755" t="s">
        <v>6959</v>
      </c>
      <c r="B5755" t="s">
        <v>66</v>
      </c>
      <c r="C5755">
        <v>19</v>
      </c>
      <c r="D5755" t="s">
        <v>53</v>
      </c>
      <c r="E5755" t="s">
        <v>52</v>
      </c>
      <c r="F5755" t="s">
        <v>53</v>
      </c>
      <c r="G5755" t="s">
        <v>53</v>
      </c>
      <c r="H5755">
        <v>1</v>
      </c>
      <c r="I5755" t="s">
        <v>54</v>
      </c>
      <c r="J5755" t="s">
        <v>55</v>
      </c>
      <c r="K5755" t="s">
        <v>56</v>
      </c>
      <c r="L5755">
        <v>90049</v>
      </c>
      <c r="M5755">
        <v>34.091828999999997</v>
      </c>
      <c r="N5755">
        <v>-118.49124399999999</v>
      </c>
      <c r="O5755">
        <v>33523</v>
      </c>
      <c r="P5755" t="s">
        <v>57</v>
      </c>
      <c r="Q5755" t="s">
        <v>53</v>
      </c>
      <c r="R5755">
        <v>7</v>
      </c>
      <c r="S5755">
        <v>69</v>
      </c>
      <c r="T5755" t="s">
        <v>58</v>
      </c>
      <c r="U5755" t="s">
        <v>52</v>
      </c>
      <c r="V5755">
        <v>0</v>
      </c>
      <c r="W5755" t="s">
        <v>52</v>
      </c>
      <c r="X5755" t="s">
        <v>53</v>
      </c>
      <c r="Y5755" t="s">
        <v>59</v>
      </c>
      <c r="Z5755">
        <v>59</v>
      </c>
      <c r="AA5755" t="s">
        <v>53</v>
      </c>
      <c r="AB5755" t="s">
        <v>52</v>
      </c>
      <c r="AC5755" t="s">
        <v>53</v>
      </c>
      <c r="AD5755" t="s">
        <v>52</v>
      </c>
      <c r="AE5755" t="s">
        <v>52</v>
      </c>
      <c r="AF5755" t="s">
        <v>53</v>
      </c>
      <c r="AG5755" t="s">
        <v>53</v>
      </c>
      <c r="AH5755" t="s">
        <v>53</v>
      </c>
      <c r="AI5755" t="s">
        <v>334</v>
      </c>
      <c r="AJ5755" t="s">
        <v>53</v>
      </c>
      <c r="AK5755" t="s">
        <v>69</v>
      </c>
      <c r="AL5755">
        <v>43.95</v>
      </c>
      <c r="AM5755">
        <v>2960.1</v>
      </c>
      <c r="AN5755">
        <v>0</v>
      </c>
      <c r="AO5755">
        <v>0</v>
      </c>
      <c r="AP5755">
        <v>0</v>
      </c>
      <c r="AQ5755">
        <v>2960.1</v>
      </c>
      <c r="AR5755">
        <v>3</v>
      </c>
      <c r="AS5755" t="s">
        <v>881</v>
      </c>
      <c r="AT5755" t="s">
        <v>52</v>
      </c>
      <c r="AU5755">
        <v>73</v>
      </c>
      <c r="AV5755">
        <v>4479</v>
      </c>
      <c r="AY5755" t="str">
        <f>IF(AND(Table1[[#This Row],[Contract]]="Month-to-Month", Table1[[#This Row],[Tenure in Months]]&lt;6, Table1[[#This Row],[Payment Method]]="Bank Withdrawal"), "High Risk", IF(OR(Table1[[#This Row],[Contract]]="Month-to-Month", Table1[[#This Row],[Tenure in Months]]&lt;12), "Medium Risk", "Low Risk"))</f>
        <v>Low Risk</v>
      </c>
    </row>
    <row r="5756" spans="1:51" x14ac:dyDescent="0.35">
      <c r="A5756" t="s">
        <v>6960</v>
      </c>
      <c r="B5756" t="s">
        <v>66</v>
      </c>
      <c r="C5756">
        <v>41</v>
      </c>
      <c r="D5756" t="s">
        <v>52</v>
      </c>
      <c r="E5756" t="s">
        <v>52</v>
      </c>
      <c r="F5756" t="s">
        <v>53</v>
      </c>
      <c r="G5756" t="s">
        <v>52</v>
      </c>
      <c r="H5756">
        <v>0</v>
      </c>
      <c r="I5756" t="s">
        <v>54</v>
      </c>
      <c r="J5756" t="s">
        <v>55</v>
      </c>
      <c r="K5756" t="s">
        <v>56</v>
      </c>
      <c r="L5756">
        <v>90057</v>
      </c>
      <c r="M5756">
        <v>34.061917999999999</v>
      </c>
      <c r="N5756">
        <v>-118.277939</v>
      </c>
      <c r="O5756">
        <v>44004</v>
      </c>
      <c r="P5756" t="s">
        <v>57</v>
      </c>
      <c r="Q5756" t="s">
        <v>53</v>
      </c>
      <c r="R5756">
        <v>4</v>
      </c>
      <c r="S5756">
        <v>64</v>
      </c>
      <c r="T5756" t="s">
        <v>58</v>
      </c>
      <c r="U5756" t="s">
        <v>53</v>
      </c>
      <c r="V5756">
        <v>8.6</v>
      </c>
      <c r="W5756" t="s">
        <v>53</v>
      </c>
      <c r="X5756" t="s">
        <v>53</v>
      </c>
      <c r="Y5756" t="s">
        <v>68</v>
      </c>
      <c r="Z5756">
        <v>21</v>
      </c>
      <c r="AA5756" t="s">
        <v>52</v>
      </c>
      <c r="AB5756" t="s">
        <v>53</v>
      </c>
      <c r="AC5756" t="s">
        <v>53</v>
      </c>
      <c r="AD5756" t="s">
        <v>53</v>
      </c>
      <c r="AE5756" t="s">
        <v>53</v>
      </c>
      <c r="AF5756" t="s">
        <v>53</v>
      </c>
      <c r="AG5756" t="s">
        <v>53</v>
      </c>
      <c r="AH5756" t="s">
        <v>53</v>
      </c>
      <c r="AI5756" t="s">
        <v>60</v>
      </c>
      <c r="AJ5756" t="s">
        <v>53</v>
      </c>
      <c r="AK5756" t="s">
        <v>61</v>
      </c>
      <c r="AL5756">
        <v>111.15</v>
      </c>
      <c r="AM5756">
        <v>6953.4</v>
      </c>
      <c r="AN5756">
        <v>0</v>
      </c>
      <c r="AO5756">
        <v>0</v>
      </c>
      <c r="AP5756">
        <v>550.4</v>
      </c>
      <c r="AQ5756">
        <v>7503.7999999999902</v>
      </c>
      <c r="AR5756">
        <v>4</v>
      </c>
      <c r="AS5756" t="s">
        <v>881</v>
      </c>
      <c r="AT5756" t="s">
        <v>52</v>
      </c>
      <c r="AU5756">
        <v>55</v>
      </c>
      <c r="AV5756">
        <v>5455</v>
      </c>
      <c r="AY5756" t="str">
        <f>IF(AND(Table1[[#This Row],[Contract]]="Month-to-Month", Table1[[#This Row],[Tenure in Months]]&lt;6, Table1[[#This Row],[Payment Method]]="Bank Withdrawal"), "High Risk", IF(OR(Table1[[#This Row],[Contract]]="Month-to-Month", Table1[[#This Row],[Tenure in Months]]&lt;12), "Medium Risk", "Low Risk"))</f>
        <v>Medium Risk</v>
      </c>
    </row>
    <row r="5757" spans="1:51" x14ac:dyDescent="0.35">
      <c r="A5757" t="s">
        <v>6961</v>
      </c>
      <c r="B5757" t="s">
        <v>51</v>
      </c>
      <c r="C5757">
        <v>33</v>
      </c>
      <c r="D5757" t="s">
        <v>52</v>
      </c>
      <c r="E5757" t="s">
        <v>52</v>
      </c>
      <c r="F5757" t="s">
        <v>52</v>
      </c>
      <c r="G5757" t="s">
        <v>52</v>
      </c>
      <c r="H5757">
        <v>0</v>
      </c>
      <c r="I5757" t="s">
        <v>54</v>
      </c>
      <c r="J5757" t="s">
        <v>55</v>
      </c>
      <c r="K5757" t="s">
        <v>56</v>
      </c>
      <c r="L5757">
        <v>90061</v>
      </c>
      <c r="M5757">
        <v>33.921280000000003</v>
      </c>
      <c r="N5757">
        <v>-118.274186</v>
      </c>
      <c r="O5757">
        <v>24511</v>
      </c>
      <c r="P5757" t="s">
        <v>57</v>
      </c>
      <c r="Q5757" t="s">
        <v>52</v>
      </c>
      <c r="R5757">
        <v>0</v>
      </c>
      <c r="S5757">
        <v>25</v>
      </c>
      <c r="T5757" t="s">
        <v>75</v>
      </c>
      <c r="U5757" t="s">
        <v>53</v>
      </c>
      <c r="V5757">
        <v>13.36</v>
      </c>
      <c r="W5757" t="s">
        <v>52</v>
      </c>
      <c r="X5757" t="s">
        <v>52</v>
      </c>
      <c r="Y5757" t="s">
        <v>58</v>
      </c>
      <c r="Z5757">
        <v>0</v>
      </c>
      <c r="AA5757" t="s">
        <v>52</v>
      </c>
      <c r="AB5757" t="s">
        <v>52</v>
      </c>
      <c r="AC5757" t="s">
        <v>52</v>
      </c>
      <c r="AD5757" t="s">
        <v>52</v>
      </c>
      <c r="AE5757" t="s">
        <v>52</v>
      </c>
      <c r="AF5757" t="s">
        <v>52</v>
      </c>
      <c r="AG5757" t="s">
        <v>52</v>
      </c>
      <c r="AH5757" t="s">
        <v>52</v>
      </c>
      <c r="AI5757" t="s">
        <v>60</v>
      </c>
      <c r="AJ5757" t="s">
        <v>52</v>
      </c>
      <c r="AK5757" t="s">
        <v>69</v>
      </c>
      <c r="AL5757">
        <v>20.6</v>
      </c>
      <c r="AM5757">
        <v>541.5</v>
      </c>
      <c r="AN5757">
        <v>0</v>
      </c>
      <c r="AO5757">
        <v>0</v>
      </c>
      <c r="AP5757">
        <v>334</v>
      </c>
      <c r="AQ5757">
        <v>875.5</v>
      </c>
      <c r="AR5757">
        <v>3</v>
      </c>
      <c r="AS5757" t="s">
        <v>881</v>
      </c>
      <c r="AT5757" t="s">
        <v>52</v>
      </c>
      <c r="AU5757">
        <v>50</v>
      </c>
      <c r="AV5757">
        <v>2305</v>
      </c>
      <c r="AY5757" t="str">
        <f>IF(AND(Table1[[#This Row],[Contract]]="Month-to-Month", Table1[[#This Row],[Tenure in Months]]&lt;6, Table1[[#This Row],[Payment Method]]="Bank Withdrawal"), "High Risk", IF(OR(Table1[[#This Row],[Contract]]="Month-to-Month", Table1[[#This Row],[Tenure in Months]]&lt;12), "Medium Risk", "Low Risk"))</f>
        <v>Medium Risk</v>
      </c>
    </row>
    <row r="5758" spans="1:51" x14ac:dyDescent="0.35">
      <c r="A5758" t="s">
        <v>6962</v>
      </c>
      <c r="B5758" t="s">
        <v>66</v>
      </c>
      <c r="C5758">
        <v>43</v>
      </c>
      <c r="D5758" t="s">
        <v>52</v>
      </c>
      <c r="E5758" t="s">
        <v>52</v>
      </c>
      <c r="F5758" t="s">
        <v>52</v>
      </c>
      <c r="G5758" t="s">
        <v>52</v>
      </c>
      <c r="H5758">
        <v>0</v>
      </c>
      <c r="I5758" t="s">
        <v>54</v>
      </c>
      <c r="J5758" t="s">
        <v>55</v>
      </c>
      <c r="K5758" t="s">
        <v>56</v>
      </c>
      <c r="L5758">
        <v>90062</v>
      </c>
      <c r="M5758">
        <v>34.003552999999997</v>
      </c>
      <c r="N5758">
        <v>-118.308933</v>
      </c>
      <c r="O5758">
        <v>29299</v>
      </c>
      <c r="P5758" t="s">
        <v>57</v>
      </c>
      <c r="Q5758" t="s">
        <v>52</v>
      </c>
      <c r="R5758">
        <v>0</v>
      </c>
      <c r="S5758">
        <v>6</v>
      </c>
      <c r="T5758" t="s">
        <v>58</v>
      </c>
      <c r="U5758" t="s">
        <v>53</v>
      </c>
      <c r="V5758">
        <v>29.09</v>
      </c>
      <c r="W5758" t="s">
        <v>52</v>
      </c>
      <c r="X5758" t="s">
        <v>52</v>
      </c>
      <c r="Y5758" t="s">
        <v>58</v>
      </c>
      <c r="Z5758">
        <v>0</v>
      </c>
      <c r="AA5758" t="s">
        <v>52</v>
      </c>
      <c r="AB5758" t="s">
        <v>52</v>
      </c>
      <c r="AC5758" t="s">
        <v>52</v>
      </c>
      <c r="AD5758" t="s">
        <v>52</v>
      </c>
      <c r="AE5758" t="s">
        <v>52</v>
      </c>
      <c r="AF5758" t="s">
        <v>52</v>
      </c>
      <c r="AG5758" t="s">
        <v>52</v>
      </c>
      <c r="AH5758" t="s">
        <v>52</v>
      </c>
      <c r="AI5758" t="s">
        <v>334</v>
      </c>
      <c r="AJ5758" t="s">
        <v>52</v>
      </c>
      <c r="AK5758" t="s">
        <v>69</v>
      </c>
      <c r="AL5758">
        <v>19.649999999999999</v>
      </c>
      <c r="AM5758">
        <v>116.85</v>
      </c>
      <c r="AN5758">
        <v>0</v>
      </c>
      <c r="AO5758">
        <v>0</v>
      </c>
      <c r="AP5758">
        <v>174.54</v>
      </c>
      <c r="AQ5758">
        <v>291.39</v>
      </c>
      <c r="AR5758">
        <v>5</v>
      </c>
      <c r="AS5758" t="s">
        <v>881</v>
      </c>
      <c r="AT5758" t="s">
        <v>52</v>
      </c>
      <c r="AU5758">
        <v>27</v>
      </c>
      <c r="AV5758">
        <v>3945</v>
      </c>
      <c r="AY5758" t="str">
        <f>IF(AND(Table1[[#This Row],[Contract]]="Month-to-Month", Table1[[#This Row],[Tenure in Months]]&lt;6, Table1[[#This Row],[Payment Method]]="Bank Withdrawal"), "High Risk", IF(OR(Table1[[#This Row],[Contract]]="Month-to-Month", Table1[[#This Row],[Tenure in Months]]&lt;12), "Medium Risk", "Low Risk"))</f>
        <v>Medium Risk</v>
      </c>
    </row>
    <row r="5759" spans="1:51" x14ac:dyDescent="0.35">
      <c r="A5759" t="s">
        <v>6963</v>
      </c>
      <c r="B5759" t="s">
        <v>51</v>
      </c>
      <c r="C5759">
        <v>28</v>
      </c>
      <c r="D5759" t="s">
        <v>53</v>
      </c>
      <c r="E5759" t="s">
        <v>52</v>
      </c>
      <c r="F5759" t="s">
        <v>53</v>
      </c>
      <c r="G5759" t="s">
        <v>52</v>
      </c>
      <c r="H5759">
        <v>0</v>
      </c>
      <c r="I5759" t="s">
        <v>54</v>
      </c>
      <c r="J5759" t="s">
        <v>55</v>
      </c>
      <c r="K5759" t="s">
        <v>56</v>
      </c>
      <c r="L5759">
        <v>90063</v>
      </c>
      <c r="M5759">
        <v>34.044271000000002</v>
      </c>
      <c r="N5759">
        <v>-118.185237</v>
      </c>
      <c r="O5759">
        <v>55668</v>
      </c>
      <c r="P5759" t="s">
        <v>57</v>
      </c>
      <c r="Q5759" t="s">
        <v>53</v>
      </c>
      <c r="R5759">
        <v>9</v>
      </c>
      <c r="S5759">
        <v>66</v>
      </c>
      <c r="T5759" t="s">
        <v>58</v>
      </c>
      <c r="U5759" t="s">
        <v>53</v>
      </c>
      <c r="V5759">
        <v>43.77</v>
      </c>
      <c r="W5759" t="s">
        <v>53</v>
      </c>
      <c r="X5759" t="s">
        <v>53</v>
      </c>
      <c r="Y5759" t="s">
        <v>68</v>
      </c>
      <c r="Z5759">
        <v>41</v>
      </c>
      <c r="AA5759" t="s">
        <v>53</v>
      </c>
      <c r="AB5759" t="s">
        <v>53</v>
      </c>
      <c r="AC5759" t="s">
        <v>53</v>
      </c>
      <c r="AD5759" t="s">
        <v>53</v>
      </c>
      <c r="AE5759" t="s">
        <v>53</v>
      </c>
      <c r="AF5759" t="s">
        <v>53</v>
      </c>
      <c r="AG5759" t="s">
        <v>53</v>
      </c>
      <c r="AH5759" t="s">
        <v>53</v>
      </c>
      <c r="AI5759" t="s">
        <v>124</v>
      </c>
      <c r="AJ5759" t="s">
        <v>52</v>
      </c>
      <c r="AK5759" t="s">
        <v>61</v>
      </c>
      <c r="AL5759">
        <v>115.8</v>
      </c>
      <c r="AM5759">
        <v>7942.15</v>
      </c>
      <c r="AN5759">
        <v>0</v>
      </c>
      <c r="AO5759">
        <v>0</v>
      </c>
      <c r="AP5759">
        <v>2888.82</v>
      </c>
      <c r="AQ5759">
        <v>10830.97</v>
      </c>
      <c r="AR5759">
        <v>3</v>
      </c>
      <c r="AS5759" t="s">
        <v>881</v>
      </c>
      <c r="AT5759" t="s">
        <v>52</v>
      </c>
      <c r="AU5759">
        <v>42</v>
      </c>
      <c r="AV5759">
        <v>5845</v>
      </c>
      <c r="AY5759" t="str">
        <f>IF(AND(Table1[[#This Row],[Contract]]="Month-to-Month", Table1[[#This Row],[Tenure in Months]]&lt;6, Table1[[#This Row],[Payment Method]]="Bank Withdrawal"), "High Risk", IF(OR(Table1[[#This Row],[Contract]]="Month-to-Month", Table1[[#This Row],[Tenure in Months]]&lt;12), "Medium Risk", "Low Risk"))</f>
        <v>Low Risk</v>
      </c>
    </row>
    <row r="5760" spans="1:51" x14ac:dyDescent="0.35">
      <c r="A5760" t="s">
        <v>6964</v>
      </c>
      <c r="B5760" t="s">
        <v>66</v>
      </c>
      <c r="C5760">
        <v>60</v>
      </c>
      <c r="D5760" t="s">
        <v>52</v>
      </c>
      <c r="E5760" t="s">
        <v>52</v>
      </c>
      <c r="F5760" t="s">
        <v>52</v>
      </c>
      <c r="G5760" t="s">
        <v>52</v>
      </c>
      <c r="H5760">
        <v>0</v>
      </c>
      <c r="I5760" t="s">
        <v>54</v>
      </c>
      <c r="J5760" t="s">
        <v>55</v>
      </c>
      <c r="K5760" t="s">
        <v>56</v>
      </c>
      <c r="L5760">
        <v>90064</v>
      </c>
      <c r="M5760">
        <v>34.037250999999998</v>
      </c>
      <c r="N5760">
        <v>-118.423573</v>
      </c>
      <c r="O5760">
        <v>24505</v>
      </c>
      <c r="P5760" t="s">
        <v>57</v>
      </c>
      <c r="Q5760" t="s">
        <v>52</v>
      </c>
      <c r="R5760">
        <v>0</v>
      </c>
      <c r="S5760">
        <v>61</v>
      </c>
      <c r="T5760" t="s">
        <v>58</v>
      </c>
      <c r="U5760" t="s">
        <v>53</v>
      </c>
      <c r="V5760">
        <v>19.579999999999998</v>
      </c>
      <c r="W5760" t="s">
        <v>53</v>
      </c>
      <c r="X5760" t="s">
        <v>53</v>
      </c>
      <c r="Y5760" t="s">
        <v>59</v>
      </c>
      <c r="Z5760">
        <v>22</v>
      </c>
      <c r="AA5760" t="s">
        <v>52</v>
      </c>
      <c r="AB5760" t="s">
        <v>53</v>
      </c>
      <c r="AC5760" t="s">
        <v>53</v>
      </c>
      <c r="AD5760" t="s">
        <v>53</v>
      </c>
      <c r="AE5760" t="s">
        <v>53</v>
      </c>
      <c r="AF5760" t="s">
        <v>53</v>
      </c>
      <c r="AG5760" t="s">
        <v>53</v>
      </c>
      <c r="AH5760" t="s">
        <v>53</v>
      </c>
      <c r="AI5760" t="s">
        <v>334</v>
      </c>
      <c r="AJ5760" t="s">
        <v>52</v>
      </c>
      <c r="AK5760" t="s">
        <v>69</v>
      </c>
      <c r="AL5760">
        <v>88.65</v>
      </c>
      <c r="AM5760">
        <v>5321.25</v>
      </c>
      <c r="AN5760">
        <v>0</v>
      </c>
      <c r="AO5760">
        <v>0</v>
      </c>
      <c r="AP5760">
        <v>1194.3799999999901</v>
      </c>
      <c r="AQ5760">
        <v>6515.63</v>
      </c>
      <c r="AR5760">
        <v>4</v>
      </c>
      <c r="AS5760" t="s">
        <v>881</v>
      </c>
      <c r="AT5760" t="s">
        <v>52</v>
      </c>
      <c r="AU5760">
        <v>79</v>
      </c>
      <c r="AV5760">
        <v>4730</v>
      </c>
      <c r="AY5760" t="str">
        <f>IF(AND(Table1[[#This Row],[Contract]]="Month-to-Month", Table1[[#This Row],[Tenure in Months]]&lt;6, Table1[[#This Row],[Payment Method]]="Bank Withdrawal"), "High Risk", IF(OR(Table1[[#This Row],[Contract]]="Month-to-Month", Table1[[#This Row],[Tenure in Months]]&lt;12), "Medium Risk", "Low Risk"))</f>
        <v>Low Risk</v>
      </c>
    </row>
    <row r="5761" spans="1:51" x14ac:dyDescent="0.35">
      <c r="A5761" t="s">
        <v>6965</v>
      </c>
      <c r="B5761" t="s">
        <v>66</v>
      </c>
      <c r="C5761">
        <v>25</v>
      </c>
      <c r="D5761" t="s">
        <v>53</v>
      </c>
      <c r="E5761" t="s">
        <v>52</v>
      </c>
      <c r="F5761" t="s">
        <v>52</v>
      </c>
      <c r="G5761" t="s">
        <v>52</v>
      </c>
      <c r="H5761">
        <v>0</v>
      </c>
      <c r="I5761" t="s">
        <v>54</v>
      </c>
      <c r="J5761" t="s">
        <v>55</v>
      </c>
      <c r="K5761" t="s">
        <v>56</v>
      </c>
      <c r="L5761">
        <v>90066</v>
      </c>
      <c r="M5761">
        <v>34.002028000000003</v>
      </c>
      <c r="N5761">
        <v>-118.430656</v>
      </c>
      <c r="O5761">
        <v>55204</v>
      </c>
      <c r="P5761" t="s">
        <v>57</v>
      </c>
      <c r="Q5761" t="s">
        <v>52</v>
      </c>
      <c r="R5761">
        <v>0</v>
      </c>
      <c r="S5761">
        <v>12</v>
      </c>
      <c r="T5761" t="s">
        <v>72</v>
      </c>
      <c r="U5761" t="s">
        <v>53</v>
      </c>
      <c r="V5761">
        <v>8.82</v>
      </c>
      <c r="W5761" t="s">
        <v>52</v>
      </c>
      <c r="X5761" t="s">
        <v>52</v>
      </c>
      <c r="Y5761" t="s">
        <v>58</v>
      </c>
      <c r="Z5761">
        <v>0</v>
      </c>
      <c r="AA5761" t="s">
        <v>52</v>
      </c>
      <c r="AB5761" t="s">
        <v>52</v>
      </c>
      <c r="AC5761" t="s">
        <v>52</v>
      </c>
      <c r="AD5761" t="s">
        <v>52</v>
      </c>
      <c r="AE5761" t="s">
        <v>52</v>
      </c>
      <c r="AF5761" t="s">
        <v>52</v>
      </c>
      <c r="AG5761" t="s">
        <v>52</v>
      </c>
      <c r="AH5761" t="s">
        <v>52</v>
      </c>
      <c r="AI5761" t="s">
        <v>60</v>
      </c>
      <c r="AJ5761" t="s">
        <v>52</v>
      </c>
      <c r="AK5761" t="s">
        <v>69</v>
      </c>
      <c r="AL5761">
        <v>20.100000000000001</v>
      </c>
      <c r="AM5761">
        <v>223.6</v>
      </c>
      <c r="AN5761">
        <v>0</v>
      </c>
      <c r="AO5761">
        <v>0</v>
      </c>
      <c r="AP5761">
        <v>105.84</v>
      </c>
      <c r="AQ5761">
        <v>329.44</v>
      </c>
      <c r="AR5761">
        <v>4</v>
      </c>
      <c r="AS5761" t="s">
        <v>881</v>
      </c>
      <c r="AT5761" t="s">
        <v>52</v>
      </c>
      <c r="AU5761">
        <v>32</v>
      </c>
      <c r="AV5761">
        <v>5179</v>
      </c>
      <c r="AY5761" t="str">
        <f>IF(AND(Table1[[#This Row],[Contract]]="Month-to-Month", Table1[[#This Row],[Tenure in Months]]&lt;6, Table1[[#This Row],[Payment Method]]="Bank Withdrawal"), "High Risk", IF(OR(Table1[[#This Row],[Contract]]="Month-to-Month", Table1[[#This Row],[Tenure in Months]]&lt;12), "Medium Risk", "Low Risk"))</f>
        <v>Medium Risk</v>
      </c>
    </row>
    <row r="5762" spans="1:51" x14ac:dyDescent="0.35">
      <c r="A5762" t="s">
        <v>6966</v>
      </c>
      <c r="B5762" t="s">
        <v>66</v>
      </c>
      <c r="C5762">
        <v>32</v>
      </c>
      <c r="D5762" t="s">
        <v>52</v>
      </c>
      <c r="E5762" t="s">
        <v>52</v>
      </c>
      <c r="F5762" t="s">
        <v>52</v>
      </c>
      <c r="G5762" t="s">
        <v>52</v>
      </c>
      <c r="H5762">
        <v>0</v>
      </c>
      <c r="I5762" t="s">
        <v>54</v>
      </c>
      <c r="J5762" t="s">
        <v>55</v>
      </c>
      <c r="K5762" t="s">
        <v>3467</v>
      </c>
      <c r="L5762">
        <v>90069</v>
      </c>
      <c r="M5762">
        <v>34.093781</v>
      </c>
      <c r="N5762">
        <v>-118.381061</v>
      </c>
      <c r="O5762">
        <v>20408</v>
      </c>
      <c r="P5762" t="s">
        <v>57</v>
      </c>
      <c r="Q5762" t="s">
        <v>52</v>
      </c>
      <c r="R5762">
        <v>0</v>
      </c>
      <c r="S5762">
        <v>34</v>
      </c>
      <c r="T5762" t="s">
        <v>75</v>
      </c>
      <c r="U5762" t="s">
        <v>53</v>
      </c>
      <c r="V5762">
        <v>45.28</v>
      </c>
      <c r="W5762" t="s">
        <v>53</v>
      </c>
      <c r="X5762" t="s">
        <v>53</v>
      </c>
      <c r="Y5762" t="s">
        <v>110</v>
      </c>
      <c r="Z5762">
        <v>27</v>
      </c>
      <c r="AA5762" t="s">
        <v>52</v>
      </c>
      <c r="AB5762" t="s">
        <v>52</v>
      </c>
      <c r="AC5762" t="s">
        <v>52</v>
      </c>
      <c r="AD5762" t="s">
        <v>53</v>
      </c>
      <c r="AE5762" t="s">
        <v>53</v>
      </c>
      <c r="AF5762" t="s">
        <v>52</v>
      </c>
      <c r="AG5762" t="s">
        <v>52</v>
      </c>
      <c r="AH5762" t="s">
        <v>53</v>
      </c>
      <c r="AI5762" t="s">
        <v>60</v>
      </c>
      <c r="AJ5762" t="s">
        <v>52</v>
      </c>
      <c r="AK5762" t="s">
        <v>69</v>
      </c>
      <c r="AL5762">
        <v>65</v>
      </c>
      <c r="AM5762">
        <v>2157.5</v>
      </c>
      <c r="AN5762">
        <v>0</v>
      </c>
      <c r="AO5762">
        <v>0</v>
      </c>
      <c r="AP5762">
        <v>1539.52</v>
      </c>
      <c r="AQ5762">
        <v>3697.02</v>
      </c>
      <c r="AR5762">
        <v>5</v>
      </c>
      <c r="AS5762" t="s">
        <v>881</v>
      </c>
      <c r="AT5762" t="s">
        <v>52</v>
      </c>
      <c r="AU5762">
        <v>55</v>
      </c>
      <c r="AV5762">
        <v>5567</v>
      </c>
      <c r="AY5762" t="str">
        <f>IF(AND(Table1[[#This Row],[Contract]]="Month-to-Month", Table1[[#This Row],[Tenure in Months]]&lt;6, Table1[[#This Row],[Payment Method]]="Bank Withdrawal"), "High Risk", IF(OR(Table1[[#This Row],[Contract]]="Month-to-Month", Table1[[#This Row],[Tenure in Months]]&lt;12), "Medium Risk", "Low Risk"))</f>
        <v>Medium Risk</v>
      </c>
    </row>
    <row r="5763" spans="1:51" x14ac:dyDescent="0.35">
      <c r="A5763" t="s">
        <v>6967</v>
      </c>
      <c r="B5763" t="s">
        <v>66</v>
      </c>
      <c r="C5763">
        <v>59</v>
      </c>
      <c r="D5763" t="s">
        <v>52</v>
      </c>
      <c r="E5763" t="s">
        <v>52</v>
      </c>
      <c r="F5763" t="s">
        <v>53</v>
      </c>
      <c r="G5763" t="s">
        <v>52</v>
      </c>
      <c r="H5763">
        <v>0</v>
      </c>
      <c r="I5763" t="s">
        <v>54</v>
      </c>
      <c r="J5763" t="s">
        <v>55</v>
      </c>
      <c r="K5763" t="s">
        <v>56</v>
      </c>
      <c r="L5763">
        <v>90077</v>
      </c>
      <c r="M5763">
        <v>34.102083999999998</v>
      </c>
      <c r="N5763">
        <v>-118.451629</v>
      </c>
      <c r="O5763">
        <v>10470</v>
      </c>
      <c r="P5763" t="s">
        <v>57</v>
      </c>
      <c r="Q5763" t="s">
        <v>53</v>
      </c>
      <c r="R5763">
        <v>10</v>
      </c>
      <c r="S5763">
        <v>41</v>
      </c>
      <c r="T5763" t="s">
        <v>58</v>
      </c>
      <c r="U5763" t="s">
        <v>52</v>
      </c>
      <c r="V5763">
        <v>0</v>
      </c>
      <c r="W5763" t="s">
        <v>52</v>
      </c>
      <c r="X5763" t="s">
        <v>53</v>
      </c>
      <c r="Y5763" t="s">
        <v>110</v>
      </c>
      <c r="Z5763">
        <v>17</v>
      </c>
      <c r="AA5763" t="s">
        <v>52</v>
      </c>
      <c r="AB5763" t="s">
        <v>53</v>
      </c>
      <c r="AC5763" t="s">
        <v>52</v>
      </c>
      <c r="AD5763" t="s">
        <v>53</v>
      </c>
      <c r="AE5763" t="s">
        <v>52</v>
      </c>
      <c r="AF5763" t="s">
        <v>52</v>
      </c>
      <c r="AG5763" t="s">
        <v>52</v>
      </c>
      <c r="AH5763" t="s">
        <v>53</v>
      </c>
      <c r="AI5763" t="s">
        <v>124</v>
      </c>
      <c r="AJ5763" t="s">
        <v>52</v>
      </c>
      <c r="AK5763" t="s">
        <v>69</v>
      </c>
      <c r="AL5763">
        <v>35.450000000000003</v>
      </c>
      <c r="AM5763">
        <v>1391.65</v>
      </c>
      <c r="AN5763">
        <v>0</v>
      </c>
      <c r="AO5763">
        <v>0</v>
      </c>
      <c r="AP5763">
        <v>0</v>
      </c>
      <c r="AQ5763">
        <v>1391.65</v>
      </c>
      <c r="AR5763">
        <v>4</v>
      </c>
      <c r="AS5763" t="s">
        <v>881</v>
      </c>
      <c r="AT5763" t="s">
        <v>52</v>
      </c>
      <c r="AU5763">
        <v>80</v>
      </c>
      <c r="AV5763">
        <v>2954</v>
      </c>
      <c r="AY5763" t="str">
        <f>IF(AND(Table1[[#This Row],[Contract]]="Month-to-Month", Table1[[#This Row],[Tenure in Months]]&lt;6, Table1[[#This Row],[Payment Method]]="Bank Withdrawal"), "High Risk", IF(OR(Table1[[#This Row],[Contract]]="Month-to-Month", Table1[[#This Row],[Tenure in Months]]&lt;12), "Medium Risk", "Low Risk"))</f>
        <v>Low Risk</v>
      </c>
    </row>
    <row r="5764" spans="1:51" x14ac:dyDescent="0.35">
      <c r="A5764" t="s">
        <v>6968</v>
      </c>
      <c r="B5764" t="s">
        <v>66</v>
      </c>
      <c r="C5764">
        <v>53</v>
      </c>
      <c r="D5764" t="s">
        <v>52</v>
      </c>
      <c r="E5764" t="s">
        <v>52</v>
      </c>
      <c r="F5764" t="s">
        <v>53</v>
      </c>
      <c r="G5764" t="s">
        <v>53</v>
      </c>
      <c r="H5764">
        <v>1</v>
      </c>
      <c r="I5764" t="s">
        <v>54</v>
      </c>
      <c r="J5764" t="s">
        <v>55</v>
      </c>
      <c r="K5764" t="s">
        <v>3590</v>
      </c>
      <c r="L5764">
        <v>90201</v>
      </c>
      <c r="M5764">
        <v>33.970343</v>
      </c>
      <c r="N5764">
        <v>-118.171368</v>
      </c>
      <c r="O5764">
        <v>105285</v>
      </c>
      <c r="P5764" t="s">
        <v>57</v>
      </c>
      <c r="Q5764" t="s">
        <v>53</v>
      </c>
      <c r="R5764">
        <v>9</v>
      </c>
      <c r="S5764">
        <v>72</v>
      </c>
      <c r="T5764" t="s">
        <v>58</v>
      </c>
      <c r="U5764" t="s">
        <v>53</v>
      </c>
      <c r="V5764">
        <v>48.04</v>
      </c>
      <c r="W5764" t="s">
        <v>52</v>
      </c>
      <c r="X5764" t="s">
        <v>52</v>
      </c>
      <c r="Y5764" t="s">
        <v>58</v>
      </c>
      <c r="Z5764">
        <v>0</v>
      </c>
      <c r="AA5764" t="s">
        <v>52</v>
      </c>
      <c r="AB5764" t="s">
        <v>52</v>
      </c>
      <c r="AC5764" t="s">
        <v>52</v>
      </c>
      <c r="AD5764" t="s">
        <v>52</v>
      </c>
      <c r="AE5764" t="s">
        <v>52</v>
      </c>
      <c r="AF5764" t="s">
        <v>52</v>
      </c>
      <c r="AG5764" t="s">
        <v>52</v>
      </c>
      <c r="AH5764" t="s">
        <v>52</v>
      </c>
      <c r="AI5764" t="s">
        <v>334</v>
      </c>
      <c r="AJ5764" t="s">
        <v>52</v>
      </c>
      <c r="AK5764" t="s">
        <v>69</v>
      </c>
      <c r="AL5764">
        <v>19.7</v>
      </c>
      <c r="AM5764">
        <v>1379.8</v>
      </c>
      <c r="AN5764">
        <v>0</v>
      </c>
      <c r="AO5764">
        <v>0</v>
      </c>
      <c r="AP5764">
        <v>3458.88</v>
      </c>
      <c r="AQ5764">
        <v>4838.68</v>
      </c>
      <c r="AR5764">
        <v>3</v>
      </c>
      <c r="AS5764" t="s">
        <v>881</v>
      </c>
      <c r="AT5764" t="s">
        <v>52</v>
      </c>
      <c r="AU5764">
        <v>33</v>
      </c>
      <c r="AV5764">
        <v>5451</v>
      </c>
      <c r="AY5764" t="str">
        <f>IF(AND(Table1[[#This Row],[Contract]]="Month-to-Month", Table1[[#This Row],[Tenure in Months]]&lt;6, Table1[[#This Row],[Payment Method]]="Bank Withdrawal"), "High Risk", IF(OR(Table1[[#This Row],[Contract]]="Month-to-Month", Table1[[#This Row],[Tenure in Months]]&lt;12), "Medium Risk", "Low Risk"))</f>
        <v>Low Risk</v>
      </c>
    </row>
    <row r="5765" spans="1:51" x14ac:dyDescent="0.35">
      <c r="A5765" t="s">
        <v>6969</v>
      </c>
      <c r="B5765" t="s">
        <v>66</v>
      </c>
      <c r="C5765">
        <v>53</v>
      </c>
      <c r="D5765" t="s">
        <v>52</v>
      </c>
      <c r="E5765" t="s">
        <v>52</v>
      </c>
      <c r="F5765" t="s">
        <v>52</v>
      </c>
      <c r="G5765" t="s">
        <v>52</v>
      </c>
      <c r="H5765">
        <v>0</v>
      </c>
      <c r="I5765" t="s">
        <v>54</v>
      </c>
      <c r="J5765" t="s">
        <v>55</v>
      </c>
      <c r="K5765" t="s">
        <v>1367</v>
      </c>
      <c r="L5765">
        <v>90211</v>
      </c>
      <c r="M5765">
        <v>34.063946999999999</v>
      </c>
      <c r="N5765">
        <v>-118.38300099999999</v>
      </c>
      <c r="O5765">
        <v>8321</v>
      </c>
      <c r="P5765" t="s">
        <v>57</v>
      </c>
      <c r="Q5765" t="s">
        <v>52</v>
      </c>
      <c r="R5765">
        <v>0</v>
      </c>
      <c r="S5765">
        <v>41</v>
      </c>
      <c r="T5765" t="s">
        <v>58</v>
      </c>
      <c r="U5765" t="s">
        <v>53</v>
      </c>
      <c r="V5765">
        <v>2.3199999999999998</v>
      </c>
      <c r="W5765" t="s">
        <v>52</v>
      </c>
      <c r="X5765" t="s">
        <v>52</v>
      </c>
      <c r="Y5765" t="s">
        <v>58</v>
      </c>
      <c r="Z5765">
        <v>0</v>
      </c>
      <c r="AA5765" t="s">
        <v>52</v>
      </c>
      <c r="AB5765" t="s">
        <v>52</v>
      </c>
      <c r="AC5765" t="s">
        <v>52</v>
      </c>
      <c r="AD5765" t="s">
        <v>52</v>
      </c>
      <c r="AE5765" t="s">
        <v>52</v>
      </c>
      <c r="AF5765" t="s">
        <v>52</v>
      </c>
      <c r="AG5765" t="s">
        <v>52</v>
      </c>
      <c r="AH5765" t="s">
        <v>52</v>
      </c>
      <c r="AI5765" t="s">
        <v>334</v>
      </c>
      <c r="AJ5765" t="s">
        <v>53</v>
      </c>
      <c r="AK5765" t="s">
        <v>69</v>
      </c>
      <c r="AL5765">
        <v>19.850000000000001</v>
      </c>
      <c r="AM5765">
        <v>810.45</v>
      </c>
      <c r="AN5765">
        <v>0</v>
      </c>
      <c r="AO5765">
        <v>0</v>
      </c>
      <c r="AP5765">
        <v>95.119999999999905</v>
      </c>
      <c r="AQ5765">
        <v>905.57</v>
      </c>
      <c r="AR5765">
        <v>5</v>
      </c>
      <c r="AS5765" t="s">
        <v>881</v>
      </c>
      <c r="AT5765" t="s">
        <v>52</v>
      </c>
      <c r="AU5765">
        <v>40</v>
      </c>
      <c r="AV5765">
        <v>3523</v>
      </c>
      <c r="AY5765" t="str">
        <f>IF(AND(Table1[[#This Row],[Contract]]="Month-to-Month", Table1[[#This Row],[Tenure in Months]]&lt;6, Table1[[#This Row],[Payment Method]]="Bank Withdrawal"), "High Risk", IF(OR(Table1[[#This Row],[Contract]]="Month-to-Month", Table1[[#This Row],[Tenure in Months]]&lt;12), "Medium Risk", "Low Risk"))</f>
        <v>Low Risk</v>
      </c>
    </row>
    <row r="5766" spans="1:51" x14ac:dyDescent="0.35">
      <c r="A5766" t="s">
        <v>6970</v>
      </c>
      <c r="B5766" t="s">
        <v>66</v>
      </c>
      <c r="C5766">
        <v>51</v>
      </c>
      <c r="D5766" t="s">
        <v>52</v>
      </c>
      <c r="E5766" t="s">
        <v>52</v>
      </c>
      <c r="F5766" t="s">
        <v>53</v>
      </c>
      <c r="G5766" t="s">
        <v>53</v>
      </c>
      <c r="H5766">
        <v>3</v>
      </c>
      <c r="I5766" t="s">
        <v>54</v>
      </c>
      <c r="J5766" t="s">
        <v>55</v>
      </c>
      <c r="K5766" t="s">
        <v>1367</v>
      </c>
      <c r="L5766">
        <v>90212</v>
      </c>
      <c r="M5766">
        <v>34.062094999999999</v>
      </c>
      <c r="N5766">
        <v>-118.40150800000001</v>
      </c>
      <c r="O5766">
        <v>11355</v>
      </c>
      <c r="P5766" t="s">
        <v>57</v>
      </c>
      <c r="Q5766" t="s">
        <v>53</v>
      </c>
      <c r="R5766">
        <v>3</v>
      </c>
      <c r="S5766">
        <v>23</v>
      </c>
      <c r="T5766" t="s">
        <v>72</v>
      </c>
      <c r="U5766" t="s">
        <v>53</v>
      </c>
      <c r="V5766">
        <v>5.7</v>
      </c>
      <c r="W5766" t="s">
        <v>53</v>
      </c>
      <c r="X5766" t="s">
        <v>53</v>
      </c>
      <c r="Y5766" t="s">
        <v>68</v>
      </c>
      <c r="Z5766">
        <v>30</v>
      </c>
      <c r="AA5766" t="s">
        <v>53</v>
      </c>
      <c r="AB5766" t="s">
        <v>52</v>
      </c>
      <c r="AC5766" t="s">
        <v>52</v>
      </c>
      <c r="AD5766" t="s">
        <v>52</v>
      </c>
      <c r="AE5766" t="s">
        <v>52</v>
      </c>
      <c r="AF5766" t="s">
        <v>52</v>
      </c>
      <c r="AG5766" t="s">
        <v>52</v>
      </c>
      <c r="AH5766" t="s">
        <v>53</v>
      </c>
      <c r="AI5766" t="s">
        <v>124</v>
      </c>
      <c r="AJ5766" t="s">
        <v>52</v>
      </c>
      <c r="AK5766" t="s">
        <v>69</v>
      </c>
      <c r="AL5766">
        <v>81.849999999999994</v>
      </c>
      <c r="AM5766">
        <v>1810.85</v>
      </c>
      <c r="AN5766">
        <v>0</v>
      </c>
      <c r="AO5766">
        <v>0</v>
      </c>
      <c r="AP5766">
        <v>131.1</v>
      </c>
      <c r="AQ5766">
        <v>1941.94999999999</v>
      </c>
      <c r="AR5766">
        <v>4</v>
      </c>
      <c r="AS5766" t="s">
        <v>881</v>
      </c>
      <c r="AT5766" t="s">
        <v>52</v>
      </c>
      <c r="AU5766">
        <v>80</v>
      </c>
      <c r="AV5766">
        <v>5939</v>
      </c>
      <c r="AY5766" t="str">
        <f>IF(AND(Table1[[#This Row],[Contract]]="Month-to-Month", Table1[[#This Row],[Tenure in Months]]&lt;6, Table1[[#This Row],[Payment Method]]="Bank Withdrawal"), "High Risk", IF(OR(Table1[[#This Row],[Contract]]="Month-to-Month", Table1[[#This Row],[Tenure in Months]]&lt;12), "Medium Risk", "Low Risk"))</f>
        <v>Low Risk</v>
      </c>
    </row>
    <row r="5767" spans="1:51" x14ac:dyDescent="0.35">
      <c r="A5767" t="s">
        <v>6971</v>
      </c>
      <c r="B5767" t="s">
        <v>51</v>
      </c>
      <c r="C5767">
        <v>36</v>
      </c>
      <c r="D5767" t="s">
        <v>52</v>
      </c>
      <c r="E5767" t="s">
        <v>52</v>
      </c>
      <c r="F5767" t="s">
        <v>53</v>
      </c>
      <c r="G5767" t="s">
        <v>53</v>
      </c>
      <c r="H5767">
        <v>3</v>
      </c>
      <c r="I5767" t="s">
        <v>54</v>
      </c>
      <c r="J5767" t="s">
        <v>55</v>
      </c>
      <c r="K5767" t="s">
        <v>1144</v>
      </c>
      <c r="L5767">
        <v>90220</v>
      </c>
      <c r="M5767">
        <v>33.881509999999999</v>
      </c>
      <c r="N5767">
        <v>-118.23445100000001</v>
      </c>
      <c r="O5767">
        <v>47305</v>
      </c>
      <c r="P5767" t="s">
        <v>57</v>
      </c>
      <c r="Q5767" t="s">
        <v>53</v>
      </c>
      <c r="R5767">
        <v>4</v>
      </c>
      <c r="S5767">
        <v>71</v>
      </c>
      <c r="T5767" t="s">
        <v>58</v>
      </c>
      <c r="U5767" t="s">
        <v>53</v>
      </c>
      <c r="V5767">
        <v>28.47</v>
      </c>
      <c r="W5767" t="s">
        <v>52</v>
      </c>
      <c r="X5767" t="s">
        <v>53</v>
      </c>
      <c r="Y5767" t="s">
        <v>68</v>
      </c>
      <c r="Z5767">
        <v>57</v>
      </c>
      <c r="AA5767" t="s">
        <v>53</v>
      </c>
      <c r="AB5767" t="s">
        <v>53</v>
      </c>
      <c r="AC5767" t="s">
        <v>53</v>
      </c>
      <c r="AD5767" t="s">
        <v>53</v>
      </c>
      <c r="AE5767" t="s">
        <v>53</v>
      </c>
      <c r="AF5767" t="s">
        <v>53</v>
      </c>
      <c r="AG5767" t="s">
        <v>53</v>
      </c>
      <c r="AH5767" t="s">
        <v>52</v>
      </c>
      <c r="AI5767" t="s">
        <v>334</v>
      </c>
      <c r="AJ5767" t="s">
        <v>52</v>
      </c>
      <c r="AK5767" t="s">
        <v>69</v>
      </c>
      <c r="AL5767">
        <v>109.3</v>
      </c>
      <c r="AM5767">
        <v>7782.85</v>
      </c>
      <c r="AN5767">
        <v>0</v>
      </c>
      <c r="AO5767">
        <v>70</v>
      </c>
      <c r="AP5767">
        <v>2021.37</v>
      </c>
      <c r="AQ5767">
        <v>9874.2199999999993</v>
      </c>
      <c r="AR5767">
        <v>3</v>
      </c>
      <c r="AS5767" t="s">
        <v>881</v>
      </c>
      <c r="AT5767" t="s">
        <v>52</v>
      </c>
      <c r="AU5767">
        <v>61</v>
      </c>
      <c r="AV5767">
        <v>5737</v>
      </c>
      <c r="AY5767" t="str">
        <f>IF(AND(Table1[[#This Row],[Contract]]="Month-to-Month", Table1[[#This Row],[Tenure in Months]]&lt;6, Table1[[#This Row],[Payment Method]]="Bank Withdrawal"), "High Risk", IF(OR(Table1[[#This Row],[Contract]]="Month-to-Month", Table1[[#This Row],[Tenure in Months]]&lt;12), "Medium Risk", "Low Risk"))</f>
        <v>Low Risk</v>
      </c>
    </row>
    <row r="5768" spans="1:51" x14ac:dyDescent="0.35">
      <c r="A5768" t="s">
        <v>6972</v>
      </c>
      <c r="B5768" t="s">
        <v>51</v>
      </c>
      <c r="C5768">
        <v>40</v>
      </c>
      <c r="D5768" t="s">
        <v>52</v>
      </c>
      <c r="E5768" t="s">
        <v>52</v>
      </c>
      <c r="F5768" t="s">
        <v>53</v>
      </c>
      <c r="G5768" t="s">
        <v>52</v>
      </c>
      <c r="H5768">
        <v>0</v>
      </c>
      <c r="I5768" t="s">
        <v>54</v>
      </c>
      <c r="J5768" t="s">
        <v>55</v>
      </c>
      <c r="K5768" t="s">
        <v>1144</v>
      </c>
      <c r="L5768">
        <v>90222</v>
      </c>
      <c r="M5768">
        <v>33.912246000000003</v>
      </c>
      <c r="N5768">
        <v>-118.236773</v>
      </c>
      <c r="O5768">
        <v>29825</v>
      </c>
      <c r="P5768" t="s">
        <v>57</v>
      </c>
      <c r="Q5768" t="s">
        <v>53</v>
      </c>
      <c r="R5768">
        <v>8</v>
      </c>
      <c r="S5768">
        <v>72</v>
      </c>
      <c r="T5768" t="s">
        <v>58</v>
      </c>
      <c r="U5768" t="s">
        <v>53</v>
      </c>
      <c r="V5768">
        <v>4.1500000000000004</v>
      </c>
      <c r="W5768" t="s">
        <v>53</v>
      </c>
      <c r="X5768" t="s">
        <v>52</v>
      </c>
      <c r="Y5768" t="s">
        <v>58</v>
      </c>
      <c r="Z5768">
        <v>0</v>
      </c>
      <c r="AA5768" t="s">
        <v>52</v>
      </c>
      <c r="AB5768" t="s">
        <v>52</v>
      </c>
      <c r="AC5768" t="s">
        <v>52</v>
      </c>
      <c r="AD5768" t="s">
        <v>52</v>
      </c>
      <c r="AE5768" t="s">
        <v>52</v>
      </c>
      <c r="AF5768" t="s">
        <v>52</v>
      </c>
      <c r="AG5768" t="s">
        <v>52</v>
      </c>
      <c r="AH5768" t="s">
        <v>52</v>
      </c>
      <c r="AI5768" t="s">
        <v>334</v>
      </c>
      <c r="AJ5768" t="s">
        <v>52</v>
      </c>
      <c r="AK5768" t="s">
        <v>69</v>
      </c>
      <c r="AL5768">
        <v>25.4</v>
      </c>
      <c r="AM5768">
        <v>1797.1</v>
      </c>
      <c r="AN5768">
        <v>0</v>
      </c>
      <c r="AO5768">
        <v>0</v>
      </c>
      <c r="AP5768">
        <v>298.8</v>
      </c>
      <c r="AQ5768">
        <v>2095.9</v>
      </c>
      <c r="AR5768">
        <v>5</v>
      </c>
      <c r="AS5768" t="s">
        <v>881</v>
      </c>
      <c r="AT5768" t="s">
        <v>52</v>
      </c>
      <c r="AU5768">
        <v>46</v>
      </c>
      <c r="AV5768">
        <v>6011</v>
      </c>
      <c r="AY5768" t="str">
        <f>IF(AND(Table1[[#This Row],[Contract]]="Month-to-Month", Table1[[#This Row],[Tenure in Months]]&lt;6, Table1[[#This Row],[Payment Method]]="Bank Withdrawal"), "High Risk", IF(OR(Table1[[#This Row],[Contract]]="Month-to-Month", Table1[[#This Row],[Tenure in Months]]&lt;12), "Medium Risk", "Low Risk"))</f>
        <v>Low Risk</v>
      </c>
    </row>
    <row r="5769" spans="1:51" x14ac:dyDescent="0.35">
      <c r="A5769" t="s">
        <v>6973</v>
      </c>
      <c r="B5769" t="s">
        <v>51</v>
      </c>
      <c r="C5769">
        <v>48</v>
      </c>
      <c r="D5769" t="s">
        <v>52</v>
      </c>
      <c r="E5769" t="s">
        <v>52</v>
      </c>
      <c r="F5769" t="s">
        <v>53</v>
      </c>
      <c r="G5769" t="s">
        <v>53</v>
      </c>
      <c r="H5769">
        <v>3</v>
      </c>
      <c r="I5769" t="s">
        <v>54</v>
      </c>
      <c r="J5769" t="s">
        <v>55</v>
      </c>
      <c r="K5769" t="s">
        <v>467</v>
      </c>
      <c r="L5769">
        <v>90230</v>
      </c>
      <c r="M5769">
        <v>33.993991000000001</v>
      </c>
      <c r="N5769">
        <v>-118.39704</v>
      </c>
      <c r="O5769">
        <v>31963</v>
      </c>
      <c r="P5769" t="s">
        <v>57</v>
      </c>
      <c r="Q5769" t="s">
        <v>53</v>
      </c>
      <c r="R5769">
        <v>9</v>
      </c>
      <c r="S5769">
        <v>6</v>
      </c>
      <c r="T5769" t="s">
        <v>58</v>
      </c>
      <c r="U5769" t="s">
        <v>53</v>
      </c>
      <c r="V5769">
        <v>38.5</v>
      </c>
      <c r="W5769" t="s">
        <v>52</v>
      </c>
      <c r="X5769" t="s">
        <v>53</v>
      </c>
      <c r="Y5769" t="s">
        <v>68</v>
      </c>
      <c r="Z5769">
        <v>20</v>
      </c>
      <c r="AA5769" t="s">
        <v>52</v>
      </c>
      <c r="AB5769" t="s">
        <v>52</v>
      </c>
      <c r="AC5769" t="s">
        <v>52</v>
      </c>
      <c r="AD5769" t="s">
        <v>52</v>
      </c>
      <c r="AE5769" t="s">
        <v>52</v>
      </c>
      <c r="AF5769" t="s">
        <v>52</v>
      </c>
      <c r="AG5769" t="s">
        <v>52</v>
      </c>
      <c r="AH5769" t="s">
        <v>53</v>
      </c>
      <c r="AI5769" t="s">
        <v>60</v>
      </c>
      <c r="AJ5769" t="s">
        <v>53</v>
      </c>
      <c r="AK5769" t="s">
        <v>61</v>
      </c>
      <c r="AL5769">
        <v>69.8</v>
      </c>
      <c r="AM5769">
        <v>377.85</v>
      </c>
      <c r="AN5769">
        <v>0</v>
      </c>
      <c r="AO5769">
        <v>0</v>
      </c>
      <c r="AP5769">
        <v>231</v>
      </c>
      <c r="AQ5769">
        <v>608.85</v>
      </c>
      <c r="AR5769">
        <v>4</v>
      </c>
      <c r="AS5769" t="s">
        <v>881</v>
      </c>
      <c r="AT5769" t="s">
        <v>52</v>
      </c>
      <c r="AU5769">
        <v>62</v>
      </c>
      <c r="AV5769">
        <v>2651</v>
      </c>
      <c r="AY5769" t="str">
        <f>IF(AND(Table1[[#This Row],[Contract]]="Month-to-Month", Table1[[#This Row],[Tenure in Months]]&lt;6, Table1[[#This Row],[Payment Method]]="Bank Withdrawal"), "High Risk", IF(OR(Table1[[#This Row],[Contract]]="Month-to-Month", Table1[[#This Row],[Tenure in Months]]&lt;12), "Medium Risk", "Low Risk"))</f>
        <v>Medium Risk</v>
      </c>
    </row>
    <row r="5770" spans="1:51" x14ac:dyDescent="0.35">
      <c r="A5770" t="s">
        <v>6974</v>
      </c>
      <c r="B5770" t="s">
        <v>51</v>
      </c>
      <c r="C5770">
        <v>64</v>
      </c>
      <c r="D5770" t="s">
        <v>52</v>
      </c>
      <c r="E5770" t="s">
        <v>52</v>
      </c>
      <c r="F5770" t="s">
        <v>53</v>
      </c>
      <c r="G5770" t="s">
        <v>53</v>
      </c>
      <c r="H5770">
        <v>1</v>
      </c>
      <c r="I5770" t="s">
        <v>54</v>
      </c>
      <c r="J5770" t="s">
        <v>55</v>
      </c>
      <c r="K5770" t="s">
        <v>467</v>
      </c>
      <c r="L5770">
        <v>90232</v>
      </c>
      <c r="M5770">
        <v>34.019323</v>
      </c>
      <c r="N5770">
        <v>-118.391902</v>
      </c>
      <c r="O5770">
        <v>15195</v>
      </c>
      <c r="P5770" t="s">
        <v>57</v>
      </c>
      <c r="Q5770" t="s">
        <v>53</v>
      </c>
      <c r="R5770">
        <v>2</v>
      </c>
      <c r="S5770">
        <v>23</v>
      </c>
      <c r="T5770" t="s">
        <v>72</v>
      </c>
      <c r="U5770" t="s">
        <v>53</v>
      </c>
      <c r="V5770">
        <v>24.22</v>
      </c>
      <c r="W5770" t="s">
        <v>52</v>
      </c>
      <c r="X5770" t="s">
        <v>52</v>
      </c>
      <c r="Y5770" t="s">
        <v>58</v>
      </c>
      <c r="Z5770">
        <v>0</v>
      </c>
      <c r="AA5770" t="s">
        <v>52</v>
      </c>
      <c r="AB5770" t="s">
        <v>52</v>
      </c>
      <c r="AC5770" t="s">
        <v>52</v>
      </c>
      <c r="AD5770" t="s">
        <v>52</v>
      </c>
      <c r="AE5770" t="s">
        <v>52</v>
      </c>
      <c r="AF5770" t="s">
        <v>52</v>
      </c>
      <c r="AG5770" t="s">
        <v>52</v>
      </c>
      <c r="AH5770" t="s">
        <v>52</v>
      </c>
      <c r="AI5770" t="s">
        <v>124</v>
      </c>
      <c r="AJ5770" t="s">
        <v>53</v>
      </c>
      <c r="AK5770" t="s">
        <v>69</v>
      </c>
      <c r="AL5770">
        <v>20</v>
      </c>
      <c r="AM5770">
        <v>445.3</v>
      </c>
      <c r="AN5770">
        <v>0</v>
      </c>
      <c r="AO5770">
        <v>0</v>
      </c>
      <c r="AP5770">
        <v>557.05999999999995</v>
      </c>
      <c r="AQ5770">
        <v>1002.35999999999</v>
      </c>
      <c r="AR5770">
        <v>5</v>
      </c>
      <c r="AS5770" t="s">
        <v>881</v>
      </c>
      <c r="AT5770" t="s">
        <v>52</v>
      </c>
      <c r="AU5770">
        <v>62</v>
      </c>
      <c r="AV5770">
        <v>2170</v>
      </c>
      <c r="AY5770" t="str">
        <f>IF(AND(Table1[[#This Row],[Contract]]="Month-to-Month", Table1[[#This Row],[Tenure in Months]]&lt;6, Table1[[#This Row],[Payment Method]]="Bank Withdrawal"), "High Risk", IF(OR(Table1[[#This Row],[Contract]]="Month-to-Month", Table1[[#This Row],[Tenure in Months]]&lt;12), "Medium Risk", "Low Risk"))</f>
        <v>Low Risk</v>
      </c>
    </row>
    <row r="5771" spans="1:51" x14ac:dyDescent="0.35">
      <c r="A5771" t="s">
        <v>6975</v>
      </c>
      <c r="B5771" t="s">
        <v>66</v>
      </c>
      <c r="C5771">
        <v>19</v>
      </c>
      <c r="D5771" t="s">
        <v>53</v>
      </c>
      <c r="E5771" t="s">
        <v>52</v>
      </c>
      <c r="F5771" t="s">
        <v>52</v>
      </c>
      <c r="G5771" t="s">
        <v>52</v>
      </c>
      <c r="H5771">
        <v>0</v>
      </c>
      <c r="I5771" t="s">
        <v>54</v>
      </c>
      <c r="J5771" t="s">
        <v>55</v>
      </c>
      <c r="K5771" t="s">
        <v>654</v>
      </c>
      <c r="L5771">
        <v>90241</v>
      </c>
      <c r="M5771">
        <v>33.940883999999997</v>
      </c>
      <c r="N5771">
        <v>-118.12862800000001</v>
      </c>
      <c r="O5771">
        <v>40152</v>
      </c>
      <c r="P5771" t="s">
        <v>57</v>
      </c>
      <c r="Q5771" t="s">
        <v>52</v>
      </c>
      <c r="R5771">
        <v>0</v>
      </c>
      <c r="S5771">
        <v>72</v>
      </c>
      <c r="T5771" t="s">
        <v>58</v>
      </c>
      <c r="U5771" t="s">
        <v>53</v>
      </c>
      <c r="V5771">
        <v>41.91</v>
      </c>
      <c r="W5771" t="s">
        <v>52</v>
      </c>
      <c r="X5771" t="s">
        <v>53</v>
      </c>
      <c r="Y5771" t="s">
        <v>68</v>
      </c>
      <c r="Z5771">
        <v>73</v>
      </c>
      <c r="AA5771" t="s">
        <v>53</v>
      </c>
      <c r="AB5771" t="s">
        <v>53</v>
      </c>
      <c r="AC5771" t="s">
        <v>53</v>
      </c>
      <c r="AD5771" t="s">
        <v>53</v>
      </c>
      <c r="AE5771" t="s">
        <v>53</v>
      </c>
      <c r="AF5771" t="s">
        <v>53</v>
      </c>
      <c r="AG5771" t="s">
        <v>53</v>
      </c>
      <c r="AH5771" t="s">
        <v>53</v>
      </c>
      <c r="AI5771" t="s">
        <v>334</v>
      </c>
      <c r="AJ5771" t="s">
        <v>53</v>
      </c>
      <c r="AK5771" t="s">
        <v>61</v>
      </c>
      <c r="AL5771">
        <v>109.9</v>
      </c>
      <c r="AM5771">
        <v>7624.2</v>
      </c>
      <c r="AN5771">
        <v>0</v>
      </c>
      <c r="AO5771">
        <v>0</v>
      </c>
      <c r="AP5771">
        <v>3017.51999999999</v>
      </c>
      <c r="AQ5771">
        <v>10641.72</v>
      </c>
      <c r="AR5771">
        <v>4</v>
      </c>
      <c r="AS5771" t="s">
        <v>881</v>
      </c>
      <c r="AT5771" t="s">
        <v>52</v>
      </c>
      <c r="AU5771">
        <v>37</v>
      </c>
      <c r="AV5771">
        <v>5234</v>
      </c>
      <c r="AY5771" t="str">
        <f>IF(AND(Table1[[#This Row],[Contract]]="Month-to-Month", Table1[[#This Row],[Tenure in Months]]&lt;6, Table1[[#This Row],[Payment Method]]="Bank Withdrawal"), "High Risk", IF(OR(Table1[[#This Row],[Contract]]="Month-to-Month", Table1[[#This Row],[Tenure in Months]]&lt;12), "Medium Risk", "Low Risk"))</f>
        <v>Low Risk</v>
      </c>
    </row>
    <row r="5772" spans="1:51" x14ac:dyDescent="0.35">
      <c r="A5772" t="s">
        <v>6976</v>
      </c>
      <c r="B5772" t="s">
        <v>66</v>
      </c>
      <c r="C5772">
        <v>19</v>
      </c>
      <c r="D5772" t="s">
        <v>53</v>
      </c>
      <c r="E5772" t="s">
        <v>52</v>
      </c>
      <c r="F5772" t="s">
        <v>53</v>
      </c>
      <c r="G5772" t="s">
        <v>52</v>
      </c>
      <c r="H5772">
        <v>0</v>
      </c>
      <c r="I5772" t="s">
        <v>54</v>
      </c>
      <c r="J5772" t="s">
        <v>55</v>
      </c>
      <c r="K5772" t="s">
        <v>654</v>
      </c>
      <c r="L5772">
        <v>90242</v>
      </c>
      <c r="M5772">
        <v>33.921793000000001</v>
      </c>
      <c r="N5772">
        <v>-118.14058799999999</v>
      </c>
      <c r="O5772">
        <v>42459</v>
      </c>
      <c r="P5772" t="s">
        <v>57</v>
      </c>
      <c r="Q5772" t="s">
        <v>53</v>
      </c>
      <c r="R5772">
        <v>7</v>
      </c>
      <c r="S5772">
        <v>7</v>
      </c>
      <c r="T5772" t="s">
        <v>58</v>
      </c>
      <c r="U5772" t="s">
        <v>53</v>
      </c>
      <c r="V5772">
        <v>33.24</v>
      </c>
      <c r="W5772" t="s">
        <v>52</v>
      </c>
      <c r="X5772" t="s">
        <v>53</v>
      </c>
      <c r="Y5772" t="s">
        <v>59</v>
      </c>
      <c r="Z5772">
        <v>53</v>
      </c>
      <c r="AA5772" t="s">
        <v>53</v>
      </c>
      <c r="AB5772" t="s">
        <v>52</v>
      </c>
      <c r="AC5772" t="s">
        <v>52</v>
      </c>
      <c r="AD5772" t="s">
        <v>52</v>
      </c>
      <c r="AE5772" t="s">
        <v>52</v>
      </c>
      <c r="AF5772" t="s">
        <v>52</v>
      </c>
      <c r="AG5772" t="s">
        <v>52</v>
      </c>
      <c r="AH5772" t="s">
        <v>53</v>
      </c>
      <c r="AI5772" t="s">
        <v>60</v>
      </c>
      <c r="AJ5772" t="s">
        <v>53</v>
      </c>
      <c r="AK5772" t="s">
        <v>61</v>
      </c>
      <c r="AL5772">
        <v>50.3</v>
      </c>
      <c r="AM5772">
        <v>355.1</v>
      </c>
      <c r="AN5772">
        <v>0</v>
      </c>
      <c r="AO5772">
        <v>0</v>
      </c>
      <c r="AP5772">
        <v>232.68</v>
      </c>
      <c r="AQ5772">
        <v>587.78</v>
      </c>
      <c r="AR5772">
        <v>3</v>
      </c>
      <c r="AS5772" t="s">
        <v>881</v>
      </c>
      <c r="AT5772" t="s">
        <v>52</v>
      </c>
      <c r="AU5772">
        <v>42</v>
      </c>
      <c r="AV5772">
        <v>2547</v>
      </c>
      <c r="AY5772" t="str">
        <f>IF(AND(Table1[[#This Row],[Contract]]="Month-to-Month", Table1[[#This Row],[Tenure in Months]]&lt;6, Table1[[#This Row],[Payment Method]]="Bank Withdrawal"), "High Risk", IF(OR(Table1[[#This Row],[Contract]]="Month-to-Month", Table1[[#This Row],[Tenure in Months]]&lt;12), "Medium Risk", "Low Risk"))</f>
        <v>Medium Risk</v>
      </c>
    </row>
    <row r="5773" spans="1:51" x14ac:dyDescent="0.35">
      <c r="A5773" t="s">
        <v>6977</v>
      </c>
      <c r="B5773" t="s">
        <v>51</v>
      </c>
      <c r="C5773">
        <v>33</v>
      </c>
      <c r="D5773" t="s">
        <v>52</v>
      </c>
      <c r="E5773" t="s">
        <v>52</v>
      </c>
      <c r="F5773" t="s">
        <v>53</v>
      </c>
      <c r="G5773" t="s">
        <v>53</v>
      </c>
      <c r="H5773">
        <v>1</v>
      </c>
      <c r="I5773" t="s">
        <v>54</v>
      </c>
      <c r="J5773" t="s">
        <v>55</v>
      </c>
      <c r="K5773" t="s">
        <v>470</v>
      </c>
      <c r="L5773">
        <v>90247</v>
      </c>
      <c r="M5773">
        <v>33.890853</v>
      </c>
      <c r="N5773">
        <v>-118.297967</v>
      </c>
      <c r="O5773">
        <v>47758</v>
      </c>
      <c r="P5773" t="s">
        <v>57</v>
      </c>
      <c r="Q5773" t="s">
        <v>53</v>
      </c>
      <c r="R5773">
        <v>1</v>
      </c>
      <c r="S5773">
        <v>9</v>
      </c>
      <c r="T5773" t="s">
        <v>58</v>
      </c>
      <c r="U5773" t="s">
        <v>53</v>
      </c>
      <c r="V5773">
        <v>36.94</v>
      </c>
      <c r="W5773" t="s">
        <v>52</v>
      </c>
      <c r="X5773" t="s">
        <v>53</v>
      </c>
      <c r="Y5773" t="s">
        <v>68</v>
      </c>
      <c r="Z5773">
        <v>16</v>
      </c>
      <c r="AA5773" t="s">
        <v>52</v>
      </c>
      <c r="AB5773" t="s">
        <v>53</v>
      </c>
      <c r="AC5773" t="s">
        <v>52</v>
      </c>
      <c r="AD5773" t="s">
        <v>53</v>
      </c>
      <c r="AE5773" t="s">
        <v>53</v>
      </c>
      <c r="AF5773" t="s">
        <v>53</v>
      </c>
      <c r="AG5773" t="s">
        <v>53</v>
      </c>
      <c r="AH5773" t="s">
        <v>53</v>
      </c>
      <c r="AI5773" t="s">
        <v>60</v>
      </c>
      <c r="AJ5773" t="s">
        <v>53</v>
      </c>
      <c r="AK5773" t="s">
        <v>61</v>
      </c>
      <c r="AL5773">
        <v>101.5</v>
      </c>
      <c r="AM5773">
        <v>906.85</v>
      </c>
      <c r="AN5773">
        <v>0</v>
      </c>
      <c r="AO5773">
        <v>0</v>
      </c>
      <c r="AP5773">
        <v>332.46</v>
      </c>
      <c r="AQ5773">
        <v>1239.31</v>
      </c>
      <c r="AR5773">
        <v>3</v>
      </c>
      <c r="AS5773" t="s">
        <v>881</v>
      </c>
      <c r="AT5773" t="s">
        <v>52</v>
      </c>
      <c r="AU5773">
        <v>60</v>
      </c>
      <c r="AV5773">
        <v>2757</v>
      </c>
      <c r="AY5773" t="str">
        <f>IF(AND(Table1[[#This Row],[Contract]]="Month-to-Month", Table1[[#This Row],[Tenure in Months]]&lt;6, Table1[[#This Row],[Payment Method]]="Bank Withdrawal"), "High Risk", IF(OR(Table1[[#This Row],[Contract]]="Month-to-Month", Table1[[#This Row],[Tenure in Months]]&lt;12), "Medium Risk", "Low Risk"))</f>
        <v>Medium Risk</v>
      </c>
    </row>
    <row r="5774" spans="1:51" x14ac:dyDescent="0.35">
      <c r="A5774" t="s">
        <v>6978</v>
      </c>
      <c r="B5774" t="s">
        <v>66</v>
      </c>
      <c r="C5774">
        <v>52</v>
      </c>
      <c r="D5774" t="s">
        <v>52</v>
      </c>
      <c r="E5774" t="s">
        <v>52</v>
      </c>
      <c r="F5774" t="s">
        <v>52</v>
      </c>
      <c r="G5774" t="s">
        <v>52</v>
      </c>
      <c r="H5774">
        <v>0</v>
      </c>
      <c r="I5774" t="s">
        <v>54</v>
      </c>
      <c r="J5774" t="s">
        <v>55</v>
      </c>
      <c r="K5774" t="s">
        <v>470</v>
      </c>
      <c r="L5774">
        <v>90248</v>
      </c>
      <c r="M5774">
        <v>33.876482000000003</v>
      </c>
      <c r="N5774">
        <v>-118.284077</v>
      </c>
      <c r="O5774">
        <v>9960</v>
      </c>
      <c r="P5774" t="s">
        <v>57</v>
      </c>
      <c r="Q5774" t="s">
        <v>52</v>
      </c>
      <c r="R5774">
        <v>0</v>
      </c>
      <c r="S5774">
        <v>12</v>
      </c>
      <c r="T5774" t="s">
        <v>72</v>
      </c>
      <c r="U5774" t="s">
        <v>53</v>
      </c>
      <c r="V5774">
        <v>34.729999999999997</v>
      </c>
      <c r="W5774" t="s">
        <v>53</v>
      </c>
      <c r="X5774" t="s">
        <v>53</v>
      </c>
      <c r="Y5774" t="s">
        <v>68</v>
      </c>
      <c r="Z5774">
        <v>6</v>
      </c>
      <c r="AA5774" t="s">
        <v>52</v>
      </c>
      <c r="AB5774" t="s">
        <v>53</v>
      </c>
      <c r="AC5774" t="s">
        <v>52</v>
      </c>
      <c r="AD5774" t="s">
        <v>52</v>
      </c>
      <c r="AE5774" t="s">
        <v>52</v>
      </c>
      <c r="AF5774" t="s">
        <v>53</v>
      </c>
      <c r="AG5774" t="s">
        <v>53</v>
      </c>
      <c r="AH5774" t="s">
        <v>52</v>
      </c>
      <c r="AI5774" t="s">
        <v>60</v>
      </c>
      <c r="AJ5774" t="s">
        <v>53</v>
      </c>
      <c r="AK5774" t="s">
        <v>61</v>
      </c>
      <c r="AL5774">
        <v>89.15</v>
      </c>
      <c r="AM5774">
        <v>1057.55</v>
      </c>
      <c r="AN5774">
        <v>0</v>
      </c>
      <c r="AO5774">
        <v>70</v>
      </c>
      <c r="AP5774">
        <v>416.76</v>
      </c>
      <c r="AQ5774">
        <v>1544.31</v>
      </c>
      <c r="AR5774">
        <v>5</v>
      </c>
      <c r="AS5774" t="s">
        <v>881</v>
      </c>
      <c r="AT5774" t="s">
        <v>52</v>
      </c>
      <c r="AU5774">
        <v>80</v>
      </c>
      <c r="AV5774">
        <v>4041</v>
      </c>
      <c r="AY5774" t="str">
        <f>IF(AND(Table1[[#This Row],[Contract]]="Month-to-Month", Table1[[#This Row],[Tenure in Months]]&lt;6, Table1[[#This Row],[Payment Method]]="Bank Withdrawal"), "High Risk", IF(OR(Table1[[#This Row],[Contract]]="Month-to-Month", Table1[[#This Row],[Tenure in Months]]&lt;12), "Medium Risk", "Low Risk"))</f>
        <v>Medium Risk</v>
      </c>
    </row>
    <row r="5775" spans="1:51" x14ac:dyDescent="0.35">
      <c r="A5775" t="s">
        <v>6979</v>
      </c>
      <c r="B5775" t="s">
        <v>66</v>
      </c>
      <c r="C5775">
        <v>43</v>
      </c>
      <c r="D5775" t="s">
        <v>52</v>
      </c>
      <c r="E5775" t="s">
        <v>52</v>
      </c>
      <c r="F5775" t="s">
        <v>52</v>
      </c>
      <c r="G5775" t="s">
        <v>52</v>
      </c>
      <c r="H5775">
        <v>0</v>
      </c>
      <c r="I5775" t="s">
        <v>54</v>
      </c>
      <c r="J5775" t="s">
        <v>55</v>
      </c>
      <c r="K5775" t="s">
        <v>470</v>
      </c>
      <c r="L5775">
        <v>90249</v>
      </c>
      <c r="M5775">
        <v>33.901389999999999</v>
      </c>
      <c r="N5775">
        <v>-118.315697</v>
      </c>
      <c r="O5775">
        <v>26442</v>
      </c>
      <c r="P5775" t="s">
        <v>57</v>
      </c>
      <c r="Q5775" t="s">
        <v>52</v>
      </c>
      <c r="R5775">
        <v>0</v>
      </c>
      <c r="S5775">
        <v>1</v>
      </c>
      <c r="T5775" t="s">
        <v>58</v>
      </c>
      <c r="U5775" t="s">
        <v>53</v>
      </c>
      <c r="V5775">
        <v>23.97</v>
      </c>
      <c r="W5775" t="s">
        <v>52</v>
      </c>
      <c r="X5775" t="s">
        <v>52</v>
      </c>
      <c r="Y5775" t="s">
        <v>58</v>
      </c>
      <c r="Z5775">
        <v>0</v>
      </c>
      <c r="AA5775" t="s">
        <v>52</v>
      </c>
      <c r="AB5775" t="s">
        <v>52</v>
      </c>
      <c r="AC5775" t="s">
        <v>52</v>
      </c>
      <c r="AD5775" t="s">
        <v>52</v>
      </c>
      <c r="AE5775" t="s">
        <v>52</v>
      </c>
      <c r="AF5775" t="s">
        <v>52</v>
      </c>
      <c r="AG5775" t="s">
        <v>52</v>
      </c>
      <c r="AH5775" t="s">
        <v>52</v>
      </c>
      <c r="AI5775" t="s">
        <v>60</v>
      </c>
      <c r="AJ5775" t="s">
        <v>53</v>
      </c>
      <c r="AK5775" t="s">
        <v>69</v>
      </c>
      <c r="AL5775">
        <v>19.399999999999999</v>
      </c>
      <c r="AM5775">
        <v>19.399999999999999</v>
      </c>
      <c r="AN5775">
        <v>0</v>
      </c>
      <c r="AO5775">
        <v>0</v>
      </c>
      <c r="AP5775">
        <v>23.97</v>
      </c>
      <c r="AQ5775">
        <v>43.37</v>
      </c>
      <c r="AR5775">
        <v>4</v>
      </c>
      <c r="AS5775" t="s">
        <v>883</v>
      </c>
      <c r="AT5775" t="s">
        <v>52</v>
      </c>
      <c r="AU5775">
        <v>25</v>
      </c>
      <c r="AV5775">
        <v>2742</v>
      </c>
      <c r="AY5775" t="str">
        <f>IF(AND(Table1[[#This Row],[Contract]]="Month-to-Month", Table1[[#This Row],[Tenure in Months]]&lt;6, Table1[[#This Row],[Payment Method]]="Bank Withdrawal"), "High Risk", IF(OR(Table1[[#This Row],[Contract]]="Month-to-Month", Table1[[#This Row],[Tenure in Months]]&lt;12), "Medium Risk", "Low Risk"))</f>
        <v>Medium Risk</v>
      </c>
    </row>
    <row r="5776" spans="1:51" x14ac:dyDescent="0.35">
      <c r="A5776" t="s">
        <v>6980</v>
      </c>
      <c r="B5776" t="s">
        <v>51</v>
      </c>
      <c r="C5776">
        <v>45</v>
      </c>
      <c r="D5776" t="s">
        <v>52</v>
      </c>
      <c r="E5776" t="s">
        <v>52</v>
      </c>
      <c r="F5776" t="s">
        <v>52</v>
      </c>
      <c r="G5776" t="s">
        <v>52</v>
      </c>
      <c r="H5776">
        <v>0</v>
      </c>
      <c r="I5776" t="s">
        <v>54</v>
      </c>
      <c r="J5776" t="s">
        <v>55</v>
      </c>
      <c r="K5776" t="s">
        <v>281</v>
      </c>
      <c r="L5776">
        <v>90254</v>
      </c>
      <c r="M5776">
        <v>33.865319999999997</v>
      </c>
      <c r="N5776">
        <v>-118.39633600000001</v>
      </c>
      <c r="O5776">
        <v>18693</v>
      </c>
      <c r="P5776" t="s">
        <v>57</v>
      </c>
      <c r="Q5776" t="s">
        <v>52</v>
      </c>
      <c r="R5776">
        <v>0</v>
      </c>
      <c r="S5776">
        <v>20</v>
      </c>
      <c r="T5776" t="s">
        <v>72</v>
      </c>
      <c r="U5776" t="s">
        <v>53</v>
      </c>
      <c r="V5776">
        <v>45.39</v>
      </c>
      <c r="W5776" t="s">
        <v>52</v>
      </c>
      <c r="X5776" t="s">
        <v>53</v>
      </c>
      <c r="Y5776" t="s">
        <v>68</v>
      </c>
      <c r="Z5776">
        <v>24</v>
      </c>
      <c r="AA5776" t="s">
        <v>52</v>
      </c>
      <c r="AB5776" t="s">
        <v>52</v>
      </c>
      <c r="AC5776" t="s">
        <v>52</v>
      </c>
      <c r="AD5776" t="s">
        <v>52</v>
      </c>
      <c r="AE5776" t="s">
        <v>53</v>
      </c>
      <c r="AF5776" t="s">
        <v>52</v>
      </c>
      <c r="AG5776" t="s">
        <v>52</v>
      </c>
      <c r="AH5776" t="s">
        <v>53</v>
      </c>
      <c r="AI5776" t="s">
        <v>60</v>
      </c>
      <c r="AJ5776" t="s">
        <v>52</v>
      </c>
      <c r="AK5776" t="s">
        <v>61</v>
      </c>
      <c r="AL5776">
        <v>78.8</v>
      </c>
      <c r="AM5776">
        <v>1641.3</v>
      </c>
      <c r="AN5776">
        <v>0</v>
      </c>
      <c r="AO5776">
        <v>0</v>
      </c>
      <c r="AP5776">
        <v>907.8</v>
      </c>
      <c r="AQ5776">
        <v>2549.1</v>
      </c>
      <c r="AR5776">
        <v>3</v>
      </c>
      <c r="AS5776" t="s">
        <v>881</v>
      </c>
      <c r="AT5776" t="s">
        <v>52</v>
      </c>
      <c r="AU5776">
        <v>80</v>
      </c>
      <c r="AV5776">
        <v>2317</v>
      </c>
      <c r="AY5776" t="str">
        <f>IF(AND(Table1[[#This Row],[Contract]]="Month-to-Month", Table1[[#This Row],[Tenure in Months]]&lt;6, Table1[[#This Row],[Payment Method]]="Bank Withdrawal"), "High Risk", IF(OR(Table1[[#This Row],[Contract]]="Month-to-Month", Table1[[#This Row],[Tenure in Months]]&lt;12), "Medium Risk", "Low Risk"))</f>
        <v>Medium Risk</v>
      </c>
    </row>
    <row r="5777" spans="1:51" x14ac:dyDescent="0.35">
      <c r="A5777" t="s">
        <v>6981</v>
      </c>
      <c r="B5777" t="s">
        <v>66</v>
      </c>
      <c r="C5777">
        <v>25</v>
      </c>
      <c r="D5777" t="s">
        <v>53</v>
      </c>
      <c r="E5777" t="s">
        <v>52</v>
      </c>
      <c r="F5777" t="s">
        <v>52</v>
      </c>
      <c r="G5777" t="s">
        <v>52</v>
      </c>
      <c r="H5777">
        <v>0</v>
      </c>
      <c r="I5777" t="s">
        <v>54</v>
      </c>
      <c r="J5777" t="s">
        <v>55</v>
      </c>
      <c r="K5777" t="s">
        <v>1888</v>
      </c>
      <c r="L5777">
        <v>90262</v>
      </c>
      <c r="M5777">
        <v>33.923572999999998</v>
      </c>
      <c r="N5777">
        <v>-118.200669</v>
      </c>
      <c r="O5777">
        <v>69850</v>
      </c>
      <c r="P5777" t="s">
        <v>57</v>
      </c>
      <c r="Q5777" t="s">
        <v>52</v>
      </c>
      <c r="R5777">
        <v>0</v>
      </c>
      <c r="S5777">
        <v>10</v>
      </c>
      <c r="T5777" t="s">
        <v>72</v>
      </c>
      <c r="U5777" t="s">
        <v>53</v>
      </c>
      <c r="V5777">
        <v>45.42</v>
      </c>
      <c r="W5777" t="s">
        <v>52</v>
      </c>
      <c r="X5777" t="s">
        <v>52</v>
      </c>
      <c r="Y5777" t="s">
        <v>58</v>
      </c>
      <c r="Z5777">
        <v>0</v>
      </c>
      <c r="AA5777" t="s">
        <v>52</v>
      </c>
      <c r="AB5777" t="s">
        <v>52</v>
      </c>
      <c r="AC5777" t="s">
        <v>52</v>
      </c>
      <c r="AD5777" t="s">
        <v>52</v>
      </c>
      <c r="AE5777" t="s">
        <v>52</v>
      </c>
      <c r="AF5777" t="s">
        <v>52</v>
      </c>
      <c r="AG5777" t="s">
        <v>52</v>
      </c>
      <c r="AH5777" t="s">
        <v>52</v>
      </c>
      <c r="AI5777" t="s">
        <v>124</v>
      </c>
      <c r="AJ5777" t="s">
        <v>53</v>
      </c>
      <c r="AK5777" t="s">
        <v>69</v>
      </c>
      <c r="AL5777">
        <v>19.3</v>
      </c>
      <c r="AM5777">
        <v>185.2</v>
      </c>
      <c r="AN5777">
        <v>0</v>
      </c>
      <c r="AO5777">
        <v>0</v>
      </c>
      <c r="AP5777">
        <v>454.2</v>
      </c>
      <c r="AQ5777">
        <v>639.4</v>
      </c>
      <c r="AR5777">
        <v>4</v>
      </c>
      <c r="AS5777" t="s">
        <v>881</v>
      </c>
      <c r="AT5777" t="s">
        <v>52</v>
      </c>
      <c r="AU5777">
        <v>38</v>
      </c>
      <c r="AV5777">
        <v>4190</v>
      </c>
      <c r="AY5777" t="str">
        <f>IF(AND(Table1[[#This Row],[Contract]]="Month-to-Month", Table1[[#This Row],[Tenure in Months]]&lt;6, Table1[[#This Row],[Payment Method]]="Bank Withdrawal"), "High Risk", IF(OR(Table1[[#This Row],[Contract]]="Month-to-Month", Table1[[#This Row],[Tenure in Months]]&lt;12), "Medium Risk", "Low Risk"))</f>
        <v>Medium Risk</v>
      </c>
    </row>
    <row r="5778" spans="1:51" x14ac:dyDescent="0.35">
      <c r="A5778" t="s">
        <v>6982</v>
      </c>
      <c r="B5778" t="s">
        <v>51</v>
      </c>
      <c r="C5778">
        <v>32</v>
      </c>
      <c r="D5778" t="s">
        <v>52</v>
      </c>
      <c r="E5778" t="s">
        <v>52</v>
      </c>
      <c r="F5778" t="s">
        <v>53</v>
      </c>
      <c r="G5778" t="s">
        <v>53</v>
      </c>
      <c r="H5778">
        <v>3</v>
      </c>
      <c r="I5778" t="s">
        <v>54</v>
      </c>
      <c r="J5778" t="s">
        <v>55</v>
      </c>
      <c r="K5778" t="s">
        <v>658</v>
      </c>
      <c r="L5778">
        <v>90265</v>
      </c>
      <c r="M5778">
        <v>34.074572000000003</v>
      </c>
      <c r="N5778">
        <v>-118.831181</v>
      </c>
      <c r="O5778">
        <v>19630</v>
      </c>
      <c r="P5778" t="s">
        <v>57</v>
      </c>
      <c r="Q5778" t="s">
        <v>53</v>
      </c>
      <c r="R5778">
        <v>7</v>
      </c>
      <c r="S5778">
        <v>20</v>
      </c>
      <c r="T5778" t="s">
        <v>72</v>
      </c>
      <c r="U5778" t="s">
        <v>53</v>
      </c>
      <c r="V5778">
        <v>42.06</v>
      </c>
      <c r="W5778" t="s">
        <v>53</v>
      </c>
      <c r="X5778" t="s">
        <v>53</v>
      </c>
      <c r="Y5778" t="s">
        <v>68</v>
      </c>
      <c r="Z5778">
        <v>23</v>
      </c>
      <c r="AA5778" t="s">
        <v>52</v>
      </c>
      <c r="AB5778" t="s">
        <v>53</v>
      </c>
      <c r="AC5778" t="s">
        <v>52</v>
      </c>
      <c r="AD5778" t="s">
        <v>53</v>
      </c>
      <c r="AE5778" t="s">
        <v>53</v>
      </c>
      <c r="AF5778" t="s">
        <v>52</v>
      </c>
      <c r="AG5778" t="s">
        <v>52</v>
      </c>
      <c r="AH5778" t="s">
        <v>53</v>
      </c>
      <c r="AI5778" t="s">
        <v>60</v>
      </c>
      <c r="AJ5778" t="s">
        <v>52</v>
      </c>
      <c r="AK5778" t="s">
        <v>69</v>
      </c>
      <c r="AL5778">
        <v>96.8</v>
      </c>
      <c r="AM5778">
        <v>1826.7</v>
      </c>
      <c r="AN5778">
        <v>0</v>
      </c>
      <c r="AO5778">
        <v>0</v>
      </c>
      <c r="AP5778">
        <v>841.2</v>
      </c>
      <c r="AQ5778">
        <v>2667.9</v>
      </c>
      <c r="AR5778">
        <v>4</v>
      </c>
      <c r="AS5778" t="s">
        <v>881</v>
      </c>
      <c r="AT5778" t="s">
        <v>52</v>
      </c>
      <c r="AU5778">
        <v>26</v>
      </c>
      <c r="AV5778">
        <v>3222</v>
      </c>
      <c r="AY5778" t="str">
        <f>IF(AND(Table1[[#This Row],[Contract]]="Month-to-Month", Table1[[#This Row],[Tenure in Months]]&lt;6, Table1[[#This Row],[Payment Method]]="Bank Withdrawal"), "High Risk", IF(OR(Table1[[#This Row],[Contract]]="Month-to-Month", Table1[[#This Row],[Tenure in Months]]&lt;12), "Medium Risk", "Low Risk"))</f>
        <v>Medium Risk</v>
      </c>
    </row>
    <row r="5779" spans="1:51" x14ac:dyDescent="0.35">
      <c r="A5779" t="s">
        <v>6983</v>
      </c>
      <c r="B5779" t="s">
        <v>51</v>
      </c>
      <c r="C5779">
        <v>27</v>
      </c>
      <c r="D5779" t="s">
        <v>53</v>
      </c>
      <c r="E5779" t="s">
        <v>52</v>
      </c>
      <c r="F5779" t="s">
        <v>53</v>
      </c>
      <c r="G5779" t="s">
        <v>52</v>
      </c>
      <c r="H5779">
        <v>0</v>
      </c>
      <c r="I5779" t="s">
        <v>54</v>
      </c>
      <c r="J5779" t="s">
        <v>55</v>
      </c>
      <c r="K5779" t="s">
        <v>3608</v>
      </c>
      <c r="L5779">
        <v>90266</v>
      </c>
      <c r="M5779">
        <v>33.889631999999999</v>
      </c>
      <c r="N5779">
        <v>-118.39737</v>
      </c>
      <c r="O5779">
        <v>33758</v>
      </c>
      <c r="P5779" t="s">
        <v>57</v>
      </c>
      <c r="Q5779" t="s">
        <v>53</v>
      </c>
      <c r="R5779">
        <v>8</v>
      </c>
      <c r="S5779">
        <v>20</v>
      </c>
      <c r="T5779" t="s">
        <v>72</v>
      </c>
      <c r="U5779" t="s">
        <v>53</v>
      </c>
      <c r="V5779">
        <v>46.47</v>
      </c>
      <c r="W5779" t="s">
        <v>52</v>
      </c>
      <c r="X5779" t="s">
        <v>52</v>
      </c>
      <c r="Y5779" t="s">
        <v>58</v>
      </c>
      <c r="Z5779">
        <v>0</v>
      </c>
      <c r="AA5779" t="s">
        <v>52</v>
      </c>
      <c r="AB5779" t="s">
        <v>52</v>
      </c>
      <c r="AC5779" t="s">
        <v>52</v>
      </c>
      <c r="AD5779" t="s">
        <v>52</v>
      </c>
      <c r="AE5779" t="s">
        <v>52</v>
      </c>
      <c r="AF5779" t="s">
        <v>52</v>
      </c>
      <c r="AG5779" t="s">
        <v>52</v>
      </c>
      <c r="AH5779" t="s">
        <v>52</v>
      </c>
      <c r="AI5779" t="s">
        <v>124</v>
      </c>
      <c r="AJ5779" t="s">
        <v>52</v>
      </c>
      <c r="AK5779" t="s">
        <v>69</v>
      </c>
      <c r="AL5779">
        <v>20.65</v>
      </c>
      <c r="AM5779">
        <v>417.5</v>
      </c>
      <c r="AN5779">
        <v>0</v>
      </c>
      <c r="AO5779">
        <v>0</v>
      </c>
      <c r="AP5779">
        <v>929.4</v>
      </c>
      <c r="AQ5779">
        <v>1346.9</v>
      </c>
      <c r="AR5779">
        <v>3</v>
      </c>
      <c r="AS5779" t="s">
        <v>881</v>
      </c>
      <c r="AT5779" t="s">
        <v>52</v>
      </c>
      <c r="AU5779">
        <v>40</v>
      </c>
      <c r="AV5779">
        <v>4147</v>
      </c>
      <c r="AY5779" t="str">
        <f>IF(AND(Table1[[#This Row],[Contract]]="Month-to-Month", Table1[[#This Row],[Tenure in Months]]&lt;6, Table1[[#This Row],[Payment Method]]="Bank Withdrawal"), "High Risk", IF(OR(Table1[[#This Row],[Contract]]="Month-to-Month", Table1[[#This Row],[Tenure in Months]]&lt;12), "Medium Risk", "Low Risk"))</f>
        <v>Low Risk</v>
      </c>
    </row>
    <row r="5780" spans="1:51" x14ac:dyDescent="0.35">
      <c r="A5780" t="s">
        <v>6984</v>
      </c>
      <c r="B5780" t="s">
        <v>51</v>
      </c>
      <c r="C5780">
        <v>33</v>
      </c>
      <c r="D5780" t="s">
        <v>52</v>
      </c>
      <c r="E5780" t="s">
        <v>52</v>
      </c>
      <c r="F5780" t="s">
        <v>53</v>
      </c>
      <c r="G5780" t="s">
        <v>53</v>
      </c>
      <c r="H5780">
        <v>1</v>
      </c>
      <c r="I5780" t="s">
        <v>54</v>
      </c>
      <c r="J5780" t="s">
        <v>55</v>
      </c>
      <c r="K5780" t="s">
        <v>3610</v>
      </c>
      <c r="L5780">
        <v>90270</v>
      </c>
      <c r="M5780">
        <v>33.988571999999998</v>
      </c>
      <c r="N5780">
        <v>-118.186565</v>
      </c>
      <c r="O5780">
        <v>28094</v>
      </c>
      <c r="P5780" t="s">
        <v>57</v>
      </c>
      <c r="Q5780" t="s">
        <v>53</v>
      </c>
      <c r="R5780">
        <v>1</v>
      </c>
      <c r="S5780">
        <v>19</v>
      </c>
      <c r="T5780" t="s">
        <v>72</v>
      </c>
      <c r="U5780" t="s">
        <v>53</v>
      </c>
      <c r="V5780">
        <v>13.13</v>
      </c>
      <c r="W5780" t="s">
        <v>52</v>
      </c>
      <c r="X5780" t="s">
        <v>52</v>
      </c>
      <c r="Y5780" t="s">
        <v>58</v>
      </c>
      <c r="Z5780">
        <v>0</v>
      </c>
      <c r="AA5780" t="s">
        <v>52</v>
      </c>
      <c r="AB5780" t="s">
        <v>52</v>
      </c>
      <c r="AC5780" t="s">
        <v>52</v>
      </c>
      <c r="AD5780" t="s">
        <v>52</v>
      </c>
      <c r="AE5780" t="s">
        <v>52</v>
      </c>
      <c r="AF5780" t="s">
        <v>52</v>
      </c>
      <c r="AG5780" t="s">
        <v>52</v>
      </c>
      <c r="AH5780" t="s">
        <v>52</v>
      </c>
      <c r="AI5780" t="s">
        <v>124</v>
      </c>
      <c r="AJ5780" t="s">
        <v>52</v>
      </c>
      <c r="AK5780" t="s">
        <v>69</v>
      </c>
      <c r="AL5780">
        <v>19.8</v>
      </c>
      <c r="AM5780">
        <v>344.5</v>
      </c>
      <c r="AN5780">
        <v>0</v>
      </c>
      <c r="AO5780">
        <v>0</v>
      </c>
      <c r="AP5780">
        <v>249.47</v>
      </c>
      <c r="AQ5780">
        <v>593.97</v>
      </c>
      <c r="AR5780">
        <v>5</v>
      </c>
      <c r="AS5780" t="s">
        <v>881</v>
      </c>
      <c r="AT5780" t="s">
        <v>52</v>
      </c>
      <c r="AU5780">
        <v>27</v>
      </c>
      <c r="AV5780">
        <v>4464</v>
      </c>
      <c r="AY5780" t="str">
        <f>IF(AND(Table1[[#This Row],[Contract]]="Month-to-Month", Table1[[#This Row],[Tenure in Months]]&lt;6, Table1[[#This Row],[Payment Method]]="Bank Withdrawal"), "High Risk", IF(OR(Table1[[#This Row],[Contract]]="Month-to-Month", Table1[[#This Row],[Tenure in Months]]&lt;12), "Medium Risk", "Low Risk"))</f>
        <v>Low Risk</v>
      </c>
    </row>
    <row r="5781" spans="1:51" x14ac:dyDescent="0.35">
      <c r="A5781" t="s">
        <v>6985</v>
      </c>
      <c r="B5781" t="s">
        <v>51</v>
      </c>
      <c r="C5781">
        <v>53</v>
      </c>
      <c r="D5781" t="s">
        <v>52</v>
      </c>
      <c r="E5781" t="s">
        <v>52</v>
      </c>
      <c r="F5781" t="s">
        <v>53</v>
      </c>
      <c r="G5781" t="s">
        <v>52</v>
      </c>
      <c r="H5781">
        <v>0</v>
      </c>
      <c r="I5781" t="s">
        <v>54</v>
      </c>
      <c r="J5781" t="s">
        <v>55</v>
      </c>
      <c r="K5781" t="s">
        <v>3613</v>
      </c>
      <c r="L5781">
        <v>90274</v>
      </c>
      <c r="M5781">
        <v>33.788207999999997</v>
      </c>
      <c r="N5781">
        <v>-118.404955</v>
      </c>
      <c r="O5781">
        <v>24979</v>
      </c>
      <c r="P5781" t="s">
        <v>57</v>
      </c>
      <c r="Q5781" t="s">
        <v>53</v>
      </c>
      <c r="R5781">
        <v>1</v>
      </c>
      <c r="S5781">
        <v>22</v>
      </c>
      <c r="T5781" t="s">
        <v>72</v>
      </c>
      <c r="U5781" t="s">
        <v>53</v>
      </c>
      <c r="V5781">
        <v>49.66</v>
      </c>
      <c r="W5781" t="s">
        <v>52</v>
      </c>
      <c r="X5781" t="s">
        <v>53</v>
      </c>
      <c r="Y5781" t="s">
        <v>68</v>
      </c>
      <c r="Z5781">
        <v>3</v>
      </c>
      <c r="AA5781" t="s">
        <v>53</v>
      </c>
      <c r="AB5781" t="s">
        <v>53</v>
      </c>
      <c r="AC5781" t="s">
        <v>52</v>
      </c>
      <c r="AD5781" t="s">
        <v>53</v>
      </c>
      <c r="AE5781" t="s">
        <v>53</v>
      </c>
      <c r="AF5781" t="s">
        <v>53</v>
      </c>
      <c r="AG5781" t="s">
        <v>53</v>
      </c>
      <c r="AH5781" t="s">
        <v>53</v>
      </c>
      <c r="AI5781" t="s">
        <v>60</v>
      </c>
      <c r="AJ5781" t="s">
        <v>53</v>
      </c>
      <c r="AK5781" t="s">
        <v>61</v>
      </c>
      <c r="AL5781">
        <v>104.6</v>
      </c>
      <c r="AM5781">
        <v>2180.5500000000002</v>
      </c>
      <c r="AN5781">
        <v>0</v>
      </c>
      <c r="AO5781">
        <v>0</v>
      </c>
      <c r="AP5781">
        <v>1092.52</v>
      </c>
      <c r="AQ5781">
        <v>3273.07</v>
      </c>
      <c r="AR5781">
        <v>3</v>
      </c>
      <c r="AS5781" t="s">
        <v>881</v>
      </c>
      <c r="AT5781" t="s">
        <v>52</v>
      </c>
      <c r="AU5781">
        <v>68</v>
      </c>
      <c r="AV5781">
        <v>2429</v>
      </c>
      <c r="AY5781" t="str">
        <f>IF(AND(Table1[[#This Row],[Contract]]="Month-to-Month", Table1[[#This Row],[Tenure in Months]]&lt;6, Table1[[#This Row],[Payment Method]]="Bank Withdrawal"), "High Risk", IF(OR(Table1[[#This Row],[Contract]]="Month-to-Month", Table1[[#This Row],[Tenure in Months]]&lt;12), "Medium Risk", "Low Risk"))</f>
        <v>Medium Risk</v>
      </c>
    </row>
    <row r="5782" spans="1:51" x14ac:dyDescent="0.35">
      <c r="A5782" t="s">
        <v>6986</v>
      </c>
      <c r="B5782" t="s">
        <v>66</v>
      </c>
      <c r="C5782">
        <v>63</v>
      </c>
      <c r="D5782" t="s">
        <v>52</v>
      </c>
      <c r="E5782" t="s">
        <v>52</v>
      </c>
      <c r="F5782" t="s">
        <v>52</v>
      </c>
      <c r="G5782" t="s">
        <v>52</v>
      </c>
      <c r="H5782">
        <v>0</v>
      </c>
      <c r="I5782" t="s">
        <v>54</v>
      </c>
      <c r="J5782" t="s">
        <v>55</v>
      </c>
      <c r="K5782" t="s">
        <v>3615</v>
      </c>
      <c r="L5782">
        <v>90275</v>
      </c>
      <c r="M5782">
        <v>33.753146000000001</v>
      </c>
      <c r="N5782">
        <v>-118.367459</v>
      </c>
      <c r="O5782">
        <v>41263</v>
      </c>
      <c r="P5782" t="s">
        <v>57</v>
      </c>
      <c r="Q5782" t="s">
        <v>52</v>
      </c>
      <c r="R5782">
        <v>0</v>
      </c>
      <c r="S5782">
        <v>35</v>
      </c>
      <c r="T5782" t="s">
        <v>75</v>
      </c>
      <c r="U5782" t="s">
        <v>53</v>
      </c>
      <c r="V5782">
        <v>13.14</v>
      </c>
      <c r="W5782" t="s">
        <v>53</v>
      </c>
      <c r="X5782" t="s">
        <v>53</v>
      </c>
      <c r="Y5782" t="s">
        <v>68</v>
      </c>
      <c r="Z5782">
        <v>6</v>
      </c>
      <c r="AA5782" t="s">
        <v>52</v>
      </c>
      <c r="AB5782" t="s">
        <v>52</v>
      </c>
      <c r="AC5782" t="s">
        <v>52</v>
      </c>
      <c r="AD5782" t="s">
        <v>53</v>
      </c>
      <c r="AE5782" t="s">
        <v>52</v>
      </c>
      <c r="AF5782" t="s">
        <v>52</v>
      </c>
      <c r="AG5782" t="s">
        <v>52</v>
      </c>
      <c r="AH5782" t="s">
        <v>53</v>
      </c>
      <c r="AI5782" t="s">
        <v>60</v>
      </c>
      <c r="AJ5782" t="s">
        <v>52</v>
      </c>
      <c r="AK5782" t="s">
        <v>69</v>
      </c>
      <c r="AL5782">
        <v>80.05</v>
      </c>
      <c r="AM5782">
        <v>2835.9</v>
      </c>
      <c r="AN5782">
        <v>0</v>
      </c>
      <c r="AO5782">
        <v>0</v>
      </c>
      <c r="AP5782">
        <v>459.9</v>
      </c>
      <c r="AQ5782">
        <v>3295.8</v>
      </c>
      <c r="AR5782">
        <v>5</v>
      </c>
      <c r="AS5782" t="s">
        <v>881</v>
      </c>
      <c r="AT5782" t="s">
        <v>52</v>
      </c>
      <c r="AU5782">
        <v>31</v>
      </c>
      <c r="AV5782">
        <v>3999</v>
      </c>
      <c r="AY5782" t="str">
        <f>IF(AND(Table1[[#This Row],[Contract]]="Month-to-Month", Table1[[#This Row],[Tenure in Months]]&lt;6, Table1[[#This Row],[Payment Method]]="Bank Withdrawal"), "High Risk", IF(OR(Table1[[#This Row],[Contract]]="Month-to-Month", Table1[[#This Row],[Tenure in Months]]&lt;12), "Medium Risk", "Low Risk"))</f>
        <v>Medium Risk</v>
      </c>
    </row>
    <row r="5783" spans="1:51" x14ac:dyDescent="0.35">
      <c r="A5783" t="s">
        <v>6987</v>
      </c>
      <c r="B5783" t="s">
        <v>66</v>
      </c>
      <c r="C5783">
        <v>43</v>
      </c>
      <c r="D5783" t="s">
        <v>52</v>
      </c>
      <c r="E5783" t="s">
        <v>52</v>
      </c>
      <c r="F5783" t="s">
        <v>52</v>
      </c>
      <c r="G5783" t="s">
        <v>52</v>
      </c>
      <c r="H5783">
        <v>0</v>
      </c>
      <c r="I5783" t="s">
        <v>54</v>
      </c>
      <c r="J5783" t="s">
        <v>55</v>
      </c>
      <c r="K5783" t="s">
        <v>894</v>
      </c>
      <c r="L5783">
        <v>90277</v>
      </c>
      <c r="M5783">
        <v>33.830452999999999</v>
      </c>
      <c r="N5783">
        <v>-118.38456499999999</v>
      </c>
      <c r="O5783">
        <v>34191</v>
      </c>
      <c r="P5783" t="s">
        <v>57</v>
      </c>
      <c r="Q5783" t="s">
        <v>52</v>
      </c>
      <c r="R5783">
        <v>0</v>
      </c>
      <c r="S5783">
        <v>1</v>
      </c>
      <c r="T5783" t="s">
        <v>58</v>
      </c>
      <c r="U5783" t="s">
        <v>53</v>
      </c>
      <c r="V5783">
        <v>42.34</v>
      </c>
      <c r="W5783" t="s">
        <v>52</v>
      </c>
      <c r="X5783" t="s">
        <v>53</v>
      </c>
      <c r="Y5783" t="s">
        <v>59</v>
      </c>
      <c r="Z5783">
        <v>10</v>
      </c>
      <c r="AA5783" t="s">
        <v>52</v>
      </c>
      <c r="AB5783" t="s">
        <v>52</v>
      </c>
      <c r="AC5783" t="s">
        <v>52</v>
      </c>
      <c r="AD5783" t="s">
        <v>52</v>
      </c>
      <c r="AE5783" t="s">
        <v>52</v>
      </c>
      <c r="AF5783" t="s">
        <v>52</v>
      </c>
      <c r="AG5783" t="s">
        <v>52</v>
      </c>
      <c r="AH5783" t="s">
        <v>53</v>
      </c>
      <c r="AI5783" t="s">
        <v>60</v>
      </c>
      <c r="AJ5783" t="s">
        <v>52</v>
      </c>
      <c r="AK5783" t="s">
        <v>69</v>
      </c>
      <c r="AL5783">
        <v>45.15</v>
      </c>
      <c r="AM5783">
        <v>45.15</v>
      </c>
      <c r="AN5783">
        <v>0</v>
      </c>
      <c r="AO5783">
        <v>0</v>
      </c>
      <c r="AP5783">
        <v>42.34</v>
      </c>
      <c r="AQ5783">
        <v>87.49</v>
      </c>
      <c r="AR5783">
        <v>3</v>
      </c>
      <c r="AS5783" t="s">
        <v>883</v>
      </c>
      <c r="AT5783" t="s">
        <v>52</v>
      </c>
      <c r="AU5783">
        <v>48</v>
      </c>
      <c r="AV5783">
        <v>4131</v>
      </c>
      <c r="AY5783" t="str">
        <f>IF(AND(Table1[[#This Row],[Contract]]="Month-to-Month", Table1[[#This Row],[Tenure in Months]]&lt;6, Table1[[#This Row],[Payment Method]]="Bank Withdrawal"), "High Risk", IF(OR(Table1[[#This Row],[Contract]]="Month-to-Month", Table1[[#This Row],[Tenure in Months]]&lt;12), "Medium Risk", "Low Risk"))</f>
        <v>Medium Risk</v>
      </c>
    </row>
    <row r="5784" spans="1:51" x14ac:dyDescent="0.35">
      <c r="A5784" t="s">
        <v>6988</v>
      </c>
      <c r="B5784" t="s">
        <v>51</v>
      </c>
      <c r="C5784">
        <v>43</v>
      </c>
      <c r="D5784" t="s">
        <v>52</v>
      </c>
      <c r="E5784" t="s">
        <v>52</v>
      </c>
      <c r="F5784" t="s">
        <v>52</v>
      </c>
      <c r="G5784" t="s">
        <v>52</v>
      </c>
      <c r="H5784">
        <v>0</v>
      </c>
      <c r="I5784" t="s">
        <v>54</v>
      </c>
      <c r="J5784" t="s">
        <v>55</v>
      </c>
      <c r="K5784" t="s">
        <v>894</v>
      </c>
      <c r="L5784">
        <v>90278</v>
      </c>
      <c r="M5784">
        <v>33.873395000000002</v>
      </c>
      <c r="N5784">
        <v>-118.37018999999999</v>
      </c>
      <c r="O5784">
        <v>37322</v>
      </c>
      <c r="P5784" t="s">
        <v>57</v>
      </c>
      <c r="Q5784" t="s">
        <v>52</v>
      </c>
      <c r="R5784">
        <v>0</v>
      </c>
      <c r="S5784">
        <v>39</v>
      </c>
      <c r="T5784" t="s">
        <v>75</v>
      </c>
      <c r="U5784" t="s">
        <v>53</v>
      </c>
      <c r="V5784">
        <v>8.69</v>
      </c>
      <c r="W5784" t="s">
        <v>53</v>
      </c>
      <c r="X5784" t="s">
        <v>53</v>
      </c>
      <c r="Y5784" t="s">
        <v>68</v>
      </c>
      <c r="Z5784">
        <v>24</v>
      </c>
      <c r="AA5784" t="s">
        <v>52</v>
      </c>
      <c r="AB5784" t="s">
        <v>52</v>
      </c>
      <c r="AC5784" t="s">
        <v>52</v>
      </c>
      <c r="AD5784" t="s">
        <v>52</v>
      </c>
      <c r="AE5784" t="s">
        <v>52</v>
      </c>
      <c r="AF5784" t="s">
        <v>52</v>
      </c>
      <c r="AG5784" t="s">
        <v>52</v>
      </c>
      <c r="AH5784" t="s">
        <v>53</v>
      </c>
      <c r="AI5784" t="s">
        <v>60</v>
      </c>
      <c r="AJ5784" t="s">
        <v>53</v>
      </c>
      <c r="AK5784" t="s">
        <v>69</v>
      </c>
      <c r="AL5784">
        <v>73.150000000000006</v>
      </c>
      <c r="AM5784">
        <v>2730.85</v>
      </c>
      <c r="AN5784">
        <v>0</v>
      </c>
      <c r="AO5784">
        <v>0</v>
      </c>
      <c r="AP5784">
        <v>338.909999999999</v>
      </c>
      <c r="AQ5784">
        <v>3069.7599999999902</v>
      </c>
      <c r="AR5784">
        <v>5</v>
      </c>
      <c r="AS5784" t="s">
        <v>881</v>
      </c>
      <c r="AT5784" t="s">
        <v>52</v>
      </c>
      <c r="AU5784">
        <v>62</v>
      </c>
      <c r="AV5784">
        <v>3271</v>
      </c>
      <c r="AY5784" t="str">
        <f>IF(AND(Table1[[#This Row],[Contract]]="Month-to-Month", Table1[[#This Row],[Tenure in Months]]&lt;6, Table1[[#This Row],[Payment Method]]="Bank Withdrawal"), "High Risk", IF(OR(Table1[[#This Row],[Contract]]="Month-to-Month", Table1[[#This Row],[Tenure in Months]]&lt;12), "Medium Risk", "Low Risk"))</f>
        <v>Medium Risk</v>
      </c>
    </row>
    <row r="5785" spans="1:51" x14ac:dyDescent="0.35">
      <c r="A5785" t="s">
        <v>6989</v>
      </c>
      <c r="B5785" t="s">
        <v>51</v>
      </c>
      <c r="C5785">
        <v>31</v>
      </c>
      <c r="D5785" t="s">
        <v>52</v>
      </c>
      <c r="E5785" t="s">
        <v>52</v>
      </c>
      <c r="F5785" t="s">
        <v>52</v>
      </c>
      <c r="G5785" t="s">
        <v>52</v>
      </c>
      <c r="H5785">
        <v>0</v>
      </c>
      <c r="I5785" t="s">
        <v>54</v>
      </c>
      <c r="J5785" t="s">
        <v>55</v>
      </c>
      <c r="K5785" t="s">
        <v>1890</v>
      </c>
      <c r="L5785">
        <v>90292</v>
      </c>
      <c r="M5785">
        <v>33.977468000000002</v>
      </c>
      <c r="N5785">
        <v>-118.445475</v>
      </c>
      <c r="O5785">
        <v>18058</v>
      </c>
      <c r="P5785" t="s">
        <v>57</v>
      </c>
      <c r="Q5785" t="s">
        <v>52</v>
      </c>
      <c r="R5785">
        <v>0</v>
      </c>
      <c r="S5785">
        <v>56</v>
      </c>
      <c r="T5785" t="s">
        <v>58</v>
      </c>
      <c r="U5785" t="s">
        <v>53</v>
      </c>
      <c r="V5785">
        <v>37.99</v>
      </c>
      <c r="W5785" t="s">
        <v>53</v>
      </c>
      <c r="X5785" t="s">
        <v>53</v>
      </c>
      <c r="Y5785" t="s">
        <v>68</v>
      </c>
      <c r="Z5785">
        <v>24</v>
      </c>
      <c r="AA5785" t="s">
        <v>53</v>
      </c>
      <c r="AB5785" t="s">
        <v>52</v>
      </c>
      <c r="AC5785" t="s">
        <v>52</v>
      </c>
      <c r="AD5785" t="s">
        <v>53</v>
      </c>
      <c r="AE5785" t="s">
        <v>53</v>
      </c>
      <c r="AF5785" t="s">
        <v>53</v>
      </c>
      <c r="AG5785" t="s">
        <v>53</v>
      </c>
      <c r="AH5785" t="s">
        <v>53</v>
      </c>
      <c r="AI5785" t="s">
        <v>60</v>
      </c>
      <c r="AJ5785" t="s">
        <v>53</v>
      </c>
      <c r="AK5785" t="s">
        <v>69</v>
      </c>
      <c r="AL5785">
        <v>105.35</v>
      </c>
      <c r="AM5785">
        <v>5794.45</v>
      </c>
      <c r="AN5785">
        <v>0</v>
      </c>
      <c r="AO5785">
        <v>0</v>
      </c>
      <c r="AP5785">
        <v>2127.44</v>
      </c>
      <c r="AQ5785">
        <v>7921.8899999999903</v>
      </c>
      <c r="AR5785">
        <v>3</v>
      </c>
      <c r="AS5785" t="s">
        <v>881</v>
      </c>
      <c r="AT5785" t="s">
        <v>52</v>
      </c>
      <c r="AU5785">
        <v>31</v>
      </c>
      <c r="AV5785">
        <v>5680</v>
      </c>
      <c r="AY5785" t="str">
        <f>IF(AND(Table1[[#This Row],[Contract]]="Month-to-Month", Table1[[#This Row],[Tenure in Months]]&lt;6, Table1[[#This Row],[Payment Method]]="Bank Withdrawal"), "High Risk", IF(OR(Table1[[#This Row],[Contract]]="Month-to-Month", Table1[[#This Row],[Tenure in Months]]&lt;12), "Medium Risk", "Low Risk"))</f>
        <v>Medium Risk</v>
      </c>
    </row>
    <row r="5786" spans="1:51" x14ac:dyDescent="0.35">
      <c r="A5786" t="s">
        <v>6990</v>
      </c>
      <c r="B5786" t="s">
        <v>51</v>
      </c>
      <c r="C5786">
        <v>58</v>
      </c>
      <c r="D5786" t="s">
        <v>52</v>
      </c>
      <c r="E5786" t="s">
        <v>52</v>
      </c>
      <c r="F5786" t="s">
        <v>52</v>
      </c>
      <c r="G5786" t="s">
        <v>53</v>
      </c>
      <c r="H5786">
        <v>2</v>
      </c>
      <c r="I5786" t="s">
        <v>54</v>
      </c>
      <c r="J5786" t="s">
        <v>55</v>
      </c>
      <c r="K5786" t="s">
        <v>3621</v>
      </c>
      <c r="L5786">
        <v>90293</v>
      </c>
      <c r="M5786">
        <v>33.947305</v>
      </c>
      <c r="N5786">
        <v>-118.439841</v>
      </c>
      <c r="O5786">
        <v>11264</v>
      </c>
      <c r="P5786" t="s">
        <v>57</v>
      </c>
      <c r="Q5786" t="s">
        <v>52</v>
      </c>
      <c r="R5786">
        <v>0</v>
      </c>
      <c r="S5786">
        <v>18</v>
      </c>
      <c r="T5786" t="s">
        <v>72</v>
      </c>
      <c r="U5786" t="s">
        <v>53</v>
      </c>
      <c r="V5786">
        <v>34.07</v>
      </c>
      <c r="W5786" t="s">
        <v>52</v>
      </c>
      <c r="X5786" t="s">
        <v>53</v>
      </c>
      <c r="Y5786" t="s">
        <v>59</v>
      </c>
      <c r="Z5786">
        <v>28</v>
      </c>
      <c r="AA5786" t="s">
        <v>52</v>
      </c>
      <c r="AB5786" t="s">
        <v>52</v>
      </c>
      <c r="AC5786" t="s">
        <v>52</v>
      </c>
      <c r="AD5786" t="s">
        <v>52</v>
      </c>
      <c r="AE5786" t="s">
        <v>52</v>
      </c>
      <c r="AF5786" t="s">
        <v>52</v>
      </c>
      <c r="AG5786" t="s">
        <v>52</v>
      </c>
      <c r="AH5786" t="s">
        <v>52</v>
      </c>
      <c r="AI5786" t="s">
        <v>60</v>
      </c>
      <c r="AJ5786" t="s">
        <v>53</v>
      </c>
      <c r="AK5786" t="s">
        <v>69</v>
      </c>
      <c r="AL5786">
        <v>45.65</v>
      </c>
      <c r="AM5786">
        <v>747.2</v>
      </c>
      <c r="AN5786">
        <v>0</v>
      </c>
      <c r="AO5786">
        <v>40</v>
      </c>
      <c r="AP5786">
        <v>613.26</v>
      </c>
      <c r="AQ5786">
        <v>1400.46</v>
      </c>
      <c r="AR5786">
        <v>5</v>
      </c>
      <c r="AS5786" t="s">
        <v>881</v>
      </c>
      <c r="AT5786" t="s">
        <v>52</v>
      </c>
      <c r="AU5786">
        <v>75</v>
      </c>
      <c r="AV5786">
        <v>4403</v>
      </c>
      <c r="AY5786" t="str">
        <f>IF(AND(Table1[[#This Row],[Contract]]="Month-to-Month", Table1[[#This Row],[Tenure in Months]]&lt;6, Table1[[#This Row],[Payment Method]]="Bank Withdrawal"), "High Risk", IF(OR(Table1[[#This Row],[Contract]]="Month-to-Month", Table1[[#This Row],[Tenure in Months]]&lt;12), "Medium Risk", "Low Risk"))</f>
        <v>Medium Risk</v>
      </c>
    </row>
    <row r="5787" spans="1:51" x14ac:dyDescent="0.35">
      <c r="A5787" t="s">
        <v>6991</v>
      </c>
      <c r="B5787" t="s">
        <v>66</v>
      </c>
      <c r="C5787">
        <v>30</v>
      </c>
      <c r="D5787" t="s">
        <v>52</v>
      </c>
      <c r="E5787" t="s">
        <v>52</v>
      </c>
      <c r="F5787" t="s">
        <v>53</v>
      </c>
      <c r="G5787" t="s">
        <v>53</v>
      </c>
      <c r="H5787">
        <v>2</v>
      </c>
      <c r="I5787" t="s">
        <v>54</v>
      </c>
      <c r="J5787" t="s">
        <v>55</v>
      </c>
      <c r="K5787" t="s">
        <v>74</v>
      </c>
      <c r="L5787">
        <v>90301</v>
      </c>
      <c r="M5787">
        <v>33.956445000000002</v>
      </c>
      <c r="N5787">
        <v>-118.358634</v>
      </c>
      <c r="O5787">
        <v>37527</v>
      </c>
      <c r="P5787" t="s">
        <v>57</v>
      </c>
      <c r="Q5787" t="s">
        <v>53</v>
      </c>
      <c r="R5787">
        <v>1</v>
      </c>
      <c r="S5787">
        <v>16</v>
      </c>
      <c r="T5787" t="s">
        <v>72</v>
      </c>
      <c r="U5787" t="s">
        <v>53</v>
      </c>
      <c r="V5787">
        <v>49.85</v>
      </c>
      <c r="W5787" t="s">
        <v>53</v>
      </c>
      <c r="X5787" t="s">
        <v>53</v>
      </c>
      <c r="Y5787" t="s">
        <v>68</v>
      </c>
      <c r="Z5787">
        <v>69</v>
      </c>
      <c r="AA5787" t="s">
        <v>52</v>
      </c>
      <c r="AB5787" t="s">
        <v>53</v>
      </c>
      <c r="AC5787" t="s">
        <v>52</v>
      </c>
      <c r="AD5787" t="s">
        <v>52</v>
      </c>
      <c r="AE5787" t="s">
        <v>52</v>
      </c>
      <c r="AF5787" t="s">
        <v>52</v>
      </c>
      <c r="AG5787" t="s">
        <v>52</v>
      </c>
      <c r="AH5787" t="s">
        <v>53</v>
      </c>
      <c r="AI5787" t="s">
        <v>60</v>
      </c>
      <c r="AJ5787" t="s">
        <v>53</v>
      </c>
      <c r="AK5787" t="s">
        <v>69</v>
      </c>
      <c r="AL5787">
        <v>79.95</v>
      </c>
      <c r="AM5787">
        <v>1267.95</v>
      </c>
      <c r="AN5787">
        <v>0</v>
      </c>
      <c r="AO5787">
        <v>0</v>
      </c>
      <c r="AP5787">
        <v>797.6</v>
      </c>
      <c r="AQ5787">
        <v>2065.5500000000002</v>
      </c>
      <c r="AR5787">
        <v>4</v>
      </c>
      <c r="AS5787" t="s">
        <v>881</v>
      </c>
      <c r="AT5787" t="s">
        <v>52</v>
      </c>
      <c r="AU5787">
        <v>65</v>
      </c>
      <c r="AV5787">
        <v>3855</v>
      </c>
      <c r="AY5787" t="str">
        <f>IF(AND(Table1[[#This Row],[Contract]]="Month-to-Month", Table1[[#This Row],[Tenure in Months]]&lt;6, Table1[[#This Row],[Payment Method]]="Bank Withdrawal"), "High Risk", IF(OR(Table1[[#This Row],[Contract]]="Month-to-Month", Table1[[#This Row],[Tenure in Months]]&lt;12), "Medium Risk", "Low Risk"))</f>
        <v>Medium Risk</v>
      </c>
    </row>
    <row r="5788" spans="1:51" x14ac:dyDescent="0.35">
      <c r="A5788" t="s">
        <v>6992</v>
      </c>
      <c r="B5788" t="s">
        <v>66</v>
      </c>
      <c r="C5788">
        <v>45</v>
      </c>
      <c r="D5788" t="s">
        <v>52</v>
      </c>
      <c r="E5788" t="s">
        <v>52</v>
      </c>
      <c r="F5788" t="s">
        <v>52</v>
      </c>
      <c r="G5788" t="s">
        <v>52</v>
      </c>
      <c r="H5788">
        <v>0</v>
      </c>
      <c r="I5788" t="s">
        <v>54</v>
      </c>
      <c r="J5788" t="s">
        <v>55</v>
      </c>
      <c r="K5788" t="s">
        <v>74</v>
      </c>
      <c r="L5788">
        <v>90302</v>
      </c>
      <c r="M5788">
        <v>33.975332000000002</v>
      </c>
      <c r="N5788">
        <v>-118.35525199999999</v>
      </c>
      <c r="O5788">
        <v>30779</v>
      </c>
      <c r="P5788" t="s">
        <v>57</v>
      </c>
      <c r="Q5788" t="s">
        <v>52</v>
      </c>
      <c r="R5788">
        <v>0</v>
      </c>
      <c r="S5788">
        <v>68</v>
      </c>
      <c r="T5788" t="s">
        <v>229</v>
      </c>
      <c r="U5788" t="s">
        <v>53</v>
      </c>
      <c r="V5788">
        <v>17.41</v>
      </c>
      <c r="W5788" t="s">
        <v>52</v>
      </c>
      <c r="X5788" t="s">
        <v>53</v>
      </c>
      <c r="Y5788" t="s">
        <v>110</v>
      </c>
      <c r="Z5788">
        <v>27</v>
      </c>
      <c r="AA5788" t="s">
        <v>53</v>
      </c>
      <c r="AB5788" t="s">
        <v>52</v>
      </c>
      <c r="AC5788" t="s">
        <v>53</v>
      </c>
      <c r="AD5788" t="s">
        <v>52</v>
      </c>
      <c r="AE5788" t="s">
        <v>52</v>
      </c>
      <c r="AF5788" t="s">
        <v>52</v>
      </c>
      <c r="AG5788" t="s">
        <v>52</v>
      </c>
      <c r="AH5788" t="s">
        <v>53</v>
      </c>
      <c r="AI5788" t="s">
        <v>124</v>
      </c>
      <c r="AJ5788" t="s">
        <v>53</v>
      </c>
      <c r="AK5788" t="s">
        <v>69</v>
      </c>
      <c r="AL5788">
        <v>54.45</v>
      </c>
      <c r="AM5788">
        <v>3674.95</v>
      </c>
      <c r="AN5788">
        <v>0</v>
      </c>
      <c r="AO5788">
        <v>0</v>
      </c>
      <c r="AP5788">
        <v>1183.8800000000001</v>
      </c>
      <c r="AQ5788">
        <v>4858.83</v>
      </c>
      <c r="AR5788">
        <v>4</v>
      </c>
      <c r="AS5788" t="s">
        <v>881</v>
      </c>
      <c r="AT5788" t="s">
        <v>52</v>
      </c>
      <c r="AU5788">
        <v>45</v>
      </c>
      <c r="AV5788">
        <v>6309</v>
      </c>
      <c r="AY5788" t="str">
        <f>IF(AND(Table1[[#This Row],[Contract]]="Month-to-Month", Table1[[#This Row],[Tenure in Months]]&lt;6, Table1[[#This Row],[Payment Method]]="Bank Withdrawal"), "High Risk", IF(OR(Table1[[#This Row],[Contract]]="Month-to-Month", Table1[[#This Row],[Tenure in Months]]&lt;12), "Medium Risk", "Low Risk"))</f>
        <v>Low Risk</v>
      </c>
    </row>
    <row r="5789" spans="1:51" x14ac:dyDescent="0.35">
      <c r="A5789" t="s">
        <v>6993</v>
      </c>
      <c r="B5789" t="s">
        <v>66</v>
      </c>
      <c r="C5789">
        <v>46</v>
      </c>
      <c r="D5789" t="s">
        <v>52</v>
      </c>
      <c r="E5789" t="s">
        <v>52</v>
      </c>
      <c r="F5789" t="s">
        <v>53</v>
      </c>
      <c r="G5789" t="s">
        <v>53</v>
      </c>
      <c r="H5789">
        <v>1</v>
      </c>
      <c r="I5789" t="s">
        <v>54</v>
      </c>
      <c r="J5789" t="s">
        <v>55</v>
      </c>
      <c r="K5789" t="s">
        <v>74</v>
      </c>
      <c r="L5789">
        <v>90304</v>
      </c>
      <c r="M5789">
        <v>33.936827000000001</v>
      </c>
      <c r="N5789">
        <v>-118.359824</v>
      </c>
      <c r="O5789">
        <v>28680</v>
      </c>
      <c r="P5789" t="s">
        <v>57</v>
      </c>
      <c r="Q5789" t="s">
        <v>53</v>
      </c>
      <c r="R5789">
        <v>1</v>
      </c>
      <c r="S5789">
        <v>72</v>
      </c>
      <c r="T5789" t="s">
        <v>229</v>
      </c>
      <c r="U5789" t="s">
        <v>53</v>
      </c>
      <c r="V5789">
        <v>24.9</v>
      </c>
      <c r="W5789" t="s">
        <v>53</v>
      </c>
      <c r="X5789" t="s">
        <v>53</v>
      </c>
      <c r="Y5789" t="s">
        <v>59</v>
      </c>
      <c r="Z5789">
        <v>19</v>
      </c>
      <c r="AA5789" t="s">
        <v>53</v>
      </c>
      <c r="AB5789" t="s">
        <v>52</v>
      </c>
      <c r="AC5789" t="s">
        <v>53</v>
      </c>
      <c r="AD5789" t="s">
        <v>53</v>
      </c>
      <c r="AE5789" t="s">
        <v>53</v>
      </c>
      <c r="AF5789" t="s">
        <v>53</v>
      </c>
      <c r="AG5789" t="s">
        <v>53</v>
      </c>
      <c r="AH5789" t="s">
        <v>53</v>
      </c>
      <c r="AI5789" t="s">
        <v>334</v>
      </c>
      <c r="AJ5789" t="s">
        <v>52</v>
      </c>
      <c r="AK5789" t="s">
        <v>69</v>
      </c>
      <c r="AL5789">
        <v>84.7</v>
      </c>
      <c r="AM5789">
        <v>5893.9</v>
      </c>
      <c r="AN5789">
        <v>0</v>
      </c>
      <c r="AO5789">
        <v>0</v>
      </c>
      <c r="AP5789">
        <v>1792.8</v>
      </c>
      <c r="AQ5789">
        <v>7686.7</v>
      </c>
      <c r="AR5789">
        <v>4</v>
      </c>
      <c r="AS5789" t="s">
        <v>881</v>
      </c>
      <c r="AT5789" t="s">
        <v>52</v>
      </c>
      <c r="AU5789">
        <v>49</v>
      </c>
      <c r="AV5789">
        <v>6375</v>
      </c>
      <c r="AY5789" t="str">
        <f>IF(AND(Table1[[#This Row],[Contract]]="Month-to-Month", Table1[[#This Row],[Tenure in Months]]&lt;6, Table1[[#This Row],[Payment Method]]="Bank Withdrawal"), "High Risk", IF(OR(Table1[[#This Row],[Contract]]="Month-to-Month", Table1[[#This Row],[Tenure in Months]]&lt;12), "Medium Risk", "Low Risk"))</f>
        <v>Low Risk</v>
      </c>
    </row>
    <row r="5790" spans="1:51" x14ac:dyDescent="0.35">
      <c r="A5790" t="s">
        <v>6994</v>
      </c>
      <c r="B5790" t="s">
        <v>51</v>
      </c>
      <c r="C5790">
        <v>52</v>
      </c>
      <c r="D5790" t="s">
        <v>52</v>
      </c>
      <c r="E5790" t="s">
        <v>52</v>
      </c>
      <c r="F5790" t="s">
        <v>52</v>
      </c>
      <c r="G5790" t="s">
        <v>52</v>
      </c>
      <c r="H5790">
        <v>0</v>
      </c>
      <c r="I5790" t="s">
        <v>54</v>
      </c>
      <c r="J5790" t="s">
        <v>55</v>
      </c>
      <c r="K5790" t="s">
        <v>74</v>
      </c>
      <c r="L5790">
        <v>90305</v>
      </c>
      <c r="M5790">
        <v>33.958134000000001</v>
      </c>
      <c r="N5790">
        <v>-118.330905</v>
      </c>
      <c r="O5790">
        <v>13779</v>
      </c>
      <c r="P5790" t="s">
        <v>57</v>
      </c>
      <c r="Q5790" t="s">
        <v>52</v>
      </c>
      <c r="R5790">
        <v>0</v>
      </c>
      <c r="S5790">
        <v>9</v>
      </c>
      <c r="T5790" t="s">
        <v>67</v>
      </c>
      <c r="U5790" t="s">
        <v>53</v>
      </c>
      <c r="V5790">
        <v>7.32</v>
      </c>
      <c r="W5790" t="s">
        <v>53</v>
      </c>
      <c r="X5790" t="s">
        <v>53</v>
      </c>
      <c r="Y5790" t="s">
        <v>68</v>
      </c>
      <c r="Z5790">
        <v>11</v>
      </c>
      <c r="AA5790" t="s">
        <v>52</v>
      </c>
      <c r="AB5790" t="s">
        <v>52</v>
      </c>
      <c r="AC5790" t="s">
        <v>52</v>
      </c>
      <c r="AD5790" t="s">
        <v>52</v>
      </c>
      <c r="AE5790" t="s">
        <v>52</v>
      </c>
      <c r="AF5790" t="s">
        <v>52</v>
      </c>
      <c r="AG5790" t="s">
        <v>52</v>
      </c>
      <c r="AH5790" t="s">
        <v>53</v>
      </c>
      <c r="AI5790" t="s">
        <v>60</v>
      </c>
      <c r="AJ5790" t="s">
        <v>53</v>
      </c>
      <c r="AK5790" t="s">
        <v>61</v>
      </c>
      <c r="AL5790">
        <v>75.849999999999994</v>
      </c>
      <c r="AM5790">
        <v>724.65</v>
      </c>
      <c r="AN5790">
        <v>0</v>
      </c>
      <c r="AO5790">
        <v>0</v>
      </c>
      <c r="AP5790">
        <v>65.88</v>
      </c>
      <c r="AQ5790">
        <v>790.53</v>
      </c>
      <c r="AR5790">
        <v>5</v>
      </c>
      <c r="AS5790" t="s">
        <v>881</v>
      </c>
      <c r="AT5790" t="s">
        <v>52</v>
      </c>
      <c r="AU5790">
        <v>70</v>
      </c>
      <c r="AV5790">
        <v>5212</v>
      </c>
      <c r="AY5790" t="str">
        <f>IF(AND(Table1[[#This Row],[Contract]]="Month-to-Month", Table1[[#This Row],[Tenure in Months]]&lt;6, Table1[[#This Row],[Payment Method]]="Bank Withdrawal"), "High Risk", IF(OR(Table1[[#This Row],[Contract]]="Month-to-Month", Table1[[#This Row],[Tenure in Months]]&lt;12), "Medium Risk", "Low Risk"))</f>
        <v>Medium Risk</v>
      </c>
    </row>
    <row r="5791" spans="1:51" x14ac:dyDescent="0.35">
      <c r="A5791" t="s">
        <v>6995</v>
      </c>
      <c r="B5791" t="s">
        <v>66</v>
      </c>
      <c r="C5791">
        <v>37</v>
      </c>
      <c r="D5791" t="s">
        <v>52</v>
      </c>
      <c r="E5791" t="s">
        <v>52</v>
      </c>
      <c r="F5791" t="s">
        <v>52</v>
      </c>
      <c r="G5791" t="s">
        <v>52</v>
      </c>
      <c r="H5791">
        <v>0</v>
      </c>
      <c r="I5791" t="s">
        <v>54</v>
      </c>
      <c r="J5791" t="s">
        <v>55</v>
      </c>
      <c r="K5791" t="s">
        <v>896</v>
      </c>
      <c r="L5791">
        <v>90401</v>
      </c>
      <c r="M5791">
        <v>34.015481000000001</v>
      </c>
      <c r="N5791">
        <v>-118.49323099999999</v>
      </c>
      <c r="O5791">
        <v>5221</v>
      </c>
      <c r="P5791" t="s">
        <v>57</v>
      </c>
      <c r="Q5791" t="s">
        <v>52</v>
      </c>
      <c r="R5791">
        <v>0</v>
      </c>
      <c r="S5791">
        <v>30</v>
      </c>
      <c r="T5791" t="s">
        <v>75</v>
      </c>
      <c r="U5791" t="s">
        <v>53</v>
      </c>
      <c r="V5791">
        <v>10.74</v>
      </c>
      <c r="W5791" t="s">
        <v>52</v>
      </c>
      <c r="X5791" t="s">
        <v>53</v>
      </c>
      <c r="Y5791" t="s">
        <v>59</v>
      </c>
      <c r="Z5791">
        <v>13</v>
      </c>
      <c r="AA5791" t="s">
        <v>53</v>
      </c>
      <c r="AB5791" t="s">
        <v>52</v>
      </c>
      <c r="AC5791" t="s">
        <v>52</v>
      </c>
      <c r="AD5791" t="s">
        <v>52</v>
      </c>
      <c r="AE5791" t="s">
        <v>52</v>
      </c>
      <c r="AF5791" t="s">
        <v>52</v>
      </c>
      <c r="AG5791" t="s">
        <v>52</v>
      </c>
      <c r="AH5791" t="s">
        <v>53</v>
      </c>
      <c r="AI5791" t="s">
        <v>60</v>
      </c>
      <c r="AJ5791" t="s">
        <v>53</v>
      </c>
      <c r="AK5791" t="s">
        <v>69</v>
      </c>
      <c r="AL5791">
        <v>48.8</v>
      </c>
      <c r="AM5791">
        <v>1536.75</v>
      </c>
      <c r="AN5791">
        <v>0</v>
      </c>
      <c r="AO5791">
        <v>0</v>
      </c>
      <c r="AP5791">
        <v>322.2</v>
      </c>
      <c r="AQ5791">
        <v>1858.95</v>
      </c>
      <c r="AR5791">
        <v>3</v>
      </c>
      <c r="AS5791" t="s">
        <v>881</v>
      </c>
      <c r="AT5791" t="s">
        <v>52</v>
      </c>
      <c r="AU5791">
        <v>71</v>
      </c>
      <c r="AV5791">
        <v>4864</v>
      </c>
      <c r="AY5791" t="str">
        <f>IF(AND(Table1[[#This Row],[Contract]]="Month-to-Month", Table1[[#This Row],[Tenure in Months]]&lt;6, Table1[[#This Row],[Payment Method]]="Bank Withdrawal"), "High Risk", IF(OR(Table1[[#This Row],[Contract]]="Month-to-Month", Table1[[#This Row],[Tenure in Months]]&lt;12), "Medium Risk", "Low Risk"))</f>
        <v>Medium Risk</v>
      </c>
    </row>
    <row r="5792" spans="1:51" x14ac:dyDescent="0.35">
      <c r="A5792" t="s">
        <v>6996</v>
      </c>
      <c r="B5792" t="s">
        <v>66</v>
      </c>
      <c r="C5792">
        <v>45</v>
      </c>
      <c r="D5792" t="s">
        <v>52</v>
      </c>
      <c r="E5792" t="s">
        <v>52</v>
      </c>
      <c r="F5792" t="s">
        <v>52</v>
      </c>
      <c r="G5792" t="s">
        <v>52</v>
      </c>
      <c r="H5792">
        <v>0</v>
      </c>
      <c r="I5792" t="s">
        <v>54</v>
      </c>
      <c r="J5792" t="s">
        <v>55</v>
      </c>
      <c r="K5792" t="s">
        <v>896</v>
      </c>
      <c r="L5792">
        <v>90403</v>
      </c>
      <c r="M5792">
        <v>34.031528999999999</v>
      </c>
      <c r="N5792">
        <v>-118.491156</v>
      </c>
      <c r="O5792">
        <v>23559</v>
      </c>
      <c r="P5792" t="s">
        <v>57</v>
      </c>
      <c r="Q5792" t="s">
        <v>52</v>
      </c>
      <c r="R5792">
        <v>0</v>
      </c>
      <c r="S5792">
        <v>18</v>
      </c>
      <c r="T5792" t="s">
        <v>72</v>
      </c>
      <c r="U5792" t="s">
        <v>52</v>
      </c>
      <c r="V5792">
        <v>0</v>
      </c>
      <c r="W5792" t="s">
        <v>52</v>
      </c>
      <c r="X5792" t="s">
        <v>53</v>
      </c>
      <c r="Y5792" t="s">
        <v>59</v>
      </c>
      <c r="Z5792">
        <v>11</v>
      </c>
      <c r="AA5792" t="s">
        <v>52</v>
      </c>
      <c r="AB5792" t="s">
        <v>52</v>
      </c>
      <c r="AC5792" t="s">
        <v>53</v>
      </c>
      <c r="AD5792" t="s">
        <v>53</v>
      </c>
      <c r="AE5792" t="s">
        <v>52</v>
      </c>
      <c r="AF5792" t="s">
        <v>52</v>
      </c>
      <c r="AG5792" t="s">
        <v>52</v>
      </c>
      <c r="AH5792" t="s">
        <v>52</v>
      </c>
      <c r="AI5792" t="s">
        <v>60</v>
      </c>
      <c r="AJ5792" t="s">
        <v>53</v>
      </c>
      <c r="AK5792" t="s">
        <v>61</v>
      </c>
      <c r="AL5792">
        <v>35.200000000000003</v>
      </c>
      <c r="AM5792">
        <v>607.29999999999995</v>
      </c>
      <c r="AN5792">
        <v>0</v>
      </c>
      <c r="AO5792">
        <v>50</v>
      </c>
      <c r="AP5792">
        <v>0</v>
      </c>
      <c r="AQ5792">
        <v>657.3</v>
      </c>
      <c r="AR5792">
        <v>3</v>
      </c>
      <c r="AS5792" t="s">
        <v>881</v>
      </c>
      <c r="AT5792" t="s">
        <v>52</v>
      </c>
      <c r="AU5792">
        <v>32</v>
      </c>
      <c r="AV5792">
        <v>5381</v>
      </c>
      <c r="AY5792" t="str">
        <f>IF(AND(Table1[[#This Row],[Contract]]="Month-to-Month", Table1[[#This Row],[Tenure in Months]]&lt;6, Table1[[#This Row],[Payment Method]]="Bank Withdrawal"), "High Risk", IF(OR(Table1[[#This Row],[Contract]]="Month-to-Month", Table1[[#This Row],[Tenure in Months]]&lt;12), "Medium Risk", "Low Risk"))</f>
        <v>Medium Risk</v>
      </c>
    </row>
    <row r="5793" spans="1:51" x14ac:dyDescent="0.35">
      <c r="A5793" t="s">
        <v>6997</v>
      </c>
      <c r="B5793" t="s">
        <v>51</v>
      </c>
      <c r="C5793">
        <v>63</v>
      </c>
      <c r="D5793" t="s">
        <v>52</v>
      </c>
      <c r="E5793" t="s">
        <v>52</v>
      </c>
      <c r="F5793" t="s">
        <v>53</v>
      </c>
      <c r="G5793" t="s">
        <v>52</v>
      </c>
      <c r="H5793">
        <v>0</v>
      </c>
      <c r="I5793" t="s">
        <v>54</v>
      </c>
      <c r="J5793" t="s">
        <v>55</v>
      </c>
      <c r="K5793" t="s">
        <v>472</v>
      </c>
      <c r="L5793">
        <v>90504</v>
      </c>
      <c r="M5793">
        <v>33.867257000000002</v>
      </c>
      <c r="N5793">
        <v>-118.330794</v>
      </c>
      <c r="O5793">
        <v>31678</v>
      </c>
      <c r="P5793" t="s">
        <v>57</v>
      </c>
      <c r="Q5793" t="s">
        <v>53</v>
      </c>
      <c r="R5793">
        <v>1</v>
      </c>
      <c r="S5793">
        <v>44</v>
      </c>
      <c r="T5793" t="s">
        <v>58</v>
      </c>
      <c r="U5793" t="s">
        <v>52</v>
      </c>
      <c r="V5793">
        <v>0</v>
      </c>
      <c r="W5793" t="s">
        <v>52</v>
      </c>
      <c r="X5793" t="s">
        <v>53</v>
      </c>
      <c r="Y5793" t="s">
        <v>110</v>
      </c>
      <c r="Z5793">
        <v>18</v>
      </c>
      <c r="AA5793" t="s">
        <v>52</v>
      </c>
      <c r="AB5793" t="s">
        <v>53</v>
      </c>
      <c r="AC5793" t="s">
        <v>53</v>
      </c>
      <c r="AD5793" t="s">
        <v>52</v>
      </c>
      <c r="AE5793" t="s">
        <v>53</v>
      </c>
      <c r="AF5793" t="s">
        <v>53</v>
      </c>
      <c r="AG5793" t="s">
        <v>53</v>
      </c>
      <c r="AH5793" t="s">
        <v>53</v>
      </c>
      <c r="AI5793" t="s">
        <v>334</v>
      </c>
      <c r="AJ5793" t="s">
        <v>52</v>
      </c>
      <c r="AK5793" t="s">
        <v>61</v>
      </c>
      <c r="AL5793">
        <v>54.3</v>
      </c>
      <c r="AM5793">
        <v>2390.4499999999998</v>
      </c>
      <c r="AN5793">
        <v>0</v>
      </c>
      <c r="AO5793">
        <v>0</v>
      </c>
      <c r="AP5793">
        <v>0</v>
      </c>
      <c r="AQ5793">
        <v>2390.4499999999998</v>
      </c>
      <c r="AR5793">
        <v>3</v>
      </c>
      <c r="AS5793" t="s">
        <v>881</v>
      </c>
      <c r="AT5793" t="s">
        <v>52</v>
      </c>
      <c r="AU5793">
        <v>64</v>
      </c>
      <c r="AV5793">
        <v>3222</v>
      </c>
      <c r="AY5793" t="str">
        <f>IF(AND(Table1[[#This Row],[Contract]]="Month-to-Month", Table1[[#This Row],[Tenure in Months]]&lt;6, Table1[[#This Row],[Payment Method]]="Bank Withdrawal"), "High Risk", IF(OR(Table1[[#This Row],[Contract]]="Month-to-Month", Table1[[#This Row],[Tenure in Months]]&lt;12), "Medium Risk", "Low Risk"))</f>
        <v>Low Risk</v>
      </c>
    </row>
    <row r="5794" spans="1:51" x14ac:dyDescent="0.35">
      <c r="A5794" t="s">
        <v>6998</v>
      </c>
      <c r="B5794" t="s">
        <v>66</v>
      </c>
      <c r="C5794">
        <v>47</v>
      </c>
      <c r="D5794" t="s">
        <v>52</v>
      </c>
      <c r="E5794" t="s">
        <v>52</v>
      </c>
      <c r="F5794" t="s">
        <v>53</v>
      </c>
      <c r="G5794" t="s">
        <v>53</v>
      </c>
      <c r="H5794">
        <v>2</v>
      </c>
      <c r="I5794" t="s">
        <v>54</v>
      </c>
      <c r="J5794" t="s">
        <v>55</v>
      </c>
      <c r="K5794" t="s">
        <v>472</v>
      </c>
      <c r="L5794">
        <v>90505</v>
      </c>
      <c r="M5794">
        <v>33.807881999999999</v>
      </c>
      <c r="N5794">
        <v>-118.34795699999999</v>
      </c>
      <c r="O5794">
        <v>34873</v>
      </c>
      <c r="P5794" t="s">
        <v>57</v>
      </c>
      <c r="Q5794" t="s">
        <v>53</v>
      </c>
      <c r="R5794">
        <v>1</v>
      </c>
      <c r="S5794">
        <v>30</v>
      </c>
      <c r="T5794" t="s">
        <v>75</v>
      </c>
      <c r="U5794" t="s">
        <v>53</v>
      </c>
      <c r="V5794">
        <v>16.48</v>
      </c>
      <c r="W5794" t="s">
        <v>52</v>
      </c>
      <c r="X5794" t="s">
        <v>53</v>
      </c>
      <c r="Y5794" t="s">
        <v>59</v>
      </c>
      <c r="Z5794">
        <v>17</v>
      </c>
      <c r="AA5794" t="s">
        <v>53</v>
      </c>
      <c r="AB5794" t="s">
        <v>52</v>
      </c>
      <c r="AC5794" t="s">
        <v>52</v>
      </c>
      <c r="AD5794" t="s">
        <v>53</v>
      </c>
      <c r="AE5794" t="s">
        <v>52</v>
      </c>
      <c r="AF5794" t="s">
        <v>53</v>
      </c>
      <c r="AG5794" t="s">
        <v>53</v>
      </c>
      <c r="AH5794" t="s">
        <v>53</v>
      </c>
      <c r="AI5794" t="s">
        <v>60</v>
      </c>
      <c r="AJ5794" t="s">
        <v>52</v>
      </c>
      <c r="AK5794" t="s">
        <v>61</v>
      </c>
      <c r="AL5794">
        <v>66.3</v>
      </c>
      <c r="AM5794">
        <v>1923.5</v>
      </c>
      <c r="AN5794">
        <v>0</v>
      </c>
      <c r="AO5794">
        <v>0</v>
      </c>
      <c r="AP5794">
        <v>494.4</v>
      </c>
      <c r="AQ5794">
        <v>2417.9</v>
      </c>
      <c r="AR5794">
        <v>3</v>
      </c>
      <c r="AS5794" t="s">
        <v>881</v>
      </c>
      <c r="AT5794" t="s">
        <v>52</v>
      </c>
      <c r="AU5794">
        <v>80</v>
      </c>
      <c r="AV5794">
        <v>4631</v>
      </c>
      <c r="AY5794" t="str">
        <f>IF(AND(Table1[[#This Row],[Contract]]="Month-to-Month", Table1[[#This Row],[Tenure in Months]]&lt;6, Table1[[#This Row],[Payment Method]]="Bank Withdrawal"), "High Risk", IF(OR(Table1[[#This Row],[Contract]]="Month-to-Month", Table1[[#This Row],[Tenure in Months]]&lt;12), "Medium Risk", "Low Risk"))</f>
        <v>Medium Risk</v>
      </c>
    </row>
    <row r="5795" spans="1:51" x14ac:dyDescent="0.35">
      <c r="A5795" t="s">
        <v>6999</v>
      </c>
      <c r="B5795" t="s">
        <v>66</v>
      </c>
      <c r="C5795">
        <v>44</v>
      </c>
      <c r="D5795" t="s">
        <v>52</v>
      </c>
      <c r="E5795" t="s">
        <v>52</v>
      </c>
      <c r="F5795" t="s">
        <v>53</v>
      </c>
      <c r="G5795" t="s">
        <v>52</v>
      </c>
      <c r="H5795">
        <v>0</v>
      </c>
      <c r="I5795" t="s">
        <v>54</v>
      </c>
      <c r="J5795" t="s">
        <v>55</v>
      </c>
      <c r="K5795" t="s">
        <v>79</v>
      </c>
      <c r="L5795">
        <v>90601</v>
      </c>
      <c r="M5795">
        <v>34.007353000000002</v>
      </c>
      <c r="N5795">
        <v>-118.033683</v>
      </c>
      <c r="O5795">
        <v>32050</v>
      </c>
      <c r="P5795" t="s">
        <v>57</v>
      </c>
      <c r="Q5795" t="s">
        <v>52</v>
      </c>
      <c r="R5795">
        <v>0</v>
      </c>
      <c r="S5795">
        <v>71</v>
      </c>
      <c r="T5795" t="s">
        <v>229</v>
      </c>
      <c r="U5795" t="s">
        <v>53</v>
      </c>
      <c r="V5795">
        <v>14.91</v>
      </c>
      <c r="W5795" t="s">
        <v>52</v>
      </c>
      <c r="X5795" t="s">
        <v>52</v>
      </c>
      <c r="Y5795" t="s">
        <v>58</v>
      </c>
      <c r="Z5795">
        <v>0</v>
      </c>
      <c r="AA5795" t="s">
        <v>52</v>
      </c>
      <c r="AB5795" t="s">
        <v>52</v>
      </c>
      <c r="AC5795" t="s">
        <v>52</v>
      </c>
      <c r="AD5795" t="s">
        <v>52</v>
      </c>
      <c r="AE5795" t="s">
        <v>52</v>
      </c>
      <c r="AF5795" t="s">
        <v>52</v>
      </c>
      <c r="AG5795" t="s">
        <v>52</v>
      </c>
      <c r="AH5795" t="s">
        <v>52</v>
      </c>
      <c r="AI5795" t="s">
        <v>334</v>
      </c>
      <c r="AJ5795" t="s">
        <v>53</v>
      </c>
      <c r="AK5795" t="s">
        <v>61</v>
      </c>
      <c r="AL5795">
        <v>20.9</v>
      </c>
      <c r="AM5795">
        <v>1493.2</v>
      </c>
      <c r="AN5795">
        <v>0</v>
      </c>
      <c r="AO5795">
        <v>0</v>
      </c>
      <c r="AP5795">
        <v>1058.6099999999999</v>
      </c>
      <c r="AQ5795">
        <v>2551.81</v>
      </c>
      <c r="AR5795">
        <v>4</v>
      </c>
      <c r="AS5795" t="s">
        <v>881</v>
      </c>
      <c r="AT5795" t="s">
        <v>52</v>
      </c>
      <c r="AU5795">
        <v>53</v>
      </c>
      <c r="AV5795">
        <v>4030</v>
      </c>
      <c r="AY5795" t="str">
        <f>IF(AND(Table1[[#This Row],[Contract]]="Month-to-Month", Table1[[#This Row],[Tenure in Months]]&lt;6, Table1[[#This Row],[Payment Method]]="Bank Withdrawal"), "High Risk", IF(OR(Table1[[#This Row],[Contract]]="Month-to-Month", Table1[[#This Row],[Tenure in Months]]&lt;12), "Medium Risk", "Low Risk"))</f>
        <v>Low Risk</v>
      </c>
    </row>
    <row r="5796" spans="1:51" x14ac:dyDescent="0.35">
      <c r="A5796" t="s">
        <v>7000</v>
      </c>
      <c r="B5796" t="s">
        <v>51</v>
      </c>
      <c r="C5796">
        <v>32</v>
      </c>
      <c r="D5796" t="s">
        <v>52</v>
      </c>
      <c r="E5796" t="s">
        <v>52</v>
      </c>
      <c r="F5796" t="s">
        <v>53</v>
      </c>
      <c r="G5796" t="s">
        <v>52</v>
      </c>
      <c r="H5796">
        <v>0</v>
      </c>
      <c r="I5796" t="s">
        <v>54</v>
      </c>
      <c r="J5796" t="s">
        <v>55</v>
      </c>
      <c r="K5796" t="s">
        <v>79</v>
      </c>
      <c r="L5796">
        <v>90604</v>
      </c>
      <c r="M5796">
        <v>33.929704000000001</v>
      </c>
      <c r="N5796">
        <v>-118.01208</v>
      </c>
      <c r="O5796">
        <v>37887</v>
      </c>
      <c r="P5796" t="s">
        <v>57</v>
      </c>
      <c r="Q5796" t="s">
        <v>53</v>
      </c>
      <c r="R5796">
        <v>1</v>
      </c>
      <c r="S5796">
        <v>1</v>
      </c>
      <c r="T5796" t="s">
        <v>67</v>
      </c>
      <c r="U5796" t="s">
        <v>53</v>
      </c>
      <c r="V5796">
        <v>38.89</v>
      </c>
      <c r="W5796" t="s">
        <v>52</v>
      </c>
      <c r="X5796" t="s">
        <v>53</v>
      </c>
      <c r="Y5796" t="s">
        <v>68</v>
      </c>
      <c r="Z5796">
        <v>9</v>
      </c>
      <c r="AA5796" t="s">
        <v>52</v>
      </c>
      <c r="AB5796" t="s">
        <v>52</v>
      </c>
      <c r="AC5796" t="s">
        <v>53</v>
      </c>
      <c r="AD5796" t="s">
        <v>52</v>
      </c>
      <c r="AE5796" t="s">
        <v>52</v>
      </c>
      <c r="AF5796" t="s">
        <v>52</v>
      </c>
      <c r="AG5796" t="s">
        <v>52</v>
      </c>
      <c r="AH5796" t="s">
        <v>53</v>
      </c>
      <c r="AI5796" t="s">
        <v>60</v>
      </c>
      <c r="AJ5796" t="s">
        <v>52</v>
      </c>
      <c r="AK5796" t="s">
        <v>69</v>
      </c>
      <c r="AL5796">
        <v>75.349999999999994</v>
      </c>
      <c r="AM5796">
        <v>75.349999999999994</v>
      </c>
      <c r="AN5796">
        <v>0</v>
      </c>
      <c r="AO5796">
        <v>0</v>
      </c>
      <c r="AP5796">
        <v>38.89</v>
      </c>
      <c r="AQ5796">
        <v>114.24</v>
      </c>
      <c r="AR5796">
        <v>5</v>
      </c>
      <c r="AS5796" t="s">
        <v>883</v>
      </c>
      <c r="AT5796" t="s">
        <v>52</v>
      </c>
      <c r="AU5796">
        <v>70</v>
      </c>
      <c r="AV5796">
        <v>3514</v>
      </c>
      <c r="AY5796" t="str">
        <f>IF(AND(Table1[[#This Row],[Contract]]="Month-to-Month", Table1[[#This Row],[Tenure in Months]]&lt;6, Table1[[#This Row],[Payment Method]]="Bank Withdrawal"), "High Risk", IF(OR(Table1[[#This Row],[Contract]]="Month-to-Month", Table1[[#This Row],[Tenure in Months]]&lt;12), "Medium Risk", "Low Risk"))</f>
        <v>Medium Risk</v>
      </c>
    </row>
    <row r="5797" spans="1:51" x14ac:dyDescent="0.35">
      <c r="A5797" t="s">
        <v>7001</v>
      </c>
      <c r="B5797" t="s">
        <v>66</v>
      </c>
      <c r="C5797">
        <v>55</v>
      </c>
      <c r="D5797" t="s">
        <v>52</v>
      </c>
      <c r="E5797" t="s">
        <v>52</v>
      </c>
      <c r="F5797" t="s">
        <v>52</v>
      </c>
      <c r="G5797" t="s">
        <v>53</v>
      </c>
      <c r="H5797">
        <v>2</v>
      </c>
      <c r="I5797" t="s">
        <v>54</v>
      </c>
      <c r="J5797" t="s">
        <v>55</v>
      </c>
      <c r="K5797" t="s">
        <v>79</v>
      </c>
      <c r="L5797">
        <v>90606</v>
      </c>
      <c r="M5797">
        <v>33.976678</v>
      </c>
      <c r="N5797">
        <v>-118.06587500000001</v>
      </c>
      <c r="O5797">
        <v>32148</v>
      </c>
      <c r="P5797" t="s">
        <v>57</v>
      </c>
      <c r="Q5797" t="s">
        <v>52</v>
      </c>
      <c r="R5797">
        <v>0</v>
      </c>
      <c r="S5797">
        <v>22</v>
      </c>
      <c r="T5797" t="s">
        <v>58</v>
      </c>
      <c r="U5797" t="s">
        <v>52</v>
      </c>
      <c r="V5797">
        <v>0</v>
      </c>
      <c r="W5797" t="s">
        <v>52</v>
      </c>
      <c r="X5797" t="s">
        <v>53</v>
      </c>
      <c r="Y5797" t="s">
        <v>59</v>
      </c>
      <c r="Z5797">
        <v>29</v>
      </c>
      <c r="AA5797" t="s">
        <v>52</v>
      </c>
      <c r="AB5797" t="s">
        <v>52</v>
      </c>
      <c r="AC5797" t="s">
        <v>53</v>
      </c>
      <c r="AD5797" t="s">
        <v>52</v>
      </c>
      <c r="AE5797" t="s">
        <v>53</v>
      </c>
      <c r="AF5797" t="s">
        <v>53</v>
      </c>
      <c r="AG5797" t="s">
        <v>53</v>
      </c>
      <c r="AH5797" t="s">
        <v>53</v>
      </c>
      <c r="AI5797" t="s">
        <v>124</v>
      </c>
      <c r="AJ5797" t="s">
        <v>53</v>
      </c>
      <c r="AK5797" t="s">
        <v>69</v>
      </c>
      <c r="AL5797">
        <v>49.45</v>
      </c>
      <c r="AM5797">
        <v>1031.4000000000001</v>
      </c>
      <c r="AN5797">
        <v>0</v>
      </c>
      <c r="AO5797">
        <v>0</v>
      </c>
      <c r="AP5797">
        <v>0</v>
      </c>
      <c r="AQ5797">
        <v>1031.4000000000001</v>
      </c>
      <c r="AR5797">
        <v>3</v>
      </c>
      <c r="AS5797" t="s">
        <v>881</v>
      </c>
      <c r="AT5797" t="s">
        <v>52</v>
      </c>
      <c r="AU5797">
        <v>28</v>
      </c>
      <c r="AV5797">
        <v>5941</v>
      </c>
      <c r="AY5797" t="str">
        <f>IF(AND(Table1[[#This Row],[Contract]]="Month-to-Month", Table1[[#This Row],[Tenure in Months]]&lt;6, Table1[[#This Row],[Payment Method]]="Bank Withdrawal"), "High Risk", IF(OR(Table1[[#This Row],[Contract]]="Month-to-Month", Table1[[#This Row],[Tenure in Months]]&lt;12), "Medium Risk", "Low Risk"))</f>
        <v>Low Risk</v>
      </c>
    </row>
    <row r="5798" spans="1:51" x14ac:dyDescent="0.35">
      <c r="A5798" t="s">
        <v>7002</v>
      </c>
      <c r="B5798" t="s">
        <v>66</v>
      </c>
      <c r="C5798">
        <v>25</v>
      </c>
      <c r="D5798" t="s">
        <v>53</v>
      </c>
      <c r="E5798" t="s">
        <v>52</v>
      </c>
      <c r="F5798" t="s">
        <v>52</v>
      </c>
      <c r="G5798" t="s">
        <v>53</v>
      </c>
      <c r="H5798">
        <v>1</v>
      </c>
      <c r="I5798" t="s">
        <v>54</v>
      </c>
      <c r="J5798" t="s">
        <v>55</v>
      </c>
      <c r="K5798" t="s">
        <v>283</v>
      </c>
      <c r="L5798">
        <v>90620</v>
      </c>
      <c r="M5798">
        <v>33.845706</v>
      </c>
      <c r="N5798">
        <v>-118.012204</v>
      </c>
      <c r="O5798">
        <v>44442</v>
      </c>
      <c r="P5798" t="s">
        <v>57</v>
      </c>
      <c r="Q5798" t="s">
        <v>52</v>
      </c>
      <c r="R5798">
        <v>0</v>
      </c>
      <c r="S5798">
        <v>49</v>
      </c>
      <c r="T5798" t="s">
        <v>58</v>
      </c>
      <c r="U5798" t="s">
        <v>53</v>
      </c>
      <c r="V5798">
        <v>45.64</v>
      </c>
      <c r="W5798" t="s">
        <v>52</v>
      </c>
      <c r="X5798" t="s">
        <v>52</v>
      </c>
      <c r="Y5798" t="s">
        <v>58</v>
      </c>
      <c r="Z5798">
        <v>0</v>
      </c>
      <c r="AA5798" t="s">
        <v>52</v>
      </c>
      <c r="AB5798" t="s">
        <v>52</v>
      </c>
      <c r="AC5798" t="s">
        <v>52</v>
      </c>
      <c r="AD5798" t="s">
        <v>52</v>
      </c>
      <c r="AE5798" t="s">
        <v>52</v>
      </c>
      <c r="AF5798" t="s">
        <v>52</v>
      </c>
      <c r="AG5798" t="s">
        <v>52</v>
      </c>
      <c r="AH5798" t="s">
        <v>52</v>
      </c>
      <c r="AI5798" t="s">
        <v>124</v>
      </c>
      <c r="AJ5798" t="s">
        <v>52</v>
      </c>
      <c r="AK5798" t="s">
        <v>69</v>
      </c>
      <c r="AL5798">
        <v>19.45</v>
      </c>
      <c r="AM5798">
        <v>921.3</v>
      </c>
      <c r="AN5798">
        <v>0</v>
      </c>
      <c r="AO5798">
        <v>0</v>
      </c>
      <c r="AP5798">
        <v>2236.36</v>
      </c>
      <c r="AQ5798">
        <v>3157.66</v>
      </c>
      <c r="AR5798">
        <v>5</v>
      </c>
      <c r="AS5798" t="s">
        <v>881</v>
      </c>
      <c r="AT5798" t="s">
        <v>52</v>
      </c>
      <c r="AU5798">
        <v>34</v>
      </c>
      <c r="AV5798">
        <v>4170</v>
      </c>
      <c r="AY5798" t="str">
        <f>IF(AND(Table1[[#This Row],[Contract]]="Month-to-Month", Table1[[#This Row],[Tenure in Months]]&lt;6, Table1[[#This Row],[Payment Method]]="Bank Withdrawal"), "High Risk", IF(OR(Table1[[#This Row],[Contract]]="Month-to-Month", Table1[[#This Row],[Tenure in Months]]&lt;12), "Medium Risk", "Low Risk"))</f>
        <v>Low Risk</v>
      </c>
    </row>
    <row r="5799" spans="1:51" x14ac:dyDescent="0.35">
      <c r="A5799" t="s">
        <v>7003</v>
      </c>
      <c r="B5799" t="s">
        <v>66</v>
      </c>
      <c r="C5799">
        <v>33</v>
      </c>
      <c r="D5799" t="s">
        <v>52</v>
      </c>
      <c r="E5799" t="s">
        <v>52</v>
      </c>
      <c r="F5799" t="s">
        <v>53</v>
      </c>
      <c r="G5799" t="s">
        <v>53</v>
      </c>
      <c r="H5799">
        <v>3</v>
      </c>
      <c r="I5799" t="s">
        <v>54</v>
      </c>
      <c r="J5799" t="s">
        <v>55</v>
      </c>
      <c r="K5799" t="s">
        <v>283</v>
      </c>
      <c r="L5799">
        <v>90621</v>
      </c>
      <c r="M5799">
        <v>33.874223999999998</v>
      </c>
      <c r="N5799">
        <v>-117.993368</v>
      </c>
      <c r="O5799">
        <v>33528</v>
      </c>
      <c r="P5799" t="s">
        <v>57</v>
      </c>
      <c r="Q5799" t="s">
        <v>53</v>
      </c>
      <c r="R5799">
        <v>10</v>
      </c>
      <c r="S5799">
        <v>42</v>
      </c>
      <c r="T5799" t="s">
        <v>58</v>
      </c>
      <c r="U5799" t="s">
        <v>53</v>
      </c>
      <c r="V5799">
        <v>17.75</v>
      </c>
      <c r="W5799" t="s">
        <v>52</v>
      </c>
      <c r="X5799" t="s">
        <v>53</v>
      </c>
      <c r="Y5799" t="s">
        <v>68</v>
      </c>
      <c r="Z5799">
        <v>53</v>
      </c>
      <c r="AA5799" t="s">
        <v>52</v>
      </c>
      <c r="AB5799" t="s">
        <v>52</v>
      </c>
      <c r="AC5799" t="s">
        <v>53</v>
      </c>
      <c r="AD5799" t="s">
        <v>52</v>
      </c>
      <c r="AE5799" t="s">
        <v>53</v>
      </c>
      <c r="AF5799" t="s">
        <v>53</v>
      </c>
      <c r="AG5799" t="s">
        <v>53</v>
      </c>
      <c r="AH5799" t="s">
        <v>53</v>
      </c>
      <c r="AI5799" t="s">
        <v>60</v>
      </c>
      <c r="AJ5799" t="s">
        <v>53</v>
      </c>
      <c r="AK5799" t="s">
        <v>61</v>
      </c>
      <c r="AL5799">
        <v>92.15</v>
      </c>
      <c r="AM5799">
        <v>3875.4</v>
      </c>
      <c r="AN5799">
        <v>0</v>
      </c>
      <c r="AO5799">
        <v>0</v>
      </c>
      <c r="AP5799">
        <v>745.5</v>
      </c>
      <c r="AQ5799">
        <v>4620.8999999999996</v>
      </c>
      <c r="AR5799">
        <v>5</v>
      </c>
      <c r="AS5799" t="s">
        <v>881</v>
      </c>
      <c r="AT5799" t="s">
        <v>52</v>
      </c>
      <c r="AU5799">
        <v>33</v>
      </c>
      <c r="AV5799">
        <v>5697</v>
      </c>
      <c r="AY5799" t="str">
        <f>IF(AND(Table1[[#This Row],[Contract]]="Month-to-Month", Table1[[#This Row],[Tenure in Months]]&lt;6, Table1[[#This Row],[Payment Method]]="Bank Withdrawal"), "High Risk", IF(OR(Table1[[#This Row],[Contract]]="Month-to-Month", Table1[[#This Row],[Tenure in Months]]&lt;12), "Medium Risk", "Low Risk"))</f>
        <v>Medium Risk</v>
      </c>
    </row>
    <row r="5800" spans="1:51" x14ac:dyDescent="0.35">
      <c r="A5800" t="s">
        <v>7004</v>
      </c>
      <c r="B5800" t="s">
        <v>66</v>
      </c>
      <c r="C5800">
        <v>38</v>
      </c>
      <c r="D5800" t="s">
        <v>52</v>
      </c>
      <c r="E5800" t="s">
        <v>52</v>
      </c>
      <c r="F5800" t="s">
        <v>53</v>
      </c>
      <c r="G5800" t="s">
        <v>53</v>
      </c>
      <c r="H5800">
        <v>1</v>
      </c>
      <c r="I5800" t="s">
        <v>54</v>
      </c>
      <c r="J5800" t="s">
        <v>55</v>
      </c>
      <c r="K5800" t="s">
        <v>3640</v>
      </c>
      <c r="L5800">
        <v>90630</v>
      </c>
      <c r="M5800">
        <v>33.818477000000001</v>
      </c>
      <c r="N5800">
        <v>-118.038307</v>
      </c>
      <c r="O5800">
        <v>47344</v>
      </c>
      <c r="P5800" t="s">
        <v>57</v>
      </c>
      <c r="Q5800" t="s">
        <v>53</v>
      </c>
      <c r="R5800">
        <v>2</v>
      </c>
      <c r="S5800">
        <v>7</v>
      </c>
      <c r="T5800" t="s">
        <v>67</v>
      </c>
      <c r="U5800" t="s">
        <v>53</v>
      </c>
      <c r="V5800">
        <v>35.26</v>
      </c>
      <c r="W5800" t="s">
        <v>52</v>
      </c>
      <c r="X5800" t="s">
        <v>52</v>
      </c>
      <c r="Y5800" t="s">
        <v>58</v>
      </c>
      <c r="Z5800">
        <v>0</v>
      </c>
      <c r="AA5800" t="s">
        <v>52</v>
      </c>
      <c r="AB5800" t="s">
        <v>52</v>
      </c>
      <c r="AC5800" t="s">
        <v>52</v>
      </c>
      <c r="AD5800" t="s">
        <v>52</v>
      </c>
      <c r="AE5800" t="s">
        <v>52</v>
      </c>
      <c r="AF5800" t="s">
        <v>52</v>
      </c>
      <c r="AG5800" t="s">
        <v>52</v>
      </c>
      <c r="AH5800" t="s">
        <v>52</v>
      </c>
      <c r="AI5800" t="s">
        <v>334</v>
      </c>
      <c r="AJ5800" t="s">
        <v>52</v>
      </c>
      <c r="AK5800" t="s">
        <v>69</v>
      </c>
      <c r="AL5800">
        <v>19.850000000000001</v>
      </c>
      <c r="AM5800">
        <v>144.15</v>
      </c>
      <c r="AN5800">
        <v>0</v>
      </c>
      <c r="AO5800">
        <v>0</v>
      </c>
      <c r="AP5800">
        <v>246.82</v>
      </c>
      <c r="AQ5800">
        <v>390.97</v>
      </c>
      <c r="AR5800">
        <v>3</v>
      </c>
      <c r="AS5800" t="s">
        <v>881</v>
      </c>
      <c r="AT5800" t="s">
        <v>52</v>
      </c>
      <c r="AU5800">
        <v>60</v>
      </c>
      <c r="AV5800">
        <v>3973</v>
      </c>
      <c r="AY5800" t="str">
        <f>IF(AND(Table1[[#This Row],[Contract]]="Month-to-Month", Table1[[#This Row],[Tenure in Months]]&lt;6, Table1[[#This Row],[Payment Method]]="Bank Withdrawal"), "High Risk", IF(OR(Table1[[#This Row],[Contract]]="Month-to-Month", Table1[[#This Row],[Tenure in Months]]&lt;12), "Medium Risk", "Low Risk"))</f>
        <v>Medium Risk</v>
      </c>
    </row>
    <row r="5801" spans="1:51" x14ac:dyDescent="0.35">
      <c r="A5801" t="s">
        <v>7005</v>
      </c>
      <c r="B5801" t="s">
        <v>66</v>
      </c>
      <c r="C5801">
        <v>52</v>
      </c>
      <c r="D5801" t="s">
        <v>52</v>
      </c>
      <c r="E5801" t="s">
        <v>52</v>
      </c>
      <c r="F5801" t="s">
        <v>53</v>
      </c>
      <c r="G5801" t="s">
        <v>53</v>
      </c>
      <c r="H5801">
        <v>3</v>
      </c>
      <c r="I5801" t="s">
        <v>54</v>
      </c>
      <c r="J5801" t="s">
        <v>55</v>
      </c>
      <c r="K5801" t="s">
        <v>1896</v>
      </c>
      <c r="L5801">
        <v>90631</v>
      </c>
      <c r="M5801">
        <v>33.940618999999998</v>
      </c>
      <c r="N5801">
        <v>-117.9513</v>
      </c>
      <c r="O5801">
        <v>67354</v>
      </c>
      <c r="P5801" t="s">
        <v>57</v>
      </c>
      <c r="Q5801" t="s">
        <v>53</v>
      </c>
      <c r="R5801">
        <v>10</v>
      </c>
      <c r="S5801">
        <v>67</v>
      </c>
      <c r="T5801" t="s">
        <v>229</v>
      </c>
      <c r="U5801" t="s">
        <v>53</v>
      </c>
      <c r="V5801">
        <v>3.04</v>
      </c>
      <c r="W5801" t="s">
        <v>53</v>
      </c>
      <c r="X5801" t="s">
        <v>53</v>
      </c>
      <c r="Y5801" t="s">
        <v>68</v>
      </c>
      <c r="Z5801">
        <v>30</v>
      </c>
      <c r="AA5801" t="s">
        <v>53</v>
      </c>
      <c r="AB5801" t="s">
        <v>52</v>
      </c>
      <c r="AC5801" t="s">
        <v>53</v>
      </c>
      <c r="AD5801" t="s">
        <v>53</v>
      </c>
      <c r="AE5801" t="s">
        <v>52</v>
      </c>
      <c r="AF5801" t="s">
        <v>53</v>
      </c>
      <c r="AG5801" t="s">
        <v>53</v>
      </c>
      <c r="AH5801" t="s">
        <v>53</v>
      </c>
      <c r="AI5801" t="s">
        <v>124</v>
      </c>
      <c r="AJ5801" t="s">
        <v>53</v>
      </c>
      <c r="AK5801" t="s">
        <v>61</v>
      </c>
      <c r="AL5801">
        <v>100.25</v>
      </c>
      <c r="AM5801">
        <v>6689</v>
      </c>
      <c r="AN5801">
        <v>0</v>
      </c>
      <c r="AO5801">
        <v>0</v>
      </c>
      <c r="AP5801">
        <v>203.68</v>
      </c>
      <c r="AQ5801">
        <v>6892.68</v>
      </c>
      <c r="AR5801">
        <v>3</v>
      </c>
      <c r="AS5801" t="s">
        <v>881</v>
      </c>
      <c r="AT5801" t="s">
        <v>52</v>
      </c>
      <c r="AU5801">
        <v>64</v>
      </c>
      <c r="AV5801">
        <v>5588</v>
      </c>
      <c r="AY5801" t="str">
        <f>IF(AND(Table1[[#This Row],[Contract]]="Month-to-Month", Table1[[#This Row],[Tenure in Months]]&lt;6, Table1[[#This Row],[Payment Method]]="Bank Withdrawal"), "High Risk", IF(OR(Table1[[#This Row],[Contract]]="Month-to-Month", Table1[[#This Row],[Tenure in Months]]&lt;12), "Medium Risk", "Low Risk"))</f>
        <v>Low Risk</v>
      </c>
    </row>
    <row r="5802" spans="1:51" x14ac:dyDescent="0.35">
      <c r="A5802" t="s">
        <v>7006</v>
      </c>
      <c r="B5802" t="s">
        <v>51</v>
      </c>
      <c r="C5802">
        <v>24</v>
      </c>
      <c r="D5802" t="s">
        <v>53</v>
      </c>
      <c r="E5802" t="s">
        <v>52</v>
      </c>
      <c r="F5802" t="s">
        <v>52</v>
      </c>
      <c r="G5802" t="s">
        <v>52</v>
      </c>
      <c r="H5802">
        <v>0</v>
      </c>
      <c r="I5802" t="s">
        <v>54</v>
      </c>
      <c r="J5802" t="s">
        <v>55</v>
      </c>
      <c r="K5802" t="s">
        <v>1151</v>
      </c>
      <c r="L5802">
        <v>90638</v>
      </c>
      <c r="M5802">
        <v>33.902045000000001</v>
      </c>
      <c r="N5802">
        <v>-118.008961</v>
      </c>
      <c r="O5802">
        <v>47568</v>
      </c>
      <c r="P5802" t="s">
        <v>57</v>
      </c>
      <c r="Q5802" t="s">
        <v>52</v>
      </c>
      <c r="R5802">
        <v>0</v>
      </c>
      <c r="S5802">
        <v>15</v>
      </c>
      <c r="T5802" t="s">
        <v>58</v>
      </c>
      <c r="U5802" t="s">
        <v>53</v>
      </c>
      <c r="V5802">
        <v>9.9700000000000006</v>
      </c>
      <c r="W5802" t="s">
        <v>53</v>
      </c>
      <c r="X5802" t="s">
        <v>53</v>
      </c>
      <c r="Y5802" t="s">
        <v>68</v>
      </c>
      <c r="Z5802">
        <v>47</v>
      </c>
      <c r="AA5802" t="s">
        <v>52</v>
      </c>
      <c r="AB5802" t="s">
        <v>53</v>
      </c>
      <c r="AC5802" t="s">
        <v>52</v>
      </c>
      <c r="AD5802" t="s">
        <v>53</v>
      </c>
      <c r="AE5802" t="s">
        <v>52</v>
      </c>
      <c r="AF5802" t="s">
        <v>53</v>
      </c>
      <c r="AG5802" t="s">
        <v>53</v>
      </c>
      <c r="AH5802" t="s">
        <v>53</v>
      </c>
      <c r="AI5802" t="s">
        <v>60</v>
      </c>
      <c r="AJ5802" t="s">
        <v>52</v>
      </c>
      <c r="AK5802" t="s">
        <v>61</v>
      </c>
      <c r="AL5802">
        <v>95.7</v>
      </c>
      <c r="AM5802">
        <v>1451.1</v>
      </c>
      <c r="AN5802">
        <v>0</v>
      </c>
      <c r="AO5802">
        <v>0</v>
      </c>
      <c r="AP5802">
        <v>149.55000000000001</v>
      </c>
      <c r="AQ5802">
        <v>1600.6499999999901</v>
      </c>
      <c r="AR5802">
        <v>5</v>
      </c>
      <c r="AS5802" t="s">
        <v>881</v>
      </c>
      <c r="AT5802" t="s">
        <v>52</v>
      </c>
      <c r="AU5802">
        <v>23</v>
      </c>
      <c r="AV5802">
        <v>4999</v>
      </c>
      <c r="AY5802" t="str">
        <f>IF(AND(Table1[[#This Row],[Contract]]="Month-to-Month", Table1[[#This Row],[Tenure in Months]]&lt;6, Table1[[#This Row],[Payment Method]]="Bank Withdrawal"), "High Risk", IF(OR(Table1[[#This Row],[Contract]]="Month-to-Month", Table1[[#This Row],[Tenure in Months]]&lt;12), "Medium Risk", "Low Risk"))</f>
        <v>Medium Risk</v>
      </c>
    </row>
    <row r="5803" spans="1:51" x14ac:dyDescent="0.35">
      <c r="A5803" t="s">
        <v>7007</v>
      </c>
      <c r="B5803" t="s">
        <v>51</v>
      </c>
      <c r="C5803">
        <v>42</v>
      </c>
      <c r="D5803" t="s">
        <v>52</v>
      </c>
      <c r="E5803" t="s">
        <v>52</v>
      </c>
      <c r="F5803" t="s">
        <v>53</v>
      </c>
      <c r="G5803" t="s">
        <v>52</v>
      </c>
      <c r="H5803">
        <v>0</v>
      </c>
      <c r="I5803" t="s">
        <v>54</v>
      </c>
      <c r="J5803" t="s">
        <v>55</v>
      </c>
      <c r="K5803" t="s">
        <v>474</v>
      </c>
      <c r="L5803">
        <v>90640</v>
      </c>
      <c r="M5803">
        <v>34.015217</v>
      </c>
      <c r="N5803">
        <v>-118.109962</v>
      </c>
      <c r="O5803">
        <v>62425</v>
      </c>
      <c r="P5803" t="s">
        <v>57</v>
      </c>
      <c r="Q5803" t="s">
        <v>53</v>
      </c>
      <c r="R5803">
        <v>5</v>
      </c>
      <c r="S5803">
        <v>67</v>
      </c>
      <c r="T5803" t="s">
        <v>229</v>
      </c>
      <c r="U5803" t="s">
        <v>53</v>
      </c>
      <c r="V5803">
        <v>17.399999999999999</v>
      </c>
      <c r="W5803" t="s">
        <v>53</v>
      </c>
      <c r="X5803" t="s">
        <v>53</v>
      </c>
      <c r="Y5803" t="s">
        <v>68</v>
      </c>
      <c r="Z5803">
        <v>11</v>
      </c>
      <c r="AA5803" t="s">
        <v>52</v>
      </c>
      <c r="AB5803" t="s">
        <v>53</v>
      </c>
      <c r="AC5803" t="s">
        <v>53</v>
      </c>
      <c r="AD5803" t="s">
        <v>52</v>
      </c>
      <c r="AE5803" t="s">
        <v>52</v>
      </c>
      <c r="AF5803" t="s">
        <v>53</v>
      </c>
      <c r="AG5803" t="s">
        <v>53</v>
      </c>
      <c r="AH5803" t="s">
        <v>52</v>
      </c>
      <c r="AI5803" t="s">
        <v>334</v>
      </c>
      <c r="AJ5803" t="s">
        <v>53</v>
      </c>
      <c r="AK5803" t="s">
        <v>61</v>
      </c>
      <c r="AL5803">
        <v>93.15</v>
      </c>
      <c r="AM5803">
        <v>6368.2</v>
      </c>
      <c r="AN5803">
        <v>0</v>
      </c>
      <c r="AO5803">
        <v>90</v>
      </c>
      <c r="AP5803">
        <v>1165.8</v>
      </c>
      <c r="AQ5803">
        <v>7624</v>
      </c>
      <c r="AR5803">
        <v>4</v>
      </c>
      <c r="AS5803" t="s">
        <v>881</v>
      </c>
      <c r="AT5803" t="s">
        <v>52</v>
      </c>
      <c r="AU5803">
        <v>59</v>
      </c>
      <c r="AV5803">
        <v>4001</v>
      </c>
      <c r="AY5803" t="str">
        <f>IF(AND(Table1[[#This Row],[Contract]]="Month-to-Month", Table1[[#This Row],[Tenure in Months]]&lt;6, Table1[[#This Row],[Payment Method]]="Bank Withdrawal"), "High Risk", IF(OR(Table1[[#This Row],[Contract]]="Month-to-Month", Table1[[#This Row],[Tenure in Months]]&lt;12), "Medium Risk", "Low Risk"))</f>
        <v>Low Risk</v>
      </c>
    </row>
    <row r="5804" spans="1:51" x14ac:dyDescent="0.35">
      <c r="A5804" t="s">
        <v>7008</v>
      </c>
      <c r="B5804" t="s">
        <v>51</v>
      </c>
      <c r="C5804">
        <v>61</v>
      </c>
      <c r="D5804" t="s">
        <v>52</v>
      </c>
      <c r="E5804" t="s">
        <v>52</v>
      </c>
      <c r="F5804" t="s">
        <v>53</v>
      </c>
      <c r="G5804" t="s">
        <v>53</v>
      </c>
      <c r="H5804">
        <v>2</v>
      </c>
      <c r="I5804" t="s">
        <v>54</v>
      </c>
      <c r="J5804" t="s">
        <v>55</v>
      </c>
      <c r="K5804" t="s">
        <v>3644</v>
      </c>
      <c r="L5804">
        <v>90650</v>
      </c>
      <c r="M5804">
        <v>33.905963</v>
      </c>
      <c r="N5804">
        <v>-118.08262999999999</v>
      </c>
      <c r="O5804">
        <v>103214</v>
      </c>
      <c r="P5804" t="s">
        <v>57</v>
      </c>
      <c r="Q5804" t="s">
        <v>53</v>
      </c>
      <c r="R5804">
        <v>3</v>
      </c>
      <c r="S5804">
        <v>53</v>
      </c>
      <c r="T5804" t="s">
        <v>58</v>
      </c>
      <c r="U5804" t="s">
        <v>53</v>
      </c>
      <c r="V5804">
        <v>31.69</v>
      </c>
      <c r="W5804" t="s">
        <v>52</v>
      </c>
      <c r="X5804" t="s">
        <v>53</v>
      </c>
      <c r="Y5804" t="s">
        <v>59</v>
      </c>
      <c r="Z5804">
        <v>16</v>
      </c>
      <c r="AA5804" t="s">
        <v>53</v>
      </c>
      <c r="AB5804" t="s">
        <v>53</v>
      </c>
      <c r="AC5804" t="s">
        <v>52</v>
      </c>
      <c r="AD5804" t="s">
        <v>53</v>
      </c>
      <c r="AE5804" t="s">
        <v>53</v>
      </c>
      <c r="AF5804" t="s">
        <v>52</v>
      </c>
      <c r="AG5804" t="s">
        <v>52</v>
      </c>
      <c r="AH5804" t="s">
        <v>53</v>
      </c>
      <c r="AI5804" t="s">
        <v>334</v>
      </c>
      <c r="AJ5804" t="s">
        <v>53</v>
      </c>
      <c r="AK5804" t="s">
        <v>69</v>
      </c>
      <c r="AL5804">
        <v>69.7</v>
      </c>
      <c r="AM5804">
        <v>3729.6</v>
      </c>
      <c r="AN5804">
        <v>0</v>
      </c>
      <c r="AO5804">
        <v>0</v>
      </c>
      <c r="AP5804">
        <v>1679.57</v>
      </c>
      <c r="AQ5804">
        <v>5409.17</v>
      </c>
      <c r="AR5804">
        <v>4</v>
      </c>
      <c r="AS5804" t="s">
        <v>881</v>
      </c>
      <c r="AT5804" t="s">
        <v>52</v>
      </c>
      <c r="AU5804">
        <v>27</v>
      </c>
      <c r="AV5804">
        <v>4590</v>
      </c>
      <c r="AY5804" t="str">
        <f>IF(AND(Table1[[#This Row],[Contract]]="Month-to-Month", Table1[[#This Row],[Tenure in Months]]&lt;6, Table1[[#This Row],[Payment Method]]="Bank Withdrawal"), "High Risk", IF(OR(Table1[[#This Row],[Contract]]="Month-to-Month", Table1[[#This Row],[Tenure in Months]]&lt;12), "Medium Risk", "Low Risk"))</f>
        <v>Low Risk</v>
      </c>
    </row>
    <row r="5805" spans="1:51" x14ac:dyDescent="0.35">
      <c r="A5805" t="s">
        <v>7009</v>
      </c>
      <c r="B5805" t="s">
        <v>51</v>
      </c>
      <c r="C5805">
        <v>38</v>
      </c>
      <c r="D5805" t="s">
        <v>52</v>
      </c>
      <c r="E5805" t="s">
        <v>52</v>
      </c>
      <c r="F5805" t="s">
        <v>53</v>
      </c>
      <c r="G5805" t="s">
        <v>53</v>
      </c>
      <c r="H5805">
        <v>1</v>
      </c>
      <c r="I5805" t="s">
        <v>54</v>
      </c>
      <c r="J5805" t="s">
        <v>55</v>
      </c>
      <c r="K5805" t="s">
        <v>83</v>
      </c>
      <c r="L5805">
        <v>90660</v>
      </c>
      <c r="M5805">
        <v>33.989524000000003</v>
      </c>
      <c r="N5805">
        <v>-118.089299</v>
      </c>
      <c r="O5805">
        <v>63288</v>
      </c>
      <c r="P5805" t="s">
        <v>57</v>
      </c>
      <c r="Q5805" t="s">
        <v>53</v>
      </c>
      <c r="R5805">
        <v>10</v>
      </c>
      <c r="S5805">
        <v>21</v>
      </c>
      <c r="T5805" t="s">
        <v>58</v>
      </c>
      <c r="U5805" t="s">
        <v>53</v>
      </c>
      <c r="V5805">
        <v>18</v>
      </c>
      <c r="W5805" t="s">
        <v>52</v>
      </c>
      <c r="X5805" t="s">
        <v>52</v>
      </c>
      <c r="Y5805" t="s">
        <v>58</v>
      </c>
      <c r="Z5805">
        <v>0</v>
      </c>
      <c r="AA5805" t="s">
        <v>52</v>
      </c>
      <c r="AB5805" t="s">
        <v>52</v>
      </c>
      <c r="AC5805" t="s">
        <v>52</v>
      </c>
      <c r="AD5805" t="s">
        <v>52</v>
      </c>
      <c r="AE5805" t="s">
        <v>52</v>
      </c>
      <c r="AF5805" t="s">
        <v>52</v>
      </c>
      <c r="AG5805" t="s">
        <v>52</v>
      </c>
      <c r="AH5805" t="s">
        <v>52</v>
      </c>
      <c r="AI5805" t="s">
        <v>124</v>
      </c>
      <c r="AJ5805" t="s">
        <v>52</v>
      </c>
      <c r="AK5805" t="s">
        <v>69</v>
      </c>
      <c r="AL5805">
        <v>19.8</v>
      </c>
      <c r="AM5805">
        <v>350.1</v>
      </c>
      <c r="AN5805">
        <v>0</v>
      </c>
      <c r="AO5805">
        <v>0</v>
      </c>
      <c r="AP5805">
        <v>378</v>
      </c>
      <c r="AQ5805">
        <v>728.1</v>
      </c>
      <c r="AR5805">
        <v>3</v>
      </c>
      <c r="AS5805" t="s">
        <v>881</v>
      </c>
      <c r="AT5805" t="s">
        <v>52</v>
      </c>
      <c r="AU5805">
        <v>47</v>
      </c>
      <c r="AV5805">
        <v>3243</v>
      </c>
      <c r="AY5805" t="str">
        <f>IF(AND(Table1[[#This Row],[Contract]]="Month-to-Month", Table1[[#This Row],[Tenure in Months]]&lt;6, Table1[[#This Row],[Payment Method]]="Bank Withdrawal"), "High Risk", IF(OR(Table1[[#This Row],[Contract]]="Month-to-Month", Table1[[#This Row],[Tenure in Months]]&lt;12), "Medium Risk", "Low Risk"))</f>
        <v>Low Risk</v>
      </c>
    </row>
    <row r="5806" spans="1:51" x14ac:dyDescent="0.35">
      <c r="A5806" t="s">
        <v>7010</v>
      </c>
      <c r="B5806" t="s">
        <v>66</v>
      </c>
      <c r="C5806">
        <v>30</v>
      </c>
      <c r="D5806" t="s">
        <v>52</v>
      </c>
      <c r="E5806" t="s">
        <v>52</v>
      </c>
      <c r="F5806" t="s">
        <v>53</v>
      </c>
      <c r="G5806" t="s">
        <v>53</v>
      </c>
      <c r="H5806">
        <v>2</v>
      </c>
      <c r="I5806" t="s">
        <v>54</v>
      </c>
      <c r="J5806" t="s">
        <v>55</v>
      </c>
      <c r="K5806" t="s">
        <v>2710</v>
      </c>
      <c r="L5806">
        <v>90670</v>
      </c>
      <c r="M5806">
        <v>33.933565000000002</v>
      </c>
      <c r="N5806">
        <v>-118.062611</v>
      </c>
      <c r="O5806">
        <v>16271</v>
      </c>
      <c r="P5806" t="s">
        <v>57</v>
      </c>
      <c r="Q5806" t="s">
        <v>53</v>
      </c>
      <c r="R5806">
        <v>4</v>
      </c>
      <c r="S5806">
        <v>40</v>
      </c>
      <c r="T5806" t="s">
        <v>58</v>
      </c>
      <c r="U5806" t="s">
        <v>53</v>
      </c>
      <c r="V5806">
        <v>29.14</v>
      </c>
      <c r="W5806" t="s">
        <v>52</v>
      </c>
      <c r="X5806" t="s">
        <v>53</v>
      </c>
      <c r="Y5806" t="s">
        <v>59</v>
      </c>
      <c r="Z5806">
        <v>48</v>
      </c>
      <c r="AA5806" t="s">
        <v>53</v>
      </c>
      <c r="AB5806" t="s">
        <v>53</v>
      </c>
      <c r="AC5806" t="s">
        <v>52</v>
      </c>
      <c r="AD5806" t="s">
        <v>53</v>
      </c>
      <c r="AE5806" t="s">
        <v>52</v>
      </c>
      <c r="AF5806" t="s">
        <v>53</v>
      </c>
      <c r="AG5806" t="s">
        <v>53</v>
      </c>
      <c r="AH5806" t="s">
        <v>53</v>
      </c>
      <c r="AI5806" t="s">
        <v>60</v>
      </c>
      <c r="AJ5806" t="s">
        <v>53</v>
      </c>
      <c r="AK5806" t="s">
        <v>69</v>
      </c>
      <c r="AL5806">
        <v>71.349999999999994</v>
      </c>
      <c r="AM5806">
        <v>2847.2</v>
      </c>
      <c r="AN5806">
        <v>0</v>
      </c>
      <c r="AO5806">
        <v>0</v>
      </c>
      <c r="AP5806">
        <v>1165.5999999999999</v>
      </c>
      <c r="AQ5806">
        <v>4012.7999999999902</v>
      </c>
      <c r="AR5806">
        <v>4</v>
      </c>
      <c r="AS5806" t="s">
        <v>881</v>
      </c>
      <c r="AT5806" t="s">
        <v>52</v>
      </c>
      <c r="AU5806">
        <v>43</v>
      </c>
      <c r="AV5806">
        <v>5807</v>
      </c>
      <c r="AY5806" t="str">
        <f>IF(AND(Table1[[#This Row],[Contract]]="Month-to-Month", Table1[[#This Row],[Tenure in Months]]&lt;6, Table1[[#This Row],[Payment Method]]="Bank Withdrawal"), "High Risk", IF(OR(Table1[[#This Row],[Contract]]="Month-to-Month", Table1[[#This Row],[Tenure in Months]]&lt;12), "Medium Risk", "Low Risk"))</f>
        <v>Medium Risk</v>
      </c>
    </row>
    <row r="5807" spans="1:51" x14ac:dyDescent="0.35">
      <c r="A5807" t="s">
        <v>7011</v>
      </c>
      <c r="B5807" t="s">
        <v>66</v>
      </c>
      <c r="C5807">
        <v>49</v>
      </c>
      <c r="D5807" t="s">
        <v>52</v>
      </c>
      <c r="E5807" t="s">
        <v>52</v>
      </c>
      <c r="F5807" t="s">
        <v>53</v>
      </c>
      <c r="G5807" t="s">
        <v>53</v>
      </c>
      <c r="H5807">
        <v>2</v>
      </c>
      <c r="I5807" t="s">
        <v>54</v>
      </c>
      <c r="J5807" t="s">
        <v>55</v>
      </c>
      <c r="K5807" t="s">
        <v>2306</v>
      </c>
      <c r="L5807">
        <v>90680</v>
      </c>
      <c r="M5807">
        <v>33.801869000000003</v>
      </c>
      <c r="N5807">
        <v>-117.995068</v>
      </c>
      <c r="O5807">
        <v>29694</v>
      </c>
      <c r="P5807" t="s">
        <v>57</v>
      </c>
      <c r="Q5807" t="s">
        <v>53</v>
      </c>
      <c r="R5807">
        <v>8</v>
      </c>
      <c r="S5807">
        <v>22</v>
      </c>
      <c r="T5807" t="s">
        <v>58</v>
      </c>
      <c r="U5807" t="s">
        <v>53</v>
      </c>
      <c r="V5807">
        <v>45.35</v>
      </c>
      <c r="W5807" t="s">
        <v>52</v>
      </c>
      <c r="X5807" t="s">
        <v>52</v>
      </c>
      <c r="Y5807" t="s">
        <v>58</v>
      </c>
      <c r="Z5807">
        <v>0</v>
      </c>
      <c r="AA5807" t="s">
        <v>52</v>
      </c>
      <c r="AB5807" t="s">
        <v>52</v>
      </c>
      <c r="AC5807" t="s">
        <v>52</v>
      </c>
      <c r="AD5807" t="s">
        <v>52</v>
      </c>
      <c r="AE5807" t="s">
        <v>52</v>
      </c>
      <c r="AF5807" t="s">
        <v>52</v>
      </c>
      <c r="AG5807" t="s">
        <v>52</v>
      </c>
      <c r="AH5807" t="s">
        <v>52</v>
      </c>
      <c r="AI5807" t="s">
        <v>124</v>
      </c>
      <c r="AJ5807" t="s">
        <v>52</v>
      </c>
      <c r="AK5807" t="s">
        <v>61</v>
      </c>
      <c r="AL5807">
        <v>20.75</v>
      </c>
      <c r="AM5807">
        <v>452.35</v>
      </c>
      <c r="AN5807">
        <v>0</v>
      </c>
      <c r="AO5807">
        <v>0</v>
      </c>
      <c r="AP5807">
        <v>997.7</v>
      </c>
      <c r="AQ5807">
        <v>1450.05</v>
      </c>
      <c r="AR5807">
        <v>4</v>
      </c>
      <c r="AS5807" t="s">
        <v>881</v>
      </c>
      <c r="AT5807" t="s">
        <v>52</v>
      </c>
      <c r="AU5807">
        <v>59</v>
      </c>
      <c r="AV5807">
        <v>2258</v>
      </c>
      <c r="AY5807" t="str">
        <f>IF(AND(Table1[[#This Row],[Contract]]="Month-to-Month", Table1[[#This Row],[Tenure in Months]]&lt;6, Table1[[#This Row],[Payment Method]]="Bank Withdrawal"), "High Risk", IF(OR(Table1[[#This Row],[Contract]]="Month-to-Month", Table1[[#This Row],[Tenure in Months]]&lt;12), "Medium Risk", "Low Risk"))</f>
        <v>Low Risk</v>
      </c>
    </row>
    <row r="5808" spans="1:51" x14ac:dyDescent="0.35">
      <c r="A5808" t="s">
        <v>7012</v>
      </c>
      <c r="B5808" t="s">
        <v>51</v>
      </c>
      <c r="C5808">
        <v>25</v>
      </c>
      <c r="D5808" t="s">
        <v>53</v>
      </c>
      <c r="E5808" t="s">
        <v>52</v>
      </c>
      <c r="F5808" t="s">
        <v>52</v>
      </c>
      <c r="G5808" t="s">
        <v>52</v>
      </c>
      <c r="H5808">
        <v>0</v>
      </c>
      <c r="I5808" t="s">
        <v>54</v>
      </c>
      <c r="J5808" t="s">
        <v>55</v>
      </c>
      <c r="K5808" t="s">
        <v>898</v>
      </c>
      <c r="L5808">
        <v>90701</v>
      </c>
      <c r="M5808">
        <v>33.867592999999999</v>
      </c>
      <c r="N5808">
        <v>-118.080637</v>
      </c>
      <c r="O5808">
        <v>16398</v>
      </c>
      <c r="P5808" t="s">
        <v>57</v>
      </c>
      <c r="Q5808" t="s">
        <v>52</v>
      </c>
      <c r="R5808">
        <v>0</v>
      </c>
      <c r="S5808">
        <v>39</v>
      </c>
      <c r="T5808" t="s">
        <v>75</v>
      </c>
      <c r="U5808" t="s">
        <v>52</v>
      </c>
      <c r="V5808">
        <v>0</v>
      </c>
      <c r="W5808" t="s">
        <v>52</v>
      </c>
      <c r="X5808" t="s">
        <v>53</v>
      </c>
      <c r="Y5808" t="s">
        <v>110</v>
      </c>
      <c r="Z5808">
        <v>26</v>
      </c>
      <c r="AA5808" t="s">
        <v>52</v>
      </c>
      <c r="AB5808" t="s">
        <v>52</v>
      </c>
      <c r="AC5808" t="s">
        <v>52</v>
      </c>
      <c r="AD5808" t="s">
        <v>53</v>
      </c>
      <c r="AE5808" t="s">
        <v>52</v>
      </c>
      <c r="AF5808" t="s">
        <v>53</v>
      </c>
      <c r="AG5808" t="s">
        <v>53</v>
      </c>
      <c r="AH5808" t="s">
        <v>53</v>
      </c>
      <c r="AI5808" t="s">
        <v>60</v>
      </c>
      <c r="AJ5808" t="s">
        <v>53</v>
      </c>
      <c r="AK5808" t="s">
        <v>61</v>
      </c>
      <c r="AL5808">
        <v>40.6</v>
      </c>
      <c r="AM5808">
        <v>1494.5</v>
      </c>
      <c r="AN5808">
        <v>0</v>
      </c>
      <c r="AO5808">
        <v>0</v>
      </c>
      <c r="AP5808">
        <v>0</v>
      </c>
      <c r="AQ5808">
        <v>1494.5</v>
      </c>
      <c r="AR5808">
        <v>5</v>
      </c>
      <c r="AS5808" t="s">
        <v>881</v>
      </c>
      <c r="AT5808" t="s">
        <v>52</v>
      </c>
      <c r="AU5808">
        <v>58</v>
      </c>
      <c r="AV5808">
        <v>4436</v>
      </c>
      <c r="AY5808" t="str">
        <f>IF(AND(Table1[[#This Row],[Contract]]="Month-to-Month", Table1[[#This Row],[Tenure in Months]]&lt;6, Table1[[#This Row],[Payment Method]]="Bank Withdrawal"), "High Risk", IF(OR(Table1[[#This Row],[Contract]]="Month-to-Month", Table1[[#This Row],[Tenure in Months]]&lt;12), "Medium Risk", "Low Risk"))</f>
        <v>Medium Risk</v>
      </c>
    </row>
    <row r="5809" spans="1:51" x14ac:dyDescent="0.35">
      <c r="A5809" t="s">
        <v>7013</v>
      </c>
      <c r="B5809" t="s">
        <v>66</v>
      </c>
      <c r="C5809">
        <v>35</v>
      </c>
      <c r="D5809" t="s">
        <v>52</v>
      </c>
      <c r="E5809" t="s">
        <v>52</v>
      </c>
      <c r="F5809" t="s">
        <v>53</v>
      </c>
      <c r="G5809" t="s">
        <v>52</v>
      </c>
      <c r="H5809">
        <v>0</v>
      </c>
      <c r="I5809" t="s">
        <v>54</v>
      </c>
      <c r="J5809" t="s">
        <v>55</v>
      </c>
      <c r="K5809" t="s">
        <v>1898</v>
      </c>
      <c r="L5809">
        <v>90704</v>
      </c>
      <c r="M5809">
        <v>33.391181000000003</v>
      </c>
      <c r="N5809">
        <v>-118.421305</v>
      </c>
      <c r="O5809">
        <v>3699</v>
      </c>
      <c r="P5809" t="s">
        <v>57</v>
      </c>
      <c r="Q5809" t="s">
        <v>53</v>
      </c>
      <c r="R5809">
        <v>3</v>
      </c>
      <c r="S5809">
        <v>2</v>
      </c>
      <c r="T5809" t="s">
        <v>67</v>
      </c>
      <c r="U5809" t="s">
        <v>53</v>
      </c>
      <c r="V5809">
        <v>5.42</v>
      </c>
      <c r="W5809" t="s">
        <v>52</v>
      </c>
      <c r="X5809" t="s">
        <v>52</v>
      </c>
      <c r="Y5809" t="s">
        <v>58</v>
      </c>
      <c r="Z5809">
        <v>0</v>
      </c>
      <c r="AA5809" t="s">
        <v>52</v>
      </c>
      <c r="AB5809" t="s">
        <v>52</v>
      </c>
      <c r="AC5809" t="s">
        <v>52</v>
      </c>
      <c r="AD5809" t="s">
        <v>52</v>
      </c>
      <c r="AE5809" t="s">
        <v>52</v>
      </c>
      <c r="AF5809" t="s">
        <v>52</v>
      </c>
      <c r="AG5809" t="s">
        <v>52</v>
      </c>
      <c r="AH5809" t="s">
        <v>52</v>
      </c>
      <c r="AI5809" t="s">
        <v>60</v>
      </c>
      <c r="AJ5809" t="s">
        <v>52</v>
      </c>
      <c r="AK5809" t="s">
        <v>69</v>
      </c>
      <c r="AL5809">
        <v>20.350000000000001</v>
      </c>
      <c r="AM5809">
        <v>41.85</v>
      </c>
      <c r="AN5809">
        <v>0</v>
      </c>
      <c r="AO5809">
        <v>0</v>
      </c>
      <c r="AP5809">
        <v>10.84</v>
      </c>
      <c r="AQ5809">
        <v>52.69</v>
      </c>
      <c r="AR5809">
        <v>4</v>
      </c>
      <c r="AS5809" t="s">
        <v>883</v>
      </c>
      <c r="AT5809" t="s">
        <v>52</v>
      </c>
      <c r="AU5809">
        <v>74</v>
      </c>
      <c r="AV5809">
        <v>5761</v>
      </c>
      <c r="AY5809" t="str">
        <f>IF(AND(Table1[[#This Row],[Contract]]="Month-to-Month", Table1[[#This Row],[Tenure in Months]]&lt;6, Table1[[#This Row],[Payment Method]]="Bank Withdrawal"), "High Risk", IF(OR(Table1[[#This Row],[Contract]]="Month-to-Month", Table1[[#This Row],[Tenure in Months]]&lt;12), "Medium Risk", "Low Risk"))</f>
        <v>Medium Risk</v>
      </c>
    </row>
    <row r="5810" spans="1:51" x14ac:dyDescent="0.35">
      <c r="A5810" t="s">
        <v>7014</v>
      </c>
      <c r="B5810" t="s">
        <v>66</v>
      </c>
      <c r="C5810">
        <v>43</v>
      </c>
      <c r="D5810" t="s">
        <v>52</v>
      </c>
      <c r="E5810" t="s">
        <v>52</v>
      </c>
      <c r="F5810" t="s">
        <v>53</v>
      </c>
      <c r="G5810" t="s">
        <v>53</v>
      </c>
      <c r="H5810">
        <v>2</v>
      </c>
      <c r="I5810" t="s">
        <v>54</v>
      </c>
      <c r="J5810" t="s">
        <v>55</v>
      </c>
      <c r="K5810" t="s">
        <v>842</v>
      </c>
      <c r="L5810">
        <v>90706</v>
      </c>
      <c r="M5810">
        <v>33.887675999999999</v>
      </c>
      <c r="N5810">
        <v>-118.127289</v>
      </c>
      <c r="O5810">
        <v>72893</v>
      </c>
      <c r="P5810" t="s">
        <v>57</v>
      </c>
      <c r="Q5810" t="s">
        <v>53</v>
      </c>
      <c r="R5810">
        <v>3</v>
      </c>
      <c r="S5810">
        <v>57</v>
      </c>
      <c r="T5810" t="s">
        <v>58</v>
      </c>
      <c r="U5810" t="s">
        <v>53</v>
      </c>
      <c r="V5810">
        <v>12.26</v>
      </c>
      <c r="W5810" t="s">
        <v>52</v>
      </c>
      <c r="X5810" t="s">
        <v>52</v>
      </c>
      <c r="Y5810" t="s">
        <v>58</v>
      </c>
      <c r="Z5810">
        <v>0</v>
      </c>
      <c r="AA5810" t="s">
        <v>52</v>
      </c>
      <c r="AB5810" t="s">
        <v>52</v>
      </c>
      <c r="AC5810" t="s">
        <v>52</v>
      </c>
      <c r="AD5810" t="s">
        <v>52</v>
      </c>
      <c r="AE5810" t="s">
        <v>52</v>
      </c>
      <c r="AF5810" t="s">
        <v>52</v>
      </c>
      <c r="AG5810" t="s">
        <v>52</v>
      </c>
      <c r="AH5810" t="s">
        <v>52</v>
      </c>
      <c r="AI5810" t="s">
        <v>334</v>
      </c>
      <c r="AJ5810" t="s">
        <v>52</v>
      </c>
      <c r="AK5810" t="s">
        <v>61</v>
      </c>
      <c r="AL5810">
        <v>19.75</v>
      </c>
      <c r="AM5810">
        <v>1272.05</v>
      </c>
      <c r="AN5810">
        <v>0</v>
      </c>
      <c r="AO5810">
        <v>0</v>
      </c>
      <c r="AP5810">
        <v>698.81999999999903</v>
      </c>
      <c r="AQ5810">
        <v>1970.87</v>
      </c>
      <c r="AR5810">
        <v>5</v>
      </c>
      <c r="AS5810" t="s">
        <v>881</v>
      </c>
      <c r="AT5810" t="s">
        <v>52</v>
      </c>
      <c r="AU5810">
        <v>80</v>
      </c>
      <c r="AV5810">
        <v>4235</v>
      </c>
      <c r="AY5810" t="str">
        <f>IF(AND(Table1[[#This Row],[Contract]]="Month-to-Month", Table1[[#This Row],[Tenure in Months]]&lt;6, Table1[[#This Row],[Payment Method]]="Bank Withdrawal"), "High Risk", IF(OR(Table1[[#This Row],[Contract]]="Month-to-Month", Table1[[#This Row],[Tenure in Months]]&lt;12), "Medium Risk", "Low Risk"))</f>
        <v>Low Risk</v>
      </c>
    </row>
    <row r="5811" spans="1:51" x14ac:dyDescent="0.35">
      <c r="A5811" t="s">
        <v>7015</v>
      </c>
      <c r="B5811" t="s">
        <v>51</v>
      </c>
      <c r="C5811">
        <v>49</v>
      </c>
      <c r="D5811" t="s">
        <v>52</v>
      </c>
      <c r="E5811" t="s">
        <v>52</v>
      </c>
      <c r="F5811" t="s">
        <v>53</v>
      </c>
      <c r="G5811" t="s">
        <v>53</v>
      </c>
      <c r="H5811">
        <v>3</v>
      </c>
      <c r="I5811" t="s">
        <v>54</v>
      </c>
      <c r="J5811" t="s">
        <v>55</v>
      </c>
      <c r="K5811" t="s">
        <v>1900</v>
      </c>
      <c r="L5811">
        <v>90710</v>
      </c>
      <c r="M5811">
        <v>33.798265999999998</v>
      </c>
      <c r="N5811">
        <v>-118.300237</v>
      </c>
      <c r="O5811">
        <v>24660</v>
      </c>
      <c r="P5811" t="s">
        <v>57</v>
      </c>
      <c r="Q5811" t="s">
        <v>53</v>
      </c>
      <c r="R5811">
        <v>10</v>
      </c>
      <c r="S5811">
        <v>8</v>
      </c>
      <c r="T5811" t="s">
        <v>67</v>
      </c>
      <c r="U5811" t="s">
        <v>53</v>
      </c>
      <c r="V5811">
        <v>1.56</v>
      </c>
      <c r="W5811" t="s">
        <v>52</v>
      </c>
      <c r="X5811" t="s">
        <v>53</v>
      </c>
      <c r="Y5811" t="s">
        <v>59</v>
      </c>
      <c r="Z5811">
        <v>57</v>
      </c>
      <c r="AA5811" t="s">
        <v>52</v>
      </c>
      <c r="AB5811" t="s">
        <v>52</v>
      </c>
      <c r="AC5811" t="s">
        <v>52</v>
      </c>
      <c r="AD5811" t="s">
        <v>52</v>
      </c>
      <c r="AE5811" t="s">
        <v>53</v>
      </c>
      <c r="AF5811" t="s">
        <v>52</v>
      </c>
      <c r="AG5811" t="s">
        <v>52</v>
      </c>
      <c r="AH5811" t="s">
        <v>53</v>
      </c>
      <c r="AI5811" t="s">
        <v>60</v>
      </c>
      <c r="AJ5811" t="s">
        <v>53</v>
      </c>
      <c r="AK5811" t="s">
        <v>61</v>
      </c>
      <c r="AL5811">
        <v>54.4</v>
      </c>
      <c r="AM5811">
        <v>475.1</v>
      </c>
      <c r="AN5811">
        <v>0</v>
      </c>
      <c r="AO5811">
        <v>0</v>
      </c>
      <c r="AP5811">
        <v>12.48</v>
      </c>
      <c r="AQ5811">
        <v>487.58</v>
      </c>
      <c r="AR5811">
        <v>4</v>
      </c>
      <c r="AS5811" t="s">
        <v>881</v>
      </c>
      <c r="AT5811" t="s">
        <v>52</v>
      </c>
      <c r="AU5811">
        <v>62</v>
      </c>
      <c r="AV5811">
        <v>4854</v>
      </c>
      <c r="AY5811" t="str">
        <f>IF(AND(Table1[[#This Row],[Contract]]="Month-to-Month", Table1[[#This Row],[Tenure in Months]]&lt;6, Table1[[#This Row],[Payment Method]]="Bank Withdrawal"), "High Risk", IF(OR(Table1[[#This Row],[Contract]]="Month-to-Month", Table1[[#This Row],[Tenure in Months]]&lt;12), "Medium Risk", "Low Risk"))</f>
        <v>Medium Risk</v>
      </c>
    </row>
    <row r="5812" spans="1:51" x14ac:dyDescent="0.35">
      <c r="A5812" t="s">
        <v>7016</v>
      </c>
      <c r="B5812" t="s">
        <v>66</v>
      </c>
      <c r="C5812">
        <v>30</v>
      </c>
      <c r="D5812" t="s">
        <v>52</v>
      </c>
      <c r="E5812" t="s">
        <v>52</v>
      </c>
      <c r="F5812" t="s">
        <v>53</v>
      </c>
      <c r="G5812" t="s">
        <v>53</v>
      </c>
      <c r="H5812">
        <v>1</v>
      </c>
      <c r="I5812" t="s">
        <v>54</v>
      </c>
      <c r="J5812" t="s">
        <v>55</v>
      </c>
      <c r="K5812" t="s">
        <v>226</v>
      </c>
      <c r="L5812">
        <v>90715</v>
      </c>
      <c r="M5812">
        <v>33.841026999999997</v>
      </c>
      <c r="N5812">
        <v>-118.078097</v>
      </c>
      <c r="O5812">
        <v>20890</v>
      </c>
      <c r="P5812" t="s">
        <v>57</v>
      </c>
      <c r="Q5812" t="s">
        <v>53</v>
      </c>
      <c r="R5812">
        <v>3</v>
      </c>
      <c r="S5812">
        <v>7</v>
      </c>
      <c r="T5812" t="s">
        <v>67</v>
      </c>
      <c r="U5812" t="s">
        <v>53</v>
      </c>
      <c r="V5812">
        <v>5.84</v>
      </c>
      <c r="W5812" t="s">
        <v>52</v>
      </c>
      <c r="X5812" t="s">
        <v>52</v>
      </c>
      <c r="Y5812" t="s">
        <v>58</v>
      </c>
      <c r="Z5812">
        <v>0</v>
      </c>
      <c r="AA5812" t="s">
        <v>52</v>
      </c>
      <c r="AB5812" t="s">
        <v>52</v>
      </c>
      <c r="AC5812" t="s">
        <v>52</v>
      </c>
      <c r="AD5812" t="s">
        <v>52</v>
      </c>
      <c r="AE5812" t="s">
        <v>52</v>
      </c>
      <c r="AF5812" t="s">
        <v>52</v>
      </c>
      <c r="AG5812" t="s">
        <v>52</v>
      </c>
      <c r="AH5812" t="s">
        <v>52</v>
      </c>
      <c r="AI5812" t="s">
        <v>60</v>
      </c>
      <c r="AJ5812" t="s">
        <v>52</v>
      </c>
      <c r="AK5812" t="s">
        <v>69</v>
      </c>
      <c r="AL5812">
        <v>20.45</v>
      </c>
      <c r="AM5812">
        <v>150.75</v>
      </c>
      <c r="AN5812">
        <v>0</v>
      </c>
      <c r="AO5812">
        <v>0</v>
      </c>
      <c r="AP5812">
        <v>40.879999999999903</v>
      </c>
      <c r="AQ5812">
        <v>191.63</v>
      </c>
      <c r="AR5812">
        <v>4</v>
      </c>
      <c r="AS5812" t="s">
        <v>881</v>
      </c>
      <c r="AT5812" t="s">
        <v>52</v>
      </c>
      <c r="AU5812">
        <v>75</v>
      </c>
      <c r="AV5812">
        <v>4484</v>
      </c>
      <c r="AY5812" t="str">
        <f>IF(AND(Table1[[#This Row],[Contract]]="Month-to-Month", Table1[[#This Row],[Tenure in Months]]&lt;6, Table1[[#This Row],[Payment Method]]="Bank Withdrawal"), "High Risk", IF(OR(Table1[[#This Row],[Contract]]="Month-to-Month", Table1[[#This Row],[Tenure in Months]]&lt;12), "Medium Risk", "Low Risk"))</f>
        <v>Medium Risk</v>
      </c>
    </row>
    <row r="5813" spans="1:51" x14ac:dyDescent="0.35">
      <c r="A5813" t="s">
        <v>7017</v>
      </c>
      <c r="B5813" t="s">
        <v>51</v>
      </c>
      <c r="C5813">
        <v>49</v>
      </c>
      <c r="D5813" t="s">
        <v>52</v>
      </c>
      <c r="E5813" t="s">
        <v>52</v>
      </c>
      <c r="F5813" t="s">
        <v>52</v>
      </c>
      <c r="G5813" t="s">
        <v>52</v>
      </c>
      <c r="H5813">
        <v>0</v>
      </c>
      <c r="I5813" t="s">
        <v>54</v>
      </c>
      <c r="J5813" t="s">
        <v>55</v>
      </c>
      <c r="K5813" t="s">
        <v>3475</v>
      </c>
      <c r="L5813">
        <v>90716</v>
      </c>
      <c r="M5813">
        <v>33.830430999999997</v>
      </c>
      <c r="N5813">
        <v>-118.074071</v>
      </c>
      <c r="O5813">
        <v>14852</v>
      </c>
      <c r="P5813" t="s">
        <v>57</v>
      </c>
      <c r="Q5813" t="s">
        <v>52</v>
      </c>
      <c r="R5813">
        <v>0</v>
      </c>
      <c r="S5813">
        <v>49</v>
      </c>
      <c r="T5813" t="s">
        <v>58</v>
      </c>
      <c r="U5813" t="s">
        <v>53</v>
      </c>
      <c r="V5813">
        <v>17.77</v>
      </c>
      <c r="W5813" t="s">
        <v>53</v>
      </c>
      <c r="X5813" t="s">
        <v>53</v>
      </c>
      <c r="Y5813" t="s">
        <v>59</v>
      </c>
      <c r="Z5813">
        <v>13</v>
      </c>
      <c r="AA5813" t="s">
        <v>52</v>
      </c>
      <c r="AB5813" t="s">
        <v>52</v>
      </c>
      <c r="AC5813" t="s">
        <v>52</v>
      </c>
      <c r="AD5813" t="s">
        <v>53</v>
      </c>
      <c r="AE5813" t="s">
        <v>53</v>
      </c>
      <c r="AF5813" t="s">
        <v>52</v>
      </c>
      <c r="AG5813" t="s">
        <v>52</v>
      </c>
      <c r="AH5813" t="s">
        <v>53</v>
      </c>
      <c r="AI5813" t="s">
        <v>334</v>
      </c>
      <c r="AJ5813" t="s">
        <v>53</v>
      </c>
      <c r="AK5813" t="s">
        <v>61</v>
      </c>
      <c r="AL5813">
        <v>66.150000000000006</v>
      </c>
      <c r="AM5813">
        <v>3199</v>
      </c>
      <c r="AN5813">
        <v>0</v>
      </c>
      <c r="AO5813">
        <v>0</v>
      </c>
      <c r="AP5813">
        <v>870.73</v>
      </c>
      <c r="AQ5813">
        <v>4069.73</v>
      </c>
      <c r="AR5813">
        <v>3</v>
      </c>
      <c r="AS5813" t="s">
        <v>881</v>
      </c>
      <c r="AT5813" t="s">
        <v>52</v>
      </c>
      <c r="AU5813">
        <v>33</v>
      </c>
      <c r="AV5813">
        <v>6138</v>
      </c>
      <c r="AY5813" t="str">
        <f>IF(AND(Table1[[#This Row],[Contract]]="Month-to-Month", Table1[[#This Row],[Tenure in Months]]&lt;6, Table1[[#This Row],[Payment Method]]="Bank Withdrawal"), "High Risk", IF(OR(Table1[[#This Row],[Contract]]="Month-to-Month", Table1[[#This Row],[Tenure in Months]]&lt;12), "Medium Risk", "Low Risk"))</f>
        <v>Low Risk</v>
      </c>
    </row>
    <row r="5814" spans="1:51" x14ac:dyDescent="0.35">
      <c r="A5814" t="s">
        <v>7018</v>
      </c>
      <c r="B5814" t="s">
        <v>66</v>
      </c>
      <c r="C5814">
        <v>47</v>
      </c>
      <c r="D5814" t="s">
        <v>52</v>
      </c>
      <c r="E5814" t="s">
        <v>52</v>
      </c>
      <c r="F5814" t="s">
        <v>52</v>
      </c>
      <c r="G5814" t="s">
        <v>52</v>
      </c>
      <c r="H5814">
        <v>0</v>
      </c>
      <c r="I5814" t="s">
        <v>54</v>
      </c>
      <c r="J5814" t="s">
        <v>55</v>
      </c>
      <c r="K5814" t="s">
        <v>2311</v>
      </c>
      <c r="L5814">
        <v>90717</v>
      </c>
      <c r="M5814">
        <v>33.794209000000002</v>
      </c>
      <c r="N5814">
        <v>-118.31735399999999</v>
      </c>
      <c r="O5814">
        <v>21065</v>
      </c>
      <c r="P5814" t="s">
        <v>57</v>
      </c>
      <c r="Q5814" t="s">
        <v>52</v>
      </c>
      <c r="R5814">
        <v>0</v>
      </c>
      <c r="S5814">
        <v>65</v>
      </c>
      <c r="T5814" t="s">
        <v>58</v>
      </c>
      <c r="U5814" t="s">
        <v>53</v>
      </c>
      <c r="V5814">
        <v>38.33</v>
      </c>
      <c r="W5814" t="s">
        <v>53</v>
      </c>
      <c r="X5814" t="s">
        <v>53</v>
      </c>
      <c r="Y5814" t="s">
        <v>68</v>
      </c>
      <c r="Z5814">
        <v>7</v>
      </c>
      <c r="AA5814" t="s">
        <v>53</v>
      </c>
      <c r="AB5814" t="s">
        <v>53</v>
      </c>
      <c r="AC5814" t="s">
        <v>52</v>
      </c>
      <c r="AD5814" t="s">
        <v>53</v>
      </c>
      <c r="AE5814" t="s">
        <v>52</v>
      </c>
      <c r="AF5814" t="s">
        <v>52</v>
      </c>
      <c r="AG5814" t="s">
        <v>52</v>
      </c>
      <c r="AH5814" t="s">
        <v>53</v>
      </c>
      <c r="AI5814" t="s">
        <v>124</v>
      </c>
      <c r="AJ5814" t="s">
        <v>53</v>
      </c>
      <c r="AK5814" t="s">
        <v>61</v>
      </c>
      <c r="AL5814">
        <v>89.85</v>
      </c>
      <c r="AM5814">
        <v>5844.65</v>
      </c>
      <c r="AN5814">
        <v>0</v>
      </c>
      <c r="AO5814">
        <v>0</v>
      </c>
      <c r="AP5814">
        <v>2491.4499999999998</v>
      </c>
      <c r="AQ5814">
        <v>8336.0999999999894</v>
      </c>
      <c r="AR5814">
        <v>3</v>
      </c>
      <c r="AS5814" t="s">
        <v>881</v>
      </c>
      <c r="AT5814" t="s">
        <v>52</v>
      </c>
      <c r="AU5814">
        <v>77</v>
      </c>
      <c r="AV5814">
        <v>6421</v>
      </c>
      <c r="AY5814" t="str">
        <f>IF(AND(Table1[[#This Row],[Contract]]="Month-to-Month", Table1[[#This Row],[Tenure in Months]]&lt;6, Table1[[#This Row],[Payment Method]]="Bank Withdrawal"), "High Risk", IF(OR(Table1[[#This Row],[Contract]]="Month-to-Month", Table1[[#This Row],[Tenure in Months]]&lt;12), "Medium Risk", "Low Risk"))</f>
        <v>Low Risk</v>
      </c>
    </row>
    <row r="5815" spans="1:51" x14ac:dyDescent="0.35">
      <c r="A5815" t="s">
        <v>7019</v>
      </c>
      <c r="B5815" t="s">
        <v>66</v>
      </c>
      <c r="C5815">
        <v>48</v>
      </c>
      <c r="D5815" t="s">
        <v>52</v>
      </c>
      <c r="E5815" t="s">
        <v>52</v>
      </c>
      <c r="F5815" t="s">
        <v>52</v>
      </c>
      <c r="G5815" t="s">
        <v>52</v>
      </c>
      <c r="H5815">
        <v>0</v>
      </c>
      <c r="I5815" t="s">
        <v>54</v>
      </c>
      <c r="J5815" t="s">
        <v>55</v>
      </c>
      <c r="K5815" t="s">
        <v>86</v>
      </c>
      <c r="L5815">
        <v>90720</v>
      </c>
      <c r="M5815">
        <v>33.794989999999999</v>
      </c>
      <c r="N5815">
        <v>-118.065591</v>
      </c>
      <c r="O5815">
        <v>21343</v>
      </c>
      <c r="P5815" t="s">
        <v>57</v>
      </c>
      <c r="Q5815" t="s">
        <v>52</v>
      </c>
      <c r="R5815">
        <v>0</v>
      </c>
      <c r="S5815">
        <v>55</v>
      </c>
      <c r="T5815" t="s">
        <v>58</v>
      </c>
      <c r="U5815" t="s">
        <v>53</v>
      </c>
      <c r="V5815">
        <v>33.6</v>
      </c>
      <c r="W5815" t="s">
        <v>52</v>
      </c>
      <c r="X5815" t="s">
        <v>53</v>
      </c>
      <c r="Y5815" t="s">
        <v>59</v>
      </c>
      <c r="Z5815">
        <v>5</v>
      </c>
      <c r="AA5815" t="s">
        <v>52</v>
      </c>
      <c r="AB5815" t="s">
        <v>52</v>
      </c>
      <c r="AC5815" t="s">
        <v>52</v>
      </c>
      <c r="AD5815" t="s">
        <v>52</v>
      </c>
      <c r="AE5815" t="s">
        <v>52</v>
      </c>
      <c r="AF5815" t="s">
        <v>52</v>
      </c>
      <c r="AG5815" t="s">
        <v>52</v>
      </c>
      <c r="AH5815" t="s">
        <v>53</v>
      </c>
      <c r="AI5815" t="s">
        <v>124</v>
      </c>
      <c r="AJ5815" t="s">
        <v>52</v>
      </c>
      <c r="AK5815" t="s">
        <v>61</v>
      </c>
      <c r="AL5815">
        <v>45.05</v>
      </c>
      <c r="AM5815">
        <v>2462.6</v>
      </c>
      <c r="AN5815">
        <v>0</v>
      </c>
      <c r="AO5815">
        <v>0</v>
      </c>
      <c r="AP5815">
        <v>1848</v>
      </c>
      <c r="AQ5815">
        <v>4310.6000000000004</v>
      </c>
      <c r="AR5815">
        <v>3</v>
      </c>
      <c r="AS5815" t="s">
        <v>881</v>
      </c>
      <c r="AT5815" t="s">
        <v>52</v>
      </c>
      <c r="AU5815">
        <v>39</v>
      </c>
      <c r="AV5815">
        <v>4055</v>
      </c>
      <c r="AY5815" t="str">
        <f>IF(AND(Table1[[#This Row],[Contract]]="Month-to-Month", Table1[[#This Row],[Tenure in Months]]&lt;6, Table1[[#This Row],[Payment Method]]="Bank Withdrawal"), "High Risk", IF(OR(Table1[[#This Row],[Contract]]="Month-to-Month", Table1[[#This Row],[Tenure in Months]]&lt;12), "Medium Risk", "Low Risk"))</f>
        <v>Low Risk</v>
      </c>
    </row>
    <row r="5816" spans="1:51" x14ac:dyDescent="0.35">
      <c r="A5816" t="s">
        <v>7020</v>
      </c>
      <c r="B5816" t="s">
        <v>51</v>
      </c>
      <c r="C5816">
        <v>28</v>
      </c>
      <c r="D5816" t="s">
        <v>53</v>
      </c>
      <c r="E5816" t="s">
        <v>52</v>
      </c>
      <c r="F5816" t="s">
        <v>53</v>
      </c>
      <c r="G5816" t="s">
        <v>53</v>
      </c>
      <c r="H5816">
        <v>3</v>
      </c>
      <c r="I5816" t="s">
        <v>54</v>
      </c>
      <c r="J5816" t="s">
        <v>55</v>
      </c>
      <c r="K5816" t="s">
        <v>844</v>
      </c>
      <c r="L5816">
        <v>90723</v>
      </c>
      <c r="M5816">
        <v>33.897122000000003</v>
      </c>
      <c r="N5816">
        <v>-118.16443200000001</v>
      </c>
      <c r="O5816">
        <v>55306</v>
      </c>
      <c r="P5816" t="s">
        <v>57</v>
      </c>
      <c r="Q5816" t="s">
        <v>53</v>
      </c>
      <c r="R5816">
        <v>10</v>
      </c>
      <c r="S5816">
        <v>71</v>
      </c>
      <c r="T5816" t="s">
        <v>229</v>
      </c>
      <c r="U5816" t="s">
        <v>53</v>
      </c>
      <c r="V5816">
        <v>10.11</v>
      </c>
      <c r="W5816" t="s">
        <v>53</v>
      </c>
      <c r="X5816" t="s">
        <v>53</v>
      </c>
      <c r="Y5816" t="s">
        <v>59</v>
      </c>
      <c r="Z5816">
        <v>59</v>
      </c>
      <c r="AA5816" t="s">
        <v>53</v>
      </c>
      <c r="AB5816" t="s">
        <v>53</v>
      </c>
      <c r="AC5816" t="s">
        <v>53</v>
      </c>
      <c r="AD5816" t="s">
        <v>53</v>
      </c>
      <c r="AE5816" t="s">
        <v>53</v>
      </c>
      <c r="AF5816" t="s">
        <v>53</v>
      </c>
      <c r="AG5816" t="s">
        <v>53</v>
      </c>
      <c r="AH5816" t="s">
        <v>53</v>
      </c>
      <c r="AI5816" t="s">
        <v>334</v>
      </c>
      <c r="AJ5816" t="s">
        <v>52</v>
      </c>
      <c r="AK5816" t="s">
        <v>61</v>
      </c>
      <c r="AL5816">
        <v>86.85</v>
      </c>
      <c r="AM5816">
        <v>6263.8</v>
      </c>
      <c r="AN5816">
        <v>0</v>
      </c>
      <c r="AO5816">
        <v>0</v>
      </c>
      <c r="AP5816">
        <v>717.81</v>
      </c>
      <c r="AQ5816">
        <v>6981.61</v>
      </c>
      <c r="AR5816">
        <v>4</v>
      </c>
      <c r="AS5816" t="s">
        <v>881</v>
      </c>
      <c r="AT5816" t="s">
        <v>52</v>
      </c>
      <c r="AU5816">
        <v>60</v>
      </c>
      <c r="AV5816">
        <v>6452</v>
      </c>
      <c r="AY5816" t="str">
        <f>IF(AND(Table1[[#This Row],[Contract]]="Month-to-Month", Table1[[#This Row],[Tenure in Months]]&lt;6, Table1[[#This Row],[Payment Method]]="Bank Withdrawal"), "High Risk", IF(OR(Table1[[#This Row],[Contract]]="Month-to-Month", Table1[[#This Row],[Tenure in Months]]&lt;12), "Medium Risk", "Low Risk"))</f>
        <v>Low Risk</v>
      </c>
    </row>
    <row r="5817" spans="1:51" x14ac:dyDescent="0.35">
      <c r="A5817" t="s">
        <v>7021</v>
      </c>
      <c r="B5817" t="s">
        <v>51</v>
      </c>
      <c r="C5817">
        <v>62</v>
      </c>
      <c r="D5817" t="s">
        <v>52</v>
      </c>
      <c r="E5817" t="s">
        <v>52</v>
      </c>
      <c r="F5817" t="s">
        <v>52</v>
      </c>
      <c r="G5817" t="s">
        <v>52</v>
      </c>
      <c r="H5817">
        <v>0</v>
      </c>
      <c r="I5817" t="s">
        <v>54</v>
      </c>
      <c r="J5817" t="s">
        <v>55</v>
      </c>
      <c r="K5817" t="s">
        <v>663</v>
      </c>
      <c r="L5817">
        <v>90731</v>
      </c>
      <c r="M5817">
        <v>33.736387000000001</v>
      </c>
      <c r="N5817">
        <v>-118.284363</v>
      </c>
      <c r="O5817">
        <v>58639</v>
      </c>
      <c r="P5817" t="s">
        <v>57</v>
      </c>
      <c r="Q5817" t="s">
        <v>52</v>
      </c>
      <c r="R5817">
        <v>0</v>
      </c>
      <c r="S5817">
        <v>35</v>
      </c>
      <c r="T5817" t="s">
        <v>75</v>
      </c>
      <c r="U5817" t="s">
        <v>53</v>
      </c>
      <c r="V5817">
        <v>39.869999999999997</v>
      </c>
      <c r="W5817" t="s">
        <v>53</v>
      </c>
      <c r="X5817" t="s">
        <v>53</v>
      </c>
      <c r="Y5817" t="s">
        <v>68</v>
      </c>
      <c r="Z5817">
        <v>23</v>
      </c>
      <c r="AA5817" t="s">
        <v>53</v>
      </c>
      <c r="AB5817" t="s">
        <v>53</v>
      </c>
      <c r="AC5817" t="s">
        <v>53</v>
      </c>
      <c r="AD5817" t="s">
        <v>53</v>
      </c>
      <c r="AE5817" t="s">
        <v>52</v>
      </c>
      <c r="AF5817" t="s">
        <v>52</v>
      </c>
      <c r="AG5817" t="s">
        <v>52</v>
      </c>
      <c r="AH5817" t="s">
        <v>52</v>
      </c>
      <c r="AI5817" t="s">
        <v>60</v>
      </c>
      <c r="AJ5817" t="s">
        <v>53</v>
      </c>
      <c r="AK5817" t="s">
        <v>69</v>
      </c>
      <c r="AL5817">
        <v>96.75</v>
      </c>
      <c r="AM5817">
        <v>3403.4</v>
      </c>
      <c r="AN5817">
        <v>0</v>
      </c>
      <c r="AO5817">
        <v>130</v>
      </c>
      <c r="AP5817">
        <v>1395.44999999999</v>
      </c>
      <c r="AQ5817">
        <v>4928.8500000000004</v>
      </c>
      <c r="AR5817">
        <v>3</v>
      </c>
      <c r="AS5817" t="s">
        <v>881</v>
      </c>
      <c r="AT5817" t="s">
        <v>52</v>
      </c>
      <c r="AU5817">
        <v>37</v>
      </c>
      <c r="AV5817">
        <v>5154</v>
      </c>
      <c r="AY5817" t="str">
        <f>IF(AND(Table1[[#This Row],[Contract]]="Month-to-Month", Table1[[#This Row],[Tenure in Months]]&lt;6, Table1[[#This Row],[Payment Method]]="Bank Withdrawal"), "High Risk", IF(OR(Table1[[#This Row],[Contract]]="Month-to-Month", Table1[[#This Row],[Tenure in Months]]&lt;12), "Medium Risk", "Low Risk"))</f>
        <v>Medium Risk</v>
      </c>
    </row>
    <row r="5818" spans="1:51" x14ac:dyDescent="0.35">
      <c r="A5818" t="s">
        <v>7022</v>
      </c>
      <c r="B5818" t="s">
        <v>51</v>
      </c>
      <c r="C5818">
        <v>29</v>
      </c>
      <c r="D5818" t="s">
        <v>53</v>
      </c>
      <c r="E5818" t="s">
        <v>52</v>
      </c>
      <c r="F5818" t="s">
        <v>52</v>
      </c>
      <c r="G5818" t="s">
        <v>52</v>
      </c>
      <c r="H5818">
        <v>0</v>
      </c>
      <c r="I5818" t="s">
        <v>54</v>
      </c>
      <c r="J5818" t="s">
        <v>55</v>
      </c>
      <c r="K5818" t="s">
        <v>3656</v>
      </c>
      <c r="L5818">
        <v>90743</v>
      </c>
      <c r="M5818">
        <v>33.728273000000002</v>
      </c>
      <c r="N5818">
        <v>-118.08530399999999</v>
      </c>
      <c r="O5818">
        <v>174</v>
      </c>
      <c r="P5818" t="s">
        <v>57</v>
      </c>
      <c r="Q5818" t="s">
        <v>52</v>
      </c>
      <c r="R5818">
        <v>0</v>
      </c>
      <c r="S5818">
        <v>17</v>
      </c>
      <c r="T5818" t="s">
        <v>58</v>
      </c>
      <c r="U5818" t="s">
        <v>53</v>
      </c>
      <c r="V5818">
        <v>38.78</v>
      </c>
      <c r="W5818" t="s">
        <v>53</v>
      </c>
      <c r="X5818" t="s">
        <v>53</v>
      </c>
      <c r="Y5818" t="s">
        <v>68</v>
      </c>
      <c r="Z5818">
        <v>59</v>
      </c>
      <c r="AA5818" t="s">
        <v>53</v>
      </c>
      <c r="AB5818" t="s">
        <v>53</v>
      </c>
      <c r="AC5818" t="s">
        <v>53</v>
      </c>
      <c r="AD5818" t="s">
        <v>53</v>
      </c>
      <c r="AE5818" t="s">
        <v>53</v>
      </c>
      <c r="AF5818" t="s">
        <v>52</v>
      </c>
      <c r="AG5818" t="s">
        <v>52</v>
      </c>
      <c r="AH5818" t="s">
        <v>53</v>
      </c>
      <c r="AI5818" t="s">
        <v>60</v>
      </c>
      <c r="AJ5818" t="s">
        <v>53</v>
      </c>
      <c r="AK5818" t="s">
        <v>61</v>
      </c>
      <c r="AL5818">
        <v>106.65</v>
      </c>
      <c r="AM5818">
        <v>1672.1</v>
      </c>
      <c r="AN5818">
        <v>0</v>
      </c>
      <c r="AO5818">
        <v>0</v>
      </c>
      <c r="AP5818">
        <v>659.26</v>
      </c>
      <c r="AQ5818">
        <v>2331.3599999999901</v>
      </c>
      <c r="AR5818">
        <v>3</v>
      </c>
      <c r="AS5818" t="s">
        <v>881</v>
      </c>
      <c r="AT5818" t="s">
        <v>52</v>
      </c>
      <c r="AU5818">
        <v>25</v>
      </c>
      <c r="AV5818">
        <v>2754</v>
      </c>
      <c r="AY5818" t="str">
        <f>IF(AND(Table1[[#This Row],[Contract]]="Month-to-Month", Table1[[#This Row],[Tenure in Months]]&lt;6, Table1[[#This Row],[Payment Method]]="Bank Withdrawal"), "High Risk", IF(OR(Table1[[#This Row],[Contract]]="Month-to-Month", Table1[[#This Row],[Tenure in Months]]&lt;12), "Medium Risk", "Low Risk"))</f>
        <v>Medium Risk</v>
      </c>
    </row>
    <row r="5819" spans="1:51" x14ac:dyDescent="0.35">
      <c r="A5819" t="s">
        <v>7023</v>
      </c>
      <c r="B5819" t="s">
        <v>66</v>
      </c>
      <c r="C5819">
        <v>20</v>
      </c>
      <c r="D5819" t="s">
        <v>53</v>
      </c>
      <c r="E5819" t="s">
        <v>52</v>
      </c>
      <c r="F5819" t="s">
        <v>53</v>
      </c>
      <c r="G5819" t="s">
        <v>52</v>
      </c>
      <c r="H5819">
        <v>0</v>
      </c>
      <c r="I5819" t="s">
        <v>54</v>
      </c>
      <c r="J5819" t="s">
        <v>55</v>
      </c>
      <c r="K5819" t="s">
        <v>1373</v>
      </c>
      <c r="L5819">
        <v>90744</v>
      </c>
      <c r="M5819">
        <v>33.782068000000002</v>
      </c>
      <c r="N5819">
        <v>-118.262263</v>
      </c>
      <c r="O5819">
        <v>53323</v>
      </c>
      <c r="P5819" t="s">
        <v>57</v>
      </c>
      <c r="Q5819" t="s">
        <v>53</v>
      </c>
      <c r="R5819">
        <v>5</v>
      </c>
      <c r="S5819">
        <v>72</v>
      </c>
      <c r="T5819" t="s">
        <v>229</v>
      </c>
      <c r="U5819" t="s">
        <v>53</v>
      </c>
      <c r="V5819">
        <v>23.7</v>
      </c>
      <c r="W5819" t="s">
        <v>53</v>
      </c>
      <c r="X5819" t="s">
        <v>53</v>
      </c>
      <c r="Y5819" t="s">
        <v>68</v>
      </c>
      <c r="Z5819">
        <v>85</v>
      </c>
      <c r="AA5819" t="s">
        <v>53</v>
      </c>
      <c r="AB5819" t="s">
        <v>52</v>
      </c>
      <c r="AC5819" t="s">
        <v>53</v>
      </c>
      <c r="AD5819" t="s">
        <v>53</v>
      </c>
      <c r="AE5819" t="s">
        <v>53</v>
      </c>
      <c r="AF5819" t="s">
        <v>53</v>
      </c>
      <c r="AG5819" t="s">
        <v>53</v>
      </c>
      <c r="AH5819" t="s">
        <v>53</v>
      </c>
      <c r="AI5819" t="s">
        <v>334</v>
      </c>
      <c r="AJ5819" t="s">
        <v>53</v>
      </c>
      <c r="AK5819" t="s">
        <v>69</v>
      </c>
      <c r="AL5819">
        <v>110.15</v>
      </c>
      <c r="AM5819">
        <v>7881.2</v>
      </c>
      <c r="AN5819">
        <v>0</v>
      </c>
      <c r="AO5819">
        <v>0</v>
      </c>
      <c r="AP5819">
        <v>1706.3999999999901</v>
      </c>
      <c r="AQ5819">
        <v>9587.6</v>
      </c>
      <c r="AR5819">
        <v>3</v>
      </c>
      <c r="AS5819" t="s">
        <v>881</v>
      </c>
      <c r="AT5819" t="s">
        <v>52</v>
      </c>
      <c r="AU5819">
        <v>21</v>
      </c>
      <c r="AV5819">
        <v>4498</v>
      </c>
      <c r="AY5819" t="str">
        <f>IF(AND(Table1[[#This Row],[Contract]]="Month-to-Month", Table1[[#This Row],[Tenure in Months]]&lt;6, Table1[[#This Row],[Payment Method]]="Bank Withdrawal"), "High Risk", IF(OR(Table1[[#This Row],[Contract]]="Month-to-Month", Table1[[#This Row],[Tenure in Months]]&lt;12), "Medium Risk", "Low Risk"))</f>
        <v>Low Risk</v>
      </c>
    </row>
    <row r="5820" spans="1:51" x14ac:dyDescent="0.35">
      <c r="A5820" t="s">
        <v>7024</v>
      </c>
      <c r="B5820" t="s">
        <v>66</v>
      </c>
      <c r="C5820">
        <v>30</v>
      </c>
      <c r="D5820" t="s">
        <v>52</v>
      </c>
      <c r="E5820" t="s">
        <v>52</v>
      </c>
      <c r="F5820" t="s">
        <v>53</v>
      </c>
      <c r="G5820" t="s">
        <v>53</v>
      </c>
      <c r="H5820">
        <v>1</v>
      </c>
      <c r="I5820" t="s">
        <v>54</v>
      </c>
      <c r="J5820" t="s">
        <v>55</v>
      </c>
      <c r="K5820" t="s">
        <v>1375</v>
      </c>
      <c r="L5820">
        <v>90745</v>
      </c>
      <c r="M5820">
        <v>33.822294999999997</v>
      </c>
      <c r="N5820">
        <v>-118.26411</v>
      </c>
      <c r="O5820">
        <v>55486</v>
      </c>
      <c r="P5820" t="s">
        <v>57</v>
      </c>
      <c r="Q5820" t="s">
        <v>53</v>
      </c>
      <c r="R5820">
        <v>4</v>
      </c>
      <c r="S5820">
        <v>28</v>
      </c>
      <c r="T5820" t="s">
        <v>75</v>
      </c>
      <c r="U5820" t="s">
        <v>53</v>
      </c>
      <c r="V5820">
        <v>16.13</v>
      </c>
      <c r="W5820" t="s">
        <v>52</v>
      </c>
      <c r="X5820" t="s">
        <v>53</v>
      </c>
      <c r="Y5820" t="s">
        <v>68</v>
      </c>
      <c r="Z5820">
        <v>69</v>
      </c>
      <c r="AA5820" t="s">
        <v>53</v>
      </c>
      <c r="AB5820" t="s">
        <v>52</v>
      </c>
      <c r="AC5820" t="s">
        <v>52</v>
      </c>
      <c r="AD5820" t="s">
        <v>52</v>
      </c>
      <c r="AE5820" t="s">
        <v>52</v>
      </c>
      <c r="AF5820" t="s">
        <v>53</v>
      </c>
      <c r="AG5820" t="s">
        <v>53</v>
      </c>
      <c r="AH5820" t="s">
        <v>53</v>
      </c>
      <c r="AI5820" t="s">
        <v>124</v>
      </c>
      <c r="AJ5820" t="s">
        <v>53</v>
      </c>
      <c r="AK5820" t="s">
        <v>61</v>
      </c>
      <c r="AL5820">
        <v>82.85</v>
      </c>
      <c r="AM5820">
        <v>2320.8000000000002</v>
      </c>
      <c r="AN5820">
        <v>0</v>
      </c>
      <c r="AO5820">
        <v>0</v>
      </c>
      <c r="AP5820">
        <v>451.64</v>
      </c>
      <c r="AQ5820">
        <v>2772.44</v>
      </c>
      <c r="AR5820">
        <v>3</v>
      </c>
      <c r="AS5820" t="s">
        <v>881</v>
      </c>
      <c r="AT5820" t="s">
        <v>52</v>
      </c>
      <c r="AU5820">
        <v>75</v>
      </c>
      <c r="AV5820">
        <v>5802</v>
      </c>
      <c r="AY5820" t="str">
        <f>IF(AND(Table1[[#This Row],[Contract]]="Month-to-Month", Table1[[#This Row],[Tenure in Months]]&lt;6, Table1[[#This Row],[Payment Method]]="Bank Withdrawal"), "High Risk", IF(OR(Table1[[#This Row],[Contract]]="Month-to-Month", Table1[[#This Row],[Tenure in Months]]&lt;12), "Medium Risk", "Low Risk"))</f>
        <v>Low Risk</v>
      </c>
    </row>
    <row r="5821" spans="1:51" x14ac:dyDescent="0.35">
      <c r="A5821" t="s">
        <v>7025</v>
      </c>
      <c r="B5821" t="s">
        <v>66</v>
      </c>
      <c r="C5821">
        <v>59</v>
      </c>
      <c r="D5821" t="s">
        <v>52</v>
      </c>
      <c r="E5821" t="s">
        <v>52</v>
      </c>
      <c r="F5821" t="s">
        <v>53</v>
      </c>
      <c r="G5821" t="s">
        <v>52</v>
      </c>
      <c r="H5821">
        <v>0</v>
      </c>
      <c r="I5821" t="s">
        <v>54</v>
      </c>
      <c r="J5821" t="s">
        <v>55</v>
      </c>
      <c r="K5821" t="s">
        <v>1375</v>
      </c>
      <c r="L5821">
        <v>90746</v>
      </c>
      <c r="M5821">
        <v>33.859171000000003</v>
      </c>
      <c r="N5821">
        <v>-118.252272</v>
      </c>
      <c r="O5821">
        <v>25566</v>
      </c>
      <c r="P5821" t="s">
        <v>57</v>
      </c>
      <c r="Q5821" t="s">
        <v>53</v>
      </c>
      <c r="R5821">
        <v>4</v>
      </c>
      <c r="S5821">
        <v>18</v>
      </c>
      <c r="T5821" t="s">
        <v>58</v>
      </c>
      <c r="U5821" t="s">
        <v>53</v>
      </c>
      <c r="V5821">
        <v>25.54</v>
      </c>
      <c r="W5821" t="s">
        <v>52</v>
      </c>
      <c r="X5821" t="s">
        <v>52</v>
      </c>
      <c r="Y5821" t="s">
        <v>58</v>
      </c>
      <c r="Z5821">
        <v>0</v>
      </c>
      <c r="AA5821" t="s">
        <v>52</v>
      </c>
      <c r="AB5821" t="s">
        <v>52</v>
      </c>
      <c r="AC5821" t="s">
        <v>52</v>
      </c>
      <c r="AD5821" t="s">
        <v>52</v>
      </c>
      <c r="AE5821" t="s">
        <v>52</v>
      </c>
      <c r="AF5821" t="s">
        <v>52</v>
      </c>
      <c r="AG5821" t="s">
        <v>52</v>
      </c>
      <c r="AH5821" t="s">
        <v>52</v>
      </c>
      <c r="AI5821" t="s">
        <v>334</v>
      </c>
      <c r="AJ5821" t="s">
        <v>52</v>
      </c>
      <c r="AK5821" t="s">
        <v>69</v>
      </c>
      <c r="AL5821">
        <v>20.100000000000001</v>
      </c>
      <c r="AM5821">
        <v>370.5</v>
      </c>
      <c r="AN5821">
        <v>0</v>
      </c>
      <c r="AO5821">
        <v>0</v>
      </c>
      <c r="AP5821">
        <v>459.719999999999</v>
      </c>
      <c r="AQ5821">
        <v>830.22</v>
      </c>
      <c r="AR5821">
        <v>4</v>
      </c>
      <c r="AS5821" t="s">
        <v>881</v>
      </c>
      <c r="AT5821" t="s">
        <v>52</v>
      </c>
      <c r="AU5821">
        <v>30</v>
      </c>
      <c r="AV5821">
        <v>4329</v>
      </c>
      <c r="AY5821" t="str">
        <f>IF(AND(Table1[[#This Row],[Contract]]="Month-to-Month", Table1[[#This Row],[Tenure in Months]]&lt;6, Table1[[#This Row],[Payment Method]]="Bank Withdrawal"), "High Risk", IF(OR(Table1[[#This Row],[Contract]]="Month-to-Month", Table1[[#This Row],[Tenure in Months]]&lt;12), "Medium Risk", "Low Risk"))</f>
        <v>Low Risk</v>
      </c>
    </row>
    <row r="5822" spans="1:51" x14ac:dyDescent="0.35">
      <c r="A5822" t="s">
        <v>7026</v>
      </c>
      <c r="B5822" t="s">
        <v>66</v>
      </c>
      <c r="C5822">
        <v>30</v>
      </c>
      <c r="D5822" t="s">
        <v>52</v>
      </c>
      <c r="E5822" t="s">
        <v>52</v>
      </c>
      <c r="F5822" t="s">
        <v>52</v>
      </c>
      <c r="G5822" t="s">
        <v>52</v>
      </c>
      <c r="H5822">
        <v>0</v>
      </c>
      <c r="I5822" t="s">
        <v>54</v>
      </c>
      <c r="J5822" t="s">
        <v>55</v>
      </c>
      <c r="K5822" t="s">
        <v>286</v>
      </c>
      <c r="L5822">
        <v>90803</v>
      </c>
      <c r="M5822">
        <v>33.760458</v>
      </c>
      <c r="N5822">
        <v>-118.12972499999999</v>
      </c>
      <c r="O5822">
        <v>31352</v>
      </c>
      <c r="P5822" t="s">
        <v>57</v>
      </c>
      <c r="Q5822" t="s">
        <v>52</v>
      </c>
      <c r="R5822">
        <v>0</v>
      </c>
      <c r="S5822">
        <v>52</v>
      </c>
      <c r="T5822" t="s">
        <v>58</v>
      </c>
      <c r="U5822" t="s">
        <v>53</v>
      </c>
      <c r="V5822">
        <v>9.3699999999999992</v>
      </c>
      <c r="W5822" t="s">
        <v>52</v>
      </c>
      <c r="X5822" t="s">
        <v>53</v>
      </c>
      <c r="Y5822" t="s">
        <v>59</v>
      </c>
      <c r="Z5822">
        <v>59</v>
      </c>
      <c r="AA5822" t="s">
        <v>52</v>
      </c>
      <c r="AB5822" t="s">
        <v>52</v>
      </c>
      <c r="AC5822" t="s">
        <v>53</v>
      </c>
      <c r="AD5822" t="s">
        <v>52</v>
      </c>
      <c r="AE5822" t="s">
        <v>52</v>
      </c>
      <c r="AF5822" t="s">
        <v>53</v>
      </c>
      <c r="AG5822" t="s">
        <v>53</v>
      </c>
      <c r="AH5822" t="s">
        <v>53</v>
      </c>
      <c r="AI5822" t="s">
        <v>60</v>
      </c>
      <c r="AJ5822" t="s">
        <v>53</v>
      </c>
      <c r="AK5822" t="s">
        <v>61</v>
      </c>
      <c r="AL5822">
        <v>59.45</v>
      </c>
      <c r="AM5822">
        <v>3043.7</v>
      </c>
      <c r="AN5822">
        <v>0</v>
      </c>
      <c r="AO5822">
        <v>0</v>
      </c>
      <c r="AP5822">
        <v>487.23999999999899</v>
      </c>
      <c r="AQ5822">
        <v>3530.9399999999901</v>
      </c>
      <c r="AR5822">
        <v>3</v>
      </c>
      <c r="AS5822" t="s">
        <v>881</v>
      </c>
      <c r="AT5822" t="s">
        <v>52</v>
      </c>
      <c r="AU5822">
        <v>40</v>
      </c>
      <c r="AV5822">
        <v>6107</v>
      </c>
      <c r="AY5822" t="str">
        <f>IF(AND(Table1[[#This Row],[Contract]]="Month-to-Month", Table1[[#This Row],[Tenure in Months]]&lt;6, Table1[[#This Row],[Payment Method]]="Bank Withdrawal"), "High Risk", IF(OR(Table1[[#This Row],[Contract]]="Month-to-Month", Table1[[#This Row],[Tenure in Months]]&lt;12), "Medium Risk", "Low Risk"))</f>
        <v>Medium Risk</v>
      </c>
    </row>
    <row r="5823" spans="1:51" x14ac:dyDescent="0.35">
      <c r="A5823" t="s">
        <v>7027</v>
      </c>
      <c r="B5823" t="s">
        <v>66</v>
      </c>
      <c r="C5823">
        <v>53</v>
      </c>
      <c r="D5823" t="s">
        <v>52</v>
      </c>
      <c r="E5823" t="s">
        <v>52</v>
      </c>
      <c r="F5823" t="s">
        <v>53</v>
      </c>
      <c r="G5823" t="s">
        <v>52</v>
      </c>
      <c r="H5823">
        <v>0</v>
      </c>
      <c r="I5823" t="s">
        <v>54</v>
      </c>
      <c r="J5823" t="s">
        <v>55</v>
      </c>
      <c r="K5823" t="s">
        <v>286</v>
      </c>
      <c r="L5823">
        <v>90804</v>
      </c>
      <c r="M5823">
        <v>33.783047000000003</v>
      </c>
      <c r="N5823">
        <v>-118.1486</v>
      </c>
      <c r="O5823">
        <v>43467</v>
      </c>
      <c r="P5823" t="s">
        <v>57</v>
      </c>
      <c r="Q5823" t="s">
        <v>53</v>
      </c>
      <c r="R5823">
        <v>8</v>
      </c>
      <c r="S5823">
        <v>47</v>
      </c>
      <c r="T5823" t="s">
        <v>58</v>
      </c>
      <c r="U5823" t="s">
        <v>53</v>
      </c>
      <c r="V5823">
        <v>3.2</v>
      </c>
      <c r="W5823" t="s">
        <v>52</v>
      </c>
      <c r="X5823" t="s">
        <v>53</v>
      </c>
      <c r="Y5823" t="s">
        <v>110</v>
      </c>
      <c r="Z5823">
        <v>18</v>
      </c>
      <c r="AA5823" t="s">
        <v>52</v>
      </c>
      <c r="AB5823" t="s">
        <v>53</v>
      </c>
      <c r="AC5823" t="s">
        <v>52</v>
      </c>
      <c r="AD5823" t="s">
        <v>52</v>
      </c>
      <c r="AE5823" t="s">
        <v>53</v>
      </c>
      <c r="AF5823" t="s">
        <v>52</v>
      </c>
      <c r="AG5823" t="s">
        <v>52</v>
      </c>
      <c r="AH5823" t="s">
        <v>53</v>
      </c>
      <c r="AI5823" t="s">
        <v>60</v>
      </c>
      <c r="AJ5823" t="s">
        <v>53</v>
      </c>
      <c r="AK5823" t="s">
        <v>61</v>
      </c>
      <c r="AL5823">
        <v>58.6</v>
      </c>
      <c r="AM5823">
        <v>2723.4</v>
      </c>
      <c r="AN5823">
        <v>0</v>
      </c>
      <c r="AO5823">
        <v>0</v>
      </c>
      <c r="AP5823">
        <v>150.4</v>
      </c>
      <c r="AQ5823">
        <v>2873.8</v>
      </c>
      <c r="AR5823">
        <v>4</v>
      </c>
      <c r="AS5823" t="s">
        <v>881</v>
      </c>
      <c r="AT5823" t="s">
        <v>52</v>
      </c>
      <c r="AU5823">
        <v>33</v>
      </c>
      <c r="AV5823">
        <v>2613</v>
      </c>
      <c r="AY5823" t="str">
        <f>IF(AND(Table1[[#This Row],[Contract]]="Month-to-Month", Table1[[#This Row],[Tenure in Months]]&lt;6, Table1[[#This Row],[Payment Method]]="Bank Withdrawal"), "High Risk", IF(OR(Table1[[#This Row],[Contract]]="Month-to-Month", Table1[[#This Row],[Tenure in Months]]&lt;12), "Medium Risk", "Low Risk"))</f>
        <v>Medium Risk</v>
      </c>
    </row>
    <row r="5824" spans="1:51" x14ac:dyDescent="0.35">
      <c r="A5824" t="s">
        <v>7028</v>
      </c>
      <c r="B5824" t="s">
        <v>66</v>
      </c>
      <c r="C5824">
        <v>44</v>
      </c>
      <c r="D5824" t="s">
        <v>52</v>
      </c>
      <c r="E5824" t="s">
        <v>52</v>
      </c>
      <c r="F5824" t="s">
        <v>52</v>
      </c>
      <c r="G5824" t="s">
        <v>52</v>
      </c>
      <c r="H5824">
        <v>0</v>
      </c>
      <c r="I5824" t="s">
        <v>54</v>
      </c>
      <c r="J5824" t="s">
        <v>55</v>
      </c>
      <c r="K5824" t="s">
        <v>286</v>
      </c>
      <c r="L5824">
        <v>90805</v>
      </c>
      <c r="M5824">
        <v>33.864621999999997</v>
      </c>
      <c r="N5824">
        <v>-118.179626</v>
      </c>
      <c r="O5824">
        <v>91664</v>
      </c>
      <c r="P5824" t="s">
        <v>57</v>
      </c>
      <c r="Q5824" t="s">
        <v>52</v>
      </c>
      <c r="R5824">
        <v>0</v>
      </c>
      <c r="S5824">
        <v>23</v>
      </c>
      <c r="T5824" t="s">
        <v>58</v>
      </c>
      <c r="U5824" t="s">
        <v>53</v>
      </c>
      <c r="V5824">
        <v>42.26</v>
      </c>
      <c r="W5824" t="s">
        <v>52</v>
      </c>
      <c r="X5824" t="s">
        <v>53</v>
      </c>
      <c r="Y5824" t="s">
        <v>110</v>
      </c>
      <c r="Z5824">
        <v>2</v>
      </c>
      <c r="AA5824" t="s">
        <v>52</v>
      </c>
      <c r="AB5824" t="s">
        <v>52</v>
      </c>
      <c r="AC5824" t="s">
        <v>53</v>
      </c>
      <c r="AD5824" t="s">
        <v>52</v>
      </c>
      <c r="AE5824" t="s">
        <v>52</v>
      </c>
      <c r="AF5824" t="s">
        <v>52</v>
      </c>
      <c r="AG5824" t="s">
        <v>52</v>
      </c>
      <c r="AH5824" t="s">
        <v>52</v>
      </c>
      <c r="AI5824" t="s">
        <v>60</v>
      </c>
      <c r="AJ5824" t="s">
        <v>52</v>
      </c>
      <c r="AK5824" t="s">
        <v>69</v>
      </c>
      <c r="AL5824">
        <v>49.7</v>
      </c>
      <c r="AM5824">
        <v>1081.25</v>
      </c>
      <c r="AN5824">
        <v>0</v>
      </c>
      <c r="AO5824">
        <v>150</v>
      </c>
      <c r="AP5824">
        <v>971.979999999999</v>
      </c>
      <c r="AQ5824">
        <v>2203.23</v>
      </c>
      <c r="AR5824">
        <v>5</v>
      </c>
      <c r="AS5824" t="s">
        <v>881</v>
      </c>
      <c r="AT5824" t="s">
        <v>52</v>
      </c>
      <c r="AU5824">
        <v>47</v>
      </c>
      <c r="AV5824">
        <v>4790</v>
      </c>
      <c r="AY5824" t="str">
        <f>IF(AND(Table1[[#This Row],[Contract]]="Month-to-Month", Table1[[#This Row],[Tenure in Months]]&lt;6, Table1[[#This Row],[Payment Method]]="Bank Withdrawal"), "High Risk", IF(OR(Table1[[#This Row],[Contract]]="Month-to-Month", Table1[[#This Row],[Tenure in Months]]&lt;12), "Medium Risk", "Low Risk"))</f>
        <v>Medium Risk</v>
      </c>
    </row>
    <row r="5825" spans="1:51" x14ac:dyDescent="0.35">
      <c r="A5825" t="s">
        <v>7029</v>
      </c>
      <c r="B5825" t="s">
        <v>51</v>
      </c>
      <c r="C5825">
        <v>59</v>
      </c>
      <c r="D5825" t="s">
        <v>52</v>
      </c>
      <c r="E5825" t="s">
        <v>52</v>
      </c>
      <c r="F5825" t="s">
        <v>53</v>
      </c>
      <c r="G5825" t="s">
        <v>53</v>
      </c>
      <c r="H5825">
        <v>2</v>
      </c>
      <c r="I5825" t="s">
        <v>54</v>
      </c>
      <c r="J5825" t="s">
        <v>55</v>
      </c>
      <c r="K5825" t="s">
        <v>286</v>
      </c>
      <c r="L5825">
        <v>90806</v>
      </c>
      <c r="M5825">
        <v>33.802664</v>
      </c>
      <c r="N5825">
        <v>-118.17997099999999</v>
      </c>
      <c r="O5825">
        <v>49647</v>
      </c>
      <c r="P5825" t="s">
        <v>57</v>
      </c>
      <c r="Q5825" t="s">
        <v>53</v>
      </c>
      <c r="R5825">
        <v>10</v>
      </c>
      <c r="S5825">
        <v>66</v>
      </c>
      <c r="T5825" t="s">
        <v>229</v>
      </c>
      <c r="U5825" t="s">
        <v>53</v>
      </c>
      <c r="V5825">
        <v>26.91</v>
      </c>
      <c r="W5825" t="s">
        <v>52</v>
      </c>
      <c r="X5825" t="s">
        <v>53</v>
      </c>
      <c r="Y5825" t="s">
        <v>110</v>
      </c>
      <c r="Z5825">
        <v>30</v>
      </c>
      <c r="AA5825" t="s">
        <v>53</v>
      </c>
      <c r="AB5825" t="s">
        <v>53</v>
      </c>
      <c r="AC5825" t="s">
        <v>53</v>
      </c>
      <c r="AD5825" t="s">
        <v>53</v>
      </c>
      <c r="AE5825" t="s">
        <v>52</v>
      </c>
      <c r="AF5825" t="s">
        <v>52</v>
      </c>
      <c r="AG5825" t="s">
        <v>52</v>
      </c>
      <c r="AH5825" t="s">
        <v>53</v>
      </c>
      <c r="AI5825" t="s">
        <v>334</v>
      </c>
      <c r="AJ5825" t="s">
        <v>52</v>
      </c>
      <c r="AK5825" t="s">
        <v>69</v>
      </c>
      <c r="AL5825">
        <v>65.849999999999994</v>
      </c>
      <c r="AM5825">
        <v>4097.05</v>
      </c>
      <c r="AN5825">
        <v>0</v>
      </c>
      <c r="AO5825">
        <v>0</v>
      </c>
      <c r="AP5825">
        <v>1776.06</v>
      </c>
      <c r="AQ5825">
        <v>5873.11</v>
      </c>
      <c r="AR5825">
        <v>3</v>
      </c>
      <c r="AS5825" t="s">
        <v>881</v>
      </c>
      <c r="AT5825" t="s">
        <v>52</v>
      </c>
      <c r="AU5825">
        <v>53</v>
      </c>
      <c r="AV5825">
        <v>5500</v>
      </c>
      <c r="AY5825" t="str">
        <f>IF(AND(Table1[[#This Row],[Contract]]="Month-to-Month", Table1[[#This Row],[Tenure in Months]]&lt;6, Table1[[#This Row],[Payment Method]]="Bank Withdrawal"), "High Risk", IF(OR(Table1[[#This Row],[Contract]]="Month-to-Month", Table1[[#This Row],[Tenure in Months]]&lt;12), "Medium Risk", "Low Risk"))</f>
        <v>Low Risk</v>
      </c>
    </row>
    <row r="5826" spans="1:51" x14ac:dyDescent="0.35">
      <c r="A5826" t="s">
        <v>7030</v>
      </c>
      <c r="B5826" t="s">
        <v>66</v>
      </c>
      <c r="C5826">
        <v>22</v>
      </c>
      <c r="D5826" t="s">
        <v>53</v>
      </c>
      <c r="E5826" t="s">
        <v>52</v>
      </c>
      <c r="F5826" t="s">
        <v>52</v>
      </c>
      <c r="G5826" t="s">
        <v>52</v>
      </c>
      <c r="H5826">
        <v>0</v>
      </c>
      <c r="I5826" t="s">
        <v>54</v>
      </c>
      <c r="J5826" t="s">
        <v>55</v>
      </c>
      <c r="K5826" t="s">
        <v>286</v>
      </c>
      <c r="L5826">
        <v>90807</v>
      </c>
      <c r="M5826">
        <v>33.830098999999997</v>
      </c>
      <c r="N5826">
        <v>-118.182239</v>
      </c>
      <c r="O5826">
        <v>31556</v>
      </c>
      <c r="P5826" t="s">
        <v>57</v>
      </c>
      <c r="Q5826" t="s">
        <v>52</v>
      </c>
      <c r="R5826">
        <v>0</v>
      </c>
      <c r="S5826">
        <v>8</v>
      </c>
      <c r="T5826" t="s">
        <v>58</v>
      </c>
      <c r="U5826" t="s">
        <v>53</v>
      </c>
      <c r="V5826">
        <v>17.3</v>
      </c>
      <c r="W5826" t="s">
        <v>53</v>
      </c>
      <c r="X5826" t="s">
        <v>53</v>
      </c>
      <c r="Y5826" t="s">
        <v>68</v>
      </c>
      <c r="Z5826">
        <v>41</v>
      </c>
      <c r="AA5826" t="s">
        <v>52</v>
      </c>
      <c r="AB5826" t="s">
        <v>52</v>
      </c>
      <c r="AC5826" t="s">
        <v>52</v>
      </c>
      <c r="AD5826" t="s">
        <v>52</v>
      </c>
      <c r="AE5826" t="s">
        <v>52</v>
      </c>
      <c r="AF5826" t="s">
        <v>52</v>
      </c>
      <c r="AG5826" t="s">
        <v>52</v>
      </c>
      <c r="AH5826" t="s">
        <v>53</v>
      </c>
      <c r="AI5826" t="s">
        <v>60</v>
      </c>
      <c r="AJ5826" t="s">
        <v>53</v>
      </c>
      <c r="AK5826" t="s">
        <v>61</v>
      </c>
      <c r="AL5826">
        <v>73.5</v>
      </c>
      <c r="AM5826">
        <v>632.20000000000005</v>
      </c>
      <c r="AN5826">
        <v>0</v>
      </c>
      <c r="AO5826">
        <v>0</v>
      </c>
      <c r="AP5826">
        <v>138.4</v>
      </c>
      <c r="AQ5826">
        <v>770.6</v>
      </c>
      <c r="AR5826">
        <v>3</v>
      </c>
      <c r="AS5826" t="s">
        <v>881</v>
      </c>
      <c r="AT5826" t="s">
        <v>52</v>
      </c>
      <c r="AU5826">
        <v>61</v>
      </c>
      <c r="AV5826">
        <v>5777</v>
      </c>
      <c r="AY5826" t="str">
        <f>IF(AND(Table1[[#This Row],[Contract]]="Month-to-Month", Table1[[#This Row],[Tenure in Months]]&lt;6, Table1[[#This Row],[Payment Method]]="Bank Withdrawal"), "High Risk", IF(OR(Table1[[#This Row],[Contract]]="Month-to-Month", Table1[[#This Row],[Tenure in Months]]&lt;12), "Medium Risk", "Low Risk"))</f>
        <v>Medium Risk</v>
      </c>
    </row>
    <row r="5827" spans="1:51" x14ac:dyDescent="0.35">
      <c r="A5827" t="s">
        <v>7031</v>
      </c>
      <c r="B5827" t="s">
        <v>66</v>
      </c>
      <c r="C5827">
        <v>23</v>
      </c>
      <c r="D5827" t="s">
        <v>53</v>
      </c>
      <c r="E5827" t="s">
        <v>52</v>
      </c>
      <c r="F5827" t="s">
        <v>53</v>
      </c>
      <c r="G5827" t="s">
        <v>53</v>
      </c>
      <c r="H5827">
        <v>2</v>
      </c>
      <c r="I5827" t="s">
        <v>54</v>
      </c>
      <c r="J5827" t="s">
        <v>55</v>
      </c>
      <c r="K5827" t="s">
        <v>286</v>
      </c>
      <c r="L5827">
        <v>90813</v>
      </c>
      <c r="M5827">
        <v>33.781086000000002</v>
      </c>
      <c r="N5827">
        <v>-118.199049</v>
      </c>
      <c r="O5827">
        <v>63136</v>
      </c>
      <c r="P5827" t="s">
        <v>57</v>
      </c>
      <c r="Q5827" t="s">
        <v>53</v>
      </c>
      <c r="R5827">
        <v>2</v>
      </c>
      <c r="S5827">
        <v>71</v>
      </c>
      <c r="T5827" t="s">
        <v>229</v>
      </c>
      <c r="U5827" t="s">
        <v>53</v>
      </c>
      <c r="V5827">
        <v>4.32</v>
      </c>
      <c r="W5827" t="s">
        <v>53</v>
      </c>
      <c r="X5827" t="s">
        <v>53</v>
      </c>
      <c r="Y5827" t="s">
        <v>68</v>
      </c>
      <c r="Z5827">
        <v>41</v>
      </c>
      <c r="AA5827" t="s">
        <v>53</v>
      </c>
      <c r="AB5827" t="s">
        <v>53</v>
      </c>
      <c r="AC5827" t="s">
        <v>53</v>
      </c>
      <c r="AD5827" t="s">
        <v>53</v>
      </c>
      <c r="AE5827" t="s">
        <v>53</v>
      </c>
      <c r="AF5827" t="s">
        <v>53</v>
      </c>
      <c r="AG5827" t="s">
        <v>53</v>
      </c>
      <c r="AH5827" t="s">
        <v>53</v>
      </c>
      <c r="AI5827" t="s">
        <v>334</v>
      </c>
      <c r="AJ5827" t="s">
        <v>52</v>
      </c>
      <c r="AK5827" t="s">
        <v>69</v>
      </c>
      <c r="AL5827">
        <v>113.65</v>
      </c>
      <c r="AM5827">
        <v>8166.8</v>
      </c>
      <c r="AN5827">
        <v>0</v>
      </c>
      <c r="AO5827">
        <v>0</v>
      </c>
      <c r="AP5827">
        <v>306.72000000000003</v>
      </c>
      <c r="AQ5827">
        <v>8473.52</v>
      </c>
      <c r="AR5827">
        <v>4</v>
      </c>
      <c r="AS5827" t="s">
        <v>881</v>
      </c>
      <c r="AT5827" t="s">
        <v>52</v>
      </c>
      <c r="AU5827">
        <v>27</v>
      </c>
      <c r="AV5827">
        <v>6208</v>
      </c>
      <c r="AY5827" t="str">
        <f>IF(AND(Table1[[#This Row],[Contract]]="Month-to-Month", Table1[[#This Row],[Tenure in Months]]&lt;6, Table1[[#This Row],[Payment Method]]="Bank Withdrawal"), "High Risk", IF(OR(Table1[[#This Row],[Contract]]="Month-to-Month", Table1[[#This Row],[Tenure in Months]]&lt;12), "Medium Risk", "Low Risk"))</f>
        <v>Low Risk</v>
      </c>
    </row>
    <row r="5828" spans="1:51" x14ac:dyDescent="0.35">
      <c r="A5828" t="s">
        <v>7032</v>
      </c>
      <c r="B5828" t="s">
        <v>51</v>
      </c>
      <c r="C5828">
        <v>23</v>
      </c>
      <c r="D5828" t="s">
        <v>53</v>
      </c>
      <c r="E5828" t="s">
        <v>52</v>
      </c>
      <c r="F5828" t="s">
        <v>53</v>
      </c>
      <c r="G5828" t="s">
        <v>52</v>
      </c>
      <c r="H5828">
        <v>0</v>
      </c>
      <c r="I5828" t="s">
        <v>54</v>
      </c>
      <c r="J5828" t="s">
        <v>55</v>
      </c>
      <c r="K5828" t="s">
        <v>286</v>
      </c>
      <c r="L5828">
        <v>90815</v>
      </c>
      <c r="M5828">
        <v>33.797637999999999</v>
      </c>
      <c r="N5828">
        <v>-118.11662</v>
      </c>
      <c r="O5828">
        <v>38902</v>
      </c>
      <c r="P5828" t="s">
        <v>57</v>
      </c>
      <c r="Q5828" t="s">
        <v>53</v>
      </c>
      <c r="R5828">
        <v>3</v>
      </c>
      <c r="S5828">
        <v>46</v>
      </c>
      <c r="T5828" t="s">
        <v>58</v>
      </c>
      <c r="U5828" t="s">
        <v>53</v>
      </c>
      <c r="V5828">
        <v>46.71</v>
      </c>
      <c r="W5828" t="s">
        <v>52</v>
      </c>
      <c r="X5828" t="s">
        <v>53</v>
      </c>
      <c r="Y5828" t="s">
        <v>110</v>
      </c>
      <c r="Z5828">
        <v>41</v>
      </c>
      <c r="AA5828" t="s">
        <v>53</v>
      </c>
      <c r="AB5828" t="s">
        <v>53</v>
      </c>
      <c r="AC5828" t="s">
        <v>53</v>
      </c>
      <c r="AD5828" t="s">
        <v>53</v>
      </c>
      <c r="AE5828" t="s">
        <v>52</v>
      </c>
      <c r="AF5828" t="s">
        <v>52</v>
      </c>
      <c r="AG5828" t="s">
        <v>52</v>
      </c>
      <c r="AH5828" t="s">
        <v>53</v>
      </c>
      <c r="AI5828" t="s">
        <v>334</v>
      </c>
      <c r="AJ5828" t="s">
        <v>52</v>
      </c>
      <c r="AK5828" t="s">
        <v>69</v>
      </c>
      <c r="AL5828">
        <v>65.650000000000006</v>
      </c>
      <c r="AM5828">
        <v>3047.15</v>
      </c>
      <c r="AN5828">
        <v>0</v>
      </c>
      <c r="AO5828">
        <v>0</v>
      </c>
      <c r="AP5828">
        <v>2148.66</v>
      </c>
      <c r="AQ5828">
        <v>5195.8099999999904</v>
      </c>
      <c r="AR5828">
        <v>4</v>
      </c>
      <c r="AS5828" t="s">
        <v>881</v>
      </c>
      <c r="AT5828" t="s">
        <v>52</v>
      </c>
      <c r="AU5828">
        <v>79</v>
      </c>
      <c r="AV5828">
        <v>2680</v>
      </c>
      <c r="AY5828" t="str">
        <f>IF(AND(Table1[[#This Row],[Contract]]="Month-to-Month", Table1[[#This Row],[Tenure in Months]]&lt;6, Table1[[#This Row],[Payment Method]]="Bank Withdrawal"), "High Risk", IF(OR(Table1[[#This Row],[Contract]]="Month-to-Month", Table1[[#This Row],[Tenure in Months]]&lt;12), "Medium Risk", "Low Risk"))</f>
        <v>Low Risk</v>
      </c>
    </row>
    <row r="5829" spans="1:51" x14ac:dyDescent="0.35">
      <c r="A5829" t="s">
        <v>7033</v>
      </c>
      <c r="B5829" t="s">
        <v>66</v>
      </c>
      <c r="C5829">
        <v>25</v>
      </c>
      <c r="D5829" t="s">
        <v>53</v>
      </c>
      <c r="E5829" t="s">
        <v>52</v>
      </c>
      <c r="F5829" t="s">
        <v>52</v>
      </c>
      <c r="G5829" t="s">
        <v>52</v>
      </c>
      <c r="H5829">
        <v>0</v>
      </c>
      <c r="I5829" t="s">
        <v>54</v>
      </c>
      <c r="J5829" t="s">
        <v>55</v>
      </c>
      <c r="K5829" t="s">
        <v>1906</v>
      </c>
      <c r="L5829">
        <v>91001</v>
      </c>
      <c r="M5829">
        <v>34.196837000000002</v>
      </c>
      <c r="N5829">
        <v>-118.142236</v>
      </c>
      <c r="O5829">
        <v>36243</v>
      </c>
      <c r="P5829" t="s">
        <v>57</v>
      </c>
      <c r="Q5829" t="s">
        <v>52</v>
      </c>
      <c r="R5829">
        <v>0</v>
      </c>
      <c r="S5829">
        <v>66</v>
      </c>
      <c r="T5829" t="s">
        <v>229</v>
      </c>
      <c r="U5829" t="s">
        <v>52</v>
      </c>
      <c r="V5829">
        <v>0</v>
      </c>
      <c r="W5829" t="s">
        <v>52</v>
      </c>
      <c r="X5829" t="s">
        <v>53</v>
      </c>
      <c r="Y5829" t="s">
        <v>59</v>
      </c>
      <c r="Z5829">
        <v>73</v>
      </c>
      <c r="AA5829" t="s">
        <v>53</v>
      </c>
      <c r="AB5829" t="s">
        <v>52</v>
      </c>
      <c r="AC5829" t="s">
        <v>53</v>
      </c>
      <c r="AD5829" t="s">
        <v>53</v>
      </c>
      <c r="AE5829" t="s">
        <v>53</v>
      </c>
      <c r="AF5829" t="s">
        <v>53</v>
      </c>
      <c r="AG5829" t="s">
        <v>53</v>
      </c>
      <c r="AH5829" t="s">
        <v>52</v>
      </c>
      <c r="AI5829" t="s">
        <v>334</v>
      </c>
      <c r="AJ5829" t="s">
        <v>53</v>
      </c>
      <c r="AK5829" t="s">
        <v>61</v>
      </c>
      <c r="AL5829">
        <v>61.35</v>
      </c>
      <c r="AM5829">
        <v>4193.3999999999996</v>
      </c>
      <c r="AN5829">
        <v>0</v>
      </c>
      <c r="AO5829">
        <v>130</v>
      </c>
      <c r="AP5829">
        <v>0</v>
      </c>
      <c r="AQ5829">
        <v>4323.3999999999996</v>
      </c>
      <c r="AR5829">
        <v>3</v>
      </c>
      <c r="AS5829" t="s">
        <v>881</v>
      </c>
      <c r="AT5829" t="s">
        <v>52</v>
      </c>
      <c r="AU5829">
        <v>67</v>
      </c>
      <c r="AV5829">
        <v>4824</v>
      </c>
      <c r="AY5829" t="str">
        <f>IF(AND(Table1[[#This Row],[Contract]]="Month-to-Month", Table1[[#This Row],[Tenure in Months]]&lt;6, Table1[[#This Row],[Payment Method]]="Bank Withdrawal"), "High Risk", IF(OR(Table1[[#This Row],[Contract]]="Month-to-Month", Table1[[#This Row],[Tenure in Months]]&lt;12), "Medium Risk", "Low Risk"))</f>
        <v>Low Risk</v>
      </c>
    </row>
    <row r="5830" spans="1:51" x14ac:dyDescent="0.35">
      <c r="A5830" t="s">
        <v>7034</v>
      </c>
      <c r="B5830" t="s">
        <v>66</v>
      </c>
      <c r="C5830">
        <v>60</v>
      </c>
      <c r="D5830" t="s">
        <v>52</v>
      </c>
      <c r="E5830" t="s">
        <v>52</v>
      </c>
      <c r="F5830" t="s">
        <v>53</v>
      </c>
      <c r="G5830" t="s">
        <v>52</v>
      </c>
      <c r="H5830">
        <v>0</v>
      </c>
      <c r="I5830" t="s">
        <v>54</v>
      </c>
      <c r="J5830" t="s">
        <v>55</v>
      </c>
      <c r="K5830" t="s">
        <v>477</v>
      </c>
      <c r="L5830">
        <v>91006</v>
      </c>
      <c r="M5830">
        <v>34.137318999999998</v>
      </c>
      <c r="N5830">
        <v>-118.029837</v>
      </c>
      <c r="O5830">
        <v>30028</v>
      </c>
      <c r="P5830" t="s">
        <v>57</v>
      </c>
      <c r="Q5830" t="s">
        <v>53</v>
      </c>
      <c r="R5830">
        <v>8</v>
      </c>
      <c r="S5830">
        <v>42</v>
      </c>
      <c r="T5830" t="s">
        <v>58</v>
      </c>
      <c r="U5830" t="s">
        <v>53</v>
      </c>
      <c r="V5830">
        <v>20.58</v>
      </c>
      <c r="W5830" t="s">
        <v>53</v>
      </c>
      <c r="X5830" t="s">
        <v>53</v>
      </c>
      <c r="Y5830" t="s">
        <v>68</v>
      </c>
      <c r="Z5830">
        <v>13</v>
      </c>
      <c r="AA5830" t="s">
        <v>52</v>
      </c>
      <c r="AB5830" t="s">
        <v>52</v>
      </c>
      <c r="AC5830" t="s">
        <v>53</v>
      </c>
      <c r="AD5830" t="s">
        <v>53</v>
      </c>
      <c r="AE5830" t="s">
        <v>52</v>
      </c>
      <c r="AF5830" t="s">
        <v>52</v>
      </c>
      <c r="AG5830" t="s">
        <v>52</v>
      </c>
      <c r="AH5830" t="s">
        <v>53</v>
      </c>
      <c r="AI5830" t="s">
        <v>60</v>
      </c>
      <c r="AJ5830" t="s">
        <v>53</v>
      </c>
      <c r="AK5830" t="s">
        <v>69</v>
      </c>
      <c r="AL5830">
        <v>85.9</v>
      </c>
      <c r="AM5830">
        <v>3729.75</v>
      </c>
      <c r="AN5830">
        <v>0</v>
      </c>
      <c r="AO5830">
        <v>0</v>
      </c>
      <c r="AP5830">
        <v>864.35999999999899</v>
      </c>
      <c r="AQ5830">
        <v>4594.1099999999997</v>
      </c>
      <c r="AR5830">
        <v>3</v>
      </c>
      <c r="AS5830" t="s">
        <v>881</v>
      </c>
      <c r="AT5830" t="s">
        <v>52</v>
      </c>
      <c r="AU5830">
        <v>25</v>
      </c>
      <c r="AV5830">
        <v>2219</v>
      </c>
      <c r="AY5830" t="str">
        <f>IF(AND(Table1[[#This Row],[Contract]]="Month-to-Month", Table1[[#This Row],[Tenure in Months]]&lt;6, Table1[[#This Row],[Payment Method]]="Bank Withdrawal"), "High Risk", IF(OR(Table1[[#This Row],[Contract]]="Month-to-Month", Table1[[#This Row],[Tenure in Months]]&lt;12), "Medium Risk", "Low Risk"))</f>
        <v>Medium Risk</v>
      </c>
    </row>
    <row r="5831" spans="1:51" x14ac:dyDescent="0.35">
      <c r="A5831" t="s">
        <v>7035</v>
      </c>
      <c r="B5831" t="s">
        <v>66</v>
      </c>
      <c r="C5831">
        <v>62</v>
      </c>
      <c r="D5831" t="s">
        <v>52</v>
      </c>
      <c r="E5831" t="s">
        <v>52</v>
      </c>
      <c r="F5831" t="s">
        <v>52</v>
      </c>
      <c r="G5831" t="s">
        <v>52</v>
      </c>
      <c r="H5831">
        <v>0</v>
      </c>
      <c r="I5831" t="s">
        <v>54</v>
      </c>
      <c r="J5831" t="s">
        <v>55</v>
      </c>
      <c r="K5831" t="s">
        <v>477</v>
      </c>
      <c r="L5831">
        <v>91007</v>
      </c>
      <c r="M5831">
        <v>34.128284000000001</v>
      </c>
      <c r="N5831">
        <v>-118.047732</v>
      </c>
      <c r="O5831">
        <v>30933</v>
      </c>
      <c r="P5831" t="s">
        <v>57</v>
      </c>
      <c r="Q5831" t="s">
        <v>52</v>
      </c>
      <c r="R5831">
        <v>0</v>
      </c>
      <c r="S5831">
        <v>5</v>
      </c>
      <c r="T5831" t="s">
        <v>58</v>
      </c>
      <c r="U5831" t="s">
        <v>53</v>
      </c>
      <c r="V5831">
        <v>29.75</v>
      </c>
      <c r="W5831" t="s">
        <v>52</v>
      </c>
      <c r="X5831" t="s">
        <v>53</v>
      </c>
      <c r="Y5831" t="s">
        <v>68</v>
      </c>
      <c r="Z5831">
        <v>6</v>
      </c>
      <c r="AA5831" t="s">
        <v>52</v>
      </c>
      <c r="AB5831" t="s">
        <v>52</v>
      </c>
      <c r="AC5831" t="s">
        <v>52</v>
      </c>
      <c r="AD5831" t="s">
        <v>53</v>
      </c>
      <c r="AE5831" t="s">
        <v>52</v>
      </c>
      <c r="AF5831" t="s">
        <v>52</v>
      </c>
      <c r="AG5831" t="s">
        <v>52</v>
      </c>
      <c r="AH5831" t="s">
        <v>53</v>
      </c>
      <c r="AI5831" t="s">
        <v>60</v>
      </c>
      <c r="AJ5831" t="s">
        <v>53</v>
      </c>
      <c r="AK5831" t="s">
        <v>69</v>
      </c>
      <c r="AL5831">
        <v>75.650000000000006</v>
      </c>
      <c r="AM5831">
        <v>399.45</v>
      </c>
      <c r="AN5831">
        <v>0</v>
      </c>
      <c r="AO5831">
        <v>0</v>
      </c>
      <c r="AP5831">
        <v>148.75</v>
      </c>
      <c r="AQ5831">
        <v>548.20000000000005</v>
      </c>
      <c r="AR5831">
        <v>5</v>
      </c>
      <c r="AS5831" t="s">
        <v>881</v>
      </c>
      <c r="AT5831" t="s">
        <v>52</v>
      </c>
      <c r="AU5831">
        <v>40</v>
      </c>
      <c r="AV5831">
        <v>2296</v>
      </c>
      <c r="AY5831" t="str">
        <f>IF(AND(Table1[[#This Row],[Contract]]="Month-to-Month", Table1[[#This Row],[Tenure in Months]]&lt;6, Table1[[#This Row],[Payment Method]]="Bank Withdrawal"), "High Risk", IF(OR(Table1[[#This Row],[Contract]]="Month-to-Month", Table1[[#This Row],[Tenure in Months]]&lt;12), "Medium Risk", "Low Risk"))</f>
        <v>Medium Risk</v>
      </c>
    </row>
    <row r="5832" spans="1:51" x14ac:dyDescent="0.35">
      <c r="A5832" t="s">
        <v>7036</v>
      </c>
      <c r="B5832" t="s">
        <v>51</v>
      </c>
      <c r="C5832">
        <v>25</v>
      </c>
      <c r="D5832" t="s">
        <v>53</v>
      </c>
      <c r="E5832" t="s">
        <v>52</v>
      </c>
      <c r="F5832" t="s">
        <v>52</v>
      </c>
      <c r="G5832" t="s">
        <v>52</v>
      </c>
      <c r="H5832">
        <v>0</v>
      </c>
      <c r="I5832" t="s">
        <v>54</v>
      </c>
      <c r="J5832" t="s">
        <v>55</v>
      </c>
      <c r="K5832" t="s">
        <v>846</v>
      </c>
      <c r="L5832">
        <v>91011</v>
      </c>
      <c r="M5832">
        <v>34.234912000000001</v>
      </c>
      <c r="N5832">
        <v>-118.153729</v>
      </c>
      <c r="O5832">
        <v>20200</v>
      </c>
      <c r="P5832" t="s">
        <v>57</v>
      </c>
      <c r="Q5832" t="s">
        <v>52</v>
      </c>
      <c r="R5832">
        <v>0</v>
      </c>
      <c r="S5832">
        <v>29</v>
      </c>
      <c r="T5832" t="s">
        <v>75</v>
      </c>
      <c r="U5832" t="s">
        <v>53</v>
      </c>
      <c r="V5832">
        <v>28.83</v>
      </c>
      <c r="W5832" t="s">
        <v>53</v>
      </c>
      <c r="X5832" t="s">
        <v>53</v>
      </c>
      <c r="Y5832" t="s">
        <v>59</v>
      </c>
      <c r="Z5832">
        <v>47</v>
      </c>
      <c r="AA5832" t="s">
        <v>52</v>
      </c>
      <c r="AB5832" t="s">
        <v>53</v>
      </c>
      <c r="AC5832" t="s">
        <v>53</v>
      </c>
      <c r="AD5832" t="s">
        <v>52</v>
      </c>
      <c r="AE5832" t="s">
        <v>52</v>
      </c>
      <c r="AF5832" t="s">
        <v>53</v>
      </c>
      <c r="AG5832" t="s">
        <v>53</v>
      </c>
      <c r="AH5832" t="s">
        <v>53</v>
      </c>
      <c r="AI5832" t="s">
        <v>124</v>
      </c>
      <c r="AJ5832" t="s">
        <v>52</v>
      </c>
      <c r="AK5832" t="s">
        <v>69</v>
      </c>
      <c r="AL5832">
        <v>70.900000000000006</v>
      </c>
      <c r="AM5832">
        <v>1964.6</v>
      </c>
      <c r="AN5832">
        <v>0</v>
      </c>
      <c r="AO5832">
        <v>0</v>
      </c>
      <c r="AP5832">
        <v>836.06999999999903</v>
      </c>
      <c r="AQ5832">
        <v>2800.67</v>
      </c>
      <c r="AR5832">
        <v>4</v>
      </c>
      <c r="AS5832" t="s">
        <v>881</v>
      </c>
      <c r="AT5832" t="s">
        <v>52</v>
      </c>
      <c r="AU5832">
        <v>29</v>
      </c>
      <c r="AV5832">
        <v>2064</v>
      </c>
      <c r="AY5832" t="str">
        <f>IF(AND(Table1[[#This Row],[Contract]]="Month-to-Month", Table1[[#This Row],[Tenure in Months]]&lt;6, Table1[[#This Row],[Payment Method]]="Bank Withdrawal"), "High Risk", IF(OR(Table1[[#This Row],[Contract]]="Month-to-Month", Table1[[#This Row],[Tenure in Months]]&lt;12), "Medium Risk", "Low Risk"))</f>
        <v>Low Risk</v>
      </c>
    </row>
    <row r="5833" spans="1:51" x14ac:dyDescent="0.35">
      <c r="A5833" t="s">
        <v>7037</v>
      </c>
      <c r="B5833" t="s">
        <v>66</v>
      </c>
      <c r="C5833">
        <v>37</v>
      </c>
      <c r="D5833" t="s">
        <v>52</v>
      </c>
      <c r="E5833" t="s">
        <v>52</v>
      </c>
      <c r="F5833" t="s">
        <v>53</v>
      </c>
      <c r="G5833" t="s">
        <v>53</v>
      </c>
      <c r="H5833">
        <v>5</v>
      </c>
      <c r="I5833" t="s">
        <v>54</v>
      </c>
      <c r="J5833" t="s">
        <v>55</v>
      </c>
      <c r="K5833" t="s">
        <v>1908</v>
      </c>
      <c r="L5833">
        <v>91016</v>
      </c>
      <c r="M5833">
        <v>34.152799999999999</v>
      </c>
      <c r="N5833">
        <v>-118.00048200000001</v>
      </c>
      <c r="O5833">
        <v>41067</v>
      </c>
      <c r="P5833" t="s">
        <v>57</v>
      </c>
      <c r="Q5833" t="s">
        <v>53</v>
      </c>
      <c r="R5833">
        <v>5</v>
      </c>
      <c r="S5833">
        <v>27</v>
      </c>
      <c r="T5833" t="s">
        <v>75</v>
      </c>
      <c r="U5833" t="s">
        <v>53</v>
      </c>
      <c r="V5833">
        <v>19.32</v>
      </c>
      <c r="W5833" t="s">
        <v>52</v>
      </c>
      <c r="X5833" t="s">
        <v>53</v>
      </c>
      <c r="Y5833" t="s">
        <v>59</v>
      </c>
      <c r="Z5833">
        <v>30</v>
      </c>
      <c r="AA5833" t="s">
        <v>52</v>
      </c>
      <c r="AB5833" t="s">
        <v>53</v>
      </c>
      <c r="AC5833" t="s">
        <v>52</v>
      </c>
      <c r="AD5833" t="s">
        <v>52</v>
      </c>
      <c r="AE5833" t="s">
        <v>52</v>
      </c>
      <c r="AF5833" t="s">
        <v>52</v>
      </c>
      <c r="AG5833" t="s">
        <v>52</v>
      </c>
      <c r="AH5833" t="s">
        <v>53</v>
      </c>
      <c r="AI5833" t="s">
        <v>60</v>
      </c>
      <c r="AJ5833" t="s">
        <v>52</v>
      </c>
      <c r="AK5833" t="s">
        <v>69</v>
      </c>
      <c r="AL5833">
        <v>49.85</v>
      </c>
      <c r="AM5833">
        <v>1336.15</v>
      </c>
      <c r="AN5833">
        <v>0</v>
      </c>
      <c r="AO5833">
        <v>0</v>
      </c>
      <c r="AP5833">
        <v>521.64</v>
      </c>
      <c r="AQ5833">
        <v>1857.79</v>
      </c>
      <c r="AR5833">
        <v>3</v>
      </c>
      <c r="AS5833" t="s">
        <v>881</v>
      </c>
      <c r="AT5833" t="s">
        <v>52</v>
      </c>
      <c r="AU5833">
        <v>75</v>
      </c>
      <c r="AV5833">
        <v>5580</v>
      </c>
      <c r="AY5833" t="str">
        <f>IF(AND(Table1[[#This Row],[Contract]]="Month-to-Month", Table1[[#This Row],[Tenure in Months]]&lt;6, Table1[[#This Row],[Payment Method]]="Bank Withdrawal"), "High Risk", IF(OR(Table1[[#This Row],[Contract]]="Month-to-Month", Table1[[#This Row],[Tenure in Months]]&lt;12), "Medium Risk", "Low Risk"))</f>
        <v>Medium Risk</v>
      </c>
    </row>
    <row r="5834" spans="1:51" x14ac:dyDescent="0.35">
      <c r="A5834" t="s">
        <v>7038</v>
      </c>
      <c r="B5834" t="s">
        <v>66</v>
      </c>
      <c r="C5834">
        <v>25</v>
      </c>
      <c r="D5834" t="s">
        <v>53</v>
      </c>
      <c r="E5834" t="s">
        <v>52</v>
      </c>
      <c r="F5834" t="s">
        <v>53</v>
      </c>
      <c r="G5834" t="s">
        <v>53</v>
      </c>
      <c r="H5834">
        <v>3</v>
      </c>
      <c r="I5834" t="s">
        <v>54</v>
      </c>
      <c r="J5834" t="s">
        <v>55</v>
      </c>
      <c r="K5834" t="s">
        <v>91</v>
      </c>
      <c r="L5834">
        <v>91024</v>
      </c>
      <c r="M5834">
        <v>34.168686000000001</v>
      </c>
      <c r="N5834">
        <v>-118.05750500000001</v>
      </c>
      <c r="O5834">
        <v>10558</v>
      </c>
      <c r="P5834" t="s">
        <v>57</v>
      </c>
      <c r="Q5834" t="s">
        <v>53</v>
      </c>
      <c r="R5834">
        <v>1</v>
      </c>
      <c r="S5834">
        <v>25</v>
      </c>
      <c r="T5834" t="s">
        <v>75</v>
      </c>
      <c r="U5834" t="s">
        <v>53</v>
      </c>
      <c r="V5834">
        <v>4.57</v>
      </c>
      <c r="W5834" t="s">
        <v>52</v>
      </c>
      <c r="X5834" t="s">
        <v>52</v>
      </c>
      <c r="Y5834" t="s">
        <v>58</v>
      </c>
      <c r="Z5834">
        <v>0</v>
      </c>
      <c r="AA5834" t="s">
        <v>52</v>
      </c>
      <c r="AB5834" t="s">
        <v>52</v>
      </c>
      <c r="AC5834" t="s">
        <v>52</v>
      </c>
      <c r="AD5834" t="s">
        <v>52</v>
      </c>
      <c r="AE5834" t="s">
        <v>52</v>
      </c>
      <c r="AF5834" t="s">
        <v>52</v>
      </c>
      <c r="AG5834" t="s">
        <v>52</v>
      </c>
      <c r="AH5834" t="s">
        <v>52</v>
      </c>
      <c r="AI5834" t="s">
        <v>334</v>
      </c>
      <c r="AJ5834" t="s">
        <v>52</v>
      </c>
      <c r="AK5834" t="s">
        <v>69</v>
      </c>
      <c r="AL5834">
        <v>20.100000000000001</v>
      </c>
      <c r="AM5834">
        <v>486.05</v>
      </c>
      <c r="AN5834">
        <v>0</v>
      </c>
      <c r="AO5834">
        <v>0</v>
      </c>
      <c r="AP5834">
        <v>114.25</v>
      </c>
      <c r="AQ5834">
        <v>600.29999999999995</v>
      </c>
      <c r="AR5834">
        <v>3</v>
      </c>
      <c r="AS5834" t="s">
        <v>881</v>
      </c>
      <c r="AT5834" t="s">
        <v>52</v>
      </c>
      <c r="AU5834">
        <v>46</v>
      </c>
      <c r="AV5834">
        <v>5306</v>
      </c>
      <c r="AY5834" t="str">
        <f>IF(AND(Table1[[#This Row],[Contract]]="Month-to-Month", Table1[[#This Row],[Tenure in Months]]&lt;6, Table1[[#This Row],[Payment Method]]="Bank Withdrawal"), "High Risk", IF(OR(Table1[[#This Row],[Contract]]="Month-to-Month", Table1[[#This Row],[Tenure in Months]]&lt;12), "Medium Risk", "Low Risk"))</f>
        <v>Low Risk</v>
      </c>
    </row>
    <row r="5835" spans="1:51" x14ac:dyDescent="0.35">
      <c r="A5835" t="s">
        <v>7039</v>
      </c>
      <c r="B5835" t="s">
        <v>51</v>
      </c>
      <c r="C5835">
        <v>36</v>
      </c>
      <c r="D5835" t="s">
        <v>52</v>
      </c>
      <c r="E5835" t="s">
        <v>52</v>
      </c>
      <c r="F5835" t="s">
        <v>53</v>
      </c>
      <c r="G5835" t="s">
        <v>52</v>
      </c>
      <c r="H5835">
        <v>0</v>
      </c>
      <c r="I5835" t="s">
        <v>54</v>
      </c>
      <c r="J5835" t="s">
        <v>55</v>
      </c>
      <c r="K5835" t="s">
        <v>1380</v>
      </c>
      <c r="L5835">
        <v>91040</v>
      </c>
      <c r="M5835">
        <v>34.282704000000003</v>
      </c>
      <c r="N5835">
        <v>-118.312929</v>
      </c>
      <c r="O5835">
        <v>18752</v>
      </c>
      <c r="P5835" t="s">
        <v>57</v>
      </c>
      <c r="Q5835" t="s">
        <v>53</v>
      </c>
      <c r="R5835">
        <v>4</v>
      </c>
      <c r="S5835">
        <v>57</v>
      </c>
      <c r="T5835" t="s">
        <v>58</v>
      </c>
      <c r="U5835" t="s">
        <v>53</v>
      </c>
      <c r="V5835">
        <v>31.79</v>
      </c>
      <c r="W5835" t="s">
        <v>53</v>
      </c>
      <c r="X5835" t="s">
        <v>53</v>
      </c>
      <c r="Y5835" t="s">
        <v>68</v>
      </c>
      <c r="Z5835">
        <v>13</v>
      </c>
      <c r="AA5835" t="s">
        <v>53</v>
      </c>
      <c r="AB5835" t="s">
        <v>53</v>
      </c>
      <c r="AC5835" t="s">
        <v>53</v>
      </c>
      <c r="AD5835" t="s">
        <v>53</v>
      </c>
      <c r="AE5835" t="s">
        <v>53</v>
      </c>
      <c r="AF5835" t="s">
        <v>52</v>
      </c>
      <c r="AG5835" t="s">
        <v>52</v>
      </c>
      <c r="AH5835" t="s">
        <v>53</v>
      </c>
      <c r="AI5835" t="s">
        <v>60</v>
      </c>
      <c r="AJ5835" t="s">
        <v>53</v>
      </c>
      <c r="AK5835" t="s">
        <v>61</v>
      </c>
      <c r="AL5835">
        <v>103.05</v>
      </c>
      <c r="AM5835">
        <v>5925.75</v>
      </c>
      <c r="AN5835">
        <v>0</v>
      </c>
      <c r="AO5835">
        <v>0</v>
      </c>
      <c r="AP5835">
        <v>1812.03</v>
      </c>
      <c r="AQ5835">
        <v>7737.78</v>
      </c>
      <c r="AR5835">
        <v>4</v>
      </c>
      <c r="AS5835" t="s">
        <v>881</v>
      </c>
      <c r="AT5835" t="s">
        <v>52</v>
      </c>
      <c r="AU5835">
        <v>22</v>
      </c>
      <c r="AV5835">
        <v>5586</v>
      </c>
      <c r="AY5835" t="str">
        <f>IF(AND(Table1[[#This Row],[Contract]]="Month-to-Month", Table1[[#This Row],[Tenure in Months]]&lt;6, Table1[[#This Row],[Payment Method]]="Bank Withdrawal"), "High Risk", IF(OR(Table1[[#This Row],[Contract]]="Month-to-Month", Table1[[#This Row],[Tenure in Months]]&lt;12), "Medium Risk", "Low Risk"))</f>
        <v>Medium Risk</v>
      </c>
    </row>
    <row r="5836" spans="1:51" x14ac:dyDescent="0.35">
      <c r="A5836" t="s">
        <v>7040</v>
      </c>
      <c r="B5836" t="s">
        <v>66</v>
      </c>
      <c r="C5836">
        <v>47</v>
      </c>
      <c r="D5836" t="s">
        <v>52</v>
      </c>
      <c r="E5836" t="s">
        <v>52</v>
      </c>
      <c r="F5836" t="s">
        <v>52</v>
      </c>
      <c r="G5836" t="s">
        <v>52</v>
      </c>
      <c r="H5836">
        <v>0</v>
      </c>
      <c r="I5836" t="s">
        <v>54</v>
      </c>
      <c r="J5836" t="s">
        <v>55</v>
      </c>
      <c r="K5836" t="s">
        <v>95</v>
      </c>
      <c r="L5836">
        <v>91103</v>
      </c>
      <c r="M5836">
        <v>34.167465</v>
      </c>
      <c r="N5836">
        <v>-118.165327</v>
      </c>
      <c r="O5836">
        <v>27891</v>
      </c>
      <c r="P5836" t="s">
        <v>57</v>
      </c>
      <c r="Q5836" t="s">
        <v>52</v>
      </c>
      <c r="R5836">
        <v>0</v>
      </c>
      <c r="S5836">
        <v>13</v>
      </c>
      <c r="T5836" t="s">
        <v>58</v>
      </c>
      <c r="U5836" t="s">
        <v>53</v>
      </c>
      <c r="V5836">
        <v>34.18</v>
      </c>
      <c r="W5836" t="s">
        <v>52</v>
      </c>
      <c r="X5836" t="s">
        <v>53</v>
      </c>
      <c r="Y5836" t="s">
        <v>68</v>
      </c>
      <c r="Z5836">
        <v>19</v>
      </c>
      <c r="AA5836" t="s">
        <v>52</v>
      </c>
      <c r="AB5836" t="s">
        <v>52</v>
      </c>
      <c r="AC5836" t="s">
        <v>52</v>
      </c>
      <c r="AD5836" t="s">
        <v>52</v>
      </c>
      <c r="AE5836" t="s">
        <v>53</v>
      </c>
      <c r="AF5836" t="s">
        <v>52</v>
      </c>
      <c r="AG5836" t="s">
        <v>52</v>
      </c>
      <c r="AH5836" t="s">
        <v>53</v>
      </c>
      <c r="AI5836" t="s">
        <v>60</v>
      </c>
      <c r="AJ5836" t="s">
        <v>53</v>
      </c>
      <c r="AK5836" t="s">
        <v>69</v>
      </c>
      <c r="AL5836">
        <v>81.900000000000006</v>
      </c>
      <c r="AM5836">
        <v>1028.9000000000001</v>
      </c>
      <c r="AN5836">
        <v>0</v>
      </c>
      <c r="AO5836">
        <v>0</v>
      </c>
      <c r="AP5836">
        <v>444.34</v>
      </c>
      <c r="AQ5836">
        <v>1473.24</v>
      </c>
      <c r="AR5836">
        <v>3</v>
      </c>
      <c r="AS5836" t="s">
        <v>881</v>
      </c>
      <c r="AT5836" t="s">
        <v>52</v>
      </c>
      <c r="AU5836">
        <v>71</v>
      </c>
      <c r="AV5836">
        <v>2054</v>
      </c>
      <c r="AY5836" t="str">
        <f>IF(AND(Table1[[#This Row],[Contract]]="Month-to-Month", Table1[[#This Row],[Tenure in Months]]&lt;6, Table1[[#This Row],[Payment Method]]="Bank Withdrawal"), "High Risk", IF(OR(Table1[[#This Row],[Contract]]="Month-to-Month", Table1[[#This Row],[Tenure in Months]]&lt;12), "Medium Risk", "Low Risk"))</f>
        <v>Medium Risk</v>
      </c>
    </row>
    <row r="5837" spans="1:51" x14ac:dyDescent="0.35">
      <c r="A5837" t="s">
        <v>7041</v>
      </c>
      <c r="B5837" t="s">
        <v>51</v>
      </c>
      <c r="C5837">
        <v>42</v>
      </c>
      <c r="D5837" t="s">
        <v>52</v>
      </c>
      <c r="E5837" t="s">
        <v>52</v>
      </c>
      <c r="F5837" t="s">
        <v>53</v>
      </c>
      <c r="G5837" t="s">
        <v>53</v>
      </c>
      <c r="H5837">
        <v>3</v>
      </c>
      <c r="I5837" t="s">
        <v>54</v>
      </c>
      <c r="J5837" t="s">
        <v>55</v>
      </c>
      <c r="K5837" t="s">
        <v>95</v>
      </c>
      <c r="L5837">
        <v>91106</v>
      </c>
      <c r="M5837">
        <v>34.139401999999997</v>
      </c>
      <c r="N5837">
        <v>-118.128658</v>
      </c>
      <c r="O5837">
        <v>23742</v>
      </c>
      <c r="P5837" t="s">
        <v>57</v>
      </c>
      <c r="Q5837" t="s">
        <v>52</v>
      </c>
      <c r="R5837">
        <v>0</v>
      </c>
      <c r="S5837">
        <v>71</v>
      </c>
      <c r="T5837" t="s">
        <v>229</v>
      </c>
      <c r="U5837" t="s">
        <v>53</v>
      </c>
      <c r="V5837">
        <v>37.03</v>
      </c>
      <c r="W5837" t="s">
        <v>53</v>
      </c>
      <c r="X5837" t="s">
        <v>53</v>
      </c>
      <c r="Y5837" t="s">
        <v>59</v>
      </c>
      <c r="Z5837">
        <v>26</v>
      </c>
      <c r="AA5837" t="s">
        <v>53</v>
      </c>
      <c r="AB5837" t="s">
        <v>52</v>
      </c>
      <c r="AC5837" t="s">
        <v>52</v>
      </c>
      <c r="AD5837" t="s">
        <v>52</v>
      </c>
      <c r="AE5837" t="s">
        <v>53</v>
      </c>
      <c r="AF5837" t="s">
        <v>52</v>
      </c>
      <c r="AG5837" t="s">
        <v>52</v>
      </c>
      <c r="AH5837" t="s">
        <v>53</v>
      </c>
      <c r="AI5837" t="s">
        <v>124</v>
      </c>
      <c r="AJ5837" t="s">
        <v>53</v>
      </c>
      <c r="AK5837" t="s">
        <v>61</v>
      </c>
      <c r="AL5837">
        <v>66.2</v>
      </c>
      <c r="AM5837">
        <v>4692.55</v>
      </c>
      <c r="AN5837">
        <v>0</v>
      </c>
      <c r="AO5837">
        <v>0</v>
      </c>
      <c r="AP5837">
        <v>2629.13</v>
      </c>
      <c r="AQ5837">
        <v>7321.68</v>
      </c>
      <c r="AR5837">
        <v>3</v>
      </c>
      <c r="AS5837" t="s">
        <v>881</v>
      </c>
      <c r="AT5837" t="s">
        <v>52</v>
      </c>
      <c r="AU5837">
        <v>62</v>
      </c>
      <c r="AV5837">
        <v>4756</v>
      </c>
      <c r="AY5837" t="str">
        <f>IF(AND(Table1[[#This Row],[Contract]]="Month-to-Month", Table1[[#This Row],[Tenure in Months]]&lt;6, Table1[[#This Row],[Payment Method]]="Bank Withdrawal"), "High Risk", IF(OR(Table1[[#This Row],[Contract]]="Month-to-Month", Table1[[#This Row],[Tenure in Months]]&lt;12), "Medium Risk", "Low Risk"))</f>
        <v>Low Risk</v>
      </c>
    </row>
    <row r="5838" spans="1:51" x14ac:dyDescent="0.35">
      <c r="A5838" t="s">
        <v>7042</v>
      </c>
      <c r="B5838" t="s">
        <v>66</v>
      </c>
      <c r="C5838">
        <v>57</v>
      </c>
      <c r="D5838" t="s">
        <v>52</v>
      </c>
      <c r="E5838" t="s">
        <v>52</v>
      </c>
      <c r="F5838" t="s">
        <v>52</v>
      </c>
      <c r="G5838" t="s">
        <v>52</v>
      </c>
      <c r="H5838">
        <v>0</v>
      </c>
      <c r="I5838" t="s">
        <v>54</v>
      </c>
      <c r="J5838" t="s">
        <v>55</v>
      </c>
      <c r="K5838" t="s">
        <v>290</v>
      </c>
      <c r="L5838">
        <v>91201</v>
      </c>
      <c r="M5838">
        <v>34.17051</v>
      </c>
      <c r="N5838">
        <v>-118.289463</v>
      </c>
      <c r="O5838">
        <v>23981</v>
      </c>
      <c r="P5838" t="s">
        <v>57</v>
      </c>
      <c r="Q5838" t="s">
        <v>52</v>
      </c>
      <c r="R5838">
        <v>0</v>
      </c>
      <c r="S5838">
        <v>1</v>
      </c>
      <c r="T5838" t="s">
        <v>58</v>
      </c>
      <c r="U5838" t="s">
        <v>53</v>
      </c>
      <c r="V5838">
        <v>37.619999999999997</v>
      </c>
      <c r="W5838" t="s">
        <v>52</v>
      </c>
      <c r="X5838" t="s">
        <v>52</v>
      </c>
      <c r="Y5838" t="s">
        <v>58</v>
      </c>
      <c r="Z5838">
        <v>0</v>
      </c>
      <c r="AA5838" t="s">
        <v>52</v>
      </c>
      <c r="AB5838" t="s">
        <v>52</v>
      </c>
      <c r="AC5838" t="s">
        <v>52</v>
      </c>
      <c r="AD5838" t="s">
        <v>52</v>
      </c>
      <c r="AE5838" t="s">
        <v>52</v>
      </c>
      <c r="AF5838" t="s">
        <v>52</v>
      </c>
      <c r="AG5838" t="s">
        <v>52</v>
      </c>
      <c r="AH5838" t="s">
        <v>52</v>
      </c>
      <c r="AI5838" t="s">
        <v>60</v>
      </c>
      <c r="AJ5838" t="s">
        <v>52</v>
      </c>
      <c r="AK5838" t="s">
        <v>61</v>
      </c>
      <c r="AL5838">
        <v>19.75</v>
      </c>
      <c r="AM5838">
        <v>19.75</v>
      </c>
      <c r="AN5838">
        <v>0</v>
      </c>
      <c r="AO5838">
        <v>0</v>
      </c>
      <c r="AP5838">
        <v>37.619999999999997</v>
      </c>
      <c r="AQ5838">
        <v>57.37</v>
      </c>
      <c r="AR5838">
        <v>3</v>
      </c>
      <c r="AS5838" t="s">
        <v>883</v>
      </c>
      <c r="AT5838" t="s">
        <v>52</v>
      </c>
      <c r="AU5838">
        <v>38</v>
      </c>
      <c r="AV5838">
        <v>3666</v>
      </c>
      <c r="AY5838" t="str">
        <f>IF(AND(Table1[[#This Row],[Contract]]="Month-to-Month", Table1[[#This Row],[Tenure in Months]]&lt;6, Table1[[#This Row],[Payment Method]]="Bank Withdrawal"), "High Risk", IF(OR(Table1[[#This Row],[Contract]]="Month-to-Month", Table1[[#This Row],[Tenure in Months]]&lt;12), "Medium Risk", "Low Risk"))</f>
        <v>High Risk</v>
      </c>
    </row>
    <row r="5839" spans="1:51" x14ac:dyDescent="0.35">
      <c r="A5839" t="s">
        <v>7043</v>
      </c>
      <c r="B5839" t="s">
        <v>51</v>
      </c>
      <c r="C5839">
        <v>33</v>
      </c>
      <c r="D5839" t="s">
        <v>52</v>
      </c>
      <c r="E5839" t="s">
        <v>52</v>
      </c>
      <c r="F5839" t="s">
        <v>53</v>
      </c>
      <c r="G5839" t="s">
        <v>53</v>
      </c>
      <c r="H5839">
        <v>1</v>
      </c>
      <c r="I5839" t="s">
        <v>54</v>
      </c>
      <c r="J5839" t="s">
        <v>55</v>
      </c>
      <c r="K5839" t="s">
        <v>290</v>
      </c>
      <c r="L5839">
        <v>91205</v>
      </c>
      <c r="M5839">
        <v>34.136580000000002</v>
      </c>
      <c r="N5839">
        <v>-118.245839</v>
      </c>
      <c r="O5839">
        <v>41390</v>
      </c>
      <c r="P5839" t="s">
        <v>57</v>
      </c>
      <c r="Q5839" t="s">
        <v>53</v>
      </c>
      <c r="R5839">
        <v>3</v>
      </c>
      <c r="S5839">
        <v>50</v>
      </c>
      <c r="T5839" t="s">
        <v>58</v>
      </c>
      <c r="U5839" t="s">
        <v>53</v>
      </c>
      <c r="V5839">
        <v>22.3</v>
      </c>
      <c r="W5839" t="s">
        <v>53</v>
      </c>
      <c r="X5839" t="s">
        <v>52</v>
      </c>
      <c r="Y5839" t="s">
        <v>58</v>
      </c>
      <c r="Z5839">
        <v>0</v>
      </c>
      <c r="AA5839" t="s">
        <v>52</v>
      </c>
      <c r="AB5839" t="s">
        <v>52</v>
      </c>
      <c r="AC5839" t="s">
        <v>52</v>
      </c>
      <c r="AD5839" t="s">
        <v>52</v>
      </c>
      <c r="AE5839" t="s">
        <v>52</v>
      </c>
      <c r="AF5839" t="s">
        <v>52</v>
      </c>
      <c r="AG5839" t="s">
        <v>52</v>
      </c>
      <c r="AH5839" t="s">
        <v>52</v>
      </c>
      <c r="AI5839" t="s">
        <v>334</v>
      </c>
      <c r="AJ5839" t="s">
        <v>52</v>
      </c>
      <c r="AK5839" t="s">
        <v>69</v>
      </c>
      <c r="AL5839">
        <v>24.95</v>
      </c>
      <c r="AM5839">
        <v>1261.45</v>
      </c>
      <c r="AN5839">
        <v>0</v>
      </c>
      <c r="AO5839">
        <v>0</v>
      </c>
      <c r="AP5839">
        <v>1115</v>
      </c>
      <c r="AQ5839">
        <v>2376.4499999999998</v>
      </c>
      <c r="AR5839">
        <v>5</v>
      </c>
      <c r="AS5839" t="s">
        <v>881</v>
      </c>
      <c r="AT5839" t="s">
        <v>52</v>
      </c>
      <c r="AU5839">
        <v>57</v>
      </c>
      <c r="AV5839">
        <v>6019</v>
      </c>
      <c r="AY5839" t="str">
        <f>IF(AND(Table1[[#This Row],[Contract]]="Month-to-Month", Table1[[#This Row],[Tenure in Months]]&lt;6, Table1[[#This Row],[Payment Method]]="Bank Withdrawal"), "High Risk", IF(OR(Table1[[#This Row],[Contract]]="Month-to-Month", Table1[[#This Row],[Tenure in Months]]&lt;12), "Medium Risk", "Low Risk"))</f>
        <v>Low Risk</v>
      </c>
    </row>
    <row r="5840" spans="1:51" x14ac:dyDescent="0.35">
      <c r="A5840" t="s">
        <v>7044</v>
      </c>
      <c r="B5840" t="s">
        <v>51</v>
      </c>
      <c r="C5840">
        <v>49</v>
      </c>
      <c r="D5840" t="s">
        <v>52</v>
      </c>
      <c r="E5840" t="s">
        <v>52</v>
      </c>
      <c r="F5840" t="s">
        <v>52</v>
      </c>
      <c r="G5840" t="s">
        <v>52</v>
      </c>
      <c r="H5840">
        <v>0</v>
      </c>
      <c r="I5840" t="s">
        <v>54</v>
      </c>
      <c r="J5840" t="s">
        <v>55</v>
      </c>
      <c r="K5840" t="s">
        <v>290</v>
      </c>
      <c r="L5840">
        <v>91206</v>
      </c>
      <c r="M5840">
        <v>34.162514999999999</v>
      </c>
      <c r="N5840">
        <v>-118.203869</v>
      </c>
      <c r="O5840">
        <v>31297</v>
      </c>
      <c r="P5840" t="s">
        <v>57</v>
      </c>
      <c r="Q5840" t="s">
        <v>52</v>
      </c>
      <c r="R5840">
        <v>0</v>
      </c>
      <c r="S5840">
        <v>1</v>
      </c>
      <c r="T5840" t="s">
        <v>58</v>
      </c>
      <c r="U5840" t="s">
        <v>53</v>
      </c>
      <c r="V5840">
        <v>16.64</v>
      </c>
      <c r="W5840" t="s">
        <v>52</v>
      </c>
      <c r="X5840" t="s">
        <v>53</v>
      </c>
      <c r="Y5840" t="s">
        <v>68</v>
      </c>
      <c r="Z5840">
        <v>2</v>
      </c>
      <c r="AA5840" t="s">
        <v>52</v>
      </c>
      <c r="AB5840" t="s">
        <v>52</v>
      </c>
      <c r="AC5840" t="s">
        <v>52</v>
      </c>
      <c r="AD5840" t="s">
        <v>52</v>
      </c>
      <c r="AE5840" t="s">
        <v>53</v>
      </c>
      <c r="AF5840" t="s">
        <v>53</v>
      </c>
      <c r="AG5840" t="s">
        <v>53</v>
      </c>
      <c r="AH5840" t="s">
        <v>53</v>
      </c>
      <c r="AI5840" t="s">
        <v>60</v>
      </c>
      <c r="AJ5840" t="s">
        <v>53</v>
      </c>
      <c r="AK5840" t="s">
        <v>61</v>
      </c>
      <c r="AL5840">
        <v>89.25</v>
      </c>
      <c r="AM5840">
        <v>89.25</v>
      </c>
      <c r="AN5840">
        <v>0</v>
      </c>
      <c r="AO5840">
        <v>0</v>
      </c>
      <c r="AP5840">
        <v>16.64</v>
      </c>
      <c r="AQ5840">
        <v>105.89</v>
      </c>
      <c r="AR5840">
        <v>5</v>
      </c>
      <c r="AS5840" t="s">
        <v>883</v>
      </c>
      <c r="AT5840" t="s">
        <v>52</v>
      </c>
      <c r="AU5840">
        <v>28</v>
      </c>
      <c r="AV5840">
        <v>5579</v>
      </c>
      <c r="AY5840" t="str">
        <f>IF(AND(Table1[[#This Row],[Contract]]="Month-to-Month", Table1[[#This Row],[Tenure in Months]]&lt;6, Table1[[#This Row],[Payment Method]]="Bank Withdrawal"), "High Risk", IF(OR(Table1[[#This Row],[Contract]]="Month-to-Month", Table1[[#This Row],[Tenure in Months]]&lt;12), "Medium Risk", "Low Risk"))</f>
        <v>High Risk</v>
      </c>
    </row>
    <row r="5841" spans="1:51" x14ac:dyDescent="0.35">
      <c r="A5841" t="s">
        <v>7045</v>
      </c>
      <c r="B5841" t="s">
        <v>51</v>
      </c>
      <c r="C5841">
        <v>32</v>
      </c>
      <c r="D5841" t="s">
        <v>52</v>
      </c>
      <c r="E5841" t="s">
        <v>52</v>
      </c>
      <c r="F5841" t="s">
        <v>52</v>
      </c>
      <c r="G5841" t="s">
        <v>52</v>
      </c>
      <c r="H5841">
        <v>0</v>
      </c>
      <c r="I5841" t="s">
        <v>54</v>
      </c>
      <c r="J5841" t="s">
        <v>55</v>
      </c>
      <c r="K5841" t="s">
        <v>290</v>
      </c>
      <c r="L5841">
        <v>91207</v>
      </c>
      <c r="M5841">
        <v>34.182378</v>
      </c>
      <c r="N5841">
        <v>-118.262922</v>
      </c>
      <c r="O5841">
        <v>9864</v>
      </c>
      <c r="P5841" t="s">
        <v>57</v>
      </c>
      <c r="Q5841" t="s">
        <v>52</v>
      </c>
      <c r="R5841">
        <v>0</v>
      </c>
      <c r="S5841">
        <v>5</v>
      </c>
      <c r="T5841" t="s">
        <v>58</v>
      </c>
      <c r="U5841" t="s">
        <v>53</v>
      </c>
      <c r="V5841">
        <v>21.01</v>
      </c>
      <c r="W5841" t="s">
        <v>52</v>
      </c>
      <c r="X5841" t="s">
        <v>52</v>
      </c>
      <c r="Y5841" t="s">
        <v>58</v>
      </c>
      <c r="Z5841">
        <v>0</v>
      </c>
      <c r="AA5841" t="s">
        <v>52</v>
      </c>
      <c r="AB5841" t="s">
        <v>52</v>
      </c>
      <c r="AC5841" t="s">
        <v>52</v>
      </c>
      <c r="AD5841" t="s">
        <v>52</v>
      </c>
      <c r="AE5841" t="s">
        <v>52</v>
      </c>
      <c r="AF5841" t="s">
        <v>52</v>
      </c>
      <c r="AG5841" t="s">
        <v>52</v>
      </c>
      <c r="AH5841" t="s">
        <v>52</v>
      </c>
      <c r="AI5841" t="s">
        <v>60</v>
      </c>
      <c r="AJ5841" t="s">
        <v>53</v>
      </c>
      <c r="AK5841" t="s">
        <v>69</v>
      </c>
      <c r="AL5841">
        <v>19.25</v>
      </c>
      <c r="AM5841">
        <v>86.05</v>
      </c>
      <c r="AN5841">
        <v>0</v>
      </c>
      <c r="AO5841">
        <v>0</v>
      </c>
      <c r="AP5841">
        <v>105.05</v>
      </c>
      <c r="AQ5841">
        <v>191.1</v>
      </c>
      <c r="AR5841">
        <v>3</v>
      </c>
      <c r="AS5841" t="s">
        <v>881</v>
      </c>
      <c r="AT5841" t="s">
        <v>52</v>
      </c>
      <c r="AU5841">
        <v>27</v>
      </c>
      <c r="AV5841">
        <v>3056</v>
      </c>
      <c r="AY5841" t="str">
        <f>IF(AND(Table1[[#This Row],[Contract]]="Month-to-Month", Table1[[#This Row],[Tenure in Months]]&lt;6, Table1[[#This Row],[Payment Method]]="Bank Withdrawal"), "High Risk", IF(OR(Table1[[#This Row],[Contract]]="Month-to-Month", Table1[[#This Row],[Tenure in Months]]&lt;12), "Medium Risk", "Low Risk"))</f>
        <v>Medium Risk</v>
      </c>
    </row>
    <row r="5842" spans="1:51" x14ac:dyDescent="0.35">
      <c r="A5842" t="s">
        <v>7046</v>
      </c>
      <c r="B5842" t="s">
        <v>66</v>
      </c>
      <c r="C5842">
        <v>44</v>
      </c>
      <c r="D5842" t="s">
        <v>52</v>
      </c>
      <c r="E5842" t="s">
        <v>52</v>
      </c>
      <c r="F5842" t="s">
        <v>52</v>
      </c>
      <c r="G5842" t="s">
        <v>52</v>
      </c>
      <c r="H5842">
        <v>0</v>
      </c>
      <c r="I5842" t="s">
        <v>54</v>
      </c>
      <c r="J5842" t="s">
        <v>55</v>
      </c>
      <c r="K5842" t="s">
        <v>290</v>
      </c>
      <c r="L5842">
        <v>91208</v>
      </c>
      <c r="M5842">
        <v>34.195385999999999</v>
      </c>
      <c r="N5842">
        <v>-118.238508</v>
      </c>
      <c r="O5842">
        <v>16910</v>
      </c>
      <c r="P5842" t="s">
        <v>57</v>
      </c>
      <c r="Q5842" t="s">
        <v>52</v>
      </c>
      <c r="R5842">
        <v>0</v>
      </c>
      <c r="S5842">
        <v>66</v>
      </c>
      <c r="T5842" t="s">
        <v>229</v>
      </c>
      <c r="U5842" t="s">
        <v>53</v>
      </c>
      <c r="V5842">
        <v>16.39</v>
      </c>
      <c r="W5842" t="s">
        <v>53</v>
      </c>
      <c r="X5842" t="s">
        <v>53</v>
      </c>
      <c r="Y5842" t="s">
        <v>68</v>
      </c>
      <c r="Z5842">
        <v>26</v>
      </c>
      <c r="AA5842" t="s">
        <v>53</v>
      </c>
      <c r="AB5842" t="s">
        <v>53</v>
      </c>
      <c r="AC5842" t="s">
        <v>53</v>
      </c>
      <c r="AD5842" t="s">
        <v>53</v>
      </c>
      <c r="AE5842" t="s">
        <v>53</v>
      </c>
      <c r="AF5842" t="s">
        <v>52</v>
      </c>
      <c r="AG5842" t="s">
        <v>52</v>
      </c>
      <c r="AH5842" t="s">
        <v>53</v>
      </c>
      <c r="AI5842" t="s">
        <v>124</v>
      </c>
      <c r="AJ5842" t="s">
        <v>53</v>
      </c>
      <c r="AK5842" t="s">
        <v>61</v>
      </c>
      <c r="AL5842">
        <v>104.55</v>
      </c>
      <c r="AM5842">
        <v>6779.05</v>
      </c>
      <c r="AN5842">
        <v>0</v>
      </c>
      <c r="AO5842">
        <v>0</v>
      </c>
      <c r="AP5842">
        <v>1081.74</v>
      </c>
      <c r="AQ5842">
        <v>7860.79</v>
      </c>
      <c r="AR5842">
        <v>3</v>
      </c>
      <c r="AS5842" t="s">
        <v>881</v>
      </c>
      <c r="AT5842" t="s">
        <v>52</v>
      </c>
      <c r="AU5842">
        <v>53</v>
      </c>
      <c r="AV5842">
        <v>4494</v>
      </c>
      <c r="AY5842" t="str">
        <f>IF(AND(Table1[[#This Row],[Contract]]="Month-to-Month", Table1[[#This Row],[Tenure in Months]]&lt;6, Table1[[#This Row],[Payment Method]]="Bank Withdrawal"), "High Risk", IF(OR(Table1[[#This Row],[Contract]]="Month-to-Month", Table1[[#This Row],[Tenure in Months]]&lt;12), "Medium Risk", "Low Risk"))</f>
        <v>Low Risk</v>
      </c>
    </row>
    <row r="5843" spans="1:51" x14ac:dyDescent="0.35">
      <c r="A5843" t="s">
        <v>7047</v>
      </c>
      <c r="B5843" t="s">
        <v>66</v>
      </c>
      <c r="C5843">
        <v>32</v>
      </c>
      <c r="D5843" t="s">
        <v>52</v>
      </c>
      <c r="E5843" t="s">
        <v>52</v>
      </c>
      <c r="F5843" t="s">
        <v>53</v>
      </c>
      <c r="G5843" t="s">
        <v>53</v>
      </c>
      <c r="H5843">
        <v>2</v>
      </c>
      <c r="I5843" t="s">
        <v>54</v>
      </c>
      <c r="J5843" t="s">
        <v>55</v>
      </c>
      <c r="K5843" t="s">
        <v>3686</v>
      </c>
      <c r="L5843">
        <v>91214</v>
      </c>
      <c r="M5843">
        <v>34.239635999999997</v>
      </c>
      <c r="N5843">
        <v>-118.245259</v>
      </c>
      <c r="O5843">
        <v>29110</v>
      </c>
      <c r="P5843" t="s">
        <v>57</v>
      </c>
      <c r="Q5843" t="s">
        <v>53</v>
      </c>
      <c r="R5843">
        <v>4</v>
      </c>
      <c r="S5843">
        <v>49</v>
      </c>
      <c r="T5843" t="s">
        <v>58</v>
      </c>
      <c r="U5843" t="s">
        <v>53</v>
      </c>
      <c r="V5843">
        <v>33.07</v>
      </c>
      <c r="W5843" t="s">
        <v>52</v>
      </c>
      <c r="X5843" t="s">
        <v>53</v>
      </c>
      <c r="Y5843" t="s">
        <v>59</v>
      </c>
      <c r="Z5843">
        <v>23</v>
      </c>
      <c r="AA5843" t="s">
        <v>53</v>
      </c>
      <c r="AB5843" t="s">
        <v>53</v>
      </c>
      <c r="AC5843" t="s">
        <v>53</v>
      </c>
      <c r="AD5843" t="s">
        <v>53</v>
      </c>
      <c r="AE5843" t="s">
        <v>53</v>
      </c>
      <c r="AF5843" t="s">
        <v>53</v>
      </c>
      <c r="AG5843" t="s">
        <v>53</v>
      </c>
      <c r="AH5843" t="s">
        <v>53</v>
      </c>
      <c r="AI5843" t="s">
        <v>124</v>
      </c>
      <c r="AJ5843" t="s">
        <v>53</v>
      </c>
      <c r="AK5843" t="s">
        <v>69</v>
      </c>
      <c r="AL5843">
        <v>87.2</v>
      </c>
      <c r="AM5843">
        <v>4345</v>
      </c>
      <c r="AN5843">
        <v>0</v>
      </c>
      <c r="AO5843">
        <v>0</v>
      </c>
      <c r="AP5843">
        <v>1620.43</v>
      </c>
      <c r="AQ5843">
        <v>5965.43</v>
      </c>
      <c r="AR5843">
        <v>3</v>
      </c>
      <c r="AS5843" t="s">
        <v>881</v>
      </c>
      <c r="AT5843" t="s">
        <v>52</v>
      </c>
      <c r="AU5843">
        <v>68</v>
      </c>
      <c r="AV5843">
        <v>4567</v>
      </c>
      <c r="AY5843" t="str">
        <f>IF(AND(Table1[[#This Row],[Contract]]="Month-to-Month", Table1[[#This Row],[Tenure in Months]]&lt;6, Table1[[#This Row],[Payment Method]]="Bank Withdrawal"), "High Risk", IF(OR(Table1[[#This Row],[Contract]]="Month-to-Month", Table1[[#This Row],[Tenure in Months]]&lt;12), "Medium Risk", "Low Risk"))</f>
        <v>Low Risk</v>
      </c>
    </row>
    <row r="5844" spans="1:51" x14ac:dyDescent="0.35">
      <c r="A5844" t="s">
        <v>7048</v>
      </c>
      <c r="B5844" t="s">
        <v>51</v>
      </c>
      <c r="C5844">
        <v>32</v>
      </c>
      <c r="D5844" t="s">
        <v>52</v>
      </c>
      <c r="E5844" t="s">
        <v>52</v>
      </c>
      <c r="F5844" t="s">
        <v>53</v>
      </c>
      <c r="G5844" t="s">
        <v>53</v>
      </c>
      <c r="H5844">
        <v>3</v>
      </c>
      <c r="I5844" t="s">
        <v>54</v>
      </c>
      <c r="J5844" t="s">
        <v>55</v>
      </c>
      <c r="K5844" t="s">
        <v>3689</v>
      </c>
      <c r="L5844">
        <v>91302</v>
      </c>
      <c r="M5844">
        <v>34.130861000000003</v>
      </c>
      <c r="N5844">
        <v>-118.68346</v>
      </c>
      <c r="O5844">
        <v>23661</v>
      </c>
      <c r="P5844" t="s">
        <v>57</v>
      </c>
      <c r="Q5844" t="s">
        <v>53</v>
      </c>
      <c r="R5844">
        <v>3</v>
      </c>
      <c r="S5844">
        <v>66</v>
      </c>
      <c r="T5844" t="s">
        <v>229</v>
      </c>
      <c r="U5844" t="s">
        <v>53</v>
      </c>
      <c r="V5844">
        <v>42.84</v>
      </c>
      <c r="W5844" t="s">
        <v>53</v>
      </c>
      <c r="X5844" t="s">
        <v>52</v>
      </c>
      <c r="Y5844" t="s">
        <v>58</v>
      </c>
      <c r="Z5844">
        <v>0</v>
      </c>
      <c r="AA5844" t="s">
        <v>52</v>
      </c>
      <c r="AB5844" t="s">
        <v>52</v>
      </c>
      <c r="AC5844" t="s">
        <v>52</v>
      </c>
      <c r="AD5844" t="s">
        <v>52</v>
      </c>
      <c r="AE5844" t="s">
        <v>52</v>
      </c>
      <c r="AF5844" t="s">
        <v>52</v>
      </c>
      <c r="AG5844" t="s">
        <v>52</v>
      </c>
      <c r="AH5844" t="s">
        <v>52</v>
      </c>
      <c r="AI5844" t="s">
        <v>124</v>
      </c>
      <c r="AJ5844" t="s">
        <v>53</v>
      </c>
      <c r="AK5844" t="s">
        <v>69</v>
      </c>
      <c r="AL5844">
        <v>25.7</v>
      </c>
      <c r="AM5844">
        <v>1714.55</v>
      </c>
      <c r="AN5844">
        <v>0</v>
      </c>
      <c r="AO5844">
        <v>0</v>
      </c>
      <c r="AP5844">
        <v>2827.44</v>
      </c>
      <c r="AQ5844">
        <v>4541.99</v>
      </c>
      <c r="AR5844">
        <v>4</v>
      </c>
      <c r="AS5844" t="s">
        <v>881</v>
      </c>
      <c r="AT5844" t="s">
        <v>52</v>
      </c>
      <c r="AU5844">
        <v>43</v>
      </c>
      <c r="AV5844">
        <v>5517</v>
      </c>
      <c r="AY5844" t="str">
        <f>IF(AND(Table1[[#This Row],[Contract]]="Month-to-Month", Table1[[#This Row],[Tenure in Months]]&lt;6, Table1[[#This Row],[Payment Method]]="Bank Withdrawal"), "High Risk", IF(OR(Table1[[#This Row],[Contract]]="Month-to-Month", Table1[[#This Row],[Tenure in Months]]&lt;12), "Medium Risk", "Low Risk"))</f>
        <v>Low Risk</v>
      </c>
    </row>
    <row r="5845" spans="1:51" x14ac:dyDescent="0.35">
      <c r="A5845" t="s">
        <v>7049</v>
      </c>
      <c r="B5845" t="s">
        <v>51</v>
      </c>
      <c r="C5845">
        <v>31</v>
      </c>
      <c r="D5845" t="s">
        <v>52</v>
      </c>
      <c r="E5845" t="s">
        <v>52</v>
      </c>
      <c r="F5845" t="s">
        <v>52</v>
      </c>
      <c r="G5845" t="s">
        <v>53</v>
      </c>
      <c r="H5845">
        <v>2</v>
      </c>
      <c r="I5845" t="s">
        <v>54</v>
      </c>
      <c r="J5845" t="s">
        <v>55</v>
      </c>
      <c r="K5845" t="s">
        <v>479</v>
      </c>
      <c r="L5845">
        <v>91303</v>
      </c>
      <c r="M5845">
        <v>34.19829</v>
      </c>
      <c r="N5845">
        <v>-118.602203</v>
      </c>
      <c r="O5845">
        <v>23519</v>
      </c>
      <c r="P5845" t="s">
        <v>57</v>
      </c>
      <c r="Q5845" t="s">
        <v>52</v>
      </c>
      <c r="R5845">
        <v>0</v>
      </c>
      <c r="S5845">
        <v>11</v>
      </c>
      <c r="T5845" t="s">
        <v>58</v>
      </c>
      <c r="U5845" t="s">
        <v>53</v>
      </c>
      <c r="V5845">
        <v>5.84</v>
      </c>
      <c r="W5845" t="s">
        <v>53</v>
      </c>
      <c r="X5845" t="s">
        <v>53</v>
      </c>
      <c r="Y5845" t="s">
        <v>68</v>
      </c>
      <c r="Z5845">
        <v>10</v>
      </c>
      <c r="AA5845" t="s">
        <v>52</v>
      </c>
      <c r="AB5845" t="s">
        <v>52</v>
      </c>
      <c r="AC5845" t="s">
        <v>52</v>
      </c>
      <c r="AD5845" t="s">
        <v>52</v>
      </c>
      <c r="AE5845" t="s">
        <v>52</v>
      </c>
      <c r="AF5845" t="s">
        <v>53</v>
      </c>
      <c r="AG5845" t="s">
        <v>53</v>
      </c>
      <c r="AH5845" t="s">
        <v>52</v>
      </c>
      <c r="AI5845" t="s">
        <v>60</v>
      </c>
      <c r="AJ5845" t="s">
        <v>52</v>
      </c>
      <c r="AK5845" t="s">
        <v>61</v>
      </c>
      <c r="AL5845">
        <v>86.2</v>
      </c>
      <c r="AM5845">
        <v>893.2</v>
      </c>
      <c r="AN5845">
        <v>0</v>
      </c>
      <c r="AO5845">
        <v>30</v>
      </c>
      <c r="AP5845">
        <v>64.239999999999995</v>
      </c>
      <c r="AQ5845">
        <v>987.44</v>
      </c>
      <c r="AR5845">
        <v>5</v>
      </c>
      <c r="AS5845" t="s">
        <v>881</v>
      </c>
      <c r="AT5845" t="s">
        <v>52</v>
      </c>
      <c r="AU5845">
        <v>41</v>
      </c>
      <c r="AV5845">
        <v>3157</v>
      </c>
      <c r="AY5845" t="str">
        <f>IF(AND(Table1[[#This Row],[Contract]]="Month-to-Month", Table1[[#This Row],[Tenure in Months]]&lt;6, Table1[[#This Row],[Payment Method]]="Bank Withdrawal"), "High Risk", IF(OR(Table1[[#This Row],[Contract]]="Month-to-Month", Table1[[#This Row],[Tenure in Months]]&lt;12), "Medium Risk", "Low Risk"))</f>
        <v>Medium Risk</v>
      </c>
    </row>
    <row r="5846" spans="1:51" x14ac:dyDescent="0.35">
      <c r="A5846" t="s">
        <v>7050</v>
      </c>
      <c r="B5846" t="s">
        <v>51</v>
      </c>
      <c r="C5846">
        <v>29</v>
      </c>
      <c r="D5846" t="s">
        <v>53</v>
      </c>
      <c r="E5846" t="s">
        <v>52</v>
      </c>
      <c r="F5846" t="s">
        <v>52</v>
      </c>
      <c r="G5846" t="s">
        <v>52</v>
      </c>
      <c r="H5846">
        <v>0</v>
      </c>
      <c r="I5846" t="s">
        <v>54</v>
      </c>
      <c r="J5846" t="s">
        <v>55</v>
      </c>
      <c r="K5846" t="s">
        <v>479</v>
      </c>
      <c r="L5846">
        <v>91304</v>
      </c>
      <c r="M5846">
        <v>34.224376999999997</v>
      </c>
      <c r="N5846">
        <v>-118.632656</v>
      </c>
      <c r="O5846">
        <v>49242</v>
      </c>
      <c r="P5846" t="s">
        <v>57</v>
      </c>
      <c r="Q5846" t="s">
        <v>52</v>
      </c>
      <c r="R5846">
        <v>0</v>
      </c>
      <c r="S5846">
        <v>28</v>
      </c>
      <c r="T5846" t="s">
        <v>75</v>
      </c>
      <c r="U5846" t="s">
        <v>52</v>
      </c>
      <c r="V5846">
        <v>0</v>
      </c>
      <c r="W5846" t="s">
        <v>52</v>
      </c>
      <c r="X5846" t="s">
        <v>53</v>
      </c>
      <c r="Y5846" t="s">
        <v>59</v>
      </c>
      <c r="Z5846">
        <v>48</v>
      </c>
      <c r="AA5846" t="s">
        <v>52</v>
      </c>
      <c r="AB5846" t="s">
        <v>52</v>
      </c>
      <c r="AC5846" t="s">
        <v>52</v>
      </c>
      <c r="AD5846" t="s">
        <v>53</v>
      </c>
      <c r="AE5846" t="s">
        <v>52</v>
      </c>
      <c r="AF5846" t="s">
        <v>52</v>
      </c>
      <c r="AG5846" t="s">
        <v>52</v>
      </c>
      <c r="AH5846" t="s">
        <v>53</v>
      </c>
      <c r="AI5846" t="s">
        <v>60</v>
      </c>
      <c r="AJ5846" t="s">
        <v>53</v>
      </c>
      <c r="AK5846" t="s">
        <v>69</v>
      </c>
      <c r="AL5846">
        <v>30.1</v>
      </c>
      <c r="AM5846">
        <v>810.85</v>
      </c>
      <c r="AN5846">
        <v>0</v>
      </c>
      <c r="AO5846">
        <v>0</v>
      </c>
      <c r="AP5846">
        <v>0</v>
      </c>
      <c r="AQ5846">
        <v>810.85</v>
      </c>
      <c r="AR5846">
        <v>4</v>
      </c>
      <c r="AS5846" t="s">
        <v>881</v>
      </c>
      <c r="AT5846" t="s">
        <v>52</v>
      </c>
      <c r="AU5846">
        <v>31</v>
      </c>
      <c r="AV5846">
        <v>2653</v>
      </c>
      <c r="AY5846" t="str">
        <f>IF(AND(Table1[[#This Row],[Contract]]="Month-to-Month", Table1[[#This Row],[Tenure in Months]]&lt;6, Table1[[#This Row],[Payment Method]]="Bank Withdrawal"), "High Risk", IF(OR(Table1[[#This Row],[Contract]]="Month-to-Month", Table1[[#This Row],[Tenure in Months]]&lt;12), "Medium Risk", "Low Risk"))</f>
        <v>Medium Risk</v>
      </c>
    </row>
    <row r="5847" spans="1:51" x14ac:dyDescent="0.35">
      <c r="A5847" t="s">
        <v>7051</v>
      </c>
      <c r="B5847" t="s">
        <v>51</v>
      </c>
      <c r="C5847">
        <v>31</v>
      </c>
      <c r="D5847" t="s">
        <v>52</v>
      </c>
      <c r="E5847" t="s">
        <v>52</v>
      </c>
      <c r="F5847" t="s">
        <v>53</v>
      </c>
      <c r="G5847" t="s">
        <v>52</v>
      </c>
      <c r="H5847">
        <v>0</v>
      </c>
      <c r="I5847" t="s">
        <v>54</v>
      </c>
      <c r="J5847" t="s">
        <v>55</v>
      </c>
      <c r="K5847" t="s">
        <v>3490</v>
      </c>
      <c r="L5847">
        <v>91306</v>
      </c>
      <c r="M5847">
        <v>34.209532000000003</v>
      </c>
      <c r="N5847">
        <v>-118.577563</v>
      </c>
      <c r="O5847">
        <v>43857</v>
      </c>
      <c r="P5847" t="s">
        <v>57</v>
      </c>
      <c r="Q5847" t="s">
        <v>53</v>
      </c>
      <c r="R5847">
        <v>9</v>
      </c>
      <c r="S5847">
        <v>65</v>
      </c>
      <c r="T5847" t="s">
        <v>58</v>
      </c>
      <c r="U5847" t="s">
        <v>53</v>
      </c>
      <c r="V5847">
        <v>30.44</v>
      </c>
      <c r="W5847" t="s">
        <v>53</v>
      </c>
      <c r="X5847" t="s">
        <v>53</v>
      </c>
      <c r="Y5847" t="s">
        <v>68</v>
      </c>
      <c r="Z5847">
        <v>20</v>
      </c>
      <c r="AA5847" t="s">
        <v>53</v>
      </c>
      <c r="AB5847" t="s">
        <v>53</v>
      </c>
      <c r="AC5847" t="s">
        <v>53</v>
      </c>
      <c r="AD5847" t="s">
        <v>52</v>
      </c>
      <c r="AE5847" t="s">
        <v>53</v>
      </c>
      <c r="AF5847" t="s">
        <v>52</v>
      </c>
      <c r="AG5847" t="s">
        <v>52</v>
      </c>
      <c r="AH5847" t="s">
        <v>53</v>
      </c>
      <c r="AI5847" t="s">
        <v>334</v>
      </c>
      <c r="AJ5847" t="s">
        <v>53</v>
      </c>
      <c r="AK5847" t="s">
        <v>61</v>
      </c>
      <c r="AL5847">
        <v>99.35</v>
      </c>
      <c r="AM5847">
        <v>6347.55</v>
      </c>
      <c r="AN5847">
        <v>0</v>
      </c>
      <c r="AO5847">
        <v>0</v>
      </c>
      <c r="AP5847">
        <v>1978.6</v>
      </c>
      <c r="AQ5847">
        <v>8326.15</v>
      </c>
      <c r="AR5847">
        <v>4</v>
      </c>
      <c r="AS5847" t="s">
        <v>881</v>
      </c>
      <c r="AT5847" t="s">
        <v>52</v>
      </c>
      <c r="AU5847">
        <v>80</v>
      </c>
      <c r="AV5847">
        <v>6300</v>
      </c>
      <c r="AY5847" t="str">
        <f>IF(AND(Table1[[#This Row],[Contract]]="Month-to-Month", Table1[[#This Row],[Tenure in Months]]&lt;6, Table1[[#This Row],[Payment Method]]="Bank Withdrawal"), "High Risk", IF(OR(Table1[[#This Row],[Contract]]="Month-to-Month", Table1[[#This Row],[Tenure in Months]]&lt;12), "Medium Risk", "Low Risk"))</f>
        <v>Low Risk</v>
      </c>
    </row>
    <row r="5848" spans="1:51" x14ac:dyDescent="0.35">
      <c r="A5848" t="s">
        <v>7052</v>
      </c>
      <c r="B5848" t="s">
        <v>66</v>
      </c>
      <c r="C5848">
        <v>45</v>
      </c>
      <c r="D5848" t="s">
        <v>52</v>
      </c>
      <c r="E5848" t="s">
        <v>52</v>
      </c>
      <c r="F5848" t="s">
        <v>52</v>
      </c>
      <c r="G5848" t="s">
        <v>52</v>
      </c>
      <c r="H5848">
        <v>0</v>
      </c>
      <c r="I5848" t="s">
        <v>54</v>
      </c>
      <c r="J5848" t="s">
        <v>55</v>
      </c>
      <c r="K5848" t="s">
        <v>1384</v>
      </c>
      <c r="L5848">
        <v>91307</v>
      </c>
      <c r="M5848">
        <v>34.199787000000001</v>
      </c>
      <c r="N5848">
        <v>-118.68492999999999</v>
      </c>
      <c r="O5848">
        <v>23637</v>
      </c>
      <c r="P5848" t="s">
        <v>57</v>
      </c>
      <c r="Q5848" t="s">
        <v>52</v>
      </c>
      <c r="R5848">
        <v>0</v>
      </c>
      <c r="S5848">
        <v>62</v>
      </c>
      <c r="T5848" t="s">
        <v>58</v>
      </c>
      <c r="U5848" t="s">
        <v>53</v>
      </c>
      <c r="V5848">
        <v>24.03</v>
      </c>
      <c r="W5848" t="s">
        <v>52</v>
      </c>
      <c r="X5848" t="s">
        <v>52</v>
      </c>
      <c r="Y5848" t="s">
        <v>58</v>
      </c>
      <c r="Z5848">
        <v>0</v>
      </c>
      <c r="AA5848" t="s">
        <v>52</v>
      </c>
      <c r="AB5848" t="s">
        <v>52</v>
      </c>
      <c r="AC5848" t="s">
        <v>52</v>
      </c>
      <c r="AD5848" t="s">
        <v>52</v>
      </c>
      <c r="AE5848" t="s">
        <v>52</v>
      </c>
      <c r="AF5848" t="s">
        <v>52</v>
      </c>
      <c r="AG5848" t="s">
        <v>52</v>
      </c>
      <c r="AH5848" t="s">
        <v>52</v>
      </c>
      <c r="AI5848" t="s">
        <v>334</v>
      </c>
      <c r="AJ5848" t="s">
        <v>53</v>
      </c>
      <c r="AK5848" t="s">
        <v>69</v>
      </c>
      <c r="AL5848">
        <v>19.2</v>
      </c>
      <c r="AM5848">
        <v>1123.6500000000001</v>
      </c>
      <c r="AN5848">
        <v>0</v>
      </c>
      <c r="AO5848">
        <v>0</v>
      </c>
      <c r="AP5848">
        <v>1489.86</v>
      </c>
      <c r="AQ5848">
        <v>2613.5100000000002</v>
      </c>
      <c r="AR5848">
        <v>4</v>
      </c>
      <c r="AS5848" t="s">
        <v>881</v>
      </c>
      <c r="AT5848" t="s">
        <v>52</v>
      </c>
      <c r="AU5848">
        <v>64</v>
      </c>
      <c r="AV5848">
        <v>4937</v>
      </c>
      <c r="AY5848" t="str">
        <f>IF(AND(Table1[[#This Row],[Contract]]="Month-to-Month", Table1[[#This Row],[Tenure in Months]]&lt;6, Table1[[#This Row],[Payment Method]]="Bank Withdrawal"), "High Risk", IF(OR(Table1[[#This Row],[Contract]]="Month-to-Month", Table1[[#This Row],[Tenure in Months]]&lt;12), "Medium Risk", "Low Risk"))</f>
        <v>Low Risk</v>
      </c>
    </row>
    <row r="5849" spans="1:51" x14ac:dyDescent="0.35">
      <c r="A5849" t="s">
        <v>7053</v>
      </c>
      <c r="B5849" t="s">
        <v>66</v>
      </c>
      <c r="C5849">
        <v>38</v>
      </c>
      <c r="D5849" t="s">
        <v>52</v>
      </c>
      <c r="E5849" t="s">
        <v>52</v>
      </c>
      <c r="F5849" t="s">
        <v>53</v>
      </c>
      <c r="G5849" t="s">
        <v>52</v>
      </c>
      <c r="H5849">
        <v>0</v>
      </c>
      <c r="I5849" t="s">
        <v>54</v>
      </c>
      <c r="J5849" t="s">
        <v>55</v>
      </c>
      <c r="K5849" t="s">
        <v>2722</v>
      </c>
      <c r="L5849">
        <v>91311</v>
      </c>
      <c r="M5849">
        <v>34.294142000000001</v>
      </c>
      <c r="N5849">
        <v>-118.603883</v>
      </c>
      <c r="O5849">
        <v>35325</v>
      </c>
      <c r="P5849" t="s">
        <v>57</v>
      </c>
      <c r="Q5849" t="s">
        <v>53</v>
      </c>
      <c r="R5849">
        <v>9</v>
      </c>
      <c r="S5849">
        <v>2</v>
      </c>
      <c r="T5849" t="s">
        <v>58</v>
      </c>
      <c r="U5849" t="s">
        <v>53</v>
      </c>
      <c r="V5849">
        <v>32.86</v>
      </c>
      <c r="W5849" t="s">
        <v>52</v>
      </c>
      <c r="X5849" t="s">
        <v>52</v>
      </c>
      <c r="Y5849" t="s">
        <v>58</v>
      </c>
      <c r="Z5849">
        <v>0</v>
      </c>
      <c r="AA5849" t="s">
        <v>52</v>
      </c>
      <c r="AB5849" t="s">
        <v>52</v>
      </c>
      <c r="AC5849" t="s">
        <v>52</v>
      </c>
      <c r="AD5849" t="s">
        <v>52</v>
      </c>
      <c r="AE5849" t="s">
        <v>52</v>
      </c>
      <c r="AF5849" t="s">
        <v>52</v>
      </c>
      <c r="AG5849" t="s">
        <v>52</v>
      </c>
      <c r="AH5849" t="s">
        <v>52</v>
      </c>
      <c r="AI5849" t="s">
        <v>60</v>
      </c>
      <c r="AJ5849" t="s">
        <v>52</v>
      </c>
      <c r="AK5849" t="s">
        <v>61</v>
      </c>
      <c r="AL5849">
        <v>20.100000000000001</v>
      </c>
      <c r="AM5849">
        <v>43.15</v>
      </c>
      <c r="AN5849">
        <v>0</v>
      </c>
      <c r="AO5849">
        <v>0</v>
      </c>
      <c r="AP5849">
        <v>65.72</v>
      </c>
      <c r="AQ5849">
        <v>108.87</v>
      </c>
      <c r="AR5849">
        <v>3</v>
      </c>
      <c r="AS5849" t="s">
        <v>883</v>
      </c>
      <c r="AT5849" t="s">
        <v>52</v>
      </c>
      <c r="AU5849">
        <v>26</v>
      </c>
      <c r="AV5849">
        <v>4158</v>
      </c>
      <c r="AY5849" t="str">
        <f>IF(AND(Table1[[#This Row],[Contract]]="Month-to-Month", Table1[[#This Row],[Tenure in Months]]&lt;6, Table1[[#This Row],[Payment Method]]="Bank Withdrawal"), "High Risk", IF(OR(Table1[[#This Row],[Contract]]="Month-to-Month", Table1[[#This Row],[Tenure in Months]]&lt;12), "Medium Risk", "Low Risk"))</f>
        <v>High Risk</v>
      </c>
    </row>
    <row r="5850" spans="1:51" x14ac:dyDescent="0.35">
      <c r="A5850" t="s">
        <v>7054</v>
      </c>
      <c r="B5850" t="s">
        <v>66</v>
      </c>
      <c r="C5850">
        <v>57</v>
      </c>
      <c r="D5850" t="s">
        <v>52</v>
      </c>
      <c r="E5850" t="s">
        <v>52</v>
      </c>
      <c r="F5850" t="s">
        <v>52</v>
      </c>
      <c r="G5850" t="s">
        <v>52</v>
      </c>
      <c r="H5850">
        <v>0</v>
      </c>
      <c r="I5850" t="s">
        <v>54</v>
      </c>
      <c r="J5850" t="s">
        <v>55</v>
      </c>
      <c r="K5850" t="s">
        <v>1850</v>
      </c>
      <c r="L5850">
        <v>91316</v>
      </c>
      <c r="M5850">
        <v>34.150354</v>
      </c>
      <c r="N5850">
        <v>-118.518292</v>
      </c>
      <c r="O5850">
        <v>27614</v>
      </c>
      <c r="P5850" t="s">
        <v>57</v>
      </c>
      <c r="Q5850" t="s">
        <v>52</v>
      </c>
      <c r="R5850">
        <v>0</v>
      </c>
      <c r="S5850">
        <v>2</v>
      </c>
      <c r="T5850" t="s">
        <v>58</v>
      </c>
      <c r="U5850" t="s">
        <v>53</v>
      </c>
      <c r="V5850">
        <v>2.46</v>
      </c>
      <c r="W5850" t="s">
        <v>52</v>
      </c>
      <c r="X5850" t="s">
        <v>52</v>
      </c>
      <c r="Y5850" t="s">
        <v>58</v>
      </c>
      <c r="Z5850">
        <v>0</v>
      </c>
      <c r="AA5850" t="s">
        <v>52</v>
      </c>
      <c r="AB5850" t="s">
        <v>52</v>
      </c>
      <c r="AC5850" t="s">
        <v>52</v>
      </c>
      <c r="AD5850" t="s">
        <v>52</v>
      </c>
      <c r="AE5850" t="s">
        <v>52</v>
      </c>
      <c r="AF5850" t="s">
        <v>52</v>
      </c>
      <c r="AG5850" t="s">
        <v>52</v>
      </c>
      <c r="AH5850" t="s">
        <v>52</v>
      </c>
      <c r="AI5850" t="s">
        <v>60</v>
      </c>
      <c r="AJ5850" t="s">
        <v>52</v>
      </c>
      <c r="AK5850" t="s">
        <v>69</v>
      </c>
      <c r="AL5850">
        <v>20.350000000000001</v>
      </c>
      <c r="AM5850">
        <v>35.1</v>
      </c>
      <c r="AN5850">
        <v>0</v>
      </c>
      <c r="AO5850">
        <v>0</v>
      </c>
      <c r="AP5850">
        <v>4.92</v>
      </c>
      <c r="AQ5850">
        <v>40.020000000000003</v>
      </c>
      <c r="AR5850">
        <v>5</v>
      </c>
      <c r="AS5850" t="s">
        <v>883</v>
      </c>
      <c r="AT5850" t="s">
        <v>52</v>
      </c>
      <c r="AU5850">
        <v>40</v>
      </c>
      <c r="AV5850">
        <v>3746</v>
      </c>
      <c r="AY5850" t="str">
        <f>IF(AND(Table1[[#This Row],[Contract]]="Month-to-Month", Table1[[#This Row],[Tenure in Months]]&lt;6, Table1[[#This Row],[Payment Method]]="Bank Withdrawal"), "High Risk", IF(OR(Table1[[#This Row],[Contract]]="Month-to-Month", Table1[[#This Row],[Tenure in Months]]&lt;12), "Medium Risk", "Low Risk"))</f>
        <v>Medium Risk</v>
      </c>
    </row>
    <row r="5851" spans="1:51" x14ac:dyDescent="0.35">
      <c r="A5851" t="s">
        <v>7055</v>
      </c>
      <c r="B5851" t="s">
        <v>66</v>
      </c>
      <c r="C5851">
        <v>36</v>
      </c>
      <c r="D5851" t="s">
        <v>52</v>
      </c>
      <c r="E5851" t="s">
        <v>52</v>
      </c>
      <c r="F5851" t="s">
        <v>53</v>
      </c>
      <c r="G5851" t="s">
        <v>53</v>
      </c>
      <c r="H5851">
        <v>3</v>
      </c>
      <c r="I5851" t="s">
        <v>54</v>
      </c>
      <c r="J5851" t="s">
        <v>55</v>
      </c>
      <c r="K5851" t="s">
        <v>3696</v>
      </c>
      <c r="L5851">
        <v>91320</v>
      </c>
      <c r="M5851">
        <v>34.172071000000003</v>
      </c>
      <c r="N5851">
        <v>-118.946262</v>
      </c>
      <c r="O5851">
        <v>37779</v>
      </c>
      <c r="P5851" t="s">
        <v>57</v>
      </c>
      <c r="Q5851" t="s">
        <v>53</v>
      </c>
      <c r="R5851">
        <v>1</v>
      </c>
      <c r="S5851">
        <v>55</v>
      </c>
      <c r="T5851" t="s">
        <v>92</v>
      </c>
      <c r="U5851" t="s">
        <v>53</v>
      </c>
      <c r="V5851">
        <v>1.44</v>
      </c>
      <c r="W5851" t="s">
        <v>53</v>
      </c>
      <c r="X5851" t="s">
        <v>52</v>
      </c>
      <c r="Y5851" t="s">
        <v>58</v>
      </c>
      <c r="Z5851">
        <v>0</v>
      </c>
      <c r="AA5851" t="s">
        <v>52</v>
      </c>
      <c r="AB5851" t="s">
        <v>52</v>
      </c>
      <c r="AC5851" t="s">
        <v>52</v>
      </c>
      <c r="AD5851" t="s">
        <v>52</v>
      </c>
      <c r="AE5851" t="s">
        <v>52</v>
      </c>
      <c r="AF5851" t="s">
        <v>52</v>
      </c>
      <c r="AG5851" t="s">
        <v>52</v>
      </c>
      <c r="AH5851" t="s">
        <v>52</v>
      </c>
      <c r="AI5851" t="s">
        <v>334</v>
      </c>
      <c r="AJ5851" t="s">
        <v>53</v>
      </c>
      <c r="AK5851" t="s">
        <v>69</v>
      </c>
      <c r="AL5851">
        <v>25.65</v>
      </c>
      <c r="AM5851">
        <v>1388</v>
      </c>
      <c r="AN5851">
        <v>0</v>
      </c>
      <c r="AO5851">
        <v>0</v>
      </c>
      <c r="AP5851">
        <v>79.2</v>
      </c>
      <c r="AQ5851">
        <v>1467.2</v>
      </c>
      <c r="AR5851">
        <v>5</v>
      </c>
      <c r="AS5851" t="s">
        <v>881</v>
      </c>
      <c r="AT5851" t="s">
        <v>52</v>
      </c>
      <c r="AU5851">
        <v>42</v>
      </c>
      <c r="AV5851">
        <v>4466</v>
      </c>
      <c r="AY5851" t="str">
        <f>IF(AND(Table1[[#This Row],[Contract]]="Month-to-Month", Table1[[#This Row],[Tenure in Months]]&lt;6, Table1[[#This Row],[Payment Method]]="Bank Withdrawal"), "High Risk", IF(OR(Table1[[#This Row],[Contract]]="Month-to-Month", Table1[[#This Row],[Tenure in Months]]&lt;12), "Medium Risk", "Low Risk"))</f>
        <v>Low Risk</v>
      </c>
    </row>
    <row r="5852" spans="1:51" x14ac:dyDescent="0.35">
      <c r="A5852" t="s">
        <v>7056</v>
      </c>
      <c r="B5852" t="s">
        <v>66</v>
      </c>
      <c r="C5852">
        <v>64</v>
      </c>
      <c r="D5852" t="s">
        <v>52</v>
      </c>
      <c r="E5852" t="s">
        <v>52</v>
      </c>
      <c r="F5852" t="s">
        <v>52</v>
      </c>
      <c r="G5852" t="s">
        <v>52</v>
      </c>
      <c r="H5852">
        <v>0</v>
      </c>
      <c r="I5852" t="s">
        <v>54</v>
      </c>
      <c r="J5852" t="s">
        <v>55</v>
      </c>
      <c r="K5852" t="s">
        <v>1162</v>
      </c>
      <c r="L5852">
        <v>91325</v>
      </c>
      <c r="M5852">
        <v>34.236682999999999</v>
      </c>
      <c r="N5852">
        <v>-118.517588</v>
      </c>
      <c r="O5852">
        <v>32307</v>
      </c>
      <c r="P5852" t="s">
        <v>57</v>
      </c>
      <c r="Q5852" t="s">
        <v>52</v>
      </c>
      <c r="R5852">
        <v>0</v>
      </c>
      <c r="S5852">
        <v>30</v>
      </c>
      <c r="T5852" t="s">
        <v>58</v>
      </c>
      <c r="U5852" t="s">
        <v>53</v>
      </c>
      <c r="V5852">
        <v>2.67</v>
      </c>
      <c r="W5852" t="s">
        <v>52</v>
      </c>
      <c r="X5852" t="s">
        <v>53</v>
      </c>
      <c r="Y5852" t="s">
        <v>68</v>
      </c>
      <c r="Z5852">
        <v>27</v>
      </c>
      <c r="AA5852" t="s">
        <v>52</v>
      </c>
      <c r="AB5852" t="s">
        <v>52</v>
      </c>
      <c r="AC5852" t="s">
        <v>52</v>
      </c>
      <c r="AD5852" t="s">
        <v>53</v>
      </c>
      <c r="AE5852" t="s">
        <v>53</v>
      </c>
      <c r="AF5852" t="s">
        <v>53</v>
      </c>
      <c r="AG5852" t="s">
        <v>53</v>
      </c>
      <c r="AH5852" t="s">
        <v>53</v>
      </c>
      <c r="AI5852" t="s">
        <v>124</v>
      </c>
      <c r="AJ5852" t="s">
        <v>53</v>
      </c>
      <c r="AK5852" t="s">
        <v>61</v>
      </c>
      <c r="AL5852">
        <v>94.4</v>
      </c>
      <c r="AM5852">
        <v>2638.1</v>
      </c>
      <c r="AN5852">
        <v>0</v>
      </c>
      <c r="AO5852">
        <v>0</v>
      </c>
      <c r="AP5852">
        <v>80.099999999999994</v>
      </c>
      <c r="AQ5852">
        <v>2718.2</v>
      </c>
      <c r="AR5852">
        <v>5</v>
      </c>
      <c r="AS5852" t="s">
        <v>881</v>
      </c>
      <c r="AT5852" t="s">
        <v>52</v>
      </c>
      <c r="AU5852">
        <v>68</v>
      </c>
      <c r="AV5852">
        <v>4584</v>
      </c>
      <c r="AY5852" t="str">
        <f>IF(AND(Table1[[#This Row],[Contract]]="Month-to-Month", Table1[[#This Row],[Tenure in Months]]&lt;6, Table1[[#This Row],[Payment Method]]="Bank Withdrawal"), "High Risk", IF(OR(Table1[[#This Row],[Contract]]="Month-to-Month", Table1[[#This Row],[Tenure in Months]]&lt;12), "Medium Risk", "Low Risk"))</f>
        <v>Low Risk</v>
      </c>
    </row>
    <row r="5853" spans="1:51" x14ac:dyDescent="0.35">
      <c r="A5853" t="s">
        <v>7057</v>
      </c>
      <c r="B5853" t="s">
        <v>51</v>
      </c>
      <c r="C5853">
        <v>58</v>
      </c>
      <c r="D5853" t="s">
        <v>52</v>
      </c>
      <c r="E5853" t="s">
        <v>52</v>
      </c>
      <c r="F5853" t="s">
        <v>52</v>
      </c>
      <c r="G5853" t="s">
        <v>52</v>
      </c>
      <c r="H5853">
        <v>0</v>
      </c>
      <c r="I5853" t="s">
        <v>54</v>
      </c>
      <c r="J5853" t="s">
        <v>55</v>
      </c>
      <c r="K5853" t="s">
        <v>2325</v>
      </c>
      <c r="L5853">
        <v>91326</v>
      </c>
      <c r="M5853">
        <v>34.281911000000001</v>
      </c>
      <c r="N5853">
        <v>-118.556218</v>
      </c>
      <c r="O5853">
        <v>28067</v>
      </c>
      <c r="P5853" t="s">
        <v>57</v>
      </c>
      <c r="Q5853" t="s">
        <v>52</v>
      </c>
      <c r="R5853">
        <v>0</v>
      </c>
      <c r="S5853">
        <v>17</v>
      </c>
      <c r="T5853" t="s">
        <v>58</v>
      </c>
      <c r="U5853" t="s">
        <v>53</v>
      </c>
      <c r="V5853">
        <v>36.47</v>
      </c>
      <c r="W5853" t="s">
        <v>52</v>
      </c>
      <c r="X5853" t="s">
        <v>53</v>
      </c>
      <c r="Y5853" t="s">
        <v>110</v>
      </c>
      <c r="Z5853">
        <v>15</v>
      </c>
      <c r="AA5853" t="s">
        <v>53</v>
      </c>
      <c r="AB5853" t="s">
        <v>53</v>
      </c>
      <c r="AC5853" t="s">
        <v>52</v>
      </c>
      <c r="AD5853" t="s">
        <v>52</v>
      </c>
      <c r="AE5853" t="s">
        <v>52</v>
      </c>
      <c r="AF5853" t="s">
        <v>52</v>
      </c>
      <c r="AG5853" t="s">
        <v>52</v>
      </c>
      <c r="AH5853" t="s">
        <v>53</v>
      </c>
      <c r="AI5853" t="s">
        <v>124</v>
      </c>
      <c r="AJ5853" t="s">
        <v>52</v>
      </c>
      <c r="AK5853" t="s">
        <v>69</v>
      </c>
      <c r="AL5853">
        <v>56.1</v>
      </c>
      <c r="AM5853">
        <v>946.95</v>
      </c>
      <c r="AN5853">
        <v>0</v>
      </c>
      <c r="AO5853">
        <v>0</v>
      </c>
      <c r="AP5853">
        <v>619.99</v>
      </c>
      <c r="AQ5853">
        <v>1566.94</v>
      </c>
      <c r="AR5853">
        <v>3</v>
      </c>
      <c r="AS5853" t="s">
        <v>881</v>
      </c>
      <c r="AT5853" t="s">
        <v>52</v>
      </c>
      <c r="AU5853">
        <v>56</v>
      </c>
      <c r="AV5853">
        <v>5025</v>
      </c>
      <c r="AY5853" t="str">
        <f>IF(AND(Table1[[#This Row],[Contract]]="Month-to-Month", Table1[[#This Row],[Tenure in Months]]&lt;6, Table1[[#This Row],[Payment Method]]="Bank Withdrawal"), "High Risk", IF(OR(Table1[[#This Row],[Contract]]="Month-to-Month", Table1[[#This Row],[Tenure in Months]]&lt;12), "Medium Risk", "Low Risk"))</f>
        <v>Low Risk</v>
      </c>
    </row>
    <row r="5854" spans="1:51" x14ac:dyDescent="0.35">
      <c r="A5854" t="s">
        <v>7058</v>
      </c>
      <c r="B5854" t="s">
        <v>66</v>
      </c>
      <c r="C5854">
        <v>32</v>
      </c>
      <c r="D5854" t="s">
        <v>52</v>
      </c>
      <c r="E5854" t="s">
        <v>52</v>
      </c>
      <c r="F5854" t="s">
        <v>53</v>
      </c>
      <c r="G5854" t="s">
        <v>53</v>
      </c>
      <c r="H5854">
        <v>1</v>
      </c>
      <c r="I5854" t="s">
        <v>54</v>
      </c>
      <c r="J5854" t="s">
        <v>55</v>
      </c>
      <c r="K5854" t="s">
        <v>848</v>
      </c>
      <c r="L5854">
        <v>91331</v>
      </c>
      <c r="M5854">
        <v>34.255442000000002</v>
      </c>
      <c r="N5854">
        <v>-118.421314</v>
      </c>
      <c r="O5854">
        <v>97318</v>
      </c>
      <c r="P5854" t="s">
        <v>57</v>
      </c>
      <c r="Q5854" t="s">
        <v>53</v>
      </c>
      <c r="R5854">
        <v>10</v>
      </c>
      <c r="S5854">
        <v>16</v>
      </c>
      <c r="T5854" t="s">
        <v>58</v>
      </c>
      <c r="U5854" t="s">
        <v>53</v>
      </c>
      <c r="V5854">
        <v>20.12</v>
      </c>
      <c r="W5854" t="s">
        <v>52</v>
      </c>
      <c r="X5854" t="s">
        <v>53</v>
      </c>
      <c r="Y5854" t="s">
        <v>110</v>
      </c>
      <c r="Z5854">
        <v>30</v>
      </c>
      <c r="AA5854" t="s">
        <v>53</v>
      </c>
      <c r="AB5854" t="s">
        <v>53</v>
      </c>
      <c r="AC5854" t="s">
        <v>52</v>
      </c>
      <c r="AD5854" t="s">
        <v>53</v>
      </c>
      <c r="AE5854" t="s">
        <v>52</v>
      </c>
      <c r="AF5854" t="s">
        <v>53</v>
      </c>
      <c r="AG5854" t="s">
        <v>53</v>
      </c>
      <c r="AH5854" t="s">
        <v>53</v>
      </c>
      <c r="AI5854" t="s">
        <v>334</v>
      </c>
      <c r="AJ5854" t="s">
        <v>52</v>
      </c>
      <c r="AK5854" t="s">
        <v>61</v>
      </c>
      <c r="AL5854">
        <v>68.25</v>
      </c>
      <c r="AM5854">
        <v>1114.8499999999999</v>
      </c>
      <c r="AN5854">
        <v>0</v>
      </c>
      <c r="AO5854">
        <v>0</v>
      </c>
      <c r="AP5854">
        <v>321.92</v>
      </c>
      <c r="AQ5854">
        <v>1436.77</v>
      </c>
      <c r="AR5854">
        <v>3</v>
      </c>
      <c r="AS5854" t="s">
        <v>881</v>
      </c>
      <c r="AT5854" t="s">
        <v>52</v>
      </c>
      <c r="AU5854">
        <v>43</v>
      </c>
      <c r="AV5854">
        <v>3559</v>
      </c>
      <c r="AY5854" t="str">
        <f>IF(AND(Table1[[#This Row],[Contract]]="Month-to-Month", Table1[[#This Row],[Tenure in Months]]&lt;6, Table1[[#This Row],[Payment Method]]="Bank Withdrawal"), "High Risk", IF(OR(Table1[[#This Row],[Contract]]="Month-to-Month", Table1[[#This Row],[Tenure in Months]]&lt;12), "Medium Risk", "Low Risk"))</f>
        <v>Low Risk</v>
      </c>
    </row>
    <row r="5855" spans="1:51" x14ac:dyDescent="0.35">
      <c r="A5855" t="s">
        <v>7059</v>
      </c>
      <c r="B5855" t="s">
        <v>51</v>
      </c>
      <c r="C5855">
        <v>25</v>
      </c>
      <c r="D5855" t="s">
        <v>53</v>
      </c>
      <c r="E5855" t="s">
        <v>52</v>
      </c>
      <c r="F5855" t="s">
        <v>52</v>
      </c>
      <c r="G5855" t="s">
        <v>52</v>
      </c>
      <c r="H5855">
        <v>0</v>
      </c>
      <c r="I5855" t="s">
        <v>54</v>
      </c>
      <c r="J5855" t="s">
        <v>55</v>
      </c>
      <c r="K5855" t="s">
        <v>293</v>
      </c>
      <c r="L5855">
        <v>91335</v>
      </c>
      <c r="M5855">
        <v>34.200175000000002</v>
      </c>
      <c r="N5855">
        <v>-118.540958</v>
      </c>
      <c r="O5855">
        <v>68018</v>
      </c>
      <c r="P5855" t="s">
        <v>57</v>
      </c>
      <c r="Q5855" t="s">
        <v>52</v>
      </c>
      <c r="R5855">
        <v>0</v>
      </c>
      <c r="S5855">
        <v>72</v>
      </c>
      <c r="T5855" t="s">
        <v>229</v>
      </c>
      <c r="U5855" t="s">
        <v>53</v>
      </c>
      <c r="V5855">
        <v>29.29</v>
      </c>
      <c r="W5855" t="s">
        <v>53</v>
      </c>
      <c r="X5855" t="s">
        <v>52</v>
      </c>
      <c r="Y5855" t="s">
        <v>58</v>
      </c>
      <c r="Z5855">
        <v>0</v>
      </c>
      <c r="AA5855" t="s">
        <v>52</v>
      </c>
      <c r="AB5855" t="s">
        <v>52</v>
      </c>
      <c r="AC5855" t="s">
        <v>52</v>
      </c>
      <c r="AD5855" t="s">
        <v>52</v>
      </c>
      <c r="AE5855" t="s">
        <v>52</v>
      </c>
      <c r="AF5855" t="s">
        <v>52</v>
      </c>
      <c r="AG5855" t="s">
        <v>52</v>
      </c>
      <c r="AH5855" t="s">
        <v>52</v>
      </c>
      <c r="AI5855" t="s">
        <v>334</v>
      </c>
      <c r="AJ5855" t="s">
        <v>52</v>
      </c>
      <c r="AK5855" t="s">
        <v>61</v>
      </c>
      <c r="AL5855">
        <v>24.75</v>
      </c>
      <c r="AM5855">
        <v>1777.6</v>
      </c>
      <c r="AN5855">
        <v>0</v>
      </c>
      <c r="AO5855">
        <v>0</v>
      </c>
      <c r="AP5855">
        <v>2108.88</v>
      </c>
      <c r="AQ5855">
        <v>3886.48</v>
      </c>
      <c r="AR5855">
        <v>5</v>
      </c>
      <c r="AS5855" t="s">
        <v>881</v>
      </c>
      <c r="AT5855" t="s">
        <v>52</v>
      </c>
      <c r="AU5855">
        <v>35</v>
      </c>
      <c r="AV5855">
        <v>5398</v>
      </c>
      <c r="AY5855" t="str">
        <f>IF(AND(Table1[[#This Row],[Contract]]="Month-to-Month", Table1[[#This Row],[Tenure in Months]]&lt;6, Table1[[#This Row],[Payment Method]]="Bank Withdrawal"), "High Risk", IF(OR(Table1[[#This Row],[Contract]]="Month-to-Month", Table1[[#This Row],[Tenure in Months]]&lt;12), "Medium Risk", "Low Risk"))</f>
        <v>Low Risk</v>
      </c>
    </row>
    <row r="5856" spans="1:51" x14ac:dyDescent="0.35">
      <c r="A5856" t="s">
        <v>7060</v>
      </c>
      <c r="B5856" t="s">
        <v>51</v>
      </c>
      <c r="C5856">
        <v>48</v>
      </c>
      <c r="D5856" t="s">
        <v>52</v>
      </c>
      <c r="E5856" t="s">
        <v>52</v>
      </c>
      <c r="F5856" t="s">
        <v>52</v>
      </c>
      <c r="G5856" t="s">
        <v>52</v>
      </c>
      <c r="H5856">
        <v>0</v>
      </c>
      <c r="I5856" t="s">
        <v>54</v>
      </c>
      <c r="J5856" t="s">
        <v>55</v>
      </c>
      <c r="K5856" t="s">
        <v>3493</v>
      </c>
      <c r="L5856">
        <v>91340</v>
      </c>
      <c r="M5856">
        <v>34.286130999999997</v>
      </c>
      <c r="N5856">
        <v>-118.435969</v>
      </c>
      <c r="O5856">
        <v>33389</v>
      </c>
      <c r="P5856" t="s">
        <v>57</v>
      </c>
      <c r="Q5856" t="s">
        <v>52</v>
      </c>
      <c r="R5856">
        <v>0</v>
      </c>
      <c r="S5856">
        <v>9</v>
      </c>
      <c r="T5856" t="s">
        <v>58</v>
      </c>
      <c r="U5856" t="s">
        <v>53</v>
      </c>
      <c r="V5856">
        <v>34.75</v>
      </c>
      <c r="W5856" t="s">
        <v>53</v>
      </c>
      <c r="X5856" t="s">
        <v>53</v>
      </c>
      <c r="Y5856" t="s">
        <v>68</v>
      </c>
      <c r="Z5856">
        <v>3</v>
      </c>
      <c r="AA5856" t="s">
        <v>52</v>
      </c>
      <c r="AB5856" t="s">
        <v>52</v>
      </c>
      <c r="AC5856" t="s">
        <v>52</v>
      </c>
      <c r="AD5856" t="s">
        <v>52</v>
      </c>
      <c r="AE5856" t="s">
        <v>52</v>
      </c>
      <c r="AF5856" t="s">
        <v>52</v>
      </c>
      <c r="AG5856" t="s">
        <v>52</v>
      </c>
      <c r="AH5856" t="s">
        <v>53</v>
      </c>
      <c r="AI5856" t="s">
        <v>60</v>
      </c>
      <c r="AJ5856" t="s">
        <v>53</v>
      </c>
      <c r="AK5856" t="s">
        <v>61</v>
      </c>
      <c r="AL5856">
        <v>76.25</v>
      </c>
      <c r="AM5856">
        <v>684.85</v>
      </c>
      <c r="AN5856">
        <v>0</v>
      </c>
      <c r="AO5856">
        <v>0</v>
      </c>
      <c r="AP5856">
        <v>312.75</v>
      </c>
      <c r="AQ5856">
        <v>997.6</v>
      </c>
      <c r="AR5856">
        <v>5</v>
      </c>
      <c r="AS5856" t="s">
        <v>881</v>
      </c>
      <c r="AT5856" t="s">
        <v>52</v>
      </c>
      <c r="AU5856">
        <v>62</v>
      </c>
      <c r="AV5856">
        <v>2062</v>
      </c>
      <c r="AY5856" t="str">
        <f>IF(AND(Table1[[#This Row],[Contract]]="Month-to-Month", Table1[[#This Row],[Tenure in Months]]&lt;6, Table1[[#This Row],[Payment Method]]="Bank Withdrawal"), "High Risk", IF(OR(Table1[[#This Row],[Contract]]="Month-to-Month", Table1[[#This Row],[Tenure in Months]]&lt;12), "Medium Risk", "Low Risk"))</f>
        <v>Medium Risk</v>
      </c>
    </row>
    <row r="5857" spans="1:51" x14ac:dyDescent="0.35">
      <c r="A5857" t="s">
        <v>7061</v>
      </c>
      <c r="B5857" t="s">
        <v>66</v>
      </c>
      <c r="C5857">
        <v>43</v>
      </c>
      <c r="D5857" t="s">
        <v>52</v>
      </c>
      <c r="E5857" t="s">
        <v>52</v>
      </c>
      <c r="F5857" t="s">
        <v>52</v>
      </c>
      <c r="G5857" t="s">
        <v>52</v>
      </c>
      <c r="H5857">
        <v>0</v>
      </c>
      <c r="I5857" t="s">
        <v>54</v>
      </c>
      <c r="J5857" t="s">
        <v>55</v>
      </c>
      <c r="K5857" t="s">
        <v>295</v>
      </c>
      <c r="L5857">
        <v>91342</v>
      </c>
      <c r="M5857">
        <v>34.321621</v>
      </c>
      <c r="N5857">
        <v>-118.399841</v>
      </c>
      <c r="O5857">
        <v>81986</v>
      </c>
      <c r="P5857" t="s">
        <v>57</v>
      </c>
      <c r="Q5857" t="s">
        <v>52</v>
      </c>
      <c r="R5857">
        <v>0</v>
      </c>
      <c r="S5857">
        <v>1</v>
      </c>
      <c r="T5857" t="s">
        <v>58</v>
      </c>
      <c r="U5857" t="s">
        <v>53</v>
      </c>
      <c r="V5857">
        <v>24.41</v>
      </c>
      <c r="W5857" t="s">
        <v>52</v>
      </c>
      <c r="X5857" t="s">
        <v>53</v>
      </c>
      <c r="Y5857" t="s">
        <v>68</v>
      </c>
      <c r="Z5857">
        <v>4</v>
      </c>
      <c r="AA5857" t="s">
        <v>52</v>
      </c>
      <c r="AB5857" t="s">
        <v>53</v>
      </c>
      <c r="AC5857" t="s">
        <v>52</v>
      </c>
      <c r="AD5857" t="s">
        <v>52</v>
      </c>
      <c r="AE5857" t="s">
        <v>52</v>
      </c>
      <c r="AF5857" t="s">
        <v>52</v>
      </c>
      <c r="AG5857" t="s">
        <v>52</v>
      </c>
      <c r="AH5857" t="s">
        <v>53</v>
      </c>
      <c r="AI5857" t="s">
        <v>60</v>
      </c>
      <c r="AJ5857" t="s">
        <v>52</v>
      </c>
      <c r="AK5857" t="s">
        <v>61</v>
      </c>
      <c r="AL5857">
        <v>74.349999999999994</v>
      </c>
      <c r="AM5857">
        <v>74.349999999999994</v>
      </c>
      <c r="AN5857">
        <v>0</v>
      </c>
      <c r="AO5857">
        <v>0</v>
      </c>
      <c r="AP5857">
        <v>24.41</v>
      </c>
      <c r="AQ5857">
        <v>98.759999999999906</v>
      </c>
      <c r="AR5857">
        <v>4</v>
      </c>
      <c r="AS5857" t="s">
        <v>883</v>
      </c>
      <c r="AT5857" t="s">
        <v>52</v>
      </c>
      <c r="AU5857">
        <v>80</v>
      </c>
      <c r="AV5857">
        <v>4237</v>
      </c>
      <c r="AY5857" t="str">
        <f>IF(AND(Table1[[#This Row],[Contract]]="Month-to-Month", Table1[[#This Row],[Tenure in Months]]&lt;6, Table1[[#This Row],[Payment Method]]="Bank Withdrawal"), "High Risk", IF(OR(Table1[[#This Row],[Contract]]="Month-to-Month", Table1[[#This Row],[Tenure in Months]]&lt;12), "Medium Risk", "Low Risk"))</f>
        <v>High Risk</v>
      </c>
    </row>
    <row r="5858" spans="1:51" x14ac:dyDescent="0.35">
      <c r="A5858" t="s">
        <v>7062</v>
      </c>
      <c r="B5858" t="s">
        <v>51</v>
      </c>
      <c r="C5858">
        <v>64</v>
      </c>
      <c r="D5858" t="s">
        <v>52</v>
      </c>
      <c r="E5858" t="s">
        <v>52</v>
      </c>
      <c r="F5858" t="s">
        <v>52</v>
      </c>
      <c r="G5858" t="s">
        <v>53</v>
      </c>
      <c r="H5858">
        <v>1</v>
      </c>
      <c r="I5858" t="s">
        <v>54</v>
      </c>
      <c r="J5858" t="s">
        <v>55</v>
      </c>
      <c r="K5858" t="s">
        <v>3495</v>
      </c>
      <c r="L5858">
        <v>91343</v>
      </c>
      <c r="M5858">
        <v>34.238802</v>
      </c>
      <c r="N5858">
        <v>-118.48229600000001</v>
      </c>
      <c r="O5858">
        <v>57017</v>
      </c>
      <c r="P5858" t="s">
        <v>57</v>
      </c>
      <c r="Q5858" t="s">
        <v>52</v>
      </c>
      <c r="R5858">
        <v>0</v>
      </c>
      <c r="S5858">
        <v>23</v>
      </c>
      <c r="T5858" t="s">
        <v>58</v>
      </c>
      <c r="U5858" t="s">
        <v>53</v>
      </c>
      <c r="V5858">
        <v>8.4</v>
      </c>
      <c r="W5858" t="s">
        <v>52</v>
      </c>
      <c r="X5858" t="s">
        <v>53</v>
      </c>
      <c r="Y5858" t="s">
        <v>110</v>
      </c>
      <c r="Z5858">
        <v>27</v>
      </c>
      <c r="AA5858" t="s">
        <v>52</v>
      </c>
      <c r="AB5858" t="s">
        <v>53</v>
      </c>
      <c r="AC5858" t="s">
        <v>52</v>
      </c>
      <c r="AD5858" t="s">
        <v>53</v>
      </c>
      <c r="AE5858" t="s">
        <v>52</v>
      </c>
      <c r="AF5858" t="s">
        <v>52</v>
      </c>
      <c r="AG5858" t="s">
        <v>52</v>
      </c>
      <c r="AH5858" t="s">
        <v>52</v>
      </c>
      <c r="AI5858" t="s">
        <v>60</v>
      </c>
      <c r="AJ5858" t="s">
        <v>52</v>
      </c>
      <c r="AK5858" t="s">
        <v>61</v>
      </c>
      <c r="AL5858">
        <v>54.15</v>
      </c>
      <c r="AM5858">
        <v>1312.45</v>
      </c>
      <c r="AN5858">
        <v>0</v>
      </c>
      <c r="AO5858">
        <v>40</v>
      </c>
      <c r="AP5858">
        <v>193.2</v>
      </c>
      <c r="AQ5858">
        <v>1545.65</v>
      </c>
      <c r="AR5858">
        <v>4</v>
      </c>
      <c r="AS5858" t="s">
        <v>881</v>
      </c>
      <c r="AT5858" t="s">
        <v>52</v>
      </c>
      <c r="AU5858">
        <v>80</v>
      </c>
      <c r="AV5858">
        <v>2496</v>
      </c>
      <c r="AY5858" t="str">
        <f>IF(AND(Table1[[#This Row],[Contract]]="Month-to-Month", Table1[[#This Row],[Tenure in Months]]&lt;6, Table1[[#This Row],[Payment Method]]="Bank Withdrawal"), "High Risk", IF(OR(Table1[[#This Row],[Contract]]="Month-to-Month", Table1[[#This Row],[Tenure in Months]]&lt;12), "Medium Risk", "Low Risk"))</f>
        <v>Medium Risk</v>
      </c>
    </row>
    <row r="5859" spans="1:51" x14ac:dyDescent="0.35">
      <c r="A5859" t="s">
        <v>7063</v>
      </c>
      <c r="B5859" t="s">
        <v>51</v>
      </c>
      <c r="C5859">
        <v>28</v>
      </c>
      <c r="D5859" t="s">
        <v>53</v>
      </c>
      <c r="E5859" t="s">
        <v>52</v>
      </c>
      <c r="F5859" t="s">
        <v>52</v>
      </c>
      <c r="G5859" t="s">
        <v>53</v>
      </c>
      <c r="H5859">
        <v>3</v>
      </c>
      <c r="I5859" t="s">
        <v>54</v>
      </c>
      <c r="J5859" t="s">
        <v>55</v>
      </c>
      <c r="K5859" t="s">
        <v>1847</v>
      </c>
      <c r="L5859">
        <v>91344</v>
      </c>
      <c r="M5859">
        <v>34.291272999999997</v>
      </c>
      <c r="N5859">
        <v>-118.505104</v>
      </c>
      <c r="O5859">
        <v>48867</v>
      </c>
      <c r="P5859" t="s">
        <v>57</v>
      </c>
      <c r="Q5859" t="s">
        <v>52</v>
      </c>
      <c r="R5859">
        <v>0</v>
      </c>
      <c r="S5859">
        <v>8</v>
      </c>
      <c r="T5859" t="s">
        <v>58</v>
      </c>
      <c r="U5859" t="s">
        <v>53</v>
      </c>
      <c r="V5859">
        <v>1.95</v>
      </c>
      <c r="W5859" t="s">
        <v>52</v>
      </c>
      <c r="X5859" t="s">
        <v>52</v>
      </c>
      <c r="Y5859" t="s">
        <v>58</v>
      </c>
      <c r="Z5859">
        <v>0</v>
      </c>
      <c r="AA5859" t="s">
        <v>52</v>
      </c>
      <c r="AB5859" t="s">
        <v>52</v>
      </c>
      <c r="AC5859" t="s">
        <v>52</v>
      </c>
      <c r="AD5859" t="s">
        <v>52</v>
      </c>
      <c r="AE5859" t="s">
        <v>52</v>
      </c>
      <c r="AF5859" t="s">
        <v>52</v>
      </c>
      <c r="AG5859" t="s">
        <v>52</v>
      </c>
      <c r="AH5859" t="s">
        <v>52</v>
      </c>
      <c r="AI5859" t="s">
        <v>60</v>
      </c>
      <c r="AJ5859" t="s">
        <v>52</v>
      </c>
      <c r="AK5859" t="s">
        <v>61</v>
      </c>
      <c r="AL5859">
        <v>19.45</v>
      </c>
      <c r="AM5859">
        <v>159.19999999999999</v>
      </c>
      <c r="AN5859">
        <v>0</v>
      </c>
      <c r="AO5859">
        <v>0</v>
      </c>
      <c r="AP5859">
        <v>15.6</v>
      </c>
      <c r="AQ5859">
        <v>174.79999999999899</v>
      </c>
      <c r="AR5859">
        <v>5</v>
      </c>
      <c r="AS5859" t="s">
        <v>881</v>
      </c>
      <c r="AT5859" t="s">
        <v>52</v>
      </c>
      <c r="AU5859">
        <v>20</v>
      </c>
      <c r="AV5859">
        <v>4119</v>
      </c>
      <c r="AY5859" t="str">
        <f>IF(AND(Table1[[#This Row],[Contract]]="Month-to-Month", Table1[[#This Row],[Tenure in Months]]&lt;6, Table1[[#This Row],[Payment Method]]="Bank Withdrawal"), "High Risk", IF(OR(Table1[[#This Row],[Contract]]="Month-to-Month", Table1[[#This Row],[Tenure in Months]]&lt;12), "Medium Risk", "Low Risk"))</f>
        <v>Medium Risk</v>
      </c>
    </row>
    <row r="5860" spans="1:51" x14ac:dyDescent="0.35">
      <c r="A5860" t="s">
        <v>7064</v>
      </c>
      <c r="B5860" t="s">
        <v>51</v>
      </c>
      <c r="C5860">
        <v>23</v>
      </c>
      <c r="D5860" t="s">
        <v>53</v>
      </c>
      <c r="E5860" t="s">
        <v>52</v>
      </c>
      <c r="F5860" t="s">
        <v>53</v>
      </c>
      <c r="G5860" t="s">
        <v>53</v>
      </c>
      <c r="H5860">
        <v>1</v>
      </c>
      <c r="I5860" t="s">
        <v>54</v>
      </c>
      <c r="J5860" t="s">
        <v>55</v>
      </c>
      <c r="K5860" t="s">
        <v>1918</v>
      </c>
      <c r="L5860">
        <v>91345</v>
      </c>
      <c r="M5860">
        <v>34.266388999999997</v>
      </c>
      <c r="N5860">
        <v>-118.459744</v>
      </c>
      <c r="O5860">
        <v>17112</v>
      </c>
      <c r="P5860" t="s">
        <v>57</v>
      </c>
      <c r="Q5860" t="s">
        <v>53</v>
      </c>
      <c r="R5860">
        <v>3</v>
      </c>
      <c r="S5860">
        <v>19</v>
      </c>
      <c r="T5860" t="s">
        <v>58</v>
      </c>
      <c r="U5860" t="s">
        <v>52</v>
      </c>
      <c r="V5860">
        <v>0</v>
      </c>
      <c r="W5860" t="s">
        <v>52</v>
      </c>
      <c r="X5860" t="s">
        <v>53</v>
      </c>
      <c r="Y5860" t="s">
        <v>110</v>
      </c>
      <c r="Z5860">
        <v>52</v>
      </c>
      <c r="AA5860" t="s">
        <v>53</v>
      </c>
      <c r="AB5860" t="s">
        <v>53</v>
      </c>
      <c r="AC5860" t="s">
        <v>52</v>
      </c>
      <c r="AD5860" t="s">
        <v>52</v>
      </c>
      <c r="AE5860" t="s">
        <v>52</v>
      </c>
      <c r="AF5860" t="s">
        <v>52</v>
      </c>
      <c r="AG5860" t="s">
        <v>52</v>
      </c>
      <c r="AH5860" t="s">
        <v>53</v>
      </c>
      <c r="AI5860" t="s">
        <v>60</v>
      </c>
      <c r="AJ5860" t="s">
        <v>53</v>
      </c>
      <c r="AK5860" t="s">
        <v>69</v>
      </c>
      <c r="AL5860">
        <v>34.950000000000003</v>
      </c>
      <c r="AM5860">
        <v>610.20000000000005</v>
      </c>
      <c r="AN5860">
        <v>0</v>
      </c>
      <c r="AO5860">
        <v>0</v>
      </c>
      <c r="AP5860">
        <v>0</v>
      </c>
      <c r="AQ5860">
        <v>610.20000000000005</v>
      </c>
      <c r="AR5860">
        <v>3</v>
      </c>
      <c r="AS5860" t="s">
        <v>881</v>
      </c>
      <c r="AT5860" t="s">
        <v>52</v>
      </c>
      <c r="AU5860">
        <v>79</v>
      </c>
      <c r="AV5860">
        <v>3422</v>
      </c>
      <c r="AY5860" t="str">
        <f>IF(AND(Table1[[#This Row],[Contract]]="Month-to-Month", Table1[[#This Row],[Tenure in Months]]&lt;6, Table1[[#This Row],[Payment Method]]="Bank Withdrawal"), "High Risk", IF(OR(Table1[[#This Row],[Contract]]="Month-to-Month", Table1[[#This Row],[Tenure in Months]]&lt;12), "Medium Risk", "Low Risk"))</f>
        <v>Medium Risk</v>
      </c>
    </row>
    <row r="5861" spans="1:51" x14ac:dyDescent="0.35">
      <c r="A5861" t="s">
        <v>7065</v>
      </c>
      <c r="B5861" t="s">
        <v>66</v>
      </c>
      <c r="C5861">
        <v>46</v>
      </c>
      <c r="D5861" t="s">
        <v>52</v>
      </c>
      <c r="E5861" t="s">
        <v>52</v>
      </c>
      <c r="F5861" t="s">
        <v>52</v>
      </c>
      <c r="G5861" t="s">
        <v>52</v>
      </c>
      <c r="H5861">
        <v>0</v>
      </c>
      <c r="I5861" t="s">
        <v>54</v>
      </c>
      <c r="J5861" t="s">
        <v>55</v>
      </c>
      <c r="K5861" t="s">
        <v>1386</v>
      </c>
      <c r="L5861">
        <v>91350</v>
      </c>
      <c r="M5861">
        <v>34.502431999999999</v>
      </c>
      <c r="N5861">
        <v>-118.41459</v>
      </c>
      <c r="O5861">
        <v>40077</v>
      </c>
      <c r="P5861" t="s">
        <v>57</v>
      </c>
      <c r="Q5861" t="s">
        <v>52</v>
      </c>
      <c r="R5861">
        <v>0</v>
      </c>
      <c r="S5861">
        <v>7</v>
      </c>
      <c r="T5861" t="s">
        <v>67</v>
      </c>
      <c r="U5861" t="s">
        <v>53</v>
      </c>
      <c r="V5861">
        <v>40.42</v>
      </c>
      <c r="W5861" t="s">
        <v>53</v>
      </c>
      <c r="X5861" t="s">
        <v>53</v>
      </c>
      <c r="Y5861" t="s">
        <v>110</v>
      </c>
      <c r="Z5861">
        <v>17</v>
      </c>
      <c r="AA5861" t="s">
        <v>53</v>
      </c>
      <c r="AB5861" t="s">
        <v>52</v>
      </c>
      <c r="AC5861" t="s">
        <v>52</v>
      </c>
      <c r="AD5861" t="s">
        <v>52</v>
      </c>
      <c r="AE5861" t="s">
        <v>52</v>
      </c>
      <c r="AF5861" t="s">
        <v>52</v>
      </c>
      <c r="AG5861" t="s">
        <v>52</v>
      </c>
      <c r="AH5861" t="s">
        <v>53</v>
      </c>
      <c r="AI5861" t="s">
        <v>60</v>
      </c>
      <c r="AJ5861" t="s">
        <v>53</v>
      </c>
      <c r="AK5861" t="s">
        <v>61</v>
      </c>
      <c r="AL5861">
        <v>53.65</v>
      </c>
      <c r="AM5861">
        <v>404.35</v>
      </c>
      <c r="AN5861">
        <v>0</v>
      </c>
      <c r="AO5861">
        <v>0</v>
      </c>
      <c r="AP5861">
        <v>282.94</v>
      </c>
      <c r="AQ5861">
        <v>687.29</v>
      </c>
      <c r="AR5861">
        <v>4</v>
      </c>
      <c r="AS5861" t="s">
        <v>881</v>
      </c>
      <c r="AT5861" t="s">
        <v>52</v>
      </c>
      <c r="AU5861">
        <v>51</v>
      </c>
      <c r="AV5861">
        <v>4389</v>
      </c>
      <c r="AY5861" t="str">
        <f>IF(AND(Table1[[#This Row],[Contract]]="Month-to-Month", Table1[[#This Row],[Tenure in Months]]&lt;6, Table1[[#This Row],[Payment Method]]="Bank Withdrawal"), "High Risk", IF(OR(Table1[[#This Row],[Contract]]="Month-to-Month", Table1[[#This Row],[Tenure in Months]]&lt;12), "Medium Risk", "Low Risk"))</f>
        <v>Medium Risk</v>
      </c>
    </row>
    <row r="5862" spans="1:51" x14ac:dyDescent="0.35">
      <c r="A5862" t="s">
        <v>7066</v>
      </c>
      <c r="B5862" t="s">
        <v>51</v>
      </c>
      <c r="C5862">
        <v>24</v>
      </c>
      <c r="D5862" t="s">
        <v>53</v>
      </c>
      <c r="E5862" t="s">
        <v>52</v>
      </c>
      <c r="F5862" t="s">
        <v>52</v>
      </c>
      <c r="G5862" t="s">
        <v>52</v>
      </c>
      <c r="H5862">
        <v>0</v>
      </c>
      <c r="I5862" t="s">
        <v>54</v>
      </c>
      <c r="J5862" t="s">
        <v>55</v>
      </c>
      <c r="K5862" t="s">
        <v>1164</v>
      </c>
      <c r="L5862">
        <v>91352</v>
      </c>
      <c r="M5862">
        <v>34.231053000000003</v>
      </c>
      <c r="N5862">
        <v>-118.338307</v>
      </c>
      <c r="O5862">
        <v>46639</v>
      </c>
      <c r="P5862" t="s">
        <v>57</v>
      </c>
      <c r="Q5862" t="s">
        <v>52</v>
      </c>
      <c r="R5862">
        <v>0</v>
      </c>
      <c r="S5862">
        <v>61</v>
      </c>
      <c r="T5862" t="s">
        <v>92</v>
      </c>
      <c r="U5862" t="s">
        <v>53</v>
      </c>
      <c r="V5862">
        <v>45.69</v>
      </c>
      <c r="W5862" t="s">
        <v>53</v>
      </c>
      <c r="X5862" t="s">
        <v>53</v>
      </c>
      <c r="Y5862" t="s">
        <v>68</v>
      </c>
      <c r="Z5862">
        <v>48</v>
      </c>
      <c r="AA5862" t="s">
        <v>53</v>
      </c>
      <c r="AB5862" t="s">
        <v>52</v>
      </c>
      <c r="AC5862" t="s">
        <v>53</v>
      </c>
      <c r="AD5862" t="s">
        <v>52</v>
      </c>
      <c r="AE5862" t="s">
        <v>53</v>
      </c>
      <c r="AF5862" t="s">
        <v>53</v>
      </c>
      <c r="AG5862" t="s">
        <v>53</v>
      </c>
      <c r="AH5862" t="s">
        <v>53</v>
      </c>
      <c r="AI5862" t="s">
        <v>124</v>
      </c>
      <c r="AJ5862" t="s">
        <v>52</v>
      </c>
      <c r="AK5862" t="s">
        <v>61</v>
      </c>
      <c r="AL5862">
        <v>104</v>
      </c>
      <c r="AM5862">
        <v>6363.45</v>
      </c>
      <c r="AN5862">
        <v>0</v>
      </c>
      <c r="AO5862">
        <v>0</v>
      </c>
      <c r="AP5862">
        <v>2787.0899999999901</v>
      </c>
      <c r="AQ5862">
        <v>9150.53999999999</v>
      </c>
      <c r="AR5862">
        <v>3</v>
      </c>
      <c r="AS5862" t="s">
        <v>881</v>
      </c>
      <c r="AT5862" t="s">
        <v>52</v>
      </c>
      <c r="AU5862">
        <v>22</v>
      </c>
      <c r="AV5862">
        <v>4344</v>
      </c>
      <c r="AY5862" t="str">
        <f>IF(AND(Table1[[#This Row],[Contract]]="Month-to-Month", Table1[[#This Row],[Tenure in Months]]&lt;6, Table1[[#This Row],[Payment Method]]="Bank Withdrawal"), "High Risk", IF(OR(Table1[[#This Row],[Contract]]="Month-to-Month", Table1[[#This Row],[Tenure in Months]]&lt;12), "Medium Risk", "Low Risk"))</f>
        <v>Low Risk</v>
      </c>
    </row>
    <row r="5863" spans="1:51" x14ac:dyDescent="0.35">
      <c r="A5863" t="s">
        <v>7067</v>
      </c>
      <c r="B5863" t="s">
        <v>66</v>
      </c>
      <c r="C5863">
        <v>32</v>
      </c>
      <c r="D5863" t="s">
        <v>52</v>
      </c>
      <c r="E5863" t="s">
        <v>52</v>
      </c>
      <c r="F5863" t="s">
        <v>53</v>
      </c>
      <c r="G5863" t="s">
        <v>52</v>
      </c>
      <c r="H5863">
        <v>0</v>
      </c>
      <c r="I5863" t="s">
        <v>54</v>
      </c>
      <c r="J5863" t="s">
        <v>55</v>
      </c>
      <c r="K5863" t="s">
        <v>850</v>
      </c>
      <c r="L5863">
        <v>91354</v>
      </c>
      <c r="M5863">
        <v>34.457005000000002</v>
      </c>
      <c r="N5863">
        <v>-118.57372599999999</v>
      </c>
      <c r="O5863">
        <v>17846</v>
      </c>
      <c r="P5863" t="s">
        <v>57</v>
      </c>
      <c r="Q5863" t="s">
        <v>53</v>
      </c>
      <c r="R5863">
        <v>1</v>
      </c>
      <c r="S5863">
        <v>57</v>
      </c>
      <c r="T5863" t="s">
        <v>92</v>
      </c>
      <c r="U5863" t="s">
        <v>53</v>
      </c>
      <c r="V5863">
        <v>48</v>
      </c>
      <c r="W5863" t="s">
        <v>52</v>
      </c>
      <c r="X5863" t="s">
        <v>53</v>
      </c>
      <c r="Y5863" t="s">
        <v>110</v>
      </c>
      <c r="Z5863">
        <v>24</v>
      </c>
      <c r="AA5863" t="s">
        <v>53</v>
      </c>
      <c r="AB5863" t="s">
        <v>53</v>
      </c>
      <c r="AC5863" t="s">
        <v>52</v>
      </c>
      <c r="AD5863" t="s">
        <v>53</v>
      </c>
      <c r="AE5863" t="s">
        <v>53</v>
      </c>
      <c r="AF5863" t="s">
        <v>52</v>
      </c>
      <c r="AG5863" t="s">
        <v>52</v>
      </c>
      <c r="AH5863" t="s">
        <v>53</v>
      </c>
      <c r="AI5863" t="s">
        <v>334</v>
      </c>
      <c r="AJ5863" t="s">
        <v>53</v>
      </c>
      <c r="AK5863" t="s">
        <v>69</v>
      </c>
      <c r="AL5863">
        <v>70.349999999999994</v>
      </c>
      <c r="AM5863">
        <v>4124.6499999999996</v>
      </c>
      <c r="AN5863">
        <v>0</v>
      </c>
      <c r="AO5863">
        <v>0</v>
      </c>
      <c r="AP5863">
        <v>2736</v>
      </c>
      <c r="AQ5863">
        <v>6860.65</v>
      </c>
      <c r="AR5863">
        <v>3</v>
      </c>
      <c r="AS5863" t="s">
        <v>881</v>
      </c>
      <c r="AT5863" t="s">
        <v>52</v>
      </c>
      <c r="AU5863">
        <v>32</v>
      </c>
      <c r="AV5863">
        <v>5779</v>
      </c>
      <c r="AY5863" t="str">
        <f>IF(AND(Table1[[#This Row],[Contract]]="Month-to-Month", Table1[[#This Row],[Tenure in Months]]&lt;6, Table1[[#This Row],[Payment Method]]="Bank Withdrawal"), "High Risk", IF(OR(Table1[[#This Row],[Contract]]="Month-to-Month", Table1[[#This Row],[Tenure in Months]]&lt;12), "Medium Risk", "Low Risk"))</f>
        <v>Low Risk</v>
      </c>
    </row>
    <row r="5864" spans="1:51" x14ac:dyDescent="0.35">
      <c r="A5864" t="s">
        <v>7068</v>
      </c>
      <c r="B5864" t="s">
        <v>51</v>
      </c>
      <c r="C5864">
        <v>31</v>
      </c>
      <c r="D5864" t="s">
        <v>52</v>
      </c>
      <c r="E5864" t="s">
        <v>52</v>
      </c>
      <c r="F5864" t="s">
        <v>52</v>
      </c>
      <c r="G5864" t="s">
        <v>53</v>
      </c>
      <c r="H5864">
        <v>3</v>
      </c>
      <c r="I5864" t="s">
        <v>54</v>
      </c>
      <c r="J5864" t="s">
        <v>55</v>
      </c>
      <c r="K5864" t="s">
        <v>1167</v>
      </c>
      <c r="L5864">
        <v>91356</v>
      </c>
      <c r="M5864">
        <v>34.157136999999999</v>
      </c>
      <c r="N5864">
        <v>-118.548511</v>
      </c>
      <c r="O5864">
        <v>27424</v>
      </c>
      <c r="P5864" t="s">
        <v>57</v>
      </c>
      <c r="Q5864" t="s">
        <v>52</v>
      </c>
      <c r="R5864">
        <v>0</v>
      </c>
      <c r="S5864">
        <v>15</v>
      </c>
      <c r="T5864" t="s">
        <v>58</v>
      </c>
      <c r="U5864" t="s">
        <v>53</v>
      </c>
      <c r="V5864">
        <v>43.69</v>
      </c>
      <c r="W5864" t="s">
        <v>52</v>
      </c>
      <c r="X5864" t="s">
        <v>53</v>
      </c>
      <c r="Y5864" t="s">
        <v>59</v>
      </c>
      <c r="Z5864">
        <v>29</v>
      </c>
      <c r="AA5864" t="s">
        <v>53</v>
      </c>
      <c r="AB5864" t="s">
        <v>52</v>
      </c>
      <c r="AC5864" t="s">
        <v>53</v>
      </c>
      <c r="AD5864" t="s">
        <v>52</v>
      </c>
      <c r="AE5864" t="s">
        <v>52</v>
      </c>
      <c r="AF5864" t="s">
        <v>53</v>
      </c>
      <c r="AG5864" t="s">
        <v>53</v>
      </c>
      <c r="AH5864" t="s">
        <v>53</v>
      </c>
      <c r="AI5864" t="s">
        <v>124</v>
      </c>
      <c r="AJ5864" t="s">
        <v>52</v>
      </c>
      <c r="AK5864" t="s">
        <v>69</v>
      </c>
      <c r="AL5864">
        <v>64.849999999999994</v>
      </c>
      <c r="AM5864">
        <v>950.75</v>
      </c>
      <c r="AN5864">
        <v>0</v>
      </c>
      <c r="AO5864">
        <v>0</v>
      </c>
      <c r="AP5864">
        <v>655.349999999999</v>
      </c>
      <c r="AQ5864">
        <v>1606.1</v>
      </c>
      <c r="AR5864">
        <v>4</v>
      </c>
      <c r="AS5864" t="s">
        <v>881</v>
      </c>
      <c r="AT5864" t="s">
        <v>52</v>
      </c>
      <c r="AU5864">
        <v>51</v>
      </c>
      <c r="AV5864">
        <v>4442</v>
      </c>
      <c r="AY5864" t="str">
        <f>IF(AND(Table1[[#This Row],[Contract]]="Month-to-Month", Table1[[#This Row],[Tenure in Months]]&lt;6, Table1[[#This Row],[Payment Method]]="Bank Withdrawal"), "High Risk", IF(OR(Table1[[#This Row],[Contract]]="Month-to-Month", Table1[[#This Row],[Tenure in Months]]&lt;12), "Medium Risk", "Low Risk"))</f>
        <v>Low Risk</v>
      </c>
    </row>
    <row r="5865" spans="1:51" x14ac:dyDescent="0.35">
      <c r="A5865" t="s">
        <v>7069</v>
      </c>
      <c r="B5865" t="s">
        <v>66</v>
      </c>
      <c r="C5865">
        <v>42</v>
      </c>
      <c r="D5865" t="s">
        <v>52</v>
      </c>
      <c r="E5865" t="s">
        <v>52</v>
      </c>
      <c r="F5865" t="s">
        <v>52</v>
      </c>
      <c r="G5865" t="s">
        <v>52</v>
      </c>
      <c r="H5865">
        <v>0</v>
      </c>
      <c r="I5865" t="s">
        <v>54</v>
      </c>
      <c r="J5865" t="s">
        <v>55</v>
      </c>
      <c r="K5865" t="s">
        <v>852</v>
      </c>
      <c r="L5865">
        <v>91360</v>
      </c>
      <c r="M5865">
        <v>34.214053999999997</v>
      </c>
      <c r="N5865">
        <v>-118.88109</v>
      </c>
      <c r="O5865">
        <v>42526</v>
      </c>
      <c r="P5865" t="s">
        <v>57</v>
      </c>
      <c r="Q5865" t="s">
        <v>52</v>
      </c>
      <c r="R5865">
        <v>0</v>
      </c>
      <c r="S5865">
        <v>1</v>
      </c>
      <c r="T5865" t="s">
        <v>67</v>
      </c>
      <c r="U5865" t="s">
        <v>53</v>
      </c>
      <c r="V5865">
        <v>23.67</v>
      </c>
      <c r="W5865" t="s">
        <v>52</v>
      </c>
      <c r="X5865" t="s">
        <v>52</v>
      </c>
      <c r="Y5865" t="s">
        <v>58</v>
      </c>
      <c r="Z5865">
        <v>0</v>
      </c>
      <c r="AA5865" t="s">
        <v>52</v>
      </c>
      <c r="AB5865" t="s">
        <v>52</v>
      </c>
      <c r="AC5865" t="s">
        <v>52</v>
      </c>
      <c r="AD5865" t="s">
        <v>52</v>
      </c>
      <c r="AE5865" t="s">
        <v>52</v>
      </c>
      <c r="AF5865" t="s">
        <v>52</v>
      </c>
      <c r="AG5865" t="s">
        <v>52</v>
      </c>
      <c r="AH5865" t="s">
        <v>52</v>
      </c>
      <c r="AI5865" t="s">
        <v>60</v>
      </c>
      <c r="AJ5865" t="s">
        <v>52</v>
      </c>
      <c r="AK5865" t="s">
        <v>69</v>
      </c>
      <c r="AL5865">
        <v>19.649999999999999</v>
      </c>
      <c r="AM5865">
        <v>19.649999999999999</v>
      </c>
      <c r="AN5865">
        <v>0</v>
      </c>
      <c r="AO5865">
        <v>0</v>
      </c>
      <c r="AP5865">
        <v>23.67</v>
      </c>
      <c r="AQ5865">
        <v>43.32</v>
      </c>
      <c r="AR5865">
        <v>3</v>
      </c>
      <c r="AS5865" t="s">
        <v>883</v>
      </c>
      <c r="AT5865" t="s">
        <v>52</v>
      </c>
      <c r="AU5865">
        <v>73</v>
      </c>
      <c r="AV5865">
        <v>4639</v>
      </c>
      <c r="AY5865" t="str">
        <f>IF(AND(Table1[[#This Row],[Contract]]="Month-to-Month", Table1[[#This Row],[Tenure in Months]]&lt;6, Table1[[#This Row],[Payment Method]]="Bank Withdrawal"), "High Risk", IF(OR(Table1[[#This Row],[Contract]]="Month-to-Month", Table1[[#This Row],[Tenure in Months]]&lt;12), "Medium Risk", "Low Risk"))</f>
        <v>Medium Risk</v>
      </c>
    </row>
    <row r="5866" spans="1:51" x14ac:dyDescent="0.35">
      <c r="A5866" t="s">
        <v>7070</v>
      </c>
      <c r="B5866" t="s">
        <v>66</v>
      </c>
      <c r="C5866">
        <v>39</v>
      </c>
      <c r="D5866" t="s">
        <v>52</v>
      </c>
      <c r="E5866" t="s">
        <v>52</v>
      </c>
      <c r="F5866" t="s">
        <v>53</v>
      </c>
      <c r="G5866" t="s">
        <v>52</v>
      </c>
      <c r="H5866">
        <v>0</v>
      </c>
      <c r="I5866" t="s">
        <v>54</v>
      </c>
      <c r="J5866" t="s">
        <v>55</v>
      </c>
      <c r="K5866" t="s">
        <v>1388</v>
      </c>
      <c r="L5866">
        <v>91361</v>
      </c>
      <c r="M5866">
        <v>34.130991999999999</v>
      </c>
      <c r="N5866">
        <v>-118.894673</v>
      </c>
      <c r="O5866">
        <v>18735</v>
      </c>
      <c r="P5866" t="s">
        <v>57</v>
      </c>
      <c r="Q5866" t="s">
        <v>52</v>
      </c>
      <c r="R5866">
        <v>0</v>
      </c>
      <c r="S5866">
        <v>12</v>
      </c>
      <c r="T5866" t="s">
        <v>58</v>
      </c>
      <c r="U5866" t="s">
        <v>53</v>
      </c>
      <c r="V5866">
        <v>30.79</v>
      </c>
      <c r="W5866" t="s">
        <v>52</v>
      </c>
      <c r="X5866" t="s">
        <v>53</v>
      </c>
      <c r="Y5866" t="s">
        <v>59</v>
      </c>
      <c r="Z5866">
        <v>4</v>
      </c>
      <c r="AA5866" t="s">
        <v>52</v>
      </c>
      <c r="AB5866" t="s">
        <v>52</v>
      </c>
      <c r="AC5866" t="s">
        <v>52</v>
      </c>
      <c r="AD5866" t="s">
        <v>52</v>
      </c>
      <c r="AE5866" t="s">
        <v>52</v>
      </c>
      <c r="AF5866" t="s">
        <v>52</v>
      </c>
      <c r="AG5866" t="s">
        <v>52</v>
      </c>
      <c r="AH5866" t="s">
        <v>53</v>
      </c>
      <c r="AI5866" t="s">
        <v>60</v>
      </c>
      <c r="AJ5866" t="s">
        <v>52</v>
      </c>
      <c r="AK5866" t="s">
        <v>61</v>
      </c>
      <c r="AL5866">
        <v>45.9</v>
      </c>
      <c r="AM5866">
        <v>505.95</v>
      </c>
      <c r="AN5866">
        <v>0</v>
      </c>
      <c r="AO5866">
        <v>0</v>
      </c>
      <c r="AP5866">
        <v>369.48</v>
      </c>
      <c r="AQ5866">
        <v>875.43</v>
      </c>
      <c r="AR5866">
        <v>3</v>
      </c>
      <c r="AS5866" t="s">
        <v>881</v>
      </c>
      <c r="AT5866" t="s">
        <v>52</v>
      </c>
      <c r="AU5866">
        <v>60</v>
      </c>
      <c r="AV5866">
        <v>5790</v>
      </c>
      <c r="AY5866" t="str">
        <f>IF(AND(Table1[[#This Row],[Contract]]="Month-to-Month", Table1[[#This Row],[Tenure in Months]]&lt;6, Table1[[#This Row],[Payment Method]]="Bank Withdrawal"), "High Risk", IF(OR(Table1[[#This Row],[Contract]]="Month-to-Month", Table1[[#This Row],[Tenure in Months]]&lt;12), "Medium Risk", "Low Risk"))</f>
        <v>Medium Risk</v>
      </c>
    </row>
    <row r="5867" spans="1:51" x14ac:dyDescent="0.35">
      <c r="A5867" t="s">
        <v>7071</v>
      </c>
      <c r="B5867" t="s">
        <v>51</v>
      </c>
      <c r="C5867">
        <v>48</v>
      </c>
      <c r="D5867" t="s">
        <v>52</v>
      </c>
      <c r="E5867" t="s">
        <v>52</v>
      </c>
      <c r="F5867" t="s">
        <v>52</v>
      </c>
      <c r="G5867" t="s">
        <v>52</v>
      </c>
      <c r="H5867">
        <v>0</v>
      </c>
      <c r="I5867" t="s">
        <v>54</v>
      </c>
      <c r="J5867" t="s">
        <v>55</v>
      </c>
      <c r="K5867" t="s">
        <v>852</v>
      </c>
      <c r="L5867">
        <v>91362</v>
      </c>
      <c r="M5867">
        <v>34.191842000000001</v>
      </c>
      <c r="N5867">
        <v>-118.822796</v>
      </c>
      <c r="O5867">
        <v>33057</v>
      </c>
      <c r="P5867" t="s">
        <v>57</v>
      </c>
      <c r="Q5867" t="s">
        <v>52</v>
      </c>
      <c r="R5867">
        <v>0</v>
      </c>
      <c r="S5867">
        <v>54</v>
      </c>
      <c r="T5867" t="s">
        <v>92</v>
      </c>
      <c r="U5867" t="s">
        <v>53</v>
      </c>
      <c r="V5867">
        <v>27.3</v>
      </c>
      <c r="W5867" t="s">
        <v>52</v>
      </c>
      <c r="X5867" t="s">
        <v>52</v>
      </c>
      <c r="Y5867" t="s">
        <v>58</v>
      </c>
      <c r="Z5867">
        <v>0</v>
      </c>
      <c r="AA5867" t="s">
        <v>52</v>
      </c>
      <c r="AB5867" t="s">
        <v>52</v>
      </c>
      <c r="AC5867" t="s">
        <v>52</v>
      </c>
      <c r="AD5867" t="s">
        <v>52</v>
      </c>
      <c r="AE5867" t="s">
        <v>52</v>
      </c>
      <c r="AF5867" t="s">
        <v>52</v>
      </c>
      <c r="AG5867" t="s">
        <v>52</v>
      </c>
      <c r="AH5867" t="s">
        <v>52</v>
      </c>
      <c r="AI5867" t="s">
        <v>334</v>
      </c>
      <c r="AJ5867" t="s">
        <v>52</v>
      </c>
      <c r="AK5867" t="s">
        <v>69</v>
      </c>
      <c r="AL5867">
        <v>20</v>
      </c>
      <c r="AM5867">
        <v>1149.6500000000001</v>
      </c>
      <c r="AN5867">
        <v>0</v>
      </c>
      <c r="AO5867">
        <v>0</v>
      </c>
      <c r="AP5867">
        <v>1474.2</v>
      </c>
      <c r="AQ5867">
        <v>2623.85</v>
      </c>
      <c r="AR5867">
        <v>3</v>
      </c>
      <c r="AS5867" t="s">
        <v>881</v>
      </c>
      <c r="AT5867" t="s">
        <v>52</v>
      </c>
      <c r="AU5867">
        <v>41</v>
      </c>
      <c r="AV5867">
        <v>6094</v>
      </c>
      <c r="AY5867" t="str">
        <f>IF(AND(Table1[[#This Row],[Contract]]="Month-to-Month", Table1[[#This Row],[Tenure in Months]]&lt;6, Table1[[#This Row],[Payment Method]]="Bank Withdrawal"), "High Risk", IF(OR(Table1[[#This Row],[Contract]]="Month-to-Month", Table1[[#This Row],[Tenure in Months]]&lt;12), "Medium Risk", "Low Risk"))</f>
        <v>Low Risk</v>
      </c>
    </row>
    <row r="5868" spans="1:51" x14ac:dyDescent="0.35">
      <c r="A5868" t="s">
        <v>7072</v>
      </c>
      <c r="B5868" t="s">
        <v>51</v>
      </c>
      <c r="C5868">
        <v>40</v>
      </c>
      <c r="D5868" t="s">
        <v>52</v>
      </c>
      <c r="E5868" t="s">
        <v>52</v>
      </c>
      <c r="F5868" t="s">
        <v>53</v>
      </c>
      <c r="G5868" t="s">
        <v>53</v>
      </c>
      <c r="H5868">
        <v>2</v>
      </c>
      <c r="I5868" t="s">
        <v>54</v>
      </c>
      <c r="J5868" t="s">
        <v>55</v>
      </c>
      <c r="K5868" t="s">
        <v>3113</v>
      </c>
      <c r="L5868">
        <v>91364</v>
      </c>
      <c r="M5868">
        <v>34.153733000000003</v>
      </c>
      <c r="N5868">
        <v>-118.593408</v>
      </c>
      <c r="O5868">
        <v>25988</v>
      </c>
      <c r="P5868" t="s">
        <v>57</v>
      </c>
      <c r="Q5868" t="s">
        <v>53</v>
      </c>
      <c r="R5868">
        <v>1</v>
      </c>
      <c r="S5868">
        <v>4</v>
      </c>
      <c r="T5868" t="s">
        <v>67</v>
      </c>
      <c r="U5868" t="s">
        <v>53</v>
      </c>
      <c r="V5868">
        <v>25.9</v>
      </c>
      <c r="W5868" t="s">
        <v>52</v>
      </c>
      <c r="X5868" t="s">
        <v>53</v>
      </c>
      <c r="Y5868" t="s">
        <v>59</v>
      </c>
      <c r="Z5868">
        <v>19</v>
      </c>
      <c r="AA5868" t="s">
        <v>52</v>
      </c>
      <c r="AB5868" t="s">
        <v>52</v>
      </c>
      <c r="AC5868" t="s">
        <v>52</v>
      </c>
      <c r="AD5868" t="s">
        <v>52</v>
      </c>
      <c r="AE5868" t="s">
        <v>52</v>
      </c>
      <c r="AF5868" t="s">
        <v>52</v>
      </c>
      <c r="AG5868" t="s">
        <v>52</v>
      </c>
      <c r="AH5868" t="s">
        <v>53</v>
      </c>
      <c r="AI5868" t="s">
        <v>60</v>
      </c>
      <c r="AJ5868" t="s">
        <v>52</v>
      </c>
      <c r="AK5868" t="s">
        <v>61</v>
      </c>
      <c r="AL5868">
        <v>44.8</v>
      </c>
      <c r="AM5868">
        <v>169.65</v>
      </c>
      <c r="AN5868">
        <v>0</v>
      </c>
      <c r="AO5868">
        <v>0</v>
      </c>
      <c r="AP5868">
        <v>103.6</v>
      </c>
      <c r="AQ5868">
        <v>273.25</v>
      </c>
      <c r="AR5868">
        <v>5</v>
      </c>
      <c r="AS5868" t="s">
        <v>881</v>
      </c>
      <c r="AT5868" t="s">
        <v>52</v>
      </c>
      <c r="AU5868">
        <v>63</v>
      </c>
      <c r="AV5868">
        <v>2114</v>
      </c>
      <c r="AY5868" t="str">
        <f>IF(AND(Table1[[#This Row],[Contract]]="Month-to-Month", Table1[[#This Row],[Tenure in Months]]&lt;6, Table1[[#This Row],[Payment Method]]="Bank Withdrawal"), "High Risk", IF(OR(Table1[[#This Row],[Contract]]="Month-to-Month", Table1[[#This Row],[Tenure in Months]]&lt;12), "Medium Risk", "Low Risk"))</f>
        <v>High Risk</v>
      </c>
    </row>
    <row r="5869" spans="1:51" x14ac:dyDescent="0.35">
      <c r="A5869" t="s">
        <v>7073</v>
      </c>
      <c r="B5869" t="s">
        <v>66</v>
      </c>
      <c r="C5869">
        <v>23</v>
      </c>
      <c r="D5869" t="s">
        <v>53</v>
      </c>
      <c r="E5869" t="s">
        <v>52</v>
      </c>
      <c r="F5869" t="s">
        <v>53</v>
      </c>
      <c r="G5869" t="s">
        <v>52</v>
      </c>
      <c r="H5869">
        <v>0</v>
      </c>
      <c r="I5869" t="s">
        <v>54</v>
      </c>
      <c r="J5869" t="s">
        <v>55</v>
      </c>
      <c r="K5869" t="s">
        <v>3716</v>
      </c>
      <c r="L5869">
        <v>91377</v>
      </c>
      <c r="M5869">
        <v>34.192250000000001</v>
      </c>
      <c r="N5869">
        <v>-118.77687400000001</v>
      </c>
      <c r="O5869">
        <v>14814</v>
      </c>
      <c r="P5869" t="s">
        <v>57</v>
      </c>
      <c r="Q5869" t="s">
        <v>53</v>
      </c>
      <c r="R5869">
        <v>1</v>
      </c>
      <c r="S5869">
        <v>20</v>
      </c>
      <c r="T5869" t="s">
        <v>58</v>
      </c>
      <c r="U5869" t="s">
        <v>53</v>
      </c>
      <c r="V5869">
        <v>27.96</v>
      </c>
      <c r="W5869" t="s">
        <v>52</v>
      </c>
      <c r="X5869" t="s">
        <v>52</v>
      </c>
      <c r="Y5869" t="s">
        <v>58</v>
      </c>
      <c r="Z5869">
        <v>0</v>
      </c>
      <c r="AA5869" t="s">
        <v>52</v>
      </c>
      <c r="AB5869" t="s">
        <v>52</v>
      </c>
      <c r="AC5869" t="s">
        <v>52</v>
      </c>
      <c r="AD5869" t="s">
        <v>52</v>
      </c>
      <c r="AE5869" t="s">
        <v>52</v>
      </c>
      <c r="AF5869" t="s">
        <v>52</v>
      </c>
      <c r="AG5869" t="s">
        <v>52</v>
      </c>
      <c r="AH5869" t="s">
        <v>52</v>
      </c>
      <c r="AI5869" t="s">
        <v>124</v>
      </c>
      <c r="AJ5869" t="s">
        <v>52</v>
      </c>
      <c r="AK5869" t="s">
        <v>69</v>
      </c>
      <c r="AL5869">
        <v>20.350000000000001</v>
      </c>
      <c r="AM5869">
        <v>393.15</v>
      </c>
      <c r="AN5869">
        <v>0</v>
      </c>
      <c r="AO5869">
        <v>0</v>
      </c>
      <c r="AP5869">
        <v>559.20000000000005</v>
      </c>
      <c r="AQ5869">
        <v>952.35</v>
      </c>
      <c r="AR5869">
        <v>3</v>
      </c>
      <c r="AS5869" t="s">
        <v>881</v>
      </c>
      <c r="AT5869" t="s">
        <v>52</v>
      </c>
      <c r="AU5869">
        <v>57</v>
      </c>
      <c r="AV5869">
        <v>4390</v>
      </c>
      <c r="AY5869" t="str">
        <f>IF(AND(Table1[[#This Row],[Contract]]="Month-to-Month", Table1[[#This Row],[Tenure in Months]]&lt;6, Table1[[#This Row],[Payment Method]]="Bank Withdrawal"), "High Risk", IF(OR(Table1[[#This Row],[Contract]]="Month-to-Month", Table1[[#This Row],[Tenure in Months]]&lt;12), "Medium Risk", "Low Risk"))</f>
        <v>Low Risk</v>
      </c>
    </row>
    <row r="5870" spans="1:51" x14ac:dyDescent="0.35">
      <c r="A5870" t="s">
        <v>7074</v>
      </c>
      <c r="B5870" t="s">
        <v>66</v>
      </c>
      <c r="C5870">
        <v>51</v>
      </c>
      <c r="D5870" t="s">
        <v>52</v>
      </c>
      <c r="E5870" t="s">
        <v>52</v>
      </c>
      <c r="F5870" t="s">
        <v>52</v>
      </c>
      <c r="G5870" t="s">
        <v>53</v>
      </c>
      <c r="H5870">
        <v>2</v>
      </c>
      <c r="I5870" t="s">
        <v>54</v>
      </c>
      <c r="J5870" t="s">
        <v>55</v>
      </c>
      <c r="K5870" t="s">
        <v>481</v>
      </c>
      <c r="L5870">
        <v>91381</v>
      </c>
      <c r="M5870">
        <v>34.364153000000002</v>
      </c>
      <c r="N5870">
        <v>-118.615583</v>
      </c>
      <c r="O5870">
        <v>9937</v>
      </c>
      <c r="P5870" t="s">
        <v>57</v>
      </c>
      <c r="Q5870" t="s">
        <v>52</v>
      </c>
      <c r="R5870">
        <v>0</v>
      </c>
      <c r="S5870">
        <v>26</v>
      </c>
      <c r="T5870" t="s">
        <v>58</v>
      </c>
      <c r="U5870" t="s">
        <v>52</v>
      </c>
      <c r="V5870">
        <v>0</v>
      </c>
      <c r="W5870" t="s">
        <v>52</v>
      </c>
      <c r="X5870" t="s">
        <v>53</v>
      </c>
      <c r="Y5870" t="s">
        <v>59</v>
      </c>
      <c r="Z5870">
        <v>19</v>
      </c>
      <c r="AA5870" t="s">
        <v>53</v>
      </c>
      <c r="AB5870" t="s">
        <v>52</v>
      </c>
      <c r="AC5870" t="s">
        <v>52</v>
      </c>
      <c r="AD5870" t="s">
        <v>53</v>
      </c>
      <c r="AE5870" t="s">
        <v>52</v>
      </c>
      <c r="AF5870" t="s">
        <v>53</v>
      </c>
      <c r="AG5870" t="s">
        <v>53</v>
      </c>
      <c r="AH5870" t="s">
        <v>53</v>
      </c>
      <c r="AI5870" t="s">
        <v>60</v>
      </c>
      <c r="AJ5870" t="s">
        <v>52</v>
      </c>
      <c r="AK5870" t="s">
        <v>69</v>
      </c>
      <c r="AL5870">
        <v>45.8</v>
      </c>
      <c r="AM5870">
        <v>1147</v>
      </c>
      <c r="AN5870">
        <v>0</v>
      </c>
      <c r="AO5870">
        <v>0</v>
      </c>
      <c r="AP5870">
        <v>0</v>
      </c>
      <c r="AQ5870">
        <v>1147</v>
      </c>
      <c r="AR5870">
        <v>4</v>
      </c>
      <c r="AS5870" t="s">
        <v>881</v>
      </c>
      <c r="AT5870" t="s">
        <v>52</v>
      </c>
      <c r="AU5870">
        <v>45</v>
      </c>
      <c r="AV5870">
        <v>3287</v>
      </c>
      <c r="AY5870" t="str">
        <f>IF(AND(Table1[[#This Row],[Contract]]="Month-to-Month", Table1[[#This Row],[Tenure in Months]]&lt;6, Table1[[#This Row],[Payment Method]]="Bank Withdrawal"), "High Risk", IF(OR(Table1[[#This Row],[Contract]]="Month-to-Month", Table1[[#This Row],[Tenure in Months]]&lt;12), "Medium Risk", "Low Risk"))</f>
        <v>Medium Risk</v>
      </c>
    </row>
    <row r="5871" spans="1:51" x14ac:dyDescent="0.35">
      <c r="A5871" t="s">
        <v>7075</v>
      </c>
      <c r="B5871" t="s">
        <v>66</v>
      </c>
      <c r="C5871">
        <v>36</v>
      </c>
      <c r="D5871" t="s">
        <v>52</v>
      </c>
      <c r="E5871" t="s">
        <v>52</v>
      </c>
      <c r="F5871" t="s">
        <v>53</v>
      </c>
      <c r="G5871" t="s">
        <v>52</v>
      </c>
      <c r="H5871">
        <v>0</v>
      </c>
      <c r="I5871" t="s">
        <v>54</v>
      </c>
      <c r="J5871" t="s">
        <v>55</v>
      </c>
      <c r="K5871" t="s">
        <v>485</v>
      </c>
      <c r="L5871">
        <v>91401</v>
      </c>
      <c r="M5871">
        <v>34.178483</v>
      </c>
      <c r="N5871">
        <v>-118.431791</v>
      </c>
      <c r="O5871">
        <v>40376</v>
      </c>
      <c r="P5871" t="s">
        <v>57</v>
      </c>
      <c r="Q5871" t="s">
        <v>53</v>
      </c>
      <c r="R5871">
        <v>1</v>
      </c>
      <c r="S5871">
        <v>53</v>
      </c>
      <c r="T5871" t="s">
        <v>92</v>
      </c>
      <c r="U5871" t="s">
        <v>53</v>
      </c>
      <c r="V5871">
        <v>18</v>
      </c>
      <c r="W5871" t="s">
        <v>53</v>
      </c>
      <c r="X5871" t="s">
        <v>53</v>
      </c>
      <c r="Y5871" t="s">
        <v>68</v>
      </c>
      <c r="Z5871">
        <v>20</v>
      </c>
      <c r="AA5871" t="s">
        <v>52</v>
      </c>
      <c r="AB5871" t="s">
        <v>53</v>
      </c>
      <c r="AC5871" t="s">
        <v>53</v>
      </c>
      <c r="AD5871" t="s">
        <v>53</v>
      </c>
      <c r="AE5871" t="s">
        <v>53</v>
      </c>
      <c r="AF5871" t="s">
        <v>53</v>
      </c>
      <c r="AG5871" t="s">
        <v>53</v>
      </c>
      <c r="AH5871" t="s">
        <v>53</v>
      </c>
      <c r="AI5871" t="s">
        <v>124</v>
      </c>
      <c r="AJ5871" t="s">
        <v>53</v>
      </c>
      <c r="AK5871" t="s">
        <v>61</v>
      </c>
      <c r="AL5871">
        <v>108.95</v>
      </c>
      <c r="AM5871">
        <v>5718.2</v>
      </c>
      <c r="AN5871">
        <v>0</v>
      </c>
      <c r="AO5871">
        <v>0</v>
      </c>
      <c r="AP5871">
        <v>954</v>
      </c>
      <c r="AQ5871">
        <v>6672.2</v>
      </c>
      <c r="AR5871">
        <v>4</v>
      </c>
      <c r="AS5871" t="s">
        <v>881</v>
      </c>
      <c r="AT5871" t="s">
        <v>52</v>
      </c>
      <c r="AU5871">
        <v>36</v>
      </c>
      <c r="AV5871">
        <v>4163</v>
      </c>
      <c r="AY5871" t="str">
        <f>IF(AND(Table1[[#This Row],[Contract]]="Month-to-Month", Table1[[#This Row],[Tenure in Months]]&lt;6, Table1[[#This Row],[Payment Method]]="Bank Withdrawal"), "High Risk", IF(OR(Table1[[#This Row],[Contract]]="Month-to-Month", Table1[[#This Row],[Tenure in Months]]&lt;12), "Medium Risk", "Low Risk"))</f>
        <v>Low Risk</v>
      </c>
    </row>
    <row r="5872" spans="1:51" x14ac:dyDescent="0.35">
      <c r="A5872" t="s">
        <v>7076</v>
      </c>
      <c r="B5872" t="s">
        <v>66</v>
      </c>
      <c r="C5872">
        <v>38</v>
      </c>
      <c r="D5872" t="s">
        <v>52</v>
      </c>
      <c r="E5872" t="s">
        <v>52</v>
      </c>
      <c r="F5872" t="s">
        <v>52</v>
      </c>
      <c r="G5872" t="s">
        <v>52</v>
      </c>
      <c r="H5872">
        <v>0</v>
      </c>
      <c r="I5872" t="s">
        <v>54</v>
      </c>
      <c r="J5872" t="s">
        <v>55</v>
      </c>
      <c r="K5872" t="s">
        <v>855</v>
      </c>
      <c r="L5872">
        <v>91403</v>
      </c>
      <c r="M5872">
        <v>34.147148999999999</v>
      </c>
      <c r="N5872">
        <v>-118.463365</v>
      </c>
      <c r="O5872">
        <v>22085</v>
      </c>
      <c r="P5872" t="s">
        <v>57</v>
      </c>
      <c r="Q5872" t="s">
        <v>52</v>
      </c>
      <c r="R5872">
        <v>0</v>
      </c>
      <c r="S5872">
        <v>68</v>
      </c>
      <c r="T5872" t="s">
        <v>229</v>
      </c>
      <c r="U5872" t="s">
        <v>52</v>
      </c>
      <c r="V5872">
        <v>0</v>
      </c>
      <c r="W5872" t="s">
        <v>52</v>
      </c>
      <c r="X5872" t="s">
        <v>53</v>
      </c>
      <c r="Y5872" t="s">
        <v>59</v>
      </c>
      <c r="Z5872">
        <v>28</v>
      </c>
      <c r="AA5872" t="s">
        <v>53</v>
      </c>
      <c r="AB5872" t="s">
        <v>53</v>
      </c>
      <c r="AC5872" t="s">
        <v>53</v>
      </c>
      <c r="AD5872" t="s">
        <v>53</v>
      </c>
      <c r="AE5872" t="s">
        <v>53</v>
      </c>
      <c r="AF5872" t="s">
        <v>53</v>
      </c>
      <c r="AG5872" t="s">
        <v>53</v>
      </c>
      <c r="AH5872" t="s">
        <v>52</v>
      </c>
      <c r="AI5872" t="s">
        <v>334</v>
      </c>
      <c r="AJ5872" t="s">
        <v>52</v>
      </c>
      <c r="AK5872" t="s">
        <v>69</v>
      </c>
      <c r="AL5872">
        <v>64.349999999999994</v>
      </c>
      <c r="AM5872">
        <v>4539.6000000000004</v>
      </c>
      <c r="AN5872">
        <v>0</v>
      </c>
      <c r="AO5872">
        <v>130</v>
      </c>
      <c r="AP5872">
        <v>0</v>
      </c>
      <c r="AQ5872">
        <v>4669.6000000000004</v>
      </c>
      <c r="AR5872">
        <v>3</v>
      </c>
      <c r="AS5872" t="s">
        <v>881</v>
      </c>
      <c r="AT5872" t="s">
        <v>52</v>
      </c>
      <c r="AU5872">
        <v>40</v>
      </c>
      <c r="AV5872">
        <v>4146</v>
      </c>
      <c r="AY5872" t="str">
        <f>IF(AND(Table1[[#This Row],[Contract]]="Month-to-Month", Table1[[#This Row],[Tenure in Months]]&lt;6, Table1[[#This Row],[Payment Method]]="Bank Withdrawal"), "High Risk", IF(OR(Table1[[#This Row],[Contract]]="Month-to-Month", Table1[[#This Row],[Tenure in Months]]&lt;12), "Medium Risk", "Low Risk"))</f>
        <v>Low Risk</v>
      </c>
    </row>
    <row r="5873" spans="1:51" x14ac:dyDescent="0.35">
      <c r="A5873" t="s">
        <v>7077</v>
      </c>
      <c r="B5873" t="s">
        <v>51</v>
      </c>
      <c r="C5873">
        <v>64</v>
      </c>
      <c r="D5873" t="s">
        <v>52</v>
      </c>
      <c r="E5873" t="s">
        <v>52</v>
      </c>
      <c r="F5873" t="s">
        <v>53</v>
      </c>
      <c r="G5873" t="s">
        <v>53</v>
      </c>
      <c r="H5873">
        <v>2</v>
      </c>
      <c r="I5873" t="s">
        <v>54</v>
      </c>
      <c r="J5873" t="s">
        <v>55</v>
      </c>
      <c r="K5873" t="s">
        <v>485</v>
      </c>
      <c r="L5873">
        <v>91405</v>
      </c>
      <c r="M5873">
        <v>34.202494000000002</v>
      </c>
      <c r="N5873">
        <v>-118.448048</v>
      </c>
      <c r="O5873">
        <v>51348</v>
      </c>
      <c r="P5873" t="s">
        <v>57</v>
      </c>
      <c r="Q5873" t="s">
        <v>53</v>
      </c>
      <c r="R5873">
        <v>1</v>
      </c>
      <c r="S5873">
        <v>72</v>
      </c>
      <c r="T5873" t="s">
        <v>229</v>
      </c>
      <c r="U5873" t="s">
        <v>53</v>
      </c>
      <c r="V5873">
        <v>20.63</v>
      </c>
      <c r="W5873" t="s">
        <v>53</v>
      </c>
      <c r="X5873" t="s">
        <v>53</v>
      </c>
      <c r="Y5873" t="s">
        <v>59</v>
      </c>
      <c r="Z5873">
        <v>26</v>
      </c>
      <c r="AA5873" t="s">
        <v>53</v>
      </c>
      <c r="AB5873" t="s">
        <v>53</v>
      </c>
      <c r="AC5873" t="s">
        <v>53</v>
      </c>
      <c r="AD5873" t="s">
        <v>53</v>
      </c>
      <c r="AE5873" t="s">
        <v>53</v>
      </c>
      <c r="AF5873" t="s">
        <v>53</v>
      </c>
      <c r="AG5873" t="s">
        <v>53</v>
      </c>
      <c r="AH5873" t="s">
        <v>53</v>
      </c>
      <c r="AI5873" t="s">
        <v>334</v>
      </c>
      <c r="AJ5873" t="s">
        <v>53</v>
      </c>
      <c r="AK5873" t="s">
        <v>69</v>
      </c>
      <c r="AL5873">
        <v>90.8</v>
      </c>
      <c r="AM5873">
        <v>6397.6</v>
      </c>
      <c r="AN5873">
        <v>0</v>
      </c>
      <c r="AO5873">
        <v>0</v>
      </c>
      <c r="AP5873">
        <v>1485.36</v>
      </c>
      <c r="AQ5873">
        <v>7882.96</v>
      </c>
      <c r="AR5873">
        <v>4</v>
      </c>
      <c r="AS5873" t="s">
        <v>881</v>
      </c>
      <c r="AT5873" t="s">
        <v>52</v>
      </c>
      <c r="AU5873">
        <v>46</v>
      </c>
      <c r="AV5873">
        <v>5028</v>
      </c>
      <c r="AY5873" t="str">
        <f>IF(AND(Table1[[#This Row],[Contract]]="Month-to-Month", Table1[[#This Row],[Tenure in Months]]&lt;6, Table1[[#This Row],[Payment Method]]="Bank Withdrawal"), "High Risk", IF(OR(Table1[[#This Row],[Contract]]="Month-to-Month", Table1[[#This Row],[Tenure in Months]]&lt;12), "Medium Risk", "Low Risk"))</f>
        <v>Low Risk</v>
      </c>
    </row>
    <row r="5874" spans="1:51" x14ac:dyDescent="0.35">
      <c r="A5874" t="s">
        <v>7078</v>
      </c>
      <c r="B5874" t="s">
        <v>51</v>
      </c>
      <c r="C5874">
        <v>61</v>
      </c>
      <c r="D5874" t="s">
        <v>52</v>
      </c>
      <c r="E5874" t="s">
        <v>52</v>
      </c>
      <c r="F5874" t="s">
        <v>52</v>
      </c>
      <c r="G5874" t="s">
        <v>52</v>
      </c>
      <c r="H5874">
        <v>0</v>
      </c>
      <c r="I5874" t="s">
        <v>54</v>
      </c>
      <c r="J5874" t="s">
        <v>55</v>
      </c>
      <c r="K5874" t="s">
        <v>485</v>
      </c>
      <c r="L5874">
        <v>91406</v>
      </c>
      <c r="M5874">
        <v>34.195684999999997</v>
      </c>
      <c r="N5874">
        <v>-118.490752</v>
      </c>
      <c r="O5874">
        <v>50047</v>
      </c>
      <c r="P5874" t="s">
        <v>57</v>
      </c>
      <c r="Q5874" t="s">
        <v>52</v>
      </c>
      <c r="R5874">
        <v>0</v>
      </c>
      <c r="S5874">
        <v>12</v>
      </c>
      <c r="T5874" t="s">
        <v>72</v>
      </c>
      <c r="U5874" t="s">
        <v>53</v>
      </c>
      <c r="V5874">
        <v>25.57</v>
      </c>
      <c r="W5874" t="s">
        <v>53</v>
      </c>
      <c r="X5874" t="s">
        <v>52</v>
      </c>
      <c r="Y5874" t="s">
        <v>58</v>
      </c>
      <c r="Z5874">
        <v>0</v>
      </c>
      <c r="AA5874" t="s">
        <v>52</v>
      </c>
      <c r="AB5874" t="s">
        <v>52</v>
      </c>
      <c r="AC5874" t="s">
        <v>52</v>
      </c>
      <c r="AD5874" t="s">
        <v>52</v>
      </c>
      <c r="AE5874" t="s">
        <v>52</v>
      </c>
      <c r="AF5874" t="s">
        <v>52</v>
      </c>
      <c r="AG5874" t="s">
        <v>52</v>
      </c>
      <c r="AH5874" t="s">
        <v>52</v>
      </c>
      <c r="AI5874" t="s">
        <v>124</v>
      </c>
      <c r="AJ5874" t="s">
        <v>52</v>
      </c>
      <c r="AK5874" t="s">
        <v>69</v>
      </c>
      <c r="AL5874">
        <v>24.95</v>
      </c>
      <c r="AM5874">
        <v>280.39999999999998</v>
      </c>
      <c r="AN5874">
        <v>0</v>
      </c>
      <c r="AO5874">
        <v>0</v>
      </c>
      <c r="AP5874">
        <v>306.83999999999997</v>
      </c>
      <c r="AQ5874">
        <v>587.24</v>
      </c>
      <c r="AR5874">
        <v>5</v>
      </c>
      <c r="AS5874" t="s">
        <v>881</v>
      </c>
      <c r="AT5874" t="s">
        <v>52</v>
      </c>
      <c r="AU5874">
        <v>71</v>
      </c>
      <c r="AV5874">
        <v>4443</v>
      </c>
      <c r="AY5874" t="str">
        <f>IF(AND(Table1[[#This Row],[Contract]]="Month-to-Month", Table1[[#This Row],[Tenure in Months]]&lt;6, Table1[[#This Row],[Payment Method]]="Bank Withdrawal"), "High Risk", IF(OR(Table1[[#This Row],[Contract]]="Month-to-Month", Table1[[#This Row],[Tenure in Months]]&lt;12), "Medium Risk", "Low Risk"))</f>
        <v>Low Risk</v>
      </c>
    </row>
    <row r="5875" spans="1:51" x14ac:dyDescent="0.35">
      <c r="A5875" t="s">
        <v>7079</v>
      </c>
      <c r="B5875" t="s">
        <v>66</v>
      </c>
      <c r="C5875">
        <v>52</v>
      </c>
      <c r="D5875" t="s">
        <v>52</v>
      </c>
      <c r="E5875" t="s">
        <v>52</v>
      </c>
      <c r="F5875" t="s">
        <v>53</v>
      </c>
      <c r="G5875" t="s">
        <v>52</v>
      </c>
      <c r="H5875">
        <v>0</v>
      </c>
      <c r="I5875" t="s">
        <v>54</v>
      </c>
      <c r="J5875" t="s">
        <v>55</v>
      </c>
      <c r="K5875" t="s">
        <v>855</v>
      </c>
      <c r="L5875">
        <v>91423</v>
      </c>
      <c r="M5875">
        <v>34.146957</v>
      </c>
      <c r="N5875">
        <v>-118.43213799999999</v>
      </c>
      <c r="O5875">
        <v>29387</v>
      </c>
      <c r="P5875" t="s">
        <v>57</v>
      </c>
      <c r="Q5875" t="s">
        <v>53</v>
      </c>
      <c r="R5875">
        <v>1</v>
      </c>
      <c r="S5875">
        <v>68</v>
      </c>
      <c r="T5875" t="s">
        <v>229</v>
      </c>
      <c r="U5875" t="s">
        <v>53</v>
      </c>
      <c r="V5875">
        <v>7.87</v>
      </c>
      <c r="W5875" t="s">
        <v>53</v>
      </c>
      <c r="X5875" t="s">
        <v>53</v>
      </c>
      <c r="Y5875" t="s">
        <v>68</v>
      </c>
      <c r="Z5875">
        <v>4</v>
      </c>
      <c r="AA5875" t="s">
        <v>53</v>
      </c>
      <c r="AB5875" t="s">
        <v>53</v>
      </c>
      <c r="AC5875" t="s">
        <v>52</v>
      </c>
      <c r="AD5875" t="s">
        <v>52</v>
      </c>
      <c r="AE5875" t="s">
        <v>52</v>
      </c>
      <c r="AF5875" t="s">
        <v>52</v>
      </c>
      <c r="AG5875" t="s">
        <v>52</v>
      </c>
      <c r="AH5875" t="s">
        <v>53</v>
      </c>
      <c r="AI5875" t="s">
        <v>334</v>
      </c>
      <c r="AJ5875" t="s">
        <v>53</v>
      </c>
      <c r="AK5875" t="s">
        <v>61</v>
      </c>
      <c r="AL5875">
        <v>84.7</v>
      </c>
      <c r="AM5875">
        <v>5711.05</v>
      </c>
      <c r="AN5875">
        <v>0</v>
      </c>
      <c r="AO5875">
        <v>0</v>
      </c>
      <c r="AP5875">
        <v>535.16</v>
      </c>
      <c r="AQ5875">
        <v>6246.21</v>
      </c>
      <c r="AR5875">
        <v>3</v>
      </c>
      <c r="AS5875" t="s">
        <v>881</v>
      </c>
      <c r="AT5875" t="s">
        <v>52</v>
      </c>
      <c r="AU5875">
        <v>41</v>
      </c>
      <c r="AV5875">
        <v>5520</v>
      </c>
      <c r="AY5875" t="str">
        <f>IF(AND(Table1[[#This Row],[Contract]]="Month-to-Month", Table1[[#This Row],[Tenure in Months]]&lt;6, Table1[[#This Row],[Payment Method]]="Bank Withdrawal"), "High Risk", IF(OR(Table1[[#This Row],[Contract]]="Month-to-Month", Table1[[#This Row],[Tenure in Months]]&lt;12), "Medium Risk", "Low Risk"))</f>
        <v>Low Risk</v>
      </c>
    </row>
    <row r="5876" spans="1:51" x14ac:dyDescent="0.35">
      <c r="A5876" t="s">
        <v>7080</v>
      </c>
      <c r="B5876" t="s">
        <v>66</v>
      </c>
      <c r="C5876">
        <v>25</v>
      </c>
      <c r="D5876" t="s">
        <v>53</v>
      </c>
      <c r="E5876" t="s">
        <v>52</v>
      </c>
      <c r="F5876" t="s">
        <v>52</v>
      </c>
      <c r="G5876" t="s">
        <v>53</v>
      </c>
      <c r="H5876">
        <v>2</v>
      </c>
      <c r="I5876" t="s">
        <v>54</v>
      </c>
      <c r="J5876" t="s">
        <v>55</v>
      </c>
      <c r="K5876" t="s">
        <v>1850</v>
      </c>
      <c r="L5876">
        <v>91436</v>
      </c>
      <c r="M5876">
        <v>34.152875000000002</v>
      </c>
      <c r="N5876">
        <v>-118.486056</v>
      </c>
      <c r="O5876">
        <v>13129</v>
      </c>
      <c r="P5876" t="s">
        <v>57</v>
      </c>
      <c r="Q5876" t="s">
        <v>52</v>
      </c>
      <c r="R5876">
        <v>0</v>
      </c>
      <c r="S5876">
        <v>50</v>
      </c>
      <c r="T5876" t="s">
        <v>92</v>
      </c>
      <c r="U5876" t="s">
        <v>53</v>
      </c>
      <c r="V5876">
        <v>37.520000000000003</v>
      </c>
      <c r="W5876" t="s">
        <v>52</v>
      </c>
      <c r="X5876" t="s">
        <v>53</v>
      </c>
      <c r="Y5876" t="s">
        <v>59</v>
      </c>
      <c r="Z5876">
        <v>71</v>
      </c>
      <c r="AA5876" t="s">
        <v>53</v>
      </c>
      <c r="AB5876" t="s">
        <v>52</v>
      </c>
      <c r="AC5876" t="s">
        <v>53</v>
      </c>
      <c r="AD5876" t="s">
        <v>53</v>
      </c>
      <c r="AE5876" t="s">
        <v>53</v>
      </c>
      <c r="AF5876" t="s">
        <v>52</v>
      </c>
      <c r="AG5876" t="s">
        <v>52</v>
      </c>
      <c r="AH5876" t="s">
        <v>53</v>
      </c>
      <c r="AI5876" t="s">
        <v>124</v>
      </c>
      <c r="AJ5876" t="s">
        <v>53</v>
      </c>
      <c r="AK5876" t="s">
        <v>69</v>
      </c>
      <c r="AL5876">
        <v>70.8</v>
      </c>
      <c r="AM5876">
        <v>3478.15</v>
      </c>
      <c r="AN5876">
        <v>0</v>
      </c>
      <c r="AO5876">
        <v>0</v>
      </c>
      <c r="AP5876">
        <v>1876</v>
      </c>
      <c r="AQ5876">
        <v>5354.15</v>
      </c>
      <c r="AR5876">
        <v>4</v>
      </c>
      <c r="AS5876" t="s">
        <v>881</v>
      </c>
      <c r="AT5876" t="s">
        <v>52</v>
      </c>
      <c r="AU5876">
        <v>34</v>
      </c>
      <c r="AV5876">
        <v>4798</v>
      </c>
      <c r="AY5876" t="str">
        <f>IF(AND(Table1[[#This Row],[Contract]]="Month-to-Month", Table1[[#This Row],[Tenure in Months]]&lt;6, Table1[[#This Row],[Payment Method]]="Bank Withdrawal"), "High Risk", IF(OR(Table1[[#This Row],[Contract]]="Month-to-Month", Table1[[#This Row],[Tenure in Months]]&lt;12), "Medium Risk", "Low Risk"))</f>
        <v>Low Risk</v>
      </c>
    </row>
    <row r="5877" spans="1:51" x14ac:dyDescent="0.35">
      <c r="A5877" t="s">
        <v>7081</v>
      </c>
      <c r="B5877" t="s">
        <v>51</v>
      </c>
      <c r="C5877">
        <v>62</v>
      </c>
      <c r="D5877" t="s">
        <v>52</v>
      </c>
      <c r="E5877" t="s">
        <v>52</v>
      </c>
      <c r="F5877" t="s">
        <v>52</v>
      </c>
      <c r="G5877" t="s">
        <v>52</v>
      </c>
      <c r="H5877">
        <v>0</v>
      </c>
      <c r="I5877" t="s">
        <v>54</v>
      </c>
      <c r="J5877" t="s">
        <v>55</v>
      </c>
      <c r="K5877" t="s">
        <v>297</v>
      </c>
      <c r="L5877">
        <v>91505</v>
      </c>
      <c r="M5877">
        <v>34.174214999999997</v>
      </c>
      <c r="N5877">
        <v>-118.345928</v>
      </c>
      <c r="O5877">
        <v>29245</v>
      </c>
      <c r="P5877" t="s">
        <v>57</v>
      </c>
      <c r="Q5877" t="s">
        <v>52</v>
      </c>
      <c r="R5877">
        <v>0</v>
      </c>
      <c r="S5877">
        <v>1</v>
      </c>
      <c r="T5877" t="s">
        <v>67</v>
      </c>
      <c r="U5877" t="s">
        <v>53</v>
      </c>
      <c r="V5877">
        <v>34.020000000000003</v>
      </c>
      <c r="W5877" t="s">
        <v>53</v>
      </c>
      <c r="X5877" t="s">
        <v>53</v>
      </c>
      <c r="Y5877" t="s">
        <v>59</v>
      </c>
      <c r="Z5877">
        <v>24</v>
      </c>
      <c r="AA5877" t="s">
        <v>52</v>
      </c>
      <c r="AB5877" t="s">
        <v>53</v>
      </c>
      <c r="AC5877" t="s">
        <v>52</v>
      </c>
      <c r="AD5877" t="s">
        <v>52</v>
      </c>
      <c r="AE5877" t="s">
        <v>52</v>
      </c>
      <c r="AF5877" t="s">
        <v>52</v>
      </c>
      <c r="AG5877" t="s">
        <v>52</v>
      </c>
      <c r="AH5877" t="s">
        <v>52</v>
      </c>
      <c r="AI5877" t="s">
        <v>60</v>
      </c>
      <c r="AJ5877" t="s">
        <v>52</v>
      </c>
      <c r="AK5877" t="s">
        <v>61</v>
      </c>
      <c r="AL5877">
        <v>54.3</v>
      </c>
      <c r="AM5877">
        <v>54.3</v>
      </c>
      <c r="AN5877">
        <v>0</v>
      </c>
      <c r="AO5877">
        <v>10</v>
      </c>
      <c r="AP5877">
        <v>34.020000000000003</v>
      </c>
      <c r="AQ5877">
        <v>98.32</v>
      </c>
      <c r="AR5877">
        <v>5</v>
      </c>
      <c r="AS5877" t="s">
        <v>883</v>
      </c>
      <c r="AT5877" t="s">
        <v>52</v>
      </c>
      <c r="AU5877">
        <v>78</v>
      </c>
      <c r="AV5877">
        <v>3259</v>
      </c>
      <c r="AY5877" t="str">
        <f>IF(AND(Table1[[#This Row],[Contract]]="Month-to-Month", Table1[[#This Row],[Tenure in Months]]&lt;6, Table1[[#This Row],[Payment Method]]="Bank Withdrawal"), "High Risk", IF(OR(Table1[[#This Row],[Contract]]="Month-to-Month", Table1[[#This Row],[Tenure in Months]]&lt;12), "Medium Risk", "Low Risk"))</f>
        <v>High Risk</v>
      </c>
    </row>
    <row r="5878" spans="1:51" x14ac:dyDescent="0.35">
      <c r="A5878" t="s">
        <v>7082</v>
      </c>
      <c r="B5878" t="s">
        <v>66</v>
      </c>
      <c r="C5878">
        <v>20</v>
      </c>
      <c r="D5878" t="s">
        <v>53</v>
      </c>
      <c r="E5878" t="s">
        <v>52</v>
      </c>
      <c r="F5878" t="s">
        <v>53</v>
      </c>
      <c r="G5878" t="s">
        <v>53</v>
      </c>
      <c r="H5878">
        <v>2</v>
      </c>
      <c r="I5878" t="s">
        <v>54</v>
      </c>
      <c r="J5878" t="s">
        <v>55</v>
      </c>
      <c r="K5878" t="s">
        <v>99</v>
      </c>
      <c r="L5878">
        <v>91601</v>
      </c>
      <c r="M5878">
        <v>34.169199999999996</v>
      </c>
      <c r="N5878">
        <v>-118.37249799999999</v>
      </c>
      <c r="O5878">
        <v>36625</v>
      </c>
      <c r="P5878" t="s">
        <v>57</v>
      </c>
      <c r="Q5878" t="s">
        <v>53</v>
      </c>
      <c r="R5878">
        <v>1</v>
      </c>
      <c r="S5878">
        <v>23</v>
      </c>
      <c r="T5878" t="s">
        <v>72</v>
      </c>
      <c r="U5878" t="s">
        <v>53</v>
      </c>
      <c r="V5878">
        <v>27.97</v>
      </c>
      <c r="W5878" t="s">
        <v>53</v>
      </c>
      <c r="X5878" t="s">
        <v>53</v>
      </c>
      <c r="Y5878" t="s">
        <v>110</v>
      </c>
      <c r="Z5878">
        <v>51</v>
      </c>
      <c r="AA5878" t="s">
        <v>53</v>
      </c>
      <c r="AB5878" t="s">
        <v>53</v>
      </c>
      <c r="AC5878" t="s">
        <v>53</v>
      </c>
      <c r="AD5878" t="s">
        <v>53</v>
      </c>
      <c r="AE5878" t="s">
        <v>53</v>
      </c>
      <c r="AF5878" t="s">
        <v>53</v>
      </c>
      <c r="AG5878" t="s">
        <v>53</v>
      </c>
      <c r="AH5878" t="s">
        <v>53</v>
      </c>
      <c r="AI5878" t="s">
        <v>334</v>
      </c>
      <c r="AJ5878" t="s">
        <v>53</v>
      </c>
      <c r="AK5878" t="s">
        <v>69</v>
      </c>
      <c r="AL5878">
        <v>91.1</v>
      </c>
      <c r="AM5878">
        <v>2198.3000000000002</v>
      </c>
      <c r="AN5878">
        <v>0</v>
      </c>
      <c r="AO5878">
        <v>0</v>
      </c>
      <c r="AP5878">
        <v>643.30999999999995</v>
      </c>
      <c r="AQ5878">
        <v>2841.61</v>
      </c>
      <c r="AR5878">
        <v>4</v>
      </c>
      <c r="AS5878" t="s">
        <v>881</v>
      </c>
      <c r="AT5878" t="s">
        <v>52</v>
      </c>
      <c r="AU5878">
        <v>71</v>
      </c>
      <c r="AV5878">
        <v>5991</v>
      </c>
      <c r="AY5878" t="str">
        <f>IF(AND(Table1[[#This Row],[Contract]]="Month-to-Month", Table1[[#This Row],[Tenure in Months]]&lt;6, Table1[[#This Row],[Payment Method]]="Bank Withdrawal"), "High Risk", IF(OR(Table1[[#This Row],[Contract]]="Month-to-Month", Table1[[#This Row],[Tenure in Months]]&lt;12), "Medium Risk", "Low Risk"))</f>
        <v>Low Risk</v>
      </c>
    </row>
    <row r="5879" spans="1:51" x14ac:dyDescent="0.35">
      <c r="A5879" t="s">
        <v>7083</v>
      </c>
      <c r="B5879" t="s">
        <v>51</v>
      </c>
      <c r="C5879">
        <v>49</v>
      </c>
      <c r="D5879" t="s">
        <v>52</v>
      </c>
      <c r="E5879" t="s">
        <v>52</v>
      </c>
      <c r="F5879" t="s">
        <v>52</v>
      </c>
      <c r="G5879" t="s">
        <v>53</v>
      </c>
      <c r="H5879">
        <v>2</v>
      </c>
      <c r="I5879" t="s">
        <v>54</v>
      </c>
      <c r="J5879" t="s">
        <v>55</v>
      </c>
      <c r="K5879" t="s">
        <v>99</v>
      </c>
      <c r="L5879">
        <v>91602</v>
      </c>
      <c r="M5879">
        <v>34.151359999999997</v>
      </c>
      <c r="N5879">
        <v>-118.364786</v>
      </c>
      <c r="O5879">
        <v>16996</v>
      </c>
      <c r="P5879" t="s">
        <v>57</v>
      </c>
      <c r="Q5879" t="s">
        <v>52</v>
      </c>
      <c r="R5879">
        <v>0</v>
      </c>
      <c r="S5879">
        <v>60</v>
      </c>
      <c r="T5879" t="s">
        <v>92</v>
      </c>
      <c r="U5879" t="s">
        <v>53</v>
      </c>
      <c r="V5879">
        <v>16.59</v>
      </c>
      <c r="W5879" t="s">
        <v>52</v>
      </c>
      <c r="X5879" t="s">
        <v>52</v>
      </c>
      <c r="Y5879" t="s">
        <v>58</v>
      </c>
      <c r="Z5879">
        <v>0</v>
      </c>
      <c r="AA5879" t="s">
        <v>52</v>
      </c>
      <c r="AB5879" t="s">
        <v>52</v>
      </c>
      <c r="AC5879" t="s">
        <v>52</v>
      </c>
      <c r="AD5879" t="s">
        <v>52</v>
      </c>
      <c r="AE5879" t="s">
        <v>52</v>
      </c>
      <c r="AF5879" t="s">
        <v>52</v>
      </c>
      <c r="AG5879" t="s">
        <v>52</v>
      </c>
      <c r="AH5879" t="s">
        <v>52</v>
      </c>
      <c r="AI5879" t="s">
        <v>334</v>
      </c>
      <c r="AJ5879" t="s">
        <v>52</v>
      </c>
      <c r="AK5879" t="s">
        <v>69</v>
      </c>
      <c r="AL5879">
        <v>19.95</v>
      </c>
      <c r="AM5879">
        <v>1189.9000000000001</v>
      </c>
      <c r="AN5879">
        <v>0</v>
      </c>
      <c r="AO5879">
        <v>0</v>
      </c>
      <c r="AP5879">
        <v>995.4</v>
      </c>
      <c r="AQ5879">
        <v>2185.3000000000002</v>
      </c>
      <c r="AR5879">
        <v>3</v>
      </c>
      <c r="AS5879" t="s">
        <v>881</v>
      </c>
      <c r="AT5879" t="s">
        <v>52</v>
      </c>
      <c r="AU5879">
        <v>74</v>
      </c>
      <c r="AV5879">
        <v>5316</v>
      </c>
      <c r="AY5879" t="str">
        <f>IF(AND(Table1[[#This Row],[Contract]]="Month-to-Month", Table1[[#This Row],[Tenure in Months]]&lt;6, Table1[[#This Row],[Payment Method]]="Bank Withdrawal"), "High Risk", IF(OR(Table1[[#This Row],[Contract]]="Month-to-Month", Table1[[#This Row],[Tenure in Months]]&lt;12), "Medium Risk", "Low Risk"))</f>
        <v>Low Risk</v>
      </c>
    </row>
    <row r="5880" spans="1:51" x14ac:dyDescent="0.35">
      <c r="A5880" t="s">
        <v>7084</v>
      </c>
      <c r="B5880" t="s">
        <v>66</v>
      </c>
      <c r="C5880">
        <v>21</v>
      </c>
      <c r="D5880" t="s">
        <v>53</v>
      </c>
      <c r="E5880" t="s">
        <v>52</v>
      </c>
      <c r="F5880" t="s">
        <v>53</v>
      </c>
      <c r="G5880" t="s">
        <v>52</v>
      </c>
      <c r="H5880">
        <v>0</v>
      </c>
      <c r="I5880" t="s">
        <v>54</v>
      </c>
      <c r="J5880" t="s">
        <v>55</v>
      </c>
      <c r="K5880" t="s">
        <v>1852</v>
      </c>
      <c r="L5880">
        <v>91604</v>
      </c>
      <c r="M5880">
        <v>34.139082000000002</v>
      </c>
      <c r="N5880">
        <v>-118.39275000000001</v>
      </c>
      <c r="O5880">
        <v>26157</v>
      </c>
      <c r="P5880" t="s">
        <v>57</v>
      </c>
      <c r="Q5880" t="s">
        <v>53</v>
      </c>
      <c r="R5880">
        <v>1</v>
      </c>
      <c r="S5880">
        <v>72</v>
      </c>
      <c r="T5880" t="s">
        <v>229</v>
      </c>
      <c r="U5880" t="s">
        <v>53</v>
      </c>
      <c r="V5880">
        <v>22.22</v>
      </c>
      <c r="W5880" t="s">
        <v>53</v>
      </c>
      <c r="X5880" t="s">
        <v>52</v>
      </c>
      <c r="Y5880" t="s">
        <v>58</v>
      </c>
      <c r="Z5880">
        <v>0</v>
      </c>
      <c r="AA5880" t="s">
        <v>52</v>
      </c>
      <c r="AB5880" t="s">
        <v>52</v>
      </c>
      <c r="AC5880" t="s">
        <v>52</v>
      </c>
      <c r="AD5880" t="s">
        <v>52</v>
      </c>
      <c r="AE5880" t="s">
        <v>52</v>
      </c>
      <c r="AF5880" t="s">
        <v>52</v>
      </c>
      <c r="AG5880" t="s">
        <v>52</v>
      </c>
      <c r="AH5880" t="s">
        <v>52</v>
      </c>
      <c r="AI5880" t="s">
        <v>334</v>
      </c>
      <c r="AJ5880" t="s">
        <v>52</v>
      </c>
      <c r="AK5880" t="s">
        <v>69</v>
      </c>
      <c r="AL5880">
        <v>26.45</v>
      </c>
      <c r="AM5880">
        <v>1914.5</v>
      </c>
      <c r="AN5880">
        <v>0</v>
      </c>
      <c r="AO5880">
        <v>0</v>
      </c>
      <c r="AP5880">
        <v>1599.84</v>
      </c>
      <c r="AQ5880">
        <v>3514.34</v>
      </c>
      <c r="AR5880">
        <v>4</v>
      </c>
      <c r="AS5880" t="s">
        <v>881</v>
      </c>
      <c r="AT5880" t="s">
        <v>52</v>
      </c>
      <c r="AU5880">
        <v>55</v>
      </c>
      <c r="AV5880">
        <v>5534</v>
      </c>
      <c r="AY5880" t="str">
        <f>IF(AND(Table1[[#This Row],[Contract]]="Month-to-Month", Table1[[#This Row],[Tenure in Months]]&lt;6, Table1[[#This Row],[Payment Method]]="Bank Withdrawal"), "High Risk", IF(OR(Table1[[#This Row],[Contract]]="Month-to-Month", Table1[[#This Row],[Tenure in Months]]&lt;12), "Medium Risk", "Low Risk"))</f>
        <v>Low Risk</v>
      </c>
    </row>
    <row r="5881" spans="1:51" x14ac:dyDescent="0.35">
      <c r="A5881" t="s">
        <v>7085</v>
      </c>
      <c r="B5881" t="s">
        <v>51</v>
      </c>
      <c r="C5881">
        <v>32</v>
      </c>
      <c r="D5881" t="s">
        <v>52</v>
      </c>
      <c r="E5881" t="s">
        <v>52</v>
      </c>
      <c r="F5881" t="s">
        <v>52</v>
      </c>
      <c r="G5881" t="s">
        <v>52</v>
      </c>
      <c r="H5881">
        <v>0</v>
      </c>
      <c r="I5881" t="s">
        <v>54</v>
      </c>
      <c r="J5881" t="s">
        <v>55</v>
      </c>
      <c r="K5881" t="s">
        <v>99</v>
      </c>
      <c r="L5881">
        <v>91606</v>
      </c>
      <c r="M5881">
        <v>34.187598999999999</v>
      </c>
      <c r="N5881">
        <v>-118.387125</v>
      </c>
      <c r="O5881">
        <v>45358</v>
      </c>
      <c r="P5881" t="s">
        <v>57</v>
      </c>
      <c r="Q5881" t="s">
        <v>52</v>
      </c>
      <c r="R5881">
        <v>0</v>
      </c>
      <c r="S5881">
        <v>72</v>
      </c>
      <c r="T5881" t="s">
        <v>229</v>
      </c>
      <c r="U5881" t="s">
        <v>53</v>
      </c>
      <c r="V5881">
        <v>15.03</v>
      </c>
      <c r="W5881" t="s">
        <v>52</v>
      </c>
      <c r="X5881" t="s">
        <v>53</v>
      </c>
      <c r="Y5881" t="s">
        <v>110</v>
      </c>
      <c r="Z5881">
        <v>22</v>
      </c>
      <c r="AA5881" t="s">
        <v>53</v>
      </c>
      <c r="AB5881" t="s">
        <v>53</v>
      </c>
      <c r="AC5881" t="s">
        <v>53</v>
      </c>
      <c r="AD5881" t="s">
        <v>53</v>
      </c>
      <c r="AE5881" t="s">
        <v>53</v>
      </c>
      <c r="AF5881" t="s">
        <v>52</v>
      </c>
      <c r="AG5881" t="s">
        <v>52</v>
      </c>
      <c r="AH5881" t="s">
        <v>53</v>
      </c>
      <c r="AI5881" t="s">
        <v>334</v>
      </c>
      <c r="AJ5881" t="s">
        <v>53</v>
      </c>
      <c r="AK5881" t="s">
        <v>61</v>
      </c>
      <c r="AL5881">
        <v>75.099999999999994</v>
      </c>
      <c r="AM5881">
        <v>5336.35</v>
      </c>
      <c r="AN5881">
        <v>0</v>
      </c>
      <c r="AO5881">
        <v>0</v>
      </c>
      <c r="AP5881">
        <v>1082.1599999999901</v>
      </c>
      <c r="AQ5881">
        <v>6418.51</v>
      </c>
      <c r="AR5881">
        <v>3</v>
      </c>
      <c r="AS5881" t="s">
        <v>881</v>
      </c>
      <c r="AT5881" t="s">
        <v>52</v>
      </c>
      <c r="AU5881">
        <v>55</v>
      </c>
      <c r="AV5881">
        <v>6284</v>
      </c>
      <c r="AY5881" t="str">
        <f>IF(AND(Table1[[#This Row],[Contract]]="Month-to-Month", Table1[[#This Row],[Tenure in Months]]&lt;6, Table1[[#This Row],[Payment Method]]="Bank Withdrawal"), "High Risk", IF(OR(Table1[[#This Row],[Contract]]="Month-to-Month", Table1[[#This Row],[Tenure in Months]]&lt;12), "Medium Risk", "Low Risk"))</f>
        <v>Low Risk</v>
      </c>
    </row>
    <row r="5882" spans="1:51" x14ac:dyDescent="0.35">
      <c r="A5882" t="s">
        <v>7086</v>
      </c>
      <c r="B5882" t="s">
        <v>66</v>
      </c>
      <c r="C5882">
        <v>54</v>
      </c>
      <c r="D5882" t="s">
        <v>52</v>
      </c>
      <c r="E5882" t="s">
        <v>52</v>
      </c>
      <c r="F5882" t="s">
        <v>53</v>
      </c>
      <c r="G5882" t="s">
        <v>52</v>
      </c>
      <c r="H5882">
        <v>0</v>
      </c>
      <c r="I5882" t="s">
        <v>54</v>
      </c>
      <c r="J5882" t="s">
        <v>55</v>
      </c>
      <c r="K5882" t="s">
        <v>857</v>
      </c>
      <c r="L5882">
        <v>91701</v>
      </c>
      <c r="M5882">
        <v>34.132275</v>
      </c>
      <c r="N5882">
        <v>-117.61147800000001</v>
      </c>
      <c r="O5882">
        <v>39064</v>
      </c>
      <c r="P5882" t="s">
        <v>57</v>
      </c>
      <c r="Q5882" t="s">
        <v>53</v>
      </c>
      <c r="R5882">
        <v>7</v>
      </c>
      <c r="S5882">
        <v>72</v>
      </c>
      <c r="T5882" t="s">
        <v>229</v>
      </c>
      <c r="U5882" t="s">
        <v>53</v>
      </c>
      <c r="V5882">
        <v>12.85</v>
      </c>
      <c r="W5882" t="s">
        <v>53</v>
      </c>
      <c r="X5882" t="s">
        <v>53</v>
      </c>
      <c r="Y5882" t="s">
        <v>68</v>
      </c>
      <c r="Z5882">
        <v>24</v>
      </c>
      <c r="AA5882" t="s">
        <v>52</v>
      </c>
      <c r="AB5882" t="s">
        <v>53</v>
      </c>
      <c r="AC5882" t="s">
        <v>53</v>
      </c>
      <c r="AD5882" t="s">
        <v>53</v>
      </c>
      <c r="AE5882" t="s">
        <v>53</v>
      </c>
      <c r="AF5882" t="s">
        <v>53</v>
      </c>
      <c r="AG5882" t="s">
        <v>53</v>
      </c>
      <c r="AH5882" t="s">
        <v>52</v>
      </c>
      <c r="AI5882" t="s">
        <v>334</v>
      </c>
      <c r="AJ5882" t="s">
        <v>53</v>
      </c>
      <c r="AK5882" t="s">
        <v>61</v>
      </c>
      <c r="AL5882">
        <v>110.15</v>
      </c>
      <c r="AM5882">
        <v>7998.8</v>
      </c>
      <c r="AN5882">
        <v>0</v>
      </c>
      <c r="AO5882">
        <v>70</v>
      </c>
      <c r="AP5882">
        <v>925.19999999999902</v>
      </c>
      <c r="AQ5882">
        <v>8994</v>
      </c>
      <c r="AR5882">
        <v>4</v>
      </c>
      <c r="AS5882" t="s">
        <v>881</v>
      </c>
      <c r="AT5882" t="s">
        <v>52</v>
      </c>
      <c r="AU5882">
        <v>70</v>
      </c>
      <c r="AV5882">
        <v>5065</v>
      </c>
      <c r="AY5882" t="str">
        <f>IF(AND(Table1[[#This Row],[Contract]]="Month-to-Month", Table1[[#This Row],[Tenure in Months]]&lt;6, Table1[[#This Row],[Payment Method]]="Bank Withdrawal"), "High Risk", IF(OR(Table1[[#This Row],[Contract]]="Month-to-Month", Table1[[#This Row],[Tenure in Months]]&lt;12), "Medium Risk", "Low Risk"))</f>
        <v>Low Risk</v>
      </c>
    </row>
    <row r="5883" spans="1:51" x14ac:dyDescent="0.35">
      <c r="A5883" t="s">
        <v>7087</v>
      </c>
      <c r="B5883" t="s">
        <v>66</v>
      </c>
      <c r="C5883">
        <v>19</v>
      </c>
      <c r="D5883" t="s">
        <v>53</v>
      </c>
      <c r="E5883" t="s">
        <v>52</v>
      </c>
      <c r="F5883" t="s">
        <v>52</v>
      </c>
      <c r="G5883" t="s">
        <v>52</v>
      </c>
      <c r="H5883">
        <v>0</v>
      </c>
      <c r="I5883" t="s">
        <v>54</v>
      </c>
      <c r="J5883" t="s">
        <v>55</v>
      </c>
      <c r="K5883" t="s">
        <v>904</v>
      </c>
      <c r="L5883">
        <v>91706</v>
      </c>
      <c r="M5883">
        <v>34.098275000000001</v>
      </c>
      <c r="N5883">
        <v>-117.967399</v>
      </c>
      <c r="O5883">
        <v>76890</v>
      </c>
      <c r="P5883" t="s">
        <v>57</v>
      </c>
      <c r="Q5883" t="s">
        <v>52</v>
      </c>
      <c r="R5883">
        <v>0</v>
      </c>
      <c r="S5883">
        <v>51</v>
      </c>
      <c r="T5883" t="s">
        <v>92</v>
      </c>
      <c r="U5883" t="s">
        <v>53</v>
      </c>
      <c r="V5883">
        <v>43.79</v>
      </c>
      <c r="W5883" t="s">
        <v>53</v>
      </c>
      <c r="X5883" t="s">
        <v>53</v>
      </c>
      <c r="Y5883" t="s">
        <v>68</v>
      </c>
      <c r="Z5883">
        <v>82</v>
      </c>
      <c r="AA5883" t="s">
        <v>52</v>
      </c>
      <c r="AB5883" t="s">
        <v>53</v>
      </c>
      <c r="AC5883" t="s">
        <v>53</v>
      </c>
      <c r="AD5883" t="s">
        <v>53</v>
      </c>
      <c r="AE5883" t="s">
        <v>53</v>
      </c>
      <c r="AF5883" t="s">
        <v>53</v>
      </c>
      <c r="AG5883" t="s">
        <v>53</v>
      </c>
      <c r="AH5883" t="s">
        <v>53</v>
      </c>
      <c r="AI5883" t="s">
        <v>124</v>
      </c>
      <c r="AJ5883" t="s">
        <v>53</v>
      </c>
      <c r="AK5883" t="s">
        <v>61</v>
      </c>
      <c r="AL5883">
        <v>111.5</v>
      </c>
      <c r="AM5883">
        <v>5703.25</v>
      </c>
      <c r="AN5883">
        <v>0</v>
      </c>
      <c r="AO5883">
        <v>0</v>
      </c>
      <c r="AP5883">
        <v>2233.29</v>
      </c>
      <c r="AQ5883">
        <v>7936.54</v>
      </c>
      <c r="AR5883">
        <v>4</v>
      </c>
      <c r="AS5883" t="s">
        <v>881</v>
      </c>
      <c r="AT5883" t="s">
        <v>52</v>
      </c>
      <c r="AU5883">
        <v>47</v>
      </c>
      <c r="AV5883">
        <v>4363</v>
      </c>
      <c r="AY5883" t="str">
        <f>IF(AND(Table1[[#This Row],[Contract]]="Month-to-Month", Table1[[#This Row],[Tenure in Months]]&lt;6, Table1[[#This Row],[Payment Method]]="Bank Withdrawal"), "High Risk", IF(OR(Table1[[#This Row],[Contract]]="Month-to-Month", Table1[[#This Row],[Tenure in Months]]&lt;12), "Medium Risk", "Low Risk"))</f>
        <v>Low Risk</v>
      </c>
    </row>
    <row r="5884" spans="1:51" x14ac:dyDescent="0.35">
      <c r="A5884" t="s">
        <v>7088</v>
      </c>
      <c r="B5884" t="s">
        <v>66</v>
      </c>
      <c r="C5884">
        <v>47</v>
      </c>
      <c r="D5884" t="s">
        <v>52</v>
      </c>
      <c r="E5884" t="s">
        <v>52</v>
      </c>
      <c r="F5884" t="s">
        <v>53</v>
      </c>
      <c r="G5884" t="s">
        <v>53</v>
      </c>
      <c r="H5884">
        <v>1</v>
      </c>
      <c r="I5884" t="s">
        <v>54</v>
      </c>
      <c r="J5884" t="s">
        <v>55</v>
      </c>
      <c r="K5884" t="s">
        <v>906</v>
      </c>
      <c r="L5884">
        <v>91709</v>
      </c>
      <c r="M5884">
        <v>33.942895</v>
      </c>
      <c r="N5884">
        <v>-117.725644</v>
      </c>
      <c r="O5884">
        <v>66754</v>
      </c>
      <c r="P5884" t="s">
        <v>57</v>
      </c>
      <c r="Q5884" t="s">
        <v>53</v>
      </c>
      <c r="R5884">
        <v>2</v>
      </c>
      <c r="S5884">
        <v>70</v>
      </c>
      <c r="T5884" t="s">
        <v>229</v>
      </c>
      <c r="U5884" t="s">
        <v>53</v>
      </c>
      <c r="V5884">
        <v>5.93</v>
      </c>
      <c r="W5884" t="s">
        <v>53</v>
      </c>
      <c r="X5884" t="s">
        <v>53</v>
      </c>
      <c r="Y5884" t="s">
        <v>68</v>
      </c>
      <c r="Z5884">
        <v>19</v>
      </c>
      <c r="AA5884" t="s">
        <v>52</v>
      </c>
      <c r="AB5884" t="s">
        <v>53</v>
      </c>
      <c r="AC5884" t="s">
        <v>53</v>
      </c>
      <c r="AD5884" t="s">
        <v>52</v>
      </c>
      <c r="AE5884" t="s">
        <v>53</v>
      </c>
      <c r="AF5884" t="s">
        <v>53</v>
      </c>
      <c r="AG5884" t="s">
        <v>53</v>
      </c>
      <c r="AH5884" t="s">
        <v>53</v>
      </c>
      <c r="AI5884" t="s">
        <v>124</v>
      </c>
      <c r="AJ5884" t="s">
        <v>53</v>
      </c>
      <c r="AK5884" t="s">
        <v>61</v>
      </c>
      <c r="AL5884">
        <v>106.5</v>
      </c>
      <c r="AM5884">
        <v>7397</v>
      </c>
      <c r="AN5884">
        <v>0</v>
      </c>
      <c r="AO5884">
        <v>0</v>
      </c>
      <c r="AP5884">
        <v>415.099999999999</v>
      </c>
      <c r="AQ5884">
        <v>7812.1</v>
      </c>
      <c r="AR5884">
        <v>5</v>
      </c>
      <c r="AS5884" t="s">
        <v>881</v>
      </c>
      <c r="AT5884" t="s">
        <v>52</v>
      </c>
      <c r="AU5884">
        <v>41</v>
      </c>
      <c r="AV5884">
        <v>6319</v>
      </c>
      <c r="AY5884" t="str">
        <f>IF(AND(Table1[[#This Row],[Contract]]="Month-to-Month", Table1[[#This Row],[Tenure in Months]]&lt;6, Table1[[#This Row],[Payment Method]]="Bank Withdrawal"), "High Risk", IF(OR(Table1[[#This Row],[Contract]]="Month-to-Month", Table1[[#This Row],[Tenure in Months]]&lt;12), "Medium Risk", "Low Risk"))</f>
        <v>Low Risk</v>
      </c>
    </row>
    <row r="5885" spans="1:51" x14ac:dyDescent="0.35">
      <c r="A5885" t="s">
        <v>7089</v>
      </c>
      <c r="B5885" t="s">
        <v>51</v>
      </c>
      <c r="C5885">
        <v>28</v>
      </c>
      <c r="D5885" t="s">
        <v>53</v>
      </c>
      <c r="E5885" t="s">
        <v>52</v>
      </c>
      <c r="F5885" t="s">
        <v>52</v>
      </c>
      <c r="G5885" t="s">
        <v>52</v>
      </c>
      <c r="H5885">
        <v>0</v>
      </c>
      <c r="I5885" t="s">
        <v>54</v>
      </c>
      <c r="J5885" t="s">
        <v>55</v>
      </c>
      <c r="K5885" t="s">
        <v>300</v>
      </c>
      <c r="L5885">
        <v>91710</v>
      </c>
      <c r="M5885">
        <v>33.990645999999998</v>
      </c>
      <c r="N5885">
        <v>-117.663025</v>
      </c>
      <c r="O5885">
        <v>75319</v>
      </c>
      <c r="P5885" t="s">
        <v>57</v>
      </c>
      <c r="Q5885" t="s">
        <v>52</v>
      </c>
      <c r="R5885">
        <v>0</v>
      </c>
      <c r="S5885">
        <v>9</v>
      </c>
      <c r="T5885" t="s">
        <v>58</v>
      </c>
      <c r="U5885" t="s">
        <v>53</v>
      </c>
      <c r="V5885">
        <v>4.0199999999999996</v>
      </c>
      <c r="W5885" t="s">
        <v>52</v>
      </c>
      <c r="X5885" t="s">
        <v>52</v>
      </c>
      <c r="Y5885" t="s">
        <v>58</v>
      </c>
      <c r="Z5885">
        <v>0</v>
      </c>
      <c r="AA5885" t="s">
        <v>52</v>
      </c>
      <c r="AB5885" t="s">
        <v>52</v>
      </c>
      <c r="AC5885" t="s">
        <v>52</v>
      </c>
      <c r="AD5885" t="s">
        <v>52</v>
      </c>
      <c r="AE5885" t="s">
        <v>52</v>
      </c>
      <c r="AF5885" t="s">
        <v>52</v>
      </c>
      <c r="AG5885" t="s">
        <v>52</v>
      </c>
      <c r="AH5885" t="s">
        <v>52</v>
      </c>
      <c r="AI5885" t="s">
        <v>124</v>
      </c>
      <c r="AJ5885" t="s">
        <v>53</v>
      </c>
      <c r="AK5885" t="s">
        <v>61</v>
      </c>
      <c r="AL5885">
        <v>19.899999999999999</v>
      </c>
      <c r="AM5885">
        <v>164.6</v>
      </c>
      <c r="AN5885">
        <v>0</v>
      </c>
      <c r="AO5885">
        <v>0</v>
      </c>
      <c r="AP5885">
        <v>36.1799999999999</v>
      </c>
      <c r="AQ5885">
        <v>200.77999999999901</v>
      </c>
      <c r="AR5885">
        <v>4</v>
      </c>
      <c r="AS5885" t="s">
        <v>881</v>
      </c>
      <c r="AT5885" t="s">
        <v>52</v>
      </c>
      <c r="AU5885">
        <v>31</v>
      </c>
      <c r="AV5885">
        <v>3643</v>
      </c>
      <c r="AY5885" t="str">
        <f>IF(AND(Table1[[#This Row],[Contract]]="Month-to-Month", Table1[[#This Row],[Tenure in Months]]&lt;6, Table1[[#This Row],[Payment Method]]="Bank Withdrawal"), "High Risk", IF(OR(Table1[[#This Row],[Contract]]="Month-to-Month", Table1[[#This Row],[Tenure in Months]]&lt;12), "Medium Risk", "Low Risk"))</f>
        <v>Medium Risk</v>
      </c>
    </row>
    <row r="5886" spans="1:51" x14ac:dyDescent="0.35">
      <c r="A5886" t="s">
        <v>7090</v>
      </c>
      <c r="B5886" t="s">
        <v>51</v>
      </c>
      <c r="C5886">
        <v>40</v>
      </c>
      <c r="D5886" t="s">
        <v>52</v>
      </c>
      <c r="E5886" t="s">
        <v>52</v>
      </c>
      <c r="F5886" t="s">
        <v>53</v>
      </c>
      <c r="G5886" t="s">
        <v>53</v>
      </c>
      <c r="H5886">
        <v>3</v>
      </c>
      <c r="I5886" t="s">
        <v>54</v>
      </c>
      <c r="J5886" t="s">
        <v>55</v>
      </c>
      <c r="K5886" t="s">
        <v>302</v>
      </c>
      <c r="L5886">
        <v>91711</v>
      </c>
      <c r="M5886">
        <v>34.127620999999998</v>
      </c>
      <c r="N5886">
        <v>-117.71786299999999</v>
      </c>
      <c r="O5886">
        <v>34716</v>
      </c>
      <c r="P5886" t="s">
        <v>57</v>
      </c>
      <c r="Q5886" t="s">
        <v>53</v>
      </c>
      <c r="R5886">
        <v>1</v>
      </c>
      <c r="S5886">
        <v>59</v>
      </c>
      <c r="T5886" t="s">
        <v>92</v>
      </c>
      <c r="U5886" t="s">
        <v>53</v>
      </c>
      <c r="V5886">
        <v>46.1</v>
      </c>
      <c r="W5886" t="s">
        <v>53</v>
      </c>
      <c r="X5886" t="s">
        <v>53</v>
      </c>
      <c r="Y5886" t="s">
        <v>68</v>
      </c>
      <c r="Z5886">
        <v>57</v>
      </c>
      <c r="AA5886" t="s">
        <v>53</v>
      </c>
      <c r="AB5886" t="s">
        <v>53</v>
      </c>
      <c r="AC5886" t="s">
        <v>52</v>
      </c>
      <c r="AD5886" t="s">
        <v>53</v>
      </c>
      <c r="AE5886" t="s">
        <v>53</v>
      </c>
      <c r="AF5886" t="s">
        <v>53</v>
      </c>
      <c r="AG5886" t="s">
        <v>53</v>
      </c>
      <c r="AH5886" t="s">
        <v>53</v>
      </c>
      <c r="AI5886" t="s">
        <v>334</v>
      </c>
      <c r="AJ5886" t="s">
        <v>53</v>
      </c>
      <c r="AK5886" t="s">
        <v>69</v>
      </c>
      <c r="AL5886">
        <v>111.1</v>
      </c>
      <c r="AM5886">
        <v>6555.2</v>
      </c>
      <c r="AN5886">
        <v>0</v>
      </c>
      <c r="AO5886">
        <v>0</v>
      </c>
      <c r="AP5886">
        <v>2719.9</v>
      </c>
      <c r="AQ5886">
        <v>9275.1</v>
      </c>
      <c r="AR5886">
        <v>4</v>
      </c>
      <c r="AS5886" t="s">
        <v>881</v>
      </c>
      <c r="AT5886" t="s">
        <v>52</v>
      </c>
      <c r="AU5886">
        <v>76</v>
      </c>
      <c r="AV5886">
        <v>4952</v>
      </c>
      <c r="AY5886" t="str">
        <f>IF(AND(Table1[[#This Row],[Contract]]="Month-to-Month", Table1[[#This Row],[Tenure in Months]]&lt;6, Table1[[#This Row],[Payment Method]]="Bank Withdrawal"), "High Risk", IF(OR(Table1[[#This Row],[Contract]]="Month-to-Month", Table1[[#This Row],[Tenure in Months]]&lt;12), "Medium Risk", "Low Risk"))</f>
        <v>Low Risk</v>
      </c>
    </row>
    <row r="5887" spans="1:51" x14ac:dyDescent="0.35">
      <c r="A5887" t="s">
        <v>7091</v>
      </c>
      <c r="B5887" t="s">
        <v>51</v>
      </c>
      <c r="C5887">
        <v>44</v>
      </c>
      <c r="D5887" t="s">
        <v>52</v>
      </c>
      <c r="E5887" t="s">
        <v>52</v>
      </c>
      <c r="F5887" t="s">
        <v>52</v>
      </c>
      <c r="G5887" t="s">
        <v>53</v>
      </c>
      <c r="H5887">
        <v>1</v>
      </c>
      <c r="I5887" t="s">
        <v>54</v>
      </c>
      <c r="J5887" t="s">
        <v>55</v>
      </c>
      <c r="K5887" t="s">
        <v>102</v>
      </c>
      <c r="L5887">
        <v>91722</v>
      </c>
      <c r="M5887">
        <v>34.097344999999997</v>
      </c>
      <c r="N5887">
        <v>-117.906736</v>
      </c>
      <c r="O5887">
        <v>33817</v>
      </c>
      <c r="P5887" t="s">
        <v>57</v>
      </c>
      <c r="Q5887" t="s">
        <v>52</v>
      </c>
      <c r="R5887">
        <v>0</v>
      </c>
      <c r="S5887">
        <v>3</v>
      </c>
      <c r="T5887" t="s">
        <v>67</v>
      </c>
      <c r="U5887" t="s">
        <v>53</v>
      </c>
      <c r="V5887">
        <v>25.04</v>
      </c>
      <c r="W5887" t="s">
        <v>52</v>
      </c>
      <c r="X5887" t="s">
        <v>53</v>
      </c>
      <c r="Y5887" t="s">
        <v>110</v>
      </c>
      <c r="Z5887">
        <v>17</v>
      </c>
      <c r="AA5887" t="s">
        <v>52</v>
      </c>
      <c r="AB5887" t="s">
        <v>52</v>
      </c>
      <c r="AC5887" t="s">
        <v>52</v>
      </c>
      <c r="AD5887" t="s">
        <v>53</v>
      </c>
      <c r="AE5887" t="s">
        <v>53</v>
      </c>
      <c r="AF5887" t="s">
        <v>53</v>
      </c>
      <c r="AG5887" t="s">
        <v>53</v>
      </c>
      <c r="AH5887" t="s">
        <v>53</v>
      </c>
      <c r="AI5887" t="s">
        <v>60</v>
      </c>
      <c r="AJ5887" t="s">
        <v>52</v>
      </c>
      <c r="AK5887" t="s">
        <v>69</v>
      </c>
      <c r="AL5887">
        <v>70.7</v>
      </c>
      <c r="AM5887">
        <v>225.65</v>
      </c>
      <c r="AN5887">
        <v>0</v>
      </c>
      <c r="AO5887">
        <v>0</v>
      </c>
      <c r="AP5887">
        <v>75.12</v>
      </c>
      <c r="AQ5887">
        <v>300.77</v>
      </c>
      <c r="AR5887">
        <v>3</v>
      </c>
      <c r="AS5887" t="s">
        <v>883</v>
      </c>
      <c r="AT5887" t="s">
        <v>52</v>
      </c>
      <c r="AU5887">
        <v>56</v>
      </c>
      <c r="AV5887">
        <v>2584</v>
      </c>
      <c r="AY5887" t="str">
        <f>IF(AND(Table1[[#This Row],[Contract]]="Month-to-Month", Table1[[#This Row],[Tenure in Months]]&lt;6, Table1[[#This Row],[Payment Method]]="Bank Withdrawal"), "High Risk", IF(OR(Table1[[#This Row],[Contract]]="Month-to-Month", Table1[[#This Row],[Tenure in Months]]&lt;12), "Medium Risk", "Low Risk"))</f>
        <v>Medium Risk</v>
      </c>
    </row>
    <row r="5888" spans="1:51" x14ac:dyDescent="0.35">
      <c r="A5888" t="s">
        <v>7092</v>
      </c>
      <c r="B5888" t="s">
        <v>66</v>
      </c>
      <c r="C5888">
        <v>52</v>
      </c>
      <c r="D5888" t="s">
        <v>52</v>
      </c>
      <c r="E5888" t="s">
        <v>52</v>
      </c>
      <c r="F5888" t="s">
        <v>52</v>
      </c>
      <c r="G5888" t="s">
        <v>52</v>
      </c>
      <c r="H5888">
        <v>0</v>
      </c>
      <c r="I5888" t="s">
        <v>54</v>
      </c>
      <c r="J5888" t="s">
        <v>55</v>
      </c>
      <c r="K5888" t="s">
        <v>102</v>
      </c>
      <c r="L5888">
        <v>91724</v>
      </c>
      <c r="M5888">
        <v>34.081110000000002</v>
      </c>
      <c r="N5888">
        <v>-117.85393500000001</v>
      </c>
      <c r="O5888">
        <v>25068</v>
      </c>
      <c r="P5888" t="s">
        <v>57</v>
      </c>
      <c r="Q5888" t="s">
        <v>52</v>
      </c>
      <c r="R5888">
        <v>0</v>
      </c>
      <c r="S5888">
        <v>37</v>
      </c>
      <c r="T5888" t="s">
        <v>58</v>
      </c>
      <c r="U5888" t="s">
        <v>53</v>
      </c>
      <c r="V5888">
        <v>11.73</v>
      </c>
      <c r="W5888" t="s">
        <v>53</v>
      </c>
      <c r="X5888" t="s">
        <v>53</v>
      </c>
      <c r="Y5888" t="s">
        <v>68</v>
      </c>
      <c r="Z5888">
        <v>30</v>
      </c>
      <c r="AA5888" t="s">
        <v>53</v>
      </c>
      <c r="AB5888" t="s">
        <v>53</v>
      </c>
      <c r="AC5888" t="s">
        <v>53</v>
      </c>
      <c r="AD5888" t="s">
        <v>52</v>
      </c>
      <c r="AE5888" t="s">
        <v>52</v>
      </c>
      <c r="AF5888" t="s">
        <v>52</v>
      </c>
      <c r="AG5888" t="s">
        <v>52</v>
      </c>
      <c r="AH5888" t="s">
        <v>52</v>
      </c>
      <c r="AI5888" t="s">
        <v>60</v>
      </c>
      <c r="AJ5888" t="s">
        <v>52</v>
      </c>
      <c r="AK5888" t="s">
        <v>61</v>
      </c>
      <c r="AL5888">
        <v>91.2</v>
      </c>
      <c r="AM5888">
        <v>3382.3</v>
      </c>
      <c r="AN5888">
        <v>0</v>
      </c>
      <c r="AO5888">
        <v>0</v>
      </c>
      <c r="AP5888">
        <v>434.01</v>
      </c>
      <c r="AQ5888">
        <v>3816.31</v>
      </c>
      <c r="AR5888">
        <v>3</v>
      </c>
      <c r="AS5888" t="s">
        <v>881</v>
      </c>
      <c r="AT5888" t="s">
        <v>52</v>
      </c>
      <c r="AU5888">
        <v>44</v>
      </c>
      <c r="AV5888">
        <v>5135</v>
      </c>
      <c r="AY5888" t="str">
        <f>IF(AND(Table1[[#This Row],[Contract]]="Month-to-Month", Table1[[#This Row],[Tenure in Months]]&lt;6, Table1[[#This Row],[Payment Method]]="Bank Withdrawal"), "High Risk", IF(OR(Table1[[#This Row],[Contract]]="Month-to-Month", Table1[[#This Row],[Tenure in Months]]&lt;12), "Medium Risk", "Low Risk"))</f>
        <v>Medium Risk</v>
      </c>
    </row>
    <row r="5889" spans="1:51" x14ac:dyDescent="0.35">
      <c r="A5889" t="s">
        <v>7093</v>
      </c>
      <c r="B5889" t="s">
        <v>51</v>
      </c>
      <c r="C5889">
        <v>35</v>
      </c>
      <c r="D5889" t="s">
        <v>52</v>
      </c>
      <c r="E5889" t="s">
        <v>52</v>
      </c>
      <c r="F5889" t="s">
        <v>52</v>
      </c>
      <c r="G5889" t="s">
        <v>52</v>
      </c>
      <c r="H5889">
        <v>0</v>
      </c>
      <c r="I5889" t="s">
        <v>54</v>
      </c>
      <c r="J5889" t="s">
        <v>55</v>
      </c>
      <c r="K5889" t="s">
        <v>857</v>
      </c>
      <c r="L5889">
        <v>91730</v>
      </c>
      <c r="M5889">
        <v>34.100969999999997</v>
      </c>
      <c r="N5889">
        <v>-117.57881999999999</v>
      </c>
      <c r="O5889">
        <v>51970</v>
      </c>
      <c r="P5889" t="s">
        <v>57</v>
      </c>
      <c r="Q5889" t="s">
        <v>52</v>
      </c>
      <c r="R5889">
        <v>0</v>
      </c>
      <c r="S5889">
        <v>37</v>
      </c>
      <c r="T5889" t="s">
        <v>58</v>
      </c>
      <c r="U5889" t="s">
        <v>53</v>
      </c>
      <c r="V5889">
        <v>38.43</v>
      </c>
      <c r="W5889" t="s">
        <v>52</v>
      </c>
      <c r="X5889" t="s">
        <v>53</v>
      </c>
      <c r="Y5889" t="s">
        <v>110</v>
      </c>
      <c r="Z5889">
        <v>30</v>
      </c>
      <c r="AA5889" t="s">
        <v>53</v>
      </c>
      <c r="AB5889" t="s">
        <v>53</v>
      </c>
      <c r="AC5889" t="s">
        <v>53</v>
      </c>
      <c r="AD5889" t="s">
        <v>53</v>
      </c>
      <c r="AE5889" t="s">
        <v>52</v>
      </c>
      <c r="AF5889" t="s">
        <v>52</v>
      </c>
      <c r="AG5889" t="s">
        <v>52</v>
      </c>
      <c r="AH5889" t="s">
        <v>53</v>
      </c>
      <c r="AI5889" t="s">
        <v>334</v>
      </c>
      <c r="AJ5889" t="s">
        <v>52</v>
      </c>
      <c r="AK5889" t="s">
        <v>61</v>
      </c>
      <c r="AL5889">
        <v>65.599999999999994</v>
      </c>
      <c r="AM5889">
        <v>2313.8000000000002</v>
      </c>
      <c r="AN5889">
        <v>0</v>
      </c>
      <c r="AO5889">
        <v>0</v>
      </c>
      <c r="AP5889">
        <v>1421.91</v>
      </c>
      <c r="AQ5889">
        <v>3735.71</v>
      </c>
      <c r="AR5889">
        <v>4</v>
      </c>
      <c r="AS5889" t="s">
        <v>881</v>
      </c>
      <c r="AT5889" t="s">
        <v>52</v>
      </c>
      <c r="AU5889">
        <v>27</v>
      </c>
      <c r="AV5889">
        <v>3183</v>
      </c>
      <c r="AY5889" t="str">
        <f>IF(AND(Table1[[#This Row],[Contract]]="Month-to-Month", Table1[[#This Row],[Tenure in Months]]&lt;6, Table1[[#This Row],[Payment Method]]="Bank Withdrawal"), "High Risk", IF(OR(Table1[[#This Row],[Contract]]="Month-to-Month", Table1[[#This Row],[Tenure in Months]]&lt;12), "Medium Risk", "Low Risk"))</f>
        <v>Low Risk</v>
      </c>
    </row>
    <row r="5890" spans="1:51" x14ac:dyDescent="0.35">
      <c r="A5890" t="s">
        <v>7094</v>
      </c>
      <c r="B5890" t="s">
        <v>66</v>
      </c>
      <c r="C5890">
        <v>29</v>
      </c>
      <c r="D5890" t="s">
        <v>53</v>
      </c>
      <c r="E5890" t="s">
        <v>52</v>
      </c>
      <c r="F5890" t="s">
        <v>53</v>
      </c>
      <c r="G5890" t="s">
        <v>53</v>
      </c>
      <c r="H5890">
        <v>2</v>
      </c>
      <c r="I5890" t="s">
        <v>54</v>
      </c>
      <c r="J5890" t="s">
        <v>55</v>
      </c>
      <c r="K5890" t="s">
        <v>104</v>
      </c>
      <c r="L5890">
        <v>91732</v>
      </c>
      <c r="M5890">
        <v>34.074491999999999</v>
      </c>
      <c r="N5890">
        <v>-118.01461999999999</v>
      </c>
      <c r="O5890">
        <v>62660</v>
      </c>
      <c r="P5890" t="s">
        <v>57</v>
      </c>
      <c r="Q5890" t="s">
        <v>53</v>
      </c>
      <c r="R5890">
        <v>4</v>
      </c>
      <c r="S5890">
        <v>14</v>
      </c>
      <c r="T5890" t="s">
        <v>72</v>
      </c>
      <c r="U5890" t="s">
        <v>53</v>
      </c>
      <c r="V5890">
        <v>42.64</v>
      </c>
      <c r="W5890" t="s">
        <v>52</v>
      </c>
      <c r="X5890" t="s">
        <v>53</v>
      </c>
      <c r="Y5890" t="s">
        <v>59</v>
      </c>
      <c r="Z5890">
        <v>69</v>
      </c>
      <c r="AA5890" t="s">
        <v>53</v>
      </c>
      <c r="AB5890" t="s">
        <v>53</v>
      </c>
      <c r="AC5890" t="s">
        <v>52</v>
      </c>
      <c r="AD5890" t="s">
        <v>53</v>
      </c>
      <c r="AE5890" t="s">
        <v>52</v>
      </c>
      <c r="AF5890" t="s">
        <v>52</v>
      </c>
      <c r="AG5890" t="s">
        <v>52</v>
      </c>
      <c r="AH5890" t="s">
        <v>53</v>
      </c>
      <c r="AI5890" t="s">
        <v>60</v>
      </c>
      <c r="AJ5890" t="s">
        <v>52</v>
      </c>
      <c r="AK5890" t="s">
        <v>61</v>
      </c>
      <c r="AL5890">
        <v>59.45</v>
      </c>
      <c r="AM5890">
        <v>780.85</v>
      </c>
      <c r="AN5890">
        <v>0</v>
      </c>
      <c r="AO5890">
        <v>0</v>
      </c>
      <c r="AP5890">
        <v>596.96</v>
      </c>
      <c r="AQ5890">
        <v>1377.81</v>
      </c>
      <c r="AR5890">
        <v>3</v>
      </c>
      <c r="AS5890" t="s">
        <v>881</v>
      </c>
      <c r="AT5890" t="s">
        <v>52</v>
      </c>
      <c r="AU5890">
        <v>26</v>
      </c>
      <c r="AV5890">
        <v>5723</v>
      </c>
      <c r="AY5890" t="str">
        <f>IF(AND(Table1[[#This Row],[Contract]]="Month-to-Month", Table1[[#This Row],[Tenure in Months]]&lt;6, Table1[[#This Row],[Payment Method]]="Bank Withdrawal"), "High Risk", IF(OR(Table1[[#This Row],[Contract]]="Month-to-Month", Table1[[#This Row],[Tenure in Months]]&lt;12), "Medium Risk", "Low Risk"))</f>
        <v>Medium Risk</v>
      </c>
    </row>
    <row r="5891" spans="1:51" x14ac:dyDescent="0.35">
      <c r="A5891" t="s">
        <v>7095</v>
      </c>
      <c r="B5891" t="s">
        <v>51</v>
      </c>
      <c r="C5891">
        <v>58</v>
      </c>
      <c r="D5891" t="s">
        <v>52</v>
      </c>
      <c r="E5891" t="s">
        <v>52</v>
      </c>
      <c r="F5891" t="s">
        <v>53</v>
      </c>
      <c r="G5891" t="s">
        <v>52</v>
      </c>
      <c r="H5891">
        <v>0</v>
      </c>
      <c r="I5891" t="s">
        <v>54</v>
      </c>
      <c r="J5891" t="s">
        <v>55</v>
      </c>
      <c r="K5891" t="s">
        <v>1392</v>
      </c>
      <c r="L5891">
        <v>91733</v>
      </c>
      <c r="M5891">
        <v>34.046219999999998</v>
      </c>
      <c r="N5891">
        <v>-118.053753</v>
      </c>
      <c r="O5891">
        <v>45645</v>
      </c>
      <c r="P5891" t="s">
        <v>57</v>
      </c>
      <c r="Q5891" t="s">
        <v>53</v>
      </c>
      <c r="R5891">
        <v>9</v>
      </c>
      <c r="S5891">
        <v>72</v>
      </c>
      <c r="T5891" t="s">
        <v>229</v>
      </c>
      <c r="U5891" t="s">
        <v>53</v>
      </c>
      <c r="V5891">
        <v>40.78</v>
      </c>
      <c r="W5891" t="s">
        <v>53</v>
      </c>
      <c r="X5891" t="s">
        <v>53</v>
      </c>
      <c r="Y5891" t="s">
        <v>68</v>
      </c>
      <c r="Z5891">
        <v>22</v>
      </c>
      <c r="AA5891" t="s">
        <v>53</v>
      </c>
      <c r="AB5891" t="s">
        <v>53</v>
      </c>
      <c r="AC5891" t="s">
        <v>52</v>
      </c>
      <c r="AD5891" t="s">
        <v>53</v>
      </c>
      <c r="AE5891" t="s">
        <v>53</v>
      </c>
      <c r="AF5891" t="s">
        <v>53</v>
      </c>
      <c r="AG5891" t="s">
        <v>53</v>
      </c>
      <c r="AH5891" t="s">
        <v>53</v>
      </c>
      <c r="AI5891" t="s">
        <v>334</v>
      </c>
      <c r="AJ5891" t="s">
        <v>53</v>
      </c>
      <c r="AK5891" t="s">
        <v>69</v>
      </c>
      <c r="AL5891">
        <v>109.95</v>
      </c>
      <c r="AM5891">
        <v>7852.4</v>
      </c>
      <c r="AN5891">
        <v>0</v>
      </c>
      <c r="AO5891">
        <v>0</v>
      </c>
      <c r="AP5891">
        <v>2936.16</v>
      </c>
      <c r="AQ5891">
        <v>10788.56</v>
      </c>
      <c r="AR5891">
        <v>4</v>
      </c>
      <c r="AS5891" t="s">
        <v>881</v>
      </c>
      <c r="AT5891" t="s">
        <v>52</v>
      </c>
      <c r="AU5891">
        <v>59</v>
      </c>
      <c r="AV5891">
        <v>6258</v>
      </c>
      <c r="AY5891" t="str">
        <f>IF(AND(Table1[[#This Row],[Contract]]="Month-to-Month", Table1[[#This Row],[Tenure in Months]]&lt;6, Table1[[#This Row],[Payment Method]]="Bank Withdrawal"), "High Risk", IF(OR(Table1[[#This Row],[Contract]]="Month-to-Month", Table1[[#This Row],[Tenure in Months]]&lt;12), "Medium Risk", "Low Risk"))</f>
        <v>Low Risk</v>
      </c>
    </row>
    <row r="5892" spans="1:51" x14ac:dyDescent="0.35">
      <c r="A5892" t="s">
        <v>7096</v>
      </c>
      <c r="B5892" t="s">
        <v>51</v>
      </c>
      <c r="C5892">
        <v>25</v>
      </c>
      <c r="D5892" t="s">
        <v>53</v>
      </c>
      <c r="E5892" t="s">
        <v>52</v>
      </c>
      <c r="F5892" t="s">
        <v>53</v>
      </c>
      <c r="G5892" t="s">
        <v>53</v>
      </c>
      <c r="H5892">
        <v>3</v>
      </c>
      <c r="I5892" t="s">
        <v>54</v>
      </c>
      <c r="J5892" t="s">
        <v>55</v>
      </c>
      <c r="K5892" t="s">
        <v>859</v>
      </c>
      <c r="L5892">
        <v>91740</v>
      </c>
      <c r="M5892">
        <v>34.119363</v>
      </c>
      <c r="N5892">
        <v>-117.855059</v>
      </c>
      <c r="O5892">
        <v>25135</v>
      </c>
      <c r="P5892" t="s">
        <v>57</v>
      </c>
      <c r="Q5892" t="s">
        <v>53</v>
      </c>
      <c r="R5892">
        <v>8</v>
      </c>
      <c r="S5892">
        <v>72</v>
      </c>
      <c r="T5892" t="s">
        <v>229</v>
      </c>
      <c r="U5892" t="s">
        <v>52</v>
      </c>
      <c r="V5892">
        <v>0</v>
      </c>
      <c r="W5892" t="s">
        <v>52</v>
      </c>
      <c r="X5892" t="s">
        <v>53</v>
      </c>
      <c r="Y5892" t="s">
        <v>59</v>
      </c>
      <c r="Z5892">
        <v>82</v>
      </c>
      <c r="AA5892" t="s">
        <v>53</v>
      </c>
      <c r="AB5892" t="s">
        <v>53</v>
      </c>
      <c r="AC5892" t="s">
        <v>53</v>
      </c>
      <c r="AD5892" t="s">
        <v>52</v>
      </c>
      <c r="AE5892" t="s">
        <v>52</v>
      </c>
      <c r="AF5892" t="s">
        <v>52</v>
      </c>
      <c r="AG5892" t="s">
        <v>52</v>
      </c>
      <c r="AH5892" t="s">
        <v>53</v>
      </c>
      <c r="AI5892" t="s">
        <v>334</v>
      </c>
      <c r="AJ5892" t="s">
        <v>52</v>
      </c>
      <c r="AK5892" t="s">
        <v>69</v>
      </c>
      <c r="AL5892">
        <v>38.5</v>
      </c>
      <c r="AM5892">
        <v>2763</v>
      </c>
      <c r="AN5892">
        <v>0</v>
      </c>
      <c r="AO5892">
        <v>0</v>
      </c>
      <c r="AP5892">
        <v>0</v>
      </c>
      <c r="AQ5892">
        <v>2763</v>
      </c>
      <c r="AR5892">
        <v>4</v>
      </c>
      <c r="AS5892" t="s">
        <v>881</v>
      </c>
      <c r="AT5892" t="s">
        <v>52</v>
      </c>
      <c r="AU5892">
        <v>58</v>
      </c>
      <c r="AV5892">
        <v>4710</v>
      </c>
      <c r="AY5892" t="str">
        <f>IF(AND(Table1[[#This Row],[Contract]]="Month-to-Month", Table1[[#This Row],[Tenure in Months]]&lt;6, Table1[[#This Row],[Payment Method]]="Bank Withdrawal"), "High Risk", IF(OR(Table1[[#This Row],[Contract]]="Month-to-Month", Table1[[#This Row],[Tenure in Months]]&lt;12), "Medium Risk", "Low Risk"))</f>
        <v>Low Risk</v>
      </c>
    </row>
    <row r="5893" spans="1:51" x14ac:dyDescent="0.35">
      <c r="A5893" t="s">
        <v>7097</v>
      </c>
      <c r="B5893" t="s">
        <v>66</v>
      </c>
      <c r="C5893">
        <v>51</v>
      </c>
      <c r="D5893" t="s">
        <v>52</v>
      </c>
      <c r="E5893" t="s">
        <v>52</v>
      </c>
      <c r="F5893" t="s">
        <v>52</v>
      </c>
      <c r="G5893" t="s">
        <v>52</v>
      </c>
      <c r="H5893">
        <v>0</v>
      </c>
      <c r="I5893" t="s">
        <v>54</v>
      </c>
      <c r="J5893" t="s">
        <v>55</v>
      </c>
      <c r="K5893" t="s">
        <v>109</v>
      </c>
      <c r="L5893">
        <v>91748</v>
      </c>
      <c r="M5893">
        <v>33.976753000000002</v>
      </c>
      <c r="N5893">
        <v>-117.897367</v>
      </c>
      <c r="O5893">
        <v>46342</v>
      </c>
      <c r="P5893" t="s">
        <v>57</v>
      </c>
      <c r="Q5893" t="s">
        <v>52</v>
      </c>
      <c r="R5893">
        <v>0</v>
      </c>
      <c r="S5893">
        <v>10</v>
      </c>
      <c r="T5893" t="s">
        <v>72</v>
      </c>
      <c r="U5893" t="s">
        <v>53</v>
      </c>
      <c r="V5893">
        <v>17.010000000000002</v>
      </c>
      <c r="W5893" t="s">
        <v>53</v>
      </c>
      <c r="X5893" t="s">
        <v>52</v>
      </c>
      <c r="Y5893" t="s">
        <v>58</v>
      </c>
      <c r="Z5893">
        <v>0</v>
      </c>
      <c r="AA5893" t="s">
        <v>52</v>
      </c>
      <c r="AB5893" t="s">
        <v>52</v>
      </c>
      <c r="AC5893" t="s">
        <v>52</v>
      </c>
      <c r="AD5893" t="s">
        <v>52</v>
      </c>
      <c r="AE5893" t="s">
        <v>52</v>
      </c>
      <c r="AF5893" t="s">
        <v>52</v>
      </c>
      <c r="AG5893" t="s">
        <v>52</v>
      </c>
      <c r="AH5893" t="s">
        <v>52</v>
      </c>
      <c r="AI5893" t="s">
        <v>60</v>
      </c>
      <c r="AJ5893" t="s">
        <v>53</v>
      </c>
      <c r="AK5893" t="s">
        <v>69</v>
      </c>
      <c r="AL5893">
        <v>24.5</v>
      </c>
      <c r="AM5893">
        <v>270.14999999999998</v>
      </c>
      <c r="AN5893">
        <v>0</v>
      </c>
      <c r="AO5893">
        <v>0</v>
      </c>
      <c r="AP5893">
        <v>170.1</v>
      </c>
      <c r="AQ5893">
        <v>440.25</v>
      </c>
      <c r="AR5893">
        <v>3</v>
      </c>
      <c r="AS5893" t="s">
        <v>881</v>
      </c>
      <c r="AT5893" t="s">
        <v>52</v>
      </c>
      <c r="AU5893">
        <v>78</v>
      </c>
      <c r="AV5893">
        <v>5594</v>
      </c>
      <c r="AY5893" t="str">
        <f>IF(AND(Table1[[#This Row],[Contract]]="Month-to-Month", Table1[[#This Row],[Tenure in Months]]&lt;6, Table1[[#This Row],[Payment Method]]="Bank Withdrawal"), "High Risk", IF(OR(Table1[[#This Row],[Contract]]="Month-to-Month", Table1[[#This Row],[Tenure in Months]]&lt;12), "Medium Risk", "Low Risk"))</f>
        <v>Medium Risk</v>
      </c>
    </row>
    <row r="5894" spans="1:51" x14ac:dyDescent="0.35">
      <c r="A5894" t="s">
        <v>7098</v>
      </c>
      <c r="B5894" t="s">
        <v>51</v>
      </c>
      <c r="C5894">
        <v>38</v>
      </c>
      <c r="D5894" t="s">
        <v>52</v>
      </c>
      <c r="E5894" t="s">
        <v>52</v>
      </c>
      <c r="F5894" t="s">
        <v>53</v>
      </c>
      <c r="G5894" t="s">
        <v>53</v>
      </c>
      <c r="H5894">
        <v>2</v>
      </c>
      <c r="I5894" t="s">
        <v>54</v>
      </c>
      <c r="J5894" t="s">
        <v>55</v>
      </c>
      <c r="K5894" t="s">
        <v>911</v>
      </c>
      <c r="L5894">
        <v>91750</v>
      </c>
      <c r="M5894">
        <v>34.144703</v>
      </c>
      <c r="N5894">
        <v>-117.77029899999999</v>
      </c>
      <c r="O5894">
        <v>35530</v>
      </c>
      <c r="P5894" t="s">
        <v>57</v>
      </c>
      <c r="Q5894" t="s">
        <v>53</v>
      </c>
      <c r="R5894">
        <v>5</v>
      </c>
      <c r="S5894">
        <v>10</v>
      </c>
      <c r="T5894" t="s">
        <v>67</v>
      </c>
      <c r="U5894" t="s">
        <v>53</v>
      </c>
      <c r="V5894">
        <v>46.23</v>
      </c>
      <c r="W5894" t="s">
        <v>52</v>
      </c>
      <c r="X5894" t="s">
        <v>52</v>
      </c>
      <c r="Y5894" t="s">
        <v>58</v>
      </c>
      <c r="Z5894">
        <v>0</v>
      </c>
      <c r="AA5894" t="s">
        <v>52</v>
      </c>
      <c r="AB5894" t="s">
        <v>52</v>
      </c>
      <c r="AC5894" t="s">
        <v>52</v>
      </c>
      <c r="AD5894" t="s">
        <v>52</v>
      </c>
      <c r="AE5894" t="s">
        <v>52</v>
      </c>
      <c r="AF5894" t="s">
        <v>52</v>
      </c>
      <c r="AG5894" t="s">
        <v>52</v>
      </c>
      <c r="AH5894" t="s">
        <v>52</v>
      </c>
      <c r="AI5894" t="s">
        <v>124</v>
      </c>
      <c r="AJ5894" t="s">
        <v>53</v>
      </c>
      <c r="AK5894" t="s">
        <v>69</v>
      </c>
      <c r="AL5894">
        <v>19.7</v>
      </c>
      <c r="AM5894">
        <v>197.54</v>
      </c>
      <c r="AN5894">
        <v>0</v>
      </c>
      <c r="AO5894">
        <v>0</v>
      </c>
      <c r="AP5894">
        <v>462.29999999999899</v>
      </c>
      <c r="AQ5894">
        <v>659.83999999999901</v>
      </c>
      <c r="AR5894">
        <v>5</v>
      </c>
      <c r="AS5894" t="s">
        <v>881</v>
      </c>
      <c r="AT5894" t="s">
        <v>52</v>
      </c>
      <c r="AU5894">
        <v>69</v>
      </c>
      <c r="AV5894">
        <v>4890</v>
      </c>
      <c r="AY5894" t="str">
        <f>IF(AND(Table1[[#This Row],[Contract]]="Month-to-Month", Table1[[#This Row],[Tenure in Months]]&lt;6, Table1[[#This Row],[Payment Method]]="Bank Withdrawal"), "High Risk", IF(OR(Table1[[#This Row],[Contract]]="Month-to-Month", Table1[[#This Row],[Tenure in Months]]&lt;12), "Medium Risk", "Low Risk"))</f>
        <v>Medium Risk</v>
      </c>
    </row>
    <row r="5895" spans="1:51" x14ac:dyDescent="0.35">
      <c r="A5895" t="s">
        <v>7099</v>
      </c>
      <c r="B5895" t="s">
        <v>51</v>
      </c>
      <c r="C5895">
        <v>55</v>
      </c>
      <c r="D5895" t="s">
        <v>52</v>
      </c>
      <c r="E5895" t="s">
        <v>52</v>
      </c>
      <c r="F5895" t="s">
        <v>52</v>
      </c>
      <c r="G5895" t="s">
        <v>52</v>
      </c>
      <c r="H5895">
        <v>0</v>
      </c>
      <c r="I5895" t="s">
        <v>54</v>
      </c>
      <c r="J5895" t="s">
        <v>55</v>
      </c>
      <c r="K5895" t="s">
        <v>2738</v>
      </c>
      <c r="L5895">
        <v>91752</v>
      </c>
      <c r="M5895">
        <v>33.999991999999999</v>
      </c>
      <c r="N5895">
        <v>-117.53539499999999</v>
      </c>
      <c r="O5895">
        <v>18980</v>
      </c>
      <c r="P5895" t="s">
        <v>57</v>
      </c>
      <c r="Q5895" t="s">
        <v>52</v>
      </c>
      <c r="R5895">
        <v>0</v>
      </c>
      <c r="S5895">
        <v>1</v>
      </c>
      <c r="T5895" t="s">
        <v>67</v>
      </c>
      <c r="U5895" t="s">
        <v>53</v>
      </c>
      <c r="V5895">
        <v>1.48</v>
      </c>
      <c r="W5895" t="s">
        <v>52</v>
      </c>
      <c r="X5895" t="s">
        <v>52</v>
      </c>
      <c r="Y5895" t="s">
        <v>58</v>
      </c>
      <c r="Z5895">
        <v>0</v>
      </c>
      <c r="AA5895" t="s">
        <v>52</v>
      </c>
      <c r="AB5895" t="s">
        <v>52</v>
      </c>
      <c r="AC5895" t="s">
        <v>52</v>
      </c>
      <c r="AD5895" t="s">
        <v>52</v>
      </c>
      <c r="AE5895" t="s">
        <v>52</v>
      </c>
      <c r="AF5895" t="s">
        <v>52</v>
      </c>
      <c r="AG5895" t="s">
        <v>52</v>
      </c>
      <c r="AH5895" t="s">
        <v>52</v>
      </c>
      <c r="AI5895" t="s">
        <v>60</v>
      </c>
      <c r="AJ5895" t="s">
        <v>52</v>
      </c>
      <c r="AK5895" t="s">
        <v>69</v>
      </c>
      <c r="AL5895">
        <v>20.6</v>
      </c>
      <c r="AM5895">
        <v>20.6</v>
      </c>
      <c r="AN5895">
        <v>0</v>
      </c>
      <c r="AO5895">
        <v>0</v>
      </c>
      <c r="AP5895">
        <v>1.48</v>
      </c>
      <c r="AQ5895">
        <v>22.08</v>
      </c>
      <c r="AR5895">
        <v>3</v>
      </c>
      <c r="AS5895" t="s">
        <v>883</v>
      </c>
      <c r="AT5895" t="s">
        <v>52</v>
      </c>
      <c r="AU5895">
        <v>52</v>
      </c>
      <c r="AV5895">
        <v>5370</v>
      </c>
      <c r="AY5895" t="str">
        <f>IF(AND(Table1[[#This Row],[Contract]]="Month-to-Month", Table1[[#This Row],[Tenure in Months]]&lt;6, Table1[[#This Row],[Payment Method]]="Bank Withdrawal"), "High Risk", IF(OR(Table1[[#This Row],[Contract]]="Month-to-Month", Table1[[#This Row],[Tenure in Months]]&lt;12), "Medium Risk", "Low Risk"))</f>
        <v>Medium Risk</v>
      </c>
    </row>
    <row r="5896" spans="1:51" x14ac:dyDescent="0.35">
      <c r="A5896" t="s">
        <v>7100</v>
      </c>
      <c r="B5896" t="s">
        <v>66</v>
      </c>
      <c r="C5896">
        <v>42</v>
      </c>
      <c r="D5896" t="s">
        <v>52</v>
      </c>
      <c r="E5896" t="s">
        <v>52</v>
      </c>
      <c r="F5896" t="s">
        <v>52</v>
      </c>
      <c r="G5896" t="s">
        <v>52</v>
      </c>
      <c r="H5896">
        <v>0</v>
      </c>
      <c r="I5896" t="s">
        <v>54</v>
      </c>
      <c r="J5896" t="s">
        <v>55</v>
      </c>
      <c r="K5896" t="s">
        <v>1171</v>
      </c>
      <c r="L5896">
        <v>91754</v>
      </c>
      <c r="M5896">
        <v>34.050322000000001</v>
      </c>
      <c r="N5896">
        <v>-118.147037</v>
      </c>
      <c r="O5896">
        <v>33280</v>
      </c>
      <c r="P5896" t="s">
        <v>57</v>
      </c>
      <c r="Q5896" t="s">
        <v>52</v>
      </c>
      <c r="R5896">
        <v>0</v>
      </c>
      <c r="S5896">
        <v>29</v>
      </c>
      <c r="T5896" t="s">
        <v>58</v>
      </c>
      <c r="U5896" t="s">
        <v>53</v>
      </c>
      <c r="V5896">
        <v>14.46</v>
      </c>
      <c r="W5896" t="s">
        <v>52</v>
      </c>
      <c r="X5896" t="s">
        <v>53</v>
      </c>
      <c r="Y5896" t="s">
        <v>59</v>
      </c>
      <c r="Z5896">
        <v>25</v>
      </c>
      <c r="AA5896" t="s">
        <v>53</v>
      </c>
      <c r="AB5896" t="s">
        <v>52</v>
      </c>
      <c r="AC5896" t="s">
        <v>53</v>
      </c>
      <c r="AD5896" t="s">
        <v>53</v>
      </c>
      <c r="AE5896" t="s">
        <v>52</v>
      </c>
      <c r="AF5896" t="s">
        <v>52</v>
      </c>
      <c r="AG5896" t="s">
        <v>52</v>
      </c>
      <c r="AH5896" t="s">
        <v>53</v>
      </c>
      <c r="AI5896" t="s">
        <v>124</v>
      </c>
      <c r="AJ5896" t="s">
        <v>52</v>
      </c>
      <c r="AK5896" t="s">
        <v>69</v>
      </c>
      <c r="AL5896">
        <v>58</v>
      </c>
      <c r="AM5896">
        <v>1734.5</v>
      </c>
      <c r="AN5896">
        <v>0</v>
      </c>
      <c r="AO5896">
        <v>0</v>
      </c>
      <c r="AP5896">
        <v>419.34</v>
      </c>
      <c r="AQ5896">
        <v>2153.84</v>
      </c>
      <c r="AR5896">
        <v>3</v>
      </c>
      <c r="AS5896" t="s">
        <v>881</v>
      </c>
      <c r="AT5896" t="s">
        <v>52</v>
      </c>
      <c r="AU5896">
        <v>63</v>
      </c>
      <c r="AV5896">
        <v>2810</v>
      </c>
      <c r="AY5896" t="str">
        <f>IF(AND(Table1[[#This Row],[Contract]]="Month-to-Month", Table1[[#This Row],[Tenure in Months]]&lt;6, Table1[[#This Row],[Payment Method]]="Bank Withdrawal"), "High Risk", IF(OR(Table1[[#This Row],[Contract]]="Month-to-Month", Table1[[#This Row],[Tenure in Months]]&lt;12), "Medium Risk", "Low Risk"))</f>
        <v>Low Risk</v>
      </c>
    </row>
    <row r="5897" spans="1:51" x14ac:dyDescent="0.35">
      <c r="A5897" t="s">
        <v>7101</v>
      </c>
      <c r="B5897" t="s">
        <v>66</v>
      </c>
      <c r="C5897">
        <v>37</v>
      </c>
      <c r="D5897" t="s">
        <v>52</v>
      </c>
      <c r="E5897" t="s">
        <v>52</v>
      </c>
      <c r="F5897" t="s">
        <v>52</v>
      </c>
      <c r="G5897" t="s">
        <v>52</v>
      </c>
      <c r="H5897">
        <v>0</v>
      </c>
      <c r="I5897" t="s">
        <v>54</v>
      </c>
      <c r="J5897" t="s">
        <v>55</v>
      </c>
      <c r="K5897" t="s">
        <v>3746</v>
      </c>
      <c r="L5897">
        <v>91759</v>
      </c>
      <c r="M5897">
        <v>34.231318000000002</v>
      </c>
      <c r="N5897">
        <v>-117.662032</v>
      </c>
      <c r="O5897">
        <v>47</v>
      </c>
      <c r="P5897" t="s">
        <v>57</v>
      </c>
      <c r="Q5897" t="s">
        <v>52</v>
      </c>
      <c r="R5897">
        <v>0</v>
      </c>
      <c r="S5897">
        <v>8</v>
      </c>
      <c r="T5897" t="s">
        <v>67</v>
      </c>
      <c r="U5897" t="s">
        <v>53</v>
      </c>
      <c r="V5897">
        <v>8.73</v>
      </c>
      <c r="W5897" t="s">
        <v>53</v>
      </c>
      <c r="X5897" t="s">
        <v>53</v>
      </c>
      <c r="Y5897" t="s">
        <v>59</v>
      </c>
      <c r="Z5897">
        <v>28</v>
      </c>
      <c r="AA5897" t="s">
        <v>53</v>
      </c>
      <c r="AB5897" t="s">
        <v>53</v>
      </c>
      <c r="AC5897" t="s">
        <v>53</v>
      </c>
      <c r="AD5897" t="s">
        <v>52</v>
      </c>
      <c r="AE5897" t="s">
        <v>52</v>
      </c>
      <c r="AF5897" t="s">
        <v>52</v>
      </c>
      <c r="AG5897" t="s">
        <v>52</v>
      </c>
      <c r="AH5897" t="s">
        <v>53</v>
      </c>
      <c r="AI5897" t="s">
        <v>60</v>
      </c>
      <c r="AJ5897" t="s">
        <v>53</v>
      </c>
      <c r="AK5897" t="s">
        <v>61</v>
      </c>
      <c r="AL5897">
        <v>65.5</v>
      </c>
      <c r="AM5897">
        <v>573.15</v>
      </c>
      <c r="AN5897">
        <v>0</v>
      </c>
      <c r="AO5897">
        <v>0</v>
      </c>
      <c r="AP5897">
        <v>69.84</v>
      </c>
      <c r="AQ5897">
        <v>642.99</v>
      </c>
      <c r="AR5897">
        <v>3</v>
      </c>
      <c r="AS5897" t="s">
        <v>881</v>
      </c>
      <c r="AT5897" t="s">
        <v>52</v>
      </c>
      <c r="AU5897">
        <v>38</v>
      </c>
      <c r="AV5897">
        <v>3033</v>
      </c>
      <c r="AY5897" t="str">
        <f>IF(AND(Table1[[#This Row],[Contract]]="Month-to-Month", Table1[[#This Row],[Tenure in Months]]&lt;6, Table1[[#This Row],[Payment Method]]="Bank Withdrawal"), "High Risk", IF(OR(Table1[[#This Row],[Contract]]="Month-to-Month", Table1[[#This Row],[Tenure in Months]]&lt;12), "Medium Risk", "Low Risk"))</f>
        <v>Medium Risk</v>
      </c>
    </row>
    <row r="5898" spans="1:51" x14ac:dyDescent="0.35">
      <c r="A5898" t="s">
        <v>7102</v>
      </c>
      <c r="B5898" t="s">
        <v>51</v>
      </c>
      <c r="C5898">
        <v>48</v>
      </c>
      <c r="D5898" t="s">
        <v>52</v>
      </c>
      <c r="E5898" t="s">
        <v>52</v>
      </c>
      <c r="F5898" t="s">
        <v>53</v>
      </c>
      <c r="G5898" t="s">
        <v>52</v>
      </c>
      <c r="H5898">
        <v>0</v>
      </c>
      <c r="I5898" t="s">
        <v>54</v>
      </c>
      <c r="J5898" t="s">
        <v>55</v>
      </c>
      <c r="K5898" t="s">
        <v>112</v>
      </c>
      <c r="L5898">
        <v>91761</v>
      </c>
      <c r="M5898">
        <v>34.035601999999997</v>
      </c>
      <c r="N5898">
        <v>-117.591528</v>
      </c>
      <c r="O5898">
        <v>56280</v>
      </c>
      <c r="P5898" t="s">
        <v>57</v>
      </c>
      <c r="Q5898" t="s">
        <v>53</v>
      </c>
      <c r="R5898">
        <v>2</v>
      </c>
      <c r="S5898">
        <v>61</v>
      </c>
      <c r="T5898" t="s">
        <v>92</v>
      </c>
      <c r="U5898" t="s">
        <v>53</v>
      </c>
      <c r="V5898">
        <v>11.53</v>
      </c>
      <c r="W5898" t="s">
        <v>53</v>
      </c>
      <c r="X5898" t="s">
        <v>52</v>
      </c>
      <c r="Y5898" t="s">
        <v>58</v>
      </c>
      <c r="Z5898">
        <v>0</v>
      </c>
      <c r="AA5898" t="s">
        <v>52</v>
      </c>
      <c r="AB5898" t="s">
        <v>52</v>
      </c>
      <c r="AC5898" t="s">
        <v>52</v>
      </c>
      <c r="AD5898" t="s">
        <v>52</v>
      </c>
      <c r="AE5898" t="s">
        <v>52</v>
      </c>
      <c r="AF5898" t="s">
        <v>52</v>
      </c>
      <c r="AG5898" t="s">
        <v>52</v>
      </c>
      <c r="AH5898" t="s">
        <v>52</v>
      </c>
      <c r="AI5898" t="s">
        <v>334</v>
      </c>
      <c r="AJ5898" t="s">
        <v>52</v>
      </c>
      <c r="AK5898" t="s">
        <v>61</v>
      </c>
      <c r="AL5898">
        <v>25.45</v>
      </c>
      <c r="AM5898">
        <v>1538.6</v>
      </c>
      <c r="AN5898">
        <v>0</v>
      </c>
      <c r="AO5898">
        <v>0</v>
      </c>
      <c r="AP5898">
        <v>703.32999999999902</v>
      </c>
      <c r="AQ5898">
        <v>2241.9299999999998</v>
      </c>
      <c r="AR5898">
        <v>4</v>
      </c>
      <c r="AS5898" t="s">
        <v>881</v>
      </c>
      <c r="AT5898" t="s">
        <v>52</v>
      </c>
      <c r="AU5898">
        <v>41</v>
      </c>
      <c r="AV5898">
        <v>6015</v>
      </c>
      <c r="AY5898" t="str">
        <f>IF(AND(Table1[[#This Row],[Contract]]="Month-to-Month", Table1[[#This Row],[Tenure in Months]]&lt;6, Table1[[#This Row],[Payment Method]]="Bank Withdrawal"), "High Risk", IF(OR(Table1[[#This Row],[Contract]]="Month-to-Month", Table1[[#This Row],[Tenure in Months]]&lt;12), "Medium Risk", "Low Risk"))</f>
        <v>Low Risk</v>
      </c>
    </row>
    <row r="5899" spans="1:51" x14ac:dyDescent="0.35">
      <c r="A5899" t="s">
        <v>7103</v>
      </c>
      <c r="B5899" t="s">
        <v>51</v>
      </c>
      <c r="C5899">
        <v>35</v>
      </c>
      <c r="D5899" t="s">
        <v>52</v>
      </c>
      <c r="E5899" t="s">
        <v>52</v>
      </c>
      <c r="F5899" t="s">
        <v>53</v>
      </c>
      <c r="G5899" t="s">
        <v>53</v>
      </c>
      <c r="H5899">
        <v>1</v>
      </c>
      <c r="I5899" t="s">
        <v>54</v>
      </c>
      <c r="J5899" t="s">
        <v>55</v>
      </c>
      <c r="K5899" t="s">
        <v>3511</v>
      </c>
      <c r="L5899">
        <v>91763</v>
      </c>
      <c r="M5899">
        <v>34.072121000000003</v>
      </c>
      <c r="N5899">
        <v>-117.698319</v>
      </c>
      <c r="O5899">
        <v>34447</v>
      </c>
      <c r="P5899" t="s">
        <v>57</v>
      </c>
      <c r="Q5899" t="s">
        <v>53</v>
      </c>
      <c r="R5899">
        <v>5</v>
      </c>
      <c r="S5899">
        <v>72</v>
      </c>
      <c r="T5899" t="s">
        <v>229</v>
      </c>
      <c r="U5899" t="s">
        <v>53</v>
      </c>
      <c r="V5899">
        <v>17.489999999999998</v>
      </c>
      <c r="W5899" t="s">
        <v>53</v>
      </c>
      <c r="X5899" t="s">
        <v>53</v>
      </c>
      <c r="Y5899" t="s">
        <v>68</v>
      </c>
      <c r="Z5899">
        <v>12</v>
      </c>
      <c r="AA5899" t="s">
        <v>52</v>
      </c>
      <c r="AB5899" t="s">
        <v>53</v>
      </c>
      <c r="AC5899" t="s">
        <v>53</v>
      </c>
      <c r="AD5899" t="s">
        <v>52</v>
      </c>
      <c r="AE5899" t="s">
        <v>53</v>
      </c>
      <c r="AF5899" t="s">
        <v>53</v>
      </c>
      <c r="AG5899" t="s">
        <v>53</v>
      </c>
      <c r="AH5899" t="s">
        <v>52</v>
      </c>
      <c r="AI5899" t="s">
        <v>124</v>
      </c>
      <c r="AJ5899" t="s">
        <v>53</v>
      </c>
      <c r="AK5899" t="s">
        <v>69</v>
      </c>
      <c r="AL5899">
        <v>104.45</v>
      </c>
      <c r="AM5899">
        <v>7459</v>
      </c>
      <c r="AN5899">
        <v>0</v>
      </c>
      <c r="AO5899">
        <v>130</v>
      </c>
      <c r="AP5899">
        <v>1259.28</v>
      </c>
      <c r="AQ5899">
        <v>8848.2800000000007</v>
      </c>
      <c r="AR5899">
        <v>5</v>
      </c>
      <c r="AS5899" t="s">
        <v>881</v>
      </c>
      <c r="AT5899" t="s">
        <v>52</v>
      </c>
      <c r="AU5899">
        <v>29</v>
      </c>
      <c r="AV5899">
        <v>4750</v>
      </c>
      <c r="AY5899" t="str">
        <f>IF(AND(Table1[[#This Row],[Contract]]="Month-to-Month", Table1[[#This Row],[Tenure in Months]]&lt;6, Table1[[#This Row],[Payment Method]]="Bank Withdrawal"), "High Risk", IF(OR(Table1[[#This Row],[Contract]]="Month-to-Month", Table1[[#This Row],[Tenure in Months]]&lt;12), "Medium Risk", "Low Risk"))</f>
        <v>Low Risk</v>
      </c>
    </row>
    <row r="5900" spans="1:51" x14ac:dyDescent="0.35">
      <c r="A5900" t="s">
        <v>7104</v>
      </c>
      <c r="B5900" t="s">
        <v>51</v>
      </c>
      <c r="C5900">
        <v>50</v>
      </c>
      <c r="D5900" t="s">
        <v>52</v>
      </c>
      <c r="E5900" t="s">
        <v>52</v>
      </c>
      <c r="F5900" t="s">
        <v>53</v>
      </c>
      <c r="G5900" t="s">
        <v>53</v>
      </c>
      <c r="H5900">
        <v>2</v>
      </c>
      <c r="I5900" t="s">
        <v>54</v>
      </c>
      <c r="J5900" t="s">
        <v>55</v>
      </c>
      <c r="K5900" t="s">
        <v>112</v>
      </c>
      <c r="L5900">
        <v>91764</v>
      </c>
      <c r="M5900">
        <v>34.074086999999999</v>
      </c>
      <c r="N5900">
        <v>-117.60561800000001</v>
      </c>
      <c r="O5900">
        <v>49474</v>
      </c>
      <c r="P5900" t="s">
        <v>57</v>
      </c>
      <c r="Q5900" t="s">
        <v>53</v>
      </c>
      <c r="R5900">
        <v>8</v>
      </c>
      <c r="S5900">
        <v>12</v>
      </c>
      <c r="T5900" t="s">
        <v>72</v>
      </c>
      <c r="U5900" t="s">
        <v>53</v>
      </c>
      <c r="V5900">
        <v>33.9</v>
      </c>
      <c r="W5900" t="s">
        <v>52</v>
      </c>
      <c r="X5900" t="s">
        <v>52</v>
      </c>
      <c r="Y5900" t="s">
        <v>58</v>
      </c>
      <c r="Z5900">
        <v>0</v>
      </c>
      <c r="AA5900" t="s">
        <v>52</v>
      </c>
      <c r="AB5900" t="s">
        <v>52</v>
      </c>
      <c r="AC5900" t="s">
        <v>52</v>
      </c>
      <c r="AD5900" t="s">
        <v>52</v>
      </c>
      <c r="AE5900" t="s">
        <v>52</v>
      </c>
      <c r="AF5900" t="s">
        <v>52</v>
      </c>
      <c r="AG5900" t="s">
        <v>52</v>
      </c>
      <c r="AH5900" t="s">
        <v>52</v>
      </c>
      <c r="AI5900" t="s">
        <v>60</v>
      </c>
      <c r="AJ5900" t="s">
        <v>53</v>
      </c>
      <c r="AK5900" t="s">
        <v>61</v>
      </c>
      <c r="AL5900">
        <v>21.15</v>
      </c>
      <c r="AM5900">
        <v>306.05</v>
      </c>
      <c r="AN5900">
        <v>0</v>
      </c>
      <c r="AO5900">
        <v>0</v>
      </c>
      <c r="AP5900">
        <v>406.79999999999899</v>
      </c>
      <c r="AQ5900">
        <v>712.849999999999</v>
      </c>
      <c r="AR5900">
        <v>4</v>
      </c>
      <c r="AS5900" t="s">
        <v>881</v>
      </c>
      <c r="AT5900" t="s">
        <v>52</v>
      </c>
      <c r="AU5900">
        <v>40</v>
      </c>
      <c r="AV5900">
        <v>5209</v>
      </c>
      <c r="AY5900" t="str">
        <f>IF(AND(Table1[[#This Row],[Contract]]="Month-to-Month", Table1[[#This Row],[Tenure in Months]]&lt;6, Table1[[#This Row],[Payment Method]]="Bank Withdrawal"), "High Risk", IF(OR(Table1[[#This Row],[Contract]]="Month-to-Month", Table1[[#This Row],[Tenure in Months]]&lt;12), "Medium Risk", "Low Risk"))</f>
        <v>Medium Risk</v>
      </c>
    </row>
    <row r="5901" spans="1:51" x14ac:dyDescent="0.35">
      <c r="A5901" t="s">
        <v>7105</v>
      </c>
      <c r="B5901" t="s">
        <v>51</v>
      </c>
      <c r="C5901">
        <v>22</v>
      </c>
      <c r="D5901" t="s">
        <v>53</v>
      </c>
      <c r="E5901" t="s">
        <v>52</v>
      </c>
      <c r="F5901" t="s">
        <v>52</v>
      </c>
      <c r="G5901" t="s">
        <v>52</v>
      </c>
      <c r="H5901">
        <v>0</v>
      </c>
      <c r="I5901" t="s">
        <v>54</v>
      </c>
      <c r="J5901" t="s">
        <v>55</v>
      </c>
      <c r="K5901" t="s">
        <v>3749</v>
      </c>
      <c r="L5901">
        <v>91765</v>
      </c>
      <c r="M5901">
        <v>33.992415999999999</v>
      </c>
      <c r="N5901">
        <v>-117.807874</v>
      </c>
      <c r="O5901">
        <v>46532</v>
      </c>
      <c r="P5901" t="s">
        <v>57</v>
      </c>
      <c r="Q5901" t="s">
        <v>52</v>
      </c>
      <c r="R5901">
        <v>0</v>
      </c>
      <c r="S5901">
        <v>7</v>
      </c>
      <c r="T5901" t="s">
        <v>58</v>
      </c>
      <c r="U5901" t="s">
        <v>53</v>
      </c>
      <c r="V5901">
        <v>45.93</v>
      </c>
      <c r="W5901" t="s">
        <v>53</v>
      </c>
      <c r="X5901" t="s">
        <v>53</v>
      </c>
      <c r="Y5901" t="s">
        <v>68</v>
      </c>
      <c r="Z5901">
        <v>48</v>
      </c>
      <c r="AA5901" t="s">
        <v>52</v>
      </c>
      <c r="AB5901" t="s">
        <v>52</v>
      </c>
      <c r="AC5901" t="s">
        <v>52</v>
      </c>
      <c r="AD5901" t="s">
        <v>52</v>
      </c>
      <c r="AE5901" t="s">
        <v>53</v>
      </c>
      <c r="AF5901" t="s">
        <v>53</v>
      </c>
      <c r="AG5901" t="s">
        <v>53</v>
      </c>
      <c r="AH5901" t="s">
        <v>53</v>
      </c>
      <c r="AI5901" t="s">
        <v>60</v>
      </c>
      <c r="AJ5901" t="s">
        <v>52</v>
      </c>
      <c r="AK5901" t="s">
        <v>61</v>
      </c>
      <c r="AL5901">
        <v>96.2</v>
      </c>
      <c r="AM5901">
        <v>639.70000000000005</v>
      </c>
      <c r="AN5901">
        <v>0</v>
      </c>
      <c r="AO5901">
        <v>0</v>
      </c>
      <c r="AP5901">
        <v>321.51</v>
      </c>
      <c r="AQ5901">
        <v>961.21</v>
      </c>
      <c r="AR5901">
        <v>5</v>
      </c>
      <c r="AS5901" t="s">
        <v>881</v>
      </c>
      <c r="AT5901" t="s">
        <v>52</v>
      </c>
      <c r="AU5901">
        <v>38</v>
      </c>
      <c r="AV5901">
        <v>4329</v>
      </c>
      <c r="AY5901" t="str">
        <f>IF(AND(Table1[[#This Row],[Contract]]="Month-to-Month", Table1[[#This Row],[Tenure in Months]]&lt;6, Table1[[#This Row],[Payment Method]]="Bank Withdrawal"), "High Risk", IF(OR(Table1[[#This Row],[Contract]]="Month-to-Month", Table1[[#This Row],[Tenure in Months]]&lt;12), "Medium Risk", "Low Risk"))</f>
        <v>Medium Risk</v>
      </c>
    </row>
    <row r="5902" spans="1:51" x14ac:dyDescent="0.35">
      <c r="A5902" t="s">
        <v>7106</v>
      </c>
      <c r="B5902" t="s">
        <v>51</v>
      </c>
      <c r="C5902">
        <v>19</v>
      </c>
      <c r="D5902" t="s">
        <v>53</v>
      </c>
      <c r="E5902" t="s">
        <v>52</v>
      </c>
      <c r="F5902" t="s">
        <v>52</v>
      </c>
      <c r="G5902" t="s">
        <v>52</v>
      </c>
      <c r="H5902">
        <v>0</v>
      </c>
      <c r="I5902" t="s">
        <v>54</v>
      </c>
      <c r="J5902" t="s">
        <v>55</v>
      </c>
      <c r="K5902" t="s">
        <v>680</v>
      </c>
      <c r="L5902">
        <v>91766</v>
      </c>
      <c r="M5902">
        <v>34.042285999999997</v>
      </c>
      <c r="N5902">
        <v>-117.756106</v>
      </c>
      <c r="O5902">
        <v>69974</v>
      </c>
      <c r="P5902" t="s">
        <v>57</v>
      </c>
      <c r="Q5902" t="s">
        <v>52</v>
      </c>
      <c r="R5902">
        <v>0</v>
      </c>
      <c r="S5902">
        <v>9</v>
      </c>
      <c r="T5902" t="s">
        <v>67</v>
      </c>
      <c r="U5902" t="s">
        <v>53</v>
      </c>
      <c r="V5902">
        <v>38.65</v>
      </c>
      <c r="W5902" t="s">
        <v>52</v>
      </c>
      <c r="X5902" t="s">
        <v>53</v>
      </c>
      <c r="Y5902" t="s">
        <v>59</v>
      </c>
      <c r="Z5902">
        <v>26</v>
      </c>
      <c r="AA5902" t="s">
        <v>52</v>
      </c>
      <c r="AB5902" t="s">
        <v>52</v>
      </c>
      <c r="AC5902" t="s">
        <v>52</v>
      </c>
      <c r="AD5902" t="s">
        <v>52</v>
      </c>
      <c r="AE5902" t="s">
        <v>52</v>
      </c>
      <c r="AF5902" t="s">
        <v>52</v>
      </c>
      <c r="AG5902" t="s">
        <v>52</v>
      </c>
      <c r="AH5902" t="s">
        <v>53</v>
      </c>
      <c r="AI5902" t="s">
        <v>60</v>
      </c>
      <c r="AJ5902" t="s">
        <v>53</v>
      </c>
      <c r="AK5902" t="s">
        <v>69</v>
      </c>
      <c r="AL5902">
        <v>44.4</v>
      </c>
      <c r="AM5902">
        <v>348.15</v>
      </c>
      <c r="AN5902">
        <v>0</v>
      </c>
      <c r="AO5902">
        <v>0</v>
      </c>
      <c r="AP5902">
        <v>347.849999999999</v>
      </c>
      <c r="AQ5902">
        <v>696</v>
      </c>
      <c r="AR5902">
        <v>4</v>
      </c>
      <c r="AS5902" t="s">
        <v>881</v>
      </c>
      <c r="AT5902" t="s">
        <v>52</v>
      </c>
      <c r="AU5902">
        <v>31</v>
      </c>
      <c r="AV5902">
        <v>5457</v>
      </c>
      <c r="AY5902" t="str">
        <f>IF(AND(Table1[[#This Row],[Contract]]="Month-to-Month", Table1[[#This Row],[Tenure in Months]]&lt;6, Table1[[#This Row],[Payment Method]]="Bank Withdrawal"), "High Risk", IF(OR(Table1[[#This Row],[Contract]]="Month-to-Month", Table1[[#This Row],[Tenure in Months]]&lt;12), "Medium Risk", "Low Risk"))</f>
        <v>Medium Risk</v>
      </c>
    </row>
    <row r="5903" spans="1:51" x14ac:dyDescent="0.35">
      <c r="A5903" t="s">
        <v>7107</v>
      </c>
      <c r="B5903" t="s">
        <v>51</v>
      </c>
      <c r="C5903">
        <v>54</v>
      </c>
      <c r="D5903" t="s">
        <v>52</v>
      </c>
      <c r="E5903" t="s">
        <v>52</v>
      </c>
      <c r="F5903" t="s">
        <v>53</v>
      </c>
      <c r="G5903" t="s">
        <v>53</v>
      </c>
      <c r="H5903">
        <v>2</v>
      </c>
      <c r="I5903" t="s">
        <v>54</v>
      </c>
      <c r="J5903" t="s">
        <v>55</v>
      </c>
      <c r="K5903" t="s">
        <v>680</v>
      </c>
      <c r="L5903">
        <v>91768</v>
      </c>
      <c r="M5903">
        <v>34.067931999999999</v>
      </c>
      <c r="N5903">
        <v>-117.785168</v>
      </c>
      <c r="O5903">
        <v>36057</v>
      </c>
      <c r="P5903" t="s">
        <v>57</v>
      </c>
      <c r="Q5903" t="s">
        <v>53</v>
      </c>
      <c r="R5903">
        <v>2</v>
      </c>
      <c r="S5903">
        <v>58</v>
      </c>
      <c r="T5903" t="s">
        <v>92</v>
      </c>
      <c r="U5903" t="s">
        <v>53</v>
      </c>
      <c r="V5903">
        <v>5.01</v>
      </c>
      <c r="W5903" t="s">
        <v>53</v>
      </c>
      <c r="X5903" t="s">
        <v>53</v>
      </c>
      <c r="Y5903" t="s">
        <v>68</v>
      </c>
      <c r="Z5903">
        <v>23</v>
      </c>
      <c r="AA5903" t="s">
        <v>52</v>
      </c>
      <c r="AB5903" t="s">
        <v>52</v>
      </c>
      <c r="AC5903" t="s">
        <v>53</v>
      </c>
      <c r="AD5903" t="s">
        <v>53</v>
      </c>
      <c r="AE5903" t="s">
        <v>52</v>
      </c>
      <c r="AF5903" t="s">
        <v>53</v>
      </c>
      <c r="AG5903" t="s">
        <v>53</v>
      </c>
      <c r="AH5903" t="s">
        <v>53</v>
      </c>
      <c r="AI5903" t="s">
        <v>334</v>
      </c>
      <c r="AJ5903" t="s">
        <v>52</v>
      </c>
      <c r="AK5903" t="s">
        <v>61</v>
      </c>
      <c r="AL5903">
        <v>94.35</v>
      </c>
      <c r="AM5903">
        <v>5563.65</v>
      </c>
      <c r="AN5903">
        <v>0</v>
      </c>
      <c r="AO5903">
        <v>0</v>
      </c>
      <c r="AP5903">
        <v>290.58</v>
      </c>
      <c r="AQ5903">
        <v>5854.23</v>
      </c>
      <c r="AR5903">
        <v>4</v>
      </c>
      <c r="AS5903" t="s">
        <v>881</v>
      </c>
      <c r="AT5903" t="s">
        <v>52</v>
      </c>
      <c r="AU5903">
        <v>49</v>
      </c>
      <c r="AV5903">
        <v>4777</v>
      </c>
      <c r="AY5903" t="str">
        <f>IF(AND(Table1[[#This Row],[Contract]]="Month-to-Month", Table1[[#This Row],[Tenure in Months]]&lt;6, Table1[[#This Row],[Payment Method]]="Bank Withdrawal"), "High Risk", IF(OR(Table1[[#This Row],[Contract]]="Month-to-Month", Table1[[#This Row],[Tenure in Months]]&lt;12), "Medium Risk", "Low Risk"))</f>
        <v>Low Risk</v>
      </c>
    </row>
    <row r="5904" spans="1:51" x14ac:dyDescent="0.35">
      <c r="A5904" t="s">
        <v>7108</v>
      </c>
      <c r="B5904" t="s">
        <v>51</v>
      </c>
      <c r="C5904">
        <v>37</v>
      </c>
      <c r="D5904" t="s">
        <v>52</v>
      </c>
      <c r="E5904" t="s">
        <v>52</v>
      </c>
      <c r="F5904" t="s">
        <v>53</v>
      </c>
      <c r="G5904" t="s">
        <v>53</v>
      </c>
      <c r="H5904">
        <v>2</v>
      </c>
      <c r="I5904" t="s">
        <v>54</v>
      </c>
      <c r="J5904" t="s">
        <v>55</v>
      </c>
      <c r="K5904" t="s">
        <v>1934</v>
      </c>
      <c r="L5904">
        <v>91773</v>
      </c>
      <c r="M5904">
        <v>34.102119000000002</v>
      </c>
      <c r="N5904">
        <v>-117.815532</v>
      </c>
      <c r="O5904">
        <v>33878</v>
      </c>
      <c r="P5904" t="s">
        <v>57</v>
      </c>
      <c r="Q5904" t="s">
        <v>53</v>
      </c>
      <c r="R5904">
        <v>5</v>
      </c>
      <c r="S5904">
        <v>2</v>
      </c>
      <c r="T5904" t="s">
        <v>67</v>
      </c>
      <c r="U5904" t="s">
        <v>53</v>
      </c>
      <c r="V5904">
        <v>7.27</v>
      </c>
      <c r="W5904" t="s">
        <v>52</v>
      </c>
      <c r="X5904" t="s">
        <v>52</v>
      </c>
      <c r="Y5904" t="s">
        <v>58</v>
      </c>
      <c r="Z5904">
        <v>0</v>
      </c>
      <c r="AA5904" t="s">
        <v>52</v>
      </c>
      <c r="AB5904" t="s">
        <v>52</v>
      </c>
      <c r="AC5904" t="s">
        <v>52</v>
      </c>
      <c r="AD5904" t="s">
        <v>52</v>
      </c>
      <c r="AE5904" t="s">
        <v>52</v>
      </c>
      <c r="AF5904" t="s">
        <v>52</v>
      </c>
      <c r="AG5904" t="s">
        <v>52</v>
      </c>
      <c r="AH5904" t="s">
        <v>52</v>
      </c>
      <c r="AI5904" t="s">
        <v>60</v>
      </c>
      <c r="AJ5904" t="s">
        <v>52</v>
      </c>
      <c r="AK5904" t="s">
        <v>69</v>
      </c>
      <c r="AL5904">
        <v>20.3</v>
      </c>
      <c r="AM5904">
        <v>40.25</v>
      </c>
      <c r="AN5904">
        <v>0</v>
      </c>
      <c r="AO5904">
        <v>0</v>
      </c>
      <c r="AP5904">
        <v>14.54</v>
      </c>
      <c r="AQ5904">
        <v>54.79</v>
      </c>
      <c r="AR5904">
        <v>4</v>
      </c>
      <c r="AS5904" t="s">
        <v>883</v>
      </c>
      <c r="AT5904" t="s">
        <v>52</v>
      </c>
      <c r="AU5904">
        <v>38</v>
      </c>
      <c r="AV5904">
        <v>5113</v>
      </c>
      <c r="AY5904" t="str">
        <f>IF(AND(Table1[[#This Row],[Contract]]="Month-to-Month", Table1[[#This Row],[Tenure in Months]]&lt;6, Table1[[#This Row],[Payment Method]]="Bank Withdrawal"), "High Risk", IF(OR(Table1[[#This Row],[Contract]]="Month-to-Month", Table1[[#This Row],[Tenure in Months]]&lt;12), "Medium Risk", "Low Risk"))</f>
        <v>Medium Risk</v>
      </c>
    </row>
    <row r="5905" spans="1:51" x14ac:dyDescent="0.35">
      <c r="A5905" t="s">
        <v>7109</v>
      </c>
      <c r="B5905" t="s">
        <v>66</v>
      </c>
      <c r="C5905">
        <v>24</v>
      </c>
      <c r="D5905" t="s">
        <v>53</v>
      </c>
      <c r="E5905" t="s">
        <v>52</v>
      </c>
      <c r="F5905" t="s">
        <v>53</v>
      </c>
      <c r="G5905" t="s">
        <v>52</v>
      </c>
      <c r="H5905">
        <v>0</v>
      </c>
      <c r="I5905" t="s">
        <v>54</v>
      </c>
      <c r="J5905" t="s">
        <v>55</v>
      </c>
      <c r="K5905" t="s">
        <v>861</v>
      </c>
      <c r="L5905">
        <v>91776</v>
      </c>
      <c r="M5905">
        <v>34.089927000000003</v>
      </c>
      <c r="N5905">
        <v>-118.095645</v>
      </c>
      <c r="O5905">
        <v>38041</v>
      </c>
      <c r="P5905" t="s">
        <v>57</v>
      </c>
      <c r="Q5905" t="s">
        <v>53</v>
      </c>
      <c r="R5905">
        <v>5</v>
      </c>
      <c r="S5905">
        <v>40</v>
      </c>
      <c r="T5905" t="s">
        <v>92</v>
      </c>
      <c r="U5905" t="s">
        <v>53</v>
      </c>
      <c r="V5905">
        <v>22.2</v>
      </c>
      <c r="W5905" t="s">
        <v>53</v>
      </c>
      <c r="X5905" t="s">
        <v>53</v>
      </c>
      <c r="Y5905" t="s">
        <v>68</v>
      </c>
      <c r="Z5905">
        <v>76</v>
      </c>
      <c r="AA5905" t="s">
        <v>53</v>
      </c>
      <c r="AB5905" t="s">
        <v>52</v>
      </c>
      <c r="AC5905" t="s">
        <v>53</v>
      </c>
      <c r="AD5905" t="s">
        <v>52</v>
      </c>
      <c r="AE5905" t="s">
        <v>53</v>
      </c>
      <c r="AF5905" t="s">
        <v>53</v>
      </c>
      <c r="AG5905" t="s">
        <v>53</v>
      </c>
      <c r="AH5905" t="s">
        <v>53</v>
      </c>
      <c r="AI5905" t="s">
        <v>124</v>
      </c>
      <c r="AJ5905" t="s">
        <v>52</v>
      </c>
      <c r="AK5905" t="s">
        <v>61</v>
      </c>
      <c r="AL5905">
        <v>105.75</v>
      </c>
      <c r="AM5905">
        <v>4228.55</v>
      </c>
      <c r="AN5905">
        <v>0</v>
      </c>
      <c r="AO5905">
        <v>0</v>
      </c>
      <c r="AP5905">
        <v>888</v>
      </c>
      <c r="AQ5905">
        <v>5116.55</v>
      </c>
      <c r="AR5905">
        <v>4</v>
      </c>
      <c r="AS5905" t="s">
        <v>881</v>
      </c>
      <c r="AT5905" t="s">
        <v>52</v>
      </c>
      <c r="AU5905">
        <v>41</v>
      </c>
      <c r="AV5905">
        <v>4078</v>
      </c>
      <c r="AY5905" t="str">
        <f>IF(AND(Table1[[#This Row],[Contract]]="Month-to-Month", Table1[[#This Row],[Tenure in Months]]&lt;6, Table1[[#This Row],[Payment Method]]="Bank Withdrawal"), "High Risk", IF(OR(Table1[[#This Row],[Contract]]="Month-to-Month", Table1[[#This Row],[Tenure in Months]]&lt;12), "Medium Risk", "Low Risk"))</f>
        <v>Low Risk</v>
      </c>
    </row>
    <row r="5906" spans="1:51" x14ac:dyDescent="0.35">
      <c r="A5906" t="s">
        <v>7110</v>
      </c>
      <c r="B5906" t="s">
        <v>51</v>
      </c>
      <c r="C5906">
        <v>43</v>
      </c>
      <c r="D5906" t="s">
        <v>52</v>
      </c>
      <c r="E5906" t="s">
        <v>52</v>
      </c>
      <c r="F5906" t="s">
        <v>52</v>
      </c>
      <c r="G5906" t="s">
        <v>52</v>
      </c>
      <c r="H5906">
        <v>0</v>
      </c>
      <c r="I5906" t="s">
        <v>54</v>
      </c>
      <c r="J5906" t="s">
        <v>55</v>
      </c>
      <c r="K5906" t="s">
        <v>3752</v>
      </c>
      <c r="L5906">
        <v>91780</v>
      </c>
      <c r="M5906">
        <v>34.101607999999999</v>
      </c>
      <c r="N5906">
        <v>-118.055848</v>
      </c>
      <c r="O5906">
        <v>32718</v>
      </c>
      <c r="P5906" t="s">
        <v>57</v>
      </c>
      <c r="Q5906" t="s">
        <v>52</v>
      </c>
      <c r="R5906">
        <v>0</v>
      </c>
      <c r="S5906">
        <v>9</v>
      </c>
      <c r="T5906" t="s">
        <v>67</v>
      </c>
      <c r="U5906" t="s">
        <v>53</v>
      </c>
      <c r="V5906">
        <v>34.340000000000003</v>
      </c>
      <c r="W5906" t="s">
        <v>53</v>
      </c>
      <c r="X5906" t="s">
        <v>53</v>
      </c>
      <c r="Y5906" t="s">
        <v>68</v>
      </c>
      <c r="Z5906">
        <v>6</v>
      </c>
      <c r="AA5906" t="s">
        <v>53</v>
      </c>
      <c r="AB5906" t="s">
        <v>52</v>
      </c>
      <c r="AC5906" t="s">
        <v>52</v>
      </c>
      <c r="AD5906" t="s">
        <v>52</v>
      </c>
      <c r="AE5906" t="s">
        <v>52</v>
      </c>
      <c r="AF5906" t="s">
        <v>52</v>
      </c>
      <c r="AG5906" t="s">
        <v>52</v>
      </c>
      <c r="AH5906" t="s">
        <v>52</v>
      </c>
      <c r="AI5906" t="s">
        <v>60</v>
      </c>
      <c r="AJ5906" t="s">
        <v>53</v>
      </c>
      <c r="AK5906" t="s">
        <v>61</v>
      </c>
      <c r="AL5906">
        <v>81.150000000000006</v>
      </c>
      <c r="AM5906">
        <v>784.45</v>
      </c>
      <c r="AN5906">
        <v>0</v>
      </c>
      <c r="AO5906">
        <v>50</v>
      </c>
      <c r="AP5906">
        <v>309.06</v>
      </c>
      <c r="AQ5906">
        <v>1143.51</v>
      </c>
      <c r="AR5906">
        <v>4</v>
      </c>
      <c r="AS5906" t="s">
        <v>881</v>
      </c>
      <c r="AT5906" t="s">
        <v>52</v>
      </c>
      <c r="AU5906">
        <v>68</v>
      </c>
      <c r="AV5906">
        <v>4544</v>
      </c>
      <c r="AY5906" t="str">
        <f>IF(AND(Table1[[#This Row],[Contract]]="Month-to-Month", Table1[[#This Row],[Tenure in Months]]&lt;6, Table1[[#This Row],[Payment Method]]="Bank Withdrawal"), "High Risk", IF(OR(Table1[[#This Row],[Contract]]="Month-to-Month", Table1[[#This Row],[Tenure in Months]]&lt;12), "Medium Risk", "Low Risk"))</f>
        <v>Medium Risk</v>
      </c>
    </row>
    <row r="5907" spans="1:51" x14ac:dyDescent="0.35">
      <c r="A5907" t="s">
        <v>7111</v>
      </c>
      <c r="B5907" t="s">
        <v>51</v>
      </c>
      <c r="C5907">
        <v>62</v>
      </c>
      <c r="D5907" t="s">
        <v>52</v>
      </c>
      <c r="E5907" t="s">
        <v>52</v>
      </c>
      <c r="F5907" t="s">
        <v>52</v>
      </c>
      <c r="G5907" t="s">
        <v>52</v>
      </c>
      <c r="H5907">
        <v>0</v>
      </c>
      <c r="I5907" t="s">
        <v>54</v>
      </c>
      <c r="J5907" t="s">
        <v>55</v>
      </c>
      <c r="K5907" t="s">
        <v>1396</v>
      </c>
      <c r="L5907">
        <v>91784</v>
      </c>
      <c r="M5907">
        <v>34.141145999999999</v>
      </c>
      <c r="N5907">
        <v>-117.65558299999999</v>
      </c>
      <c r="O5907">
        <v>23331</v>
      </c>
      <c r="P5907" t="s">
        <v>57</v>
      </c>
      <c r="Q5907" t="s">
        <v>52</v>
      </c>
      <c r="R5907">
        <v>0</v>
      </c>
      <c r="S5907">
        <v>41</v>
      </c>
      <c r="T5907" t="s">
        <v>92</v>
      </c>
      <c r="U5907" t="s">
        <v>53</v>
      </c>
      <c r="V5907">
        <v>45.22</v>
      </c>
      <c r="W5907" t="s">
        <v>52</v>
      </c>
      <c r="X5907" t="s">
        <v>53</v>
      </c>
      <c r="Y5907" t="s">
        <v>68</v>
      </c>
      <c r="Z5907">
        <v>15</v>
      </c>
      <c r="AA5907" t="s">
        <v>52</v>
      </c>
      <c r="AB5907" t="s">
        <v>53</v>
      </c>
      <c r="AC5907" t="s">
        <v>52</v>
      </c>
      <c r="AD5907" t="s">
        <v>53</v>
      </c>
      <c r="AE5907" t="s">
        <v>53</v>
      </c>
      <c r="AF5907" t="s">
        <v>52</v>
      </c>
      <c r="AG5907" t="s">
        <v>52</v>
      </c>
      <c r="AH5907" t="s">
        <v>53</v>
      </c>
      <c r="AI5907" t="s">
        <v>124</v>
      </c>
      <c r="AJ5907" t="s">
        <v>53</v>
      </c>
      <c r="AK5907" t="s">
        <v>61</v>
      </c>
      <c r="AL5907">
        <v>89.55</v>
      </c>
      <c r="AM5907">
        <v>3729.75</v>
      </c>
      <c r="AN5907">
        <v>0</v>
      </c>
      <c r="AO5907">
        <v>0</v>
      </c>
      <c r="AP5907">
        <v>1854.02</v>
      </c>
      <c r="AQ5907">
        <v>5583.77</v>
      </c>
      <c r="AR5907">
        <v>3</v>
      </c>
      <c r="AS5907" t="s">
        <v>881</v>
      </c>
      <c r="AT5907" t="s">
        <v>52</v>
      </c>
      <c r="AU5907">
        <v>66</v>
      </c>
      <c r="AV5907">
        <v>5549</v>
      </c>
      <c r="AY5907" t="str">
        <f>IF(AND(Table1[[#This Row],[Contract]]="Month-to-Month", Table1[[#This Row],[Tenure in Months]]&lt;6, Table1[[#This Row],[Payment Method]]="Bank Withdrawal"), "High Risk", IF(OR(Table1[[#This Row],[Contract]]="Month-to-Month", Table1[[#This Row],[Tenure in Months]]&lt;12), "Medium Risk", "Low Risk"))</f>
        <v>Low Risk</v>
      </c>
    </row>
    <row r="5908" spans="1:51" x14ac:dyDescent="0.35">
      <c r="A5908" t="s">
        <v>7112</v>
      </c>
      <c r="B5908" t="s">
        <v>66</v>
      </c>
      <c r="C5908">
        <v>27</v>
      </c>
      <c r="D5908" t="s">
        <v>53</v>
      </c>
      <c r="E5908" t="s">
        <v>52</v>
      </c>
      <c r="F5908" t="s">
        <v>52</v>
      </c>
      <c r="G5908" t="s">
        <v>52</v>
      </c>
      <c r="H5908">
        <v>0</v>
      </c>
      <c r="I5908" t="s">
        <v>54</v>
      </c>
      <c r="J5908" t="s">
        <v>55</v>
      </c>
      <c r="K5908" t="s">
        <v>1396</v>
      </c>
      <c r="L5908">
        <v>91786</v>
      </c>
      <c r="M5908">
        <v>34.105493000000003</v>
      </c>
      <c r="N5908">
        <v>-117.660934</v>
      </c>
      <c r="O5908">
        <v>48827</v>
      </c>
      <c r="P5908" t="s">
        <v>57</v>
      </c>
      <c r="Q5908" t="s">
        <v>52</v>
      </c>
      <c r="R5908">
        <v>0</v>
      </c>
      <c r="S5908">
        <v>26</v>
      </c>
      <c r="T5908" t="s">
        <v>58</v>
      </c>
      <c r="U5908" t="s">
        <v>53</v>
      </c>
      <c r="V5908">
        <v>39.840000000000003</v>
      </c>
      <c r="W5908" t="s">
        <v>52</v>
      </c>
      <c r="X5908" t="s">
        <v>53</v>
      </c>
      <c r="Y5908" t="s">
        <v>110</v>
      </c>
      <c r="Z5908">
        <v>42</v>
      </c>
      <c r="AA5908" t="s">
        <v>52</v>
      </c>
      <c r="AB5908" t="s">
        <v>53</v>
      </c>
      <c r="AC5908" t="s">
        <v>53</v>
      </c>
      <c r="AD5908" t="s">
        <v>52</v>
      </c>
      <c r="AE5908" t="s">
        <v>52</v>
      </c>
      <c r="AF5908" t="s">
        <v>52</v>
      </c>
      <c r="AG5908" t="s">
        <v>52</v>
      </c>
      <c r="AH5908" t="s">
        <v>53</v>
      </c>
      <c r="AI5908" t="s">
        <v>60</v>
      </c>
      <c r="AJ5908" t="s">
        <v>53</v>
      </c>
      <c r="AK5908" t="s">
        <v>69</v>
      </c>
      <c r="AL5908">
        <v>54.75</v>
      </c>
      <c r="AM5908">
        <v>1406.9</v>
      </c>
      <c r="AN5908">
        <v>0</v>
      </c>
      <c r="AO5908">
        <v>0</v>
      </c>
      <c r="AP5908">
        <v>1035.8399999999999</v>
      </c>
      <c r="AQ5908">
        <v>2442.7399999999998</v>
      </c>
      <c r="AR5908">
        <v>4</v>
      </c>
      <c r="AS5908" t="s">
        <v>881</v>
      </c>
      <c r="AT5908" t="s">
        <v>52</v>
      </c>
      <c r="AU5908">
        <v>23</v>
      </c>
      <c r="AV5908">
        <v>4020</v>
      </c>
      <c r="AY5908" t="str">
        <f>IF(AND(Table1[[#This Row],[Contract]]="Month-to-Month", Table1[[#This Row],[Tenure in Months]]&lt;6, Table1[[#This Row],[Payment Method]]="Bank Withdrawal"), "High Risk", IF(OR(Table1[[#This Row],[Contract]]="Month-to-Month", Table1[[#This Row],[Tenure in Months]]&lt;12), "Medium Risk", "Low Risk"))</f>
        <v>Medium Risk</v>
      </c>
    </row>
    <row r="5909" spans="1:51" x14ac:dyDescent="0.35">
      <c r="A5909" t="s">
        <v>7113</v>
      </c>
      <c r="B5909" t="s">
        <v>66</v>
      </c>
      <c r="C5909">
        <v>27</v>
      </c>
      <c r="D5909" t="s">
        <v>53</v>
      </c>
      <c r="E5909" t="s">
        <v>52</v>
      </c>
      <c r="F5909" t="s">
        <v>53</v>
      </c>
      <c r="G5909" t="s">
        <v>52</v>
      </c>
      <c r="H5909">
        <v>0</v>
      </c>
      <c r="I5909" t="s">
        <v>54</v>
      </c>
      <c r="J5909" t="s">
        <v>55</v>
      </c>
      <c r="K5909" t="s">
        <v>2342</v>
      </c>
      <c r="L5909">
        <v>91789</v>
      </c>
      <c r="M5909">
        <v>34.018354000000002</v>
      </c>
      <c r="N5909">
        <v>-117.85492000000001</v>
      </c>
      <c r="O5909">
        <v>45118</v>
      </c>
      <c r="P5909" t="s">
        <v>57</v>
      </c>
      <c r="Q5909" t="s">
        <v>53</v>
      </c>
      <c r="R5909">
        <v>1</v>
      </c>
      <c r="S5909">
        <v>33</v>
      </c>
      <c r="T5909" t="s">
        <v>58</v>
      </c>
      <c r="U5909" t="s">
        <v>53</v>
      </c>
      <c r="V5909">
        <v>15.45</v>
      </c>
      <c r="W5909" t="s">
        <v>52</v>
      </c>
      <c r="X5909" t="s">
        <v>53</v>
      </c>
      <c r="Y5909" t="s">
        <v>110</v>
      </c>
      <c r="Z5909">
        <v>59</v>
      </c>
      <c r="AA5909" t="s">
        <v>52</v>
      </c>
      <c r="AB5909" t="s">
        <v>53</v>
      </c>
      <c r="AC5909" t="s">
        <v>52</v>
      </c>
      <c r="AD5909" t="s">
        <v>53</v>
      </c>
      <c r="AE5909" t="s">
        <v>52</v>
      </c>
      <c r="AF5909" t="s">
        <v>52</v>
      </c>
      <c r="AG5909" t="s">
        <v>52</v>
      </c>
      <c r="AH5909" t="s">
        <v>53</v>
      </c>
      <c r="AI5909" t="s">
        <v>124</v>
      </c>
      <c r="AJ5909" t="s">
        <v>53</v>
      </c>
      <c r="AK5909" t="s">
        <v>69</v>
      </c>
      <c r="AL5909">
        <v>53.75</v>
      </c>
      <c r="AM5909">
        <v>1857.3</v>
      </c>
      <c r="AN5909">
        <v>0</v>
      </c>
      <c r="AO5909">
        <v>0</v>
      </c>
      <c r="AP5909">
        <v>509.849999999999</v>
      </c>
      <c r="AQ5909">
        <v>2367.15</v>
      </c>
      <c r="AR5909">
        <v>3</v>
      </c>
      <c r="AS5909" t="s">
        <v>881</v>
      </c>
      <c r="AT5909" t="s">
        <v>52</v>
      </c>
      <c r="AU5909">
        <v>49</v>
      </c>
      <c r="AV5909">
        <v>3160</v>
      </c>
      <c r="AY5909" t="str">
        <f>IF(AND(Table1[[#This Row],[Contract]]="Month-to-Month", Table1[[#This Row],[Tenure in Months]]&lt;6, Table1[[#This Row],[Payment Method]]="Bank Withdrawal"), "High Risk", IF(OR(Table1[[#This Row],[Contract]]="Month-to-Month", Table1[[#This Row],[Tenure in Months]]&lt;12), "Medium Risk", "Low Risk"))</f>
        <v>Low Risk</v>
      </c>
    </row>
    <row r="5910" spans="1:51" x14ac:dyDescent="0.35">
      <c r="A5910" t="s">
        <v>7114</v>
      </c>
      <c r="B5910" t="s">
        <v>51</v>
      </c>
      <c r="C5910">
        <v>56</v>
      </c>
      <c r="D5910" t="s">
        <v>52</v>
      </c>
      <c r="E5910" t="s">
        <v>52</v>
      </c>
      <c r="F5910" t="s">
        <v>53</v>
      </c>
      <c r="G5910" t="s">
        <v>53</v>
      </c>
      <c r="H5910">
        <v>2</v>
      </c>
      <c r="I5910" t="s">
        <v>54</v>
      </c>
      <c r="J5910" t="s">
        <v>55</v>
      </c>
      <c r="K5910" t="s">
        <v>488</v>
      </c>
      <c r="L5910">
        <v>91790</v>
      </c>
      <c r="M5910">
        <v>34.066963999999999</v>
      </c>
      <c r="N5910">
        <v>-117.93700699999999</v>
      </c>
      <c r="O5910">
        <v>44099</v>
      </c>
      <c r="P5910" t="s">
        <v>57</v>
      </c>
      <c r="Q5910" t="s">
        <v>53</v>
      </c>
      <c r="R5910">
        <v>9</v>
      </c>
      <c r="S5910">
        <v>68</v>
      </c>
      <c r="T5910" t="s">
        <v>58</v>
      </c>
      <c r="U5910" t="s">
        <v>53</v>
      </c>
      <c r="V5910">
        <v>8.8800000000000008</v>
      </c>
      <c r="W5910" t="s">
        <v>52</v>
      </c>
      <c r="X5910" t="s">
        <v>53</v>
      </c>
      <c r="Y5910" t="s">
        <v>68</v>
      </c>
      <c r="Z5910">
        <v>17</v>
      </c>
      <c r="AA5910" t="s">
        <v>52</v>
      </c>
      <c r="AB5910" t="s">
        <v>53</v>
      </c>
      <c r="AC5910" t="s">
        <v>53</v>
      </c>
      <c r="AD5910" t="s">
        <v>53</v>
      </c>
      <c r="AE5910" t="s">
        <v>53</v>
      </c>
      <c r="AF5910" t="s">
        <v>53</v>
      </c>
      <c r="AG5910" t="s">
        <v>53</v>
      </c>
      <c r="AH5910" t="s">
        <v>53</v>
      </c>
      <c r="AI5910" t="s">
        <v>124</v>
      </c>
      <c r="AJ5910" t="s">
        <v>52</v>
      </c>
      <c r="AK5910" t="s">
        <v>69</v>
      </c>
      <c r="AL5910">
        <v>105.75</v>
      </c>
      <c r="AM5910">
        <v>7322.5</v>
      </c>
      <c r="AN5910">
        <v>0</v>
      </c>
      <c r="AO5910">
        <v>0</v>
      </c>
      <c r="AP5910">
        <v>603.84</v>
      </c>
      <c r="AQ5910">
        <v>7926.34</v>
      </c>
      <c r="AR5910">
        <v>3</v>
      </c>
      <c r="AS5910" t="s">
        <v>881</v>
      </c>
      <c r="AT5910" t="s">
        <v>52</v>
      </c>
      <c r="AU5910">
        <v>39</v>
      </c>
      <c r="AV5910">
        <v>4437</v>
      </c>
      <c r="AY5910" t="str">
        <f>IF(AND(Table1[[#This Row],[Contract]]="Month-to-Month", Table1[[#This Row],[Tenure in Months]]&lt;6, Table1[[#This Row],[Payment Method]]="Bank Withdrawal"), "High Risk", IF(OR(Table1[[#This Row],[Contract]]="Month-to-Month", Table1[[#This Row],[Tenure in Months]]&lt;12), "Medium Risk", "Low Risk"))</f>
        <v>Low Risk</v>
      </c>
    </row>
    <row r="5911" spans="1:51" x14ac:dyDescent="0.35">
      <c r="A5911" t="s">
        <v>7115</v>
      </c>
      <c r="B5911" t="s">
        <v>51</v>
      </c>
      <c r="C5911">
        <v>47</v>
      </c>
      <c r="D5911" t="s">
        <v>52</v>
      </c>
      <c r="E5911" t="s">
        <v>52</v>
      </c>
      <c r="F5911" t="s">
        <v>52</v>
      </c>
      <c r="G5911" t="s">
        <v>52</v>
      </c>
      <c r="H5911">
        <v>0</v>
      </c>
      <c r="I5911" t="s">
        <v>54</v>
      </c>
      <c r="J5911" t="s">
        <v>55</v>
      </c>
      <c r="K5911" t="s">
        <v>488</v>
      </c>
      <c r="L5911">
        <v>91792</v>
      </c>
      <c r="M5911">
        <v>34.024405000000002</v>
      </c>
      <c r="N5911">
        <v>-117.89872200000001</v>
      </c>
      <c r="O5911">
        <v>31622</v>
      </c>
      <c r="P5911" t="s">
        <v>57</v>
      </c>
      <c r="Q5911" t="s">
        <v>52</v>
      </c>
      <c r="R5911">
        <v>0</v>
      </c>
      <c r="S5911">
        <v>55</v>
      </c>
      <c r="T5911" t="s">
        <v>92</v>
      </c>
      <c r="U5911" t="s">
        <v>53</v>
      </c>
      <c r="V5911">
        <v>27.65</v>
      </c>
      <c r="W5911" t="s">
        <v>52</v>
      </c>
      <c r="X5911" t="s">
        <v>53</v>
      </c>
      <c r="Y5911" t="s">
        <v>110</v>
      </c>
      <c r="Z5911">
        <v>26</v>
      </c>
      <c r="AA5911" t="s">
        <v>52</v>
      </c>
      <c r="AB5911" t="s">
        <v>53</v>
      </c>
      <c r="AC5911" t="s">
        <v>52</v>
      </c>
      <c r="AD5911" t="s">
        <v>53</v>
      </c>
      <c r="AE5911" t="s">
        <v>52</v>
      </c>
      <c r="AF5911" t="s">
        <v>53</v>
      </c>
      <c r="AG5911" t="s">
        <v>53</v>
      </c>
      <c r="AH5911" t="s">
        <v>52</v>
      </c>
      <c r="AI5911" t="s">
        <v>124</v>
      </c>
      <c r="AJ5911" t="s">
        <v>53</v>
      </c>
      <c r="AK5911" t="s">
        <v>61</v>
      </c>
      <c r="AL5911">
        <v>64.2</v>
      </c>
      <c r="AM5911">
        <v>3627.3</v>
      </c>
      <c r="AN5911">
        <v>0</v>
      </c>
      <c r="AO5911">
        <v>0</v>
      </c>
      <c r="AP5911">
        <v>1520.75</v>
      </c>
      <c r="AQ5911">
        <v>5148.05</v>
      </c>
      <c r="AR5911">
        <v>3</v>
      </c>
      <c r="AS5911" t="s">
        <v>881</v>
      </c>
      <c r="AT5911" t="s">
        <v>52</v>
      </c>
      <c r="AU5911">
        <v>40</v>
      </c>
      <c r="AV5911">
        <v>5151</v>
      </c>
      <c r="AY5911" t="str">
        <f>IF(AND(Table1[[#This Row],[Contract]]="Month-to-Month", Table1[[#This Row],[Tenure in Months]]&lt;6, Table1[[#This Row],[Payment Method]]="Bank Withdrawal"), "High Risk", IF(OR(Table1[[#This Row],[Contract]]="Month-to-Month", Table1[[#This Row],[Tenure in Months]]&lt;12), "Medium Risk", "Low Risk"))</f>
        <v>Low Risk</v>
      </c>
    </row>
    <row r="5912" spans="1:51" x14ac:dyDescent="0.35">
      <c r="A5912" t="s">
        <v>7116</v>
      </c>
      <c r="B5912" t="s">
        <v>51</v>
      </c>
      <c r="C5912">
        <v>49</v>
      </c>
      <c r="D5912" t="s">
        <v>52</v>
      </c>
      <c r="E5912" t="s">
        <v>52</v>
      </c>
      <c r="F5912" t="s">
        <v>52</v>
      </c>
      <c r="G5912" t="s">
        <v>52</v>
      </c>
      <c r="H5912">
        <v>0</v>
      </c>
      <c r="I5912" t="s">
        <v>54</v>
      </c>
      <c r="J5912" t="s">
        <v>55</v>
      </c>
      <c r="K5912" t="s">
        <v>863</v>
      </c>
      <c r="L5912">
        <v>91803</v>
      </c>
      <c r="M5912">
        <v>34.074736000000001</v>
      </c>
      <c r="N5912">
        <v>-118.145959</v>
      </c>
      <c r="O5912">
        <v>30635</v>
      </c>
      <c r="P5912" t="s">
        <v>57</v>
      </c>
      <c r="Q5912" t="s">
        <v>52</v>
      </c>
      <c r="R5912">
        <v>0</v>
      </c>
      <c r="S5912">
        <v>19</v>
      </c>
      <c r="T5912" t="s">
        <v>72</v>
      </c>
      <c r="U5912" t="s">
        <v>53</v>
      </c>
      <c r="V5912">
        <v>43.11</v>
      </c>
      <c r="W5912" t="s">
        <v>52</v>
      </c>
      <c r="X5912" t="s">
        <v>53</v>
      </c>
      <c r="Y5912" t="s">
        <v>68</v>
      </c>
      <c r="Z5912">
        <v>2</v>
      </c>
      <c r="AA5912" t="s">
        <v>52</v>
      </c>
      <c r="AB5912" t="s">
        <v>52</v>
      </c>
      <c r="AC5912" t="s">
        <v>52</v>
      </c>
      <c r="AD5912" t="s">
        <v>53</v>
      </c>
      <c r="AE5912" t="s">
        <v>52</v>
      </c>
      <c r="AF5912" t="s">
        <v>53</v>
      </c>
      <c r="AG5912" t="s">
        <v>53</v>
      </c>
      <c r="AH5912" t="s">
        <v>53</v>
      </c>
      <c r="AI5912" t="s">
        <v>124</v>
      </c>
      <c r="AJ5912" t="s">
        <v>53</v>
      </c>
      <c r="AK5912" t="s">
        <v>69</v>
      </c>
      <c r="AL5912">
        <v>87.7</v>
      </c>
      <c r="AM5912">
        <v>1725.95</v>
      </c>
      <c r="AN5912">
        <v>0</v>
      </c>
      <c r="AO5912">
        <v>0</v>
      </c>
      <c r="AP5912">
        <v>819.09</v>
      </c>
      <c r="AQ5912">
        <v>2545.04</v>
      </c>
      <c r="AR5912">
        <v>3</v>
      </c>
      <c r="AS5912" t="s">
        <v>881</v>
      </c>
      <c r="AT5912" t="s">
        <v>52</v>
      </c>
      <c r="AU5912">
        <v>78</v>
      </c>
      <c r="AV5912">
        <v>4446</v>
      </c>
      <c r="AY5912" t="str">
        <f>IF(AND(Table1[[#This Row],[Contract]]="Month-to-Month", Table1[[#This Row],[Tenure in Months]]&lt;6, Table1[[#This Row],[Payment Method]]="Bank Withdrawal"), "High Risk", IF(OR(Table1[[#This Row],[Contract]]="Month-to-Month", Table1[[#This Row],[Tenure in Months]]&lt;12), "Medium Risk", "Low Risk"))</f>
        <v>Low Risk</v>
      </c>
    </row>
    <row r="5913" spans="1:51" x14ac:dyDescent="0.35">
      <c r="A5913" t="s">
        <v>7117</v>
      </c>
      <c r="B5913" t="s">
        <v>66</v>
      </c>
      <c r="C5913">
        <v>42</v>
      </c>
      <c r="D5913" t="s">
        <v>52</v>
      </c>
      <c r="E5913" t="s">
        <v>52</v>
      </c>
      <c r="F5913" t="s">
        <v>52</v>
      </c>
      <c r="G5913" t="s">
        <v>52</v>
      </c>
      <c r="H5913">
        <v>0</v>
      </c>
      <c r="I5913" t="s">
        <v>54</v>
      </c>
      <c r="J5913" t="s">
        <v>55</v>
      </c>
      <c r="K5913" t="s">
        <v>114</v>
      </c>
      <c r="L5913">
        <v>91901</v>
      </c>
      <c r="M5913">
        <v>32.827184000000003</v>
      </c>
      <c r="N5913">
        <v>-116.703729</v>
      </c>
      <c r="O5913">
        <v>16486</v>
      </c>
      <c r="P5913" t="s">
        <v>57</v>
      </c>
      <c r="Q5913" t="s">
        <v>52</v>
      </c>
      <c r="R5913">
        <v>0</v>
      </c>
      <c r="S5913">
        <v>45</v>
      </c>
      <c r="T5913" t="s">
        <v>92</v>
      </c>
      <c r="U5913" t="s">
        <v>53</v>
      </c>
      <c r="V5913">
        <v>13.82</v>
      </c>
      <c r="W5913" t="s">
        <v>53</v>
      </c>
      <c r="X5913" t="s">
        <v>53</v>
      </c>
      <c r="Y5913" t="s">
        <v>68</v>
      </c>
      <c r="Z5913">
        <v>8</v>
      </c>
      <c r="AA5913" t="s">
        <v>52</v>
      </c>
      <c r="AB5913" t="s">
        <v>52</v>
      </c>
      <c r="AC5913" t="s">
        <v>53</v>
      </c>
      <c r="AD5913" t="s">
        <v>52</v>
      </c>
      <c r="AE5913" t="s">
        <v>52</v>
      </c>
      <c r="AF5913" t="s">
        <v>53</v>
      </c>
      <c r="AG5913" t="s">
        <v>53</v>
      </c>
      <c r="AH5913" t="s">
        <v>53</v>
      </c>
      <c r="AI5913" t="s">
        <v>60</v>
      </c>
      <c r="AJ5913" t="s">
        <v>53</v>
      </c>
      <c r="AK5913" t="s">
        <v>69</v>
      </c>
      <c r="AL5913">
        <v>89.3</v>
      </c>
      <c r="AM5913">
        <v>4192.1499999999996</v>
      </c>
      <c r="AN5913">
        <v>0</v>
      </c>
      <c r="AO5913">
        <v>0</v>
      </c>
      <c r="AP5913">
        <v>621.9</v>
      </c>
      <c r="AQ5913">
        <v>4814.0499999999902</v>
      </c>
      <c r="AR5913">
        <v>3</v>
      </c>
      <c r="AS5913" t="s">
        <v>881</v>
      </c>
      <c r="AT5913" t="s">
        <v>52</v>
      </c>
      <c r="AU5913">
        <v>32</v>
      </c>
      <c r="AV5913">
        <v>5470</v>
      </c>
      <c r="AY5913" t="str">
        <f>IF(AND(Table1[[#This Row],[Contract]]="Month-to-Month", Table1[[#This Row],[Tenure in Months]]&lt;6, Table1[[#This Row],[Payment Method]]="Bank Withdrawal"), "High Risk", IF(OR(Table1[[#This Row],[Contract]]="Month-to-Month", Table1[[#This Row],[Tenure in Months]]&lt;12), "Medium Risk", "Low Risk"))</f>
        <v>Medium Risk</v>
      </c>
    </row>
    <row r="5914" spans="1:51" x14ac:dyDescent="0.35">
      <c r="A5914" t="s">
        <v>7118</v>
      </c>
      <c r="B5914" t="s">
        <v>66</v>
      </c>
      <c r="C5914">
        <v>32</v>
      </c>
      <c r="D5914" t="s">
        <v>52</v>
      </c>
      <c r="E5914" t="s">
        <v>52</v>
      </c>
      <c r="F5914" t="s">
        <v>53</v>
      </c>
      <c r="G5914" t="s">
        <v>53</v>
      </c>
      <c r="H5914">
        <v>1</v>
      </c>
      <c r="I5914" t="s">
        <v>54</v>
      </c>
      <c r="J5914" t="s">
        <v>55</v>
      </c>
      <c r="K5914" t="s">
        <v>2745</v>
      </c>
      <c r="L5914">
        <v>91902</v>
      </c>
      <c r="M5914">
        <v>32.671169999999996</v>
      </c>
      <c r="N5914">
        <v>-117.00232</v>
      </c>
      <c r="O5914">
        <v>17389</v>
      </c>
      <c r="P5914" t="s">
        <v>57</v>
      </c>
      <c r="Q5914" t="s">
        <v>52</v>
      </c>
      <c r="R5914">
        <v>0</v>
      </c>
      <c r="S5914">
        <v>70</v>
      </c>
      <c r="T5914" t="s">
        <v>58</v>
      </c>
      <c r="U5914" t="s">
        <v>53</v>
      </c>
      <c r="V5914">
        <v>26.85</v>
      </c>
      <c r="W5914" t="s">
        <v>52</v>
      </c>
      <c r="X5914" t="s">
        <v>52</v>
      </c>
      <c r="Y5914" t="s">
        <v>58</v>
      </c>
      <c r="Z5914">
        <v>0</v>
      </c>
      <c r="AA5914" t="s">
        <v>52</v>
      </c>
      <c r="AB5914" t="s">
        <v>52</v>
      </c>
      <c r="AC5914" t="s">
        <v>52</v>
      </c>
      <c r="AD5914" t="s">
        <v>52</v>
      </c>
      <c r="AE5914" t="s">
        <v>52</v>
      </c>
      <c r="AF5914" t="s">
        <v>52</v>
      </c>
      <c r="AG5914" t="s">
        <v>52</v>
      </c>
      <c r="AH5914" t="s">
        <v>52</v>
      </c>
      <c r="AI5914" t="s">
        <v>334</v>
      </c>
      <c r="AJ5914" t="s">
        <v>53</v>
      </c>
      <c r="AK5914" t="s">
        <v>69</v>
      </c>
      <c r="AL5914">
        <v>20.149999999999999</v>
      </c>
      <c r="AM5914">
        <v>1411.2</v>
      </c>
      <c r="AN5914">
        <v>0</v>
      </c>
      <c r="AO5914">
        <v>0</v>
      </c>
      <c r="AP5914">
        <v>1879.5</v>
      </c>
      <c r="AQ5914">
        <v>3290.7</v>
      </c>
      <c r="AR5914">
        <v>3</v>
      </c>
      <c r="AS5914" t="s">
        <v>881</v>
      </c>
      <c r="AT5914" t="s">
        <v>52</v>
      </c>
      <c r="AU5914">
        <v>67</v>
      </c>
      <c r="AV5914">
        <v>5219</v>
      </c>
      <c r="AY5914" t="str">
        <f>IF(AND(Table1[[#This Row],[Contract]]="Month-to-Month", Table1[[#This Row],[Tenure in Months]]&lt;6, Table1[[#This Row],[Payment Method]]="Bank Withdrawal"), "High Risk", IF(OR(Table1[[#This Row],[Contract]]="Month-to-Month", Table1[[#This Row],[Tenure in Months]]&lt;12), "Medium Risk", "Low Risk"))</f>
        <v>Low Risk</v>
      </c>
    </row>
    <row r="5915" spans="1:51" x14ac:dyDescent="0.35">
      <c r="A5915" t="s">
        <v>7119</v>
      </c>
      <c r="B5915" t="s">
        <v>66</v>
      </c>
      <c r="C5915">
        <v>60</v>
      </c>
      <c r="D5915" t="s">
        <v>52</v>
      </c>
      <c r="E5915" t="s">
        <v>52</v>
      </c>
      <c r="F5915" t="s">
        <v>53</v>
      </c>
      <c r="G5915" t="s">
        <v>52</v>
      </c>
      <c r="H5915">
        <v>0</v>
      </c>
      <c r="I5915" t="s">
        <v>54</v>
      </c>
      <c r="J5915" t="s">
        <v>55</v>
      </c>
      <c r="K5915" t="s">
        <v>492</v>
      </c>
      <c r="L5915">
        <v>91910</v>
      </c>
      <c r="M5915">
        <v>32.636792</v>
      </c>
      <c r="N5915">
        <v>-117.05498900000001</v>
      </c>
      <c r="O5915">
        <v>74025</v>
      </c>
      <c r="P5915" t="s">
        <v>57</v>
      </c>
      <c r="Q5915" t="s">
        <v>53</v>
      </c>
      <c r="R5915">
        <v>10</v>
      </c>
      <c r="S5915">
        <v>12</v>
      </c>
      <c r="T5915" t="s">
        <v>72</v>
      </c>
      <c r="U5915" t="s">
        <v>53</v>
      </c>
      <c r="V5915">
        <v>40.340000000000003</v>
      </c>
      <c r="W5915" t="s">
        <v>52</v>
      </c>
      <c r="X5915" t="s">
        <v>52</v>
      </c>
      <c r="Y5915" t="s">
        <v>58</v>
      </c>
      <c r="Z5915">
        <v>0</v>
      </c>
      <c r="AA5915" t="s">
        <v>52</v>
      </c>
      <c r="AB5915" t="s">
        <v>52</v>
      </c>
      <c r="AC5915" t="s">
        <v>52</v>
      </c>
      <c r="AD5915" t="s">
        <v>52</v>
      </c>
      <c r="AE5915" t="s">
        <v>52</v>
      </c>
      <c r="AF5915" t="s">
        <v>52</v>
      </c>
      <c r="AG5915" t="s">
        <v>52</v>
      </c>
      <c r="AH5915" t="s">
        <v>52</v>
      </c>
      <c r="AI5915" t="s">
        <v>334</v>
      </c>
      <c r="AJ5915" t="s">
        <v>53</v>
      </c>
      <c r="AK5915" t="s">
        <v>61</v>
      </c>
      <c r="AL5915">
        <v>20.05</v>
      </c>
      <c r="AM5915">
        <v>264.55</v>
      </c>
      <c r="AN5915">
        <v>0</v>
      </c>
      <c r="AO5915">
        <v>0</v>
      </c>
      <c r="AP5915">
        <v>484.08</v>
      </c>
      <c r="AQ5915">
        <v>748.63</v>
      </c>
      <c r="AR5915">
        <v>4</v>
      </c>
      <c r="AS5915" t="s">
        <v>881</v>
      </c>
      <c r="AT5915" t="s">
        <v>52</v>
      </c>
      <c r="AU5915">
        <v>74</v>
      </c>
      <c r="AV5915">
        <v>5453</v>
      </c>
      <c r="AY5915" t="str">
        <f>IF(AND(Table1[[#This Row],[Contract]]="Month-to-Month", Table1[[#This Row],[Tenure in Months]]&lt;6, Table1[[#This Row],[Payment Method]]="Bank Withdrawal"), "High Risk", IF(OR(Table1[[#This Row],[Contract]]="Month-to-Month", Table1[[#This Row],[Tenure in Months]]&lt;12), "Medium Risk", "Low Risk"))</f>
        <v>Low Risk</v>
      </c>
    </row>
    <row r="5916" spans="1:51" x14ac:dyDescent="0.35">
      <c r="A5916" t="s">
        <v>7120</v>
      </c>
      <c r="B5916" t="s">
        <v>51</v>
      </c>
      <c r="C5916">
        <v>20</v>
      </c>
      <c r="D5916" t="s">
        <v>53</v>
      </c>
      <c r="E5916" t="s">
        <v>52</v>
      </c>
      <c r="F5916" t="s">
        <v>52</v>
      </c>
      <c r="G5916" t="s">
        <v>53</v>
      </c>
      <c r="H5916">
        <v>3</v>
      </c>
      <c r="I5916" t="s">
        <v>54</v>
      </c>
      <c r="J5916" t="s">
        <v>55</v>
      </c>
      <c r="K5916" t="s">
        <v>492</v>
      </c>
      <c r="L5916">
        <v>91911</v>
      </c>
      <c r="M5916">
        <v>32.607964000000003</v>
      </c>
      <c r="N5916">
        <v>-117.059459</v>
      </c>
      <c r="O5916">
        <v>71126</v>
      </c>
      <c r="P5916" t="s">
        <v>57</v>
      </c>
      <c r="Q5916" t="s">
        <v>52</v>
      </c>
      <c r="R5916">
        <v>0</v>
      </c>
      <c r="S5916">
        <v>72</v>
      </c>
      <c r="T5916" t="s">
        <v>58</v>
      </c>
      <c r="U5916" t="s">
        <v>52</v>
      </c>
      <c r="V5916">
        <v>0</v>
      </c>
      <c r="W5916" t="s">
        <v>52</v>
      </c>
      <c r="X5916" t="s">
        <v>53</v>
      </c>
      <c r="Y5916" t="s">
        <v>110</v>
      </c>
      <c r="Z5916">
        <v>71</v>
      </c>
      <c r="AA5916" t="s">
        <v>53</v>
      </c>
      <c r="AB5916" t="s">
        <v>53</v>
      </c>
      <c r="AC5916" t="s">
        <v>53</v>
      </c>
      <c r="AD5916" t="s">
        <v>53</v>
      </c>
      <c r="AE5916" t="s">
        <v>53</v>
      </c>
      <c r="AF5916" t="s">
        <v>53</v>
      </c>
      <c r="AG5916" t="s">
        <v>53</v>
      </c>
      <c r="AH5916" t="s">
        <v>53</v>
      </c>
      <c r="AI5916" t="s">
        <v>334</v>
      </c>
      <c r="AJ5916" t="s">
        <v>52</v>
      </c>
      <c r="AK5916" t="s">
        <v>69</v>
      </c>
      <c r="AL5916">
        <v>67.2</v>
      </c>
      <c r="AM5916">
        <v>4671.7</v>
      </c>
      <c r="AN5916">
        <v>0</v>
      </c>
      <c r="AO5916">
        <v>0</v>
      </c>
      <c r="AP5916">
        <v>0</v>
      </c>
      <c r="AQ5916">
        <v>4671.7</v>
      </c>
      <c r="AR5916">
        <v>3</v>
      </c>
      <c r="AS5916" t="s">
        <v>881</v>
      </c>
      <c r="AT5916" t="s">
        <v>52</v>
      </c>
      <c r="AU5916">
        <v>25</v>
      </c>
      <c r="AV5916">
        <v>5592</v>
      </c>
      <c r="AY5916" t="str">
        <f>IF(AND(Table1[[#This Row],[Contract]]="Month-to-Month", Table1[[#This Row],[Tenure in Months]]&lt;6, Table1[[#This Row],[Payment Method]]="Bank Withdrawal"), "High Risk", IF(OR(Table1[[#This Row],[Contract]]="Month-to-Month", Table1[[#This Row],[Tenure in Months]]&lt;12), "Medium Risk", "Low Risk"))</f>
        <v>Low Risk</v>
      </c>
    </row>
    <row r="5917" spans="1:51" x14ac:dyDescent="0.35">
      <c r="A5917" t="s">
        <v>7121</v>
      </c>
      <c r="B5917" t="s">
        <v>51</v>
      </c>
      <c r="C5917">
        <v>38</v>
      </c>
      <c r="D5917" t="s">
        <v>52</v>
      </c>
      <c r="E5917" t="s">
        <v>52</v>
      </c>
      <c r="F5917" t="s">
        <v>52</v>
      </c>
      <c r="G5917" t="s">
        <v>52</v>
      </c>
      <c r="H5917">
        <v>0</v>
      </c>
      <c r="I5917" t="s">
        <v>54</v>
      </c>
      <c r="J5917" t="s">
        <v>55</v>
      </c>
      <c r="K5917" t="s">
        <v>492</v>
      </c>
      <c r="L5917">
        <v>91913</v>
      </c>
      <c r="M5917">
        <v>32.641640000000002</v>
      </c>
      <c r="N5917">
        <v>-116.985026</v>
      </c>
      <c r="O5917">
        <v>12884</v>
      </c>
      <c r="P5917" t="s">
        <v>57</v>
      </c>
      <c r="Q5917" t="s">
        <v>52</v>
      </c>
      <c r="R5917">
        <v>0</v>
      </c>
      <c r="S5917">
        <v>12</v>
      </c>
      <c r="T5917" t="s">
        <v>72</v>
      </c>
      <c r="U5917" t="s">
        <v>53</v>
      </c>
      <c r="V5917">
        <v>13.88</v>
      </c>
      <c r="W5917" t="s">
        <v>53</v>
      </c>
      <c r="X5917" t="s">
        <v>53</v>
      </c>
      <c r="Y5917" t="s">
        <v>68</v>
      </c>
      <c r="Z5917">
        <v>8</v>
      </c>
      <c r="AA5917" t="s">
        <v>52</v>
      </c>
      <c r="AB5917" t="s">
        <v>52</v>
      </c>
      <c r="AC5917" t="s">
        <v>52</v>
      </c>
      <c r="AD5917" t="s">
        <v>52</v>
      </c>
      <c r="AE5917" t="s">
        <v>53</v>
      </c>
      <c r="AF5917" t="s">
        <v>53</v>
      </c>
      <c r="AG5917" t="s">
        <v>53</v>
      </c>
      <c r="AH5917" t="s">
        <v>53</v>
      </c>
      <c r="AI5917" t="s">
        <v>60</v>
      </c>
      <c r="AJ5917" t="s">
        <v>52</v>
      </c>
      <c r="AK5917" t="s">
        <v>61</v>
      </c>
      <c r="AL5917">
        <v>94.55</v>
      </c>
      <c r="AM5917">
        <v>1173.55</v>
      </c>
      <c r="AN5917">
        <v>0</v>
      </c>
      <c r="AO5917">
        <v>0</v>
      </c>
      <c r="AP5917">
        <v>166.56</v>
      </c>
      <c r="AQ5917">
        <v>1340.11</v>
      </c>
      <c r="AR5917">
        <v>5</v>
      </c>
      <c r="AS5917" t="s">
        <v>881</v>
      </c>
      <c r="AT5917" t="s">
        <v>52</v>
      </c>
      <c r="AU5917">
        <v>25</v>
      </c>
      <c r="AV5917">
        <v>5674</v>
      </c>
      <c r="AY5917" t="str">
        <f>IF(AND(Table1[[#This Row],[Contract]]="Month-to-Month", Table1[[#This Row],[Tenure in Months]]&lt;6, Table1[[#This Row],[Payment Method]]="Bank Withdrawal"), "High Risk", IF(OR(Table1[[#This Row],[Contract]]="Month-to-Month", Table1[[#This Row],[Tenure in Months]]&lt;12), "Medium Risk", "Low Risk"))</f>
        <v>Medium Risk</v>
      </c>
    </row>
    <row r="5918" spans="1:51" x14ac:dyDescent="0.35">
      <c r="A5918" t="s">
        <v>7122</v>
      </c>
      <c r="B5918" t="s">
        <v>51</v>
      </c>
      <c r="C5918">
        <v>54</v>
      </c>
      <c r="D5918" t="s">
        <v>52</v>
      </c>
      <c r="E5918" t="s">
        <v>52</v>
      </c>
      <c r="F5918" t="s">
        <v>53</v>
      </c>
      <c r="G5918" t="s">
        <v>53</v>
      </c>
      <c r="H5918">
        <v>3</v>
      </c>
      <c r="I5918" t="s">
        <v>54</v>
      </c>
      <c r="J5918" t="s">
        <v>55</v>
      </c>
      <c r="K5918" t="s">
        <v>3765</v>
      </c>
      <c r="L5918">
        <v>91917</v>
      </c>
      <c r="M5918">
        <v>32.622999</v>
      </c>
      <c r="N5918">
        <v>-116.687855</v>
      </c>
      <c r="O5918">
        <v>727</v>
      </c>
      <c r="P5918" t="s">
        <v>57</v>
      </c>
      <c r="Q5918" t="s">
        <v>53</v>
      </c>
      <c r="R5918">
        <v>10</v>
      </c>
      <c r="S5918">
        <v>70</v>
      </c>
      <c r="T5918" t="s">
        <v>58</v>
      </c>
      <c r="U5918" t="s">
        <v>53</v>
      </c>
      <c r="V5918">
        <v>39.06</v>
      </c>
      <c r="W5918" t="s">
        <v>53</v>
      </c>
      <c r="X5918" t="s">
        <v>53</v>
      </c>
      <c r="Y5918" t="s">
        <v>68</v>
      </c>
      <c r="Z5918">
        <v>75</v>
      </c>
      <c r="AA5918" t="s">
        <v>53</v>
      </c>
      <c r="AB5918" t="s">
        <v>53</v>
      </c>
      <c r="AC5918" t="s">
        <v>53</v>
      </c>
      <c r="AD5918" t="s">
        <v>53</v>
      </c>
      <c r="AE5918" t="s">
        <v>53</v>
      </c>
      <c r="AF5918" t="s">
        <v>53</v>
      </c>
      <c r="AG5918" t="s">
        <v>53</v>
      </c>
      <c r="AH5918" t="s">
        <v>53</v>
      </c>
      <c r="AI5918" t="s">
        <v>334</v>
      </c>
      <c r="AJ5918" t="s">
        <v>52</v>
      </c>
      <c r="AK5918" t="s">
        <v>69</v>
      </c>
      <c r="AL5918">
        <v>114.75</v>
      </c>
      <c r="AM5918">
        <v>7842.3</v>
      </c>
      <c r="AN5918">
        <v>0</v>
      </c>
      <c r="AO5918">
        <v>0</v>
      </c>
      <c r="AP5918">
        <v>2734.2</v>
      </c>
      <c r="AQ5918">
        <v>10576.5</v>
      </c>
      <c r="AR5918">
        <v>3</v>
      </c>
      <c r="AS5918" t="s">
        <v>881</v>
      </c>
      <c r="AT5918" t="s">
        <v>52</v>
      </c>
      <c r="AU5918">
        <v>72</v>
      </c>
      <c r="AV5918">
        <v>5035</v>
      </c>
      <c r="AY5918" t="str">
        <f>IF(AND(Table1[[#This Row],[Contract]]="Month-to-Month", Table1[[#This Row],[Tenure in Months]]&lt;6, Table1[[#This Row],[Payment Method]]="Bank Withdrawal"), "High Risk", IF(OR(Table1[[#This Row],[Contract]]="Month-to-Month", Table1[[#This Row],[Tenure in Months]]&lt;12), "Medium Risk", "Low Risk"))</f>
        <v>Low Risk</v>
      </c>
    </row>
    <row r="5919" spans="1:51" x14ac:dyDescent="0.35">
      <c r="A5919" t="s">
        <v>7123</v>
      </c>
      <c r="B5919" t="s">
        <v>66</v>
      </c>
      <c r="C5919">
        <v>30</v>
      </c>
      <c r="D5919" t="s">
        <v>52</v>
      </c>
      <c r="E5919" t="s">
        <v>52</v>
      </c>
      <c r="F5919" t="s">
        <v>52</v>
      </c>
      <c r="G5919" t="s">
        <v>52</v>
      </c>
      <c r="H5919">
        <v>0</v>
      </c>
      <c r="I5919" t="s">
        <v>54</v>
      </c>
      <c r="J5919" t="s">
        <v>55</v>
      </c>
      <c r="K5919" t="s">
        <v>2748</v>
      </c>
      <c r="L5919">
        <v>91931</v>
      </c>
      <c r="M5919">
        <v>32.857945999999998</v>
      </c>
      <c r="N5919">
        <v>-116.56191699999999</v>
      </c>
      <c r="O5919">
        <v>796</v>
      </c>
      <c r="P5919" t="s">
        <v>57</v>
      </c>
      <c r="Q5919" t="s">
        <v>52</v>
      </c>
      <c r="R5919">
        <v>0</v>
      </c>
      <c r="S5919">
        <v>31</v>
      </c>
      <c r="T5919" t="s">
        <v>58</v>
      </c>
      <c r="U5919" t="s">
        <v>53</v>
      </c>
      <c r="V5919">
        <v>38.78</v>
      </c>
      <c r="W5919" t="s">
        <v>53</v>
      </c>
      <c r="X5919" t="s">
        <v>53</v>
      </c>
      <c r="Y5919" t="s">
        <v>68</v>
      </c>
      <c r="Z5919">
        <v>59</v>
      </c>
      <c r="AA5919" t="s">
        <v>52</v>
      </c>
      <c r="AB5919" t="s">
        <v>52</v>
      </c>
      <c r="AC5919" t="s">
        <v>52</v>
      </c>
      <c r="AD5919" t="s">
        <v>52</v>
      </c>
      <c r="AE5919" t="s">
        <v>52</v>
      </c>
      <c r="AF5919" t="s">
        <v>52</v>
      </c>
      <c r="AG5919" t="s">
        <v>52</v>
      </c>
      <c r="AH5919" t="s">
        <v>53</v>
      </c>
      <c r="AI5919" t="s">
        <v>60</v>
      </c>
      <c r="AJ5919" t="s">
        <v>53</v>
      </c>
      <c r="AK5919" t="s">
        <v>61</v>
      </c>
      <c r="AL5919">
        <v>76.05</v>
      </c>
      <c r="AM5919">
        <v>2227.8000000000002</v>
      </c>
      <c r="AN5919">
        <v>0</v>
      </c>
      <c r="AO5919">
        <v>0</v>
      </c>
      <c r="AP5919">
        <v>1202.18</v>
      </c>
      <c r="AQ5919">
        <v>3429.98</v>
      </c>
      <c r="AR5919">
        <v>5</v>
      </c>
      <c r="AS5919" t="s">
        <v>881</v>
      </c>
      <c r="AT5919" t="s">
        <v>52</v>
      </c>
      <c r="AU5919">
        <v>63</v>
      </c>
      <c r="AV5919">
        <v>2421</v>
      </c>
      <c r="AY5919" t="str">
        <f>IF(AND(Table1[[#This Row],[Contract]]="Month-to-Month", Table1[[#This Row],[Tenure in Months]]&lt;6, Table1[[#This Row],[Payment Method]]="Bank Withdrawal"), "High Risk", IF(OR(Table1[[#This Row],[Contract]]="Month-to-Month", Table1[[#This Row],[Tenure in Months]]&lt;12), "Medium Risk", "Low Risk"))</f>
        <v>Medium Risk</v>
      </c>
    </row>
    <row r="5920" spans="1:51" x14ac:dyDescent="0.35">
      <c r="A5920" t="s">
        <v>7124</v>
      </c>
      <c r="B5920" t="s">
        <v>66</v>
      </c>
      <c r="C5920">
        <v>26</v>
      </c>
      <c r="D5920" t="s">
        <v>53</v>
      </c>
      <c r="E5920" t="s">
        <v>52</v>
      </c>
      <c r="F5920" t="s">
        <v>52</v>
      </c>
      <c r="G5920" t="s">
        <v>52</v>
      </c>
      <c r="H5920">
        <v>0</v>
      </c>
      <c r="I5920" t="s">
        <v>54</v>
      </c>
      <c r="J5920" t="s">
        <v>55</v>
      </c>
      <c r="K5920" t="s">
        <v>1639</v>
      </c>
      <c r="L5920">
        <v>91942</v>
      </c>
      <c r="M5920">
        <v>32.782501000000003</v>
      </c>
      <c r="N5920">
        <v>-117.01611</v>
      </c>
      <c r="O5920">
        <v>24005</v>
      </c>
      <c r="P5920" t="s">
        <v>57</v>
      </c>
      <c r="Q5920" t="s">
        <v>52</v>
      </c>
      <c r="R5920">
        <v>0</v>
      </c>
      <c r="S5920">
        <v>33</v>
      </c>
      <c r="T5920" t="s">
        <v>58</v>
      </c>
      <c r="U5920" t="s">
        <v>53</v>
      </c>
      <c r="V5920">
        <v>16.760000000000002</v>
      </c>
      <c r="W5920" t="s">
        <v>53</v>
      </c>
      <c r="X5920" t="s">
        <v>53</v>
      </c>
      <c r="Y5920" t="s">
        <v>68</v>
      </c>
      <c r="Z5920">
        <v>85</v>
      </c>
      <c r="AA5920" t="s">
        <v>53</v>
      </c>
      <c r="AB5920" t="s">
        <v>52</v>
      </c>
      <c r="AC5920" t="s">
        <v>52</v>
      </c>
      <c r="AD5920" t="s">
        <v>52</v>
      </c>
      <c r="AE5920" t="s">
        <v>52</v>
      </c>
      <c r="AF5920" t="s">
        <v>53</v>
      </c>
      <c r="AG5920" t="s">
        <v>53</v>
      </c>
      <c r="AH5920" t="s">
        <v>53</v>
      </c>
      <c r="AI5920" t="s">
        <v>60</v>
      </c>
      <c r="AJ5920" t="s">
        <v>53</v>
      </c>
      <c r="AK5920" t="s">
        <v>61</v>
      </c>
      <c r="AL5920">
        <v>90.65</v>
      </c>
      <c r="AM5920">
        <v>2989.6</v>
      </c>
      <c r="AN5920">
        <v>0</v>
      </c>
      <c r="AO5920">
        <v>0</v>
      </c>
      <c r="AP5920">
        <v>553.08000000000004</v>
      </c>
      <c r="AQ5920">
        <v>3542.68</v>
      </c>
      <c r="AR5920">
        <v>4</v>
      </c>
      <c r="AS5920" t="s">
        <v>881</v>
      </c>
      <c r="AT5920" t="s">
        <v>52</v>
      </c>
      <c r="AU5920">
        <v>44</v>
      </c>
      <c r="AV5920">
        <v>4460</v>
      </c>
      <c r="AY5920" t="str">
        <f>IF(AND(Table1[[#This Row],[Contract]]="Month-to-Month", Table1[[#This Row],[Tenure in Months]]&lt;6, Table1[[#This Row],[Payment Method]]="Bank Withdrawal"), "High Risk", IF(OR(Table1[[#This Row],[Contract]]="Month-to-Month", Table1[[#This Row],[Tenure in Months]]&lt;12), "Medium Risk", "Low Risk"))</f>
        <v>Medium Risk</v>
      </c>
    </row>
    <row r="5921" spans="1:51" x14ac:dyDescent="0.35">
      <c r="A5921" t="s">
        <v>7125</v>
      </c>
      <c r="B5921" t="s">
        <v>66</v>
      </c>
      <c r="C5921">
        <v>62</v>
      </c>
      <c r="D5921" t="s">
        <v>52</v>
      </c>
      <c r="E5921" t="s">
        <v>52</v>
      </c>
      <c r="F5921" t="s">
        <v>52</v>
      </c>
      <c r="G5921" t="s">
        <v>52</v>
      </c>
      <c r="H5921">
        <v>0</v>
      </c>
      <c r="I5921" t="s">
        <v>54</v>
      </c>
      <c r="J5921" t="s">
        <v>55</v>
      </c>
      <c r="K5921" t="s">
        <v>865</v>
      </c>
      <c r="L5921">
        <v>91948</v>
      </c>
      <c r="M5921">
        <v>32.830852</v>
      </c>
      <c r="N5921">
        <v>-116.44460100000001</v>
      </c>
      <c r="O5921">
        <v>81</v>
      </c>
      <c r="P5921" t="s">
        <v>57</v>
      </c>
      <c r="Q5921" t="s">
        <v>52</v>
      </c>
      <c r="R5921">
        <v>0</v>
      </c>
      <c r="S5921">
        <v>59</v>
      </c>
      <c r="T5921" t="s">
        <v>92</v>
      </c>
      <c r="U5921" t="s">
        <v>53</v>
      </c>
      <c r="V5921">
        <v>28.32</v>
      </c>
      <c r="W5921" t="s">
        <v>53</v>
      </c>
      <c r="X5921" t="s">
        <v>53</v>
      </c>
      <c r="Y5921" t="s">
        <v>59</v>
      </c>
      <c r="Z5921">
        <v>9</v>
      </c>
      <c r="AA5921" t="s">
        <v>53</v>
      </c>
      <c r="AB5921" t="s">
        <v>52</v>
      </c>
      <c r="AC5921" t="s">
        <v>52</v>
      </c>
      <c r="AD5921" t="s">
        <v>53</v>
      </c>
      <c r="AE5921" t="s">
        <v>52</v>
      </c>
      <c r="AF5921" t="s">
        <v>53</v>
      </c>
      <c r="AG5921" t="s">
        <v>53</v>
      </c>
      <c r="AH5921" t="s">
        <v>52</v>
      </c>
      <c r="AI5921" t="s">
        <v>124</v>
      </c>
      <c r="AJ5921" t="s">
        <v>52</v>
      </c>
      <c r="AK5921" t="s">
        <v>61</v>
      </c>
      <c r="AL5921">
        <v>68.7</v>
      </c>
      <c r="AM5921">
        <v>4070.95</v>
      </c>
      <c r="AN5921">
        <v>0</v>
      </c>
      <c r="AO5921">
        <v>150</v>
      </c>
      <c r="AP5921">
        <v>1670.88</v>
      </c>
      <c r="AQ5921">
        <v>5891.83</v>
      </c>
      <c r="AR5921">
        <v>3</v>
      </c>
      <c r="AS5921" t="s">
        <v>881</v>
      </c>
      <c r="AT5921" t="s">
        <v>52</v>
      </c>
      <c r="AU5921">
        <v>29</v>
      </c>
      <c r="AV5921">
        <v>4244</v>
      </c>
      <c r="AY5921" t="str">
        <f>IF(AND(Table1[[#This Row],[Contract]]="Month-to-Month", Table1[[#This Row],[Tenure in Months]]&lt;6, Table1[[#This Row],[Payment Method]]="Bank Withdrawal"), "High Risk", IF(OR(Table1[[#This Row],[Contract]]="Month-to-Month", Table1[[#This Row],[Tenure in Months]]&lt;12), "Medium Risk", "Low Risk"))</f>
        <v>Low Risk</v>
      </c>
    </row>
    <row r="5922" spans="1:51" x14ac:dyDescent="0.35">
      <c r="A5922" t="s">
        <v>7126</v>
      </c>
      <c r="B5922" t="s">
        <v>66</v>
      </c>
      <c r="C5922">
        <v>33</v>
      </c>
      <c r="D5922" t="s">
        <v>52</v>
      </c>
      <c r="E5922" t="s">
        <v>52</v>
      </c>
      <c r="F5922" t="s">
        <v>52</v>
      </c>
      <c r="G5922" t="s">
        <v>52</v>
      </c>
      <c r="H5922">
        <v>0</v>
      </c>
      <c r="I5922" t="s">
        <v>54</v>
      </c>
      <c r="J5922" t="s">
        <v>55</v>
      </c>
      <c r="K5922" t="s">
        <v>1399</v>
      </c>
      <c r="L5922">
        <v>91963</v>
      </c>
      <c r="M5922">
        <v>32.619464999999998</v>
      </c>
      <c r="N5922">
        <v>-116.593605</v>
      </c>
      <c r="O5922">
        <v>905</v>
      </c>
      <c r="P5922" t="s">
        <v>57</v>
      </c>
      <c r="Q5922" t="s">
        <v>52</v>
      </c>
      <c r="R5922">
        <v>0</v>
      </c>
      <c r="S5922">
        <v>66</v>
      </c>
      <c r="T5922" t="s">
        <v>58</v>
      </c>
      <c r="U5922" t="s">
        <v>53</v>
      </c>
      <c r="V5922">
        <v>31.93</v>
      </c>
      <c r="W5922" t="s">
        <v>53</v>
      </c>
      <c r="X5922" t="s">
        <v>53</v>
      </c>
      <c r="Y5922" t="s">
        <v>68</v>
      </c>
      <c r="Z5922">
        <v>15</v>
      </c>
      <c r="AA5922" t="s">
        <v>52</v>
      </c>
      <c r="AB5922" t="s">
        <v>53</v>
      </c>
      <c r="AC5922" t="s">
        <v>52</v>
      </c>
      <c r="AD5922" t="s">
        <v>52</v>
      </c>
      <c r="AE5922" t="s">
        <v>53</v>
      </c>
      <c r="AF5922" t="s">
        <v>52</v>
      </c>
      <c r="AG5922" t="s">
        <v>52</v>
      </c>
      <c r="AH5922" t="s">
        <v>53</v>
      </c>
      <c r="AI5922" t="s">
        <v>124</v>
      </c>
      <c r="AJ5922" t="s">
        <v>53</v>
      </c>
      <c r="AK5922" t="s">
        <v>61</v>
      </c>
      <c r="AL5922">
        <v>88.9</v>
      </c>
      <c r="AM5922">
        <v>6000.1</v>
      </c>
      <c r="AN5922">
        <v>0</v>
      </c>
      <c r="AO5922">
        <v>0</v>
      </c>
      <c r="AP5922">
        <v>2107.38</v>
      </c>
      <c r="AQ5922">
        <v>8107.48</v>
      </c>
      <c r="AR5922">
        <v>5</v>
      </c>
      <c r="AS5922" t="s">
        <v>881</v>
      </c>
      <c r="AT5922" t="s">
        <v>52</v>
      </c>
      <c r="AU5922">
        <v>27</v>
      </c>
      <c r="AV5922">
        <v>5868</v>
      </c>
      <c r="AY5922" t="str">
        <f>IF(AND(Table1[[#This Row],[Contract]]="Month-to-Month", Table1[[#This Row],[Tenure in Months]]&lt;6, Table1[[#This Row],[Payment Method]]="Bank Withdrawal"), "High Risk", IF(OR(Table1[[#This Row],[Contract]]="Month-to-Month", Table1[[#This Row],[Tenure in Months]]&lt;12), "Medium Risk", "Low Risk"))</f>
        <v>Low Risk</v>
      </c>
    </row>
    <row r="5923" spans="1:51" x14ac:dyDescent="0.35">
      <c r="A5923" t="s">
        <v>7127</v>
      </c>
      <c r="B5923" t="s">
        <v>51</v>
      </c>
      <c r="C5923">
        <v>28</v>
      </c>
      <c r="D5923" t="s">
        <v>53</v>
      </c>
      <c r="E5923" t="s">
        <v>52</v>
      </c>
      <c r="F5923" t="s">
        <v>53</v>
      </c>
      <c r="G5923" t="s">
        <v>53</v>
      </c>
      <c r="H5923">
        <v>3</v>
      </c>
      <c r="I5923" t="s">
        <v>54</v>
      </c>
      <c r="J5923" t="s">
        <v>55</v>
      </c>
      <c r="K5923" t="s">
        <v>494</v>
      </c>
      <c r="L5923">
        <v>91977</v>
      </c>
      <c r="M5923">
        <v>32.726627000000001</v>
      </c>
      <c r="N5923">
        <v>-116.994608</v>
      </c>
      <c r="O5923">
        <v>56100</v>
      </c>
      <c r="P5923" t="s">
        <v>57</v>
      </c>
      <c r="Q5923" t="s">
        <v>53</v>
      </c>
      <c r="R5923">
        <v>1</v>
      </c>
      <c r="S5923">
        <v>37</v>
      </c>
      <c r="T5923" t="s">
        <v>58</v>
      </c>
      <c r="U5923" t="s">
        <v>53</v>
      </c>
      <c r="V5923">
        <v>35.67</v>
      </c>
      <c r="W5923" t="s">
        <v>52</v>
      </c>
      <c r="X5923" t="s">
        <v>53</v>
      </c>
      <c r="Y5923" t="s">
        <v>59</v>
      </c>
      <c r="Z5923">
        <v>76</v>
      </c>
      <c r="AA5923" t="s">
        <v>53</v>
      </c>
      <c r="AB5923" t="s">
        <v>52</v>
      </c>
      <c r="AC5923" t="s">
        <v>53</v>
      </c>
      <c r="AD5923" t="s">
        <v>53</v>
      </c>
      <c r="AE5923" t="s">
        <v>52</v>
      </c>
      <c r="AF5923" t="s">
        <v>52</v>
      </c>
      <c r="AG5923" t="s">
        <v>52</v>
      </c>
      <c r="AH5923" t="s">
        <v>53</v>
      </c>
      <c r="AI5923" t="s">
        <v>124</v>
      </c>
      <c r="AJ5923" t="s">
        <v>53</v>
      </c>
      <c r="AK5923" t="s">
        <v>69</v>
      </c>
      <c r="AL5923">
        <v>58.75</v>
      </c>
      <c r="AM5923">
        <v>2203.1</v>
      </c>
      <c r="AN5923">
        <v>0</v>
      </c>
      <c r="AO5923">
        <v>0</v>
      </c>
      <c r="AP5923">
        <v>1319.79</v>
      </c>
      <c r="AQ5923">
        <v>3522.89</v>
      </c>
      <c r="AR5923">
        <v>4</v>
      </c>
      <c r="AS5923" t="s">
        <v>881</v>
      </c>
      <c r="AT5923" t="s">
        <v>52</v>
      </c>
      <c r="AU5923">
        <v>31</v>
      </c>
      <c r="AV5923">
        <v>3483</v>
      </c>
      <c r="AY5923" t="str">
        <f>IF(AND(Table1[[#This Row],[Contract]]="Month-to-Month", Table1[[#This Row],[Tenure in Months]]&lt;6, Table1[[#This Row],[Payment Method]]="Bank Withdrawal"), "High Risk", IF(OR(Table1[[#This Row],[Contract]]="Month-to-Month", Table1[[#This Row],[Tenure in Months]]&lt;12), "Medium Risk", "Low Risk"))</f>
        <v>Low Risk</v>
      </c>
    </row>
    <row r="5924" spans="1:51" x14ac:dyDescent="0.35">
      <c r="A5924" t="s">
        <v>7128</v>
      </c>
      <c r="B5924" t="s">
        <v>51</v>
      </c>
      <c r="C5924">
        <v>47</v>
      </c>
      <c r="D5924" t="s">
        <v>52</v>
      </c>
      <c r="E5924" t="s">
        <v>52</v>
      </c>
      <c r="F5924" t="s">
        <v>53</v>
      </c>
      <c r="G5924" t="s">
        <v>53</v>
      </c>
      <c r="H5924">
        <v>3</v>
      </c>
      <c r="I5924" t="s">
        <v>54</v>
      </c>
      <c r="J5924" t="s">
        <v>55</v>
      </c>
      <c r="K5924" t="s">
        <v>1401</v>
      </c>
      <c r="L5924">
        <v>91980</v>
      </c>
      <c r="M5924">
        <v>32.587556999999997</v>
      </c>
      <c r="N5924">
        <v>-116.636816</v>
      </c>
      <c r="O5924">
        <v>91</v>
      </c>
      <c r="P5924" t="s">
        <v>57</v>
      </c>
      <c r="Q5924" t="s">
        <v>53</v>
      </c>
      <c r="R5924">
        <v>9</v>
      </c>
      <c r="S5924">
        <v>69</v>
      </c>
      <c r="T5924" t="s">
        <v>58</v>
      </c>
      <c r="U5924" t="s">
        <v>53</v>
      </c>
      <c r="V5924">
        <v>26.35</v>
      </c>
      <c r="W5924" t="s">
        <v>53</v>
      </c>
      <c r="X5924" t="s">
        <v>53</v>
      </c>
      <c r="Y5924" t="s">
        <v>59</v>
      </c>
      <c r="Z5924">
        <v>53</v>
      </c>
      <c r="AA5924" t="s">
        <v>53</v>
      </c>
      <c r="AB5924" t="s">
        <v>52</v>
      </c>
      <c r="AC5924" t="s">
        <v>53</v>
      </c>
      <c r="AD5924" t="s">
        <v>53</v>
      </c>
      <c r="AE5924" t="s">
        <v>53</v>
      </c>
      <c r="AF5924" t="s">
        <v>53</v>
      </c>
      <c r="AG5924" t="s">
        <v>53</v>
      </c>
      <c r="AH5924" t="s">
        <v>53</v>
      </c>
      <c r="AI5924" t="s">
        <v>334</v>
      </c>
      <c r="AJ5924" t="s">
        <v>52</v>
      </c>
      <c r="AK5924" t="s">
        <v>61</v>
      </c>
      <c r="AL5924">
        <v>86.9</v>
      </c>
      <c r="AM5924">
        <v>6194.1</v>
      </c>
      <c r="AN5924">
        <v>0</v>
      </c>
      <c r="AO5924">
        <v>0</v>
      </c>
      <c r="AP5924">
        <v>1818.15</v>
      </c>
      <c r="AQ5924">
        <v>8012.25</v>
      </c>
      <c r="AR5924">
        <v>3</v>
      </c>
      <c r="AS5924" t="s">
        <v>881</v>
      </c>
      <c r="AT5924" t="s">
        <v>52</v>
      </c>
      <c r="AU5924">
        <v>49</v>
      </c>
      <c r="AV5924">
        <v>4667</v>
      </c>
      <c r="AY5924" t="str">
        <f>IF(AND(Table1[[#This Row],[Contract]]="Month-to-Month", Table1[[#This Row],[Tenure in Months]]&lt;6, Table1[[#This Row],[Payment Method]]="Bank Withdrawal"), "High Risk", IF(OR(Table1[[#This Row],[Contract]]="Month-to-Month", Table1[[#This Row],[Tenure in Months]]&lt;12), "Medium Risk", "Low Risk"))</f>
        <v>Low Risk</v>
      </c>
    </row>
    <row r="5925" spans="1:51" x14ac:dyDescent="0.35">
      <c r="A5925" t="s">
        <v>7129</v>
      </c>
      <c r="B5925" t="s">
        <v>51</v>
      </c>
      <c r="C5925">
        <v>36</v>
      </c>
      <c r="D5925" t="s">
        <v>52</v>
      </c>
      <c r="E5925" t="s">
        <v>52</v>
      </c>
      <c r="F5925" t="s">
        <v>52</v>
      </c>
      <c r="G5925" t="s">
        <v>52</v>
      </c>
      <c r="H5925">
        <v>0</v>
      </c>
      <c r="I5925" t="s">
        <v>54</v>
      </c>
      <c r="J5925" t="s">
        <v>55</v>
      </c>
      <c r="K5925" t="s">
        <v>496</v>
      </c>
      <c r="L5925">
        <v>92003</v>
      </c>
      <c r="M5925">
        <v>33.290906999999997</v>
      </c>
      <c r="N5925">
        <v>-117.202895</v>
      </c>
      <c r="O5925">
        <v>3849</v>
      </c>
      <c r="P5925" t="s">
        <v>57</v>
      </c>
      <c r="Q5925" t="s">
        <v>52</v>
      </c>
      <c r="R5925">
        <v>0</v>
      </c>
      <c r="S5925">
        <v>10</v>
      </c>
      <c r="T5925" t="s">
        <v>72</v>
      </c>
      <c r="U5925" t="s">
        <v>53</v>
      </c>
      <c r="V5925">
        <v>1.48</v>
      </c>
      <c r="W5925" t="s">
        <v>52</v>
      </c>
      <c r="X5925" t="s">
        <v>53</v>
      </c>
      <c r="Y5925" t="s">
        <v>59</v>
      </c>
      <c r="Z5925">
        <v>25</v>
      </c>
      <c r="AA5925" t="s">
        <v>52</v>
      </c>
      <c r="AB5925" t="s">
        <v>53</v>
      </c>
      <c r="AC5925" t="s">
        <v>52</v>
      </c>
      <c r="AD5925" t="s">
        <v>52</v>
      </c>
      <c r="AE5925" t="s">
        <v>53</v>
      </c>
      <c r="AF5925" t="s">
        <v>52</v>
      </c>
      <c r="AG5925" t="s">
        <v>52</v>
      </c>
      <c r="AH5925" t="s">
        <v>52</v>
      </c>
      <c r="AI5925" t="s">
        <v>60</v>
      </c>
      <c r="AJ5925" t="s">
        <v>53</v>
      </c>
      <c r="AK5925" t="s">
        <v>69</v>
      </c>
      <c r="AL5925">
        <v>59.65</v>
      </c>
      <c r="AM5925">
        <v>638.95000000000005</v>
      </c>
      <c r="AN5925">
        <v>0</v>
      </c>
      <c r="AO5925">
        <v>90</v>
      </c>
      <c r="AP5925">
        <v>14.8</v>
      </c>
      <c r="AQ5925">
        <v>743.75</v>
      </c>
      <c r="AR5925">
        <v>3</v>
      </c>
      <c r="AS5925" t="s">
        <v>881</v>
      </c>
      <c r="AT5925" t="s">
        <v>52</v>
      </c>
      <c r="AU5925">
        <v>20</v>
      </c>
      <c r="AV5925">
        <v>2385</v>
      </c>
      <c r="AY5925" t="str">
        <f>IF(AND(Table1[[#This Row],[Contract]]="Month-to-Month", Table1[[#This Row],[Tenure in Months]]&lt;6, Table1[[#This Row],[Payment Method]]="Bank Withdrawal"), "High Risk", IF(OR(Table1[[#This Row],[Contract]]="Month-to-Month", Table1[[#This Row],[Tenure in Months]]&lt;12), "Medium Risk", "Low Risk"))</f>
        <v>Medium Risk</v>
      </c>
    </row>
    <row r="5926" spans="1:51" x14ac:dyDescent="0.35">
      <c r="A5926" t="s">
        <v>7130</v>
      </c>
      <c r="B5926" t="s">
        <v>51</v>
      </c>
      <c r="C5926">
        <v>50</v>
      </c>
      <c r="D5926" t="s">
        <v>52</v>
      </c>
      <c r="E5926" t="s">
        <v>52</v>
      </c>
      <c r="F5926" t="s">
        <v>52</v>
      </c>
      <c r="G5926" t="s">
        <v>53</v>
      </c>
      <c r="H5926">
        <v>1</v>
      </c>
      <c r="I5926" t="s">
        <v>54</v>
      </c>
      <c r="J5926" t="s">
        <v>55</v>
      </c>
      <c r="K5926" t="s">
        <v>3778</v>
      </c>
      <c r="L5926">
        <v>92007</v>
      </c>
      <c r="M5926">
        <v>33.015866000000003</v>
      </c>
      <c r="N5926">
        <v>-117.272254</v>
      </c>
      <c r="O5926">
        <v>10375</v>
      </c>
      <c r="P5926" t="s">
        <v>57</v>
      </c>
      <c r="Q5926" t="s">
        <v>52</v>
      </c>
      <c r="R5926">
        <v>0</v>
      </c>
      <c r="S5926">
        <v>13</v>
      </c>
      <c r="T5926" t="s">
        <v>72</v>
      </c>
      <c r="U5926" t="s">
        <v>53</v>
      </c>
      <c r="V5926">
        <v>30.19</v>
      </c>
      <c r="W5926" t="s">
        <v>52</v>
      </c>
      <c r="X5926" t="s">
        <v>53</v>
      </c>
      <c r="Y5926" t="s">
        <v>59</v>
      </c>
      <c r="Z5926">
        <v>17</v>
      </c>
      <c r="AA5926" t="s">
        <v>52</v>
      </c>
      <c r="AB5926" t="s">
        <v>52</v>
      </c>
      <c r="AC5926" t="s">
        <v>52</v>
      </c>
      <c r="AD5926" t="s">
        <v>52</v>
      </c>
      <c r="AE5926" t="s">
        <v>53</v>
      </c>
      <c r="AF5926" t="s">
        <v>53</v>
      </c>
      <c r="AG5926" t="s">
        <v>53</v>
      </c>
      <c r="AH5926" t="s">
        <v>53</v>
      </c>
      <c r="AI5926" t="s">
        <v>60</v>
      </c>
      <c r="AJ5926" t="s">
        <v>52</v>
      </c>
      <c r="AK5926" t="s">
        <v>69</v>
      </c>
      <c r="AL5926">
        <v>66.400000000000006</v>
      </c>
      <c r="AM5926">
        <v>831.75</v>
      </c>
      <c r="AN5926">
        <v>0</v>
      </c>
      <c r="AO5926">
        <v>0</v>
      </c>
      <c r="AP5926">
        <v>392.47</v>
      </c>
      <c r="AQ5926">
        <v>1224.22</v>
      </c>
      <c r="AR5926">
        <v>5</v>
      </c>
      <c r="AS5926" t="s">
        <v>881</v>
      </c>
      <c r="AT5926" t="s">
        <v>52</v>
      </c>
      <c r="AU5926">
        <v>43</v>
      </c>
      <c r="AV5926">
        <v>3660</v>
      </c>
      <c r="AY5926" t="str">
        <f>IF(AND(Table1[[#This Row],[Contract]]="Month-to-Month", Table1[[#This Row],[Tenure in Months]]&lt;6, Table1[[#This Row],[Payment Method]]="Bank Withdrawal"), "High Risk", IF(OR(Table1[[#This Row],[Contract]]="Month-to-Month", Table1[[#This Row],[Tenure in Months]]&lt;12), "Medium Risk", "Low Risk"))</f>
        <v>Medium Risk</v>
      </c>
    </row>
    <row r="5927" spans="1:51" x14ac:dyDescent="0.35">
      <c r="A5927" t="s">
        <v>7131</v>
      </c>
      <c r="B5927" t="s">
        <v>66</v>
      </c>
      <c r="C5927">
        <v>64</v>
      </c>
      <c r="D5927" t="s">
        <v>52</v>
      </c>
      <c r="E5927" t="s">
        <v>52</v>
      </c>
      <c r="F5927" t="s">
        <v>53</v>
      </c>
      <c r="G5927" t="s">
        <v>53</v>
      </c>
      <c r="H5927">
        <v>3</v>
      </c>
      <c r="I5927" t="s">
        <v>54</v>
      </c>
      <c r="J5927" t="s">
        <v>55</v>
      </c>
      <c r="K5927" t="s">
        <v>1403</v>
      </c>
      <c r="L5927">
        <v>92009</v>
      </c>
      <c r="M5927">
        <v>33.098018000000003</v>
      </c>
      <c r="N5927">
        <v>-117.25820299999999</v>
      </c>
      <c r="O5927">
        <v>43161</v>
      </c>
      <c r="P5927" t="s">
        <v>57</v>
      </c>
      <c r="Q5927" t="s">
        <v>53</v>
      </c>
      <c r="R5927">
        <v>6</v>
      </c>
      <c r="S5927">
        <v>69</v>
      </c>
      <c r="T5927" t="s">
        <v>58</v>
      </c>
      <c r="U5927" t="s">
        <v>53</v>
      </c>
      <c r="V5927">
        <v>11.47</v>
      </c>
      <c r="W5927" t="s">
        <v>52</v>
      </c>
      <c r="X5927" t="s">
        <v>52</v>
      </c>
      <c r="Y5927" t="s">
        <v>58</v>
      </c>
      <c r="Z5927">
        <v>0</v>
      </c>
      <c r="AA5927" t="s">
        <v>52</v>
      </c>
      <c r="AB5927" t="s">
        <v>52</v>
      </c>
      <c r="AC5927" t="s">
        <v>52</v>
      </c>
      <c r="AD5927" t="s">
        <v>52</v>
      </c>
      <c r="AE5927" t="s">
        <v>52</v>
      </c>
      <c r="AF5927" t="s">
        <v>52</v>
      </c>
      <c r="AG5927" t="s">
        <v>52</v>
      </c>
      <c r="AH5927" t="s">
        <v>52</v>
      </c>
      <c r="AI5927" t="s">
        <v>334</v>
      </c>
      <c r="AJ5927" t="s">
        <v>52</v>
      </c>
      <c r="AK5927" t="s">
        <v>61</v>
      </c>
      <c r="AL5927">
        <v>20.149999999999999</v>
      </c>
      <c r="AM5927">
        <v>1337.5</v>
      </c>
      <c r="AN5927">
        <v>0</v>
      </c>
      <c r="AO5927">
        <v>0</v>
      </c>
      <c r="AP5927">
        <v>791.43</v>
      </c>
      <c r="AQ5927">
        <v>2128.9299999999998</v>
      </c>
      <c r="AR5927">
        <v>4</v>
      </c>
      <c r="AS5927" t="s">
        <v>881</v>
      </c>
      <c r="AT5927" t="s">
        <v>52</v>
      </c>
      <c r="AU5927">
        <v>23</v>
      </c>
      <c r="AV5927">
        <v>4554</v>
      </c>
      <c r="AY5927" t="str">
        <f>IF(AND(Table1[[#This Row],[Contract]]="Month-to-Month", Table1[[#This Row],[Tenure in Months]]&lt;6, Table1[[#This Row],[Payment Method]]="Bank Withdrawal"), "High Risk", IF(OR(Table1[[#This Row],[Contract]]="Month-to-Month", Table1[[#This Row],[Tenure in Months]]&lt;12), "Medium Risk", "Low Risk"))</f>
        <v>Low Risk</v>
      </c>
    </row>
    <row r="5928" spans="1:51" x14ac:dyDescent="0.35">
      <c r="A5928" t="s">
        <v>7132</v>
      </c>
      <c r="B5928" t="s">
        <v>51</v>
      </c>
      <c r="C5928">
        <v>52</v>
      </c>
      <c r="D5928" t="s">
        <v>52</v>
      </c>
      <c r="E5928" t="s">
        <v>52</v>
      </c>
      <c r="F5928" t="s">
        <v>53</v>
      </c>
      <c r="G5928" t="s">
        <v>53</v>
      </c>
      <c r="H5928">
        <v>2</v>
      </c>
      <c r="I5928" t="s">
        <v>54</v>
      </c>
      <c r="J5928" t="s">
        <v>55</v>
      </c>
      <c r="K5928" t="s">
        <v>1405</v>
      </c>
      <c r="L5928">
        <v>92020</v>
      </c>
      <c r="M5928">
        <v>32.796970000000002</v>
      </c>
      <c r="N5928">
        <v>-116.969082</v>
      </c>
      <c r="O5928">
        <v>55277</v>
      </c>
      <c r="P5928" t="s">
        <v>57</v>
      </c>
      <c r="Q5928" t="s">
        <v>53</v>
      </c>
      <c r="R5928">
        <v>9</v>
      </c>
      <c r="S5928">
        <v>46</v>
      </c>
      <c r="T5928" t="s">
        <v>92</v>
      </c>
      <c r="U5928" t="s">
        <v>53</v>
      </c>
      <c r="V5928">
        <v>38.450000000000003</v>
      </c>
      <c r="W5928" t="s">
        <v>52</v>
      </c>
      <c r="X5928" t="s">
        <v>53</v>
      </c>
      <c r="Y5928" t="s">
        <v>59</v>
      </c>
      <c r="Z5928">
        <v>15</v>
      </c>
      <c r="AA5928" t="s">
        <v>53</v>
      </c>
      <c r="AB5928" t="s">
        <v>52</v>
      </c>
      <c r="AC5928" t="s">
        <v>53</v>
      </c>
      <c r="AD5928" t="s">
        <v>53</v>
      </c>
      <c r="AE5928" t="s">
        <v>52</v>
      </c>
      <c r="AF5928" t="s">
        <v>52</v>
      </c>
      <c r="AG5928" t="s">
        <v>52</v>
      </c>
      <c r="AH5928" t="s">
        <v>53</v>
      </c>
      <c r="AI5928" t="s">
        <v>124</v>
      </c>
      <c r="AJ5928" t="s">
        <v>52</v>
      </c>
      <c r="AK5928" t="s">
        <v>69</v>
      </c>
      <c r="AL5928">
        <v>56.9</v>
      </c>
      <c r="AM5928">
        <v>2560.1</v>
      </c>
      <c r="AN5928">
        <v>0</v>
      </c>
      <c r="AO5928">
        <v>0</v>
      </c>
      <c r="AP5928">
        <v>1768.7</v>
      </c>
      <c r="AQ5928">
        <v>4328.8</v>
      </c>
      <c r="AR5928">
        <v>4</v>
      </c>
      <c r="AS5928" t="s">
        <v>881</v>
      </c>
      <c r="AT5928" t="s">
        <v>52</v>
      </c>
      <c r="AU5928">
        <v>44</v>
      </c>
      <c r="AV5928">
        <v>4258</v>
      </c>
      <c r="AY5928" t="str">
        <f>IF(AND(Table1[[#This Row],[Contract]]="Month-to-Month", Table1[[#This Row],[Tenure in Months]]&lt;6, Table1[[#This Row],[Payment Method]]="Bank Withdrawal"), "High Risk", IF(OR(Table1[[#This Row],[Contract]]="Month-to-Month", Table1[[#This Row],[Tenure in Months]]&lt;12), "Medium Risk", "Low Risk"))</f>
        <v>Low Risk</v>
      </c>
    </row>
    <row r="5929" spans="1:51" x14ac:dyDescent="0.35">
      <c r="A5929" t="s">
        <v>7133</v>
      </c>
      <c r="B5929" t="s">
        <v>66</v>
      </c>
      <c r="C5929">
        <v>36</v>
      </c>
      <c r="D5929" t="s">
        <v>52</v>
      </c>
      <c r="E5929" t="s">
        <v>52</v>
      </c>
      <c r="F5929" t="s">
        <v>53</v>
      </c>
      <c r="G5929" t="s">
        <v>53</v>
      </c>
      <c r="H5929">
        <v>2</v>
      </c>
      <c r="I5929" t="s">
        <v>54</v>
      </c>
      <c r="J5929" t="s">
        <v>55</v>
      </c>
      <c r="K5929" t="s">
        <v>3525</v>
      </c>
      <c r="L5929">
        <v>92024</v>
      </c>
      <c r="M5929">
        <v>33.054578999999997</v>
      </c>
      <c r="N5929">
        <v>-117.25664999999999</v>
      </c>
      <c r="O5929">
        <v>47126</v>
      </c>
      <c r="P5929" t="s">
        <v>57</v>
      </c>
      <c r="Q5929" t="s">
        <v>53</v>
      </c>
      <c r="R5929">
        <v>5</v>
      </c>
      <c r="S5929">
        <v>56</v>
      </c>
      <c r="T5929" t="s">
        <v>92</v>
      </c>
      <c r="U5929" t="s">
        <v>53</v>
      </c>
      <c r="V5929">
        <v>13.94</v>
      </c>
      <c r="W5929" t="s">
        <v>53</v>
      </c>
      <c r="X5929" t="s">
        <v>53</v>
      </c>
      <c r="Y5929" t="s">
        <v>68</v>
      </c>
      <c r="Z5929">
        <v>11</v>
      </c>
      <c r="AA5929" t="s">
        <v>53</v>
      </c>
      <c r="AB5929" t="s">
        <v>52</v>
      </c>
      <c r="AC5929" t="s">
        <v>53</v>
      </c>
      <c r="AD5929" t="s">
        <v>53</v>
      </c>
      <c r="AE5929" t="s">
        <v>53</v>
      </c>
      <c r="AF5929" t="s">
        <v>53</v>
      </c>
      <c r="AG5929" t="s">
        <v>53</v>
      </c>
      <c r="AH5929" t="s">
        <v>53</v>
      </c>
      <c r="AI5929" t="s">
        <v>60</v>
      </c>
      <c r="AJ5929" t="s">
        <v>53</v>
      </c>
      <c r="AK5929" t="s">
        <v>69</v>
      </c>
      <c r="AL5929">
        <v>109.6</v>
      </c>
      <c r="AM5929">
        <v>5953</v>
      </c>
      <c r="AN5929">
        <v>0</v>
      </c>
      <c r="AO5929">
        <v>0</v>
      </c>
      <c r="AP5929">
        <v>780.64</v>
      </c>
      <c r="AQ5929">
        <v>6733.64</v>
      </c>
      <c r="AR5929">
        <v>3</v>
      </c>
      <c r="AS5929" t="s">
        <v>881</v>
      </c>
      <c r="AT5929" t="s">
        <v>52</v>
      </c>
      <c r="AU5929">
        <v>67</v>
      </c>
      <c r="AV5929">
        <v>5012</v>
      </c>
      <c r="AY5929" t="str">
        <f>IF(AND(Table1[[#This Row],[Contract]]="Month-to-Month", Table1[[#This Row],[Tenure in Months]]&lt;6, Table1[[#This Row],[Payment Method]]="Bank Withdrawal"), "High Risk", IF(OR(Table1[[#This Row],[Contract]]="Month-to-Month", Table1[[#This Row],[Tenure in Months]]&lt;12), "Medium Risk", "Low Risk"))</f>
        <v>Medium Risk</v>
      </c>
    </row>
    <row r="5930" spans="1:51" x14ac:dyDescent="0.35">
      <c r="A5930" t="s">
        <v>7134</v>
      </c>
      <c r="B5930" t="s">
        <v>51</v>
      </c>
      <c r="C5930">
        <v>28</v>
      </c>
      <c r="D5930" t="s">
        <v>53</v>
      </c>
      <c r="E5930" t="s">
        <v>52</v>
      </c>
      <c r="F5930" t="s">
        <v>53</v>
      </c>
      <c r="G5930" t="s">
        <v>53</v>
      </c>
      <c r="H5930">
        <v>3</v>
      </c>
      <c r="I5930" t="s">
        <v>54</v>
      </c>
      <c r="J5930" t="s">
        <v>55</v>
      </c>
      <c r="K5930" t="s">
        <v>224</v>
      </c>
      <c r="L5930">
        <v>92025</v>
      </c>
      <c r="M5930">
        <v>33.081477999999997</v>
      </c>
      <c r="N5930">
        <v>-117.03381400000001</v>
      </c>
      <c r="O5930">
        <v>49281</v>
      </c>
      <c r="P5930" t="s">
        <v>57</v>
      </c>
      <c r="Q5930" t="s">
        <v>52</v>
      </c>
      <c r="R5930">
        <v>0</v>
      </c>
      <c r="S5930">
        <v>70</v>
      </c>
      <c r="T5930" t="s">
        <v>58</v>
      </c>
      <c r="U5930" t="s">
        <v>53</v>
      </c>
      <c r="V5930">
        <v>1.22</v>
      </c>
      <c r="W5930" t="s">
        <v>53</v>
      </c>
      <c r="X5930" t="s">
        <v>52</v>
      </c>
      <c r="Y5930" t="s">
        <v>58</v>
      </c>
      <c r="Z5930">
        <v>0</v>
      </c>
      <c r="AA5930" t="s">
        <v>52</v>
      </c>
      <c r="AB5930" t="s">
        <v>52</v>
      </c>
      <c r="AC5930" t="s">
        <v>52</v>
      </c>
      <c r="AD5930" t="s">
        <v>52</v>
      </c>
      <c r="AE5930" t="s">
        <v>52</v>
      </c>
      <c r="AF5930" t="s">
        <v>52</v>
      </c>
      <c r="AG5930" t="s">
        <v>52</v>
      </c>
      <c r="AH5930" t="s">
        <v>52</v>
      </c>
      <c r="AI5930" t="s">
        <v>334</v>
      </c>
      <c r="AJ5930" t="s">
        <v>52</v>
      </c>
      <c r="AK5930" t="s">
        <v>69</v>
      </c>
      <c r="AL5930">
        <v>25.15</v>
      </c>
      <c r="AM5930">
        <v>1790.15</v>
      </c>
      <c r="AN5930">
        <v>0</v>
      </c>
      <c r="AO5930">
        <v>0</v>
      </c>
      <c r="AP5930">
        <v>85.399999999999906</v>
      </c>
      <c r="AQ5930">
        <v>1875.55</v>
      </c>
      <c r="AR5930">
        <v>3</v>
      </c>
      <c r="AS5930" t="s">
        <v>881</v>
      </c>
      <c r="AT5930" t="s">
        <v>52</v>
      </c>
      <c r="AU5930">
        <v>39</v>
      </c>
      <c r="AV5930">
        <v>5114</v>
      </c>
      <c r="AY5930" t="str">
        <f>IF(AND(Table1[[#This Row],[Contract]]="Month-to-Month", Table1[[#This Row],[Tenure in Months]]&lt;6, Table1[[#This Row],[Payment Method]]="Bank Withdrawal"), "High Risk", IF(OR(Table1[[#This Row],[Contract]]="Month-to-Month", Table1[[#This Row],[Tenure in Months]]&lt;12), "Medium Risk", "Low Risk"))</f>
        <v>Low Risk</v>
      </c>
    </row>
    <row r="5931" spans="1:51" x14ac:dyDescent="0.35">
      <c r="A5931" t="s">
        <v>7135</v>
      </c>
      <c r="B5931" t="s">
        <v>66</v>
      </c>
      <c r="C5931">
        <v>47</v>
      </c>
      <c r="D5931" t="s">
        <v>52</v>
      </c>
      <c r="E5931" t="s">
        <v>52</v>
      </c>
      <c r="F5931" t="s">
        <v>53</v>
      </c>
      <c r="G5931" t="s">
        <v>53</v>
      </c>
      <c r="H5931">
        <v>2</v>
      </c>
      <c r="I5931" t="s">
        <v>54</v>
      </c>
      <c r="J5931" t="s">
        <v>55</v>
      </c>
      <c r="K5931" t="s">
        <v>224</v>
      </c>
      <c r="L5931">
        <v>92026</v>
      </c>
      <c r="M5931">
        <v>33.21846</v>
      </c>
      <c r="N5931">
        <v>-117.116916</v>
      </c>
      <c r="O5931">
        <v>43436</v>
      </c>
      <c r="P5931" t="s">
        <v>57</v>
      </c>
      <c r="Q5931" t="s">
        <v>53</v>
      </c>
      <c r="R5931">
        <v>2</v>
      </c>
      <c r="S5931">
        <v>33</v>
      </c>
      <c r="T5931" t="s">
        <v>58</v>
      </c>
      <c r="U5931" t="s">
        <v>53</v>
      </c>
      <c r="V5931">
        <v>31.59</v>
      </c>
      <c r="W5931" t="s">
        <v>53</v>
      </c>
      <c r="X5931" t="s">
        <v>53</v>
      </c>
      <c r="Y5931" t="s">
        <v>110</v>
      </c>
      <c r="Z5931">
        <v>18</v>
      </c>
      <c r="AA5931" t="s">
        <v>52</v>
      </c>
      <c r="AB5931" t="s">
        <v>52</v>
      </c>
      <c r="AC5931" t="s">
        <v>53</v>
      </c>
      <c r="AD5931" t="s">
        <v>53</v>
      </c>
      <c r="AE5931" t="s">
        <v>53</v>
      </c>
      <c r="AF5931" t="s">
        <v>53</v>
      </c>
      <c r="AG5931" t="s">
        <v>53</v>
      </c>
      <c r="AH5931" t="s">
        <v>52</v>
      </c>
      <c r="AI5931" t="s">
        <v>124</v>
      </c>
      <c r="AJ5931" t="s">
        <v>53</v>
      </c>
      <c r="AK5931" t="s">
        <v>61</v>
      </c>
      <c r="AL5931">
        <v>79.150000000000006</v>
      </c>
      <c r="AM5931">
        <v>2531.4</v>
      </c>
      <c r="AN5931">
        <v>0</v>
      </c>
      <c r="AO5931">
        <v>20</v>
      </c>
      <c r="AP5931">
        <v>1042.47</v>
      </c>
      <c r="AQ5931">
        <v>3593.87</v>
      </c>
      <c r="AR5931">
        <v>5</v>
      </c>
      <c r="AS5931" t="s">
        <v>881</v>
      </c>
      <c r="AT5931" t="s">
        <v>52</v>
      </c>
      <c r="AU5931">
        <v>73</v>
      </c>
      <c r="AV5931">
        <v>3555</v>
      </c>
      <c r="AY5931" t="str">
        <f>IF(AND(Table1[[#This Row],[Contract]]="Month-to-Month", Table1[[#This Row],[Tenure in Months]]&lt;6, Table1[[#This Row],[Payment Method]]="Bank Withdrawal"), "High Risk", IF(OR(Table1[[#This Row],[Contract]]="Month-to-Month", Table1[[#This Row],[Tenure in Months]]&lt;12), "Medium Risk", "Low Risk"))</f>
        <v>Low Risk</v>
      </c>
    </row>
    <row r="5932" spans="1:51" x14ac:dyDescent="0.35">
      <c r="A5932" t="s">
        <v>7136</v>
      </c>
      <c r="B5932" t="s">
        <v>66</v>
      </c>
      <c r="C5932">
        <v>56</v>
      </c>
      <c r="D5932" t="s">
        <v>52</v>
      </c>
      <c r="E5932" t="s">
        <v>52</v>
      </c>
      <c r="F5932" t="s">
        <v>53</v>
      </c>
      <c r="G5932" t="s">
        <v>53</v>
      </c>
      <c r="H5932">
        <v>3</v>
      </c>
      <c r="I5932" t="s">
        <v>54</v>
      </c>
      <c r="J5932" t="s">
        <v>55</v>
      </c>
      <c r="K5932" t="s">
        <v>224</v>
      </c>
      <c r="L5932">
        <v>92027</v>
      </c>
      <c r="M5932">
        <v>33.141264999999997</v>
      </c>
      <c r="N5932">
        <v>-116.967221</v>
      </c>
      <c r="O5932">
        <v>48690</v>
      </c>
      <c r="P5932" t="s">
        <v>57</v>
      </c>
      <c r="Q5932" t="s">
        <v>53</v>
      </c>
      <c r="R5932">
        <v>8</v>
      </c>
      <c r="S5932">
        <v>72</v>
      </c>
      <c r="T5932" t="s">
        <v>58</v>
      </c>
      <c r="U5932" t="s">
        <v>53</v>
      </c>
      <c r="V5932">
        <v>22.62</v>
      </c>
      <c r="W5932" t="s">
        <v>53</v>
      </c>
      <c r="X5932" t="s">
        <v>53</v>
      </c>
      <c r="Y5932" t="s">
        <v>110</v>
      </c>
      <c r="Z5932">
        <v>27</v>
      </c>
      <c r="AA5932" t="s">
        <v>53</v>
      </c>
      <c r="AB5932" t="s">
        <v>53</v>
      </c>
      <c r="AC5932" t="s">
        <v>52</v>
      </c>
      <c r="AD5932" t="s">
        <v>53</v>
      </c>
      <c r="AE5932" t="s">
        <v>52</v>
      </c>
      <c r="AF5932" t="s">
        <v>52</v>
      </c>
      <c r="AG5932" t="s">
        <v>52</v>
      </c>
      <c r="AH5932" t="s">
        <v>53</v>
      </c>
      <c r="AI5932" t="s">
        <v>334</v>
      </c>
      <c r="AJ5932" t="s">
        <v>52</v>
      </c>
      <c r="AK5932" t="s">
        <v>69</v>
      </c>
      <c r="AL5932">
        <v>66.75</v>
      </c>
      <c r="AM5932">
        <v>4760.3</v>
      </c>
      <c r="AN5932">
        <v>0</v>
      </c>
      <c r="AO5932">
        <v>0</v>
      </c>
      <c r="AP5932">
        <v>1628.64</v>
      </c>
      <c r="AQ5932">
        <v>6388.94</v>
      </c>
      <c r="AR5932">
        <v>3</v>
      </c>
      <c r="AS5932" t="s">
        <v>881</v>
      </c>
      <c r="AT5932" t="s">
        <v>52</v>
      </c>
      <c r="AU5932">
        <v>65</v>
      </c>
      <c r="AV5932">
        <v>6063</v>
      </c>
      <c r="AY5932" t="str">
        <f>IF(AND(Table1[[#This Row],[Contract]]="Month-to-Month", Table1[[#This Row],[Tenure in Months]]&lt;6, Table1[[#This Row],[Payment Method]]="Bank Withdrawal"), "High Risk", IF(OR(Table1[[#This Row],[Contract]]="Month-to-Month", Table1[[#This Row],[Tenure in Months]]&lt;12), "Medium Risk", "Low Risk"))</f>
        <v>Low Risk</v>
      </c>
    </row>
    <row r="5933" spans="1:51" x14ac:dyDescent="0.35">
      <c r="A5933" t="s">
        <v>7137</v>
      </c>
      <c r="B5933" t="s">
        <v>66</v>
      </c>
      <c r="C5933">
        <v>59</v>
      </c>
      <c r="D5933" t="s">
        <v>52</v>
      </c>
      <c r="E5933" t="s">
        <v>52</v>
      </c>
      <c r="F5933" t="s">
        <v>52</v>
      </c>
      <c r="G5933" t="s">
        <v>53</v>
      </c>
      <c r="H5933">
        <v>2</v>
      </c>
      <c r="I5933" t="s">
        <v>54</v>
      </c>
      <c r="J5933" t="s">
        <v>55</v>
      </c>
      <c r="K5933" t="s">
        <v>224</v>
      </c>
      <c r="L5933">
        <v>92029</v>
      </c>
      <c r="M5933">
        <v>33.079833999999998</v>
      </c>
      <c r="N5933">
        <v>-117.134275</v>
      </c>
      <c r="O5933">
        <v>17944</v>
      </c>
      <c r="P5933" t="s">
        <v>57</v>
      </c>
      <c r="Q5933" t="s">
        <v>52</v>
      </c>
      <c r="R5933">
        <v>0</v>
      </c>
      <c r="S5933">
        <v>19</v>
      </c>
      <c r="T5933" t="s">
        <v>72</v>
      </c>
      <c r="U5933" t="s">
        <v>53</v>
      </c>
      <c r="V5933">
        <v>4.03</v>
      </c>
      <c r="W5933" t="s">
        <v>52</v>
      </c>
      <c r="X5933" t="s">
        <v>53</v>
      </c>
      <c r="Y5933" t="s">
        <v>110</v>
      </c>
      <c r="Z5933">
        <v>26</v>
      </c>
      <c r="AA5933" t="s">
        <v>52</v>
      </c>
      <c r="AB5933" t="s">
        <v>52</v>
      </c>
      <c r="AC5933" t="s">
        <v>52</v>
      </c>
      <c r="AD5933" t="s">
        <v>53</v>
      </c>
      <c r="AE5933" t="s">
        <v>52</v>
      </c>
      <c r="AF5933" t="s">
        <v>52</v>
      </c>
      <c r="AG5933" t="s">
        <v>52</v>
      </c>
      <c r="AH5933" t="s">
        <v>53</v>
      </c>
      <c r="AI5933" t="s">
        <v>60</v>
      </c>
      <c r="AJ5933" t="s">
        <v>52</v>
      </c>
      <c r="AK5933" t="s">
        <v>69</v>
      </c>
      <c r="AL5933">
        <v>48.8</v>
      </c>
      <c r="AM5933">
        <v>953.65</v>
      </c>
      <c r="AN5933">
        <v>0</v>
      </c>
      <c r="AO5933">
        <v>0</v>
      </c>
      <c r="AP5933">
        <v>76.569999999999993</v>
      </c>
      <c r="AQ5933">
        <v>1030.22</v>
      </c>
      <c r="AR5933">
        <v>3</v>
      </c>
      <c r="AS5933" t="s">
        <v>881</v>
      </c>
      <c r="AT5933" t="s">
        <v>52</v>
      </c>
      <c r="AU5933">
        <v>74</v>
      </c>
      <c r="AV5933">
        <v>3749</v>
      </c>
      <c r="AY5933" t="str">
        <f>IF(AND(Table1[[#This Row],[Contract]]="Month-to-Month", Table1[[#This Row],[Tenure in Months]]&lt;6, Table1[[#This Row],[Payment Method]]="Bank Withdrawal"), "High Risk", IF(OR(Table1[[#This Row],[Contract]]="Month-to-Month", Table1[[#This Row],[Tenure in Months]]&lt;12), "Medium Risk", "Low Risk"))</f>
        <v>Medium Risk</v>
      </c>
    </row>
    <row r="5934" spans="1:51" x14ac:dyDescent="0.35">
      <c r="A5934" t="s">
        <v>7138</v>
      </c>
      <c r="B5934" t="s">
        <v>66</v>
      </c>
      <c r="C5934">
        <v>48</v>
      </c>
      <c r="D5934" t="s">
        <v>52</v>
      </c>
      <c r="E5934" t="s">
        <v>52</v>
      </c>
      <c r="F5934" t="s">
        <v>53</v>
      </c>
      <c r="G5934" t="s">
        <v>52</v>
      </c>
      <c r="H5934">
        <v>0</v>
      </c>
      <c r="I5934" t="s">
        <v>54</v>
      </c>
      <c r="J5934" t="s">
        <v>55</v>
      </c>
      <c r="K5934" t="s">
        <v>925</v>
      </c>
      <c r="L5934">
        <v>92037</v>
      </c>
      <c r="M5934">
        <v>32.853743000000001</v>
      </c>
      <c r="N5934">
        <v>-117.25033999999999</v>
      </c>
      <c r="O5934">
        <v>42617</v>
      </c>
      <c r="P5934" t="s">
        <v>57</v>
      </c>
      <c r="Q5934" t="s">
        <v>53</v>
      </c>
      <c r="R5934">
        <v>8</v>
      </c>
      <c r="S5934">
        <v>71</v>
      </c>
      <c r="T5934" t="s">
        <v>58</v>
      </c>
      <c r="U5934" t="s">
        <v>53</v>
      </c>
      <c r="V5934">
        <v>43.61</v>
      </c>
      <c r="W5934" t="s">
        <v>52</v>
      </c>
      <c r="X5934" t="s">
        <v>53</v>
      </c>
      <c r="Y5934" t="s">
        <v>110</v>
      </c>
      <c r="Z5934">
        <v>27</v>
      </c>
      <c r="AA5934" t="s">
        <v>52</v>
      </c>
      <c r="AB5934" t="s">
        <v>53</v>
      </c>
      <c r="AC5934" t="s">
        <v>53</v>
      </c>
      <c r="AD5934" t="s">
        <v>53</v>
      </c>
      <c r="AE5934" t="s">
        <v>53</v>
      </c>
      <c r="AF5934" t="s">
        <v>53</v>
      </c>
      <c r="AG5934" t="s">
        <v>53</v>
      </c>
      <c r="AH5934" t="s">
        <v>53</v>
      </c>
      <c r="AI5934" t="s">
        <v>334</v>
      </c>
      <c r="AJ5934" t="s">
        <v>53</v>
      </c>
      <c r="AK5934" t="s">
        <v>69</v>
      </c>
      <c r="AL5934">
        <v>80.7</v>
      </c>
      <c r="AM5934">
        <v>5705.05</v>
      </c>
      <c r="AN5934">
        <v>0</v>
      </c>
      <c r="AO5934">
        <v>0</v>
      </c>
      <c r="AP5934">
        <v>3096.31</v>
      </c>
      <c r="AQ5934">
        <v>8801.36</v>
      </c>
      <c r="AR5934">
        <v>5</v>
      </c>
      <c r="AS5934" t="s">
        <v>881</v>
      </c>
      <c r="AT5934" t="s">
        <v>52</v>
      </c>
      <c r="AU5934">
        <v>24</v>
      </c>
      <c r="AV5934">
        <v>5617</v>
      </c>
      <c r="AY5934" t="str">
        <f>IF(AND(Table1[[#This Row],[Contract]]="Month-to-Month", Table1[[#This Row],[Tenure in Months]]&lt;6, Table1[[#This Row],[Payment Method]]="Bank Withdrawal"), "High Risk", IF(OR(Table1[[#This Row],[Contract]]="Month-to-Month", Table1[[#This Row],[Tenure in Months]]&lt;12), "Medium Risk", "Low Risk"))</f>
        <v>Low Risk</v>
      </c>
    </row>
    <row r="5935" spans="1:51" x14ac:dyDescent="0.35">
      <c r="A5935" t="s">
        <v>7139</v>
      </c>
      <c r="B5935" t="s">
        <v>51</v>
      </c>
      <c r="C5935">
        <v>29</v>
      </c>
      <c r="D5935" t="s">
        <v>53</v>
      </c>
      <c r="E5935" t="s">
        <v>52</v>
      </c>
      <c r="F5935" t="s">
        <v>52</v>
      </c>
      <c r="G5935" t="s">
        <v>52</v>
      </c>
      <c r="H5935">
        <v>0</v>
      </c>
      <c r="I5935" t="s">
        <v>54</v>
      </c>
      <c r="J5935" t="s">
        <v>55</v>
      </c>
      <c r="K5935" t="s">
        <v>2755</v>
      </c>
      <c r="L5935">
        <v>92054</v>
      </c>
      <c r="M5935">
        <v>33.351058999999999</v>
      </c>
      <c r="N5935">
        <v>-117.420557</v>
      </c>
      <c r="O5935">
        <v>98239</v>
      </c>
      <c r="P5935" t="s">
        <v>57</v>
      </c>
      <c r="Q5935" t="s">
        <v>52</v>
      </c>
      <c r="R5935">
        <v>0</v>
      </c>
      <c r="S5935">
        <v>1</v>
      </c>
      <c r="T5935" t="s">
        <v>67</v>
      </c>
      <c r="U5935" t="s">
        <v>53</v>
      </c>
      <c r="V5935">
        <v>7.32</v>
      </c>
      <c r="W5935" t="s">
        <v>52</v>
      </c>
      <c r="X5935" t="s">
        <v>52</v>
      </c>
      <c r="Y5935" t="s">
        <v>58</v>
      </c>
      <c r="Z5935">
        <v>0</v>
      </c>
      <c r="AA5935" t="s">
        <v>52</v>
      </c>
      <c r="AB5935" t="s">
        <v>52</v>
      </c>
      <c r="AC5935" t="s">
        <v>52</v>
      </c>
      <c r="AD5935" t="s">
        <v>52</v>
      </c>
      <c r="AE5935" t="s">
        <v>52</v>
      </c>
      <c r="AF5935" t="s">
        <v>52</v>
      </c>
      <c r="AG5935" t="s">
        <v>52</v>
      </c>
      <c r="AH5935" t="s">
        <v>52</v>
      </c>
      <c r="AI5935" t="s">
        <v>60</v>
      </c>
      <c r="AJ5935" t="s">
        <v>52</v>
      </c>
      <c r="AK5935" t="s">
        <v>69</v>
      </c>
      <c r="AL5935">
        <v>20.55</v>
      </c>
      <c r="AM5935">
        <v>20.55</v>
      </c>
      <c r="AN5935">
        <v>0</v>
      </c>
      <c r="AO5935">
        <v>0</v>
      </c>
      <c r="AP5935">
        <v>7.32</v>
      </c>
      <c r="AQ5935">
        <v>27.87</v>
      </c>
      <c r="AR5935">
        <v>4</v>
      </c>
      <c r="AS5935" t="s">
        <v>883</v>
      </c>
      <c r="AT5935" t="s">
        <v>52</v>
      </c>
      <c r="AU5935">
        <v>28</v>
      </c>
      <c r="AV5935">
        <v>4801</v>
      </c>
      <c r="AY5935" t="str">
        <f>IF(AND(Table1[[#This Row],[Contract]]="Month-to-Month", Table1[[#This Row],[Tenure in Months]]&lt;6, Table1[[#This Row],[Payment Method]]="Bank Withdrawal"), "High Risk", IF(OR(Table1[[#This Row],[Contract]]="Month-to-Month", Table1[[#This Row],[Tenure in Months]]&lt;12), "Medium Risk", "Low Risk"))</f>
        <v>Medium Risk</v>
      </c>
    </row>
    <row r="5936" spans="1:51" x14ac:dyDescent="0.35">
      <c r="A5936" t="s">
        <v>7140</v>
      </c>
      <c r="B5936" t="s">
        <v>66</v>
      </c>
      <c r="C5936">
        <v>58</v>
      </c>
      <c r="D5936" t="s">
        <v>52</v>
      </c>
      <c r="E5936" t="s">
        <v>52</v>
      </c>
      <c r="F5936" t="s">
        <v>52</v>
      </c>
      <c r="G5936" t="s">
        <v>52</v>
      </c>
      <c r="H5936">
        <v>0</v>
      </c>
      <c r="I5936" t="s">
        <v>54</v>
      </c>
      <c r="J5936" t="s">
        <v>55</v>
      </c>
      <c r="K5936" t="s">
        <v>2755</v>
      </c>
      <c r="L5936">
        <v>92057</v>
      </c>
      <c r="M5936">
        <v>33.254497000000001</v>
      </c>
      <c r="N5936">
        <v>-117.28587899999999</v>
      </c>
      <c r="O5936">
        <v>46893</v>
      </c>
      <c r="P5936" t="s">
        <v>57</v>
      </c>
      <c r="Q5936" t="s">
        <v>52</v>
      </c>
      <c r="R5936">
        <v>0</v>
      </c>
      <c r="S5936">
        <v>61</v>
      </c>
      <c r="T5936" t="s">
        <v>92</v>
      </c>
      <c r="U5936" t="s">
        <v>53</v>
      </c>
      <c r="V5936">
        <v>5.55</v>
      </c>
      <c r="W5936" t="s">
        <v>53</v>
      </c>
      <c r="X5936" t="s">
        <v>53</v>
      </c>
      <c r="Y5936" t="s">
        <v>68</v>
      </c>
      <c r="Z5936">
        <v>7</v>
      </c>
      <c r="AA5936" t="s">
        <v>53</v>
      </c>
      <c r="AB5936" t="s">
        <v>53</v>
      </c>
      <c r="AC5936" t="s">
        <v>53</v>
      </c>
      <c r="AD5936" t="s">
        <v>53</v>
      </c>
      <c r="AE5936" t="s">
        <v>53</v>
      </c>
      <c r="AF5936" t="s">
        <v>53</v>
      </c>
      <c r="AG5936" t="s">
        <v>53</v>
      </c>
      <c r="AH5936" t="s">
        <v>53</v>
      </c>
      <c r="AI5936" t="s">
        <v>124</v>
      </c>
      <c r="AJ5936" t="s">
        <v>53</v>
      </c>
      <c r="AK5936" t="s">
        <v>69</v>
      </c>
      <c r="AL5936">
        <v>115.1</v>
      </c>
      <c r="AM5936">
        <v>6993.65</v>
      </c>
      <c r="AN5936">
        <v>0</v>
      </c>
      <c r="AO5936">
        <v>0</v>
      </c>
      <c r="AP5936">
        <v>338.55</v>
      </c>
      <c r="AQ5936">
        <v>7332.2</v>
      </c>
      <c r="AR5936">
        <v>4</v>
      </c>
      <c r="AS5936" t="s">
        <v>881</v>
      </c>
      <c r="AT5936" t="s">
        <v>52</v>
      </c>
      <c r="AU5936">
        <v>53</v>
      </c>
      <c r="AV5936">
        <v>4785</v>
      </c>
      <c r="AY5936" t="str">
        <f>IF(AND(Table1[[#This Row],[Contract]]="Month-to-Month", Table1[[#This Row],[Tenure in Months]]&lt;6, Table1[[#This Row],[Payment Method]]="Bank Withdrawal"), "High Risk", IF(OR(Table1[[#This Row],[Contract]]="Month-to-Month", Table1[[#This Row],[Tenure in Months]]&lt;12), "Medium Risk", "Low Risk"))</f>
        <v>Low Risk</v>
      </c>
    </row>
    <row r="5937" spans="1:51" x14ac:dyDescent="0.35">
      <c r="A5937" t="s">
        <v>7141</v>
      </c>
      <c r="B5937" t="s">
        <v>66</v>
      </c>
      <c r="C5937">
        <v>44</v>
      </c>
      <c r="D5937" t="s">
        <v>52</v>
      </c>
      <c r="E5937" t="s">
        <v>52</v>
      </c>
      <c r="F5937" t="s">
        <v>53</v>
      </c>
      <c r="G5937" t="s">
        <v>53</v>
      </c>
      <c r="H5937">
        <v>1</v>
      </c>
      <c r="I5937" t="s">
        <v>54</v>
      </c>
      <c r="J5937" t="s">
        <v>55</v>
      </c>
      <c r="K5937" t="s">
        <v>499</v>
      </c>
      <c r="L5937">
        <v>92059</v>
      </c>
      <c r="M5937">
        <v>33.384345000000003</v>
      </c>
      <c r="N5937">
        <v>-117.072619</v>
      </c>
      <c r="O5937">
        <v>1831</v>
      </c>
      <c r="P5937" t="s">
        <v>57</v>
      </c>
      <c r="Q5937" t="s">
        <v>53</v>
      </c>
      <c r="R5937">
        <v>6</v>
      </c>
      <c r="S5937">
        <v>71</v>
      </c>
      <c r="T5937" t="s">
        <v>229</v>
      </c>
      <c r="U5937" t="s">
        <v>52</v>
      </c>
      <c r="V5937">
        <v>0</v>
      </c>
      <c r="W5937" t="s">
        <v>52</v>
      </c>
      <c r="X5937" t="s">
        <v>53</v>
      </c>
      <c r="Y5937" t="s">
        <v>110</v>
      </c>
      <c r="Z5937">
        <v>19</v>
      </c>
      <c r="AA5937" t="s">
        <v>53</v>
      </c>
      <c r="AB5937" t="s">
        <v>53</v>
      </c>
      <c r="AC5937" t="s">
        <v>52</v>
      </c>
      <c r="AD5937" t="s">
        <v>53</v>
      </c>
      <c r="AE5937" t="s">
        <v>53</v>
      </c>
      <c r="AF5937" t="s">
        <v>53</v>
      </c>
      <c r="AG5937" t="s">
        <v>53</v>
      </c>
      <c r="AH5937" t="s">
        <v>53</v>
      </c>
      <c r="AI5937" t="s">
        <v>334</v>
      </c>
      <c r="AJ5937" t="s">
        <v>52</v>
      </c>
      <c r="AK5937" t="s">
        <v>61</v>
      </c>
      <c r="AL5937">
        <v>59.7</v>
      </c>
      <c r="AM5937">
        <v>4122.6499999999996</v>
      </c>
      <c r="AN5937">
        <v>0</v>
      </c>
      <c r="AO5937">
        <v>0</v>
      </c>
      <c r="AP5937">
        <v>0</v>
      </c>
      <c r="AQ5937">
        <v>4122.6499999999996</v>
      </c>
      <c r="AR5937">
        <v>4</v>
      </c>
      <c r="AS5937" t="s">
        <v>881</v>
      </c>
      <c r="AT5937" t="s">
        <v>52</v>
      </c>
      <c r="AU5937">
        <v>63</v>
      </c>
      <c r="AV5937">
        <v>6420</v>
      </c>
      <c r="AY5937" t="str">
        <f>IF(AND(Table1[[#This Row],[Contract]]="Month-to-Month", Table1[[#This Row],[Tenure in Months]]&lt;6, Table1[[#This Row],[Payment Method]]="Bank Withdrawal"), "High Risk", IF(OR(Table1[[#This Row],[Contract]]="Month-to-Month", Table1[[#This Row],[Tenure in Months]]&lt;12), "Medium Risk", "Low Risk"))</f>
        <v>Low Risk</v>
      </c>
    </row>
    <row r="5938" spans="1:51" x14ac:dyDescent="0.35">
      <c r="A5938" t="s">
        <v>7142</v>
      </c>
      <c r="B5938" t="s">
        <v>66</v>
      </c>
      <c r="C5938">
        <v>48</v>
      </c>
      <c r="D5938" t="s">
        <v>52</v>
      </c>
      <c r="E5938" t="s">
        <v>52</v>
      </c>
      <c r="F5938" t="s">
        <v>53</v>
      </c>
      <c r="G5938" t="s">
        <v>52</v>
      </c>
      <c r="H5938">
        <v>0</v>
      </c>
      <c r="I5938" t="s">
        <v>54</v>
      </c>
      <c r="J5938" t="s">
        <v>55</v>
      </c>
      <c r="K5938" t="s">
        <v>1411</v>
      </c>
      <c r="L5938">
        <v>92060</v>
      </c>
      <c r="M5938">
        <v>33.309851999999999</v>
      </c>
      <c r="N5938">
        <v>-116.82309100000001</v>
      </c>
      <c r="O5938">
        <v>234</v>
      </c>
      <c r="P5938" t="s">
        <v>57</v>
      </c>
      <c r="Q5938" t="s">
        <v>53</v>
      </c>
      <c r="R5938">
        <v>5</v>
      </c>
      <c r="S5938">
        <v>68</v>
      </c>
      <c r="T5938" t="s">
        <v>229</v>
      </c>
      <c r="U5938" t="s">
        <v>53</v>
      </c>
      <c r="V5938">
        <v>9.76</v>
      </c>
      <c r="W5938" t="s">
        <v>53</v>
      </c>
      <c r="X5938" t="s">
        <v>53</v>
      </c>
      <c r="Y5938" t="s">
        <v>68</v>
      </c>
      <c r="Z5938">
        <v>15</v>
      </c>
      <c r="AA5938" t="s">
        <v>52</v>
      </c>
      <c r="AB5938" t="s">
        <v>53</v>
      </c>
      <c r="AC5938" t="s">
        <v>53</v>
      </c>
      <c r="AD5938" t="s">
        <v>52</v>
      </c>
      <c r="AE5938" t="s">
        <v>52</v>
      </c>
      <c r="AF5938" t="s">
        <v>52</v>
      </c>
      <c r="AG5938" t="s">
        <v>52</v>
      </c>
      <c r="AH5938" t="s">
        <v>52</v>
      </c>
      <c r="AI5938" t="s">
        <v>124</v>
      </c>
      <c r="AJ5938" t="s">
        <v>52</v>
      </c>
      <c r="AK5938" t="s">
        <v>69</v>
      </c>
      <c r="AL5938">
        <v>86.45</v>
      </c>
      <c r="AM5938">
        <v>5762.95</v>
      </c>
      <c r="AN5938">
        <v>0</v>
      </c>
      <c r="AO5938">
        <v>150</v>
      </c>
      <c r="AP5938">
        <v>663.68</v>
      </c>
      <c r="AQ5938">
        <v>6576.63</v>
      </c>
      <c r="AR5938">
        <v>5</v>
      </c>
      <c r="AS5938" t="s">
        <v>881</v>
      </c>
      <c r="AT5938" t="s">
        <v>52</v>
      </c>
      <c r="AU5938">
        <v>39</v>
      </c>
      <c r="AV5938">
        <v>4480</v>
      </c>
      <c r="AY5938" t="str">
        <f>IF(AND(Table1[[#This Row],[Contract]]="Month-to-Month", Table1[[#This Row],[Tenure in Months]]&lt;6, Table1[[#This Row],[Payment Method]]="Bank Withdrawal"), "High Risk", IF(OR(Table1[[#This Row],[Contract]]="Month-to-Month", Table1[[#This Row],[Tenure in Months]]&lt;12), "Medium Risk", "Low Risk"))</f>
        <v>Low Risk</v>
      </c>
    </row>
    <row r="5939" spans="1:51" x14ac:dyDescent="0.35">
      <c r="A5939" t="s">
        <v>7143</v>
      </c>
      <c r="B5939" t="s">
        <v>51</v>
      </c>
      <c r="C5939">
        <v>35</v>
      </c>
      <c r="D5939" t="s">
        <v>52</v>
      </c>
      <c r="E5939" t="s">
        <v>52</v>
      </c>
      <c r="F5939" t="s">
        <v>52</v>
      </c>
      <c r="G5939" t="s">
        <v>52</v>
      </c>
      <c r="H5939">
        <v>0</v>
      </c>
      <c r="I5939" t="s">
        <v>54</v>
      </c>
      <c r="J5939" t="s">
        <v>55</v>
      </c>
      <c r="K5939" t="s">
        <v>501</v>
      </c>
      <c r="L5939">
        <v>92061</v>
      </c>
      <c r="M5939">
        <v>33.313828000000001</v>
      </c>
      <c r="N5939">
        <v>-116.940501</v>
      </c>
      <c r="O5939">
        <v>2615</v>
      </c>
      <c r="P5939" t="s">
        <v>57</v>
      </c>
      <c r="Q5939" t="s">
        <v>52</v>
      </c>
      <c r="R5939">
        <v>0</v>
      </c>
      <c r="S5939">
        <v>46</v>
      </c>
      <c r="T5939" t="s">
        <v>92</v>
      </c>
      <c r="U5939" t="s">
        <v>52</v>
      </c>
      <c r="V5939">
        <v>0</v>
      </c>
      <c r="W5939" t="s">
        <v>52</v>
      </c>
      <c r="X5939" t="s">
        <v>53</v>
      </c>
      <c r="Y5939" t="s">
        <v>59</v>
      </c>
      <c r="Z5939">
        <v>18</v>
      </c>
      <c r="AA5939" t="s">
        <v>52</v>
      </c>
      <c r="AB5939" t="s">
        <v>52</v>
      </c>
      <c r="AC5939" t="s">
        <v>53</v>
      </c>
      <c r="AD5939" t="s">
        <v>53</v>
      </c>
      <c r="AE5939" t="s">
        <v>52</v>
      </c>
      <c r="AF5939" t="s">
        <v>52</v>
      </c>
      <c r="AG5939" t="s">
        <v>52</v>
      </c>
      <c r="AH5939" t="s">
        <v>53</v>
      </c>
      <c r="AI5939" t="s">
        <v>124</v>
      </c>
      <c r="AJ5939" t="s">
        <v>52</v>
      </c>
      <c r="AK5939" t="s">
        <v>69</v>
      </c>
      <c r="AL5939">
        <v>33.700000000000003</v>
      </c>
      <c r="AM5939">
        <v>1537.85</v>
      </c>
      <c r="AN5939">
        <v>0</v>
      </c>
      <c r="AO5939">
        <v>0</v>
      </c>
      <c r="AP5939">
        <v>0</v>
      </c>
      <c r="AQ5939">
        <v>1537.85</v>
      </c>
      <c r="AR5939">
        <v>3</v>
      </c>
      <c r="AS5939" t="s">
        <v>881</v>
      </c>
      <c r="AT5939" t="s">
        <v>52</v>
      </c>
      <c r="AU5939">
        <v>22</v>
      </c>
      <c r="AV5939">
        <v>3007</v>
      </c>
      <c r="AY5939" t="str">
        <f>IF(AND(Table1[[#This Row],[Contract]]="Month-to-Month", Table1[[#This Row],[Tenure in Months]]&lt;6, Table1[[#This Row],[Payment Method]]="Bank Withdrawal"), "High Risk", IF(OR(Table1[[#This Row],[Contract]]="Month-to-Month", Table1[[#This Row],[Tenure in Months]]&lt;12), "Medium Risk", "Low Risk"))</f>
        <v>Low Risk</v>
      </c>
    </row>
    <row r="5940" spans="1:51" x14ac:dyDescent="0.35">
      <c r="A5940" t="s">
        <v>7144</v>
      </c>
      <c r="B5940" t="s">
        <v>51</v>
      </c>
      <c r="C5940">
        <v>29</v>
      </c>
      <c r="D5940" t="s">
        <v>53</v>
      </c>
      <c r="E5940" t="s">
        <v>52</v>
      </c>
      <c r="F5940" t="s">
        <v>52</v>
      </c>
      <c r="G5940" t="s">
        <v>52</v>
      </c>
      <c r="H5940">
        <v>0</v>
      </c>
      <c r="I5940" t="s">
        <v>54</v>
      </c>
      <c r="J5940" t="s">
        <v>55</v>
      </c>
      <c r="K5940" t="s">
        <v>3530</v>
      </c>
      <c r="L5940">
        <v>92064</v>
      </c>
      <c r="M5940">
        <v>32.984394999999999</v>
      </c>
      <c r="N5940">
        <v>-117.013454</v>
      </c>
      <c r="O5940">
        <v>47969</v>
      </c>
      <c r="P5940" t="s">
        <v>57</v>
      </c>
      <c r="Q5940" t="s">
        <v>52</v>
      </c>
      <c r="R5940">
        <v>0</v>
      </c>
      <c r="S5940">
        <v>33</v>
      </c>
      <c r="T5940" t="s">
        <v>58</v>
      </c>
      <c r="U5940" t="s">
        <v>53</v>
      </c>
      <c r="V5940">
        <v>25.71</v>
      </c>
      <c r="W5940" t="s">
        <v>53</v>
      </c>
      <c r="X5940" t="s">
        <v>53</v>
      </c>
      <c r="Y5940" t="s">
        <v>68</v>
      </c>
      <c r="Z5940">
        <v>48</v>
      </c>
      <c r="AA5940" t="s">
        <v>53</v>
      </c>
      <c r="AB5940" t="s">
        <v>52</v>
      </c>
      <c r="AC5940" t="s">
        <v>52</v>
      </c>
      <c r="AD5940" t="s">
        <v>52</v>
      </c>
      <c r="AE5940" t="s">
        <v>52</v>
      </c>
      <c r="AF5940" t="s">
        <v>52</v>
      </c>
      <c r="AG5940" t="s">
        <v>52</v>
      </c>
      <c r="AH5940" t="s">
        <v>53</v>
      </c>
      <c r="AI5940" t="s">
        <v>124</v>
      </c>
      <c r="AJ5940" t="s">
        <v>52</v>
      </c>
      <c r="AK5940" t="s">
        <v>61</v>
      </c>
      <c r="AL5940">
        <v>80.099999999999994</v>
      </c>
      <c r="AM5940">
        <v>2603.3000000000002</v>
      </c>
      <c r="AN5940">
        <v>0</v>
      </c>
      <c r="AO5940">
        <v>0</v>
      </c>
      <c r="AP5940">
        <v>848.43</v>
      </c>
      <c r="AQ5940">
        <v>3451.73</v>
      </c>
      <c r="AR5940">
        <v>4</v>
      </c>
      <c r="AS5940" t="s">
        <v>881</v>
      </c>
      <c r="AT5940" t="s">
        <v>52</v>
      </c>
      <c r="AU5940">
        <v>54</v>
      </c>
      <c r="AV5940">
        <v>3957</v>
      </c>
      <c r="AY5940" t="str">
        <f>IF(AND(Table1[[#This Row],[Contract]]="Month-to-Month", Table1[[#This Row],[Tenure in Months]]&lt;6, Table1[[#This Row],[Payment Method]]="Bank Withdrawal"), "High Risk", IF(OR(Table1[[#This Row],[Contract]]="Month-to-Month", Table1[[#This Row],[Tenure in Months]]&lt;12), "Medium Risk", "Low Risk"))</f>
        <v>Low Risk</v>
      </c>
    </row>
    <row r="5941" spans="1:51" x14ac:dyDescent="0.35">
      <c r="A5941" t="s">
        <v>7145</v>
      </c>
      <c r="B5941" t="s">
        <v>66</v>
      </c>
      <c r="C5941">
        <v>64</v>
      </c>
      <c r="D5941" t="s">
        <v>52</v>
      </c>
      <c r="E5941" t="s">
        <v>52</v>
      </c>
      <c r="F5941" t="s">
        <v>53</v>
      </c>
      <c r="G5941" t="s">
        <v>53</v>
      </c>
      <c r="H5941">
        <v>1</v>
      </c>
      <c r="I5941" t="s">
        <v>54</v>
      </c>
      <c r="J5941" t="s">
        <v>55</v>
      </c>
      <c r="K5941" t="s">
        <v>1413</v>
      </c>
      <c r="L5941">
        <v>92065</v>
      </c>
      <c r="M5941">
        <v>33.044541000000002</v>
      </c>
      <c r="N5941">
        <v>-116.833922</v>
      </c>
      <c r="O5941">
        <v>33104</v>
      </c>
      <c r="P5941" t="s">
        <v>57</v>
      </c>
      <c r="Q5941" t="s">
        <v>53</v>
      </c>
      <c r="R5941">
        <v>1</v>
      </c>
      <c r="S5941">
        <v>53</v>
      </c>
      <c r="T5941" t="s">
        <v>92</v>
      </c>
      <c r="U5941" t="s">
        <v>53</v>
      </c>
      <c r="V5941">
        <v>28.36</v>
      </c>
      <c r="W5941" t="s">
        <v>53</v>
      </c>
      <c r="X5941" t="s">
        <v>53</v>
      </c>
      <c r="Y5941" t="s">
        <v>68</v>
      </c>
      <c r="Z5941">
        <v>17</v>
      </c>
      <c r="AA5941" t="s">
        <v>53</v>
      </c>
      <c r="AB5941" t="s">
        <v>53</v>
      </c>
      <c r="AC5941" t="s">
        <v>53</v>
      </c>
      <c r="AD5941" t="s">
        <v>53</v>
      </c>
      <c r="AE5941" t="s">
        <v>52</v>
      </c>
      <c r="AF5941" t="s">
        <v>53</v>
      </c>
      <c r="AG5941" t="s">
        <v>53</v>
      </c>
      <c r="AH5941" t="s">
        <v>53</v>
      </c>
      <c r="AI5941" t="s">
        <v>334</v>
      </c>
      <c r="AJ5941" t="s">
        <v>53</v>
      </c>
      <c r="AK5941" t="s">
        <v>61</v>
      </c>
      <c r="AL5941">
        <v>104.05</v>
      </c>
      <c r="AM5941">
        <v>5566.4</v>
      </c>
      <c r="AN5941">
        <v>0</v>
      </c>
      <c r="AO5941">
        <v>0</v>
      </c>
      <c r="AP5941">
        <v>1503.08</v>
      </c>
      <c r="AQ5941">
        <v>7069.48</v>
      </c>
      <c r="AR5941">
        <v>3</v>
      </c>
      <c r="AS5941" t="s">
        <v>881</v>
      </c>
      <c r="AT5941" t="s">
        <v>52</v>
      </c>
      <c r="AU5941">
        <v>43</v>
      </c>
      <c r="AV5941">
        <v>4190</v>
      </c>
      <c r="AY5941" t="str">
        <f>IF(AND(Table1[[#This Row],[Contract]]="Month-to-Month", Table1[[#This Row],[Tenure in Months]]&lt;6, Table1[[#This Row],[Payment Method]]="Bank Withdrawal"), "High Risk", IF(OR(Table1[[#This Row],[Contract]]="Month-to-Month", Table1[[#This Row],[Tenure in Months]]&lt;12), "Medium Risk", "Low Risk"))</f>
        <v>Low Risk</v>
      </c>
    </row>
    <row r="5942" spans="1:51" x14ac:dyDescent="0.35">
      <c r="A5942" t="s">
        <v>7146</v>
      </c>
      <c r="B5942" t="s">
        <v>66</v>
      </c>
      <c r="C5942">
        <v>44</v>
      </c>
      <c r="D5942" t="s">
        <v>52</v>
      </c>
      <c r="E5942" t="s">
        <v>52</v>
      </c>
      <c r="F5942" t="s">
        <v>52</v>
      </c>
      <c r="G5942" t="s">
        <v>52</v>
      </c>
      <c r="H5942">
        <v>0</v>
      </c>
      <c r="I5942" t="s">
        <v>54</v>
      </c>
      <c r="J5942" t="s">
        <v>55</v>
      </c>
      <c r="K5942" t="s">
        <v>927</v>
      </c>
      <c r="L5942">
        <v>92067</v>
      </c>
      <c r="M5942">
        <v>33.012751000000002</v>
      </c>
      <c r="N5942">
        <v>-117.20061699999999</v>
      </c>
      <c r="O5942">
        <v>7615</v>
      </c>
      <c r="P5942" t="s">
        <v>57</v>
      </c>
      <c r="Q5942" t="s">
        <v>52</v>
      </c>
      <c r="R5942">
        <v>0</v>
      </c>
      <c r="S5942">
        <v>57</v>
      </c>
      <c r="T5942" t="s">
        <v>58</v>
      </c>
      <c r="U5942" t="s">
        <v>52</v>
      </c>
      <c r="V5942">
        <v>0</v>
      </c>
      <c r="W5942" t="s">
        <v>52</v>
      </c>
      <c r="X5942" t="s">
        <v>53</v>
      </c>
      <c r="Y5942" t="s">
        <v>59</v>
      </c>
      <c r="Z5942">
        <v>24</v>
      </c>
      <c r="AA5942" t="s">
        <v>53</v>
      </c>
      <c r="AB5942" t="s">
        <v>52</v>
      </c>
      <c r="AC5942" t="s">
        <v>53</v>
      </c>
      <c r="AD5942" t="s">
        <v>53</v>
      </c>
      <c r="AE5942" t="s">
        <v>52</v>
      </c>
      <c r="AF5942" t="s">
        <v>52</v>
      </c>
      <c r="AG5942" t="s">
        <v>52</v>
      </c>
      <c r="AH5942" t="s">
        <v>53</v>
      </c>
      <c r="AI5942" t="s">
        <v>124</v>
      </c>
      <c r="AJ5942" t="s">
        <v>53</v>
      </c>
      <c r="AK5942" t="s">
        <v>69</v>
      </c>
      <c r="AL5942">
        <v>41.1</v>
      </c>
      <c r="AM5942">
        <v>2258.25</v>
      </c>
      <c r="AN5942">
        <v>0</v>
      </c>
      <c r="AO5942">
        <v>0</v>
      </c>
      <c r="AP5942">
        <v>0</v>
      </c>
      <c r="AQ5942">
        <v>2258.25</v>
      </c>
      <c r="AR5942">
        <v>4</v>
      </c>
      <c r="AS5942" t="s">
        <v>881</v>
      </c>
      <c r="AT5942" t="s">
        <v>52</v>
      </c>
      <c r="AU5942">
        <v>41</v>
      </c>
      <c r="AV5942">
        <v>5281</v>
      </c>
      <c r="AY5942" t="str">
        <f>IF(AND(Table1[[#This Row],[Contract]]="Month-to-Month", Table1[[#This Row],[Tenure in Months]]&lt;6, Table1[[#This Row],[Payment Method]]="Bank Withdrawal"), "High Risk", IF(OR(Table1[[#This Row],[Contract]]="Month-to-Month", Table1[[#This Row],[Tenure in Months]]&lt;12), "Medium Risk", "Low Risk"))</f>
        <v>Low Risk</v>
      </c>
    </row>
    <row r="5943" spans="1:51" x14ac:dyDescent="0.35">
      <c r="A5943" t="s">
        <v>7147</v>
      </c>
      <c r="B5943" t="s">
        <v>66</v>
      </c>
      <c r="C5943">
        <v>48</v>
      </c>
      <c r="D5943" t="s">
        <v>52</v>
      </c>
      <c r="E5943" t="s">
        <v>52</v>
      </c>
      <c r="F5943" t="s">
        <v>53</v>
      </c>
      <c r="G5943" t="s">
        <v>53</v>
      </c>
      <c r="H5943">
        <v>4</v>
      </c>
      <c r="I5943" t="s">
        <v>54</v>
      </c>
      <c r="J5943" t="s">
        <v>55</v>
      </c>
      <c r="K5943" t="s">
        <v>867</v>
      </c>
      <c r="L5943">
        <v>92069</v>
      </c>
      <c r="M5943">
        <v>33.162624000000001</v>
      </c>
      <c r="N5943">
        <v>-117.170863</v>
      </c>
      <c r="O5943">
        <v>52664</v>
      </c>
      <c r="P5943" t="s">
        <v>57</v>
      </c>
      <c r="Q5943" t="s">
        <v>53</v>
      </c>
      <c r="R5943">
        <v>1</v>
      </c>
      <c r="S5943">
        <v>54</v>
      </c>
      <c r="T5943" t="s">
        <v>58</v>
      </c>
      <c r="U5943" t="s">
        <v>53</v>
      </c>
      <c r="V5943">
        <v>41.93</v>
      </c>
      <c r="W5943" t="s">
        <v>52</v>
      </c>
      <c r="X5943" t="s">
        <v>52</v>
      </c>
      <c r="Y5943" t="s">
        <v>58</v>
      </c>
      <c r="Z5943">
        <v>0</v>
      </c>
      <c r="AA5943" t="s">
        <v>52</v>
      </c>
      <c r="AB5943" t="s">
        <v>52</v>
      </c>
      <c r="AC5943" t="s">
        <v>52</v>
      </c>
      <c r="AD5943" t="s">
        <v>52</v>
      </c>
      <c r="AE5943" t="s">
        <v>52</v>
      </c>
      <c r="AF5943" t="s">
        <v>52</v>
      </c>
      <c r="AG5943" t="s">
        <v>52</v>
      </c>
      <c r="AH5943" t="s">
        <v>52</v>
      </c>
      <c r="AI5943" t="s">
        <v>334</v>
      </c>
      <c r="AJ5943" t="s">
        <v>53</v>
      </c>
      <c r="AK5943" t="s">
        <v>61</v>
      </c>
      <c r="AL5943">
        <v>20.350000000000001</v>
      </c>
      <c r="AM5943">
        <v>1092.3499999999999</v>
      </c>
      <c r="AN5943">
        <v>0</v>
      </c>
      <c r="AO5943">
        <v>0</v>
      </c>
      <c r="AP5943">
        <v>2264.2199999999998</v>
      </c>
      <c r="AQ5943">
        <v>3356.5699999999902</v>
      </c>
      <c r="AR5943">
        <v>3</v>
      </c>
      <c r="AS5943" t="s">
        <v>881</v>
      </c>
      <c r="AT5943" t="s">
        <v>52</v>
      </c>
      <c r="AU5943">
        <v>79</v>
      </c>
      <c r="AV5943">
        <v>5646</v>
      </c>
      <c r="AY5943" t="str">
        <f>IF(AND(Table1[[#This Row],[Contract]]="Month-to-Month", Table1[[#This Row],[Tenure in Months]]&lt;6, Table1[[#This Row],[Payment Method]]="Bank Withdrawal"), "High Risk", IF(OR(Table1[[#This Row],[Contract]]="Month-to-Month", Table1[[#This Row],[Tenure in Months]]&lt;12), "Medium Risk", "Low Risk"))</f>
        <v>Low Risk</v>
      </c>
    </row>
    <row r="5944" spans="1:51" x14ac:dyDescent="0.35">
      <c r="A5944" t="s">
        <v>7148</v>
      </c>
      <c r="B5944" t="s">
        <v>66</v>
      </c>
      <c r="C5944">
        <v>59</v>
      </c>
      <c r="D5944" t="s">
        <v>52</v>
      </c>
      <c r="E5944" t="s">
        <v>52</v>
      </c>
      <c r="F5944" t="s">
        <v>53</v>
      </c>
      <c r="G5944" t="s">
        <v>53</v>
      </c>
      <c r="H5944">
        <v>1</v>
      </c>
      <c r="I5944" t="s">
        <v>54</v>
      </c>
      <c r="J5944" t="s">
        <v>55</v>
      </c>
      <c r="K5944" t="s">
        <v>1417</v>
      </c>
      <c r="L5944">
        <v>92082</v>
      </c>
      <c r="M5944">
        <v>33.252830000000003</v>
      </c>
      <c r="N5944">
        <v>-116.986079</v>
      </c>
      <c r="O5944">
        <v>14575</v>
      </c>
      <c r="P5944" t="s">
        <v>57</v>
      </c>
      <c r="Q5944" t="s">
        <v>53</v>
      </c>
      <c r="R5944">
        <v>1</v>
      </c>
      <c r="S5944">
        <v>10</v>
      </c>
      <c r="T5944" t="s">
        <v>72</v>
      </c>
      <c r="U5944" t="s">
        <v>53</v>
      </c>
      <c r="V5944">
        <v>25.89</v>
      </c>
      <c r="W5944" t="s">
        <v>52</v>
      </c>
      <c r="X5944" t="s">
        <v>53</v>
      </c>
      <c r="Y5944" t="s">
        <v>59</v>
      </c>
      <c r="Z5944">
        <v>22</v>
      </c>
      <c r="AA5944" t="s">
        <v>52</v>
      </c>
      <c r="AB5944" t="s">
        <v>53</v>
      </c>
      <c r="AC5944" t="s">
        <v>52</v>
      </c>
      <c r="AD5944" t="s">
        <v>53</v>
      </c>
      <c r="AE5944" t="s">
        <v>52</v>
      </c>
      <c r="AF5944" t="s">
        <v>53</v>
      </c>
      <c r="AG5944" t="s">
        <v>53</v>
      </c>
      <c r="AH5944" t="s">
        <v>53</v>
      </c>
      <c r="AI5944" t="s">
        <v>60</v>
      </c>
      <c r="AJ5944" t="s">
        <v>53</v>
      </c>
      <c r="AK5944" t="s">
        <v>61</v>
      </c>
      <c r="AL5944">
        <v>65.5</v>
      </c>
      <c r="AM5944">
        <v>616.9</v>
      </c>
      <c r="AN5944">
        <v>0</v>
      </c>
      <c r="AO5944">
        <v>0</v>
      </c>
      <c r="AP5944">
        <v>258.89999999999998</v>
      </c>
      <c r="AQ5944">
        <v>875.8</v>
      </c>
      <c r="AR5944">
        <v>5</v>
      </c>
      <c r="AS5944" t="s">
        <v>881</v>
      </c>
      <c r="AT5944" t="s">
        <v>52</v>
      </c>
      <c r="AU5944">
        <v>44</v>
      </c>
      <c r="AV5944">
        <v>3137</v>
      </c>
      <c r="AY5944" t="str">
        <f>IF(AND(Table1[[#This Row],[Contract]]="Month-to-Month", Table1[[#This Row],[Tenure in Months]]&lt;6, Table1[[#This Row],[Payment Method]]="Bank Withdrawal"), "High Risk", IF(OR(Table1[[#This Row],[Contract]]="Month-to-Month", Table1[[#This Row],[Tenure in Months]]&lt;12), "Medium Risk", "Low Risk"))</f>
        <v>Medium Risk</v>
      </c>
    </row>
    <row r="5945" spans="1:51" x14ac:dyDescent="0.35">
      <c r="A5945" t="s">
        <v>7149</v>
      </c>
      <c r="B5945" t="s">
        <v>51</v>
      </c>
      <c r="C5945">
        <v>41</v>
      </c>
      <c r="D5945" t="s">
        <v>52</v>
      </c>
      <c r="E5945" t="s">
        <v>52</v>
      </c>
      <c r="F5945" t="s">
        <v>52</v>
      </c>
      <c r="G5945" t="s">
        <v>53</v>
      </c>
      <c r="H5945">
        <v>2</v>
      </c>
      <c r="I5945" t="s">
        <v>54</v>
      </c>
      <c r="J5945" t="s">
        <v>55</v>
      </c>
      <c r="K5945" t="s">
        <v>503</v>
      </c>
      <c r="L5945">
        <v>92083</v>
      </c>
      <c r="M5945">
        <v>33.174939999999999</v>
      </c>
      <c r="N5945">
        <v>-117.242761</v>
      </c>
      <c r="O5945">
        <v>62036</v>
      </c>
      <c r="P5945" t="s">
        <v>57</v>
      </c>
      <c r="Q5945" t="s">
        <v>52</v>
      </c>
      <c r="R5945">
        <v>0</v>
      </c>
      <c r="S5945">
        <v>43</v>
      </c>
      <c r="T5945" t="s">
        <v>58</v>
      </c>
      <c r="U5945" t="s">
        <v>52</v>
      </c>
      <c r="V5945">
        <v>0</v>
      </c>
      <c r="W5945" t="s">
        <v>52</v>
      </c>
      <c r="X5945" t="s">
        <v>53</v>
      </c>
      <c r="Y5945" t="s">
        <v>59</v>
      </c>
      <c r="Z5945">
        <v>25</v>
      </c>
      <c r="AA5945" t="s">
        <v>53</v>
      </c>
      <c r="AB5945" t="s">
        <v>53</v>
      </c>
      <c r="AC5945" t="s">
        <v>53</v>
      </c>
      <c r="AD5945" t="s">
        <v>52</v>
      </c>
      <c r="AE5945" t="s">
        <v>52</v>
      </c>
      <c r="AF5945" t="s">
        <v>52</v>
      </c>
      <c r="AG5945" t="s">
        <v>52</v>
      </c>
      <c r="AH5945" t="s">
        <v>53</v>
      </c>
      <c r="AI5945" t="s">
        <v>60</v>
      </c>
      <c r="AJ5945" t="s">
        <v>53</v>
      </c>
      <c r="AK5945" t="s">
        <v>61</v>
      </c>
      <c r="AL5945">
        <v>40.450000000000003</v>
      </c>
      <c r="AM5945">
        <v>1912.85</v>
      </c>
      <c r="AN5945">
        <v>0</v>
      </c>
      <c r="AO5945">
        <v>0</v>
      </c>
      <c r="AP5945">
        <v>0</v>
      </c>
      <c r="AQ5945">
        <v>1912.85</v>
      </c>
      <c r="AR5945">
        <v>3</v>
      </c>
      <c r="AS5945" t="s">
        <v>881</v>
      </c>
      <c r="AT5945" t="s">
        <v>52</v>
      </c>
      <c r="AU5945">
        <v>72</v>
      </c>
      <c r="AV5945">
        <v>3176</v>
      </c>
      <c r="AY5945" t="str">
        <f>IF(AND(Table1[[#This Row],[Contract]]="Month-to-Month", Table1[[#This Row],[Tenure in Months]]&lt;6, Table1[[#This Row],[Payment Method]]="Bank Withdrawal"), "High Risk", IF(OR(Table1[[#This Row],[Contract]]="Month-to-Month", Table1[[#This Row],[Tenure in Months]]&lt;12), "Medium Risk", "Low Risk"))</f>
        <v>Medium Risk</v>
      </c>
    </row>
    <row r="5946" spans="1:51" x14ac:dyDescent="0.35">
      <c r="A5946" t="s">
        <v>7150</v>
      </c>
      <c r="B5946" t="s">
        <v>66</v>
      </c>
      <c r="C5946">
        <v>42</v>
      </c>
      <c r="D5946" t="s">
        <v>52</v>
      </c>
      <c r="E5946" t="s">
        <v>52</v>
      </c>
      <c r="F5946" t="s">
        <v>53</v>
      </c>
      <c r="G5946" t="s">
        <v>52</v>
      </c>
      <c r="H5946">
        <v>0</v>
      </c>
      <c r="I5946" t="s">
        <v>54</v>
      </c>
      <c r="J5946" t="s">
        <v>55</v>
      </c>
      <c r="K5946" t="s">
        <v>930</v>
      </c>
      <c r="L5946">
        <v>92086</v>
      </c>
      <c r="M5946">
        <v>33.323704999999997</v>
      </c>
      <c r="N5946">
        <v>-116.626907</v>
      </c>
      <c r="O5946">
        <v>1205</v>
      </c>
      <c r="P5946" t="s">
        <v>57</v>
      </c>
      <c r="Q5946" t="s">
        <v>53</v>
      </c>
      <c r="R5946">
        <v>1</v>
      </c>
      <c r="S5946">
        <v>43</v>
      </c>
      <c r="T5946" t="s">
        <v>58</v>
      </c>
      <c r="U5946" t="s">
        <v>53</v>
      </c>
      <c r="V5946">
        <v>38.53</v>
      </c>
      <c r="W5946" t="s">
        <v>52</v>
      </c>
      <c r="X5946" t="s">
        <v>53</v>
      </c>
      <c r="Y5946" t="s">
        <v>59</v>
      </c>
      <c r="Z5946">
        <v>27</v>
      </c>
      <c r="AA5946" t="s">
        <v>53</v>
      </c>
      <c r="AB5946" t="s">
        <v>52</v>
      </c>
      <c r="AC5946" t="s">
        <v>53</v>
      </c>
      <c r="AD5946" t="s">
        <v>53</v>
      </c>
      <c r="AE5946" t="s">
        <v>53</v>
      </c>
      <c r="AF5946" t="s">
        <v>53</v>
      </c>
      <c r="AG5946" t="s">
        <v>53</v>
      </c>
      <c r="AH5946" t="s">
        <v>53</v>
      </c>
      <c r="AI5946" t="s">
        <v>334</v>
      </c>
      <c r="AJ5946" t="s">
        <v>53</v>
      </c>
      <c r="AK5946" t="s">
        <v>61</v>
      </c>
      <c r="AL5946">
        <v>78.8</v>
      </c>
      <c r="AM5946">
        <v>3460.3</v>
      </c>
      <c r="AN5946">
        <v>24.9</v>
      </c>
      <c r="AO5946">
        <v>0</v>
      </c>
      <c r="AP5946">
        <v>1656.79</v>
      </c>
      <c r="AQ5946">
        <v>5092.1899999999996</v>
      </c>
      <c r="AR5946">
        <v>4</v>
      </c>
      <c r="AS5946" t="s">
        <v>881</v>
      </c>
      <c r="AT5946" t="s">
        <v>52</v>
      </c>
      <c r="AU5946">
        <v>24</v>
      </c>
      <c r="AV5946">
        <v>3972</v>
      </c>
      <c r="AY5946" t="str">
        <f>IF(AND(Table1[[#This Row],[Contract]]="Month-to-Month", Table1[[#This Row],[Tenure in Months]]&lt;6, Table1[[#This Row],[Payment Method]]="Bank Withdrawal"), "High Risk", IF(OR(Table1[[#This Row],[Contract]]="Month-to-Month", Table1[[#This Row],[Tenure in Months]]&lt;12), "Medium Risk", "Low Risk"))</f>
        <v>Low Risk</v>
      </c>
    </row>
    <row r="5947" spans="1:51" x14ac:dyDescent="0.35">
      <c r="A5947" t="s">
        <v>7151</v>
      </c>
      <c r="B5947" t="s">
        <v>51</v>
      </c>
      <c r="C5947">
        <v>20</v>
      </c>
      <c r="D5947" t="s">
        <v>53</v>
      </c>
      <c r="E5947" t="s">
        <v>52</v>
      </c>
      <c r="F5947" t="s">
        <v>53</v>
      </c>
      <c r="G5947" t="s">
        <v>53</v>
      </c>
      <c r="H5947">
        <v>3</v>
      </c>
      <c r="I5947" t="s">
        <v>54</v>
      </c>
      <c r="J5947" t="s">
        <v>55</v>
      </c>
      <c r="K5947" t="s">
        <v>117</v>
      </c>
      <c r="L5947">
        <v>92101</v>
      </c>
      <c r="M5947">
        <v>32.725230000000003</v>
      </c>
      <c r="N5947">
        <v>-117.171346</v>
      </c>
      <c r="O5947">
        <v>27505</v>
      </c>
      <c r="P5947" t="s">
        <v>57</v>
      </c>
      <c r="Q5947" t="s">
        <v>53</v>
      </c>
      <c r="R5947">
        <v>1</v>
      </c>
      <c r="S5947">
        <v>1</v>
      </c>
      <c r="T5947" t="s">
        <v>58</v>
      </c>
      <c r="U5947" t="s">
        <v>53</v>
      </c>
      <c r="V5947">
        <v>24.33</v>
      </c>
      <c r="W5947" t="s">
        <v>52</v>
      </c>
      <c r="X5947" t="s">
        <v>53</v>
      </c>
      <c r="Y5947" t="s">
        <v>68</v>
      </c>
      <c r="Z5947">
        <v>59</v>
      </c>
      <c r="AA5947" t="s">
        <v>52</v>
      </c>
      <c r="AB5947" t="s">
        <v>52</v>
      </c>
      <c r="AC5947" t="s">
        <v>52</v>
      </c>
      <c r="AD5947" t="s">
        <v>52</v>
      </c>
      <c r="AE5947" t="s">
        <v>53</v>
      </c>
      <c r="AF5947" t="s">
        <v>53</v>
      </c>
      <c r="AG5947" t="s">
        <v>53</v>
      </c>
      <c r="AH5947" t="s">
        <v>53</v>
      </c>
      <c r="AI5947" t="s">
        <v>60</v>
      </c>
      <c r="AJ5947" t="s">
        <v>53</v>
      </c>
      <c r="AK5947" t="s">
        <v>61</v>
      </c>
      <c r="AL5947">
        <v>90.1</v>
      </c>
      <c r="AM5947">
        <v>90.1</v>
      </c>
      <c r="AN5947">
        <v>0</v>
      </c>
      <c r="AO5947">
        <v>0</v>
      </c>
      <c r="AP5947">
        <v>24.33</v>
      </c>
      <c r="AQ5947">
        <v>114.429999999999</v>
      </c>
      <c r="AR5947">
        <v>3</v>
      </c>
      <c r="AS5947" t="s">
        <v>883</v>
      </c>
      <c r="AT5947" t="s">
        <v>52</v>
      </c>
      <c r="AU5947">
        <v>47</v>
      </c>
      <c r="AV5947">
        <v>4142</v>
      </c>
      <c r="AY5947" t="str">
        <f>IF(AND(Table1[[#This Row],[Contract]]="Month-to-Month", Table1[[#This Row],[Tenure in Months]]&lt;6, Table1[[#This Row],[Payment Method]]="Bank Withdrawal"), "High Risk", IF(OR(Table1[[#This Row],[Contract]]="Month-to-Month", Table1[[#This Row],[Tenure in Months]]&lt;12), "Medium Risk", "Low Risk"))</f>
        <v>High Risk</v>
      </c>
    </row>
    <row r="5948" spans="1:51" x14ac:dyDescent="0.35">
      <c r="A5948" t="s">
        <v>7152</v>
      </c>
      <c r="B5948" t="s">
        <v>66</v>
      </c>
      <c r="C5948">
        <v>46</v>
      </c>
      <c r="D5948" t="s">
        <v>52</v>
      </c>
      <c r="E5948" t="s">
        <v>52</v>
      </c>
      <c r="F5948" t="s">
        <v>52</v>
      </c>
      <c r="G5948" t="s">
        <v>52</v>
      </c>
      <c r="H5948">
        <v>0</v>
      </c>
      <c r="I5948" t="s">
        <v>54</v>
      </c>
      <c r="J5948" t="s">
        <v>55</v>
      </c>
      <c r="K5948" t="s">
        <v>117</v>
      </c>
      <c r="L5948">
        <v>92102</v>
      </c>
      <c r="M5948">
        <v>32.716006999999998</v>
      </c>
      <c r="N5948">
        <v>-117.117462</v>
      </c>
      <c r="O5948">
        <v>47140</v>
      </c>
      <c r="P5948" t="s">
        <v>57</v>
      </c>
      <c r="Q5948" t="s">
        <v>52</v>
      </c>
      <c r="R5948">
        <v>0</v>
      </c>
      <c r="S5948">
        <v>69</v>
      </c>
      <c r="T5948" t="s">
        <v>229</v>
      </c>
      <c r="U5948" t="s">
        <v>53</v>
      </c>
      <c r="V5948">
        <v>25.73</v>
      </c>
      <c r="W5948" t="s">
        <v>52</v>
      </c>
      <c r="X5948" t="s">
        <v>53</v>
      </c>
      <c r="Y5948" t="s">
        <v>59</v>
      </c>
      <c r="Z5948">
        <v>22</v>
      </c>
      <c r="AA5948" t="s">
        <v>53</v>
      </c>
      <c r="AB5948" t="s">
        <v>52</v>
      </c>
      <c r="AC5948" t="s">
        <v>53</v>
      </c>
      <c r="AD5948" t="s">
        <v>53</v>
      </c>
      <c r="AE5948" t="s">
        <v>53</v>
      </c>
      <c r="AF5948" t="s">
        <v>53</v>
      </c>
      <c r="AG5948" t="s">
        <v>53</v>
      </c>
      <c r="AH5948" t="s">
        <v>53</v>
      </c>
      <c r="AI5948" t="s">
        <v>334</v>
      </c>
      <c r="AJ5948" t="s">
        <v>53</v>
      </c>
      <c r="AK5948" t="s">
        <v>69</v>
      </c>
      <c r="AL5948">
        <v>82.45</v>
      </c>
      <c r="AM5948">
        <v>5555.3</v>
      </c>
      <c r="AN5948">
        <v>15.38</v>
      </c>
      <c r="AO5948">
        <v>0</v>
      </c>
      <c r="AP5948">
        <v>1775.37</v>
      </c>
      <c r="AQ5948">
        <v>7315.29</v>
      </c>
      <c r="AR5948">
        <v>3</v>
      </c>
      <c r="AS5948" t="s">
        <v>881</v>
      </c>
      <c r="AT5948" t="s">
        <v>52</v>
      </c>
      <c r="AU5948">
        <v>80</v>
      </c>
      <c r="AV5948">
        <v>4631</v>
      </c>
      <c r="AY5948" t="str">
        <f>IF(AND(Table1[[#This Row],[Contract]]="Month-to-Month", Table1[[#This Row],[Tenure in Months]]&lt;6, Table1[[#This Row],[Payment Method]]="Bank Withdrawal"), "High Risk", IF(OR(Table1[[#This Row],[Contract]]="Month-to-Month", Table1[[#This Row],[Tenure in Months]]&lt;12), "Medium Risk", "Low Risk"))</f>
        <v>Low Risk</v>
      </c>
    </row>
    <row r="5949" spans="1:51" x14ac:dyDescent="0.35">
      <c r="A5949" t="s">
        <v>7153</v>
      </c>
      <c r="B5949" t="s">
        <v>66</v>
      </c>
      <c r="C5949">
        <v>64</v>
      </c>
      <c r="D5949" t="s">
        <v>52</v>
      </c>
      <c r="E5949" t="s">
        <v>52</v>
      </c>
      <c r="F5949" t="s">
        <v>53</v>
      </c>
      <c r="G5949" t="s">
        <v>52</v>
      </c>
      <c r="H5949">
        <v>0</v>
      </c>
      <c r="I5949" t="s">
        <v>54</v>
      </c>
      <c r="J5949" t="s">
        <v>55</v>
      </c>
      <c r="K5949" t="s">
        <v>117</v>
      </c>
      <c r="L5949">
        <v>92103</v>
      </c>
      <c r="M5949">
        <v>32.747484</v>
      </c>
      <c r="N5949">
        <v>-117.166877</v>
      </c>
      <c r="O5949">
        <v>30202</v>
      </c>
      <c r="P5949" t="s">
        <v>57</v>
      </c>
      <c r="Q5949" t="s">
        <v>53</v>
      </c>
      <c r="R5949">
        <v>1</v>
      </c>
      <c r="S5949">
        <v>61</v>
      </c>
      <c r="T5949" t="s">
        <v>58</v>
      </c>
      <c r="U5949" t="s">
        <v>53</v>
      </c>
      <c r="V5949">
        <v>10.94</v>
      </c>
      <c r="W5949" t="s">
        <v>52</v>
      </c>
      <c r="X5949" t="s">
        <v>52</v>
      </c>
      <c r="Y5949" t="s">
        <v>58</v>
      </c>
      <c r="Z5949">
        <v>0</v>
      </c>
      <c r="AA5949" t="s">
        <v>52</v>
      </c>
      <c r="AB5949" t="s">
        <v>52</v>
      </c>
      <c r="AC5949" t="s">
        <v>52</v>
      </c>
      <c r="AD5949" t="s">
        <v>52</v>
      </c>
      <c r="AE5949" t="s">
        <v>52</v>
      </c>
      <c r="AF5949" t="s">
        <v>52</v>
      </c>
      <c r="AG5949" t="s">
        <v>52</v>
      </c>
      <c r="AH5949" t="s">
        <v>52</v>
      </c>
      <c r="AI5949" t="s">
        <v>334</v>
      </c>
      <c r="AJ5949" t="s">
        <v>52</v>
      </c>
      <c r="AK5949" t="s">
        <v>69</v>
      </c>
      <c r="AL5949">
        <v>20.25</v>
      </c>
      <c r="AM5949">
        <v>1278.8</v>
      </c>
      <c r="AN5949">
        <v>5.15</v>
      </c>
      <c r="AO5949">
        <v>0</v>
      </c>
      <c r="AP5949">
        <v>667.33999999999901</v>
      </c>
      <c r="AQ5949">
        <v>1940.98999999999</v>
      </c>
      <c r="AR5949">
        <v>3</v>
      </c>
      <c r="AS5949" t="s">
        <v>881</v>
      </c>
      <c r="AT5949" t="s">
        <v>52</v>
      </c>
      <c r="AU5949">
        <v>55</v>
      </c>
      <c r="AV5949">
        <v>5974</v>
      </c>
      <c r="AY5949" t="str">
        <f>IF(AND(Table1[[#This Row],[Contract]]="Month-to-Month", Table1[[#This Row],[Tenure in Months]]&lt;6, Table1[[#This Row],[Payment Method]]="Bank Withdrawal"), "High Risk", IF(OR(Table1[[#This Row],[Contract]]="Month-to-Month", Table1[[#This Row],[Tenure in Months]]&lt;12), "Medium Risk", "Low Risk"))</f>
        <v>Low Risk</v>
      </c>
    </row>
    <row r="5950" spans="1:51" x14ac:dyDescent="0.35">
      <c r="A5950" t="s">
        <v>7154</v>
      </c>
      <c r="B5950" t="s">
        <v>51</v>
      </c>
      <c r="C5950">
        <v>42</v>
      </c>
      <c r="D5950" t="s">
        <v>52</v>
      </c>
      <c r="E5950" t="s">
        <v>52</v>
      </c>
      <c r="F5950" t="s">
        <v>53</v>
      </c>
      <c r="G5950" t="s">
        <v>52</v>
      </c>
      <c r="H5950">
        <v>0</v>
      </c>
      <c r="I5950" t="s">
        <v>54</v>
      </c>
      <c r="J5950" t="s">
        <v>55</v>
      </c>
      <c r="K5950" t="s">
        <v>117</v>
      </c>
      <c r="L5950">
        <v>92104</v>
      </c>
      <c r="M5950">
        <v>32.741498999999997</v>
      </c>
      <c r="N5950">
        <v>-117.127409</v>
      </c>
      <c r="O5950">
        <v>47689</v>
      </c>
      <c r="P5950" t="s">
        <v>57</v>
      </c>
      <c r="Q5950" t="s">
        <v>53</v>
      </c>
      <c r="R5950">
        <v>1</v>
      </c>
      <c r="S5950">
        <v>43</v>
      </c>
      <c r="T5950" t="s">
        <v>58</v>
      </c>
      <c r="U5950" t="s">
        <v>53</v>
      </c>
      <c r="V5950">
        <v>26.1</v>
      </c>
      <c r="W5950" t="s">
        <v>53</v>
      </c>
      <c r="X5950" t="s">
        <v>53</v>
      </c>
      <c r="Y5950" t="s">
        <v>59</v>
      </c>
      <c r="Z5950">
        <v>17</v>
      </c>
      <c r="AA5950" t="s">
        <v>53</v>
      </c>
      <c r="AB5950" t="s">
        <v>53</v>
      </c>
      <c r="AC5950" t="s">
        <v>52</v>
      </c>
      <c r="AD5950" t="s">
        <v>53</v>
      </c>
      <c r="AE5950" t="s">
        <v>52</v>
      </c>
      <c r="AF5950" t="s">
        <v>52</v>
      </c>
      <c r="AG5950" t="s">
        <v>52</v>
      </c>
      <c r="AH5950" t="s">
        <v>53</v>
      </c>
      <c r="AI5950" t="s">
        <v>60</v>
      </c>
      <c r="AJ5950" t="s">
        <v>52</v>
      </c>
      <c r="AK5950" t="s">
        <v>61</v>
      </c>
      <c r="AL5950">
        <v>66.25</v>
      </c>
      <c r="AM5950">
        <v>2907.35</v>
      </c>
      <c r="AN5950">
        <v>6.41</v>
      </c>
      <c r="AO5950">
        <v>0</v>
      </c>
      <c r="AP5950">
        <v>1122.3</v>
      </c>
      <c r="AQ5950">
        <v>4023.24</v>
      </c>
      <c r="AR5950">
        <v>3</v>
      </c>
      <c r="AS5950" t="s">
        <v>881</v>
      </c>
      <c r="AT5950" t="s">
        <v>52</v>
      </c>
      <c r="AU5950">
        <v>29</v>
      </c>
      <c r="AV5950">
        <v>2168</v>
      </c>
      <c r="AY5950" t="str">
        <f>IF(AND(Table1[[#This Row],[Contract]]="Month-to-Month", Table1[[#This Row],[Tenure in Months]]&lt;6, Table1[[#This Row],[Payment Method]]="Bank Withdrawal"), "High Risk", IF(OR(Table1[[#This Row],[Contract]]="Month-to-Month", Table1[[#This Row],[Tenure in Months]]&lt;12), "Medium Risk", "Low Risk"))</f>
        <v>Medium Risk</v>
      </c>
    </row>
    <row r="5951" spans="1:51" x14ac:dyDescent="0.35">
      <c r="A5951" t="s">
        <v>7155</v>
      </c>
      <c r="B5951" t="s">
        <v>51</v>
      </c>
      <c r="C5951">
        <v>43</v>
      </c>
      <c r="D5951" t="s">
        <v>52</v>
      </c>
      <c r="E5951" t="s">
        <v>52</v>
      </c>
      <c r="F5951" t="s">
        <v>53</v>
      </c>
      <c r="G5951" t="s">
        <v>52</v>
      </c>
      <c r="H5951">
        <v>0</v>
      </c>
      <c r="I5951" t="s">
        <v>54</v>
      </c>
      <c r="J5951" t="s">
        <v>55</v>
      </c>
      <c r="K5951" t="s">
        <v>117</v>
      </c>
      <c r="L5951">
        <v>92107</v>
      </c>
      <c r="M5951">
        <v>32.741852000000002</v>
      </c>
      <c r="N5951">
        <v>-117.243453</v>
      </c>
      <c r="O5951">
        <v>27959</v>
      </c>
      <c r="P5951" t="s">
        <v>57</v>
      </c>
      <c r="Q5951" t="s">
        <v>53</v>
      </c>
      <c r="R5951">
        <v>1</v>
      </c>
      <c r="S5951">
        <v>56</v>
      </c>
      <c r="T5951" t="s">
        <v>58</v>
      </c>
      <c r="U5951" t="s">
        <v>53</v>
      </c>
      <c r="V5951">
        <v>3.79</v>
      </c>
      <c r="W5951" t="s">
        <v>52</v>
      </c>
      <c r="X5951" t="s">
        <v>53</v>
      </c>
      <c r="Y5951" t="s">
        <v>68</v>
      </c>
      <c r="Z5951">
        <v>14</v>
      </c>
      <c r="AA5951" t="s">
        <v>52</v>
      </c>
      <c r="AB5951" t="s">
        <v>52</v>
      </c>
      <c r="AC5951" t="s">
        <v>52</v>
      </c>
      <c r="AD5951" t="s">
        <v>52</v>
      </c>
      <c r="AE5951" t="s">
        <v>53</v>
      </c>
      <c r="AF5951" t="s">
        <v>53</v>
      </c>
      <c r="AG5951" t="s">
        <v>53</v>
      </c>
      <c r="AH5951" t="s">
        <v>53</v>
      </c>
      <c r="AI5951" t="s">
        <v>60</v>
      </c>
      <c r="AJ5951" t="s">
        <v>52</v>
      </c>
      <c r="AK5951" t="s">
        <v>69</v>
      </c>
      <c r="AL5951">
        <v>89.7</v>
      </c>
      <c r="AM5951">
        <v>4952.95</v>
      </c>
      <c r="AN5951">
        <v>41.66</v>
      </c>
      <c r="AO5951">
        <v>0</v>
      </c>
      <c r="AP5951">
        <v>212.24</v>
      </c>
      <c r="AQ5951">
        <v>5123.53</v>
      </c>
      <c r="AR5951">
        <v>4</v>
      </c>
      <c r="AS5951" t="s">
        <v>881</v>
      </c>
      <c r="AT5951" t="s">
        <v>52</v>
      </c>
      <c r="AU5951">
        <v>49</v>
      </c>
      <c r="AV5951">
        <v>5955</v>
      </c>
      <c r="AY5951" t="str">
        <f>IF(AND(Table1[[#This Row],[Contract]]="Month-to-Month", Table1[[#This Row],[Tenure in Months]]&lt;6, Table1[[#This Row],[Payment Method]]="Bank Withdrawal"), "High Risk", IF(OR(Table1[[#This Row],[Contract]]="Month-to-Month", Table1[[#This Row],[Tenure in Months]]&lt;12), "Medium Risk", "Low Risk"))</f>
        <v>Medium Risk</v>
      </c>
    </row>
    <row r="5952" spans="1:51" x14ac:dyDescent="0.35">
      <c r="A5952" t="s">
        <v>7156</v>
      </c>
      <c r="B5952" t="s">
        <v>66</v>
      </c>
      <c r="C5952">
        <v>21</v>
      </c>
      <c r="D5952" t="s">
        <v>53</v>
      </c>
      <c r="E5952" t="s">
        <v>52</v>
      </c>
      <c r="F5952" t="s">
        <v>53</v>
      </c>
      <c r="G5952" t="s">
        <v>52</v>
      </c>
      <c r="H5952">
        <v>0</v>
      </c>
      <c r="I5952" t="s">
        <v>54</v>
      </c>
      <c r="J5952" t="s">
        <v>55</v>
      </c>
      <c r="K5952" t="s">
        <v>117</v>
      </c>
      <c r="L5952">
        <v>92108</v>
      </c>
      <c r="M5952">
        <v>32.774045999999998</v>
      </c>
      <c r="N5952">
        <v>-117.142454</v>
      </c>
      <c r="O5952">
        <v>11650</v>
      </c>
      <c r="P5952" t="s">
        <v>57</v>
      </c>
      <c r="Q5952" t="s">
        <v>53</v>
      </c>
      <c r="R5952">
        <v>5</v>
      </c>
      <c r="S5952">
        <v>70</v>
      </c>
      <c r="T5952" t="s">
        <v>229</v>
      </c>
      <c r="U5952" t="s">
        <v>52</v>
      </c>
      <c r="V5952">
        <v>0</v>
      </c>
      <c r="W5952" t="s">
        <v>52</v>
      </c>
      <c r="X5952" t="s">
        <v>53</v>
      </c>
      <c r="Y5952" t="s">
        <v>110</v>
      </c>
      <c r="Z5952">
        <v>46</v>
      </c>
      <c r="AA5952" t="s">
        <v>53</v>
      </c>
      <c r="AB5952" t="s">
        <v>53</v>
      </c>
      <c r="AC5952" t="s">
        <v>53</v>
      </c>
      <c r="AD5952" t="s">
        <v>53</v>
      </c>
      <c r="AE5952" t="s">
        <v>53</v>
      </c>
      <c r="AF5952" t="s">
        <v>53</v>
      </c>
      <c r="AG5952" t="s">
        <v>53</v>
      </c>
      <c r="AH5952" t="s">
        <v>53</v>
      </c>
      <c r="AI5952" t="s">
        <v>334</v>
      </c>
      <c r="AJ5952" t="s">
        <v>52</v>
      </c>
      <c r="AK5952" t="s">
        <v>61</v>
      </c>
      <c r="AL5952">
        <v>64.55</v>
      </c>
      <c r="AM5952">
        <v>4504.8999999999996</v>
      </c>
      <c r="AN5952">
        <v>46.06</v>
      </c>
      <c r="AO5952">
        <v>0</v>
      </c>
      <c r="AP5952">
        <v>0</v>
      </c>
      <c r="AQ5952">
        <v>4458.8399999999901</v>
      </c>
      <c r="AR5952">
        <v>3</v>
      </c>
      <c r="AS5952" t="s">
        <v>881</v>
      </c>
      <c r="AT5952" t="s">
        <v>52</v>
      </c>
      <c r="AU5952">
        <v>30</v>
      </c>
      <c r="AV5952">
        <v>4858</v>
      </c>
      <c r="AY5952" t="str">
        <f>IF(AND(Table1[[#This Row],[Contract]]="Month-to-Month", Table1[[#This Row],[Tenure in Months]]&lt;6, Table1[[#This Row],[Payment Method]]="Bank Withdrawal"), "High Risk", IF(OR(Table1[[#This Row],[Contract]]="Month-to-Month", Table1[[#This Row],[Tenure in Months]]&lt;12), "Medium Risk", "Low Risk"))</f>
        <v>Low Risk</v>
      </c>
    </row>
    <row r="5953" spans="1:51" x14ac:dyDescent="0.35">
      <c r="A5953" t="s">
        <v>7157</v>
      </c>
      <c r="B5953" t="s">
        <v>51</v>
      </c>
      <c r="C5953">
        <v>27</v>
      </c>
      <c r="D5953" t="s">
        <v>53</v>
      </c>
      <c r="E5953" t="s">
        <v>52</v>
      </c>
      <c r="F5953" t="s">
        <v>53</v>
      </c>
      <c r="G5953" t="s">
        <v>53</v>
      </c>
      <c r="H5953">
        <v>2</v>
      </c>
      <c r="I5953" t="s">
        <v>54</v>
      </c>
      <c r="J5953" t="s">
        <v>55</v>
      </c>
      <c r="K5953" t="s">
        <v>117</v>
      </c>
      <c r="L5953">
        <v>92110</v>
      </c>
      <c r="M5953">
        <v>32.765009999999997</v>
      </c>
      <c r="N5953">
        <v>-117.19938</v>
      </c>
      <c r="O5953">
        <v>24169</v>
      </c>
      <c r="P5953" t="s">
        <v>57</v>
      </c>
      <c r="Q5953" t="s">
        <v>53</v>
      </c>
      <c r="R5953">
        <v>7</v>
      </c>
      <c r="S5953">
        <v>49</v>
      </c>
      <c r="T5953" t="s">
        <v>58</v>
      </c>
      <c r="U5953" t="s">
        <v>53</v>
      </c>
      <c r="V5953">
        <v>36.08</v>
      </c>
      <c r="W5953" t="s">
        <v>53</v>
      </c>
      <c r="X5953" t="s">
        <v>53</v>
      </c>
      <c r="Y5953" t="s">
        <v>68</v>
      </c>
      <c r="Z5953">
        <v>59</v>
      </c>
      <c r="AA5953" t="s">
        <v>52</v>
      </c>
      <c r="AB5953" t="s">
        <v>53</v>
      </c>
      <c r="AC5953" t="s">
        <v>53</v>
      </c>
      <c r="AD5953" t="s">
        <v>52</v>
      </c>
      <c r="AE5953" t="s">
        <v>53</v>
      </c>
      <c r="AF5953" t="s">
        <v>52</v>
      </c>
      <c r="AG5953" t="s">
        <v>52</v>
      </c>
      <c r="AH5953" t="s">
        <v>53</v>
      </c>
      <c r="AI5953" t="s">
        <v>124</v>
      </c>
      <c r="AJ5953" t="s">
        <v>53</v>
      </c>
      <c r="AK5953" t="s">
        <v>61</v>
      </c>
      <c r="AL5953">
        <v>93.65</v>
      </c>
      <c r="AM5953">
        <v>4520.1499999999996</v>
      </c>
      <c r="AN5953">
        <v>33.130000000000003</v>
      </c>
      <c r="AO5953">
        <v>0</v>
      </c>
      <c r="AP5953">
        <v>1767.9199999999901</v>
      </c>
      <c r="AQ5953">
        <v>6254.94</v>
      </c>
      <c r="AR5953">
        <v>3</v>
      </c>
      <c r="AS5953" t="s">
        <v>881</v>
      </c>
      <c r="AT5953" t="s">
        <v>52</v>
      </c>
      <c r="AU5953">
        <v>65</v>
      </c>
      <c r="AV5953">
        <v>5542</v>
      </c>
      <c r="AY5953" t="str">
        <f>IF(AND(Table1[[#This Row],[Contract]]="Month-to-Month", Table1[[#This Row],[Tenure in Months]]&lt;6, Table1[[#This Row],[Payment Method]]="Bank Withdrawal"), "High Risk", IF(OR(Table1[[#This Row],[Contract]]="Month-to-Month", Table1[[#This Row],[Tenure in Months]]&lt;12), "Medium Risk", "Low Risk"))</f>
        <v>Low Risk</v>
      </c>
    </row>
    <row r="5954" spans="1:51" x14ac:dyDescent="0.35">
      <c r="A5954" t="s">
        <v>7158</v>
      </c>
      <c r="B5954" t="s">
        <v>66</v>
      </c>
      <c r="C5954">
        <v>26</v>
      </c>
      <c r="D5954" t="s">
        <v>53</v>
      </c>
      <c r="E5954" t="s">
        <v>52</v>
      </c>
      <c r="F5954" t="s">
        <v>53</v>
      </c>
      <c r="G5954" t="s">
        <v>53</v>
      </c>
      <c r="H5954">
        <v>1</v>
      </c>
      <c r="I5954" t="s">
        <v>54</v>
      </c>
      <c r="J5954" t="s">
        <v>55</v>
      </c>
      <c r="K5954" t="s">
        <v>117</v>
      </c>
      <c r="L5954">
        <v>92113</v>
      </c>
      <c r="M5954">
        <v>32.697097999999997</v>
      </c>
      <c r="N5954">
        <v>-117.116587</v>
      </c>
      <c r="O5954">
        <v>47431</v>
      </c>
      <c r="P5954" t="s">
        <v>57</v>
      </c>
      <c r="Q5954" t="s">
        <v>53</v>
      </c>
      <c r="R5954">
        <v>1</v>
      </c>
      <c r="S5954">
        <v>32</v>
      </c>
      <c r="T5954" t="s">
        <v>58</v>
      </c>
      <c r="U5954" t="s">
        <v>53</v>
      </c>
      <c r="V5954">
        <v>19.760000000000002</v>
      </c>
      <c r="W5954" t="s">
        <v>52</v>
      </c>
      <c r="X5954" t="s">
        <v>53</v>
      </c>
      <c r="Y5954" t="s">
        <v>59</v>
      </c>
      <c r="Z5954">
        <v>59</v>
      </c>
      <c r="AA5954" t="s">
        <v>53</v>
      </c>
      <c r="AB5954" t="s">
        <v>53</v>
      </c>
      <c r="AC5954" t="s">
        <v>53</v>
      </c>
      <c r="AD5954" t="s">
        <v>53</v>
      </c>
      <c r="AE5954" t="s">
        <v>52</v>
      </c>
      <c r="AF5954" t="s">
        <v>53</v>
      </c>
      <c r="AG5954" t="s">
        <v>53</v>
      </c>
      <c r="AH5954" t="s">
        <v>53</v>
      </c>
      <c r="AI5954" t="s">
        <v>334</v>
      </c>
      <c r="AJ5954" t="s">
        <v>52</v>
      </c>
      <c r="AK5954" t="s">
        <v>69</v>
      </c>
      <c r="AL5954">
        <v>73.599999999999994</v>
      </c>
      <c r="AM5954">
        <v>2316.85</v>
      </c>
      <c r="AN5954">
        <v>12.66</v>
      </c>
      <c r="AO5954">
        <v>0</v>
      </c>
      <c r="AP5954">
        <v>632.32000000000005</v>
      </c>
      <c r="AQ5954">
        <v>2936.51</v>
      </c>
      <c r="AR5954">
        <v>4</v>
      </c>
      <c r="AS5954" t="s">
        <v>881</v>
      </c>
      <c r="AT5954" t="s">
        <v>52</v>
      </c>
      <c r="AU5954">
        <v>42</v>
      </c>
      <c r="AV5954">
        <v>4343</v>
      </c>
      <c r="AY5954" t="str">
        <f>IF(AND(Table1[[#This Row],[Contract]]="Month-to-Month", Table1[[#This Row],[Tenure in Months]]&lt;6, Table1[[#This Row],[Payment Method]]="Bank Withdrawal"), "High Risk", IF(OR(Table1[[#This Row],[Contract]]="Month-to-Month", Table1[[#This Row],[Tenure in Months]]&lt;12), "Medium Risk", "Low Risk"))</f>
        <v>Low Risk</v>
      </c>
    </row>
    <row r="5955" spans="1:51" x14ac:dyDescent="0.35">
      <c r="A5955" t="s">
        <v>7159</v>
      </c>
      <c r="B5955" t="s">
        <v>51</v>
      </c>
      <c r="C5955">
        <v>45</v>
      </c>
      <c r="D5955" t="s">
        <v>52</v>
      </c>
      <c r="E5955" t="s">
        <v>52</v>
      </c>
      <c r="F5955" t="s">
        <v>52</v>
      </c>
      <c r="G5955" t="s">
        <v>53</v>
      </c>
      <c r="H5955">
        <v>1</v>
      </c>
      <c r="I5955" t="s">
        <v>54</v>
      </c>
      <c r="J5955" t="s">
        <v>55</v>
      </c>
      <c r="K5955" t="s">
        <v>117</v>
      </c>
      <c r="L5955">
        <v>92115</v>
      </c>
      <c r="M5955">
        <v>32.762506000000002</v>
      </c>
      <c r="N5955">
        <v>-117.07245</v>
      </c>
      <c r="O5955">
        <v>56887</v>
      </c>
      <c r="P5955" t="s">
        <v>57</v>
      </c>
      <c r="Q5955" t="s">
        <v>52</v>
      </c>
      <c r="R5955">
        <v>0</v>
      </c>
      <c r="S5955">
        <v>37</v>
      </c>
      <c r="T5955" t="s">
        <v>58</v>
      </c>
      <c r="U5955" t="s">
        <v>53</v>
      </c>
      <c r="V5955">
        <v>49.99</v>
      </c>
      <c r="W5955" t="s">
        <v>52</v>
      </c>
      <c r="X5955" t="s">
        <v>53</v>
      </c>
      <c r="Y5955" t="s">
        <v>110</v>
      </c>
      <c r="Z5955">
        <v>27</v>
      </c>
      <c r="AA5955" t="s">
        <v>53</v>
      </c>
      <c r="AB5955" t="s">
        <v>53</v>
      </c>
      <c r="AC5955" t="s">
        <v>52</v>
      </c>
      <c r="AD5955" t="s">
        <v>53</v>
      </c>
      <c r="AE5955" t="s">
        <v>52</v>
      </c>
      <c r="AF5955" t="s">
        <v>52</v>
      </c>
      <c r="AG5955" t="s">
        <v>52</v>
      </c>
      <c r="AH5955" t="s">
        <v>52</v>
      </c>
      <c r="AI5955" t="s">
        <v>334</v>
      </c>
      <c r="AJ5955" t="s">
        <v>52</v>
      </c>
      <c r="AK5955" t="s">
        <v>69</v>
      </c>
      <c r="AL5955">
        <v>61.45</v>
      </c>
      <c r="AM5955">
        <v>2302.35</v>
      </c>
      <c r="AN5955">
        <v>48.79</v>
      </c>
      <c r="AO5955">
        <v>110</v>
      </c>
      <c r="AP5955">
        <v>1849.63</v>
      </c>
      <c r="AQ5955">
        <v>4213.1899999999996</v>
      </c>
      <c r="AR5955">
        <v>3</v>
      </c>
      <c r="AS5955" t="s">
        <v>881</v>
      </c>
      <c r="AT5955" t="s">
        <v>52</v>
      </c>
      <c r="AU5955">
        <v>77</v>
      </c>
      <c r="AV5955">
        <v>5447</v>
      </c>
      <c r="AY5955" t="str">
        <f>IF(AND(Table1[[#This Row],[Contract]]="Month-to-Month", Table1[[#This Row],[Tenure in Months]]&lt;6, Table1[[#This Row],[Payment Method]]="Bank Withdrawal"), "High Risk", IF(OR(Table1[[#This Row],[Contract]]="Month-to-Month", Table1[[#This Row],[Tenure in Months]]&lt;12), "Medium Risk", "Low Risk"))</f>
        <v>Low Risk</v>
      </c>
    </row>
    <row r="5956" spans="1:51" x14ac:dyDescent="0.35">
      <c r="A5956" t="s">
        <v>7160</v>
      </c>
      <c r="B5956" t="s">
        <v>66</v>
      </c>
      <c r="C5956">
        <v>59</v>
      </c>
      <c r="D5956" t="s">
        <v>52</v>
      </c>
      <c r="E5956" t="s">
        <v>52</v>
      </c>
      <c r="F5956" t="s">
        <v>53</v>
      </c>
      <c r="G5956" t="s">
        <v>52</v>
      </c>
      <c r="H5956">
        <v>0</v>
      </c>
      <c r="I5956" t="s">
        <v>54</v>
      </c>
      <c r="J5956" t="s">
        <v>55</v>
      </c>
      <c r="K5956" t="s">
        <v>117</v>
      </c>
      <c r="L5956">
        <v>92116</v>
      </c>
      <c r="M5956">
        <v>32.765298999999999</v>
      </c>
      <c r="N5956">
        <v>-117.12256499999999</v>
      </c>
      <c r="O5956">
        <v>33083</v>
      </c>
      <c r="P5956" t="s">
        <v>57</v>
      </c>
      <c r="Q5956" t="s">
        <v>53</v>
      </c>
      <c r="R5956">
        <v>9</v>
      </c>
      <c r="S5956">
        <v>69</v>
      </c>
      <c r="T5956" t="s">
        <v>229</v>
      </c>
      <c r="U5956" t="s">
        <v>53</v>
      </c>
      <c r="V5956">
        <v>24.17</v>
      </c>
      <c r="W5956" t="s">
        <v>52</v>
      </c>
      <c r="X5956" t="s">
        <v>53</v>
      </c>
      <c r="Y5956" t="s">
        <v>68</v>
      </c>
      <c r="Z5956">
        <v>5</v>
      </c>
      <c r="AA5956" t="s">
        <v>53</v>
      </c>
      <c r="AB5956" t="s">
        <v>53</v>
      </c>
      <c r="AC5956" t="s">
        <v>52</v>
      </c>
      <c r="AD5956" t="s">
        <v>53</v>
      </c>
      <c r="AE5956" t="s">
        <v>53</v>
      </c>
      <c r="AF5956" t="s">
        <v>53</v>
      </c>
      <c r="AG5956" t="s">
        <v>53</v>
      </c>
      <c r="AH5956" t="s">
        <v>53</v>
      </c>
      <c r="AI5956" t="s">
        <v>124</v>
      </c>
      <c r="AJ5956" t="s">
        <v>53</v>
      </c>
      <c r="AK5956" t="s">
        <v>69</v>
      </c>
      <c r="AL5956">
        <v>106.4</v>
      </c>
      <c r="AM5956">
        <v>7251.9</v>
      </c>
      <c r="AN5956">
        <v>3.59</v>
      </c>
      <c r="AO5956">
        <v>0</v>
      </c>
      <c r="AP5956">
        <v>1667.73</v>
      </c>
      <c r="AQ5956">
        <v>8916.03999999999</v>
      </c>
      <c r="AR5956">
        <v>4</v>
      </c>
      <c r="AS5956" t="s">
        <v>881</v>
      </c>
      <c r="AT5956" t="s">
        <v>52</v>
      </c>
      <c r="AU5956">
        <v>26</v>
      </c>
      <c r="AV5956">
        <v>4328</v>
      </c>
      <c r="AY5956" t="str">
        <f>IF(AND(Table1[[#This Row],[Contract]]="Month-to-Month", Table1[[#This Row],[Tenure in Months]]&lt;6, Table1[[#This Row],[Payment Method]]="Bank Withdrawal"), "High Risk", IF(OR(Table1[[#This Row],[Contract]]="Month-to-Month", Table1[[#This Row],[Tenure in Months]]&lt;12), "Medium Risk", "Low Risk"))</f>
        <v>Low Risk</v>
      </c>
    </row>
    <row r="5957" spans="1:51" x14ac:dyDescent="0.35">
      <c r="A5957" t="s">
        <v>7161</v>
      </c>
      <c r="B5957" t="s">
        <v>66</v>
      </c>
      <c r="C5957">
        <v>26</v>
      </c>
      <c r="D5957" t="s">
        <v>53</v>
      </c>
      <c r="E5957" t="s">
        <v>52</v>
      </c>
      <c r="F5957" t="s">
        <v>53</v>
      </c>
      <c r="G5957" t="s">
        <v>52</v>
      </c>
      <c r="H5957">
        <v>0</v>
      </c>
      <c r="I5957" t="s">
        <v>54</v>
      </c>
      <c r="J5957" t="s">
        <v>55</v>
      </c>
      <c r="K5957" t="s">
        <v>117</v>
      </c>
      <c r="L5957">
        <v>92117</v>
      </c>
      <c r="M5957">
        <v>32.825085999999999</v>
      </c>
      <c r="N5957">
        <v>-117.19942399999999</v>
      </c>
      <c r="O5957">
        <v>51213</v>
      </c>
      <c r="P5957" t="s">
        <v>57</v>
      </c>
      <c r="Q5957" t="s">
        <v>53</v>
      </c>
      <c r="R5957">
        <v>7</v>
      </c>
      <c r="S5957">
        <v>26</v>
      </c>
      <c r="T5957" t="s">
        <v>58</v>
      </c>
      <c r="U5957" t="s">
        <v>53</v>
      </c>
      <c r="V5957">
        <v>11.23</v>
      </c>
      <c r="W5957" t="s">
        <v>52</v>
      </c>
      <c r="X5957" t="s">
        <v>53</v>
      </c>
      <c r="Y5957" t="s">
        <v>110</v>
      </c>
      <c r="Z5957">
        <v>48</v>
      </c>
      <c r="AA5957" t="s">
        <v>52</v>
      </c>
      <c r="AB5957" t="s">
        <v>53</v>
      </c>
      <c r="AC5957" t="s">
        <v>53</v>
      </c>
      <c r="AD5957" t="s">
        <v>53</v>
      </c>
      <c r="AE5957" t="s">
        <v>53</v>
      </c>
      <c r="AF5957" t="s">
        <v>53</v>
      </c>
      <c r="AG5957" t="s">
        <v>53</v>
      </c>
      <c r="AH5957" t="s">
        <v>53</v>
      </c>
      <c r="AI5957" t="s">
        <v>60</v>
      </c>
      <c r="AJ5957" t="s">
        <v>52</v>
      </c>
      <c r="AK5957" t="s">
        <v>61</v>
      </c>
      <c r="AL5957">
        <v>81.900000000000006</v>
      </c>
      <c r="AM5957">
        <v>2078.5500000000002</v>
      </c>
      <c r="AN5957">
        <v>44.86</v>
      </c>
      <c r="AO5957">
        <v>0</v>
      </c>
      <c r="AP5957">
        <v>291.98</v>
      </c>
      <c r="AQ5957">
        <v>2325.67</v>
      </c>
      <c r="AR5957">
        <v>4</v>
      </c>
      <c r="AS5957" t="s">
        <v>881</v>
      </c>
      <c r="AT5957" t="s">
        <v>52</v>
      </c>
      <c r="AU5957">
        <v>55</v>
      </c>
      <c r="AV5957">
        <v>3350</v>
      </c>
      <c r="AY5957" t="str">
        <f>IF(AND(Table1[[#This Row],[Contract]]="Month-to-Month", Table1[[#This Row],[Tenure in Months]]&lt;6, Table1[[#This Row],[Payment Method]]="Bank Withdrawal"), "High Risk", IF(OR(Table1[[#This Row],[Contract]]="Month-to-Month", Table1[[#This Row],[Tenure in Months]]&lt;12), "Medium Risk", "Low Risk"))</f>
        <v>Medium Risk</v>
      </c>
    </row>
    <row r="5958" spans="1:51" x14ac:dyDescent="0.35">
      <c r="A5958" t="s">
        <v>7162</v>
      </c>
      <c r="B5958" t="s">
        <v>66</v>
      </c>
      <c r="C5958">
        <v>61</v>
      </c>
      <c r="D5958" t="s">
        <v>52</v>
      </c>
      <c r="E5958" t="s">
        <v>52</v>
      </c>
      <c r="F5958" t="s">
        <v>53</v>
      </c>
      <c r="G5958" t="s">
        <v>53</v>
      </c>
      <c r="H5958">
        <v>3</v>
      </c>
      <c r="I5958" t="s">
        <v>54</v>
      </c>
      <c r="J5958" t="s">
        <v>55</v>
      </c>
      <c r="K5958" t="s">
        <v>2370</v>
      </c>
      <c r="L5958">
        <v>92118</v>
      </c>
      <c r="M5958">
        <v>32.68674</v>
      </c>
      <c r="N5958">
        <v>-117.186612</v>
      </c>
      <c r="O5958">
        <v>24093</v>
      </c>
      <c r="P5958" t="s">
        <v>57</v>
      </c>
      <c r="Q5958" t="s">
        <v>53</v>
      </c>
      <c r="R5958">
        <v>2</v>
      </c>
      <c r="S5958">
        <v>58</v>
      </c>
      <c r="T5958" t="s">
        <v>58</v>
      </c>
      <c r="U5958" t="s">
        <v>53</v>
      </c>
      <c r="V5958">
        <v>43.01</v>
      </c>
      <c r="W5958" t="s">
        <v>53</v>
      </c>
      <c r="X5958" t="s">
        <v>53</v>
      </c>
      <c r="Y5958" t="s">
        <v>68</v>
      </c>
      <c r="Z5958">
        <v>30</v>
      </c>
      <c r="AA5958" t="s">
        <v>52</v>
      </c>
      <c r="AB5958" t="s">
        <v>53</v>
      </c>
      <c r="AC5958" t="s">
        <v>53</v>
      </c>
      <c r="AD5958" t="s">
        <v>52</v>
      </c>
      <c r="AE5958" t="s">
        <v>53</v>
      </c>
      <c r="AF5958" t="s">
        <v>53</v>
      </c>
      <c r="AG5958" t="s">
        <v>53</v>
      </c>
      <c r="AH5958" t="s">
        <v>53</v>
      </c>
      <c r="AI5958" t="s">
        <v>124</v>
      </c>
      <c r="AJ5958" t="s">
        <v>53</v>
      </c>
      <c r="AK5958" t="s">
        <v>69</v>
      </c>
      <c r="AL5958">
        <v>105.2</v>
      </c>
      <c r="AM5958">
        <v>6225.4</v>
      </c>
      <c r="AN5958">
        <v>34.83</v>
      </c>
      <c r="AO5958">
        <v>0</v>
      </c>
      <c r="AP5958">
        <v>2494.58</v>
      </c>
      <c r="AQ5958">
        <v>8685.15</v>
      </c>
      <c r="AR5958">
        <v>4</v>
      </c>
      <c r="AS5958" t="s">
        <v>881</v>
      </c>
      <c r="AT5958" t="s">
        <v>52</v>
      </c>
      <c r="AU5958">
        <v>59</v>
      </c>
      <c r="AV5958">
        <v>4605</v>
      </c>
      <c r="AY5958" t="str">
        <f>IF(AND(Table1[[#This Row],[Contract]]="Month-to-Month", Table1[[#This Row],[Tenure in Months]]&lt;6, Table1[[#This Row],[Payment Method]]="Bank Withdrawal"), "High Risk", IF(OR(Table1[[#This Row],[Contract]]="Month-to-Month", Table1[[#This Row],[Tenure in Months]]&lt;12), "Medium Risk", "Low Risk"))</f>
        <v>Low Risk</v>
      </c>
    </row>
    <row r="5959" spans="1:51" x14ac:dyDescent="0.35">
      <c r="A5959" t="s">
        <v>7163</v>
      </c>
      <c r="B5959" t="s">
        <v>51</v>
      </c>
      <c r="C5959">
        <v>28</v>
      </c>
      <c r="D5959" t="s">
        <v>53</v>
      </c>
      <c r="E5959" t="s">
        <v>52</v>
      </c>
      <c r="F5959" t="s">
        <v>52</v>
      </c>
      <c r="G5959" t="s">
        <v>52</v>
      </c>
      <c r="H5959">
        <v>0</v>
      </c>
      <c r="I5959" t="s">
        <v>54</v>
      </c>
      <c r="J5959" t="s">
        <v>55</v>
      </c>
      <c r="K5959" t="s">
        <v>117</v>
      </c>
      <c r="L5959">
        <v>92119</v>
      </c>
      <c r="M5959">
        <v>32.802959000000001</v>
      </c>
      <c r="N5959">
        <v>-117.027095</v>
      </c>
      <c r="O5959">
        <v>21866</v>
      </c>
      <c r="P5959" t="s">
        <v>57</v>
      </c>
      <c r="Q5959" t="s">
        <v>52</v>
      </c>
      <c r="R5959">
        <v>0</v>
      </c>
      <c r="S5959">
        <v>24</v>
      </c>
      <c r="T5959" t="s">
        <v>58</v>
      </c>
      <c r="U5959" t="s">
        <v>53</v>
      </c>
      <c r="V5959">
        <v>7.52</v>
      </c>
      <c r="W5959" t="s">
        <v>53</v>
      </c>
      <c r="X5959" t="s">
        <v>53</v>
      </c>
      <c r="Y5959" t="s">
        <v>110</v>
      </c>
      <c r="Z5959">
        <v>85</v>
      </c>
      <c r="AA5959" t="s">
        <v>52</v>
      </c>
      <c r="AB5959" t="s">
        <v>52</v>
      </c>
      <c r="AC5959" t="s">
        <v>52</v>
      </c>
      <c r="AD5959" t="s">
        <v>53</v>
      </c>
      <c r="AE5959" t="s">
        <v>52</v>
      </c>
      <c r="AF5959" t="s">
        <v>52</v>
      </c>
      <c r="AG5959" t="s">
        <v>52</v>
      </c>
      <c r="AH5959" t="s">
        <v>53</v>
      </c>
      <c r="AI5959" t="s">
        <v>124</v>
      </c>
      <c r="AJ5959" t="s">
        <v>52</v>
      </c>
      <c r="AK5959" t="s">
        <v>61</v>
      </c>
      <c r="AL5959">
        <v>54.6</v>
      </c>
      <c r="AM5959">
        <v>1242.25</v>
      </c>
      <c r="AN5959">
        <v>28.42</v>
      </c>
      <c r="AO5959">
        <v>0</v>
      </c>
      <c r="AP5959">
        <v>180.48</v>
      </c>
      <c r="AQ5959">
        <v>1394.31</v>
      </c>
      <c r="AR5959">
        <v>3</v>
      </c>
      <c r="AS5959" t="s">
        <v>881</v>
      </c>
      <c r="AT5959" t="s">
        <v>52</v>
      </c>
      <c r="AU5959">
        <v>51</v>
      </c>
      <c r="AV5959">
        <v>3398</v>
      </c>
      <c r="AY5959" t="str">
        <f>IF(AND(Table1[[#This Row],[Contract]]="Month-to-Month", Table1[[#This Row],[Tenure in Months]]&lt;6, Table1[[#This Row],[Payment Method]]="Bank Withdrawal"), "High Risk", IF(OR(Table1[[#This Row],[Contract]]="Month-to-Month", Table1[[#This Row],[Tenure in Months]]&lt;12), "Medium Risk", "Low Risk"))</f>
        <v>Low Risk</v>
      </c>
    </row>
    <row r="5960" spans="1:51" x14ac:dyDescent="0.35">
      <c r="A5960" t="s">
        <v>7164</v>
      </c>
      <c r="B5960" t="s">
        <v>51</v>
      </c>
      <c r="C5960">
        <v>27</v>
      </c>
      <c r="D5960" t="s">
        <v>53</v>
      </c>
      <c r="E5960" t="s">
        <v>52</v>
      </c>
      <c r="F5960" t="s">
        <v>53</v>
      </c>
      <c r="G5960" t="s">
        <v>53</v>
      </c>
      <c r="H5960">
        <v>2</v>
      </c>
      <c r="I5960" t="s">
        <v>54</v>
      </c>
      <c r="J5960" t="s">
        <v>55</v>
      </c>
      <c r="K5960" t="s">
        <v>117</v>
      </c>
      <c r="L5960">
        <v>92120</v>
      </c>
      <c r="M5960">
        <v>32.807867000000002</v>
      </c>
      <c r="N5960">
        <v>-117.060993</v>
      </c>
      <c r="O5960">
        <v>25569</v>
      </c>
      <c r="P5960" t="s">
        <v>57</v>
      </c>
      <c r="Q5960" t="s">
        <v>53</v>
      </c>
      <c r="R5960">
        <v>1</v>
      </c>
      <c r="S5960">
        <v>5</v>
      </c>
      <c r="T5960" t="s">
        <v>58</v>
      </c>
      <c r="U5960" t="s">
        <v>53</v>
      </c>
      <c r="V5960">
        <v>41.21</v>
      </c>
      <c r="W5960" t="s">
        <v>52</v>
      </c>
      <c r="X5960" t="s">
        <v>52</v>
      </c>
      <c r="Y5960" t="s">
        <v>58</v>
      </c>
      <c r="Z5960">
        <v>0</v>
      </c>
      <c r="AA5960" t="s">
        <v>52</v>
      </c>
      <c r="AB5960" t="s">
        <v>52</v>
      </c>
      <c r="AC5960" t="s">
        <v>52</v>
      </c>
      <c r="AD5960" t="s">
        <v>52</v>
      </c>
      <c r="AE5960" t="s">
        <v>52</v>
      </c>
      <c r="AF5960" t="s">
        <v>52</v>
      </c>
      <c r="AG5960" t="s">
        <v>52</v>
      </c>
      <c r="AH5960" t="s">
        <v>52</v>
      </c>
      <c r="AI5960" t="s">
        <v>124</v>
      </c>
      <c r="AJ5960" t="s">
        <v>52</v>
      </c>
      <c r="AK5960" t="s">
        <v>61</v>
      </c>
      <c r="AL5960">
        <v>20.55</v>
      </c>
      <c r="AM5960">
        <v>99.45</v>
      </c>
      <c r="AN5960">
        <v>0</v>
      </c>
      <c r="AO5960">
        <v>0</v>
      </c>
      <c r="AP5960">
        <v>206.05</v>
      </c>
      <c r="AQ5960">
        <v>305.5</v>
      </c>
      <c r="AR5960">
        <v>3</v>
      </c>
      <c r="AS5960" t="s">
        <v>881</v>
      </c>
      <c r="AT5960" t="s">
        <v>52</v>
      </c>
      <c r="AU5960">
        <v>54</v>
      </c>
      <c r="AV5960">
        <v>3629</v>
      </c>
      <c r="AY5960" t="str">
        <f>IF(AND(Table1[[#This Row],[Contract]]="Month-to-Month", Table1[[#This Row],[Tenure in Months]]&lt;6, Table1[[#This Row],[Payment Method]]="Bank Withdrawal"), "High Risk", IF(OR(Table1[[#This Row],[Contract]]="Month-to-Month", Table1[[#This Row],[Tenure in Months]]&lt;12), "Medium Risk", "Low Risk"))</f>
        <v>Medium Risk</v>
      </c>
    </row>
    <row r="5961" spans="1:51" x14ac:dyDescent="0.35">
      <c r="A5961" t="s">
        <v>7165</v>
      </c>
      <c r="B5961" t="s">
        <v>66</v>
      </c>
      <c r="C5961">
        <v>24</v>
      </c>
      <c r="D5961" t="s">
        <v>53</v>
      </c>
      <c r="E5961" t="s">
        <v>52</v>
      </c>
      <c r="F5961" t="s">
        <v>53</v>
      </c>
      <c r="G5961" t="s">
        <v>53</v>
      </c>
      <c r="H5961">
        <v>1</v>
      </c>
      <c r="I5961" t="s">
        <v>54</v>
      </c>
      <c r="J5961" t="s">
        <v>55</v>
      </c>
      <c r="K5961" t="s">
        <v>117</v>
      </c>
      <c r="L5961">
        <v>92122</v>
      </c>
      <c r="M5961">
        <v>32.857230000000001</v>
      </c>
      <c r="N5961">
        <v>-117.209774</v>
      </c>
      <c r="O5961">
        <v>34902</v>
      </c>
      <c r="P5961" t="s">
        <v>57</v>
      </c>
      <c r="Q5961" t="s">
        <v>53</v>
      </c>
      <c r="R5961">
        <v>1</v>
      </c>
      <c r="S5961">
        <v>30</v>
      </c>
      <c r="T5961" t="s">
        <v>58</v>
      </c>
      <c r="U5961" t="s">
        <v>53</v>
      </c>
      <c r="V5961">
        <v>12.85</v>
      </c>
      <c r="W5961" t="s">
        <v>52</v>
      </c>
      <c r="X5961" t="s">
        <v>52</v>
      </c>
      <c r="Y5961" t="s">
        <v>58</v>
      </c>
      <c r="Z5961">
        <v>0</v>
      </c>
      <c r="AA5961" t="s">
        <v>52</v>
      </c>
      <c r="AB5961" t="s">
        <v>52</v>
      </c>
      <c r="AC5961" t="s">
        <v>52</v>
      </c>
      <c r="AD5961" t="s">
        <v>52</v>
      </c>
      <c r="AE5961" t="s">
        <v>52</v>
      </c>
      <c r="AF5961" t="s">
        <v>52</v>
      </c>
      <c r="AG5961" t="s">
        <v>52</v>
      </c>
      <c r="AH5961" t="s">
        <v>52</v>
      </c>
      <c r="AI5961" t="s">
        <v>334</v>
      </c>
      <c r="AJ5961" t="s">
        <v>52</v>
      </c>
      <c r="AK5961" t="s">
        <v>69</v>
      </c>
      <c r="AL5961">
        <v>19.7</v>
      </c>
      <c r="AM5961">
        <v>599.25</v>
      </c>
      <c r="AN5961">
        <v>49.79</v>
      </c>
      <c r="AO5961">
        <v>0</v>
      </c>
      <c r="AP5961">
        <v>385.5</v>
      </c>
      <c r="AQ5961">
        <v>934.96</v>
      </c>
      <c r="AR5961">
        <v>3</v>
      </c>
      <c r="AS5961" t="s">
        <v>881</v>
      </c>
      <c r="AT5961" t="s">
        <v>52</v>
      </c>
      <c r="AU5961">
        <v>38</v>
      </c>
      <c r="AV5961">
        <v>5045</v>
      </c>
      <c r="AY5961" t="str">
        <f>IF(AND(Table1[[#This Row],[Contract]]="Month-to-Month", Table1[[#This Row],[Tenure in Months]]&lt;6, Table1[[#This Row],[Payment Method]]="Bank Withdrawal"), "High Risk", IF(OR(Table1[[#This Row],[Contract]]="Month-to-Month", Table1[[#This Row],[Tenure in Months]]&lt;12), "Medium Risk", "Low Risk"))</f>
        <v>Low Risk</v>
      </c>
    </row>
    <row r="5962" spans="1:51" x14ac:dyDescent="0.35">
      <c r="A5962" t="s">
        <v>7166</v>
      </c>
      <c r="B5962" t="s">
        <v>66</v>
      </c>
      <c r="C5962">
        <v>41</v>
      </c>
      <c r="D5962" t="s">
        <v>52</v>
      </c>
      <c r="E5962" t="s">
        <v>52</v>
      </c>
      <c r="F5962" t="s">
        <v>53</v>
      </c>
      <c r="G5962" t="s">
        <v>52</v>
      </c>
      <c r="H5962">
        <v>0</v>
      </c>
      <c r="I5962" t="s">
        <v>54</v>
      </c>
      <c r="J5962" t="s">
        <v>55</v>
      </c>
      <c r="K5962" t="s">
        <v>117</v>
      </c>
      <c r="L5962">
        <v>92123</v>
      </c>
      <c r="M5962">
        <v>32.808813999999998</v>
      </c>
      <c r="N5962">
        <v>-117.134694</v>
      </c>
      <c r="O5962">
        <v>25232</v>
      </c>
      <c r="P5962" t="s">
        <v>57</v>
      </c>
      <c r="Q5962" t="s">
        <v>52</v>
      </c>
      <c r="R5962">
        <v>0</v>
      </c>
      <c r="S5962">
        <v>55</v>
      </c>
      <c r="T5962" t="s">
        <v>58</v>
      </c>
      <c r="U5962" t="s">
        <v>53</v>
      </c>
      <c r="V5962">
        <v>35.380000000000003</v>
      </c>
      <c r="W5962" t="s">
        <v>53</v>
      </c>
      <c r="X5962" t="s">
        <v>53</v>
      </c>
      <c r="Y5962" t="s">
        <v>110</v>
      </c>
      <c r="Z5962">
        <v>13</v>
      </c>
      <c r="AA5962" t="s">
        <v>53</v>
      </c>
      <c r="AB5962" t="s">
        <v>53</v>
      </c>
      <c r="AC5962" t="s">
        <v>52</v>
      </c>
      <c r="AD5962" t="s">
        <v>53</v>
      </c>
      <c r="AE5962" t="s">
        <v>52</v>
      </c>
      <c r="AF5962" t="s">
        <v>52</v>
      </c>
      <c r="AG5962" t="s">
        <v>52</v>
      </c>
      <c r="AH5962" t="s">
        <v>52</v>
      </c>
      <c r="AI5962" t="s">
        <v>124</v>
      </c>
      <c r="AJ5962" t="s">
        <v>53</v>
      </c>
      <c r="AK5962" t="s">
        <v>69</v>
      </c>
      <c r="AL5962">
        <v>66.05</v>
      </c>
      <c r="AM5962">
        <v>3462.1</v>
      </c>
      <c r="AN5962">
        <v>44.53</v>
      </c>
      <c r="AO5962">
        <v>150</v>
      </c>
      <c r="AP5962">
        <v>1945.9</v>
      </c>
      <c r="AQ5962">
        <v>5513.4699999999903</v>
      </c>
      <c r="AR5962">
        <v>4</v>
      </c>
      <c r="AS5962" t="s">
        <v>881</v>
      </c>
      <c r="AT5962" t="s">
        <v>52</v>
      </c>
      <c r="AU5962">
        <v>68</v>
      </c>
      <c r="AV5962">
        <v>5501</v>
      </c>
      <c r="AY5962" t="str">
        <f>IF(AND(Table1[[#This Row],[Contract]]="Month-to-Month", Table1[[#This Row],[Tenure in Months]]&lt;6, Table1[[#This Row],[Payment Method]]="Bank Withdrawal"), "High Risk", IF(OR(Table1[[#This Row],[Contract]]="Month-to-Month", Table1[[#This Row],[Tenure in Months]]&lt;12), "Medium Risk", "Low Risk"))</f>
        <v>Low Risk</v>
      </c>
    </row>
    <row r="5963" spans="1:51" x14ac:dyDescent="0.35">
      <c r="A5963" t="s">
        <v>7167</v>
      </c>
      <c r="B5963" t="s">
        <v>51</v>
      </c>
      <c r="C5963">
        <v>19</v>
      </c>
      <c r="D5963" t="s">
        <v>53</v>
      </c>
      <c r="E5963" t="s">
        <v>52</v>
      </c>
      <c r="F5963" t="s">
        <v>53</v>
      </c>
      <c r="G5963" t="s">
        <v>53</v>
      </c>
      <c r="H5963">
        <v>2</v>
      </c>
      <c r="I5963" t="s">
        <v>54</v>
      </c>
      <c r="J5963" t="s">
        <v>55</v>
      </c>
      <c r="K5963" t="s">
        <v>117</v>
      </c>
      <c r="L5963">
        <v>92127</v>
      </c>
      <c r="M5963">
        <v>33.017518000000003</v>
      </c>
      <c r="N5963">
        <v>-117.11845599999999</v>
      </c>
      <c r="O5963">
        <v>20046</v>
      </c>
      <c r="P5963" t="s">
        <v>57</v>
      </c>
      <c r="Q5963" t="s">
        <v>53</v>
      </c>
      <c r="R5963">
        <v>1</v>
      </c>
      <c r="S5963">
        <v>44</v>
      </c>
      <c r="T5963" t="s">
        <v>58</v>
      </c>
      <c r="U5963" t="s">
        <v>52</v>
      </c>
      <c r="V5963">
        <v>0</v>
      </c>
      <c r="W5963" t="s">
        <v>52</v>
      </c>
      <c r="X5963" t="s">
        <v>53</v>
      </c>
      <c r="Y5963" t="s">
        <v>110</v>
      </c>
      <c r="Z5963">
        <v>59</v>
      </c>
      <c r="AA5963" t="s">
        <v>53</v>
      </c>
      <c r="AB5963" t="s">
        <v>53</v>
      </c>
      <c r="AC5963" t="s">
        <v>53</v>
      </c>
      <c r="AD5963" t="s">
        <v>53</v>
      </c>
      <c r="AE5963" t="s">
        <v>52</v>
      </c>
      <c r="AF5963" t="s">
        <v>53</v>
      </c>
      <c r="AG5963" t="s">
        <v>53</v>
      </c>
      <c r="AH5963" t="s">
        <v>53</v>
      </c>
      <c r="AI5963" t="s">
        <v>334</v>
      </c>
      <c r="AJ5963" t="s">
        <v>53</v>
      </c>
      <c r="AK5963" t="s">
        <v>69</v>
      </c>
      <c r="AL5963">
        <v>54.05</v>
      </c>
      <c r="AM5963">
        <v>2375.1999999999998</v>
      </c>
      <c r="AN5963">
        <v>47.45</v>
      </c>
      <c r="AO5963">
        <v>0</v>
      </c>
      <c r="AP5963">
        <v>0</v>
      </c>
      <c r="AQ5963">
        <v>2327.75</v>
      </c>
      <c r="AR5963">
        <v>4</v>
      </c>
      <c r="AS5963" t="s">
        <v>881</v>
      </c>
      <c r="AT5963" t="s">
        <v>52</v>
      </c>
      <c r="AU5963">
        <v>68</v>
      </c>
      <c r="AV5963">
        <v>4896</v>
      </c>
      <c r="AY5963" t="str">
        <f>IF(AND(Table1[[#This Row],[Contract]]="Month-to-Month", Table1[[#This Row],[Tenure in Months]]&lt;6, Table1[[#This Row],[Payment Method]]="Bank Withdrawal"), "High Risk", IF(OR(Table1[[#This Row],[Contract]]="Month-to-Month", Table1[[#This Row],[Tenure in Months]]&lt;12), "Medium Risk", "Low Risk"))</f>
        <v>Low Risk</v>
      </c>
    </row>
    <row r="5964" spans="1:51" x14ac:dyDescent="0.35">
      <c r="A5964" t="s">
        <v>7168</v>
      </c>
      <c r="B5964" t="s">
        <v>66</v>
      </c>
      <c r="C5964">
        <v>55</v>
      </c>
      <c r="D5964" t="s">
        <v>52</v>
      </c>
      <c r="E5964" t="s">
        <v>52</v>
      </c>
      <c r="F5964" t="s">
        <v>52</v>
      </c>
      <c r="G5964" t="s">
        <v>52</v>
      </c>
      <c r="H5964">
        <v>0</v>
      </c>
      <c r="I5964" t="s">
        <v>54</v>
      </c>
      <c r="J5964" t="s">
        <v>55</v>
      </c>
      <c r="K5964" t="s">
        <v>117</v>
      </c>
      <c r="L5964">
        <v>92128</v>
      </c>
      <c r="M5964">
        <v>33.000269000000003</v>
      </c>
      <c r="N5964">
        <v>-117.072093</v>
      </c>
      <c r="O5964">
        <v>42733</v>
      </c>
      <c r="P5964" t="s">
        <v>57</v>
      </c>
      <c r="Q5964" t="s">
        <v>52</v>
      </c>
      <c r="R5964">
        <v>0</v>
      </c>
      <c r="S5964">
        <v>47</v>
      </c>
      <c r="T5964" t="s">
        <v>58</v>
      </c>
      <c r="U5964" t="s">
        <v>53</v>
      </c>
      <c r="V5964">
        <v>26.35</v>
      </c>
      <c r="W5964" t="s">
        <v>52</v>
      </c>
      <c r="X5964" t="s">
        <v>53</v>
      </c>
      <c r="Y5964" t="s">
        <v>110</v>
      </c>
      <c r="Z5964">
        <v>5</v>
      </c>
      <c r="AA5964" t="s">
        <v>53</v>
      </c>
      <c r="AB5964" t="s">
        <v>53</v>
      </c>
      <c r="AC5964" t="s">
        <v>52</v>
      </c>
      <c r="AD5964" t="s">
        <v>53</v>
      </c>
      <c r="AE5964" t="s">
        <v>52</v>
      </c>
      <c r="AF5964" t="s">
        <v>52</v>
      </c>
      <c r="AG5964" t="s">
        <v>52</v>
      </c>
      <c r="AH5964" t="s">
        <v>53</v>
      </c>
      <c r="AI5964" t="s">
        <v>124</v>
      </c>
      <c r="AJ5964" t="s">
        <v>53</v>
      </c>
      <c r="AK5964" t="s">
        <v>69</v>
      </c>
      <c r="AL5964">
        <v>58.9</v>
      </c>
      <c r="AM5964">
        <v>2813.05</v>
      </c>
      <c r="AN5964">
        <v>0</v>
      </c>
      <c r="AO5964">
        <v>0</v>
      </c>
      <c r="AP5964">
        <v>1238.45</v>
      </c>
      <c r="AQ5964">
        <v>4051.5</v>
      </c>
      <c r="AR5964">
        <v>4</v>
      </c>
      <c r="AS5964" t="s">
        <v>881</v>
      </c>
      <c r="AT5964" t="s">
        <v>52</v>
      </c>
      <c r="AU5964">
        <v>40</v>
      </c>
      <c r="AV5964">
        <v>5774</v>
      </c>
      <c r="AY5964" t="str">
        <f>IF(AND(Table1[[#This Row],[Contract]]="Month-to-Month", Table1[[#This Row],[Tenure in Months]]&lt;6, Table1[[#This Row],[Payment Method]]="Bank Withdrawal"), "High Risk", IF(OR(Table1[[#This Row],[Contract]]="Month-to-Month", Table1[[#This Row],[Tenure in Months]]&lt;12), "Medium Risk", "Low Risk"))</f>
        <v>Low Risk</v>
      </c>
    </row>
    <row r="5965" spans="1:51" x14ac:dyDescent="0.35">
      <c r="A5965" t="s">
        <v>7169</v>
      </c>
      <c r="B5965" t="s">
        <v>66</v>
      </c>
      <c r="C5965">
        <v>31</v>
      </c>
      <c r="D5965" t="s">
        <v>52</v>
      </c>
      <c r="E5965" t="s">
        <v>52</v>
      </c>
      <c r="F5965" t="s">
        <v>53</v>
      </c>
      <c r="G5965" t="s">
        <v>52</v>
      </c>
      <c r="H5965">
        <v>0</v>
      </c>
      <c r="I5965" t="s">
        <v>54</v>
      </c>
      <c r="J5965" t="s">
        <v>55</v>
      </c>
      <c r="K5965" t="s">
        <v>117</v>
      </c>
      <c r="L5965">
        <v>92131</v>
      </c>
      <c r="M5965">
        <v>32.893250000000002</v>
      </c>
      <c r="N5965">
        <v>-117.087091</v>
      </c>
      <c r="O5965">
        <v>29283</v>
      </c>
      <c r="P5965" t="s">
        <v>57</v>
      </c>
      <c r="Q5965" t="s">
        <v>53</v>
      </c>
      <c r="R5965">
        <v>10</v>
      </c>
      <c r="S5965">
        <v>64</v>
      </c>
      <c r="T5965" t="s">
        <v>58</v>
      </c>
      <c r="U5965" t="s">
        <v>53</v>
      </c>
      <c r="V5965">
        <v>19.22</v>
      </c>
      <c r="W5965" t="s">
        <v>52</v>
      </c>
      <c r="X5965" t="s">
        <v>53</v>
      </c>
      <c r="Y5965" t="s">
        <v>68</v>
      </c>
      <c r="Z5965">
        <v>21</v>
      </c>
      <c r="AA5965" t="s">
        <v>53</v>
      </c>
      <c r="AB5965" t="s">
        <v>52</v>
      </c>
      <c r="AC5965" t="s">
        <v>52</v>
      </c>
      <c r="AD5965" t="s">
        <v>53</v>
      </c>
      <c r="AE5965" t="s">
        <v>53</v>
      </c>
      <c r="AF5965" t="s">
        <v>53</v>
      </c>
      <c r="AG5965" t="s">
        <v>53</v>
      </c>
      <c r="AH5965" t="s">
        <v>53</v>
      </c>
      <c r="AI5965" t="s">
        <v>124</v>
      </c>
      <c r="AJ5965" t="s">
        <v>53</v>
      </c>
      <c r="AK5965" t="s">
        <v>69</v>
      </c>
      <c r="AL5965">
        <v>96.9</v>
      </c>
      <c r="AM5965">
        <v>6314.35</v>
      </c>
      <c r="AN5965">
        <v>13.37</v>
      </c>
      <c r="AO5965">
        <v>0</v>
      </c>
      <c r="AP5965">
        <v>1230.08</v>
      </c>
      <c r="AQ5965">
        <v>7531.06</v>
      </c>
      <c r="AR5965">
        <v>3</v>
      </c>
      <c r="AS5965" t="s">
        <v>881</v>
      </c>
      <c r="AT5965" t="s">
        <v>52</v>
      </c>
      <c r="AU5965">
        <v>55</v>
      </c>
      <c r="AV5965">
        <v>5369</v>
      </c>
      <c r="AY5965" t="str">
        <f>IF(AND(Table1[[#This Row],[Contract]]="Month-to-Month", Table1[[#This Row],[Tenure in Months]]&lt;6, Table1[[#This Row],[Payment Method]]="Bank Withdrawal"), "High Risk", IF(OR(Table1[[#This Row],[Contract]]="Month-to-Month", Table1[[#This Row],[Tenure in Months]]&lt;12), "Medium Risk", "Low Risk"))</f>
        <v>Low Risk</v>
      </c>
    </row>
    <row r="5966" spans="1:51" x14ac:dyDescent="0.35">
      <c r="A5966" t="s">
        <v>7170</v>
      </c>
      <c r="B5966" t="s">
        <v>51</v>
      </c>
      <c r="C5966">
        <v>61</v>
      </c>
      <c r="D5966" t="s">
        <v>52</v>
      </c>
      <c r="E5966" t="s">
        <v>52</v>
      </c>
      <c r="F5966" t="s">
        <v>52</v>
      </c>
      <c r="G5966" t="s">
        <v>52</v>
      </c>
      <c r="H5966">
        <v>0</v>
      </c>
      <c r="I5966" t="s">
        <v>54</v>
      </c>
      <c r="J5966" t="s">
        <v>55</v>
      </c>
      <c r="K5966" t="s">
        <v>117</v>
      </c>
      <c r="L5966">
        <v>92139</v>
      </c>
      <c r="M5966">
        <v>32.677715999999997</v>
      </c>
      <c r="N5966">
        <v>-117.04766600000001</v>
      </c>
      <c r="O5966">
        <v>36351</v>
      </c>
      <c r="P5966" t="s">
        <v>57</v>
      </c>
      <c r="Q5966" t="s">
        <v>52</v>
      </c>
      <c r="R5966">
        <v>0</v>
      </c>
      <c r="S5966">
        <v>1</v>
      </c>
      <c r="T5966" t="s">
        <v>58</v>
      </c>
      <c r="U5966" t="s">
        <v>53</v>
      </c>
      <c r="V5966">
        <v>44.22</v>
      </c>
      <c r="W5966" t="s">
        <v>52</v>
      </c>
      <c r="X5966" t="s">
        <v>52</v>
      </c>
      <c r="Y5966" t="s">
        <v>58</v>
      </c>
      <c r="Z5966">
        <v>0</v>
      </c>
      <c r="AA5966" t="s">
        <v>52</v>
      </c>
      <c r="AB5966" t="s">
        <v>52</v>
      </c>
      <c r="AC5966" t="s">
        <v>52</v>
      </c>
      <c r="AD5966" t="s">
        <v>52</v>
      </c>
      <c r="AE5966" t="s">
        <v>52</v>
      </c>
      <c r="AF5966" t="s">
        <v>52</v>
      </c>
      <c r="AG5966" t="s">
        <v>52</v>
      </c>
      <c r="AH5966" t="s">
        <v>52</v>
      </c>
      <c r="AI5966" t="s">
        <v>60</v>
      </c>
      <c r="AJ5966" t="s">
        <v>52</v>
      </c>
      <c r="AK5966" t="s">
        <v>69</v>
      </c>
      <c r="AL5966">
        <v>19.100000000000001</v>
      </c>
      <c r="AM5966">
        <v>19.100000000000001</v>
      </c>
      <c r="AN5966">
        <v>0</v>
      </c>
      <c r="AO5966">
        <v>0</v>
      </c>
      <c r="AP5966">
        <v>44.22</v>
      </c>
      <c r="AQ5966">
        <v>63.32</v>
      </c>
      <c r="AR5966">
        <v>4</v>
      </c>
      <c r="AS5966" t="s">
        <v>883</v>
      </c>
      <c r="AT5966" t="s">
        <v>52</v>
      </c>
      <c r="AU5966">
        <v>30</v>
      </c>
      <c r="AV5966">
        <v>2091</v>
      </c>
      <c r="AY5966" t="str">
        <f>IF(AND(Table1[[#This Row],[Contract]]="Month-to-Month", Table1[[#This Row],[Tenure in Months]]&lt;6, Table1[[#This Row],[Payment Method]]="Bank Withdrawal"), "High Risk", IF(OR(Table1[[#This Row],[Contract]]="Month-to-Month", Table1[[#This Row],[Tenure in Months]]&lt;12), "Medium Risk", "Low Risk"))</f>
        <v>Medium Risk</v>
      </c>
    </row>
    <row r="5967" spans="1:51" x14ac:dyDescent="0.35">
      <c r="A5967" t="s">
        <v>7171</v>
      </c>
      <c r="B5967" t="s">
        <v>51</v>
      </c>
      <c r="C5967">
        <v>38</v>
      </c>
      <c r="D5967" t="s">
        <v>52</v>
      </c>
      <c r="E5967" t="s">
        <v>52</v>
      </c>
      <c r="F5967" t="s">
        <v>52</v>
      </c>
      <c r="G5967" t="s">
        <v>52</v>
      </c>
      <c r="H5967">
        <v>0</v>
      </c>
      <c r="I5967" t="s">
        <v>54</v>
      </c>
      <c r="J5967" t="s">
        <v>55</v>
      </c>
      <c r="K5967" t="s">
        <v>117</v>
      </c>
      <c r="L5967">
        <v>92154</v>
      </c>
      <c r="M5967">
        <v>32.578102999999999</v>
      </c>
      <c r="N5967">
        <v>-117.012975</v>
      </c>
      <c r="O5967">
        <v>68776</v>
      </c>
      <c r="P5967" t="s">
        <v>57</v>
      </c>
      <c r="Q5967" t="s">
        <v>52</v>
      </c>
      <c r="R5967">
        <v>0</v>
      </c>
      <c r="S5967">
        <v>20</v>
      </c>
      <c r="T5967" t="s">
        <v>72</v>
      </c>
      <c r="U5967" t="s">
        <v>53</v>
      </c>
      <c r="V5967">
        <v>49.81</v>
      </c>
      <c r="W5967" t="s">
        <v>52</v>
      </c>
      <c r="X5967" t="s">
        <v>53</v>
      </c>
      <c r="Y5967" t="s">
        <v>59</v>
      </c>
      <c r="Z5967">
        <v>4</v>
      </c>
      <c r="AA5967" t="s">
        <v>52</v>
      </c>
      <c r="AB5967" t="s">
        <v>52</v>
      </c>
      <c r="AC5967" t="s">
        <v>52</v>
      </c>
      <c r="AD5967" t="s">
        <v>53</v>
      </c>
      <c r="AE5967" t="s">
        <v>52</v>
      </c>
      <c r="AF5967" t="s">
        <v>52</v>
      </c>
      <c r="AG5967" t="s">
        <v>52</v>
      </c>
      <c r="AH5967" t="s">
        <v>53</v>
      </c>
      <c r="AI5967" t="s">
        <v>60</v>
      </c>
      <c r="AJ5967" t="s">
        <v>52</v>
      </c>
      <c r="AK5967" t="s">
        <v>69</v>
      </c>
      <c r="AL5967">
        <v>50</v>
      </c>
      <c r="AM5967">
        <v>1003.05</v>
      </c>
      <c r="AN5967">
        <v>2.81</v>
      </c>
      <c r="AO5967">
        <v>0</v>
      </c>
      <c r="AP5967">
        <v>996.2</v>
      </c>
      <c r="AQ5967">
        <v>1996.44</v>
      </c>
      <c r="AR5967">
        <v>3</v>
      </c>
      <c r="AS5967" t="s">
        <v>881</v>
      </c>
      <c r="AT5967" t="s">
        <v>52</v>
      </c>
      <c r="AU5967">
        <v>46</v>
      </c>
      <c r="AV5967">
        <v>5741</v>
      </c>
      <c r="AY5967" t="str">
        <f>IF(AND(Table1[[#This Row],[Contract]]="Month-to-Month", Table1[[#This Row],[Tenure in Months]]&lt;6, Table1[[#This Row],[Payment Method]]="Bank Withdrawal"), "High Risk", IF(OR(Table1[[#This Row],[Contract]]="Month-to-Month", Table1[[#This Row],[Tenure in Months]]&lt;12), "Medium Risk", "Low Risk"))</f>
        <v>Medium Risk</v>
      </c>
    </row>
    <row r="5968" spans="1:51" x14ac:dyDescent="0.35">
      <c r="A5968" t="s">
        <v>7172</v>
      </c>
      <c r="B5968" t="s">
        <v>66</v>
      </c>
      <c r="C5968">
        <v>23</v>
      </c>
      <c r="D5968" t="s">
        <v>53</v>
      </c>
      <c r="E5968" t="s">
        <v>52</v>
      </c>
      <c r="F5968" t="s">
        <v>53</v>
      </c>
      <c r="G5968" t="s">
        <v>52</v>
      </c>
      <c r="H5968">
        <v>0</v>
      </c>
      <c r="I5968" t="s">
        <v>54</v>
      </c>
      <c r="J5968" t="s">
        <v>55</v>
      </c>
      <c r="K5968" t="s">
        <v>934</v>
      </c>
      <c r="L5968">
        <v>92173</v>
      </c>
      <c r="M5968">
        <v>32.555827999999998</v>
      </c>
      <c r="N5968">
        <v>-117.04007300000001</v>
      </c>
      <c r="O5968">
        <v>28488</v>
      </c>
      <c r="P5968" t="s">
        <v>57</v>
      </c>
      <c r="Q5968" t="s">
        <v>53</v>
      </c>
      <c r="R5968">
        <v>1</v>
      </c>
      <c r="S5968">
        <v>37</v>
      </c>
      <c r="T5968" t="s">
        <v>58</v>
      </c>
      <c r="U5968" t="s">
        <v>52</v>
      </c>
      <c r="V5968">
        <v>0</v>
      </c>
      <c r="W5968" t="s">
        <v>52</v>
      </c>
      <c r="X5968" t="s">
        <v>53</v>
      </c>
      <c r="Y5968" t="s">
        <v>59</v>
      </c>
      <c r="Z5968">
        <v>27</v>
      </c>
      <c r="AA5968" t="s">
        <v>53</v>
      </c>
      <c r="AB5968" t="s">
        <v>52</v>
      </c>
      <c r="AC5968" t="s">
        <v>52</v>
      </c>
      <c r="AD5968" t="s">
        <v>53</v>
      </c>
      <c r="AE5968" t="s">
        <v>53</v>
      </c>
      <c r="AF5968" t="s">
        <v>52</v>
      </c>
      <c r="AG5968" t="s">
        <v>52</v>
      </c>
      <c r="AH5968" t="s">
        <v>53</v>
      </c>
      <c r="AI5968" t="s">
        <v>334</v>
      </c>
      <c r="AJ5968" t="s">
        <v>52</v>
      </c>
      <c r="AK5968" t="s">
        <v>61</v>
      </c>
      <c r="AL5968">
        <v>45.4</v>
      </c>
      <c r="AM5968">
        <v>1593.1</v>
      </c>
      <c r="AN5968">
        <v>44.13</v>
      </c>
      <c r="AO5968">
        <v>0</v>
      </c>
      <c r="AP5968">
        <v>0</v>
      </c>
      <c r="AQ5968">
        <v>1548.96999999999</v>
      </c>
      <c r="AR5968">
        <v>4</v>
      </c>
      <c r="AS5968" t="s">
        <v>881</v>
      </c>
      <c r="AT5968" t="s">
        <v>52</v>
      </c>
      <c r="AU5968">
        <v>33</v>
      </c>
      <c r="AV5968">
        <v>4051</v>
      </c>
      <c r="AY5968" t="str">
        <f>IF(AND(Table1[[#This Row],[Contract]]="Month-to-Month", Table1[[#This Row],[Tenure in Months]]&lt;6, Table1[[#This Row],[Payment Method]]="Bank Withdrawal"), "High Risk", IF(OR(Table1[[#This Row],[Contract]]="Month-to-Month", Table1[[#This Row],[Tenure in Months]]&lt;12), "Medium Risk", "Low Risk"))</f>
        <v>Low Risk</v>
      </c>
    </row>
    <row r="5969" spans="1:51" x14ac:dyDescent="0.35">
      <c r="A5969" t="s">
        <v>7173</v>
      </c>
      <c r="B5969" t="s">
        <v>51</v>
      </c>
      <c r="C5969">
        <v>63</v>
      </c>
      <c r="D5969" t="s">
        <v>52</v>
      </c>
      <c r="E5969" t="s">
        <v>52</v>
      </c>
      <c r="F5969" t="s">
        <v>53</v>
      </c>
      <c r="G5969" t="s">
        <v>53</v>
      </c>
      <c r="H5969">
        <v>2</v>
      </c>
      <c r="I5969" t="s">
        <v>54</v>
      </c>
      <c r="J5969" t="s">
        <v>55</v>
      </c>
      <c r="K5969" t="s">
        <v>1179</v>
      </c>
      <c r="L5969">
        <v>92201</v>
      </c>
      <c r="M5969">
        <v>33.713890999999997</v>
      </c>
      <c r="N5969">
        <v>-116.237257</v>
      </c>
      <c r="O5969">
        <v>56307</v>
      </c>
      <c r="P5969" t="s">
        <v>57</v>
      </c>
      <c r="Q5969" t="s">
        <v>53</v>
      </c>
      <c r="R5969">
        <v>9</v>
      </c>
      <c r="S5969">
        <v>30</v>
      </c>
      <c r="T5969" t="s">
        <v>58</v>
      </c>
      <c r="U5969" t="s">
        <v>53</v>
      </c>
      <c r="V5969">
        <v>21.72</v>
      </c>
      <c r="W5969" t="s">
        <v>53</v>
      </c>
      <c r="X5969" t="s">
        <v>53</v>
      </c>
      <c r="Y5969" t="s">
        <v>68</v>
      </c>
      <c r="Z5969">
        <v>19</v>
      </c>
      <c r="AA5969" t="s">
        <v>52</v>
      </c>
      <c r="AB5969" t="s">
        <v>52</v>
      </c>
      <c r="AC5969" t="s">
        <v>52</v>
      </c>
      <c r="AD5969" t="s">
        <v>52</v>
      </c>
      <c r="AE5969" t="s">
        <v>53</v>
      </c>
      <c r="AF5969" t="s">
        <v>52</v>
      </c>
      <c r="AG5969" t="s">
        <v>52</v>
      </c>
      <c r="AH5969" t="s">
        <v>52</v>
      </c>
      <c r="AI5969" t="s">
        <v>60</v>
      </c>
      <c r="AJ5969" t="s">
        <v>52</v>
      </c>
      <c r="AK5969" t="s">
        <v>61</v>
      </c>
      <c r="AL5969">
        <v>85.45</v>
      </c>
      <c r="AM5969">
        <v>2509.9499999999998</v>
      </c>
      <c r="AN5969">
        <v>23.13</v>
      </c>
      <c r="AO5969">
        <v>120</v>
      </c>
      <c r="AP5969">
        <v>651.599999999999</v>
      </c>
      <c r="AQ5969">
        <v>3258.4199999999901</v>
      </c>
      <c r="AR5969">
        <v>3</v>
      </c>
      <c r="AS5969" t="s">
        <v>881</v>
      </c>
      <c r="AT5969" t="s">
        <v>52</v>
      </c>
      <c r="AU5969">
        <v>21</v>
      </c>
      <c r="AV5969">
        <v>3409</v>
      </c>
      <c r="AY5969" t="str">
        <f>IF(AND(Table1[[#This Row],[Contract]]="Month-to-Month", Table1[[#This Row],[Tenure in Months]]&lt;6, Table1[[#This Row],[Payment Method]]="Bank Withdrawal"), "High Risk", IF(OR(Table1[[#This Row],[Contract]]="Month-to-Month", Table1[[#This Row],[Tenure in Months]]&lt;12), "Medium Risk", "Low Risk"))</f>
        <v>Medium Risk</v>
      </c>
    </row>
    <row r="5970" spans="1:51" x14ac:dyDescent="0.35">
      <c r="A5970" t="s">
        <v>7174</v>
      </c>
      <c r="B5970" t="s">
        <v>66</v>
      </c>
      <c r="C5970">
        <v>57</v>
      </c>
      <c r="D5970" t="s">
        <v>52</v>
      </c>
      <c r="E5970" t="s">
        <v>52</v>
      </c>
      <c r="F5970" t="s">
        <v>52</v>
      </c>
      <c r="G5970" t="s">
        <v>52</v>
      </c>
      <c r="H5970">
        <v>0</v>
      </c>
      <c r="I5970" t="s">
        <v>54</v>
      </c>
      <c r="J5970" t="s">
        <v>55</v>
      </c>
      <c r="K5970" t="s">
        <v>1179</v>
      </c>
      <c r="L5970">
        <v>92203</v>
      </c>
      <c r="M5970">
        <v>33.752938</v>
      </c>
      <c r="N5970">
        <v>-116.23005499999999</v>
      </c>
      <c r="O5970">
        <v>2743</v>
      </c>
      <c r="P5970" t="s">
        <v>57</v>
      </c>
      <c r="Q5970" t="s">
        <v>52</v>
      </c>
      <c r="R5970">
        <v>0</v>
      </c>
      <c r="S5970">
        <v>38</v>
      </c>
      <c r="T5970" t="s">
        <v>58</v>
      </c>
      <c r="U5970" t="s">
        <v>53</v>
      </c>
      <c r="V5970">
        <v>25.11</v>
      </c>
      <c r="W5970" t="s">
        <v>53</v>
      </c>
      <c r="X5970" t="s">
        <v>53</v>
      </c>
      <c r="Y5970" t="s">
        <v>59</v>
      </c>
      <c r="Z5970">
        <v>13</v>
      </c>
      <c r="AA5970" t="s">
        <v>53</v>
      </c>
      <c r="AB5970" t="s">
        <v>53</v>
      </c>
      <c r="AC5970" t="s">
        <v>53</v>
      </c>
      <c r="AD5970" t="s">
        <v>52</v>
      </c>
      <c r="AE5970" t="s">
        <v>53</v>
      </c>
      <c r="AF5970" t="s">
        <v>53</v>
      </c>
      <c r="AG5970" t="s">
        <v>53</v>
      </c>
      <c r="AH5970" t="s">
        <v>53</v>
      </c>
      <c r="AI5970" t="s">
        <v>124</v>
      </c>
      <c r="AJ5970" t="s">
        <v>52</v>
      </c>
      <c r="AK5970" t="s">
        <v>61</v>
      </c>
      <c r="AL5970">
        <v>84.1</v>
      </c>
      <c r="AM5970">
        <v>3187.65</v>
      </c>
      <c r="AN5970">
        <v>0</v>
      </c>
      <c r="AO5970">
        <v>0</v>
      </c>
      <c r="AP5970">
        <v>954.18</v>
      </c>
      <c r="AQ5970">
        <v>4141.83</v>
      </c>
      <c r="AR5970">
        <v>3</v>
      </c>
      <c r="AS5970" t="s">
        <v>881</v>
      </c>
      <c r="AT5970" t="s">
        <v>52</v>
      </c>
      <c r="AU5970">
        <v>78</v>
      </c>
      <c r="AV5970">
        <v>2604</v>
      </c>
      <c r="AY5970" t="str">
        <f>IF(AND(Table1[[#This Row],[Contract]]="Month-to-Month", Table1[[#This Row],[Tenure in Months]]&lt;6, Table1[[#This Row],[Payment Method]]="Bank Withdrawal"), "High Risk", IF(OR(Table1[[#This Row],[Contract]]="Month-to-Month", Table1[[#This Row],[Tenure in Months]]&lt;12), "Medium Risk", "Low Risk"))</f>
        <v>Low Risk</v>
      </c>
    </row>
    <row r="5971" spans="1:51" x14ac:dyDescent="0.35">
      <c r="A5971" t="s">
        <v>7175</v>
      </c>
      <c r="B5971" t="s">
        <v>66</v>
      </c>
      <c r="C5971">
        <v>22</v>
      </c>
      <c r="D5971" t="s">
        <v>53</v>
      </c>
      <c r="E5971" t="s">
        <v>52</v>
      </c>
      <c r="F5971" t="s">
        <v>53</v>
      </c>
      <c r="G5971" t="s">
        <v>52</v>
      </c>
      <c r="H5971">
        <v>0</v>
      </c>
      <c r="I5971" t="s">
        <v>54</v>
      </c>
      <c r="J5971" t="s">
        <v>55</v>
      </c>
      <c r="K5971" t="s">
        <v>2376</v>
      </c>
      <c r="L5971">
        <v>92220</v>
      </c>
      <c r="M5971">
        <v>33.936298000000001</v>
      </c>
      <c r="N5971">
        <v>-116.849577</v>
      </c>
      <c r="O5971">
        <v>25859</v>
      </c>
      <c r="P5971" t="s">
        <v>57</v>
      </c>
      <c r="Q5971" t="s">
        <v>53</v>
      </c>
      <c r="R5971">
        <v>3</v>
      </c>
      <c r="S5971">
        <v>52</v>
      </c>
      <c r="T5971" t="s">
        <v>58</v>
      </c>
      <c r="U5971" t="s">
        <v>52</v>
      </c>
      <c r="V5971">
        <v>0</v>
      </c>
      <c r="W5971" t="s">
        <v>52</v>
      </c>
      <c r="X5971" t="s">
        <v>53</v>
      </c>
      <c r="Y5971" t="s">
        <v>59</v>
      </c>
      <c r="Z5971">
        <v>52</v>
      </c>
      <c r="AA5971" t="s">
        <v>53</v>
      </c>
      <c r="AB5971" t="s">
        <v>53</v>
      </c>
      <c r="AC5971" t="s">
        <v>53</v>
      </c>
      <c r="AD5971" t="s">
        <v>53</v>
      </c>
      <c r="AE5971" t="s">
        <v>53</v>
      </c>
      <c r="AF5971" t="s">
        <v>53</v>
      </c>
      <c r="AG5971" t="s">
        <v>53</v>
      </c>
      <c r="AH5971" t="s">
        <v>53</v>
      </c>
      <c r="AI5971" t="s">
        <v>334</v>
      </c>
      <c r="AJ5971" t="s">
        <v>52</v>
      </c>
      <c r="AK5971" t="s">
        <v>69</v>
      </c>
      <c r="AL5971">
        <v>66.25</v>
      </c>
      <c r="AM5971">
        <v>3330.1</v>
      </c>
      <c r="AN5971">
        <v>0</v>
      </c>
      <c r="AO5971">
        <v>0</v>
      </c>
      <c r="AP5971">
        <v>0</v>
      </c>
      <c r="AQ5971">
        <v>3330.1</v>
      </c>
      <c r="AR5971">
        <v>4</v>
      </c>
      <c r="AS5971" t="s">
        <v>881</v>
      </c>
      <c r="AT5971" t="s">
        <v>52</v>
      </c>
      <c r="AU5971">
        <v>23</v>
      </c>
      <c r="AV5971">
        <v>4275</v>
      </c>
      <c r="AY5971" t="str">
        <f>IF(AND(Table1[[#This Row],[Contract]]="Month-to-Month", Table1[[#This Row],[Tenure in Months]]&lt;6, Table1[[#This Row],[Payment Method]]="Bank Withdrawal"), "High Risk", IF(OR(Table1[[#This Row],[Contract]]="Month-to-Month", Table1[[#This Row],[Tenure in Months]]&lt;12), "Medium Risk", "Low Risk"))</f>
        <v>Low Risk</v>
      </c>
    </row>
    <row r="5972" spans="1:51" x14ac:dyDescent="0.35">
      <c r="A5972" t="s">
        <v>7176</v>
      </c>
      <c r="B5972" t="s">
        <v>51</v>
      </c>
      <c r="C5972">
        <v>20</v>
      </c>
      <c r="D5972" t="s">
        <v>53</v>
      </c>
      <c r="E5972" t="s">
        <v>52</v>
      </c>
      <c r="F5972" t="s">
        <v>52</v>
      </c>
      <c r="G5972" t="s">
        <v>53</v>
      </c>
      <c r="H5972">
        <v>3</v>
      </c>
      <c r="I5972" t="s">
        <v>54</v>
      </c>
      <c r="J5972" t="s">
        <v>55</v>
      </c>
      <c r="K5972" t="s">
        <v>3539</v>
      </c>
      <c r="L5972">
        <v>92223</v>
      </c>
      <c r="M5972">
        <v>33.946981999999998</v>
      </c>
      <c r="N5972">
        <v>-116.977672</v>
      </c>
      <c r="O5972">
        <v>17721</v>
      </c>
      <c r="P5972" t="s">
        <v>57</v>
      </c>
      <c r="Q5972" t="s">
        <v>52</v>
      </c>
      <c r="R5972">
        <v>0</v>
      </c>
      <c r="S5972">
        <v>71</v>
      </c>
      <c r="T5972" t="s">
        <v>229</v>
      </c>
      <c r="U5972" t="s">
        <v>53</v>
      </c>
      <c r="V5972">
        <v>4.76</v>
      </c>
      <c r="W5972" t="s">
        <v>52</v>
      </c>
      <c r="X5972" t="s">
        <v>53</v>
      </c>
      <c r="Y5972" t="s">
        <v>59</v>
      </c>
      <c r="Z5972">
        <v>52</v>
      </c>
      <c r="AA5972" t="s">
        <v>53</v>
      </c>
      <c r="AB5972" t="s">
        <v>53</v>
      </c>
      <c r="AC5972" t="s">
        <v>53</v>
      </c>
      <c r="AD5972" t="s">
        <v>53</v>
      </c>
      <c r="AE5972" t="s">
        <v>53</v>
      </c>
      <c r="AF5972" t="s">
        <v>52</v>
      </c>
      <c r="AG5972" t="s">
        <v>52</v>
      </c>
      <c r="AH5972" t="s">
        <v>53</v>
      </c>
      <c r="AI5972" t="s">
        <v>334</v>
      </c>
      <c r="AJ5972" t="s">
        <v>53</v>
      </c>
      <c r="AK5972" t="s">
        <v>69</v>
      </c>
      <c r="AL5972">
        <v>76.900000000000006</v>
      </c>
      <c r="AM5972">
        <v>5522.7</v>
      </c>
      <c r="AN5972">
        <v>0</v>
      </c>
      <c r="AO5972">
        <v>0</v>
      </c>
      <c r="AP5972">
        <v>337.96</v>
      </c>
      <c r="AQ5972">
        <v>5860.66</v>
      </c>
      <c r="AR5972">
        <v>3</v>
      </c>
      <c r="AS5972" t="s">
        <v>881</v>
      </c>
      <c r="AT5972" t="s">
        <v>52</v>
      </c>
      <c r="AU5972">
        <v>26</v>
      </c>
      <c r="AV5972">
        <v>4633</v>
      </c>
      <c r="AY5972" t="str">
        <f>IF(AND(Table1[[#This Row],[Contract]]="Month-to-Month", Table1[[#This Row],[Tenure in Months]]&lt;6, Table1[[#This Row],[Payment Method]]="Bank Withdrawal"), "High Risk", IF(OR(Table1[[#This Row],[Contract]]="Month-to-Month", Table1[[#This Row],[Tenure in Months]]&lt;12), "Medium Risk", "Low Risk"))</f>
        <v>Low Risk</v>
      </c>
    </row>
    <row r="5973" spans="1:51" x14ac:dyDescent="0.35">
      <c r="A5973" t="s">
        <v>7177</v>
      </c>
      <c r="B5973" t="s">
        <v>51</v>
      </c>
      <c r="C5973">
        <v>56</v>
      </c>
      <c r="D5973" t="s">
        <v>52</v>
      </c>
      <c r="E5973" t="s">
        <v>52</v>
      </c>
      <c r="F5973" t="s">
        <v>52</v>
      </c>
      <c r="G5973" t="s">
        <v>52</v>
      </c>
      <c r="H5973">
        <v>0</v>
      </c>
      <c r="I5973" t="s">
        <v>54</v>
      </c>
      <c r="J5973" t="s">
        <v>55</v>
      </c>
      <c r="K5973" t="s">
        <v>1182</v>
      </c>
      <c r="L5973">
        <v>92227</v>
      </c>
      <c r="M5973">
        <v>33.03933</v>
      </c>
      <c r="N5973">
        <v>-115.191857</v>
      </c>
      <c r="O5973">
        <v>23394</v>
      </c>
      <c r="P5973" t="s">
        <v>57</v>
      </c>
      <c r="Q5973" t="s">
        <v>52</v>
      </c>
      <c r="R5973">
        <v>0</v>
      </c>
      <c r="S5973">
        <v>66</v>
      </c>
      <c r="T5973" t="s">
        <v>229</v>
      </c>
      <c r="U5973" t="s">
        <v>53</v>
      </c>
      <c r="V5973">
        <v>45.57</v>
      </c>
      <c r="W5973" t="s">
        <v>53</v>
      </c>
      <c r="X5973" t="s">
        <v>53</v>
      </c>
      <c r="Y5973" t="s">
        <v>59</v>
      </c>
      <c r="Z5973">
        <v>11</v>
      </c>
      <c r="AA5973" t="s">
        <v>53</v>
      </c>
      <c r="AB5973" t="s">
        <v>53</v>
      </c>
      <c r="AC5973" t="s">
        <v>53</v>
      </c>
      <c r="AD5973" t="s">
        <v>52</v>
      </c>
      <c r="AE5973" t="s">
        <v>52</v>
      </c>
      <c r="AF5973" t="s">
        <v>53</v>
      </c>
      <c r="AG5973" t="s">
        <v>53</v>
      </c>
      <c r="AH5973" t="s">
        <v>53</v>
      </c>
      <c r="AI5973" t="s">
        <v>334</v>
      </c>
      <c r="AJ5973" t="s">
        <v>53</v>
      </c>
      <c r="AK5973" t="s">
        <v>69</v>
      </c>
      <c r="AL5973">
        <v>74.599999999999994</v>
      </c>
      <c r="AM5973">
        <v>4798.3999999999996</v>
      </c>
      <c r="AN5973">
        <v>0</v>
      </c>
      <c r="AO5973">
        <v>0</v>
      </c>
      <c r="AP5973">
        <v>3007.62</v>
      </c>
      <c r="AQ5973">
        <v>7806.0199999999904</v>
      </c>
      <c r="AR5973">
        <v>3</v>
      </c>
      <c r="AS5973" t="s">
        <v>881</v>
      </c>
      <c r="AT5973" t="s">
        <v>52</v>
      </c>
      <c r="AU5973">
        <v>78</v>
      </c>
      <c r="AV5973">
        <v>4838</v>
      </c>
      <c r="AY5973" t="str">
        <f>IF(AND(Table1[[#This Row],[Contract]]="Month-to-Month", Table1[[#This Row],[Tenure in Months]]&lt;6, Table1[[#This Row],[Payment Method]]="Bank Withdrawal"), "High Risk", IF(OR(Table1[[#This Row],[Contract]]="Month-to-Month", Table1[[#This Row],[Tenure in Months]]&lt;12), "Medium Risk", "Low Risk"))</f>
        <v>Low Risk</v>
      </c>
    </row>
    <row r="5974" spans="1:51" x14ac:dyDescent="0.35">
      <c r="A5974" t="s">
        <v>7178</v>
      </c>
      <c r="B5974" t="s">
        <v>51</v>
      </c>
      <c r="C5974">
        <v>45</v>
      </c>
      <c r="D5974" t="s">
        <v>52</v>
      </c>
      <c r="E5974" t="s">
        <v>52</v>
      </c>
      <c r="F5974" t="s">
        <v>53</v>
      </c>
      <c r="G5974" t="s">
        <v>52</v>
      </c>
      <c r="H5974">
        <v>0</v>
      </c>
      <c r="I5974" t="s">
        <v>54</v>
      </c>
      <c r="J5974" t="s">
        <v>55</v>
      </c>
      <c r="K5974" t="s">
        <v>936</v>
      </c>
      <c r="L5974">
        <v>92230</v>
      </c>
      <c r="M5974">
        <v>33.929811999999998</v>
      </c>
      <c r="N5974">
        <v>-116.76058</v>
      </c>
      <c r="O5974">
        <v>2355</v>
      </c>
      <c r="P5974" t="s">
        <v>57</v>
      </c>
      <c r="Q5974" t="s">
        <v>53</v>
      </c>
      <c r="R5974">
        <v>9</v>
      </c>
      <c r="S5974">
        <v>72</v>
      </c>
      <c r="T5974" t="s">
        <v>229</v>
      </c>
      <c r="U5974" t="s">
        <v>53</v>
      </c>
      <c r="V5974">
        <v>17.87</v>
      </c>
      <c r="W5974" t="s">
        <v>53</v>
      </c>
      <c r="X5974" t="s">
        <v>53</v>
      </c>
      <c r="Y5974" t="s">
        <v>68</v>
      </c>
      <c r="Z5974">
        <v>3</v>
      </c>
      <c r="AA5974" t="s">
        <v>53</v>
      </c>
      <c r="AB5974" t="s">
        <v>53</v>
      </c>
      <c r="AC5974" t="s">
        <v>53</v>
      </c>
      <c r="AD5974" t="s">
        <v>53</v>
      </c>
      <c r="AE5974" t="s">
        <v>53</v>
      </c>
      <c r="AF5974" t="s">
        <v>53</v>
      </c>
      <c r="AG5974" t="s">
        <v>53</v>
      </c>
      <c r="AH5974" t="s">
        <v>53</v>
      </c>
      <c r="AI5974" t="s">
        <v>334</v>
      </c>
      <c r="AJ5974" t="s">
        <v>53</v>
      </c>
      <c r="AK5974" t="s">
        <v>69</v>
      </c>
      <c r="AL5974">
        <v>116.95</v>
      </c>
      <c r="AM5974">
        <v>8594.4</v>
      </c>
      <c r="AN5974">
        <v>0</v>
      </c>
      <c r="AO5974">
        <v>0</v>
      </c>
      <c r="AP5974">
        <v>1286.6400000000001</v>
      </c>
      <c r="AQ5974">
        <v>9881.03999999999</v>
      </c>
      <c r="AR5974">
        <v>3</v>
      </c>
      <c r="AS5974" t="s">
        <v>881</v>
      </c>
      <c r="AT5974" t="s">
        <v>52</v>
      </c>
      <c r="AU5974">
        <v>78</v>
      </c>
      <c r="AV5974">
        <v>5949</v>
      </c>
      <c r="AY5974" t="str">
        <f>IF(AND(Table1[[#This Row],[Contract]]="Month-to-Month", Table1[[#This Row],[Tenure in Months]]&lt;6, Table1[[#This Row],[Payment Method]]="Bank Withdrawal"), "High Risk", IF(OR(Table1[[#This Row],[Contract]]="Month-to-Month", Table1[[#This Row],[Tenure in Months]]&lt;12), "Medium Risk", "Low Risk"))</f>
        <v>Low Risk</v>
      </c>
    </row>
    <row r="5975" spans="1:51" x14ac:dyDescent="0.35">
      <c r="A5975" t="s">
        <v>7179</v>
      </c>
      <c r="B5975" t="s">
        <v>51</v>
      </c>
      <c r="C5975">
        <v>56</v>
      </c>
      <c r="D5975" t="s">
        <v>52</v>
      </c>
      <c r="E5975" t="s">
        <v>52</v>
      </c>
      <c r="F5975" t="s">
        <v>52</v>
      </c>
      <c r="G5975" t="s">
        <v>53</v>
      </c>
      <c r="H5975">
        <v>2</v>
      </c>
      <c r="I5975" t="s">
        <v>54</v>
      </c>
      <c r="J5975" t="s">
        <v>55</v>
      </c>
      <c r="K5975" t="s">
        <v>938</v>
      </c>
      <c r="L5975">
        <v>92231</v>
      </c>
      <c r="M5975">
        <v>32.690654000000002</v>
      </c>
      <c r="N5975">
        <v>-115.431225</v>
      </c>
      <c r="O5975">
        <v>27804</v>
      </c>
      <c r="P5975" t="s">
        <v>57</v>
      </c>
      <c r="Q5975" t="s">
        <v>52</v>
      </c>
      <c r="R5975">
        <v>0</v>
      </c>
      <c r="S5975">
        <v>25</v>
      </c>
      <c r="T5975" t="s">
        <v>58</v>
      </c>
      <c r="U5975" t="s">
        <v>52</v>
      </c>
      <c r="V5975">
        <v>0</v>
      </c>
      <c r="W5975" t="s">
        <v>52</v>
      </c>
      <c r="X5975" t="s">
        <v>53</v>
      </c>
      <c r="Y5975" t="s">
        <v>59</v>
      </c>
      <c r="Z5975">
        <v>18</v>
      </c>
      <c r="AA5975" t="s">
        <v>53</v>
      </c>
      <c r="AB5975" t="s">
        <v>52</v>
      </c>
      <c r="AC5975" t="s">
        <v>52</v>
      </c>
      <c r="AD5975" t="s">
        <v>52</v>
      </c>
      <c r="AE5975" t="s">
        <v>53</v>
      </c>
      <c r="AF5975" t="s">
        <v>52</v>
      </c>
      <c r="AG5975" t="s">
        <v>52</v>
      </c>
      <c r="AH5975" t="s">
        <v>53</v>
      </c>
      <c r="AI5975" t="s">
        <v>124</v>
      </c>
      <c r="AJ5975" t="s">
        <v>53</v>
      </c>
      <c r="AK5975" t="s">
        <v>69</v>
      </c>
      <c r="AL5975">
        <v>40.65</v>
      </c>
      <c r="AM5975">
        <v>970.55</v>
      </c>
      <c r="AN5975">
        <v>0</v>
      </c>
      <c r="AO5975">
        <v>0</v>
      </c>
      <c r="AP5975">
        <v>0</v>
      </c>
      <c r="AQ5975">
        <v>970.55</v>
      </c>
      <c r="AR5975">
        <v>3</v>
      </c>
      <c r="AS5975" t="s">
        <v>881</v>
      </c>
      <c r="AT5975" t="s">
        <v>52</v>
      </c>
      <c r="AU5975">
        <v>29</v>
      </c>
      <c r="AV5975">
        <v>5079</v>
      </c>
      <c r="AY5975" t="str">
        <f>IF(AND(Table1[[#This Row],[Contract]]="Month-to-Month", Table1[[#This Row],[Tenure in Months]]&lt;6, Table1[[#This Row],[Payment Method]]="Bank Withdrawal"), "High Risk", IF(OR(Table1[[#This Row],[Contract]]="Month-to-Month", Table1[[#This Row],[Tenure in Months]]&lt;12), "Medium Risk", "Low Risk"))</f>
        <v>Low Risk</v>
      </c>
    </row>
    <row r="5976" spans="1:51" x14ac:dyDescent="0.35">
      <c r="A5976" t="s">
        <v>7180</v>
      </c>
      <c r="B5976" t="s">
        <v>51</v>
      </c>
      <c r="C5976">
        <v>24</v>
      </c>
      <c r="D5976" t="s">
        <v>53</v>
      </c>
      <c r="E5976" t="s">
        <v>52</v>
      </c>
      <c r="F5976" t="s">
        <v>53</v>
      </c>
      <c r="G5976" t="s">
        <v>53</v>
      </c>
      <c r="H5976">
        <v>3</v>
      </c>
      <c r="I5976" t="s">
        <v>54</v>
      </c>
      <c r="J5976" t="s">
        <v>55</v>
      </c>
      <c r="K5976" t="s">
        <v>3542</v>
      </c>
      <c r="L5976">
        <v>92233</v>
      </c>
      <c r="M5976">
        <v>33.143825999999997</v>
      </c>
      <c r="N5976">
        <v>-115.497485</v>
      </c>
      <c r="O5976">
        <v>7857</v>
      </c>
      <c r="P5976" t="s">
        <v>57</v>
      </c>
      <c r="Q5976" t="s">
        <v>53</v>
      </c>
      <c r="R5976">
        <v>7</v>
      </c>
      <c r="S5976">
        <v>69</v>
      </c>
      <c r="T5976" t="s">
        <v>229</v>
      </c>
      <c r="U5976" t="s">
        <v>53</v>
      </c>
      <c r="V5976">
        <v>37.97</v>
      </c>
      <c r="W5976" t="s">
        <v>53</v>
      </c>
      <c r="X5976" t="s">
        <v>53</v>
      </c>
      <c r="Y5976" t="s">
        <v>68</v>
      </c>
      <c r="Z5976">
        <v>27</v>
      </c>
      <c r="AA5976" t="s">
        <v>53</v>
      </c>
      <c r="AB5976" t="s">
        <v>53</v>
      </c>
      <c r="AC5976" t="s">
        <v>53</v>
      </c>
      <c r="AD5976" t="s">
        <v>53</v>
      </c>
      <c r="AE5976" t="s">
        <v>53</v>
      </c>
      <c r="AF5976" t="s">
        <v>53</v>
      </c>
      <c r="AG5976" t="s">
        <v>53</v>
      </c>
      <c r="AH5976" t="s">
        <v>52</v>
      </c>
      <c r="AI5976" t="s">
        <v>334</v>
      </c>
      <c r="AJ5976" t="s">
        <v>53</v>
      </c>
      <c r="AK5976" t="s">
        <v>61</v>
      </c>
      <c r="AL5976">
        <v>114.35</v>
      </c>
      <c r="AM5976">
        <v>7665.8</v>
      </c>
      <c r="AN5976">
        <v>0</v>
      </c>
      <c r="AO5976">
        <v>10</v>
      </c>
      <c r="AP5976">
        <v>2619.9299999999998</v>
      </c>
      <c r="AQ5976">
        <v>10295.73</v>
      </c>
      <c r="AR5976">
        <v>4</v>
      </c>
      <c r="AS5976" t="s">
        <v>881</v>
      </c>
      <c r="AT5976" t="s">
        <v>52</v>
      </c>
      <c r="AU5976">
        <v>51</v>
      </c>
      <c r="AV5976">
        <v>6082</v>
      </c>
      <c r="AY5976" t="str">
        <f>IF(AND(Table1[[#This Row],[Contract]]="Month-to-Month", Table1[[#This Row],[Tenure in Months]]&lt;6, Table1[[#This Row],[Payment Method]]="Bank Withdrawal"), "High Risk", IF(OR(Table1[[#This Row],[Contract]]="Month-to-Month", Table1[[#This Row],[Tenure in Months]]&lt;12), "Medium Risk", "Low Risk"))</f>
        <v>Low Risk</v>
      </c>
    </row>
    <row r="5977" spans="1:51" x14ac:dyDescent="0.35">
      <c r="A5977" t="s">
        <v>7181</v>
      </c>
      <c r="B5977" t="s">
        <v>51</v>
      </c>
      <c r="C5977">
        <v>54</v>
      </c>
      <c r="D5977" t="s">
        <v>52</v>
      </c>
      <c r="E5977" t="s">
        <v>52</v>
      </c>
      <c r="F5977" t="s">
        <v>53</v>
      </c>
      <c r="G5977" t="s">
        <v>53</v>
      </c>
      <c r="H5977">
        <v>3</v>
      </c>
      <c r="I5977" t="s">
        <v>54</v>
      </c>
      <c r="J5977" t="s">
        <v>55</v>
      </c>
      <c r="K5977" t="s">
        <v>940</v>
      </c>
      <c r="L5977">
        <v>92234</v>
      </c>
      <c r="M5977">
        <v>33.829583</v>
      </c>
      <c r="N5977">
        <v>-116.474131</v>
      </c>
      <c r="O5977">
        <v>43141</v>
      </c>
      <c r="P5977" t="s">
        <v>57</v>
      </c>
      <c r="Q5977" t="s">
        <v>53</v>
      </c>
      <c r="R5977">
        <v>9</v>
      </c>
      <c r="S5977">
        <v>53</v>
      </c>
      <c r="T5977" t="s">
        <v>58</v>
      </c>
      <c r="U5977" t="s">
        <v>53</v>
      </c>
      <c r="V5977">
        <v>27.93</v>
      </c>
      <c r="W5977" t="s">
        <v>53</v>
      </c>
      <c r="X5977" t="s">
        <v>53</v>
      </c>
      <c r="Y5977" t="s">
        <v>59</v>
      </c>
      <c r="Z5977">
        <v>57</v>
      </c>
      <c r="AA5977" t="s">
        <v>53</v>
      </c>
      <c r="AB5977" t="s">
        <v>53</v>
      </c>
      <c r="AC5977" t="s">
        <v>52</v>
      </c>
      <c r="AD5977" t="s">
        <v>52</v>
      </c>
      <c r="AE5977" t="s">
        <v>52</v>
      </c>
      <c r="AF5977" t="s">
        <v>53</v>
      </c>
      <c r="AG5977" t="s">
        <v>53</v>
      </c>
      <c r="AH5977" t="s">
        <v>53</v>
      </c>
      <c r="AI5977" t="s">
        <v>334</v>
      </c>
      <c r="AJ5977" t="s">
        <v>52</v>
      </c>
      <c r="AK5977" t="s">
        <v>61</v>
      </c>
      <c r="AL5977">
        <v>69.7</v>
      </c>
      <c r="AM5977">
        <v>3686.05</v>
      </c>
      <c r="AN5977">
        <v>0</v>
      </c>
      <c r="AO5977">
        <v>0</v>
      </c>
      <c r="AP5977">
        <v>1480.29</v>
      </c>
      <c r="AQ5977">
        <v>5166.34</v>
      </c>
      <c r="AR5977">
        <v>3</v>
      </c>
      <c r="AS5977" t="s">
        <v>881</v>
      </c>
      <c r="AT5977" t="s">
        <v>52</v>
      </c>
      <c r="AU5977">
        <v>22</v>
      </c>
      <c r="AV5977">
        <v>4975</v>
      </c>
      <c r="AY5977" t="str">
        <f>IF(AND(Table1[[#This Row],[Contract]]="Month-to-Month", Table1[[#This Row],[Tenure in Months]]&lt;6, Table1[[#This Row],[Payment Method]]="Bank Withdrawal"), "High Risk", IF(OR(Table1[[#This Row],[Contract]]="Month-to-Month", Table1[[#This Row],[Tenure in Months]]&lt;12), "Medium Risk", "Low Risk"))</f>
        <v>Low Risk</v>
      </c>
    </row>
    <row r="5978" spans="1:51" x14ac:dyDescent="0.35">
      <c r="A5978" t="s">
        <v>7182</v>
      </c>
      <c r="B5978" t="s">
        <v>51</v>
      </c>
      <c r="C5978">
        <v>26</v>
      </c>
      <c r="D5978" t="s">
        <v>53</v>
      </c>
      <c r="E5978" t="s">
        <v>52</v>
      </c>
      <c r="F5978" t="s">
        <v>52</v>
      </c>
      <c r="G5978" t="s">
        <v>52</v>
      </c>
      <c r="H5978">
        <v>0</v>
      </c>
      <c r="I5978" t="s">
        <v>54</v>
      </c>
      <c r="J5978" t="s">
        <v>55</v>
      </c>
      <c r="K5978" t="s">
        <v>309</v>
      </c>
      <c r="L5978">
        <v>92239</v>
      </c>
      <c r="M5978">
        <v>33.889605000000003</v>
      </c>
      <c r="N5978">
        <v>-115.257009</v>
      </c>
      <c r="O5978">
        <v>964</v>
      </c>
      <c r="P5978" t="s">
        <v>57</v>
      </c>
      <c r="Q5978" t="s">
        <v>52</v>
      </c>
      <c r="R5978">
        <v>0</v>
      </c>
      <c r="S5978">
        <v>26</v>
      </c>
      <c r="T5978" t="s">
        <v>58</v>
      </c>
      <c r="U5978" t="s">
        <v>53</v>
      </c>
      <c r="V5978">
        <v>37</v>
      </c>
      <c r="W5978" t="s">
        <v>52</v>
      </c>
      <c r="X5978" t="s">
        <v>53</v>
      </c>
      <c r="Y5978" t="s">
        <v>68</v>
      </c>
      <c r="Z5978">
        <v>76</v>
      </c>
      <c r="AA5978" t="s">
        <v>52</v>
      </c>
      <c r="AB5978" t="s">
        <v>52</v>
      </c>
      <c r="AC5978" t="s">
        <v>53</v>
      </c>
      <c r="AD5978" t="s">
        <v>53</v>
      </c>
      <c r="AE5978" t="s">
        <v>53</v>
      </c>
      <c r="AF5978" t="s">
        <v>53</v>
      </c>
      <c r="AG5978" t="s">
        <v>53</v>
      </c>
      <c r="AH5978" t="s">
        <v>53</v>
      </c>
      <c r="AI5978" t="s">
        <v>60</v>
      </c>
      <c r="AJ5978" t="s">
        <v>53</v>
      </c>
      <c r="AK5978" t="s">
        <v>61</v>
      </c>
      <c r="AL5978">
        <v>98.65</v>
      </c>
      <c r="AM5978">
        <v>2537</v>
      </c>
      <c r="AN5978">
        <v>0</v>
      </c>
      <c r="AO5978">
        <v>0</v>
      </c>
      <c r="AP5978">
        <v>962</v>
      </c>
      <c r="AQ5978">
        <v>3499</v>
      </c>
      <c r="AR5978">
        <v>3</v>
      </c>
      <c r="AS5978" t="s">
        <v>881</v>
      </c>
      <c r="AT5978" t="s">
        <v>52</v>
      </c>
      <c r="AU5978">
        <v>62</v>
      </c>
      <c r="AV5978">
        <v>4191</v>
      </c>
      <c r="AY5978" t="str">
        <f>IF(AND(Table1[[#This Row],[Contract]]="Month-to-Month", Table1[[#This Row],[Tenure in Months]]&lt;6, Table1[[#This Row],[Payment Method]]="Bank Withdrawal"), "High Risk", IF(OR(Table1[[#This Row],[Contract]]="Month-to-Month", Table1[[#This Row],[Tenure in Months]]&lt;12), "Medium Risk", "Low Risk"))</f>
        <v>Medium Risk</v>
      </c>
    </row>
    <row r="5979" spans="1:51" x14ac:dyDescent="0.35">
      <c r="A5979" t="s">
        <v>7183</v>
      </c>
      <c r="B5979" t="s">
        <v>51</v>
      </c>
      <c r="C5979">
        <v>25</v>
      </c>
      <c r="D5979" t="s">
        <v>53</v>
      </c>
      <c r="E5979" t="s">
        <v>52</v>
      </c>
      <c r="F5979" t="s">
        <v>52</v>
      </c>
      <c r="G5979" t="s">
        <v>52</v>
      </c>
      <c r="H5979">
        <v>0</v>
      </c>
      <c r="I5979" t="s">
        <v>54</v>
      </c>
      <c r="J5979" t="s">
        <v>55</v>
      </c>
      <c r="K5979" t="s">
        <v>508</v>
      </c>
      <c r="L5979">
        <v>92240</v>
      </c>
      <c r="M5979">
        <v>33.948557999999998</v>
      </c>
      <c r="N5979">
        <v>-116.516976</v>
      </c>
      <c r="O5979">
        <v>22796</v>
      </c>
      <c r="P5979" t="s">
        <v>57</v>
      </c>
      <c r="Q5979" t="s">
        <v>52</v>
      </c>
      <c r="R5979">
        <v>0</v>
      </c>
      <c r="S5979">
        <v>21</v>
      </c>
      <c r="T5979" t="s">
        <v>72</v>
      </c>
      <c r="U5979" t="s">
        <v>53</v>
      </c>
      <c r="V5979">
        <v>39.85</v>
      </c>
      <c r="W5979" t="s">
        <v>52</v>
      </c>
      <c r="X5979" t="s">
        <v>53</v>
      </c>
      <c r="Y5979" t="s">
        <v>59</v>
      </c>
      <c r="Z5979">
        <v>52</v>
      </c>
      <c r="AA5979" t="s">
        <v>52</v>
      </c>
      <c r="AB5979" t="s">
        <v>52</v>
      </c>
      <c r="AC5979" t="s">
        <v>53</v>
      </c>
      <c r="AD5979" t="s">
        <v>52</v>
      </c>
      <c r="AE5979" t="s">
        <v>52</v>
      </c>
      <c r="AF5979" t="s">
        <v>53</v>
      </c>
      <c r="AG5979" t="s">
        <v>53</v>
      </c>
      <c r="AH5979" t="s">
        <v>53</v>
      </c>
      <c r="AI5979" t="s">
        <v>60</v>
      </c>
      <c r="AJ5979" t="s">
        <v>52</v>
      </c>
      <c r="AK5979" t="s">
        <v>69</v>
      </c>
      <c r="AL5979">
        <v>61.65</v>
      </c>
      <c r="AM5979">
        <v>1393.6</v>
      </c>
      <c r="AN5979">
        <v>0</v>
      </c>
      <c r="AO5979">
        <v>0</v>
      </c>
      <c r="AP5979">
        <v>836.85</v>
      </c>
      <c r="AQ5979">
        <v>2230.4499999999998</v>
      </c>
      <c r="AR5979">
        <v>4</v>
      </c>
      <c r="AS5979" t="s">
        <v>881</v>
      </c>
      <c r="AT5979" t="s">
        <v>52</v>
      </c>
      <c r="AU5979">
        <v>63</v>
      </c>
      <c r="AV5979">
        <v>2926</v>
      </c>
      <c r="AY5979" t="str">
        <f>IF(AND(Table1[[#This Row],[Contract]]="Month-to-Month", Table1[[#This Row],[Tenure in Months]]&lt;6, Table1[[#This Row],[Payment Method]]="Bank Withdrawal"), "High Risk", IF(OR(Table1[[#This Row],[Contract]]="Month-to-Month", Table1[[#This Row],[Tenure in Months]]&lt;12), "Medium Risk", "Low Risk"))</f>
        <v>Medium Risk</v>
      </c>
    </row>
    <row r="5980" spans="1:51" x14ac:dyDescent="0.35">
      <c r="A5980" t="s">
        <v>7184</v>
      </c>
      <c r="B5980" t="s">
        <v>66</v>
      </c>
      <c r="C5980">
        <v>38</v>
      </c>
      <c r="D5980" t="s">
        <v>52</v>
      </c>
      <c r="E5980" t="s">
        <v>52</v>
      </c>
      <c r="F5980" t="s">
        <v>52</v>
      </c>
      <c r="G5980" t="s">
        <v>53</v>
      </c>
      <c r="H5980">
        <v>1</v>
      </c>
      <c r="I5980" t="s">
        <v>54</v>
      </c>
      <c r="J5980" t="s">
        <v>55</v>
      </c>
      <c r="K5980" t="s">
        <v>508</v>
      </c>
      <c r="L5980">
        <v>92241</v>
      </c>
      <c r="M5980">
        <v>33.832799000000001</v>
      </c>
      <c r="N5980">
        <v>-116.250973</v>
      </c>
      <c r="O5980">
        <v>5529</v>
      </c>
      <c r="P5980" t="s">
        <v>57</v>
      </c>
      <c r="Q5980" t="s">
        <v>52</v>
      </c>
      <c r="R5980">
        <v>0</v>
      </c>
      <c r="S5980">
        <v>1</v>
      </c>
      <c r="T5980" t="s">
        <v>58</v>
      </c>
      <c r="U5980" t="s">
        <v>53</v>
      </c>
      <c r="V5980">
        <v>5.36</v>
      </c>
      <c r="W5980" t="s">
        <v>52</v>
      </c>
      <c r="X5980" t="s">
        <v>53</v>
      </c>
      <c r="Y5980" t="s">
        <v>68</v>
      </c>
      <c r="Z5980">
        <v>19</v>
      </c>
      <c r="AA5980" t="s">
        <v>52</v>
      </c>
      <c r="AB5980" t="s">
        <v>52</v>
      </c>
      <c r="AC5980" t="s">
        <v>52</v>
      </c>
      <c r="AD5980" t="s">
        <v>52</v>
      </c>
      <c r="AE5980" t="s">
        <v>53</v>
      </c>
      <c r="AF5980" t="s">
        <v>53</v>
      </c>
      <c r="AG5980" t="s">
        <v>53</v>
      </c>
      <c r="AH5980" t="s">
        <v>53</v>
      </c>
      <c r="AI5980" t="s">
        <v>60</v>
      </c>
      <c r="AJ5980" t="s">
        <v>53</v>
      </c>
      <c r="AK5980" t="s">
        <v>61</v>
      </c>
      <c r="AL5980">
        <v>89.35</v>
      </c>
      <c r="AM5980">
        <v>89.35</v>
      </c>
      <c r="AN5980">
        <v>0</v>
      </c>
      <c r="AO5980">
        <v>0</v>
      </c>
      <c r="AP5980">
        <v>5.36</v>
      </c>
      <c r="AQ5980">
        <v>94.71</v>
      </c>
      <c r="AR5980">
        <v>3</v>
      </c>
      <c r="AS5980" t="s">
        <v>883</v>
      </c>
      <c r="AT5980" t="s">
        <v>52</v>
      </c>
      <c r="AU5980">
        <v>38</v>
      </c>
      <c r="AV5980">
        <v>2432</v>
      </c>
      <c r="AY5980" t="str">
        <f>IF(AND(Table1[[#This Row],[Contract]]="Month-to-Month", Table1[[#This Row],[Tenure in Months]]&lt;6, Table1[[#This Row],[Payment Method]]="Bank Withdrawal"), "High Risk", IF(OR(Table1[[#This Row],[Contract]]="Month-to-Month", Table1[[#This Row],[Tenure in Months]]&lt;12), "Medium Risk", "Low Risk"))</f>
        <v>High Risk</v>
      </c>
    </row>
    <row r="5981" spans="1:51" x14ac:dyDescent="0.35">
      <c r="A5981" t="s">
        <v>7185</v>
      </c>
      <c r="B5981" t="s">
        <v>51</v>
      </c>
      <c r="C5981">
        <v>28</v>
      </c>
      <c r="D5981" t="s">
        <v>53</v>
      </c>
      <c r="E5981" t="s">
        <v>52</v>
      </c>
      <c r="F5981" t="s">
        <v>52</v>
      </c>
      <c r="G5981" t="s">
        <v>52</v>
      </c>
      <c r="H5981">
        <v>0</v>
      </c>
      <c r="I5981" t="s">
        <v>54</v>
      </c>
      <c r="J5981" t="s">
        <v>55</v>
      </c>
      <c r="K5981" t="s">
        <v>1864</v>
      </c>
      <c r="L5981">
        <v>92242</v>
      </c>
      <c r="M5981">
        <v>34.137742000000003</v>
      </c>
      <c r="N5981">
        <v>-114.36514</v>
      </c>
      <c r="O5981">
        <v>1564</v>
      </c>
      <c r="P5981" t="s">
        <v>57</v>
      </c>
      <c r="Q5981" t="s">
        <v>52</v>
      </c>
      <c r="R5981">
        <v>0</v>
      </c>
      <c r="S5981">
        <v>48</v>
      </c>
      <c r="T5981" t="s">
        <v>58</v>
      </c>
      <c r="U5981" t="s">
        <v>53</v>
      </c>
      <c r="V5981">
        <v>4.1500000000000004</v>
      </c>
      <c r="W5981" t="s">
        <v>53</v>
      </c>
      <c r="X5981" t="s">
        <v>53</v>
      </c>
      <c r="Y5981" t="s">
        <v>68</v>
      </c>
      <c r="Z5981">
        <v>46</v>
      </c>
      <c r="AA5981" t="s">
        <v>53</v>
      </c>
      <c r="AB5981" t="s">
        <v>52</v>
      </c>
      <c r="AC5981" t="s">
        <v>52</v>
      </c>
      <c r="AD5981" t="s">
        <v>53</v>
      </c>
      <c r="AE5981" t="s">
        <v>52</v>
      </c>
      <c r="AF5981" t="s">
        <v>53</v>
      </c>
      <c r="AG5981" t="s">
        <v>53</v>
      </c>
      <c r="AH5981" t="s">
        <v>53</v>
      </c>
      <c r="AI5981" t="s">
        <v>60</v>
      </c>
      <c r="AJ5981" t="s">
        <v>53</v>
      </c>
      <c r="AK5981" t="s">
        <v>61</v>
      </c>
      <c r="AL5981">
        <v>95.4</v>
      </c>
      <c r="AM5981">
        <v>4445.3</v>
      </c>
      <c r="AN5981">
        <v>0</v>
      </c>
      <c r="AO5981">
        <v>0</v>
      </c>
      <c r="AP5981">
        <v>199.2</v>
      </c>
      <c r="AQ5981">
        <v>4644.5</v>
      </c>
      <c r="AR5981">
        <v>3</v>
      </c>
      <c r="AS5981" t="s">
        <v>881</v>
      </c>
      <c r="AT5981" t="s">
        <v>52</v>
      </c>
      <c r="AU5981">
        <v>33</v>
      </c>
      <c r="AV5981">
        <v>4334</v>
      </c>
      <c r="AY5981" t="str">
        <f>IF(AND(Table1[[#This Row],[Contract]]="Month-to-Month", Table1[[#This Row],[Tenure in Months]]&lt;6, Table1[[#This Row],[Payment Method]]="Bank Withdrawal"), "High Risk", IF(OR(Table1[[#This Row],[Contract]]="Month-to-Month", Table1[[#This Row],[Tenure in Months]]&lt;12), "Medium Risk", "Low Risk"))</f>
        <v>Medium Risk</v>
      </c>
    </row>
    <row r="5982" spans="1:51" x14ac:dyDescent="0.35">
      <c r="A5982" t="s">
        <v>7186</v>
      </c>
      <c r="B5982" t="s">
        <v>66</v>
      </c>
      <c r="C5982">
        <v>24</v>
      </c>
      <c r="D5982" t="s">
        <v>53</v>
      </c>
      <c r="E5982" t="s">
        <v>52</v>
      </c>
      <c r="F5982" t="s">
        <v>53</v>
      </c>
      <c r="G5982" t="s">
        <v>52</v>
      </c>
      <c r="H5982">
        <v>0</v>
      </c>
      <c r="I5982" t="s">
        <v>54</v>
      </c>
      <c r="J5982" t="s">
        <v>55</v>
      </c>
      <c r="K5982" t="s">
        <v>876</v>
      </c>
      <c r="L5982">
        <v>92243</v>
      </c>
      <c r="M5982">
        <v>32.770392999999999</v>
      </c>
      <c r="N5982">
        <v>-115.60915</v>
      </c>
      <c r="O5982">
        <v>43712</v>
      </c>
      <c r="P5982" t="s">
        <v>57</v>
      </c>
      <c r="Q5982" t="s">
        <v>53</v>
      </c>
      <c r="R5982">
        <v>4</v>
      </c>
      <c r="S5982">
        <v>26</v>
      </c>
      <c r="T5982" t="s">
        <v>58</v>
      </c>
      <c r="U5982" t="s">
        <v>52</v>
      </c>
      <c r="V5982">
        <v>0</v>
      </c>
      <c r="W5982" t="s">
        <v>52</v>
      </c>
      <c r="X5982" t="s">
        <v>53</v>
      </c>
      <c r="Y5982" t="s">
        <v>59</v>
      </c>
      <c r="Z5982">
        <v>51</v>
      </c>
      <c r="AA5982" t="s">
        <v>53</v>
      </c>
      <c r="AB5982" t="s">
        <v>52</v>
      </c>
      <c r="AC5982" t="s">
        <v>53</v>
      </c>
      <c r="AD5982" t="s">
        <v>52</v>
      </c>
      <c r="AE5982" t="s">
        <v>52</v>
      </c>
      <c r="AF5982" t="s">
        <v>52</v>
      </c>
      <c r="AG5982" t="s">
        <v>52</v>
      </c>
      <c r="AH5982" t="s">
        <v>53</v>
      </c>
      <c r="AI5982" t="s">
        <v>124</v>
      </c>
      <c r="AJ5982" t="s">
        <v>52</v>
      </c>
      <c r="AK5982" t="s">
        <v>69</v>
      </c>
      <c r="AL5982">
        <v>35.4</v>
      </c>
      <c r="AM5982">
        <v>978.6</v>
      </c>
      <c r="AN5982">
        <v>0</v>
      </c>
      <c r="AO5982">
        <v>0</v>
      </c>
      <c r="AP5982">
        <v>0</v>
      </c>
      <c r="AQ5982">
        <v>978.6</v>
      </c>
      <c r="AR5982">
        <v>3</v>
      </c>
      <c r="AS5982" t="s">
        <v>881</v>
      </c>
      <c r="AT5982" t="s">
        <v>52</v>
      </c>
      <c r="AU5982">
        <v>29</v>
      </c>
      <c r="AV5982">
        <v>2519</v>
      </c>
      <c r="AY5982" t="str">
        <f>IF(AND(Table1[[#This Row],[Contract]]="Month-to-Month", Table1[[#This Row],[Tenure in Months]]&lt;6, Table1[[#This Row],[Payment Method]]="Bank Withdrawal"), "High Risk", IF(OR(Table1[[#This Row],[Contract]]="Month-to-Month", Table1[[#This Row],[Tenure in Months]]&lt;12), "Medium Risk", "Low Risk"))</f>
        <v>Low Risk</v>
      </c>
    </row>
    <row r="5983" spans="1:51" x14ac:dyDescent="0.35">
      <c r="A5983" t="s">
        <v>7187</v>
      </c>
      <c r="B5983" t="s">
        <v>51</v>
      </c>
      <c r="C5983">
        <v>39</v>
      </c>
      <c r="D5983" t="s">
        <v>52</v>
      </c>
      <c r="E5983" t="s">
        <v>52</v>
      </c>
      <c r="F5983" t="s">
        <v>53</v>
      </c>
      <c r="G5983" t="s">
        <v>52</v>
      </c>
      <c r="H5983">
        <v>0</v>
      </c>
      <c r="I5983" t="s">
        <v>54</v>
      </c>
      <c r="J5983" t="s">
        <v>55</v>
      </c>
      <c r="K5983" t="s">
        <v>2378</v>
      </c>
      <c r="L5983">
        <v>92249</v>
      </c>
      <c r="M5983">
        <v>32.730583000000003</v>
      </c>
      <c r="N5983">
        <v>-115.50108299999999</v>
      </c>
      <c r="O5983">
        <v>3535</v>
      </c>
      <c r="P5983" t="s">
        <v>57</v>
      </c>
      <c r="Q5983" t="s">
        <v>53</v>
      </c>
      <c r="R5983">
        <v>7</v>
      </c>
      <c r="S5983">
        <v>60</v>
      </c>
      <c r="T5983" t="s">
        <v>58</v>
      </c>
      <c r="U5983" t="s">
        <v>53</v>
      </c>
      <c r="V5983">
        <v>30.14</v>
      </c>
      <c r="W5983" t="s">
        <v>52</v>
      </c>
      <c r="X5983" t="s">
        <v>52</v>
      </c>
      <c r="Y5983" t="s">
        <v>58</v>
      </c>
      <c r="Z5983">
        <v>0</v>
      </c>
      <c r="AA5983" t="s">
        <v>52</v>
      </c>
      <c r="AB5983" t="s">
        <v>52</v>
      </c>
      <c r="AC5983" t="s">
        <v>52</v>
      </c>
      <c r="AD5983" t="s">
        <v>52</v>
      </c>
      <c r="AE5983" t="s">
        <v>52</v>
      </c>
      <c r="AF5983" t="s">
        <v>52</v>
      </c>
      <c r="AG5983" t="s">
        <v>52</v>
      </c>
      <c r="AH5983" t="s">
        <v>52</v>
      </c>
      <c r="AI5983" t="s">
        <v>334</v>
      </c>
      <c r="AJ5983" t="s">
        <v>52</v>
      </c>
      <c r="AK5983" t="s">
        <v>69</v>
      </c>
      <c r="AL5983">
        <v>19.95</v>
      </c>
      <c r="AM5983">
        <v>1258.1500000000001</v>
      </c>
      <c r="AN5983">
        <v>0</v>
      </c>
      <c r="AO5983">
        <v>0</v>
      </c>
      <c r="AP5983">
        <v>1808.4</v>
      </c>
      <c r="AQ5983">
        <v>3066.55</v>
      </c>
      <c r="AR5983">
        <v>4</v>
      </c>
      <c r="AS5983" t="s">
        <v>881</v>
      </c>
      <c r="AT5983" t="s">
        <v>52</v>
      </c>
      <c r="AU5983">
        <v>72</v>
      </c>
      <c r="AV5983">
        <v>5971</v>
      </c>
      <c r="AY5983" t="str">
        <f>IF(AND(Table1[[#This Row],[Contract]]="Month-to-Month", Table1[[#This Row],[Tenure in Months]]&lt;6, Table1[[#This Row],[Payment Method]]="Bank Withdrawal"), "High Risk", IF(OR(Table1[[#This Row],[Contract]]="Month-to-Month", Table1[[#This Row],[Tenure in Months]]&lt;12), "Medium Risk", "Low Risk"))</f>
        <v>Low Risk</v>
      </c>
    </row>
    <row r="5984" spans="1:51" x14ac:dyDescent="0.35">
      <c r="A5984" t="s">
        <v>7188</v>
      </c>
      <c r="B5984" t="s">
        <v>51</v>
      </c>
      <c r="C5984">
        <v>50</v>
      </c>
      <c r="D5984" t="s">
        <v>52</v>
      </c>
      <c r="E5984" t="s">
        <v>52</v>
      </c>
      <c r="F5984" t="s">
        <v>52</v>
      </c>
      <c r="G5984" t="s">
        <v>52</v>
      </c>
      <c r="H5984">
        <v>0</v>
      </c>
      <c r="I5984" t="s">
        <v>54</v>
      </c>
      <c r="J5984" t="s">
        <v>55</v>
      </c>
      <c r="K5984" t="s">
        <v>6125</v>
      </c>
      <c r="L5984">
        <v>92250</v>
      </c>
      <c r="M5984">
        <v>32.811000999999997</v>
      </c>
      <c r="N5984">
        <v>-115.15286500000001</v>
      </c>
      <c r="O5984">
        <v>8062</v>
      </c>
      <c r="P5984" t="s">
        <v>57</v>
      </c>
      <c r="Q5984" t="s">
        <v>52</v>
      </c>
      <c r="R5984">
        <v>0</v>
      </c>
      <c r="S5984">
        <v>18</v>
      </c>
      <c r="T5984" t="s">
        <v>72</v>
      </c>
      <c r="U5984" t="s">
        <v>53</v>
      </c>
      <c r="V5984">
        <v>31.33</v>
      </c>
      <c r="W5984" t="s">
        <v>52</v>
      </c>
      <c r="X5984" t="s">
        <v>52</v>
      </c>
      <c r="Y5984" t="s">
        <v>58</v>
      </c>
      <c r="Z5984">
        <v>0</v>
      </c>
      <c r="AA5984" t="s">
        <v>52</v>
      </c>
      <c r="AB5984" t="s">
        <v>52</v>
      </c>
      <c r="AC5984" t="s">
        <v>52</v>
      </c>
      <c r="AD5984" t="s">
        <v>52</v>
      </c>
      <c r="AE5984" t="s">
        <v>52</v>
      </c>
      <c r="AF5984" t="s">
        <v>52</v>
      </c>
      <c r="AG5984" t="s">
        <v>52</v>
      </c>
      <c r="AH5984" t="s">
        <v>52</v>
      </c>
      <c r="AI5984" t="s">
        <v>60</v>
      </c>
      <c r="AJ5984" t="s">
        <v>52</v>
      </c>
      <c r="AK5984" t="s">
        <v>69</v>
      </c>
      <c r="AL5984">
        <v>19.25</v>
      </c>
      <c r="AM5984">
        <v>331.35</v>
      </c>
      <c r="AN5984">
        <v>0</v>
      </c>
      <c r="AO5984">
        <v>0</v>
      </c>
      <c r="AP5984">
        <v>563.93999999999903</v>
      </c>
      <c r="AQ5984">
        <v>895.29</v>
      </c>
      <c r="AR5984">
        <v>5</v>
      </c>
      <c r="AS5984" t="s">
        <v>881</v>
      </c>
      <c r="AT5984" t="s">
        <v>52</v>
      </c>
      <c r="AU5984">
        <v>22</v>
      </c>
      <c r="AV5984">
        <v>4769</v>
      </c>
      <c r="AY5984" t="str">
        <f>IF(AND(Table1[[#This Row],[Contract]]="Month-to-Month", Table1[[#This Row],[Tenure in Months]]&lt;6, Table1[[#This Row],[Payment Method]]="Bank Withdrawal"), "High Risk", IF(OR(Table1[[#This Row],[Contract]]="Month-to-Month", Table1[[#This Row],[Tenure in Months]]&lt;12), "Medium Risk", "Low Risk"))</f>
        <v>Medium Risk</v>
      </c>
    </row>
    <row r="5985" spans="1:51" x14ac:dyDescent="0.35">
      <c r="A5985" t="s">
        <v>7189</v>
      </c>
      <c r="B5985" t="s">
        <v>66</v>
      </c>
      <c r="C5985">
        <v>52</v>
      </c>
      <c r="D5985" t="s">
        <v>52</v>
      </c>
      <c r="E5985" t="s">
        <v>52</v>
      </c>
      <c r="F5985" t="s">
        <v>52</v>
      </c>
      <c r="G5985" t="s">
        <v>53</v>
      </c>
      <c r="H5985">
        <v>1</v>
      </c>
      <c r="I5985" t="s">
        <v>54</v>
      </c>
      <c r="J5985" t="s">
        <v>55</v>
      </c>
      <c r="K5985" t="s">
        <v>2381</v>
      </c>
      <c r="L5985">
        <v>92253</v>
      </c>
      <c r="M5985">
        <v>33.695532</v>
      </c>
      <c r="N5985">
        <v>-116.310571</v>
      </c>
      <c r="O5985">
        <v>23971</v>
      </c>
      <c r="P5985" t="s">
        <v>57</v>
      </c>
      <c r="Q5985" t="s">
        <v>52</v>
      </c>
      <c r="R5985">
        <v>0</v>
      </c>
      <c r="S5985">
        <v>4</v>
      </c>
      <c r="T5985" t="s">
        <v>58</v>
      </c>
      <c r="U5985" t="s">
        <v>53</v>
      </c>
      <c r="V5985">
        <v>32.15</v>
      </c>
      <c r="W5985" t="s">
        <v>52</v>
      </c>
      <c r="X5985" t="s">
        <v>52</v>
      </c>
      <c r="Y5985" t="s">
        <v>58</v>
      </c>
      <c r="Z5985">
        <v>0</v>
      </c>
      <c r="AA5985" t="s">
        <v>52</v>
      </c>
      <c r="AB5985" t="s">
        <v>52</v>
      </c>
      <c r="AC5985" t="s">
        <v>52</v>
      </c>
      <c r="AD5985" t="s">
        <v>52</v>
      </c>
      <c r="AE5985" t="s">
        <v>52</v>
      </c>
      <c r="AF5985" t="s">
        <v>52</v>
      </c>
      <c r="AG5985" t="s">
        <v>52</v>
      </c>
      <c r="AH5985" t="s">
        <v>52</v>
      </c>
      <c r="AI5985" t="s">
        <v>124</v>
      </c>
      <c r="AJ5985" t="s">
        <v>53</v>
      </c>
      <c r="AK5985" t="s">
        <v>69</v>
      </c>
      <c r="AL5985">
        <v>20.399999999999999</v>
      </c>
      <c r="AM5985">
        <v>84.75</v>
      </c>
      <c r="AN5985">
        <v>0</v>
      </c>
      <c r="AO5985">
        <v>0</v>
      </c>
      <c r="AP5985">
        <v>128.6</v>
      </c>
      <c r="AQ5985">
        <v>213.35</v>
      </c>
      <c r="AR5985">
        <v>3</v>
      </c>
      <c r="AS5985" t="s">
        <v>881</v>
      </c>
      <c r="AT5985" t="s">
        <v>52</v>
      </c>
      <c r="AU5985">
        <v>24</v>
      </c>
      <c r="AV5985">
        <v>5602</v>
      </c>
      <c r="AY5985" t="str">
        <f>IF(AND(Table1[[#This Row],[Contract]]="Month-to-Month", Table1[[#This Row],[Tenure in Months]]&lt;6, Table1[[#This Row],[Payment Method]]="Bank Withdrawal"), "High Risk", IF(OR(Table1[[#This Row],[Contract]]="Month-to-Month", Table1[[#This Row],[Tenure in Months]]&lt;12), "Medium Risk", "Low Risk"))</f>
        <v>Medium Risk</v>
      </c>
    </row>
    <row r="5986" spans="1:51" x14ac:dyDescent="0.35">
      <c r="A5986" t="s">
        <v>7190</v>
      </c>
      <c r="B5986" t="s">
        <v>51</v>
      </c>
      <c r="C5986">
        <v>52</v>
      </c>
      <c r="D5986" t="s">
        <v>52</v>
      </c>
      <c r="E5986" t="s">
        <v>52</v>
      </c>
      <c r="F5986" t="s">
        <v>53</v>
      </c>
      <c r="G5986" t="s">
        <v>53</v>
      </c>
      <c r="H5986">
        <v>2</v>
      </c>
      <c r="I5986" t="s">
        <v>54</v>
      </c>
      <c r="J5986" t="s">
        <v>55</v>
      </c>
      <c r="K5986" t="s">
        <v>3836</v>
      </c>
      <c r="L5986">
        <v>92254</v>
      </c>
      <c r="M5986">
        <v>33.543835000000001</v>
      </c>
      <c r="N5986">
        <v>-115.993906</v>
      </c>
      <c r="O5986">
        <v>8768</v>
      </c>
      <c r="P5986" t="s">
        <v>57</v>
      </c>
      <c r="Q5986" t="s">
        <v>53</v>
      </c>
      <c r="R5986">
        <v>4</v>
      </c>
      <c r="S5986">
        <v>65</v>
      </c>
      <c r="T5986" t="s">
        <v>58</v>
      </c>
      <c r="U5986" t="s">
        <v>53</v>
      </c>
      <c r="V5986">
        <v>36.5</v>
      </c>
      <c r="W5986" t="s">
        <v>53</v>
      </c>
      <c r="X5986" t="s">
        <v>52</v>
      </c>
      <c r="Y5986" t="s">
        <v>58</v>
      </c>
      <c r="Z5986">
        <v>0</v>
      </c>
      <c r="AA5986" t="s">
        <v>52</v>
      </c>
      <c r="AB5986" t="s">
        <v>52</v>
      </c>
      <c r="AC5986" t="s">
        <v>52</v>
      </c>
      <c r="AD5986" t="s">
        <v>52</v>
      </c>
      <c r="AE5986" t="s">
        <v>52</v>
      </c>
      <c r="AF5986" t="s">
        <v>52</v>
      </c>
      <c r="AG5986" t="s">
        <v>52</v>
      </c>
      <c r="AH5986" t="s">
        <v>52</v>
      </c>
      <c r="AI5986" t="s">
        <v>334</v>
      </c>
      <c r="AJ5986" t="s">
        <v>52</v>
      </c>
      <c r="AK5986" t="s">
        <v>69</v>
      </c>
      <c r="AL5986">
        <v>24.75</v>
      </c>
      <c r="AM5986">
        <v>1715.1</v>
      </c>
      <c r="AN5986">
        <v>0</v>
      </c>
      <c r="AO5986">
        <v>0</v>
      </c>
      <c r="AP5986">
        <v>2372.5</v>
      </c>
      <c r="AQ5986">
        <v>4087.6</v>
      </c>
      <c r="AR5986">
        <v>5</v>
      </c>
      <c r="AS5986" t="s">
        <v>881</v>
      </c>
      <c r="AT5986" t="s">
        <v>52</v>
      </c>
      <c r="AU5986">
        <v>39</v>
      </c>
      <c r="AV5986">
        <v>6263</v>
      </c>
      <c r="AY5986" t="str">
        <f>IF(AND(Table1[[#This Row],[Contract]]="Month-to-Month", Table1[[#This Row],[Tenure in Months]]&lt;6, Table1[[#This Row],[Payment Method]]="Bank Withdrawal"), "High Risk", IF(OR(Table1[[#This Row],[Contract]]="Month-to-Month", Table1[[#This Row],[Tenure in Months]]&lt;12), "Medium Risk", "Low Risk"))</f>
        <v>Low Risk</v>
      </c>
    </row>
    <row r="5987" spans="1:51" x14ac:dyDescent="0.35">
      <c r="A5987" t="s">
        <v>7191</v>
      </c>
      <c r="B5987" t="s">
        <v>51</v>
      </c>
      <c r="C5987">
        <v>63</v>
      </c>
      <c r="D5987" t="s">
        <v>52</v>
      </c>
      <c r="E5987" t="s">
        <v>52</v>
      </c>
      <c r="F5987" t="s">
        <v>53</v>
      </c>
      <c r="G5987" t="s">
        <v>53</v>
      </c>
      <c r="H5987">
        <v>1</v>
      </c>
      <c r="I5987" t="s">
        <v>54</v>
      </c>
      <c r="J5987" t="s">
        <v>55</v>
      </c>
      <c r="K5987" t="s">
        <v>944</v>
      </c>
      <c r="L5987">
        <v>92256</v>
      </c>
      <c r="M5987">
        <v>34.097862999999997</v>
      </c>
      <c r="N5987">
        <v>-116.594561</v>
      </c>
      <c r="O5987">
        <v>3499</v>
      </c>
      <c r="P5987" t="s">
        <v>57</v>
      </c>
      <c r="Q5987" t="s">
        <v>53</v>
      </c>
      <c r="R5987">
        <v>6</v>
      </c>
      <c r="S5987">
        <v>70</v>
      </c>
      <c r="T5987" t="s">
        <v>229</v>
      </c>
      <c r="U5987" t="s">
        <v>53</v>
      </c>
      <c r="V5987">
        <v>10.46</v>
      </c>
      <c r="W5987" t="s">
        <v>53</v>
      </c>
      <c r="X5987" t="s">
        <v>52</v>
      </c>
      <c r="Y5987" t="s">
        <v>58</v>
      </c>
      <c r="Z5987">
        <v>0</v>
      </c>
      <c r="AA5987" t="s">
        <v>52</v>
      </c>
      <c r="AB5987" t="s">
        <v>52</v>
      </c>
      <c r="AC5987" t="s">
        <v>52</v>
      </c>
      <c r="AD5987" t="s">
        <v>52</v>
      </c>
      <c r="AE5987" t="s">
        <v>52</v>
      </c>
      <c r="AF5987" t="s">
        <v>52</v>
      </c>
      <c r="AG5987" t="s">
        <v>52</v>
      </c>
      <c r="AH5987" t="s">
        <v>52</v>
      </c>
      <c r="AI5987" t="s">
        <v>334</v>
      </c>
      <c r="AJ5987" t="s">
        <v>52</v>
      </c>
      <c r="AK5987" t="s">
        <v>69</v>
      </c>
      <c r="AL5987">
        <v>25.35</v>
      </c>
      <c r="AM5987">
        <v>1715.15</v>
      </c>
      <c r="AN5987">
        <v>0</v>
      </c>
      <c r="AO5987">
        <v>0</v>
      </c>
      <c r="AP5987">
        <v>732.2</v>
      </c>
      <c r="AQ5987">
        <v>2447.35</v>
      </c>
      <c r="AR5987">
        <v>3</v>
      </c>
      <c r="AS5987" t="s">
        <v>881</v>
      </c>
      <c r="AT5987" t="s">
        <v>52</v>
      </c>
      <c r="AU5987">
        <v>69</v>
      </c>
      <c r="AV5987">
        <v>6059</v>
      </c>
      <c r="AY5987" t="str">
        <f>IF(AND(Table1[[#This Row],[Contract]]="Month-to-Month", Table1[[#This Row],[Tenure in Months]]&lt;6, Table1[[#This Row],[Payment Method]]="Bank Withdrawal"), "High Risk", IF(OR(Table1[[#This Row],[Contract]]="Month-to-Month", Table1[[#This Row],[Tenure in Months]]&lt;12), "Medium Risk", "Low Risk"))</f>
        <v>Low Risk</v>
      </c>
    </row>
    <row r="5988" spans="1:51" x14ac:dyDescent="0.35">
      <c r="A5988" t="s">
        <v>7192</v>
      </c>
      <c r="B5988" t="s">
        <v>51</v>
      </c>
      <c r="C5988">
        <v>44</v>
      </c>
      <c r="D5988" t="s">
        <v>52</v>
      </c>
      <c r="E5988" t="s">
        <v>52</v>
      </c>
      <c r="F5988" t="s">
        <v>52</v>
      </c>
      <c r="G5988" t="s">
        <v>53</v>
      </c>
      <c r="H5988">
        <v>2</v>
      </c>
      <c r="I5988" t="s">
        <v>54</v>
      </c>
      <c r="J5988" t="s">
        <v>55</v>
      </c>
      <c r="K5988" t="s">
        <v>510</v>
      </c>
      <c r="L5988">
        <v>92258</v>
      </c>
      <c r="M5988">
        <v>33.906495999999997</v>
      </c>
      <c r="N5988">
        <v>-116.56949899999999</v>
      </c>
      <c r="O5988">
        <v>732</v>
      </c>
      <c r="P5988" t="s">
        <v>57</v>
      </c>
      <c r="Q5988" t="s">
        <v>52</v>
      </c>
      <c r="R5988">
        <v>0</v>
      </c>
      <c r="S5988">
        <v>62</v>
      </c>
      <c r="T5988" t="s">
        <v>58</v>
      </c>
      <c r="U5988" t="s">
        <v>53</v>
      </c>
      <c r="V5988">
        <v>24.48</v>
      </c>
      <c r="W5988" t="s">
        <v>52</v>
      </c>
      <c r="X5988" t="s">
        <v>52</v>
      </c>
      <c r="Y5988" t="s">
        <v>58</v>
      </c>
      <c r="Z5988">
        <v>0</v>
      </c>
      <c r="AA5988" t="s">
        <v>52</v>
      </c>
      <c r="AB5988" t="s">
        <v>52</v>
      </c>
      <c r="AC5988" t="s">
        <v>52</v>
      </c>
      <c r="AD5988" t="s">
        <v>52</v>
      </c>
      <c r="AE5988" t="s">
        <v>52</v>
      </c>
      <c r="AF5988" t="s">
        <v>52</v>
      </c>
      <c r="AG5988" t="s">
        <v>52</v>
      </c>
      <c r="AH5988" t="s">
        <v>52</v>
      </c>
      <c r="AI5988" t="s">
        <v>334</v>
      </c>
      <c r="AJ5988" t="s">
        <v>52</v>
      </c>
      <c r="AK5988" t="s">
        <v>61</v>
      </c>
      <c r="AL5988">
        <v>20</v>
      </c>
      <c r="AM5988">
        <v>1250.0999999999999</v>
      </c>
      <c r="AN5988">
        <v>0</v>
      </c>
      <c r="AO5988">
        <v>0</v>
      </c>
      <c r="AP5988">
        <v>1517.76</v>
      </c>
      <c r="AQ5988">
        <v>2767.8599999999901</v>
      </c>
      <c r="AR5988">
        <v>3</v>
      </c>
      <c r="AS5988" t="s">
        <v>881</v>
      </c>
      <c r="AT5988" t="s">
        <v>52</v>
      </c>
      <c r="AU5988">
        <v>37</v>
      </c>
      <c r="AV5988">
        <v>4402</v>
      </c>
      <c r="AY5988" t="str">
        <f>IF(AND(Table1[[#This Row],[Contract]]="Month-to-Month", Table1[[#This Row],[Tenure in Months]]&lt;6, Table1[[#This Row],[Payment Method]]="Bank Withdrawal"), "High Risk", IF(OR(Table1[[#This Row],[Contract]]="Month-to-Month", Table1[[#This Row],[Tenure in Months]]&lt;12), "Medium Risk", "Low Risk"))</f>
        <v>Low Risk</v>
      </c>
    </row>
    <row r="5989" spans="1:51" x14ac:dyDescent="0.35">
      <c r="A5989" t="s">
        <v>7193</v>
      </c>
      <c r="B5989" t="s">
        <v>66</v>
      </c>
      <c r="C5989">
        <v>58</v>
      </c>
      <c r="D5989" t="s">
        <v>52</v>
      </c>
      <c r="E5989" t="s">
        <v>52</v>
      </c>
      <c r="F5989" t="s">
        <v>53</v>
      </c>
      <c r="G5989" t="s">
        <v>53</v>
      </c>
      <c r="H5989">
        <v>2</v>
      </c>
      <c r="I5989" t="s">
        <v>54</v>
      </c>
      <c r="J5989" t="s">
        <v>55</v>
      </c>
      <c r="K5989" t="s">
        <v>3548</v>
      </c>
      <c r="L5989">
        <v>92259</v>
      </c>
      <c r="M5989">
        <v>32.698963999999997</v>
      </c>
      <c r="N5989">
        <v>-115.886656</v>
      </c>
      <c r="O5989">
        <v>471</v>
      </c>
      <c r="P5989" t="s">
        <v>57</v>
      </c>
      <c r="Q5989" t="s">
        <v>53</v>
      </c>
      <c r="R5989">
        <v>9</v>
      </c>
      <c r="S5989">
        <v>66</v>
      </c>
      <c r="T5989" t="s">
        <v>229</v>
      </c>
      <c r="U5989" t="s">
        <v>53</v>
      </c>
      <c r="V5989">
        <v>8.39</v>
      </c>
      <c r="W5989" t="s">
        <v>52</v>
      </c>
      <c r="X5989" t="s">
        <v>53</v>
      </c>
      <c r="Y5989" t="s">
        <v>59</v>
      </c>
      <c r="Z5989">
        <v>16</v>
      </c>
      <c r="AA5989" t="s">
        <v>53</v>
      </c>
      <c r="AB5989" t="s">
        <v>52</v>
      </c>
      <c r="AC5989" t="s">
        <v>52</v>
      </c>
      <c r="AD5989" t="s">
        <v>52</v>
      </c>
      <c r="AE5989" t="s">
        <v>53</v>
      </c>
      <c r="AF5989" t="s">
        <v>52</v>
      </c>
      <c r="AG5989" t="s">
        <v>52</v>
      </c>
      <c r="AH5989" t="s">
        <v>53</v>
      </c>
      <c r="AI5989" t="s">
        <v>334</v>
      </c>
      <c r="AJ5989" t="s">
        <v>53</v>
      </c>
      <c r="AK5989" t="s">
        <v>61</v>
      </c>
      <c r="AL5989">
        <v>59.75</v>
      </c>
      <c r="AM5989">
        <v>3996.8</v>
      </c>
      <c r="AN5989">
        <v>0</v>
      </c>
      <c r="AO5989">
        <v>0</v>
      </c>
      <c r="AP5989">
        <v>553.74</v>
      </c>
      <c r="AQ5989">
        <v>4550.54</v>
      </c>
      <c r="AR5989">
        <v>3</v>
      </c>
      <c r="AS5989" t="s">
        <v>881</v>
      </c>
      <c r="AT5989" t="s">
        <v>52</v>
      </c>
      <c r="AU5989">
        <v>80</v>
      </c>
      <c r="AV5989">
        <v>5979</v>
      </c>
      <c r="AY5989" t="str">
        <f>IF(AND(Table1[[#This Row],[Contract]]="Month-to-Month", Table1[[#This Row],[Tenure in Months]]&lt;6, Table1[[#This Row],[Payment Method]]="Bank Withdrawal"), "High Risk", IF(OR(Table1[[#This Row],[Contract]]="Month-to-Month", Table1[[#This Row],[Tenure in Months]]&lt;12), "Medium Risk", "Low Risk"))</f>
        <v>Low Risk</v>
      </c>
    </row>
    <row r="5990" spans="1:51" x14ac:dyDescent="0.35">
      <c r="A5990" t="s">
        <v>7194</v>
      </c>
      <c r="B5990" t="s">
        <v>66</v>
      </c>
      <c r="C5990">
        <v>23</v>
      </c>
      <c r="D5990" t="s">
        <v>53</v>
      </c>
      <c r="E5990" t="s">
        <v>52</v>
      </c>
      <c r="F5990" t="s">
        <v>53</v>
      </c>
      <c r="G5990" t="s">
        <v>53</v>
      </c>
      <c r="H5990">
        <v>2</v>
      </c>
      <c r="I5990" t="s">
        <v>54</v>
      </c>
      <c r="J5990" t="s">
        <v>55</v>
      </c>
      <c r="K5990" t="s">
        <v>1422</v>
      </c>
      <c r="L5990">
        <v>92260</v>
      </c>
      <c r="M5990">
        <v>33.694501000000002</v>
      </c>
      <c r="N5990">
        <v>-116.412711</v>
      </c>
      <c r="O5990">
        <v>29340</v>
      </c>
      <c r="P5990" t="s">
        <v>57</v>
      </c>
      <c r="Q5990" t="s">
        <v>52</v>
      </c>
      <c r="R5990">
        <v>0</v>
      </c>
      <c r="S5990">
        <v>65</v>
      </c>
      <c r="T5990" t="s">
        <v>92</v>
      </c>
      <c r="U5990" t="s">
        <v>53</v>
      </c>
      <c r="V5990">
        <v>4.75</v>
      </c>
      <c r="W5990" t="s">
        <v>53</v>
      </c>
      <c r="X5990" t="s">
        <v>53</v>
      </c>
      <c r="Y5990" t="s">
        <v>59</v>
      </c>
      <c r="Z5990">
        <v>69</v>
      </c>
      <c r="AA5990" t="s">
        <v>53</v>
      </c>
      <c r="AB5990" t="s">
        <v>53</v>
      </c>
      <c r="AC5990" t="s">
        <v>52</v>
      </c>
      <c r="AD5990" t="s">
        <v>53</v>
      </c>
      <c r="AE5990" t="s">
        <v>53</v>
      </c>
      <c r="AF5990" t="s">
        <v>53</v>
      </c>
      <c r="AG5990" t="s">
        <v>53</v>
      </c>
      <c r="AH5990" t="s">
        <v>52</v>
      </c>
      <c r="AI5990" t="s">
        <v>334</v>
      </c>
      <c r="AJ5990" t="s">
        <v>53</v>
      </c>
      <c r="AK5990" t="s">
        <v>61</v>
      </c>
      <c r="AL5990">
        <v>82.5</v>
      </c>
      <c r="AM5990">
        <v>5215.1000000000004</v>
      </c>
      <c r="AN5990">
        <v>0</v>
      </c>
      <c r="AO5990">
        <v>40</v>
      </c>
      <c r="AP5990">
        <v>308.75</v>
      </c>
      <c r="AQ5990">
        <v>5563.85</v>
      </c>
      <c r="AR5990">
        <v>3</v>
      </c>
      <c r="AS5990" t="s">
        <v>881</v>
      </c>
      <c r="AT5990" t="s">
        <v>52</v>
      </c>
      <c r="AU5990">
        <v>26</v>
      </c>
      <c r="AV5990">
        <v>5314</v>
      </c>
      <c r="AY5990" t="str">
        <f>IF(AND(Table1[[#This Row],[Contract]]="Month-to-Month", Table1[[#This Row],[Tenure in Months]]&lt;6, Table1[[#This Row],[Payment Method]]="Bank Withdrawal"), "High Risk", IF(OR(Table1[[#This Row],[Contract]]="Month-to-Month", Table1[[#This Row],[Tenure in Months]]&lt;12), "Medium Risk", "Low Risk"))</f>
        <v>Low Risk</v>
      </c>
    </row>
    <row r="5991" spans="1:51" x14ac:dyDescent="0.35">
      <c r="A5991" t="s">
        <v>7195</v>
      </c>
      <c r="B5991" t="s">
        <v>66</v>
      </c>
      <c r="C5991">
        <v>19</v>
      </c>
      <c r="D5991" t="s">
        <v>53</v>
      </c>
      <c r="E5991" t="s">
        <v>52</v>
      </c>
      <c r="F5991" t="s">
        <v>52</v>
      </c>
      <c r="G5991" t="s">
        <v>52</v>
      </c>
      <c r="H5991">
        <v>0</v>
      </c>
      <c r="I5991" t="s">
        <v>54</v>
      </c>
      <c r="J5991" t="s">
        <v>55</v>
      </c>
      <c r="K5991" t="s">
        <v>2772</v>
      </c>
      <c r="L5991">
        <v>92264</v>
      </c>
      <c r="M5991">
        <v>33.745745999999997</v>
      </c>
      <c r="N5991">
        <v>-116.51421499999999</v>
      </c>
      <c r="O5991">
        <v>18884</v>
      </c>
      <c r="P5991" t="s">
        <v>57</v>
      </c>
      <c r="Q5991" t="s">
        <v>52</v>
      </c>
      <c r="R5991">
        <v>0</v>
      </c>
      <c r="S5991">
        <v>34</v>
      </c>
      <c r="T5991" t="s">
        <v>58</v>
      </c>
      <c r="U5991" t="s">
        <v>53</v>
      </c>
      <c r="V5991">
        <v>36.75</v>
      </c>
      <c r="W5991" t="s">
        <v>52</v>
      </c>
      <c r="X5991" t="s">
        <v>52</v>
      </c>
      <c r="Y5991" t="s">
        <v>58</v>
      </c>
      <c r="Z5991">
        <v>0</v>
      </c>
      <c r="AA5991" t="s">
        <v>52</v>
      </c>
      <c r="AB5991" t="s">
        <v>52</v>
      </c>
      <c r="AC5991" t="s">
        <v>52</v>
      </c>
      <c r="AD5991" t="s">
        <v>52</v>
      </c>
      <c r="AE5991" t="s">
        <v>52</v>
      </c>
      <c r="AF5991" t="s">
        <v>52</v>
      </c>
      <c r="AG5991" t="s">
        <v>52</v>
      </c>
      <c r="AH5991" t="s">
        <v>52</v>
      </c>
      <c r="AI5991" t="s">
        <v>60</v>
      </c>
      <c r="AJ5991" t="s">
        <v>52</v>
      </c>
      <c r="AK5991" t="s">
        <v>69</v>
      </c>
      <c r="AL5991">
        <v>20.350000000000001</v>
      </c>
      <c r="AM5991">
        <v>673.2</v>
      </c>
      <c r="AN5991">
        <v>0</v>
      </c>
      <c r="AO5991">
        <v>0</v>
      </c>
      <c r="AP5991">
        <v>1249.5</v>
      </c>
      <c r="AQ5991">
        <v>1922.7</v>
      </c>
      <c r="AR5991">
        <v>5</v>
      </c>
      <c r="AS5991" t="s">
        <v>881</v>
      </c>
      <c r="AT5991" t="s">
        <v>52</v>
      </c>
      <c r="AU5991">
        <v>68</v>
      </c>
      <c r="AV5991">
        <v>2864</v>
      </c>
      <c r="AY5991" t="str">
        <f>IF(AND(Table1[[#This Row],[Contract]]="Month-to-Month", Table1[[#This Row],[Tenure in Months]]&lt;6, Table1[[#This Row],[Payment Method]]="Bank Withdrawal"), "High Risk", IF(OR(Table1[[#This Row],[Contract]]="Month-to-Month", Table1[[#This Row],[Tenure in Months]]&lt;12), "Medium Risk", "Low Risk"))</f>
        <v>Medium Risk</v>
      </c>
    </row>
    <row r="5992" spans="1:51" x14ac:dyDescent="0.35">
      <c r="A5992" t="s">
        <v>7196</v>
      </c>
      <c r="B5992" t="s">
        <v>51</v>
      </c>
      <c r="C5992">
        <v>49</v>
      </c>
      <c r="D5992" t="s">
        <v>52</v>
      </c>
      <c r="E5992" t="s">
        <v>52</v>
      </c>
      <c r="F5992" t="s">
        <v>53</v>
      </c>
      <c r="G5992" t="s">
        <v>53</v>
      </c>
      <c r="H5992">
        <v>2</v>
      </c>
      <c r="I5992" t="s">
        <v>54</v>
      </c>
      <c r="J5992" t="s">
        <v>55</v>
      </c>
      <c r="K5992" t="s">
        <v>946</v>
      </c>
      <c r="L5992">
        <v>92266</v>
      </c>
      <c r="M5992">
        <v>33.3249</v>
      </c>
      <c r="N5992">
        <v>-114.758334</v>
      </c>
      <c r="O5992">
        <v>291</v>
      </c>
      <c r="P5992" t="s">
        <v>57</v>
      </c>
      <c r="Q5992" t="s">
        <v>53</v>
      </c>
      <c r="R5992">
        <v>8</v>
      </c>
      <c r="S5992">
        <v>16</v>
      </c>
      <c r="T5992" t="s">
        <v>72</v>
      </c>
      <c r="U5992" t="s">
        <v>53</v>
      </c>
      <c r="V5992">
        <v>48.71</v>
      </c>
      <c r="W5992" t="s">
        <v>53</v>
      </c>
      <c r="X5992" t="s">
        <v>53</v>
      </c>
      <c r="Y5992" t="s">
        <v>68</v>
      </c>
      <c r="Z5992">
        <v>12</v>
      </c>
      <c r="AA5992" t="s">
        <v>52</v>
      </c>
      <c r="AB5992" t="s">
        <v>52</v>
      </c>
      <c r="AC5992" t="s">
        <v>53</v>
      </c>
      <c r="AD5992" t="s">
        <v>52</v>
      </c>
      <c r="AE5992" t="s">
        <v>53</v>
      </c>
      <c r="AF5992" t="s">
        <v>52</v>
      </c>
      <c r="AG5992" t="s">
        <v>52</v>
      </c>
      <c r="AH5992" t="s">
        <v>53</v>
      </c>
      <c r="AI5992" t="s">
        <v>60</v>
      </c>
      <c r="AJ5992" t="s">
        <v>53</v>
      </c>
      <c r="AK5992" t="s">
        <v>61</v>
      </c>
      <c r="AL5992">
        <v>90.8</v>
      </c>
      <c r="AM5992">
        <v>1442.2</v>
      </c>
      <c r="AN5992">
        <v>0</v>
      </c>
      <c r="AO5992">
        <v>0</v>
      </c>
      <c r="AP5992">
        <v>779.36</v>
      </c>
      <c r="AQ5992">
        <v>2221.56</v>
      </c>
      <c r="AR5992">
        <v>3</v>
      </c>
      <c r="AS5992" t="s">
        <v>881</v>
      </c>
      <c r="AT5992" t="s">
        <v>52</v>
      </c>
      <c r="AU5992">
        <v>66</v>
      </c>
      <c r="AV5992">
        <v>5560</v>
      </c>
      <c r="AY5992" t="str">
        <f>IF(AND(Table1[[#This Row],[Contract]]="Month-to-Month", Table1[[#This Row],[Tenure in Months]]&lt;6, Table1[[#This Row],[Payment Method]]="Bank Withdrawal"), "High Risk", IF(OR(Table1[[#This Row],[Contract]]="Month-to-Month", Table1[[#This Row],[Tenure in Months]]&lt;12), "Medium Risk", "Low Risk"))</f>
        <v>Medium Risk</v>
      </c>
    </row>
    <row r="5993" spans="1:51" x14ac:dyDescent="0.35">
      <c r="A5993" t="s">
        <v>7197</v>
      </c>
      <c r="B5993" t="s">
        <v>51</v>
      </c>
      <c r="C5993">
        <v>54</v>
      </c>
      <c r="D5993" t="s">
        <v>52</v>
      </c>
      <c r="E5993" t="s">
        <v>52</v>
      </c>
      <c r="F5993" t="s">
        <v>53</v>
      </c>
      <c r="G5993" t="s">
        <v>52</v>
      </c>
      <c r="H5993">
        <v>0</v>
      </c>
      <c r="I5993" t="s">
        <v>54</v>
      </c>
      <c r="J5993" t="s">
        <v>55</v>
      </c>
      <c r="K5993" t="s">
        <v>2384</v>
      </c>
      <c r="L5993">
        <v>92270</v>
      </c>
      <c r="M5993">
        <v>33.763677999999999</v>
      </c>
      <c r="N5993">
        <v>-116.429928</v>
      </c>
      <c r="O5993">
        <v>12465</v>
      </c>
      <c r="P5993" t="s">
        <v>57</v>
      </c>
      <c r="Q5993" t="s">
        <v>53</v>
      </c>
      <c r="R5993">
        <v>10</v>
      </c>
      <c r="S5993">
        <v>71</v>
      </c>
      <c r="T5993" t="s">
        <v>229</v>
      </c>
      <c r="U5993" t="s">
        <v>53</v>
      </c>
      <c r="V5993">
        <v>37.69</v>
      </c>
      <c r="W5993" t="s">
        <v>52</v>
      </c>
      <c r="X5993" t="s">
        <v>53</v>
      </c>
      <c r="Y5993" t="s">
        <v>68</v>
      </c>
      <c r="Z5993">
        <v>8</v>
      </c>
      <c r="AA5993" t="s">
        <v>52</v>
      </c>
      <c r="AB5993" t="s">
        <v>53</v>
      </c>
      <c r="AC5993" t="s">
        <v>53</v>
      </c>
      <c r="AD5993" t="s">
        <v>53</v>
      </c>
      <c r="AE5993" t="s">
        <v>53</v>
      </c>
      <c r="AF5993" t="s">
        <v>53</v>
      </c>
      <c r="AG5993" t="s">
        <v>53</v>
      </c>
      <c r="AH5993" t="s">
        <v>53</v>
      </c>
      <c r="AI5993" t="s">
        <v>334</v>
      </c>
      <c r="AJ5993" t="s">
        <v>53</v>
      </c>
      <c r="AK5993" t="s">
        <v>61</v>
      </c>
      <c r="AL5993">
        <v>105.25</v>
      </c>
      <c r="AM5993">
        <v>7291.75</v>
      </c>
      <c r="AN5993">
        <v>0</v>
      </c>
      <c r="AO5993">
        <v>0</v>
      </c>
      <c r="AP5993">
        <v>2675.99</v>
      </c>
      <c r="AQ5993">
        <v>9967.74</v>
      </c>
      <c r="AR5993">
        <v>5</v>
      </c>
      <c r="AS5993" t="s">
        <v>881</v>
      </c>
      <c r="AT5993" t="s">
        <v>52</v>
      </c>
      <c r="AU5993">
        <v>31</v>
      </c>
      <c r="AV5993">
        <v>6319</v>
      </c>
      <c r="AY5993" t="str">
        <f>IF(AND(Table1[[#This Row],[Contract]]="Month-to-Month", Table1[[#This Row],[Tenure in Months]]&lt;6, Table1[[#This Row],[Payment Method]]="Bank Withdrawal"), "High Risk", IF(OR(Table1[[#This Row],[Contract]]="Month-to-Month", Table1[[#This Row],[Tenure in Months]]&lt;12), "Medium Risk", "Low Risk"))</f>
        <v>Low Risk</v>
      </c>
    </row>
    <row r="5994" spans="1:51" x14ac:dyDescent="0.35">
      <c r="A5994" t="s">
        <v>7198</v>
      </c>
      <c r="B5994" t="s">
        <v>51</v>
      </c>
      <c r="C5994">
        <v>45</v>
      </c>
      <c r="D5994" t="s">
        <v>52</v>
      </c>
      <c r="E5994" t="s">
        <v>52</v>
      </c>
      <c r="F5994" t="s">
        <v>52</v>
      </c>
      <c r="G5994" t="s">
        <v>52</v>
      </c>
      <c r="H5994">
        <v>0</v>
      </c>
      <c r="I5994" t="s">
        <v>54</v>
      </c>
      <c r="J5994" t="s">
        <v>55</v>
      </c>
      <c r="K5994" t="s">
        <v>3844</v>
      </c>
      <c r="L5994">
        <v>92275</v>
      </c>
      <c r="M5994">
        <v>33.281559999999999</v>
      </c>
      <c r="N5994">
        <v>-115.955541</v>
      </c>
      <c r="O5994">
        <v>799</v>
      </c>
      <c r="P5994" t="s">
        <v>57</v>
      </c>
      <c r="Q5994" t="s">
        <v>52</v>
      </c>
      <c r="R5994">
        <v>0</v>
      </c>
      <c r="S5994">
        <v>18</v>
      </c>
      <c r="T5994" t="s">
        <v>72</v>
      </c>
      <c r="U5994" t="s">
        <v>53</v>
      </c>
      <c r="V5994">
        <v>12.97</v>
      </c>
      <c r="W5994" t="s">
        <v>53</v>
      </c>
      <c r="X5994" t="s">
        <v>52</v>
      </c>
      <c r="Y5994" t="s">
        <v>58</v>
      </c>
      <c r="Z5994">
        <v>0</v>
      </c>
      <c r="AA5994" t="s">
        <v>52</v>
      </c>
      <c r="AB5994" t="s">
        <v>52</v>
      </c>
      <c r="AC5994" t="s">
        <v>52</v>
      </c>
      <c r="AD5994" t="s">
        <v>52</v>
      </c>
      <c r="AE5994" t="s">
        <v>52</v>
      </c>
      <c r="AF5994" t="s">
        <v>52</v>
      </c>
      <c r="AG5994" t="s">
        <v>52</v>
      </c>
      <c r="AH5994" t="s">
        <v>52</v>
      </c>
      <c r="AI5994" t="s">
        <v>124</v>
      </c>
      <c r="AJ5994" t="s">
        <v>52</v>
      </c>
      <c r="AK5994" t="s">
        <v>69</v>
      </c>
      <c r="AL5994">
        <v>23.75</v>
      </c>
      <c r="AM5994">
        <v>424.5</v>
      </c>
      <c r="AN5994">
        <v>0</v>
      </c>
      <c r="AO5994">
        <v>0</v>
      </c>
      <c r="AP5994">
        <v>233.46</v>
      </c>
      <c r="AQ5994">
        <v>657.96</v>
      </c>
      <c r="AR5994">
        <v>4</v>
      </c>
      <c r="AS5994" t="s">
        <v>881</v>
      </c>
      <c r="AT5994" t="s">
        <v>52</v>
      </c>
      <c r="AU5994">
        <v>70</v>
      </c>
      <c r="AV5994">
        <v>3076</v>
      </c>
      <c r="AY5994" t="str">
        <f>IF(AND(Table1[[#This Row],[Contract]]="Month-to-Month", Table1[[#This Row],[Tenure in Months]]&lt;6, Table1[[#This Row],[Payment Method]]="Bank Withdrawal"), "High Risk", IF(OR(Table1[[#This Row],[Contract]]="Month-to-Month", Table1[[#This Row],[Tenure in Months]]&lt;12), "Medium Risk", "Low Risk"))</f>
        <v>Low Risk</v>
      </c>
    </row>
    <row r="5995" spans="1:51" x14ac:dyDescent="0.35">
      <c r="A5995" t="s">
        <v>7199</v>
      </c>
      <c r="B5995" t="s">
        <v>51</v>
      </c>
      <c r="C5995">
        <v>54</v>
      </c>
      <c r="D5995" t="s">
        <v>52</v>
      </c>
      <c r="E5995" t="s">
        <v>52</v>
      </c>
      <c r="F5995" t="s">
        <v>52</v>
      </c>
      <c r="G5995" t="s">
        <v>52</v>
      </c>
      <c r="H5995">
        <v>0</v>
      </c>
      <c r="I5995" t="s">
        <v>54</v>
      </c>
      <c r="J5995" t="s">
        <v>55</v>
      </c>
      <c r="K5995" t="s">
        <v>1868</v>
      </c>
      <c r="L5995">
        <v>92276</v>
      </c>
      <c r="M5995">
        <v>33.849263000000001</v>
      </c>
      <c r="N5995">
        <v>-116.382778</v>
      </c>
      <c r="O5995">
        <v>6242</v>
      </c>
      <c r="P5995" t="s">
        <v>57</v>
      </c>
      <c r="Q5995" t="s">
        <v>52</v>
      </c>
      <c r="R5995">
        <v>0</v>
      </c>
      <c r="S5995">
        <v>4</v>
      </c>
      <c r="T5995" t="s">
        <v>58</v>
      </c>
      <c r="U5995" t="s">
        <v>53</v>
      </c>
      <c r="V5995">
        <v>37.700000000000003</v>
      </c>
      <c r="W5995" t="s">
        <v>52</v>
      </c>
      <c r="X5995" t="s">
        <v>53</v>
      </c>
      <c r="Y5995" t="s">
        <v>59</v>
      </c>
      <c r="Z5995">
        <v>2</v>
      </c>
      <c r="AA5995" t="s">
        <v>52</v>
      </c>
      <c r="AB5995" t="s">
        <v>52</v>
      </c>
      <c r="AC5995" t="s">
        <v>52</v>
      </c>
      <c r="AD5995" t="s">
        <v>53</v>
      </c>
      <c r="AE5995" t="s">
        <v>53</v>
      </c>
      <c r="AF5995" t="s">
        <v>52</v>
      </c>
      <c r="AG5995" t="s">
        <v>52</v>
      </c>
      <c r="AH5995" t="s">
        <v>52</v>
      </c>
      <c r="AI5995" t="s">
        <v>60</v>
      </c>
      <c r="AJ5995" t="s">
        <v>53</v>
      </c>
      <c r="AK5995" t="s">
        <v>61</v>
      </c>
      <c r="AL5995">
        <v>61.3</v>
      </c>
      <c r="AM5995">
        <v>249.4</v>
      </c>
      <c r="AN5995">
        <v>0</v>
      </c>
      <c r="AO5995">
        <v>10</v>
      </c>
      <c r="AP5995">
        <v>150.80000000000001</v>
      </c>
      <c r="AQ5995">
        <v>410.2</v>
      </c>
      <c r="AR5995">
        <v>3</v>
      </c>
      <c r="AS5995" t="s">
        <v>881</v>
      </c>
      <c r="AT5995" t="s">
        <v>52</v>
      </c>
      <c r="AU5995">
        <v>58</v>
      </c>
      <c r="AV5995">
        <v>5281</v>
      </c>
      <c r="AY5995" t="str">
        <f>IF(AND(Table1[[#This Row],[Contract]]="Month-to-Month", Table1[[#This Row],[Tenure in Months]]&lt;6, Table1[[#This Row],[Payment Method]]="Bank Withdrawal"), "High Risk", IF(OR(Table1[[#This Row],[Contract]]="Month-to-Month", Table1[[#This Row],[Tenure in Months]]&lt;12), "Medium Risk", "Low Risk"))</f>
        <v>High Risk</v>
      </c>
    </row>
    <row r="5996" spans="1:51" x14ac:dyDescent="0.35">
      <c r="A5996" t="s">
        <v>7200</v>
      </c>
      <c r="B5996" t="s">
        <v>66</v>
      </c>
      <c r="C5996">
        <v>28</v>
      </c>
      <c r="D5996" t="s">
        <v>53</v>
      </c>
      <c r="E5996" t="s">
        <v>52</v>
      </c>
      <c r="F5996" t="s">
        <v>53</v>
      </c>
      <c r="G5996" t="s">
        <v>53</v>
      </c>
      <c r="H5996">
        <v>2</v>
      </c>
      <c r="I5996" t="s">
        <v>54</v>
      </c>
      <c r="J5996" t="s">
        <v>55</v>
      </c>
      <c r="K5996" t="s">
        <v>224</v>
      </c>
      <c r="L5996">
        <v>92027</v>
      </c>
      <c r="M5996">
        <v>33.141264999999997</v>
      </c>
      <c r="N5996">
        <v>-116.967221</v>
      </c>
      <c r="O5996">
        <v>48690</v>
      </c>
      <c r="P5996" t="s">
        <v>57</v>
      </c>
      <c r="Q5996" t="s">
        <v>53</v>
      </c>
      <c r="R5996">
        <v>1</v>
      </c>
      <c r="S5996">
        <v>58</v>
      </c>
      <c r="T5996" t="s">
        <v>92</v>
      </c>
      <c r="U5996" t="s">
        <v>53</v>
      </c>
      <c r="V5996">
        <v>2.87</v>
      </c>
      <c r="W5996" t="s">
        <v>53</v>
      </c>
      <c r="X5996" t="s">
        <v>53</v>
      </c>
      <c r="Y5996" t="s">
        <v>59</v>
      </c>
      <c r="Z5996">
        <v>69</v>
      </c>
      <c r="AA5996" t="s">
        <v>53</v>
      </c>
      <c r="AB5996" t="s">
        <v>52</v>
      </c>
      <c r="AC5996" t="s">
        <v>53</v>
      </c>
      <c r="AD5996" t="s">
        <v>53</v>
      </c>
      <c r="AE5996" t="s">
        <v>53</v>
      </c>
      <c r="AF5996" t="s">
        <v>52</v>
      </c>
      <c r="AG5996" t="s">
        <v>52</v>
      </c>
      <c r="AH5996" t="s">
        <v>53</v>
      </c>
      <c r="AI5996" t="s">
        <v>334</v>
      </c>
      <c r="AJ5996" t="s">
        <v>52</v>
      </c>
      <c r="AK5996" t="s">
        <v>69</v>
      </c>
      <c r="AL5996">
        <v>75.8</v>
      </c>
      <c r="AM5996">
        <v>4415.75</v>
      </c>
      <c r="AN5996">
        <v>0</v>
      </c>
      <c r="AO5996">
        <v>0</v>
      </c>
      <c r="AP5996">
        <v>166.46</v>
      </c>
      <c r="AQ5996">
        <v>4582.21</v>
      </c>
      <c r="AR5996">
        <v>3</v>
      </c>
      <c r="AS5996" t="s">
        <v>881</v>
      </c>
      <c r="AT5996" t="s">
        <v>52</v>
      </c>
      <c r="AU5996">
        <v>62</v>
      </c>
      <c r="AV5996">
        <v>4292</v>
      </c>
      <c r="AY5996" t="str">
        <f>IF(AND(Table1[[#This Row],[Contract]]="Month-to-Month", Table1[[#This Row],[Tenure in Months]]&lt;6, Table1[[#This Row],[Payment Method]]="Bank Withdrawal"), "High Risk", IF(OR(Table1[[#This Row],[Contract]]="Month-to-Month", Table1[[#This Row],[Tenure in Months]]&lt;12), "Medium Risk", "Low Risk"))</f>
        <v>Low Risk</v>
      </c>
    </row>
    <row r="5997" spans="1:51" x14ac:dyDescent="0.35">
      <c r="A5997" t="s">
        <v>7201</v>
      </c>
      <c r="B5997" t="s">
        <v>66</v>
      </c>
      <c r="C5997">
        <v>33</v>
      </c>
      <c r="D5997" t="s">
        <v>52</v>
      </c>
      <c r="E5997" t="s">
        <v>52</v>
      </c>
      <c r="F5997" t="s">
        <v>53</v>
      </c>
      <c r="G5997" t="s">
        <v>52</v>
      </c>
      <c r="H5997">
        <v>0</v>
      </c>
      <c r="I5997" t="s">
        <v>54</v>
      </c>
      <c r="J5997" t="s">
        <v>55</v>
      </c>
      <c r="K5997" t="s">
        <v>1187</v>
      </c>
      <c r="L5997">
        <v>92278</v>
      </c>
      <c r="M5997">
        <v>34.457828999999997</v>
      </c>
      <c r="N5997">
        <v>-116.139589</v>
      </c>
      <c r="O5997">
        <v>14104</v>
      </c>
      <c r="P5997" t="s">
        <v>57</v>
      </c>
      <c r="Q5997" t="s">
        <v>53</v>
      </c>
      <c r="R5997">
        <v>10</v>
      </c>
      <c r="S5997">
        <v>56</v>
      </c>
      <c r="T5997" t="s">
        <v>92</v>
      </c>
      <c r="U5997" t="s">
        <v>53</v>
      </c>
      <c r="V5997">
        <v>37.5</v>
      </c>
      <c r="W5997" t="s">
        <v>53</v>
      </c>
      <c r="X5997" t="s">
        <v>53</v>
      </c>
      <c r="Y5997" t="s">
        <v>68</v>
      </c>
      <c r="Z5997">
        <v>11</v>
      </c>
      <c r="AA5997" t="s">
        <v>53</v>
      </c>
      <c r="AB5997" t="s">
        <v>52</v>
      </c>
      <c r="AC5997" t="s">
        <v>52</v>
      </c>
      <c r="AD5997" t="s">
        <v>52</v>
      </c>
      <c r="AE5997" t="s">
        <v>53</v>
      </c>
      <c r="AF5997" t="s">
        <v>53</v>
      </c>
      <c r="AG5997" t="s">
        <v>53</v>
      </c>
      <c r="AH5997" t="s">
        <v>53</v>
      </c>
      <c r="AI5997" t="s">
        <v>124</v>
      </c>
      <c r="AJ5997" t="s">
        <v>53</v>
      </c>
      <c r="AK5997" t="s">
        <v>61</v>
      </c>
      <c r="AL5997">
        <v>98</v>
      </c>
      <c r="AM5997">
        <v>5270.6</v>
      </c>
      <c r="AN5997">
        <v>0</v>
      </c>
      <c r="AO5997">
        <v>0</v>
      </c>
      <c r="AP5997">
        <v>2100</v>
      </c>
      <c r="AQ5997">
        <v>7370.6</v>
      </c>
      <c r="AR5997">
        <v>3</v>
      </c>
      <c r="AS5997" t="s">
        <v>881</v>
      </c>
      <c r="AT5997" t="s">
        <v>52</v>
      </c>
      <c r="AU5997">
        <v>25</v>
      </c>
      <c r="AV5997">
        <v>4615</v>
      </c>
      <c r="AY5997" t="str">
        <f>IF(AND(Table1[[#This Row],[Contract]]="Month-to-Month", Table1[[#This Row],[Tenure in Months]]&lt;6, Table1[[#This Row],[Payment Method]]="Bank Withdrawal"), "High Risk", IF(OR(Table1[[#This Row],[Contract]]="Month-to-Month", Table1[[#This Row],[Tenure in Months]]&lt;12), "Medium Risk", "Low Risk"))</f>
        <v>Low Risk</v>
      </c>
    </row>
    <row r="5998" spans="1:51" x14ac:dyDescent="0.35">
      <c r="A5998" t="s">
        <v>7202</v>
      </c>
      <c r="B5998" t="s">
        <v>51</v>
      </c>
      <c r="C5998">
        <v>24</v>
      </c>
      <c r="D5998" t="s">
        <v>53</v>
      </c>
      <c r="E5998" t="s">
        <v>52</v>
      </c>
      <c r="F5998" t="s">
        <v>53</v>
      </c>
      <c r="G5998" t="s">
        <v>53</v>
      </c>
      <c r="H5998">
        <v>2</v>
      </c>
      <c r="I5998" t="s">
        <v>54</v>
      </c>
      <c r="J5998" t="s">
        <v>55</v>
      </c>
      <c r="K5998" t="s">
        <v>950</v>
      </c>
      <c r="L5998">
        <v>92282</v>
      </c>
      <c r="M5998">
        <v>33.972293000000001</v>
      </c>
      <c r="N5998">
        <v>-116.654195</v>
      </c>
      <c r="O5998">
        <v>805</v>
      </c>
      <c r="P5998" t="s">
        <v>57</v>
      </c>
      <c r="Q5998" t="s">
        <v>53</v>
      </c>
      <c r="R5998">
        <v>8</v>
      </c>
      <c r="S5998">
        <v>56</v>
      </c>
      <c r="T5998" t="s">
        <v>92</v>
      </c>
      <c r="U5998" t="s">
        <v>52</v>
      </c>
      <c r="V5998">
        <v>0</v>
      </c>
      <c r="W5998" t="s">
        <v>52</v>
      </c>
      <c r="X5998" t="s">
        <v>53</v>
      </c>
      <c r="Y5998" t="s">
        <v>110</v>
      </c>
      <c r="Z5998">
        <v>41</v>
      </c>
      <c r="AA5998" t="s">
        <v>53</v>
      </c>
      <c r="AB5998" t="s">
        <v>53</v>
      </c>
      <c r="AC5998" t="s">
        <v>52</v>
      </c>
      <c r="AD5998" t="s">
        <v>53</v>
      </c>
      <c r="AE5998" t="s">
        <v>53</v>
      </c>
      <c r="AF5998" t="s">
        <v>52</v>
      </c>
      <c r="AG5998" t="s">
        <v>52</v>
      </c>
      <c r="AH5998" t="s">
        <v>53</v>
      </c>
      <c r="AI5998" t="s">
        <v>124</v>
      </c>
      <c r="AJ5998" t="s">
        <v>53</v>
      </c>
      <c r="AK5998" t="s">
        <v>69</v>
      </c>
      <c r="AL5998">
        <v>52</v>
      </c>
      <c r="AM5998">
        <v>2884.9</v>
      </c>
      <c r="AN5998">
        <v>0</v>
      </c>
      <c r="AO5998">
        <v>0</v>
      </c>
      <c r="AP5998">
        <v>0</v>
      </c>
      <c r="AQ5998">
        <v>2884.9</v>
      </c>
      <c r="AR5998">
        <v>3</v>
      </c>
      <c r="AS5998" t="s">
        <v>881</v>
      </c>
      <c r="AT5998" t="s">
        <v>52</v>
      </c>
      <c r="AU5998">
        <v>55</v>
      </c>
      <c r="AV5998">
        <v>5845</v>
      </c>
      <c r="AY5998" t="str">
        <f>IF(AND(Table1[[#This Row],[Contract]]="Month-to-Month", Table1[[#This Row],[Tenure in Months]]&lt;6, Table1[[#This Row],[Payment Method]]="Bank Withdrawal"), "High Risk", IF(OR(Table1[[#This Row],[Contract]]="Month-to-Month", Table1[[#This Row],[Tenure in Months]]&lt;12), "Medium Risk", "Low Risk"))</f>
        <v>Low Risk</v>
      </c>
    </row>
    <row r="5999" spans="1:51" x14ac:dyDescent="0.35">
      <c r="A5999" t="s">
        <v>7203</v>
      </c>
      <c r="B5999" t="s">
        <v>66</v>
      </c>
      <c r="C5999">
        <v>58</v>
      </c>
      <c r="D5999" t="s">
        <v>52</v>
      </c>
      <c r="E5999" t="s">
        <v>52</v>
      </c>
      <c r="F5999" t="s">
        <v>52</v>
      </c>
      <c r="G5999" t="s">
        <v>52</v>
      </c>
      <c r="H5999">
        <v>0</v>
      </c>
      <c r="I5999" t="s">
        <v>54</v>
      </c>
      <c r="J5999" t="s">
        <v>55</v>
      </c>
      <c r="K5999" t="s">
        <v>1189</v>
      </c>
      <c r="L5999">
        <v>92284</v>
      </c>
      <c r="M5999">
        <v>34.159534000000001</v>
      </c>
      <c r="N5999">
        <v>-116.425984</v>
      </c>
      <c r="O5999">
        <v>20486</v>
      </c>
      <c r="P5999" t="s">
        <v>57</v>
      </c>
      <c r="Q5999" t="s">
        <v>52</v>
      </c>
      <c r="R5999">
        <v>0</v>
      </c>
      <c r="S5999">
        <v>4</v>
      </c>
      <c r="T5999" t="s">
        <v>58</v>
      </c>
      <c r="U5999" t="s">
        <v>53</v>
      </c>
      <c r="V5999">
        <v>1.1000000000000001</v>
      </c>
      <c r="W5999" t="s">
        <v>53</v>
      </c>
      <c r="X5999" t="s">
        <v>53</v>
      </c>
      <c r="Y5999" t="s">
        <v>110</v>
      </c>
      <c r="Z5999">
        <v>19</v>
      </c>
      <c r="AA5999" t="s">
        <v>52</v>
      </c>
      <c r="AB5999" t="s">
        <v>52</v>
      </c>
      <c r="AC5999" t="s">
        <v>52</v>
      </c>
      <c r="AD5999" t="s">
        <v>53</v>
      </c>
      <c r="AE5999" t="s">
        <v>53</v>
      </c>
      <c r="AF5999" t="s">
        <v>52</v>
      </c>
      <c r="AG5999" t="s">
        <v>52</v>
      </c>
      <c r="AH5999" t="s">
        <v>53</v>
      </c>
      <c r="AI5999" t="s">
        <v>60</v>
      </c>
      <c r="AJ5999" t="s">
        <v>53</v>
      </c>
      <c r="AK5999" t="s">
        <v>69</v>
      </c>
      <c r="AL5999">
        <v>64.400000000000006</v>
      </c>
      <c r="AM5999">
        <v>253</v>
      </c>
      <c r="AN5999">
        <v>0</v>
      </c>
      <c r="AO5999">
        <v>0</v>
      </c>
      <c r="AP5999">
        <v>4.4000000000000004</v>
      </c>
      <c r="AQ5999">
        <v>257.39999999999998</v>
      </c>
      <c r="AR5999">
        <v>4</v>
      </c>
      <c r="AS5999" t="s">
        <v>881</v>
      </c>
      <c r="AT5999" t="s">
        <v>52</v>
      </c>
      <c r="AU5999">
        <v>61</v>
      </c>
      <c r="AV5999">
        <v>3334</v>
      </c>
      <c r="AY5999" t="str">
        <f>IF(AND(Table1[[#This Row],[Contract]]="Month-to-Month", Table1[[#This Row],[Tenure in Months]]&lt;6, Table1[[#This Row],[Payment Method]]="Bank Withdrawal"), "High Risk", IF(OR(Table1[[#This Row],[Contract]]="Month-to-Month", Table1[[#This Row],[Tenure in Months]]&lt;12), "Medium Risk", "Low Risk"))</f>
        <v>Medium Risk</v>
      </c>
    </row>
    <row r="6000" spans="1:51" x14ac:dyDescent="0.35">
      <c r="A6000" t="s">
        <v>7204</v>
      </c>
      <c r="B6000" t="s">
        <v>51</v>
      </c>
      <c r="C6000">
        <v>34</v>
      </c>
      <c r="D6000" t="s">
        <v>52</v>
      </c>
      <c r="E6000" t="s">
        <v>52</v>
      </c>
      <c r="F6000" t="s">
        <v>52</v>
      </c>
      <c r="G6000" t="s">
        <v>52</v>
      </c>
      <c r="H6000">
        <v>0</v>
      </c>
      <c r="I6000" t="s">
        <v>54</v>
      </c>
      <c r="J6000" t="s">
        <v>55</v>
      </c>
      <c r="K6000" t="s">
        <v>1424</v>
      </c>
      <c r="L6000">
        <v>92301</v>
      </c>
      <c r="M6000">
        <v>34.667814999999997</v>
      </c>
      <c r="N6000">
        <v>-117.53618299999999</v>
      </c>
      <c r="O6000">
        <v>18980</v>
      </c>
      <c r="P6000" t="s">
        <v>57</v>
      </c>
      <c r="Q6000" t="s">
        <v>52</v>
      </c>
      <c r="R6000">
        <v>0</v>
      </c>
      <c r="S6000">
        <v>10</v>
      </c>
      <c r="T6000" t="s">
        <v>58</v>
      </c>
      <c r="U6000" t="s">
        <v>53</v>
      </c>
      <c r="V6000">
        <v>15.45</v>
      </c>
      <c r="W6000" t="s">
        <v>52</v>
      </c>
      <c r="X6000" t="s">
        <v>53</v>
      </c>
      <c r="Y6000" t="s">
        <v>110</v>
      </c>
      <c r="Z6000">
        <v>22</v>
      </c>
      <c r="AA6000" t="s">
        <v>52</v>
      </c>
      <c r="AB6000" t="s">
        <v>52</v>
      </c>
      <c r="AC6000" t="s">
        <v>52</v>
      </c>
      <c r="AD6000" t="s">
        <v>52</v>
      </c>
      <c r="AE6000" t="s">
        <v>52</v>
      </c>
      <c r="AF6000" t="s">
        <v>52</v>
      </c>
      <c r="AG6000" t="s">
        <v>52</v>
      </c>
      <c r="AH6000" t="s">
        <v>53</v>
      </c>
      <c r="AI6000" t="s">
        <v>60</v>
      </c>
      <c r="AJ6000" t="s">
        <v>53</v>
      </c>
      <c r="AK6000" t="s">
        <v>69</v>
      </c>
      <c r="AL6000">
        <v>45.8</v>
      </c>
      <c r="AM6000">
        <v>436.2</v>
      </c>
      <c r="AN6000">
        <v>0</v>
      </c>
      <c r="AO6000">
        <v>0</v>
      </c>
      <c r="AP6000">
        <v>154.5</v>
      </c>
      <c r="AQ6000">
        <v>590.70000000000005</v>
      </c>
      <c r="AR6000">
        <v>3</v>
      </c>
      <c r="AS6000" t="s">
        <v>881</v>
      </c>
      <c r="AT6000" t="s">
        <v>52</v>
      </c>
      <c r="AU6000">
        <v>80</v>
      </c>
      <c r="AV6000">
        <v>5586</v>
      </c>
      <c r="AY6000" t="str">
        <f>IF(AND(Table1[[#This Row],[Contract]]="Month-to-Month", Table1[[#This Row],[Tenure in Months]]&lt;6, Table1[[#This Row],[Payment Method]]="Bank Withdrawal"), "High Risk", IF(OR(Table1[[#This Row],[Contract]]="Month-to-Month", Table1[[#This Row],[Tenure in Months]]&lt;12), "Medium Risk", "Low Risk"))</f>
        <v>Medium Risk</v>
      </c>
    </row>
    <row r="6001" spans="1:51" x14ac:dyDescent="0.35">
      <c r="A6001" t="s">
        <v>7205</v>
      </c>
      <c r="B6001" t="s">
        <v>51</v>
      </c>
      <c r="C6001">
        <v>52</v>
      </c>
      <c r="D6001" t="s">
        <v>52</v>
      </c>
      <c r="E6001" t="s">
        <v>52</v>
      </c>
      <c r="F6001" t="s">
        <v>52</v>
      </c>
      <c r="G6001" t="s">
        <v>52</v>
      </c>
      <c r="H6001">
        <v>0</v>
      </c>
      <c r="I6001" t="s">
        <v>54</v>
      </c>
      <c r="J6001" t="s">
        <v>55</v>
      </c>
      <c r="K6001" t="s">
        <v>2388</v>
      </c>
      <c r="L6001">
        <v>92304</v>
      </c>
      <c r="M6001">
        <v>34.559882000000002</v>
      </c>
      <c r="N6001">
        <v>-115.637164</v>
      </c>
      <c r="O6001">
        <v>42</v>
      </c>
      <c r="P6001" t="s">
        <v>57</v>
      </c>
      <c r="Q6001" t="s">
        <v>52</v>
      </c>
      <c r="R6001">
        <v>0</v>
      </c>
      <c r="S6001">
        <v>4</v>
      </c>
      <c r="T6001" t="s">
        <v>58</v>
      </c>
      <c r="U6001" t="s">
        <v>52</v>
      </c>
      <c r="V6001">
        <v>0</v>
      </c>
      <c r="W6001" t="s">
        <v>52</v>
      </c>
      <c r="X6001" t="s">
        <v>53</v>
      </c>
      <c r="Y6001" t="s">
        <v>110</v>
      </c>
      <c r="Z6001">
        <v>22</v>
      </c>
      <c r="AA6001" t="s">
        <v>52</v>
      </c>
      <c r="AB6001" t="s">
        <v>52</v>
      </c>
      <c r="AC6001" t="s">
        <v>52</v>
      </c>
      <c r="AD6001" t="s">
        <v>53</v>
      </c>
      <c r="AE6001" t="s">
        <v>52</v>
      </c>
      <c r="AF6001" t="s">
        <v>52</v>
      </c>
      <c r="AG6001" t="s">
        <v>52</v>
      </c>
      <c r="AH6001" t="s">
        <v>53</v>
      </c>
      <c r="AI6001" t="s">
        <v>60</v>
      </c>
      <c r="AJ6001" t="s">
        <v>52</v>
      </c>
      <c r="AK6001" t="s">
        <v>61</v>
      </c>
      <c r="AL6001">
        <v>30.5</v>
      </c>
      <c r="AM6001">
        <v>118.4</v>
      </c>
      <c r="AN6001">
        <v>0</v>
      </c>
      <c r="AO6001">
        <v>0</v>
      </c>
      <c r="AP6001">
        <v>0</v>
      </c>
      <c r="AQ6001">
        <v>118.4</v>
      </c>
      <c r="AR6001">
        <v>4</v>
      </c>
      <c r="AS6001" t="s">
        <v>881</v>
      </c>
      <c r="AT6001" t="s">
        <v>52</v>
      </c>
      <c r="AU6001">
        <v>29</v>
      </c>
      <c r="AV6001">
        <v>3030</v>
      </c>
      <c r="AY6001" t="str">
        <f>IF(AND(Table1[[#This Row],[Contract]]="Month-to-Month", Table1[[#This Row],[Tenure in Months]]&lt;6, Table1[[#This Row],[Payment Method]]="Bank Withdrawal"), "High Risk", IF(OR(Table1[[#This Row],[Contract]]="Month-to-Month", Table1[[#This Row],[Tenure in Months]]&lt;12), "Medium Risk", "Low Risk"))</f>
        <v>High Risk</v>
      </c>
    </row>
    <row r="6002" spans="1:51" x14ac:dyDescent="0.35">
      <c r="A6002" t="s">
        <v>7206</v>
      </c>
      <c r="B6002" t="s">
        <v>66</v>
      </c>
      <c r="C6002">
        <v>63</v>
      </c>
      <c r="D6002" t="s">
        <v>52</v>
      </c>
      <c r="E6002" t="s">
        <v>52</v>
      </c>
      <c r="F6002" t="s">
        <v>53</v>
      </c>
      <c r="G6002" t="s">
        <v>52</v>
      </c>
      <c r="H6002">
        <v>0</v>
      </c>
      <c r="I6002" t="s">
        <v>54</v>
      </c>
      <c r="J6002" t="s">
        <v>55</v>
      </c>
      <c r="K6002" t="s">
        <v>266</v>
      </c>
      <c r="L6002">
        <v>92028</v>
      </c>
      <c r="M6002">
        <v>33.362575</v>
      </c>
      <c r="N6002">
        <v>-117.299644</v>
      </c>
      <c r="O6002">
        <v>42239</v>
      </c>
      <c r="P6002" t="s">
        <v>57</v>
      </c>
      <c r="Q6002" t="s">
        <v>53</v>
      </c>
      <c r="R6002">
        <v>1</v>
      </c>
      <c r="S6002">
        <v>51</v>
      </c>
      <c r="T6002" t="s">
        <v>92</v>
      </c>
      <c r="U6002" t="s">
        <v>53</v>
      </c>
      <c r="V6002">
        <v>45.76</v>
      </c>
      <c r="W6002" t="s">
        <v>52</v>
      </c>
      <c r="X6002" t="s">
        <v>53</v>
      </c>
      <c r="Y6002" t="s">
        <v>68</v>
      </c>
      <c r="Z6002">
        <v>13</v>
      </c>
      <c r="AA6002" t="s">
        <v>52</v>
      </c>
      <c r="AB6002" t="s">
        <v>52</v>
      </c>
      <c r="AC6002" t="s">
        <v>52</v>
      </c>
      <c r="AD6002" t="s">
        <v>52</v>
      </c>
      <c r="AE6002" t="s">
        <v>52</v>
      </c>
      <c r="AF6002" t="s">
        <v>52</v>
      </c>
      <c r="AG6002" t="s">
        <v>52</v>
      </c>
      <c r="AH6002" t="s">
        <v>52</v>
      </c>
      <c r="AI6002" t="s">
        <v>60</v>
      </c>
      <c r="AJ6002" t="s">
        <v>52</v>
      </c>
      <c r="AK6002" t="s">
        <v>69</v>
      </c>
      <c r="AL6002">
        <v>69.150000000000006</v>
      </c>
      <c r="AM6002">
        <v>3649.6</v>
      </c>
      <c r="AN6002">
        <v>0</v>
      </c>
      <c r="AO6002">
        <v>110</v>
      </c>
      <c r="AP6002">
        <v>2333.7599999999902</v>
      </c>
      <c r="AQ6002">
        <v>6093.36</v>
      </c>
      <c r="AR6002">
        <v>4</v>
      </c>
      <c r="AS6002" t="s">
        <v>881</v>
      </c>
      <c r="AT6002" t="s">
        <v>52</v>
      </c>
      <c r="AU6002">
        <v>55</v>
      </c>
      <c r="AV6002">
        <v>5187</v>
      </c>
      <c r="AY6002" t="str">
        <f>IF(AND(Table1[[#This Row],[Contract]]="Month-to-Month", Table1[[#This Row],[Tenure in Months]]&lt;6, Table1[[#This Row],[Payment Method]]="Bank Withdrawal"), "High Risk", IF(OR(Table1[[#This Row],[Contract]]="Month-to-Month", Table1[[#This Row],[Tenure in Months]]&lt;12), "Medium Risk", "Low Risk"))</f>
        <v>Medium Risk</v>
      </c>
    </row>
    <row r="6003" spans="1:51" x14ac:dyDescent="0.35">
      <c r="A6003" t="s">
        <v>7207</v>
      </c>
      <c r="B6003" t="s">
        <v>66</v>
      </c>
      <c r="C6003">
        <v>29</v>
      </c>
      <c r="D6003" t="s">
        <v>53</v>
      </c>
      <c r="E6003" t="s">
        <v>52</v>
      </c>
      <c r="F6003" t="s">
        <v>52</v>
      </c>
      <c r="G6003" t="s">
        <v>52</v>
      </c>
      <c r="H6003">
        <v>0</v>
      </c>
      <c r="I6003" t="s">
        <v>54</v>
      </c>
      <c r="J6003" t="s">
        <v>55</v>
      </c>
      <c r="K6003" t="s">
        <v>2394</v>
      </c>
      <c r="L6003">
        <v>92309</v>
      </c>
      <c r="M6003">
        <v>35.289520000000003</v>
      </c>
      <c r="N6003">
        <v>-116.092214</v>
      </c>
      <c r="O6003">
        <v>904</v>
      </c>
      <c r="P6003" t="s">
        <v>57</v>
      </c>
      <c r="Q6003" t="s">
        <v>52</v>
      </c>
      <c r="R6003">
        <v>0</v>
      </c>
      <c r="S6003">
        <v>6</v>
      </c>
      <c r="T6003" t="s">
        <v>58</v>
      </c>
      <c r="U6003" t="s">
        <v>52</v>
      </c>
      <c r="V6003">
        <v>0</v>
      </c>
      <c r="W6003" t="s">
        <v>52</v>
      </c>
      <c r="X6003" t="s">
        <v>53</v>
      </c>
      <c r="Y6003" t="s">
        <v>110</v>
      </c>
      <c r="Z6003">
        <v>48</v>
      </c>
      <c r="AA6003" t="s">
        <v>52</v>
      </c>
      <c r="AB6003" t="s">
        <v>52</v>
      </c>
      <c r="AC6003" t="s">
        <v>52</v>
      </c>
      <c r="AD6003" t="s">
        <v>53</v>
      </c>
      <c r="AE6003" t="s">
        <v>53</v>
      </c>
      <c r="AF6003" t="s">
        <v>53</v>
      </c>
      <c r="AG6003" t="s">
        <v>53</v>
      </c>
      <c r="AH6003" t="s">
        <v>53</v>
      </c>
      <c r="AI6003" t="s">
        <v>124</v>
      </c>
      <c r="AJ6003" t="s">
        <v>53</v>
      </c>
      <c r="AK6003" t="s">
        <v>69</v>
      </c>
      <c r="AL6003">
        <v>49.25</v>
      </c>
      <c r="AM6003">
        <v>255.6</v>
      </c>
      <c r="AN6003">
        <v>0</v>
      </c>
      <c r="AO6003">
        <v>0</v>
      </c>
      <c r="AP6003">
        <v>0</v>
      </c>
      <c r="AQ6003">
        <v>255.6</v>
      </c>
      <c r="AR6003">
        <v>3</v>
      </c>
      <c r="AS6003" t="s">
        <v>881</v>
      </c>
      <c r="AT6003" t="s">
        <v>52</v>
      </c>
      <c r="AU6003">
        <v>52</v>
      </c>
      <c r="AV6003">
        <v>2979</v>
      </c>
      <c r="AY6003" t="str">
        <f>IF(AND(Table1[[#This Row],[Contract]]="Month-to-Month", Table1[[#This Row],[Tenure in Months]]&lt;6, Table1[[#This Row],[Payment Method]]="Bank Withdrawal"), "High Risk", IF(OR(Table1[[#This Row],[Contract]]="Month-to-Month", Table1[[#This Row],[Tenure in Months]]&lt;12), "Medium Risk", "Low Risk"))</f>
        <v>Medium Risk</v>
      </c>
    </row>
    <row r="6004" spans="1:51" x14ac:dyDescent="0.35">
      <c r="A6004" t="s">
        <v>7208</v>
      </c>
      <c r="B6004" t="s">
        <v>51</v>
      </c>
      <c r="C6004">
        <v>45</v>
      </c>
      <c r="D6004" t="s">
        <v>52</v>
      </c>
      <c r="E6004" t="s">
        <v>52</v>
      </c>
      <c r="F6004" t="s">
        <v>53</v>
      </c>
      <c r="G6004" t="s">
        <v>53</v>
      </c>
      <c r="H6004">
        <v>2</v>
      </c>
      <c r="I6004" t="s">
        <v>54</v>
      </c>
      <c r="J6004" t="s">
        <v>55</v>
      </c>
      <c r="K6004" t="s">
        <v>3859</v>
      </c>
      <c r="L6004">
        <v>92310</v>
      </c>
      <c r="M6004">
        <v>35.349240999999999</v>
      </c>
      <c r="N6004">
        <v>-116.770281</v>
      </c>
      <c r="O6004">
        <v>9465</v>
      </c>
      <c r="P6004" t="s">
        <v>57</v>
      </c>
      <c r="Q6004" t="s">
        <v>53</v>
      </c>
      <c r="R6004">
        <v>7</v>
      </c>
      <c r="S6004">
        <v>63</v>
      </c>
      <c r="T6004" t="s">
        <v>92</v>
      </c>
      <c r="U6004" t="s">
        <v>52</v>
      </c>
      <c r="V6004">
        <v>0</v>
      </c>
      <c r="W6004" t="s">
        <v>52</v>
      </c>
      <c r="X6004" t="s">
        <v>53</v>
      </c>
      <c r="Y6004" t="s">
        <v>59</v>
      </c>
      <c r="Z6004">
        <v>16</v>
      </c>
      <c r="AA6004" t="s">
        <v>52</v>
      </c>
      <c r="AB6004" t="s">
        <v>53</v>
      </c>
      <c r="AC6004" t="s">
        <v>53</v>
      </c>
      <c r="AD6004" t="s">
        <v>53</v>
      </c>
      <c r="AE6004" t="s">
        <v>52</v>
      </c>
      <c r="AF6004" t="s">
        <v>52</v>
      </c>
      <c r="AG6004" t="s">
        <v>52</v>
      </c>
      <c r="AH6004" t="s">
        <v>53</v>
      </c>
      <c r="AI6004" t="s">
        <v>334</v>
      </c>
      <c r="AJ6004" t="s">
        <v>52</v>
      </c>
      <c r="AK6004" t="s">
        <v>61</v>
      </c>
      <c r="AL6004">
        <v>39.35</v>
      </c>
      <c r="AM6004">
        <v>2395.0500000000002</v>
      </c>
      <c r="AN6004">
        <v>0</v>
      </c>
      <c r="AO6004">
        <v>0</v>
      </c>
      <c r="AP6004">
        <v>0</v>
      </c>
      <c r="AQ6004">
        <v>2395.0500000000002</v>
      </c>
      <c r="AR6004">
        <v>5</v>
      </c>
      <c r="AS6004" t="s">
        <v>881</v>
      </c>
      <c r="AT6004" t="s">
        <v>52</v>
      </c>
      <c r="AU6004">
        <v>24</v>
      </c>
      <c r="AV6004">
        <v>5374</v>
      </c>
      <c r="AY6004" t="str">
        <f>IF(AND(Table1[[#This Row],[Contract]]="Month-to-Month", Table1[[#This Row],[Tenure in Months]]&lt;6, Table1[[#This Row],[Payment Method]]="Bank Withdrawal"), "High Risk", IF(OR(Table1[[#This Row],[Contract]]="Month-to-Month", Table1[[#This Row],[Tenure in Months]]&lt;12), "Medium Risk", "Low Risk"))</f>
        <v>Low Risk</v>
      </c>
    </row>
    <row r="6005" spans="1:51" x14ac:dyDescent="0.35">
      <c r="A6005" t="s">
        <v>7209</v>
      </c>
      <c r="B6005" t="s">
        <v>66</v>
      </c>
      <c r="C6005">
        <v>22</v>
      </c>
      <c r="D6005" t="s">
        <v>53</v>
      </c>
      <c r="E6005" t="s">
        <v>52</v>
      </c>
      <c r="F6005" t="s">
        <v>53</v>
      </c>
      <c r="G6005" t="s">
        <v>52</v>
      </c>
      <c r="H6005">
        <v>0</v>
      </c>
      <c r="I6005" t="s">
        <v>54</v>
      </c>
      <c r="J6005" t="s">
        <v>55</v>
      </c>
      <c r="K6005" t="s">
        <v>3863</v>
      </c>
      <c r="L6005">
        <v>92313</v>
      </c>
      <c r="M6005">
        <v>34.029175000000002</v>
      </c>
      <c r="N6005">
        <v>-117.307211</v>
      </c>
      <c r="O6005">
        <v>11024</v>
      </c>
      <c r="P6005" t="s">
        <v>57</v>
      </c>
      <c r="Q6005" t="s">
        <v>53</v>
      </c>
      <c r="R6005">
        <v>4</v>
      </c>
      <c r="S6005">
        <v>48</v>
      </c>
      <c r="T6005" t="s">
        <v>92</v>
      </c>
      <c r="U6005" t="s">
        <v>53</v>
      </c>
      <c r="V6005">
        <v>39.25</v>
      </c>
      <c r="W6005" t="s">
        <v>53</v>
      </c>
      <c r="X6005" t="s">
        <v>53</v>
      </c>
      <c r="Y6005" t="s">
        <v>68</v>
      </c>
      <c r="Z6005">
        <v>51</v>
      </c>
      <c r="AA6005" t="s">
        <v>52</v>
      </c>
      <c r="AB6005" t="s">
        <v>53</v>
      </c>
      <c r="AC6005" t="s">
        <v>52</v>
      </c>
      <c r="AD6005" t="s">
        <v>53</v>
      </c>
      <c r="AE6005" t="s">
        <v>53</v>
      </c>
      <c r="AF6005" t="s">
        <v>53</v>
      </c>
      <c r="AG6005" t="s">
        <v>53</v>
      </c>
      <c r="AH6005" t="s">
        <v>53</v>
      </c>
      <c r="AI6005" t="s">
        <v>60</v>
      </c>
      <c r="AJ6005" t="s">
        <v>53</v>
      </c>
      <c r="AK6005" t="s">
        <v>69</v>
      </c>
      <c r="AL6005">
        <v>105.1</v>
      </c>
      <c r="AM6005">
        <v>5083.55</v>
      </c>
      <c r="AN6005">
        <v>0</v>
      </c>
      <c r="AO6005">
        <v>0</v>
      </c>
      <c r="AP6005">
        <v>1884</v>
      </c>
      <c r="AQ6005">
        <v>6967.55</v>
      </c>
      <c r="AR6005">
        <v>3</v>
      </c>
      <c r="AS6005" t="s">
        <v>881</v>
      </c>
      <c r="AT6005" t="s">
        <v>52</v>
      </c>
      <c r="AU6005">
        <v>42</v>
      </c>
      <c r="AV6005">
        <v>3109</v>
      </c>
      <c r="AY6005" t="str">
        <f>IF(AND(Table1[[#This Row],[Contract]]="Month-to-Month", Table1[[#This Row],[Tenure in Months]]&lt;6, Table1[[#This Row],[Payment Method]]="Bank Withdrawal"), "High Risk", IF(OR(Table1[[#This Row],[Contract]]="Month-to-Month", Table1[[#This Row],[Tenure in Months]]&lt;12), "Medium Risk", "Low Risk"))</f>
        <v>Medium Risk</v>
      </c>
    </row>
    <row r="6006" spans="1:51" x14ac:dyDescent="0.35">
      <c r="A6006" t="s">
        <v>7210</v>
      </c>
      <c r="B6006" t="s">
        <v>66</v>
      </c>
      <c r="C6006">
        <v>44</v>
      </c>
      <c r="D6006" t="s">
        <v>52</v>
      </c>
      <c r="E6006" t="s">
        <v>52</v>
      </c>
      <c r="F6006" t="s">
        <v>52</v>
      </c>
      <c r="G6006" t="s">
        <v>53</v>
      </c>
      <c r="H6006">
        <v>1</v>
      </c>
      <c r="I6006" t="s">
        <v>54</v>
      </c>
      <c r="J6006" t="s">
        <v>55</v>
      </c>
      <c r="K6006" t="s">
        <v>3866</v>
      </c>
      <c r="L6006">
        <v>92315</v>
      </c>
      <c r="M6006">
        <v>34.242058</v>
      </c>
      <c r="N6006">
        <v>-116.89802</v>
      </c>
      <c r="O6006">
        <v>5447</v>
      </c>
      <c r="P6006" t="s">
        <v>57</v>
      </c>
      <c r="Q6006" t="s">
        <v>52</v>
      </c>
      <c r="R6006">
        <v>0</v>
      </c>
      <c r="S6006">
        <v>35</v>
      </c>
      <c r="T6006" t="s">
        <v>58</v>
      </c>
      <c r="U6006" t="s">
        <v>53</v>
      </c>
      <c r="V6006">
        <v>25.52</v>
      </c>
      <c r="W6006" t="s">
        <v>52</v>
      </c>
      <c r="X6006" t="s">
        <v>52</v>
      </c>
      <c r="Y6006" t="s">
        <v>58</v>
      </c>
      <c r="Z6006">
        <v>0</v>
      </c>
      <c r="AA6006" t="s">
        <v>52</v>
      </c>
      <c r="AB6006" t="s">
        <v>52</v>
      </c>
      <c r="AC6006" t="s">
        <v>52</v>
      </c>
      <c r="AD6006" t="s">
        <v>52</v>
      </c>
      <c r="AE6006" t="s">
        <v>52</v>
      </c>
      <c r="AF6006" t="s">
        <v>52</v>
      </c>
      <c r="AG6006" t="s">
        <v>52</v>
      </c>
      <c r="AH6006" t="s">
        <v>52</v>
      </c>
      <c r="AI6006" t="s">
        <v>124</v>
      </c>
      <c r="AJ6006" t="s">
        <v>53</v>
      </c>
      <c r="AK6006" t="s">
        <v>69</v>
      </c>
      <c r="AL6006">
        <v>20.100000000000001</v>
      </c>
      <c r="AM6006">
        <v>644.5</v>
      </c>
      <c r="AN6006">
        <v>0</v>
      </c>
      <c r="AO6006">
        <v>0</v>
      </c>
      <c r="AP6006">
        <v>893.19999999999902</v>
      </c>
      <c r="AQ6006">
        <v>1537.69999999999</v>
      </c>
      <c r="AR6006">
        <v>4</v>
      </c>
      <c r="AS6006" t="s">
        <v>881</v>
      </c>
      <c r="AT6006" t="s">
        <v>52</v>
      </c>
      <c r="AU6006">
        <v>72</v>
      </c>
      <c r="AV6006">
        <v>3726</v>
      </c>
      <c r="AY6006" t="str">
        <f>IF(AND(Table1[[#This Row],[Contract]]="Month-to-Month", Table1[[#This Row],[Tenure in Months]]&lt;6, Table1[[#This Row],[Payment Method]]="Bank Withdrawal"), "High Risk", IF(OR(Table1[[#This Row],[Contract]]="Month-to-Month", Table1[[#This Row],[Tenure in Months]]&lt;12), "Medium Risk", "Low Risk"))</f>
        <v>Low Risk</v>
      </c>
    </row>
    <row r="6007" spans="1:51" x14ac:dyDescent="0.35">
      <c r="A6007" t="s">
        <v>7211</v>
      </c>
      <c r="B6007" t="s">
        <v>51</v>
      </c>
      <c r="C6007">
        <v>58</v>
      </c>
      <c r="D6007" t="s">
        <v>52</v>
      </c>
      <c r="E6007" t="s">
        <v>52</v>
      </c>
      <c r="F6007" t="s">
        <v>52</v>
      </c>
      <c r="G6007" t="s">
        <v>52</v>
      </c>
      <c r="H6007">
        <v>0</v>
      </c>
      <c r="I6007" t="s">
        <v>54</v>
      </c>
      <c r="J6007" t="s">
        <v>55</v>
      </c>
      <c r="K6007" t="s">
        <v>2783</v>
      </c>
      <c r="L6007">
        <v>92320</v>
      </c>
      <c r="M6007">
        <v>33.982787000000002</v>
      </c>
      <c r="N6007">
        <v>-117.057627</v>
      </c>
      <c r="O6007">
        <v>7334</v>
      </c>
      <c r="P6007" t="s">
        <v>57</v>
      </c>
      <c r="Q6007" t="s">
        <v>52</v>
      </c>
      <c r="R6007">
        <v>0</v>
      </c>
      <c r="S6007">
        <v>2</v>
      </c>
      <c r="T6007" t="s">
        <v>58</v>
      </c>
      <c r="U6007" t="s">
        <v>53</v>
      </c>
      <c r="V6007">
        <v>1.97</v>
      </c>
      <c r="W6007" t="s">
        <v>52</v>
      </c>
      <c r="X6007" t="s">
        <v>52</v>
      </c>
      <c r="Y6007" t="s">
        <v>58</v>
      </c>
      <c r="Z6007">
        <v>0</v>
      </c>
      <c r="AA6007" t="s">
        <v>52</v>
      </c>
      <c r="AB6007" t="s">
        <v>52</v>
      </c>
      <c r="AC6007" t="s">
        <v>52</v>
      </c>
      <c r="AD6007" t="s">
        <v>52</v>
      </c>
      <c r="AE6007" t="s">
        <v>52</v>
      </c>
      <c r="AF6007" t="s">
        <v>52</v>
      </c>
      <c r="AG6007" t="s">
        <v>52</v>
      </c>
      <c r="AH6007" t="s">
        <v>52</v>
      </c>
      <c r="AI6007" t="s">
        <v>60</v>
      </c>
      <c r="AJ6007" t="s">
        <v>52</v>
      </c>
      <c r="AK6007" t="s">
        <v>69</v>
      </c>
      <c r="AL6007">
        <v>19.75</v>
      </c>
      <c r="AM6007">
        <v>39.299999999999997</v>
      </c>
      <c r="AN6007">
        <v>0</v>
      </c>
      <c r="AO6007">
        <v>0</v>
      </c>
      <c r="AP6007">
        <v>3.94</v>
      </c>
      <c r="AQ6007">
        <v>43.239999999999903</v>
      </c>
      <c r="AR6007">
        <v>4</v>
      </c>
      <c r="AS6007" t="s">
        <v>883</v>
      </c>
      <c r="AT6007" t="s">
        <v>52</v>
      </c>
      <c r="AU6007">
        <v>67</v>
      </c>
      <c r="AV6007">
        <v>4064</v>
      </c>
      <c r="AY6007" t="str">
        <f>IF(AND(Table1[[#This Row],[Contract]]="Month-to-Month", Table1[[#This Row],[Tenure in Months]]&lt;6, Table1[[#This Row],[Payment Method]]="Bank Withdrawal"), "High Risk", IF(OR(Table1[[#This Row],[Contract]]="Month-to-Month", Table1[[#This Row],[Tenure in Months]]&lt;12), "Medium Risk", "Low Risk"))</f>
        <v>Medium Risk</v>
      </c>
    </row>
    <row r="6008" spans="1:51" x14ac:dyDescent="0.35">
      <c r="A6008" t="s">
        <v>7212</v>
      </c>
      <c r="B6008" t="s">
        <v>66</v>
      </c>
      <c r="C6008">
        <v>63</v>
      </c>
      <c r="D6008" t="s">
        <v>52</v>
      </c>
      <c r="E6008" t="s">
        <v>52</v>
      </c>
      <c r="F6008" t="s">
        <v>52</v>
      </c>
      <c r="G6008" t="s">
        <v>52</v>
      </c>
      <c r="H6008">
        <v>0</v>
      </c>
      <c r="I6008" t="s">
        <v>54</v>
      </c>
      <c r="J6008" t="s">
        <v>55</v>
      </c>
      <c r="K6008" t="s">
        <v>2396</v>
      </c>
      <c r="L6008">
        <v>92321</v>
      </c>
      <c r="M6008">
        <v>34.255203000000002</v>
      </c>
      <c r="N6008">
        <v>-117.17565399999999</v>
      </c>
      <c r="O6008">
        <v>455</v>
      </c>
      <c r="P6008" t="s">
        <v>57</v>
      </c>
      <c r="Q6008" t="s">
        <v>52</v>
      </c>
      <c r="R6008">
        <v>0</v>
      </c>
      <c r="S6008">
        <v>50</v>
      </c>
      <c r="T6008" t="s">
        <v>92</v>
      </c>
      <c r="U6008" t="s">
        <v>53</v>
      </c>
      <c r="V6008">
        <v>37.950000000000003</v>
      </c>
      <c r="W6008" t="s">
        <v>52</v>
      </c>
      <c r="X6008" t="s">
        <v>52</v>
      </c>
      <c r="Y6008" t="s">
        <v>58</v>
      </c>
      <c r="Z6008">
        <v>0</v>
      </c>
      <c r="AA6008" t="s">
        <v>52</v>
      </c>
      <c r="AB6008" t="s">
        <v>52</v>
      </c>
      <c r="AC6008" t="s">
        <v>52</v>
      </c>
      <c r="AD6008" t="s">
        <v>52</v>
      </c>
      <c r="AE6008" t="s">
        <v>52</v>
      </c>
      <c r="AF6008" t="s">
        <v>52</v>
      </c>
      <c r="AG6008" t="s">
        <v>52</v>
      </c>
      <c r="AH6008" t="s">
        <v>52</v>
      </c>
      <c r="AI6008" t="s">
        <v>124</v>
      </c>
      <c r="AJ6008" t="s">
        <v>52</v>
      </c>
      <c r="AK6008" t="s">
        <v>61</v>
      </c>
      <c r="AL6008">
        <v>19.75</v>
      </c>
      <c r="AM6008">
        <v>989.05</v>
      </c>
      <c r="AN6008">
        <v>0</v>
      </c>
      <c r="AO6008">
        <v>0</v>
      </c>
      <c r="AP6008">
        <v>1897.5</v>
      </c>
      <c r="AQ6008">
        <v>2886.55</v>
      </c>
      <c r="AR6008">
        <v>4</v>
      </c>
      <c r="AS6008" t="s">
        <v>881</v>
      </c>
      <c r="AT6008" t="s">
        <v>52</v>
      </c>
      <c r="AU6008">
        <v>71</v>
      </c>
      <c r="AV6008">
        <v>4934</v>
      </c>
      <c r="AY6008" t="str">
        <f>IF(AND(Table1[[#This Row],[Contract]]="Month-to-Month", Table1[[#This Row],[Tenure in Months]]&lt;6, Table1[[#This Row],[Payment Method]]="Bank Withdrawal"), "High Risk", IF(OR(Table1[[#This Row],[Contract]]="Month-to-Month", Table1[[#This Row],[Tenure in Months]]&lt;12), "Medium Risk", "Low Risk"))</f>
        <v>Low Risk</v>
      </c>
    </row>
    <row r="6009" spans="1:51" x14ac:dyDescent="0.35">
      <c r="A6009" t="s">
        <v>7213</v>
      </c>
      <c r="B6009" t="s">
        <v>66</v>
      </c>
      <c r="C6009">
        <v>43</v>
      </c>
      <c r="D6009" t="s">
        <v>52</v>
      </c>
      <c r="E6009" t="s">
        <v>52</v>
      </c>
      <c r="F6009" t="s">
        <v>52</v>
      </c>
      <c r="G6009" t="s">
        <v>52</v>
      </c>
      <c r="H6009">
        <v>0</v>
      </c>
      <c r="I6009" t="s">
        <v>54</v>
      </c>
      <c r="J6009" t="s">
        <v>55</v>
      </c>
      <c r="K6009" t="s">
        <v>2398</v>
      </c>
      <c r="L6009">
        <v>92324</v>
      </c>
      <c r="M6009">
        <v>34.030915</v>
      </c>
      <c r="N6009">
        <v>-117.273201</v>
      </c>
      <c r="O6009">
        <v>52202</v>
      </c>
      <c r="P6009" t="s">
        <v>57</v>
      </c>
      <c r="Q6009" t="s">
        <v>52</v>
      </c>
      <c r="R6009">
        <v>0</v>
      </c>
      <c r="S6009">
        <v>33</v>
      </c>
      <c r="T6009" t="s">
        <v>58</v>
      </c>
      <c r="U6009" t="s">
        <v>53</v>
      </c>
      <c r="V6009">
        <v>49.45</v>
      </c>
      <c r="W6009" t="s">
        <v>52</v>
      </c>
      <c r="X6009" t="s">
        <v>53</v>
      </c>
      <c r="Y6009" t="s">
        <v>68</v>
      </c>
      <c r="Z6009">
        <v>19</v>
      </c>
      <c r="AA6009" t="s">
        <v>52</v>
      </c>
      <c r="AB6009" t="s">
        <v>52</v>
      </c>
      <c r="AC6009" t="s">
        <v>52</v>
      </c>
      <c r="AD6009" t="s">
        <v>52</v>
      </c>
      <c r="AE6009" t="s">
        <v>52</v>
      </c>
      <c r="AF6009" t="s">
        <v>52</v>
      </c>
      <c r="AG6009" t="s">
        <v>52</v>
      </c>
      <c r="AH6009" t="s">
        <v>52</v>
      </c>
      <c r="AI6009" t="s">
        <v>60</v>
      </c>
      <c r="AJ6009" t="s">
        <v>53</v>
      </c>
      <c r="AK6009" t="s">
        <v>61</v>
      </c>
      <c r="AL6009">
        <v>70.400000000000006</v>
      </c>
      <c r="AM6009">
        <v>2406.1</v>
      </c>
      <c r="AN6009">
        <v>0</v>
      </c>
      <c r="AO6009">
        <v>60</v>
      </c>
      <c r="AP6009">
        <v>1631.85</v>
      </c>
      <c r="AQ6009">
        <v>4097.95</v>
      </c>
      <c r="AR6009">
        <v>4</v>
      </c>
      <c r="AS6009" t="s">
        <v>881</v>
      </c>
      <c r="AT6009" t="s">
        <v>52</v>
      </c>
      <c r="AU6009">
        <v>29</v>
      </c>
      <c r="AV6009">
        <v>4860</v>
      </c>
      <c r="AY6009" t="str">
        <f>IF(AND(Table1[[#This Row],[Contract]]="Month-to-Month", Table1[[#This Row],[Tenure in Months]]&lt;6, Table1[[#This Row],[Payment Method]]="Bank Withdrawal"), "High Risk", IF(OR(Table1[[#This Row],[Contract]]="Month-to-Month", Table1[[#This Row],[Tenure in Months]]&lt;12), "Medium Risk", "Low Risk"))</f>
        <v>Medium Risk</v>
      </c>
    </row>
    <row r="6010" spans="1:51" x14ac:dyDescent="0.35">
      <c r="A6010" t="s">
        <v>7214</v>
      </c>
      <c r="B6010" t="s">
        <v>51</v>
      </c>
      <c r="C6010">
        <v>59</v>
      </c>
      <c r="D6010" t="s">
        <v>52</v>
      </c>
      <c r="E6010" t="s">
        <v>52</v>
      </c>
      <c r="F6010" t="s">
        <v>52</v>
      </c>
      <c r="G6010" t="s">
        <v>52</v>
      </c>
      <c r="H6010">
        <v>0</v>
      </c>
      <c r="I6010" t="s">
        <v>54</v>
      </c>
      <c r="J6010" t="s">
        <v>55</v>
      </c>
      <c r="K6010" t="s">
        <v>512</v>
      </c>
      <c r="L6010">
        <v>92325</v>
      </c>
      <c r="M6010">
        <v>34.248061</v>
      </c>
      <c r="N6010">
        <v>-117.29028</v>
      </c>
      <c r="O6010">
        <v>10484</v>
      </c>
      <c r="P6010" t="s">
        <v>57</v>
      </c>
      <c r="Q6010" t="s">
        <v>52</v>
      </c>
      <c r="R6010">
        <v>0</v>
      </c>
      <c r="S6010">
        <v>31</v>
      </c>
      <c r="T6010" t="s">
        <v>58</v>
      </c>
      <c r="U6010" t="s">
        <v>53</v>
      </c>
      <c r="V6010">
        <v>34.57</v>
      </c>
      <c r="W6010" t="s">
        <v>52</v>
      </c>
      <c r="X6010" t="s">
        <v>52</v>
      </c>
      <c r="Y6010" t="s">
        <v>58</v>
      </c>
      <c r="Z6010">
        <v>0</v>
      </c>
      <c r="AA6010" t="s">
        <v>52</v>
      </c>
      <c r="AB6010" t="s">
        <v>52</v>
      </c>
      <c r="AC6010" t="s">
        <v>52</v>
      </c>
      <c r="AD6010" t="s">
        <v>52</v>
      </c>
      <c r="AE6010" t="s">
        <v>52</v>
      </c>
      <c r="AF6010" t="s">
        <v>52</v>
      </c>
      <c r="AG6010" t="s">
        <v>52</v>
      </c>
      <c r="AH6010" t="s">
        <v>52</v>
      </c>
      <c r="AI6010" t="s">
        <v>334</v>
      </c>
      <c r="AJ6010" t="s">
        <v>52</v>
      </c>
      <c r="AK6010" t="s">
        <v>69</v>
      </c>
      <c r="AL6010">
        <v>20.45</v>
      </c>
      <c r="AM6010">
        <v>638.54999999999995</v>
      </c>
      <c r="AN6010">
        <v>0</v>
      </c>
      <c r="AO6010">
        <v>0</v>
      </c>
      <c r="AP6010">
        <v>1071.67</v>
      </c>
      <c r="AQ6010">
        <v>1710.22</v>
      </c>
      <c r="AR6010">
        <v>3</v>
      </c>
      <c r="AS6010" t="s">
        <v>881</v>
      </c>
      <c r="AT6010" t="s">
        <v>52</v>
      </c>
      <c r="AU6010">
        <v>35</v>
      </c>
      <c r="AV6010">
        <v>2598</v>
      </c>
      <c r="AY6010" t="str">
        <f>IF(AND(Table1[[#This Row],[Contract]]="Month-to-Month", Table1[[#This Row],[Tenure in Months]]&lt;6, Table1[[#This Row],[Payment Method]]="Bank Withdrawal"), "High Risk", IF(OR(Table1[[#This Row],[Contract]]="Month-to-Month", Table1[[#This Row],[Tenure in Months]]&lt;12), "Medium Risk", "Low Risk"))</f>
        <v>Low Risk</v>
      </c>
    </row>
    <row r="6011" spans="1:51" x14ac:dyDescent="0.35">
      <c r="A6011" t="s">
        <v>7215</v>
      </c>
      <c r="B6011" t="s">
        <v>66</v>
      </c>
      <c r="C6011">
        <v>22</v>
      </c>
      <c r="D6011" t="s">
        <v>53</v>
      </c>
      <c r="E6011" t="s">
        <v>52</v>
      </c>
      <c r="F6011" t="s">
        <v>53</v>
      </c>
      <c r="G6011" t="s">
        <v>53</v>
      </c>
      <c r="H6011">
        <v>1</v>
      </c>
      <c r="I6011" t="s">
        <v>54</v>
      </c>
      <c r="J6011" t="s">
        <v>55</v>
      </c>
      <c r="K6011" t="s">
        <v>1426</v>
      </c>
      <c r="L6011">
        <v>92327</v>
      </c>
      <c r="M6011">
        <v>34.875143999999999</v>
      </c>
      <c r="N6011">
        <v>-116.821698</v>
      </c>
      <c r="O6011">
        <v>678</v>
      </c>
      <c r="P6011" t="s">
        <v>57</v>
      </c>
      <c r="Q6011" t="s">
        <v>53</v>
      </c>
      <c r="R6011">
        <v>9</v>
      </c>
      <c r="S6011">
        <v>9</v>
      </c>
      <c r="T6011" t="s">
        <v>58</v>
      </c>
      <c r="U6011" t="s">
        <v>53</v>
      </c>
      <c r="V6011">
        <v>30.83</v>
      </c>
      <c r="W6011" t="s">
        <v>52</v>
      </c>
      <c r="X6011" t="s">
        <v>52</v>
      </c>
      <c r="Y6011" t="s">
        <v>58</v>
      </c>
      <c r="Z6011">
        <v>0</v>
      </c>
      <c r="AA6011" t="s">
        <v>52</v>
      </c>
      <c r="AB6011" t="s">
        <v>52</v>
      </c>
      <c r="AC6011" t="s">
        <v>52</v>
      </c>
      <c r="AD6011" t="s">
        <v>52</v>
      </c>
      <c r="AE6011" t="s">
        <v>52</v>
      </c>
      <c r="AF6011" t="s">
        <v>52</v>
      </c>
      <c r="AG6011" t="s">
        <v>52</v>
      </c>
      <c r="AH6011" t="s">
        <v>52</v>
      </c>
      <c r="AI6011" t="s">
        <v>334</v>
      </c>
      <c r="AJ6011" t="s">
        <v>52</v>
      </c>
      <c r="AK6011" t="s">
        <v>69</v>
      </c>
      <c r="AL6011">
        <v>20.350000000000001</v>
      </c>
      <c r="AM6011">
        <v>191.1</v>
      </c>
      <c r="AN6011">
        <v>0</v>
      </c>
      <c r="AO6011">
        <v>0</v>
      </c>
      <c r="AP6011">
        <v>277.469999999999</v>
      </c>
      <c r="AQ6011">
        <v>468.56999999999903</v>
      </c>
      <c r="AR6011">
        <v>3</v>
      </c>
      <c r="AS6011" t="s">
        <v>881</v>
      </c>
      <c r="AT6011" t="s">
        <v>52</v>
      </c>
      <c r="AU6011">
        <v>70</v>
      </c>
      <c r="AV6011">
        <v>5352</v>
      </c>
      <c r="AY6011" t="str">
        <f>IF(AND(Table1[[#This Row],[Contract]]="Month-to-Month", Table1[[#This Row],[Tenure in Months]]&lt;6, Table1[[#This Row],[Payment Method]]="Bank Withdrawal"), "High Risk", IF(OR(Table1[[#This Row],[Contract]]="Month-to-Month", Table1[[#This Row],[Tenure in Months]]&lt;12), "Medium Risk", "Low Risk"))</f>
        <v>Medium Risk</v>
      </c>
    </row>
    <row r="6012" spans="1:51" x14ac:dyDescent="0.35">
      <c r="A6012" t="s">
        <v>7216</v>
      </c>
      <c r="B6012" t="s">
        <v>66</v>
      </c>
      <c r="C6012">
        <v>40</v>
      </c>
      <c r="D6012" t="s">
        <v>52</v>
      </c>
      <c r="E6012" t="s">
        <v>52</v>
      </c>
      <c r="F6012" t="s">
        <v>53</v>
      </c>
      <c r="G6012" t="s">
        <v>53</v>
      </c>
      <c r="H6012">
        <v>2</v>
      </c>
      <c r="I6012" t="s">
        <v>54</v>
      </c>
      <c r="J6012" t="s">
        <v>55</v>
      </c>
      <c r="K6012" t="s">
        <v>3871</v>
      </c>
      <c r="L6012">
        <v>92328</v>
      </c>
      <c r="M6012">
        <v>36.276879999999998</v>
      </c>
      <c r="N6012">
        <v>-117.033326</v>
      </c>
      <c r="O6012">
        <v>443</v>
      </c>
      <c r="P6012" t="s">
        <v>57</v>
      </c>
      <c r="Q6012" t="s">
        <v>53</v>
      </c>
      <c r="R6012">
        <v>7</v>
      </c>
      <c r="S6012">
        <v>54</v>
      </c>
      <c r="T6012" t="s">
        <v>92</v>
      </c>
      <c r="U6012" t="s">
        <v>53</v>
      </c>
      <c r="V6012">
        <v>4.33</v>
      </c>
      <c r="W6012" t="s">
        <v>53</v>
      </c>
      <c r="X6012" t="s">
        <v>53</v>
      </c>
      <c r="Y6012" t="s">
        <v>59</v>
      </c>
      <c r="Z6012">
        <v>12</v>
      </c>
      <c r="AA6012" t="s">
        <v>52</v>
      </c>
      <c r="AB6012" t="s">
        <v>53</v>
      </c>
      <c r="AC6012" t="s">
        <v>53</v>
      </c>
      <c r="AD6012" t="s">
        <v>53</v>
      </c>
      <c r="AE6012" t="s">
        <v>53</v>
      </c>
      <c r="AF6012" t="s">
        <v>53</v>
      </c>
      <c r="AG6012" t="s">
        <v>53</v>
      </c>
      <c r="AH6012" t="s">
        <v>53</v>
      </c>
      <c r="AI6012" t="s">
        <v>60</v>
      </c>
      <c r="AJ6012" t="s">
        <v>53</v>
      </c>
      <c r="AK6012" t="s">
        <v>61</v>
      </c>
      <c r="AL6012">
        <v>86.2</v>
      </c>
      <c r="AM6012">
        <v>4524.05</v>
      </c>
      <c r="AN6012">
        <v>0</v>
      </c>
      <c r="AO6012">
        <v>0</v>
      </c>
      <c r="AP6012">
        <v>233.82</v>
      </c>
      <c r="AQ6012">
        <v>4757.87</v>
      </c>
      <c r="AR6012">
        <v>3</v>
      </c>
      <c r="AS6012" t="s">
        <v>881</v>
      </c>
      <c r="AT6012" t="s">
        <v>52</v>
      </c>
      <c r="AU6012">
        <v>45</v>
      </c>
      <c r="AV6012">
        <v>6275</v>
      </c>
      <c r="AY6012" t="str">
        <f>IF(AND(Table1[[#This Row],[Contract]]="Month-to-Month", Table1[[#This Row],[Tenure in Months]]&lt;6, Table1[[#This Row],[Payment Method]]="Bank Withdrawal"), "High Risk", IF(OR(Table1[[#This Row],[Contract]]="Month-to-Month", Table1[[#This Row],[Tenure in Months]]&lt;12), "Medium Risk", "Low Risk"))</f>
        <v>Medium Risk</v>
      </c>
    </row>
    <row r="6013" spans="1:51" x14ac:dyDescent="0.35">
      <c r="A6013" t="s">
        <v>7217</v>
      </c>
      <c r="B6013" t="s">
        <v>66</v>
      </c>
      <c r="C6013">
        <v>27</v>
      </c>
      <c r="D6013" t="s">
        <v>53</v>
      </c>
      <c r="E6013" t="s">
        <v>52</v>
      </c>
      <c r="F6013" t="s">
        <v>52</v>
      </c>
      <c r="G6013" t="s">
        <v>52</v>
      </c>
      <c r="H6013">
        <v>0</v>
      </c>
      <c r="I6013" t="s">
        <v>54</v>
      </c>
      <c r="J6013" t="s">
        <v>55</v>
      </c>
      <c r="K6013" t="s">
        <v>3873</v>
      </c>
      <c r="L6013">
        <v>92332</v>
      </c>
      <c r="M6013">
        <v>34.943600000000004</v>
      </c>
      <c r="N6013">
        <v>-115.28790100000001</v>
      </c>
      <c r="O6013">
        <v>115</v>
      </c>
      <c r="P6013" t="s">
        <v>57</v>
      </c>
      <c r="Q6013" t="s">
        <v>52</v>
      </c>
      <c r="R6013">
        <v>0</v>
      </c>
      <c r="S6013">
        <v>46</v>
      </c>
      <c r="T6013" t="s">
        <v>92</v>
      </c>
      <c r="U6013" t="s">
        <v>53</v>
      </c>
      <c r="V6013">
        <v>30.6</v>
      </c>
      <c r="W6013" t="s">
        <v>52</v>
      </c>
      <c r="X6013" t="s">
        <v>53</v>
      </c>
      <c r="Y6013" t="s">
        <v>68</v>
      </c>
      <c r="Z6013">
        <v>59</v>
      </c>
      <c r="AA6013" t="s">
        <v>53</v>
      </c>
      <c r="AB6013" t="s">
        <v>53</v>
      </c>
      <c r="AC6013" t="s">
        <v>53</v>
      </c>
      <c r="AD6013" t="s">
        <v>52</v>
      </c>
      <c r="AE6013" t="s">
        <v>53</v>
      </c>
      <c r="AF6013" t="s">
        <v>52</v>
      </c>
      <c r="AG6013" t="s">
        <v>52</v>
      </c>
      <c r="AH6013" t="s">
        <v>53</v>
      </c>
      <c r="AI6013" t="s">
        <v>124</v>
      </c>
      <c r="AJ6013" t="s">
        <v>53</v>
      </c>
      <c r="AK6013" t="s">
        <v>69</v>
      </c>
      <c r="AL6013">
        <v>95.65</v>
      </c>
      <c r="AM6013">
        <v>4664.2</v>
      </c>
      <c r="AN6013">
        <v>0</v>
      </c>
      <c r="AO6013">
        <v>0</v>
      </c>
      <c r="AP6013">
        <v>1407.6</v>
      </c>
      <c r="AQ6013">
        <v>6071.8</v>
      </c>
      <c r="AR6013">
        <v>3</v>
      </c>
      <c r="AS6013" t="s">
        <v>881</v>
      </c>
      <c r="AT6013" t="s">
        <v>52</v>
      </c>
      <c r="AU6013">
        <v>54</v>
      </c>
      <c r="AV6013">
        <v>4727</v>
      </c>
      <c r="AY6013" t="str">
        <f>IF(AND(Table1[[#This Row],[Contract]]="Month-to-Month", Table1[[#This Row],[Tenure in Months]]&lt;6, Table1[[#This Row],[Payment Method]]="Bank Withdrawal"), "High Risk", IF(OR(Table1[[#This Row],[Contract]]="Month-to-Month", Table1[[#This Row],[Tenure in Months]]&lt;12), "Medium Risk", "Low Risk"))</f>
        <v>Low Risk</v>
      </c>
    </row>
    <row r="6014" spans="1:51" x14ac:dyDescent="0.35">
      <c r="A6014" t="s">
        <v>7218</v>
      </c>
      <c r="B6014" t="s">
        <v>51</v>
      </c>
      <c r="C6014">
        <v>35</v>
      </c>
      <c r="D6014" t="s">
        <v>52</v>
      </c>
      <c r="E6014" t="s">
        <v>52</v>
      </c>
      <c r="F6014" t="s">
        <v>52</v>
      </c>
      <c r="G6014" t="s">
        <v>53</v>
      </c>
      <c r="H6014">
        <v>1</v>
      </c>
      <c r="I6014" t="s">
        <v>54</v>
      </c>
      <c r="J6014" t="s">
        <v>55</v>
      </c>
      <c r="K6014" t="s">
        <v>2400</v>
      </c>
      <c r="L6014">
        <v>92333</v>
      </c>
      <c r="M6014">
        <v>34.274845999999997</v>
      </c>
      <c r="N6014">
        <v>-116.93758099999999</v>
      </c>
      <c r="O6014">
        <v>414</v>
      </c>
      <c r="P6014" t="s">
        <v>57</v>
      </c>
      <c r="Q6014" t="s">
        <v>52</v>
      </c>
      <c r="R6014">
        <v>0</v>
      </c>
      <c r="S6014">
        <v>34</v>
      </c>
      <c r="T6014" t="s">
        <v>75</v>
      </c>
      <c r="U6014" t="s">
        <v>53</v>
      </c>
      <c r="V6014">
        <v>4.28</v>
      </c>
      <c r="W6014" t="s">
        <v>53</v>
      </c>
      <c r="X6014" t="s">
        <v>53</v>
      </c>
      <c r="Y6014" t="s">
        <v>68</v>
      </c>
      <c r="Z6014">
        <v>16</v>
      </c>
      <c r="AA6014" t="s">
        <v>53</v>
      </c>
      <c r="AB6014" t="s">
        <v>53</v>
      </c>
      <c r="AC6014" t="s">
        <v>52</v>
      </c>
      <c r="AD6014" t="s">
        <v>52</v>
      </c>
      <c r="AE6014" t="s">
        <v>53</v>
      </c>
      <c r="AF6014" t="s">
        <v>53</v>
      </c>
      <c r="AG6014" t="s">
        <v>53</v>
      </c>
      <c r="AH6014" t="s">
        <v>53</v>
      </c>
      <c r="AI6014" t="s">
        <v>124</v>
      </c>
      <c r="AJ6014" t="s">
        <v>53</v>
      </c>
      <c r="AK6014" t="s">
        <v>61</v>
      </c>
      <c r="AL6014">
        <v>103.8</v>
      </c>
      <c r="AM6014">
        <v>3470.8</v>
      </c>
      <c r="AN6014">
        <v>0</v>
      </c>
      <c r="AO6014">
        <v>0</v>
      </c>
      <c r="AP6014">
        <v>145.52000000000001</v>
      </c>
      <c r="AQ6014">
        <v>3616.32</v>
      </c>
      <c r="AR6014">
        <v>4</v>
      </c>
      <c r="AS6014" t="s">
        <v>881</v>
      </c>
      <c r="AT6014" t="s">
        <v>52</v>
      </c>
      <c r="AU6014">
        <v>78</v>
      </c>
      <c r="AV6014">
        <v>5382</v>
      </c>
      <c r="AY6014" t="str">
        <f>IF(AND(Table1[[#This Row],[Contract]]="Month-to-Month", Table1[[#This Row],[Tenure in Months]]&lt;6, Table1[[#This Row],[Payment Method]]="Bank Withdrawal"), "High Risk", IF(OR(Table1[[#This Row],[Contract]]="Month-to-Month", Table1[[#This Row],[Tenure in Months]]&lt;12), "Medium Risk", "Low Risk"))</f>
        <v>Low Risk</v>
      </c>
    </row>
    <row r="6015" spans="1:51" x14ac:dyDescent="0.35">
      <c r="A6015" t="s">
        <v>7219</v>
      </c>
      <c r="B6015" t="s">
        <v>51</v>
      </c>
      <c r="C6015">
        <v>28</v>
      </c>
      <c r="D6015" t="s">
        <v>53</v>
      </c>
      <c r="E6015" t="s">
        <v>52</v>
      </c>
      <c r="F6015" t="s">
        <v>53</v>
      </c>
      <c r="G6015" t="s">
        <v>53</v>
      </c>
      <c r="H6015">
        <v>2</v>
      </c>
      <c r="I6015" t="s">
        <v>54</v>
      </c>
      <c r="J6015" t="s">
        <v>55</v>
      </c>
      <c r="K6015" t="s">
        <v>954</v>
      </c>
      <c r="L6015">
        <v>92335</v>
      </c>
      <c r="M6015">
        <v>34.087558000000001</v>
      </c>
      <c r="N6015">
        <v>-117.464096</v>
      </c>
      <c r="O6015">
        <v>82630</v>
      </c>
      <c r="P6015" t="s">
        <v>57</v>
      </c>
      <c r="Q6015" t="s">
        <v>53</v>
      </c>
      <c r="R6015">
        <v>7</v>
      </c>
      <c r="S6015">
        <v>71</v>
      </c>
      <c r="T6015" t="s">
        <v>229</v>
      </c>
      <c r="U6015" t="s">
        <v>53</v>
      </c>
      <c r="V6015">
        <v>39.090000000000003</v>
      </c>
      <c r="W6015" t="s">
        <v>53</v>
      </c>
      <c r="X6015" t="s">
        <v>53</v>
      </c>
      <c r="Y6015" t="s">
        <v>68</v>
      </c>
      <c r="Z6015">
        <v>69</v>
      </c>
      <c r="AA6015" t="s">
        <v>53</v>
      </c>
      <c r="AB6015" t="s">
        <v>52</v>
      </c>
      <c r="AC6015" t="s">
        <v>52</v>
      </c>
      <c r="AD6015" t="s">
        <v>52</v>
      </c>
      <c r="AE6015" t="s">
        <v>53</v>
      </c>
      <c r="AF6015" t="s">
        <v>53</v>
      </c>
      <c r="AG6015" t="s">
        <v>53</v>
      </c>
      <c r="AH6015" t="s">
        <v>53</v>
      </c>
      <c r="AI6015" t="s">
        <v>334</v>
      </c>
      <c r="AJ6015" t="s">
        <v>53</v>
      </c>
      <c r="AK6015" t="s">
        <v>61</v>
      </c>
      <c r="AL6015">
        <v>97.2</v>
      </c>
      <c r="AM6015">
        <v>6910.3</v>
      </c>
      <c r="AN6015">
        <v>0</v>
      </c>
      <c r="AO6015">
        <v>0</v>
      </c>
      <c r="AP6015">
        <v>2775.39</v>
      </c>
      <c r="AQ6015">
        <v>9685.69</v>
      </c>
      <c r="AR6015">
        <v>3</v>
      </c>
      <c r="AS6015" t="s">
        <v>881</v>
      </c>
      <c r="AT6015" t="s">
        <v>52</v>
      </c>
      <c r="AU6015">
        <v>43</v>
      </c>
      <c r="AV6015">
        <v>4603</v>
      </c>
      <c r="AY6015" t="str">
        <f>IF(AND(Table1[[#This Row],[Contract]]="Month-to-Month", Table1[[#This Row],[Tenure in Months]]&lt;6, Table1[[#This Row],[Payment Method]]="Bank Withdrawal"), "High Risk", IF(OR(Table1[[#This Row],[Contract]]="Month-to-Month", Table1[[#This Row],[Tenure in Months]]&lt;12), "Medium Risk", "Low Risk"))</f>
        <v>Low Risk</v>
      </c>
    </row>
    <row r="6016" spans="1:51" x14ac:dyDescent="0.35">
      <c r="A6016" t="s">
        <v>7220</v>
      </c>
      <c r="B6016" t="s">
        <v>66</v>
      </c>
      <c r="C6016">
        <v>62</v>
      </c>
      <c r="D6016" t="s">
        <v>52</v>
      </c>
      <c r="E6016" t="s">
        <v>52</v>
      </c>
      <c r="F6016" t="s">
        <v>53</v>
      </c>
      <c r="G6016" t="s">
        <v>53</v>
      </c>
      <c r="H6016">
        <v>2</v>
      </c>
      <c r="I6016" t="s">
        <v>54</v>
      </c>
      <c r="J6016" t="s">
        <v>55</v>
      </c>
      <c r="K6016" t="s">
        <v>954</v>
      </c>
      <c r="L6016">
        <v>92336</v>
      </c>
      <c r="M6016">
        <v>34.136367</v>
      </c>
      <c r="N6016">
        <v>-117.460803</v>
      </c>
      <c r="O6016">
        <v>54586</v>
      </c>
      <c r="P6016" t="s">
        <v>57</v>
      </c>
      <c r="Q6016" t="s">
        <v>53</v>
      </c>
      <c r="R6016">
        <v>6</v>
      </c>
      <c r="S6016">
        <v>63</v>
      </c>
      <c r="T6016" t="s">
        <v>92</v>
      </c>
      <c r="U6016" t="s">
        <v>53</v>
      </c>
      <c r="V6016">
        <v>1.18</v>
      </c>
      <c r="W6016" t="s">
        <v>52</v>
      </c>
      <c r="X6016" t="s">
        <v>53</v>
      </c>
      <c r="Y6016" t="s">
        <v>59</v>
      </c>
      <c r="Z6016">
        <v>27</v>
      </c>
      <c r="AA6016" t="s">
        <v>53</v>
      </c>
      <c r="AB6016" t="s">
        <v>53</v>
      </c>
      <c r="AC6016" t="s">
        <v>53</v>
      </c>
      <c r="AD6016" t="s">
        <v>53</v>
      </c>
      <c r="AE6016" t="s">
        <v>52</v>
      </c>
      <c r="AF6016" t="s">
        <v>52</v>
      </c>
      <c r="AG6016" t="s">
        <v>52</v>
      </c>
      <c r="AH6016" t="s">
        <v>52</v>
      </c>
      <c r="AI6016" t="s">
        <v>334</v>
      </c>
      <c r="AJ6016" t="s">
        <v>52</v>
      </c>
      <c r="AK6016" t="s">
        <v>69</v>
      </c>
      <c r="AL6016">
        <v>63.55</v>
      </c>
      <c r="AM6016">
        <v>4014.2</v>
      </c>
      <c r="AN6016">
        <v>0</v>
      </c>
      <c r="AO6016">
        <v>90</v>
      </c>
      <c r="AP6016">
        <v>74.339999999999904</v>
      </c>
      <c r="AQ6016">
        <v>4178.54</v>
      </c>
      <c r="AR6016">
        <v>3</v>
      </c>
      <c r="AS6016" t="s">
        <v>881</v>
      </c>
      <c r="AT6016" t="s">
        <v>52</v>
      </c>
      <c r="AU6016">
        <v>48</v>
      </c>
      <c r="AV6016">
        <v>5733</v>
      </c>
      <c r="AY6016" t="str">
        <f>IF(AND(Table1[[#This Row],[Contract]]="Month-to-Month", Table1[[#This Row],[Tenure in Months]]&lt;6, Table1[[#This Row],[Payment Method]]="Bank Withdrawal"), "High Risk", IF(OR(Table1[[#This Row],[Contract]]="Month-to-Month", Table1[[#This Row],[Tenure in Months]]&lt;12), "Medium Risk", "Low Risk"))</f>
        <v>Low Risk</v>
      </c>
    </row>
    <row r="6017" spans="1:51" x14ac:dyDescent="0.35">
      <c r="A6017" t="s">
        <v>7221</v>
      </c>
      <c r="B6017" t="s">
        <v>66</v>
      </c>
      <c r="C6017">
        <v>56</v>
      </c>
      <c r="D6017" t="s">
        <v>52</v>
      </c>
      <c r="E6017" t="s">
        <v>52</v>
      </c>
      <c r="F6017" t="s">
        <v>52</v>
      </c>
      <c r="G6017" t="s">
        <v>52</v>
      </c>
      <c r="H6017">
        <v>0</v>
      </c>
      <c r="I6017" t="s">
        <v>54</v>
      </c>
      <c r="J6017" t="s">
        <v>55</v>
      </c>
      <c r="K6017" t="s">
        <v>954</v>
      </c>
      <c r="L6017">
        <v>92337</v>
      </c>
      <c r="M6017">
        <v>34.049670999999996</v>
      </c>
      <c r="N6017">
        <v>-117.468896</v>
      </c>
      <c r="O6017">
        <v>29847</v>
      </c>
      <c r="P6017" t="s">
        <v>57</v>
      </c>
      <c r="Q6017" t="s">
        <v>52</v>
      </c>
      <c r="R6017">
        <v>0</v>
      </c>
      <c r="S6017">
        <v>51</v>
      </c>
      <c r="T6017" t="s">
        <v>92</v>
      </c>
      <c r="U6017" t="s">
        <v>53</v>
      </c>
      <c r="V6017">
        <v>44.35</v>
      </c>
      <c r="W6017" t="s">
        <v>53</v>
      </c>
      <c r="X6017" t="s">
        <v>52</v>
      </c>
      <c r="Y6017" t="s">
        <v>58</v>
      </c>
      <c r="Z6017">
        <v>0</v>
      </c>
      <c r="AA6017" t="s">
        <v>52</v>
      </c>
      <c r="AB6017" t="s">
        <v>52</v>
      </c>
      <c r="AC6017" t="s">
        <v>52</v>
      </c>
      <c r="AD6017" t="s">
        <v>52</v>
      </c>
      <c r="AE6017" t="s">
        <v>52</v>
      </c>
      <c r="AF6017" t="s">
        <v>52</v>
      </c>
      <c r="AG6017" t="s">
        <v>52</v>
      </c>
      <c r="AH6017" t="s">
        <v>52</v>
      </c>
      <c r="AI6017" t="s">
        <v>334</v>
      </c>
      <c r="AJ6017" t="s">
        <v>52</v>
      </c>
      <c r="AK6017" t="s">
        <v>61</v>
      </c>
      <c r="AL6017">
        <v>24.95</v>
      </c>
      <c r="AM6017">
        <v>1288</v>
      </c>
      <c r="AN6017">
        <v>0</v>
      </c>
      <c r="AO6017">
        <v>0</v>
      </c>
      <c r="AP6017">
        <v>2261.85</v>
      </c>
      <c r="AQ6017">
        <v>3549.85</v>
      </c>
      <c r="AR6017">
        <v>5</v>
      </c>
      <c r="AS6017" t="s">
        <v>881</v>
      </c>
      <c r="AT6017" t="s">
        <v>52</v>
      </c>
      <c r="AU6017">
        <v>77</v>
      </c>
      <c r="AV6017">
        <v>5458</v>
      </c>
      <c r="AY6017" t="str">
        <f>IF(AND(Table1[[#This Row],[Contract]]="Month-to-Month", Table1[[#This Row],[Tenure in Months]]&lt;6, Table1[[#This Row],[Payment Method]]="Bank Withdrawal"), "High Risk", IF(OR(Table1[[#This Row],[Contract]]="Month-to-Month", Table1[[#This Row],[Tenure in Months]]&lt;12), "Medium Risk", "Low Risk"))</f>
        <v>Low Risk</v>
      </c>
    </row>
    <row r="6018" spans="1:51" x14ac:dyDescent="0.35">
      <c r="A6018" t="s">
        <v>7222</v>
      </c>
      <c r="B6018" t="s">
        <v>66</v>
      </c>
      <c r="C6018">
        <v>35</v>
      </c>
      <c r="D6018" t="s">
        <v>52</v>
      </c>
      <c r="E6018" t="s">
        <v>52</v>
      </c>
      <c r="F6018" t="s">
        <v>53</v>
      </c>
      <c r="G6018" t="s">
        <v>52</v>
      </c>
      <c r="H6018">
        <v>0</v>
      </c>
      <c r="I6018" t="s">
        <v>54</v>
      </c>
      <c r="J6018" t="s">
        <v>55</v>
      </c>
      <c r="K6018" t="s">
        <v>3878</v>
      </c>
      <c r="L6018">
        <v>92339</v>
      </c>
      <c r="M6018">
        <v>34.067698999999998</v>
      </c>
      <c r="N6018">
        <v>-116.903891</v>
      </c>
      <c r="O6018">
        <v>958</v>
      </c>
      <c r="P6018" t="s">
        <v>57</v>
      </c>
      <c r="Q6018" t="s">
        <v>53</v>
      </c>
      <c r="R6018">
        <v>7</v>
      </c>
      <c r="S6018">
        <v>64</v>
      </c>
      <c r="T6018" t="s">
        <v>92</v>
      </c>
      <c r="U6018" t="s">
        <v>53</v>
      </c>
      <c r="V6018">
        <v>35.92</v>
      </c>
      <c r="W6018" t="s">
        <v>52</v>
      </c>
      <c r="X6018" t="s">
        <v>53</v>
      </c>
      <c r="Y6018" t="s">
        <v>68</v>
      </c>
      <c r="Z6018">
        <v>11</v>
      </c>
      <c r="AA6018" t="s">
        <v>53</v>
      </c>
      <c r="AB6018" t="s">
        <v>52</v>
      </c>
      <c r="AC6018" t="s">
        <v>53</v>
      </c>
      <c r="AD6018" t="s">
        <v>52</v>
      </c>
      <c r="AE6018" t="s">
        <v>53</v>
      </c>
      <c r="AF6018" t="s">
        <v>53</v>
      </c>
      <c r="AG6018" t="s">
        <v>53</v>
      </c>
      <c r="AH6018" t="s">
        <v>53</v>
      </c>
      <c r="AI6018" t="s">
        <v>334</v>
      </c>
      <c r="AJ6018" t="s">
        <v>53</v>
      </c>
      <c r="AK6018" t="s">
        <v>61</v>
      </c>
      <c r="AL6018">
        <v>99</v>
      </c>
      <c r="AM6018">
        <v>6375.8</v>
      </c>
      <c r="AN6018">
        <v>0</v>
      </c>
      <c r="AO6018">
        <v>0</v>
      </c>
      <c r="AP6018">
        <v>2298.88</v>
      </c>
      <c r="AQ6018">
        <v>8674.68</v>
      </c>
      <c r="AR6018">
        <v>4</v>
      </c>
      <c r="AS6018" t="s">
        <v>881</v>
      </c>
      <c r="AT6018" t="s">
        <v>52</v>
      </c>
      <c r="AU6018">
        <v>68</v>
      </c>
      <c r="AV6018">
        <v>5483</v>
      </c>
      <c r="AY6018" t="str">
        <f>IF(AND(Table1[[#This Row],[Contract]]="Month-to-Month", Table1[[#This Row],[Tenure in Months]]&lt;6, Table1[[#This Row],[Payment Method]]="Bank Withdrawal"), "High Risk", IF(OR(Table1[[#This Row],[Contract]]="Month-to-Month", Table1[[#This Row],[Tenure in Months]]&lt;12), "Medium Risk", "Low Risk"))</f>
        <v>Low Risk</v>
      </c>
    </row>
    <row r="6019" spans="1:51" x14ac:dyDescent="0.35">
      <c r="A6019" t="s">
        <v>7223</v>
      </c>
      <c r="B6019" t="s">
        <v>66</v>
      </c>
      <c r="C6019">
        <v>54</v>
      </c>
      <c r="D6019" t="s">
        <v>52</v>
      </c>
      <c r="E6019" t="s">
        <v>52</v>
      </c>
      <c r="F6019" t="s">
        <v>52</v>
      </c>
      <c r="G6019" t="s">
        <v>52</v>
      </c>
      <c r="H6019">
        <v>0</v>
      </c>
      <c r="I6019" t="s">
        <v>54</v>
      </c>
      <c r="J6019" t="s">
        <v>55</v>
      </c>
      <c r="K6019" t="s">
        <v>3882</v>
      </c>
      <c r="L6019">
        <v>92345</v>
      </c>
      <c r="M6019">
        <v>34.361387000000001</v>
      </c>
      <c r="N6019">
        <v>-117.337509</v>
      </c>
      <c r="O6019">
        <v>68515</v>
      </c>
      <c r="P6019" t="s">
        <v>57</v>
      </c>
      <c r="Q6019" t="s">
        <v>52</v>
      </c>
      <c r="R6019">
        <v>0</v>
      </c>
      <c r="S6019">
        <v>15</v>
      </c>
      <c r="T6019" t="s">
        <v>58</v>
      </c>
      <c r="U6019" t="s">
        <v>53</v>
      </c>
      <c r="V6019">
        <v>15.28</v>
      </c>
      <c r="W6019" t="s">
        <v>52</v>
      </c>
      <c r="X6019" t="s">
        <v>53</v>
      </c>
      <c r="Y6019" t="s">
        <v>68</v>
      </c>
      <c r="Z6019">
        <v>16</v>
      </c>
      <c r="AA6019" t="s">
        <v>52</v>
      </c>
      <c r="AB6019" t="s">
        <v>52</v>
      </c>
      <c r="AC6019" t="s">
        <v>53</v>
      </c>
      <c r="AD6019" t="s">
        <v>52</v>
      </c>
      <c r="AE6019" t="s">
        <v>53</v>
      </c>
      <c r="AF6019" t="s">
        <v>53</v>
      </c>
      <c r="AG6019" t="s">
        <v>53</v>
      </c>
      <c r="AH6019" t="s">
        <v>53</v>
      </c>
      <c r="AI6019" t="s">
        <v>60</v>
      </c>
      <c r="AJ6019" t="s">
        <v>53</v>
      </c>
      <c r="AK6019" t="s">
        <v>69</v>
      </c>
      <c r="AL6019">
        <v>94</v>
      </c>
      <c r="AM6019">
        <v>1505.45</v>
      </c>
      <c r="AN6019">
        <v>0</v>
      </c>
      <c r="AO6019">
        <v>0</v>
      </c>
      <c r="AP6019">
        <v>229.2</v>
      </c>
      <c r="AQ6019">
        <v>1734.65</v>
      </c>
      <c r="AR6019">
        <v>3</v>
      </c>
      <c r="AS6019" t="s">
        <v>881</v>
      </c>
      <c r="AT6019" t="s">
        <v>52</v>
      </c>
      <c r="AU6019">
        <v>77</v>
      </c>
      <c r="AV6019">
        <v>4521</v>
      </c>
      <c r="AY6019" t="str">
        <f>IF(AND(Table1[[#This Row],[Contract]]="Month-to-Month", Table1[[#This Row],[Tenure in Months]]&lt;6, Table1[[#This Row],[Payment Method]]="Bank Withdrawal"), "High Risk", IF(OR(Table1[[#This Row],[Contract]]="Month-to-Month", Table1[[#This Row],[Tenure in Months]]&lt;12), "Medium Risk", "Low Risk"))</f>
        <v>Medium Risk</v>
      </c>
    </row>
    <row r="6020" spans="1:51" x14ac:dyDescent="0.35">
      <c r="A6020" t="s">
        <v>7224</v>
      </c>
      <c r="B6020" t="s">
        <v>66</v>
      </c>
      <c r="C6020">
        <v>40</v>
      </c>
      <c r="D6020" t="s">
        <v>52</v>
      </c>
      <c r="E6020" t="s">
        <v>52</v>
      </c>
      <c r="F6020" t="s">
        <v>52</v>
      </c>
      <c r="G6020" t="s">
        <v>52</v>
      </c>
      <c r="H6020">
        <v>0</v>
      </c>
      <c r="I6020" t="s">
        <v>54</v>
      </c>
      <c r="J6020" t="s">
        <v>55</v>
      </c>
      <c r="K6020" t="s">
        <v>2789</v>
      </c>
      <c r="L6020">
        <v>92347</v>
      </c>
      <c r="M6020">
        <v>34.983808000000003</v>
      </c>
      <c r="N6020">
        <v>-117.239306</v>
      </c>
      <c r="O6020">
        <v>1933</v>
      </c>
      <c r="P6020" t="s">
        <v>57</v>
      </c>
      <c r="Q6020" t="s">
        <v>52</v>
      </c>
      <c r="R6020">
        <v>0</v>
      </c>
      <c r="S6020">
        <v>18</v>
      </c>
      <c r="T6020" t="s">
        <v>58</v>
      </c>
      <c r="U6020" t="s">
        <v>53</v>
      </c>
      <c r="V6020">
        <v>38.32</v>
      </c>
      <c r="W6020" t="s">
        <v>53</v>
      </c>
      <c r="X6020" t="s">
        <v>53</v>
      </c>
      <c r="Y6020" t="s">
        <v>59</v>
      </c>
      <c r="Z6020">
        <v>20</v>
      </c>
      <c r="AA6020" t="s">
        <v>52</v>
      </c>
      <c r="AB6020" t="s">
        <v>52</v>
      </c>
      <c r="AC6020" t="s">
        <v>52</v>
      </c>
      <c r="AD6020" t="s">
        <v>52</v>
      </c>
      <c r="AE6020" t="s">
        <v>52</v>
      </c>
      <c r="AF6020" t="s">
        <v>52</v>
      </c>
      <c r="AG6020" t="s">
        <v>52</v>
      </c>
      <c r="AH6020" t="s">
        <v>53</v>
      </c>
      <c r="AI6020" t="s">
        <v>60</v>
      </c>
      <c r="AJ6020" t="s">
        <v>53</v>
      </c>
      <c r="AK6020" t="s">
        <v>61</v>
      </c>
      <c r="AL6020">
        <v>50.3</v>
      </c>
      <c r="AM6020">
        <v>913.3</v>
      </c>
      <c r="AN6020">
        <v>0</v>
      </c>
      <c r="AO6020">
        <v>0</v>
      </c>
      <c r="AP6020">
        <v>689.76</v>
      </c>
      <c r="AQ6020">
        <v>1603.06</v>
      </c>
      <c r="AR6020">
        <v>3</v>
      </c>
      <c r="AS6020" t="s">
        <v>881</v>
      </c>
      <c r="AT6020" t="s">
        <v>52</v>
      </c>
      <c r="AU6020">
        <v>65</v>
      </c>
      <c r="AV6020">
        <v>5877</v>
      </c>
      <c r="AY6020" t="str">
        <f>IF(AND(Table1[[#This Row],[Contract]]="Month-to-Month", Table1[[#This Row],[Tenure in Months]]&lt;6, Table1[[#This Row],[Payment Method]]="Bank Withdrawal"), "High Risk", IF(OR(Table1[[#This Row],[Contract]]="Month-to-Month", Table1[[#This Row],[Tenure in Months]]&lt;12), "Medium Risk", "Low Risk"))</f>
        <v>Medium Risk</v>
      </c>
    </row>
    <row r="6021" spans="1:51" x14ac:dyDescent="0.35">
      <c r="A6021" t="s">
        <v>7225</v>
      </c>
      <c r="B6021" t="s">
        <v>66</v>
      </c>
      <c r="C6021">
        <v>35</v>
      </c>
      <c r="D6021" t="s">
        <v>52</v>
      </c>
      <c r="E6021" t="s">
        <v>52</v>
      </c>
      <c r="F6021" t="s">
        <v>53</v>
      </c>
      <c r="G6021" t="s">
        <v>53</v>
      </c>
      <c r="H6021">
        <v>2</v>
      </c>
      <c r="I6021" t="s">
        <v>54</v>
      </c>
      <c r="J6021" t="s">
        <v>55</v>
      </c>
      <c r="K6021" t="s">
        <v>3887</v>
      </c>
      <c r="L6021">
        <v>92352</v>
      </c>
      <c r="M6021">
        <v>34.256500000000003</v>
      </c>
      <c r="N6021">
        <v>-117.19335</v>
      </c>
      <c r="O6021">
        <v>9793</v>
      </c>
      <c r="P6021" t="s">
        <v>57</v>
      </c>
      <c r="Q6021" t="s">
        <v>53</v>
      </c>
      <c r="R6021">
        <v>3</v>
      </c>
      <c r="S6021">
        <v>57</v>
      </c>
      <c r="T6021" t="s">
        <v>92</v>
      </c>
      <c r="U6021" t="s">
        <v>53</v>
      </c>
      <c r="V6021">
        <v>42.18</v>
      </c>
      <c r="W6021" t="s">
        <v>52</v>
      </c>
      <c r="X6021" t="s">
        <v>53</v>
      </c>
      <c r="Y6021" t="s">
        <v>68</v>
      </c>
      <c r="Z6021">
        <v>22</v>
      </c>
      <c r="AA6021" t="s">
        <v>52</v>
      </c>
      <c r="AB6021" t="s">
        <v>53</v>
      </c>
      <c r="AC6021" t="s">
        <v>52</v>
      </c>
      <c r="AD6021" t="s">
        <v>52</v>
      </c>
      <c r="AE6021" t="s">
        <v>53</v>
      </c>
      <c r="AF6021" t="s">
        <v>53</v>
      </c>
      <c r="AG6021" t="s">
        <v>53</v>
      </c>
      <c r="AH6021" t="s">
        <v>53</v>
      </c>
      <c r="AI6021" t="s">
        <v>124</v>
      </c>
      <c r="AJ6021" t="s">
        <v>53</v>
      </c>
      <c r="AK6021" t="s">
        <v>61</v>
      </c>
      <c r="AL6021">
        <v>95</v>
      </c>
      <c r="AM6021">
        <v>5535.8</v>
      </c>
      <c r="AN6021">
        <v>0</v>
      </c>
      <c r="AO6021">
        <v>0</v>
      </c>
      <c r="AP6021">
        <v>2404.2599999999902</v>
      </c>
      <c r="AQ6021">
        <v>7940.0599999999904</v>
      </c>
      <c r="AR6021">
        <v>5</v>
      </c>
      <c r="AS6021" t="s">
        <v>881</v>
      </c>
      <c r="AT6021" t="s">
        <v>52</v>
      </c>
      <c r="AU6021">
        <v>70</v>
      </c>
      <c r="AV6021">
        <v>6245</v>
      </c>
      <c r="AY6021" t="str">
        <f>IF(AND(Table1[[#This Row],[Contract]]="Month-to-Month", Table1[[#This Row],[Tenure in Months]]&lt;6, Table1[[#This Row],[Payment Method]]="Bank Withdrawal"), "High Risk", IF(OR(Table1[[#This Row],[Contract]]="Month-to-Month", Table1[[#This Row],[Tenure in Months]]&lt;12), "Medium Risk", "Low Risk"))</f>
        <v>Low Risk</v>
      </c>
    </row>
    <row r="6022" spans="1:51" x14ac:dyDescent="0.35">
      <c r="A6022" t="s">
        <v>7226</v>
      </c>
      <c r="B6022" t="s">
        <v>51</v>
      </c>
      <c r="C6022">
        <v>20</v>
      </c>
      <c r="D6022" t="s">
        <v>53</v>
      </c>
      <c r="E6022" t="s">
        <v>52</v>
      </c>
      <c r="F6022" t="s">
        <v>53</v>
      </c>
      <c r="G6022" t="s">
        <v>53</v>
      </c>
      <c r="H6022">
        <v>1</v>
      </c>
      <c r="I6022" t="s">
        <v>54</v>
      </c>
      <c r="J6022" t="s">
        <v>55</v>
      </c>
      <c r="K6022" t="s">
        <v>3889</v>
      </c>
      <c r="L6022">
        <v>92354</v>
      </c>
      <c r="M6022">
        <v>34.049315</v>
      </c>
      <c r="N6022">
        <v>-117.25597399999999</v>
      </c>
      <c r="O6022">
        <v>18068</v>
      </c>
      <c r="P6022" t="s">
        <v>57</v>
      </c>
      <c r="Q6022" t="s">
        <v>53</v>
      </c>
      <c r="R6022">
        <v>3</v>
      </c>
      <c r="S6022">
        <v>14</v>
      </c>
      <c r="T6022" t="s">
        <v>58</v>
      </c>
      <c r="U6022" t="s">
        <v>53</v>
      </c>
      <c r="V6022">
        <v>10.74</v>
      </c>
      <c r="W6022" t="s">
        <v>52</v>
      </c>
      <c r="X6022" t="s">
        <v>53</v>
      </c>
      <c r="Y6022" t="s">
        <v>59</v>
      </c>
      <c r="Z6022">
        <v>59</v>
      </c>
      <c r="AA6022" t="s">
        <v>53</v>
      </c>
      <c r="AB6022" t="s">
        <v>53</v>
      </c>
      <c r="AC6022" t="s">
        <v>52</v>
      </c>
      <c r="AD6022" t="s">
        <v>52</v>
      </c>
      <c r="AE6022" t="s">
        <v>52</v>
      </c>
      <c r="AF6022" t="s">
        <v>53</v>
      </c>
      <c r="AG6022" t="s">
        <v>53</v>
      </c>
      <c r="AH6022" t="s">
        <v>52</v>
      </c>
      <c r="AI6022" t="s">
        <v>334</v>
      </c>
      <c r="AJ6022" t="s">
        <v>53</v>
      </c>
      <c r="AK6022" t="s">
        <v>61</v>
      </c>
      <c r="AL6022">
        <v>61.4</v>
      </c>
      <c r="AM6022">
        <v>815.55</v>
      </c>
      <c r="AN6022">
        <v>0</v>
      </c>
      <c r="AO6022">
        <v>20</v>
      </c>
      <c r="AP6022">
        <v>150.36000000000001</v>
      </c>
      <c r="AQ6022">
        <v>985.91</v>
      </c>
      <c r="AR6022">
        <v>4</v>
      </c>
      <c r="AS6022" t="s">
        <v>881</v>
      </c>
      <c r="AT6022" t="s">
        <v>52</v>
      </c>
      <c r="AU6022">
        <v>22</v>
      </c>
      <c r="AV6022">
        <v>3186</v>
      </c>
      <c r="AY6022" t="str">
        <f>IF(AND(Table1[[#This Row],[Contract]]="Month-to-Month", Table1[[#This Row],[Tenure in Months]]&lt;6, Table1[[#This Row],[Payment Method]]="Bank Withdrawal"), "High Risk", IF(OR(Table1[[#This Row],[Contract]]="Month-to-Month", Table1[[#This Row],[Tenure in Months]]&lt;12), "Medium Risk", "Low Risk"))</f>
        <v>Low Risk</v>
      </c>
    </row>
    <row r="6023" spans="1:51" x14ac:dyDescent="0.35">
      <c r="A6023" t="s">
        <v>7227</v>
      </c>
      <c r="B6023" t="s">
        <v>51</v>
      </c>
      <c r="C6023">
        <v>23</v>
      </c>
      <c r="D6023" t="s">
        <v>53</v>
      </c>
      <c r="E6023" t="s">
        <v>52</v>
      </c>
      <c r="F6023" t="s">
        <v>53</v>
      </c>
      <c r="G6023" t="s">
        <v>52</v>
      </c>
      <c r="H6023">
        <v>0</v>
      </c>
      <c r="I6023" t="s">
        <v>54</v>
      </c>
      <c r="J6023" t="s">
        <v>55</v>
      </c>
      <c r="K6023" t="s">
        <v>956</v>
      </c>
      <c r="L6023">
        <v>92359</v>
      </c>
      <c r="M6023">
        <v>34.103577999999999</v>
      </c>
      <c r="N6023">
        <v>-117.04053999999999</v>
      </c>
      <c r="O6023">
        <v>7324</v>
      </c>
      <c r="P6023" t="s">
        <v>57</v>
      </c>
      <c r="Q6023" t="s">
        <v>53</v>
      </c>
      <c r="R6023">
        <v>10</v>
      </c>
      <c r="S6023">
        <v>70</v>
      </c>
      <c r="T6023" t="s">
        <v>229</v>
      </c>
      <c r="U6023" t="s">
        <v>53</v>
      </c>
      <c r="V6023">
        <v>21.68</v>
      </c>
      <c r="W6023" t="s">
        <v>53</v>
      </c>
      <c r="X6023" t="s">
        <v>53</v>
      </c>
      <c r="Y6023" t="s">
        <v>68</v>
      </c>
      <c r="Z6023">
        <v>30</v>
      </c>
      <c r="AA6023" t="s">
        <v>53</v>
      </c>
      <c r="AB6023" t="s">
        <v>53</v>
      </c>
      <c r="AC6023" t="s">
        <v>53</v>
      </c>
      <c r="AD6023" t="s">
        <v>53</v>
      </c>
      <c r="AE6023" t="s">
        <v>53</v>
      </c>
      <c r="AF6023" t="s">
        <v>53</v>
      </c>
      <c r="AG6023" t="s">
        <v>53</v>
      </c>
      <c r="AH6023" t="s">
        <v>53</v>
      </c>
      <c r="AI6023" t="s">
        <v>334</v>
      </c>
      <c r="AJ6023" t="s">
        <v>52</v>
      </c>
      <c r="AK6023" t="s">
        <v>69</v>
      </c>
      <c r="AL6023">
        <v>114.3</v>
      </c>
      <c r="AM6023">
        <v>8244.2999999999993</v>
      </c>
      <c r="AN6023">
        <v>0</v>
      </c>
      <c r="AO6023">
        <v>0</v>
      </c>
      <c r="AP6023">
        <v>1517.6</v>
      </c>
      <c r="AQ6023">
        <v>9761.9</v>
      </c>
      <c r="AR6023">
        <v>4</v>
      </c>
      <c r="AS6023" t="s">
        <v>881</v>
      </c>
      <c r="AT6023" t="s">
        <v>52</v>
      </c>
      <c r="AU6023">
        <v>24</v>
      </c>
      <c r="AV6023">
        <v>4280</v>
      </c>
      <c r="AY6023" t="str">
        <f>IF(AND(Table1[[#This Row],[Contract]]="Month-to-Month", Table1[[#This Row],[Tenure in Months]]&lt;6, Table1[[#This Row],[Payment Method]]="Bank Withdrawal"), "High Risk", IF(OR(Table1[[#This Row],[Contract]]="Month-to-Month", Table1[[#This Row],[Tenure in Months]]&lt;12), "Medium Risk", "Low Risk"))</f>
        <v>Low Risk</v>
      </c>
    </row>
    <row r="6024" spans="1:51" x14ac:dyDescent="0.35">
      <c r="A6024" t="s">
        <v>7228</v>
      </c>
      <c r="B6024" t="s">
        <v>66</v>
      </c>
      <c r="C6024">
        <v>33</v>
      </c>
      <c r="D6024" t="s">
        <v>52</v>
      </c>
      <c r="E6024" t="s">
        <v>52</v>
      </c>
      <c r="F6024" t="s">
        <v>52</v>
      </c>
      <c r="G6024" t="s">
        <v>52</v>
      </c>
      <c r="H6024">
        <v>0</v>
      </c>
      <c r="I6024" t="s">
        <v>54</v>
      </c>
      <c r="J6024" t="s">
        <v>55</v>
      </c>
      <c r="K6024" t="s">
        <v>3891</v>
      </c>
      <c r="L6024">
        <v>92363</v>
      </c>
      <c r="M6024">
        <v>34.711224000000001</v>
      </c>
      <c r="N6024">
        <v>-114.70225600000001</v>
      </c>
      <c r="O6024">
        <v>5488</v>
      </c>
      <c r="P6024" t="s">
        <v>57</v>
      </c>
      <c r="Q6024" t="s">
        <v>52</v>
      </c>
      <c r="R6024">
        <v>0</v>
      </c>
      <c r="S6024">
        <v>38</v>
      </c>
      <c r="T6024" t="s">
        <v>75</v>
      </c>
      <c r="U6024" t="s">
        <v>53</v>
      </c>
      <c r="V6024">
        <v>41.63</v>
      </c>
      <c r="W6024" t="s">
        <v>52</v>
      </c>
      <c r="X6024" t="s">
        <v>52</v>
      </c>
      <c r="Y6024" t="s">
        <v>58</v>
      </c>
      <c r="Z6024">
        <v>0</v>
      </c>
      <c r="AA6024" t="s">
        <v>52</v>
      </c>
      <c r="AB6024" t="s">
        <v>52</v>
      </c>
      <c r="AC6024" t="s">
        <v>52</v>
      </c>
      <c r="AD6024" t="s">
        <v>52</v>
      </c>
      <c r="AE6024" t="s">
        <v>52</v>
      </c>
      <c r="AF6024" t="s">
        <v>52</v>
      </c>
      <c r="AG6024" t="s">
        <v>52</v>
      </c>
      <c r="AH6024" t="s">
        <v>52</v>
      </c>
      <c r="AI6024" t="s">
        <v>334</v>
      </c>
      <c r="AJ6024" t="s">
        <v>52</v>
      </c>
      <c r="AK6024" t="s">
        <v>69</v>
      </c>
      <c r="AL6024">
        <v>20.05</v>
      </c>
      <c r="AM6024">
        <v>741.5</v>
      </c>
      <c r="AN6024">
        <v>0</v>
      </c>
      <c r="AO6024">
        <v>0</v>
      </c>
      <c r="AP6024">
        <v>1581.94</v>
      </c>
      <c r="AQ6024">
        <v>2323.44</v>
      </c>
      <c r="AR6024">
        <v>5</v>
      </c>
      <c r="AS6024" t="s">
        <v>881</v>
      </c>
      <c r="AT6024" t="s">
        <v>52</v>
      </c>
      <c r="AU6024">
        <v>62</v>
      </c>
      <c r="AV6024">
        <v>2295</v>
      </c>
      <c r="AY6024" t="str">
        <f>IF(AND(Table1[[#This Row],[Contract]]="Month-to-Month", Table1[[#This Row],[Tenure in Months]]&lt;6, Table1[[#This Row],[Payment Method]]="Bank Withdrawal"), "High Risk", IF(OR(Table1[[#This Row],[Contract]]="Month-to-Month", Table1[[#This Row],[Tenure in Months]]&lt;12), "Medium Risk", "Low Risk"))</f>
        <v>Low Risk</v>
      </c>
    </row>
    <row r="6025" spans="1:51" x14ac:dyDescent="0.35">
      <c r="A6025" t="s">
        <v>7229</v>
      </c>
      <c r="B6025" t="s">
        <v>51</v>
      </c>
      <c r="C6025">
        <v>38</v>
      </c>
      <c r="D6025" t="s">
        <v>52</v>
      </c>
      <c r="E6025" t="s">
        <v>52</v>
      </c>
      <c r="F6025" t="s">
        <v>53</v>
      </c>
      <c r="G6025" t="s">
        <v>53</v>
      </c>
      <c r="H6025">
        <v>1</v>
      </c>
      <c r="I6025" t="s">
        <v>54</v>
      </c>
      <c r="J6025" t="s">
        <v>55</v>
      </c>
      <c r="K6025" t="s">
        <v>958</v>
      </c>
      <c r="L6025">
        <v>92364</v>
      </c>
      <c r="M6025">
        <v>35.478735999999998</v>
      </c>
      <c r="N6025">
        <v>-115.51698399999999</v>
      </c>
      <c r="O6025">
        <v>162</v>
      </c>
      <c r="P6025" t="s">
        <v>57</v>
      </c>
      <c r="Q6025" t="s">
        <v>53</v>
      </c>
      <c r="R6025">
        <v>4</v>
      </c>
      <c r="S6025">
        <v>68</v>
      </c>
      <c r="T6025" t="s">
        <v>229</v>
      </c>
      <c r="U6025" t="s">
        <v>53</v>
      </c>
      <c r="V6025">
        <v>36.51</v>
      </c>
      <c r="W6025" t="s">
        <v>52</v>
      </c>
      <c r="X6025" t="s">
        <v>53</v>
      </c>
      <c r="Y6025" t="s">
        <v>59</v>
      </c>
      <c r="Z6025">
        <v>24</v>
      </c>
      <c r="AA6025" t="s">
        <v>53</v>
      </c>
      <c r="AB6025" t="s">
        <v>53</v>
      </c>
      <c r="AC6025" t="s">
        <v>53</v>
      </c>
      <c r="AD6025" t="s">
        <v>53</v>
      </c>
      <c r="AE6025" t="s">
        <v>52</v>
      </c>
      <c r="AF6025" t="s">
        <v>52</v>
      </c>
      <c r="AG6025" t="s">
        <v>52</v>
      </c>
      <c r="AH6025" t="s">
        <v>53</v>
      </c>
      <c r="AI6025" t="s">
        <v>334</v>
      </c>
      <c r="AJ6025" t="s">
        <v>52</v>
      </c>
      <c r="AK6025" t="s">
        <v>69</v>
      </c>
      <c r="AL6025">
        <v>62.65</v>
      </c>
      <c r="AM6025">
        <v>4375.8</v>
      </c>
      <c r="AN6025">
        <v>0</v>
      </c>
      <c r="AO6025">
        <v>0</v>
      </c>
      <c r="AP6025">
        <v>2482.6799999999998</v>
      </c>
      <c r="AQ6025">
        <v>6858.48</v>
      </c>
      <c r="AR6025">
        <v>3</v>
      </c>
      <c r="AS6025" t="s">
        <v>881</v>
      </c>
      <c r="AT6025" t="s">
        <v>52</v>
      </c>
      <c r="AU6025">
        <v>59</v>
      </c>
      <c r="AV6025">
        <v>5215</v>
      </c>
      <c r="AY6025" t="str">
        <f>IF(AND(Table1[[#This Row],[Contract]]="Month-to-Month", Table1[[#This Row],[Tenure in Months]]&lt;6, Table1[[#This Row],[Payment Method]]="Bank Withdrawal"), "High Risk", IF(OR(Table1[[#This Row],[Contract]]="Month-to-Month", Table1[[#This Row],[Tenure in Months]]&lt;12), "Medium Risk", "Low Risk"))</f>
        <v>Low Risk</v>
      </c>
    </row>
    <row r="6026" spans="1:51" x14ac:dyDescent="0.35">
      <c r="A6026" t="s">
        <v>7230</v>
      </c>
      <c r="B6026" t="s">
        <v>66</v>
      </c>
      <c r="C6026">
        <v>27</v>
      </c>
      <c r="D6026" t="s">
        <v>53</v>
      </c>
      <c r="E6026" t="s">
        <v>52</v>
      </c>
      <c r="F6026" t="s">
        <v>52</v>
      </c>
      <c r="G6026" t="s">
        <v>52</v>
      </c>
      <c r="H6026">
        <v>0</v>
      </c>
      <c r="I6026" t="s">
        <v>54</v>
      </c>
      <c r="J6026" t="s">
        <v>55</v>
      </c>
      <c r="K6026" t="s">
        <v>1969</v>
      </c>
      <c r="L6026">
        <v>92371</v>
      </c>
      <c r="M6026">
        <v>34.441122999999997</v>
      </c>
      <c r="N6026">
        <v>-117.537886</v>
      </c>
      <c r="O6026">
        <v>12463</v>
      </c>
      <c r="P6026" t="s">
        <v>57</v>
      </c>
      <c r="Q6026" t="s">
        <v>52</v>
      </c>
      <c r="R6026">
        <v>0</v>
      </c>
      <c r="S6026">
        <v>30</v>
      </c>
      <c r="T6026" t="s">
        <v>75</v>
      </c>
      <c r="U6026" t="s">
        <v>53</v>
      </c>
      <c r="V6026">
        <v>34.49</v>
      </c>
      <c r="W6026" t="s">
        <v>53</v>
      </c>
      <c r="X6026" t="s">
        <v>53</v>
      </c>
      <c r="Y6026" t="s">
        <v>68</v>
      </c>
      <c r="Z6026">
        <v>59</v>
      </c>
      <c r="AA6026" t="s">
        <v>52</v>
      </c>
      <c r="AB6026" t="s">
        <v>52</v>
      </c>
      <c r="AC6026" t="s">
        <v>53</v>
      </c>
      <c r="AD6026" t="s">
        <v>52</v>
      </c>
      <c r="AE6026" t="s">
        <v>53</v>
      </c>
      <c r="AF6026" t="s">
        <v>53</v>
      </c>
      <c r="AG6026" t="s">
        <v>53</v>
      </c>
      <c r="AH6026" t="s">
        <v>52</v>
      </c>
      <c r="AI6026" t="s">
        <v>60</v>
      </c>
      <c r="AJ6026" t="s">
        <v>52</v>
      </c>
      <c r="AK6026" t="s">
        <v>61</v>
      </c>
      <c r="AL6026">
        <v>100.45</v>
      </c>
      <c r="AM6026">
        <v>3096.9</v>
      </c>
      <c r="AN6026">
        <v>0</v>
      </c>
      <c r="AO6026">
        <v>80</v>
      </c>
      <c r="AP6026">
        <v>1034.7</v>
      </c>
      <c r="AQ6026">
        <v>4211.6000000000004</v>
      </c>
      <c r="AR6026">
        <v>5</v>
      </c>
      <c r="AS6026" t="s">
        <v>881</v>
      </c>
      <c r="AT6026" t="s">
        <v>52</v>
      </c>
      <c r="AU6026">
        <v>32</v>
      </c>
      <c r="AV6026">
        <v>3936</v>
      </c>
      <c r="AY6026" t="str">
        <f>IF(AND(Table1[[#This Row],[Contract]]="Month-to-Month", Table1[[#This Row],[Tenure in Months]]&lt;6, Table1[[#This Row],[Payment Method]]="Bank Withdrawal"), "High Risk", IF(OR(Table1[[#This Row],[Contract]]="Month-to-Month", Table1[[#This Row],[Tenure in Months]]&lt;12), "Medium Risk", "Low Risk"))</f>
        <v>Medium Risk</v>
      </c>
    </row>
    <row r="6027" spans="1:51" x14ac:dyDescent="0.35">
      <c r="A6027" t="s">
        <v>7231</v>
      </c>
      <c r="B6027" t="s">
        <v>51</v>
      </c>
      <c r="C6027">
        <v>39</v>
      </c>
      <c r="D6027" t="s">
        <v>52</v>
      </c>
      <c r="E6027" t="s">
        <v>52</v>
      </c>
      <c r="F6027" t="s">
        <v>53</v>
      </c>
      <c r="G6027" t="s">
        <v>52</v>
      </c>
      <c r="H6027">
        <v>0</v>
      </c>
      <c r="I6027" t="s">
        <v>54</v>
      </c>
      <c r="J6027" t="s">
        <v>55</v>
      </c>
      <c r="K6027" t="s">
        <v>960</v>
      </c>
      <c r="L6027">
        <v>92372</v>
      </c>
      <c r="M6027">
        <v>34.459322</v>
      </c>
      <c r="N6027">
        <v>-117.629729</v>
      </c>
      <c r="O6027">
        <v>4280</v>
      </c>
      <c r="P6027" t="s">
        <v>57</v>
      </c>
      <c r="Q6027" t="s">
        <v>53</v>
      </c>
      <c r="R6027">
        <v>10</v>
      </c>
      <c r="S6027">
        <v>51</v>
      </c>
      <c r="T6027" t="s">
        <v>92</v>
      </c>
      <c r="U6027" t="s">
        <v>53</v>
      </c>
      <c r="V6027">
        <v>9.99</v>
      </c>
      <c r="W6027" t="s">
        <v>53</v>
      </c>
      <c r="X6027" t="s">
        <v>53</v>
      </c>
      <c r="Y6027" t="s">
        <v>59</v>
      </c>
      <c r="Z6027">
        <v>5</v>
      </c>
      <c r="AA6027" t="s">
        <v>52</v>
      </c>
      <c r="AB6027" t="s">
        <v>52</v>
      </c>
      <c r="AC6027" t="s">
        <v>52</v>
      </c>
      <c r="AD6027" t="s">
        <v>53</v>
      </c>
      <c r="AE6027" t="s">
        <v>53</v>
      </c>
      <c r="AF6027" t="s">
        <v>53</v>
      </c>
      <c r="AG6027" t="s">
        <v>53</v>
      </c>
      <c r="AH6027" t="s">
        <v>53</v>
      </c>
      <c r="AI6027" t="s">
        <v>334</v>
      </c>
      <c r="AJ6027" t="s">
        <v>53</v>
      </c>
      <c r="AK6027" t="s">
        <v>61</v>
      </c>
      <c r="AL6027">
        <v>75.2</v>
      </c>
      <c r="AM6027">
        <v>3901.25</v>
      </c>
      <c r="AN6027">
        <v>0</v>
      </c>
      <c r="AO6027">
        <v>0</v>
      </c>
      <c r="AP6027">
        <v>509.49</v>
      </c>
      <c r="AQ6027">
        <v>4410.74</v>
      </c>
      <c r="AR6027">
        <v>3</v>
      </c>
      <c r="AS6027" t="s">
        <v>881</v>
      </c>
      <c r="AT6027" t="s">
        <v>52</v>
      </c>
      <c r="AU6027">
        <v>59</v>
      </c>
      <c r="AV6027">
        <v>4708</v>
      </c>
      <c r="AY6027" t="str">
        <f>IF(AND(Table1[[#This Row],[Contract]]="Month-to-Month", Table1[[#This Row],[Tenure in Months]]&lt;6, Table1[[#This Row],[Payment Method]]="Bank Withdrawal"), "High Risk", IF(OR(Table1[[#This Row],[Contract]]="Month-to-Month", Table1[[#This Row],[Tenure in Months]]&lt;12), "Medium Risk", "Low Risk"))</f>
        <v>Low Risk</v>
      </c>
    </row>
    <row r="6028" spans="1:51" x14ac:dyDescent="0.35">
      <c r="A6028" t="s">
        <v>7232</v>
      </c>
      <c r="B6028" t="s">
        <v>66</v>
      </c>
      <c r="C6028">
        <v>30</v>
      </c>
      <c r="D6028" t="s">
        <v>52</v>
      </c>
      <c r="E6028" t="s">
        <v>52</v>
      </c>
      <c r="F6028" t="s">
        <v>52</v>
      </c>
      <c r="G6028" t="s">
        <v>52</v>
      </c>
      <c r="H6028">
        <v>0</v>
      </c>
      <c r="I6028" t="s">
        <v>54</v>
      </c>
      <c r="J6028" t="s">
        <v>55</v>
      </c>
      <c r="K6028" t="s">
        <v>516</v>
      </c>
      <c r="L6028">
        <v>92373</v>
      </c>
      <c r="M6028">
        <v>34.003242999999998</v>
      </c>
      <c r="N6028">
        <v>-117.13828599999999</v>
      </c>
      <c r="O6028">
        <v>31230</v>
      </c>
      <c r="P6028" t="s">
        <v>57</v>
      </c>
      <c r="Q6028" t="s">
        <v>52</v>
      </c>
      <c r="R6028">
        <v>0</v>
      </c>
      <c r="S6028">
        <v>31</v>
      </c>
      <c r="T6028" t="s">
        <v>75</v>
      </c>
      <c r="U6028" t="s">
        <v>53</v>
      </c>
      <c r="V6028">
        <v>24.21</v>
      </c>
      <c r="W6028" t="s">
        <v>53</v>
      </c>
      <c r="X6028" t="s">
        <v>53</v>
      </c>
      <c r="Y6028" t="s">
        <v>68</v>
      </c>
      <c r="Z6028">
        <v>48</v>
      </c>
      <c r="AA6028" t="s">
        <v>53</v>
      </c>
      <c r="AB6028" t="s">
        <v>52</v>
      </c>
      <c r="AC6028" t="s">
        <v>53</v>
      </c>
      <c r="AD6028" t="s">
        <v>52</v>
      </c>
      <c r="AE6028" t="s">
        <v>52</v>
      </c>
      <c r="AF6028" t="s">
        <v>52</v>
      </c>
      <c r="AG6028" t="s">
        <v>52</v>
      </c>
      <c r="AH6028" t="s">
        <v>53</v>
      </c>
      <c r="AI6028" t="s">
        <v>60</v>
      </c>
      <c r="AJ6028" t="s">
        <v>53</v>
      </c>
      <c r="AK6028" t="s">
        <v>69</v>
      </c>
      <c r="AL6028">
        <v>84.75</v>
      </c>
      <c r="AM6028">
        <v>2613.4</v>
      </c>
      <c r="AN6028">
        <v>0</v>
      </c>
      <c r="AO6028">
        <v>0</v>
      </c>
      <c r="AP6028">
        <v>750.51</v>
      </c>
      <c r="AQ6028">
        <v>3363.91</v>
      </c>
      <c r="AR6028">
        <v>3</v>
      </c>
      <c r="AS6028" t="s">
        <v>881</v>
      </c>
      <c r="AT6028" t="s">
        <v>52</v>
      </c>
      <c r="AU6028">
        <v>35</v>
      </c>
      <c r="AV6028">
        <v>3727</v>
      </c>
      <c r="AY6028" t="str">
        <f>IF(AND(Table1[[#This Row],[Contract]]="Month-to-Month", Table1[[#This Row],[Tenure in Months]]&lt;6, Table1[[#This Row],[Payment Method]]="Bank Withdrawal"), "High Risk", IF(OR(Table1[[#This Row],[Contract]]="Month-to-Month", Table1[[#This Row],[Tenure in Months]]&lt;12), "Medium Risk", "Low Risk"))</f>
        <v>Medium Risk</v>
      </c>
    </row>
    <row r="6029" spans="1:51" x14ac:dyDescent="0.35">
      <c r="A6029" t="s">
        <v>7233</v>
      </c>
      <c r="B6029" t="s">
        <v>66</v>
      </c>
      <c r="C6029">
        <v>35</v>
      </c>
      <c r="D6029" t="s">
        <v>52</v>
      </c>
      <c r="E6029" t="s">
        <v>52</v>
      </c>
      <c r="F6029" t="s">
        <v>53</v>
      </c>
      <c r="G6029" t="s">
        <v>53</v>
      </c>
      <c r="H6029">
        <v>1</v>
      </c>
      <c r="I6029" t="s">
        <v>54</v>
      </c>
      <c r="J6029" t="s">
        <v>55</v>
      </c>
      <c r="K6029" t="s">
        <v>1972</v>
      </c>
      <c r="L6029">
        <v>92376</v>
      </c>
      <c r="M6029">
        <v>34.109774999999999</v>
      </c>
      <c r="N6029">
        <v>-117.37890400000001</v>
      </c>
      <c r="O6029">
        <v>75882</v>
      </c>
      <c r="P6029" t="s">
        <v>57</v>
      </c>
      <c r="Q6029" t="s">
        <v>53</v>
      </c>
      <c r="R6029">
        <v>5</v>
      </c>
      <c r="S6029">
        <v>72</v>
      </c>
      <c r="T6029" t="s">
        <v>229</v>
      </c>
      <c r="U6029" t="s">
        <v>53</v>
      </c>
      <c r="V6029">
        <v>32.590000000000003</v>
      </c>
      <c r="W6029" t="s">
        <v>53</v>
      </c>
      <c r="X6029" t="s">
        <v>53</v>
      </c>
      <c r="Y6029" t="s">
        <v>59</v>
      </c>
      <c r="Z6029">
        <v>14</v>
      </c>
      <c r="AA6029" t="s">
        <v>53</v>
      </c>
      <c r="AB6029" t="s">
        <v>53</v>
      </c>
      <c r="AC6029" t="s">
        <v>53</v>
      </c>
      <c r="AD6029" t="s">
        <v>53</v>
      </c>
      <c r="AE6029" t="s">
        <v>52</v>
      </c>
      <c r="AF6029" t="s">
        <v>53</v>
      </c>
      <c r="AG6029" t="s">
        <v>53</v>
      </c>
      <c r="AH6029" t="s">
        <v>53</v>
      </c>
      <c r="AI6029" t="s">
        <v>334</v>
      </c>
      <c r="AJ6029" t="s">
        <v>53</v>
      </c>
      <c r="AK6029" t="s">
        <v>61</v>
      </c>
      <c r="AL6029">
        <v>79.5</v>
      </c>
      <c r="AM6029">
        <v>5661.7</v>
      </c>
      <c r="AN6029">
        <v>0</v>
      </c>
      <c r="AO6029">
        <v>0</v>
      </c>
      <c r="AP6029">
        <v>2346.48</v>
      </c>
      <c r="AQ6029">
        <v>8008.18</v>
      </c>
      <c r="AR6029">
        <v>3</v>
      </c>
      <c r="AS6029" t="s">
        <v>881</v>
      </c>
      <c r="AT6029" t="s">
        <v>52</v>
      </c>
      <c r="AU6029">
        <v>78</v>
      </c>
      <c r="AV6029">
        <v>4390</v>
      </c>
      <c r="AY6029" t="str">
        <f>IF(AND(Table1[[#This Row],[Contract]]="Month-to-Month", Table1[[#This Row],[Tenure in Months]]&lt;6, Table1[[#This Row],[Payment Method]]="Bank Withdrawal"), "High Risk", IF(OR(Table1[[#This Row],[Contract]]="Month-to-Month", Table1[[#This Row],[Tenure in Months]]&lt;12), "Medium Risk", "Low Risk"))</f>
        <v>Low Risk</v>
      </c>
    </row>
    <row r="6030" spans="1:51" x14ac:dyDescent="0.35">
      <c r="A6030" t="s">
        <v>7234</v>
      </c>
      <c r="B6030" t="s">
        <v>66</v>
      </c>
      <c r="C6030">
        <v>62</v>
      </c>
      <c r="D6030" t="s">
        <v>52</v>
      </c>
      <c r="E6030" t="s">
        <v>52</v>
      </c>
      <c r="F6030" t="s">
        <v>52</v>
      </c>
      <c r="G6030" t="s">
        <v>52</v>
      </c>
      <c r="H6030">
        <v>0</v>
      </c>
      <c r="I6030" t="s">
        <v>54</v>
      </c>
      <c r="J6030" t="s">
        <v>55</v>
      </c>
      <c r="K6030" t="s">
        <v>518</v>
      </c>
      <c r="L6030">
        <v>92382</v>
      </c>
      <c r="M6030">
        <v>34.186211</v>
      </c>
      <c r="N6030">
        <v>-117.07683</v>
      </c>
      <c r="O6030">
        <v>5395</v>
      </c>
      <c r="P6030" t="s">
        <v>57</v>
      </c>
      <c r="Q6030" t="s">
        <v>52</v>
      </c>
      <c r="R6030">
        <v>0</v>
      </c>
      <c r="S6030">
        <v>37</v>
      </c>
      <c r="T6030" t="s">
        <v>75</v>
      </c>
      <c r="U6030" t="s">
        <v>53</v>
      </c>
      <c r="V6030">
        <v>30.17</v>
      </c>
      <c r="W6030" t="s">
        <v>52</v>
      </c>
      <c r="X6030" t="s">
        <v>52</v>
      </c>
      <c r="Y6030" t="s">
        <v>58</v>
      </c>
      <c r="Z6030">
        <v>0</v>
      </c>
      <c r="AA6030" t="s">
        <v>52</v>
      </c>
      <c r="AB6030" t="s">
        <v>52</v>
      </c>
      <c r="AC6030" t="s">
        <v>52</v>
      </c>
      <c r="AD6030" t="s">
        <v>52</v>
      </c>
      <c r="AE6030" t="s">
        <v>52</v>
      </c>
      <c r="AF6030" t="s">
        <v>52</v>
      </c>
      <c r="AG6030" t="s">
        <v>52</v>
      </c>
      <c r="AH6030" t="s">
        <v>52</v>
      </c>
      <c r="AI6030" t="s">
        <v>124</v>
      </c>
      <c r="AJ6030" t="s">
        <v>53</v>
      </c>
      <c r="AK6030" t="s">
        <v>61</v>
      </c>
      <c r="AL6030">
        <v>19.8</v>
      </c>
      <c r="AM6030">
        <v>695.05</v>
      </c>
      <c r="AN6030">
        <v>0</v>
      </c>
      <c r="AO6030">
        <v>0</v>
      </c>
      <c r="AP6030">
        <v>1116.29</v>
      </c>
      <c r="AQ6030">
        <v>1811.34</v>
      </c>
      <c r="AR6030">
        <v>5</v>
      </c>
      <c r="AS6030" t="s">
        <v>881</v>
      </c>
      <c r="AT6030" t="s">
        <v>52</v>
      </c>
      <c r="AU6030">
        <v>31</v>
      </c>
      <c r="AV6030">
        <v>5987</v>
      </c>
      <c r="AY6030" t="str">
        <f>IF(AND(Table1[[#This Row],[Contract]]="Month-to-Month", Table1[[#This Row],[Tenure in Months]]&lt;6, Table1[[#This Row],[Payment Method]]="Bank Withdrawal"), "High Risk", IF(OR(Table1[[#This Row],[Contract]]="Month-to-Month", Table1[[#This Row],[Tenure in Months]]&lt;12), "Medium Risk", "Low Risk"))</f>
        <v>Low Risk</v>
      </c>
    </row>
    <row r="6031" spans="1:51" x14ac:dyDescent="0.35">
      <c r="A6031" t="s">
        <v>7235</v>
      </c>
      <c r="B6031" t="s">
        <v>51</v>
      </c>
      <c r="C6031">
        <v>19</v>
      </c>
      <c r="D6031" t="s">
        <v>53</v>
      </c>
      <c r="E6031" t="s">
        <v>52</v>
      </c>
      <c r="F6031" t="s">
        <v>52</v>
      </c>
      <c r="G6031" t="s">
        <v>52</v>
      </c>
      <c r="H6031">
        <v>0</v>
      </c>
      <c r="I6031" t="s">
        <v>54</v>
      </c>
      <c r="J6031" t="s">
        <v>55</v>
      </c>
      <c r="K6031" t="s">
        <v>2407</v>
      </c>
      <c r="L6031">
        <v>92386</v>
      </c>
      <c r="M6031">
        <v>34.243088</v>
      </c>
      <c r="N6031">
        <v>-116.830015</v>
      </c>
      <c r="O6031">
        <v>1834</v>
      </c>
      <c r="P6031" t="s">
        <v>57</v>
      </c>
      <c r="Q6031" t="s">
        <v>52</v>
      </c>
      <c r="R6031">
        <v>0</v>
      </c>
      <c r="S6031">
        <v>55</v>
      </c>
      <c r="T6031" t="s">
        <v>92</v>
      </c>
      <c r="U6031" t="s">
        <v>53</v>
      </c>
      <c r="V6031">
        <v>42.19</v>
      </c>
      <c r="W6031" t="s">
        <v>52</v>
      </c>
      <c r="X6031" t="s">
        <v>53</v>
      </c>
      <c r="Y6031" t="s">
        <v>68</v>
      </c>
      <c r="Z6031">
        <v>51</v>
      </c>
      <c r="AA6031" t="s">
        <v>53</v>
      </c>
      <c r="AB6031" t="s">
        <v>53</v>
      </c>
      <c r="AC6031" t="s">
        <v>52</v>
      </c>
      <c r="AD6031" t="s">
        <v>52</v>
      </c>
      <c r="AE6031" t="s">
        <v>53</v>
      </c>
      <c r="AF6031" t="s">
        <v>53</v>
      </c>
      <c r="AG6031" t="s">
        <v>53</v>
      </c>
      <c r="AH6031" t="s">
        <v>53</v>
      </c>
      <c r="AI6031" t="s">
        <v>124</v>
      </c>
      <c r="AJ6031" t="s">
        <v>53</v>
      </c>
      <c r="AK6031" t="s">
        <v>69</v>
      </c>
      <c r="AL6031">
        <v>100.9</v>
      </c>
      <c r="AM6031">
        <v>5552.05</v>
      </c>
      <c r="AN6031">
        <v>0</v>
      </c>
      <c r="AO6031">
        <v>0</v>
      </c>
      <c r="AP6031">
        <v>2320.4499999999998</v>
      </c>
      <c r="AQ6031">
        <v>7872.5</v>
      </c>
      <c r="AR6031">
        <v>4</v>
      </c>
      <c r="AS6031" t="s">
        <v>881</v>
      </c>
      <c r="AT6031" t="s">
        <v>52</v>
      </c>
      <c r="AU6031">
        <v>22</v>
      </c>
      <c r="AV6031">
        <v>5101</v>
      </c>
      <c r="AY6031" t="str">
        <f>IF(AND(Table1[[#This Row],[Contract]]="Month-to-Month", Table1[[#This Row],[Tenure in Months]]&lt;6, Table1[[#This Row],[Payment Method]]="Bank Withdrawal"), "High Risk", IF(OR(Table1[[#This Row],[Contract]]="Month-to-Month", Table1[[#This Row],[Tenure in Months]]&lt;12), "Medium Risk", "Low Risk"))</f>
        <v>Low Risk</v>
      </c>
    </row>
    <row r="6032" spans="1:51" x14ac:dyDescent="0.35">
      <c r="A6032" t="s">
        <v>7236</v>
      </c>
      <c r="B6032" t="s">
        <v>51</v>
      </c>
      <c r="C6032">
        <v>55</v>
      </c>
      <c r="D6032" t="s">
        <v>52</v>
      </c>
      <c r="E6032" t="s">
        <v>52</v>
      </c>
      <c r="F6032" t="s">
        <v>52</v>
      </c>
      <c r="G6032" t="s">
        <v>53</v>
      </c>
      <c r="H6032">
        <v>3</v>
      </c>
      <c r="I6032" t="s">
        <v>54</v>
      </c>
      <c r="J6032" t="s">
        <v>55</v>
      </c>
      <c r="K6032" t="s">
        <v>266</v>
      </c>
      <c r="L6032">
        <v>92028</v>
      </c>
      <c r="M6032">
        <v>33.362575</v>
      </c>
      <c r="N6032">
        <v>-117.299644</v>
      </c>
      <c r="O6032">
        <v>42239</v>
      </c>
      <c r="P6032" t="s">
        <v>57</v>
      </c>
      <c r="Q6032" t="s">
        <v>52</v>
      </c>
      <c r="R6032">
        <v>0</v>
      </c>
      <c r="S6032">
        <v>33</v>
      </c>
      <c r="T6032" t="s">
        <v>75</v>
      </c>
      <c r="U6032" t="s">
        <v>53</v>
      </c>
      <c r="V6032">
        <v>10.36</v>
      </c>
      <c r="W6032" t="s">
        <v>53</v>
      </c>
      <c r="X6032" t="s">
        <v>53</v>
      </c>
      <c r="Y6032" t="s">
        <v>68</v>
      </c>
      <c r="Z6032">
        <v>53</v>
      </c>
      <c r="AA6032" t="s">
        <v>53</v>
      </c>
      <c r="AB6032" t="s">
        <v>52</v>
      </c>
      <c r="AC6032" t="s">
        <v>53</v>
      </c>
      <c r="AD6032" t="s">
        <v>52</v>
      </c>
      <c r="AE6032" t="s">
        <v>52</v>
      </c>
      <c r="AF6032" t="s">
        <v>53</v>
      </c>
      <c r="AG6032" t="s">
        <v>53</v>
      </c>
      <c r="AH6032" t="s">
        <v>53</v>
      </c>
      <c r="AI6032" t="s">
        <v>60</v>
      </c>
      <c r="AJ6032" t="s">
        <v>53</v>
      </c>
      <c r="AK6032" t="s">
        <v>61</v>
      </c>
      <c r="AL6032">
        <v>95.3</v>
      </c>
      <c r="AM6032">
        <v>3275.15</v>
      </c>
      <c r="AN6032">
        <v>0</v>
      </c>
      <c r="AO6032">
        <v>0</v>
      </c>
      <c r="AP6032">
        <v>341.88</v>
      </c>
      <c r="AQ6032">
        <v>3617.03</v>
      </c>
      <c r="AR6032">
        <v>4</v>
      </c>
      <c r="AS6032" t="s">
        <v>881</v>
      </c>
      <c r="AT6032" t="s">
        <v>52</v>
      </c>
      <c r="AU6032">
        <v>38</v>
      </c>
      <c r="AV6032">
        <v>3087</v>
      </c>
      <c r="AY6032" t="str">
        <f>IF(AND(Table1[[#This Row],[Contract]]="Month-to-Month", Table1[[#This Row],[Tenure in Months]]&lt;6, Table1[[#This Row],[Payment Method]]="Bank Withdrawal"), "High Risk", IF(OR(Table1[[#This Row],[Contract]]="Month-to-Month", Table1[[#This Row],[Tenure in Months]]&lt;12), "Medium Risk", "Low Risk"))</f>
        <v>Medium Risk</v>
      </c>
    </row>
    <row r="6033" spans="1:51" x14ac:dyDescent="0.35">
      <c r="A6033" t="s">
        <v>7237</v>
      </c>
      <c r="B6033" t="s">
        <v>66</v>
      </c>
      <c r="C6033">
        <v>23</v>
      </c>
      <c r="D6033" t="s">
        <v>53</v>
      </c>
      <c r="E6033" t="s">
        <v>52</v>
      </c>
      <c r="F6033" t="s">
        <v>53</v>
      </c>
      <c r="G6033" t="s">
        <v>53</v>
      </c>
      <c r="H6033">
        <v>3</v>
      </c>
      <c r="I6033" t="s">
        <v>54</v>
      </c>
      <c r="J6033" t="s">
        <v>55</v>
      </c>
      <c r="K6033" t="s">
        <v>520</v>
      </c>
      <c r="L6033">
        <v>92392</v>
      </c>
      <c r="M6033">
        <v>34.486834999999999</v>
      </c>
      <c r="N6033">
        <v>-117.362274</v>
      </c>
      <c r="O6033">
        <v>63235</v>
      </c>
      <c r="P6033" t="s">
        <v>57</v>
      </c>
      <c r="Q6033" t="s">
        <v>53</v>
      </c>
      <c r="R6033">
        <v>2</v>
      </c>
      <c r="S6033">
        <v>46</v>
      </c>
      <c r="T6033" t="s">
        <v>92</v>
      </c>
      <c r="U6033" t="s">
        <v>53</v>
      </c>
      <c r="V6033">
        <v>6.26</v>
      </c>
      <c r="W6033" t="s">
        <v>52</v>
      </c>
      <c r="X6033" t="s">
        <v>53</v>
      </c>
      <c r="Y6033" t="s">
        <v>68</v>
      </c>
      <c r="Z6033">
        <v>48</v>
      </c>
      <c r="AA6033" t="s">
        <v>52</v>
      </c>
      <c r="AB6033" t="s">
        <v>52</v>
      </c>
      <c r="AC6033" t="s">
        <v>53</v>
      </c>
      <c r="AD6033" t="s">
        <v>53</v>
      </c>
      <c r="AE6033" t="s">
        <v>52</v>
      </c>
      <c r="AF6033" t="s">
        <v>53</v>
      </c>
      <c r="AG6033" t="s">
        <v>53</v>
      </c>
      <c r="AH6033" t="s">
        <v>52</v>
      </c>
      <c r="AI6033" t="s">
        <v>124</v>
      </c>
      <c r="AJ6033" t="s">
        <v>52</v>
      </c>
      <c r="AK6033" t="s">
        <v>61</v>
      </c>
      <c r="AL6033">
        <v>90.95</v>
      </c>
      <c r="AM6033">
        <v>4236.6000000000004</v>
      </c>
      <c r="AN6033">
        <v>0</v>
      </c>
      <c r="AO6033">
        <v>50</v>
      </c>
      <c r="AP6033">
        <v>287.95999999999998</v>
      </c>
      <c r="AQ6033">
        <v>4574.5600000000004</v>
      </c>
      <c r="AR6033">
        <v>5</v>
      </c>
      <c r="AS6033" t="s">
        <v>881</v>
      </c>
      <c r="AT6033" t="s">
        <v>52</v>
      </c>
      <c r="AU6033">
        <v>38</v>
      </c>
      <c r="AV6033">
        <v>5187</v>
      </c>
      <c r="AY6033" t="str">
        <f>IF(AND(Table1[[#This Row],[Contract]]="Month-to-Month", Table1[[#This Row],[Tenure in Months]]&lt;6, Table1[[#This Row],[Payment Method]]="Bank Withdrawal"), "High Risk", IF(OR(Table1[[#This Row],[Contract]]="Month-to-Month", Table1[[#This Row],[Tenure in Months]]&lt;12), "Medium Risk", "Low Risk"))</f>
        <v>Low Risk</v>
      </c>
    </row>
    <row r="6034" spans="1:51" x14ac:dyDescent="0.35">
      <c r="A6034" t="s">
        <v>7238</v>
      </c>
      <c r="B6034" t="s">
        <v>66</v>
      </c>
      <c r="C6034">
        <v>63</v>
      </c>
      <c r="D6034" t="s">
        <v>52</v>
      </c>
      <c r="E6034" t="s">
        <v>52</v>
      </c>
      <c r="F6034" t="s">
        <v>52</v>
      </c>
      <c r="G6034" t="s">
        <v>53</v>
      </c>
      <c r="H6034">
        <v>3</v>
      </c>
      <c r="I6034" t="s">
        <v>54</v>
      </c>
      <c r="J6034" t="s">
        <v>55</v>
      </c>
      <c r="K6034" t="s">
        <v>520</v>
      </c>
      <c r="L6034">
        <v>92394</v>
      </c>
      <c r="M6034">
        <v>34.567058000000003</v>
      </c>
      <c r="N6034">
        <v>-117.362329</v>
      </c>
      <c r="O6034">
        <v>12083</v>
      </c>
      <c r="P6034" t="s">
        <v>57</v>
      </c>
      <c r="Q6034" t="s">
        <v>52</v>
      </c>
      <c r="R6034">
        <v>0</v>
      </c>
      <c r="S6034">
        <v>1</v>
      </c>
      <c r="T6034" t="s">
        <v>58</v>
      </c>
      <c r="U6034" t="s">
        <v>53</v>
      </c>
      <c r="V6034">
        <v>33.21</v>
      </c>
      <c r="W6034" t="s">
        <v>52</v>
      </c>
      <c r="X6034" t="s">
        <v>53</v>
      </c>
      <c r="Y6034" t="s">
        <v>59</v>
      </c>
      <c r="Z6034">
        <v>75</v>
      </c>
      <c r="AA6034" t="s">
        <v>53</v>
      </c>
      <c r="AB6034" t="s">
        <v>52</v>
      </c>
      <c r="AC6034" t="s">
        <v>52</v>
      </c>
      <c r="AD6034" t="s">
        <v>53</v>
      </c>
      <c r="AE6034" t="s">
        <v>52</v>
      </c>
      <c r="AF6034" t="s">
        <v>52</v>
      </c>
      <c r="AG6034" t="s">
        <v>52</v>
      </c>
      <c r="AH6034" t="s">
        <v>53</v>
      </c>
      <c r="AI6034" t="s">
        <v>60</v>
      </c>
      <c r="AJ6034" t="s">
        <v>52</v>
      </c>
      <c r="AK6034" t="s">
        <v>61</v>
      </c>
      <c r="AL6034">
        <v>54.5</v>
      </c>
      <c r="AM6034">
        <v>54.5</v>
      </c>
      <c r="AN6034">
        <v>0</v>
      </c>
      <c r="AO6034">
        <v>0</v>
      </c>
      <c r="AP6034">
        <v>33.21</v>
      </c>
      <c r="AQ6034">
        <v>87.71</v>
      </c>
      <c r="AR6034">
        <v>3</v>
      </c>
      <c r="AS6034" t="s">
        <v>883</v>
      </c>
      <c r="AT6034" t="s">
        <v>52</v>
      </c>
      <c r="AU6034">
        <v>54</v>
      </c>
      <c r="AV6034">
        <v>4359</v>
      </c>
      <c r="AY6034" t="str">
        <f>IF(AND(Table1[[#This Row],[Contract]]="Month-to-Month", Table1[[#This Row],[Tenure in Months]]&lt;6, Table1[[#This Row],[Payment Method]]="Bank Withdrawal"), "High Risk", IF(OR(Table1[[#This Row],[Contract]]="Month-to-Month", Table1[[#This Row],[Tenure in Months]]&lt;12), "Medium Risk", "Low Risk"))</f>
        <v>High Risk</v>
      </c>
    </row>
    <row r="6035" spans="1:51" x14ac:dyDescent="0.35">
      <c r="A6035" t="s">
        <v>7239</v>
      </c>
      <c r="B6035" t="s">
        <v>66</v>
      </c>
      <c r="C6035">
        <v>43</v>
      </c>
      <c r="D6035" t="s">
        <v>52</v>
      </c>
      <c r="E6035" t="s">
        <v>52</v>
      </c>
      <c r="F6035" t="s">
        <v>53</v>
      </c>
      <c r="G6035" t="s">
        <v>53</v>
      </c>
      <c r="H6035">
        <v>1</v>
      </c>
      <c r="I6035" t="s">
        <v>54</v>
      </c>
      <c r="J6035" t="s">
        <v>55</v>
      </c>
      <c r="K6035" t="s">
        <v>523</v>
      </c>
      <c r="L6035">
        <v>92401</v>
      </c>
      <c r="M6035">
        <v>34.105935000000002</v>
      </c>
      <c r="N6035">
        <v>-117.2914</v>
      </c>
      <c r="O6035">
        <v>1779</v>
      </c>
      <c r="P6035" t="s">
        <v>57</v>
      </c>
      <c r="Q6035" t="s">
        <v>53</v>
      </c>
      <c r="R6035">
        <v>3</v>
      </c>
      <c r="S6035">
        <v>19</v>
      </c>
      <c r="T6035" t="s">
        <v>58</v>
      </c>
      <c r="U6035" t="s">
        <v>53</v>
      </c>
      <c r="V6035">
        <v>7.42</v>
      </c>
      <c r="W6035" t="s">
        <v>52</v>
      </c>
      <c r="X6035" t="s">
        <v>53</v>
      </c>
      <c r="Y6035" t="s">
        <v>59</v>
      </c>
      <c r="Z6035">
        <v>17</v>
      </c>
      <c r="AA6035" t="s">
        <v>52</v>
      </c>
      <c r="AB6035" t="s">
        <v>52</v>
      </c>
      <c r="AC6035" t="s">
        <v>53</v>
      </c>
      <c r="AD6035" t="s">
        <v>52</v>
      </c>
      <c r="AE6035" t="s">
        <v>52</v>
      </c>
      <c r="AF6035" t="s">
        <v>52</v>
      </c>
      <c r="AG6035" t="s">
        <v>52</v>
      </c>
      <c r="AH6035" t="s">
        <v>53</v>
      </c>
      <c r="AI6035" t="s">
        <v>60</v>
      </c>
      <c r="AJ6035" t="s">
        <v>53</v>
      </c>
      <c r="AK6035" t="s">
        <v>61</v>
      </c>
      <c r="AL6035">
        <v>49.6</v>
      </c>
      <c r="AM6035">
        <v>962.9</v>
      </c>
      <c r="AN6035">
        <v>0</v>
      </c>
      <c r="AO6035">
        <v>0</v>
      </c>
      <c r="AP6035">
        <v>140.97999999999999</v>
      </c>
      <c r="AQ6035">
        <v>1103.8799999999901</v>
      </c>
      <c r="AR6035">
        <v>3</v>
      </c>
      <c r="AS6035" t="s">
        <v>881</v>
      </c>
      <c r="AT6035" t="s">
        <v>52</v>
      </c>
      <c r="AU6035">
        <v>27</v>
      </c>
      <c r="AV6035">
        <v>5735</v>
      </c>
      <c r="AY6035" t="str">
        <f>IF(AND(Table1[[#This Row],[Contract]]="Month-to-Month", Table1[[#This Row],[Tenure in Months]]&lt;6, Table1[[#This Row],[Payment Method]]="Bank Withdrawal"), "High Risk", IF(OR(Table1[[#This Row],[Contract]]="Month-to-Month", Table1[[#This Row],[Tenure in Months]]&lt;12), "Medium Risk", "Low Risk"))</f>
        <v>Medium Risk</v>
      </c>
    </row>
    <row r="6036" spans="1:51" x14ac:dyDescent="0.35">
      <c r="A6036" t="s">
        <v>7240</v>
      </c>
      <c r="B6036" t="s">
        <v>66</v>
      </c>
      <c r="C6036">
        <v>62</v>
      </c>
      <c r="D6036" t="s">
        <v>52</v>
      </c>
      <c r="E6036" t="s">
        <v>52</v>
      </c>
      <c r="F6036" t="s">
        <v>52</v>
      </c>
      <c r="G6036" t="s">
        <v>53</v>
      </c>
      <c r="H6036">
        <v>1</v>
      </c>
      <c r="I6036" t="s">
        <v>54</v>
      </c>
      <c r="J6036" t="s">
        <v>55</v>
      </c>
      <c r="K6036" t="s">
        <v>523</v>
      </c>
      <c r="L6036">
        <v>92405</v>
      </c>
      <c r="M6036">
        <v>34.142747</v>
      </c>
      <c r="N6036">
        <v>-117.300864</v>
      </c>
      <c r="O6036">
        <v>24644</v>
      </c>
      <c r="P6036" t="s">
        <v>57</v>
      </c>
      <c r="Q6036" t="s">
        <v>52</v>
      </c>
      <c r="R6036">
        <v>0</v>
      </c>
      <c r="S6036">
        <v>61</v>
      </c>
      <c r="T6036" t="s">
        <v>92</v>
      </c>
      <c r="U6036" t="s">
        <v>53</v>
      </c>
      <c r="V6036">
        <v>32.049999999999997</v>
      </c>
      <c r="W6036" t="s">
        <v>53</v>
      </c>
      <c r="X6036" t="s">
        <v>52</v>
      </c>
      <c r="Y6036" t="s">
        <v>58</v>
      </c>
      <c r="Z6036">
        <v>0</v>
      </c>
      <c r="AA6036" t="s">
        <v>52</v>
      </c>
      <c r="AB6036" t="s">
        <v>52</v>
      </c>
      <c r="AC6036" t="s">
        <v>52</v>
      </c>
      <c r="AD6036" t="s">
        <v>52</v>
      </c>
      <c r="AE6036" t="s">
        <v>52</v>
      </c>
      <c r="AF6036" t="s">
        <v>52</v>
      </c>
      <c r="AG6036" t="s">
        <v>52</v>
      </c>
      <c r="AH6036" t="s">
        <v>52</v>
      </c>
      <c r="AI6036" t="s">
        <v>334</v>
      </c>
      <c r="AJ6036" t="s">
        <v>53</v>
      </c>
      <c r="AK6036" t="s">
        <v>69</v>
      </c>
      <c r="AL6036">
        <v>25</v>
      </c>
      <c r="AM6036">
        <v>1498.35</v>
      </c>
      <c r="AN6036">
        <v>0</v>
      </c>
      <c r="AO6036">
        <v>0</v>
      </c>
      <c r="AP6036">
        <v>1955.04999999999</v>
      </c>
      <c r="AQ6036">
        <v>3453.3999999999901</v>
      </c>
      <c r="AR6036">
        <v>4</v>
      </c>
      <c r="AS6036" t="s">
        <v>881</v>
      </c>
      <c r="AT6036" t="s">
        <v>52</v>
      </c>
      <c r="AU6036">
        <v>54</v>
      </c>
      <c r="AV6036">
        <v>4673</v>
      </c>
      <c r="AY6036" t="str">
        <f>IF(AND(Table1[[#This Row],[Contract]]="Month-to-Month", Table1[[#This Row],[Tenure in Months]]&lt;6, Table1[[#This Row],[Payment Method]]="Bank Withdrawal"), "High Risk", IF(OR(Table1[[#This Row],[Contract]]="Month-to-Month", Table1[[#This Row],[Tenure in Months]]&lt;12), "Medium Risk", "Low Risk"))</f>
        <v>Low Risk</v>
      </c>
    </row>
    <row r="6037" spans="1:51" x14ac:dyDescent="0.35">
      <c r="A6037" t="s">
        <v>7241</v>
      </c>
      <c r="B6037" t="s">
        <v>51</v>
      </c>
      <c r="C6037">
        <v>28</v>
      </c>
      <c r="D6037" t="s">
        <v>53</v>
      </c>
      <c r="E6037" t="s">
        <v>52</v>
      </c>
      <c r="F6037" t="s">
        <v>52</v>
      </c>
      <c r="G6037" t="s">
        <v>52</v>
      </c>
      <c r="H6037">
        <v>0</v>
      </c>
      <c r="I6037" t="s">
        <v>54</v>
      </c>
      <c r="J6037" t="s">
        <v>55</v>
      </c>
      <c r="K6037" t="s">
        <v>523</v>
      </c>
      <c r="L6037">
        <v>92407</v>
      </c>
      <c r="M6037">
        <v>34.250069000000003</v>
      </c>
      <c r="N6037">
        <v>-117.39394900000001</v>
      </c>
      <c r="O6037">
        <v>49355</v>
      </c>
      <c r="P6037" t="s">
        <v>57</v>
      </c>
      <c r="Q6037" t="s">
        <v>52</v>
      </c>
      <c r="R6037">
        <v>0</v>
      </c>
      <c r="S6037">
        <v>26</v>
      </c>
      <c r="T6037" t="s">
        <v>75</v>
      </c>
      <c r="U6037" t="s">
        <v>53</v>
      </c>
      <c r="V6037">
        <v>29.07</v>
      </c>
      <c r="W6037" t="s">
        <v>52</v>
      </c>
      <c r="X6037" t="s">
        <v>53</v>
      </c>
      <c r="Y6037" t="s">
        <v>110</v>
      </c>
      <c r="Z6037">
        <v>42</v>
      </c>
      <c r="AA6037" t="s">
        <v>52</v>
      </c>
      <c r="AB6037" t="s">
        <v>52</v>
      </c>
      <c r="AC6037" t="s">
        <v>52</v>
      </c>
      <c r="AD6037" t="s">
        <v>52</v>
      </c>
      <c r="AE6037" t="s">
        <v>52</v>
      </c>
      <c r="AF6037" t="s">
        <v>52</v>
      </c>
      <c r="AG6037" t="s">
        <v>52</v>
      </c>
      <c r="AH6037" t="s">
        <v>53</v>
      </c>
      <c r="AI6037" t="s">
        <v>60</v>
      </c>
      <c r="AJ6037" t="s">
        <v>52</v>
      </c>
      <c r="AK6037" t="s">
        <v>61</v>
      </c>
      <c r="AL6037">
        <v>45.45</v>
      </c>
      <c r="AM6037">
        <v>1233.1500000000001</v>
      </c>
      <c r="AN6037">
        <v>0</v>
      </c>
      <c r="AO6037">
        <v>0</v>
      </c>
      <c r="AP6037">
        <v>755.82</v>
      </c>
      <c r="AQ6037">
        <v>1988.97</v>
      </c>
      <c r="AR6037">
        <v>3</v>
      </c>
      <c r="AS6037" t="s">
        <v>881</v>
      </c>
      <c r="AT6037" t="s">
        <v>52</v>
      </c>
      <c r="AU6037">
        <v>68</v>
      </c>
      <c r="AV6037">
        <v>5451</v>
      </c>
      <c r="AY6037" t="str">
        <f>IF(AND(Table1[[#This Row],[Contract]]="Month-to-Month", Table1[[#This Row],[Tenure in Months]]&lt;6, Table1[[#This Row],[Payment Method]]="Bank Withdrawal"), "High Risk", IF(OR(Table1[[#This Row],[Contract]]="Month-to-Month", Table1[[#This Row],[Tenure in Months]]&lt;12), "Medium Risk", "Low Risk"))</f>
        <v>Medium Risk</v>
      </c>
    </row>
    <row r="6038" spans="1:51" x14ac:dyDescent="0.35">
      <c r="A6038" t="s">
        <v>7242</v>
      </c>
      <c r="B6038" t="s">
        <v>51</v>
      </c>
      <c r="C6038">
        <v>50</v>
      </c>
      <c r="D6038" t="s">
        <v>52</v>
      </c>
      <c r="E6038" t="s">
        <v>52</v>
      </c>
      <c r="F6038" t="s">
        <v>53</v>
      </c>
      <c r="G6038" t="s">
        <v>52</v>
      </c>
      <c r="H6038">
        <v>0</v>
      </c>
      <c r="I6038" t="s">
        <v>54</v>
      </c>
      <c r="J6038" t="s">
        <v>55</v>
      </c>
      <c r="K6038" t="s">
        <v>523</v>
      </c>
      <c r="L6038">
        <v>92408</v>
      </c>
      <c r="M6038">
        <v>34.084909000000003</v>
      </c>
      <c r="N6038">
        <v>-117.258107</v>
      </c>
      <c r="O6038">
        <v>12149</v>
      </c>
      <c r="P6038" t="s">
        <v>57</v>
      </c>
      <c r="Q6038" t="s">
        <v>52</v>
      </c>
      <c r="R6038">
        <v>0</v>
      </c>
      <c r="S6038">
        <v>45</v>
      </c>
      <c r="T6038" t="s">
        <v>92</v>
      </c>
      <c r="U6038" t="s">
        <v>53</v>
      </c>
      <c r="V6038">
        <v>29.81</v>
      </c>
      <c r="W6038" t="s">
        <v>53</v>
      </c>
      <c r="X6038" t="s">
        <v>53</v>
      </c>
      <c r="Y6038" t="s">
        <v>68</v>
      </c>
      <c r="Z6038">
        <v>27</v>
      </c>
      <c r="AA6038" t="s">
        <v>52</v>
      </c>
      <c r="AB6038" t="s">
        <v>53</v>
      </c>
      <c r="AC6038" t="s">
        <v>53</v>
      </c>
      <c r="AD6038" t="s">
        <v>52</v>
      </c>
      <c r="AE6038" t="s">
        <v>53</v>
      </c>
      <c r="AF6038" t="s">
        <v>53</v>
      </c>
      <c r="AG6038" t="s">
        <v>53</v>
      </c>
      <c r="AH6038" t="s">
        <v>53</v>
      </c>
      <c r="AI6038" t="s">
        <v>60</v>
      </c>
      <c r="AJ6038" t="s">
        <v>53</v>
      </c>
      <c r="AK6038" t="s">
        <v>61</v>
      </c>
      <c r="AL6038">
        <v>107.75</v>
      </c>
      <c r="AM6038">
        <v>4882.8</v>
      </c>
      <c r="AN6038">
        <v>0</v>
      </c>
      <c r="AO6038">
        <v>0</v>
      </c>
      <c r="AP6038">
        <v>1341.45</v>
      </c>
      <c r="AQ6038">
        <v>6224.25</v>
      </c>
      <c r="AR6038">
        <v>5</v>
      </c>
      <c r="AS6038" t="s">
        <v>881</v>
      </c>
      <c r="AT6038" t="s">
        <v>52</v>
      </c>
      <c r="AU6038">
        <v>27</v>
      </c>
      <c r="AV6038">
        <v>3301</v>
      </c>
      <c r="AY6038" t="str">
        <f>IF(AND(Table1[[#This Row],[Contract]]="Month-to-Month", Table1[[#This Row],[Tenure in Months]]&lt;6, Table1[[#This Row],[Payment Method]]="Bank Withdrawal"), "High Risk", IF(OR(Table1[[#This Row],[Contract]]="Month-to-Month", Table1[[#This Row],[Tenure in Months]]&lt;12), "Medium Risk", "Low Risk"))</f>
        <v>Medium Risk</v>
      </c>
    </row>
    <row r="6039" spans="1:51" x14ac:dyDescent="0.35">
      <c r="A6039" t="s">
        <v>7243</v>
      </c>
      <c r="B6039" t="s">
        <v>51</v>
      </c>
      <c r="C6039">
        <v>23</v>
      </c>
      <c r="D6039" t="s">
        <v>53</v>
      </c>
      <c r="E6039" t="s">
        <v>52</v>
      </c>
      <c r="F6039" t="s">
        <v>53</v>
      </c>
      <c r="G6039" t="s">
        <v>53</v>
      </c>
      <c r="H6039">
        <v>2</v>
      </c>
      <c r="I6039" t="s">
        <v>54</v>
      </c>
      <c r="J6039" t="s">
        <v>55</v>
      </c>
      <c r="K6039" t="s">
        <v>523</v>
      </c>
      <c r="L6039">
        <v>92410</v>
      </c>
      <c r="M6039">
        <v>34.106921999999997</v>
      </c>
      <c r="N6039">
        <v>-117.29755299999999</v>
      </c>
      <c r="O6039">
        <v>44556</v>
      </c>
      <c r="P6039" t="s">
        <v>57</v>
      </c>
      <c r="Q6039" t="s">
        <v>53</v>
      </c>
      <c r="R6039">
        <v>4</v>
      </c>
      <c r="S6039">
        <v>62</v>
      </c>
      <c r="T6039" t="s">
        <v>92</v>
      </c>
      <c r="U6039" t="s">
        <v>53</v>
      </c>
      <c r="V6039">
        <v>37.75</v>
      </c>
      <c r="W6039" t="s">
        <v>53</v>
      </c>
      <c r="X6039" t="s">
        <v>53</v>
      </c>
      <c r="Y6039" t="s">
        <v>68</v>
      </c>
      <c r="Z6039">
        <v>73</v>
      </c>
      <c r="AA6039" t="s">
        <v>52</v>
      </c>
      <c r="AB6039" t="s">
        <v>52</v>
      </c>
      <c r="AC6039" t="s">
        <v>53</v>
      </c>
      <c r="AD6039" t="s">
        <v>52</v>
      </c>
      <c r="AE6039" t="s">
        <v>53</v>
      </c>
      <c r="AF6039" t="s">
        <v>52</v>
      </c>
      <c r="AG6039" t="s">
        <v>52</v>
      </c>
      <c r="AH6039" t="s">
        <v>53</v>
      </c>
      <c r="AI6039" t="s">
        <v>334</v>
      </c>
      <c r="AJ6039" t="s">
        <v>53</v>
      </c>
      <c r="AK6039" t="s">
        <v>69</v>
      </c>
      <c r="AL6039">
        <v>89.1</v>
      </c>
      <c r="AM6039">
        <v>5411.65</v>
      </c>
      <c r="AN6039">
        <v>0</v>
      </c>
      <c r="AO6039">
        <v>0</v>
      </c>
      <c r="AP6039">
        <v>2340.5</v>
      </c>
      <c r="AQ6039">
        <v>7752.15</v>
      </c>
      <c r="AR6039">
        <v>4</v>
      </c>
      <c r="AS6039" t="s">
        <v>881</v>
      </c>
      <c r="AT6039" t="s">
        <v>52</v>
      </c>
      <c r="AU6039">
        <v>68</v>
      </c>
      <c r="AV6039">
        <v>5995</v>
      </c>
      <c r="AY6039" t="str">
        <f>IF(AND(Table1[[#This Row],[Contract]]="Month-to-Month", Table1[[#This Row],[Tenure in Months]]&lt;6, Table1[[#This Row],[Payment Method]]="Bank Withdrawal"), "High Risk", IF(OR(Table1[[#This Row],[Contract]]="Month-to-Month", Table1[[#This Row],[Tenure in Months]]&lt;12), "Medium Risk", "Low Risk"))</f>
        <v>Low Risk</v>
      </c>
    </row>
    <row r="6040" spans="1:51" x14ac:dyDescent="0.35">
      <c r="A6040" t="s">
        <v>7244</v>
      </c>
      <c r="B6040" t="s">
        <v>66</v>
      </c>
      <c r="C6040">
        <v>37</v>
      </c>
      <c r="D6040" t="s">
        <v>52</v>
      </c>
      <c r="E6040" t="s">
        <v>52</v>
      </c>
      <c r="F6040" t="s">
        <v>52</v>
      </c>
      <c r="G6040" t="s">
        <v>52</v>
      </c>
      <c r="H6040">
        <v>0</v>
      </c>
      <c r="I6040" t="s">
        <v>54</v>
      </c>
      <c r="J6040" t="s">
        <v>55</v>
      </c>
      <c r="K6040" t="s">
        <v>135</v>
      </c>
      <c r="L6040">
        <v>92501</v>
      </c>
      <c r="M6040">
        <v>33.994675999999998</v>
      </c>
      <c r="N6040">
        <v>-117.37249799999999</v>
      </c>
      <c r="O6040">
        <v>18999</v>
      </c>
      <c r="P6040" t="s">
        <v>57</v>
      </c>
      <c r="Q6040" t="s">
        <v>52</v>
      </c>
      <c r="R6040">
        <v>0</v>
      </c>
      <c r="S6040">
        <v>3</v>
      </c>
      <c r="T6040" t="s">
        <v>58</v>
      </c>
      <c r="U6040" t="s">
        <v>53</v>
      </c>
      <c r="V6040">
        <v>34.89</v>
      </c>
      <c r="W6040" t="s">
        <v>52</v>
      </c>
      <c r="X6040" t="s">
        <v>53</v>
      </c>
      <c r="Y6040" t="s">
        <v>110</v>
      </c>
      <c r="Z6040">
        <v>13</v>
      </c>
      <c r="AA6040" t="s">
        <v>52</v>
      </c>
      <c r="AB6040" t="s">
        <v>52</v>
      </c>
      <c r="AC6040" t="s">
        <v>52</v>
      </c>
      <c r="AD6040" t="s">
        <v>52</v>
      </c>
      <c r="AE6040" t="s">
        <v>52</v>
      </c>
      <c r="AF6040" t="s">
        <v>52</v>
      </c>
      <c r="AG6040" t="s">
        <v>52</v>
      </c>
      <c r="AH6040" t="s">
        <v>52</v>
      </c>
      <c r="AI6040" t="s">
        <v>60</v>
      </c>
      <c r="AJ6040" t="s">
        <v>52</v>
      </c>
      <c r="AK6040" t="s">
        <v>69</v>
      </c>
      <c r="AL6040">
        <v>44.75</v>
      </c>
      <c r="AM6040">
        <v>148.05000000000001</v>
      </c>
      <c r="AN6040">
        <v>0</v>
      </c>
      <c r="AO6040">
        <v>10</v>
      </c>
      <c r="AP6040">
        <v>104.67</v>
      </c>
      <c r="AQ6040">
        <v>262.72000000000003</v>
      </c>
      <c r="AR6040">
        <v>5</v>
      </c>
      <c r="AS6040" t="s">
        <v>883</v>
      </c>
      <c r="AT6040" t="s">
        <v>52</v>
      </c>
      <c r="AU6040">
        <v>20</v>
      </c>
      <c r="AV6040">
        <v>3422</v>
      </c>
      <c r="AY6040" t="str">
        <f>IF(AND(Table1[[#This Row],[Contract]]="Month-to-Month", Table1[[#This Row],[Tenure in Months]]&lt;6, Table1[[#This Row],[Payment Method]]="Bank Withdrawal"), "High Risk", IF(OR(Table1[[#This Row],[Contract]]="Month-to-Month", Table1[[#This Row],[Tenure in Months]]&lt;12), "Medium Risk", "Low Risk"))</f>
        <v>Medium Risk</v>
      </c>
    </row>
    <row r="6041" spans="1:51" x14ac:dyDescent="0.35">
      <c r="A6041" t="s">
        <v>7245</v>
      </c>
      <c r="B6041" t="s">
        <v>66</v>
      </c>
      <c r="C6041">
        <v>21</v>
      </c>
      <c r="D6041" t="s">
        <v>53</v>
      </c>
      <c r="E6041" t="s">
        <v>52</v>
      </c>
      <c r="F6041" t="s">
        <v>53</v>
      </c>
      <c r="G6041" t="s">
        <v>53</v>
      </c>
      <c r="H6041">
        <v>1</v>
      </c>
      <c r="I6041" t="s">
        <v>54</v>
      </c>
      <c r="J6041" t="s">
        <v>55</v>
      </c>
      <c r="K6041" t="s">
        <v>135</v>
      </c>
      <c r="L6041">
        <v>92503</v>
      </c>
      <c r="M6041">
        <v>33.890045999999998</v>
      </c>
      <c r="N6041">
        <v>-117.455583</v>
      </c>
      <c r="O6041">
        <v>71678</v>
      </c>
      <c r="P6041" t="s">
        <v>57</v>
      </c>
      <c r="Q6041" t="s">
        <v>53</v>
      </c>
      <c r="R6041">
        <v>7</v>
      </c>
      <c r="S6041">
        <v>41</v>
      </c>
      <c r="T6041" t="s">
        <v>92</v>
      </c>
      <c r="U6041" t="s">
        <v>53</v>
      </c>
      <c r="V6041">
        <v>14.73</v>
      </c>
      <c r="W6041" t="s">
        <v>53</v>
      </c>
      <c r="X6041" t="s">
        <v>53</v>
      </c>
      <c r="Y6041" t="s">
        <v>68</v>
      </c>
      <c r="Z6041">
        <v>82</v>
      </c>
      <c r="AA6041" t="s">
        <v>53</v>
      </c>
      <c r="AB6041" t="s">
        <v>53</v>
      </c>
      <c r="AC6041" t="s">
        <v>53</v>
      </c>
      <c r="AD6041" t="s">
        <v>52</v>
      </c>
      <c r="AE6041" t="s">
        <v>52</v>
      </c>
      <c r="AF6041" t="s">
        <v>53</v>
      </c>
      <c r="AG6041" t="s">
        <v>53</v>
      </c>
      <c r="AH6041" t="s">
        <v>53</v>
      </c>
      <c r="AI6041" t="s">
        <v>124</v>
      </c>
      <c r="AJ6041" t="s">
        <v>53</v>
      </c>
      <c r="AK6041" t="s">
        <v>61</v>
      </c>
      <c r="AL6041">
        <v>101.6</v>
      </c>
      <c r="AM6041">
        <v>3930.55</v>
      </c>
      <c r="AN6041">
        <v>0</v>
      </c>
      <c r="AO6041">
        <v>0</v>
      </c>
      <c r="AP6041">
        <v>603.92999999999995</v>
      </c>
      <c r="AQ6041">
        <v>4534.4799999999996</v>
      </c>
      <c r="AR6041">
        <v>3</v>
      </c>
      <c r="AS6041" t="s">
        <v>881</v>
      </c>
      <c r="AT6041" t="s">
        <v>52</v>
      </c>
      <c r="AU6041">
        <v>52</v>
      </c>
      <c r="AV6041">
        <v>3275</v>
      </c>
      <c r="AY6041" t="str">
        <f>IF(AND(Table1[[#This Row],[Contract]]="Month-to-Month", Table1[[#This Row],[Tenure in Months]]&lt;6, Table1[[#This Row],[Payment Method]]="Bank Withdrawal"), "High Risk", IF(OR(Table1[[#This Row],[Contract]]="Month-to-Month", Table1[[#This Row],[Tenure in Months]]&lt;12), "Medium Risk", "Low Risk"))</f>
        <v>Low Risk</v>
      </c>
    </row>
    <row r="6042" spans="1:51" x14ac:dyDescent="0.35">
      <c r="A6042" t="s">
        <v>7246</v>
      </c>
      <c r="B6042" t="s">
        <v>51</v>
      </c>
      <c r="C6042">
        <v>31</v>
      </c>
      <c r="D6042" t="s">
        <v>52</v>
      </c>
      <c r="E6042" t="s">
        <v>52</v>
      </c>
      <c r="F6042" t="s">
        <v>53</v>
      </c>
      <c r="G6042" t="s">
        <v>53</v>
      </c>
      <c r="H6042">
        <v>3</v>
      </c>
      <c r="I6042" t="s">
        <v>54</v>
      </c>
      <c r="J6042" t="s">
        <v>55</v>
      </c>
      <c r="K6042" t="s">
        <v>135</v>
      </c>
      <c r="L6042">
        <v>92504</v>
      </c>
      <c r="M6042">
        <v>33.910800000000002</v>
      </c>
      <c r="N6042">
        <v>-117.39815299999999</v>
      </c>
      <c r="O6042">
        <v>46550</v>
      </c>
      <c r="P6042" t="s">
        <v>57</v>
      </c>
      <c r="Q6042" t="s">
        <v>53</v>
      </c>
      <c r="R6042">
        <v>4</v>
      </c>
      <c r="S6042">
        <v>67</v>
      </c>
      <c r="T6042" t="s">
        <v>229</v>
      </c>
      <c r="U6042" t="s">
        <v>53</v>
      </c>
      <c r="V6042">
        <v>13.26</v>
      </c>
      <c r="W6042" t="s">
        <v>52</v>
      </c>
      <c r="X6042" t="s">
        <v>53</v>
      </c>
      <c r="Y6042" t="s">
        <v>68</v>
      </c>
      <c r="Z6042">
        <v>76</v>
      </c>
      <c r="AA6042" t="s">
        <v>52</v>
      </c>
      <c r="AB6042" t="s">
        <v>53</v>
      </c>
      <c r="AC6042" t="s">
        <v>53</v>
      </c>
      <c r="AD6042" t="s">
        <v>53</v>
      </c>
      <c r="AE6042" t="s">
        <v>53</v>
      </c>
      <c r="AF6042" t="s">
        <v>53</v>
      </c>
      <c r="AG6042" t="s">
        <v>53</v>
      </c>
      <c r="AH6042" t="s">
        <v>53</v>
      </c>
      <c r="AI6042" t="s">
        <v>334</v>
      </c>
      <c r="AJ6042" t="s">
        <v>52</v>
      </c>
      <c r="AK6042" t="s">
        <v>61</v>
      </c>
      <c r="AL6042">
        <v>103.15</v>
      </c>
      <c r="AM6042">
        <v>6895.5</v>
      </c>
      <c r="AN6042">
        <v>0</v>
      </c>
      <c r="AO6042">
        <v>0</v>
      </c>
      <c r="AP6042">
        <v>888.42</v>
      </c>
      <c r="AQ6042">
        <v>7783.92</v>
      </c>
      <c r="AR6042">
        <v>3</v>
      </c>
      <c r="AS6042" t="s">
        <v>881</v>
      </c>
      <c r="AT6042" t="s">
        <v>52</v>
      </c>
      <c r="AU6042">
        <v>40</v>
      </c>
      <c r="AV6042">
        <v>4376</v>
      </c>
      <c r="AY6042" t="str">
        <f>IF(AND(Table1[[#This Row],[Contract]]="Month-to-Month", Table1[[#This Row],[Tenure in Months]]&lt;6, Table1[[#This Row],[Payment Method]]="Bank Withdrawal"), "High Risk", IF(OR(Table1[[#This Row],[Contract]]="Month-to-Month", Table1[[#This Row],[Tenure in Months]]&lt;12), "Medium Risk", "Low Risk"))</f>
        <v>Low Risk</v>
      </c>
    </row>
    <row r="6043" spans="1:51" x14ac:dyDescent="0.35">
      <c r="A6043" t="s">
        <v>7247</v>
      </c>
      <c r="B6043" t="s">
        <v>66</v>
      </c>
      <c r="C6043">
        <v>53</v>
      </c>
      <c r="D6043" t="s">
        <v>52</v>
      </c>
      <c r="E6043" t="s">
        <v>52</v>
      </c>
      <c r="F6043" t="s">
        <v>53</v>
      </c>
      <c r="G6043" t="s">
        <v>52</v>
      </c>
      <c r="H6043">
        <v>0</v>
      </c>
      <c r="I6043" t="s">
        <v>54</v>
      </c>
      <c r="J6043" t="s">
        <v>55</v>
      </c>
      <c r="K6043" t="s">
        <v>135</v>
      </c>
      <c r="L6043">
        <v>92506</v>
      </c>
      <c r="M6043">
        <v>33.930931000000001</v>
      </c>
      <c r="N6043">
        <v>-117.361788</v>
      </c>
      <c r="O6043">
        <v>42425</v>
      </c>
      <c r="P6043" t="s">
        <v>57</v>
      </c>
      <c r="Q6043" t="s">
        <v>53</v>
      </c>
      <c r="R6043">
        <v>6</v>
      </c>
      <c r="S6043">
        <v>71</v>
      </c>
      <c r="T6043" t="s">
        <v>229</v>
      </c>
      <c r="U6043" t="s">
        <v>53</v>
      </c>
      <c r="V6043">
        <v>5.22</v>
      </c>
      <c r="W6043" t="s">
        <v>53</v>
      </c>
      <c r="X6043" t="s">
        <v>53</v>
      </c>
      <c r="Y6043" t="s">
        <v>68</v>
      </c>
      <c r="Z6043">
        <v>10</v>
      </c>
      <c r="AA6043" t="s">
        <v>53</v>
      </c>
      <c r="AB6043" t="s">
        <v>53</v>
      </c>
      <c r="AC6043" t="s">
        <v>52</v>
      </c>
      <c r="AD6043" t="s">
        <v>52</v>
      </c>
      <c r="AE6043" t="s">
        <v>53</v>
      </c>
      <c r="AF6043" t="s">
        <v>52</v>
      </c>
      <c r="AG6043" t="s">
        <v>52</v>
      </c>
      <c r="AH6043" t="s">
        <v>53</v>
      </c>
      <c r="AI6043" t="s">
        <v>124</v>
      </c>
      <c r="AJ6043" t="s">
        <v>52</v>
      </c>
      <c r="AK6043" t="s">
        <v>69</v>
      </c>
      <c r="AL6043">
        <v>95.65</v>
      </c>
      <c r="AM6043">
        <v>6856.95</v>
      </c>
      <c r="AN6043">
        <v>0</v>
      </c>
      <c r="AO6043">
        <v>0</v>
      </c>
      <c r="AP6043">
        <v>370.62</v>
      </c>
      <c r="AQ6043">
        <v>7227.57</v>
      </c>
      <c r="AR6043">
        <v>3</v>
      </c>
      <c r="AS6043" t="s">
        <v>881</v>
      </c>
      <c r="AT6043" t="s">
        <v>52</v>
      </c>
      <c r="AU6043">
        <v>65</v>
      </c>
      <c r="AV6043">
        <v>5856</v>
      </c>
      <c r="AY6043" t="str">
        <f>IF(AND(Table1[[#This Row],[Contract]]="Month-to-Month", Table1[[#This Row],[Tenure in Months]]&lt;6, Table1[[#This Row],[Payment Method]]="Bank Withdrawal"), "High Risk", IF(OR(Table1[[#This Row],[Contract]]="Month-to-Month", Table1[[#This Row],[Tenure in Months]]&lt;12), "Medium Risk", "Low Risk"))</f>
        <v>Low Risk</v>
      </c>
    </row>
    <row r="6044" spans="1:51" x14ac:dyDescent="0.35">
      <c r="A6044" t="s">
        <v>7248</v>
      </c>
      <c r="B6044" t="s">
        <v>66</v>
      </c>
      <c r="C6044">
        <v>32</v>
      </c>
      <c r="D6044" t="s">
        <v>52</v>
      </c>
      <c r="E6044" t="s">
        <v>52</v>
      </c>
      <c r="F6044" t="s">
        <v>53</v>
      </c>
      <c r="G6044" t="s">
        <v>53</v>
      </c>
      <c r="H6044">
        <v>2</v>
      </c>
      <c r="I6044" t="s">
        <v>54</v>
      </c>
      <c r="J6044" t="s">
        <v>55</v>
      </c>
      <c r="K6044" t="s">
        <v>135</v>
      </c>
      <c r="L6044">
        <v>92507</v>
      </c>
      <c r="M6044">
        <v>33.976328000000002</v>
      </c>
      <c r="N6044">
        <v>-117.31978599999999</v>
      </c>
      <c r="O6044">
        <v>48649</v>
      </c>
      <c r="P6044" t="s">
        <v>57</v>
      </c>
      <c r="Q6044" t="s">
        <v>53</v>
      </c>
      <c r="R6044">
        <v>3</v>
      </c>
      <c r="S6044">
        <v>37</v>
      </c>
      <c r="T6044" t="s">
        <v>75</v>
      </c>
      <c r="U6044" t="s">
        <v>53</v>
      </c>
      <c r="V6044">
        <v>1.1200000000000001</v>
      </c>
      <c r="W6044" t="s">
        <v>52</v>
      </c>
      <c r="X6044" t="s">
        <v>53</v>
      </c>
      <c r="Y6044" t="s">
        <v>110</v>
      </c>
      <c r="Z6044">
        <v>23</v>
      </c>
      <c r="AA6044" t="s">
        <v>53</v>
      </c>
      <c r="AB6044" t="s">
        <v>53</v>
      </c>
      <c r="AC6044" t="s">
        <v>52</v>
      </c>
      <c r="AD6044" t="s">
        <v>52</v>
      </c>
      <c r="AE6044" t="s">
        <v>53</v>
      </c>
      <c r="AF6044" t="s">
        <v>53</v>
      </c>
      <c r="AG6044" t="s">
        <v>53</v>
      </c>
      <c r="AH6044" t="s">
        <v>53</v>
      </c>
      <c r="AI6044" t="s">
        <v>124</v>
      </c>
      <c r="AJ6044" t="s">
        <v>52</v>
      </c>
      <c r="AK6044" t="s">
        <v>61</v>
      </c>
      <c r="AL6044">
        <v>75.099999999999994</v>
      </c>
      <c r="AM6044">
        <v>2658.8</v>
      </c>
      <c r="AN6044">
        <v>0</v>
      </c>
      <c r="AO6044">
        <v>0</v>
      </c>
      <c r="AP6044">
        <v>41.44</v>
      </c>
      <c r="AQ6044">
        <v>2700.24</v>
      </c>
      <c r="AR6044">
        <v>3</v>
      </c>
      <c r="AS6044" t="s">
        <v>881</v>
      </c>
      <c r="AT6044" t="s">
        <v>52</v>
      </c>
      <c r="AU6044">
        <v>64</v>
      </c>
      <c r="AV6044">
        <v>4131</v>
      </c>
      <c r="AY6044" t="str">
        <f>IF(AND(Table1[[#This Row],[Contract]]="Month-to-Month", Table1[[#This Row],[Tenure in Months]]&lt;6, Table1[[#This Row],[Payment Method]]="Bank Withdrawal"), "High Risk", IF(OR(Table1[[#This Row],[Contract]]="Month-to-Month", Table1[[#This Row],[Tenure in Months]]&lt;12), "Medium Risk", "Low Risk"))</f>
        <v>Low Risk</v>
      </c>
    </row>
    <row r="6045" spans="1:51" x14ac:dyDescent="0.35">
      <c r="A6045" t="s">
        <v>7249</v>
      </c>
      <c r="B6045" t="s">
        <v>51</v>
      </c>
      <c r="C6045">
        <v>45</v>
      </c>
      <c r="D6045" t="s">
        <v>52</v>
      </c>
      <c r="E6045" t="s">
        <v>52</v>
      </c>
      <c r="F6045" t="s">
        <v>53</v>
      </c>
      <c r="G6045" t="s">
        <v>52</v>
      </c>
      <c r="H6045">
        <v>0</v>
      </c>
      <c r="I6045" t="s">
        <v>54</v>
      </c>
      <c r="J6045" t="s">
        <v>55</v>
      </c>
      <c r="K6045" t="s">
        <v>135</v>
      </c>
      <c r="L6045">
        <v>92508</v>
      </c>
      <c r="M6045">
        <v>33.885499000000003</v>
      </c>
      <c r="N6045">
        <v>-117.32495900000001</v>
      </c>
      <c r="O6045">
        <v>17147</v>
      </c>
      <c r="P6045" t="s">
        <v>57</v>
      </c>
      <c r="Q6045" t="s">
        <v>53</v>
      </c>
      <c r="R6045">
        <v>5</v>
      </c>
      <c r="S6045">
        <v>60</v>
      </c>
      <c r="T6045" t="s">
        <v>58</v>
      </c>
      <c r="U6045" t="s">
        <v>53</v>
      </c>
      <c r="V6045">
        <v>22.22</v>
      </c>
      <c r="W6045" t="s">
        <v>52</v>
      </c>
      <c r="X6045" t="s">
        <v>53</v>
      </c>
      <c r="Y6045" t="s">
        <v>59</v>
      </c>
      <c r="Z6045">
        <v>16</v>
      </c>
      <c r="AA6045" t="s">
        <v>53</v>
      </c>
      <c r="AB6045" t="s">
        <v>53</v>
      </c>
      <c r="AC6045" t="s">
        <v>52</v>
      </c>
      <c r="AD6045" t="s">
        <v>53</v>
      </c>
      <c r="AE6045" t="s">
        <v>52</v>
      </c>
      <c r="AF6045" t="s">
        <v>52</v>
      </c>
      <c r="AG6045" t="s">
        <v>52</v>
      </c>
      <c r="AH6045" t="s">
        <v>53</v>
      </c>
      <c r="AI6045" t="s">
        <v>334</v>
      </c>
      <c r="AJ6045" t="s">
        <v>53</v>
      </c>
      <c r="AK6045" t="s">
        <v>69</v>
      </c>
      <c r="AL6045">
        <v>61.35</v>
      </c>
      <c r="AM6045">
        <v>3766.2</v>
      </c>
      <c r="AN6045">
        <v>0</v>
      </c>
      <c r="AO6045">
        <v>0</v>
      </c>
      <c r="AP6045">
        <v>1333.19999999999</v>
      </c>
      <c r="AQ6045">
        <v>5099.3999999999996</v>
      </c>
      <c r="AR6045">
        <v>3</v>
      </c>
      <c r="AS6045" t="s">
        <v>881</v>
      </c>
      <c r="AT6045" t="s">
        <v>52</v>
      </c>
      <c r="AU6045">
        <v>79</v>
      </c>
      <c r="AV6045">
        <v>6174</v>
      </c>
      <c r="AY6045" t="str">
        <f>IF(AND(Table1[[#This Row],[Contract]]="Month-to-Month", Table1[[#This Row],[Tenure in Months]]&lt;6, Table1[[#This Row],[Payment Method]]="Bank Withdrawal"), "High Risk", IF(OR(Table1[[#This Row],[Contract]]="Month-to-Month", Table1[[#This Row],[Tenure in Months]]&lt;12), "Medium Risk", "Low Risk"))</f>
        <v>Low Risk</v>
      </c>
    </row>
    <row r="6046" spans="1:51" x14ac:dyDescent="0.35">
      <c r="A6046" t="s">
        <v>7250</v>
      </c>
      <c r="B6046" t="s">
        <v>66</v>
      </c>
      <c r="C6046">
        <v>50</v>
      </c>
      <c r="D6046" t="s">
        <v>52</v>
      </c>
      <c r="E6046" t="s">
        <v>52</v>
      </c>
      <c r="F6046" t="s">
        <v>52</v>
      </c>
      <c r="G6046" t="s">
        <v>52</v>
      </c>
      <c r="H6046">
        <v>0</v>
      </c>
      <c r="I6046" t="s">
        <v>54</v>
      </c>
      <c r="J6046" t="s">
        <v>55</v>
      </c>
      <c r="K6046" t="s">
        <v>1982</v>
      </c>
      <c r="L6046">
        <v>92518</v>
      </c>
      <c r="M6046">
        <v>33.888323</v>
      </c>
      <c r="N6046">
        <v>-117.27753300000001</v>
      </c>
      <c r="O6046">
        <v>1005</v>
      </c>
      <c r="P6046" t="s">
        <v>57</v>
      </c>
      <c r="Q6046" t="s">
        <v>52</v>
      </c>
      <c r="R6046">
        <v>0</v>
      </c>
      <c r="S6046">
        <v>6</v>
      </c>
      <c r="T6046" t="s">
        <v>67</v>
      </c>
      <c r="U6046" t="s">
        <v>53</v>
      </c>
      <c r="V6046">
        <v>31.02</v>
      </c>
      <c r="W6046" t="s">
        <v>52</v>
      </c>
      <c r="X6046" t="s">
        <v>52</v>
      </c>
      <c r="Y6046" t="s">
        <v>58</v>
      </c>
      <c r="Z6046">
        <v>0</v>
      </c>
      <c r="AA6046" t="s">
        <v>52</v>
      </c>
      <c r="AB6046" t="s">
        <v>52</v>
      </c>
      <c r="AC6046" t="s">
        <v>52</v>
      </c>
      <c r="AD6046" t="s">
        <v>52</v>
      </c>
      <c r="AE6046" t="s">
        <v>52</v>
      </c>
      <c r="AF6046" t="s">
        <v>52</v>
      </c>
      <c r="AG6046" t="s">
        <v>52</v>
      </c>
      <c r="AH6046" t="s">
        <v>52</v>
      </c>
      <c r="AI6046" t="s">
        <v>60</v>
      </c>
      <c r="AJ6046" t="s">
        <v>52</v>
      </c>
      <c r="AK6046" t="s">
        <v>69</v>
      </c>
      <c r="AL6046">
        <v>19.7</v>
      </c>
      <c r="AM6046">
        <v>129.55000000000001</v>
      </c>
      <c r="AN6046">
        <v>0</v>
      </c>
      <c r="AO6046">
        <v>0</v>
      </c>
      <c r="AP6046">
        <v>186.12</v>
      </c>
      <c r="AQ6046">
        <v>315.67</v>
      </c>
      <c r="AR6046">
        <v>5</v>
      </c>
      <c r="AS6046" t="s">
        <v>881</v>
      </c>
      <c r="AT6046" t="s">
        <v>52</v>
      </c>
      <c r="AU6046">
        <v>74</v>
      </c>
      <c r="AV6046">
        <v>5387</v>
      </c>
      <c r="AY6046" t="str">
        <f>IF(AND(Table1[[#This Row],[Contract]]="Month-to-Month", Table1[[#This Row],[Tenure in Months]]&lt;6, Table1[[#This Row],[Payment Method]]="Bank Withdrawal"), "High Risk", IF(OR(Table1[[#This Row],[Contract]]="Month-to-Month", Table1[[#This Row],[Tenure in Months]]&lt;12), "Medium Risk", "Low Risk"))</f>
        <v>Medium Risk</v>
      </c>
    </row>
    <row r="6047" spans="1:51" x14ac:dyDescent="0.35">
      <c r="A6047" t="s">
        <v>7251</v>
      </c>
      <c r="B6047" t="s">
        <v>66</v>
      </c>
      <c r="C6047">
        <v>42</v>
      </c>
      <c r="D6047" t="s">
        <v>52</v>
      </c>
      <c r="E6047" t="s">
        <v>52</v>
      </c>
      <c r="F6047" t="s">
        <v>53</v>
      </c>
      <c r="G6047" t="s">
        <v>53</v>
      </c>
      <c r="H6047">
        <v>3</v>
      </c>
      <c r="I6047" t="s">
        <v>54</v>
      </c>
      <c r="J6047" t="s">
        <v>55</v>
      </c>
      <c r="K6047" t="s">
        <v>526</v>
      </c>
      <c r="L6047">
        <v>92532</v>
      </c>
      <c r="M6047">
        <v>33.705835999999998</v>
      </c>
      <c r="N6047">
        <v>-117.31820399999999</v>
      </c>
      <c r="O6047">
        <v>4546</v>
      </c>
      <c r="P6047" t="s">
        <v>57</v>
      </c>
      <c r="Q6047" t="s">
        <v>53</v>
      </c>
      <c r="R6047">
        <v>8</v>
      </c>
      <c r="S6047">
        <v>11</v>
      </c>
      <c r="T6047" t="s">
        <v>58</v>
      </c>
      <c r="U6047" t="s">
        <v>53</v>
      </c>
      <c r="V6047">
        <v>44.84</v>
      </c>
      <c r="W6047" t="s">
        <v>52</v>
      </c>
      <c r="X6047" t="s">
        <v>53</v>
      </c>
      <c r="Y6047" t="s">
        <v>59</v>
      </c>
      <c r="Z6047">
        <v>57</v>
      </c>
      <c r="AA6047" t="s">
        <v>53</v>
      </c>
      <c r="AB6047" t="s">
        <v>52</v>
      </c>
      <c r="AC6047" t="s">
        <v>52</v>
      </c>
      <c r="AD6047" t="s">
        <v>52</v>
      </c>
      <c r="AE6047" t="s">
        <v>52</v>
      </c>
      <c r="AF6047" t="s">
        <v>52</v>
      </c>
      <c r="AG6047" t="s">
        <v>52</v>
      </c>
      <c r="AH6047" t="s">
        <v>52</v>
      </c>
      <c r="AI6047" t="s">
        <v>60</v>
      </c>
      <c r="AJ6047" t="s">
        <v>52</v>
      </c>
      <c r="AK6047" t="s">
        <v>61</v>
      </c>
      <c r="AL6047">
        <v>51</v>
      </c>
      <c r="AM6047">
        <v>581.70000000000005</v>
      </c>
      <c r="AN6047">
        <v>0</v>
      </c>
      <c r="AO6047">
        <v>60</v>
      </c>
      <c r="AP6047">
        <v>493.24</v>
      </c>
      <c r="AQ6047">
        <v>1134.94</v>
      </c>
      <c r="AR6047">
        <v>3</v>
      </c>
      <c r="AS6047" t="s">
        <v>881</v>
      </c>
      <c r="AT6047" t="s">
        <v>52</v>
      </c>
      <c r="AU6047">
        <v>49</v>
      </c>
      <c r="AV6047">
        <v>5777</v>
      </c>
      <c r="AY6047" t="str">
        <f>IF(AND(Table1[[#This Row],[Contract]]="Month-to-Month", Table1[[#This Row],[Tenure in Months]]&lt;6, Table1[[#This Row],[Payment Method]]="Bank Withdrawal"), "High Risk", IF(OR(Table1[[#This Row],[Contract]]="Month-to-Month", Table1[[#This Row],[Tenure in Months]]&lt;12), "Medium Risk", "Low Risk"))</f>
        <v>Medium Risk</v>
      </c>
    </row>
    <row r="6048" spans="1:51" x14ac:dyDescent="0.35">
      <c r="A6048" t="s">
        <v>7252</v>
      </c>
      <c r="B6048" t="s">
        <v>66</v>
      </c>
      <c r="C6048">
        <v>45</v>
      </c>
      <c r="D6048" t="s">
        <v>52</v>
      </c>
      <c r="E6048" t="s">
        <v>52</v>
      </c>
      <c r="F6048" t="s">
        <v>53</v>
      </c>
      <c r="G6048" t="s">
        <v>53</v>
      </c>
      <c r="H6048">
        <v>3</v>
      </c>
      <c r="I6048" t="s">
        <v>54</v>
      </c>
      <c r="J6048" t="s">
        <v>55</v>
      </c>
      <c r="K6048" t="s">
        <v>2411</v>
      </c>
      <c r="L6048">
        <v>92539</v>
      </c>
      <c r="M6048">
        <v>33.527605000000001</v>
      </c>
      <c r="N6048">
        <v>-116.666551</v>
      </c>
      <c r="O6048">
        <v>3745</v>
      </c>
      <c r="P6048" t="s">
        <v>57</v>
      </c>
      <c r="Q6048" t="s">
        <v>53</v>
      </c>
      <c r="R6048">
        <v>8</v>
      </c>
      <c r="S6048">
        <v>10</v>
      </c>
      <c r="T6048" t="s">
        <v>58</v>
      </c>
      <c r="U6048" t="s">
        <v>53</v>
      </c>
      <c r="V6048">
        <v>32.76</v>
      </c>
      <c r="W6048" t="s">
        <v>52</v>
      </c>
      <c r="X6048" t="s">
        <v>53</v>
      </c>
      <c r="Y6048" t="s">
        <v>68</v>
      </c>
      <c r="Z6048">
        <v>51</v>
      </c>
      <c r="AA6048" t="s">
        <v>52</v>
      </c>
      <c r="AB6048" t="s">
        <v>52</v>
      </c>
      <c r="AC6048" t="s">
        <v>52</v>
      </c>
      <c r="AD6048" t="s">
        <v>52</v>
      </c>
      <c r="AE6048" t="s">
        <v>53</v>
      </c>
      <c r="AF6048" t="s">
        <v>53</v>
      </c>
      <c r="AG6048" t="s">
        <v>53</v>
      </c>
      <c r="AH6048" t="s">
        <v>53</v>
      </c>
      <c r="AI6048" t="s">
        <v>60</v>
      </c>
      <c r="AJ6048" t="s">
        <v>53</v>
      </c>
      <c r="AK6048" t="s">
        <v>61</v>
      </c>
      <c r="AL6048">
        <v>88.85</v>
      </c>
      <c r="AM6048">
        <v>929.45</v>
      </c>
      <c r="AN6048">
        <v>0</v>
      </c>
      <c r="AO6048">
        <v>0</v>
      </c>
      <c r="AP6048">
        <v>327.599999999999</v>
      </c>
      <c r="AQ6048">
        <v>1257.05</v>
      </c>
      <c r="AR6048">
        <v>4</v>
      </c>
      <c r="AS6048" t="s">
        <v>881</v>
      </c>
      <c r="AT6048" t="s">
        <v>52</v>
      </c>
      <c r="AU6048">
        <v>54</v>
      </c>
      <c r="AV6048">
        <v>4531</v>
      </c>
      <c r="AY6048" t="str">
        <f>IF(AND(Table1[[#This Row],[Contract]]="Month-to-Month", Table1[[#This Row],[Tenure in Months]]&lt;6, Table1[[#This Row],[Payment Method]]="Bank Withdrawal"), "High Risk", IF(OR(Table1[[#This Row],[Contract]]="Month-to-Month", Table1[[#This Row],[Tenure in Months]]&lt;12), "Medium Risk", "Low Risk"))</f>
        <v>Medium Risk</v>
      </c>
    </row>
    <row r="6049" spans="1:51" x14ac:dyDescent="0.35">
      <c r="A6049" t="s">
        <v>7253</v>
      </c>
      <c r="B6049" t="s">
        <v>51</v>
      </c>
      <c r="C6049">
        <v>44</v>
      </c>
      <c r="D6049" t="s">
        <v>52</v>
      </c>
      <c r="E6049" t="s">
        <v>52</v>
      </c>
      <c r="F6049" t="s">
        <v>53</v>
      </c>
      <c r="G6049" t="s">
        <v>52</v>
      </c>
      <c r="H6049">
        <v>0</v>
      </c>
      <c r="I6049" t="s">
        <v>54</v>
      </c>
      <c r="J6049" t="s">
        <v>55</v>
      </c>
      <c r="K6049" t="s">
        <v>137</v>
      </c>
      <c r="L6049">
        <v>92543</v>
      </c>
      <c r="M6049">
        <v>33.739415000000001</v>
      </c>
      <c r="N6049">
        <v>-116.968339</v>
      </c>
      <c r="O6049">
        <v>29687</v>
      </c>
      <c r="P6049" t="s">
        <v>57</v>
      </c>
      <c r="Q6049" t="s">
        <v>53</v>
      </c>
      <c r="R6049">
        <v>6</v>
      </c>
      <c r="S6049">
        <v>34</v>
      </c>
      <c r="T6049" t="s">
        <v>75</v>
      </c>
      <c r="U6049" t="s">
        <v>53</v>
      </c>
      <c r="V6049">
        <v>4.42</v>
      </c>
      <c r="W6049" t="s">
        <v>52</v>
      </c>
      <c r="X6049" t="s">
        <v>52</v>
      </c>
      <c r="Y6049" t="s">
        <v>58</v>
      </c>
      <c r="Z6049">
        <v>0</v>
      </c>
      <c r="AA6049" t="s">
        <v>52</v>
      </c>
      <c r="AB6049" t="s">
        <v>52</v>
      </c>
      <c r="AC6049" t="s">
        <v>52</v>
      </c>
      <c r="AD6049" t="s">
        <v>52</v>
      </c>
      <c r="AE6049" t="s">
        <v>52</v>
      </c>
      <c r="AF6049" t="s">
        <v>52</v>
      </c>
      <c r="AG6049" t="s">
        <v>52</v>
      </c>
      <c r="AH6049" t="s">
        <v>52</v>
      </c>
      <c r="AI6049" t="s">
        <v>334</v>
      </c>
      <c r="AJ6049" t="s">
        <v>52</v>
      </c>
      <c r="AK6049" t="s">
        <v>69</v>
      </c>
      <c r="AL6049">
        <v>20.05</v>
      </c>
      <c r="AM6049">
        <v>679</v>
      </c>
      <c r="AN6049">
        <v>0</v>
      </c>
      <c r="AO6049">
        <v>0</v>
      </c>
      <c r="AP6049">
        <v>150.28</v>
      </c>
      <c r="AQ6049">
        <v>829.28</v>
      </c>
      <c r="AR6049">
        <v>3</v>
      </c>
      <c r="AS6049" t="s">
        <v>881</v>
      </c>
      <c r="AT6049" t="s">
        <v>52</v>
      </c>
      <c r="AU6049">
        <v>29</v>
      </c>
      <c r="AV6049">
        <v>2236</v>
      </c>
      <c r="AY6049" t="str">
        <f>IF(AND(Table1[[#This Row],[Contract]]="Month-to-Month", Table1[[#This Row],[Tenure in Months]]&lt;6, Table1[[#This Row],[Payment Method]]="Bank Withdrawal"), "High Risk", IF(OR(Table1[[#This Row],[Contract]]="Month-to-Month", Table1[[#This Row],[Tenure in Months]]&lt;12), "Medium Risk", "Low Risk"))</f>
        <v>Low Risk</v>
      </c>
    </row>
    <row r="6050" spans="1:51" x14ac:dyDescent="0.35">
      <c r="A6050" t="s">
        <v>7254</v>
      </c>
      <c r="B6050" t="s">
        <v>66</v>
      </c>
      <c r="C6050">
        <v>45</v>
      </c>
      <c r="D6050" t="s">
        <v>52</v>
      </c>
      <c r="E6050" t="s">
        <v>52</v>
      </c>
      <c r="F6050" t="s">
        <v>52</v>
      </c>
      <c r="G6050" t="s">
        <v>52</v>
      </c>
      <c r="H6050">
        <v>0</v>
      </c>
      <c r="I6050" t="s">
        <v>54</v>
      </c>
      <c r="J6050" t="s">
        <v>55</v>
      </c>
      <c r="K6050" t="s">
        <v>137</v>
      </c>
      <c r="L6050">
        <v>92544</v>
      </c>
      <c r="M6050">
        <v>33.644584999999999</v>
      </c>
      <c r="N6050">
        <v>-116.871544</v>
      </c>
      <c r="O6050">
        <v>39264</v>
      </c>
      <c r="P6050" t="s">
        <v>57</v>
      </c>
      <c r="Q6050" t="s">
        <v>52</v>
      </c>
      <c r="R6050">
        <v>0</v>
      </c>
      <c r="S6050">
        <v>62</v>
      </c>
      <c r="T6050" t="s">
        <v>58</v>
      </c>
      <c r="U6050" t="s">
        <v>53</v>
      </c>
      <c r="V6050">
        <v>23.18</v>
      </c>
      <c r="W6050" t="s">
        <v>52</v>
      </c>
      <c r="X6050" t="s">
        <v>53</v>
      </c>
      <c r="Y6050" t="s">
        <v>59</v>
      </c>
      <c r="Z6050">
        <v>18</v>
      </c>
      <c r="AA6050" t="s">
        <v>53</v>
      </c>
      <c r="AB6050" t="s">
        <v>52</v>
      </c>
      <c r="AC6050" t="s">
        <v>52</v>
      </c>
      <c r="AD6050" t="s">
        <v>53</v>
      </c>
      <c r="AE6050" t="s">
        <v>52</v>
      </c>
      <c r="AF6050" t="s">
        <v>53</v>
      </c>
      <c r="AG6050" t="s">
        <v>53</v>
      </c>
      <c r="AH6050" t="s">
        <v>53</v>
      </c>
      <c r="AI6050" t="s">
        <v>334</v>
      </c>
      <c r="AJ6050" t="s">
        <v>53</v>
      </c>
      <c r="AK6050" t="s">
        <v>69</v>
      </c>
      <c r="AL6050">
        <v>65.099999999999994</v>
      </c>
      <c r="AM6050">
        <v>3846.75</v>
      </c>
      <c r="AN6050">
        <v>0</v>
      </c>
      <c r="AO6050">
        <v>0</v>
      </c>
      <c r="AP6050">
        <v>1437.16</v>
      </c>
      <c r="AQ6050">
        <v>5283.91</v>
      </c>
      <c r="AR6050">
        <v>3</v>
      </c>
      <c r="AS6050" t="s">
        <v>881</v>
      </c>
      <c r="AT6050" t="s">
        <v>52</v>
      </c>
      <c r="AU6050">
        <v>47</v>
      </c>
      <c r="AV6050">
        <v>5172</v>
      </c>
      <c r="AY6050" t="str">
        <f>IF(AND(Table1[[#This Row],[Contract]]="Month-to-Month", Table1[[#This Row],[Tenure in Months]]&lt;6, Table1[[#This Row],[Payment Method]]="Bank Withdrawal"), "High Risk", IF(OR(Table1[[#This Row],[Contract]]="Month-to-Month", Table1[[#This Row],[Tenure in Months]]&lt;12), "Medium Risk", "Low Risk"))</f>
        <v>Low Risk</v>
      </c>
    </row>
    <row r="6051" spans="1:51" x14ac:dyDescent="0.35">
      <c r="A6051" t="s">
        <v>7255</v>
      </c>
      <c r="B6051" t="s">
        <v>51</v>
      </c>
      <c r="C6051">
        <v>24</v>
      </c>
      <c r="D6051" t="s">
        <v>53</v>
      </c>
      <c r="E6051" t="s">
        <v>52</v>
      </c>
      <c r="F6051" t="s">
        <v>53</v>
      </c>
      <c r="G6051" t="s">
        <v>52</v>
      </c>
      <c r="H6051">
        <v>0</v>
      </c>
      <c r="I6051" t="s">
        <v>54</v>
      </c>
      <c r="J6051" t="s">
        <v>55</v>
      </c>
      <c r="K6051" t="s">
        <v>137</v>
      </c>
      <c r="L6051">
        <v>92545</v>
      </c>
      <c r="M6051">
        <v>33.734932999999998</v>
      </c>
      <c r="N6051">
        <v>-117.044145</v>
      </c>
      <c r="O6051">
        <v>25694</v>
      </c>
      <c r="P6051" t="s">
        <v>57</v>
      </c>
      <c r="Q6051" t="s">
        <v>53</v>
      </c>
      <c r="R6051">
        <v>5</v>
      </c>
      <c r="S6051">
        <v>64</v>
      </c>
      <c r="T6051" t="s">
        <v>58</v>
      </c>
      <c r="U6051" t="s">
        <v>53</v>
      </c>
      <c r="V6051">
        <v>32.93</v>
      </c>
      <c r="W6051" t="s">
        <v>53</v>
      </c>
      <c r="X6051" t="s">
        <v>53</v>
      </c>
      <c r="Y6051" t="s">
        <v>59</v>
      </c>
      <c r="Z6051">
        <v>26</v>
      </c>
      <c r="AA6051" t="s">
        <v>52</v>
      </c>
      <c r="AB6051" t="s">
        <v>53</v>
      </c>
      <c r="AC6051" t="s">
        <v>52</v>
      </c>
      <c r="AD6051" t="s">
        <v>53</v>
      </c>
      <c r="AE6051" t="s">
        <v>52</v>
      </c>
      <c r="AF6051" t="s">
        <v>53</v>
      </c>
      <c r="AG6051" t="s">
        <v>53</v>
      </c>
      <c r="AH6051" t="s">
        <v>53</v>
      </c>
      <c r="AI6051" t="s">
        <v>124</v>
      </c>
      <c r="AJ6051" t="s">
        <v>53</v>
      </c>
      <c r="AK6051" t="s">
        <v>69</v>
      </c>
      <c r="AL6051">
        <v>70.150000000000006</v>
      </c>
      <c r="AM6051">
        <v>4480.7</v>
      </c>
      <c r="AN6051">
        <v>0</v>
      </c>
      <c r="AO6051">
        <v>0</v>
      </c>
      <c r="AP6051">
        <v>2107.52</v>
      </c>
      <c r="AQ6051">
        <v>6588.2199999999903</v>
      </c>
      <c r="AR6051">
        <v>4</v>
      </c>
      <c r="AS6051" t="s">
        <v>881</v>
      </c>
      <c r="AT6051" t="s">
        <v>52</v>
      </c>
      <c r="AU6051">
        <v>49</v>
      </c>
      <c r="AV6051">
        <v>5037</v>
      </c>
      <c r="AY6051" t="str">
        <f>IF(AND(Table1[[#This Row],[Contract]]="Month-to-Month", Table1[[#This Row],[Tenure in Months]]&lt;6, Table1[[#This Row],[Payment Method]]="Bank Withdrawal"), "High Risk", IF(OR(Table1[[#This Row],[Contract]]="Month-to-Month", Table1[[#This Row],[Tenure in Months]]&lt;12), "Medium Risk", "Low Risk"))</f>
        <v>Low Risk</v>
      </c>
    </row>
    <row r="6052" spans="1:51" x14ac:dyDescent="0.35">
      <c r="A6052" t="s">
        <v>7256</v>
      </c>
      <c r="B6052" t="s">
        <v>51</v>
      </c>
      <c r="C6052">
        <v>29</v>
      </c>
      <c r="D6052" t="s">
        <v>53</v>
      </c>
      <c r="E6052" t="s">
        <v>52</v>
      </c>
      <c r="F6052" t="s">
        <v>52</v>
      </c>
      <c r="G6052" t="s">
        <v>52</v>
      </c>
      <c r="H6052">
        <v>0</v>
      </c>
      <c r="I6052" t="s">
        <v>54</v>
      </c>
      <c r="J6052" t="s">
        <v>55</v>
      </c>
      <c r="K6052" t="s">
        <v>1986</v>
      </c>
      <c r="L6052">
        <v>92549</v>
      </c>
      <c r="M6052">
        <v>33.755038999999996</v>
      </c>
      <c r="N6052">
        <v>-116.74179599999999</v>
      </c>
      <c r="O6052">
        <v>3588</v>
      </c>
      <c r="P6052" t="s">
        <v>57</v>
      </c>
      <c r="Q6052" t="s">
        <v>52</v>
      </c>
      <c r="R6052">
        <v>0</v>
      </c>
      <c r="S6052">
        <v>25</v>
      </c>
      <c r="T6052" t="s">
        <v>75</v>
      </c>
      <c r="U6052" t="s">
        <v>53</v>
      </c>
      <c r="V6052">
        <v>29.38</v>
      </c>
      <c r="W6052" t="s">
        <v>52</v>
      </c>
      <c r="X6052" t="s">
        <v>52</v>
      </c>
      <c r="Y6052" t="s">
        <v>58</v>
      </c>
      <c r="Z6052">
        <v>0</v>
      </c>
      <c r="AA6052" t="s">
        <v>52</v>
      </c>
      <c r="AB6052" t="s">
        <v>52</v>
      </c>
      <c r="AC6052" t="s">
        <v>52</v>
      </c>
      <c r="AD6052" t="s">
        <v>52</v>
      </c>
      <c r="AE6052" t="s">
        <v>52</v>
      </c>
      <c r="AF6052" t="s">
        <v>52</v>
      </c>
      <c r="AG6052" t="s">
        <v>52</v>
      </c>
      <c r="AH6052" t="s">
        <v>52</v>
      </c>
      <c r="AI6052" t="s">
        <v>334</v>
      </c>
      <c r="AJ6052" t="s">
        <v>53</v>
      </c>
      <c r="AK6052" t="s">
        <v>69</v>
      </c>
      <c r="AL6052">
        <v>20.75</v>
      </c>
      <c r="AM6052">
        <v>499.4</v>
      </c>
      <c r="AN6052">
        <v>0</v>
      </c>
      <c r="AO6052">
        <v>0</v>
      </c>
      <c r="AP6052">
        <v>734.5</v>
      </c>
      <c r="AQ6052">
        <v>1233.9000000000001</v>
      </c>
      <c r="AR6052">
        <v>3</v>
      </c>
      <c r="AS6052" t="s">
        <v>881</v>
      </c>
      <c r="AT6052" t="s">
        <v>52</v>
      </c>
      <c r="AU6052">
        <v>74</v>
      </c>
      <c r="AV6052">
        <v>5161</v>
      </c>
      <c r="AY6052" t="str">
        <f>IF(AND(Table1[[#This Row],[Contract]]="Month-to-Month", Table1[[#This Row],[Tenure in Months]]&lt;6, Table1[[#This Row],[Payment Method]]="Bank Withdrawal"), "High Risk", IF(OR(Table1[[#This Row],[Contract]]="Month-to-Month", Table1[[#This Row],[Tenure in Months]]&lt;12), "Medium Risk", "Low Risk"))</f>
        <v>Low Risk</v>
      </c>
    </row>
    <row r="6053" spans="1:51" x14ac:dyDescent="0.35">
      <c r="A6053" t="s">
        <v>7257</v>
      </c>
      <c r="B6053" t="s">
        <v>66</v>
      </c>
      <c r="C6053">
        <v>30</v>
      </c>
      <c r="D6053" t="s">
        <v>52</v>
      </c>
      <c r="E6053" t="s">
        <v>52</v>
      </c>
      <c r="F6053" t="s">
        <v>52</v>
      </c>
      <c r="G6053" t="s">
        <v>52</v>
      </c>
      <c r="H6053">
        <v>0</v>
      </c>
      <c r="I6053" t="s">
        <v>54</v>
      </c>
      <c r="J6053" t="s">
        <v>55</v>
      </c>
      <c r="K6053" t="s">
        <v>139</v>
      </c>
      <c r="L6053">
        <v>92551</v>
      </c>
      <c r="M6053">
        <v>33.882739999999998</v>
      </c>
      <c r="N6053">
        <v>-117.224878</v>
      </c>
      <c r="O6053">
        <v>22983</v>
      </c>
      <c r="P6053" t="s">
        <v>57</v>
      </c>
      <c r="Q6053" t="s">
        <v>52</v>
      </c>
      <c r="R6053">
        <v>0</v>
      </c>
      <c r="S6053">
        <v>26</v>
      </c>
      <c r="T6053" t="s">
        <v>75</v>
      </c>
      <c r="U6053" t="s">
        <v>53</v>
      </c>
      <c r="V6053">
        <v>35.75</v>
      </c>
      <c r="W6053" t="s">
        <v>52</v>
      </c>
      <c r="X6053" t="s">
        <v>53</v>
      </c>
      <c r="Y6053" t="s">
        <v>110</v>
      </c>
      <c r="Z6053">
        <v>71</v>
      </c>
      <c r="AA6053" t="s">
        <v>52</v>
      </c>
      <c r="AB6053" t="s">
        <v>53</v>
      </c>
      <c r="AC6053" t="s">
        <v>53</v>
      </c>
      <c r="AD6053" t="s">
        <v>52</v>
      </c>
      <c r="AE6053" t="s">
        <v>52</v>
      </c>
      <c r="AF6053" t="s">
        <v>52</v>
      </c>
      <c r="AG6053" t="s">
        <v>52</v>
      </c>
      <c r="AH6053" t="s">
        <v>53</v>
      </c>
      <c r="AI6053" t="s">
        <v>124</v>
      </c>
      <c r="AJ6053" t="s">
        <v>53</v>
      </c>
      <c r="AK6053" t="s">
        <v>69</v>
      </c>
      <c r="AL6053">
        <v>56.05</v>
      </c>
      <c r="AM6053">
        <v>1553.2</v>
      </c>
      <c r="AN6053">
        <v>0</v>
      </c>
      <c r="AO6053">
        <v>0</v>
      </c>
      <c r="AP6053">
        <v>929.5</v>
      </c>
      <c r="AQ6053">
        <v>2482.6999999999998</v>
      </c>
      <c r="AR6053">
        <v>4</v>
      </c>
      <c r="AS6053" t="s">
        <v>881</v>
      </c>
      <c r="AT6053" t="s">
        <v>52</v>
      </c>
      <c r="AU6053">
        <v>46</v>
      </c>
      <c r="AV6053">
        <v>3079</v>
      </c>
      <c r="AY6053" t="str">
        <f>IF(AND(Table1[[#This Row],[Contract]]="Month-to-Month", Table1[[#This Row],[Tenure in Months]]&lt;6, Table1[[#This Row],[Payment Method]]="Bank Withdrawal"), "High Risk", IF(OR(Table1[[#This Row],[Contract]]="Month-to-Month", Table1[[#This Row],[Tenure in Months]]&lt;12), "Medium Risk", "Low Risk"))</f>
        <v>Low Risk</v>
      </c>
    </row>
    <row r="6054" spans="1:51" x14ac:dyDescent="0.35">
      <c r="A6054" t="s">
        <v>7258</v>
      </c>
      <c r="B6054" t="s">
        <v>51</v>
      </c>
      <c r="C6054">
        <v>22</v>
      </c>
      <c r="D6054" t="s">
        <v>53</v>
      </c>
      <c r="E6054" t="s">
        <v>52</v>
      </c>
      <c r="F6054" t="s">
        <v>52</v>
      </c>
      <c r="G6054" t="s">
        <v>53</v>
      </c>
      <c r="H6054">
        <v>1</v>
      </c>
      <c r="I6054" t="s">
        <v>54</v>
      </c>
      <c r="J6054" t="s">
        <v>55</v>
      </c>
      <c r="K6054" t="s">
        <v>139</v>
      </c>
      <c r="L6054">
        <v>92553</v>
      </c>
      <c r="M6054">
        <v>33.923149000000002</v>
      </c>
      <c r="N6054">
        <v>-117.244933</v>
      </c>
      <c r="O6054">
        <v>61205</v>
      </c>
      <c r="P6054" t="s">
        <v>57</v>
      </c>
      <c r="Q6054" t="s">
        <v>52</v>
      </c>
      <c r="R6054">
        <v>0</v>
      </c>
      <c r="S6054">
        <v>10</v>
      </c>
      <c r="T6054" t="s">
        <v>58</v>
      </c>
      <c r="U6054" t="s">
        <v>53</v>
      </c>
      <c r="V6054">
        <v>7.86</v>
      </c>
      <c r="W6054" t="s">
        <v>52</v>
      </c>
      <c r="X6054" t="s">
        <v>52</v>
      </c>
      <c r="Y6054" t="s">
        <v>58</v>
      </c>
      <c r="Z6054">
        <v>0</v>
      </c>
      <c r="AA6054" t="s">
        <v>52</v>
      </c>
      <c r="AB6054" t="s">
        <v>52</v>
      </c>
      <c r="AC6054" t="s">
        <v>52</v>
      </c>
      <c r="AD6054" t="s">
        <v>52</v>
      </c>
      <c r="AE6054" t="s">
        <v>52</v>
      </c>
      <c r="AF6054" t="s">
        <v>52</v>
      </c>
      <c r="AG6054" t="s">
        <v>52</v>
      </c>
      <c r="AH6054" t="s">
        <v>52</v>
      </c>
      <c r="AI6054" t="s">
        <v>124</v>
      </c>
      <c r="AJ6054" t="s">
        <v>53</v>
      </c>
      <c r="AK6054" t="s">
        <v>61</v>
      </c>
      <c r="AL6054">
        <v>19.95</v>
      </c>
      <c r="AM6054">
        <v>219.5</v>
      </c>
      <c r="AN6054">
        <v>0</v>
      </c>
      <c r="AO6054">
        <v>0</v>
      </c>
      <c r="AP6054">
        <v>78.599999999999994</v>
      </c>
      <c r="AQ6054">
        <v>298.10000000000002</v>
      </c>
      <c r="AR6054">
        <v>5</v>
      </c>
      <c r="AS6054" t="s">
        <v>881</v>
      </c>
      <c r="AT6054" t="s">
        <v>52</v>
      </c>
      <c r="AU6054">
        <v>48</v>
      </c>
      <c r="AV6054">
        <v>3044</v>
      </c>
      <c r="AY6054" t="str">
        <f>IF(AND(Table1[[#This Row],[Contract]]="Month-to-Month", Table1[[#This Row],[Tenure in Months]]&lt;6, Table1[[#This Row],[Payment Method]]="Bank Withdrawal"), "High Risk", IF(OR(Table1[[#This Row],[Contract]]="Month-to-Month", Table1[[#This Row],[Tenure in Months]]&lt;12), "Medium Risk", "Low Risk"))</f>
        <v>Medium Risk</v>
      </c>
    </row>
    <row r="6055" spans="1:51" x14ac:dyDescent="0.35">
      <c r="A6055" t="s">
        <v>7259</v>
      </c>
      <c r="B6055" t="s">
        <v>66</v>
      </c>
      <c r="C6055">
        <v>52</v>
      </c>
      <c r="D6055" t="s">
        <v>52</v>
      </c>
      <c r="E6055" t="s">
        <v>52</v>
      </c>
      <c r="F6055" t="s">
        <v>52</v>
      </c>
      <c r="G6055" t="s">
        <v>52</v>
      </c>
      <c r="H6055">
        <v>0</v>
      </c>
      <c r="I6055" t="s">
        <v>54</v>
      </c>
      <c r="J6055" t="s">
        <v>55</v>
      </c>
      <c r="K6055" t="s">
        <v>139</v>
      </c>
      <c r="L6055">
        <v>92555</v>
      </c>
      <c r="M6055">
        <v>33.907361000000002</v>
      </c>
      <c r="N6055">
        <v>-117.109972</v>
      </c>
      <c r="O6055">
        <v>12743</v>
      </c>
      <c r="P6055" t="s">
        <v>57</v>
      </c>
      <c r="Q6055" t="s">
        <v>52</v>
      </c>
      <c r="R6055">
        <v>0</v>
      </c>
      <c r="S6055">
        <v>53</v>
      </c>
      <c r="T6055" t="s">
        <v>58</v>
      </c>
      <c r="U6055" t="s">
        <v>53</v>
      </c>
      <c r="V6055">
        <v>29.39</v>
      </c>
      <c r="W6055" t="s">
        <v>53</v>
      </c>
      <c r="X6055" t="s">
        <v>53</v>
      </c>
      <c r="Y6055" t="s">
        <v>68</v>
      </c>
      <c r="Z6055">
        <v>12</v>
      </c>
      <c r="AA6055" t="s">
        <v>53</v>
      </c>
      <c r="AB6055" t="s">
        <v>53</v>
      </c>
      <c r="AC6055" t="s">
        <v>53</v>
      </c>
      <c r="AD6055" t="s">
        <v>52</v>
      </c>
      <c r="AE6055" t="s">
        <v>53</v>
      </c>
      <c r="AF6055" t="s">
        <v>52</v>
      </c>
      <c r="AG6055" t="s">
        <v>52</v>
      </c>
      <c r="AH6055" t="s">
        <v>53</v>
      </c>
      <c r="AI6055" t="s">
        <v>124</v>
      </c>
      <c r="AJ6055" t="s">
        <v>52</v>
      </c>
      <c r="AK6055" t="s">
        <v>69</v>
      </c>
      <c r="AL6055">
        <v>98.6</v>
      </c>
      <c r="AM6055">
        <v>5311.85</v>
      </c>
      <c r="AN6055">
        <v>0</v>
      </c>
      <c r="AO6055">
        <v>0</v>
      </c>
      <c r="AP6055">
        <v>1557.67</v>
      </c>
      <c r="AQ6055">
        <v>6869.52</v>
      </c>
      <c r="AR6055">
        <v>3</v>
      </c>
      <c r="AS6055" t="s">
        <v>881</v>
      </c>
      <c r="AT6055" t="s">
        <v>52</v>
      </c>
      <c r="AU6055">
        <v>20</v>
      </c>
      <c r="AV6055">
        <v>4635</v>
      </c>
      <c r="AY6055" t="str">
        <f>IF(AND(Table1[[#This Row],[Contract]]="Month-to-Month", Table1[[#This Row],[Tenure in Months]]&lt;6, Table1[[#This Row],[Payment Method]]="Bank Withdrawal"), "High Risk", IF(OR(Table1[[#This Row],[Contract]]="Month-to-Month", Table1[[#This Row],[Tenure in Months]]&lt;12), "Medium Risk", "Low Risk"))</f>
        <v>Low Risk</v>
      </c>
    </row>
    <row r="6056" spans="1:51" x14ac:dyDescent="0.35">
      <c r="A6056" t="s">
        <v>7260</v>
      </c>
      <c r="B6056" t="s">
        <v>51</v>
      </c>
      <c r="C6056">
        <v>59</v>
      </c>
      <c r="D6056" t="s">
        <v>52</v>
      </c>
      <c r="E6056" t="s">
        <v>52</v>
      </c>
      <c r="F6056" t="s">
        <v>52</v>
      </c>
      <c r="G6056" t="s">
        <v>52</v>
      </c>
      <c r="H6056">
        <v>0</v>
      </c>
      <c r="I6056" t="s">
        <v>54</v>
      </c>
      <c r="J6056" t="s">
        <v>55</v>
      </c>
      <c r="K6056" t="s">
        <v>3916</v>
      </c>
      <c r="L6056">
        <v>92561</v>
      </c>
      <c r="M6056">
        <v>33.638644999999997</v>
      </c>
      <c r="N6056">
        <v>-116.55783</v>
      </c>
      <c r="O6056">
        <v>1500</v>
      </c>
      <c r="P6056" t="s">
        <v>57</v>
      </c>
      <c r="Q6056" t="s">
        <v>52</v>
      </c>
      <c r="R6056">
        <v>0</v>
      </c>
      <c r="S6056">
        <v>33</v>
      </c>
      <c r="T6056" t="s">
        <v>75</v>
      </c>
      <c r="U6056" t="s">
        <v>53</v>
      </c>
      <c r="V6056">
        <v>17.63</v>
      </c>
      <c r="W6056" t="s">
        <v>52</v>
      </c>
      <c r="X6056" t="s">
        <v>53</v>
      </c>
      <c r="Y6056" t="s">
        <v>68</v>
      </c>
      <c r="Z6056">
        <v>19</v>
      </c>
      <c r="AA6056" t="s">
        <v>52</v>
      </c>
      <c r="AB6056" t="s">
        <v>53</v>
      </c>
      <c r="AC6056" t="s">
        <v>53</v>
      </c>
      <c r="AD6056" t="s">
        <v>52</v>
      </c>
      <c r="AE6056" t="s">
        <v>52</v>
      </c>
      <c r="AF6056" t="s">
        <v>52</v>
      </c>
      <c r="AG6056" t="s">
        <v>52</v>
      </c>
      <c r="AH6056" t="s">
        <v>53</v>
      </c>
      <c r="AI6056" t="s">
        <v>60</v>
      </c>
      <c r="AJ6056" t="s">
        <v>53</v>
      </c>
      <c r="AK6056" t="s">
        <v>69</v>
      </c>
      <c r="AL6056">
        <v>79</v>
      </c>
      <c r="AM6056">
        <v>2576.8000000000002</v>
      </c>
      <c r="AN6056">
        <v>0</v>
      </c>
      <c r="AO6056">
        <v>0</v>
      </c>
      <c r="AP6056">
        <v>581.79</v>
      </c>
      <c r="AQ6056">
        <v>3158.59</v>
      </c>
      <c r="AR6056">
        <v>3</v>
      </c>
      <c r="AS6056" t="s">
        <v>881</v>
      </c>
      <c r="AT6056" t="s">
        <v>52</v>
      </c>
      <c r="AU6056">
        <v>21</v>
      </c>
      <c r="AV6056">
        <v>4396</v>
      </c>
      <c r="AY6056" t="str">
        <f>IF(AND(Table1[[#This Row],[Contract]]="Month-to-Month", Table1[[#This Row],[Tenure in Months]]&lt;6, Table1[[#This Row],[Payment Method]]="Bank Withdrawal"), "High Risk", IF(OR(Table1[[#This Row],[Contract]]="Month-to-Month", Table1[[#This Row],[Tenure in Months]]&lt;12), "Medium Risk", "Low Risk"))</f>
        <v>Medium Risk</v>
      </c>
    </row>
    <row r="6057" spans="1:51" x14ac:dyDescent="0.35">
      <c r="A6057" t="s">
        <v>7261</v>
      </c>
      <c r="B6057" t="s">
        <v>66</v>
      </c>
      <c r="C6057">
        <v>25</v>
      </c>
      <c r="D6057" t="s">
        <v>53</v>
      </c>
      <c r="E6057" t="s">
        <v>52</v>
      </c>
      <c r="F6057" t="s">
        <v>52</v>
      </c>
      <c r="G6057" t="s">
        <v>52</v>
      </c>
      <c r="H6057">
        <v>0</v>
      </c>
      <c r="I6057" t="s">
        <v>54</v>
      </c>
      <c r="J6057" t="s">
        <v>55</v>
      </c>
      <c r="K6057" t="s">
        <v>316</v>
      </c>
      <c r="L6057">
        <v>92563</v>
      </c>
      <c r="M6057">
        <v>33.581045000000003</v>
      </c>
      <c r="N6057">
        <v>-117.14718999999999</v>
      </c>
      <c r="O6057">
        <v>18311</v>
      </c>
      <c r="P6057" t="s">
        <v>57</v>
      </c>
      <c r="Q6057" t="s">
        <v>52</v>
      </c>
      <c r="R6057">
        <v>0</v>
      </c>
      <c r="S6057">
        <v>29</v>
      </c>
      <c r="T6057" t="s">
        <v>75</v>
      </c>
      <c r="U6057" t="s">
        <v>53</v>
      </c>
      <c r="V6057">
        <v>16.38</v>
      </c>
      <c r="W6057" t="s">
        <v>53</v>
      </c>
      <c r="X6057" t="s">
        <v>53</v>
      </c>
      <c r="Y6057" t="s">
        <v>68</v>
      </c>
      <c r="Z6057">
        <v>82</v>
      </c>
      <c r="AA6057" t="s">
        <v>52</v>
      </c>
      <c r="AB6057" t="s">
        <v>52</v>
      </c>
      <c r="AC6057" t="s">
        <v>52</v>
      </c>
      <c r="AD6057" t="s">
        <v>52</v>
      </c>
      <c r="AE6057" t="s">
        <v>52</v>
      </c>
      <c r="AF6057" t="s">
        <v>52</v>
      </c>
      <c r="AG6057" t="s">
        <v>52</v>
      </c>
      <c r="AH6057" t="s">
        <v>53</v>
      </c>
      <c r="AI6057" t="s">
        <v>60</v>
      </c>
      <c r="AJ6057" t="s">
        <v>53</v>
      </c>
      <c r="AK6057" t="s">
        <v>61</v>
      </c>
      <c r="AL6057">
        <v>74.2</v>
      </c>
      <c r="AM6057">
        <v>1993.25</v>
      </c>
      <c r="AN6057">
        <v>0</v>
      </c>
      <c r="AO6057">
        <v>0</v>
      </c>
      <c r="AP6057">
        <v>475.02</v>
      </c>
      <c r="AQ6057">
        <v>2468.27</v>
      </c>
      <c r="AR6057">
        <v>5</v>
      </c>
      <c r="AS6057" t="s">
        <v>881</v>
      </c>
      <c r="AT6057" t="s">
        <v>52</v>
      </c>
      <c r="AU6057">
        <v>55</v>
      </c>
      <c r="AV6057">
        <v>3982</v>
      </c>
      <c r="AY6057" t="str">
        <f>IF(AND(Table1[[#This Row],[Contract]]="Month-to-Month", Table1[[#This Row],[Tenure in Months]]&lt;6, Table1[[#This Row],[Payment Method]]="Bank Withdrawal"), "High Risk", IF(OR(Table1[[#This Row],[Contract]]="Month-to-Month", Table1[[#This Row],[Tenure in Months]]&lt;12), "Medium Risk", "Low Risk"))</f>
        <v>Medium Risk</v>
      </c>
    </row>
    <row r="6058" spans="1:51" x14ac:dyDescent="0.35">
      <c r="A6058" t="s">
        <v>7262</v>
      </c>
      <c r="B6058" t="s">
        <v>51</v>
      </c>
      <c r="C6058">
        <v>51</v>
      </c>
      <c r="D6058" t="s">
        <v>52</v>
      </c>
      <c r="E6058" t="s">
        <v>52</v>
      </c>
      <c r="F6058" t="s">
        <v>53</v>
      </c>
      <c r="G6058" t="s">
        <v>53</v>
      </c>
      <c r="H6058">
        <v>3</v>
      </c>
      <c r="I6058" t="s">
        <v>54</v>
      </c>
      <c r="J6058" t="s">
        <v>55</v>
      </c>
      <c r="K6058" t="s">
        <v>318</v>
      </c>
      <c r="L6058">
        <v>92567</v>
      </c>
      <c r="M6058">
        <v>33.827689999999997</v>
      </c>
      <c r="N6058">
        <v>-117.102244</v>
      </c>
      <c r="O6058">
        <v>7344</v>
      </c>
      <c r="P6058" t="s">
        <v>57</v>
      </c>
      <c r="Q6058" t="s">
        <v>53</v>
      </c>
      <c r="R6058">
        <v>3</v>
      </c>
      <c r="S6058">
        <v>24</v>
      </c>
      <c r="T6058" t="s">
        <v>75</v>
      </c>
      <c r="U6058" t="s">
        <v>53</v>
      </c>
      <c r="V6058">
        <v>45.68</v>
      </c>
      <c r="W6058" t="s">
        <v>53</v>
      </c>
      <c r="X6058" t="s">
        <v>53</v>
      </c>
      <c r="Y6058" t="s">
        <v>110</v>
      </c>
      <c r="Z6058">
        <v>26</v>
      </c>
      <c r="AA6058" t="s">
        <v>53</v>
      </c>
      <c r="AB6058" t="s">
        <v>52</v>
      </c>
      <c r="AC6058" t="s">
        <v>52</v>
      </c>
      <c r="AD6058" t="s">
        <v>53</v>
      </c>
      <c r="AE6058" t="s">
        <v>53</v>
      </c>
      <c r="AF6058" t="s">
        <v>53</v>
      </c>
      <c r="AG6058" t="s">
        <v>53</v>
      </c>
      <c r="AH6058" t="s">
        <v>53</v>
      </c>
      <c r="AI6058" t="s">
        <v>60</v>
      </c>
      <c r="AJ6058" t="s">
        <v>52</v>
      </c>
      <c r="AK6058" t="s">
        <v>61</v>
      </c>
      <c r="AL6058">
        <v>81</v>
      </c>
      <c r="AM6058">
        <v>1923.85</v>
      </c>
      <c r="AN6058">
        <v>0</v>
      </c>
      <c r="AO6058">
        <v>0</v>
      </c>
      <c r="AP6058">
        <v>1096.32</v>
      </c>
      <c r="AQ6058">
        <v>3020.17</v>
      </c>
      <c r="AR6058">
        <v>3</v>
      </c>
      <c r="AS6058" t="s">
        <v>881</v>
      </c>
      <c r="AT6058" t="s">
        <v>52</v>
      </c>
      <c r="AU6058">
        <v>50</v>
      </c>
      <c r="AV6058">
        <v>3019</v>
      </c>
      <c r="AY6058" t="str">
        <f>IF(AND(Table1[[#This Row],[Contract]]="Month-to-Month", Table1[[#This Row],[Tenure in Months]]&lt;6, Table1[[#This Row],[Payment Method]]="Bank Withdrawal"), "High Risk", IF(OR(Table1[[#This Row],[Contract]]="Month-to-Month", Table1[[#This Row],[Tenure in Months]]&lt;12), "Medium Risk", "Low Risk"))</f>
        <v>Medium Risk</v>
      </c>
    </row>
    <row r="6059" spans="1:51" x14ac:dyDescent="0.35">
      <c r="A6059" t="s">
        <v>7263</v>
      </c>
      <c r="B6059" t="s">
        <v>51</v>
      </c>
      <c r="C6059">
        <v>63</v>
      </c>
      <c r="D6059" t="s">
        <v>52</v>
      </c>
      <c r="E6059" t="s">
        <v>52</v>
      </c>
      <c r="F6059" t="s">
        <v>53</v>
      </c>
      <c r="G6059" t="s">
        <v>53</v>
      </c>
      <c r="H6059">
        <v>1</v>
      </c>
      <c r="I6059" t="s">
        <v>54</v>
      </c>
      <c r="J6059" t="s">
        <v>55</v>
      </c>
      <c r="K6059" t="s">
        <v>141</v>
      </c>
      <c r="L6059">
        <v>92570</v>
      </c>
      <c r="M6059">
        <v>33.787298</v>
      </c>
      <c r="N6059">
        <v>-117.32067600000001</v>
      </c>
      <c r="O6059">
        <v>36817</v>
      </c>
      <c r="P6059" t="s">
        <v>57</v>
      </c>
      <c r="Q6059" t="s">
        <v>53</v>
      </c>
      <c r="R6059">
        <v>5</v>
      </c>
      <c r="S6059">
        <v>20</v>
      </c>
      <c r="T6059" t="s">
        <v>58</v>
      </c>
      <c r="U6059" t="s">
        <v>53</v>
      </c>
      <c r="V6059">
        <v>13.18</v>
      </c>
      <c r="W6059" t="s">
        <v>52</v>
      </c>
      <c r="X6059" t="s">
        <v>53</v>
      </c>
      <c r="Y6059" t="s">
        <v>110</v>
      </c>
      <c r="Z6059">
        <v>10</v>
      </c>
      <c r="AA6059" t="s">
        <v>52</v>
      </c>
      <c r="AB6059" t="s">
        <v>52</v>
      </c>
      <c r="AC6059" t="s">
        <v>53</v>
      </c>
      <c r="AD6059" t="s">
        <v>52</v>
      </c>
      <c r="AE6059" t="s">
        <v>52</v>
      </c>
      <c r="AF6059" t="s">
        <v>52</v>
      </c>
      <c r="AG6059" t="s">
        <v>52</v>
      </c>
      <c r="AH6059" t="s">
        <v>53</v>
      </c>
      <c r="AI6059" t="s">
        <v>60</v>
      </c>
      <c r="AJ6059" t="s">
        <v>53</v>
      </c>
      <c r="AK6059" t="s">
        <v>61</v>
      </c>
      <c r="AL6059">
        <v>49.6</v>
      </c>
      <c r="AM6059">
        <v>939.8</v>
      </c>
      <c r="AN6059">
        <v>0</v>
      </c>
      <c r="AO6059">
        <v>0</v>
      </c>
      <c r="AP6059">
        <v>263.60000000000002</v>
      </c>
      <c r="AQ6059">
        <v>1203.4000000000001</v>
      </c>
      <c r="AR6059">
        <v>3</v>
      </c>
      <c r="AS6059" t="s">
        <v>881</v>
      </c>
      <c r="AT6059" t="s">
        <v>52</v>
      </c>
      <c r="AU6059">
        <v>68</v>
      </c>
      <c r="AV6059">
        <v>3235</v>
      </c>
      <c r="AY6059" t="str">
        <f>IF(AND(Table1[[#This Row],[Contract]]="Month-to-Month", Table1[[#This Row],[Tenure in Months]]&lt;6, Table1[[#This Row],[Payment Method]]="Bank Withdrawal"), "High Risk", IF(OR(Table1[[#This Row],[Contract]]="Month-to-Month", Table1[[#This Row],[Tenure in Months]]&lt;12), "Medium Risk", "Low Risk"))</f>
        <v>Medium Risk</v>
      </c>
    </row>
    <row r="6060" spans="1:51" x14ac:dyDescent="0.35">
      <c r="A6060" t="s">
        <v>7264</v>
      </c>
      <c r="B6060" t="s">
        <v>66</v>
      </c>
      <c r="C6060">
        <v>44</v>
      </c>
      <c r="D6060" t="s">
        <v>52</v>
      </c>
      <c r="E6060" t="s">
        <v>52</v>
      </c>
      <c r="F6060" t="s">
        <v>52</v>
      </c>
      <c r="G6060" t="s">
        <v>52</v>
      </c>
      <c r="H6060">
        <v>0</v>
      </c>
      <c r="I6060" t="s">
        <v>54</v>
      </c>
      <c r="J6060" t="s">
        <v>55</v>
      </c>
      <c r="K6060" t="s">
        <v>141</v>
      </c>
      <c r="L6060">
        <v>92571</v>
      </c>
      <c r="M6060">
        <v>33.828288999999998</v>
      </c>
      <c r="N6060">
        <v>-117.201666</v>
      </c>
      <c r="O6060">
        <v>26357</v>
      </c>
      <c r="P6060" t="s">
        <v>57</v>
      </c>
      <c r="Q6060" t="s">
        <v>52</v>
      </c>
      <c r="R6060">
        <v>0</v>
      </c>
      <c r="S6060">
        <v>1</v>
      </c>
      <c r="T6060" t="s">
        <v>67</v>
      </c>
      <c r="U6060" t="s">
        <v>53</v>
      </c>
      <c r="V6060">
        <v>7.34</v>
      </c>
      <c r="W6060" t="s">
        <v>53</v>
      </c>
      <c r="X6060" t="s">
        <v>53</v>
      </c>
      <c r="Y6060" t="s">
        <v>68</v>
      </c>
      <c r="Z6060">
        <v>11</v>
      </c>
      <c r="AA6060" t="s">
        <v>52</v>
      </c>
      <c r="AB6060" t="s">
        <v>52</v>
      </c>
      <c r="AC6060" t="s">
        <v>52</v>
      </c>
      <c r="AD6060" t="s">
        <v>52</v>
      </c>
      <c r="AE6060" t="s">
        <v>53</v>
      </c>
      <c r="AF6060" t="s">
        <v>52</v>
      </c>
      <c r="AG6060" t="s">
        <v>52</v>
      </c>
      <c r="AH6060" t="s">
        <v>52</v>
      </c>
      <c r="AI6060" t="s">
        <v>60</v>
      </c>
      <c r="AJ6060" t="s">
        <v>53</v>
      </c>
      <c r="AK6060" t="s">
        <v>61</v>
      </c>
      <c r="AL6060">
        <v>84.6</v>
      </c>
      <c r="AM6060">
        <v>84.6</v>
      </c>
      <c r="AN6060">
        <v>0</v>
      </c>
      <c r="AO6060">
        <v>0</v>
      </c>
      <c r="AP6060">
        <v>7.34</v>
      </c>
      <c r="AQ6060">
        <v>91.94</v>
      </c>
      <c r="AR6060">
        <v>3</v>
      </c>
      <c r="AS6060" t="s">
        <v>883</v>
      </c>
      <c r="AT6060" t="s">
        <v>52</v>
      </c>
      <c r="AU6060">
        <v>46</v>
      </c>
      <c r="AV6060">
        <v>2196</v>
      </c>
      <c r="AY6060" t="str">
        <f>IF(AND(Table1[[#This Row],[Contract]]="Month-to-Month", Table1[[#This Row],[Tenure in Months]]&lt;6, Table1[[#This Row],[Payment Method]]="Bank Withdrawal"), "High Risk", IF(OR(Table1[[#This Row],[Contract]]="Month-to-Month", Table1[[#This Row],[Tenure in Months]]&lt;12), "Medium Risk", "Low Risk"))</f>
        <v>High Risk</v>
      </c>
    </row>
    <row r="6061" spans="1:51" x14ac:dyDescent="0.35">
      <c r="A6061" t="s">
        <v>7265</v>
      </c>
      <c r="B6061" t="s">
        <v>66</v>
      </c>
      <c r="C6061">
        <v>45</v>
      </c>
      <c r="D6061" t="s">
        <v>52</v>
      </c>
      <c r="E6061" t="s">
        <v>52</v>
      </c>
      <c r="F6061" t="s">
        <v>53</v>
      </c>
      <c r="G6061" t="s">
        <v>53</v>
      </c>
      <c r="H6061">
        <v>3</v>
      </c>
      <c r="I6061" t="s">
        <v>54</v>
      </c>
      <c r="J6061" t="s">
        <v>55</v>
      </c>
      <c r="K6061" t="s">
        <v>970</v>
      </c>
      <c r="L6061">
        <v>92584</v>
      </c>
      <c r="M6061">
        <v>33.653337999999998</v>
      </c>
      <c r="N6061">
        <v>-117.178271</v>
      </c>
      <c r="O6061">
        <v>14068</v>
      </c>
      <c r="P6061" t="s">
        <v>57</v>
      </c>
      <c r="Q6061" t="s">
        <v>53</v>
      </c>
      <c r="R6061">
        <v>10</v>
      </c>
      <c r="S6061">
        <v>72</v>
      </c>
      <c r="T6061" t="s">
        <v>229</v>
      </c>
      <c r="U6061" t="s">
        <v>53</v>
      </c>
      <c r="V6061">
        <v>37.840000000000003</v>
      </c>
      <c r="W6061" t="s">
        <v>53</v>
      </c>
      <c r="X6061" t="s">
        <v>53</v>
      </c>
      <c r="Y6061" t="s">
        <v>110</v>
      </c>
      <c r="Z6061">
        <v>53</v>
      </c>
      <c r="AA6061" t="s">
        <v>53</v>
      </c>
      <c r="AB6061" t="s">
        <v>52</v>
      </c>
      <c r="AC6061" t="s">
        <v>53</v>
      </c>
      <c r="AD6061" t="s">
        <v>53</v>
      </c>
      <c r="AE6061" t="s">
        <v>53</v>
      </c>
      <c r="AF6061" t="s">
        <v>53</v>
      </c>
      <c r="AG6061" t="s">
        <v>53</v>
      </c>
      <c r="AH6061" t="s">
        <v>53</v>
      </c>
      <c r="AI6061" t="s">
        <v>334</v>
      </c>
      <c r="AJ6061" t="s">
        <v>53</v>
      </c>
      <c r="AK6061" t="s">
        <v>61</v>
      </c>
      <c r="AL6061">
        <v>84.2</v>
      </c>
      <c r="AM6061">
        <v>5986.55</v>
      </c>
      <c r="AN6061">
        <v>0</v>
      </c>
      <c r="AO6061">
        <v>0</v>
      </c>
      <c r="AP6061">
        <v>2724.48</v>
      </c>
      <c r="AQ6061">
        <v>8711.0300000000007</v>
      </c>
      <c r="AR6061">
        <v>3</v>
      </c>
      <c r="AS6061" t="s">
        <v>881</v>
      </c>
      <c r="AT6061" t="s">
        <v>52</v>
      </c>
      <c r="AU6061">
        <v>69</v>
      </c>
      <c r="AV6061">
        <v>5598</v>
      </c>
      <c r="AY6061" t="str">
        <f>IF(AND(Table1[[#This Row],[Contract]]="Month-to-Month", Table1[[#This Row],[Tenure in Months]]&lt;6, Table1[[#This Row],[Payment Method]]="Bank Withdrawal"), "High Risk", IF(OR(Table1[[#This Row],[Contract]]="Month-to-Month", Table1[[#This Row],[Tenure in Months]]&lt;12), "Medium Risk", "Low Risk"))</f>
        <v>Low Risk</v>
      </c>
    </row>
    <row r="6062" spans="1:51" x14ac:dyDescent="0.35">
      <c r="A6062" t="s">
        <v>7266</v>
      </c>
      <c r="B6062" t="s">
        <v>51</v>
      </c>
      <c r="C6062">
        <v>26</v>
      </c>
      <c r="D6062" t="s">
        <v>53</v>
      </c>
      <c r="E6062" t="s">
        <v>52</v>
      </c>
      <c r="F6062" t="s">
        <v>53</v>
      </c>
      <c r="G6062" t="s">
        <v>52</v>
      </c>
      <c r="H6062">
        <v>0</v>
      </c>
      <c r="I6062" t="s">
        <v>54</v>
      </c>
      <c r="J6062" t="s">
        <v>55</v>
      </c>
      <c r="K6062" t="s">
        <v>1989</v>
      </c>
      <c r="L6062">
        <v>92585</v>
      </c>
      <c r="M6062">
        <v>33.739412000000002</v>
      </c>
      <c r="N6062">
        <v>-117.173334</v>
      </c>
      <c r="O6062">
        <v>8692</v>
      </c>
      <c r="P6062" t="s">
        <v>57</v>
      </c>
      <c r="Q6062" t="s">
        <v>53</v>
      </c>
      <c r="R6062">
        <v>4</v>
      </c>
      <c r="S6062">
        <v>52</v>
      </c>
      <c r="T6062" t="s">
        <v>58</v>
      </c>
      <c r="U6062" t="s">
        <v>53</v>
      </c>
      <c r="V6062">
        <v>49.82</v>
      </c>
      <c r="W6062" t="s">
        <v>52</v>
      </c>
      <c r="X6062" t="s">
        <v>53</v>
      </c>
      <c r="Y6062" t="s">
        <v>68</v>
      </c>
      <c r="Z6062">
        <v>51</v>
      </c>
      <c r="AA6062" t="s">
        <v>53</v>
      </c>
      <c r="AB6062" t="s">
        <v>53</v>
      </c>
      <c r="AC6062" t="s">
        <v>53</v>
      </c>
      <c r="AD6062" t="s">
        <v>53</v>
      </c>
      <c r="AE6062" t="s">
        <v>53</v>
      </c>
      <c r="AF6062" t="s">
        <v>53</v>
      </c>
      <c r="AG6062" t="s">
        <v>53</v>
      </c>
      <c r="AH6062" t="s">
        <v>53</v>
      </c>
      <c r="AI6062" t="s">
        <v>334</v>
      </c>
      <c r="AJ6062" t="s">
        <v>53</v>
      </c>
      <c r="AK6062" t="s">
        <v>61</v>
      </c>
      <c r="AL6062">
        <v>106.3</v>
      </c>
      <c r="AM6062">
        <v>5487</v>
      </c>
      <c r="AN6062">
        <v>0</v>
      </c>
      <c r="AO6062">
        <v>0</v>
      </c>
      <c r="AP6062">
        <v>2590.64</v>
      </c>
      <c r="AQ6062">
        <v>8077.6399999999903</v>
      </c>
      <c r="AR6062">
        <v>3</v>
      </c>
      <c r="AS6062" t="s">
        <v>881</v>
      </c>
      <c r="AT6062" t="s">
        <v>52</v>
      </c>
      <c r="AU6062">
        <v>36</v>
      </c>
      <c r="AV6062">
        <v>4969</v>
      </c>
      <c r="AY6062" t="str">
        <f>IF(AND(Table1[[#This Row],[Contract]]="Month-to-Month", Table1[[#This Row],[Tenure in Months]]&lt;6, Table1[[#This Row],[Payment Method]]="Bank Withdrawal"), "High Risk", IF(OR(Table1[[#This Row],[Contract]]="Month-to-Month", Table1[[#This Row],[Tenure in Months]]&lt;12), "Medium Risk", "Low Risk"))</f>
        <v>Low Risk</v>
      </c>
    </row>
    <row r="6063" spans="1:51" x14ac:dyDescent="0.35">
      <c r="A6063" t="s">
        <v>7267</v>
      </c>
      <c r="B6063" t="s">
        <v>66</v>
      </c>
      <c r="C6063">
        <v>63</v>
      </c>
      <c r="D6063" t="s">
        <v>52</v>
      </c>
      <c r="E6063" t="s">
        <v>52</v>
      </c>
      <c r="F6063" t="s">
        <v>52</v>
      </c>
      <c r="G6063" t="s">
        <v>52</v>
      </c>
      <c r="H6063">
        <v>0</v>
      </c>
      <c r="I6063" t="s">
        <v>54</v>
      </c>
      <c r="J6063" t="s">
        <v>55</v>
      </c>
      <c r="K6063" t="s">
        <v>1989</v>
      </c>
      <c r="L6063">
        <v>92586</v>
      </c>
      <c r="M6063">
        <v>33.707483000000003</v>
      </c>
      <c r="N6063">
        <v>-117.200006</v>
      </c>
      <c r="O6063">
        <v>18161</v>
      </c>
      <c r="P6063" t="s">
        <v>57</v>
      </c>
      <c r="Q6063" t="s">
        <v>52</v>
      </c>
      <c r="R6063">
        <v>0</v>
      </c>
      <c r="S6063">
        <v>9</v>
      </c>
      <c r="T6063" t="s">
        <v>67</v>
      </c>
      <c r="U6063" t="s">
        <v>53</v>
      </c>
      <c r="V6063">
        <v>29.87</v>
      </c>
      <c r="W6063" t="s">
        <v>52</v>
      </c>
      <c r="X6063" t="s">
        <v>53</v>
      </c>
      <c r="Y6063" t="s">
        <v>68</v>
      </c>
      <c r="Z6063">
        <v>5</v>
      </c>
      <c r="AA6063" t="s">
        <v>52</v>
      </c>
      <c r="AB6063" t="s">
        <v>52</v>
      </c>
      <c r="AC6063" t="s">
        <v>52</v>
      </c>
      <c r="AD6063" t="s">
        <v>52</v>
      </c>
      <c r="AE6063" t="s">
        <v>52</v>
      </c>
      <c r="AF6063" t="s">
        <v>52</v>
      </c>
      <c r="AG6063" t="s">
        <v>52</v>
      </c>
      <c r="AH6063" t="s">
        <v>53</v>
      </c>
      <c r="AI6063" t="s">
        <v>60</v>
      </c>
      <c r="AJ6063" t="s">
        <v>52</v>
      </c>
      <c r="AK6063" t="s">
        <v>61</v>
      </c>
      <c r="AL6063">
        <v>69.05</v>
      </c>
      <c r="AM6063">
        <v>651.5</v>
      </c>
      <c r="AN6063">
        <v>0</v>
      </c>
      <c r="AO6063">
        <v>0</v>
      </c>
      <c r="AP6063">
        <v>268.83</v>
      </c>
      <c r="AQ6063">
        <v>920.32999999999902</v>
      </c>
      <c r="AR6063">
        <v>3</v>
      </c>
      <c r="AS6063" t="s">
        <v>881</v>
      </c>
      <c r="AT6063" t="s">
        <v>52</v>
      </c>
      <c r="AU6063">
        <v>50</v>
      </c>
      <c r="AV6063">
        <v>5121</v>
      </c>
      <c r="AY6063" t="str">
        <f>IF(AND(Table1[[#This Row],[Contract]]="Month-to-Month", Table1[[#This Row],[Tenure in Months]]&lt;6, Table1[[#This Row],[Payment Method]]="Bank Withdrawal"), "High Risk", IF(OR(Table1[[#This Row],[Contract]]="Month-to-Month", Table1[[#This Row],[Tenure in Months]]&lt;12), "Medium Risk", "Low Risk"))</f>
        <v>Medium Risk</v>
      </c>
    </row>
    <row r="6064" spans="1:51" x14ac:dyDescent="0.35">
      <c r="A6064" t="s">
        <v>7268</v>
      </c>
      <c r="B6064" t="s">
        <v>66</v>
      </c>
      <c r="C6064">
        <v>38</v>
      </c>
      <c r="D6064" t="s">
        <v>52</v>
      </c>
      <c r="E6064" t="s">
        <v>52</v>
      </c>
      <c r="F6064" t="s">
        <v>52</v>
      </c>
      <c r="G6064" t="s">
        <v>52</v>
      </c>
      <c r="H6064">
        <v>0</v>
      </c>
      <c r="I6064" t="s">
        <v>54</v>
      </c>
      <c r="J6064" t="s">
        <v>55</v>
      </c>
      <c r="K6064" t="s">
        <v>1989</v>
      </c>
      <c r="L6064">
        <v>92587</v>
      </c>
      <c r="M6064">
        <v>33.698869999999999</v>
      </c>
      <c r="N6064">
        <v>-117.25071</v>
      </c>
      <c r="O6064">
        <v>13151</v>
      </c>
      <c r="P6064" t="s">
        <v>57</v>
      </c>
      <c r="Q6064" t="s">
        <v>52</v>
      </c>
      <c r="R6064">
        <v>0</v>
      </c>
      <c r="S6064">
        <v>1</v>
      </c>
      <c r="T6064" t="s">
        <v>67</v>
      </c>
      <c r="U6064" t="s">
        <v>53</v>
      </c>
      <c r="V6064">
        <v>49.33</v>
      </c>
      <c r="W6064" t="s">
        <v>52</v>
      </c>
      <c r="X6064" t="s">
        <v>53</v>
      </c>
      <c r="Y6064" t="s">
        <v>59</v>
      </c>
      <c r="Z6064">
        <v>21</v>
      </c>
      <c r="AA6064" t="s">
        <v>52</v>
      </c>
      <c r="AB6064" t="s">
        <v>52</v>
      </c>
      <c r="AC6064" t="s">
        <v>52</v>
      </c>
      <c r="AD6064" t="s">
        <v>52</v>
      </c>
      <c r="AE6064" t="s">
        <v>52</v>
      </c>
      <c r="AF6064" t="s">
        <v>52</v>
      </c>
      <c r="AG6064" t="s">
        <v>52</v>
      </c>
      <c r="AH6064" t="s">
        <v>53</v>
      </c>
      <c r="AI6064" t="s">
        <v>60</v>
      </c>
      <c r="AJ6064" t="s">
        <v>53</v>
      </c>
      <c r="AK6064" t="s">
        <v>69</v>
      </c>
      <c r="AL6064">
        <v>45.4</v>
      </c>
      <c r="AM6064">
        <v>45.4</v>
      </c>
      <c r="AN6064">
        <v>0</v>
      </c>
      <c r="AO6064">
        <v>0</v>
      </c>
      <c r="AP6064">
        <v>49.33</v>
      </c>
      <c r="AQ6064">
        <v>94.729999999999905</v>
      </c>
      <c r="AR6064">
        <v>3</v>
      </c>
      <c r="AS6064" t="s">
        <v>883</v>
      </c>
      <c r="AT6064" t="s">
        <v>52</v>
      </c>
      <c r="AU6064">
        <v>50</v>
      </c>
      <c r="AV6064">
        <v>4916</v>
      </c>
      <c r="AY6064" t="str">
        <f>IF(AND(Table1[[#This Row],[Contract]]="Month-to-Month", Table1[[#This Row],[Tenure in Months]]&lt;6, Table1[[#This Row],[Payment Method]]="Bank Withdrawal"), "High Risk", IF(OR(Table1[[#This Row],[Contract]]="Month-to-Month", Table1[[#This Row],[Tenure in Months]]&lt;12), "Medium Risk", "Low Risk"))</f>
        <v>Medium Risk</v>
      </c>
    </row>
    <row r="6065" spans="1:51" x14ac:dyDescent="0.35">
      <c r="A6065" t="s">
        <v>7269</v>
      </c>
      <c r="B6065" t="s">
        <v>51</v>
      </c>
      <c r="C6065">
        <v>55</v>
      </c>
      <c r="D6065" t="s">
        <v>52</v>
      </c>
      <c r="E6065" t="s">
        <v>52</v>
      </c>
      <c r="F6065" t="s">
        <v>53</v>
      </c>
      <c r="G6065" t="s">
        <v>53</v>
      </c>
      <c r="H6065">
        <v>1</v>
      </c>
      <c r="I6065" t="s">
        <v>54</v>
      </c>
      <c r="J6065" t="s">
        <v>55</v>
      </c>
      <c r="K6065" t="s">
        <v>1195</v>
      </c>
      <c r="L6065">
        <v>92595</v>
      </c>
      <c r="M6065">
        <v>33.617108000000002</v>
      </c>
      <c r="N6065">
        <v>-117.253349</v>
      </c>
      <c r="O6065">
        <v>19368</v>
      </c>
      <c r="P6065" t="s">
        <v>57</v>
      </c>
      <c r="Q6065" t="s">
        <v>52</v>
      </c>
      <c r="R6065">
        <v>0</v>
      </c>
      <c r="S6065">
        <v>69</v>
      </c>
      <c r="T6065" t="s">
        <v>229</v>
      </c>
      <c r="U6065" t="s">
        <v>53</v>
      </c>
      <c r="V6065">
        <v>8.4600000000000009</v>
      </c>
      <c r="W6065" t="s">
        <v>53</v>
      </c>
      <c r="X6065" t="s">
        <v>53</v>
      </c>
      <c r="Y6065" t="s">
        <v>68</v>
      </c>
      <c r="Z6065">
        <v>21</v>
      </c>
      <c r="AA6065" t="s">
        <v>52</v>
      </c>
      <c r="AB6065" t="s">
        <v>52</v>
      </c>
      <c r="AC6065" t="s">
        <v>52</v>
      </c>
      <c r="AD6065" t="s">
        <v>53</v>
      </c>
      <c r="AE6065" t="s">
        <v>53</v>
      </c>
      <c r="AF6065" t="s">
        <v>53</v>
      </c>
      <c r="AG6065" t="s">
        <v>53</v>
      </c>
      <c r="AH6065" t="s">
        <v>53</v>
      </c>
      <c r="AI6065" t="s">
        <v>334</v>
      </c>
      <c r="AJ6065" t="s">
        <v>53</v>
      </c>
      <c r="AK6065" t="s">
        <v>61</v>
      </c>
      <c r="AL6065">
        <v>99.35</v>
      </c>
      <c r="AM6065">
        <v>6856.45</v>
      </c>
      <c r="AN6065">
        <v>0</v>
      </c>
      <c r="AO6065">
        <v>0</v>
      </c>
      <c r="AP6065">
        <v>583.74</v>
      </c>
      <c r="AQ6065">
        <v>7440.19</v>
      </c>
      <c r="AR6065">
        <v>4</v>
      </c>
      <c r="AS6065" t="s">
        <v>881</v>
      </c>
      <c r="AT6065" t="s">
        <v>52</v>
      </c>
      <c r="AU6065">
        <v>73</v>
      </c>
      <c r="AV6065">
        <v>4637</v>
      </c>
      <c r="AY6065" t="str">
        <f>IF(AND(Table1[[#This Row],[Contract]]="Month-to-Month", Table1[[#This Row],[Tenure in Months]]&lt;6, Table1[[#This Row],[Payment Method]]="Bank Withdrawal"), "High Risk", IF(OR(Table1[[#This Row],[Contract]]="Month-to-Month", Table1[[#This Row],[Tenure in Months]]&lt;12), "Medium Risk", "Low Risk"))</f>
        <v>Low Risk</v>
      </c>
    </row>
    <row r="6066" spans="1:51" x14ac:dyDescent="0.35">
      <c r="A6066" t="s">
        <v>7270</v>
      </c>
      <c r="B6066" t="s">
        <v>51</v>
      </c>
      <c r="C6066">
        <v>37</v>
      </c>
      <c r="D6066" t="s">
        <v>52</v>
      </c>
      <c r="E6066" t="s">
        <v>52</v>
      </c>
      <c r="F6066" t="s">
        <v>52</v>
      </c>
      <c r="G6066" t="s">
        <v>52</v>
      </c>
      <c r="H6066">
        <v>0</v>
      </c>
      <c r="I6066" t="s">
        <v>54</v>
      </c>
      <c r="J6066" t="s">
        <v>55</v>
      </c>
      <c r="K6066" t="s">
        <v>973</v>
      </c>
      <c r="L6066">
        <v>92596</v>
      </c>
      <c r="M6066">
        <v>33.657432999999997</v>
      </c>
      <c r="N6066">
        <v>-117.04254</v>
      </c>
      <c r="O6066">
        <v>4093</v>
      </c>
      <c r="P6066" t="s">
        <v>57</v>
      </c>
      <c r="Q6066" t="s">
        <v>52</v>
      </c>
      <c r="R6066">
        <v>0</v>
      </c>
      <c r="S6066">
        <v>1</v>
      </c>
      <c r="T6066" t="s">
        <v>67</v>
      </c>
      <c r="U6066" t="s">
        <v>53</v>
      </c>
      <c r="V6066">
        <v>45.77</v>
      </c>
      <c r="W6066" t="s">
        <v>52</v>
      </c>
      <c r="X6066" t="s">
        <v>53</v>
      </c>
      <c r="Y6066" t="s">
        <v>59</v>
      </c>
      <c r="Z6066">
        <v>20</v>
      </c>
      <c r="AA6066" t="s">
        <v>53</v>
      </c>
      <c r="AB6066" t="s">
        <v>52</v>
      </c>
      <c r="AC6066" t="s">
        <v>52</v>
      </c>
      <c r="AD6066" t="s">
        <v>52</v>
      </c>
      <c r="AE6066" t="s">
        <v>52</v>
      </c>
      <c r="AF6066" t="s">
        <v>52</v>
      </c>
      <c r="AG6066" t="s">
        <v>52</v>
      </c>
      <c r="AH6066" t="s">
        <v>53</v>
      </c>
      <c r="AI6066" t="s">
        <v>60</v>
      </c>
      <c r="AJ6066" t="s">
        <v>53</v>
      </c>
      <c r="AK6066" t="s">
        <v>69</v>
      </c>
      <c r="AL6066">
        <v>50.75</v>
      </c>
      <c r="AM6066">
        <v>50.75</v>
      </c>
      <c r="AN6066">
        <v>0</v>
      </c>
      <c r="AO6066">
        <v>0</v>
      </c>
      <c r="AP6066">
        <v>45.77</v>
      </c>
      <c r="AQ6066">
        <v>96.52</v>
      </c>
      <c r="AR6066">
        <v>3</v>
      </c>
      <c r="AS6066" t="s">
        <v>883</v>
      </c>
      <c r="AT6066" t="s">
        <v>52</v>
      </c>
      <c r="AU6066">
        <v>80</v>
      </c>
      <c r="AV6066">
        <v>2250</v>
      </c>
      <c r="AY6066" t="str">
        <f>IF(AND(Table1[[#This Row],[Contract]]="Month-to-Month", Table1[[#This Row],[Tenure in Months]]&lt;6, Table1[[#This Row],[Payment Method]]="Bank Withdrawal"), "High Risk", IF(OR(Table1[[#This Row],[Contract]]="Month-to-Month", Table1[[#This Row],[Tenure in Months]]&lt;12), "Medium Risk", "Low Risk"))</f>
        <v>Medium Risk</v>
      </c>
    </row>
    <row r="6067" spans="1:51" x14ac:dyDescent="0.35">
      <c r="A6067" t="s">
        <v>7271</v>
      </c>
      <c r="B6067" t="s">
        <v>51</v>
      </c>
      <c r="C6067">
        <v>60</v>
      </c>
      <c r="D6067" t="s">
        <v>52</v>
      </c>
      <c r="E6067" t="s">
        <v>52</v>
      </c>
      <c r="F6067" t="s">
        <v>52</v>
      </c>
      <c r="G6067" t="s">
        <v>52</v>
      </c>
      <c r="H6067">
        <v>0</v>
      </c>
      <c r="I6067" t="s">
        <v>54</v>
      </c>
      <c r="J6067" t="s">
        <v>55</v>
      </c>
      <c r="K6067" t="s">
        <v>320</v>
      </c>
      <c r="L6067">
        <v>92602</v>
      </c>
      <c r="M6067">
        <v>33.720359000000002</v>
      </c>
      <c r="N6067">
        <v>-117.733655</v>
      </c>
      <c r="O6067">
        <v>2762</v>
      </c>
      <c r="P6067" t="s">
        <v>57</v>
      </c>
      <c r="Q6067" t="s">
        <v>52</v>
      </c>
      <c r="R6067">
        <v>0</v>
      </c>
      <c r="S6067">
        <v>54</v>
      </c>
      <c r="T6067" t="s">
        <v>58</v>
      </c>
      <c r="U6067" t="s">
        <v>53</v>
      </c>
      <c r="V6067">
        <v>18.54</v>
      </c>
      <c r="W6067" t="s">
        <v>53</v>
      </c>
      <c r="X6067" t="s">
        <v>53</v>
      </c>
      <c r="Y6067" t="s">
        <v>59</v>
      </c>
      <c r="Z6067">
        <v>26</v>
      </c>
      <c r="AA6067" t="s">
        <v>53</v>
      </c>
      <c r="AB6067" t="s">
        <v>52</v>
      </c>
      <c r="AC6067" t="s">
        <v>53</v>
      </c>
      <c r="AD6067" t="s">
        <v>53</v>
      </c>
      <c r="AE6067" t="s">
        <v>53</v>
      </c>
      <c r="AF6067" t="s">
        <v>53</v>
      </c>
      <c r="AG6067" t="s">
        <v>53</v>
      </c>
      <c r="AH6067" t="s">
        <v>52</v>
      </c>
      <c r="AI6067" t="s">
        <v>334</v>
      </c>
      <c r="AJ6067" t="s">
        <v>52</v>
      </c>
      <c r="AK6067" t="s">
        <v>61</v>
      </c>
      <c r="AL6067">
        <v>87.1</v>
      </c>
      <c r="AM6067">
        <v>4735.2</v>
      </c>
      <c r="AN6067">
        <v>0</v>
      </c>
      <c r="AO6067">
        <v>80</v>
      </c>
      <c r="AP6067">
        <v>1001.16</v>
      </c>
      <c r="AQ6067">
        <v>5816.36</v>
      </c>
      <c r="AR6067">
        <v>3</v>
      </c>
      <c r="AS6067" t="s">
        <v>881</v>
      </c>
      <c r="AT6067" t="s">
        <v>52</v>
      </c>
      <c r="AU6067">
        <v>44</v>
      </c>
      <c r="AV6067">
        <v>5418</v>
      </c>
      <c r="AY6067" t="str">
        <f>IF(AND(Table1[[#This Row],[Contract]]="Month-to-Month", Table1[[#This Row],[Tenure in Months]]&lt;6, Table1[[#This Row],[Payment Method]]="Bank Withdrawal"), "High Risk", IF(OR(Table1[[#This Row],[Contract]]="Month-to-Month", Table1[[#This Row],[Tenure in Months]]&lt;12), "Medium Risk", "Low Risk"))</f>
        <v>Low Risk</v>
      </c>
    </row>
    <row r="6068" spans="1:51" x14ac:dyDescent="0.35">
      <c r="A6068" t="s">
        <v>7272</v>
      </c>
      <c r="B6068" t="s">
        <v>51</v>
      </c>
      <c r="C6068">
        <v>51</v>
      </c>
      <c r="D6068" t="s">
        <v>52</v>
      </c>
      <c r="E6068" t="s">
        <v>52</v>
      </c>
      <c r="F6068" t="s">
        <v>52</v>
      </c>
      <c r="G6068" t="s">
        <v>53</v>
      </c>
      <c r="H6068">
        <v>3</v>
      </c>
      <c r="I6068" t="s">
        <v>54</v>
      </c>
      <c r="J6068" t="s">
        <v>55</v>
      </c>
      <c r="K6068" t="s">
        <v>320</v>
      </c>
      <c r="L6068">
        <v>92604</v>
      </c>
      <c r="M6068">
        <v>33.688546000000002</v>
      </c>
      <c r="N6068">
        <v>-117.78809099999999</v>
      </c>
      <c r="O6068">
        <v>27369</v>
      </c>
      <c r="P6068" t="s">
        <v>57</v>
      </c>
      <c r="Q6068" t="s">
        <v>52</v>
      </c>
      <c r="R6068">
        <v>0</v>
      </c>
      <c r="S6068">
        <v>33</v>
      </c>
      <c r="T6068" t="s">
        <v>75</v>
      </c>
      <c r="U6068" t="s">
        <v>53</v>
      </c>
      <c r="V6068">
        <v>21.16</v>
      </c>
      <c r="W6068" t="s">
        <v>52</v>
      </c>
      <c r="X6068" t="s">
        <v>52</v>
      </c>
      <c r="Y6068" t="s">
        <v>58</v>
      </c>
      <c r="Z6068">
        <v>0</v>
      </c>
      <c r="AA6068" t="s">
        <v>52</v>
      </c>
      <c r="AB6068" t="s">
        <v>52</v>
      </c>
      <c r="AC6068" t="s">
        <v>52</v>
      </c>
      <c r="AD6068" t="s">
        <v>52</v>
      </c>
      <c r="AE6068" t="s">
        <v>52</v>
      </c>
      <c r="AF6068" t="s">
        <v>52</v>
      </c>
      <c r="AG6068" t="s">
        <v>52</v>
      </c>
      <c r="AH6068" t="s">
        <v>52</v>
      </c>
      <c r="AI6068" t="s">
        <v>124</v>
      </c>
      <c r="AJ6068" t="s">
        <v>53</v>
      </c>
      <c r="AK6068" t="s">
        <v>69</v>
      </c>
      <c r="AL6068">
        <v>20.149999999999999</v>
      </c>
      <c r="AM6068">
        <v>682.15</v>
      </c>
      <c r="AN6068">
        <v>0</v>
      </c>
      <c r="AO6068">
        <v>0</v>
      </c>
      <c r="AP6068">
        <v>698.28</v>
      </c>
      <c r="AQ6068">
        <v>1380.4299999999901</v>
      </c>
      <c r="AR6068">
        <v>3</v>
      </c>
      <c r="AS6068" t="s">
        <v>881</v>
      </c>
      <c r="AT6068" t="s">
        <v>52</v>
      </c>
      <c r="AU6068">
        <v>57</v>
      </c>
      <c r="AV6068">
        <v>5759</v>
      </c>
      <c r="AY6068" t="str">
        <f>IF(AND(Table1[[#This Row],[Contract]]="Month-to-Month", Table1[[#This Row],[Tenure in Months]]&lt;6, Table1[[#This Row],[Payment Method]]="Bank Withdrawal"), "High Risk", IF(OR(Table1[[#This Row],[Contract]]="Month-to-Month", Table1[[#This Row],[Tenure in Months]]&lt;12), "Medium Risk", "Low Risk"))</f>
        <v>Low Risk</v>
      </c>
    </row>
    <row r="6069" spans="1:51" x14ac:dyDescent="0.35">
      <c r="A6069" t="s">
        <v>7273</v>
      </c>
      <c r="B6069" t="s">
        <v>66</v>
      </c>
      <c r="C6069">
        <v>49</v>
      </c>
      <c r="D6069" t="s">
        <v>52</v>
      </c>
      <c r="E6069" t="s">
        <v>52</v>
      </c>
      <c r="F6069" t="s">
        <v>52</v>
      </c>
      <c r="G6069" t="s">
        <v>53</v>
      </c>
      <c r="H6069">
        <v>1</v>
      </c>
      <c r="I6069" t="s">
        <v>54</v>
      </c>
      <c r="J6069" t="s">
        <v>55</v>
      </c>
      <c r="K6069" t="s">
        <v>975</v>
      </c>
      <c r="L6069">
        <v>92610</v>
      </c>
      <c r="M6069">
        <v>33.698728000000003</v>
      </c>
      <c r="N6069">
        <v>-117.67768</v>
      </c>
      <c r="O6069">
        <v>10936</v>
      </c>
      <c r="P6069" t="s">
        <v>57</v>
      </c>
      <c r="Q6069" t="s">
        <v>52</v>
      </c>
      <c r="R6069">
        <v>0</v>
      </c>
      <c r="S6069">
        <v>11</v>
      </c>
      <c r="T6069" t="s">
        <v>58</v>
      </c>
      <c r="U6069" t="s">
        <v>52</v>
      </c>
      <c r="V6069">
        <v>0</v>
      </c>
      <c r="W6069" t="s">
        <v>52</v>
      </c>
      <c r="X6069" t="s">
        <v>53</v>
      </c>
      <c r="Y6069" t="s">
        <v>59</v>
      </c>
      <c r="Z6069">
        <v>19</v>
      </c>
      <c r="AA6069" t="s">
        <v>52</v>
      </c>
      <c r="AB6069" t="s">
        <v>52</v>
      </c>
      <c r="AC6069" t="s">
        <v>52</v>
      </c>
      <c r="AD6069" t="s">
        <v>52</v>
      </c>
      <c r="AE6069" t="s">
        <v>52</v>
      </c>
      <c r="AF6069" t="s">
        <v>52</v>
      </c>
      <c r="AG6069" t="s">
        <v>52</v>
      </c>
      <c r="AH6069" t="s">
        <v>53</v>
      </c>
      <c r="AI6069" t="s">
        <v>60</v>
      </c>
      <c r="AJ6069" t="s">
        <v>52</v>
      </c>
      <c r="AK6069" t="s">
        <v>61</v>
      </c>
      <c r="AL6069">
        <v>25.2</v>
      </c>
      <c r="AM6069">
        <v>321.05</v>
      </c>
      <c r="AN6069">
        <v>0</v>
      </c>
      <c r="AO6069">
        <v>0</v>
      </c>
      <c r="AP6069">
        <v>0</v>
      </c>
      <c r="AQ6069">
        <v>321.05</v>
      </c>
      <c r="AR6069">
        <v>3</v>
      </c>
      <c r="AS6069" t="s">
        <v>881</v>
      </c>
      <c r="AT6069" t="s">
        <v>52</v>
      </c>
      <c r="AU6069">
        <v>57</v>
      </c>
      <c r="AV6069">
        <v>5916</v>
      </c>
      <c r="AY6069" t="str">
        <f>IF(AND(Table1[[#This Row],[Contract]]="Month-to-Month", Table1[[#This Row],[Tenure in Months]]&lt;6, Table1[[#This Row],[Payment Method]]="Bank Withdrawal"), "High Risk", IF(OR(Table1[[#This Row],[Contract]]="Month-to-Month", Table1[[#This Row],[Tenure in Months]]&lt;12), "Medium Risk", "Low Risk"))</f>
        <v>Medium Risk</v>
      </c>
    </row>
    <row r="6070" spans="1:51" x14ac:dyDescent="0.35">
      <c r="A6070" t="s">
        <v>7274</v>
      </c>
      <c r="B6070" t="s">
        <v>51</v>
      </c>
      <c r="C6070">
        <v>22</v>
      </c>
      <c r="D6070" t="s">
        <v>53</v>
      </c>
      <c r="E6070" t="s">
        <v>52</v>
      </c>
      <c r="F6070" t="s">
        <v>52</v>
      </c>
      <c r="G6070" t="s">
        <v>52</v>
      </c>
      <c r="H6070">
        <v>0</v>
      </c>
      <c r="I6070" t="s">
        <v>54</v>
      </c>
      <c r="J6070" t="s">
        <v>55</v>
      </c>
      <c r="K6070" t="s">
        <v>320</v>
      </c>
      <c r="L6070">
        <v>92612</v>
      </c>
      <c r="M6070">
        <v>33.643095000000002</v>
      </c>
      <c r="N6070">
        <v>-117.810896</v>
      </c>
      <c r="O6070">
        <v>41062</v>
      </c>
      <c r="P6070" t="s">
        <v>57</v>
      </c>
      <c r="Q6070" t="s">
        <v>52</v>
      </c>
      <c r="R6070">
        <v>0</v>
      </c>
      <c r="S6070">
        <v>6</v>
      </c>
      <c r="T6070" t="s">
        <v>58</v>
      </c>
      <c r="U6070" t="s">
        <v>53</v>
      </c>
      <c r="V6070">
        <v>3.16</v>
      </c>
      <c r="W6070" t="s">
        <v>52</v>
      </c>
      <c r="X6070" t="s">
        <v>53</v>
      </c>
      <c r="Y6070" t="s">
        <v>59</v>
      </c>
      <c r="Z6070">
        <v>41</v>
      </c>
      <c r="AA6070" t="s">
        <v>53</v>
      </c>
      <c r="AB6070" t="s">
        <v>53</v>
      </c>
      <c r="AC6070" t="s">
        <v>52</v>
      </c>
      <c r="AD6070" t="s">
        <v>52</v>
      </c>
      <c r="AE6070" t="s">
        <v>52</v>
      </c>
      <c r="AF6070" t="s">
        <v>52</v>
      </c>
      <c r="AG6070" t="s">
        <v>52</v>
      </c>
      <c r="AH6070" t="s">
        <v>53</v>
      </c>
      <c r="AI6070" t="s">
        <v>60</v>
      </c>
      <c r="AJ6070" t="s">
        <v>53</v>
      </c>
      <c r="AK6070" t="s">
        <v>61</v>
      </c>
      <c r="AL6070">
        <v>55.7</v>
      </c>
      <c r="AM6070">
        <v>335.65</v>
      </c>
      <c r="AN6070">
        <v>0</v>
      </c>
      <c r="AO6070">
        <v>0</v>
      </c>
      <c r="AP6070">
        <v>18.96</v>
      </c>
      <c r="AQ6070">
        <v>354.60999999999899</v>
      </c>
      <c r="AR6070">
        <v>3</v>
      </c>
      <c r="AS6070" t="s">
        <v>881</v>
      </c>
      <c r="AT6070" t="s">
        <v>52</v>
      </c>
      <c r="AU6070">
        <v>45</v>
      </c>
      <c r="AV6070">
        <v>2482</v>
      </c>
      <c r="AY6070" t="str">
        <f>IF(AND(Table1[[#This Row],[Contract]]="Month-to-Month", Table1[[#This Row],[Tenure in Months]]&lt;6, Table1[[#This Row],[Payment Method]]="Bank Withdrawal"), "High Risk", IF(OR(Table1[[#This Row],[Contract]]="Month-to-Month", Table1[[#This Row],[Tenure in Months]]&lt;12), "Medium Risk", "Low Risk"))</f>
        <v>Medium Risk</v>
      </c>
    </row>
    <row r="6071" spans="1:51" x14ac:dyDescent="0.35">
      <c r="A6071" t="s">
        <v>7275</v>
      </c>
      <c r="B6071" t="s">
        <v>51</v>
      </c>
      <c r="C6071">
        <v>28</v>
      </c>
      <c r="D6071" t="s">
        <v>53</v>
      </c>
      <c r="E6071" t="s">
        <v>52</v>
      </c>
      <c r="F6071" t="s">
        <v>52</v>
      </c>
      <c r="G6071" t="s">
        <v>52</v>
      </c>
      <c r="H6071">
        <v>0</v>
      </c>
      <c r="I6071" t="s">
        <v>54</v>
      </c>
      <c r="J6071" t="s">
        <v>55</v>
      </c>
      <c r="K6071" t="s">
        <v>320</v>
      </c>
      <c r="L6071">
        <v>92614</v>
      </c>
      <c r="M6071">
        <v>33.680301999999998</v>
      </c>
      <c r="N6071">
        <v>-117.833296</v>
      </c>
      <c r="O6071">
        <v>22499</v>
      </c>
      <c r="P6071" t="s">
        <v>57</v>
      </c>
      <c r="Q6071" t="s">
        <v>52</v>
      </c>
      <c r="R6071">
        <v>0</v>
      </c>
      <c r="S6071">
        <v>21</v>
      </c>
      <c r="T6071" t="s">
        <v>58</v>
      </c>
      <c r="U6071" t="s">
        <v>53</v>
      </c>
      <c r="V6071">
        <v>16.16</v>
      </c>
      <c r="W6071" t="s">
        <v>52</v>
      </c>
      <c r="X6071" t="s">
        <v>53</v>
      </c>
      <c r="Y6071" t="s">
        <v>59</v>
      </c>
      <c r="Z6071">
        <v>42</v>
      </c>
      <c r="AA6071" t="s">
        <v>53</v>
      </c>
      <c r="AB6071" t="s">
        <v>52</v>
      </c>
      <c r="AC6071" t="s">
        <v>53</v>
      </c>
      <c r="AD6071" t="s">
        <v>52</v>
      </c>
      <c r="AE6071" t="s">
        <v>53</v>
      </c>
      <c r="AF6071" t="s">
        <v>52</v>
      </c>
      <c r="AG6071" t="s">
        <v>52</v>
      </c>
      <c r="AH6071" t="s">
        <v>53</v>
      </c>
      <c r="AI6071" t="s">
        <v>60</v>
      </c>
      <c r="AJ6071" t="s">
        <v>52</v>
      </c>
      <c r="AK6071" t="s">
        <v>61</v>
      </c>
      <c r="AL6071">
        <v>65.349999999999994</v>
      </c>
      <c r="AM6071">
        <v>1424.4</v>
      </c>
      <c r="AN6071">
        <v>0</v>
      </c>
      <c r="AO6071">
        <v>0</v>
      </c>
      <c r="AP6071">
        <v>339.36</v>
      </c>
      <c r="AQ6071">
        <v>1763.76</v>
      </c>
      <c r="AR6071">
        <v>3</v>
      </c>
      <c r="AS6071" t="s">
        <v>881</v>
      </c>
      <c r="AT6071" t="s">
        <v>52</v>
      </c>
      <c r="AU6071">
        <v>45</v>
      </c>
      <c r="AV6071">
        <v>2887</v>
      </c>
      <c r="AY6071" t="str">
        <f>IF(AND(Table1[[#This Row],[Contract]]="Month-to-Month", Table1[[#This Row],[Tenure in Months]]&lt;6, Table1[[#This Row],[Payment Method]]="Bank Withdrawal"), "High Risk", IF(OR(Table1[[#This Row],[Contract]]="Month-to-Month", Table1[[#This Row],[Tenure in Months]]&lt;12), "Medium Risk", "Low Risk"))</f>
        <v>Medium Risk</v>
      </c>
    </row>
    <row r="6072" spans="1:51" x14ac:dyDescent="0.35">
      <c r="A6072" t="s">
        <v>7276</v>
      </c>
      <c r="B6072" t="s">
        <v>66</v>
      </c>
      <c r="C6072">
        <v>25</v>
      </c>
      <c r="D6072" t="s">
        <v>53</v>
      </c>
      <c r="E6072" t="s">
        <v>52</v>
      </c>
      <c r="F6072" t="s">
        <v>53</v>
      </c>
      <c r="G6072" t="s">
        <v>53</v>
      </c>
      <c r="H6072">
        <v>3</v>
      </c>
      <c r="I6072" t="s">
        <v>54</v>
      </c>
      <c r="J6072" t="s">
        <v>55</v>
      </c>
      <c r="K6072" t="s">
        <v>320</v>
      </c>
      <c r="L6072">
        <v>92618</v>
      </c>
      <c r="M6072">
        <v>33.667144999999998</v>
      </c>
      <c r="N6072">
        <v>-117.732135</v>
      </c>
      <c r="O6072">
        <v>6301</v>
      </c>
      <c r="P6072" t="s">
        <v>57</v>
      </c>
      <c r="Q6072" t="s">
        <v>53</v>
      </c>
      <c r="R6072">
        <v>9</v>
      </c>
      <c r="S6072">
        <v>65</v>
      </c>
      <c r="T6072" t="s">
        <v>58</v>
      </c>
      <c r="U6072" t="s">
        <v>53</v>
      </c>
      <c r="V6072">
        <v>34.03</v>
      </c>
      <c r="W6072" t="s">
        <v>53</v>
      </c>
      <c r="X6072" t="s">
        <v>52</v>
      </c>
      <c r="Y6072" t="s">
        <v>58</v>
      </c>
      <c r="Z6072">
        <v>0</v>
      </c>
      <c r="AA6072" t="s">
        <v>52</v>
      </c>
      <c r="AB6072" t="s">
        <v>52</v>
      </c>
      <c r="AC6072" t="s">
        <v>52</v>
      </c>
      <c r="AD6072" t="s">
        <v>52</v>
      </c>
      <c r="AE6072" t="s">
        <v>52</v>
      </c>
      <c r="AF6072" t="s">
        <v>52</v>
      </c>
      <c r="AG6072" t="s">
        <v>52</v>
      </c>
      <c r="AH6072" t="s">
        <v>52</v>
      </c>
      <c r="AI6072" t="s">
        <v>334</v>
      </c>
      <c r="AJ6072" t="s">
        <v>53</v>
      </c>
      <c r="AK6072" t="s">
        <v>61</v>
      </c>
      <c r="AL6072">
        <v>25.3</v>
      </c>
      <c r="AM6072">
        <v>1748.55</v>
      </c>
      <c r="AN6072">
        <v>0</v>
      </c>
      <c r="AO6072">
        <v>0</v>
      </c>
      <c r="AP6072">
        <v>2211.9499999999998</v>
      </c>
      <c r="AQ6072">
        <v>3960.5</v>
      </c>
      <c r="AR6072">
        <v>4</v>
      </c>
      <c r="AS6072" t="s">
        <v>881</v>
      </c>
      <c r="AT6072" t="s">
        <v>52</v>
      </c>
      <c r="AU6072">
        <v>51</v>
      </c>
      <c r="AV6072">
        <v>4533</v>
      </c>
      <c r="AY6072" t="str">
        <f>IF(AND(Table1[[#This Row],[Contract]]="Month-to-Month", Table1[[#This Row],[Tenure in Months]]&lt;6, Table1[[#This Row],[Payment Method]]="Bank Withdrawal"), "High Risk", IF(OR(Table1[[#This Row],[Contract]]="Month-to-Month", Table1[[#This Row],[Tenure in Months]]&lt;12), "Medium Risk", "Low Risk"))</f>
        <v>Low Risk</v>
      </c>
    </row>
    <row r="6073" spans="1:51" x14ac:dyDescent="0.35">
      <c r="A6073" t="s">
        <v>7277</v>
      </c>
      <c r="B6073" t="s">
        <v>51</v>
      </c>
      <c r="C6073">
        <v>60</v>
      </c>
      <c r="D6073" t="s">
        <v>52</v>
      </c>
      <c r="E6073" t="s">
        <v>52</v>
      </c>
      <c r="F6073" t="s">
        <v>53</v>
      </c>
      <c r="G6073" t="s">
        <v>53</v>
      </c>
      <c r="H6073">
        <v>2</v>
      </c>
      <c r="I6073" t="s">
        <v>54</v>
      </c>
      <c r="J6073" t="s">
        <v>55</v>
      </c>
      <c r="K6073" t="s">
        <v>1197</v>
      </c>
      <c r="L6073">
        <v>92626</v>
      </c>
      <c r="M6073">
        <v>33.678590999999997</v>
      </c>
      <c r="N6073">
        <v>-117.90547100000001</v>
      </c>
      <c r="O6073">
        <v>48207</v>
      </c>
      <c r="P6073" t="s">
        <v>57</v>
      </c>
      <c r="Q6073" t="s">
        <v>53</v>
      </c>
      <c r="R6073">
        <v>4</v>
      </c>
      <c r="S6073">
        <v>43</v>
      </c>
      <c r="T6073" t="s">
        <v>58</v>
      </c>
      <c r="U6073" t="s">
        <v>53</v>
      </c>
      <c r="V6073">
        <v>2.81</v>
      </c>
      <c r="W6073" t="s">
        <v>53</v>
      </c>
      <c r="X6073" t="s">
        <v>52</v>
      </c>
      <c r="Y6073" t="s">
        <v>58</v>
      </c>
      <c r="Z6073">
        <v>0</v>
      </c>
      <c r="AA6073" t="s">
        <v>52</v>
      </c>
      <c r="AB6073" t="s">
        <v>52</v>
      </c>
      <c r="AC6073" t="s">
        <v>52</v>
      </c>
      <c r="AD6073" t="s">
        <v>52</v>
      </c>
      <c r="AE6073" t="s">
        <v>52</v>
      </c>
      <c r="AF6073" t="s">
        <v>52</v>
      </c>
      <c r="AG6073" t="s">
        <v>52</v>
      </c>
      <c r="AH6073" t="s">
        <v>52</v>
      </c>
      <c r="AI6073" t="s">
        <v>334</v>
      </c>
      <c r="AJ6073" t="s">
        <v>52</v>
      </c>
      <c r="AK6073" t="s">
        <v>69</v>
      </c>
      <c r="AL6073">
        <v>24.25</v>
      </c>
      <c r="AM6073">
        <v>1077.95</v>
      </c>
      <c r="AN6073">
        <v>0</v>
      </c>
      <c r="AO6073">
        <v>0</v>
      </c>
      <c r="AP6073">
        <v>120.83</v>
      </c>
      <c r="AQ6073">
        <v>1198.78</v>
      </c>
      <c r="AR6073">
        <v>4</v>
      </c>
      <c r="AS6073" t="s">
        <v>881</v>
      </c>
      <c r="AT6073" t="s">
        <v>52</v>
      </c>
      <c r="AU6073">
        <v>51</v>
      </c>
      <c r="AV6073">
        <v>4432</v>
      </c>
      <c r="AY6073" t="str">
        <f>IF(AND(Table1[[#This Row],[Contract]]="Month-to-Month", Table1[[#This Row],[Tenure in Months]]&lt;6, Table1[[#This Row],[Payment Method]]="Bank Withdrawal"), "High Risk", IF(OR(Table1[[#This Row],[Contract]]="Month-to-Month", Table1[[#This Row],[Tenure in Months]]&lt;12), "Medium Risk", "Low Risk"))</f>
        <v>Low Risk</v>
      </c>
    </row>
    <row r="6074" spans="1:51" x14ac:dyDescent="0.35">
      <c r="A6074" t="s">
        <v>7278</v>
      </c>
      <c r="B6074" t="s">
        <v>51</v>
      </c>
      <c r="C6074">
        <v>37</v>
      </c>
      <c r="D6074" t="s">
        <v>52</v>
      </c>
      <c r="E6074" t="s">
        <v>52</v>
      </c>
      <c r="F6074" t="s">
        <v>53</v>
      </c>
      <c r="G6074" t="s">
        <v>53</v>
      </c>
      <c r="H6074">
        <v>2</v>
      </c>
      <c r="I6074" t="s">
        <v>54</v>
      </c>
      <c r="J6074" t="s">
        <v>55</v>
      </c>
      <c r="K6074" t="s">
        <v>707</v>
      </c>
      <c r="L6074">
        <v>92646</v>
      </c>
      <c r="M6074">
        <v>33.666300999999997</v>
      </c>
      <c r="N6074">
        <v>-117.96950099999999</v>
      </c>
      <c r="O6074">
        <v>56517</v>
      </c>
      <c r="P6074" t="s">
        <v>57</v>
      </c>
      <c r="Q6074" t="s">
        <v>53</v>
      </c>
      <c r="R6074">
        <v>7</v>
      </c>
      <c r="S6074">
        <v>60</v>
      </c>
      <c r="T6074" t="s">
        <v>58</v>
      </c>
      <c r="U6074" t="s">
        <v>53</v>
      </c>
      <c r="V6074">
        <v>43.24</v>
      </c>
      <c r="W6074" t="s">
        <v>52</v>
      </c>
      <c r="X6074" t="s">
        <v>53</v>
      </c>
      <c r="Y6074" t="s">
        <v>59</v>
      </c>
      <c r="Z6074">
        <v>28</v>
      </c>
      <c r="AA6074" t="s">
        <v>53</v>
      </c>
      <c r="AB6074" t="s">
        <v>53</v>
      </c>
      <c r="AC6074" t="s">
        <v>53</v>
      </c>
      <c r="AD6074" t="s">
        <v>52</v>
      </c>
      <c r="AE6074" t="s">
        <v>52</v>
      </c>
      <c r="AF6074" t="s">
        <v>52</v>
      </c>
      <c r="AG6074" t="s">
        <v>52</v>
      </c>
      <c r="AH6074" t="s">
        <v>53</v>
      </c>
      <c r="AI6074" t="s">
        <v>334</v>
      </c>
      <c r="AJ6074" t="s">
        <v>52</v>
      </c>
      <c r="AK6074" t="s">
        <v>61</v>
      </c>
      <c r="AL6074">
        <v>60.5</v>
      </c>
      <c r="AM6074">
        <v>3694.45</v>
      </c>
      <c r="AN6074">
        <v>0</v>
      </c>
      <c r="AO6074">
        <v>0</v>
      </c>
      <c r="AP6074">
        <v>2594.4</v>
      </c>
      <c r="AQ6074">
        <v>6288.85</v>
      </c>
      <c r="AR6074">
        <v>3</v>
      </c>
      <c r="AS6074" t="s">
        <v>881</v>
      </c>
      <c r="AT6074" t="s">
        <v>52</v>
      </c>
      <c r="AU6074">
        <v>43</v>
      </c>
      <c r="AV6074">
        <v>6026</v>
      </c>
      <c r="AY6074" t="str">
        <f>IF(AND(Table1[[#This Row],[Contract]]="Month-to-Month", Table1[[#This Row],[Tenure in Months]]&lt;6, Table1[[#This Row],[Payment Method]]="Bank Withdrawal"), "High Risk", IF(OR(Table1[[#This Row],[Contract]]="Month-to-Month", Table1[[#This Row],[Tenure in Months]]&lt;12), "Medium Risk", "Low Risk"))</f>
        <v>Low Risk</v>
      </c>
    </row>
    <row r="6075" spans="1:51" x14ac:dyDescent="0.35">
      <c r="A6075" t="s">
        <v>7279</v>
      </c>
      <c r="B6075" t="s">
        <v>51</v>
      </c>
      <c r="C6075">
        <v>48</v>
      </c>
      <c r="D6075" t="s">
        <v>52</v>
      </c>
      <c r="E6075" t="s">
        <v>52</v>
      </c>
      <c r="F6075" t="s">
        <v>52</v>
      </c>
      <c r="G6075" t="s">
        <v>52</v>
      </c>
      <c r="H6075">
        <v>0</v>
      </c>
      <c r="I6075" t="s">
        <v>54</v>
      </c>
      <c r="J6075" t="s">
        <v>55</v>
      </c>
      <c r="K6075" t="s">
        <v>707</v>
      </c>
      <c r="L6075">
        <v>92647</v>
      </c>
      <c r="M6075">
        <v>33.723579000000001</v>
      </c>
      <c r="N6075">
        <v>-118.005441</v>
      </c>
      <c r="O6075">
        <v>58764</v>
      </c>
      <c r="P6075" t="s">
        <v>57</v>
      </c>
      <c r="Q6075" t="s">
        <v>52</v>
      </c>
      <c r="R6075">
        <v>0</v>
      </c>
      <c r="S6075">
        <v>17</v>
      </c>
      <c r="T6075" t="s">
        <v>58</v>
      </c>
      <c r="U6075" t="s">
        <v>52</v>
      </c>
      <c r="V6075">
        <v>0</v>
      </c>
      <c r="W6075" t="s">
        <v>52</v>
      </c>
      <c r="X6075" t="s">
        <v>53</v>
      </c>
      <c r="Y6075" t="s">
        <v>59</v>
      </c>
      <c r="Z6075">
        <v>11</v>
      </c>
      <c r="AA6075" t="s">
        <v>52</v>
      </c>
      <c r="AB6075" t="s">
        <v>52</v>
      </c>
      <c r="AC6075" t="s">
        <v>52</v>
      </c>
      <c r="AD6075" t="s">
        <v>52</v>
      </c>
      <c r="AE6075" t="s">
        <v>52</v>
      </c>
      <c r="AF6075" t="s">
        <v>52</v>
      </c>
      <c r="AG6075" t="s">
        <v>52</v>
      </c>
      <c r="AH6075" t="s">
        <v>53</v>
      </c>
      <c r="AI6075" t="s">
        <v>60</v>
      </c>
      <c r="AJ6075" t="s">
        <v>52</v>
      </c>
      <c r="AK6075" t="s">
        <v>69</v>
      </c>
      <c r="AL6075">
        <v>25.1</v>
      </c>
      <c r="AM6075">
        <v>382.8</v>
      </c>
      <c r="AN6075">
        <v>0</v>
      </c>
      <c r="AO6075">
        <v>0</v>
      </c>
      <c r="AP6075">
        <v>0</v>
      </c>
      <c r="AQ6075">
        <v>382.8</v>
      </c>
      <c r="AR6075">
        <v>4</v>
      </c>
      <c r="AS6075" t="s">
        <v>881</v>
      </c>
      <c r="AT6075" t="s">
        <v>52</v>
      </c>
      <c r="AU6075">
        <v>33</v>
      </c>
      <c r="AV6075">
        <v>4580</v>
      </c>
      <c r="AY6075" t="str">
        <f>IF(AND(Table1[[#This Row],[Contract]]="Month-to-Month", Table1[[#This Row],[Tenure in Months]]&lt;6, Table1[[#This Row],[Payment Method]]="Bank Withdrawal"), "High Risk", IF(OR(Table1[[#This Row],[Contract]]="Month-to-Month", Table1[[#This Row],[Tenure in Months]]&lt;12), "Medium Risk", "Low Risk"))</f>
        <v>Medium Risk</v>
      </c>
    </row>
    <row r="6076" spans="1:51" x14ac:dyDescent="0.35">
      <c r="A6076" t="s">
        <v>7280</v>
      </c>
      <c r="B6076" t="s">
        <v>51</v>
      </c>
      <c r="C6076">
        <v>24</v>
      </c>
      <c r="D6076" t="s">
        <v>53</v>
      </c>
      <c r="E6076" t="s">
        <v>52</v>
      </c>
      <c r="F6076" t="s">
        <v>53</v>
      </c>
      <c r="G6076" t="s">
        <v>53</v>
      </c>
      <c r="H6076">
        <v>1</v>
      </c>
      <c r="I6076" t="s">
        <v>54</v>
      </c>
      <c r="J6076" t="s">
        <v>55</v>
      </c>
      <c r="K6076" t="s">
        <v>707</v>
      </c>
      <c r="L6076">
        <v>92649</v>
      </c>
      <c r="M6076">
        <v>33.721916999999998</v>
      </c>
      <c r="N6076">
        <v>-118.043237</v>
      </c>
      <c r="O6076">
        <v>32304</v>
      </c>
      <c r="P6076" t="s">
        <v>57</v>
      </c>
      <c r="Q6076" t="s">
        <v>53</v>
      </c>
      <c r="R6076">
        <v>4</v>
      </c>
      <c r="S6076">
        <v>35</v>
      </c>
      <c r="T6076" t="s">
        <v>75</v>
      </c>
      <c r="U6076" t="s">
        <v>53</v>
      </c>
      <c r="V6076">
        <v>41.02</v>
      </c>
      <c r="W6076" t="s">
        <v>52</v>
      </c>
      <c r="X6076" t="s">
        <v>52</v>
      </c>
      <c r="Y6076" t="s">
        <v>58</v>
      </c>
      <c r="Z6076">
        <v>0</v>
      </c>
      <c r="AA6076" t="s">
        <v>52</v>
      </c>
      <c r="AB6076" t="s">
        <v>52</v>
      </c>
      <c r="AC6076" t="s">
        <v>52</v>
      </c>
      <c r="AD6076" t="s">
        <v>52</v>
      </c>
      <c r="AE6076" t="s">
        <v>52</v>
      </c>
      <c r="AF6076" t="s">
        <v>52</v>
      </c>
      <c r="AG6076" t="s">
        <v>52</v>
      </c>
      <c r="AH6076" t="s">
        <v>52</v>
      </c>
      <c r="AI6076" t="s">
        <v>124</v>
      </c>
      <c r="AJ6076" t="s">
        <v>52</v>
      </c>
      <c r="AK6076" t="s">
        <v>61</v>
      </c>
      <c r="AL6076">
        <v>20.05</v>
      </c>
      <c r="AM6076">
        <v>746.75</v>
      </c>
      <c r="AN6076">
        <v>0</v>
      </c>
      <c r="AO6076">
        <v>0</v>
      </c>
      <c r="AP6076">
        <v>1435.7</v>
      </c>
      <c r="AQ6076">
        <v>2182.4499999999998</v>
      </c>
      <c r="AR6076">
        <v>3</v>
      </c>
      <c r="AS6076" t="s">
        <v>881</v>
      </c>
      <c r="AT6076" t="s">
        <v>52</v>
      </c>
      <c r="AU6076">
        <v>49</v>
      </c>
      <c r="AV6076">
        <v>3942</v>
      </c>
      <c r="AY6076" t="str">
        <f>IF(AND(Table1[[#This Row],[Contract]]="Month-to-Month", Table1[[#This Row],[Tenure in Months]]&lt;6, Table1[[#This Row],[Payment Method]]="Bank Withdrawal"), "High Risk", IF(OR(Table1[[#This Row],[Contract]]="Month-to-Month", Table1[[#This Row],[Tenure in Months]]&lt;12), "Medium Risk", "Low Risk"))</f>
        <v>Low Risk</v>
      </c>
    </row>
    <row r="6077" spans="1:51" x14ac:dyDescent="0.35">
      <c r="A6077" t="s">
        <v>7281</v>
      </c>
      <c r="B6077" t="s">
        <v>66</v>
      </c>
      <c r="C6077">
        <v>48</v>
      </c>
      <c r="D6077" t="s">
        <v>52</v>
      </c>
      <c r="E6077" t="s">
        <v>52</v>
      </c>
      <c r="F6077" t="s">
        <v>53</v>
      </c>
      <c r="G6077" t="s">
        <v>53</v>
      </c>
      <c r="H6077">
        <v>1</v>
      </c>
      <c r="I6077" t="s">
        <v>54</v>
      </c>
      <c r="J6077" t="s">
        <v>55</v>
      </c>
      <c r="K6077" t="s">
        <v>3939</v>
      </c>
      <c r="L6077">
        <v>92653</v>
      </c>
      <c r="M6077">
        <v>33.606898999999999</v>
      </c>
      <c r="N6077">
        <v>-117.717854</v>
      </c>
      <c r="O6077">
        <v>48273</v>
      </c>
      <c r="P6077" t="s">
        <v>57</v>
      </c>
      <c r="Q6077" t="s">
        <v>53</v>
      </c>
      <c r="R6077">
        <v>4</v>
      </c>
      <c r="S6077">
        <v>12</v>
      </c>
      <c r="T6077" t="s">
        <v>58</v>
      </c>
      <c r="U6077" t="s">
        <v>52</v>
      </c>
      <c r="V6077">
        <v>0</v>
      </c>
      <c r="W6077" t="s">
        <v>52</v>
      </c>
      <c r="X6077" t="s">
        <v>53</v>
      </c>
      <c r="Y6077" t="s">
        <v>59</v>
      </c>
      <c r="Z6077">
        <v>22</v>
      </c>
      <c r="AA6077" t="s">
        <v>52</v>
      </c>
      <c r="AB6077" t="s">
        <v>52</v>
      </c>
      <c r="AC6077" t="s">
        <v>52</v>
      </c>
      <c r="AD6077" t="s">
        <v>53</v>
      </c>
      <c r="AE6077" t="s">
        <v>52</v>
      </c>
      <c r="AF6077" t="s">
        <v>52</v>
      </c>
      <c r="AG6077" t="s">
        <v>52</v>
      </c>
      <c r="AH6077" t="s">
        <v>53</v>
      </c>
      <c r="AI6077" t="s">
        <v>124</v>
      </c>
      <c r="AJ6077" t="s">
        <v>52</v>
      </c>
      <c r="AK6077" t="s">
        <v>69</v>
      </c>
      <c r="AL6077">
        <v>30.25</v>
      </c>
      <c r="AM6077">
        <v>368.85</v>
      </c>
      <c r="AN6077">
        <v>0</v>
      </c>
      <c r="AO6077">
        <v>0</v>
      </c>
      <c r="AP6077">
        <v>0</v>
      </c>
      <c r="AQ6077">
        <v>368.85</v>
      </c>
      <c r="AR6077">
        <v>4</v>
      </c>
      <c r="AS6077" t="s">
        <v>881</v>
      </c>
      <c r="AT6077" t="s">
        <v>52</v>
      </c>
      <c r="AU6077">
        <v>64</v>
      </c>
      <c r="AV6077">
        <v>5988</v>
      </c>
      <c r="AY6077" t="str">
        <f>IF(AND(Table1[[#This Row],[Contract]]="Month-to-Month", Table1[[#This Row],[Tenure in Months]]&lt;6, Table1[[#This Row],[Payment Method]]="Bank Withdrawal"), "High Risk", IF(OR(Table1[[#This Row],[Contract]]="Month-to-Month", Table1[[#This Row],[Tenure in Months]]&lt;12), "Medium Risk", "Low Risk"))</f>
        <v>Low Risk</v>
      </c>
    </row>
    <row r="6078" spans="1:51" x14ac:dyDescent="0.35">
      <c r="A6078" t="s">
        <v>7282</v>
      </c>
      <c r="B6078" t="s">
        <v>51</v>
      </c>
      <c r="C6078">
        <v>63</v>
      </c>
      <c r="D6078" t="s">
        <v>52</v>
      </c>
      <c r="E6078" t="s">
        <v>52</v>
      </c>
      <c r="F6078" t="s">
        <v>52</v>
      </c>
      <c r="G6078" t="s">
        <v>52</v>
      </c>
      <c r="H6078">
        <v>0</v>
      </c>
      <c r="I6078" t="s">
        <v>54</v>
      </c>
      <c r="J6078" t="s">
        <v>55</v>
      </c>
      <c r="K6078" t="s">
        <v>324</v>
      </c>
      <c r="L6078">
        <v>92655</v>
      </c>
      <c r="M6078">
        <v>33.744439</v>
      </c>
      <c r="N6078">
        <v>-117.98587999999999</v>
      </c>
      <c r="O6078">
        <v>8660</v>
      </c>
      <c r="P6078" t="s">
        <v>57</v>
      </c>
      <c r="Q6078" t="s">
        <v>52</v>
      </c>
      <c r="R6078">
        <v>0</v>
      </c>
      <c r="S6078">
        <v>1</v>
      </c>
      <c r="T6078" t="s">
        <v>58</v>
      </c>
      <c r="U6078" t="s">
        <v>53</v>
      </c>
      <c r="V6078">
        <v>13.08</v>
      </c>
      <c r="W6078" t="s">
        <v>52</v>
      </c>
      <c r="X6078" t="s">
        <v>52</v>
      </c>
      <c r="Y6078" t="s">
        <v>58</v>
      </c>
      <c r="Z6078">
        <v>0</v>
      </c>
      <c r="AA6078" t="s">
        <v>52</v>
      </c>
      <c r="AB6078" t="s">
        <v>52</v>
      </c>
      <c r="AC6078" t="s">
        <v>52</v>
      </c>
      <c r="AD6078" t="s">
        <v>52</v>
      </c>
      <c r="AE6078" t="s">
        <v>52</v>
      </c>
      <c r="AF6078" t="s">
        <v>52</v>
      </c>
      <c r="AG6078" t="s">
        <v>52</v>
      </c>
      <c r="AH6078" t="s">
        <v>52</v>
      </c>
      <c r="AI6078" t="s">
        <v>60</v>
      </c>
      <c r="AJ6078" t="s">
        <v>52</v>
      </c>
      <c r="AK6078" t="s">
        <v>69</v>
      </c>
      <c r="AL6078">
        <v>20.2</v>
      </c>
      <c r="AM6078">
        <v>20.2</v>
      </c>
      <c r="AN6078">
        <v>0</v>
      </c>
      <c r="AO6078">
        <v>0</v>
      </c>
      <c r="AP6078">
        <v>13.08</v>
      </c>
      <c r="AQ6078">
        <v>33.28</v>
      </c>
      <c r="AR6078">
        <v>5</v>
      </c>
      <c r="AS6078" t="s">
        <v>883</v>
      </c>
      <c r="AT6078" t="s">
        <v>52</v>
      </c>
      <c r="AU6078">
        <v>42</v>
      </c>
      <c r="AV6078">
        <v>4496</v>
      </c>
      <c r="AY6078" t="str">
        <f>IF(AND(Table1[[#This Row],[Contract]]="Month-to-Month", Table1[[#This Row],[Tenure in Months]]&lt;6, Table1[[#This Row],[Payment Method]]="Bank Withdrawal"), "High Risk", IF(OR(Table1[[#This Row],[Contract]]="Month-to-Month", Table1[[#This Row],[Tenure in Months]]&lt;12), "Medium Risk", "Low Risk"))</f>
        <v>Medium Risk</v>
      </c>
    </row>
    <row r="6079" spans="1:51" x14ac:dyDescent="0.35">
      <c r="A6079" t="s">
        <v>7283</v>
      </c>
      <c r="B6079" t="s">
        <v>66</v>
      </c>
      <c r="C6079">
        <v>57</v>
      </c>
      <c r="D6079" t="s">
        <v>52</v>
      </c>
      <c r="E6079" t="s">
        <v>52</v>
      </c>
      <c r="F6079" t="s">
        <v>52</v>
      </c>
      <c r="G6079" t="s">
        <v>52</v>
      </c>
      <c r="H6079">
        <v>0</v>
      </c>
      <c r="I6079" t="s">
        <v>54</v>
      </c>
      <c r="J6079" t="s">
        <v>55</v>
      </c>
      <c r="K6079" t="s">
        <v>3942</v>
      </c>
      <c r="L6079">
        <v>92656</v>
      </c>
      <c r="M6079">
        <v>33.571258999999998</v>
      </c>
      <c r="N6079">
        <v>-117.731917</v>
      </c>
      <c r="O6079">
        <v>41237</v>
      </c>
      <c r="P6079" t="s">
        <v>57</v>
      </c>
      <c r="Q6079" t="s">
        <v>52</v>
      </c>
      <c r="R6079">
        <v>0</v>
      </c>
      <c r="S6079">
        <v>28</v>
      </c>
      <c r="T6079" t="s">
        <v>75</v>
      </c>
      <c r="U6079" t="s">
        <v>53</v>
      </c>
      <c r="V6079">
        <v>11.32</v>
      </c>
      <c r="W6079" t="s">
        <v>52</v>
      </c>
      <c r="X6079" t="s">
        <v>53</v>
      </c>
      <c r="Y6079" t="s">
        <v>59</v>
      </c>
      <c r="Z6079">
        <v>11</v>
      </c>
      <c r="AA6079" t="s">
        <v>53</v>
      </c>
      <c r="AB6079" t="s">
        <v>53</v>
      </c>
      <c r="AC6079" t="s">
        <v>52</v>
      </c>
      <c r="AD6079" t="s">
        <v>53</v>
      </c>
      <c r="AE6079" t="s">
        <v>52</v>
      </c>
      <c r="AF6079" t="s">
        <v>52</v>
      </c>
      <c r="AG6079" t="s">
        <v>52</v>
      </c>
      <c r="AH6079" t="s">
        <v>53</v>
      </c>
      <c r="AI6079" t="s">
        <v>124</v>
      </c>
      <c r="AJ6079" t="s">
        <v>53</v>
      </c>
      <c r="AK6079" t="s">
        <v>61</v>
      </c>
      <c r="AL6079">
        <v>59.9</v>
      </c>
      <c r="AM6079">
        <v>1654.7</v>
      </c>
      <c r="AN6079">
        <v>0</v>
      </c>
      <c r="AO6079">
        <v>0</v>
      </c>
      <c r="AP6079">
        <v>316.95999999999998</v>
      </c>
      <c r="AQ6079">
        <v>1971.66</v>
      </c>
      <c r="AR6079">
        <v>3</v>
      </c>
      <c r="AS6079" t="s">
        <v>881</v>
      </c>
      <c r="AT6079" t="s">
        <v>52</v>
      </c>
      <c r="AU6079">
        <v>69</v>
      </c>
      <c r="AV6079">
        <v>4131</v>
      </c>
      <c r="AY6079" t="str">
        <f>IF(AND(Table1[[#This Row],[Contract]]="Month-to-Month", Table1[[#This Row],[Tenure in Months]]&lt;6, Table1[[#This Row],[Payment Method]]="Bank Withdrawal"), "High Risk", IF(OR(Table1[[#This Row],[Contract]]="Month-to-Month", Table1[[#This Row],[Tenure in Months]]&lt;12), "Medium Risk", "Low Risk"))</f>
        <v>Low Risk</v>
      </c>
    </row>
    <row r="6080" spans="1:51" x14ac:dyDescent="0.35">
      <c r="A6080" t="s">
        <v>7284</v>
      </c>
      <c r="B6080" t="s">
        <v>51</v>
      </c>
      <c r="C6080">
        <v>61</v>
      </c>
      <c r="D6080" t="s">
        <v>52</v>
      </c>
      <c r="E6080" t="s">
        <v>52</v>
      </c>
      <c r="F6080" t="s">
        <v>53</v>
      </c>
      <c r="G6080" t="s">
        <v>52</v>
      </c>
      <c r="H6080">
        <v>0</v>
      </c>
      <c r="I6080" t="s">
        <v>54</v>
      </c>
      <c r="J6080" t="s">
        <v>55</v>
      </c>
      <c r="K6080" t="s">
        <v>2418</v>
      </c>
      <c r="L6080">
        <v>92657</v>
      </c>
      <c r="M6080">
        <v>33.603282</v>
      </c>
      <c r="N6080">
        <v>-117.82184100000001</v>
      </c>
      <c r="O6080">
        <v>5597</v>
      </c>
      <c r="P6080" t="s">
        <v>57</v>
      </c>
      <c r="Q6080" t="s">
        <v>53</v>
      </c>
      <c r="R6080">
        <v>7</v>
      </c>
      <c r="S6080">
        <v>70</v>
      </c>
      <c r="T6080" t="s">
        <v>229</v>
      </c>
      <c r="U6080" t="s">
        <v>53</v>
      </c>
      <c r="V6080">
        <v>9.0299999999999994</v>
      </c>
      <c r="W6080" t="s">
        <v>53</v>
      </c>
      <c r="X6080" t="s">
        <v>52</v>
      </c>
      <c r="Y6080" t="s">
        <v>58</v>
      </c>
      <c r="Z6080">
        <v>0</v>
      </c>
      <c r="AA6080" t="s">
        <v>52</v>
      </c>
      <c r="AB6080" t="s">
        <v>52</v>
      </c>
      <c r="AC6080" t="s">
        <v>52</v>
      </c>
      <c r="AD6080" t="s">
        <v>52</v>
      </c>
      <c r="AE6080" t="s">
        <v>52</v>
      </c>
      <c r="AF6080" t="s">
        <v>52</v>
      </c>
      <c r="AG6080" t="s">
        <v>52</v>
      </c>
      <c r="AH6080" t="s">
        <v>52</v>
      </c>
      <c r="AI6080" t="s">
        <v>334</v>
      </c>
      <c r="AJ6080" t="s">
        <v>52</v>
      </c>
      <c r="AK6080" t="s">
        <v>61</v>
      </c>
      <c r="AL6080">
        <v>25.15</v>
      </c>
      <c r="AM6080">
        <v>1940.85</v>
      </c>
      <c r="AN6080">
        <v>0</v>
      </c>
      <c r="AO6080">
        <v>0</v>
      </c>
      <c r="AP6080">
        <v>632.099999999999</v>
      </c>
      <c r="AQ6080">
        <v>2572.9499999999998</v>
      </c>
      <c r="AR6080">
        <v>4</v>
      </c>
      <c r="AS6080" t="s">
        <v>881</v>
      </c>
      <c r="AT6080" t="s">
        <v>52</v>
      </c>
      <c r="AU6080">
        <v>30</v>
      </c>
      <c r="AV6080">
        <v>4279</v>
      </c>
      <c r="AY6080" t="str">
        <f>IF(AND(Table1[[#This Row],[Contract]]="Month-to-Month", Table1[[#This Row],[Tenure in Months]]&lt;6, Table1[[#This Row],[Payment Method]]="Bank Withdrawal"), "High Risk", IF(OR(Table1[[#This Row],[Contract]]="Month-to-Month", Table1[[#This Row],[Tenure in Months]]&lt;12), "Medium Risk", "Low Risk"))</f>
        <v>Low Risk</v>
      </c>
    </row>
    <row r="6081" spans="1:51" x14ac:dyDescent="0.35">
      <c r="A6081" t="s">
        <v>7285</v>
      </c>
      <c r="B6081" t="s">
        <v>51</v>
      </c>
      <c r="C6081">
        <v>61</v>
      </c>
      <c r="D6081" t="s">
        <v>52</v>
      </c>
      <c r="E6081" t="s">
        <v>52</v>
      </c>
      <c r="F6081" t="s">
        <v>52</v>
      </c>
      <c r="G6081" t="s">
        <v>52</v>
      </c>
      <c r="H6081">
        <v>0</v>
      </c>
      <c r="I6081" t="s">
        <v>54</v>
      </c>
      <c r="J6081" t="s">
        <v>55</v>
      </c>
      <c r="K6081" t="s">
        <v>326</v>
      </c>
      <c r="L6081">
        <v>92661</v>
      </c>
      <c r="M6081">
        <v>33.601309000000001</v>
      </c>
      <c r="N6081">
        <v>-117.902304</v>
      </c>
      <c r="O6081">
        <v>4242</v>
      </c>
      <c r="P6081" t="s">
        <v>57</v>
      </c>
      <c r="Q6081" t="s">
        <v>52</v>
      </c>
      <c r="R6081">
        <v>0</v>
      </c>
      <c r="S6081">
        <v>18</v>
      </c>
      <c r="T6081" t="s">
        <v>58</v>
      </c>
      <c r="U6081" t="s">
        <v>53</v>
      </c>
      <c r="V6081">
        <v>7.56</v>
      </c>
      <c r="W6081" t="s">
        <v>52</v>
      </c>
      <c r="X6081" t="s">
        <v>53</v>
      </c>
      <c r="Y6081" t="s">
        <v>68</v>
      </c>
      <c r="Z6081">
        <v>20</v>
      </c>
      <c r="AA6081" t="s">
        <v>52</v>
      </c>
      <c r="AB6081" t="s">
        <v>53</v>
      </c>
      <c r="AC6081" t="s">
        <v>53</v>
      </c>
      <c r="AD6081" t="s">
        <v>52</v>
      </c>
      <c r="AE6081" t="s">
        <v>53</v>
      </c>
      <c r="AF6081" t="s">
        <v>53</v>
      </c>
      <c r="AG6081" t="s">
        <v>53</v>
      </c>
      <c r="AH6081" t="s">
        <v>53</v>
      </c>
      <c r="AI6081" t="s">
        <v>60</v>
      </c>
      <c r="AJ6081" t="s">
        <v>52</v>
      </c>
      <c r="AK6081" t="s">
        <v>69</v>
      </c>
      <c r="AL6081">
        <v>101.3</v>
      </c>
      <c r="AM6081">
        <v>1794.65</v>
      </c>
      <c r="AN6081">
        <v>0</v>
      </c>
      <c r="AO6081">
        <v>0</v>
      </c>
      <c r="AP6081">
        <v>136.07999999999899</v>
      </c>
      <c r="AQ6081">
        <v>1930.73</v>
      </c>
      <c r="AR6081">
        <v>3</v>
      </c>
      <c r="AS6081" t="s">
        <v>881</v>
      </c>
      <c r="AT6081" t="s">
        <v>52</v>
      </c>
      <c r="AU6081">
        <v>80</v>
      </c>
      <c r="AV6081">
        <v>5948</v>
      </c>
      <c r="AY6081" t="str">
        <f>IF(AND(Table1[[#This Row],[Contract]]="Month-to-Month", Table1[[#This Row],[Tenure in Months]]&lt;6, Table1[[#This Row],[Payment Method]]="Bank Withdrawal"), "High Risk", IF(OR(Table1[[#This Row],[Contract]]="Month-to-Month", Table1[[#This Row],[Tenure in Months]]&lt;12), "Medium Risk", "Low Risk"))</f>
        <v>Medium Risk</v>
      </c>
    </row>
    <row r="6082" spans="1:51" x14ac:dyDescent="0.35">
      <c r="A6082" t="s">
        <v>7286</v>
      </c>
      <c r="B6082" t="s">
        <v>51</v>
      </c>
      <c r="C6082">
        <v>46</v>
      </c>
      <c r="D6082" t="s">
        <v>52</v>
      </c>
      <c r="E6082" t="s">
        <v>52</v>
      </c>
      <c r="F6082" t="s">
        <v>53</v>
      </c>
      <c r="G6082" t="s">
        <v>52</v>
      </c>
      <c r="H6082">
        <v>0</v>
      </c>
      <c r="I6082" t="s">
        <v>54</v>
      </c>
      <c r="J6082" t="s">
        <v>55</v>
      </c>
      <c r="K6082" t="s">
        <v>326</v>
      </c>
      <c r="L6082">
        <v>92662</v>
      </c>
      <c r="M6082">
        <v>33.606335999999999</v>
      </c>
      <c r="N6082">
        <v>-117.89304199999999</v>
      </c>
      <c r="O6082">
        <v>3124</v>
      </c>
      <c r="P6082" t="s">
        <v>57</v>
      </c>
      <c r="Q6082" t="s">
        <v>53</v>
      </c>
      <c r="R6082">
        <v>1</v>
      </c>
      <c r="S6082">
        <v>70</v>
      </c>
      <c r="T6082" t="s">
        <v>229</v>
      </c>
      <c r="U6082" t="s">
        <v>53</v>
      </c>
      <c r="V6082">
        <v>18.260000000000002</v>
      </c>
      <c r="W6082" t="s">
        <v>53</v>
      </c>
      <c r="X6082" t="s">
        <v>53</v>
      </c>
      <c r="Y6082" t="s">
        <v>59</v>
      </c>
      <c r="Z6082">
        <v>18</v>
      </c>
      <c r="AA6082" t="s">
        <v>53</v>
      </c>
      <c r="AB6082" t="s">
        <v>52</v>
      </c>
      <c r="AC6082" t="s">
        <v>52</v>
      </c>
      <c r="AD6082" t="s">
        <v>53</v>
      </c>
      <c r="AE6082" t="s">
        <v>53</v>
      </c>
      <c r="AF6082" t="s">
        <v>53</v>
      </c>
      <c r="AG6082" t="s">
        <v>53</v>
      </c>
      <c r="AH6082" t="s">
        <v>53</v>
      </c>
      <c r="AI6082" t="s">
        <v>334</v>
      </c>
      <c r="AJ6082" t="s">
        <v>53</v>
      </c>
      <c r="AK6082" t="s">
        <v>69</v>
      </c>
      <c r="AL6082">
        <v>76.95</v>
      </c>
      <c r="AM6082">
        <v>5289.8</v>
      </c>
      <c r="AN6082">
        <v>0</v>
      </c>
      <c r="AO6082">
        <v>0</v>
      </c>
      <c r="AP6082">
        <v>1278.2</v>
      </c>
      <c r="AQ6082">
        <v>6568</v>
      </c>
      <c r="AR6082">
        <v>3</v>
      </c>
      <c r="AS6082" t="s">
        <v>881</v>
      </c>
      <c r="AT6082" t="s">
        <v>52</v>
      </c>
      <c r="AU6082">
        <v>47</v>
      </c>
      <c r="AV6082">
        <v>6280</v>
      </c>
      <c r="AY6082" t="str">
        <f>IF(AND(Table1[[#This Row],[Contract]]="Month-to-Month", Table1[[#This Row],[Tenure in Months]]&lt;6, Table1[[#This Row],[Payment Method]]="Bank Withdrawal"), "High Risk", IF(OR(Table1[[#This Row],[Contract]]="Month-to-Month", Table1[[#This Row],[Tenure in Months]]&lt;12), "Medium Risk", "Low Risk"))</f>
        <v>Low Risk</v>
      </c>
    </row>
    <row r="6083" spans="1:51" x14ac:dyDescent="0.35">
      <c r="A6083" t="s">
        <v>7287</v>
      </c>
      <c r="B6083" t="s">
        <v>66</v>
      </c>
      <c r="C6083">
        <v>51</v>
      </c>
      <c r="D6083" t="s">
        <v>52</v>
      </c>
      <c r="E6083" t="s">
        <v>52</v>
      </c>
      <c r="F6083" t="s">
        <v>53</v>
      </c>
      <c r="G6083" t="s">
        <v>53</v>
      </c>
      <c r="H6083">
        <v>3</v>
      </c>
      <c r="I6083" t="s">
        <v>54</v>
      </c>
      <c r="J6083" t="s">
        <v>55</v>
      </c>
      <c r="K6083" t="s">
        <v>326</v>
      </c>
      <c r="L6083">
        <v>92663</v>
      </c>
      <c r="M6083">
        <v>33.622509999999998</v>
      </c>
      <c r="N6083">
        <v>-117.927024</v>
      </c>
      <c r="O6083">
        <v>22133</v>
      </c>
      <c r="P6083" t="s">
        <v>57</v>
      </c>
      <c r="Q6083" t="s">
        <v>53</v>
      </c>
      <c r="R6083">
        <v>1</v>
      </c>
      <c r="S6083">
        <v>9</v>
      </c>
      <c r="T6083" t="s">
        <v>58</v>
      </c>
      <c r="U6083" t="s">
        <v>53</v>
      </c>
      <c r="V6083">
        <v>23.36</v>
      </c>
      <c r="W6083" t="s">
        <v>53</v>
      </c>
      <c r="X6083" t="s">
        <v>53</v>
      </c>
      <c r="Y6083" t="s">
        <v>59</v>
      </c>
      <c r="Z6083">
        <v>22</v>
      </c>
      <c r="AA6083" t="s">
        <v>52</v>
      </c>
      <c r="AB6083" t="s">
        <v>53</v>
      </c>
      <c r="AC6083" t="s">
        <v>52</v>
      </c>
      <c r="AD6083" t="s">
        <v>52</v>
      </c>
      <c r="AE6083" t="s">
        <v>52</v>
      </c>
      <c r="AF6083" t="s">
        <v>52</v>
      </c>
      <c r="AG6083" t="s">
        <v>52</v>
      </c>
      <c r="AH6083" t="s">
        <v>53</v>
      </c>
      <c r="AI6083" t="s">
        <v>60</v>
      </c>
      <c r="AJ6083" t="s">
        <v>53</v>
      </c>
      <c r="AK6083" t="s">
        <v>69</v>
      </c>
      <c r="AL6083">
        <v>55.3</v>
      </c>
      <c r="AM6083">
        <v>501.2</v>
      </c>
      <c r="AN6083">
        <v>0</v>
      </c>
      <c r="AO6083">
        <v>0</v>
      </c>
      <c r="AP6083">
        <v>210.24</v>
      </c>
      <c r="AQ6083">
        <v>711.44</v>
      </c>
      <c r="AR6083">
        <v>5</v>
      </c>
      <c r="AS6083" t="s">
        <v>881</v>
      </c>
      <c r="AT6083" t="s">
        <v>52</v>
      </c>
      <c r="AU6083">
        <v>80</v>
      </c>
      <c r="AV6083">
        <v>4291</v>
      </c>
      <c r="AY6083" t="str">
        <f>IF(AND(Table1[[#This Row],[Contract]]="Month-to-Month", Table1[[#This Row],[Tenure in Months]]&lt;6, Table1[[#This Row],[Payment Method]]="Bank Withdrawal"), "High Risk", IF(OR(Table1[[#This Row],[Contract]]="Month-to-Month", Table1[[#This Row],[Tenure in Months]]&lt;12), "Medium Risk", "Low Risk"))</f>
        <v>Medium Risk</v>
      </c>
    </row>
    <row r="6084" spans="1:51" x14ac:dyDescent="0.35">
      <c r="A6084" t="s">
        <v>7288</v>
      </c>
      <c r="B6084" t="s">
        <v>66</v>
      </c>
      <c r="C6084">
        <v>63</v>
      </c>
      <c r="D6084" t="s">
        <v>52</v>
      </c>
      <c r="E6084" t="s">
        <v>52</v>
      </c>
      <c r="F6084" t="s">
        <v>52</v>
      </c>
      <c r="G6084" t="s">
        <v>52</v>
      </c>
      <c r="H6084">
        <v>0</v>
      </c>
      <c r="I6084" t="s">
        <v>54</v>
      </c>
      <c r="J6084" t="s">
        <v>55</v>
      </c>
      <c r="K6084" t="s">
        <v>1666</v>
      </c>
      <c r="L6084">
        <v>92673</v>
      </c>
      <c r="M6084">
        <v>33.472499999999997</v>
      </c>
      <c r="N6084">
        <v>-117.584273</v>
      </c>
      <c r="O6084">
        <v>15297</v>
      </c>
      <c r="P6084" t="s">
        <v>57</v>
      </c>
      <c r="Q6084" t="s">
        <v>52</v>
      </c>
      <c r="R6084">
        <v>0</v>
      </c>
      <c r="S6084">
        <v>1</v>
      </c>
      <c r="T6084" t="s">
        <v>58</v>
      </c>
      <c r="U6084" t="s">
        <v>53</v>
      </c>
      <c r="V6084">
        <v>16.420000000000002</v>
      </c>
      <c r="W6084" t="s">
        <v>52</v>
      </c>
      <c r="X6084" t="s">
        <v>53</v>
      </c>
      <c r="Y6084" t="s">
        <v>110</v>
      </c>
      <c r="Z6084">
        <v>21</v>
      </c>
      <c r="AA6084" t="s">
        <v>53</v>
      </c>
      <c r="AB6084" t="s">
        <v>52</v>
      </c>
      <c r="AC6084" t="s">
        <v>52</v>
      </c>
      <c r="AD6084" t="s">
        <v>52</v>
      </c>
      <c r="AE6084" t="s">
        <v>52</v>
      </c>
      <c r="AF6084" t="s">
        <v>52</v>
      </c>
      <c r="AG6084" t="s">
        <v>52</v>
      </c>
      <c r="AH6084" t="s">
        <v>53</v>
      </c>
      <c r="AI6084" t="s">
        <v>60</v>
      </c>
      <c r="AJ6084" t="s">
        <v>53</v>
      </c>
      <c r="AK6084" t="s">
        <v>61</v>
      </c>
      <c r="AL6084">
        <v>48.45</v>
      </c>
      <c r="AM6084">
        <v>48.45</v>
      </c>
      <c r="AN6084">
        <v>0</v>
      </c>
      <c r="AO6084">
        <v>0</v>
      </c>
      <c r="AP6084">
        <v>16.420000000000002</v>
      </c>
      <c r="AQ6084">
        <v>64.87</v>
      </c>
      <c r="AR6084">
        <v>3</v>
      </c>
      <c r="AS6084" t="s">
        <v>883</v>
      </c>
      <c r="AT6084" t="s">
        <v>52</v>
      </c>
      <c r="AU6084">
        <v>27</v>
      </c>
      <c r="AV6084">
        <v>5838</v>
      </c>
      <c r="AY6084" t="str">
        <f>IF(AND(Table1[[#This Row],[Contract]]="Month-to-Month", Table1[[#This Row],[Tenure in Months]]&lt;6, Table1[[#This Row],[Payment Method]]="Bank Withdrawal"), "High Risk", IF(OR(Table1[[#This Row],[Contract]]="Month-to-Month", Table1[[#This Row],[Tenure in Months]]&lt;12), "Medium Risk", "Low Risk"))</f>
        <v>High Risk</v>
      </c>
    </row>
    <row r="6085" spans="1:51" x14ac:dyDescent="0.35">
      <c r="A6085" t="s">
        <v>7289</v>
      </c>
      <c r="B6085" t="s">
        <v>66</v>
      </c>
      <c r="C6085">
        <v>20</v>
      </c>
      <c r="D6085" t="s">
        <v>53</v>
      </c>
      <c r="E6085" t="s">
        <v>52</v>
      </c>
      <c r="F6085" t="s">
        <v>53</v>
      </c>
      <c r="G6085" t="s">
        <v>53</v>
      </c>
      <c r="H6085">
        <v>3</v>
      </c>
      <c r="I6085" t="s">
        <v>54</v>
      </c>
      <c r="J6085" t="s">
        <v>55</v>
      </c>
      <c r="K6085" t="s">
        <v>3950</v>
      </c>
      <c r="L6085">
        <v>92675</v>
      </c>
      <c r="M6085">
        <v>33.521447000000002</v>
      </c>
      <c r="N6085">
        <v>-117.602555</v>
      </c>
      <c r="O6085">
        <v>34321</v>
      </c>
      <c r="P6085" t="s">
        <v>57</v>
      </c>
      <c r="Q6085" t="s">
        <v>53</v>
      </c>
      <c r="R6085">
        <v>5</v>
      </c>
      <c r="S6085">
        <v>18</v>
      </c>
      <c r="T6085" t="s">
        <v>58</v>
      </c>
      <c r="U6085" t="s">
        <v>53</v>
      </c>
      <c r="V6085">
        <v>20</v>
      </c>
      <c r="W6085" t="s">
        <v>52</v>
      </c>
      <c r="X6085" t="s">
        <v>52</v>
      </c>
      <c r="Y6085" t="s">
        <v>58</v>
      </c>
      <c r="Z6085">
        <v>0</v>
      </c>
      <c r="AA6085" t="s">
        <v>52</v>
      </c>
      <c r="AB6085" t="s">
        <v>52</v>
      </c>
      <c r="AC6085" t="s">
        <v>52</v>
      </c>
      <c r="AD6085" t="s">
        <v>52</v>
      </c>
      <c r="AE6085" t="s">
        <v>52</v>
      </c>
      <c r="AF6085" t="s">
        <v>52</v>
      </c>
      <c r="AG6085" t="s">
        <v>52</v>
      </c>
      <c r="AH6085" t="s">
        <v>52</v>
      </c>
      <c r="AI6085" t="s">
        <v>334</v>
      </c>
      <c r="AJ6085" t="s">
        <v>52</v>
      </c>
      <c r="AK6085" t="s">
        <v>69</v>
      </c>
      <c r="AL6085">
        <v>19.350000000000001</v>
      </c>
      <c r="AM6085">
        <v>309.25</v>
      </c>
      <c r="AN6085">
        <v>0</v>
      </c>
      <c r="AO6085">
        <v>0</v>
      </c>
      <c r="AP6085">
        <v>360</v>
      </c>
      <c r="AQ6085">
        <v>669.25</v>
      </c>
      <c r="AR6085">
        <v>5</v>
      </c>
      <c r="AS6085" t="s">
        <v>881</v>
      </c>
      <c r="AT6085" t="s">
        <v>52</v>
      </c>
      <c r="AU6085">
        <v>36</v>
      </c>
      <c r="AV6085">
        <v>2269</v>
      </c>
      <c r="AY6085" t="str">
        <f>IF(AND(Table1[[#This Row],[Contract]]="Month-to-Month", Table1[[#This Row],[Tenure in Months]]&lt;6, Table1[[#This Row],[Payment Method]]="Bank Withdrawal"), "High Risk", IF(OR(Table1[[#This Row],[Contract]]="Month-to-Month", Table1[[#This Row],[Tenure in Months]]&lt;12), "Medium Risk", "Low Risk"))</f>
        <v>Low Risk</v>
      </c>
    </row>
    <row r="6086" spans="1:51" x14ac:dyDescent="0.35">
      <c r="A6086" t="s">
        <v>7290</v>
      </c>
      <c r="B6086" t="s">
        <v>51</v>
      </c>
      <c r="C6086">
        <v>61</v>
      </c>
      <c r="D6086" t="s">
        <v>52</v>
      </c>
      <c r="E6086" t="s">
        <v>52</v>
      </c>
      <c r="F6086" t="s">
        <v>53</v>
      </c>
      <c r="G6086" t="s">
        <v>52</v>
      </c>
      <c r="H6086">
        <v>0</v>
      </c>
      <c r="I6086" t="s">
        <v>54</v>
      </c>
      <c r="J6086" t="s">
        <v>55</v>
      </c>
      <c r="K6086" t="s">
        <v>3955</v>
      </c>
      <c r="L6086">
        <v>92683</v>
      </c>
      <c r="M6086">
        <v>33.752591000000002</v>
      </c>
      <c r="N6086">
        <v>-117.993661</v>
      </c>
      <c r="O6086">
        <v>88230</v>
      </c>
      <c r="P6086" t="s">
        <v>57</v>
      </c>
      <c r="Q6086" t="s">
        <v>53</v>
      </c>
      <c r="R6086">
        <v>10</v>
      </c>
      <c r="S6086">
        <v>1</v>
      </c>
      <c r="T6086" t="s">
        <v>58</v>
      </c>
      <c r="U6086" t="s">
        <v>53</v>
      </c>
      <c r="V6086">
        <v>17.68</v>
      </c>
      <c r="W6086" t="s">
        <v>52</v>
      </c>
      <c r="X6086" t="s">
        <v>53</v>
      </c>
      <c r="Y6086" t="s">
        <v>110</v>
      </c>
      <c r="Z6086">
        <v>9</v>
      </c>
      <c r="AA6086" t="s">
        <v>53</v>
      </c>
      <c r="AB6086" t="s">
        <v>52</v>
      </c>
      <c r="AC6086" t="s">
        <v>53</v>
      </c>
      <c r="AD6086" t="s">
        <v>52</v>
      </c>
      <c r="AE6086" t="s">
        <v>52</v>
      </c>
      <c r="AF6086" t="s">
        <v>52</v>
      </c>
      <c r="AG6086" t="s">
        <v>52</v>
      </c>
      <c r="AH6086" t="s">
        <v>53</v>
      </c>
      <c r="AI6086" t="s">
        <v>60</v>
      </c>
      <c r="AJ6086" t="s">
        <v>52</v>
      </c>
      <c r="AK6086" t="s">
        <v>69</v>
      </c>
      <c r="AL6086">
        <v>55.7</v>
      </c>
      <c r="AM6086">
        <v>55.7</v>
      </c>
      <c r="AN6086">
        <v>0</v>
      </c>
      <c r="AO6086">
        <v>0</v>
      </c>
      <c r="AP6086">
        <v>17.68</v>
      </c>
      <c r="AQ6086">
        <v>73.38</v>
      </c>
      <c r="AR6086">
        <v>4</v>
      </c>
      <c r="AS6086" t="s">
        <v>883</v>
      </c>
      <c r="AT6086" t="s">
        <v>52</v>
      </c>
      <c r="AU6086">
        <v>36</v>
      </c>
      <c r="AV6086">
        <v>5664</v>
      </c>
      <c r="AY6086" t="str">
        <f>IF(AND(Table1[[#This Row],[Contract]]="Month-to-Month", Table1[[#This Row],[Tenure in Months]]&lt;6, Table1[[#This Row],[Payment Method]]="Bank Withdrawal"), "High Risk", IF(OR(Table1[[#This Row],[Contract]]="Month-to-Month", Table1[[#This Row],[Tenure in Months]]&lt;12), "Medium Risk", "Low Risk"))</f>
        <v>Medium Risk</v>
      </c>
    </row>
    <row r="6087" spans="1:51" x14ac:dyDescent="0.35">
      <c r="A6087" t="s">
        <v>7291</v>
      </c>
      <c r="B6087" t="s">
        <v>66</v>
      </c>
      <c r="C6087">
        <v>19</v>
      </c>
      <c r="D6087" t="s">
        <v>53</v>
      </c>
      <c r="E6087" t="s">
        <v>52</v>
      </c>
      <c r="F6087" t="s">
        <v>52</v>
      </c>
      <c r="G6087" t="s">
        <v>52</v>
      </c>
      <c r="H6087">
        <v>0</v>
      </c>
      <c r="I6087" t="s">
        <v>54</v>
      </c>
      <c r="J6087" t="s">
        <v>55</v>
      </c>
      <c r="K6087" t="s">
        <v>1200</v>
      </c>
      <c r="L6087">
        <v>92688</v>
      </c>
      <c r="M6087">
        <v>33.624654</v>
      </c>
      <c r="N6087">
        <v>-117.611733</v>
      </c>
      <c r="O6087">
        <v>42193</v>
      </c>
      <c r="P6087" t="s">
        <v>57</v>
      </c>
      <c r="Q6087" t="s">
        <v>52</v>
      </c>
      <c r="R6087">
        <v>0</v>
      </c>
      <c r="S6087">
        <v>55</v>
      </c>
      <c r="T6087" t="s">
        <v>58</v>
      </c>
      <c r="U6087" t="s">
        <v>53</v>
      </c>
      <c r="V6087">
        <v>44.85</v>
      </c>
      <c r="W6087" t="s">
        <v>53</v>
      </c>
      <c r="X6087" t="s">
        <v>53</v>
      </c>
      <c r="Y6087" t="s">
        <v>68</v>
      </c>
      <c r="Z6087">
        <v>48</v>
      </c>
      <c r="AA6087" t="s">
        <v>53</v>
      </c>
      <c r="AB6087" t="s">
        <v>52</v>
      </c>
      <c r="AC6087" t="s">
        <v>53</v>
      </c>
      <c r="AD6087" t="s">
        <v>52</v>
      </c>
      <c r="AE6087" t="s">
        <v>52</v>
      </c>
      <c r="AF6087" t="s">
        <v>52</v>
      </c>
      <c r="AG6087" t="s">
        <v>52</v>
      </c>
      <c r="AH6087" t="s">
        <v>53</v>
      </c>
      <c r="AI6087" t="s">
        <v>124</v>
      </c>
      <c r="AJ6087" t="s">
        <v>53</v>
      </c>
      <c r="AK6087" t="s">
        <v>69</v>
      </c>
      <c r="AL6087">
        <v>84.25</v>
      </c>
      <c r="AM6087">
        <v>4589.8500000000004</v>
      </c>
      <c r="AN6087">
        <v>0</v>
      </c>
      <c r="AO6087">
        <v>0</v>
      </c>
      <c r="AP6087">
        <v>2466.75</v>
      </c>
      <c r="AQ6087">
        <v>7056.6</v>
      </c>
      <c r="AR6087">
        <v>4</v>
      </c>
      <c r="AS6087" t="s">
        <v>881</v>
      </c>
      <c r="AT6087" t="s">
        <v>52</v>
      </c>
      <c r="AU6087">
        <v>30</v>
      </c>
      <c r="AV6087">
        <v>5735</v>
      </c>
      <c r="AY6087" t="str">
        <f>IF(AND(Table1[[#This Row],[Contract]]="Month-to-Month", Table1[[#This Row],[Tenure in Months]]&lt;6, Table1[[#This Row],[Payment Method]]="Bank Withdrawal"), "High Risk", IF(OR(Table1[[#This Row],[Contract]]="Month-to-Month", Table1[[#This Row],[Tenure in Months]]&lt;12), "Medium Risk", "Low Risk"))</f>
        <v>Low Risk</v>
      </c>
    </row>
    <row r="6088" spans="1:51" x14ac:dyDescent="0.35">
      <c r="A6088" t="s">
        <v>7292</v>
      </c>
      <c r="B6088" t="s">
        <v>51</v>
      </c>
      <c r="C6088">
        <v>60</v>
      </c>
      <c r="D6088" t="s">
        <v>52</v>
      </c>
      <c r="E6088" t="s">
        <v>52</v>
      </c>
      <c r="F6088" t="s">
        <v>52</v>
      </c>
      <c r="G6088" t="s">
        <v>52</v>
      </c>
      <c r="H6088">
        <v>0</v>
      </c>
      <c r="I6088" t="s">
        <v>54</v>
      </c>
      <c r="J6088" t="s">
        <v>55</v>
      </c>
      <c r="K6088" t="s">
        <v>3185</v>
      </c>
      <c r="L6088">
        <v>92691</v>
      </c>
      <c r="M6088">
        <v>33.611944999999999</v>
      </c>
      <c r="N6088">
        <v>-117.66586700000001</v>
      </c>
      <c r="O6088">
        <v>46371</v>
      </c>
      <c r="P6088" t="s">
        <v>57</v>
      </c>
      <c r="Q6088" t="s">
        <v>52</v>
      </c>
      <c r="R6088">
        <v>0</v>
      </c>
      <c r="S6088">
        <v>59</v>
      </c>
      <c r="T6088" t="s">
        <v>58</v>
      </c>
      <c r="U6088" t="s">
        <v>53</v>
      </c>
      <c r="V6088">
        <v>16.8</v>
      </c>
      <c r="W6088" t="s">
        <v>52</v>
      </c>
      <c r="X6088" t="s">
        <v>53</v>
      </c>
      <c r="Y6088" t="s">
        <v>110</v>
      </c>
      <c r="Z6088">
        <v>18</v>
      </c>
      <c r="AA6088" t="s">
        <v>52</v>
      </c>
      <c r="AB6088" t="s">
        <v>52</v>
      </c>
      <c r="AC6088" t="s">
        <v>53</v>
      </c>
      <c r="AD6088" t="s">
        <v>53</v>
      </c>
      <c r="AE6088" t="s">
        <v>53</v>
      </c>
      <c r="AF6088" t="s">
        <v>52</v>
      </c>
      <c r="AG6088" t="s">
        <v>52</v>
      </c>
      <c r="AH6088" t="s">
        <v>53</v>
      </c>
      <c r="AI6088" t="s">
        <v>60</v>
      </c>
      <c r="AJ6088" t="s">
        <v>53</v>
      </c>
      <c r="AK6088" t="s">
        <v>61</v>
      </c>
      <c r="AL6088">
        <v>64.650000000000006</v>
      </c>
      <c r="AM6088">
        <v>3735.45</v>
      </c>
      <c r="AN6088">
        <v>0</v>
      </c>
      <c r="AO6088">
        <v>0</v>
      </c>
      <c r="AP6088">
        <v>991.2</v>
      </c>
      <c r="AQ6088">
        <v>4726.6499999999996</v>
      </c>
      <c r="AR6088">
        <v>3</v>
      </c>
      <c r="AS6088" t="s">
        <v>881</v>
      </c>
      <c r="AT6088" t="s">
        <v>52</v>
      </c>
      <c r="AU6088">
        <v>38</v>
      </c>
      <c r="AV6088">
        <v>5687</v>
      </c>
      <c r="AY6088" t="str">
        <f>IF(AND(Table1[[#This Row],[Contract]]="Month-to-Month", Table1[[#This Row],[Tenure in Months]]&lt;6, Table1[[#This Row],[Payment Method]]="Bank Withdrawal"), "High Risk", IF(OR(Table1[[#This Row],[Contract]]="Month-to-Month", Table1[[#This Row],[Tenure in Months]]&lt;12), "Medium Risk", "Low Risk"))</f>
        <v>Medium Risk</v>
      </c>
    </row>
    <row r="6089" spans="1:51" x14ac:dyDescent="0.35">
      <c r="A6089" t="s">
        <v>7293</v>
      </c>
      <c r="B6089" t="s">
        <v>66</v>
      </c>
      <c r="C6089">
        <v>19</v>
      </c>
      <c r="D6089" t="s">
        <v>53</v>
      </c>
      <c r="E6089" t="s">
        <v>52</v>
      </c>
      <c r="F6089" t="s">
        <v>53</v>
      </c>
      <c r="G6089" t="s">
        <v>52</v>
      </c>
      <c r="H6089">
        <v>0</v>
      </c>
      <c r="I6089" t="s">
        <v>54</v>
      </c>
      <c r="J6089" t="s">
        <v>55</v>
      </c>
      <c r="K6089" t="s">
        <v>1202</v>
      </c>
      <c r="L6089">
        <v>92694</v>
      </c>
      <c r="M6089">
        <v>33.569186000000002</v>
      </c>
      <c r="N6089">
        <v>-117.640055</v>
      </c>
      <c r="O6089">
        <v>350</v>
      </c>
      <c r="P6089" t="s">
        <v>57</v>
      </c>
      <c r="Q6089" t="s">
        <v>53</v>
      </c>
      <c r="R6089">
        <v>8</v>
      </c>
      <c r="S6089">
        <v>7</v>
      </c>
      <c r="T6089" t="s">
        <v>58</v>
      </c>
      <c r="U6089" t="s">
        <v>53</v>
      </c>
      <c r="V6089">
        <v>41.22</v>
      </c>
      <c r="W6089" t="s">
        <v>52</v>
      </c>
      <c r="X6089" t="s">
        <v>53</v>
      </c>
      <c r="Y6089" t="s">
        <v>68</v>
      </c>
      <c r="Z6089">
        <v>73</v>
      </c>
      <c r="AA6089" t="s">
        <v>52</v>
      </c>
      <c r="AB6089" t="s">
        <v>52</v>
      </c>
      <c r="AC6089" t="s">
        <v>52</v>
      </c>
      <c r="AD6089" t="s">
        <v>52</v>
      </c>
      <c r="AE6089" t="s">
        <v>52</v>
      </c>
      <c r="AF6089" t="s">
        <v>52</v>
      </c>
      <c r="AG6089" t="s">
        <v>52</v>
      </c>
      <c r="AH6089" t="s">
        <v>53</v>
      </c>
      <c r="AI6089" t="s">
        <v>60</v>
      </c>
      <c r="AJ6089" t="s">
        <v>53</v>
      </c>
      <c r="AK6089" t="s">
        <v>61</v>
      </c>
      <c r="AL6089">
        <v>69.2</v>
      </c>
      <c r="AM6089">
        <v>477.55</v>
      </c>
      <c r="AN6089">
        <v>0</v>
      </c>
      <c r="AO6089">
        <v>0</v>
      </c>
      <c r="AP6089">
        <v>288.539999999999</v>
      </c>
      <c r="AQ6089">
        <v>766.08999999999901</v>
      </c>
      <c r="AR6089">
        <v>3</v>
      </c>
      <c r="AS6089" t="s">
        <v>881</v>
      </c>
      <c r="AT6089" t="s">
        <v>52</v>
      </c>
      <c r="AU6089">
        <v>73</v>
      </c>
      <c r="AV6089">
        <v>2551</v>
      </c>
      <c r="AY6089" t="str">
        <f>IF(AND(Table1[[#This Row],[Contract]]="Month-to-Month", Table1[[#This Row],[Tenure in Months]]&lt;6, Table1[[#This Row],[Payment Method]]="Bank Withdrawal"), "High Risk", IF(OR(Table1[[#This Row],[Contract]]="Month-to-Month", Table1[[#This Row],[Tenure in Months]]&lt;12), "Medium Risk", "Low Risk"))</f>
        <v>Medium Risk</v>
      </c>
    </row>
    <row r="6090" spans="1:51" x14ac:dyDescent="0.35">
      <c r="A6090" t="s">
        <v>7294</v>
      </c>
      <c r="B6090" t="s">
        <v>51</v>
      </c>
      <c r="C6090">
        <v>21</v>
      </c>
      <c r="D6090" t="s">
        <v>53</v>
      </c>
      <c r="E6090" t="s">
        <v>52</v>
      </c>
      <c r="F6090" t="s">
        <v>53</v>
      </c>
      <c r="G6090" t="s">
        <v>53</v>
      </c>
      <c r="H6090">
        <v>1</v>
      </c>
      <c r="I6090" t="s">
        <v>54</v>
      </c>
      <c r="J6090" t="s">
        <v>55</v>
      </c>
      <c r="K6090" t="s">
        <v>329</v>
      </c>
      <c r="L6090">
        <v>92701</v>
      </c>
      <c r="M6090">
        <v>33.748477999999999</v>
      </c>
      <c r="N6090">
        <v>-117.858918</v>
      </c>
      <c r="O6090">
        <v>58157</v>
      </c>
      <c r="P6090" t="s">
        <v>57</v>
      </c>
      <c r="Q6090" t="s">
        <v>53</v>
      </c>
      <c r="R6090">
        <v>1</v>
      </c>
      <c r="S6090">
        <v>45</v>
      </c>
      <c r="T6090" t="s">
        <v>58</v>
      </c>
      <c r="U6090" t="s">
        <v>53</v>
      </c>
      <c r="V6090">
        <v>45.21</v>
      </c>
      <c r="W6090" t="s">
        <v>52</v>
      </c>
      <c r="X6090" t="s">
        <v>53</v>
      </c>
      <c r="Y6090" t="s">
        <v>110</v>
      </c>
      <c r="Z6090">
        <v>59</v>
      </c>
      <c r="AA6090" t="s">
        <v>53</v>
      </c>
      <c r="AB6090" t="s">
        <v>52</v>
      </c>
      <c r="AC6090" t="s">
        <v>52</v>
      </c>
      <c r="AD6090" t="s">
        <v>53</v>
      </c>
      <c r="AE6090" t="s">
        <v>52</v>
      </c>
      <c r="AF6090" t="s">
        <v>52</v>
      </c>
      <c r="AG6090" t="s">
        <v>52</v>
      </c>
      <c r="AH6090" t="s">
        <v>53</v>
      </c>
      <c r="AI6090" t="s">
        <v>334</v>
      </c>
      <c r="AJ6090" t="s">
        <v>52</v>
      </c>
      <c r="AK6090" t="s">
        <v>61</v>
      </c>
      <c r="AL6090">
        <v>54.65</v>
      </c>
      <c r="AM6090">
        <v>2553.6999999999998</v>
      </c>
      <c r="AN6090">
        <v>0</v>
      </c>
      <c r="AO6090">
        <v>0</v>
      </c>
      <c r="AP6090">
        <v>2034.45</v>
      </c>
      <c r="AQ6090">
        <v>4588.1499999999996</v>
      </c>
      <c r="AR6090">
        <v>3</v>
      </c>
      <c r="AS6090" t="s">
        <v>881</v>
      </c>
      <c r="AT6090" t="s">
        <v>52</v>
      </c>
      <c r="AU6090">
        <v>39</v>
      </c>
      <c r="AV6090">
        <v>5083</v>
      </c>
      <c r="AY6090" t="str">
        <f>IF(AND(Table1[[#This Row],[Contract]]="Month-to-Month", Table1[[#This Row],[Tenure in Months]]&lt;6, Table1[[#This Row],[Payment Method]]="Bank Withdrawal"), "High Risk", IF(OR(Table1[[#This Row],[Contract]]="Month-to-Month", Table1[[#This Row],[Tenure in Months]]&lt;12), "Medium Risk", "Low Risk"))</f>
        <v>Low Risk</v>
      </c>
    </row>
    <row r="6091" spans="1:51" x14ac:dyDescent="0.35">
      <c r="A6091" t="s">
        <v>7295</v>
      </c>
      <c r="B6091" t="s">
        <v>66</v>
      </c>
      <c r="C6091">
        <v>40</v>
      </c>
      <c r="D6091" t="s">
        <v>52</v>
      </c>
      <c r="E6091" t="s">
        <v>52</v>
      </c>
      <c r="F6091" t="s">
        <v>53</v>
      </c>
      <c r="G6091" t="s">
        <v>53</v>
      </c>
      <c r="H6091">
        <v>2</v>
      </c>
      <c r="I6091" t="s">
        <v>54</v>
      </c>
      <c r="J6091" t="s">
        <v>55</v>
      </c>
      <c r="K6091" t="s">
        <v>329</v>
      </c>
      <c r="L6091">
        <v>92703</v>
      </c>
      <c r="M6091">
        <v>33.748635</v>
      </c>
      <c r="N6091">
        <v>-117.906125</v>
      </c>
      <c r="O6091">
        <v>70011</v>
      </c>
      <c r="P6091" t="s">
        <v>57</v>
      </c>
      <c r="Q6091" t="s">
        <v>53</v>
      </c>
      <c r="R6091">
        <v>1</v>
      </c>
      <c r="S6091">
        <v>54</v>
      </c>
      <c r="T6091" t="s">
        <v>58</v>
      </c>
      <c r="U6091" t="s">
        <v>53</v>
      </c>
      <c r="V6091">
        <v>28.87</v>
      </c>
      <c r="W6091" t="s">
        <v>53</v>
      </c>
      <c r="X6091" t="s">
        <v>52</v>
      </c>
      <c r="Y6091" t="s">
        <v>58</v>
      </c>
      <c r="Z6091">
        <v>0</v>
      </c>
      <c r="AA6091" t="s">
        <v>52</v>
      </c>
      <c r="AB6091" t="s">
        <v>52</v>
      </c>
      <c r="AC6091" t="s">
        <v>52</v>
      </c>
      <c r="AD6091" t="s">
        <v>52</v>
      </c>
      <c r="AE6091" t="s">
        <v>52</v>
      </c>
      <c r="AF6091" t="s">
        <v>52</v>
      </c>
      <c r="AG6091" t="s">
        <v>52</v>
      </c>
      <c r="AH6091" t="s">
        <v>52</v>
      </c>
      <c r="AI6091" t="s">
        <v>124</v>
      </c>
      <c r="AJ6091" t="s">
        <v>53</v>
      </c>
      <c r="AK6091" t="s">
        <v>61</v>
      </c>
      <c r="AL6091">
        <v>24.75</v>
      </c>
      <c r="AM6091">
        <v>1342.15</v>
      </c>
      <c r="AN6091">
        <v>0</v>
      </c>
      <c r="AO6091">
        <v>0</v>
      </c>
      <c r="AP6091">
        <v>1558.98</v>
      </c>
      <c r="AQ6091">
        <v>2901.13</v>
      </c>
      <c r="AR6091">
        <v>3</v>
      </c>
      <c r="AS6091" t="s">
        <v>881</v>
      </c>
      <c r="AT6091" t="s">
        <v>52</v>
      </c>
      <c r="AU6091">
        <v>70</v>
      </c>
      <c r="AV6091">
        <v>6466</v>
      </c>
      <c r="AY6091" t="str">
        <f>IF(AND(Table1[[#This Row],[Contract]]="Month-to-Month", Table1[[#This Row],[Tenure in Months]]&lt;6, Table1[[#This Row],[Payment Method]]="Bank Withdrawal"), "High Risk", IF(OR(Table1[[#This Row],[Contract]]="Month-to-Month", Table1[[#This Row],[Tenure in Months]]&lt;12), "Medium Risk", "Low Risk"))</f>
        <v>Low Risk</v>
      </c>
    </row>
    <row r="6092" spans="1:51" x14ac:dyDescent="0.35">
      <c r="A6092" t="s">
        <v>7296</v>
      </c>
      <c r="B6092" t="s">
        <v>51</v>
      </c>
      <c r="C6092">
        <v>40</v>
      </c>
      <c r="D6092" t="s">
        <v>52</v>
      </c>
      <c r="E6092" t="s">
        <v>52</v>
      </c>
      <c r="F6092" t="s">
        <v>53</v>
      </c>
      <c r="G6092" t="s">
        <v>53</v>
      </c>
      <c r="H6092">
        <v>3</v>
      </c>
      <c r="I6092" t="s">
        <v>54</v>
      </c>
      <c r="J6092" t="s">
        <v>55</v>
      </c>
      <c r="K6092" t="s">
        <v>329</v>
      </c>
      <c r="L6092">
        <v>92704</v>
      </c>
      <c r="M6092">
        <v>33.719869000000003</v>
      </c>
      <c r="N6092">
        <v>-117.90706299999999</v>
      </c>
      <c r="O6092">
        <v>91188</v>
      </c>
      <c r="P6092" t="s">
        <v>57</v>
      </c>
      <c r="Q6092" t="s">
        <v>53</v>
      </c>
      <c r="R6092">
        <v>1</v>
      </c>
      <c r="S6092">
        <v>51</v>
      </c>
      <c r="T6092" t="s">
        <v>58</v>
      </c>
      <c r="U6092" t="s">
        <v>53</v>
      </c>
      <c r="V6092">
        <v>42.55</v>
      </c>
      <c r="W6092" t="s">
        <v>53</v>
      </c>
      <c r="X6092" t="s">
        <v>52</v>
      </c>
      <c r="Y6092" t="s">
        <v>58</v>
      </c>
      <c r="Z6092">
        <v>0</v>
      </c>
      <c r="AA6092" t="s">
        <v>52</v>
      </c>
      <c r="AB6092" t="s">
        <v>52</v>
      </c>
      <c r="AC6092" t="s">
        <v>52</v>
      </c>
      <c r="AD6092" t="s">
        <v>52</v>
      </c>
      <c r="AE6092" t="s">
        <v>52</v>
      </c>
      <c r="AF6092" t="s">
        <v>52</v>
      </c>
      <c r="AG6092" t="s">
        <v>52</v>
      </c>
      <c r="AH6092" t="s">
        <v>52</v>
      </c>
      <c r="AI6092" t="s">
        <v>124</v>
      </c>
      <c r="AJ6092" t="s">
        <v>53</v>
      </c>
      <c r="AK6092" t="s">
        <v>69</v>
      </c>
      <c r="AL6092">
        <v>23.95</v>
      </c>
      <c r="AM6092">
        <v>1216.3499999999999</v>
      </c>
      <c r="AN6092">
        <v>0</v>
      </c>
      <c r="AO6092">
        <v>0</v>
      </c>
      <c r="AP6092">
        <v>2170.0499999999902</v>
      </c>
      <c r="AQ6092">
        <v>3386.3999999999901</v>
      </c>
      <c r="AR6092">
        <v>5</v>
      </c>
      <c r="AS6092" t="s">
        <v>881</v>
      </c>
      <c r="AT6092" t="s">
        <v>52</v>
      </c>
      <c r="AU6092">
        <v>26</v>
      </c>
      <c r="AV6092">
        <v>5895</v>
      </c>
      <c r="AY6092" t="str">
        <f>IF(AND(Table1[[#This Row],[Contract]]="Month-to-Month", Table1[[#This Row],[Tenure in Months]]&lt;6, Table1[[#This Row],[Payment Method]]="Bank Withdrawal"), "High Risk", IF(OR(Table1[[#This Row],[Contract]]="Month-to-Month", Table1[[#This Row],[Tenure in Months]]&lt;12), "Medium Risk", "Low Risk"))</f>
        <v>Low Risk</v>
      </c>
    </row>
    <row r="6093" spans="1:51" x14ac:dyDescent="0.35">
      <c r="A6093" t="s">
        <v>7297</v>
      </c>
      <c r="B6093" t="s">
        <v>51</v>
      </c>
      <c r="C6093">
        <v>39</v>
      </c>
      <c r="D6093" t="s">
        <v>52</v>
      </c>
      <c r="E6093" t="s">
        <v>52</v>
      </c>
      <c r="F6093" t="s">
        <v>53</v>
      </c>
      <c r="G6093" t="s">
        <v>52</v>
      </c>
      <c r="H6093">
        <v>0</v>
      </c>
      <c r="I6093" t="s">
        <v>54</v>
      </c>
      <c r="J6093" t="s">
        <v>55</v>
      </c>
      <c r="K6093" t="s">
        <v>329</v>
      </c>
      <c r="L6093">
        <v>92706</v>
      </c>
      <c r="M6093">
        <v>33.765892999999998</v>
      </c>
      <c r="N6093">
        <v>-117.881533</v>
      </c>
      <c r="O6093">
        <v>37879</v>
      </c>
      <c r="P6093" t="s">
        <v>57</v>
      </c>
      <c r="Q6093" t="s">
        <v>53</v>
      </c>
      <c r="R6093">
        <v>1</v>
      </c>
      <c r="S6093">
        <v>44</v>
      </c>
      <c r="T6093" t="s">
        <v>58</v>
      </c>
      <c r="U6093" t="s">
        <v>53</v>
      </c>
      <c r="V6093">
        <v>17.61</v>
      </c>
      <c r="W6093" t="s">
        <v>52</v>
      </c>
      <c r="X6093" t="s">
        <v>53</v>
      </c>
      <c r="Y6093" t="s">
        <v>59</v>
      </c>
      <c r="Z6093">
        <v>24</v>
      </c>
      <c r="AA6093" t="s">
        <v>53</v>
      </c>
      <c r="AB6093" t="s">
        <v>53</v>
      </c>
      <c r="AC6093" t="s">
        <v>52</v>
      </c>
      <c r="AD6093" t="s">
        <v>53</v>
      </c>
      <c r="AE6093" t="s">
        <v>52</v>
      </c>
      <c r="AF6093" t="s">
        <v>52</v>
      </c>
      <c r="AG6093" t="s">
        <v>52</v>
      </c>
      <c r="AH6093" t="s">
        <v>53</v>
      </c>
      <c r="AI6093" t="s">
        <v>124</v>
      </c>
      <c r="AJ6093" t="s">
        <v>53</v>
      </c>
      <c r="AK6093" t="s">
        <v>61</v>
      </c>
      <c r="AL6093">
        <v>59.85</v>
      </c>
      <c r="AM6093">
        <v>2603.9499999999998</v>
      </c>
      <c r="AN6093">
        <v>0</v>
      </c>
      <c r="AO6093">
        <v>0</v>
      </c>
      <c r="AP6093">
        <v>774.83999999999901</v>
      </c>
      <c r="AQ6093">
        <v>3378.79</v>
      </c>
      <c r="AR6093">
        <v>3</v>
      </c>
      <c r="AS6093" t="s">
        <v>881</v>
      </c>
      <c r="AT6093" t="s">
        <v>52</v>
      </c>
      <c r="AU6093">
        <v>35</v>
      </c>
      <c r="AV6093">
        <v>5981</v>
      </c>
      <c r="AY6093" t="str">
        <f>IF(AND(Table1[[#This Row],[Contract]]="Month-to-Month", Table1[[#This Row],[Tenure in Months]]&lt;6, Table1[[#This Row],[Payment Method]]="Bank Withdrawal"), "High Risk", IF(OR(Table1[[#This Row],[Contract]]="Month-to-Month", Table1[[#This Row],[Tenure in Months]]&lt;12), "Medium Risk", "Low Risk"))</f>
        <v>Low Risk</v>
      </c>
    </row>
    <row r="6094" spans="1:51" x14ac:dyDescent="0.35">
      <c r="A6094" t="s">
        <v>7298</v>
      </c>
      <c r="B6094" t="s">
        <v>51</v>
      </c>
      <c r="C6094">
        <v>19</v>
      </c>
      <c r="D6094" t="s">
        <v>53</v>
      </c>
      <c r="E6094" t="s">
        <v>52</v>
      </c>
      <c r="F6094" t="s">
        <v>52</v>
      </c>
      <c r="G6094" t="s">
        <v>52</v>
      </c>
      <c r="H6094">
        <v>0</v>
      </c>
      <c r="I6094" t="s">
        <v>54</v>
      </c>
      <c r="J6094" t="s">
        <v>55</v>
      </c>
      <c r="K6094" t="s">
        <v>329</v>
      </c>
      <c r="L6094">
        <v>92707</v>
      </c>
      <c r="M6094">
        <v>33.714829000000002</v>
      </c>
      <c r="N6094">
        <v>-117.872941</v>
      </c>
      <c r="O6094">
        <v>62634</v>
      </c>
      <c r="P6094" t="s">
        <v>57</v>
      </c>
      <c r="Q6094" t="s">
        <v>52</v>
      </c>
      <c r="R6094">
        <v>0</v>
      </c>
      <c r="S6094">
        <v>2</v>
      </c>
      <c r="T6094" t="s">
        <v>58</v>
      </c>
      <c r="U6094" t="s">
        <v>53</v>
      </c>
      <c r="V6094">
        <v>40.28</v>
      </c>
      <c r="W6094" t="s">
        <v>52</v>
      </c>
      <c r="X6094" t="s">
        <v>52</v>
      </c>
      <c r="Y6094" t="s">
        <v>58</v>
      </c>
      <c r="Z6094">
        <v>0</v>
      </c>
      <c r="AA6094" t="s">
        <v>52</v>
      </c>
      <c r="AB6094" t="s">
        <v>52</v>
      </c>
      <c r="AC6094" t="s">
        <v>52</v>
      </c>
      <c r="AD6094" t="s">
        <v>52</v>
      </c>
      <c r="AE6094" t="s">
        <v>52</v>
      </c>
      <c r="AF6094" t="s">
        <v>52</v>
      </c>
      <c r="AG6094" t="s">
        <v>52</v>
      </c>
      <c r="AH6094" t="s">
        <v>52</v>
      </c>
      <c r="AI6094" t="s">
        <v>60</v>
      </c>
      <c r="AJ6094" t="s">
        <v>52</v>
      </c>
      <c r="AK6094" t="s">
        <v>69</v>
      </c>
      <c r="AL6094">
        <v>20.05</v>
      </c>
      <c r="AM6094">
        <v>42.7</v>
      </c>
      <c r="AN6094">
        <v>0</v>
      </c>
      <c r="AO6094">
        <v>0</v>
      </c>
      <c r="AP6094">
        <v>80.56</v>
      </c>
      <c r="AQ6094">
        <v>123.26</v>
      </c>
      <c r="AR6094">
        <v>5</v>
      </c>
      <c r="AS6094" t="s">
        <v>883</v>
      </c>
      <c r="AT6094" t="s">
        <v>52</v>
      </c>
      <c r="AU6094">
        <v>58</v>
      </c>
      <c r="AV6094">
        <v>4394</v>
      </c>
      <c r="AY6094" t="str">
        <f>IF(AND(Table1[[#This Row],[Contract]]="Month-to-Month", Table1[[#This Row],[Tenure in Months]]&lt;6, Table1[[#This Row],[Payment Method]]="Bank Withdrawal"), "High Risk", IF(OR(Table1[[#This Row],[Contract]]="Month-to-Month", Table1[[#This Row],[Tenure in Months]]&lt;12), "Medium Risk", "Low Risk"))</f>
        <v>Medium Risk</v>
      </c>
    </row>
    <row r="6095" spans="1:51" x14ac:dyDescent="0.35">
      <c r="A6095" t="s">
        <v>7299</v>
      </c>
      <c r="B6095" t="s">
        <v>66</v>
      </c>
      <c r="C6095">
        <v>49</v>
      </c>
      <c r="D6095" t="s">
        <v>52</v>
      </c>
      <c r="E6095" t="s">
        <v>52</v>
      </c>
      <c r="F6095" t="s">
        <v>52</v>
      </c>
      <c r="G6095" t="s">
        <v>52</v>
      </c>
      <c r="H6095">
        <v>0</v>
      </c>
      <c r="I6095" t="s">
        <v>54</v>
      </c>
      <c r="J6095" t="s">
        <v>55</v>
      </c>
      <c r="K6095" t="s">
        <v>979</v>
      </c>
      <c r="L6095">
        <v>92708</v>
      </c>
      <c r="M6095">
        <v>33.712035999999998</v>
      </c>
      <c r="N6095">
        <v>-117.950113</v>
      </c>
      <c r="O6095">
        <v>54548</v>
      </c>
      <c r="P6095" t="s">
        <v>57</v>
      </c>
      <c r="Q6095" t="s">
        <v>52</v>
      </c>
      <c r="R6095">
        <v>0</v>
      </c>
      <c r="S6095">
        <v>66</v>
      </c>
      <c r="T6095" t="s">
        <v>229</v>
      </c>
      <c r="U6095" t="s">
        <v>53</v>
      </c>
      <c r="V6095">
        <v>19.68</v>
      </c>
      <c r="W6095" t="s">
        <v>53</v>
      </c>
      <c r="X6095" t="s">
        <v>53</v>
      </c>
      <c r="Y6095" t="s">
        <v>68</v>
      </c>
      <c r="Z6095">
        <v>28</v>
      </c>
      <c r="AA6095" t="s">
        <v>52</v>
      </c>
      <c r="AB6095" t="s">
        <v>52</v>
      </c>
      <c r="AC6095" t="s">
        <v>53</v>
      </c>
      <c r="AD6095" t="s">
        <v>52</v>
      </c>
      <c r="AE6095" t="s">
        <v>53</v>
      </c>
      <c r="AF6095" t="s">
        <v>52</v>
      </c>
      <c r="AG6095" t="s">
        <v>52</v>
      </c>
      <c r="AH6095" t="s">
        <v>53</v>
      </c>
      <c r="AI6095" t="s">
        <v>124</v>
      </c>
      <c r="AJ6095" t="s">
        <v>53</v>
      </c>
      <c r="AK6095" t="s">
        <v>61</v>
      </c>
      <c r="AL6095">
        <v>92.15</v>
      </c>
      <c r="AM6095">
        <v>6056.9</v>
      </c>
      <c r="AN6095">
        <v>0</v>
      </c>
      <c r="AO6095">
        <v>0</v>
      </c>
      <c r="AP6095">
        <v>1298.8799999999901</v>
      </c>
      <c r="AQ6095">
        <v>7355.78</v>
      </c>
      <c r="AR6095">
        <v>4</v>
      </c>
      <c r="AS6095" t="s">
        <v>881</v>
      </c>
      <c r="AT6095" t="s">
        <v>52</v>
      </c>
      <c r="AU6095">
        <v>77</v>
      </c>
      <c r="AV6095">
        <v>4928</v>
      </c>
      <c r="AY6095" t="str">
        <f>IF(AND(Table1[[#This Row],[Contract]]="Month-to-Month", Table1[[#This Row],[Tenure in Months]]&lt;6, Table1[[#This Row],[Payment Method]]="Bank Withdrawal"), "High Risk", IF(OR(Table1[[#This Row],[Contract]]="Month-to-Month", Table1[[#This Row],[Tenure in Months]]&lt;12), "Medium Risk", "Low Risk"))</f>
        <v>Low Risk</v>
      </c>
    </row>
    <row r="6096" spans="1:51" x14ac:dyDescent="0.35">
      <c r="A6096" t="s">
        <v>7300</v>
      </c>
      <c r="B6096" t="s">
        <v>51</v>
      </c>
      <c r="C6096">
        <v>39</v>
      </c>
      <c r="D6096" t="s">
        <v>52</v>
      </c>
      <c r="E6096" t="s">
        <v>52</v>
      </c>
      <c r="F6096" t="s">
        <v>53</v>
      </c>
      <c r="G6096" t="s">
        <v>53</v>
      </c>
      <c r="H6096">
        <v>2</v>
      </c>
      <c r="I6096" t="s">
        <v>54</v>
      </c>
      <c r="J6096" t="s">
        <v>55</v>
      </c>
      <c r="K6096" t="s">
        <v>1204</v>
      </c>
      <c r="L6096">
        <v>92780</v>
      </c>
      <c r="M6096">
        <v>33.735802</v>
      </c>
      <c r="N6096">
        <v>-117.818805</v>
      </c>
      <c r="O6096">
        <v>55062</v>
      </c>
      <c r="P6096" t="s">
        <v>57</v>
      </c>
      <c r="Q6096" t="s">
        <v>53</v>
      </c>
      <c r="R6096">
        <v>1</v>
      </c>
      <c r="S6096">
        <v>68</v>
      </c>
      <c r="T6096" t="s">
        <v>229</v>
      </c>
      <c r="U6096" t="s">
        <v>52</v>
      </c>
      <c r="V6096">
        <v>0</v>
      </c>
      <c r="W6096" t="s">
        <v>52</v>
      </c>
      <c r="X6096" t="s">
        <v>53</v>
      </c>
      <c r="Y6096" t="s">
        <v>59</v>
      </c>
      <c r="Z6096">
        <v>19</v>
      </c>
      <c r="AA6096" t="s">
        <v>53</v>
      </c>
      <c r="AB6096" t="s">
        <v>53</v>
      </c>
      <c r="AC6096" t="s">
        <v>52</v>
      </c>
      <c r="AD6096" t="s">
        <v>52</v>
      </c>
      <c r="AE6096" t="s">
        <v>53</v>
      </c>
      <c r="AF6096" t="s">
        <v>52</v>
      </c>
      <c r="AG6096" t="s">
        <v>52</v>
      </c>
      <c r="AH6096" t="s">
        <v>53</v>
      </c>
      <c r="AI6096" t="s">
        <v>124</v>
      </c>
      <c r="AJ6096" t="s">
        <v>52</v>
      </c>
      <c r="AK6096" t="s">
        <v>69</v>
      </c>
      <c r="AL6096">
        <v>44.8</v>
      </c>
      <c r="AM6096">
        <v>2983.65</v>
      </c>
      <c r="AN6096">
        <v>0</v>
      </c>
      <c r="AO6096">
        <v>0</v>
      </c>
      <c r="AP6096">
        <v>0</v>
      </c>
      <c r="AQ6096">
        <v>2983.65</v>
      </c>
      <c r="AR6096">
        <v>3</v>
      </c>
      <c r="AS6096" t="s">
        <v>881</v>
      </c>
      <c r="AT6096" t="s">
        <v>52</v>
      </c>
      <c r="AU6096">
        <v>68</v>
      </c>
      <c r="AV6096">
        <v>4112</v>
      </c>
      <c r="AY6096" t="str">
        <f>IF(AND(Table1[[#This Row],[Contract]]="Month-to-Month", Table1[[#This Row],[Tenure in Months]]&lt;6, Table1[[#This Row],[Payment Method]]="Bank Withdrawal"), "High Risk", IF(OR(Table1[[#This Row],[Contract]]="Month-to-Month", Table1[[#This Row],[Tenure in Months]]&lt;12), "Medium Risk", "Low Risk"))</f>
        <v>Low Risk</v>
      </c>
    </row>
    <row r="6097" spans="1:51" x14ac:dyDescent="0.35">
      <c r="A6097" t="s">
        <v>7301</v>
      </c>
      <c r="B6097" t="s">
        <v>66</v>
      </c>
      <c r="C6097">
        <v>52</v>
      </c>
      <c r="D6097" t="s">
        <v>52</v>
      </c>
      <c r="E6097" t="s">
        <v>52</v>
      </c>
      <c r="F6097" t="s">
        <v>52</v>
      </c>
      <c r="G6097" t="s">
        <v>52</v>
      </c>
      <c r="H6097">
        <v>0</v>
      </c>
      <c r="I6097" t="s">
        <v>54</v>
      </c>
      <c r="J6097" t="s">
        <v>55</v>
      </c>
      <c r="K6097" t="s">
        <v>1204</v>
      </c>
      <c r="L6097">
        <v>92782</v>
      </c>
      <c r="M6097">
        <v>33.738543</v>
      </c>
      <c r="N6097">
        <v>-117.78504599999999</v>
      </c>
      <c r="O6097">
        <v>17494</v>
      </c>
      <c r="P6097" t="s">
        <v>57</v>
      </c>
      <c r="Q6097" t="s">
        <v>52</v>
      </c>
      <c r="R6097">
        <v>0</v>
      </c>
      <c r="S6097">
        <v>31</v>
      </c>
      <c r="T6097" t="s">
        <v>58</v>
      </c>
      <c r="U6097" t="s">
        <v>53</v>
      </c>
      <c r="V6097">
        <v>26.16</v>
      </c>
      <c r="W6097" t="s">
        <v>52</v>
      </c>
      <c r="X6097" t="s">
        <v>52</v>
      </c>
      <c r="Y6097" t="s">
        <v>58</v>
      </c>
      <c r="Z6097">
        <v>0</v>
      </c>
      <c r="AA6097" t="s">
        <v>52</v>
      </c>
      <c r="AB6097" t="s">
        <v>52</v>
      </c>
      <c r="AC6097" t="s">
        <v>52</v>
      </c>
      <c r="AD6097" t="s">
        <v>52</v>
      </c>
      <c r="AE6097" t="s">
        <v>52</v>
      </c>
      <c r="AF6097" t="s">
        <v>52</v>
      </c>
      <c r="AG6097" t="s">
        <v>52</v>
      </c>
      <c r="AH6097" t="s">
        <v>52</v>
      </c>
      <c r="AI6097" t="s">
        <v>334</v>
      </c>
      <c r="AJ6097" t="s">
        <v>52</v>
      </c>
      <c r="AK6097" t="s">
        <v>69</v>
      </c>
      <c r="AL6097">
        <v>20.9</v>
      </c>
      <c r="AM6097">
        <v>689.35</v>
      </c>
      <c r="AN6097">
        <v>0</v>
      </c>
      <c r="AO6097">
        <v>0</v>
      </c>
      <c r="AP6097">
        <v>810.96</v>
      </c>
      <c r="AQ6097">
        <v>1500.31</v>
      </c>
      <c r="AR6097">
        <v>5</v>
      </c>
      <c r="AS6097" t="s">
        <v>881</v>
      </c>
      <c r="AT6097" t="s">
        <v>52</v>
      </c>
      <c r="AU6097">
        <v>46</v>
      </c>
      <c r="AV6097">
        <v>5581</v>
      </c>
      <c r="AY6097" t="str">
        <f>IF(AND(Table1[[#This Row],[Contract]]="Month-to-Month", Table1[[#This Row],[Tenure in Months]]&lt;6, Table1[[#This Row],[Payment Method]]="Bank Withdrawal"), "High Risk", IF(OR(Table1[[#This Row],[Contract]]="Month-to-Month", Table1[[#This Row],[Tenure in Months]]&lt;12), "Medium Risk", "Low Risk"))</f>
        <v>Low Risk</v>
      </c>
    </row>
    <row r="6098" spans="1:51" x14ac:dyDescent="0.35">
      <c r="A6098" t="s">
        <v>7302</v>
      </c>
      <c r="B6098" t="s">
        <v>51</v>
      </c>
      <c r="C6098">
        <v>61</v>
      </c>
      <c r="D6098" t="s">
        <v>52</v>
      </c>
      <c r="E6098" t="s">
        <v>52</v>
      </c>
      <c r="F6098" t="s">
        <v>52</v>
      </c>
      <c r="G6098" t="s">
        <v>53</v>
      </c>
      <c r="H6098">
        <v>2</v>
      </c>
      <c r="I6098" t="s">
        <v>54</v>
      </c>
      <c r="J6098" t="s">
        <v>55</v>
      </c>
      <c r="K6098" t="s">
        <v>143</v>
      </c>
      <c r="L6098">
        <v>92802</v>
      </c>
      <c r="M6098">
        <v>33.807864000000002</v>
      </c>
      <c r="N6098">
        <v>-117.923782</v>
      </c>
      <c r="O6098">
        <v>45086</v>
      </c>
      <c r="P6098" t="s">
        <v>57</v>
      </c>
      <c r="Q6098" t="s">
        <v>52</v>
      </c>
      <c r="R6098">
        <v>0</v>
      </c>
      <c r="S6098">
        <v>21</v>
      </c>
      <c r="T6098" t="s">
        <v>72</v>
      </c>
      <c r="U6098" t="s">
        <v>53</v>
      </c>
      <c r="V6098">
        <v>13.39</v>
      </c>
      <c r="W6098" t="s">
        <v>53</v>
      </c>
      <c r="X6098" t="s">
        <v>53</v>
      </c>
      <c r="Y6098" t="s">
        <v>68</v>
      </c>
      <c r="Z6098">
        <v>24</v>
      </c>
      <c r="AA6098" t="s">
        <v>53</v>
      </c>
      <c r="AB6098" t="s">
        <v>52</v>
      </c>
      <c r="AC6098" t="s">
        <v>52</v>
      </c>
      <c r="AD6098" t="s">
        <v>52</v>
      </c>
      <c r="AE6098" t="s">
        <v>52</v>
      </c>
      <c r="AF6098" t="s">
        <v>52</v>
      </c>
      <c r="AG6098" t="s">
        <v>52</v>
      </c>
      <c r="AH6098" t="s">
        <v>53</v>
      </c>
      <c r="AI6098" t="s">
        <v>60</v>
      </c>
      <c r="AJ6098" t="s">
        <v>52</v>
      </c>
      <c r="AK6098" t="s">
        <v>61</v>
      </c>
      <c r="AL6098">
        <v>80.349999999999994</v>
      </c>
      <c r="AM6098">
        <v>1747.2</v>
      </c>
      <c r="AN6098">
        <v>0</v>
      </c>
      <c r="AO6098">
        <v>0</v>
      </c>
      <c r="AP6098">
        <v>281.19</v>
      </c>
      <c r="AQ6098">
        <v>2028.39</v>
      </c>
      <c r="AR6098">
        <v>3</v>
      </c>
      <c r="AS6098" t="s">
        <v>881</v>
      </c>
      <c r="AT6098" t="s">
        <v>52</v>
      </c>
      <c r="AU6098">
        <v>62</v>
      </c>
      <c r="AV6098">
        <v>4579</v>
      </c>
      <c r="AY6098" t="str">
        <f>IF(AND(Table1[[#This Row],[Contract]]="Month-to-Month", Table1[[#This Row],[Tenure in Months]]&lt;6, Table1[[#This Row],[Payment Method]]="Bank Withdrawal"), "High Risk", IF(OR(Table1[[#This Row],[Contract]]="Month-to-Month", Table1[[#This Row],[Tenure in Months]]&lt;12), "Medium Risk", "Low Risk"))</f>
        <v>Medium Risk</v>
      </c>
    </row>
    <row r="6099" spans="1:51" x14ac:dyDescent="0.35">
      <c r="A6099" t="s">
        <v>7303</v>
      </c>
      <c r="B6099" t="s">
        <v>66</v>
      </c>
      <c r="C6099">
        <v>37</v>
      </c>
      <c r="D6099" t="s">
        <v>52</v>
      </c>
      <c r="E6099" t="s">
        <v>52</v>
      </c>
      <c r="F6099" t="s">
        <v>53</v>
      </c>
      <c r="G6099" t="s">
        <v>53</v>
      </c>
      <c r="H6099">
        <v>3</v>
      </c>
      <c r="I6099" t="s">
        <v>54</v>
      </c>
      <c r="J6099" t="s">
        <v>55</v>
      </c>
      <c r="K6099" t="s">
        <v>143</v>
      </c>
      <c r="L6099">
        <v>92804</v>
      </c>
      <c r="M6099">
        <v>33.817999999999998</v>
      </c>
      <c r="N6099">
        <v>-117.97440400000001</v>
      </c>
      <c r="O6099">
        <v>81333</v>
      </c>
      <c r="P6099" t="s">
        <v>57</v>
      </c>
      <c r="Q6099" t="s">
        <v>53</v>
      </c>
      <c r="R6099">
        <v>1</v>
      </c>
      <c r="S6099">
        <v>55</v>
      </c>
      <c r="T6099" t="s">
        <v>58</v>
      </c>
      <c r="U6099" t="s">
        <v>53</v>
      </c>
      <c r="V6099">
        <v>8.39</v>
      </c>
      <c r="W6099" t="s">
        <v>53</v>
      </c>
      <c r="X6099" t="s">
        <v>53</v>
      </c>
      <c r="Y6099" t="s">
        <v>59</v>
      </c>
      <c r="Z6099">
        <v>52</v>
      </c>
      <c r="AA6099" t="s">
        <v>53</v>
      </c>
      <c r="AB6099" t="s">
        <v>52</v>
      </c>
      <c r="AC6099" t="s">
        <v>53</v>
      </c>
      <c r="AD6099" t="s">
        <v>53</v>
      </c>
      <c r="AE6099" t="s">
        <v>53</v>
      </c>
      <c r="AF6099" t="s">
        <v>53</v>
      </c>
      <c r="AG6099" t="s">
        <v>53</v>
      </c>
      <c r="AH6099" t="s">
        <v>53</v>
      </c>
      <c r="AI6099" t="s">
        <v>334</v>
      </c>
      <c r="AJ6099" t="s">
        <v>53</v>
      </c>
      <c r="AK6099" t="s">
        <v>61</v>
      </c>
      <c r="AL6099">
        <v>85.1</v>
      </c>
      <c r="AM6099">
        <v>4657.95</v>
      </c>
      <c r="AN6099">
        <v>0</v>
      </c>
      <c r="AO6099">
        <v>0</v>
      </c>
      <c r="AP6099">
        <v>461.45</v>
      </c>
      <c r="AQ6099">
        <v>5119.3999999999996</v>
      </c>
      <c r="AR6099">
        <v>3</v>
      </c>
      <c r="AS6099" t="s">
        <v>881</v>
      </c>
      <c r="AT6099" t="s">
        <v>52</v>
      </c>
      <c r="AU6099">
        <v>67</v>
      </c>
      <c r="AV6099">
        <v>5661</v>
      </c>
      <c r="AY6099" t="str">
        <f>IF(AND(Table1[[#This Row],[Contract]]="Month-to-Month", Table1[[#This Row],[Tenure in Months]]&lt;6, Table1[[#This Row],[Payment Method]]="Bank Withdrawal"), "High Risk", IF(OR(Table1[[#This Row],[Contract]]="Month-to-Month", Table1[[#This Row],[Tenure in Months]]&lt;12), "Medium Risk", "Low Risk"))</f>
        <v>Low Risk</v>
      </c>
    </row>
    <row r="6100" spans="1:51" x14ac:dyDescent="0.35">
      <c r="A6100" t="s">
        <v>7304</v>
      </c>
      <c r="B6100" t="s">
        <v>51</v>
      </c>
      <c r="C6100">
        <v>37</v>
      </c>
      <c r="D6100" t="s">
        <v>52</v>
      </c>
      <c r="E6100" t="s">
        <v>52</v>
      </c>
      <c r="F6100" t="s">
        <v>53</v>
      </c>
      <c r="G6100" t="s">
        <v>53</v>
      </c>
      <c r="H6100">
        <v>1</v>
      </c>
      <c r="I6100" t="s">
        <v>54</v>
      </c>
      <c r="J6100" t="s">
        <v>55</v>
      </c>
      <c r="K6100" t="s">
        <v>143</v>
      </c>
      <c r="L6100">
        <v>92808</v>
      </c>
      <c r="M6100">
        <v>33.850451999999997</v>
      </c>
      <c r="N6100">
        <v>-117.726668</v>
      </c>
      <c r="O6100">
        <v>19629</v>
      </c>
      <c r="P6100" t="s">
        <v>57</v>
      </c>
      <c r="Q6100" t="s">
        <v>53</v>
      </c>
      <c r="R6100">
        <v>1</v>
      </c>
      <c r="S6100">
        <v>22</v>
      </c>
      <c r="T6100" t="s">
        <v>72</v>
      </c>
      <c r="U6100" t="s">
        <v>53</v>
      </c>
      <c r="V6100">
        <v>37.4</v>
      </c>
      <c r="W6100" t="s">
        <v>52</v>
      </c>
      <c r="X6100" t="s">
        <v>52</v>
      </c>
      <c r="Y6100" t="s">
        <v>58</v>
      </c>
      <c r="Z6100">
        <v>0</v>
      </c>
      <c r="AA6100" t="s">
        <v>52</v>
      </c>
      <c r="AB6100" t="s">
        <v>52</v>
      </c>
      <c r="AC6100" t="s">
        <v>52</v>
      </c>
      <c r="AD6100" t="s">
        <v>52</v>
      </c>
      <c r="AE6100" t="s">
        <v>52</v>
      </c>
      <c r="AF6100" t="s">
        <v>52</v>
      </c>
      <c r="AG6100" t="s">
        <v>52</v>
      </c>
      <c r="AH6100" t="s">
        <v>52</v>
      </c>
      <c r="AI6100" t="s">
        <v>124</v>
      </c>
      <c r="AJ6100" t="s">
        <v>52</v>
      </c>
      <c r="AK6100" t="s">
        <v>69</v>
      </c>
      <c r="AL6100">
        <v>19.95</v>
      </c>
      <c r="AM6100">
        <v>433.5</v>
      </c>
      <c r="AN6100">
        <v>0</v>
      </c>
      <c r="AO6100">
        <v>0</v>
      </c>
      <c r="AP6100">
        <v>822.8</v>
      </c>
      <c r="AQ6100">
        <v>1256.3</v>
      </c>
      <c r="AR6100">
        <v>3</v>
      </c>
      <c r="AS6100" t="s">
        <v>881</v>
      </c>
      <c r="AT6100" t="s">
        <v>52</v>
      </c>
      <c r="AU6100">
        <v>61</v>
      </c>
      <c r="AV6100">
        <v>2233</v>
      </c>
      <c r="AY6100" t="str">
        <f>IF(AND(Table1[[#This Row],[Contract]]="Month-to-Month", Table1[[#This Row],[Tenure in Months]]&lt;6, Table1[[#This Row],[Payment Method]]="Bank Withdrawal"), "High Risk", IF(OR(Table1[[#This Row],[Contract]]="Month-to-Month", Table1[[#This Row],[Tenure in Months]]&lt;12), "Medium Risk", "Low Risk"))</f>
        <v>Low Risk</v>
      </c>
    </row>
    <row r="6101" spans="1:51" x14ac:dyDescent="0.35">
      <c r="A6101" t="s">
        <v>7305</v>
      </c>
      <c r="B6101" t="s">
        <v>66</v>
      </c>
      <c r="C6101">
        <v>41</v>
      </c>
      <c r="D6101" t="s">
        <v>52</v>
      </c>
      <c r="E6101" t="s">
        <v>52</v>
      </c>
      <c r="F6101" t="s">
        <v>53</v>
      </c>
      <c r="G6101" t="s">
        <v>52</v>
      </c>
      <c r="H6101">
        <v>0</v>
      </c>
      <c r="I6101" t="s">
        <v>54</v>
      </c>
      <c r="J6101" t="s">
        <v>55</v>
      </c>
      <c r="K6101" t="s">
        <v>1207</v>
      </c>
      <c r="L6101">
        <v>92831</v>
      </c>
      <c r="M6101">
        <v>33.879983000000003</v>
      </c>
      <c r="N6101">
        <v>-117.895482</v>
      </c>
      <c r="O6101">
        <v>34592</v>
      </c>
      <c r="P6101" t="s">
        <v>57</v>
      </c>
      <c r="Q6101" t="s">
        <v>53</v>
      </c>
      <c r="R6101">
        <v>1</v>
      </c>
      <c r="S6101">
        <v>67</v>
      </c>
      <c r="T6101" t="s">
        <v>229</v>
      </c>
      <c r="U6101" t="s">
        <v>53</v>
      </c>
      <c r="V6101">
        <v>3.2</v>
      </c>
      <c r="W6101" t="s">
        <v>53</v>
      </c>
      <c r="X6101" t="s">
        <v>53</v>
      </c>
      <c r="Y6101" t="s">
        <v>59</v>
      </c>
      <c r="Z6101">
        <v>23</v>
      </c>
      <c r="AA6101" t="s">
        <v>52</v>
      </c>
      <c r="AB6101" t="s">
        <v>53</v>
      </c>
      <c r="AC6101" t="s">
        <v>53</v>
      </c>
      <c r="AD6101" t="s">
        <v>53</v>
      </c>
      <c r="AE6101" t="s">
        <v>53</v>
      </c>
      <c r="AF6101" t="s">
        <v>53</v>
      </c>
      <c r="AG6101" t="s">
        <v>53</v>
      </c>
      <c r="AH6101" t="s">
        <v>53</v>
      </c>
      <c r="AI6101" t="s">
        <v>334</v>
      </c>
      <c r="AJ6101" t="s">
        <v>52</v>
      </c>
      <c r="AK6101" t="s">
        <v>61</v>
      </c>
      <c r="AL6101">
        <v>86.15</v>
      </c>
      <c r="AM6101">
        <v>5883.85</v>
      </c>
      <c r="AN6101">
        <v>0</v>
      </c>
      <c r="AO6101">
        <v>0</v>
      </c>
      <c r="AP6101">
        <v>214.4</v>
      </c>
      <c r="AQ6101">
        <v>6098.25</v>
      </c>
      <c r="AR6101">
        <v>5</v>
      </c>
      <c r="AS6101" t="s">
        <v>881</v>
      </c>
      <c r="AT6101" t="s">
        <v>52</v>
      </c>
      <c r="AU6101">
        <v>31</v>
      </c>
      <c r="AV6101">
        <v>5037</v>
      </c>
      <c r="AY6101" t="str">
        <f>IF(AND(Table1[[#This Row],[Contract]]="Month-to-Month", Table1[[#This Row],[Tenure in Months]]&lt;6, Table1[[#This Row],[Payment Method]]="Bank Withdrawal"), "High Risk", IF(OR(Table1[[#This Row],[Contract]]="Month-to-Month", Table1[[#This Row],[Tenure in Months]]&lt;12), "Medium Risk", "Low Risk"))</f>
        <v>Low Risk</v>
      </c>
    </row>
    <row r="6102" spans="1:51" x14ac:dyDescent="0.35">
      <c r="A6102" t="s">
        <v>7306</v>
      </c>
      <c r="B6102" t="s">
        <v>51</v>
      </c>
      <c r="C6102">
        <v>50</v>
      </c>
      <c r="D6102" t="s">
        <v>52</v>
      </c>
      <c r="E6102" t="s">
        <v>52</v>
      </c>
      <c r="F6102" t="s">
        <v>52</v>
      </c>
      <c r="G6102" t="s">
        <v>52</v>
      </c>
      <c r="H6102">
        <v>0</v>
      </c>
      <c r="I6102" t="s">
        <v>54</v>
      </c>
      <c r="J6102" t="s">
        <v>55</v>
      </c>
      <c r="K6102" t="s">
        <v>1209</v>
      </c>
      <c r="L6102">
        <v>92840</v>
      </c>
      <c r="M6102">
        <v>33.787165000000002</v>
      </c>
      <c r="N6102">
        <v>-117.931889</v>
      </c>
      <c r="O6102">
        <v>50641</v>
      </c>
      <c r="P6102" t="s">
        <v>57</v>
      </c>
      <c r="Q6102" t="s">
        <v>52</v>
      </c>
      <c r="R6102">
        <v>0</v>
      </c>
      <c r="S6102">
        <v>4</v>
      </c>
      <c r="T6102" t="s">
        <v>58</v>
      </c>
      <c r="U6102" t="s">
        <v>52</v>
      </c>
      <c r="V6102">
        <v>0</v>
      </c>
      <c r="W6102" t="s">
        <v>52</v>
      </c>
      <c r="X6102" t="s">
        <v>53</v>
      </c>
      <c r="Y6102" t="s">
        <v>59</v>
      </c>
      <c r="Z6102">
        <v>23</v>
      </c>
      <c r="AA6102" t="s">
        <v>53</v>
      </c>
      <c r="AB6102" t="s">
        <v>53</v>
      </c>
      <c r="AC6102" t="s">
        <v>52</v>
      </c>
      <c r="AD6102" t="s">
        <v>53</v>
      </c>
      <c r="AE6102" t="s">
        <v>52</v>
      </c>
      <c r="AF6102" t="s">
        <v>52</v>
      </c>
      <c r="AG6102" t="s">
        <v>52</v>
      </c>
      <c r="AH6102" t="s">
        <v>53</v>
      </c>
      <c r="AI6102" t="s">
        <v>60</v>
      </c>
      <c r="AJ6102" t="s">
        <v>52</v>
      </c>
      <c r="AK6102" t="s">
        <v>69</v>
      </c>
      <c r="AL6102">
        <v>42.4</v>
      </c>
      <c r="AM6102">
        <v>146.4</v>
      </c>
      <c r="AN6102">
        <v>0</v>
      </c>
      <c r="AO6102">
        <v>0</v>
      </c>
      <c r="AP6102">
        <v>0</v>
      </c>
      <c r="AQ6102">
        <v>146.4</v>
      </c>
      <c r="AR6102">
        <v>4</v>
      </c>
      <c r="AS6102" t="s">
        <v>881</v>
      </c>
      <c r="AT6102" t="s">
        <v>52</v>
      </c>
      <c r="AU6102">
        <v>74</v>
      </c>
      <c r="AV6102">
        <v>4282</v>
      </c>
      <c r="AY6102" t="str">
        <f>IF(AND(Table1[[#This Row],[Contract]]="Month-to-Month", Table1[[#This Row],[Tenure in Months]]&lt;6, Table1[[#This Row],[Payment Method]]="Bank Withdrawal"), "High Risk", IF(OR(Table1[[#This Row],[Contract]]="Month-to-Month", Table1[[#This Row],[Tenure in Months]]&lt;12), "Medium Risk", "Low Risk"))</f>
        <v>Medium Risk</v>
      </c>
    </row>
    <row r="6103" spans="1:51" x14ac:dyDescent="0.35">
      <c r="A6103" t="s">
        <v>7307</v>
      </c>
      <c r="B6103" t="s">
        <v>51</v>
      </c>
      <c r="C6103">
        <v>36</v>
      </c>
      <c r="D6103" t="s">
        <v>52</v>
      </c>
      <c r="E6103" t="s">
        <v>52</v>
      </c>
      <c r="F6103" t="s">
        <v>53</v>
      </c>
      <c r="G6103" t="s">
        <v>52</v>
      </c>
      <c r="H6103">
        <v>0</v>
      </c>
      <c r="I6103" t="s">
        <v>54</v>
      </c>
      <c r="J6103" t="s">
        <v>55</v>
      </c>
      <c r="K6103" t="s">
        <v>1209</v>
      </c>
      <c r="L6103">
        <v>92843</v>
      </c>
      <c r="M6103">
        <v>33.764018</v>
      </c>
      <c r="N6103">
        <v>-117.931507</v>
      </c>
      <c r="O6103">
        <v>43491</v>
      </c>
      <c r="P6103" t="s">
        <v>57</v>
      </c>
      <c r="Q6103" t="s">
        <v>53</v>
      </c>
      <c r="R6103">
        <v>1</v>
      </c>
      <c r="S6103">
        <v>70</v>
      </c>
      <c r="T6103" t="s">
        <v>229</v>
      </c>
      <c r="U6103" t="s">
        <v>53</v>
      </c>
      <c r="V6103">
        <v>28.54</v>
      </c>
      <c r="W6103" t="s">
        <v>53</v>
      </c>
      <c r="X6103" t="s">
        <v>52</v>
      </c>
      <c r="Y6103" t="s">
        <v>58</v>
      </c>
      <c r="Z6103">
        <v>0</v>
      </c>
      <c r="AA6103" t="s">
        <v>52</v>
      </c>
      <c r="AB6103" t="s">
        <v>52</v>
      </c>
      <c r="AC6103" t="s">
        <v>52</v>
      </c>
      <c r="AD6103" t="s">
        <v>52</v>
      </c>
      <c r="AE6103" t="s">
        <v>52</v>
      </c>
      <c r="AF6103" t="s">
        <v>52</v>
      </c>
      <c r="AG6103" t="s">
        <v>52</v>
      </c>
      <c r="AH6103" t="s">
        <v>52</v>
      </c>
      <c r="AI6103" t="s">
        <v>334</v>
      </c>
      <c r="AJ6103" t="s">
        <v>52</v>
      </c>
      <c r="AK6103" t="s">
        <v>61</v>
      </c>
      <c r="AL6103">
        <v>24.25</v>
      </c>
      <c r="AM6103">
        <v>1724.15</v>
      </c>
      <c r="AN6103">
        <v>0</v>
      </c>
      <c r="AO6103">
        <v>0</v>
      </c>
      <c r="AP6103">
        <v>1997.8</v>
      </c>
      <c r="AQ6103">
        <v>3721.95</v>
      </c>
      <c r="AR6103">
        <v>4</v>
      </c>
      <c r="AS6103" t="s">
        <v>881</v>
      </c>
      <c r="AT6103" t="s">
        <v>52</v>
      </c>
      <c r="AU6103">
        <v>75</v>
      </c>
      <c r="AV6103">
        <v>4118</v>
      </c>
      <c r="AY6103" t="str">
        <f>IF(AND(Table1[[#This Row],[Contract]]="Month-to-Month", Table1[[#This Row],[Tenure in Months]]&lt;6, Table1[[#This Row],[Payment Method]]="Bank Withdrawal"), "High Risk", IF(OR(Table1[[#This Row],[Contract]]="Month-to-Month", Table1[[#This Row],[Tenure in Months]]&lt;12), "Medium Risk", "Low Risk"))</f>
        <v>Low Risk</v>
      </c>
    </row>
    <row r="6104" spans="1:51" x14ac:dyDescent="0.35">
      <c r="A6104" t="s">
        <v>7308</v>
      </c>
      <c r="B6104" t="s">
        <v>51</v>
      </c>
      <c r="C6104">
        <v>46</v>
      </c>
      <c r="D6104" t="s">
        <v>52</v>
      </c>
      <c r="E6104" t="s">
        <v>52</v>
      </c>
      <c r="F6104" t="s">
        <v>52</v>
      </c>
      <c r="G6104" t="s">
        <v>52</v>
      </c>
      <c r="H6104">
        <v>0</v>
      </c>
      <c r="I6104" t="s">
        <v>54</v>
      </c>
      <c r="J6104" t="s">
        <v>55</v>
      </c>
      <c r="K6104" t="s">
        <v>1436</v>
      </c>
      <c r="L6104">
        <v>92860</v>
      </c>
      <c r="M6104">
        <v>33.925832999999997</v>
      </c>
      <c r="N6104">
        <v>-117.559639</v>
      </c>
      <c r="O6104">
        <v>22443</v>
      </c>
      <c r="P6104" t="s">
        <v>57</v>
      </c>
      <c r="Q6104" t="s">
        <v>52</v>
      </c>
      <c r="R6104">
        <v>0</v>
      </c>
      <c r="S6104">
        <v>20</v>
      </c>
      <c r="T6104" t="s">
        <v>72</v>
      </c>
      <c r="U6104" t="s">
        <v>53</v>
      </c>
      <c r="V6104">
        <v>29.12</v>
      </c>
      <c r="W6104" t="s">
        <v>52</v>
      </c>
      <c r="X6104" t="s">
        <v>52</v>
      </c>
      <c r="Y6104" t="s">
        <v>58</v>
      </c>
      <c r="Z6104">
        <v>0</v>
      </c>
      <c r="AA6104" t="s">
        <v>52</v>
      </c>
      <c r="AB6104" t="s">
        <v>52</v>
      </c>
      <c r="AC6104" t="s">
        <v>52</v>
      </c>
      <c r="AD6104" t="s">
        <v>52</v>
      </c>
      <c r="AE6104" t="s">
        <v>52</v>
      </c>
      <c r="AF6104" t="s">
        <v>52</v>
      </c>
      <c r="AG6104" t="s">
        <v>52</v>
      </c>
      <c r="AH6104" t="s">
        <v>52</v>
      </c>
      <c r="AI6104" t="s">
        <v>60</v>
      </c>
      <c r="AJ6104" t="s">
        <v>53</v>
      </c>
      <c r="AK6104" t="s">
        <v>69</v>
      </c>
      <c r="AL6104">
        <v>19.600000000000001</v>
      </c>
      <c r="AM6104">
        <v>356.15</v>
      </c>
      <c r="AN6104">
        <v>0</v>
      </c>
      <c r="AO6104">
        <v>0</v>
      </c>
      <c r="AP6104">
        <v>582.4</v>
      </c>
      <c r="AQ6104">
        <v>938.55</v>
      </c>
      <c r="AR6104">
        <v>4</v>
      </c>
      <c r="AS6104" t="s">
        <v>881</v>
      </c>
      <c r="AT6104" t="s">
        <v>52</v>
      </c>
      <c r="AU6104">
        <v>27</v>
      </c>
      <c r="AV6104">
        <v>5909</v>
      </c>
      <c r="AY6104" t="str">
        <f>IF(AND(Table1[[#This Row],[Contract]]="Month-to-Month", Table1[[#This Row],[Tenure in Months]]&lt;6, Table1[[#This Row],[Payment Method]]="Bank Withdrawal"), "High Risk", IF(OR(Table1[[#This Row],[Contract]]="Month-to-Month", Table1[[#This Row],[Tenure in Months]]&lt;12), "Medium Risk", "Low Risk"))</f>
        <v>Medium Risk</v>
      </c>
    </row>
    <row r="6105" spans="1:51" x14ac:dyDescent="0.35">
      <c r="A6105" t="s">
        <v>7309</v>
      </c>
      <c r="B6105" t="s">
        <v>51</v>
      </c>
      <c r="C6105">
        <v>50</v>
      </c>
      <c r="D6105" t="s">
        <v>52</v>
      </c>
      <c r="E6105" t="s">
        <v>52</v>
      </c>
      <c r="F6105" t="s">
        <v>53</v>
      </c>
      <c r="G6105" t="s">
        <v>53</v>
      </c>
      <c r="H6105">
        <v>2</v>
      </c>
      <c r="I6105" t="s">
        <v>54</v>
      </c>
      <c r="J6105" t="s">
        <v>55</v>
      </c>
      <c r="K6105" t="s">
        <v>3979</v>
      </c>
      <c r="L6105">
        <v>92861</v>
      </c>
      <c r="M6105">
        <v>33.817473</v>
      </c>
      <c r="N6105">
        <v>-117.810462</v>
      </c>
      <c r="O6105">
        <v>5935</v>
      </c>
      <c r="P6105" t="s">
        <v>57</v>
      </c>
      <c r="Q6105" t="s">
        <v>53</v>
      </c>
      <c r="R6105">
        <v>1</v>
      </c>
      <c r="S6105">
        <v>22</v>
      </c>
      <c r="T6105" t="s">
        <v>72</v>
      </c>
      <c r="U6105" t="s">
        <v>53</v>
      </c>
      <c r="V6105">
        <v>37.700000000000003</v>
      </c>
      <c r="W6105" t="s">
        <v>52</v>
      </c>
      <c r="X6105" t="s">
        <v>52</v>
      </c>
      <c r="Y6105" t="s">
        <v>58</v>
      </c>
      <c r="Z6105">
        <v>0</v>
      </c>
      <c r="AA6105" t="s">
        <v>52</v>
      </c>
      <c r="AB6105" t="s">
        <v>52</v>
      </c>
      <c r="AC6105" t="s">
        <v>52</v>
      </c>
      <c r="AD6105" t="s">
        <v>52</v>
      </c>
      <c r="AE6105" t="s">
        <v>52</v>
      </c>
      <c r="AF6105" t="s">
        <v>52</v>
      </c>
      <c r="AG6105" t="s">
        <v>52</v>
      </c>
      <c r="AH6105" t="s">
        <v>52</v>
      </c>
      <c r="AI6105" t="s">
        <v>124</v>
      </c>
      <c r="AJ6105" t="s">
        <v>52</v>
      </c>
      <c r="AK6105" t="s">
        <v>61</v>
      </c>
      <c r="AL6105">
        <v>20.25</v>
      </c>
      <c r="AM6105">
        <v>488.25</v>
      </c>
      <c r="AN6105">
        <v>0</v>
      </c>
      <c r="AO6105">
        <v>0</v>
      </c>
      <c r="AP6105">
        <v>829.4</v>
      </c>
      <c r="AQ6105">
        <v>1317.65</v>
      </c>
      <c r="AR6105">
        <v>3</v>
      </c>
      <c r="AS6105" t="s">
        <v>881</v>
      </c>
      <c r="AT6105" t="s">
        <v>52</v>
      </c>
      <c r="AU6105">
        <v>51</v>
      </c>
      <c r="AV6105">
        <v>3339</v>
      </c>
      <c r="AY6105" t="str">
        <f>IF(AND(Table1[[#This Row],[Contract]]="Month-to-Month", Table1[[#This Row],[Tenure in Months]]&lt;6, Table1[[#This Row],[Payment Method]]="Bank Withdrawal"), "High Risk", IF(OR(Table1[[#This Row],[Contract]]="Month-to-Month", Table1[[#This Row],[Tenure in Months]]&lt;12), "Medium Risk", "Low Risk"))</f>
        <v>Low Risk</v>
      </c>
    </row>
    <row r="6106" spans="1:51" x14ac:dyDescent="0.35">
      <c r="A6106" t="s">
        <v>7310</v>
      </c>
      <c r="B6106" t="s">
        <v>66</v>
      </c>
      <c r="C6106">
        <v>25</v>
      </c>
      <c r="D6106" t="s">
        <v>53</v>
      </c>
      <c r="E6106" t="s">
        <v>52</v>
      </c>
      <c r="F6106" t="s">
        <v>52</v>
      </c>
      <c r="G6106" t="s">
        <v>52</v>
      </c>
      <c r="H6106">
        <v>0</v>
      </c>
      <c r="I6106" t="s">
        <v>54</v>
      </c>
      <c r="J6106" t="s">
        <v>55</v>
      </c>
      <c r="K6106" t="s">
        <v>1211</v>
      </c>
      <c r="L6106">
        <v>92866</v>
      </c>
      <c r="M6106">
        <v>33.784596999999998</v>
      </c>
      <c r="N6106">
        <v>-117.84453499999999</v>
      </c>
      <c r="O6106">
        <v>15396</v>
      </c>
      <c r="P6106" t="s">
        <v>57</v>
      </c>
      <c r="Q6106" t="s">
        <v>52</v>
      </c>
      <c r="R6106">
        <v>0</v>
      </c>
      <c r="S6106">
        <v>63</v>
      </c>
      <c r="T6106" t="s">
        <v>58</v>
      </c>
      <c r="U6106" t="s">
        <v>53</v>
      </c>
      <c r="V6106">
        <v>16.57</v>
      </c>
      <c r="W6106" t="s">
        <v>52</v>
      </c>
      <c r="X6106" t="s">
        <v>52</v>
      </c>
      <c r="Y6106" t="s">
        <v>58</v>
      </c>
      <c r="Z6106">
        <v>0</v>
      </c>
      <c r="AA6106" t="s">
        <v>52</v>
      </c>
      <c r="AB6106" t="s">
        <v>52</v>
      </c>
      <c r="AC6106" t="s">
        <v>52</v>
      </c>
      <c r="AD6106" t="s">
        <v>52</v>
      </c>
      <c r="AE6106" t="s">
        <v>52</v>
      </c>
      <c r="AF6106" t="s">
        <v>52</v>
      </c>
      <c r="AG6106" t="s">
        <v>52</v>
      </c>
      <c r="AH6106" t="s">
        <v>52</v>
      </c>
      <c r="AI6106" t="s">
        <v>334</v>
      </c>
      <c r="AJ6106" t="s">
        <v>53</v>
      </c>
      <c r="AK6106" t="s">
        <v>69</v>
      </c>
      <c r="AL6106">
        <v>20.6</v>
      </c>
      <c r="AM6106">
        <v>1298.7</v>
      </c>
      <c r="AN6106">
        <v>0</v>
      </c>
      <c r="AO6106">
        <v>0</v>
      </c>
      <c r="AP6106">
        <v>1043.9100000000001</v>
      </c>
      <c r="AQ6106">
        <v>2342.61</v>
      </c>
      <c r="AR6106">
        <v>5</v>
      </c>
      <c r="AS6106" t="s">
        <v>881</v>
      </c>
      <c r="AT6106" t="s">
        <v>52</v>
      </c>
      <c r="AU6106">
        <v>23</v>
      </c>
      <c r="AV6106">
        <v>6469</v>
      </c>
      <c r="AY6106" t="str">
        <f>IF(AND(Table1[[#This Row],[Contract]]="Month-to-Month", Table1[[#This Row],[Tenure in Months]]&lt;6, Table1[[#This Row],[Payment Method]]="Bank Withdrawal"), "High Risk", IF(OR(Table1[[#This Row],[Contract]]="Month-to-Month", Table1[[#This Row],[Tenure in Months]]&lt;12), "Medium Risk", "Low Risk"))</f>
        <v>Low Risk</v>
      </c>
    </row>
    <row r="6107" spans="1:51" x14ac:dyDescent="0.35">
      <c r="A6107" t="s">
        <v>7311</v>
      </c>
      <c r="B6107" t="s">
        <v>66</v>
      </c>
      <c r="C6107">
        <v>38</v>
      </c>
      <c r="D6107" t="s">
        <v>52</v>
      </c>
      <c r="E6107" t="s">
        <v>52</v>
      </c>
      <c r="F6107" t="s">
        <v>53</v>
      </c>
      <c r="G6107" t="s">
        <v>53</v>
      </c>
      <c r="H6107">
        <v>2</v>
      </c>
      <c r="I6107" t="s">
        <v>54</v>
      </c>
      <c r="J6107" t="s">
        <v>55</v>
      </c>
      <c r="K6107" t="s">
        <v>1211</v>
      </c>
      <c r="L6107">
        <v>92867</v>
      </c>
      <c r="M6107">
        <v>33.81859</v>
      </c>
      <c r="N6107">
        <v>-117.821288</v>
      </c>
      <c r="O6107">
        <v>40915</v>
      </c>
      <c r="P6107" t="s">
        <v>57</v>
      </c>
      <c r="Q6107" t="s">
        <v>53</v>
      </c>
      <c r="R6107">
        <v>1</v>
      </c>
      <c r="S6107">
        <v>70</v>
      </c>
      <c r="T6107" t="s">
        <v>229</v>
      </c>
      <c r="U6107" t="s">
        <v>53</v>
      </c>
      <c r="V6107">
        <v>48.44</v>
      </c>
      <c r="W6107" t="s">
        <v>52</v>
      </c>
      <c r="X6107" t="s">
        <v>52</v>
      </c>
      <c r="Y6107" t="s">
        <v>58</v>
      </c>
      <c r="Z6107">
        <v>0</v>
      </c>
      <c r="AA6107" t="s">
        <v>52</v>
      </c>
      <c r="AB6107" t="s">
        <v>52</v>
      </c>
      <c r="AC6107" t="s">
        <v>52</v>
      </c>
      <c r="AD6107" t="s">
        <v>52</v>
      </c>
      <c r="AE6107" t="s">
        <v>52</v>
      </c>
      <c r="AF6107" t="s">
        <v>52</v>
      </c>
      <c r="AG6107" t="s">
        <v>52</v>
      </c>
      <c r="AH6107" t="s">
        <v>52</v>
      </c>
      <c r="AI6107" t="s">
        <v>334</v>
      </c>
      <c r="AJ6107" t="s">
        <v>52</v>
      </c>
      <c r="AK6107" t="s">
        <v>61</v>
      </c>
      <c r="AL6107">
        <v>19.8</v>
      </c>
      <c r="AM6107">
        <v>1378.75</v>
      </c>
      <c r="AN6107">
        <v>0</v>
      </c>
      <c r="AO6107">
        <v>0</v>
      </c>
      <c r="AP6107">
        <v>3390.7999999999902</v>
      </c>
      <c r="AQ6107">
        <v>4769.5499999999902</v>
      </c>
      <c r="AR6107">
        <v>4</v>
      </c>
      <c r="AS6107" t="s">
        <v>881</v>
      </c>
      <c r="AT6107" t="s">
        <v>52</v>
      </c>
      <c r="AU6107">
        <v>22</v>
      </c>
      <c r="AV6107">
        <v>5169</v>
      </c>
      <c r="AY6107" t="str">
        <f>IF(AND(Table1[[#This Row],[Contract]]="Month-to-Month", Table1[[#This Row],[Tenure in Months]]&lt;6, Table1[[#This Row],[Payment Method]]="Bank Withdrawal"), "High Risk", IF(OR(Table1[[#This Row],[Contract]]="Month-to-Month", Table1[[#This Row],[Tenure in Months]]&lt;12), "Medium Risk", "Low Risk"))</f>
        <v>Low Risk</v>
      </c>
    </row>
    <row r="6108" spans="1:51" x14ac:dyDescent="0.35">
      <c r="A6108" t="s">
        <v>7312</v>
      </c>
      <c r="B6108" t="s">
        <v>66</v>
      </c>
      <c r="C6108">
        <v>25</v>
      </c>
      <c r="D6108" t="s">
        <v>53</v>
      </c>
      <c r="E6108" t="s">
        <v>52</v>
      </c>
      <c r="F6108" t="s">
        <v>52</v>
      </c>
      <c r="G6108" t="s">
        <v>52</v>
      </c>
      <c r="H6108">
        <v>0</v>
      </c>
      <c r="I6108" t="s">
        <v>54</v>
      </c>
      <c r="J6108" t="s">
        <v>55</v>
      </c>
      <c r="K6108" t="s">
        <v>1211</v>
      </c>
      <c r="L6108">
        <v>92869</v>
      </c>
      <c r="M6108">
        <v>33.792791000000001</v>
      </c>
      <c r="N6108">
        <v>-117.789749</v>
      </c>
      <c r="O6108">
        <v>37916</v>
      </c>
      <c r="P6108" t="s">
        <v>57</v>
      </c>
      <c r="Q6108" t="s">
        <v>52</v>
      </c>
      <c r="R6108">
        <v>0</v>
      </c>
      <c r="S6108">
        <v>5</v>
      </c>
      <c r="T6108" t="s">
        <v>67</v>
      </c>
      <c r="U6108" t="s">
        <v>53</v>
      </c>
      <c r="V6108">
        <v>48.86</v>
      </c>
      <c r="W6108" t="s">
        <v>52</v>
      </c>
      <c r="X6108" t="s">
        <v>53</v>
      </c>
      <c r="Y6108" t="s">
        <v>68</v>
      </c>
      <c r="Z6108">
        <v>59</v>
      </c>
      <c r="AA6108" t="s">
        <v>52</v>
      </c>
      <c r="AB6108" t="s">
        <v>52</v>
      </c>
      <c r="AC6108" t="s">
        <v>52</v>
      </c>
      <c r="AD6108" t="s">
        <v>52</v>
      </c>
      <c r="AE6108" t="s">
        <v>53</v>
      </c>
      <c r="AF6108" t="s">
        <v>52</v>
      </c>
      <c r="AG6108" t="s">
        <v>52</v>
      </c>
      <c r="AH6108" t="s">
        <v>53</v>
      </c>
      <c r="AI6108" t="s">
        <v>60</v>
      </c>
      <c r="AJ6108" t="s">
        <v>52</v>
      </c>
      <c r="AK6108" t="s">
        <v>61</v>
      </c>
      <c r="AL6108">
        <v>80.2</v>
      </c>
      <c r="AM6108">
        <v>384.25</v>
      </c>
      <c r="AN6108">
        <v>0</v>
      </c>
      <c r="AO6108">
        <v>0</v>
      </c>
      <c r="AP6108">
        <v>244.3</v>
      </c>
      <c r="AQ6108">
        <v>628.54999999999995</v>
      </c>
      <c r="AR6108">
        <v>3</v>
      </c>
      <c r="AS6108" t="s">
        <v>881</v>
      </c>
      <c r="AT6108" t="s">
        <v>52</v>
      </c>
      <c r="AU6108">
        <v>46</v>
      </c>
      <c r="AV6108">
        <v>3391</v>
      </c>
      <c r="AY6108" t="str">
        <f>IF(AND(Table1[[#This Row],[Contract]]="Month-to-Month", Table1[[#This Row],[Tenure in Months]]&lt;6, Table1[[#This Row],[Payment Method]]="Bank Withdrawal"), "High Risk", IF(OR(Table1[[#This Row],[Contract]]="Month-to-Month", Table1[[#This Row],[Tenure in Months]]&lt;12), "Medium Risk", "Low Risk"))</f>
        <v>High Risk</v>
      </c>
    </row>
    <row r="6109" spans="1:51" x14ac:dyDescent="0.35">
      <c r="A6109" t="s">
        <v>7313</v>
      </c>
      <c r="B6109" t="s">
        <v>66</v>
      </c>
      <c r="C6109">
        <v>61</v>
      </c>
      <c r="D6109" t="s">
        <v>52</v>
      </c>
      <c r="E6109" t="s">
        <v>52</v>
      </c>
      <c r="F6109" t="s">
        <v>53</v>
      </c>
      <c r="G6109" t="s">
        <v>53</v>
      </c>
      <c r="H6109">
        <v>2</v>
      </c>
      <c r="I6109" t="s">
        <v>54</v>
      </c>
      <c r="J6109" t="s">
        <v>55</v>
      </c>
      <c r="K6109" t="s">
        <v>1213</v>
      </c>
      <c r="L6109">
        <v>92870</v>
      </c>
      <c r="M6109">
        <v>33.881157999999999</v>
      </c>
      <c r="N6109">
        <v>-117.854783</v>
      </c>
      <c r="O6109">
        <v>48170</v>
      </c>
      <c r="P6109" t="s">
        <v>57</v>
      </c>
      <c r="Q6109" t="s">
        <v>53</v>
      </c>
      <c r="R6109">
        <v>1</v>
      </c>
      <c r="S6109">
        <v>72</v>
      </c>
      <c r="T6109" t="s">
        <v>229</v>
      </c>
      <c r="U6109" t="s">
        <v>53</v>
      </c>
      <c r="V6109">
        <v>28.86</v>
      </c>
      <c r="W6109" t="s">
        <v>53</v>
      </c>
      <c r="X6109" t="s">
        <v>53</v>
      </c>
      <c r="Y6109" t="s">
        <v>68</v>
      </c>
      <c r="Z6109">
        <v>20</v>
      </c>
      <c r="AA6109" t="s">
        <v>53</v>
      </c>
      <c r="AB6109" t="s">
        <v>53</v>
      </c>
      <c r="AC6109" t="s">
        <v>53</v>
      </c>
      <c r="AD6109" t="s">
        <v>53</v>
      </c>
      <c r="AE6109" t="s">
        <v>53</v>
      </c>
      <c r="AF6109" t="s">
        <v>53</v>
      </c>
      <c r="AG6109" t="s">
        <v>53</v>
      </c>
      <c r="AH6109" t="s">
        <v>53</v>
      </c>
      <c r="AI6109" t="s">
        <v>334</v>
      </c>
      <c r="AJ6109" t="s">
        <v>53</v>
      </c>
      <c r="AK6109" t="s">
        <v>69</v>
      </c>
      <c r="AL6109">
        <v>116.4</v>
      </c>
      <c r="AM6109">
        <v>8543.25</v>
      </c>
      <c r="AN6109">
        <v>0</v>
      </c>
      <c r="AO6109">
        <v>0</v>
      </c>
      <c r="AP6109">
        <v>2077.92</v>
      </c>
      <c r="AQ6109">
        <v>10621.17</v>
      </c>
      <c r="AR6109">
        <v>3</v>
      </c>
      <c r="AS6109" t="s">
        <v>881</v>
      </c>
      <c r="AT6109" t="s">
        <v>52</v>
      </c>
      <c r="AU6109">
        <v>74</v>
      </c>
      <c r="AV6109">
        <v>6491</v>
      </c>
      <c r="AY6109" t="str">
        <f>IF(AND(Table1[[#This Row],[Contract]]="Month-to-Month", Table1[[#This Row],[Tenure in Months]]&lt;6, Table1[[#This Row],[Payment Method]]="Bank Withdrawal"), "High Risk", IF(OR(Table1[[#This Row],[Contract]]="Month-to-Month", Table1[[#This Row],[Tenure in Months]]&lt;12), "Medium Risk", "Low Risk"))</f>
        <v>Low Risk</v>
      </c>
    </row>
    <row r="6110" spans="1:51" x14ac:dyDescent="0.35">
      <c r="A6110" t="s">
        <v>7314</v>
      </c>
      <c r="B6110" t="s">
        <v>66</v>
      </c>
      <c r="C6110">
        <v>27</v>
      </c>
      <c r="D6110" t="s">
        <v>53</v>
      </c>
      <c r="E6110" t="s">
        <v>52</v>
      </c>
      <c r="F6110" t="s">
        <v>52</v>
      </c>
      <c r="G6110" t="s">
        <v>52</v>
      </c>
      <c r="H6110">
        <v>0</v>
      </c>
      <c r="I6110" t="s">
        <v>54</v>
      </c>
      <c r="J6110" t="s">
        <v>55</v>
      </c>
      <c r="K6110" t="s">
        <v>1438</v>
      </c>
      <c r="L6110">
        <v>92879</v>
      </c>
      <c r="M6110">
        <v>33.893822999999998</v>
      </c>
      <c r="N6110">
        <v>-117.531446</v>
      </c>
      <c r="O6110">
        <v>44875</v>
      </c>
      <c r="P6110" t="s">
        <v>57</v>
      </c>
      <c r="Q6110" t="s">
        <v>52</v>
      </c>
      <c r="R6110">
        <v>0</v>
      </c>
      <c r="S6110">
        <v>13</v>
      </c>
      <c r="T6110" t="s">
        <v>72</v>
      </c>
      <c r="U6110" t="s">
        <v>52</v>
      </c>
      <c r="V6110">
        <v>0</v>
      </c>
      <c r="W6110" t="s">
        <v>52</v>
      </c>
      <c r="X6110" t="s">
        <v>53</v>
      </c>
      <c r="Y6110" t="s">
        <v>59</v>
      </c>
      <c r="Z6110">
        <v>27</v>
      </c>
      <c r="AA6110" t="s">
        <v>52</v>
      </c>
      <c r="AB6110" t="s">
        <v>53</v>
      </c>
      <c r="AC6110" t="s">
        <v>52</v>
      </c>
      <c r="AD6110" t="s">
        <v>52</v>
      </c>
      <c r="AE6110" t="s">
        <v>52</v>
      </c>
      <c r="AF6110" t="s">
        <v>52</v>
      </c>
      <c r="AG6110" t="s">
        <v>52</v>
      </c>
      <c r="AH6110" t="s">
        <v>53</v>
      </c>
      <c r="AI6110" t="s">
        <v>60</v>
      </c>
      <c r="AJ6110" t="s">
        <v>53</v>
      </c>
      <c r="AK6110" t="s">
        <v>61</v>
      </c>
      <c r="AL6110">
        <v>31.65</v>
      </c>
      <c r="AM6110">
        <v>389.95</v>
      </c>
      <c r="AN6110">
        <v>0</v>
      </c>
      <c r="AO6110">
        <v>0</v>
      </c>
      <c r="AP6110">
        <v>0</v>
      </c>
      <c r="AQ6110">
        <v>389.95</v>
      </c>
      <c r="AR6110">
        <v>3</v>
      </c>
      <c r="AS6110" t="s">
        <v>881</v>
      </c>
      <c r="AT6110" t="s">
        <v>52</v>
      </c>
      <c r="AU6110">
        <v>49</v>
      </c>
      <c r="AV6110">
        <v>4959</v>
      </c>
      <c r="AY6110" t="str">
        <f>IF(AND(Table1[[#This Row],[Contract]]="Month-to-Month", Table1[[#This Row],[Tenure in Months]]&lt;6, Table1[[#This Row],[Payment Method]]="Bank Withdrawal"), "High Risk", IF(OR(Table1[[#This Row],[Contract]]="Month-to-Month", Table1[[#This Row],[Tenure in Months]]&lt;12), "Medium Risk", "Low Risk"))</f>
        <v>Medium Risk</v>
      </c>
    </row>
    <row r="6111" spans="1:51" x14ac:dyDescent="0.35">
      <c r="A6111" t="s">
        <v>7315</v>
      </c>
      <c r="B6111" t="s">
        <v>51</v>
      </c>
      <c r="C6111">
        <v>63</v>
      </c>
      <c r="D6111" t="s">
        <v>52</v>
      </c>
      <c r="E6111" t="s">
        <v>52</v>
      </c>
      <c r="F6111" t="s">
        <v>53</v>
      </c>
      <c r="G6111" t="s">
        <v>52</v>
      </c>
      <c r="H6111">
        <v>0</v>
      </c>
      <c r="I6111" t="s">
        <v>54</v>
      </c>
      <c r="J6111" t="s">
        <v>55</v>
      </c>
      <c r="K6111" t="s">
        <v>1438</v>
      </c>
      <c r="L6111">
        <v>92880</v>
      </c>
      <c r="M6111">
        <v>33.918042999999997</v>
      </c>
      <c r="N6111">
        <v>-117.61780899999999</v>
      </c>
      <c r="O6111">
        <v>16998</v>
      </c>
      <c r="P6111" t="s">
        <v>57</v>
      </c>
      <c r="Q6111" t="s">
        <v>53</v>
      </c>
      <c r="R6111">
        <v>1</v>
      </c>
      <c r="S6111">
        <v>61</v>
      </c>
      <c r="T6111" t="s">
        <v>58</v>
      </c>
      <c r="U6111" t="s">
        <v>53</v>
      </c>
      <c r="V6111">
        <v>17.73</v>
      </c>
      <c r="W6111" t="s">
        <v>52</v>
      </c>
      <c r="X6111" t="s">
        <v>53</v>
      </c>
      <c r="Y6111" t="s">
        <v>68</v>
      </c>
      <c r="Z6111">
        <v>2</v>
      </c>
      <c r="AA6111" t="s">
        <v>52</v>
      </c>
      <c r="AB6111" t="s">
        <v>53</v>
      </c>
      <c r="AC6111" t="s">
        <v>53</v>
      </c>
      <c r="AD6111" t="s">
        <v>53</v>
      </c>
      <c r="AE6111" t="s">
        <v>52</v>
      </c>
      <c r="AF6111" t="s">
        <v>53</v>
      </c>
      <c r="AG6111" t="s">
        <v>53</v>
      </c>
      <c r="AH6111" t="s">
        <v>53</v>
      </c>
      <c r="AI6111" t="s">
        <v>60</v>
      </c>
      <c r="AJ6111" t="s">
        <v>52</v>
      </c>
      <c r="AK6111" t="s">
        <v>69</v>
      </c>
      <c r="AL6111">
        <v>94.15</v>
      </c>
      <c r="AM6111">
        <v>5731.85</v>
      </c>
      <c r="AN6111">
        <v>0</v>
      </c>
      <c r="AO6111">
        <v>0</v>
      </c>
      <c r="AP6111">
        <v>1081.53</v>
      </c>
      <c r="AQ6111">
        <v>6813.38</v>
      </c>
      <c r="AR6111">
        <v>3</v>
      </c>
      <c r="AS6111" t="s">
        <v>881</v>
      </c>
      <c r="AT6111" t="s">
        <v>52</v>
      </c>
      <c r="AU6111">
        <v>70</v>
      </c>
      <c r="AV6111">
        <v>4806</v>
      </c>
      <c r="AY6111" t="str">
        <f>IF(AND(Table1[[#This Row],[Contract]]="Month-to-Month", Table1[[#This Row],[Tenure in Months]]&lt;6, Table1[[#This Row],[Payment Method]]="Bank Withdrawal"), "High Risk", IF(OR(Table1[[#This Row],[Contract]]="Month-to-Month", Table1[[#This Row],[Tenure in Months]]&lt;12), "Medium Risk", "Low Risk"))</f>
        <v>Medium Risk</v>
      </c>
    </row>
    <row r="6112" spans="1:51" x14ac:dyDescent="0.35">
      <c r="A6112" t="s">
        <v>7316</v>
      </c>
      <c r="B6112" t="s">
        <v>51</v>
      </c>
      <c r="C6112">
        <v>50</v>
      </c>
      <c r="D6112" t="s">
        <v>52</v>
      </c>
      <c r="E6112" t="s">
        <v>52</v>
      </c>
      <c r="F6112" t="s">
        <v>52</v>
      </c>
      <c r="G6112" t="s">
        <v>52</v>
      </c>
      <c r="H6112">
        <v>0</v>
      </c>
      <c r="I6112" t="s">
        <v>54</v>
      </c>
      <c r="J6112" t="s">
        <v>55</v>
      </c>
      <c r="K6112" t="s">
        <v>1438</v>
      </c>
      <c r="L6112">
        <v>92881</v>
      </c>
      <c r="M6112">
        <v>33.833686</v>
      </c>
      <c r="N6112">
        <v>-117.513063</v>
      </c>
      <c r="O6112">
        <v>21911</v>
      </c>
      <c r="P6112" t="s">
        <v>57</v>
      </c>
      <c r="Q6112" t="s">
        <v>52</v>
      </c>
      <c r="R6112">
        <v>0</v>
      </c>
      <c r="S6112">
        <v>1</v>
      </c>
      <c r="T6112" t="s">
        <v>67</v>
      </c>
      <c r="U6112" t="s">
        <v>53</v>
      </c>
      <c r="V6112">
        <v>1.47</v>
      </c>
      <c r="W6112" t="s">
        <v>52</v>
      </c>
      <c r="X6112" t="s">
        <v>52</v>
      </c>
      <c r="Y6112" t="s">
        <v>58</v>
      </c>
      <c r="Z6112">
        <v>0</v>
      </c>
      <c r="AA6112" t="s">
        <v>52</v>
      </c>
      <c r="AB6112" t="s">
        <v>52</v>
      </c>
      <c r="AC6112" t="s">
        <v>52</v>
      </c>
      <c r="AD6112" t="s">
        <v>52</v>
      </c>
      <c r="AE6112" t="s">
        <v>52</v>
      </c>
      <c r="AF6112" t="s">
        <v>52</v>
      </c>
      <c r="AG6112" t="s">
        <v>52</v>
      </c>
      <c r="AH6112" t="s">
        <v>52</v>
      </c>
      <c r="AI6112" t="s">
        <v>60</v>
      </c>
      <c r="AJ6112" t="s">
        <v>52</v>
      </c>
      <c r="AK6112" t="s">
        <v>61</v>
      </c>
      <c r="AL6112">
        <v>20.65</v>
      </c>
      <c r="AM6112">
        <v>20.65</v>
      </c>
      <c r="AN6112">
        <v>0</v>
      </c>
      <c r="AO6112">
        <v>0</v>
      </c>
      <c r="AP6112">
        <v>1.47</v>
      </c>
      <c r="AQ6112">
        <v>22.119999999999902</v>
      </c>
      <c r="AR6112">
        <v>5</v>
      </c>
      <c r="AS6112" t="s">
        <v>883</v>
      </c>
      <c r="AT6112" t="s">
        <v>52</v>
      </c>
      <c r="AU6112">
        <v>56</v>
      </c>
      <c r="AV6112">
        <v>2729</v>
      </c>
      <c r="AY6112" t="str">
        <f>IF(AND(Table1[[#This Row],[Contract]]="Month-to-Month", Table1[[#This Row],[Tenure in Months]]&lt;6, Table1[[#This Row],[Payment Method]]="Bank Withdrawal"), "High Risk", IF(OR(Table1[[#This Row],[Contract]]="Month-to-Month", Table1[[#This Row],[Tenure in Months]]&lt;12), "Medium Risk", "Low Risk"))</f>
        <v>High Risk</v>
      </c>
    </row>
    <row r="6113" spans="1:51" x14ac:dyDescent="0.35">
      <c r="A6113" t="s">
        <v>7317</v>
      </c>
      <c r="B6113" t="s">
        <v>66</v>
      </c>
      <c r="C6113">
        <v>35</v>
      </c>
      <c r="D6113" t="s">
        <v>52</v>
      </c>
      <c r="E6113" t="s">
        <v>52</v>
      </c>
      <c r="F6113" t="s">
        <v>52</v>
      </c>
      <c r="G6113" t="s">
        <v>52</v>
      </c>
      <c r="H6113">
        <v>0</v>
      </c>
      <c r="I6113" t="s">
        <v>54</v>
      </c>
      <c r="J6113" t="s">
        <v>55</v>
      </c>
      <c r="K6113" t="s">
        <v>1438</v>
      </c>
      <c r="L6113">
        <v>92883</v>
      </c>
      <c r="M6113">
        <v>33.762351000000002</v>
      </c>
      <c r="N6113">
        <v>-117.488725</v>
      </c>
      <c r="O6113">
        <v>13188</v>
      </c>
      <c r="P6113" t="s">
        <v>57</v>
      </c>
      <c r="Q6113" t="s">
        <v>52</v>
      </c>
      <c r="R6113">
        <v>0</v>
      </c>
      <c r="S6113">
        <v>4</v>
      </c>
      <c r="T6113" t="s">
        <v>67</v>
      </c>
      <c r="U6113" t="s">
        <v>53</v>
      </c>
      <c r="V6113">
        <v>32.54</v>
      </c>
      <c r="W6113" t="s">
        <v>52</v>
      </c>
      <c r="X6113" t="s">
        <v>52</v>
      </c>
      <c r="Y6113" t="s">
        <v>58</v>
      </c>
      <c r="Z6113">
        <v>0</v>
      </c>
      <c r="AA6113" t="s">
        <v>52</v>
      </c>
      <c r="AB6113" t="s">
        <v>52</v>
      </c>
      <c r="AC6113" t="s">
        <v>52</v>
      </c>
      <c r="AD6113" t="s">
        <v>52</v>
      </c>
      <c r="AE6113" t="s">
        <v>52</v>
      </c>
      <c r="AF6113" t="s">
        <v>52</v>
      </c>
      <c r="AG6113" t="s">
        <v>52</v>
      </c>
      <c r="AH6113" t="s">
        <v>52</v>
      </c>
      <c r="AI6113" t="s">
        <v>60</v>
      </c>
      <c r="AJ6113" t="s">
        <v>52</v>
      </c>
      <c r="AK6113" t="s">
        <v>69</v>
      </c>
      <c r="AL6113">
        <v>20.149999999999999</v>
      </c>
      <c r="AM6113">
        <v>84.5</v>
      </c>
      <c r="AN6113">
        <v>0</v>
      </c>
      <c r="AO6113">
        <v>0</v>
      </c>
      <c r="AP6113">
        <v>130.16</v>
      </c>
      <c r="AQ6113">
        <v>214.66</v>
      </c>
      <c r="AR6113">
        <v>4</v>
      </c>
      <c r="AS6113" t="s">
        <v>881</v>
      </c>
      <c r="AT6113" t="s">
        <v>52</v>
      </c>
      <c r="AU6113">
        <v>75</v>
      </c>
      <c r="AV6113">
        <v>5535</v>
      </c>
      <c r="AY6113" t="str">
        <f>IF(AND(Table1[[#This Row],[Contract]]="Month-to-Month", Table1[[#This Row],[Tenure in Months]]&lt;6, Table1[[#This Row],[Payment Method]]="Bank Withdrawal"), "High Risk", IF(OR(Table1[[#This Row],[Contract]]="Month-to-Month", Table1[[#This Row],[Tenure in Months]]&lt;12), "Medium Risk", "Low Risk"))</f>
        <v>Medium Risk</v>
      </c>
    </row>
    <row r="6114" spans="1:51" x14ac:dyDescent="0.35">
      <c r="A6114" t="s">
        <v>7318</v>
      </c>
      <c r="B6114" t="s">
        <v>51</v>
      </c>
      <c r="C6114">
        <v>64</v>
      </c>
      <c r="D6114" t="s">
        <v>52</v>
      </c>
      <c r="E6114" t="s">
        <v>52</v>
      </c>
      <c r="F6114" t="s">
        <v>52</v>
      </c>
      <c r="G6114" t="s">
        <v>52</v>
      </c>
      <c r="H6114">
        <v>0</v>
      </c>
      <c r="I6114" t="s">
        <v>54</v>
      </c>
      <c r="J6114" t="s">
        <v>55</v>
      </c>
      <c r="K6114" t="s">
        <v>147</v>
      </c>
      <c r="L6114">
        <v>92886</v>
      </c>
      <c r="M6114">
        <v>33.897252999999999</v>
      </c>
      <c r="N6114">
        <v>-117.792202</v>
      </c>
      <c r="O6114">
        <v>39458</v>
      </c>
      <c r="P6114" t="s">
        <v>57</v>
      </c>
      <c r="Q6114" t="s">
        <v>52</v>
      </c>
      <c r="R6114">
        <v>0</v>
      </c>
      <c r="S6114">
        <v>35</v>
      </c>
      <c r="T6114" t="s">
        <v>58</v>
      </c>
      <c r="U6114" t="s">
        <v>53</v>
      </c>
      <c r="V6114">
        <v>20.39</v>
      </c>
      <c r="W6114" t="s">
        <v>53</v>
      </c>
      <c r="X6114" t="s">
        <v>53</v>
      </c>
      <c r="Y6114" t="s">
        <v>59</v>
      </c>
      <c r="Z6114">
        <v>21</v>
      </c>
      <c r="AA6114" t="s">
        <v>53</v>
      </c>
      <c r="AB6114" t="s">
        <v>52</v>
      </c>
      <c r="AC6114" t="s">
        <v>52</v>
      </c>
      <c r="AD6114" t="s">
        <v>52</v>
      </c>
      <c r="AE6114" t="s">
        <v>52</v>
      </c>
      <c r="AF6114" t="s">
        <v>52</v>
      </c>
      <c r="AG6114" t="s">
        <v>52</v>
      </c>
      <c r="AH6114" t="s">
        <v>53</v>
      </c>
      <c r="AI6114" t="s">
        <v>334</v>
      </c>
      <c r="AJ6114" t="s">
        <v>52</v>
      </c>
      <c r="AK6114" t="s">
        <v>69</v>
      </c>
      <c r="AL6114">
        <v>55.25</v>
      </c>
      <c r="AM6114">
        <v>1924.1</v>
      </c>
      <c r="AN6114">
        <v>0</v>
      </c>
      <c r="AO6114">
        <v>0</v>
      </c>
      <c r="AP6114">
        <v>713.65</v>
      </c>
      <c r="AQ6114">
        <v>2637.75</v>
      </c>
      <c r="AR6114">
        <v>3</v>
      </c>
      <c r="AS6114" t="s">
        <v>881</v>
      </c>
      <c r="AT6114" t="s">
        <v>52</v>
      </c>
      <c r="AU6114">
        <v>24</v>
      </c>
      <c r="AV6114">
        <v>5498</v>
      </c>
      <c r="AY6114" t="str">
        <f>IF(AND(Table1[[#This Row],[Contract]]="Month-to-Month", Table1[[#This Row],[Tenure in Months]]&lt;6, Table1[[#This Row],[Payment Method]]="Bank Withdrawal"), "High Risk", IF(OR(Table1[[#This Row],[Contract]]="Month-to-Month", Table1[[#This Row],[Tenure in Months]]&lt;12), "Medium Risk", "Low Risk"))</f>
        <v>Low Risk</v>
      </c>
    </row>
    <row r="6115" spans="1:51" x14ac:dyDescent="0.35">
      <c r="A6115" t="s">
        <v>7319</v>
      </c>
      <c r="B6115" t="s">
        <v>51</v>
      </c>
      <c r="C6115">
        <v>62</v>
      </c>
      <c r="D6115" t="s">
        <v>52</v>
      </c>
      <c r="E6115" t="s">
        <v>52</v>
      </c>
      <c r="F6115" t="s">
        <v>53</v>
      </c>
      <c r="G6115" t="s">
        <v>52</v>
      </c>
      <c r="H6115">
        <v>0</v>
      </c>
      <c r="I6115" t="s">
        <v>54</v>
      </c>
      <c r="J6115" t="s">
        <v>55</v>
      </c>
      <c r="K6115" t="s">
        <v>1677</v>
      </c>
      <c r="L6115">
        <v>93001</v>
      </c>
      <c r="M6115">
        <v>34.360261000000001</v>
      </c>
      <c r="N6115">
        <v>-119.306383</v>
      </c>
      <c r="O6115">
        <v>32899</v>
      </c>
      <c r="P6115" t="s">
        <v>57</v>
      </c>
      <c r="Q6115" t="s">
        <v>53</v>
      </c>
      <c r="R6115">
        <v>5</v>
      </c>
      <c r="S6115">
        <v>72</v>
      </c>
      <c r="T6115" t="s">
        <v>229</v>
      </c>
      <c r="U6115" t="s">
        <v>53</v>
      </c>
      <c r="V6115">
        <v>22.01</v>
      </c>
      <c r="W6115" t="s">
        <v>53</v>
      </c>
      <c r="X6115" t="s">
        <v>53</v>
      </c>
      <c r="Y6115" t="s">
        <v>59</v>
      </c>
      <c r="Z6115">
        <v>5</v>
      </c>
      <c r="AA6115" t="s">
        <v>52</v>
      </c>
      <c r="AB6115" t="s">
        <v>53</v>
      </c>
      <c r="AC6115" t="s">
        <v>53</v>
      </c>
      <c r="AD6115" t="s">
        <v>52</v>
      </c>
      <c r="AE6115" t="s">
        <v>53</v>
      </c>
      <c r="AF6115" t="s">
        <v>53</v>
      </c>
      <c r="AG6115" t="s">
        <v>53</v>
      </c>
      <c r="AH6115" t="s">
        <v>53</v>
      </c>
      <c r="AI6115" t="s">
        <v>334</v>
      </c>
      <c r="AJ6115" t="s">
        <v>52</v>
      </c>
      <c r="AK6115" t="s">
        <v>61</v>
      </c>
      <c r="AL6115">
        <v>82.15</v>
      </c>
      <c r="AM6115">
        <v>5784.3</v>
      </c>
      <c r="AN6115">
        <v>0</v>
      </c>
      <c r="AO6115">
        <v>0</v>
      </c>
      <c r="AP6115">
        <v>1584.72</v>
      </c>
      <c r="AQ6115">
        <v>7369.02</v>
      </c>
      <c r="AR6115">
        <v>5</v>
      </c>
      <c r="AS6115" t="s">
        <v>881</v>
      </c>
      <c r="AT6115" t="s">
        <v>52</v>
      </c>
      <c r="AU6115">
        <v>70</v>
      </c>
      <c r="AV6115">
        <v>4552</v>
      </c>
      <c r="AY6115" t="str">
        <f>IF(AND(Table1[[#This Row],[Contract]]="Month-to-Month", Table1[[#This Row],[Tenure in Months]]&lt;6, Table1[[#This Row],[Payment Method]]="Bank Withdrawal"), "High Risk", IF(OR(Table1[[#This Row],[Contract]]="Month-to-Month", Table1[[#This Row],[Tenure in Months]]&lt;12), "Medium Risk", "Low Risk"))</f>
        <v>Low Risk</v>
      </c>
    </row>
    <row r="6116" spans="1:51" x14ac:dyDescent="0.35">
      <c r="A6116" t="s">
        <v>7320</v>
      </c>
      <c r="B6116" t="s">
        <v>66</v>
      </c>
      <c r="C6116">
        <v>46</v>
      </c>
      <c r="D6116" t="s">
        <v>52</v>
      </c>
      <c r="E6116" t="s">
        <v>52</v>
      </c>
      <c r="F6116" t="s">
        <v>53</v>
      </c>
      <c r="G6116" t="s">
        <v>52</v>
      </c>
      <c r="H6116">
        <v>0</v>
      </c>
      <c r="I6116" t="s">
        <v>54</v>
      </c>
      <c r="J6116" t="s">
        <v>55</v>
      </c>
      <c r="K6116" t="s">
        <v>1677</v>
      </c>
      <c r="L6116">
        <v>93004</v>
      </c>
      <c r="M6116">
        <v>34.278697000000001</v>
      </c>
      <c r="N6116">
        <v>-119.167798</v>
      </c>
      <c r="O6116">
        <v>27381</v>
      </c>
      <c r="P6116" t="s">
        <v>57</v>
      </c>
      <c r="Q6116" t="s">
        <v>53</v>
      </c>
      <c r="R6116">
        <v>10</v>
      </c>
      <c r="S6116">
        <v>44</v>
      </c>
      <c r="T6116" t="s">
        <v>92</v>
      </c>
      <c r="U6116" t="s">
        <v>53</v>
      </c>
      <c r="V6116">
        <v>32.72</v>
      </c>
      <c r="W6116" t="s">
        <v>53</v>
      </c>
      <c r="X6116" t="s">
        <v>53</v>
      </c>
      <c r="Y6116" t="s">
        <v>68</v>
      </c>
      <c r="Z6116">
        <v>6</v>
      </c>
      <c r="AA6116" t="s">
        <v>53</v>
      </c>
      <c r="AB6116" t="s">
        <v>53</v>
      </c>
      <c r="AC6116" t="s">
        <v>53</v>
      </c>
      <c r="AD6116" t="s">
        <v>53</v>
      </c>
      <c r="AE6116" t="s">
        <v>52</v>
      </c>
      <c r="AF6116" t="s">
        <v>52</v>
      </c>
      <c r="AG6116" t="s">
        <v>52</v>
      </c>
      <c r="AH6116" t="s">
        <v>53</v>
      </c>
      <c r="AI6116" t="s">
        <v>60</v>
      </c>
      <c r="AJ6116" t="s">
        <v>53</v>
      </c>
      <c r="AK6116" t="s">
        <v>69</v>
      </c>
      <c r="AL6116">
        <v>95.1</v>
      </c>
      <c r="AM6116">
        <v>4060.55</v>
      </c>
      <c r="AN6116">
        <v>0</v>
      </c>
      <c r="AO6116">
        <v>0</v>
      </c>
      <c r="AP6116">
        <v>1439.6799999999901</v>
      </c>
      <c r="AQ6116">
        <v>5500.23</v>
      </c>
      <c r="AR6116">
        <v>3</v>
      </c>
      <c r="AS6116" t="s">
        <v>881</v>
      </c>
      <c r="AT6116" t="s">
        <v>52</v>
      </c>
      <c r="AU6116">
        <v>20</v>
      </c>
      <c r="AV6116">
        <v>2221</v>
      </c>
      <c r="AY6116" t="str">
        <f>IF(AND(Table1[[#This Row],[Contract]]="Month-to-Month", Table1[[#This Row],[Tenure in Months]]&lt;6, Table1[[#This Row],[Payment Method]]="Bank Withdrawal"), "High Risk", IF(OR(Table1[[#This Row],[Contract]]="Month-to-Month", Table1[[#This Row],[Tenure in Months]]&lt;12), "Medium Risk", "Low Risk"))</f>
        <v>Medium Risk</v>
      </c>
    </row>
    <row r="6117" spans="1:51" x14ac:dyDescent="0.35">
      <c r="A6117" t="s">
        <v>7321</v>
      </c>
      <c r="B6117" t="s">
        <v>66</v>
      </c>
      <c r="C6117">
        <v>40</v>
      </c>
      <c r="D6117" t="s">
        <v>52</v>
      </c>
      <c r="E6117" t="s">
        <v>52</v>
      </c>
      <c r="F6117" t="s">
        <v>53</v>
      </c>
      <c r="G6117" t="s">
        <v>53</v>
      </c>
      <c r="H6117">
        <v>1</v>
      </c>
      <c r="I6117" t="s">
        <v>54</v>
      </c>
      <c r="J6117" t="s">
        <v>55</v>
      </c>
      <c r="K6117" t="s">
        <v>534</v>
      </c>
      <c r="L6117">
        <v>93012</v>
      </c>
      <c r="M6117">
        <v>34.205503999999998</v>
      </c>
      <c r="N6117">
        <v>-118.993111</v>
      </c>
      <c r="O6117">
        <v>24945</v>
      </c>
      <c r="P6117" t="s">
        <v>57</v>
      </c>
      <c r="Q6117" t="s">
        <v>53</v>
      </c>
      <c r="R6117">
        <v>2</v>
      </c>
      <c r="S6117">
        <v>37</v>
      </c>
      <c r="T6117" t="s">
        <v>58</v>
      </c>
      <c r="U6117" t="s">
        <v>53</v>
      </c>
      <c r="V6117">
        <v>41.03</v>
      </c>
      <c r="W6117" t="s">
        <v>53</v>
      </c>
      <c r="X6117" t="s">
        <v>53</v>
      </c>
      <c r="Y6117" t="s">
        <v>68</v>
      </c>
      <c r="Z6117">
        <v>15</v>
      </c>
      <c r="AA6117" t="s">
        <v>52</v>
      </c>
      <c r="AB6117" t="s">
        <v>53</v>
      </c>
      <c r="AC6117" t="s">
        <v>53</v>
      </c>
      <c r="AD6117" t="s">
        <v>52</v>
      </c>
      <c r="AE6117" t="s">
        <v>52</v>
      </c>
      <c r="AF6117" t="s">
        <v>53</v>
      </c>
      <c r="AG6117" t="s">
        <v>53</v>
      </c>
      <c r="AH6117" t="s">
        <v>53</v>
      </c>
      <c r="AI6117" t="s">
        <v>60</v>
      </c>
      <c r="AJ6117" t="s">
        <v>53</v>
      </c>
      <c r="AK6117" t="s">
        <v>61</v>
      </c>
      <c r="AL6117">
        <v>95.15</v>
      </c>
      <c r="AM6117">
        <v>3532.85</v>
      </c>
      <c r="AN6117">
        <v>0</v>
      </c>
      <c r="AO6117">
        <v>0</v>
      </c>
      <c r="AP6117">
        <v>1518.11</v>
      </c>
      <c r="AQ6117">
        <v>5050.96</v>
      </c>
      <c r="AR6117">
        <v>3</v>
      </c>
      <c r="AS6117" t="s">
        <v>881</v>
      </c>
      <c r="AT6117" t="s">
        <v>52</v>
      </c>
      <c r="AU6117">
        <v>22</v>
      </c>
      <c r="AV6117">
        <v>3407</v>
      </c>
      <c r="AY6117" t="str">
        <f>IF(AND(Table1[[#This Row],[Contract]]="Month-to-Month", Table1[[#This Row],[Tenure in Months]]&lt;6, Table1[[#This Row],[Payment Method]]="Bank Withdrawal"), "High Risk", IF(OR(Table1[[#This Row],[Contract]]="Month-to-Month", Table1[[#This Row],[Tenure in Months]]&lt;12), "Medium Risk", "Low Risk"))</f>
        <v>Medium Risk</v>
      </c>
    </row>
    <row r="6118" spans="1:51" x14ac:dyDescent="0.35">
      <c r="A6118" t="s">
        <v>7322</v>
      </c>
      <c r="B6118" t="s">
        <v>51</v>
      </c>
      <c r="C6118">
        <v>36</v>
      </c>
      <c r="D6118" t="s">
        <v>52</v>
      </c>
      <c r="E6118" t="s">
        <v>52</v>
      </c>
      <c r="F6118" t="s">
        <v>53</v>
      </c>
      <c r="G6118" t="s">
        <v>52</v>
      </c>
      <c r="H6118">
        <v>0</v>
      </c>
      <c r="I6118" t="s">
        <v>54</v>
      </c>
      <c r="J6118" t="s">
        <v>55</v>
      </c>
      <c r="K6118" t="s">
        <v>2821</v>
      </c>
      <c r="L6118">
        <v>93013</v>
      </c>
      <c r="M6118">
        <v>34.441398</v>
      </c>
      <c r="N6118">
        <v>-119.51316300000001</v>
      </c>
      <c r="O6118">
        <v>17409</v>
      </c>
      <c r="P6118" t="s">
        <v>57</v>
      </c>
      <c r="Q6118" t="s">
        <v>53</v>
      </c>
      <c r="R6118">
        <v>7</v>
      </c>
      <c r="S6118">
        <v>61</v>
      </c>
      <c r="T6118" t="s">
        <v>92</v>
      </c>
      <c r="U6118" t="s">
        <v>53</v>
      </c>
      <c r="V6118">
        <v>27.88</v>
      </c>
      <c r="W6118" t="s">
        <v>53</v>
      </c>
      <c r="X6118" t="s">
        <v>53</v>
      </c>
      <c r="Y6118" t="s">
        <v>59</v>
      </c>
      <c r="Z6118">
        <v>5</v>
      </c>
      <c r="AA6118" t="s">
        <v>52</v>
      </c>
      <c r="AB6118" t="s">
        <v>53</v>
      </c>
      <c r="AC6118" t="s">
        <v>53</v>
      </c>
      <c r="AD6118" t="s">
        <v>52</v>
      </c>
      <c r="AE6118" t="s">
        <v>53</v>
      </c>
      <c r="AF6118" t="s">
        <v>53</v>
      </c>
      <c r="AG6118" t="s">
        <v>53</v>
      </c>
      <c r="AH6118" t="s">
        <v>52</v>
      </c>
      <c r="AI6118" t="s">
        <v>124</v>
      </c>
      <c r="AJ6118" t="s">
        <v>53</v>
      </c>
      <c r="AK6118" t="s">
        <v>61</v>
      </c>
      <c r="AL6118">
        <v>79.8</v>
      </c>
      <c r="AM6118">
        <v>4914.8</v>
      </c>
      <c r="AN6118">
        <v>0</v>
      </c>
      <c r="AO6118">
        <v>70</v>
      </c>
      <c r="AP6118">
        <v>1700.6799999999901</v>
      </c>
      <c r="AQ6118">
        <v>6685.48</v>
      </c>
      <c r="AR6118">
        <v>5</v>
      </c>
      <c r="AS6118" t="s">
        <v>881</v>
      </c>
      <c r="AT6118" t="s">
        <v>52</v>
      </c>
      <c r="AU6118">
        <v>24</v>
      </c>
      <c r="AV6118">
        <v>6432</v>
      </c>
      <c r="AY6118" t="str">
        <f>IF(AND(Table1[[#This Row],[Contract]]="Month-to-Month", Table1[[#This Row],[Tenure in Months]]&lt;6, Table1[[#This Row],[Payment Method]]="Bank Withdrawal"), "High Risk", IF(OR(Table1[[#This Row],[Contract]]="Month-to-Month", Table1[[#This Row],[Tenure in Months]]&lt;12), "Medium Risk", "Low Risk"))</f>
        <v>Low Risk</v>
      </c>
    </row>
    <row r="6119" spans="1:51" x14ac:dyDescent="0.35">
      <c r="A6119" t="s">
        <v>7323</v>
      </c>
      <c r="B6119" t="s">
        <v>51</v>
      </c>
      <c r="C6119">
        <v>34</v>
      </c>
      <c r="D6119" t="s">
        <v>52</v>
      </c>
      <c r="E6119" t="s">
        <v>52</v>
      </c>
      <c r="F6119" t="s">
        <v>53</v>
      </c>
      <c r="G6119" t="s">
        <v>52</v>
      </c>
      <c r="H6119">
        <v>0</v>
      </c>
      <c r="I6119" t="s">
        <v>54</v>
      </c>
      <c r="J6119" t="s">
        <v>55</v>
      </c>
      <c r="K6119" t="s">
        <v>3996</v>
      </c>
      <c r="L6119">
        <v>93015</v>
      </c>
      <c r="M6119">
        <v>34.408161</v>
      </c>
      <c r="N6119">
        <v>-118.865111</v>
      </c>
      <c r="O6119">
        <v>16013</v>
      </c>
      <c r="P6119" t="s">
        <v>57</v>
      </c>
      <c r="Q6119" t="s">
        <v>53</v>
      </c>
      <c r="R6119">
        <v>9</v>
      </c>
      <c r="S6119">
        <v>70</v>
      </c>
      <c r="T6119" t="s">
        <v>229</v>
      </c>
      <c r="U6119" t="s">
        <v>53</v>
      </c>
      <c r="V6119">
        <v>8.2799999999999994</v>
      </c>
      <c r="W6119" t="s">
        <v>53</v>
      </c>
      <c r="X6119" t="s">
        <v>53</v>
      </c>
      <c r="Y6119" t="s">
        <v>59</v>
      </c>
      <c r="Z6119">
        <v>5</v>
      </c>
      <c r="AA6119" t="s">
        <v>53</v>
      </c>
      <c r="AB6119" t="s">
        <v>52</v>
      </c>
      <c r="AC6119" t="s">
        <v>53</v>
      </c>
      <c r="AD6119" t="s">
        <v>53</v>
      </c>
      <c r="AE6119" t="s">
        <v>52</v>
      </c>
      <c r="AF6119" t="s">
        <v>53</v>
      </c>
      <c r="AG6119" t="s">
        <v>53</v>
      </c>
      <c r="AH6119" t="s">
        <v>53</v>
      </c>
      <c r="AI6119" t="s">
        <v>334</v>
      </c>
      <c r="AJ6119" t="s">
        <v>53</v>
      </c>
      <c r="AK6119" t="s">
        <v>69</v>
      </c>
      <c r="AL6119">
        <v>74.8</v>
      </c>
      <c r="AM6119">
        <v>5315.8</v>
      </c>
      <c r="AN6119">
        <v>0</v>
      </c>
      <c r="AO6119">
        <v>0</v>
      </c>
      <c r="AP6119">
        <v>579.599999999999</v>
      </c>
      <c r="AQ6119">
        <v>5895.4</v>
      </c>
      <c r="AR6119">
        <v>3</v>
      </c>
      <c r="AS6119" t="s">
        <v>881</v>
      </c>
      <c r="AT6119" t="s">
        <v>52</v>
      </c>
      <c r="AU6119">
        <v>60</v>
      </c>
      <c r="AV6119">
        <v>6447</v>
      </c>
      <c r="AY6119" t="str">
        <f>IF(AND(Table1[[#This Row],[Contract]]="Month-to-Month", Table1[[#This Row],[Tenure in Months]]&lt;6, Table1[[#This Row],[Payment Method]]="Bank Withdrawal"), "High Risk", IF(OR(Table1[[#This Row],[Contract]]="Month-to-Month", Table1[[#This Row],[Tenure in Months]]&lt;12), "Medium Risk", "Low Risk"))</f>
        <v>Low Risk</v>
      </c>
    </row>
    <row r="6120" spans="1:51" x14ac:dyDescent="0.35">
      <c r="A6120" t="s">
        <v>7324</v>
      </c>
      <c r="B6120" t="s">
        <v>66</v>
      </c>
      <c r="C6120">
        <v>52</v>
      </c>
      <c r="D6120" t="s">
        <v>52</v>
      </c>
      <c r="E6120" t="s">
        <v>52</v>
      </c>
      <c r="F6120" t="s">
        <v>52</v>
      </c>
      <c r="G6120" t="s">
        <v>52</v>
      </c>
      <c r="H6120">
        <v>0</v>
      </c>
      <c r="I6120" t="s">
        <v>54</v>
      </c>
      <c r="J6120" t="s">
        <v>55</v>
      </c>
      <c r="K6120" t="s">
        <v>331</v>
      </c>
      <c r="L6120">
        <v>93022</v>
      </c>
      <c r="M6120">
        <v>34.404544000000001</v>
      </c>
      <c r="N6120">
        <v>-119.30211799999999</v>
      </c>
      <c r="O6120">
        <v>6503</v>
      </c>
      <c r="P6120" t="s">
        <v>57</v>
      </c>
      <c r="Q6120" t="s">
        <v>52</v>
      </c>
      <c r="R6120">
        <v>0</v>
      </c>
      <c r="S6120">
        <v>41</v>
      </c>
      <c r="T6120" t="s">
        <v>92</v>
      </c>
      <c r="U6120" t="s">
        <v>53</v>
      </c>
      <c r="V6120">
        <v>15.48</v>
      </c>
      <c r="W6120" t="s">
        <v>52</v>
      </c>
      <c r="X6120" t="s">
        <v>52</v>
      </c>
      <c r="Y6120" t="s">
        <v>58</v>
      </c>
      <c r="Z6120">
        <v>0</v>
      </c>
      <c r="AA6120" t="s">
        <v>52</v>
      </c>
      <c r="AB6120" t="s">
        <v>52</v>
      </c>
      <c r="AC6120" t="s">
        <v>52</v>
      </c>
      <c r="AD6120" t="s">
        <v>52</v>
      </c>
      <c r="AE6120" t="s">
        <v>52</v>
      </c>
      <c r="AF6120" t="s">
        <v>52</v>
      </c>
      <c r="AG6120" t="s">
        <v>52</v>
      </c>
      <c r="AH6120" t="s">
        <v>52</v>
      </c>
      <c r="AI6120" t="s">
        <v>60</v>
      </c>
      <c r="AJ6120" t="s">
        <v>52</v>
      </c>
      <c r="AK6120" t="s">
        <v>61</v>
      </c>
      <c r="AL6120">
        <v>20.45</v>
      </c>
      <c r="AM6120">
        <v>775.6</v>
      </c>
      <c r="AN6120">
        <v>0</v>
      </c>
      <c r="AO6120">
        <v>0</v>
      </c>
      <c r="AP6120">
        <v>634.67999999999995</v>
      </c>
      <c r="AQ6120">
        <v>1410.28</v>
      </c>
      <c r="AR6120">
        <v>5</v>
      </c>
      <c r="AS6120" t="s">
        <v>881</v>
      </c>
      <c r="AT6120" t="s">
        <v>52</v>
      </c>
      <c r="AU6120">
        <v>80</v>
      </c>
      <c r="AV6120">
        <v>2839</v>
      </c>
      <c r="AY6120" t="str">
        <f>IF(AND(Table1[[#This Row],[Contract]]="Month-to-Month", Table1[[#This Row],[Tenure in Months]]&lt;6, Table1[[#This Row],[Payment Method]]="Bank Withdrawal"), "High Risk", IF(OR(Table1[[#This Row],[Contract]]="Month-to-Month", Table1[[#This Row],[Tenure in Months]]&lt;12), "Medium Risk", "Low Risk"))</f>
        <v>Medium Risk</v>
      </c>
    </row>
    <row r="6121" spans="1:51" x14ac:dyDescent="0.35">
      <c r="A6121" t="s">
        <v>7325</v>
      </c>
      <c r="B6121" t="s">
        <v>51</v>
      </c>
      <c r="C6121">
        <v>25</v>
      </c>
      <c r="D6121" t="s">
        <v>53</v>
      </c>
      <c r="E6121" t="s">
        <v>52</v>
      </c>
      <c r="F6121" t="s">
        <v>53</v>
      </c>
      <c r="G6121" t="s">
        <v>53</v>
      </c>
      <c r="H6121">
        <v>1</v>
      </c>
      <c r="I6121" t="s">
        <v>54</v>
      </c>
      <c r="J6121" t="s">
        <v>55</v>
      </c>
      <c r="K6121" t="s">
        <v>1216</v>
      </c>
      <c r="L6121">
        <v>93023</v>
      </c>
      <c r="M6121">
        <v>34.581308</v>
      </c>
      <c r="N6121">
        <v>-118.93194800000001</v>
      </c>
      <c r="O6121">
        <v>21633</v>
      </c>
      <c r="P6121" t="s">
        <v>57</v>
      </c>
      <c r="Q6121" t="s">
        <v>53</v>
      </c>
      <c r="R6121">
        <v>2</v>
      </c>
      <c r="S6121">
        <v>70</v>
      </c>
      <c r="T6121" t="s">
        <v>229</v>
      </c>
      <c r="U6121" t="s">
        <v>53</v>
      </c>
      <c r="V6121">
        <v>35.9</v>
      </c>
      <c r="W6121" t="s">
        <v>53</v>
      </c>
      <c r="X6121" t="s">
        <v>53</v>
      </c>
      <c r="Y6121" t="s">
        <v>110</v>
      </c>
      <c r="Z6121">
        <v>59</v>
      </c>
      <c r="AA6121" t="s">
        <v>53</v>
      </c>
      <c r="AB6121" t="s">
        <v>53</v>
      </c>
      <c r="AC6121" t="s">
        <v>53</v>
      </c>
      <c r="AD6121" t="s">
        <v>53</v>
      </c>
      <c r="AE6121" t="s">
        <v>52</v>
      </c>
      <c r="AF6121" t="s">
        <v>53</v>
      </c>
      <c r="AG6121" t="s">
        <v>53</v>
      </c>
      <c r="AH6121" t="s">
        <v>53</v>
      </c>
      <c r="AI6121" t="s">
        <v>124</v>
      </c>
      <c r="AJ6121" t="s">
        <v>52</v>
      </c>
      <c r="AK6121" t="s">
        <v>61</v>
      </c>
      <c r="AL6121">
        <v>78.349999999999994</v>
      </c>
      <c r="AM6121">
        <v>5445.95</v>
      </c>
      <c r="AN6121">
        <v>0</v>
      </c>
      <c r="AO6121">
        <v>0</v>
      </c>
      <c r="AP6121">
        <v>2513</v>
      </c>
      <c r="AQ6121">
        <v>7958.95</v>
      </c>
      <c r="AR6121">
        <v>4</v>
      </c>
      <c r="AS6121" t="s">
        <v>881</v>
      </c>
      <c r="AT6121" t="s">
        <v>52</v>
      </c>
      <c r="AU6121">
        <v>42</v>
      </c>
      <c r="AV6121">
        <v>4422</v>
      </c>
      <c r="AY6121" t="str">
        <f>IF(AND(Table1[[#This Row],[Contract]]="Month-to-Month", Table1[[#This Row],[Tenure in Months]]&lt;6, Table1[[#This Row],[Payment Method]]="Bank Withdrawal"), "High Risk", IF(OR(Table1[[#This Row],[Contract]]="Month-to-Month", Table1[[#This Row],[Tenure in Months]]&lt;12), "Medium Risk", "Low Risk"))</f>
        <v>Low Risk</v>
      </c>
    </row>
    <row r="6122" spans="1:51" x14ac:dyDescent="0.35">
      <c r="A6122" t="s">
        <v>7326</v>
      </c>
      <c r="B6122" t="s">
        <v>51</v>
      </c>
      <c r="C6122">
        <v>34</v>
      </c>
      <c r="D6122" t="s">
        <v>52</v>
      </c>
      <c r="E6122" t="s">
        <v>52</v>
      </c>
      <c r="F6122" t="s">
        <v>52</v>
      </c>
      <c r="G6122" t="s">
        <v>52</v>
      </c>
      <c r="H6122">
        <v>0</v>
      </c>
      <c r="I6122" t="s">
        <v>54</v>
      </c>
      <c r="J6122" t="s">
        <v>55</v>
      </c>
      <c r="K6122" t="s">
        <v>984</v>
      </c>
      <c r="L6122">
        <v>93033</v>
      </c>
      <c r="M6122">
        <v>34.156629000000002</v>
      </c>
      <c r="N6122">
        <v>-119.11721799999999</v>
      </c>
      <c r="O6122">
        <v>77791</v>
      </c>
      <c r="P6122" t="s">
        <v>57</v>
      </c>
      <c r="Q6122" t="s">
        <v>52</v>
      </c>
      <c r="R6122">
        <v>0</v>
      </c>
      <c r="S6122">
        <v>51</v>
      </c>
      <c r="T6122" t="s">
        <v>92</v>
      </c>
      <c r="U6122" t="s">
        <v>53</v>
      </c>
      <c r="V6122">
        <v>29.33</v>
      </c>
      <c r="W6122" t="s">
        <v>52</v>
      </c>
      <c r="X6122" t="s">
        <v>52</v>
      </c>
      <c r="Y6122" t="s">
        <v>58</v>
      </c>
      <c r="Z6122">
        <v>0</v>
      </c>
      <c r="AA6122" t="s">
        <v>52</v>
      </c>
      <c r="AB6122" t="s">
        <v>52</v>
      </c>
      <c r="AC6122" t="s">
        <v>52</v>
      </c>
      <c r="AD6122" t="s">
        <v>52</v>
      </c>
      <c r="AE6122" t="s">
        <v>52</v>
      </c>
      <c r="AF6122" t="s">
        <v>52</v>
      </c>
      <c r="AG6122" t="s">
        <v>52</v>
      </c>
      <c r="AH6122" t="s">
        <v>52</v>
      </c>
      <c r="AI6122" t="s">
        <v>124</v>
      </c>
      <c r="AJ6122" t="s">
        <v>52</v>
      </c>
      <c r="AK6122" t="s">
        <v>61</v>
      </c>
      <c r="AL6122">
        <v>19.100000000000001</v>
      </c>
      <c r="AM6122">
        <v>1007.8</v>
      </c>
      <c r="AN6122">
        <v>0</v>
      </c>
      <c r="AO6122">
        <v>0</v>
      </c>
      <c r="AP6122">
        <v>1495.83</v>
      </c>
      <c r="AQ6122">
        <v>2503.63</v>
      </c>
      <c r="AR6122">
        <v>4</v>
      </c>
      <c r="AS6122" t="s">
        <v>881</v>
      </c>
      <c r="AT6122" t="s">
        <v>52</v>
      </c>
      <c r="AU6122">
        <v>78</v>
      </c>
      <c r="AV6122">
        <v>4120</v>
      </c>
      <c r="AY6122" t="str">
        <f>IF(AND(Table1[[#This Row],[Contract]]="Month-to-Month", Table1[[#This Row],[Tenure in Months]]&lt;6, Table1[[#This Row],[Payment Method]]="Bank Withdrawal"), "High Risk", IF(OR(Table1[[#This Row],[Contract]]="Month-to-Month", Table1[[#This Row],[Tenure in Months]]&lt;12), "Medium Risk", "Low Risk"))</f>
        <v>Low Risk</v>
      </c>
    </row>
    <row r="6123" spans="1:51" x14ac:dyDescent="0.35">
      <c r="A6123" t="s">
        <v>7327</v>
      </c>
      <c r="B6123" t="s">
        <v>66</v>
      </c>
      <c r="C6123">
        <v>63</v>
      </c>
      <c r="D6123" t="s">
        <v>52</v>
      </c>
      <c r="E6123" t="s">
        <v>52</v>
      </c>
      <c r="F6123" t="s">
        <v>53</v>
      </c>
      <c r="G6123" t="s">
        <v>53</v>
      </c>
      <c r="H6123">
        <v>1</v>
      </c>
      <c r="I6123" t="s">
        <v>54</v>
      </c>
      <c r="J6123" t="s">
        <v>55</v>
      </c>
      <c r="K6123" t="s">
        <v>984</v>
      </c>
      <c r="L6123">
        <v>93035</v>
      </c>
      <c r="M6123">
        <v>34.184539999999998</v>
      </c>
      <c r="N6123">
        <v>-119.224666</v>
      </c>
      <c r="O6123">
        <v>25322</v>
      </c>
      <c r="P6123" t="s">
        <v>57</v>
      </c>
      <c r="Q6123" t="s">
        <v>53</v>
      </c>
      <c r="R6123">
        <v>3</v>
      </c>
      <c r="S6123">
        <v>42</v>
      </c>
      <c r="T6123" t="s">
        <v>92</v>
      </c>
      <c r="U6123" t="s">
        <v>53</v>
      </c>
      <c r="V6123">
        <v>3.14</v>
      </c>
      <c r="W6123" t="s">
        <v>52</v>
      </c>
      <c r="X6123" t="s">
        <v>52</v>
      </c>
      <c r="Y6123" t="s">
        <v>58</v>
      </c>
      <c r="Z6123">
        <v>0</v>
      </c>
      <c r="AA6123" t="s">
        <v>52</v>
      </c>
      <c r="AB6123" t="s">
        <v>52</v>
      </c>
      <c r="AC6123" t="s">
        <v>52</v>
      </c>
      <c r="AD6123" t="s">
        <v>52</v>
      </c>
      <c r="AE6123" t="s">
        <v>52</v>
      </c>
      <c r="AF6123" t="s">
        <v>52</v>
      </c>
      <c r="AG6123" t="s">
        <v>52</v>
      </c>
      <c r="AH6123" t="s">
        <v>52</v>
      </c>
      <c r="AI6123" t="s">
        <v>334</v>
      </c>
      <c r="AJ6123" t="s">
        <v>52</v>
      </c>
      <c r="AK6123" t="s">
        <v>69</v>
      </c>
      <c r="AL6123">
        <v>20</v>
      </c>
      <c r="AM6123">
        <v>833.55</v>
      </c>
      <c r="AN6123">
        <v>0</v>
      </c>
      <c r="AO6123">
        <v>0</v>
      </c>
      <c r="AP6123">
        <v>131.88</v>
      </c>
      <c r="AQ6123">
        <v>965.43</v>
      </c>
      <c r="AR6123">
        <v>3</v>
      </c>
      <c r="AS6123" t="s">
        <v>881</v>
      </c>
      <c r="AT6123" t="s">
        <v>52</v>
      </c>
      <c r="AU6123">
        <v>46</v>
      </c>
      <c r="AV6123">
        <v>3413</v>
      </c>
      <c r="AY6123" t="str">
        <f>IF(AND(Table1[[#This Row],[Contract]]="Month-to-Month", Table1[[#This Row],[Tenure in Months]]&lt;6, Table1[[#This Row],[Payment Method]]="Bank Withdrawal"), "High Risk", IF(OR(Table1[[#This Row],[Contract]]="Month-to-Month", Table1[[#This Row],[Tenure in Months]]&lt;12), "Medium Risk", "Low Risk"))</f>
        <v>Low Risk</v>
      </c>
    </row>
    <row r="6124" spans="1:51" x14ac:dyDescent="0.35">
      <c r="A6124" t="s">
        <v>7328</v>
      </c>
      <c r="B6124" t="s">
        <v>51</v>
      </c>
      <c r="C6124">
        <v>43</v>
      </c>
      <c r="D6124" t="s">
        <v>52</v>
      </c>
      <c r="E6124" t="s">
        <v>52</v>
      </c>
      <c r="F6124" t="s">
        <v>52</v>
      </c>
      <c r="G6124" t="s">
        <v>52</v>
      </c>
      <c r="H6124">
        <v>0</v>
      </c>
      <c r="I6124" t="s">
        <v>54</v>
      </c>
      <c r="J6124" t="s">
        <v>55</v>
      </c>
      <c r="K6124" t="s">
        <v>1218</v>
      </c>
      <c r="L6124">
        <v>93041</v>
      </c>
      <c r="M6124">
        <v>34.110123999999999</v>
      </c>
      <c r="N6124">
        <v>-119.100972</v>
      </c>
      <c r="O6124">
        <v>25634</v>
      </c>
      <c r="P6124" t="s">
        <v>57</v>
      </c>
      <c r="Q6124" t="s">
        <v>52</v>
      </c>
      <c r="R6124">
        <v>0</v>
      </c>
      <c r="S6124">
        <v>48</v>
      </c>
      <c r="T6124" t="s">
        <v>92</v>
      </c>
      <c r="U6124" t="s">
        <v>53</v>
      </c>
      <c r="V6124">
        <v>11.02</v>
      </c>
      <c r="W6124" t="s">
        <v>52</v>
      </c>
      <c r="X6124" t="s">
        <v>52</v>
      </c>
      <c r="Y6124" t="s">
        <v>58</v>
      </c>
      <c r="Z6124">
        <v>0</v>
      </c>
      <c r="AA6124" t="s">
        <v>52</v>
      </c>
      <c r="AB6124" t="s">
        <v>52</v>
      </c>
      <c r="AC6124" t="s">
        <v>52</v>
      </c>
      <c r="AD6124" t="s">
        <v>52</v>
      </c>
      <c r="AE6124" t="s">
        <v>52</v>
      </c>
      <c r="AF6124" t="s">
        <v>52</v>
      </c>
      <c r="AG6124" t="s">
        <v>52</v>
      </c>
      <c r="AH6124" t="s">
        <v>52</v>
      </c>
      <c r="AI6124" t="s">
        <v>124</v>
      </c>
      <c r="AJ6124" t="s">
        <v>52</v>
      </c>
      <c r="AK6124" t="s">
        <v>61</v>
      </c>
      <c r="AL6124">
        <v>19.95</v>
      </c>
      <c r="AM6124">
        <v>1004.5</v>
      </c>
      <c r="AN6124">
        <v>0</v>
      </c>
      <c r="AO6124">
        <v>0</v>
      </c>
      <c r="AP6124">
        <v>528.96</v>
      </c>
      <c r="AQ6124">
        <v>1533.46</v>
      </c>
      <c r="AR6124">
        <v>5</v>
      </c>
      <c r="AS6124" t="s">
        <v>881</v>
      </c>
      <c r="AT6124" t="s">
        <v>52</v>
      </c>
      <c r="AU6124">
        <v>44</v>
      </c>
      <c r="AV6124">
        <v>4254</v>
      </c>
      <c r="AY6124" t="str">
        <f>IF(AND(Table1[[#This Row],[Contract]]="Month-to-Month", Table1[[#This Row],[Tenure in Months]]&lt;6, Table1[[#This Row],[Payment Method]]="Bank Withdrawal"), "High Risk", IF(OR(Table1[[#This Row],[Contract]]="Month-to-Month", Table1[[#This Row],[Tenure in Months]]&lt;12), "Medium Risk", "Low Risk"))</f>
        <v>Low Risk</v>
      </c>
    </row>
    <row r="6125" spans="1:51" x14ac:dyDescent="0.35">
      <c r="A6125" t="s">
        <v>7329</v>
      </c>
      <c r="B6125" t="s">
        <v>66</v>
      </c>
      <c r="C6125">
        <v>54</v>
      </c>
      <c r="D6125" t="s">
        <v>52</v>
      </c>
      <c r="E6125" t="s">
        <v>52</v>
      </c>
      <c r="F6125" t="s">
        <v>52</v>
      </c>
      <c r="G6125" t="s">
        <v>52</v>
      </c>
      <c r="H6125">
        <v>0</v>
      </c>
      <c r="I6125" t="s">
        <v>54</v>
      </c>
      <c r="J6125" t="s">
        <v>55</v>
      </c>
      <c r="K6125" t="s">
        <v>714</v>
      </c>
      <c r="L6125">
        <v>93063</v>
      </c>
      <c r="M6125">
        <v>34.296813</v>
      </c>
      <c r="N6125">
        <v>-118.685703</v>
      </c>
      <c r="O6125">
        <v>49027</v>
      </c>
      <c r="P6125" t="s">
        <v>57</v>
      </c>
      <c r="Q6125" t="s">
        <v>52</v>
      </c>
      <c r="R6125">
        <v>0</v>
      </c>
      <c r="S6125">
        <v>48</v>
      </c>
      <c r="T6125" t="s">
        <v>92</v>
      </c>
      <c r="U6125" t="s">
        <v>53</v>
      </c>
      <c r="V6125">
        <v>30.82</v>
      </c>
      <c r="W6125" t="s">
        <v>53</v>
      </c>
      <c r="X6125" t="s">
        <v>52</v>
      </c>
      <c r="Y6125" t="s">
        <v>58</v>
      </c>
      <c r="Z6125">
        <v>0</v>
      </c>
      <c r="AA6125" t="s">
        <v>52</v>
      </c>
      <c r="AB6125" t="s">
        <v>52</v>
      </c>
      <c r="AC6125" t="s">
        <v>52</v>
      </c>
      <c r="AD6125" t="s">
        <v>52</v>
      </c>
      <c r="AE6125" t="s">
        <v>52</v>
      </c>
      <c r="AF6125" t="s">
        <v>52</v>
      </c>
      <c r="AG6125" t="s">
        <v>52</v>
      </c>
      <c r="AH6125" t="s">
        <v>52</v>
      </c>
      <c r="AI6125" t="s">
        <v>334</v>
      </c>
      <c r="AJ6125" t="s">
        <v>52</v>
      </c>
      <c r="AK6125" t="s">
        <v>69</v>
      </c>
      <c r="AL6125">
        <v>24</v>
      </c>
      <c r="AM6125">
        <v>1183.05</v>
      </c>
      <c r="AN6125">
        <v>0</v>
      </c>
      <c r="AO6125">
        <v>0</v>
      </c>
      <c r="AP6125">
        <v>1479.36</v>
      </c>
      <c r="AQ6125">
        <v>2662.41</v>
      </c>
      <c r="AR6125">
        <v>3</v>
      </c>
      <c r="AS6125" t="s">
        <v>881</v>
      </c>
      <c r="AT6125" t="s">
        <v>52</v>
      </c>
      <c r="AU6125">
        <v>66</v>
      </c>
      <c r="AV6125">
        <v>3948</v>
      </c>
      <c r="AY6125" t="str">
        <f>IF(AND(Table1[[#This Row],[Contract]]="Month-to-Month", Table1[[#This Row],[Tenure in Months]]&lt;6, Table1[[#This Row],[Payment Method]]="Bank Withdrawal"), "High Risk", IF(OR(Table1[[#This Row],[Contract]]="Month-to-Month", Table1[[#This Row],[Tenure in Months]]&lt;12), "Medium Risk", "Low Risk"))</f>
        <v>Low Risk</v>
      </c>
    </row>
    <row r="6126" spans="1:51" x14ac:dyDescent="0.35">
      <c r="A6126" t="s">
        <v>7330</v>
      </c>
      <c r="B6126" t="s">
        <v>66</v>
      </c>
      <c r="C6126">
        <v>36</v>
      </c>
      <c r="D6126" t="s">
        <v>52</v>
      </c>
      <c r="E6126" t="s">
        <v>52</v>
      </c>
      <c r="F6126" t="s">
        <v>52</v>
      </c>
      <c r="G6126" t="s">
        <v>52</v>
      </c>
      <c r="H6126">
        <v>0</v>
      </c>
      <c r="I6126" t="s">
        <v>54</v>
      </c>
      <c r="J6126" t="s">
        <v>55</v>
      </c>
      <c r="K6126" t="s">
        <v>151</v>
      </c>
      <c r="L6126">
        <v>93101</v>
      </c>
      <c r="M6126">
        <v>34.419203000000003</v>
      </c>
      <c r="N6126">
        <v>-119.710008</v>
      </c>
      <c r="O6126">
        <v>31727</v>
      </c>
      <c r="P6126" t="s">
        <v>57</v>
      </c>
      <c r="Q6126" t="s">
        <v>52</v>
      </c>
      <c r="R6126">
        <v>0</v>
      </c>
      <c r="S6126">
        <v>27</v>
      </c>
      <c r="T6126" t="s">
        <v>58</v>
      </c>
      <c r="U6126" t="s">
        <v>53</v>
      </c>
      <c r="V6126">
        <v>20.18</v>
      </c>
      <c r="W6126" t="s">
        <v>52</v>
      </c>
      <c r="X6126" t="s">
        <v>52</v>
      </c>
      <c r="Y6126" t="s">
        <v>58</v>
      </c>
      <c r="Z6126">
        <v>0</v>
      </c>
      <c r="AA6126" t="s">
        <v>52</v>
      </c>
      <c r="AB6126" t="s">
        <v>52</v>
      </c>
      <c r="AC6126" t="s">
        <v>52</v>
      </c>
      <c r="AD6126" t="s">
        <v>52</v>
      </c>
      <c r="AE6126" t="s">
        <v>52</v>
      </c>
      <c r="AF6126" t="s">
        <v>52</v>
      </c>
      <c r="AG6126" t="s">
        <v>52</v>
      </c>
      <c r="AH6126" t="s">
        <v>52</v>
      </c>
      <c r="AI6126" t="s">
        <v>124</v>
      </c>
      <c r="AJ6126" t="s">
        <v>52</v>
      </c>
      <c r="AK6126" t="s">
        <v>69</v>
      </c>
      <c r="AL6126">
        <v>19.149999999999999</v>
      </c>
      <c r="AM6126">
        <v>501.35</v>
      </c>
      <c r="AN6126">
        <v>0</v>
      </c>
      <c r="AO6126">
        <v>0</v>
      </c>
      <c r="AP6126">
        <v>544.86</v>
      </c>
      <c r="AQ6126">
        <v>1046.21</v>
      </c>
      <c r="AR6126">
        <v>5</v>
      </c>
      <c r="AS6126" t="s">
        <v>881</v>
      </c>
      <c r="AT6126" t="s">
        <v>52</v>
      </c>
      <c r="AU6126">
        <v>38</v>
      </c>
      <c r="AV6126">
        <v>5606</v>
      </c>
      <c r="AY6126" t="str">
        <f>IF(AND(Table1[[#This Row],[Contract]]="Month-to-Month", Table1[[#This Row],[Tenure in Months]]&lt;6, Table1[[#This Row],[Payment Method]]="Bank Withdrawal"), "High Risk", IF(OR(Table1[[#This Row],[Contract]]="Month-to-Month", Table1[[#This Row],[Tenure in Months]]&lt;12), "Medium Risk", "Low Risk"))</f>
        <v>Low Risk</v>
      </c>
    </row>
    <row r="6127" spans="1:51" x14ac:dyDescent="0.35">
      <c r="A6127" t="s">
        <v>7331</v>
      </c>
      <c r="B6127" t="s">
        <v>51</v>
      </c>
      <c r="C6127">
        <v>49</v>
      </c>
      <c r="D6127" t="s">
        <v>52</v>
      </c>
      <c r="E6127" t="s">
        <v>52</v>
      </c>
      <c r="F6127" t="s">
        <v>53</v>
      </c>
      <c r="G6127" t="s">
        <v>53</v>
      </c>
      <c r="H6127">
        <v>2</v>
      </c>
      <c r="I6127" t="s">
        <v>54</v>
      </c>
      <c r="J6127" t="s">
        <v>55</v>
      </c>
      <c r="K6127" t="s">
        <v>151</v>
      </c>
      <c r="L6127">
        <v>93109</v>
      </c>
      <c r="M6127">
        <v>34.406255999999999</v>
      </c>
      <c r="N6127">
        <v>-119.72693599999999</v>
      </c>
      <c r="O6127">
        <v>10986</v>
      </c>
      <c r="P6127" t="s">
        <v>57</v>
      </c>
      <c r="Q6127" t="s">
        <v>53</v>
      </c>
      <c r="R6127">
        <v>5</v>
      </c>
      <c r="S6127">
        <v>25</v>
      </c>
      <c r="T6127" t="s">
        <v>58</v>
      </c>
      <c r="U6127" t="s">
        <v>53</v>
      </c>
      <c r="V6127">
        <v>19.09</v>
      </c>
      <c r="W6127" t="s">
        <v>52</v>
      </c>
      <c r="X6127" t="s">
        <v>52</v>
      </c>
      <c r="Y6127" t="s">
        <v>58</v>
      </c>
      <c r="Z6127">
        <v>0</v>
      </c>
      <c r="AA6127" t="s">
        <v>52</v>
      </c>
      <c r="AB6127" t="s">
        <v>52</v>
      </c>
      <c r="AC6127" t="s">
        <v>52</v>
      </c>
      <c r="AD6127" t="s">
        <v>52</v>
      </c>
      <c r="AE6127" t="s">
        <v>52</v>
      </c>
      <c r="AF6127" t="s">
        <v>52</v>
      </c>
      <c r="AG6127" t="s">
        <v>52</v>
      </c>
      <c r="AH6127" t="s">
        <v>52</v>
      </c>
      <c r="AI6127" t="s">
        <v>60</v>
      </c>
      <c r="AJ6127" t="s">
        <v>53</v>
      </c>
      <c r="AK6127" t="s">
        <v>69</v>
      </c>
      <c r="AL6127">
        <v>19.149999999999999</v>
      </c>
      <c r="AM6127">
        <v>477.6</v>
      </c>
      <c r="AN6127">
        <v>0</v>
      </c>
      <c r="AO6127">
        <v>0</v>
      </c>
      <c r="AP6127">
        <v>477.25</v>
      </c>
      <c r="AQ6127">
        <v>954.85</v>
      </c>
      <c r="AR6127">
        <v>4</v>
      </c>
      <c r="AS6127" t="s">
        <v>881</v>
      </c>
      <c r="AT6127" t="s">
        <v>52</v>
      </c>
      <c r="AU6127">
        <v>57</v>
      </c>
      <c r="AV6127">
        <v>3829</v>
      </c>
      <c r="AY6127" t="str">
        <f>IF(AND(Table1[[#This Row],[Contract]]="Month-to-Month", Table1[[#This Row],[Tenure in Months]]&lt;6, Table1[[#This Row],[Payment Method]]="Bank Withdrawal"), "High Risk", IF(OR(Table1[[#This Row],[Contract]]="Month-to-Month", Table1[[#This Row],[Tenure in Months]]&lt;12), "Medium Risk", "Low Risk"))</f>
        <v>Medium Risk</v>
      </c>
    </row>
    <row r="6128" spans="1:51" x14ac:dyDescent="0.35">
      <c r="A6128" t="s">
        <v>7332</v>
      </c>
      <c r="B6128" t="s">
        <v>51</v>
      </c>
      <c r="C6128">
        <v>56</v>
      </c>
      <c r="D6128" t="s">
        <v>52</v>
      </c>
      <c r="E6128" t="s">
        <v>52</v>
      </c>
      <c r="F6128" t="s">
        <v>52</v>
      </c>
      <c r="G6128" t="s">
        <v>52</v>
      </c>
      <c r="H6128">
        <v>0</v>
      </c>
      <c r="I6128" t="s">
        <v>54</v>
      </c>
      <c r="J6128" t="s">
        <v>55</v>
      </c>
      <c r="K6128" t="s">
        <v>151</v>
      </c>
      <c r="L6128">
        <v>93111</v>
      </c>
      <c r="M6128">
        <v>34.460197000000001</v>
      </c>
      <c r="N6128">
        <v>-119.80260199999999</v>
      </c>
      <c r="O6128">
        <v>16477</v>
      </c>
      <c r="P6128" t="s">
        <v>57</v>
      </c>
      <c r="Q6128" t="s">
        <v>52</v>
      </c>
      <c r="R6128">
        <v>0</v>
      </c>
      <c r="S6128">
        <v>13</v>
      </c>
      <c r="T6128" t="s">
        <v>72</v>
      </c>
      <c r="U6128" t="s">
        <v>53</v>
      </c>
      <c r="V6128">
        <v>10.11</v>
      </c>
      <c r="W6128" t="s">
        <v>52</v>
      </c>
      <c r="X6128" t="s">
        <v>52</v>
      </c>
      <c r="Y6128" t="s">
        <v>58</v>
      </c>
      <c r="Z6128">
        <v>0</v>
      </c>
      <c r="AA6128" t="s">
        <v>52</v>
      </c>
      <c r="AB6128" t="s">
        <v>52</v>
      </c>
      <c r="AC6128" t="s">
        <v>52</v>
      </c>
      <c r="AD6128" t="s">
        <v>52</v>
      </c>
      <c r="AE6128" t="s">
        <v>52</v>
      </c>
      <c r="AF6128" t="s">
        <v>52</v>
      </c>
      <c r="AG6128" t="s">
        <v>52</v>
      </c>
      <c r="AH6128" t="s">
        <v>52</v>
      </c>
      <c r="AI6128" t="s">
        <v>334</v>
      </c>
      <c r="AJ6128" t="s">
        <v>52</v>
      </c>
      <c r="AK6128" t="s">
        <v>69</v>
      </c>
      <c r="AL6128">
        <v>19.75</v>
      </c>
      <c r="AM6128">
        <v>265.75</v>
      </c>
      <c r="AN6128">
        <v>0</v>
      </c>
      <c r="AO6128">
        <v>0</v>
      </c>
      <c r="AP6128">
        <v>131.43</v>
      </c>
      <c r="AQ6128">
        <v>397.18</v>
      </c>
      <c r="AR6128">
        <v>5</v>
      </c>
      <c r="AS6128" t="s">
        <v>881</v>
      </c>
      <c r="AT6128" t="s">
        <v>52</v>
      </c>
      <c r="AU6128">
        <v>41</v>
      </c>
      <c r="AV6128">
        <v>2016</v>
      </c>
      <c r="AY6128" t="str">
        <f>IF(AND(Table1[[#This Row],[Contract]]="Month-to-Month", Table1[[#This Row],[Tenure in Months]]&lt;6, Table1[[#This Row],[Payment Method]]="Bank Withdrawal"), "High Risk", IF(OR(Table1[[#This Row],[Contract]]="Month-to-Month", Table1[[#This Row],[Tenure in Months]]&lt;12), "Medium Risk", "Low Risk"))</f>
        <v>Low Risk</v>
      </c>
    </row>
    <row r="6129" spans="1:51" x14ac:dyDescent="0.35">
      <c r="A6129" t="s">
        <v>7333</v>
      </c>
      <c r="B6129" t="s">
        <v>51</v>
      </c>
      <c r="C6129">
        <v>41</v>
      </c>
      <c r="D6129" t="s">
        <v>52</v>
      </c>
      <c r="E6129" t="s">
        <v>52</v>
      </c>
      <c r="F6129" t="s">
        <v>53</v>
      </c>
      <c r="G6129" t="s">
        <v>52</v>
      </c>
      <c r="H6129">
        <v>0</v>
      </c>
      <c r="I6129" t="s">
        <v>54</v>
      </c>
      <c r="J6129" t="s">
        <v>55</v>
      </c>
      <c r="K6129" t="s">
        <v>4010</v>
      </c>
      <c r="L6129">
        <v>93117</v>
      </c>
      <c r="M6129">
        <v>34.489983000000002</v>
      </c>
      <c r="N6129">
        <v>-120.091246</v>
      </c>
      <c r="O6129">
        <v>49975</v>
      </c>
      <c r="P6129" t="s">
        <v>57</v>
      </c>
      <c r="Q6129" t="s">
        <v>53</v>
      </c>
      <c r="R6129">
        <v>2</v>
      </c>
      <c r="S6129">
        <v>31</v>
      </c>
      <c r="T6129" t="s">
        <v>58</v>
      </c>
      <c r="U6129" t="s">
        <v>53</v>
      </c>
      <c r="V6129">
        <v>27.37</v>
      </c>
      <c r="W6129" t="s">
        <v>52</v>
      </c>
      <c r="X6129" t="s">
        <v>53</v>
      </c>
      <c r="Y6129" t="s">
        <v>59</v>
      </c>
      <c r="Z6129">
        <v>15</v>
      </c>
      <c r="AA6129" t="s">
        <v>53</v>
      </c>
      <c r="AB6129" t="s">
        <v>53</v>
      </c>
      <c r="AC6129" t="s">
        <v>53</v>
      </c>
      <c r="AD6129" t="s">
        <v>53</v>
      </c>
      <c r="AE6129" t="s">
        <v>52</v>
      </c>
      <c r="AF6129" t="s">
        <v>53</v>
      </c>
      <c r="AG6129" t="s">
        <v>53</v>
      </c>
      <c r="AH6129" t="s">
        <v>53</v>
      </c>
      <c r="AI6129" t="s">
        <v>124</v>
      </c>
      <c r="AJ6129" t="s">
        <v>53</v>
      </c>
      <c r="AK6129" t="s">
        <v>69</v>
      </c>
      <c r="AL6129">
        <v>75.5</v>
      </c>
      <c r="AM6129">
        <v>2424.4499999999998</v>
      </c>
      <c r="AN6129">
        <v>0</v>
      </c>
      <c r="AO6129">
        <v>0</v>
      </c>
      <c r="AP6129">
        <v>848.47</v>
      </c>
      <c r="AQ6129">
        <v>3272.92</v>
      </c>
      <c r="AR6129">
        <v>3</v>
      </c>
      <c r="AS6129" t="s">
        <v>881</v>
      </c>
      <c r="AT6129" t="s">
        <v>52</v>
      </c>
      <c r="AU6129">
        <v>61</v>
      </c>
      <c r="AV6129">
        <v>5611</v>
      </c>
      <c r="AY6129" t="str">
        <f>IF(AND(Table1[[#This Row],[Contract]]="Month-to-Month", Table1[[#This Row],[Tenure in Months]]&lt;6, Table1[[#This Row],[Payment Method]]="Bank Withdrawal"), "High Risk", IF(OR(Table1[[#This Row],[Contract]]="Month-to-Month", Table1[[#This Row],[Tenure in Months]]&lt;12), "Medium Risk", "Low Risk"))</f>
        <v>Low Risk</v>
      </c>
    </row>
    <row r="6130" spans="1:51" x14ac:dyDescent="0.35">
      <c r="A6130" t="s">
        <v>7334</v>
      </c>
      <c r="B6130" t="s">
        <v>66</v>
      </c>
      <c r="C6130">
        <v>30</v>
      </c>
      <c r="D6130" t="s">
        <v>52</v>
      </c>
      <c r="E6130" t="s">
        <v>52</v>
      </c>
      <c r="F6130" t="s">
        <v>53</v>
      </c>
      <c r="G6130" t="s">
        <v>53</v>
      </c>
      <c r="H6130">
        <v>2</v>
      </c>
      <c r="I6130" t="s">
        <v>54</v>
      </c>
      <c r="J6130" t="s">
        <v>55</v>
      </c>
      <c r="K6130" t="s">
        <v>153</v>
      </c>
      <c r="L6130">
        <v>93201</v>
      </c>
      <c r="M6130">
        <v>35.869625999999997</v>
      </c>
      <c r="N6130">
        <v>-119.498771</v>
      </c>
      <c r="O6130">
        <v>1054</v>
      </c>
      <c r="P6130" t="s">
        <v>57</v>
      </c>
      <c r="Q6130" t="s">
        <v>53</v>
      </c>
      <c r="R6130">
        <v>1</v>
      </c>
      <c r="S6130">
        <v>23</v>
      </c>
      <c r="T6130" t="s">
        <v>72</v>
      </c>
      <c r="U6130" t="s">
        <v>53</v>
      </c>
      <c r="V6130">
        <v>34.909999999999997</v>
      </c>
      <c r="W6130" t="s">
        <v>53</v>
      </c>
      <c r="X6130" t="s">
        <v>53</v>
      </c>
      <c r="Y6130" t="s">
        <v>68</v>
      </c>
      <c r="Z6130">
        <v>30</v>
      </c>
      <c r="AA6130" t="s">
        <v>52</v>
      </c>
      <c r="AB6130" t="s">
        <v>52</v>
      </c>
      <c r="AC6130" t="s">
        <v>52</v>
      </c>
      <c r="AD6130" t="s">
        <v>52</v>
      </c>
      <c r="AE6130" t="s">
        <v>53</v>
      </c>
      <c r="AF6130" t="s">
        <v>52</v>
      </c>
      <c r="AG6130" t="s">
        <v>52</v>
      </c>
      <c r="AH6130" t="s">
        <v>53</v>
      </c>
      <c r="AI6130" t="s">
        <v>60</v>
      </c>
      <c r="AJ6130" t="s">
        <v>53</v>
      </c>
      <c r="AK6130" t="s">
        <v>61</v>
      </c>
      <c r="AL6130">
        <v>83.75</v>
      </c>
      <c r="AM6130">
        <v>1849.95</v>
      </c>
      <c r="AN6130">
        <v>0</v>
      </c>
      <c r="AO6130">
        <v>0</v>
      </c>
      <c r="AP6130">
        <v>802.93</v>
      </c>
      <c r="AQ6130">
        <v>2652.88</v>
      </c>
      <c r="AR6130">
        <v>4</v>
      </c>
      <c r="AS6130" t="s">
        <v>881</v>
      </c>
      <c r="AT6130" t="s">
        <v>52</v>
      </c>
      <c r="AU6130">
        <v>78</v>
      </c>
      <c r="AV6130">
        <v>3585</v>
      </c>
      <c r="AY6130" t="str">
        <f>IF(AND(Table1[[#This Row],[Contract]]="Month-to-Month", Table1[[#This Row],[Tenure in Months]]&lt;6, Table1[[#This Row],[Payment Method]]="Bank Withdrawal"), "High Risk", IF(OR(Table1[[#This Row],[Contract]]="Month-to-Month", Table1[[#This Row],[Tenure in Months]]&lt;12), "Medium Risk", "Low Risk"))</f>
        <v>Medium Risk</v>
      </c>
    </row>
    <row r="6131" spans="1:51" x14ac:dyDescent="0.35">
      <c r="A6131" t="s">
        <v>7335</v>
      </c>
      <c r="B6131" t="s">
        <v>66</v>
      </c>
      <c r="C6131">
        <v>58</v>
      </c>
      <c r="D6131" t="s">
        <v>52</v>
      </c>
      <c r="E6131" t="s">
        <v>52</v>
      </c>
      <c r="F6131" t="s">
        <v>52</v>
      </c>
      <c r="G6131" t="s">
        <v>52</v>
      </c>
      <c r="H6131">
        <v>0</v>
      </c>
      <c r="I6131" t="s">
        <v>54</v>
      </c>
      <c r="J6131" t="s">
        <v>55</v>
      </c>
      <c r="K6131" t="s">
        <v>1441</v>
      </c>
      <c r="L6131">
        <v>93202</v>
      </c>
      <c r="M6131">
        <v>36.315978999999999</v>
      </c>
      <c r="N6131">
        <v>-119.710852</v>
      </c>
      <c r="O6131">
        <v>2872</v>
      </c>
      <c r="P6131" t="s">
        <v>57</v>
      </c>
      <c r="Q6131" t="s">
        <v>52</v>
      </c>
      <c r="R6131">
        <v>0</v>
      </c>
      <c r="S6131">
        <v>2</v>
      </c>
      <c r="T6131" t="s">
        <v>58</v>
      </c>
      <c r="U6131" t="s">
        <v>53</v>
      </c>
      <c r="V6131">
        <v>6.65</v>
      </c>
      <c r="W6131" t="s">
        <v>52</v>
      </c>
      <c r="X6131" t="s">
        <v>52</v>
      </c>
      <c r="Y6131" t="s">
        <v>58</v>
      </c>
      <c r="Z6131">
        <v>0</v>
      </c>
      <c r="AA6131" t="s">
        <v>52</v>
      </c>
      <c r="AB6131" t="s">
        <v>52</v>
      </c>
      <c r="AC6131" t="s">
        <v>52</v>
      </c>
      <c r="AD6131" t="s">
        <v>52</v>
      </c>
      <c r="AE6131" t="s">
        <v>52</v>
      </c>
      <c r="AF6131" t="s">
        <v>52</v>
      </c>
      <c r="AG6131" t="s">
        <v>52</v>
      </c>
      <c r="AH6131" t="s">
        <v>52</v>
      </c>
      <c r="AI6131" t="s">
        <v>60</v>
      </c>
      <c r="AJ6131" t="s">
        <v>52</v>
      </c>
      <c r="AK6131" t="s">
        <v>69</v>
      </c>
      <c r="AL6131">
        <v>19.399999999999999</v>
      </c>
      <c r="AM6131">
        <v>61.05</v>
      </c>
      <c r="AN6131">
        <v>0</v>
      </c>
      <c r="AO6131">
        <v>0</v>
      </c>
      <c r="AP6131">
        <v>13.3</v>
      </c>
      <c r="AQ6131">
        <v>74.349999999999994</v>
      </c>
      <c r="AR6131">
        <v>5</v>
      </c>
      <c r="AS6131" t="s">
        <v>883</v>
      </c>
      <c r="AT6131" t="s">
        <v>52</v>
      </c>
      <c r="AU6131">
        <v>63</v>
      </c>
      <c r="AV6131">
        <v>5816</v>
      </c>
      <c r="AY6131" t="str">
        <f>IF(AND(Table1[[#This Row],[Contract]]="Month-to-Month", Table1[[#This Row],[Tenure in Months]]&lt;6, Table1[[#This Row],[Payment Method]]="Bank Withdrawal"), "High Risk", IF(OR(Table1[[#This Row],[Contract]]="Month-to-Month", Table1[[#This Row],[Tenure in Months]]&lt;12), "Medium Risk", "Low Risk"))</f>
        <v>Medium Risk</v>
      </c>
    </row>
    <row r="6132" spans="1:51" x14ac:dyDescent="0.35">
      <c r="A6132" t="s">
        <v>7336</v>
      </c>
      <c r="B6132" t="s">
        <v>66</v>
      </c>
      <c r="C6132">
        <v>42</v>
      </c>
      <c r="D6132" t="s">
        <v>52</v>
      </c>
      <c r="E6132" t="s">
        <v>52</v>
      </c>
      <c r="F6132" t="s">
        <v>52</v>
      </c>
      <c r="G6132" t="s">
        <v>52</v>
      </c>
      <c r="H6132">
        <v>0</v>
      </c>
      <c r="I6132" t="s">
        <v>54</v>
      </c>
      <c r="J6132" t="s">
        <v>55</v>
      </c>
      <c r="K6132" t="s">
        <v>4012</v>
      </c>
      <c r="L6132">
        <v>93203</v>
      </c>
      <c r="M6132">
        <v>35.116306999999999</v>
      </c>
      <c r="N6132">
        <v>-118.817644</v>
      </c>
      <c r="O6132">
        <v>16206</v>
      </c>
      <c r="P6132" t="s">
        <v>57</v>
      </c>
      <c r="Q6132" t="s">
        <v>52</v>
      </c>
      <c r="R6132">
        <v>0</v>
      </c>
      <c r="S6132">
        <v>65</v>
      </c>
      <c r="T6132" t="s">
        <v>92</v>
      </c>
      <c r="U6132" t="s">
        <v>53</v>
      </c>
      <c r="V6132">
        <v>33.71</v>
      </c>
      <c r="W6132" t="s">
        <v>53</v>
      </c>
      <c r="X6132" t="s">
        <v>52</v>
      </c>
      <c r="Y6132" t="s">
        <v>58</v>
      </c>
      <c r="Z6132">
        <v>0</v>
      </c>
      <c r="AA6132" t="s">
        <v>52</v>
      </c>
      <c r="AB6132" t="s">
        <v>52</v>
      </c>
      <c r="AC6132" t="s">
        <v>52</v>
      </c>
      <c r="AD6132" t="s">
        <v>52</v>
      </c>
      <c r="AE6132" t="s">
        <v>52</v>
      </c>
      <c r="AF6132" t="s">
        <v>52</v>
      </c>
      <c r="AG6132" t="s">
        <v>52</v>
      </c>
      <c r="AH6132" t="s">
        <v>52</v>
      </c>
      <c r="AI6132" t="s">
        <v>334</v>
      </c>
      <c r="AJ6132" t="s">
        <v>52</v>
      </c>
      <c r="AK6132" t="s">
        <v>61</v>
      </c>
      <c r="AL6132">
        <v>26.5</v>
      </c>
      <c r="AM6132">
        <v>1698.55</v>
      </c>
      <c r="AN6132">
        <v>0</v>
      </c>
      <c r="AO6132">
        <v>0</v>
      </c>
      <c r="AP6132">
        <v>2191.15</v>
      </c>
      <c r="AQ6132">
        <v>3889.7</v>
      </c>
      <c r="AR6132">
        <v>3</v>
      </c>
      <c r="AS6132" t="s">
        <v>881</v>
      </c>
      <c r="AT6132" t="s">
        <v>52</v>
      </c>
      <c r="AU6132">
        <v>46</v>
      </c>
      <c r="AV6132">
        <v>4404</v>
      </c>
      <c r="AY6132" t="str">
        <f>IF(AND(Table1[[#This Row],[Contract]]="Month-to-Month", Table1[[#This Row],[Tenure in Months]]&lt;6, Table1[[#This Row],[Payment Method]]="Bank Withdrawal"), "High Risk", IF(OR(Table1[[#This Row],[Contract]]="Month-to-Month", Table1[[#This Row],[Tenure in Months]]&lt;12), "Medium Risk", "Low Risk"))</f>
        <v>Low Risk</v>
      </c>
    </row>
    <row r="6133" spans="1:51" x14ac:dyDescent="0.35">
      <c r="A6133" t="s">
        <v>7337</v>
      </c>
      <c r="B6133" t="s">
        <v>66</v>
      </c>
      <c r="C6133">
        <v>31</v>
      </c>
      <c r="D6133" t="s">
        <v>52</v>
      </c>
      <c r="E6133" t="s">
        <v>52</v>
      </c>
      <c r="F6133" t="s">
        <v>53</v>
      </c>
      <c r="G6133" t="s">
        <v>53</v>
      </c>
      <c r="H6133">
        <v>1</v>
      </c>
      <c r="I6133" t="s">
        <v>54</v>
      </c>
      <c r="J6133" t="s">
        <v>55</v>
      </c>
      <c r="K6133" t="s">
        <v>2008</v>
      </c>
      <c r="L6133">
        <v>93205</v>
      </c>
      <c r="M6133">
        <v>35.523991000000002</v>
      </c>
      <c r="N6133">
        <v>-118.400432</v>
      </c>
      <c r="O6133">
        <v>1954</v>
      </c>
      <c r="P6133" t="s">
        <v>57</v>
      </c>
      <c r="Q6133" t="s">
        <v>52</v>
      </c>
      <c r="R6133">
        <v>0</v>
      </c>
      <c r="S6133">
        <v>55</v>
      </c>
      <c r="T6133" t="s">
        <v>92</v>
      </c>
      <c r="U6133" t="s">
        <v>53</v>
      </c>
      <c r="V6133">
        <v>27.7</v>
      </c>
      <c r="W6133" t="s">
        <v>52</v>
      </c>
      <c r="X6133" t="s">
        <v>52</v>
      </c>
      <c r="Y6133" t="s">
        <v>58</v>
      </c>
      <c r="Z6133">
        <v>0</v>
      </c>
      <c r="AA6133" t="s">
        <v>52</v>
      </c>
      <c r="AB6133" t="s">
        <v>52</v>
      </c>
      <c r="AC6133" t="s">
        <v>52</v>
      </c>
      <c r="AD6133" t="s">
        <v>52</v>
      </c>
      <c r="AE6133" t="s">
        <v>52</v>
      </c>
      <c r="AF6133" t="s">
        <v>52</v>
      </c>
      <c r="AG6133" t="s">
        <v>52</v>
      </c>
      <c r="AH6133" t="s">
        <v>52</v>
      </c>
      <c r="AI6133" t="s">
        <v>124</v>
      </c>
      <c r="AJ6133" t="s">
        <v>52</v>
      </c>
      <c r="AK6133" t="s">
        <v>69</v>
      </c>
      <c r="AL6133">
        <v>19.149999999999999</v>
      </c>
      <c r="AM6133">
        <v>998.1</v>
      </c>
      <c r="AN6133">
        <v>0</v>
      </c>
      <c r="AO6133">
        <v>0</v>
      </c>
      <c r="AP6133">
        <v>1523.5</v>
      </c>
      <c r="AQ6133">
        <v>2521.6</v>
      </c>
      <c r="AR6133">
        <v>3</v>
      </c>
      <c r="AS6133" t="s">
        <v>881</v>
      </c>
      <c r="AT6133" t="s">
        <v>52</v>
      </c>
      <c r="AU6133">
        <v>29</v>
      </c>
      <c r="AV6133">
        <v>5390</v>
      </c>
      <c r="AY6133" t="str">
        <f>IF(AND(Table1[[#This Row],[Contract]]="Month-to-Month", Table1[[#This Row],[Tenure in Months]]&lt;6, Table1[[#This Row],[Payment Method]]="Bank Withdrawal"), "High Risk", IF(OR(Table1[[#This Row],[Contract]]="Month-to-Month", Table1[[#This Row],[Tenure in Months]]&lt;12), "Medium Risk", "Low Risk"))</f>
        <v>Low Risk</v>
      </c>
    </row>
    <row r="6134" spans="1:51" x14ac:dyDescent="0.35">
      <c r="A6134" t="s">
        <v>7338</v>
      </c>
      <c r="B6134" t="s">
        <v>66</v>
      </c>
      <c r="C6134">
        <v>36</v>
      </c>
      <c r="D6134" t="s">
        <v>52</v>
      </c>
      <c r="E6134" t="s">
        <v>52</v>
      </c>
      <c r="F6134" t="s">
        <v>53</v>
      </c>
      <c r="G6134" t="s">
        <v>53</v>
      </c>
      <c r="H6134">
        <v>1</v>
      </c>
      <c r="I6134" t="s">
        <v>54</v>
      </c>
      <c r="J6134" t="s">
        <v>55</v>
      </c>
      <c r="K6134" t="s">
        <v>156</v>
      </c>
      <c r="L6134">
        <v>93208</v>
      </c>
      <c r="M6134">
        <v>36.057457999999997</v>
      </c>
      <c r="N6134">
        <v>-118.59195099999999</v>
      </c>
      <c r="O6134">
        <v>191</v>
      </c>
      <c r="P6134" t="s">
        <v>57</v>
      </c>
      <c r="Q6134" t="s">
        <v>53</v>
      </c>
      <c r="R6134">
        <v>6</v>
      </c>
      <c r="S6134">
        <v>35</v>
      </c>
      <c r="T6134" t="s">
        <v>58</v>
      </c>
      <c r="U6134" t="s">
        <v>52</v>
      </c>
      <c r="V6134">
        <v>0</v>
      </c>
      <c r="W6134" t="s">
        <v>52</v>
      </c>
      <c r="X6134" t="s">
        <v>53</v>
      </c>
      <c r="Y6134" t="s">
        <v>59</v>
      </c>
      <c r="Z6134">
        <v>30</v>
      </c>
      <c r="AA6134" t="s">
        <v>52</v>
      </c>
      <c r="AB6134" t="s">
        <v>52</v>
      </c>
      <c r="AC6134" t="s">
        <v>52</v>
      </c>
      <c r="AD6134" t="s">
        <v>53</v>
      </c>
      <c r="AE6134" t="s">
        <v>53</v>
      </c>
      <c r="AF6134" t="s">
        <v>52</v>
      </c>
      <c r="AG6134" t="s">
        <v>52</v>
      </c>
      <c r="AH6134" t="s">
        <v>53</v>
      </c>
      <c r="AI6134" t="s">
        <v>124</v>
      </c>
      <c r="AJ6134" t="s">
        <v>52</v>
      </c>
      <c r="AK6134" t="s">
        <v>69</v>
      </c>
      <c r="AL6134">
        <v>40.9</v>
      </c>
      <c r="AM6134">
        <v>1383.6</v>
      </c>
      <c r="AN6134">
        <v>0</v>
      </c>
      <c r="AO6134">
        <v>0</v>
      </c>
      <c r="AP6134">
        <v>0</v>
      </c>
      <c r="AQ6134">
        <v>1383.6</v>
      </c>
      <c r="AR6134">
        <v>3</v>
      </c>
      <c r="AS6134" t="s">
        <v>881</v>
      </c>
      <c r="AT6134" t="s">
        <v>52</v>
      </c>
      <c r="AU6134">
        <v>78</v>
      </c>
      <c r="AV6134">
        <v>5691</v>
      </c>
      <c r="AY6134" t="str">
        <f>IF(AND(Table1[[#This Row],[Contract]]="Month-to-Month", Table1[[#This Row],[Tenure in Months]]&lt;6, Table1[[#This Row],[Payment Method]]="Bank Withdrawal"), "High Risk", IF(OR(Table1[[#This Row],[Contract]]="Month-to-Month", Table1[[#This Row],[Tenure in Months]]&lt;12), "Medium Risk", "Low Risk"))</f>
        <v>Low Risk</v>
      </c>
    </row>
    <row r="6135" spans="1:51" x14ac:dyDescent="0.35">
      <c r="A6135" t="s">
        <v>7339</v>
      </c>
      <c r="B6135" t="s">
        <v>51</v>
      </c>
      <c r="C6135">
        <v>50</v>
      </c>
      <c r="D6135" t="s">
        <v>52</v>
      </c>
      <c r="E6135" t="s">
        <v>52</v>
      </c>
      <c r="F6135" t="s">
        <v>52</v>
      </c>
      <c r="G6135" t="s">
        <v>52</v>
      </c>
      <c r="H6135">
        <v>0</v>
      </c>
      <c r="I6135" t="s">
        <v>54</v>
      </c>
      <c r="J6135" t="s">
        <v>55</v>
      </c>
      <c r="K6135" t="s">
        <v>538</v>
      </c>
      <c r="L6135">
        <v>93210</v>
      </c>
      <c r="M6135">
        <v>36.186866999999999</v>
      </c>
      <c r="N6135">
        <v>-120.387793</v>
      </c>
      <c r="O6135">
        <v>18036</v>
      </c>
      <c r="P6135" t="s">
        <v>57</v>
      </c>
      <c r="Q6135" t="s">
        <v>52</v>
      </c>
      <c r="R6135">
        <v>0</v>
      </c>
      <c r="S6135">
        <v>6</v>
      </c>
      <c r="T6135" t="s">
        <v>67</v>
      </c>
      <c r="U6135" t="s">
        <v>53</v>
      </c>
      <c r="V6135">
        <v>22.95</v>
      </c>
      <c r="W6135" t="s">
        <v>52</v>
      </c>
      <c r="X6135" t="s">
        <v>53</v>
      </c>
      <c r="Y6135" t="s">
        <v>110</v>
      </c>
      <c r="Z6135">
        <v>10</v>
      </c>
      <c r="AA6135" t="s">
        <v>53</v>
      </c>
      <c r="AB6135" t="s">
        <v>52</v>
      </c>
      <c r="AC6135" t="s">
        <v>53</v>
      </c>
      <c r="AD6135" t="s">
        <v>53</v>
      </c>
      <c r="AE6135" t="s">
        <v>53</v>
      </c>
      <c r="AF6135" t="s">
        <v>53</v>
      </c>
      <c r="AG6135" t="s">
        <v>53</v>
      </c>
      <c r="AH6135" t="s">
        <v>53</v>
      </c>
      <c r="AI6135" t="s">
        <v>334</v>
      </c>
      <c r="AJ6135" t="s">
        <v>53</v>
      </c>
      <c r="AK6135" t="s">
        <v>69</v>
      </c>
      <c r="AL6135">
        <v>80.25</v>
      </c>
      <c r="AM6135">
        <v>493.4</v>
      </c>
      <c r="AN6135">
        <v>0</v>
      </c>
      <c r="AO6135">
        <v>0</v>
      </c>
      <c r="AP6135">
        <v>137.69999999999999</v>
      </c>
      <c r="AQ6135">
        <v>631.099999999999</v>
      </c>
      <c r="AR6135">
        <v>5</v>
      </c>
      <c r="AS6135" t="s">
        <v>881</v>
      </c>
      <c r="AT6135" t="s">
        <v>52</v>
      </c>
      <c r="AU6135">
        <v>26</v>
      </c>
      <c r="AV6135">
        <v>2706</v>
      </c>
      <c r="AY6135" t="str">
        <f>IF(AND(Table1[[#This Row],[Contract]]="Month-to-Month", Table1[[#This Row],[Tenure in Months]]&lt;6, Table1[[#This Row],[Payment Method]]="Bank Withdrawal"), "High Risk", IF(OR(Table1[[#This Row],[Contract]]="Month-to-Month", Table1[[#This Row],[Tenure in Months]]&lt;12), "Medium Risk", "Low Risk"))</f>
        <v>Medium Risk</v>
      </c>
    </row>
    <row r="6136" spans="1:51" x14ac:dyDescent="0.35">
      <c r="A6136" t="s">
        <v>7340</v>
      </c>
      <c r="B6136" t="s">
        <v>51</v>
      </c>
      <c r="C6136">
        <v>26</v>
      </c>
      <c r="D6136" t="s">
        <v>53</v>
      </c>
      <c r="E6136" t="s">
        <v>52</v>
      </c>
      <c r="F6136" t="s">
        <v>52</v>
      </c>
      <c r="G6136" t="s">
        <v>52</v>
      </c>
      <c r="H6136">
        <v>0</v>
      </c>
      <c r="I6136" t="s">
        <v>54</v>
      </c>
      <c r="J6136" t="s">
        <v>55</v>
      </c>
      <c r="K6136" t="s">
        <v>158</v>
      </c>
      <c r="L6136">
        <v>93215</v>
      </c>
      <c r="M6136">
        <v>35.772244000000001</v>
      </c>
      <c r="N6136">
        <v>-119.209689</v>
      </c>
      <c r="O6136">
        <v>37280</v>
      </c>
      <c r="P6136" t="s">
        <v>57</v>
      </c>
      <c r="Q6136" t="s">
        <v>52</v>
      </c>
      <c r="R6136">
        <v>0</v>
      </c>
      <c r="S6136">
        <v>17</v>
      </c>
      <c r="T6136" t="s">
        <v>72</v>
      </c>
      <c r="U6136" t="s">
        <v>53</v>
      </c>
      <c r="V6136">
        <v>35.880000000000003</v>
      </c>
      <c r="W6136" t="s">
        <v>52</v>
      </c>
      <c r="X6136" t="s">
        <v>53</v>
      </c>
      <c r="Y6136" t="s">
        <v>68</v>
      </c>
      <c r="Z6136">
        <v>52</v>
      </c>
      <c r="AA6136" t="s">
        <v>52</v>
      </c>
      <c r="AB6136" t="s">
        <v>52</v>
      </c>
      <c r="AC6136" t="s">
        <v>52</v>
      </c>
      <c r="AD6136" t="s">
        <v>52</v>
      </c>
      <c r="AE6136" t="s">
        <v>52</v>
      </c>
      <c r="AF6136" t="s">
        <v>52</v>
      </c>
      <c r="AG6136" t="s">
        <v>52</v>
      </c>
      <c r="AH6136" t="s">
        <v>53</v>
      </c>
      <c r="AI6136" t="s">
        <v>60</v>
      </c>
      <c r="AJ6136" t="s">
        <v>53</v>
      </c>
      <c r="AK6136" t="s">
        <v>61</v>
      </c>
      <c r="AL6136">
        <v>70.8</v>
      </c>
      <c r="AM6136">
        <v>1207</v>
      </c>
      <c r="AN6136">
        <v>0</v>
      </c>
      <c r="AO6136">
        <v>0</v>
      </c>
      <c r="AP6136">
        <v>609.96</v>
      </c>
      <c r="AQ6136">
        <v>1816.96</v>
      </c>
      <c r="AR6136">
        <v>5</v>
      </c>
      <c r="AS6136" t="s">
        <v>881</v>
      </c>
      <c r="AT6136" t="s">
        <v>52</v>
      </c>
      <c r="AU6136">
        <v>56</v>
      </c>
      <c r="AV6136">
        <v>5420</v>
      </c>
      <c r="AY6136" t="str">
        <f>IF(AND(Table1[[#This Row],[Contract]]="Month-to-Month", Table1[[#This Row],[Tenure in Months]]&lt;6, Table1[[#This Row],[Payment Method]]="Bank Withdrawal"), "High Risk", IF(OR(Table1[[#This Row],[Contract]]="Month-to-Month", Table1[[#This Row],[Tenure in Months]]&lt;12), "Medium Risk", "Low Risk"))</f>
        <v>Medium Risk</v>
      </c>
    </row>
    <row r="6137" spans="1:51" x14ac:dyDescent="0.35">
      <c r="A6137" t="s">
        <v>7341</v>
      </c>
      <c r="B6137" t="s">
        <v>51</v>
      </c>
      <c r="C6137">
        <v>50</v>
      </c>
      <c r="D6137" t="s">
        <v>52</v>
      </c>
      <c r="E6137" t="s">
        <v>52</v>
      </c>
      <c r="F6137" t="s">
        <v>53</v>
      </c>
      <c r="G6137" t="s">
        <v>53</v>
      </c>
      <c r="H6137">
        <v>2</v>
      </c>
      <c r="I6137" t="s">
        <v>54</v>
      </c>
      <c r="J6137" t="s">
        <v>55</v>
      </c>
      <c r="K6137" t="s">
        <v>540</v>
      </c>
      <c r="L6137">
        <v>93218</v>
      </c>
      <c r="M6137">
        <v>35.846066999999998</v>
      </c>
      <c r="N6137">
        <v>-119.00407300000001</v>
      </c>
      <c r="O6137">
        <v>823</v>
      </c>
      <c r="P6137" t="s">
        <v>57</v>
      </c>
      <c r="Q6137" t="s">
        <v>53</v>
      </c>
      <c r="R6137">
        <v>5</v>
      </c>
      <c r="S6137">
        <v>10</v>
      </c>
      <c r="T6137" t="s">
        <v>72</v>
      </c>
      <c r="U6137" t="s">
        <v>53</v>
      </c>
      <c r="V6137">
        <v>19.77</v>
      </c>
      <c r="W6137" t="s">
        <v>52</v>
      </c>
      <c r="X6137" t="s">
        <v>53</v>
      </c>
      <c r="Y6137" t="s">
        <v>59</v>
      </c>
      <c r="Z6137">
        <v>12</v>
      </c>
      <c r="AA6137" t="s">
        <v>52</v>
      </c>
      <c r="AB6137" t="s">
        <v>52</v>
      </c>
      <c r="AC6137" t="s">
        <v>53</v>
      </c>
      <c r="AD6137" t="s">
        <v>52</v>
      </c>
      <c r="AE6137" t="s">
        <v>53</v>
      </c>
      <c r="AF6137" t="s">
        <v>52</v>
      </c>
      <c r="AG6137" t="s">
        <v>52</v>
      </c>
      <c r="AH6137" t="s">
        <v>53</v>
      </c>
      <c r="AI6137" t="s">
        <v>60</v>
      </c>
      <c r="AJ6137" t="s">
        <v>52</v>
      </c>
      <c r="AK6137" t="s">
        <v>69</v>
      </c>
      <c r="AL6137">
        <v>60.2</v>
      </c>
      <c r="AM6137">
        <v>563.5</v>
      </c>
      <c r="AN6137">
        <v>0</v>
      </c>
      <c r="AO6137">
        <v>0</v>
      </c>
      <c r="AP6137">
        <v>197.7</v>
      </c>
      <c r="AQ6137">
        <v>761.2</v>
      </c>
      <c r="AR6137">
        <v>4</v>
      </c>
      <c r="AS6137" t="s">
        <v>881</v>
      </c>
      <c r="AT6137" t="s">
        <v>52</v>
      </c>
      <c r="AU6137">
        <v>52</v>
      </c>
      <c r="AV6137">
        <v>5318</v>
      </c>
      <c r="AY6137" t="str">
        <f>IF(AND(Table1[[#This Row],[Contract]]="Month-to-Month", Table1[[#This Row],[Tenure in Months]]&lt;6, Table1[[#This Row],[Payment Method]]="Bank Withdrawal"), "High Risk", IF(OR(Table1[[#This Row],[Contract]]="Month-to-Month", Table1[[#This Row],[Tenure in Months]]&lt;12), "Medium Risk", "Low Risk"))</f>
        <v>Medium Risk</v>
      </c>
    </row>
    <row r="6138" spans="1:51" x14ac:dyDescent="0.35">
      <c r="A6138" t="s">
        <v>7342</v>
      </c>
      <c r="B6138" t="s">
        <v>51</v>
      </c>
      <c r="C6138">
        <v>62</v>
      </c>
      <c r="D6138" t="s">
        <v>52</v>
      </c>
      <c r="E6138" t="s">
        <v>52</v>
      </c>
      <c r="F6138" t="s">
        <v>52</v>
      </c>
      <c r="G6138" t="s">
        <v>53</v>
      </c>
      <c r="H6138">
        <v>2</v>
      </c>
      <c r="I6138" t="s">
        <v>54</v>
      </c>
      <c r="J6138" t="s">
        <v>55</v>
      </c>
      <c r="K6138" t="s">
        <v>1443</v>
      </c>
      <c r="L6138">
        <v>93219</v>
      </c>
      <c r="M6138">
        <v>35.858054000000003</v>
      </c>
      <c r="N6138">
        <v>-119.305858</v>
      </c>
      <c r="O6138">
        <v>9318</v>
      </c>
      <c r="P6138" t="s">
        <v>57</v>
      </c>
      <c r="Q6138" t="s">
        <v>52</v>
      </c>
      <c r="R6138">
        <v>0</v>
      </c>
      <c r="S6138">
        <v>15</v>
      </c>
      <c r="T6138" t="s">
        <v>72</v>
      </c>
      <c r="U6138" t="s">
        <v>53</v>
      </c>
      <c r="V6138">
        <v>1.63</v>
      </c>
      <c r="W6138" t="s">
        <v>52</v>
      </c>
      <c r="X6138" t="s">
        <v>53</v>
      </c>
      <c r="Y6138" t="s">
        <v>59</v>
      </c>
      <c r="Z6138">
        <v>11</v>
      </c>
      <c r="AA6138" t="s">
        <v>52</v>
      </c>
      <c r="AB6138" t="s">
        <v>52</v>
      </c>
      <c r="AC6138" t="s">
        <v>53</v>
      </c>
      <c r="AD6138" t="s">
        <v>53</v>
      </c>
      <c r="AE6138" t="s">
        <v>52</v>
      </c>
      <c r="AF6138" t="s">
        <v>52</v>
      </c>
      <c r="AG6138" t="s">
        <v>52</v>
      </c>
      <c r="AH6138" t="s">
        <v>52</v>
      </c>
      <c r="AI6138" t="s">
        <v>124</v>
      </c>
      <c r="AJ6138" t="s">
        <v>52</v>
      </c>
      <c r="AK6138" t="s">
        <v>69</v>
      </c>
      <c r="AL6138">
        <v>55.2</v>
      </c>
      <c r="AM6138">
        <v>864.55</v>
      </c>
      <c r="AN6138">
        <v>0</v>
      </c>
      <c r="AO6138">
        <v>80</v>
      </c>
      <c r="AP6138">
        <v>24.45</v>
      </c>
      <c r="AQ6138">
        <v>969</v>
      </c>
      <c r="AR6138">
        <v>4</v>
      </c>
      <c r="AS6138" t="s">
        <v>881</v>
      </c>
      <c r="AT6138" t="s">
        <v>52</v>
      </c>
      <c r="AU6138">
        <v>73</v>
      </c>
      <c r="AV6138">
        <v>3608</v>
      </c>
      <c r="AY6138" t="str">
        <f>IF(AND(Table1[[#This Row],[Contract]]="Month-to-Month", Table1[[#This Row],[Tenure in Months]]&lt;6, Table1[[#This Row],[Payment Method]]="Bank Withdrawal"), "High Risk", IF(OR(Table1[[#This Row],[Contract]]="Month-to-Month", Table1[[#This Row],[Tenure in Months]]&lt;12), "Medium Risk", "Low Risk"))</f>
        <v>Low Risk</v>
      </c>
    </row>
    <row r="6139" spans="1:51" x14ac:dyDescent="0.35">
      <c r="A6139" t="s">
        <v>7343</v>
      </c>
      <c r="B6139" t="s">
        <v>66</v>
      </c>
      <c r="C6139">
        <v>51</v>
      </c>
      <c r="D6139" t="s">
        <v>52</v>
      </c>
      <c r="E6139" t="s">
        <v>52</v>
      </c>
      <c r="F6139" t="s">
        <v>53</v>
      </c>
      <c r="G6139" t="s">
        <v>53</v>
      </c>
      <c r="H6139">
        <v>1</v>
      </c>
      <c r="I6139" t="s">
        <v>54</v>
      </c>
      <c r="J6139" t="s">
        <v>55</v>
      </c>
      <c r="K6139" t="s">
        <v>1680</v>
      </c>
      <c r="L6139">
        <v>93222</v>
      </c>
      <c r="M6139">
        <v>34.907910999999999</v>
      </c>
      <c r="N6139">
        <v>-119.234281</v>
      </c>
      <c r="O6139">
        <v>1526</v>
      </c>
      <c r="P6139" t="s">
        <v>57</v>
      </c>
      <c r="Q6139" t="s">
        <v>53</v>
      </c>
      <c r="R6139">
        <v>5</v>
      </c>
      <c r="S6139">
        <v>13</v>
      </c>
      <c r="T6139" t="s">
        <v>72</v>
      </c>
      <c r="U6139" t="s">
        <v>53</v>
      </c>
      <c r="V6139">
        <v>19.63</v>
      </c>
      <c r="W6139" t="s">
        <v>52</v>
      </c>
      <c r="X6139" t="s">
        <v>53</v>
      </c>
      <c r="Y6139" t="s">
        <v>59</v>
      </c>
      <c r="Z6139">
        <v>12</v>
      </c>
      <c r="AA6139" t="s">
        <v>53</v>
      </c>
      <c r="AB6139" t="s">
        <v>52</v>
      </c>
      <c r="AC6139" t="s">
        <v>52</v>
      </c>
      <c r="AD6139" t="s">
        <v>53</v>
      </c>
      <c r="AE6139" t="s">
        <v>52</v>
      </c>
      <c r="AF6139" t="s">
        <v>52</v>
      </c>
      <c r="AG6139" t="s">
        <v>52</v>
      </c>
      <c r="AH6139" t="s">
        <v>53</v>
      </c>
      <c r="AI6139" t="s">
        <v>124</v>
      </c>
      <c r="AJ6139" t="s">
        <v>52</v>
      </c>
      <c r="AK6139" t="s">
        <v>61</v>
      </c>
      <c r="AL6139">
        <v>54.15</v>
      </c>
      <c r="AM6139">
        <v>701.05</v>
      </c>
      <c r="AN6139">
        <v>0</v>
      </c>
      <c r="AO6139">
        <v>0</v>
      </c>
      <c r="AP6139">
        <v>255.19</v>
      </c>
      <c r="AQ6139">
        <v>956.24</v>
      </c>
      <c r="AR6139">
        <v>3</v>
      </c>
      <c r="AS6139" t="s">
        <v>881</v>
      </c>
      <c r="AT6139" t="s">
        <v>52</v>
      </c>
      <c r="AU6139">
        <v>43</v>
      </c>
      <c r="AV6139">
        <v>4977</v>
      </c>
      <c r="AY6139" t="str">
        <f>IF(AND(Table1[[#This Row],[Contract]]="Month-to-Month", Table1[[#This Row],[Tenure in Months]]&lt;6, Table1[[#This Row],[Payment Method]]="Bank Withdrawal"), "High Risk", IF(OR(Table1[[#This Row],[Contract]]="Month-to-Month", Table1[[#This Row],[Tenure in Months]]&lt;12), "Medium Risk", "Low Risk"))</f>
        <v>Low Risk</v>
      </c>
    </row>
    <row r="6140" spans="1:51" x14ac:dyDescent="0.35">
      <c r="A6140" t="s">
        <v>7344</v>
      </c>
      <c r="B6140" t="s">
        <v>66</v>
      </c>
      <c r="C6140">
        <v>48</v>
      </c>
      <c r="D6140" t="s">
        <v>52</v>
      </c>
      <c r="E6140" t="s">
        <v>52</v>
      </c>
      <c r="F6140" t="s">
        <v>52</v>
      </c>
      <c r="G6140" t="s">
        <v>52</v>
      </c>
      <c r="H6140">
        <v>0</v>
      </c>
      <c r="I6140" t="s">
        <v>54</v>
      </c>
      <c r="J6140" t="s">
        <v>55</v>
      </c>
      <c r="K6140" t="s">
        <v>4019</v>
      </c>
      <c r="L6140">
        <v>93226</v>
      </c>
      <c r="M6140">
        <v>35.735694000000002</v>
      </c>
      <c r="N6140">
        <v>-118.738483</v>
      </c>
      <c r="O6140">
        <v>296</v>
      </c>
      <c r="P6140" t="s">
        <v>57</v>
      </c>
      <c r="Q6140" t="s">
        <v>52</v>
      </c>
      <c r="R6140">
        <v>0</v>
      </c>
      <c r="S6140">
        <v>45</v>
      </c>
      <c r="T6140" t="s">
        <v>92</v>
      </c>
      <c r="U6140" t="s">
        <v>53</v>
      </c>
      <c r="V6140">
        <v>8.4</v>
      </c>
      <c r="W6140" t="s">
        <v>52</v>
      </c>
      <c r="X6140" t="s">
        <v>53</v>
      </c>
      <c r="Y6140" t="s">
        <v>59</v>
      </c>
      <c r="Z6140">
        <v>8</v>
      </c>
      <c r="AA6140" t="s">
        <v>53</v>
      </c>
      <c r="AB6140" t="s">
        <v>53</v>
      </c>
      <c r="AC6140" t="s">
        <v>52</v>
      </c>
      <c r="AD6140" t="s">
        <v>53</v>
      </c>
      <c r="AE6140" t="s">
        <v>52</v>
      </c>
      <c r="AF6140" t="s">
        <v>52</v>
      </c>
      <c r="AG6140" t="s">
        <v>52</v>
      </c>
      <c r="AH6140" t="s">
        <v>53</v>
      </c>
      <c r="AI6140" t="s">
        <v>124</v>
      </c>
      <c r="AJ6140" t="s">
        <v>53</v>
      </c>
      <c r="AK6140" t="s">
        <v>69</v>
      </c>
      <c r="AL6140">
        <v>62.55</v>
      </c>
      <c r="AM6140">
        <v>2796.45</v>
      </c>
      <c r="AN6140">
        <v>0</v>
      </c>
      <c r="AO6140">
        <v>0</v>
      </c>
      <c r="AP6140">
        <v>378</v>
      </c>
      <c r="AQ6140">
        <v>3174.45</v>
      </c>
      <c r="AR6140">
        <v>3</v>
      </c>
      <c r="AS6140" t="s">
        <v>881</v>
      </c>
      <c r="AT6140" t="s">
        <v>52</v>
      </c>
      <c r="AU6140">
        <v>80</v>
      </c>
      <c r="AV6140">
        <v>2935</v>
      </c>
      <c r="AY6140" t="str">
        <f>IF(AND(Table1[[#This Row],[Contract]]="Month-to-Month", Table1[[#This Row],[Tenure in Months]]&lt;6, Table1[[#This Row],[Payment Method]]="Bank Withdrawal"), "High Risk", IF(OR(Table1[[#This Row],[Contract]]="Month-to-Month", Table1[[#This Row],[Tenure in Months]]&lt;12), "Medium Risk", "Low Risk"))</f>
        <v>Low Risk</v>
      </c>
    </row>
    <row r="6141" spans="1:51" x14ac:dyDescent="0.35">
      <c r="A6141" t="s">
        <v>7345</v>
      </c>
      <c r="B6141" t="s">
        <v>66</v>
      </c>
      <c r="C6141">
        <v>52</v>
      </c>
      <c r="D6141" t="s">
        <v>52</v>
      </c>
      <c r="E6141" t="s">
        <v>52</v>
      </c>
      <c r="F6141" t="s">
        <v>53</v>
      </c>
      <c r="G6141" t="s">
        <v>53</v>
      </c>
      <c r="H6141">
        <v>1</v>
      </c>
      <c r="I6141" t="s">
        <v>54</v>
      </c>
      <c r="J6141" t="s">
        <v>55</v>
      </c>
      <c r="K6141" t="s">
        <v>4021</v>
      </c>
      <c r="L6141">
        <v>93230</v>
      </c>
      <c r="M6141">
        <v>36.292230000000004</v>
      </c>
      <c r="N6141">
        <v>-119.622676</v>
      </c>
      <c r="O6141">
        <v>53204</v>
      </c>
      <c r="P6141" t="s">
        <v>57</v>
      </c>
      <c r="Q6141" t="s">
        <v>53</v>
      </c>
      <c r="R6141">
        <v>8</v>
      </c>
      <c r="S6141">
        <v>72</v>
      </c>
      <c r="T6141" t="s">
        <v>229</v>
      </c>
      <c r="U6141" t="s">
        <v>53</v>
      </c>
      <c r="V6141">
        <v>6.85</v>
      </c>
      <c r="W6141" t="s">
        <v>53</v>
      </c>
      <c r="X6141" t="s">
        <v>53</v>
      </c>
      <c r="Y6141" t="s">
        <v>59</v>
      </c>
      <c r="Z6141">
        <v>19</v>
      </c>
      <c r="AA6141" t="s">
        <v>53</v>
      </c>
      <c r="AB6141" t="s">
        <v>53</v>
      </c>
      <c r="AC6141" t="s">
        <v>53</v>
      </c>
      <c r="AD6141" t="s">
        <v>53</v>
      </c>
      <c r="AE6141" t="s">
        <v>52</v>
      </c>
      <c r="AF6141" t="s">
        <v>52</v>
      </c>
      <c r="AG6141" t="s">
        <v>52</v>
      </c>
      <c r="AH6141" t="s">
        <v>53</v>
      </c>
      <c r="AI6141" t="s">
        <v>334</v>
      </c>
      <c r="AJ6141" t="s">
        <v>53</v>
      </c>
      <c r="AK6141" t="s">
        <v>61</v>
      </c>
      <c r="AL6141">
        <v>70.45</v>
      </c>
      <c r="AM6141">
        <v>5165.7</v>
      </c>
      <c r="AN6141">
        <v>0</v>
      </c>
      <c r="AO6141">
        <v>0</v>
      </c>
      <c r="AP6141">
        <v>493.2</v>
      </c>
      <c r="AQ6141">
        <v>5658.9</v>
      </c>
      <c r="AR6141">
        <v>3</v>
      </c>
      <c r="AS6141" t="s">
        <v>881</v>
      </c>
      <c r="AT6141" t="s">
        <v>52</v>
      </c>
      <c r="AU6141">
        <v>48</v>
      </c>
      <c r="AV6141">
        <v>4463</v>
      </c>
      <c r="AY6141" t="str">
        <f>IF(AND(Table1[[#This Row],[Contract]]="Month-to-Month", Table1[[#This Row],[Tenure in Months]]&lt;6, Table1[[#This Row],[Payment Method]]="Bank Withdrawal"), "High Risk", IF(OR(Table1[[#This Row],[Contract]]="Month-to-Month", Table1[[#This Row],[Tenure in Months]]&lt;12), "Medium Risk", "Low Risk"))</f>
        <v>Low Risk</v>
      </c>
    </row>
    <row r="6142" spans="1:51" x14ac:dyDescent="0.35">
      <c r="A6142" t="s">
        <v>7346</v>
      </c>
      <c r="B6142" t="s">
        <v>51</v>
      </c>
      <c r="C6142">
        <v>27</v>
      </c>
      <c r="D6142" t="s">
        <v>53</v>
      </c>
      <c r="E6142" t="s">
        <v>52</v>
      </c>
      <c r="F6142" t="s">
        <v>53</v>
      </c>
      <c r="G6142" t="s">
        <v>53</v>
      </c>
      <c r="H6142">
        <v>1</v>
      </c>
      <c r="I6142" t="s">
        <v>54</v>
      </c>
      <c r="J6142" t="s">
        <v>55</v>
      </c>
      <c r="K6142" t="s">
        <v>542</v>
      </c>
      <c r="L6142">
        <v>93234</v>
      </c>
      <c r="M6142">
        <v>36.217863999999999</v>
      </c>
      <c r="N6142">
        <v>-120.080117</v>
      </c>
      <c r="O6142">
        <v>6918</v>
      </c>
      <c r="P6142" t="s">
        <v>57</v>
      </c>
      <c r="Q6142" t="s">
        <v>53</v>
      </c>
      <c r="R6142">
        <v>1</v>
      </c>
      <c r="S6142">
        <v>68</v>
      </c>
      <c r="T6142" t="s">
        <v>58</v>
      </c>
      <c r="U6142" t="s">
        <v>53</v>
      </c>
      <c r="V6142">
        <v>29.67</v>
      </c>
      <c r="W6142" t="s">
        <v>53</v>
      </c>
      <c r="X6142" t="s">
        <v>53</v>
      </c>
      <c r="Y6142" t="s">
        <v>68</v>
      </c>
      <c r="Z6142">
        <v>85</v>
      </c>
      <c r="AA6142" t="s">
        <v>53</v>
      </c>
      <c r="AB6142" t="s">
        <v>53</v>
      </c>
      <c r="AC6142" t="s">
        <v>52</v>
      </c>
      <c r="AD6142" t="s">
        <v>52</v>
      </c>
      <c r="AE6142" t="s">
        <v>52</v>
      </c>
      <c r="AF6142" t="s">
        <v>52</v>
      </c>
      <c r="AG6142" t="s">
        <v>52</v>
      </c>
      <c r="AH6142" t="s">
        <v>53</v>
      </c>
      <c r="AI6142" t="s">
        <v>124</v>
      </c>
      <c r="AJ6142" t="s">
        <v>53</v>
      </c>
      <c r="AK6142" t="s">
        <v>61</v>
      </c>
      <c r="AL6142">
        <v>85.5</v>
      </c>
      <c r="AM6142">
        <v>5696.6</v>
      </c>
      <c r="AN6142">
        <v>0</v>
      </c>
      <c r="AO6142">
        <v>0</v>
      </c>
      <c r="AP6142">
        <v>2017.56</v>
      </c>
      <c r="AQ6142">
        <v>7714.16</v>
      </c>
      <c r="AR6142">
        <v>3</v>
      </c>
      <c r="AS6142" t="s">
        <v>881</v>
      </c>
      <c r="AT6142" t="s">
        <v>52</v>
      </c>
      <c r="AU6142">
        <v>48</v>
      </c>
      <c r="AV6142">
        <v>4380</v>
      </c>
      <c r="AY6142" t="str">
        <f>IF(AND(Table1[[#This Row],[Contract]]="Month-to-Month", Table1[[#This Row],[Tenure in Months]]&lt;6, Table1[[#This Row],[Payment Method]]="Bank Withdrawal"), "High Risk", IF(OR(Table1[[#This Row],[Contract]]="Month-to-Month", Table1[[#This Row],[Tenure in Months]]&lt;12), "Medium Risk", "Low Risk"))</f>
        <v>Low Risk</v>
      </c>
    </row>
    <row r="6143" spans="1:51" x14ac:dyDescent="0.35">
      <c r="A6143" t="s">
        <v>7347</v>
      </c>
      <c r="B6143" t="s">
        <v>66</v>
      </c>
      <c r="C6143">
        <v>30</v>
      </c>
      <c r="D6143" t="s">
        <v>52</v>
      </c>
      <c r="E6143" t="s">
        <v>52</v>
      </c>
      <c r="F6143" t="s">
        <v>53</v>
      </c>
      <c r="G6143" t="s">
        <v>53</v>
      </c>
      <c r="H6143">
        <v>3</v>
      </c>
      <c r="I6143" t="s">
        <v>54</v>
      </c>
      <c r="J6143" t="s">
        <v>55</v>
      </c>
      <c r="K6143" t="s">
        <v>2014</v>
      </c>
      <c r="L6143">
        <v>93238</v>
      </c>
      <c r="M6143">
        <v>35.852891999999997</v>
      </c>
      <c r="N6143">
        <v>-118.39778200000001</v>
      </c>
      <c r="O6143">
        <v>1873</v>
      </c>
      <c r="P6143" t="s">
        <v>57</v>
      </c>
      <c r="Q6143" t="s">
        <v>53</v>
      </c>
      <c r="R6143">
        <v>5</v>
      </c>
      <c r="S6143">
        <v>38</v>
      </c>
      <c r="T6143" t="s">
        <v>58</v>
      </c>
      <c r="U6143" t="s">
        <v>53</v>
      </c>
      <c r="V6143">
        <v>46.27</v>
      </c>
      <c r="W6143" t="s">
        <v>52</v>
      </c>
      <c r="X6143" t="s">
        <v>53</v>
      </c>
      <c r="Y6143" t="s">
        <v>110</v>
      </c>
      <c r="Z6143">
        <v>30</v>
      </c>
      <c r="AA6143" t="s">
        <v>53</v>
      </c>
      <c r="AB6143" t="s">
        <v>53</v>
      </c>
      <c r="AC6143" t="s">
        <v>52</v>
      </c>
      <c r="AD6143" t="s">
        <v>52</v>
      </c>
      <c r="AE6143" t="s">
        <v>52</v>
      </c>
      <c r="AF6143" t="s">
        <v>52</v>
      </c>
      <c r="AG6143" t="s">
        <v>52</v>
      </c>
      <c r="AH6143" t="s">
        <v>53</v>
      </c>
      <c r="AI6143" t="s">
        <v>60</v>
      </c>
      <c r="AJ6143" t="s">
        <v>52</v>
      </c>
      <c r="AK6143" t="s">
        <v>61</v>
      </c>
      <c r="AL6143">
        <v>54.5</v>
      </c>
      <c r="AM6143">
        <v>2076.0500000000002</v>
      </c>
      <c r="AN6143">
        <v>0</v>
      </c>
      <c r="AO6143">
        <v>0</v>
      </c>
      <c r="AP6143">
        <v>1758.26</v>
      </c>
      <c r="AQ6143">
        <v>3834.31</v>
      </c>
      <c r="AR6143">
        <v>3</v>
      </c>
      <c r="AS6143" t="s">
        <v>881</v>
      </c>
      <c r="AT6143" t="s">
        <v>52</v>
      </c>
      <c r="AU6143">
        <v>23</v>
      </c>
      <c r="AV6143">
        <v>5499</v>
      </c>
      <c r="AY6143" t="str">
        <f>IF(AND(Table1[[#This Row],[Contract]]="Month-to-Month", Table1[[#This Row],[Tenure in Months]]&lt;6, Table1[[#This Row],[Payment Method]]="Bank Withdrawal"), "High Risk", IF(OR(Table1[[#This Row],[Contract]]="Month-to-Month", Table1[[#This Row],[Tenure in Months]]&lt;12), "Medium Risk", "Low Risk"))</f>
        <v>Medium Risk</v>
      </c>
    </row>
    <row r="6144" spans="1:51" x14ac:dyDescent="0.35">
      <c r="A6144" t="s">
        <v>7348</v>
      </c>
      <c r="B6144" t="s">
        <v>51</v>
      </c>
      <c r="C6144">
        <v>35</v>
      </c>
      <c r="D6144" t="s">
        <v>52</v>
      </c>
      <c r="E6144" t="s">
        <v>52</v>
      </c>
      <c r="F6144" t="s">
        <v>52</v>
      </c>
      <c r="G6144" t="s">
        <v>52</v>
      </c>
      <c r="H6144">
        <v>0</v>
      </c>
      <c r="I6144" t="s">
        <v>54</v>
      </c>
      <c r="J6144" t="s">
        <v>55</v>
      </c>
      <c r="K6144" t="s">
        <v>1445</v>
      </c>
      <c r="L6144">
        <v>93239</v>
      </c>
      <c r="M6144">
        <v>35.996923000000002</v>
      </c>
      <c r="N6144">
        <v>-120.000951</v>
      </c>
      <c r="O6144">
        <v>1809</v>
      </c>
      <c r="P6144" t="s">
        <v>57</v>
      </c>
      <c r="Q6144" t="s">
        <v>52</v>
      </c>
      <c r="R6144">
        <v>0</v>
      </c>
      <c r="S6144">
        <v>2</v>
      </c>
      <c r="T6144" t="s">
        <v>58</v>
      </c>
      <c r="U6144" t="s">
        <v>53</v>
      </c>
      <c r="V6144">
        <v>27.67</v>
      </c>
      <c r="W6144" t="s">
        <v>52</v>
      </c>
      <c r="X6144" t="s">
        <v>52</v>
      </c>
      <c r="Y6144" t="s">
        <v>58</v>
      </c>
      <c r="Z6144">
        <v>0</v>
      </c>
      <c r="AA6144" t="s">
        <v>52</v>
      </c>
      <c r="AB6144" t="s">
        <v>52</v>
      </c>
      <c r="AC6144" t="s">
        <v>52</v>
      </c>
      <c r="AD6144" t="s">
        <v>52</v>
      </c>
      <c r="AE6144" t="s">
        <v>52</v>
      </c>
      <c r="AF6144" t="s">
        <v>52</v>
      </c>
      <c r="AG6144" t="s">
        <v>52</v>
      </c>
      <c r="AH6144" t="s">
        <v>52</v>
      </c>
      <c r="AI6144" t="s">
        <v>60</v>
      </c>
      <c r="AJ6144" t="s">
        <v>52</v>
      </c>
      <c r="AK6144" t="s">
        <v>69</v>
      </c>
      <c r="AL6144">
        <v>20.75</v>
      </c>
      <c r="AM6144">
        <v>44.2</v>
      </c>
      <c r="AN6144">
        <v>0</v>
      </c>
      <c r="AO6144">
        <v>0</v>
      </c>
      <c r="AP6144">
        <v>55.34</v>
      </c>
      <c r="AQ6144">
        <v>99.54</v>
      </c>
      <c r="AR6144">
        <v>3</v>
      </c>
      <c r="AS6144" t="s">
        <v>883</v>
      </c>
      <c r="AT6144" t="s">
        <v>52</v>
      </c>
      <c r="AU6144">
        <v>79</v>
      </c>
      <c r="AV6144">
        <v>3976</v>
      </c>
      <c r="AY6144" t="str">
        <f>IF(AND(Table1[[#This Row],[Contract]]="Month-to-Month", Table1[[#This Row],[Tenure in Months]]&lt;6, Table1[[#This Row],[Payment Method]]="Bank Withdrawal"), "High Risk", IF(OR(Table1[[#This Row],[Contract]]="Month-to-Month", Table1[[#This Row],[Tenure in Months]]&lt;12), "Medium Risk", "Low Risk"))</f>
        <v>Medium Risk</v>
      </c>
    </row>
    <row r="6145" spans="1:51" x14ac:dyDescent="0.35">
      <c r="A6145" t="s">
        <v>7349</v>
      </c>
      <c r="B6145" t="s">
        <v>51</v>
      </c>
      <c r="C6145">
        <v>43</v>
      </c>
      <c r="D6145" t="s">
        <v>52</v>
      </c>
      <c r="E6145" t="s">
        <v>52</v>
      </c>
      <c r="F6145" t="s">
        <v>52</v>
      </c>
      <c r="G6145" t="s">
        <v>52</v>
      </c>
      <c r="H6145">
        <v>0</v>
      </c>
      <c r="I6145" t="s">
        <v>54</v>
      </c>
      <c r="J6145" t="s">
        <v>55</v>
      </c>
      <c r="K6145" t="s">
        <v>4025</v>
      </c>
      <c r="L6145">
        <v>93240</v>
      </c>
      <c r="M6145">
        <v>35.607875</v>
      </c>
      <c r="N6145">
        <v>-118.466318</v>
      </c>
      <c r="O6145">
        <v>5564</v>
      </c>
      <c r="P6145" t="s">
        <v>57</v>
      </c>
      <c r="Q6145" t="s">
        <v>52</v>
      </c>
      <c r="R6145">
        <v>0</v>
      </c>
      <c r="S6145">
        <v>11</v>
      </c>
      <c r="T6145" t="s">
        <v>72</v>
      </c>
      <c r="U6145" t="s">
        <v>53</v>
      </c>
      <c r="V6145">
        <v>47.88</v>
      </c>
      <c r="W6145" t="s">
        <v>52</v>
      </c>
      <c r="X6145" t="s">
        <v>52</v>
      </c>
      <c r="Y6145" t="s">
        <v>58</v>
      </c>
      <c r="Z6145">
        <v>0</v>
      </c>
      <c r="AA6145" t="s">
        <v>52</v>
      </c>
      <c r="AB6145" t="s">
        <v>52</v>
      </c>
      <c r="AC6145" t="s">
        <v>52</v>
      </c>
      <c r="AD6145" t="s">
        <v>52</v>
      </c>
      <c r="AE6145" t="s">
        <v>52</v>
      </c>
      <c r="AF6145" t="s">
        <v>52</v>
      </c>
      <c r="AG6145" t="s">
        <v>52</v>
      </c>
      <c r="AH6145" t="s">
        <v>52</v>
      </c>
      <c r="AI6145" t="s">
        <v>60</v>
      </c>
      <c r="AJ6145" t="s">
        <v>52</v>
      </c>
      <c r="AK6145" t="s">
        <v>69</v>
      </c>
      <c r="AL6145">
        <v>20.350000000000001</v>
      </c>
      <c r="AM6145">
        <v>215.25</v>
      </c>
      <c r="AN6145">
        <v>0</v>
      </c>
      <c r="AO6145">
        <v>0</v>
      </c>
      <c r="AP6145">
        <v>526.67999999999995</v>
      </c>
      <c r="AQ6145">
        <v>741.93</v>
      </c>
      <c r="AR6145">
        <v>5</v>
      </c>
      <c r="AS6145" t="s">
        <v>881</v>
      </c>
      <c r="AT6145" t="s">
        <v>52</v>
      </c>
      <c r="AU6145">
        <v>46</v>
      </c>
      <c r="AV6145">
        <v>5597</v>
      </c>
      <c r="AY6145" t="str">
        <f>IF(AND(Table1[[#This Row],[Contract]]="Month-to-Month", Table1[[#This Row],[Tenure in Months]]&lt;6, Table1[[#This Row],[Payment Method]]="Bank Withdrawal"), "High Risk", IF(OR(Table1[[#This Row],[Contract]]="Month-to-Month", Table1[[#This Row],[Tenure in Months]]&lt;12), "Medium Risk", "Low Risk"))</f>
        <v>Medium Risk</v>
      </c>
    </row>
    <row r="6146" spans="1:51" x14ac:dyDescent="0.35">
      <c r="A6146" t="s">
        <v>7350</v>
      </c>
      <c r="B6146" t="s">
        <v>51</v>
      </c>
      <c r="C6146">
        <v>58</v>
      </c>
      <c r="D6146" t="s">
        <v>52</v>
      </c>
      <c r="E6146" t="s">
        <v>52</v>
      </c>
      <c r="F6146" t="s">
        <v>53</v>
      </c>
      <c r="G6146" t="s">
        <v>52</v>
      </c>
      <c r="H6146">
        <v>0</v>
      </c>
      <c r="I6146" t="s">
        <v>54</v>
      </c>
      <c r="J6146" t="s">
        <v>55</v>
      </c>
      <c r="K6146" t="s">
        <v>4028</v>
      </c>
      <c r="L6146">
        <v>93242</v>
      </c>
      <c r="M6146">
        <v>36.444232</v>
      </c>
      <c r="N6146">
        <v>-119.71828499999999</v>
      </c>
      <c r="O6146">
        <v>2900</v>
      </c>
      <c r="P6146" t="s">
        <v>57</v>
      </c>
      <c r="Q6146" t="s">
        <v>53</v>
      </c>
      <c r="R6146">
        <v>4</v>
      </c>
      <c r="S6146">
        <v>72</v>
      </c>
      <c r="T6146" t="s">
        <v>58</v>
      </c>
      <c r="U6146" t="s">
        <v>53</v>
      </c>
      <c r="V6146">
        <v>40.49</v>
      </c>
      <c r="W6146" t="s">
        <v>53</v>
      </c>
      <c r="X6146" t="s">
        <v>53</v>
      </c>
      <c r="Y6146" t="s">
        <v>68</v>
      </c>
      <c r="Z6146">
        <v>15</v>
      </c>
      <c r="AA6146" t="s">
        <v>52</v>
      </c>
      <c r="AB6146" t="s">
        <v>53</v>
      </c>
      <c r="AC6146" t="s">
        <v>53</v>
      </c>
      <c r="AD6146" t="s">
        <v>52</v>
      </c>
      <c r="AE6146" t="s">
        <v>53</v>
      </c>
      <c r="AF6146" t="s">
        <v>53</v>
      </c>
      <c r="AG6146" t="s">
        <v>53</v>
      </c>
      <c r="AH6146" t="s">
        <v>53</v>
      </c>
      <c r="AI6146" t="s">
        <v>334</v>
      </c>
      <c r="AJ6146" t="s">
        <v>53</v>
      </c>
      <c r="AK6146" t="s">
        <v>61</v>
      </c>
      <c r="AL6146">
        <v>104.8</v>
      </c>
      <c r="AM6146">
        <v>7470.1</v>
      </c>
      <c r="AN6146">
        <v>0</v>
      </c>
      <c r="AO6146">
        <v>0</v>
      </c>
      <c r="AP6146">
        <v>2915.28</v>
      </c>
      <c r="AQ6146">
        <v>10385.379999999999</v>
      </c>
      <c r="AR6146">
        <v>4</v>
      </c>
      <c r="AS6146" t="s">
        <v>881</v>
      </c>
      <c r="AT6146" t="s">
        <v>52</v>
      </c>
      <c r="AU6146">
        <v>21</v>
      </c>
      <c r="AV6146">
        <v>4165</v>
      </c>
      <c r="AY6146" t="str">
        <f>IF(AND(Table1[[#This Row],[Contract]]="Month-to-Month", Table1[[#This Row],[Tenure in Months]]&lt;6, Table1[[#This Row],[Payment Method]]="Bank Withdrawal"), "High Risk", IF(OR(Table1[[#This Row],[Contract]]="Month-to-Month", Table1[[#This Row],[Tenure in Months]]&lt;12), "Medium Risk", "Low Risk"))</f>
        <v>Low Risk</v>
      </c>
    </row>
    <row r="6147" spans="1:51" x14ac:dyDescent="0.35">
      <c r="A6147" t="s">
        <v>7351</v>
      </c>
      <c r="B6147" t="s">
        <v>51</v>
      </c>
      <c r="C6147">
        <v>26</v>
      </c>
      <c r="D6147" t="s">
        <v>53</v>
      </c>
      <c r="E6147" t="s">
        <v>52</v>
      </c>
      <c r="F6147" t="s">
        <v>52</v>
      </c>
      <c r="G6147" t="s">
        <v>52</v>
      </c>
      <c r="H6147">
        <v>0</v>
      </c>
      <c r="I6147" t="s">
        <v>54</v>
      </c>
      <c r="J6147" t="s">
        <v>55</v>
      </c>
      <c r="K6147" t="s">
        <v>2832</v>
      </c>
      <c r="L6147">
        <v>93245</v>
      </c>
      <c r="M6147">
        <v>36.303666</v>
      </c>
      <c r="N6147">
        <v>-119.82565700000001</v>
      </c>
      <c r="O6147">
        <v>30419</v>
      </c>
      <c r="P6147" t="s">
        <v>57</v>
      </c>
      <c r="Q6147" t="s">
        <v>52</v>
      </c>
      <c r="R6147">
        <v>0</v>
      </c>
      <c r="S6147">
        <v>40</v>
      </c>
      <c r="T6147" t="s">
        <v>92</v>
      </c>
      <c r="U6147" t="s">
        <v>53</v>
      </c>
      <c r="V6147">
        <v>34.49</v>
      </c>
      <c r="W6147" t="s">
        <v>52</v>
      </c>
      <c r="X6147" t="s">
        <v>53</v>
      </c>
      <c r="Y6147" t="s">
        <v>59</v>
      </c>
      <c r="Z6147">
        <v>73</v>
      </c>
      <c r="AA6147" t="s">
        <v>52</v>
      </c>
      <c r="AB6147" t="s">
        <v>52</v>
      </c>
      <c r="AC6147" t="s">
        <v>52</v>
      </c>
      <c r="AD6147" t="s">
        <v>53</v>
      </c>
      <c r="AE6147" t="s">
        <v>52</v>
      </c>
      <c r="AF6147" t="s">
        <v>52</v>
      </c>
      <c r="AG6147" t="s">
        <v>52</v>
      </c>
      <c r="AH6147" t="s">
        <v>53</v>
      </c>
      <c r="AI6147" t="s">
        <v>60</v>
      </c>
      <c r="AJ6147" t="s">
        <v>53</v>
      </c>
      <c r="AK6147" t="s">
        <v>61</v>
      </c>
      <c r="AL6147">
        <v>51.1</v>
      </c>
      <c r="AM6147">
        <v>2092.9</v>
      </c>
      <c r="AN6147">
        <v>0</v>
      </c>
      <c r="AO6147">
        <v>0</v>
      </c>
      <c r="AP6147">
        <v>1379.6</v>
      </c>
      <c r="AQ6147">
        <v>3472.5</v>
      </c>
      <c r="AR6147">
        <v>5</v>
      </c>
      <c r="AS6147" t="s">
        <v>881</v>
      </c>
      <c r="AT6147" t="s">
        <v>52</v>
      </c>
      <c r="AU6147">
        <v>67</v>
      </c>
      <c r="AV6147">
        <v>3355</v>
      </c>
      <c r="AY6147" t="str">
        <f>IF(AND(Table1[[#This Row],[Contract]]="Month-to-Month", Table1[[#This Row],[Tenure in Months]]&lt;6, Table1[[#This Row],[Payment Method]]="Bank Withdrawal"), "High Risk", IF(OR(Table1[[#This Row],[Contract]]="Month-to-Month", Table1[[#This Row],[Tenure in Months]]&lt;12), "Medium Risk", "Low Risk"))</f>
        <v>Medium Risk</v>
      </c>
    </row>
    <row r="6148" spans="1:51" x14ac:dyDescent="0.35">
      <c r="A6148" t="s">
        <v>7352</v>
      </c>
      <c r="B6148" t="s">
        <v>66</v>
      </c>
      <c r="C6148">
        <v>28</v>
      </c>
      <c r="D6148" t="s">
        <v>53</v>
      </c>
      <c r="E6148" t="s">
        <v>52</v>
      </c>
      <c r="F6148" t="s">
        <v>52</v>
      </c>
      <c r="G6148" t="s">
        <v>53</v>
      </c>
      <c r="H6148">
        <v>2</v>
      </c>
      <c r="I6148" t="s">
        <v>54</v>
      </c>
      <c r="J6148" t="s">
        <v>55</v>
      </c>
      <c r="K6148" t="s">
        <v>1228</v>
      </c>
      <c r="L6148">
        <v>93249</v>
      </c>
      <c r="M6148">
        <v>35.637715</v>
      </c>
      <c r="N6148">
        <v>-119.893068</v>
      </c>
      <c r="O6148">
        <v>2502</v>
      </c>
      <c r="P6148" t="s">
        <v>57</v>
      </c>
      <c r="Q6148" t="s">
        <v>52</v>
      </c>
      <c r="R6148">
        <v>0</v>
      </c>
      <c r="S6148">
        <v>22</v>
      </c>
      <c r="T6148" t="s">
        <v>72</v>
      </c>
      <c r="U6148" t="s">
        <v>53</v>
      </c>
      <c r="V6148">
        <v>43.97</v>
      </c>
      <c r="W6148" t="s">
        <v>52</v>
      </c>
      <c r="X6148" t="s">
        <v>52</v>
      </c>
      <c r="Y6148" t="s">
        <v>58</v>
      </c>
      <c r="Z6148">
        <v>0</v>
      </c>
      <c r="AA6148" t="s">
        <v>52</v>
      </c>
      <c r="AB6148" t="s">
        <v>52</v>
      </c>
      <c r="AC6148" t="s">
        <v>52</v>
      </c>
      <c r="AD6148" t="s">
        <v>52</v>
      </c>
      <c r="AE6148" t="s">
        <v>52</v>
      </c>
      <c r="AF6148" t="s">
        <v>52</v>
      </c>
      <c r="AG6148" t="s">
        <v>52</v>
      </c>
      <c r="AH6148" t="s">
        <v>52</v>
      </c>
      <c r="AI6148" t="s">
        <v>60</v>
      </c>
      <c r="AJ6148" t="s">
        <v>53</v>
      </c>
      <c r="AK6148" t="s">
        <v>61</v>
      </c>
      <c r="AL6148">
        <v>20.55</v>
      </c>
      <c r="AM6148">
        <v>469.85</v>
      </c>
      <c r="AN6148">
        <v>0</v>
      </c>
      <c r="AO6148">
        <v>0</v>
      </c>
      <c r="AP6148">
        <v>967.33999999999901</v>
      </c>
      <c r="AQ6148">
        <v>1437.19</v>
      </c>
      <c r="AR6148">
        <v>3</v>
      </c>
      <c r="AS6148" t="s">
        <v>881</v>
      </c>
      <c r="AT6148" t="s">
        <v>52</v>
      </c>
      <c r="AU6148">
        <v>44</v>
      </c>
      <c r="AV6148">
        <v>3169</v>
      </c>
      <c r="AY6148" t="str">
        <f>IF(AND(Table1[[#This Row],[Contract]]="Month-to-Month", Table1[[#This Row],[Tenure in Months]]&lt;6, Table1[[#This Row],[Payment Method]]="Bank Withdrawal"), "High Risk", IF(OR(Table1[[#This Row],[Contract]]="Month-to-Month", Table1[[#This Row],[Tenure in Months]]&lt;12), "Medium Risk", "Low Risk"))</f>
        <v>Medium Risk</v>
      </c>
    </row>
    <row r="6149" spans="1:51" x14ac:dyDescent="0.35">
      <c r="A6149" t="s">
        <v>7353</v>
      </c>
      <c r="B6149" t="s">
        <v>66</v>
      </c>
      <c r="C6149">
        <v>19</v>
      </c>
      <c r="D6149" t="s">
        <v>53</v>
      </c>
      <c r="E6149" t="s">
        <v>52</v>
      </c>
      <c r="F6149" t="s">
        <v>52</v>
      </c>
      <c r="G6149" t="s">
        <v>52</v>
      </c>
      <c r="H6149">
        <v>0</v>
      </c>
      <c r="I6149" t="s">
        <v>54</v>
      </c>
      <c r="J6149" t="s">
        <v>55</v>
      </c>
      <c r="K6149" t="s">
        <v>4033</v>
      </c>
      <c r="L6149">
        <v>93250</v>
      </c>
      <c r="M6149">
        <v>35.666885999999998</v>
      </c>
      <c r="N6149">
        <v>-119.186717</v>
      </c>
      <c r="O6149">
        <v>10781</v>
      </c>
      <c r="P6149" t="s">
        <v>57</v>
      </c>
      <c r="Q6149" t="s">
        <v>52</v>
      </c>
      <c r="R6149">
        <v>0</v>
      </c>
      <c r="S6149">
        <v>11</v>
      </c>
      <c r="T6149" t="s">
        <v>72</v>
      </c>
      <c r="U6149" t="s">
        <v>53</v>
      </c>
      <c r="V6149">
        <v>40.96</v>
      </c>
      <c r="W6149" t="s">
        <v>52</v>
      </c>
      <c r="X6149" t="s">
        <v>53</v>
      </c>
      <c r="Y6149" t="s">
        <v>59</v>
      </c>
      <c r="Z6149">
        <v>52</v>
      </c>
      <c r="AA6149" t="s">
        <v>53</v>
      </c>
      <c r="AB6149" t="s">
        <v>52</v>
      </c>
      <c r="AC6149" t="s">
        <v>53</v>
      </c>
      <c r="AD6149" t="s">
        <v>52</v>
      </c>
      <c r="AE6149" t="s">
        <v>52</v>
      </c>
      <c r="AF6149" t="s">
        <v>53</v>
      </c>
      <c r="AG6149" t="s">
        <v>53</v>
      </c>
      <c r="AH6149" t="s">
        <v>52</v>
      </c>
      <c r="AI6149" t="s">
        <v>60</v>
      </c>
      <c r="AJ6149" t="s">
        <v>52</v>
      </c>
      <c r="AK6149" t="s">
        <v>61</v>
      </c>
      <c r="AL6149">
        <v>64.05</v>
      </c>
      <c r="AM6149">
        <v>733.95</v>
      </c>
      <c r="AN6149">
        <v>0</v>
      </c>
      <c r="AO6149">
        <v>90</v>
      </c>
      <c r="AP6149">
        <v>450.56</v>
      </c>
      <c r="AQ6149">
        <v>1274.51</v>
      </c>
      <c r="AR6149">
        <v>4</v>
      </c>
      <c r="AS6149" t="s">
        <v>881</v>
      </c>
      <c r="AT6149" t="s">
        <v>52</v>
      </c>
      <c r="AU6149">
        <v>24</v>
      </c>
      <c r="AV6149">
        <v>4171</v>
      </c>
      <c r="AY6149" t="str">
        <f>IF(AND(Table1[[#This Row],[Contract]]="Month-to-Month", Table1[[#This Row],[Tenure in Months]]&lt;6, Table1[[#This Row],[Payment Method]]="Bank Withdrawal"), "High Risk", IF(OR(Table1[[#This Row],[Contract]]="Month-to-Month", Table1[[#This Row],[Tenure in Months]]&lt;12), "Medium Risk", "Low Risk"))</f>
        <v>Medium Risk</v>
      </c>
    </row>
    <row r="6150" spans="1:51" x14ac:dyDescent="0.35">
      <c r="A6150" t="s">
        <v>7354</v>
      </c>
      <c r="B6150" t="s">
        <v>51</v>
      </c>
      <c r="C6150">
        <v>46</v>
      </c>
      <c r="D6150" t="s">
        <v>52</v>
      </c>
      <c r="E6150" t="s">
        <v>52</v>
      </c>
      <c r="F6150" t="s">
        <v>53</v>
      </c>
      <c r="G6150" t="s">
        <v>52</v>
      </c>
      <c r="H6150">
        <v>0</v>
      </c>
      <c r="I6150" t="s">
        <v>54</v>
      </c>
      <c r="J6150" t="s">
        <v>55</v>
      </c>
      <c r="K6150" t="s">
        <v>991</v>
      </c>
      <c r="L6150">
        <v>93256</v>
      </c>
      <c r="M6150">
        <v>35.957019000000003</v>
      </c>
      <c r="N6150">
        <v>-119.330928</v>
      </c>
      <c r="O6150">
        <v>4198</v>
      </c>
      <c r="P6150" t="s">
        <v>57</v>
      </c>
      <c r="Q6150" t="s">
        <v>53</v>
      </c>
      <c r="R6150">
        <v>1</v>
      </c>
      <c r="S6150">
        <v>3</v>
      </c>
      <c r="T6150" t="s">
        <v>67</v>
      </c>
      <c r="U6150" t="s">
        <v>52</v>
      </c>
      <c r="V6150">
        <v>0</v>
      </c>
      <c r="W6150" t="s">
        <v>52</v>
      </c>
      <c r="X6150" t="s">
        <v>53</v>
      </c>
      <c r="Y6150" t="s">
        <v>59</v>
      </c>
      <c r="Z6150">
        <v>12</v>
      </c>
      <c r="AA6150" t="s">
        <v>52</v>
      </c>
      <c r="AB6150" t="s">
        <v>52</v>
      </c>
      <c r="AC6150" t="s">
        <v>52</v>
      </c>
      <c r="AD6150" t="s">
        <v>52</v>
      </c>
      <c r="AE6150" t="s">
        <v>52</v>
      </c>
      <c r="AF6150" t="s">
        <v>52</v>
      </c>
      <c r="AG6150" t="s">
        <v>52</v>
      </c>
      <c r="AH6150" t="s">
        <v>53</v>
      </c>
      <c r="AI6150" t="s">
        <v>60</v>
      </c>
      <c r="AJ6150" t="s">
        <v>52</v>
      </c>
      <c r="AK6150" t="s">
        <v>69</v>
      </c>
      <c r="AL6150">
        <v>25</v>
      </c>
      <c r="AM6150">
        <v>78.25</v>
      </c>
      <c r="AN6150">
        <v>0</v>
      </c>
      <c r="AO6150">
        <v>0</v>
      </c>
      <c r="AP6150">
        <v>0</v>
      </c>
      <c r="AQ6150">
        <v>78.25</v>
      </c>
      <c r="AR6150">
        <v>4</v>
      </c>
      <c r="AS6150" t="s">
        <v>883</v>
      </c>
      <c r="AT6150" t="s">
        <v>52</v>
      </c>
      <c r="AU6150">
        <v>70</v>
      </c>
      <c r="AV6150">
        <v>2730</v>
      </c>
      <c r="AY6150" t="str">
        <f>IF(AND(Table1[[#This Row],[Contract]]="Month-to-Month", Table1[[#This Row],[Tenure in Months]]&lt;6, Table1[[#This Row],[Payment Method]]="Bank Withdrawal"), "High Risk", IF(OR(Table1[[#This Row],[Contract]]="Month-to-Month", Table1[[#This Row],[Tenure in Months]]&lt;12), "Medium Risk", "Low Risk"))</f>
        <v>Medium Risk</v>
      </c>
    </row>
    <row r="6151" spans="1:51" x14ac:dyDescent="0.35">
      <c r="A6151" t="s">
        <v>7355</v>
      </c>
      <c r="B6151" t="s">
        <v>51</v>
      </c>
      <c r="C6151">
        <v>58</v>
      </c>
      <c r="D6151" t="s">
        <v>52</v>
      </c>
      <c r="E6151" t="s">
        <v>52</v>
      </c>
      <c r="F6151" t="s">
        <v>52</v>
      </c>
      <c r="G6151" t="s">
        <v>52</v>
      </c>
      <c r="H6151">
        <v>0</v>
      </c>
      <c r="I6151" t="s">
        <v>54</v>
      </c>
      <c r="J6151" t="s">
        <v>55</v>
      </c>
      <c r="K6151" t="s">
        <v>1231</v>
      </c>
      <c r="L6151">
        <v>93257</v>
      </c>
      <c r="M6151">
        <v>36.008958</v>
      </c>
      <c r="N6151">
        <v>-118.891593</v>
      </c>
      <c r="O6151">
        <v>65566</v>
      </c>
      <c r="P6151" t="s">
        <v>57</v>
      </c>
      <c r="Q6151" t="s">
        <v>52</v>
      </c>
      <c r="R6151">
        <v>0</v>
      </c>
      <c r="S6151">
        <v>58</v>
      </c>
      <c r="T6151" t="s">
        <v>92</v>
      </c>
      <c r="U6151" t="s">
        <v>53</v>
      </c>
      <c r="V6151">
        <v>29.25</v>
      </c>
      <c r="W6151" t="s">
        <v>52</v>
      </c>
      <c r="X6151" t="s">
        <v>52</v>
      </c>
      <c r="Y6151" t="s">
        <v>58</v>
      </c>
      <c r="Z6151">
        <v>0</v>
      </c>
      <c r="AA6151" t="s">
        <v>52</v>
      </c>
      <c r="AB6151" t="s">
        <v>52</v>
      </c>
      <c r="AC6151" t="s">
        <v>52</v>
      </c>
      <c r="AD6151" t="s">
        <v>52</v>
      </c>
      <c r="AE6151" t="s">
        <v>52</v>
      </c>
      <c r="AF6151" t="s">
        <v>52</v>
      </c>
      <c r="AG6151" t="s">
        <v>52</v>
      </c>
      <c r="AH6151" t="s">
        <v>52</v>
      </c>
      <c r="AI6151" t="s">
        <v>334</v>
      </c>
      <c r="AJ6151" t="s">
        <v>52</v>
      </c>
      <c r="AK6151" t="s">
        <v>69</v>
      </c>
      <c r="AL6151">
        <v>20.3</v>
      </c>
      <c r="AM6151">
        <v>1131.5</v>
      </c>
      <c r="AN6151">
        <v>0</v>
      </c>
      <c r="AO6151">
        <v>0</v>
      </c>
      <c r="AP6151">
        <v>1696.5</v>
      </c>
      <c r="AQ6151">
        <v>2828</v>
      </c>
      <c r="AR6151">
        <v>4</v>
      </c>
      <c r="AS6151" t="s">
        <v>881</v>
      </c>
      <c r="AT6151" t="s">
        <v>52</v>
      </c>
      <c r="AU6151">
        <v>20</v>
      </c>
      <c r="AV6151">
        <v>4335</v>
      </c>
      <c r="AY6151" t="str">
        <f>IF(AND(Table1[[#This Row],[Contract]]="Month-to-Month", Table1[[#This Row],[Tenure in Months]]&lt;6, Table1[[#This Row],[Payment Method]]="Bank Withdrawal"), "High Risk", IF(OR(Table1[[#This Row],[Contract]]="Month-to-Month", Table1[[#This Row],[Tenure in Months]]&lt;12), "Medium Risk", "Low Risk"))</f>
        <v>Low Risk</v>
      </c>
    </row>
    <row r="6152" spans="1:51" x14ac:dyDescent="0.35">
      <c r="A6152" t="s">
        <v>7356</v>
      </c>
      <c r="B6152" t="s">
        <v>51</v>
      </c>
      <c r="C6152">
        <v>21</v>
      </c>
      <c r="D6152" t="s">
        <v>53</v>
      </c>
      <c r="E6152" t="s">
        <v>52</v>
      </c>
      <c r="F6152" t="s">
        <v>52</v>
      </c>
      <c r="G6152" t="s">
        <v>53</v>
      </c>
      <c r="H6152">
        <v>3</v>
      </c>
      <c r="I6152" t="s">
        <v>54</v>
      </c>
      <c r="J6152" t="s">
        <v>55</v>
      </c>
      <c r="K6152" t="s">
        <v>1447</v>
      </c>
      <c r="L6152">
        <v>93260</v>
      </c>
      <c r="M6152">
        <v>35.861927999999999</v>
      </c>
      <c r="N6152">
        <v>-118.636698</v>
      </c>
      <c r="O6152">
        <v>266</v>
      </c>
      <c r="P6152" t="s">
        <v>57</v>
      </c>
      <c r="Q6152" t="s">
        <v>52</v>
      </c>
      <c r="R6152">
        <v>0</v>
      </c>
      <c r="S6152">
        <v>6</v>
      </c>
      <c r="T6152" t="s">
        <v>67</v>
      </c>
      <c r="U6152" t="s">
        <v>53</v>
      </c>
      <c r="V6152">
        <v>38.28</v>
      </c>
      <c r="W6152" t="s">
        <v>53</v>
      </c>
      <c r="X6152" t="s">
        <v>52</v>
      </c>
      <c r="Y6152" t="s">
        <v>58</v>
      </c>
      <c r="Z6152">
        <v>0</v>
      </c>
      <c r="AA6152" t="s">
        <v>52</v>
      </c>
      <c r="AB6152" t="s">
        <v>52</v>
      </c>
      <c r="AC6152" t="s">
        <v>52</v>
      </c>
      <c r="AD6152" t="s">
        <v>52</v>
      </c>
      <c r="AE6152" t="s">
        <v>52</v>
      </c>
      <c r="AF6152" t="s">
        <v>52</v>
      </c>
      <c r="AG6152" t="s">
        <v>52</v>
      </c>
      <c r="AH6152" t="s">
        <v>52</v>
      </c>
      <c r="AI6152" t="s">
        <v>60</v>
      </c>
      <c r="AJ6152" t="s">
        <v>52</v>
      </c>
      <c r="AK6152" t="s">
        <v>69</v>
      </c>
      <c r="AL6152">
        <v>26.35</v>
      </c>
      <c r="AM6152">
        <v>184.05</v>
      </c>
      <c r="AN6152">
        <v>0</v>
      </c>
      <c r="AO6152">
        <v>0</v>
      </c>
      <c r="AP6152">
        <v>229.68</v>
      </c>
      <c r="AQ6152">
        <v>413.73</v>
      </c>
      <c r="AR6152">
        <v>3</v>
      </c>
      <c r="AS6152" t="s">
        <v>881</v>
      </c>
      <c r="AT6152" t="s">
        <v>52</v>
      </c>
      <c r="AU6152">
        <v>22</v>
      </c>
      <c r="AV6152">
        <v>2189</v>
      </c>
      <c r="AY6152" t="str">
        <f>IF(AND(Table1[[#This Row],[Contract]]="Month-to-Month", Table1[[#This Row],[Tenure in Months]]&lt;6, Table1[[#This Row],[Payment Method]]="Bank Withdrawal"), "High Risk", IF(OR(Table1[[#This Row],[Contract]]="Month-to-Month", Table1[[#This Row],[Tenure in Months]]&lt;12), "Medium Risk", "Low Risk"))</f>
        <v>Medium Risk</v>
      </c>
    </row>
    <row r="6153" spans="1:51" x14ac:dyDescent="0.35">
      <c r="A6153" t="s">
        <v>7357</v>
      </c>
      <c r="B6153" t="s">
        <v>66</v>
      </c>
      <c r="C6153">
        <v>60</v>
      </c>
      <c r="D6153" t="s">
        <v>52</v>
      </c>
      <c r="E6153" t="s">
        <v>52</v>
      </c>
      <c r="F6153" t="s">
        <v>53</v>
      </c>
      <c r="G6153" t="s">
        <v>52</v>
      </c>
      <c r="H6153">
        <v>0</v>
      </c>
      <c r="I6153" t="s">
        <v>54</v>
      </c>
      <c r="J6153" t="s">
        <v>55</v>
      </c>
      <c r="K6153" t="s">
        <v>2836</v>
      </c>
      <c r="L6153">
        <v>93262</v>
      </c>
      <c r="M6153">
        <v>36.527242999999999</v>
      </c>
      <c r="N6153">
        <v>-118.594938</v>
      </c>
      <c r="O6153">
        <v>56</v>
      </c>
      <c r="P6153" t="s">
        <v>57</v>
      </c>
      <c r="Q6153" t="s">
        <v>53</v>
      </c>
      <c r="R6153">
        <v>1</v>
      </c>
      <c r="S6153">
        <v>22</v>
      </c>
      <c r="T6153" t="s">
        <v>72</v>
      </c>
      <c r="U6153" t="s">
        <v>53</v>
      </c>
      <c r="V6153">
        <v>39.83</v>
      </c>
      <c r="W6153" t="s">
        <v>52</v>
      </c>
      <c r="X6153" t="s">
        <v>53</v>
      </c>
      <c r="Y6153" t="s">
        <v>110</v>
      </c>
      <c r="Z6153">
        <v>16</v>
      </c>
      <c r="AA6153" t="s">
        <v>52</v>
      </c>
      <c r="AB6153" t="s">
        <v>53</v>
      </c>
      <c r="AC6153" t="s">
        <v>53</v>
      </c>
      <c r="AD6153" t="s">
        <v>52</v>
      </c>
      <c r="AE6153" t="s">
        <v>52</v>
      </c>
      <c r="AF6153" t="s">
        <v>52</v>
      </c>
      <c r="AG6153" t="s">
        <v>52</v>
      </c>
      <c r="AH6153" t="s">
        <v>53</v>
      </c>
      <c r="AI6153" t="s">
        <v>60</v>
      </c>
      <c r="AJ6153" t="s">
        <v>53</v>
      </c>
      <c r="AK6153" t="s">
        <v>69</v>
      </c>
      <c r="AL6153">
        <v>54.7</v>
      </c>
      <c r="AM6153">
        <v>1178.75</v>
      </c>
      <c r="AN6153">
        <v>0</v>
      </c>
      <c r="AO6153">
        <v>0</v>
      </c>
      <c r="AP6153">
        <v>876.26</v>
      </c>
      <c r="AQ6153">
        <v>2055.0100000000002</v>
      </c>
      <c r="AR6153">
        <v>3</v>
      </c>
      <c r="AS6153" t="s">
        <v>881</v>
      </c>
      <c r="AT6153" t="s">
        <v>52</v>
      </c>
      <c r="AU6153">
        <v>53</v>
      </c>
      <c r="AV6153">
        <v>5722</v>
      </c>
      <c r="AY6153" t="str">
        <f>IF(AND(Table1[[#This Row],[Contract]]="Month-to-Month", Table1[[#This Row],[Tenure in Months]]&lt;6, Table1[[#This Row],[Payment Method]]="Bank Withdrawal"), "High Risk", IF(OR(Table1[[#This Row],[Contract]]="Month-to-Month", Table1[[#This Row],[Tenure in Months]]&lt;12), "Medium Risk", "Low Risk"))</f>
        <v>Medium Risk</v>
      </c>
    </row>
    <row r="6154" spans="1:51" x14ac:dyDescent="0.35">
      <c r="A6154" t="s">
        <v>7358</v>
      </c>
      <c r="B6154" t="s">
        <v>51</v>
      </c>
      <c r="C6154">
        <v>57</v>
      </c>
      <c r="D6154" t="s">
        <v>52</v>
      </c>
      <c r="E6154" t="s">
        <v>52</v>
      </c>
      <c r="F6154" t="s">
        <v>53</v>
      </c>
      <c r="G6154" t="s">
        <v>53</v>
      </c>
      <c r="H6154">
        <v>2</v>
      </c>
      <c r="I6154" t="s">
        <v>54</v>
      </c>
      <c r="J6154" t="s">
        <v>55</v>
      </c>
      <c r="K6154" t="s">
        <v>1449</v>
      </c>
      <c r="L6154">
        <v>93265</v>
      </c>
      <c r="M6154">
        <v>36.245925999999997</v>
      </c>
      <c r="N6154">
        <v>-118.693138</v>
      </c>
      <c r="O6154">
        <v>3546</v>
      </c>
      <c r="P6154" t="s">
        <v>57</v>
      </c>
      <c r="Q6154" t="s">
        <v>53</v>
      </c>
      <c r="R6154">
        <v>9</v>
      </c>
      <c r="S6154">
        <v>64</v>
      </c>
      <c r="T6154" t="s">
        <v>92</v>
      </c>
      <c r="U6154" t="s">
        <v>53</v>
      </c>
      <c r="V6154">
        <v>45.35</v>
      </c>
      <c r="W6154" t="s">
        <v>53</v>
      </c>
      <c r="X6154" t="s">
        <v>53</v>
      </c>
      <c r="Y6154" t="s">
        <v>68</v>
      </c>
      <c r="Z6154">
        <v>30</v>
      </c>
      <c r="AA6154" t="s">
        <v>52</v>
      </c>
      <c r="AB6154" t="s">
        <v>52</v>
      </c>
      <c r="AC6154" t="s">
        <v>53</v>
      </c>
      <c r="AD6154" t="s">
        <v>52</v>
      </c>
      <c r="AE6154" t="s">
        <v>52</v>
      </c>
      <c r="AF6154" t="s">
        <v>53</v>
      </c>
      <c r="AG6154" t="s">
        <v>53</v>
      </c>
      <c r="AH6154" t="s">
        <v>53</v>
      </c>
      <c r="AI6154" t="s">
        <v>124</v>
      </c>
      <c r="AJ6154" t="s">
        <v>52</v>
      </c>
      <c r="AK6154" t="s">
        <v>69</v>
      </c>
      <c r="AL6154">
        <v>90.25</v>
      </c>
      <c r="AM6154">
        <v>5629.15</v>
      </c>
      <c r="AN6154">
        <v>0</v>
      </c>
      <c r="AO6154">
        <v>0</v>
      </c>
      <c r="AP6154">
        <v>2902.4</v>
      </c>
      <c r="AQ6154">
        <v>8531.5499999999993</v>
      </c>
      <c r="AR6154">
        <v>4</v>
      </c>
      <c r="AS6154" t="s">
        <v>881</v>
      </c>
      <c r="AT6154" t="s">
        <v>52</v>
      </c>
      <c r="AU6154">
        <v>53</v>
      </c>
      <c r="AV6154">
        <v>4799</v>
      </c>
      <c r="AY6154" t="str">
        <f>IF(AND(Table1[[#This Row],[Contract]]="Month-to-Month", Table1[[#This Row],[Tenure in Months]]&lt;6, Table1[[#This Row],[Payment Method]]="Bank Withdrawal"), "High Risk", IF(OR(Table1[[#This Row],[Contract]]="Month-to-Month", Table1[[#This Row],[Tenure in Months]]&lt;12), "Medium Risk", "Low Risk"))</f>
        <v>Low Risk</v>
      </c>
    </row>
    <row r="6155" spans="1:51" x14ac:dyDescent="0.35">
      <c r="A6155" t="s">
        <v>7359</v>
      </c>
      <c r="B6155" t="s">
        <v>51</v>
      </c>
      <c r="C6155">
        <v>33</v>
      </c>
      <c r="D6155" t="s">
        <v>52</v>
      </c>
      <c r="E6155" t="s">
        <v>52</v>
      </c>
      <c r="F6155" t="s">
        <v>52</v>
      </c>
      <c r="G6155" t="s">
        <v>52</v>
      </c>
      <c r="H6155">
        <v>0</v>
      </c>
      <c r="I6155" t="s">
        <v>54</v>
      </c>
      <c r="J6155" t="s">
        <v>55</v>
      </c>
      <c r="K6155" t="s">
        <v>993</v>
      </c>
      <c r="L6155">
        <v>93267</v>
      </c>
      <c r="M6155">
        <v>36.141319000000003</v>
      </c>
      <c r="N6155">
        <v>-119.129075</v>
      </c>
      <c r="O6155">
        <v>5689</v>
      </c>
      <c r="P6155" t="s">
        <v>57</v>
      </c>
      <c r="Q6155" t="s">
        <v>52</v>
      </c>
      <c r="R6155">
        <v>0</v>
      </c>
      <c r="S6155">
        <v>6</v>
      </c>
      <c r="T6155" t="s">
        <v>67</v>
      </c>
      <c r="U6155" t="s">
        <v>53</v>
      </c>
      <c r="V6155">
        <v>32.340000000000003</v>
      </c>
      <c r="W6155" t="s">
        <v>52</v>
      </c>
      <c r="X6155" t="s">
        <v>52</v>
      </c>
      <c r="Y6155" t="s">
        <v>58</v>
      </c>
      <c r="Z6155">
        <v>0</v>
      </c>
      <c r="AA6155" t="s">
        <v>52</v>
      </c>
      <c r="AB6155" t="s">
        <v>52</v>
      </c>
      <c r="AC6155" t="s">
        <v>52</v>
      </c>
      <c r="AD6155" t="s">
        <v>52</v>
      </c>
      <c r="AE6155" t="s">
        <v>52</v>
      </c>
      <c r="AF6155" t="s">
        <v>52</v>
      </c>
      <c r="AG6155" t="s">
        <v>52</v>
      </c>
      <c r="AH6155" t="s">
        <v>52</v>
      </c>
      <c r="AI6155" t="s">
        <v>60</v>
      </c>
      <c r="AJ6155" t="s">
        <v>52</v>
      </c>
      <c r="AK6155" t="s">
        <v>69</v>
      </c>
      <c r="AL6155">
        <v>20.65</v>
      </c>
      <c r="AM6155">
        <v>109.3</v>
      </c>
      <c r="AN6155">
        <v>0</v>
      </c>
      <c r="AO6155">
        <v>0</v>
      </c>
      <c r="AP6155">
        <v>194.04</v>
      </c>
      <c r="AQ6155">
        <v>303.33999999999997</v>
      </c>
      <c r="AR6155">
        <v>5</v>
      </c>
      <c r="AS6155" t="s">
        <v>881</v>
      </c>
      <c r="AT6155" t="s">
        <v>52</v>
      </c>
      <c r="AU6155">
        <v>79</v>
      </c>
      <c r="AV6155">
        <v>3266</v>
      </c>
      <c r="AY6155" t="str">
        <f>IF(AND(Table1[[#This Row],[Contract]]="Month-to-Month", Table1[[#This Row],[Tenure in Months]]&lt;6, Table1[[#This Row],[Payment Method]]="Bank Withdrawal"), "High Risk", IF(OR(Table1[[#This Row],[Contract]]="Month-to-Month", Table1[[#This Row],[Tenure in Months]]&lt;12), "Medium Risk", "Low Risk"))</f>
        <v>Medium Risk</v>
      </c>
    </row>
    <row r="6156" spans="1:51" x14ac:dyDescent="0.35">
      <c r="A6156" t="s">
        <v>7360</v>
      </c>
      <c r="B6156" t="s">
        <v>51</v>
      </c>
      <c r="C6156">
        <v>45</v>
      </c>
      <c r="D6156" t="s">
        <v>52</v>
      </c>
      <c r="E6156" t="s">
        <v>52</v>
      </c>
      <c r="F6156" t="s">
        <v>52</v>
      </c>
      <c r="G6156" t="s">
        <v>53</v>
      </c>
      <c r="H6156">
        <v>2</v>
      </c>
      <c r="I6156" t="s">
        <v>54</v>
      </c>
      <c r="J6156" t="s">
        <v>55</v>
      </c>
      <c r="K6156" t="s">
        <v>337</v>
      </c>
      <c r="L6156">
        <v>93270</v>
      </c>
      <c r="M6156">
        <v>35.939067999999999</v>
      </c>
      <c r="N6156">
        <v>-119.043666</v>
      </c>
      <c r="O6156">
        <v>5868</v>
      </c>
      <c r="P6156" t="s">
        <v>57</v>
      </c>
      <c r="Q6156" t="s">
        <v>52</v>
      </c>
      <c r="R6156">
        <v>0</v>
      </c>
      <c r="S6156">
        <v>39</v>
      </c>
      <c r="T6156" t="s">
        <v>58</v>
      </c>
      <c r="U6156" t="s">
        <v>53</v>
      </c>
      <c r="V6156">
        <v>46.57</v>
      </c>
      <c r="W6156" t="s">
        <v>53</v>
      </c>
      <c r="X6156" t="s">
        <v>52</v>
      </c>
      <c r="Y6156" t="s">
        <v>58</v>
      </c>
      <c r="Z6156">
        <v>0</v>
      </c>
      <c r="AA6156" t="s">
        <v>52</v>
      </c>
      <c r="AB6156" t="s">
        <v>52</v>
      </c>
      <c r="AC6156" t="s">
        <v>52</v>
      </c>
      <c r="AD6156" t="s">
        <v>52</v>
      </c>
      <c r="AE6156" t="s">
        <v>52</v>
      </c>
      <c r="AF6156" t="s">
        <v>52</v>
      </c>
      <c r="AG6156" t="s">
        <v>52</v>
      </c>
      <c r="AH6156" t="s">
        <v>52</v>
      </c>
      <c r="AI6156" t="s">
        <v>124</v>
      </c>
      <c r="AJ6156" t="s">
        <v>52</v>
      </c>
      <c r="AK6156" t="s">
        <v>61</v>
      </c>
      <c r="AL6156">
        <v>25.45</v>
      </c>
      <c r="AM6156">
        <v>958.45</v>
      </c>
      <c r="AN6156">
        <v>0</v>
      </c>
      <c r="AO6156">
        <v>0</v>
      </c>
      <c r="AP6156">
        <v>1816.23</v>
      </c>
      <c r="AQ6156">
        <v>2774.68</v>
      </c>
      <c r="AR6156">
        <v>5</v>
      </c>
      <c r="AS6156" t="s">
        <v>881</v>
      </c>
      <c r="AT6156" t="s">
        <v>52</v>
      </c>
      <c r="AU6156">
        <v>53</v>
      </c>
      <c r="AV6156">
        <v>5986</v>
      </c>
      <c r="AY6156" t="str">
        <f>IF(AND(Table1[[#This Row],[Contract]]="Month-to-Month", Table1[[#This Row],[Tenure in Months]]&lt;6, Table1[[#This Row],[Payment Method]]="Bank Withdrawal"), "High Risk", IF(OR(Table1[[#This Row],[Contract]]="Month-to-Month", Table1[[#This Row],[Tenure in Months]]&lt;12), "Medium Risk", "Low Risk"))</f>
        <v>Low Risk</v>
      </c>
    </row>
    <row r="6157" spans="1:51" x14ac:dyDescent="0.35">
      <c r="A6157" t="s">
        <v>7361</v>
      </c>
      <c r="B6157" t="s">
        <v>66</v>
      </c>
      <c r="C6157">
        <v>38</v>
      </c>
      <c r="D6157" t="s">
        <v>52</v>
      </c>
      <c r="E6157" t="s">
        <v>52</v>
      </c>
      <c r="F6157" t="s">
        <v>52</v>
      </c>
      <c r="G6157" t="s">
        <v>52</v>
      </c>
      <c r="H6157">
        <v>0</v>
      </c>
      <c r="I6157" t="s">
        <v>54</v>
      </c>
      <c r="J6157" t="s">
        <v>55</v>
      </c>
      <c r="K6157" t="s">
        <v>4044</v>
      </c>
      <c r="L6157">
        <v>93271</v>
      </c>
      <c r="M6157">
        <v>36.413432999999998</v>
      </c>
      <c r="N6157">
        <v>-118.854708</v>
      </c>
      <c r="O6157">
        <v>2318</v>
      </c>
      <c r="P6157" t="s">
        <v>57</v>
      </c>
      <c r="Q6157" t="s">
        <v>52</v>
      </c>
      <c r="R6157">
        <v>0</v>
      </c>
      <c r="S6157">
        <v>20</v>
      </c>
      <c r="T6157" t="s">
        <v>58</v>
      </c>
      <c r="U6157" t="s">
        <v>53</v>
      </c>
      <c r="V6157">
        <v>38.74</v>
      </c>
      <c r="W6157" t="s">
        <v>52</v>
      </c>
      <c r="X6157" t="s">
        <v>52</v>
      </c>
      <c r="Y6157" t="s">
        <v>58</v>
      </c>
      <c r="Z6157">
        <v>0</v>
      </c>
      <c r="AA6157" t="s">
        <v>52</v>
      </c>
      <c r="AB6157" t="s">
        <v>52</v>
      </c>
      <c r="AC6157" t="s">
        <v>52</v>
      </c>
      <c r="AD6157" t="s">
        <v>52</v>
      </c>
      <c r="AE6157" t="s">
        <v>52</v>
      </c>
      <c r="AF6157" t="s">
        <v>52</v>
      </c>
      <c r="AG6157" t="s">
        <v>52</v>
      </c>
      <c r="AH6157" t="s">
        <v>52</v>
      </c>
      <c r="AI6157" t="s">
        <v>124</v>
      </c>
      <c r="AJ6157" t="s">
        <v>52</v>
      </c>
      <c r="AK6157" t="s">
        <v>69</v>
      </c>
      <c r="AL6157">
        <v>19.5</v>
      </c>
      <c r="AM6157">
        <v>403.15</v>
      </c>
      <c r="AN6157">
        <v>0</v>
      </c>
      <c r="AO6157">
        <v>0</v>
      </c>
      <c r="AP6157">
        <v>774.8</v>
      </c>
      <c r="AQ6157">
        <v>1177.95</v>
      </c>
      <c r="AR6157">
        <v>3</v>
      </c>
      <c r="AS6157" t="s">
        <v>881</v>
      </c>
      <c r="AT6157" t="s">
        <v>52</v>
      </c>
      <c r="AU6157">
        <v>59</v>
      </c>
      <c r="AV6157">
        <v>4700</v>
      </c>
      <c r="AY6157" t="str">
        <f>IF(AND(Table1[[#This Row],[Contract]]="Month-to-Month", Table1[[#This Row],[Tenure in Months]]&lt;6, Table1[[#This Row],[Payment Method]]="Bank Withdrawal"), "High Risk", IF(OR(Table1[[#This Row],[Contract]]="Month-to-Month", Table1[[#This Row],[Tenure in Months]]&lt;12), "Medium Risk", "Low Risk"))</f>
        <v>Low Risk</v>
      </c>
    </row>
    <row r="6158" spans="1:51" x14ac:dyDescent="0.35">
      <c r="A6158" t="s">
        <v>7362</v>
      </c>
      <c r="B6158" t="s">
        <v>51</v>
      </c>
      <c r="C6158">
        <v>40</v>
      </c>
      <c r="D6158" t="s">
        <v>52</v>
      </c>
      <c r="E6158" t="s">
        <v>52</v>
      </c>
      <c r="F6158" t="s">
        <v>53</v>
      </c>
      <c r="G6158" t="s">
        <v>52</v>
      </c>
      <c r="H6158">
        <v>0</v>
      </c>
      <c r="I6158" t="s">
        <v>54</v>
      </c>
      <c r="J6158" t="s">
        <v>55</v>
      </c>
      <c r="K6158" t="s">
        <v>4047</v>
      </c>
      <c r="L6158">
        <v>93276</v>
      </c>
      <c r="M6158">
        <v>35.316262999999999</v>
      </c>
      <c r="N6158">
        <v>-119.402559</v>
      </c>
      <c r="O6158">
        <v>236</v>
      </c>
      <c r="P6158" t="s">
        <v>57</v>
      </c>
      <c r="Q6158" t="s">
        <v>53</v>
      </c>
      <c r="R6158">
        <v>3</v>
      </c>
      <c r="S6158">
        <v>64</v>
      </c>
      <c r="T6158" t="s">
        <v>92</v>
      </c>
      <c r="U6158" t="s">
        <v>53</v>
      </c>
      <c r="V6158">
        <v>37.46</v>
      </c>
      <c r="W6158" t="s">
        <v>53</v>
      </c>
      <c r="X6158" t="s">
        <v>53</v>
      </c>
      <c r="Y6158" t="s">
        <v>59</v>
      </c>
      <c r="Z6158">
        <v>2</v>
      </c>
      <c r="AA6158" t="s">
        <v>53</v>
      </c>
      <c r="AB6158" t="s">
        <v>52</v>
      </c>
      <c r="AC6158" t="s">
        <v>52</v>
      </c>
      <c r="AD6158" t="s">
        <v>52</v>
      </c>
      <c r="AE6158" t="s">
        <v>53</v>
      </c>
      <c r="AF6158" t="s">
        <v>52</v>
      </c>
      <c r="AG6158" t="s">
        <v>52</v>
      </c>
      <c r="AH6158" t="s">
        <v>53</v>
      </c>
      <c r="AI6158" t="s">
        <v>124</v>
      </c>
      <c r="AJ6158" t="s">
        <v>53</v>
      </c>
      <c r="AK6158" t="s">
        <v>69</v>
      </c>
      <c r="AL6158">
        <v>66.150000000000006</v>
      </c>
      <c r="AM6158">
        <v>4392.5</v>
      </c>
      <c r="AN6158">
        <v>0</v>
      </c>
      <c r="AO6158">
        <v>0</v>
      </c>
      <c r="AP6158">
        <v>2397.44</v>
      </c>
      <c r="AQ6158">
        <v>6789.94</v>
      </c>
      <c r="AR6158">
        <v>3</v>
      </c>
      <c r="AS6158" t="s">
        <v>881</v>
      </c>
      <c r="AT6158" t="s">
        <v>52</v>
      </c>
      <c r="AU6158">
        <v>25</v>
      </c>
      <c r="AV6158">
        <v>4703</v>
      </c>
      <c r="AY6158" t="str">
        <f>IF(AND(Table1[[#This Row],[Contract]]="Month-to-Month", Table1[[#This Row],[Tenure in Months]]&lt;6, Table1[[#This Row],[Payment Method]]="Bank Withdrawal"), "High Risk", IF(OR(Table1[[#This Row],[Contract]]="Month-to-Month", Table1[[#This Row],[Tenure in Months]]&lt;12), "Medium Risk", "Low Risk"))</f>
        <v>Low Risk</v>
      </c>
    </row>
    <row r="6159" spans="1:51" x14ac:dyDescent="0.35">
      <c r="A6159" t="s">
        <v>7363</v>
      </c>
      <c r="B6159" t="s">
        <v>66</v>
      </c>
      <c r="C6159">
        <v>29</v>
      </c>
      <c r="D6159" t="s">
        <v>53</v>
      </c>
      <c r="E6159" t="s">
        <v>52</v>
      </c>
      <c r="F6159" t="s">
        <v>53</v>
      </c>
      <c r="G6159" t="s">
        <v>52</v>
      </c>
      <c r="H6159">
        <v>0</v>
      </c>
      <c r="I6159" t="s">
        <v>54</v>
      </c>
      <c r="J6159" t="s">
        <v>55</v>
      </c>
      <c r="K6159" t="s">
        <v>2840</v>
      </c>
      <c r="L6159">
        <v>93280</v>
      </c>
      <c r="M6159">
        <v>35.652242000000001</v>
      </c>
      <c r="N6159">
        <v>-119.4464</v>
      </c>
      <c r="O6159">
        <v>22760</v>
      </c>
      <c r="P6159" t="s">
        <v>57</v>
      </c>
      <c r="Q6159" t="s">
        <v>53</v>
      </c>
      <c r="R6159">
        <v>7</v>
      </c>
      <c r="S6159">
        <v>46</v>
      </c>
      <c r="T6159" t="s">
        <v>92</v>
      </c>
      <c r="U6159" t="s">
        <v>53</v>
      </c>
      <c r="V6159">
        <v>31.88</v>
      </c>
      <c r="W6159" t="s">
        <v>52</v>
      </c>
      <c r="X6159" t="s">
        <v>53</v>
      </c>
      <c r="Y6159" t="s">
        <v>59</v>
      </c>
      <c r="Z6159">
        <v>53</v>
      </c>
      <c r="AA6159" t="s">
        <v>52</v>
      </c>
      <c r="AB6159" t="s">
        <v>53</v>
      </c>
      <c r="AC6159" t="s">
        <v>52</v>
      </c>
      <c r="AD6159" t="s">
        <v>52</v>
      </c>
      <c r="AE6159" t="s">
        <v>53</v>
      </c>
      <c r="AF6159" t="s">
        <v>53</v>
      </c>
      <c r="AG6159" t="s">
        <v>53</v>
      </c>
      <c r="AH6159" t="s">
        <v>53</v>
      </c>
      <c r="AI6159" t="s">
        <v>60</v>
      </c>
      <c r="AJ6159" t="s">
        <v>53</v>
      </c>
      <c r="AK6159" t="s">
        <v>69</v>
      </c>
      <c r="AL6159">
        <v>69.099999999999994</v>
      </c>
      <c r="AM6159">
        <v>3168</v>
      </c>
      <c r="AN6159">
        <v>0</v>
      </c>
      <c r="AO6159">
        <v>0</v>
      </c>
      <c r="AP6159">
        <v>1466.48</v>
      </c>
      <c r="AQ6159">
        <v>4634.4799999999996</v>
      </c>
      <c r="AR6159">
        <v>5</v>
      </c>
      <c r="AS6159" t="s">
        <v>881</v>
      </c>
      <c r="AT6159" t="s">
        <v>52</v>
      </c>
      <c r="AU6159">
        <v>53</v>
      </c>
      <c r="AV6159">
        <v>2333</v>
      </c>
      <c r="AY6159" t="str">
        <f>IF(AND(Table1[[#This Row],[Contract]]="Month-to-Month", Table1[[#This Row],[Tenure in Months]]&lt;6, Table1[[#This Row],[Payment Method]]="Bank Withdrawal"), "High Risk", IF(OR(Table1[[#This Row],[Contract]]="Month-to-Month", Table1[[#This Row],[Tenure in Months]]&lt;12), "Medium Risk", "Low Risk"))</f>
        <v>Medium Risk</v>
      </c>
    </row>
    <row r="6160" spans="1:51" x14ac:dyDescent="0.35">
      <c r="A6160" t="s">
        <v>7364</v>
      </c>
      <c r="B6160" t="s">
        <v>66</v>
      </c>
      <c r="C6160">
        <v>34</v>
      </c>
      <c r="D6160" t="s">
        <v>52</v>
      </c>
      <c r="E6160" t="s">
        <v>52</v>
      </c>
      <c r="F6160" t="s">
        <v>53</v>
      </c>
      <c r="G6160" t="s">
        <v>52</v>
      </c>
      <c r="H6160">
        <v>0</v>
      </c>
      <c r="I6160" t="s">
        <v>54</v>
      </c>
      <c r="J6160" t="s">
        <v>55</v>
      </c>
      <c r="K6160" t="s">
        <v>5235</v>
      </c>
      <c r="L6160">
        <v>93285</v>
      </c>
      <c r="M6160">
        <v>35.690534999999997</v>
      </c>
      <c r="N6160">
        <v>-118.552784</v>
      </c>
      <c r="O6160">
        <v>2515</v>
      </c>
      <c r="P6160" t="s">
        <v>57</v>
      </c>
      <c r="Q6160" t="s">
        <v>53</v>
      </c>
      <c r="R6160">
        <v>5</v>
      </c>
      <c r="S6160">
        <v>33</v>
      </c>
      <c r="T6160" t="s">
        <v>58</v>
      </c>
      <c r="U6160" t="s">
        <v>53</v>
      </c>
      <c r="V6160">
        <v>4.1500000000000004</v>
      </c>
      <c r="W6160" t="s">
        <v>52</v>
      </c>
      <c r="X6160" t="s">
        <v>52</v>
      </c>
      <c r="Y6160" t="s">
        <v>58</v>
      </c>
      <c r="Z6160">
        <v>0</v>
      </c>
      <c r="AA6160" t="s">
        <v>52</v>
      </c>
      <c r="AB6160" t="s">
        <v>52</v>
      </c>
      <c r="AC6160" t="s">
        <v>52</v>
      </c>
      <c r="AD6160" t="s">
        <v>52</v>
      </c>
      <c r="AE6160" t="s">
        <v>52</v>
      </c>
      <c r="AF6160" t="s">
        <v>52</v>
      </c>
      <c r="AG6160" t="s">
        <v>52</v>
      </c>
      <c r="AH6160" t="s">
        <v>52</v>
      </c>
      <c r="AI6160" t="s">
        <v>60</v>
      </c>
      <c r="AJ6160" t="s">
        <v>52</v>
      </c>
      <c r="AK6160" t="s">
        <v>69</v>
      </c>
      <c r="AL6160">
        <v>20.05</v>
      </c>
      <c r="AM6160">
        <v>669.45</v>
      </c>
      <c r="AN6160">
        <v>0</v>
      </c>
      <c r="AO6160">
        <v>0</v>
      </c>
      <c r="AP6160">
        <v>136.94999999999999</v>
      </c>
      <c r="AQ6160">
        <v>806.4</v>
      </c>
      <c r="AR6160">
        <v>4</v>
      </c>
      <c r="AS6160" t="s">
        <v>881</v>
      </c>
      <c r="AT6160" t="s">
        <v>52</v>
      </c>
      <c r="AU6160">
        <v>22</v>
      </c>
      <c r="AV6160">
        <v>5759</v>
      </c>
      <c r="AY6160" t="str">
        <f>IF(AND(Table1[[#This Row],[Contract]]="Month-to-Month", Table1[[#This Row],[Tenure in Months]]&lt;6, Table1[[#This Row],[Payment Method]]="Bank Withdrawal"), "High Risk", IF(OR(Table1[[#This Row],[Contract]]="Month-to-Month", Table1[[#This Row],[Tenure in Months]]&lt;12), "Medium Risk", "Low Risk"))</f>
        <v>Medium Risk</v>
      </c>
    </row>
    <row r="6161" spans="1:51" x14ac:dyDescent="0.35">
      <c r="A6161" t="s">
        <v>7365</v>
      </c>
      <c r="B6161" t="s">
        <v>51</v>
      </c>
      <c r="C6161">
        <v>60</v>
      </c>
      <c r="D6161" t="s">
        <v>52</v>
      </c>
      <c r="E6161" t="s">
        <v>52</v>
      </c>
      <c r="F6161" t="s">
        <v>53</v>
      </c>
      <c r="G6161" t="s">
        <v>53</v>
      </c>
      <c r="H6161">
        <v>2</v>
      </c>
      <c r="I6161" t="s">
        <v>54</v>
      </c>
      <c r="J6161" t="s">
        <v>55</v>
      </c>
      <c r="K6161" t="s">
        <v>995</v>
      </c>
      <c r="L6161">
        <v>93286</v>
      </c>
      <c r="M6161">
        <v>36.464635000000001</v>
      </c>
      <c r="N6161">
        <v>-119.094348</v>
      </c>
      <c r="O6161">
        <v>8870</v>
      </c>
      <c r="P6161" t="s">
        <v>57</v>
      </c>
      <c r="Q6161" t="s">
        <v>53</v>
      </c>
      <c r="R6161">
        <v>5</v>
      </c>
      <c r="S6161">
        <v>39</v>
      </c>
      <c r="T6161" t="s">
        <v>58</v>
      </c>
      <c r="U6161" t="s">
        <v>53</v>
      </c>
      <c r="V6161">
        <v>13.8</v>
      </c>
      <c r="W6161" t="s">
        <v>52</v>
      </c>
      <c r="X6161" t="s">
        <v>53</v>
      </c>
      <c r="Y6161" t="s">
        <v>59</v>
      </c>
      <c r="Z6161">
        <v>13</v>
      </c>
      <c r="AA6161" t="s">
        <v>53</v>
      </c>
      <c r="AB6161" t="s">
        <v>53</v>
      </c>
      <c r="AC6161" t="s">
        <v>53</v>
      </c>
      <c r="AD6161" t="s">
        <v>52</v>
      </c>
      <c r="AE6161" t="s">
        <v>52</v>
      </c>
      <c r="AF6161" t="s">
        <v>52</v>
      </c>
      <c r="AG6161" t="s">
        <v>52</v>
      </c>
      <c r="AH6161" t="s">
        <v>52</v>
      </c>
      <c r="AI6161" t="s">
        <v>124</v>
      </c>
      <c r="AJ6161" t="s">
        <v>52</v>
      </c>
      <c r="AK6161" t="s">
        <v>61</v>
      </c>
      <c r="AL6161">
        <v>59.8</v>
      </c>
      <c r="AM6161">
        <v>2343.85</v>
      </c>
      <c r="AN6161">
        <v>0</v>
      </c>
      <c r="AO6161">
        <v>140</v>
      </c>
      <c r="AP6161">
        <v>538.20000000000005</v>
      </c>
      <c r="AQ6161">
        <v>3022.05</v>
      </c>
      <c r="AR6161">
        <v>3</v>
      </c>
      <c r="AS6161" t="s">
        <v>881</v>
      </c>
      <c r="AT6161" t="s">
        <v>52</v>
      </c>
      <c r="AU6161">
        <v>58</v>
      </c>
      <c r="AV6161">
        <v>3093</v>
      </c>
      <c r="AY6161" t="str">
        <f>IF(AND(Table1[[#This Row],[Contract]]="Month-to-Month", Table1[[#This Row],[Tenure in Months]]&lt;6, Table1[[#This Row],[Payment Method]]="Bank Withdrawal"), "High Risk", IF(OR(Table1[[#This Row],[Contract]]="Month-to-Month", Table1[[#This Row],[Tenure in Months]]&lt;12), "Medium Risk", "Low Risk"))</f>
        <v>Low Risk</v>
      </c>
    </row>
    <row r="6162" spans="1:51" x14ac:dyDescent="0.35">
      <c r="A6162" t="s">
        <v>7366</v>
      </c>
      <c r="B6162" t="s">
        <v>66</v>
      </c>
      <c r="C6162">
        <v>51</v>
      </c>
      <c r="D6162" t="s">
        <v>52</v>
      </c>
      <c r="E6162" t="s">
        <v>52</v>
      </c>
      <c r="F6162" t="s">
        <v>52</v>
      </c>
      <c r="G6162" t="s">
        <v>52</v>
      </c>
      <c r="H6162">
        <v>0</v>
      </c>
      <c r="I6162" t="s">
        <v>54</v>
      </c>
      <c r="J6162" t="s">
        <v>55</v>
      </c>
      <c r="K6162" t="s">
        <v>546</v>
      </c>
      <c r="L6162">
        <v>93291</v>
      </c>
      <c r="M6162">
        <v>36.391776999999998</v>
      </c>
      <c r="N6162">
        <v>-119.37284200000001</v>
      </c>
      <c r="O6162">
        <v>36718</v>
      </c>
      <c r="P6162" t="s">
        <v>57</v>
      </c>
      <c r="Q6162" t="s">
        <v>52</v>
      </c>
      <c r="R6162">
        <v>0</v>
      </c>
      <c r="S6162">
        <v>1</v>
      </c>
      <c r="T6162" t="s">
        <v>67</v>
      </c>
      <c r="U6162" t="s">
        <v>53</v>
      </c>
      <c r="V6162">
        <v>7.99</v>
      </c>
      <c r="W6162" t="s">
        <v>52</v>
      </c>
      <c r="X6162" t="s">
        <v>53</v>
      </c>
      <c r="Y6162" t="s">
        <v>110</v>
      </c>
      <c r="Z6162">
        <v>11</v>
      </c>
      <c r="AA6162" t="s">
        <v>52</v>
      </c>
      <c r="AB6162" t="s">
        <v>53</v>
      </c>
      <c r="AC6162" t="s">
        <v>52</v>
      </c>
      <c r="AD6162" t="s">
        <v>52</v>
      </c>
      <c r="AE6162" t="s">
        <v>52</v>
      </c>
      <c r="AF6162" t="s">
        <v>52</v>
      </c>
      <c r="AG6162" t="s">
        <v>52</v>
      </c>
      <c r="AH6162" t="s">
        <v>53</v>
      </c>
      <c r="AI6162" t="s">
        <v>60</v>
      </c>
      <c r="AJ6162" t="s">
        <v>53</v>
      </c>
      <c r="AK6162" t="s">
        <v>61</v>
      </c>
      <c r="AL6162">
        <v>48.6</v>
      </c>
      <c r="AM6162">
        <v>48.6</v>
      </c>
      <c r="AN6162">
        <v>0</v>
      </c>
      <c r="AO6162">
        <v>0</v>
      </c>
      <c r="AP6162">
        <v>7.99</v>
      </c>
      <c r="AQ6162">
        <v>56.59</v>
      </c>
      <c r="AR6162">
        <v>5</v>
      </c>
      <c r="AS6162" t="s">
        <v>883</v>
      </c>
      <c r="AT6162" t="s">
        <v>52</v>
      </c>
      <c r="AU6162">
        <v>24</v>
      </c>
      <c r="AV6162">
        <v>3704</v>
      </c>
      <c r="AY6162" t="str">
        <f>IF(AND(Table1[[#This Row],[Contract]]="Month-to-Month", Table1[[#This Row],[Tenure in Months]]&lt;6, Table1[[#This Row],[Payment Method]]="Bank Withdrawal"), "High Risk", IF(OR(Table1[[#This Row],[Contract]]="Month-to-Month", Table1[[#This Row],[Tenure in Months]]&lt;12), "Medium Risk", "Low Risk"))</f>
        <v>High Risk</v>
      </c>
    </row>
    <row r="6163" spans="1:51" x14ac:dyDescent="0.35">
      <c r="A6163" t="s">
        <v>7367</v>
      </c>
      <c r="B6163" t="s">
        <v>51</v>
      </c>
      <c r="C6163">
        <v>22</v>
      </c>
      <c r="D6163" t="s">
        <v>53</v>
      </c>
      <c r="E6163" t="s">
        <v>52</v>
      </c>
      <c r="F6163" t="s">
        <v>52</v>
      </c>
      <c r="G6163" t="s">
        <v>52</v>
      </c>
      <c r="H6163">
        <v>0</v>
      </c>
      <c r="I6163" t="s">
        <v>54</v>
      </c>
      <c r="J6163" t="s">
        <v>55</v>
      </c>
      <c r="K6163" t="s">
        <v>997</v>
      </c>
      <c r="L6163">
        <v>93304</v>
      </c>
      <c r="M6163">
        <v>35.339796</v>
      </c>
      <c r="N6163">
        <v>-119.023552</v>
      </c>
      <c r="O6163">
        <v>44588</v>
      </c>
      <c r="P6163" t="s">
        <v>57</v>
      </c>
      <c r="Q6163" t="s">
        <v>52</v>
      </c>
      <c r="R6163">
        <v>0</v>
      </c>
      <c r="S6163">
        <v>65</v>
      </c>
      <c r="T6163" t="s">
        <v>92</v>
      </c>
      <c r="U6163" t="s">
        <v>53</v>
      </c>
      <c r="V6163">
        <v>20.43</v>
      </c>
      <c r="W6163" t="s">
        <v>53</v>
      </c>
      <c r="X6163" t="s">
        <v>52</v>
      </c>
      <c r="Y6163" t="s">
        <v>58</v>
      </c>
      <c r="Z6163">
        <v>0</v>
      </c>
      <c r="AA6163" t="s">
        <v>52</v>
      </c>
      <c r="AB6163" t="s">
        <v>52</v>
      </c>
      <c r="AC6163" t="s">
        <v>52</v>
      </c>
      <c r="AD6163" t="s">
        <v>52</v>
      </c>
      <c r="AE6163" t="s">
        <v>52</v>
      </c>
      <c r="AF6163" t="s">
        <v>52</v>
      </c>
      <c r="AG6163" t="s">
        <v>52</v>
      </c>
      <c r="AH6163" t="s">
        <v>52</v>
      </c>
      <c r="AI6163" t="s">
        <v>334</v>
      </c>
      <c r="AJ6163" t="s">
        <v>53</v>
      </c>
      <c r="AK6163" t="s">
        <v>61</v>
      </c>
      <c r="AL6163">
        <v>25.1</v>
      </c>
      <c r="AM6163">
        <v>1725</v>
      </c>
      <c r="AN6163">
        <v>0</v>
      </c>
      <c r="AO6163">
        <v>0</v>
      </c>
      <c r="AP6163">
        <v>1327.95</v>
      </c>
      <c r="AQ6163">
        <v>3052.95</v>
      </c>
      <c r="AR6163">
        <v>4</v>
      </c>
      <c r="AS6163" t="s">
        <v>881</v>
      </c>
      <c r="AT6163" t="s">
        <v>52</v>
      </c>
      <c r="AU6163">
        <v>46</v>
      </c>
      <c r="AV6163">
        <v>5449</v>
      </c>
      <c r="AY6163" t="str">
        <f>IF(AND(Table1[[#This Row],[Contract]]="Month-to-Month", Table1[[#This Row],[Tenure in Months]]&lt;6, Table1[[#This Row],[Payment Method]]="Bank Withdrawal"), "High Risk", IF(OR(Table1[[#This Row],[Contract]]="Month-to-Month", Table1[[#This Row],[Tenure in Months]]&lt;12), "Medium Risk", "Low Risk"))</f>
        <v>Low Risk</v>
      </c>
    </row>
    <row r="6164" spans="1:51" x14ac:dyDescent="0.35">
      <c r="A6164" t="s">
        <v>7368</v>
      </c>
      <c r="B6164" t="s">
        <v>51</v>
      </c>
      <c r="C6164">
        <v>47</v>
      </c>
      <c r="D6164" t="s">
        <v>52</v>
      </c>
      <c r="E6164" t="s">
        <v>52</v>
      </c>
      <c r="F6164" t="s">
        <v>52</v>
      </c>
      <c r="G6164" t="s">
        <v>52</v>
      </c>
      <c r="H6164">
        <v>0</v>
      </c>
      <c r="I6164" t="s">
        <v>54</v>
      </c>
      <c r="J6164" t="s">
        <v>55</v>
      </c>
      <c r="K6164" t="s">
        <v>997</v>
      </c>
      <c r="L6164">
        <v>93305</v>
      </c>
      <c r="M6164">
        <v>35.391733000000002</v>
      </c>
      <c r="N6164">
        <v>-118.984109</v>
      </c>
      <c r="O6164">
        <v>35643</v>
      </c>
      <c r="P6164" t="s">
        <v>57</v>
      </c>
      <c r="Q6164" t="s">
        <v>52</v>
      </c>
      <c r="R6164">
        <v>0</v>
      </c>
      <c r="S6164">
        <v>1</v>
      </c>
      <c r="T6164" t="s">
        <v>67</v>
      </c>
      <c r="U6164" t="s">
        <v>53</v>
      </c>
      <c r="V6164">
        <v>41.79</v>
      </c>
      <c r="W6164" t="s">
        <v>52</v>
      </c>
      <c r="X6164" t="s">
        <v>53</v>
      </c>
      <c r="Y6164" t="s">
        <v>59</v>
      </c>
      <c r="Z6164">
        <v>14</v>
      </c>
      <c r="AA6164" t="s">
        <v>53</v>
      </c>
      <c r="AB6164" t="s">
        <v>52</v>
      </c>
      <c r="AC6164" t="s">
        <v>52</v>
      </c>
      <c r="AD6164" t="s">
        <v>52</v>
      </c>
      <c r="AE6164" t="s">
        <v>52</v>
      </c>
      <c r="AF6164" t="s">
        <v>52</v>
      </c>
      <c r="AG6164" t="s">
        <v>52</v>
      </c>
      <c r="AH6164" t="s">
        <v>53</v>
      </c>
      <c r="AI6164" t="s">
        <v>60</v>
      </c>
      <c r="AJ6164" t="s">
        <v>52</v>
      </c>
      <c r="AK6164" t="s">
        <v>61</v>
      </c>
      <c r="AL6164">
        <v>49.75</v>
      </c>
      <c r="AM6164">
        <v>49.75</v>
      </c>
      <c r="AN6164">
        <v>0</v>
      </c>
      <c r="AO6164">
        <v>0</v>
      </c>
      <c r="AP6164">
        <v>41.79</v>
      </c>
      <c r="AQ6164">
        <v>91.539999999999907</v>
      </c>
      <c r="AR6164">
        <v>4</v>
      </c>
      <c r="AS6164" t="s">
        <v>883</v>
      </c>
      <c r="AT6164" t="s">
        <v>52</v>
      </c>
      <c r="AU6164">
        <v>79</v>
      </c>
      <c r="AV6164">
        <v>2908</v>
      </c>
      <c r="AY6164" t="str">
        <f>IF(AND(Table1[[#This Row],[Contract]]="Month-to-Month", Table1[[#This Row],[Tenure in Months]]&lt;6, Table1[[#This Row],[Payment Method]]="Bank Withdrawal"), "High Risk", IF(OR(Table1[[#This Row],[Contract]]="Month-to-Month", Table1[[#This Row],[Tenure in Months]]&lt;12), "Medium Risk", "Low Risk"))</f>
        <v>High Risk</v>
      </c>
    </row>
    <row r="6165" spans="1:51" x14ac:dyDescent="0.35">
      <c r="A6165" t="s">
        <v>7369</v>
      </c>
      <c r="B6165" t="s">
        <v>51</v>
      </c>
      <c r="C6165">
        <v>42</v>
      </c>
      <c r="D6165" t="s">
        <v>52</v>
      </c>
      <c r="E6165" t="s">
        <v>52</v>
      </c>
      <c r="F6165" t="s">
        <v>53</v>
      </c>
      <c r="G6165" t="s">
        <v>52</v>
      </c>
      <c r="H6165">
        <v>0</v>
      </c>
      <c r="I6165" t="s">
        <v>54</v>
      </c>
      <c r="J6165" t="s">
        <v>55</v>
      </c>
      <c r="K6165" t="s">
        <v>997</v>
      </c>
      <c r="L6165">
        <v>93306</v>
      </c>
      <c r="M6165">
        <v>35.449880999999998</v>
      </c>
      <c r="N6165">
        <v>-118.841442</v>
      </c>
      <c r="O6165">
        <v>53481</v>
      </c>
      <c r="P6165" t="s">
        <v>57</v>
      </c>
      <c r="Q6165" t="s">
        <v>53</v>
      </c>
      <c r="R6165">
        <v>1</v>
      </c>
      <c r="S6165">
        <v>18</v>
      </c>
      <c r="T6165" t="s">
        <v>58</v>
      </c>
      <c r="U6165" t="s">
        <v>53</v>
      </c>
      <c r="V6165">
        <v>34.17</v>
      </c>
      <c r="W6165" t="s">
        <v>53</v>
      </c>
      <c r="X6165" t="s">
        <v>53</v>
      </c>
      <c r="Y6165" t="s">
        <v>68</v>
      </c>
      <c r="Z6165">
        <v>16</v>
      </c>
      <c r="AA6165" t="s">
        <v>52</v>
      </c>
      <c r="AB6165" t="s">
        <v>52</v>
      </c>
      <c r="AC6165" t="s">
        <v>52</v>
      </c>
      <c r="AD6165" t="s">
        <v>52</v>
      </c>
      <c r="AE6165" t="s">
        <v>53</v>
      </c>
      <c r="AF6165" t="s">
        <v>53</v>
      </c>
      <c r="AG6165" t="s">
        <v>53</v>
      </c>
      <c r="AH6165" t="s">
        <v>53</v>
      </c>
      <c r="AI6165" t="s">
        <v>60</v>
      </c>
      <c r="AJ6165" t="s">
        <v>53</v>
      </c>
      <c r="AK6165" t="s">
        <v>61</v>
      </c>
      <c r="AL6165">
        <v>94.75</v>
      </c>
      <c r="AM6165">
        <v>1691.9</v>
      </c>
      <c r="AN6165">
        <v>0</v>
      </c>
      <c r="AO6165">
        <v>0</v>
      </c>
      <c r="AP6165">
        <v>615.05999999999995</v>
      </c>
      <c r="AQ6165">
        <v>2306.96</v>
      </c>
      <c r="AR6165">
        <v>4</v>
      </c>
      <c r="AS6165" t="s">
        <v>881</v>
      </c>
      <c r="AT6165" t="s">
        <v>52</v>
      </c>
      <c r="AU6165">
        <v>40</v>
      </c>
      <c r="AV6165">
        <v>4477</v>
      </c>
      <c r="AY6165" t="str">
        <f>IF(AND(Table1[[#This Row],[Contract]]="Month-to-Month", Table1[[#This Row],[Tenure in Months]]&lt;6, Table1[[#This Row],[Payment Method]]="Bank Withdrawal"), "High Risk", IF(OR(Table1[[#This Row],[Contract]]="Month-to-Month", Table1[[#This Row],[Tenure in Months]]&lt;12), "Medium Risk", "Low Risk"))</f>
        <v>Medium Risk</v>
      </c>
    </row>
    <row r="6166" spans="1:51" x14ac:dyDescent="0.35">
      <c r="A6166" t="s">
        <v>7370</v>
      </c>
      <c r="B6166" t="s">
        <v>51</v>
      </c>
      <c r="C6166">
        <v>54</v>
      </c>
      <c r="D6166" t="s">
        <v>52</v>
      </c>
      <c r="E6166" t="s">
        <v>52</v>
      </c>
      <c r="F6166" t="s">
        <v>53</v>
      </c>
      <c r="G6166" t="s">
        <v>52</v>
      </c>
      <c r="H6166">
        <v>0</v>
      </c>
      <c r="I6166" t="s">
        <v>54</v>
      </c>
      <c r="J6166" t="s">
        <v>55</v>
      </c>
      <c r="K6166" t="s">
        <v>997</v>
      </c>
      <c r="L6166">
        <v>93307</v>
      </c>
      <c r="M6166">
        <v>35.280113</v>
      </c>
      <c r="N6166">
        <v>-118.962329</v>
      </c>
      <c r="O6166">
        <v>59195</v>
      </c>
      <c r="P6166" t="s">
        <v>57</v>
      </c>
      <c r="Q6166" t="s">
        <v>53</v>
      </c>
      <c r="R6166">
        <v>7</v>
      </c>
      <c r="S6166">
        <v>24</v>
      </c>
      <c r="T6166" t="s">
        <v>58</v>
      </c>
      <c r="U6166" t="s">
        <v>53</v>
      </c>
      <c r="V6166">
        <v>46.91</v>
      </c>
      <c r="W6166" t="s">
        <v>53</v>
      </c>
      <c r="X6166" t="s">
        <v>53</v>
      </c>
      <c r="Y6166" t="s">
        <v>68</v>
      </c>
      <c r="Z6166">
        <v>20</v>
      </c>
      <c r="AA6166" t="s">
        <v>52</v>
      </c>
      <c r="AB6166" t="s">
        <v>52</v>
      </c>
      <c r="AC6166" t="s">
        <v>52</v>
      </c>
      <c r="AD6166" t="s">
        <v>52</v>
      </c>
      <c r="AE6166" t="s">
        <v>53</v>
      </c>
      <c r="AF6166" t="s">
        <v>53</v>
      </c>
      <c r="AG6166" t="s">
        <v>53</v>
      </c>
      <c r="AH6166" t="s">
        <v>52</v>
      </c>
      <c r="AI6166" t="s">
        <v>60</v>
      </c>
      <c r="AJ6166" t="s">
        <v>53</v>
      </c>
      <c r="AK6166" t="s">
        <v>61</v>
      </c>
      <c r="AL6166">
        <v>93</v>
      </c>
      <c r="AM6166">
        <v>2248.0500000000002</v>
      </c>
      <c r="AN6166">
        <v>0</v>
      </c>
      <c r="AO6166">
        <v>40</v>
      </c>
      <c r="AP6166">
        <v>1125.8399999999999</v>
      </c>
      <c r="AQ6166">
        <v>3413.89</v>
      </c>
      <c r="AR6166">
        <v>5</v>
      </c>
      <c r="AS6166" t="s">
        <v>881</v>
      </c>
      <c r="AT6166" t="s">
        <v>52</v>
      </c>
      <c r="AU6166">
        <v>29</v>
      </c>
      <c r="AV6166">
        <v>5886</v>
      </c>
      <c r="AY6166" t="str">
        <f>IF(AND(Table1[[#This Row],[Contract]]="Month-to-Month", Table1[[#This Row],[Tenure in Months]]&lt;6, Table1[[#This Row],[Payment Method]]="Bank Withdrawal"), "High Risk", IF(OR(Table1[[#This Row],[Contract]]="Month-to-Month", Table1[[#This Row],[Tenure in Months]]&lt;12), "Medium Risk", "Low Risk"))</f>
        <v>Medium Risk</v>
      </c>
    </row>
    <row r="6167" spans="1:51" x14ac:dyDescent="0.35">
      <c r="A6167" t="s">
        <v>7371</v>
      </c>
      <c r="B6167" t="s">
        <v>51</v>
      </c>
      <c r="C6167">
        <v>20</v>
      </c>
      <c r="D6167" t="s">
        <v>53</v>
      </c>
      <c r="E6167" t="s">
        <v>52</v>
      </c>
      <c r="F6167" t="s">
        <v>52</v>
      </c>
      <c r="G6167" t="s">
        <v>52</v>
      </c>
      <c r="H6167">
        <v>0</v>
      </c>
      <c r="I6167" t="s">
        <v>54</v>
      </c>
      <c r="J6167" t="s">
        <v>55</v>
      </c>
      <c r="K6167" t="s">
        <v>997</v>
      </c>
      <c r="L6167">
        <v>93308</v>
      </c>
      <c r="M6167">
        <v>35.559617000000003</v>
      </c>
      <c r="N6167">
        <v>-118.925185</v>
      </c>
      <c r="O6167">
        <v>44915</v>
      </c>
      <c r="P6167" t="s">
        <v>57</v>
      </c>
      <c r="Q6167" t="s">
        <v>52</v>
      </c>
      <c r="R6167">
        <v>0</v>
      </c>
      <c r="S6167">
        <v>63</v>
      </c>
      <c r="T6167" t="s">
        <v>92</v>
      </c>
      <c r="U6167" t="s">
        <v>53</v>
      </c>
      <c r="V6167">
        <v>42.59</v>
      </c>
      <c r="W6167" t="s">
        <v>53</v>
      </c>
      <c r="X6167" t="s">
        <v>53</v>
      </c>
      <c r="Y6167" t="s">
        <v>59</v>
      </c>
      <c r="Z6167">
        <v>85</v>
      </c>
      <c r="AA6167" t="s">
        <v>53</v>
      </c>
      <c r="AB6167" t="s">
        <v>52</v>
      </c>
      <c r="AC6167" t="s">
        <v>53</v>
      </c>
      <c r="AD6167" t="s">
        <v>53</v>
      </c>
      <c r="AE6167" t="s">
        <v>52</v>
      </c>
      <c r="AF6167" t="s">
        <v>53</v>
      </c>
      <c r="AG6167" t="s">
        <v>53</v>
      </c>
      <c r="AH6167" t="s">
        <v>53</v>
      </c>
      <c r="AI6167" t="s">
        <v>334</v>
      </c>
      <c r="AJ6167" t="s">
        <v>53</v>
      </c>
      <c r="AK6167" t="s">
        <v>61</v>
      </c>
      <c r="AL6167">
        <v>71.900000000000006</v>
      </c>
      <c r="AM6167">
        <v>4479.2</v>
      </c>
      <c r="AN6167">
        <v>0</v>
      </c>
      <c r="AO6167">
        <v>0</v>
      </c>
      <c r="AP6167">
        <v>2683.17</v>
      </c>
      <c r="AQ6167">
        <v>7162.37</v>
      </c>
      <c r="AR6167">
        <v>4</v>
      </c>
      <c r="AS6167" t="s">
        <v>881</v>
      </c>
      <c r="AT6167" t="s">
        <v>52</v>
      </c>
      <c r="AU6167">
        <v>38</v>
      </c>
      <c r="AV6167">
        <v>5816</v>
      </c>
      <c r="AY6167" t="str">
        <f>IF(AND(Table1[[#This Row],[Contract]]="Month-to-Month", Table1[[#This Row],[Tenure in Months]]&lt;6, Table1[[#This Row],[Payment Method]]="Bank Withdrawal"), "High Risk", IF(OR(Table1[[#This Row],[Contract]]="Month-to-Month", Table1[[#This Row],[Tenure in Months]]&lt;12), "Medium Risk", "Low Risk"))</f>
        <v>Low Risk</v>
      </c>
    </row>
    <row r="6168" spans="1:51" x14ac:dyDescent="0.35">
      <c r="A6168" t="s">
        <v>7372</v>
      </c>
      <c r="B6168" t="s">
        <v>66</v>
      </c>
      <c r="C6168">
        <v>39</v>
      </c>
      <c r="D6168" t="s">
        <v>52</v>
      </c>
      <c r="E6168" t="s">
        <v>52</v>
      </c>
      <c r="F6168" t="s">
        <v>52</v>
      </c>
      <c r="G6168" t="s">
        <v>53</v>
      </c>
      <c r="H6168">
        <v>3</v>
      </c>
      <c r="I6168" t="s">
        <v>54</v>
      </c>
      <c r="J6168" t="s">
        <v>55</v>
      </c>
      <c r="K6168" t="s">
        <v>997</v>
      </c>
      <c r="L6168">
        <v>93309</v>
      </c>
      <c r="M6168">
        <v>35.342891000000002</v>
      </c>
      <c r="N6168">
        <v>-119.064803</v>
      </c>
      <c r="O6168">
        <v>58632</v>
      </c>
      <c r="P6168" t="s">
        <v>57</v>
      </c>
      <c r="Q6168" t="s">
        <v>52</v>
      </c>
      <c r="R6168">
        <v>0</v>
      </c>
      <c r="S6168">
        <v>44</v>
      </c>
      <c r="T6168" t="s">
        <v>92</v>
      </c>
      <c r="U6168" t="s">
        <v>53</v>
      </c>
      <c r="V6168">
        <v>5.07</v>
      </c>
      <c r="W6168" t="s">
        <v>53</v>
      </c>
      <c r="X6168" t="s">
        <v>53</v>
      </c>
      <c r="Y6168" t="s">
        <v>59</v>
      </c>
      <c r="Z6168">
        <v>26</v>
      </c>
      <c r="AA6168" t="s">
        <v>52</v>
      </c>
      <c r="AB6168" t="s">
        <v>53</v>
      </c>
      <c r="AC6168" t="s">
        <v>52</v>
      </c>
      <c r="AD6168" t="s">
        <v>52</v>
      </c>
      <c r="AE6168" t="s">
        <v>53</v>
      </c>
      <c r="AF6168" t="s">
        <v>53</v>
      </c>
      <c r="AG6168" t="s">
        <v>53</v>
      </c>
      <c r="AH6168" t="s">
        <v>53</v>
      </c>
      <c r="AI6168" t="s">
        <v>124</v>
      </c>
      <c r="AJ6168" t="s">
        <v>53</v>
      </c>
      <c r="AK6168" t="s">
        <v>69</v>
      </c>
      <c r="AL6168">
        <v>77.55</v>
      </c>
      <c r="AM6168">
        <v>3471.1</v>
      </c>
      <c r="AN6168">
        <v>0</v>
      </c>
      <c r="AO6168">
        <v>0</v>
      </c>
      <c r="AP6168">
        <v>223.08</v>
      </c>
      <c r="AQ6168">
        <v>3694.18</v>
      </c>
      <c r="AR6168">
        <v>3</v>
      </c>
      <c r="AS6168" t="s">
        <v>881</v>
      </c>
      <c r="AT6168" t="s">
        <v>52</v>
      </c>
      <c r="AU6168">
        <v>43</v>
      </c>
      <c r="AV6168">
        <v>5044</v>
      </c>
      <c r="AY6168" t="str">
        <f>IF(AND(Table1[[#This Row],[Contract]]="Month-to-Month", Table1[[#This Row],[Tenure in Months]]&lt;6, Table1[[#This Row],[Payment Method]]="Bank Withdrawal"), "High Risk", IF(OR(Table1[[#This Row],[Contract]]="Month-to-Month", Table1[[#This Row],[Tenure in Months]]&lt;12), "Medium Risk", "Low Risk"))</f>
        <v>Low Risk</v>
      </c>
    </row>
    <row r="6169" spans="1:51" x14ac:dyDescent="0.35">
      <c r="A6169" t="s">
        <v>7373</v>
      </c>
      <c r="B6169" t="s">
        <v>51</v>
      </c>
      <c r="C6169">
        <v>26</v>
      </c>
      <c r="D6169" t="s">
        <v>53</v>
      </c>
      <c r="E6169" t="s">
        <v>52</v>
      </c>
      <c r="F6169" t="s">
        <v>52</v>
      </c>
      <c r="G6169" t="s">
        <v>52</v>
      </c>
      <c r="H6169">
        <v>0</v>
      </c>
      <c r="I6169" t="s">
        <v>54</v>
      </c>
      <c r="J6169" t="s">
        <v>55</v>
      </c>
      <c r="K6169" t="s">
        <v>997</v>
      </c>
      <c r="L6169">
        <v>93311</v>
      </c>
      <c r="M6169">
        <v>35.16207</v>
      </c>
      <c r="N6169">
        <v>-119.19448800000001</v>
      </c>
      <c r="O6169">
        <v>20440</v>
      </c>
      <c r="P6169" t="s">
        <v>57</v>
      </c>
      <c r="Q6169" t="s">
        <v>52</v>
      </c>
      <c r="R6169">
        <v>0</v>
      </c>
      <c r="S6169">
        <v>4</v>
      </c>
      <c r="T6169" t="s">
        <v>67</v>
      </c>
      <c r="U6169" t="s">
        <v>53</v>
      </c>
      <c r="V6169">
        <v>6.88</v>
      </c>
      <c r="W6169" t="s">
        <v>52</v>
      </c>
      <c r="X6169" t="s">
        <v>52</v>
      </c>
      <c r="Y6169" t="s">
        <v>58</v>
      </c>
      <c r="Z6169">
        <v>0</v>
      </c>
      <c r="AA6169" t="s">
        <v>52</v>
      </c>
      <c r="AB6169" t="s">
        <v>52</v>
      </c>
      <c r="AC6169" t="s">
        <v>52</v>
      </c>
      <c r="AD6169" t="s">
        <v>52</v>
      </c>
      <c r="AE6169" t="s">
        <v>52</v>
      </c>
      <c r="AF6169" t="s">
        <v>52</v>
      </c>
      <c r="AG6169" t="s">
        <v>52</v>
      </c>
      <c r="AH6169" t="s">
        <v>52</v>
      </c>
      <c r="AI6169" t="s">
        <v>60</v>
      </c>
      <c r="AJ6169" t="s">
        <v>53</v>
      </c>
      <c r="AK6169" t="s">
        <v>61</v>
      </c>
      <c r="AL6169">
        <v>19.850000000000001</v>
      </c>
      <c r="AM6169">
        <v>63</v>
      </c>
      <c r="AN6169">
        <v>0</v>
      </c>
      <c r="AO6169">
        <v>0</v>
      </c>
      <c r="AP6169">
        <v>27.52</v>
      </c>
      <c r="AQ6169">
        <v>90.52</v>
      </c>
      <c r="AR6169">
        <v>5</v>
      </c>
      <c r="AS6169" t="s">
        <v>881</v>
      </c>
      <c r="AT6169" t="s">
        <v>52</v>
      </c>
      <c r="AU6169">
        <v>71</v>
      </c>
      <c r="AV6169">
        <v>5918</v>
      </c>
      <c r="AY6169" t="str">
        <f>IF(AND(Table1[[#This Row],[Contract]]="Month-to-Month", Table1[[#This Row],[Tenure in Months]]&lt;6, Table1[[#This Row],[Payment Method]]="Bank Withdrawal"), "High Risk", IF(OR(Table1[[#This Row],[Contract]]="Month-to-Month", Table1[[#This Row],[Tenure in Months]]&lt;12), "Medium Risk", "Low Risk"))</f>
        <v>High Risk</v>
      </c>
    </row>
    <row r="6170" spans="1:51" x14ac:dyDescent="0.35">
      <c r="A6170" t="s">
        <v>7374</v>
      </c>
      <c r="B6170" t="s">
        <v>66</v>
      </c>
      <c r="C6170">
        <v>43</v>
      </c>
      <c r="D6170" t="s">
        <v>52</v>
      </c>
      <c r="E6170" t="s">
        <v>52</v>
      </c>
      <c r="F6170" t="s">
        <v>53</v>
      </c>
      <c r="G6170" t="s">
        <v>53</v>
      </c>
      <c r="H6170">
        <v>2</v>
      </c>
      <c r="I6170" t="s">
        <v>54</v>
      </c>
      <c r="J6170" t="s">
        <v>55</v>
      </c>
      <c r="K6170" t="s">
        <v>997</v>
      </c>
      <c r="L6170">
        <v>93313</v>
      </c>
      <c r="M6170">
        <v>35.140937999999998</v>
      </c>
      <c r="N6170">
        <v>-119.051348</v>
      </c>
      <c r="O6170">
        <v>25126</v>
      </c>
      <c r="P6170" t="s">
        <v>57</v>
      </c>
      <c r="Q6170" t="s">
        <v>52</v>
      </c>
      <c r="R6170">
        <v>0</v>
      </c>
      <c r="S6170">
        <v>37</v>
      </c>
      <c r="T6170" t="s">
        <v>58</v>
      </c>
      <c r="U6170" t="s">
        <v>53</v>
      </c>
      <c r="V6170">
        <v>1.6</v>
      </c>
      <c r="W6170" t="s">
        <v>53</v>
      </c>
      <c r="X6170" t="s">
        <v>53</v>
      </c>
      <c r="Y6170" t="s">
        <v>68</v>
      </c>
      <c r="Z6170">
        <v>11</v>
      </c>
      <c r="AA6170" t="s">
        <v>52</v>
      </c>
      <c r="AB6170" t="s">
        <v>52</v>
      </c>
      <c r="AC6170" t="s">
        <v>52</v>
      </c>
      <c r="AD6170" t="s">
        <v>52</v>
      </c>
      <c r="AE6170" t="s">
        <v>53</v>
      </c>
      <c r="AF6170" t="s">
        <v>53</v>
      </c>
      <c r="AG6170" t="s">
        <v>53</v>
      </c>
      <c r="AH6170" t="s">
        <v>53</v>
      </c>
      <c r="AI6170" t="s">
        <v>60</v>
      </c>
      <c r="AJ6170" t="s">
        <v>53</v>
      </c>
      <c r="AK6170" t="s">
        <v>61</v>
      </c>
      <c r="AL6170">
        <v>95.25</v>
      </c>
      <c r="AM6170">
        <v>3314.15</v>
      </c>
      <c r="AN6170">
        <v>0</v>
      </c>
      <c r="AO6170">
        <v>0</v>
      </c>
      <c r="AP6170">
        <v>59.2</v>
      </c>
      <c r="AQ6170">
        <v>3373.35</v>
      </c>
      <c r="AR6170">
        <v>4</v>
      </c>
      <c r="AS6170" t="s">
        <v>881</v>
      </c>
      <c r="AT6170" t="s">
        <v>52</v>
      </c>
      <c r="AU6170">
        <v>29</v>
      </c>
      <c r="AV6170">
        <v>2969</v>
      </c>
      <c r="AY6170" t="str">
        <f>IF(AND(Table1[[#This Row],[Contract]]="Month-to-Month", Table1[[#This Row],[Tenure in Months]]&lt;6, Table1[[#This Row],[Payment Method]]="Bank Withdrawal"), "High Risk", IF(OR(Table1[[#This Row],[Contract]]="Month-to-Month", Table1[[#This Row],[Tenure in Months]]&lt;12), "Medium Risk", "Low Risk"))</f>
        <v>Medium Risk</v>
      </c>
    </row>
    <row r="6171" spans="1:51" x14ac:dyDescent="0.35">
      <c r="A6171" t="s">
        <v>7375</v>
      </c>
      <c r="B6171" t="s">
        <v>51</v>
      </c>
      <c r="C6171">
        <v>59</v>
      </c>
      <c r="D6171" t="s">
        <v>52</v>
      </c>
      <c r="E6171" t="s">
        <v>52</v>
      </c>
      <c r="F6171" t="s">
        <v>52</v>
      </c>
      <c r="G6171" t="s">
        <v>52</v>
      </c>
      <c r="H6171">
        <v>0</v>
      </c>
      <c r="I6171" t="s">
        <v>54</v>
      </c>
      <c r="J6171" t="s">
        <v>55</v>
      </c>
      <c r="K6171" t="s">
        <v>2450</v>
      </c>
      <c r="L6171">
        <v>93402</v>
      </c>
      <c r="M6171">
        <v>35.279983999999999</v>
      </c>
      <c r="N6171">
        <v>-120.824288</v>
      </c>
      <c r="O6171">
        <v>14859</v>
      </c>
      <c r="P6171" t="s">
        <v>57</v>
      </c>
      <c r="Q6171" t="s">
        <v>52</v>
      </c>
      <c r="R6171">
        <v>0</v>
      </c>
      <c r="S6171">
        <v>34</v>
      </c>
      <c r="T6171" t="s">
        <v>58</v>
      </c>
      <c r="U6171" t="s">
        <v>52</v>
      </c>
      <c r="V6171">
        <v>0</v>
      </c>
      <c r="W6171" t="s">
        <v>52</v>
      </c>
      <c r="X6171" t="s">
        <v>53</v>
      </c>
      <c r="Y6171" t="s">
        <v>110</v>
      </c>
      <c r="Z6171">
        <v>28</v>
      </c>
      <c r="AA6171" t="s">
        <v>52</v>
      </c>
      <c r="AB6171" t="s">
        <v>52</v>
      </c>
      <c r="AC6171" t="s">
        <v>52</v>
      </c>
      <c r="AD6171" t="s">
        <v>52</v>
      </c>
      <c r="AE6171" t="s">
        <v>52</v>
      </c>
      <c r="AF6171" t="s">
        <v>52</v>
      </c>
      <c r="AG6171" t="s">
        <v>52</v>
      </c>
      <c r="AH6171" t="s">
        <v>53</v>
      </c>
      <c r="AI6171" t="s">
        <v>60</v>
      </c>
      <c r="AJ6171" t="s">
        <v>53</v>
      </c>
      <c r="AK6171" t="s">
        <v>61</v>
      </c>
      <c r="AL6171">
        <v>25.05</v>
      </c>
      <c r="AM6171">
        <v>852.7</v>
      </c>
      <c r="AN6171">
        <v>0</v>
      </c>
      <c r="AO6171">
        <v>0</v>
      </c>
      <c r="AP6171">
        <v>0</v>
      </c>
      <c r="AQ6171">
        <v>852.7</v>
      </c>
      <c r="AR6171">
        <v>4</v>
      </c>
      <c r="AS6171" t="s">
        <v>881</v>
      </c>
      <c r="AT6171" t="s">
        <v>52</v>
      </c>
      <c r="AU6171">
        <v>29</v>
      </c>
      <c r="AV6171">
        <v>3800</v>
      </c>
      <c r="AY6171" t="str">
        <f>IF(AND(Table1[[#This Row],[Contract]]="Month-to-Month", Table1[[#This Row],[Tenure in Months]]&lt;6, Table1[[#This Row],[Payment Method]]="Bank Withdrawal"), "High Risk", IF(OR(Table1[[#This Row],[Contract]]="Month-to-Month", Table1[[#This Row],[Tenure in Months]]&lt;12), "Medium Risk", "Low Risk"))</f>
        <v>Medium Risk</v>
      </c>
    </row>
    <row r="6172" spans="1:51" x14ac:dyDescent="0.35">
      <c r="A6172" t="s">
        <v>7376</v>
      </c>
      <c r="B6172" t="s">
        <v>51</v>
      </c>
      <c r="C6172">
        <v>53</v>
      </c>
      <c r="D6172" t="s">
        <v>52</v>
      </c>
      <c r="E6172" t="s">
        <v>52</v>
      </c>
      <c r="F6172" t="s">
        <v>53</v>
      </c>
      <c r="G6172" t="s">
        <v>52</v>
      </c>
      <c r="H6172">
        <v>0</v>
      </c>
      <c r="I6172" t="s">
        <v>54</v>
      </c>
      <c r="J6172" t="s">
        <v>55</v>
      </c>
      <c r="K6172" t="s">
        <v>722</v>
      </c>
      <c r="L6172">
        <v>93405</v>
      </c>
      <c r="M6172">
        <v>35.236548999999997</v>
      </c>
      <c r="N6172">
        <v>-120.727344</v>
      </c>
      <c r="O6172">
        <v>31982</v>
      </c>
      <c r="P6172" t="s">
        <v>57</v>
      </c>
      <c r="Q6172" t="s">
        <v>53</v>
      </c>
      <c r="R6172">
        <v>5</v>
      </c>
      <c r="S6172">
        <v>35</v>
      </c>
      <c r="T6172" t="s">
        <v>58</v>
      </c>
      <c r="U6172" t="s">
        <v>52</v>
      </c>
      <c r="V6172">
        <v>0</v>
      </c>
      <c r="W6172" t="s">
        <v>52</v>
      </c>
      <c r="X6172" t="s">
        <v>53</v>
      </c>
      <c r="Y6172" t="s">
        <v>59</v>
      </c>
      <c r="Z6172">
        <v>30</v>
      </c>
      <c r="AA6172" t="s">
        <v>53</v>
      </c>
      <c r="AB6172" t="s">
        <v>52</v>
      </c>
      <c r="AC6172" t="s">
        <v>53</v>
      </c>
      <c r="AD6172" t="s">
        <v>52</v>
      </c>
      <c r="AE6172" t="s">
        <v>53</v>
      </c>
      <c r="AF6172" t="s">
        <v>53</v>
      </c>
      <c r="AG6172" t="s">
        <v>53</v>
      </c>
      <c r="AH6172" t="s">
        <v>53</v>
      </c>
      <c r="AI6172" t="s">
        <v>124</v>
      </c>
      <c r="AJ6172" t="s">
        <v>52</v>
      </c>
      <c r="AK6172" t="s">
        <v>69</v>
      </c>
      <c r="AL6172">
        <v>53.15</v>
      </c>
      <c r="AM6172">
        <v>1930.9</v>
      </c>
      <c r="AN6172">
        <v>0</v>
      </c>
      <c r="AO6172">
        <v>0</v>
      </c>
      <c r="AP6172">
        <v>0</v>
      </c>
      <c r="AQ6172">
        <v>1930.9</v>
      </c>
      <c r="AR6172">
        <v>3</v>
      </c>
      <c r="AS6172" t="s">
        <v>881</v>
      </c>
      <c r="AT6172" t="s">
        <v>52</v>
      </c>
      <c r="AU6172">
        <v>43</v>
      </c>
      <c r="AV6172">
        <v>5638</v>
      </c>
      <c r="AY6172" t="str">
        <f>IF(AND(Table1[[#This Row],[Contract]]="Month-to-Month", Table1[[#This Row],[Tenure in Months]]&lt;6, Table1[[#This Row],[Payment Method]]="Bank Withdrawal"), "High Risk", IF(OR(Table1[[#This Row],[Contract]]="Month-to-Month", Table1[[#This Row],[Tenure in Months]]&lt;12), "Medium Risk", "Low Risk"))</f>
        <v>Low Risk</v>
      </c>
    </row>
    <row r="6173" spans="1:51" x14ac:dyDescent="0.35">
      <c r="A6173" t="s">
        <v>7377</v>
      </c>
      <c r="B6173" t="s">
        <v>66</v>
      </c>
      <c r="C6173">
        <v>35</v>
      </c>
      <c r="D6173" t="s">
        <v>52</v>
      </c>
      <c r="E6173" t="s">
        <v>52</v>
      </c>
      <c r="F6173" t="s">
        <v>53</v>
      </c>
      <c r="G6173" t="s">
        <v>52</v>
      </c>
      <c r="H6173">
        <v>0</v>
      </c>
      <c r="I6173" t="s">
        <v>54</v>
      </c>
      <c r="J6173" t="s">
        <v>55</v>
      </c>
      <c r="K6173" t="s">
        <v>4063</v>
      </c>
      <c r="L6173">
        <v>93420</v>
      </c>
      <c r="M6173">
        <v>35.176236000000003</v>
      </c>
      <c r="N6173">
        <v>-120.483243</v>
      </c>
      <c r="O6173">
        <v>24499</v>
      </c>
      <c r="P6173" t="s">
        <v>57</v>
      </c>
      <c r="Q6173" t="s">
        <v>53</v>
      </c>
      <c r="R6173">
        <v>5</v>
      </c>
      <c r="S6173">
        <v>4</v>
      </c>
      <c r="T6173" t="s">
        <v>58</v>
      </c>
      <c r="U6173" t="s">
        <v>53</v>
      </c>
      <c r="V6173">
        <v>45.84</v>
      </c>
      <c r="W6173" t="s">
        <v>52</v>
      </c>
      <c r="X6173" t="s">
        <v>52</v>
      </c>
      <c r="Y6173" t="s">
        <v>58</v>
      </c>
      <c r="Z6173">
        <v>0</v>
      </c>
      <c r="AA6173" t="s">
        <v>52</v>
      </c>
      <c r="AB6173" t="s">
        <v>52</v>
      </c>
      <c r="AC6173" t="s">
        <v>52</v>
      </c>
      <c r="AD6173" t="s">
        <v>52</v>
      </c>
      <c r="AE6173" t="s">
        <v>52</v>
      </c>
      <c r="AF6173" t="s">
        <v>52</v>
      </c>
      <c r="AG6173" t="s">
        <v>52</v>
      </c>
      <c r="AH6173" t="s">
        <v>52</v>
      </c>
      <c r="AI6173" t="s">
        <v>60</v>
      </c>
      <c r="AJ6173" t="s">
        <v>52</v>
      </c>
      <c r="AK6173" t="s">
        <v>61</v>
      </c>
      <c r="AL6173">
        <v>20.149999999999999</v>
      </c>
      <c r="AM6173">
        <v>91.4</v>
      </c>
      <c r="AN6173">
        <v>0</v>
      </c>
      <c r="AO6173">
        <v>0</v>
      </c>
      <c r="AP6173">
        <v>183.36</v>
      </c>
      <c r="AQ6173">
        <v>274.76</v>
      </c>
      <c r="AR6173">
        <v>3</v>
      </c>
      <c r="AS6173" t="s">
        <v>881</v>
      </c>
      <c r="AT6173" t="s">
        <v>52</v>
      </c>
      <c r="AU6173">
        <v>26</v>
      </c>
      <c r="AV6173">
        <v>2198</v>
      </c>
      <c r="AY6173" t="str">
        <f>IF(AND(Table1[[#This Row],[Contract]]="Month-to-Month", Table1[[#This Row],[Tenure in Months]]&lt;6, Table1[[#This Row],[Payment Method]]="Bank Withdrawal"), "High Risk", IF(OR(Table1[[#This Row],[Contract]]="Month-to-Month", Table1[[#This Row],[Tenure in Months]]&lt;12), "Medium Risk", "Low Risk"))</f>
        <v>High Risk</v>
      </c>
    </row>
    <row r="6174" spans="1:51" x14ac:dyDescent="0.35">
      <c r="A6174" t="s">
        <v>7378</v>
      </c>
      <c r="B6174" t="s">
        <v>66</v>
      </c>
      <c r="C6174">
        <v>52</v>
      </c>
      <c r="D6174" t="s">
        <v>52</v>
      </c>
      <c r="E6174" t="s">
        <v>52</v>
      </c>
      <c r="F6174" t="s">
        <v>53</v>
      </c>
      <c r="G6174" t="s">
        <v>52</v>
      </c>
      <c r="H6174">
        <v>0</v>
      </c>
      <c r="I6174" t="s">
        <v>54</v>
      </c>
      <c r="J6174" t="s">
        <v>55</v>
      </c>
      <c r="K6174" t="s">
        <v>2452</v>
      </c>
      <c r="L6174">
        <v>93427</v>
      </c>
      <c r="M6174">
        <v>34.631362000000003</v>
      </c>
      <c r="N6174">
        <v>-120.238218</v>
      </c>
      <c r="O6174">
        <v>4644</v>
      </c>
      <c r="P6174" t="s">
        <v>57</v>
      </c>
      <c r="Q6174" t="s">
        <v>53</v>
      </c>
      <c r="R6174">
        <v>1</v>
      </c>
      <c r="S6174">
        <v>61</v>
      </c>
      <c r="T6174" t="s">
        <v>92</v>
      </c>
      <c r="U6174" t="s">
        <v>53</v>
      </c>
      <c r="V6174">
        <v>40.369999999999997</v>
      </c>
      <c r="W6174" t="s">
        <v>53</v>
      </c>
      <c r="X6174" t="s">
        <v>52</v>
      </c>
      <c r="Y6174" t="s">
        <v>58</v>
      </c>
      <c r="Z6174">
        <v>0</v>
      </c>
      <c r="AA6174" t="s">
        <v>52</v>
      </c>
      <c r="AB6174" t="s">
        <v>52</v>
      </c>
      <c r="AC6174" t="s">
        <v>52</v>
      </c>
      <c r="AD6174" t="s">
        <v>52</v>
      </c>
      <c r="AE6174" t="s">
        <v>52</v>
      </c>
      <c r="AF6174" t="s">
        <v>52</v>
      </c>
      <c r="AG6174" t="s">
        <v>52</v>
      </c>
      <c r="AH6174" t="s">
        <v>52</v>
      </c>
      <c r="AI6174" t="s">
        <v>334</v>
      </c>
      <c r="AJ6174" t="s">
        <v>52</v>
      </c>
      <c r="AK6174" t="s">
        <v>61</v>
      </c>
      <c r="AL6174">
        <v>25.3</v>
      </c>
      <c r="AM6174">
        <v>1554.9</v>
      </c>
      <c r="AN6174">
        <v>0</v>
      </c>
      <c r="AO6174">
        <v>0</v>
      </c>
      <c r="AP6174">
        <v>2462.5699999999902</v>
      </c>
      <c r="AQ6174">
        <v>4017.47</v>
      </c>
      <c r="AR6174">
        <v>4</v>
      </c>
      <c r="AS6174" t="s">
        <v>881</v>
      </c>
      <c r="AT6174" t="s">
        <v>52</v>
      </c>
      <c r="AU6174">
        <v>71</v>
      </c>
      <c r="AV6174">
        <v>4501</v>
      </c>
      <c r="AY6174" t="str">
        <f>IF(AND(Table1[[#This Row],[Contract]]="Month-to-Month", Table1[[#This Row],[Tenure in Months]]&lt;6, Table1[[#This Row],[Payment Method]]="Bank Withdrawal"), "High Risk", IF(OR(Table1[[#This Row],[Contract]]="Month-to-Month", Table1[[#This Row],[Tenure in Months]]&lt;12), "Medium Risk", "Low Risk"))</f>
        <v>Low Risk</v>
      </c>
    </row>
    <row r="6175" spans="1:51" x14ac:dyDescent="0.35">
      <c r="A6175" t="s">
        <v>7379</v>
      </c>
      <c r="B6175" t="s">
        <v>66</v>
      </c>
      <c r="C6175">
        <v>47</v>
      </c>
      <c r="D6175" t="s">
        <v>52</v>
      </c>
      <c r="E6175" t="s">
        <v>52</v>
      </c>
      <c r="F6175" t="s">
        <v>53</v>
      </c>
      <c r="G6175" t="s">
        <v>52</v>
      </c>
      <c r="H6175">
        <v>0</v>
      </c>
      <c r="I6175" t="s">
        <v>54</v>
      </c>
      <c r="J6175" t="s">
        <v>55</v>
      </c>
      <c r="K6175" t="s">
        <v>1453</v>
      </c>
      <c r="L6175">
        <v>93428</v>
      </c>
      <c r="M6175">
        <v>35.591386999999997</v>
      </c>
      <c r="N6175">
        <v>-121.032256</v>
      </c>
      <c r="O6175">
        <v>6526</v>
      </c>
      <c r="P6175" t="s">
        <v>57</v>
      </c>
      <c r="Q6175" t="s">
        <v>53</v>
      </c>
      <c r="R6175">
        <v>9</v>
      </c>
      <c r="S6175">
        <v>49</v>
      </c>
      <c r="T6175" t="s">
        <v>92</v>
      </c>
      <c r="U6175" t="s">
        <v>53</v>
      </c>
      <c r="V6175">
        <v>25.1</v>
      </c>
      <c r="W6175" t="s">
        <v>53</v>
      </c>
      <c r="X6175" t="s">
        <v>53</v>
      </c>
      <c r="Y6175" t="s">
        <v>59</v>
      </c>
      <c r="Z6175">
        <v>30</v>
      </c>
      <c r="AA6175" t="s">
        <v>53</v>
      </c>
      <c r="AB6175" t="s">
        <v>53</v>
      </c>
      <c r="AC6175" t="s">
        <v>53</v>
      </c>
      <c r="AD6175" t="s">
        <v>52</v>
      </c>
      <c r="AE6175" t="s">
        <v>52</v>
      </c>
      <c r="AF6175" t="s">
        <v>53</v>
      </c>
      <c r="AG6175" t="s">
        <v>53</v>
      </c>
      <c r="AH6175" t="s">
        <v>53</v>
      </c>
      <c r="AI6175" t="s">
        <v>124</v>
      </c>
      <c r="AJ6175" t="s">
        <v>52</v>
      </c>
      <c r="AK6175" t="s">
        <v>61</v>
      </c>
      <c r="AL6175">
        <v>71.8</v>
      </c>
      <c r="AM6175">
        <v>3472.05</v>
      </c>
      <c r="AN6175">
        <v>0</v>
      </c>
      <c r="AO6175">
        <v>0</v>
      </c>
      <c r="AP6175">
        <v>1229.9000000000001</v>
      </c>
      <c r="AQ6175">
        <v>4701.95</v>
      </c>
      <c r="AR6175">
        <v>4</v>
      </c>
      <c r="AS6175" t="s">
        <v>881</v>
      </c>
      <c r="AT6175" t="s">
        <v>52</v>
      </c>
      <c r="AU6175">
        <v>79</v>
      </c>
      <c r="AV6175">
        <v>6193</v>
      </c>
      <c r="AY6175" t="str">
        <f>IF(AND(Table1[[#This Row],[Contract]]="Month-to-Month", Table1[[#This Row],[Tenure in Months]]&lt;6, Table1[[#This Row],[Payment Method]]="Bank Withdrawal"), "High Risk", IF(OR(Table1[[#This Row],[Contract]]="Month-to-Month", Table1[[#This Row],[Tenure in Months]]&lt;12), "Medium Risk", "Low Risk"))</f>
        <v>Low Risk</v>
      </c>
    </row>
    <row r="6176" spans="1:51" x14ac:dyDescent="0.35">
      <c r="A6176" t="s">
        <v>7380</v>
      </c>
      <c r="B6176" t="s">
        <v>51</v>
      </c>
      <c r="C6176">
        <v>49</v>
      </c>
      <c r="D6176" t="s">
        <v>52</v>
      </c>
      <c r="E6176" t="s">
        <v>52</v>
      </c>
      <c r="F6176" t="s">
        <v>52</v>
      </c>
      <c r="G6176" t="s">
        <v>52</v>
      </c>
      <c r="H6176">
        <v>0</v>
      </c>
      <c r="I6176" t="s">
        <v>54</v>
      </c>
      <c r="J6176" t="s">
        <v>55</v>
      </c>
      <c r="K6176" t="s">
        <v>2845</v>
      </c>
      <c r="L6176">
        <v>93429</v>
      </c>
      <c r="M6176">
        <v>34.866031999999997</v>
      </c>
      <c r="N6176">
        <v>-120.536546</v>
      </c>
      <c r="O6176">
        <v>210</v>
      </c>
      <c r="P6176" t="s">
        <v>57</v>
      </c>
      <c r="Q6176" t="s">
        <v>52</v>
      </c>
      <c r="R6176">
        <v>0</v>
      </c>
      <c r="S6176">
        <v>4</v>
      </c>
      <c r="T6176" t="s">
        <v>58</v>
      </c>
      <c r="U6176" t="s">
        <v>53</v>
      </c>
      <c r="V6176">
        <v>23.04</v>
      </c>
      <c r="W6176" t="s">
        <v>52</v>
      </c>
      <c r="X6176" t="s">
        <v>52</v>
      </c>
      <c r="Y6176" t="s">
        <v>58</v>
      </c>
      <c r="Z6176">
        <v>0</v>
      </c>
      <c r="AA6176" t="s">
        <v>52</v>
      </c>
      <c r="AB6176" t="s">
        <v>52</v>
      </c>
      <c r="AC6176" t="s">
        <v>52</v>
      </c>
      <c r="AD6176" t="s">
        <v>52</v>
      </c>
      <c r="AE6176" t="s">
        <v>52</v>
      </c>
      <c r="AF6176" t="s">
        <v>52</v>
      </c>
      <c r="AG6176" t="s">
        <v>52</v>
      </c>
      <c r="AH6176" t="s">
        <v>52</v>
      </c>
      <c r="AI6176" t="s">
        <v>124</v>
      </c>
      <c r="AJ6176" t="s">
        <v>52</v>
      </c>
      <c r="AK6176" t="s">
        <v>69</v>
      </c>
      <c r="AL6176">
        <v>19.7</v>
      </c>
      <c r="AM6176">
        <v>117.8</v>
      </c>
      <c r="AN6176">
        <v>0</v>
      </c>
      <c r="AO6176">
        <v>0</v>
      </c>
      <c r="AP6176">
        <v>92.16</v>
      </c>
      <c r="AQ6176">
        <v>209.95999999999901</v>
      </c>
      <c r="AR6176">
        <v>3</v>
      </c>
      <c r="AS6176" t="s">
        <v>881</v>
      </c>
      <c r="AT6176" t="s">
        <v>52</v>
      </c>
      <c r="AU6176">
        <v>43</v>
      </c>
      <c r="AV6176">
        <v>5018</v>
      </c>
      <c r="AY6176" t="str">
        <f>IF(AND(Table1[[#This Row],[Contract]]="Month-to-Month", Table1[[#This Row],[Tenure in Months]]&lt;6, Table1[[#This Row],[Payment Method]]="Bank Withdrawal"), "High Risk", IF(OR(Table1[[#This Row],[Contract]]="Month-to-Month", Table1[[#This Row],[Tenure in Months]]&lt;12), "Medium Risk", "Low Risk"))</f>
        <v>Medium Risk</v>
      </c>
    </row>
    <row r="6177" spans="1:51" x14ac:dyDescent="0.35">
      <c r="A6177" t="s">
        <v>7381</v>
      </c>
      <c r="B6177" t="s">
        <v>66</v>
      </c>
      <c r="C6177">
        <v>28</v>
      </c>
      <c r="D6177" t="s">
        <v>53</v>
      </c>
      <c r="E6177" t="s">
        <v>52</v>
      </c>
      <c r="F6177" t="s">
        <v>53</v>
      </c>
      <c r="G6177" t="s">
        <v>53</v>
      </c>
      <c r="H6177">
        <v>3</v>
      </c>
      <c r="I6177" t="s">
        <v>54</v>
      </c>
      <c r="J6177" t="s">
        <v>55</v>
      </c>
      <c r="K6177" t="s">
        <v>4071</v>
      </c>
      <c r="L6177">
        <v>93430</v>
      </c>
      <c r="M6177">
        <v>35.511833000000003</v>
      </c>
      <c r="N6177">
        <v>-120.918713</v>
      </c>
      <c r="O6177">
        <v>3220</v>
      </c>
      <c r="P6177" t="s">
        <v>57</v>
      </c>
      <c r="Q6177" t="s">
        <v>53</v>
      </c>
      <c r="R6177">
        <v>3</v>
      </c>
      <c r="S6177">
        <v>64</v>
      </c>
      <c r="T6177" t="s">
        <v>92</v>
      </c>
      <c r="U6177" t="s">
        <v>52</v>
      </c>
      <c r="V6177">
        <v>0</v>
      </c>
      <c r="W6177" t="s">
        <v>52</v>
      </c>
      <c r="X6177" t="s">
        <v>53</v>
      </c>
      <c r="Y6177" t="s">
        <v>59</v>
      </c>
      <c r="Z6177">
        <v>59</v>
      </c>
      <c r="AA6177" t="s">
        <v>52</v>
      </c>
      <c r="AB6177" t="s">
        <v>53</v>
      </c>
      <c r="AC6177" t="s">
        <v>53</v>
      </c>
      <c r="AD6177" t="s">
        <v>53</v>
      </c>
      <c r="AE6177" t="s">
        <v>52</v>
      </c>
      <c r="AF6177" t="s">
        <v>53</v>
      </c>
      <c r="AG6177" t="s">
        <v>53</v>
      </c>
      <c r="AH6177" t="s">
        <v>53</v>
      </c>
      <c r="AI6177" t="s">
        <v>334</v>
      </c>
      <c r="AJ6177" t="s">
        <v>52</v>
      </c>
      <c r="AK6177" t="s">
        <v>61</v>
      </c>
      <c r="AL6177">
        <v>49.85</v>
      </c>
      <c r="AM6177">
        <v>3210.35</v>
      </c>
      <c r="AN6177">
        <v>0</v>
      </c>
      <c r="AO6177">
        <v>0</v>
      </c>
      <c r="AP6177">
        <v>0</v>
      </c>
      <c r="AQ6177">
        <v>3210.35</v>
      </c>
      <c r="AR6177">
        <v>5</v>
      </c>
      <c r="AS6177" t="s">
        <v>881</v>
      </c>
      <c r="AT6177" t="s">
        <v>52</v>
      </c>
      <c r="AU6177">
        <v>56</v>
      </c>
      <c r="AV6177">
        <v>5644</v>
      </c>
      <c r="AY6177" t="str">
        <f>IF(AND(Table1[[#This Row],[Contract]]="Month-to-Month", Table1[[#This Row],[Tenure in Months]]&lt;6, Table1[[#This Row],[Payment Method]]="Bank Withdrawal"), "High Risk", IF(OR(Table1[[#This Row],[Contract]]="Month-to-Month", Table1[[#This Row],[Tenure in Months]]&lt;12), "Medium Risk", "Low Risk"))</f>
        <v>Low Risk</v>
      </c>
    </row>
    <row r="6178" spans="1:51" x14ac:dyDescent="0.35">
      <c r="A6178" t="s">
        <v>7382</v>
      </c>
      <c r="B6178" t="s">
        <v>51</v>
      </c>
      <c r="C6178">
        <v>43</v>
      </c>
      <c r="D6178" t="s">
        <v>52</v>
      </c>
      <c r="E6178" t="s">
        <v>52</v>
      </c>
      <c r="F6178" t="s">
        <v>52</v>
      </c>
      <c r="G6178" t="s">
        <v>52</v>
      </c>
      <c r="H6178">
        <v>0</v>
      </c>
      <c r="I6178" t="s">
        <v>54</v>
      </c>
      <c r="J6178" t="s">
        <v>55</v>
      </c>
      <c r="K6178" t="s">
        <v>1000</v>
      </c>
      <c r="L6178">
        <v>93432</v>
      </c>
      <c r="M6178">
        <v>35.480896000000001</v>
      </c>
      <c r="N6178">
        <v>-120.469476</v>
      </c>
      <c r="O6178">
        <v>1203</v>
      </c>
      <c r="P6178" t="s">
        <v>57</v>
      </c>
      <c r="Q6178" t="s">
        <v>52</v>
      </c>
      <c r="R6178">
        <v>0</v>
      </c>
      <c r="S6178">
        <v>3</v>
      </c>
      <c r="T6178" t="s">
        <v>58</v>
      </c>
      <c r="U6178" t="s">
        <v>53</v>
      </c>
      <c r="V6178">
        <v>28.97</v>
      </c>
      <c r="W6178" t="s">
        <v>52</v>
      </c>
      <c r="X6178" t="s">
        <v>53</v>
      </c>
      <c r="Y6178" t="s">
        <v>68</v>
      </c>
      <c r="Z6178">
        <v>16</v>
      </c>
      <c r="AA6178" t="s">
        <v>52</v>
      </c>
      <c r="AB6178" t="s">
        <v>52</v>
      </c>
      <c r="AC6178" t="s">
        <v>52</v>
      </c>
      <c r="AD6178" t="s">
        <v>52</v>
      </c>
      <c r="AE6178" t="s">
        <v>52</v>
      </c>
      <c r="AF6178" t="s">
        <v>52</v>
      </c>
      <c r="AG6178" t="s">
        <v>52</v>
      </c>
      <c r="AH6178" t="s">
        <v>52</v>
      </c>
      <c r="AI6178" t="s">
        <v>60</v>
      </c>
      <c r="AJ6178" t="s">
        <v>53</v>
      </c>
      <c r="AK6178" t="s">
        <v>69</v>
      </c>
      <c r="AL6178">
        <v>69.599999999999994</v>
      </c>
      <c r="AM6178">
        <v>207.4</v>
      </c>
      <c r="AN6178">
        <v>0</v>
      </c>
      <c r="AO6178">
        <v>20</v>
      </c>
      <c r="AP6178">
        <v>86.91</v>
      </c>
      <c r="AQ6178">
        <v>314.31</v>
      </c>
      <c r="AR6178">
        <v>4</v>
      </c>
      <c r="AS6178" t="s">
        <v>883</v>
      </c>
      <c r="AT6178" t="s">
        <v>52</v>
      </c>
      <c r="AU6178">
        <v>39</v>
      </c>
      <c r="AV6178">
        <v>5487</v>
      </c>
      <c r="AY6178" t="str">
        <f>IF(AND(Table1[[#This Row],[Contract]]="Month-to-Month", Table1[[#This Row],[Tenure in Months]]&lt;6, Table1[[#This Row],[Payment Method]]="Bank Withdrawal"), "High Risk", IF(OR(Table1[[#This Row],[Contract]]="Month-to-Month", Table1[[#This Row],[Tenure in Months]]&lt;12), "Medium Risk", "Low Risk"))</f>
        <v>Medium Risk</v>
      </c>
    </row>
    <row r="6179" spans="1:51" x14ac:dyDescent="0.35">
      <c r="A6179" t="s">
        <v>7383</v>
      </c>
      <c r="B6179" t="s">
        <v>51</v>
      </c>
      <c r="C6179">
        <v>31</v>
      </c>
      <c r="D6179" t="s">
        <v>52</v>
      </c>
      <c r="E6179" t="s">
        <v>52</v>
      </c>
      <c r="F6179" t="s">
        <v>53</v>
      </c>
      <c r="G6179" t="s">
        <v>53</v>
      </c>
      <c r="H6179">
        <v>2</v>
      </c>
      <c r="I6179" t="s">
        <v>54</v>
      </c>
      <c r="J6179" t="s">
        <v>55</v>
      </c>
      <c r="K6179" t="s">
        <v>4073</v>
      </c>
      <c r="L6179">
        <v>93433</v>
      </c>
      <c r="M6179">
        <v>35.120832999999998</v>
      </c>
      <c r="N6179">
        <v>-120.61843</v>
      </c>
      <c r="O6179">
        <v>13106</v>
      </c>
      <c r="P6179" t="s">
        <v>57</v>
      </c>
      <c r="Q6179" t="s">
        <v>53</v>
      </c>
      <c r="R6179">
        <v>8</v>
      </c>
      <c r="S6179">
        <v>1</v>
      </c>
      <c r="T6179" t="s">
        <v>58</v>
      </c>
      <c r="U6179" t="s">
        <v>53</v>
      </c>
      <c r="V6179">
        <v>30.38</v>
      </c>
      <c r="W6179" t="s">
        <v>52</v>
      </c>
      <c r="X6179" t="s">
        <v>52</v>
      </c>
      <c r="Y6179" t="s">
        <v>58</v>
      </c>
      <c r="Z6179">
        <v>0</v>
      </c>
      <c r="AA6179" t="s">
        <v>52</v>
      </c>
      <c r="AB6179" t="s">
        <v>52</v>
      </c>
      <c r="AC6179" t="s">
        <v>52</v>
      </c>
      <c r="AD6179" t="s">
        <v>52</v>
      </c>
      <c r="AE6179" t="s">
        <v>52</v>
      </c>
      <c r="AF6179" t="s">
        <v>52</v>
      </c>
      <c r="AG6179" t="s">
        <v>52</v>
      </c>
      <c r="AH6179" t="s">
        <v>52</v>
      </c>
      <c r="AI6179" t="s">
        <v>60</v>
      </c>
      <c r="AJ6179" t="s">
        <v>52</v>
      </c>
      <c r="AK6179" t="s">
        <v>61</v>
      </c>
      <c r="AL6179">
        <v>19.75</v>
      </c>
      <c r="AM6179">
        <v>19.75</v>
      </c>
      <c r="AN6179">
        <v>0</v>
      </c>
      <c r="AO6179">
        <v>0</v>
      </c>
      <c r="AP6179">
        <v>30.38</v>
      </c>
      <c r="AQ6179">
        <v>50.129999999999903</v>
      </c>
      <c r="AR6179">
        <v>4</v>
      </c>
      <c r="AS6179" t="s">
        <v>883</v>
      </c>
      <c r="AT6179" t="s">
        <v>52</v>
      </c>
      <c r="AU6179">
        <v>27</v>
      </c>
      <c r="AV6179">
        <v>3068</v>
      </c>
      <c r="AY6179" t="str">
        <f>IF(AND(Table1[[#This Row],[Contract]]="Month-to-Month", Table1[[#This Row],[Tenure in Months]]&lt;6, Table1[[#This Row],[Payment Method]]="Bank Withdrawal"), "High Risk", IF(OR(Table1[[#This Row],[Contract]]="Month-to-Month", Table1[[#This Row],[Tenure in Months]]&lt;12), "Medium Risk", "Low Risk"))</f>
        <v>High Risk</v>
      </c>
    </row>
    <row r="6180" spans="1:51" x14ac:dyDescent="0.35">
      <c r="A6180" t="s">
        <v>7384</v>
      </c>
      <c r="B6180" t="s">
        <v>51</v>
      </c>
      <c r="C6180">
        <v>46</v>
      </c>
      <c r="D6180" t="s">
        <v>52</v>
      </c>
      <c r="E6180" t="s">
        <v>52</v>
      </c>
      <c r="F6180" t="s">
        <v>53</v>
      </c>
      <c r="G6180" t="s">
        <v>52</v>
      </c>
      <c r="H6180">
        <v>0</v>
      </c>
      <c r="I6180" t="s">
        <v>54</v>
      </c>
      <c r="J6180" t="s">
        <v>55</v>
      </c>
      <c r="K6180" t="s">
        <v>2847</v>
      </c>
      <c r="L6180">
        <v>93434</v>
      </c>
      <c r="M6180">
        <v>34.936</v>
      </c>
      <c r="N6180">
        <v>-120.594655</v>
      </c>
      <c r="O6180">
        <v>5726</v>
      </c>
      <c r="P6180" t="s">
        <v>57</v>
      </c>
      <c r="Q6180" t="s">
        <v>53</v>
      </c>
      <c r="R6180">
        <v>5</v>
      </c>
      <c r="S6180">
        <v>40</v>
      </c>
      <c r="T6180" t="s">
        <v>92</v>
      </c>
      <c r="U6180" t="s">
        <v>53</v>
      </c>
      <c r="V6180">
        <v>12.97</v>
      </c>
      <c r="W6180" t="s">
        <v>52</v>
      </c>
      <c r="X6180" t="s">
        <v>53</v>
      </c>
      <c r="Y6180" t="s">
        <v>68</v>
      </c>
      <c r="Z6180">
        <v>24</v>
      </c>
      <c r="AA6180" t="s">
        <v>52</v>
      </c>
      <c r="AB6180" t="s">
        <v>53</v>
      </c>
      <c r="AC6180" t="s">
        <v>53</v>
      </c>
      <c r="AD6180" t="s">
        <v>52</v>
      </c>
      <c r="AE6180" t="s">
        <v>52</v>
      </c>
      <c r="AF6180" t="s">
        <v>52</v>
      </c>
      <c r="AG6180" t="s">
        <v>52</v>
      </c>
      <c r="AH6180" t="s">
        <v>53</v>
      </c>
      <c r="AI6180" t="s">
        <v>124</v>
      </c>
      <c r="AJ6180" t="s">
        <v>52</v>
      </c>
      <c r="AK6180" t="s">
        <v>61</v>
      </c>
      <c r="AL6180">
        <v>80.8</v>
      </c>
      <c r="AM6180">
        <v>3132.75</v>
      </c>
      <c r="AN6180">
        <v>0</v>
      </c>
      <c r="AO6180">
        <v>0</v>
      </c>
      <c r="AP6180">
        <v>518.79999999999995</v>
      </c>
      <c r="AQ6180">
        <v>3651.55</v>
      </c>
      <c r="AR6180">
        <v>3</v>
      </c>
      <c r="AS6180" t="s">
        <v>881</v>
      </c>
      <c r="AT6180" t="s">
        <v>52</v>
      </c>
      <c r="AU6180">
        <v>26</v>
      </c>
      <c r="AV6180">
        <v>3387</v>
      </c>
      <c r="AY6180" t="str">
        <f>IF(AND(Table1[[#This Row],[Contract]]="Month-to-Month", Table1[[#This Row],[Tenure in Months]]&lt;6, Table1[[#This Row],[Payment Method]]="Bank Withdrawal"), "High Risk", IF(OR(Table1[[#This Row],[Contract]]="Month-to-Month", Table1[[#This Row],[Tenure in Months]]&lt;12), "Medium Risk", "Low Risk"))</f>
        <v>Low Risk</v>
      </c>
    </row>
    <row r="6181" spans="1:51" x14ac:dyDescent="0.35">
      <c r="A6181" t="s">
        <v>7385</v>
      </c>
      <c r="B6181" t="s">
        <v>66</v>
      </c>
      <c r="C6181">
        <v>33</v>
      </c>
      <c r="D6181" t="s">
        <v>52</v>
      </c>
      <c r="E6181" t="s">
        <v>52</v>
      </c>
      <c r="F6181" t="s">
        <v>53</v>
      </c>
      <c r="G6181" t="s">
        <v>52</v>
      </c>
      <c r="H6181">
        <v>0</v>
      </c>
      <c r="I6181" t="s">
        <v>54</v>
      </c>
      <c r="J6181" t="s">
        <v>55</v>
      </c>
      <c r="K6181" t="s">
        <v>2454</v>
      </c>
      <c r="L6181">
        <v>93442</v>
      </c>
      <c r="M6181">
        <v>35.369553000000003</v>
      </c>
      <c r="N6181">
        <v>-120.763864</v>
      </c>
      <c r="O6181">
        <v>10909</v>
      </c>
      <c r="P6181" t="s">
        <v>57</v>
      </c>
      <c r="Q6181" t="s">
        <v>53</v>
      </c>
      <c r="R6181">
        <v>9</v>
      </c>
      <c r="S6181">
        <v>1</v>
      </c>
      <c r="T6181" t="s">
        <v>58</v>
      </c>
      <c r="U6181" t="s">
        <v>52</v>
      </c>
      <c r="V6181">
        <v>0</v>
      </c>
      <c r="W6181" t="s">
        <v>52</v>
      </c>
      <c r="X6181" t="s">
        <v>53</v>
      </c>
      <c r="Y6181" t="s">
        <v>59</v>
      </c>
      <c r="Z6181">
        <v>14</v>
      </c>
      <c r="AA6181" t="s">
        <v>52</v>
      </c>
      <c r="AB6181" t="s">
        <v>52</v>
      </c>
      <c r="AC6181" t="s">
        <v>52</v>
      </c>
      <c r="AD6181" t="s">
        <v>52</v>
      </c>
      <c r="AE6181" t="s">
        <v>52</v>
      </c>
      <c r="AF6181" t="s">
        <v>53</v>
      </c>
      <c r="AG6181" t="s">
        <v>53</v>
      </c>
      <c r="AH6181" t="s">
        <v>53</v>
      </c>
      <c r="AI6181" t="s">
        <v>60</v>
      </c>
      <c r="AJ6181" t="s">
        <v>52</v>
      </c>
      <c r="AK6181" t="s">
        <v>61</v>
      </c>
      <c r="AL6181">
        <v>35</v>
      </c>
      <c r="AM6181">
        <v>35</v>
      </c>
      <c r="AN6181">
        <v>0</v>
      </c>
      <c r="AO6181">
        <v>0</v>
      </c>
      <c r="AP6181">
        <v>0</v>
      </c>
      <c r="AQ6181">
        <v>35</v>
      </c>
      <c r="AR6181">
        <v>3</v>
      </c>
      <c r="AS6181" t="s">
        <v>883</v>
      </c>
      <c r="AT6181" t="s">
        <v>52</v>
      </c>
      <c r="AU6181">
        <v>54</v>
      </c>
      <c r="AV6181">
        <v>4099</v>
      </c>
      <c r="AY6181" t="str">
        <f>IF(AND(Table1[[#This Row],[Contract]]="Month-to-Month", Table1[[#This Row],[Tenure in Months]]&lt;6, Table1[[#This Row],[Payment Method]]="Bank Withdrawal"), "High Risk", IF(OR(Table1[[#This Row],[Contract]]="Month-to-Month", Table1[[#This Row],[Tenure in Months]]&lt;12), "Medium Risk", "Low Risk"))</f>
        <v>High Risk</v>
      </c>
    </row>
    <row r="6182" spans="1:51" x14ac:dyDescent="0.35">
      <c r="A6182" t="s">
        <v>7386</v>
      </c>
      <c r="B6182" t="s">
        <v>51</v>
      </c>
      <c r="C6182">
        <v>21</v>
      </c>
      <c r="D6182" t="s">
        <v>53</v>
      </c>
      <c r="E6182" t="s">
        <v>52</v>
      </c>
      <c r="F6182" t="s">
        <v>53</v>
      </c>
      <c r="G6182" t="s">
        <v>53</v>
      </c>
      <c r="H6182">
        <v>1</v>
      </c>
      <c r="I6182" t="s">
        <v>54</v>
      </c>
      <c r="J6182" t="s">
        <v>55</v>
      </c>
      <c r="K6182" t="s">
        <v>4078</v>
      </c>
      <c r="L6182">
        <v>93446</v>
      </c>
      <c r="M6182">
        <v>35.634222000000001</v>
      </c>
      <c r="N6182">
        <v>-120.728341</v>
      </c>
      <c r="O6182">
        <v>35586</v>
      </c>
      <c r="P6182" t="s">
        <v>57</v>
      </c>
      <c r="Q6182" t="s">
        <v>53</v>
      </c>
      <c r="R6182">
        <v>6</v>
      </c>
      <c r="S6182">
        <v>45</v>
      </c>
      <c r="T6182" t="s">
        <v>92</v>
      </c>
      <c r="U6182" t="s">
        <v>53</v>
      </c>
      <c r="V6182">
        <v>17.23</v>
      </c>
      <c r="W6182" t="s">
        <v>52</v>
      </c>
      <c r="X6182" t="s">
        <v>52</v>
      </c>
      <c r="Y6182" t="s">
        <v>58</v>
      </c>
      <c r="Z6182">
        <v>0</v>
      </c>
      <c r="AA6182" t="s">
        <v>52</v>
      </c>
      <c r="AB6182" t="s">
        <v>52</v>
      </c>
      <c r="AC6182" t="s">
        <v>52</v>
      </c>
      <c r="AD6182" t="s">
        <v>52</v>
      </c>
      <c r="AE6182" t="s">
        <v>52</v>
      </c>
      <c r="AF6182" t="s">
        <v>52</v>
      </c>
      <c r="AG6182" t="s">
        <v>52</v>
      </c>
      <c r="AH6182" t="s">
        <v>52</v>
      </c>
      <c r="AI6182" t="s">
        <v>334</v>
      </c>
      <c r="AJ6182" t="s">
        <v>52</v>
      </c>
      <c r="AK6182" t="s">
        <v>61</v>
      </c>
      <c r="AL6182">
        <v>19.2</v>
      </c>
      <c r="AM6182">
        <v>903.7</v>
      </c>
      <c r="AN6182">
        <v>0</v>
      </c>
      <c r="AO6182">
        <v>0</v>
      </c>
      <c r="AP6182">
        <v>775.35</v>
      </c>
      <c r="AQ6182">
        <v>1679.05</v>
      </c>
      <c r="AR6182">
        <v>3</v>
      </c>
      <c r="AS6182" t="s">
        <v>881</v>
      </c>
      <c r="AT6182" t="s">
        <v>52</v>
      </c>
      <c r="AU6182">
        <v>24</v>
      </c>
      <c r="AV6182">
        <v>3451</v>
      </c>
      <c r="AY6182" t="str">
        <f>IF(AND(Table1[[#This Row],[Contract]]="Month-to-Month", Table1[[#This Row],[Tenure in Months]]&lt;6, Table1[[#This Row],[Payment Method]]="Bank Withdrawal"), "High Risk", IF(OR(Table1[[#This Row],[Contract]]="Month-to-Month", Table1[[#This Row],[Tenure in Months]]&lt;12), "Medium Risk", "Low Risk"))</f>
        <v>Low Risk</v>
      </c>
    </row>
    <row r="6183" spans="1:51" x14ac:dyDescent="0.35">
      <c r="A6183" t="s">
        <v>7387</v>
      </c>
      <c r="B6183" t="s">
        <v>51</v>
      </c>
      <c r="C6183">
        <v>19</v>
      </c>
      <c r="D6183" t="s">
        <v>53</v>
      </c>
      <c r="E6183" t="s">
        <v>52</v>
      </c>
      <c r="F6183" t="s">
        <v>52</v>
      </c>
      <c r="G6183" t="s">
        <v>52</v>
      </c>
      <c r="H6183">
        <v>0</v>
      </c>
      <c r="I6183" t="s">
        <v>54</v>
      </c>
      <c r="J6183" t="s">
        <v>55</v>
      </c>
      <c r="K6183" t="s">
        <v>4080</v>
      </c>
      <c r="L6183">
        <v>93450</v>
      </c>
      <c r="M6183">
        <v>35.996008000000003</v>
      </c>
      <c r="N6183">
        <v>-120.85305</v>
      </c>
      <c r="O6183">
        <v>670</v>
      </c>
      <c r="P6183" t="s">
        <v>57</v>
      </c>
      <c r="Q6183" t="s">
        <v>52</v>
      </c>
      <c r="R6183">
        <v>0</v>
      </c>
      <c r="S6183">
        <v>43</v>
      </c>
      <c r="T6183" t="s">
        <v>92</v>
      </c>
      <c r="U6183" t="s">
        <v>53</v>
      </c>
      <c r="V6183">
        <v>36.78</v>
      </c>
      <c r="W6183" t="s">
        <v>52</v>
      </c>
      <c r="X6183" t="s">
        <v>53</v>
      </c>
      <c r="Y6183" t="s">
        <v>68</v>
      </c>
      <c r="Z6183">
        <v>59</v>
      </c>
      <c r="AA6183" t="s">
        <v>53</v>
      </c>
      <c r="AB6183" t="s">
        <v>53</v>
      </c>
      <c r="AC6183" t="s">
        <v>53</v>
      </c>
      <c r="AD6183" t="s">
        <v>53</v>
      </c>
      <c r="AE6183" t="s">
        <v>52</v>
      </c>
      <c r="AF6183" t="s">
        <v>52</v>
      </c>
      <c r="AG6183" t="s">
        <v>52</v>
      </c>
      <c r="AH6183" t="s">
        <v>53</v>
      </c>
      <c r="AI6183" t="s">
        <v>124</v>
      </c>
      <c r="AJ6183" t="s">
        <v>53</v>
      </c>
      <c r="AK6183" t="s">
        <v>69</v>
      </c>
      <c r="AL6183">
        <v>90.65</v>
      </c>
      <c r="AM6183">
        <v>3882.3</v>
      </c>
      <c r="AN6183">
        <v>0</v>
      </c>
      <c r="AO6183">
        <v>0</v>
      </c>
      <c r="AP6183">
        <v>1581.54</v>
      </c>
      <c r="AQ6183">
        <v>5463.84</v>
      </c>
      <c r="AR6183">
        <v>3</v>
      </c>
      <c r="AS6183" t="s">
        <v>881</v>
      </c>
      <c r="AT6183" t="s">
        <v>52</v>
      </c>
      <c r="AU6183">
        <v>27</v>
      </c>
      <c r="AV6183">
        <v>2496</v>
      </c>
      <c r="AY6183" t="str">
        <f>IF(AND(Table1[[#This Row],[Contract]]="Month-to-Month", Table1[[#This Row],[Tenure in Months]]&lt;6, Table1[[#This Row],[Payment Method]]="Bank Withdrawal"), "High Risk", IF(OR(Table1[[#This Row],[Contract]]="Month-to-Month", Table1[[#This Row],[Tenure in Months]]&lt;12), "Medium Risk", "Low Risk"))</f>
        <v>Low Risk</v>
      </c>
    </row>
    <row r="6184" spans="1:51" x14ac:dyDescent="0.35">
      <c r="A6184" t="s">
        <v>7388</v>
      </c>
      <c r="B6184" t="s">
        <v>51</v>
      </c>
      <c r="C6184">
        <v>24</v>
      </c>
      <c r="D6184" t="s">
        <v>53</v>
      </c>
      <c r="E6184" t="s">
        <v>52</v>
      </c>
      <c r="F6184" t="s">
        <v>53</v>
      </c>
      <c r="G6184" t="s">
        <v>53</v>
      </c>
      <c r="H6184">
        <v>1</v>
      </c>
      <c r="I6184" t="s">
        <v>54</v>
      </c>
      <c r="J6184" t="s">
        <v>55</v>
      </c>
      <c r="K6184" t="s">
        <v>1241</v>
      </c>
      <c r="L6184">
        <v>93451</v>
      </c>
      <c r="M6184">
        <v>35.886766999999999</v>
      </c>
      <c r="N6184">
        <v>-120.608661</v>
      </c>
      <c r="O6184">
        <v>2666</v>
      </c>
      <c r="P6184" t="s">
        <v>57</v>
      </c>
      <c r="Q6184" t="s">
        <v>53</v>
      </c>
      <c r="R6184">
        <v>5</v>
      </c>
      <c r="S6184">
        <v>41</v>
      </c>
      <c r="T6184" t="s">
        <v>58</v>
      </c>
      <c r="U6184" t="s">
        <v>53</v>
      </c>
      <c r="V6184">
        <v>16.02</v>
      </c>
      <c r="W6184" t="s">
        <v>52</v>
      </c>
      <c r="X6184" t="s">
        <v>52</v>
      </c>
      <c r="Y6184" t="s">
        <v>58</v>
      </c>
      <c r="Z6184">
        <v>0</v>
      </c>
      <c r="AA6184" t="s">
        <v>52</v>
      </c>
      <c r="AB6184" t="s">
        <v>52</v>
      </c>
      <c r="AC6184" t="s">
        <v>52</v>
      </c>
      <c r="AD6184" t="s">
        <v>52</v>
      </c>
      <c r="AE6184" t="s">
        <v>52</v>
      </c>
      <c r="AF6184" t="s">
        <v>52</v>
      </c>
      <c r="AG6184" t="s">
        <v>52</v>
      </c>
      <c r="AH6184" t="s">
        <v>52</v>
      </c>
      <c r="AI6184" t="s">
        <v>334</v>
      </c>
      <c r="AJ6184" t="s">
        <v>53</v>
      </c>
      <c r="AK6184" t="s">
        <v>69</v>
      </c>
      <c r="AL6184">
        <v>20</v>
      </c>
      <c r="AM6184">
        <v>879.8</v>
      </c>
      <c r="AN6184">
        <v>0</v>
      </c>
      <c r="AO6184">
        <v>0</v>
      </c>
      <c r="AP6184">
        <v>656.81999999999903</v>
      </c>
      <c r="AQ6184">
        <v>1536.62</v>
      </c>
      <c r="AR6184">
        <v>3</v>
      </c>
      <c r="AS6184" t="s">
        <v>881</v>
      </c>
      <c r="AT6184" t="s">
        <v>52</v>
      </c>
      <c r="AU6184">
        <v>60</v>
      </c>
      <c r="AV6184">
        <v>5743</v>
      </c>
      <c r="AY6184" t="str">
        <f>IF(AND(Table1[[#This Row],[Contract]]="Month-to-Month", Table1[[#This Row],[Tenure in Months]]&lt;6, Table1[[#This Row],[Payment Method]]="Bank Withdrawal"), "High Risk", IF(OR(Table1[[#This Row],[Contract]]="Month-to-Month", Table1[[#This Row],[Tenure in Months]]&lt;12), "Medium Risk", "Low Risk"))</f>
        <v>Low Risk</v>
      </c>
    </row>
    <row r="6185" spans="1:51" x14ac:dyDescent="0.35">
      <c r="A6185" t="s">
        <v>7389</v>
      </c>
      <c r="B6185" t="s">
        <v>51</v>
      </c>
      <c r="C6185">
        <v>58</v>
      </c>
      <c r="D6185" t="s">
        <v>52</v>
      </c>
      <c r="E6185" t="s">
        <v>52</v>
      </c>
      <c r="F6185" t="s">
        <v>52</v>
      </c>
      <c r="G6185" t="s">
        <v>52</v>
      </c>
      <c r="H6185">
        <v>0</v>
      </c>
      <c r="I6185" t="s">
        <v>54</v>
      </c>
      <c r="J6185" t="s">
        <v>55</v>
      </c>
      <c r="K6185" t="s">
        <v>4083</v>
      </c>
      <c r="L6185">
        <v>93452</v>
      </c>
      <c r="M6185">
        <v>35.746484000000002</v>
      </c>
      <c r="N6185">
        <v>-121.223355</v>
      </c>
      <c r="O6185">
        <v>471</v>
      </c>
      <c r="P6185" t="s">
        <v>57</v>
      </c>
      <c r="Q6185" t="s">
        <v>52</v>
      </c>
      <c r="R6185">
        <v>0</v>
      </c>
      <c r="S6185">
        <v>5</v>
      </c>
      <c r="T6185" t="s">
        <v>58</v>
      </c>
      <c r="U6185" t="s">
        <v>53</v>
      </c>
      <c r="V6185">
        <v>32.81</v>
      </c>
      <c r="W6185" t="s">
        <v>52</v>
      </c>
      <c r="X6185" t="s">
        <v>53</v>
      </c>
      <c r="Y6185" t="s">
        <v>68</v>
      </c>
      <c r="Z6185">
        <v>16</v>
      </c>
      <c r="AA6185" t="s">
        <v>52</v>
      </c>
      <c r="AB6185" t="s">
        <v>53</v>
      </c>
      <c r="AC6185" t="s">
        <v>52</v>
      </c>
      <c r="AD6185" t="s">
        <v>52</v>
      </c>
      <c r="AE6185" t="s">
        <v>52</v>
      </c>
      <c r="AF6185" t="s">
        <v>52</v>
      </c>
      <c r="AG6185" t="s">
        <v>52</v>
      </c>
      <c r="AH6185" t="s">
        <v>53</v>
      </c>
      <c r="AI6185" t="s">
        <v>60</v>
      </c>
      <c r="AJ6185" t="s">
        <v>53</v>
      </c>
      <c r="AK6185" t="s">
        <v>61</v>
      </c>
      <c r="AL6185">
        <v>74.650000000000006</v>
      </c>
      <c r="AM6185">
        <v>383.65</v>
      </c>
      <c r="AN6185">
        <v>0</v>
      </c>
      <c r="AO6185">
        <v>0</v>
      </c>
      <c r="AP6185">
        <v>164.05</v>
      </c>
      <c r="AQ6185">
        <v>547.70000000000005</v>
      </c>
      <c r="AR6185">
        <v>3</v>
      </c>
      <c r="AS6185" t="s">
        <v>881</v>
      </c>
      <c r="AT6185" t="s">
        <v>52</v>
      </c>
      <c r="AU6185">
        <v>34</v>
      </c>
      <c r="AV6185">
        <v>3319</v>
      </c>
      <c r="AY6185" t="str">
        <f>IF(AND(Table1[[#This Row],[Contract]]="Month-to-Month", Table1[[#This Row],[Tenure in Months]]&lt;6, Table1[[#This Row],[Payment Method]]="Bank Withdrawal"), "High Risk", IF(OR(Table1[[#This Row],[Contract]]="Month-to-Month", Table1[[#This Row],[Tenure in Months]]&lt;12), "Medium Risk", "Low Risk"))</f>
        <v>High Risk</v>
      </c>
    </row>
    <row r="6186" spans="1:51" x14ac:dyDescent="0.35">
      <c r="A6186" t="s">
        <v>7390</v>
      </c>
      <c r="B6186" t="s">
        <v>51</v>
      </c>
      <c r="C6186">
        <v>43</v>
      </c>
      <c r="D6186" t="s">
        <v>52</v>
      </c>
      <c r="E6186" t="s">
        <v>52</v>
      </c>
      <c r="F6186" t="s">
        <v>52</v>
      </c>
      <c r="G6186" t="s">
        <v>52</v>
      </c>
      <c r="H6186">
        <v>0</v>
      </c>
      <c r="I6186" t="s">
        <v>54</v>
      </c>
      <c r="J6186" t="s">
        <v>55</v>
      </c>
      <c r="K6186" t="s">
        <v>4085</v>
      </c>
      <c r="L6186">
        <v>93453</v>
      </c>
      <c r="M6186">
        <v>35.303925999999997</v>
      </c>
      <c r="N6186">
        <v>-120.256567</v>
      </c>
      <c r="O6186">
        <v>2687</v>
      </c>
      <c r="P6186" t="s">
        <v>57</v>
      </c>
      <c r="Q6186" t="s">
        <v>52</v>
      </c>
      <c r="R6186">
        <v>0</v>
      </c>
      <c r="S6186">
        <v>72</v>
      </c>
      <c r="T6186" t="s">
        <v>58</v>
      </c>
      <c r="U6186" t="s">
        <v>52</v>
      </c>
      <c r="V6186">
        <v>0</v>
      </c>
      <c r="W6186" t="s">
        <v>52</v>
      </c>
      <c r="X6186" t="s">
        <v>53</v>
      </c>
      <c r="Y6186" t="s">
        <v>59</v>
      </c>
      <c r="Z6186">
        <v>6</v>
      </c>
      <c r="AA6186" t="s">
        <v>53</v>
      </c>
      <c r="AB6186" t="s">
        <v>52</v>
      </c>
      <c r="AC6186" t="s">
        <v>53</v>
      </c>
      <c r="AD6186" t="s">
        <v>53</v>
      </c>
      <c r="AE6186" t="s">
        <v>53</v>
      </c>
      <c r="AF6186" t="s">
        <v>53</v>
      </c>
      <c r="AG6186" t="s">
        <v>53</v>
      </c>
      <c r="AH6186" t="s">
        <v>53</v>
      </c>
      <c r="AI6186" t="s">
        <v>334</v>
      </c>
      <c r="AJ6186" t="s">
        <v>53</v>
      </c>
      <c r="AK6186" t="s">
        <v>69</v>
      </c>
      <c r="AL6186">
        <v>61.2</v>
      </c>
      <c r="AM6186">
        <v>4390.25</v>
      </c>
      <c r="AN6186">
        <v>0</v>
      </c>
      <c r="AO6186">
        <v>0</v>
      </c>
      <c r="AP6186">
        <v>0</v>
      </c>
      <c r="AQ6186">
        <v>4390.25</v>
      </c>
      <c r="AR6186">
        <v>3</v>
      </c>
      <c r="AS6186" t="s">
        <v>881</v>
      </c>
      <c r="AT6186" t="s">
        <v>52</v>
      </c>
      <c r="AU6186">
        <v>38</v>
      </c>
      <c r="AV6186">
        <v>4085</v>
      </c>
      <c r="AY6186" t="str">
        <f>IF(AND(Table1[[#This Row],[Contract]]="Month-to-Month", Table1[[#This Row],[Tenure in Months]]&lt;6, Table1[[#This Row],[Payment Method]]="Bank Withdrawal"), "High Risk", IF(OR(Table1[[#This Row],[Contract]]="Month-to-Month", Table1[[#This Row],[Tenure in Months]]&lt;12), "Medium Risk", "Low Risk"))</f>
        <v>Low Risk</v>
      </c>
    </row>
    <row r="6187" spans="1:51" x14ac:dyDescent="0.35">
      <c r="A6187" t="s">
        <v>7391</v>
      </c>
      <c r="B6187" t="s">
        <v>51</v>
      </c>
      <c r="C6187">
        <v>47</v>
      </c>
      <c r="D6187" t="s">
        <v>52</v>
      </c>
      <c r="E6187" t="s">
        <v>52</v>
      </c>
      <c r="F6187" t="s">
        <v>52</v>
      </c>
      <c r="G6187" t="s">
        <v>52</v>
      </c>
      <c r="H6187">
        <v>0</v>
      </c>
      <c r="I6187" t="s">
        <v>54</v>
      </c>
      <c r="J6187" t="s">
        <v>55</v>
      </c>
      <c r="K6187" t="s">
        <v>1693</v>
      </c>
      <c r="L6187">
        <v>93454</v>
      </c>
      <c r="M6187">
        <v>34.943522999999999</v>
      </c>
      <c r="N6187">
        <v>-120.25672900000001</v>
      </c>
      <c r="O6187">
        <v>30540</v>
      </c>
      <c r="P6187" t="s">
        <v>57</v>
      </c>
      <c r="Q6187" t="s">
        <v>52</v>
      </c>
      <c r="R6187">
        <v>0</v>
      </c>
      <c r="S6187">
        <v>4</v>
      </c>
      <c r="T6187" t="s">
        <v>58</v>
      </c>
      <c r="U6187" t="s">
        <v>53</v>
      </c>
      <c r="V6187">
        <v>6.86</v>
      </c>
      <c r="W6187" t="s">
        <v>52</v>
      </c>
      <c r="X6187" t="s">
        <v>52</v>
      </c>
      <c r="Y6187" t="s">
        <v>58</v>
      </c>
      <c r="Z6187">
        <v>0</v>
      </c>
      <c r="AA6187" t="s">
        <v>52</v>
      </c>
      <c r="AB6187" t="s">
        <v>52</v>
      </c>
      <c r="AC6187" t="s">
        <v>52</v>
      </c>
      <c r="AD6187" t="s">
        <v>52</v>
      </c>
      <c r="AE6187" t="s">
        <v>52</v>
      </c>
      <c r="AF6187" t="s">
        <v>52</v>
      </c>
      <c r="AG6187" t="s">
        <v>52</v>
      </c>
      <c r="AH6187" t="s">
        <v>52</v>
      </c>
      <c r="AI6187" t="s">
        <v>124</v>
      </c>
      <c r="AJ6187" t="s">
        <v>52</v>
      </c>
      <c r="AK6187" t="s">
        <v>69</v>
      </c>
      <c r="AL6187">
        <v>19.95</v>
      </c>
      <c r="AM6187">
        <v>68.2</v>
      </c>
      <c r="AN6187">
        <v>0</v>
      </c>
      <c r="AO6187">
        <v>0</v>
      </c>
      <c r="AP6187">
        <v>27.44</v>
      </c>
      <c r="AQ6187">
        <v>95.64</v>
      </c>
      <c r="AR6187">
        <v>4</v>
      </c>
      <c r="AS6187" t="s">
        <v>881</v>
      </c>
      <c r="AT6187" t="s">
        <v>52</v>
      </c>
      <c r="AU6187">
        <v>35</v>
      </c>
      <c r="AV6187">
        <v>2195</v>
      </c>
      <c r="AY6187" t="str">
        <f>IF(AND(Table1[[#This Row],[Contract]]="Month-to-Month", Table1[[#This Row],[Tenure in Months]]&lt;6, Table1[[#This Row],[Payment Method]]="Bank Withdrawal"), "High Risk", IF(OR(Table1[[#This Row],[Contract]]="Month-to-Month", Table1[[#This Row],[Tenure in Months]]&lt;12), "Medium Risk", "Low Risk"))</f>
        <v>Medium Risk</v>
      </c>
    </row>
    <row r="6188" spans="1:51" x14ac:dyDescent="0.35">
      <c r="A6188" t="s">
        <v>7392</v>
      </c>
      <c r="B6188" t="s">
        <v>51</v>
      </c>
      <c r="C6188">
        <v>43</v>
      </c>
      <c r="D6188" t="s">
        <v>52</v>
      </c>
      <c r="E6188" t="s">
        <v>52</v>
      </c>
      <c r="F6188" t="s">
        <v>53</v>
      </c>
      <c r="G6188" t="s">
        <v>53</v>
      </c>
      <c r="H6188">
        <v>2</v>
      </c>
      <c r="I6188" t="s">
        <v>54</v>
      </c>
      <c r="J6188" t="s">
        <v>55</v>
      </c>
      <c r="K6188" t="s">
        <v>1693</v>
      </c>
      <c r="L6188">
        <v>93455</v>
      </c>
      <c r="M6188">
        <v>34.818227</v>
      </c>
      <c r="N6188">
        <v>-120.418784</v>
      </c>
      <c r="O6188">
        <v>37364</v>
      </c>
      <c r="P6188" t="s">
        <v>57</v>
      </c>
      <c r="Q6188" t="s">
        <v>53</v>
      </c>
      <c r="R6188">
        <v>2</v>
      </c>
      <c r="S6188">
        <v>9</v>
      </c>
      <c r="T6188" t="s">
        <v>58</v>
      </c>
      <c r="U6188" t="s">
        <v>53</v>
      </c>
      <c r="V6188">
        <v>44.46</v>
      </c>
      <c r="W6188" t="s">
        <v>52</v>
      </c>
      <c r="X6188" t="s">
        <v>53</v>
      </c>
      <c r="Y6188" t="s">
        <v>59</v>
      </c>
      <c r="Z6188">
        <v>24</v>
      </c>
      <c r="AA6188" t="s">
        <v>52</v>
      </c>
      <c r="AB6188" t="s">
        <v>53</v>
      </c>
      <c r="AC6188" t="s">
        <v>52</v>
      </c>
      <c r="AD6188" t="s">
        <v>53</v>
      </c>
      <c r="AE6188" t="s">
        <v>52</v>
      </c>
      <c r="AF6188" t="s">
        <v>52</v>
      </c>
      <c r="AG6188" t="s">
        <v>52</v>
      </c>
      <c r="AH6188" t="s">
        <v>53</v>
      </c>
      <c r="AI6188" t="s">
        <v>60</v>
      </c>
      <c r="AJ6188" t="s">
        <v>52</v>
      </c>
      <c r="AK6188" t="s">
        <v>69</v>
      </c>
      <c r="AL6188">
        <v>54.8</v>
      </c>
      <c r="AM6188">
        <v>452.8</v>
      </c>
      <c r="AN6188">
        <v>0</v>
      </c>
      <c r="AO6188">
        <v>0</v>
      </c>
      <c r="AP6188">
        <v>400.14</v>
      </c>
      <c r="AQ6188">
        <v>852.94</v>
      </c>
      <c r="AR6188">
        <v>4</v>
      </c>
      <c r="AS6188" t="s">
        <v>881</v>
      </c>
      <c r="AT6188" t="s">
        <v>52</v>
      </c>
      <c r="AU6188">
        <v>73</v>
      </c>
      <c r="AV6188">
        <v>2848</v>
      </c>
      <c r="AY6188" t="str">
        <f>IF(AND(Table1[[#This Row],[Contract]]="Month-to-Month", Table1[[#This Row],[Tenure in Months]]&lt;6, Table1[[#This Row],[Payment Method]]="Bank Withdrawal"), "High Risk", IF(OR(Table1[[#This Row],[Contract]]="Month-to-Month", Table1[[#This Row],[Tenure in Months]]&lt;12), "Medium Risk", "Low Risk"))</f>
        <v>Medium Risk</v>
      </c>
    </row>
    <row r="6189" spans="1:51" x14ac:dyDescent="0.35">
      <c r="A6189" t="s">
        <v>7393</v>
      </c>
      <c r="B6189" t="s">
        <v>66</v>
      </c>
      <c r="C6189">
        <v>42</v>
      </c>
      <c r="D6189" t="s">
        <v>52</v>
      </c>
      <c r="E6189" t="s">
        <v>52</v>
      </c>
      <c r="F6189" t="s">
        <v>53</v>
      </c>
      <c r="G6189" t="s">
        <v>52</v>
      </c>
      <c r="H6189">
        <v>0</v>
      </c>
      <c r="I6189" t="s">
        <v>54</v>
      </c>
      <c r="J6189" t="s">
        <v>55</v>
      </c>
      <c r="K6189" t="s">
        <v>1004</v>
      </c>
      <c r="L6189">
        <v>93460</v>
      </c>
      <c r="M6189">
        <v>34.630355999999999</v>
      </c>
      <c r="N6189">
        <v>-120.03256399999999</v>
      </c>
      <c r="O6189">
        <v>5710</v>
      </c>
      <c r="P6189" t="s">
        <v>57</v>
      </c>
      <c r="Q6189" t="s">
        <v>53</v>
      </c>
      <c r="R6189">
        <v>7</v>
      </c>
      <c r="S6189">
        <v>33</v>
      </c>
      <c r="T6189" t="s">
        <v>58</v>
      </c>
      <c r="U6189" t="s">
        <v>53</v>
      </c>
      <c r="V6189">
        <v>48.09</v>
      </c>
      <c r="W6189" t="s">
        <v>52</v>
      </c>
      <c r="X6189" t="s">
        <v>53</v>
      </c>
      <c r="Y6189" t="s">
        <v>59</v>
      </c>
      <c r="Z6189">
        <v>9</v>
      </c>
      <c r="AA6189" t="s">
        <v>52</v>
      </c>
      <c r="AB6189" t="s">
        <v>52</v>
      </c>
      <c r="AC6189" t="s">
        <v>52</v>
      </c>
      <c r="AD6189" t="s">
        <v>53</v>
      </c>
      <c r="AE6189" t="s">
        <v>52</v>
      </c>
      <c r="AF6189" t="s">
        <v>52</v>
      </c>
      <c r="AG6189" t="s">
        <v>52</v>
      </c>
      <c r="AH6189" t="s">
        <v>53</v>
      </c>
      <c r="AI6189" t="s">
        <v>124</v>
      </c>
      <c r="AJ6189" t="s">
        <v>53</v>
      </c>
      <c r="AK6189" t="s">
        <v>69</v>
      </c>
      <c r="AL6189">
        <v>51.45</v>
      </c>
      <c r="AM6189">
        <v>1758.9</v>
      </c>
      <c r="AN6189">
        <v>0</v>
      </c>
      <c r="AO6189">
        <v>0</v>
      </c>
      <c r="AP6189">
        <v>1586.97</v>
      </c>
      <c r="AQ6189">
        <v>3345.87</v>
      </c>
      <c r="AR6189">
        <v>3</v>
      </c>
      <c r="AS6189" t="s">
        <v>881</v>
      </c>
      <c r="AT6189" t="s">
        <v>52</v>
      </c>
      <c r="AU6189">
        <v>59</v>
      </c>
      <c r="AV6189">
        <v>4935</v>
      </c>
      <c r="AY6189" t="str">
        <f>IF(AND(Table1[[#This Row],[Contract]]="Month-to-Month", Table1[[#This Row],[Tenure in Months]]&lt;6, Table1[[#This Row],[Payment Method]]="Bank Withdrawal"), "High Risk", IF(OR(Table1[[#This Row],[Contract]]="Month-to-Month", Table1[[#This Row],[Tenure in Months]]&lt;12), "Medium Risk", "Low Risk"))</f>
        <v>Low Risk</v>
      </c>
    </row>
    <row r="6190" spans="1:51" x14ac:dyDescent="0.35">
      <c r="A6190" t="s">
        <v>7394</v>
      </c>
      <c r="B6190" t="s">
        <v>66</v>
      </c>
      <c r="C6190">
        <v>59</v>
      </c>
      <c r="D6190" t="s">
        <v>52</v>
      </c>
      <c r="E6190" t="s">
        <v>52</v>
      </c>
      <c r="F6190" t="s">
        <v>53</v>
      </c>
      <c r="G6190" t="s">
        <v>52</v>
      </c>
      <c r="H6190">
        <v>0</v>
      </c>
      <c r="I6190" t="s">
        <v>54</v>
      </c>
      <c r="J6190" t="s">
        <v>55</v>
      </c>
      <c r="K6190" t="s">
        <v>1006</v>
      </c>
      <c r="L6190">
        <v>93461</v>
      </c>
      <c r="M6190">
        <v>35.634487999999997</v>
      </c>
      <c r="N6190">
        <v>-120.29353399999999</v>
      </c>
      <c r="O6190">
        <v>1255</v>
      </c>
      <c r="P6190" t="s">
        <v>57</v>
      </c>
      <c r="Q6190" t="s">
        <v>53</v>
      </c>
      <c r="R6190">
        <v>4</v>
      </c>
      <c r="S6190">
        <v>72</v>
      </c>
      <c r="T6190" t="s">
        <v>58</v>
      </c>
      <c r="U6190" t="s">
        <v>53</v>
      </c>
      <c r="V6190">
        <v>6.23</v>
      </c>
      <c r="W6190" t="s">
        <v>53</v>
      </c>
      <c r="X6190" t="s">
        <v>53</v>
      </c>
      <c r="Y6190" t="s">
        <v>68</v>
      </c>
      <c r="Z6190">
        <v>27</v>
      </c>
      <c r="AA6190" t="s">
        <v>53</v>
      </c>
      <c r="AB6190" t="s">
        <v>52</v>
      </c>
      <c r="AC6190" t="s">
        <v>52</v>
      </c>
      <c r="AD6190" t="s">
        <v>52</v>
      </c>
      <c r="AE6190" t="s">
        <v>52</v>
      </c>
      <c r="AF6190" t="s">
        <v>52</v>
      </c>
      <c r="AG6190" t="s">
        <v>52</v>
      </c>
      <c r="AH6190" t="s">
        <v>52</v>
      </c>
      <c r="AI6190" t="s">
        <v>334</v>
      </c>
      <c r="AJ6190" t="s">
        <v>52</v>
      </c>
      <c r="AK6190" t="s">
        <v>61</v>
      </c>
      <c r="AL6190">
        <v>80.45</v>
      </c>
      <c r="AM6190">
        <v>5737.6</v>
      </c>
      <c r="AN6190">
        <v>0</v>
      </c>
      <c r="AO6190">
        <v>130</v>
      </c>
      <c r="AP6190">
        <v>448.56</v>
      </c>
      <c r="AQ6190">
        <v>6316.16</v>
      </c>
      <c r="AR6190">
        <v>4</v>
      </c>
      <c r="AS6190" t="s">
        <v>881</v>
      </c>
      <c r="AT6190" t="s">
        <v>52</v>
      </c>
      <c r="AU6190">
        <v>62</v>
      </c>
      <c r="AV6190">
        <v>4202</v>
      </c>
      <c r="AY6190" t="str">
        <f>IF(AND(Table1[[#This Row],[Contract]]="Month-to-Month", Table1[[#This Row],[Tenure in Months]]&lt;6, Table1[[#This Row],[Payment Method]]="Bank Withdrawal"), "High Risk", IF(OR(Table1[[#This Row],[Contract]]="Month-to-Month", Table1[[#This Row],[Tenure in Months]]&lt;12), "Medium Risk", "Low Risk"))</f>
        <v>Low Risk</v>
      </c>
    </row>
    <row r="6191" spans="1:51" x14ac:dyDescent="0.35">
      <c r="A6191" t="s">
        <v>7395</v>
      </c>
      <c r="B6191" t="s">
        <v>51</v>
      </c>
      <c r="C6191">
        <v>41</v>
      </c>
      <c r="D6191" t="s">
        <v>52</v>
      </c>
      <c r="E6191" t="s">
        <v>52</v>
      </c>
      <c r="F6191" t="s">
        <v>52</v>
      </c>
      <c r="G6191" t="s">
        <v>52</v>
      </c>
      <c r="H6191">
        <v>0</v>
      </c>
      <c r="I6191" t="s">
        <v>54</v>
      </c>
      <c r="J6191" t="s">
        <v>55</v>
      </c>
      <c r="K6191" t="s">
        <v>1243</v>
      </c>
      <c r="L6191">
        <v>93505</v>
      </c>
      <c r="M6191">
        <v>35.151491</v>
      </c>
      <c r="N6191">
        <v>-117.92759700000001</v>
      </c>
      <c r="O6191">
        <v>8316</v>
      </c>
      <c r="P6191" t="s">
        <v>57</v>
      </c>
      <c r="Q6191" t="s">
        <v>52</v>
      </c>
      <c r="R6191">
        <v>0</v>
      </c>
      <c r="S6191">
        <v>15</v>
      </c>
      <c r="T6191" t="s">
        <v>58</v>
      </c>
      <c r="U6191" t="s">
        <v>53</v>
      </c>
      <c r="V6191">
        <v>27.3</v>
      </c>
      <c r="W6191" t="s">
        <v>52</v>
      </c>
      <c r="X6191" t="s">
        <v>53</v>
      </c>
      <c r="Y6191" t="s">
        <v>68</v>
      </c>
      <c r="Z6191">
        <v>18</v>
      </c>
      <c r="AA6191" t="s">
        <v>52</v>
      </c>
      <c r="AB6191" t="s">
        <v>52</v>
      </c>
      <c r="AC6191" t="s">
        <v>53</v>
      </c>
      <c r="AD6191" t="s">
        <v>52</v>
      </c>
      <c r="AE6191" t="s">
        <v>53</v>
      </c>
      <c r="AF6191" t="s">
        <v>52</v>
      </c>
      <c r="AG6191" t="s">
        <v>52</v>
      </c>
      <c r="AH6191" t="s">
        <v>53</v>
      </c>
      <c r="AI6191" t="s">
        <v>60</v>
      </c>
      <c r="AJ6191" t="s">
        <v>52</v>
      </c>
      <c r="AK6191" t="s">
        <v>61</v>
      </c>
      <c r="AL6191">
        <v>85.3</v>
      </c>
      <c r="AM6191">
        <v>1219.8499999999999</v>
      </c>
      <c r="AN6191">
        <v>0</v>
      </c>
      <c r="AO6191">
        <v>0</v>
      </c>
      <c r="AP6191">
        <v>409.5</v>
      </c>
      <c r="AQ6191">
        <v>1629.35</v>
      </c>
      <c r="AR6191">
        <v>3</v>
      </c>
      <c r="AS6191" t="s">
        <v>881</v>
      </c>
      <c r="AT6191" t="s">
        <v>52</v>
      </c>
      <c r="AU6191">
        <v>51</v>
      </c>
      <c r="AV6191">
        <v>5559</v>
      </c>
      <c r="AY6191" t="str">
        <f>IF(AND(Table1[[#This Row],[Contract]]="Month-to-Month", Table1[[#This Row],[Tenure in Months]]&lt;6, Table1[[#This Row],[Payment Method]]="Bank Withdrawal"), "High Risk", IF(OR(Table1[[#This Row],[Contract]]="Month-to-Month", Table1[[#This Row],[Tenure in Months]]&lt;12), "Medium Risk", "Low Risk"))</f>
        <v>Medium Risk</v>
      </c>
    </row>
    <row r="6192" spans="1:51" x14ac:dyDescent="0.35">
      <c r="A6192" t="s">
        <v>7396</v>
      </c>
      <c r="B6192" t="s">
        <v>66</v>
      </c>
      <c r="C6192">
        <v>63</v>
      </c>
      <c r="D6192" t="s">
        <v>52</v>
      </c>
      <c r="E6192" t="s">
        <v>52</v>
      </c>
      <c r="F6192" t="s">
        <v>53</v>
      </c>
      <c r="G6192" t="s">
        <v>53</v>
      </c>
      <c r="H6192">
        <v>1</v>
      </c>
      <c r="I6192" t="s">
        <v>54</v>
      </c>
      <c r="J6192" t="s">
        <v>55</v>
      </c>
      <c r="K6192" t="s">
        <v>1008</v>
      </c>
      <c r="L6192">
        <v>93512</v>
      </c>
      <c r="M6192">
        <v>37.653947000000002</v>
      </c>
      <c r="N6192">
        <v>-118.231443</v>
      </c>
      <c r="O6192">
        <v>340</v>
      </c>
      <c r="P6192" t="s">
        <v>57</v>
      </c>
      <c r="Q6192" t="s">
        <v>53</v>
      </c>
      <c r="R6192">
        <v>5</v>
      </c>
      <c r="S6192">
        <v>15</v>
      </c>
      <c r="T6192" t="s">
        <v>58</v>
      </c>
      <c r="U6192" t="s">
        <v>53</v>
      </c>
      <c r="V6192">
        <v>39.770000000000003</v>
      </c>
      <c r="W6192" t="s">
        <v>52</v>
      </c>
      <c r="X6192" t="s">
        <v>53</v>
      </c>
      <c r="Y6192" t="s">
        <v>59</v>
      </c>
      <c r="Z6192">
        <v>18</v>
      </c>
      <c r="AA6192" t="s">
        <v>52</v>
      </c>
      <c r="AB6192" t="s">
        <v>53</v>
      </c>
      <c r="AC6192" t="s">
        <v>53</v>
      </c>
      <c r="AD6192" t="s">
        <v>53</v>
      </c>
      <c r="AE6192" t="s">
        <v>53</v>
      </c>
      <c r="AF6192" t="s">
        <v>53</v>
      </c>
      <c r="AG6192" t="s">
        <v>53</v>
      </c>
      <c r="AH6192" t="s">
        <v>53</v>
      </c>
      <c r="AI6192" t="s">
        <v>60</v>
      </c>
      <c r="AJ6192" t="s">
        <v>52</v>
      </c>
      <c r="AK6192" t="s">
        <v>61</v>
      </c>
      <c r="AL6192">
        <v>76.5</v>
      </c>
      <c r="AM6192">
        <v>1155.5999999999999</v>
      </c>
      <c r="AN6192">
        <v>0</v>
      </c>
      <c r="AO6192">
        <v>0</v>
      </c>
      <c r="AP6192">
        <v>596.54999999999995</v>
      </c>
      <c r="AQ6192">
        <v>1752.15</v>
      </c>
      <c r="AR6192">
        <v>5</v>
      </c>
      <c r="AS6192" t="s">
        <v>881</v>
      </c>
      <c r="AT6192" t="s">
        <v>52</v>
      </c>
      <c r="AU6192">
        <v>76</v>
      </c>
      <c r="AV6192">
        <v>3851</v>
      </c>
      <c r="AY6192" t="str">
        <f>IF(AND(Table1[[#This Row],[Contract]]="Month-to-Month", Table1[[#This Row],[Tenure in Months]]&lt;6, Table1[[#This Row],[Payment Method]]="Bank Withdrawal"), "High Risk", IF(OR(Table1[[#This Row],[Contract]]="Month-to-Month", Table1[[#This Row],[Tenure in Months]]&lt;12), "Medium Risk", "Low Risk"))</f>
        <v>Medium Risk</v>
      </c>
    </row>
    <row r="6193" spans="1:51" x14ac:dyDescent="0.35">
      <c r="A6193" t="s">
        <v>7397</v>
      </c>
      <c r="B6193" t="s">
        <v>66</v>
      </c>
      <c r="C6193">
        <v>34</v>
      </c>
      <c r="D6193" t="s">
        <v>52</v>
      </c>
      <c r="E6193" t="s">
        <v>52</v>
      </c>
      <c r="F6193" t="s">
        <v>53</v>
      </c>
      <c r="G6193" t="s">
        <v>52</v>
      </c>
      <c r="H6193">
        <v>0</v>
      </c>
      <c r="I6193" t="s">
        <v>54</v>
      </c>
      <c r="J6193" t="s">
        <v>55</v>
      </c>
      <c r="K6193" t="s">
        <v>550</v>
      </c>
      <c r="L6193">
        <v>93516</v>
      </c>
      <c r="M6193">
        <v>34.957030000000003</v>
      </c>
      <c r="N6193">
        <v>-117.73045</v>
      </c>
      <c r="O6193">
        <v>2241</v>
      </c>
      <c r="P6193" t="s">
        <v>57</v>
      </c>
      <c r="Q6193" t="s">
        <v>53</v>
      </c>
      <c r="R6193">
        <v>8</v>
      </c>
      <c r="S6193">
        <v>19</v>
      </c>
      <c r="T6193" t="s">
        <v>58</v>
      </c>
      <c r="U6193" t="s">
        <v>53</v>
      </c>
      <c r="V6193">
        <v>7.84</v>
      </c>
      <c r="W6193" t="s">
        <v>53</v>
      </c>
      <c r="X6193" t="s">
        <v>53</v>
      </c>
      <c r="Y6193" t="s">
        <v>68</v>
      </c>
      <c r="Z6193">
        <v>16</v>
      </c>
      <c r="AA6193" t="s">
        <v>52</v>
      </c>
      <c r="AB6193" t="s">
        <v>52</v>
      </c>
      <c r="AC6193" t="s">
        <v>52</v>
      </c>
      <c r="AD6193" t="s">
        <v>52</v>
      </c>
      <c r="AE6193" t="s">
        <v>53</v>
      </c>
      <c r="AF6193" t="s">
        <v>52</v>
      </c>
      <c r="AG6193" t="s">
        <v>52</v>
      </c>
      <c r="AH6193" t="s">
        <v>53</v>
      </c>
      <c r="AI6193" t="s">
        <v>60</v>
      </c>
      <c r="AJ6193" t="s">
        <v>53</v>
      </c>
      <c r="AK6193" t="s">
        <v>61</v>
      </c>
      <c r="AL6193">
        <v>86.85</v>
      </c>
      <c r="AM6193">
        <v>1564.4</v>
      </c>
      <c r="AN6193">
        <v>0</v>
      </c>
      <c r="AO6193">
        <v>0</v>
      </c>
      <c r="AP6193">
        <v>148.96</v>
      </c>
      <c r="AQ6193">
        <v>1713.36</v>
      </c>
      <c r="AR6193">
        <v>5</v>
      </c>
      <c r="AS6193" t="s">
        <v>881</v>
      </c>
      <c r="AT6193" t="s">
        <v>52</v>
      </c>
      <c r="AU6193">
        <v>64</v>
      </c>
      <c r="AV6193">
        <v>5072</v>
      </c>
      <c r="AY6193" t="str">
        <f>IF(AND(Table1[[#This Row],[Contract]]="Month-to-Month", Table1[[#This Row],[Tenure in Months]]&lt;6, Table1[[#This Row],[Payment Method]]="Bank Withdrawal"), "High Risk", IF(OR(Table1[[#This Row],[Contract]]="Month-to-Month", Table1[[#This Row],[Tenure in Months]]&lt;12), "Medium Risk", "Low Risk"))</f>
        <v>Medium Risk</v>
      </c>
    </row>
    <row r="6194" spans="1:51" x14ac:dyDescent="0.35">
      <c r="A6194" t="s">
        <v>7398</v>
      </c>
      <c r="B6194" t="s">
        <v>51</v>
      </c>
      <c r="C6194">
        <v>40</v>
      </c>
      <c r="D6194" t="s">
        <v>52</v>
      </c>
      <c r="E6194" t="s">
        <v>52</v>
      </c>
      <c r="F6194" t="s">
        <v>52</v>
      </c>
      <c r="G6194" t="s">
        <v>52</v>
      </c>
      <c r="H6194">
        <v>0</v>
      </c>
      <c r="I6194" t="s">
        <v>54</v>
      </c>
      <c r="J6194" t="s">
        <v>55</v>
      </c>
      <c r="K6194" t="s">
        <v>1247</v>
      </c>
      <c r="L6194">
        <v>93517</v>
      </c>
      <c r="M6194">
        <v>38.184583000000003</v>
      </c>
      <c r="N6194">
        <v>-119.286558</v>
      </c>
      <c r="O6194">
        <v>826</v>
      </c>
      <c r="P6194" t="s">
        <v>57</v>
      </c>
      <c r="Q6194" t="s">
        <v>52</v>
      </c>
      <c r="R6194">
        <v>0</v>
      </c>
      <c r="S6194">
        <v>1</v>
      </c>
      <c r="T6194" t="s">
        <v>58</v>
      </c>
      <c r="U6194" t="s">
        <v>53</v>
      </c>
      <c r="V6194">
        <v>16.91</v>
      </c>
      <c r="W6194" t="s">
        <v>52</v>
      </c>
      <c r="X6194" t="s">
        <v>52</v>
      </c>
      <c r="Y6194" t="s">
        <v>58</v>
      </c>
      <c r="Z6194">
        <v>0</v>
      </c>
      <c r="AA6194" t="s">
        <v>52</v>
      </c>
      <c r="AB6194" t="s">
        <v>52</v>
      </c>
      <c r="AC6194" t="s">
        <v>52</v>
      </c>
      <c r="AD6194" t="s">
        <v>52</v>
      </c>
      <c r="AE6194" t="s">
        <v>52</v>
      </c>
      <c r="AF6194" t="s">
        <v>52</v>
      </c>
      <c r="AG6194" t="s">
        <v>52</v>
      </c>
      <c r="AH6194" t="s">
        <v>52</v>
      </c>
      <c r="AI6194" t="s">
        <v>60</v>
      </c>
      <c r="AJ6194" t="s">
        <v>52</v>
      </c>
      <c r="AK6194" t="s">
        <v>69</v>
      </c>
      <c r="AL6194">
        <v>19.649999999999999</v>
      </c>
      <c r="AM6194">
        <v>19.649999999999999</v>
      </c>
      <c r="AN6194">
        <v>0</v>
      </c>
      <c r="AO6194">
        <v>0</v>
      </c>
      <c r="AP6194">
        <v>16.91</v>
      </c>
      <c r="AQ6194">
        <v>36.56</v>
      </c>
      <c r="AR6194">
        <v>3</v>
      </c>
      <c r="AS6194" t="s">
        <v>883</v>
      </c>
      <c r="AT6194" t="s">
        <v>52</v>
      </c>
      <c r="AU6194">
        <v>31</v>
      </c>
      <c r="AV6194">
        <v>3192</v>
      </c>
      <c r="AY6194" t="str">
        <f>IF(AND(Table1[[#This Row],[Contract]]="Month-to-Month", Table1[[#This Row],[Tenure in Months]]&lt;6, Table1[[#This Row],[Payment Method]]="Bank Withdrawal"), "High Risk", IF(OR(Table1[[#This Row],[Contract]]="Month-to-Month", Table1[[#This Row],[Tenure in Months]]&lt;12), "Medium Risk", "Low Risk"))</f>
        <v>Medium Risk</v>
      </c>
    </row>
    <row r="6195" spans="1:51" x14ac:dyDescent="0.35">
      <c r="A6195" t="s">
        <v>7399</v>
      </c>
      <c r="B6195" t="s">
        <v>66</v>
      </c>
      <c r="C6195">
        <v>26</v>
      </c>
      <c r="D6195" t="s">
        <v>53</v>
      </c>
      <c r="E6195" t="s">
        <v>52</v>
      </c>
      <c r="F6195" t="s">
        <v>52</v>
      </c>
      <c r="G6195" t="s">
        <v>52</v>
      </c>
      <c r="H6195">
        <v>0</v>
      </c>
      <c r="I6195" t="s">
        <v>54</v>
      </c>
      <c r="J6195" t="s">
        <v>55</v>
      </c>
      <c r="K6195" t="s">
        <v>4097</v>
      </c>
      <c r="L6195">
        <v>93522</v>
      </c>
      <c r="M6195">
        <v>36.319181</v>
      </c>
      <c r="N6195">
        <v>-117.593053</v>
      </c>
      <c r="O6195">
        <v>64</v>
      </c>
      <c r="P6195" t="s">
        <v>57</v>
      </c>
      <c r="Q6195" t="s">
        <v>52</v>
      </c>
      <c r="R6195">
        <v>0</v>
      </c>
      <c r="S6195">
        <v>2</v>
      </c>
      <c r="T6195" t="s">
        <v>67</v>
      </c>
      <c r="U6195" t="s">
        <v>53</v>
      </c>
      <c r="V6195">
        <v>41.9</v>
      </c>
      <c r="W6195" t="s">
        <v>52</v>
      </c>
      <c r="X6195" t="s">
        <v>53</v>
      </c>
      <c r="Y6195" t="s">
        <v>59</v>
      </c>
      <c r="Z6195">
        <v>71</v>
      </c>
      <c r="AA6195" t="s">
        <v>52</v>
      </c>
      <c r="AB6195" t="s">
        <v>52</v>
      </c>
      <c r="AC6195" t="s">
        <v>52</v>
      </c>
      <c r="AD6195" t="s">
        <v>52</v>
      </c>
      <c r="AE6195" t="s">
        <v>52</v>
      </c>
      <c r="AF6195" t="s">
        <v>52</v>
      </c>
      <c r="AG6195" t="s">
        <v>52</v>
      </c>
      <c r="AH6195" t="s">
        <v>52</v>
      </c>
      <c r="AI6195" t="s">
        <v>60</v>
      </c>
      <c r="AJ6195" t="s">
        <v>52</v>
      </c>
      <c r="AK6195" t="s">
        <v>61</v>
      </c>
      <c r="AL6195">
        <v>45.55</v>
      </c>
      <c r="AM6195">
        <v>84.4</v>
      </c>
      <c r="AN6195">
        <v>0</v>
      </c>
      <c r="AO6195">
        <v>10</v>
      </c>
      <c r="AP6195">
        <v>83.8</v>
      </c>
      <c r="AQ6195">
        <v>178.2</v>
      </c>
      <c r="AR6195">
        <v>5</v>
      </c>
      <c r="AS6195" t="s">
        <v>883</v>
      </c>
      <c r="AT6195" t="s">
        <v>52</v>
      </c>
      <c r="AU6195">
        <v>70</v>
      </c>
      <c r="AV6195">
        <v>4372</v>
      </c>
      <c r="AY6195" t="str">
        <f>IF(AND(Table1[[#This Row],[Contract]]="Month-to-Month", Table1[[#This Row],[Tenure in Months]]&lt;6, Table1[[#This Row],[Payment Method]]="Bank Withdrawal"), "High Risk", IF(OR(Table1[[#This Row],[Contract]]="Month-to-Month", Table1[[#This Row],[Tenure in Months]]&lt;12), "Medium Risk", "Low Risk"))</f>
        <v>High Risk</v>
      </c>
    </row>
    <row r="6196" spans="1:51" x14ac:dyDescent="0.35">
      <c r="A6196" t="s">
        <v>7400</v>
      </c>
      <c r="B6196" t="s">
        <v>66</v>
      </c>
      <c r="C6196">
        <v>58</v>
      </c>
      <c r="D6196" t="s">
        <v>52</v>
      </c>
      <c r="E6196" t="s">
        <v>52</v>
      </c>
      <c r="F6196" t="s">
        <v>52</v>
      </c>
      <c r="G6196" t="s">
        <v>52</v>
      </c>
      <c r="H6196">
        <v>0</v>
      </c>
      <c r="I6196" t="s">
        <v>54</v>
      </c>
      <c r="J6196" t="s">
        <v>55</v>
      </c>
      <c r="K6196" t="s">
        <v>2459</v>
      </c>
      <c r="L6196">
        <v>93526</v>
      </c>
      <c r="M6196">
        <v>36.869584000000003</v>
      </c>
      <c r="N6196">
        <v>-118.189241</v>
      </c>
      <c r="O6196">
        <v>734</v>
      </c>
      <c r="P6196" t="s">
        <v>57</v>
      </c>
      <c r="Q6196" t="s">
        <v>52</v>
      </c>
      <c r="R6196">
        <v>0</v>
      </c>
      <c r="S6196">
        <v>12</v>
      </c>
      <c r="T6196" t="s">
        <v>58</v>
      </c>
      <c r="U6196" t="s">
        <v>53</v>
      </c>
      <c r="V6196">
        <v>41.78</v>
      </c>
      <c r="W6196" t="s">
        <v>52</v>
      </c>
      <c r="X6196" t="s">
        <v>52</v>
      </c>
      <c r="Y6196" t="s">
        <v>58</v>
      </c>
      <c r="Z6196">
        <v>0</v>
      </c>
      <c r="AA6196" t="s">
        <v>52</v>
      </c>
      <c r="AB6196" t="s">
        <v>52</v>
      </c>
      <c r="AC6196" t="s">
        <v>52</v>
      </c>
      <c r="AD6196" t="s">
        <v>52</v>
      </c>
      <c r="AE6196" t="s">
        <v>52</v>
      </c>
      <c r="AF6196" t="s">
        <v>52</v>
      </c>
      <c r="AG6196" t="s">
        <v>52</v>
      </c>
      <c r="AH6196" t="s">
        <v>52</v>
      </c>
      <c r="AI6196" t="s">
        <v>124</v>
      </c>
      <c r="AJ6196" t="s">
        <v>52</v>
      </c>
      <c r="AK6196" t="s">
        <v>69</v>
      </c>
      <c r="AL6196">
        <v>19.3</v>
      </c>
      <c r="AM6196">
        <v>228.75</v>
      </c>
      <c r="AN6196">
        <v>0</v>
      </c>
      <c r="AO6196">
        <v>0</v>
      </c>
      <c r="AP6196">
        <v>501.36</v>
      </c>
      <c r="AQ6196">
        <v>730.11</v>
      </c>
      <c r="AR6196">
        <v>5</v>
      </c>
      <c r="AS6196" t="s">
        <v>881</v>
      </c>
      <c r="AT6196" t="s">
        <v>52</v>
      </c>
      <c r="AU6196">
        <v>77</v>
      </c>
      <c r="AV6196">
        <v>2868</v>
      </c>
      <c r="AY6196" t="str">
        <f>IF(AND(Table1[[#This Row],[Contract]]="Month-to-Month", Table1[[#This Row],[Tenure in Months]]&lt;6, Table1[[#This Row],[Payment Method]]="Bank Withdrawal"), "High Risk", IF(OR(Table1[[#This Row],[Contract]]="Month-to-Month", Table1[[#This Row],[Tenure in Months]]&lt;12), "Medium Risk", "Low Risk"))</f>
        <v>Low Risk</v>
      </c>
    </row>
    <row r="6197" spans="1:51" x14ac:dyDescent="0.35">
      <c r="A6197" t="s">
        <v>7401</v>
      </c>
      <c r="B6197" t="s">
        <v>66</v>
      </c>
      <c r="C6197">
        <v>41</v>
      </c>
      <c r="D6197" t="s">
        <v>52</v>
      </c>
      <c r="E6197" t="s">
        <v>52</v>
      </c>
      <c r="F6197" t="s">
        <v>53</v>
      </c>
      <c r="G6197" t="s">
        <v>52</v>
      </c>
      <c r="H6197">
        <v>0</v>
      </c>
      <c r="I6197" t="s">
        <v>54</v>
      </c>
      <c r="J6197" t="s">
        <v>55</v>
      </c>
      <c r="K6197" t="s">
        <v>162</v>
      </c>
      <c r="L6197">
        <v>92592</v>
      </c>
      <c r="M6197">
        <v>33.507255000000001</v>
      </c>
      <c r="N6197">
        <v>-117.029473</v>
      </c>
      <c r="O6197">
        <v>46171</v>
      </c>
      <c r="P6197" t="s">
        <v>57</v>
      </c>
      <c r="Q6197" t="s">
        <v>53</v>
      </c>
      <c r="R6197">
        <v>4</v>
      </c>
      <c r="S6197">
        <v>70</v>
      </c>
      <c r="T6197" t="s">
        <v>58</v>
      </c>
      <c r="U6197" t="s">
        <v>53</v>
      </c>
      <c r="V6197">
        <v>28.54</v>
      </c>
      <c r="W6197" t="s">
        <v>53</v>
      </c>
      <c r="X6197" t="s">
        <v>53</v>
      </c>
      <c r="Y6197" t="s">
        <v>68</v>
      </c>
      <c r="Z6197">
        <v>23</v>
      </c>
      <c r="AA6197" t="s">
        <v>52</v>
      </c>
      <c r="AB6197" t="s">
        <v>53</v>
      </c>
      <c r="AC6197" t="s">
        <v>53</v>
      </c>
      <c r="AD6197" t="s">
        <v>53</v>
      </c>
      <c r="AE6197" t="s">
        <v>53</v>
      </c>
      <c r="AF6197" t="s">
        <v>53</v>
      </c>
      <c r="AG6197" t="s">
        <v>53</v>
      </c>
      <c r="AH6197" t="s">
        <v>53</v>
      </c>
      <c r="AI6197" t="s">
        <v>334</v>
      </c>
      <c r="AJ6197" t="s">
        <v>53</v>
      </c>
      <c r="AK6197" t="s">
        <v>61</v>
      </c>
      <c r="AL6197">
        <v>110.5</v>
      </c>
      <c r="AM6197">
        <v>7752.05</v>
      </c>
      <c r="AN6197">
        <v>0</v>
      </c>
      <c r="AO6197">
        <v>0</v>
      </c>
      <c r="AP6197">
        <v>1997.8</v>
      </c>
      <c r="AQ6197">
        <v>9749.85</v>
      </c>
      <c r="AR6197">
        <v>4</v>
      </c>
      <c r="AS6197" t="s">
        <v>881</v>
      </c>
      <c r="AT6197" t="s">
        <v>52</v>
      </c>
      <c r="AU6197">
        <v>64</v>
      </c>
      <c r="AV6197">
        <v>5979</v>
      </c>
      <c r="AY6197" t="str">
        <f>IF(AND(Table1[[#This Row],[Contract]]="Month-to-Month", Table1[[#This Row],[Tenure in Months]]&lt;6, Table1[[#This Row],[Payment Method]]="Bank Withdrawal"), "High Risk", IF(OR(Table1[[#This Row],[Contract]]="Month-to-Month", Table1[[#This Row],[Tenure in Months]]&lt;12), "Medium Risk", "Low Risk"))</f>
        <v>Low Risk</v>
      </c>
    </row>
    <row r="6198" spans="1:51" x14ac:dyDescent="0.35">
      <c r="A6198" t="s">
        <v>7402</v>
      </c>
      <c r="B6198" t="s">
        <v>66</v>
      </c>
      <c r="C6198">
        <v>38</v>
      </c>
      <c r="D6198" t="s">
        <v>52</v>
      </c>
      <c r="E6198" t="s">
        <v>52</v>
      </c>
      <c r="F6198" t="s">
        <v>52</v>
      </c>
      <c r="G6198" t="s">
        <v>52</v>
      </c>
      <c r="H6198">
        <v>0</v>
      </c>
      <c r="I6198" t="s">
        <v>54</v>
      </c>
      <c r="J6198" t="s">
        <v>55</v>
      </c>
      <c r="K6198" t="s">
        <v>4102</v>
      </c>
      <c r="L6198">
        <v>93529</v>
      </c>
      <c r="M6198">
        <v>37.730269</v>
      </c>
      <c r="N6198">
        <v>-119.055813</v>
      </c>
      <c r="O6198">
        <v>618</v>
      </c>
      <c r="P6198" t="s">
        <v>57</v>
      </c>
      <c r="Q6198" t="s">
        <v>52</v>
      </c>
      <c r="R6198">
        <v>0</v>
      </c>
      <c r="S6198">
        <v>23</v>
      </c>
      <c r="T6198" t="s">
        <v>58</v>
      </c>
      <c r="U6198" t="s">
        <v>53</v>
      </c>
      <c r="V6198">
        <v>16.260000000000002</v>
      </c>
      <c r="W6198" t="s">
        <v>52</v>
      </c>
      <c r="X6198" t="s">
        <v>52</v>
      </c>
      <c r="Y6198" t="s">
        <v>58</v>
      </c>
      <c r="Z6198">
        <v>0</v>
      </c>
      <c r="AA6198" t="s">
        <v>52</v>
      </c>
      <c r="AB6198" t="s">
        <v>52</v>
      </c>
      <c r="AC6198" t="s">
        <v>52</v>
      </c>
      <c r="AD6198" t="s">
        <v>52</v>
      </c>
      <c r="AE6198" t="s">
        <v>52</v>
      </c>
      <c r="AF6198" t="s">
        <v>52</v>
      </c>
      <c r="AG6198" t="s">
        <v>52</v>
      </c>
      <c r="AH6198" t="s">
        <v>52</v>
      </c>
      <c r="AI6198" t="s">
        <v>60</v>
      </c>
      <c r="AJ6198" t="s">
        <v>53</v>
      </c>
      <c r="AK6198" t="s">
        <v>61</v>
      </c>
      <c r="AL6198">
        <v>20.3</v>
      </c>
      <c r="AM6198">
        <v>470.6</v>
      </c>
      <c r="AN6198">
        <v>0</v>
      </c>
      <c r="AO6198">
        <v>0</v>
      </c>
      <c r="AP6198">
        <v>373.98</v>
      </c>
      <c r="AQ6198">
        <v>844.58</v>
      </c>
      <c r="AR6198">
        <v>3</v>
      </c>
      <c r="AS6198" t="s">
        <v>881</v>
      </c>
      <c r="AT6198" t="s">
        <v>52</v>
      </c>
      <c r="AU6198">
        <v>43</v>
      </c>
      <c r="AV6198">
        <v>3630</v>
      </c>
      <c r="AY6198" t="str">
        <f>IF(AND(Table1[[#This Row],[Contract]]="Month-to-Month", Table1[[#This Row],[Tenure in Months]]&lt;6, Table1[[#This Row],[Payment Method]]="Bank Withdrawal"), "High Risk", IF(OR(Table1[[#This Row],[Contract]]="Month-to-Month", Table1[[#This Row],[Tenure in Months]]&lt;12), "Medium Risk", "Low Risk"))</f>
        <v>Medium Risk</v>
      </c>
    </row>
    <row r="6199" spans="1:51" x14ac:dyDescent="0.35">
      <c r="A6199" t="s">
        <v>7403</v>
      </c>
      <c r="B6199" t="s">
        <v>51</v>
      </c>
      <c r="C6199">
        <v>22</v>
      </c>
      <c r="D6199" t="s">
        <v>53</v>
      </c>
      <c r="E6199" t="s">
        <v>52</v>
      </c>
      <c r="F6199" t="s">
        <v>52</v>
      </c>
      <c r="G6199" t="s">
        <v>53</v>
      </c>
      <c r="H6199">
        <v>1</v>
      </c>
      <c r="I6199" t="s">
        <v>54</v>
      </c>
      <c r="J6199" t="s">
        <v>55</v>
      </c>
      <c r="K6199" t="s">
        <v>1701</v>
      </c>
      <c r="L6199">
        <v>93534</v>
      </c>
      <c r="M6199">
        <v>34.727528999999997</v>
      </c>
      <c r="N6199">
        <v>-118.153098</v>
      </c>
      <c r="O6199">
        <v>35109</v>
      </c>
      <c r="P6199" t="s">
        <v>57</v>
      </c>
      <c r="Q6199" t="s">
        <v>52</v>
      </c>
      <c r="R6199">
        <v>0</v>
      </c>
      <c r="S6199">
        <v>2</v>
      </c>
      <c r="T6199" t="s">
        <v>67</v>
      </c>
      <c r="U6199" t="s">
        <v>53</v>
      </c>
      <c r="V6199">
        <v>43.93</v>
      </c>
      <c r="W6199" t="s">
        <v>52</v>
      </c>
      <c r="X6199" t="s">
        <v>53</v>
      </c>
      <c r="Y6199" t="s">
        <v>59</v>
      </c>
      <c r="Z6199">
        <v>59</v>
      </c>
      <c r="AA6199" t="s">
        <v>52</v>
      </c>
      <c r="AB6199" t="s">
        <v>52</v>
      </c>
      <c r="AC6199" t="s">
        <v>52</v>
      </c>
      <c r="AD6199" t="s">
        <v>52</v>
      </c>
      <c r="AE6199" t="s">
        <v>52</v>
      </c>
      <c r="AF6199" t="s">
        <v>53</v>
      </c>
      <c r="AG6199" t="s">
        <v>53</v>
      </c>
      <c r="AH6199" t="s">
        <v>53</v>
      </c>
      <c r="AI6199" t="s">
        <v>60</v>
      </c>
      <c r="AJ6199" t="s">
        <v>53</v>
      </c>
      <c r="AK6199" t="s">
        <v>61</v>
      </c>
      <c r="AL6199">
        <v>55.3</v>
      </c>
      <c r="AM6199">
        <v>108.65</v>
      </c>
      <c r="AN6199">
        <v>0</v>
      </c>
      <c r="AO6199">
        <v>0</v>
      </c>
      <c r="AP6199">
        <v>87.86</v>
      </c>
      <c r="AQ6199">
        <v>196.51</v>
      </c>
      <c r="AR6199">
        <v>3</v>
      </c>
      <c r="AS6199" t="s">
        <v>883</v>
      </c>
      <c r="AT6199" t="s">
        <v>52</v>
      </c>
      <c r="AU6199">
        <v>67</v>
      </c>
      <c r="AV6199">
        <v>4594</v>
      </c>
      <c r="AY6199" t="str">
        <f>IF(AND(Table1[[#This Row],[Contract]]="Month-to-Month", Table1[[#This Row],[Tenure in Months]]&lt;6, Table1[[#This Row],[Payment Method]]="Bank Withdrawal"), "High Risk", IF(OR(Table1[[#This Row],[Contract]]="Month-to-Month", Table1[[#This Row],[Tenure in Months]]&lt;12), "Medium Risk", "Low Risk"))</f>
        <v>High Risk</v>
      </c>
    </row>
    <row r="6200" spans="1:51" x14ac:dyDescent="0.35">
      <c r="A6200" t="s">
        <v>7404</v>
      </c>
      <c r="B6200" t="s">
        <v>66</v>
      </c>
      <c r="C6200">
        <v>43</v>
      </c>
      <c r="D6200" t="s">
        <v>52</v>
      </c>
      <c r="E6200" t="s">
        <v>52</v>
      </c>
      <c r="F6200" t="s">
        <v>53</v>
      </c>
      <c r="G6200" t="s">
        <v>53</v>
      </c>
      <c r="H6200">
        <v>3</v>
      </c>
      <c r="I6200" t="s">
        <v>54</v>
      </c>
      <c r="J6200" t="s">
        <v>55</v>
      </c>
      <c r="K6200" t="s">
        <v>344</v>
      </c>
      <c r="L6200">
        <v>93541</v>
      </c>
      <c r="M6200">
        <v>37.890144999999997</v>
      </c>
      <c r="N6200">
        <v>-119.18408700000001</v>
      </c>
      <c r="O6200">
        <v>504</v>
      </c>
      <c r="P6200" t="s">
        <v>57</v>
      </c>
      <c r="Q6200" t="s">
        <v>53</v>
      </c>
      <c r="R6200">
        <v>5</v>
      </c>
      <c r="S6200">
        <v>24</v>
      </c>
      <c r="T6200" t="s">
        <v>58</v>
      </c>
      <c r="U6200" t="s">
        <v>53</v>
      </c>
      <c r="V6200">
        <v>46.3</v>
      </c>
      <c r="W6200" t="s">
        <v>52</v>
      </c>
      <c r="X6200" t="s">
        <v>52</v>
      </c>
      <c r="Y6200" t="s">
        <v>58</v>
      </c>
      <c r="Z6200">
        <v>0</v>
      </c>
      <c r="AA6200" t="s">
        <v>52</v>
      </c>
      <c r="AB6200" t="s">
        <v>52</v>
      </c>
      <c r="AC6200" t="s">
        <v>52</v>
      </c>
      <c r="AD6200" t="s">
        <v>52</v>
      </c>
      <c r="AE6200" t="s">
        <v>52</v>
      </c>
      <c r="AF6200" t="s">
        <v>52</v>
      </c>
      <c r="AG6200" t="s">
        <v>52</v>
      </c>
      <c r="AH6200" t="s">
        <v>52</v>
      </c>
      <c r="AI6200" t="s">
        <v>334</v>
      </c>
      <c r="AJ6200" t="s">
        <v>53</v>
      </c>
      <c r="AK6200" t="s">
        <v>69</v>
      </c>
      <c r="AL6200">
        <v>19.7</v>
      </c>
      <c r="AM6200">
        <v>494.05</v>
      </c>
      <c r="AN6200">
        <v>0</v>
      </c>
      <c r="AO6200">
        <v>0</v>
      </c>
      <c r="AP6200">
        <v>1111.19999999999</v>
      </c>
      <c r="AQ6200">
        <v>1605.24999999999</v>
      </c>
      <c r="AR6200">
        <v>5</v>
      </c>
      <c r="AS6200" t="s">
        <v>881</v>
      </c>
      <c r="AT6200" t="s">
        <v>52</v>
      </c>
      <c r="AU6200">
        <v>31</v>
      </c>
      <c r="AV6200">
        <v>3594</v>
      </c>
      <c r="AY6200" t="str">
        <f>IF(AND(Table1[[#This Row],[Contract]]="Month-to-Month", Table1[[#This Row],[Tenure in Months]]&lt;6, Table1[[#This Row],[Payment Method]]="Bank Withdrawal"), "High Risk", IF(OR(Table1[[#This Row],[Contract]]="Month-to-Month", Table1[[#This Row],[Tenure in Months]]&lt;12), "Medium Risk", "Low Risk"))</f>
        <v>Low Risk</v>
      </c>
    </row>
    <row r="6201" spans="1:51" x14ac:dyDescent="0.35">
      <c r="A6201" t="s">
        <v>7405</v>
      </c>
      <c r="B6201" t="s">
        <v>66</v>
      </c>
      <c r="C6201">
        <v>44</v>
      </c>
      <c r="D6201" t="s">
        <v>52</v>
      </c>
      <c r="E6201" t="s">
        <v>52</v>
      </c>
      <c r="F6201" t="s">
        <v>52</v>
      </c>
      <c r="G6201" t="s">
        <v>52</v>
      </c>
      <c r="H6201">
        <v>0</v>
      </c>
      <c r="I6201" t="s">
        <v>54</v>
      </c>
      <c r="J6201" t="s">
        <v>55</v>
      </c>
      <c r="K6201" t="s">
        <v>4108</v>
      </c>
      <c r="L6201">
        <v>93543</v>
      </c>
      <c r="M6201">
        <v>34.505273000000003</v>
      </c>
      <c r="N6201">
        <v>-117.955054</v>
      </c>
      <c r="O6201">
        <v>11198</v>
      </c>
      <c r="P6201" t="s">
        <v>57</v>
      </c>
      <c r="Q6201" t="s">
        <v>52</v>
      </c>
      <c r="R6201">
        <v>0</v>
      </c>
      <c r="S6201">
        <v>32</v>
      </c>
      <c r="T6201" t="s">
        <v>58</v>
      </c>
      <c r="U6201" t="s">
        <v>53</v>
      </c>
      <c r="V6201">
        <v>14.21</v>
      </c>
      <c r="W6201" t="s">
        <v>53</v>
      </c>
      <c r="X6201" t="s">
        <v>53</v>
      </c>
      <c r="Y6201" t="s">
        <v>68</v>
      </c>
      <c r="Z6201">
        <v>28</v>
      </c>
      <c r="AA6201" t="s">
        <v>52</v>
      </c>
      <c r="AB6201" t="s">
        <v>53</v>
      </c>
      <c r="AC6201" t="s">
        <v>53</v>
      </c>
      <c r="AD6201" t="s">
        <v>52</v>
      </c>
      <c r="AE6201" t="s">
        <v>53</v>
      </c>
      <c r="AF6201" t="s">
        <v>53</v>
      </c>
      <c r="AG6201" t="s">
        <v>53</v>
      </c>
      <c r="AH6201" t="s">
        <v>53</v>
      </c>
      <c r="AI6201" t="s">
        <v>124</v>
      </c>
      <c r="AJ6201" t="s">
        <v>53</v>
      </c>
      <c r="AK6201" t="s">
        <v>69</v>
      </c>
      <c r="AL6201">
        <v>104.05</v>
      </c>
      <c r="AM6201">
        <v>3416.85</v>
      </c>
      <c r="AN6201">
        <v>0</v>
      </c>
      <c r="AO6201">
        <v>0</v>
      </c>
      <c r="AP6201">
        <v>454.72</v>
      </c>
      <c r="AQ6201">
        <v>3871.5699999999902</v>
      </c>
      <c r="AR6201">
        <v>4</v>
      </c>
      <c r="AS6201" t="s">
        <v>881</v>
      </c>
      <c r="AT6201" t="s">
        <v>52</v>
      </c>
      <c r="AU6201">
        <v>60</v>
      </c>
      <c r="AV6201">
        <v>2335</v>
      </c>
      <c r="AY6201" t="str">
        <f>IF(AND(Table1[[#This Row],[Contract]]="Month-to-Month", Table1[[#This Row],[Tenure in Months]]&lt;6, Table1[[#This Row],[Payment Method]]="Bank Withdrawal"), "High Risk", IF(OR(Table1[[#This Row],[Contract]]="Month-to-Month", Table1[[#This Row],[Tenure in Months]]&lt;12), "Medium Risk", "Low Risk"))</f>
        <v>Low Risk</v>
      </c>
    </row>
    <row r="6202" spans="1:51" x14ac:dyDescent="0.35">
      <c r="A6202" t="s">
        <v>7406</v>
      </c>
      <c r="B6202" t="s">
        <v>66</v>
      </c>
      <c r="C6202">
        <v>44</v>
      </c>
      <c r="D6202" t="s">
        <v>52</v>
      </c>
      <c r="E6202" t="s">
        <v>52</v>
      </c>
      <c r="F6202" t="s">
        <v>52</v>
      </c>
      <c r="G6202" t="s">
        <v>52</v>
      </c>
      <c r="H6202">
        <v>0</v>
      </c>
      <c r="I6202" t="s">
        <v>54</v>
      </c>
      <c r="J6202" t="s">
        <v>55</v>
      </c>
      <c r="K6202" t="s">
        <v>4110</v>
      </c>
      <c r="L6202">
        <v>93544</v>
      </c>
      <c r="M6202">
        <v>34.500090999999998</v>
      </c>
      <c r="N6202">
        <v>-117.765862</v>
      </c>
      <c r="O6202">
        <v>1220</v>
      </c>
      <c r="P6202" t="s">
        <v>57</v>
      </c>
      <c r="Q6202" t="s">
        <v>52</v>
      </c>
      <c r="R6202">
        <v>0</v>
      </c>
      <c r="S6202">
        <v>27</v>
      </c>
      <c r="T6202" t="s">
        <v>58</v>
      </c>
      <c r="U6202" t="s">
        <v>53</v>
      </c>
      <c r="V6202">
        <v>10.55</v>
      </c>
      <c r="W6202" t="s">
        <v>52</v>
      </c>
      <c r="X6202" t="s">
        <v>53</v>
      </c>
      <c r="Y6202" t="s">
        <v>59</v>
      </c>
      <c r="Z6202">
        <v>29</v>
      </c>
      <c r="AA6202" t="s">
        <v>53</v>
      </c>
      <c r="AB6202" t="s">
        <v>53</v>
      </c>
      <c r="AC6202" t="s">
        <v>52</v>
      </c>
      <c r="AD6202" t="s">
        <v>52</v>
      </c>
      <c r="AE6202" t="s">
        <v>52</v>
      </c>
      <c r="AF6202" t="s">
        <v>52</v>
      </c>
      <c r="AG6202" t="s">
        <v>52</v>
      </c>
      <c r="AH6202" t="s">
        <v>53</v>
      </c>
      <c r="AI6202" t="s">
        <v>334</v>
      </c>
      <c r="AJ6202" t="s">
        <v>52</v>
      </c>
      <c r="AK6202" t="s">
        <v>61</v>
      </c>
      <c r="AL6202">
        <v>52.85</v>
      </c>
      <c r="AM6202">
        <v>1498.65</v>
      </c>
      <c r="AN6202">
        <v>0</v>
      </c>
      <c r="AO6202">
        <v>0</v>
      </c>
      <c r="AP6202">
        <v>284.85000000000002</v>
      </c>
      <c r="AQ6202">
        <v>1783.5</v>
      </c>
      <c r="AR6202">
        <v>3</v>
      </c>
      <c r="AS6202" t="s">
        <v>881</v>
      </c>
      <c r="AT6202" t="s">
        <v>52</v>
      </c>
      <c r="AU6202">
        <v>23</v>
      </c>
      <c r="AV6202">
        <v>2842</v>
      </c>
      <c r="AY6202" t="str">
        <f>IF(AND(Table1[[#This Row],[Contract]]="Month-to-Month", Table1[[#This Row],[Tenure in Months]]&lt;6, Table1[[#This Row],[Payment Method]]="Bank Withdrawal"), "High Risk", IF(OR(Table1[[#This Row],[Contract]]="Month-to-Month", Table1[[#This Row],[Tenure in Months]]&lt;12), "Medium Risk", "Low Risk"))</f>
        <v>Low Risk</v>
      </c>
    </row>
    <row r="6203" spans="1:51" x14ac:dyDescent="0.35">
      <c r="A6203" t="s">
        <v>7407</v>
      </c>
      <c r="B6203" t="s">
        <v>51</v>
      </c>
      <c r="C6203">
        <v>52</v>
      </c>
      <c r="D6203" t="s">
        <v>52</v>
      </c>
      <c r="E6203" t="s">
        <v>52</v>
      </c>
      <c r="F6203" t="s">
        <v>52</v>
      </c>
      <c r="G6203" t="s">
        <v>52</v>
      </c>
      <c r="H6203">
        <v>0</v>
      </c>
      <c r="I6203" t="s">
        <v>54</v>
      </c>
      <c r="J6203" t="s">
        <v>55</v>
      </c>
      <c r="K6203" t="s">
        <v>4113</v>
      </c>
      <c r="L6203">
        <v>93546</v>
      </c>
      <c r="M6203">
        <v>37.550074000000002</v>
      </c>
      <c r="N6203">
        <v>-118.83716699999999</v>
      </c>
      <c r="O6203">
        <v>8217</v>
      </c>
      <c r="P6203" t="s">
        <v>57</v>
      </c>
      <c r="Q6203" t="s">
        <v>52</v>
      </c>
      <c r="R6203">
        <v>0</v>
      </c>
      <c r="S6203">
        <v>58</v>
      </c>
      <c r="T6203" t="s">
        <v>58</v>
      </c>
      <c r="U6203" t="s">
        <v>53</v>
      </c>
      <c r="V6203">
        <v>44.67</v>
      </c>
      <c r="W6203" t="s">
        <v>53</v>
      </c>
      <c r="X6203" t="s">
        <v>53</v>
      </c>
      <c r="Y6203" t="s">
        <v>68</v>
      </c>
      <c r="Z6203">
        <v>8</v>
      </c>
      <c r="AA6203" t="s">
        <v>52</v>
      </c>
      <c r="AB6203" t="s">
        <v>52</v>
      </c>
      <c r="AC6203" t="s">
        <v>52</v>
      </c>
      <c r="AD6203" t="s">
        <v>53</v>
      </c>
      <c r="AE6203" t="s">
        <v>52</v>
      </c>
      <c r="AF6203" t="s">
        <v>52</v>
      </c>
      <c r="AG6203" t="s">
        <v>52</v>
      </c>
      <c r="AH6203" t="s">
        <v>53</v>
      </c>
      <c r="AI6203" t="s">
        <v>60</v>
      </c>
      <c r="AJ6203" t="s">
        <v>52</v>
      </c>
      <c r="AK6203" t="s">
        <v>61</v>
      </c>
      <c r="AL6203">
        <v>80.650000000000006</v>
      </c>
      <c r="AM6203">
        <v>4807.3500000000004</v>
      </c>
      <c r="AN6203">
        <v>0</v>
      </c>
      <c r="AO6203">
        <v>0</v>
      </c>
      <c r="AP6203">
        <v>2590.86</v>
      </c>
      <c r="AQ6203">
        <v>7398.21</v>
      </c>
      <c r="AR6203">
        <v>5</v>
      </c>
      <c r="AS6203" t="s">
        <v>881</v>
      </c>
      <c r="AT6203" t="s">
        <v>52</v>
      </c>
      <c r="AU6203">
        <v>33</v>
      </c>
      <c r="AV6203">
        <v>6043</v>
      </c>
      <c r="AY6203" t="str">
        <f>IF(AND(Table1[[#This Row],[Contract]]="Month-to-Month", Table1[[#This Row],[Tenure in Months]]&lt;6, Table1[[#This Row],[Payment Method]]="Bank Withdrawal"), "High Risk", IF(OR(Table1[[#This Row],[Contract]]="Month-to-Month", Table1[[#This Row],[Tenure in Months]]&lt;12), "Medium Risk", "Low Risk"))</f>
        <v>Medium Risk</v>
      </c>
    </row>
    <row r="6204" spans="1:51" x14ac:dyDescent="0.35">
      <c r="A6204" t="s">
        <v>7408</v>
      </c>
      <c r="B6204" t="s">
        <v>66</v>
      </c>
      <c r="C6204">
        <v>22</v>
      </c>
      <c r="D6204" t="s">
        <v>53</v>
      </c>
      <c r="E6204" t="s">
        <v>52</v>
      </c>
      <c r="F6204" t="s">
        <v>53</v>
      </c>
      <c r="G6204" t="s">
        <v>53</v>
      </c>
      <c r="H6204">
        <v>3</v>
      </c>
      <c r="I6204" t="s">
        <v>54</v>
      </c>
      <c r="J6204" t="s">
        <v>55</v>
      </c>
      <c r="K6204" t="s">
        <v>346</v>
      </c>
      <c r="L6204">
        <v>93550</v>
      </c>
      <c r="M6204">
        <v>34.536231999999998</v>
      </c>
      <c r="N6204">
        <v>-118.08293500000001</v>
      </c>
      <c r="O6204">
        <v>67232</v>
      </c>
      <c r="P6204" t="s">
        <v>57</v>
      </c>
      <c r="Q6204" t="s">
        <v>53</v>
      </c>
      <c r="R6204">
        <v>9</v>
      </c>
      <c r="S6204">
        <v>18</v>
      </c>
      <c r="T6204" t="s">
        <v>58</v>
      </c>
      <c r="U6204" t="s">
        <v>53</v>
      </c>
      <c r="V6204">
        <v>43.69</v>
      </c>
      <c r="W6204" t="s">
        <v>53</v>
      </c>
      <c r="X6204" t="s">
        <v>52</v>
      </c>
      <c r="Y6204" t="s">
        <v>58</v>
      </c>
      <c r="Z6204">
        <v>0</v>
      </c>
      <c r="AA6204" t="s">
        <v>52</v>
      </c>
      <c r="AB6204" t="s">
        <v>52</v>
      </c>
      <c r="AC6204" t="s">
        <v>52</v>
      </c>
      <c r="AD6204" t="s">
        <v>52</v>
      </c>
      <c r="AE6204" t="s">
        <v>52</v>
      </c>
      <c r="AF6204" t="s">
        <v>52</v>
      </c>
      <c r="AG6204" t="s">
        <v>52</v>
      </c>
      <c r="AH6204" t="s">
        <v>52</v>
      </c>
      <c r="AI6204" t="s">
        <v>334</v>
      </c>
      <c r="AJ6204" t="s">
        <v>53</v>
      </c>
      <c r="AK6204" t="s">
        <v>69</v>
      </c>
      <c r="AL6204">
        <v>24.65</v>
      </c>
      <c r="AM6204">
        <v>471.35</v>
      </c>
      <c r="AN6204">
        <v>0</v>
      </c>
      <c r="AO6204">
        <v>0</v>
      </c>
      <c r="AP6204">
        <v>786.42</v>
      </c>
      <c r="AQ6204">
        <v>1257.77</v>
      </c>
      <c r="AR6204">
        <v>3</v>
      </c>
      <c r="AS6204" t="s">
        <v>881</v>
      </c>
      <c r="AT6204" t="s">
        <v>52</v>
      </c>
      <c r="AU6204">
        <v>78</v>
      </c>
      <c r="AV6204">
        <v>5231</v>
      </c>
      <c r="AY6204" t="str">
        <f>IF(AND(Table1[[#This Row],[Contract]]="Month-to-Month", Table1[[#This Row],[Tenure in Months]]&lt;6, Table1[[#This Row],[Payment Method]]="Bank Withdrawal"), "High Risk", IF(OR(Table1[[#This Row],[Contract]]="Month-to-Month", Table1[[#This Row],[Tenure in Months]]&lt;12), "Medium Risk", "Low Risk"))</f>
        <v>Low Risk</v>
      </c>
    </row>
    <row r="6205" spans="1:51" x14ac:dyDescent="0.35">
      <c r="A6205" t="s">
        <v>7409</v>
      </c>
      <c r="B6205" t="s">
        <v>66</v>
      </c>
      <c r="C6205">
        <v>47</v>
      </c>
      <c r="D6205" t="s">
        <v>52</v>
      </c>
      <c r="E6205" t="s">
        <v>52</v>
      </c>
      <c r="F6205" t="s">
        <v>53</v>
      </c>
      <c r="G6205" t="s">
        <v>53</v>
      </c>
      <c r="H6205">
        <v>3</v>
      </c>
      <c r="I6205" t="s">
        <v>54</v>
      </c>
      <c r="J6205" t="s">
        <v>55</v>
      </c>
      <c r="K6205" t="s">
        <v>346</v>
      </c>
      <c r="L6205">
        <v>93551</v>
      </c>
      <c r="M6205">
        <v>34.613475999999999</v>
      </c>
      <c r="N6205">
        <v>-118.25635800000001</v>
      </c>
      <c r="O6205">
        <v>34045</v>
      </c>
      <c r="P6205" t="s">
        <v>57</v>
      </c>
      <c r="Q6205" t="s">
        <v>53</v>
      </c>
      <c r="R6205">
        <v>5</v>
      </c>
      <c r="S6205">
        <v>47</v>
      </c>
      <c r="T6205" t="s">
        <v>58</v>
      </c>
      <c r="U6205" t="s">
        <v>53</v>
      </c>
      <c r="V6205">
        <v>3.95</v>
      </c>
      <c r="W6205" t="s">
        <v>52</v>
      </c>
      <c r="X6205" t="s">
        <v>52</v>
      </c>
      <c r="Y6205" t="s">
        <v>58</v>
      </c>
      <c r="Z6205">
        <v>0</v>
      </c>
      <c r="AA6205" t="s">
        <v>52</v>
      </c>
      <c r="AB6205" t="s">
        <v>52</v>
      </c>
      <c r="AC6205" t="s">
        <v>52</v>
      </c>
      <c r="AD6205" t="s">
        <v>52</v>
      </c>
      <c r="AE6205" t="s">
        <v>52</v>
      </c>
      <c r="AF6205" t="s">
        <v>52</v>
      </c>
      <c r="AG6205" t="s">
        <v>52</v>
      </c>
      <c r="AH6205" t="s">
        <v>52</v>
      </c>
      <c r="AI6205" t="s">
        <v>334</v>
      </c>
      <c r="AJ6205" t="s">
        <v>53</v>
      </c>
      <c r="AK6205" t="s">
        <v>61</v>
      </c>
      <c r="AL6205">
        <v>21.3</v>
      </c>
      <c r="AM6205">
        <v>1041.8</v>
      </c>
      <c r="AN6205">
        <v>0</v>
      </c>
      <c r="AO6205">
        <v>0</v>
      </c>
      <c r="AP6205">
        <v>185.65</v>
      </c>
      <c r="AQ6205">
        <v>1227.45</v>
      </c>
      <c r="AR6205">
        <v>4</v>
      </c>
      <c r="AS6205" t="s">
        <v>881</v>
      </c>
      <c r="AT6205" t="s">
        <v>52</v>
      </c>
      <c r="AU6205">
        <v>30</v>
      </c>
      <c r="AV6205">
        <v>2861</v>
      </c>
      <c r="AY6205" t="str">
        <f>IF(AND(Table1[[#This Row],[Contract]]="Month-to-Month", Table1[[#This Row],[Tenure in Months]]&lt;6, Table1[[#This Row],[Payment Method]]="Bank Withdrawal"), "High Risk", IF(OR(Table1[[#This Row],[Contract]]="Month-to-Month", Table1[[#This Row],[Tenure in Months]]&lt;12), "Medium Risk", "Low Risk"))</f>
        <v>Low Risk</v>
      </c>
    </row>
    <row r="6206" spans="1:51" x14ac:dyDescent="0.35">
      <c r="A6206" t="s">
        <v>7410</v>
      </c>
      <c r="B6206" t="s">
        <v>66</v>
      </c>
      <c r="C6206">
        <v>26</v>
      </c>
      <c r="D6206" t="s">
        <v>53</v>
      </c>
      <c r="E6206" t="s">
        <v>52</v>
      </c>
      <c r="F6206" t="s">
        <v>53</v>
      </c>
      <c r="G6206" t="s">
        <v>53</v>
      </c>
      <c r="H6206">
        <v>3</v>
      </c>
      <c r="I6206" t="s">
        <v>54</v>
      </c>
      <c r="J6206" t="s">
        <v>55</v>
      </c>
      <c r="K6206" t="s">
        <v>346</v>
      </c>
      <c r="L6206">
        <v>93552</v>
      </c>
      <c r="M6206">
        <v>34.557710999999998</v>
      </c>
      <c r="N6206">
        <v>-118.02944100000001</v>
      </c>
      <c r="O6206">
        <v>25370</v>
      </c>
      <c r="P6206" t="s">
        <v>57</v>
      </c>
      <c r="Q6206" t="s">
        <v>53</v>
      </c>
      <c r="R6206">
        <v>4</v>
      </c>
      <c r="S6206">
        <v>70</v>
      </c>
      <c r="T6206" t="s">
        <v>58</v>
      </c>
      <c r="U6206" t="s">
        <v>53</v>
      </c>
      <c r="V6206">
        <v>5.51</v>
      </c>
      <c r="W6206" t="s">
        <v>53</v>
      </c>
      <c r="X6206" t="s">
        <v>53</v>
      </c>
      <c r="Y6206" t="s">
        <v>68</v>
      </c>
      <c r="Z6206">
        <v>85</v>
      </c>
      <c r="AA6206" t="s">
        <v>52</v>
      </c>
      <c r="AB6206" t="s">
        <v>53</v>
      </c>
      <c r="AC6206" t="s">
        <v>53</v>
      </c>
      <c r="AD6206" t="s">
        <v>53</v>
      </c>
      <c r="AE6206" t="s">
        <v>53</v>
      </c>
      <c r="AF6206" t="s">
        <v>53</v>
      </c>
      <c r="AG6206" t="s">
        <v>53</v>
      </c>
      <c r="AH6206" t="s">
        <v>52</v>
      </c>
      <c r="AI6206" t="s">
        <v>334</v>
      </c>
      <c r="AJ6206" t="s">
        <v>53</v>
      </c>
      <c r="AK6206" t="s">
        <v>61</v>
      </c>
      <c r="AL6206">
        <v>110.2</v>
      </c>
      <c r="AM6206">
        <v>7689.8</v>
      </c>
      <c r="AN6206">
        <v>0</v>
      </c>
      <c r="AO6206">
        <v>150</v>
      </c>
      <c r="AP6206">
        <v>385.7</v>
      </c>
      <c r="AQ6206">
        <v>8225.5</v>
      </c>
      <c r="AR6206">
        <v>3</v>
      </c>
      <c r="AS6206" t="s">
        <v>881</v>
      </c>
      <c r="AT6206" t="s">
        <v>52</v>
      </c>
      <c r="AU6206">
        <v>53</v>
      </c>
      <c r="AV6206">
        <v>4098</v>
      </c>
      <c r="AY6206" t="str">
        <f>IF(AND(Table1[[#This Row],[Contract]]="Month-to-Month", Table1[[#This Row],[Tenure in Months]]&lt;6, Table1[[#This Row],[Payment Method]]="Bank Withdrawal"), "High Risk", IF(OR(Table1[[#This Row],[Contract]]="Month-to-Month", Table1[[#This Row],[Tenure in Months]]&lt;12), "Medium Risk", "Low Risk"))</f>
        <v>Low Risk</v>
      </c>
    </row>
    <row r="6207" spans="1:51" x14ac:dyDescent="0.35">
      <c r="A6207" t="s">
        <v>7411</v>
      </c>
      <c r="B6207" t="s">
        <v>66</v>
      </c>
      <c r="C6207">
        <v>32</v>
      </c>
      <c r="D6207" t="s">
        <v>52</v>
      </c>
      <c r="E6207" t="s">
        <v>52</v>
      </c>
      <c r="F6207" t="s">
        <v>53</v>
      </c>
      <c r="G6207" t="s">
        <v>53</v>
      </c>
      <c r="H6207">
        <v>2</v>
      </c>
      <c r="I6207" t="s">
        <v>54</v>
      </c>
      <c r="J6207" t="s">
        <v>55</v>
      </c>
      <c r="K6207" t="s">
        <v>1465</v>
      </c>
      <c r="L6207">
        <v>93554</v>
      </c>
      <c r="M6207">
        <v>35.405721999999997</v>
      </c>
      <c r="N6207">
        <v>-117.773354</v>
      </c>
      <c r="O6207">
        <v>117</v>
      </c>
      <c r="P6207" t="s">
        <v>57</v>
      </c>
      <c r="Q6207" t="s">
        <v>53</v>
      </c>
      <c r="R6207">
        <v>3</v>
      </c>
      <c r="S6207">
        <v>36</v>
      </c>
      <c r="T6207" t="s">
        <v>58</v>
      </c>
      <c r="U6207" t="s">
        <v>53</v>
      </c>
      <c r="V6207">
        <v>19.73</v>
      </c>
      <c r="W6207" t="s">
        <v>52</v>
      </c>
      <c r="X6207" t="s">
        <v>53</v>
      </c>
      <c r="Y6207" t="s">
        <v>59</v>
      </c>
      <c r="Z6207">
        <v>19</v>
      </c>
      <c r="AA6207" t="s">
        <v>53</v>
      </c>
      <c r="AB6207" t="s">
        <v>52</v>
      </c>
      <c r="AC6207" t="s">
        <v>52</v>
      </c>
      <c r="AD6207" t="s">
        <v>52</v>
      </c>
      <c r="AE6207" t="s">
        <v>52</v>
      </c>
      <c r="AF6207" t="s">
        <v>52</v>
      </c>
      <c r="AG6207" t="s">
        <v>52</v>
      </c>
      <c r="AH6207" t="s">
        <v>53</v>
      </c>
      <c r="AI6207" t="s">
        <v>60</v>
      </c>
      <c r="AJ6207" t="s">
        <v>52</v>
      </c>
      <c r="AK6207" t="s">
        <v>69</v>
      </c>
      <c r="AL6207">
        <v>51.05</v>
      </c>
      <c r="AM6207">
        <v>1815</v>
      </c>
      <c r="AN6207">
        <v>0</v>
      </c>
      <c r="AO6207">
        <v>0</v>
      </c>
      <c r="AP6207">
        <v>710.28</v>
      </c>
      <c r="AQ6207">
        <v>2525.2799999999902</v>
      </c>
      <c r="AR6207">
        <v>3</v>
      </c>
      <c r="AS6207" t="s">
        <v>881</v>
      </c>
      <c r="AT6207" t="s">
        <v>52</v>
      </c>
      <c r="AU6207">
        <v>56</v>
      </c>
      <c r="AV6207">
        <v>2161</v>
      </c>
      <c r="AY6207" t="str">
        <f>IF(AND(Table1[[#This Row],[Contract]]="Month-to-Month", Table1[[#This Row],[Tenure in Months]]&lt;6, Table1[[#This Row],[Payment Method]]="Bank Withdrawal"), "High Risk", IF(OR(Table1[[#This Row],[Contract]]="Month-to-Month", Table1[[#This Row],[Tenure in Months]]&lt;12), "Medium Risk", "Low Risk"))</f>
        <v>Medium Risk</v>
      </c>
    </row>
    <row r="6208" spans="1:51" x14ac:dyDescent="0.35">
      <c r="A6208" t="s">
        <v>7412</v>
      </c>
      <c r="B6208" t="s">
        <v>51</v>
      </c>
      <c r="C6208">
        <v>31</v>
      </c>
      <c r="D6208" t="s">
        <v>52</v>
      </c>
      <c r="E6208" t="s">
        <v>52</v>
      </c>
      <c r="F6208" t="s">
        <v>52</v>
      </c>
      <c r="G6208" t="s">
        <v>52</v>
      </c>
      <c r="H6208">
        <v>0</v>
      </c>
      <c r="I6208" t="s">
        <v>54</v>
      </c>
      <c r="J6208" t="s">
        <v>55</v>
      </c>
      <c r="K6208" t="s">
        <v>162</v>
      </c>
      <c r="L6208">
        <v>92592</v>
      </c>
      <c r="M6208">
        <v>33.507255000000001</v>
      </c>
      <c r="N6208">
        <v>-117.029473</v>
      </c>
      <c r="O6208">
        <v>46171</v>
      </c>
      <c r="P6208" t="s">
        <v>57</v>
      </c>
      <c r="Q6208" t="s">
        <v>52</v>
      </c>
      <c r="R6208">
        <v>0</v>
      </c>
      <c r="S6208">
        <v>67</v>
      </c>
      <c r="T6208" t="s">
        <v>58</v>
      </c>
      <c r="U6208" t="s">
        <v>53</v>
      </c>
      <c r="V6208">
        <v>4.72</v>
      </c>
      <c r="W6208" t="s">
        <v>52</v>
      </c>
      <c r="X6208" t="s">
        <v>52</v>
      </c>
      <c r="Y6208" t="s">
        <v>58</v>
      </c>
      <c r="Z6208">
        <v>0</v>
      </c>
      <c r="AA6208" t="s">
        <v>52</v>
      </c>
      <c r="AB6208" t="s">
        <v>52</v>
      </c>
      <c r="AC6208" t="s">
        <v>52</v>
      </c>
      <c r="AD6208" t="s">
        <v>52</v>
      </c>
      <c r="AE6208" t="s">
        <v>52</v>
      </c>
      <c r="AF6208" t="s">
        <v>52</v>
      </c>
      <c r="AG6208" t="s">
        <v>52</v>
      </c>
      <c r="AH6208" t="s">
        <v>52</v>
      </c>
      <c r="AI6208" t="s">
        <v>334</v>
      </c>
      <c r="AJ6208" t="s">
        <v>53</v>
      </c>
      <c r="AK6208" t="s">
        <v>69</v>
      </c>
      <c r="AL6208">
        <v>19.8</v>
      </c>
      <c r="AM6208">
        <v>1311.3</v>
      </c>
      <c r="AN6208">
        <v>0</v>
      </c>
      <c r="AO6208">
        <v>0</v>
      </c>
      <c r="AP6208">
        <v>316.24</v>
      </c>
      <c r="AQ6208">
        <v>1627.54</v>
      </c>
      <c r="AR6208">
        <v>3</v>
      </c>
      <c r="AS6208" t="s">
        <v>881</v>
      </c>
      <c r="AT6208" t="s">
        <v>52</v>
      </c>
      <c r="AU6208">
        <v>75</v>
      </c>
      <c r="AV6208">
        <v>4260</v>
      </c>
      <c r="AY6208" t="str">
        <f>IF(AND(Table1[[#This Row],[Contract]]="Month-to-Month", Table1[[#This Row],[Tenure in Months]]&lt;6, Table1[[#This Row],[Payment Method]]="Bank Withdrawal"), "High Risk", IF(OR(Table1[[#This Row],[Contract]]="Month-to-Month", Table1[[#This Row],[Tenure in Months]]&lt;12), "Medium Risk", "Low Risk"))</f>
        <v>Low Risk</v>
      </c>
    </row>
    <row r="6209" spans="1:51" x14ac:dyDescent="0.35">
      <c r="A6209" t="s">
        <v>7413</v>
      </c>
      <c r="B6209" t="s">
        <v>66</v>
      </c>
      <c r="C6209">
        <v>56</v>
      </c>
      <c r="D6209" t="s">
        <v>52</v>
      </c>
      <c r="E6209" t="s">
        <v>52</v>
      </c>
      <c r="F6209" t="s">
        <v>52</v>
      </c>
      <c r="G6209" t="s">
        <v>52</v>
      </c>
      <c r="H6209">
        <v>0</v>
      </c>
      <c r="I6209" t="s">
        <v>54</v>
      </c>
      <c r="J6209" t="s">
        <v>55</v>
      </c>
      <c r="K6209" t="s">
        <v>2465</v>
      </c>
      <c r="L6209">
        <v>93560</v>
      </c>
      <c r="M6209">
        <v>34.903052000000002</v>
      </c>
      <c r="N6209">
        <v>-118.41125099999999</v>
      </c>
      <c r="O6209">
        <v>14931</v>
      </c>
      <c r="P6209" t="s">
        <v>57</v>
      </c>
      <c r="Q6209" t="s">
        <v>52</v>
      </c>
      <c r="R6209">
        <v>0</v>
      </c>
      <c r="S6209">
        <v>10</v>
      </c>
      <c r="T6209" t="s">
        <v>58</v>
      </c>
      <c r="U6209" t="s">
        <v>53</v>
      </c>
      <c r="V6209">
        <v>23.84</v>
      </c>
      <c r="W6209" t="s">
        <v>52</v>
      </c>
      <c r="X6209" t="s">
        <v>52</v>
      </c>
      <c r="Y6209" t="s">
        <v>58</v>
      </c>
      <c r="Z6209">
        <v>0</v>
      </c>
      <c r="AA6209" t="s">
        <v>52</v>
      </c>
      <c r="AB6209" t="s">
        <v>52</v>
      </c>
      <c r="AC6209" t="s">
        <v>52</v>
      </c>
      <c r="AD6209" t="s">
        <v>52</v>
      </c>
      <c r="AE6209" t="s">
        <v>52</v>
      </c>
      <c r="AF6209" t="s">
        <v>52</v>
      </c>
      <c r="AG6209" t="s">
        <v>52</v>
      </c>
      <c r="AH6209" t="s">
        <v>52</v>
      </c>
      <c r="AI6209" t="s">
        <v>60</v>
      </c>
      <c r="AJ6209" t="s">
        <v>53</v>
      </c>
      <c r="AK6209" t="s">
        <v>69</v>
      </c>
      <c r="AL6209">
        <v>19.899999999999999</v>
      </c>
      <c r="AM6209">
        <v>199.45</v>
      </c>
      <c r="AN6209">
        <v>0</v>
      </c>
      <c r="AO6209">
        <v>0</v>
      </c>
      <c r="AP6209">
        <v>238.4</v>
      </c>
      <c r="AQ6209">
        <v>437.85</v>
      </c>
      <c r="AR6209">
        <v>4</v>
      </c>
      <c r="AS6209" t="s">
        <v>881</v>
      </c>
      <c r="AT6209" t="s">
        <v>52</v>
      </c>
      <c r="AU6209">
        <v>65</v>
      </c>
      <c r="AV6209">
        <v>5811</v>
      </c>
      <c r="AY6209" t="str">
        <f>IF(AND(Table1[[#This Row],[Contract]]="Month-to-Month", Table1[[#This Row],[Tenure in Months]]&lt;6, Table1[[#This Row],[Payment Method]]="Bank Withdrawal"), "High Risk", IF(OR(Table1[[#This Row],[Contract]]="Month-to-Month", Table1[[#This Row],[Tenure in Months]]&lt;12), "Medium Risk", "Low Risk"))</f>
        <v>Medium Risk</v>
      </c>
    </row>
    <row r="6210" spans="1:51" x14ac:dyDescent="0.35">
      <c r="A6210" t="s">
        <v>7414</v>
      </c>
      <c r="B6210" t="s">
        <v>66</v>
      </c>
      <c r="C6210">
        <v>43</v>
      </c>
      <c r="D6210" t="s">
        <v>52</v>
      </c>
      <c r="E6210" t="s">
        <v>52</v>
      </c>
      <c r="F6210" t="s">
        <v>53</v>
      </c>
      <c r="G6210" t="s">
        <v>53</v>
      </c>
      <c r="H6210">
        <v>2</v>
      </c>
      <c r="I6210" t="s">
        <v>54</v>
      </c>
      <c r="J6210" t="s">
        <v>55</v>
      </c>
      <c r="K6210" t="s">
        <v>162</v>
      </c>
      <c r="L6210">
        <v>92592</v>
      </c>
      <c r="M6210">
        <v>33.507255000000001</v>
      </c>
      <c r="N6210">
        <v>-117.029473</v>
      </c>
      <c r="O6210">
        <v>46171</v>
      </c>
      <c r="P6210" t="s">
        <v>57</v>
      </c>
      <c r="Q6210" t="s">
        <v>53</v>
      </c>
      <c r="R6210">
        <v>2</v>
      </c>
      <c r="S6210">
        <v>71</v>
      </c>
      <c r="T6210" t="s">
        <v>58</v>
      </c>
      <c r="U6210" t="s">
        <v>53</v>
      </c>
      <c r="V6210">
        <v>16.84</v>
      </c>
      <c r="W6210" t="s">
        <v>52</v>
      </c>
      <c r="X6210" t="s">
        <v>52</v>
      </c>
      <c r="Y6210" t="s">
        <v>58</v>
      </c>
      <c r="Z6210">
        <v>0</v>
      </c>
      <c r="AA6210" t="s">
        <v>52</v>
      </c>
      <c r="AB6210" t="s">
        <v>52</v>
      </c>
      <c r="AC6210" t="s">
        <v>52</v>
      </c>
      <c r="AD6210" t="s">
        <v>52</v>
      </c>
      <c r="AE6210" t="s">
        <v>52</v>
      </c>
      <c r="AF6210" t="s">
        <v>52</v>
      </c>
      <c r="AG6210" t="s">
        <v>52</v>
      </c>
      <c r="AH6210" t="s">
        <v>52</v>
      </c>
      <c r="AI6210" t="s">
        <v>334</v>
      </c>
      <c r="AJ6210" t="s">
        <v>52</v>
      </c>
      <c r="AK6210" t="s">
        <v>61</v>
      </c>
      <c r="AL6210">
        <v>19.850000000000001</v>
      </c>
      <c r="AM6210">
        <v>1326.35</v>
      </c>
      <c r="AN6210">
        <v>0</v>
      </c>
      <c r="AO6210">
        <v>0</v>
      </c>
      <c r="AP6210">
        <v>1195.6400000000001</v>
      </c>
      <c r="AQ6210">
        <v>2521.9899999999998</v>
      </c>
      <c r="AR6210">
        <v>4</v>
      </c>
      <c r="AS6210" t="s">
        <v>881</v>
      </c>
      <c r="AT6210" t="s">
        <v>52</v>
      </c>
      <c r="AU6210">
        <v>54</v>
      </c>
      <c r="AV6210">
        <v>6342</v>
      </c>
      <c r="AY6210" t="str">
        <f>IF(AND(Table1[[#This Row],[Contract]]="Month-to-Month", Table1[[#This Row],[Tenure in Months]]&lt;6, Table1[[#This Row],[Payment Method]]="Bank Withdrawal"), "High Risk", IF(OR(Table1[[#This Row],[Contract]]="Month-to-Month", Table1[[#This Row],[Tenure in Months]]&lt;12), "Medium Risk", "Low Risk"))</f>
        <v>Low Risk</v>
      </c>
    </row>
    <row r="6211" spans="1:51" x14ac:dyDescent="0.35">
      <c r="A6211" t="s">
        <v>7415</v>
      </c>
      <c r="B6211" t="s">
        <v>51</v>
      </c>
      <c r="C6211">
        <v>45</v>
      </c>
      <c r="D6211" t="s">
        <v>52</v>
      </c>
      <c r="E6211" t="s">
        <v>52</v>
      </c>
      <c r="F6211" t="s">
        <v>53</v>
      </c>
      <c r="G6211" t="s">
        <v>53</v>
      </c>
      <c r="H6211">
        <v>2</v>
      </c>
      <c r="I6211" t="s">
        <v>54</v>
      </c>
      <c r="J6211" t="s">
        <v>55</v>
      </c>
      <c r="K6211" t="s">
        <v>2861</v>
      </c>
      <c r="L6211">
        <v>93563</v>
      </c>
      <c r="M6211">
        <v>34.395829999999997</v>
      </c>
      <c r="N6211">
        <v>-117.734568</v>
      </c>
      <c r="O6211">
        <v>413</v>
      </c>
      <c r="P6211" t="s">
        <v>57</v>
      </c>
      <c r="Q6211" t="s">
        <v>53</v>
      </c>
      <c r="R6211">
        <v>7</v>
      </c>
      <c r="S6211">
        <v>72</v>
      </c>
      <c r="T6211" t="s">
        <v>58</v>
      </c>
      <c r="U6211" t="s">
        <v>53</v>
      </c>
      <c r="V6211">
        <v>2.75</v>
      </c>
      <c r="W6211" t="s">
        <v>53</v>
      </c>
      <c r="X6211" t="s">
        <v>53</v>
      </c>
      <c r="Y6211" t="s">
        <v>59</v>
      </c>
      <c r="Z6211">
        <v>19</v>
      </c>
      <c r="AA6211" t="s">
        <v>53</v>
      </c>
      <c r="AB6211" t="s">
        <v>53</v>
      </c>
      <c r="AC6211" t="s">
        <v>53</v>
      </c>
      <c r="AD6211" t="s">
        <v>53</v>
      </c>
      <c r="AE6211" t="s">
        <v>53</v>
      </c>
      <c r="AF6211" t="s">
        <v>53</v>
      </c>
      <c r="AG6211" t="s">
        <v>53</v>
      </c>
      <c r="AH6211" t="s">
        <v>53</v>
      </c>
      <c r="AI6211" t="s">
        <v>334</v>
      </c>
      <c r="AJ6211" t="s">
        <v>53</v>
      </c>
      <c r="AK6211" t="s">
        <v>69</v>
      </c>
      <c r="AL6211">
        <v>89.4</v>
      </c>
      <c r="AM6211">
        <v>6376.55</v>
      </c>
      <c r="AN6211">
        <v>0</v>
      </c>
      <c r="AO6211">
        <v>0</v>
      </c>
      <c r="AP6211">
        <v>198</v>
      </c>
      <c r="AQ6211">
        <v>6574.55</v>
      </c>
      <c r="AR6211">
        <v>3</v>
      </c>
      <c r="AS6211" t="s">
        <v>881</v>
      </c>
      <c r="AT6211" t="s">
        <v>52</v>
      </c>
      <c r="AU6211">
        <v>52</v>
      </c>
      <c r="AV6211">
        <v>6044</v>
      </c>
      <c r="AY6211" t="str">
        <f>IF(AND(Table1[[#This Row],[Contract]]="Month-to-Month", Table1[[#This Row],[Tenure in Months]]&lt;6, Table1[[#This Row],[Payment Method]]="Bank Withdrawal"), "High Risk", IF(OR(Table1[[#This Row],[Contract]]="Month-to-Month", Table1[[#This Row],[Tenure in Months]]&lt;12), "Medium Risk", "Low Risk"))</f>
        <v>Low Risk</v>
      </c>
    </row>
    <row r="6212" spans="1:51" x14ac:dyDescent="0.35">
      <c r="A6212" t="s">
        <v>7416</v>
      </c>
      <c r="B6212" t="s">
        <v>66</v>
      </c>
      <c r="C6212">
        <v>19</v>
      </c>
      <c r="D6212" t="s">
        <v>53</v>
      </c>
      <c r="E6212" t="s">
        <v>52</v>
      </c>
      <c r="F6212" t="s">
        <v>53</v>
      </c>
      <c r="G6212" t="s">
        <v>53</v>
      </c>
      <c r="H6212">
        <v>3</v>
      </c>
      <c r="I6212" t="s">
        <v>54</v>
      </c>
      <c r="J6212" t="s">
        <v>55</v>
      </c>
      <c r="K6212" t="s">
        <v>346</v>
      </c>
      <c r="L6212">
        <v>93591</v>
      </c>
      <c r="M6212">
        <v>34.598221000000002</v>
      </c>
      <c r="N6212">
        <v>-117.79593</v>
      </c>
      <c r="O6212">
        <v>6787</v>
      </c>
      <c r="P6212" t="s">
        <v>57</v>
      </c>
      <c r="Q6212" t="s">
        <v>53</v>
      </c>
      <c r="R6212">
        <v>2</v>
      </c>
      <c r="S6212">
        <v>48</v>
      </c>
      <c r="T6212" t="s">
        <v>58</v>
      </c>
      <c r="U6212" t="s">
        <v>53</v>
      </c>
      <c r="V6212">
        <v>9.77</v>
      </c>
      <c r="W6212" t="s">
        <v>52</v>
      </c>
      <c r="X6212" t="s">
        <v>52</v>
      </c>
      <c r="Y6212" t="s">
        <v>58</v>
      </c>
      <c r="Z6212">
        <v>0</v>
      </c>
      <c r="AA6212" t="s">
        <v>52</v>
      </c>
      <c r="AB6212" t="s">
        <v>52</v>
      </c>
      <c r="AC6212" t="s">
        <v>52</v>
      </c>
      <c r="AD6212" t="s">
        <v>52</v>
      </c>
      <c r="AE6212" t="s">
        <v>52</v>
      </c>
      <c r="AF6212" t="s">
        <v>52</v>
      </c>
      <c r="AG6212" t="s">
        <v>52</v>
      </c>
      <c r="AH6212" t="s">
        <v>52</v>
      </c>
      <c r="AI6212" t="s">
        <v>334</v>
      </c>
      <c r="AJ6212" t="s">
        <v>52</v>
      </c>
      <c r="AK6212" t="s">
        <v>69</v>
      </c>
      <c r="AL6212">
        <v>20</v>
      </c>
      <c r="AM6212">
        <v>935.9</v>
      </c>
      <c r="AN6212">
        <v>0</v>
      </c>
      <c r="AO6212">
        <v>0</v>
      </c>
      <c r="AP6212">
        <v>468.96</v>
      </c>
      <c r="AQ6212">
        <v>1404.86</v>
      </c>
      <c r="AR6212">
        <v>5</v>
      </c>
      <c r="AS6212" t="s">
        <v>881</v>
      </c>
      <c r="AT6212" t="s">
        <v>52</v>
      </c>
      <c r="AU6212">
        <v>50</v>
      </c>
      <c r="AV6212">
        <v>2608</v>
      </c>
      <c r="AY6212" t="str">
        <f>IF(AND(Table1[[#This Row],[Contract]]="Month-to-Month", Table1[[#This Row],[Tenure in Months]]&lt;6, Table1[[#This Row],[Payment Method]]="Bank Withdrawal"), "High Risk", IF(OR(Table1[[#This Row],[Contract]]="Month-to-Month", Table1[[#This Row],[Tenure in Months]]&lt;12), "Medium Risk", "Low Risk"))</f>
        <v>Low Risk</v>
      </c>
    </row>
    <row r="6213" spans="1:51" x14ac:dyDescent="0.35">
      <c r="A6213" t="s">
        <v>7417</v>
      </c>
      <c r="B6213" t="s">
        <v>51</v>
      </c>
      <c r="C6213">
        <v>56</v>
      </c>
      <c r="D6213" t="s">
        <v>52</v>
      </c>
      <c r="E6213" t="s">
        <v>52</v>
      </c>
      <c r="F6213" t="s">
        <v>52</v>
      </c>
      <c r="G6213" t="s">
        <v>52</v>
      </c>
      <c r="H6213">
        <v>0</v>
      </c>
      <c r="I6213" t="s">
        <v>54</v>
      </c>
      <c r="J6213" t="s">
        <v>55</v>
      </c>
      <c r="K6213" t="s">
        <v>1252</v>
      </c>
      <c r="L6213">
        <v>93601</v>
      </c>
      <c r="M6213">
        <v>37.375816</v>
      </c>
      <c r="N6213">
        <v>-119.739935</v>
      </c>
      <c r="O6213">
        <v>1968</v>
      </c>
      <c r="P6213" t="s">
        <v>57</v>
      </c>
      <c r="Q6213" t="s">
        <v>52</v>
      </c>
      <c r="R6213">
        <v>0</v>
      </c>
      <c r="S6213">
        <v>1</v>
      </c>
      <c r="T6213" t="s">
        <v>58</v>
      </c>
      <c r="U6213" t="s">
        <v>53</v>
      </c>
      <c r="V6213">
        <v>13.51</v>
      </c>
      <c r="W6213" t="s">
        <v>52</v>
      </c>
      <c r="X6213" t="s">
        <v>52</v>
      </c>
      <c r="Y6213" t="s">
        <v>58</v>
      </c>
      <c r="Z6213">
        <v>0</v>
      </c>
      <c r="AA6213" t="s">
        <v>52</v>
      </c>
      <c r="AB6213" t="s">
        <v>52</v>
      </c>
      <c r="AC6213" t="s">
        <v>52</v>
      </c>
      <c r="AD6213" t="s">
        <v>52</v>
      </c>
      <c r="AE6213" t="s">
        <v>52</v>
      </c>
      <c r="AF6213" t="s">
        <v>52</v>
      </c>
      <c r="AG6213" t="s">
        <v>52</v>
      </c>
      <c r="AH6213" t="s">
        <v>52</v>
      </c>
      <c r="AI6213" t="s">
        <v>60</v>
      </c>
      <c r="AJ6213" t="s">
        <v>52</v>
      </c>
      <c r="AK6213" t="s">
        <v>69</v>
      </c>
      <c r="AL6213">
        <v>20.05</v>
      </c>
      <c r="AM6213">
        <v>20.05</v>
      </c>
      <c r="AN6213">
        <v>0</v>
      </c>
      <c r="AO6213">
        <v>0</v>
      </c>
      <c r="AP6213">
        <v>13.51</v>
      </c>
      <c r="AQ6213">
        <v>33.56</v>
      </c>
      <c r="AR6213">
        <v>5</v>
      </c>
      <c r="AS6213" t="s">
        <v>883</v>
      </c>
      <c r="AT6213" t="s">
        <v>52</v>
      </c>
      <c r="AU6213">
        <v>79</v>
      </c>
      <c r="AV6213">
        <v>2067</v>
      </c>
      <c r="AY6213" t="str">
        <f>IF(AND(Table1[[#This Row],[Contract]]="Month-to-Month", Table1[[#This Row],[Tenure in Months]]&lt;6, Table1[[#This Row],[Payment Method]]="Bank Withdrawal"), "High Risk", IF(OR(Table1[[#This Row],[Contract]]="Month-to-Month", Table1[[#This Row],[Tenure in Months]]&lt;12), "Medium Risk", "Low Risk"))</f>
        <v>Medium Risk</v>
      </c>
    </row>
    <row r="6214" spans="1:51" x14ac:dyDescent="0.35">
      <c r="A6214" t="s">
        <v>7418</v>
      </c>
      <c r="B6214" t="s">
        <v>51</v>
      </c>
      <c r="C6214">
        <v>29</v>
      </c>
      <c r="D6214" t="s">
        <v>53</v>
      </c>
      <c r="E6214" t="s">
        <v>52</v>
      </c>
      <c r="F6214" t="s">
        <v>53</v>
      </c>
      <c r="G6214" t="s">
        <v>53</v>
      </c>
      <c r="H6214">
        <v>1</v>
      </c>
      <c r="I6214" t="s">
        <v>54</v>
      </c>
      <c r="J6214" t="s">
        <v>55</v>
      </c>
      <c r="K6214" t="s">
        <v>4122</v>
      </c>
      <c r="L6214">
        <v>93602</v>
      </c>
      <c r="M6214">
        <v>36.991762000000001</v>
      </c>
      <c r="N6214">
        <v>-119.242874</v>
      </c>
      <c r="O6214">
        <v>3464</v>
      </c>
      <c r="P6214" t="s">
        <v>57</v>
      </c>
      <c r="Q6214" t="s">
        <v>53</v>
      </c>
      <c r="R6214">
        <v>3</v>
      </c>
      <c r="S6214">
        <v>18</v>
      </c>
      <c r="T6214" t="s">
        <v>58</v>
      </c>
      <c r="U6214" t="s">
        <v>53</v>
      </c>
      <c r="V6214">
        <v>10.29</v>
      </c>
      <c r="W6214" t="s">
        <v>52</v>
      </c>
      <c r="X6214" t="s">
        <v>53</v>
      </c>
      <c r="Y6214" t="s">
        <v>59</v>
      </c>
      <c r="Z6214">
        <v>59</v>
      </c>
      <c r="AA6214" t="s">
        <v>53</v>
      </c>
      <c r="AB6214" t="s">
        <v>52</v>
      </c>
      <c r="AC6214" t="s">
        <v>53</v>
      </c>
      <c r="AD6214" t="s">
        <v>53</v>
      </c>
      <c r="AE6214" t="s">
        <v>53</v>
      </c>
      <c r="AF6214" t="s">
        <v>53</v>
      </c>
      <c r="AG6214" t="s">
        <v>53</v>
      </c>
      <c r="AH6214" t="s">
        <v>53</v>
      </c>
      <c r="AI6214" t="s">
        <v>60</v>
      </c>
      <c r="AJ6214" t="s">
        <v>52</v>
      </c>
      <c r="AK6214" t="s">
        <v>61</v>
      </c>
      <c r="AL6214">
        <v>83.25</v>
      </c>
      <c r="AM6214">
        <v>1611.15</v>
      </c>
      <c r="AN6214">
        <v>0</v>
      </c>
      <c r="AO6214">
        <v>0</v>
      </c>
      <c r="AP6214">
        <v>185.219999999999</v>
      </c>
      <c r="AQ6214">
        <v>1796.37</v>
      </c>
      <c r="AR6214">
        <v>3</v>
      </c>
      <c r="AS6214" t="s">
        <v>881</v>
      </c>
      <c r="AT6214" t="s">
        <v>52</v>
      </c>
      <c r="AU6214">
        <v>43</v>
      </c>
      <c r="AV6214">
        <v>2065</v>
      </c>
      <c r="AY6214" t="str">
        <f>IF(AND(Table1[[#This Row],[Contract]]="Month-to-Month", Table1[[#This Row],[Tenure in Months]]&lt;6, Table1[[#This Row],[Payment Method]]="Bank Withdrawal"), "High Risk", IF(OR(Table1[[#This Row],[Contract]]="Month-to-Month", Table1[[#This Row],[Tenure in Months]]&lt;12), "Medium Risk", "Low Risk"))</f>
        <v>Medium Risk</v>
      </c>
    </row>
    <row r="6215" spans="1:51" x14ac:dyDescent="0.35">
      <c r="A6215" t="s">
        <v>7419</v>
      </c>
      <c r="B6215" t="s">
        <v>51</v>
      </c>
      <c r="C6215">
        <v>52</v>
      </c>
      <c r="D6215" t="s">
        <v>52</v>
      </c>
      <c r="E6215" t="s">
        <v>52</v>
      </c>
      <c r="F6215" t="s">
        <v>53</v>
      </c>
      <c r="G6215" t="s">
        <v>53</v>
      </c>
      <c r="H6215">
        <v>1</v>
      </c>
      <c r="I6215" t="s">
        <v>54</v>
      </c>
      <c r="J6215" t="s">
        <v>55</v>
      </c>
      <c r="K6215" t="s">
        <v>1254</v>
      </c>
      <c r="L6215">
        <v>93605</v>
      </c>
      <c r="M6215">
        <v>37.17277</v>
      </c>
      <c r="N6215">
        <v>-119.2997</v>
      </c>
      <c r="O6215">
        <v>273</v>
      </c>
      <c r="P6215" t="s">
        <v>57</v>
      </c>
      <c r="Q6215" t="s">
        <v>53</v>
      </c>
      <c r="R6215">
        <v>3</v>
      </c>
      <c r="S6215">
        <v>69</v>
      </c>
      <c r="T6215" t="s">
        <v>58</v>
      </c>
      <c r="U6215" t="s">
        <v>52</v>
      </c>
      <c r="V6215">
        <v>0</v>
      </c>
      <c r="W6215" t="s">
        <v>52</v>
      </c>
      <c r="X6215" t="s">
        <v>53</v>
      </c>
      <c r="Y6215" t="s">
        <v>59</v>
      </c>
      <c r="Z6215">
        <v>11</v>
      </c>
      <c r="AA6215" t="s">
        <v>53</v>
      </c>
      <c r="AB6215" t="s">
        <v>52</v>
      </c>
      <c r="AC6215" t="s">
        <v>53</v>
      </c>
      <c r="AD6215" t="s">
        <v>53</v>
      </c>
      <c r="AE6215" t="s">
        <v>52</v>
      </c>
      <c r="AF6215" t="s">
        <v>52</v>
      </c>
      <c r="AG6215" t="s">
        <v>52</v>
      </c>
      <c r="AH6215" t="s">
        <v>53</v>
      </c>
      <c r="AI6215" t="s">
        <v>334</v>
      </c>
      <c r="AJ6215" t="s">
        <v>52</v>
      </c>
      <c r="AK6215" t="s">
        <v>69</v>
      </c>
      <c r="AL6215">
        <v>39.1</v>
      </c>
      <c r="AM6215">
        <v>2779.5</v>
      </c>
      <c r="AN6215">
        <v>0</v>
      </c>
      <c r="AO6215">
        <v>0</v>
      </c>
      <c r="AP6215">
        <v>0</v>
      </c>
      <c r="AQ6215">
        <v>2779.5</v>
      </c>
      <c r="AR6215">
        <v>3</v>
      </c>
      <c r="AS6215" t="s">
        <v>881</v>
      </c>
      <c r="AT6215" t="s">
        <v>52</v>
      </c>
      <c r="AU6215">
        <v>53</v>
      </c>
      <c r="AV6215">
        <v>5987</v>
      </c>
      <c r="AY6215" t="str">
        <f>IF(AND(Table1[[#This Row],[Contract]]="Month-to-Month", Table1[[#This Row],[Tenure in Months]]&lt;6, Table1[[#This Row],[Payment Method]]="Bank Withdrawal"), "High Risk", IF(OR(Table1[[#This Row],[Contract]]="Month-to-Month", Table1[[#This Row],[Tenure in Months]]&lt;12), "Medium Risk", "Low Risk"))</f>
        <v>Low Risk</v>
      </c>
    </row>
    <row r="6216" spans="1:51" x14ac:dyDescent="0.35">
      <c r="A6216" t="s">
        <v>7420</v>
      </c>
      <c r="B6216" t="s">
        <v>66</v>
      </c>
      <c r="C6216">
        <v>56</v>
      </c>
      <c r="D6216" t="s">
        <v>52</v>
      </c>
      <c r="E6216" t="s">
        <v>52</v>
      </c>
      <c r="F6216" t="s">
        <v>53</v>
      </c>
      <c r="G6216" t="s">
        <v>53</v>
      </c>
      <c r="H6216">
        <v>1</v>
      </c>
      <c r="I6216" t="s">
        <v>54</v>
      </c>
      <c r="J6216" t="s">
        <v>55</v>
      </c>
      <c r="K6216" t="s">
        <v>348</v>
      </c>
      <c r="L6216">
        <v>93611</v>
      </c>
      <c r="M6216">
        <v>36.917651999999997</v>
      </c>
      <c r="N6216">
        <v>-119.593757</v>
      </c>
      <c r="O6216">
        <v>46858</v>
      </c>
      <c r="P6216" t="s">
        <v>57</v>
      </c>
      <c r="Q6216" t="s">
        <v>53</v>
      </c>
      <c r="R6216">
        <v>7</v>
      </c>
      <c r="S6216">
        <v>61</v>
      </c>
      <c r="T6216" t="s">
        <v>58</v>
      </c>
      <c r="U6216" t="s">
        <v>53</v>
      </c>
      <c r="V6216">
        <v>34.840000000000003</v>
      </c>
      <c r="W6216" t="s">
        <v>53</v>
      </c>
      <c r="X6216" t="s">
        <v>52</v>
      </c>
      <c r="Y6216" t="s">
        <v>58</v>
      </c>
      <c r="Z6216">
        <v>0</v>
      </c>
      <c r="AA6216" t="s">
        <v>52</v>
      </c>
      <c r="AB6216" t="s">
        <v>52</v>
      </c>
      <c r="AC6216" t="s">
        <v>52</v>
      </c>
      <c r="AD6216" t="s">
        <v>52</v>
      </c>
      <c r="AE6216" t="s">
        <v>52</v>
      </c>
      <c r="AF6216" t="s">
        <v>52</v>
      </c>
      <c r="AG6216" t="s">
        <v>52</v>
      </c>
      <c r="AH6216" t="s">
        <v>52</v>
      </c>
      <c r="AI6216" t="s">
        <v>334</v>
      </c>
      <c r="AJ6216" t="s">
        <v>53</v>
      </c>
      <c r="AK6216" t="s">
        <v>69</v>
      </c>
      <c r="AL6216">
        <v>24.2</v>
      </c>
      <c r="AM6216">
        <v>1445.2</v>
      </c>
      <c r="AN6216">
        <v>0</v>
      </c>
      <c r="AO6216">
        <v>0</v>
      </c>
      <c r="AP6216">
        <v>2125.2399999999998</v>
      </c>
      <c r="AQ6216">
        <v>3570.44</v>
      </c>
      <c r="AR6216">
        <v>3</v>
      </c>
      <c r="AS6216" t="s">
        <v>881</v>
      </c>
      <c r="AT6216" t="s">
        <v>52</v>
      </c>
      <c r="AU6216">
        <v>51</v>
      </c>
      <c r="AV6216">
        <v>6201</v>
      </c>
      <c r="AY6216" t="str">
        <f>IF(AND(Table1[[#This Row],[Contract]]="Month-to-Month", Table1[[#This Row],[Tenure in Months]]&lt;6, Table1[[#This Row],[Payment Method]]="Bank Withdrawal"), "High Risk", IF(OR(Table1[[#This Row],[Contract]]="Month-to-Month", Table1[[#This Row],[Tenure in Months]]&lt;12), "Medium Risk", "Low Risk"))</f>
        <v>Low Risk</v>
      </c>
    </row>
    <row r="6217" spans="1:51" x14ac:dyDescent="0.35">
      <c r="A6217" t="s">
        <v>7421</v>
      </c>
      <c r="B6217" t="s">
        <v>51</v>
      </c>
      <c r="C6217">
        <v>26</v>
      </c>
      <c r="D6217" t="s">
        <v>53</v>
      </c>
      <c r="E6217" t="s">
        <v>52</v>
      </c>
      <c r="F6217" t="s">
        <v>53</v>
      </c>
      <c r="G6217" t="s">
        <v>52</v>
      </c>
      <c r="H6217">
        <v>0</v>
      </c>
      <c r="I6217" t="s">
        <v>54</v>
      </c>
      <c r="J6217" t="s">
        <v>55</v>
      </c>
      <c r="K6217" t="s">
        <v>4131</v>
      </c>
      <c r="L6217">
        <v>93614</v>
      </c>
      <c r="M6217">
        <v>37.212190999999997</v>
      </c>
      <c r="N6217">
        <v>-119.749323</v>
      </c>
      <c r="O6217">
        <v>9395</v>
      </c>
      <c r="P6217" t="s">
        <v>57</v>
      </c>
      <c r="Q6217" t="s">
        <v>53</v>
      </c>
      <c r="R6217">
        <v>10</v>
      </c>
      <c r="S6217">
        <v>32</v>
      </c>
      <c r="T6217" t="s">
        <v>58</v>
      </c>
      <c r="U6217" t="s">
        <v>53</v>
      </c>
      <c r="V6217">
        <v>15.41</v>
      </c>
      <c r="W6217" t="s">
        <v>53</v>
      </c>
      <c r="X6217" t="s">
        <v>53</v>
      </c>
      <c r="Y6217" t="s">
        <v>59</v>
      </c>
      <c r="Z6217">
        <v>46</v>
      </c>
      <c r="AA6217" t="s">
        <v>53</v>
      </c>
      <c r="AB6217" t="s">
        <v>52</v>
      </c>
      <c r="AC6217" t="s">
        <v>52</v>
      </c>
      <c r="AD6217" t="s">
        <v>53</v>
      </c>
      <c r="AE6217" t="s">
        <v>53</v>
      </c>
      <c r="AF6217" t="s">
        <v>52</v>
      </c>
      <c r="AG6217" t="s">
        <v>52</v>
      </c>
      <c r="AH6217" t="s">
        <v>53</v>
      </c>
      <c r="AI6217" t="s">
        <v>124</v>
      </c>
      <c r="AJ6217" t="s">
        <v>53</v>
      </c>
      <c r="AK6217" t="s">
        <v>69</v>
      </c>
      <c r="AL6217">
        <v>72.8</v>
      </c>
      <c r="AM6217">
        <v>2333.0500000000002</v>
      </c>
      <c r="AN6217">
        <v>0</v>
      </c>
      <c r="AO6217">
        <v>0</v>
      </c>
      <c r="AP6217">
        <v>493.12</v>
      </c>
      <c r="AQ6217">
        <v>2826.17</v>
      </c>
      <c r="AR6217">
        <v>5</v>
      </c>
      <c r="AS6217" t="s">
        <v>881</v>
      </c>
      <c r="AT6217" t="s">
        <v>52</v>
      </c>
      <c r="AU6217">
        <v>78</v>
      </c>
      <c r="AV6217">
        <v>3278</v>
      </c>
      <c r="AY6217" t="str">
        <f>IF(AND(Table1[[#This Row],[Contract]]="Month-to-Month", Table1[[#This Row],[Tenure in Months]]&lt;6, Table1[[#This Row],[Payment Method]]="Bank Withdrawal"), "High Risk", IF(OR(Table1[[#This Row],[Contract]]="Month-to-Month", Table1[[#This Row],[Tenure in Months]]&lt;12), "Medium Risk", "Low Risk"))</f>
        <v>Low Risk</v>
      </c>
    </row>
    <row r="6218" spans="1:51" x14ac:dyDescent="0.35">
      <c r="A6218" t="s">
        <v>7422</v>
      </c>
      <c r="B6218" t="s">
        <v>66</v>
      </c>
      <c r="C6218">
        <v>24</v>
      </c>
      <c r="D6218" t="s">
        <v>53</v>
      </c>
      <c r="E6218" t="s">
        <v>52</v>
      </c>
      <c r="F6218" t="s">
        <v>52</v>
      </c>
      <c r="G6218" t="s">
        <v>52</v>
      </c>
      <c r="H6218">
        <v>0</v>
      </c>
      <c r="I6218" t="s">
        <v>54</v>
      </c>
      <c r="J6218" t="s">
        <v>55</v>
      </c>
      <c r="K6218" t="s">
        <v>350</v>
      </c>
      <c r="L6218">
        <v>93615</v>
      </c>
      <c r="M6218">
        <v>36.497895</v>
      </c>
      <c r="N6218">
        <v>-119.285484</v>
      </c>
      <c r="O6218">
        <v>5519</v>
      </c>
      <c r="P6218" t="s">
        <v>57</v>
      </c>
      <c r="Q6218" t="s">
        <v>52</v>
      </c>
      <c r="R6218">
        <v>0</v>
      </c>
      <c r="S6218">
        <v>21</v>
      </c>
      <c r="T6218" t="s">
        <v>58</v>
      </c>
      <c r="U6218" t="s">
        <v>53</v>
      </c>
      <c r="V6218">
        <v>24.86</v>
      </c>
      <c r="W6218" t="s">
        <v>53</v>
      </c>
      <c r="X6218" t="s">
        <v>53</v>
      </c>
      <c r="Y6218" t="s">
        <v>68</v>
      </c>
      <c r="Z6218">
        <v>48</v>
      </c>
      <c r="AA6218" t="s">
        <v>52</v>
      </c>
      <c r="AB6218" t="s">
        <v>53</v>
      </c>
      <c r="AC6218" t="s">
        <v>52</v>
      </c>
      <c r="AD6218" t="s">
        <v>52</v>
      </c>
      <c r="AE6218" t="s">
        <v>53</v>
      </c>
      <c r="AF6218" t="s">
        <v>53</v>
      </c>
      <c r="AG6218" t="s">
        <v>53</v>
      </c>
      <c r="AH6218" t="s">
        <v>53</v>
      </c>
      <c r="AI6218" t="s">
        <v>60</v>
      </c>
      <c r="AJ6218" t="s">
        <v>53</v>
      </c>
      <c r="AK6218" t="s">
        <v>69</v>
      </c>
      <c r="AL6218">
        <v>99.85</v>
      </c>
      <c r="AM6218">
        <v>1992.55</v>
      </c>
      <c r="AN6218">
        <v>0</v>
      </c>
      <c r="AO6218">
        <v>0</v>
      </c>
      <c r="AP6218">
        <v>522.05999999999995</v>
      </c>
      <c r="AQ6218">
        <v>2514.6099999999901</v>
      </c>
      <c r="AR6218">
        <v>3</v>
      </c>
      <c r="AS6218" t="s">
        <v>881</v>
      </c>
      <c r="AT6218" t="s">
        <v>52</v>
      </c>
      <c r="AU6218">
        <v>74</v>
      </c>
      <c r="AV6218">
        <v>2113</v>
      </c>
      <c r="AY6218" t="str">
        <f>IF(AND(Table1[[#This Row],[Contract]]="Month-to-Month", Table1[[#This Row],[Tenure in Months]]&lt;6, Table1[[#This Row],[Payment Method]]="Bank Withdrawal"), "High Risk", IF(OR(Table1[[#This Row],[Contract]]="Month-to-Month", Table1[[#This Row],[Tenure in Months]]&lt;12), "Medium Risk", "Low Risk"))</f>
        <v>Medium Risk</v>
      </c>
    </row>
    <row r="6219" spans="1:51" x14ac:dyDescent="0.35">
      <c r="A6219" t="s">
        <v>7423</v>
      </c>
      <c r="B6219" t="s">
        <v>66</v>
      </c>
      <c r="C6219">
        <v>50</v>
      </c>
      <c r="D6219" t="s">
        <v>52</v>
      </c>
      <c r="E6219" t="s">
        <v>52</v>
      </c>
      <c r="F6219" t="s">
        <v>52</v>
      </c>
      <c r="G6219" t="s">
        <v>52</v>
      </c>
      <c r="H6219">
        <v>0</v>
      </c>
      <c r="I6219" t="s">
        <v>54</v>
      </c>
      <c r="J6219" t="s">
        <v>55</v>
      </c>
      <c r="K6219" t="s">
        <v>4136</v>
      </c>
      <c r="L6219">
        <v>93620</v>
      </c>
      <c r="M6219">
        <v>37.045727999999997</v>
      </c>
      <c r="N6219">
        <v>-120.63068199999999</v>
      </c>
      <c r="O6219">
        <v>9388</v>
      </c>
      <c r="P6219" t="s">
        <v>57</v>
      </c>
      <c r="Q6219" t="s">
        <v>52</v>
      </c>
      <c r="R6219">
        <v>0</v>
      </c>
      <c r="S6219">
        <v>47</v>
      </c>
      <c r="T6219" t="s">
        <v>58</v>
      </c>
      <c r="U6219" t="s">
        <v>53</v>
      </c>
      <c r="V6219">
        <v>8.85</v>
      </c>
      <c r="W6219" t="s">
        <v>52</v>
      </c>
      <c r="X6219" t="s">
        <v>52</v>
      </c>
      <c r="Y6219" t="s">
        <v>58</v>
      </c>
      <c r="Z6219">
        <v>0</v>
      </c>
      <c r="AA6219" t="s">
        <v>52</v>
      </c>
      <c r="AB6219" t="s">
        <v>52</v>
      </c>
      <c r="AC6219" t="s">
        <v>52</v>
      </c>
      <c r="AD6219" t="s">
        <v>52</v>
      </c>
      <c r="AE6219" t="s">
        <v>52</v>
      </c>
      <c r="AF6219" t="s">
        <v>52</v>
      </c>
      <c r="AG6219" t="s">
        <v>52</v>
      </c>
      <c r="AH6219" t="s">
        <v>52</v>
      </c>
      <c r="AI6219" t="s">
        <v>334</v>
      </c>
      <c r="AJ6219" t="s">
        <v>52</v>
      </c>
      <c r="AK6219" t="s">
        <v>69</v>
      </c>
      <c r="AL6219">
        <v>20.25</v>
      </c>
      <c r="AM6219">
        <v>1029.8</v>
      </c>
      <c r="AN6219">
        <v>0</v>
      </c>
      <c r="AO6219">
        <v>0</v>
      </c>
      <c r="AP6219">
        <v>415.95</v>
      </c>
      <c r="AQ6219">
        <v>1445.75</v>
      </c>
      <c r="AR6219">
        <v>3</v>
      </c>
      <c r="AS6219" t="s">
        <v>881</v>
      </c>
      <c r="AT6219" t="s">
        <v>52</v>
      </c>
      <c r="AU6219">
        <v>64</v>
      </c>
      <c r="AV6219">
        <v>5134</v>
      </c>
      <c r="AY6219" t="str">
        <f>IF(AND(Table1[[#This Row],[Contract]]="Month-to-Month", Table1[[#This Row],[Tenure in Months]]&lt;6, Table1[[#This Row],[Payment Method]]="Bank Withdrawal"), "High Risk", IF(OR(Table1[[#This Row],[Contract]]="Month-to-Month", Table1[[#This Row],[Tenure in Months]]&lt;12), "Medium Risk", "Low Risk"))</f>
        <v>Low Risk</v>
      </c>
    </row>
    <row r="6220" spans="1:51" x14ac:dyDescent="0.35">
      <c r="A6220" t="s">
        <v>7424</v>
      </c>
      <c r="B6220" t="s">
        <v>51</v>
      </c>
      <c r="C6220">
        <v>63</v>
      </c>
      <c r="D6220" t="s">
        <v>52</v>
      </c>
      <c r="E6220" t="s">
        <v>52</v>
      </c>
      <c r="F6220" t="s">
        <v>53</v>
      </c>
      <c r="G6220" t="s">
        <v>53</v>
      </c>
      <c r="H6220">
        <v>2</v>
      </c>
      <c r="I6220" t="s">
        <v>54</v>
      </c>
      <c r="J6220" t="s">
        <v>55</v>
      </c>
      <c r="K6220" t="s">
        <v>352</v>
      </c>
      <c r="L6220">
        <v>93621</v>
      </c>
      <c r="M6220">
        <v>36.789212999999997</v>
      </c>
      <c r="N6220">
        <v>-119.140338</v>
      </c>
      <c r="O6220">
        <v>506</v>
      </c>
      <c r="P6220" t="s">
        <v>57</v>
      </c>
      <c r="Q6220" t="s">
        <v>53</v>
      </c>
      <c r="R6220">
        <v>5</v>
      </c>
      <c r="S6220">
        <v>69</v>
      </c>
      <c r="T6220" t="s">
        <v>58</v>
      </c>
      <c r="U6220" t="s">
        <v>53</v>
      </c>
      <c r="V6220">
        <v>11.6</v>
      </c>
      <c r="W6220" t="s">
        <v>53</v>
      </c>
      <c r="X6220" t="s">
        <v>52</v>
      </c>
      <c r="Y6220" t="s">
        <v>58</v>
      </c>
      <c r="Z6220">
        <v>0</v>
      </c>
      <c r="AA6220" t="s">
        <v>52</v>
      </c>
      <c r="AB6220" t="s">
        <v>52</v>
      </c>
      <c r="AC6220" t="s">
        <v>52</v>
      </c>
      <c r="AD6220" t="s">
        <v>52</v>
      </c>
      <c r="AE6220" t="s">
        <v>52</v>
      </c>
      <c r="AF6220" t="s">
        <v>52</v>
      </c>
      <c r="AG6220" t="s">
        <v>52</v>
      </c>
      <c r="AH6220" t="s">
        <v>52</v>
      </c>
      <c r="AI6220" t="s">
        <v>334</v>
      </c>
      <c r="AJ6220" t="s">
        <v>53</v>
      </c>
      <c r="AK6220" t="s">
        <v>61</v>
      </c>
      <c r="AL6220">
        <v>26</v>
      </c>
      <c r="AM6220">
        <v>1796.55</v>
      </c>
      <c r="AN6220">
        <v>0</v>
      </c>
      <c r="AO6220">
        <v>0</v>
      </c>
      <c r="AP6220">
        <v>800.4</v>
      </c>
      <c r="AQ6220">
        <v>2596.9499999999998</v>
      </c>
      <c r="AR6220">
        <v>3</v>
      </c>
      <c r="AS6220" t="s">
        <v>881</v>
      </c>
      <c r="AT6220" t="s">
        <v>52</v>
      </c>
      <c r="AU6220">
        <v>22</v>
      </c>
      <c r="AV6220">
        <v>4933</v>
      </c>
      <c r="AY6220" t="str">
        <f>IF(AND(Table1[[#This Row],[Contract]]="Month-to-Month", Table1[[#This Row],[Tenure in Months]]&lt;6, Table1[[#This Row],[Payment Method]]="Bank Withdrawal"), "High Risk", IF(OR(Table1[[#This Row],[Contract]]="Month-to-Month", Table1[[#This Row],[Tenure in Months]]&lt;12), "Medium Risk", "Low Risk"))</f>
        <v>Low Risk</v>
      </c>
    </row>
    <row r="6221" spans="1:51" x14ac:dyDescent="0.35">
      <c r="A6221" t="s">
        <v>7425</v>
      </c>
      <c r="B6221" t="s">
        <v>51</v>
      </c>
      <c r="C6221">
        <v>56</v>
      </c>
      <c r="D6221" t="s">
        <v>52</v>
      </c>
      <c r="E6221" t="s">
        <v>52</v>
      </c>
      <c r="F6221" t="s">
        <v>52</v>
      </c>
      <c r="G6221" t="s">
        <v>52</v>
      </c>
      <c r="H6221">
        <v>0</v>
      </c>
      <c r="I6221" t="s">
        <v>54</v>
      </c>
      <c r="J6221" t="s">
        <v>55</v>
      </c>
      <c r="K6221" t="s">
        <v>4139</v>
      </c>
      <c r="L6221">
        <v>93622</v>
      </c>
      <c r="M6221">
        <v>36.785617999999999</v>
      </c>
      <c r="N6221">
        <v>-120.625382</v>
      </c>
      <c r="O6221">
        <v>9491</v>
      </c>
      <c r="P6221" t="s">
        <v>57</v>
      </c>
      <c r="Q6221" t="s">
        <v>52</v>
      </c>
      <c r="R6221">
        <v>0</v>
      </c>
      <c r="S6221">
        <v>2</v>
      </c>
      <c r="T6221" t="s">
        <v>67</v>
      </c>
      <c r="U6221" t="s">
        <v>53</v>
      </c>
      <c r="V6221">
        <v>3.82</v>
      </c>
      <c r="W6221" t="s">
        <v>52</v>
      </c>
      <c r="X6221" t="s">
        <v>52</v>
      </c>
      <c r="Y6221" t="s">
        <v>58</v>
      </c>
      <c r="Z6221">
        <v>0</v>
      </c>
      <c r="AA6221" t="s">
        <v>52</v>
      </c>
      <c r="AB6221" t="s">
        <v>52</v>
      </c>
      <c r="AC6221" t="s">
        <v>52</v>
      </c>
      <c r="AD6221" t="s">
        <v>52</v>
      </c>
      <c r="AE6221" t="s">
        <v>52</v>
      </c>
      <c r="AF6221" t="s">
        <v>52</v>
      </c>
      <c r="AG6221" t="s">
        <v>52</v>
      </c>
      <c r="AH6221" t="s">
        <v>52</v>
      </c>
      <c r="AI6221" t="s">
        <v>60</v>
      </c>
      <c r="AJ6221" t="s">
        <v>53</v>
      </c>
      <c r="AK6221" t="s">
        <v>69</v>
      </c>
      <c r="AL6221">
        <v>19.899999999999999</v>
      </c>
      <c r="AM6221">
        <v>33.700000000000003</v>
      </c>
      <c r="AN6221">
        <v>0</v>
      </c>
      <c r="AO6221">
        <v>0</v>
      </c>
      <c r="AP6221">
        <v>7.64</v>
      </c>
      <c r="AQ6221">
        <v>41.34</v>
      </c>
      <c r="AR6221">
        <v>5</v>
      </c>
      <c r="AS6221" t="s">
        <v>883</v>
      </c>
      <c r="AT6221" t="s">
        <v>52</v>
      </c>
      <c r="AU6221">
        <v>58</v>
      </c>
      <c r="AV6221">
        <v>5824</v>
      </c>
      <c r="AY6221" t="str">
        <f>IF(AND(Table1[[#This Row],[Contract]]="Month-to-Month", Table1[[#This Row],[Tenure in Months]]&lt;6, Table1[[#This Row],[Payment Method]]="Bank Withdrawal"), "High Risk", IF(OR(Table1[[#This Row],[Contract]]="Month-to-Month", Table1[[#This Row],[Tenure in Months]]&lt;12), "Medium Risk", "Low Risk"))</f>
        <v>Medium Risk</v>
      </c>
    </row>
    <row r="6222" spans="1:51" x14ac:dyDescent="0.35">
      <c r="A6222" t="s">
        <v>7426</v>
      </c>
      <c r="B6222" t="s">
        <v>66</v>
      </c>
      <c r="C6222">
        <v>35</v>
      </c>
      <c r="D6222" t="s">
        <v>52</v>
      </c>
      <c r="E6222" t="s">
        <v>52</v>
      </c>
      <c r="F6222" t="s">
        <v>53</v>
      </c>
      <c r="G6222" t="s">
        <v>53</v>
      </c>
      <c r="H6222">
        <v>1</v>
      </c>
      <c r="I6222" t="s">
        <v>54</v>
      </c>
      <c r="J6222" t="s">
        <v>55</v>
      </c>
      <c r="K6222" t="s">
        <v>4141</v>
      </c>
      <c r="L6222">
        <v>93623</v>
      </c>
      <c r="M6222">
        <v>37.483535000000003</v>
      </c>
      <c r="N6222">
        <v>-119.67941399999999</v>
      </c>
      <c r="O6222">
        <v>77</v>
      </c>
      <c r="P6222" t="s">
        <v>57</v>
      </c>
      <c r="Q6222" t="s">
        <v>52</v>
      </c>
      <c r="R6222">
        <v>0</v>
      </c>
      <c r="S6222">
        <v>22</v>
      </c>
      <c r="T6222" t="s">
        <v>72</v>
      </c>
      <c r="U6222" t="s">
        <v>53</v>
      </c>
      <c r="V6222">
        <v>46.45</v>
      </c>
      <c r="W6222" t="s">
        <v>52</v>
      </c>
      <c r="X6222" t="s">
        <v>52</v>
      </c>
      <c r="Y6222" t="s">
        <v>58</v>
      </c>
      <c r="Z6222">
        <v>0</v>
      </c>
      <c r="AA6222" t="s">
        <v>52</v>
      </c>
      <c r="AB6222" t="s">
        <v>52</v>
      </c>
      <c r="AC6222" t="s">
        <v>52</v>
      </c>
      <c r="AD6222" t="s">
        <v>52</v>
      </c>
      <c r="AE6222" t="s">
        <v>52</v>
      </c>
      <c r="AF6222" t="s">
        <v>52</v>
      </c>
      <c r="AG6222" t="s">
        <v>52</v>
      </c>
      <c r="AH6222" t="s">
        <v>52</v>
      </c>
      <c r="AI6222" t="s">
        <v>60</v>
      </c>
      <c r="AJ6222" t="s">
        <v>52</v>
      </c>
      <c r="AK6222" t="s">
        <v>61</v>
      </c>
      <c r="AL6222">
        <v>19.05</v>
      </c>
      <c r="AM6222">
        <v>454.05</v>
      </c>
      <c r="AN6222">
        <v>0</v>
      </c>
      <c r="AO6222">
        <v>0</v>
      </c>
      <c r="AP6222">
        <v>1021.9</v>
      </c>
      <c r="AQ6222">
        <v>1475.95</v>
      </c>
      <c r="AR6222">
        <v>3</v>
      </c>
      <c r="AS6222" t="s">
        <v>881</v>
      </c>
      <c r="AT6222" t="s">
        <v>52</v>
      </c>
      <c r="AU6222">
        <v>30</v>
      </c>
      <c r="AV6222">
        <v>4312</v>
      </c>
      <c r="AY6222" t="str">
        <f>IF(AND(Table1[[#This Row],[Contract]]="Month-to-Month", Table1[[#This Row],[Tenure in Months]]&lt;6, Table1[[#This Row],[Payment Method]]="Bank Withdrawal"), "High Risk", IF(OR(Table1[[#This Row],[Contract]]="Month-to-Month", Table1[[#This Row],[Tenure in Months]]&lt;12), "Medium Risk", "Low Risk"))</f>
        <v>Medium Risk</v>
      </c>
    </row>
    <row r="6223" spans="1:51" x14ac:dyDescent="0.35">
      <c r="A6223" t="s">
        <v>7427</v>
      </c>
      <c r="B6223" t="s">
        <v>66</v>
      </c>
      <c r="C6223">
        <v>62</v>
      </c>
      <c r="D6223" t="s">
        <v>52</v>
      </c>
      <c r="E6223" t="s">
        <v>52</v>
      </c>
      <c r="F6223" t="s">
        <v>52</v>
      </c>
      <c r="G6223" t="s">
        <v>52</v>
      </c>
      <c r="H6223">
        <v>0</v>
      </c>
      <c r="I6223" t="s">
        <v>54</v>
      </c>
      <c r="J6223" t="s">
        <v>55</v>
      </c>
      <c r="K6223" t="s">
        <v>354</v>
      </c>
      <c r="L6223">
        <v>93625</v>
      </c>
      <c r="M6223">
        <v>36.625791999999997</v>
      </c>
      <c r="N6223">
        <v>-119.672483</v>
      </c>
      <c r="O6223">
        <v>5635</v>
      </c>
      <c r="P6223" t="s">
        <v>57</v>
      </c>
      <c r="Q6223" t="s">
        <v>52</v>
      </c>
      <c r="R6223">
        <v>0</v>
      </c>
      <c r="S6223">
        <v>53</v>
      </c>
      <c r="T6223" t="s">
        <v>58</v>
      </c>
      <c r="U6223" t="s">
        <v>53</v>
      </c>
      <c r="V6223">
        <v>18.809999999999999</v>
      </c>
      <c r="W6223" t="s">
        <v>52</v>
      </c>
      <c r="X6223" t="s">
        <v>52</v>
      </c>
      <c r="Y6223" t="s">
        <v>58</v>
      </c>
      <c r="Z6223">
        <v>0</v>
      </c>
      <c r="AA6223" t="s">
        <v>52</v>
      </c>
      <c r="AB6223" t="s">
        <v>52</v>
      </c>
      <c r="AC6223" t="s">
        <v>52</v>
      </c>
      <c r="AD6223" t="s">
        <v>52</v>
      </c>
      <c r="AE6223" t="s">
        <v>52</v>
      </c>
      <c r="AF6223" t="s">
        <v>52</v>
      </c>
      <c r="AG6223" t="s">
        <v>52</v>
      </c>
      <c r="AH6223" t="s">
        <v>52</v>
      </c>
      <c r="AI6223" t="s">
        <v>334</v>
      </c>
      <c r="AJ6223" t="s">
        <v>52</v>
      </c>
      <c r="AK6223" t="s">
        <v>69</v>
      </c>
      <c r="AL6223">
        <v>19.850000000000001</v>
      </c>
      <c r="AM6223">
        <v>1049.5999999999999</v>
      </c>
      <c r="AN6223">
        <v>0</v>
      </c>
      <c r="AO6223">
        <v>0</v>
      </c>
      <c r="AP6223">
        <v>996.93</v>
      </c>
      <c r="AQ6223">
        <v>2046.52999999999</v>
      </c>
      <c r="AR6223">
        <v>3</v>
      </c>
      <c r="AS6223" t="s">
        <v>881</v>
      </c>
      <c r="AT6223" t="s">
        <v>52</v>
      </c>
      <c r="AU6223">
        <v>36</v>
      </c>
      <c r="AV6223">
        <v>6338</v>
      </c>
      <c r="AY6223" t="str">
        <f>IF(AND(Table1[[#This Row],[Contract]]="Month-to-Month", Table1[[#This Row],[Tenure in Months]]&lt;6, Table1[[#This Row],[Payment Method]]="Bank Withdrawal"), "High Risk", IF(OR(Table1[[#This Row],[Contract]]="Month-to-Month", Table1[[#This Row],[Tenure in Months]]&lt;12), "Medium Risk", "Low Risk"))</f>
        <v>Low Risk</v>
      </c>
    </row>
    <row r="6224" spans="1:51" x14ac:dyDescent="0.35">
      <c r="A6224" t="s">
        <v>7428</v>
      </c>
      <c r="B6224" t="s">
        <v>51</v>
      </c>
      <c r="C6224">
        <v>42</v>
      </c>
      <c r="D6224" t="s">
        <v>52</v>
      </c>
      <c r="E6224" t="s">
        <v>52</v>
      </c>
      <c r="F6224" t="s">
        <v>52</v>
      </c>
      <c r="G6224" t="s">
        <v>52</v>
      </c>
      <c r="H6224">
        <v>0</v>
      </c>
      <c r="I6224" t="s">
        <v>54</v>
      </c>
      <c r="J6224" t="s">
        <v>55</v>
      </c>
      <c r="K6224" t="s">
        <v>554</v>
      </c>
      <c r="L6224">
        <v>93627</v>
      </c>
      <c r="M6224">
        <v>36.520536999999997</v>
      </c>
      <c r="N6224">
        <v>-120.118055</v>
      </c>
      <c r="O6224">
        <v>152</v>
      </c>
      <c r="P6224" t="s">
        <v>57</v>
      </c>
      <c r="Q6224" t="s">
        <v>52</v>
      </c>
      <c r="R6224">
        <v>0</v>
      </c>
      <c r="S6224">
        <v>22</v>
      </c>
      <c r="T6224" t="s">
        <v>72</v>
      </c>
      <c r="U6224" t="s">
        <v>53</v>
      </c>
      <c r="V6224">
        <v>10.36</v>
      </c>
      <c r="W6224" t="s">
        <v>52</v>
      </c>
      <c r="X6224" t="s">
        <v>52</v>
      </c>
      <c r="Y6224" t="s">
        <v>58</v>
      </c>
      <c r="Z6224">
        <v>0</v>
      </c>
      <c r="AA6224" t="s">
        <v>52</v>
      </c>
      <c r="AB6224" t="s">
        <v>52</v>
      </c>
      <c r="AC6224" t="s">
        <v>52</v>
      </c>
      <c r="AD6224" t="s">
        <v>52</v>
      </c>
      <c r="AE6224" t="s">
        <v>52</v>
      </c>
      <c r="AF6224" t="s">
        <v>52</v>
      </c>
      <c r="AG6224" t="s">
        <v>52</v>
      </c>
      <c r="AH6224" t="s">
        <v>52</v>
      </c>
      <c r="AI6224" t="s">
        <v>124</v>
      </c>
      <c r="AJ6224" t="s">
        <v>52</v>
      </c>
      <c r="AK6224" t="s">
        <v>69</v>
      </c>
      <c r="AL6224">
        <v>20.3</v>
      </c>
      <c r="AM6224">
        <v>475.1</v>
      </c>
      <c r="AN6224">
        <v>0</v>
      </c>
      <c r="AO6224">
        <v>0</v>
      </c>
      <c r="AP6224">
        <v>227.92</v>
      </c>
      <c r="AQ6224">
        <v>703.02</v>
      </c>
      <c r="AR6224">
        <v>5</v>
      </c>
      <c r="AS6224" t="s">
        <v>881</v>
      </c>
      <c r="AT6224" t="s">
        <v>52</v>
      </c>
      <c r="AU6224">
        <v>50</v>
      </c>
      <c r="AV6224">
        <v>4510</v>
      </c>
      <c r="AY6224" t="str">
        <f>IF(AND(Table1[[#This Row],[Contract]]="Month-to-Month", Table1[[#This Row],[Tenure in Months]]&lt;6, Table1[[#This Row],[Payment Method]]="Bank Withdrawal"), "High Risk", IF(OR(Table1[[#This Row],[Contract]]="Month-to-Month", Table1[[#This Row],[Tenure in Months]]&lt;12), "Medium Risk", "Low Risk"))</f>
        <v>Low Risk</v>
      </c>
    </row>
    <row r="6225" spans="1:51" x14ac:dyDescent="0.35">
      <c r="A6225" t="s">
        <v>7429</v>
      </c>
      <c r="B6225" t="s">
        <v>66</v>
      </c>
      <c r="C6225">
        <v>29</v>
      </c>
      <c r="D6225" t="s">
        <v>53</v>
      </c>
      <c r="E6225" t="s">
        <v>52</v>
      </c>
      <c r="F6225" t="s">
        <v>53</v>
      </c>
      <c r="G6225" t="s">
        <v>53</v>
      </c>
      <c r="H6225">
        <v>3</v>
      </c>
      <c r="I6225" t="s">
        <v>54</v>
      </c>
      <c r="J6225" t="s">
        <v>55</v>
      </c>
      <c r="K6225" t="s">
        <v>1259</v>
      </c>
      <c r="L6225">
        <v>93631</v>
      </c>
      <c r="M6225">
        <v>36.478239000000002</v>
      </c>
      <c r="N6225">
        <v>-119.52137</v>
      </c>
      <c r="O6225">
        <v>14088</v>
      </c>
      <c r="P6225" t="s">
        <v>57</v>
      </c>
      <c r="Q6225" t="s">
        <v>53</v>
      </c>
      <c r="R6225">
        <v>5</v>
      </c>
      <c r="S6225">
        <v>48</v>
      </c>
      <c r="T6225" t="s">
        <v>58</v>
      </c>
      <c r="U6225" t="s">
        <v>52</v>
      </c>
      <c r="V6225">
        <v>0</v>
      </c>
      <c r="W6225" t="s">
        <v>52</v>
      </c>
      <c r="X6225" t="s">
        <v>53</v>
      </c>
      <c r="Y6225" t="s">
        <v>59</v>
      </c>
      <c r="Z6225">
        <v>52</v>
      </c>
      <c r="AA6225" t="s">
        <v>53</v>
      </c>
      <c r="AB6225" t="s">
        <v>53</v>
      </c>
      <c r="AC6225" t="s">
        <v>52</v>
      </c>
      <c r="AD6225" t="s">
        <v>53</v>
      </c>
      <c r="AE6225" t="s">
        <v>52</v>
      </c>
      <c r="AF6225" t="s">
        <v>52</v>
      </c>
      <c r="AG6225" t="s">
        <v>52</v>
      </c>
      <c r="AH6225" t="s">
        <v>52</v>
      </c>
      <c r="AI6225" t="s">
        <v>334</v>
      </c>
      <c r="AJ6225" t="s">
        <v>52</v>
      </c>
      <c r="AK6225" t="s">
        <v>69</v>
      </c>
      <c r="AL6225">
        <v>39.4</v>
      </c>
      <c r="AM6225">
        <v>1978.65</v>
      </c>
      <c r="AN6225">
        <v>0</v>
      </c>
      <c r="AO6225">
        <v>130</v>
      </c>
      <c r="AP6225">
        <v>0</v>
      </c>
      <c r="AQ6225">
        <v>2108.65</v>
      </c>
      <c r="AR6225">
        <v>4</v>
      </c>
      <c r="AS6225" t="s">
        <v>881</v>
      </c>
      <c r="AT6225" t="s">
        <v>52</v>
      </c>
      <c r="AU6225">
        <v>26</v>
      </c>
      <c r="AV6225">
        <v>5701</v>
      </c>
      <c r="AY6225" t="str">
        <f>IF(AND(Table1[[#This Row],[Contract]]="Month-to-Month", Table1[[#This Row],[Tenure in Months]]&lt;6, Table1[[#This Row],[Payment Method]]="Bank Withdrawal"), "High Risk", IF(OR(Table1[[#This Row],[Contract]]="Month-to-Month", Table1[[#This Row],[Tenure in Months]]&lt;12), "Medium Risk", "Low Risk"))</f>
        <v>Low Risk</v>
      </c>
    </row>
    <row r="6226" spans="1:51" x14ac:dyDescent="0.35">
      <c r="A6226" t="s">
        <v>7430</v>
      </c>
      <c r="B6226" t="s">
        <v>66</v>
      </c>
      <c r="C6226">
        <v>33</v>
      </c>
      <c r="D6226" t="s">
        <v>52</v>
      </c>
      <c r="E6226" t="s">
        <v>52</v>
      </c>
      <c r="F6226" t="s">
        <v>52</v>
      </c>
      <c r="G6226" t="s">
        <v>52</v>
      </c>
      <c r="H6226">
        <v>0</v>
      </c>
      <c r="I6226" t="s">
        <v>54</v>
      </c>
      <c r="J6226" t="s">
        <v>55</v>
      </c>
      <c r="K6226" t="s">
        <v>4147</v>
      </c>
      <c r="L6226">
        <v>93635</v>
      </c>
      <c r="M6226">
        <v>36.995162000000001</v>
      </c>
      <c r="N6226">
        <v>-120.955099</v>
      </c>
      <c r="O6226">
        <v>29124</v>
      </c>
      <c r="P6226" t="s">
        <v>57</v>
      </c>
      <c r="Q6226" t="s">
        <v>52</v>
      </c>
      <c r="R6226">
        <v>0</v>
      </c>
      <c r="S6226">
        <v>3</v>
      </c>
      <c r="T6226" t="s">
        <v>67</v>
      </c>
      <c r="U6226" t="s">
        <v>53</v>
      </c>
      <c r="V6226">
        <v>25.4</v>
      </c>
      <c r="W6226" t="s">
        <v>52</v>
      </c>
      <c r="X6226" t="s">
        <v>53</v>
      </c>
      <c r="Y6226" t="s">
        <v>68</v>
      </c>
      <c r="Z6226">
        <v>10</v>
      </c>
      <c r="AA6226" t="s">
        <v>52</v>
      </c>
      <c r="AB6226" t="s">
        <v>52</v>
      </c>
      <c r="AC6226" t="s">
        <v>52</v>
      </c>
      <c r="AD6226" t="s">
        <v>52</v>
      </c>
      <c r="AE6226" t="s">
        <v>52</v>
      </c>
      <c r="AF6226" t="s">
        <v>52</v>
      </c>
      <c r="AG6226" t="s">
        <v>52</v>
      </c>
      <c r="AH6226" t="s">
        <v>53</v>
      </c>
      <c r="AI6226" t="s">
        <v>60</v>
      </c>
      <c r="AJ6226" t="s">
        <v>53</v>
      </c>
      <c r="AK6226" t="s">
        <v>61</v>
      </c>
      <c r="AL6226">
        <v>70.25</v>
      </c>
      <c r="AM6226">
        <v>229.7</v>
      </c>
      <c r="AN6226">
        <v>0</v>
      </c>
      <c r="AO6226">
        <v>0</v>
      </c>
      <c r="AP6226">
        <v>76.199999999999903</v>
      </c>
      <c r="AQ6226">
        <v>305.89999999999998</v>
      </c>
      <c r="AR6226">
        <v>4</v>
      </c>
      <c r="AS6226" t="s">
        <v>883</v>
      </c>
      <c r="AT6226" t="s">
        <v>52</v>
      </c>
      <c r="AU6226">
        <v>46</v>
      </c>
      <c r="AV6226">
        <v>2156</v>
      </c>
      <c r="AY6226" t="str">
        <f>IF(AND(Table1[[#This Row],[Contract]]="Month-to-Month", Table1[[#This Row],[Tenure in Months]]&lt;6, Table1[[#This Row],[Payment Method]]="Bank Withdrawal"), "High Risk", IF(OR(Table1[[#This Row],[Contract]]="Month-to-Month", Table1[[#This Row],[Tenure in Months]]&lt;12), "Medium Risk", "Low Risk"))</f>
        <v>High Risk</v>
      </c>
    </row>
    <row r="6227" spans="1:51" x14ac:dyDescent="0.35">
      <c r="A6227" t="s">
        <v>7431</v>
      </c>
      <c r="B6227" t="s">
        <v>66</v>
      </c>
      <c r="C6227">
        <v>55</v>
      </c>
      <c r="D6227" t="s">
        <v>52</v>
      </c>
      <c r="E6227" t="s">
        <v>52</v>
      </c>
      <c r="F6227" t="s">
        <v>53</v>
      </c>
      <c r="G6227" t="s">
        <v>52</v>
      </c>
      <c r="H6227">
        <v>0</v>
      </c>
      <c r="I6227" t="s">
        <v>54</v>
      </c>
      <c r="J6227" t="s">
        <v>55</v>
      </c>
      <c r="K6227" t="s">
        <v>224</v>
      </c>
      <c r="L6227">
        <v>92027</v>
      </c>
      <c r="M6227">
        <v>33.141264999999997</v>
      </c>
      <c r="N6227">
        <v>-116.967221</v>
      </c>
      <c r="O6227">
        <v>48690</v>
      </c>
      <c r="P6227" t="s">
        <v>57</v>
      </c>
      <c r="Q6227" t="s">
        <v>53</v>
      </c>
      <c r="R6227">
        <v>5</v>
      </c>
      <c r="S6227">
        <v>23</v>
      </c>
      <c r="T6227" t="s">
        <v>72</v>
      </c>
      <c r="U6227" t="s">
        <v>53</v>
      </c>
      <c r="V6227">
        <v>1.39</v>
      </c>
      <c r="W6227" t="s">
        <v>52</v>
      </c>
      <c r="X6227" t="s">
        <v>53</v>
      </c>
      <c r="Y6227" t="s">
        <v>59</v>
      </c>
      <c r="Z6227">
        <v>18</v>
      </c>
      <c r="AA6227" t="s">
        <v>52</v>
      </c>
      <c r="AB6227" t="s">
        <v>52</v>
      </c>
      <c r="AC6227" t="s">
        <v>52</v>
      </c>
      <c r="AD6227" t="s">
        <v>53</v>
      </c>
      <c r="AE6227" t="s">
        <v>53</v>
      </c>
      <c r="AF6227" t="s">
        <v>52</v>
      </c>
      <c r="AG6227" t="s">
        <v>52</v>
      </c>
      <c r="AH6227" t="s">
        <v>53</v>
      </c>
      <c r="AI6227" t="s">
        <v>124</v>
      </c>
      <c r="AJ6227" t="s">
        <v>52</v>
      </c>
      <c r="AK6227" t="s">
        <v>61</v>
      </c>
      <c r="AL6227">
        <v>60</v>
      </c>
      <c r="AM6227">
        <v>1347.15</v>
      </c>
      <c r="AN6227">
        <v>0</v>
      </c>
      <c r="AO6227">
        <v>0</v>
      </c>
      <c r="AP6227">
        <v>31.97</v>
      </c>
      <c r="AQ6227">
        <v>1379.12</v>
      </c>
      <c r="AR6227">
        <v>4</v>
      </c>
      <c r="AS6227" t="s">
        <v>881</v>
      </c>
      <c r="AT6227" t="s">
        <v>52</v>
      </c>
      <c r="AU6227">
        <v>54</v>
      </c>
      <c r="AV6227">
        <v>3835</v>
      </c>
      <c r="AY6227" t="str">
        <f>IF(AND(Table1[[#This Row],[Contract]]="Month-to-Month", Table1[[#This Row],[Tenure in Months]]&lt;6, Table1[[#This Row],[Payment Method]]="Bank Withdrawal"), "High Risk", IF(OR(Table1[[#This Row],[Contract]]="Month-to-Month", Table1[[#This Row],[Tenure in Months]]&lt;12), "Medium Risk", "Low Risk"))</f>
        <v>Low Risk</v>
      </c>
    </row>
    <row r="6228" spans="1:51" x14ac:dyDescent="0.35">
      <c r="A6228" t="s">
        <v>7432</v>
      </c>
      <c r="B6228" t="s">
        <v>66</v>
      </c>
      <c r="C6228">
        <v>46</v>
      </c>
      <c r="D6228" t="s">
        <v>52</v>
      </c>
      <c r="E6228" t="s">
        <v>52</v>
      </c>
      <c r="F6228" t="s">
        <v>53</v>
      </c>
      <c r="G6228" t="s">
        <v>52</v>
      </c>
      <c r="H6228">
        <v>0</v>
      </c>
      <c r="I6228" t="s">
        <v>54</v>
      </c>
      <c r="J6228" t="s">
        <v>55</v>
      </c>
      <c r="K6228" t="s">
        <v>2049</v>
      </c>
      <c r="L6228">
        <v>93641</v>
      </c>
      <c r="M6228">
        <v>36.696759</v>
      </c>
      <c r="N6228">
        <v>-119.024051</v>
      </c>
      <c r="O6228">
        <v>571</v>
      </c>
      <c r="P6228" t="s">
        <v>57</v>
      </c>
      <c r="Q6228" t="s">
        <v>53</v>
      </c>
      <c r="R6228">
        <v>7</v>
      </c>
      <c r="S6228">
        <v>65</v>
      </c>
      <c r="T6228" t="s">
        <v>58</v>
      </c>
      <c r="U6228" t="s">
        <v>53</v>
      </c>
      <c r="V6228">
        <v>10.23</v>
      </c>
      <c r="W6228" t="s">
        <v>52</v>
      </c>
      <c r="X6228" t="s">
        <v>53</v>
      </c>
      <c r="Y6228" t="s">
        <v>110</v>
      </c>
      <c r="Z6228">
        <v>14</v>
      </c>
      <c r="AA6228" t="s">
        <v>52</v>
      </c>
      <c r="AB6228" t="s">
        <v>52</v>
      </c>
      <c r="AC6228" t="s">
        <v>52</v>
      </c>
      <c r="AD6228" t="s">
        <v>53</v>
      </c>
      <c r="AE6228" t="s">
        <v>53</v>
      </c>
      <c r="AF6228" t="s">
        <v>52</v>
      </c>
      <c r="AG6228" t="s">
        <v>52</v>
      </c>
      <c r="AH6228" t="s">
        <v>53</v>
      </c>
      <c r="AI6228" t="s">
        <v>334</v>
      </c>
      <c r="AJ6228" t="s">
        <v>53</v>
      </c>
      <c r="AK6228" t="s">
        <v>69</v>
      </c>
      <c r="AL6228">
        <v>59.8</v>
      </c>
      <c r="AM6228">
        <v>3808.2</v>
      </c>
      <c r="AN6228">
        <v>0</v>
      </c>
      <c r="AO6228">
        <v>0</v>
      </c>
      <c r="AP6228">
        <v>664.95</v>
      </c>
      <c r="AQ6228">
        <v>4473.1499999999996</v>
      </c>
      <c r="AR6228">
        <v>5</v>
      </c>
      <c r="AS6228" t="s">
        <v>881</v>
      </c>
      <c r="AT6228" t="s">
        <v>52</v>
      </c>
      <c r="AU6228">
        <v>37</v>
      </c>
      <c r="AV6228">
        <v>6034</v>
      </c>
      <c r="AY6228" t="str">
        <f>IF(AND(Table1[[#This Row],[Contract]]="Month-to-Month", Table1[[#This Row],[Tenure in Months]]&lt;6, Table1[[#This Row],[Payment Method]]="Bank Withdrawal"), "High Risk", IF(OR(Table1[[#This Row],[Contract]]="Month-to-Month", Table1[[#This Row],[Tenure in Months]]&lt;12), "Medium Risk", "Low Risk"))</f>
        <v>Low Risk</v>
      </c>
    </row>
    <row r="6229" spans="1:51" x14ac:dyDescent="0.35">
      <c r="A6229" t="s">
        <v>7433</v>
      </c>
      <c r="B6229" t="s">
        <v>51</v>
      </c>
      <c r="C6229">
        <v>30</v>
      </c>
      <c r="D6229" t="s">
        <v>52</v>
      </c>
      <c r="E6229" t="s">
        <v>52</v>
      </c>
      <c r="F6229" t="s">
        <v>53</v>
      </c>
      <c r="G6229" t="s">
        <v>52</v>
      </c>
      <c r="H6229">
        <v>0</v>
      </c>
      <c r="I6229" t="s">
        <v>54</v>
      </c>
      <c r="J6229" t="s">
        <v>55</v>
      </c>
      <c r="K6229" t="s">
        <v>2473</v>
      </c>
      <c r="L6229">
        <v>93643</v>
      </c>
      <c r="M6229">
        <v>37.244306999999999</v>
      </c>
      <c r="N6229">
        <v>-119.47025600000001</v>
      </c>
      <c r="O6229">
        <v>3376</v>
      </c>
      <c r="P6229" t="s">
        <v>57</v>
      </c>
      <c r="Q6229" t="s">
        <v>53</v>
      </c>
      <c r="R6229">
        <v>7</v>
      </c>
      <c r="S6229">
        <v>44</v>
      </c>
      <c r="T6229" t="s">
        <v>58</v>
      </c>
      <c r="U6229" t="s">
        <v>53</v>
      </c>
      <c r="V6229">
        <v>23.75</v>
      </c>
      <c r="W6229" t="s">
        <v>52</v>
      </c>
      <c r="X6229" t="s">
        <v>53</v>
      </c>
      <c r="Y6229" t="s">
        <v>68</v>
      </c>
      <c r="Z6229">
        <v>53</v>
      </c>
      <c r="AA6229" t="s">
        <v>52</v>
      </c>
      <c r="AB6229" t="s">
        <v>52</v>
      </c>
      <c r="AC6229" t="s">
        <v>52</v>
      </c>
      <c r="AD6229" t="s">
        <v>52</v>
      </c>
      <c r="AE6229" t="s">
        <v>53</v>
      </c>
      <c r="AF6229" t="s">
        <v>53</v>
      </c>
      <c r="AG6229" t="s">
        <v>53</v>
      </c>
      <c r="AH6229" t="s">
        <v>53</v>
      </c>
      <c r="AI6229" t="s">
        <v>124</v>
      </c>
      <c r="AJ6229" t="s">
        <v>53</v>
      </c>
      <c r="AK6229" t="s">
        <v>61</v>
      </c>
      <c r="AL6229">
        <v>90.65</v>
      </c>
      <c r="AM6229">
        <v>3974.15</v>
      </c>
      <c r="AN6229">
        <v>0</v>
      </c>
      <c r="AO6229">
        <v>0</v>
      </c>
      <c r="AP6229">
        <v>1045</v>
      </c>
      <c r="AQ6229">
        <v>5019.1499999999996</v>
      </c>
      <c r="AR6229">
        <v>5</v>
      </c>
      <c r="AS6229" t="s">
        <v>881</v>
      </c>
      <c r="AT6229" t="s">
        <v>52</v>
      </c>
      <c r="AU6229">
        <v>26</v>
      </c>
      <c r="AV6229">
        <v>3786</v>
      </c>
      <c r="AY6229" t="str">
        <f>IF(AND(Table1[[#This Row],[Contract]]="Month-to-Month", Table1[[#This Row],[Tenure in Months]]&lt;6, Table1[[#This Row],[Payment Method]]="Bank Withdrawal"), "High Risk", IF(OR(Table1[[#This Row],[Contract]]="Month-to-Month", Table1[[#This Row],[Tenure in Months]]&lt;12), "Medium Risk", "Low Risk"))</f>
        <v>Low Risk</v>
      </c>
    </row>
    <row r="6230" spans="1:51" x14ac:dyDescent="0.35">
      <c r="A6230" t="s">
        <v>7434</v>
      </c>
      <c r="B6230" t="s">
        <v>66</v>
      </c>
      <c r="C6230">
        <v>22</v>
      </c>
      <c r="D6230" t="s">
        <v>53</v>
      </c>
      <c r="E6230" t="s">
        <v>52</v>
      </c>
      <c r="F6230" t="s">
        <v>53</v>
      </c>
      <c r="G6230" t="s">
        <v>53</v>
      </c>
      <c r="H6230">
        <v>1</v>
      </c>
      <c r="I6230" t="s">
        <v>54</v>
      </c>
      <c r="J6230" t="s">
        <v>55</v>
      </c>
      <c r="K6230" t="s">
        <v>2475</v>
      </c>
      <c r="L6230">
        <v>93644</v>
      </c>
      <c r="M6230">
        <v>37.648646999999997</v>
      </c>
      <c r="N6230">
        <v>-119.231447</v>
      </c>
      <c r="O6230">
        <v>8521</v>
      </c>
      <c r="P6230" t="s">
        <v>57</v>
      </c>
      <c r="Q6230" t="s">
        <v>53</v>
      </c>
      <c r="R6230">
        <v>2</v>
      </c>
      <c r="S6230">
        <v>71</v>
      </c>
      <c r="T6230" t="s">
        <v>58</v>
      </c>
      <c r="U6230" t="s">
        <v>53</v>
      </c>
      <c r="V6230">
        <v>1.84</v>
      </c>
      <c r="W6230" t="s">
        <v>53</v>
      </c>
      <c r="X6230" t="s">
        <v>53</v>
      </c>
      <c r="Y6230" t="s">
        <v>68</v>
      </c>
      <c r="Z6230">
        <v>69</v>
      </c>
      <c r="AA6230" t="s">
        <v>53</v>
      </c>
      <c r="AB6230" t="s">
        <v>53</v>
      </c>
      <c r="AC6230" t="s">
        <v>53</v>
      </c>
      <c r="AD6230" t="s">
        <v>52</v>
      </c>
      <c r="AE6230" t="s">
        <v>53</v>
      </c>
      <c r="AF6230" t="s">
        <v>53</v>
      </c>
      <c r="AG6230" t="s">
        <v>53</v>
      </c>
      <c r="AH6230" t="s">
        <v>52</v>
      </c>
      <c r="AI6230" t="s">
        <v>334</v>
      </c>
      <c r="AJ6230" t="s">
        <v>53</v>
      </c>
      <c r="AK6230" t="s">
        <v>61</v>
      </c>
      <c r="AL6230">
        <v>109</v>
      </c>
      <c r="AM6230">
        <v>7661.8</v>
      </c>
      <c r="AN6230">
        <v>0</v>
      </c>
      <c r="AO6230">
        <v>150</v>
      </c>
      <c r="AP6230">
        <v>130.63999999999999</v>
      </c>
      <c r="AQ6230">
        <v>7942.44</v>
      </c>
      <c r="AR6230">
        <v>3</v>
      </c>
      <c r="AS6230" t="s">
        <v>881</v>
      </c>
      <c r="AT6230" t="s">
        <v>52</v>
      </c>
      <c r="AU6230">
        <v>35</v>
      </c>
      <c r="AV6230">
        <v>4204</v>
      </c>
      <c r="AY6230" t="str">
        <f>IF(AND(Table1[[#This Row],[Contract]]="Month-to-Month", Table1[[#This Row],[Tenure in Months]]&lt;6, Table1[[#This Row],[Payment Method]]="Bank Withdrawal"), "High Risk", IF(OR(Table1[[#This Row],[Contract]]="Month-to-Month", Table1[[#This Row],[Tenure in Months]]&lt;12), "Medium Risk", "Low Risk"))</f>
        <v>Low Risk</v>
      </c>
    </row>
    <row r="6231" spans="1:51" x14ac:dyDescent="0.35">
      <c r="A6231" t="s">
        <v>7435</v>
      </c>
      <c r="B6231" t="s">
        <v>66</v>
      </c>
      <c r="C6231">
        <v>64</v>
      </c>
      <c r="D6231" t="s">
        <v>52</v>
      </c>
      <c r="E6231" t="s">
        <v>52</v>
      </c>
      <c r="F6231" t="s">
        <v>53</v>
      </c>
      <c r="G6231" t="s">
        <v>52</v>
      </c>
      <c r="H6231">
        <v>0</v>
      </c>
      <c r="I6231" t="s">
        <v>54</v>
      </c>
      <c r="J6231" t="s">
        <v>55</v>
      </c>
      <c r="K6231" t="s">
        <v>1014</v>
      </c>
      <c r="L6231">
        <v>93645</v>
      </c>
      <c r="M6231">
        <v>37.140104000000001</v>
      </c>
      <c r="N6231">
        <v>-119.65709200000001</v>
      </c>
      <c r="O6231">
        <v>173</v>
      </c>
      <c r="P6231" t="s">
        <v>57</v>
      </c>
      <c r="Q6231" t="s">
        <v>53</v>
      </c>
      <c r="R6231">
        <v>1</v>
      </c>
      <c r="S6231">
        <v>37</v>
      </c>
      <c r="T6231" t="s">
        <v>58</v>
      </c>
      <c r="U6231" t="s">
        <v>53</v>
      </c>
      <c r="V6231">
        <v>30.36</v>
      </c>
      <c r="W6231" t="s">
        <v>53</v>
      </c>
      <c r="X6231" t="s">
        <v>53</v>
      </c>
      <c r="Y6231" t="s">
        <v>59</v>
      </c>
      <c r="Z6231">
        <v>11</v>
      </c>
      <c r="AA6231" t="s">
        <v>53</v>
      </c>
      <c r="AB6231" t="s">
        <v>52</v>
      </c>
      <c r="AC6231" t="s">
        <v>53</v>
      </c>
      <c r="AD6231" t="s">
        <v>53</v>
      </c>
      <c r="AE6231" t="s">
        <v>52</v>
      </c>
      <c r="AF6231" t="s">
        <v>52</v>
      </c>
      <c r="AG6231" t="s">
        <v>52</v>
      </c>
      <c r="AH6231" t="s">
        <v>53</v>
      </c>
      <c r="AI6231" t="s">
        <v>124</v>
      </c>
      <c r="AJ6231" t="s">
        <v>52</v>
      </c>
      <c r="AK6231" t="s">
        <v>69</v>
      </c>
      <c r="AL6231">
        <v>68.099999999999994</v>
      </c>
      <c r="AM6231">
        <v>2479.25</v>
      </c>
      <c r="AN6231">
        <v>0</v>
      </c>
      <c r="AO6231">
        <v>0</v>
      </c>
      <c r="AP6231">
        <v>1123.32</v>
      </c>
      <c r="AQ6231">
        <v>3602.5699999999902</v>
      </c>
      <c r="AR6231">
        <v>4</v>
      </c>
      <c r="AS6231" t="s">
        <v>881</v>
      </c>
      <c r="AT6231" t="s">
        <v>52</v>
      </c>
      <c r="AU6231">
        <v>60</v>
      </c>
      <c r="AV6231">
        <v>2873</v>
      </c>
      <c r="AY6231" t="str">
        <f>IF(AND(Table1[[#This Row],[Contract]]="Month-to-Month", Table1[[#This Row],[Tenure in Months]]&lt;6, Table1[[#This Row],[Payment Method]]="Bank Withdrawal"), "High Risk", IF(OR(Table1[[#This Row],[Contract]]="Month-to-Month", Table1[[#This Row],[Tenure in Months]]&lt;12), "Medium Risk", "Low Risk"))</f>
        <v>Low Risk</v>
      </c>
    </row>
    <row r="6232" spans="1:51" x14ac:dyDescent="0.35">
      <c r="A6232" t="s">
        <v>7436</v>
      </c>
      <c r="B6232" t="s">
        <v>66</v>
      </c>
      <c r="C6232">
        <v>53</v>
      </c>
      <c r="D6232" t="s">
        <v>52</v>
      </c>
      <c r="E6232" t="s">
        <v>52</v>
      </c>
      <c r="F6232" t="s">
        <v>52</v>
      </c>
      <c r="G6232" t="s">
        <v>52</v>
      </c>
      <c r="H6232">
        <v>0</v>
      </c>
      <c r="I6232" t="s">
        <v>54</v>
      </c>
      <c r="J6232" t="s">
        <v>55</v>
      </c>
      <c r="K6232" t="s">
        <v>4151</v>
      </c>
      <c r="L6232">
        <v>93646</v>
      </c>
      <c r="M6232">
        <v>36.633498000000003</v>
      </c>
      <c r="N6232">
        <v>-119.298895</v>
      </c>
      <c r="O6232">
        <v>8449</v>
      </c>
      <c r="P6232" t="s">
        <v>57</v>
      </c>
      <c r="Q6232" t="s">
        <v>52</v>
      </c>
      <c r="R6232">
        <v>0</v>
      </c>
      <c r="S6232">
        <v>12</v>
      </c>
      <c r="T6232" t="s">
        <v>72</v>
      </c>
      <c r="U6232" t="s">
        <v>53</v>
      </c>
      <c r="V6232">
        <v>23.2</v>
      </c>
      <c r="W6232" t="s">
        <v>52</v>
      </c>
      <c r="X6232" t="s">
        <v>52</v>
      </c>
      <c r="Y6232" t="s">
        <v>58</v>
      </c>
      <c r="Z6232">
        <v>0</v>
      </c>
      <c r="AA6232" t="s">
        <v>52</v>
      </c>
      <c r="AB6232" t="s">
        <v>52</v>
      </c>
      <c r="AC6232" t="s">
        <v>52</v>
      </c>
      <c r="AD6232" t="s">
        <v>52</v>
      </c>
      <c r="AE6232" t="s">
        <v>52</v>
      </c>
      <c r="AF6232" t="s">
        <v>52</v>
      </c>
      <c r="AG6232" t="s">
        <v>52</v>
      </c>
      <c r="AH6232" t="s">
        <v>52</v>
      </c>
      <c r="AI6232" t="s">
        <v>60</v>
      </c>
      <c r="AJ6232" t="s">
        <v>52</v>
      </c>
      <c r="AK6232" t="s">
        <v>69</v>
      </c>
      <c r="AL6232">
        <v>20.399999999999999</v>
      </c>
      <c r="AM6232">
        <v>266.60000000000002</v>
      </c>
      <c r="AN6232">
        <v>0</v>
      </c>
      <c r="AO6232">
        <v>0</v>
      </c>
      <c r="AP6232">
        <v>278.39999999999998</v>
      </c>
      <c r="AQ6232">
        <v>545</v>
      </c>
      <c r="AR6232">
        <v>4</v>
      </c>
      <c r="AS6232" t="s">
        <v>881</v>
      </c>
      <c r="AT6232" t="s">
        <v>52</v>
      </c>
      <c r="AU6232">
        <v>60</v>
      </c>
      <c r="AV6232">
        <v>4497</v>
      </c>
      <c r="AY6232" t="str">
        <f>IF(AND(Table1[[#This Row],[Contract]]="Month-to-Month", Table1[[#This Row],[Tenure in Months]]&lt;6, Table1[[#This Row],[Payment Method]]="Bank Withdrawal"), "High Risk", IF(OR(Table1[[#This Row],[Contract]]="Month-to-Month", Table1[[#This Row],[Tenure in Months]]&lt;12), "Medium Risk", "Low Risk"))</f>
        <v>Medium Risk</v>
      </c>
    </row>
    <row r="6233" spans="1:51" x14ac:dyDescent="0.35">
      <c r="A6233" t="s">
        <v>7437</v>
      </c>
      <c r="B6233" t="s">
        <v>51</v>
      </c>
      <c r="C6233">
        <v>20</v>
      </c>
      <c r="D6233" t="s">
        <v>53</v>
      </c>
      <c r="E6233" t="s">
        <v>52</v>
      </c>
      <c r="F6233" t="s">
        <v>53</v>
      </c>
      <c r="G6233" t="s">
        <v>53</v>
      </c>
      <c r="H6233">
        <v>2</v>
      </c>
      <c r="I6233" t="s">
        <v>54</v>
      </c>
      <c r="J6233" t="s">
        <v>55</v>
      </c>
      <c r="K6233" t="s">
        <v>2051</v>
      </c>
      <c r="L6233">
        <v>93647</v>
      </c>
      <c r="M6233">
        <v>36.600185000000003</v>
      </c>
      <c r="N6233">
        <v>-119.17565500000001</v>
      </c>
      <c r="O6233">
        <v>9780</v>
      </c>
      <c r="P6233" t="s">
        <v>57</v>
      </c>
      <c r="Q6233" t="s">
        <v>53</v>
      </c>
      <c r="R6233">
        <v>1</v>
      </c>
      <c r="S6233">
        <v>69</v>
      </c>
      <c r="T6233" t="s">
        <v>229</v>
      </c>
      <c r="U6233" t="s">
        <v>53</v>
      </c>
      <c r="V6233">
        <v>49.16</v>
      </c>
      <c r="W6233" t="s">
        <v>53</v>
      </c>
      <c r="X6233" t="s">
        <v>53</v>
      </c>
      <c r="Y6233" t="s">
        <v>59</v>
      </c>
      <c r="Z6233">
        <v>48</v>
      </c>
      <c r="AA6233" t="s">
        <v>52</v>
      </c>
      <c r="AB6233" t="s">
        <v>53</v>
      </c>
      <c r="AC6233" t="s">
        <v>53</v>
      </c>
      <c r="AD6233" t="s">
        <v>53</v>
      </c>
      <c r="AE6233" t="s">
        <v>53</v>
      </c>
      <c r="AF6233" t="s">
        <v>53</v>
      </c>
      <c r="AG6233" t="s">
        <v>53</v>
      </c>
      <c r="AH6233" t="s">
        <v>53</v>
      </c>
      <c r="AI6233" t="s">
        <v>334</v>
      </c>
      <c r="AJ6233" t="s">
        <v>53</v>
      </c>
      <c r="AK6233" t="s">
        <v>61</v>
      </c>
      <c r="AL6233">
        <v>81.95</v>
      </c>
      <c r="AM6233">
        <v>5601.4</v>
      </c>
      <c r="AN6233">
        <v>0</v>
      </c>
      <c r="AO6233">
        <v>0</v>
      </c>
      <c r="AP6233">
        <v>3392.04</v>
      </c>
      <c r="AQ6233">
        <v>8993.4399999999896</v>
      </c>
      <c r="AR6233">
        <v>5</v>
      </c>
      <c r="AS6233" t="s">
        <v>881</v>
      </c>
      <c r="AT6233" t="s">
        <v>52</v>
      </c>
      <c r="AU6233">
        <v>59</v>
      </c>
      <c r="AV6233">
        <v>6182</v>
      </c>
      <c r="AY6233" t="str">
        <f>IF(AND(Table1[[#This Row],[Contract]]="Month-to-Month", Table1[[#This Row],[Tenure in Months]]&lt;6, Table1[[#This Row],[Payment Method]]="Bank Withdrawal"), "High Risk", IF(OR(Table1[[#This Row],[Contract]]="Month-to-Month", Table1[[#This Row],[Tenure in Months]]&lt;12), "Medium Risk", "Low Risk"))</f>
        <v>Low Risk</v>
      </c>
    </row>
    <row r="6234" spans="1:51" x14ac:dyDescent="0.35">
      <c r="A6234" t="s">
        <v>7438</v>
      </c>
      <c r="B6234" t="s">
        <v>66</v>
      </c>
      <c r="C6234">
        <v>57</v>
      </c>
      <c r="D6234" t="s">
        <v>52</v>
      </c>
      <c r="E6234" t="s">
        <v>52</v>
      </c>
      <c r="F6234" t="s">
        <v>52</v>
      </c>
      <c r="G6234" t="s">
        <v>52</v>
      </c>
      <c r="H6234">
        <v>0</v>
      </c>
      <c r="I6234" t="s">
        <v>54</v>
      </c>
      <c r="J6234" t="s">
        <v>55</v>
      </c>
      <c r="K6234" t="s">
        <v>556</v>
      </c>
      <c r="L6234">
        <v>93648</v>
      </c>
      <c r="M6234">
        <v>36.622236999999998</v>
      </c>
      <c r="N6234">
        <v>-119.521126</v>
      </c>
      <c r="O6234">
        <v>12587</v>
      </c>
      <c r="P6234" t="s">
        <v>57</v>
      </c>
      <c r="Q6234" t="s">
        <v>52</v>
      </c>
      <c r="R6234">
        <v>0</v>
      </c>
      <c r="S6234">
        <v>35</v>
      </c>
      <c r="T6234" t="s">
        <v>58</v>
      </c>
      <c r="U6234" t="s">
        <v>53</v>
      </c>
      <c r="V6234">
        <v>44.81</v>
      </c>
      <c r="W6234" t="s">
        <v>52</v>
      </c>
      <c r="X6234" t="s">
        <v>53</v>
      </c>
      <c r="Y6234" t="s">
        <v>59</v>
      </c>
      <c r="Z6234">
        <v>20</v>
      </c>
      <c r="AA6234" t="s">
        <v>53</v>
      </c>
      <c r="AB6234" t="s">
        <v>53</v>
      </c>
      <c r="AC6234" t="s">
        <v>53</v>
      </c>
      <c r="AD6234" t="s">
        <v>52</v>
      </c>
      <c r="AE6234" t="s">
        <v>52</v>
      </c>
      <c r="AF6234" t="s">
        <v>52</v>
      </c>
      <c r="AG6234" t="s">
        <v>52</v>
      </c>
      <c r="AH6234" t="s">
        <v>53</v>
      </c>
      <c r="AI6234" t="s">
        <v>60</v>
      </c>
      <c r="AJ6234" t="s">
        <v>52</v>
      </c>
      <c r="AK6234" t="s">
        <v>61</v>
      </c>
      <c r="AL6234">
        <v>60.55</v>
      </c>
      <c r="AM6234">
        <v>1982.6</v>
      </c>
      <c r="AN6234">
        <v>0</v>
      </c>
      <c r="AO6234">
        <v>0</v>
      </c>
      <c r="AP6234">
        <v>1568.35</v>
      </c>
      <c r="AQ6234">
        <v>3550.95</v>
      </c>
      <c r="AR6234">
        <v>4</v>
      </c>
      <c r="AS6234" t="s">
        <v>881</v>
      </c>
      <c r="AT6234" t="s">
        <v>52</v>
      </c>
      <c r="AU6234">
        <v>34</v>
      </c>
      <c r="AV6234">
        <v>3463</v>
      </c>
      <c r="AY6234" t="str">
        <f>IF(AND(Table1[[#This Row],[Contract]]="Month-to-Month", Table1[[#This Row],[Tenure in Months]]&lt;6, Table1[[#This Row],[Payment Method]]="Bank Withdrawal"), "High Risk", IF(OR(Table1[[#This Row],[Contract]]="Month-to-Month", Table1[[#This Row],[Tenure in Months]]&lt;12), "Medium Risk", "Low Risk"))</f>
        <v>Medium Risk</v>
      </c>
    </row>
    <row r="6235" spans="1:51" x14ac:dyDescent="0.35">
      <c r="A6235" t="s">
        <v>7439</v>
      </c>
      <c r="B6235" t="s">
        <v>51</v>
      </c>
      <c r="C6235">
        <v>22</v>
      </c>
      <c r="D6235" t="s">
        <v>53</v>
      </c>
      <c r="E6235" t="s">
        <v>52</v>
      </c>
      <c r="F6235" t="s">
        <v>52</v>
      </c>
      <c r="G6235" t="s">
        <v>52</v>
      </c>
      <c r="H6235">
        <v>0</v>
      </c>
      <c r="I6235" t="s">
        <v>54</v>
      </c>
      <c r="J6235" t="s">
        <v>55</v>
      </c>
      <c r="K6235" t="s">
        <v>175</v>
      </c>
      <c r="L6235">
        <v>93650</v>
      </c>
      <c r="M6235">
        <v>36.841655000000003</v>
      </c>
      <c r="N6235">
        <v>-119.797113</v>
      </c>
      <c r="O6235">
        <v>3258</v>
      </c>
      <c r="P6235" t="s">
        <v>57</v>
      </c>
      <c r="Q6235" t="s">
        <v>52</v>
      </c>
      <c r="R6235">
        <v>0</v>
      </c>
      <c r="S6235">
        <v>5</v>
      </c>
      <c r="T6235" t="s">
        <v>58</v>
      </c>
      <c r="U6235" t="s">
        <v>53</v>
      </c>
      <c r="V6235">
        <v>8.6</v>
      </c>
      <c r="W6235" t="s">
        <v>52</v>
      </c>
      <c r="X6235" t="s">
        <v>53</v>
      </c>
      <c r="Y6235" t="s">
        <v>59</v>
      </c>
      <c r="Z6235">
        <v>59</v>
      </c>
      <c r="AA6235" t="s">
        <v>52</v>
      </c>
      <c r="AB6235" t="s">
        <v>53</v>
      </c>
      <c r="AC6235" t="s">
        <v>52</v>
      </c>
      <c r="AD6235" t="s">
        <v>53</v>
      </c>
      <c r="AE6235" t="s">
        <v>52</v>
      </c>
      <c r="AF6235" t="s">
        <v>53</v>
      </c>
      <c r="AG6235" t="s">
        <v>53</v>
      </c>
      <c r="AH6235" t="s">
        <v>53</v>
      </c>
      <c r="AI6235" t="s">
        <v>60</v>
      </c>
      <c r="AJ6235" t="s">
        <v>53</v>
      </c>
      <c r="AK6235" t="s">
        <v>61</v>
      </c>
      <c r="AL6235">
        <v>65.599999999999994</v>
      </c>
      <c r="AM6235">
        <v>339.9</v>
      </c>
      <c r="AN6235">
        <v>0</v>
      </c>
      <c r="AO6235">
        <v>0</v>
      </c>
      <c r="AP6235">
        <v>43</v>
      </c>
      <c r="AQ6235">
        <v>382.9</v>
      </c>
      <c r="AR6235">
        <v>4</v>
      </c>
      <c r="AS6235" t="s">
        <v>881</v>
      </c>
      <c r="AT6235" t="s">
        <v>52</v>
      </c>
      <c r="AU6235">
        <v>65</v>
      </c>
      <c r="AV6235">
        <v>5636</v>
      </c>
      <c r="AY6235" t="str">
        <f>IF(AND(Table1[[#This Row],[Contract]]="Month-to-Month", Table1[[#This Row],[Tenure in Months]]&lt;6, Table1[[#This Row],[Payment Method]]="Bank Withdrawal"), "High Risk", IF(OR(Table1[[#This Row],[Contract]]="Month-to-Month", Table1[[#This Row],[Tenure in Months]]&lt;12), "Medium Risk", "Low Risk"))</f>
        <v>High Risk</v>
      </c>
    </row>
    <row r="6236" spans="1:51" x14ac:dyDescent="0.35">
      <c r="A6236" t="s">
        <v>7440</v>
      </c>
      <c r="B6236" t="s">
        <v>51</v>
      </c>
      <c r="C6236">
        <v>40</v>
      </c>
      <c r="D6236" t="s">
        <v>52</v>
      </c>
      <c r="E6236" t="s">
        <v>52</v>
      </c>
      <c r="F6236" t="s">
        <v>53</v>
      </c>
      <c r="G6236" t="s">
        <v>53</v>
      </c>
      <c r="H6236">
        <v>2</v>
      </c>
      <c r="I6236" t="s">
        <v>54</v>
      </c>
      <c r="J6236" t="s">
        <v>55</v>
      </c>
      <c r="K6236" t="s">
        <v>1467</v>
      </c>
      <c r="L6236">
        <v>93651</v>
      </c>
      <c r="M6236">
        <v>37.007238000000001</v>
      </c>
      <c r="N6236">
        <v>-119.505661</v>
      </c>
      <c r="O6236">
        <v>1314</v>
      </c>
      <c r="P6236" t="s">
        <v>57</v>
      </c>
      <c r="Q6236" t="s">
        <v>53</v>
      </c>
      <c r="R6236">
        <v>1</v>
      </c>
      <c r="S6236">
        <v>58</v>
      </c>
      <c r="T6236" t="s">
        <v>58</v>
      </c>
      <c r="U6236" t="s">
        <v>53</v>
      </c>
      <c r="V6236">
        <v>29.93</v>
      </c>
      <c r="W6236" t="s">
        <v>53</v>
      </c>
      <c r="X6236" t="s">
        <v>53</v>
      </c>
      <c r="Y6236" t="s">
        <v>68</v>
      </c>
      <c r="Z6236">
        <v>24</v>
      </c>
      <c r="AA6236" t="s">
        <v>52</v>
      </c>
      <c r="AB6236" t="s">
        <v>52</v>
      </c>
      <c r="AC6236" t="s">
        <v>52</v>
      </c>
      <c r="AD6236" t="s">
        <v>52</v>
      </c>
      <c r="AE6236" t="s">
        <v>53</v>
      </c>
      <c r="AF6236" t="s">
        <v>52</v>
      </c>
      <c r="AG6236" t="s">
        <v>52</v>
      </c>
      <c r="AH6236" t="s">
        <v>53</v>
      </c>
      <c r="AI6236" t="s">
        <v>334</v>
      </c>
      <c r="AJ6236" t="s">
        <v>52</v>
      </c>
      <c r="AK6236" t="s">
        <v>61</v>
      </c>
      <c r="AL6236">
        <v>82.5</v>
      </c>
      <c r="AM6236">
        <v>4828.05</v>
      </c>
      <c r="AN6236">
        <v>0</v>
      </c>
      <c r="AO6236">
        <v>0</v>
      </c>
      <c r="AP6236">
        <v>1735.94</v>
      </c>
      <c r="AQ6236">
        <v>6563.99</v>
      </c>
      <c r="AR6236">
        <v>3</v>
      </c>
      <c r="AS6236" t="s">
        <v>881</v>
      </c>
      <c r="AT6236" t="s">
        <v>52</v>
      </c>
      <c r="AU6236">
        <v>25</v>
      </c>
      <c r="AV6236">
        <v>4348</v>
      </c>
      <c r="AY6236" t="str">
        <f>IF(AND(Table1[[#This Row],[Contract]]="Month-to-Month", Table1[[#This Row],[Tenure in Months]]&lt;6, Table1[[#This Row],[Payment Method]]="Bank Withdrawal"), "High Risk", IF(OR(Table1[[#This Row],[Contract]]="Month-to-Month", Table1[[#This Row],[Tenure in Months]]&lt;12), "Medium Risk", "Low Risk"))</f>
        <v>Low Risk</v>
      </c>
    </row>
    <row r="6237" spans="1:51" x14ac:dyDescent="0.35">
      <c r="A6237" t="s">
        <v>7441</v>
      </c>
      <c r="B6237" t="s">
        <v>51</v>
      </c>
      <c r="C6237">
        <v>56</v>
      </c>
      <c r="D6237" t="s">
        <v>52</v>
      </c>
      <c r="E6237" t="s">
        <v>52</v>
      </c>
      <c r="F6237" t="s">
        <v>53</v>
      </c>
      <c r="G6237" t="s">
        <v>52</v>
      </c>
      <c r="H6237">
        <v>0</v>
      </c>
      <c r="I6237" t="s">
        <v>54</v>
      </c>
      <c r="J6237" t="s">
        <v>55</v>
      </c>
      <c r="K6237" t="s">
        <v>1469</v>
      </c>
      <c r="L6237">
        <v>93652</v>
      </c>
      <c r="M6237">
        <v>36.594541999999997</v>
      </c>
      <c r="N6237">
        <v>-119.90524499999999</v>
      </c>
      <c r="O6237">
        <v>265</v>
      </c>
      <c r="P6237" t="s">
        <v>57</v>
      </c>
      <c r="Q6237" t="s">
        <v>53</v>
      </c>
      <c r="R6237">
        <v>1</v>
      </c>
      <c r="S6237">
        <v>72</v>
      </c>
      <c r="T6237" t="s">
        <v>229</v>
      </c>
      <c r="U6237" t="s">
        <v>53</v>
      </c>
      <c r="V6237">
        <v>29.29</v>
      </c>
      <c r="W6237" t="s">
        <v>53</v>
      </c>
      <c r="X6237" t="s">
        <v>53</v>
      </c>
      <c r="Y6237" t="s">
        <v>59</v>
      </c>
      <c r="Z6237">
        <v>30</v>
      </c>
      <c r="AA6237" t="s">
        <v>53</v>
      </c>
      <c r="AB6237" t="s">
        <v>53</v>
      </c>
      <c r="AC6237" t="s">
        <v>53</v>
      </c>
      <c r="AD6237" t="s">
        <v>53</v>
      </c>
      <c r="AE6237" t="s">
        <v>52</v>
      </c>
      <c r="AF6237" t="s">
        <v>53</v>
      </c>
      <c r="AG6237" t="s">
        <v>53</v>
      </c>
      <c r="AH6237" t="s">
        <v>52</v>
      </c>
      <c r="AI6237" t="s">
        <v>334</v>
      </c>
      <c r="AJ6237" t="s">
        <v>53</v>
      </c>
      <c r="AK6237" t="s">
        <v>61</v>
      </c>
      <c r="AL6237">
        <v>82.3</v>
      </c>
      <c r="AM6237">
        <v>5980.55</v>
      </c>
      <c r="AN6237">
        <v>0</v>
      </c>
      <c r="AO6237">
        <v>140</v>
      </c>
      <c r="AP6237">
        <v>2108.88</v>
      </c>
      <c r="AQ6237">
        <v>8229.43</v>
      </c>
      <c r="AR6237">
        <v>3</v>
      </c>
      <c r="AS6237" t="s">
        <v>881</v>
      </c>
      <c r="AT6237" t="s">
        <v>52</v>
      </c>
      <c r="AU6237">
        <v>76</v>
      </c>
      <c r="AV6237">
        <v>5219</v>
      </c>
      <c r="AY6237" t="str">
        <f>IF(AND(Table1[[#This Row],[Contract]]="Month-to-Month", Table1[[#This Row],[Tenure in Months]]&lt;6, Table1[[#This Row],[Payment Method]]="Bank Withdrawal"), "High Risk", IF(OR(Table1[[#This Row],[Contract]]="Month-to-Month", Table1[[#This Row],[Tenure in Months]]&lt;12), "Medium Risk", "Low Risk"))</f>
        <v>Low Risk</v>
      </c>
    </row>
    <row r="6238" spans="1:51" x14ac:dyDescent="0.35">
      <c r="A6238" t="s">
        <v>7442</v>
      </c>
      <c r="B6238" t="s">
        <v>51</v>
      </c>
      <c r="C6238">
        <v>56</v>
      </c>
      <c r="D6238" t="s">
        <v>52</v>
      </c>
      <c r="E6238" t="s">
        <v>52</v>
      </c>
      <c r="F6238" t="s">
        <v>53</v>
      </c>
      <c r="G6238" t="s">
        <v>52</v>
      </c>
      <c r="H6238">
        <v>0</v>
      </c>
      <c r="I6238" t="s">
        <v>54</v>
      </c>
      <c r="J6238" t="s">
        <v>55</v>
      </c>
      <c r="K6238" t="s">
        <v>4156</v>
      </c>
      <c r="L6238">
        <v>93653</v>
      </c>
      <c r="M6238">
        <v>37.252057000000001</v>
      </c>
      <c r="N6238">
        <v>-119.95783</v>
      </c>
      <c r="O6238">
        <v>972</v>
      </c>
      <c r="P6238" t="s">
        <v>57</v>
      </c>
      <c r="Q6238" t="s">
        <v>53</v>
      </c>
      <c r="R6238">
        <v>1</v>
      </c>
      <c r="S6238">
        <v>72</v>
      </c>
      <c r="T6238" t="s">
        <v>229</v>
      </c>
      <c r="U6238" t="s">
        <v>53</v>
      </c>
      <c r="V6238">
        <v>17.309999999999999</v>
      </c>
      <c r="W6238" t="s">
        <v>53</v>
      </c>
      <c r="X6238" t="s">
        <v>53</v>
      </c>
      <c r="Y6238" t="s">
        <v>59</v>
      </c>
      <c r="Z6238">
        <v>17</v>
      </c>
      <c r="AA6238" t="s">
        <v>53</v>
      </c>
      <c r="AB6238" t="s">
        <v>53</v>
      </c>
      <c r="AC6238" t="s">
        <v>53</v>
      </c>
      <c r="AD6238" t="s">
        <v>53</v>
      </c>
      <c r="AE6238" t="s">
        <v>52</v>
      </c>
      <c r="AF6238" t="s">
        <v>52</v>
      </c>
      <c r="AG6238" t="s">
        <v>52</v>
      </c>
      <c r="AH6238" t="s">
        <v>53</v>
      </c>
      <c r="AI6238" t="s">
        <v>334</v>
      </c>
      <c r="AJ6238" t="s">
        <v>52</v>
      </c>
      <c r="AK6238" t="s">
        <v>69</v>
      </c>
      <c r="AL6238">
        <v>68.150000000000006</v>
      </c>
      <c r="AM6238">
        <v>4808.7</v>
      </c>
      <c r="AN6238">
        <v>0</v>
      </c>
      <c r="AO6238">
        <v>0</v>
      </c>
      <c r="AP6238">
        <v>1246.32</v>
      </c>
      <c r="AQ6238">
        <v>6055.0199999999904</v>
      </c>
      <c r="AR6238">
        <v>3</v>
      </c>
      <c r="AS6238" t="s">
        <v>881</v>
      </c>
      <c r="AT6238" t="s">
        <v>52</v>
      </c>
      <c r="AU6238">
        <v>34</v>
      </c>
      <c r="AV6238">
        <v>4613</v>
      </c>
      <c r="AY6238" t="str">
        <f>IF(AND(Table1[[#This Row],[Contract]]="Month-to-Month", Table1[[#This Row],[Tenure in Months]]&lt;6, Table1[[#This Row],[Payment Method]]="Bank Withdrawal"), "High Risk", IF(OR(Table1[[#This Row],[Contract]]="Month-to-Month", Table1[[#This Row],[Tenure in Months]]&lt;12), "Medium Risk", "Low Risk"))</f>
        <v>Low Risk</v>
      </c>
    </row>
    <row r="6239" spans="1:51" x14ac:dyDescent="0.35">
      <c r="A6239" t="s">
        <v>7443</v>
      </c>
      <c r="B6239" t="s">
        <v>66</v>
      </c>
      <c r="C6239">
        <v>48</v>
      </c>
      <c r="D6239" t="s">
        <v>52</v>
      </c>
      <c r="E6239" t="s">
        <v>52</v>
      </c>
      <c r="F6239" t="s">
        <v>52</v>
      </c>
      <c r="G6239" t="s">
        <v>52</v>
      </c>
      <c r="H6239">
        <v>0</v>
      </c>
      <c r="I6239" t="s">
        <v>54</v>
      </c>
      <c r="J6239" t="s">
        <v>55</v>
      </c>
      <c r="K6239" t="s">
        <v>4158</v>
      </c>
      <c r="L6239">
        <v>93654</v>
      </c>
      <c r="M6239">
        <v>36.636637999999998</v>
      </c>
      <c r="N6239">
        <v>-119.421842</v>
      </c>
      <c r="O6239">
        <v>25923</v>
      </c>
      <c r="P6239" t="s">
        <v>57</v>
      </c>
      <c r="Q6239" t="s">
        <v>52</v>
      </c>
      <c r="R6239">
        <v>0</v>
      </c>
      <c r="S6239">
        <v>1</v>
      </c>
      <c r="T6239" t="s">
        <v>58</v>
      </c>
      <c r="U6239" t="s">
        <v>53</v>
      </c>
      <c r="V6239">
        <v>4.09</v>
      </c>
      <c r="W6239" t="s">
        <v>52</v>
      </c>
      <c r="X6239" t="s">
        <v>52</v>
      </c>
      <c r="Y6239" t="s">
        <v>58</v>
      </c>
      <c r="Z6239">
        <v>0</v>
      </c>
      <c r="AA6239" t="s">
        <v>52</v>
      </c>
      <c r="AB6239" t="s">
        <v>52</v>
      </c>
      <c r="AC6239" t="s">
        <v>52</v>
      </c>
      <c r="AD6239" t="s">
        <v>52</v>
      </c>
      <c r="AE6239" t="s">
        <v>52</v>
      </c>
      <c r="AF6239" t="s">
        <v>52</v>
      </c>
      <c r="AG6239" t="s">
        <v>52</v>
      </c>
      <c r="AH6239" t="s">
        <v>52</v>
      </c>
      <c r="AI6239" t="s">
        <v>60</v>
      </c>
      <c r="AJ6239" t="s">
        <v>52</v>
      </c>
      <c r="AK6239" t="s">
        <v>69</v>
      </c>
      <c r="AL6239">
        <v>20.3</v>
      </c>
      <c r="AM6239">
        <v>20.3</v>
      </c>
      <c r="AN6239">
        <v>0</v>
      </c>
      <c r="AO6239">
        <v>0</v>
      </c>
      <c r="AP6239">
        <v>4.09</v>
      </c>
      <c r="AQ6239">
        <v>24.39</v>
      </c>
      <c r="AR6239">
        <v>5</v>
      </c>
      <c r="AS6239" t="s">
        <v>883</v>
      </c>
      <c r="AT6239" t="s">
        <v>52</v>
      </c>
      <c r="AU6239">
        <v>31</v>
      </c>
      <c r="AV6239">
        <v>2507</v>
      </c>
      <c r="AY6239" t="str">
        <f>IF(AND(Table1[[#This Row],[Contract]]="Month-to-Month", Table1[[#This Row],[Tenure in Months]]&lt;6, Table1[[#This Row],[Payment Method]]="Bank Withdrawal"), "High Risk", IF(OR(Table1[[#This Row],[Contract]]="Month-to-Month", Table1[[#This Row],[Tenure in Months]]&lt;12), "Medium Risk", "Low Risk"))</f>
        <v>Medium Risk</v>
      </c>
    </row>
    <row r="6240" spans="1:51" x14ac:dyDescent="0.35">
      <c r="A6240" t="s">
        <v>7444</v>
      </c>
      <c r="B6240" t="s">
        <v>51</v>
      </c>
      <c r="C6240">
        <v>38</v>
      </c>
      <c r="D6240" t="s">
        <v>52</v>
      </c>
      <c r="E6240" t="s">
        <v>52</v>
      </c>
      <c r="F6240" t="s">
        <v>53</v>
      </c>
      <c r="G6240" t="s">
        <v>53</v>
      </c>
      <c r="H6240">
        <v>3</v>
      </c>
      <c r="I6240" t="s">
        <v>54</v>
      </c>
      <c r="J6240" t="s">
        <v>55</v>
      </c>
      <c r="K6240" t="s">
        <v>2868</v>
      </c>
      <c r="L6240">
        <v>93657</v>
      </c>
      <c r="M6240">
        <v>36.819628000000002</v>
      </c>
      <c r="N6240">
        <v>-119.440414</v>
      </c>
      <c r="O6240">
        <v>28991</v>
      </c>
      <c r="P6240" t="s">
        <v>57</v>
      </c>
      <c r="Q6240" t="s">
        <v>53</v>
      </c>
      <c r="R6240">
        <v>1</v>
      </c>
      <c r="S6240">
        <v>53</v>
      </c>
      <c r="T6240" t="s">
        <v>58</v>
      </c>
      <c r="U6240" t="s">
        <v>53</v>
      </c>
      <c r="V6240">
        <v>20.440000000000001</v>
      </c>
      <c r="W6240" t="s">
        <v>52</v>
      </c>
      <c r="X6240" t="s">
        <v>52</v>
      </c>
      <c r="Y6240" t="s">
        <v>58</v>
      </c>
      <c r="Z6240">
        <v>0</v>
      </c>
      <c r="AA6240" t="s">
        <v>52</v>
      </c>
      <c r="AB6240" t="s">
        <v>52</v>
      </c>
      <c r="AC6240" t="s">
        <v>52</v>
      </c>
      <c r="AD6240" t="s">
        <v>52</v>
      </c>
      <c r="AE6240" t="s">
        <v>52</v>
      </c>
      <c r="AF6240" t="s">
        <v>52</v>
      </c>
      <c r="AG6240" t="s">
        <v>52</v>
      </c>
      <c r="AH6240" t="s">
        <v>52</v>
      </c>
      <c r="AI6240" t="s">
        <v>124</v>
      </c>
      <c r="AJ6240" t="s">
        <v>52</v>
      </c>
      <c r="AK6240" t="s">
        <v>69</v>
      </c>
      <c r="AL6240">
        <v>20.2</v>
      </c>
      <c r="AM6240">
        <v>1068.1500000000001</v>
      </c>
      <c r="AN6240">
        <v>0</v>
      </c>
      <c r="AO6240">
        <v>0</v>
      </c>
      <c r="AP6240">
        <v>1083.32</v>
      </c>
      <c r="AQ6240">
        <v>2151.4699999999998</v>
      </c>
      <c r="AR6240">
        <v>4</v>
      </c>
      <c r="AS6240" t="s">
        <v>881</v>
      </c>
      <c r="AT6240" t="s">
        <v>52</v>
      </c>
      <c r="AU6240">
        <v>22</v>
      </c>
      <c r="AV6240">
        <v>6050</v>
      </c>
      <c r="AY6240" t="str">
        <f>IF(AND(Table1[[#This Row],[Contract]]="Month-to-Month", Table1[[#This Row],[Tenure in Months]]&lt;6, Table1[[#This Row],[Payment Method]]="Bank Withdrawal"), "High Risk", IF(OR(Table1[[#This Row],[Contract]]="Month-to-Month", Table1[[#This Row],[Tenure in Months]]&lt;12), "Medium Risk", "Low Risk"))</f>
        <v>Low Risk</v>
      </c>
    </row>
    <row r="6241" spans="1:51" x14ac:dyDescent="0.35">
      <c r="A6241" t="s">
        <v>7445</v>
      </c>
      <c r="B6241" t="s">
        <v>66</v>
      </c>
      <c r="C6241">
        <v>31</v>
      </c>
      <c r="D6241" t="s">
        <v>52</v>
      </c>
      <c r="E6241" t="s">
        <v>52</v>
      </c>
      <c r="F6241" t="s">
        <v>52</v>
      </c>
      <c r="G6241" t="s">
        <v>52</v>
      </c>
      <c r="H6241">
        <v>0</v>
      </c>
      <c r="I6241" t="s">
        <v>54</v>
      </c>
      <c r="J6241" t="s">
        <v>55</v>
      </c>
      <c r="K6241" t="s">
        <v>2054</v>
      </c>
      <c r="L6241">
        <v>93660</v>
      </c>
      <c r="M6241">
        <v>36.600192999999997</v>
      </c>
      <c r="N6241">
        <v>-120.15339299999999</v>
      </c>
      <c r="O6241">
        <v>4318</v>
      </c>
      <c r="P6241" t="s">
        <v>57</v>
      </c>
      <c r="Q6241" t="s">
        <v>52</v>
      </c>
      <c r="R6241">
        <v>0</v>
      </c>
      <c r="S6241">
        <v>27</v>
      </c>
      <c r="T6241" t="s">
        <v>75</v>
      </c>
      <c r="U6241" t="s">
        <v>53</v>
      </c>
      <c r="V6241">
        <v>39.619999999999997</v>
      </c>
      <c r="W6241" t="s">
        <v>52</v>
      </c>
      <c r="X6241" t="s">
        <v>53</v>
      </c>
      <c r="Y6241" t="s">
        <v>68</v>
      </c>
      <c r="Z6241">
        <v>2</v>
      </c>
      <c r="AA6241" t="s">
        <v>52</v>
      </c>
      <c r="AB6241" t="s">
        <v>52</v>
      </c>
      <c r="AC6241" t="s">
        <v>53</v>
      </c>
      <c r="AD6241" t="s">
        <v>53</v>
      </c>
      <c r="AE6241" t="s">
        <v>52</v>
      </c>
      <c r="AF6241" t="s">
        <v>53</v>
      </c>
      <c r="AG6241" t="s">
        <v>53</v>
      </c>
      <c r="AH6241" t="s">
        <v>53</v>
      </c>
      <c r="AI6241" t="s">
        <v>60</v>
      </c>
      <c r="AJ6241" t="s">
        <v>53</v>
      </c>
      <c r="AK6241" t="s">
        <v>61</v>
      </c>
      <c r="AL6241">
        <v>89.2</v>
      </c>
      <c r="AM6241">
        <v>2383.6</v>
      </c>
      <c r="AN6241">
        <v>0</v>
      </c>
      <c r="AO6241">
        <v>0</v>
      </c>
      <c r="AP6241">
        <v>1069.74</v>
      </c>
      <c r="AQ6241">
        <v>3453.34</v>
      </c>
      <c r="AR6241">
        <v>3</v>
      </c>
      <c r="AS6241" t="s">
        <v>881</v>
      </c>
      <c r="AT6241" t="s">
        <v>52</v>
      </c>
      <c r="AU6241">
        <v>54</v>
      </c>
      <c r="AV6241">
        <v>4384</v>
      </c>
      <c r="AY6241" t="str">
        <f>IF(AND(Table1[[#This Row],[Contract]]="Month-to-Month", Table1[[#This Row],[Tenure in Months]]&lt;6, Table1[[#This Row],[Payment Method]]="Bank Withdrawal"), "High Risk", IF(OR(Table1[[#This Row],[Contract]]="Month-to-Month", Table1[[#This Row],[Tenure in Months]]&lt;12), "Medium Risk", "Low Risk"))</f>
        <v>Medium Risk</v>
      </c>
    </row>
    <row r="6242" spans="1:51" x14ac:dyDescent="0.35">
      <c r="A6242" t="s">
        <v>7446</v>
      </c>
      <c r="B6242" t="s">
        <v>66</v>
      </c>
      <c r="C6242">
        <v>25</v>
      </c>
      <c r="D6242" t="s">
        <v>53</v>
      </c>
      <c r="E6242" t="s">
        <v>52</v>
      </c>
      <c r="F6242" t="s">
        <v>53</v>
      </c>
      <c r="G6242" t="s">
        <v>52</v>
      </c>
      <c r="H6242">
        <v>0</v>
      </c>
      <c r="I6242" t="s">
        <v>54</v>
      </c>
      <c r="J6242" t="s">
        <v>55</v>
      </c>
      <c r="K6242" t="s">
        <v>356</v>
      </c>
      <c r="L6242">
        <v>93665</v>
      </c>
      <c r="M6242">
        <v>36.959730999999998</v>
      </c>
      <c r="N6242">
        <v>-120.653519</v>
      </c>
      <c r="O6242">
        <v>343</v>
      </c>
      <c r="P6242" t="s">
        <v>57</v>
      </c>
      <c r="Q6242" t="s">
        <v>53</v>
      </c>
      <c r="R6242">
        <v>1</v>
      </c>
      <c r="S6242">
        <v>18</v>
      </c>
      <c r="T6242" t="s">
        <v>72</v>
      </c>
      <c r="U6242" t="s">
        <v>53</v>
      </c>
      <c r="V6242">
        <v>43.29</v>
      </c>
      <c r="W6242" t="s">
        <v>52</v>
      </c>
      <c r="X6242" t="s">
        <v>53</v>
      </c>
      <c r="Y6242" t="s">
        <v>68</v>
      </c>
      <c r="Z6242">
        <v>41</v>
      </c>
      <c r="AA6242" t="s">
        <v>53</v>
      </c>
      <c r="AB6242" t="s">
        <v>52</v>
      </c>
      <c r="AC6242" t="s">
        <v>52</v>
      </c>
      <c r="AD6242" t="s">
        <v>52</v>
      </c>
      <c r="AE6242" t="s">
        <v>52</v>
      </c>
      <c r="AF6242" t="s">
        <v>52</v>
      </c>
      <c r="AG6242" t="s">
        <v>52</v>
      </c>
      <c r="AH6242" t="s">
        <v>53</v>
      </c>
      <c r="AI6242" t="s">
        <v>60</v>
      </c>
      <c r="AJ6242" t="s">
        <v>52</v>
      </c>
      <c r="AK6242" t="s">
        <v>61</v>
      </c>
      <c r="AL6242">
        <v>74.8</v>
      </c>
      <c r="AM6242">
        <v>1438.05</v>
      </c>
      <c r="AN6242">
        <v>0</v>
      </c>
      <c r="AO6242">
        <v>0</v>
      </c>
      <c r="AP6242">
        <v>779.22</v>
      </c>
      <c r="AQ6242">
        <v>2217.27</v>
      </c>
      <c r="AR6242">
        <v>3</v>
      </c>
      <c r="AS6242" t="s">
        <v>881</v>
      </c>
      <c r="AT6242" t="s">
        <v>52</v>
      </c>
      <c r="AU6242">
        <v>39</v>
      </c>
      <c r="AV6242">
        <v>4809</v>
      </c>
      <c r="AY6242" t="str">
        <f>IF(AND(Table1[[#This Row],[Contract]]="Month-to-Month", Table1[[#This Row],[Tenure in Months]]&lt;6, Table1[[#This Row],[Payment Method]]="Bank Withdrawal"), "High Risk", IF(OR(Table1[[#This Row],[Contract]]="Month-to-Month", Table1[[#This Row],[Tenure in Months]]&lt;12), "Medium Risk", "Low Risk"))</f>
        <v>Medium Risk</v>
      </c>
    </row>
    <row r="6243" spans="1:51" x14ac:dyDescent="0.35">
      <c r="A6243" t="s">
        <v>7447</v>
      </c>
      <c r="B6243" t="s">
        <v>51</v>
      </c>
      <c r="C6243">
        <v>54</v>
      </c>
      <c r="D6243" t="s">
        <v>52</v>
      </c>
      <c r="E6243" t="s">
        <v>52</v>
      </c>
      <c r="F6243" t="s">
        <v>53</v>
      </c>
      <c r="G6243" t="s">
        <v>53</v>
      </c>
      <c r="H6243">
        <v>1</v>
      </c>
      <c r="I6243" t="s">
        <v>54</v>
      </c>
      <c r="J6243" t="s">
        <v>55</v>
      </c>
      <c r="K6243" t="s">
        <v>1263</v>
      </c>
      <c r="L6243">
        <v>93666</v>
      </c>
      <c r="M6243">
        <v>36.545352999999999</v>
      </c>
      <c r="N6243">
        <v>-119.33853499999999</v>
      </c>
      <c r="O6243">
        <v>306</v>
      </c>
      <c r="P6243" t="s">
        <v>57</v>
      </c>
      <c r="Q6243" t="s">
        <v>53</v>
      </c>
      <c r="R6243">
        <v>1</v>
      </c>
      <c r="S6243">
        <v>46</v>
      </c>
      <c r="T6243" t="s">
        <v>58</v>
      </c>
      <c r="U6243" t="s">
        <v>53</v>
      </c>
      <c r="V6243">
        <v>45.92</v>
      </c>
      <c r="W6243" t="s">
        <v>52</v>
      </c>
      <c r="X6243" t="s">
        <v>52</v>
      </c>
      <c r="Y6243" t="s">
        <v>58</v>
      </c>
      <c r="Z6243">
        <v>0</v>
      </c>
      <c r="AA6243" t="s">
        <v>52</v>
      </c>
      <c r="AB6243" t="s">
        <v>52</v>
      </c>
      <c r="AC6243" t="s">
        <v>52</v>
      </c>
      <c r="AD6243" t="s">
        <v>52</v>
      </c>
      <c r="AE6243" t="s">
        <v>52</v>
      </c>
      <c r="AF6243" t="s">
        <v>52</v>
      </c>
      <c r="AG6243" t="s">
        <v>52</v>
      </c>
      <c r="AH6243" t="s">
        <v>52</v>
      </c>
      <c r="AI6243" t="s">
        <v>334</v>
      </c>
      <c r="AJ6243" t="s">
        <v>53</v>
      </c>
      <c r="AK6243" t="s">
        <v>69</v>
      </c>
      <c r="AL6243">
        <v>20.2</v>
      </c>
      <c r="AM6243">
        <v>917.45</v>
      </c>
      <c r="AN6243">
        <v>0</v>
      </c>
      <c r="AO6243">
        <v>0</v>
      </c>
      <c r="AP6243">
        <v>2112.3200000000002</v>
      </c>
      <c r="AQ6243">
        <v>3029.77</v>
      </c>
      <c r="AR6243">
        <v>3</v>
      </c>
      <c r="AS6243" t="s">
        <v>881</v>
      </c>
      <c r="AT6243" t="s">
        <v>52</v>
      </c>
      <c r="AU6243">
        <v>35</v>
      </c>
      <c r="AV6243">
        <v>3136</v>
      </c>
      <c r="AY6243" t="str">
        <f>IF(AND(Table1[[#This Row],[Contract]]="Month-to-Month", Table1[[#This Row],[Tenure in Months]]&lt;6, Table1[[#This Row],[Payment Method]]="Bank Withdrawal"), "High Risk", IF(OR(Table1[[#This Row],[Contract]]="Month-to-Month", Table1[[#This Row],[Tenure in Months]]&lt;12), "Medium Risk", "Low Risk"))</f>
        <v>Low Risk</v>
      </c>
    </row>
    <row r="6244" spans="1:51" x14ac:dyDescent="0.35">
      <c r="A6244" t="s">
        <v>7448</v>
      </c>
      <c r="B6244" t="s">
        <v>66</v>
      </c>
      <c r="C6244">
        <v>38</v>
      </c>
      <c r="D6244" t="s">
        <v>52</v>
      </c>
      <c r="E6244" t="s">
        <v>52</v>
      </c>
      <c r="F6244" t="s">
        <v>53</v>
      </c>
      <c r="G6244" t="s">
        <v>52</v>
      </c>
      <c r="H6244">
        <v>0</v>
      </c>
      <c r="I6244" t="s">
        <v>54</v>
      </c>
      <c r="J6244" t="s">
        <v>55</v>
      </c>
      <c r="K6244" t="s">
        <v>2057</v>
      </c>
      <c r="L6244">
        <v>93667</v>
      </c>
      <c r="M6244">
        <v>36.993665999999997</v>
      </c>
      <c r="N6244">
        <v>-119.34826700000001</v>
      </c>
      <c r="O6244">
        <v>2633</v>
      </c>
      <c r="P6244" t="s">
        <v>57</v>
      </c>
      <c r="Q6244" t="s">
        <v>53</v>
      </c>
      <c r="R6244">
        <v>1</v>
      </c>
      <c r="S6244">
        <v>72</v>
      </c>
      <c r="T6244" t="s">
        <v>229</v>
      </c>
      <c r="U6244" t="s">
        <v>53</v>
      </c>
      <c r="V6244">
        <v>5.25</v>
      </c>
      <c r="W6244" t="s">
        <v>53</v>
      </c>
      <c r="X6244" t="s">
        <v>53</v>
      </c>
      <c r="Y6244" t="s">
        <v>59</v>
      </c>
      <c r="Z6244">
        <v>28</v>
      </c>
      <c r="AA6244" t="s">
        <v>53</v>
      </c>
      <c r="AB6244" t="s">
        <v>52</v>
      </c>
      <c r="AC6244" t="s">
        <v>53</v>
      </c>
      <c r="AD6244" t="s">
        <v>53</v>
      </c>
      <c r="AE6244" t="s">
        <v>53</v>
      </c>
      <c r="AF6244" t="s">
        <v>53</v>
      </c>
      <c r="AG6244" t="s">
        <v>53</v>
      </c>
      <c r="AH6244" t="s">
        <v>53</v>
      </c>
      <c r="AI6244" t="s">
        <v>334</v>
      </c>
      <c r="AJ6244" t="s">
        <v>53</v>
      </c>
      <c r="AK6244" t="s">
        <v>69</v>
      </c>
      <c r="AL6244">
        <v>84.4</v>
      </c>
      <c r="AM6244">
        <v>6096.45</v>
      </c>
      <c r="AN6244">
        <v>0</v>
      </c>
      <c r="AO6244">
        <v>0</v>
      </c>
      <c r="AP6244">
        <v>378</v>
      </c>
      <c r="AQ6244">
        <v>6474.45</v>
      </c>
      <c r="AR6244">
        <v>3</v>
      </c>
      <c r="AS6244" t="s">
        <v>881</v>
      </c>
      <c r="AT6244" t="s">
        <v>52</v>
      </c>
      <c r="AU6244">
        <v>44</v>
      </c>
      <c r="AV6244">
        <v>5046</v>
      </c>
      <c r="AY6244" t="str">
        <f>IF(AND(Table1[[#This Row],[Contract]]="Month-to-Month", Table1[[#This Row],[Tenure in Months]]&lt;6, Table1[[#This Row],[Payment Method]]="Bank Withdrawal"), "High Risk", IF(OR(Table1[[#This Row],[Contract]]="Month-to-Month", Table1[[#This Row],[Tenure in Months]]&lt;12), "Medium Risk", "Low Risk"))</f>
        <v>Low Risk</v>
      </c>
    </row>
    <row r="6245" spans="1:51" x14ac:dyDescent="0.35">
      <c r="A6245" t="s">
        <v>7449</v>
      </c>
      <c r="B6245" t="s">
        <v>66</v>
      </c>
      <c r="C6245">
        <v>55</v>
      </c>
      <c r="D6245" t="s">
        <v>52</v>
      </c>
      <c r="E6245" t="s">
        <v>52</v>
      </c>
      <c r="F6245" t="s">
        <v>53</v>
      </c>
      <c r="G6245" t="s">
        <v>52</v>
      </c>
      <c r="H6245">
        <v>0</v>
      </c>
      <c r="I6245" t="s">
        <v>54</v>
      </c>
      <c r="J6245" t="s">
        <v>55</v>
      </c>
      <c r="K6245" t="s">
        <v>4165</v>
      </c>
      <c r="L6245">
        <v>93669</v>
      </c>
      <c r="M6245">
        <v>37.287757999999997</v>
      </c>
      <c r="N6245">
        <v>-119.54815600000001</v>
      </c>
      <c r="O6245">
        <v>327</v>
      </c>
      <c r="P6245" t="s">
        <v>57</v>
      </c>
      <c r="Q6245" t="s">
        <v>53</v>
      </c>
      <c r="R6245">
        <v>1</v>
      </c>
      <c r="S6245">
        <v>4</v>
      </c>
      <c r="T6245" t="s">
        <v>58</v>
      </c>
      <c r="U6245" t="s">
        <v>52</v>
      </c>
      <c r="V6245">
        <v>0</v>
      </c>
      <c r="W6245" t="s">
        <v>52</v>
      </c>
      <c r="X6245" t="s">
        <v>53</v>
      </c>
      <c r="Y6245" t="s">
        <v>59</v>
      </c>
      <c r="Z6245">
        <v>29</v>
      </c>
      <c r="AA6245" t="s">
        <v>52</v>
      </c>
      <c r="AB6245" t="s">
        <v>52</v>
      </c>
      <c r="AC6245" t="s">
        <v>52</v>
      </c>
      <c r="AD6245" t="s">
        <v>52</v>
      </c>
      <c r="AE6245" t="s">
        <v>52</v>
      </c>
      <c r="AF6245" t="s">
        <v>52</v>
      </c>
      <c r="AG6245" t="s">
        <v>52</v>
      </c>
      <c r="AH6245" t="s">
        <v>53</v>
      </c>
      <c r="AI6245" t="s">
        <v>60</v>
      </c>
      <c r="AJ6245" t="s">
        <v>53</v>
      </c>
      <c r="AK6245" t="s">
        <v>61</v>
      </c>
      <c r="AL6245">
        <v>25.15</v>
      </c>
      <c r="AM6245">
        <v>99.95</v>
      </c>
      <c r="AN6245">
        <v>0</v>
      </c>
      <c r="AO6245">
        <v>0</v>
      </c>
      <c r="AP6245">
        <v>0</v>
      </c>
      <c r="AQ6245">
        <v>99.95</v>
      </c>
      <c r="AR6245">
        <v>4</v>
      </c>
      <c r="AS6245" t="s">
        <v>881</v>
      </c>
      <c r="AT6245" t="s">
        <v>52</v>
      </c>
      <c r="AU6245">
        <v>31</v>
      </c>
      <c r="AV6245">
        <v>3891</v>
      </c>
      <c r="AY6245" t="str">
        <f>IF(AND(Table1[[#This Row],[Contract]]="Month-to-Month", Table1[[#This Row],[Tenure in Months]]&lt;6, Table1[[#This Row],[Payment Method]]="Bank Withdrawal"), "High Risk", IF(OR(Table1[[#This Row],[Contract]]="Month-to-Month", Table1[[#This Row],[Tenure in Months]]&lt;12), "Medium Risk", "Low Risk"))</f>
        <v>High Risk</v>
      </c>
    </row>
    <row r="6246" spans="1:51" x14ac:dyDescent="0.35">
      <c r="A6246" t="s">
        <v>7450</v>
      </c>
      <c r="B6246" t="s">
        <v>66</v>
      </c>
      <c r="C6246">
        <v>42</v>
      </c>
      <c r="D6246" t="s">
        <v>52</v>
      </c>
      <c r="E6246" t="s">
        <v>52</v>
      </c>
      <c r="F6246" t="s">
        <v>52</v>
      </c>
      <c r="G6246" t="s">
        <v>52</v>
      </c>
      <c r="H6246">
        <v>0</v>
      </c>
      <c r="I6246" t="s">
        <v>54</v>
      </c>
      <c r="J6246" t="s">
        <v>55</v>
      </c>
      <c r="K6246" t="s">
        <v>2479</v>
      </c>
      <c r="L6246">
        <v>93673</v>
      </c>
      <c r="M6246">
        <v>36.456091000000001</v>
      </c>
      <c r="N6246">
        <v>-119.486225</v>
      </c>
      <c r="O6246">
        <v>646</v>
      </c>
      <c r="P6246" t="s">
        <v>57</v>
      </c>
      <c r="Q6246" t="s">
        <v>52</v>
      </c>
      <c r="R6246">
        <v>0</v>
      </c>
      <c r="S6246">
        <v>25</v>
      </c>
      <c r="T6246" t="s">
        <v>75</v>
      </c>
      <c r="U6246" t="s">
        <v>53</v>
      </c>
      <c r="V6246">
        <v>13.93</v>
      </c>
      <c r="W6246" t="s">
        <v>52</v>
      </c>
      <c r="X6246" t="s">
        <v>52</v>
      </c>
      <c r="Y6246" t="s">
        <v>58</v>
      </c>
      <c r="Z6246">
        <v>0</v>
      </c>
      <c r="AA6246" t="s">
        <v>52</v>
      </c>
      <c r="AB6246" t="s">
        <v>52</v>
      </c>
      <c r="AC6246" t="s">
        <v>52</v>
      </c>
      <c r="AD6246" t="s">
        <v>52</v>
      </c>
      <c r="AE6246" t="s">
        <v>52</v>
      </c>
      <c r="AF6246" t="s">
        <v>52</v>
      </c>
      <c r="AG6246" t="s">
        <v>52</v>
      </c>
      <c r="AH6246" t="s">
        <v>52</v>
      </c>
      <c r="AI6246" t="s">
        <v>334</v>
      </c>
      <c r="AJ6246" t="s">
        <v>52</v>
      </c>
      <c r="AK6246" t="s">
        <v>69</v>
      </c>
      <c r="AL6246">
        <v>19.8</v>
      </c>
      <c r="AM6246">
        <v>475.2</v>
      </c>
      <c r="AN6246">
        <v>0</v>
      </c>
      <c r="AO6246">
        <v>0</v>
      </c>
      <c r="AP6246">
        <v>348.25</v>
      </c>
      <c r="AQ6246">
        <v>823.45</v>
      </c>
      <c r="AR6246">
        <v>3</v>
      </c>
      <c r="AS6246" t="s">
        <v>881</v>
      </c>
      <c r="AT6246" t="s">
        <v>52</v>
      </c>
      <c r="AU6246">
        <v>20</v>
      </c>
      <c r="AV6246">
        <v>3875</v>
      </c>
      <c r="AY6246" t="str">
        <f>IF(AND(Table1[[#This Row],[Contract]]="Month-to-Month", Table1[[#This Row],[Tenure in Months]]&lt;6, Table1[[#This Row],[Payment Method]]="Bank Withdrawal"), "High Risk", IF(OR(Table1[[#This Row],[Contract]]="Month-to-Month", Table1[[#This Row],[Tenure in Months]]&lt;12), "Medium Risk", "Low Risk"))</f>
        <v>Low Risk</v>
      </c>
    </row>
    <row r="6247" spans="1:51" x14ac:dyDescent="0.35">
      <c r="A6247" t="s">
        <v>7451</v>
      </c>
      <c r="B6247" t="s">
        <v>66</v>
      </c>
      <c r="C6247">
        <v>27</v>
      </c>
      <c r="D6247" t="s">
        <v>53</v>
      </c>
      <c r="E6247" t="s">
        <v>52</v>
      </c>
      <c r="F6247" t="s">
        <v>53</v>
      </c>
      <c r="G6247" t="s">
        <v>53</v>
      </c>
      <c r="H6247">
        <v>3</v>
      </c>
      <c r="I6247" t="s">
        <v>54</v>
      </c>
      <c r="J6247" t="s">
        <v>55</v>
      </c>
      <c r="K6247" t="s">
        <v>172</v>
      </c>
      <c r="L6247">
        <v>93675</v>
      </c>
      <c r="M6247">
        <v>36.719141</v>
      </c>
      <c r="N6247">
        <v>-119.20267699999999</v>
      </c>
      <c r="O6247">
        <v>3146</v>
      </c>
      <c r="P6247" t="s">
        <v>57</v>
      </c>
      <c r="Q6247" t="s">
        <v>52</v>
      </c>
      <c r="R6247">
        <v>0</v>
      </c>
      <c r="S6247">
        <v>40</v>
      </c>
      <c r="T6247" t="s">
        <v>58</v>
      </c>
      <c r="U6247" t="s">
        <v>52</v>
      </c>
      <c r="V6247">
        <v>0</v>
      </c>
      <c r="W6247" t="s">
        <v>52</v>
      </c>
      <c r="X6247" t="s">
        <v>53</v>
      </c>
      <c r="Y6247" t="s">
        <v>59</v>
      </c>
      <c r="Z6247">
        <v>52</v>
      </c>
      <c r="AA6247" t="s">
        <v>52</v>
      </c>
      <c r="AB6247" t="s">
        <v>53</v>
      </c>
      <c r="AC6247" t="s">
        <v>52</v>
      </c>
      <c r="AD6247" t="s">
        <v>52</v>
      </c>
      <c r="AE6247" t="s">
        <v>53</v>
      </c>
      <c r="AF6247" t="s">
        <v>53</v>
      </c>
      <c r="AG6247" t="s">
        <v>53</v>
      </c>
      <c r="AH6247" t="s">
        <v>53</v>
      </c>
      <c r="AI6247" t="s">
        <v>60</v>
      </c>
      <c r="AJ6247" t="s">
        <v>53</v>
      </c>
      <c r="AK6247" t="s">
        <v>61</v>
      </c>
      <c r="AL6247">
        <v>50.85</v>
      </c>
      <c r="AM6247">
        <v>2036.55</v>
      </c>
      <c r="AN6247">
        <v>0</v>
      </c>
      <c r="AO6247">
        <v>0</v>
      </c>
      <c r="AP6247">
        <v>0</v>
      </c>
      <c r="AQ6247">
        <v>2036.55</v>
      </c>
      <c r="AR6247">
        <v>3</v>
      </c>
      <c r="AS6247" t="s">
        <v>881</v>
      </c>
      <c r="AT6247" t="s">
        <v>52</v>
      </c>
      <c r="AU6247">
        <v>35</v>
      </c>
      <c r="AV6247">
        <v>2819</v>
      </c>
      <c r="AY6247" t="str">
        <f>IF(AND(Table1[[#This Row],[Contract]]="Month-to-Month", Table1[[#This Row],[Tenure in Months]]&lt;6, Table1[[#This Row],[Payment Method]]="Bank Withdrawal"), "High Risk", IF(OR(Table1[[#This Row],[Contract]]="Month-to-Month", Table1[[#This Row],[Tenure in Months]]&lt;12), "Medium Risk", "Low Risk"))</f>
        <v>Medium Risk</v>
      </c>
    </row>
    <row r="6248" spans="1:51" x14ac:dyDescent="0.35">
      <c r="A6248" t="s">
        <v>7452</v>
      </c>
      <c r="B6248" t="s">
        <v>51</v>
      </c>
      <c r="C6248">
        <v>47</v>
      </c>
      <c r="D6248" t="s">
        <v>52</v>
      </c>
      <c r="E6248" t="s">
        <v>52</v>
      </c>
      <c r="F6248" t="s">
        <v>53</v>
      </c>
      <c r="G6248" t="s">
        <v>52</v>
      </c>
      <c r="H6248">
        <v>0</v>
      </c>
      <c r="I6248" t="s">
        <v>54</v>
      </c>
      <c r="J6248" t="s">
        <v>55</v>
      </c>
      <c r="K6248" t="s">
        <v>175</v>
      </c>
      <c r="L6248">
        <v>93701</v>
      </c>
      <c r="M6248">
        <v>36.749403000000001</v>
      </c>
      <c r="N6248">
        <v>-119.78757400000001</v>
      </c>
      <c r="O6248">
        <v>13858</v>
      </c>
      <c r="P6248" t="s">
        <v>57</v>
      </c>
      <c r="Q6248" t="s">
        <v>53</v>
      </c>
      <c r="R6248">
        <v>1</v>
      </c>
      <c r="S6248">
        <v>63</v>
      </c>
      <c r="T6248" t="s">
        <v>58</v>
      </c>
      <c r="U6248" t="s">
        <v>53</v>
      </c>
      <c r="V6248">
        <v>17.75</v>
      </c>
      <c r="W6248" t="s">
        <v>53</v>
      </c>
      <c r="X6248" t="s">
        <v>53</v>
      </c>
      <c r="Y6248" t="s">
        <v>68</v>
      </c>
      <c r="Z6248">
        <v>15</v>
      </c>
      <c r="AA6248" t="s">
        <v>52</v>
      </c>
      <c r="AB6248" t="s">
        <v>53</v>
      </c>
      <c r="AC6248" t="s">
        <v>53</v>
      </c>
      <c r="AD6248" t="s">
        <v>52</v>
      </c>
      <c r="AE6248" t="s">
        <v>53</v>
      </c>
      <c r="AF6248" t="s">
        <v>53</v>
      </c>
      <c r="AG6248" t="s">
        <v>53</v>
      </c>
      <c r="AH6248" t="s">
        <v>53</v>
      </c>
      <c r="AI6248" t="s">
        <v>60</v>
      </c>
      <c r="AJ6248" t="s">
        <v>53</v>
      </c>
      <c r="AK6248" t="s">
        <v>61</v>
      </c>
      <c r="AL6248">
        <v>102.4</v>
      </c>
      <c r="AM6248">
        <v>6444.05</v>
      </c>
      <c r="AN6248">
        <v>0</v>
      </c>
      <c r="AO6248">
        <v>0</v>
      </c>
      <c r="AP6248">
        <v>1118.25</v>
      </c>
      <c r="AQ6248">
        <v>7562.3</v>
      </c>
      <c r="AR6248">
        <v>4</v>
      </c>
      <c r="AS6248" t="s">
        <v>881</v>
      </c>
      <c r="AT6248" t="s">
        <v>52</v>
      </c>
      <c r="AU6248">
        <v>43</v>
      </c>
      <c r="AV6248">
        <v>5096</v>
      </c>
      <c r="AY6248" t="str">
        <f>IF(AND(Table1[[#This Row],[Contract]]="Month-to-Month", Table1[[#This Row],[Tenure in Months]]&lt;6, Table1[[#This Row],[Payment Method]]="Bank Withdrawal"), "High Risk", IF(OR(Table1[[#This Row],[Contract]]="Month-to-Month", Table1[[#This Row],[Tenure in Months]]&lt;12), "Medium Risk", "Low Risk"))</f>
        <v>Medium Risk</v>
      </c>
    </row>
    <row r="6249" spans="1:51" x14ac:dyDescent="0.35">
      <c r="A6249" t="s">
        <v>7453</v>
      </c>
      <c r="B6249" t="s">
        <v>51</v>
      </c>
      <c r="C6249">
        <v>54</v>
      </c>
      <c r="D6249" t="s">
        <v>52</v>
      </c>
      <c r="E6249" t="s">
        <v>52</v>
      </c>
      <c r="F6249" t="s">
        <v>52</v>
      </c>
      <c r="G6249" t="s">
        <v>52</v>
      </c>
      <c r="H6249">
        <v>0</v>
      </c>
      <c r="I6249" t="s">
        <v>54</v>
      </c>
      <c r="J6249" t="s">
        <v>55</v>
      </c>
      <c r="K6249" t="s">
        <v>175</v>
      </c>
      <c r="L6249">
        <v>93703</v>
      </c>
      <c r="M6249">
        <v>36.768774000000001</v>
      </c>
      <c r="N6249">
        <v>-119.76263299999999</v>
      </c>
      <c r="O6249">
        <v>31180</v>
      </c>
      <c r="P6249" t="s">
        <v>57</v>
      </c>
      <c r="Q6249" t="s">
        <v>52</v>
      </c>
      <c r="R6249">
        <v>0</v>
      </c>
      <c r="S6249">
        <v>14</v>
      </c>
      <c r="T6249" t="s">
        <v>72</v>
      </c>
      <c r="U6249" t="s">
        <v>53</v>
      </c>
      <c r="V6249">
        <v>18.48</v>
      </c>
      <c r="W6249" t="s">
        <v>53</v>
      </c>
      <c r="X6249" t="s">
        <v>53</v>
      </c>
      <c r="Y6249" t="s">
        <v>59</v>
      </c>
      <c r="Z6249">
        <v>21</v>
      </c>
      <c r="AA6249" t="s">
        <v>52</v>
      </c>
      <c r="AB6249" t="s">
        <v>53</v>
      </c>
      <c r="AC6249" t="s">
        <v>52</v>
      </c>
      <c r="AD6249" t="s">
        <v>52</v>
      </c>
      <c r="AE6249" t="s">
        <v>52</v>
      </c>
      <c r="AF6249" t="s">
        <v>52</v>
      </c>
      <c r="AG6249" t="s">
        <v>52</v>
      </c>
      <c r="AH6249" t="s">
        <v>53</v>
      </c>
      <c r="AI6249" t="s">
        <v>60</v>
      </c>
      <c r="AJ6249" t="s">
        <v>53</v>
      </c>
      <c r="AK6249" t="s">
        <v>69</v>
      </c>
      <c r="AL6249">
        <v>55.5</v>
      </c>
      <c r="AM6249">
        <v>767.55</v>
      </c>
      <c r="AN6249">
        <v>0</v>
      </c>
      <c r="AO6249">
        <v>0</v>
      </c>
      <c r="AP6249">
        <v>258.72000000000003</v>
      </c>
      <c r="AQ6249">
        <v>1026.27</v>
      </c>
      <c r="AR6249">
        <v>4</v>
      </c>
      <c r="AS6249" t="s">
        <v>881</v>
      </c>
      <c r="AT6249" t="s">
        <v>52</v>
      </c>
      <c r="AU6249">
        <v>68</v>
      </c>
      <c r="AV6249">
        <v>3520</v>
      </c>
      <c r="AY6249" t="str">
        <f>IF(AND(Table1[[#This Row],[Contract]]="Month-to-Month", Table1[[#This Row],[Tenure in Months]]&lt;6, Table1[[#This Row],[Payment Method]]="Bank Withdrawal"), "High Risk", IF(OR(Table1[[#This Row],[Contract]]="Month-to-Month", Table1[[#This Row],[Tenure in Months]]&lt;12), "Medium Risk", "Low Risk"))</f>
        <v>Medium Risk</v>
      </c>
    </row>
    <row r="6250" spans="1:51" x14ac:dyDescent="0.35">
      <c r="A6250" t="s">
        <v>7454</v>
      </c>
      <c r="B6250" t="s">
        <v>51</v>
      </c>
      <c r="C6250">
        <v>55</v>
      </c>
      <c r="D6250" t="s">
        <v>52</v>
      </c>
      <c r="E6250" t="s">
        <v>52</v>
      </c>
      <c r="F6250" t="s">
        <v>52</v>
      </c>
      <c r="G6250" t="s">
        <v>52</v>
      </c>
      <c r="H6250">
        <v>0</v>
      </c>
      <c r="I6250" t="s">
        <v>54</v>
      </c>
      <c r="J6250" t="s">
        <v>55</v>
      </c>
      <c r="K6250" t="s">
        <v>175</v>
      </c>
      <c r="L6250">
        <v>93705</v>
      </c>
      <c r="M6250">
        <v>36.787239999999997</v>
      </c>
      <c r="N6250">
        <v>-119.82781300000001</v>
      </c>
      <c r="O6250">
        <v>35451</v>
      </c>
      <c r="P6250" t="s">
        <v>57</v>
      </c>
      <c r="Q6250" t="s">
        <v>52</v>
      </c>
      <c r="R6250">
        <v>0</v>
      </c>
      <c r="S6250">
        <v>39</v>
      </c>
      <c r="T6250" t="s">
        <v>75</v>
      </c>
      <c r="U6250" t="s">
        <v>53</v>
      </c>
      <c r="V6250">
        <v>17.170000000000002</v>
      </c>
      <c r="W6250" t="s">
        <v>53</v>
      </c>
      <c r="X6250" t="s">
        <v>53</v>
      </c>
      <c r="Y6250" t="s">
        <v>68</v>
      </c>
      <c r="Z6250">
        <v>30</v>
      </c>
      <c r="AA6250" t="s">
        <v>53</v>
      </c>
      <c r="AB6250" t="s">
        <v>53</v>
      </c>
      <c r="AC6250" t="s">
        <v>52</v>
      </c>
      <c r="AD6250" t="s">
        <v>52</v>
      </c>
      <c r="AE6250" t="s">
        <v>53</v>
      </c>
      <c r="AF6250" t="s">
        <v>53</v>
      </c>
      <c r="AG6250" t="s">
        <v>53</v>
      </c>
      <c r="AH6250" t="s">
        <v>53</v>
      </c>
      <c r="AI6250" t="s">
        <v>60</v>
      </c>
      <c r="AJ6250" t="s">
        <v>53</v>
      </c>
      <c r="AK6250" t="s">
        <v>61</v>
      </c>
      <c r="AL6250">
        <v>106.4</v>
      </c>
      <c r="AM6250">
        <v>4040.65</v>
      </c>
      <c r="AN6250">
        <v>0</v>
      </c>
      <c r="AO6250">
        <v>0</v>
      </c>
      <c r="AP6250">
        <v>669.63</v>
      </c>
      <c r="AQ6250">
        <v>4710.28</v>
      </c>
      <c r="AR6250">
        <v>4</v>
      </c>
      <c r="AS6250" t="s">
        <v>881</v>
      </c>
      <c r="AT6250" t="s">
        <v>52</v>
      </c>
      <c r="AU6250">
        <v>66</v>
      </c>
      <c r="AV6250">
        <v>4111</v>
      </c>
      <c r="AY6250" t="str">
        <f>IF(AND(Table1[[#This Row],[Contract]]="Month-to-Month", Table1[[#This Row],[Tenure in Months]]&lt;6, Table1[[#This Row],[Payment Method]]="Bank Withdrawal"), "High Risk", IF(OR(Table1[[#This Row],[Contract]]="Month-to-Month", Table1[[#This Row],[Tenure in Months]]&lt;12), "Medium Risk", "Low Risk"))</f>
        <v>Medium Risk</v>
      </c>
    </row>
    <row r="6251" spans="1:51" x14ac:dyDescent="0.35">
      <c r="A6251" t="s">
        <v>7455</v>
      </c>
      <c r="B6251" t="s">
        <v>66</v>
      </c>
      <c r="C6251">
        <v>37</v>
      </c>
      <c r="D6251" t="s">
        <v>52</v>
      </c>
      <c r="E6251" t="s">
        <v>52</v>
      </c>
      <c r="F6251" t="s">
        <v>53</v>
      </c>
      <c r="G6251" t="s">
        <v>53</v>
      </c>
      <c r="H6251">
        <v>2</v>
      </c>
      <c r="I6251" t="s">
        <v>54</v>
      </c>
      <c r="J6251" t="s">
        <v>55</v>
      </c>
      <c r="K6251" t="s">
        <v>175</v>
      </c>
      <c r="L6251">
        <v>93706</v>
      </c>
      <c r="M6251">
        <v>36.654614000000002</v>
      </c>
      <c r="N6251">
        <v>-119.903674</v>
      </c>
      <c r="O6251">
        <v>35790</v>
      </c>
      <c r="P6251" t="s">
        <v>57</v>
      </c>
      <c r="Q6251" t="s">
        <v>53</v>
      </c>
      <c r="R6251">
        <v>1</v>
      </c>
      <c r="S6251">
        <v>47</v>
      </c>
      <c r="T6251" t="s">
        <v>58</v>
      </c>
      <c r="U6251" t="s">
        <v>52</v>
      </c>
      <c r="V6251">
        <v>0</v>
      </c>
      <c r="W6251" t="s">
        <v>52</v>
      </c>
      <c r="X6251" t="s">
        <v>53</v>
      </c>
      <c r="Y6251" t="s">
        <v>59</v>
      </c>
      <c r="Z6251">
        <v>25</v>
      </c>
      <c r="AA6251" t="s">
        <v>53</v>
      </c>
      <c r="AB6251" t="s">
        <v>53</v>
      </c>
      <c r="AC6251" t="s">
        <v>53</v>
      </c>
      <c r="AD6251" t="s">
        <v>52</v>
      </c>
      <c r="AE6251" t="s">
        <v>53</v>
      </c>
      <c r="AF6251" t="s">
        <v>53</v>
      </c>
      <c r="AG6251" t="s">
        <v>53</v>
      </c>
      <c r="AH6251" t="s">
        <v>53</v>
      </c>
      <c r="AI6251" t="s">
        <v>334</v>
      </c>
      <c r="AJ6251" t="s">
        <v>53</v>
      </c>
      <c r="AK6251" t="s">
        <v>69</v>
      </c>
      <c r="AL6251">
        <v>60</v>
      </c>
      <c r="AM6251">
        <v>2768.65</v>
      </c>
      <c r="AN6251">
        <v>0</v>
      </c>
      <c r="AO6251">
        <v>0</v>
      </c>
      <c r="AP6251">
        <v>0</v>
      </c>
      <c r="AQ6251">
        <v>2768.65</v>
      </c>
      <c r="AR6251">
        <v>3</v>
      </c>
      <c r="AS6251" t="s">
        <v>881</v>
      </c>
      <c r="AT6251" t="s">
        <v>52</v>
      </c>
      <c r="AU6251">
        <v>48</v>
      </c>
      <c r="AV6251">
        <v>3248</v>
      </c>
      <c r="AY6251" t="str">
        <f>IF(AND(Table1[[#This Row],[Contract]]="Month-to-Month", Table1[[#This Row],[Tenure in Months]]&lt;6, Table1[[#This Row],[Payment Method]]="Bank Withdrawal"), "High Risk", IF(OR(Table1[[#This Row],[Contract]]="Month-to-Month", Table1[[#This Row],[Tenure in Months]]&lt;12), "Medium Risk", "Low Risk"))</f>
        <v>Low Risk</v>
      </c>
    </row>
    <row r="6252" spans="1:51" x14ac:dyDescent="0.35">
      <c r="A6252" t="s">
        <v>7456</v>
      </c>
      <c r="B6252" t="s">
        <v>51</v>
      </c>
      <c r="C6252">
        <v>42</v>
      </c>
      <c r="D6252" t="s">
        <v>52</v>
      </c>
      <c r="E6252" t="s">
        <v>52</v>
      </c>
      <c r="F6252" t="s">
        <v>53</v>
      </c>
      <c r="G6252" t="s">
        <v>52</v>
      </c>
      <c r="H6252">
        <v>0</v>
      </c>
      <c r="I6252" t="s">
        <v>54</v>
      </c>
      <c r="J6252" t="s">
        <v>55</v>
      </c>
      <c r="K6252" t="s">
        <v>175</v>
      </c>
      <c r="L6252">
        <v>93710</v>
      </c>
      <c r="M6252">
        <v>36.822715000000002</v>
      </c>
      <c r="N6252">
        <v>-119.761826</v>
      </c>
      <c r="O6252">
        <v>29337</v>
      </c>
      <c r="P6252" t="s">
        <v>57</v>
      </c>
      <c r="Q6252" t="s">
        <v>53</v>
      </c>
      <c r="R6252">
        <v>1</v>
      </c>
      <c r="S6252">
        <v>19</v>
      </c>
      <c r="T6252" t="s">
        <v>72</v>
      </c>
      <c r="U6252" t="s">
        <v>53</v>
      </c>
      <c r="V6252">
        <v>34.049999999999997</v>
      </c>
      <c r="W6252" t="s">
        <v>53</v>
      </c>
      <c r="X6252" t="s">
        <v>53</v>
      </c>
      <c r="Y6252" t="s">
        <v>68</v>
      </c>
      <c r="Z6252">
        <v>20</v>
      </c>
      <c r="AA6252" t="s">
        <v>53</v>
      </c>
      <c r="AB6252" t="s">
        <v>53</v>
      </c>
      <c r="AC6252" t="s">
        <v>52</v>
      </c>
      <c r="AD6252" t="s">
        <v>53</v>
      </c>
      <c r="AE6252" t="s">
        <v>52</v>
      </c>
      <c r="AF6252" t="s">
        <v>52</v>
      </c>
      <c r="AG6252" t="s">
        <v>52</v>
      </c>
      <c r="AH6252" t="s">
        <v>53</v>
      </c>
      <c r="AI6252" t="s">
        <v>60</v>
      </c>
      <c r="AJ6252" t="s">
        <v>53</v>
      </c>
      <c r="AK6252" t="s">
        <v>69</v>
      </c>
      <c r="AL6252">
        <v>88.8</v>
      </c>
      <c r="AM6252">
        <v>1672.35</v>
      </c>
      <c r="AN6252">
        <v>0</v>
      </c>
      <c r="AO6252">
        <v>0</v>
      </c>
      <c r="AP6252">
        <v>646.94999999999902</v>
      </c>
      <c r="AQ6252">
        <v>2319.2999999999902</v>
      </c>
      <c r="AR6252">
        <v>3</v>
      </c>
      <c r="AS6252" t="s">
        <v>881</v>
      </c>
      <c r="AT6252" t="s">
        <v>52</v>
      </c>
      <c r="AU6252">
        <v>63</v>
      </c>
      <c r="AV6252">
        <v>4600</v>
      </c>
      <c r="AY6252" t="str">
        <f>IF(AND(Table1[[#This Row],[Contract]]="Month-to-Month", Table1[[#This Row],[Tenure in Months]]&lt;6, Table1[[#This Row],[Payment Method]]="Bank Withdrawal"), "High Risk", IF(OR(Table1[[#This Row],[Contract]]="Month-to-Month", Table1[[#This Row],[Tenure in Months]]&lt;12), "Medium Risk", "Low Risk"))</f>
        <v>Medium Risk</v>
      </c>
    </row>
    <row r="6253" spans="1:51" x14ac:dyDescent="0.35">
      <c r="A6253" t="s">
        <v>7457</v>
      </c>
      <c r="B6253" t="s">
        <v>66</v>
      </c>
      <c r="C6253">
        <v>62</v>
      </c>
      <c r="D6253" t="s">
        <v>52</v>
      </c>
      <c r="E6253" t="s">
        <v>52</v>
      </c>
      <c r="F6253" t="s">
        <v>52</v>
      </c>
      <c r="G6253" t="s">
        <v>52</v>
      </c>
      <c r="H6253">
        <v>0</v>
      </c>
      <c r="I6253" t="s">
        <v>54</v>
      </c>
      <c r="J6253" t="s">
        <v>55</v>
      </c>
      <c r="K6253" t="s">
        <v>175</v>
      </c>
      <c r="L6253">
        <v>93721</v>
      </c>
      <c r="M6253">
        <v>36.732694000000002</v>
      </c>
      <c r="N6253">
        <v>-119.78378600000001</v>
      </c>
      <c r="O6253">
        <v>6848</v>
      </c>
      <c r="P6253" t="s">
        <v>57</v>
      </c>
      <c r="Q6253" t="s">
        <v>52</v>
      </c>
      <c r="R6253">
        <v>0</v>
      </c>
      <c r="S6253">
        <v>17</v>
      </c>
      <c r="T6253" t="s">
        <v>72</v>
      </c>
      <c r="U6253" t="s">
        <v>53</v>
      </c>
      <c r="V6253">
        <v>44.96</v>
      </c>
      <c r="W6253" t="s">
        <v>53</v>
      </c>
      <c r="X6253" t="s">
        <v>53</v>
      </c>
      <c r="Y6253" t="s">
        <v>68</v>
      </c>
      <c r="Z6253">
        <v>29</v>
      </c>
      <c r="AA6253" t="s">
        <v>52</v>
      </c>
      <c r="AB6253" t="s">
        <v>52</v>
      </c>
      <c r="AC6253" t="s">
        <v>53</v>
      </c>
      <c r="AD6253" t="s">
        <v>52</v>
      </c>
      <c r="AE6253" t="s">
        <v>52</v>
      </c>
      <c r="AF6253" t="s">
        <v>52</v>
      </c>
      <c r="AG6253" t="s">
        <v>52</v>
      </c>
      <c r="AH6253" t="s">
        <v>53</v>
      </c>
      <c r="AI6253" t="s">
        <v>60</v>
      </c>
      <c r="AJ6253" t="s">
        <v>52</v>
      </c>
      <c r="AK6253" t="s">
        <v>61</v>
      </c>
      <c r="AL6253">
        <v>80.05</v>
      </c>
      <c r="AM6253">
        <v>1345.65</v>
      </c>
      <c r="AN6253">
        <v>0</v>
      </c>
      <c r="AO6253">
        <v>0</v>
      </c>
      <c r="AP6253">
        <v>764.32</v>
      </c>
      <c r="AQ6253">
        <v>2109.9699999999998</v>
      </c>
      <c r="AR6253">
        <v>5</v>
      </c>
      <c r="AS6253" t="s">
        <v>881</v>
      </c>
      <c r="AT6253" t="s">
        <v>52</v>
      </c>
      <c r="AU6253">
        <v>27</v>
      </c>
      <c r="AV6253">
        <v>3443</v>
      </c>
      <c r="AY6253" t="str">
        <f>IF(AND(Table1[[#This Row],[Contract]]="Month-to-Month", Table1[[#This Row],[Tenure in Months]]&lt;6, Table1[[#This Row],[Payment Method]]="Bank Withdrawal"), "High Risk", IF(OR(Table1[[#This Row],[Contract]]="Month-to-Month", Table1[[#This Row],[Tenure in Months]]&lt;12), "Medium Risk", "Low Risk"))</f>
        <v>Medium Risk</v>
      </c>
    </row>
    <row r="6254" spans="1:51" x14ac:dyDescent="0.35">
      <c r="A6254" t="s">
        <v>7458</v>
      </c>
      <c r="B6254" t="s">
        <v>66</v>
      </c>
      <c r="C6254">
        <v>40</v>
      </c>
      <c r="D6254" t="s">
        <v>52</v>
      </c>
      <c r="E6254" t="s">
        <v>52</v>
      </c>
      <c r="F6254" t="s">
        <v>52</v>
      </c>
      <c r="G6254" t="s">
        <v>52</v>
      </c>
      <c r="H6254">
        <v>0</v>
      </c>
      <c r="I6254" t="s">
        <v>54</v>
      </c>
      <c r="J6254" t="s">
        <v>55</v>
      </c>
      <c r="K6254" t="s">
        <v>175</v>
      </c>
      <c r="L6254">
        <v>93725</v>
      </c>
      <c r="M6254">
        <v>36.623632000000001</v>
      </c>
      <c r="N6254">
        <v>-119.741322</v>
      </c>
      <c r="O6254">
        <v>21010</v>
      </c>
      <c r="P6254" t="s">
        <v>57</v>
      </c>
      <c r="Q6254" t="s">
        <v>52</v>
      </c>
      <c r="R6254">
        <v>0</v>
      </c>
      <c r="S6254">
        <v>42</v>
      </c>
      <c r="T6254" t="s">
        <v>58</v>
      </c>
      <c r="U6254" t="s">
        <v>53</v>
      </c>
      <c r="V6254">
        <v>8.7100000000000009</v>
      </c>
      <c r="W6254" t="s">
        <v>52</v>
      </c>
      <c r="X6254" t="s">
        <v>53</v>
      </c>
      <c r="Y6254" t="s">
        <v>59</v>
      </c>
      <c r="Z6254">
        <v>23</v>
      </c>
      <c r="AA6254" t="s">
        <v>52</v>
      </c>
      <c r="AB6254" t="s">
        <v>53</v>
      </c>
      <c r="AC6254" t="s">
        <v>52</v>
      </c>
      <c r="AD6254" t="s">
        <v>52</v>
      </c>
      <c r="AE6254" t="s">
        <v>52</v>
      </c>
      <c r="AF6254" t="s">
        <v>52</v>
      </c>
      <c r="AG6254" t="s">
        <v>52</v>
      </c>
      <c r="AH6254" t="s">
        <v>53</v>
      </c>
      <c r="AI6254" t="s">
        <v>60</v>
      </c>
      <c r="AJ6254" t="s">
        <v>53</v>
      </c>
      <c r="AK6254" t="s">
        <v>61</v>
      </c>
      <c r="AL6254">
        <v>49.55</v>
      </c>
      <c r="AM6254">
        <v>2077.9499999999998</v>
      </c>
      <c r="AN6254">
        <v>0</v>
      </c>
      <c r="AO6254">
        <v>0</v>
      </c>
      <c r="AP6254">
        <v>365.82</v>
      </c>
      <c r="AQ6254">
        <v>2443.77</v>
      </c>
      <c r="AR6254">
        <v>5</v>
      </c>
      <c r="AS6254" t="s">
        <v>881</v>
      </c>
      <c r="AT6254" t="s">
        <v>52</v>
      </c>
      <c r="AU6254">
        <v>43</v>
      </c>
      <c r="AV6254">
        <v>3637</v>
      </c>
      <c r="AY6254" t="str">
        <f>IF(AND(Table1[[#This Row],[Contract]]="Month-to-Month", Table1[[#This Row],[Tenure in Months]]&lt;6, Table1[[#This Row],[Payment Method]]="Bank Withdrawal"), "High Risk", IF(OR(Table1[[#This Row],[Contract]]="Month-to-Month", Table1[[#This Row],[Tenure in Months]]&lt;12), "Medium Risk", "Low Risk"))</f>
        <v>Medium Risk</v>
      </c>
    </row>
    <row r="6255" spans="1:51" x14ac:dyDescent="0.35">
      <c r="A6255" t="s">
        <v>7459</v>
      </c>
      <c r="B6255" t="s">
        <v>66</v>
      </c>
      <c r="C6255">
        <v>25</v>
      </c>
      <c r="D6255" t="s">
        <v>53</v>
      </c>
      <c r="E6255" t="s">
        <v>52</v>
      </c>
      <c r="F6255" t="s">
        <v>53</v>
      </c>
      <c r="G6255" t="s">
        <v>53</v>
      </c>
      <c r="H6255">
        <v>2</v>
      </c>
      <c r="I6255" t="s">
        <v>54</v>
      </c>
      <c r="J6255" t="s">
        <v>55</v>
      </c>
      <c r="K6255" t="s">
        <v>175</v>
      </c>
      <c r="L6255">
        <v>93727</v>
      </c>
      <c r="M6255">
        <v>36.751488999999999</v>
      </c>
      <c r="N6255">
        <v>-119.68071999999999</v>
      </c>
      <c r="O6255">
        <v>54701</v>
      </c>
      <c r="P6255" t="s">
        <v>57</v>
      </c>
      <c r="Q6255" t="s">
        <v>53</v>
      </c>
      <c r="R6255">
        <v>1</v>
      </c>
      <c r="S6255">
        <v>71</v>
      </c>
      <c r="T6255" t="s">
        <v>229</v>
      </c>
      <c r="U6255" t="s">
        <v>53</v>
      </c>
      <c r="V6255">
        <v>29.41</v>
      </c>
      <c r="W6255" t="s">
        <v>53</v>
      </c>
      <c r="X6255" t="s">
        <v>52</v>
      </c>
      <c r="Y6255" t="s">
        <v>58</v>
      </c>
      <c r="Z6255">
        <v>0</v>
      </c>
      <c r="AA6255" t="s">
        <v>52</v>
      </c>
      <c r="AB6255" t="s">
        <v>52</v>
      </c>
      <c r="AC6255" t="s">
        <v>52</v>
      </c>
      <c r="AD6255" t="s">
        <v>52</v>
      </c>
      <c r="AE6255" t="s">
        <v>52</v>
      </c>
      <c r="AF6255" t="s">
        <v>52</v>
      </c>
      <c r="AG6255" t="s">
        <v>52</v>
      </c>
      <c r="AH6255" t="s">
        <v>52</v>
      </c>
      <c r="AI6255" t="s">
        <v>334</v>
      </c>
      <c r="AJ6255" t="s">
        <v>52</v>
      </c>
      <c r="AK6255" t="s">
        <v>69</v>
      </c>
      <c r="AL6255">
        <v>23.9</v>
      </c>
      <c r="AM6255">
        <v>1663.5</v>
      </c>
      <c r="AN6255">
        <v>0</v>
      </c>
      <c r="AO6255">
        <v>0</v>
      </c>
      <c r="AP6255">
        <v>2088.11</v>
      </c>
      <c r="AQ6255">
        <v>3751.61</v>
      </c>
      <c r="AR6255">
        <v>5</v>
      </c>
      <c r="AS6255" t="s">
        <v>881</v>
      </c>
      <c r="AT6255" t="s">
        <v>52</v>
      </c>
      <c r="AU6255">
        <v>59</v>
      </c>
      <c r="AV6255">
        <v>5471</v>
      </c>
      <c r="AY6255" t="str">
        <f>IF(AND(Table1[[#This Row],[Contract]]="Month-to-Month", Table1[[#This Row],[Tenure in Months]]&lt;6, Table1[[#This Row],[Payment Method]]="Bank Withdrawal"), "High Risk", IF(OR(Table1[[#This Row],[Contract]]="Month-to-Month", Table1[[#This Row],[Tenure in Months]]&lt;12), "Medium Risk", "Low Risk"))</f>
        <v>Low Risk</v>
      </c>
    </row>
    <row r="6256" spans="1:51" x14ac:dyDescent="0.35">
      <c r="A6256" t="s">
        <v>7460</v>
      </c>
      <c r="B6256" t="s">
        <v>51</v>
      </c>
      <c r="C6256">
        <v>45</v>
      </c>
      <c r="D6256" t="s">
        <v>52</v>
      </c>
      <c r="E6256" t="s">
        <v>52</v>
      </c>
      <c r="F6256" t="s">
        <v>52</v>
      </c>
      <c r="G6256" t="s">
        <v>52</v>
      </c>
      <c r="H6256">
        <v>0</v>
      </c>
      <c r="I6256" t="s">
        <v>54</v>
      </c>
      <c r="J6256" t="s">
        <v>55</v>
      </c>
      <c r="K6256" t="s">
        <v>1265</v>
      </c>
      <c r="L6256">
        <v>93905</v>
      </c>
      <c r="M6256">
        <v>36.667794000000001</v>
      </c>
      <c r="N6256">
        <v>-121.60130599999999</v>
      </c>
      <c r="O6256">
        <v>58548</v>
      </c>
      <c r="P6256" t="s">
        <v>57</v>
      </c>
      <c r="Q6256" t="s">
        <v>52</v>
      </c>
      <c r="R6256">
        <v>0</v>
      </c>
      <c r="S6256">
        <v>57</v>
      </c>
      <c r="T6256" t="s">
        <v>58</v>
      </c>
      <c r="U6256" t="s">
        <v>53</v>
      </c>
      <c r="V6256">
        <v>19.690000000000001</v>
      </c>
      <c r="W6256" t="s">
        <v>52</v>
      </c>
      <c r="X6256" t="s">
        <v>52</v>
      </c>
      <c r="Y6256" t="s">
        <v>58</v>
      </c>
      <c r="Z6256">
        <v>0</v>
      </c>
      <c r="AA6256" t="s">
        <v>52</v>
      </c>
      <c r="AB6256" t="s">
        <v>52</v>
      </c>
      <c r="AC6256" t="s">
        <v>52</v>
      </c>
      <c r="AD6256" t="s">
        <v>52</v>
      </c>
      <c r="AE6256" t="s">
        <v>52</v>
      </c>
      <c r="AF6256" t="s">
        <v>52</v>
      </c>
      <c r="AG6256" t="s">
        <v>52</v>
      </c>
      <c r="AH6256" t="s">
        <v>52</v>
      </c>
      <c r="AI6256" t="s">
        <v>334</v>
      </c>
      <c r="AJ6256" t="s">
        <v>52</v>
      </c>
      <c r="AK6256" t="s">
        <v>69</v>
      </c>
      <c r="AL6256">
        <v>18.8</v>
      </c>
      <c r="AM6256">
        <v>1094.3499999999999</v>
      </c>
      <c r="AN6256">
        <v>0</v>
      </c>
      <c r="AO6256">
        <v>0</v>
      </c>
      <c r="AP6256">
        <v>1122.33</v>
      </c>
      <c r="AQ6256">
        <v>2216.6799999999998</v>
      </c>
      <c r="AR6256">
        <v>5</v>
      </c>
      <c r="AS6256" t="s">
        <v>881</v>
      </c>
      <c r="AT6256" t="s">
        <v>52</v>
      </c>
      <c r="AU6256">
        <v>58</v>
      </c>
      <c r="AV6256">
        <v>6466</v>
      </c>
      <c r="AY6256" t="str">
        <f>IF(AND(Table1[[#This Row],[Contract]]="Month-to-Month", Table1[[#This Row],[Tenure in Months]]&lt;6, Table1[[#This Row],[Payment Method]]="Bank Withdrawal"), "High Risk", IF(OR(Table1[[#This Row],[Contract]]="Month-to-Month", Table1[[#This Row],[Tenure in Months]]&lt;12), "Medium Risk", "Low Risk"))</f>
        <v>Low Risk</v>
      </c>
    </row>
    <row r="6257" spans="1:51" x14ac:dyDescent="0.35">
      <c r="A6257" t="s">
        <v>7461</v>
      </c>
      <c r="B6257" t="s">
        <v>51</v>
      </c>
      <c r="C6257">
        <v>29</v>
      </c>
      <c r="D6257" t="s">
        <v>53</v>
      </c>
      <c r="E6257" t="s">
        <v>52</v>
      </c>
      <c r="F6257" t="s">
        <v>53</v>
      </c>
      <c r="G6257" t="s">
        <v>52</v>
      </c>
      <c r="H6257">
        <v>0</v>
      </c>
      <c r="I6257" t="s">
        <v>54</v>
      </c>
      <c r="J6257" t="s">
        <v>55</v>
      </c>
      <c r="K6257" t="s">
        <v>1265</v>
      </c>
      <c r="L6257">
        <v>93906</v>
      </c>
      <c r="M6257">
        <v>36.722898000000001</v>
      </c>
      <c r="N6257">
        <v>-121.63364799999999</v>
      </c>
      <c r="O6257">
        <v>53946</v>
      </c>
      <c r="P6257" t="s">
        <v>57</v>
      </c>
      <c r="Q6257" t="s">
        <v>53</v>
      </c>
      <c r="R6257">
        <v>8</v>
      </c>
      <c r="S6257">
        <v>72</v>
      </c>
      <c r="T6257" t="s">
        <v>229</v>
      </c>
      <c r="U6257" t="s">
        <v>53</v>
      </c>
      <c r="V6257">
        <v>10.68</v>
      </c>
      <c r="W6257" t="s">
        <v>53</v>
      </c>
      <c r="X6257" t="s">
        <v>53</v>
      </c>
      <c r="Y6257" t="s">
        <v>68</v>
      </c>
      <c r="Z6257">
        <v>59</v>
      </c>
      <c r="AA6257" t="s">
        <v>52</v>
      </c>
      <c r="AB6257" t="s">
        <v>53</v>
      </c>
      <c r="AC6257" t="s">
        <v>53</v>
      </c>
      <c r="AD6257" t="s">
        <v>53</v>
      </c>
      <c r="AE6257" t="s">
        <v>53</v>
      </c>
      <c r="AF6257" t="s">
        <v>53</v>
      </c>
      <c r="AG6257" t="s">
        <v>53</v>
      </c>
      <c r="AH6257" t="s">
        <v>53</v>
      </c>
      <c r="AI6257" t="s">
        <v>334</v>
      </c>
      <c r="AJ6257" t="s">
        <v>53</v>
      </c>
      <c r="AK6257" t="s">
        <v>61</v>
      </c>
      <c r="AL6257">
        <v>108.4</v>
      </c>
      <c r="AM6257">
        <v>7719.5</v>
      </c>
      <c r="AN6257">
        <v>0</v>
      </c>
      <c r="AO6257">
        <v>0</v>
      </c>
      <c r="AP6257">
        <v>768.96</v>
      </c>
      <c r="AQ6257">
        <v>8488.4599999999991</v>
      </c>
      <c r="AR6257">
        <v>4</v>
      </c>
      <c r="AS6257" t="s">
        <v>881</v>
      </c>
      <c r="AT6257" t="s">
        <v>52</v>
      </c>
      <c r="AU6257">
        <v>33</v>
      </c>
      <c r="AV6257">
        <v>4394</v>
      </c>
      <c r="AY6257" t="str">
        <f>IF(AND(Table1[[#This Row],[Contract]]="Month-to-Month", Table1[[#This Row],[Tenure in Months]]&lt;6, Table1[[#This Row],[Payment Method]]="Bank Withdrawal"), "High Risk", IF(OR(Table1[[#This Row],[Contract]]="Month-to-Month", Table1[[#This Row],[Tenure in Months]]&lt;12), "Medium Risk", "Low Risk"))</f>
        <v>Low Risk</v>
      </c>
    </row>
    <row r="6258" spans="1:51" x14ac:dyDescent="0.35">
      <c r="A6258" t="s">
        <v>7462</v>
      </c>
      <c r="B6258" t="s">
        <v>66</v>
      </c>
      <c r="C6258">
        <v>28</v>
      </c>
      <c r="D6258" t="s">
        <v>53</v>
      </c>
      <c r="E6258" t="s">
        <v>52</v>
      </c>
      <c r="F6258" t="s">
        <v>52</v>
      </c>
      <c r="G6258" t="s">
        <v>52</v>
      </c>
      <c r="H6258">
        <v>0</v>
      </c>
      <c r="I6258" t="s">
        <v>54</v>
      </c>
      <c r="J6258" t="s">
        <v>55</v>
      </c>
      <c r="K6258" t="s">
        <v>1265</v>
      </c>
      <c r="L6258">
        <v>93907</v>
      </c>
      <c r="M6258">
        <v>36.774619999999999</v>
      </c>
      <c r="N6258">
        <v>-121.664714</v>
      </c>
      <c r="O6258">
        <v>22292</v>
      </c>
      <c r="P6258" t="s">
        <v>57</v>
      </c>
      <c r="Q6258" t="s">
        <v>52</v>
      </c>
      <c r="R6258">
        <v>0</v>
      </c>
      <c r="S6258">
        <v>6</v>
      </c>
      <c r="T6258" t="s">
        <v>58</v>
      </c>
      <c r="U6258" t="s">
        <v>53</v>
      </c>
      <c r="V6258">
        <v>40.64</v>
      </c>
      <c r="W6258" t="s">
        <v>52</v>
      </c>
      <c r="X6258" t="s">
        <v>53</v>
      </c>
      <c r="Y6258" t="s">
        <v>68</v>
      </c>
      <c r="Z6258">
        <v>51</v>
      </c>
      <c r="AA6258" t="s">
        <v>52</v>
      </c>
      <c r="AB6258" t="s">
        <v>53</v>
      </c>
      <c r="AC6258" t="s">
        <v>52</v>
      </c>
      <c r="AD6258" t="s">
        <v>52</v>
      </c>
      <c r="AE6258" t="s">
        <v>52</v>
      </c>
      <c r="AF6258" t="s">
        <v>53</v>
      </c>
      <c r="AG6258" t="s">
        <v>53</v>
      </c>
      <c r="AH6258" t="s">
        <v>53</v>
      </c>
      <c r="AI6258" t="s">
        <v>60</v>
      </c>
      <c r="AJ6258" t="s">
        <v>53</v>
      </c>
      <c r="AK6258" t="s">
        <v>69</v>
      </c>
      <c r="AL6258">
        <v>85.95</v>
      </c>
      <c r="AM6258">
        <v>514.6</v>
      </c>
      <c r="AN6258">
        <v>0</v>
      </c>
      <c r="AO6258">
        <v>0</v>
      </c>
      <c r="AP6258">
        <v>243.84</v>
      </c>
      <c r="AQ6258">
        <v>758.44</v>
      </c>
      <c r="AR6258">
        <v>5</v>
      </c>
      <c r="AS6258" t="s">
        <v>881</v>
      </c>
      <c r="AT6258" t="s">
        <v>52</v>
      </c>
      <c r="AU6258">
        <v>80</v>
      </c>
      <c r="AV6258">
        <v>3291</v>
      </c>
      <c r="AY6258" t="str">
        <f>IF(AND(Table1[[#This Row],[Contract]]="Month-to-Month", Table1[[#This Row],[Tenure in Months]]&lt;6, Table1[[#This Row],[Payment Method]]="Bank Withdrawal"), "High Risk", IF(OR(Table1[[#This Row],[Contract]]="Month-to-Month", Table1[[#This Row],[Tenure in Months]]&lt;12), "Medium Risk", "Low Risk"))</f>
        <v>Medium Risk</v>
      </c>
    </row>
    <row r="6259" spans="1:51" x14ac:dyDescent="0.35">
      <c r="A6259" t="s">
        <v>7463</v>
      </c>
      <c r="B6259" t="s">
        <v>51</v>
      </c>
      <c r="C6259">
        <v>29</v>
      </c>
      <c r="D6259" t="s">
        <v>53</v>
      </c>
      <c r="E6259" t="s">
        <v>52</v>
      </c>
      <c r="F6259" t="s">
        <v>53</v>
      </c>
      <c r="G6259" t="s">
        <v>52</v>
      </c>
      <c r="H6259">
        <v>0</v>
      </c>
      <c r="I6259" t="s">
        <v>54</v>
      </c>
      <c r="J6259" t="s">
        <v>55</v>
      </c>
      <c r="K6259" t="s">
        <v>224</v>
      </c>
      <c r="L6259">
        <v>92027</v>
      </c>
      <c r="M6259">
        <v>33.141264999999997</v>
      </c>
      <c r="N6259">
        <v>-116.967221</v>
      </c>
      <c r="O6259">
        <v>48690</v>
      </c>
      <c r="P6259" t="s">
        <v>57</v>
      </c>
      <c r="Q6259" t="s">
        <v>53</v>
      </c>
      <c r="R6259">
        <v>1</v>
      </c>
      <c r="S6259">
        <v>61</v>
      </c>
      <c r="T6259" t="s">
        <v>58</v>
      </c>
      <c r="U6259" t="s">
        <v>53</v>
      </c>
      <c r="V6259">
        <v>23.31</v>
      </c>
      <c r="W6259" t="s">
        <v>53</v>
      </c>
      <c r="X6259" t="s">
        <v>53</v>
      </c>
      <c r="Y6259" t="s">
        <v>59</v>
      </c>
      <c r="Z6259">
        <v>51</v>
      </c>
      <c r="AA6259" t="s">
        <v>52</v>
      </c>
      <c r="AB6259" t="s">
        <v>53</v>
      </c>
      <c r="AC6259" t="s">
        <v>53</v>
      </c>
      <c r="AD6259" t="s">
        <v>52</v>
      </c>
      <c r="AE6259" t="s">
        <v>53</v>
      </c>
      <c r="AF6259" t="s">
        <v>53</v>
      </c>
      <c r="AG6259" t="s">
        <v>53</v>
      </c>
      <c r="AH6259" t="s">
        <v>53</v>
      </c>
      <c r="AI6259" t="s">
        <v>334</v>
      </c>
      <c r="AJ6259" t="s">
        <v>52</v>
      </c>
      <c r="AK6259" t="s">
        <v>61</v>
      </c>
      <c r="AL6259">
        <v>80.900000000000006</v>
      </c>
      <c r="AM6259">
        <v>4932.5</v>
      </c>
      <c r="AN6259">
        <v>0</v>
      </c>
      <c r="AO6259">
        <v>0</v>
      </c>
      <c r="AP6259">
        <v>1421.9099999999901</v>
      </c>
      <c r="AQ6259">
        <v>6354.41</v>
      </c>
      <c r="AR6259">
        <v>3</v>
      </c>
      <c r="AS6259" t="s">
        <v>881</v>
      </c>
      <c r="AT6259" t="s">
        <v>52</v>
      </c>
      <c r="AU6259">
        <v>64</v>
      </c>
      <c r="AV6259">
        <v>4161</v>
      </c>
      <c r="AY6259" t="str">
        <f>IF(AND(Table1[[#This Row],[Contract]]="Month-to-Month", Table1[[#This Row],[Tenure in Months]]&lt;6, Table1[[#This Row],[Payment Method]]="Bank Withdrawal"), "High Risk", IF(OR(Table1[[#This Row],[Contract]]="Month-to-Month", Table1[[#This Row],[Tenure in Months]]&lt;12), "Medium Risk", "Low Risk"))</f>
        <v>Low Risk</v>
      </c>
    </row>
    <row r="6260" spans="1:51" x14ac:dyDescent="0.35">
      <c r="A6260" t="s">
        <v>7464</v>
      </c>
      <c r="B6260" t="s">
        <v>51</v>
      </c>
      <c r="C6260">
        <v>49</v>
      </c>
      <c r="D6260" t="s">
        <v>52</v>
      </c>
      <c r="E6260" t="s">
        <v>52</v>
      </c>
      <c r="F6260" t="s">
        <v>53</v>
      </c>
      <c r="G6260" t="s">
        <v>53</v>
      </c>
      <c r="H6260">
        <v>2</v>
      </c>
      <c r="I6260" t="s">
        <v>54</v>
      </c>
      <c r="J6260" t="s">
        <v>55</v>
      </c>
      <c r="K6260" t="s">
        <v>1478</v>
      </c>
      <c r="L6260">
        <v>93923</v>
      </c>
      <c r="M6260">
        <v>36.460611</v>
      </c>
      <c r="N6260">
        <v>-121.852507</v>
      </c>
      <c r="O6260">
        <v>13121</v>
      </c>
      <c r="P6260" t="s">
        <v>57</v>
      </c>
      <c r="Q6260" t="s">
        <v>53</v>
      </c>
      <c r="R6260">
        <v>10</v>
      </c>
      <c r="S6260">
        <v>48</v>
      </c>
      <c r="T6260" t="s">
        <v>58</v>
      </c>
      <c r="U6260" t="s">
        <v>53</v>
      </c>
      <c r="V6260">
        <v>12.57</v>
      </c>
      <c r="W6260" t="s">
        <v>53</v>
      </c>
      <c r="X6260" t="s">
        <v>53</v>
      </c>
      <c r="Y6260" t="s">
        <v>68</v>
      </c>
      <c r="Z6260">
        <v>18</v>
      </c>
      <c r="AA6260" t="s">
        <v>53</v>
      </c>
      <c r="AB6260" t="s">
        <v>53</v>
      </c>
      <c r="AC6260" t="s">
        <v>53</v>
      </c>
      <c r="AD6260" t="s">
        <v>53</v>
      </c>
      <c r="AE6260" t="s">
        <v>53</v>
      </c>
      <c r="AF6260" t="s">
        <v>53</v>
      </c>
      <c r="AG6260" t="s">
        <v>53</v>
      </c>
      <c r="AH6260" t="s">
        <v>53</v>
      </c>
      <c r="AI6260" t="s">
        <v>334</v>
      </c>
      <c r="AJ6260" t="s">
        <v>52</v>
      </c>
      <c r="AK6260" t="s">
        <v>69</v>
      </c>
      <c r="AL6260">
        <v>111.8</v>
      </c>
      <c r="AM6260">
        <v>5443.65</v>
      </c>
      <c r="AN6260">
        <v>0</v>
      </c>
      <c r="AO6260">
        <v>0</v>
      </c>
      <c r="AP6260">
        <v>603.36</v>
      </c>
      <c r="AQ6260">
        <v>6047.0099999999902</v>
      </c>
      <c r="AR6260">
        <v>3</v>
      </c>
      <c r="AS6260" t="s">
        <v>881</v>
      </c>
      <c r="AT6260" t="s">
        <v>52</v>
      </c>
      <c r="AU6260">
        <v>57</v>
      </c>
      <c r="AV6260">
        <v>3922</v>
      </c>
      <c r="AY6260" t="str">
        <f>IF(AND(Table1[[#This Row],[Contract]]="Month-to-Month", Table1[[#This Row],[Tenure in Months]]&lt;6, Table1[[#This Row],[Payment Method]]="Bank Withdrawal"), "High Risk", IF(OR(Table1[[#This Row],[Contract]]="Month-to-Month", Table1[[#This Row],[Tenure in Months]]&lt;12), "Medium Risk", "Low Risk"))</f>
        <v>Low Risk</v>
      </c>
    </row>
    <row r="6261" spans="1:51" x14ac:dyDescent="0.35">
      <c r="A6261" t="s">
        <v>7465</v>
      </c>
      <c r="B6261" t="s">
        <v>51</v>
      </c>
      <c r="C6261">
        <v>36</v>
      </c>
      <c r="D6261" t="s">
        <v>52</v>
      </c>
      <c r="E6261" t="s">
        <v>52</v>
      </c>
      <c r="F6261" t="s">
        <v>52</v>
      </c>
      <c r="G6261" t="s">
        <v>52</v>
      </c>
      <c r="H6261">
        <v>0</v>
      </c>
      <c r="I6261" t="s">
        <v>54</v>
      </c>
      <c r="J6261" t="s">
        <v>55</v>
      </c>
      <c r="K6261" t="s">
        <v>2485</v>
      </c>
      <c r="L6261">
        <v>93924</v>
      </c>
      <c r="M6261">
        <v>36.414611000000001</v>
      </c>
      <c r="N6261">
        <v>-121.6386</v>
      </c>
      <c r="O6261">
        <v>6691</v>
      </c>
      <c r="P6261" t="s">
        <v>57</v>
      </c>
      <c r="Q6261" t="s">
        <v>52</v>
      </c>
      <c r="R6261">
        <v>0</v>
      </c>
      <c r="S6261">
        <v>16</v>
      </c>
      <c r="T6261" t="s">
        <v>72</v>
      </c>
      <c r="U6261" t="s">
        <v>53</v>
      </c>
      <c r="V6261">
        <v>33.44</v>
      </c>
      <c r="W6261" t="s">
        <v>52</v>
      </c>
      <c r="X6261" t="s">
        <v>52</v>
      </c>
      <c r="Y6261" t="s">
        <v>58</v>
      </c>
      <c r="Z6261">
        <v>0</v>
      </c>
      <c r="AA6261" t="s">
        <v>52</v>
      </c>
      <c r="AB6261" t="s">
        <v>52</v>
      </c>
      <c r="AC6261" t="s">
        <v>52</v>
      </c>
      <c r="AD6261" t="s">
        <v>52</v>
      </c>
      <c r="AE6261" t="s">
        <v>52</v>
      </c>
      <c r="AF6261" t="s">
        <v>52</v>
      </c>
      <c r="AG6261" t="s">
        <v>52</v>
      </c>
      <c r="AH6261" t="s">
        <v>52</v>
      </c>
      <c r="AI6261" t="s">
        <v>60</v>
      </c>
      <c r="AJ6261" t="s">
        <v>53</v>
      </c>
      <c r="AK6261" t="s">
        <v>69</v>
      </c>
      <c r="AL6261">
        <v>20.6</v>
      </c>
      <c r="AM6261">
        <v>330.25</v>
      </c>
      <c r="AN6261">
        <v>0</v>
      </c>
      <c r="AO6261">
        <v>0</v>
      </c>
      <c r="AP6261">
        <v>535.04</v>
      </c>
      <c r="AQ6261">
        <v>865.29</v>
      </c>
      <c r="AR6261">
        <v>3</v>
      </c>
      <c r="AS6261" t="s">
        <v>881</v>
      </c>
      <c r="AT6261" t="s">
        <v>52</v>
      </c>
      <c r="AU6261">
        <v>64</v>
      </c>
      <c r="AV6261">
        <v>5667</v>
      </c>
      <c r="AY6261" t="str">
        <f>IF(AND(Table1[[#This Row],[Contract]]="Month-to-Month", Table1[[#This Row],[Tenure in Months]]&lt;6, Table1[[#This Row],[Payment Method]]="Bank Withdrawal"), "High Risk", IF(OR(Table1[[#This Row],[Contract]]="Month-to-Month", Table1[[#This Row],[Tenure in Months]]&lt;12), "Medium Risk", "Low Risk"))</f>
        <v>Medium Risk</v>
      </c>
    </row>
    <row r="6262" spans="1:51" x14ac:dyDescent="0.35">
      <c r="A6262" t="s">
        <v>7466</v>
      </c>
      <c r="B6262" t="s">
        <v>66</v>
      </c>
      <c r="C6262">
        <v>62</v>
      </c>
      <c r="D6262" t="s">
        <v>52</v>
      </c>
      <c r="E6262" t="s">
        <v>52</v>
      </c>
      <c r="F6262" t="s">
        <v>52</v>
      </c>
      <c r="G6262" t="s">
        <v>52</v>
      </c>
      <c r="H6262">
        <v>0</v>
      </c>
      <c r="I6262" t="s">
        <v>54</v>
      </c>
      <c r="J6262" t="s">
        <v>55</v>
      </c>
      <c r="K6262" t="s">
        <v>4186</v>
      </c>
      <c r="L6262">
        <v>93926</v>
      </c>
      <c r="M6262">
        <v>36.525880000000001</v>
      </c>
      <c r="N6262">
        <v>-121.396719</v>
      </c>
      <c r="O6262">
        <v>9023</v>
      </c>
      <c r="P6262" t="s">
        <v>57</v>
      </c>
      <c r="Q6262" t="s">
        <v>52</v>
      </c>
      <c r="R6262">
        <v>0</v>
      </c>
      <c r="S6262">
        <v>3</v>
      </c>
      <c r="T6262" t="s">
        <v>58</v>
      </c>
      <c r="U6262" t="s">
        <v>53</v>
      </c>
      <c r="V6262">
        <v>15.59</v>
      </c>
      <c r="W6262" t="s">
        <v>52</v>
      </c>
      <c r="X6262" t="s">
        <v>53</v>
      </c>
      <c r="Y6262" t="s">
        <v>110</v>
      </c>
      <c r="Z6262">
        <v>27</v>
      </c>
      <c r="AA6262" t="s">
        <v>52</v>
      </c>
      <c r="AB6262" t="s">
        <v>52</v>
      </c>
      <c r="AC6262" t="s">
        <v>52</v>
      </c>
      <c r="AD6262" t="s">
        <v>52</v>
      </c>
      <c r="AE6262" t="s">
        <v>52</v>
      </c>
      <c r="AF6262" t="s">
        <v>52</v>
      </c>
      <c r="AG6262" t="s">
        <v>52</v>
      </c>
      <c r="AH6262" t="s">
        <v>53</v>
      </c>
      <c r="AI6262" t="s">
        <v>60</v>
      </c>
      <c r="AJ6262" t="s">
        <v>52</v>
      </c>
      <c r="AK6262" t="s">
        <v>61</v>
      </c>
      <c r="AL6262">
        <v>44.6</v>
      </c>
      <c r="AM6262">
        <v>122.7</v>
      </c>
      <c r="AN6262">
        <v>0</v>
      </c>
      <c r="AO6262">
        <v>0</v>
      </c>
      <c r="AP6262">
        <v>46.769999999999897</v>
      </c>
      <c r="AQ6262">
        <v>169.47</v>
      </c>
      <c r="AR6262">
        <v>4</v>
      </c>
      <c r="AS6262" t="s">
        <v>883</v>
      </c>
      <c r="AT6262" t="s">
        <v>52</v>
      </c>
      <c r="AU6262">
        <v>74</v>
      </c>
      <c r="AV6262">
        <v>3122</v>
      </c>
      <c r="AY6262" t="str">
        <f>IF(AND(Table1[[#This Row],[Contract]]="Month-to-Month", Table1[[#This Row],[Tenure in Months]]&lt;6, Table1[[#This Row],[Payment Method]]="Bank Withdrawal"), "High Risk", IF(OR(Table1[[#This Row],[Contract]]="Month-to-Month", Table1[[#This Row],[Tenure in Months]]&lt;12), "Medium Risk", "Low Risk"))</f>
        <v>High Risk</v>
      </c>
    </row>
    <row r="6263" spans="1:51" x14ac:dyDescent="0.35">
      <c r="A6263" t="s">
        <v>7467</v>
      </c>
      <c r="B6263" t="s">
        <v>51</v>
      </c>
      <c r="C6263">
        <v>47</v>
      </c>
      <c r="D6263" t="s">
        <v>52</v>
      </c>
      <c r="E6263" t="s">
        <v>52</v>
      </c>
      <c r="F6263" t="s">
        <v>52</v>
      </c>
      <c r="G6263" t="s">
        <v>52</v>
      </c>
      <c r="H6263">
        <v>0</v>
      </c>
      <c r="I6263" t="s">
        <v>54</v>
      </c>
      <c r="J6263" t="s">
        <v>55</v>
      </c>
      <c r="K6263" t="s">
        <v>177</v>
      </c>
      <c r="L6263">
        <v>93928</v>
      </c>
      <c r="M6263">
        <v>35.930782000000001</v>
      </c>
      <c r="N6263">
        <v>-121.189757</v>
      </c>
      <c r="O6263">
        <v>254</v>
      </c>
      <c r="P6263" t="s">
        <v>57</v>
      </c>
      <c r="Q6263" t="s">
        <v>52</v>
      </c>
      <c r="R6263">
        <v>0</v>
      </c>
      <c r="S6263">
        <v>65</v>
      </c>
      <c r="T6263" t="s">
        <v>92</v>
      </c>
      <c r="U6263" t="s">
        <v>53</v>
      </c>
      <c r="V6263">
        <v>27.75</v>
      </c>
      <c r="W6263" t="s">
        <v>53</v>
      </c>
      <c r="X6263" t="s">
        <v>53</v>
      </c>
      <c r="Y6263" t="s">
        <v>68</v>
      </c>
      <c r="Z6263">
        <v>30</v>
      </c>
      <c r="AA6263" t="s">
        <v>52</v>
      </c>
      <c r="AB6263" t="s">
        <v>53</v>
      </c>
      <c r="AC6263" t="s">
        <v>53</v>
      </c>
      <c r="AD6263" t="s">
        <v>52</v>
      </c>
      <c r="AE6263" t="s">
        <v>53</v>
      </c>
      <c r="AF6263" t="s">
        <v>53</v>
      </c>
      <c r="AG6263" t="s">
        <v>53</v>
      </c>
      <c r="AH6263" t="s">
        <v>53</v>
      </c>
      <c r="AI6263" t="s">
        <v>334</v>
      </c>
      <c r="AJ6263" t="s">
        <v>52</v>
      </c>
      <c r="AK6263" t="s">
        <v>69</v>
      </c>
      <c r="AL6263">
        <v>105.1</v>
      </c>
      <c r="AM6263">
        <v>6631.85</v>
      </c>
      <c r="AN6263">
        <v>0</v>
      </c>
      <c r="AO6263">
        <v>0</v>
      </c>
      <c r="AP6263">
        <v>1803.75</v>
      </c>
      <c r="AQ6263">
        <v>8435.6</v>
      </c>
      <c r="AR6263">
        <v>3</v>
      </c>
      <c r="AS6263" t="s">
        <v>881</v>
      </c>
      <c r="AT6263" t="s">
        <v>52</v>
      </c>
      <c r="AU6263">
        <v>28</v>
      </c>
      <c r="AV6263">
        <v>5649</v>
      </c>
      <c r="AY6263" t="str">
        <f>IF(AND(Table1[[#This Row],[Contract]]="Month-to-Month", Table1[[#This Row],[Tenure in Months]]&lt;6, Table1[[#This Row],[Payment Method]]="Bank Withdrawal"), "High Risk", IF(OR(Table1[[#This Row],[Contract]]="Month-to-Month", Table1[[#This Row],[Tenure in Months]]&lt;12), "Medium Risk", "Low Risk"))</f>
        <v>Low Risk</v>
      </c>
    </row>
    <row r="6264" spans="1:51" x14ac:dyDescent="0.35">
      <c r="A6264" t="s">
        <v>7468</v>
      </c>
      <c r="B6264" t="s">
        <v>66</v>
      </c>
      <c r="C6264">
        <v>45</v>
      </c>
      <c r="D6264" t="s">
        <v>52</v>
      </c>
      <c r="E6264" t="s">
        <v>52</v>
      </c>
      <c r="F6264" t="s">
        <v>53</v>
      </c>
      <c r="G6264" t="s">
        <v>53</v>
      </c>
      <c r="H6264">
        <v>3</v>
      </c>
      <c r="I6264" t="s">
        <v>54</v>
      </c>
      <c r="J6264" t="s">
        <v>55</v>
      </c>
      <c r="K6264" t="s">
        <v>2064</v>
      </c>
      <c r="L6264">
        <v>93930</v>
      </c>
      <c r="M6264">
        <v>36.220761000000003</v>
      </c>
      <c r="N6264">
        <v>-120.980777</v>
      </c>
      <c r="O6264">
        <v>14477</v>
      </c>
      <c r="P6264" t="s">
        <v>57</v>
      </c>
      <c r="Q6264" t="s">
        <v>53</v>
      </c>
      <c r="R6264">
        <v>3</v>
      </c>
      <c r="S6264">
        <v>70</v>
      </c>
      <c r="T6264" t="s">
        <v>229</v>
      </c>
      <c r="U6264" t="s">
        <v>53</v>
      </c>
      <c r="V6264">
        <v>11.36</v>
      </c>
      <c r="W6264" t="s">
        <v>53</v>
      </c>
      <c r="X6264" t="s">
        <v>53</v>
      </c>
      <c r="Y6264" t="s">
        <v>68</v>
      </c>
      <c r="Z6264">
        <v>53</v>
      </c>
      <c r="AA6264" t="s">
        <v>53</v>
      </c>
      <c r="AB6264" t="s">
        <v>53</v>
      </c>
      <c r="AC6264" t="s">
        <v>53</v>
      </c>
      <c r="AD6264" t="s">
        <v>53</v>
      </c>
      <c r="AE6264" t="s">
        <v>53</v>
      </c>
      <c r="AF6264" t="s">
        <v>53</v>
      </c>
      <c r="AG6264" t="s">
        <v>53</v>
      </c>
      <c r="AH6264" t="s">
        <v>53</v>
      </c>
      <c r="AI6264" t="s">
        <v>334</v>
      </c>
      <c r="AJ6264" t="s">
        <v>53</v>
      </c>
      <c r="AK6264" t="s">
        <v>69</v>
      </c>
      <c r="AL6264">
        <v>115.15</v>
      </c>
      <c r="AM6264">
        <v>8250</v>
      </c>
      <c r="AN6264">
        <v>0</v>
      </c>
      <c r="AO6264">
        <v>0</v>
      </c>
      <c r="AP6264">
        <v>795.19999999999902</v>
      </c>
      <c r="AQ6264">
        <v>9045.2000000000007</v>
      </c>
      <c r="AR6264">
        <v>4</v>
      </c>
      <c r="AS6264" t="s">
        <v>881</v>
      </c>
      <c r="AT6264" t="s">
        <v>52</v>
      </c>
      <c r="AU6264">
        <v>80</v>
      </c>
      <c r="AV6264">
        <v>4388</v>
      </c>
      <c r="AY6264" t="str">
        <f>IF(AND(Table1[[#This Row],[Contract]]="Month-to-Month", Table1[[#This Row],[Tenure in Months]]&lt;6, Table1[[#This Row],[Payment Method]]="Bank Withdrawal"), "High Risk", IF(OR(Table1[[#This Row],[Contract]]="Month-to-Month", Table1[[#This Row],[Tenure in Months]]&lt;12), "Medium Risk", "Low Risk"))</f>
        <v>Low Risk</v>
      </c>
    </row>
    <row r="6265" spans="1:51" x14ac:dyDescent="0.35">
      <c r="A6265" t="s">
        <v>7469</v>
      </c>
      <c r="B6265" t="s">
        <v>51</v>
      </c>
      <c r="C6265">
        <v>39</v>
      </c>
      <c r="D6265" t="s">
        <v>52</v>
      </c>
      <c r="E6265" t="s">
        <v>52</v>
      </c>
      <c r="F6265" t="s">
        <v>53</v>
      </c>
      <c r="G6265" t="s">
        <v>52</v>
      </c>
      <c r="H6265">
        <v>0</v>
      </c>
      <c r="I6265" t="s">
        <v>54</v>
      </c>
      <c r="J6265" t="s">
        <v>55</v>
      </c>
      <c r="K6265" t="s">
        <v>361</v>
      </c>
      <c r="L6265">
        <v>93932</v>
      </c>
      <c r="M6265">
        <v>35.989792000000001</v>
      </c>
      <c r="N6265">
        <v>-121.055933</v>
      </c>
      <c r="O6265">
        <v>538</v>
      </c>
      <c r="P6265" t="s">
        <v>57</v>
      </c>
      <c r="Q6265" t="s">
        <v>53</v>
      </c>
      <c r="R6265">
        <v>6</v>
      </c>
      <c r="S6265">
        <v>60</v>
      </c>
      <c r="T6265" t="s">
        <v>92</v>
      </c>
      <c r="U6265" t="s">
        <v>53</v>
      </c>
      <c r="V6265">
        <v>15.24</v>
      </c>
      <c r="W6265" t="s">
        <v>52</v>
      </c>
      <c r="X6265" t="s">
        <v>53</v>
      </c>
      <c r="Y6265" t="s">
        <v>59</v>
      </c>
      <c r="Z6265">
        <v>16</v>
      </c>
      <c r="AA6265" t="s">
        <v>53</v>
      </c>
      <c r="AB6265" t="s">
        <v>52</v>
      </c>
      <c r="AC6265" t="s">
        <v>52</v>
      </c>
      <c r="AD6265" t="s">
        <v>52</v>
      </c>
      <c r="AE6265" t="s">
        <v>53</v>
      </c>
      <c r="AF6265" t="s">
        <v>52</v>
      </c>
      <c r="AG6265" t="s">
        <v>52</v>
      </c>
      <c r="AH6265" t="s">
        <v>53</v>
      </c>
      <c r="AI6265" t="s">
        <v>124</v>
      </c>
      <c r="AJ6265" t="s">
        <v>53</v>
      </c>
      <c r="AK6265" t="s">
        <v>69</v>
      </c>
      <c r="AL6265">
        <v>59.8</v>
      </c>
      <c r="AM6265">
        <v>3561.15</v>
      </c>
      <c r="AN6265">
        <v>0</v>
      </c>
      <c r="AO6265">
        <v>0</v>
      </c>
      <c r="AP6265">
        <v>914.4</v>
      </c>
      <c r="AQ6265">
        <v>4475.55</v>
      </c>
      <c r="AR6265">
        <v>3</v>
      </c>
      <c r="AS6265" t="s">
        <v>881</v>
      </c>
      <c r="AT6265" t="s">
        <v>52</v>
      </c>
      <c r="AU6265">
        <v>63</v>
      </c>
      <c r="AV6265">
        <v>5488</v>
      </c>
      <c r="AY6265" t="str">
        <f>IF(AND(Table1[[#This Row],[Contract]]="Month-to-Month", Table1[[#This Row],[Tenure in Months]]&lt;6, Table1[[#This Row],[Payment Method]]="Bank Withdrawal"), "High Risk", IF(OR(Table1[[#This Row],[Contract]]="Month-to-Month", Table1[[#This Row],[Tenure in Months]]&lt;12), "Medium Risk", "Low Risk"))</f>
        <v>Low Risk</v>
      </c>
    </row>
    <row r="6266" spans="1:51" x14ac:dyDescent="0.35">
      <c r="A6266" t="s">
        <v>7470</v>
      </c>
      <c r="B6266" t="s">
        <v>66</v>
      </c>
      <c r="C6266">
        <v>23</v>
      </c>
      <c r="D6266" t="s">
        <v>53</v>
      </c>
      <c r="E6266" t="s">
        <v>52</v>
      </c>
      <c r="F6266" t="s">
        <v>53</v>
      </c>
      <c r="G6266" t="s">
        <v>52</v>
      </c>
      <c r="H6266">
        <v>0</v>
      </c>
      <c r="I6266" t="s">
        <v>54</v>
      </c>
      <c r="J6266" t="s">
        <v>55</v>
      </c>
      <c r="K6266" t="s">
        <v>364</v>
      </c>
      <c r="L6266">
        <v>93933</v>
      </c>
      <c r="M6266">
        <v>36.689582000000001</v>
      </c>
      <c r="N6266">
        <v>-121.758398</v>
      </c>
      <c r="O6266">
        <v>21759</v>
      </c>
      <c r="P6266" t="s">
        <v>57</v>
      </c>
      <c r="Q6266" t="s">
        <v>53</v>
      </c>
      <c r="R6266">
        <v>7</v>
      </c>
      <c r="S6266">
        <v>69</v>
      </c>
      <c r="T6266" t="s">
        <v>229</v>
      </c>
      <c r="U6266" t="s">
        <v>53</v>
      </c>
      <c r="V6266">
        <v>22.08</v>
      </c>
      <c r="W6266" t="s">
        <v>53</v>
      </c>
      <c r="X6266" t="s">
        <v>52</v>
      </c>
      <c r="Y6266" t="s">
        <v>58</v>
      </c>
      <c r="Z6266">
        <v>0</v>
      </c>
      <c r="AA6266" t="s">
        <v>52</v>
      </c>
      <c r="AB6266" t="s">
        <v>52</v>
      </c>
      <c r="AC6266" t="s">
        <v>52</v>
      </c>
      <c r="AD6266" t="s">
        <v>52</v>
      </c>
      <c r="AE6266" t="s">
        <v>52</v>
      </c>
      <c r="AF6266" t="s">
        <v>52</v>
      </c>
      <c r="AG6266" t="s">
        <v>52</v>
      </c>
      <c r="AH6266" t="s">
        <v>52</v>
      </c>
      <c r="AI6266" t="s">
        <v>124</v>
      </c>
      <c r="AJ6266" t="s">
        <v>53</v>
      </c>
      <c r="AK6266" t="s">
        <v>61</v>
      </c>
      <c r="AL6266">
        <v>26.3</v>
      </c>
      <c r="AM6266">
        <v>1763.55</v>
      </c>
      <c r="AN6266">
        <v>0</v>
      </c>
      <c r="AO6266">
        <v>0</v>
      </c>
      <c r="AP6266">
        <v>1523.52</v>
      </c>
      <c r="AQ6266">
        <v>3287.0699999999902</v>
      </c>
      <c r="AR6266">
        <v>4</v>
      </c>
      <c r="AS6266" t="s">
        <v>881</v>
      </c>
      <c r="AT6266" t="s">
        <v>52</v>
      </c>
      <c r="AU6266">
        <v>25</v>
      </c>
      <c r="AV6266">
        <v>5418</v>
      </c>
      <c r="AY6266" t="str">
        <f>IF(AND(Table1[[#This Row],[Contract]]="Month-to-Month", Table1[[#This Row],[Tenure in Months]]&lt;6, Table1[[#This Row],[Payment Method]]="Bank Withdrawal"), "High Risk", IF(OR(Table1[[#This Row],[Contract]]="Month-to-Month", Table1[[#This Row],[Tenure in Months]]&lt;12), "Medium Risk", "Low Risk"))</f>
        <v>Low Risk</v>
      </c>
    </row>
    <row r="6267" spans="1:51" x14ac:dyDescent="0.35">
      <c r="A6267" t="s">
        <v>7471</v>
      </c>
      <c r="B6267" t="s">
        <v>66</v>
      </c>
      <c r="C6267">
        <v>43</v>
      </c>
      <c r="D6267" t="s">
        <v>52</v>
      </c>
      <c r="E6267" t="s">
        <v>52</v>
      </c>
      <c r="F6267" t="s">
        <v>52</v>
      </c>
      <c r="G6267" t="s">
        <v>52</v>
      </c>
      <c r="H6267">
        <v>0</v>
      </c>
      <c r="I6267" t="s">
        <v>54</v>
      </c>
      <c r="J6267" t="s">
        <v>55</v>
      </c>
      <c r="K6267" t="s">
        <v>2879</v>
      </c>
      <c r="L6267">
        <v>93950</v>
      </c>
      <c r="M6267">
        <v>36.618336999999997</v>
      </c>
      <c r="N6267">
        <v>-121.926417</v>
      </c>
      <c r="O6267">
        <v>15449</v>
      </c>
      <c r="P6267" t="s">
        <v>57</v>
      </c>
      <c r="Q6267" t="s">
        <v>52</v>
      </c>
      <c r="R6267">
        <v>0</v>
      </c>
      <c r="S6267">
        <v>22</v>
      </c>
      <c r="T6267" t="s">
        <v>72</v>
      </c>
      <c r="U6267" t="s">
        <v>53</v>
      </c>
      <c r="V6267">
        <v>33.92</v>
      </c>
      <c r="W6267" t="s">
        <v>52</v>
      </c>
      <c r="X6267" t="s">
        <v>52</v>
      </c>
      <c r="Y6267" t="s">
        <v>58</v>
      </c>
      <c r="Z6267">
        <v>0</v>
      </c>
      <c r="AA6267" t="s">
        <v>52</v>
      </c>
      <c r="AB6267" t="s">
        <v>52</v>
      </c>
      <c r="AC6267" t="s">
        <v>52</v>
      </c>
      <c r="AD6267" t="s">
        <v>52</v>
      </c>
      <c r="AE6267" t="s">
        <v>52</v>
      </c>
      <c r="AF6267" t="s">
        <v>52</v>
      </c>
      <c r="AG6267" t="s">
        <v>52</v>
      </c>
      <c r="AH6267" t="s">
        <v>52</v>
      </c>
      <c r="AI6267" t="s">
        <v>60</v>
      </c>
      <c r="AJ6267" t="s">
        <v>53</v>
      </c>
      <c r="AK6267" t="s">
        <v>69</v>
      </c>
      <c r="AL6267">
        <v>20.05</v>
      </c>
      <c r="AM6267">
        <v>470.2</v>
      </c>
      <c r="AN6267">
        <v>0</v>
      </c>
      <c r="AO6267">
        <v>0</v>
      </c>
      <c r="AP6267">
        <v>746.24</v>
      </c>
      <c r="AQ6267">
        <v>1216.44</v>
      </c>
      <c r="AR6267">
        <v>5</v>
      </c>
      <c r="AS6267" t="s">
        <v>881</v>
      </c>
      <c r="AT6267" t="s">
        <v>52</v>
      </c>
      <c r="AU6267">
        <v>44</v>
      </c>
      <c r="AV6267">
        <v>5555</v>
      </c>
      <c r="AY6267" t="str">
        <f>IF(AND(Table1[[#This Row],[Contract]]="Month-to-Month", Table1[[#This Row],[Tenure in Months]]&lt;6, Table1[[#This Row],[Payment Method]]="Bank Withdrawal"), "High Risk", IF(OR(Table1[[#This Row],[Contract]]="Month-to-Month", Table1[[#This Row],[Tenure in Months]]&lt;12), "Medium Risk", "Low Risk"))</f>
        <v>Medium Risk</v>
      </c>
    </row>
    <row r="6268" spans="1:51" x14ac:dyDescent="0.35">
      <c r="A6268" t="s">
        <v>7472</v>
      </c>
      <c r="B6268" t="s">
        <v>51</v>
      </c>
      <c r="C6268">
        <v>25</v>
      </c>
      <c r="D6268" t="s">
        <v>53</v>
      </c>
      <c r="E6268" t="s">
        <v>52</v>
      </c>
      <c r="F6268" t="s">
        <v>53</v>
      </c>
      <c r="G6268" t="s">
        <v>53</v>
      </c>
      <c r="H6268">
        <v>1</v>
      </c>
      <c r="I6268" t="s">
        <v>54</v>
      </c>
      <c r="J6268" t="s">
        <v>55</v>
      </c>
      <c r="K6268" t="s">
        <v>2068</v>
      </c>
      <c r="L6268">
        <v>93953</v>
      </c>
      <c r="M6268">
        <v>36.587496999999999</v>
      </c>
      <c r="N6268">
        <v>-121.94481500000001</v>
      </c>
      <c r="O6268">
        <v>4602</v>
      </c>
      <c r="P6268" t="s">
        <v>57</v>
      </c>
      <c r="Q6268" t="s">
        <v>53</v>
      </c>
      <c r="R6268">
        <v>8</v>
      </c>
      <c r="S6268">
        <v>66</v>
      </c>
      <c r="T6268" t="s">
        <v>229</v>
      </c>
      <c r="U6268" t="s">
        <v>53</v>
      </c>
      <c r="V6268">
        <v>35.01</v>
      </c>
      <c r="W6268" t="s">
        <v>53</v>
      </c>
      <c r="X6268" t="s">
        <v>53</v>
      </c>
      <c r="Y6268" t="s">
        <v>59</v>
      </c>
      <c r="Z6268">
        <v>59</v>
      </c>
      <c r="AA6268" t="s">
        <v>52</v>
      </c>
      <c r="AB6268" t="s">
        <v>53</v>
      </c>
      <c r="AC6268" t="s">
        <v>53</v>
      </c>
      <c r="AD6268" t="s">
        <v>52</v>
      </c>
      <c r="AE6268" t="s">
        <v>53</v>
      </c>
      <c r="AF6268" t="s">
        <v>53</v>
      </c>
      <c r="AG6268" t="s">
        <v>53</v>
      </c>
      <c r="AH6268" t="s">
        <v>53</v>
      </c>
      <c r="AI6268" t="s">
        <v>334</v>
      </c>
      <c r="AJ6268" t="s">
        <v>52</v>
      </c>
      <c r="AK6268" t="s">
        <v>61</v>
      </c>
      <c r="AL6268">
        <v>79.849999999999994</v>
      </c>
      <c r="AM6268">
        <v>5234.95</v>
      </c>
      <c r="AN6268">
        <v>0</v>
      </c>
      <c r="AO6268">
        <v>0</v>
      </c>
      <c r="AP6268">
        <v>2310.66</v>
      </c>
      <c r="AQ6268">
        <v>7545.61</v>
      </c>
      <c r="AR6268">
        <v>5</v>
      </c>
      <c r="AS6268" t="s">
        <v>881</v>
      </c>
      <c r="AT6268" t="s">
        <v>52</v>
      </c>
      <c r="AU6268">
        <v>56</v>
      </c>
      <c r="AV6268">
        <v>6236</v>
      </c>
      <c r="AY6268" t="str">
        <f>IF(AND(Table1[[#This Row],[Contract]]="Month-to-Month", Table1[[#This Row],[Tenure in Months]]&lt;6, Table1[[#This Row],[Payment Method]]="Bank Withdrawal"), "High Risk", IF(OR(Table1[[#This Row],[Contract]]="Month-to-Month", Table1[[#This Row],[Tenure in Months]]&lt;12), "Medium Risk", "Low Risk"))</f>
        <v>Low Risk</v>
      </c>
    </row>
    <row r="6269" spans="1:51" x14ac:dyDescent="0.35">
      <c r="A6269" t="s">
        <v>7473</v>
      </c>
      <c r="B6269" t="s">
        <v>51</v>
      </c>
      <c r="C6269">
        <v>61</v>
      </c>
      <c r="D6269" t="s">
        <v>52</v>
      </c>
      <c r="E6269" t="s">
        <v>52</v>
      </c>
      <c r="F6269" t="s">
        <v>53</v>
      </c>
      <c r="G6269" t="s">
        <v>53</v>
      </c>
      <c r="H6269">
        <v>3</v>
      </c>
      <c r="I6269" t="s">
        <v>54</v>
      </c>
      <c r="J6269" t="s">
        <v>55</v>
      </c>
      <c r="K6269" t="s">
        <v>4193</v>
      </c>
      <c r="L6269">
        <v>93960</v>
      </c>
      <c r="M6269">
        <v>36.414216000000003</v>
      </c>
      <c r="N6269">
        <v>-121.360597</v>
      </c>
      <c r="O6269">
        <v>13003</v>
      </c>
      <c r="P6269" t="s">
        <v>57</v>
      </c>
      <c r="Q6269" t="s">
        <v>53</v>
      </c>
      <c r="R6269">
        <v>10</v>
      </c>
      <c r="S6269">
        <v>34</v>
      </c>
      <c r="T6269" t="s">
        <v>75</v>
      </c>
      <c r="U6269" t="s">
        <v>53</v>
      </c>
      <c r="V6269">
        <v>20.05</v>
      </c>
      <c r="W6269" t="s">
        <v>53</v>
      </c>
      <c r="X6269" t="s">
        <v>53</v>
      </c>
      <c r="Y6269" t="s">
        <v>68</v>
      </c>
      <c r="Z6269">
        <v>57</v>
      </c>
      <c r="AA6269" t="s">
        <v>52</v>
      </c>
      <c r="AB6269" t="s">
        <v>52</v>
      </c>
      <c r="AC6269" t="s">
        <v>53</v>
      </c>
      <c r="AD6269" t="s">
        <v>52</v>
      </c>
      <c r="AE6269" t="s">
        <v>52</v>
      </c>
      <c r="AF6269" t="s">
        <v>53</v>
      </c>
      <c r="AG6269" t="s">
        <v>53</v>
      </c>
      <c r="AH6269" t="s">
        <v>53</v>
      </c>
      <c r="AI6269" t="s">
        <v>60</v>
      </c>
      <c r="AJ6269" t="s">
        <v>53</v>
      </c>
      <c r="AK6269" t="s">
        <v>69</v>
      </c>
      <c r="AL6269">
        <v>90.05</v>
      </c>
      <c r="AM6269">
        <v>3097</v>
      </c>
      <c r="AN6269">
        <v>0</v>
      </c>
      <c r="AO6269">
        <v>0</v>
      </c>
      <c r="AP6269">
        <v>681.7</v>
      </c>
      <c r="AQ6269">
        <v>3778.7</v>
      </c>
      <c r="AR6269">
        <v>4</v>
      </c>
      <c r="AS6269" t="s">
        <v>881</v>
      </c>
      <c r="AT6269" t="s">
        <v>52</v>
      </c>
      <c r="AU6269">
        <v>59</v>
      </c>
      <c r="AV6269">
        <v>4648</v>
      </c>
      <c r="AY6269" t="str">
        <f>IF(AND(Table1[[#This Row],[Contract]]="Month-to-Month", Table1[[#This Row],[Tenure in Months]]&lt;6, Table1[[#This Row],[Payment Method]]="Bank Withdrawal"), "High Risk", IF(OR(Table1[[#This Row],[Contract]]="Month-to-Month", Table1[[#This Row],[Tenure in Months]]&lt;12), "Medium Risk", "Low Risk"))</f>
        <v>Medium Risk</v>
      </c>
    </row>
    <row r="6270" spans="1:51" x14ac:dyDescent="0.35">
      <c r="A6270" t="s">
        <v>7474</v>
      </c>
      <c r="B6270" t="s">
        <v>66</v>
      </c>
      <c r="C6270">
        <v>36</v>
      </c>
      <c r="D6270" t="s">
        <v>52</v>
      </c>
      <c r="E6270" t="s">
        <v>52</v>
      </c>
      <c r="F6270" t="s">
        <v>53</v>
      </c>
      <c r="G6270" t="s">
        <v>53</v>
      </c>
      <c r="H6270">
        <v>1</v>
      </c>
      <c r="I6270" t="s">
        <v>54</v>
      </c>
      <c r="J6270" t="s">
        <v>55</v>
      </c>
      <c r="K6270" t="s">
        <v>4195</v>
      </c>
      <c r="L6270">
        <v>93962</v>
      </c>
      <c r="M6270">
        <v>36.624640999999997</v>
      </c>
      <c r="N6270">
        <v>-121.647195</v>
      </c>
      <c r="O6270">
        <v>407</v>
      </c>
      <c r="P6270" t="s">
        <v>57</v>
      </c>
      <c r="Q6270" t="s">
        <v>53</v>
      </c>
      <c r="R6270">
        <v>4</v>
      </c>
      <c r="S6270">
        <v>72</v>
      </c>
      <c r="T6270" t="s">
        <v>229</v>
      </c>
      <c r="U6270" t="s">
        <v>53</v>
      </c>
      <c r="V6270">
        <v>20.56</v>
      </c>
      <c r="W6270" t="s">
        <v>53</v>
      </c>
      <c r="X6270" t="s">
        <v>52</v>
      </c>
      <c r="Y6270" t="s">
        <v>58</v>
      </c>
      <c r="Z6270">
        <v>0</v>
      </c>
      <c r="AA6270" t="s">
        <v>52</v>
      </c>
      <c r="AB6270" t="s">
        <v>52</v>
      </c>
      <c r="AC6270" t="s">
        <v>52</v>
      </c>
      <c r="AD6270" t="s">
        <v>52</v>
      </c>
      <c r="AE6270" t="s">
        <v>52</v>
      </c>
      <c r="AF6270" t="s">
        <v>52</v>
      </c>
      <c r="AG6270" t="s">
        <v>52</v>
      </c>
      <c r="AH6270" t="s">
        <v>52</v>
      </c>
      <c r="AI6270" t="s">
        <v>334</v>
      </c>
      <c r="AJ6270" t="s">
        <v>52</v>
      </c>
      <c r="AK6270" t="s">
        <v>61</v>
      </c>
      <c r="AL6270">
        <v>24.45</v>
      </c>
      <c r="AM6270">
        <v>1709.1</v>
      </c>
      <c r="AN6270">
        <v>0</v>
      </c>
      <c r="AO6270">
        <v>0</v>
      </c>
      <c r="AP6270">
        <v>1480.32</v>
      </c>
      <c r="AQ6270">
        <v>3189.42</v>
      </c>
      <c r="AR6270">
        <v>3</v>
      </c>
      <c r="AS6270" t="s">
        <v>881</v>
      </c>
      <c r="AT6270" t="s">
        <v>52</v>
      </c>
      <c r="AU6270">
        <v>64</v>
      </c>
      <c r="AV6270">
        <v>5335</v>
      </c>
      <c r="AY6270" t="str">
        <f>IF(AND(Table1[[#This Row],[Contract]]="Month-to-Month", Table1[[#This Row],[Tenure in Months]]&lt;6, Table1[[#This Row],[Payment Method]]="Bank Withdrawal"), "High Risk", IF(OR(Table1[[#This Row],[Contract]]="Month-to-Month", Table1[[#This Row],[Tenure in Months]]&lt;12), "Medium Risk", "Low Risk"))</f>
        <v>Low Risk</v>
      </c>
    </row>
    <row r="6271" spans="1:51" x14ac:dyDescent="0.35">
      <c r="A6271" t="s">
        <v>7475</v>
      </c>
      <c r="B6271" t="s">
        <v>51</v>
      </c>
      <c r="C6271">
        <v>64</v>
      </c>
      <c r="D6271" t="s">
        <v>52</v>
      </c>
      <c r="E6271" t="s">
        <v>52</v>
      </c>
      <c r="F6271" t="s">
        <v>53</v>
      </c>
      <c r="G6271" t="s">
        <v>53</v>
      </c>
      <c r="H6271">
        <v>2</v>
      </c>
      <c r="I6271" t="s">
        <v>54</v>
      </c>
      <c r="J6271" t="s">
        <v>55</v>
      </c>
      <c r="K6271" t="s">
        <v>2070</v>
      </c>
      <c r="L6271">
        <v>94002</v>
      </c>
      <c r="M6271">
        <v>37.509366</v>
      </c>
      <c r="N6271">
        <v>-122.30613200000001</v>
      </c>
      <c r="O6271">
        <v>25566</v>
      </c>
      <c r="P6271" t="s">
        <v>57</v>
      </c>
      <c r="Q6271" t="s">
        <v>53</v>
      </c>
      <c r="R6271">
        <v>7</v>
      </c>
      <c r="S6271">
        <v>31</v>
      </c>
      <c r="T6271" t="s">
        <v>75</v>
      </c>
      <c r="U6271" t="s">
        <v>52</v>
      </c>
      <c r="V6271">
        <v>0</v>
      </c>
      <c r="W6271" t="s">
        <v>52</v>
      </c>
      <c r="X6271" t="s">
        <v>53</v>
      </c>
      <c r="Y6271" t="s">
        <v>110</v>
      </c>
      <c r="Z6271">
        <v>25</v>
      </c>
      <c r="AA6271" t="s">
        <v>53</v>
      </c>
      <c r="AB6271" t="s">
        <v>52</v>
      </c>
      <c r="AC6271" t="s">
        <v>53</v>
      </c>
      <c r="AD6271" t="s">
        <v>53</v>
      </c>
      <c r="AE6271" t="s">
        <v>53</v>
      </c>
      <c r="AF6271" t="s">
        <v>53</v>
      </c>
      <c r="AG6271" t="s">
        <v>53</v>
      </c>
      <c r="AH6271" t="s">
        <v>53</v>
      </c>
      <c r="AI6271" t="s">
        <v>124</v>
      </c>
      <c r="AJ6271" t="s">
        <v>52</v>
      </c>
      <c r="AK6271" t="s">
        <v>61</v>
      </c>
      <c r="AL6271">
        <v>59.95</v>
      </c>
      <c r="AM6271">
        <v>1848.8</v>
      </c>
      <c r="AN6271">
        <v>0</v>
      </c>
      <c r="AO6271">
        <v>0</v>
      </c>
      <c r="AP6271">
        <v>0</v>
      </c>
      <c r="AQ6271">
        <v>1848.8</v>
      </c>
      <c r="AR6271">
        <v>3</v>
      </c>
      <c r="AS6271" t="s">
        <v>881</v>
      </c>
      <c r="AT6271" t="s">
        <v>52</v>
      </c>
      <c r="AU6271">
        <v>37</v>
      </c>
      <c r="AV6271">
        <v>4337</v>
      </c>
      <c r="AY6271" t="str">
        <f>IF(AND(Table1[[#This Row],[Contract]]="Month-to-Month", Table1[[#This Row],[Tenure in Months]]&lt;6, Table1[[#This Row],[Payment Method]]="Bank Withdrawal"), "High Risk", IF(OR(Table1[[#This Row],[Contract]]="Month-to-Month", Table1[[#This Row],[Tenure in Months]]&lt;12), "Medium Risk", "Low Risk"))</f>
        <v>Low Risk</v>
      </c>
    </row>
    <row r="6272" spans="1:51" x14ac:dyDescent="0.35">
      <c r="A6272" t="s">
        <v>7476</v>
      </c>
      <c r="B6272" t="s">
        <v>51</v>
      </c>
      <c r="C6272">
        <v>61</v>
      </c>
      <c r="D6272" t="s">
        <v>52</v>
      </c>
      <c r="E6272" t="s">
        <v>52</v>
      </c>
      <c r="F6272" t="s">
        <v>52</v>
      </c>
      <c r="G6272" t="s">
        <v>53</v>
      </c>
      <c r="H6272">
        <v>2</v>
      </c>
      <c r="I6272" t="s">
        <v>54</v>
      </c>
      <c r="J6272" t="s">
        <v>55</v>
      </c>
      <c r="K6272" t="s">
        <v>2487</v>
      </c>
      <c r="L6272">
        <v>94005</v>
      </c>
      <c r="M6272">
        <v>37.684694</v>
      </c>
      <c r="N6272">
        <v>-122.40712000000001</v>
      </c>
      <c r="O6272">
        <v>3635</v>
      </c>
      <c r="P6272" t="s">
        <v>57</v>
      </c>
      <c r="Q6272" t="s">
        <v>52</v>
      </c>
      <c r="R6272">
        <v>0</v>
      </c>
      <c r="S6272">
        <v>30</v>
      </c>
      <c r="T6272" t="s">
        <v>75</v>
      </c>
      <c r="U6272" t="s">
        <v>53</v>
      </c>
      <c r="V6272">
        <v>4.2699999999999996</v>
      </c>
      <c r="W6272" t="s">
        <v>53</v>
      </c>
      <c r="X6272" t="s">
        <v>52</v>
      </c>
      <c r="Y6272" t="s">
        <v>58</v>
      </c>
      <c r="Z6272">
        <v>0</v>
      </c>
      <c r="AA6272" t="s">
        <v>52</v>
      </c>
      <c r="AB6272" t="s">
        <v>52</v>
      </c>
      <c r="AC6272" t="s">
        <v>52</v>
      </c>
      <c r="AD6272" t="s">
        <v>52</v>
      </c>
      <c r="AE6272" t="s">
        <v>52</v>
      </c>
      <c r="AF6272" t="s">
        <v>52</v>
      </c>
      <c r="AG6272" t="s">
        <v>52</v>
      </c>
      <c r="AH6272" t="s">
        <v>52</v>
      </c>
      <c r="AI6272" t="s">
        <v>124</v>
      </c>
      <c r="AJ6272" t="s">
        <v>52</v>
      </c>
      <c r="AK6272" t="s">
        <v>61</v>
      </c>
      <c r="AL6272">
        <v>25.35</v>
      </c>
      <c r="AM6272">
        <v>723.3</v>
      </c>
      <c r="AN6272">
        <v>0</v>
      </c>
      <c r="AO6272">
        <v>0</v>
      </c>
      <c r="AP6272">
        <v>128.1</v>
      </c>
      <c r="AQ6272">
        <v>851.4</v>
      </c>
      <c r="AR6272">
        <v>3</v>
      </c>
      <c r="AS6272" t="s">
        <v>881</v>
      </c>
      <c r="AT6272" t="s">
        <v>52</v>
      </c>
      <c r="AU6272">
        <v>47</v>
      </c>
      <c r="AV6272">
        <v>5915</v>
      </c>
      <c r="AY6272" t="str">
        <f>IF(AND(Table1[[#This Row],[Contract]]="Month-to-Month", Table1[[#This Row],[Tenure in Months]]&lt;6, Table1[[#This Row],[Payment Method]]="Bank Withdrawal"), "High Risk", IF(OR(Table1[[#This Row],[Contract]]="Month-to-Month", Table1[[#This Row],[Tenure in Months]]&lt;12), "Medium Risk", "Low Risk"))</f>
        <v>Low Risk</v>
      </c>
    </row>
    <row r="6273" spans="1:51" x14ac:dyDescent="0.35">
      <c r="A6273" t="s">
        <v>7477</v>
      </c>
      <c r="B6273" t="s">
        <v>66</v>
      </c>
      <c r="C6273">
        <v>35</v>
      </c>
      <c r="D6273" t="s">
        <v>52</v>
      </c>
      <c r="E6273" t="s">
        <v>52</v>
      </c>
      <c r="F6273" t="s">
        <v>53</v>
      </c>
      <c r="G6273" t="s">
        <v>52</v>
      </c>
      <c r="H6273">
        <v>0</v>
      </c>
      <c r="I6273" t="s">
        <v>54</v>
      </c>
      <c r="J6273" t="s">
        <v>55</v>
      </c>
      <c r="K6273" t="s">
        <v>559</v>
      </c>
      <c r="L6273">
        <v>94019</v>
      </c>
      <c r="M6273">
        <v>37.455669999999998</v>
      </c>
      <c r="N6273">
        <v>-122.40799199999999</v>
      </c>
      <c r="O6273">
        <v>17929</v>
      </c>
      <c r="P6273" t="s">
        <v>57</v>
      </c>
      <c r="Q6273" t="s">
        <v>53</v>
      </c>
      <c r="R6273">
        <v>3</v>
      </c>
      <c r="S6273">
        <v>65</v>
      </c>
      <c r="T6273" t="s">
        <v>92</v>
      </c>
      <c r="U6273" t="s">
        <v>53</v>
      </c>
      <c r="V6273">
        <v>40.71</v>
      </c>
      <c r="W6273" t="s">
        <v>53</v>
      </c>
      <c r="X6273" t="s">
        <v>53</v>
      </c>
      <c r="Y6273" t="s">
        <v>68</v>
      </c>
      <c r="Z6273">
        <v>23</v>
      </c>
      <c r="AA6273" t="s">
        <v>53</v>
      </c>
      <c r="AB6273" t="s">
        <v>52</v>
      </c>
      <c r="AC6273" t="s">
        <v>53</v>
      </c>
      <c r="AD6273" t="s">
        <v>52</v>
      </c>
      <c r="AE6273" t="s">
        <v>53</v>
      </c>
      <c r="AF6273" t="s">
        <v>53</v>
      </c>
      <c r="AG6273" t="s">
        <v>53</v>
      </c>
      <c r="AH6273" t="s">
        <v>52</v>
      </c>
      <c r="AI6273" t="s">
        <v>60</v>
      </c>
      <c r="AJ6273" t="s">
        <v>53</v>
      </c>
      <c r="AK6273" t="s">
        <v>61</v>
      </c>
      <c r="AL6273">
        <v>105.05</v>
      </c>
      <c r="AM6273">
        <v>6914.95</v>
      </c>
      <c r="AN6273">
        <v>0</v>
      </c>
      <c r="AO6273">
        <v>60</v>
      </c>
      <c r="AP6273">
        <v>2646.15</v>
      </c>
      <c r="AQ6273">
        <v>9621.1</v>
      </c>
      <c r="AR6273">
        <v>3</v>
      </c>
      <c r="AS6273" t="s">
        <v>881</v>
      </c>
      <c r="AT6273" t="s">
        <v>52</v>
      </c>
      <c r="AU6273">
        <v>53</v>
      </c>
      <c r="AV6273">
        <v>5313</v>
      </c>
      <c r="AY6273" t="str">
        <f>IF(AND(Table1[[#This Row],[Contract]]="Month-to-Month", Table1[[#This Row],[Tenure in Months]]&lt;6, Table1[[#This Row],[Payment Method]]="Bank Withdrawal"), "High Risk", IF(OR(Table1[[#This Row],[Contract]]="Month-to-Month", Table1[[#This Row],[Tenure in Months]]&lt;12), "Medium Risk", "Low Risk"))</f>
        <v>Medium Risk</v>
      </c>
    </row>
    <row r="6274" spans="1:51" x14ac:dyDescent="0.35">
      <c r="A6274" t="s">
        <v>7478</v>
      </c>
      <c r="B6274" t="s">
        <v>66</v>
      </c>
      <c r="C6274">
        <v>49</v>
      </c>
      <c r="D6274" t="s">
        <v>52</v>
      </c>
      <c r="E6274" t="s">
        <v>52</v>
      </c>
      <c r="F6274" t="s">
        <v>53</v>
      </c>
      <c r="G6274" t="s">
        <v>53</v>
      </c>
      <c r="H6274">
        <v>1</v>
      </c>
      <c r="I6274" t="s">
        <v>54</v>
      </c>
      <c r="J6274" t="s">
        <v>55</v>
      </c>
      <c r="K6274" t="s">
        <v>4201</v>
      </c>
      <c r="L6274">
        <v>94020</v>
      </c>
      <c r="M6274">
        <v>37.285677</v>
      </c>
      <c r="N6274">
        <v>-122.224165</v>
      </c>
      <c r="O6274">
        <v>1622</v>
      </c>
      <c r="P6274" t="s">
        <v>57</v>
      </c>
      <c r="Q6274" t="s">
        <v>53</v>
      </c>
      <c r="R6274">
        <v>8</v>
      </c>
      <c r="S6274">
        <v>30</v>
      </c>
      <c r="T6274" t="s">
        <v>75</v>
      </c>
      <c r="U6274" t="s">
        <v>53</v>
      </c>
      <c r="V6274">
        <v>11.6</v>
      </c>
      <c r="W6274" t="s">
        <v>52</v>
      </c>
      <c r="X6274" t="s">
        <v>52</v>
      </c>
      <c r="Y6274" t="s">
        <v>58</v>
      </c>
      <c r="Z6274">
        <v>0</v>
      </c>
      <c r="AA6274" t="s">
        <v>52</v>
      </c>
      <c r="AB6274" t="s">
        <v>52</v>
      </c>
      <c r="AC6274" t="s">
        <v>52</v>
      </c>
      <c r="AD6274" t="s">
        <v>52</v>
      </c>
      <c r="AE6274" t="s">
        <v>52</v>
      </c>
      <c r="AF6274" t="s">
        <v>52</v>
      </c>
      <c r="AG6274" t="s">
        <v>52</v>
      </c>
      <c r="AH6274" t="s">
        <v>52</v>
      </c>
      <c r="AI6274" t="s">
        <v>334</v>
      </c>
      <c r="AJ6274" t="s">
        <v>52</v>
      </c>
      <c r="AK6274" t="s">
        <v>69</v>
      </c>
      <c r="AL6274">
        <v>19.3</v>
      </c>
      <c r="AM6274">
        <v>602.9</v>
      </c>
      <c r="AN6274">
        <v>0</v>
      </c>
      <c r="AO6274">
        <v>0</v>
      </c>
      <c r="AP6274">
        <v>348</v>
      </c>
      <c r="AQ6274">
        <v>950.9</v>
      </c>
      <c r="AR6274">
        <v>4</v>
      </c>
      <c r="AS6274" t="s">
        <v>881</v>
      </c>
      <c r="AT6274" t="s">
        <v>52</v>
      </c>
      <c r="AU6274">
        <v>30</v>
      </c>
      <c r="AV6274">
        <v>4453</v>
      </c>
      <c r="AY6274" t="str">
        <f>IF(AND(Table1[[#This Row],[Contract]]="Month-to-Month", Table1[[#This Row],[Tenure in Months]]&lt;6, Table1[[#This Row],[Payment Method]]="Bank Withdrawal"), "High Risk", IF(OR(Table1[[#This Row],[Contract]]="Month-to-Month", Table1[[#This Row],[Tenure in Months]]&lt;12), "Medium Risk", "Low Risk"))</f>
        <v>Low Risk</v>
      </c>
    </row>
    <row r="6275" spans="1:51" x14ac:dyDescent="0.35">
      <c r="A6275" t="s">
        <v>7479</v>
      </c>
      <c r="B6275" t="s">
        <v>51</v>
      </c>
      <c r="C6275">
        <v>33</v>
      </c>
      <c r="D6275" t="s">
        <v>52</v>
      </c>
      <c r="E6275" t="s">
        <v>52</v>
      </c>
      <c r="F6275" t="s">
        <v>52</v>
      </c>
      <c r="G6275" t="s">
        <v>52</v>
      </c>
      <c r="H6275">
        <v>0</v>
      </c>
      <c r="I6275" t="s">
        <v>54</v>
      </c>
      <c r="J6275" t="s">
        <v>55</v>
      </c>
      <c r="K6275" t="s">
        <v>561</v>
      </c>
      <c r="L6275">
        <v>94021</v>
      </c>
      <c r="M6275">
        <v>37.266387999999999</v>
      </c>
      <c r="N6275">
        <v>-122.26308</v>
      </c>
      <c r="O6275">
        <v>148</v>
      </c>
      <c r="P6275" t="s">
        <v>57</v>
      </c>
      <c r="Q6275" t="s">
        <v>52</v>
      </c>
      <c r="R6275">
        <v>0</v>
      </c>
      <c r="S6275">
        <v>6</v>
      </c>
      <c r="T6275" t="s">
        <v>58</v>
      </c>
      <c r="U6275" t="s">
        <v>53</v>
      </c>
      <c r="V6275">
        <v>10.54</v>
      </c>
      <c r="W6275" t="s">
        <v>52</v>
      </c>
      <c r="X6275" t="s">
        <v>52</v>
      </c>
      <c r="Y6275" t="s">
        <v>58</v>
      </c>
      <c r="Z6275">
        <v>0</v>
      </c>
      <c r="AA6275" t="s">
        <v>52</v>
      </c>
      <c r="AB6275" t="s">
        <v>52</v>
      </c>
      <c r="AC6275" t="s">
        <v>52</v>
      </c>
      <c r="AD6275" t="s">
        <v>52</v>
      </c>
      <c r="AE6275" t="s">
        <v>52</v>
      </c>
      <c r="AF6275" t="s">
        <v>52</v>
      </c>
      <c r="AG6275" t="s">
        <v>52</v>
      </c>
      <c r="AH6275" t="s">
        <v>52</v>
      </c>
      <c r="AI6275" t="s">
        <v>124</v>
      </c>
      <c r="AJ6275" t="s">
        <v>52</v>
      </c>
      <c r="AK6275" t="s">
        <v>69</v>
      </c>
      <c r="AL6275">
        <v>19.149999999999999</v>
      </c>
      <c r="AM6275">
        <v>124.4</v>
      </c>
      <c r="AN6275">
        <v>0</v>
      </c>
      <c r="AO6275">
        <v>0</v>
      </c>
      <c r="AP6275">
        <v>63.239999999999903</v>
      </c>
      <c r="AQ6275">
        <v>187.64</v>
      </c>
      <c r="AR6275">
        <v>5</v>
      </c>
      <c r="AS6275" t="s">
        <v>881</v>
      </c>
      <c r="AT6275" t="s">
        <v>52</v>
      </c>
      <c r="AU6275">
        <v>41</v>
      </c>
      <c r="AV6275">
        <v>5322</v>
      </c>
      <c r="AY6275" t="str">
        <f>IF(AND(Table1[[#This Row],[Contract]]="Month-to-Month", Table1[[#This Row],[Tenure in Months]]&lt;6, Table1[[#This Row],[Payment Method]]="Bank Withdrawal"), "High Risk", IF(OR(Table1[[#This Row],[Contract]]="Month-to-Month", Table1[[#This Row],[Tenure in Months]]&lt;12), "Medium Risk", "Low Risk"))</f>
        <v>Medium Risk</v>
      </c>
    </row>
    <row r="6276" spans="1:51" x14ac:dyDescent="0.35">
      <c r="A6276" t="s">
        <v>7480</v>
      </c>
      <c r="B6276" t="s">
        <v>66</v>
      </c>
      <c r="C6276">
        <v>53</v>
      </c>
      <c r="D6276" t="s">
        <v>52</v>
      </c>
      <c r="E6276" t="s">
        <v>52</v>
      </c>
      <c r="F6276" t="s">
        <v>52</v>
      </c>
      <c r="G6276" t="s">
        <v>52</v>
      </c>
      <c r="H6276">
        <v>0</v>
      </c>
      <c r="I6276" t="s">
        <v>54</v>
      </c>
      <c r="J6276" t="s">
        <v>55</v>
      </c>
      <c r="K6276" t="s">
        <v>1017</v>
      </c>
      <c r="L6276">
        <v>94022</v>
      </c>
      <c r="M6276">
        <v>37.349545999999997</v>
      </c>
      <c r="N6276">
        <v>-122.134356</v>
      </c>
      <c r="O6276">
        <v>18486</v>
      </c>
      <c r="P6276" t="s">
        <v>57</v>
      </c>
      <c r="Q6276" t="s">
        <v>52</v>
      </c>
      <c r="R6276">
        <v>0</v>
      </c>
      <c r="S6276">
        <v>2</v>
      </c>
      <c r="T6276" t="s">
        <v>58</v>
      </c>
      <c r="U6276" t="s">
        <v>52</v>
      </c>
      <c r="V6276">
        <v>0</v>
      </c>
      <c r="W6276" t="s">
        <v>52</v>
      </c>
      <c r="X6276" t="s">
        <v>53</v>
      </c>
      <c r="Y6276" t="s">
        <v>110</v>
      </c>
      <c r="Z6276">
        <v>21</v>
      </c>
      <c r="AA6276" t="s">
        <v>52</v>
      </c>
      <c r="AB6276" t="s">
        <v>53</v>
      </c>
      <c r="AC6276" t="s">
        <v>52</v>
      </c>
      <c r="AD6276" t="s">
        <v>52</v>
      </c>
      <c r="AE6276" t="s">
        <v>53</v>
      </c>
      <c r="AF6276" t="s">
        <v>53</v>
      </c>
      <c r="AG6276" t="s">
        <v>53</v>
      </c>
      <c r="AH6276" t="s">
        <v>53</v>
      </c>
      <c r="AI6276" t="s">
        <v>60</v>
      </c>
      <c r="AJ6276" t="s">
        <v>52</v>
      </c>
      <c r="AK6276" t="s">
        <v>61</v>
      </c>
      <c r="AL6276">
        <v>51.4</v>
      </c>
      <c r="AM6276">
        <v>96.8</v>
      </c>
      <c r="AN6276">
        <v>0</v>
      </c>
      <c r="AO6276">
        <v>0</v>
      </c>
      <c r="AP6276">
        <v>0</v>
      </c>
      <c r="AQ6276">
        <v>96.8</v>
      </c>
      <c r="AR6276">
        <v>5</v>
      </c>
      <c r="AS6276" t="s">
        <v>883</v>
      </c>
      <c r="AT6276" t="s">
        <v>52</v>
      </c>
      <c r="AU6276">
        <v>58</v>
      </c>
      <c r="AV6276">
        <v>2580</v>
      </c>
      <c r="AY6276" t="str">
        <f>IF(AND(Table1[[#This Row],[Contract]]="Month-to-Month", Table1[[#This Row],[Tenure in Months]]&lt;6, Table1[[#This Row],[Payment Method]]="Bank Withdrawal"), "High Risk", IF(OR(Table1[[#This Row],[Contract]]="Month-to-Month", Table1[[#This Row],[Tenure in Months]]&lt;12), "Medium Risk", "Low Risk"))</f>
        <v>High Risk</v>
      </c>
    </row>
    <row r="6277" spans="1:51" x14ac:dyDescent="0.35">
      <c r="A6277" t="s">
        <v>7481</v>
      </c>
      <c r="B6277" t="s">
        <v>51</v>
      </c>
      <c r="C6277">
        <v>61</v>
      </c>
      <c r="D6277" t="s">
        <v>52</v>
      </c>
      <c r="E6277" t="s">
        <v>52</v>
      </c>
      <c r="F6277" t="s">
        <v>53</v>
      </c>
      <c r="G6277" t="s">
        <v>53</v>
      </c>
      <c r="H6277">
        <v>3</v>
      </c>
      <c r="I6277" t="s">
        <v>54</v>
      </c>
      <c r="J6277" t="s">
        <v>55</v>
      </c>
      <c r="K6277" t="s">
        <v>1017</v>
      </c>
      <c r="L6277">
        <v>94024</v>
      </c>
      <c r="M6277">
        <v>37.352910999999999</v>
      </c>
      <c r="N6277">
        <v>-122.093002</v>
      </c>
      <c r="O6277">
        <v>21496</v>
      </c>
      <c r="P6277" t="s">
        <v>57</v>
      </c>
      <c r="Q6277" t="s">
        <v>52</v>
      </c>
      <c r="R6277">
        <v>0</v>
      </c>
      <c r="S6277">
        <v>53</v>
      </c>
      <c r="T6277" t="s">
        <v>92</v>
      </c>
      <c r="U6277" t="s">
        <v>53</v>
      </c>
      <c r="V6277">
        <v>27.56</v>
      </c>
      <c r="W6277" t="s">
        <v>53</v>
      </c>
      <c r="X6277" t="s">
        <v>53</v>
      </c>
      <c r="Y6277" t="s">
        <v>110</v>
      </c>
      <c r="Z6277">
        <v>26</v>
      </c>
      <c r="AA6277" t="s">
        <v>53</v>
      </c>
      <c r="AB6277" t="s">
        <v>52</v>
      </c>
      <c r="AC6277" t="s">
        <v>52</v>
      </c>
      <c r="AD6277" t="s">
        <v>53</v>
      </c>
      <c r="AE6277" t="s">
        <v>52</v>
      </c>
      <c r="AF6277" t="s">
        <v>53</v>
      </c>
      <c r="AG6277" t="s">
        <v>53</v>
      </c>
      <c r="AH6277" t="s">
        <v>53</v>
      </c>
      <c r="AI6277" t="s">
        <v>60</v>
      </c>
      <c r="AJ6277" t="s">
        <v>52</v>
      </c>
      <c r="AK6277" t="s">
        <v>61</v>
      </c>
      <c r="AL6277">
        <v>71.849999999999994</v>
      </c>
      <c r="AM6277">
        <v>3827.9</v>
      </c>
      <c r="AN6277">
        <v>0</v>
      </c>
      <c r="AO6277">
        <v>0</v>
      </c>
      <c r="AP6277">
        <v>1460.6799999999901</v>
      </c>
      <c r="AQ6277">
        <v>5288.58</v>
      </c>
      <c r="AR6277">
        <v>4</v>
      </c>
      <c r="AS6277" t="s">
        <v>881</v>
      </c>
      <c r="AT6277" t="s">
        <v>52</v>
      </c>
      <c r="AU6277">
        <v>52</v>
      </c>
      <c r="AV6277">
        <v>4903</v>
      </c>
      <c r="AY6277" t="str">
        <f>IF(AND(Table1[[#This Row],[Contract]]="Month-to-Month", Table1[[#This Row],[Tenure in Months]]&lt;6, Table1[[#This Row],[Payment Method]]="Bank Withdrawal"), "High Risk", IF(OR(Table1[[#This Row],[Contract]]="Month-to-Month", Table1[[#This Row],[Tenure in Months]]&lt;12), "Medium Risk", "Low Risk"))</f>
        <v>Medium Risk</v>
      </c>
    </row>
    <row r="6278" spans="1:51" x14ac:dyDescent="0.35">
      <c r="A6278" t="s">
        <v>7482</v>
      </c>
      <c r="B6278" t="s">
        <v>66</v>
      </c>
      <c r="C6278">
        <v>34</v>
      </c>
      <c r="D6278" t="s">
        <v>52</v>
      </c>
      <c r="E6278" t="s">
        <v>52</v>
      </c>
      <c r="F6278" t="s">
        <v>53</v>
      </c>
      <c r="G6278" t="s">
        <v>53</v>
      </c>
      <c r="H6278">
        <v>2</v>
      </c>
      <c r="I6278" t="s">
        <v>54</v>
      </c>
      <c r="J6278" t="s">
        <v>55</v>
      </c>
      <c r="K6278" t="s">
        <v>563</v>
      </c>
      <c r="L6278">
        <v>94027</v>
      </c>
      <c r="M6278">
        <v>37.454923999999998</v>
      </c>
      <c r="N6278">
        <v>-122.20316800000001</v>
      </c>
      <c r="O6278">
        <v>6876</v>
      </c>
      <c r="P6278" t="s">
        <v>57</v>
      </c>
      <c r="Q6278" t="s">
        <v>53</v>
      </c>
      <c r="R6278">
        <v>2</v>
      </c>
      <c r="S6278">
        <v>61</v>
      </c>
      <c r="T6278" t="s">
        <v>92</v>
      </c>
      <c r="U6278" t="s">
        <v>53</v>
      </c>
      <c r="V6278">
        <v>42.85</v>
      </c>
      <c r="W6278" t="s">
        <v>52</v>
      </c>
      <c r="X6278" t="s">
        <v>53</v>
      </c>
      <c r="Y6278" t="s">
        <v>59</v>
      </c>
      <c r="Z6278">
        <v>11</v>
      </c>
      <c r="AA6278" t="s">
        <v>53</v>
      </c>
      <c r="AB6278" t="s">
        <v>52</v>
      </c>
      <c r="AC6278" t="s">
        <v>52</v>
      </c>
      <c r="AD6278" t="s">
        <v>52</v>
      </c>
      <c r="AE6278" t="s">
        <v>52</v>
      </c>
      <c r="AF6278" t="s">
        <v>52</v>
      </c>
      <c r="AG6278" t="s">
        <v>52</v>
      </c>
      <c r="AH6278" t="s">
        <v>53</v>
      </c>
      <c r="AI6278" t="s">
        <v>124</v>
      </c>
      <c r="AJ6278" t="s">
        <v>53</v>
      </c>
      <c r="AK6278" t="s">
        <v>61</v>
      </c>
      <c r="AL6278">
        <v>49.7</v>
      </c>
      <c r="AM6278">
        <v>2961.4</v>
      </c>
      <c r="AN6278">
        <v>0</v>
      </c>
      <c r="AO6278">
        <v>0</v>
      </c>
      <c r="AP6278">
        <v>2613.85</v>
      </c>
      <c r="AQ6278">
        <v>5575.25</v>
      </c>
      <c r="AR6278">
        <v>3</v>
      </c>
      <c r="AS6278" t="s">
        <v>881</v>
      </c>
      <c r="AT6278" t="s">
        <v>52</v>
      </c>
      <c r="AU6278">
        <v>46</v>
      </c>
      <c r="AV6278">
        <v>4577</v>
      </c>
      <c r="AY6278" t="str">
        <f>IF(AND(Table1[[#This Row],[Contract]]="Month-to-Month", Table1[[#This Row],[Tenure in Months]]&lt;6, Table1[[#This Row],[Payment Method]]="Bank Withdrawal"), "High Risk", IF(OR(Table1[[#This Row],[Contract]]="Month-to-Month", Table1[[#This Row],[Tenure in Months]]&lt;12), "Medium Risk", "Low Risk"))</f>
        <v>Low Risk</v>
      </c>
    </row>
    <row r="6279" spans="1:51" x14ac:dyDescent="0.35">
      <c r="A6279" t="s">
        <v>7483</v>
      </c>
      <c r="B6279" t="s">
        <v>66</v>
      </c>
      <c r="C6279">
        <v>34</v>
      </c>
      <c r="D6279" t="s">
        <v>52</v>
      </c>
      <c r="E6279" t="s">
        <v>52</v>
      </c>
      <c r="F6279" t="s">
        <v>52</v>
      </c>
      <c r="G6279" t="s">
        <v>52</v>
      </c>
      <c r="H6279">
        <v>0</v>
      </c>
      <c r="I6279" t="s">
        <v>54</v>
      </c>
      <c r="J6279" t="s">
        <v>55</v>
      </c>
      <c r="K6279" t="s">
        <v>1019</v>
      </c>
      <c r="L6279">
        <v>94030</v>
      </c>
      <c r="M6279">
        <v>37.601247999999998</v>
      </c>
      <c r="N6279">
        <v>-122.403099</v>
      </c>
      <c r="O6279">
        <v>20350</v>
      </c>
      <c r="P6279" t="s">
        <v>57</v>
      </c>
      <c r="Q6279" t="s">
        <v>52</v>
      </c>
      <c r="R6279">
        <v>0</v>
      </c>
      <c r="S6279">
        <v>13</v>
      </c>
      <c r="T6279" t="s">
        <v>72</v>
      </c>
      <c r="U6279" t="s">
        <v>53</v>
      </c>
      <c r="V6279">
        <v>38.4</v>
      </c>
      <c r="W6279" t="s">
        <v>53</v>
      </c>
      <c r="X6279" t="s">
        <v>53</v>
      </c>
      <c r="Y6279" t="s">
        <v>59</v>
      </c>
      <c r="Z6279">
        <v>23</v>
      </c>
      <c r="AA6279" t="s">
        <v>53</v>
      </c>
      <c r="AB6279" t="s">
        <v>52</v>
      </c>
      <c r="AC6279" t="s">
        <v>53</v>
      </c>
      <c r="AD6279" t="s">
        <v>52</v>
      </c>
      <c r="AE6279" t="s">
        <v>53</v>
      </c>
      <c r="AF6279" t="s">
        <v>53</v>
      </c>
      <c r="AG6279" t="s">
        <v>53</v>
      </c>
      <c r="AH6279" t="s">
        <v>52</v>
      </c>
      <c r="AI6279" t="s">
        <v>60</v>
      </c>
      <c r="AJ6279" t="s">
        <v>53</v>
      </c>
      <c r="AK6279" t="s">
        <v>61</v>
      </c>
      <c r="AL6279">
        <v>78.75</v>
      </c>
      <c r="AM6279">
        <v>995.35</v>
      </c>
      <c r="AN6279">
        <v>0</v>
      </c>
      <c r="AO6279">
        <v>50</v>
      </c>
      <c r="AP6279">
        <v>499.2</v>
      </c>
      <c r="AQ6279">
        <v>1544.55</v>
      </c>
      <c r="AR6279">
        <v>4</v>
      </c>
      <c r="AS6279" t="s">
        <v>881</v>
      </c>
      <c r="AT6279" t="s">
        <v>52</v>
      </c>
      <c r="AU6279">
        <v>79</v>
      </c>
      <c r="AV6279">
        <v>5631</v>
      </c>
      <c r="AY6279" t="str">
        <f>IF(AND(Table1[[#This Row],[Contract]]="Month-to-Month", Table1[[#This Row],[Tenure in Months]]&lt;6, Table1[[#This Row],[Payment Method]]="Bank Withdrawal"), "High Risk", IF(OR(Table1[[#This Row],[Contract]]="Month-to-Month", Table1[[#This Row],[Tenure in Months]]&lt;12), "Medium Risk", "Low Risk"))</f>
        <v>Medium Risk</v>
      </c>
    </row>
    <row r="6280" spans="1:51" x14ac:dyDescent="0.35">
      <c r="A6280" t="s">
        <v>7484</v>
      </c>
      <c r="B6280" t="s">
        <v>66</v>
      </c>
      <c r="C6280">
        <v>61</v>
      </c>
      <c r="D6280" t="s">
        <v>52</v>
      </c>
      <c r="E6280" t="s">
        <v>52</v>
      </c>
      <c r="F6280" t="s">
        <v>53</v>
      </c>
      <c r="G6280" t="s">
        <v>52</v>
      </c>
      <c r="H6280">
        <v>0</v>
      </c>
      <c r="I6280" t="s">
        <v>54</v>
      </c>
      <c r="J6280" t="s">
        <v>55</v>
      </c>
      <c r="K6280" t="s">
        <v>4206</v>
      </c>
      <c r="L6280">
        <v>94038</v>
      </c>
      <c r="M6280">
        <v>37.515555999999997</v>
      </c>
      <c r="N6280">
        <v>-122.50231100000001</v>
      </c>
      <c r="O6280">
        <v>3064</v>
      </c>
      <c r="P6280" t="s">
        <v>57</v>
      </c>
      <c r="Q6280" t="s">
        <v>53</v>
      </c>
      <c r="R6280">
        <v>9</v>
      </c>
      <c r="S6280">
        <v>2</v>
      </c>
      <c r="T6280" t="s">
        <v>58</v>
      </c>
      <c r="U6280" t="s">
        <v>53</v>
      </c>
      <c r="V6280">
        <v>7.49</v>
      </c>
      <c r="W6280" t="s">
        <v>52</v>
      </c>
      <c r="X6280" t="s">
        <v>53</v>
      </c>
      <c r="Y6280" t="s">
        <v>68</v>
      </c>
      <c r="Z6280">
        <v>14</v>
      </c>
      <c r="AA6280" t="s">
        <v>52</v>
      </c>
      <c r="AB6280" t="s">
        <v>52</v>
      </c>
      <c r="AC6280" t="s">
        <v>52</v>
      </c>
      <c r="AD6280" t="s">
        <v>52</v>
      </c>
      <c r="AE6280" t="s">
        <v>52</v>
      </c>
      <c r="AF6280" t="s">
        <v>52</v>
      </c>
      <c r="AG6280" t="s">
        <v>52</v>
      </c>
      <c r="AH6280" t="s">
        <v>53</v>
      </c>
      <c r="AI6280" t="s">
        <v>60</v>
      </c>
      <c r="AJ6280" t="s">
        <v>53</v>
      </c>
      <c r="AK6280" t="s">
        <v>69</v>
      </c>
      <c r="AL6280">
        <v>70.400000000000006</v>
      </c>
      <c r="AM6280">
        <v>154.80000000000001</v>
      </c>
      <c r="AN6280">
        <v>0</v>
      </c>
      <c r="AO6280">
        <v>0</v>
      </c>
      <c r="AP6280">
        <v>14.98</v>
      </c>
      <c r="AQ6280">
        <v>169.78</v>
      </c>
      <c r="AR6280">
        <v>3</v>
      </c>
      <c r="AS6280" t="s">
        <v>883</v>
      </c>
      <c r="AT6280" t="s">
        <v>52</v>
      </c>
      <c r="AU6280">
        <v>39</v>
      </c>
      <c r="AV6280">
        <v>5748</v>
      </c>
      <c r="AY6280" t="str">
        <f>IF(AND(Table1[[#This Row],[Contract]]="Month-to-Month", Table1[[#This Row],[Tenure in Months]]&lt;6, Table1[[#This Row],[Payment Method]]="Bank Withdrawal"), "High Risk", IF(OR(Table1[[#This Row],[Contract]]="Month-to-Month", Table1[[#This Row],[Tenure in Months]]&lt;12), "Medium Risk", "Low Risk"))</f>
        <v>Medium Risk</v>
      </c>
    </row>
    <row r="6281" spans="1:51" x14ac:dyDescent="0.35">
      <c r="A6281" t="s">
        <v>7485</v>
      </c>
      <c r="B6281" t="s">
        <v>66</v>
      </c>
      <c r="C6281">
        <v>50</v>
      </c>
      <c r="D6281" t="s">
        <v>52</v>
      </c>
      <c r="E6281" t="s">
        <v>52</v>
      </c>
      <c r="F6281" t="s">
        <v>52</v>
      </c>
      <c r="G6281" t="s">
        <v>52</v>
      </c>
      <c r="H6281">
        <v>0</v>
      </c>
      <c r="I6281" t="s">
        <v>54</v>
      </c>
      <c r="J6281" t="s">
        <v>55</v>
      </c>
      <c r="K6281" t="s">
        <v>1483</v>
      </c>
      <c r="L6281">
        <v>94041</v>
      </c>
      <c r="M6281">
        <v>37.388348999999998</v>
      </c>
      <c r="N6281">
        <v>-122.075299</v>
      </c>
      <c r="O6281">
        <v>13483</v>
      </c>
      <c r="P6281" t="s">
        <v>57</v>
      </c>
      <c r="Q6281" t="s">
        <v>52</v>
      </c>
      <c r="R6281">
        <v>0</v>
      </c>
      <c r="S6281">
        <v>3</v>
      </c>
      <c r="T6281" t="s">
        <v>58</v>
      </c>
      <c r="U6281" t="s">
        <v>53</v>
      </c>
      <c r="V6281">
        <v>14.35</v>
      </c>
      <c r="W6281" t="s">
        <v>53</v>
      </c>
      <c r="X6281" t="s">
        <v>53</v>
      </c>
      <c r="Y6281" t="s">
        <v>68</v>
      </c>
      <c r="Z6281">
        <v>17</v>
      </c>
      <c r="AA6281" t="s">
        <v>52</v>
      </c>
      <c r="AB6281" t="s">
        <v>52</v>
      </c>
      <c r="AC6281" t="s">
        <v>52</v>
      </c>
      <c r="AD6281" t="s">
        <v>52</v>
      </c>
      <c r="AE6281" t="s">
        <v>52</v>
      </c>
      <c r="AF6281" t="s">
        <v>52</v>
      </c>
      <c r="AG6281" t="s">
        <v>52</v>
      </c>
      <c r="AH6281" t="s">
        <v>53</v>
      </c>
      <c r="AI6281" t="s">
        <v>60</v>
      </c>
      <c r="AJ6281" t="s">
        <v>52</v>
      </c>
      <c r="AK6281" t="s">
        <v>61</v>
      </c>
      <c r="AL6281">
        <v>76.099999999999994</v>
      </c>
      <c r="AM6281">
        <v>257.60000000000002</v>
      </c>
      <c r="AN6281">
        <v>0</v>
      </c>
      <c r="AO6281">
        <v>0</v>
      </c>
      <c r="AP6281">
        <v>43.05</v>
      </c>
      <c r="AQ6281">
        <v>300.64999999999998</v>
      </c>
      <c r="AR6281">
        <v>4</v>
      </c>
      <c r="AS6281" t="s">
        <v>883</v>
      </c>
      <c r="AT6281" t="s">
        <v>52</v>
      </c>
      <c r="AU6281">
        <v>25</v>
      </c>
      <c r="AV6281">
        <v>2650</v>
      </c>
      <c r="AY6281" t="str">
        <f>IF(AND(Table1[[#This Row],[Contract]]="Month-to-Month", Table1[[#This Row],[Tenure in Months]]&lt;6, Table1[[#This Row],[Payment Method]]="Bank Withdrawal"), "High Risk", IF(OR(Table1[[#This Row],[Contract]]="Month-to-Month", Table1[[#This Row],[Tenure in Months]]&lt;12), "Medium Risk", "Low Risk"))</f>
        <v>High Risk</v>
      </c>
    </row>
    <row r="6282" spans="1:51" x14ac:dyDescent="0.35">
      <c r="A6282" t="s">
        <v>7486</v>
      </c>
      <c r="B6282" t="s">
        <v>66</v>
      </c>
      <c r="C6282">
        <v>42</v>
      </c>
      <c r="D6282" t="s">
        <v>52</v>
      </c>
      <c r="E6282" t="s">
        <v>52</v>
      </c>
      <c r="F6282" t="s">
        <v>52</v>
      </c>
      <c r="G6282" t="s">
        <v>52</v>
      </c>
      <c r="H6282">
        <v>0</v>
      </c>
      <c r="I6282" t="s">
        <v>54</v>
      </c>
      <c r="J6282" t="s">
        <v>55</v>
      </c>
      <c r="K6282" t="s">
        <v>1483</v>
      </c>
      <c r="L6282">
        <v>94043</v>
      </c>
      <c r="M6282">
        <v>37.419725</v>
      </c>
      <c r="N6282">
        <v>-122.06294699999999</v>
      </c>
      <c r="O6282">
        <v>27822</v>
      </c>
      <c r="P6282" t="s">
        <v>57</v>
      </c>
      <c r="Q6282" t="s">
        <v>52</v>
      </c>
      <c r="R6282">
        <v>0</v>
      </c>
      <c r="S6282">
        <v>62</v>
      </c>
      <c r="T6282" t="s">
        <v>92</v>
      </c>
      <c r="U6282" t="s">
        <v>53</v>
      </c>
      <c r="V6282">
        <v>32.29</v>
      </c>
      <c r="W6282" t="s">
        <v>53</v>
      </c>
      <c r="X6282" t="s">
        <v>53</v>
      </c>
      <c r="Y6282" t="s">
        <v>68</v>
      </c>
      <c r="Z6282">
        <v>26</v>
      </c>
      <c r="AA6282" t="s">
        <v>52</v>
      </c>
      <c r="AB6282" t="s">
        <v>52</v>
      </c>
      <c r="AC6282" t="s">
        <v>52</v>
      </c>
      <c r="AD6282" t="s">
        <v>52</v>
      </c>
      <c r="AE6282" t="s">
        <v>53</v>
      </c>
      <c r="AF6282" t="s">
        <v>53</v>
      </c>
      <c r="AG6282" t="s">
        <v>53</v>
      </c>
      <c r="AH6282" t="s">
        <v>53</v>
      </c>
      <c r="AI6282" t="s">
        <v>124</v>
      </c>
      <c r="AJ6282" t="s">
        <v>53</v>
      </c>
      <c r="AK6282" t="s">
        <v>61</v>
      </c>
      <c r="AL6282">
        <v>94</v>
      </c>
      <c r="AM6282">
        <v>5757.2</v>
      </c>
      <c r="AN6282">
        <v>0</v>
      </c>
      <c r="AO6282">
        <v>0</v>
      </c>
      <c r="AP6282">
        <v>2001.98</v>
      </c>
      <c r="AQ6282">
        <v>7759.18</v>
      </c>
      <c r="AR6282">
        <v>3</v>
      </c>
      <c r="AS6282" t="s">
        <v>881</v>
      </c>
      <c r="AT6282" t="s">
        <v>52</v>
      </c>
      <c r="AU6282">
        <v>25</v>
      </c>
      <c r="AV6282">
        <v>4778</v>
      </c>
      <c r="AY6282" t="str">
        <f>IF(AND(Table1[[#This Row],[Contract]]="Month-to-Month", Table1[[#This Row],[Tenure in Months]]&lt;6, Table1[[#This Row],[Payment Method]]="Bank Withdrawal"), "High Risk", IF(OR(Table1[[#This Row],[Contract]]="Month-to-Month", Table1[[#This Row],[Tenure in Months]]&lt;12), "Medium Risk", "Low Risk"))</f>
        <v>Low Risk</v>
      </c>
    </row>
    <row r="6283" spans="1:51" x14ac:dyDescent="0.35">
      <c r="A6283" t="s">
        <v>7487</v>
      </c>
      <c r="B6283" t="s">
        <v>51</v>
      </c>
      <c r="C6283">
        <v>26</v>
      </c>
      <c r="D6283" t="s">
        <v>53</v>
      </c>
      <c r="E6283" t="s">
        <v>52</v>
      </c>
      <c r="F6283" t="s">
        <v>53</v>
      </c>
      <c r="G6283" t="s">
        <v>53</v>
      </c>
      <c r="H6283">
        <v>2</v>
      </c>
      <c r="I6283" t="s">
        <v>54</v>
      </c>
      <c r="J6283" t="s">
        <v>55</v>
      </c>
      <c r="K6283" t="s">
        <v>1023</v>
      </c>
      <c r="L6283">
        <v>94044</v>
      </c>
      <c r="M6283">
        <v>37.573633000000001</v>
      </c>
      <c r="N6283">
        <v>-122.455167</v>
      </c>
      <c r="O6283">
        <v>38885</v>
      </c>
      <c r="P6283" t="s">
        <v>57</v>
      </c>
      <c r="Q6283" t="s">
        <v>53</v>
      </c>
      <c r="R6283">
        <v>1</v>
      </c>
      <c r="S6283">
        <v>72</v>
      </c>
      <c r="T6283" t="s">
        <v>229</v>
      </c>
      <c r="U6283" t="s">
        <v>53</v>
      </c>
      <c r="V6283">
        <v>45.93</v>
      </c>
      <c r="W6283" t="s">
        <v>53</v>
      </c>
      <c r="X6283" t="s">
        <v>53</v>
      </c>
      <c r="Y6283" t="s">
        <v>68</v>
      </c>
      <c r="Z6283">
        <v>30</v>
      </c>
      <c r="AA6283" t="s">
        <v>53</v>
      </c>
      <c r="AB6283" t="s">
        <v>53</v>
      </c>
      <c r="AC6283" t="s">
        <v>53</v>
      </c>
      <c r="AD6283" t="s">
        <v>53</v>
      </c>
      <c r="AE6283" t="s">
        <v>52</v>
      </c>
      <c r="AF6283" t="s">
        <v>53</v>
      </c>
      <c r="AG6283" t="s">
        <v>53</v>
      </c>
      <c r="AH6283" t="s">
        <v>53</v>
      </c>
      <c r="AI6283" t="s">
        <v>334</v>
      </c>
      <c r="AJ6283" t="s">
        <v>52</v>
      </c>
      <c r="AK6283" t="s">
        <v>69</v>
      </c>
      <c r="AL6283">
        <v>103.95</v>
      </c>
      <c r="AM6283">
        <v>7517.7</v>
      </c>
      <c r="AN6283">
        <v>0</v>
      </c>
      <c r="AO6283">
        <v>0</v>
      </c>
      <c r="AP6283">
        <v>3306.96</v>
      </c>
      <c r="AQ6283">
        <v>10824.66</v>
      </c>
      <c r="AR6283">
        <v>3</v>
      </c>
      <c r="AS6283" t="s">
        <v>881</v>
      </c>
      <c r="AT6283" t="s">
        <v>52</v>
      </c>
      <c r="AU6283">
        <v>26</v>
      </c>
      <c r="AV6283">
        <v>4495</v>
      </c>
      <c r="AY6283" t="str">
        <f>IF(AND(Table1[[#This Row],[Contract]]="Month-to-Month", Table1[[#This Row],[Tenure in Months]]&lt;6, Table1[[#This Row],[Payment Method]]="Bank Withdrawal"), "High Risk", IF(OR(Table1[[#This Row],[Contract]]="Month-to-Month", Table1[[#This Row],[Tenure in Months]]&lt;12), "Medium Risk", "Low Risk"))</f>
        <v>Low Risk</v>
      </c>
    </row>
    <row r="6284" spans="1:51" x14ac:dyDescent="0.35">
      <c r="A6284" t="s">
        <v>7488</v>
      </c>
      <c r="B6284" t="s">
        <v>51</v>
      </c>
      <c r="C6284">
        <v>56</v>
      </c>
      <c r="D6284" t="s">
        <v>52</v>
      </c>
      <c r="E6284" t="s">
        <v>52</v>
      </c>
      <c r="F6284" t="s">
        <v>53</v>
      </c>
      <c r="G6284" t="s">
        <v>52</v>
      </c>
      <c r="H6284">
        <v>0</v>
      </c>
      <c r="I6284" t="s">
        <v>54</v>
      </c>
      <c r="J6284" t="s">
        <v>55</v>
      </c>
      <c r="K6284" t="s">
        <v>2077</v>
      </c>
      <c r="L6284">
        <v>94060</v>
      </c>
      <c r="M6284">
        <v>37.225650000000002</v>
      </c>
      <c r="N6284">
        <v>-122.297533</v>
      </c>
      <c r="O6284">
        <v>2055</v>
      </c>
      <c r="P6284" t="s">
        <v>57</v>
      </c>
      <c r="Q6284" t="s">
        <v>53</v>
      </c>
      <c r="R6284">
        <v>2</v>
      </c>
      <c r="S6284">
        <v>63</v>
      </c>
      <c r="T6284" t="s">
        <v>92</v>
      </c>
      <c r="U6284" t="s">
        <v>53</v>
      </c>
      <c r="V6284">
        <v>38.36</v>
      </c>
      <c r="W6284" t="s">
        <v>52</v>
      </c>
      <c r="X6284" t="s">
        <v>52</v>
      </c>
      <c r="Y6284" t="s">
        <v>58</v>
      </c>
      <c r="Z6284">
        <v>0</v>
      </c>
      <c r="AA6284" t="s">
        <v>52</v>
      </c>
      <c r="AB6284" t="s">
        <v>52</v>
      </c>
      <c r="AC6284" t="s">
        <v>52</v>
      </c>
      <c r="AD6284" t="s">
        <v>52</v>
      </c>
      <c r="AE6284" t="s">
        <v>52</v>
      </c>
      <c r="AF6284" t="s">
        <v>52</v>
      </c>
      <c r="AG6284" t="s">
        <v>52</v>
      </c>
      <c r="AH6284" t="s">
        <v>52</v>
      </c>
      <c r="AI6284" t="s">
        <v>334</v>
      </c>
      <c r="AJ6284" t="s">
        <v>53</v>
      </c>
      <c r="AK6284" t="s">
        <v>61</v>
      </c>
      <c r="AL6284">
        <v>19.95</v>
      </c>
      <c r="AM6284">
        <v>1234.8</v>
      </c>
      <c r="AN6284">
        <v>0</v>
      </c>
      <c r="AO6284">
        <v>0</v>
      </c>
      <c r="AP6284">
        <v>2416.6799999999998</v>
      </c>
      <c r="AQ6284">
        <v>3651.47999999999</v>
      </c>
      <c r="AR6284">
        <v>3</v>
      </c>
      <c r="AS6284" t="s">
        <v>881</v>
      </c>
      <c r="AT6284" t="s">
        <v>52</v>
      </c>
      <c r="AU6284">
        <v>74</v>
      </c>
      <c r="AV6284">
        <v>5151</v>
      </c>
      <c r="AY6284" t="str">
        <f>IF(AND(Table1[[#This Row],[Contract]]="Month-to-Month", Table1[[#This Row],[Tenure in Months]]&lt;6, Table1[[#This Row],[Payment Method]]="Bank Withdrawal"), "High Risk", IF(OR(Table1[[#This Row],[Contract]]="Month-to-Month", Table1[[#This Row],[Tenure in Months]]&lt;12), "Medium Risk", "Low Risk"))</f>
        <v>Low Risk</v>
      </c>
    </row>
    <row r="6285" spans="1:51" x14ac:dyDescent="0.35">
      <c r="A6285" t="s">
        <v>7489</v>
      </c>
      <c r="B6285" t="s">
        <v>51</v>
      </c>
      <c r="C6285">
        <v>19</v>
      </c>
      <c r="D6285" t="s">
        <v>53</v>
      </c>
      <c r="E6285" t="s">
        <v>52</v>
      </c>
      <c r="F6285" t="s">
        <v>53</v>
      </c>
      <c r="G6285" t="s">
        <v>52</v>
      </c>
      <c r="H6285">
        <v>0</v>
      </c>
      <c r="I6285" t="s">
        <v>54</v>
      </c>
      <c r="J6285" t="s">
        <v>55</v>
      </c>
      <c r="K6285" t="s">
        <v>748</v>
      </c>
      <c r="L6285">
        <v>94065</v>
      </c>
      <c r="M6285">
        <v>37.527496999999997</v>
      </c>
      <c r="N6285">
        <v>-122.230941</v>
      </c>
      <c r="O6285">
        <v>10658</v>
      </c>
      <c r="P6285" t="s">
        <v>57</v>
      </c>
      <c r="Q6285" t="s">
        <v>53</v>
      </c>
      <c r="R6285">
        <v>4</v>
      </c>
      <c r="S6285">
        <v>62</v>
      </c>
      <c r="T6285" t="s">
        <v>92</v>
      </c>
      <c r="U6285" t="s">
        <v>53</v>
      </c>
      <c r="V6285">
        <v>30.51</v>
      </c>
      <c r="W6285" t="s">
        <v>53</v>
      </c>
      <c r="X6285" t="s">
        <v>53</v>
      </c>
      <c r="Y6285" t="s">
        <v>68</v>
      </c>
      <c r="Z6285">
        <v>41</v>
      </c>
      <c r="AA6285" t="s">
        <v>53</v>
      </c>
      <c r="AB6285" t="s">
        <v>53</v>
      </c>
      <c r="AC6285" t="s">
        <v>52</v>
      </c>
      <c r="AD6285" t="s">
        <v>52</v>
      </c>
      <c r="AE6285" t="s">
        <v>52</v>
      </c>
      <c r="AF6285" t="s">
        <v>53</v>
      </c>
      <c r="AG6285" t="s">
        <v>53</v>
      </c>
      <c r="AH6285" t="s">
        <v>53</v>
      </c>
      <c r="AI6285" t="s">
        <v>124</v>
      </c>
      <c r="AJ6285" t="s">
        <v>52</v>
      </c>
      <c r="AK6285" t="s">
        <v>61</v>
      </c>
      <c r="AL6285">
        <v>96.1</v>
      </c>
      <c r="AM6285">
        <v>6001.45</v>
      </c>
      <c r="AN6285">
        <v>0</v>
      </c>
      <c r="AO6285">
        <v>0</v>
      </c>
      <c r="AP6285">
        <v>1891.62</v>
      </c>
      <c r="AQ6285">
        <v>7893.07</v>
      </c>
      <c r="AR6285">
        <v>4</v>
      </c>
      <c r="AS6285" t="s">
        <v>881</v>
      </c>
      <c r="AT6285" t="s">
        <v>52</v>
      </c>
      <c r="AU6285">
        <v>61</v>
      </c>
      <c r="AV6285">
        <v>6139</v>
      </c>
      <c r="AY6285" t="str">
        <f>IF(AND(Table1[[#This Row],[Contract]]="Month-to-Month", Table1[[#This Row],[Tenure in Months]]&lt;6, Table1[[#This Row],[Payment Method]]="Bank Withdrawal"), "High Risk", IF(OR(Table1[[#This Row],[Contract]]="Month-to-Month", Table1[[#This Row],[Tenure in Months]]&lt;12), "Medium Risk", "Low Risk"))</f>
        <v>Low Risk</v>
      </c>
    </row>
    <row r="6286" spans="1:51" x14ac:dyDescent="0.35">
      <c r="A6286" t="s">
        <v>7490</v>
      </c>
      <c r="B6286" t="s">
        <v>66</v>
      </c>
      <c r="C6286">
        <v>34</v>
      </c>
      <c r="D6286" t="s">
        <v>52</v>
      </c>
      <c r="E6286" t="s">
        <v>52</v>
      </c>
      <c r="F6286" t="s">
        <v>52</v>
      </c>
      <c r="G6286" t="s">
        <v>52</v>
      </c>
      <c r="H6286">
        <v>0</v>
      </c>
      <c r="I6286" t="s">
        <v>54</v>
      </c>
      <c r="J6286" t="s">
        <v>55</v>
      </c>
      <c r="K6286" t="s">
        <v>2079</v>
      </c>
      <c r="L6286">
        <v>94066</v>
      </c>
      <c r="M6286">
        <v>37.624436000000003</v>
      </c>
      <c r="N6286">
        <v>-122.430661</v>
      </c>
      <c r="O6286">
        <v>39566</v>
      </c>
      <c r="P6286" t="s">
        <v>57</v>
      </c>
      <c r="Q6286" t="s">
        <v>52</v>
      </c>
      <c r="R6286">
        <v>0</v>
      </c>
      <c r="S6286">
        <v>15</v>
      </c>
      <c r="T6286" t="s">
        <v>72</v>
      </c>
      <c r="U6286" t="s">
        <v>53</v>
      </c>
      <c r="V6286">
        <v>26.54</v>
      </c>
      <c r="W6286" t="s">
        <v>53</v>
      </c>
      <c r="X6286" t="s">
        <v>53</v>
      </c>
      <c r="Y6286" t="s">
        <v>59</v>
      </c>
      <c r="Z6286">
        <v>18</v>
      </c>
      <c r="AA6286" t="s">
        <v>52</v>
      </c>
      <c r="AB6286" t="s">
        <v>52</v>
      </c>
      <c r="AC6286" t="s">
        <v>52</v>
      </c>
      <c r="AD6286" t="s">
        <v>52</v>
      </c>
      <c r="AE6286" t="s">
        <v>52</v>
      </c>
      <c r="AF6286" t="s">
        <v>52</v>
      </c>
      <c r="AG6286" t="s">
        <v>52</v>
      </c>
      <c r="AH6286" t="s">
        <v>53</v>
      </c>
      <c r="AI6286" t="s">
        <v>60</v>
      </c>
      <c r="AJ6286" t="s">
        <v>53</v>
      </c>
      <c r="AK6286" t="s">
        <v>69</v>
      </c>
      <c r="AL6286">
        <v>48.8</v>
      </c>
      <c r="AM6286">
        <v>720.1</v>
      </c>
      <c r="AN6286">
        <v>0</v>
      </c>
      <c r="AO6286">
        <v>0</v>
      </c>
      <c r="AP6286">
        <v>398.099999999999</v>
      </c>
      <c r="AQ6286">
        <v>1118.2</v>
      </c>
      <c r="AR6286">
        <v>4</v>
      </c>
      <c r="AS6286" t="s">
        <v>881</v>
      </c>
      <c r="AT6286" t="s">
        <v>52</v>
      </c>
      <c r="AU6286">
        <v>57</v>
      </c>
      <c r="AV6286">
        <v>2577</v>
      </c>
      <c r="AY6286" t="str">
        <f>IF(AND(Table1[[#This Row],[Contract]]="Month-to-Month", Table1[[#This Row],[Tenure in Months]]&lt;6, Table1[[#This Row],[Payment Method]]="Bank Withdrawal"), "High Risk", IF(OR(Table1[[#This Row],[Contract]]="Month-to-Month", Table1[[#This Row],[Tenure in Months]]&lt;12), "Medium Risk", "Low Risk"))</f>
        <v>Medium Risk</v>
      </c>
    </row>
    <row r="6287" spans="1:51" x14ac:dyDescent="0.35">
      <c r="A6287" t="s">
        <v>7491</v>
      </c>
      <c r="B6287" t="s">
        <v>66</v>
      </c>
      <c r="C6287">
        <v>38</v>
      </c>
      <c r="D6287" t="s">
        <v>52</v>
      </c>
      <c r="E6287" t="s">
        <v>52</v>
      </c>
      <c r="F6287" t="s">
        <v>52</v>
      </c>
      <c r="G6287" t="s">
        <v>52</v>
      </c>
      <c r="H6287">
        <v>0</v>
      </c>
      <c r="I6287" t="s">
        <v>54</v>
      </c>
      <c r="J6287" t="s">
        <v>55</v>
      </c>
      <c r="K6287" t="s">
        <v>4213</v>
      </c>
      <c r="L6287">
        <v>94070</v>
      </c>
      <c r="M6287">
        <v>37.497914999999999</v>
      </c>
      <c r="N6287">
        <v>-122.26736099999999</v>
      </c>
      <c r="O6287">
        <v>28098</v>
      </c>
      <c r="P6287" t="s">
        <v>57</v>
      </c>
      <c r="Q6287" t="s">
        <v>52</v>
      </c>
      <c r="R6287">
        <v>0</v>
      </c>
      <c r="S6287">
        <v>55</v>
      </c>
      <c r="T6287" t="s">
        <v>92</v>
      </c>
      <c r="U6287" t="s">
        <v>53</v>
      </c>
      <c r="V6287">
        <v>3.62</v>
      </c>
      <c r="W6287" t="s">
        <v>52</v>
      </c>
      <c r="X6287" t="s">
        <v>53</v>
      </c>
      <c r="Y6287" t="s">
        <v>59</v>
      </c>
      <c r="Z6287">
        <v>17</v>
      </c>
      <c r="AA6287" t="s">
        <v>53</v>
      </c>
      <c r="AB6287" t="s">
        <v>52</v>
      </c>
      <c r="AC6287" t="s">
        <v>52</v>
      </c>
      <c r="AD6287" t="s">
        <v>52</v>
      </c>
      <c r="AE6287" t="s">
        <v>52</v>
      </c>
      <c r="AF6287" t="s">
        <v>52</v>
      </c>
      <c r="AG6287" t="s">
        <v>52</v>
      </c>
      <c r="AH6287" t="s">
        <v>53</v>
      </c>
      <c r="AI6287" t="s">
        <v>60</v>
      </c>
      <c r="AJ6287" t="s">
        <v>53</v>
      </c>
      <c r="AK6287" t="s">
        <v>69</v>
      </c>
      <c r="AL6287">
        <v>50.55</v>
      </c>
      <c r="AM6287">
        <v>2832.75</v>
      </c>
      <c r="AN6287">
        <v>0</v>
      </c>
      <c r="AO6287">
        <v>0</v>
      </c>
      <c r="AP6287">
        <v>199.1</v>
      </c>
      <c r="AQ6287">
        <v>3031.85</v>
      </c>
      <c r="AR6287">
        <v>3</v>
      </c>
      <c r="AS6287" t="s">
        <v>881</v>
      </c>
      <c r="AT6287" t="s">
        <v>52</v>
      </c>
      <c r="AU6287">
        <v>44</v>
      </c>
      <c r="AV6287">
        <v>6250</v>
      </c>
      <c r="AY6287" t="str">
        <f>IF(AND(Table1[[#This Row],[Contract]]="Month-to-Month", Table1[[#This Row],[Tenure in Months]]&lt;6, Table1[[#This Row],[Payment Method]]="Bank Withdrawal"), "High Risk", IF(OR(Table1[[#This Row],[Contract]]="Month-to-Month", Table1[[#This Row],[Tenure in Months]]&lt;12), "Medium Risk", "Low Risk"))</f>
        <v>Medium Risk</v>
      </c>
    </row>
    <row r="6288" spans="1:51" x14ac:dyDescent="0.35">
      <c r="A6288" t="s">
        <v>7492</v>
      </c>
      <c r="B6288" t="s">
        <v>66</v>
      </c>
      <c r="C6288">
        <v>59</v>
      </c>
      <c r="D6288" t="s">
        <v>52</v>
      </c>
      <c r="E6288" t="s">
        <v>52</v>
      </c>
      <c r="F6288" t="s">
        <v>52</v>
      </c>
      <c r="G6288" t="s">
        <v>52</v>
      </c>
      <c r="H6288">
        <v>0</v>
      </c>
      <c r="I6288" t="s">
        <v>54</v>
      </c>
      <c r="J6288" t="s">
        <v>55</v>
      </c>
      <c r="K6288" t="s">
        <v>1485</v>
      </c>
      <c r="L6288">
        <v>94074</v>
      </c>
      <c r="M6288">
        <v>37.331761999999998</v>
      </c>
      <c r="N6288">
        <v>-122.341444</v>
      </c>
      <c r="O6288">
        <v>291</v>
      </c>
      <c r="P6288" t="s">
        <v>57</v>
      </c>
      <c r="Q6288" t="s">
        <v>52</v>
      </c>
      <c r="R6288">
        <v>0</v>
      </c>
      <c r="S6288">
        <v>11</v>
      </c>
      <c r="T6288" t="s">
        <v>72</v>
      </c>
      <c r="U6288" t="s">
        <v>53</v>
      </c>
      <c r="V6288">
        <v>29.16</v>
      </c>
      <c r="W6288" t="s">
        <v>52</v>
      </c>
      <c r="X6288" t="s">
        <v>53</v>
      </c>
      <c r="Y6288" t="s">
        <v>59</v>
      </c>
      <c r="Z6288">
        <v>3</v>
      </c>
      <c r="AA6288" t="s">
        <v>52</v>
      </c>
      <c r="AB6288" t="s">
        <v>52</v>
      </c>
      <c r="AC6288" t="s">
        <v>52</v>
      </c>
      <c r="AD6288" t="s">
        <v>52</v>
      </c>
      <c r="AE6288" t="s">
        <v>52</v>
      </c>
      <c r="AF6288" t="s">
        <v>52</v>
      </c>
      <c r="AG6288" t="s">
        <v>52</v>
      </c>
      <c r="AH6288" t="s">
        <v>53</v>
      </c>
      <c r="AI6288" t="s">
        <v>60</v>
      </c>
      <c r="AJ6288" t="s">
        <v>53</v>
      </c>
      <c r="AK6288" t="s">
        <v>69</v>
      </c>
      <c r="AL6288">
        <v>44.65</v>
      </c>
      <c r="AM6288">
        <v>472.25</v>
      </c>
      <c r="AN6288">
        <v>0</v>
      </c>
      <c r="AO6288">
        <v>0</v>
      </c>
      <c r="AP6288">
        <v>320.76</v>
      </c>
      <c r="AQ6288">
        <v>793.01</v>
      </c>
      <c r="AR6288">
        <v>3</v>
      </c>
      <c r="AS6288" t="s">
        <v>881</v>
      </c>
      <c r="AT6288" t="s">
        <v>52</v>
      </c>
      <c r="AU6288">
        <v>64</v>
      </c>
      <c r="AV6288">
        <v>4492</v>
      </c>
      <c r="AY6288" t="str">
        <f>IF(AND(Table1[[#This Row],[Contract]]="Month-to-Month", Table1[[#This Row],[Tenure in Months]]&lt;6, Table1[[#This Row],[Payment Method]]="Bank Withdrawal"), "High Risk", IF(OR(Table1[[#This Row],[Contract]]="Month-to-Month", Table1[[#This Row],[Tenure in Months]]&lt;12), "Medium Risk", "Low Risk"))</f>
        <v>Medium Risk</v>
      </c>
    </row>
    <row r="6289" spans="1:51" x14ac:dyDescent="0.35">
      <c r="A6289" t="s">
        <v>7493</v>
      </c>
      <c r="B6289" t="s">
        <v>66</v>
      </c>
      <c r="C6289">
        <v>24</v>
      </c>
      <c r="D6289" t="s">
        <v>53</v>
      </c>
      <c r="E6289" t="s">
        <v>52</v>
      </c>
      <c r="F6289" t="s">
        <v>52</v>
      </c>
      <c r="G6289" t="s">
        <v>52</v>
      </c>
      <c r="H6289">
        <v>0</v>
      </c>
      <c r="I6289" t="s">
        <v>54</v>
      </c>
      <c r="J6289" t="s">
        <v>55</v>
      </c>
      <c r="K6289" t="s">
        <v>2082</v>
      </c>
      <c r="L6289">
        <v>94086</v>
      </c>
      <c r="M6289">
        <v>37.378540999999998</v>
      </c>
      <c r="N6289">
        <v>-122.020456</v>
      </c>
      <c r="O6289">
        <v>64010</v>
      </c>
      <c r="P6289" t="s">
        <v>57</v>
      </c>
      <c r="Q6289" t="s">
        <v>52</v>
      </c>
      <c r="R6289">
        <v>0</v>
      </c>
      <c r="S6289">
        <v>61</v>
      </c>
      <c r="T6289" t="s">
        <v>92</v>
      </c>
      <c r="U6289" t="s">
        <v>53</v>
      </c>
      <c r="V6289">
        <v>25.91</v>
      </c>
      <c r="W6289" t="s">
        <v>52</v>
      </c>
      <c r="X6289" t="s">
        <v>52</v>
      </c>
      <c r="Y6289" t="s">
        <v>58</v>
      </c>
      <c r="Z6289">
        <v>0</v>
      </c>
      <c r="AA6289" t="s">
        <v>52</v>
      </c>
      <c r="AB6289" t="s">
        <v>52</v>
      </c>
      <c r="AC6289" t="s">
        <v>52</v>
      </c>
      <c r="AD6289" t="s">
        <v>52</v>
      </c>
      <c r="AE6289" t="s">
        <v>52</v>
      </c>
      <c r="AF6289" t="s">
        <v>52</v>
      </c>
      <c r="AG6289" t="s">
        <v>52</v>
      </c>
      <c r="AH6289" t="s">
        <v>52</v>
      </c>
      <c r="AI6289" t="s">
        <v>124</v>
      </c>
      <c r="AJ6289" t="s">
        <v>52</v>
      </c>
      <c r="AK6289" t="s">
        <v>61</v>
      </c>
      <c r="AL6289">
        <v>19.45</v>
      </c>
      <c r="AM6289">
        <v>1336.35</v>
      </c>
      <c r="AN6289">
        <v>0</v>
      </c>
      <c r="AO6289">
        <v>0</v>
      </c>
      <c r="AP6289">
        <v>1580.51</v>
      </c>
      <c r="AQ6289">
        <v>2916.8599999999901</v>
      </c>
      <c r="AR6289">
        <v>4</v>
      </c>
      <c r="AS6289" t="s">
        <v>881</v>
      </c>
      <c r="AT6289" t="s">
        <v>52</v>
      </c>
      <c r="AU6289">
        <v>26</v>
      </c>
      <c r="AV6289">
        <v>4559</v>
      </c>
      <c r="AY6289" t="str">
        <f>IF(AND(Table1[[#This Row],[Contract]]="Month-to-Month", Table1[[#This Row],[Tenure in Months]]&lt;6, Table1[[#This Row],[Payment Method]]="Bank Withdrawal"), "High Risk", IF(OR(Table1[[#This Row],[Contract]]="Month-to-Month", Table1[[#This Row],[Tenure in Months]]&lt;12), "Medium Risk", "Low Risk"))</f>
        <v>Low Risk</v>
      </c>
    </row>
    <row r="6290" spans="1:51" x14ac:dyDescent="0.35">
      <c r="A6290" t="s">
        <v>7494</v>
      </c>
      <c r="B6290" t="s">
        <v>66</v>
      </c>
      <c r="C6290">
        <v>38</v>
      </c>
      <c r="D6290" t="s">
        <v>52</v>
      </c>
      <c r="E6290" t="s">
        <v>52</v>
      </c>
      <c r="F6290" t="s">
        <v>53</v>
      </c>
      <c r="G6290" t="s">
        <v>52</v>
      </c>
      <c r="H6290">
        <v>0</v>
      </c>
      <c r="I6290" t="s">
        <v>54</v>
      </c>
      <c r="J6290" t="s">
        <v>55</v>
      </c>
      <c r="K6290" t="s">
        <v>2082</v>
      </c>
      <c r="L6290">
        <v>94087</v>
      </c>
      <c r="M6290">
        <v>37.351100000000002</v>
      </c>
      <c r="N6290">
        <v>-122.037311</v>
      </c>
      <c r="O6290">
        <v>50070</v>
      </c>
      <c r="P6290" t="s">
        <v>57</v>
      </c>
      <c r="Q6290" t="s">
        <v>53</v>
      </c>
      <c r="R6290">
        <v>7</v>
      </c>
      <c r="S6290">
        <v>71</v>
      </c>
      <c r="T6290" t="s">
        <v>229</v>
      </c>
      <c r="U6290" t="s">
        <v>53</v>
      </c>
      <c r="V6290">
        <v>19.899999999999999</v>
      </c>
      <c r="W6290" t="s">
        <v>53</v>
      </c>
      <c r="X6290" t="s">
        <v>53</v>
      </c>
      <c r="Y6290" t="s">
        <v>59</v>
      </c>
      <c r="Z6290">
        <v>27</v>
      </c>
      <c r="AA6290" t="s">
        <v>53</v>
      </c>
      <c r="AB6290" t="s">
        <v>53</v>
      </c>
      <c r="AC6290" t="s">
        <v>53</v>
      </c>
      <c r="AD6290" t="s">
        <v>53</v>
      </c>
      <c r="AE6290" t="s">
        <v>53</v>
      </c>
      <c r="AF6290" t="s">
        <v>53</v>
      </c>
      <c r="AG6290" t="s">
        <v>53</v>
      </c>
      <c r="AH6290" t="s">
        <v>53</v>
      </c>
      <c r="AI6290" t="s">
        <v>334</v>
      </c>
      <c r="AJ6290" t="s">
        <v>52</v>
      </c>
      <c r="AK6290" t="s">
        <v>69</v>
      </c>
      <c r="AL6290">
        <v>89.3</v>
      </c>
      <c r="AM6290">
        <v>6388.65</v>
      </c>
      <c r="AN6290">
        <v>0</v>
      </c>
      <c r="AO6290">
        <v>0</v>
      </c>
      <c r="AP6290">
        <v>1412.8999999999901</v>
      </c>
      <c r="AQ6290">
        <v>7801.5499999999902</v>
      </c>
      <c r="AR6290">
        <v>3</v>
      </c>
      <c r="AS6290" t="s">
        <v>881</v>
      </c>
      <c r="AT6290" t="s">
        <v>52</v>
      </c>
      <c r="AU6290">
        <v>30</v>
      </c>
      <c r="AV6290">
        <v>4658</v>
      </c>
      <c r="AY6290" t="str">
        <f>IF(AND(Table1[[#This Row],[Contract]]="Month-to-Month", Table1[[#This Row],[Tenure in Months]]&lt;6, Table1[[#This Row],[Payment Method]]="Bank Withdrawal"), "High Risk", IF(OR(Table1[[#This Row],[Contract]]="Month-to-Month", Table1[[#This Row],[Tenure in Months]]&lt;12), "Medium Risk", "Low Risk"))</f>
        <v>Low Risk</v>
      </c>
    </row>
    <row r="6291" spans="1:51" x14ac:dyDescent="0.35">
      <c r="A6291" t="s">
        <v>7495</v>
      </c>
      <c r="B6291" t="s">
        <v>51</v>
      </c>
      <c r="C6291">
        <v>33</v>
      </c>
      <c r="D6291" t="s">
        <v>52</v>
      </c>
      <c r="E6291" t="s">
        <v>52</v>
      </c>
      <c r="F6291" t="s">
        <v>52</v>
      </c>
      <c r="G6291" t="s">
        <v>52</v>
      </c>
      <c r="H6291">
        <v>0</v>
      </c>
      <c r="I6291" t="s">
        <v>54</v>
      </c>
      <c r="J6291" t="s">
        <v>55</v>
      </c>
      <c r="K6291" t="s">
        <v>179</v>
      </c>
      <c r="L6291">
        <v>94102</v>
      </c>
      <c r="M6291">
        <v>37.779499999999999</v>
      </c>
      <c r="N6291">
        <v>-122.41923300000001</v>
      </c>
      <c r="O6291">
        <v>28998</v>
      </c>
      <c r="P6291" t="s">
        <v>57</v>
      </c>
      <c r="Q6291" t="s">
        <v>52</v>
      </c>
      <c r="R6291">
        <v>0</v>
      </c>
      <c r="S6291">
        <v>35</v>
      </c>
      <c r="T6291" t="s">
        <v>75</v>
      </c>
      <c r="U6291" t="s">
        <v>53</v>
      </c>
      <c r="V6291">
        <v>4.24</v>
      </c>
      <c r="W6291" t="s">
        <v>52</v>
      </c>
      <c r="X6291" t="s">
        <v>52</v>
      </c>
      <c r="Y6291" t="s">
        <v>58</v>
      </c>
      <c r="Z6291">
        <v>0</v>
      </c>
      <c r="AA6291" t="s">
        <v>52</v>
      </c>
      <c r="AB6291" t="s">
        <v>52</v>
      </c>
      <c r="AC6291" t="s">
        <v>52</v>
      </c>
      <c r="AD6291" t="s">
        <v>52</v>
      </c>
      <c r="AE6291" t="s">
        <v>52</v>
      </c>
      <c r="AF6291" t="s">
        <v>52</v>
      </c>
      <c r="AG6291" t="s">
        <v>52</v>
      </c>
      <c r="AH6291" t="s">
        <v>52</v>
      </c>
      <c r="AI6291" t="s">
        <v>334</v>
      </c>
      <c r="AJ6291" t="s">
        <v>52</v>
      </c>
      <c r="AK6291" t="s">
        <v>69</v>
      </c>
      <c r="AL6291">
        <v>19.25</v>
      </c>
      <c r="AM6291">
        <v>677.9</v>
      </c>
      <c r="AN6291">
        <v>0</v>
      </c>
      <c r="AO6291">
        <v>0</v>
      </c>
      <c r="AP6291">
        <v>148.4</v>
      </c>
      <c r="AQ6291">
        <v>826.3</v>
      </c>
      <c r="AR6291">
        <v>4</v>
      </c>
      <c r="AS6291" t="s">
        <v>881</v>
      </c>
      <c r="AT6291" t="s">
        <v>52</v>
      </c>
      <c r="AU6291">
        <v>77</v>
      </c>
      <c r="AV6291">
        <v>2682</v>
      </c>
      <c r="AY6291" t="str">
        <f>IF(AND(Table1[[#This Row],[Contract]]="Month-to-Month", Table1[[#This Row],[Tenure in Months]]&lt;6, Table1[[#This Row],[Payment Method]]="Bank Withdrawal"), "High Risk", IF(OR(Table1[[#This Row],[Contract]]="Month-to-Month", Table1[[#This Row],[Tenure in Months]]&lt;12), "Medium Risk", "Low Risk"))</f>
        <v>Low Risk</v>
      </c>
    </row>
    <row r="6292" spans="1:51" x14ac:dyDescent="0.35">
      <c r="A6292" t="s">
        <v>7496</v>
      </c>
      <c r="B6292" t="s">
        <v>66</v>
      </c>
      <c r="C6292">
        <v>53</v>
      </c>
      <c r="D6292" t="s">
        <v>52</v>
      </c>
      <c r="E6292" t="s">
        <v>52</v>
      </c>
      <c r="F6292" t="s">
        <v>52</v>
      </c>
      <c r="G6292" t="s">
        <v>52</v>
      </c>
      <c r="H6292">
        <v>0</v>
      </c>
      <c r="I6292" t="s">
        <v>54</v>
      </c>
      <c r="J6292" t="s">
        <v>55</v>
      </c>
      <c r="K6292" t="s">
        <v>179</v>
      </c>
      <c r="L6292">
        <v>94103</v>
      </c>
      <c r="M6292">
        <v>37.773147000000002</v>
      </c>
      <c r="N6292">
        <v>-122.411287</v>
      </c>
      <c r="O6292">
        <v>23036</v>
      </c>
      <c r="P6292" t="s">
        <v>57</v>
      </c>
      <c r="Q6292" t="s">
        <v>52</v>
      </c>
      <c r="R6292">
        <v>0</v>
      </c>
      <c r="S6292">
        <v>17</v>
      </c>
      <c r="T6292" t="s">
        <v>72</v>
      </c>
      <c r="U6292" t="s">
        <v>53</v>
      </c>
      <c r="V6292">
        <v>41.78</v>
      </c>
      <c r="W6292" t="s">
        <v>52</v>
      </c>
      <c r="X6292" t="s">
        <v>53</v>
      </c>
      <c r="Y6292" t="s">
        <v>68</v>
      </c>
      <c r="Z6292">
        <v>16</v>
      </c>
      <c r="AA6292" t="s">
        <v>52</v>
      </c>
      <c r="AB6292" t="s">
        <v>52</v>
      </c>
      <c r="AC6292" t="s">
        <v>52</v>
      </c>
      <c r="AD6292" t="s">
        <v>52</v>
      </c>
      <c r="AE6292" t="s">
        <v>52</v>
      </c>
      <c r="AF6292" t="s">
        <v>52</v>
      </c>
      <c r="AG6292" t="s">
        <v>52</v>
      </c>
      <c r="AH6292" t="s">
        <v>53</v>
      </c>
      <c r="AI6292" t="s">
        <v>60</v>
      </c>
      <c r="AJ6292" t="s">
        <v>52</v>
      </c>
      <c r="AK6292" t="s">
        <v>61</v>
      </c>
      <c r="AL6292">
        <v>70.5</v>
      </c>
      <c r="AM6292">
        <v>1165.5999999999999</v>
      </c>
      <c r="AN6292">
        <v>0</v>
      </c>
      <c r="AO6292">
        <v>0</v>
      </c>
      <c r="AP6292">
        <v>710.26</v>
      </c>
      <c r="AQ6292">
        <v>1875.86</v>
      </c>
      <c r="AR6292">
        <v>3</v>
      </c>
      <c r="AS6292" t="s">
        <v>881</v>
      </c>
      <c r="AT6292" t="s">
        <v>52</v>
      </c>
      <c r="AU6292">
        <v>53</v>
      </c>
      <c r="AV6292">
        <v>3650</v>
      </c>
      <c r="AY6292" t="str">
        <f>IF(AND(Table1[[#This Row],[Contract]]="Month-to-Month", Table1[[#This Row],[Tenure in Months]]&lt;6, Table1[[#This Row],[Payment Method]]="Bank Withdrawal"), "High Risk", IF(OR(Table1[[#This Row],[Contract]]="Month-to-Month", Table1[[#This Row],[Tenure in Months]]&lt;12), "Medium Risk", "Low Risk"))</f>
        <v>Medium Risk</v>
      </c>
    </row>
    <row r="6293" spans="1:51" x14ac:dyDescent="0.35">
      <c r="A6293" t="s">
        <v>7497</v>
      </c>
      <c r="B6293" t="s">
        <v>66</v>
      </c>
      <c r="C6293">
        <v>21</v>
      </c>
      <c r="D6293" t="s">
        <v>53</v>
      </c>
      <c r="E6293" t="s">
        <v>52</v>
      </c>
      <c r="F6293" t="s">
        <v>53</v>
      </c>
      <c r="G6293" t="s">
        <v>52</v>
      </c>
      <c r="H6293">
        <v>0</v>
      </c>
      <c r="I6293" t="s">
        <v>54</v>
      </c>
      <c r="J6293" t="s">
        <v>55</v>
      </c>
      <c r="K6293" t="s">
        <v>179</v>
      </c>
      <c r="L6293">
        <v>94105</v>
      </c>
      <c r="M6293">
        <v>37.789167999999997</v>
      </c>
      <c r="N6293">
        <v>-122.395009</v>
      </c>
      <c r="O6293">
        <v>2066</v>
      </c>
      <c r="P6293" t="s">
        <v>57</v>
      </c>
      <c r="Q6293" t="s">
        <v>53</v>
      </c>
      <c r="R6293">
        <v>1</v>
      </c>
      <c r="S6293">
        <v>47</v>
      </c>
      <c r="T6293" t="s">
        <v>92</v>
      </c>
      <c r="U6293" t="s">
        <v>53</v>
      </c>
      <c r="V6293">
        <v>45.9</v>
      </c>
      <c r="W6293" t="s">
        <v>52</v>
      </c>
      <c r="X6293" t="s">
        <v>52</v>
      </c>
      <c r="Y6293" t="s">
        <v>58</v>
      </c>
      <c r="Z6293">
        <v>0</v>
      </c>
      <c r="AA6293" t="s">
        <v>52</v>
      </c>
      <c r="AB6293" t="s">
        <v>52</v>
      </c>
      <c r="AC6293" t="s">
        <v>52</v>
      </c>
      <c r="AD6293" t="s">
        <v>52</v>
      </c>
      <c r="AE6293" t="s">
        <v>52</v>
      </c>
      <c r="AF6293" t="s">
        <v>52</v>
      </c>
      <c r="AG6293" t="s">
        <v>52</v>
      </c>
      <c r="AH6293" t="s">
        <v>52</v>
      </c>
      <c r="AI6293" t="s">
        <v>334</v>
      </c>
      <c r="AJ6293" t="s">
        <v>52</v>
      </c>
      <c r="AK6293" t="s">
        <v>61</v>
      </c>
      <c r="AL6293">
        <v>19.649999999999999</v>
      </c>
      <c r="AM6293">
        <v>921.55</v>
      </c>
      <c r="AN6293">
        <v>0</v>
      </c>
      <c r="AO6293">
        <v>0</v>
      </c>
      <c r="AP6293">
        <v>2157.2999999999902</v>
      </c>
      <c r="AQ6293">
        <v>3078.8499999999899</v>
      </c>
      <c r="AR6293">
        <v>5</v>
      </c>
      <c r="AS6293" t="s">
        <v>881</v>
      </c>
      <c r="AT6293" t="s">
        <v>52</v>
      </c>
      <c r="AU6293">
        <v>28</v>
      </c>
      <c r="AV6293">
        <v>4159</v>
      </c>
      <c r="AY6293" t="str">
        <f>IF(AND(Table1[[#This Row],[Contract]]="Month-to-Month", Table1[[#This Row],[Tenure in Months]]&lt;6, Table1[[#This Row],[Payment Method]]="Bank Withdrawal"), "High Risk", IF(OR(Table1[[#This Row],[Contract]]="Month-to-Month", Table1[[#This Row],[Tenure in Months]]&lt;12), "Medium Risk", "Low Risk"))</f>
        <v>Low Risk</v>
      </c>
    </row>
    <row r="6294" spans="1:51" x14ac:dyDescent="0.35">
      <c r="A6294" t="s">
        <v>7498</v>
      </c>
      <c r="B6294" t="s">
        <v>66</v>
      </c>
      <c r="C6294">
        <v>35</v>
      </c>
      <c r="D6294" t="s">
        <v>52</v>
      </c>
      <c r="E6294" t="s">
        <v>52</v>
      </c>
      <c r="F6294" t="s">
        <v>53</v>
      </c>
      <c r="G6294" t="s">
        <v>52</v>
      </c>
      <c r="H6294">
        <v>0</v>
      </c>
      <c r="I6294" t="s">
        <v>54</v>
      </c>
      <c r="J6294" t="s">
        <v>55</v>
      </c>
      <c r="K6294" t="s">
        <v>179</v>
      </c>
      <c r="L6294">
        <v>94107</v>
      </c>
      <c r="M6294">
        <v>37.768881</v>
      </c>
      <c r="N6294">
        <v>-122.395521</v>
      </c>
      <c r="O6294">
        <v>17372</v>
      </c>
      <c r="P6294" t="s">
        <v>57</v>
      </c>
      <c r="Q6294" t="s">
        <v>53</v>
      </c>
      <c r="R6294">
        <v>9</v>
      </c>
      <c r="S6294">
        <v>3</v>
      </c>
      <c r="T6294" t="s">
        <v>58</v>
      </c>
      <c r="U6294" t="s">
        <v>53</v>
      </c>
      <c r="V6294">
        <v>11.77</v>
      </c>
      <c r="W6294" t="s">
        <v>52</v>
      </c>
      <c r="X6294" t="s">
        <v>52</v>
      </c>
      <c r="Y6294" t="s">
        <v>58</v>
      </c>
      <c r="Z6294">
        <v>0</v>
      </c>
      <c r="AA6294" t="s">
        <v>52</v>
      </c>
      <c r="AB6294" t="s">
        <v>52</v>
      </c>
      <c r="AC6294" t="s">
        <v>52</v>
      </c>
      <c r="AD6294" t="s">
        <v>52</v>
      </c>
      <c r="AE6294" t="s">
        <v>52</v>
      </c>
      <c r="AF6294" t="s">
        <v>52</v>
      </c>
      <c r="AG6294" t="s">
        <v>52</v>
      </c>
      <c r="AH6294" t="s">
        <v>52</v>
      </c>
      <c r="AI6294" t="s">
        <v>60</v>
      </c>
      <c r="AJ6294" t="s">
        <v>52</v>
      </c>
      <c r="AK6294" t="s">
        <v>69</v>
      </c>
      <c r="AL6294">
        <v>20.85</v>
      </c>
      <c r="AM6294">
        <v>72</v>
      </c>
      <c r="AN6294">
        <v>0</v>
      </c>
      <c r="AO6294">
        <v>0</v>
      </c>
      <c r="AP6294">
        <v>35.31</v>
      </c>
      <c r="AQ6294">
        <v>107.31</v>
      </c>
      <c r="AR6294">
        <v>3</v>
      </c>
      <c r="AS6294" t="s">
        <v>883</v>
      </c>
      <c r="AT6294" t="s">
        <v>52</v>
      </c>
      <c r="AU6294">
        <v>56</v>
      </c>
      <c r="AV6294">
        <v>5867</v>
      </c>
      <c r="AY6294" t="str">
        <f>IF(AND(Table1[[#This Row],[Contract]]="Month-to-Month", Table1[[#This Row],[Tenure in Months]]&lt;6, Table1[[#This Row],[Payment Method]]="Bank Withdrawal"), "High Risk", IF(OR(Table1[[#This Row],[Contract]]="Month-to-Month", Table1[[#This Row],[Tenure in Months]]&lt;12), "Medium Risk", "Low Risk"))</f>
        <v>Medium Risk</v>
      </c>
    </row>
    <row r="6295" spans="1:51" x14ac:dyDescent="0.35">
      <c r="A6295" t="s">
        <v>7499</v>
      </c>
      <c r="B6295" t="s">
        <v>51</v>
      </c>
      <c r="C6295">
        <v>46</v>
      </c>
      <c r="D6295" t="s">
        <v>52</v>
      </c>
      <c r="E6295" t="s">
        <v>52</v>
      </c>
      <c r="F6295" t="s">
        <v>52</v>
      </c>
      <c r="G6295" t="s">
        <v>52</v>
      </c>
      <c r="H6295">
        <v>0</v>
      </c>
      <c r="I6295" t="s">
        <v>54</v>
      </c>
      <c r="J6295" t="s">
        <v>55</v>
      </c>
      <c r="K6295" t="s">
        <v>179</v>
      </c>
      <c r="L6295">
        <v>94108</v>
      </c>
      <c r="M6295">
        <v>37.791998</v>
      </c>
      <c r="N6295">
        <v>-122.408653</v>
      </c>
      <c r="O6295">
        <v>13723</v>
      </c>
      <c r="P6295" t="s">
        <v>57</v>
      </c>
      <c r="Q6295" t="s">
        <v>52</v>
      </c>
      <c r="R6295">
        <v>0</v>
      </c>
      <c r="S6295">
        <v>3</v>
      </c>
      <c r="T6295" t="s">
        <v>58</v>
      </c>
      <c r="U6295" t="s">
        <v>53</v>
      </c>
      <c r="V6295">
        <v>35.590000000000003</v>
      </c>
      <c r="W6295" t="s">
        <v>52</v>
      </c>
      <c r="X6295" t="s">
        <v>52</v>
      </c>
      <c r="Y6295" t="s">
        <v>58</v>
      </c>
      <c r="Z6295">
        <v>0</v>
      </c>
      <c r="AA6295" t="s">
        <v>52</v>
      </c>
      <c r="AB6295" t="s">
        <v>52</v>
      </c>
      <c r="AC6295" t="s">
        <v>52</v>
      </c>
      <c r="AD6295" t="s">
        <v>52</v>
      </c>
      <c r="AE6295" t="s">
        <v>52</v>
      </c>
      <c r="AF6295" t="s">
        <v>52</v>
      </c>
      <c r="AG6295" t="s">
        <v>52</v>
      </c>
      <c r="AH6295" t="s">
        <v>52</v>
      </c>
      <c r="AI6295" t="s">
        <v>60</v>
      </c>
      <c r="AJ6295" t="s">
        <v>53</v>
      </c>
      <c r="AK6295" t="s">
        <v>69</v>
      </c>
      <c r="AL6295">
        <v>19.649999999999999</v>
      </c>
      <c r="AM6295">
        <v>68.349999999999994</v>
      </c>
      <c r="AN6295">
        <v>0</v>
      </c>
      <c r="AO6295">
        <v>0</v>
      </c>
      <c r="AP6295">
        <v>106.77</v>
      </c>
      <c r="AQ6295">
        <v>175.12</v>
      </c>
      <c r="AR6295">
        <v>5</v>
      </c>
      <c r="AS6295" t="s">
        <v>883</v>
      </c>
      <c r="AT6295" t="s">
        <v>52</v>
      </c>
      <c r="AU6295">
        <v>55</v>
      </c>
      <c r="AV6295">
        <v>4852</v>
      </c>
      <c r="AY6295" t="str">
        <f>IF(AND(Table1[[#This Row],[Contract]]="Month-to-Month", Table1[[#This Row],[Tenure in Months]]&lt;6, Table1[[#This Row],[Payment Method]]="Bank Withdrawal"), "High Risk", IF(OR(Table1[[#This Row],[Contract]]="Month-to-Month", Table1[[#This Row],[Tenure in Months]]&lt;12), "Medium Risk", "Low Risk"))</f>
        <v>Medium Risk</v>
      </c>
    </row>
    <row r="6296" spans="1:51" x14ac:dyDescent="0.35">
      <c r="A6296" t="s">
        <v>7500</v>
      </c>
      <c r="B6296" t="s">
        <v>66</v>
      </c>
      <c r="C6296">
        <v>51</v>
      </c>
      <c r="D6296" t="s">
        <v>52</v>
      </c>
      <c r="E6296" t="s">
        <v>52</v>
      </c>
      <c r="F6296" t="s">
        <v>52</v>
      </c>
      <c r="G6296" t="s">
        <v>52</v>
      </c>
      <c r="H6296">
        <v>0</v>
      </c>
      <c r="I6296" t="s">
        <v>54</v>
      </c>
      <c r="J6296" t="s">
        <v>55</v>
      </c>
      <c r="K6296" t="s">
        <v>179</v>
      </c>
      <c r="L6296">
        <v>94110</v>
      </c>
      <c r="M6296">
        <v>37.750020999999997</v>
      </c>
      <c r="N6296">
        <v>-122.415201</v>
      </c>
      <c r="O6296">
        <v>74641</v>
      </c>
      <c r="P6296" t="s">
        <v>57</v>
      </c>
      <c r="Q6296" t="s">
        <v>52</v>
      </c>
      <c r="R6296">
        <v>0</v>
      </c>
      <c r="S6296">
        <v>1</v>
      </c>
      <c r="T6296" t="s">
        <v>58</v>
      </c>
      <c r="U6296" t="s">
        <v>53</v>
      </c>
      <c r="V6296">
        <v>26.15</v>
      </c>
      <c r="W6296" t="s">
        <v>52</v>
      </c>
      <c r="X6296" t="s">
        <v>53</v>
      </c>
      <c r="Y6296" t="s">
        <v>59</v>
      </c>
      <c r="Z6296">
        <v>26</v>
      </c>
      <c r="AA6296" t="s">
        <v>52</v>
      </c>
      <c r="AB6296" t="s">
        <v>52</v>
      </c>
      <c r="AC6296" t="s">
        <v>52</v>
      </c>
      <c r="AD6296" t="s">
        <v>52</v>
      </c>
      <c r="AE6296" t="s">
        <v>52</v>
      </c>
      <c r="AF6296" t="s">
        <v>52</v>
      </c>
      <c r="AG6296" t="s">
        <v>52</v>
      </c>
      <c r="AH6296" t="s">
        <v>53</v>
      </c>
      <c r="AI6296" t="s">
        <v>60</v>
      </c>
      <c r="AJ6296" t="s">
        <v>53</v>
      </c>
      <c r="AK6296" t="s">
        <v>69</v>
      </c>
      <c r="AL6296">
        <v>44</v>
      </c>
      <c r="AM6296">
        <v>44</v>
      </c>
      <c r="AN6296">
        <v>0</v>
      </c>
      <c r="AO6296">
        <v>0</v>
      </c>
      <c r="AP6296">
        <v>26.15</v>
      </c>
      <c r="AQ6296">
        <v>70.150000000000006</v>
      </c>
      <c r="AR6296">
        <v>4</v>
      </c>
      <c r="AS6296" t="s">
        <v>883</v>
      </c>
      <c r="AT6296" t="s">
        <v>52</v>
      </c>
      <c r="AU6296">
        <v>75</v>
      </c>
      <c r="AV6296">
        <v>4138</v>
      </c>
      <c r="AY6296" t="str">
        <f>IF(AND(Table1[[#This Row],[Contract]]="Month-to-Month", Table1[[#This Row],[Tenure in Months]]&lt;6, Table1[[#This Row],[Payment Method]]="Bank Withdrawal"), "High Risk", IF(OR(Table1[[#This Row],[Contract]]="Month-to-Month", Table1[[#This Row],[Tenure in Months]]&lt;12), "Medium Risk", "Low Risk"))</f>
        <v>Medium Risk</v>
      </c>
    </row>
    <row r="6297" spans="1:51" x14ac:dyDescent="0.35">
      <c r="A6297" t="s">
        <v>7501</v>
      </c>
      <c r="B6297" t="s">
        <v>66</v>
      </c>
      <c r="C6297">
        <v>40</v>
      </c>
      <c r="D6297" t="s">
        <v>52</v>
      </c>
      <c r="E6297" t="s">
        <v>52</v>
      </c>
      <c r="F6297" t="s">
        <v>53</v>
      </c>
      <c r="G6297" t="s">
        <v>53</v>
      </c>
      <c r="H6297">
        <v>2</v>
      </c>
      <c r="I6297" t="s">
        <v>54</v>
      </c>
      <c r="J6297" t="s">
        <v>55</v>
      </c>
      <c r="K6297" t="s">
        <v>179</v>
      </c>
      <c r="L6297">
        <v>94111</v>
      </c>
      <c r="M6297">
        <v>37.801775999999997</v>
      </c>
      <c r="N6297">
        <v>-122.402293</v>
      </c>
      <c r="O6297">
        <v>3337</v>
      </c>
      <c r="P6297" t="s">
        <v>57</v>
      </c>
      <c r="Q6297" t="s">
        <v>53</v>
      </c>
      <c r="R6297">
        <v>4</v>
      </c>
      <c r="S6297">
        <v>44</v>
      </c>
      <c r="T6297" t="s">
        <v>92</v>
      </c>
      <c r="U6297" t="s">
        <v>53</v>
      </c>
      <c r="V6297">
        <v>24.71</v>
      </c>
      <c r="W6297" t="s">
        <v>53</v>
      </c>
      <c r="X6297" t="s">
        <v>53</v>
      </c>
      <c r="Y6297" t="s">
        <v>68</v>
      </c>
      <c r="Z6297">
        <v>27</v>
      </c>
      <c r="AA6297" t="s">
        <v>52</v>
      </c>
      <c r="AB6297" t="s">
        <v>53</v>
      </c>
      <c r="AC6297" t="s">
        <v>53</v>
      </c>
      <c r="AD6297" t="s">
        <v>52</v>
      </c>
      <c r="AE6297" t="s">
        <v>52</v>
      </c>
      <c r="AF6297" t="s">
        <v>53</v>
      </c>
      <c r="AG6297" t="s">
        <v>53</v>
      </c>
      <c r="AH6297" t="s">
        <v>52</v>
      </c>
      <c r="AI6297" t="s">
        <v>124</v>
      </c>
      <c r="AJ6297" t="s">
        <v>52</v>
      </c>
      <c r="AK6297" t="s">
        <v>61</v>
      </c>
      <c r="AL6297">
        <v>94.4</v>
      </c>
      <c r="AM6297">
        <v>4295.3500000000004</v>
      </c>
      <c r="AN6297">
        <v>0</v>
      </c>
      <c r="AO6297">
        <v>40</v>
      </c>
      <c r="AP6297">
        <v>1087.24</v>
      </c>
      <c r="AQ6297">
        <v>5422.59</v>
      </c>
      <c r="AR6297">
        <v>5</v>
      </c>
      <c r="AS6297" t="s">
        <v>881</v>
      </c>
      <c r="AT6297" t="s">
        <v>52</v>
      </c>
      <c r="AU6297">
        <v>73</v>
      </c>
      <c r="AV6297">
        <v>5019</v>
      </c>
      <c r="AY6297" t="str">
        <f>IF(AND(Table1[[#This Row],[Contract]]="Month-to-Month", Table1[[#This Row],[Tenure in Months]]&lt;6, Table1[[#This Row],[Payment Method]]="Bank Withdrawal"), "High Risk", IF(OR(Table1[[#This Row],[Contract]]="Month-to-Month", Table1[[#This Row],[Tenure in Months]]&lt;12), "Medium Risk", "Low Risk"))</f>
        <v>Low Risk</v>
      </c>
    </row>
    <row r="6298" spans="1:51" x14ac:dyDescent="0.35">
      <c r="A6298" t="s">
        <v>7502</v>
      </c>
      <c r="B6298" t="s">
        <v>66</v>
      </c>
      <c r="C6298">
        <v>44</v>
      </c>
      <c r="D6298" t="s">
        <v>52</v>
      </c>
      <c r="E6298" t="s">
        <v>52</v>
      </c>
      <c r="F6298" t="s">
        <v>52</v>
      </c>
      <c r="G6298" t="s">
        <v>52</v>
      </c>
      <c r="H6298">
        <v>0</v>
      </c>
      <c r="I6298" t="s">
        <v>54</v>
      </c>
      <c r="J6298" t="s">
        <v>55</v>
      </c>
      <c r="K6298" t="s">
        <v>179</v>
      </c>
      <c r="L6298">
        <v>94116</v>
      </c>
      <c r="M6298">
        <v>37.744410000000002</v>
      </c>
      <c r="N6298">
        <v>-122.48676399999999</v>
      </c>
      <c r="O6298">
        <v>42959</v>
      </c>
      <c r="P6298" t="s">
        <v>57</v>
      </c>
      <c r="Q6298" t="s">
        <v>52</v>
      </c>
      <c r="R6298">
        <v>0</v>
      </c>
      <c r="S6298">
        <v>18</v>
      </c>
      <c r="T6298" t="s">
        <v>72</v>
      </c>
      <c r="U6298" t="s">
        <v>53</v>
      </c>
      <c r="V6298">
        <v>15.01</v>
      </c>
      <c r="W6298" t="s">
        <v>52</v>
      </c>
      <c r="X6298" t="s">
        <v>53</v>
      </c>
      <c r="Y6298" t="s">
        <v>68</v>
      </c>
      <c r="Z6298">
        <v>22</v>
      </c>
      <c r="AA6298" t="s">
        <v>53</v>
      </c>
      <c r="AB6298" t="s">
        <v>52</v>
      </c>
      <c r="AC6298" t="s">
        <v>52</v>
      </c>
      <c r="AD6298" t="s">
        <v>52</v>
      </c>
      <c r="AE6298" t="s">
        <v>52</v>
      </c>
      <c r="AF6298" t="s">
        <v>52</v>
      </c>
      <c r="AG6298" t="s">
        <v>52</v>
      </c>
      <c r="AH6298" t="s">
        <v>53</v>
      </c>
      <c r="AI6298" t="s">
        <v>60</v>
      </c>
      <c r="AJ6298" t="s">
        <v>53</v>
      </c>
      <c r="AK6298" t="s">
        <v>61</v>
      </c>
      <c r="AL6298">
        <v>75.400000000000006</v>
      </c>
      <c r="AM6298">
        <v>1380.4</v>
      </c>
      <c r="AN6298">
        <v>0</v>
      </c>
      <c r="AO6298">
        <v>0</v>
      </c>
      <c r="AP6298">
        <v>270.18</v>
      </c>
      <c r="AQ6298">
        <v>1650.58</v>
      </c>
      <c r="AR6298">
        <v>4</v>
      </c>
      <c r="AS6298" t="s">
        <v>881</v>
      </c>
      <c r="AT6298" t="s">
        <v>52</v>
      </c>
      <c r="AU6298">
        <v>53</v>
      </c>
      <c r="AV6298">
        <v>4792</v>
      </c>
      <c r="AY6298" t="str">
        <f>IF(AND(Table1[[#This Row],[Contract]]="Month-to-Month", Table1[[#This Row],[Tenure in Months]]&lt;6, Table1[[#This Row],[Payment Method]]="Bank Withdrawal"), "High Risk", IF(OR(Table1[[#This Row],[Contract]]="Month-to-Month", Table1[[#This Row],[Tenure in Months]]&lt;12), "Medium Risk", "Low Risk"))</f>
        <v>Medium Risk</v>
      </c>
    </row>
    <row r="6299" spans="1:51" x14ac:dyDescent="0.35">
      <c r="A6299" t="s">
        <v>7503</v>
      </c>
      <c r="B6299" t="s">
        <v>66</v>
      </c>
      <c r="C6299">
        <v>25</v>
      </c>
      <c r="D6299" t="s">
        <v>53</v>
      </c>
      <c r="E6299" t="s">
        <v>52</v>
      </c>
      <c r="F6299" t="s">
        <v>53</v>
      </c>
      <c r="G6299" t="s">
        <v>52</v>
      </c>
      <c r="H6299">
        <v>0</v>
      </c>
      <c r="I6299" t="s">
        <v>54</v>
      </c>
      <c r="J6299" t="s">
        <v>55</v>
      </c>
      <c r="K6299" t="s">
        <v>179</v>
      </c>
      <c r="L6299">
        <v>94118</v>
      </c>
      <c r="M6299">
        <v>37.781303999999999</v>
      </c>
      <c r="N6299">
        <v>-122.461522</v>
      </c>
      <c r="O6299">
        <v>38955</v>
      </c>
      <c r="P6299" t="s">
        <v>57</v>
      </c>
      <c r="Q6299" t="s">
        <v>53</v>
      </c>
      <c r="R6299">
        <v>1</v>
      </c>
      <c r="S6299">
        <v>65</v>
      </c>
      <c r="T6299" t="s">
        <v>92</v>
      </c>
      <c r="U6299" t="s">
        <v>53</v>
      </c>
      <c r="V6299">
        <v>1.29</v>
      </c>
      <c r="W6299" t="s">
        <v>52</v>
      </c>
      <c r="X6299" t="s">
        <v>53</v>
      </c>
      <c r="Y6299" t="s">
        <v>59</v>
      </c>
      <c r="Z6299">
        <v>51</v>
      </c>
      <c r="AA6299" t="s">
        <v>53</v>
      </c>
      <c r="AB6299" t="s">
        <v>53</v>
      </c>
      <c r="AC6299" t="s">
        <v>53</v>
      </c>
      <c r="AD6299" t="s">
        <v>52</v>
      </c>
      <c r="AE6299" t="s">
        <v>52</v>
      </c>
      <c r="AF6299" t="s">
        <v>53</v>
      </c>
      <c r="AG6299" t="s">
        <v>53</v>
      </c>
      <c r="AH6299" t="s">
        <v>53</v>
      </c>
      <c r="AI6299" t="s">
        <v>334</v>
      </c>
      <c r="AJ6299" t="s">
        <v>52</v>
      </c>
      <c r="AK6299" t="s">
        <v>61</v>
      </c>
      <c r="AL6299">
        <v>71</v>
      </c>
      <c r="AM6299">
        <v>4386.2</v>
      </c>
      <c r="AN6299">
        <v>0</v>
      </c>
      <c r="AO6299">
        <v>0</v>
      </c>
      <c r="AP6299">
        <v>83.85</v>
      </c>
      <c r="AQ6299">
        <v>4470.05</v>
      </c>
      <c r="AR6299">
        <v>4</v>
      </c>
      <c r="AS6299" t="s">
        <v>881</v>
      </c>
      <c r="AT6299" t="s">
        <v>52</v>
      </c>
      <c r="AU6299">
        <v>32</v>
      </c>
      <c r="AV6299">
        <v>6308</v>
      </c>
      <c r="AY6299" t="str">
        <f>IF(AND(Table1[[#This Row],[Contract]]="Month-to-Month", Table1[[#This Row],[Tenure in Months]]&lt;6, Table1[[#This Row],[Payment Method]]="Bank Withdrawal"), "High Risk", IF(OR(Table1[[#This Row],[Contract]]="Month-to-Month", Table1[[#This Row],[Tenure in Months]]&lt;12), "Medium Risk", "Low Risk"))</f>
        <v>Low Risk</v>
      </c>
    </row>
    <row r="6300" spans="1:51" x14ac:dyDescent="0.35">
      <c r="A6300" t="s">
        <v>7504</v>
      </c>
      <c r="B6300" t="s">
        <v>51</v>
      </c>
      <c r="C6300">
        <v>40</v>
      </c>
      <c r="D6300" t="s">
        <v>52</v>
      </c>
      <c r="E6300" t="s">
        <v>52</v>
      </c>
      <c r="F6300" t="s">
        <v>52</v>
      </c>
      <c r="G6300" t="s">
        <v>52</v>
      </c>
      <c r="H6300">
        <v>0</v>
      </c>
      <c r="I6300" t="s">
        <v>54</v>
      </c>
      <c r="J6300" t="s">
        <v>55</v>
      </c>
      <c r="K6300" t="s">
        <v>179</v>
      </c>
      <c r="L6300">
        <v>94123</v>
      </c>
      <c r="M6300">
        <v>37.800254000000002</v>
      </c>
      <c r="N6300">
        <v>-122.436975</v>
      </c>
      <c r="O6300">
        <v>22920</v>
      </c>
      <c r="P6300" t="s">
        <v>57</v>
      </c>
      <c r="Q6300" t="s">
        <v>52</v>
      </c>
      <c r="R6300">
        <v>0</v>
      </c>
      <c r="S6300">
        <v>3</v>
      </c>
      <c r="T6300" t="s">
        <v>58</v>
      </c>
      <c r="U6300" t="s">
        <v>53</v>
      </c>
      <c r="V6300">
        <v>12.05</v>
      </c>
      <c r="W6300" t="s">
        <v>52</v>
      </c>
      <c r="X6300" t="s">
        <v>52</v>
      </c>
      <c r="Y6300" t="s">
        <v>58</v>
      </c>
      <c r="Z6300">
        <v>0</v>
      </c>
      <c r="AA6300" t="s">
        <v>52</v>
      </c>
      <c r="AB6300" t="s">
        <v>52</v>
      </c>
      <c r="AC6300" t="s">
        <v>52</v>
      </c>
      <c r="AD6300" t="s">
        <v>52</v>
      </c>
      <c r="AE6300" t="s">
        <v>52</v>
      </c>
      <c r="AF6300" t="s">
        <v>52</v>
      </c>
      <c r="AG6300" t="s">
        <v>52</v>
      </c>
      <c r="AH6300" t="s">
        <v>52</v>
      </c>
      <c r="AI6300" t="s">
        <v>124</v>
      </c>
      <c r="AJ6300" t="s">
        <v>52</v>
      </c>
      <c r="AK6300" t="s">
        <v>69</v>
      </c>
      <c r="AL6300">
        <v>21.2</v>
      </c>
      <c r="AM6300">
        <v>52.05</v>
      </c>
      <c r="AN6300">
        <v>0</v>
      </c>
      <c r="AO6300">
        <v>0</v>
      </c>
      <c r="AP6300">
        <v>36.15</v>
      </c>
      <c r="AQ6300">
        <v>88.2</v>
      </c>
      <c r="AR6300">
        <v>5</v>
      </c>
      <c r="AS6300" t="s">
        <v>883</v>
      </c>
      <c r="AT6300" t="s">
        <v>52</v>
      </c>
      <c r="AU6300">
        <v>29</v>
      </c>
      <c r="AV6300">
        <v>2088</v>
      </c>
      <c r="AY6300" t="str">
        <f>IF(AND(Table1[[#This Row],[Contract]]="Month-to-Month", Table1[[#This Row],[Tenure in Months]]&lt;6, Table1[[#This Row],[Payment Method]]="Bank Withdrawal"), "High Risk", IF(OR(Table1[[#This Row],[Contract]]="Month-to-Month", Table1[[#This Row],[Tenure in Months]]&lt;12), "Medium Risk", "Low Risk"))</f>
        <v>Medium Risk</v>
      </c>
    </row>
    <row r="6301" spans="1:51" x14ac:dyDescent="0.35">
      <c r="A6301" t="s">
        <v>7505</v>
      </c>
      <c r="B6301" t="s">
        <v>51</v>
      </c>
      <c r="C6301">
        <v>19</v>
      </c>
      <c r="D6301" t="s">
        <v>53</v>
      </c>
      <c r="E6301" t="s">
        <v>52</v>
      </c>
      <c r="F6301" t="s">
        <v>53</v>
      </c>
      <c r="G6301" t="s">
        <v>52</v>
      </c>
      <c r="H6301">
        <v>0</v>
      </c>
      <c r="I6301" t="s">
        <v>54</v>
      </c>
      <c r="J6301" t="s">
        <v>55</v>
      </c>
      <c r="K6301" t="s">
        <v>179</v>
      </c>
      <c r="L6301">
        <v>94124</v>
      </c>
      <c r="M6301">
        <v>37.731504999999999</v>
      </c>
      <c r="N6301">
        <v>-122.38453199999999</v>
      </c>
      <c r="O6301">
        <v>33177</v>
      </c>
      <c r="P6301" t="s">
        <v>57</v>
      </c>
      <c r="Q6301" t="s">
        <v>53</v>
      </c>
      <c r="R6301">
        <v>3</v>
      </c>
      <c r="S6301">
        <v>33</v>
      </c>
      <c r="T6301" t="s">
        <v>75</v>
      </c>
      <c r="U6301" t="s">
        <v>53</v>
      </c>
      <c r="V6301">
        <v>15.89</v>
      </c>
      <c r="W6301" t="s">
        <v>52</v>
      </c>
      <c r="X6301" t="s">
        <v>53</v>
      </c>
      <c r="Y6301" t="s">
        <v>59</v>
      </c>
      <c r="Z6301">
        <v>52</v>
      </c>
      <c r="AA6301" t="s">
        <v>53</v>
      </c>
      <c r="AB6301" t="s">
        <v>53</v>
      </c>
      <c r="AC6301" t="s">
        <v>52</v>
      </c>
      <c r="AD6301" t="s">
        <v>53</v>
      </c>
      <c r="AE6301" t="s">
        <v>52</v>
      </c>
      <c r="AF6301" t="s">
        <v>52</v>
      </c>
      <c r="AG6301" t="s">
        <v>52</v>
      </c>
      <c r="AH6301" t="s">
        <v>53</v>
      </c>
      <c r="AI6301" t="s">
        <v>334</v>
      </c>
      <c r="AJ6301" t="s">
        <v>53</v>
      </c>
      <c r="AK6301" t="s">
        <v>69</v>
      </c>
      <c r="AL6301">
        <v>61.05</v>
      </c>
      <c r="AM6301">
        <v>2018.4</v>
      </c>
      <c r="AN6301">
        <v>0</v>
      </c>
      <c r="AO6301">
        <v>0</v>
      </c>
      <c r="AP6301">
        <v>524.37</v>
      </c>
      <c r="AQ6301">
        <v>2542.77</v>
      </c>
      <c r="AR6301">
        <v>3</v>
      </c>
      <c r="AS6301" t="s">
        <v>881</v>
      </c>
      <c r="AT6301" t="s">
        <v>52</v>
      </c>
      <c r="AU6301">
        <v>21</v>
      </c>
      <c r="AV6301">
        <v>3215</v>
      </c>
      <c r="AY6301" t="str">
        <f>IF(AND(Table1[[#This Row],[Contract]]="Month-to-Month", Table1[[#This Row],[Tenure in Months]]&lt;6, Table1[[#This Row],[Payment Method]]="Bank Withdrawal"), "High Risk", IF(OR(Table1[[#This Row],[Contract]]="Month-to-Month", Table1[[#This Row],[Tenure in Months]]&lt;12), "Medium Risk", "Low Risk"))</f>
        <v>Low Risk</v>
      </c>
    </row>
    <row r="6302" spans="1:51" x14ac:dyDescent="0.35">
      <c r="A6302" t="s">
        <v>7506</v>
      </c>
      <c r="B6302" t="s">
        <v>66</v>
      </c>
      <c r="C6302">
        <v>40</v>
      </c>
      <c r="D6302" t="s">
        <v>52</v>
      </c>
      <c r="E6302" t="s">
        <v>52</v>
      </c>
      <c r="F6302" t="s">
        <v>52</v>
      </c>
      <c r="G6302" t="s">
        <v>52</v>
      </c>
      <c r="H6302">
        <v>0</v>
      </c>
      <c r="I6302" t="s">
        <v>54</v>
      </c>
      <c r="J6302" t="s">
        <v>55</v>
      </c>
      <c r="K6302" t="s">
        <v>179</v>
      </c>
      <c r="L6302">
        <v>94129</v>
      </c>
      <c r="M6302">
        <v>37.797525999999998</v>
      </c>
      <c r="N6302">
        <v>-122.46453099999999</v>
      </c>
      <c r="O6302">
        <v>2240</v>
      </c>
      <c r="P6302" t="s">
        <v>57</v>
      </c>
      <c r="Q6302" t="s">
        <v>52</v>
      </c>
      <c r="R6302">
        <v>0</v>
      </c>
      <c r="S6302">
        <v>34</v>
      </c>
      <c r="T6302" t="s">
        <v>75</v>
      </c>
      <c r="U6302" t="s">
        <v>53</v>
      </c>
      <c r="V6302">
        <v>5.32</v>
      </c>
      <c r="W6302" t="s">
        <v>52</v>
      </c>
      <c r="X6302" t="s">
        <v>53</v>
      </c>
      <c r="Y6302" t="s">
        <v>59</v>
      </c>
      <c r="Z6302">
        <v>23</v>
      </c>
      <c r="AA6302" t="s">
        <v>53</v>
      </c>
      <c r="AB6302" t="s">
        <v>52</v>
      </c>
      <c r="AC6302" t="s">
        <v>53</v>
      </c>
      <c r="AD6302" t="s">
        <v>53</v>
      </c>
      <c r="AE6302" t="s">
        <v>53</v>
      </c>
      <c r="AF6302" t="s">
        <v>53</v>
      </c>
      <c r="AG6302" t="s">
        <v>53</v>
      </c>
      <c r="AH6302" t="s">
        <v>53</v>
      </c>
      <c r="AI6302" t="s">
        <v>124</v>
      </c>
      <c r="AJ6302" t="s">
        <v>53</v>
      </c>
      <c r="AK6302" t="s">
        <v>61</v>
      </c>
      <c r="AL6302">
        <v>79.95</v>
      </c>
      <c r="AM6302">
        <v>2727.3</v>
      </c>
      <c r="AN6302">
        <v>0</v>
      </c>
      <c r="AO6302">
        <v>0</v>
      </c>
      <c r="AP6302">
        <v>180.88</v>
      </c>
      <c r="AQ6302">
        <v>2908.18</v>
      </c>
      <c r="AR6302">
        <v>4</v>
      </c>
      <c r="AS6302" t="s">
        <v>881</v>
      </c>
      <c r="AT6302" t="s">
        <v>52</v>
      </c>
      <c r="AU6302">
        <v>26</v>
      </c>
      <c r="AV6302">
        <v>3570</v>
      </c>
      <c r="AY6302" t="str">
        <f>IF(AND(Table1[[#This Row],[Contract]]="Month-to-Month", Table1[[#This Row],[Tenure in Months]]&lt;6, Table1[[#This Row],[Payment Method]]="Bank Withdrawal"), "High Risk", IF(OR(Table1[[#This Row],[Contract]]="Month-to-Month", Table1[[#This Row],[Tenure in Months]]&lt;12), "Medium Risk", "Low Risk"))</f>
        <v>Low Risk</v>
      </c>
    </row>
    <row r="6303" spans="1:51" x14ac:dyDescent="0.35">
      <c r="A6303" t="s">
        <v>7507</v>
      </c>
      <c r="B6303" t="s">
        <v>66</v>
      </c>
      <c r="C6303">
        <v>40</v>
      </c>
      <c r="D6303" t="s">
        <v>52</v>
      </c>
      <c r="E6303" t="s">
        <v>52</v>
      </c>
      <c r="F6303" t="s">
        <v>53</v>
      </c>
      <c r="G6303" t="s">
        <v>53</v>
      </c>
      <c r="H6303">
        <v>1</v>
      </c>
      <c r="I6303" t="s">
        <v>54</v>
      </c>
      <c r="J6303" t="s">
        <v>55</v>
      </c>
      <c r="K6303" t="s">
        <v>179</v>
      </c>
      <c r="L6303">
        <v>94130</v>
      </c>
      <c r="M6303">
        <v>37.820894000000003</v>
      </c>
      <c r="N6303">
        <v>-122.369725</v>
      </c>
      <c r="O6303">
        <v>1458</v>
      </c>
      <c r="P6303" t="s">
        <v>57</v>
      </c>
      <c r="Q6303" t="s">
        <v>53</v>
      </c>
      <c r="R6303">
        <v>8</v>
      </c>
      <c r="S6303">
        <v>14</v>
      </c>
      <c r="T6303" t="s">
        <v>72</v>
      </c>
      <c r="U6303" t="s">
        <v>53</v>
      </c>
      <c r="V6303">
        <v>15.33</v>
      </c>
      <c r="W6303" t="s">
        <v>52</v>
      </c>
      <c r="X6303" t="s">
        <v>52</v>
      </c>
      <c r="Y6303" t="s">
        <v>58</v>
      </c>
      <c r="Z6303">
        <v>0</v>
      </c>
      <c r="AA6303" t="s">
        <v>52</v>
      </c>
      <c r="AB6303" t="s">
        <v>52</v>
      </c>
      <c r="AC6303" t="s">
        <v>52</v>
      </c>
      <c r="AD6303" t="s">
        <v>52</v>
      </c>
      <c r="AE6303" t="s">
        <v>52</v>
      </c>
      <c r="AF6303" t="s">
        <v>52</v>
      </c>
      <c r="AG6303" t="s">
        <v>52</v>
      </c>
      <c r="AH6303" t="s">
        <v>52</v>
      </c>
      <c r="AI6303" t="s">
        <v>334</v>
      </c>
      <c r="AJ6303" t="s">
        <v>53</v>
      </c>
      <c r="AK6303" t="s">
        <v>69</v>
      </c>
      <c r="AL6303">
        <v>19.7</v>
      </c>
      <c r="AM6303">
        <v>263.64999999999998</v>
      </c>
      <c r="AN6303">
        <v>0</v>
      </c>
      <c r="AO6303">
        <v>0</v>
      </c>
      <c r="AP6303">
        <v>214.62</v>
      </c>
      <c r="AQ6303">
        <v>478.27</v>
      </c>
      <c r="AR6303">
        <v>4</v>
      </c>
      <c r="AS6303" t="s">
        <v>881</v>
      </c>
      <c r="AT6303" t="s">
        <v>52</v>
      </c>
      <c r="AU6303">
        <v>68</v>
      </c>
      <c r="AV6303">
        <v>2966</v>
      </c>
      <c r="AY6303" t="str">
        <f>IF(AND(Table1[[#This Row],[Contract]]="Month-to-Month", Table1[[#This Row],[Tenure in Months]]&lt;6, Table1[[#This Row],[Payment Method]]="Bank Withdrawal"), "High Risk", IF(OR(Table1[[#This Row],[Contract]]="Month-to-Month", Table1[[#This Row],[Tenure in Months]]&lt;12), "Medium Risk", "Low Risk"))</f>
        <v>Low Risk</v>
      </c>
    </row>
    <row r="6304" spans="1:51" x14ac:dyDescent="0.35">
      <c r="A6304" t="s">
        <v>7508</v>
      </c>
      <c r="B6304" t="s">
        <v>66</v>
      </c>
      <c r="C6304">
        <v>27</v>
      </c>
      <c r="D6304" t="s">
        <v>53</v>
      </c>
      <c r="E6304" t="s">
        <v>52</v>
      </c>
      <c r="F6304" t="s">
        <v>52</v>
      </c>
      <c r="G6304" t="s">
        <v>52</v>
      </c>
      <c r="H6304">
        <v>0</v>
      </c>
      <c r="I6304" t="s">
        <v>54</v>
      </c>
      <c r="J6304" t="s">
        <v>55</v>
      </c>
      <c r="K6304" t="s">
        <v>179</v>
      </c>
      <c r="L6304">
        <v>94131</v>
      </c>
      <c r="M6304">
        <v>37.746699</v>
      </c>
      <c r="N6304">
        <v>-122.44283299999999</v>
      </c>
      <c r="O6304">
        <v>27906</v>
      </c>
      <c r="P6304" t="s">
        <v>57</v>
      </c>
      <c r="Q6304" t="s">
        <v>52</v>
      </c>
      <c r="R6304">
        <v>0</v>
      </c>
      <c r="S6304">
        <v>13</v>
      </c>
      <c r="T6304" t="s">
        <v>72</v>
      </c>
      <c r="U6304" t="s">
        <v>53</v>
      </c>
      <c r="V6304">
        <v>22.01</v>
      </c>
      <c r="W6304" t="s">
        <v>52</v>
      </c>
      <c r="X6304" t="s">
        <v>52</v>
      </c>
      <c r="Y6304" t="s">
        <v>58</v>
      </c>
      <c r="Z6304">
        <v>0</v>
      </c>
      <c r="AA6304" t="s">
        <v>52</v>
      </c>
      <c r="AB6304" t="s">
        <v>52</v>
      </c>
      <c r="AC6304" t="s">
        <v>52</v>
      </c>
      <c r="AD6304" t="s">
        <v>52</v>
      </c>
      <c r="AE6304" t="s">
        <v>52</v>
      </c>
      <c r="AF6304" t="s">
        <v>52</v>
      </c>
      <c r="AG6304" t="s">
        <v>52</v>
      </c>
      <c r="AH6304" t="s">
        <v>52</v>
      </c>
      <c r="AI6304" t="s">
        <v>60</v>
      </c>
      <c r="AJ6304" t="s">
        <v>53</v>
      </c>
      <c r="AK6304" t="s">
        <v>69</v>
      </c>
      <c r="AL6304">
        <v>20.3</v>
      </c>
      <c r="AM6304">
        <v>275.39999999999998</v>
      </c>
      <c r="AN6304">
        <v>0</v>
      </c>
      <c r="AO6304">
        <v>0</v>
      </c>
      <c r="AP6304">
        <v>286.13</v>
      </c>
      <c r="AQ6304">
        <v>561.53</v>
      </c>
      <c r="AR6304">
        <v>4</v>
      </c>
      <c r="AS6304" t="s">
        <v>881</v>
      </c>
      <c r="AT6304" t="s">
        <v>52</v>
      </c>
      <c r="AU6304">
        <v>45</v>
      </c>
      <c r="AV6304">
        <v>5332</v>
      </c>
      <c r="AY6304" t="str">
        <f>IF(AND(Table1[[#This Row],[Contract]]="Month-to-Month", Table1[[#This Row],[Tenure in Months]]&lt;6, Table1[[#This Row],[Payment Method]]="Bank Withdrawal"), "High Risk", IF(OR(Table1[[#This Row],[Contract]]="Month-to-Month", Table1[[#This Row],[Tenure in Months]]&lt;12), "Medium Risk", "Low Risk"))</f>
        <v>Medium Risk</v>
      </c>
    </row>
    <row r="6305" spans="1:51" x14ac:dyDescent="0.35">
      <c r="A6305" t="s">
        <v>7509</v>
      </c>
      <c r="B6305" t="s">
        <v>51</v>
      </c>
      <c r="C6305">
        <v>22</v>
      </c>
      <c r="D6305" t="s">
        <v>53</v>
      </c>
      <c r="E6305" t="s">
        <v>52</v>
      </c>
      <c r="F6305" t="s">
        <v>53</v>
      </c>
      <c r="G6305" t="s">
        <v>53</v>
      </c>
      <c r="H6305">
        <v>3</v>
      </c>
      <c r="I6305" t="s">
        <v>54</v>
      </c>
      <c r="J6305" t="s">
        <v>55</v>
      </c>
      <c r="K6305" t="s">
        <v>179</v>
      </c>
      <c r="L6305">
        <v>94133</v>
      </c>
      <c r="M6305">
        <v>37.802070999999998</v>
      </c>
      <c r="N6305">
        <v>-122.41100400000001</v>
      </c>
      <c r="O6305">
        <v>26831</v>
      </c>
      <c r="P6305" t="s">
        <v>57</v>
      </c>
      <c r="Q6305" t="s">
        <v>53</v>
      </c>
      <c r="R6305">
        <v>1</v>
      </c>
      <c r="S6305">
        <v>23</v>
      </c>
      <c r="T6305" t="s">
        <v>58</v>
      </c>
      <c r="U6305" t="s">
        <v>53</v>
      </c>
      <c r="V6305">
        <v>48.02</v>
      </c>
      <c r="W6305" t="s">
        <v>53</v>
      </c>
      <c r="X6305" t="s">
        <v>52</v>
      </c>
      <c r="Y6305" t="s">
        <v>58</v>
      </c>
      <c r="Z6305">
        <v>0</v>
      </c>
      <c r="AA6305" t="s">
        <v>52</v>
      </c>
      <c r="AB6305" t="s">
        <v>52</v>
      </c>
      <c r="AC6305" t="s">
        <v>52</v>
      </c>
      <c r="AD6305" t="s">
        <v>52</v>
      </c>
      <c r="AE6305" t="s">
        <v>52</v>
      </c>
      <c r="AF6305" t="s">
        <v>52</v>
      </c>
      <c r="AG6305" t="s">
        <v>52</v>
      </c>
      <c r="AH6305" t="s">
        <v>52</v>
      </c>
      <c r="AI6305" t="s">
        <v>124</v>
      </c>
      <c r="AJ6305" t="s">
        <v>52</v>
      </c>
      <c r="AK6305" t="s">
        <v>69</v>
      </c>
      <c r="AL6305">
        <v>24.35</v>
      </c>
      <c r="AM6305">
        <v>538.5</v>
      </c>
      <c r="AN6305">
        <v>0</v>
      </c>
      <c r="AO6305">
        <v>0</v>
      </c>
      <c r="AP6305">
        <v>1104.46</v>
      </c>
      <c r="AQ6305">
        <v>1642.96</v>
      </c>
      <c r="AR6305">
        <v>5</v>
      </c>
      <c r="AS6305" t="s">
        <v>881</v>
      </c>
      <c r="AT6305" t="s">
        <v>52</v>
      </c>
      <c r="AU6305">
        <v>30</v>
      </c>
      <c r="AV6305">
        <v>4031</v>
      </c>
      <c r="AY6305" t="str">
        <f>IF(AND(Table1[[#This Row],[Contract]]="Month-to-Month", Table1[[#This Row],[Tenure in Months]]&lt;6, Table1[[#This Row],[Payment Method]]="Bank Withdrawal"), "High Risk", IF(OR(Table1[[#This Row],[Contract]]="Month-to-Month", Table1[[#This Row],[Tenure in Months]]&lt;12), "Medium Risk", "Low Risk"))</f>
        <v>Low Risk</v>
      </c>
    </row>
    <row r="6306" spans="1:51" x14ac:dyDescent="0.35">
      <c r="A6306" t="s">
        <v>7510</v>
      </c>
      <c r="B6306" t="s">
        <v>66</v>
      </c>
      <c r="C6306">
        <v>33</v>
      </c>
      <c r="D6306" t="s">
        <v>52</v>
      </c>
      <c r="E6306" t="s">
        <v>52</v>
      </c>
      <c r="F6306" t="s">
        <v>53</v>
      </c>
      <c r="G6306" t="s">
        <v>53</v>
      </c>
      <c r="H6306">
        <v>3</v>
      </c>
      <c r="I6306" t="s">
        <v>54</v>
      </c>
      <c r="J6306" t="s">
        <v>55</v>
      </c>
      <c r="K6306" t="s">
        <v>179</v>
      </c>
      <c r="L6306">
        <v>94134</v>
      </c>
      <c r="M6306">
        <v>37.721052</v>
      </c>
      <c r="N6306">
        <v>-122.413573</v>
      </c>
      <c r="O6306">
        <v>40137</v>
      </c>
      <c r="P6306" t="s">
        <v>57</v>
      </c>
      <c r="Q6306" t="s">
        <v>53</v>
      </c>
      <c r="R6306">
        <v>10</v>
      </c>
      <c r="S6306">
        <v>47</v>
      </c>
      <c r="T6306" t="s">
        <v>92</v>
      </c>
      <c r="U6306" t="s">
        <v>53</v>
      </c>
      <c r="V6306">
        <v>41.54</v>
      </c>
      <c r="W6306" t="s">
        <v>52</v>
      </c>
      <c r="X6306" t="s">
        <v>52</v>
      </c>
      <c r="Y6306" t="s">
        <v>58</v>
      </c>
      <c r="Z6306">
        <v>0</v>
      </c>
      <c r="AA6306" t="s">
        <v>52</v>
      </c>
      <c r="AB6306" t="s">
        <v>52</v>
      </c>
      <c r="AC6306" t="s">
        <v>52</v>
      </c>
      <c r="AD6306" t="s">
        <v>52</v>
      </c>
      <c r="AE6306" t="s">
        <v>52</v>
      </c>
      <c r="AF6306" t="s">
        <v>52</v>
      </c>
      <c r="AG6306" t="s">
        <v>52</v>
      </c>
      <c r="AH6306" t="s">
        <v>52</v>
      </c>
      <c r="AI6306" t="s">
        <v>334</v>
      </c>
      <c r="AJ6306" t="s">
        <v>52</v>
      </c>
      <c r="AK6306" t="s">
        <v>69</v>
      </c>
      <c r="AL6306">
        <v>19.75</v>
      </c>
      <c r="AM6306">
        <v>948.9</v>
      </c>
      <c r="AN6306">
        <v>0</v>
      </c>
      <c r="AO6306">
        <v>0</v>
      </c>
      <c r="AP6306">
        <v>1952.3799999999901</v>
      </c>
      <c r="AQ6306">
        <v>2901.2799999999902</v>
      </c>
      <c r="AR6306">
        <v>3</v>
      </c>
      <c r="AS6306" t="s">
        <v>881</v>
      </c>
      <c r="AT6306" t="s">
        <v>52</v>
      </c>
      <c r="AU6306">
        <v>34</v>
      </c>
      <c r="AV6306">
        <v>3843</v>
      </c>
      <c r="AY6306" t="str">
        <f>IF(AND(Table1[[#This Row],[Contract]]="Month-to-Month", Table1[[#This Row],[Tenure in Months]]&lt;6, Table1[[#This Row],[Payment Method]]="Bank Withdrawal"), "High Risk", IF(OR(Table1[[#This Row],[Contract]]="Month-to-Month", Table1[[#This Row],[Tenure in Months]]&lt;12), "Medium Risk", "Low Risk"))</f>
        <v>Low Risk</v>
      </c>
    </row>
    <row r="6307" spans="1:51" x14ac:dyDescent="0.35">
      <c r="A6307" t="s">
        <v>7511</v>
      </c>
      <c r="B6307" t="s">
        <v>51</v>
      </c>
      <c r="C6307">
        <v>35</v>
      </c>
      <c r="D6307" t="s">
        <v>52</v>
      </c>
      <c r="E6307" t="s">
        <v>52</v>
      </c>
      <c r="F6307" t="s">
        <v>52</v>
      </c>
      <c r="G6307" t="s">
        <v>53</v>
      </c>
      <c r="H6307">
        <v>3</v>
      </c>
      <c r="I6307" t="s">
        <v>54</v>
      </c>
      <c r="J6307" t="s">
        <v>55</v>
      </c>
      <c r="K6307" t="s">
        <v>185</v>
      </c>
      <c r="L6307">
        <v>94301</v>
      </c>
      <c r="M6307">
        <v>37.444313999999999</v>
      </c>
      <c r="N6307">
        <v>-122.149996</v>
      </c>
      <c r="O6307">
        <v>16198</v>
      </c>
      <c r="P6307" t="s">
        <v>57</v>
      </c>
      <c r="Q6307" t="s">
        <v>52</v>
      </c>
      <c r="R6307">
        <v>0</v>
      </c>
      <c r="S6307">
        <v>17</v>
      </c>
      <c r="T6307" t="s">
        <v>58</v>
      </c>
      <c r="U6307" t="s">
        <v>53</v>
      </c>
      <c r="V6307">
        <v>45.61</v>
      </c>
      <c r="W6307" t="s">
        <v>52</v>
      </c>
      <c r="X6307" t="s">
        <v>53</v>
      </c>
      <c r="Y6307" t="s">
        <v>59</v>
      </c>
      <c r="Z6307">
        <v>53</v>
      </c>
      <c r="AA6307" t="s">
        <v>53</v>
      </c>
      <c r="AB6307" t="s">
        <v>52</v>
      </c>
      <c r="AC6307" t="s">
        <v>52</v>
      </c>
      <c r="AD6307" t="s">
        <v>52</v>
      </c>
      <c r="AE6307" t="s">
        <v>52</v>
      </c>
      <c r="AF6307" t="s">
        <v>52</v>
      </c>
      <c r="AG6307" t="s">
        <v>52</v>
      </c>
      <c r="AH6307" t="s">
        <v>53</v>
      </c>
      <c r="AI6307" t="s">
        <v>60</v>
      </c>
      <c r="AJ6307" t="s">
        <v>53</v>
      </c>
      <c r="AK6307" t="s">
        <v>69</v>
      </c>
      <c r="AL6307">
        <v>50.3</v>
      </c>
      <c r="AM6307">
        <v>846.8</v>
      </c>
      <c r="AN6307">
        <v>0</v>
      </c>
      <c r="AO6307">
        <v>0</v>
      </c>
      <c r="AP6307">
        <v>775.37</v>
      </c>
      <c r="AQ6307">
        <v>1622.17</v>
      </c>
      <c r="AR6307">
        <v>3</v>
      </c>
      <c r="AS6307" t="s">
        <v>881</v>
      </c>
      <c r="AT6307" t="s">
        <v>52</v>
      </c>
      <c r="AU6307">
        <v>33</v>
      </c>
      <c r="AV6307">
        <v>3202</v>
      </c>
      <c r="AY6307" t="str">
        <f>IF(AND(Table1[[#This Row],[Contract]]="Month-to-Month", Table1[[#This Row],[Tenure in Months]]&lt;6, Table1[[#This Row],[Payment Method]]="Bank Withdrawal"), "High Risk", IF(OR(Table1[[#This Row],[Contract]]="Month-to-Month", Table1[[#This Row],[Tenure in Months]]&lt;12), "Medium Risk", "Low Risk"))</f>
        <v>Medium Risk</v>
      </c>
    </row>
    <row r="6308" spans="1:51" x14ac:dyDescent="0.35">
      <c r="A6308" t="s">
        <v>7512</v>
      </c>
      <c r="B6308" t="s">
        <v>66</v>
      </c>
      <c r="C6308">
        <v>42</v>
      </c>
      <c r="D6308" t="s">
        <v>52</v>
      </c>
      <c r="E6308" t="s">
        <v>52</v>
      </c>
      <c r="F6308" t="s">
        <v>52</v>
      </c>
      <c r="G6308" t="s">
        <v>52</v>
      </c>
      <c r="H6308">
        <v>0</v>
      </c>
      <c r="I6308" t="s">
        <v>54</v>
      </c>
      <c r="J6308" t="s">
        <v>55</v>
      </c>
      <c r="K6308" t="s">
        <v>4238</v>
      </c>
      <c r="L6308">
        <v>94305</v>
      </c>
      <c r="M6308">
        <v>37.424342000000003</v>
      </c>
      <c r="N6308">
        <v>-122.16564099999999</v>
      </c>
      <c r="O6308">
        <v>13386</v>
      </c>
      <c r="P6308" t="s">
        <v>57</v>
      </c>
      <c r="Q6308" t="s">
        <v>52</v>
      </c>
      <c r="R6308">
        <v>0</v>
      </c>
      <c r="S6308">
        <v>69</v>
      </c>
      <c r="T6308" t="s">
        <v>229</v>
      </c>
      <c r="U6308" t="s">
        <v>53</v>
      </c>
      <c r="V6308">
        <v>18.47</v>
      </c>
      <c r="W6308" t="s">
        <v>53</v>
      </c>
      <c r="X6308" t="s">
        <v>53</v>
      </c>
      <c r="Y6308" t="s">
        <v>59</v>
      </c>
      <c r="Z6308">
        <v>28</v>
      </c>
      <c r="AA6308" t="s">
        <v>53</v>
      </c>
      <c r="AB6308" t="s">
        <v>52</v>
      </c>
      <c r="AC6308" t="s">
        <v>53</v>
      </c>
      <c r="AD6308" t="s">
        <v>53</v>
      </c>
      <c r="AE6308" t="s">
        <v>53</v>
      </c>
      <c r="AF6308" t="s">
        <v>53</v>
      </c>
      <c r="AG6308" t="s">
        <v>53</v>
      </c>
      <c r="AH6308" t="s">
        <v>53</v>
      </c>
      <c r="AI6308" t="s">
        <v>334</v>
      </c>
      <c r="AJ6308" t="s">
        <v>53</v>
      </c>
      <c r="AK6308" t="s">
        <v>69</v>
      </c>
      <c r="AL6308">
        <v>85.35</v>
      </c>
      <c r="AM6308">
        <v>5897.4</v>
      </c>
      <c r="AN6308">
        <v>0</v>
      </c>
      <c r="AO6308">
        <v>0</v>
      </c>
      <c r="AP6308">
        <v>1274.4299999999901</v>
      </c>
      <c r="AQ6308">
        <v>7171.83</v>
      </c>
      <c r="AR6308">
        <v>3</v>
      </c>
      <c r="AS6308" t="s">
        <v>881</v>
      </c>
      <c r="AT6308" t="s">
        <v>52</v>
      </c>
      <c r="AU6308">
        <v>37</v>
      </c>
      <c r="AV6308">
        <v>6499</v>
      </c>
      <c r="AY6308" t="str">
        <f>IF(AND(Table1[[#This Row],[Contract]]="Month-to-Month", Table1[[#This Row],[Tenure in Months]]&lt;6, Table1[[#This Row],[Payment Method]]="Bank Withdrawal"), "High Risk", IF(OR(Table1[[#This Row],[Contract]]="Month-to-Month", Table1[[#This Row],[Tenure in Months]]&lt;12), "Medium Risk", "Low Risk"))</f>
        <v>Low Risk</v>
      </c>
    </row>
    <row r="6309" spans="1:51" x14ac:dyDescent="0.35">
      <c r="A6309" t="s">
        <v>7513</v>
      </c>
      <c r="B6309" t="s">
        <v>51</v>
      </c>
      <c r="C6309">
        <v>38</v>
      </c>
      <c r="D6309" t="s">
        <v>52</v>
      </c>
      <c r="E6309" t="s">
        <v>52</v>
      </c>
      <c r="F6309" t="s">
        <v>52</v>
      </c>
      <c r="G6309" t="s">
        <v>52</v>
      </c>
      <c r="H6309">
        <v>0</v>
      </c>
      <c r="I6309" t="s">
        <v>54</v>
      </c>
      <c r="J6309" t="s">
        <v>55</v>
      </c>
      <c r="K6309" t="s">
        <v>373</v>
      </c>
      <c r="L6309">
        <v>94401</v>
      </c>
      <c r="M6309">
        <v>37.590420999999999</v>
      </c>
      <c r="N6309">
        <v>-122.306467</v>
      </c>
      <c r="O6309">
        <v>32488</v>
      </c>
      <c r="P6309" t="s">
        <v>57</v>
      </c>
      <c r="Q6309" t="s">
        <v>52</v>
      </c>
      <c r="R6309">
        <v>0</v>
      </c>
      <c r="S6309">
        <v>10</v>
      </c>
      <c r="T6309" t="s">
        <v>58</v>
      </c>
      <c r="U6309" t="s">
        <v>53</v>
      </c>
      <c r="V6309">
        <v>49.04</v>
      </c>
      <c r="W6309" t="s">
        <v>52</v>
      </c>
      <c r="X6309" t="s">
        <v>53</v>
      </c>
      <c r="Y6309" t="s">
        <v>110</v>
      </c>
      <c r="Z6309">
        <v>23</v>
      </c>
      <c r="AA6309" t="s">
        <v>53</v>
      </c>
      <c r="AB6309" t="s">
        <v>52</v>
      </c>
      <c r="AC6309" t="s">
        <v>52</v>
      </c>
      <c r="AD6309" t="s">
        <v>52</v>
      </c>
      <c r="AE6309" t="s">
        <v>52</v>
      </c>
      <c r="AF6309" t="s">
        <v>52</v>
      </c>
      <c r="AG6309" t="s">
        <v>52</v>
      </c>
      <c r="AH6309" t="s">
        <v>53</v>
      </c>
      <c r="AI6309" t="s">
        <v>60</v>
      </c>
      <c r="AJ6309" t="s">
        <v>53</v>
      </c>
      <c r="AK6309" t="s">
        <v>69</v>
      </c>
      <c r="AL6309">
        <v>51.65</v>
      </c>
      <c r="AM6309">
        <v>524.5</v>
      </c>
      <c r="AN6309">
        <v>0</v>
      </c>
      <c r="AO6309">
        <v>0</v>
      </c>
      <c r="AP6309">
        <v>490.4</v>
      </c>
      <c r="AQ6309">
        <v>1014.9</v>
      </c>
      <c r="AR6309">
        <v>4</v>
      </c>
      <c r="AS6309" t="s">
        <v>881</v>
      </c>
      <c r="AT6309" t="s">
        <v>52</v>
      </c>
      <c r="AU6309">
        <v>45</v>
      </c>
      <c r="AV6309">
        <v>4292</v>
      </c>
      <c r="AY6309" t="str">
        <f>IF(AND(Table1[[#This Row],[Contract]]="Month-to-Month", Table1[[#This Row],[Tenure in Months]]&lt;6, Table1[[#This Row],[Payment Method]]="Bank Withdrawal"), "High Risk", IF(OR(Table1[[#This Row],[Contract]]="Month-to-Month", Table1[[#This Row],[Tenure in Months]]&lt;12), "Medium Risk", "Low Risk"))</f>
        <v>Medium Risk</v>
      </c>
    </row>
    <row r="6310" spans="1:51" x14ac:dyDescent="0.35">
      <c r="A6310" t="s">
        <v>7514</v>
      </c>
      <c r="B6310" t="s">
        <v>51</v>
      </c>
      <c r="C6310">
        <v>56</v>
      </c>
      <c r="D6310" t="s">
        <v>52</v>
      </c>
      <c r="E6310" t="s">
        <v>52</v>
      </c>
      <c r="F6310" t="s">
        <v>53</v>
      </c>
      <c r="G6310" t="s">
        <v>53</v>
      </c>
      <c r="H6310">
        <v>1</v>
      </c>
      <c r="I6310" t="s">
        <v>54</v>
      </c>
      <c r="J6310" t="s">
        <v>55</v>
      </c>
      <c r="K6310" t="s">
        <v>373</v>
      </c>
      <c r="L6310">
        <v>94402</v>
      </c>
      <c r="M6310">
        <v>37.556634000000003</v>
      </c>
      <c r="N6310">
        <v>-122.317723</v>
      </c>
      <c r="O6310">
        <v>23393</v>
      </c>
      <c r="P6310" t="s">
        <v>57</v>
      </c>
      <c r="Q6310" t="s">
        <v>52</v>
      </c>
      <c r="R6310">
        <v>0</v>
      </c>
      <c r="S6310">
        <v>12</v>
      </c>
      <c r="T6310" t="s">
        <v>58</v>
      </c>
      <c r="U6310" t="s">
        <v>53</v>
      </c>
      <c r="V6310">
        <v>26.17</v>
      </c>
      <c r="W6310" t="s">
        <v>53</v>
      </c>
      <c r="X6310" t="s">
        <v>52</v>
      </c>
      <c r="Y6310" t="s">
        <v>58</v>
      </c>
      <c r="Z6310">
        <v>0</v>
      </c>
      <c r="AA6310" t="s">
        <v>52</v>
      </c>
      <c r="AB6310" t="s">
        <v>52</v>
      </c>
      <c r="AC6310" t="s">
        <v>52</v>
      </c>
      <c r="AD6310" t="s">
        <v>52</v>
      </c>
      <c r="AE6310" t="s">
        <v>52</v>
      </c>
      <c r="AF6310" t="s">
        <v>52</v>
      </c>
      <c r="AG6310" t="s">
        <v>52</v>
      </c>
      <c r="AH6310" t="s">
        <v>52</v>
      </c>
      <c r="AI6310" t="s">
        <v>334</v>
      </c>
      <c r="AJ6310" t="s">
        <v>53</v>
      </c>
      <c r="AK6310" t="s">
        <v>61</v>
      </c>
      <c r="AL6310">
        <v>24</v>
      </c>
      <c r="AM6310">
        <v>269.64999999999998</v>
      </c>
      <c r="AN6310">
        <v>0</v>
      </c>
      <c r="AO6310">
        <v>0</v>
      </c>
      <c r="AP6310">
        <v>314.04000000000002</v>
      </c>
      <c r="AQ6310">
        <v>583.69000000000005</v>
      </c>
      <c r="AR6310">
        <v>3</v>
      </c>
      <c r="AS6310" t="s">
        <v>881</v>
      </c>
      <c r="AT6310" t="s">
        <v>52</v>
      </c>
      <c r="AU6310">
        <v>69</v>
      </c>
      <c r="AV6310">
        <v>3705</v>
      </c>
      <c r="AY6310" t="str">
        <f>IF(AND(Table1[[#This Row],[Contract]]="Month-to-Month", Table1[[#This Row],[Tenure in Months]]&lt;6, Table1[[#This Row],[Payment Method]]="Bank Withdrawal"), "High Risk", IF(OR(Table1[[#This Row],[Contract]]="Month-to-Month", Table1[[#This Row],[Tenure in Months]]&lt;12), "Medium Risk", "Low Risk"))</f>
        <v>Low Risk</v>
      </c>
    </row>
    <row r="6311" spans="1:51" x14ac:dyDescent="0.35">
      <c r="A6311" t="s">
        <v>7515</v>
      </c>
      <c r="B6311" t="s">
        <v>66</v>
      </c>
      <c r="C6311">
        <v>32</v>
      </c>
      <c r="D6311" t="s">
        <v>52</v>
      </c>
      <c r="E6311" t="s">
        <v>52</v>
      </c>
      <c r="F6311" t="s">
        <v>53</v>
      </c>
      <c r="G6311" t="s">
        <v>53</v>
      </c>
      <c r="H6311">
        <v>2</v>
      </c>
      <c r="I6311" t="s">
        <v>54</v>
      </c>
      <c r="J6311" t="s">
        <v>55</v>
      </c>
      <c r="K6311" t="s">
        <v>373</v>
      </c>
      <c r="L6311">
        <v>94404</v>
      </c>
      <c r="M6311">
        <v>37.556094000000002</v>
      </c>
      <c r="N6311">
        <v>-122.272437</v>
      </c>
      <c r="O6311">
        <v>31882</v>
      </c>
      <c r="P6311" t="s">
        <v>57</v>
      </c>
      <c r="Q6311" t="s">
        <v>53</v>
      </c>
      <c r="R6311">
        <v>4</v>
      </c>
      <c r="S6311">
        <v>39</v>
      </c>
      <c r="T6311" t="s">
        <v>75</v>
      </c>
      <c r="U6311" t="s">
        <v>53</v>
      </c>
      <c r="V6311">
        <v>48.14</v>
      </c>
      <c r="W6311" t="s">
        <v>52</v>
      </c>
      <c r="X6311" t="s">
        <v>53</v>
      </c>
      <c r="Y6311" t="s">
        <v>110</v>
      </c>
      <c r="Z6311">
        <v>23</v>
      </c>
      <c r="AA6311" t="s">
        <v>52</v>
      </c>
      <c r="AB6311" t="s">
        <v>52</v>
      </c>
      <c r="AC6311" t="s">
        <v>53</v>
      </c>
      <c r="AD6311" t="s">
        <v>52</v>
      </c>
      <c r="AE6311" t="s">
        <v>53</v>
      </c>
      <c r="AF6311" t="s">
        <v>52</v>
      </c>
      <c r="AG6311" t="s">
        <v>52</v>
      </c>
      <c r="AH6311" t="s">
        <v>53</v>
      </c>
      <c r="AI6311" t="s">
        <v>60</v>
      </c>
      <c r="AJ6311" t="s">
        <v>53</v>
      </c>
      <c r="AK6311" t="s">
        <v>69</v>
      </c>
      <c r="AL6311">
        <v>59.85</v>
      </c>
      <c r="AM6311">
        <v>2341.5</v>
      </c>
      <c r="AN6311">
        <v>0</v>
      </c>
      <c r="AO6311">
        <v>0</v>
      </c>
      <c r="AP6311">
        <v>1877.46</v>
      </c>
      <c r="AQ6311">
        <v>4218.96</v>
      </c>
      <c r="AR6311">
        <v>3</v>
      </c>
      <c r="AS6311" t="s">
        <v>881</v>
      </c>
      <c r="AT6311" t="s">
        <v>52</v>
      </c>
      <c r="AU6311">
        <v>47</v>
      </c>
      <c r="AV6311">
        <v>3900</v>
      </c>
      <c r="AY6311" t="str">
        <f>IF(AND(Table1[[#This Row],[Contract]]="Month-to-Month", Table1[[#This Row],[Tenure in Months]]&lt;6, Table1[[#This Row],[Payment Method]]="Bank Withdrawal"), "High Risk", IF(OR(Table1[[#This Row],[Contract]]="Month-to-Month", Table1[[#This Row],[Tenure in Months]]&lt;12), "Medium Risk", "Low Risk"))</f>
        <v>Medium Risk</v>
      </c>
    </row>
    <row r="6312" spans="1:51" x14ac:dyDescent="0.35">
      <c r="A6312" t="s">
        <v>7516</v>
      </c>
      <c r="B6312" t="s">
        <v>51</v>
      </c>
      <c r="C6312">
        <v>39</v>
      </c>
      <c r="D6312" t="s">
        <v>52</v>
      </c>
      <c r="E6312" t="s">
        <v>52</v>
      </c>
      <c r="F6312" t="s">
        <v>53</v>
      </c>
      <c r="G6312" t="s">
        <v>53</v>
      </c>
      <c r="H6312">
        <v>1</v>
      </c>
      <c r="I6312" t="s">
        <v>54</v>
      </c>
      <c r="J6312" t="s">
        <v>55</v>
      </c>
      <c r="K6312" t="s">
        <v>1733</v>
      </c>
      <c r="L6312">
        <v>94502</v>
      </c>
      <c r="M6312">
        <v>37.724817000000002</v>
      </c>
      <c r="N6312">
        <v>-122.224363</v>
      </c>
      <c r="O6312">
        <v>13996</v>
      </c>
      <c r="P6312" t="s">
        <v>57</v>
      </c>
      <c r="Q6312" t="s">
        <v>53</v>
      </c>
      <c r="R6312">
        <v>9</v>
      </c>
      <c r="S6312">
        <v>71</v>
      </c>
      <c r="T6312" t="s">
        <v>229</v>
      </c>
      <c r="U6312" t="s">
        <v>53</v>
      </c>
      <c r="V6312">
        <v>18.989999999999998</v>
      </c>
      <c r="W6312" t="s">
        <v>53</v>
      </c>
      <c r="X6312" t="s">
        <v>52</v>
      </c>
      <c r="Y6312" t="s">
        <v>58</v>
      </c>
      <c r="Z6312">
        <v>0</v>
      </c>
      <c r="AA6312" t="s">
        <v>52</v>
      </c>
      <c r="AB6312" t="s">
        <v>52</v>
      </c>
      <c r="AC6312" t="s">
        <v>52</v>
      </c>
      <c r="AD6312" t="s">
        <v>52</v>
      </c>
      <c r="AE6312" t="s">
        <v>52</v>
      </c>
      <c r="AF6312" t="s">
        <v>52</v>
      </c>
      <c r="AG6312" t="s">
        <v>52</v>
      </c>
      <c r="AH6312" t="s">
        <v>52</v>
      </c>
      <c r="AI6312" t="s">
        <v>334</v>
      </c>
      <c r="AJ6312" t="s">
        <v>52</v>
      </c>
      <c r="AK6312" t="s">
        <v>69</v>
      </c>
      <c r="AL6312">
        <v>23.9</v>
      </c>
      <c r="AM6312">
        <v>1626.4</v>
      </c>
      <c r="AN6312">
        <v>0</v>
      </c>
      <c r="AO6312">
        <v>0</v>
      </c>
      <c r="AP6312">
        <v>1348.29</v>
      </c>
      <c r="AQ6312">
        <v>2974.69</v>
      </c>
      <c r="AR6312">
        <v>4</v>
      </c>
      <c r="AS6312" t="s">
        <v>881</v>
      </c>
      <c r="AT6312" t="s">
        <v>52</v>
      </c>
      <c r="AU6312">
        <v>71</v>
      </c>
      <c r="AV6312">
        <v>5574</v>
      </c>
      <c r="AY6312" t="str">
        <f>IF(AND(Table1[[#This Row],[Contract]]="Month-to-Month", Table1[[#This Row],[Tenure in Months]]&lt;6, Table1[[#This Row],[Payment Method]]="Bank Withdrawal"), "High Risk", IF(OR(Table1[[#This Row],[Contract]]="Month-to-Month", Table1[[#This Row],[Tenure in Months]]&lt;12), "Medium Risk", "Low Risk"))</f>
        <v>Low Risk</v>
      </c>
    </row>
    <row r="6313" spans="1:51" x14ac:dyDescent="0.35">
      <c r="A6313" t="s">
        <v>7517</v>
      </c>
      <c r="B6313" t="s">
        <v>66</v>
      </c>
      <c r="C6313">
        <v>22</v>
      </c>
      <c r="D6313" t="s">
        <v>53</v>
      </c>
      <c r="E6313" t="s">
        <v>52</v>
      </c>
      <c r="F6313" t="s">
        <v>53</v>
      </c>
      <c r="G6313" t="s">
        <v>53</v>
      </c>
      <c r="H6313">
        <v>1</v>
      </c>
      <c r="I6313" t="s">
        <v>54</v>
      </c>
      <c r="J6313" t="s">
        <v>55</v>
      </c>
      <c r="K6313" t="s">
        <v>2503</v>
      </c>
      <c r="L6313">
        <v>94506</v>
      </c>
      <c r="M6313">
        <v>37.791480999999997</v>
      </c>
      <c r="N6313">
        <v>-121.90325300000001</v>
      </c>
      <c r="O6313">
        <v>19777</v>
      </c>
      <c r="P6313" t="s">
        <v>57</v>
      </c>
      <c r="Q6313" t="s">
        <v>53</v>
      </c>
      <c r="R6313">
        <v>3</v>
      </c>
      <c r="S6313">
        <v>33</v>
      </c>
      <c r="T6313" t="s">
        <v>75</v>
      </c>
      <c r="U6313" t="s">
        <v>53</v>
      </c>
      <c r="V6313">
        <v>1.71</v>
      </c>
      <c r="W6313" t="s">
        <v>53</v>
      </c>
      <c r="X6313" t="s">
        <v>52</v>
      </c>
      <c r="Y6313" t="s">
        <v>58</v>
      </c>
      <c r="Z6313">
        <v>0</v>
      </c>
      <c r="AA6313" t="s">
        <v>52</v>
      </c>
      <c r="AB6313" t="s">
        <v>52</v>
      </c>
      <c r="AC6313" t="s">
        <v>52</v>
      </c>
      <c r="AD6313" t="s">
        <v>52</v>
      </c>
      <c r="AE6313" t="s">
        <v>52</v>
      </c>
      <c r="AF6313" t="s">
        <v>52</v>
      </c>
      <c r="AG6313" t="s">
        <v>52</v>
      </c>
      <c r="AH6313" t="s">
        <v>52</v>
      </c>
      <c r="AI6313" t="s">
        <v>124</v>
      </c>
      <c r="AJ6313" t="s">
        <v>52</v>
      </c>
      <c r="AK6313" t="s">
        <v>69</v>
      </c>
      <c r="AL6313">
        <v>24.15</v>
      </c>
      <c r="AM6313">
        <v>800.3</v>
      </c>
      <c r="AN6313">
        <v>0</v>
      </c>
      <c r="AO6313">
        <v>0</v>
      </c>
      <c r="AP6313">
        <v>56.43</v>
      </c>
      <c r="AQ6313">
        <v>856.729999999999</v>
      </c>
      <c r="AR6313">
        <v>4</v>
      </c>
      <c r="AS6313" t="s">
        <v>881</v>
      </c>
      <c r="AT6313" t="s">
        <v>52</v>
      </c>
      <c r="AU6313">
        <v>73</v>
      </c>
      <c r="AV6313">
        <v>4501</v>
      </c>
      <c r="AY6313" t="str">
        <f>IF(AND(Table1[[#This Row],[Contract]]="Month-to-Month", Table1[[#This Row],[Tenure in Months]]&lt;6, Table1[[#This Row],[Payment Method]]="Bank Withdrawal"), "High Risk", IF(OR(Table1[[#This Row],[Contract]]="Month-to-Month", Table1[[#This Row],[Tenure in Months]]&lt;12), "Medium Risk", "Low Risk"))</f>
        <v>Low Risk</v>
      </c>
    </row>
    <row r="6314" spans="1:51" x14ac:dyDescent="0.35">
      <c r="A6314" t="s">
        <v>7518</v>
      </c>
      <c r="B6314" t="s">
        <v>66</v>
      </c>
      <c r="C6314">
        <v>19</v>
      </c>
      <c r="D6314" t="s">
        <v>53</v>
      </c>
      <c r="E6314" t="s">
        <v>52</v>
      </c>
      <c r="F6314" t="s">
        <v>53</v>
      </c>
      <c r="G6314" t="s">
        <v>52</v>
      </c>
      <c r="H6314">
        <v>0</v>
      </c>
      <c r="I6314" t="s">
        <v>54</v>
      </c>
      <c r="J6314" t="s">
        <v>55</v>
      </c>
      <c r="K6314" t="s">
        <v>4248</v>
      </c>
      <c r="L6314">
        <v>94510</v>
      </c>
      <c r="M6314">
        <v>38.113532999999997</v>
      </c>
      <c r="N6314">
        <v>-122.11926</v>
      </c>
      <c r="O6314">
        <v>25578</v>
      </c>
      <c r="P6314" t="s">
        <v>57</v>
      </c>
      <c r="Q6314" t="s">
        <v>53</v>
      </c>
      <c r="R6314">
        <v>4</v>
      </c>
      <c r="S6314">
        <v>9</v>
      </c>
      <c r="T6314" t="s">
        <v>58</v>
      </c>
      <c r="U6314" t="s">
        <v>53</v>
      </c>
      <c r="V6314">
        <v>12.59</v>
      </c>
      <c r="W6314" t="s">
        <v>52</v>
      </c>
      <c r="X6314" t="s">
        <v>53</v>
      </c>
      <c r="Y6314" t="s">
        <v>110</v>
      </c>
      <c r="Z6314">
        <v>76</v>
      </c>
      <c r="AA6314" t="s">
        <v>52</v>
      </c>
      <c r="AB6314" t="s">
        <v>53</v>
      </c>
      <c r="AC6314" t="s">
        <v>52</v>
      </c>
      <c r="AD6314" t="s">
        <v>52</v>
      </c>
      <c r="AE6314" t="s">
        <v>52</v>
      </c>
      <c r="AF6314" t="s">
        <v>52</v>
      </c>
      <c r="AG6314" t="s">
        <v>52</v>
      </c>
      <c r="AH6314" t="s">
        <v>53</v>
      </c>
      <c r="AI6314" t="s">
        <v>60</v>
      </c>
      <c r="AJ6314" t="s">
        <v>52</v>
      </c>
      <c r="AK6314" t="s">
        <v>69</v>
      </c>
      <c r="AL6314">
        <v>50.85</v>
      </c>
      <c r="AM6314">
        <v>466.6</v>
      </c>
      <c r="AN6314">
        <v>0</v>
      </c>
      <c r="AO6314">
        <v>0</v>
      </c>
      <c r="AP6314">
        <v>113.31</v>
      </c>
      <c r="AQ6314">
        <v>579.91</v>
      </c>
      <c r="AR6314">
        <v>4</v>
      </c>
      <c r="AS6314" t="s">
        <v>881</v>
      </c>
      <c r="AT6314" t="s">
        <v>52</v>
      </c>
      <c r="AU6314">
        <v>26</v>
      </c>
      <c r="AV6314">
        <v>4623</v>
      </c>
      <c r="AY6314" t="str">
        <f>IF(AND(Table1[[#This Row],[Contract]]="Month-to-Month", Table1[[#This Row],[Tenure in Months]]&lt;6, Table1[[#This Row],[Payment Method]]="Bank Withdrawal"), "High Risk", IF(OR(Table1[[#This Row],[Contract]]="Month-to-Month", Table1[[#This Row],[Tenure in Months]]&lt;12), "Medium Risk", "Low Risk"))</f>
        <v>Medium Risk</v>
      </c>
    </row>
    <row r="6315" spans="1:51" x14ac:dyDescent="0.35">
      <c r="A6315" t="s">
        <v>7519</v>
      </c>
      <c r="B6315" t="s">
        <v>51</v>
      </c>
      <c r="C6315">
        <v>61</v>
      </c>
      <c r="D6315" t="s">
        <v>52</v>
      </c>
      <c r="E6315" t="s">
        <v>52</v>
      </c>
      <c r="F6315" t="s">
        <v>53</v>
      </c>
      <c r="G6315" t="s">
        <v>52</v>
      </c>
      <c r="H6315">
        <v>0</v>
      </c>
      <c r="I6315" t="s">
        <v>54</v>
      </c>
      <c r="J6315" t="s">
        <v>55</v>
      </c>
      <c r="K6315" t="s">
        <v>1029</v>
      </c>
      <c r="L6315">
        <v>94511</v>
      </c>
      <c r="M6315">
        <v>38.050558000000002</v>
      </c>
      <c r="N6315">
        <v>-121.646924</v>
      </c>
      <c r="O6315">
        <v>2379</v>
      </c>
      <c r="P6315" t="s">
        <v>57</v>
      </c>
      <c r="Q6315" t="s">
        <v>53</v>
      </c>
      <c r="R6315">
        <v>3</v>
      </c>
      <c r="S6315">
        <v>52</v>
      </c>
      <c r="T6315" t="s">
        <v>92</v>
      </c>
      <c r="U6315" t="s">
        <v>53</v>
      </c>
      <c r="V6315">
        <v>18.02</v>
      </c>
      <c r="W6315" t="s">
        <v>53</v>
      </c>
      <c r="X6315" t="s">
        <v>53</v>
      </c>
      <c r="Y6315" t="s">
        <v>68</v>
      </c>
      <c r="Z6315">
        <v>3</v>
      </c>
      <c r="AA6315" t="s">
        <v>53</v>
      </c>
      <c r="AB6315" t="s">
        <v>52</v>
      </c>
      <c r="AC6315" t="s">
        <v>53</v>
      </c>
      <c r="AD6315" t="s">
        <v>53</v>
      </c>
      <c r="AE6315" t="s">
        <v>52</v>
      </c>
      <c r="AF6315" t="s">
        <v>52</v>
      </c>
      <c r="AG6315" t="s">
        <v>52</v>
      </c>
      <c r="AH6315" t="s">
        <v>52</v>
      </c>
      <c r="AI6315" t="s">
        <v>334</v>
      </c>
      <c r="AJ6315" t="s">
        <v>53</v>
      </c>
      <c r="AK6315" t="s">
        <v>69</v>
      </c>
      <c r="AL6315">
        <v>91.6</v>
      </c>
      <c r="AM6315">
        <v>4627.8</v>
      </c>
      <c r="AN6315">
        <v>0</v>
      </c>
      <c r="AO6315">
        <v>60</v>
      </c>
      <c r="AP6315">
        <v>937.04</v>
      </c>
      <c r="AQ6315">
        <v>5624.84</v>
      </c>
      <c r="AR6315">
        <v>3</v>
      </c>
      <c r="AS6315" t="s">
        <v>881</v>
      </c>
      <c r="AT6315" t="s">
        <v>52</v>
      </c>
      <c r="AU6315">
        <v>62</v>
      </c>
      <c r="AV6315">
        <v>6069</v>
      </c>
      <c r="AY6315" t="str">
        <f>IF(AND(Table1[[#This Row],[Contract]]="Month-to-Month", Table1[[#This Row],[Tenure in Months]]&lt;6, Table1[[#This Row],[Payment Method]]="Bank Withdrawal"), "High Risk", IF(OR(Table1[[#This Row],[Contract]]="Month-to-Month", Table1[[#This Row],[Tenure in Months]]&lt;12), "Medium Risk", "Low Risk"))</f>
        <v>Low Risk</v>
      </c>
    </row>
    <row r="6316" spans="1:51" x14ac:dyDescent="0.35">
      <c r="A6316" t="s">
        <v>7520</v>
      </c>
      <c r="B6316" t="s">
        <v>66</v>
      </c>
      <c r="C6316">
        <v>25</v>
      </c>
      <c r="D6316" t="s">
        <v>53</v>
      </c>
      <c r="E6316" t="s">
        <v>52</v>
      </c>
      <c r="F6316" t="s">
        <v>52</v>
      </c>
      <c r="G6316" t="s">
        <v>52</v>
      </c>
      <c r="H6316">
        <v>0</v>
      </c>
      <c r="I6316" t="s">
        <v>54</v>
      </c>
      <c r="J6316" t="s">
        <v>55</v>
      </c>
      <c r="K6316" t="s">
        <v>187</v>
      </c>
      <c r="L6316">
        <v>94512</v>
      </c>
      <c r="M6316">
        <v>38.140718999999997</v>
      </c>
      <c r="N6316">
        <v>-121.83829799999999</v>
      </c>
      <c r="O6316">
        <v>138</v>
      </c>
      <c r="P6316" t="s">
        <v>57</v>
      </c>
      <c r="Q6316" t="s">
        <v>52</v>
      </c>
      <c r="R6316">
        <v>0</v>
      </c>
      <c r="S6316">
        <v>70</v>
      </c>
      <c r="T6316" t="s">
        <v>229</v>
      </c>
      <c r="U6316" t="s">
        <v>53</v>
      </c>
      <c r="V6316">
        <v>8.39</v>
      </c>
      <c r="W6316" t="s">
        <v>53</v>
      </c>
      <c r="X6316" t="s">
        <v>53</v>
      </c>
      <c r="Y6316" t="s">
        <v>68</v>
      </c>
      <c r="Z6316">
        <v>59</v>
      </c>
      <c r="AA6316" t="s">
        <v>52</v>
      </c>
      <c r="AB6316" t="s">
        <v>53</v>
      </c>
      <c r="AC6316" t="s">
        <v>52</v>
      </c>
      <c r="AD6316" t="s">
        <v>52</v>
      </c>
      <c r="AE6316" t="s">
        <v>53</v>
      </c>
      <c r="AF6316" t="s">
        <v>53</v>
      </c>
      <c r="AG6316" t="s">
        <v>53</v>
      </c>
      <c r="AH6316" t="s">
        <v>53</v>
      </c>
      <c r="AI6316" t="s">
        <v>124</v>
      </c>
      <c r="AJ6316" t="s">
        <v>52</v>
      </c>
      <c r="AK6316" t="s">
        <v>61</v>
      </c>
      <c r="AL6316">
        <v>98.9</v>
      </c>
      <c r="AM6316">
        <v>6838.6</v>
      </c>
      <c r="AN6316">
        <v>0</v>
      </c>
      <c r="AO6316">
        <v>0</v>
      </c>
      <c r="AP6316">
        <v>587.29999999999995</v>
      </c>
      <c r="AQ6316">
        <v>7425.9</v>
      </c>
      <c r="AR6316">
        <v>5</v>
      </c>
      <c r="AS6316" t="s">
        <v>881</v>
      </c>
      <c r="AT6316" t="s">
        <v>52</v>
      </c>
      <c r="AU6316">
        <v>20</v>
      </c>
      <c r="AV6316">
        <v>5980</v>
      </c>
      <c r="AY6316" t="str">
        <f>IF(AND(Table1[[#This Row],[Contract]]="Month-to-Month", Table1[[#This Row],[Tenure in Months]]&lt;6, Table1[[#This Row],[Payment Method]]="Bank Withdrawal"), "High Risk", IF(OR(Table1[[#This Row],[Contract]]="Month-to-Month", Table1[[#This Row],[Tenure in Months]]&lt;12), "Medium Risk", "Low Risk"))</f>
        <v>Low Risk</v>
      </c>
    </row>
    <row r="6317" spans="1:51" x14ac:dyDescent="0.35">
      <c r="A6317" t="s">
        <v>7521</v>
      </c>
      <c r="B6317" t="s">
        <v>51</v>
      </c>
      <c r="C6317">
        <v>60</v>
      </c>
      <c r="D6317" t="s">
        <v>52</v>
      </c>
      <c r="E6317" t="s">
        <v>52</v>
      </c>
      <c r="F6317" t="s">
        <v>52</v>
      </c>
      <c r="G6317" t="s">
        <v>52</v>
      </c>
      <c r="H6317">
        <v>0</v>
      </c>
      <c r="I6317" t="s">
        <v>54</v>
      </c>
      <c r="J6317" t="s">
        <v>55</v>
      </c>
      <c r="K6317" t="s">
        <v>4250</v>
      </c>
      <c r="L6317">
        <v>94513</v>
      </c>
      <c r="M6317">
        <v>37.908242000000001</v>
      </c>
      <c r="N6317">
        <v>-121.682472</v>
      </c>
      <c r="O6317">
        <v>26577</v>
      </c>
      <c r="P6317" t="s">
        <v>57</v>
      </c>
      <c r="Q6317" t="s">
        <v>52</v>
      </c>
      <c r="R6317">
        <v>0</v>
      </c>
      <c r="S6317">
        <v>1</v>
      </c>
      <c r="T6317" t="s">
        <v>58</v>
      </c>
      <c r="U6317" t="s">
        <v>53</v>
      </c>
      <c r="V6317">
        <v>15.2</v>
      </c>
      <c r="W6317" t="s">
        <v>52</v>
      </c>
      <c r="X6317" t="s">
        <v>53</v>
      </c>
      <c r="Y6317" t="s">
        <v>68</v>
      </c>
      <c r="Z6317">
        <v>2</v>
      </c>
      <c r="AA6317" t="s">
        <v>52</v>
      </c>
      <c r="AB6317" t="s">
        <v>53</v>
      </c>
      <c r="AC6317" t="s">
        <v>52</v>
      </c>
      <c r="AD6317" t="s">
        <v>52</v>
      </c>
      <c r="AE6317" t="s">
        <v>52</v>
      </c>
      <c r="AF6317" t="s">
        <v>53</v>
      </c>
      <c r="AG6317" t="s">
        <v>53</v>
      </c>
      <c r="AH6317" t="s">
        <v>53</v>
      </c>
      <c r="AI6317" t="s">
        <v>60</v>
      </c>
      <c r="AJ6317" t="s">
        <v>53</v>
      </c>
      <c r="AK6317" t="s">
        <v>61</v>
      </c>
      <c r="AL6317">
        <v>85</v>
      </c>
      <c r="AM6317">
        <v>85</v>
      </c>
      <c r="AN6317">
        <v>0</v>
      </c>
      <c r="AO6317">
        <v>0</v>
      </c>
      <c r="AP6317">
        <v>15.2</v>
      </c>
      <c r="AQ6317">
        <v>100.2</v>
      </c>
      <c r="AR6317">
        <v>4</v>
      </c>
      <c r="AS6317" t="s">
        <v>883</v>
      </c>
      <c r="AT6317" t="s">
        <v>52</v>
      </c>
      <c r="AU6317">
        <v>46</v>
      </c>
      <c r="AV6317">
        <v>5754</v>
      </c>
      <c r="AY6317" t="str">
        <f>IF(AND(Table1[[#This Row],[Contract]]="Month-to-Month", Table1[[#This Row],[Tenure in Months]]&lt;6, Table1[[#This Row],[Payment Method]]="Bank Withdrawal"), "High Risk", IF(OR(Table1[[#This Row],[Contract]]="Month-to-Month", Table1[[#This Row],[Tenure in Months]]&lt;12), "Medium Risk", "Low Risk"))</f>
        <v>High Risk</v>
      </c>
    </row>
    <row r="6318" spans="1:51" x14ac:dyDescent="0.35">
      <c r="A6318" t="s">
        <v>7522</v>
      </c>
      <c r="B6318" t="s">
        <v>51</v>
      </c>
      <c r="C6318">
        <v>54</v>
      </c>
      <c r="D6318" t="s">
        <v>52</v>
      </c>
      <c r="E6318" t="s">
        <v>52</v>
      </c>
      <c r="F6318" t="s">
        <v>52</v>
      </c>
      <c r="G6318" t="s">
        <v>52</v>
      </c>
      <c r="H6318">
        <v>0</v>
      </c>
      <c r="I6318" t="s">
        <v>54</v>
      </c>
      <c r="J6318" t="s">
        <v>55</v>
      </c>
      <c r="K6318" t="s">
        <v>2896</v>
      </c>
      <c r="L6318">
        <v>94515</v>
      </c>
      <c r="M6318">
        <v>38.629618000000001</v>
      </c>
      <c r="N6318">
        <v>-122.593216</v>
      </c>
      <c r="O6318">
        <v>7384</v>
      </c>
      <c r="P6318" t="s">
        <v>57</v>
      </c>
      <c r="Q6318" t="s">
        <v>52</v>
      </c>
      <c r="R6318">
        <v>0</v>
      </c>
      <c r="S6318">
        <v>1</v>
      </c>
      <c r="T6318" t="s">
        <v>67</v>
      </c>
      <c r="U6318" t="s">
        <v>53</v>
      </c>
      <c r="V6318">
        <v>42.95</v>
      </c>
      <c r="W6318" t="s">
        <v>52</v>
      </c>
      <c r="X6318" t="s">
        <v>53</v>
      </c>
      <c r="Y6318" t="s">
        <v>59</v>
      </c>
      <c r="Z6318">
        <v>9</v>
      </c>
      <c r="AA6318" t="s">
        <v>52</v>
      </c>
      <c r="AB6318" t="s">
        <v>52</v>
      </c>
      <c r="AC6318" t="s">
        <v>52</v>
      </c>
      <c r="AD6318" t="s">
        <v>52</v>
      </c>
      <c r="AE6318" t="s">
        <v>52</v>
      </c>
      <c r="AF6318" t="s">
        <v>52</v>
      </c>
      <c r="AG6318" t="s">
        <v>52</v>
      </c>
      <c r="AH6318" t="s">
        <v>53</v>
      </c>
      <c r="AI6318" t="s">
        <v>60</v>
      </c>
      <c r="AJ6318" t="s">
        <v>53</v>
      </c>
      <c r="AK6318" t="s">
        <v>69</v>
      </c>
      <c r="AL6318">
        <v>44.3</v>
      </c>
      <c r="AM6318">
        <v>44.3</v>
      </c>
      <c r="AN6318">
        <v>0</v>
      </c>
      <c r="AO6318">
        <v>0</v>
      </c>
      <c r="AP6318">
        <v>42.95</v>
      </c>
      <c r="AQ6318">
        <v>87.25</v>
      </c>
      <c r="AR6318">
        <v>5</v>
      </c>
      <c r="AS6318" t="s">
        <v>883</v>
      </c>
      <c r="AT6318" t="s">
        <v>52</v>
      </c>
      <c r="AU6318">
        <v>57</v>
      </c>
      <c r="AV6318">
        <v>4427</v>
      </c>
      <c r="AY6318" t="str">
        <f>IF(AND(Table1[[#This Row],[Contract]]="Month-to-Month", Table1[[#This Row],[Tenure in Months]]&lt;6, Table1[[#This Row],[Payment Method]]="Bank Withdrawal"), "High Risk", IF(OR(Table1[[#This Row],[Contract]]="Month-to-Month", Table1[[#This Row],[Tenure in Months]]&lt;12), "Medium Risk", "Low Risk"))</f>
        <v>Medium Risk</v>
      </c>
    </row>
    <row r="6319" spans="1:51" x14ac:dyDescent="0.35">
      <c r="A6319" t="s">
        <v>7523</v>
      </c>
      <c r="B6319" t="s">
        <v>66</v>
      </c>
      <c r="C6319">
        <v>43</v>
      </c>
      <c r="D6319" t="s">
        <v>52</v>
      </c>
      <c r="E6319" t="s">
        <v>52</v>
      </c>
      <c r="F6319" t="s">
        <v>52</v>
      </c>
      <c r="G6319" t="s">
        <v>52</v>
      </c>
      <c r="H6319">
        <v>0</v>
      </c>
      <c r="I6319" t="s">
        <v>54</v>
      </c>
      <c r="J6319" t="s">
        <v>55</v>
      </c>
      <c r="K6319" t="s">
        <v>375</v>
      </c>
      <c r="L6319">
        <v>94518</v>
      </c>
      <c r="M6319">
        <v>37.950248000000002</v>
      </c>
      <c r="N6319">
        <v>-122.02245499999999</v>
      </c>
      <c r="O6319">
        <v>27394</v>
      </c>
      <c r="P6319" t="s">
        <v>57</v>
      </c>
      <c r="Q6319" t="s">
        <v>52</v>
      </c>
      <c r="R6319">
        <v>0</v>
      </c>
      <c r="S6319">
        <v>52</v>
      </c>
      <c r="T6319" t="s">
        <v>92</v>
      </c>
      <c r="U6319" t="s">
        <v>53</v>
      </c>
      <c r="V6319">
        <v>42.9</v>
      </c>
      <c r="W6319" t="s">
        <v>53</v>
      </c>
      <c r="X6319" t="s">
        <v>53</v>
      </c>
      <c r="Y6319" t="s">
        <v>68</v>
      </c>
      <c r="Z6319">
        <v>14</v>
      </c>
      <c r="AA6319" t="s">
        <v>52</v>
      </c>
      <c r="AB6319" t="s">
        <v>53</v>
      </c>
      <c r="AC6319" t="s">
        <v>52</v>
      </c>
      <c r="AD6319" t="s">
        <v>52</v>
      </c>
      <c r="AE6319" t="s">
        <v>52</v>
      </c>
      <c r="AF6319" t="s">
        <v>52</v>
      </c>
      <c r="AG6319" t="s">
        <v>52</v>
      </c>
      <c r="AH6319" t="s">
        <v>53</v>
      </c>
      <c r="AI6319" t="s">
        <v>124</v>
      </c>
      <c r="AJ6319" t="s">
        <v>53</v>
      </c>
      <c r="AK6319" t="s">
        <v>69</v>
      </c>
      <c r="AL6319">
        <v>80.2</v>
      </c>
      <c r="AM6319">
        <v>4297.6000000000004</v>
      </c>
      <c r="AN6319">
        <v>0</v>
      </c>
      <c r="AO6319">
        <v>0</v>
      </c>
      <c r="AP6319">
        <v>2230.7999999999902</v>
      </c>
      <c r="AQ6319">
        <v>6528.4</v>
      </c>
      <c r="AR6319">
        <v>4</v>
      </c>
      <c r="AS6319" t="s">
        <v>881</v>
      </c>
      <c r="AT6319" t="s">
        <v>52</v>
      </c>
      <c r="AU6319">
        <v>51</v>
      </c>
      <c r="AV6319">
        <v>5597</v>
      </c>
      <c r="AY6319" t="str">
        <f>IF(AND(Table1[[#This Row],[Contract]]="Month-to-Month", Table1[[#This Row],[Tenure in Months]]&lt;6, Table1[[#This Row],[Payment Method]]="Bank Withdrawal"), "High Risk", IF(OR(Table1[[#This Row],[Contract]]="Month-to-Month", Table1[[#This Row],[Tenure in Months]]&lt;12), "Medium Risk", "Low Risk"))</f>
        <v>Low Risk</v>
      </c>
    </row>
    <row r="6320" spans="1:51" x14ac:dyDescent="0.35">
      <c r="A6320" t="s">
        <v>7524</v>
      </c>
      <c r="B6320" t="s">
        <v>51</v>
      </c>
      <c r="C6320">
        <v>29</v>
      </c>
      <c r="D6320" t="s">
        <v>53</v>
      </c>
      <c r="E6320" t="s">
        <v>52</v>
      </c>
      <c r="F6320" t="s">
        <v>52</v>
      </c>
      <c r="G6320" t="s">
        <v>52</v>
      </c>
      <c r="H6320">
        <v>0</v>
      </c>
      <c r="I6320" t="s">
        <v>54</v>
      </c>
      <c r="J6320" t="s">
        <v>55</v>
      </c>
      <c r="K6320" t="s">
        <v>375</v>
      </c>
      <c r="L6320">
        <v>94519</v>
      </c>
      <c r="M6320">
        <v>37.990118000000002</v>
      </c>
      <c r="N6320">
        <v>-122.01218799999999</v>
      </c>
      <c r="O6320">
        <v>18650</v>
      </c>
      <c r="P6320" t="s">
        <v>57</v>
      </c>
      <c r="Q6320" t="s">
        <v>52</v>
      </c>
      <c r="R6320">
        <v>0</v>
      </c>
      <c r="S6320">
        <v>6</v>
      </c>
      <c r="T6320" t="s">
        <v>67</v>
      </c>
      <c r="U6320" t="s">
        <v>53</v>
      </c>
      <c r="V6320">
        <v>45.67</v>
      </c>
      <c r="W6320" t="s">
        <v>52</v>
      </c>
      <c r="X6320" t="s">
        <v>53</v>
      </c>
      <c r="Y6320" t="s">
        <v>59</v>
      </c>
      <c r="Z6320">
        <v>71</v>
      </c>
      <c r="AA6320" t="s">
        <v>52</v>
      </c>
      <c r="AB6320" t="s">
        <v>52</v>
      </c>
      <c r="AC6320" t="s">
        <v>53</v>
      </c>
      <c r="AD6320" t="s">
        <v>52</v>
      </c>
      <c r="AE6320" t="s">
        <v>53</v>
      </c>
      <c r="AF6320" t="s">
        <v>52</v>
      </c>
      <c r="AG6320" t="s">
        <v>52</v>
      </c>
      <c r="AH6320" t="s">
        <v>53</v>
      </c>
      <c r="AI6320" t="s">
        <v>60</v>
      </c>
      <c r="AJ6320" t="s">
        <v>52</v>
      </c>
      <c r="AK6320" t="s">
        <v>69</v>
      </c>
      <c r="AL6320">
        <v>60.9</v>
      </c>
      <c r="AM6320">
        <v>414.1</v>
      </c>
      <c r="AN6320">
        <v>0</v>
      </c>
      <c r="AO6320">
        <v>0</v>
      </c>
      <c r="AP6320">
        <v>274.02</v>
      </c>
      <c r="AQ6320">
        <v>688.12</v>
      </c>
      <c r="AR6320">
        <v>5</v>
      </c>
      <c r="AS6320" t="s">
        <v>881</v>
      </c>
      <c r="AT6320" t="s">
        <v>52</v>
      </c>
      <c r="AU6320">
        <v>80</v>
      </c>
      <c r="AV6320">
        <v>2191</v>
      </c>
      <c r="AY6320" t="str">
        <f>IF(AND(Table1[[#This Row],[Contract]]="Month-to-Month", Table1[[#This Row],[Tenure in Months]]&lt;6, Table1[[#This Row],[Payment Method]]="Bank Withdrawal"), "High Risk", IF(OR(Table1[[#This Row],[Contract]]="Month-to-Month", Table1[[#This Row],[Tenure in Months]]&lt;12), "Medium Risk", "Low Risk"))</f>
        <v>Medium Risk</v>
      </c>
    </row>
    <row r="6321" spans="1:51" x14ac:dyDescent="0.35">
      <c r="A6321" t="s">
        <v>7525</v>
      </c>
      <c r="B6321" t="s">
        <v>51</v>
      </c>
      <c r="C6321">
        <v>47</v>
      </c>
      <c r="D6321" t="s">
        <v>52</v>
      </c>
      <c r="E6321" t="s">
        <v>52</v>
      </c>
      <c r="F6321" t="s">
        <v>53</v>
      </c>
      <c r="G6321" t="s">
        <v>52</v>
      </c>
      <c r="H6321">
        <v>0</v>
      </c>
      <c r="I6321" t="s">
        <v>54</v>
      </c>
      <c r="J6321" t="s">
        <v>55</v>
      </c>
      <c r="K6321" t="s">
        <v>375</v>
      </c>
      <c r="L6321">
        <v>94520</v>
      </c>
      <c r="M6321">
        <v>38.013824999999997</v>
      </c>
      <c r="N6321">
        <v>-122.03914399999999</v>
      </c>
      <c r="O6321">
        <v>36186</v>
      </c>
      <c r="P6321" t="s">
        <v>57</v>
      </c>
      <c r="Q6321" t="s">
        <v>53</v>
      </c>
      <c r="R6321">
        <v>3</v>
      </c>
      <c r="S6321">
        <v>7</v>
      </c>
      <c r="T6321" t="s">
        <v>67</v>
      </c>
      <c r="U6321" t="s">
        <v>52</v>
      </c>
      <c r="V6321">
        <v>0</v>
      </c>
      <c r="W6321" t="s">
        <v>52</v>
      </c>
      <c r="X6321" t="s">
        <v>53</v>
      </c>
      <c r="Y6321" t="s">
        <v>59</v>
      </c>
      <c r="Z6321">
        <v>17</v>
      </c>
      <c r="AA6321" t="s">
        <v>53</v>
      </c>
      <c r="AB6321" t="s">
        <v>53</v>
      </c>
      <c r="AC6321" t="s">
        <v>52</v>
      </c>
      <c r="AD6321" t="s">
        <v>52</v>
      </c>
      <c r="AE6321" t="s">
        <v>52</v>
      </c>
      <c r="AF6321" t="s">
        <v>52</v>
      </c>
      <c r="AG6321" t="s">
        <v>52</v>
      </c>
      <c r="AH6321" t="s">
        <v>53</v>
      </c>
      <c r="AI6321" t="s">
        <v>60</v>
      </c>
      <c r="AJ6321" t="s">
        <v>52</v>
      </c>
      <c r="AK6321" t="s">
        <v>69</v>
      </c>
      <c r="AL6321">
        <v>34.200000000000003</v>
      </c>
      <c r="AM6321">
        <v>256.60000000000002</v>
      </c>
      <c r="AN6321">
        <v>0</v>
      </c>
      <c r="AO6321">
        <v>0</v>
      </c>
      <c r="AP6321">
        <v>0</v>
      </c>
      <c r="AQ6321">
        <v>256.60000000000002</v>
      </c>
      <c r="AR6321">
        <v>4</v>
      </c>
      <c r="AS6321" t="s">
        <v>881</v>
      </c>
      <c r="AT6321" t="s">
        <v>52</v>
      </c>
      <c r="AU6321">
        <v>32</v>
      </c>
      <c r="AV6321">
        <v>5100</v>
      </c>
      <c r="AY6321" t="str">
        <f>IF(AND(Table1[[#This Row],[Contract]]="Month-to-Month", Table1[[#This Row],[Tenure in Months]]&lt;6, Table1[[#This Row],[Payment Method]]="Bank Withdrawal"), "High Risk", IF(OR(Table1[[#This Row],[Contract]]="Month-to-Month", Table1[[#This Row],[Tenure in Months]]&lt;12), "Medium Risk", "Low Risk"))</f>
        <v>Medium Risk</v>
      </c>
    </row>
    <row r="6322" spans="1:51" x14ac:dyDescent="0.35">
      <c r="A6322" t="s">
        <v>7526</v>
      </c>
      <c r="B6322" t="s">
        <v>66</v>
      </c>
      <c r="C6322">
        <v>19</v>
      </c>
      <c r="D6322" t="s">
        <v>53</v>
      </c>
      <c r="E6322" t="s">
        <v>52</v>
      </c>
      <c r="F6322" t="s">
        <v>52</v>
      </c>
      <c r="G6322" t="s">
        <v>52</v>
      </c>
      <c r="H6322">
        <v>0</v>
      </c>
      <c r="I6322" t="s">
        <v>54</v>
      </c>
      <c r="J6322" t="s">
        <v>55</v>
      </c>
      <c r="K6322" t="s">
        <v>2500</v>
      </c>
      <c r="L6322">
        <v>94523</v>
      </c>
      <c r="M6322">
        <v>37.953380000000003</v>
      </c>
      <c r="N6322">
        <v>-122.076886</v>
      </c>
      <c r="O6322">
        <v>32685</v>
      </c>
      <c r="P6322" t="s">
        <v>57</v>
      </c>
      <c r="Q6322" t="s">
        <v>52</v>
      </c>
      <c r="R6322">
        <v>0</v>
      </c>
      <c r="S6322">
        <v>26</v>
      </c>
      <c r="T6322" t="s">
        <v>75</v>
      </c>
      <c r="U6322" t="s">
        <v>53</v>
      </c>
      <c r="V6322">
        <v>45.09</v>
      </c>
      <c r="W6322" t="s">
        <v>52</v>
      </c>
      <c r="X6322" t="s">
        <v>53</v>
      </c>
      <c r="Y6322" t="s">
        <v>68</v>
      </c>
      <c r="Z6322">
        <v>41</v>
      </c>
      <c r="AA6322" t="s">
        <v>53</v>
      </c>
      <c r="AB6322" t="s">
        <v>52</v>
      </c>
      <c r="AC6322" t="s">
        <v>53</v>
      </c>
      <c r="AD6322" t="s">
        <v>53</v>
      </c>
      <c r="AE6322" t="s">
        <v>52</v>
      </c>
      <c r="AF6322" t="s">
        <v>52</v>
      </c>
      <c r="AG6322" t="s">
        <v>52</v>
      </c>
      <c r="AH6322" t="s">
        <v>52</v>
      </c>
      <c r="AI6322" t="s">
        <v>124</v>
      </c>
      <c r="AJ6322" t="s">
        <v>53</v>
      </c>
      <c r="AK6322" t="s">
        <v>69</v>
      </c>
      <c r="AL6322">
        <v>87.15</v>
      </c>
      <c r="AM6322">
        <v>2274.1</v>
      </c>
      <c r="AN6322">
        <v>0</v>
      </c>
      <c r="AO6322">
        <v>20</v>
      </c>
      <c r="AP6322">
        <v>1172.3399999999999</v>
      </c>
      <c r="AQ6322">
        <v>3466.44</v>
      </c>
      <c r="AR6322">
        <v>3</v>
      </c>
      <c r="AS6322" t="s">
        <v>881</v>
      </c>
      <c r="AT6322" t="s">
        <v>52</v>
      </c>
      <c r="AU6322">
        <v>77</v>
      </c>
      <c r="AV6322">
        <v>5689</v>
      </c>
      <c r="AY6322" t="str">
        <f>IF(AND(Table1[[#This Row],[Contract]]="Month-to-Month", Table1[[#This Row],[Tenure in Months]]&lt;6, Table1[[#This Row],[Payment Method]]="Bank Withdrawal"), "High Risk", IF(OR(Table1[[#This Row],[Contract]]="Month-to-Month", Table1[[#This Row],[Tenure in Months]]&lt;12), "Medium Risk", "Low Risk"))</f>
        <v>Low Risk</v>
      </c>
    </row>
    <row r="6323" spans="1:51" x14ac:dyDescent="0.35">
      <c r="A6323" t="s">
        <v>7527</v>
      </c>
      <c r="B6323" t="s">
        <v>51</v>
      </c>
      <c r="C6323">
        <v>34</v>
      </c>
      <c r="D6323" t="s">
        <v>52</v>
      </c>
      <c r="E6323" t="s">
        <v>52</v>
      </c>
      <c r="F6323" t="s">
        <v>53</v>
      </c>
      <c r="G6323" t="s">
        <v>53</v>
      </c>
      <c r="H6323">
        <v>1</v>
      </c>
      <c r="I6323" t="s">
        <v>54</v>
      </c>
      <c r="J6323" t="s">
        <v>55</v>
      </c>
      <c r="K6323" t="s">
        <v>567</v>
      </c>
      <c r="L6323">
        <v>94525</v>
      </c>
      <c r="M6323">
        <v>38.049292000000001</v>
      </c>
      <c r="N6323">
        <v>-122.228415</v>
      </c>
      <c r="O6323">
        <v>3193</v>
      </c>
      <c r="P6323" t="s">
        <v>57</v>
      </c>
      <c r="Q6323" t="s">
        <v>53</v>
      </c>
      <c r="R6323">
        <v>6</v>
      </c>
      <c r="S6323">
        <v>25</v>
      </c>
      <c r="T6323" t="s">
        <v>75</v>
      </c>
      <c r="U6323" t="s">
        <v>53</v>
      </c>
      <c r="V6323">
        <v>37.97</v>
      </c>
      <c r="W6323" t="s">
        <v>52</v>
      </c>
      <c r="X6323" t="s">
        <v>53</v>
      </c>
      <c r="Y6323" t="s">
        <v>59</v>
      </c>
      <c r="Z6323">
        <v>22</v>
      </c>
      <c r="AA6323" t="s">
        <v>53</v>
      </c>
      <c r="AB6323" t="s">
        <v>52</v>
      </c>
      <c r="AC6323" t="s">
        <v>52</v>
      </c>
      <c r="AD6323" t="s">
        <v>53</v>
      </c>
      <c r="AE6323" t="s">
        <v>52</v>
      </c>
      <c r="AF6323" t="s">
        <v>52</v>
      </c>
      <c r="AG6323" t="s">
        <v>52</v>
      </c>
      <c r="AH6323" t="s">
        <v>53</v>
      </c>
      <c r="AI6323" t="s">
        <v>60</v>
      </c>
      <c r="AJ6323" t="s">
        <v>52</v>
      </c>
      <c r="AK6323" t="s">
        <v>61</v>
      </c>
      <c r="AL6323">
        <v>54.3</v>
      </c>
      <c r="AM6323">
        <v>1296.8</v>
      </c>
      <c r="AN6323">
        <v>0</v>
      </c>
      <c r="AO6323">
        <v>0</v>
      </c>
      <c r="AP6323">
        <v>949.25</v>
      </c>
      <c r="AQ6323">
        <v>2246.0500000000002</v>
      </c>
      <c r="AR6323">
        <v>4</v>
      </c>
      <c r="AS6323" t="s">
        <v>881</v>
      </c>
      <c r="AT6323" t="s">
        <v>52</v>
      </c>
      <c r="AU6323">
        <v>63</v>
      </c>
      <c r="AV6323">
        <v>3971</v>
      </c>
      <c r="AY6323" t="str">
        <f>IF(AND(Table1[[#This Row],[Contract]]="Month-to-Month", Table1[[#This Row],[Tenure in Months]]&lt;6, Table1[[#This Row],[Payment Method]]="Bank Withdrawal"), "High Risk", IF(OR(Table1[[#This Row],[Contract]]="Month-to-Month", Table1[[#This Row],[Tenure in Months]]&lt;12), "Medium Risk", "Low Risk"))</f>
        <v>Medium Risk</v>
      </c>
    </row>
    <row r="6324" spans="1:51" x14ac:dyDescent="0.35">
      <c r="A6324" t="s">
        <v>7528</v>
      </c>
      <c r="B6324" t="s">
        <v>51</v>
      </c>
      <c r="C6324">
        <v>19</v>
      </c>
      <c r="D6324" t="s">
        <v>53</v>
      </c>
      <c r="E6324" t="s">
        <v>52</v>
      </c>
      <c r="F6324" t="s">
        <v>52</v>
      </c>
      <c r="G6324" t="s">
        <v>52</v>
      </c>
      <c r="H6324">
        <v>0</v>
      </c>
      <c r="I6324" t="s">
        <v>54</v>
      </c>
      <c r="J6324" t="s">
        <v>55</v>
      </c>
      <c r="K6324" t="s">
        <v>2503</v>
      </c>
      <c r="L6324">
        <v>94526</v>
      </c>
      <c r="M6324">
        <v>37.815458999999997</v>
      </c>
      <c r="N6324">
        <v>-121.977203</v>
      </c>
      <c r="O6324">
        <v>32873</v>
      </c>
      <c r="P6324" t="s">
        <v>57</v>
      </c>
      <c r="Q6324" t="s">
        <v>52</v>
      </c>
      <c r="R6324">
        <v>0</v>
      </c>
      <c r="S6324">
        <v>69</v>
      </c>
      <c r="T6324" t="s">
        <v>229</v>
      </c>
      <c r="U6324" t="s">
        <v>53</v>
      </c>
      <c r="V6324">
        <v>42.49</v>
      </c>
      <c r="W6324" t="s">
        <v>52</v>
      </c>
      <c r="X6324" t="s">
        <v>52</v>
      </c>
      <c r="Y6324" t="s">
        <v>58</v>
      </c>
      <c r="Z6324">
        <v>0</v>
      </c>
      <c r="AA6324" t="s">
        <v>52</v>
      </c>
      <c r="AB6324" t="s">
        <v>52</v>
      </c>
      <c r="AC6324" t="s">
        <v>52</v>
      </c>
      <c r="AD6324" t="s">
        <v>52</v>
      </c>
      <c r="AE6324" t="s">
        <v>52</v>
      </c>
      <c r="AF6324" t="s">
        <v>52</v>
      </c>
      <c r="AG6324" t="s">
        <v>52</v>
      </c>
      <c r="AH6324" t="s">
        <v>52</v>
      </c>
      <c r="AI6324" t="s">
        <v>334</v>
      </c>
      <c r="AJ6324" t="s">
        <v>53</v>
      </c>
      <c r="AK6324" t="s">
        <v>69</v>
      </c>
      <c r="AL6324">
        <v>19.100000000000001</v>
      </c>
      <c r="AM6324">
        <v>1268.8499999999999</v>
      </c>
      <c r="AN6324">
        <v>0</v>
      </c>
      <c r="AO6324">
        <v>0</v>
      </c>
      <c r="AP6324">
        <v>2931.81</v>
      </c>
      <c r="AQ6324">
        <v>4200.66</v>
      </c>
      <c r="AR6324">
        <v>3</v>
      </c>
      <c r="AS6324" t="s">
        <v>881</v>
      </c>
      <c r="AT6324" t="s">
        <v>52</v>
      </c>
      <c r="AU6324">
        <v>31</v>
      </c>
      <c r="AV6324">
        <v>4535</v>
      </c>
      <c r="AY6324" t="str">
        <f>IF(AND(Table1[[#This Row],[Contract]]="Month-to-Month", Table1[[#This Row],[Tenure in Months]]&lt;6, Table1[[#This Row],[Payment Method]]="Bank Withdrawal"), "High Risk", IF(OR(Table1[[#This Row],[Contract]]="Month-to-Month", Table1[[#This Row],[Tenure in Months]]&lt;12), "Medium Risk", "Low Risk"))</f>
        <v>Low Risk</v>
      </c>
    </row>
    <row r="6325" spans="1:51" x14ac:dyDescent="0.35">
      <c r="A6325" t="s">
        <v>7529</v>
      </c>
      <c r="B6325" t="s">
        <v>66</v>
      </c>
      <c r="C6325">
        <v>30</v>
      </c>
      <c r="D6325" t="s">
        <v>52</v>
      </c>
      <c r="E6325" t="s">
        <v>52</v>
      </c>
      <c r="F6325" t="s">
        <v>52</v>
      </c>
      <c r="G6325" t="s">
        <v>52</v>
      </c>
      <c r="H6325">
        <v>0</v>
      </c>
      <c r="I6325" t="s">
        <v>54</v>
      </c>
      <c r="J6325" t="s">
        <v>55</v>
      </c>
      <c r="K6325" t="s">
        <v>1031</v>
      </c>
      <c r="L6325">
        <v>94530</v>
      </c>
      <c r="M6325">
        <v>37.924838000000001</v>
      </c>
      <c r="N6325">
        <v>-122.289145</v>
      </c>
      <c r="O6325">
        <v>23141</v>
      </c>
      <c r="P6325" t="s">
        <v>57</v>
      </c>
      <c r="Q6325" t="s">
        <v>52</v>
      </c>
      <c r="R6325">
        <v>0</v>
      </c>
      <c r="S6325">
        <v>72</v>
      </c>
      <c r="T6325" t="s">
        <v>229</v>
      </c>
      <c r="U6325" t="s">
        <v>53</v>
      </c>
      <c r="V6325">
        <v>35.24</v>
      </c>
      <c r="W6325" t="s">
        <v>53</v>
      </c>
      <c r="X6325" t="s">
        <v>53</v>
      </c>
      <c r="Y6325" t="s">
        <v>68</v>
      </c>
      <c r="Z6325">
        <v>42</v>
      </c>
      <c r="AA6325" t="s">
        <v>53</v>
      </c>
      <c r="AB6325" t="s">
        <v>53</v>
      </c>
      <c r="AC6325" t="s">
        <v>53</v>
      </c>
      <c r="AD6325" t="s">
        <v>53</v>
      </c>
      <c r="AE6325" t="s">
        <v>53</v>
      </c>
      <c r="AF6325" t="s">
        <v>53</v>
      </c>
      <c r="AG6325" t="s">
        <v>53</v>
      </c>
      <c r="AH6325" t="s">
        <v>53</v>
      </c>
      <c r="AI6325" t="s">
        <v>334</v>
      </c>
      <c r="AJ6325" t="s">
        <v>53</v>
      </c>
      <c r="AK6325" t="s">
        <v>69</v>
      </c>
      <c r="AL6325">
        <v>112.75</v>
      </c>
      <c r="AM6325">
        <v>8192.6</v>
      </c>
      <c r="AN6325">
        <v>0</v>
      </c>
      <c r="AO6325">
        <v>0</v>
      </c>
      <c r="AP6325">
        <v>2537.2800000000002</v>
      </c>
      <c r="AQ6325">
        <v>10729.88</v>
      </c>
      <c r="AR6325">
        <v>4</v>
      </c>
      <c r="AS6325" t="s">
        <v>881</v>
      </c>
      <c r="AT6325" t="s">
        <v>52</v>
      </c>
      <c r="AU6325">
        <v>60</v>
      </c>
      <c r="AV6325">
        <v>4927</v>
      </c>
      <c r="AY6325" t="str">
        <f>IF(AND(Table1[[#This Row],[Contract]]="Month-to-Month", Table1[[#This Row],[Tenure in Months]]&lt;6, Table1[[#This Row],[Payment Method]]="Bank Withdrawal"), "High Risk", IF(OR(Table1[[#This Row],[Contract]]="Month-to-Month", Table1[[#This Row],[Tenure in Months]]&lt;12), "Medium Risk", "Low Risk"))</f>
        <v>Low Risk</v>
      </c>
    </row>
    <row r="6326" spans="1:51" x14ac:dyDescent="0.35">
      <c r="A6326" t="s">
        <v>7530</v>
      </c>
      <c r="B6326" t="s">
        <v>51</v>
      </c>
      <c r="C6326">
        <v>55</v>
      </c>
      <c r="D6326" t="s">
        <v>52</v>
      </c>
      <c r="E6326" t="s">
        <v>52</v>
      </c>
      <c r="F6326" t="s">
        <v>52</v>
      </c>
      <c r="G6326" t="s">
        <v>52</v>
      </c>
      <c r="H6326">
        <v>0</v>
      </c>
      <c r="I6326" t="s">
        <v>54</v>
      </c>
      <c r="J6326" t="s">
        <v>55</v>
      </c>
      <c r="K6326" t="s">
        <v>569</v>
      </c>
      <c r="L6326">
        <v>94533</v>
      </c>
      <c r="M6326">
        <v>38.287135999999997</v>
      </c>
      <c r="N6326">
        <v>-122.02710999999999</v>
      </c>
      <c r="O6326">
        <v>77683</v>
      </c>
      <c r="P6326" t="s">
        <v>57</v>
      </c>
      <c r="Q6326" t="s">
        <v>52</v>
      </c>
      <c r="R6326">
        <v>0</v>
      </c>
      <c r="S6326">
        <v>4</v>
      </c>
      <c r="T6326" t="s">
        <v>58</v>
      </c>
      <c r="U6326" t="s">
        <v>53</v>
      </c>
      <c r="V6326">
        <v>34.86</v>
      </c>
      <c r="W6326" t="s">
        <v>52</v>
      </c>
      <c r="X6326" t="s">
        <v>52</v>
      </c>
      <c r="Y6326" t="s">
        <v>58</v>
      </c>
      <c r="Z6326">
        <v>0</v>
      </c>
      <c r="AA6326" t="s">
        <v>52</v>
      </c>
      <c r="AB6326" t="s">
        <v>52</v>
      </c>
      <c r="AC6326" t="s">
        <v>52</v>
      </c>
      <c r="AD6326" t="s">
        <v>52</v>
      </c>
      <c r="AE6326" t="s">
        <v>52</v>
      </c>
      <c r="AF6326" t="s">
        <v>52</v>
      </c>
      <c r="AG6326" t="s">
        <v>52</v>
      </c>
      <c r="AH6326" t="s">
        <v>52</v>
      </c>
      <c r="AI6326" t="s">
        <v>60</v>
      </c>
      <c r="AJ6326" t="s">
        <v>53</v>
      </c>
      <c r="AK6326" t="s">
        <v>69</v>
      </c>
      <c r="AL6326">
        <v>19.95</v>
      </c>
      <c r="AM6326">
        <v>59.25</v>
      </c>
      <c r="AN6326">
        <v>0</v>
      </c>
      <c r="AO6326">
        <v>0</v>
      </c>
      <c r="AP6326">
        <v>139.44</v>
      </c>
      <c r="AQ6326">
        <v>198.69</v>
      </c>
      <c r="AR6326">
        <v>5</v>
      </c>
      <c r="AS6326" t="s">
        <v>881</v>
      </c>
      <c r="AT6326" t="s">
        <v>52</v>
      </c>
      <c r="AU6326">
        <v>64</v>
      </c>
      <c r="AV6326">
        <v>3172</v>
      </c>
      <c r="AY6326" t="str">
        <f>IF(AND(Table1[[#This Row],[Contract]]="Month-to-Month", Table1[[#This Row],[Tenure in Months]]&lt;6, Table1[[#This Row],[Payment Method]]="Bank Withdrawal"), "High Risk", IF(OR(Table1[[#This Row],[Contract]]="Month-to-Month", Table1[[#This Row],[Tenure in Months]]&lt;12), "Medium Risk", "Low Risk"))</f>
        <v>Medium Risk</v>
      </c>
    </row>
    <row r="6327" spans="1:51" x14ac:dyDescent="0.35">
      <c r="A6327" t="s">
        <v>7531</v>
      </c>
      <c r="B6327" t="s">
        <v>51</v>
      </c>
      <c r="C6327">
        <v>35</v>
      </c>
      <c r="D6327" t="s">
        <v>52</v>
      </c>
      <c r="E6327" t="s">
        <v>52</v>
      </c>
      <c r="F6327" t="s">
        <v>53</v>
      </c>
      <c r="G6327" t="s">
        <v>53</v>
      </c>
      <c r="H6327">
        <v>2</v>
      </c>
      <c r="I6327" t="s">
        <v>54</v>
      </c>
      <c r="J6327" t="s">
        <v>55</v>
      </c>
      <c r="K6327" t="s">
        <v>1033</v>
      </c>
      <c r="L6327">
        <v>94535</v>
      </c>
      <c r="M6327">
        <v>38.265898999999997</v>
      </c>
      <c r="N6327">
        <v>-121.93946099999999</v>
      </c>
      <c r="O6327">
        <v>9978</v>
      </c>
      <c r="P6327" t="s">
        <v>57</v>
      </c>
      <c r="Q6327" t="s">
        <v>53</v>
      </c>
      <c r="R6327">
        <v>10</v>
      </c>
      <c r="S6327">
        <v>59</v>
      </c>
      <c r="T6327" t="s">
        <v>92</v>
      </c>
      <c r="U6327" t="s">
        <v>53</v>
      </c>
      <c r="V6327">
        <v>18.75</v>
      </c>
      <c r="W6327" t="s">
        <v>52</v>
      </c>
      <c r="X6327" t="s">
        <v>52</v>
      </c>
      <c r="Y6327" t="s">
        <v>58</v>
      </c>
      <c r="Z6327">
        <v>0</v>
      </c>
      <c r="AA6327" t="s">
        <v>52</v>
      </c>
      <c r="AB6327" t="s">
        <v>52</v>
      </c>
      <c r="AC6327" t="s">
        <v>52</v>
      </c>
      <c r="AD6327" t="s">
        <v>52</v>
      </c>
      <c r="AE6327" t="s">
        <v>52</v>
      </c>
      <c r="AF6327" t="s">
        <v>52</v>
      </c>
      <c r="AG6327" t="s">
        <v>52</v>
      </c>
      <c r="AH6327" t="s">
        <v>52</v>
      </c>
      <c r="AI6327" t="s">
        <v>334</v>
      </c>
      <c r="AJ6327" t="s">
        <v>52</v>
      </c>
      <c r="AK6327" t="s">
        <v>69</v>
      </c>
      <c r="AL6327">
        <v>19.5</v>
      </c>
      <c r="AM6327">
        <v>1147.8499999999999</v>
      </c>
      <c r="AN6327">
        <v>0</v>
      </c>
      <c r="AO6327">
        <v>0</v>
      </c>
      <c r="AP6327">
        <v>1106.25</v>
      </c>
      <c r="AQ6327">
        <v>2254.1</v>
      </c>
      <c r="AR6327">
        <v>3</v>
      </c>
      <c r="AS6327" t="s">
        <v>881</v>
      </c>
      <c r="AT6327" t="s">
        <v>52</v>
      </c>
      <c r="AU6327">
        <v>50</v>
      </c>
      <c r="AV6327">
        <v>5293</v>
      </c>
      <c r="AY6327" t="str">
        <f>IF(AND(Table1[[#This Row],[Contract]]="Month-to-Month", Table1[[#This Row],[Tenure in Months]]&lt;6, Table1[[#This Row],[Payment Method]]="Bank Withdrawal"), "High Risk", IF(OR(Table1[[#This Row],[Contract]]="Month-to-Month", Table1[[#This Row],[Tenure in Months]]&lt;12), "Medium Risk", "Low Risk"))</f>
        <v>Low Risk</v>
      </c>
    </row>
    <row r="6328" spans="1:51" x14ac:dyDescent="0.35">
      <c r="A6328" t="s">
        <v>7532</v>
      </c>
      <c r="B6328" t="s">
        <v>51</v>
      </c>
      <c r="C6328">
        <v>29</v>
      </c>
      <c r="D6328" t="s">
        <v>53</v>
      </c>
      <c r="E6328" t="s">
        <v>52</v>
      </c>
      <c r="F6328" t="s">
        <v>52</v>
      </c>
      <c r="G6328" t="s">
        <v>52</v>
      </c>
      <c r="H6328">
        <v>0</v>
      </c>
      <c r="I6328" t="s">
        <v>54</v>
      </c>
      <c r="J6328" t="s">
        <v>55</v>
      </c>
      <c r="K6328" t="s">
        <v>191</v>
      </c>
      <c r="L6328">
        <v>94536</v>
      </c>
      <c r="M6328">
        <v>37.572273000000003</v>
      </c>
      <c r="N6328">
        <v>-121.964583</v>
      </c>
      <c r="O6328">
        <v>66543</v>
      </c>
      <c r="P6328" t="s">
        <v>57</v>
      </c>
      <c r="Q6328" t="s">
        <v>52</v>
      </c>
      <c r="R6328">
        <v>0</v>
      </c>
      <c r="S6328">
        <v>67</v>
      </c>
      <c r="T6328" t="s">
        <v>229</v>
      </c>
      <c r="U6328" t="s">
        <v>53</v>
      </c>
      <c r="V6328">
        <v>49.74</v>
      </c>
      <c r="W6328" t="s">
        <v>52</v>
      </c>
      <c r="X6328" t="s">
        <v>53</v>
      </c>
      <c r="Y6328" t="s">
        <v>110</v>
      </c>
      <c r="Z6328">
        <v>41</v>
      </c>
      <c r="AA6328" t="s">
        <v>53</v>
      </c>
      <c r="AB6328" t="s">
        <v>52</v>
      </c>
      <c r="AC6328" t="s">
        <v>53</v>
      </c>
      <c r="AD6328" t="s">
        <v>52</v>
      </c>
      <c r="AE6328" t="s">
        <v>52</v>
      </c>
      <c r="AF6328" t="s">
        <v>53</v>
      </c>
      <c r="AG6328" t="s">
        <v>53</v>
      </c>
      <c r="AH6328" t="s">
        <v>52</v>
      </c>
      <c r="AI6328" t="s">
        <v>334</v>
      </c>
      <c r="AJ6328" t="s">
        <v>52</v>
      </c>
      <c r="AK6328" t="s">
        <v>61</v>
      </c>
      <c r="AL6328">
        <v>65.55</v>
      </c>
      <c r="AM6328">
        <v>4361.55</v>
      </c>
      <c r="AN6328">
        <v>0</v>
      </c>
      <c r="AO6328">
        <v>40</v>
      </c>
      <c r="AP6328">
        <v>3332.58</v>
      </c>
      <c r="AQ6328">
        <v>7734.13</v>
      </c>
      <c r="AR6328">
        <v>4</v>
      </c>
      <c r="AS6328" t="s">
        <v>881</v>
      </c>
      <c r="AT6328" t="s">
        <v>52</v>
      </c>
      <c r="AU6328">
        <v>54</v>
      </c>
      <c r="AV6328">
        <v>6035</v>
      </c>
      <c r="AY6328" t="str">
        <f>IF(AND(Table1[[#This Row],[Contract]]="Month-to-Month", Table1[[#This Row],[Tenure in Months]]&lt;6, Table1[[#This Row],[Payment Method]]="Bank Withdrawal"), "High Risk", IF(OR(Table1[[#This Row],[Contract]]="Month-to-Month", Table1[[#This Row],[Tenure in Months]]&lt;12), "Medium Risk", "Low Risk"))</f>
        <v>Low Risk</v>
      </c>
    </row>
    <row r="6329" spans="1:51" x14ac:dyDescent="0.35">
      <c r="A6329" t="s">
        <v>7533</v>
      </c>
      <c r="B6329" t="s">
        <v>66</v>
      </c>
      <c r="C6329">
        <v>20</v>
      </c>
      <c r="D6329" t="s">
        <v>53</v>
      </c>
      <c r="E6329" t="s">
        <v>52</v>
      </c>
      <c r="F6329" t="s">
        <v>52</v>
      </c>
      <c r="G6329" t="s">
        <v>52</v>
      </c>
      <c r="H6329">
        <v>0</v>
      </c>
      <c r="I6329" t="s">
        <v>54</v>
      </c>
      <c r="J6329" t="s">
        <v>55</v>
      </c>
      <c r="K6329" t="s">
        <v>191</v>
      </c>
      <c r="L6329">
        <v>94539</v>
      </c>
      <c r="M6329">
        <v>37.516790999999998</v>
      </c>
      <c r="N6329">
        <v>-121.899117</v>
      </c>
      <c r="O6329">
        <v>46917</v>
      </c>
      <c r="P6329" t="s">
        <v>57</v>
      </c>
      <c r="Q6329" t="s">
        <v>52</v>
      </c>
      <c r="R6329">
        <v>0</v>
      </c>
      <c r="S6329">
        <v>27</v>
      </c>
      <c r="T6329" t="s">
        <v>75</v>
      </c>
      <c r="U6329" t="s">
        <v>53</v>
      </c>
      <c r="V6329">
        <v>48.91</v>
      </c>
      <c r="W6329" t="s">
        <v>52</v>
      </c>
      <c r="X6329" t="s">
        <v>53</v>
      </c>
      <c r="Y6329" t="s">
        <v>59</v>
      </c>
      <c r="Z6329">
        <v>59</v>
      </c>
      <c r="AA6329" t="s">
        <v>52</v>
      </c>
      <c r="AB6329" t="s">
        <v>53</v>
      </c>
      <c r="AC6329" t="s">
        <v>53</v>
      </c>
      <c r="AD6329" t="s">
        <v>53</v>
      </c>
      <c r="AE6329" t="s">
        <v>53</v>
      </c>
      <c r="AF6329" t="s">
        <v>53</v>
      </c>
      <c r="AG6329" t="s">
        <v>53</v>
      </c>
      <c r="AH6329" t="s">
        <v>53</v>
      </c>
      <c r="AI6329" t="s">
        <v>124</v>
      </c>
      <c r="AJ6329" t="s">
        <v>52</v>
      </c>
      <c r="AK6329" t="s">
        <v>69</v>
      </c>
      <c r="AL6329">
        <v>78.2</v>
      </c>
      <c r="AM6329">
        <v>2078.9499999999998</v>
      </c>
      <c r="AN6329">
        <v>0</v>
      </c>
      <c r="AO6329">
        <v>0</v>
      </c>
      <c r="AP6329">
        <v>1320.57</v>
      </c>
      <c r="AQ6329">
        <v>3399.51999999999</v>
      </c>
      <c r="AR6329">
        <v>3</v>
      </c>
      <c r="AS6329" t="s">
        <v>881</v>
      </c>
      <c r="AT6329" t="s">
        <v>52</v>
      </c>
      <c r="AU6329">
        <v>54</v>
      </c>
      <c r="AV6329">
        <v>2297</v>
      </c>
      <c r="AY6329" t="str">
        <f>IF(AND(Table1[[#This Row],[Contract]]="Month-to-Month", Table1[[#This Row],[Tenure in Months]]&lt;6, Table1[[#This Row],[Payment Method]]="Bank Withdrawal"), "High Risk", IF(OR(Table1[[#This Row],[Contract]]="Month-to-Month", Table1[[#This Row],[Tenure in Months]]&lt;12), "Medium Risk", "Low Risk"))</f>
        <v>Low Risk</v>
      </c>
    </row>
    <row r="6330" spans="1:51" x14ac:dyDescent="0.35">
      <c r="A6330" t="s">
        <v>7534</v>
      </c>
      <c r="B6330" t="s">
        <v>51</v>
      </c>
      <c r="C6330">
        <v>41</v>
      </c>
      <c r="D6330" t="s">
        <v>52</v>
      </c>
      <c r="E6330" t="s">
        <v>52</v>
      </c>
      <c r="F6330" t="s">
        <v>53</v>
      </c>
      <c r="G6330" t="s">
        <v>53</v>
      </c>
      <c r="H6330">
        <v>2</v>
      </c>
      <c r="I6330" t="s">
        <v>54</v>
      </c>
      <c r="J6330" t="s">
        <v>55</v>
      </c>
      <c r="K6330" t="s">
        <v>377</v>
      </c>
      <c r="L6330">
        <v>94541</v>
      </c>
      <c r="M6330">
        <v>37.674002000000002</v>
      </c>
      <c r="N6330">
        <v>-122.076796</v>
      </c>
      <c r="O6330">
        <v>60274</v>
      </c>
      <c r="P6330" t="s">
        <v>57</v>
      </c>
      <c r="Q6330" t="s">
        <v>53</v>
      </c>
      <c r="R6330">
        <v>5</v>
      </c>
      <c r="S6330">
        <v>72</v>
      </c>
      <c r="T6330" t="s">
        <v>229</v>
      </c>
      <c r="U6330" t="s">
        <v>53</v>
      </c>
      <c r="V6330">
        <v>36.049999999999997</v>
      </c>
      <c r="W6330" t="s">
        <v>53</v>
      </c>
      <c r="X6330" t="s">
        <v>53</v>
      </c>
      <c r="Y6330" t="s">
        <v>68</v>
      </c>
      <c r="Z6330">
        <v>14</v>
      </c>
      <c r="AA6330" t="s">
        <v>53</v>
      </c>
      <c r="AB6330" t="s">
        <v>52</v>
      </c>
      <c r="AC6330" t="s">
        <v>53</v>
      </c>
      <c r="AD6330" t="s">
        <v>52</v>
      </c>
      <c r="AE6330" t="s">
        <v>53</v>
      </c>
      <c r="AF6330" t="s">
        <v>53</v>
      </c>
      <c r="AG6330" t="s">
        <v>53</v>
      </c>
      <c r="AH6330" t="s">
        <v>53</v>
      </c>
      <c r="AI6330" t="s">
        <v>334</v>
      </c>
      <c r="AJ6330" t="s">
        <v>52</v>
      </c>
      <c r="AK6330" t="s">
        <v>61</v>
      </c>
      <c r="AL6330">
        <v>105.25</v>
      </c>
      <c r="AM6330">
        <v>7609.75</v>
      </c>
      <c r="AN6330">
        <v>0</v>
      </c>
      <c r="AO6330">
        <v>0</v>
      </c>
      <c r="AP6330">
        <v>2595.6</v>
      </c>
      <c r="AQ6330">
        <v>10205.35</v>
      </c>
      <c r="AR6330">
        <v>3</v>
      </c>
      <c r="AS6330" t="s">
        <v>881</v>
      </c>
      <c r="AT6330" t="s">
        <v>52</v>
      </c>
      <c r="AU6330">
        <v>78</v>
      </c>
      <c r="AV6330">
        <v>4427</v>
      </c>
      <c r="AY6330" t="str">
        <f>IF(AND(Table1[[#This Row],[Contract]]="Month-to-Month", Table1[[#This Row],[Tenure in Months]]&lt;6, Table1[[#This Row],[Payment Method]]="Bank Withdrawal"), "High Risk", IF(OR(Table1[[#This Row],[Contract]]="Month-to-Month", Table1[[#This Row],[Tenure in Months]]&lt;12), "Medium Risk", "Low Risk"))</f>
        <v>Low Risk</v>
      </c>
    </row>
    <row r="6331" spans="1:51" x14ac:dyDescent="0.35">
      <c r="A6331" t="s">
        <v>7535</v>
      </c>
      <c r="B6331" t="s">
        <v>66</v>
      </c>
      <c r="C6331">
        <v>60</v>
      </c>
      <c r="D6331" t="s">
        <v>52</v>
      </c>
      <c r="E6331" t="s">
        <v>52</v>
      </c>
      <c r="F6331" t="s">
        <v>52</v>
      </c>
      <c r="G6331" t="s">
        <v>52</v>
      </c>
      <c r="H6331">
        <v>0</v>
      </c>
      <c r="I6331" t="s">
        <v>54</v>
      </c>
      <c r="J6331" t="s">
        <v>55</v>
      </c>
      <c r="K6331" t="s">
        <v>377</v>
      </c>
      <c r="L6331">
        <v>94542</v>
      </c>
      <c r="M6331">
        <v>37.656694999999999</v>
      </c>
      <c r="N6331">
        <v>-122.048361</v>
      </c>
      <c r="O6331">
        <v>11147</v>
      </c>
      <c r="P6331" t="s">
        <v>57</v>
      </c>
      <c r="Q6331" t="s">
        <v>52</v>
      </c>
      <c r="R6331">
        <v>0</v>
      </c>
      <c r="S6331">
        <v>6</v>
      </c>
      <c r="T6331" t="s">
        <v>67</v>
      </c>
      <c r="U6331" t="s">
        <v>53</v>
      </c>
      <c r="V6331">
        <v>35.880000000000003</v>
      </c>
      <c r="W6331" t="s">
        <v>52</v>
      </c>
      <c r="X6331" t="s">
        <v>53</v>
      </c>
      <c r="Y6331" t="s">
        <v>68</v>
      </c>
      <c r="Z6331">
        <v>10</v>
      </c>
      <c r="AA6331" t="s">
        <v>52</v>
      </c>
      <c r="AB6331" t="s">
        <v>52</v>
      </c>
      <c r="AC6331" t="s">
        <v>53</v>
      </c>
      <c r="AD6331" t="s">
        <v>53</v>
      </c>
      <c r="AE6331" t="s">
        <v>52</v>
      </c>
      <c r="AF6331" t="s">
        <v>53</v>
      </c>
      <c r="AG6331" t="s">
        <v>53</v>
      </c>
      <c r="AH6331" t="s">
        <v>53</v>
      </c>
      <c r="AI6331" t="s">
        <v>60</v>
      </c>
      <c r="AJ6331" t="s">
        <v>53</v>
      </c>
      <c r="AK6331" t="s">
        <v>61</v>
      </c>
      <c r="AL6331">
        <v>89.25</v>
      </c>
      <c r="AM6331">
        <v>487.05</v>
      </c>
      <c r="AN6331">
        <v>0</v>
      </c>
      <c r="AO6331">
        <v>0</v>
      </c>
      <c r="AP6331">
        <v>215.28</v>
      </c>
      <c r="AQ6331">
        <v>702.33</v>
      </c>
      <c r="AR6331">
        <v>3</v>
      </c>
      <c r="AS6331" t="s">
        <v>881</v>
      </c>
      <c r="AT6331" t="s">
        <v>52</v>
      </c>
      <c r="AU6331">
        <v>76</v>
      </c>
      <c r="AV6331">
        <v>4430</v>
      </c>
      <c r="AY6331" t="str">
        <f>IF(AND(Table1[[#This Row],[Contract]]="Month-to-Month", Table1[[#This Row],[Tenure in Months]]&lt;6, Table1[[#This Row],[Payment Method]]="Bank Withdrawal"), "High Risk", IF(OR(Table1[[#This Row],[Contract]]="Month-to-Month", Table1[[#This Row],[Tenure in Months]]&lt;12), "Medium Risk", "Low Risk"))</f>
        <v>Medium Risk</v>
      </c>
    </row>
    <row r="6332" spans="1:51" x14ac:dyDescent="0.35">
      <c r="A6332" t="s">
        <v>7536</v>
      </c>
      <c r="B6332" t="s">
        <v>51</v>
      </c>
      <c r="C6332">
        <v>55</v>
      </c>
      <c r="D6332" t="s">
        <v>52</v>
      </c>
      <c r="E6332" t="s">
        <v>52</v>
      </c>
      <c r="F6332" t="s">
        <v>53</v>
      </c>
      <c r="G6332" t="s">
        <v>53</v>
      </c>
      <c r="H6332">
        <v>2</v>
      </c>
      <c r="I6332" t="s">
        <v>54</v>
      </c>
      <c r="J6332" t="s">
        <v>55</v>
      </c>
      <c r="K6332" t="s">
        <v>377</v>
      </c>
      <c r="L6332">
        <v>94544</v>
      </c>
      <c r="M6332">
        <v>37.639215</v>
      </c>
      <c r="N6332">
        <v>-122.037554</v>
      </c>
      <c r="O6332">
        <v>72993</v>
      </c>
      <c r="P6332" t="s">
        <v>57</v>
      </c>
      <c r="Q6332" t="s">
        <v>53</v>
      </c>
      <c r="R6332">
        <v>9</v>
      </c>
      <c r="S6332">
        <v>62</v>
      </c>
      <c r="T6332" t="s">
        <v>92</v>
      </c>
      <c r="U6332" t="s">
        <v>53</v>
      </c>
      <c r="V6332">
        <v>11.15</v>
      </c>
      <c r="W6332" t="s">
        <v>52</v>
      </c>
      <c r="X6332" t="s">
        <v>52</v>
      </c>
      <c r="Y6332" t="s">
        <v>58</v>
      </c>
      <c r="Z6332">
        <v>0</v>
      </c>
      <c r="AA6332" t="s">
        <v>52</v>
      </c>
      <c r="AB6332" t="s">
        <v>52</v>
      </c>
      <c r="AC6332" t="s">
        <v>52</v>
      </c>
      <c r="AD6332" t="s">
        <v>52</v>
      </c>
      <c r="AE6332" t="s">
        <v>52</v>
      </c>
      <c r="AF6332" t="s">
        <v>52</v>
      </c>
      <c r="AG6332" t="s">
        <v>52</v>
      </c>
      <c r="AH6332" t="s">
        <v>52</v>
      </c>
      <c r="AI6332" t="s">
        <v>334</v>
      </c>
      <c r="AJ6332" t="s">
        <v>52</v>
      </c>
      <c r="AK6332" t="s">
        <v>69</v>
      </c>
      <c r="AL6332">
        <v>20.65</v>
      </c>
      <c r="AM6332">
        <v>1218.45</v>
      </c>
      <c r="AN6332">
        <v>0</v>
      </c>
      <c r="AO6332">
        <v>0</v>
      </c>
      <c r="AP6332">
        <v>691.3</v>
      </c>
      <c r="AQ6332">
        <v>1909.75</v>
      </c>
      <c r="AR6332">
        <v>5</v>
      </c>
      <c r="AS6332" t="s">
        <v>881</v>
      </c>
      <c r="AT6332" t="s">
        <v>52</v>
      </c>
      <c r="AU6332">
        <v>40</v>
      </c>
      <c r="AV6332">
        <v>6403</v>
      </c>
      <c r="AY6332" t="str">
        <f>IF(AND(Table1[[#This Row],[Contract]]="Month-to-Month", Table1[[#This Row],[Tenure in Months]]&lt;6, Table1[[#This Row],[Payment Method]]="Bank Withdrawal"), "High Risk", IF(OR(Table1[[#This Row],[Contract]]="Month-to-Month", Table1[[#This Row],[Tenure in Months]]&lt;12), "Medium Risk", "Low Risk"))</f>
        <v>Low Risk</v>
      </c>
    </row>
    <row r="6333" spans="1:51" x14ac:dyDescent="0.35">
      <c r="A6333" t="s">
        <v>7537</v>
      </c>
      <c r="B6333" t="s">
        <v>51</v>
      </c>
      <c r="C6333">
        <v>23</v>
      </c>
      <c r="D6333" t="s">
        <v>53</v>
      </c>
      <c r="E6333" t="s">
        <v>52</v>
      </c>
      <c r="F6333" t="s">
        <v>52</v>
      </c>
      <c r="G6333" t="s">
        <v>52</v>
      </c>
      <c r="H6333">
        <v>0</v>
      </c>
      <c r="I6333" t="s">
        <v>54</v>
      </c>
      <c r="J6333" t="s">
        <v>55</v>
      </c>
      <c r="K6333" t="s">
        <v>377</v>
      </c>
      <c r="L6333">
        <v>94545</v>
      </c>
      <c r="M6333">
        <v>37.629840000000002</v>
      </c>
      <c r="N6333">
        <v>-122.12084299999999</v>
      </c>
      <c r="O6333">
        <v>27311</v>
      </c>
      <c r="P6333" t="s">
        <v>57</v>
      </c>
      <c r="Q6333" t="s">
        <v>52</v>
      </c>
      <c r="R6333">
        <v>0</v>
      </c>
      <c r="S6333">
        <v>20</v>
      </c>
      <c r="T6333" t="s">
        <v>58</v>
      </c>
      <c r="U6333" t="s">
        <v>53</v>
      </c>
      <c r="V6333">
        <v>32.5</v>
      </c>
      <c r="W6333" t="s">
        <v>53</v>
      </c>
      <c r="X6333" t="s">
        <v>53</v>
      </c>
      <c r="Y6333" t="s">
        <v>59</v>
      </c>
      <c r="Z6333">
        <v>52</v>
      </c>
      <c r="AA6333" t="s">
        <v>52</v>
      </c>
      <c r="AB6333" t="s">
        <v>53</v>
      </c>
      <c r="AC6333" t="s">
        <v>52</v>
      </c>
      <c r="AD6333" t="s">
        <v>53</v>
      </c>
      <c r="AE6333" t="s">
        <v>53</v>
      </c>
      <c r="AF6333" t="s">
        <v>52</v>
      </c>
      <c r="AG6333" t="s">
        <v>52</v>
      </c>
      <c r="AH6333" t="s">
        <v>53</v>
      </c>
      <c r="AI6333" t="s">
        <v>124</v>
      </c>
      <c r="AJ6333" t="s">
        <v>53</v>
      </c>
      <c r="AK6333" t="s">
        <v>61</v>
      </c>
      <c r="AL6333">
        <v>68.7</v>
      </c>
      <c r="AM6333">
        <v>1416.2</v>
      </c>
      <c r="AN6333">
        <v>0</v>
      </c>
      <c r="AO6333">
        <v>0</v>
      </c>
      <c r="AP6333">
        <v>650</v>
      </c>
      <c r="AQ6333">
        <v>2066.1999999999998</v>
      </c>
      <c r="AR6333">
        <v>3</v>
      </c>
      <c r="AS6333" t="s">
        <v>881</v>
      </c>
      <c r="AT6333" t="s">
        <v>52</v>
      </c>
      <c r="AU6333">
        <v>73</v>
      </c>
      <c r="AV6333">
        <v>2989</v>
      </c>
      <c r="AY6333" t="str">
        <f>IF(AND(Table1[[#This Row],[Contract]]="Month-to-Month", Table1[[#This Row],[Tenure in Months]]&lt;6, Table1[[#This Row],[Payment Method]]="Bank Withdrawal"), "High Risk", IF(OR(Table1[[#This Row],[Contract]]="Month-to-Month", Table1[[#This Row],[Tenure in Months]]&lt;12), "Medium Risk", "Low Risk"))</f>
        <v>Low Risk</v>
      </c>
    </row>
    <row r="6334" spans="1:51" x14ac:dyDescent="0.35">
      <c r="A6334" t="s">
        <v>7538</v>
      </c>
      <c r="B6334" t="s">
        <v>51</v>
      </c>
      <c r="C6334">
        <v>44</v>
      </c>
      <c r="D6334" t="s">
        <v>52</v>
      </c>
      <c r="E6334" t="s">
        <v>52</v>
      </c>
      <c r="F6334" t="s">
        <v>52</v>
      </c>
      <c r="G6334" t="s">
        <v>52</v>
      </c>
      <c r="H6334">
        <v>0</v>
      </c>
      <c r="I6334" t="s">
        <v>54</v>
      </c>
      <c r="J6334" t="s">
        <v>55</v>
      </c>
      <c r="K6334" t="s">
        <v>1277</v>
      </c>
      <c r="L6334">
        <v>94546</v>
      </c>
      <c r="M6334">
        <v>37.708326999999997</v>
      </c>
      <c r="N6334">
        <v>-122.083473</v>
      </c>
      <c r="O6334">
        <v>41698</v>
      </c>
      <c r="P6334" t="s">
        <v>57</v>
      </c>
      <c r="Q6334" t="s">
        <v>52</v>
      </c>
      <c r="R6334">
        <v>0</v>
      </c>
      <c r="S6334">
        <v>6</v>
      </c>
      <c r="T6334" t="s">
        <v>67</v>
      </c>
      <c r="U6334" t="s">
        <v>53</v>
      </c>
      <c r="V6334">
        <v>46.59</v>
      </c>
      <c r="W6334" t="s">
        <v>52</v>
      </c>
      <c r="X6334" t="s">
        <v>53</v>
      </c>
      <c r="Y6334" t="s">
        <v>59</v>
      </c>
      <c r="Z6334">
        <v>7</v>
      </c>
      <c r="AA6334" t="s">
        <v>53</v>
      </c>
      <c r="AB6334" t="s">
        <v>52</v>
      </c>
      <c r="AC6334" t="s">
        <v>53</v>
      </c>
      <c r="AD6334" t="s">
        <v>53</v>
      </c>
      <c r="AE6334" t="s">
        <v>53</v>
      </c>
      <c r="AF6334" t="s">
        <v>53</v>
      </c>
      <c r="AG6334" t="s">
        <v>53</v>
      </c>
      <c r="AH6334" t="s">
        <v>52</v>
      </c>
      <c r="AI6334" t="s">
        <v>60</v>
      </c>
      <c r="AJ6334" t="s">
        <v>52</v>
      </c>
      <c r="AK6334" t="s">
        <v>69</v>
      </c>
      <c r="AL6334">
        <v>78.650000000000006</v>
      </c>
      <c r="AM6334">
        <v>483.3</v>
      </c>
      <c r="AN6334">
        <v>0</v>
      </c>
      <c r="AO6334">
        <v>10</v>
      </c>
      <c r="AP6334">
        <v>279.54000000000002</v>
      </c>
      <c r="AQ6334">
        <v>772.84</v>
      </c>
      <c r="AR6334">
        <v>3</v>
      </c>
      <c r="AS6334" t="s">
        <v>881</v>
      </c>
      <c r="AT6334" t="s">
        <v>52</v>
      </c>
      <c r="AU6334">
        <v>68</v>
      </c>
      <c r="AV6334">
        <v>2724</v>
      </c>
      <c r="AY6334" t="str">
        <f>IF(AND(Table1[[#This Row],[Contract]]="Month-to-Month", Table1[[#This Row],[Tenure in Months]]&lt;6, Table1[[#This Row],[Payment Method]]="Bank Withdrawal"), "High Risk", IF(OR(Table1[[#This Row],[Contract]]="Month-to-Month", Table1[[#This Row],[Tenure in Months]]&lt;12), "Medium Risk", "Low Risk"))</f>
        <v>Medium Risk</v>
      </c>
    </row>
    <row r="6335" spans="1:51" x14ac:dyDescent="0.35">
      <c r="A6335" t="s">
        <v>7539</v>
      </c>
      <c r="B6335" t="s">
        <v>51</v>
      </c>
      <c r="C6335">
        <v>63</v>
      </c>
      <c r="D6335" t="s">
        <v>52</v>
      </c>
      <c r="E6335" t="s">
        <v>52</v>
      </c>
      <c r="F6335" t="s">
        <v>52</v>
      </c>
      <c r="G6335" t="s">
        <v>52</v>
      </c>
      <c r="H6335">
        <v>0</v>
      </c>
      <c r="I6335" t="s">
        <v>54</v>
      </c>
      <c r="J6335" t="s">
        <v>55</v>
      </c>
      <c r="K6335" t="s">
        <v>4263</v>
      </c>
      <c r="L6335">
        <v>94547</v>
      </c>
      <c r="M6335">
        <v>37.991258999999999</v>
      </c>
      <c r="N6335">
        <v>-122.214945</v>
      </c>
      <c r="O6335">
        <v>22479</v>
      </c>
      <c r="P6335" t="s">
        <v>57</v>
      </c>
      <c r="Q6335" t="s">
        <v>52</v>
      </c>
      <c r="R6335">
        <v>0</v>
      </c>
      <c r="S6335">
        <v>51</v>
      </c>
      <c r="T6335" t="s">
        <v>92</v>
      </c>
      <c r="U6335" t="s">
        <v>53</v>
      </c>
      <c r="V6335">
        <v>18.07</v>
      </c>
      <c r="W6335" t="s">
        <v>53</v>
      </c>
      <c r="X6335" t="s">
        <v>52</v>
      </c>
      <c r="Y6335" t="s">
        <v>58</v>
      </c>
      <c r="Z6335">
        <v>0</v>
      </c>
      <c r="AA6335" t="s">
        <v>52</v>
      </c>
      <c r="AB6335" t="s">
        <v>52</v>
      </c>
      <c r="AC6335" t="s">
        <v>52</v>
      </c>
      <c r="AD6335" t="s">
        <v>52</v>
      </c>
      <c r="AE6335" t="s">
        <v>52</v>
      </c>
      <c r="AF6335" t="s">
        <v>52</v>
      </c>
      <c r="AG6335" t="s">
        <v>52</v>
      </c>
      <c r="AH6335" t="s">
        <v>52</v>
      </c>
      <c r="AI6335" t="s">
        <v>334</v>
      </c>
      <c r="AJ6335" t="s">
        <v>52</v>
      </c>
      <c r="AK6335" t="s">
        <v>69</v>
      </c>
      <c r="AL6335">
        <v>24.75</v>
      </c>
      <c r="AM6335">
        <v>1234.5999999999999</v>
      </c>
      <c r="AN6335">
        <v>0</v>
      </c>
      <c r="AO6335">
        <v>0</v>
      </c>
      <c r="AP6335">
        <v>921.57</v>
      </c>
      <c r="AQ6335">
        <v>2156.17</v>
      </c>
      <c r="AR6335">
        <v>3</v>
      </c>
      <c r="AS6335" t="s">
        <v>881</v>
      </c>
      <c r="AT6335" t="s">
        <v>52</v>
      </c>
      <c r="AU6335">
        <v>46</v>
      </c>
      <c r="AV6335">
        <v>5080</v>
      </c>
      <c r="AY6335" t="str">
        <f>IF(AND(Table1[[#This Row],[Contract]]="Month-to-Month", Table1[[#This Row],[Tenure in Months]]&lt;6, Table1[[#This Row],[Payment Method]]="Bank Withdrawal"), "High Risk", IF(OR(Table1[[#This Row],[Contract]]="Month-to-Month", Table1[[#This Row],[Tenure in Months]]&lt;12), "Medium Risk", "Low Risk"))</f>
        <v>Low Risk</v>
      </c>
    </row>
    <row r="6336" spans="1:51" x14ac:dyDescent="0.35">
      <c r="A6336" t="s">
        <v>7540</v>
      </c>
      <c r="B6336" t="s">
        <v>66</v>
      </c>
      <c r="C6336">
        <v>44</v>
      </c>
      <c r="D6336" t="s">
        <v>52</v>
      </c>
      <c r="E6336" t="s">
        <v>52</v>
      </c>
      <c r="F6336" t="s">
        <v>53</v>
      </c>
      <c r="G6336" t="s">
        <v>53</v>
      </c>
      <c r="H6336">
        <v>2</v>
      </c>
      <c r="I6336" t="s">
        <v>54</v>
      </c>
      <c r="J6336" t="s">
        <v>55</v>
      </c>
      <c r="K6336" t="s">
        <v>2903</v>
      </c>
      <c r="L6336">
        <v>94549</v>
      </c>
      <c r="M6336">
        <v>37.907777000000003</v>
      </c>
      <c r="N6336">
        <v>-122.127161</v>
      </c>
      <c r="O6336">
        <v>23996</v>
      </c>
      <c r="P6336" t="s">
        <v>57</v>
      </c>
      <c r="Q6336" t="s">
        <v>53</v>
      </c>
      <c r="R6336">
        <v>6</v>
      </c>
      <c r="S6336">
        <v>61</v>
      </c>
      <c r="T6336" t="s">
        <v>92</v>
      </c>
      <c r="U6336" t="s">
        <v>53</v>
      </c>
      <c r="V6336">
        <v>25.4</v>
      </c>
      <c r="W6336" t="s">
        <v>52</v>
      </c>
      <c r="X6336" t="s">
        <v>52</v>
      </c>
      <c r="Y6336" t="s">
        <v>58</v>
      </c>
      <c r="Z6336">
        <v>0</v>
      </c>
      <c r="AA6336" t="s">
        <v>52</v>
      </c>
      <c r="AB6336" t="s">
        <v>52</v>
      </c>
      <c r="AC6336" t="s">
        <v>52</v>
      </c>
      <c r="AD6336" t="s">
        <v>52</v>
      </c>
      <c r="AE6336" t="s">
        <v>52</v>
      </c>
      <c r="AF6336" t="s">
        <v>52</v>
      </c>
      <c r="AG6336" t="s">
        <v>52</v>
      </c>
      <c r="AH6336" t="s">
        <v>52</v>
      </c>
      <c r="AI6336" t="s">
        <v>334</v>
      </c>
      <c r="AJ6336" t="s">
        <v>52</v>
      </c>
      <c r="AK6336" t="s">
        <v>69</v>
      </c>
      <c r="AL6336">
        <v>19.75</v>
      </c>
      <c r="AM6336">
        <v>1311.6</v>
      </c>
      <c r="AN6336">
        <v>0</v>
      </c>
      <c r="AO6336">
        <v>0</v>
      </c>
      <c r="AP6336">
        <v>1549.3999999999901</v>
      </c>
      <c r="AQ6336">
        <v>2861</v>
      </c>
      <c r="AR6336">
        <v>3</v>
      </c>
      <c r="AS6336" t="s">
        <v>881</v>
      </c>
      <c r="AT6336" t="s">
        <v>52</v>
      </c>
      <c r="AU6336">
        <v>22</v>
      </c>
      <c r="AV6336">
        <v>6108</v>
      </c>
      <c r="AY6336" t="str">
        <f>IF(AND(Table1[[#This Row],[Contract]]="Month-to-Month", Table1[[#This Row],[Tenure in Months]]&lt;6, Table1[[#This Row],[Payment Method]]="Bank Withdrawal"), "High Risk", IF(OR(Table1[[#This Row],[Contract]]="Month-to-Month", Table1[[#This Row],[Tenure in Months]]&lt;12), "Medium Risk", "Low Risk"))</f>
        <v>Low Risk</v>
      </c>
    </row>
    <row r="6337" spans="1:51" x14ac:dyDescent="0.35">
      <c r="A6337" t="s">
        <v>7541</v>
      </c>
      <c r="B6337" t="s">
        <v>66</v>
      </c>
      <c r="C6337">
        <v>45</v>
      </c>
      <c r="D6337" t="s">
        <v>52</v>
      </c>
      <c r="E6337" t="s">
        <v>52</v>
      </c>
      <c r="F6337" t="s">
        <v>52</v>
      </c>
      <c r="G6337" t="s">
        <v>52</v>
      </c>
      <c r="H6337">
        <v>0</v>
      </c>
      <c r="I6337" t="s">
        <v>54</v>
      </c>
      <c r="J6337" t="s">
        <v>55</v>
      </c>
      <c r="K6337" t="s">
        <v>1277</v>
      </c>
      <c r="L6337">
        <v>94552</v>
      </c>
      <c r="M6337">
        <v>37.722726999999999</v>
      </c>
      <c r="N6337">
        <v>-122.02157</v>
      </c>
      <c r="O6337">
        <v>13212</v>
      </c>
      <c r="P6337" t="s">
        <v>57</v>
      </c>
      <c r="Q6337" t="s">
        <v>52</v>
      </c>
      <c r="R6337">
        <v>0</v>
      </c>
      <c r="S6337">
        <v>72</v>
      </c>
      <c r="T6337" t="s">
        <v>229</v>
      </c>
      <c r="U6337" t="s">
        <v>53</v>
      </c>
      <c r="V6337">
        <v>8.48</v>
      </c>
      <c r="W6337" t="s">
        <v>53</v>
      </c>
      <c r="X6337" t="s">
        <v>53</v>
      </c>
      <c r="Y6337" t="s">
        <v>68</v>
      </c>
      <c r="Z6337">
        <v>22</v>
      </c>
      <c r="AA6337" t="s">
        <v>53</v>
      </c>
      <c r="AB6337" t="s">
        <v>52</v>
      </c>
      <c r="AC6337" t="s">
        <v>52</v>
      </c>
      <c r="AD6337" t="s">
        <v>53</v>
      </c>
      <c r="AE6337" t="s">
        <v>52</v>
      </c>
      <c r="AF6337" t="s">
        <v>52</v>
      </c>
      <c r="AG6337" t="s">
        <v>52</v>
      </c>
      <c r="AH6337" t="s">
        <v>53</v>
      </c>
      <c r="AI6337" t="s">
        <v>334</v>
      </c>
      <c r="AJ6337" t="s">
        <v>53</v>
      </c>
      <c r="AK6337" t="s">
        <v>61</v>
      </c>
      <c r="AL6337">
        <v>84.7</v>
      </c>
      <c r="AM6337">
        <v>6185.15</v>
      </c>
      <c r="AN6337">
        <v>0</v>
      </c>
      <c r="AO6337">
        <v>0</v>
      </c>
      <c r="AP6337">
        <v>610.55999999999995</v>
      </c>
      <c r="AQ6337">
        <v>6795.71</v>
      </c>
      <c r="AR6337">
        <v>3</v>
      </c>
      <c r="AS6337" t="s">
        <v>881</v>
      </c>
      <c r="AT6337" t="s">
        <v>52</v>
      </c>
      <c r="AU6337">
        <v>78</v>
      </c>
      <c r="AV6337">
        <v>4520</v>
      </c>
      <c r="AY6337" t="str">
        <f>IF(AND(Table1[[#This Row],[Contract]]="Month-to-Month", Table1[[#This Row],[Tenure in Months]]&lt;6, Table1[[#This Row],[Payment Method]]="Bank Withdrawal"), "High Risk", IF(OR(Table1[[#This Row],[Contract]]="Month-to-Month", Table1[[#This Row],[Tenure in Months]]&lt;12), "Medium Risk", "Low Risk"))</f>
        <v>Low Risk</v>
      </c>
    </row>
    <row r="6338" spans="1:51" x14ac:dyDescent="0.35">
      <c r="A6338" t="s">
        <v>7542</v>
      </c>
      <c r="B6338" t="s">
        <v>66</v>
      </c>
      <c r="C6338">
        <v>26</v>
      </c>
      <c r="D6338" t="s">
        <v>53</v>
      </c>
      <c r="E6338" t="s">
        <v>52</v>
      </c>
      <c r="F6338" t="s">
        <v>53</v>
      </c>
      <c r="G6338" t="s">
        <v>53</v>
      </c>
      <c r="H6338">
        <v>3</v>
      </c>
      <c r="I6338" t="s">
        <v>54</v>
      </c>
      <c r="J6338" t="s">
        <v>55</v>
      </c>
      <c r="K6338" t="s">
        <v>1493</v>
      </c>
      <c r="L6338">
        <v>94560</v>
      </c>
      <c r="M6338">
        <v>37.504133000000003</v>
      </c>
      <c r="N6338">
        <v>-122.032347</v>
      </c>
      <c r="O6338">
        <v>42491</v>
      </c>
      <c r="P6338" t="s">
        <v>57</v>
      </c>
      <c r="Q6338" t="s">
        <v>53</v>
      </c>
      <c r="R6338">
        <v>7</v>
      </c>
      <c r="S6338">
        <v>38</v>
      </c>
      <c r="T6338" t="s">
        <v>75</v>
      </c>
      <c r="U6338" t="s">
        <v>53</v>
      </c>
      <c r="V6338">
        <v>49.9</v>
      </c>
      <c r="W6338" t="s">
        <v>52</v>
      </c>
      <c r="X6338" t="s">
        <v>52</v>
      </c>
      <c r="Y6338" t="s">
        <v>58</v>
      </c>
      <c r="Z6338">
        <v>0</v>
      </c>
      <c r="AA6338" t="s">
        <v>52</v>
      </c>
      <c r="AB6338" t="s">
        <v>52</v>
      </c>
      <c r="AC6338" t="s">
        <v>52</v>
      </c>
      <c r="AD6338" t="s">
        <v>52</v>
      </c>
      <c r="AE6338" t="s">
        <v>52</v>
      </c>
      <c r="AF6338" t="s">
        <v>52</v>
      </c>
      <c r="AG6338" t="s">
        <v>52</v>
      </c>
      <c r="AH6338" t="s">
        <v>52</v>
      </c>
      <c r="AI6338" t="s">
        <v>334</v>
      </c>
      <c r="AJ6338" t="s">
        <v>53</v>
      </c>
      <c r="AK6338" t="s">
        <v>69</v>
      </c>
      <c r="AL6338">
        <v>19.95</v>
      </c>
      <c r="AM6338">
        <v>756.4</v>
      </c>
      <c r="AN6338">
        <v>0</v>
      </c>
      <c r="AO6338">
        <v>0</v>
      </c>
      <c r="AP6338">
        <v>1896.2</v>
      </c>
      <c r="AQ6338">
        <v>2652.6</v>
      </c>
      <c r="AR6338">
        <v>4</v>
      </c>
      <c r="AS6338" t="s">
        <v>881</v>
      </c>
      <c r="AT6338" t="s">
        <v>52</v>
      </c>
      <c r="AU6338">
        <v>75</v>
      </c>
      <c r="AV6338">
        <v>3614</v>
      </c>
      <c r="AY6338" t="str">
        <f>IF(AND(Table1[[#This Row],[Contract]]="Month-to-Month", Table1[[#This Row],[Tenure in Months]]&lt;6, Table1[[#This Row],[Payment Method]]="Bank Withdrawal"), "High Risk", IF(OR(Table1[[#This Row],[Contract]]="Month-to-Month", Table1[[#This Row],[Tenure in Months]]&lt;12), "Medium Risk", "Low Risk"))</f>
        <v>Low Risk</v>
      </c>
    </row>
    <row r="6339" spans="1:51" x14ac:dyDescent="0.35">
      <c r="A6339" t="s">
        <v>7543</v>
      </c>
      <c r="B6339" t="s">
        <v>51</v>
      </c>
      <c r="C6339">
        <v>53</v>
      </c>
      <c r="D6339" t="s">
        <v>52</v>
      </c>
      <c r="E6339" t="s">
        <v>52</v>
      </c>
      <c r="F6339" t="s">
        <v>52</v>
      </c>
      <c r="G6339" t="s">
        <v>52</v>
      </c>
      <c r="H6339">
        <v>0</v>
      </c>
      <c r="I6339" t="s">
        <v>54</v>
      </c>
      <c r="J6339" t="s">
        <v>55</v>
      </c>
      <c r="K6339" t="s">
        <v>571</v>
      </c>
      <c r="L6339">
        <v>94564</v>
      </c>
      <c r="M6339">
        <v>37.996462000000001</v>
      </c>
      <c r="N6339">
        <v>-122.293716</v>
      </c>
      <c r="O6339">
        <v>16717</v>
      </c>
      <c r="P6339" t="s">
        <v>57</v>
      </c>
      <c r="Q6339" t="s">
        <v>52</v>
      </c>
      <c r="R6339">
        <v>0</v>
      </c>
      <c r="S6339">
        <v>18</v>
      </c>
      <c r="T6339" t="s">
        <v>58</v>
      </c>
      <c r="U6339" t="s">
        <v>52</v>
      </c>
      <c r="V6339">
        <v>0</v>
      </c>
      <c r="W6339" t="s">
        <v>52</v>
      </c>
      <c r="X6339" t="s">
        <v>53</v>
      </c>
      <c r="Y6339" t="s">
        <v>59</v>
      </c>
      <c r="Z6339">
        <v>30</v>
      </c>
      <c r="AA6339" t="s">
        <v>53</v>
      </c>
      <c r="AB6339" t="s">
        <v>52</v>
      </c>
      <c r="AC6339" t="s">
        <v>53</v>
      </c>
      <c r="AD6339" t="s">
        <v>52</v>
      </c>
      <c r="AE6339" t="s">
        <v>52</v>
      </c>
      <c r="AF6339" t="s">
        <v>52</v>
      </c>
      <c r="AG6339" t="s">
        <v>52</v>
      </c>
      <c r="AH6339" t="s">
        <v>53</v>
      </c>
      <c r="AI6339" t="s">
        <v>60</v>
      </c>
      <c r="AJ6339" t="s">
        <v>52</v>
      </c>
      <c r="AK6339" t="s">
        <v>69</v>
      </c>
      <c r="AL6339">
        <v>33.6</v>
      </c>
      <c r="AM6339">
        <v>550.35</v>
      </c>
      <c r="AN6339">
        <v>0</v>
      </c>
      <c r="AO6339">
        <v>0</v>
      </c>
      <c r="AP6339">
        <v>0</v>
      </c>
      <c r="AQ6339">
        <v>550.35</v>
      </c>
      <c r="AR6339">
        <v>4</v>
      </c>
      <c r="AS6339" t="s">
        <v>881</v>
      </c>
      <c r="AT6339" t="s">
        <v>52</v>
      </c>
      <c r="AU6339">
        <v>21</v>
      </c>
      <c r="AV6339">
        <v>5388</v>
      </c>
      <c r="AY6339" t="str">
        <f>IF(AND(Table1[[#This Row],[Contract]]="Month-to-Month", Table1[[#This Row],[Tenure in Months]]&lt;6, Table1[[#This Row],[Payment Method]]="Bank Withdrawal"), "High Risk", IF(OR(Table1[[#This Row],[Contract]]="Month-to-Month", Table1[[#This Row],[Tenure in Months]]&lt;12), "Medium Risk", "Low Risk"))</f>
        <v>Medium Risk</v>
      </c>
    </row>
    <row r="6340" spans="1:51" x14ac:dyDescent="0.35">
      <c r="A6340" t="s">
        <v>7544</v>
      </c>
      <c r="B6340" t="s">
        <v>51</v>
      </c>
      <c r="C6340">
        <v>60</v>
      </c>
      <c r="D6340" t="s">
        <v>52</v>
      </c>
      <c r="E6340" t="s">
        <v>52</v>
      </c>
      <c r="F6340" t="s">
        <v>53</v>
      </c>
      <c r="G6340" t="s">
        <v>53</v>
      </c>
      <c r="H6340">
        <v>1</v>
      </c>
      <c r="I6340" t="s">
        <v>54</v>
      </c>
      <c r="J6340" t="s">
        <v>55</v>
      </c>
      <c r="K6340" t="s">
        <v>1279</v>
      </c>
      <c r="L6340">
        <v>94565</v>
      </c>
      <c r="M6340">
        <v>38.006047000000002</v>
      </c>
      <c r="N6340">
        <v>-121.91683399999999</v>
      </c>
      <c r="O6340">
        <v>78816</v>
      </c>
      <c r="P6340" t="s">
        <v>57</v>
      </c>
      <c r="Q6340" t="s">
        <v>53</v>
      </c>
      <c r="R6340">
        <v>4</v>
      </c>
      <c r="S6340">
        <v>56</v>
      </c>
      <c r="T6340" t="s">
        <v>58</v>
      </c>
      <c r="U6340" t="s">
        <v>53</v>
      </c>
      <c r="V6340">
        <v>11.48</v>
      </c>
      <c r="W6340" t="s">
        <v>52</v>
      </c>
      <c r="X6340" t="s">
        <v>53</v>
      </c>
      <c r="Y6340" t="s">
        <v>68</v>
      </c>
      <c r="Z6340">
        <v>10</v>
      </c>
      <c r="AA6340" t="s">
        <v>52</v>
      </c>
      <c r="AB6340" t="s">
        <v>53</v>
      </c>
      <c r="AC6340" t="s">
        <v>53</v>
      </c>
      <c r="AD6340" t="s">
        <v>53</v>
      </c>
      <c r="AE6340" t="s">
        <v>52</v>
      </c>
      <c r="AF6340" t="s">
        <v>52</v>
      </c>
      <c r="AG6340" t="s">
        <v>52</v>
      </c>
      <c r="AH6340" t="s">
        <v>53</v>
      </c>
      <c r="AI6340" t="s">
        <v>124</v>
      </c>
      <c r="AJ6340" t="s">
        <v>53</v>
      </c>
      <c r="AK6340" t="s">
        <v>69</v>
      </c>
      <c r="AL6340">
        <v>85.85</v>
      </c>
      <c r="AM6340">
        <v>4793.8</v>
      </c>
      <c r="AN6340">
        <v>0</v>
      </c>
      <c r="AO6340">
        <v>0</v>
      </c>
      <c r="AP6340">
        <v>642.88</v>
      </c>
      <c r="AQ6340">
        <v>5436.68</v>
      </c>
      <c r="AR6340">
        <v>4</v>
      </c>
      <c r="AS6340" t="s">
        <v>881</v>
      </c>
      <c r="AT6340" t="s">
        <v>52</v>
      </c>
      <c r="AU6340">
        <v>28</v>
      </c>
      <c r="AV6340">
        <v>5058</v>
      </c>
      <c r="AY6340" t="str">
        <f>IF(AND(Table1[[#This Row],[Contract]]="Month-to-Month", Table1[[#This Row],[Tenure in Months]]&lt;6, Table1[[#This Row],[Payment Method]]="Bank Withdrawal"), "High Risk", IF(OR(Table1[[#This Row],[Contract]]="Month-to-Month", Table1[[#This Row],[Tenure in Months]]&lt;12), "Medium Risk", "Low Risk"))</f>
        <v>Low Risk</v>
      </c>
    </row>
    <row r="6341" spans="1:51" x14ac:dyDescent="0.35">
      <c r="A6341" t="s">
        <v>7545</v>
      </c>
      <c r="B6341" t="s">
        <v>66</v>
      </c>
      <c r="C6341">
        <v>41</v>
      </c>
      <c r="D6341" t="s">
        <v>52</v>
      </c>
      <c r="E6341" t="s">
        <v>52</v>
      </c>
      <c r="F6341" t="s">
        <v>52</v>
      </c>
      <c r="G6341" t="s">
        <v>52</v>
      </c>
      <c r="H6341">
        <v>0</v>
      </c>
      <c r="I6341" t="s">
        <v>54</v>
      </c>
      <c r="J6341" t="s">
        <v>55</v>
      </c>
      <c r="K6341" t="s">
        <v>197</v>
      </c>
      <c r="L6341">
        <v>94566</v>
      </c>
      <c r="M6341">
        <v>37.633361000000001</v>
      </c>
      <c r="N6341">
        <v>-121.86239500000001</v>
      </c>
      <c r="O6341">
        <v>36669</v>
      </c>
      <c r="P6341" t="s">
        <v>57</v>
      </c>
      <c r="Q6341" t="s">
        <v>52</v>
      </c>
      <c r="R6341">
        <v>0</v>
      </c>
      <c r="S6341">
        <v>36</v>
      </c>
      <c r="T6341" t="s">
        <v>75</v>
      </c>
      <c r="U6341" t="s">
        <v>52</v>
      </c>
      <c r="V6341">
        <v>0</v>
      </c>
      <c r="W6341" t="s">
        <v>52</v>
      </c>
      <c r="X6341" t="s">
        <v>53</v>
      </c>
      <c r="Y6341" t="s">
        <v>110</v>
      </c>
      <c r="Z6341">
        <v>2</v>
      </c>
      <c r="AA6341" t="s">
        <v>52</v>
      </c>
      <c r="AB6341" t="s">
        <v>53</v>
      </c>
      <c r="AC6341" t="s">
        <v>52</v>
      </c>
      <c r="AD6341" t="s">
        <v>53</v>
      </c>
      <c r="AE6341" t="s">
        <v>52</v>
      </c>
      <c r="AF6341" t="s">
        <v>52</v>
      </c>
      <c r="AG6341" t="s">
        <v>52</v>
      </c>
      <c r="AH6341" t="s">
        <v>53</v>
      </c>
      <c r="AI6341" t="s">
        <v>60</v>
      </c>
      <c r="AJ6341" t="s">
        <v>53</v>
      </c>
      <c r="AK6341" t="s">
        <v>61</v>
      </c>
      <c r="AL6341">
        <v>34.85</v>
      </c>
      <c r="AM6341">
        <v>1267.2</v>
      </c>
      <c r="AN6341">
        <v>0</v>
      </c>
      <c r="AO6341">
        <v>0</v>
      </c>
      <c r="AP6341">
        <v>0</v>
      </c>
      <c r="AQ6341">
        <v>1267.2</v>
      </c>
      <c r="AR6341">
        <v>4</v>
      </c>
      <c r="AS6341" t="s">
        <v>881</v>
      </c>
      <c r="AT6341" t="s">
        <v>52</v>
      </c>
      <c r="AU6341">
        <v>50</v>
      </c>
      <c r="AV6341">
        <v>4452</v>
      </c>
      <c r="AY6341" t="str">
        <f>IF(AND(Table1[[#This Row],[Contract]]="Month-to-Month", Table1[[#This Row],[Tenure in Months]]&lt;6, Table1[[#This Row],[Payment Method]]="Bank Withdrawal"), "High Risk", IF(OR(Table1[[#This Row],[Contract]]="Month-to-Month", Table1[[#This Row],[Tenure in Months]]&lt;12), "Medium Risk", "Low Risk"))</f>
        <v>Medium Risk</v>
      </c>
    </row>
    <row r="6342" spans="1:51" x14ac:dyDescent="0.35">
      <c r="A6342" t="s">
        <v>7546</v>
      </c>
      <c r="B6342" t="s">
        <v>51</v>
      </c>
      <c r="C6342">
        <v>45</v>
      </c>
      <c r="D6342" t="s">
        <v>52</v>
      </c>
      <c r="E6342" t="s">
        <v>52</v>
      </c>
      <c r="F6342" t="s">
        <v>53</v>
      </c>
      <c r="G6342" t="s">
        <v>52</v>
      </c>
      <c r="H6342">
        <v>0</v>
      </c>
      <c r="I6342" t="s">
        <v>54</v>
      </c>
      <c r="J6342" t="s">
        <v>55</v>
      </c>
      <c r="K6342" t="s">
        <v>2518</v>
      </c>
      <c r="L6342">
        <v>94576</v>
      </c>
      <c r="M6342">
        <v>38.554383000000001</v>
      </c>
      <c r="N6342">
        <v>-122.474773</v>
      </c>
      <c r="O6342">
        <v>223</v>
      </c>
      <c r="P6342" t="s">
        <v>57</v>
      </c>
      <c r="Q6342" t="s">
        <v>53</v>
      </c>
      <c r="R6342">
        <v>3</v>
      </c>
      <c r="S6342">
        <v>70</v>
      </c>
      <c r="T6342" t="s">
        <v>229</v>
      </c>
      <c r="U6342" t="s">
        <v>53</v>
      </c>
      <c r="V6342">
        <v>1.07</v>
      </c>
      <c r="W6342" t="s">
        <v>52</v>
      </c>
      <c r="X6342" t="s">
        <v>53</v>
      </c>
      <c r="Y6342" t="s">
        <v>68</v>
      </c>
      <c r="Z6342">
        <v>21</v>
      </c>
      <c r="AA6342" t="s">
        <v>53</v>
      </c>
      <c r="AB6342" t="s">
        <v>53</v>
      </c>
      <c r="AC6342" t="s">
        <v>52</v>
      </c>
      <c r="AD6342" t="s">
        <v>53</v>
      </c>
      <c r="AE6342" t="s">
        <v>52</v>
      </c>
      <c r="AF6342" t="s">
        <v>52</v>
      </c>
      <c r="AG6342" t="s">
        <v>52</v>
      </c>
      <c r="AH6342" t="s">
        <v>53</v>
      </c>
      <c r="AI6342" t="s">
        <v>334</v>
      </c>
      <c r="AJ6342" t="s">
        <v>52</v>
      </c>
      <c r="AK6342" t="s">
        <v>61</v>
      </c>
      <c r="AL6342">
        <v>84.6</v>
      </c>
      <c r="AM6342">
        <v>5706.2</v>
      </c>
      <c r="AN6342">
        <v>0</v>
      </c>
      <c r="AO6342">
        <v>0</v>
      </c>
      <c r="AP6342">
        <v>74.900000000000006</v>
      </c>
      <c r="AQ6342">
        <v>5781.0999999999904</v>
      </c>
      <c r="AR6342">
        <v>3</v>
      </c>
      <c r="AS6342" t="s">
        <v>881</v>
      </c>
      <c r="AT6342" t="s">
        <v>52</v>
      </c>
      <c r="AU6342">
        <v>39</v>
      </c>
      <c r="AV6342">
        <v>5679</v>
      </c>
      <c r="AY6342" t="str">
        <f>IF(AND(Table1[[#This Row],[Contract]]="Month-to-Month", Table1[[#This Row],[Tenure in Months]]&lt;6, Table1[[#This Row],[Payment Method]]="Bank Withdrawal"), "High Risk", IF(OR(Table1[[#This Row],[Contract]]="Month-to-Month", Table1[[#This Row],[Tenure in Months]]&lt;12), "Medium Risk", "Low Risk"))</f>
        <v>Low Risk</v>
      </c>
    </row>
    <row r="6343" spans="1:51" x14ac:dyDescent="0.35">
      <c r="A6343" t="s">
        <v>7547</v>
      </c>
      <c r="B6343" t="s">
        <v>66</v>
      </c>
      <c r="C6343">
        <v>53</v>
      </c>
      <c r="D6343" t="s">
        <v>52</v>
      </c>
      <c r="E6343" t="s">
        <v>52</v>
      </c>
      <c r="F6343" t="s">
        <v>52</v>
      </c>
      <c r="G6343" t="s">
        <v>52</v>
      </c>
      <c r="H6343">
        <v>0</v>
      </c>
      <c r="I6343" t="s">
        <v>54</v>
      </c>
      <c r="J6343" t="s">
        <v>55</v>
      </c>
      <c r="K6343" t="s">
        <v>1497</v>
      </c>
      <c r="L6343">
        <v>94577</v>
      </c>
      <c r="M6343">
        <v>37.717196000000001</v>
      </c>
      <c r="N6343">
        <v>-122.15933800000001</v>
      </c>
      <c r="O6343">
        <v>41871</v>
      </c>
      <c r="P6343" t="s">
        <v>57</v>
      </c>
      <c r="Q6343" t="s">
        <v>52</v>
      </c>
      <c r="R6343">
        <v>0</v>
      </c>
      <c r="S6343">
        <v>68</v>
      </c>
      <c r="T6343" t="s">
        <v>58</v>
      </c>
      <c r="U6343" t="s">
        <v>52</v>
      </c>
      <c r="V6343">
        <v>0</v>
      </c>
      <c r="W6343" t="s">
        <v>52</v>
      </c>
      <c r="X6343" t="s">
        <v>53</v>
      </c>
      <c r="Y6343" t="s">
        <v>110</v>
      </c>
      <c r="Z6343">
        <v>13</v>
      </c>
      <c r="AA6343" t="s">
        <v>52</v>
      </c>
      <c r="AB6343" t="s">
        <v>53</v>
      </c>
      <c r="AC6343" t="s">
        <v>52</v>
      </c>
      <c r="AD6343" t="s">
        <v>53</v>
      </c>
      <c r="AE6343" t="s">
        <v>52</v>
      </c>
      <c r="AF6343" t="s">
        <v>53</v>
      </c>
      <c r="AG6343" t="s">
        <v>53</v>
      </c>
      <c r="AH6343" t="s">
        <v>53</v>
      </c>
      <c r="AI6343" t="s">
        <v>60</v>
      </c>
      <c r="AJ6343" t="s">
        <v>52</v>
      </c>
      <c r="AK6343" t="s">
        <v>61</v>
      </c>
      <c r="AL6343">
        <v>44.95</v>
      </c>
      <c r="AM6343">
        <v>3085.35</v>
      </c>
      <c r="AN6343">
        <v>0</v>
      </c>
      <c r="AO6343">
        <v>0</v>
      </c>
      <c r="AP6343">
        <v>0</v>
      </c>
      <c r="AQ6343">
        <v>3085.35</v>
      </c>
      <c r="AR6343">
        <v>3</v>
      </c>
      <c r="AS6343" t="s">
        <v>881</v>
      </c>
      <c r="AT6343" t="s">
        <v>52</v>
      </c>
      <c r="AU6343">
        <v>63</v>
      </c>
      <c r="AV6343">
        <v>5750</v>
      </c>
      <c r="AY6343" t="str">
        <f>IF(AND(Table1[[#This Row],[Contract]]="Month-to-Month", Table1[[#This Row],[Tenure in Months]]&lt;6, Table1[[#This Row],[Payment Method]]="Bank Withdrawal"), "High Risk", IF(OR(Table1[[#This Row],[Contract]]="Month-to-Month", Table1[[#This Row],[Tenure in Months]]&lt;12), "Medium Risk", "Low Risk"))</f>
        <v>Medium Risk</v>
      </c>
    </row>
    <row r="6344" spans="1:51" x14ac:dyDescent="0.35">
      <c r="A6344" t="s">
        <v>7548</v>
      </c>
      <c r="B6344" t="s">
        <v>51</v>
      </c>
      <c r="C6344">
        <v>47</v>
      </c>
      <c r="D6344" t="s">
        <v>52</v>
      </c>
      <c r="E6344" t="s">
        <v>52</v>
      </c>
      <c r="F6344" t="s">
        <v>52</v>
      </c>
      <c r="G6344" t="s">
        <v>53</v>
      </c>
      <c r="H6344">
        <v>3</v>
      </c>
      <c r="I6344" t="s">
        <v>54</v>
      </c>
      <c r="J6344" t="s">
        <v>55</v>
      </c>
      <c r="K6344" t="s">
        <v>1497</v>
      </c>
      <c r="L6344">
        <v>94578</v>
      </c>
      <c r="M6344">
        <v>37.704383999999997</v>
      </c>
      <c r="N6344">
        <v>-122.12670300000001</v>
      </c>
      <c r="O6344">
        <v>36568</v>
      </c>
      <c r="P6344" t="s">
        <v>57</v>
      </c>
      <c r="Q6344" t="s">
        <v>52</v>
      </c>
      <c r="R6344">
        <v>0</v>
      </c>
      <c r="S6344">
        <v>1</v>
      </c>
      <c r="T6344" t="s">
        <v>58</v>
      </c>
      <c r="U6344" t="s">
        <v>52</v>
      </c>
      <c r="V6344">
        <v>0</v>
      </c>
      <c r="W6344" t="s">
        <v>52</v>
      </c>
      <c r="X6344" t="s">
        <v>53</v>
      </c>
      <c r="Y6344" t="s">
        <v>110</v>
      </c>
      <c r="Z6344">
        <v>21</v>
      </c>
      <c r="AA6344" t="s">
        <v>52</v>
      </c>
      <c r="AB6344" t="s">
        <v>52</v>
      </c>
      <c r="AC6344" t="s">
        <v>52</v>
      </c>
      <c r="AD6344" t="s">
        <v>52</v>
      </c>
      <c r="AE6344" t="s">
        <v>52</v>
      </c>
      <c r="AF6344" t="s">
        <v>52</v>
      </c>
      <c r="AG6344" t="s">
        <v>52</v>
      </c>
      <c r="AH6344" t="s">
        <v>52</v>
      </c>
      <c r="AI6344" t="s">
        <v>60</v>
      </c>
      <c r="AJ6344" t="s">
        <v>53</v>
      </c>
      <c r="AK6344" t="s">
        <v>61</v>
      </c>
      <c r="AL6344">
        <v>24.7</v>
      </c>
      <c r="AM6344">
        <v>24.7</v>
      </c>
      <c r="AN6344">
        <v>0</v>
      </c>
      <c r="AO6344">
        <v>0</v>
      </c>
      <c r="AP6344">
        <v>0</v>
      </c>
      <c r="AQ6344">
        <v>24.7</v>
      </c>
      <c r="AR6344">
        <v>4</v>
      </c>
      <c r="AS6344" t="s">
        <v>883</v>
      </c>
      <c r="AT6344" t="s">
        <v>52</v>
      </c>
      <c r="AU6344">
        <v>29</v>
      </c>
      <c r="AV6344">
        <v>3518</v>
      </c>
      <c r="AY6344" t="str">
        <f>IF(AND(Table1[[#This Row],[Contract]]="Month-to-Month", Table1[[#This Row],[Tenure in Months]]&lt;6, Table1[[#This Row],[Payment Method]]="Bank Withdrawal"), "High Risk", IF(OR(Table1[[#This Row],[Contract]]="Month-to-Month", Table1[[#This Row],[Tenure in Months]]&lt;12), "Medium Risk", "Low Risk"))</f>
        <v>High Risk</v>
      </c>
    </row>
    <row r="6345" spans="1:51" x14ac:dyDescent="0.35">
      <c r="A6345" t="s">
        <v>7549</v>
      </c>
      <c r="B6345" t="s">
        <v>66</v>
      </c>
      <c r="C6345">
        <v>26</v>
      </c>
      <c r="D6345" t="s">
        <v>53</v>
      </c>
      <c r="E6345" t="s">
        <v>52</v>
      </c>
      <c r="F6345" t="s">
        <v>52</v>
      </c>
      <c r="G6345" t="s">
        <v>52</v>
      </c>
      <c r="H6345">
        <v>0</v>
      </c>
      <c r="I6345" t="s">
        <v>54</v>
      </c>
      <c r="J6345" t="s">
        <v>55</v>
      </c>
      <c r="K6345" t="s">
        <v>1497</v>
      </c>
      <c r="L6345">
        <v>94579</v>
      </c>
      <c r="M6345">
        <v>37.687263999999999</v>
      </c>
      <c r="N6345">
        <v>-122.15728</v>
      </c>
      <c r="O6345">
        <v>19815</v>
      </c>
      <c r="P6345" t="s">
        <v>57</v>
      </c>
      <c r="Q6345" t="s">
        <v>52</v>
      </c>
      <c r="R6345">
        <v>0</v>
      </c>
      <c r="S6345">
        <v>37</v>
      </c>
      <c r="T6345" t="s">
        <v>58</v>
      </c>
      <c r="U6345" t="s">
        <v>53</v>
      </c>
      <c r="V6345">
        <v>45.06</v>
      </c>
      <c r="W6345" t="s">
        <v>53</v>
      </c>
      <c r="X6345" t="s">
        <v>53</v>
      </c>
      <c r="Y6345" t="s">
        <v>68</v>
      </c>
      <c r="Z6345">
        <v>82</v>
      </c>
      <c r="AA6345" t="s">
        <v>52</v>
      </c>
      <c r="AB6345" t="s">
        <v>52</v>
      </c>
      <c r="AC6345" t="s">
        <v>52</v>
      </c>
      <c r="AD6345" t="s">
        <v>53</v>
      </c>
      <c r="AE6345" t="s">
        <v>53</v>
      </c>
      <c r="AF6345" t="s">
        <v>53</v>
      </c>
      <c r="AG6345" t="s">
        <v>53</v>
      </c>
      <c r="AH6345" t="s">
        <v>53</v>
      </c>
      <c r="AI6345" t="s">
        <v>60</v>
      </c>
      <c r="AJ6345" t="s">
        <v>52</v>
      </c>
      <c r="AK6345" t="s">
        <v>69</v>
      </c>
      <c r="AL6345">
        <v>100.3</v>
      </c>
      <c r="AM6345">
        <v>3541.4</v>
      </c>
      <c r="AN6345">
        <v>0</v>
      </c>
      <c r="AO6345">
        <v>0</v>
      </c>
      <c r="AP6345">
        <v>1667.22</v>
      </c>
      <c r="AQ6345">
        <v>5208.62</v>
      </c>
      <c r="AR6345">
        <v>5</v>
      </c>
      <c r="AS6345" t="s">
        <v>881</v>
      </c>
      <c r="AT6345" t="s">
        <v>52</v>
      </c>
      <c r="AU6345">
        <v>44</v>
      </c>
      <c r="AV6345">
        <v>4040</v>
      </c>
      <c r="AY6345" t="str">
        <f>IF(AND(Table1[[#This Row],[Contract]]="Month-to-Month", Table1[[#This Row],[Tenure in Months]]&lt;6, Table1[[#This Row],[Payment Method]]="Bank Withdrawal"), "High Risk", IF(OR(Table1[[#This Row],[Contract]]="Month-to-Month", Table1[[#This Row],[Tenure in Months]]&lt;12), "Medium Risk", "Low Risk"))</f>
        <v>Medium Risk</v>
      </c>
    </row>
    <row r="6346" spans="1:51" x14ac:dyDescent="0.35">
      <c r="A6346" t="s">
        <v>7550</v>
      </c>
      <c r="B6346" t="s">
        <v>66</v>
      </c>
      <c r="C6346">
        <v>20</v>
      </c>
      <c r="D6346" t="s">
        <v>53</v>
      </c>
      <c r="E6346" t="s">
        <v>52</v>
      </c>
      <c r="F6346" t="s">
        <v>52</v>
      </c>
      <c r="G6346" t="s">
        <v>53</v>
      </c>
      <c r="H6346">
        <v>3</v>
      </c>
      <c r="I6346" t="s">
        <v>54</v>
      </c>
      <c r="J6346" t="s">
        <v>55</v>
      </c>
      <c r="K6346" t="s">
        <v>2097</v>
      </c>
      <c r="L6346">
        <v>94580</v>
      </c>
      <c r="M6346">
        <v>37.676248999999999</v>
      </c>
      <c r="N6346">
        <v>-122.13241499999999</v>
      </c>
      <c r="O6346">
        <v>26240</v>
      </c>
      <c r="P6346" t="s">
        <v>57</v>
      </c>
      <c r="Q6346" t="s">
        <v>52</v>
      </c>
      <c r="R6346">
        <v>0</v>
      </c>
      <c r="S6346">
        <v>4</v>
      </c>
      <c r="T6346" t="s">
        <v>67</v>
      </c>
      <c r="U6346" t="s">
        <v>53</v>
      </c>
      <c r="V6346">
        <v>38.97</v>
      </c>
      <c r="W6346" t="s">
        <v>53</v>
      </c>
      <c r="X6346" t="s">
        <v>52</v>
      </c>
      <c r="Y6346" t="s">
        <v>58</v>
      </c>
      <c r="Z6346">
        <v>0</v>
      </c>
      <c r="AA6346" t="s">
        <v>52</v>
      </c>
      <c r="AB6346" t="s">
        <v>52</v>
      </c>
      <c r="AC6346" t="s">
        <v>52</v>
      </c>
      <c r="AD6346" t="s">
        <v>52</v>
      </c>
      <c r="AE6346" t="s">
        <v>52</v>
      </c>
      <c r="AF6346" t="s">
        <v>52</v>
      </c>
      <c r="AG6346" t="s">
        <v>52</v>
      </c>
      <c r="AH6346" t="s">
        <v>52</v>
      </c>
      <c r="AI6346" t="s">
        <v>60</v>
      </c>
      <c r="AJ6346" t="s">
        <v>53</v>
      </c>
      <c r="AK6346" t="s">
        <v>69</v>
      </c>
      <c r="AL6346">
        <v>25.45</v>
      </c>
      <c r="AM6346">
        <v>84.2</v>
      </c>
      <c r="AN6346">
        <v>0</v>
      </c>
      <c r="AO6346">
        <v>0</v>
      </c>
      <c r="AP6346">
        <v>155.88</v>
      </c>
      <c r="AQ6346">
        <v>240.07999999999899</v>
      </c>
      <c r="AR6346">
        <v>5</v>
      </c>
      <c r="AS6346" t="s">
        <v>881</v>
      </c>
      <c r="AT6346" t="s">
        <v>52</v>
      </c>
      <c r="AU6346">
        <v>77</v>
      </c>
      <c r="AV6346">
        <v>2616</v>
      </c>
      <c r="AY6346" t="str">
        <f>IF(AND(Table1[[#This Row],[Contract]]="Month-to-Month", Table1[[#This Row],[Tenure in Months]]&lt;6, Table1[[#This Row],[Payment Method]]="Bank Withdrawal"), "High Risk", IF(OR(Table1[[#This Row],[Contract]]="Month-to-Month", Table1[[#This Row],[Tenure in Months]]&lt;12), "Medium Risk", "Low Risk"))</f>
        <v>Medium Risk</v>
      </c>
    </row>
    <row r="6347" spans="1:51" x14ac:dyDescent="0.35">
      <c r="A6347" t="s">
        <v>7551</v>
      </c>
      <c r="B6347" t="s">
        <v>51</v>
      </c>
      <c r="C6347">
        <v>56</v>
      </c>
      <c r="D6347" t="s">
        <v>52</v>
      </c>
      <c r="E6347" t="s">
        <v>52</v>
      </c>
      <c r="F6347" t="s">
        <v>52</v>
      </c>
      <c r="G6347" t="s">
        <v>52</v>
      </c>
      <c r="H6347">
        <v>0</v>
      </c>
      <c r="I6347" t="s">
        <v>54</v>
      </c>
      <c r="J6347" t="s">
        <v>55</v>
      </c>
      <c r="K6347" t="s">
        <v>199</v>
      </c>
      <c r="L6347">
        <v>94583</v>
      </c>
      <c r="M6347">
        <v>37.766556000000001</v>
      </c>
      <c r="N6347">
        <v>-121.97678399999999</v>
      </c>
      <c r="O6347">
        <v>44078</v>
      </c>
      <c r="P6347" t="s">
        <v>57</v>
      </c>
      <c r="Q6347" t="s">
        <v>52</v>
      </c>
      <c r="R6347">
        <v>0</v>
      </c>
      <c r="S6347">
        <v>1</v>
      </c>
      <c r="T6347" t="s">
        <v>67</v>
      </c>
      <c r="U6347" t="s">
        <v>53</v>
      </c>
      <c r="V6347">
        <v>38.049999999999997</v>
      </c>
      <c r="W6347" t="s">
        <v>52</v>
      </c>
      <c r="X6347" t="s">
        <v>53</v>
      </c>
      <c r="Y6347" t="s">
        <v>110</v>
      </c>
      <c r="Z6347">
        <v>14</v>
      </c>
      <c r="AA6347" t="s">
        <v>53</v>
      </c>
      <c r="AB6347" t="s">
        <v>52</v>
      </c>
      <c r="AC6347" t="s">
        <v>52</v>
      </c>
      <c r="AD6347" t="s">
        <v>52</v>
      </c>
      <c r="AE6347" t="s">
        <v>52</v>
      </c>
      <c r="AF6347" t="s">
        <v>52</v>
      </c>
      <c r="AG6347" t="s">
        <v>52</v>
      </c>
      <c r="AH6347" t="s">
        <v>53</v>
      </c>
      <c r="AI6347" t="s">
        <v>60</v>
      </c>
      <c r="AJ6347" t="s">
        <v>53</v>
      </c>
      <c r="AK6347" t="s">
        <v>69</v>
      </c>
      <c r="AL6347">
        <v>50.7</v>
      </c>
      <c r="AM6347">
        <v>50.7</v>
      </c>
      <c r="AN6347">
        <v>0</v>
      </c>
      <c r="AO6347">
        <v>0</v>
      </c>
      <c r="AP6347">
        <v>38.049999999999997</v>
      </c>
      <c r="AQ6347">
        <v>88.75</v>
      </c>
      <c r="AR6347">
        <v>3</v>
      </c>
      <c r="AS6347" t="s">
        <v>883</v>
      </c>
      <c r="AT6347" t="s">
        <v>52</v>
      </c>
      <c r="AU6347">
        <v>30</v>
      </c>
      <c r="AV6347">
        <v>3007</v>
      </c>
      <c r="AY6347" t="str">
        <f>IF(AND(Table1[[#This Row],[Contract]]="Month-to-Month", Table1[[#This Row],[Tenure in Months]]&lt;6, Table1[[#This Row],[Payment Method]]="Bank Withdrawal"), "High Risk", IF(OR(Table1[[#This Row],[Contract]]="Month-to-Month", Table1[[#This Row],[Tenure in Months]]&lt;12), "Medium Risk", "Low Risk"))</f>
        <v>Medium Risk</v>
      </c>
    </row>
    <row r="6348" spans="1:51" x14ac:dyDescent="0.35">
      <c r="A6348" t="s">
        <v>7552</v>
      </c>
      <c r="B6348" t="s">
        <v>51</v>
      </c>
      <c r="C6348">
        <v>45</v>
      </c>
      <c r="D6348" t="s">
        <v>52</v>
      </c>
      <c r="E6348" t="s">
        <v>52</v>
      </c>
      <c r="F6348" t="s">
        <v>52</v>
      </c>
      <c r="G6348" t="s">
        <v>52</v>
      </c>
      <c r="H6348">
        <v>0</v>
      </c>
      <c r="I6348" t="s">
        <v>54</v>
      </c>
      <c r="J6348" t="s">
        <v>55</v>
      </c>
      <c r="K6348" t="s">
        <v>4282</v>
      </c>
      <c r="L6348">
        <v>94585</v>
      </c>
      <c r="M6348">
        <v>38.197907000000001</v>
      </c>
      <c r="N6348">
        <v>-122.017258</v>
      </c>
      <c r="O6348">
        <v>39279</v>
      </c>
      <c r="P6348" t="s">
        <v>57</v>
      </c>
      <c r="Q6348" t="s">
        <v>52</v>
      </c>
      <c r="R6348">
        <v>0</v>
      </c>
      <c r="S6348">
        <v>20</v>
      </c>
      <c r="T6348" t="s">
        <v>58</v>
      </c>
      <c r="U6348" t="s">
        <v>52</v>
      </c>
      <c r="V6348">
        <v>0</v>
      </c>
      <c r="W6348" t="s">
        <v>52</v>
      </c>
      <c r="X6348" t="s">
        <v>53</v>
      </c>
      <c r="Y6348" t="s">
        <v>59</v>
      </c>
      <c r="Z6348">
        <v>20</v>
      </c>
      <c r="AA6348" t="s">
        <v>53</v>
      </c>
      <c r="AB6348" t="s">
        <v>53</v>
      </c>
      <c r="AC6348" t="s">
        <v>53</v>
      </c>
      <c r="AD6348" t="s">
        <v>53</v>
      </c>
      <c r="AE6348" t="s">
        <v>53</v>
      </c>
      <c r="AF6348" t="s">
        <v>52</v>
      </c>
      <c r="AG6348" t="s">
        <v>52</v>
      </c>
      <c r="AH6348" t="s">
        <v>53</v>
      </c>
      <c r="AI6348" t="s">
        <v>60</v>
      </c>
      <c r="AJ6348" t="s">
        <v>53</v>
      </c>
      <c r="AK6348" t="s">
        <v>69</v>
      </c>
      <c r="AL6348">
        <v>55</v>
      </c>
      <c r="AM6348">
        <v>1165.55</v>
      </c>
      <c r="AN6348">
        <v>0</v>
      </c>
      <c r="AO6348">
        <v>0</v>
      </c>
      <c r="AP6348">
        <v>0</v>
      </c>
      <c r="AQ6348">
        <v>1165.55</v>
      </c>
      <c r="AR6348">
        <v>3</v>
      </c>
      <c r="AS6348" t="s">
        <v>881</v>
      </c>
      <c r="AT6348" t="s">
        <v>52</v>
      </c>
      <c r="AU6348">
        <v>68</v>
      </c>
      <c r="AV6348">
        <v>4481</v>
      </c>
      <c r="AY6348" t="str">
        <f>IF(AND(Table1[[#This Row],[Contract]]="Month-to-Month", Table1[[#This Row],[Tenure in Months]]&lt;6, Table1[[#This Row],[Payment Method]]="Bank Withdrawal"), "High Risk", IF(OR(Table1[[#This Row],[Contract]]="Month-to-Month", Table1[[#This Row],[Tenure in Months]]&lt;12), "Medium Risk", "Low Risk"))</f>
        <v>Medium Risk</v>
      </c>
    </row>
    <row r="6349" spans="1:51" x14ac:dyDescent="0.35">
      <c r="A6349" t="s">
        <v>7553</v>
      </c>
      <c r="B6349" t="s">
        <v>51</v>
      </c>
      <c r="C6349">
        <v>52</v>
      </c>
      <c r="D6349" t="s">
        <v>52</v>
      </c>
      <c r="E6349" t="s">
        <v>52</v>
      </c>
      <c r="F6349" t="s">
        <v>53</v>
      </c>
      <c r="G6349" t="s">
        <v>53</v>
      </c>
      <c r="H6349">
        <v>1</v>
      </c>
      <c r="I6349" t="s">
        <v>54</v>
      </c>
      <c r="J6349" t="s">
        <v>55</v>
      </c>
      <c r="K6349" t="s">
        <v>2520</v>
      </c>
      <c r="L6349">
        <v>94586</v>
      </c>
      <c r="M6349">
        <v>37.587494</v>
      </c>
      <c r="N6349">
        <v>-121.86285599999999</v>
      </c>
      <c r="O6349">
        <v>790</v>
      </c>
      <c r="P6349" t="s">
        <v>57</v>
      </c>
      <c r="Q6349" t="s">
        <v>53</v>
      </c>
      <c r="R6349">
        <v>7</v>
      </c>
      <c r="S6349">
        <v>72</v>
      </c>
      <c r="T6349" t="s">
        <v>58</v>
      </c>
      <c r="U6349" t="s">
        <v>53</v>
      </c>
      <c r="V6349">
        <v>15.96</v>
      </c>
      <c r="W6349" t="s">
        <v>52</v>
      </c>
      <c r="X6349" t="s">
        <v>53</v>
      </c>
      <c r="Y6349" t="s">
        <v>59</v>
      </c>
      <c r="Z6349">
        <v>26</v>
      </c>
      <c r="AA6349" t="s">
        <v>53</v>
      </c>
      <c r="AB6349" t="s">
        <v>53</v>
      </c>
      <c r="AC6349" t="s">
        <v>52</v>
      </c>
      <c r="AD6349" t="s">
        <v>53</v>
      </c>
      <c r="AE6349" t="s">
        <v>53</v>
      </c>
      <c r="AF6349" t="s">
        <v>52</v>
      </c>
      <c r="AG6349" t="s">
        <v>52</v>
      </c>
      <c r="AH6349" t="s">
        <v>53</v>
      </c>
      <c r="AI6349" t="s">
        <v>334</v>
      </c>
      <c r="AJ6349" t="s">
        <v>52</v>
      </c>
      <c r="AK6349" t="s">
        <v>61</v>
      </c>
      <c r="AL6349">
        <v>68.400000000000006</v>
      </c>
      <c r="AM6349">
        <v>4855.3500000000004</v>
      </c>
      <c r="AN6349">
        <v>0</v>
      </c>
      <c r="AO6349">
        <v>0</v>
      </c>
      <c r="AP6349">
        <v>1149.1199999999999</v>
      </c>
      <c r="AQ6349">
        <v>6004.47</v>
      </c>
      <c r="AR6349">
        <v>3</v>
      </c>
      <c r="AS6349" t="s">
        <v>881</v>
      </c>
      <c r="AT6349" t="s">
        <v>52</v>
      </c>
      <c r="AU6349">
        <v>79</v>
      </c>
      <c r="AV6349">
        <v>5504</v>
      </c>
      <c r="AY6349" t="str">
        <f>IF(AND(Table1[[#This Row],[Contract]]="Month-to-Month", Table1[[#This Row],[Tenure in Months]]&lt;6, Table1[[#This Row],[Payment Method]]="Bank Withdrawal"), "High Risk", IF(OR(Table1[[#This Row],[Contract]]="Month-to-Month", Table1[[#This Row],[Tenure in Months]]&lt;12), "Medium Risk", "Low Risk"))</f>
        <v>Low Risk</v>
      </c>
    </row>
    <row r="6350" spans="1:51" x14ac:dyDescent="0.35">
      <c r="A6350" t="s">
        <v>7554</v>
      </c>
      <c r="B6350" t="s">
        <v>51</v>
      </c>
      <c r="C6350">
        <v>38</v>
      </c>
      <c r="D6350" t="s">
        <v>52</v>
      </c>
      <c r="E6350" t="s">
        <v>52</v>
      </c>
      <c r="F6350" t="s">
        <v>53</v>
      </c>
      <c r="G6350" t="s">
        <v>52</v>
      </c>
      <c r="H6350">
        <v>0</v>
      </c>
      <c r="I6350" t="s">
        <v>54</v>
      </c>
      <c r="J6350" t="s">
        <v>55</v>
      </c>
      <c r="K6350" t="s">
        <v>575</v>
      </c>
      <c r="L6350">
        <v>94589</v>
      </c>
      <c r="M6350">
        <v>38.161321000000001</v>
      </c>
      <c r="N6350">
        <v>-122.27158799999999</v>
      </c>
      <c r="O6350">
        <v>42209</v>
      </c>
      <c r="P6350" t="s">
        <v>57</v>
      </c>
      <c r="Q6350" t="s">
        <v>53</v>
      </c>
      <c r="R6350">
        <v>6</v>
      </c>
      <c r="S6350">
        <v>11</v>
      </c>
      <c r="T6350" t="s">
        <v>58</v>
      </c>
      <c r="U6350" t="s">
        <v>53</v>
      </c>
      <c r="V6350">
        <v>44.2</v>
      </c>
      <c r="W6350" t="s">
        <v>52</v>
      </c>
      <c r="X6350" t="s">
        <v>53</v>
      </c>
      <c r="Y6350" t="s">
        <v>59</v>
      </c>
      <c r="Z6350">
        <v>15</v>
      </c>
      <c r="AA6350" t="s">
        <v>52</v>
      </c>
      <c r="AB6350" t="s">
        <v>52</v>
      </c>
      <c r="AC6350" t="s">
        <v>52</v>
      </c>
      <c r="AD6350" t="s">
        <v>52</v>
      </c>
      <c r="AE6350" t="s">
        <v>53</v>
      </c>
      <c r="AF6350" t="s">
        <v>52</v>
      </c>
      <c r="AG6350" t="s">
        <v>52</v>
      </c>
      <c r="AH6350" t="s">
        <v>53</v>
      </c>
      <c r="AI6350" t="s">
        <v>60</v>
      </c>
      <c r="AJ6350" t="s">
        <v>53</v>
      </c>
      <c r="AK6350" t="s">
        <v>61</v>
      </c>
      <c r="AL6350">
        <v>55.05</v>
      </c>
      <c r="AM6350">
        <v>608.15</v>
      </c>
      <c r="AN6350">
        <v>0</v>
      </c>
      <c r="AO6350">
        <v>0</v>
      </c>
      <c r="AP6350">
        <v>486.2</v>
      </c>
      <c r="AQ6350">
        <v>1094.3499999999999</v>
      </c>
      <c r="AR6350">
        <v>3</v>
      </c>
      <c r="AS6350" t="s">
        <v>881</v>
      </c>
      <c r="AT6350" t="s">
        <v>52</v>
      </c>
      <c r="AU6350">
        <v>21</v>
      </c>
      <c r="AV6350">
        <v>2762</v>
      </c>
      <c r="AY6350" t="str">
        <f>IF(AND(Table1[[#This Row],[Contract]]="Month-to-Month", Table1[[#This Row],[Tenure in Months]]&lt;6, Table1[[#This Row],[Payment Method]]="Bank Withdrawal"), "High Risk", IF(OR(Table1[[#This Row],[Contract]]="Month-to-Month", Table1[[#This Row],[Tenure in Months]]&lt;12), "Medium Risk", "Low Risk"))</f>
        <v>Medium Risk</v>
      </c>
    </row>
    <row r="6351" spans="1:51" x14ac:dyDescent="0.35">
      <c r="A6351" t="s">
        <v>7555</v>
      </c>
      <c r="B6351" t="s">
        <v>66</v>
      </c>
      <c r="C6351">
        <v>35</v>
      </c>
      <c r="D6351" t="s">
        <v>52</v>
      </c>
      <c r="E6351" t="s">
        <v>52</v>
      </c>
      <c r="F6351" t="s">
        <v>53</v>
      </c>
      <c r="G6351" t="s">
        <v>53</v>
      </c>
      <c r="H6351">
        <v>1</v>
      </c>
      <c r="I6351" t="s">
        <v>54</v>
      </c>
      <c r="J6351" t="s">
        <v>55</v>
      </c>
      <c r="K6351" t="s">
        <v>575</v>
      </c>
      <c r="L6351">
        <v>94590</v>
      </c>
      <c r="M6351">
        <v>38.104705000000003</v>
      </c>
      <c r="N6351">
        <v>-122.247387</v>
      </c>
      <c r="O6351">
        <v>37218</v>
      </c>
      <c r="P6351" t="s">
        <v>57</v>
      </c>
      <c r="Q6351" t="s">
        <v>52</v>
      </c>
      <c r="R6351">
        <v>0</v>
      </c>
      <c r="S6351">
        <v>33</v>
      </c>
      <c r="T6351" t="s">
        <v>58</v>
      </c>
      <c r="U6351" t="s">
        <v>53</v>
      </c>
      <c r="V6351">
        <v>12.51</v>
      </c>
      <c r="W6351" t="s">
        <v>52</v>
      </c>
      <c r="X6351" t="s">
        <v>52</v>
      </c>
      <c r="Y6351" t="s">
        <v>58</v>
      </c>
      <c r="Z6351">
        <v>0</v>
      </c>
      <c r="AA6351" t="s">
        <v>52</v>
      </c>
      <c r="AB6351" t="s">
        <v>52</v>
      </c>
      <c r="AC6351" t="s">
        <v>52</v>
      </c>
      <c r="AD6351" t="s">
        <v>52</v>
      </c>
      <c r="AE6351" t="s">
        <v>52</v>
      </c>
      <c r="AF6351" t="s">
        <v>52</v>
      </c>
      <c r="AG6351" t="s">
        <v>52</v>
      </c>
      <c r="AH6351" t="s">
        <v>52</v>
      </c>
      <c r="AI6351" t="s">
        <v>334</v>
      </c>
      <c r="AJ6351" t="s">
        <v>52</v>
      </c>
      <c r="AK6351" t="s">
        <v>69</v>
      </c>
      <c r="AL6351">
        <v>19.8</v>
      </c>
      <c r="AM6351">
        <v>641.35</v>
      </c>
      <c r="AN6351">
        <v>0</v>
      </c>
      <c r="AO6351">
        <v>0</v>
      </c>
      <c r="AP6351">
        <v>412.83</v>
      </c>
      <c r="AQ6351">
        <v>1054.18</v>
      </c>
      <c r="AR6351">
        <v>4</v>
      </c>
      <c r="AS6351" t="s">
        <v>881</v>
      </c>
      <c r="AT6351" t="s">
        <v>52</v>
      </c>
      <c r="AU6351">
        <v>42</v>
      </c>
      <c r="AV6351">
        <v>2635</v>
      </c>
      <c r="AY6351" t="str">
        <f>IF(AND(Table1[[#This Row],[Contract]]="Month-to-Month", Table1[[#This Row],[Tenure in Months]]&lt;6, Table1[[#This Row],[Payment Method]]="Bank Withdrawal"), "High Risk", IF(OR(Table1[[#This Row],[Contract]]="Month-to-Month", Table1[[#This Row],[Tenure in Months]]&lt;12), "Medium Risk", "Low Risk"))</f>
        <v>Low Risk</v>
      </c>
    </row>
    <row r="6352" spans="1:51" x14ac:dyDescent="0.35">
      <c r="A6352" t="s">
        <v>7556</v>
      </c>
      <c r="B6352" t="s">
        <v>66</v>
      </c>
      <c r="C6352">
        <v>60</v>
      </c>
      <c r="D6352" t="s">
        <v>52</v>
      </c>
      <c r="E6352" t="s">
        <v>52</v>
      </c>
      <c r="F6352" t="s">
        <v>52</v>
      </c>
      <c r="G6352" t="s">
        <v>52</v>
      </c>
      <c r="H6352">
        <v>0</v>
      </c>
      <c r="I6352" t="s">
        <v>54</v>
      </c>
      <c r="J6352" t="s">
        <v>55</v>
      </c>
      <c r="K6352" t="s">
        <v>575</v>
      </c>
      <c r="L6352">
        <v>94592</v>
      </c>
      <c r="M6352">
        <v>38.093701000000003</v>
      </c>
      <c r="N6352">
        <v>-122.276589</v>
      </c>
      <c r="O6352">
        <v>159</v>
      </c>
      <c r="P6352" t="s">
        <v>57</v>
      </c>
      <c r="Q6352" t="s">
        <v>52</v>
      </c>
      <c r="R6352">
        <v>0</v>
      </c>
      <c r="S6352">
        <v>1</v>
      </c>
      <c r="T6352" t="s">
        <v>67</v>
      </c>
      <c r="U6352" t="s">
        <v>52</v>
      </c>
      <c r="V6352">
        <v>0</v>
      </c>
      <c r="W6352" t="s">
        <v>52</v>
      </c>
      <c r="X6352" t="s">
        <v>53</v>
      </c>
      <c r="Y6352" t="s">
        <v>59</v>
      </c>
      <c r="Z6352">
        <v>7</v>
      </c>
      <c r="AA6352" t="s">
        <v>52</v>
      </c>
      <c r="AB6352" t="s">
        <v>52</v>
      </c>
      <c r="AC6352" t="s">
        <v>53</v>
      </c>
      <c r="AD6352" t="s">
        <v>53</v>
      </c>
      <c r="AE6352" t="s">
        <v>52</v>
      </c>
      <c r="AF6352" t="s">
        <v>52</v>
      </c>
      <c r="AG6352" t="s">
        <v>52</v>
      </c>
      <c r="AH6352" t="s">
        <v>53</v>
      </c>
      <c r="AI6352" t="s">
        <v>60</v>
      </c>
      <c r="AJ6352" t="s">
        <v>52</v>
      </c>
      <c r="AK6352" t="s">
        <v>69</v>
      </c>
      <c r="AL6352">
        <v>35.9</v>
      </c>
      <c r="AM6352">
        <v>35.9</v>
      </c>
      <c r="AN6352">
        <v>0</v>
      </c>
      <c r="AO6352">
        <v>0</v>
      </c>
      <c r="AP6352">
        <v>0</v>
      </c>
      <c r="AQ6352">
        <v>35.9</v>
      </c>
      <c r="AR6352">
        <v>5</v>
      </c>
      <c r="AS6352" t="s">
        <v>883</v>
      </c>
      <c r="AT6352" t="s">
        <v>52</v>
      </c>
      <c r="AU6352">
        <v>55</v>
      </c>
      <c r="AV6352">
        <v>3929</v>
      </c>
      <c r="AY6352" t="str">
        <f>IF(AND(Table1[[#This Row],[Contract]]="Month-to-Month", Table1[[#This Row],[Tenure in Months]]&lt;6, Table1[[#This Row],[Payment Method]]="Bank Withdrawal"), "High Risk", IF(OR(Table1[[#This Row],[Contract]]="Month-to-Month", Table1[[#This Row],[Tenure in Months]]&lt;12), "Medium Risk", "Low Risk"))</f>
        <v>Medium Risk</v>
      </c>
    </row>
    <row r="6353" spans="1:51" x14ac:dyDescent="0.35">
      <c r="A6353" t="s">
        <v>7557</v>
      </c>
      <c r="B6353" t="s">
        <v>51</v>
      </c>
      <c r="C6353">
        <v>59</v>
      </c>
      <c r="D6353" t="s">
        <v>52</v>
      </c>
      <c r="E6353" t="s">
        <v>52</v>
      </c>
      <c r="F6353" t="s">
        <v>53</v>
      </c>
      <c r="G6353" t="s">
        <v>52</v>
      </c>
      <c r="H6353">
        <v>0</v>
      </c>
      <c r="I6353" t="s">
        <v>54</v>
      </c>
      <c r="J6353" t="s">
        <v>55</v>
      </c>
      <c r="K6353" t="s">
        <v>2101</v>
      </c>
      <c r="L6353">
        <v>94595</v>
      </c>
      <c r="M6353">
        <v>37.862127999999998</v>
      </c>
      <c r="N6353">
        <v>-122.075197</v>
      </c>
      <c r="O6353">
        <v>18024</v>
      </c>
      <c r="P6353" t="s">
        <v>57</v>
      </c>
      <c r="Q6353" t="s">
        <v>53</v>
      </c>
      <c r="R6353">
        <v>8</v>
      </c>
      <c r="S6353">
        <v>16</v>
      </c>
      <c r="T6353" t="s">
        <v>58</v>
      </c>
      <c r="U6353" t="s">
        <v>53</v>
      </c>
      <c r="V6353">
        <v>46</v>
      </c>
      <c r="W6353" t="s">
        <v>52</v>
      </c>
      <c r="X6353" t="s">
        <v>53</v>
      </c>
      <c r="Y6353" t="s">
        <v>68</v>
      </c>
      <c r="Z6353">
        <v>30</v>
      </c>
      <c r="AA6353" t="s">
        <v>53</v>
      </c>
      <c r="AB6353" t="s">
        <v>53</v>
      </c>
      <c r="AC6353" t="s">
        <v>52</v>
      </c>
      <c r="AD6353" t="s">
        <v>52</v>
      </c>
      <c r="AE6353" t="s">
        <v>52</v>
      </c>
      <c r="AF6353" t="s">
        <v>52</v>
      </c>
      <c r="AG6353" t="s">
        <v>52</v>
      </c>
      <c r="AH6353" t="s">
        <v>53</v>
      </c>
      <c r="AI6353" t="s">
        <v>60</v>
      </c>
      <c r="AJ6353" t="s">
        <v>52</v>
      </c>
      <c r="AK6353" t="s">
        <v>61</v>
      </c>
      <c r="AL6353">
        <v>80.75</v>
      </c>
      <c r="AM6353">
        <v>1321.3</v>
      </c>
      <c r="AN6353">
        <v>0</v>
      </c>
      <c r="AO6353">
        <v>0</v>
      </c>
      <c r="AP6353">
        <v>736</v>
      </c>
      <c r="AQ6353">
        <v>2057.3000000000002</v>
      </c>
      <c r="AR6353">
        <v>3</v>
      </c>
      <c r="AS6353" t="s">
        <v>881</v>
      </c>
      <c r="AT6353" t="s">
        <v>52</v>
      </c>
      <c r="AU6353">
        <v>55</v>
      </c>
      <c r="AV6353">
        <v>2942</v>
      </c>
      <c r="AY6353" t="str">
        <f>IF(AND(Table1[[#This Row],[Contract]]="Month-to-Month", Table1[[#This Row],[Tenure in Months]]&lt;6, Table1[[#This Row],[Payment Method]]="Bank Withdrawal"), "High Risk", IF(OR(Table1[[#This Row],[Contract]]="Month-to-Month", Table1[[#This Row],[Tenure in Months]]&lt;12), "Medium Risk", "Low Risk"))</f>
        <v>Medium Risk</v>
      </c>
    </row>
    <row r="6354" spans="1:51" x14ac:dyDescent="0.35">
      <c r="A6354" t="s">
        <v>7558</v>
      </c>
      <c r="B6354" t="s">
        <v>51</v>
      </c>
      <c r="C6354">
        <v>64</v>
      </c>
      <c r="D6354" t="s">
        <v>52</v>
      </c>
      <c r="E6354" t="s">
        <v>52</v>
      </c>
      <c r="F6354" t="s">
        <v>53</v>
      </c>
      <c r="G6354" t="s">
        <v>53</v>
      </c>
      <c r="H6354">
        <v>2</v>
      </c>
      <c r="I6354" t="s">
        <v>54</v>
      </c>
      <c r="J6354" t="s">
        <v>55</v>
      </c>
      <c r="K6354" t="s">
        <v>2101</v>
      </c>
      <c r="L6354">
        <v>94596</v>
      </c>
      <c r="M6354">
        <v>37.900661999999997</v>
      </c>
      <c r="N6354">
        <v>-122.05278199999999</v>
      </c>
      <c r="O6354">
        <v>40917</v>
      </c>
      <c r="P6354" t="s">
        <v>57</v>
      </c>
      <c r="Q6354" t="s">
        <v>53</v>
      </c>
      <c r="R6354">
        <v>6</v>
      </c>
      <c r="S6354">
        <v>22</v>
      </c>
      <c r="T6354" t="s">
        <v>58</v>
      </c>
      <c r="U6354" t="s">
        <v>53</v>
      </c>
      <c r="V6354">
        <v>36.15</v>
      </c>
      <c r="W6354" t="s">
        <v>53</v>
      </c>
      <c r="X6354" t="s">
        <v>53</v>
      </c>
      <c r="Y6354" t="s">
        <v>59</v>
      </c>
      <c r="Z6354">
        <v>11</v>
      </c>
      <c r="AA6354" t="s">
        <v>52</v>
      </c>
      <c r="AB6354" t="s">
        <v>52</v>
      </c>
      <c r="AC6354" t="s">
        <v>53</v>
      </c>
      <c r="AD6354" t="s">
        <v>53</v>
      </c>
      <c r="AE6354" t="s">
        <v>53</v>
      </c>
      <c r="AF6354" t="s">
        <v>53</v>
      </c>
      <c r="AG6354" t="s">
        <v>53</v>
      </c>
      <c r="AH6354" t="s">
        <v>53</v>
      </c>
      <c r="AI6354" t="s">
        <v>124</v>
      </c>
      <c r="AJ6354" t="s">
        <v>53</v>
      </c>
      <c r="AK6354" t="s">
        <v>69</v>
      </c>
      <c r="AL6354">
        <v>78.650000000000006</v>
      </c>
      <c r="AM6354">
        <v>1663.75</v>
      </c>
      <c r="AN6354">
        <v>0</v>
      </c>
      <c r="AO6354">
        <v>0</v>
      </c>
      <c r="AP6354">
        <v>795.3</v>
      </c>
      <c r="AQ6354">
        <v>2459.0500000000002</v>
      </c>
      <c r="AR6354">
        <v>3</v>
      </c>
      <c r="AS6354" t="s">
        <v>881</v>
      </c>
      <c r="AT6354" t="s">
        <v>52</v>
      </c>
      <c r="AU6354">
        <v>67</v>
      </c>
      <c r="AV6354">
        <v>3571</v>
      </c>
      <c r="AY6354" t="str">
        <f>IF(AND(Table1[[#This Row],[Contract]]="Month-to-Month", Table1[[#This Row],[Tenure in Months]]&lt;6, Table1[[#This Row],[Payment Method]]="Bank Withdrawal"), "High Risk", IF(OR(Table1[[#This Row],[Contract]]="Month-to-Month", Table1[[#This Row],[Tenure in Months]]&lt;12), "Medium Risk", "Low Risk"))</f>
        <v>Low Risk</v>
      </c>
    </row>
    <row r="6355" spans="1:51" x14ac:dyDescent="0.35">
      <c r="A6355" t="s">
        <v>7559</v>
      </c>
      <c r="B6355" t="s">
        <v>66</v>
      </c>
      <c r="C6355">
        <v>35</v>
      </c>
      <c r="D6355" t="s">
        <v>52</v>
      </c>
      <c r="E6355" t="s">
        <v>52</v>
      </c>
      <c r="F6355" t="s">
        <v>53</v>
      </c>
      <c r="G6355" t="s">
        <v>53</v>
      </c>
      <c r="H6355">
        <v>1</v>
      </c>
      <c r="I6355" t="s">
        <v>54</v>
      </c>
      <c r="J6355" t="s">
        <v>55</v>
      </c>
      <c r="K6355" t="s">
        <v>2101</v>
      </c>
      <c r="L6355">
        <v>94598</v>
      </c>
      <c r="M6355">
        <v>37.916648000000002</v>
      </c>
      <c r="N6355">
        <v>-122.008483</v>
      </c>
      <c r="O6355">
        <v>26022</v>
      </c>
      <c r="P6355" t="s">
        <v>57</v>
      </c>
      <c r="Q6355" t="s">
        <v>53</v>
      </c>
      <c r="R6355">
        <v>6</v>
      </c>
      <c r="S6355">
        <v>49</v>
      </c>
      <c r="T6355" t="s">
        <v>58</v>
      </c>
      <c r="U6355" t="s">
        <v>53</v>
      </c>
      <c r="V6355">
        <v>35.29</v>
      </c>
      <c r="W6355" t="s">
        <v>52</v>
      </c>
      <c r="X6355" t="s">
        <v>53</v>
      </c>
      <c r="Y6355" t="s">
        <v>59</v>
      </c>
      <c r="Z6355">
        <v>28</v>
      </c>
      <c r="AA6355" t="s">
        <v>53</v>
      </c>
      <c r="AB6355" t="s">
        <v>52</v>
      </c>
      <c r="AC6355" t="s">
        <v>53</v>
      </c>
      <c r="AD6355" t="s">
        <v>53</v>
      </c>
      <c r="AE6355" t="s">
        <v>52</v>
      </c>
      <c r="AF6355" t="s">
        <v>52</v>
      </c>
      <c r="AG6355" t="s">
        <v>52</v>
      </c>
      <c r="AH6355" t="s">
        <v>53</v>
      </c>
      <c r="AI6355" t="s">
        <v>60</v>
      </c>
      <c r="AJ6355" t="s">
        <v>52</v>
      </c>
      <c r="AK6355" t="s">
        <v>61</v>
      </c>
      <c r="AL6355">
        <v>61.75</v>
      </c>
      <c r="AM6355">
        <v>3024.15</v>
      </c>
      <c r="AN6355">
        <v>0</v>
      </c>
      <c r="AO6355">
        <v>0</v>
      </c>
      <c r="AP6355">
        <v>1729.21</v>
      </c>
      <c r="AQ6355">
        <v>4753.3599999999997</v>
      </c>
      <c r="AR6355">
        <v>3</v>
      </c>
      <c r="AS6355" t="s">
        <v>881</v>
      </c>
      <c r="AT6355" t="s">
        <v>52</v>
      </c>
      <c r="AU6355">
        <v>39</v>
      </c>
      <c r="AV6355">
        <v>5511</v>
      </c>
      <c r="AY6355" t="str">
        <f>IF(AND(Table1[[#This Row],[Contract]]="Month-to-Month", Table1[[#This Row],[Tenure in Months]]&lt;6, Table1[[#This Row],[Payment Method]]="Bank Withdrawal"), "High Risk", IF(OR(Table1[[#This Row],[Contract]]="Month-to-Month", Table1[[#This Row],[Tenure in Months]]&lt;12), "Medium Risk", "Low Risk"))</f>
        <v>Medium Risk</v>
      </c>
    </row>
    <row r="6356" spans="1:51" x14ac:dyDescent="0.35">
      <c r="A6356" t="s">
        <v>7560</v>
      </c>
      <c r="B6356" t="s">
        <v>51</v>
      </c>
      <c r="C6356">
        <v>36</v>
      </c>
      <c r="D6356" t="s">
        <v>52</v>
      </c>
      <c r="E6356" t="s">
        <v>52</v>
      </c>
      <c r="F6356" t="s">
        <v>53</v>
      </c>
      <c r="G6356" t="s">
        <v>53</v>
      </c>
      <c r="H6356">
        <v>2</v>
      </c>
      <c r="I6356" t="s">
        <v>54</v>
      </c>
      <c r="J6356" t="s">
        <v>55</v>
      </c>
      <c r="K6356" t="s">
        <v>1037</v>
      </c>
      <c r="L6356">
        <v>94599</v>
      </c>
      <c r="M6356">
        <v>38.421458000000001</v>
      </c>
      <c r="N6356">
        <v>-122.365048</v>
      </c>
      <c r="O6356">
        <v>2873</v>
      </c>
      <c r="P6356" t="s">
        <v>57</v>
      </c>
      <c r="Q6356" t="s">
        <v>53</v>
      </c>
      <c r="R6356">
        <v>8</v>
      </c>
      <c r="S6356">
        <v>36</v>
      </c>
      <c r="T6356" t="s">
        <v>58</v>
      </c>
      <c r="U6356" t="s">
        <v>53</v>
      </c>
      <c r="V6356">
        <v>47.45</v>
      </c>
      <c r="W6356" t="s">
        <v>52</v>
      </c>
      <c r="X6356" t="s">
        <v>53</v>
      </c>
      <c r="Y6356" t="s">
        <v>59</v>
      </c>
      <c r="Z6356">
        <v>14</v>
      </c>
      <c r="AA6356" t="s">
        <v>53</v>
      </c>
      <c r="AB6356" t="s">
        <v>52</v>
      </c>
      <c r="AC6356" t="s">
        <v>53</v>
      </c>
      <c r="AD6356" t="s">
        <v>52</v>
      </c>
      <c r="AE6356" t="s">
        <v>52</v>
      </c>
      <c r="AF6356" t="s">
        <v>53</v>
      </c>
      <c r="AG6356" t="s">
        <v>53</v>
      </c>
      <c r="AH6356" t="s">
        <v>53</v>
      </c>
      <c r="AI6356" t="s">
        <v>124</v>
      </c>
      <c r="AJ6356" t="s">
        <v>53</v>
      </c>
      <c r="AK6356" t="s">
        <v>69</v>
      </c>
      <c r="AL6356">
        <v>63.7</v>
      </c>
      <c r="AM6356">
        <v>2188.5</v>
      </c>
      <c r="AN6356">
        <v>0</v>
      </c>
      <c r="AO6356">
        <v>0</v>
      </c>
      <c r="AP6356">
        <v>1708.2</v>
      </c>
      <c r="AQ6356">
        <v>3896.7</v>
      </c>
      <c r="AR6356">
        <v>3</v>
      </c>
      <c r="AS6356" t="s">
        <v>881</v>
      </c>
      <c r="AT6356" t="s">
        <v>52</v>
      </c>
      <c r="AU6356">
        <v>31</v>
      </c>
      <c r="AV6356">
        <v>2504</v>
      </c>
      <c r="AY6356" t="str">
        <f>IF(AND(Table1[[#This Row],[Contract]]="Month-to-Month", Table1[[#This Row],[Tenure in Months]]&lt;6, Table1[[#This Row],[Payment Method]]="Bank Withdrawal"), "High Risk", IF(OR(Table1[[#This Row],[Contract]]="Month-to-Month", Table1[[#This Row],[Tenure in Months]]&lt;12), "Medium Risk", "Low Risk"))</f>
        <v>Low Risk</v>
      </c>
    </row>
    <row r="6357" spans="1:51" x14ac:dyDescent="0.35">
      <c r="A6357" t="s">
        <v>7561</v>
      </c>
      <c r="B6357" t="s">
        <v>66</v>
      </c>
      <c r="C6357">
        <v>56</v>
      </c>
      <c r="D6357" t="s">
        <v>52</v>
      </c>
      <c r="E6357" t="s">
        <v>52</v>
      </c>
      <c r="F6357" t="s">
        <v>52</v>
      </c>
      <c r="G6357" t="s">
        <v>52</v>
      </c>
      <c r="H6357">
        <v>0</v>
      </c>
      <c r="I6357" t="s">
        <v>54</v>
      </c>
      <c r="J6357" t="s">
        <v>55</v>
      </c>
      <c r="K6357" t="s">
        <v>577</v>
      </c>
      <c r="L6357">
        <v>94605</v>
      </c>
      <c r="M6357">
        <v>37.758018999999997</v>
      </c>
      <c r="N6357">
        <v>-122.138678</v>
      </c>
      <c r="O6357">
        <v>42854</v>
      </c>
      <c r="P6357" t="s">
        <v>57</v>
      </c>
      <c r="Q6357" t="s">
        <v>52</v>
      </c>
      <c r="R6357">
        <v>0</v>
      </c>
      <c r="S6357">
        <v>31</v>
      </c>
      <c r="T6357" t="s">
        <v>58</v>
      </c>
      <c r="U6357" t="s">
        <v>53</v>
      </c>
      <c r="V6357">
        <v>40.92</v>
      </c>
      <c r="W6357" t="s">
        <v>52</v>
      </c>
      <c r="X6357" t="s">
        <v>53</v>
      </c>
      <c r="Y6357" t="s">
        <v>68</v>
      </c>
      <c r="Z6357">
        <v>20</v>
      </c>
      <c r="AA6357" t="s">
        <v>53</v>
      </c>
      <c r="AB6357" t="s">
        <v>52</v>
      </c>
      <c r="AC6357" t="s">
        <v>53</v>
      </c>
      <c r="AD6357" t="s">
        <v>53</v>
      </c>
      <c r="AE6357" t="s">
        <v>52</v>
      </c>
      <c r="AF6357" t="s">
        <v>52</v>
      </c>
      <c r="AG6357" t="s">
        <v>52</v>
      </c>
      <c r="AH6357" t="s">
        <v>52</v>
      </c>
      <c r="AI6357" t="s">
        <v>60</v>
      </c>
      <c r="AJ6357" t="s">
        <v>52</v>
      </c>
      <c r="AK6357" t="s">
        <v>61</v>
      </c>
      <c r="AL6357">
        <v>87.6</v>
      </c>
      <c r="AM6357">
        <v>2724.25</v>
      </c>
      <c r="AN6357">
        <v>0</v>
      </c>
      <c r="AO6357">
        <v>70</v>
      </c>
      <c r="AP6357">
        <v>1268.52</v>
      </c>
      <c r="AQ6357">
        <v>4062.77</v>
      </c>
      <c r="AR6357">
        <v>4</v>
      </c>
      <c r="AS6357" t="s">
        <v>881</v>
      </c>
      <c r="AT6357" t="s">
        <v>52</v>
      </c>
      <c r="AU6357">
        <v>48</v>
      </c>
      <c r="AV6357">
        <v>5094</v>
      </c>
      <c r="AY6357" t="str">
        <f>IF(AND(Table1[[#This Row],[Contract]]="Month-to-Month", Table1[[#This Row],[Tenure in Months]]&lt;6, Table1[[#This Row],[Payment Method]]="Bank Withdrawal"), "High Risk", IF(OR(Table1[[#This Row],[Contract]]="Month-to-Month", Table1[[#This Row],[Tenure in Months]]&lt;12), "Medium Risk", "Low Risk"))</f>
        <v>Medium Risk</v>
      </c>
    </row>
    <row r="6358" spans="1:51" x14ac:dyDescent="0.35">
      <c r="A6358" t="s">
        <v>7562</v>
      </c>
      <c r="B6358" t="s">
        <v>51</v>
      </c>
      <c r="C6358">
        <v>33</v>
      </c>
      <c r="D6358" t="s">
        <v>52</v>
      </c>
      <c r="E6358" t="s">
        <v>52</v>
      </c>
      <c r="F6358" t="s">
        <v>53</v>
      </c>
      <c r="G6358" t="s">
        <v>52</v>
      </c>
      <c r="H6358">
        <v>0</v>
      </c>
      <c r="I6358" t="s">
        <v>54</v>
      </c>
      <c r="J6358" t="s">
        <v>55</v>
      </c>
      <c r="K6358" t="s">
        <v>577</v>
      </c>
      <c r="L6358">
        <v>94606</v>
      </c>
      <c r="M6358">
        <v>37.792489000000003</v>
      </c>
      <c r="N6358">
        <v>-122.244314</v>
      </c>
      <c r="O6358">
        <v>41876</v>
      </c>
      <c r="P6358" t="s">
        <v>57</v>
      </c>
      <c r="Q6358" t="s">
        <v>53</v>
      </c>
      <c r="R6358">
        <v>8</v>
      </c>
      <c r="S6358">
        <v>5</v>
      </c>
      <c r="T6358" t="s">
        <v>67</v>
      </c>
      <c r="U6358" t="s">
        <v>53</v>
      </c>
      <c r="V6358">
        <v>15.74</v>
      </c>
      <c r="W6358" t="s">
        <v>53</v>
      </c>
      <c r="X6358" t="s">
        <v>53</v>
      </c>
      <c r="Y6358" t="s">
        <v>68</v>
      </c>
      <c r="Z6358">
        <v>28</v>
      </c>
      <c r="AA6358" t="s">
        <v>53</v>
      </c>
      <c r="AB6358" t="s">
        <v>52</v>
      </c>
      <c r="AC6358" t="s">
        <v>52</v>
      </c>
      <c r="AD6358" t="s">
        <v>52</v>
      </c>
      <c r="AE6358" t="s">
        <v>52</v>
      </c>
      <c r="AF6358" t="s">
        <v>53</v>
      </c>
      <c r="AG6358" t="s">
        <v>53</v>
      </c>
      <c r="AH6358" t="s">
        <v>53</v>
      </c>
      <c r="AI6358" t="s">
        <v>60</v>
      </c>
      <c r="AJ6358" t="s">
        <v>53</v>
      </c>
      <c r="AK6358" t="s">
        <v>61</v>
      </c>
      <c r="AL6358">
        <v>89.15</v>
      </c>
      <c r="AM6358">
        <v>413.25</v>
      </c>
      <c r="AN6358">
        <v>0</v>
      </c>
      <c r="AO6358">
        <v>0</v>
      </c>
      <c r="AP6358">
        <v>78.7</v>
      </c>
      <c r="AQ6358">
        <v>491.95</v>
      </c>
      <c r="AR6358">
        <v>3</v>
      </c>
      <c r="AS6358" t="s">
        <v>881</v>
      </c>
      <c r="AT6358" t="s">
        <v>52</v>
      </c>
      <c r="AU6358">
        <v>27</v>
      </c>
      <c r="AV6358">
        <v>2576</v>
      </c>
      <c r="AY6358" t="str">
        <f>IF(AND(Table1[[#This Row],[Contract]]="Month-to-Month", Table1[[#This Row],[Tenure in Months]]&lt;6, Table1[[#This Row],[Payment Method]]="Bank Withdrawal"), "High Risk", IF(OR(Table1[[#This Row],[Contract]]="Month-to-Month", Table1[[#This Row],[Tenure in Months]]&lt;12), "Medium Risk", "Low Risk"))</f>
        <v>High Risk</v>
      </c>
    </row>
    <row r="6359" spans="1:51" x14ac:dyDescent="0.35">
      <c r="A6359" t="s">
        <v>7563</v>
      </c>
      <c r="B6359" t="s">
        <v>51</v>
      </c>
      <c r="C6359">
        <v>61</v>
      </c>
      <c r="D6359" t="s">
        <v>52</v>
      </c>
      <c r="E6359" t="s">
        <v>52</v>
      </c>
      <c r="F6359" t="s">
        <v>53</v>
      </c>
      <c r="G6359" t="s">
        <v>53</v>
      </c>
      <c r="H6359">
        <v>1</v>
      </c>
      <c r="I6359" t="s">
        <v>54</v>
      </c>
      <c r="J6359" t="s">
        <v>55</v>
      </c>
      <c r="K6359" t="s">
        <v>577</v>
      </c>
      <c r="L6359">
        <v>94607</v>
      </c>
      <c r="M6359">
        <v>37.807070000000003</v>
      </c>
      <c r="N6359">
        <v>-122.29740099999999</v>
      </c>
      <c r="O6359">
        <v>21054</v>
      </c>
      <c r="P6359" t="s">
        <v>57</v>
      </c>
      <c r="Q6359" t="s">
        <v>53</v>
      </c>
      <c r="R6359">
        <v>4</v>
      </c>
      <c r="S6359">
        <v>66</v>
      </c>
      <c r="T6359" t="s">
        <v>58</v>
      </c>
      <c r="U6359" t="s">
        <v>53</v>
      </c>
      <c r="V6359">
        <v>7.83</v>
      </c>
      <c r="W6359" t="s">
        <v>52</v>
      </c>
      <c r="X6359" t="s">
        <v>52</v>
      </c>
      <c r="Y6359" t="s">
        <v>58</v>
      </c>
      <c r="Z6359">
        <v>0</v>
      </c>
      <c r="AA6359" t="s">
        <v>52</v>
      </c>
      <c r="AB6359" t="s">
        <v>52</v>
      </c>
      <c r="AC6359" t="s">
        <v>52</v>
      </c>
      <c r="AD6359" t="s">
        <v>52</v>
      </c>
      <c r="AE6359" t="s">
        <v>52</v>
      </c>
      <c r="AF6359" t="s">
        <v>52</v>
      </c>
      <c r="AG6359" t="s">
        <v>52</v>
      </c>
      <c r="AH6359" t="s">
        <v>52</v>
      </c>
      <c r="AI6359" t="s">
        <v>334</v>
      </c>
      <c r="AJ6359" t="s">
        <v>52</v>
      </c>
      <c r="AK6359" t="s">
        <v>69</v>
      </c>
      <c r="AL6359">
        <v>20</v>
      </c>
      <c r="AM6359">
        <v>1374.2</v>
      </c>
      <c r="AN6359">
        <v>0</v>
      </c>
      <c r="AO6359">
        <v>0</v>
      </c>
      <c r="AP6359">
        <v>516.78</v>
      </c>
      <c r="AQ6359">
        <v>1890.98</v>
      </c>
      <c r="AR6359">
        <v>3</v>
      </c>
      <c r="AS6359" t="s">
        <v>881</v>
      </c>
      <c r="AT6359" t="s">
        <v>52</v>
      </c>
      <c r="AU6359">
        <v>74</v>
      </c>
      <c r="AV6359">
        <v>5011</v>
      </c>
      <c r="AY6359" t="str">
        <f>IF(AND(Table1[[#This Row],[Contract]]="Month-to-Month", Table1[[#This Row],[Tenure in Months]]&lt;6, Table1[[#This Row],[Payment Method]]="Bank Withdrawal"), "High Risk", IF(OR(Table1[[#This Row],[Contract]]="Month-to-Month", Table1[[#This Row],[Tenure in Months]]&lt;12), "Medium Risk", "Low Risk"))</f>
        <v>Low Risk</v>
      </c>
    </row>
    <row r="6360" spans="1:51" x14ac:dyDescent="0.35">
      <c r="A6360" t="s">
        <v>7564</v>
      </c>
      <c r="B6360" t="s">
        <v>51</v>
      </c>
      <c r="C6360">
        <v>37</v>
      </c>
      <c r="D6360" t="s">
        <v>52</v>
      </c>
      <c r="E6360" t="s">
        <v>52</v>
      </c>
      <c r="F6360" t="s">
        <v>52</v>
      </c>
      <c r="G6360" t="s">
        <v>52</v>
      </c>
      <c r="H6360">
        <v>0</v>
      </c>
      <c r="I6360" t="s">
        <v>54</v>
      </c>
      <c r="J6360" t="s">
        <v>55</v>
      </c>
      <c r="K6360" t="s">
        <v>577</v>
      </c>
      <c r="L6360">
        <v>94609</v>
      </c>
      <c r="M6360">
        <v>37.834341000000002</v>
      </c>
      <c r="N6360">
        <v>-122.26437</v>
      </c>
      <c r="O6360">
        <v>21097</v>
      </c>
      <c r="P6360" t="s">
        <v>57</v>
      </c>
      <c r="Q6360" t="s">
        <v>52</v>
      </c>
      <c r="R6360">
        <v>0</v>
      </c>
      <c r="S6360">
        <v>64</v>
      </c>
      <c r="T6360" t="s">
        <v>58</v>
      </c>
      <c r="U6360" t="s">
        <v>53</v>
      </c>
      <c r="V6360">
        <v>45.82</v>
      </c>
      <c r="W6360" t="s">
        <v>53</v>
      </c>
      <c r="X6360" t="s">
        <v>53</v>
      </c>
      <c r="Y6360" t="s">
        <v>68</v>
      </c>
      <c r="Z6360">
        <v>14</v>
      </c>
      <c r="AA6360" t="s">
        <v>52</v>
      </c>
      <c r="AB6360" t="s">
        <v>53</v>
      </c>
      <c r="AC6360" t="s">
        <v>53</v>
      </c>
      <c r="AD6360" t="s">
        <v>52</v>
      </c>
      <c r="AE6360" t="s">
        <v>53</v>
      </c>
      <c r="AF6360" t="s">
        <v>53</v>
      </c>
      <c r="AG6360" t="s">
        <v>53</v>
      </c>
      <c r="AH6360" t="s">
        <v>53</v>
      </c>
      <c r="AI6360" t="s">
        <v>334</v>
      </c>
      <c r="AJ6360" t="s">
        <v>53</v>
      </c>
      <c r="AK6360" t="s">
        <v>61</v>
      </c>
      <c r="AL6360">
        <v>104.4</v>
      </c>
      <c r="AM6360">
        <v>6692.65</v>
      </c>
      <c r="AN6360">
        <v>0</v>
      </c>
      <c r="AO6360">
        <v>0</v>
      </c>
      <c r="AP6360">
        <v>2932.48</v>
      </c>
      <c r="AQ6360">
        <v>9625.1299999999992</v>
      </c>
      <c r="AR6360">
        <v>4</v>
      </c>
      <c r="AS6360" t="s">
        <v>881</v>
      </c>
      <c r="AT6360" t="s">
        <v>52</v>
      </c>
      <c r="AU6360">
        <v>38</v>
      </c>
      <c r="AV6360">
        <v>5617</v>
      </c>
      <c r="AY6360" t="str">
        <f>IF(AND(Table1[[#This Row],[Contract]]="Month-to-Month", Table1[[#This Row],[Tenure in Months]]&lt;6, Table1[[#This Row],[Payment Method]]="Bank Withdrawal"), "High Risk", IF(OR(Table1[[#This Row],[Contract]]="Month-to-Month", Table1[[#This Row],[Tenure in Months]]&lt;12), "Medium Risk", "Low Risk"))</f>
        <v>Low Risk</v>
      </c>
    </row>
    <row r="6361" spans="1:51" x14ac:dyDescent="0.35">
      <c r="A6361" t="s">
        <v>7565</v>
      </c>
      <c r="B6361" t="s">
        <v>51</v>
      </c>
      <c r="C6361">
        <v>55</v>
      </c>
      <c r="D6361" t="s">
        <v>52</v>
      </c>
      <c r="E6361" t="s">
        <v>52</v>
      </c>
      <c r="F6361" t="s">
        <v>53</v>
      </c>
      <c r="G6361" t="s">
        <v>53</v>
      </c>
      <c r="H6361">
        <v>3</v>
      </c>
      <c r="I6361" t="s">
        <v>54</v>
      </c>
      <c r="J6361" t="s">
        <v>55</v>
      </c>
      <c r="K6361" t="s">
        <v>577</v>
      </c>
      <c r="L6361">
        <v>94610</v>
      </c>
      <c r="M6361">
        <v>37.808731000000002</v>
      </c>
      <c r="N6361">
        <v>-122.238708</v>
      </c>
      <c r="O6361">
        <v>29964</v>
      </c>
      <c r="P6361" t="s">
        <v>57</v>
      </c>
      <c r="Q6361" t="s">
        <v>53</v>
      </c>
      <c r="R6361">
        <v>7</v>
      </c>
      <c r="S6361">
        <v>10</v>
      </c>
      <c r="T6361" t="s">
        <v>58</v>
      </c>
      <c r="U6361" t="s">
        <v>53</v>
      </c>
      <c r="V6361">
        <v>13.83</v>
      </c>
      <c r="W6361" t="s">
        <v>52</v>
      </c>
      <c r="X6361" t="s">
        <v>52</v>
      </c>
      <c r="Y6361" t="s">
        <v>58</v>
      </c>
      <c r="Z6361">
        <v>0</v>
      </c>
      <c r="AA6361" t="s">
        <v>52</v>
      </c>
      <c r="AB6361" t="s">
        <v>52</v>
      </c>
      <c r="AC6361" t="s">
        <v>52</v>
      </c>
      <c r="AD6361" t="s">
        <v>52</v>
      </c>
      <c r="AE6361" t="s">
        <v>52</v>
      </c>
      <c r="AF6361" t="s">
        <v>52</v>
      </c>
      <c r="AG6361" t="s">
        <v>52</v>
      </c>
      <c r="AH6361" t="s">
        <v>52</v>
      </c>
      <c r="AI6361" t="s">
        <v>60</v>
      </c>
      <c r="AJ6361" t="s">
        <v>53</v>
      </c>
      <c r="AK6361" t="s">
        <v>69</v>
      </c>
      <c r="AL6361">
        <v>20.05</v>
      </c>
      <c r="AM6361">
        <v>218.5</v>
      </c>
      <c r="AN6361">
        <v>0</v>
      </c>
      <c r="AO6361">
        <v>0</v>
      </c>
      <c r="AP6361">
        <v>138.30000000000001</v>
      </c>
      <c r="AQ6361">
        <v>356.8</v>
      </c>
      <c r="AR6361">
        <v>4</v>
      </c>
      <c r="AS6361" t="s">
        <v>881</v>
      </c>
      <c r="AT6361" t="s">
        <v>52</v>
      </c>
      <c r="AU6361">
        <v>23</v>
      </c>
      <c r="AV6361">
        <v>2049</v>
      </c>
      <c r="AY6361" t="str">
        <f>IF(AND(Table1[[#This Row],[Contract]]="Month-to-Month", Table1[[#This Row],[Tenure in Months]]&lt;6, Table1[[#This Row],[Payment Method]]="Bank Withdrawal"), "High Risk", IF(OR(Table1[[#This Row],[Contract]]="Month-to-Month", Table1[[#This Row],[Tenure in Months]]&lt;12), "Medium Risk", "Low Risk"))</f>
        <v>Medium Risk</v>
      </c>
    </row>
    <row r="6362" spans="1:51" x14ac:dyDescent="0.35">
      <c r="A6362" t="s">
        <v>7566</v>
      </c>
      <c r="B6362" t="s">
        <v>51</v>
      </c>
      <c r="C6362">
        <v>40</v>
      </c>
      <c r="D6362" t="s">
        <v>52</v>
      </c>
      <c r="E6362" t="s">
        <v>52</v>
      </c>
      <c r="F6362" t="s">
        <v>52</v>
      </c>
      <c r="G6362" t="s">
        <v>52</v>
      </c>
      <c r="H6362">
        <v>0</v>
      </c>
      <c r="I6362" t="s">
        <v>54</v>
      </c>
      <c r="J6362" t="s">
        <v>55</v>
      </c>
      <c r="K6362" t="s">
        <v>577</v>
      </c>
      <c r="L6362">
        <v>94612</v>
      </c>
      <c r="M6362">
        <v>37.809013999999998</v>
      </c>
      <c r="N6362">
        <v>-122.269739</v>
      </c>
      <c r="O6362">
        <v>11702</v>
      </c>
      <c r="P6362" t="s">
        <v>57</v>
      </c>
      <c r="Q6362" t="s">
        <v>52</v>
      </c>
      <c r="R6362">
        <v>0</v>
      </c>
      <c r="S6362">
        <v>29</v>
      </c>
      <c r="T6362" t="s">
        <v>58</v>
      </c>
      <c r="U6362" t="s">
        <v>52</v>
      </c>
      <c r="V6362">
        <v>0</v>
      </c>
      <c r="W6362" t="s">
        <v>52</v>
      </c>
      <c r="X6362" t="s">
        <v>53</v>
      </c>
      <c r="Y6362" t="s">
        <v>59</v>
      </c>
      <c r="Z6362">
        <v>27</v>
      </c>
      <c r="AA6362" t="s">
        <v>52</v>
      </c>
      <c r="AB6362" t="s">
        <v>53</v>
      </c>
      <c r="AC6362" t="s">
        <v>52</v>
      </c>
      <c r="AD6362" t="s">
        <v>53</v>
      </c>
      <c r="AE6362" t="s">
        <v>52</v>
      </c>
      <c r="AF6362" t="s">
        <v>52</v>
      </c>
      <c r="AG6362" t="s">
        <v>52</v>
      </c>
      <c r="AH6362" t="s">
        <v>53</v>
      </c>
      <c r="AI6362" t="s">
        <v>60</v>
      </c>
      <c r="AJ6362" t="s">
        <v>52</v>
      </c>
      <c r="AK6362" t="s">
        <v>61</v>
      </c>
      <c r="AL6362">
        <v>34.299999999999997</v>
      </c>
      <c r="AM6362">
        <v>1004.75</v>
      </c>
      <c r="AN6362">
        <v>0</v>
      </c>
      <c r="AO6362">
        <v>0</v>
      </c>
      <c r="AP6362">
        <v>0</v>
      </c>
      <c r="AQ6362">
        <v>1004.75</v>
      </c>
      <c r="AR6362">
        <v>5</v>
      </c>
      <c r="AS6362" t="s">
        <v>881</v>
      </c>
      <c r="AT6362" t="s">
        <v>52</v>
      </c>
      <c r="AU6362">
        <v>65</v>
      </c>
      <c r="AV6362">
        <v>2555</v>
      </c>
      <c r="AY6362" t="str">
        <f>IF(AND(Table1[[#This Row],[Contract]]="Month-to-Month", Table1[[#This Row],[Tenure in Months]]&lt;6, Table1[[#This Row],[Payment Method]]="Bank Withdrawal"), "High Risk", IF(OR(Table1[[#This Row],[Contract]]="Month-to-Month", Table1[[#This Row],[Tenure in Months]]&lt;12), "Medium Risk", "Low Risk"))</f>
        <v>Medium Risk</v>
      </c>
    </row>
    <row r="6363" spans="1:51" x14ac:dyDescent="0.35">
      <c r="A6363" t="s">
        <v>7567</v>
      </c>
      <c r="B6363" t="s">
        <v>51</v>
      </c>
      <c r="C6363">
        <v>60</v>
      </c>
      <c r="D6363" t="s">
        <v>52</v>
      </c>
      <c r="E6363" t="s">
        <v>52</v>
      </c>
      <c r="F6363" t="s">
        <v>52</v>
      </c>
      <c r="G6363" t="s">
        <v>52</v>
      </c>
      <c r="H6363">
        <v>0</v>
      </c>
      <c r="I6363" t="s">
        <v>54</v>
      </c>
      <c r="J6363" t="s">
        <v>55</v>
      </c>
      <c r="K6363" t="s">
        <v>577</v>
      </c>
      <c r="L6363">
        <v>94618</v>
      </c>
      <c r="M6363">
        <v>37.845509999999997</v>
      </c>
      <c r="N6363">
        <v>-122.235181</v>
      </c>
      <c r="O6363">
        <v>15438</v>
      </c>
      <c r="P6363" t="s">
        <v>57</v>
      </c>
      <c r="Q6363" t="s">
        <v>52</v>
      </c>
      <c r="R6363">
        <v>0</v>
      </c>
      <c r="S6363">
        <v>57</v>
      </c>
      <c r="T6363" t="s">
        <v>58</v>
      </c>
      <c r="U6363" t="s">
        <v>53</v>
      </c>
      <c r="V6363">
        <v>1.69</v>
      </c>
      <c r="W6363" t="s">
        <v>52</v>
      </c>
      <c r="X6363" t="s">
        <v>52</v>
      </c>
      <c r="Y6363" t="s">
        <v>58</v>
      </c>
      <c r="Z6363">
        <v>0</v>
      </c>
      <c r="AA6363" t="s">
        <v>52</v>
      </c>
      <c r="AB6363" t="s">
        <v>52</v>
      </c>
      <c r="AC6363" t="s">
        <v>52</v>
      </c>
      <c r="AD6363" t="s">
        <v>52</v>
      </c>
      <c r="AE6363" t="s">
        <v>52</v>
      </c>
      <c r="AF6363" t="s">
        <v>52</v>
      </c>
      <c r="AG6363" t="s">
        <v>52</v>
      </c>
      <c r="AH6363" t="s">
        <v>52</v>
      </c>
      <c r="AI6363" t="s">
        <v>334</v>
      </c>
      <c r="AJ6363" t="s">
        <v>52</v>
      </c>
      <c r="AK6363" t="s">
        <v>61</v>
      </c>
      <c r="AL6363">
        <v>20.65</v>
      </c>
      <c r="AM6363">
        <v>1125.5999999999999</v>
      </c>
      <c r="AN6363">
        <v>0</v>
      </c>
      <c r="AO6363">
        <v>0</v>
      </c>
      <c r="AP6363">
        <v>96.33</v>
      </c>
      <c r="AQ6363">
        <v>1221.9299999999901</v>
      </c>
      <c r="AR6363">
        <v>5</v>
      </c>
      <c r="AS6363" t="s">
        <v>881</v>
      </c>
      <c r="AT6363" t="s">
        <v>52</v>
      </c>
      <c r="AU6363">
        <v>49</v>
      </c>
      <c r="AV6363">
        <v>4193</v>
      </c>
      <c r="AY6363" t="str">
        <f>IF(AND(Table1[[#This Row],[Contract]]="Month-to-Month", Table1[[#This Row],[Tenure in Months]]&lt;6, Table1[[#This Row],[Payment Method]]="Bank Withdrawal"), "High Risk", IF(OR(Table1[[#This Row],[Contract]]="Month-to-Month", Table1[[#This Row],[Tenure in Months]]&lt;12), "Medium Risk", "Low Risk"))</f>
        <v>Low Risk</v>
      </c>
    </row>
    <row r="6364" spans="1:51" x14ac:dyDescent="0.35">
      <c r="A6364" t="s">
        <v>7568</v>
      </c>
      <c r="B6364" t="s">
        <v>66</v>
      </c>
      <c r="C6364">
        <v>37</v>
      </c>
      <c r="D6364" t="s">
        <v>52</v>
      </c>
      <c r="E6364" t="s">
        <v>52</v>
      </c>
      <c r="F6364" t="s">
        <v>52</v>
      </c>
      <c r="G6364" t="s">
        <v>52</v>
      </c>
      <c r="H6364">
        <v>0</v>
      </c>
      <c r="I6364" t="s">
        <v>54</v>
      </c>
      <c r="J6364" t="s">
        <v>55</v>
      </c>
      <c r="K6364" t="s">
        <v>577</v>
      </c>
      <c r="L6364">
        <v>94619</v>
      </c>
      <c r="M6364">
        <v>37.787185999999998</v>
      </c>
      <c r="N6364">
        <v>-122.14633000000001</v>
      </c>
      <c r="O6364">
        <v>24518</v>
      </c>
      <c r="P6364" t="s">
        <v>57</v>
      </c>
      <c r="Q6364" t="s">
        <v>52</v>
      </c>
      <c r="R6364">
        <v>0</v>
      </c>
      <c r="S6364">
        <v>46</v>
      </c>
      <c r="T6364" t="s">
        <v>58</v>
      </c>
      <c r="U6364" t="s">
        <v>53</v>
      </c>
      <c r="V6364">
        <v>43.27</v>
      </c>
      <c r="W6364" t="s">
        <v>53</v>
      </c>
      <c r="X6364" t="s">
        <v>53</v>
      </c>
      <c r="Y6364" t="s">
        <v>68</v>
      </c>
      <c r="Z6364">
        <v>21</v>
      </c>
      <c r="AA6364" t="s">
        <v>53</v>
      </c>
      <c r="AB6364" t="s">
        <v>53</v>
      </c>
      <c r="AC6364" t="s">
        <v>52</v>
      </c>
      <c r="AD6364" t="s">
        <v>52</v>
      </c>
      <c r="AE6364" t="s">
        <v>52</v>
      </c>
      <c r="AF6364" t="s">
        <v>52</v>
      </c>
      <c r="AG6364" t="s">
        <v>52</v>
      </c>
      <c r="AH6364" t="s">
        <v>52</v>
      </c>
      <c r="AI6364" t="s">
        <v>60</v>
      </c>
      <c r="AJ6364" t="s">
        <v>52</v>
      </c>
      <c r="AK6364" t="s">
        <v>69</v>
      </c>
      <c r="AL6364">
        <v>84.25</v>
      </c>
      <c r="AM6364">
        <v>3847.6</v>
      </c>
      <c r="AN6364">
        <v>0</v>
      </c>
      <c r="AO6364">
        <v>100</v>
      </c>
      <c r="AP6364">
        <v>1990.42</v>
      </c>
      <c r="AQ6364">
        <v>5938.02</v>
      </c>
      <c r="AR6364">
        <v>4</v>
      </c>
      <c r="AS6364" t="s">
        <v>881</v>
      </c>
      <c r="AT6364" t="s">
        <v>52</v>
      </c>
      <c r="AU6364">
        <v>49</v>
      </c>
      <c r="AV6364">
        <v>3509</v>
      </c>
      <c r="AY6364" t="str">
        <f>IF(AND(Table1[[#This Row],[Contract]]="Month-to-Month", Table1[[#This Row],[Tenure in Months]]&lt;6, Table1[[#This Row],[Payment Method]]="Bank Withdrawal"), "High Risk", IF(OR(Table1[[#This Row],[Contract]]="Month-to-Month", Table1[[#This Row],[Tenure in Months]]&lt;12), "Medium Risk", "Low Risk"))</f>
        <v>Medium Risk</v>
      </c>
    </row>
    <row r="6365" spans="1:51" x14ac:dyDescent="0.35">
      <c r="A6365" t="s">
        <v>7569</v>
      </c>
      <c r="B6365" t="s">
        <v>51</v>
      </c>
      <c r="C6365">
        <v>62</v>
      </c>
      <c r="D6365" t="s">
        <v>52</v>
      </c>
      <c r="E6365" t="s">
        <v>52</v>
      </c>
      <c r="F6365" t="s">
        <v>52</v>
      </c>
      <c r="G6365" t="s">
        <v>52</v>
      </c>
      <c r="H6365">
        <v>0</v>
      </c>
      <c r="I6365" t="s">
        <v>54</v>
      </c>
      <c r="J6365" t="s">
        <v>55</v>
      </c>
      <c r="K6365" t="s">
        <v>577</v>
      </c>
      <c r="L6365">
        <v>94621</v>
      </c>
      <c r="M6365">
        <v>37.750552999999996</v>
      </c>
      <c r="N6365">
        <v>-122.197175</v>
      </c>
      <c r="O6365">
        <v>30751</v>
      </c>
      <c r="P6365" t="s">
        <v>57</v>
      </c>
      <c r="Q6365" t="s">
        <v>52</v>
      </c>
      <c r="R6365">
        <v>0</v>
      </c>
      <c r="S6365">
        <v>53</v>
      </c>
      <c r="T6365" t="s">
        <v>58</v>
      </c>
      <c r="U6365" t="s">
        <v>53</v>
      </c>
      <c r="V6365">
        <v>23.17</v>
      </c>
      <c r="W6365" t="s">
        <v>52</v>
      </c>
      <c r="X6365" t="s">
        <v>52</v>
      </c>
      <c r="Y6365" t="s">
        <v>58</v>
      </c>
      <c r="Z6365">
        <v>0</v>
      </c>
      <c r="AA6365" t="s">
        <v>52</v>
      </c>
      <c r="AB6365" t="s">
        <v>52</v>
      </c>
      <c r="AC6365" t="s">
        <v>52</v>
      </c>
      <c r="AD6365" t="s">
        <v>52</v>
      </c>
      <c r="AE6365" t="s">
        <v>52</v>
      </c>
      <c r="AF6365" t="s">
        <v>52</v>
      </c>
      <c r="AG6365" t="s">
        <v>52</v>
      </c>
      <c r="AH6365" t="s">
        <v>52</v>
      </c>
      <c r="AI6365" t="s">
        <v>334</v>
      </c>
      <c r="AJ6365" t="s">
        <v>52</v>
      </c>
      <c r="AK6365" t="s">
        <v>61</v>
      </c>
      <c r="AL6365">
        <v>19.649999999999999</v>
      </c>
      <c r="AM6365">
        <v>978</v>
      </c>
      <c r="AN6365">
        <v>0</v>
      </c>
      <c r="AO6365">
        <v>0</v>
      </c>
      <c r="AP6365">
        <v>1228.01</v>
      </c>
      <c r="AQ6365">
        <v>2206.0100000000002</v>
      </c>
      <c r="AR6365">
        <v>3</v>
      </c>
      <c r="AS6365" t="s">
        <v>881</v>
      </c>
      <c r="AT6365" t="s">
        <v>52</v>
      </c>
      <c r="AU6365">
        <v>68</v>
      </c>
      <c r="AV6365">
        <v>5878</v>
      </c>
      <c r="AY6365" t="str">
        <f>IF(AND(Table1[[#This Row],[Contract]]="Month-to-Month", Table1[[#This Row],[Tenure in Months]]&lt;6, Table1[[#This Row],[Payment Method]]="Bank Withdrawal"), "High Risk", IF(OR(Table1[[#This Row],[Contract]]="Month-to-Month", Table1[[#This Row],[Tenure in Months]]&lt;12), "Medium Risk", "Low Risk"))</f>
        <v>Low Risk</v>
      </c>
    </row>
    <row r="6366" spans="1:51" x14ac:dyDescent="0.35">
      <c r="A6366" t="s">
        <v>7570</v>
      </c>
      <c r="B6366" t="s">
        <v>66</v>
      </c>
      <c r="C6366">
        <v>45</v>
      </c>
      <c r="D6366" t="s">
        <v>52</v>
      </c>
      <c r="E6366" t="s">
        <v>52</v>
      </c>
      <c r="F6366" t="s">
        <v>52</v>
      </c>
      <c r="G6366" t="s">
        <v>52</v>
      </c>
      <c r="H6366">
        <v>0</v>
      </c>
      <c r="I6366" t="s">
        <v>54</v>
      </c>
      <c r="J6366" t="s">
        <v>55</v>
      </c>
      <c r="K6366" t="s">
        <v>202</v>
      </c>
      <c r="L6366">
        <v>94702</v>
      </c>
      <c r="M6366">
        <v>37.866008999999998</v>
      </c>
      <c r="N6366">
        <v>-122.28622799999999</v>
      </c>
      <c r="O6366">
        <v>15638</v>
      </c>
      <c r="P6366" t="s">
        <v>57</v>
      </c>
      <c r="Q6366" t="s">
        <v>52</v>
      </c>
      <c r="R6366">
        <v>0</v>
      </c>
      <c r="S6366">
        <v>17</v>
      </c>
      <c r="T6366" t="s">
        <v>58</v>
      </c>
      <c r="U6366" t="s">
        <v>53</v>
      </c>
      <c r="V6366">
        <v>12.69</v>
      </c>
      <c r="W6366" t="s">
        <v>52</v>
      </c>
      <c r="X6366" t="s">
        <v>53</v>
      </c>
      <c r="Y6366" t="s">
        <v>110</v>
      </c>
      <c r="Z6366">
        <v>22</v>
      </c>
      <c r="AA6366" t="s">
        <v>53</v>
      </c>
      <c r="AB6366" t="s">
        <v>53</v>
      </c>
      <c r="AC6366" t="s">
        <v>52</v>
      </c>
      <c r="AD6366" t="s">
        <v>53</v>
      </c>
      <c r="AE6366" t="s">
        <v>53</v>
      </c>
      <c r="AF6366" t="s">
        <v>53</v>
      </c>
      <c r="AG6366" t="s">
        <v>53</v>
      </c>
      <c r="AH6366" t="s">
        <v>53</v>
      </c>
      <c r="AI6366" t="s">
        <v>124</v>
      </c>
      <c r="AJ6366" t="s">
        <v>52</v>
      </c>
      <c r="AK6366" t="s">
        <v>69</v>
      </c>
      <c r="AL6366">
        <v>79.849999999999994</v>
      </c>
      <c r="AM6366">
        <v>1387.35</v>
      </c>
      <c r="AN6366">
        <v>0</v>
      </c>
      <c r="AO6366">
        <v>0</v>
      </c>
      <c r="AP6366">
        <v>215.73</v>
      </c>
      <c r="AQ6366">
        <v>1603.08</v>
      </c>
      <c r="AR6366">
        <v>3</v>
      </c>
      <c r="AS6366" t="s">
        <v>881</v>
      </c>
      <c r="AT6366" t="s">
        <v>52</v>
      </c>
      <c r="AU6366">
        <v>42</v>
      </c>
      <c r="AV6366">
        <v>5574</v>
      </c>
      <c r="AY6366" t="str">
        <f>IF(AND(Table1[[#This Row],[Contract]]="Month-to-Month", Table1[[#This Row],[Tenure in Months]]&lt;6, Table1[[#This Row],[Payment Method]]="Bank Withdrawal"), "High Risk", IF(OR(Table1[[#This Row],[Contract]]="Month-to-Month", Table1[[#This Row],[Tenure in Months]]&lt;12), "Medium Risk", "Low Risk"))</f>
        <v>Low Risk</v>
      </c>
    </row>
    <row r="6367" spans="1:51" x14ac:dyDescent="0.35">
      <c r="A6367" t="s">
        <v>7571</v>
      </c>
      <c r="B6367" t="s">
        <v>66</v>
      </c>
      <c r="C6367">
        <v>54</v>
      </c>
      <c r="D6367" t="s">
        <v>52</v>
      </c>
      <c r="E6367" t="s">
        <v>52</v>
      </c>
      <c r="F6367" t="s">
        <v>53</v>
      </c>
      <c r="G6367" t="s">
        <v>53</v>
      </c>
      <c r="H6367">
        <v>1</v>
      </c>
      <c r="I6367" t="s">
        <v>54</v>
      </c>
      <c r="J6367" t="s">
        <v>55</v>
      </c>
      <c r="K6367" t="s">
        <v>202</v>
      </c>
      <c r="L6367">
        <v>94703</v>
      </c>
      <c r="M6367">
        <v>37.863843000000003</v>
      </c>
      <c r="N6367">
        <v>-122.275684</v>
      </c>
      <c r="O6367">
        <v>19763</v>
      </c>
      <c r="P6367" t="s">
        <v>57</v>
      </c>
      <c r="Q6367" t="s">
        <v>53</v>
      </c>
      <c r="R6367">
        <v>9</v>
      </c>
      <c r="S6367">
        <v>38</v>
      </c>
      <c r="T6367" t="s">
        <v>58</v>
      </c>
      <c r="U6367" t="s">
        <v>53</v>
      </c>
      <c r="V6367">
        <v>26.84</v>
      </c>
      <c r="W6367" t="s">
        <v>52</v>
      </c>
      <c r="X6367" t="s">
        <v>52</v>
      </c>
      <c r="Y6367" t="s">
        <v>58</v>
      </c>
      <c r="Z6367">
        <v>0</v>
      </c>
      <c r="AA6367" t="s">
        <v>52</v>
      </c>
      <c r="AB6367" t="s">
        <v>52</v>
      </c>
      <c r="AC6367" t="s">
        <v>52</v>
      </c>
      <c r="AD6367" t="s">
        <v>52</v>
      </c>
      <c r="AE6367" t="s">
        <v>52</v>
      </c>
      <c r="AF6367" t="s">
        <v>52</v>
      </c>
      <c r="AG6367" t="s">
        <v>52</v>
      </c>
      <c r="AH6367" t="s">
        <v>52</v>
      </c>
      <c r="AI6367" t="s">
        <v>334</v>
      </c>
      <c r="AJ6367" t="s">
        <v>53</v>
      </c>
      <c r="AK6367" t="s">
        <v>69</v>
      </c>
      <c r="AL6367">
        <v>20.2</v>
      </c>
      <c r="AM6367">
        <v>746.05</v>
      </c>
      <c r="AN6367">
        <v>0</v>
      </c>
      <c r="AO6367">
        <v>0</v>
      </c>
      <c r="AP6367">
        <v>1019.92</v>
      </c>
      <c r="AQ6367">
        <v>1765.96999999999</v>
      </c>
      <c r="AR6367">
        <v>4</v>
      </c>
      <c r="AS6367" t="s">
        <v>881</v>
      </c>
      <c r="AT6367" t="s">
        <v>52</v>
      </c>
      <c r="AU6367">
        <v>63</v>
      </c>
      <c r="AV6367">
        <v>2631</v>
      </c>
      <c r="AY6367" t="str">
        <f>IF(AND(Table1[[#This Row],[Contract]]="Month-to-Month", Table1[[#This Row],[Tenure in Months]]&lt;6, Table1[[#This Row],[Payment Method]]="Bank Withdrawal"), "High Risk", IF(OR(Table1[[#This Row],[Contract]]="Month-to-Month", Table1[[#This Row],[Tenure in Months]]&lt;12), "Medium Risk", "Low Risk"))</f>
        <v>Low Risk</v>
      </c>
    </row>
    <row r="6368" spans="1:51" x14ac:dyDescent="0.35">
      <c r="A6368" t="s">
        <v>7572</v>
      </c>
      <c r="B6368" t="s">
        <v>51</v>
      </c>
      <c r="C6368">
        <v>49</v>
      </c>
      <c r="D6368" t="s">
        <v>52</v>
      </c>
      <c r="E6368" t="s">
        <v>52</v>
      </c>
      <c r="F6368" t="s">
        <v>52</v>
      </c>
      <c r="G6368" t="s">
        <v>52</v>
      </c>
      <c r="H6368">
        <v>0</v>
      </c>
      <c r="I6368" t="s">
        <v>54</v>
      </c>
      <c r="J6368" t="s">
        <v>55</v>
      </c>
      <c r="K6368" t="s">
        <v>202</v>
      </c>
      <c r="L6368">
        <v>94704</v>
      </c>
      <c r="M6368">
        <v>37.871416000000004</v>
      </c>
      <c r="N6368">
        <v>-122.24659699999999</v>
      </c>
      <c r="O6368">
        <v>21205</v>
      </c>
      <c r="P6368" t="s">
        <v>57</v>
      </c>
      <c r="Q6368" t="s">
        <v>52</v>
      </c>
      <c r="R6368">
        <v>0</v>
      </c>
      <c r="S6368">
        <v>15</v>
      </c>
      <c r="T6368" t="s">
        <v>58</v>
      </c>
      <c r="U6368" t="s">
        <v>53</v>
      </c>
      <c r="V6368">
        <v>5.54</v>
      </c>
      <c r="W6368" t="s">
        <v>52</v>
      </c>
      <c r="X6368" t="s">
        <v>52</v>
      </c>
      <c r="Y6368" t="s">
        <v>58</v>
      </c>
      <c r="Z6368">
        <v>0</v>
      </c>
      <c r="AA6368" t="s">
        <v>52</v>
      </c>
      <c r="AB6368" t="s">
        <v>52</v>
      </c>
      <c r="AC6368" t="s">
        <v>52</v>
      </c>
      <c r="AD6368" t="s">
        <v>52</v>
      </c>
      <c r="AE6368" t="s">
        <v>52</v>
      </c>
      <c r="AF6368" t="s">
        <v>52</v>
      </c>
      <c r="AG6368" t="s">
        <v>52</v>
      </c>
      <c r="AH6368" t="s">
        <v>52</v>
      </c>
      <c r="AI6368" t="s">
        <v>124</v>
      </c>
      <c r="AJ6368" t="s">
        <v>52</v>
      </c>
      <c r="AK6368" t="s">
        <v>69</v>
      </c>
      <c r="AL6368">
        <v>19.8</v>
      </c>
      <c r="AM6368">
        <v>304.60000000000002</v>
      </c>
      <c r="AN6368">
        <v>0</v>
      </c>
      <c r="AO6368">
        <v>0</v>
      </c>
      <c r="AP6368">
        <v>83.1</v>
      </c>
      <c r="AQ6368">
        <v>387.7</v>
      </c>
      <c r="AR6368">
        <v>4</v>
      </c>
      <c r="AS6368" t="s">
        <v>881</v>
      </c>
      <c r="AT6368" t="s">
        <v>52</v>
      </c>
      <c r="AU6368">
        <v>28</v>
      </c>
      <c r="AV6368">
        <v>5753</v>
      </c>
      <c r="AY6368" t="str">
        <f>IF(AND(Table1[[#This Row],[Contract]]="Month-to-Month", Table1[[#This Row],[Tenure in Months]]&lt;6, Table1[[#This Row],[Payment Method]]="Bank Withdrawal"), "High Risk", IF(OR(Table1[[#This Row],[Contract]]="Month-to-Month", Table1[[#This Row],[Tenure in Months]]&lt;12), "Medium Risk", "Low Risk"))</f>
        <v>Low Risk</v>
      </c>
    </row>
    <row r="6369" spans="1:51" x14ac:dyDescent="0.35">
      <c r="A6369" t="s">
        <v>7573</v>
      </c>
      <c r="B6369" t="s">
        <v>66</v>
      </c>
      <c r="C6369">
        <v>51</v>
      </c>
      <c r="D6369" t="s">
        <v>52</v>
      </c>
      <c r="E6369" t="s">
        <v>52</v>
      </c>
      <c r="F6369" t="s">
        <v>52</v>
      </c>
      <c r="G6369" t="s">
        <v>52</v>
      </c>
      <c r="H6369">
        <v>0</v>
      </c>
      <c r="I6369" t="s">
        <v>54</v>
      </c>
      <c r="J6369" t="s">
        <v>55</v>
      </c>
      <c r="K6369" t="s">
        <v>202</v>
      </c>
      <c r="L6369">
        <v>94705</v>
      </c>
      <c r="M6369">
        <v>37.858898000000003</v>
      </c>
      <c r="N6369">
        <v>-122.240512</v>
      </c>
      <c r="O6369">
        <v>12448</v>
      </c>
      <c r="P6369" t="s">
        <v>57</v>
      </c>
      <c r="Q6369" t="s">
        <v>52</v>
      </c>
      <c r="R6369">
        <v>0</v>
      </c>
      <c r="S6369">
        <v>22</v>
      </c>
      <c r="T6369" t="s">
        <v>58</v>
      </c>
      <c r="U6369" t="s">
        <v>52</v>
      </c>
      <c r="V6369">
        <v>0</v>
      </c>
      <c r="W6369" t="s">
        <v>52</v>
      </c>
      <c r="X6369" t="s">
        <v>53</v>
      </c>
      <c r="Y6369" t="s">
        <v>110</v>
      </c>
      <c r="Z6369">
        <v>22</v>
      </c>
      <c r="AA6369" t="s">
        <v>52</v>
      </c>
      <c r="AB6369" t="s">
        <v>53</v>
      </c>
      <c r="AC6369" t="s">
        <v>52</v>
      </c>
      <c r="AD6369" t="s">
        <v>52</v>
      </c>
      <c r="AE6369" t="s">
        <v>53</v>
      </c>
      <c r="AF6369" t="s">
        <v>53</v>
      </c>
      <c r="AG6369" t="s">
        <v>53</v>
      </c>
      <c r="AH6369" t="s">
        <v>53</v>
      </c>
      <c r="AI6369" t="s">
        <v>60</v>
      </c>
      <c r="AJ6369" t="s">
        <v>53</v>
      </c>
      <c r="AK6369" t="s">
        <v>61</v>
      </c>
      <c r="AL6369">
        <v>50.35</v>
      </c>
      <c r="AM6369">
        <v>1098.8499999999999</v>
      </c>
      <c r="AN6369">
        <v>0</v>
      </c>
      <c r="AO6369">
        <v>0</v>
      </c>
      <c r="AP6369">
        <v>0</v>
      </c>
      <c r="AQ6369">
        <v>1098.8499999999999</v>
      </c>
      <c r="AR6369">
        <v>3</v>
      </c>
      <c r="AS6369" t="s">
        <v>881</v>
      </c>
      <c r="AT6369" t="s">
        <v>52</v>
      </c>
      <c r="AU6369">
        <v>73</v>
      </c>
      <c r="AV6369">
        <v>2875</v>
      </c>
      <c r="AY6369" t="str">
        <f>IF(AND(Table1[[#This Row],[Contract]]="Month-to-Month", Table1[[#This Row],[Tenure in Months]]&lt;6, Table1[[#This Row],[Payment Method]]="Bank Withdrawal"), "High Risk", IF(OR(Table1[[#This Row],[Contract]]="Month-to-Month", Table1[[#This Row],[Tenure in Months]]&lt;12), "Medium Risk", "Low Risk"))</f>
        <v>Medium Risk</v>
      </c>
    </row>
    <row r="6370" spans="1:51" x14ac:dyDescent="0.35">
      <c r="A6370" t="s">
        <v>7574</v>
      </c>
      <c r="B6370" t="s">
        <v>66</v>
      </c>
      <c r="C6370">
        <v>25</v>
      </c>
      <c r="D6370" t="s">
        <v>53</v>
      </c>
      <c r="E6370" t="s">
        <v>52</v>
      </c>
      <c r="F6370" t="s">
        <v>53</v>
      </c>
      <c r="G6370" t="s">
        <v>52</v>
      </c>
      <c r="H6370">
        <v>0</v>
      </c>
      <c r="I6370" t="s">
        <v>54</v>
      </c>
      <c r="J6370" t="s">
        <v>55</v>
      </c>
      <c r="K6370" t="s">
        <v>202</v>
      </c>
      <c r="L6370">
        <v>94707</v>
      </c>
      <c r="M6370">
        <v>37.897753000000002</v>
      </c>
      <c r="N6370">
        <v>-122.279391</v>
      </c>
      <c r="O6370">
        <v>11889</v>
      </c>
      <c r="P6370" t="s">
        <v>57</v>
      </c>
      <c r="Q6370" t="s">
        <v>53</v>
      </c>
      <c r="R6370">
        <v>2</v>
      </c>
      <c r="S6370">
        <v>57</v>
      </c>
      <c r="T6370" t="s">
        <v>58</v>
      </c>
      <c r="U6370" t="s">
        <v>53</v>
      </c>
      <c r="V6370">
        <v>6.63</v>
      </c>
      <c r="W6370" t="s">
        <v>53</v>
      </c>
      <c r="X6370" t="s">
        <v>53</v>
      </c>
      <c r="Y6370" t="s">
        <v>110</v>
      </c>
      <c r="Z6370">
        <v>27</v>
      </c>
      <c r="AA6370" t="s">
        <v>52</v>
      </c>
      <c r="AB6370" t="s">
        <v>53</v>
      </c>
      <c r="AC6370" t="s">
        <v>53</v>
      </c>
      <c r="AD6370" t="s">
        <v>53</v>
      </c>
      <c r="AE6370" t="s">
        <v>53</v>
      </c>
      <c r="AF6370" t="s">
        <v>52</v>
      </c>
      <c r="AG6370" t="s">
        <v>52</v>
      </c>
      <c r="AH6370" t="s">
        <v>53</v>
      </c>
      <c r="AI6370" t="s">
        <v>124</v>
      </c>
      <c r="AJ6370" t="s">
        <v>52</v>
      </c>
      <c r="AK6370" t="s">
        <v>61</v>
      </c>
      <c r="AL6370">
        <v>74.599999999999994</v>
      </c>
      <c r="AM6370">
        <v>4368.95</v>
      </c>
      <c r="AN6370">
        <v>0</v>
      </c>
      <c r="AO6370">
        <v>0</v>
      </c>
      <c r="AP6370">
        <v>377.909999999999</v>
      </c>
      <c r="AQ6370">
        <v>4746.8599999999997</v>
      </c>
      <c r="AR6370">
        <v>4</v>
      </c>
      <c r="AS6370" t="s">
        <v>881</v>
      </c>
      <c r="AT6370" t="s">
        <v>52</v>
      </c>
      <c r="AU6370">
        <v>76</v>
      </c>
      <c r="AV6370">
        <v>4546</v>
      </c>
      <c r="AY6370" t="str">
        <f>IF(AND(Table1[[#This Row],[Contract]]="Month-to-Month", Table1[[#This Row],[Tenure in Months]]&lt;6, Table1[[#This Row],[Payment Method]]="Bank Withdrawal"), "High Risk", IF(OR(Table1[[#This Row],[Contract]]="Month-to-Month", Table1[[#This Row],[Tenure in Months]]&lt;12), "Medium Risk", "Low Risk"))</f>
        <v>Low Risk</v>
      </c>
    </row>
    <row r="6371" spans="1:51" x14ac:dyDescent="0.35">
      <c r="A6371" t="s">
        <v>7575</v>
      </c>
      <c r="B6371" t="s">
        <v>66</v>
      </c>
      <c r="C6371">
        <v>62</v>
      </c>
      <c r="D6371" t="s">
        <v>52</v>
      </c>
      <c r="E6371" t="s">
        <v>52</v>
      </c>
      <c r="F6371" t="s">
        <v>53</v>
      </c>
      <c r="G6371" t="s">
        <v>53</v>
      </c>
      <c r="H6371">
        <v>3</v>
      </c>
      <c r="I6371" t="s">
        <v>54</v>
      </c>
      <c r="J6371" t="s">
        <v>55</v>
      </c>
      <c r="K6371" t="s">
        <v>202</v>
      </c>
      <c r="L6371">
        <v>94709</v>
      </c>
      <c r="M6371">
        <v>37.878554000000001</v>
      </c>
      <c r="N6371">
        <v>-122.26609000000001</v>
      </c>
      <c r="O6371">
        <v>10147</v>
      </c>
      <c r="P6371" t="s">
        <v>57</v>
      </c>
      <c r="Q6371" t="s">
        <v>53</v>
      </c>
      <c r="R6371">
        <v>9</v>
      </c>
      <c r="S6371">
        <v>1</v>
      </c>
      <c r="T6371" t="s">
        <v>58</v>
      </c>
      <c r="U6371" t="s">
        <v>53</v>
      </c>
      <c r="V6371">
        <v>30.09</v>
      </c>
      <c r="W6371" t="s">
        <v>52</v>
      </c>
      <c r="X6371" t="s">
        <v>52</v>
      </c>
      <c r="Y6371" t="s">
        <v>58</v>
      </c>
      <c r="Z6371">
        <v>0</v>
      </c>
      <c r="AA6371" t="s">
        <v>52</v>
      </c>
      <c r="AB6371" t="s">
        <v>52</v>
      </c>
      <c r="AC6371" t="s">
        <v>52</v>
      </c>
      <c r="AD6371" t="s">
        <v>52</v>
      </c>
      <c r="AE6371" t="s">
        <v>52</v>
      </c>
      <c r="AF6371" t="s">
        <v>52</v>
      </c>
      <c r="AG6371" t="s">
        <v>52</v>
      </c>
      <c r="AH6371" t="s">
        <v>52</v>
      </c>
      <c r="AI6371" t="s">
        <v>334</v>
      </c>
      <c r="AJ6371" t="s">
        <v>52</v>
      </c>
      <c r="AK6371" t="s">
        <v>69</v>
      </c>
      <c r="AL6371">
        <v>20.350000000000001</v>
      </c>
      <c r="AM6371">
        <v>20.350000000000001</v>
      </c>
      <c r="AN6371">
        <v>0</v>
      </c>
      <c r="AO6371">
        <v>0</v>
      </c>
      <c r="AP6371">
        <v>30.09</v>
      </c>
      <c r="AQ6371">
        <v>50.44</v>
      </c>
      <c r="AR6371">
        <v>5</v>
      </c>
      <c r="AS6371" t="s">
        <v>883</v>
      </c>
      <c r="AT6371" t="s">
        <v>52</v>
      </c>
      <c r="AU6371">
        <v>38</v>
      </c>
      <c r="AV6371">
        <v>4836</v>
      </c>
      <c r="AY6371" t="str">
        <f>IF(AND(Table1[[#This Row],[Contract]]="Month-to-Month", Table1[[#This Row],[Tenure in Months]]&lt;6, Table1[[#This Row],[Payment Method]]="Bank Withdrawal"), "High Risk", IF(OR(Table1[[#This Row],[Contract]]="Month-to-Month", Table1[[#This Row],[Tenure in Months]]&lt;12), "Medium Risk", "Low Risk"))</f>
        <v>Medium Risk</v>
      </c>
    </row>
    <row r="6372" spans="1:51" x14ac:dyDescent="0.35">
      <c r="A6372" t="s">
        <v>7576</v>
      </c>
      <c r="B6372" t="s">
        <v>51</v>
      </c>
      <c r="C6372">
        <v>24</v>
      </c>
      <c r="D6372" t="s">
        <v>53</v>
      </c>
      <c r="E6372" t="s">
        <v>52</v>
      </c>
      <c r="F6372" t="s">
        <v>53</v>
      </c>
      <c r="G6372" t="s">
        <v>53</v>
      </c>
      <c r="H6372">
        <v>1</v>
      </c>
      <c r="I6372" t="s">
        <v>54</v>
      </c>
      <c r="J6372" t="s">
        <v>55</v>
      </c>
      <c r="K6372" t="s">
        <v>202</v>
      </c>
      <c r="L6372">
        <v>94710</v>
      </c>
      <c r="M6372">
        <v>37.872902000000003</v>
      </c>
      <c r="N6372">
        <v>-122.303708</v>
      </c>
      <c r="O6372">
        <v>8157</v>
      </c>
      <c r="P6372" t="s">
        <v>57</v>
      </c>
      <c r="Q6372" t="s">
        <v>53</v>
      </c>
      <c r="R6372">
        <v>3</v>
      </c>
      <c r="S6372">
        <v>12</v>
      </c>
      <c r="T6372" t="s">
        <v>58</v>
      </c>
      <c r="U6372" t="s">
        <v>53</v>
      </c>
      <c r="V6372">
        <v>49.7</v>
      </c>
      <c r="W6372" t="s">
        <v>52</v>
      </c>
      <c r="X6372" t="s">
        <v>52</v>
      </c>
      <c r="Y6372" t="s">
        <v>58</v>
      </c>
      <c r="Z6372">
        <v>0</v>
      </c>
      <c r="AA6372" t="s">
        <v>52</v>
      </c>
      <c r="AB6372" t="s">
        <v>52</v>
      </c>
      <c r="AC6372" t="s">
        <v>52</v>
      </c>
      <c r="AD6372" t="s">
        <v>52</v>
      </c>
      <c r="AE6372" t="s">
        <v>52</v>
      </c>
      <c r="AF6372" t="s">
        <v>52</v>
      </c>
      <c r="AG6372" t="s">
        <v>52</v>
      </c>
      <c r="AH6372" t="s">
        <v>52</v>
      </c>
      <c r="AI6372" t="s">
        <v>334</v>
      </c>
      <c r="AJ6372" t="s">
        <v>52</v>
      </c>
      <c r="AK6372" t="s">
        <v>61</v>
      </c>
      <c r="AL6372">
        <v>21.05</v>
      </c>
      <c r="AM6372">
        <v>262.05</v>
      </c>
      <c r="AN6372">
        <v>0</v>
      </c>
      <c r="AO6372">
        <v>0</v>
      </c>
      <c r="AP6372">
        <v>596.4</v>
      </c>
      <c r="AQ6372">
        <v>858.45</v>
      </c>
      <c r="AR6372">
        <v>4</v>
      </c>
      <c r="AS6372" t="s">
        <v>881</v>
      </c>
      <c r="AT6372" t="s">
        <v>52</v>
      </c>
      <c r="AU6372">
        <v>25</v>
      </c>
      <c r="AV6372">
        <v>4843</v>
      </c>
      <c r="AY6372" t="str">
        <f>IF(AND(Table1[[#This Row],[Contract]]="Month-to-Month", Table1[[#This Row],[Tenure in Months]]&lt;6, Table1[[#This Row],[Payment Method]]="Bank Withdrawal"), "High Risk", IF(OR(Table1[[#This Row],[Contract]]="Month-to-Month", Table1[[#This Row],[Tenure in Months]]&lt;12), "Medium Risk", "Low Risk"))</f>
        <v>Low Risk</v>
      </c>
    </row>
    <row r="6373" spans="1:51" x14ac:dyDescent="0.35">
      <c r="A6373" t="s">
        <v>7577</v>
      </c>
      <c r="B6373" t="s">
        <v>51</v>
      </c>
      <c r="C6373">
        <v>55</v>
      </c>
      <c r="D6373" t="s">
        <v>52</v>
      </c>
      <c r="E6373" t="s">
        <v>52</v>
      </c>
      <c r="F6373" t="s">
        <v>52</v>
      </c>
      <c r="G6373" t="s">
        <v>53</v>
      </c>
      <c r="H6373">
        <v>1</v>
      </c>
      <c r="I6373" t="s">
        <v>54</v>
      </c>
      <c r="J6373" t="s">
        <v>55</v>
      </c>
      <c r="K6373" t="s">
        <v>380</v>
      </c>
      <c r="L6373">
        <v>94803</v>
      </c>
      <c r="M6373">
        <v>37.963994999999997</v>
      </c>
      <c r="N6373">
        <v>-122.288296</v>
      </c>
      <c r="O6373">
        <v>25399</v>
      </c>
      <c r="P6373" t="s">
        <v>57</v>
      </c>
      <c r="Q6373" t="s">
        <v>52</v>
      </c>
      <c r="R6373">
        <v>0</v>
      </c>
      <c r="S6373">
        <v>36</v>
      </c>
      <c r="T6373" t="s">
        <v>58</v>
      </c>
      <c r="U6373" t="s">
        <v>53</v>
      </c>
      <c r="V6373">
        <v>21.3</v>
      </c>
      <c r="W6373" t="s">
        <v>52</v>
      </c>
      <c r="X6373" t="s">
        <v>53</v>
      </c>
      <c r="Y6373" t="s">
        <v>68</v>
      </c>
      <c r="Z6373">
        <v>18</v>
      </c>
      <c r="AA6373" t="s">
        <v>52</v>
      </c>
      <c r="AB6373" t="s">
        <v>53</v>
      </c>
      <c r="AC6373" t="s">
        <v>52</v>
      </c>
      <c r="AD6373" t="s">
        <v>52</v>
      </c>
      <c r="AE6373" t="s">
        <v>53</v>
      </c>
      <c r="AF6373" t="s">
        <v>53</v>
      </c>
      <c r="AG6373" t="s">
        <v>53</v>
      </c>
      <c r="AH6373" t="s">
        <v>53</v>
      </c>
      <c r="AI6373" t="s">
        <v>60</v>
      </c>
      <c r="AJ6373" t="s">
        <v>53</v>
      </c>
      <c r="AK6373" t="s">
        <v>61</v>
      </c>
      <c r="AL6373">
        <v>94.7</v>
      </c>
      <c r="AM6373">
        <v>3512.5</v>
      </c>
      <c r="AN6373">
        <v>0</v>
      </c>
      <c r="AO6373">
        <v>0</v>
      </c>
      <c r="AP6373">
        <v>766.8</v>
      </c>
      <c r="AQ6373">
        <v>4279.3</v>
      </c>
      <c r="AR6373">
        <v>3</v>
      </c>
      <c r="AS6373" t="s">
        <v>881</v>
      </c>
      <c r="AT6373" t="s">
        <v>52</v>
      </c>
      <c r="AU6373">
        <v>76</v>
      </c>
      <c r="AV6373">
        <v>4671</v>
      </c>
      <c r="AY6373" t="str">
        <f>IF(AND(Table1[[#This Row],[Contract]]="Month-to-Month", Table1[[#This Row],[Tenure in Months]]&lt;6, Table1[[#This Row],[Payment Method]]="Bank Withdrawal"), "High Risk", IF(OR(Table1[[#This Row],[Contract]]="Month-to-Month", Table1[[#This Row],[Tenure in Months]]&lt;12), "Medium Risk", "Low Risk"))</f>
        <v>Medium Risk</v>
      </c>
    </row>
    <row r="6374" spans="1:51" x14ac:dyDescent="0.35">
      <c r="A6374" t="s">
        <v>7578</v>
      </c>
      <c r="B6374" t="s">
        <v>51</v>
      </c>
      <c r="C6374">
        <v>54</v>
      </c>
      <c r="D6374" t="s">
        <v>52</v>
      </c>
      <c r="E6374" t="s">
        <v>52</v>
      </c>
      <c r="F6374" t="s">
        <v>52</v>
      </c>
      <c r="G6374" t="s">
        <v>52</v>
      </c>
      <c r="H6374">
        <v>0</v>
      </c>
      <c r="I6374" t="s">
        <v>54</v>
      </c>
      <c r="J6374" t="s">
        <v>55</v>
      </c>
      <c r="K6374" t="s">
        <v>579</v>
      </c>
      <c r="L6374">
        <v>94806</v>
      </c>
      <c r="M6374">
        <v>37.980269</v>
      </c>
      <c r="N6374">
        <v>-122.342635</v>
      </c>
      <c r="O6374">
        <v>55720</v>
      </c>
      <c r="P6374" t="s">
        <v>57</v>
      </c>
      <c r="Q6374" t="s">
        <v>52</v>
      </c>
      <c r="R6374">
        <v>0</v>
      </c>
      <c r="S6374">
        <v>2</v>
      </c>
      <c r="T6374" t="s">
        <v>58</v>
      </c>
      <c r="U6374" t="s">
        <v>53</v>
      </c>
      <c r="V6374">
        <v>3.76</v>
      </c>
      <c r="W6374" t="s">
        <v>52</v>
      </c>
      <c r="X6374" t="s">
        <v>53</v>
      </c>
      <c r="Y6374" t="s">
        <v>68</v>
      </c>
      <c r="Z6374">
        <v>16</v>
      </c>
      <c r="AA6374" t="s">
        <v>52</v>
      </c>
      <c r="AB6374" t="s">
        <v>53</v>
      </c>
      <c r="AC6374" t="s">
        <v>52</v>
      </c>
      <c r="AD6374" t="s">
        <v>52</v>
      </c>
      <c r="AE6374" t="s">
        <v>52</v>
      </c>
      <c r="AF6374" t="s">
        <v>52</v>
      </c>
      <c r="AG6374" t="s">
        <v>52</v>
      </c>
      <c r="AH6374" t="s">
        <v>53</v>
      </c>
      <c r="AI6374" t="s">
        <v>60</v>
      </c>
      <c r="AJ6374" t="s">
        <v>52</v>
      </c>
      <c r="AK6374" t="s">
        <v>61</v>
      </c>
      <c r="AL6374">
        <v>74.95</v>
      </c>
      <c r="AM6374">
        <v>151.75</v>
      </c>
      <c r="AN6374">
        <v>0</v>
      </c>
      <c r="AO6374">
        <v>0</v>
      </c>
      <c r="AP6374">
        <v>7.52</v>
      </c>
      <c r="AQ6374">
        <v>159.27000000000001</v>
      </c>
      <c r="AR6374">
        <v>4</v>
      </c>
      <c r="AS6374" t="s">
        <v>883</v>
      </c>
      <c r="AT6374" t="s">
        <v>52</v>
      </c>
      <c r="AU6374">
        <v>76</v>
      </c>
      <c r="AV6374">
        <v>3969</v>
      </c>
      <c r="AY6374" t="str">
        <f>IF(AND(Table1[[#This Row],[Contract]]="Month-to-Month", Table1[[#This Row],[Tenure in Months]]&lt;6, Table1[[#This Row],[Payment Method]]="Bank Withdrawal"), "High Risk", IF(OR(Table1[[#This Row],[Contract]]="Month-to-Month", Table1[[#This Row],[Tenure in Months]]&lt;12), "Medium Risk", "Low Risk"))</f>
        <v>High Risk</v>
      </c>
    </row>
    <row r="6375" spans="1:51" x14ac:dyDescent="0.35">
      <c r="A6375" t="s">
        <v>7579</v>
      </c>
      <c r="B6375" t="s">
        <v>51</v>
      </c>
      <c r="C6375">
        <v>47</v>
      </c>
      <c r="D6375" t="s">
        <v>52</v>
      </c>
      <c r="E6375" t="s">
        <v>52</v>
      </c>
      <c r="F6375" t="s">
        <v>53</v>
      </c>
      <c r="G6375" t="s">
        <v>53</v>
      </c>
      <c r="H6375">
        <v>1</v>
      </c>
      <c r="I6375" t="s">
        <v>54</v>
      </c>
      <c r="J6375" t="s">
        <v>55</v>
      </c>
      <c r="K6375" t="s">
        <v>382</v>
      </c>
      <c r="L6375">
        <v>94903</v>
      </c>
      <c r="M6375">
        <v>38.018065</v>
      </c>
      <c r="N6375">
        <v>-122.546024</v>
      </c>
      <c r="O6375">
        <v>28403</v>
      </c>
      <c r="P6375" t="s">
        <v>57</v>
      </c>
      <c r="Q6375" t="s">
        <v>53</v>
      </c>
      <c r="R6375">
        <v>9</v>
      </c>
      <c r="S6375">
        <v>72</v>
      </c>
      <c r="T6375" t="s">
        <v>58</v>
      </c>
      <c r="U6375" t="s">
        <v>53</v>
      </c>
      <c r="V6375">
        <v>24.08</v>
      </c>
      <c r="W6375" t="s">
        <v>52</v>
      </c>
      <c r="X6375" t="s">
        <v>53</v>
      </c>
      <c r="Y6375" t="s">
        <v>68</v>
      </c>
      <c r="Z6375">
        <v>19</v>
      </c>
      <c r="AA6375" t="s">
        <v>53</v>
      </c>
      <c r="AB6375" t="s">
        <v>53</v>
      </c>
      <c r="AC6375" t="s">
        <v>53</v>
      </c>
      <c r="AD6375" t="s">
        <v>53</v>
      </c>
      <c r="AE6375" t="s">
        <v>53</v>
      </c>
      <c r="AF6375" t="s">
        <v>53</v>
      </c>
      <c r="AG6375" t="s">
        <v>53</v>
      </c>
      <c r="AH6375" t="s">
        <v>53</v>
      </c>
      <c r="AI6375" t="s">
        <v>334</v>
      </c>
      <c r="AJ6375" t="s">
        <v>52</v>
      </c>
      <c r="AK6375" t="s">
        <v>61</v>
      </c>
      <c r="AL6375">
        <v>111.95</v>
      </c>
      <c r="AM6375">
        <v>8033.1</v>
      </c>
      <c r="AN6375">
        <v>0</v>
      </c>
      <c r="AO6375">
        <v>0</v>
      </c>
      <c r="AP6375">
        <v>1733.75999999999</v>
      </c>
      <c r="AQ6375">
        <v>9766.86</v>
      </c>
      <c r="AR6375">
        <v>3</v>
      </c>
      <c r="AS6375" t="s">
        <v>881</v>
      </c>
      <c r="AT6375" t="s">
        <v>52</v>
      </c>
      <c r="AU6375">
        <v>25</v>
      </c>
      <c r="AV6375">
        <v>4004</v>
      </c>
      <c r="AY6375" t="str">
        <f>IF(AND(Table1[[#This Row],[Contract]]="Month-to-Month", Table1[[#This Row],[Tenure in Months]]&lt;6, Table1[[#This Row],[Payment Method]]="Bank Withdrawal"), "High Risk", IF(OR(Table1[[#This Row],[Contract]]="Month-to-Month", Table1[[#This Row],[Tenure in Months]]&lt;12), "Medium Risk", "Low Risk"))</f>
        <v>Low Risk</v>
      </c>
    </row>
    <row r="6376" spans="1:51" x14ac:dyDescent="0.35">
      <c r="A6376" t="s">
        <v>7580</v>
      </c>
      <c r="B6376" t="s">
        <v>51</v>
      </c>
      <c r="C6376">
        <v>29</v>
      </c>
      <c r="D6376" t="s">
        <v>53</v>
      </c>
      <c r="E6376" t="s">
        <v>52</v>
      </c>
      <c r="F6376" t="s">
        <v>52</v>
      </c>
      <c r="G6376" t="s">
        <v>52</v>
      </c>
      <c r="H6376">
        <v>0</v>
      </c>
      <c r="I6376" t="s">
        <v>54</v>
      </c>
      <c r="J6376" t="s">
        <v>55</v>
      </c>
      <c r="K6376" t="s">
        <v>206</v>
      </c>
      <c r="L6376">
        <v>94904</v>
      </c>
      <c r="M6376">
        <v>37.946617000000003</v>
      </c>
      <c r="N6376">
        <v>-122.563571</v>
      </c>
      <c r="O6376">
        <v>12010</v>
      </c>
      <c r="P6376" t="s">
        <v>57</v>
      </c>
      <c r="Q6376" t="s">
        <v>52</v>
      </c>
      <c r="R6376">
        <v>0</v>
      </c>
      <c r="S6376">
        <v>62</v>
      </c>
      <c r="T6376" t="s">
        <v>58</v>
      </c>
      <c r="U6376" t="s">
        <v>53</v>
      </c>
      <c r="V6376">
        <v>14.17</v>
      </c>
      <c r="W6376" t="s">
        <v>52</v>
      </c>
      <c r="X6376" t="s">
        <v>52</v>
      </c>
      <c r="Y6376" t="s">
        <v>58</v>
      </c>
      <c r="Z6376">
        <v>0</v>
      </c>
      <c r="AA6376" t="s">
        <v>52</v>
      </c>
      <c r="AB6376" t="s">
        <v>52</v>
      </c>
      <c r="AC6376" t="s">
        <v>52</v>
      </c>
      <c r="AD6376" t="s">
        <v>52</v>
      </c>
      <c r="AE6376" t="s">
        <v>52</v>
      </c>
      <c r="AF6376" t="s">
        <v>52</v>
      </c>
      <c r="AG6376" t="s">
        <v>52</v>
      </c>
      <c r="AH6376" t="s">
        <v>52</v>
      </c>
      <c r="AI6376" t="s">
        <v>334</v>
      </c>
      <c r="AJ6376" t="s">
        <v>52</v>
      </c>
      <c r="AK6376" t="s">
        <v>61</v>
      </c>
      <c r="AL6376">
        <v>19.850000000000001</v>
      </c>
      <c r="AM6376">
        <v>1253.6500000000001</v>
      </c>
      <c r="AN6376">
        <v>0</v>
      </c>
      <c r="AO6376">
        <v>0</v>
      </c>
      <c r="AP6376">
        <v>878.54</v>
      </c>
      <c r="AQ6376">
        <v>2132.19</v>
      </c>
      <c r="AR6376">
        <v>5</v>
      </c>
      <c r="AS6376" t="s">
        <v>881</v>
      </c>
      <c r="AT6376" t="s">
        <v>52</v>
      </c>
      <c r="AU6376">
        <v>45</v>
      </c>
      <c r="AV6376">
        <v>4278</v>
      </c>
      <c r="AY6376" t="str">
        <f>IF(AND(Table1[[#This Row],[Contract]]="Month-to-Month", Table1[[#This Row],[Tenure in Months]]&lt;6, Table1[[#This Row],[Payment Method]]="Bank Withdrawal"), "High Risk", IF(OR(Table1[[#This Row],[Contract]]="Month-to-Month", Table1[[#This Row],[Tenure in Months]]&lt;12), "Medium Risk", "Low Risk"))</f>
        <v>Low Risk</v>
      </c>
    </row>
    <row r="6377" spans="1:51" x14ac:dyDescent="0.35">
      <c r="A6377" t="s">
        <v>7581</v>
      </c>
      <c r="B6377" t="s">
        <v>66</v>
      </c>
      <c r="C6377">
        <v>23</v>
      </c>
      <c r="D6377" t="s">
        <v>53</v>
      </c>
      <c r="E6377" t="s">
        <v>52</v>
      </c>
      <c r="F6377" t="s">
        <v>52</v>
      </c>
      <c r="G6377" t="s">
        <v>52</v>
      </c>
      <c r="H6377">
        <v>0</v>
      </c>
      <c r="I6377" t="s">
        <v>54</v>
      </c>
      <c r="J6377" t="s">
        <v>55</v>
      </c>
      <c r="K6377" t="s">
        <v>4308</v>
      </c>
      <c r="L6377">
        <v>94920</v>
      </c>
      <c r="M6377">
        <v>37.885629000000002</v>
      </c>
      <c r="N6377">
        <v>-122.46858</v>
      </c>
      <c r="O6377">
        <v>13065</v>
      </c>
      <c r="P6377" t="s">
        <v>57</v>
      </c>
      <c r="Q6377" t="s">
        <v>52</v>
      </c>
      <c r="R6377">
        <v>0</v>
      </c>
      <c r="S6377">
        <v>6</v>
      </c>
      <c r="T6377" t="s">
        <v>58</v>
      </c>
      <c r="U6377" t="s">
        <v>53</v>
      </c>
      <c r="V6377">
        <v>34.42</v>
      </c>
      <c r="W6377" t="s">
        <v>53</v>
      </c>
      <c r="X6377" t="s">
        <v>53</v>
      </c>
      <c r="Y6377" t="s">
        <v>68</v>
      </c>
      <c r="Z6377">
        <v>42</v>
      </c>
      <c r="AA6377" t="s">
        <v>52</v>
      </c>
      <c r="AB6377" t="s">
        <v>53</v>
      </c>
      <c r="AC6377" t="s">
        <v>52</v>
      </c>
      <c r="AD6377" t="s">
        <v>52</v>
      </c>
      <c r="AE6377" t="s">
        <v>53</v>
      </c>
      <c r="AF6377" t="s">
        <v>52</v>
      </c>
      <c r="AG6377" t="s">
        <v>52</v>
      </c>
      <c r="AH6377" t="s">
        <v>52</v>
      </c>
      <c r="AI6377" t="s">
        <v>60</v>
      </c>
      <c r="AJ6377" t="s">
        <v>53</v>
      </c>
      <c r="AK6377" t="s">
        <v>61</v>
      </c>
      <c r="AL6377">
        <v>89.75</v>
      </c>
      <c r="AM6377">
        <v>552.65</v>
      </c>
      <c r="AN6377">
        <v>0</v>
      </c>
      <c r="AO6377">
        <v>60</v>
      </c>
      <c r="AP6377">
        <v>206.52</v>
      </c>
      <c r="AQ6377">
        <v>819.17</v>
      </c>
      <c r="AR6377">
        <v>5</v>
      </c>
      <c r="AS6377" t="s">
        <v>881</v>
      </c>
      <c r="AT6377" t="s">
        <v>52</v>
      </c>
      <c r="AU6377">
        <v>63</v>
      </c>
      <c r="AV6377">
        <v>2370</v>
      </c>
      <c r="AY6377" t="str">
        <f>IF(AND(Table1[[#This Row],[Contract]]="Month-to-Month", Table1[[#This Row],[Tenure in Months]]&lt;6, Table1[[#This Row],[Payment Method]]="Bank Withdrawal"), "High Risk", IF(OR(Table1[[#This Row],[Contract]]="Month-to-Month", Table1[[#This Row],[Tenure in Months]]&lt;12), "Medium Risk", "Low Risk"))</f>
        <v>Medium Risk</v>
      </c>
    </row>
    <row r="6378" spans="1:51" x14ac:dyDescent="0.35">
      <c r="A6378" t="s">
        <v>7582</v>
      </c>
      <c r="B6378" t="s">
        <v>51</v>
      </c>
      <c r="C6378">
        <v>44</v>
      </c>
      <c r="D6378" t="s">
        <v>52</v>
      </c>
      <c r="E6378" t="s">
        <v>52</v>
      </c>
      <c r="F6378" t="s">
        <v>53</v>
      </c>
      <c r="G6378" t="s">
        <v>52</v>
      </c>
      <c r="H6378">
        <v>0</v>
      </c>
      <c r="I6378" t="s">
        <v>54</v>
      </c>
      <c r="J6378" t="s">
        <v>55</v>
      </c>
      <c r="K6378" t="s">
        <v>4310</v>
      </c>
      <c r="L6378">
        <v>94922</v>
      </c>
      <c r="M6378">
        <v>38.343282000000002</v>
      </c>
      <c r="N6378">
        <v>-122.9755</v>
      </c>
      <c r="O6378">
        <v>584</v>
      </c>
      <c r="P6378" t="s">
        <v>57</v>
      </c>
      <c r="Q6378" t="s">
        <v>53</v>
      </c>
      <c r="R6378">
        <v>4</v>
      </c>
      <c r="S6378">
        <v>48</v>
      </c>
      <c r="T6378" t="s">
        <v>58</v>
      </c>
      <c r="U6378" t="s">
        <v>53</v>
      </c>
      <c r="V6378">
        <v>33.06</v>
      </c>
      <c r="W6378" t="s">
        <v>52</v>
      </c>
      <c r="X6378" t="s">
        <v>52</v>
      </c>
      <c r="Y6378" t="s">
        <v>58</v>
      </c>
      <c r="Z6378">
        <v>0</v>
      </c>
      <c r="AA6378" t="s">
        <v>52</v>
      </c>
      <c r="AB6378" t="s">
        <v>52</v>
      </c>
      <c r="AC6378" t="s">
        <v>52</v>
      </c>
      <c r="AD6378" t="s">
        <v>52</v>
      </c>
      <c r="AE6378" t="s">
        <v>52</v>
      </c>
      <c r="AF6378" t="s">
        <v>52</v>
      </c>
      <c r="AG6378" t="s">
        <v>52</v>
      </c>
      <c r="AH6378" t="s">
        <v>52</v>
      </c>
      <c r="AI6378" t="s">
        <v>334</v>
      </c>
      <c r="AJ6378" t="s">
        <v>53</v>
      </c>
      <c r="AK6378" t="s">
        <v>69</v>
      </c>
      <c r="AL6378">
        <v>20.05</v>
      </c>
      <c r="AM6378">
        <v>1036</v>
      </c>
      <c r="AN6378">
        <v>0</v>
      </c>
      <c r="AO6378">
        <v>0</v>
      </c>
      <c r="AP6378">
        <v>1586.88</v>
      </c>
      <c r="AQ6378">
        <v>2622.88</v>
      </c>
      <c r="AR6378">
        <v>3</v>
      </c>
      <c r="AS6378" t="s">
        <v>881</v>
      </c>
      <c r="AT6378" t="s">
        <v>52</v>
      </c>
      <c r="AU6378">
        <v>28</v>
      </c>
      <c r="AV6378">
        <v>2964</v>
      </c>
      <c r="AY6378" t="str">
        <f>IF(AND(Table1[[#This Row],[Contract]]="Month-to-Month", Table1[[#This Row],[Tenure in Months]]&lt;6, Table1[[#This Row],[Payment Method]]="Bank Withdrawal"), "High Risk", IF(OR(Table1[[#This Row],[Contract]]="Month-to-Month", Table1[[#This Row],[Tenure in Months]]&lt;12), "Medium Risk", "Low Risk"))</f>
        <v>Low Risk</v>
      </c>
    </row>
    <row r="6379" spans="1:51" x14ac:dyDescent="0.35">
      <c r="A6379" t="s">
        <v>7583</v>
      </c>
      <c r="B6379" t="s">
        <v>51</v>
      </c>
      <c r="C6379">
        <v>42</v>
      </c>
      <c r="D6379" t="s">
        <v>52</v>
      </c>
      <c r="E6379" t="s">
        <v>52</v>
      </c>
      <c r="F6379" t="s">
        <v>52</v>
      </c>
      <c r="G6379" t="s">
        <v>52</v>
      </c>
      <c r="H6379">
        <v>0</v>
      </c>
      <c r="I6379" t="s">
        <v>54</v>
      </c>
      <c r="J6379" t="s">
        <v>55</v>
      </c>
      <c r="K6379" t="s">
        <v>2110</v>
      </c>
      <c r="L6379">
        <v>94923</v>
      </c>
      <c r="M6379">
        <v>38.377164999999998</v>
      </c>
      <c r="N6379">
        <v>-123.03795700000001</v>
      </c>
      <c r="O6379">
        <v>1785</v>
      </c>
      <c r="P6379" t="s">
        <v>57</v>
      </c>
      <c r="Q6379" t="s">
        <v>52</v>
      </c>
      <c r="R6379">
        <v>0</v>
      </c>
      <c r="S6379">
        <v>35</v>
      </c>
      <c r="T6379" t="s">
        <v>58</v>
      </c>
      <c r="U6379" t="s">
        <v>53</v>
      </c>
      <c r="V6379">
        <v>20.07</v>
      </c>
      <c r="W6379" t="s">
        <v>53</v>
      </c>
      <c r="X6379" t="s">
        <v>53</v>
      </c>
      <c r="Y6379" t="s">
        <v>68</v>
      </c>
      <c r="Z6379">
        <v>23</v>
      </c>
      <c r="AA6379" t="s">
        <v>53</v>
      </c>
      <c r="AB6379" t="s">
        <v>52</v>
      </c>
      <c r="AC6379" t="s">
        <v>53</v>
      </c>
      <c r="AD6379" t="s">
        <v>53</v>
      </c>
      <c r="AE6379" t="s">
        <v>53</v>
      </c>
      <c r="AF6379" t="s">
        <v>53</v>
      </c>
      <c r="AG6379" t="s">
        <v>53</v>
      </c>
      <c r="AH6379" t="s">
        <v>53</v>
      </c>
      <c r="AI6379" t="s">
        <v>334</v>
      </c>
      <c r="AJ6379" t="s">
        <v>53</v>
      </c>
      <c r="AK6379" t="s">
        <v>61</v>
      </c>
      <c r="AL6379">
        <v>108.95</v>
      </c>
      <c r="AM6379">
        <v>4025.5</v>
      </c>
      <c r="AN6379">
        <v>0</v>
      </c>
      <c r="AO6379">
        <v>0</v>
      </c>
      <c r="AP6379">
        <v>702.45</v>
      </c>
      <c r="AQ6379">
        <v>4727.95</v>
      </c>
      <c r="AR6379">
        <v>3</v>
      </c>
      <c r="AS6379" t="s">
        <v>881</v>
      </c>
      <c r="AT6379" t="s">
        <v>52</v>
      </c>
      <c r="AU6379">
        <v>32</v>
      </c>
      <c r="AV6379">
        <v>5903</v>
      </c>
      <c r="AY6379" t="str">
        <f>IF(AND(Table1[[#This Row],[Contract]]="Month-to-Month", Table1[[#This Row],[Tenure in Months]]&lt;6, Table1[[#This Row],[Payment Method]]="Bank Withdrawal"), "High Risk", IF(OR(Table1[[#This Row],[Contract]]="Month-to-Month", Table1[[#This Row],[Tenure in Months]]&lt;12), "Medium Risk", "Low Risk"))</f>
        <v>Low Risk</v>
      </c>
    </row>
    <row r="6380" spans="1:51" x14ac:dyDescent="0.35">
      <c r="A6380" t="s">
        <v>7584</v>
      </c>
      <c r="B6380" t="s">
        <v>51</v>
      </c>
      <c r="C6380">
        <v>23</v>
      </c>
      <c r="D6380" t="s">
        <v>53</v>
      </c>
      <c r="E6380" t="s">
        <v>52</v>
      </c>
      <c r="F6380" t="s">
        <v>52</v>
      </c>
      <c r="G6380" t="s">
        <v>53</v>
      </c>
      <c r="H6380">
        <v>2</v>
      </c>
      <c r="I6380" t="s">
        <v>54</v>
      </c>
      <c r="J6380" t="s">
        <v>55</v>
      </c>
      <c r="K6380" t="s">
        <v>2915</v>
      </c>
      <c r="L6380">
        <v>94924</v>
      </c>
      <c r="M6380">
        <v>37.943086999999998</v>
      </c>
      <c r="N6380">
        <v>-122.72378999999999</v>
      </c>
      <c r="O6380">
        <v>1573</v>
      </c>
      <c r="P6380" t="s">
        <v>57</v>
      </c>
      <c r="Q6380" t="s">
        <v>52</v>
      </c>
      <c r="R6380">
        <v>0</v>
      </c>
      <c r="S6380">
        <v>52</v>
      </c>
      <c r="T6380" t="s">
        <v>58</v>
      </c>
      <c r="U6380" t="s">
        <v>53</v>
      </c>
      <c r="V6380">
        <v>22.65</v>
      </c>
      <c r="W6380" t="s">
        <v>52</v>
      </c>
      <c r="X6380" t="s">
        <v>52</v>
      </c>
      <c r="Y6380" t="s">
        <v>58</v>
      </c>
      <c r="Z6380">
        <v>0</v>
      </c>
      <c r="AA6380" t="s">
        <v>52</v>
      </c>
      <c r="AB6380" t="s">
        <v>52</v>
      </c>
      <c r="AC6380" t="s">
        <v>52</v>
      </c>
      <c r="AD6380" t="s">
        <v>52</v>
      </c>
      <c r="AE6380" t="s">
        <v>52</v>
      </c>
      <c r="AF6380" t="s">
        <v>52</v>
      </c>
      <c r="AG6380" t="s">
        <v>52</v>
      </c>
      <c r="AH6380" t="s">
        <v>52</v>
      </c>
      <c r="AI6380" t="s">
        <v>124</v>
      </c>
      <c r="AJ6380" t="s">
        <v>52</v>
      </c>
      <c r="AK6380" t="s">
        <v>69</v>
      </c>
      <c r="AL6380">
        <v>19.649999999999999</v>
      </c>
      <c r="AM6380">
        <v>928.4</v>
      </c>
      <c r="AN6380">
        <v>0</v>
      </c>
      <c r="AO6380">
        <v>0</v>
      </c>
      <c r="AP6380">
        <v>1177.8</v>
      </c>
      <c r="AQ6380">
        <v>2106.1999999999998</v>
      </c>
      <c r="AR6380">
        <v>4</v>
      </c>
      <c r="AS6380" t="s">
        <v>881</v>
      </c>
      <c r="AT6380" t="s">
        <v>52</v>
      </c>
      <c r="AU6380">
        <v>34</v>
      </c>
      <c r="AV6380">
        <v>4279</v>
      </c>
      <c r="AY6380" t="str">
        <f>IF(AND(Table1[[#This Row],[Contract]]="Month-to-Month", Table1[[#This Row],[Tenure in Months]]&lt;6, Table1[[#This Row],[Payment Method]]="Bank Withdrawal"), "High Risk", IF(OR(Table1[[#This Row],[Contract]]="Month-to-Month", Table1[[#This Row],[Tenure in Months]]&lt;12), "Medium Risk", "Low Risk"))</f>
        <v>Low Risk</v>
      </c>
    </row>
    <row r="6381" spans="1:51" x14ac:dyDescent="0.35">
      <c r="A6381" t="s">
        <v>7585</v>
      </c>
      <c r="B6381" t="s">
        <v>66</v>
      </c>
      <c r="C6381">
        <v>37</v>
      </c>
      <c r="D6381" t="s">
        <v>52</v>
      </c>
      <c r="E6381" t="s">
        <v>52</v>
      </c>
      <c r="F6381" t="s">
        <v>52</v>
      </c>
      <c r="G6381" t="s">
        <v>52</v>
      </c>
      <c r="H6381">
        <v>0</v>
      </c>
      <c r="I6381" t="s">
        <v>54</v>
      </c>
      <c r="J6381" t="s">
        <v>55</v>
      </c>
      <c r="K6381" t="s">
        <v>582</v>
      </c>
      <c r="L6381">
        <v>94925</v>
      </c>
      <c r="M6381">
        <v>37.924014</v>
      </c>
      <c r="N6381">
        <v>-122.51169400000001</v>
      </c>
      <c r="O6381">
        <v>9038</v>
      </c>
      <c r="P6381" t="s">
        <v>57</v>
      </c>
      <c r="Q6381" t="s">
        <v>52</v>
      </c>
      <c r="R6381">
        <v>0</v>
      </c>
      <c r="S6381">
        <v>1</v>
      </c>
      <c r="T6381" t="s">
        <v>58</v>
      </c>
      <c r="U6381" t="s">
        <v>52</v>
      </c>
      <c r="V6381">
        <v>0</v>
      </c>
      <c r="W6381" t="s">
        <v>52</v>
      </c>
      <c r="X6381" t="s">
        <v>53</v>
      </c>
      <c r="Y6381" t="s">
        <v>110</v>
      </c>
      <c r="Z6381">
        <v>13</v>
      </c>
      <c r="AA6381" t="s">
        <v>52</v>
      </c>
      <c r="AB6381" t="s">
        <v>52</v>
      </c>
      <c r="AC6381" t="s">
        <v>52</v>
      </c>
      <c r="AD6381" t="s">
        <v>52</v>
      </c>
      <c r="AE6381" t="s">
        <v>52</v>
      </c>
      <c r="AF6381" t="s">
        <v>52</v>
      </c>
      <c r="AG6381" t="s">
        <v>52</v>
      </c>
      <c r="AH6381" t="s">
        <v>53</v>
      </c>
      <c r="AI6381" t="s">
        <v>60</v>
      </c>
      <c r="AJ6381" t="s">
        <v>53</v>
      </c>
      <c r="AK6381" t="s">
        <v>69</v>
      </c>
      <c r="AL6381">
        <v>24.9</v>
      </c>
      <c r="AM6381">
        <v>24.9</v>
      </c>
      <c r="AN6381">
        <v>0</v>
      </c>
      <c r="AO6381">
        <v>0</v>
      </c>
      <c r="AP6381">
        <v>0</v>
      </c>
      <c r="AQ6381">
        <v>24.9</v>
      </c>
      <c r="AR6381">
        <v>4</v>
      </c>
      <c r="AS6381" t="s">
        <v>883</v>
      </c>
      <c r="AT6381" t="s">
        <v>52</v>
      </c>
      <c r="AU6381">
        <v>61</v>
      </c>
      <c r="AV6381">
        <v>5318</v>
      </c>
      <c r="AY6381" t="str">
        <f>IF(AND(Table1[[#This Row],[Contract]]="Month-to-Month", Table1[[#This Row],[Tenure in Months]]&lt;6, Table1[[#This Row],[Payment Method]]="Bank Withdrawal"), "High Risk", IF(OR(Table1[[#This Row],[Contract]]="Month-to-Month", Table1[[#This Row],[Tenure in Months]]&lt;12), "Medium Risk", "Low Risk"))</f>
        <v>Medium Risk</v>
      </c>
    </row>
    <row r="6382" spans="1:51" x14ac:dyDescent="0.35">
      <c r="A6382" t="s">
        <v>7586</v>
      </c>
      <c r="B6382" t="s">
        <v>66</v>
      </c>
      <c r="C6382">
        <v>38</v>
      </c>
      <c r="D6382" t="s">
        <v>52</v>
      </c>
      <c r="E6382" t="s">
        <v>52</v>
      </c>
      <c r="F6382" t="s">
        <v>53</v>
      </c>
      <c r="G6382" t="s">
        <v>52</v>
      </c>
      <c r="H6382">
        <v>0</v>
      </c>
      <c r="I6382" t="s">
        <v>54</v>
      </c>
      <c r="J6382" t="s">
        <v>55</v>
      </c>
      <c r="K6382" t="s">
        <v>1286</v>
      </c>
      <c r="L6382">
        <v>94929</v>
      </c>
      <c r="M6382">
        <v>38.244579999999999</v>
      </c>
      <c r="N6382">
        <v>-122.95626799999999</v>
      </c>
      <c r="O6382">
        <v>330</v>
      </c>
      <c r="P6382" t="s">
        <v>57</v>
      </c>
      <c r="Q6382" t="s">
        <v>53</v>
      </c>
      <c r="R6382">
        <v>8</v>
      </c>
      <c r="S6382">
        <v>71</v>
      </c>
      <c r="T6382" t="s">
        <v>58</v>
      </c>
      <c r="U6382" t="s">
        <v>53</v>
      </c>
      <c r="V6382">
        <v>12.12</v>
      </c>
      <c r="W6382" t="s">
        <v>53</v>
      </c>
      <c r="X6382" t="s">
        <v>53</v>
      </c>
      <c r="Y6382" t="s">
        <v>110</v>
      </c>
      <c r="Z6382">
        <v>23</v>
      </c>
      <c r="AA6382" t="s">
        <v>53</v>
      </c>
      <c r="AB6382" t="s">
        <v>53</v>
      </c>
      <c r="AC6382" t="s">
        <v>53</v>
      </c>
      <c r="AD6382" t="s">
        <v>53</v>
      </c>
      <c r="AE6382" t="s">
        <v>53</v>
      </c>
      <c r="AF6382" t="s">
        <v>53</v>
      </c>
      <c r="AG6382" t="s">
        <v>53</v>
      </c>
      <c r="AH6382" t="s">
        <v>53</v>
      </c>
      <c r="AI6382" t="s">
        <v>334</v>
      </c>
      <c r="AJ6382" t="s">
        <v>52</v>
      </c>
      <c r="AK6382" t="s">
        <v>69</v>
      </c>
      <c r="AL6382">
        <v>93.2</v>
      </c>
      <c r="AM6382">
        <v>6506.15</v>
      </c>
      <c r="AN6382">
        <v>0</v>
      </c>
      <c r="AO6382">
        <v>0</v>
      </c>
      <c r="AP6382">
        <v>860.52</v>
      </c>
      <c r="AQ6382">
        <v>7366.67</v>
      </c>
      <c r="AR6382">
        <v>3</v>
      </c>
      <c r="AS6382" t="s">
        <v>881</v>
      </c>
      <c r="AT6382" t="s">
        <v>52</v>
      </c>
      <c r="AU6382">
        <v>69</v>
      </c>
      <c r="AV6382">
        <v>4493</v>
      </c>
      <c r="AY6382" t="str">
        <f>IF(AND(Table1[[#This Row],[Contract]]="Month-to-Month", Table1[[#This Row],[Tenure in Months]]&lt;6, Table1[[#This Row],[Payment Method]]="Bank Withdrawal"), "High Risk", IF(OR(Table1[[#This Row],[Contract]]="Month-to-Month", Table1[[#This Row],[Tenure in Months]]&lt;12), "Medium Risk", "Low Risk"))</f>
        <v>Low Risk</v>
      </c>
    </row>
    <row r="6383" spans="1:51" x14ac:dyDescent="0.35">
      <c r="A6383" t="s">
        <v>7587</v>
      </c>
      <c r="B6383" t="s">
        <v>66</v>
      </c>
      <c r="C6383">
        <v>64</v>
      </c>
      <c r="D6383" t="s">
        <v>52</v>
      </c>
      <c r="E6383" t="s">
        <v>52</v>
      </c>
      <c r="F6383" t="s">
        <v>53</v>
      </c>
      <c r="G6383" t="s">
        <v>53</v>
      </c>
      <c r="H6383">
        <v>3</v>
      </c>
      <c r="I6383" t="s">
        <v>54</v>
      </c>
      <c r="J6383" t="s">
        <v>55</v>
      </c>
      <c r="K6383" t="s">
        <v>4316</v>
      </c>
      <c r="L6383">
        <v>94930</v>
      </c>
      <c r="M6383">
        <v>37.971750999999998</v>
      </c>
      <c r="N6383">
        <v>-122.611873</v>
      </c>
      <c r="O6383">
        <v>8486</v>
      </c>
      <c r="P6383" t="s">
        <v>57</v>
      </c>
      <c r="Q6383" t="s">
        <v>53</v>
      </c>
      <c r="R6383">
        <v>5</v>
      </c>
      <c r="S6383">
        <v>67</v>
      </c>
      <c r="T6383" t="s">
        <v>58</v>
      </c>
      <c r="U6383" t="s">
        <v>53</v>
      </c>
      <c r="V6383">
        <v>3.47</v>
      </c>
      <c r="W6383" t="s">
        <v>52</v>
      </c>
      <c r="X6383" t="s">
        <v>53</v>
      </c>
      <c r="Y6383" t="s">
        <v>68</v>
      </c>
      <c r="Z6383">
        <v>21</v>
      </c>
      <c r="AA6383" t="s">
        <v>53</v>
      </c>
      <c r="AB6383" t="s">
        <v>53</v>
      </c>
      <c r="AC6383" t="s">
        <v>53</v>
      </c>
      <c r="AD6383" t="s">
        <v>52</v>
      </c>
      <c r="AE6383" t="s">
        <v>52</v>
      </c>
      <c r="AF6383" t="s">
        <v>52</v>
      </c>
      <c r="AG6383" t="s">
        <v>52</v>
      </c>
      <c r="AH6383" t="s">
        <v>53</v>
      </c>
      <c r="AI6383" t="s">
        <v>124</v>
      </c>
      <c r="AJ6383" t="s">
        <v>52</v>
      </c>
      <c r="AK6383" t="s">
        <v>61</v>
      </c>
      <c r="AL6383">
        <v>84.8</v>
      </c>
      <c r="AM6383">
        <v>5598.3</v>
      </c>
      <c r="AN6383">
        <v>0</v>
      </c>
      <c r="AO6383">
        <v>0</v>
      </c>
      <c r="AP6383">
        <v>232.49</v>
      </c>
      <c r="AQ6383">
        <v>5830.79</v>
      </c>
      <c r="AR6383">
        <v>4</v>
      </c>
      <c r="AS6383" t="s">
        <v>881</v>
      </c>
      <c r="AT6383" t="s">
        <v>52</v>
      </c>
      <c r="AU6383">
        <v>66</v>
      </c>
      <c r="AV6383">
        <v>6072</v>
      </c>
      <c r="AY6383" t="str">
        <f>IF(AND(Table1[[#This Row],[Contract]]="Month-to-Month", Table1[[#This Row],[Tenure in Months]]&lt;6, Table1[[#This Row],[Payment Method]]="Bank Withdrawal"), "High Risk", IF(OR(Table1[[#This Row],[Contract]]="Month-to-Month", Table1[[#This Row],[Tenure in Months]]&lt;12), "Medium Risk", "Low Risk"))</f>
        <v>Low Risk</v>
      </c>
    </row>
    <row r="6384" spans="1:51" x14ac:dyDescent="0.35">
      <c r="A6384" t="s">
        <v>7588</v>
      </c>
      <c r="B6384" t="s">
        <v>51</v>
      </c>
      <c r="C6384">
        <v>45</v>
      </c>
      <c r="D6384" t="s">
        <v>52</v>
      </c>
      <c r="E6384" t="s">
        <v>52</v>
      </c>
      <c r="F6384" t="s">
        <v>53</v>
      </c>
      <c r="G6384" t="s">
        <v>53</v>
      </c>
      <c r="H6384">
        <v>1</v>
      </c>
      <c r="I6384" t="s">
        <v>54</v>
      </c>
      <c r="J6384" t="s">
        <v>55</v>
      </c>
      <c r="K6384" t="s">
        <v>208</v>
      </c>
      <c r="L6384">
        <v>94933</v>
      </c>
      <c r="M6384">
        <v>38.010092</v>
      </c>
      <c r="N6384">
        <v>-122.689442</v>
      </c>
      <c r="O6384">
        <v>1025</v>
      </c>
      <c r="P6384" t="s">
        <v>57</v>
      </c>
      <c r="Q6384" t="s">
        <v>53</v>
      </c>
      <c r="R6384">
        <v>2</v>
      </c>
      <c r="S6384">
        <v>23</v>
      </c>
      <c r="T6384" t="s">
        <v>72</v>
      </c>
      <c r="U6384" t="s">
        <v>52</v>
      </c>
      <c r="V6384">
        <v>0</v>
      </c>
      <c r="W6384" t="s">
        <v>52</v>
      </c>
      <c r="X6384" t="s">
        <v>53</v>
      </c>
      <c r="Y6384" t="s">
        <v>59</v>
      </c>
      <c r="Z6384">
        <v>19</v>
      </c>
      <c r="AA6384" t="s">
        <v>52</v>
      </c>
      <c r="AB6384" t="s">
        <v>52</v>
      </c>
      <c r="AC6384" t="s">
        <v>52</v>
      </c>
      <c r="AD6384" t="s">
        <v>53</v>
      </c>
      <c r="AE6384" t="s">
        <v>52</v>
      </c>
      <c r="AF6384" t="s">
        <v>52</v>
      </c>
      <c r="AG6384" t="s">
        <v>52</v>
      </c>
      <c r="AH6384" t="s">
        <v>53</v>
      </c>
      <c r="AI6384" t="s">
        <v>60</v>
      </c>
      <c r="AJ6384" t="s">
        <v>53</v>
      </c>
      <c r="AK6384" t="s">
        <v>61</v>
      </c>
      <c r="AL6384">
        <v>30.35</v>
      </c>
      <c r="AM6384">
        <v>678.75</v>
      </c>
      <c r="AN6384">
        <v>0</v>
      </c>
      <c r="AO6384">
        <v>0</v>
      </c>
      <c r="AP6384">
        <v>0</v>
      </c>
      <c r="AQ6384">
        <v>678.75</v>
      </c>
      <c r="AR6384">
        <v>4</v>
      </c>
      <c r="AS6384" t="s">
        <v>881</v>
      </c>
      <c r="AT6384" t="s">
        <v>52</v>
      </c>
      <c r="AU6384">
        <v>62</v>
      </c>
      <c r="AV6384">
        <v>4960</v>
      </c>
      <c r="AY6384" t="str">
        <f>IF(AND(Table1[[#This Row],[Contract]]="Month-to-Month", Table1[[#This Row],[Tenure in Months]]&lt;6, Table1[[#This Row],[Payment Method]]="Bank Withdrawal"), "High Risk", IF(OR(Table1[[#This Row],[Contract]]="Month-to-Month", Table1[[#This Row],[Tenure in Months]]&lt;12), "Medium Risk", "Low Risk"))</f>
        <v>Medium Risk</v>
      </c>
    </row>
    <row r="6385" spans="1:51" x14ac:dyDescent="0.35">
      <c r="A6385" t="s">
        <v>7589</v>
      </c>
      <c r="B6385" t="s">
        <v>51</v>
      </c>
      <c r="C6385">
        <v>31</v>
      </c>
      <c r="D6385" t="s">
        <v>52</v>
      </c>
      <c r="E6385" t="s">
        <v>52</v>
      </c>
      <c r="F6385" t="s">
        <v>52</v>
      </c>
      <c r="G6385" t="s">
        <v>53</v>
      </c>
      <c r="H6385">
        <v>3</v>
      </c>
      <c r="I6385" t="s">
        <v>54</v>
      </c>
      <c r="J6385" t="s">
        <v>55</v>
      </c>
      <c r="K6385" t="s">
        <v>2533</v>
      </c>
      <c r="L6385">
        <v>94937</v>
      </c>
      <c r="M6385">
        <v>38.099322999999998</v>
      </c>
      <c r="N6385">
        <v>-122.945723</v>
      </c>
      <c r="O6385">
        <v>1004</v>
      </c>
      <c r="P6385" t="s">
        <v>57</v>
      </c>
      <c r="Q6385" t="s">
        <v>52</v>
      </c>
      <c r="R6385">
        <v>0</v>
      </c>
      <c r="S6385">
        <v>39</v>
      </c>
      <c r="T6385" t="s">
        <v>58</v>
      </c>
      <c r="U6385" t="s">
        <v>52</v>
      </c>
      <c r="V6385">
        <v>0</v>
      </c>
      <c r="W6385" t="s">
        <v>52</v>
      </c>
      <c r="X6385" t="s">
        <v>53</v>
      </c>
      <c r="Y6385" t="s">
        <v>59</v>
      </c>
      <c r="Z6385">
        <v>29</v>
      </c>
      <c r="AA6385" t="s">
        <v>52</v>
      </c>
      <c r="AB6385" t="s">
        <v>52</v>
      </c>
      <c r="AC6385" t="s">
        <v>53</v>
      </c>
      <c r="AD6385" t="s">
        <v>53</v>
      </c>
      <c r="AE6385" t="s">
        <v>53</v>
      </c>
      <c r="AF6385" t="s">
        <v>53</v>
      </c>
      <c r="AG6385" t="s">
        <v>53</v>
      </c>
      <c r="AH6385" t="s">
        <v>53</v>
      </c>
      <c r="AI6385" t="s">
        <v>124</v>
      </c>
      <c r="AJ6385" t="s">
        <v>52</v>
      </c>
      <c r="AK6385" t="s">
        <v>61</v>
      </c>
      <c r="AL6385">
        <v>54.85</v>
      </c>
      <c r="AM6385">
        <v>2191.6999999999998</v>
      </c>
      <c r="AN6385">
        <v>0</v>
      </c>
      <c r="AO6385">
        <v>0</v>
      </c>
      <c r="AP6385">
        <v>0</v>
      </c>
      <c r="AQ6385">
        <v>2191.6999999999998</v>
      </c>
      <c r="AR6385">
        <v>4</v>
      </c>
      <c r="AS6385" t="s">
        <v>881</v>
      </c>
      <c r="AT6385" t="s">
        <v>52</v>
      </c>
      <c r="AU6385">
        <v>72</v>
      </c>
      <c r="AV6385">
        <v>3884</v>
      </c>
      <c r="AY6385" t="str">
        <f>IF(AND(Table1[[#This Row],[Contract]]="Month-to-Month", Table1[[#This Row],[Tenure in Months]]&lt;6, Table1[[#This Row],[Payment Method]]="Bank Withdrawal"), "High Risk", IF(OR(Table1[[#This Row],[Contract]]="Month-to-Month", Table1[[#This Row],[Tenure in Months]]&lt;12), "Medium Risk", "Low Risk"))</f>
        <v>Low Risk</v>
      </c>
    </row>
    <row r="6386" spans="1:51" x14ac:dyDescent="0.35">
      <c r="A6386" t="s">
        <v>7590</v>
      </c>
      <c r="B6386" t="s">
        <v>51</v>
      </c>
      <c r="C6386">
        <v>35</v>
      </c>
      <c r="D6386" t="s">
        <v>52</v>
      </c>
      <c r="E6386" t="s">
        <v>52</v>
      </c>
      <c r="F6386" t="s">
        <v>53</v>
      </c>
      <c r="G6386" t="s">
        <v>53</v>
      </c>
      <c r="H6386">
        <v>3</v>
      </c>
      <c r="I6386" t="s">
        <v>54</v>
      </c>
      <c r="J6386" t="s">
        <v>55</v>
      </c>
      <c r="K6386" t="s">
        <v>4319</v>
      </c>
      <c r="L6386">
        <v>94938</v>
      </c>
      <c r="M6386">
        <v>38.021771999999999</v>
      </c>
      <c r="N6386">
        <v>-122.691744</v>
      </c>
      <c r="O6386">
        <v>821</v>
      </c>
      <c r="P6386" t="s">
        <v>57</v>
      </c>
      <c r="Q6386" t="s">
        <v>53</v>
      </c>
      <c r="R6386">
        <v>9</v>
      </c>
      <c r="S6386">
        <v>15</v>
      </c>
      <c r="T6386" t="s">
        <v>72</v>
      </c>
      <c r="U6386" t="s">
        <v>53</v>
      </c>
      <c r="V6386">
        <v>49.36</v>
      </c>
      <c r="W6386" t="s">
        <v>52</v>
      </c>
      <c r="X6386" t="s">
        <v>52</v>
      </c>
      <c r="Y6386" t="s">
        <v>58</v>
      </c>
      <c r="Z6386">
        <v>0</v>
      </c>
      <c r="AA6386" t="s">
        <v>52</v>
      </c>
      <c r="AB6386" t="s">
        <v>52</v>
      </c>
      <c r="AC6386" t="s">
        <v>52</v>
      </c>
      <c r="AD6386" t="s">
        <v>52</v>
      </c>
      <c r="AE6386" t="s">
        <v>52</v>
      </c>
      <c r="AF6386" t="s">
        <v>52</v>
      </c>
      <c r="AG6386" t="s">
        <v>52</v>
      </c>
      <c r="AH6386" t="s">
        <v>52</v>
      </c>
      <c r="AI6386" t="s">
        <v>124</v>
      </c>
      <c r="AJ6386" t="s">
        <v>53</v>
      </c>
      <c r="AK6386" t="s">
        <v>69</v>
      </c>
      <c r="AL6386">
        <v>19.5</v>
      </c>
      <c r="AM6386">
        <v>239.75</v>
      </c>
      <c r="AN6386">
        <v>0</v>
      </c>
      <c r="AO6386">
        <v>0</v>
      </c>
      <c r="AP6386">
        <v>740.4</v>
      </c>
      <c r="AQ6386">
        <v>980.15</v>
      </c>
      <c r="AR6386">
        <v>4</v>
      </c>
      <c r="AS6386" t="s">
        <v>881</v>
      </c>
      <c r="AT6386" t="s">
        <v>52</v>
      </c>
      <c r="AU6386">
        <v>59</v>
      </c>
      <c r="AV6386">
        <v>5471</v>
      </c>
      <c r="AY6386" t="str">
        <f>IF(AND(Table1[[#This Row],[Contract]]="Month-to-Month", Table1[[#This Row],[Tenure in Months]]&lt;6, Table1[[#This Row],[Payment Method]]="Bank Withdrawal"), "High Risk", IF(OR(Table1[[#This Row],[Contract]]="Month-to-Month", Table1[[#This Row],[Tenure in Months]]&lt;12), "Medium Risk", "Low Risk"))</f>
        <v>Low Risk</v>
      </c>
    </row>
    <row r="6387" spans="1:51" x14ac:dyDescent="0.35">
      <c r="A6387" t="s">
        <v>7591</v>
      </c>
      <c r="B6387" t="s">
        <v>51</v>
      </c>
      <c r="C6387">
        <v>58</v>
      </c>
      <c r="D6387" t="s">
        <v>52</v>
      </c>
      <c r="E6387" t="s">
        <v>52</v>
      </c>
      <c r="F6387" t="s">
        <v>53</v>
      </c>
      <c r="G6387" t="s">
        <v>53</v>
      </c>
      <c r="H6387">
        <v>3</v>
      </c>
      <c r="I6387" t="s">
        <v>54</v>
      </c>
      <c r="J6387" t="s">
        <v>55</v>
      </c>
      <c r="K6387" t="s">
        <v>2114</v>
      </c>
      <c r="L6387">
        <v>94940</v>
      </c>
      <c r="M6387">
        <v>38.129308000000002</v>
      </c>
      <c r="N6387">
        <v>-122.83481500000001</v>
      </c>
      <c r="O6387">
        <v>406</v>
      </c>
      <c r="P6387" t="s">
        <v>57</v>
      </c>
      <c r="Q6387" t="s">
        <v>53</v>
      </c>
      <c r="R6387">
        <v>1</v>
      </c>
      <c r="S6387">
        <v>24</v>
      </c>
      <c r="T6387" t="s">
        <v>58</v>
      </c>
      <c r="U6387" t="s">
        <v>53</v>
      </c>
      <c r="V6387">
        <v>7.37</v>
      </c>
      <c r="W6387" t="s">
        <v>53</v>
      </c>
      <c r="X6387" t="s">
        <v>52</v>
      </c>
      <c r="Y6387" t="s">
        <v>58</v>
      </c>
      <c r="Z6387">
        <v>0</v>
      </c>
      <c r="AA6387" t="s">
        <v>52</v>
      </c>
      <c r="AB6387" t="s">
        <v>52</v>
      </c>
      <c r="AC6387" t="s">
        <v>52</v>
      </c>
      <c r="AD6387" t="s">
        <v>52</v>
      </c>
      <c r="AE6387" t="s">
        <v>52</v>
      </c>
      <c r="AF6387" t="s">
        <v>52</v>
      </c>
      <c r="AG6387" t="s">
        <v>52</v>
      </c>
      <c r="AH6387" t="s">
        <v>52</v>
      </c>
      <c r="AI6387" t="s">
        <v>334</v>
      </c>
      <c r="AJ6387" t="s">
        <v>52</v>
      </c>
      <c r="AK6387" t="s">
        <v>69</v>
      </c>
      <c r="AL6387">
        <v>24.2</v>
      </c>
      <c r="AM6387">
        <v>609.04999999999995</v>
      </c>
      <c r="AN6387">
        <v>0</v>
      </c>
      <c r="AO6387">
        <v>0</v>
      </c>
      <c r="AP6387">
        <v>176.88</v>
      </c>
      <c r="AQ6387">
        <v>785.93</v>
      </c>
      <c r="AR6387">
        <v>5</v>
      </c>
      <c r="AS6387" t="s">
        <v>881</v>
      </c>
      <c r="AT6387" t="s">
        <v>52</v>
      </c>
      <c r="AU6387">
        <v>46</v>
      </c>
      <c r="AV6387">
        <v>5865</v>
      </c>
      <c r="AY6387" t="str">
        <f>IF(AND(Table1[[#This Row],[Contract]]="Month-to-Month", Table1[[#This Row],[Tenure in Months]]&lt;6, Table1[[#This Row],[Payment Method]]="Bank Withdrawal"), "High Risk", IF(OR(Table1[[#This Row],[Contract]]="Month-to-Month", Table1[[#This Row],[Tenure in Months]]&lt;12), "Medium Risk", "Low Risk"))</f>
        <v>Low Risk</v>
      </c>
    </row>
    <row r="6388" spans="1:51" x14ac:dyDescent="0.35">
      <c r="A6388" t="s">
        <v>7592</v>
      </c>
      <c r="B6388" t="s">
        <v>66</v>
      </c>
      <c r="C6388">
        <v>20</v>
      </c>
      <c r="D6388" t="s">
        <v>53</v>
      </c>
      <c r="E6388" t="s">
        <v>52</v>
      </c>
      <c r="F6388" t="s">
        <v>53</v>
      </c>
      <c r="G6388" t="s">
        <v>53</v>
      </c>
      <c r="H6388">
        <v>2</v>
      </c>
      <c r="I6388" t="s">
        <v>54</v>
      </c>
      <c r="J6388" t="s">
        <v>55</v>
      </c>
      <c r="K6388" t="s">
        <v>2536</v>
      </c>
      <c r="L6388">
        <v>94941</v>
      </c>
      <c r="M6388">
        <v>37.901370999999997</v>
      </c>
      <c r="N6388">
        <v>-122.572024</v>
      </c>
      <c r="O6388">
        <v>28727</v>
      </c>
      <c r="P6388" t="s">
        <v>57</v>
      </c>
      <c r="Q6388" t="s">
        <v>53</v>
      </c>
      <c r="R6388">
        <v>1</v>
      </c>
      <c r="S6388">
        <v>37</v>
      </c>
      <c r="T6388" t="s">
        <v>58</v>
      </c>
      <c r="U6388" t="s">
        <v>53</v>
      </c>
      <c r="V6388">
        <v>2.68</v>
      </c>
      <c r="W6388" t="s">
        <v>52</v>
      </c>
      <c r="X6388" t="s">
        <v>52</v>
      </c>
      <c r="Y6388" t="s">
        <v>58</v>
      </c>
      <c r="Z6388">
        <v>0</v>
      </c>
      <c r="AA6388" t="s">
        <v>52</v>
      </c>
      <c r="AB6388" t="s">
        <v>52</v>
      </c>
      <c r="AC6388" t="s">
        <v>52</v>
      </c>
      <c r="AD6388" t="s">
        <v>52</v>
      </c>
      <c r="AE6388" t="s">
        <v>52</v>
      </c>
      <c r="AF6388" t="s">
        <v>52</v>
      </c>
      <c r="AG6388" t="s">
        <v>52</v>
      </c>
      <c r="AH6388" t="s">
        <v>52</v>
      </c>
      <c r="AI6388" t="s">
        <v>60</v>
      </c>
      <c r="AJ6388" t="s">
        <v>52</v>
      </c>
      <c r="AK6388" t="s">
        <v>61</v>
      </c>
      <c r="AL6388">
        <v>19.350000000000001</v>
      </c>
      <c r="AM6388">
        <v>683.75</v>
      </c>
      <c r="AN6388">
        <v>0</v>
      </c>
      <c r="AO6388">
        <v>0</v>
      </c>
      <c r="AP6388">
        <v>99.16</v>
      </c>
      <c r="AQ6388">
        <v>782.91</v>
      </c>
      <c r="AR6388">
        <v>5</v>
      </c>
      <c r="AS6388" t="s">
        <v>881</v>
      </c>
      <c r="AT6388" t="s">
        <v>52</v>
      </c>
      <c r="AU6388">
        <v>31</v>
      </c>
      <c r="AV6388">
        <v>2360</v>
      </c>
      <c r="AY6388" t="str">
        <f>IF(AND(Table1[[#This Row],[Contract]]="Month-to-Month", Table1[[#This Row],[Tenure in Months]]&lt;6, Table1[[#This Row],[Payment Method]]="Bank Withdrawal"), "High Risk", IF(OR(Table1[[#This Row],[Contract]]="Month-to-Month", Table1[[#This Row],[Tenure in Months]]&lt;12), "Medium Risk", "Low Risk"))</f>
        <v>Medium Risk</v>
      </c>
    </row>
    <row r="6389" spans="1:51" x14ac:dyDescent="0.35">
      <c r="A6389" t="s">
        <v>7593</v>
      </c>
      <c r="B6389" t="s">
        <v>66</v>
      </c>
      <c r="C6389">
        <v>23</v>
      </c>
      <c r="D6389" t="s">
        <v>53</v>
      </c>
      <c r="E6389" t="s">
        <v>52</v>
      </c>
      <c r="F6389" t="s">
        <v>52</v>
      </c>
      <c r="G6389" t="s">
        <v>52</v>
      </c>
      <c r="H6389">
        <v>0</v>
      </c>
      <c r="I6389" t="s">
        <v>54</v>
      </c>
      <c r="J6389" t="s">
        <v>55</v>
      </c>
      <c r="K6389" t="s">
        <v>384</v>
      </c>
      <c r="L6389">
        <v>94947</v>
      </c>
      <c r="M6389">
        <v>38.112166000000002</v>
      </c>
      <c r="N6389">
        <v>-122.634384</v>
      </c>
      <c r="O6389">
        <v>24741</v>
      </c>
      <c r="P6389" t="s">
        <v>57</v>
      </c>
      <c r="Q6389" t="s">
        <v>52</v>
      </c>
      <c r="R6389">
        <v>0</v>
      </c>
      <c r="S6389">
        <v>54</v>
      </c>
      <c r="T6389" t="s">
        <v>58</v>
      </c>
      <c r="U6389" t="s">
        <v>53</v>
      </c>
      <c r="V6389">
        <v>48.97</v>
      </c>
      <c r="W6389" t="s">
        <v>52</v>
      </c>
      <c r="X6389" t="s">
        <v>53</v>
      </c>
      <c r="Y6389" t="s">
        <v>68</v>
      </c>
      <c r="Z6389">
        <v>42</v>
      </c>
      <c r="AA6389" t="s">
        <v>52</v>
      </c>
      <c r="AB6389" t="s">
        <v>52</v>
      </c>
      <c r="AC6389" t="s">
        <v>53</v>
      </c>
      <c r="AD6389" t="s">
        <v>52</v>
      </c>
      <c r="AE6389" t="s">
        <v>53</v>
      </c>
      <c r="AF6389" t="s">
        <v>53</v>
      </c>
      <c r="AG6389" t="s">
        <v>53</v>
      </c>
      <c r="AH6389" t="s">
        <v>52</v>
      </c>
      <c r="AI6389" t="s">
        <v>124</v>
      </c>
      <c r="AJ6389" t="s">
        <v>53</v>
      </c>
      <c r="AK6389" t="s">
        <v>69</v>
      </c>
      <c r="AL6389">
        <v>94.1</v>
      </c>
      <c r="AM6389">
        <v>5060.8999999999996</v>
      </c>
      <c r="AN6389">
        <v>0</v>
      </c>
      <c r="AO6389">
        <v>140</v>
      </c>
      <c r="AP6389">
        <v>2644.38</v>
      </c>
      <c r="AQ6389">
        <v>7845.28</v>
      </c>
      <c r="AR6389">
        <v>3</v>
      </c>
      <c r="AS6389" t="s">
        <v>881</v>
      </c>
      <c r="AT6389" t="s">
        <v>52</v>
      </c>
      <c r="AU6389">
        <v>70</v>
      </c>
      <c r="AV6389">
        <v>4084</v>
      </c>
      <c r="AY6389" t="str">
        <f>IF(AND(Table1[[#This Row],[Contract]]="Month-to-Month", Table1[[#This Row],[Tenure in Months]]&lt;6, Table1[[#This Row],[Payment Method]]="Bank Withdrawal"), "High Risk", IF(OR(Table1[[#This Row],[Contract]]="Month-to-Month", Table1[[#This Row],[Tenure in Months]]&lt;12), "Medium Risk", "Low Risk"))</f>
        <v>Low Risk</v>
      </c>
    </row>
    <row r="6390" spans="1:51" x14ac:dyDescent="0.35">
      <c r="A6390" t="s">
        <v>7594</v>
      </c>
      <c r="B6390" t="s">
        <v>66</v>
      </c>
      <c r="C6390">
        <v>20</v>
      </c>
      <c r="D6390" t="s">
        <v>53</v>
      </c>
      <c r="E6390" t="s">
        <v>52</v>
      </c>
      <c r="F6390" t="s">
        <v>52</v>
      </c>
      <c r="G6390" t="s">
        <v>52</v>
      </c>
      <c r="H6390">
        <v>0</v>
      </c>
      <c r="I6390" t="s">
        <v>54</v>
      </c>
      <c r="J6390" t="s">
        <v>55</v>
      </c>
      <c r="K6390" t="s">
        <v>384</v>
      </c>
      <c r="L6390">
        <v>94949</v>
      </c>
      <c r="M6390">
        <v>38.067203999999997</v>
      </c>
      <c r="N6390">
        <v>-122.52400400000001</v>
      </c>
      <c r="O6390">
        <v>13361</v>
      </c>
      <c r="P6390" t="s">
        <v>57</v>
      </c>
      <c r="Q6390" t="s">
        <v>52</v>
      </c>
      <c r="R6390">
        <v>0</v>
      </c>
      <c r="S6390">
        <v>3</v>
      </c>
      <c r="T6390" t="s">
        <v>58</v>
      </c>
      <c r="U6390" t="s">
        <v>53</v>
      </c>
      <c r="V6390">
        <v>10.1</v>
      </c>
      <c r="W6390" t="s">
        <v>52</v>
      </c>
      <c r="X6390" t="s">
        <v>53</v>
      </c>
      <c r="Y6390" t="s">
        <v>68</v>
      </c>
      <c r="Z6390">
        <v>73</v>
      </c>
      <c r="AA6390" t="s">
        <v>53</v>
      </c>
      <c r="AB6390" t="s">
        <v>52</v>
      </c>
      <c r="AC6390" t="s">
        <v>52</v>
      </c>
      <c r="AD6390" t="s">
        <v>52</v>
      </c>
      <c r="AE6390" t="s">
        <v>52</v>
      </c>
      <c r="AF6390" t="s">
        <v>52</v>
      </c>
      <c r="AG6390" t="s">
        <v>52</v>
      </c>
      <c r="AH6390" t="s">
        <v>53</v>
      </c>
      <c r="AI6390" t="s">
        <v>60</v>
      </c>
      <c r="AJ6390" t="s">
        <v>53</v>
      </c>
      <c r="AK6390" t="s">
        <v>61</v>
      </c>
      <c r="AL6390">
        <v>74.55</v>
      </c>
      <c r="AM6390">
        <v>233.65</v>
      </c>
      <c r="AN6390">
        <v>0</v>
      </c>
      <c r="AO6390">
        <v>0</v>
      </c>
      <c r="AP6390">
        <v>30.299999999999901</v>
      </c>
      <c r="AQ6390">
        <v>263.95</v>
      </c>
      <c r="AR6390">
        <v>3</v>
      </c>
      <c r="AS6390" t="s">
        <v>883</v>
      </c>
      <c r="AT6390" t="s">
        <v>52</v>
      </c>
      <c r="AU6390">
        <v>58</v>
      </c>
      <c r="AV6390">
        <v>5125</v>
      </c>
      <c r="AY6390" t="str">
        <f>IF(AND(Table1[[#This Row],[Contract]]="Month-to-Month", Table1[[#This Row],[Tenure in Months]]&lt;6, Table1[[#This Row],[Payment Method]]="Bank Withdrawal"), "High Risk", IF(OR(Table1[[#This Row],[Contract]]="Month-to-Month", Table1[[#This Row],[Tenure in Months]]&lt;12), "Medium Risk", "Low Risk"))</f>
        <v>High Risk</v>
      </c>
    </row>
    <row r="6391" spans="1:51" x14ac:dyDescent="0.35">
      <c r="A6391" t="s">
        <v>7595</v>
      </c>
      <c r="B6391" t="s">
        <v>51</v>
      </c>
      <c r="C6391">
        <v>23</v>
      </c>
      <c r="D6391" t="s">
        <v>53</v>
      </c>
      <c r="E6391" t="s">
        <v>52</v>
      </c>
      <c r="F6391" t="s">
        <v>52</v>
      </c>
      <c r="G6391" t="s">
        <v>52</v>
      </c>
      <c r="H6391">
        <v>0</v>
      </c>
      <c r="I6391" t="s">
        <v>54</v>
      </c>
      <c r="J6391" t="s">
        <v>55</v>
      </c>
      <c r="K6391" t="s">
        <v>1042</v>
      </c>
      <c r="L6391">
        <v>94951</v>
      </c>
      <c r="M6391">
        <v>38.325598999999997</v>
      </c>
      <c r="N6391">
        <v>-122.642352</v>
      </c>
      <c r="O6391">
        <v>3777</v>
      </c>
      <c r="P6391" t="s">
        <v>57</v>
      </c>
      <c r="Q6391" t="s">
        <v>52</v>
      </c>
      <c r="R6391">
        <v>0</v>
      </c>
      <c r="S6391">
        <v>5</v>
      </c>
      <c r="T6391" t="s">
        <v>58</v>
      </c>
      <c r="U6391" t="s">
        <v>53</v>
      </c>
      <c r="V6391">
        <v>26.86</v>
      </c>
      <c r="W6391" t="s">
        <v>52</v>
      </c>
      <c r="X6391" t="s">
        <v>53</v>
      </c>
      <c r="Y6391" t="s">
        <v>59</v>
      </c>
      <c r="Z6391">
        <v>71</v>
      </c>
      <c r="AA6391" t="s">
        <v>52</v>
      </c>
      <c r="AB6391" t="s">
        <v>52</v>
      </c>
      <c r="AC6391" t="s">
        <v>53</v>
      </c>
      <c r="AD6391" t="s">
        <v>53</v>
      </c>
      <c r="AE6391" t="s">
        <v>52</v>
      </c>
      <c r="AF6391" t="s">
        <v>52</v>
      </c>
      <c r="AG6391" t="s">
        <v>52</v>
      </c>
      <c r="AH6391" t="s">
        <v>53</v>
      </c>
      <c r="AI6391" t="s">
        <v>60</v>
      </c>
      <c r="AJ6391" t="s">
        <v>52</v>
      </c>
      <c r="AK6391" t="s">
        <v>61</v>
      </c>
      <c r="AL6391">
        <v>56.15</v>
      </c>
      <c r="AM6391">
        <v>291.45</v>
      </c>
      <c r="AN6391">
        <v>0</v>
      </c>
      <c r="AO6391">
        <v>0</v>
      </c>
      <c r="AP6391">
        <v>134.30000000000001</v>
      </c>
      <c r="AQ6391">
        <v>425.75</v>
      </c>
      <c r="AR6391">
        <v>4</v>
      </c>
      <c r="AS6391" t="s">
        <v>881</v>
      </c>
      <c r="AT6391" t="s">
        <v>52</v>
      </c>
      <c r="AU6391">
        <v>78</v>
      </c>
      <c r="AV6391">
        <v>5232</v>
      </c>
      <c r="AY6391" t="str">
        <f>IF(AND(Table1[[#This Row],[Contract]]="Month-to-Month", Table1[[#This Row],[Tenure in Months]]&lt;6, Table1[[#This Row],[Payment Method]]="Bank Withdrawal"), "High Risk", IF(OR(Table1[[#This Row],[Contract]]="Month-to-Month", Table1[[#This Row],[Tenure in Months]]&lt;12), "Medium Risk", "Low Risk"))</f>
        <v>High Risk</v>
      </c>
    </row>
    <row r="6392" spans="1:51" x14ac:dyDescent="0.35">
      <c r="A6392" t="s">
        <v>7596</v>
      </c>
      <c r="B6392" t="s">
        <v>51</v>
      </c>
      <c r="C6392">
        <v>21</v>
      </c>
      <c r="D6392" t="s">
        <v>53</v>
      </c>
      <c r="E6392" t="s">
        <v>52</v>
      </c>
      <c r="F6392" t="s">
        <v>52</v>
      </c>
      <c r="G6392" t="s">
        <v>52</v>
      </c>
      <c r="H6392">
        <v>0</v>
      </c>
      <c r="I6392" t="s">
        <v>54</v>
      </c>
      <c r="J6392" t="s">
        <v>55</v>
      </c>
      <c r="K6392" t="s">
        <v>1506</v>
      </c>
      <c r="L6392">
        <v>94952</v>
      </c>
      <c r="M6392">
        <v>38.237017999999999</v>
      </c>
      <c r="N6392">
        <v>-122.77872000000001</v>
      </c>
      <c r="O6392">
        <v>31930</v>
      </c>
      <c r="P6392" t="s">
        <v>57</v>
      </c>
      <c r="Q6392" t="s">
        <v>52</v>
      </c>
      <c r="R6392">
        <v>0</v>
      </c>
      <c r="S6392">
        <v>33</v>
      </c>
      <c r="T6392" t="s">
        <v>58</v>
      </c>
      <c r="U6392" t="s">
        <v>53</v>
      </c>
      <c r="V6392">
        <v>14.48</v>
      </c>
      <c r="W6392" t="s">
        <v>52</v>
      </c>
      <c r="X6392" t="s">
        <v>52</v>
      </c>
      <c r="Y6392" t="s">
        <v>58</v>
      </c>
      <c r="Z6392">
        <v>0</v>
      </c>
      <c r="AA6392" t="s">
        <v>52</v>
      </c>
      <c r="AB6392" t="s">
        <v>52</v>
      </c>
      <c r="AC6392" t="s">
        <v>52</v>
      </c>
      <c r="AD6392" t="s">
        <v>52</v>
      </c>
      <c r="AE6392" t="s">
        <v>52</v>
      </c>
      <c r="AF6392" t="s">
        <v>52</v>
      </c>
      <c r="AG6392" t="s">
        <v>52</v>
      </c>
      <c r="AH6392" t="s">
        <v>52</v>
      </c>
      <c r="AI6392" t="s">
        <v>334</v>
      </c>
      <c r="AJ6392" t="s">
        <v>52</v>
      </c>
      <c r="AK6392" t="s">
        <v>69</v>
      </c>
      <c r="AL6392">
        <v>20.350000000000001</v>
      </c>
      <c r="AM6392">
        <v>689.75</v>
      </c>
      <c r="AN6392">
        <v>0</v>
      </c>
      <c r="AO6392">
        <v>0</v>
      </c>
      <c r="AP6392">
        <v>477.84</v>
      </c>
      <c r="AQ6392">
        <v>1167.5899999999999</v>
      </c>
      <c r="AR6392">
        <v>3</v>
      </c>
      <c r="AS6392" t="s">
        <v>881</v>
      </c>
      <c r="AT6392" t="s">
        <v>52</v>
      </c>
      <c r="AU6392">
        <v>71</v>
      </c>
      <c r="AV6392">
        <v>2507</v>
      </c>
      <c r="AY6392" t="str">
        <f>IF(AND(Table1[[#This Row],[Contract]]="Month-to-Month", Table1[[#This Row],[Tenure in Months]]&lt;6, Table1[[#This Row],[Payment Method]]="Bank Withdrawal"), "High Risk", IF(OR(Table1[[#This Row],[Contract]]="Month-to-Month", Table1[[#This Row],[Tenure in Months]]&lt;12), "Medium Risk", "Low Risk"))</f>
        <v>Low Risk</v>
      </c>
    </row>
    <row r="6393" spans="1:51" x14ac:dyDescent="0.35">
      <c r="A6393" t="s">
        <v>7597</v>
      </c>
      <c r="B6393" t="s">
        <v>66</v>
      </c>
      <c r="C6393">
        <v>51</v>
      </c>
      <c r="D6393" t="s">
        <v>52</v>
      </c>
      <c r="E6393" t="s">
        <v>52</v>
      </c>
      <c r="F6393" t="s">
        <v>52</v>
      </c>
      <c r="G6393" t="s">
        <v>52</v>
      </c>
      <c r="H6393">
        <v>0</v>
      </c>
      <c r="I6393" t="s">
        <v>54</v>
      </c>
      <c r="J6393" t="s">
        <v>55</v>
      </c>
      <c r="K6393" t="s">
        <v>1506</v>
      </c>
      <c r="L6393">
        <v>94954</v>
      </c>
      <c r="M6393">
        <v>38.235021000000003</v>
      </c>
      <c r="N6393">
        <v>-122.557332</v>
      </c>
      <c r="O6393">
        <v>35419</v>
      </c>
      <c r="P6393" t="s">
        <v>57</v>
      </c>
      <c r="Q6393" t="s">
        <v>52</v>
      </c>
      <c r="R6393">
        <v>0</v>
      </c>
      <c r="S6393">
        <v>41</v>
      </c>
      <c r="T6393" t="s">
        <v>58</v>
      </c>
      <c r="U6393" t="s">
        <v>53</v>
      </c>
      <c r="V6393">
        <v>6.16</v>
      </c>
      <c r="W6393" t="s">
        <v>53</v>
      </c>
      <c r="X6393" t="s">
        <v>53</v>
      </c>
      <c r="Y6393" t="s">
        <v>59</v>
      </c>
      <c r="Z6393">
        <v>12</v>
      </c>
      <c r="AA6393" t="s">
        <v>52</v>
      </c>
      <c r="AB6393" t="s">
        <v>53</v>
      </c>
      <c r="AC6393" t="s">
        <v>53</v>
      </c>
      <c r="AD6393" t="s">
        <v>52</v>
      </c>
      <c r="AE6393" t="s">
        <v>53</v>
      </c>
      <c r="AF6393" t="s">
        <v>53</v>
      </c>
      <c r="AG6393" t="s">
        <v>53</v>
      </c>
      <c r="AH6393" t="s">
        <v>53</v>
      </c>
      <c r="AI6393" t="s">
        <v>124</v>
      </c>
      <c r="AJ6393" t="s">
        <v>53</v>
      </c>
      <c r="AK6393" t="s">
        <v>61</v>
      </c>
      <c r="AL6393">
        <v>80.55</v>
      </c>
      <c r="AM6393">
        <v>3263.9</v>
      </c>
      <c r="AN6393">
        <v>0</v>
      </c>
      <c r="AO6393">
        <v>0</v>
      </c>
      <c r="AP6393">
        <v>252.56</v>
      </c>
      <c r="AQ6393">
        <v>3516.46</v>
      </c>
      <c r="AR6393">
        <v>3</v>
      </c>
      <c r="AS6393" t="s">
        <v>881</v>
      </c>
      <c r="AT6393" t="s">
        <v>52</v>
      </c>
      <c r="AU6393">
        <v>29</v>
      </c>
      <c r="AV6393">
        <v>4176</v>
      </c>
      <c r="AY6393" t="str">
        <f>IF(AND(Table1[[#This Row],[Contract]]="Month-to-Month", Table1[[#This Row],[Tenure in Months]]&lt;6, Table1[[#This Row],[Payment Method]]="Bank Withdrawal"), "High Risk", IF(OR(Table1[[#This Row],[Contract]]="Month-to-Month", Table1[[#This Row],[Tenure in Months]]&lt;12), "Medium Risk", "Low Risk"))</f>
        <v>Low Risk</v>
      </c>
    </row>
    <row r="6394" spans="1:51" x14ac:dyDescent="0.35">
      <c r="A6394" t="s">
        <v>7598</v>
      </c>
      <c r="B6394" t="s">
        <v>66</v>
      </c>
      <c r="C6394">
        <v>52</v>
      </c>
      <c r="D6394" t="s">
        <v>52</v>
      </c>
      <c r="E6394" t="s">
        <v>52</v>
      </c>
      <c r="F6394" t="s">
        <v>53</v>
      </c>
      <c r="G6394" t="s">
        <v>53</v>
      </c>
      <c r="H6394">
        <v>1</v>
      </c>
      <c r="I6394" t="s">
        <v>54</v>
      </c>
      <c r="J6394" t="s">
        <v>55</v>
      </c>
      <c r="K6394" t="s">
        <v>584</v>
      </c>
      <c r="L6394">
        <v>94956</v>
      </c>
      <c r="M6394">
        <v>38.060263999999997</v>
      </c>
      <c r="N6394">
        <v>-122.830646</v>
      </c>
      <c r="O6394">
        <v>1885</v>
      </c>
      <c r="P6394" t="s">
        <v>57</v>
      </c>
      <c r="Q6394" t="s">
        <v>52</v>
      </c>
      <c r="R6394">
        <v>0</v>
      </c>
      <c r="S6394">
        <v>34</v>
      </c>
      <c r="T6394" t="s">
        <v>58</v>
      </c>
      <c r="U6394" t="s">
        <v>52</v>
      </c>
      <c r="V6394">
        <v>0</v>
      </c>
      <c r="W6394" t="s">
        <v>52</v>
      </c>
      <c r="X6394" t="s">
        <v>53</v>
      </c>
      <c r="Y6394" t="s">
        <v>59</v>
      </c>
      <c r="Z6394">
        <v>20</v>
      </c>
      <c r="AA6394" t="s">
        <v>53</v>
      </c>
      <c r="AB6394" t="s">
        <v>52</v>
      </c>
      <c r="AC6394" t="s">
        <v>53</v>
      </c>
      <c r="AD6394" t="s">
        <v>53</v>
      </c>
      <c r="AE6394" t="s">
        <v>53</v>
      </c>
      <c r="AF6394" t="s">
        <v>53</v>
      </c>
      <c r="AG6394" t="s">
        <v>53</v>
      </c>
      <c r="AH6394" t="s">
        <v>53</v>
      </c>
      <c r="AI6394" t="s">
        <v>124</v>
      </c>
      <c r="AJ6394" t="s">
        <v>52</v>
      </c>
      <c r="AK6394" t="s">
        <v>69</v>
      </c>
      <c r="AL6394">
        <v>61.25</v>
      </c>
      <c r="AM6394">
        <v>1993.2</v>
      </c>
      <c r="AN6394">
        <v>0</v>
      </c>
      <c r="AO6394">
        <v>0</v>
      </c>
      <c r="AP6394">
        <v>0</v>
      </c>
      <c r="AQ6394">
        <v>1993.2</v>
      </c>
      <c r="AR6394">
        <v>4</v>
      </c>
      <c r="AS6394" t="s">
        <v>881</v>
      </c>
      <c r="AT6394" t="s">
        <v>52</v>
      </c>
      <c r="AU6394">
        <v>37</v>
      </c>
      <c r="AV6394">
        <v>3607</v>
      </c>
      <c r="AY6394" t="str">
        <f>IF(AND(Table1[[#This Row],[Contract]]="Month-to-Month", Table1[[#This Row],[Tenure in Months]]&lt;6, Table1[[#This Row],[Payment Method]]="Bank Withdrawal"), "High Risk", IF(OR(Table1[[#This Row],[Contract]]="Month-to-Month", Table1[[#This Row],[Tenure in Months]]&lt;12), "Medium Risk", "Low Risk"))</f>
        <v>Low Risk</v>
      </c>
    </row>
    <row r="6395" spans="1:51" x14ac:dyDescent="0.35">
      <c r="A6395" t="s">
        <v>7599</v>
      </c>
      <c r="B6395" t="s">
        <v>66</v>
      </c>
      <c r="C6395">
        <v>59</v>
      </c>
      <c r="D6395" t="s">
        <v>52</v>
      </c>
      <c r="E6395" t="s">
        <v>52</v>
      </c>
      <c r="F6395" t="s">
        <v>53</v>
      </c>
      <c r="G6395" t="s">
        <v>53</v>
      </c>
      <c r="H6395">
        <v>1</v>
      </c>
      <c r="I6395" t="s">
        <v>54</v>
      </c>
      <c r="J6395" t="s">
        <v>55</v>
      </c>
      <c r="K6395" t="s">
        <v>2120</v>
      </c>
      <c r="L6395">
        <v>94960</v>
      </c>
      <c r="M6395">
        <v>37.992719999999998</v>
      </c>
      <c r="N6395">
        <v>-122.57502599999999</v>
      </c>
      <c r="O6395">
        <v>16849</v>
      </c>
      <c r="P6395" t="s">
        <v>57</v>
      </c>
      <c r="Q6395" t="s">
        <v>53</v>
      </c>
      <c r="R6395">
        <v>1</v>
      </c>
      <c r="S6395">
        <v>13</v>
      </c>
      <c r="T6395" t="s">
        <v>72</v>
      </c>
      <c r="U6395" t="s">
        <v>53</v>
      </c>
      <c r="V6395">
        <v>16.399999999999999</v>
      </c>
      <c r="W6395" t="s">
        <v>52</v>
      </c>
      <c r="X6395" t="s">
        <v>52</v>
      </c>
      <c r="Y6395" t="s">
        <v>58</v>
      </c>
      <c r="Z6395">
        <v>0</v>
      </c>
      <c r="AA6395" t="s">
        <v>52</v>
      </c>
      <c r="AB6395" t="s">
        <v>52</v>
      </c>
      <c r="AC6395" t="s">
        <v>52</v>
      </c>
      <c r="AD6395" t="s">
        <v>52</v>
      </c>
      <c r="AE6395" t="s">
        <v>52</v>
      </c>
      <c r="AF6395" t="s">
        <v>52</v>
      </c>
      <c r="AG6395" t="s">
        <v>52</v>
      </c>
      <c r="AH6395" t="s">
        <v>52</v>
      </c>
      <c r="AI6395" t="s">
        <v>60</v>
      </c>
      <c r="AJ6395" t="s">
        <v>53</v>
      </c>
      <c r="AK6395" t="s">
        <v>69</v>
      </c>
      <c r="AL6395">
        <v>20.45</v>
      </c>
      <c r="AM6395">
        <v>254.5</v>
      </c>
      <c r="AN6395">
        <v>0</v>
      </c>
      <c r="AO6395">
        <v>0</v>
      </c>
      <c r="AP6395">
        <v>213.2</v>
      </c>
      <c r="AQ6395">
        <v>467.7</v>
      </c>
      <c r="AR6395">
        <v>3</v>
      </c>
      <c r="AS6395" t="s">
        <v>881</v>
      </c>
      <c r="AT6395" t="s">
        <v>52</v>
      </c>
      <c r="AU6395">
        <v>25</v>
      </c>
      <c r="AV6395">
        <v>5417</v>
      </c>
      <c r="AY6395" t="str">
        <f>IF(AND(Table1[[#This Row],[Contract]]="Month-to-Month", Table1[[#This Row],[Tenure in Months]]&lt;6, Table1[[#This Row],[Payment Method]]="Bank Withdrawal"), "High Risk", IF(OR(Table1[[#This Row],[Contract]]="Month-to-Month", Table1[[#This Row],[Tenure in Months]]&lt;12), "Medium Risk", "Low Risk"))</f>
        <v>Medium Risk</v>
      </c>
    </row>
    <row r="6396" spans="1:51" x14ac:dyDescent="0.35">
      <c r="A6396" t="s">
        <v>7600</v>
      </c>
      <c r="B6396" t="s">
        <v>66</v>
      </c>
      <c r="C6396">
        <v>46</v>
      </c>
      <c r="D6396" t="s">
        <v>52</v>
      </c>
      <c r="E6396" t="s">
        <v>52</v>
      </c>
      <c r="F6396" t="s">
        <v>52</v>
      </c>
      <c r="G6396" t="s">
        <v>52</v>
      </c>
      <c r="H6396">
        <v>0</v>
      </c>
      <c r="I6396" t="s">
        <v>54</v>
      </c>
      <c r="J6396" t="s">
        <v>55</v>
      </c>
      <c r="K6396" t="s">
        <v>4326</v>
      </c>
      <c r="L6396">
        <v>94963</v>
      </c>
      <c r="M6396">
        <v>38.004739999999998</v>
      </c>
      <c r="N6396">
        <v>-122.66371700000001</v>
      </c>
      <c r="O6396">
        <v>548</v>
      </c>
      <c r="P6396" t="s">
        <v>57</v>
      </c>
      <c r="Q6396" t="s">
        <v>52</v>
      </c>
      <c r="R6396">
        <v>0</v>
      </c>
      <c r="S6396">
        <v>20</v>
      </c>
      <c r="T6396" t="s">
        <v>72</v>
      </c>
      <c r="U6396" t="s">
        <v>53</v>
      </c>
      <c r="V6396">
        <v>33.86</v>
      </c>
      <c r="W6396" t="s">
        <v>52</v>
      </c>
      <c r="X6396" t="s">
        <v>52</v>
      </c>
      <c r="Y6396" t="s">
        <v>58</v>
      </c>
      <c r="Z6396">
        <v>0</v>
      </c>
      <c r="AA6396" t="s">
        <v>52</v>
      </c>
      <c r="AB6396" t="s">
        <v>52</v>
      </c>
      <c r="AC6396" t="s">
        <v>52</v>
      </c>
      <c r="AD6396" t="s">
        <v>52</v>
      </c>
      <c r="AE6396" t="s">
        <v>52</v>
      </c>
      <c r="AF6396" t="s">
        <v>52</v>
      </c>
      <c r="AG6396" t="s">
        <v>52</v>
      </c>
      <c r="AH6396" t="s">
        <v>52</v>
      </c>
      <c r="AI6396" t="s">
        <v>60</v>
      </c>
      <c r="AJ6396" t="s">
        <v>53</v>
      </c>
      <c r="AK6396" t="s">
        <v>69</v>
      </c>
      <c r="AL6396">
        <v>18.899999999999999</v>
      </c>
      <c r="AM6396">
        <v>347.65</v>
      </c>
      <c r="AN6396">
        <v>0</v>
      </c>
      <c r="AO6396">
        <v>0</v>
      </c>
      <c r="AP6396">
        <v>677.2</v>
      </c>
      <c r="AQ6396">
        <v>1024.8499999999999</v>
      </c>
      <c r="AR6396">
        <v>5</v>
      </c>
      <c r="AS6396" t="s">
        <v>881</v>
      </c>
      <c r="AT6396" t="s">
        <v>52</v>
      </c>
      <c r="AU6396">
        <v>51</v>
      </c>
      <c r="AV6396">
        <v>4277</v>
      </c>
      <c r="AY6396" t="str">
        <f>IF(AND(Table1[[#This Row],[Contract]]="Month-to-Month", Table1[[#This Row],[Tenure in Months]]&lt;6, Table1[[#This Row],[Payment Method]]="Bank Withdrawal"), "High Risk", IF(OR(Table1[[#This Row],[Contract]]="Month-to-Month", Table1[[#This Row],[Tenure in Months]]&lt;12), "Medium Risk", "Low Risk"))</f>
        <v>Medium Risk</v>
      </c>
    </row>
    <row r="6397" spans="1:51" x14ac:dyDescent="0.35">
      <c r="A6397" t="s">
        <v>7601</v>
      </c>
      <c r="B6397" t="s">
        <v>66</v>
      </c>
      <c r="C6397">
        <v>58</v>
      </c>
      <c r="D6397" t="s">
        <v>52</v>
      </c>
      <c r="E6397" t="s">
        <v>52</v>
      </c>
      <c r="F6397" t="s">
        <v>52</v>
      </c>
      <c r="G6397" t="s">
        <v>53</v>
      </c>
      <c r="H6397">
        <v>3</v>
      </c>
      <c r="I6397" t="s">
        <v>54</v>
      </c>
      <c r="J6397" t="s">
        <v>55</v>
      </c>
      <c r="K6397" t="s">
        <v>386</v>
      </c>
      <c r="L6397">
        <v>94970</v>
      </c>
      <c r="M6397">
        <v>37.921137000000002</v>
      </c>
      <c r="N6397">
        <v>-122.657562</v>
      </c>
      <c r="O6397">
        <v>781</v>
      </c>
      <c r="P6397" t="s">
        <v>57</v>
      </c>
      <c r="Q6397" t="s">
        <v>52</v>
      </c>
      <c r="R6397">
        <v>0</v>
      </c>
      <c r="S6397">
        <v>41</v>
      </c>
      <c r="T6397" t="s">
        <v>58</v>
      </c>
      <c r="U6397" t="s">
        <v>53</v>
      </c>
      <c r="V6397">
        <v>38.94</v>
      </c>
      <c r="W6397" t="s">
        <v>52</v>
      </c>
      <c r="X6397" t="s">
        <v>53</v>
      </c>
      <c r="Y6397" t="s">
        <v>59</v>
      </c>
      <c r="Z6397">
        <v>28</v>
      </c>
      <c r="AA6397" t="s">
        <v>52</v>
      </c>
      <c r="AB6397" t="s">
        <v>52</v>
      </c>
      <c r="AC6397" t="s">
        <v>52</v>
      </c>
      <c r="AD6397" t="s">
        <v>52</v>
      </c>
      <c r="AE6397" t="s">
        <v>52</v>
      </c>
      <c r="AF6397" t="s">
        <v>52</v>
      </c>
      <c r="AG6397" t="s">
        <v>52</v>
      </c>
      <c r="AH6397" t="s">
        <v>53</v>
      </c>
      <c r="AI6397" t="s">
        <v>60</v>
      </c>
      <c r="AJ6397" t="s">
        <v>52</v>
      </c>
      <c r="AK6397" t="s">
        <v>61</v>
      </c>
      <c r="AL6397">
        <v>45.2</v>
      </c>
      <c r="AM6397">
        <v>1841.9</v>
      </c>
      <c r="AN6397">
        <v>0</v>
      </c>
      <c r="AO6397">
        <v>0</v>
      </c>
      <c r="AP6397">
        <v>1596.54</v>
      </c>
      <c r="AQ6397">
        <v>3438.44</v>
      </c>
      <c r="AR6397">
        <v>5</v>
      </c>
      <c r="AS6397" t="s">
        <v>881</v>
      </c>
      <c r="AT6397" t="s">
        <v>52</v>
      </c>
      <c r="AU6397">
        <v>42</v>
      </c>
      <c r="AV6397">
        <v>4418</v>
      </c>
      <c r="AY6397" t="str">
        <f>IF(AND(Table1[[#This Row],[Contract]]="Month-to-Month", Table1[[#This Row],[Tenure in Months]]&lt;6, Table1[[#This Row],[Payment Method]]="Bank Withdrawal"), "High Risk", IF(OR(Table1[[#This Row],[Contract]]="Month-to-Month", Table1[[#This Row],[Tenure in Months]]&lt;12), "Medium Risk", "Low Risk"))</f>
        <v>Medium Risk</v>
      </c>
    </row>
    <row r="6398" spans="1:51" x14ac:dyDescent="0.35">
      <c r="A6398" t="s">
        <v>7602</v>
      </c>
      <c r="B6398" t="s">
        <v>66</v>
      </c>
      <c r="C6398">
        <v>42</v>
      </c>
      <c r="D6398" t="s">
        <v>52</v>
      </c>
      <c r="E6398" t="s">
        <v>52</v>
      </c>
      <c r="F6398" t="s">
        <v>52</v>
      </c>
      <c r="G6398" t="s">
        <v>52</v>
      </c>
      <c r="H6398">
        <v>0</v>
      </c>
      <c r="I6398" t="s">
        <v>54</v>
      </c>
      <c r="J6398" t="s">
        <v>55</v>
      </c>
      <c r="K6398" t="s">
        <v>2124</v>
      </c>
      <c r="L6398">
        <v>94971</v>
      </c>
      <c r="M6398">
        <v>38.240769</v>
      </c>
      <c r="N6398">
        <v>-122.90104100000001</v>
      </c>
      <c r="O6398">
        <v>384</v>
      </c>
      <c r="P6398" t="s">
        <v>57</v>
      </c>
      <c r="Q6398" t="s">
        <v>52</v>
      </c>
      <c r="R6398">
        <v>0</v>
      </c>
      <c r="S6398">
        <v>13</v>
      </c>
      <c r="T6398" t="s">
        <v>72</v>
      </c>
      <c r="U6398" t="s">
        <v>53</v>
      </c>
      <c r="V6398">
        <v>46.3</v>
      </c>
      <c r="W6398" t="s">
        <v>52</v>
      </c>
      <c r="X6398" t="s">
        <v>52</v>
      </c>
      <c r="Y6398" t="s">
        <v>58</v>
      </c>
      <c r="Z6398">
        <v>0</v>
      </c>
      <c r="AA6398" t="s">
        <v>52</v>
      </c>
      <c r="AB6398" t="s">
        <v>52</v>
      </c>
      <c r="AC6398" t="s">
        <v>52</v>
      </c>
      <c r="AD6398" t="s">
        <v>52</v>
      </c>
      <c r="AE6398" t="s">
        <v>52</v>
      </c>
      <c r="AF6398" t="s">
        <v>52</v>
      </c>
      <c r="AG6398" t="s">
        <v>52</v>
      </c>
      <c r="AH6398" t="s">
        <v>52</v>
      </c>
      <c r="AI6398" t="s">
        <v>60</v>
      </c>
      <c r="AJ6398" t="s">
        <v>52</v>
      </c>
      <c r="AK6398" t="s">
        <v>69</v>
      </c>
      <c r="AL6398">
        <v>19.45</v>
      </c>
      <c r="AM6398">
        <v>232.1</v>
      </c>
      <c r="AN6398">
        <v>0</v>
      </c>
      <c r="AO6398">
        <v>0</v>
      </c>
      <c r="AP6398">
        <v>601.9</v>
      </c>
      <c r="AQ6398">
        <v>834</v>
      </c>
      <c r="AR6398">
        <v>5</v>
      </c>
      <c r="AS6398" t="s">
        <v>881</v>
      </c>
      <c r="AT6398" t="s">
        <v>52</v>
      </c>
      <c r="AU6398">
        <v>54</v>
      </c>
      <c r="AV6398">
        <v>2783</v>
      </c>
      <c r="AY6398" t="str">
        <f>IF(AND(Table1[[#This Row],[Contract]]="Month-to-Month", Table1[[#This Row],[Tenure in Months]]&lt;6, Table1[[#This Row],[Payment Method]]="Bank Withdrawal"), "High Risk", IF(OR(Table1[[#This Row],[Contract]]="Month-to-Month", Table1[[#This Row],[Tenure in Months]]&lt;12), "Medium Risk", "Low Risk"))</f>
        <v>Medium Risk</v>
      </c>
    </row>
    <row r="6399" spans="1:51" x14ac:dyDescent="0.35">
      <c r="A6399" t="s">
        <v>7603</v>
      </c>
      <c r="B6399" t="s">
        <v>51</v>
      </c>
      <c r="C6399">
        <v>38</v>
      </c>
      <c r="D6399" t="s">
        <v>52</v>
      </c>
      <c r="E6399" t="s">
        <v>52</v>
      </c>
      <c r="F6399" t="s">
        <v>53</v>
      </c>
      <c r="G6399" t="s">
        <v>53</v>
      </c>
      <c r="H6399">
        <v>3</v>
      </c>
      <c r="I6399" t="s">
        <v>54</v>
      </c>
      <c r="J6399" t="s">
        <v>55</v>
      </c>
      <c r="K6399" t="s">
        <v>2126</v>
      </c>
      <c r="L6399">
        <v>94972</v>
      </c>
      <c r="M6399">
        <v>38.339995999999999</v>
      </c>
      <c r="N6399">
        <v>-122.935056</v>
      </c>
      <c r="O6399">
        <v>66</v>
      </c>
      <c r="P6399" t="s">
        <v>57</v>
      </c>
      <c r="Q6399" t="s">
        <v>53</v>
      </c>
      <c r="R6399">
        <v>1</v>
      </c>
      <c r="S6399">
        <v>35</v>
      </c>
      <c r="T6399" t="s">
        <v>58</v>
      </c>
      <c r="U6399" t="s">
        <v>53</v>
      </c>
      <c r="V6399">
        <v>13.67</v>
      </c>
      <c r="W6399" t="s">
        <v>53</v>
      </c>
      <c r="X6399" t="s">
        <v>52</v>
      </c>
      <c r="Y6399" t="s">
        <v>58</v>
      </c>
      <c r="Z6399">
        <v>0</v>
      </c>
      <c r="AA6399" t="s">
        <v>52</v>
      </c>
      <c r="AB6399" t="s">
        <v>52</v>
      </c>
      <c r="AC6399" t="s">
        <v>52</v>
      </c>
      <c r="AD6399" t="s">
        <v>52</v>
      </c>
      <c r="AE6399" t="s">
        <v>52</v>
      </c>
      <c r="AF6399" t="s">
        <v>52</v>
      </c>
      <c r="AG6399" t="s">
        <v>52</v>
      </c>
      <c r="AH6399" t="s">
        <v>52</v>
      </c>
      <c r="AI6399" t="s">
        <v>334</v>
      </c>
      <c r="AJ6399" t="s">
        <v>52</v>
      </c>
      <c r="AK6399" t="s">
        <v>61</v>
      </c>
      <c r="AL6399">
        <v>25.45</v>
      </c>
      <c r="AM6399">
        <v>809.25</v>
      </c>
      <c r="AN6399">
        <v>0</v>
      </c>
      <c r="AO6399">
        <v>0</v>
      </c>
      <c r="AP6399">
        <v>478.45</v>
      </c>
      <c r="AQ6399">
        <v>1287.7</v>
      </c>
      <c r="AR6399">
        <v>4</v>
      </c>
      <c r="AS6399" t="s">
        <v>881</v>
      </c>
      <c r="AT6399" t="s">
        <v>52</v>
      </c>
      <c r="AU6399">
        <v>36</v>
      </c>
      <c r="AV6399">
        <v>4873</v>
      </c>
      <c r="AY6399" t="str">
        <f>IF(AND(Table1[[#This Row],[Contract]]="Month-to-Month", Table1[[#This Row],[Tenure in Months]]&lt;6, Table1[[#This Row],[Payment Method]]="Bank Withdrawal"), "High Risk", IF(OR(Table1[[#This Row],[Contract]]="Month-to-Month", Table1[[#This Row],[Tenure in Months]]&lt;12), "Medium Risk", "Low Risk"))</f>
        <v>Low Risk</v>
      </c>
    </row>
    <row r="6400" spans="1:51" x14ac:dyDescent="0.35">
      <c r="A6400" t="s">
        <v>7604</v>
      </c>
      <c r="B6400" t="s">
        <v>51</v>
      </c>
      <c r="C6400">
        <v>25</v>
      </c>
      <c r="D6400" t="s">
        <v>53</v>
      </c>
      <c r="E6400" t="s">
        <v>52</v>
      </c>
      <c r="F6400" t="s">
        <v>52</v>
      </c>
      <c r="G6400" t="s">
        <v>52</v>
      </c>
      <c r="H6400">
        <v>0</v>
      </c>
      <c r="I6400" t="s">
        <v>54</v>
      </c>
      <c r="J6400" t="s">
        <v>55</v>
      </c>
      <c r="K6400" t="s">
        <v>2128</v>
      </c>
      <c r="L6400">
        <v>95002</v>
      </c>
      <c r="M6400">
        <v>37.449536999999999</v>
      </c>
      <c r="N6400">
        <v>-121.99481299999999</v>
      </c>
      <c r="O6400">
        <v>2147</v>
      </c>
      <c r="P6400" t="s">
        <v>57</v>
      </c>
      <c r="Q6400" t="s">
        <v>52</v>
      </c>
      <c r="R6400">
        <v>0</v>
      </c>
      <c r="S6400">
        <v>4</v>
      </c>
      <c r="T6400" t="s">
        <v>58</v>
      </c>
      <c r="U6400" t="s">
        <v>53</v>
      </c>
      <c r="V6400">
        <v>11.5</v>
      </c>
      <c r="W6400" t="s">
        <v>52</v>
      </c>
      <c r="X6400" t="s">
        <v>53</v>
      </c>
      <c r="Y6400" t="s">
        <v>68</v>
      </c>
      <c r="Z6400">
        <v>41</v>
      </c>
      <c r="AA6400" t="s">
        <v>53</v>
      </c>
      <c r="AB6400" t="s">
        <v>53</v>
      </c>
      <c r="AC6400" t="s">
        <v>52</v>
      </c>
      <c r="AD6400" t="s">
        <v>53</v>
      </c>
      <c r="AE6400" t="s">
        <v>52</v>
      </c>
      <c r="AF6400" t="s">
        <v>53</v>
      </c>
      <c r="AG6400" t="s">
        <v>53</v>
      </c>
      <c r="AH6400" t="s">
        <v>53</v>
      </c>
      <c r="AI6400" t="s">
        <v>60</v>
      </c>
      <c r="AJ6400" t="s">
        <v>53</v>
      </c>
      <c r="AK6400" t="s">
        <v>69</v>
      </c>
      <c r="AL6400">
        <v>94.9</v>
      </c>
      <c r="AM6400">
        <v>360.55</v>
      </c>
      <c r="AN6400">
        <v>0</v>
      </c>
      <c r="AO6400">
        <v>0</v>
      </c>
      <c r="AP6400">
        <v>46</v>
      </c>
      <c r="AQ6400">
        <v>406.55</v>
      </c>
      <c r="AR6400">
        <v>4</v>
      </c>
      <c r="AS6400" t="s">
        <v>881</v>
      </c>
      <c r="AT6400" t="s">
        <v>52</v>
      </c>
      <c r="AU6400">
        <v>22</v>
      </c>
      <c r="AV6400">
        <v>3094</v>
      </c>
      <c r="AY6400" t="str">
        <f>IF(AND(Table1[[#This Row],[Contract]]="Month-to-Month", Table1[[#This Row],[Tenure in Months]]&lt;6, Table1[[#This Row],[Payment Method]]="Bank Withdrawal"), "High Risk", IF(OR(Table1[[#This Row],[Contract]]="Month-to-Month", Table1[[#This Row],[Tenure in Months]]&lt;12), "Medium Risk", "Low Risk"))</f>
        <v>Medium Risk</v>
      </c>
    </row>
    <row r="6401" spans="1:51" x14ac:dyDescent="0.35">
      <c r="A6401" t="s">
        <v>7605</v>
      </c>
      <c r="B6401" t="s">
        <v>66</v>
      </c>
      <c r="C6401">
        <v>41</v>
      </c>
      <c r="D6401" t="s">
        <v>52</v>
      </c>
      <c r="E6401" t="s">
        <v>52</v>
      </c>
      <c r="F6401" t="s">
        <v>52</v>
      </c>
      <c r="G6401" t="s">
        <v>52</v>
      </c>
      <c r="H6401">
        <v>0</v>
      </c>
      <c r="I6401" t="s">
        <v>54</v>
      </c>
      <c r="J6401" t="s">
        <v>55</v>
      </c>
      <c r="K6401" t="s">
        <v>1045</v>
      </c>
      <c r="L6401">
        <v>95007</v>
      </c>
      <c r="M6401">
        <v>37.106901999999998</v>
      </c>
      <c r="N6401">
        <v>-122.10000599999999</v>
      </c>
      <c r="O6401">
        <v>1007</v>
      </c>
      <c r="P6401" t="s">
        <v>57</v>
      </c>
      <c r="Q6401" t="s">
        <v>52</v>
      </c>
      <c r="R6401">
        <v>0</v>
      </c>
      <c r="S6401">
        <v>7</v>
      </c>
      <c r="T6401" t="s">
        <v>58</v>
      </c>
      <c r="U6401" t="s">
        <v>53</v>
      </c>
      <c r="V6401">
        <v>39.590000000000003</v>
      </c>
      <c r="W6401" t="s">
        <v>52</v>
      </c>
      <c r="X6401" t="s">
        <v>52</v>
      </c>
      <c r="Y6401" t="s">
        <v>58</v>
      </c>
      <c r="Z6401">
        <v>0</v>
      </c>
      <c r="AA6401" t="s">
        <v>52</v>
      </c>
      <c r="AB6401" t="s">
        <v>52</v>
      </c>
      <c r="AC6401" t="s">
        <v>52</v>
      </c>
      <c r="AD6401" t="s">
        <v>52</v>
      </c>
      <c r="AE6401" t="s">
        <v>52</v>
      </c>
      <c r="AF6401" t="s">
        <v>52</v>
      </c>
      <c r="AG6401" t="s">
        <v>52</v>
      </c>
      <c r="AH6401" t="s">
        <v>52</v>
      </c>
      <c r="AI6401" t="s">
        <v>124</v>
      </c>
      <c r="AJ6401" t="s">
        <v>52</v>
      </c>
      <c r="AK6401" t="s">
        <v>69</v>
      </c>
      <c r="AL6401">
        <v>20.25</v>
      </c>
      <c r="AM6401">
        <v>129.15</v>
      </c>
      <c r="AN6401">
        <v>0</v>
      </c>
      <c r="AO6401">
        <v>0</v>
      </c>
      <c r="AP6401">
        <v>277.13</v>
      </c>
      <c r="AQ6401">
        <v>406.28</v>
      </c>
      <c r="AR6401">
        <v>5</v>
      </c>
      <c r="AS6401" t="s">
        <v>881</v>
      </c>
      <c r="AT6401" t="s">
        <v>52</v>
      </c>
      <c r="AU6401">
        <v>54</v>
      </c>
      <c r="AV6401">
        <v>4208</v>
      </c>
      <c r="AY6401" t="str">
        <f>IF(AND(Table1[[#This Row],[Contract]]="Month-to-Month", Table1[[#This Row],[Tenure in Months]]&lt;6, Table1[[#This Row],[Payment Method]]="Bank Withdrawal"), "High Risk", IF(OR(Table1[[#This Row],[Contract]]="Month-to-Month", Table1[[#This Row],[Tenure in Months]]&lt;12), "Medium Risk", "Low Risk"))</f>
        <v>Medium Risk</v>
      </c>
    </row>
    <row r="6402" spans="1:51" x14ac:dyDescent="0.35">
      <c r="A6402" t="s">
        <v>7606</v>
      </c>
      <c r="B6402" t="s">
        <v>66</v>
      </c>
      <c r="C6402">
        <v>43</v>
      </c>
      <c r="D6402" t="s">
        <v>52</v>
      </c>
      <c r="E6402" t="s">
        <v>52</v>
      </c>
      <c r="F6402" t="s">
        <v>53</v>
      </c>
      <c r="G6402" t="s">
        <v>52</v>
      </c>
      <c r="H6402">
        <v>0</v>
      </c>
      <c r="I6402" t="s">
        <v>54</v>
      </c>
      <c r="J6402" t="s">
        <v>55</v>
      </c>
      <c r="K6402" t="s">
        <v>2919</v>
      </c>
      <c r="L6402">
        <v>95010</v>
      </c>
      <c r="M6402">
        <v>36.977024999999998</v>
      </c>
      <c r="N6402">
        <v>-121.95286400000001</v>
      </c>
      <c r="O6402">
        <v>9673</v>
      </c>
      <c r="P6402" t="s">
        <v>57</v>
      </c>
      <c r="Q6402" t="s">
        <v>53</v>
      </c>
      <c r="R6402">
        <v>1</v>
      </c>
      <c r="S6402">
        <v>53</v>
      </c>
      <c r="T6402" t="s">
        <v>58</v>
      </c>
      <c r="U6402" t="s">
        <v>53</v>
      </c>
      <c r="V6402">
        <v>6.68</v>
      </c>
      <c r="W6402" t="s">
        <v>52</v>
      </c>
      <c r="X6402" t="s">
        <v>53</v>
      </c>
      <c r="Y6402" t="s">
        <v>68</v>
      </c>
      <c r="Z6402">
        <v>25</v>
      </c>
      <c r="AA6402" t="s">
        <v>53</v>
      </c>
      <c r="AB6402" t="s">
        <v>53</v>
      </c>
      <c r="AC6402" t="s">
        <v>53</v>
      </c>
      <c r="AD6402" t="s">
        <v>53</v>
      </c>
      <c r="AE6402" t="s">
        <v>53</v>
      </c>
      <c r="AF6402" t="s">
        <v>53</v>
      </c>
      <c r="AG6402" t="s">
        <v>53</v>
      </c>
      <c r="AH6402" t="s">
        <v>53</v>
      </c>
      <c r="AI6402" t="s">
        <v>124</v>
      </c>
      <c r="AJ6402" t="s">
        <v>52</v>
      </c>
      <c r="AK6402" t="s">
        <v>61</v>
      </c>
      <c r="AL6402">
        <v>110.5</v>
      </c>
      <c r="AM6402">
        <v>5835.5</v>
      </c>
      <c r="AN6402">
        <v>0</v>
      </c>
      <c r="AO6402">
        <v>0</v>
      </c>
      <c r="AP6402">
        <v>354.039999999999</v>
      </c>
      <c r="AQ6402">
        <v>6189.54</v>
      </c>
      <c r="AR6402">
        <v>3</v>
      </c>
      <c r="AS6402" t="s">
        <v>881</v>
      </c>
      <c r="AT6402" t="s">
        <v>52</v>
      </c>
      <c r="AU6402">
        <v>59</v>
      </c>
      <c r="AV6402">
        <v>4135</v>
      </c>
      <c r="AY6402" t="str">
        <f>IF(AND(Table1[[#This Row],[Contract]]="Month-to-Month", Table1[[#This Row],[Tenure in Months]]&lt;6, Table1[[#This Row],[Payment Method]]="Bank Withdrawal"), "High Risk", IF(OR(Table1[[#This Row],[Contract]]="Month-to-Month", Table1[[#This Row],[Tenure in Months]]&lt;12), "Medium Risk", "Low Risk"))</f>
        <v>Low Risk</v>
      </c>
    </row>
    <row r="6403" spans="1:51" x14ac:dyDescent="0.35">
      <c r="A6403" t="s">
        <v>7607</v>
      </c>
      <c r="B6403" t="s">
        <v>66</v>
      </c>
      <c r="C6403">
        <v>33</v>
      </c>
      <c r="D6403" t="s">
        <v>52</v>
      </c>
      <c r="E6403" t="s">
        <v>52</v>
      </c>
      <c r="F6403" t="s">
        <v>52</v>
      </c>
      <c r="G6403" t="s">
        <v>52</v>
      </c>
      <c r="H6403">
        <v>0</v>
      </c>
      <c r="I6403" t="s">
        <v>54</v>
      </c>
      <c r="J6403" t="s">
        <v>55</v>
      </c>
      <c r="K6403" t="s">
        <v>210</v>
      </c>
      <c r="L6403">
        <v>95019</v>
      </c>
      <c r="M6403">
        <v>36.936228</v>
      </c>
      <c r="N6403">
        <v>-121.78555900000001</v>
      </c>
      <c r="O6403">
        <v>4753</v>
      </c>
      <c r="P6403" t="s">
        <v>57</v>
      </c>
      <c r="Q6403" t="s">
        <v>52</v>
      </c>
      <c r="R6403">
        <v>0</v>
      </c>
      <c r="S6403">
        <v>5</v>
      </c>
      <c r="T6403" t="s">
        <v>58</v>
      </c>
      <c r="U6403" t="s">
        <v>53</v>
      </c>
      <c r="V6403">
        <v>34.799999999999997</v>
      </c>
      <c r="W6403" t="s">
        <v>52</v>
      </c>
      <c r="X6403" t="s">
        <v>52</v>
      </c>
      <c r="Y6403" t="s">
        <v>58</v>
      </c>
      <c r="Z6403">
        <v>0</v>
      </c>
      <c r="AA6403" t="s">
        <v>52</v>
      </c>
      <c r="AB6403" t="s">
        <v>52</v>
      </c>
      <c r="AC6403" t="s">
        <v>52</v>
      </c>
      <c r="AD6403" t="s">
        <v>52</v>
      </c>
      <c r="AE6403" t="s">
        <v>52</v>
      </c>
      <c r="AF6403" t="s">
        <v>52</v>
      </c>
      <c r="AG6403" t="s">
        <v>52</v>
      </c>
      <c r="AH6403" t="s">
        <v>52</v>
      </c>
      <c r="AI6403" t="s">
        <v>60</v>
      </c>
      <c r="AJ6403" t="s">
        <v>52</v>
      </c>
      <c r="AK6403" t="s">
        <v>69</v>
      </c>
      <c r="AL6403">
        <v>19.95</v>
      </c>
      <c r="AM6403">
        <v>109.6</v>
      </c>
      <c r="AN6403">
        <v>0</v>
      </c>
      <c r="AO6403">
        <v>0</v>
      </c>
      <c r="AP6403">
        <v>174</v>
      </c>
      <c r="AQ6403">
        <v>283.60000000000002</v>
      </c>
      <c r="AR6403">
        <v>3</v>
      </c>
      <c r="AS6403" t="s">
        <v>881</v>
      </c>
      <c r="AT6403" t="s">
        <v>52</v>
      </c>
      <c r="AU6403">
        <v>67</v>
      </c>
      <c r="AV6403">
        <v>5252</v>
      </c>
      <c r="AY6403" t="str">
        <f>IF(AND(Table1[[#This Row],[Contract]]="Month-to-Month", Table1[[#This Row],[Tenure in Months]]&lt;6, Table1[[#This Row],[Payment Method]]="Bank Withdrawal"), "High Risk", IF(OR(Table1[[#This Row],[Contract]]="Month-to-Month", Table1[[#This Row],[Tenure in Months]]&lt;12), "Medium Risk", "Low Risk"))</f>
        <v>Medium Risk</v>
      </c>
    </row>
    <row r="6404" spans="1:51" x14ac:dyDescent="0.35">
      <c r="A6404" t="s">
        <v>7608</v>
      </c>
      <c r="B6404" t="s">
        <v>66</v>
      </c>
      <c r="C6404">
        <v>43</v>
      </c>
      <c r="D6404" t="s">
        <v>52</v>
      </c>
      <c r="E6404" t="s">
        <v>52</v>
      </c>
      <c r="F6404" t="s">
        <v>52</v>
      </c>
      <c r="G6404" t="s">
        <v>53</v>
      </c>
      <c r="H6404">
        <v>1</v>
      </c>
      <c r="I6404" t="s">
        <v>54</v>
      </c>
      <c r="J6404" t="s">
        <v>55</v>
      </c>
      <c r="K6404" t="s">
        <v>214</v>
      </c>
      <c r="L6404">
        <v>95030</v>
      </c>
      <c r="M6404">
        <v>37.222842</v>
      </c>
      <c r="N6404">
        <v>-121.988727</v>
      </c>
      <c r="O6404">
        <v>13290</v>
      </c>
      <c r="P6404" t="s">
        <v>57</v>
      </c>
      <c r="Q6404" t="s">
        <v>52</v>
      </c>
      <c r="R6404">
        <v>0</v>
      </c>
      <c r="S6404">
        <v>12</v>
      </c>
      <c r="T6404" t="s">
        <v>72</v>
      </c>
      <c r="U6404" t="s">
        <v>53</v>
      </c>
      <c r="V6404">
        <v>26.13</v>
      </c>
      <c r="W6404" t="s">
        <v>53</v>
      </c>
      <c r="X6404" t="s">
        <v>53</v>
      </c>
      <c r="Y6404" t="s">
        <v>68</v>
      </c>
      <c r="Z6404">
        <v>23</v>
      </c>
      <c r="AA6404" t="s">
        <v>52</v>
      </c>
      <c r="AB6404" t="s">
        <v>52</v>
      </c>
      <c r="AC6404" t="s">
        <v>52</v>
      </c>
      <c r="AD6404" t="s">
        <v>52</v>
      </c>
      <c r="AE6404" t="s">
        <v>52</v>
      </c>
      <c r="AF6404" t="s">
        <v>52</v>
      </c>
      <c r="AG6404" t="s">
        <v>52</v>
      </c>
      <c r="AH6404" t="s">
        <v>53</v>
      </c>
      <c r="AI6404" t="s">
        <v>60</v>
      </c>
      <c r="AJ6404" t="s">
        <v>53</v>
      </c>
      <c r="AK6404" t="s">
        <v>61</v>
      </c>
      <c r="AL6404">
        <v>76.599999999999994</v>
      </c>
      <c r="AM6404">
        <v>893</v>
      </c>
      <c r="AN6404">
        <v>0</v>
      </c>
      <c r="AO6404">
        <v>0</v>
      </c>
      <c r="AP6404">
        <v>313.56</v>
      </c>
      <c r="AQ6404">
        <v>1206.56</v>
      </c>
      <c r="AR6404">
        <v>3</v>
      </c>
      <c r="AS6404" t="s">
        <v>881</v>
      </c>
      <c r="AT6404" t="s">
        <v>52</v>
      </c>
      <c r="AU6404">
        <v>61</v>
      </c>
      <c r="AV6404">
        <v>3280</v>
      </c>
      <c r="AY6404" t="str">
        <f>IF(AND(Table1[[#This Row],[Contract]]="Month-to-Month", Table1[[#This Row],[Tenure in Months]]&lt;6, Table1[[#This Row],[Payment Method]]="Bank Withdrawal"), "High Risk", IF(OR(Table1[[#This Row],[Contract]]="Month-to-Month", Table1[[#This Row],[Tenure in Months]]&lt;12), "Medium Risk", "Low Risk"))</f>
        <v>Medium Risk</v>
      </c>
    </row>
    <row r="6405" spans="1:51" x14ac:dyDescent="0.35">
      <c r="A6405" t="s">
        <v>7609</v>
      </c>
      <c r="B6405" t="s">
        <v>66</v>
      </c>
      <c r="C6405">
        <v>60</v>
      </c>
      <c r="D6405" t="s">
        <v>52</v>
      </c>
      <c r="E6405" t="s">
        <v>52</v>
      </c>
      <c r="F6405" t="s">
        <v>53</v>
      </c>
      <c r="G6405" t="s">
        <v>53</v>
      </c>
      <c r="H6405">
        <v>2</v>
      </c>
      <c r="I6405" t="s">
        <v>54</v>
      </c>
      <c r="J6405" t="s">
        <v>55</v>
      </c>
      <c r="K6405" t="s">
        <v>214</v>
      </c>
      <c r="L6405">
        <v>95032</v>
      </c>
      <c r="M6405">
        <v>37.233034000000004</v>
      </c>
      <c r="N6405">
        <v>-121.947427</v>
      </c>
      <c r="O6405">
        <v>24443</v>
      </c>
      <c r="P6405" t="s">
        <v>57</v>
      </c>
      <c r="Q6405" t="s">
        <v>53</v>
      </c>
      <c r="R6405">
        <v>1</v>
      </c>
      <c r="S6405">
        <v>38</v>
      </c>
      <c r="T6405" t="s">
        <v>58</v>
      </c>
      <c r="U6405" t="s">
        <v>53</v>
      </c>
      <c r="V6405">
        <v>36.72</v>
      </c>
      <c r="W6405" t="s">
        <v>52</v>
      </c>
      <c r="X6405" t="s">
        <v>52</v>
      </c>
      <c r="Y6405" t="s">
        <v>58</v>
      </c>
      <c r="Z6405">
        <v>0</v>
      </c>
      <c r="AA6405" t="s">
        <v>52</v>
      </c>
      <c r="AB6405" t="s">
        <v>52</v>
      </c>
      <c r="AC6405" t="s">
        <v>52</v>
      </c>
      <c r="AD6405" t="s">
        <v>52</v>
      </c>
      <c r="AE6405" t="s">
        <v>52</v>
      </c>
      <c r="AF6405" t="s">
        <v>52</v>
      </c>
      <c r="AG6405" t="s">
        <v>52</v>
      </c>
      <c r="AH6405" t="s">
        <v>52</v>
      </c>
      <c r="AI6405" t="s">
        <v>124</v>
      </c>
      <c r="AJ6405" t="s">
        <v>52</v>
      </c>
      <c r="AK6405" t="s">
        <v>69</v>
      </c>
      <c r="AL6405">
        <v>19.600000000000001</v>
      </c>
      <c r="AM6405">
        <v>763.1</v>
      </c>
      <c r="AN6405">
        <v>0</v>
      </c>
      <c r="AO6405">
        <v>0</v>
      </c>
      <c r="AP6405">
        <v>1395.36</v>
      </c>
      <c r="AQ6405">
        <v>2158.46</v>
      </c>
      <c r="AR6405">
        <v>3</v>
      </c>
      <c r="AS6405" t="s">
        <v>881</v>
      </c>
      <c r="AT6405" t="s">
        <v>52</v>
      </c>
      <c r="AU6405">
        <v>53</v>
      </c>
      <c r="AV6405">
        <v>4623</v>
      </c>
      <c r="AY6405" t="str">
        <f>IF(AND(Table1[[#This Row],[Contract]]="Month-to-Month", Table1[[#This Row],[Tenure in Months]]&lt;6, Table1[[#This Row],[Payment Method]]="Bank Withdrawal"), "High Risk", IF(OR(Table1[[#This Row],[Contract]]="Month-to-Month", Table1[[#This Row],[Tenure in Months]]&lt;12), "Medium Risk", "Low Risk"))</f>
        <v>Low Risk</v>
      </c>
    </row>
    <row r="6406" spans="1:51" x14ac:dyDescent="0.35">
      <c r="A6406" t="s">
        <v>7610</v>
      </c>
      <c r="B6406" t="s">
        <v>66</v>
      </c>
      <c r="C6406">
        <v>64</v>
      </c>
      <c r="D6406" t="s">
        <v>52</v>
      </c>
      <c r="E6406" t="s">
        <v>52</v>
      </c>
      <c r="F6406" t="s">
        <v>52</v>
      </c>
      <c r="G6406" t="s">
        <v>52</v>
      </c>
      <c r="H6406">
        <v>0</v>
      </c>
      <c r="I6406" t="s">
        <v>54</v>
      </c>
      <c r="J6406" t="s">
        <v>55</v>
      </c>
      <c r="K6406" t="s">
        <v>214</v>
      </c>
      <c r="L6406">
        <v>95033</v>
      </c>
      <c r="M6406">
        <v>37.160193999999997</v>
      </c>
      <c r="N6406">
        <v>-121.945611</v>
      </c>
      <c r="O6406">
        <v>10172</v>
      </c>
      <c r="P6406" t="s">
        <v>57</v>
      </c>
      <c r="Q6406" t="s">
        <v>52</v>
      </c>
      <c r="R6406">
        <v>0</v>
      </c>
      <c r="S6406">
        <v>9</v>
      </c>
      <c r="T6406" t="s">
        <v>58</v>
      </c>
      <c r="U6406" t="s">
        <v>53</v>
      </c>
      <c r="V6406">
        <v>48.38</v>
      </c>
      <c r="W6406" t="s">
        <v>52</v>
      </c>
      <c r="X6406" t="s">
        <v>53</v>
      </c>
      <c r="Y6406" t="s">
        <v>68</v>
      </c>
      <c r="Z6406">
        <v>8</v>
      </c>
      <c r="AA6406" t="s">
        <v>52</v>
      </c>
      <c r="AB6406" t="s">
        <v>52</v>
      </c>
      <c r="AC6406" t="s">
        <v>53</v>
      </c>
      <c r="AD6406" t="s">
        <v>52</v>
      </c>
      <c r="AE6406" t="s">
        <v>52</v>
      </c>
      <c r="AF6406" t="s">
        <v>53</v>
      </c>
      <c r="AG6406" t="s">
        <v>53</v>
      </c>
      <c r="AH6406" t="s">
        <v>52</v>
      </c>
      <c r="AI6406" t="s">
        <v>60</v>
      </c>
      <c r="AJ6406" t="s">
        <v>53</v>
      </c>
      <c r="AK6406" t="s">
        <v>69</v>
      </c>
      <c r="AL6406">
        <v>85.3</v>
      </c>
      <c r="AM6406">
        <v>781.4</v>
      </c>
      <c r="AN6406">
        <v>0</v>
      </c>
      <c r="AO6406">
        <v>10</v>
      </c>
      <c r="AP6406">
        <v>435.42</v>
      </c>
      <c r="AQ6406">
        <v>1226.82</v>
      </c>
      <c r="AR6406">
        <v>5</v>
      </c>
      <c r="AS6406" t="s">
        <v>881</v>
      </c>
      <c r="AT6406" t="s">
        <v>52</v>
      </c>
      <c r="AU6406">
        <v>28</v>
      </c>
      <c r="AV6406">
        <v>5850</v>
      </c>
      <c r="AY6406" t="str">
        <f>IF(AND(Table1[[#This Row],[Contract]]="Month-to-Month", Table1[[#This Row],[Tenure in Months]]&lt;6, Table1[[#This Row],[Payment Method]]="Bank Withdrawal"), "High Risk", IF(OR(Table1[[#This Row],[Contract]]="Month-to-Month", Table1[[#This Row],[Tenure in Months]]&lt;12), "Medium Risk", "Low Risk"))</f>
        <v>Medium Risk</v>
      </c>
    </row>
    <row r="6407" spans="1:51" x14ac:dyDescent="0.35">
      <c r="A6407" t="s">
        <v>7611</v>
      </c>
      <c r="B6407" t="s">
        <v>51</v>
      </c>
      <c r="C6407">
        <v>56</v>
      </c>
      <c r="D6407" t="s">
        <v>52</v>
      </c>
      <c r="E6407" t="s">
        <v>52</v>
      </c>
      <c r="F6407" t="s">
        <v>53</v>
      </c>
      <c r="G6407" t="s">
        <v>52</v>
      </c>
      <c r="H6407">
        <v>0</v>
      </c>
      <c r="I6407" t="s">
        <v>54</v>
      </c>
      <c r="J6407" t="s">
        <v>55</v>
      </c>
      <c r="K6407" t="s">
        <v>2924</v>
      </c>
      <c r="L6407">
        <v>95035</v>
      </c>
      <c r="M6407">
        <v>37.441930999999997</v>
      </c>
      <c r="N6407">
        <v>-121.878502</v>
      </c>
      <c r="O6407">
        <v>62848</v>
      </c>
      <c r="P6407" t="s">
        <v>57</v>
      </c>
      <c r="Q6407" t="s">
        <v>53</v>
      </c>
      <c r="R6407">
        <v>1</v>
      </c>
      <c r="S6407">
        <v>13</v>
      </c>
      <c r="T6407" t="s">
        <v>72</v>
      </c>
      <c r="U6407" t="s">
        <v>53</v>
      </c>
      <c r="V6407">
        <v>14.32</v>
      </c>
      <c r="W6407" t="s">
        <v>53</v>
      </c>
      <c r="X6407" t="s">
        <v>53</v>
      </c>
      <c r="Y6407" t="s">
        <v>59</v>
      </c>
      <c r="Z6407">
        <v>4</v>
      </c>
      <c r="AA6407" t="s">
        <v>53</v>
      </c>
      <c r="AB6407" t="s">
        <v>52</v>
      </c>
      <c r="AC6407" t="s">
        <v>52</v>
      </c>
      <c r="AD6407" t="s">
        <v>52</v>
      </c>
      <c r="AE6407" t="s">
        <v>52</v>
      </c>
      <c r="AF6407" t="s">
        <v>53</v>
      </c>
      <c r="AG6407" t="s">
        <v>53</v>
      </c>
      <c r="AH6407" t="s">
        <v>53</v>
      </c>
      <c r="AI6407" t="s">
        <v>60</v>
      </c>
      <c r="AJ6407" t="s">
        <v>53</v>
      </c>
      <c r="AK6407" t="s">
        <v>61</v>
      </c>
      <c r="AL6407">
        <v>65.849999999999994</v>
      </c>
      <c r="AM6407">
        <v>902.25</v>
      </c>
      <c r="AN6407">
        <v>0</v>
      </c>
      <c r="AO6407">
        <v>0</v>
      </c>
      <c r="AP6407">
        <v>186.16</v>
      </c>
      <c r="AQ6407">
        <v>1088.4100000000001</v>
      </c>
      <c r="AR6407">
        <v>3</v>
      </c>
      <c r="AS6407" t="s">
        <v>881</v>
      </c>
      <c r="AT6407" t="s">
        <v>52</v>
      </c>
      <c r="AU6407">
        <v>44</v>
      </c>
      <c r="AV6407">
        <v>2731</v>
      </c>
      <c r="AY6407" t="str">
        <f>IF(AND(Table1[[#This Row],[Contract]]="Month-to-Month", Table1[[#This Row],[Tenure in Months]]&lt;6, Table1[[#This Row],[Payment Method]]="Bank Withdrawal"), "High Risk", IF(OR(Table1[[#This Row],[Contract]]="Month-to-Month", Table1[[#This Row],[Tenure in Months]]&lt;12), "Medium Risk", "Low Risk"))</f>
        <v>Medium Risk</v>
      </c>
    </row>
    <row r="6408" spans="1:51" x14ac:dyDescent="0.35">
      <c r="A6408" t="s">
        <v>7612</v>
      </c>
      <c r="B6408" t="s">
        <v>66</v>
      </c>
      <c r="C6408">
        <v>52</v>
      </c>
      <c r="D6408" t="s">
        <v>52</v>
      </c>
      <c r="E6408" t="s">
        <v>52</v>
      </c>
      <c r="F6408" t="s">
        <v>53</v>
      </c>
      <c r="G6408" t="s">
        <v>53</v>
      </c>
      <c r="H6408">
        <v>1</v>
      </c>
      <c r="I6408" t="s">
        <v>54</v>
      </c>
      <c r="J6408" t="s">
        <v>55</v>
      </c>
      <c r="K6408" t="s">
        <v>389</v>
      </c>
      <c r="L6408">
        <v>95039</v>
      </c>
      <c r="M6408">
        <v>36.863303000000002</v>
      </c>
      <c r="N6408">
        <v>-121.781632</v>
      </c>
      <c r="O6408">
        <v>899</v>
      </c>
      <c r="P6408" t="s">
        <v>57</v>
      </c>
      <c r="Q6408" t="s">
        <v>53</v>
      </c>
      <c r="R6408">
        <v>1</v>
      </c>
      <c r="S6408">
        <v>47</v>
      </c>
      <c r="T6408" t="s">
        <v>58</v>
      </c>
      <c r="U6408" t="s">
        <v>53</v>
      </c>
      <c r="V6408">
        <v>1.44</v>
      </c>
      <c r="W6408" t="s">
        <v>52</v>
      </c>
      <c r="X6408" t="s">
        <v>52</v>
      </c>
      <c r="Y6408" t="s">
        <v>58</v>
      </c>
      <c r="Z6408">
        <v>0</v>
      </c>
      <c r="AA6408" t="s">
        <v>52</v>
      </c>
      <c r="AB6408" t="s">
        <v>52</v>
      </c>
      <c r="AC6408" t="s">
        <v>52</v>
      </c>
      <c r="AD6408" t="s">
        <v>52</v>
      </c>
      <c r="AE6408" t="s">
        <v>52</v>
      </c>
      <c r="AF6408" t="s">
        <v>52</v>
      </c>
      <c r="AG6408" t="s">
        <v>52</v>
      </c>
      <c r="AH6408" t="s">
        <v>52</v>
      </c>
      <c r="AI6408" t="s">
        <v>334</v>
      </c>
      <c r="AJ6408" t="s">
        <v>52</v>
      </c>
      <c r="AK6408" t="s">
        <v>69</v>
      </c>
      <c r="AL6408">
        <v>20.05</v>
      </c>
      <c r="AM6408">
        <v>1016.7</v>
      </c>
      <c r="AN6408">
        <v>0</v>
      </c>
      <c r="AO6408">
        <v>0</v>
      </c>
      <c r="AP6408">
        <v>67.679999999999893</v>
      </c>
      <c r="AQ6408">
        <v>1084.3800000000001</v>
      </c>
      <c r="AR6408">
        <v>5</v>
      </c>
      <c r="AS6408" t="s">
        <v>881</v>
      </c>
      <c r="AT6408" t="s">
        <v>52</v>
      </c>
      <c r="AU6408">
        <v>35</v>
      </c>
      <c r="AV6408">
        <v>3260</v>
      </c>
      <c r="AY6408" t="str">
        <f>IF(AND(Table1[[#This Row],[Contract]]="Month-to-Month", Table1[[#This Row],[Tenure in Months]]&lt;6, Table1[[#This Row],[Payment Method]]="Bank Withdrawal"), "High Risk", IF(OR(Table1[[#This Row],[Contract]]="Month-to-Month", Table1[[#This Row],[Tenure in Months]]&lt;12), "Medium Risk", "Low Risk"))</f>
        <v>Low Risk</v>
      </c>
    </row>
    <row r="6409" spans="1:51" x14ac:dyDescent="0.35">
      <c r="A6409" t="s">
        <v>7613</v>
      </c>
      <c r="B6409" t="s">
        <v>51</v>
      </c>
      <c r="C6409">
        <v>49</v>
      </c>
      <c r="D6409" t="s">
        <v>52</v>
      </c>
      <c r="E6409" t="s">
        <v>52</v>
      </c>
      <c r="F6409" t="s">
        <v>53</v>
      </c>
      <c r="G6409" t="s">
        <v>52</v>
      </c>
      <c r="H6409">
        <v>0</v>
      </c>
      <c r="I6409" t="s">
        <v>54</v>
      </c>
      <c r="J6409" t="s">
        <v>55</v>
      </c>
      <c r="K6409" t="s">
        <v>4343</v>
      </c>
      <c r="L6409">
        <v>95041</v>
      </c>
      <c r="M6409">
        <v>37.051166000000002</v>
      </c>
      <c r="N6409">
        <v>-122.056194</v>
      </c>
      <c r="O6409">
        <v>77</v>
      </c>
      <c r="P6409" t="s">
        <v>57</v>
      </c>
      <c r="Q6409" t="s">
        <v>53</v>
      </c>
      <c r="R6409">
        <v>1</v>
      </c>
      <c r="S6409">
        <v>61</v>
      </c>
      <c r="T6409" t="s">
        <v>58</v>
      </c>
      <c r="U6409" t="s">
        <v>53</v>
      </c>
      <c r="V6409">
        <v>15.15</v>
      </c>
      <c r="W6409" t="s">
        <v>53</v>
      </c>
      <c r="X6409" t="s">
        <v>53</v>
      </c>
      <c r="Y6409" t="s">
        <v>68</v>
      </c>
      <c r="Z6409">
        <v>28</v>
      </c>
      <c r="AA6409" t="s">
        <v>53</v>
      </c>
      <c r="AB6409" t="s">
        <v>52</v>
      </c>
      <c r="AC6409" t="s">
        <v>53</v>
      </c>
      <c r="AD6409" t="s">
        <v>53</v>
      </c>
      <c r="AE6409" t="s">
        <v>53</v>
      </c>
      <c r="AF6409" t="s">
        <v>52</v>
      </c>
      <c r="AG6409" t="s">
        <v>52</v>
      </c>
      <c r="AH6409" t="s">
        <v>53</v>
      </c>
      <c r="AI6409" t="s">
        <v>60</v>
      </c>
      <c r="AJ6409" t="s">
        <v>52</v>
      </c>
      <c r="AK6409" t="s">
        <v>61</v>
      </c>
      <c r="AL6409">
        <v>99.4</v>
      </c>
      <c r="AM6409">
        <v>5943.65</v>
      </c>
      <c r="AN6409">
        <v>0</v>
      </c>
      <c r="AO6409">
        <v>0</v>
      </c>
      <c r="AP6409">
        <v>924.15</v>
      </c>
      <c r="AQ6409">
        <v>6867.7999999999902</v>
      </c>
      <c r="AR6409">
        <v>4</v>
      </c>
      <c r="AS6409" t="s">
        <v>881</v>
      </c>
      <c r="AT6409" t="s">
        <v>52</v>
      </c>
      <c r="AU6409">
        <v>44</v>
      </c>
      <c r="AV6409">
        <v>5404</v>
      </c>
      <c r="AY6409" t="str">
        <f>IF(AND(Table1[[#This Row],[Contract]]="Month-to-Month", Table1[[#This Row],[Tenure in Months]]&lt;6, Table1[[#This Row],[Payment Method]]="Bank Withdrawal"), "High Risk", IF(OR(Table1[[#This Row],[Contract]]="Month-to-Month", Table1[[#This Row],[Tenure in Months]]&lt;12), "Medium Risk", "Low Risk"))</f>
        <v>Medium Risk</v>
      </c>
    </row>
    <row r="6410" spans="1:51" x14ac:dyDescent="0.35">
      <c r="A6410" t="s">
        <v>7614</v>
      </c>
      <c r="B6410" t="s">
        <v>51</v>
      </c>
      <c r="C6410">
        <v>22</v>
      </c>
      <c r="D6410" t="s">
        <v>53</v>
      </c>
      <c r="E6410" t="s">
        <v>52</v>
      </c>
      <c r="F6410" t="s">
        <v>52</v>
      </c>
      <c r="G6410" t="s">
        <v>52</v>
      </c>
      <c r="H6410">
        <v>0</v>
      </c>
      <c r="I6410" t="s">
        <v>54</v>
      </c>
      <c r="J6410" t="s">
        <v>55</v>
      </c>
      <c r="K6410" t="s">
        <v>4345</v>
      </c>
      <c r="L6410">
        <v>95043</v>
      </c>
      <c r="M6410">
        <v>36.525703</v>
      </c>
      <c r="N6410">
        <v>-120.952122</v>
      </c>
      <c r="O6410">
        <v>813</v>
      </c>
      <c r="P6410" t="s">
        <v>57</v>
      </c>
      <c r="Q6410" t="s">
        <v>52</v>
      </c>
      <c r="R6410">
        <v>0</v>
      </c>
      <c r="S6410">
        <v>16</v>
      </c>
      <c r="T6410" t="s">
        <v>72</v>
      </c>
      <c r="U6410" t="s">
        <v>53</v>
      </c>
      <c r="V6410">
        <v>4.13</v>
      </c>
      <c r="W6410" t="s">
        <v>52</v>
      </c>
      <c r="X6410" t="s">
        <v>52</v>
      </c>
      <c r="Y6410" t="s">
        <v>58</v>
      </c>
      <c r="Z6410">
        <v>0</v>
      </c>
      <c r="AA6410" t="s">
        <v>52</v>
      </c>
      <c r="AB6410" t="s">
        <v>52</v>
      </c>
      <c r="AC6410" t="s">
        <v>52</v>
      </c>
      <c r="AD6410" t="s">
        <v>52</v>
      </c>
      <c r="AE6410" t="s">
        <v>52</v>
      </c>
      <c r="AF6410" t="s">
        <v>52</v>
      </c>
      <c r="AG6410" t="s">
        <v>52</v>
      </c>
      <c r="AH6410" t="s">
        <v>52</v>
      </c>
      <c r="AI6410" t="s">
        <v>60</v>
      </c>
      <c r="AJ6410" t="s">
        <v>52</v>
      </c>
      <c r="AK6410" t="s">
        <v>69</v>
      </c>
      <c r="AL6410">
        <v>20</v>
      </c>
      <c r="AM6410">
        <v>275.7</v>
      </c>
      <c r="AN6410">
        <v>0</v>
      </c>
      <c r="AO6410">
        <v>0</v>
      </c>
      <c r="AP6410">
        <v>66.08</v>
      </c>
      <c r="AQ6410">
        <v>341.78</v>
      </c>
      <c r="AR6410">
        <v>3</v>
      </c>
      <c r="AS6410" t="s">
        <v>881</v>
      </c>
      <c r="AT6410" t="s">
        <v>52</v>
      </c>
      <c r="AU6410">
        <v>75</v>
      </c>
      <c r="AV6410">
        <v>3705</v>
      </c>
      <c r="AY6410" t="str">
        <f>IF(AND(Table1[[#This Row],[Contract]]="Month-to-Month", Table1[[#This Row],[Tenure in Months]]&lt;6, Table1[[#This Row],[Payment Method]]="Bank Withdrawal"), "High Risk", IF(OR(Table1[[#This Row],[Contract]]="Month-to-Month", Table1[[#This Row],[Tenure in Months]]&lt;12), "Medium Risk", "Low Risk"))</f>
        <v>Medium Risk</v>
      </c>
    </row>
    <row r="6411" spans="1:51" x14ac:dyDescent="0.35">
      <c r="A6411" t="s">
        <v>7615</v>
      </c>
      <c r="B6411" t="s">
        <v>66</v>
      </c>
      <c r="C6411">
        <v>20</v>
      </c>
      <c r="D6411" t="s">
        <v>53</v>
      </c>
      <c r="E6411" t="s">
        <v>52</v>
      </c>
      <c r="F6411" t="s">
        <v>53</v>
      </c>
      <c r="G6411" t="s">
        <v>53</v>
      </c>
      <c r="H6411">
        <v>2</v>
      </c>
      <c r="I6411" t="s">
        <v>54</v>
      </c>
      <c r="J6411" t="s">
        <v>55</v>
      </c>
      <c r="K6411" t="s">
        <v>2543</v>
      </c>
      <c r="L6411">
        <v>95045</v>
      </c>
      <c r="M6411">
        <v>36.810568000000004</v>
      </c>
      <c r="N6411">
        <v>-121.503022</v>
      </c>
      <c r="O6411">
        <v>3402</v>
      </c>
      <c r="P6411" t="s">
        <v>57</v>
      </c>
      <c r="Q6411" t="s">
        <v>53</v>
      </c>
      <c r="R6411">
        <v>1</v>
      </c>
      <c r="S6411">
        <v>41</v>
      </c>
      <c r="T6411" t="s">
        <v>58</v>
      </c>
      <c r="U6411" t="s">
        <v>53</v>
      </c>
      <c r="V6411">
        <v>32.29</v>
      </c>
      <c r="W6411" t="s">
        <v>52</v>
      </c>
      <c r="X6411" t="s">
        <v>53</v>
      </c>
      <c r="Y6411" t="s">
        <v>59</v>
      </c>
      <c r="Z6411">
        <v>69</v>
      </c>
      <c r="AA6411" t="s">
        <v>53</v>
      </c>
      <c r="AB6411" t="s">
        <v>53</v>
      </c>
      <c r="AC6411" t="s">
        <v>52</v>
      </c>
      <c r="AD6411" t="s">
        <v>53</v>
      </c>
      <c r="AE6411" t="s">
        <v>53</v>
      </c>
      <c r="AF6411" t="s">
        <v>53</v>
      </c>
      <c r="AG6411" t="s">
        <v>53</v>
      </c>
      <c r="AH6411" t="s">
        <v>53</v>
      </c>
      <c r="AI6411" t="s">
        <v>334</v>
      </c>
      <c r="AJ6411" t="s">
        <v>52</v>
      </c>
      <c r="AK6411" t="s">
        <v>61</v>
      </c>
      <c r="AL6411">
        <v>78.45</v>
      </c>
      <c r="AM6411">
        <v>3126.45</v>
      </c>
      <c r="AN6411">
        <v>0</v>
      </c>
      <c r="AO6411">
        <v>0</v>
      </c>
      <c r="AP6411">
        <v>1323.8899999999901</v>
      </c>
      <c r="AQ6411">
        <v>4450.34</v>
      </c>
      <c r="AR6411">
        <v>3</v>
      </c>
      <c r="AS6411" t="s">
        <v>881</v>
      </c>
      <c r="AT6411" t="s">
        <v>52</v>
      </c>
      <c r="AU6411">
        <v>27</v>
      </c>
      <c r="AV6411">
        <v>5468</v>
      </c>
      <c r="AY6411" t="str">
        <f>IF(AND(Table1[[#This Row],[Contract]]="Month-to-Month", Table1[[#This Row],[Tenure in Months]]&lt;6, Table1[[#This Row],[Payment Method]]="Bank Withdrawal"), "High Risk", IF(OR(Table1[[#This Row],[Contract]]="Month-to-Month", Table1[[#This Row],[Tenure in Months]]&lt;12), "Medium Risk", "Low Risk"))</f>
        <v>Low Risk</v>
      </c>
    </row>
    <row r="6412" spans="1:51" x14ac:dyDescent="0.35">
      <c r="A6412" t="s">
        <v>7616</v>
      </c>
      <c r="B6412" t="s">
        <v>66</v>
      </c>
      <c r="C6412">
        <v>31</v>
      </c>
      <c r="D6412" t="s">
        <v>52</v>
      </c>
      <c r="E6412" t="s">
        <v>52</v>
      </c>
      <c r="F6412" t="s">
        <v>52</v>
      </c>
      <c r="G6412" t="s">
        <v>53</v>
      </c>
      <c r="H6412">
        <v>3</v>
      </c>
      <c r="I6412" t="s">
        <v>54</v>
      </c>
      <c r="J6412" t="s">
        <v>55</v>
      </c>
      <c r="K6412" t="s">
        <v>1510</v>
      </c>
      <c r="L6412">
        <v>95046</v>
      </c>
      <c r="M6412">
        <v>37.084696999999998</v>
      </c>
      <c r="N6412">
        <v>-121.60641699999999</v>
      </c>
      <c r="O6412">
        <v>5671</v>
      </c>
      <c r="P6412" t="s">
        <v>57</v>
      </c>
      <c r="Q6412" t="s">
        <v>52</v>
      </c>
      <c r="R6412">
        <v>0</v>
      </c>
      <c r="S6412">
        <v>43</v>
      </c>
      <c r="T6412" t="s">
        <v>58</v>
      </c>
      <c r="U6412" t="s">
        <v>53</v>
      </c>
      <c r="V6412">
        <v>30.64</v>
      </c>
      <c r="W6412" t="s">
        <v>53</v>
      </c>
      <c r="X6412" t="s">
        <v>52</v>
      </c>
      <c r="Y6412" t="s">
        <v>58</v>
      </c>
      <c r="Z6412">
        <v>0</v>
      </c>
      <c r="AA6412" t="s">
        <v>52</v>
      </c>
      <c r="AB6412" t="s">
        <v>52</v>
      </c>
      <c r="AC6412" t="s">
        <v>52</v>
      </c>
      <c r="AD6412" t="s">
        <v>52</v>
      </c>
      <c r="AE6412" t="s">
        <v>52</v>
      </c>
      <c r="AF6412" t="s">
        <v>52</v>
      </c>
      <c r="AG6412" t="s">
        <v>52</v>
      </c>
      <c r="AH6412" t="s">
        <v>52</v>
      </c>
      <c r="AI6412" t="s">
        <v>334</v>
      </c>
      <c r="AJ6412" t="s">
        <v>53</v>
      </c>
      <c r="AK6412" t="s">
        <v>61</v>
      </c>
      <c r="AL6412">
        <v>25.1</v>
      </c>
      <c r="AM6412">
        <v>1070.1500000000001</v>
      </c>
      <c r="AN6412">
        <v>0</v>
      </c>
      <c r="AO6412">
        <v>0</v>
      </c>
      <c r="AP6412">
        <v>1317.52</v>
      </c>
      <c r="AQ6412">
        <v>2387.67</v>
      </c>
      <c r="AR6412">
        <v>4</v>
      </c>
      <c r="AS6412" t="s">
        <v>881</v>
      </c>
      <c r="AT6412" t="s">
        <v>52</v>
      </c>
      <c r="AU6412">
        <v>59</v>
      </c>
      <c r="AV6412">
        <v>4797</v>
      </c>
      <c r="AY6412" t="str">
        <f>IF(AND(Table1[[#This Row],[Contract]]="Month-to-Month", Table1[[#This Row],[Tenure in Months]]&lt;6, Table1[[#This Row],[Payment Method]]="Bank Withdrawal"), "High Risk", IF(OR(Table1[[#This Row],[Contract]]="Month-to-Month", Table1[[#This Row],[Tenure in Months]]&lt;12), "Medium Risk", "Low Risk"))</f>
        <v>Low Risk</v>
      </c>
    </row>
    <row r="6413" spans="1:51" x14ac:dyDescent="0.35">
      <c r="A6413" t="s">
        <v>7617</v>
      </c>
      <c r="B6413" t="s">
        <v>66</v>
      </c>
      <c r="C6413">
        <v>27</v>
      </c>
      <c r="D6413" t="s">
        <v>53</v>
      </c>
      <c r="E6413" t="s">
        <v>52</v>
      </c>
      <c r="F6413" t="s">
        <v>52</v>
      </c>
      <c r="G6413" t="s">
        <v>52</v>
      </c>
      <c r="H6413">
        <v>0</v>
      </c>
      <c r="I6413" t="s">
        <v>54</v>
      </c>
      <c r="J6413" t="s">
        <v>55</v>
      </c>
      <c r="K6413" t="s">
        <v>2545</v>
      </c>
      <c r="L6413">
        <v>95051</v>
      </c>
      <c r="M6413">
        <v>37.348129</v>
      </c>
      <c r="N6413">
        <v>-121.98469</v>
      </c>
      <c r="O6413">
        <v>52986</v>
      </c>
      <c r="P6413" t="s">
        <v>57</v>
      </c>
      <c r="Q6413" t="s">
        <v>52</v>
      </c>
      <c r="R6413">
        <v>0</v>
      </c>
      <c r="S6413">
        <v>6</v>
      </c>
      <c r="T6413" t="s">
        <v>58</v>
      </c>
      <c r="U6413" t="s">
        <v>53</v>
      </c>
      <c r="V6413">
        <v>37.57</v>
      </c>
      <c r="W6413" t="s">
        <v>52</v>
      </c>
      <c r="X6413" t="s">
        <v>53</v>
      </c>
      <c r="Y6413" t="s">
        <v>110</v>
      </c>
      <c r="Z6413">
        <v>58</v>
      </c>
      <c r="AA6413" t="s">
        <v>52</v>
      </c>
      <c r="AB6413" t="s">
        <v>52</v>
      </c>
      <c r="AC6413" t="s">
        <v>52</v>
      </c>
      <c r="AD6413" t="s">
        <v>52</v>
      </c>
      <c r="AE6413" t="s">
        <v>52</v>
      </c>
      <c r="AF6413" t="s">
        <v>53</v>
      </c>
      <c r="AG6413" t="s">
        <v>53</v>
      </c>
      <c r="AH6413" t="s">
        <v>53</v>
      </c>
      <c r="AI6413" t="s">
        <v>60</v>
      </c>
      <c r="AJ6413" t="s">
        <v>53</v>
      </c>
      <c r="AK6413" t="s">
        <v>61</v>
      </c>
      <c r="AL6413">
        <v>55</v>
      </c>
      <c r="AM6413">
        <v>340.4</v>
      </c>
      <c r="AN6413">
        <v>0</v>
      </c>
      <c r="AO6413">
        <v>0</v>
      </c>
      <c r="AP6413">
        <v>225.42</v>
      </c>
      <c r="AQ6413">
        <v>565.81999999999903</v>
      </c>
      <c r="AR6413">
        <v>5</v>
      </c>
      <c r="AS6413" t="s">
        <v>881</v>
      </c>
      <c r="AT6413" t="s">
        <v>52</v>
      </c>
      <c r="AU6413">
        <v>21</v>
      </c>
      <c r="AV6413">
        <v>2629</v>
      </c>
      <c r="AY6413" t="str">
        <f>IF(AND(Table1[[#This Row],[Contract]]="Month-to-Month", Table1[[#This Row],[Tenure in Months]]&lt;6, Table1[[#This Row],[Payment Method]]="Bank Withdrawal"), "High Risk", IF(OR(Table1[[#This Row],[Contract]]="Month-to-Month", Table1[[#This Row],[Tenure in Months]]&lt;12), "Medium Risk", "Low Risk"))</f>
        <v>Medium Risk</v>
      </c>
    </row>
    <row r="6414" spans="1:51" x14ac:dyDescent="0.35">
      <c r="A6414" t="s">
        <v>7618</v>
      </c>
      <c r="B6414" t="s">
        <v>66</v>
      </c>
      <c r="C6414">
        <v>56</v>
      </c>
      <c r="D6414" t="s">
        <v>52</v>
      </c>
      <c r="E6414" t="s">
        <v>52</v>
      </c>
      <c r="F6414" t="s">
        <v>52</v>
      </c>
      <c r="G6414" t="s">
        <v>52</v>
      </c>
      <c r="H6414">
        <v>0</v>
      </c>
      <c r="I6414" t="s">
        <v>54</v>
      </c>
      <c r="J6414" t="s">
        <v>55</v>
      </c>
      <c r="K6414" t="s">
        <v>2545</v>
      </c>
      <c r="L6414">
        <v>95054</v>
      </c>
      <c r="M6414">
        <v>37.393554000000002</v>
      </c>
      <c r="N6414">
        <v>-121.965114</v>
      </c>
      <c r="O6414">
        <v>13031</v>
      </c>
      <c r="P6414" t="s">
        <v>57</v>
      </c>
      <c r="Q6414" t="s">
        <v>52</v>
      </c>
      <c r="R6414">
        <v>0</v>
      </c>
      <c r="S6414">
        <v>58</v>
      </c>
      <c r="T6414" t="s">
        <v>58</v>
      </c>
      <c r="U6414" t="s">
        <v>53</v>
      </c>
      <c r="V6414">
        <v>42.33</v>
      </c>
      <c r="W6414" t="s">
        <v>53</v>
      </c>
      <c r="X6414" t="s">
        <v>53</v>
      </c>
      <c r="Y6414" t="s">
        <v>110</v>
      </c>
      <c r="Z6414">
        <v>7</v>
      </c>
      <c r="AA6414" t="s">
        <v>53</v>
      </c>
      <c r="AB6414" t="s">
        <v>53</v>
      </c>
      <c r="AC6414" t="s">
        <v>53</v>
      </c>
      <c r="AD6414" t="s">
        <v>53</v>
      </c>
      <c r="AE6414" t="s">
        <v>52</v>
      </c>
      <c r="AF6414" t="s">
        <v>52</v>
      </c>
      <c r="AG6414" t="s">
        <v>52</v>
      </c>
      <c r="AH6414" t="s">
        <v>53</v>
      </c>
      <c r="AI6414" t="s">
        <v>124</v>
      </c>
      <c r="AJ6414" t="s">
        <v>53</v>
      </c>
      <c r="AK6414" t="s">
        <v>69</v>
      </c>
      <c r="AL6414">
        <v>71.099999999999994</v>
      </c>
      <c r="AM6414">
        <v>4299.2</v>
      </c>
      <c r="AN6414">
        <v>0</v>
      </c>
      <c r="AO6414">
        <v>0</v>
      </c>
      <c r="AP6414">
        <v>2455.14</v>
      </c>
      <c r="AQ6414">
        <v>6754.34</v>
      </c>
      <c r="AR6414">
        <v>3</v>
      </c>
      <c r="AS6414" t="s">
        <v>881</v>
      </c>
      <c r="AT6414" t="s">
        <v>52</v>
      </c>
      <c r="AU6414">
        <v>42</v>
      </c>
      <c r="AV6414">
        <v>5395</v>
      </c>
      <c r="AY6414" t="str">
        <f>IF(AND(Table1[[#This Row],[Contract]]="Month-to-Month", Table1[[#This Row],[Tenure in Months]]&lt;6, Table1[[#This Row],[Payment Method]]="Bank Withdrawal"), "High Risk", IF(OR(Table1[[#This Row],[Contract]]="Month-to-Month", Table1[[#This Row],[Tenure in Months]]&lt;12), "Medium Risk", "Low Risk"))</f>
        <v>Low Risk</v>
      </c>
    </row>
    <row r="6415" spans="1:51" x14ac:dyDescent="0.35">
      <c r="A6415" t="s">
        <v>7619</v>
      </c>
      <c r="B6415" t="s">
        <v>51</v>
      </c>
      <c r="C6415">
        <v>62</v>
      </c>
      <c r="D6415" t="s">
        <v>52</v>
      </c>
      <c r="E6415" t="s">
        <v>52</v>
      </c>
      <c r="F6415" t="s">
        <v>52</v>
      </c>
      <c r="G6415" t="s">
        <v>52</v>
      </c>
      <c r="H6415">
        <v>0</v>
      </c>
      <c r="I6415" t="s">
        <v>54</v>
      </c>
      <c r="J6415" t="s">
        <v>55</v>
      </c>
      <c r="K6415" t="s">
        <v>1753</v>
      </c>
      <c r="L6415">
        <v>95060</v>
      </c>
      <c r="M6415">
        <v>36.993451</v>
      </c>
      <c r="N6415">
        <v>-122.09885800000001</v>
      </c>
      <c r="O6415">
        <v>43192</v>
      </c>
      <c r="P6415" t="s">
        <v>57</v>
      </c>
      <c r="Q6415" t="s">
        <v>52</v>
      </c>
      <c r="R6415">
        <v>0</v>
      </c>
      <c r="S6415">
        <v>19</v>
      </c>
      <c r="T6415" t="s">
        <v>72</v>
      </c>
      <c r="U6415" t="s">
        <v>53</v>
      </c>
      <c r="V6415">
        <v>46.49</v>
      </c>
      <c r="W6415" t="s">
        <v>52</v>
      </c>
      <c r="X6415" t="s">
        <v>53</v>
      </c>
      <c r="Y6415" t="s">
        <v>110</v>
      </c>
      <c r="Z6415">
        <v>8</v>
      </c>
      <c r="AA6415" t="s">
        <v>52</v>
      </c>
      <c r="AB6415" t="s">
        <v>52</v>
      </c>
      <c r="AC6415" t="s">
        <v>52</v>
      </c>
      <c r="AD6415" t="s">
        <v>53</v>
      </c>
      <c r="AE6415" t="s">
        <v>53</v>
      </c>
      <c r="AF6415" t="s">
        <v>52</v>
      </c>
      <c r="AG6415" t="s">
        <v>52</v>
      </c>
      <c r="AH6415" t="s">
        <v>53</v>
      </c>
      <c r="AI6415" t="s">
        <v>60</v>
      </c>
      <c r="AJ6415" t="s">
        <v>53</v>
      </c>
      <c r="AK6415" t="s">
        <v>69</v>
      </c>
      <c r="AL6415">
        <v>61.55</v>
      </c>
      <c r="AM6415">
        <v>1093.2</v>
      </c>
      <c r="AN6415">
        <v>0</v>
      </c>
      <c r="AO6415">
        <v>0</v>
      </c>
      <c r="AP6415">
        <v>883.31</v>
      </c>
      <c r="AQ6415">
        <v>1976.51</v>
      </c>
      <c r="AR6415">
        <v>3</v>
      </c>
      <c r="AS6415" t="s">
        <v>881</v>
      </c>
      <c r="AT6415" t="s">
        <v>52</v>
      </c>
      <c r="AU6415">
        <v>60</v>
      </c>
      <c r="AV6415">
        <v>5831</v>
      </c>
      <c r="AY6415" t="str">
        <f>IF(AND(Table1[[#This Row],[Contract]]="Month-to-Month", Table1[[#This Row],[Tenure in Months]]&lt;6, Table1[[#This Row],[Payment Method]]="Bank Withdrawal"), "High Risk", IF(OR(Table1[[#This Row],[Contract]]="Month-to-Month", Table1[[#This Row],[Tenure in Months]]&lt;12), "Medium Risk", "Low Risk"))</f>
        <v>Medium Risk</v>
      </c>
    </row>
    <row r="6416" spans="1:51" x14ac:dyDescent="0.35">
      <c r="A6416" t="s">
        <v>7620</v>
      </c>
      <c r="B6416" t="s">
        <v>51</v>
      </c>
      <c r="C6416">
        <v>54</v>
      </c>
      <c r="D6416" t="s">
        <v>52</v>
      </c>
      <c r="E6416" t="s">
        <v>52</v>
      </c>
      <c r="F6416" t="s">
        <v>53</v>
      </c>
      <c r="G6416" t="s">
        <v>52</v>
      </c>
      <c r="H6416">
        <v>0</v>
      </c>
      <c r="I6416" t="s">
        <v>54</v>
      </c>
      <c r="J6416" t="s">
        <v>55</v>
      </c>
      <c r="K6416" t="s">
        <v>1753</v>
      </c>
      <c r="L6416">
        <v>95062</v>
      </c>
      <c r="M6416">
        <v>36.974575000000002</v>
      </c>
      <c r="N6416">
        <v>-121.99114899999999</v>
      </c>
      <c r="O6416">
        <v>36631</v>
      </c>
      <c r="P6416" t="s">
        <v>57</v>
      </c>
      <c r="Q6416" t="s">
        <v>53</v>
      </c>
      <c r="R6416">
        <v>1</v>
      </c>
      <c r="S6416">
        <v>11</v>
      </c>
      <c r="T6416" t="s">
        <v>72</v>
      </c>
      <c r="U6416" t="s">
        <v>53</v>
      </c>
      <c r="V6416">
        <v>12.95</v>
      </c>
      <c r="W6416" t="s">
        <v>52</v>
      </c>
      <c r="X6416" t="s">
        <v>53</v>
      </c>
      <c r="Y6416" t="s">
        <v>110</v>
      </c>
      <c r="Z6416">
        <v>6</v>
      </c>
      <c r="AA6416" t="s">
        <v>52</v>
      </c>
      <c r="AB6416" t="s">
        <v>52</v>
      </c>
      <c r="AC6416" t="s">
        <v>52</v>
      </c>
      <c r="AD6416" t="s">
        <v>52</v>
      </c>
      <c r="AE6416" t="s">
        <v>52</v>
      </c>
      <c r="AF6416" t="s">
        <v>52</v>
      </c>
      <c r="AG6416" t="s">
        <v>52</v>
      </c>
      <c r="AH6416" t="s">
        <v>53</v>
      </c>
      <c r="AI6416" t="s">
        <v>60</v>
      </c>
      <c r="AJ6416" t="s">
        <v>53</v>
      </c>
      <c r="AK6416" t="s">
        <v>61</v>
      </c>
      <c r="AL6416">
        <v>45.9</v>
      </c>
      <c r="AM6416">
        <v>521.9</v>
      </c>
      <c r="AN6416">
        <v>0</v>
      </c>
      <c r="AO6416">
        <v>0</v>
      </c>
      <c r="AP6416">
        <v>142.44999999999999</v>
      </c>
      <c r="AQ6416">
        <v>664.349999999999</v>
      </c>
      <c r="AR6416">
        <v>5</v>
      </c>
      <c r="AS6416" t="s">
        <v>881</v>
      </c>
      <c r="AT6416" t="s">
        <v>52</v>
      </c>
      <c r="AU6416">
        <v>41</v>
      </c>
      <c r="AV6416">
        <v>3880</v>
      </c>
      <c r="AY6416" t="str">
        <f>IF(AND(Table1[[#This Row],[Contract]]="Month-to-Month", Table1[[#This Row],[Tenure in Months]]&lt;6, Table1[[#This Row],[Payment Method]]="Bank Withdrawal"), "High Risk", IF(OR(Table1[[#This Row],[Contract]]="Month-to-Month", Table1[[#This Row],[Tenure in Months]]&lt;12), "Medium Risk", "Low Risk"))</f>
        <v>Medium Risk</v>
      </c>
    </row>
    <row r="6417" spans="1:51" x14ac:dyDescent="0.35">
      <c r="A6417" t="s">
        <v>7621</v>
      </c>
      <c r="B6417" t="s">
        <v>66</v>
      </c>
      <c r="C6417">
        <v>37</v>
      </c>
      <c r="D6417" t="s">
        <v>52</v>
      </c>
      <c r="E6417" t="s">
        <v>52</v>
      </c>
      <c r="F6417" t="s">
        <v>52</v>
      </c>
      <c r="G6417" t="s">
        <v>52</v>
      </c>
      <c r="H6417">
        <v>0</v>
      </c>
      <c r="I6417" t="s">
        <v>54</v>
      </c>
      <c r="J6417" t="s">
        <v>55</v>
      </c>
      <c r="K6417" t="s">
        <v>1753</v>
      </c>
      <c r="L6417">
        <v>95064</v>
      </c>
      <c r="M6417">
        <v>37.007882000000002</v>
      </c>
      <c r="N6417">
        <v>-122.06597499999999</v>
      </c>
      <c r="O6417">
        <v>4563</v>
      </c>
      <c r="P6417" t="s">
        <v>57</v>
      </c>
      <c r="Q6417" t="s">
        <v>52</v>
      </c>
      <c r="R6417">
        <v>0</v>
      </c>
      <c r="S6417">
        <v>39</v>
      </c>
      <c r="T6417" t="s">
        <v>58</v>
      </c>
      <c r="U6417" t="s">
        <v>52</v>
      </c>
      <c r="V6417">
        <v>0</v>
      </c>
      <c r="W6417" t="s">
        <v>52</v>
      </c>
      <c r="X6417" t="s">
        <v>53</v>
      </c>
      <c r="Y6417" t="s">
        <v>59</v>
      </c>
      <c r="Z6417">
        <v>19</v>
      </c>
      <c r="AA6417" t="s">
        <v>53</v>
      </c>
      <c r="AB6417" t="s">
        <v>53</v>
      </c>
      <c r="AC6417" t="s">
        <v>52</v>
      </c>
      <c r="AD6417" t="s">
        <v>53</v>
      </c>
      <c r="AE6417" t="s">
        <v>52</v>
      </c>
      <c r="AF6417" t="s">
        <v>52</v>
      </c>
      <c r="AG6417" t="s">
        <v>52</v>
      </c>
      <c r="AH6417" t="s">
        <v>53</v>
      </c>
      <c r="AI6417" t="s">
        <v>124</v>
      </c>
      <c r="AJ6417" t="s">
        <v>53</v>
      </c>
      <c r="AK6417" t="s">
        <v>61</v>
      </c>
      <c r="AL6417">
        <v>40.299999999999997</v>
      </c>
      <c r="AM6417">
        <v>1630.4</v>
      </c>
      <c r="AN6417">
        <v>0</v>
      </c>
      <c r="AO6417">
        <v>0</v>
      </c>
      <c r="AP6417">
        <v>0</v>
      </c>
      <c r="AQ6417">
        <v>1630.4</v>
      </c>
      <c r="AR6417">
        <v>3</v>
      </c>
      <c r="AS6417" t="s">
        <v>881</v>
      </c>
      <c r="AT6417" t="s">
        <v>52</v>
      </c>
      <c r="AU6417">
        <v>77</v>
      </c>
      <c r="AV6417">
        <v>3424</v>
      </c>
      <c r="AY6417" t="str">
        <f>IF(AND(Table1[[#This Row],[Contract]]="Month-to-Month", Table1[[#This Row],[Tenure in Months]]&lt;6, Table1[[#This Row],[Payment Method]]="Bank Withdrawal"), "High Risk", IF(OR(Table1[[#This Row],[Contract]]="Month-to-Month", Table1[[#This Row],[Tenure in Months]]&lt;12), "Medium Risk", "Low Risk"))</f>
        <v>Low Risk</v>
      </c>
    </row>
    <row r="6418" spans="1:51" x14ac:dyDescent="0.35">
      <c r="A6418" t="s">
        <v>7622</v>
      </c>
      <c r="B6418" t="s">
        <v>66</v>
      </c>
      <c r="C6418">
        <v>53</v>
      </c>
      <c r="D6418" t="s">
        <v>52</v>
      </c>
      <c r="E6418" t="s">
        <v>52</v>
      </c>
      <c r="F6418" t="s">
        <v>52</v>
      </c>
      <c r="G6418" t="s">
        <v>53</v>
      </c>
      <c r="H6418">
        <v>1</v>
      </c>
      <c r="I6418" t="s">
        <v>54</v>
      </c>
      <c r="J6418" t="s">
        <v>55</v>
      </c>
      <c r="K6418" t="s">
        <v>1512</v>
      </c>
      <c r="L6418">
        <v>95066</v>
      </c>
      <c r="M6418">
        <v>37.070177000000001</v>
      </c>
      <c r="N6418">
        <v>-122.010077</v>
      </c>
      <c r="O6418">
        <v>14574</v>
      </c>
      <c r="P6418" t="s">
        <v>57</v>
      </c>
      <c r="Q6418" t="s">
        <v>52</v>
      </c>
      <c r="R6418">
        <v>0</v>
      </c>
      <c r="S6418">
        <v>26</v>
      </c>
      <c r="T6418" t="s">
        <v>58</v>
      </c>
      <c r="U6418" t="s">
        <v>53</v>
      </c>
      <c r="V6418">
        <v>16.34</v>
      </c>
      <c r="W6418" t="s">
        <v>53</v>
      </c>
      <c r="X6418" t="s">
        <v>53</v>
      </c>
      <c r="Y6418" t="s">
        <v>59</v>
      </c>
      <c r="Z6418">
        <v>19</v>
      </c>
      <c r="AA6418" t="s">
        <v>52</v>
      </c>
      <c r="AB6418" t="s">
        <v>52</v>
      </c>
      <c r="AC6418" t="s">
        <v>52</v>
      </c>
      <c r="AD6418" t="s">
        <v>52</v>
      </c>
      <c r="AE6418" t="s">
        <v>52</v>
      </c>
      <c r="AF6418" t="s">
        <v>52</v>
      </c>
      <c r="AG6418" t="s">
        <v>52</v>
      </c>
      <c r="AH6418" t="s">
        <v>52</v>
      </c>
      <c r="AI6418" t="s">
        <v>60</v>
      </c>
      <c r="AJ6418" t="s">
        <v>53</v>
      </c>
      <c r="AK6418" t="s">
        <v>69</v>
      </c>
      <c r="AL6418">
        <v>49.5</v>
      </c>
      <c r="AM6418">
        <v>1265.6500000000001</v>
      </c>
      <c r="AN6418">
        <v>0</v>
      </c>
      <c r="AO6418">
        <v>150</v>
      </c>
      <c r="AP6418">
        <v>424.84</v>
      </c>
      <c r="AQ6418">
        <v>1840.49</v>
      </c>
      <c r="AR6418">
        <v>5</v>
      </c>
      <c r="AS6418" t="s">
        <v>881</v>
      </c>
      <c r="AT6418" t="s">
        <v>52</v>
      </c>
      <c r="AU6418">
        <v>38</v>
      </c>
      <c r="AV6418">
        <v>4196</v>
      </c>
      <c r="AY6418" t="str">
        <f>IF(AND(Table1[[#This Row],[Contract]]="Month-to-Month", Table1[[#This Row],[Tenure in Months]]&lt;6, Table1[[#This Row],[Payment Method]]="Bank Withdrawal"), "High Risk", IF(OR(Table1[[#This Row],[Contract]]="Month-to-Month", Table1[[#This Row],[Tenure in Months]]&lt;12), "Medium Risk", "Low Risk"))</f>
        <v>Medium Risk</v>
      </c>
    </row>
    <row r="6419" spans="1:51" x14ac:dyDescent="0.35">
      <c r="A6419" t="s">
        <v>7623</v>
      </c>
      <c r="B6419" t="s">
        <v>66</v>
      </c>
      <c r="C6419">
        <v>38</v>
      </c>
      <c r="D6419" t="s">
        <v>52</v>
      </c>
      <c r="E6419" t="s">
        <v>52</v>
      </c>
      <c r="F6419" t="s">
        <v>53</v>
      </c>
      <c r="G6419" t="s">
        <v>53</v>
      </c>
      <c r="H6419">
        <v>3</v>
      </c>
      <c r="I6419" t="s">
        <v>54</v>
      </c>
      <c r="J6419" t="s">
        <v>55</v>
      </c>
      <c r="K6419" t="s">
        <v>4356</v>
      </c>
      <c r="L6419">
        <v>95073</v>
      </c>
      <c r="M6419">
        <v>37.023668999999998</v>
      </c>
      <c r="N6419">
        <v>-121.946461</v>
      </c>
      <c r="O6419">
        <v>9823</v>
      </c>
      <c r="P6419" t="s">
        <v>57</v>
      </c>
      <c r="Q6419" t="s">
        <v>53</v>
      </c>
      <c r="R6419">
        <v>1</v>
      </c>
      <c r="S6419">
        <v>70</v>
      </c>
      <c r="T6419" t="s">
        <v>58</v>
      </c>
      <c r="U6419" t="s">
        <v>53</v>
      </c>
      <c r="V6419">
        <v>38.630000000000003</v>
      </c>
      <c r="W6419" t="s">
        <v>52</v>
      </c>
      <c r="X6419" t="s">
        <v>52</v>
      </c>
      <c r="Y6419" t="s">
        <v>58</v>
      </c>
      <c r="Z6419">
        <v>0</v>
      </c>
      <c r="AA6419" t="s">
        <v>52</v>
      </c>
      <c r="AB6419" t="s">
        <v>52</v>
      </c>
      <c r="AC6419" t="s">
        <v>52</v>
      </c>
      <c r="AD6419" t="s">
        <v>52</v>
      </c>
      <c r="AE6419" t="s">
        <v>52</v>
      </c>
      <c r="AF6419" t="s">
        <v>52</v>
      </c>
      <c r="AG6419" t="s">
        <v>52</v>
      </c>
      <c r="AH6419" t="s">
        <v>52</v>
      </c>
      <c r="AI6419" t="s">
        <v>334</v>
      </c>
      <c r="AJ6419" t="s">
        <v>53</v>
      </c>
      <c r="AK6419" t="s">
        <v>69</v>
      </c>
      <c r="AL6419">
        <v>19.2</v>
      </c>
      <c r="AM6419">
        <v>1401.4</v>
      </c>
      <c r="AN6419">
        <v>0</v>
      </c>
      <c r="AO6419">
        <v>0</v>
      </c>
      <c r="AP6419">
        <v>2704.1</v>
      </c>
      <c r="AQ6419">
        <v>4105.5</v>
      </c>
      <c r="AR6419">
        <v>3</v>
      </c>
      <c r="AS6419" t="s">
        <v>881</v>
      </c>
      <c r="AT6419" t="s">
        <v>52</v>
      </c>
      <c r="AU6419">
        <v>53</v>
      </c>
      <c r="AV6419">
        <v>5261</v>
      </c>
      <c r="AY6419" t="str">
        <f>IF(AND(Table1[[#This Row],[Contract]]="Month-to-Month", Table1[[#This Row],[Tenure in Months]]&lt;6, Table1[[#This Row],[Payment Method]]="Bank Withdrawal"), "High Risk", IF(OR(Table1[[#This Row],[Contract]]="Month-to-Month", Table1[[#This Row],[Tenure in Months]]&lt;12), "Medium Risk", "Low Risk"))</f>
        <v>Low Risk</v>
      </c>
    </row>
    <row r="6420" spans="1:51" x14ac:dyDescent="0.35">
      <c r="A6420" t="s">
        <v>7624</v>
      </c>
      <c r="B6420" t="s">
        <v>51</v>
      </c>
      <c r="C6420">
        <v>25</v>
      </c>
      <c r="D6420" t="s">
        <v>53</v>
      </c>
      <c r="E6420" t="s">
        <v>52</v>
      </c>
      <c r="F6420" t="s">
        <v>52</v>
      </c>
      <c r="G6420" t="s">
        <v>52</v>
      </c>
      <c r="H6420">
        <v>0</v>
      </c>
      <c r="I6420" t="s">
        <v>54</v>
      </c>
      <c r="J6420" t="s">
        <v>55</v>
      </c>
      <c r="K6420" t="s">
        <v>216</v>
      </c>
      <c r="L6420">
        <v>95110</v>
      </c>
      <c r="M6420">
        <v>37.346670000000003</v>
      </c>
      <c r="N6420">
        <v>-121.91001900000001</v>
      </c>
      <c r="O6420">
        <v>18197</v>
      </c>
      <c r="P6420" t="s">
        <v>57</v>
      </c>
      <c r="Q6420" t="s">
        <v>52</v>
      </c>
      <c r="R6420">
        <v>0</v>
      </c>
      <c r="S6420">
        <v>59</v>
      </c>
      <c r="T6420" t="s">
        <v>58</v>
      </c>
      <c r="U6420" t="s">
        <v>53</v>
      </c>
      <c r="V6420">
        <v>25.89</v>
      </c>
      <c r="W6420" t="s">
        <v>53</v>
      </c>
      <c r="X6420" t="s">
        <v>52</v>
      </c>
      <c r="Y6420" t="s">
        <v>58</v>
      </c>
      <c r="Z6420">
        <v>0</v>
      </c>
      <c r="AA6420" t="s">
        <v>52</v>
      </c>
      <c r="AB6420" t="s">
        <v>52</v>
      </c>
      <c r="AC6420" t="s">
        <v>52</v>
      </c>
      <c r="AD6420" t="s">
        <v>52</v>
      </c>
      <c r="AE6420" t="s">
        <v>52</v>
      </c>
      <c r="AF6420" t="s">
        <v>52</v>
      </c>
      <c r="AG6420" t="s">
        <v>52</v>
      </c>
      <c r="AH6420" t="s">
        <v>52</v>
      </c>
      <c r="AI6420" t="s">
        <v>334</v>
      </c>
      <c r="AJ6420" t="s">
        <v>52</v>
      </c>
      <c r="AK6420" t="s">
        <v>69</v>
      </c>
      <c r="AL6420">
        <v>25</v>
      </c>
      <c r="AM6420">
        <v>1510.5</v>
      </c>
      <c r="AN6420">
        <v>0</v>
      </c>
      <c r="AO6420">
        <v>0</v>
      </c>
      <c r="AP6420">
        <v>1527.51</v>
      </c>
      <c r="AQ6420">
        <v>3038.01</v>
      </c>
      <c r="AR6420">
        <v>4</v>
      </c>
      <c r="AS6420" t="s">
        <v>881</v>
      </c>
      <c r="AT6420" t="s">
        <v>52</v>
      </c>
      <c r="AU6420">
        <v>69</v>
      </c>
      <c r="AV6420">
        <v>5537</v>
      </c>
      <c r="AY6420" t="str">
        <f>IF(AND(Table1[[#This Row],[Contract]]="Month-to-Month", Table1[[#This Row],[Tenure in Months]]&lt;6, Table1[[#This Row],[Payment Method]]="Bank Withdrawal"), "High Risk", IF(OR(Table1[[#This Row],[Contract]]="Month-to-Month", Table1[[#This Row],[Tenure in Months]]&lt;12), "Medium Risk", "Low Risk"))</f>
        <v>Low Risk</v>
      </c>
    </row>
    <row r="6421" spans="1:51" x14ac:dyDescent="0.35">
      <c r="A6421" t="s">
        <v>7625</v>
      </c>
      <c r="B6421" t="s">
        <v>51</v>
      </c>
      <c r="C6421">
        <v>47</v>
      </c>
      <c r="D6421" t="s">
        <v>52</v>
      </c>
      <c r="E6421" t="s">
        <v>52</v>
      </c>
      <c r="F6421" t="s">
        <v>52</v>
      </c>
      <c r="G6421" t="s">
        <v>52</v>
      </c>
      <c r="H6421">
        <v>0</v>
      </c>
      <c r="I6421" t="s">
        <v>54</v>
      </c>
      <c r="J6421" t="s">
        <v>55</v>
      </c>
      <c r="K6421" t="s">
        <v>216</v>
      </c>
      <c r="L6421">
        <v>95112</v>
      </c>
      <c r="M6421">
        <v>37.343826999999997</v>
      </c>
      <c r="N6421">
        <v>-121.88311899999999</v>
      </c>
      <c r="O6421">
        <v>52334</v>
      </c>
      <c r="P6421" t="s">
        <v>57</v>
      </c>
      <c r="Q6421" t="s">
        <v>52</v>
      </c>
      <c r="R6421">
        <v>0</v>
      </c>
      <c r="S6421">
        <v>7</v>
      </c>
      <c r="T6421" t="s">
        <v>58</v>
      </c>
      <c r="U6421" t="s">
        <v>52</v>
      </c>
      <c r="V6421">
        <v>0</v>
      </c>
      <c r="W6421" t="s">
        <v>52</v>
      </c>
      <c r="X6421" t="s">
        <v>53</v>
      </c>
      <c r="Y6421" t="s">
        <v>59</v>
      </c>
      <c r="Z6421">
        <v>14</v>
      </c>
      <c r="AA6421" t="s">
        <v>53</v>
      </c>
      <c r="AB6421" t="s">
        <v>52</v>
      </c>
      <c r="AC6421" t="s">
        <v>53</v>
      </c>
      <c r="AD6421" t="s">
        <v>52</v>
      </c>
      <c r="AE6421" t="s">
        <v>52</v>
      </c>
      <c r="AF6421" t="s">
        <v>52</v>
      </c>
      <c r="AG6421" t="s">
        <v>52</v>
      </c>
      <c r="AH6421" t="s">
        <v>53</v>
      </c>
      <c r="AI6421" t="s">
        <v>124</v>
      </c>
      <c r="AJ6421" t="s">
        <v>52</v>
      </c>
      <c r="AK6421" t="s">
        <v>69</v>
      </c>
      <c r="AL6421">
        <v>35.299999999999997</v>
      </c>
      <c r="AM6421">
        <v>264.8</v>
      </c>
      <c r="AN6421">
        <v>0</v>
      </c>
      <c r="AO6421">
        <v>0</v>
      </c>
      <c r="AP6421">
        <v>0</v>
      </c>
      <c r="AQ6421">
        <v>264.8</v>
      </c>
      <c r="AR6421">
        <v>4</v>
      </c>
      <c r="AS6421" t="s">
        <v>881</v>
      </c>
      <c r="AT6421" t="s">
        <v>52</v>
      </c>
      <c r="AU6421">
        <v>39</v>
      </c>
      <c r="AV6421">
        <v>3463</v>
      </c>
      <c r="AY6421" t="str">
        <f>IF(AND(Table1[[#This Row],[Contract]]="Month-to-Month", Table1[[#This Row],[Tenure in Months]]&lt;6, Table1[[#This Row],[Payment Method]]="Bank Withdrawal"), "High Risk", IF(OR(Table1[[#This Row],[Contract]]="Month-to-Month", Table1[[#This Row],[Tenure in Months]]&lt;12), "Medium Risk", "Low Risk"))</f>
        <v>Medium Risk</v>
      </c>
    </row>
    <row r="6422" spans="1:51" x14ac:dyDescent="0.35">
      <c r="A6422" t="s">
        <v>7626</v>
      </c>
      <c r="B6422" t="s">
        <v>51</v>
      </c>
      <c r="C6422">
        <v>63</v>
      </c>
      <c r="D6422" t="s">
        <v>52</v>
      </c>
      <c r="E6422" t="s">
        <v>52</v>
      </c>
      <c r="F6422" t="s">
        <v>53</v>
      </c>
      <c r="G6422" t="s">
        <v>53</v>
      </c>
      <c r="H6422">
        <v>2</v>
      </c>
      <c r="I6422" t="s">
        <v>54</v>
      </c>
      <c r="J6422" t="s">
        <v>55</v>
      </c>
      <c r="K6422" t="s">
        <v>216</v>
      </c>
      <c r="L6422">
        <v>95116</v>
      </c>
      <c r="M6422">
        <v>37.350284000000002</v>
      </c>
      <c r="N6422">
        <v>-121.85285500000001</v>
      </c>
      <c r="O6422">
        <v>51706</v>
      </c>
      <c r="P6422" t="s">
        <v>57</v>
      </c>
      <c r="Q6422" t="s">
        <v>53</v>
      </c>
      <c r="R6422">
        <v>1</v>
      </c>
      <c r="S6422">
        <v>59</v>
      </c>
      <c r="T6422" t="s">
        <v>58</v>
      </c>
      <c r="U6422" t="s">
        <v>53</v>
      </c>
      <c r="V6422">
        <v>15.94</v>
      </c>
      <c r="W6422" t="s">
        <v>52</v>
      </c>
      <c r="X6422" t="s">
        <v>53</v>
      </c>
      <c r="Y6422" t="s">
        <v>59</v>
      </c>
      <c r="Z6422">
        <v>19</v>
      </c>
      <c r="AA6422" t="s">
        <v>52</v>
      </c>
      <c r="AB6422" t="s">
        <v>53</v>
      </c>
      <c r="AC6422" t="s">
        <v>53</v>
      </c>
      <c r="AD6422" t="s">
        <v>53</v>
      </c>
      <c r="AE6422" t="s">
        <v>53</v>
      </c>
      <c r="AF6422" t="s">
        <v>53</v>
      </c>
      <c r="AG6422" t="s">
        <v>53</v>
      </c>
      <c r="AH6422" t="s">
        <v>53</v>
      </c>
      <c r="AI6422" t="s">
        <v>124</v>
      </c>
      <c r="AJ6422" t="s">
        <v>52</v>
      </c>
      <c r="AK6422" t="s">
        <v>69</v>
      </c>
      <c r="AL6422">
        <v>76.75</v>
      </c>
      <c r="AM6422">
        <v>4541.8999999999996</v>
      </c>
      <c r="AN6422">
        <v>0</v>
      </c>
      <c r="AO6422">
        <v>0</v>
      </c>
      <c r="AP6422">
        <v>940.45999999999901</v>
      </c>
      <c r="AQ6422">
        <v>5482.36</v>
      </c>
      <c r="AR6422">
        <v>4</v>
      </c>
      <c r="AS6422" t="s">
        <v>881</v>
      </c>
      <c r="AT6422" t="s">
        <v>52</v>
      </c>
      <c r="AU6422">
        <v>24</v>
      </c>
      <c r="AV6422">
        <v>5918</v>
      </c>
      <c r="AY6422" t="str">
        <f>IF(AND(Table1[[#This Row],[Contract]]="Month-to-Month", Table1[[#This Row],[Tenure in Months]]&lt;6, Table1[[#This Row],[Payment Method]]="Bank Withdrawal"), "High Risk", IF(OR(Table1[[#This Row],[Contract]]="Month-to-Month", Table1[[#This Row],[Tenure in Months]]&lt;12), "Medium Risk", "Low Risk"))</f>
        <v>Low Risk</v>
      </c>
    </row>
    <row r="6423" spans="1:51" x14ac:dyDescent="0.35">
      <c r="A6423" t="s">
        <v>7627</v>
      </c>
      <c r="B6423" t="s">
        <v>51</v>
      </c>
      <c r="C6423">
        <v>27</v>
      </c>
      <c r="D6423" t="s">
        <v>53</v>
      </c>
      <c r="E6423" t="s">
        <v>52</v>
      </c>
      <c r="F6423" t="s">
        <v>53</v>
      </c>
      <c r="G6423" t="s">
        <v>53</v>
      </c>
      <c r="H6423">
        <v>3</v>
      </c>
      <c r="I6423" t="s">
        <v>54</v>
      </c>
      <c r="J6423" t="s">
        <v>55</v>
      </c>
      <c r="K6423" t="s">
        <v>216</v>
      </c>
      <c r="L6423">
        <v>95117</v>
      </c>
      <c r="M6423">
        <v>37.311087999999998</v>
      </c>
      <c r="N6423">
        <v>-121.961786</v>
      </c>
      <c r="O6423">
        <v>29914</v>
      </c>
      <c r="P6423" t="s">
        <v>57</v>
      </c>
      <c r="Q6423" t="s">
        <v>53</v>
      </c>
      <c r="R6423">
        <v>1</v>
      </c>
      <c r="S6423">
        <v>61</v>
      </c>
      <c r="T6423" t="s">
        <v>58</v>
      </c>
      <c r="U6423" t="s">
        <v>53</v>
      </c>
      <c r="V6423">
        <v>32.96</v>
      </c>
      <c r="W6423" t="s">
        <v>53</v>
      </c>
      <c r="X6423" t="s">
        <v>53</v>
      </c>
      <c r="Y6423" t="s">
        <v>59</v>
      </c>
      <c r="Z6423">
        <v>41</v>
      </c>
      <c r="AA6423" t="s">
        <v>52</v>
      </c>
      <c r="AB6423" t="s">
        <v>52</v>
      </c>
      <c r="AC6423" t="s">
        <v>53</v>
      </c>
      <c r="AD6423" t="s">
        <v>53</v>
      </c>
      <c r="AE6423" t="s">
        <v>53</v>
      </c>
      <c r="AF6423" t="s">
        <v>53</v>
      </c>
      <c r="AG6423" t="s">
        <v>53</v>
      </c>
      <c r="AH6423" t="s">
        <v>53</v>
      </c>
      <c r="AI6423" t="s">
        <v>334</v>
      </c>
      <c r="AJ6423" t="s">
        <v>53</v>
      </c>
      <c r="AK6423" t="s">
        <v>61</v>
      </c>
      <c r="AL6423">
        <v>81</v>
      </c>
      <c r="AM6423">
        <v>4976.1499999999996</v>
      </c>
      <c r="AN6423">
        <v>0</v>
      </c>
      <c r="AO6423">
        <v>0</v>
      </c>
      <c r="AP6423">
        <v>2010.56</v>
      </c>
      <c r="AQ6423">
        <v>6986.70999999999</v>
      </c>
      <c r="AR6423">
        <v>4</v>
      </c>
      <c r="AS6423" t="s">
        <v>881</v>
      </c>
      <c r="AT6423" t="s">
        <v>52</v>
      </c>
      <c r="AU6423">
        <v>40</v>
      </c>
      <c r="AV6423">
        <v>4151</v>
      </c>
      <c r="AY6423" t="str">
        <f>IF(AND(Table1[[#This Row],[Contract]]="Month-to-Month", Table1[[#This Row],[Tenure in Months]]&lt;6, Table1[[#This Row],[Payment Method]]="Bank Withdrawal"), "High Risk", IF(OR(Table1[[#This Row],[Contract]]="Month-to-Month", Table1[[#This Row],[Tenure in Months]]&lt;12), "Medium Risk", "Low Risk"))</f>
        <v>Low Risk</v>
      </c>
    </row>
    <row r="6424" spans="1:51" x14ac:dyDescent="0.35">
      <c r="A6424" t="s">
        <v>7628</v>
      </c>
      <c r="B6424" t="s">
        <v>51</v>
      </c>
      <c r="C6424">
        <v>22</v>
      </c>
      <c r="D6424" t="s">
        <v>53</v>
      </c>
      <c r="E6424" t="s">
        <v>52</v>
      </c>
      <c r="F6424" t="s">
        <v>53</v>
      </c>
      <c r="G6424" t="s">
        <v>53</v>
      </c>
      <c r="H6424">
        <v>3</v>
      </c>
      <c r="I6424" t="s">
        <v>54</v>
      </c>
      <c r="J6424" t="s">
        <v>55</v>
      </c>
      <c r="K6424" t="s">
        <v>216</v>
      </c>
      <c r="L6424">
        <v>95118</v>
      </c>
      <c r="M6424">
        <v>37.255479000000001</v>
      </c>
      <c r="N6424">
        <v>-121.889838</v>
      </c>
      <c r="O6424">
        <v>31926</v>
      </c>
      <c r="P6424" t="s">
        <v>57</v>
      </c>
      <c r="Q6424" t="s">
        <v>53</v>
      </c>
      <c r="R6424">
        <v>4</v>
      </c>
      <c r="S6424">
        <v>72</v>
      </c>
      <c r="T6424" t="s">
        <v>58</v>
      </c>
      <c r="U6424" t="s">
        <v>53</v>
      </c>
      <c r="V6424">
        <v>8.33</v>
      </c>
      <c r="W6424" t="s">
        <v>53</v>
      </c>
      <c r="X6424" t="s">
        <v>53</v>
      </c>
      <c r="Y6424" t="s">
        <v>68</v>
      </c>
      <c r="Z6424">
        <v>59</v>
      </c>
      <c r="AA6424" t="s">
        <v>53</v>
      </c>
      <c r="AB6424" t="s">
        <v>52</v>
      </c>
      <c r="AC6424" t="s">
        <v>53</v>
      </c>
      <c r="AD6424" t="s">
        <v>52</v>
      </c>
      <c r="AE6424" t="s">
        <v>53</v>
      </c>
      <c r="AF6424" t="s">
        <v>53</v>
      </c>
      <c r="AG6424" t="s">
        <v>53</v>
      </c>
      <c r="AH6424" t="s">
        <v>52</v>
      </c>
      <c r="AI6424" t="s">
        <v>334</v>
      </c>
      <c r="AJ6424" t="s">
        <v>53</v>
      </c>
      <c r="AK6424" t="s">
        <v>61</v>
      </c>
      <c r="AL6424">
        <v>105.55</v>
      </c>
      <c r="AM6424">
        <v>7542.25</v>
      </c>
      <c r="AN6424">
        <v>0</v>
      </c>
      <c r="AO6424">
        <v>10</v>
      </c>
      <c r="AP6424">
        <v>599.76</v>
      </c>
      <c r="AQ6424">
        <v>8152.01</v>
      </c>
      <c r="AR6424">
        <v>3</v>
      </c>
      <c r="AS6424" t="s">
        <v>881</v>
      </c>
      <c r="AT6424" t="s">
        <v>52</v>
      </c>
      <c r="AU6424">
        <v>62</v>
      </c>
      <c r="AV6424">
        <v>4331</v>
      </c>
      <c r="AY6424" t="str">
        <f>IF(AND(Table1[[#This Row],[Contract]]="Month-to-Month", Table1[[#This Row],[Tenure in Months]]&lt;6, Table1[[#This Row],[Payment Method]]="Bank Withdrawal"), "High Risk", IF(OR(Table1[[#This Row],[Contract]]="Month-to-Month", Table1[[#This Row],[Tenure in Months]]&lt;12), "Medium Risk", "Low Risk"))</f>
        <v>Low Risk</v>
      </c>
    </row>
    <row r="6425" spans="1:51" x14ac:dyDescent="0.35">
      <c r="A6425" t="s">
        <v>7629</v>
      </c>
      <c r="B6425" t="s">
        <v>66</v>
      </c>
      <c r="C6425">
        <v>27</v>
      </c>
      <c r="D6425" t="s">
        <v>53</v>
      </c>
      <c r="E6425" t="s">
        <v>52</v>
      </c>
      <c r="F6425" t="s">
        <v>53</v>
      </c>
      <c r="G6425" t="s">
        <v>53</v>
      </c>
      <c r="H6425">
        <v>1</v>
      </c>
      <c r="I6425" t="s">
        <v>54</v>
      </c>
      <c r="J6425" t="s">
        <v>55</v>
      </c>
      <c r="K6425" t="s">
        <v>216</v>
      </c>
      <c r="L6425">
        <v>95119</v>
      </c>
      <c r="M6425">
        <v>37.233226000000002</v>
      </c>
      <c r="N6425">
        <v>-121.78809</v>
      </c>
      <c r="O6425">
        <v>10155</v>
      </c>
      <c r="P6425" t="s">
        <v>57</v>
      </c>
      <c r="Q6425" t="s">
        <v>53</v>
      </c>
      <c r="R6425">
        <v>6</v>
      </c>
      <c r="S6425">
        <v>13</v>
      </c>
      <c r="T6425" t="s">
        <v>72</v>
      </c>
      <c r="U6425" t="s">
        <v>53</v>
      </c>
      <c r="V6425">
        <v>16.739999999999998</v>
      </c>
      <c r="W6425" t="s">
        <v>52</v>
      </c>
      <c r="X6425" t="s">
        <v>52</v>
      </c>
      <c r="Y6425" t="s">
        <v>58</v>
      </c>
      <c r="Z6425">
        <v>0</v>
      </c>
      <c r="AA6425" t="s">
        <v>52</v>
      </c>
      <c r="AB6425" t="s">
        <v>52</v>
      </c>
      <c r="AC6425" t="s">
        <v>52</v>
      </c>
      <c r="AD6425" t="s">
        <v>52</v>
      </c>
      <c r="AE6425" t="s">
        <v>52</v>
      </c>
      <c r="AF6425" t="s">
        <v>52</v>
      </c>
      <c r="AG6425" t="s">
        <v>52</v>
      </c>
      <c r="AH6425" t="s">
        <v>52</v>
      </c>
      <c r="AI6425" t="s">
        <v>60</v>
      </c>
      <c r="AJ6425" t="s">
        <v>52</v>
      </c>
      <c r="AK6425" t="s">
        <v>69</v>
      </c>
      <c r="AL6425">
        <v>18.8</v>
      </c>
      <c r="AM6425">
        <v>251.25</v>
      </c>
      <c r="AN6425">
        <v>0</v>
      </c>
      <c r="AO6425">
        <v>0</v>
      </c>
      <c r="AP6425">
        <v>217.61999999999901</v>
      </c>
      <c r="AQ6425">
        <v>468.87</v>
      </c>
      <c r="AR6425">
        <v>5</v>
      </c>
      <c r="AS6425" t="s">
        <v>881</v>
      </c>
      <c r="AT6425" t="s">
        <v>52</v>
      </c>
      <c r="AU6425">
        <v>71</v>
      </c>
      <c r="AV6425">
        <v>2333</v>
      </c>
      <c r="AY6425" t="str">
        <f>IF(AND(Table1[[#This Row],[Contract]]="Month-to-Month", Table1[[#This Row],[Tenure in Months]]&lt;6, Table1[[#This Row],[Payment Method]]="Bank Withdrawal"), "High Risk", IF(OR(Table1[[#This Row],[Contract]]="Month-to-Month", Table1[[#This Row],[Tenure in Months]]&lt;12), "Medium Risk", "Low Risk"))</f>
        <v>Medium Risk</v>
      </c>
    </row>
    <row r="6426" spans="1:51" x14ac:dyDescent="0.35">
      <c r="A6426" t="s">
        <v>7630</v>
      </c>
      <c r="B6426" t="s">
        <v>66</v>
      </c>
      <c r="C6426">
        <v>50</v>
      </c>
      <c r="D6426" t="s">
        <v>52</v>
      </c>
      <c r="E6426" t="s">
        <v>52</v>
      </c>
      <c r="F6426" t="s">
        <v>53</v>
      </c>
      <c r="G6426" t="s">
        <v>53</v>
      </c>
      <c r="H6426">
        <v>1</v>
      </c>
      <c r="I6426" t="s">
        <v>54</v>
      </c>
      <c r="J6426" t="s">
        <v>55</v>
      </c>
      <c r="K6426" t="s">
        <v>216</v>
      </c>
      <c r="L6426">
        <v>95120</v>
      </c>
      <c r="M6426">
        <v>37.186140999999999</v>
      </c>
      <c r="N6426">
        <v>-121.843554</v>
      </c>
      <c r="O6426">
        <v>37090</v>
      </c>
      <c r="P6426" t="s">
        <v>57</v>
      </c>
      <c r="Q6426" t="s">
        <v>53</v>
      </c>
      <c r="R6426">
        <v>6</v>
      </c>
      <c r="S6426">
        <v>64</v>
      </c>
      <c r="T6426" t="s">
        <v>58</v>
      </c>
      <c r="U6426" t="s">
        <v>53</v>
      </c>
      <c r="V6426">
        <v>19.23</v>
      </c>
      <c r="W6426" t="s">
        <v>53</v>
      </c>
      <c r="X6426" t="s">
        <v>52</v>
      </c>
      <c r="Y6426" t="s">
        <v>58</v>
      </c>
      <c r="Z6426">
        <v>0</v>
      </c>
      <c r="AA6426" t="s">
        <v>52</v>
      </c>
      <c r="AB6426" t="s">
        <v>52</v>
      </c>
      <c r="AC6426" t="s">
        <v>52</v>
      </c>
      <c r="AD6426" t="s">
        <v>52</v>
      </c>
      <c r="AE6426" t="s">
        <v>52</v>
      </c>
      <c r="AF6426" t="s">
        <v>52</v>
      </c>
      <c r="AG6426" t="s">
        <v>52</v>
      </c>
      <c r="AH6426" t="s">
        <v>52</v>
      </c>
      <c r="AI6426" t="s">
        <v>124</v>
      </c>
      <c r="AJ6426" t="s">
        <v>52</v>
      </c>
      <c r="AK6426" t="s">
        <v>69</v>
      </c>
      <c r="AL6426">
        <v>24.9</v>
      </c>
      <c r="AM6426">
        <v>1595.5</v>
      </c>
      <c r="AN6426">
        <v>0</v>
      </c>
      <c r="AO6426">
        <v>0</v>
      </c>
      <c r="AP6426">
        <v>1230.72</v>
      </c>
      <c r="AQ6426">
        <v>2826.22</v>
      </c>
      <c r="AR6426">
        <v>4</v>
      </c>
      <c r="AS6426" t="s">
        <v>881</v>
      </c>
      <c r="AT6426" t="s">
        <v>52</v>
      </c>
      <c r="AU6426">
        <v>62</v>
      </c>
      <c r="AV6426">
        <v>5038</v>
      </c>
      <c r="AY6426" t="str">
        <f>IF(AND(Table1[[#This Row],[Contract]]="Month-to-Month", Table1[[#This Row],[Tenure in Months]]&lt;6, Table1[[#This Row],[Payment Method]]="Bank Withdrawal"), "High Risk", IF(OR(Table1[[#This Row],[Contract]]="Month-to-Month", Table1[[#This Row],[Tenure in Months]]&lt;12), "Medium Risk", "Low Risk"))</f>
        <v>Low Risk</v>
      </c>
    </row>
    <row r="6427" spans="1:51" x14ac:dyDescent="0.35">
      <c r="A6427" t="s">
        <v>7631</v>
      </c>
      <c r="B6427" t="s">
        <v>66</v>
      </c>
      <c r="C6427">
        <v>54</v>
      </c>
      <c r="D6427" t="s">
        <v>52</v>
      </c>
      <c r="E6427" t="s">
        <v>52</v>
      </c>
      <c r="F6427" t="s">
        <v>52</v>
      </c>
      <c r="G6427" t="s">
        <v>52</v>
      </c>
      <c r="H6427">
        <v>0</v>
      </c>
      <c r="I6427" t="s">
        <v>54</v>
      </c>
      <c r="J6427" t="s">
        <v>55</v>
      </c>
      <c r="K6427" t="s">
        <v>216</v>
      </c>
      <c r="L6427">
        <v>95122</v>
      </c>
      <c r="M6427">
        <v>37.328859999999999</v>
      </c>
      <c r="N6427">
        <v>-121.83456700000001</v>
      </c>
      <c r="O6427">
        <v>59841</v>
      </c>
      <c r="P6427" t="s">
        <v>57</v>
      </c>
      <c r="Q6427" t="s">
        <v>52</v>
      </c>
      <c r="R6427">
        <v>0</v>
      </c>
      <c r="S6427">
        <v>10</v>
      </c>
      <c r="T6427" t="s">
        <v>72</v>
      </c>
      <c r="U6427" t="s">
        <v>53</v>
      </c>
      <c r="V6427">
        <v>37.450000000000003</v>
      </c>
      <c r="W6427" t="s">
        <v>52</v>
      </c>
      <c r="X6427" t="s">
        <v>53</v>
      </c>
      <c r="Y6427" t="s">
        <v>59</v>
      </c>
      <c r="Z6427">
        <v>5</v>
      </c>
      <c r="AA6427" t="s">
        <v>52</v>
      </c>
      <c r="AB6427" t="s">
        <v>53</v>
      </c>
      <c r="AC6427" t="s">
        <v>52</v>
      </c>
      <c r="AD6427" t="s">
        <v>53</v>
      </c>
      <c r="AE6427" t="s">
        <v>52</v>
      </c>
      <c r="AF6427" t="s">
        <v>53</v>
      </c>
      <c r="AG6427" t="s">
        <v>53</v>
      </c>
      <c r="AH6427" t="s">
        <v>53</v>
      </c>
      <c r="AI6427" t="s">
        <v>124</v>
      </c>
      <c r="AJ6427" t="s">
        <v>52</v>
      </c>
      <c r="AK6427" t="s">
        <v>69</v>
      </c>
      <c r="AL6427">
        <v>64.900000000000006</v>
      </c>
      <c r="AM6427">
        <v>685.55</v>
      </c>
      <c r="AN6427">
        <v>0</v>
      </c>
      <c r="AO6427">
        <v>0</v>
      </c>
      <c r="AP6427">
        <v>374.5</v>
      </c>
      <c r="AQ6427">
        <v>1060.05</v>
      </c>
      <c r="AR6427">
        <v>3</v>
      </c>
      <c r="AS6427" t="s">
        <v>881</v>
      </c>
      <c r="AT6427" t="s">
        <v>52</v>
      </c>
      <c r="AU6427">
        <v>62</v>
      </c>
      <c r="AV6427">
        <v>4883</v>
      </c>
      <c r="AY6427" t="str">
        <f>IF(AND(Table1[[#This Row],[Contract]]="Month-to-Month", Table1[[#This Row],[Tenure in Months]]&lt;6, Table1[[#This Row],[Payment Method]]="Bank Withdrawal"), "High Risk", IF(OR(Table1[[#This Row],[Contract]]="Month-to-Month", Table1[[#This Row],[Tenure in Months]]&lt;12), "Medium Risk", "Low Risk"))</f>
        <v>Medium Risk</v>
      </c>
    </row>
    <row r="6428" spans="1:51" x14ac:dyDescent="0.35">
      <c r="A6428" t="s">
        <v>7632</v>
      </c>
      <c r="B6428" t="s">
        <v>66</v>
      </c>
      <c r="C6428">
        <v>55</v>
      </c>
      <c r="D6428" t="s">
        <v>52</v>
      </c>
      <c r="E6428" t="s">
        <v>52</v>
      </c>
      <c r="F6428" t="s">
        <v>53</v>
      </c>
      <c r="G6428" t="s">
        <v>53</v>
      </c>
      <c r="H6428">
        <v>2</v>
      </c>
      <c r="I6428" t="s">
        <v>54</v>
      </c>
      <c r="J6428" t="s">
        <v>55</v>
      </c>
      <c r="K6428" t="s">
        <v>216</v>
      </c>
      <c r="L6428">
        <v>95123</v>
      </c>
      <c r="M6428">
        <v>37.238757999999997</v>
      </c>
      <c r="N6428">
        <v>-121.82837499999999</v>
      </c>
      <c r="O6428">
        <v>59632</v>
      </c>
      <c r="P6428" t="s">
        <v>57</v>
      </c>
      <c r="Q6428" t="s">
        <v>52</v>
      </c>
      <c r="R6428">
        <v>0</v>
      </c>
      <c r="S6428">
        <v>65</v>
      </c>
      <c r="T6428" t="s">
        <v>92</v>
      </c>
      <c r="U6428" t="s">
        <v>53</v>
      </c>
      <c r="V6428">
        <v>19.25</v>
      </c>
      <c r="W6428" t="s">
        <v>52</v>
      </c>
      <c r="X6428" t="s">
        <v>53</v>
      </c>
      <c r="Y6428" t="s">
        <v>59</v>
      </c>
      <c r="Z6428">
        <v>19</v>
      </c>
      <c r="AA6428" t="s">
        <v>53</v>
      </c>
      <c r="AB6428" t="s">
        <v>53</v>
      </c>
      <c r="AC6428" t="s">
        <v>53</v>
      </c>
      <c r="AD6428" t="s">
        <v>52</v>
      </c>
      <c r="AE6428" t="s">
        <v>52</v>
      </c>
      <c r="AF6428" t="s">
        <v>52</v>
      </c>
      <c r="AG6428" t="s">
        <v>52</v>
      </c>
      <c r="AH6428" t="s">
        <v>53</v>
      </c>
      <c r="AI6428" t="s">
        <v>124</v>
      </c>
      <c r="AJ6428" t="s">
        <v>52</v>
      </c>
      <c r="AK6428" t="s">
        <v>61</v>
      </c>
      <c r="AL6428">
        <v>61.35</v>
      </c>
      <c r="AM6428">
        <v>3874.1</v>
      </c>
      <c r="AN6428">
        <v>0</v>
      </c>
      <c r="AO6428">
        <v>0</v>
      </c>
      <c r="AP6428">
        <v>1251.25</v>
      </c>
      <c r="AQ6428">
        <v>5125.3500000000004</v>
      </c>
      <c r="AR6428">
        <v>3</v>
      </c>
      <c r="AS6428" t="s">
        <v>881</v>
      </c>
      <c r="AT6428" t="s">
        <v>52</v>
      </c>
      <c r="AU6428">
        <v>36</v>
      </c>
      <c r="AV6428">
        <v>6354</v>
      </c>
      <c r="AY6428" t="str">
        <f>IF(AND(Table1[[#This Row],[Contract]]="Month-to-Month", Table1[[#This Row],[Tenure in Months]]&lt;6, Table1[[#This Row],[Payment Method]]="Bank Withdrawal"), "High Risk", IF(OR(Table1[[#This Row],[Contract]]="Month-to-Month", Table1[[#This Row],[Tenure in Months]]&lt;12), "Medium Risk", "Low Risk"))</f>
        <v>Low Risk</v>
      </c>
    </row>
    <row r="6429" spans="1:51" x14ac:dyDescent="0.35">
      <c r="A6429" t="s">
        <v>7633</v>
      </c>
      <c r="B6429" t="s">
        <v>66</v>
      </c>
      <c r="C6429">
        <v>21</v>
      </c>
      <c r="D6429" t="s">
        <v>53</v>
      </c>
      <c r="E6429" t="s">
        <v>52</v>
      </c>
      <c r="F6429" t="s">
        <v>53</v>
      </c>
      <c r="G6429" t="s">
        <v>52</v>
      </c>
      <c r="H6429">
        <v>0</v>
      </c>
      <c r="I6429" t="s">
        <v>54</v>
      </c>
      <c r="J6429" t="s">
        <v>55</v>
      </c>
      <c r="K6429" t="s">
        <v>216</v>
      </c>
      <c r="L6429">
        <v>95124</v>
      </c>
      <c r="M6429">
        <v>37.257063000000002</v>
      </c>
      <c r="N6429">
        <v>-121.92303699999999</v>
      </c>
      <c r="O6429">
        <v>45257</v>
      </c>
      <c r="P6429" t="s">
        <v>57</v>
      </c>
      <c r="Q6429" t="s">
        <v>53</v>
      </c>
      <c r="R6429">
        <v>3</v>
      </c>
      <c r="S6429">
        <v>62</v>
      </c>
      <c r="T6429" t="s">
        <v>92</v>
      </c>
      <c r="U6429" t="s">
        <v>53</v>
      </c>
      <c r="V6429">
        <v>42.68</v>
      </c>
      <c r="W6429" t="s">
        <v>53</v>
      </c>
      <c r="X6429" t="s">
        <v>53</v>
      </c>
      <c r="Y6429" t="s">
        <v>68</v>
      </c>
      <c r="Z6429">
        <v>51</v>
      </c>
      <c r="AA6429" t="s">
        <v>53</v>
      </c>
      <c r="AB6429" t="s">
        <v>53</v>
      </c>
      <c r="AC6429" t="s">
        <v>53</v>
      </c>
      <c r="AD6429" t="s">
        <v>53</v>
      </c>
      <c r="AE6429" t="s">
        <v>53</v>
      </c>
      <c r="AF6429" t="s">
        <v>53</v>
      </c>
      <c r="AG6429" t="s">
        <v>53</v>
      </c>
      <c r="AH6429" t="s">
        <v>53</v>
      </c>
      <c r="AI6429" t="s">
        <v>334</v>
      </c>
      <c r="AJ6429" t="s">
        <v>52</v>
      </c>
      <c r="AK6429" t="s">
        <v>69</v>
      </c>
      <c r="AL6429">
        <v>113.95</v>
      </c>
      <c r="AM6429">
        <v>6891.4</v>
      </c>
      <c r="AN6429">
        <v>0</v>
      </c>
      <c r="AO6429">
        <v>0</v>
      </c>
      <c r="AP6429">
        <v>2646.16</v>
      </c>
      <c r="AQ6429">
        <v>9537.56</v>
      </c>
      <c r="AR6429">
        <v>3</v>
      </c>
      <c r="AS6429" t="s">
        <v>881</v>
      </c>
      <c r="AT6429" t="s">
        <v>52</v>
      </c>
      <c r="AU6429">
        <v>71</v>
      </c>
      <c r="AV6429">
        <v>6193</v>
      </c>
      <c r="AY6429" t="str">
        <f>IF(AND(Table1[[#This Row],[Contract]]="Month-to-Month", Table1[[#This Row],[Tenure in Months]]&lt;6, Table1[[#This Row],[Payment Method]]="Bank Withdrawal"), "High Risk", IF(OR(Table1[[#This Row],[Contract]]="Month-to-Month", Table1[[#This Row],[Tenure in Months]]&lt;12), "Medium Risk", "Low Risk"))</f>
        <v>Low Risk</v>
      </c>
    </row>
    <row r="6430" spans="1:51" x14ac:dyDescent="0.35">
      <c r="A6430" t="s">
        <v>7634</v>
      </c>
      <c r="B6430" t="s">
        <v>66</v>
      </c>
      <c r="C6430">
        <v>20</v>
      </c>
      <c r="D6430" t="s">
        <v>53</v>
      </c>
      <c r="E6430" t="s">
        <v>52</v>
      </c>
      <c r="F6430" t="s">
        <v>53</v>
      </c>
      <c r="G6430" t="s">
        <v>52</v>
      </c>
      <c r="H6430">
        <v>0</v>
      </c>
      <c r="I6430" t="s">
        <v>54</v>
      </c>
      <c r="J6430" t="s">
        <v>55</v>
      </c>
      <c r="K6430" t="s">
        <v>216</v>
      </c>
      <c r="L6430">
        <v>95125</v>
      </c>
      <c r="M6430">
        <v>37.294925999999997</v>
      </c>
      <c r="N6430">
        <v>-121.894763</v>
      </c>
      <c r="O6430">
        <v>46185</v>
      </c>
      <c r="P6430" t="s">
        <v>57</v>
      </c>
      <c r="Q6430" t="s">
        <v>53</v>
      </c>
      <c r="R6430">
        <v>8</v>
      </c>
      <c r="S6430">
        <v>55</v>
      </c>
      <c r="T6430" t="s">
        <v>92</v>
      </c>
      <c r="U6430" t="s">
        <v>53</v>
      </c>
      <c r="V6430">
        <v>47.46</v>
      </c>
      <c r="W6430" t="s">
        <v>53</v>
      </c>
      <c r="X6430" t="s">
        <v>53</v>
      </c>
      <c r="Y6430" t="s">
        <v>59</v>
      </c>
      <c r="Z6430">
        <v>53</v>
      </c>
      <c r="AA6430" t="s">
        <v>53</v>
      </c>
      <c r="AB6430" t="s">
        <v>53</v>
      </c>
      <c r="AC6430" t="s">
        <v>53</v>
      </c>
      <c r="AD6430" t="s">
        <v>53</v>
      </c>
      <c r="AE6430" t="s">
        <v>53</v>
      </c>
      <c r="AF6430" t="s">
        <v>53</v>
      </c>
      <c r="AG6430" t="s">
        <v>53</v>
      </c>
      <c r="AH6430" t="s">
        <v>53</v>
      </c>
      <c r="AI6430" t="s">
        <v>124</v>
      </c>
      <c r="AJ6430" t="s">
        <v>53</v>
      </c>
      <c r="AK6430" t="s">
        <v>61</v>
      </c>
      <c r="AL6430">
        <v>90.15</v>
      </c>
      <c r="AM6430">
        <v>4916.95</v>
      </c>
      <c r="AN6430">
        <v>0</v>
      </c>
      <c r="AO6430">
        <v>0</v>
      </c>
      <c r="AP6430">
        <v>2610.3000000000002</v>
      </c>
      <c r="AQ6430">
        <v>7527.25</v>
      </c>
      <c r="AR6430">
        <v>3</v>
      </c>
      <c r="AS6430" t="s">
        <v>881</v>
      </c>
      <c r="AT6430" t="s">
        <v>52</v>
      </c>
      <c r="AU6430">
        <v>77</v>
      </c>
      <c r="AV6430">
        <v>4712</v>
      </c>
      <c r="AY6430" t="str">
        <f>IF(AND(Table1[[#This Row],[Contract]]="Month-to-Month", Table1[[#This Row],[Tenure in Months]]&lt;6, Table1[[#This Row],[Payment Method]]="Bank Withdrawal"), "High Risk", IF(OR(Table1[[#This Row],[Contract]]="Month-to-Month", Table1[[#This Row],[Tenure in Months]]&lt;12), "Medium Risk", "Low Risk"))</f>
        <v>Low Risk</v>
      </c>
    </row>
    <row r="6431" spans="1:51" x14ac:dyDescent="0.35">
      <c r="A6431" t="s">
        <v>7635</v>
      </c>
      <c r="B6431" t="s">
        <v>66</v>
      </c>
      <c r="C6431">
        <v>29</v>
      </c>
      <c r="D6431" t="s">
        <v>53</v>
      </c>
      <c r="E6431" t="s">
        <v>52</v>
      </c>
      <c r="F6431" t="s">
        <v>53</v>
      </c>
      <c r="G6431" t="s">
        <v>52</v>
      </c>
      <c r="H6431">
        <v>0</v>
      </c>
      <c r="I6431" t="s">
        <v>54</v>
      </c>
      <c r="J6431" t="s">
        <v>55</v>
      </c>
      <c r="K6431" t="s">
        <v>216</v>
      </c>
      <c r="L6431">
        <v>95126</v>
      </c>
      <c r="M6431">
        <v>37.327069000000002</v>
      </c>
      <c r="N6431">
        <v>-121.916819</v>
      </c>
      <c r="O6431">
        <v>27023</v>
      </c>
      <c r="P6431" t="s">
        <v>57</v>
      </c>
      <c r="Q6431" t="s">
        <v>53</v>
      </c>
      <c r="R6431">
        <v>8</v>
      </c>
      <c r="S6431">
        <v>25</v>
      </c>
      <c r="T6431" t="s">
        <v>58</v>
      </c>
      <c r="U6431" t="s">
        <v>53</v>
      </c>
      <c r="V6431">
        <v>12.12</v>
      </c>
      <c r="W6431" t="s">
        <v>53</v>
      </c>
      <c r="X6431" t="s">
        <v>53</v>
      </c>
      <c r="Y6431" t="s">
        <v>110</v>
      </c>
      <c r="Z6431">
        <v>59</v>
      </c>
      <c r="AA6431" t="s">
        <v>52</v>
      </c>
      <c r="AB6431" t="s">
        <v>53</v>
      </c>
      <c r="AC6431" t="s">
        <v>52</v>
      </c>
      <c r="AD6431" t="s">
        <v>52</v>
      </c>
      <c r="AE6431" t="s">
        <v>52</v>
      </c>
      <c r="AF6431" t="s">
        <v>52</v>
      </c>
      <c r="AG6431" t="s">
        <v>52</v>
      </c>
      <c r="AH6431" t="s">
        <v>52</v>
      </c>
      <c r="AI6431" t="s">
        <v>60</v>
      </c>
      <c r="AJ6431" t="s">
        <v>52</v>
      </c>
      <c r="AK6431" t="s">
        <v>61</v>
      </c>
      <c r="AL6431">
        <v>54.1</v>
      </c>
      <c r="AM6431">
        <v>1373</v>
      </c>
      <c r="AN6431">
        <v>0</v>
      </c>
      <c r="AO6431">
        <v>110</v>
      </c>
      <c r="AP6431">
        <v>303</v>
      </c>
      <c r="AQ6431">
        <v>1786</v>
      </c>
      <c r="AR6431">
        <v>3</v>
      </c>
      <c r="AS6431" t="s">
        <v>881</v>
      </c>
      <c r="AT6431" t="s">
        <v>52</v>
      </c>
      <c r="AU6431">
        <v>64</v>
      </c>
      <c r="AV6431">
        <v>5701</v>
      </c>
      <c r="AY6431" t="str">
        <f>IF(AND(Table1[[#This Row],[Contract]]="Month-to-Month", Table1[[#This Row],[Tenure in Months]]&lt;6, Table1[[#This Row],[Payment Method]]="Bank Withdrawal"), "High Risk", IF(OR(Table1[[#This Row],[Contract]]="Month-to-Month", Table1[[#This Row],[Tenure in Months]]&lt;12), "Medium Risk", "Low Risk"))</f>
        <v>Medium Risk</v>
      </c>
    </row>
    <row r="6432" spans="1:51" x14ac:dyDescent="0.35">
      <c r="A6432" t="s">
        <v>7636</v>
      </c>
      <c r="B6432" t="s">
        <v>51</v>
      </c>
      <c r="C6432">
        <v>55</v>
      </c>
      <c r="D6432" t="s">
        <v>52</v>
      </c>
      <c r="E6432" t="s">
        <v>52</v>
      </c>
      <c r="F6432" t="s">
        <v>52</v>
      </c>
      <c r="G6432" t="s">
        <v>52</v>
      </c>
      <c r="H6432">
        <v>0</v>
      </c>
      <c r="I6432" t="s">
        <v>54</v>
      </c>
      <c r="J6432" t="s">
        <v>55</v>
      </c>
      <c r="K6432" t="s">
        <v>216</v>
      </c>
      <c r="L6432">
        <v>95128</v>
      </c>
      <c r="M6432">
        <v>37.316146000000003</v>
      </c>
      <c r="N6432">
        <v>-121.936285</v>
      </c>
      <c r="O6432">
        <v>32804</v>
      </c>
      <c r="P6432" t="s">
        <v>57</v>
      </c>
      <c r="Q6432" t="s">
        <v>52</v>
      </c>
      <c r="R6432">
        <v>0</v>
      </c>
      <c r="S6432">
        <v>1</v>
      </c>
      <c r="T6432" t="s">
        <v>58</v>
      </c>
      <c r="U6432" t="s">
        <v>53</v>
      </c>
      <c r="V6432">
        <v>38.21</v>
      </c>
      <c r="W6432" t="s">
        <v>52</v>
      </c>
      <c r="X6432" t="s">
        <v>53</v>
      </c>
      <c r="Y6432" t="s">
        <v>110</v>
      </c>
      <c r="Z6432">
        <v>13</v>
      </c>
      <c r="AA6432" t="s">
        <v>53</v>
      </c>
      <c r="AB6432" t="s">
        <v>52</v>
      </c>
      <c r="AC6432" t="s">
        <v>52</v>
      </c>
      <c r="AD6432" t="s">
        <v>52</v>
      </c>
      <c r="AE6432" t="s">
        <v>52</v>
      </c>
      <c r="AF6432" t="s">
        <v>52</v>
      </c>
      <c r="AG6432" t="s">
        <v>52</v>
      </c>
      <c r="AH6432" t="s">
        <v>53</v>
      </c>
      <c r="AI6432" t="s">
        <v>60</v>
      </c>
      <c r="AJ6432" t="s">
        <v>53</v>
      </c>
      <c r="AK6432" t="s">
        <v>69</v>
      </c>
      <c r="AL6432">
        <v>49.8</v>
      </c>
      <c r="AM6432">
        <v>49.8</v>
      </c>
      <c r="AN6432">
        <v>0</v>
      </c>
      <c r="AO6432">
        <v>0</v>
      </c>
      <c r="AP6432">
        <v>38.21</v>
      </c>
      <c r="AQ6432">
        <v>88.009999999999906</v>
      </c>
      <c r="AR6432">
        <v>3</v>
      </c>
      <c r="AS6432" t="s">
        <v>883</v>
      </c>
      <c r="AT6432" t="s">
        <v>52</v>
      </c>
      <c r="AU6432">
        <v>24</v>
      </c>
      <c r="AV6432">
        <v>2978</v>
      </c>
      <c r="AY6432" t="str">
        <f>IF(AND(Table1[[#This Row],[Contract]]="Month-to-Month", Table1[[#This Row],[Tenure in Months]]&lt;6, Table1[[#This Row],[Payment Method]]="Bank Withdrawal"), "High Risk", IF(OR(Table1[[#This Row],[Contract]]="Month-to-Month", Table1[[#This Row],[Tenure in Months]]&lt;12), "Medium Risk", "Low Risk"))</f>
        <v>Medium Risk</v>
      </c>
    </row>
    <row r="6433" spans="1:51" x14ac:dyDescent="0.35">
      <c r="A6433" t="s">
        <v>7637</v>
      </c>
      <c r="B6433" t="s">
        <v>51</v>
      </c>
      <c r="C6433">
        <v>50</v>
      </c>
      <c r="D6433" t="s">
        <v>52</v>
      </c>
      <c r="E6433" t="s">
        <v>52</v>
      </c>
      <c r="F6433" t="s">
        <v>53</v>
      </c>
      <c r="G6433" t="s">
        <v>52</v>
      </c>
      <c r="H6433">
        <v>0</v>
      </c>
      <c r="I6433" t="s">
        <v>54</v>
      </c>
      <c r="J6433" t="s">
        <v>55</v>
      </c>
      <c r="K6433" t="s">
        <v>216</v>
      </c>
      <c r="L6433">
        <v>95131</v>
      </c>
      <c r="M6433">
        <v>37.387027000000003</v>
      </c>
      <c r="N6433">
        <v>-121.897775</v>
      </c>
      <c r="O6433">
        <v>26389</v>
      </c>
      <c r="P6433" t="s">
        <v>57</v>
      </c>
      <c r="Q6433" t="s">
        <v>53</v>
      </c>
      <c r="R6433">
        <v>3</v>
      </c>
      <c r="S6433">
        <v>36</v>
      </c>
      <c r="T6433" t="s">
        <v>58</v>
      </c>
      <c r="U6433" t="s">
        <v>53</v>
      </c>
      <c r="V6433">
        <v>5.99</v>
      </c>
      <c r="W6433" t="s">
        <v>53</v>
      </c>
      <c r="X6433" t="s">
        <v>53</v>
      </c>
      <c r="Y6433" t="s">
        <v>68</v>
      </c>
      <c r="Z6433">
        <v>6</v>
      </c>
      <c r="AA6433" t="s">
        <v>52</v>
      </c>
      <c r="AB6433" t="s">
        <v>52</v>
      </c>
      <c r="AC6433" t="s">
        <v>52</v>
      </c>
      <c r="AD6433" t="s">
        <v>52</v>
      </c>
      <c r="AE6433" t="s">
        <v>53</v>
      </c>
      <c r="AF6433" t="s">
        <v>53</v>
      </c>
      <c r="AG6433" t="s">
        <v>53</v>
      </c>
      <c r="AH6433" t="s">
        <v>53</v>
      </c>
      <c r="AI6433" t="s">
        <v>60</v>
      </c>
      <c r="AJ6433" t="s">
        <v>53</v>
      </c>
      <c r="AK6433" t="s">
        <v>61</v>
      </c>
      <c r="AL6433">
        <v>95</v>
      </c>
      <c r="AM6433">
        <v>3440.25</v>
      </c>
      <c r="AN6433">
        <v>0</v>
      </c>
      <c r="AO6433">
        <v>0</v>
      </c>
      <c r="AP6433">
        <v>215.64</v>
      </c>
      <c r="AQ6433">
        <v>3655.89</v>
      </c>
      <c r="AR6433">
        <v>5</v>
      </c>
      <c r="AS6433" t="s">
        <v>881</v>
      </c>
      <c r="AT6433" t="s">
        <v>52</v>
      </c>
      <c r="AU6433">
        <v>64</v>
      </c>
      <c r="AV6433">
        <v>3057</v>
      </c>
      <c r="AY6433" t="str">
        <f>IF(AND(Table1[[#This Row],[Contract]]="Month-to-Month", Table1[[#This Row],[Tenure in Months]]&lt;6, Table1[[#This Row],[Payment Method]]="Bank Withdrawal"), "High Risk", IF(OR(Table1[[#This Row],[Contract]]="Month-to-Month", Table1[[#This Row],[Tenure in Months]]&lt;12), "Medium Risk", "Low Risk"))</f>
        <v>Medium Risk</v>
      </c>
    </row>
    <row r="6434" spans="1:51" x14ac:dyDescent="0.35">
      <c r="A6434" t="s">
        <v>7638</v>
      </c>
      <c r="B6434" t="s">
        <v>51</v>
      </c>
      <c r="C6434">
        <v>37</v>
      </c>
      <c r="D6434" t="s">
        <v>52</v>
      </c>
      <c r="E6434" t="s">
        <v>52</v>
      </c>
      <c r="F6434" t="s">
        <v>53</v>
      </c>
      <c r="G6434" t="s">
        <v>52</v>
      </c>
      <c r="H6434">
        <v>0</v>
      </c>
      <c r="I6434" t="s">
        <v>54</v>
      </c>
      <c r="J6434" t="s">
        <v>55</v>
      </c>
      <c r="K6434" t="s">
        <v>216</v>
      </c>
      <c r="L6434">
        <v>95133</v>
      </c>
      <c r="M6434">
        <v>37.371862</v>
      </c>
      <c r="N6434">
        <v>-121.860349</v>
      </c>
      <c r="O6434">
        <v>26032</v>
      </c>
      <c r="P6434" t="s">
        <v>57</v>
      </c>
      <c r="Q6434" t="s">
        <v>53</v>
      </c>
      <c r="R6434">
        <v>1</v>
      </c>
      <c r="S6434">
        <v>61</v>
      </c>
      <c r="T6434" t="s">
        <v>92</v>
      </c>
      <c r="U6434" t="s">
        <v>53</v>
      </c>
      <c r="V6434">
        <v>4.6900000000000004</v>
      </c>
      <c r="W6434" t="s">
        <v>53</v>
      </c>
      <c r="X6434" t="s">
        <v>53</v>
      </c>
      <c r="Y6434" t="s">
        <v>110</v>
      </c>
      <c r="Z6434">
        <v>4</v>
      </c>
      <c r="AA6434" t="s">
        <v>53</v>
      </c>
      <c r="AB6434" t="s">
        <v>52</v>
      </c>
      <c r="AC6434" t="s">
        <v>53</v>
      </c>
      <c r="AD6434" t="s">
        <v>52</v>
      </c>
      <c r="AE6434" t="s">
        <v>52</v>
      </c>
      <c r="AF6434" t="s">
        <v>53</v>
      </c>
      <c r="AG6434" t="s">
        <v>53</v>
      </c>
      <c r="AH6434" t="s">
        <v>53</v>
      </c>
      <c r="AI6434" t="s">
        <v>334</v>
      </c>
      <c r="AJ6434" t="s">
        <v>53</v>
      </c>
      <c r="AK6434" t="s">
        <v>69</v>
      </c>
      <c r="AL6434">
        <v>69.900000000000006</v>
      </c>
      <c r="AM6434">
        <v>4226.7</v>
      </c>
      <c r="AN6434">
        <v>0</v>
      </c>
      <c r="AO6434">
        <v>0</v>
      </c>
      <c r="AP6434">
        <v>286.08999999999997</v>
      </c>
      <c r="AQ6434">
        <v>4512.79</v>
      </c>
      <c r="AR6434">
        <v>4</v>
      </c>
      <c r="AS6434" t="s">
        <v>881</v>
      </c>
      <c r="AT6434" t="s">
        <v>52</v>
      </c>
      <c r="AU6434">
        <v>76</v>
      </c>
      <c r="AV6434">
        <v>5117</v>
      </c>
      <c r="AY6434" t="str">
        <f>IF(AND(Table1[[#This Row],[Contract]]="Month-to-Month", Table1[[#This Row],[Tenure in Months]]&lt;6, Table1[[#This Row],[Payment Method]]="Bank Withdrawal"), "High Risk", IF(OR(Table1[[#This Row],[Contract]]="Month-to-Month", Table1[[#This Row],[Tenure in Months]]&lt;12), "Medium Risk", "Low Risk"))</f>
        <v>Low Risk</v>
      </c>
    </row>
    <row r="6435" spans="1:51" x14ac:dyDescent="0.35">
      <c r="A6435" t="s">
        <v>7639</v>
      </c>
      <c r="B6435" t="s">
        <v>51</v>
      </c>
      <c r="C6435">
        <v>32</v>
      </c>
      <c r="D6435" t="s">
        <v>52</v>
      </c>
      <c r="E6435" t="s">
        <v>52</v>
      </c>
      <c r="F6435" t="s">
        <v>52</v>
      </c>
      <c r="G6435" t="s">
        <v>53</v>
      </c>
      <c r="H6435">
        <v>3</v>
      </c>
      <c r="I6435" t="s">
        <v>54</v>
      </c>
      <c r="J6435" t="s">
        <v>55</v>
      </c>
      <c r="K6435" t="s">
        <v>216</v>
      </c>
      <c r="L6435">
        <v>95134</v>
      </c>
      <c r="M6435">
        <v>37.42765</v>
      </c>
      <c r="N6435">
        <v>-121.94541599999999</v>
      </c>
      <c r="O6435">
        <v>9657</v>
      </c>
      <c r="P6435" t="s">
        <v>57</v>
      </c>
      <c r="Q6435" t="s">
        <v>52</v>
      </c>
      <c r="R6435">
        <v>0</v>
      </c>
      <c r="S6435">
        <v>26</v>
      </c>
      <c r="T6435" t="s">
        <v>58</v>
      </c>
      <c r="U6435" t="s">
        <v>52</v>
      </c>
      <c r="V6435">
        <v>0</v>
      </c>
      <c r="W6435" t="s">
        <v>52</v>
      </c>
      <c r="X6435" t="s">
        <v>53</v>
      </c>
      <c r="Y6435" t="s">
        <v>110</v>
      </c>
      <c r="Z6435">
        <v>58</v>
      </c>
      <c r="AA6435" t="s">
        <v>52</v>
      </c>
      <c r="AB6435" t="s">
        <v>53</v>
      </c>
      <c r="AC6435" t="s">
        <v>52</v>
      </c>
      <c r="AD6435" t="s">
        <v>52</v>
      </c>
      <c r="AE6435" t="s">
        <v>53</v>
      </c>
      <c r="AF6435" t="s">
        <v>52</v>
      </c>
      <c r="AG6435" t="s">
        <v>52</v>
      </c>
      <c r="AH6435" t="s">
        <v>53</v>
      </c>
      <c r="AI6435" t="s">
        <v>124</v>
      </c>
      <c r="AJ6435" t="s">
        <v>53</v>
      </c>
      <c r="AK6435" t="s">
        <v>61</v>
      </c>
      <c r="AL6435">
        <v>39.950000000000003</v>
      </c>
      <c r="AM6435">
        <v>1023.75</v>
      </c>
      <c r="AN6435">
        <v>0</v>
      </c>
      <c r="AO6435">
        <v>0</v>
      </c>
      <c r="AP6435">
        <v>0</v>
      </c>
      <c r="AQ6435">
        <v>1023.75</v>
      </c>
      <c r="AR6435">
        <v>4</v>
      </c>
      <c r="AS6435" t="s">
        <v>881</v>
      </c>
      <c r="AT6435" t="s">
        <v>52</v>
      </c>
      <c r="AU6435">
        <v>74</v>
      </c>
      <c r="AV6435">
        <v>2715</v>
      </c>
      <c r="AY6435" t="str">
        <f>IF(AND(Table1[[#This Row],[Contract]]="Month-to-Month", Table1[[#This Row],[Tenure in Months]]&lt;6, Table1[[#This Row],[Payment Method]]="Bank Withdrawal"), "High Risk", IF(OR(Table1[[#This Row],[Contract]]="Month-to-Month", Table1[[#This Row],[Tenure in Months]]&lt;12), "Medium Risk", "Low Risk"))</f>
        <v>Low Risk</v>
      </c>
    </row>
    <row r="6436" spans="1:51" x14ac:dyDescent="0.35">
      <c r="A6436" t="s">
        <v>7640</v>
      </c>
      <c r="B6436" t="s">
        <v>51</v>
      </c>
      <c r="C6436">
        <v>51</v>
      </c>
      <c r="D6436" t="s">
        <v>52</v>
      </c>
      <c r="E6436" t="s">
        <v>52</v>
      </c>
      <c r="F6436" t="s">
        <v>53</v>
      </c>
      <c r="G6436" t="s">
        <v>53</v>
      </c>
      <c r="H6436">
        <v>2</v>
      </c>
      <c r="I6436" t="s">
        <v>54</v>
      </c>
      <c r="J6436" t="s">
        <v>55</v>
      </c>
      <c r="K6436" t="s">
        <v>216</v>
      </c>
      <c r="L6436">
        <v>95138</v>
      </c>
      <c r="M6436">
        <v>37.246063999999997</v>
      </c>
      <c r="N6436">
        <v>-121.749494</v>
      </c>
      <c r="O6436">
        <v>14792</v>
      </c>
      <c r="P6436" t="s">
        <v>57</v>
      </c>
      <c r="Q6436" t="s">
        <v>53</v>
      </c>
      <c r="R6436">
        <v>2</v>
      </c>
      <c r="S6436">
        <v>68</v>
      </c>
      <c r="T6436" t="s">
        <v>58</v>
      </c>
      <c r="U6436" t="s">
        <v>53</v>
      </c>
      <c r="V6436">
        <v>21.86</v>
      </c>
      <c r="W6436" t="s">
        <v>52</v>
      </c>
      <c r="X6436" t="s">
        <v>53</v>
      </c>
      <c r="Y6436" t="s">
        <v>68</v>
      </c>
      <c r="Z6436">
        <v>29</v>
      </c>
      <c r="AA6436" t="s">
        <v>53</v>
      </c>
      <c r="AB6436" t="s">
        <v>53</v>
      </c>
      <c r="AC6436" t="s">
        <v>53</v>
      </c>
      <c r="AD6436" t="s">
        <v>52</v>
      </c>
      <c r="AE6436" t="s">
        <v>53</v>
      </c>
      <c r="AF6436" t="s">
        <v>53</v>
      </c>
      <c r="AG6436" t="s">
        <v>53</v>
      </c>
      <c r="AH6436" t="s">
        <v>53</v>
      </c>
      <c r="AI6436" t="s">
        <v>334</v>
      </c>
      <c r="AJ6436" t="s">
        <v>53</v>
      </c>
      <c r="AK6436" t="s">
        <v>69</v>
      </c>
      <c r="AL6436">
        <v>103.25</v>
      </c>
      <c r="AM6436">
        <v>7074.4</v>
      </c>
      <c r="AN6436">
        <v>0</v>
      </c>
      <c r="AO6436">
        <v>0</v>
      </c>
      <c r="AP6436">
        <v>1486.48</v>
      </c>
      <c r="AQ6436">
        <v>8560.8799999999992</v>
      </c>
      <c r="AR6436">
        <v>4</v>
      </c>
      <c r="AS6436" t="s">
        <v>881</v>
      </c>
      <c r="AT6436" t="s">
        <v>52</v>
      </c>
      <c r="AU6436">
        <v>22</v>
      </c>
      <c r="AV6436">
        <v>4751</v>
      </c>
      <c r="AY6436" t="str">
        <f>IF(AND(Table1[[#This Row],[Contract]]="Month-to-Month", Table1[[#This Row],[Tenure in Months]]&lt;6, Table1[[#This Row],[Payment Method]]="Bank Withdrawal"), "High Risk", IF(OR(Table1[[#This Row],[Contract]]="Month-to-Month", Table1[[#This Row],[Tenure in Months]]&lt;12), "Medium Risk", "Low Risk"))</f>
        <v>Low Risk</v>
      </c>
    </row>
    <row r="6437" spans="1:51" x14ac:dyDescent="0.35">
      <c r="A6437" t="s">
        <v>7641</v>
      </c>
      <c r="B6437" t="s">
        <v>66</v>
      </c>
      <c r="C6437">
        <v>39</v>
      </c>
      <c r="D6437" t="s">
        <v>52</v>
      </c>
      <c r="E6437" t="s">
        <v>52</v>
      </c>
      <c r="F6437" t="s">
        <v>53</v>
      </c>
      <c r="G6437" t="s">
        <v>52</v>
      </c>
      <c r="H6437">
        <v>0</v>
      </c>
      <c r="I6437" t="s">
        <v>54</v>
      </c>
      <c r="J6437" t="s">
        <v>55</v>
      </c>
      <c r="K6437" t="s">
        <v>4376</v>
      </c>
      <c r="L6437">
        <v>95140</v>
      </c>
      <c r="M6437">
        <v>37.382908999999998</v>
      </c>
      <c r="N6437">
        <v>-121.634151</v>
      </c>
      <c r="O6437">
        <v>38</v>
      </c>
      <c r="P6437" t="s">
        <v>57</v>
      </c>
      <c r="Q6437" t="s">
        <v>53</v>
      </c>
      <c r="R6437">
        <v>8</v>
      </c>
      <c r="S6437">
        <v>72</v>
      </c>
      <c r="T6437" t="s">
        <v>58</v>
      </c>
      <c r="U6437" t="s">
        <v>53</v>
      </c>
      <c r="V6437">
        <v>11.02</v>
      </c>
      <c r="W6437" t="s">
        <v>53</v>
      </c>
      <c r="X6437" t="s">
        <v>53</v>
      </c>
      <c r="Y6437" t="s">
        <v>68</v>
      </c>
      <c r="Z6437">
        <v>17</v>
      </c>
      <c r="AA6437" t="s">
        <v>53</v>
      </c>
      <c r="AB6437" t="s">
        <v>53</v>
      </c>
      <c r="AC6437" t="s">
        <v>53</v>
      </c>
      <c r="AD6437" t="s">
        <v>53</v>
      </c>
      <c r="AE6437" t="s">
        <v>52</v>
      </c>
      <c r="AF6437" t="s">
        <v>52</v>
      </c>
      <c r="AG6437" t="s">
        <v>52</v>
      </c>
      <c r="AH6437" t="s">
        <v>52</v>
      </c>
      <c r="AI6437" t="s">
        <v>334</v>
      </c>
      <c r="AJ6437" t="s">
        <v>53</v>
      </c>
      <c r="AK6437" t="s">
        <v>61</v>
      </c>
      <c r="AL6437">
        <v>94.25</v>
      </c>
      <c r="AM6437">
        <v>6849.75</v>
      </c>
      <c r="AN6437">
        <v>0</v>
      </c>
      <c r="AO6437">
        <v>100</v>
      </c>
      <c r="AP6437">
        <v>793.43999999999903</v>
      </c>
      <c r="AQ6437">
        <v>7743.19</v>
      </c>
      <c r="AR6437">
        <v>4</v>
      </c>
      <c r="AS6437" t="s">
        <v>881</v>
      </c>
      <c r="AT6437" t="s">
        <v>52</v>
      </c>
      <c r="AU6437">
        <v>51</v>
      </c>
      <c r="AV6437">
        <v>6295</v>
      </c>
      <c r="AY6437" t="str">
        <f>IF(AND(Table1[[#This Row],[Contract]]="Month-to-Month", Table1[[#This Row],[Tenure in Months]]&lt;6, Table1[[#This Row],[Payment Method]]="Bank Withdrawal"), "High Risk", IF(OR(Table1[[#This Row],[Contract]]="Month-to-Month", Table1[[#This Row],[Tenure in Months]]&lt;12), "Medium Risk", "Low Risk"))</f>
        <v>Low Risk</v>
      </c>
    </row>
    <row r="6438" spans="1:51" x14ac:dyDescent="0.35">
      <c r="A6438" t="s">
        <v>7642</v>
      </c>
      <c r="B6438" t="s">
        <v>66</v>
      </c>
      <c r="C6438">
        <v>59</v>
      </c>
      <c r="D6438" t="s">
        <v>52</v>
      </c>
      <c r="E6438" t="s">
        <v>52</v>
      </c>
      <c r="F6438" t="s">
        <v>53</v>
      </c>
      <c r="G6438" t="s">
        <v>52</v>
      </c>
      <c r="H6438">
        <v>0</v>
      </c>
      <c r="I6438" t="s">
        <v>54</v>
      </c>
      <c r="J6438" t="s">
        <v>55</v>
      </c>
      <c r="K6438" t="s">
        <v>216</v>
      </c>
      <c r="L6438">
        <v>95148</v>
      </c>
      <c r="M6438">
        <v>37.339533000000003</v>
      </c>
      <c r="N6438">
        <v>-121.777179</v>
      </c>
      <c r="O6438">
        <v>44103</v>
      </c>
      <c r="P6438" t="s">
        <v>57</v>
      </c>
      <c r="Q6438" t="s">
        <v>53</v>
      </c>
      <c r="R6438">
        <v>4</v>
      </c>
      <c r="S6438">
        <v>71</v>
      </c>
      <c r="T6438" t="s">
        <v>58</v>
      </c>
      <c r="U6438" t="s">
        <v>52</v>
      </c>
      <c r="V6438">
        <v>0</v>
      </c>
      <c r="W6438" t="s">
        <v>52</v>
      </c>
      <c r="X6438" t="s">
        <v>53</v>
      </c>
      <c r="Y6438" t="s">
        <v>110</v>
      </c>
      <c r="Z6438">
        <v>6</v>
      </c>
      <c r="AA6438" t="s">
        <v>52</v>
      </c>
      <c r="AB6438" t="s">
        <v>52</v>
      </c>
      <c r="AC6438" t="s">
        <v>53</v>
      </c>
      <c r="AD6438" t="s">
        <v>53</v>
      </c>
      <c r="AE6438" t="s">
        <v>52</v>
      </c>
      <c r="AF6438" t="s">
        <v>53</v>
      </c>
      <c r="AG6438" t="s">
        <v>53</v>
      </c>
      <c r="AH6438" t="s">
        <v>53</v>
      </c>
      <c r="AI6438" t="s">
        <v>334</v>
      </c>
      <c r="AJ6438" t="s">
        <v>53</v>
      </c>
      <c r="AK6438" t="s">
        <v>61</v>
      </c>
      <c r="AL6438">
        <v>47.05</v>
      </c>
      <c r="AM6438">
        <v>3263.6</v>
      </c>
      <c r="AN6438">
        <v>0</v>
      </c>
      <c r="AO6438">
        <v>0</v>
      </c>
      <c r="AP6438">
        <v>0</v>
      </c>
      <c r="AQ6438">
        <v>3263.6</v>
      </c>
      <c r="AR6438">
        <v>4</v>
      </c>
      <c r="AS6438" t="s">
        <v>881</v>
      </c>
      <c r="AT6438" t="s">
        <v>52</v>
      </c>
      <c r="AU6438">
        <v>76</v>
      </c>
      <c r="AV6438">
        <v>6302</v>
      </c>
      <c r="AY6438" t="str">
        <f>IF(AND(Table1[[#This Row],[Contract]]="Month-to-Month", Table1[[#This Row],[Tenure in Months]]&lt;6, Table1[[#This Row],[Payment Method]]="Bank Withdrawal"), "High Risk", IF(OR(Table1[[#This Row],[Contract]]="Month-to-Month", Table1[[#This Row],[Tenure in Months]]&lt;12), "Medium Risk", "Low Risk"))</f>
        <v>Low Risk</v>
      </c>
    </row>
    <row r="6439" spans="1:51" x14ac:dyDescent="0.35">
      <c r="A6439" t="s">
        <v>7643</v>
      </c>
      <c r="B6439" t="s">
        <v>51</v>
      </c>
      <c r="C6439">
        <v>56</v>
      </c>
      <c r="D6439" t="s">
        <v>52</v>
      </c>
      <c r="E6439" t="s">
        <v>52</v>
      </c>
      <c r="F6439" t="s">
        <v>52</v>
      </c>
      <c r="G6439" t="s">
        <v>52</v>
      </c>
      <c r="H6439">
        <v>0</v>
      </c>
      <c r="I6439" t="s">
        <v>54</v>
      </c>
      <c r="J6439" t="s">
        <v>55</v>
      </c>
      <c r="K6439" t="s">
        <v>395</v>
      </c>
      <c r="L6439">
        <v>95202</v>
      </c>
      <c r="M6439">
        <v>37.959705999999997</v>
      </c>
      <c r="N6439">
        <v>-121.28766899999999</v>
      </c>
      <c r="O6439">
        <v>7071</v>
      </c>
      <c r="P6439" t="s">
        <v>57</v>
      </c>
      <c r="Q6439" t="s">
        <v>52</v>
      </c>
      <c r="R6439">
        <v>0</v>
      </c>
      <c r="S6439">
        <v>57</v>
      </c>
      <c r="T6439" t="s">
        <v>92</v>
      </c>
      <c r="U6439" t="s">
        <v>53</v>
      </c>
      <c r="V6439">
        <v>12.99</v>
      </c>
      <c r="W6439" t="s">
        <v>52</v>
      </c>
      <c r="X6439" t="s">
        <v>52</v>
      </c>
      <c r="Y6439" t="s">
        <v>58</v>
      </c>
      <c r="Z6439">
        <v>0</v>
      </c>
      <c r="AA6439" t="s">
        <v>52</v>
      </c>
      <c r="AB6439" t="s">
        <v>52</v>
      </c>
      <c r="AC6439" t="s">
        <v>52</v>
      </c>
      <c r="AD6439" t="s">
        <v>52</v>
      </c>
      <c r="AE6439" t="s">
        <v>52</v>
      </c>
      <c r="AF6439" t="s">
        <v>52</v>
      </c>
      <c r="AG6439" t="s">
        <v>52</v>
      </c>
      <c r="AH6439" t="s">
        <v>52</v>
      </c>
      <c r="AI6439" t="s">
        <v>334</v>
      </c>
      <c r="AJ6439" t="s">
        <v>52</v>
      </c>
      <c r="AK6439" t="s">
        <v>69</v>
      </c>
      <c r="AL6439">
        <v>20.55</v>
      </c>
      <c r="AM6439">
        <v>1252.8499999999999</v>
      </c>
      <c r="AN6439">
        <v>0</v>
      </c>
      <c r="AO6439">
        <v>0</v>
      </c>
      <c r="AP6439">
        <v>740.43</v>
      </c>
      <c r="AQ6439">
        <v>1993.28</v>
      </c>
      <c r="AR6439">
        <v>3</v>
      </c>
      <c r="AS6439" t="s">
        <v>881</v>
      </c>
      <c r="AT6439" t="s">
        <v>52</v>
      </c>
      <c r="AU6439">
        <v>48</v>
      </c>
      <c r="AV6439">
        <v>4565</v>
      </c>
      <c r="AY6439" t="str">
        <f>IF(AND(Table1[[#This Row],[Contract]]="Month-to-Month", Table1[[#This Row],[Tenure in Months]]&lt;6, Table1[[#This Row],[Payment Method]]="Bank Withdrawal"), "High Risk", IF(OR(Table1[[#This Row],[Contract]]="Month-to-Month", Table1[[#This Row],[Tenure in Months]]&lt;12), "Medium Risk", "Low Risk"))</f>
        <v>Low Risk</v>
      </c>
    </row>
    <row r="6440" spans="1:51" x14ac:dyDescent="0.35">
      <c r="A6440" t="s">
        <v>7644</v>
      </c>
      <c r="B6440" t="s">
        <v>51</v>
      </c>
      <c r="C6440">
        <v>20</v>
      </c>
      <c r="D6440" t="s">
        <v>53</v>
      </c>
      <c r="E6440" t="s">
        <v>52</v>
      </c>
      <c r="F6440" t="s">
        <v>52</v>
      </c>
      <c r="G6440" t="s">
        <v>52</v>
      </c>
      <c r="H6440">
        <v>0</v>
      </c>
      <c r="I6440" t="s">
        <v>54</v>
      </c>
      <c r="J6440" t="s">
        <v>55</v>
      </c>
      <c r="K6440" t="s">
        <v>395</v>
      </c>
      <c r="L6440">
        <v>95203</v>
      </c>
      <c r="M6440">
        <v>37.954089000000003</v>
      </c>
      <c r="N6440">
        <v>-121.329761</v>
      </c>
      <c r="O6440">
        <v>16357</v>
      </c>
      <c r="P6440" t="s">
        <v>57</v>
      </c>
      <c r="Q6440" t="s">
        <v>52</v>
      </c>
      <c r="R6440">
        <v>0</v>
      </c>
      <c r="S6440">
        <v>4</v>
      </c>
      <c r="T6440" t="s">
        <v>67</v>
      </c>
      <c r="U6440" t="s">
        <v>53</v>
      </c>
      <c r="V6440">
        <v>18.28</v>
      </c>
      <c r="W6440" t="s">
        <v>52</v>
      </c>
      <c r="X6440" t="s">
        <v>52</v>
      </c>
      <c r="Y6440" t="s">
        <v>58</v>
      </c>
      <c r="Z6440">
        <v>0</v>
      </c>
      <c r="AA6440" t="s">
        <v>52</v>
      </c>
      <c r="AB6440" t="s">
        <v>52</v>
      </c>
      <c r="AC6440" t="s">
        <v>52</v>
      </c>
      <c r="AD6440" t="s">
        <v>52</v>
      </c>
      <c r="AE6440" t="s">
        <v>52</v>
      </c>
      <c r="AF6440" t="s">
        <v>52</v>
      </c>
      <c r="AG6440" t="s">
        <v>52</v>
      </c>
      <c r="AH6440" t="s">
        <v>52</v>
      </c>
      <c r="AI6440" t="s">
        <v>60</v>
      </c>
      <c r="AJ6440" t="s">
        <v>53</v>
      </c>
      <c r="AK6440" t="s">
        <v>69</v>
      </c>
      <c r="AL6440">
        <v>19.649999999999999</v>
      </c>
      <c r="AM6440">
        <v>67.55</v>
      </c>
      <c r="AN6440">
        <v>0</v>
      </c>
      <c r="AO6440">
        <v>0</v>
      </c>
      <c r="AP6440">
        <v>73.12</v>
      </c>
      <c r="AQ6440">
        <v>140.66999999999999</v>
      </c>
      <c r="AR6440">
        <v>3</v>
      </c>
      <c r="AS6440" t="s">
        <v>881</v>
      </c>
      <c r="AT6440" t="s">
        <v>52</v>
      </c>
      <c r="AU6440">
        <v>72</v>
      </c>
      <c r="AV6440">
        <v>4925</v>
      </c>
      <c r="AY6440" t="str">
        <f>IF(AND(Table1[[#This Row],[Contract]]="Month-to-Month", Table1[[#This Row],[Tenure in Months]]&lt;6, Table1[[#This Row],[Payment Method]]="Bank Withdrawal"), "High Risk", IF(OR(Table1[[#This Row],[Contract]]="Month-to-Month", Table1[[#This Row],[Tenure in Months]]&lt;12), "Medium Risk", "Low Risk"))</f>
        <v>Medium Risk</v>
      </c>
    </row>
    <row r="6441" spans="1:51" x14ac:dyDescent="0.35">
      <c r="A6441" t="s">
        <v>7645</v>
      </c>
      <c r="B6441" t="s">
        <v>51</v>
      </c>
      <c r="C6441">
        <v>22</v>
      </c>
      <c r="D6441" t="s">
        <v>53</v>
      </c>
      <c r="E6441" t="s">
        <v>52</v>
      </c>
      <c r="F6441" t="s">
        <v>53</v>
      </c>
      <c r="G6441" t="s">
        <v>53</v>
      </c>
      <c r="H6441">
        <v>3</v>
      </c>
      <c r="I6441" t="s">
        <v>54</v>
      </c>
      <c r="J6441" t="s">
        <v>55</v>
      </c>
      <c r="K6441" t="s">
        <v>395</v>
      </c>
      <c r="L6441">
        <v>95205</v>
      </c>
      <c r="M6441">
        <v>37.965694999999997</v>
      </c>
      <c r="N6441">
        <v>-121.260051</v>
      </c>
      <c r="O6441">
        <v>34138</v>
      </c>
      <c r="P6441" t="s">
        <v>57</v>
      </c>
      <c r="Q6441" t="s">
        <v>53</v>
      </c>
      <c r="R6441">
        <v>8</v>
      </c>
      <c r="S6441">
        <v>72</v>
      </c>
      <c r="T6441" t="s">
        <v>58</v>
      </c>
      <c r="U6441" t="s">
        <v>53</v>
      </c>
      <c r="V6441">
        <v>2.73</v>
      </c>
      <c r="W6441" t="s">
        <v>53</v>
      </c>
      <c r="X6441" t="s">
        <v>53</v>
      </c>
      <c r="Y6441" t="s">
        <v>59</v>
      </c>
      <c r="Z6441">
        <v>59</v>
      </c>
      <c r="AA6441" t="s">
        <v>53</v>
      </c>
      <c r="AB6441" t="s">
        <v>53</v>
      </c>
      <c r="AC6441" t="s">
        <v>53</v>
      </c>
      <c r="AD6441" t="s">
        <v>53</v>
      </c>
      <c r="AE6441" t="s">
        <v>52</v>
      </c>
      <c r="AF6441" t="s">
        <v>53</v>
      </c>
      <c r="AG6441" t="s">
        <v>53</v>
      </c>
      <c r="AH6441" t="s">
        <v>53</v>
      </c>
      <c r="AI6441" t="s">
        <v>334</v>
      </c>
      <c r="AJ6441" t="s">
        <v>52</v>
      </c>
      <c r="AK6441" t="s">
        <v>69</v>
      </c>
      <c r="AL6441">
        <v>81</v>
      </c>
      <c r="AM6441">
        <v>5750</v>
      </c>
      <c r="AN6441">
        <v>0</v>
      </c>
      <c r="AO6441">
        <v>0</v>
      </c>
      <c r="AP6441">
        <v>196.56</v>
      </c>
      <c r="AQ6441">
        <v>5946.56</v>
      </c>
      <c r="AR6441">
        <v>3</v>
      </c>
      <c r="AS6441" t="s">
        <v>881</v>
      </c>
      <c r="AT6441" t="s">
        <v>52</v>
      </c>
      <c r="AU6441">
        <v>77</v>
      </c>
      <c r="AV6441">
        <v>4237</v>
      </c>
      <c r="AY6441" t="str">
        <f>IF(AND(Table1[[#This Row],[Contract]]="Month-to-Month", Table1[[#This Row],[Tenure in Months]]&lt;6, Table1[[#This Row],[Payment Method]]="Bank Withdrawal"), "High Risk", IF(OR(Table1[[#This Row],[Contract]]="Month-to-Month", Table1[[#This Row],[Tenure in Months]]&lt;12), "Medium Risk", "Low Risk"))</f>
        <v>Low Risk</v>
      </c>
    </row>
    <row r="6442" spans="1:51" x14ac:dyDescent="0.35">
      <c r="A6442" t="s">
        <v>7646</v>
      </c>
      <c r="B6442" t="s">
        <v>51</v>
      </c>
      <c r="C6442">
        <v>42</v>
      </c>
      <c r="D6442" t="s">
        <v>52</v>
      </c>
      <c r="E6442" t="s">
        <v>52</v>
      </c>
      <c r="F6442" t="s">
        <v>53</v>
      </c>
      <c r="G6442" t="s">
        <v>53</v>
      </c>
      <c r="H6442">
        <v>3</v>
      </c>
      <c r="I6442" t="s">
        <v>54</v>
      </c>
      <c r="J6442" t="s">
        <v>55</v>
      </c>
      <c r="K6442" t="s">
        <v>395</v>
      </c>
      <c r="L6442">
        <v>95206</v>
      </c>
      <c r="M6442">
        <v>37.902422000000001</v>
      </c>
      <c r="N6442">
        <v>-121.440029</v>
      </c>
      <c r="O6442">
        <v>49657</v>
      </c>
      <c r="P6442" t="s">
        <v>57</v>
      </c>
      <c r="Q6442" t="s">
        <v>53</v>
      </c>
      <c r="R6442">
        <v>6</v>
      </c>
      <c r="S6442">
        <v>21</v>
      </c>
      <c r="T6442" t="s">
        <v>58</v>
      </c>
      <c r="U6442" t="s">
        <v>53</v>
      </c>
      <c r="V6442">
        <v>31.55</v>
      </c>
      <c r="W6442" t="s">
        <v>53</v>
      </c>
      <c r="X6442" t="s">
        <v>53</v>
      </c>
      <c r="Y6442" t="s">
        <v>59</v>
      </c>
      <c r="Z6442">
        <v>23</v>
      </c>
      <c r="AA6442" t="s">
        <v>53</v>
      </c>
      <c r="AB6442" t="s">
        <v>52</v>
      </c>
      <c r="AC6442" t="s">
        <v>52</v>
      </c>
      <c r="AD6442" t="s">
        <v>52</v>
      </c>
      <c r="AE6442" t="s">
        <v>53</v>
      </c>
      <c r="AF6442" t="s">
        <v>53</v>
      </c>
      <c r="AG6442" t="s">
        <v>53</v>
      </c>
      <c r="AH6442" t="s">
        <v>53</v>
      </c>
      <c r="AI6442" t="s">
        <v>124</v>
      </c>
      <c r="AJ6442" t="s">
        <v>53</v>
      </c>
      <c r="AK6442" t="s">
        <v>61</v>
      </c>
      <c r="AL6442">
        <v>75.900000000000006</v>
      </c>
      <c r="AM6442">
        <v>1549.75</v>
      </c>
      <c r="AN6442">
        <v>0</v>
      </c>
      <c r="AO6442">
        <v>0</v>
      </c>
      <c r="AP6442">
        <v>662.55</v>
      </c>
      <c r="AQ6442">
        <v>2212.3000000000002</v>
      </c>
      <c r="AR6442">
        <v>4</v>
      </c>
      <c r="AS6442" t="s">
        <v>881</v>
      </c>
      <c r="AT6442" t="s">
        <v>52</v>
      </c>
      <c r="AU6442">
        <v>47</v>
      </c>
      <c r="AV6442">
        <v>3503</v>
      </c>
      <c r="AY6442" t="str">
        <f>IF(AND(Table1[[#This Row],[Contract]]="Month-to-Month", Table1[[#This Row],[Tenure in Months]]&lt;6, Table1[[#This Row],[Payment Method]]="Bank Withdrawal"), "High Risk", IF(OR(Table1[[#This Row],[Contract]]="Month-to-Month", Table1[[#This Row],[Tenure in Months]]&lt;12), "Medium Risk", "Low Risk"))</f>
        <v>Low Risk</v>
      </c>
    </row>
    <row r="6443" spans="1:51" x14ac:dyDescent="0.35">
      <c r="A6443" t="s">
        <v>7647</v>
      </c>
      <c r="B6443" t="s">
        <v>66</v>
      </c>
      <c r="C6443">
        <v>42</v>
      </c>
      <c r="D6443" t="s">
        <v>52</v>
      </c>
      <c r="E6443" t="s">
        <v>52</v>
      </c>
      <c r="F6443" t="s">
        <v>53</v>
      </c>
      <c r="G6443" t="s">
        <v>53</v>
      </c>
      <c r="H6443">
        <v>1</v>
      </c>
      <c r="I6443" t="s">
        <v>54</v>
      </c>
      <c r="J6443" t="s">
        <v>55</v>
      </c>
      <c r="K6443" t="s">
        <v>395</v>
      </c>
      <c r="L6443">
        <v>95207</v>
      </c>
      <c r="M6443">
        <v>38.002124999999999</v>
      </c>
      <c r="N6443">
        <v>-121.324979</v>
      </c>
      <c r="O6443">
        <v>49965</v>
      </c>
      <c r="P6443" t="s">
        <v>57</v>
      </c>
      <c r="Q6443" t="s">
        <v>53</v>
      </c>
      <c r="R6443">
        <v>1</v>
      </c>
      <c r="S6443">
        <v>71</v>
      </c>
      <c r="T6443" t="s">
        <v>58</v>
      </c>
      <c r="U6443" t="s">
        <v>53</v>
      </c>
      <c r="V6443">
        <v>19.489999999999998</v>
      </c>
      <c r="W6443" t="s">
        <v>53</v>
      </c>
      <c r="X6443" t="s">
        <v>52</v>
      </c>
      <c r="Y6443" t="s">
        <v>58</v>
      </c>
      <c r="Z6443">
        <v>0</v>
      </c>
      <c r="AA6443" t="s">
        <v>52</v>
      </c>
      <c r="AB6443" t="s">
        <v>52</v>
      </c>
      <c r="AC6443" t="s">
        <v>52</v>
      </c>
      <c r="AD6443" t="s">
        <v>52</v>
      </c>
      <c r="AE6443" t="s">
        <v>52</v>
      </c>
      <c r="AF6443" t="s">
        <v>52</v>
      </c>
      <c r="AG6443" t="s">
        <v>52</v>
      </c>
      <c r="AH6443" t="s">
        <v>52</v>
      </c>
      <c r="AI6443" t="s">
        <v>334</v>
      </c>
      <c r="AJ6443" t="s">
        <v>52</v>
      </c>
      <c r="AK6443" t="s">
        <v>61</v>
      </c>
      <c r="AL6443">
        <v>24.7</v>
      </c>
      <c r="AM6443">
        <v>1810.55</v>
      </c>
      <c r="AN6443">
        <v>0</v>
      </c>
      <c r="AO6443">
        <v>0</v>
      </c>
      <c r="AP6443">
        <v>1383.79</v>
      </c>
      <c r="AQ6443">
        <v>3194.34</v>
      </c>
      <c r="AR6443">
        <v>4</v>
      </c>
      <c r="AS6443" t="s">
        <v>881</v>
      </c>
      <c r="AT6443" t="s">
        <v>52</v>
      </c>
      <c r="AU6443">
        <v>45</v>
      </c>
      <c r="AV6443">
        <v>5187</v>
      </c>
      <c r="AY6443" t="str">
        <f>IF(AND(Table1[[#This Row],[Contract]]="Month-to-Month", Table1[[#This Row],[Tenure in Months]]&lt;6, Table1[[#This Row],[Payment Method]]="Bank Withdrawal"), "High Risk", IF(OR(Table1[[#This Row],[Contract]]="Month-to-Month", Table1[[#This Row],[Tenure in Months]]&lt;12), "Medium Risk", "Low Risk"))</f>
        <v>Low Risk</v>
      </c>
    </row>
    <row r="6444" spans="1:51" x14ac:dyDescent="0.35">
      <c r="A6444" t="s">
        <v>7648</v>
      </c>
      <c r="B6444" t="s">
        <v>66</v>
      </c>
      <c r="C6444">
        <v>41</v>
      </c>
      <c r="D6444" t="s">
        <v>52</v>
      </c>
      <c r="E6444" t="s">
        <v>52</v>
      </c>
      <c r="F6444" t="s">
        <v>53</v>
      </c>
      <c r="G6444" t="s">
        <v>52</v>
      </c>
      <c r="H6444">
        <v>0</v>
      </c>
      <c r="I6444" t="s">
        <v>54</v>
      </c>
      <c r="J6444" t="s">
        <v>55</v>
      </c>
      <c r="K6444" t="s">
        <v>395</v>
      </c>
      <c r="L6444">
        <v>95212</v>
      </c>
      <c r="M6444">
        <v>38.049456999999997</v>
      </c>
      <c r="N6444">
        <v>-121.21653000000001</v>
      </c>
      <c r="O6444">
        <v>6951</v>
      </c>
      <c r="P6444" t="s">
        <v>57</v>
      </c>
      <c r="Q6444" t="s">
        <v>53</v>
      </c>
      <c r="R6444">
        <v>5</v>
      </c>
      <c r="S6444">
        <v>64</v>
      </c>
      <c r="T6444" t="s">
        <v>92</v>
      </c>
      <c r="U6444" t="s">
        <v>53</v>
      </c>
      <c r="V6444">
        <v>11.85</v>
      </c>
      <c r="W6444" t="s">
        <v>53</v>
      </c>
      <c r="X6444" t="s">
        <v>53</v>
      </c>
      <c r="Y6444" t="s">
        <v>59</v>
      </c>
      <c r="Z6444">
        <v>2</v>
      </c>
      <c r="AA6444" t="s">
        <v>53</v>
      </c>
      <c r="AB6444" t="s">
        <v>52</v>
      </c>
      <c r="AC6444" t="s">
        <v>53</v>
      </c>
      <c r="AD6444" t="s">
        <v>53</v>
      </c>
      <c r="AE6444" t="s">
        <v>53</v>
      </c>
      <c r="AF6444" t="s">
        <v>53</v>
      </c>
      <c r="AG6444" t="s">
        <v>53</v>
      </c>
      <c r="AH6444" t="s">
        <v>53</v>
      </c>
      <c r="AI6444" t="s">
        <v>334</v>
      </c>
      <c r="AJ6444" t="s">
        <v>53</v>
      </c>
      <c r="AK6444" t="s">
        <v>69</v>
      </c>
      <c r="AL6444">
        <v>85</v>
      </c>
      <c r="AM6444">
        <v>5484.4</v>
      </c>
      <c r="AN6444">
        <v>0</v>
      </c>
      <c r="AO6444">
        <v>0</v>
      </c>
      <c r="AP6444">
        <v>758.4</v>
      </c>
      <c r="AQ6444">
        <v>6242.7999999999902</v>
      </c>
      <c r="AR6444">
        <v>4</v>
      </c>
      <c r="AS6444" t="s">
        <v>881</v>
      </c>
      <c r="AT6444" t="s">
        <v>52</v>
      </c>
      <c r="AU6444">
        <v>56</v>
      </c>
      <c r="AV6444">
        <v>5472</v>
      </c>
      <c r="AY6444" t="str">
        <f>IF(AND(Table1[[#This Row],[Contract]]="Month-to-Month", Table1[[#This Row],[Tenure in Months]]&lt;6, Table1[[#This Row],[Payment Method]]="Bank Withdrawal"), "High Risk", IF(OR(Table1[[#This Row],[Contract]]="Month-to-Month", Table1[[#This Row],[Tenure in Months]]&lt;12), "Medium Risk", "Low Risk"))</f>
        <v>Low Risk</v>
      </c>
    </row>
    <row r="6445" spans="1:51" x14ac:dyDescent="0.35">
      <c r="A6445" t="s">
        <v>7649</v>
      </c>
      <c r="B6445" t="s">
        <v>51</v>
      </c>
      <c r="C6445">
        <v>48</v>
      </c>
      <c r="D6445" t="s">
        <v>52</v>
      </c>
      <c r="E6445" t="s">
        <v>52</v>
      </c>
      <c r="F6445" t="s">
        <v>52</v>
      </c>
      <c r="G6445" t="s">
        <v>52</v>
      </c>
      <c r="H6445">
        <v>0</v>
      </c>
      <c r="I6445" t="s">
        <v>54</v>
      </c>
      <c r="J6445" t="s">
        <v>55</v>
      </c>
      <c r="K6445" t="s">
        <v>395</v>
      </c>
      <c r="L6445">
        <v>95215</v>
      </c>
      <c r="M6445">
        <v>37.946281999999997</v>
      </c>
      <c r="N6445">
        <v>-121.139499</v>
      </c>
      <c r="O6445">
        <v>23789</v>
      </c>
      <c r="P6445" t="s">
        <v>57</v>
      </c>
      <c r="Q6445" t="s">
        <v>52</v>
      </c>
      <c r="R6445">
        <v>0</v>
      </c>
      <c r="S6445">
        <v>16</v>
      </c>
      <c r="T6445" t="s">
        <v>58</v>
      </c>
      <c r="U6445" t="s">
        <v>53</v>
      </c>
      <c r="V6445">
        <v>24.79</v>
      </c>
      <c r="W6445" t="s">
        <v>52</v>
      </c>
      <c r="X6445" t="s">
        <v>52</v>
      </c>
      <c r="Y6445" t="s">
        <v>58</v>
      </c>
      <c r="Z6445">
        <v>0</v>
      </c>
      <c r="AA6445" t="s">
        <v>52</v>
      </c>
      <c r="AB6445" t="s">
        <v>52</v>
      </c>
      <c r="AC6445" t="s">
        <v>52</v>
      </c>
      <c r="AD6445" t="s">
        <v>52</v>
      </c>
      <c r="AE6445" t="s">
        <v>52</v>
      </c>
      <c r="AF6445" t="s">
        <v>52</v>
      </c>
      <c r="AG6445" t="s">
        <v>52</v>
      </c>
      <c r="AH6445" t="s">
        <v>52</v>
      </c>
      <c r="AI6445" t="s">
        <v>60</v>
      </c>
      <c r="AJ6445" t="s">
        <v>52</v>
      </c>
      <c r="AK6445" t="s">
        <v>69</v>
      </c>
      <c r="AL6445">
        <v>19.75</v>
      </c>
      <c r="AM6445">
        <v>294.89999999999998</v>
      </c>
      <c r="AN6445">
        <v>0</v>
      </c>
      <c r="AO6445">
        <v>0</v>
      </c>
      <c r="AP6445">
        <v>396.64</v>
      </c>
      <c r="AQ6445">
        <v>691.54</v>
      </c>
      <c r="AR6445">
        <v>5</v>
      </c>
      <c r="AS6445" t="s">
        <v>881</v>
      </c>
      <c r="AT6445" t="s">
        <v>52</v>
      </c>
      <c r="AU6445">
        <v>55</v>
      </c>
      <c r="AV6445">
        <v>5433</v>
      </c>
      <c r="AY6445" t="str">
        <f>IF(AND(Table1[[#This Row],[Contract]]="Month-to-Month", Table1[[#This Row],[Tenure in Months]]&lt;6, Table1[[#This Row],[Payment Method]]="Bank Withdrawal"), "High Risk", IF(OR(Table1[[#This Row],[Contract]]="Month-to-Month", Table1[[#This Row],[Tenure in Months]]&lt;12), "Medium Risk", "Low Risk"))</f>
        <v>Medium Risk</v>
      </c>
    </row>
    <row r="6446" spans="1:51" x14ac:dyDescent="0.35">
      <c r="A6446" t="s">
        <v>7650</v>
      </c>
      <c r="B6446" t="s">
        <v>66</v>
      </c>
      <c r="C6446">
        <v>33</v>
      </c>
      <c r="D6446" t="s">
        <v>52</v>
      </c>
      <c r="E6446" t="s">
        <v>52</v>
      </c>
      <c r="F6446" t="s">
        <v>52</v>
      </c>
      <c r="G6446" t="s">
        <v>52</v>
      </c>
      <c r="H6446">
        <v>0</v>
      </c>
      <c r="I6446" t="s">
        <v>54</v>
      </c>
      <c r="J6446" t="s">
        <v>55</v>
      </c>
      <c r="K6446" t="s">
        <v>395</v>
      </c>
      <c r="L6446">
        <v>95219</v>
      </c>
      <c r="M6446">
        <v>38.029729000000003</v>
      </c>
      <c r="N6446">
        <v>-121.38799899999999</v>
      </c>
      <c r="O6446">
        <v>19109</v>
      </c>
      <c r="P6446" t="s">
        <v>57</v>
      </c>
      <c r="Q6446" t="s">
        <v>52</v>
      </c>
      <c r="R6446">
        <v>0</v>
      </c>
      <c r="S6446">
        <v>4</v>
      </c>
      <c r="T6446" t="s">
        <v>67</v>
      </c>
      <c r="U6446" t="s">
        <v>53</v>
      </c>
      <c r="V6446">
        <v>6.36</v>
      </c>
      <c r="W6446" t="s">
        <v>53</v>
      </c>
      <c r="X6446" t="s">
        <v>52</v>
      </c>
      <c r="Y6446" t="s">
        <v>58</v>
      </c>
      <c r="Z6446">
        <v>0</v>
      </c>
      <c r="AA6446" t="s">
        <v>52</v>
      </c>
      <c r="AB6446" t="s">
        <v>52</v>
      </c>
      <c r="AC6446" t="s">
        <v>52</v>
      </c>
      <c r="AD6446" t="s">
        <v>52</v>
      </c>
      <c r="AE6446" t="s">
        <v>52</v>
      </c>
      <c r="AF6446" t="s">
        <v>52</v>
      </c>
      <c r="AG6446" t="s">
        <v>52</v>
      </c>
      <c r="AH6446" t="s">
        <v>52</v>
      </c>
      <c r="AI6446" t="s">
        <v>124</v>
      </c>
      <c r="AJ6446" t="s">
        <v>52</v>
      </c>
      <c r="AK6446" t="s">
        <v>61</v>
      </c>
      <c r="AL6446">
        <v>23.9</v>
      </c>
      <c r="AM6446">
        <v>97.5</v>
      </c>
      <c r="AN6446">
        <v>0</v>
      </c>
      <c r="AO6446">
        <v>0</v>
      </c>
      <c r="AP6446">
        <v>25.44</v>
      </c>
      <c r="AQ6446">
        <v>122.94</v>
      </c>
      <c r="AR6446">
        <v>4</v>
      </c>
      <c r="AS6446" t="s">
        <v>881</v>
      </c>
      <c r="AT6446" t="s">
        <v>52</v>
      </c>
      <c r="AU6446">
        <v>57</v>
      </c>
      <c r="AV6446">
        <v>5685</v>
      </c>
      <c r="AY6446" t="str">
        <f>IF(AND(Table1[[#This Row],[Contract]]="Month-to-Month", Table1[[#This Row],[Tenure in Months]]&lt;6, Table1[[#This Row],[Payment Method]]="Bank Withdrawal"), "High Risk", IF(OR(Table1[[#This Row],[Contract]]="Month-to-Month", Table1[[#This Row],[Tenure in Months]]&lt;12), "Medium Risk", "Low Risk"))</f>
        <v>Medium Risk</v>
      </c>
    </row>
    <row r="6447" spans="1:51" x14ac:dyDescent="0.35">
      <c r="A6447" t="s">
        <v>7651</v>
      </c>
      <c r="B6447" t="s">
        <v>51</v>
      </c>
      <c r="C6447">
        <v>44</v>
      </c>
      <c r="D6447" t="s">
        <v>52</v>
      </c>
      <c r="E6447" t="s">
        <v>52</v>
      </c>
      <c r="F6447" t="s">
        <v>52</v>
      </c>
      <c r="G6447" t="s">
        <v>52</v>
      </c>
      <c r="H6447">
        <v>0</v>
      </c>
      <c r="I6447" t="s">
        <v>54</v>
      </c>
      <c r="J6447" t="s">
        <v>55</v>
      </c>
      <c r="K6447" t="s">
        <v>2936</v>
      </c>
      <c r="L6447">
        <v>95223</v>
      </c>
      <c r="M6447">
        <v>38.321530000000003</v>
      </c>
      <c r="N6447">
        <v>-120.236358</v>
      </c>
      <c r="O6447">
        <v>5159</v>
      </c>
      <c r="P6447" t="s">
        <v>57</v>
      </c>
      <c r="Q6447" t="s">
        <v>52</v>
      </c>
      <c r="R6447">
        <v>0</v>
      </c>
      <c r="S6447">
        <v>1</v>
      </c>
      <c r="T6447" t="s">
        <v>67</v>
      </c>
      <c r="U6447" t="s">
        <v>53</v>
      </c>
      <c r="V6447">
        <v>27.08</v>
      </c>
      <c r="W6447" t="s">
        <v>52</v>
      </c>
      <c r="X6447" t="s">
        <v>52</v>
      </c>
      <c r="Y6447" t="s">
        <v>58</v>
      </c>
      <c r="Z6447">
        <v>0</v>
      </c>
      <c r="AA6447" t="s">
        <v>52</v>
      </c>
      <c r="AB6447" t="s">
        <v>52</v>
      </c>
      <c r="AC6447" t="s">
        <v>52</v>
      </c>
      <c r="AD6447" t="s">
        <v>52</v>
      </c>
      <c r="AE6447" t="s">
        <v>52</v>
      </c>
      <c r="AF6447" t="s">
        <v>52</v>
      </c>
      <c r="AG6447" t="s">
        <v>52</v>
      </c>
      <c r="AH6447" t="s">
        <v>52</v>
      </c>
      <c r="AI6447" t="s">
        <v>60</v>
      </c>
      <c r="AJ6447" t="s">
        <v>52</v>
      </c>
      <c r="AK6447" t="s">
        <v>69</v>
      </c>
      <c r="AL6447">
        <v>19.95</v>
      </c>
      <c r="AM6447">
        <v>19.95</v>
      </c>
      <c r="AN6447">
        <v>0</v>
      </c>
      <c r="AO6447">
        <v>0</v>
      </c>
      <c r="AP6447">
        <v>27.08</v>
      </c>
      <c r="AQ6447">
        <v>47.03</v>
      </c>
      <c r="AR6447">
        <v>4</v>
      </c>
      <c r="AS6447" t="s">
        <v>883</v>
      </c>
      <c r="AT6447" t="s">
        <v>52</v>
      </c>
      <c r="AU6447">
        <v>21</v>
      </c>
      <c r="AV6447">
        <v>5916</v>
      </c>
      <c r="AY6447" t="str">
        <f>IF(AND(Table1[[#This Row],[Contract]]="Month-to-Month", Table1[[#This Row],[Tenure in Months]]&lt;6, Table1[[#This Row],[Payment Method]]="Bank Withdrawal"), "High Risk", IF(OR(Table1[[#This Row],[Contract]]="Month-to-Month", Table1[[#This Row],[Tenure in Months]]&lt;12), "Medium Risk", "Low Risk"))</f>
        <v>Medium Risk</v>
      </c>
    </row>
    <row r="6448" spans="1:51" x14ac:dyDescent="0.35">
      <c r="A6448" t="s">
        <v>7652</v>
      </c>
      <c r="B6448" t="s">
        <v>51</v>
      </c>
      <c r="C6448">
        <v>32</v>
      </c>
      <c r="D6448" t="s">
        <v>52</v>
      </c>
      <c r="E6448" t="s">
        <v>52</v>
      </c>
      <c r="F6448" t="s">
        <v>52</v>
      </c>
      <c r="G6448" t="s">
        <v>52</v>
      </c>
      <c r="H6448">
        <v>0</v>
      </c>
      <c r="I6448" t="s">
        <v>54</v>
      </c>
      <c r="J6448" t="s">
        <v>55</v>
      </c>
      <c r="K6448" t="s">
        <v>2557</v>
      </c>
      <c r="L6448">
        <v>95224</v>
      </c>
      <c r="M6448">
        <v>38.208336000000003</v>
      </c>
      <c r="N6448">
        <v>-120.339938</v>
      </c>
      <c r="O6448">
        <v>115</v>
      </c>
      <c r="P6448" t="s">
        <v>57</v>
      </c>
      <c r="Q6448" t="s">
        <v>52</v>
      </c>
      <c r="R6448">
        <v>0</v>
      </c>
      <c r="S6448">
        <v>18</v>
      </c>
      <c r="T6448" t="s">
        <v>58</v>
      </c>
      <c r="U6448" t="s">
        <v>52</v>
      </c>
      <c r="V6448">
        <v>0</v>
      </c>
      <c r="W6448" t="s">
        <v>52</v>
      </c>
      <c r="X6448" t="s">
        <v>53</v>
      </c>
      <c r="Y6448" t="s">
        <v>59</v>
      </c>
      <c r="Z6448">
        <v>8</v>
      </c>
      <c r="AA6448" t="s">
        <v>52</v>
      </c>
      <c r="AB6448" t="s">
        <v>52</v>
      </c>
      <c r="AC6448" t="s">
        <v>52</v>
      </c>
      <c r="AD6448" t="s">
        <v>52</v>
      </c>
      <c r="AE6448" t="s">
        <v>52</v>
      </c>
      <c r="AF6448" t="s">
        <v>52</v>
      </c>
      <c r="AG6448" t="s">
        <v>52</v>
      </c>
      <c r="AH6448" t="s">
        <v>53</v>
      </c>
      <c r="AI6448" t="s">
        <v>60</v>
      </c>
      <c r="AJ6448" t="s">
        <v>52</v>
      </c>
      <c r="AK6448" t="s">
        <v>69</v>
      </c>
      <c r="AL6448">
        <v>25.15</v>
      </c>
      <c r="AM6448">
        <v>476.8</v>
      </c>
      <c r="AN6448">
        <v>0</v>
      </c>
      <c r="AO6448">
        <v>0</v>
      </c>
      <c r="AP6448">
        <v>0</v>
      </c>
      <c r="AQ6448">
        <v>476.8</v>
      </c>
      <c r="AR6448">
        <v>3</v>
      </c>
      <c r="AS6448" t="s">
        <v>881</v>
      </c>
      <c r="AT6448" t="s">
        <v>52</v>
      </c>
      <c r="AU6448">
        <v>31</v>
      </c>
      <c r="AV6448">
        <v>2675</v>
      </c>
      <c r="AY6448" t="str">
        <f>IF(AND(Table1[[#This Row],[Contract]]="Month-to-Month", Table1[[#This Row],[Tenure in Months]]&lt;6, Table1[[#This Row],[Payment Method]]="Bank Withdrawal"), "High Risk", IF(OR(Table1[[#This Row],[Contract]]="Month-to-Month", Table1[[#This Row],[Tenure in Months]]&lt;12), "Medium Risk", "Low Risk"))</f>
        <v>Medium Risk</v>
      </c>
    </row>
    <row r="6449" spans="1:51" x14ac:dyDescent="0.35">
      <c r="A6449" t="s">
        <v>7653</v>
      </c>
      <c r="B6449" t="s">
        <v>66</v>
      </c>
      <c r="C6449">
        <v>47</v>
      </c>
      <c r="D6449" t="s">
        <v>52</v>
      </c>
      <c r="E6449" t="s">
        <v>52</v>
      </c>
      <c r="F6449" t="s">
        <v>52</v>
      </c>
      <c r="G6449" t="s">
        <v>52</v>
      </c>
      <c r="H6449">
        <v>0</v>
      </c>
      <c r="I6449" t="s">
        <v>54</v>
      </c>
      <c r="J6449" t="s">
        <v>55</v>
      </c>
      <c r="K6449" t="s">
        <v>4389</v>
      </c>
      <c r="L6449">
        <v>95225</v>
      </c>
      <c r="M6449">
        <v>38.183917999999998</v>
      </c>
      <c r="N6449">
        <v>-120.89881699999999</v>
      </c>
      <c r="O6449">
        <v>27</v>
      </c>
      <c r="P6449" t="s">
        <v>57</v>
      </c>
      <c r="Q6449" t="s">
        <v>52</v>
      </c>
      <c r="R6449">
        <v>0</v>
      </c>
      <c r="S6449">
        <v>2</v>
      </c>
      <c r="T6449" t="s">
        <v>67</v>
      </c>
      <c r="U6449" t="s">
        <v>53</v>
      </c>
      <c r="V6449">
        <v>21.3</v>
      </c>
      <c r="W6449" t="s">
        <v>53</v>
      </c>
      <c r="X6449" t="s">
        <v>53</v>
      </c>
      <c r="Y6449" t="s">
        <v>59</v>
      </c>
      <c r="Z6449">
        <v>7</v>
      </c>
      <c r="AA6449" t="s">
        <v>52</v>
      </c>
      <c r="AB6449" t="s">
        <v>53</v>
      </c>
      <c r="AC6449" t="s">
        <v>52</v>
      </c>
      <c r="AD6449" t="s">
        <v>52</v>
      </c>
      <c r="AE6449" t="s">
        <v>52</v>
      </c>
      <c r="AF6449" t="s">
        <v>52</v>
      </c>
      <c r="AG6449" t="s">
        <v>52</v>
      </c>
      <c r="AH6449" t="s">
        <v>52</v>
      </c>
      <c r="AI6449" t="s">
        <v>60</v>
      </c>
      <c r="AJ6449" t="s">
        <v>52</v>
      </c>
      <c r="AK6449" t="s">
        <v>69</v>
      </c>
      <c r="AL6449">
        <v>54.15</v>
      </c>
      <c r="AM6449">
        <v>101.65</v>
      </c>
      <c r="AN6449">
        <v>0</v>
      </c>
      <c r="AO6449">
        <v>10</v>
      </c>
      <c r="AP6449">
        <v>42.6</v>
      </c>
      <c r="AQ6449">
        <v>154.25</v>
      </c>
      <c r="AR6449">
        <v>5</v>
      </c>
      <c r="AS6449" t="s">
        <v>883</v>
      </c>
      <c r="AT6449" t="s">
        <v>52</v>
      </c>
      <c r="AU6449">
        <v>27</v>
      </c>
      <c r="AV6449">
        <v>3527</v>
      </c>
      <c r="AY6449" t="str">
        <f>IF(AND(Table1[[#This Row],[Contract]]="Month-to-Month", Table1[[#This Row],[Tenure in Months]]&lt;6, Table1[[#This Row],[Payment Method]]="Bank Withdrawal"), "High Risk", IF(OR(Table1[[#This Row],[Contract]]="Month-to-Month", Table1[[#This Row],[Tenure in Months]]&lt;12), "Medium Risk", "Low Risk"))</f>
        <v>Medium Risk</v>
      </c>
    </row>
    <row r="6450" spans="1:51" x14ac:dyDescent="0.35">
      <c r="A6450" t="s">
        <v>7654</v>
      </c>
      <c r="B6450" t="s">
        <v>66</v>
      </c>
      <c r="C6450">
        <v>20</v>
      </c>
      <c r="D6450" t="s">
        <v>53</v>
      </c>
      <c r="E6450" t="s">
        <v>52</v>
      </c>
      <c r="F6450" t="s">
        <v>53</v>
      </c>
      <c r="G6450" t="s">
        <v>52</v>
      </c>
      <c r="H6450">
        <v>0</v>
      </c>
      <c r="I6450" t="s">
        <v>54</v>
      </c>
      <c r="J6450" t="s">
        <v>55</v>
      </c>
      <c r="K6450" t="s">
        <v>2938</v>
      </c>
      <c r="L6450">
        <v>95226</v>
      </c>
      <c r="M6450">
        <v>38.233879000000002</v>
      </c>
      <c r="N6450">
        <v>-120.861666</v>
      </c>
      <c r="O6450">
        <v>75</v>
      </c>
      <c r="P6450" t="s">
        <v>57</v>
      </c>
      <c r="Q6450" t="s">
        <v>53</v>
      </c>
      <c r="R6450">
        <v>3</v>
      </c>
      <c r="S6450">
        <v>19</v>
      </c>
      <c r="T6450" t="s">
        <v>58</v>
      </c>
      <c r="U6450" t="s">
        <v>53</v>
      </c>
      <c r="V6450">
        <v>8.3000000000000007</v>
      </c>
      <c r="W6450" t="s">
        <v>52</v>
      </c>
      <c r="X6450" t="s">
        <v>53</v>
      </c>
      <c r="Y6450" t="s">
        <v>59</v>
      </c>
      <c r="Z6450">
        <v>48</v>
      </c>
      <c r="AA6450" t="s">
        <v>52</v>
      </c>
      <c r="AB6450" t="s">
        <v>53</v>
      </c>
      <c r="AC6450" t="s">
        <v>52</v>
      </c>
      <c r="AD6450" t="s">
        <v>52</v>
      </c>
      <c r="AE6450" t="s">
        <v>52</v>
      </c>
      <c r="AF6450" t="s">
        <v>53</v>
      </c>
      <c r="AG6450" t="s">
        <v>53</v>
      </c>
      <c r="AH6450" t="s">
        <v>53</v>
      </c>
      <c r="AI6450" t="s">
        <v>60</v>
      </c>
      <c r="AJ6450" t="s">
        <v>53</v>
      </c>
      <c r="AK6450" t="s">
        <v>69</v>
      </c>
      <c r="AL6450">
        <v>59.8</v>
      </c>
      <c r="AM6450">
        <v>1130.8499999999999</v>
      </c>
      <c r="AN6450">
        <v>0</v>
      </c>
      <c r="AO6450">
        <v>0</v>
      </c>
      <c r="AP6450">
        <v>157.69999999999999</v>
      </c>
      <c r="AQ6450">
        <v>1288.55</v>
      </c>
      <c r="AR6450">
        <v>3</v>
      </c>
      <c r="AS6450" t="s">
        <v>881</v>
      </c>
      <c r="AT6450" t="s">
        <v>52</v>
      </c>
      <c r="AU6450">
        <v>32</v>
      </c>
      <c r="AV6450">
        <v>3652</v>
      </c>
      <c r="AY6450" t="str">
        <f>IF(AND(Table1[[#This Row],[Contract]]="Month-to-Month", Table1[[#This Row],[Tenure in Months]]&lt;6, Table1[[#This Row],[Payment Method]]="Bank Withdrawal"), "High Risk", IF(OR(Table1[[#This Row],[Contract]]="Month-to-Month", Table1[[#This Row],[Tenure in Months]]&lt;12), "Medium Risk", "Low Risk"))</f>
        <v>Medium Risk</v>
      </c>
    </row>
    <row r="6451" spans="1:51" x14ac:dyDescent="0.35">
      <c r="A6451" t="s">
        <v>7655</v>
      </c>
      <c r="B6451" t="s">
        <v>66</v>
      </c>
      <c r="C6451">
        <v>50</v>
      </c>
      <c r="D6451" t="s">
        <v>52</v>
      </c>
      <c r="E6451" t="s">
        <v>52</v>
      </c>
      <c r="F6451" t="s">
        <v>52</v>
      </c>
      <c r="G6451" t="s">
        <v>52</v>
      </c>
      <c r="H6451">
        <v>0</v>
      </c>
      <c r="I6451" t="s">
        <v>54</v>
      </c>
      <c r="J6451" t="s">
        <v>55</v>
      </c>
      <c r="K6451" t="s">
        <v>2940</v>
      </c>
      <c r="L6451">
        <v>95227</v>
      </c>
      <c r="M6451">
        <v>38.227285000000002</v>
      </c>
      <c r="N6451">
        <v>-121.02789</v>
      </c>
      <c r="O6451">
        <v>722</v>
      </c>
      <c r="P6451" t="s">
        <v>57</v>
      </c>
      <c r="Q6451" t="s">
        <v>52</v>
      </c>
      <c r="R6451">
        <v>0</v>
      </c>
      <c r="S6451">
        <v>40</v>
      </c>
      <c r="T6451" t="s">
        <v>92</v>
      </c>
      <c r="U6451" t="s">
        <v>53</v>
      </c>
      <c r="V6451">
        <v>33.659999999999997</v>
      </c>
      <c r="W6451" t="s">
        <v>53</v>
      </c>
      <c r="X6451" t="s">
        <v>53</v>
      </c>
      <c r="Y6451" t="s">
        <v>68</v>
      </c>
      <c r="Z6451">
        <v>20</v>
      </c>
      <c r="AA6451" t="s">
        <v>52</v>
      </c>
      <c r="AB6451" t="s">
        <v>52</v>
      </c>
      <c r="AC6451" t="s">
        <v>52</v>
      </c>
      <c r="AD6451" t="s">
        <v>52</v>
      </c>
      <c r="AE6451" t="s">
        <v>52</v>
      </c>
      <c r="AF6451" t="s">
        <v>53</v>
      </c>
      <c r="AG6451" t="s">
        <v>53</v>
      </c>
      <c r="AH6451" t="s">
        <v>53</v>
      </c>
      <c r="AI6451" t="s">
        <v>60</v>
      </c>
      <c r="AJ6451" t="s">
        <v>52</v>
      </c>
      <c r="AK6451" t="s">
        <v>61</v>
      </c>
      <c r="AL6451">
        <v>83.85</v>
      </c>
      <c r="AM6451">
        <v>3532.25</v>
      </c>
      <c r="AN6451">
        <v>0</v>
      </c>
      <c r="AO6451">
        <v>0</v>
      </c>
      <c r="AP6451">
        <v>1346.3999999999901</v>
      </c>
      <c r="AQ6451">
        <v>4878.6499999999996</v>
      </c>
      <c r="AR6451">
        <v>4</v>
      </c>
      <c r="AS6451" t="s">
        <v>881</v>
      </c>
      <c r="AT6451" t="s">
        <v>52</v>
      </c>
      <c r="AU6451">
        <v>31</v>
      </c>
      <c r="AV6451">
        <v>4294</v>
      </c>
      <c r="AY6451" t="str">
        <f>IF(AND(Table1[[#This Row],[Contract]]="Month-to-Month", Table1[[#This Row],[Tenure in Months]]&lt;6, Table1[[#This Row],[Payment Method]]="Bank Withdrawal"), "High Risk", IF(OR(Table1[[#This Row],[Contract]]="Month-to-Month", Table1[[#This Row],[Tenure in Months]]&lt;12), "Medium Risk", "Low Risk"))</f>
        <v>Medium Risk</v>
      </c>
    </row>
    <row r="6452" spans="1:51" x14ac:dyDescent="0.35">
      <c r="A6452" t="s">
        <v>7656</v>
      </c>
      <c r="B6452" t="s">
        <v>51</v>
      </c>
      <c r="C6452">
        <v>25</v>
      </c>
      <c r="D6452" t="s">
        <v>53</v>
      </c>
      <c r="E6452" t="s">
        <v>52</v>
      </c>
      <c r="F6452" t="s">
        <v>52</v>
      </c>
      <c r="G6452" t="s">
        <v>52</v>
      </c>
      <c r="H6452">
        <v>0</v>
      </c>
      <c r="I6452" t="s">
        <v>54</v>
      </c>
      <c r="J6452" t="s">
        <v>55</v>
      </c>
      <c r="K6452" t="s">
        <v>1054</v>
      </c>
      <c r="L6452">
        <v>95230</v>
      </c>
      <c r="M6452">
        <v>37.956963000000002</v>
      </c>
      <c r="N6452">
        <v>-120.863055</v>
      </c>
      <c r="O6452">
        <v>596</v>
      </c>
      <c r="P6452" t="s">
        <v>57</v>
      </c>
      <c r="Q6452" t="s">
        <v>52</v>
      </c>
      <c r="R6452">
        <v>0</v>
      </c>
      <c r="S6452">
        <v>21</v>
      </c>
      <c r="T6452" t="s">
        <v>58</v>
      </c>
      <c r="U6452" t="s">
        <v>53</v>
      </c>
      <c r="V6452">
        <v>3.26</v>
      </c>
      <c r="W6452" t="s">
        <v>53</v>
      </c>
      <c r="X6452" t="s">
        <v>53</v>
      </c>
      <c r="Y6452" t="s">
        <v>68</v>
      </c>
      <c r="Z6452">
        <v>51</v>
      </c>
      <c r="AA6452" t="s">
        <v>52</v>
      </c>
      <c r="AB6452" t="s">
        <v>52</v>
      </c>
      <c r="AC6452" t="s">
        <v>52</v>
      </c>
      <c r="AD6452" t="s">
        <v>52</v>
      </c>
      <c r="AE6452" t="s">
        <v>52</v>
      </c>
      <c r="AF6452" t="s">
        <v>52</v>
      </c>
      <c r="AG6452" t="s">
        <v>52</v>
      </c>
      <c r="AH6452" t="s">
        <v>53</v>
      </c>
      <c r="AI6452" t="s">
        <v>60</v>
      </c>
      <c r="AJ6452" t="s">
        <v>52</v>
      </c>
      <c r="AK6452" t="s">
        <v>69</v>
      </c>
      <c r="AL6452">
        <v>75.3</v>
      </c>
      <c r="AM6452">
        <v>1570.7</v>
      </c>
      <c r="AN6452">
        <v>0</v>
      </c>
      <c r="AO6452">
        <v>0</v>
      </c>
      <c r="AP6452">
        <v>68.459999999999994</v>
      </c>
      <c r="AQ6452">
        <v>1639.16</v>
      </c>
      <c r="AR6452">
        <v>3</v>
      </c>
      <c r="AS6452" t="s">
        <v>881</v>
      </c>
      <c r="AT6452" t="s">
        <v>52</v>
      </c>
      <c r="AU6452">
        <v>50</v>
      </c>
      <c r="AV6452">
        <v>2847</v>
      </c>
      <c r="AY6452" t="str">
        <f>IF(AND(Table1[[#This Row],[Contract]]="Month-to-Month", Table1[[#This Row],[Tenure in Months]]&lt;6, Table1[[#This Row],[Payment Method]]="Bank Withdrawal"), "High Risk", IF(OR(Table1[[#This Row],[Contract]]="Month-to-Month", Table1[[#This Row],[Tenure in Months]]&lt;12), "Medium Risk", "Low Risk"))</f>
        <v>Medium Risk</v>
      </c>
    </row>
    <row r="6453" spans="1:51" x14ac:dyDescent="0.35">
      <c r="A6453" t="s">
        <v>7657</v>
      </c>
      <c r="B6453" t="s">
        <v>51</v>
      </c>
      <c r="C6453">
        <v>41</v>
      </c>
      <c r="D6453" t="s">
        <v>52</v>
      </c>
      <c r="E6453" t="s">
        <v>52</v>
      </c>
      <c r="F6453" t="s">
        <v>52</v>
      </c>
      <c r="G6453" t="s">
        <v>52</v>
      </c>
      <c r="H6453">
        <v>0</v>
      </c>
      <c r="I6453" t="s">
        <v>54</v>
      </c>
      <c r="J6453" t="s">
        <v>55</v>
      </c>
      <c r="K6453" t="s">
        <v>1297</v>
      </c>
      <c r="L6453">
        <v>95231</v>
      </c>
      <c r="M6453">
        <v>37.873283000000001</v>
      </c>
      <c r="N6453">
        <v>-121.292034</v>
      </c>
      <c r="O6453">
        <v>5094</v>
      </c>
      <c r="P6453" t="s">
        <v>57</v>
      </c>
      <c r="Q6453" t="s">
        <v>52</v>
      </c>
      <c r="R6453">
        <v>0</v>
      </c>
      <c r="S6453">
        <v>8</v>
      </c>
      <c r="T6453" t="s">
        <v>67</v>
      </c>
      <c r="U6453" t="s">
        <v>53</v>
      </c>
      <c r="V6453">
        <v>30.8</v>
      </c>
      <c r="W6453" t="s">
        <v>52</v>
      </c>
      <c r="X6453" t="s">
        <v>53</v>
      </c>
      <c r="Y6453" t="s">
        <v>59</v>
      </c>
      <c r="Z6453">
        <v>27</v>
      </c>
      <c r="AA6453" t="s">
        <v>52</v>
      </c>
      <c r="AB6453" t="s">
        <v>53</v>
      </c>
      <c r="AC6453" t="s">
        <v>52</v>
      </c>
      <c r="AD6453" t="s">
        <v>53</v>
      </c>
      <c r="AE6453" t="s">
        <v>53</v>
      </c>
      <c r="AF6453" t="s">
        <v>52</v>
      </c>
      <c r="AG6453" t="s">
        <v>52</v>
      </c>
      <c r="AH6453" t="s">
        <v>53</v>
      </c>
      <c r="AI6453" t="s">
        <v>60</v>
      </c>
      <c r="AJ6453" t="s">
        <v>53</v>
      </c>
      <c r="AK6453" t="s">
        <v>61</v>
      </c>
      <c r="AL6453">
        <v>66.650000000000006</v>
      </c>
      <c r="AM6453">
        <v>520.95000000000005</v>
      </c>
      <c r="AN6453">
        <v>0</v>
      </c>
      <c r="AO6453">
        <v>0</v>
      </c>
      <c r="AP6453">
        <v>246.4</v>
      </c>
      <c r="AQ6453">
        <v>767.35</v>
      </c>
      <c r="AR6453">
        <v>4</v>
      </c>
      <c r="AS6453" t="s">
        <v>881</v>
      </c>
      <c r="AT6453" t="s">
        <v>52</v>
      </c>
      <c r="AU6453">
        <v>60</v>
      </c>
      <c r="AV6453">
        <v>3804</v>
      </c>
      <c r="AY6453" t="str">
        <f>IF(AND(Table1[[#This Row],[Contract]]="Month-to-Month", Table1[[#This Row],[Tenure in Months]]&lt;6, Table1[[#This Row],[Payment Method]]="Bank Withdrawal"), "High Risk", IF(OR(Table1[[#This Row],[Contract]]="Month-to-Month", Table1[[#This Row],[Tenure in Months]]&lt;12), "Medium Risk", "Low Risk"))</f>
        <v>Medium Risk</v>
      </c>
    </row>
    <row r="6454" spans="1:51" x14ac:dyDescent="0.35">
      <c r="A6454" t="s">
        <v>7658</v>
      </c>
      <c r="B6454" t="s">
        <v>66</v>
      </c>
      <c r="C6454">
        <v>38</v>
      </c>
      <c r="D6454" t="s">
        <v>52</v>
      </c>
      <c r="E6454" t="s">
        <v>52</v>
      </c>
      <c r="F6454" t="s">
        <v>53</v>
      </c>
      <c r="G6454" t="s">
        <v>53</v>
      </c>
      <c r="H6454">
        <v>1</v>
      </c>
      <c r="I6454" t="s">
        <v>54</v>
      </c>
      <c r="J6454" t="s">
        <v>55</v>
      </c>
      <c r="K6454" t="s">
        <v>219</v>
      </c>
      <c r="L6454">
        <v>95232</v>
      </c>
      <c r="M6454">
        <v>38.358463999999998</v>
      </c>
      <c r="N6454">
        <v>-120.57930399999999</v>
      </c>
      <c r="O6454">
        <v>21</v>
      </c>
      <c r="P6454" t="s">
        <v>57</v>
      </c>
      <c r="Q6454" t="s">
        <v>53</v>
      </c>
      <c r="R6454">
        <v>3</v>
      </c>
      <c r="S6454">
        <v>72</v>
      </c>
      <c r="T6454" t="s">
        <v>58</v>
      </c>
      <c r="U6454" t="s">
        <v>53</v>
      </c>
      <c r="V6454">
        <v>32.229999999999997</v>
      </c>
      <c r="W6454" t="s">
        <v>52</v>
      </c>
      <c r="X6454" t="s">
        <v>53</v>
      </c>
      <c r="Y6454" t="s">
        <v>68</v>
      </c>
      <c r="Z6454">
        <v>19</v>
      </c>
      <c r="AA6454" t="s">
        <v>53</v>
      </c>
      <c r="AB6454" t="s">
        <v>53</v>
      </c>
      <c r="AC6454" t="s">
        <v>53</v>
      </c>
      <c r="AD6454" t="s">
        <v>53</v>
      </c>
      <c r="AE6454" t="s">
        <v>53</v>
      </c>
      <c r="AF6454" t="s">
        <v>53</v>
      </c>
      <c r="AG6454" t="s">
        <v>53</v>
      </c>
      <c r="AH6454" t="s">
        <v>53</v>
      </c>
      <c r="AI6454" t="s">
        <v>334</v>
      </c>
      <c r="AJ6454" t="s">
        <v>53</v>
      </c>
      <c r="AK6454" t="s">
        <v>69</v>
      </c>
      <c r="AL6454">
        <v>109.5</v>
      </c>
      <c r="AM6454">
        <v>7854.9</v>
      </c>
      <c r="AN6454">
        <v>0</v>
      </c>
      <c r="AO6454">
        <v>0</v>
      </c>
      <c r="AP6454">
        <v>2320.56</v>
      </c>
      <c r="AQ6454">
        <v>10175.459999999999</v>
      </c>
      <c r="AR6454">
        <v>3</v>
      </c>
      <c r="AS6454" t="s">
        <v>881</v>
      </c>
      <c r="AT6454" t="s">
        <v>52</v>
      </c>
      <c r="AU6454">
        <v>55</v>
      </c>
      <c r="AV6454">
        <v>6419</v>
      </c>
      <c r="AY6454" t="str">
        <f>IF(AND(Table1[[#This Row],[Contract]]="Month-to-Month", Table1[[#This Row],[Tenure in Months]]&lt;6, Table1[[#This Row],[Payment Method]]="Bank Withdrawal"), "High Risk", IF(OR(Table1[[#This Row],[Contract]]="Month-to-Month", Table1[[#This Row],[Tenure in Months]]&lt;12), "Medium Risk", "Low Risk"))</f>
        <v>Low Risk</v>
      </c>
    </row>
    <row r="6455" spans="1:51" x14ac:dyDescent="0.35">
      <c r="A6455" t="s">
        <v>7659</v>
      </c>
      <c r="B6455" t="s">
        <v>66</v>
      </c>
      <c r="C6455">
        <v>49</v>
      </c>
      <c r="D6455" t="s">
        <v>52</v>
      </c>
      <c r="E6455" t="s">
        <v>52</v>
      </c>
      <c r="F6455" t="s">
        <v>52</v>
      </c>
      <c r="G6455" t="s">
        <v>52</v>
      </c>
      <c r="H6455">
        <v>0</v>
      </c>
      <c r="I6455" t="s">
        <v>54</v>
      </c>
      <c r="J6455" t="s">
        <v>55</v>
      </c>
      <c r="K6455" t="s">
        <v>1056</v>
      </c>
      <c r="L6455">
        <v>95233</v>
      </c>
      <c r="M6455">
        <v>38.184913999999999</v>
      </c>
      <c r="N6455">
        <v>-120.364085</v>
      </c>
      <c r="O6455">
        <v>335</v>
      </c>
      <c r="P6455" t="s">
        <v>57</v>
      </c>
      <c r="Q6455" t="s">
        <v>52</v>
      </c>
      <c r="R6455">
        <v>0</v>
      </c>
      <c r="S6455">
        <v>48</v>
      </c>
      <c r="T6455" t="s">
        <v>92</v>
      </c>
      <c r="U6455" t="s">
        <v>53</v>
      </c>
      <c r="V6455">
        <v>21.39</v>
      </c>
      <c r="W6455" t="s">
        <v>53</v>
      </c>
      <c r="X6455" t="s">
        <v>53</v>
      </c>
      <c r="Y6455" t="s">
        <v>59</v>
      </c>
      <c r="Z6455">
        <v>3</v>
      </c>
      <c r="AA6455" t="s">
        <v>52</v>
      </c>
      <c r="AB6455" t="s">
        <v>53</v>
      </c>
      <c r="AC6455" t="s">
        <v>53</v>
      </c>
      <c r="AD6455" t="s">
        <v>53</v>
      </c>
      <c r="AE6455" t="s">
        <v>53</v>
      </c>
      <c r="AF6455" t="s">
        <v>52</v>
      </c>
      <c r="AG6455" t="s">
        <v>52</v>
      </c>
      <c r="AH6455" t="s">
        <v>52</v>
      </c>
      <c r="AI6455" t="s">
        <v>124</v>
      </c>
      <c r="AJ6455" t="s">
        <v>53</v>
      </c>
      <c r="AK6455" t="s">
        <v>61</v>
      </c>
      <c r="AL6455">
        <v>73.849999999999994</v>
      </c>
      <c r="AM6455">
        <v>3581.4</v>
      </c>
      <c r="AN6455">
        <v>0</v>
      </c>
      <c r="AO6455">
        <v>60</v>
      </c>
      <c r="AP6455">
        <v>1026.72</v>
      </c>
      <c r="AQ6455">
        <v>4668.12</v>
      </c>
      <c r="AR6455">
        <v>4</v>
      </c>
      <c r="AS6455" t="s">
        <v>881</v>
      </c>
      <c r="AT6455" t="s">
        <v>52</v>
      </c>
      <c r="AU6455">
        <v>29</v>
      </c>
      <c r="AV6455">
        <v>4740</v>
      </c>
      <c r="AY6455" t="str">
        <f>IF(AND(Table1[[#This Row],[Contract]]="Month-to-Month", Table1[[#This Row],[Tenure in Months]]&lt;6, Table1[[#This Row],[Payment Method]]="Bank Withdrawal"), "High Risk", IF(OR(Table1[[#This Row],[Contract]]="Month-to-Month", Table1[[#This Row],[Tenure in Months]]&lt;12), "Medium Risk", "Low Risk"))</f>
        <v>Low Risk</v>
      </c>
    </row>
    <row r="6456" spans="1:51" x14ac:dyDescent="0.35">
      <c r="A6456" t="s">
        <v>7660</v>
      </c>
      <c r="B6456" t="s">
        <v>51</v>
      </c>
      <c r="C6456">
        <v>54</v>
      </c>
      <c r="D6456" t="s">
        <v>52</v>
      </c>
      <c r="E6456" t="s">
        <v>52</v>
      </c>
      <c r="F6456" t="s">
        <v>52</v>
      </c>
      <c r="G6456" t="s">
        <v>52</v>
      </c>
      <c r="H6456">
        <v>0</v>
      </c>
      <c r="I6456" t="s">
        <v>54</v>
      </c>
      <c r="J6456" t="s">
        <v>55</v>
      </c>
      <c r="K6456" t="s">
        <v>2143</v>
      </c>
      <c r="L6456">
        <v>95236</v>
      </c>
      <c r="M6456">
        <v>38.047745999999997</v>
      </c>
      <c r="N6456">
        <v>-121.03049900000001</v>
      </c>
      <c r="O6456">
        <v>3148</v>
      </c>
      <c r="P6456" t="s">
        <v>57</v>
      </c>
      <c r="Q6456" t="s">
        <v>52</v>
      </c>
      <c r="R6456">
        <v>0</v>
      </c>
      <c r="S6456">
        <v>69</v>
      </c>
      <c r="T6456" t="s">
        <v>58</v>
      </c>
      <c r="U6456" t="s">
        <v>53</v>
      </c>
      <c r="V6456">
        <v>17.739999999999998</v>
      </c>
      <c r="W6456" t="s">
        <v>52</v>
      </c>
      <c r="X6456" t="s">
        <v>52</v>
      </c>
      <c r="Y6456" t="s">
        <v>58</v>
      </c>
      <c r="Z6456">
        <v>0</v>
      </c>
      <c r="AA6456" t="s">
        <v>52</v>
      </c>
      <c r="AB6456" t="s">
        <v>52</v>
      </c>
      <c r="AC6456" t="s">
        <v>52</v>
      </c>
      <c r="AD6456" t="s">
        <v>52</v>
      </c>
      <c r="AE6456" t="s">
        <v>52</v>
      </c>
      <c r="AF6456" t="s">
        <v>52</v>
      </c>
      <c r="AG6456" t="s">
        <v>52</v>
      </c>
      <c r="AH6456" t="s">
        <v>52</v>
      </c>
      <c r="AI6456" t="s">
        <v>334</v>
      </c>
      <c r="AJ6456" t="s">
        <v>53</v>
      </c>
      <c r="AK6456" t="s">
        <v>61</v>
      </c>
      <c r="AL6456">
        <v>19.3</v>
      </c>
      <c r="AM6456">
        <v>1447.9</v>
      </c>
      <c r="AN6456">
        <v>0</v>
      </c>
      <c r="AO6456">
        <v>0</v>
      </c>
      <c r="AP6456">
        <v>1224.06</v>
      </c>
      <c r="AQ6456">
        <v>2671.96</v>
      </c>
      <c r="AR6456">
        <v>5</v>
      </c>
      <c r="AS6456" t="s">
        <v>881</v>
      </c>
      <c r="AT6456" t="s">
        <v>52</v>
      </c>
      <c r="AU6456">
        <v>63</v>
      </c>
      <c r="AV6456">
        <v>5028</v>
      </c>
      <c r="AY6456" t="str">
        <f>IF(AND(Table1[[#This Row],[Contract]]="Month-to-Month", Table1[[#This Row],[Tenure in Months]]&lt;6, Table1[[#This Row],[Payment Method]]="Bank Withdrawal"), "High Risk", IF(OR(Table1[[#This Row],[Contract]]="Month-to-Month", Table1[[#This Row],[Tenure in Months]]&lt;12), "Medium Risk", "Low Risk"))</f>
        <v>Low Risk</v>
      </c>
    </row>
    <row r="6457" spans="1:51" x14ac:dyDescent="0.35">
      <c r="A6457" t="s">
        <v>7661</v>
      </c>
      <c r="B6457" t="s">
        <v>51</v>
      </c>
      <c r="C6457">
        <v>60</v>
      </c>
      <c r="D6457" t="s">
        <v>52</v>
      </c>
      <c r="E6457" t="s">
        <v>52</v>
      </c>
      <c r="F6457" t="s">
        <v>52</v>
      </c>
      <c r="G6457" t="s">
        <v>52</v>
      </c>
      <c r="H6457">
        <v>0</v>
      </c>
      <c r="I6457" t="s">
        <v>54</v>
      </c>
      <c r="J6457" t="s">
        <v>55</v>
      </c>
      <c r="K6457" t="s">
        <v>2945</v>
      </c>
      <c r="L6457">
        <v>95237</v>
      </c>
      <c r="M6457">
        <v>38.166791000000003</v>
      </c>
      <c r="N6457">
        <v>-121.14207</v>
      </c>
      <c r="O6457">
        <v>3205</v>
      </c>
      <c r="P6457" t="s">
        <v>57</v>
      </c>
      <c r="Q6457" t="s">
        <v>52</v>
      </c>
      <c r="R6457">
        <v>0</v>
      </c>
      <c r="S6457">
        <v>72</v>
      </c>
      <c r="T6457" t="s">
        <v>58</v>
      </c>
      <c r="U6457" t="s">
        <v>53</v>
      </c>
      <c r="V6457">
        <v>36.49</v>
      </c>
      <c r="W6457" t="s">
        <v>53</v>
      </c>
      <c r="X6457" t="s">
        <v>53</v>
      </c>
      <c r="Y6457" t="s">
        <v>68</v>
      </c>
      <c r="Z6457">
        <v>27</v>
      </c>
      <c r="AA6457" t="s">
        <v>53</v>
      </c>
      <c r="AB6457" t="s">
        <v>53</v>
      </c>
      <c r="AC6457" t="s">
        <v>53</v>
      </c>
      <c r="AD6457" t="s">
        <v>53</v>
      </c>
      <c r="AE6457" t="s">
        <v>53</v>
      </c>
      <c r="AF6457" t="s">
        <v>53</v>
      </c>
      <c r="AG6457" t="s">
        <v>53</v>
      </c>
      <c r="AH6457" t="s">
        <v>53</v>
      </c>
      <c r="AI6457" t="s">
        <v>334</v>
      </c>
      <c r="AJ6457" t="s">
        <v>53</v>
      </c>
      <c r="AK6457" t="s">
        <v>61</v>
      </c>
      <c r="AL6457">
        <v>118.2</v>
      </c>
      <c r="AM6457">
        <v>8547.15</v>
      </c>
      <c r="AN6457">
        <v>0</v>
      </c>
      <c r="AO6457">
        <v>0</v>
      </c>
      <c r="AP6457">
        <v>2627.28</v>
      </c>
      <c r="AQ6457">
        <v>11174.43</v>
      </c>
      <c r="AR6457">
        <v>3</v>
      </c>
      <c r="AS6457" t="s">
        <v>881</v>
      </c>
      <c r="AT6457" t="s">
        <v>52</v>
      </c>
      <c r="AU6457">
        <v>55</v>
      </c>
      <c r="AV6457">
        <v>4886</v>
      </c>
      <c r="AY6457" t="str">
        <f>IF(AND(Table1[[#This Row],[Contract]]="Month-to-Month", Table1[[#This Row],[Tenure in Months]]&lt;6, Table1[[#This Row],[Payment Method]]="Bank Withdrawal"), "High Risk", IF(OR(Table1[[#This Row],[Contract]]="Month-to-Month", Table1[[#This Row],[Tenure in Months]]&lt;12), "Medium Risk", "Low Risk"))</f>
        <v>Low Risk</v>
      </c>
    </row>
    <row r="6458" spans="1:51" x14ac:dyDescent="0.35">
      <c r="A6458" t="s">
        <v>7662</v>
      </c>
      <c r="B6458" t="s">
        <v>66</v>
      </c>
      <c r="C6458">
        <v>64</v>
      </c>
      <c r="D6458" t="s">
        <v>52</v>
      </c>
      <c r="E6458" t="s">
        <v>52</v>
      </c>
      <c r="F6458" t="s">
        <v>52</v>
      </c>
      <c r="G6458" t="s">
        <v>52</v>
      </c>
      <c r="H6458">
        <v>0</v>
      </c>
      <c r="I6458" t="s">
        <v>54</v>
      </c>
      <c r="J6458" t="s">
        <v>55</v>
      </c>
      <c r="K6458" t="s">
        <v>1058</v>
      </c>
      <c r="L6458">
        <v>95240</v>
      </c>
      <c r="M6458">
        <v>38.123544000000003</v>
      </c>
      <c r="N6458">
        <v>-121.15907799999999</v>
      </c>
      <c r="O6458">
        <v>45755</v>
      </c>
      <c r="P6458" t="s">
        <v>57</v>
      </c>
      <c r="Q6458" t="s">
        <v>52</v>
      </c>
      <c r="R6458">
        <v>0</v>
      </c>
      <c r="S6458">
        <v>14</v>
      </c>
      <c r="T6458" t="s">
        <v>58</v>
      </c>
      <c r="U6458" t="s">
        <v>53</v>
      </c>
      <c r="V6458">
        <v>24.04</v>
      </c>
      <c r="W6458" t="s">
        <v>52</v>
      </c>
      <c r="X6458" t="s">
        <v>53</v>
      </c>
      <c r="Y6458" t="s">
        <v>110</v>
      </c>
      <c r="Z6458">
        <v>12</v>
      </c>
      <c r="AA6458" t="s">
        <v>52</v>
      </c>
      <c r="AB6458" t="s">
        <v>53</v>
      </c>
      <c r="AC6458" t="s">
        <v>52</v>
      </c>
      <c r="AD6458" t="s">
        <v>52</v>
      </c>
      <c r="AE6458" t="s">
        <v>52</v>
      </c>
      <c r="AF6458" t="s">
        <v>52</v>
      </c>
      <c r="AG6458" t="s">
        <v>52</v>
      </c>
      <c r="AH6458" t="s">
        <v>53</v>
      </c>
      <c r="AI6458" t="s">
        <v>124</v>
      </c>
      <c r="AJ6458" t="s">
        <v>52</v>
      </c>
      <c r="AK6458" t="s">
        <v>69</v>
      </c>
      <c r="AL6458">
        <v>51.45</v>
      </c>
      <c r="AM6458">
        <v>727.85</v>
      </c>
      <c r="AN6458">
        <v>0</v>
      </c>
      <c r="AO6458">
        <v>0</v>
      </c>
      <c r="AP6458">
        <v>336.56</v>
      </c>
      <c r="AQ6458">
        <v>1064.4100000000001</v>
      </c>
      <c r="AR6458">
        <v>3</v>
      </c>
      <c r="AS6458" t="s">
        <v>881</v>
      </c>
      <c r="AT6458" t="s">
        <v>52</v>
      </c>
      <c r="AU6458">
        <v>57</v>
      </c>
      <c r="AV6458">
        <v>4298</v>
      </c>
      <c r="AY6458" t="str">
        <f>IF(AND(Table1[[#This Row],[Contract]]="Month-to-Month", Table1[[#This Row],[Tenure in Months]]&lt;6, Table1[[#This Row],[Payment Method]]="Bank Withdrawal"), "High Risk", IF(OR(Table1[[#This Row],[Contract]]="Month-to-Month", Table1[[#This Row],[Tenure in Months]]&lt;12), "Medium Risk", "Low Risk"))</f>
        <v>Low Risk</v>
      </c>
    </row>
    <row r="6459" spans="1:51" x14ac:dyDescent="0.35">
      <c r="A6459" t="s">
        <v>7663</v>
      </c>
      <c r="B6459" t="s">
        <v>51</v>
      </c>
      <c r="C6459">
        <v>58</v>
      </c>
      <c r="D6459" t="s">
        <v>52</v>
      </c>
      <c r="E6459" t="s">
        <v>52</v>
      </c>
      <c r="F6459" t="s">
        <v>52</v>
      </c>
      <c r="G6459" t="s">
        <v>52</v>
      </c>
      <c r="H6459">
        <v>0</v>
      </c>
      <c r="I6459" t="s">
        <v>54</v>
      </c>
      <c r="J6459" t="s">
        <v>55</v>
      </c>
      <c r="K6459" t="s">
        <v>1058</v>
      </c>
      <c r="L6459">
        <v>95242</v>
      </c>
      <c r="M6459">
        <v>38.128087000000001</v>
      </c>
      <c r="N6459">
        <v>-121.40779999999999</v>
      </c>
      <c r="O6459">
        <v>22073</v>
      </c>
      <c r="P6459" t="s">
        <v>57</v>
      </c>
      <c r="Q6459" t="s">
        <v>52</v>
      </c>
      <c r="R6459">
        <v>0</v>
      </c>
      <c r="S6459">
        <v>6</v>
      </c>
      <c r="T6459" t="s">
        <v>58</v>
      </c>
      <c r="U6459" t="s">
        <v>53</v>
      </c>
      <c r="V6459">
        <v>10.88</v>
      </c>
      <c r="W6459" t="s">
        <v>52</v>
      </c>
      <c r="X6459" t="s">
        <v>53</v>
      </c>
      <c r="Y6459" t="s">
        <v>110</v>
      </c>
      <c r="Z6459">
        <v>8</v>
      </c>
      <c r="AA6459" t="s">
        <v>52</v>
      </c>
      <c r="AB6459" t="s">
        <v>53</v>
      </c>
      <c r="AC6459" t="s">
        <v>52</v>
      </c>
      <c r="AD6459" t="s">
        <v>52</v>
      </c>
      <c r="AE6459" t="s">
        <v>53</v>
      </c>
      <c r="AF6459" t="s">
        <v>52</v>
      </c>
      <c r="AG6459" t="s">
        <v>52</v>
      </c>
      <c r="AH6459" t="s">
        <v>53</v>
      </c>
      <c r="AI6459" t="s">
        <v>60</v>
      </c>
      <c r="AJ6459" t="s">
        <v>52</v>
      </c>
      <c r="AK6459" t="s">
        <v>61</v>
      </c>
      <c r="AL6459">
        <v>59.45</v>
      </c>
      <c r="AM6459">
        <v>357.6</v>
      </c>
      <c r="AN6459">
        <v>0</v>
      </c>
      <c r="AO6459">
        <v>0</v>
      </c>
      <c r="AP6459">
        <v>65.28</v>
      </c>
      <c r="AQ6459">
        <v>422.88</v>
      </c>
      <c r="AR6459">
        <v>4</v>
      </c>
      <c r="AS6459" t="s">
        <v>881</v>
      </c>
      <c r="AT6459" t="s">
        <v>52</v>
      </c>
      <c r="AU6459">
        <v>54</v>
      </c>
      <c r="AV6459">
        <v>2393</v>
      </c>
      <c r="AY6459" t="str">
        <f>IF(AND(Table1[[#This Row],[Contract]]="Month-to-Month", Table1[[#This Row],[Tenure in Months]]&lt;6, Table1[[#This Row],[Payment Method]]="Bank Withdrawal"), "High Risk", IF(OR(Table1[[#This Row],[Contract]]="Month-to-Month", Table1[[#This Row],[Tenure in Months]]&lt;12), "Medium Risk", "Low Risk"))</f>
        <v>Medium Risk</v>
      </c>
    </row>
    <row r="6460" spans="1:51" x14ac:dyDescent="0.35">
      <c r="A6460" t="s">
        <v>7664</v>
      </c>
      <c r="B6460" t="s">
        <v>66</v>
      </c>
      <c r="C6460">
        <v>48</v>
      </c>
      <c r="D6460" t="s">
        <v>52</v>
      </c>
      <c r="E6460" t="s">
        <v>52</v>
      </c>
      <c r="F6460" t="s">
        <v>53</v>
      </c>
      <c r="G6460" t="s">
        <v>53</v>
      </c>
      <c r="H6460">
        <v>3</v>
      </c>
      <c r="I6460" t="s">
        <v>54</v>
      </c>
      <c r="J6460" t="s">
        <v>55</v>
      </c>
      <c r="K6460" t="s">
        <v>4396</v>
      </c>
      <c r="L6460">
        <v>95245</v>
      </c>
      <c r="M6460">
        <v>38.304194000000003</v>
      </c>
      <c r="N6460">
        <v>-120.592431</v>
      </c>
      <c r="O6460">
        <v>2718</v>
      </c>
      <c r="P6460" t="s">
        <v>57</v>
      </c>
      <c r="Q6460" t="s">
        <v>53</v>
      </c>
      <c r="R6460">
        <v>6</v>
      </c>
      <c r="S6460">
        <v>8</v>
      </c>
      <c r="T6460" t="s">
        <v>58</v>
      </c>
      <c r="U6460" t="s">
        <v>53</v>
      </c>
      <c r="V6460">
        <v>17.2</v>
      </c>
      <c r="W6460" t="s">
        <v>52</v>
      </c>
      <c r="X6460" t="s">
        <v>52</v>
      </c>
      <c r="Y6460" t="s">
        <v>58</v>
      </c>
      <c r="Z6460">
        <v>0</v>
      </c>
      <c r="AA6460" t="s">
        <v>52</v>
      </c>
      <c r="AB6460" t="s">
        <v>52</v>
      </c>
      <c r="AC6460" t="s">
        <v>52</v>
      </c>
      <c r="AD6460" t="s">
        <v>52</v>
      </c>
      <c r="AE6460" t="s">
        <v>52</v>
      </c>
      <c r="AF6460" t="s">
        <v>52</v>
      </c>
      <c r="AG6460" t="s">
        <v>52</v>
      </c>
      <c r="AH6460" t="s">
        <v>52</v>
      </c>
      <c r="AI6460" t="s">
        <v>334</v>
      </c>
      <c r="AJ6460" t="s">
        <v>52</v>
      </c>
      <c r="AK6460" t="s">
        <v>61</v>
      </c>
      <c r="AL6460">
        <v>19.5</v>
      </c>
      <c r="AM6460">
        <v>159.35</v>
      </c>
      <c r="AN6460">
        <v>0</v>
      </c>
      <c r="AO6460">
        <v>0</v>
      </c>
      <c r="AP6460">
        <v>137.6</v>
      </c>
      <c r="AQ6460">
        <v>296.95</v>
      </c>
      <c r="AR6460">
        <v>4</v>
      </c>
      <c r="AS6460" t="s">
        <v>881</v>
      </c>
      <c r="AT6460" t="s">
        <v>52</v>
      </c>
      <c r="AU6460">
        <v>35</v>
      </c>
      <c r="AV6460">
        <v>5206</v>
      </c>
      <c r="AY6460" t="str">
        <f>IF(AND(Table1[[#This Row],[Contract]]="Month-to-Month", Table1[[#This Row],[Tenure in Months]]&lt;6, Table1[[#This Row],[Payment Method]]="Bank Withdrawal"), "High Risk", IF(OR(Table1[[#This Row],[Contract]]="Month-to-Month", Table1[[#This Row],[Tenure in Months]]&lt;12), "Medium Risk", "Low Risk"))</f>
        <v>Medium Risk</v>
      </c>
    </row>
    <row r="6461" spans="1:51" x14ac:dyDescent="0.35">
      <c r="A6461" t="s">
        <v>7665</v>
      </c>
      <c r="B6461" t="s">
        <v>66</v>
      </c>
      <c r="C6461">
        <v>21</v>
      </c>
      <c r="D6461" t="s">
        <v>53</v>
      </c>
      <c r="E6461" t="s">
        <v>52</v>
      </c>
      <c r="F6461" t="s">
        <v>52</v>
      </c>
      <c r="G6461" t="s">
        <v>52</v>
      </c>
      <c r="H6461">
        <v>0</v>
      </c>
      <c r="I6461" t="s">
        <v>54</v>
      </c>
      <c r="J6461" t="s">
        <v>55</v>
      </c>
      <c r="K6461" t="s">
        <v>2561</v>
      </c>
      <c r="L6461">
        <v>95246</v>
      </c>
      <c r="M6461">
        <v>38.264262000000002</v>
      </c>
      <c r="N6461">
        <v>-120.51513300000001</v>
      </c>
      <c r="O6461">
        <v>1692</v>
      </c>
      <c r="P6461" t="s">
        <v>57</v>
      </c>
      <c r="Q6461" t="s">
        <v>52</v>
      </c>
      <c r="R6461">
        <v>0</v>
      </c>
      <c r="S6461">
        <v>17</v>
      </c>
      <c r="T6461" t="s">
        <v>58</v>
      </c>
      <c r="U6461" t="s">
        <v>53</v>
      </c>
      <c r="V6461">
        <v>42.42</v>
      </c>
      <c r="W6461" t="s">
        <v>52</v>
      </c>
      <c r="X6461" t="s">
        <v>52</v>
      </c>
      <c r="Y6461" t="s">
        <v>58</v>
      </c>
      <c r="Z6461">
        <v>0</v>
      </c>
      <c r="AA6461" t="s">
        <v>52</v>
      </c>
      <c r="AB6461" t="s">
        <v>52</v>
      </c>
      <c r="AC6461" t="s">
        <v>52</v>
      </c>
      <c r="AD6461" t="s">
        <v>52</v>
      </c>
      <c r="AE6461" t="s">
        <v>52</v>
      </c>
      <c r="AF6461" t="s">
        <v>52</v>
      </c>
      <c r="AG6461" t="s">
        <v>52</v>
      </c>
      <c r="AH6461" t="s">
        <v>52</v>
      </c>
      <c r="AI6461" t="s">
        <v>124</v>
      </c>
      <c r="AJ6461" t="s">
        <v>52</v>
      </c>
      <c r="AK6461" t="s">
        <v>69</v>
      </c>
      <c r="AL6461">
        <v>19.55</v>
      </c>
      <c r="AM6461">
        <v>280.85000000000002</v>
      </c>
      <c r="AN6461">
        <v>0</v>
      </c>
      <c r="AO6461">
        <v>0</v>
      </c>
      <c r="AP6461">
        <v>721.14</v>
      </c>
      <c r="AQ6461">
        <v>1001.99</v>
      </c>
      <c r="AR6461">
        <v>3</v>
      </c>
      <c r="AS6461" t="s">
        <v>881</v>
      </c>
      <c r="AT6461" t="s">
        <v>52</v>
      </c>
      <c r="AU6461">
        <v>42</v>
      </c>
      <c r="AV6461">
        <v>4947</v>
      </c>
      <c r="AY6461" t="str">
        <f>IF(AND(Table1[[#This Row],[Contract]]="Month-to-Month", Table1[[#This Row],[Tenure in Months]]&lt;6, Table1[[#This Row],[Payment Method]]="Bank Withdrawal"), "High Risk", IF(OR(Table1[[#This Row],[Contract]]="Month-to-Month", Table1[[#This Row],[Tenure in Months]]&lt;12), "Medium Risk", "Low Risk"))</f>
        <v>Low Risk</v>
      </c>
    </row>
    <row r="6462" spans="1:51" x14ac:dyDescent="0.35">
      <c r="A6462" t="s">
        <v>7666</v>
      </c>
      <c r="B6462" t="s">
        <v>51</v>
      </c>
      <c r="C6462">
        <v>50</v>
      </c>
      <c r="D6462" t="s">
        <v>52</v>
      </c>
      <c r="E6462" t="s">
        <v>52</v>
      </c>
      <c r="F6462" t="s">
        <v>52</v>
      </c>
      <c r="G6462" t="s">
        <v>52</v>
      </c>
      <c r="H6462">
        <v>0</v>
      </c>
      <c r="I6462" t="s">
        <v>54</v>
      </c>
      <c r="J6462" t="s">
        <v>55</v>
      </c>
      <c r="K6462" t="s">
        <v>593</v>
      </c>
      <c r="L6462">
        <v>95247</v>
      </c>
      <c r="M6462">
        <v>38.147852</v>
      </c>
      <c r="N6462">
        <v>-120.440124</v>
      </c>
      <c r="O6462">
        <v>4353</v>
      </c>
      <c r="P6462" t="s">
        <v>57</v>
      </c>
      <c r="Q6462" t="s">
        <v>52</v>
      </c>
      <c r="R6462">
        <v>0</v>
      </c>
      <c r="S6462">
        <v>65</v>
      </c>
      <c r="T6462" t="s">
        <v>92</v>
      </c>
      <c r="U6462" t="s">
        <v>53</v>
      </c>
      <c r="V6462">
        <v>2.72</v>
      </c>
      <c r="W6462" t="s">
        <v>53</v>
      </c>
      <c r="X6462" t="s">
        <v>53</v>
      </c>
      <c r="Y6462" t="s">
        <v>68</v>
      </c>
      <c r="Z6462">
        <v>16</v>
      </c>
      <c r="AA6462" t="s">
        <v>53</v>
      </c>
      <c r="AB6462" t="s">
        <v>52</v>
      </c>
      <c r="AC6462" t="s">
        <v>52</v>
      </c>
      <c r="AD6462" t="s">
        <v>53</v>
      </c>
      <c r="AE6462" t="s">
        <v>52</v>
      </c>
      <c r="AF6462" t="s">
        <v>53</v>
      </c>
      <c r="AG6462" t="s">
        <v>53</v>
      </c>
      <c r="AH6462" t="s">
        <v>52</v>
      </c>
      <c r="AI6462" t="s">
        <v>124</v>
      </c>
      <c r="AJ6462" t="s">
        <v>52</v>
      </c>
      <c r="AK6462" t="s">
        <v>61</v>
      </c>
      <c r="AL6462">
        <v>93.55</v>
      </c>
      <c r="AM6462">
        <v>6069.25</v>
      </c>
      <c r="AN6462">
        <v>0</v>
      </c>
      <c r="AO6462">
        <v>30</v>
      </c>
      <c r="AP6462">
        <v>176.8</v>
      </c>
      <c r="AQ6462">
        <v>6276.05</v>
      </c>
      <c r="AR6462">
        <v>3</v>
      </c>
      <c r="AS6462" t="s">
        <v>881</v>
      </c>
      <c r="AT6462" t="s">
        <v>52</v>
      </c>
      <c r="AU6462">
        <v>76</v>
      </c>
      <c r="AV6462">
        <v>5774</v>
      </c>
      <c r="AY6462" t="str">
        <f>IF(AND(Table1[[#This Row],[Contract]]="Month-to-Month", Table1[[#This Row],[Tenure in Months]]&lt;6, Table1[[#This Row],[Payment Method]]="Bank Withdrawal"), "High Risk", IF(OR(Table1[[#This Row],[Contract]]="Month-to-Month", Table1[[#This Row],[Tenure in Months]]&lt;12), "Medium Risk", "Low Risk"))</f>
        <v>Low Risk</v>
      </c>
    </row>
    <row r="6463" spans="1:51" x14ac:dyDescent="0.35">
      <c r="A6463" t="s">
        <v>7667</v>
      </c>
      <c r="B6463" t="s">
        <v>66</v>
      </c>
      <c r="C6463">
        <v>54</v>
      </c>
      <c r="D6463" t="s">
        <v>52</v>
      </c>
      <c r="E6463" t="s">
        <v>52</v>
      </c>
      <c r="F6463" t="s">
        <v>53</v>
      </c>
      <c r="G6463" t="s">
        <v>53</v>
      </c>
      <c r="H6463">
        <v>1</v>
      </c>
      <c r="I6463" t="s">
        <v>54</v>
      </c>
      <c r="J6463" t="s">
        <v>55</v>
      </c>
      <c r="K6463" t="s">
        <v>4400</v>
      </c>
      <c r="L6463">
        <v>95249</v>
      </c>
      <c r="M6463">
        <v>38.196497000000001</v>
      </c>
      <c r="N6463">
        <v>-120.61689</v>
      </c>
      <c r="O6463">
        <v>3930</v>
      </c>
      <c r="P6463" t="s">
        <v>57</v>
      </c>
      <c r="Q6463" t="s">
        <v>53</v>
      </c>
      <c r="R6463">
        <v>6</v>
      </c>
      <c r="S6463">
        <v>57</v>
      </c>
      <c r="T6463" t="s">
        <v>92</v>
      </c>
      <c r="U6463" t="s">
        <v>53</v>
      </c>
      <c r="V6463">
        <v>18.850000000000001</v>
      </c>
      <c r="W6463" t="s">
        <v>52</v>
      </c>
      <c r="X6463" t="s">
        <v>53</v>
      </c>
      <c r="Y6463" t="s">
        <v>110</v>
      </c>
      <c r="Z6463">
        <v>24</v>
      </c>
      <c r="AA6463" t="s">
        <v>53</v>
      </c>
      <c r="AB6463" t="s">
        <v>52</v>
      </c>
      <c r="AC6463" t="s">
        <v>53</v>
      </c>
      <c r="AD6463" t="s">
        <v>53</v>
      </c>
      <c r="AE6463" t="s">
        <v>52</v>
      </c>
      <c r="AF6463" t="s">
        <v>52</v>
      </c>
      <c r="AG6463" t="s">
        <v>52</v>
      </c>
      <c r="AH6463" t="s">
        <v>53</v>
      </c>
      <c r="AI6463" t="s">
        <v>124</v>
      </c>
      <c r="AJ6463" t="s">
        <v>53</v>
      </c>
      <c r="AK6463" t="s">
        <v>69</v>
      </c>
      <c r="AL6463">
        <v>59.3</v>
      </c>
      <c r="AM6463">
        <v>3274.35</v>
      </c>
      <c r="AN6463">
        <v>0</v>
      </c>
      <c r="AO6463">
        <v>0</v>
      </c>
      <c r="AP6463">
        <v>1074.45</v>
      </c>
      <c r="AQ6463">
        <v>4348.8</v>
      </c>
      <c r="AR6463">
        <v>3</v>
      </c>
      <c r="AS6463" t="s">
        <v>881</v>
      </c>
      <c r="AT6463" t="s">
        <v>52</v>
      </c>
      <c r="AU6463">
        <v>38</v>
      </c>
      <c r="AV6463">
        <v>6287</v>
      </c>
      <c r="AY6463" t="str">
        <f>IF(AND(Table1[[#This Row],[Contract]]="Month-to-Month", Table1[[#This Row],[Tenure in Months]]&lt;6, Table1[[#This Row],[Payment Method]]="Bank Withdrawal"), "High Risk", IF(OR(Table1[[#This Row],[Contract]]="Month-to-Month", Table1[[#This Row],[Tenure in Months]]&lt;12), "Medium Risk", "Low Risk"))</f>
        <v>Low Risk</v>
      </c>
    </row>
    <row r="6464" spans="1:51" x14ac:dyDescent="0.35">
      <c r="A6464" t="s">
        <v>7668</v>
      </c>
      <c r="B6464" t="s">
        <v>66</v>
      </c>
      <c r="C6464">
        <v>54</v>
      </c>
      <c r="D6464" t="s">
        <v>52</v>
      </c>
      <c r="E6464" t="s">
        <v>52</v>
      </c>
      <c r="F6464" t="s">
        <v>53</v>
      </c>
      <c r="G6464" t="s">
        <v>52</v>
      </c>
      <c r="H6464">
        <v>0</v>
      </c>
      <c r="I6464" t="s">
        <v>54</v>
      </c>
      <c r="J6464" t="s">
        <v>55</v>
      </c>
      <c r="K6464" t="s">
        <v>2146</v>
      </c>
      <c r="L6464">
        <v>95252</v>
      </c>
      <c r="M6464">
        <v>38.156970999999999</v>
      </c>
      <c r="N6464">
        <v>-120.849231</v>
      </c>
      <c r="O6464">
        <v>11266</v>
      </c>
      <c r="P6464" t="s">
        <v>57</v>
      </c>
      <c r="Q6464" t="s">
        <v>53</v>
      </c>
      <c r="R6464">
        <v>9</v>
      </c>
      <c r="S6464">
        <v>56</v>
      </c>
      <c r="T6464" t="s">
        <v>92</v>
      </c>
      <c r="U6464" t="s">
        <v>53</v>
      </c>
      <c r="V6464">
        <v>37.76</v>
      </c>
      <c r="W6464" t="s">
        <v>53</v>
      </c>
      <c r="X6464" t="s">
        <v>53</v>
      </c>
      <c r="Y6464" t="s">
        <v>68</v>
      </c>
      <c r="Z6464">
        <v>21</v>
      </c>
      <c r="AA6464" t="s">
        <v>53</v>
      </c>
      <c r="AB6464" t="s">
        <v>53</v>
      </c>
      <c r="AC6464" t="s">
        <v>53</v>
      </c>
      <c r="AD6464" t="s">
        <v>52</v>
      </c>
      <c r="AE6464" t="s">
        <v>53</v>
      </c>
      <c r="AF6464" t="s">
        <v>53</v>
      </c>
      <c r="AG6464" t="s">
        <v>53</v>
      </c>
      <c r="AH6464" t="s">
        <v>53</v>
      </c>
      <c r="AI6464" t="s">
        <v>124</v>
      </c>
      <c r="AJ6464" t="s">
        <v>52</v>
      </c>
      <c r="AK6464" t="s">
        <v>61</v>
      </c>
      <c r="AL6464">
        <v>109.8</v>
      </c>
      <c r="AM6464">
        <v>6109.65</v>
      </c>
      <c r="AN6464">
        <v>0</v>
      </c>
      <c r="AO6464">
        <v>0</v>
      </c>
      <c r="AP6464">
        <v>2114.56</v>
      </c>
      <c r="AQ6464">
        <v>8224.2099999999991</v>
      </c>
      <c r="AR6464">
        <v>4</v>
      </c>
      <c r="AS6464" t="s">
        <v>881</v>
      </c>
      <c r="AT6464" t="s">
        <v>52</v>
      </c>
      <c r="AU6464">
        <v>77</v>
      </c>
      <c r="AV6464">
        <v>5648</v>
      </c>
      <c r="AY6464" t="str">
        <f>IF(AND(Table1[[#This Row],[Contract]]="Month-to-Month", Table1[[#This Row],[Tenure in Months]]&lt;6, Table1[[#This Row],[Payment Method]]="Bank Withdrawal"), "High Risk", IF(OR(Table1[[#This Row],[Contract]]="Month-to-Month", Table1[[#This Row],[Tenure in Months]]&lt;12), "Medium Risk", "Low Risk"))</f>
        <v>Low Risk</v>
      </c>
    </row>
    <row r="6465" spans="1:51" x14ac:dyDescent="0.35">
      <c r="A6465" t="s">
        <v>7669</v>
      </c>
      <c r="B6465" t="s">
        <v>66</v>
      </c>
      <c r="C6465">
        <v>50</v>
      </c>
      <c r="D6465" t="s">
        <v>52</v>
      </c>
      <c r="E6465" t="s">
        <v>52</v>
      </c>
      <c r="F6465" t="s">
        <v>53</v>
      </c>
      <c r="G6465" t="s">
        <v>52</v>
      </c>
      <c r="H6465">
        <v>0</v>
      </c>
      <c r="I6465" t="s">
        <v>54</v>
      </c>
      <c r="J6465" t="s">
        <v>55</v>
      </c>
      <c r="K6465" t="s">
        <v>1061</v>
      </c>
      <c r="L6465">
        <v>95254</v>
      </c>
      <c r="M6465">
        <v>38.192608</v>
      </c>
      <c r="N6465">
        <v>-120.957842</v>
      </c>
      <c r="O6465">
        <v>304</v>
      </c>
      <c r="P6465" t="s">
        <v>57</v>
      </c>
      <c r="Q6465" t="s">
        <v>53</v>
      </c>
      <c r="R6465">
        <v>7</v>
      </c>
      <c r="S6465">
        <v>14</v>
      </c>
      <c r="T6465" t="s">
        <v>58</v>
      </c>
      <c r="U6465" t="s">
        <v>53</v>
      </c>
      <c r="V6465">
        <v>4.45</v>
      </c>
      <c r="W6465" t="s">
        <v>52</v>
      </c>
      <c r="X6465" t="s">
        <v>53</v>
      </c>
      <c r="Y6465" t="s">
        <v>68</v>
      </c>
      <c r="Z6465">
        <v>16</v>
      </c>
      <c r="AA6465" t="s">
        <v>52</v>
      </c>
      <c r="AB6465" t="s">
        <v>52</v>
      </c>
      <c r="AC6465" t="s">
        <v>52</v>
      </c>
      <c r="AD6465" t="s">
        <v>52</v>
      </c>
      <c r="AE6465" t="s">
        <v>52</v>
      </c>
      <c r="AF6465" t="s">
        <v>53</v>
      </c>
      <c r="AG6465" t="s">
        <v>53</v>
      </c>
      <c r="AH6465" t="s">
        <v>53</v>
      </c>
      <c r="AI6465" t="s">
        <v>60</v>
      </c>
      <c r="AJ6465" t="s">
        <v>53</v>
      </c>
      <c r="AK6465" t="s">
        <v>61</v>
      </c>
      <c r="AL6465">
        <v>78.099999999999994</v>
      </c>
      <c r="AM6465">
        <v>1122.4000000000001</v>
      </c>
      <c r="AN6465">
        <v>0</v>
      </c>
      <c r="AO6465">
        <v>0</v>
      </c>
      <c r="AP6465">
        <v>62.3</v>
      </c>
      <c r="AQ6465">
        <v>1184.7</v>
      </c>
      <c r="AR6465">
        <v>4</v>
      </c>
      <c r="AS6465" t="s">
        <v>881</v>
      </c>
      <c r="AT6465" t="s">
        <v>52</v>
      </c>
      <c r="AU6465">
        <v>68</v>
      </c>
      <c r="AV6465">
        <v>3157</v>
      </c>
      <c r="AY6465" t="str">
        <f>IF(AND(Table1[[#This Row],[Contract]]="Month-to-Month", Table1[[#This Row],[Tenure in Months]]&lt;6, Table1[[#This Row],[Payment Method]]="Bank Withdrawal"), "High Risk", IF(OR(Table1[[#This Row],[Contract]]="Month-to-Month", Table1[[#This Row],[Tenure in Months]]&lt;12), "Medium Risk", "Low Risk"))</f>
        <v>Medium Risk</v>
      </c>
    </row>
    <row r="6466" spans="1:51" x14ac:dyDescent="0.35">
      <c r="A6466" t="s">
        <v>7670</v>
      </c>
      <c r="B6466" t="s">
        <v>51</v>
      </c>
      <c r="C6466">
        <v>47</v>
      </c>
      <c r="D6466" t="s">
        <v>52</v>
      </c>
      <c r="E6466" t="s">
        <v>52</v>
      </c>
      <c r="F6466" t="s">
        <v>53</v>
      </c>
      <c r="G6466" t="s">
        <v>52</v>
      </c>
      <c r="H6466">
        <v>0</v>
      </c>
      <c r="I6466" t="s">
        <v>54</v>
      </c>
      <c r="J6466" t="s">
        <v>55</v>
      </c>
      <c r="K6466" t="s">
        <v>2148</v>
      </c>
      <c r="L6466">
        <v>95255</v>
      </c>
      <c r="M6466">
        <v>38.419350000000001</v>
      </c>
      <c r="N6466">
        <v>-120.469545</v>
      </c>
      <c r="O6466">
        <v>2198</v>
      </c>
      <c r="P6466" t="s">
        <v>57</v>
      </c>
      <c r="Q6466" t="s">
        <v>53</v>
      </c>
      <c r="R6466">
        <v>1</v>
      </c>
      <c r="S6466">
        <v>52</v>
      </c>
      <c r="T6466" t="s">
        <v>58</v>
      </c>
      <c r="U6466" t="s">
        <v>52</v>
      </c>
      <c r="V6466">
        <v>0</v>
      </c>
      <c r="W6466" t="s">
        <v>52</v>
      </c>
      <c r="X6466" t="s">
        <v>53</v>
      </c>
      <c r="Y6466" t="s">
        <v>59</v>
      </c>
      <c r="Z6466">
        <v>26</v>
      </c>
      <c r="AA6466" t="s">
        <v>53</v>
      </c>
      <c r="AB6466" t="s">
        <v>52</v>
      </c>
      <c r="AC6466" t="s">
        <v>52</v>
      </c>
      <c r="AD6466" t="s">
        <v>52</v>
      </c>
      <c r="AE6466" t="s">
        <v>52</v>
      </c>
      <c r="AF6466" t="s">
        <v>53</v>
      </c>
      <c r="AG6466" t="s">
        <v>53</v>
      </c>
      <c r="AH6466" t="s">
        <v>53</v>
      </c>
      <c r="AI6466" t="s">
        <v>60</v>
      </c>
      <c r="AJ6466" t="s">
        <v>53</v>
      </c>
      <c r="AK6466" t="s">
        <v>61</v>
      </c>
      <c r="AL6466">
        <v>39.9</v>
      </c>
      <c r="AM6466">
        <v>2020.9</v>
      </c>
      <c r="AN6466">
        <v>0</v>
      </c>
      <c r="AO6466">
        <v>0</v>
      </c>
      <c r="AP6466">
        <v>0</v>
      </c>
      <c r="AQ6466">
        <v>2020.9</v>
      </c>
      <c r="AR6466">
        <v>3</v>
      </c>
      <c r="AS6466" t="s">
        <v>881</v>
      </c>
      <c r="AT6466" t="s">
        <v>52</v>
      </c>
      <c r="AU6466">
        <v>54</v>
      </c>
      <c r="AV6466">
        <v>6371</v>
      </c>
      <c r="AY6466" t="str">
        <f>IF(AND(Table1[[#This Row],[Contract]]="Month-to-Month", Table1[[#This Row],[Tenure in Months]]&lt;6, Table1[[#This Row],[Payment Method]]="Bank Withdrawal"), "High Risk", IF(OR(Table1[[#This Row],[Contract]]="Month-to-Month", Table1[[#This Row],[Tenure in Months]]&lt;12), "Medium Risk", "Low Risk"))</f>
        <v>Medium Risk</v>
      </c>
    </row>
    <row r="6467" spans="1:51" x14ac:dyDescent="0.35">
      <c r="A6467" t="s">
        <v>7671</v>
      </c>
      <c r="B6467" t="s">
        <v>66</v>
      </c>
      <c r="C6467">
        <v>56</v>
      </c>
      <c r="D6467" t="s">
        <v>52</v>
      </c>
      <c r="E6467" t="s">
        <v>52</v>
      </c>
      <c r="F6467" t="s">
        <v>52</v>
      </c>
      <c r="G6467" t="s">
        <v>52</v>
      </c>
      <c r="H6467">
        <v>0</v>
      </c>
      <c r="I6467" t="s">
        <v>54</v>
      </c>
      <c r="J6467" t="s">
        <v>55</v>
      </c>
      <c r="K6467" t="s">
        <v>4403</v>
      </c>
      <c r="L6467">
        <v>95257</v>
      </c>
      <c r="M6467">
        <v>38.392685999999998</v>
      </c>
      <c r="N6467">
        <v>-120.41595100000001</v>
      </c>
      <c r="O6467">
        <v>435</v>
      </c>
      <c r="P6467" t="s">
        <v>57</v>
      </c>
      <c r="Q6467" t="s">
        <v>52</v>
      </c>
      <c r="R6467">
        <v>0</v>
      </c>
      <c r="S6467">
        <v>58</v>
      </c>
      <c r="T6467" t="s">
        <v>58</v>
      </c>
      <c r="U6467" t="s">
        <v>53</v>
      </c>
      <c r="V6467">
        <v>29.47</v>
      </c>
      <c r="W6467" t="s">
        <v>52</v>
      </c>
      <c r="X6467" t="s">
        <v>53</v>
      </c>
      <c r="Y6467" t="s">
        <v>59</v>
      </c>
      <c r="Z6467">
        <v>16</v>
      </c>
      <c r="AA6467" t="s">
        <v>53</v>
      </c>
      <c r="AB6467" t="s">
        <v>53</v>
      </c>
      <c r="AC6467" t="s">
        <v>53</v>
      </c>
      <c r="AD6467" t="s">
        <v>53</v>
      </c>
      <c r="AE6467" t="s">
        <v>52</v>
      </c>
      <c r="AF6467" t="s">
        <v>52</v>
      </c>
      <c r="AG6467" t="s">
        <v>52</v>
      </c>
      <c r="AH6467" t="s">
        <v>53</v>
      </c>
      <c r="AI6467" t="s">
        <v>334</v>
      </c>
      <c r="AJ6467" t="s">
        <v>53</v>
      </c>
      <c r="AK6467" t="s">
        <v>69</v>
      </c>
      <c r="AL6467">
        <v>64.900000000000006</v>
      </c>
      <c r="AM6467">
        <v>3795.45</v>
      </c>
      <c r="AN6467">
        <v>0</v>
      </c>
      <c r="AO6467">
        <v>0</v>
      </c>
      <c r="AP6467">
        <v>1709.26</v>
      </c>
      <c r="AQ6467">
        <v>5504.71</v>
      </c>
      <c r="AR6467">
        <v>4</v>
      </c>
      <c r="AS6467" t="s">
        <v>881</v>
      </c>
      <c r="AT6467" t="s">
        <v>52</v>
      </c>
      <c r="AU6467">
        <v>57</v>
      </c>
      <c r="AV6467">
        <v>5040</v>
      </c>
      <c r="AY6467" t="str">
        <f>IF(AND(Table1[[#This Row],[Contract]]="Month-to-Month", Table1[[#This Row],[Tenure in Months]]&lt;6, Table1[[#This Row],[Payment Method]]="Bank Withdrawal"), "High Risk", IF(OR(Table1[[#This Row],[Contract]]="Month-to-Month", Table1[[#This Row],[Tenure in Months]]&lt;12), "Medium Risk", "Low Risk"))</f>
        <v>Low Risk</v>
      </c>
    </row>
    <row r="6468" spans="1:51" x14ac:dyDescent="0.35">
      <c r="A6468" t="s">
        <v>7672</v>
      </c>
      <c r="B6468" t="s">
        <v>66</v>
      </c>
      <c r="C6468">
        <v>61</v>
      </c>
      <c r="D6468" t="s">
        <v>52</v>
      </c>
      <c r="E6468" t="s">
        <v>52</v>
      </c>
      <c r="F6468" t="s">
        <v>52</v>
      </c>
      <c r="G6468" t="s">
        <v>52</v>
      </c>
      <c r="H6468">
        <v>0</v>
      </c>
      <c r="I6468" t="s">
        <v>54</v>
      </c>
      <c r="J6468" t="s">
        <v>55</v>
      </c>
      <c r="K6468" t="s">
        <v>2150</v>
      </c>
      <c r="L6468">
        <v>95301</v>
      </c>
      <c r="M6468">
        <v>37.321232999999999</v>
      </c>
      <c r="N6468">
        <v>-120.65635399999999</v>
      </c>
      <c r="O6468">
        <v>27808</v>
      </c>
      <c r="P6468" t="s">
        <v>57</v>
      </c>
      <c r="Q6468" t="s">
        <v>52</v>
      </c>
      <c r="R6468">
        <v>0</v>
      </c>
      <c r="S6468">
        <v>67</v>
      </c>
      <c r="T6468" t="s">
        <v>58</v>
      </c>
      <c r="U6468" t="s">
        <v>52</v>
      </c>
      <c r="V6468">
        <v>0</v>
      </c>
      <c r="W6468" t="s">
        <v>52</v>
      </c>
      <c r="X6468" t="s">
        <v>53</v>
      </c>
      <c r="Y6468" t="s">
        <v>59</v>
      </c>
      <c r="Z6468">
        <v>11</v>
      </c>
      <c r="AA6468" t="s">
        <v>52</v>
      </c>
      <c r="AB6468" t="s">
        <v>52</v>
      </c>
      <c r="AC6468" t="s">
        <v>53</v>
      </c>
      <c r="AD6468" t="s">
        <v>53</v>
      </c>
      <c r="AE6468" t="s">
        <v>53</v>
      </c>
      <c r="AF6468" t="s">
        <v>53</v>
      </c>
      <c r="AG6468" t="s">
        <v>53</v>
      </c>
      <c r="AH6468" t="s">
        <v>53</v>
      </c>
      <c r="AI6468" t="s">
        <v>60</v>
      </c>
      <c r="AJ6468" t="s">
        <v>53</v>
      </c>
      <c r="AK6468" t="s">
        <v>69</v>
      </c>
      <c r="AL6468">
        <v>53.4</v>
      </c>
      <c r="AM6468">
        <v>3579.15</v>
      </c>
      <c r="AN6468">
        <v>0</v>
      </c>
      <c r="AO6468">
        <v>0</v>
      </c>
      <c r="AP6468">
        <v>0</v>
      </c>
      <c r="AQ6468">
        <v>3579.15</v>
      </c>
      <c r="AR6468">
        <v>5</v>
      </c>
      <c r="AS6468" t="s">
        <v>881</v>
      </c>
      <c r="AT6468" t="s">
        <v>52</v>
      </c>
      <c r="AU6468">
        <v>37</v>
      </c>
      <c r="AV6468">
        <v>5990</v>
      </c>
      <c r="AY6468" t="str">
        <f>IF(AND(Table1[[#This Row],[Contract]]="Month-to-Month", Table1[[#This Row],[Tenure in Months]]&lt;6, Table1[[#This Row],[Payment Method]]="Bank Withdrawal"), "High Risk", IF(OR(Table1[[#This Row],[Contract]]="Month-to-Month", Table1[[#This Row],[Tenure in Months]]&lt;12), "Medium Risk", "Low Risk"))</f>
        <v>Medium Risk</v>
      </c>
    </row>
    <row r="6469" spans="1:51" x14ac:dyDescent="0.35">
      <c r="A6469" t="s">
        <v>7673</v>
      </c>
      <c r="B6469" t="s">
        <v>51</v>
      </c>
      <c r="C6469">
        <v>22</v>
      </c>
      <c r="D6469" t="s">
        <v>53</v>
      </c>
      <c r="E6469" t="s">
        <v>52</v>
      </c>
      <c r="F6469" t="s">
        <v>52</v>
      </c>
      <c r="G6469" t="s">
        <v>52</v>
      </c>
      <c r="H6469">
        <v>0</v>
      </c>
      <c r="I6469" t="s">
        <v>54</v>
      </c>
      <c r="J6469" t="s">
        <v>55</v>
      </c>
      <c r="K6469" t="s">
        <v>401</v>
      </c>
      <c r="L6469">
        <v>95303</v>
      </c>
      <c r="M6469">
        <v>37.469499999999996</v>
      </c>
      <c r="N6469">
        <v>-120.672724</v>
      </c>
      <c r="O6469">
        <v>809</v>
      </c>
      <c r="P6469" t="s">
        <v>57</v>
      </c>
      <c r="Q6469" t="s">
        <v>52</v>
      </c>
      <c r="R6469">
        <v>0</v>
      </c>
      <c r="S6469">
        <v>2</v>
      </c>
      <c r="T6469" t="s">
        <v>58</v>
      </c>
      <c r="U6469" t="s">
        <v>52</v>
      </c>
      <c r="V6469">
        <v>0</v>
      </c>
      <c r="W6469" t="s">
        <v>52</v>
      </c>
      <c r="X6469" t="s">
        <v>53</v>
      </c>
      <c r="Y6469" t="s">
        <v>59</v>
      </c>
      <c r="Z6469">
        <v>48</v>
      </c>
      <c r="AA6469" t="s">
        <v>52</v>
      </c>
      <c r="AB6469" t="s">
        <v>52</v>
      </c>
      <c r="AC6469" t="s">
        <v>52</v>
      </c>
      <c r="AD6469" t="s">
        <v>52</v>
      </c>
      <c r="AE6469" t="s">
        <v>52</v>
      </c>
      <c r="AF6469" t="s">
        <v>52</v>
      </c>
      <c r="AG6469" t="s">
        <v>52</v>
      </c>
      <c r="AH6469" t="s">
        <v>52</v>
      </c>
      <c r="AI6469" t="s">
        <v>60</v>
      </c>
      <c r="AJ6469" t="s">
        <v>53</v>
      </c>
      <c r="AK6469" t="s">
        <v>69</v>
      </c>
      <c r="AL6469">
        <v>24.9</v>
      </c>
      <c r="AM6469">
        <v>49.7</v>
      </c>
      <c r="AN6469">
        <v>0</v>
      </c>
      <c r="AO6469">
        <v>10</v>
      </c>
      <c r="AP6469">
        <v>0</v>
      </c>
      <c r="AQ6469">
        <v>59.7</v>
      </c>
      <c r="AR6469">
        <v>3</v>
      </c>
      <c r="AS6469" t="s">
        <v>883</v>
      </c>
      <c r="AT6469" t="s">
        <v>52</v>
      </c>
      <c r="AU6469">
        <v>41</v>
      </c>
      <c r="AV6469">
        <v>4033</v>
      </c>
      <c r="AY6469" t="str">
        <f>IF(AND(Table1[[#This Row],[Contract]]="Month-to-Month", Table1[[#This Row],[Tenure in Months]]&lt;6, Table1[[#This Row],[Payment Method]]="Bank Withdrawal"), "High Risk", IF(OR(Table1[[#This Row],[Contract]]="Month-to-Month", Table1[[#This Row],[Tenure in Months]]&lt;12), "Medium Risk", "Low Risk"))</f>
        <v>Medium Risk</v>
      </c>
    </row>
    <row r="6470" spans="1:51" x14ac:dyDescent="0.35">
      <c r="A6470" t="s">
        <v>7674</v>
      </c>
      <c r="B6470" t="s">
        <v>51</v>
      </c>
      <c r="C6470">
        <v>25</v>
      </c>
      <c r="D6470" t="s">
        <v>53</v>
      </c>
      <c r="E6470" t="s">
        <v>52</v>
      </c>
      <c r="F6470" t="s">
        <v>53</v>
      </c>
      <c r="G6470" t="s">
        <v>53</v>
      </c>
      <c r="H6470">
        <v>1</v>
      </c>
      <c r="I6470" t="s">
        <v>54</v>
      </c>
      <c r="J6470" t="s">
        <v>55</v>
      </c>
      <c r="K6470" t="s">
        <v>403</v>
      </c>
      <c r="L6470">
        <v>95306</v>
      </c>
      <c r="M6470">
        <v>37.394410999999998</v>
      </c>
      <c r="N6470">
        <v>-120.127262</v>
      </c>
      <c r="O6470">
        <v>986</v>
      </c>
      <c r="P6470" t="s">
        <v>57</v>
      </c>
      <c r="Q6470" t="s">
        <v>52</v>
      </c>
      <c r="R6470">
        <v>0</v>
      </c>
      <c r="S6470">
        <v>71</v>
      </c>
      <c r="T6470" t="s">
        <v>58</v>
      </c>
      <c r="U6470" t="s">
        <v>53</v>
      </c>
      <c r="V6470">
        <v>25.45</v>
      </c>
      <c r="W6470" t="s">
        <v>53</v>
      </c>
      <c r="X6470" t="s">
        <v>53</v>
      </c>
      <c r="Y6470" t="s">
        <v>68</v>
      </c>
      <c r="Z6470">
        <v>59</v>
      </c>
      <c r="AA6470" t="s">
        <v>53</v>
      </c>
      <c r="AB6470" t="s">
        <v>53</v>
      </c>
      <c r="AC6470" t="s">
        <v>53</v>
      </c>
      <c r="AD6470" t="s">
        <v>53</v>
      </c>
      <c r="AE6470" t="s">
        <v>53</v>
      </c>
      <c r="AF6470" t="s">
        <v>53</v>
      </c>
      <c r="AG6470" t="s">
        <v>53</v>
      </c>
      <c r="AH6470" t="s">
        <v>53</v>
      </c>
      <c r="AI6470" t="s">
        <v>334</v>
      </c>
      <c r="AJ6470" t="s">
        <v>53</v>
      </c>
      <c r="AK6470" t="s">
        <v>61</v>
      </c>
      <c r="AL6470">
        <v>114</v>
      </c>
      <c r="AM6470">
        <v>8175.9</v>
      </c>
      <c r="AN6470">
        <v>0</v>
      </c>
      <c r="AO6470">
        <v>0</v>
      </c>
      <c r="AP6470">
        <v>1806.95</v>
      </c>
      <c r="AQ6470">
        <v>9982.85</v>
      </c>
      <c r="AR6470">
        <v>4</v>
      </c>
      <c r="AS6470" t="s">
        <v>881</v>
      </c>
      <c r="AT6470" t="s">
        <v>52</v>
      </c>
      <c r="AU6470">
        <v>23</v>
      </c>
      <c r="AV6470">
        <v>5600</v>
      </c>
      <c r="AY6470" t="str">
        <f>IF(AND(Table1[[#This Row],[Contract]]="Month-to-Month", Table1[[#This Row],[Tenure in Months]]&lt;6, Table1[[#This Row],[Payment Method]]="Bank Withdrawal"), "High Risk", IF(OR(Table1[[#This Row],[Contract]]="Month-to-Month", Table1[[#This Row],[Tenure in Months]]&lt;12), "Medium Risk", "Low Risk"))</f>
        <v>Low Risk</v>
      </c>
    </row>
    <row r="6471" spans="1:51" x14ac:dyDescent="0.35">
      <c r="A6471" t="s">
        <v>7675</v>
      </c>
      <c r="B6471" t="s">
        <v>66</v>
      </c>
      <c r="C6471">
        <v>42</v>
      </c>
      <c r="D6471" t="s">
        <v>52</v>
      </c>
      <c r="E6471" t="s">
        <v>52</v>
      </c>
      <c r="F6471" t="s">
        <v>53</v>
      </c>
      <c r="G6471" t="s">
        <v>53</v>
      </c>
      <c r="H6471">
        <v>1</v>
      </c>
      <c r="I6471" t="s">
        <v>54</v>
      </c>
      <c r="J6471" t="s">
        <v>55</v>
      </c>
      <c r="K6471" t="s">
        <v>4407</v>
      </c>
      <c r="L6471">
        <v>95307</v>
      </c>
      <c r="M6471">
        <v>37.553469</v>
      </c>
      <c r="N6471">
        <v>-120.952825</v>
      </c>
      <c r="O6471">
        <v>32881</v>
      </c>
      <c r="P6471" t="s">
        <v>57</v>
      </c>
      <c r="Q6471" t="s">
        <v>53</v>
      </c>
      <c r="R6471">
        <v>7</v>
      </c>
      <c r="S6471">
        <v>46</v>
      </c>
      <c r="T6471" t="s">
        <v>58</v>
      </c>
      <c r="U6471" t="s">
        <v>53</v>
      </c>
      <c r="V6471">
        <v>27.65</v>
      </c>
      <c r="W6471" t="s">
        <v>52</v>
      </c>
      <c r="X6471" t="s">
        <v>52</v>
      </c>
      <c r="Y6471" t="s">
        <v>58</v>
      </c>
      <c r="Z6471">
        <v>0</v>
      </c>
      <c r="AA6471" t="s">
        <v>52</v>
      </c>
      <c r="AB6471" t="s">
        <v>52</v>
      </c>
      <c r="AC6471" t="s">
        <v>52</v>
      </c>
      <c r="AD6471" t="s">
        <v>52</v>
      </c>
      <c r="AE6471" t="s">
        <v>52</v>
      </c>
      <c r="AF6471" t="s">
        <v>52</v>
      </c>
      <c r="AG6471" t="s">
        <v>52</v>
      </c>
      <c r="AH6471" t="s">
        <v>52</v>
      </c>
      <c r="AI6471" t="s">
        <v>334</v>
      </c>
      <c r="AJ6471" t="s">
        <v>52</v>
      </c>
      <c r="AK6471" t="s">
        <v>61</v>
      </c>
      <c r="AL6471">
        <v>20.25</v>
      </c>
      <c r="AM6471">
        <v>890.35</v>
      </c>
      <c r="AN6471">
        <v>0</v>
      </c>
      <c r="AO6471">
        <v>0</v>
      </c>
      <c r="AP6471">
        <v>1271.8999999999901</v>
      </c>
      <c r="AQ6471">
        <v>2162.25</v>
      </c>
      <c r="AR6471">
        <v>3</v>
      </c>
      <c r="AS6471" t="s">
        <v>881</v>
      </c>
      <c r="AT6471" t="s">
        <v>52</v>
      </c>
      <c r="AU6471">
        <v>58</v>
      </c>
      <c r="AV6471">
        <v>3879</v>
      </c>
      <c r="AY6471" t="str">
        <f>IF(AND(Table1[[#This Row],[Contract]]="Month-to-Month", Table1[[#This Row],[Tenure in Months]]&lt;6, Table1[[#This Row],[Payment Method]]="Bank Withdrawal"), "High Risk", IF(OR(Table1[[#This Row],[Contract]]="Month-to-Month", Table1[[#This Row],[Tenure in Months]]&lt;12), "Medium Risk", "Low Risk"))</f>
        <v>Low Risk</v>
      </c>
    </row>
    <row r="6472" spans="1:51" x14ac:dyDescent="0.35">
      <c r="A6472" t="s">
        <v>7676</v>
      </c>
      <c r="B6472" t="s">
        <v>51</v>
      </c>
      <c r="C6472">
        <v>36</v>
      </c>
      <c r="D6472" t="s">
        <v>52</v>
      </c>
      <c r="E6472" t="s">
        <v>52</v>
      </c>
      <c r="F6472" t="s">
        <v>52</v>
      </c>
      <c r="G6472" t="s">
        <v>53</v>
      </c>
      <c r="H6472">
        <v>3</v>
      </c>
      <c r="I6472" t="s">
        <v>54</v>
      </c>
      <c r="J6472" t="s">
        <v>55</v>
      </c>
      <c r="K6472" t="s">
        <v>1299</v>
      </c>
      <c r="L6472">
        <v>95312</v>
      </c>
      <c r="M6472">
        <v>37.420273000000002</v>
      </c>
      <c r="N6472">
        <v>-120.66527000000001</v>
      </c>
      <c r="O6472">
        <v>55</v>
      </c>
      <c r="P6472" t="s">
        <v>57</v>
      </c>
      <c r="Q6472" t="s">
        <v>52</v>
      </c>
      <c r="R6472">
        <v>0</v>
      </c>
      <c r="S6472">
        <v>3</v>
      </c>
      <c r="T6472" t="s">
        <v>58</v>
      </c>
      <c r="U6472" t="s">
        <v>53</v>
      </c>
      <c r="V6472">
        <v>18.43</v>
      </c>
      <c r="W6472" t="s">
        <v>52</v>
      </c>
      <c r="X6472" t="s">
        <v>52</v>
      </c>
      <c r="Y6472" t="s">
        <v>58</v>
      </c>
      <c r="Z6472">
        <v>0</v>
      </c>
      <c r="AA6472" t="s">
        <v>52</v>
      </c>
      <c r="AB6472" t="s">
        <v>52</v>
      </c>
      <c r="AC6472" t="s">
        <v>52</v>
      </c>
      <c r="AD6472" t="s">
        <v>52</v>
      </c>
      <c r="AE6472" t="s">
        <v>52</v>
      </c>
      <c r="AF6472" t="s">
        <v>52</v>
      </c>
      <c r="AG6472" t="s">
        <v>52</v>
      </c>
      <c r="AH6472" t="s">
        <v>52</v>
      </c>
      <c r="AI6472" t="s">
        <v>60</v>
      </c>
      <c r="AJ6472" t="s">
        <v>52</v>
      </c>
      <c r="AK6472" t="s">
        <v>61</v>
      </c>
      <c r="AL6472">
        <v>20.2</v>
      </c>
      <c r="AM6472">
        <v>50.6</v>
      </c>
      <c r="AN6472">
        <v>0</v>
      </c>
      <c r="AO6472">
        <v>0</v>
      </c>
      <c r="AP6472">
        <v>55.29</v>
      </c>
      <c r="AQ6472">
        <v>105.89</v>
      </c>
      <c r="AR6472">
        <v>3</v>
      </c>
      <c r="AS6472" t="s">
        <v>883</v>
      </c>
      <c r="AT6472" t="s">
        <v>52</v>
      </c>
      <c r="AU6472">
        <v>46</v>
      </c>
      <c r="AV6472">
        <v>3594</v>
      </c>
      <c r="AY6472" t="str">
        <f>IF(AND(Table1[[#This Row],[Contract]]="Month-to-Month", Table1[[#This Row],[Tenure in Months]]&lt;6, Table1[[#This Row],[Payment Method]]="Bank Withdrawal"), "High Risk", IF(OR(Table1[[#This Row],[Contract]]="Month-to-Month", Table1[[#This Row],[Tenure in Months]]&lt;12), "Medium Risk", "Low Risk"))</f>
        <v>High Risk</v>
      </c>
    </row>
    <row r="6473" spans="1:51" x14ac:dyDescent="0.35">
      <c r="A6473" t="s">
        <v>7677</v>
      </c>
      <c r="B6473" t="s">
        <v>66</v>
      </c>
      <c r="C6473">
        <v>60</v>
      </c>
      <c r="D6473" t="s">
        <v>52</v>
      </c>
      <c r="E6473" t="s">
        <v>52</v>
      </c>
      <c r="F6473" t="s">
        <v>52</v>
      </c>
      <c r="G6473" t="s">
        <v>52</v>
      </c>
      <c r="H6473">
        <v>0</v>
      </c>
      <c r="I6473" t="s">
        <v>54</v>
      </c>
      <c r="J6473" t="s">
        <v>55</v>
      </c>
      <c r="K6473" t="s">
        <v>595</v>
      </c>
      <c r="L6473">
        <v>95313</v>
      </c>
      <c r="M6473">
        <v>37.435664000000003</v>
      </c>
      <c r="N6473">
        <v>-121.04905599999999</v>
      </c>
      <c r="O6473">
        <v>1508</v>
      </c>
      <c r="P6473" t="s">
        <v>57</v>
      </c>
      <c r="Q6473" t="s">
        <v>52</v>
      </c>
      <c r="R6473">
        <v>0</v>
      </c>
      <c r="S6473">
        <v>3</v>
      </c>
      <c r="T6473" t="s">
        <v>58</v>
      </c>
      <c r="U6473" t="s">
        <v>53</v>
      </c>
      <c r="V6473">
        <v>2.69</v>
      </c>
      <c r="W6473" t="s">
        <v>52</v>
      </c>
      <c r="X6473" t="s">
        <v>52</v>
      </c>
      <c r="Y6473" t="s">
        <v>58</v>
      </c>
      <c r="Z6473">
        <v>0</v>
      </c>
      <c r="AA6473" t="s">
        <v>52</v>
      </c>
      <c r="AB6473" t="s">
        <v>52</v>
      </c>
      <c r="AC6473" t="s">
        <v>52</v>
      </c>
      <c r="AD6473" t="s">
        <v>52</v>
      </c>
      <c r="AE6473" t="s">
        <v>52</v>
      </c>
      <c r="AF6473" t="s">
        <v>52</v>
      </c>
      <c r="AG6473" t="s">
        <v>52</v>
      </c>
      <c r="AH6473" t="s">
        <v>52</v>
      </c>
      <c r="AI6473" t="s">
        <v>60</v>
      </c>
      <c r="AJ6473" t="s">
        <v>52</v>
      </c>
      <c r="AK6473" t="s">
        <v>69</v>
      </c>
      <c r="AL6473">
        <v>19.95</v>
      </c>
      <c r="AM6473">
        <v>58</v>
      </c>
      <c r="AN6473">
        <v>0</v>
      </c>
      <c r="AO6473">
        <v>0</v>
      </c>
      <c r="AP6473">
        <v>8.07</v>
      </c>
      <c r="AQ6473">
        <v>66.069999999999993</v>
      </c>
      <c r="AR6473">
        <v>3</v>
      </c>
      <c r="AS6473" t="s">
        <v>883</v>
      </c>
      <c r="AT6473" t="s">
        <v>52</v>
      </c>
      <c r="AU6473">
        <v>74</v>
      </c>
      <c r="AV6473">
        <v>5949</v>
      </c>
      <c r="AY6473" t="str">
        <f>IF(AND(Table1[[#This Row],[Contract]]="Month-to-Month", Table1[[#This Row],[Tenure in Months]]&lt;6, Table1[[#This Row],[Payment Method]]="Bank Withdrawal"), "High Risk", IF(OR(Table1[[#This Row],[Contract]]="Month-to-Month", Table1[[#This Row],[Tenure in Months]]&lt;12), "Medium Risk", "Low Risk"))</f>
        <v>Medium Risk</v>
      </c>
    </row>
    <row r="6474" spans="1:51" x14ac:dyDescent="0.35">
      <c r="A6474" t="s">
        <v>7678</v>
      </c>
      <c r="B6474" t="s">
        <v>51</v>
      </c>
      <c r="C6474">
        <v>40</v>
      </c>
      <c r="D6474" t="s">
        <v>52</v>
      </c>
      <c r="E6474" t="s">
        <v>52</v>
      </c>
      <c r="F6474" t="s">
        <v>53</v>
      </c>
      <c r="G6474" t="s">
        <v>53</v>
      </c>
      <c r="H6474">
        <v>2</v>
      </c>
      <c r="I6474" t="s">
        <v>54</v>
      </c>
      <c r="J6474" t="s">
        <v>55</v>
      </c>
      <c r="K6474" t="s">
        <v>1064</v>
      </c>
      <c r="L6474">
        <v>95317</v>
      </c>
      <c r="M6474">
        <v>37.127386000000001</v>
      </c>
      <c r="N6474">
        <v>-120.506422</v>
      </c>
      <c r="O6474">
        <v>808</v>
      </c>
      <c r="P6474" t="s">
        <v>57</v>
      </c>
      <c r="Q6474" t="s">
        <v>53</v>
      </c>
      <c r="R6474">
        <v>9</v>
      </c>
      <c r="S6474">
        <v>50</v>
      </c>
      <c r="T6474" t="s">
        <v>58</v>
      </c>
      <c r="U6474" t="s">
        <v>53</v>
      </c>
      <c r="V6474">
        <v>26.98</v>
      </c>
      <c r="W6474" t="s">
        <v>52</v>
      </c>
      <c r="X6474" t="s">
        <v>52</v>
      </c>
      <c r="Y6474" t="s">
        <v>58</v>
      </c>
      <c r="Z6474">
        <v>0</v>
      </c>
      <c r="AA6474" t="s">
        <v>52</v>
      </c>
      <c r="AB6474" t="s">
        <v>52</v>
      </c>
      <c r="AC6474" t="s">
        <v>52</v>
      </c>
      <c r="AD6474" t="s">
        <v>52</v>
      </c>
      <c r="AE6474" t="s">
        <v>52</v>
      </c>
      <c r="AF6474" t="s">
        <v>52</v>
      </c>
      <c r="AG6474" t="s">
        <v>52</v>
      </c>
      <c r="AH6474" t="s">
        <v>52</v>
      </c>
      <c r="AI6474" t="s">
        <v>124</v>
      </c>
      <c r="AJ6474" t="s">
        <v>53</v>
      </c>
      <c r="AK6474" t="s">
        <v>69</v>
      </c>
      <c r="AL6474">
        <v>20.350000000000001</v>
      </c>
      <c r="AM6474">
        <v>938.95</v>
      </c>
      <c r="AN6474">
        <v>0</v>
      </c>
      <c r="AO6474">
        <v>0</v>
      </c>
      <c r="AP6474">
        <v>1349</v>
      </c>
      <c r="AQ6474">
        <v>2287.9499999999998</v>
      </c>
      <c r="AR6474">
        <v>5</v>
      </c>
      <c r="AS6474" t="s">
        <v>881</v>
      </c>
      <c r="AT6474" t="s">
        <v>52</v>
      </c>
      <c r="AU6474">
        <v>71</v>
      </c>
      <c r="AV6474">
        <v>6391</v>
      </c>
      <c r="AY6474" t="str">
        <f>IF(AND(Table1[[#This Row],[Contract]]="Month-to-Month", Table1[[#This Row],[Tenure in Months]]&lt;6, Table1[[#This Row],[Payment Method]]="Bank Withdrawal"), "High Risk", IF(OR(Table1[[#This Row],[Contract]]="Month-to-Month", Table1[[#This Row],[Tenure in Months]]&lt;12), "Medium Risk", "Low Risk"))</f>
        <v>Low Risk</v>
      </c>
    </row>
    <row r="6475" spans="1:51" x14ac:dyDescent="0.35">
      <c r="A6475" t="s">
        <v>7679</v>
      </c>
      <c r="B6475" t="s">
        <v>66</v>
      </c>
      <c r="C6475">
        <v>29</v>
      </c>
      <c r="D6475" t="s">
        <v>53</v>
      </c>
      <c r="E6475" t="s">
        <v>52</v>
      </c>
      <c r="F6475" t="s">
        <v>53</v>
      </c>
      <c r="G6475" t="s">
        <v>53</v>
      </c>
      <c r="H6475">
        <v>2</v>
      </c>
      <c r="I6475" t="s">
        <v>54</v>
      </c>
      <c r="J6475" t="s">
        <v>55</v>
      </c>
      <c r="K6475" t="s">
        <v>4414</v>
      </c>
      <c r="L6475">
        <v>95320</v>
      </c>
      <c r="M6475">
        <v>37.818542999999998</v>
      </c>
      <c r="N6475">
        <v>-121.006907</v>
      </c>
      <c r="O6475">
        <v>11474</v>
      </c>
      <c r="P6475" t="s">
        <v>57</v>
      </c>
      <c r="Q6475" t="s">
        <v>53</v>
      </c>
      <c r="R6475">
        <v>2</v>
      </c>
      <c r="S6475">
        <v>67</v>
      </c>
      <c r="T6475" t="s">
        <v>58</v>
      </c>
      <c r="U6475" t="s">
        <v>52</v>
      </c>
      <c r="V6475">
        <v>0</v>
      </c>
      <c r="W6475" t="s">
        <v>52</v>
      </c>
      <c r="X6475" t="s">
        <v>53</v>
      </c>
      <c r="Y6475" t="s">
        <v>110</v>
      </c>
      <c r="Z6475">
        <v>51</v>
      </c>
      <c r="AA6475" t="s">
        <v>53</v>
      </c>
      <c r="AB6475" t="s">
        <v>53</v>
      </c>
      <c r="AC6475" t="s">
        <v>53</v>
      </c>
      <c r="AD6475" t="s">
        <v>53</v>
      </c>
      <c r="AE6475" t="s">
        <v>53</v>
      </c>
      <c r="AF6475" t="s">
        <v>52</v>
      </c>
      <c r="AG6475" t="s">
        <v>52</v>
      </c>
      <c r="AH6475" t="s">
        <v>53</v>
      </c>
      <c r="AI6475" t="s">
        <v>334</v>
      </c>
      <c r="AJ6475" t="s">
        <v>52</v>
      </c>
      <c r="AK6475" t="s">
        <v>69</v>
      </c>
      <c r="AL6475">
        <v>54.2</v>
      </c>
      <c r="AM6475">
        <v>3623.95</v>
      </c>
      <c r="AN6475">
        <v>0</v>
      </c>
      <c r="AO6475">
        <v>0</v>
      </c>
      <c r="AP6475">
        <v>0</v>
      </c>
      <c r="AQ6475">
        <v>3623.95</v>
      </c>
      <c r="AR6475">
        <v>3</v>
      </c>
      <c r="AS6475" t="s">
        <v>881</v>
      </c>
      <c r="AT6475" t="s">
        <v>52</v>
      </c>
      <c r="AU6475">
        <v>58</v>
      </c>
      <c r="AV6475">
        <v>5261</v>
      </c>
      <c r="AY6475" t="str">
        <f>IF(AND(Table1[[#This Row],[Contract]]="Month-to-Month", Table1[[#This Row],[Tenure in Months]]&lt;6, Table1[[#This Row],[Payment Method]]="Bank Withdrawal"), "High Risk", IF(OR(Table1[[#This Row],[Contract]]="Month-to-Month", Table1[[#This Row],[Tenure in Months]]&lt;12), "Medium Risk", "Low Risk"))</f>
        <v>Low Risk</v>
      </c>
    </row>
    <row r="6476" spans="1:51" x14ac:dyDescent="0.35">
      <c r="A6476" t="s">
        <v>7680</v>
      </c>
      <c r="B6476" t="s">
        <v>66</v>
      </c>
      <c r="C6476">
        <v>46</v>
      </c>
      <c r="D6476" t="s">
        <v>52</v>
      </c>
      <c r="E6476" t="s">
        <v>52</v>
      </c>
      <c r="F6476" t="s">
        <v>52</v>
      </c>
      <c r="G6476" t="s">
        <v>52</v>
      </c>
      <c r="H6476">
        <v>0</v>
      </c>
      <c r="I6476" t="s">
        <v>54</v>
      </c>
      <c r="J6476" t="s">
        <v>55</v>
      </c>
      <c r="K6476" t="s">
        <v>405</v>
      </c>
      <c r="L6476">
        <v>95323</v>
      </c>
      <c r="M6476">
        <v>37.605925999999997</v>
      </c>
      <c r="N6476">
        <v>-120.69955</v>
      </c>
      <c r="O6476">
        <v>1055</v>
      </c>
      <c r="P6476" t="s">
        <v>57</v>
      </c>
      <c r="Q6476" t="s">
        <v>52</v>
      </c>
      <c r="R6476">
        <v>0</v>
      </c>
      <c r="S6476">
        <v>69</v>
      </c>
      <c r="T6476" t="s">
        <v>229</v>
      </c>
      <c r="U6476" t="s">
        <v>53</v>
      </c>
      <c r="V6476">
        <v>13.91</v>
      </c>
      <c r="W6476" t="s">
        <v>53</v>
      </c>
      <c r="X6476" t="s">
        <v>53</v>
      </c>
      <c r="Y6476" t="s">
        <v>110</v>
      </c>
      <c r="Z6476">
        <v>7</v>
      </c>
      <c r="AA6476" t="s">
        <v>53</v>
      </c>
      <c r="AB6476" t="s">
        <v>53</v>
      </c>
      <c r="AC6476" t="s">
        <v>52</v>
      </c>
      <c r="AD6476" t="s">
        <v>53</v>
      </c>
      <c r="AE6476" t="s">
        <v>52</v>
      </c>
      <c r="AF6476" t="s">
        <v>52</v>
      </c>
      <c r="AG6476" t="s">
        <v>52</v>
      </c>
      <c r="AH6476" t="s">
        <v>53</v>
      </c>
      <c r="AI6476" t="s">
        <v>334</v>
      </c>
      <c r="AJ6476" t="s">
        <v>53</v>
      </c>
      <c r="AK6476" t="s">
        <v>69</v>
      </c>
      <c r="AL6476">
        <v>66.900000000000006</v>
      </c>
      <c r="AM6476">
        <v>4577.8999999999996</v>
      </c>
      <c r="AN6476">
        <v>0</v>
      </c>
      <c r="AO6476">
        <v>0</v>
      </c>
      <c r="AP6476">
        <v>959.79</v>
      </c>
      <c r="AQ6476">
        <v>5537.69</v>
      </c>
      <c r="AR6476">
        <v>3</v>
      </c>
      <c r="AS6476" t="s">
        <v>881</v>
      </c>
      <c r="AT6476" t="s">
        <v>52</v>
      </c>
      <c r="AU6476">
        <v>68</v>
      </c>
      <c r="AV6476">
        <v>5059</v>
      </c>
      <c r="AY6476" t="str">
        <f>IF(AND(Table1[[#This Row],[Contract]]="Month-to-Month", Table1[[#This Row],[Tenure in Months]]&lt;6, Table1[[#This Row],[Payment Method]]="Bank Withdrawal"), "High Risk", IF(OR(Table1[[#This Row],[Contract]]="Month-to-Month", Table1[[#This Row],[Tenure in Months]]&lt;12), "Medium Risk", "Low Risk"))</f>
        <v>Low Risk</v>
      </c>
    </row>
    <row r="6477" spans="1:51" x14ac:dyDescent="0.35">
      <c r="A6477" t="s">
        <v>7681</v>
      </c>
      <c r="B6477" t="s">
        <v>66</v>
      </c>
      <c r="C6477">
        <v>50</v>
      </c>
      <c r="D6477" t="s">
        <v>52</v>
      </c>
      <c r="E6477" t="s">
        <v>52</v>
      </c>
      <c r="F6477" t="s">
        <v>52</v>
      </c>
      <c r="G6477" t="s">
        <v>52</v>
      </c>
      <c r="H6477">
        <v>0</v>
      </c>
      <c r="I6477" t="s">
        <v>54</v>
      </c>
      <c r="J6477" t="s">
        <v>55</v>
      </c>
      <c r="K6477" t="s">
        <v>1518</v>
      </c>
      <c r="L6477">
        <v>95324</v>
      </c>
      <c r="M6477">
        <v>37.394536000000002</v>
      </c>
      <c r="N6477">
        <v>-120.890747</v>
      </c>
      <c r="O6477">
        <v>7177</v>
      </c>
      <c r="P6477" t="s">
        <v>57</v>
      </c>
      <c r="Q6477" t="s">
        <v>52</v>
      </c>
      <c r="R6477">
        <v>0</v>
      </c>
      <c r="S6477">
        <v>1</v>
      </c>
      <c r="T6477" t="s">
        <v>58</v>
      </c>
      <c r="U6477" t="s">
        <v>52</v>
      </c>
      <c r="V6477">
        <v>0</v>
      </c>
      <c r="W6477" t="s">
        <v>52</v>
      </c>
      <c r="X6477" t="s">
        <v>53</v>
      </c>
      <c r="Y6477" t="s">
        <v>59</v>
      </c>
      <c r="Z6477">
        <v>18</v>
      </c>
      <c r="AA6477" t="s">
        <v>52</v>
      </c>
      <c r="AB6477" t="s">
        <v>52</v>
      </c>
      <c r="AC6477" t="s">
        <v>52</v>
      </c>
      <c r="AD6477" t="s">
        <v>52</v>
      </c>
      <c r="AE6477" t="s">
        <v>52</v>
      </c>
      <c r="AF6477" t="s">
        <v>52</v>
      </c>
      <c r="AG6477" t="s">
        <v>52</v>
      </c>
      <c r="AH6477" t="s">
        <v>53</v>
      </c>
      <c r="AI6477" t="s">
        <v>124</v>
      </c>
      <c r="AJ6477" t="s">
        <v>52</v>
      </c>
      <c r="AK6477" t="s">
        <v>69</v>
      </c>
      <c r="AL6477">
        <v>25.85</v>
      </c>
      <c r="AM6477">
        <v>25.85</v>
      </c>
      <c r="AN6477">
        <v>0</v>
      </c>
      <c r="AO6477">
        <v>0</v>
      </c>
      <c r="AP6477">
        <v>0</v>
      </c>
      <c r="AQ6477">
        <v>25.85</v>
      </c>
      <c r="AR6477">
        <v>3</v>
      </c>
      <c r="AS6477" t="s">
        <v>883</v>
      </c>
      <c r="AT6477" t="s">
        <v>52</v>
      </c>
      <c r="AU6477">
        <v>55</v>
      </c>
      <c r="AV6477">
        <v>4467</v>
      </c>
      <c r="AY6477" t="str">
        <f>IF(AND(Table1[[#This Row],[Contract]]="Month-to-Month", Table1[[#This Row],[Tenure in Months]]&lt;6, Table1[[#This Row],[Payment Method]]="Bank Withdrawal"), "High Risk", IF(OR(Table1[[#This Row],[Contract]]="Month-to-Month", Table1[[#This Row],[Tenure in Months]]&lt;12), "Medium Risk", "Low Risk"))</f>
        <v>Medium Risk</v>
      </c>
    </row>
    <row r="6478" spans="1:51" x14ac:dyDescent="0.35">
      <c r="A6478" t="s">
        <v>7682</v>
      </c>
      <c r="B6478" t="s">
        <v>51</v>
      </c>
      <c r="C6478">
        <v>40</v>
      </c>
      <c r="D6478" t="s">
        <v>52</v>
      </c>
      <c r="E6478" t="s">
        <v>52</v>
      </c>
      <c r="F6478" t="s">
        <v>52</v>
      </c>
      <c r="G6478" t="s">
        <v>52</v>
      </c>
      <c r="H6478">
        <v>0</v>
      </c>
      <c r="I6478" t="s">
        <v>54</v>
      </c>
      <c r="J6478" t="s">
        <v>55</v>
      </c>
      <c r="K6478" t="s">
        <v>4419</v>
      </c>
      <c r="L6478">
        <v>95325</v>
      </c>
      <c r="M6478">
        <v>37.479925999999999</v>
      </c>
      <c r="N6478">
        <v>-120.230424</v>
      </c>
      <c r="O6478">
        <v>128</v>
      </c>
      <c r="P6478" t="s">
        <v>57</v>
      </c>
      <c r="Q6478" t="s">
        <v>52</v>
      </c>
      <c r="R6478">
        <v>0</v>
      </c>
      <c r="S6478">
        <v>32</v>
      </c>
      <c r="T6478" t="s">
        <v>58</v>
      </c>
      <c r="U6478" t="s">
        <v>53</v>
      </c>
      <c r="V6478">
        <v>47.3</v>
      </c>
      <c r="W6478" t="s">
        <v>52</v>
      </c>
      <c r="X6478" t="s">
        <v>53</v>
      </c>
      <c r="Y6478" t="s">
        <v>68</v>
      </c>
      <c r="Z6478">
        <v>24</v>
      </c>
      <c r="AA6478" t="s">
        <v>52</v>
      </c>
      <c r="AB6478" t="s">
        <v>52</v>
      </c>
      <c r="AC6478" t="s">
        <v>52</v>
      </c>
      <c r="AD6478" t="s">
        <v>52</v>
      </c>
      <c r="AE6478" t="s">
        <v>53</v>
      </c>
      <c r="AF6478" t="s">
        <v>53</v>
      </c>
      <c r="AG6478" t="s">
        <v>53</v>
      </c>
      <c r="AH6478" t="s">
        <v>53</v>
      </c>
      <c r="AI6478" t="s">
        <v>60</v>
      </c>
      <c r="AJ6478" t="s">
        <v>52</v>
      </c>
      <c r="AK6478" t="s">
        <v>61</v>
      </c>
      <c r="AL6478">
        <v>91.05</v>
      </c>
      <c r="AM6478">
        <v>2871.5</v>
      </c>
      <c r="AN6478">
        <v>0</v>
      </c>
      <c r="AO6478">
        <v>0</v>
      </c>
      <c r="AP6478">
        <v>1513.6</v>
      </c>
      <c r="AQ6478">
        <v>4385.1000000000004</v>
      </c>
      <c r="AR6478">
        <v>4</v>
      </c>
      <c r="AS6478" t="s">
        <v>881</v>
      </c>
      <c r="AT6478" t="s">
        <v>52</v>
      </c>
      <c r="AU6478">
        <v>80</v>
      </c>
      <c r="AV6478">
        <v>2716</v>
      </c>
      <c r="AY6478" t="str">
        <f>IF(AND(Table1[[#This Row],[Contract]]="Month-to-Month", Table1[[#This Row],[Tenure in Months]]&lt;6, Table1[[#This Row],[Payment Method]]="Bank Withdrawal"), "High Risk", IF(OR(Table1[[#This Row],[Contract]]="Month-to-Month", Table1[[#This Row],[Tenure in Months]]&lt;12), "Medium Risk", "Low Risk"))</f>
        <v>Medium Risk</v>
      </c>
    </row>
    <row r="6479" spans="1:51" x14ac:dyDescent="0.35">
      <c r="A6479" t="s">
        <v>7683</v>
      </c>
      <c r="B6479" t="s">
        <v>51</v>
      </c>
      <c r="C6479">
        <v>45</v>
      </c>
      <c r="D6479" t="s">
        <v>52</v>
      </c>
      <c r="E6479" t="s">
        <v>52</v>
      </c>
      <c r="F6479" t="s">
        <v>53</v>
      </c>
      <c r="G6479" t="s">
        <v>53</v>
      </c>
      <c r="H6479">
        <v>2</v>
      </c>
      <c r="I6479" t="s">
        <v>54</v>
      </c>
      <c r="J6479" t="s">
        <v>55</v>
      </c>
      <c r="K6479" t="s">
        <v>4422</v>
      </c>
      <c r="L6479">
        <v>95328</v>
      </c>
      <c r="M6479">
        <v>37.555630999999998</v>
      </c>
      <c r="N6479">
        <v>-120.911653</v>
      </c>
      <c r="O6479">
        <v>2130</v>
      </c>
      <c r="P6479" t="s">
        <v>57</v>
      </c>
      <c r="Q6479" t="s">
        <v>53</v>
      </c>
      <c r="R6479">
        <v>9</v>
      </c>
      <c r="S6479">
        <v>60</v>
      </c>
      <c r="T6479" t="s">
        <v>58</v>
      </c>
      <c r="U6479" t="s">
        <v>53</v>
      </c>
      <c r="V6479">
        <v>32.119999999999997</v>
      </c>
      <c r="W6479" t="s">
        <v>52</v>
      </c>
      <c r="X6479" t="s">
        <v>52</v>
      </c>
      <c r="Y6479" t="s">
        <v>58</v>
      </c>
      <c r="Z6479">
        <v>0</v>
      </c>
      <c r="AA6479" t="s">
        <v>52</v>
      </c>
      <c r="AB6479" t="s">
        <v>52</v>
      </c>
      <c r="AC6479" t="s">
        <v>52</v>
      </c>
      <c r="AD6479" t="s">
        <v>52</v>
      </c>
      <c r="AE6479" t="s">
        <v>52</v>
      </c>
      <c r="AF6479" t="s">
        <v>52</v>
      </c>
      <c r="AG6479" t="s">
        <v>52</v>
      </c>
      <c r="AH6479" t="s">
        <v>52</v>
      </c>
      <c r="AI6479" t="s">
        <v>334</v>
      </c>
      <c r="AJ6479" t="s">
        <v>53</v>
      </c>
      <c r="AK6479" t="s">
        <v>61</v>
      </c>
      <c r="AL6479">
        <v>20.95</v>
      </c>
      <c r="AM6479">
        <v>1270.55</v>
      </c>
      <c r="AN6479">
        <v>0</v>
      </c>
      <c r="AO6479">
        <v>0</v>
      </c>
      <c r="AP6479">
        <v>1927.19999999999</v>
      </c>
      <c r="AQ6479">
        <v>3197.75</v>
      </c>
      <c r="AR6479">
        <v>5</v>
      </c>
      <c r="AS6479" t="s">
        <v>881</v>
      </c>
      <c r="AT6479" t="s">
        <v>52</v>
      </c>
      <c r="AU6479">
        <v>51</v>
      </c>
      <c r="AV6479">
        <v>4425</v>
      </c>
      <c r="AY6479" t="str">
        <f>IF(AND(Table1[[#This Row],[Contract]]="Month-to-Month", Table1[[#This Row],[Tenure in Months]]&lt;6, Table1[[#This Row],[Payment Method]]="Bank Withdrawal"), "High Risk", IF(OR(Table1[[#This Row],[Contract]]="Month-to-Month", Table1[[#This Row],[Tenure in Months]]&lt;12), "Medium Risk", "Low Risk"))</f>
        <v>Low Risk</v>
      </c>
    </row>
    <row r="6480" spans="1:51" x14ac:dyDescent="0.35">
      <c r="A6480" t="s">
        <v>7684</v>
      </c>
      <c r="B6480" t="s">
        <v>66</v>
      </c>
      <c r="C6480">
        <v>40</v>
      </c>
      <c r="D6480" t="s">
        <v>52</v>
      </c>
      <c r="E6480" t="s">
        <v>52</v>
      </c>
      <c r="F6480" t="s">
        <v>53</v>
      </c>
      <c r="G6480" t="s">
        <v>53</v>
      </c>
      <c r="H6480">
        <v>1</v>
      </c>
      <c r="I6480" t="s">
        <v>54</v>
      </c>
      <c r="J6480" t="s">
        <v>55</v>
      </c>
      <c r="K6480" t="s">
        <v>1301</v>
      </c>
      <c r="L6480">
        <v>95329</v>
      </c>
      <c r="M6480">
        <v>37.666587</v>
      </c>
      <c r="N6480">
        <v>-120.411517</v>
      </c>
      <c r="O6480">
        <v>1749</v>
      </c>
      <c r="P6480" t="s">
        <v>57</v>
      </c>
      <c r="Q6480" t="s">
        <v>53</v>
      </c>
      <c r="R6480">
        <v>4</v>
      </c>
      <c r="S6480">
        <v>72</v>
      </c>
      <c r="T6480" t="s">
        <v>229</v>
      </c>
      <c r="U6480" t="s">
        <v>53</v>
      </c>
      <c r="V6480">
        <v>44.03</v>
      </c>
      <c r="W6480" t="s">
        <v>53</v>
      </c>
      <c r="X6480" t="s">
        <v>53</v>
      </c>
      <c r="Y6480" t="s">
        <v>68</v>
      </c>
      <c r="Z6480">
        <v>14</v>
      </c>
      <c r="AA6480" t="s">
        <v>52</v>
      </c>
      <c r="AB6480" t="s">
        <v>53</v>
      </c>
      <c r="AC6480" t="s">
        <v>53</v>
      </c>
      <c r="AD6480" t="s">
        <v>53</v>
      </c>
      <c r="AE6480" t="s">
        <v>53</v>
      </c>
      <c r="AF6480" t="s">
        <v>53</v>
      </c>
      <c r="AG6480" t="s">
        <v>53</v>
      </c>
      <c r="AH6480" t="s">
        <v>53</v>
      </c>
      <c r="AI6480" t="s">
        <v>334</v>
      </c>
      <c r="AJ6480" t="s">
        <v>53</v>
      </c>
      <c r="AK6480" t="s">
        <v>61</v>
      </c>
      <c r="AL6480">
        <v>109.2</v>
      </c>
      <c r="AM6480">
        <v>7711.45</v>
      </c>
      <c r="AN6480">
        <v>0</v>
      </c>
      <c r="AO6480">
        <v>0</v>
      </c>
      <c r="AP6480">
        <v>3170.16</v>
      </c>
      <c r="AQ6480">
        <v>10881.61</v>
      </c>
      <c r="AR6480">
        <v>4</v>
      </c>
      <c r="AS6480" t="s">
        <v>881</v>
      </c>
      <c r="AT6480" t="s">
        <v>52</v>
      </c>
      <c r="AU6480">
        <v>68</v>
      </c>
      <c r="AV6480">
        <v>6130</v>
      </c>
      <c r="AY6480" t="str">
        <f>IF(AND(Table1[[#This Row],[Contract]]="Month-to-Month", Table1[[#This Row],[Tenure in Months]]&lt;6, Table1[[#This Row],[Payment Method]]="Bank Withdrawal"), "High Risk", IF(OR(Table1[[#This Row],[Contract]]="Month-to-Month", Table1[[#This Row],[Tenure in Months]]&lt;12), "Medium Risk", "Low Risk"))</f>
        <v>Low Risk</v>
      </c>
    </row>
    <row r="6481" spans="1:51" x14ac:dyDescent="0.35">
      <c r="A6481" t="s">
        <v>7685</v>
      </c>
      <c r="B6481" t="s">
        <v>51</v>
      </c>
      <c r="C6481">
        <v>55</v>
      </c>
      <c r="D6481" t="s">
        <v>52</v>
      </c>
      <c r="E6481" t="s">
        <v>52</v>
      </c>
      <c r="F6481" t="s">
        <v>52</v>
      </c>
      <c r="G6481" t="s">
        <v>52</v>
      </c>
      <c r="H6481">
        <v>0</v>
      </c>
      <c r="I6481" t="s">
        <v>54</v>
      </c>
      <c r="J6481" t="s">
        <v>55</v>
      </c>
      <c r="K6481" t="s">
        <v>1520</v>
      </c>
      <c r="L6481">
        <v>95335</v>
      </c>
      <c r="M6481">
        <v>38.109124999999999</v>
      </c>
      <c r="N6481">
        <v>-120.078597</v>
      </c>
      <c r="O6481">
        <v>683</v>
      </c>
      <c r="P6481" t="s">
        <v>57</v>
      </c>
      <c r="Q6481" t="s">
        <v>52</v>
      </c>
      <c r="R6481">
        <v>0</v>
      </c>
      <c r="S6481">
        <v>2</v>
      </c>
      <c r="T6481" t="s">
        <v>58</v>
      </c>
      <c r="U6481" t="s">
        <v>53</v>
      </c>
      <c r="V6481">
        <v>7.8</v>
      </c>
      <c r="W6481" t="s">
        <v>52</v>
      </c>
      <c r="X6481" t="s">
        <v>52</v>
      </c>
      <c r="Y6481" t="s">
        <v>58</v>
      </c>
      <c r="Z6481">
        <v>0</v>
      </c>
      <c r="AA6481" t="s">
        <v>52</v>
      </c>
      <c r="AB6481" t="s">
        <v>52</v>
      </c>
      <c r="AC6481" t="s">
        <v>52</v>
      </c>
      <c r="AD6481" t="s">
        <v>52</v>
      </c>
      <c r="AE6481" t="s">
        <v>52</v>
      </c>
      <c r="AF6481" t="s">
        <v>52</v>
      </c>
      <c r="AG6481" t="s">
        <v>52</v>
      </c>
      <c r="AH6481" t="s">
        <v>52</v>
      </c>
      <c r="AI6481" t="s">
        <v>60</v>
      </c>
      <c r="AJ6481" t="s">
        <v>53</v>
      </c>
      <c r="AK6481" t="s">
        <v>61</v>
      </c>
      <c r="AL6481">
        <v>19.649999999999999</v>
      </c>
      <c r="AM6481">
        <v>31.2</v>
      </c>
      <c r="AN6481">
        <v>0</v>
      </c>
      <c r="AO6481">
        <v>0</v>
      </c>
      <c r="AP6481">
        <v>15.6</v>
      </c>
      <c r="AQ6481">
        <v>46.8</v>
      </c>
      <c r="AR6481">
        <v>5</v>
      </c>
      <c r="AS6481" t="s">
        <v>883</v>
      </c>
      <c r="AT6481" t="s">
        <v>52</v>
      </c>
      <c r="AU6481">
        <v>26</v>
      </c>
      <c r="AV6481">
        <v>4841</v>
      </c>
      <c r="AY6481" t="str">
        <f>IF(AND(Table1[[#This Row],[Contract]]="Month-to-Month", Table1[[#This Row],[Tenure in Months]]&lt;6, Table1[[#This Row],[Payment Method]]="Bank Withdrawal"), "High Risk", IF(OR(Table1[[#This Row],[Contract]]="Month-to-Month", Table1[[#This Row],[Tenure in Months]]&lt;12), "Medium Risk", "Low Risk"))</f>
        <v>High Risk</v>
      </c>
    </row>
    <row r="6482" spans="1:51" x14ac:dyDescent="0.35">
      <c r="A6482" t="s">
        <v>7686</v>
      </c>
      <c r="B6482" t="s">
        <v>66</v>
      </c>
      <c r="C6482">
        <v>44</v>
      </c>
      <c r="D6482" t="s">
        <v>52</v>
      </c>
      <c r="E6482" t="s">
        <v>52</v>
      </c>
      <c r="F6482" t="s">
        <v>52</v>
      </c>
      <c r="G6482" t="s">
        <v>53</v>
      </c>
      <c r="H6482">
        <v>3</v>
      </c>
      <c r="I6482" t="s">
        <v>54</v>
      </c>
      <c r="J6482" t="s">
        <v>55</v>
      </c>
      <c r="K6482" t="s">
        <v>4428</v>
      </c>
      <c r="L6482">
        <v>95336</v>
      </c>
      <c r="M6482">
        <v>37.830266999999999</v>
      </c>
      <c r="N6482">
        <v>-121.201018</v>
      </c>
      <c r="O6482">
        <v>36738</v>
      </c>
      <c r="P6482" t="s">
        <v>57</v>
      </c>
      <c r="Q6482" t="s">
        <v>52</v>
      </c>
      <c r="R6482">
        <v>0</v>
      </c>
      <c r="S6482">
        <v>2</v>
      </c>
      <c r="T6482" t="s">
        <v>58</v>
      </c>
      <c r="U6482" t="s">
        <v>53</v>
      </c>
      <c r="V6482">
        <v>31.01</v>
      </c>
      <c r="W6482" t="s">
        <v>52</v>
      </c>
      <c r="X6482" t="s">
        <v>52</v>
      </c>
      <c r="Y6482" t="s">
        <v>58</v>
      </c>
      <c r="Z6482">
        <v>0</v>
      </c>
      <c r="AA6482" t="s">
        <v>52</v>
      </c>
      <c r="AB6482" t="s">
        <v>52</v>
      </c>
      <c r="AC6482" t="s">
        <v>52</v>
      </c>
      <c r="AD6482" t="s">
        <v>52</v>
      </c>
      <c r="AE6482" t="s">
        <v>52</v>
      </c>
      <c r="AF6482" t="s">
        <v>52</v>
      </c>
      <c r="AG6482" t="s">
        <v>52</v>
      </c>
      <c r="AH6482" t="s">
        <v>52</v>
      </c>
      <c r="AI6482" t="s">
        <v>124</v>
      </c>
      <c r="AJ6482" t="s">
        <v>52</v>
      </c>
      <c r="AK6482" t="s">
        <v>61</v>
      </c>
      <c r="AL6482">
        <v>20.5</v>
      </c>
      <c r="AM6482">
        <v>38.25</v>
      </c>
      <c r="AN6482">
        <v>0</v>
      </c>
      <c r="AO6482">
        <v>0</v>
      </c>
      <c r="AP6482">
        <v>62.02</v>
      </c>
      <c r="AQ6482">
        <v>100.27</v>
      </c>
      <c r="AR6482">
        <v>3</v>
      </c>
      <c r="AS6482" t="s">
        <v>883</v>
      </c>
      <c r="AT6482" t="s">
        <v>52</v>
      </c>
      <c r="AU6482">
        <v>47</v>
      </c>
      <c r="AV6482">
        <v>4486</v>
      </c>
      <c r="AY6482" t="str">
        <f>IF(AND(Table1[[#This Row],[Contract]]="Month-to-Month", Table1[[#This Row],[Tenure in Months]]&lt;6, Table1[[#This Row],[Payment Method]]="Bank Withdrawal"), "High Risk", IF(OR(Table1[[#This Row],[Contract]]="Month-to-Month", Table1[[#This Row],[Tenure in Months]]&lt;12), "Medium Risk", "Low Risk"))</f>
        <v>Medium Risk</v>
      </c>
    </row>
    <row r="6483" spans="1:51" x14ac:dyDescent="0.35">
      <c r="A6483" t="s">
        <v>7687</v>
      </c>
      <c r="B6483" t="s">
        <v>66</v>
      </c>
      <c r="C6483">
        <v>29</v>
      </c>
      <c r="D6483" t="s">
        <v>53</v>
      </c>
      <c r="E6483" t="s">
        <v>52</v>
      </c>
      <c r="F6483" t="s">
        <v>52</v>
      </c>
      <c r="G6483" t="s">
        <v>52</v>
      </c>
      <c r="H6483">
        <v>0</v>
      </c>
      <c r="I6483" t="s">
        <v>54</v>
      </c>
      <c r="J6483" t="s">
        <v>55</v>
      </c>
      <c r="K6483" t="s">
        <v>4428</v>
      </c>
      <c r="L6483">
        <v>95337</v>
      </c>
      <c r="M6483">
        <v>37.750821999999999</v>
      </c>
      <c r="N6483">
        <v>-121.238423</v>
      </c>
      <c r="O6483">
        <v>19867</v>
      </c>
      <c r="P6483" t="s">
        <v>57</v>
      </c>
      <c r="Q6483" t="s">
        <v>52</v>
      </c>
      <c r="R6483">
        <v>0</v>
      </c>
      <c r="S6483">
        <v>36</v>
      </c>
      <c r="T6483" t="s">
        <v>58</v>
      </c>
      <c r="U6483" t="s">
        <v>53</v>
      </c>
      <c r="V6483">
        <v>44.7</v>
      </c>
      <c r="W6483" t="s">
        <v>53</v>
      </c>
      <c r="X6483" t="s">
        <v>53</v>
      </c>
      <c r="Y6483" t="s">
        <v>59</v>
      </c>
      <c r="Z6483">
        <v>59</v>
      </c>
      <c r="AA6483" t="s">
        <v>53</v>
      </c>
      <c r="AB6483" t="s">
        <v>52</v>
      </c>
      <c r="AC6483" t="s">
        <v>53</v>
      </c>
      <c r="AD6483" t="s">
        <v>53</v>
      </c>
      <c r="AE6483" t="s">
        <v>53</v>
      </c>
      <c r="AF6483" t="s">
        <v>53</v>
      </c>
      <c r="AG6483" t="s">
        <v>53</v>
      </c>
      <c r="AH6483" t="s">
        <v>53</v>
      </c>
      <c r="AI6483" t="s">
        <v>124</v>
      </c>
      <c r="AJ6483" t="s">
        <v>53</v>
      </c>
      <c r="AK6483" t="s">
        <v>69</v>
      </c>
      <c r="AL6483">
        <v>89.65</v>
      </c>
      <c r="AM6483">
        <v>3348.1</v>
      </c>
      <c r="AN6483">
        <v>0</v>
      </c>
      <c r="AO6483">
        <v>0</v>
      </c>
      <c r="AP6483">
        <v>1609.2</v>
      </c>
      <c r="AQ6483">
        <v>4957.3</v>
      </c>
      <c r="AR6483">
        <v>3</v>
      </c>
      <c r="AS6483" t="s">
        <v>881</v>
      </c>
      <c r="AT6483" t="s">
        <v>52</v>
      </c>
      <c r="AU6483">
        <v>68</v>
      </c>
      <c r="AV6483">
        <v>4844</v>
      </c>
      <c r="AY6483" t="str">
        <f>IF(AND(Table1[[#This Row],[Contract]]="Month-to-Month", Table1[[#This Row],[Tenure in Months]]&lt;6, Table1[[#This Row],[Payment Method]]="Bank Withdrawal"), "High Risk", IF(OR(Table1[[#This Row],[Contract]]="Month-to-Month", Table1[[#This Row],[Tenure in Months]]&lt;12), "Medium Risk", "Low Risk"))</f>
        <v>Low Risk</v>
      </c>
    </row>
    <row r="6484" spans="1:51" x14ac:dyDescent="0.35">
      <c r="A6484" t="s">
        <v>7688</v>
      </c>
      <c r="B6484" t="s">
        <v>51</v>
      </c>
      <c r="C6484">
        <v>48</v>
      </c>
      <c r="D6484" t="s">
        <v>52</v>
      </c>
      <c r="E6484" t="s">
        <v>52</v>
      </c>
      <c r="F6484" t="s">
        <v>52</v>
      </c>
      <c r="G6484" t="s">
        <v>52</v>
      </c>
      <c r="H6484">
        <v>0</v>
      </c>
      <c r="I6484" t="s">
        <v>54</v>
      </c>
      <c r="J6484" t="s">
        <v>55</v>
      </c>
      <c r="K6484" t="s">
        <v>2156</v>
      </c>
      <c r="L6484">
        <v>95338</v>
      </c>
      <c r="M6484">
        <v>37.526791000000003</v>
      </c>
      <c r="N6484">
        <v>-119.99437</v>
      </c>
      <c r="O6484">
        <v>10226</v>
      </c>
      <c r="P6484" t="s">
        <v>57</v>
      </c>
      <c r="Q6484" t="s">
        <v>52</v>
      </c>
      <c r="R6484">
        <v>0</v>
      </c>
      <c r="S6484">
        <v>7</v>
      </c>
      <c r="T6484" t="s">
        <v>58</v>
      </c>
      <c r="U6484" t="s">
        <v>53</v>
      </c>
      <c r="V6484">
        <v>1.67</v>
      </c>
      <c r="W6484" t="s">
        <v>52</v>
      </c>
      <c r="X6484" t="s">
        <v>53</v>
      </c>
      <c r="Y6484" t="s">
        <v>68</v>
      </c>
      <c r="Z6484">
        <v>23</v>
      </c>
      <c r="AA6484" t="s">
        <v>53</v>
      </c>
      <c r="AB6484" t="s">
        <v>52</v>
      </c>
      <c r="AC6484" t="s">
        <v>52</v>
      </c>
      <c r="AD6484" t="s">
        <v>52</v>
      </c>
      <c r="AE6484" t="s">
        <v>52</v>
      </c>
      <c r="AF6484" t="s">
        <v>52</v>
      </c>
      <c r="AG6484" t="s">
        <v>52</v>
      </c>
      <c r="AH6484" t="s">
        <v>53</v>
      </c>
      <c r="AI6484" t="s">
        <v>60</v>
      </c>
      <c r="AJ6484" t="s">
        <v>52</v>
      </c>
      <c r="AK6484" t="s">
        <v>69</v>
      </c>
      <c r="AL6484">
        <v>74.349999999999994</v>
      </c>
      <c r="AM6484">
        <v>533.6</v>
      </c>
      <c r="AN6484">
        <v>0</v>
      </c>
      <c r="AO6484">
        <v>0</v>
      </c>
      <c r="AP6484">
        <v>11.69</v>
      </c>
      <c r="AQ6484">
        <v>545.29</v>
      </c>
      <c r="AR6484">
        <v>4</v>
      </c>
      <c r="AS6484" t="s">
        <v>881</v>
      </c>
      <c r="AT6484" t="s">
        <v>52</v>
      </c>
      <c r="AU6484">
        <v>51</v>
      </c>
      <c r="AV6484">
        <v>2463</v>
      </c>
      <c r="AY6484" t="str">
        <f>IF(AND(Table1[[#This Row],[Contract]]="Month-to-Month", Table1[[#This Row],[Tenure in Months]]&lt;6, Table1[[#This Row],[Payment Method]]="Bank Withdrawal"), "High Risk", IF(OR(Table1[[#This Row],[Contract]]="Month-to-Month", Table1[[#This Row],[Tenure in Months]]&lt;12), "Medium Risk", "Low Risk"))</f>
        <v>Medium Risk</v>
      </c>
    </row>
    <row r="6485" spans="1:51" x14ac:dyDescent="0.35">
      <c r="A6485" t="s">
        <v>7689</v>
      </c>
      <c r="B6485" t="s">
        <v>66</v>
      </c>
      <c r="C6485">
        <v>30</v>
      </c>
      <c r="D6485" t="s">
        <v>52</v>
      </c>
      <c r="E6485" t="s">
        <v>52</v>
      </c>
      <c r="F6485" t="s">
        <v>53</v>
      </c>
      <c r="G6485" t="s">
        <v>52</v>
      </c>
      <c r="H6485">
        <v>0</v>
      </c>
      <c r="I6485" t="s">
        <v>54</v>
      </c>
      <c r="J6485" t="s">
        <v>55</v>
      </c>
      <c r="K6485" t="s">
        <v>1303</v>
      </c>
      <c r="L6485">
        <v>95345</v>
      </c>
      <c r="M6485">
        <v>37.581496000000001</v>
      </c>
      <c r="N6485">
        <v>-119.972762</v>
      </c>
      <c r="O6485">
        <v>433</v>
      </c>
      <c r="P6485" t="s">
        <v>57</v>
      </c>
      <c r="Q6485" t="s">
        <v>53</v>
      </c>
      <c r="R6485">
        <v>1</v>
      </c>
      <c r="S6485">
        <v>19</v>
      </c>
      <c r="T6485" t="s">
        <v>58</v>
      </c>
      <c r="U6485" t="s">
        <v>53</v>
      </c>
      <c r="V6485">
        <v>45.37</v>
      </c>
      <c r="W6485" t="s">
        <v>53</v>
      </c>
      <c r="X6485" t="s">
        <v>53</v>
      </c>
      <c r="Y6485" t="s">
        <v>68</v>
      </c>
      <c r="Z6485">
        <v>52</v>
      </c>
      <c r="AA6485" t="s">
        <v>52</v>
      </c>
      <c r="AB6485" t="s">
        <v>53</v>
      </c>
      <c r="AC6485" t="s">
        <v>52</v>
      </c>
      <c r="AD6485" t="s">
        <v>52</v>
      </c>
      <c r="AE6485" t="s">
        <v>52</v>
      </c>
      <c r="AF6485" t="s">
        <v>53</v>
      </c>
      <c r="AG6485" t="s">
        <v>53</v>
      </c>
      <c r="AH6485" t="s">
        <v>53</v>
      </c>
      <c r="AI6485" t="s">
        <v>60</v>
      </c>
      <c r="AJ6485" t="s">
        <v>53</v>
      </c>
      <c r="AK6485" t="s">
        <v>61</v>
      </c>
      <c r="AL6485">
        <v>89.1</v>
      </c>
      <c r="AM6485">
        <v>1620.8</v>
      </c>
      <c r="AN6485">
        <v>0</v>
      </c>
      <c r="AO6485">
        <v>0</v>
      </c>
      <c r="AP6485">
        <v>862.03</v>
      </c>
      <c r="AQ6485">
        <v>2482.83</v>
      </c>
      <c r="AR6485">
        <v>5</v>
      </c>
      <c r="AS6485" t="s">
        <v>881</v>
      </c>
      <c r="AT6485" t="s">
        <v>52</v>
      </c>
      <c r="AU6485">
        <v>66</v>
      </c>
      <c r="AV6485">
        <v>3624</v>
      </c>
      <c r="AY6485" t="str">
        <f>IF(AND(Table1[[#This Row],[Contract]]="Month-to-Month", Table1[[#This Row],[Tenure in Months]]&lt;6, Table1[[#This Row],[Payment Method]]="Bank Withdrawal"), "High Risk", IF(OR(Table1[[#This Row],[Contract]]="Month-to-Month", Table1[[#This Row],[Tenure in Months]]&lt;12), "Medium Risk", "Low Risk"))</f>
        <v>Medium Risk</v>
      </c>
    </row>
    <row r="6486" spans="1:51" x14ac:dyDescent="0.35">
      <c r="A6486" t="s">
        <v>7690</v>
      </c>
      <c r="B6486" t="s">
        <v>51</v>
      </c>
      <c r="C6486">
        <v>57</v>
      </c>
      <c r="D6486" t="s">
        <v>52</v>
      </c>
      <c r="E6486" t="s">
        <v>52</v>
      </c>
      <c r="F6486" t="s">
        <v>53</v>
      </c>
      <c r="G6486" t="s">
        <v>53</v>
      </c>
      <c r="H6486">
        <v>1</v>
      </c>
      <c r="I6486" t="s">
        <v>54</v>
      </c>
      <c r="J6486" t="s">
        <v>55</v>
      </c>
      <c r="K6486" t="s">
        <v>599</v>
      </c>
      <c r="L6486">
        <v>95351</v>
      </c>
      <c r="M6486">
        <v>37.621457999999997</v>
      </c>
      <c r="N6486">
        <v>-121.01229499999999</v>
      </c>
      <c r="O6486">
        <v>47536</v>
      </c>
      <c r="P6486" t="s">
        <v>57</v>
      </c>
      <c r="Q6486" t="s">
        <v>53</v>
      </c>
      <c r="R6486">
        <v>3</v>
      </c>
      <c r="S6486">
        <v>47</v>
      </c>
      <c r="T6486" t="s">
        <v>58</v>
      </c>
      <c r="U6486" t="s">
        <v>53</v>
      </c>
      <c r="V6486">
        <v>38.25</v>
      </c>
      <c r="W6486" t="s">
        <v>52</v>
      </c>
      <c r="X6486" t="s">
        <v>53</v>
      </c>
      <c r="Y6486" t="s">
        <v>68</v>
      </c>
      <c r="Z6486">
        <v>20</v>
      </c>
      <c r="AA6486" t="s">
        <v>53</v>
      </c>
      <c r="AB6486" t="s">
        <v>52</v>
      </c>
      <c r="AC6486" t="s">
        <v>53</v>
      </c>
      <c r="AD6486" t="s">
        <v>52</v>
      </c>
      <c r="AE6486" t="s">
        <v>52</v>
      </c>
      <c r="AF6486" t="s">
        <v>53</v>
      </c>
      <c r="AG6486" t="s">
        <v>53</v>
      </c>
      <c r="AH6486" t="s">
        <v>53</v>
      </c>
      <c r="AI6486" t="s">
        <v>60</v>
      </c>
      <c r="AJ6486" t="s">
        <v>52</v>
      </c>
      <c r="AK6486" t="s">
        <v>61</v>
      </c>
      <c r="AL6486">
        <v>90.05</v>
      </c>
      <c r="AM6486">
        <v>4137.2</v>
      </c>
      <c r="AN6486">
        <v>0</v>
      </c>
      <c r="AO6486">
        <v>0</v>
      </c>
      <c r="AP6486">
        <v>1797.75</v>
      </c>
      <c r="AQ6486">
        <v>5934.95</v>
      </c>
      <c r="AR6486">
        <v>4</v>
      </c>
      <c r="AS6486" t="s">
        <v>881</v>
      </c>
      <c r="AT6486" t="s">
        <v>52</v>
      </c>
      <c r="AU6486">
        <v>78</v>
      </c>
      <c r="AV6486">
        <v>3291</v>
      </c>
      <c r="AY6486" t="str">
        <f>IF(AND(Table1[[#This Row],[Contract]]="Month-to-Month", Table1[[#This Row],[Tenure in Months]]&lt;6, Table1[[#This Row],[Payment Method]]="Bank Withdrawal"), "High Risk", IF(OR(Table1[[#This Row],[Contract]]="Month-to-Month", Table1[[#This Row],[Tenure in Months]]&lt;12), "Medium Risk", "Low Risk"))</f>
        <v>Medium Risk</v>
      </c>
    </row>
    <row r="6487" spans="1:51" x14ac:dyDescent="0.35">
      <c r="A6487" t="s">
        <v>7691</v>
      </c>
      <c r="B6487" t="s">
        <v>66</v>
      </c>
      <c r="C6487">
        <v>49</v>
      </c>
      <c r="D6487" t="s">
        <v>52</v>
      </c>
      <c r="E6487" t="s">
        <v>52</v>
      </c>
      <c r="F6487" t="s">
        <v>52</v>
      </c>
      <c r="G6487" t="s">
        <v>52</v>
      </c>
      <c r="H6487">
        <v>0</v>
      </c>
      <c r="I6487" t="s">
        <v>54</v>
      </c>
      <c r="J6487" t="s">
        <v>55</v>
      </c>
      <c r="K6487" t="s">
        <v>599</v>
      </c>
      <c r="L6487">
        <v>95356</v>
      </c>
      <c r="M6487">
        <v>37.716186</v>
      </c>
      <c r="N6487">
        <v>-121.025836</v>
      </c>
      <c r="O6487">
        <v>26055</v>
      </c>
      <c r="P6487" t="s">
        <v>57</v>
      </c>
      <c r="Q6487" t="s">
        <v>52</v>
      </c>
      <c r="R6487">
        <v>0</v>
      </c>
      <c r="S6487">
        <v>1</v>
      </c>
      <c r="T6487" t="s">
        <v>58</v>
      </c>
      <c r="U6487" t="s">
        <v>53</v>
      </c>
      <c r="V6487">
        <v>2.85</v>
      </c>
      <c r="W6487" t="s">
        <v>52</v>
      </c>
      <c r="X6487" t="s">
        <v>52</v>
      </c>
      <c r="Y6487" t="s">
        <v>58</v>
      </c>
      <c r="Z6487">
        <v>0</v>
      </c>
      <c r="AA6487" t="s">
        <v>52</v>
      </c>
      <c r="AB6487" t="s">
        <v>52</v>
      </c>
      <c r="AC6487" t="s">
        <v>52</v>
      </c>
      <c r="AD6487" t="s">
        <v>52</v>
      </c>
      <c r="AE6487" t="s">
        <v>52</v>
      </c>
      <c r="AF6487" t="s">
        <v>52</v>
      </c>
      <c r="AG6487" t="s">
        <v>52</v>
      </c>
      <c r="AH6487" t="s">
        <v>52</v>
      </c>
      <c r="AI6487" t="s">
        <v>60</v>
      </c>
      <c r="AJ6487" t="s">
        <v>52</v>
      </c>
      <c r="AK6487" t="s">
        <v>69</v>
      </c>
      <c r="AL6487">
        <v>19.399999999999999</v>
      </c>
      <c r="AM6487">
        <v>19.399999999999999</v>
      </c>
      <c r="AN6487">
        <v>0</v>
      </c>
      <c r="AO6487">
        <v>0</v>
      </c>
      <c r="AP6487">
        <v>2.85</v>
      </c>
      <c r="AQ6487">
        <v>22.25</v>
      </c>
      <c r="AR6487">
        <v>3</v>
      </c>
      <c r="AS6487" t="s">
        <v>883</v>
      </c>
      <c r="AT6487" t="s">
        <v>52</v>
      </c>
      <c r="AU6487">
        <v>21</v>
      </c>
      <c r="AV6487">
        <v>5566</v>
      </c>
      <c r="AY6487" t="str">
        <f>IF(AND(Table1[[#This Row],[Contract]]="Month-to-Month", Table1[[#This Row],[Tenure in Months]]&lt;6, Table1[[#This Row],[Payment Method]]="Bank Withdrawal"), "High Risk", IF(OR(Table1[[#This Row],[Contract]]="Month-to-Month", Table1[[#This Row],[Tenure in Months]]&lt;12), "Medium Risk", "Low Risk"))</f>
        <v>Medium Risk</v>
      </c>
    </row>
    <row r="6488" spans="1:51" x14ac:dyDescent="0.35">
      <c r="A6488" t="s">
        <v>7692</v>
      </c>
      <c r="B6488" t="s">
        <v>51</v>
      </c>
      <c r="C6488">
        <v>29</v>
      </c>
      <c r="D6488" t="s">
        <v>53</v>
      </c>
      <c r="E6488" t="s">
        <v>52</v>
      </c>
      <c r="F6488" t="s">
        <v>53</v>
      </c>
      <c r="G6488" t="s">
        <v>53</v>
      </c>
      <c r="H6488">
        <v>3</v>
      </c>
      <c r="I6488" t="s">
        <v>54</v>
      </c>
      <c r="J6488" t="s">
        <v>55</v>
      </c>
      <c r="K6488" t="s">
        <v>1523</v>
      </c>
      <c r="L6488">
        <v>95363</v>
      </c>
      <c r="M6488">
        <v>37.410235999999998</v>
      </c>
      <c r="N6488">
        <v>-121.32033699999999</v>
      </c>
      <c r="O6488">
        <v>15536</v>
      </c>
      <c r="P6488" t="s">
        <v>57</v>
      </c>
      <c r="Q6488" t="s">
        <v>53</v>
      </c>
      <c r="R6488">
        <v>6</v>
      </c>
      <c r="S6488">
        <v>32</v>
      </c>
      <c r="T6488" t="s">
        <v>58</v>
      </c>
      <c r="U6488" t="s">
        <v>53</v>
      </c>
      <c r="V6488">
        <v>36.65</v>
      </c>
      <c r="W6488" t="s">
        <v>52</v>
      </c>
      <c r="X6488" t="s">
        <v>53</v>
      </c>
      <c r="Y6488" t="s">
        <v>68</v>
      </c>
      <c r="Z6488">
        <v>69</v>
      </c>
      <c r="AA6488" t="s">
        <v>53</v>
      </c>
      <c r="AB6488" t="s">
        <v>53</v>
      </c>
      <c r="AC6488" t="s">
        <v>52</v>
      </c>
      <c r="AD6488" t="s">
        <v>52</v>
      </c>
      <c r="AE6488" t="s">
        <v>52</v>
      </c>
      <c r="AF6488" t="s">
        <v>53</v>
      </c>
      <c r="AG6488" t="s">
        <v>53</v>
      </c>
      <c r="AH6488" t="s">
        <v>53</v>
      </c>
      <c r="AI6488" t="s">
        <v>124</v>
      </c>
      <c r="AJ6488" t="s">
        <v>53</v>
      </c>
      <c r="AK6488" t="s">
        <v>61</v>
      </c>
      <c r="AL6488">
        <v>90.8</v>
      </c>
      <c r="AM6488">
        <v>3023.85</v>
      </c>
      <c r="AN6488">
        <v>0</v>
      </c>
      <c r="AO6488">
        <v>0</v>
      </c>
      <c r="AP6488">
        <v>1172.8</v>
      </c>
      <c r="AQ6488">
        <v>4196.6499999999996</v>
      </c>
      <c r="AR6488">
        <v>3</v>
      </c>
      <c r="AS6488" t="s">
        <v>881</v>
      </c>
      <c r="AT6488" t="s">
        <v>52</v>
      </c>
      <c r="AU6488">
        <v>80</v>
      </c>
      <c r="AV6488">
        <v>2722</v>
      </c>
      <c r="AY6488" t="str">
        <f>IF(AND(Table1[[#This Row],[Contract]]="Month-to-Month", Table1[[#This Row],[Tenure in Months]]&lt;6, Table1[[#This Row],[Payment Method]]="Bank Withdrawal"), "High Risk", IF(OR(Table1[[#This Row],[Contract]]="Month-to-Month", Table1[[#This Row],[Tenure in Months]]&lt;12), "Medium Risk", "Low Risk"))</f>
        <v>Low Risk</v>
      </c>
    </row>
    <row r="6489" spans="1:51" x14ac:dyDescent="0.35">
      <c r="A6489" t="s">
        <v>7693</v>
      </c>
      <c r="B6489" t="s">
        <v>51</v>
      </c>
      <c r="C6489">
        <v>62</v>
      </c>
      <c r="D6489" t="s">
        <v>52</v>
      </c>
      <c r="E6489" t="s">
        <v>52</v>
      </c>
      <c r="F6489" t="s">
        <v>53</v>
      </c>
      <c r="G6489" t="s">
        <v>53</v>
      </c>
      <c r="H6489">
        <v>3</v>
      </c>
      <c r="I6489" t="s">
        <v>54</v>
      </c>
      <c r="J6489" t="s">
        <v>55</v>
      </c>
      <c r="K6489" t="s">
        <v>1525</v>
      </c>
      <c r="L6489">
        <v>95369</v>
      </c>
      <c r="M6489">
        <v>37.521707999999997</v>
      </c>
      <c r="N6489">
        <v>-120.42684300000001</v>
      </c>
      <c r="O6489">
        <v>1158</v>
      </c>
      <c r="P6489" t="s">
        <v>57</v>
      </c>
      <c r="Q6489" t="s">
        <v>53</v>
      </c>
      <c r="R6489">
        <v>3</v>
      </c>
      <c r="S6489">
        <v>61</v>
      </c>
      <c r="T6489" t="s">
        <v>58</v>
      </c>
      <c r="U6489" t="s">
        <v>53</v>
      </c>
      <c r="V6489">
        <v>34.54</v>
      </c>
      <c r="W6489" t="s">
        <v>53</v>
      </c>
      <c r="X6489" t="s">
        <v>53</v>
      </c>
      <c r="Y6489" t="s">
        <v>68</v>
      </c>
      <c r="Z6489">
        <v>58</v>
      </c>
      <c r="AA6489" t="s">
        <v>52</v>
      </c>
      <c r="AB6489" t="s">
        <v>52</v>
      </c>
      <c r="AC6489" t="s">
        <v>53</v>
      </c>
      <c r="AD6489" t="s">
        <v>52</v>
      </c>
      <c r="AE6489" t="s">
        <v>53</v>
      </c>
      <c r="AF6489" t="s">
        <v>53</v>
      </c>
      <c r="AG6489" t="s">
        <v>53</v>
      </c>
      <c r="AH6489" t="s">
        <v>53</v>
      </c>
      <c r="AI6489" t="s">
        <v>124</v>
      </c>
      <c r="AJ6489" t="s">
        <v>53</v>
      </c>
      <c r="AK6489" t="s">
        <v>61</v>
      </c>
      <c r="AL6489">
        <v>99.9</v>
      </c>
      <c r="AM6489">
        <v>6241.35</v>
      </c>
      <c r="AN6489">
        <v>0</v>
      </c>
      <c r="AO6489">
        <v>0</v>
      </c>
      <c r="AP6489">
        <v>2106.94</v>
      </c>
      <c r="AQ6489">
        <v>8348.2900000000009</v>
      </c>
      <c r="AR6489">
        <v>5</v>
      </c>
      <c r="AS6489" t="s">
        <v>881</v>
      </c>
      <c r="AT6489" t="s">
        <v>52</v>
      </c>
      <c r="AU6489">
        <v>31</v>
      </c>
      <c r="AV6489">
        <v>5641</v>
      </c>
      <c r="AY6489" t="str">
        <f>IF(AND(Table1[[#This Row],[Contract]]="Month-to-Month", Table1[[#This Row],[Tenure in Months]]&lt;6, Table1[[#This Row],[Payment Method]]="Bank Withdrawal"), "High Risk", IF(OR(Table1[[#This Row],[Contract]]="Month-to-Month", Table1[[#This Row],[Tenure in Months]]&lt;12), "Medium Risk", "Low Risk"))</f>
        <v>Low Risk</v>
      </c>
    </row>
    <row r="6490" spans="1:51" x14ac:dyDescent="0.35">
      <c r="A6490" t="s">
        <v>7694</v>
      </c>
      <c r="B6490" t="s">
        <v>51</v>
      </c>
      <c r="C6490">
        <v>64</v>
      </c>
      <c r="D6490" t="s">
        <v>52</v>
      </c>
      <c r="E6490" t="s">
        <v>52</v>
      </c>
      <c r="F6490" t="s">
        <v>53</v>
      </c>
      <c r="G6490" t="s">
        <v>53</v>
      </c>
      <c r="H6490">
        <v>2</v>
      </c>
      <c r="I6490" t="s">
        <v>54</v>
      </c>
      <c r="J6490" t="s">
        <v>55</v>
      </c>
      <c r="K6490" t="s">
        <v>4442</v>
      </c>
      <c r="L6490">
        <v>95370</v>
      </c>
      <c r="M6490">
        <v>37.982716000000003</v>
      </c>
      <c r="N6490">
        <v>-120.343732</v>
      </c>
      <c r="O6490">
        <v>25340</v>
      </c>
      <c r="P6490" t="s">
        <v>57</v>
      </c>
      <c r="Q6490" t="s">
        <v>53</v>
      </c>
      <c r="R6490">
        <v>1</v>
      </c>
      <c r="S6490">
        <v>72</v>
      </c>
      <c r="T6490" t="s">
        <v>229</v>
      </c>
      <c r="U6490" t="s">
        <v>53</v>
      </c>
      <c r="V6490">
        <v>28.63</v>
      </c>
      <c r="W6490" t="s">
        <v>53</v>
      </c>
      <c r="X6490" t="s">
        <v>53</v>
      </c>
      <c r="Y6490" t="s">
        <v>59</v>
      </c>
      <c r="Z6490">
        <v>19</v>
      </c>
      <c r="AA6490" t="s">
        <v>53</v>
      </c>
      <c r="AB6490" t="s">
        <v>53</v>
      </c>
      <c r="AC6490" t="s">
        <v>53</v>
      </c>
      <c r="AD6490" t="s">
        <v>53</v>
      </c>
      <c r="AE6490" t="s">
        <v>53</v>
      </c>
      <c r="AF6490" t="s">
        <v>53</v>
      </c>
      <c r="AG6490" t="s">
        <v>53</v>
      </c>
      <c r="AH6490" t="s">
        <v>53</v>
      </c>
      <c r="AI6490" t="s">
        <v>334</v>
      </c>
      <c r="AJ6490" t="s">
        <v>52</v>
      </c>
      <c r="AK6490" t="s">
        <v>69</v>
      </c>
      <c r="AL6490">
        <v>88.7</v>
      </c>
      <c r="AM6490">
        <v>6501.35</v>
      </c>
      <c r="AN6490">
        <v>0</v>
      </c>
      <c r="AO6490">
        <v>0</v>
      </c>
      <c r="AP6490">
        <v>2061.36</v>
      </c>
      <c r="AQ6490">
        <v>8562.7099999999991</v>
      </c>
      <c r="AR6490">
        <v>4</v>
      </c>
      <c r="AS6490" t="s">
        <v>881</v>
      </c>
      <c r="AT6490" t="s">
        <v>52</v>
      </c>
      <c r="AU6490">
        <v>46</v>
      </c>
      <c r="AV6490">
        <v>4641</v>
      </c>
      <c r="AY6490" t="str">
        <f>IF(AND(Table1[[#This Row],[Contract]]="Month-to-Month", Table1[[#This Row],[Tenure in Months]]&lt;6, Table1[[#This Row],[Payment Method]]="Bank Withdrawal"), "High Risk", IF(OR(Table1[[#This Row],[Contract]]="Month-to-Month", Table1[[#This Row],[Tenure in Months]]&lt;12), "Medium Risk", "Low Risk"))</f>
        <v>Low Risk</v>
      </c>
    </row>
    <row r="6491" spans="1:51" x14ac:dyDescent="0.35">
      <c r="A6491" t="s">
        <v>7695</v>
      </c>
      <c r="B6491" t="s">
        <v>51</v>
      </c>
      <c r="C6491">
        <v>25</v>
      </c>
      <c r="D6491" t="s">
        <v>53</v>
      </c>
      <c r="E6491" t="s">
        <v>52</v>
      </c>
      <c r="F6491" t="s">
        <v>53</v>
      </c>
      <c r="G6491" t="s">
        <v>53</v>
      </c>
      <c r="H6491">
        <v>1</v>
      </c>
      <c r="I6491" t="s">
        <v>54</v>
      </c>
      <c r="J6491" t="s">
        <v>55</v>
      </c>
      <c r="K6491" t="s">
        <v>407</v>
      </c>
      <c r="L6491">
        <v>95372</v>
      </c>
      <c r="M6491">
        <v>37.990574000000002</v>
      </c>
      <c r="N6491">
        <v>-120.261821</v>
      </c>
      <c r="O6491">
        <v>1519</v>
      </c>
      <c r="P6491" t="s">
        <v>57</v>
      </c>
      <c r="Q6491" t="s">
        <v>53</v>
      </c>
      <c r="R6491">
        <v>1</v>
      </c>
      <c r="S6491">
        <v>44</v>
      </c>
      <c r="T6491" t="s">
        <v>58</v>
      </c>
      <c r="U6491" t="s">
        <v>52</v>
      </c>
      <c r="V6491">
        <v>0</v>
      </c>
      <c r="W6491" t="s">
        <v>52</v>
      </c>
      <c r="X6491" t="s">
        <v>53</v>
      </c>
      <c r="Y6491" t="s">
        <v>59</v>
      </c>
      <c r="Z6491">
        <v>69</v>
      </c>
      <c r="AA6491" t="s">
        <v>52</v>
      </c>
      <c r="AB6491" t="s">
        <v>52</v>
      </c>
      <c r="AC6491" t="s">
        <v>53</v>
      </c>
      <c r="AD6491" t="s">
        <v>53</v>
      </c>
      <c r="AE6491" t="s">
        <v>53</v>
      </c>
      <c r="AF6491" t="s">
        <v>53</v>
      </c>
      <c r="AG6491" t="s">
        <v>53</v>
      </c>
      <c r="AH6491" t="s">
        <v>52</v>
      </c>
      <c r="AI6491" t="s">
        <v>124</v>
      </c>
      <c r="AJ6491" t="s">
        <v>53</v>
      </c>
      <c r="AK6491" t="s">
        <v>61</v>
      </c>
      <c r="AL6491">
        <v>54.3</v>
      </c>
      <c r="AM6491">
        <v>2317.1</v>
      </c>
      <c r="AN6491">
        <v>0</v>
      </c>
      <c r="AO6491">
        <v>10</v>
      </c>
      <c r="AP6491">
        <v>0</v>
      </c>
      <c r="AQ6491">
        <v>2327.1</v>
      </c>
      <c r="AR6491">
        <v>5</v>
      </c>
      <c r="AS6491" t="s">
        <v>881</v>
      </c>
      <c r="AT6491" t="s">
        <v>52</v>
      </c>
      <c r="AU6491">
        <v>39</v>
      </c>
      <c r="AV6491">
        <v>3423</v>
      </c>
      <c r="AY6491" t="str">
        <f>IF(AND(Table1[[#This Row],[Contract]]="Month-to-Month", Table1[[#This Row],[Tenure in Months]]&lt;6, Table1[[#This Row],[Payment Method]]="Bank Withdrawal"), "High Risk", IF(OR(Table1[[#This Row],[Contract]]="Month-to-Month", Table1[[#This Row],[Tenure in Months]]&lt;12), "Medium Risk", "Low Risk"))</f>
        <v>Low Risk</v>
      </c>
    </row>
    <row r="6492" spans="1:51" x14ac:dyDescent="0.35">
      <c r="A6492" t="s">
        <v>7696</v>
      </c>
      <c r="B6492" t="s">
        <v>51</v>
      </c>
      <c r="C6492">
        <v>40</v>
      </c>
      <c r="D6492" t="s">
        <v>52</v>
      </c>
      <c r="E6492" t="s">
        <v>52</v>
      </c>
      <c r="F6492" t="s">
        <v>52</v>
      </c>
      <c r="G6492" t="s">
        <v>52</v>
      </c>
      <c r="H6492">
        <v>0</v>
      </c>
      <c r="I6492" t="s">
        <v>54</v>
      </c>
      <c r="J6492" t="s">
        <v>55</v>
      </c>
      <c r="K6492" t="s">
        <v>2962</v>
      </c>
      <c r="L6492">
        <v>95374</v>
      </c>
      <c r="M6492">
        <v>37.316806999999997</v>
      </c>
      <c r="N6492">
        <v>-120.85575300000001</v>
      </c>
      <c r="O6492">
        <v>1960</v>
      </c>
      <c r="P6492" t="s">
        <v>57</v>
      </c>
      <c r="Q6492" t="s">
        <v>52</v>
      </c>
      <c r="R6492">
        <v>0</v>
      </c>
      <c r="S6492">
        <v>41</v>
      </c>
      <c r="T6492" t="s">
        <v>58</v>
      </c>
      <c r="U6492" t="s">
        <v>53</v>
      </c>
      <c r="V6492">
        <v>6.6</v>
      </c>
      <c r="W6492" t="s">
        <v>53</v>
      </c>
      <c r="X6492" t="s">
        <v>53</v>
      </c>
      <c r="Y6492" t="s">
        <v>110</v>
      </c>
      <c r="Z6492">
        <v>3</v>
      </c>
      <c r="AA6492" t="s">
        <v>52</v>
      </c>
      <c r="AB6492" t="s">
        <v>52</v>
      </c>
      <c r="AC6492" t="s">
        <v>53</v>
      </c>
      <c r="AD6492" t="s">
        <v>52</v>
      </c>
      <c r="AE6492" t="s">
        <v>52</v>
      </c>
      <c r="AF6492" t="s">
        <v>52</v>
      </c>
      <c r="AG6492" t="s">
        <v>52</v>
      </c>
      <c r="AH6492" t="s">
        <v>53</v>
      </c>
      <c r="AI6492" t="s">
        <v>60</v>
      </c>
      <c r="AJ6492" t="s">
        <v>53</v>
      </c>
      <c r="AK6492" t="s">
        <v>61</v>
      </c>
      <c r="AL6492">
        <v>55.7</v>
      </c>
      <c r="AM6492">
        <v>2237.5500000000002</v>
      </c>
      <c r="AN6492">
        <v>0</v>
      </c>
      <c r="AO6492">
        <v>0</v>
      </c>
      <c r="AP6492">
        <v>270.599999999999</v>
      </c>
      <c r="AQ6492">
        <v>2508.15</v>
      </c>
      <c r="AR6492">
        <v>4</v>
      </c>
      <c r="AS6492" t="s">
        <v>881</v>
      </c>
      <c r="AT6492" t="s">
        <v>52</v>
      </c>
      <c r="AU6492">
        <v>26</v>
      </c>
      <c r="AV6492">
        <v>5590</v>
      </c>
      <c r="AY6492" t="str">
        <f>IF(AND(Table1[[#This Row],[Contract]]="Month-to-Month", Table1[[#This Row],[Tenure in Months]]&lt;6, Table1[[#This Row],[Payment Method]]="Bank Withdrawal"), "High Risk", IF(OR(Table1[[#This Row],[Contract]]="Month-to-Month", Table1[[#This Row],[Tenure in Months]]&lt;12), "Medium Risk", "Low Risk"))</f>
        <v>Medium Risk</v>
      </c>
    </row>
    <row r="6493" spans="1:51" x14ac:dyDescent="0.35">
      <c r="A6493" t="s">
        <v>7697</v>
      </c>
      <c r="B6493" t="s">
        <v>51</v>
      </c>
      <c r="C6493">
        <v>27</v>
      </c>
      <c r="D6493" t="s">
        <v>53</v>
      </c>
      <c r="E6493" t="s">
        <v>52</v>
      </c>
      <c r="F6493" t="s">
        <v>53</v>
      </c>
      <c r="G6493" t="s">
        <v>52</v>
      </c>
      <c r="H6493">
        <v>0</v>
      </c>
      <c r="I6493" t="s">
        <v>54</v>
      </c>
      <c r="J6493" t="s">
        <v>55</v>
      </c>
      <c r="K6493" t="s">
        <v>4446</v>
      </c>
      <c r="L6493">
        <v>95376</v>
      </c>
      <c r="M6493">
        <v>37.680968</v>
      </c>
      <c r="N6493">
        <v>-121.446049</v>
      </c>
      <c r="O6493">
        <v>69801</v>
      </c>
      <c r="P6493" t="s">
        <v>57</v>
      </c>
      <c r="Q6493" t="s">
        <v>52</v>
      </c>
      <c r="R6493">
        <v>0</v>
      </c>
      <c r="S6493">
        <v>50</v>
      </c>
      <c r="T6493" t="s">
        <v>58</v>
      </c>
      <c r="U6493" t="s">
        <v>53</v>
      </c>
      <c r="V6493">
        <v>23.28</v>
      </c>
      <c r="W6493" t="s">
        <v>53</v>
      </c>
      <c r="X6493" t="s">
        <v>53</v>
      </c>
      <c r="Y6493" t="s">
        <v>68</v>
      </c>
      <c r="Z6493">
        <v>51</v>
      </c>
      <c r="AA6493" t="s">
        <v>53</v>
      </c>
      <c r="AB6493" t="s">
        <v>52</v>
      </c>
      <c r="AC6493" t="s">
        <v>53</v>
      </c>
      <c r="AD6493" t="s">
        <v>52</v>
      </c>
      <c r="AE6493" t="s">
        <v>53</v>
      </c>
      <c r="AF6493" t="s">
        <v>53</v>
      </c>
      <c r="AG6493" t="s">
        <v>53</v>
      </c>
      <c r="AH6493" t="s">
        <v>53</v>
      </c>
      <c r="AI6493" t="s">
        <v>124</v>
      </c>
      <c r="AJ6493" t="s">
        <v>53</v>
      </c>
      <c r="AK6493" t="s">
        <v>61</v>
      </c>
      <c r="AL6493">
        <v>103.95</v>
      </c>
      <c r="AM6493">
        <v>5231.3</v>
      </c>
      <c r="AN6493">
        <v>0</v>
      </c>
      <c r="AO6493">
        <v>0</v>
      </c>
      <c r="AP6493">
        <v>1164</v>
      </c>
      <c r="AQ6493">
        <v>6395.3</v>
      </c>
      <c r="AR6493">
        <v>3</v>
      </c>
      <c r="AS6493" t="s">
        <v>881</v>
      </c>
      <c r="AT6493" t="s">
        <v>52</v>
      </c>
      <c r="AU6493">
        <v>42</v>
      </c>
      <c r="AV6493">
        <v>4363</v>
      </c>
      <c r="AY6493" t="str">
        <f>IF(AND(Table1[[#This Row],[Contract]]="Month-to-Month", Table1[[#This Row],[Tenure in Months]]&lt;6, Table1[[#This Row],[Payment Method]]="Bank Withdrawal"), "High Risk", IF(OR(Table1[[#This Row],[Contract]]="Month-to-Month", Table1[[#This Row],[Tenure in Months]]&lt;12), "Medium Risk", "Low Risk"))</f>
        <v>Low Risk</v>
      </c>
    </row>
    <row r="6494" spans="1:51" x14ac:dyDescent="0.35">
      <c r="A6494" t="s">
        <v>7698</v>
      </c>
      <c r="B6494" t="s">
        <v>51</v>
      </c>
      <c r="C6494">
        <v>30</v>
      </c>
      <c r="D6494" t="s">
        <v>52</v>
      </c>
      <c r="E6494" t="s">
        <v>52</v>
      </c>
      <c r="F6494" t="s">
        <v>53</v>
      </c>
      <c r="G6494" t="s">
        <v>53</v>
      </c>
      <c r="H6494">
        <v>3</v>
      </c>
      <c r="I6494" t="s">
        <v>54</v>
      </c>
      <c r="J6494" t="s">
        <v>55</v>
      </c>
      <c r="K6494" t="s">
        <v>1307</v>
      </c>
      <c r="L6494">
        <v>95380</v>
      </c>
      <c r="M6494">
        <v>37.474395999999999</v>
      </c>
      <c r="N6494">
        <v>-120.875917</v>
      </c>
      <c r="O6494">
        <v>40545</v>
      </c>
      <c r="P6494" t="s">
        <v>57</v>
      </c>
      <c r="Q6494" t="s">
        <v>53</v>
      </c>
      <c r="R6494">
        <v>1</v>
      </c>
      <c r="S6494">
        <v>8</v>
      </c>
      <c r="T6494" t="s">
        <v>67</v>
      </c>
      <c r="U6494" t="s">
        <v>53</v>
      </c>
      <c r="V6494">
        <v>2.87</v>
      </c>
      <c r="W6494" t="s">
        <v>52</v>
      </c>
      <c r="X6494" t="s">
        <v>52</v>
      </c>
      <c r="Y6494" t="s">
        <v>58</v>
      </c>
      <c r="Z6494">
        <v>0</v>
      </c>
      <c r="AA6494" t="s">
        <v>52</v>
      </c>
      <c r="AB6494" t="s">
        <v>52</v>
      </c>
      <c r="AC6494" t="s">
        <v>52</v>
      </c>
      <c r="AD6494" t="s">
        <v>52</v>
      </c>
      <c r="AE6494" t="s">
        <v>52</v>
      </c>
      <c r="AF6494" t="s">
        <v>52</v>
      </c>
      <c r="AG6494" t="s">
        <v>52</v>
      </c>
      <c r="AH6494" t="s">
        <v>52</v>
      </c>
      <c r="AI6494" t="s">
        <v>334</v>
      </c>
      <c r="AJ6494" t="s">
        <v>52</v>
      </c>
      <c r="AK6494" t="s">
        <v>69</v>
      </c>
      <c r="AL6494">
        <v>20.149999999999999</v>
      </c>
      <c r="AM6494">
        <v>165.5</v>
      </c>
      <c r="AN6494">
        <v>0</v>
      </c>
      <c r="AO6494">
        <v>0</v>
      </c>
      <c r="AP6494">
        <v>22.96</v>
      </c>
      <c r="AQ6494">
        <v>188.46</v>
      </c>
      <c r="AR6494">
        <v>4</v>
      </c>
      <c r="AS6494" t="s">
        <v>881</v>
      </c>
      <c r="AT6494" t="s">
        <v>52</v>
      </c>
      <c r="AU6494">
        <v>32</v>
      </c>
      <c r="AV6494">
        <v>3899</v>
      </c>
      <c r="AY6494" t="str">
        <f>IF(AND(Table1[[#This Row],[Contract]]="Month-to-Month", Table1[[#This Row],[Tenure in Months]]&lt;6, Table1[[#This Row],[Payment Method]]="Bank Withdrawal"), "High Risk", IF(OR(Table1[[#This Row],[Contract]]="Month-to-Month", Table1[[#This Row],[Tenure in Months]]&lt;12), "Medium Risk", "Low Risk"))</f>
        <v>Medium Risk</v>
      </c>
    </row>
    <row r="6495" spans="1:51" x14ac:dyDescent="0.35">
      <c r="A6495" t="s">
        <v>7699</v>
      </c>
      <c r="B6495" t="s">
        <v>51</v>
      </c>
      <c r="C6495">
        <v>61</v>
      </c>
      <c r="D6495" t="s">
        <v>52</v>
      </c>
      <c r="E6495" t="s">
        <v>52</v>
      </c>
      <c r="F6495" t="s">
        <v>52</v>
      </c>
      <c r="G6495" t="s">
        <v>52</v>
      </c>
      <c r="H6495">
        <v>0</v>
      </c>
      <c r="I6495" t="s">
        <v>54</v>
      </c>
      <c r="J6495" t="s">
        <v>55</v>
      </c>
      <c r="K6495" t="s">
        <v>1307</v>
      </c>
      <c r="L6495">
        <v>95382</v>
      </c>
      <c r="M6495">
        <v>37.529656000000003</v>
      </c>
      <c r="N6495">
        <v>-120.85435699999999</v>
      </c>
      <c r="O6495">
        <v>24708</v>
      </c>
      <c r="P6495" t="s">
        <v>57</v>
      </c>
      <c r="Q6495" t="s">
        <v>52</v>
      </c>
      <c r="R6495">
        <v>0</v>
      </c>
      <c r="S6495">
        <v>18</v>
      </c>
      <c r="T6495" t="s">
        <v>58</v>
      </c>
      <c r="U6495" t="s">
        <v>53</v>
      </c>
      <c r="V6495">
        <v>22.97</v>
      </c>
      <c r="W6495" t="s">
        <v>52</v>
      </c>
      <c r="X6495" t="s">
        <v>52</v>
      </c>
      <c r="Y6495" t="s">
        <v>58</v>
      </c>
      <c r="Z6495">
        <v>0</v>
      </c>
      <c r="AA6495" t="s">
        <v>52</v>
      </c>
      <c r="AB6495" t="s">
        <v>52</v>
      </c>
      <c r="AC6495" t="s">
        <v>52</v>
      </c>
      <c r="AD6495" t="s">
        <v>52</v>
      </c>
      <c r="AE6495" t="s">
        <v>52</v>
      </c>
      <c r="AF6495" t="s">
        <v>52</v>
      </c>
      <c r="AG6495" t="s">
        <v>52</v>
      </c>
      <c r="AH6495" t="s">
        <v>52</v>
      </c>
      <c r="AI6495" t="s">
        <v>60</v>
      </c>
      <c r="AJ6495" t="s">
        <v>52</v>
      </c>
      <c r="AK6495" t="s">
        <v>69</v>
      </c>
      <c r="AL6495">
        <v>20.05</v>
      </c>
      <c r="AM6495">
        <v>358.5</v>
      </c>
      <c r="AN6495">
        <v>0</v>
      </c>
      <c r="AO6495">
        <v>0</v>
      </c>
      <c r="AP6495">
        <v>413.46</v>
      </c>
      <c r="AQ6495">
        <v>771.96</v>
      </c>
      <c r="AR6495">
        <v>3</v>
      </c>
      <c r="AS6495" t="s">
        <v>881</v>
      </c>
      <c r="AT6495" t="s">
        <v>52</v>
      </c>
      <c r="AU6495">
        <v>22</v>
      </c>
      <c r="AV6495">
        <v>4204</v>
      </c>
      <c r="AY6495" t="str">
        <f>IF(AND(Table1[[#This Row],[Contract]]="Month-to-Month", Table1[[#This Row],[Tenure in Months]]&lt;6, Table1[[#This Row],[Payment Method]]="Bank Withdrawal"), "High Risk", IF(OR(Table1[[#This Row],[Contract]]="Month-to-Month", Table1[[#This Row],[Tenure in Months]]&lt;12), "Medium Risk", "Low Risk"))</f>
        <v>Medium Risk</v>
      </c>
    </row>
    <row r="6496" spans="1:51" x14ac:dyDescent="0.35">
      <c r="A6496" t="s">
        <v>7700</v>
      </c>
      <c r="B6496" t="s">
        <v>51</v>
      </c>
      <c r="C6496">
        <v>21</v>
      </c>
      <c r="D6496" t="s">
        <v>53</v>
      </c>
      <c r="E6496" t="s">
        <v>52</v>
      </c>
      <c r="F6496" t="s">
        <v>53</v>
      </c>
      <c r="G6496" t="s">
        <v>53</v>
      </c>
      <c r="H6496">
        <v>1</v>
      </c>
      <c r="I6496" t="s">
        <v>54</v>
      </c>
      <c r="J6496" t="s">
        <v>55</v>
      </c>
      <c r="K6496" t="s">
        <v>1309</v>
      </c>
      <c r="L6496">
        <v>95383</v>
      </c>
      <c r="M6496">
        <v>38.107441000000001</v>
      </c>
      <c r="N6496">
        <v>-120.230625</v>
      </c>
      <c r="O6496">
        <v>4848</v>
      </c>
      <c r="P6496" t="s">
        <v>57</v>
      </c>
      <c r="Q6496" t="s">
        <v>53</v>
      </c>
      <c r="R6496">
        <v>1</v>
      </c>
      <c r="S6496">
        <v>72</v>
      </c>
      <c r="T6496" t="s">
        <v>229</v>
      </c>
      <c r="U6496" t="s">
        <v>53</v>
      </c>
      <c r="V6496">
        <v>27.1</v>
      </c>
      <c r="W6496" t="s">
        <v>53</v>
      </c>
      <c r="X6496" t="s">
        <v>53</v>
      </c>
      <c r="Y6496" t="s">
        <v>110</v>
      </c>
      <c r="Z6496">
        <v>59</v>
      </c>
      <c r="AA6496" t="s">
        <v>53</v>
      </c>
      <c r="AB6496" t="s">
        <v>53</v>
      </c>
      <c r="AC6496" t="s">
        <v>53</v>
      </c>
      <c r="AD6496" t="s">
        <v>53</v>
      </c>
      <c r="AE6496" t="s">
        <v>53</v>
      </c>
      <c r="AF6496" t="s">
        <v>53</v>
      </c>
      <c r="AG6496" t="s">
        <v>53</v>
      </c>
      <c r="AH6496" t="s">
        <v>53</v>
      </c>
      <c r="AI6496" t="s">
        <v>334</v>
      </c>
      <c r="AJ6496" t="s">
        <v>53</v>
      </c>
      <c r="AK6496" t="s">
        <v>69</v>
      </c>
      <c r="AL6496">
        <v>91.95</v>
      </c>
      <c r="AM6496">
        <v>6614.9</v>
      </c>
      <c r="AN6496">
        <v>0</v>
      </c>
      <c r="AO6496">
        <v>0</v>
      </c>
      <c r="AP6496">
        <v>1951.2</v>
      </c>
      <c r="AQ6496">
        <v>8566.1</v>
      </c>
      <c r="AR6496">
        <v>4</v>
      </c>
      <c r="AS6496" t="s">
        <v>881</v>
      </c>
      <c r="AT6496" t="s">
        <v>52</v>
      </c>
      <c r="AU6496">
        <v>30</v>
      </c>
      <c r="AV6496">
        <v>4403</v>
      </c>
      <c r="AY6496" t="str">
        <f>IF(AND(Table1[[#This Row],[Contract]]="Month-to-Month", Table1[[#This Row],[Tenure in Months]]&lt;6, Table1[[#This Row],[Payment Method]]="Bank Withdrawal"), "High Risk", IF(OR(Table1[[#This Row],[Contract]]="Month-to-Month", Table1[[#This Row],[Tenure in Months]]&lt;12), "Medium Risk", "Low Risk"))</f>
        <v>Low Risk</v>
      </c>
    </row>
    <row r="6497" spans="1:51" x14ac:dyDescent="0.35">
      <c r="A6497" t="s">
        <v>7701</v>
      </c>
      <c r="B6497" t="s">
        <v>66</v>
      </c>
      <c r="C6497">
        <v>29</v>
      </c>
      <c r="D6497" t="s">
        <v>53</v>
      </c>
      <c r="E6497" t="s">
        <v>52</v>
      </c>
      <c r="F6497" t="s">
        <v>52</v>
      </c>
      <c r="G6497" t="s">
        <v>53</v>
      </c>
      <c r="H6497">
        <v>2</v>
      </c>
      <c r="I6497" t="s">
        <v>54</v>
      </c>
      <c r="J6497" t="s">
        <v>55</v>
      </c>
      <c r="K6497" t="s">
        <v>602</v>
      </c>
      <c r="L6497">
        <v>95388</v>
      </c>
      <c r="M6497">
        <v>37.421298999999998</v>
      </c>
      <c r="N6497">
        <v>-120.599587</v>
      </c>
      <c r="O6497">
        <v>11463</v>
      </c>
      <c r="P6497" t="s">
        <v>57</v>
      </c>
      <c r="Q6497" t="s">
        <v>52</v>
      </c>
      <c r="R6497">
        <v>0</v>
      </c>
      <c r="S6497">
        <v>13</v>
      </c>
      <c r="T6497" t="s">
        <v>72</v>
      </c>
      <c r="U6497" t="s">
        <v>53</v>
      </c>
      <c r="V6497">
        <v>11.99</v>
      </c>
      <c r="W6497" t="s">
        <v>53</v>
      </c>
      <c r="X6497" t="s">
        <v>53</v>
      </c>
      <c r="Y6497" t="s">
        <v>68</v>
      </c>
      <c r="Z6497">
        <v>27</v>
      </c>
      <c r="AA6497" t="s">
        <v>52</v>
      </c>
      <c r="AB6497" t="s">
        <v>53</v>
      </c>
      <c r="AC6497" t="s">
        <v>53</v>
      </c>
      <c r="AD6497" t="s">
        <v>52</v>
      </c>
      <c r="AE6497" t="s">
        <v>53</v>
      </c>
      <c r="AF6497" t="s">
        <v>53</v>
      </c>
      <c r="AG6497" t="s">
        <v>53</v>
      </c>
      <c r="AH6497" t="s">
        <v>53</v>
      </c>
      <c r="AI6497" t="s">
        <v>124</v>
      </c>
      <c r="AJ6497" t="s">
        <v>53</v>
      </c>
      <c r="AK6497" t="s">
        <v>69</v>
      </c>
      <c r="AL6497">
        <v>104.15</v>
      </c>
      <c r="AM6497">
        <v>1299.0999999999999</v>
      </c>
      <c r="AN6497">
        <v>2.76</v>
      </c>
      <c r="AO6497">
        <v>0</v>
      </c>
      <c r="AP6497">
        <v>155.87</v>
      </c>
      <c r="AQ6497">
        <v>1452.21</v>
      </c>
      <c r="AR6497">
        <v>3</v>
      </c>
      <c r="AS6497" t="s">
        <v>881</v>
      </c>
      <c r="AT6497" t="s">
        <v>52</v>
      </c>
      <c r="AU6497">
        <v>33</v>
      </c>
      <c r="AV6497">
        <v>2810</v>
      </c>
      <c r="AY6497" t="str">
        <f>IF(AND(Table1[[#This Row],[Contract]]="Month-to-Month", Table1[[#This Row],[Tenure in Months]]&lt;6, Table1[[#This Row],[Payment Method]]="Bank Withdrawal"), "High Risk", IF(OR(Table1[[#This Row],[Contract]]="Month-to-Month", Table1[[#This Row],[Tenure in Months]]&lt;12), "Medium Risk", "Low Risk"))</f>
        <v>Low Risk</v>
      </c>
    </row>
    <row r="6498" spans="1:51" x14ac:dyDescent="0.35">
      <c r="A6498" t="s">
        <v>7702</v>
      </c>
      <c r="B6498" t="s">
        <v>66</v>
      </c>
      <c r="C6498">
        <v>50</v>
      </c>
      <c r="D6498" t="s">
        <v>52</v>
      </c>
      <c r="E6498" t="s">
        <v>52</v>
      </c>
      <c r="F6498" t="s">
        <v>53</v>
      </c>
      <c r="G6498" t="s">
        <v>53</v>
      </c>
      <c r="H6498">
        <v>2</v>
      </c>
      <c r="I6498" t="s">
        <v>54</v>
      </c>
      <c r="J6498" t="s">
        <v>55</v>
      </c>
      <c r="K6498" t="s">
        <v>224</v>
      </c>
      <c r="L6498">
        <v>92027</v>
      </c>
      <c r="M6498">
        <v>33.141264999999997</v>
      </c>
      <c r="N6498">
        <v>-116.967221</v>
      </c>
      <c r="O6498">
        <v>48690</v>
      </c>
      <c r="P6498" t="s">
        <v>57</v>
      </c>
      <c r="Q6498" t="s">
        <v>53</v>
      </c>
      <c r="R6498">
        <v>1</v>
      </c>
      <c r="S6498">
        <v>68</v>
      </c>
      <c r="T6498" t="s">
        <v>229</v>
      </c>
      <c r="U6498" t="s">
        <v>53</v>
      </c>
      <c r="V6498">
        <v>15.94</v>
      </c>
      <c r="W6498" t="s">
        <v>53</v>
      </c>
      <c r="X6498" t="s">
        <v>53</v>
      </c>
      <c r="Y6498" t="s">
        <v>68</v>
      </c>
      <c r="Z6498">
        <v>29</v>
      </c>
      <c r="AA6498" t="s">
        <v>52</v>
      </c>
      <c r="AB6498" t="s">
        <v>53</v>
      </c>
      <c r="AC6498" t="s">
        <v>52</v>
      </c>
      <c r="AD6498" t="s">
        <v>53</v>
      </c>
      <c r="AE6498" t="s">
        <v>52</v>
      </c>
      <c r="AF6498" t="s">
        <v>52</v>
      </c>
      <c r="AG6498" t="s">
        <v>52</v>
      </c>
      <c r="AH6498" t="s">
        <v>53</v>
      </c>
      <c r="AI6498" t="s">
        <v>124</v>
      </c>
      <c r="AJ6498" t="s">
        <v>53</v>
      </c>
      <c r="AK6498" t="s">
        <v>61</v>
      </c>
      <c r="AL6498">
        <v>83.65</v>
      </c>
      <c r="AM6498">
        <v>5733.4</v>
      </c>
      <c r="AN6498">
        <v>46.99</v>
      </c>
      <c r="AO6498">
        <v>0</v>
      </c>
      <c r="AP6498">
        <v>1083.92</v>
      </c>
      <c r="AQ6498">
        <v>6770.33</v>
      </c>
      <c r="AR6498">
        <v>4</v>
      </c>
      <c r="AS6498" t="s">
        <v>881</v>
      </c>
      <c r="AT6498" t="s">
        <v>52</v>
      </c>
      <c r="AU6498">
        <v>43</v>
      </c>
      <c r="AV6498">
        <v>5958</v>
      </c>
      <c r="AY6498" t="str">
        <f>IF(AND(Table1[[#This Row],[Contract]]="Month-to-Month", Table1[[#This Row],[Tenure in Months]]&lt;6, Table1[[#This Row],[Payment Method]]="Bank Withdrawal"), "High Risk", IF(OR(Table1[[#This Row],[Contract]]="Month-to-Month", Table1[[#This Row],[Tenure in Months]]&lt;12), "Medium Risk", "Low Risk"))</f>
        <v>Low Risk</v>
      </c>
    </row>
    <row r="6499" spans="1:51" x14ac:dyDescent="0.35">
      <c r="A6499" t="s">
        <v>7703</v>
      </c>
      <c r="B6499" t="s">
        <v>51</v>
      </c>
      <c r="C6499">
        <v>27</v>
      </c>
      <c r="D6499" t="s">
        <v>53</v>
      </c>
      <c r="E6499" t="s">
        <v>52</v>
      </c>
      <c r="F6499" t="s">
        <v>52</v>
      </c>
      <c r="G6499" t="s">
        <v>52</v>
      </c>
      <c r="H6499">
        <v>0</v>
      </c>
      <c r="I6499" t="s">
        <v>54</v>
      </c>
      <c r="J6499" t="s">
        <v>55</v>
      </c>
      <c r="K6499" t="s">
        <v>789</v>
      </c>
      <c r="L6499">
        <v>95403</v>
      </c>
      <c r="M6499">
        <v>38.488430999999999</v>
      </c>
      <c r="N6499">
        <v>-122.75283899999999</v>
      </c>
      <c r="O6499">
        <v>40270</v>
      </c>
      <c r="P6499" t="s">
        <v>57</v>
      </c>
      <c r="Q6499" t="s">
        <v>52</v>
      </c>
      <c r="R6499">
        <v>0</v>
      </c>
      <c r="S6499">
        <v>69</v>
      </c>
      <c r="T6499" t="s">
        <v>229</v>
      </c>
      <c r="U6499" t="s">
        <v>53</v>
      </c>
      <c r="V6499">
        <v>5.71</v>
      </c>
      <c r="W6499" t="s">
        <v>53</v>
      </c>
      <c r="X6499" t="s">
        <v>53</v>
      </c>
      <c r="Y6499" t="s">
        <v>68</v>
      </c>
      <c r="Z6499">
        <v>73</v>
      </c>
      <c r="AA6499" t="s">
        <v>53</v>
      </c>
      <c r="AB6499" t="s">
        <v>53</v>
      </c>
      <c r="AC6499" t="s">
        <v>53</v>
      </c>
      <c r="AD6499" t="s">
        <v>52</v>
      </c>
      <c r="AE6499" t="s">
        <v>53</v>
      </c>
      <c r="AF6499" t="s">
        <v>53</v>
      </c>
      <c r="AG6499" t="s">
        <v>53</v>
      </c>
      <c r="AH6499" t="s">
        <v>53</v>
      </c>
      <c r="AI6499" t="s">
        <v>334</v>
      </c>
      <c r="AJ6499" t="s">
        <v>53</v>
      </c>
      <c r="AK6499" t="s">
        <v>69</v>
      </c>
      <c r="AL6499">
        <v>110.05</v>
      </c>
      <c r="AM6499">
        <v>7430.75</v>
      </c>
      <c r="AN6499">
        <v>23.16</v>
      </c>
      <c r="AO6499">
        <v>0</v>
      </c>
      <c r="AP6499">
        <v>393.99</v>
      </c>
      <c r="AQ6499">
        <v>7801.58</v>
      </c>
      <c r="AR6499">
        <v>3</v>
      </c>
      <c r="AS6499" t="s">
        <v>881</v>
      </c>
      <c r="AT6499" t="s">
        <v>52</v>
      </c>
      <c r="AU6499">
        <v>30</v>
      </c>
      <c r="AV6499">
        <v>5798</v>
      </c>
      <c r="AY6499" t="str">
        <f>IF(AND(Table1[[#This Row],[Contract]]="Month-to-Month", Table1[[#This Row],[Tenure in Months]]&lt;6, Table1[[#This Row],[Payment Method]]="Bank Withdrawal"), "High Risk", IF(OR(Table1[[#This Row],[Contract]]="Month-to-Month", Table1[[#This Row],[Tenure in Months]]&lt;12), "Medium Risk", "Low Risk"))</f>
        <v>Low Risk</v>
      </c>
    </row>
    <row r="6500" spans="1:51" x14ac:dyDescent="0.35">
      <c r="A6500" t="s">
        <v>7704</v>
      </c>
      <c r="B6500" t="s">
        <v>51</v>
      </c>
      <c r="C6500">
        <v>31</v>
      </c>
      <c r="D6500" t="s">
        <v>52</v>
      </c>
      <c r="E6500" t="s">
        <v>52</v>
      </c>
      <c r="F6500" t="s">
        <v>53</v>
      </c>
      <c r="G6500" t="s">
        <v>53</v>
      </c>
      <c r="H6500">
        <v>3</v>
      </c>
      <c r="I6500" t="s">
        <v>54</v>
      </c>
      <c r="J6500" t="s">
        <v>55</v>
      </c>
      <c r="K6500" t="s">
        <v>789</v>
      </c>
      <c r="L6500">
        <v>95405</v>
      </c>
      <c r="M6500">
        <v>38.439695999999998</v>
      </c>
      <c r="N6500">
        <v>-122.668817</v>
      </c>
      <c r="O6500">
        <v>22250</v>
      </c>
      <c r="P6500" t="s">
        <v>57</v>
      </c>
      <c r="Q6500" t="s">
        <v>53</v>
      </c>
      <c r="R6500">
        <v>1</v>
      </c>
      <c r="S6500">
        <v>25</v>
      </c>
      <c r="T6500" t="s">
        <v>58</v>
      </c>
      <c r="U6500" t="s">
        <v>53</v>
      </c>
      <c r="V6500">
        <v>23.69</v>
      </c>
      <c r="W6500" t="s">
        <v>53</v>
      </c>
      <c r="X6500" t="s">
        <v>52</v>
      </c>
      <c r="Y6500" t="s">
        <v>58</v>
      </c>
      <c r="Z6500">
        <v>0</v>
      </c>
      <c r="AA6500" t="s">
        <v>52</v>
      </c>
      <c r="AB6500" t="s">
        <v>52</v>
      </c>
      <c r="AC6500" t="s">
        <v>52</v>
      </c>
      <c r="AD6500" t="s">
        <v>52</v>
      </c>
      <c r="AE6500" t="s">
        <v>52</v>
      </c>
      <c r="AF6500" t="s">
        <v>52</v>
      </c>
      <c r="AG6500" t="s">
        <v>52</v>
      </c>
      <c r="AH6500" t="s">
        <v>52</v>
      </c>
      <c r="AI6500" t="s">
        <v>334</v>
      </c>
      <c r="AJ6500" t="s">
        <v>52</v>
      </c>
      <c r="AK6500" t="s">
        <v>69</v>
      </c>
      <c r="AL6500">
        <v>25.5</v>
      </c>
      <c r="AM6500">
        <v>630.6</v>
      </c>
      <c r="AN6500">
        <v>44.42</v>
      </c>
      <c r="AO6500">
        <v>0</v>
      </c>
      <c r="AP6500">
        <v>592.25</v>
      </c>
      <c r="AQ6500">
        <v>1178.43</v>
      </c>
      <c r="AR6500">
        <v>3</v>
      </c>
      <c r="AS6500" t="s">
        <v>881</v>
      </c>
      <c r="AT6500" t="s">
        <v>52</v>
      </c>
      <c r="AU6500">
        <v>65</v>
      </c>
      <c r="AV6500">
        <v>5230</v>
      </c>
      <c r="AY6500" t="str">
        <f>IF(AND(Table1[[#This Row],[Contract]]="Month-to-Month", Table1[[#This Row],[Tenure in Months]]&lt;6, Table1[[#This Row],[Payment Method]]="Bank Withdrawal"), "High Risk", IF(OR(Table1[[#This Row],[Contract]]="Month-to-Month", Table1[[#This Row],[Tenure in Months]]&lt;12), "Medium Risk", "Low Risk"))</f>
        <v>Low Risk</v>
      </c>
    </row>
    <row r="6501" spans="1:51" x14ac:dyDescent="0.35">
      <c r="A6501" t="s">
        <v>7705</v>
      </c>
      <c r="B6501" t="s">
        <v>66</v>
      </c>
      <c r="C6501">
        <v>19</v>
      </c>
      <c r="D6501" t="s">
        <v>53</v>
      </c>
      <c r="E6501" t="s">
        <v>52</v>
      </c>
      <c r="F6501" t="s">
        <v>53</v>
      </c>
      <c r="G6501" t="s">
        <v>53</v>
      </c>
      <c r="H6501">
        <v>2</v>
      </c>
      <c r="I6501" t="s">
        <v>54</v>
      </c>
      <c r="J6501" t="s">
        <v>55</v>
      </c>
      <c r="K6501" t="s">
        <v>789</v>
      </c>
      <c r="L6501">
        <v>95409</v>
      </c>
      <c r="M6501">
        <v>38.468893000000001</v>
      </c>
      <c r="N6501">
        <v>-122.580539</v>
      </c>
      <c r="O6501">
        <v>25718</v>
      </c>
      <c r="P6501" t="s">
        <v>57</v>
      </c>
      <c r="Q6501" t="s">
        <v>53</v>
      </c>
      <c r="R6501">
        <v>1</v>
      </c>
      <c r="S6501">
        <v>59</v>
      </c>
      <c r="T6501" t="s">
        <v>58</v>
      </c>
      <c r="U6501" t="s">
        <v>53</v>
      </c>
      <c r="V6501">
        <v>9.51</v>
      </c>
      <c r="W6501" t="s">
        <v>52</v>
      </c>
      <c r="X6501" t="s">
        <v>52</v>
      </c>
      <c r="Y6501" t="s">
        <v>58</v>
      </c>
      <c r="Z6501">
        <v>0</v>
      </c>
      <c r="AA6501" t="s">
        <v>52</v>
      </c>
      <c r="AB6501" t="s">
        <v>52</v>
      </c>
      <c r="AC6501" t="s">
        <v>52</v>
      </c>
      <c r="AD6501" t="s">
        <v>52</v>
      </c>
      <c r="AE6501" t="s">
        <v>52</v>
      </c>
      <c r="AF6501" t="s">
        <v>52</v>
      </c>
      <c r="AG6501" t="s">
        <v>52</v>
      </c>
      <c r="AH6501" t="s">
        <v>52</v>
      </c>
      <c r="AI6501" t="s">
        <v>334</v>
      </c>
      <c r="AJ6501" t="s">
        <v>52</v>
      </c>
      <c r="AK6501" t="s">
        <v>69</v>
      </c>
      <c r="AL6501">
        <v>19.5</v>
      </c>
      <c r="AM6501">
        <v>1222.6500000000001</v>
      </c>
      <c r="AN6501">
        <v>0</v>
      </c>
      <c r="AO6501">
        <v>0</v>
      </c>
      <c r="AP6501">
        <v>561.09</v>
      </c>
      <c r="AQ6501">
        <v>1783.74</v>
      </c>
      <c r="AR6501">
        <v>4</v>
      </c>
      <c r="AS6501" t="s">
        <v>881</v>
      </c>
      <c r="AT6501" t="s">
        <v>52</v>
      </c>
      <c r="AU6501">
        <v>64</v>
      </c>
      <c r="AV6501">
        <v>4579</v>
      </c>
      <c r="AY6501" t="str">
        <f>IF(AND(Table1[[#This Row],[Contract]]="Month-to-Month", Table1[[#This Row],[Tenure in Months]]&lt;6, Table1[[#This Row],[Payment Method]]="Bank Withdrawal"), "High Risk", IF(OR(Table1[[#This Row],[Contract]]="Month-to-Month", Table1[[#This Row],[Tenure in Months]]&lt;12), "Medium Risk", "Low Risk"))</f>
        <v>Low Risk</v>
      </c>
    </row>
    <row r="6502" spans="1:51" x14ac:dyDescent="0.35">
      <c r="A6502" t="s">
        <v>7706</v>
      </c>
      <c r="B6502" t="s">
        <v>66</v>
      </c>
      <c r="C6502">
        <v>19</v>
      </c>
      <c r="D6502" t="s">
        <v>53</v>
      </c>
      <c r="E6502" t="s">
        <v>52</v>
      </c>
      <c r="F6502" t="s">
        <v>53</v>
      </c>
      <c r="G6502" t="s">
        <v>53</v>
      </c>
      <c r="H6502">
        <v>3</v>
      </c>
      <c r="I6502" t="s">
        <v>54</v>
      </c>
      <c r="J6502" t="s">
        <v>55</v>
      </c>
      <c r="K6502" t="s">
        <v>4458</v>
      </c>
      <c r="L6502">
        <v>95415</v>
      </c>
      <c r="M6502">
        <v>39.025866999999998</v>
      </c>
      <c r="N6502">
        <v>-123.38154400000001</v>
      </c>
      <c r="O6502">
        <v>1374</v>
      </c>
      <c r="P6502" t="s">
        <v>57</v>
      </c>
      <c r="Q6502" t="s">
        <v>53</v>
      </c>
      <c r="R6502">
        <v>1</v>
      </c>
      <c r="S6502">
        <v>69</v>
      </c>
      <c r="T6502" t="s">
        <v>229</v>
      </c>
      <c r="U6502" t="s">
        <v>53</v>
      </c>
      <c r="V6502">
        <v>23.02</v>
      </c>
      <c r="W6502" t="s">
        <v>53</v>
      </c>
      <c r="X6502" t="s">
        <v>53</v>
      </c>
      <c r="Y6502" t="s">
        <v>68</v>
      </c>
      <c r="Z6502">
        <v>48</v>
      </c>
      <c r="AA6502" t="s">
        <v>53</v>
      </c>
      <c r="AB6502" t="s">
        <v>53</v>
      </c>
      <c r="AC6502" t="s">
        <v>53</v>
      </c>
      <c r="AD6502" t="s">
        <v>53</v>
      </c>
      <c r="AE6502" t="s">
        <v>53</v>
      </c>
      <c r="AF6502" t="s">
        <v>52</v>
      </c>
      <c r="AG6502" t="s">
        <v>52</v>
      </c>
      <c r="AH6502" t="s">
        <v>52</v>
      </c>
      <c r="AI6502" t="s">
        <v>124</v>
      </c>
      <c r="AJ6502" t="s">
        <v>53</v>
      </c>
      <c r="AK6502" t="s">
        <v>69</v>
      </c>
      <c r="AL6502">
        <v>105.1</v>
      </c>
      <c r="AM6502">
        <v>7234.8</v>
      </c>
      <c r="AN6502">
        <v>0</v>
      </c>
      <c r="AO6502">
        <v>110</v>
      </c>
      <c r="AP6502">
        <v>1588.3799999999901</v>
      </c>
      <c r="AQ6502">
        <v>8933.18</v>
      </c>
      <c r="AR6502">
        <v>3</v>
      </c>
      <c r="AS6502" t="s">
        <v>881</v>
      </c>
      <c r="AT6502" t="s">
        <v>52</v>
      </c>
      <c r="AU6502">
        <v>27</v>
      </c>
      <c r="AV6502">
        <v>4686</v>
      </c>
      <c r="AY6502" t="str">
        <f>IF(AND(Table1[[#This Row],[Contract]]="Month-to-Month", Table1[[#This Row],[Tenure in Months]]&lt;6, Table1[[#This Row],[Payment Method]]="Bank Withdrawal"), "High Risk", IF(OR(Table1[[#This Row],[Contract]]="Month-to-Month", Table1[[#This Row],[Tenure in Months]]&lt;12), "Medium Risk", "Low Risk"))</f>
        <v>Low Risk</v>
      </c>
    </row>
    <row r="6503" spans="1:51" x14ac:dyDescent="0.35">
      <c r="A6503" t="s">
        <v>7707</v>
      </c>
      <c r="B6503" t="s">
        <v>51</v>
      </c>
      <c r="C6503">
        <v>37</v>
      </c>
      <c r="D6503" t="s">
        <v>52</v>
      </c>
      <c r="E6503" t="s">
        <v>52</v>
      </c>
      <c r="F6503" t="s">
        <v>52</v>
      </c>
      <c r="G6503" t="s">
        <v>52</v>
      </c>
      <c r="H6503">
        <v>0</v>
      </c>
      <c r="I6503" t="s">
        <v>54</v>
      </c>
      <c r="J6503" t="s">
        <v>55</v>
      </c>
      <c r="K6503" t="s">
        <v>411</v>
      </c>
      <c r="L6503">
        <v>95417</v>
      </c>
      <c r="M6503">
        <v>39.710591000000001</v>
      </c>
      <c r="N6503">
        <v>-123.682799</v>
      </c>
      <c r="O6503">
        <v>176</v>
      </c>
      <c r="P6503" t="s">
        <v>57</v>
      </c>
      <c r="Q6503" t="s">
        <v>52</v>
      </c>
      <c r="R6503">
        <v>0</v>
      </c>
      <c r="S6503">
        <v>13</v>
      </c>
      <c r="T6503" t="s">
        <v>72</v>
      </c>
      <c r="U6503" t="s">
        <v>52</v>
      </c>
      <c r="V6503">
        <v>0</v>
      </c>
      <c r="W6503" t="s">
        <v>52</v>
      </c>
      <c r="X6503" t="s">
        <v>53</v>
      </c>
      <c r="Y6503" t="s">
        <v>110</v>
      </c>
      <c r="Z6503">
        <v>16</v>
      </c>
      <c r="AA6503" t="s">
        <v>52</v>
      </c>
      <c r="AB6503" t="s">
        <v>52</v>
      </c>
      <c r="AC6503" t="s">
        <v>52</v>
      </c>
      <c r="AD6503" t="s">
        <v>52</v>
      </c>
      <c r="AE6503" t="s">
        <v>52</v>
      </c>
      <c r="AF6503" t="s">
        <v>52</v>
      </c>
      <c r="AG6503" t="s">
        <v>52</v>
      </c>
      <c r="AH6503" t="s">
        <v>53</v>
      </c>
      <c r="AI6503" t="s">
        <v>60</v>
      </c>
      <c r="AJ6503" t="s">
        <v>53</v>
      </c>
      <c r="AK6503" t="s">
        <v>61</v>
      </c>
      <c r="AL6503">
        <v>25.15</v>
      </c>
      <c r="AM6503">
        <v>331.85</v>
      </c>
      <c r="AN6503">
        <v>48.59</v>
      </c>
      <c r="AO6503">
        <v>0</v>
      </c>
      <c r="AP6503">
        <v>0</v>
      </c>
      <c r="AQ6503">
        <v>283.26</v>
      </c>
      <c r="AR6503">
        <v>5</v>
      </c>
      <c r="AS6503" t="s">
        <v>881</v>
      </c>
      <c r="AT6503" t="s">
        <v>52</v>
      </c>
      <c r="AU6503">
        <v>53</v>
      </c>
      <c r="AV6503">
        <v>4943</v>
      </c>
      <c r="AY6503" t="str">
        <f>IF(AND(Table1[[#This Row],[Contract]]="Month-to-Month", Table1[[#This Row],[Tenure in Months]]&lt;6, Table1[[#This Row],[Payment Method]]="Bank Withdrawal"), "High Risk", IF(OR(Table1[[#This Row],[Contract]]="Month-to-Month", Table1[[#This Row],[Tenure in Months]]&lt;12), "Medium Risk", "Low Risk"))</f>
        <v>Medium Risk</v>
      </c>
    </row>
    <row r="6504" spans="1:51" x14ac:dyDescent="0.35">
      <c r="A6504" t="s">
        <v>7708</v>
      </c>
      <c r="B6504" t="s">
        <v>51</v>
      </c>
      <c r="C6504">
        <v>27</v>
      </c>
      <c r="D6504" t="s">
        <v>53</v>
      </c>
      <c r="E6504" t="s">
        <v>52</v>
      </c>
      <c r="F6504" t="s">
        <v>53</v>
      </c>
      <c r="G6504" t="s">
        <v>52</v>
      </c>
      <c r="H6504">
        <v>0</v>
      </c>
      <c r="I6504" t="s">
        <v>54</v>
      </c>
      <c r="J6504" t="s">
        <v>55</v>
      </c>
      <c r="K6504" t="s">
        <v>1311</v>
      </c>
      <c r="L6504">
        <v>95421</v>
      </c>
      <c r="M6504">
        <v>38.578806999999998</v>
      </c>
      <c r="N6504">
        <v>-123.19338</v>
      </c>
      <c r="O6504">
        <v>1575</v>
      </c>
      <c r="P6504" t="s">
        <v>57</v>
      </c>
      <c r="Q6504" t="s">
        <v>53</v>
      </c>
      <c r="R6504">
        <v>1</v>
      </c>
      <c r="S6504">
        <v>52</v>
      </c>
      <c r="T6504" t="s">
        <v>58</v>
      </c>
      <c r="U6504" t="s">
        <v>53</v>
      </c>
      <c r="V6504">
        <v>8.94</v>
      </c>
      <c r="W6504" t="s">
        <v>53</v>
      </c>
      <c r="X6504" t="s">
        <v>53</v>
      </c>
      <c r="Y6504" t="s">
        <v>68</v>
      </c>
      <c r="Z6504">
        <v>85</v>
      </c>
      <c r="AA6504" t="s">
        <v>52</v>
      </c>
      <c r="AB6504" t="s">
        <v>53</v>
      </c>
      <c r="AC6504" t="s">
        <v>52</v>
      </c>
      <c r="AD6504" t="s">
        <v>53</v>
      </c>
      <c r="AE6504" t="s">
        <v>52</v>
      </c>
      <c r="AF6504" t="s">
        <v>53</v>
      </c>
      <c r="AG6504" t="s">
        <v>53</v>
      </c>
      <c r="AH6504" t="s">
        <v>53</v>
      </c>
      <c r="AI6504" t="s">
        <v>60</v>
      </c>
      <c r="AJ6504" t="s">
        <v>53</v>
      </c>
      <c r="AK6504" t="s">
        <v>69</v>
      </c>
      <c r="AL6504">
        <v>95.65</v>
      </c>
      <c r="AM6504">
        <v>5088.3999999999996</v>
      </c>
      <c r="AN6504">
        <v>11.8</v>
      </c>
      <c r="AO6504">
        <v>0</v>
      </c>
      <c r="AP6504">
        <v>464.88</v>
      </c>
      <c r="AQ6504">
        <v>5541.48</v>
      </c>
      <c r="AR6504">
        <v>3</v>
      </c>
      <c r="AS6504" t="s">
        <v>881</v>
      </c>
      <c r="AT6504" t="s">
        <v>52</v>
      </c>
      <c r="AU6504">
        <v>45</v>
      </c>
      <c r="AV6504">
        <v>4465</v>
      </c>
      <c r="AY6504" t="str">
        <f>IF(AND(Table1[[#This Row],[Contract]]="Month-to-Month", Table1[[#This Row],[Tenure in Months]]&lt;6, Table1[[#This Row],[Payment Method]]="Bank Withdrawal"), "High Risk", IF(OR(Table1[[#This Row],[Contract]]="Month-to-Month", Table1[[#This Row],[Tenure in Months]]&lt;12), "Medium Risk", "Low Risk"))</f>
        <v>Medium Risk</v>
      </c>
    </row>
    <row r="6505" spans="1:51" x14ac:dyDescent="0.35">
      <c r="A6505" t="s">
        <v>7709</v>
      </c>
      <c r="B6505" t="s">
        <v>51</v>
      </c>
      <c r="C6505">
        <v>53</v>
      </c>
      <c r="D6505" t="s">
        <v>52</v>
      </c>
      <c r="E6505" t="s">
        <v>52</v>
      </c>
      <c r="F6505" t="s">
        <v>53</v>
      </c>
      <c r="G6505" t="s">
        <v>52</v>
      </c>
      <c r="H6505">
        <v>0</v>
      </c>
      <c r="I6505" t="s">
        <v>54</v>
      </c>
      <c r="J6505" t="s">
        <v>55</v>
      </c>
      <c r="K6505" t="s">
        <v>2577</v>
      </c>
      <c r="L6505">
        <v>95423</v>
      </c>
      <c r="M6505">
        <v>39.071159999999999</v>
      </c>
      <c r="N6505">
        <v>-122.59854199999999</v>
      </c>
      <c r="O6505">
        <v>3684</v>
      </c>
      <c r="P6505" t="s">
        <v>57</v>
      </c>
      <c r="Q6505" t="s">
        <v>53</v>
      </c>
      <c r="R6505">
        <v>1</v>
      </c>
      <c r="S6505">
        <v>61</v>
      </c>
      <c r="T6505" t="s">
        <v>58</v>
      </c>
      <c r="U6505" t="s">
        <v>53</v>
      </c>
      <c r="V6505">
        <v>43.48</v>
      </c>
      <c r="W6505" t="s">
        <v>53</v>
      </c>
      <c r="X6505" t="s">
        <v>53</v>
      </c>
      <c r="Y6505" t="s">
        <v>59</v>
      </c>
      <c r="Z6505">
        <v>20</v>
      </c>
      <c r="AA6505" t="s">
        <v>53</v>
      </c>
      <c r="AB6505" t="s">
        <v>53</v>
      </c>
      <c r="AC6505" t="s">
        <v>53</v>
      </c>
      <c r="AD6505" t="s">
        <v>53</v>
      </c>
      <c r="AE6505" t="s">
        <v>52</v>
      </c>
      <c r="AF6505" t="s">
        <v>53</v>
      </c>
      <c r="AG6505" t="s">
        <v>53</v>
      </c>
      <c r="AH6505" t="s">
        <v>53</v>
      </c>
      <c r="AI6505" t="s">
        <v>334</v>
      </c>
      <c r="AJ6505" t="s">
        <v>53</v>
      </c>
      <c r="AK6505" t="s">
        <v>61</v>
      </c>
      <c r="AL6505">
        <v>80.8</v>
      </c>
      <c r="AM6505">
        <v>4860.8500000000004</v>
      </c>
      <c r="AN6505">
        <v>17.170000000000002</v>
      </c>
      <c r="AO6505">
        <v>0</v>
      </c>
      <c r="AP6505">
        <v>2652.2799999999902</v>
      </c>
      <c r="AQ6505">
        <v>7495.96</v>
      </c>
      <c r="AR6505">
        <v>4</v>
      </c>
      <c r="AS6505" t="s">
        <v>881</v>
      </c>
      <c r="AT6505" t="s">
        <v>52</v>
      </c>
      <c r="AU6505">
        <v>72</v>
      </c>
      <c r="AV6505">
        <v>4302</v>
      </c>
      <c r="AY6505" t="str">
        <f>IF(AND(Table1[[#This Row],[Contract]]="Month-to-Month", Table1[[#This Row],[Tenure in Months]]&lt;6, Table1[[#This Row],[Payment Method]]="Bank Withdrawal"), "High Risk", IF(OR(Table1[[#This Row],[Contract]]="Month-to-Month", Table1[[#This Row],[Tenure in Months]]&lt;12), "Medium Risk", "Low Risk"))</f>
        <v>Low Risk</v>
      </c>
    </row>
    <row r="6506" spans="1:51" x14ac:dyDescent="0.35">
      <c r="A6506" t="s">
        <v>7710</v>
      </c>
      <c r="B6506" t="s">
        <v>51</v>
      </c>
      <c r="C6506">
        <v>19</v>
      </c>
      <c r="D6506" t="s">
        <v>53</v>
      </c>
      <c r="E6506" t="s">
        <v>52</v>
      </c>
      <c r="F6506" t="s">
        <v>52</v>
      </c>
      <c r="G6506" t="s">
        <v>52</v>
      </c>
      <c r="H6506">
        <v>0</v>
      </c>
      <c r="I6506" t="s">
        <v>54</v>
      </c>
      <c r="J6506" t="s">
        <v>55</v>
      </c>
      <c r="K6506" t="s">
        <v>2176</v>
      </c>
      <c r="L6506">
        <v>95425</v>
      </c>
      <c r="M6506">
        <v>38.801935999999998</v>
      </c>
      <c r="N6506">
        <v>-122.938935</v>
      </c>
      <c r="O6506">
        <v>9210</v>
      </c>
      <c r="P6506" t="s">
        <v>57</v>
      </c>
      <c r="Q6506" t="s">
        <v>52</v>
      </c>
      <c r="R6506">
        <v>0</v>
      </c>
      <c r="S6506">
        <v>29</v>
      </c>
      <c r="T6506" t="s">
        <v>58</v>
      </c>
      <c r="U6506" t="s">
        <v>52</v>
      </c>
      <c r="V6506">
        <v>0</v>
      </c>
      <c r="W6506" t="s">
        <v>52</v>
      </c>
      <c r="X6506" t="s">
        <v>53</v>
      </c>
      <c r="Y6506" t="s">
        <v>59</v>
      </c>
      <c r="Z6506">
        <v>59</v>
      </c>
      <c r="AA6506" t="s">
        <v>52</v>
      </c>
      <c r="AB6506" t="s">
        <v>52</v>
      </c>
      <c r="AC6506" t="s">
        <v>52</v>
      </c>
      <c r="AD6506" t="s">
        <v>52</v>
      </c>
      <c r="AE6506" t="s">
        <v>52</v>
      </c>
      <c r="AF6506" t="s">
        <v>52</v>
      </c>
      <c r="AG6506" t="s">
        <v>52</v>
      </c>
      <c r="AH6506" t="s">
        <v>53</v>
      </c>
      <c r="AI6506" t="s">
        <v>124</v>
      </c>
      <c r="AJ6506" t="s">
        <v>53</v>
      </c>
      <c r="AK6506" t="s">
        <v>69</v>
      </c>
      <c r="AL6506">
        <v>24.85</v>
      </c>
      <c r="AM6506">
        <v>788.05</v>
      </c>
      <c r="AN6506">
        <v>0</v>
      </c>
      <c r="AO6506">
        <v>0</v>
      </c>
      <c r="AP6506">
        <v>0</v>
      </c>
      <c r="AQ6506">
        <v>788.05</v>
      </c>
      <c r="AR6506">
        <v>5</v>
      </c>
      <c r="AS6506" t="s">
        <v>881</v>
      </c>
      <c r="AT6506" t="s">
        <v>52</v>
      </c>
      <c r="AU6506">
        <v>49</v>
      </c>
      <c r="AV6506">
        <v>4161</v>
      </c>
      <c r="AY6506" t="str">
        <f>IF(AND(Table1[[#This Row],[Contract]]="Month-to-Month", Table1[[#This Row],[Tenure in Months]]&lt;6, Table1[[#This Row],[Payment Method]]="Bank Withdrawal"), "High Risk", IF(OR(Table1[[#This Row],[Contract]]="Month-to-Month", Table1[[#This Row],[Tenure in Months]]&lt;12), "Medium Risk", "Low Risk"))</f>
        <v>Low Risk</v>
      </c>
    </row>
    <row r="6507" spans="1:51" x14ac:dyDescent="0.35">
      <c r="A6507" t="s">
        <v>7711</v>
      </c>
      <c r="B6507" t="s">
        <v>66</v>
      </c>
      <c r="C6507">
        <v>37</v>
      </c>
      <c r="D6507" t="s">
        <v>52</v>
      </c>
      <c r="E6507" t="s">
        <v>52</v>
      </c>
      <c r="F6507" t="s">
        <v>52</v>
      </c>
      <c r="G6507" t="s">
        <v>53</v>
      </c>
      <c r="H6507">
        <v>1</v>
      </c>
      <c r="I6507" t="s">
        <v>54</v>
      </c>
      <c r="J6507" t="s">
        <v>55</v>
      </c>
      <c r="K6507" t="s">
        <v>604</v>
      </c>
      <c r="L6507">
        <v>95426</v>
      </c>
      <c r="M6507">
        <v>38.838087999999999</v>
      </c>
      <c r="N6507">
        <v>-122.73202999999999</v>
      </c>
      <c r="O6507">
        <v>1591</v>
      </c>
      <c r="P6507" t="s">
        <v>57</v>
      </c>
      <c r="Q6507" t="s">
        <v>52</v>
      </c>
      <c r="R6507">
        <v>0</v>
      </c>
      <c r="S6507">
        <v>25</v>
      </c>
      <c r="T6507" t="s">
        <v>75</v>
      </c>
      <c r="U6507" t="s">
        <v>53</v>
      </c>
      <c r="V6507">
        <v>39.9</v>
      </c>
      <c r="W6507" t="s">
        <v>52</v>
      </c>
      <c r="X6507" t="s">
        <v>53</v>
      </c>
      <c r="Y6507" t="s">
        <v>59</v>
      </c>
      <c r="Z6507">
        <v>27</v>
      </c>
      <c r="AA6507" t="s">
        <v>52</v>
      </c>
      <c r="AB6507" t="s">
        <v>53</v>
      </c>
      <c r="AC6507" t="s">
        <v>52</v>
      </c>
      <c r="AD6507" t="s">
        <v>53</v>
      </c>
      <c r="AE6507" t="s">
        <v>52</v>
      </c>
      <c r="AF6507" t="s">
        <v>52</v>
      </c>
      <c r="AG6507" t="s">
        <v>52</v>
      </c>
      <c r="AH6507" t="s">
        <v>53</v>
      </c>
      <c r="AI6507" t="s">
        <v>124</v>
      </c>
      <c r="AJ6507" t="s">
        <v>53</v>
      </c>
      <c r="AK6507" t="s">
        <v>69</v>
      </c>
      <c r="AL6507">
        <v>54.75</v>
      </c>
      <c r="AM6507">
        <v>1266.3499999999999</v>
      </c>
      <c r="AN6507">
        <v>15.76</v>
      </c>
      <c r="AO6507">
        <v>0</v>
      </c>
      <c r="AP6507">
        <v>997.5</v>
      </c>
      <c r="AQ6507">
        <v>2248.09</v>
      </c>
      <c r="AR6507">
        <v>5</v>
      </c>
      <c r="AS6507" t="s">
        <v>881</v>
      </c>
      <c r="AT6507" t="s">
        <v>52</v>
      </c>
      <c r="AU6507">
        <v>50</v>
      </c>
      <c r="AV6507">
        <v>5136</v>
      </c>
      <c r="AY6507" t="str">
        <f>IF(AND(Table1[[#This Row],[Contract]]="Month-to-Month", Table1[[#This Row],[Tenure in Months]]&lt;6, Table1[[#This Row],[Payment Method]]="Bank Withdrawal"), "High Risk", IF(OR(Table1[[#This Row],[Contract]]="Month-to-Month", Table1[[#This Row],[Tenure in Months]]&lt;12), "Medium Risk", "Low Risk"))</f>
        <v>Low Risk</v>
      </c>
    </row>
    <row r="6508" spans="1:51" x14ac:dyDescent="0.35">
      <c r="A6508" t="s">
        <v>7712</v>
      </c>
      <c r="B6508" t="s">
        <v>51</v>
      </c>
      <c r="C6508">
        <v>52</v>
      </c>
      <c r="D6508" t="s">
        <v>52</v>
      </c>
      <c r="E6508" t="s">
        <v>52</v>
      </c>
      <c r="F6508" t="s">
        <v>52</v>
      </c>
      <c r="G6508" t="s">
        <v>52</v>
      </c>
      <c r="H6508">
        <v>0</v>
      </c>
      <c r="I6508" t="s">
        <v>54</v>
      </c>
      <c r="J6508" t="s">
        <v>55</v>
      </c>
      <c r="K6508" t="s">
        <v>2580</v>
      </c>
      <c r="L6508">
        <v>95428</v>
      </c>
      <c r="M6508">
        <v>39.833069999999999</v>
      </c>
      <c r="N6508">
        <v>-123.178765</v>
      </c>
      <c r="O6508">
        <v>2296</v>
      </c>
      <c r="P6508" t="s">
        <v>57</v>
      </c>
      <c r="Q6508" t="s">
        <v>52</v>
      </c>
      <c r="R6508">
        <v>0</v>
      </c>
      <c r="S6508">
        <v>15</v>
      </c>
      <c r="T6508" t="s">
        <v>72</v>
      </c>
      <c r="U6508" t="s">
        <v>52</v>
      </c>
      <c r="V6508">
        <v>0</v>
      </c>
      <c r="W6508" t="s">
        <v>52</v>
      </c>
      <c r="X6508" t="s">
        <v>53</v>
      </c>
      <c r="Y6508" t="s">
        <v>59</v>
      </c>
      <c r="Z6508">
        <v>14</v>
      </c>
      <c r="AA6508" t="s">
        <v>52</v>
      </c>
      <c r="AB6508" t="s">
        <v>52</v>
      </c>
      <c r="AC6508" t="s">
        <v>53</v>
      </c>
      <c r="AD6508" t="s">
        <v>52</v>
      </c>
      <c r="AE6508" t="s">
        <v>53</v>
      </c>
      <c r="AF6508" t="s">
        <v>53</v>
      </c>
      <c r="AG6508" t="s">
        <v>53</v>
      </c>
      <c r="AH6508" t="s">
        <v>53</v>
      </c>
      <c r="AI6508" t="s">
        <v>124</v>
      </c>
      <c r="AJ6508" t="s">
        <v>52</v>
      </c>
      <c r="AK6508" t="s">
        <v>61</v>
      </c>
      <c r="AL6508">
        <v>50.75</v>
      </c>
      <c r="AM6508">
        <v>688.2</v>
      </c>
      <c r="AN6508">
        <v>32.549999999999997</v>
      </c>
      <c r="AO6508">
        <v>0</v>
      </c>
      <c r="AP6508">
        <v>0</v>
      </c>
      <c r="AQ6508">
        <v>655.65</v>
      </c>
      <c r="AR6508">
        <v>5</v>
      </c>
      <c r="AS6508" t="s">
        <v>881</v>
      </c>
      <c r="AT6508" t="s">
        <v>52</v>
      </c>
      <c r="AU6508">
        <v>63</v>
      </c>
      <c r="AV6508">
        <v>5091</v>
      </c>
      <c r="AY6508" t="str">
        <f>IF(AND(Table1[[#This Row],[Contract]]="Month-to-Month", Table1[[#This Row],[Tenure in Months]]&lt;6, Table1[[#This Row],[Payment Method]]="Bank Withdrawal"), "High Risk", IF(OR(Table1[[#This Row],[Contract]]="Month-to-Month", Table1[[#This Row],[Tenure in Months]]&lt;12), "Medium Risk", "Low Risk"))</f>
        <v>Low Risk</v>
      </c>
    </row>
    <row r="6509" spans="1:51" x14ac:dyDescent="0.35">
      <c r="A6509" t="s">
        <v>7713</v>
      </c>
      <c r="B6509" t="s">
        <v>66</v>
      </c>
      <c r="C6509">
        <v>48</v>
      </c>
      <c r="D6509" t="s">
        <v>52</v>
      </c>
      <c r="E6509" t="s">
        <v>52</v>
      </c>
      <c r="F6509" t="s">
        <v>53</v>
      </c>
      <c r="G6509" t="s">
        <v>53</v>
      </c>
      <c r="H6509">
        <v>3</v>
      </c>
      <c r="I6509" t="s">
        <v>54</v>
      </c>
      <c r="J6509" t="s">
        <v>55</v>
      </c>
      <c r="K6509" t="s">
        <v>1073</v>
      </c>
      <c r="L6509">
        <v>95429</v>
      </c>
      <c r="M6509">
        <v>39.756048999999997</v>
      </c>
      <c r="N6509">
        <v>-123.358701</v>
      </c>
      <c r="O6509">
        <v>91</v>
      </c>
      <c r="P6509" t="s">
        <v>57</v>
      </c>
      <c r="Q6509" t="s">
        <v>53</v>
      </c>
      <c r="R6509">
        <v>1</v>
      </c>
      <c r="S6509">
        <v>19</v>
      </c>
      <c r="T6509" t="s">
        <v>72</v>
      </c>
      <c r="U6509" t="s">
        <v>53</v>
      </c>
      <c r="V6509">
        <v>31.85</v>
      </c>
      <c r="W6509" t="s">
        <v>52</v>
      </c>
      <c r="X6509" t="s">
        <v>52</v>
      </c>
      <c r="Y6509" t="s">
        <v>58</v>
      </c>
      <c r="Z6509">
        <v>0</v>
      </c>
      <c r="AA6509" t="s">
        <v>52</v>
      </c>
      <c r="AB6509" t="s">
        <v>52</v>
      </c>
      <c r="AC6509" t="s">
        <v>52</v>
      </c>
      <c r="AD6509" t="s">
        <v>52</v>
      </c>
      <c r="AE6509" t="s">
        <v>52</v>
      </c>
      <c r="AF6509" t="s">
        <v>52</v>
      </c>
      <c r="AG6509" t="s">
        <v>52</v>
      </c>
      <c r="AH6509" t="s">
        <v>52</v>
      </c>
      <c r="AI6509" t="s">
        <v>334</v>
      </c>
      <c r="AJ6509" t="s">
        <v>52</v>
      </c>
      <c r="AK6509" t="s">
        <v>69</v>
      </c>
      <c r="AL6509">
        <v>20.149999999999999</v>
      </c>
      <c r="AM6509">
        <v>387.7</v>
      </c>
      <c r="AN6509">
        <v>2.97</v>
      </c>
      <c r="AO6509">
        <v>0</v>
      </c>
      <c r="AP6509">
        <v>605.15</v>
      </c>
      <c r="AQ6509">
        <v>989.87999999999897</v>
      </c>
      <c r="AR6509">
        <v>3</v>
      </c>
      <c r="AS6509" t="s">
        <v>881</v>
      </c>
      <c r="AT6509" t="s">
        <v>52</v>
      </c>
      <c r="AU6509">
        <v>26</v>
      </c>
      <c r="AV6509">
        <v>4246</v>
      </c>
      <c r="AY6509" t="str">
        <f>IF(AND(Table1[[#This Row],[Contract]]="Month-to-Month", Table1[[#This Row],[Tenure in Months]]&lt;6, Table1[[#This Row],[Payment Method]]="Bank Withdrawal"), "High Risk", IF(OR(Table1[[#This Row],[Contract]]="Month-to-Month", Table1[[#This Row],[Tenure in Months]]&lt;12), "Medium Risk", "Low Risk"))</f>
        <v>Low Risk</v>
      </c>
    </row>
    <row r="6510" spans="1:51" x14ac:dyDescent="0.35">
      <c r="A6510" t="s">
        <v>7714</v>
      </c>
      <c r="B6510" t="s">
        <v>51</v>
      </c>
      <c r="C6510">
        <v>28</v>
      </c>
      <c r="D6510" t="s">
        <v>53</v>
      </c>
      <c r="E6510" t="s">
        <v>52</v>
      </c>
      <c r="F6510" t="s">
        <v>52</v>
      </c>
      <c r="G6510" t="s">
        <v>52</v>
      </c>
      <c r="H6510">
        <v>0</v>
      </c>
      <c r="I6510" t="s">
        <v>54</v>
      </c>
      <c r="J6510" t="s">
        <v>55</v>
      </c>
      <c r="K6510" t="s">
        <v>4463</v>
      </c>
      <c r="L6510">
        <v>95430</v>
      </c>
      <c r="M6510">
        <v>38.445602999999998</v>
      </c>
      <c r="N6510">
        <v>-123.063756</v>
      </c>
      <c r="O6510">
        <v>187</v>
      </c>
      <c r="P6510" t="s">
        <v>57</v>
      </c>
      <c r="Q6510" t="s">
        <v>52</v>
      </c>
      <c r="R6510">
        <v>0</v>
      </c>
      <c r="S6510">
        <v>44</v>
      </c>
      <c r="T6510" t="s">
        <v>58</v>
      </c>
      <c r="U6510" t="s">
        <v>53</v>
      </c>
      <c r="V6510">
        <v>47.53</v>
      </c>
      <c r="W6510" t="s">
        <v>52</v>
      </c>
      <c r="X6510" t="s">
        <v>52</v>
      </c>
      <c r="Y6510" t="s">
        <v>58</v>
      </c>
      <c r="Z6510">
        <v>0</v>
      </c>
      <c r="AA6510" t="s">
        <v>52</v>
      </c>
      <c r="AB6510" t="s">
        <v>52</v>
      </c>
      <c r="AC6510" t="s">
        <v>52</v>
      </c>
      <c r="AD6510" t="s">
        <v>52</v>
      </c>
      <c r="AE6510" t="s">
        <v>52</v>
      </c>
      <c r="AF6510" t="s">
        <v>52</v>
      </c>
      <c r="AG6510" t="s">
        <v>52</v>
      </c>
      <c r="AH6510" t="s">
        <v>52</v>
      </c>
      <c r="AI6510" t="s">
        <v>334</v>
      </c>
      <c r="AJ6510" t="s">
        <v>52</v>
      </c>
      <c r="AK6510" t="s">
        <v>69</v>
      </c>
      <c r="AL6510">
        <v>20.05</v>
      </c>
      <c r="AM6510">
        <v>845.25</v>
      </c>
      <c r="AN6510">
        <v>15.31</v>
      </c>
      <c r="AO6510">
        <v>0</v>
      </c>
      <c r="AP6510">
        <v>2091.3200000000002</v>
      </c>
      <c r="AQ6510">
        <v>2921.26</v>
      </c>
      <c r="AR6510">
        <v>3</v>
      </c>
      <c r="AS6510" t="s">
        <v>881</v>
      </c>
      <c r="AT6510" t="s">
        <v>52</v>
      </c>
      <c r="AU6510">
        <v>41</v>
      </c>
      <c r="AV6510">
        <v>2798</v>
      </c>
      <c r="AY6510" t="str">
        <f>IF(AND(Table1[[#This Row],[Contract]]="Month-to-Month", Table1[[#This Row],[Tenure in Months]]&lt;6, Table1[[#This Row],[Payment Method]]="Bank Withdrawal"), "High Risk", IF(OR(Table1[[#This Row],[Contract]]="Month-to-Month", Table1[[#This Row],[Tenure in Months]]&lt;12), "Medium Risk", "Low Risk"))</f>
        <v>Low Risk</v>
      </c>
    </row>
    <row r="6511" spans="1:51" x14ac:dyDescent="0.35">
      <c r="A6511" t="s">
        <v>7715</v>
      </c>
      <c r="B6511" t="s">
        <v>51</v>
      </c>
      <c r="C6511">
        <v>44</v>
      </c>
      <c r="D6511" t="s">
        <v>52</v>
      </c>
      <c r="E6511" t="s">
        <v>52</v>
      </c>
      <c r="F6511" t="s">
        <v>53</v>
      </c>
      <c r="G6511" t="s">
        <v>53</v>
      </c>
      <c r="H6511">
        <v>3</v>
      </c>
      <c r="I6511" t="s">
        <v>54</v>
      </c>
      <c r="J6511" t="s">
        <v>55</v>
      </c>
      <c r="K6511" t="s">
        <v>1313</v>
      </c>
      <c r="L6511">
        <v>95432</v>
      </c>
      <c r="M6511">
        <v>39.108252</v>
      </c>
      <c r="N6511">
        <v>-123.645121</v>
      </c>
      <c r="O6511">
        <v>383</v>
      </c>
      <c r="P6511" t="s">
        <v>57</v>
      </c>
      <c r="Q6511" t="s">
        <v>53</v>
      </c>
      <c r="R6511">
        <v>1</v>
      </c>
      <c r="S6511">
        <v>58</v>
      </c>
      <c r="T6511" t="s">
        <v>58</v>
      </c>
      <c r="U6511" t="s">
        <v>53</v>
      </c>
      <c r="V6511">
        <v>40.57</v>
      </c>
      <c r="W6511" t="s">
        <v>53</v>
      </c>
      <c r="X6511" t="s">
        <v>53</v>
      </c>
      <c r="Y6511" t="s">
        <v>59</v>
      </c>
      <c r="Z6511">
        <v>25</v>
      </c>
      <c r="AA6511" t="s">
        <v>53</v>
      </c>
      <c r="AB6511" t="s">
        <v>53</v>
      </c>
      <c r="AC6511" t="s">
        <v>53</v>
      </c>
      <c r="AD6511" t="s">
        <v>53</v>
      </c>
      <c r="AE6511" t="s">
        <v>52</v>
      </c>
      <c r="AF6511" t="s">
        <v>52</v>
      </c>
      <c r="AG6511" t="s">
        <v>52</v>
      </c>
      <c r="AH6511" t="s">
        <v>53</v>
      </c>
      <c r="AI6511" t="s">
        <v>334</v>
      </c>
      <c r="AJ6511" t="s">
        <v>52</v>
      </c>
      <c r="AK6511" t="s">
        <v>69</v>
      </c>
      <c r="AL6511">
        <v>71.599999999999994</v>
      </c>
      <c r="AM6511">
        <v>4230.25</v>
      </c>
      <c r="AN6511">
        <v>45.54</v>
      </c>
      <c r="AO6511">
        <v>0</v>
      </c>
      <c r="AP6511">
        <v>2353.06</v>
      </c>
      <c r="AQ6511">
        <v>6537.77</v>
      </c>
      <c r="AR6511">
        <v>4</v>
      </c>
      <c r="AS6511" t="s">
        <v>881</v>
      </c>
      <c r="AT6511" t="s">
        <v>52</v>
      </c>
      <c r="AU6511">
        <v>49</v>
      </c>
      <c r="AV6511">
        <v>4747</v>
      </c>
      <c r="AY6511" t="str">
        <f>IF(AND(Table1[[#This Row],[Contract]]="Month-to-Month", Table1[[#This Row],[Tenure in Months]]&lt;6, Table1[[#This Row],[Payment Method]]="Bank Withdrawal"), "High Risk", IF(OR(Table1[[#This Row],[Contract]]="Month-to-Month", Table1[[#This Row],[Tenure in Months]]&lt;12), "Medium Risk", "Low Risk"))</f>
        <v>Low Risk</v>
      </c>
    </row>
    <row r="6512" spans="1:51" x14ac:dyDescent="0.35">
      <c r="A6512" t="s">
        <v>7716</v>
      </c>
      <c r="B6512" t="s">
        <v>51</v>
      </c>
      <c r="C6512">
        <v>27</v>
      </c>
      <c r="D6512" t="s">
        <v>53</v>
      </c>
      <c r="E6512" t="s">
        <v>52</v>
      </c>
      <c r="F6512" t="s">
        <v>53</v>
      </c>
      <c r="G6512" t="s">
        <v>53</v>
      </c>
      <c r="H6512">
        <v>3</v>
      </c>
      <c r="I6512" t="s">
        <v>54</v>
      </c>
      <c r="J6512" t="s">
        <v>55</v>
      </c>
      <c r="K6512" t="s">
        <v>4466</v>
      </c>
      <c r="L6512">
        <v>95436</v>
      </c>
      <c r="M6512">
        <v>38.499302</v>
      </c>
      <c r="N6512">
        <v>-122.92444</v>
      </c>
      <c r="O6512">
        <v>6216</v>
      </c>
      <c r="P6512" t="s">
        <v>57</v>
      </c>
      <c r="Q6512" t="s">
        <v>53</v>
      </c>
      <c r="R6512">
        <v>1</v>
      </c>
      <c r="S6512">
        <v>62</v>
      </c>
      <c r="T6512" t="s">
        <v>58</v>
      </c>
      <c r="U6512" t="s">
        <v>53</v>
      </c>
      <c r="V6512">
        <v>39.67</v>
      </c>
      <c r="W6512" t="s">
        <v>52</v>
      </c>
      <c r="X6512" t="s">
        <v>53</v>
      </c>
      <c r="Y6512" t="s">
        <v>68</v>
      </c>
      <c r="Z6512">
        <v>41</v>
      </c>
      <c r="AA6512" t="s">
        <v>53</v>
      </c>
      <c r="AB6512" t="s">
        <v>53</v>
      </c>
      <c r="AC6512" t="s">
        <v>52</v>
      </c>
      <c r="AD6512" t="s">
        <v>52</v>
      </c>
      <c r="AE6512" t="s">
        <v>52</v>
      </c>
      <c r="AF6512" t="s">
        <v>52</v>
      </c>
      <c r="AG6512" t="s">
        <v>52</v>
      </c>
      <c r="AH6512" t="s">
        <v>53</v>
      </c>
      <c r="AI6512" t="s">
        <v>124</v>
      </c>
      <c r="AJ6512" t="s">
        <v>53</v>
      </c>
      <c r="AK6512" t="s">
        <v>69</v>
      </c>
      <c r="AL6512">
        <v>81.45</v>
      </c>
      <c r="AM6512">
        <v>4983.05</v>
      </c>
      <c r="AN6512">
        <v>14.15</v>
      </c>
      <c r="AO6512">
        <v>0</v>
      </c>
      <c r="AP6512">
        <v>2459.54</v>
      </c>
      <c r="AQ6512">
        <v>7428.44</v>
      </c>
      <c r="AR6512">
        <v>3</v>
      </c>
      <c r="AS6512" t="s">
        <v>881</v>
      </c>
      <c r="AT6512" t="s">
        <v>52</v>
      </c>
      <c r="AU6512">
        <v>66</v>
      </c>
      <c r="AV6512">
        <v>5179</v>
      </c>
      <c r="AY6512" t="str">
        <f>IF(AND(Table1[[#This Row],[Contract]]="Month-to-Month", Table1[[#This Row],[Tenure in Months]]&lt;6, Table1[[#This Row],[Payment Method]]="Bank Withdrawal"), "High Risk", IF(OR(Table1[[#This Row],[Contract]]="Month-to-Month", Table1[[#This Row],[Tenure in Months]]&lt;12), "Medium Risk", "Low Risk"))</f>
        <v>Low Risk</v>
      </c>
    </row>
    <row r="6513" spans="1:51" x14ac:dyDescent="0.35">
      <c r="A6513" t="s">
        <v>7717</v>
      </c>
      <c r="B6513" t="s">
        <v>66</v>
      </c>
      <c r="C6513">
        <v>52</v>
      </c>
      <c r="D6513" t="s">
        <v>52</v>
      </c>
      <c r="E6513" t="s">
        <v>52</v>
      </c>
      <c r="F6513" t="s">
        <v>53</v>
      </c>
      <c r="G6513" t="s">
        <v>53</v>
      </c>
      <c r="H6513">
        <v>2</v>
      </c>
      <c r="I6513" t="s">
        <v>54</v>
      </c>
      <c r="J6513" t="s">
        <v>55</v>
      </c>
      <c r="K6513" t="s">
        <v>4468</v>
      </c>
      <c r="L6513">
        <v>95437</v>
      </c>
      <c r="M6513">
        <v>39.455554999999997</v>
      </c>
      <c r="N6513">
        <v>-123.68397899999999</v>
      </c>
      <c r="O6513">
        <v>14417</v>
      </c>
      <c r="P6513" t="s">
        <v>57</v>
      </c>
      <c r="Q6513" t="s">
        <v>53</v>
      </c>
      <c r="R6513">
        <v>1</v>
      </c>
      <c r="S6513">
        <v>70</v>
      </c>
      <c r="T6513" t="s">
        <v>229</v>
      </c>
      <c r="U6513" t="s">
        <v>52</v>
      </c>
      <c r="V6513">
        <v>0</v>
      </c>
      <c r="W6513" t="s">
        <v>52</v>
      </c>
      <c r="X6513" t="s">
        <v>53</v>
      </c>
      <c r="Y6513" t="s">
        <v>110</v>
      </c>
      <c r="Z6513">
        <v>19</v>
      </c>
      <c r="AA6513" t="s">
        <v>52</v>
      </c>
      <c r="AB6513" t="s">
        <v>53</v>
      </c>
      <c r="AC6513" t="s">
        <v>53</v>
      </c>
      <c r="AD6513" t="s">
        <v>53</v>
      </c>
      <c r="AE6513" t="s">
        <v>53</v>
      </c>
      <c r="AF6513" t="s">
        <v>53</v>
      </c>
      <c r="AG6513" t="s">
        <v>53</v>
      </c>
      <c r="AH6513" t="s">
        <v>53</v>
      </c>
      <c r="AI6513" t="s">
        <v>124</v>
      </c>
      <c r="AJ6513" t="s">
        <v>53</v>
      </c>
      <c r="AK6513" t="s">
        <v>61</v>
      </c>
      <c r="AL6513">
        <v>58.4</v>
      </c>
      <c r="AM6513">
        <v>4113.1499999999996</v>
      </c>
      <c r="AN6513">
        <v>32.53</v>
      </c>
      <c r="AO6513">
        <v>0</v>
      </c>
      <c r="AP6513">
        <v>0</v>
      </c>
      <c r="AQ6513">
        <v>4080.6199999999899</v>
      </c>
      <c r="AR6513">
        <v>5</v>
      </c>
      <c r="AS6513" t="s">
        <v>881</v>
      </c>
      <c r="AT6513" t="s">
        <v>52</v>
      </c>
      <c r="AU6513">
        <v>43</v>
      </c>
      <c r="AV6513">
        <v>4117</v>
      </c>
      <c r="AY6513" t="str">
        <f>IF(AND(Table1[[#This Row],[Contract]]="Month-to-Month", Table1[[#This Row],[Tenure in Months]]&lt;6, Table1[[#This Row],[Payment Method]]="Bank Withdrawal"), "High Risk", IF(OR(Table1[[#This Row],[Contract]]="Month-to-Month", Table1[[#This Row],[Tenure in Months]]&lt;12), "Medium Risk", "Low Risk"))</f>
        <v>Low Risk</v>
      </c>
    </row>
    <row r="6514" spans="1:51" x14ac:dyDescent="0.35">
      <c r="A6514" t="s">
        <v>7718</v>
      </c>
      <c r="B6514" t="s">
        <v>51</v>
      </c>
      <c r="C6514">
        <v>49</v>
      </c>
      <c r="D6514" t="s">
        <v>52</v>
      </c>
      <c r="E6514" t="s">
        <v>52</v>
      </c>
      <c r="F6514" t="s">
        <v>53</v>
      </c>
      <c r="G6514" t="s">
        <v>53</v>
      </c>
      <c r="H6514">
        <v>2</v>
      </c>
      <c r="I6514" t="s">
        <v>54</v>
      </c>
      <c r="J6514" t="s">
        <v>55</v>
      </c>
      <c r="K6514" t="s">
        <v>4470</v>
      </c>
      <c r="L6514">
        <v>95441</v>
      </c>
      <c r="M6514">
        <v>38.731771000000002</v>
      </c>
      <c r="N6514">
        <v>-123.064272</v>
      </c>
      <c r="O6514">
        <v>2349</v>
      </c>
      <c r="P6514" t="s">
        <v>57</v>
      </c>
      <c r="Q6514" t="s">
        <v>53</v>
      </c>
      <c r="R6514">
        <v>2</v>
      </c>
      <c r="S6514">
        <v>10</v>
      </c>
      <c r="T6514" t="s">
        <v>72</v>
      </c>
      <c r="U6514" t="s">
        <v>52</v>
      </c>
      <c r="V6514">
        <v>0</v>
      </c>
      <c r="W6514" t="s">
        <v>52</v>
      </c>
      <c r="X6514" t="s">
        <v>53</v>
      </c>
      <c r="Y6514" t="s">
        <v>110</v>
      </c>
      <c r="Z6514">
        <v>24</v>
      </c>
      <c r="AA6514" t="s">
        <v>53</v>
      </c>
      <c r="AB6514" t="s">
        <v>53</v>
      </c>
      <c r="AC6514" t="s">
        <v>53</v>
      </c>
      <c r="AD6514" t="s">
        <v>53</v>
      </c>
      <c r="AE6514" t="s">
        <v>52</v>
      </c>
      <c r="AF6514" t="s">
        <v>53</v>
      </c>
      <c r="AG6514" t="s">
        <v>53</v>
      </c>
      <c r="AH6514" t="s">
        <v>53</v>
      </c>
      <c r="AI6514" t="s">
        <v>334</v>
      </c>
      <c r="AJ6514" t="s">
        <v>52</v>
      </c>
      <c r="AK6514" t="s">
        <v>69</v>
      </c>
      <c r="AL6514">
        <v>53.7</v>
      </c>
      <c r="AM6514">
        <v>521</v>
      </c>
      <c r="AN6514">
        <v>22.97</v>
      </c>
      <c r="AO6514">
        <v>0</v>
      </c>
      <c r="AP6514">
        <v>0</v>
      </c>
      <c r="AQ6514">
        <v>498.03</v>
      </c>
      <c r="AR6514">
        <v>3</v>
      </c>
      <c r="AS6514" t="s">
        <v>881</v>
      </c>
      <c r="AT6514" t="s">
        <v>52</v>
      </c>
      <c r="AU6514">
        <v>48</v>
      </c>
      <c r="AV6514">
        <v>5671</v>
      </c>
      <c r="AY6514" t="str">
        <f>IF(AND(Table1[[#This Row],[Contract]]="Month-to-Month", Table1[[#This Row],[Tenure in Months]]&lt;6, Table1[[#This Row],[Payment Method]]="Bank Withdrawal"), "High Risk", IF(OR(Table1[[#This Row],[Contract]]="Month-to-Month", Table1[[#This Row],[Tenure in Months]]&lt;12), "Medium Risk", "Low Risk"))</f>
        <v>Medium Risk</v>
      </c>
    </row>
    <row r="6515" spans="1:51" x14ac:dyDescent="0.35">
      <c r="A6515" t="s">
        <v>7719</v>
      </c>
      <c r="B6515" t="s">
        <v>51</v>
      </c>
      <c r="C6515">
        <v>64</v>
      </c>
      <c r="D6515" t="s">
        <v>52</v>
      </c>
      <c r="E6515" t="s">
        <v>52</v>
      </c>
      <c r="F6515" t="s">
        <v>52</v>
      </c>
      <c r="G6515" t="s">
        <v>52</v>
      </c>
      <c r="H6515">
        <v>0</v>
      </c>
      <c r="I6515" t="s">
        <v>54</v>
      </c>
      <c r="J6515" t="s">
        <v>55</v>
      </c>
      <c r="K6515" t="s">
        <v>1075</v>
      </c>
      <c r="L6515">
        <v>95442</v>
      </c>
      <c r="M6515">
        <v>38.368744</v>
      </c>
      <c r="N6515">
        <v>-122.522642</v>
      </c>
      <c r="O6515">
        <v>4101</v>
      </c>
      <c r="P6515" t="s">
        <v>57</v>
      </c>
      <c r="Q6515" t="s">
        <v>52</v>
      </c>
      <c r="R6515">
        <v>0</v>
      </c>
      <c r="S6515">
        <v>26</v>
      </c>
      <c r="T6515" t="s">
        <v>75</v>
      </c>
      <c r="U6515" t="s">
        <v>53</v>
      </c>
      <c r="V6515">
        <v>37.700000000000003</v>
      </c>
      <c r="W6515" t="s">
        <v>52</v>
      </c>
      <c r="X6515" t="s">
        <v>52</v>
      </c>
      <c r="Y6515" t="s">
        <v>58</v>
      </c>
      <c r="Z6515">
        <v>0</v>
      </c>
      <c r="AA6515" t="s">
        <v>52</v>
      </c>
      <c r="AB6515" t="s">
        <v>52</v>
      </c>
      <c r="AC6515" t="s">
        <v>52</v>
      </c>
      <c r="AD6515" t="s">
        <v>52</v>
      </c>
      <c r="AE6515" t="s">
        <v>52</v>
      </c>
      <c r="AF6515" t="s">
        <v>52</v>
      </c>
      <c r="AG6515" t="s">
        <v>52</v>
      </c>
      <c r="AH6515" t="s">
        <v>52</v>
      </c>
      <c r="AI6515" t="s">
        <v>124</v>
      </c>
      <c r="AJ6515" t="s">
        <v>53</v>
      </c>
      <c r="AK6515" t="s">
        <v>61</v>
      </c>
      <c r="AL6515">
        <v>19.600000000000001</v>
      </c>
      <c r="AM6515">
        <v>471.85</v>
      </c>
      <c r="AN6515">
        <v>21.25</v>
      </c>
      <c r="AO6515">
        <v>0</v>
      </c>
      <c r="AP6515">
        <v>980.2</v>
      </c>
      <c r="AQ6515">
        <v>1430.8</v>
      </c>
      <c r="AR6515">
        <v>4</v>
      </c>
      <c r="AS6515" t="s">
        <v>881</v>
      </c>
      <c r="AT6515" t="s">
        <v>52</v>
      </c>
      <c r="AU6515">
        <v>26</v>
      </c>
      <c r="AV6515">
        <v>3722</v>
      </c>
      <c r="AY6515" t="str">
        <f>IF(AND(Table1[[#This Row],[Contract]]="Month-to-Month", Table1[[#This Row],[Tenure in Months]]&lt;6, Table1[[#This Row],[Payment Method]]="Bank Withdrawal"), "High Risk", IF(OR(Table1[[#This Row],[Contract]]="Month-to-Month", Table1[[#This Row],[Tenure in Months]]&lt;12), "Medium Risk", "Low Risk"))</f>
        <v>Low Risk</v>
      </c>
    </row>
    <row r="6516" spans="1:51" x14ac:dyDescent="0.35">
      <c r="A6516" t="s">
        <v>7720</v>
      </c>
      <c r="B6516" t="s">
        <v>51</v>
      </c>
      <c r="C6516">
        <v>55</v>
      </c>
      <c r="D6516" t="s">
        <v>52</v>
      </c>
      <c r="E6516" t="s">
        <v>52</v>
      </c>
      <c r="F6516" t="s">
        <v>52</v>
      </c>
      <c r="G6516" t="s">
        <v>52</v>
      </c>
      <c r="H6516">
        <v>0</v>
      </c>
      <c r="I6516" t="s">
        <v>54</v>
      </c>
      <c r="J6516" t="s">
        <v>55</v>
      </c>
      <c r="K6516" t="s">
        <v>1077</v>
      </c>
      <c r="L6516">
        <v>95443</v>
      </c>
      <c r="M6516">
        <v>39.045245999999999</v>
      </c>
      <c r="N6516">
        <v>-122.74318100000001</v>
      </c>
      <c r="O6516">
        <v>175</v>
      </c>
      <c r="P6516" t="s">
        <v>57</v>
      </c>
      <c r="Q6516" t="s">
        <v>52</v>
      </c>
      <c r="R6516">
        <v>0</v>
      </c>
      <c r="S6516">
        <v>66</v>
      </c>
      <c r="T6516" t="s">
        <v>229</v>
      </c>
      <c r="U6516" t="s">
        <v>53</v>
      </c>
      <c r="V6516">
        <v>48.78</v>
      </c>
      <c r="W6516" t="s">
        <v>53</v>
      </c>
      <c r="X6516" t="s">
        <v>53</v>
      </c>
      <c r="Y6516" t="s">
        <v>68</v>
      </c>
      <c r="Z6516">
        <v>8</v>
      </c>
      <c r="AA6516" t="s">
        <v>52</v>
      </c>
      <c r="AB6516" t="s">
        <v>53</v>
      </c>
      <c r="AC6516" t="s">
        <v>52</v>
      </c>
      <c r="AD6516" t="s">
        <v>52</v>
      </c>
      <c r="AE6516" t="s">
        <v>52</v>
      </c>
      <c r="AF6516" t="s">
        <v>53</v>
      </c>
      <c r="AG6516" t="s">
        <v>53</v>
      </c>
      <c r="AH6516" t="s">
        <v>52</v>
      </c>
      <c r="AI6516" t="s">
        <v>60</v>
      </c>
      <c r="AJ6516" t="s">
        <v>52</v>
      </c>
      <c r="AK6516" t="s">
        <v>69</v>
      </c>
      <c r="AL6516">
        <v>89.4</v>
      </c>
      <c r="AM6516">
        <v>5976.9</v>
      </c>
      <c r="AN6516">
        <v>36.020000000000003</v>
      </c>
      <c r="AO6516">
        <v>40</v>
      </c>
      <c r="AP6516">
        <v>3219.48</v>
      </c>
      <c r="AQ6516">
        <v>9200.3599999999897</v>
      </c>
      <c r="AR6516">
        <v>3</v>
      </c>
      <c r="AS6516" t="s">
        <v>881</v>
      </c>
      <c r="AT6516" t="s">
        <v>52</v>
      </c>
      <c r="AU6516">
        <v>49</v>
      </c>
      <c r="AV6516">
        <v>4889</v>
      </c>
      <c r="AY6516" t="str">
        <f>IF(AND(Table1[[#This Row],[Contract]]="Month-to-Month", Table1[[#This Row],[Tenure in Months]]&lt;6, Table1[[#This Row],[Payment Method]]="Bank Withdrawal"), "High Risk", IF(OR(Table1[[#This Row],[Contract]]="Month-to-Month", Table1[[#This Row],[Tenure in Months]]&lt;12), "Medium Risk", "Low Risk"))</f>
        <v>Medium Risk</v>
      </c>
    </row>
    <row r="6517" spans="1:51" x14ac:dyDescent="0.35">
      <c r="A6517" t="s">
        <v>7721</v>
      </c>
      <c r="B6517" t="s">
        <v>51</v>
      </c>
      <c r="C6517">
        <v>36</v>
      </c>
      <c r="D6517" t="s">
        <v>52</v>
      </c>
      <c r="E6517" t="s">
        <v>52</v>
      </c>
      <c r="F6517" t="s">
        <v>53</v>
      </c>
      <c r="G6517" t="s">
        <v>53</v>
      </c>
      <c r="H6517">
        <v>3</v>
      </c>
      <c r="I6517" t="s">
        <v>54</v>
      </c>
      <c r="J6517" t="s">
        <v>55</v>
      </c>
      <c r="K6517" t="s">
        <v>2180</v>
      </c>
      <c r="L6517">
        <v>95445</v>
      </c>
      <c r="M6517">
        <v>38.848081999999998</v>
      </c>
      <c r="N6517">
        <v>-123.50608</v>
      </c>
      <c r="O6517">
        <v>1916</v>
      </c>
      <c r="P6517" t="s">
        <v>57</v>
      </c>
      <c r="Q6517" t="s">
        <v>53</v>
      </c>
      <c r="R6517">
        <v>6</v>
      </c>
      <c r="S6517">
        <v>51</v>
      </c>
      <c r="T6517" t="s">
        <v>58</v>
      </c>
      <c r="U6517" t="s">
        <v>53</v>
      </c>
      <c r="V6517">
        <v>9.5</v>
      </c>
      <c r="W6517" t="s">
        <v>53</v>
      </c>
      <c r="X6517" t="s">
        <v>53</v>
      </c>
      <c r="Y6517" t="s">
        <v>68</v>
      </c>
      <c r="Z6517">
        <v>51</v>
      </c>
      <c r="AA6517" t="s">
        <v>52</v>
      </c>
      <c r="AB6517" t="s">
        <v>53</v>
      </c>
      <c r="AC6517" t="s">
        <v>52</v>
      </c>
      <c r="AD6517" t="s">
        <v>53</v>
      </c>
      <c r="AE6517" t="s">
        <v>52</v>
      </c>
      <c r="AF6517" t="s">
        <v>52</v>
      </c>
      <c r="AG6517" t="s">
        <v>52</v>
      </c>
      <c r="AH6517" t="s">
        <v>53</v>
      </c>
      <c r="AI6517" t="s">
        <v>124</v>
      </c>
      <c r="AJ6517" t="s">
        <v>52</v>
      </c>
      <c r="AK6517" t="s">
        <v>61</v>
      </c>
      <c r="AL6517">
        <v>84.2</v>
      </c>
      <c r="AM6517">
        <v>4299.75</v>
      </c>
      <c r="AN6517">
        <v>39.68</v>
      </c>
      <c r="AO6517">
        <v>0</v>
      </c>
      <c r="AP6517">
        <v>484.5</v>
      </c>
      <c r="AQ6517">
        <v>4744.57</v>
      </c>
      <c r="AR6517">
        <v>5</v>
      </c>
      <c r="AS6517" t="s">
        <v>881</v>
      </c>
      <c r="AT6517" t="s">
        <v>52</v>
      </c>
      <c r="AU6517">
        <v>33</v>
      </c>
      <c r="AV6517">
        <v>4952</v>
      </c>
      <c r="AY6517" t="str">
        <f>IF(AND(Table1[[#This Row],[Contract]]="Month-to-Month", Table1[[#This Row],[Tenure in Months]]&lt;6, Table1[[#This Row],[Payment Method]]="Bank Withdrawal"), "High Risk", IF(OR(Table1[[#This Row],[Contract]]="Month-to-Month", Table1[[#This Row],[Tenure in Months]]&lt;12), "Medium Risk", "Low Risk"))</f>
        <v>Low Risk</v>
      </c>
    </row>
    <row r="6518" spans="1:51" x14ac:dyDescent="0.35">
      <c r="A6518" t="s">
        <v>7722</v>
      </c>
      <c r="B6518" t="s">
        <v>51</v>
      </c>
      <c r="C6518">
        <v>31</v>
      </c>
      <c r="D6518" t="s">
        <v>52</v>
      </c>
      <c r="E6518" t="s">
        <v>52</v>
      </c>
      <c r="F6518" t="s">
        <v>53</v>
      </c>
      <c r="G6518" t="s">
        <v>53</v>
      </c>
      <c r="H6518">
        <v>1</v>
      </c>
      <c r="I6518" t="s">
        <v>54</v>
      </c>
      <c r="J6518" t="s">
        <v>55</v>
      </c>
      <c r="K6518" t="s">
        <v>2584</v>
      </c>
      <c r="L6518">
        <v>95446</v>
      </c>
      <c r="M6518">
        <v>38.525759999999998</v>
      </c>
      <c r="N6518">
        <v>-123.013347</v>
      </c>
      <c r="O6518">
        <v>4913</v>
      </c>
      <c r="P6518" t="s">
        <v>57</v>
      </c>
      <c r="Q6518" t="s">
        <v>53</v>
      </c>
      <c r="R6518">
        <v>9</v>
      </c>
      <c r="S6518">
        <v>72</v>
      </c>
      <c r="T6518" t="s">
        <v>229</v>
      </c>
      <c r="U6518" t="s">
        <v>53</v>
      </c>
      <c r="V6518">
        <v>7.16</v>
      </c>
      <c r="W6518" t="s">
        <v>53</v>
      </c>
      <c r="X6518" t="s">
        <v>53</v>
      </c>
      <c r="Y6518" t="s">
        <v>68</v>
      </c>
      <c r="Z6518">
        <v>24</v>
      </c>
      <c r="AA6518" t="s">
        <v>53</v>
      </c>
      <c r="AB6518" t="s">
        <v>53</v>
      </c>
      <c r="AC6518" t="s">
        <v>53</v>
      </c>
      <c r="AD6518" t="s">
        <v>53</v>
      </c>
      <c r="AE6518" t="s">
        <v>53</v>
      </c>
      <c r="AF6518" t="s">
        <v>52</v>
      </c>
      <c r="AG6518" t="s">
        <v>52</v>
      </c>
      <c r="AH6518" t="s">
        <v>53</v>
      </c>
      <c r="AI6518" t="s">
        <v>334</v>
      </c>
      <c r="AJ6518" t="s">
        <v>53</v>
      </c>
      <c r="AK6518" t="s">
        <v>69</v>
      </c>
      <c r="AL6518">
        <v>106.1</v>
      </c>
      <c r="AM6518">
        <v>7548.6</v>
      </c>
      <c r="AN6518">
        <v>23.39</v>
      </c>
      <c r="AO6518">
        <v>0</v>
      </c>
      <c r="AP6518">
        <v>515.52</v>
      </c>
      <c r="AQ6518">
        <v>8040.73</v>
      </c>
      <c r="AR6518">
        <v>3</v>
      </c>
      <c r="AS6518" t="s">
        <v>881</v>
      </c>
      <c r="AT6518" t="s">
        <v>52</v>
      </c>
      <c r="AU6518">
        <v>21</v>
      </c>
      <c r="AV6518">
        <v>4890</v>
      </c>
      <c r="AY6518" t="str">
        <f>IF(AND(Table1[[#This Row],[Contract]]="Month-to-Month", Table1[[#This Row],[Tenure in Months]]&lt;6, Table1[[#This Row],[Payment Method]]="Bank Withdrawal"), "High Risk", IF(OR(Table1[[#This Row],[Contract]]="Month-to-Month", Table1[[#This Row],[Tenure in Months]]&lt;12), "Medium Risk", "Low Risk"))</f>
        <v>Low Risk</v>
      </c>
    </row>
    <row r="6519" spans="1:51" x14ac:dyDescent="0.35">
      <c r="A6519" t="s">
        <v>7723</v>
      </c>
      <c r="B6519" t="s">
        <v>51</v>
      </c>
      <c r="C6519">
        <v>56</v>
      </c>
      <c r="D6519" t="s">
        <v>52</v>
      </c>
      <c r="E6519" t="s">
        <v>52</v>
      </c>
      <c r="F6519" t="s">
        <v>52</v>
      </c>
      <c r="G6519" t="s">
        <v>52</v>
      </c>
      <c r="H6519">
        <v>0</v>
      </c>
      <c r="I6519" t="s">
        <v>54</v>
      </c>
      <c r="J6519" t="s">
        <v>55</v>
      </c>
      <c r="K6519" t="s">
        <v>1528</v>
      </c>
      <c r="L6519">
        <v>95448</v>
      </c>
      <c r="M6519">
        <v>38.618347</v>
      </c>
      <c r="N6519">
        <v>-122.908422</v>
      </c>
      <c r="O6519">
        <v>17979</v>
      </c>
      <c r="P6519" t="s">
        <v>57</v>
      </c>
      <c r="Q6519" t="s">
        <v>52</v>
      </c>
      <c r="R6519">
        <v>0</v>
      </c>
      <c r="S6519">
        <v>65</v>
      </c>
      <c r="T6519" t="s">
        <v>58</v>
      </c>
      <c r="U6519" t="s">
        <v>53</v>
      </c>
      <c r="V6519">
        <v>4.9000000000000004</v>
      </c>
      <c r="W6519" t="s">
        <v>53</v>
      </c>
      <c r="X6519" t="s">
        <v>52</v>
      </c>
      <c r="Y6519" t="s">
        <v>58</v>
      </c>
      <c r="Z6519">
        <v>0</v>
      </c>
      <c r="AA6519" t="s">
        <v>52</v>
      </c>
      <c r="AB6519" t="s">
        <v>52</v>
      </c>
      <c r="AC6519" t="s">
        <v>52</v>
      </c>
      <c r="AD6519" t="s">
        <v>52</v>
      </c>
      <c r="AE6519" t="s">
        <v>52</v>
      </c>
      <c r="AF6519" t="s">
        <v>52</v>
      </c>
      <c r="AG6519" t="s">
        <v>52</v>
      </c>
      <c r="AH6519" t="s">
        <v>52</v>
      </c>
      <c r="AI6519" t="s">
        <v>334</v>
      </c>
      <c r="AJ6519" t="s">
        <v>52</v>
      </c>
      <c r="AK6519" t="s">
        <v>69</v>
      </c>
      <c r="AL6519">
        <v>25.75</v>
      </c>
      <c r="AM6519">
        <v>1654.75</v>
      </c>
      <c r="AN6519">
        <v>41.74</v>
      </c>
      <c r="AO6519">
        <v>0</v>
      </c>
      <c r="AP6519">
        <v>318.5</v>
      </c>
      <c r="AQ6519">
        <v>1931.51</v>
      </c>
      <c r="AR6519">
        <v>5</v>
      </c>
      <c r="AS6519" t="s">
        <v>881</v>
      </c>
      <c r="AT6519" t="s">
        <v>52</v>
      </c>
      <c r="AU6519">
        <v>73</v>
      </c>
      <c r="AV6519">
        <v>5707</v>
      </c>
      <c r="AY6519" t="str">
        <f>IF(AND(Table1[[#This Row],[Contract]]="Month-to-Month", Table1[[#This Row],[Tenure in Months]]&lt;6, Table1[[#This Row],[Payment Method]]="Bank Withdrawal"), "High Risk", IF(OR(Table1[[#This Row],[Contract]]="Month-to-Month", Table1[[#This Row],[Tenure in Months]]&lt;12), "Medium Risk", "Low Risk"))</f>
        <v>Low Risk</v>
      </c>
    </row>
    <row r="6520" spans="1:51" x14ac:dyDescent="0.35">
      <c r="A6520" t="s">
        <v>7724</v>
      </c>
      <c r="B6520" t="s">
        <v>51</v>
      </c>
      <c r="C6520">
        <v>31</v>
      </c>
      <c r="D6520" t="s">
        <v>52</v>
      </c>
      <c r="E6520" t="s">
        <v>52</v>
      </c>
      <c r="F6520" t="s">
        <v>52</v>
      </c>
      <c r="G6520" t="s">
        <v>53</v>
      </c>
      <c r="H6520">
        <v>1</v>
      </c>
      <c r="I6520" t="s">
        <v>54</v>
      </c>
      <c r="J6520" t="s">
        <v>55</v>
      </c>
      <c r="K6520" t="s">
        <v>2587</v>
      </c>
      <c r="L6520">
        <v>95450</v>
      </c>
      <c r="M6520">
        <v>38.505994999999999</v>
      </c>
      <c r="N6520">
        <v>-123.18701900000001</v>
      </c>
      <c r="O6520">
        <v>438</v>
      </c>
      <c r="P6520" t="s">
        <v>57</v>
      </c>
      <c r="Q6520" t="s">
        <v>52</v>
      </c>
      <c r="R6520">
        <v>0</v>
      </c>
      <c r="S6520">
        <v>70</v>
      </c>
      <c r="T6520" t="s">
        <v>58</v>
      </c>
      <c r="U6520" t="s">
        <v>53</v>
      </c>
      <c r="V6520">
        <v>26.62</v>
      </c>
      <c r="W6520" t="s">
        <v>53</v>
      </c>
      <c r="X6520" t="s">
        <v>53</v>
      </c>
      <c r="Y6520" t="s">
        <v>110</v>
      </c>
      <c r="Z6520">
        <v>19</v>
      </c>
      <c r="AA6520" t="s">
        <v>53</v>
      </c>
      <c r="AB6520" t="s">
        <v>53</v>
      </c>
      <c r="AC6520" t="s">
        <v>52</v>
      </c>
      <c r="AD6520" t="s">
        <v>53</v>
      </c>
      <c r="AE6520" t="s">
        <v>52</v>
      </c>
      <c r="AF6520" t="s">
        <v>52</v>
      </c>
      <c r="AG6520" t="s">
        <v>52</v>
      </c>
      <c r="AH6520" t="s">
        <v>53</v>
      </c>
      <c r="AI6520" t="s">
        <v>124</v>
      </c>
      <c r="AJ6520" t="s">
        <v>52</v>
      </c>
      <c r="AK6520" t="s">
        <v>61</v>
      </c>
      <c r="AL6520">
        <v>64.95</v>
      </c>
      <c r="AM6520">
        <v>4551.5</v>
      </c>
      <c r="AN6520">
        <v>20.87</v>
      </c>
      <c r="AO6520">
        <v>0</v>
      </c>
      <c r="AP6520">
        <v>1863.4</v>
      </c>
      <c r="AQ6520">
        <v>6394.03</v>
      </c>
      <c r="AR6520">
        <v>4</v>
      </c>
      <c r="AS6520" t="s">
        <v>881</v>
      </c>
      <c r="AT6520" t="s">
        <v>52</v>
      </c>
      <c r="AU6520">
        <v>65</v>
      </c>
      <c r="AV6520">
        <v>5392</v>
      </c>
      <c r="AY6520" t="str">
        <f>IF(AND(Table1[[#This Row],[Contract]]="Month-to-Month", Table1[[#This Row],[Tenure in Months]]&lt;6, Table1[[#This Row],[Payment Method]]="Bank Withdrawal"), "High Risk", IF(OR(Table1[[#This Row],[Contract]]="Month-to-Month", Table1[[#This Row],[Tenure in Months]]&lt;12), "Medium Risk", "Low Risk"))</f>
        <v>Low Risk</v>
      </c>
    </row>
    <row r="6521" spans="1:51" x14ac:dyDescent="0.35">
      <c r="A6521" t="s">
        <v>7725</v>
      </c>
      <c r="B6521" t="s">
        <v>51</v>
      </c>
      <c r="C6521">
        <v>39</v>
      </c>
      <c r="D6521" t="s">
        <v>52</v>
      </c>
      <c r="E6521" t="s">
        <v>52</v>
      </c>
      <c r="F6521" t="s">
        <v>53</v>
      </c>
      <c r="G6521" t="s">
        <v>52</v>
      </c>
      <c r="H6521">
        <v>0</v>
      </c>
      <c r="I6521" t="s">
        <v>54</v>
      </c>
      <c r="J6521" t="s">
        <v>55</v>
      </c>
      <c r="K6521" t="s">
        <v>1079</v>
      </c>
      <c r="L6521">
        <v>95451</v>
      </c>
      <c r="M6521">
        <v>38.934959999999997</v>
      </c>
      <c r="N6521">
        <v>-122.792243</v>
      </c>
      <c r="O6521">
        <v>9902</v>
      </c>
      <c r="P6521" t="s">
        <v>57</v>
      </c>
      <c r="Q6521" t="s">
        <v>53</v>
      </c>
      <c r="R6521">
        <v>10</v>
      </c>
      <c r="S6521">
        <v>72</v>
      </c>
      <c r="T6521" t="s">
        <v>58</v>
      </c>
      <c r="U6521" t="s">
        <v>53</v>
      </c>
      <c r="V6521">
        <v>31.15</v>
      </c>
      <c r="W6521" t="s">
        <v>53</v>
      </c>
      <c r="X6521" t="s">
        <v>53</v>
      </c>
      <c r="Y6521" t="s">
        <v>110</v>
      </c>
      <c r="Z6521">
        <v>16</v>
      </c>
      <c r="AA6521" t="s">
        <v>52</v>
      </c>
      <c r="AB6521" t="s">
        <v>53</v>
      </c>
      <c r="AC6521" t="s">
        <v>53</v>
      </c>
      <c r="AD6521" t="s">
        <v>53</v>
      </c>
      <c r="AE6521" t="s">
        <v>53</v>
      </c>
      <c r="AF6521" t="s">
        <v>53</v>
      </c>
      <c r="AG6521" t="s">
        <v>53</v>
      </c>
      <c r="AH6521" t="s">
        <v>53</v>
      </c>
      <c r="AI6521" t="s">
        <v>334</v>
      </c>
      <c r="AJ6521" t="s">
        <v>53</v>
      </c>
      <c r="AK6521" t="s">
        <v>69</v>
      </c>
      <c r="AL6521">
        <v>85.45</v>
      </c>
      <c r="AM6521">
        <v>6227.5</v>
      </c>
      <c r="AN6521">
        <v>0</v>
      </c>
      <c r="AO6521">
        <v>0</v>
      </c>
      <c r="AP6521">
        <v>2242.7999999999902</v>
      </c>
      <c r="AQ6521">
        <v>8470.2999999999993</v>
      </c>
      <c r="AR6521">
        <v>4</v>
      </c>
      <c r="AS6521" t="s">
        <v>881</v>
      </c>
      <c r="AT6521" t="s">
        <v>52</v>
      </c>
      <c r="AU6521">
        <v>53</v>
      </c>
      <c r="AV6521">
        <v>5641</v>
      </c>
      <c r="AY6521" t="str">
        <f>IF(AND(Table1[[#This Row],[Contract]]="Month-to-Month", Table1[[#This Row],[Tenure in Months]]&lt;6, Table1[[#This Row],[Payment Method]]="Bank Withdrawal"), "High Risk", IF(OR(Table1[[#This Row],[Contract]]="Month-to-Month", Table1[[#This Row],[Tenure in Months]]&lt;12), "Medium Risk", "Low Risk"))</f>
        <v>Low Risk</v>
      </c>
    </row>
    <row r="6522" spans="1:51" x14ac:dyDescent="0.35">
      <c r="A6522" t="s">
        <v>7726</v>
      </c>
      <c r="B6522" t="s">
        <v>66</v>
      </c>
      <c r="C6522">
        <v>61</v>
      </c>
      <c r="D6522" t="s">
        <v>52</v>
      </c>
      <c r="E6522" t="s">
        <v>52</v>
      </c>
      <c r="F6522" t="s">
        <v>53</v>
      </c>
      <c r="G6522" t="s">
        <v>53</v>
      </c>
      <c r="H6522">
        <v>3</v>
      </c>
      <c r="I6522" t="s">
        <v>54</v>
      </c>
      <c r="J6522" t="s">
        <v>55</v>
      </c>
      <c r="K6522" t="s">
        <v>4477</v>
      </c>
      <c r="L6522">
        <v>95452</v>
      </c>
      <c r="M6522">
        <v>38.419525</v>
      </c>
      <c r="N6522">
        <v>-122.521585</v>
      </c>
      <c r="O6522">
        <v>1653</v>
      </c>
      <c r="P6522" t="s">
        <v>57</v>
      </c>
      <c r="Q6522" t="s">
        <v>53</v>
      </c>
      <c r="R6522">
        <v>3</v>
      </c>
      <c r="S6522">
        <v>1</v>
      </c>
      <c r="T6522" t="s">
        <v>58</v>
      </c>
      <c r="U6522" t="s">
        <v>53</v>
      </c>
      <c r="V6522">
        <v>16.02</v>
      </c>
      <c r="W6522" t="s">
        <v>52</v>
      </c>
      <c r="X6522" t="s">
        <v>52</v>
      </c>
      <c r="Y6522" t="s">
        <v>58</v>
      </c>
      <c r="Z6522">
        <v>0</v>
      </c>
      <c r="AA6522" t="s">
        <v>52</v>
      </c>
      <c r="AB6522" t="s">
        <v>52</v>
      </c>
      <c r="AC6522" t="s">
        <v>52</v>
      </c>
      <c r="AD6522" t="s">
        <v>52</v>
      </c>
      <c r="AE6522" t="s">
        <v>52</v>
      </c>
      <c r="AF6522" t="s">
        <v>52</v>
      </c>
      <c r="AG6522" t="s">
        <v>52</v>
      </c>
      <c r="AH6522" t="s">
        <v>52</v>
      </c>
      <c r="AI6522" t="s">
        <v>60</v>
      </c>
      <c r="AJ6522" t="s">
        <v>52</v>
      </c>
      <c r="AK6522" t="s">
        <v>69</v>
      </c>
      <c r="AL6522">
        <v>20.05</v>
      </c>
      <c r="AM6522">
        <v>20.05</v>
      </c>
      <c r="AN6522">
        <v>0</v>
      </c>
      <c r="AO6522">
        <v>0</v>
      </c>
      <c r="AP6522">
        <v>16.02</v>
      </c>
      <c r="AQ6522">
        <v>36.07</v>
      </c>
      <c r="AR6522">
        <v>5</v>
      </c>
      <c r="AS6522" t="s">
        <v>883</v>
      </c>
      <c r="AT6522" t="s">
        <v>52</v>
      </c>
      <c r="AU6522">
        <v>52</v>
      </c>
      <c r="AV6522">
        <v>5811</v>
      </c>
      <c r="AY6522" t="str">
        <f>IF(AND(Table1[[#This Row],[Contract]]="Month-to-Month", Table1[[#This Row],[Tenure in Months]]&lt;6, Table1[[#This Row],[Payment Method]]="Bank Withdrawal"), "High Risk", IF(OR(Table1[[#This Row],[Contract]]="Month-to-Month", Table1[[#This Row],[Tenure in Months]]&lt;12), "Medium Risk", "Low Risk"))</f>
        <v>Medium Risk</v>
      </c>
    </row>
    <row r="6523" spans="1:51" x14ac:dyDescent="0.35">
      <c r="A6523" t="s">
        <v>7727</v>
      </c>
      <c r="B6523" t="s">
        <v>51</v>
      </c>
      <c r="C6523">
        <v>27</v>
      </c>
      <c r="D6523" t="s">
        <v>53</v>
      </c>
      <c r="E6523" t="s">
        <v>52</v>
      </c>
      <c r="F6523" t="s">
        <v>52</v>
      </c>
      <c r="G6523" t="s">
        <v>52</v>
      </c>
      <c r="H6523">
        <v>0</v>
      </c>
      <c r="I6523" t="s">
        <v>54</v>
      </c>
      <c r="J6523" t="s">
        <v>55</v>
      </c>
      <c r="K6523" t="s">
        <v>4480</v>
      </c>
      <c r="L6523">
        <v>95456</v>
      </c>
      <c r="M6523">
        <v>39.245911</v>
      </c>
      <c r="N6523">
        <v>-123.77213999999999</v>
      </c>
      <c r="O6523">
        <v>882</v>
      </c>
      <c r="P6523" t="s">
        <v>57</v>
      </c>
      <c r="Q6523" t="s">
        <v>52</v>
      </c>
      <c r="R6523">
        <v>0</v>
      </c>
      <c r="S6523">
        <v>3</v>
      </c>
      <c r="T6523" t="s">
        <v>67</v>
      </c>
      <c r="U6523" t="s">
        <v>53</v>
      </c>
      <c r="V6523">
        <v>38.409999999999997</v>
      </c>
      <c r="W6523" t="s">
        <v>52</v>
      </c>
      <c r="X6523" t="s">
        <v>52</v>
      </c>
      <c r="Y6523" t="s">
        <v>58</v>
      </c>
      <c r="Z6523">
        <v>0</v>
      </c>
      <c r="AA6523" t="s">
        <v>52</v>
      </c>
      <c r="AB6523" t="s">
        <v>52</v>
      </c>
      <c r="AC6523" t="s">
        <v>52</v>
      </c>
      <c r="AD6523" t="s">
        <v>52</v>
      </c>
      <c r="AE6523" t="s">
        <v>52</v>
      </c>
      <c r="AF6523" t="s">
        <v>52</v>
      </c>
      <c r="AG6523" t="s">
        <v>52</v>
      </c>
      <c r="AH6523" t="s">
        <v>52</v>
      </c>
      <c r="AI6523" t="s">
        <v>60</v>
      </c>
      <c r="AJ6523" t="s">
        <v>52</v>
      </c>
      <c r="AK6523" t="s">
        <v>69</v>
      </c>
      <c r="AL6523">
        <v>20.7</v>
      </c>
      <c r="AM6523">
        <v>57.5</v>
      </c>
      <c r="AN6523">
        <v>0</v>
      </c>
      <c r="AO6523">
        <v>0</v>
      </c>
      <c r="AP6523">
        <v>115.229999999999</v>
      </c>
      <c r="AQ6523">
        <v>172.73</v>
      </c>
      <c r="AR6523">
        <v>4</v>
      </c>
      <c r="AS6523" t="s">
        <v>883</v>
      </c>
      <c r="AT6523" t="s">
        <v>52</v>
      </c>
      <c r="AU6523">
        <v>23</v>
      </c>
      <c r="AV6523">
        <v>2011</v>
      </c>
      <c r="AY6523" t="str">
        <f>IF(AND(Table1[[#This Row],[Contract]]="Month-to-Month", Table1[[#This Row],[Tenure in Months]]&lt;6, Table1[[#This Row],[Payment Method]]="Bank Withdrawal"), "High Risk", IF(OR(Table1[[#This Row],[Contract]]="Month-to-Month", Table1[[#This Row],[Tenure in Months]]&lt;12), "Medium Risk", "Low Risk"))</f>
        <v>Medium Risk</v>
      </c>
    </row>
    <row r="6524" spans="1:51" x14ac:dyDescent="0.35">
      <c r="A6524" t="s">
        <v>7728</v>
      </c>
      <c r="B6524" t="s">
        <v>51</v>
      </c>
      <c r="C6524">
        <v>39</v>
      </c>
      <c r="D6524" t="s">
        <v>52</v>
      </c>
      <c r="E6524" t="s">
        <v>52</v>
      </c>
      <c r="F6524" t="s">
        <v>52</v>
      </c>
      <c r="G6524" t="s">
        <v>52</v>
      </c>
      <c r="H6524">
        <v>0</v>
      </c>
      <c r="I6524" t="s">
        <v>54</v>
      </c>
      <c r="J6524" t="s">
        <v>55</v>
      </c>
      <c r="K6524" t="s">
        <v>4482</v>
      </c>
      <c r="L6524">
        <v>95457</v>
      </c>
      <c r="M6524">
        <v>38.925545</v>
      </c>
      <c r="N6524">
        <v>-122.549083</v>
      </c>
      <c r="O6524">
        <v>2644</v>
      </c>
      <c r="P6524" t="s">
        <v>57</v>
      </c>
      <c r="Q6524" t="s">
        <v>52</v>
      </c>
      <c r="R6524">
        <v>0</v>
      </c>
      <c r="S6524">
        <v>58</v>
      </c>
      <c r="T6524" t="s">
        <v>58</v>
      </c>
      <c r="U6524" t="s">
        <v>53</v>
      </c>
      <c r="V6524">
        <v>48.78</v>
      </c>
      <c r="W6524" t="s">
        <v>53</v>
      </c>
      <c r="X6524" t="s">
        <v>52</v>
      </c>
      <c r="Y6524" t="s">
        <v>58</v>
      </c>
      <c r="Z6524">
        <v>0</v>
      </c>
      <c r="AA6524" t="s">
        <v>52</v>
      </c>
      <c r="AB6524" t="s">
        <v>52</v>
      </c>
      <c r="AC6524" t="s">
        <v>52</v>
      </c>
      <c r="AD6524" t="s">
        <v>52</v>
      </c>
      <c r="AE6524" t="s">
        <v>52</v>
      </c>
      <c r="AF6524" t="s">
        <v>52</v>
      </c>
      <c r="AG6524" t="s">
        <v>52</v>
      </c>
      <c r="AH6524" t="s">
        <v>52</v>
      </c>
      <c r="AI6524" t="s">
        <v>334</v>
      </c>
      <c r="AJ6524" t="s">
        <v>53</v>
      </c>
      <c r="AK6524" t="s">
        <v>69</v>
      </c>
      <c r="AL6524">
        <v>25.3</v>
      </c>
      <c r="AM6524">
        <v>1474.35</v>
      </c>
      <c r="AN6524">
        <v>0</v>
      </c>
      <c r="AO6524">
        <v>0</v>
      </c>
      <c r="AP6524">
        <v>2829.24</v>
      </c>
      <c r="AQ6524">
        <v>4303.59</v>
      </c>
      <c r="AR6524">
        <v>5</v>
      </c>
      <c r="AS6524" t="s">
        <v>881</v>
      </c>
      <c r="AT6524" t="s">
        <v>52</v>
      </c>
      <c r="AU6524">
        <v>30</v>
      </c>
      <c r="AV6524">
        <v>4477</v>
      </c>
      <c r="AY6524" t="str">
        <f>IF(AND(Table1[[#This Row],[Contract]]="Month-to-Month", Table1[[#This Row],[Tenure in Months]]&lt;6, Table1[[#This Row],[Payment Method]]="Bank Withdrawal"), "High Risk", IF(OR(Table1[[#This Row],[Contract]]="Month-to-Month", Table1[[#This Row],[Tenure in Months]]&lt;12), "Medium Risk", "Low Risk"))</f>
        <v>Low Risk</v>
      </c>
    </row>
    <row r="6525" spans="1:51" x14ac:dyDescent="0.35">
      <c r="A6525" t="s">
        <v>7729</v>
      </c>
      <c r="B6525" t="s">
        <v>51</v>
      </c>
      <c r="C6525">
        <v>21</v>
      </c>
      <c r="D6525" t="s">
        <v>53</v>
      </c>
      <c r="E6525" t="s">
        <v>52</v>
      </c>
      <c r="F6525" t="s">
        <v>53</v>
      </c>
      <c r="G6525" t="s">
        <v>52</v>
      </c>
      <c r="H6525">
        <v>0</v>
      </c>
      <c r="I6525" t="s">
        <v>54</v>
      </c>
      <c r="J6525" t="s">
        <v>55</v>
      </c>
      <c r="K6525" t="s">
        <v>4487</v>
      </c>
      <c r="L6525">
        <v>95462</v>
      </c>
      <c r="M6525">
        <v>38.471049000000001</v>
      </c>
      <c r="N6525">
        <v>-123.01554899999999</v>
      </c>
      <c r="O6525">
        <v>1537</v>
      </c>
      <c r="P6525" t="s">
        <v>57</v>
      </c>
      <c r="Q6525" t="s">
        <v>53</v>
      </c>
      <c r="R6525">
        <v>7</v>
      </c>
      <c r="S6525">
        <v>72</v>
      </c>
      <c r="T6525" t="s">
        <v>58</v>
      </c>
      <c r="U6525" t="s">
        <v>53</v>
      </c>
      <c r="V6525">
        <v>34.950000000000003</v>
      </c>
      <c r="W6525" t="s">
        <v>53</v>
      </c>
      <c r="X6525" t="s">
        <v>53</v>
      </c>
      <c r="Y6525" t="s">
        <v>68</v>
      </c>
      <c r="Z6525">
        <v>48</v>
      </c>
      <c r="AA6525" t="s">
        <v>52</v>
      </c>
      <c r="AB6525" t="s">
        <v>53</v>
      </c>
      <c r="AC6525" t="s">
        <v>52</v>
      </c>
      <c r="AD6525" t="s">
        <v>52</v>
      </c>
      <c r="AE6525" t="s">
        <v>53</v>
      </c>
      <c r="AF6525" t="s">
        <v>53</v>
      </c>
      <c r="AG6525" t="s">
        <v>53</v>
      </c>
      <c r="AH6525" t="s">
        <v>53</v>
      </c>
      <c r="AI6525" t="s">
        <v>334</v>
      </c>
      <c r="AJ6525" t="s">
        <v>53</v>
      </c>
      <c r="AK6525" t="s">
        <v>61</v>
      </c>
      <c r="AL6525">
        <v>99.4</v>
      </c>
      <c r="AM6525">
        <v>7285.7</v>
      </c>
      <c r="AN6525">
        <v>0</v>
      </c>
      <c r="AO6525">
        <v>0</v>
      </c>
      <c r="AP6525">
        <v>2516.4</v>
      </c>
      <c r="AQ6525">
        <v>9802.1</v>
      </c>
      <c r="AR6525">
        <v>5</v>
      </c>
      <c r="AS6525" t="s">
        <v>881</v>
      </c>
      <c r="AT6525" t="s">
        <v>52</v>
      </c>
      <c r="AU6525">
        <v>51</v>
      </c>
      <c r="AV6525">
        <v>6022</v>
      </c>
      <c r="AY6525" t="str">
        <f>IF(AND(Table1[[#This Row],[Contract]]="Month-to-Month", Table1[[#This Row],[Tenure in Months]]&lt;6, Table1[[#This Row],[Payment Method]]="Bank Withdrawal"), "High Risk", IF(OR(Table1[[#This Row],[Contract]]="Month-to-Month", Table1[[#This Row],[Tenure in Months]]&lt;12), "Medium Risk", "Low Risk"))</f>
        <v>Low Risk</v>
      </c>
    </row>
    <row r="6526" spans="1:51" x14ac:dyDescent="0.35">
      <c r="A6526" t="s">
        <v>7730</v>
      </c>
      <c r="B6526" t="s">
        <v>66</v>
      </c>
      <c r="C6526">
        <v>35</v>
      </c>
      <c r="D6526" t="s">
        <v>52</v>
      </c>
      <c r="E6526" t="s">
        <v>52</v>
      </c>
      <c r="F6526" t="s">
        <v>53</v>
      </c>
      <c r="G6526" t="s">
        <v>53</v>
      </c>
      <c r="H6526">
        <v>2</v>
      </c>
      <c r="I6526" t="s">
        <v>54</v>
      </c>
      <c r="J6526" t="s">
        <v>55</v>
      </c>
      <c r="K6526" t="s">
        <v>1532</v>
      </c>
      <c r="L6526">
        <v>95465</v>
      </c>
      <c r="M6526">
        <v>38.415002999999999</v>
      </c>
      <c r="N6526">
        <v>-122.998726</v>
      </c>
      <c r="O6526">
        <v>1880</v>
      </c>
      <c r="P6526" t="s">
        <v>57</v>
      </c>
      <c r="Q6526" t="s">
        <v>53</v>
      </c>
      <c r="R6526">
        <v>1</v>
      </c>
      <c r="S6526">
        <v>72</v>
      </c>
      <c r="T6526" t="s">
        <v>58</v>
      </c>
      <c r="U6526" t="s">
        <v>53</v>
      </c>
      <c r="V6526">
        <v>17.89</v>
      </c>
      <c r="W6526" t="s">
        <v>53</v>
      </c>
      <c r="X6526" t="s">
        <v>53</v>
      </c>
      <c r="Y6526" t="s">
        <v>68</v>
      </c>
      <c r="Z6526">
        <v>19</v>
      </c>
      <c r="AA6526" t="s">
        <v>53</v>
      </c>
      <c r="AB6526" t="s">
        <v>53</v>
      </c>
      <c r="AC6526" t="s">
        <v>53</v>
      </c>
      <c r="AD6526" t="s">
        <v>53</v>
      </c>
      <c r="AE6526" t="s">
        <v>52</v>
      </c>
      <c r="AF6526" t="s">
        <v>53</v>
      </c>
      <c r="AG6526" t="s">
        <v>53</v>
      </c>
      <c r="AH6526" t="s">
        <v>53</v>
      </c>
      <c r="AI6526" t="s">
        <v>334</v>
      </c>
      <c r="AJ6526" t="s">
        <v>52</v>
      </c>
      <c r="AK6526" t="s">
        <v>69</v>
      </c>
      <c r="AL6526">
        <v>107.45</v>
      </c>
      <c r="AM6526">
        <v>7658.3</v>
      </c>
      <c r="AN6526">
        <v>0</v>
      </c>
      <c r="AO6526">
        <v>0</v>
      </c>
      <c r="AP6526">
        <v>1288.08</v>
      </c>
      <c r="AQ6526">
        <v>8946.3799999999992</v>
      </c>
      <c r="AR6526">
        <v>4</v>
      </c>
      <c r="AS6526" t="s">
        <v>881</v>
      </c>
      <c r="AT6526" t="s">
        <v>52</v>
      </c>
      <c r="AU6526">
        <v>57</v>
      </c>
      <c r="AV6526">
        <v>4505</v>
      </c>
      <c r="AY6526" t="str">
        <f>IF(AND(Table1[[#This Row],[Contract]]="Month-to-Month", Table1[[#This Row],[Tenure in Months]]&lt;6, Table1[[#This Row],[Payment Method]]="Bank Withdrawal"), "High Risk", IF(OR(Table1[[#This Row],[Contract]]="Month-to-Month", Table1[[#This Row],[Tenure in Months]]&lt;12), "Medium Risk", "Low Risk"))</f>
        <v>Low Risk</v>
      </c>
    </row>
    <row r="6527" spans="1:51" x14ac:dyDescent="0.35">
      <c r="A6527" t="s">
        <v>7731</v>
      </c>
      <c r="B6527" t="s">
        <v>66</v>
      </c>
      <c r="C6527">
        <v>36</v>
      </c>
      <c r="D6527" t="s">
        <v>52</v>
      </c>
      <c r="E6527" t="s">
        <v>52</v>
      </c>
      <c r="F6527" t="s">
        <v>53</v>
      </c>
      <c r="G6527" t="s">
        <v>53</v>
      </c>
      <c r="H6527">
        <v>1</v>
      </c>
      <c r="I6527" t="s">
        <v>54</v>
      </c>
      <c r="J6527" t="s">
        <v>55</v>
      </c>
      <c r="K6527" t="s">
        <v>413</v>
      </c>
      <c r="L6527">
        <v>95466</v>
      </c>
      <c r="M6527">
        <v>39.094101999999999</v>
      </c>
      <c r="N6527">
        <v>-123.50085300000001</v>
      </c>
      <c r="O6527">
        <v>1113</v>
      </c>
      <c r="P6527" t="s">
        <v>57</v>
      </c>
      <c r="Q6527" t="s">
        <v>53</v>
      </c>
      <c r="R6527">
        <v>4</v>
      </c>
      <c r="S6527">
        <v>72</v>
      </c>
      <c r="T6527" t="s">
        <v>58</v>
      </c>
      <c r="U6527" t="s">
        <v>53</v>
      </c>
      <c r="V6527">
        <v>12.84</v>
      </c>
      <c r="W6527" t="s">
        <v>53</v>
      </c>
      <c r="X6527" t="s">
        <v>53</v>
      </c>
      <c r="Y6527" t="s">
        <v>59</v>
      </c>
      <c r="Z6527">
        <v>22</v>
      </c>
      <c r="AA6527" t="s">
        <v>53</v>
      </c>
      <c r="AB6527" t="s">
        <v>53</v>
      </c>
      <c r="AC6527" t="s">
        <v>53</v>
      </c>
      <c r="AD6527" t="s">
        <v>52</v>
      </c>
      <c r="AE6527" t="s">
        <v>53</v>
      </c>
      <c r="AF6527" t="s">
        <v>53</v>
      </c>
      <c r="AG6527" t="s">
        <v>53</v>
      </c>
      <c r="AH6527" t="s">
        <v>53</v>
      </c>
      <c r="AI6527" t="s">
        <v>334</v>
      </c>
      <c r="AJ6527" t="s">
        <v>53</v>
      </c>
      <c r="AK6527" t="s">
        <v>69</v>
      </c>
      <c r="AL6527">
        <v>83.6</v>
      </c>
      <c r="AM6527">
        <v>5959.3</v>
      </c>
      <c r="AN6527">
        <v>0</v>
      </c>
      <c r="AO6527">
        <v>0</v>
      </c>
      <c r="AP6527">
        <v>924.48</v>
      </c>
      <c r="AQ6527">
        <v>6883.78</v>
      </c>
      <c r="AR6527">
        <v>3</v>
      </c>
      <c r="AS6527" t="s">
        <v>881</v>
      </c>
      <c r="AT6527" t="s">
        <v>52</v>
      </c>
      <c r="AU6527">
        <v>67</v>
      </c>
      <c r="AV6527">
        <v>4116</v>
      </c>
      <c r="AY6527" t="str">
        <f>IF(AND(Table1[[#This Row],[Contract]]="Month-to-Month", Table1[[#This Row],[Tenure in Months]]&lt;6, Table1[[#This Row],[Payment Method]]="Bank Withdrawal"), "High Risk", IF(OR(Table1[[#This Row],[Contract]]="Month-to-Month", Table1[[#This Row],[Tenure in Months]]&lt;12), "Medium Risk", "Low Risk"))</f>
        <v>Low Risk</v>
      </c>
    </row>
    <row r="6528" spans="1:51" x14ac:dyDescent="0.35">
      <c r="A6528" t="s">
        <v>7732</v>
      </c>
      <c r="B6528" t="s">
        <v>66</v>
      </c>
      <c r="C6528">
        <v>34</v>
      </c>
      <c r="D6528" t="s">
        <v>52</v>
      </c>
      <c r="E6528" t="s">
        <v>52</v>
      </c>
      <c r="F6528" t="s">
        <v>53</v>
      </c>
      <c r="G6528" t="s">
        <v>52</v>
      </c>
      <c r="H6528">
        <v>0</v>
      </c>
      <c r="I6528" t="s">
        <v>54</v>
      </c>
      <c r="J6528" t="s">
        <v>55</v>
      </c>
      <c r="K6528" t="s">
        <v>4493</v>
      </c>
      <c r="L6528">
        <v>95469</v>
      </c>
      <c r="M6528">
        <v>39.408633999999999</v>
      </c>
      <c r="N6528">
        <v>-123.04551600000001</v>
      </c>
      <c r="O6528">
        <v>1884</v>
      </c>
      <c r="P6528" t="s">
        <v>57</v>
      </c>
      <c r="Q6528" t="s">
        <v>53</v>
      </c>
      <c r="R6528">
        <v>7</v>
      </c>
      <c r="S6528">
        <v>59</v>
      </c>
      <c r="T6528" t="s">
        <v>58</v>
      </c>
      <c r="U6528" t="s">
        <v>53</v>
      </c>
      <c r="V6528">
        <v>20.27</v>
      </c>
      <c r="W6528" t="s">
        <v>53</v>
      </c>
      <c r="X6528" t="s">
        <v>53</v>
      </c>
      <c r="Y6528" t="s">
        <v>59</v>
      </c>
      <c r="Z6528">
        <v>13</v>
      </c>
      <c r="AA6528" t="s">
        <v>52</v>
      </c>
      <c r="AB6528" t="s">
        <v>53</v>
      </c>
      <c r="AC6528" t="s">
        <v>52</v>
      </c>
      <c r="AD6528" t="s">
        <v>53</v>
      </c>
      <c r="AE6528" t="s">
        <v>53</v>
      </c>
      <c r="AF6528" t="s">
        <v>53</v>
      </c>
      <c r="AG6528" t="s">
        <v>53</v>
      </c>
      <c r="AH6528" t="s">
        <v>53</v>
      </c>
      <c r="AI6528" t="s">
        <v>124</v>
      </c>
      <c r="AJ6528" t="s">
        <v>53</v>
      </c>
      <c r="AK6528" t="s">
        <v>61</v>
      </c>
      <c r="AL6528">
        <v>80.099999999999994</v>
      </c>
      <c r="AM6528">
        <v>4693.2</v>
      </c>
      <c r="AN6528">
        <v>0</v>
      </c>
      <c r="AO6528">
        <v>0</v>
      </c>
      <c r="AP6528">
        <v>1195.93</v>
      </c>
      <c r="AQ6528">
        <v>5889.13</v>
      </c>
      <c r="AR6528">
        <v>5</v>
      </c>
      <c r="AS6528" t="s">
        <v>881</v>
      </c>
      <c r="AT6528" t="s">
        <v>52</v>
      </c>
      <c r="AU6528">
        <v>26</v>
      </c>
      <c r="AV6528">
        <v>4093</v>
      </c>
      <c r="AY6528" t="str">
        <f>IF(AND(Table1[[#This Row],[Contract]]="Month-to-Month", Table1[[#This Row],[Tenure in Months]]&lt;6, Table1[[#This Row],[Payment Method]]="Bank Withdrawal"), "High Risk", IF(OR(Table1[[#This Row],[Contract]]="Month-to-Month", Table1[[#This Row],[Tenure in Months]]&lt;12), "Medium Risk", "Low Risk"))</f>
        <v>Low Risk</v>
      </c>
    </row>
    <row r="6529" spans="1:51" x14ac:dyDescent="0.35">
      <c r="A6529" t="s">
        <v>7733</v>
      </c>
      <c r="B6529" t="s">
        <v>51</v>
      </c>
      <c r="C6529">
        <v>47</v>
      </c>
      <c r="D6529" t="s">
        <v>52</v>
      </c>
      <c r="E6529" t="s">
        <v>52</v>
      </c>
      <c r="F6529" t="s">
        <v>52</v>
      </c>
      <c r="G6529" t="s">
        <v>52</v>
      </c>
      <c r="H6529">
        <v>0</v>
      </c>
      <c r="I6529" t="s">
        <v>54</v>
      </c>
      <c r="J6529" t="s">
        <v>55</v>
      </c>
      <c r="K6529" t="s">
        <v>1085</v>
      </c>
      <c r="L6529">
        <v>95470</v>
      </c>
      <c r="M6529">
        <v>39.298065000000001</v>
      </c>
      <c r="N6529">
        <v>-123.25211</v>
      </c>
      <c r="O6529">
        <v>5995</v>
      </c>
      <c r="P6529" t="s">
        <v>57</v>
      </c>
      <c r="Q6529" t="s">
        <v>52</v>
      </c>
      <c r="R6529">
        <v>0</v>
      </c>
      <c r="S6529">
        <v>54</v>
      </c>
      <c r="T6529" t="s">
        <v>58</v>
      </c>
      <c r="U6529" t="s">
        <v>53</v>
      </c>
      <c r="V6529">
        <v>18.739999999999998</v>
      </c>
      <c r="W6529" t="s">
        <v>52</v>
      </c>
      <c r="X6529" t="s">
        <v>53</v>
      </c>
      <c r="Y6529" t="s">
        <v>59</v>
      </c>
      <c r="Z6529">
        <v>16</v>
      </c>
      <c r="AA6529" t="s">
        <v>53</v>
      </c>
      <c r="AB6529" t="s">
        <v>53</v>
      </c>
      <c r="AC6529" t="s">
        <v>52</v>
      </c>
      <c r="AD6529" t="s">
        <v>52</v>
      </c>
      <c r="AE6529" t="s">
        <v>53</v>
      </c>
      <c r="AF6529" t="s">
        <v>52</v>
      </c>
      <c r="AG6529" t="s">
        <v>52</v>
      </c>
      <c r="AH6529" t="s">
        <v>53</v>
      </c>
      <c r="AI6529" t="s">
        <v>334</v>
      </c>
      <c r="AJ6529" t="s">
        <v>53</v>
      </c>
      <c r="AK6529" t="s">
        <v>61</v>
      </c>
      <c r="AL6529">
        <v>65.3</v>
      </c>
      <c r="AM6529">
        <v>3512.9</v>
      </c>
      <c r="AN6529">
        <v>0</v>
      </c>
      <c r="AO6529">
        <v>0</v>
      </c>
      <c r="AP6529">
        <v>1011.95999999999</v>
      </c>
      <c r="AQ6529">
        <v>4524.8599999999997</v>
      </c>
      <c r="AR6529">
        <v>3</v>
      </c>
      <c r="AS6529" t="s">
        <v>881</v>
      </c>
      <c r="AT6529" t="s">
        <v>52</v>
      </c>
      <c r="AU6529">
        <v>61</v>
      </c>
      <c r="AV6529">
        <v>4556</v>
      </c>
      <c r="AY6529" t="str">
        <f>IF(AND(Table1[[#This Row],[Contract]]="Month-to-Month", Table1[[#This Row],[Tenure in Months]]&lt;6, Table1[[#This Row],[Payment Method]]="Bank Withdrawal"), "High Risk", IF(OR(Table1[[#This Row],[Contract]]="Month-to-Month", Table1[[#This Row],[Tenure in Months]]&lt;12), "Medium Risk", "Low Risk"))</f>
        <v>Low Risk</v>
      </c>
    </row>
    <row r="6530" spans="1:51" x14ac:dyDescent="0.35">
      <c r="A6530" t="s">
        <v>7734</v>
      </c>
      <c r="B6530" t="s">
        <v>51</v>
      </c>
      <c r="C6530">
        <v>34</v>
      </c>
      <c r="D6530" t="s">
        <v>52</v>
      </c>
      <c r="E6530" t="s">
        <v>52</v>
      </c>
      <c r="F6530" t="s">
        <v>52</v>
      </c>
      <c r="G6530" t="s">
        <v>52</v>
      </c>
      <c r="H6530">
        <v>0</v>
      </c>
      <c r="I6530" t="s">
        <v>54</v>
      </c>
      <c r="J6530" t="s">
        <v>55</v>
      </c>
      <c r="K6530" t="s">
        <v>2182</v>
      </c>
      <c r="L6530">
        <v>95471</v>
      </c>
      <c r="M6530">
        <v>38.522328000000002</v>
      </c>
      <c r="N6530">
        <v>-122.97932</v>
      </c>
      <c r="O6530">
        <v>298</v>
      </c>
      <c r="P6530" t="s">
        <v>57</v>
      </c>
      <c r="Q6530" t="s">
        <v>52</v>
      </c>
      <c r="R6530">
        <v>0</v>
      </c>
      <c r="S6530">
        <v>60</v>
      </c>
      <c r="T6530" t="s">
        <v>58</v>
      </c>
      <c r="U6530" t="s">
        <v>53</v>
      </c>
      <c r="V6530">
        <v>7.1</v>
      </c>
      <c r="W6530" t="s">
        <v>53</v>
      </c>
      <c r="X6530" t="s">
        <v>53</v>
      </c>
      <c r="Y6530" t="s">
        <v>68</v>
      </c>
      <c r="Z6530">
        <v>10</v>
      </c>
      <c r="AA6530" t="s">
        <v>52</v>
      </c>
      <c r="AB6530" t="s">
        <v>52</v>
      </c>
      <c r="AC6530" t="s">
        <v>53</v>
      </c>
      <c r="AD6530" t="s">
        <v>52</v>
      </c>
      <c r="AE6530" t="s">
        <v>53</v>
      </c>
      <c r="AF6530" t="s">
        <v>52</v>
      </c>
      <c r="AG6530" t="s">
        <v>52</v>
      </c>
      <c r="AH6530" t="s">
        <v>53</v>
      </c>
      <c r="AI6530" t="s">
        <v>334</v>
      </c>
      <c r="AJ6530" t="s">
        <v>53</v>
      </c>
      <c r="AK6530" t="s">
        <v>61</v>
      </c>
      <c r="AL6530">
        <v>89.55</v>
      </c>
      <c r="AM6530">
        <v>5231.2</v>
      </c>
      <c r="AN6530">
        <v>0</v>
      </c>
      <c r="AO6530">
        <v>0</v>
      </c>
      <c r="AP6530">
        <v>426</v>
      </c>
      <c r="AQ6530">
        <v>5657.2</v>
      </c>
      <c r="AR6530">
        <v>5</v>
      </c>
      <c r="AS6530" t="s">
        <v>881</v>
      </c>
      <c r="AT6530" t="s">
        <v>52</v>
      </c>
      <c r="AU6530">
        <v>74</v>
      </c>
      <c r="AV6530">
        <v>5874</v>
      </c>
      <c r="AY6530" t="str">
        <f>IF(AND(Table1[[#This Row],[Contract]]="Month-to-Month", Table1[[#This Row],[Tenure in Months]]&lt;6, Table1[[#This Row],[Payment Method]]="Bank Withdrawal"), "High Risk", IF(OR(Table1[[#This Row],[Contract]]="Month-to-Month", Table1[[#This Row],[Tenure in Months]]&lt;12), "Medium Risk", "Low Risk"))</f>
        <v>Low Risk</v>
      </c>
    </row>
    <row r="6531" spans="1:51" x14ac:dyDescent="0.35">
      <c r="A6531" t="s">
        <v>7735</v>
      </c>
      <c r="B6531" t="s">
        <v>66</v>
      </c>
      <c r="C6531">
        <v>19</v>
      </c>
      <c r="D6531" t="s">
        <v>53</v>
      </c>
      <c r="E6531" t="s">
        <v>52</v>
      </c>
      <c r="F6531" t="s">
        <v>53</v>
      </c>
      <c r="G6531" t="s">
        <v>52</v>
      </c>
      <c r="H6531">
        <v>0</v>
      </c>
      <c r="I6531" t="s">
        <v>54</v>
      </c>
      <c r="J6531" t="s">
        <v>55</v>
      </c>
      <c r="K6531" t="s">
        <v>4495</v>
      </c>
      <c r="L6531">
        <v>95472</v>
      </c>
      <c r="M6531">
        <v>38.398814999999999</v>
      </c>
      <c r="N6531">
        <v>-122.861923</v>
      </c>
      <c r="O6531">
        <v>31266</v>
      </c>
      <c r="P6531" t="s">
        <v>57</v>
      </c>
      <c r="Q6531" t="s">
        <v>53</v>
      </c>
      <c r="R6531">
        <v>5</v>
      </c>
      <c r="S6531">
        <v>60</v>
      </c>
      <c r="T6531" t="s">
        <v>58</v>
      </c>
      <c r="U6531" t="s">
        <v>52</v>
      </c>
      <c r="V6531">
        <v>0</v>
      </c>
      <c r="W6531" t="s">
        <v>52</v>
      </c>
      <c r="X6531" t="s">
        <v>53</v>
      </c>
      <c r="Y6531" t="s">
        <v>59</v>
      </c>
      <c r="Z6531">
        <v>69</v>
      </c>
      <c r="AA6531" t="s">
        <v>52</v>
      </c>
      <c r="AB6531" t="s">
        <v>53</v>
      </c>
      <c r="AC6531" t="s">
        <v>53</v>
      </c>
      <c r="AD6531" t="s">
        <v>53</v>
      </c>
      <c r="AE6531" t="s">
        <v>53</v>
      </c>
      <c r="AF6531" t="s">
        <v>53</v>
      </c>
      <c r="AG6531" t="s">
        <v>53</v>
      </c>
      <c r="AH6531" t="s">
        <v>53</v>
      </c>
      <c r="AI6531" t="s">
        <v>334</v>
      </c>
      <c r="AJ6531" t="s">
        <v>52</v>
      </c>
      <c r="AK6531" t="s">
        <v>69</v>
      </c>
      <c r="AL6531">
        <v>60.8</v>
      </c>
      <c r="AM6531">
        <v>3603.45</v>
      </c>
      <c r="AN6531">
        <v>0</v>
      </c>
      <c r="AO6531">
        <v>0</v>
      </c>
      <c r="AP6531">
        <v>0</v>
      </c>
      <c r="AQ6531">
        <v>3603.45</v>
      </c>
      <c r="AR6531">
        <v>5</v>
      </c>
      <c r="AS6531" t="s">
        <v>881</v>
      </c>
      <c r="AT6531" t="s">
        <v>52</v>
      </c>
      <c r="AU6531">
        <v>80</v>
      </c>
      <c r="AV6531">
        <v>5784</v>
      </c>
      <c r="AY6531" t="str">
        <f>IF(AND(Table1[[#This Row],[Contract]]="Month-to-Month", Table1[[#This Row],[Tenure in Months]]&lt;6, Table1[[#This Row],[Payment Method]]="Bank Withdrawal"), "High Risk", IF(OR(Table1[[#This Row],[Contract]]="Month-to-Month", Table1[[#This Row],[Tenure in Months]]&lt;12), "Medium Risk", "Low Risk"))</f>
        <v>Low Risk</v>
      </c>
    </row>
    <row r="6532" spans="1:51" x14ac:dyDescent="0.35">
      <c r="A6532" t="s">
        <v>7736</v>
      </c>
      <c r="B6532" t="s">
        <v>51</v>
      </c>
      <c r="C6532">
        <v>39</v>
      </c>
      <c r="D6532" t="s">
        <v>52</v>
      </c>
      <c r="E6532" t="s">
        <v>52</v>
      </c>
      <c r="F6532" t="s">
        <v>52</v>
      </c>
      <c r="G6532" t="s">
        <v>52</v>
      </c>
      <c r="H6532">
        <v>0</v>
      </c>
      <c r="I6532" t="s">
        <v>54</v>
      </c>
      <c r="J6532" t="s">
        <v>55</v>
      </c>
      <c r="K6532" t="s">
        <v>2977</v>
      </c>
      <c r="L6532">
        <v>95476</v>
      </c>
      <c r="M6532">
        <v>38.254849999999998</v>
      </c>
      <c r="N6532">
        <v>-122.461799</v>
      </c>
      <c r="O6532">
        <v>34314</v>
      </c>
      <c r="P6532" t="s">
        <v>57</v>
      </c>
      <c r="Q6532" t="s">
        <v>52</v>
      </c>
      <c r="R6532">
        <v>0</v>
      </c>
      <c r="S6532">
        <v>3</v>
      </c>
      <c r="T6532" t="s">
        <v>58</v>
      </c>
      <c r="U6532" t="s">
        <v>53</v>
      </c>
      <c r="V6532">
        <v>6.97</v>
      </c>
      <c r="W6532" t="s">
        <v>53</v>
      </c>
      <c r="X6532" t="s">
        <v>53</v>
      </c>
      <c r="Y6532" t="s">
        <v>68</v>
      </c>
      <c r="Z6532">
        <v>14</v>
      </c>
      <c r="AA6532" t="s">
        <v>52</v>
      </c>
      <c r="AB6532" t="s">
        <v>52</v>
      </c>
      <c r="AC6532" t="s">
        <v>52</v>
      </c>
      <c r="AD6532" t="s">
        <v>52</v>
      </c>
      <c r="AE6532" t="s">
        <v>52</v>
      </c>
      <c r="AF6532" t="s">
        <v>52</v>
      </c>
      <c r="AG6532" t="s">
        <v>52</v>
      </c>
      <c r="AH6532" t="s">
        <v>53</v>
      </c>
      <c r="AI6532" t="s">
        <v>60</v>
      </c>
      <c r="AJ6532" t="s">
        <v>52</v>
      </c>
      <c r="AK6532" t="s">
        <v>61</v>
      </c>
      <c r="AL6532">
        <v>74.5</v>
      </c>
      <c r="AM6532">
        <v>217.45</v>
      </c>
      <c r="AN6532">
        <v>0</v>
      </c>
      <c r="AO6532">
        <v>0</v>
      </c>
      <c r="AP6532">
        <v>20.91</v>
      </c>
      <c r="AQ6532">
        <v>238.35999999999899</v>
      </c>
      <c r="AR6532">
        <v>3</v>
      </c>
      <c r="AS6532" t="s">
        <v>883</v>
      </c>
      <c r="AT6532" t="s">
        <v>52</v>
      </c>
      <c r="AU6532">
        <v>36</v>
      </c>
      <c r="AV6532">
        <v>5203</v>
      </c>
      <c r="AY6532" t="str">
        <f>IF(AND(Table1[[#This Row],[Contract]]="Month-to-Month", Table1[[#This Row],[Tenure in Months]]&lt;6, Table1[[#This Row],[Payment Method]]="Bank Withdrawal"), "High Risk", IF(OR(Table1[[#This Row],[Contract]]="Month-to-Month", Table1[[#This Row],[Tenure in Months]]&lt;12), "Medium Risk", "Low Risk"))</f>
        <v>High Risk</v>
      </c>
    </row>
    <row r="6533" spans="1:51" x14ac:dyDescent="0.35">
      <c r="A6533" t="s">
        <v>7737</v>
      </c>
      <c r="B6533" t="s">
        <v>66</v>
      </c>
      <c r="C6533">
        <v>52</v>
      </c>
      <c r="D6533" t="s">
        <v>52</v>
      </c>
      <c r="E6533" t="s">
        <v>52</v>
      </c>
      <c r="F6533" t="s">
        <v>53</v>
      </c>
      <c r="G6533" t="s">
        <v>52</v>
      </c>
      <c r="H6533">
        <v>0</v>
      </c>
      <c r="I6533" t="s">
        <v>54</v>
      </c>
      <c r="J6533" t="s">
        <v>55</v>
      </c>
      <c r="K6533" t="s">
        <v>2184</v>
      </c>
      <c r="L6533">
        <v>95482</v>
      </c>
      <c r="M6533">
        <v>39.134075000000003</v>
      </c>
      <c r="N6533">
        <v>-123.23421999999999</v>
      </c>
      <c r="O6533">
        <v>30988</v>
      </c>
      <c r="P6533" t="s">
        <v>57</v>
      </c>
      <c r="Q6533" t="s">
        <v>53</v>
      </c>
      <c r="R6533">
        <v>6</v>
      </c>
      <c r="S6533">
        <v>69</v>
      </c>
      <c r="T6533" t="s">
        <v>58</v>
      </c>
      <c r="U6533" t="s">
        <v>53</v>
      </c>
      <c r="V6533">
        <v>45.35</v>
      </c>
      <c r="W6533" t="s">
        <v>53</v>
      </c>
      <c r="X6533" t="s">
        <v>53</v>
      </c>
      <c r="Y6533" t="s">
        <v>68</v>
      </c>
      <c r="Z6533">
        <v>19</v>
      </c>
      <c r="AA6533" t="s">
        <v>53</v>
      </c>
      <c r="AB6533" t="s">
        <v>52</v>
      </c>
      <c r="AC6533" t="s">
        <v>52</v>
      </c>
      <c r="AD6533" t="s">
        <v>52</v>
      </c>
      <c r="AE6533" t="s">
        <v>53</v>
      </c>
      <c r="AF6533" t="s">
        <v>53</v>
      </c>
      <c r="AG6533" t="s">
        <v>53</v>
      </c>
      <c r="AH6533" t="s">
        <v>53</v>
      </c>
      <c r="AI6533" t="s">
        <v>334</v>
      </c>
      <c r="AJ6533" t="s">
        <v>52</v>
      </c>
      <c r="AK6533" t="s">
        <v>61</v>
      </c>
      <c r="AL6533">
        <v>99.15</v>
      </c>
      <c r="AM6533">
        <v>6875.35</v>
      </c>
      <c r="AN6533">
        <v>0</v>
      </c>
      <c r="AO6533">
        <v>0</v>
      </c>
      <c r="AP6533">
        <v>3129.15</v>
      </c>
      <c r="AQ6533">
        <v>10004.5</v>
      </c>
      <c r="AR6533">
        <v>3</v>
      </c>
      <c r="AS6533" t="s">
        <v>881</v>
      </c>
      <c r="AT6533" t="s">
        <v>52</v>
      </c>
      <c r="AU6533">
        <v>45</v>
      </c>
      <c r="AV6533">
        <v>5031</v>
      </c>
      <c r="AY6533" t="str">
        <f>IF(AND(Table1[[#This Row],[Contract]]="Month-to-Month", Table1[[#This Row],[Tenure in Months]]&lt;6, Table1[[#This Row],[Payment Method]]="Bank Withdrawal"), "High Risk", IF(OR(Table1[[#This Row],[Contract]]="Month-to-Month", Table1[[#This Row],[Tenure in Months]]&lt;12), "Medium Risk", "Low Risk"))</f>
        <v>Low Risk</v>
      </c>
    </row>
    <row r="6534" spans="1:51" x14ac:dyDescent="0.35">
      <c r="A6534" t="s">
        <v>7738</v>
      </c>
      <c r="B6534" t="s">
        <v>66</v>
      </c>
      <c r="C6534">
        <v>29</v>
      </c>
      <c r="D6534" t="s">
        <v>53</v>
      </c>
      <c r="E6534" t="s">
        <v>52</v>
      </c>
      <c r="F6534" t="s">
        <v>53</v>
      </c>
      <c r="G6534" t="s">
        <v>53</v>
      </c>
      <c r="H6534">
        <v>5</v>
      </c>
      <c r="I6534" t="s">
        <v>54</v>
      </c>
      <c r="J6534" t="s">
        <v>55</v>
      </c>
      <c r="K6534" t="s">
        <v>4498</v>
      </c>
      <c r="L6534">
        <v>95485</v>
      </c>
      <c r="M6534">
        <v>39.220368000000001</v>
      </c>
      <c r="N6534">
        <v>-122.90769299999999</v>
      </c>
      <c r="O6534">
        <v>2344</v>
      </c>
      <c r="P6534" t="s">
        <v>57</v>
      </c>
      <c r="Q6534" t="s">
        <v>53</v>
      </c>
      <c r="R6534">
        <v>9</v>
      </c>
      <c r="S6534">
        <v>1</v>
      </c>
      <c r="T6534" t="s">
        <v>67</v>
      </c>
      <c r="U6534" t="s">
        <v>53</v>
      </c>
      <c r="V6534">
        <v>25.1</v>
      </c>
      <c r="W6534" t="s">
        <v>52</v>
      </c>
      <c r="X6534" t="s">
        <v>52</v>
      </c>
      <c r="Y6534" t="s">
        <v>58</v>
      </c>
      <c r="Z6534">
        <v>0</v>
      </c>
      <c r="AA6534" t="s">
        <v>52</v>
      </c>
      <c r="AB6534" t="s">
        <v>52</v>
      </c>
      <c r="AC6534" t="s">
        <v>52</v>
      </c>
      <c r="AD6534" t="s">
        <v>52</v>
      </c>
      <c r="AE6534" t="s">
        <v>52</v>
      </c>
      <c r="AF6534" t="s">
        <v>52</v>
      </c>
      <c r="AG6534" t="s">
        <v>52</v>
      </c>
      <c r="AH6534" t="s">
        <v>52</v>
      </c>
      <c r="AI6534" t="s">
        <v>60</v>
      </c>
      <c r="AJ6534" t="s">
        <v>52</v>
      </c>
      <c r="AK6534" t="s">
        <v>61</v>
      </c>
      <c r="AL6534">
        <v>19.25</v>
      </c>
      <c r="AM6534">
        <v>19.25</v>
      </c>
      <c r="AN6534">
        <v>0</v>
      </c>
      <c r="AO6534">
        <v>0</v>
      </c>
      <c r="AP6534">
        <v>25.1</v>
      </c>
      <c r="AQ6534">
        <v>44.35</v>
      </c>
      <c r="AR6534">
        <v>4</v>
      </c>
      <c r="AS6534" t="s">
        <v>883</v>
      </c>
      <c r="AT6534" t="s">
        <v>52</v>
      </c>
      <c r="AU6534">
        <v>27</v>
      </c>
      <c r="AV6534">
        <v>2053</v>
      </c>
      <c r="AY6534" t="str">
        <f>IF(AND(Table1[[#This Row],[Contract]]="Month-to-Month", Table1[[#This Row],[Tenure in Months]]&lt;6, Table1[[#This Row],[Payment Method]]="Bank Withdrawal"), "High Risk", IF(OR(Table1[[#This Row],[Contract]]="Month-to-Month", Table1[[#This Row],[Tenure in Months]]&lt;12), "Medium Risk", "Low Risk"))</f>
        <v>High Risk</v>
      </c>
    </row>
    <row r="6535" spans="1:51" x14ac:dyDescent="0.35">
      <c r="A6535" t="s">
        <v>7739</v>
      </c>
      <c r="B6535" t="s">
        <v>51</v>
      </c>
      <c r="C6535">
        <v>44</v>
      </c>
      <c r="D6535" t="s">
        <v>52</v>
      </c>
      <c r="E6535" t="s">
        <v>52</v>
      </c>
      <c r="F6535" t="s">
        <v>53</v>
      </c>
      <c r="G6535" t="s">
        <v>53</v>
      </c>
      <c r="H6535">
        <v>3</v>
      </c>
      <c r="I6535" t="s">
        <v>54</v>
      </c>
      <c r="J6535" t="s">
        <v>55</v>
      </c>
      <c r="K6535" t="s">
        <v>417</v>
      </c>
      <c r="L6535">
        <v>95488</v>
      </c>
      <c r="M6535">
        <v>39.724432999999998</v>
      </c>
      <c r="N6535">
        <v>-123.767578</v>
      </c>
      <c r="O6535">
        <v>309</v>
      </c>
      <c r="P6535" t="s">
        <v>57</v>
      </c>
      <c r="Q6535" t="s">
        <v>53</v>
      </c>
      <c r="R6535">
        <v>10</v>
      </c>
      <c r="S6535">
        <v>50</v>
      </c>
      <c r="T6535" t="s">
        <v>58</v>
      </c>
      <c r="U6535" t="s">
        <v>52</v>
      </c>
      <c r="V6535">
        <v>0</v>
      </c>
      <c r="W6535" t="s">
        <v>52</v>
      </c>
      <c r="X6535" t="s">
        <v>53</v>
      </c>
      <c r="Y6535" t="s">
        <v>59</v>
      </c>
      <c r="Z6535">
        <v>23</v>
      </c>
      <c r="AA6535" t="s">
        <v>53</v>
      </c>
      <c r="AB6535" t="s">
        <v>52</v>
      </c>
      <c r="AC6535" t="s">
        <v>52</v>
      </c>
      <c r="AD6535" t="s">
        <v>52</v>
      </c>
      <c r="AE6535" t="s">
        <v>53</v>
      </c>
      <c r="AF6535" t="s">
        <v>52</v>
      </c>
      <c r="AG6535" t="s">
        <v>52</v>
      </c>
      <c r="AH6535" t="s">
        <v>53</v>
      </c>
      <c r="AI6535" t="s">
        <v>60</v>
      </c>
      <c r="AJ6535" t="s">
        <v>53</v>
      </c>
      <c r="AK6535" t="s">
        <v>69</v>
      </c>
      <c r="AL6535">
        <v>39.450000000000003</v>
      </c>
      <c r="AM6535">
        <v>2021.35</v>
      </c>
      <c r="AN6535">
        <v>0</v>
      </c>
      <c r="AO6535">
        <v>0</v>
      </c>
      <c r="AP6535">
        <v>0</v>
      </c>
      <c r="AQ6535">
        <v>2021.35</v>
      </c>
      <c r="AR6535">
        <v>3</v>
      </c>
      <c r="AS6535" t="s">
        <v>881</v>
      </c>
      <c r="AT6535" t="s">
        <v>52</v>
      </c>
      <c r="AU6535">
        <v>27</v>
      </c>
      <c r="AV6535">
        <v>6018</v>
      </c>
      <c r="AY6535" t="str">
        <f>IF(AND(Table1[[#This Row],[Contract]]="Month-to-Month", Table1[[#This Row],[Tenure in Months]]&lt;6, Table1[[#This Row],[Payment Method]]="Bank Withdrawal"), "High Risk", IF(OR(Table1[[#This Row],[Contract]]="Month-to-Month", Table1[[#This Row],[Tenure in Months]]&lt;12), "Medium Risk", "Low Risk"))</f>
        <v>Medium Risk</v>
      </c>
    </row>
    <row r="6536" spans="1:51" x14ac:dyDescent="0.35">
      <c r="A6536" t="s">
        <v>7740</v>
      </c>
      <c r="B6536" t="s">
        <v>66</v>
      </c>
      <c r="C6536">
        <v>58</v>
      </c>
      <c r="D6536" t="s">
        <v>52</v>
      </c>
      <c r="E6536" t="s">
        <v>52</v>
      </c>
      <c r="F6536" t="s">
        <v>52</v>
      </c>
      <c r="G6536" t="s">
        <v>52</v>
      </c>
      <c r="H6536">
        <v>0</v>
      </c>
      <c r="I6536" t="s">
        <v>54</v>
      </c>
      <c r="J6536" t="s">
        <v>55</v>
      </c>
      <c r="K6536" t="s">
        <v>4500</v>
      </c>
      <c r="L6536">
        <v>95490</v>
      </c>
      <c r="M6536">
        <v>39.492046000000002</v>
      </c>
      <c r="N6536">
        <v>-123.375818</v>
      </c>
      <c r="O6536">
        <v>13472</v>
      </c>
      <c r="P6536" t="s">
        <v>57</v>
      </c>
      <c r="Q6536" t="s">
        <v>52</v>
      </c>
      <c r="R6536">
        <v>0</v>
      </c>
      <c r="S6536">
        <v>56</v>
      </c>
      <c r="T6536" t="s">
        <v>58</v>
      </c>
      <c r="U6536" t="s">
        <v>52</v>
      </c>
      <c r="V6536">
        <v>0</v>
      </c>
      <c r="W6536" t="s">
        <v>52</v>
      </c>
      <c r="X6536" t="s">
        <v>53</v>
      </c>
      <c r="Y6536" t="s">
        <v>59</v>
      </c>
      <c r="Z6536">
        <v>23</v>
      </c>
      <c r="AA6536" t="s">
        <v>52</v>
      </c>
      <c r="AB6536" t="s">
        <v>52</v>
      </c>
      <c r="AC6536" t="s">
        <v>52</v>
      </c>
      <c r="AD6536" t="s">
        <v>52</v>
      </c>
      <c r="AE6536" t="s">
        <v>53</v>
      </c>
      <c r="AF6536" t="s">
        <v>53</v>
      </c>
      <c r="AG6536" t="s">
        <v>53</v>
      </c>
      <c r="AH6536" t="s">
        <v>53</v>
      </c>
      <c r="AI6536" t="s">
        <v>60</v>
      </c>
      <c r="AJ6536" t="s">
        <v>53</v>
      </c>
      <c r="AK6536" t="s">
        <v>69</v>
      </c>
      <c r="AL6536">
        <v>44.85</v>
      </c>
      <c r="AM6536">
        <v>2564.9499999999998</v>
      </c>
      <c r="AN6536">
        <v>0</v>
      </c>
      <c r="AO6536">
        <v>0</v>
      </c>
      <c r="AP6536">
        <v>0</v>
      </c>
      <c r="AQ6536">
        <v>2564.9499999999998</v>
      </c>
      <c r="AR6536">
        <v>5</v>
      </c>
      <c r="AS6536" t="s">
        <v>881</v>
      </c>
      <c r="AT6536" t="s">
        <v>52</v>
      </c>
      <c r="AU6536">
        <v>27</v>
      </c>
      <c r="AV6536">
        <v>4021</v>
      </c>
      <c r="AY6536" t="str">
        <f>IF(AND(Table1[[#This Row],[Contract]]="Month-to-Month", Table1[[#This Row],[Tenure in Months]]&lt;6, Table1[[#This Row],[Payment Method]]="Bank Withdrawal"), "High Risk", IF(OR(Table1[[#This Row],[Contract]]="Month-to-Month", Table1[[#This Row],[Tenure in Months]]&lt;12), "Medium Risk", "Low Risk"))</f>
        <v>Medium Risk</v>
      </c>
    </row>
    <row r="6537" spans="1:51" x14ac:dyDescent="0.35">
      <c r="A6537" t="s">
        <v>7741</v>
      </c>
      <c r="B6537" t="s">
        <v>66</v>
      </c>
      <c r="C6537">
        <v>59</v>
      </c>
      <c r="D6537" t="s">
        <v>52</v>
      </c>
      <c r="E6537" t="s">
        <v>52</v>
      </c>
      <c r="F6537" t="s">
        <v>53</v>
      </c>
      <c r="G6537" t="s">
        <v>52</v>
      </c>
      <c r="H6537">
        <v>0</v>
      </c>
      <c r="I6537" t="s">
        <v>54</v>
      </c>
      <c r="J6537" t="s">
        <v>55</v>
      </c>
      <c r="K6537" t="s">
        <v>4502</v>
      </c>
      <c r="L6537">
        <v>95492</v>
      </c>
      <c r="M6537">
        <v>38.527296999999997</v>
      </c>
      <c r="N6537">
        <v>-122.810044</v>
      </c>
      <c r="O6537">
        <v>23701</v>
      </c>
      <c r="P6537" t="s">
        <v>57</v>
      </c>
      <c r="Q6537" t="s">
        <v>53</v>
      </c>
      <c r="R6537">
        <v>6</v>
      </c>
      <c r="S6537">
        <v>60</v>
      </c>
      <c r="T6537" t="s">
        <v>58</v>
      </c>
      <c r="U6537" t="s">
        <v>53</v>
      </c>
      <c r="V6537">
        <v>32.5</v>
      </c>
      <c r="W6537" t="s">
        <v>52</v>
      </c>
      <c r="X6537" t="s">
        <v>53</v>
      </c>
      <c r="Y6537" t="s">
        <v>68</v>
      </c>
      <c r="Z6537">
        <v>13</v>
      </c>
      <c r="AA6537" t="s">
        <v>53</v>
      </c>
      <c r="AB6537" t="s">
        <v>52</v>
      </c>
      <c r="AC6537" t="s">
        <v>52</v>
      </c>
      <c r="AD6537" t="s">
        <v>53</v>
      </c>
      <c r="AE6537" t="s">
        <v>53</v>
      </c>
      <c r="AF6537" t="s">
        <v>53</v>
      </c>
      <c r="AG6537" t="s">
        <v>53</v>
      </c>
      <c r="AH6537" t="s">
        <v>53</v>
      </c>
      <c r="AI6537" t="s">
        <v>334</v>
      </c>
      <c r="AJ6537" t="s">
        <v>53</v>
      </c>
      <c r="AK6537" t="s">
        <v>61</v>
      </c>
      <c r="AL6537">
        <v>97.2</v>
      </c>
      <c r="AM6537">
        <v>5611.75</v>
      </c>
      <c r="AN6537">
        <v>0</v>
      </c>
      <c r="AO6537">
        <v>0</v>
      </c>
      <c r="AP6537">
        <v>1950</v>
      </c>
      <c r="AQ6537">
        <v>7561.75</v>
      </c>
      <c r="AR6537">
        <v>4</v>
      </c>
      <c r="AS6537" t="s">
        <v>881</v>
      </c>
      <c r="AT6537" t="s">
        <v>52</v>
      </c>
      <c r="AU6537">
        <v>48</v>
      </c>
      <c r="AV6537">
        <v>4905</v>
      </c>
      <c r="AY6537" t="str">
        <f>IF(AND(Table1[[#This Row],[Contract]]="Month-to-Month", Table1[[#This Row],[Tenure in Months]]&lt;6, Table1[[#This Row],[Payment Method]]="Bank Withdrawal"), "High Risk", IF(OR(Table1[[#This Row],[Contract]]="Month-to-Month", Table1[[#This Row],[Tenure in Months]]&lt;12), "Medium Risk", "Low Risk"))</f>
        <v>Low Risk</v>
      </c>
    </row>
    <row r="6538" spans="1:51" x14ac:dyDescent="0.35">
      <c r="A6538" t="s">
        <v>7742</v>
      </c>
      <c r="B6538" t="s">
        <v>66</v>
      </c>
      <c r="C6538">
        <v>55</v>
      </c>
      <c r="D6538" t="s">
        <v>52</v>
      </c>
      <c r="E6538" t="s">
        <v>52</v>
      </c>
      <c r="F6538" t="s">
        <v>53</v>
      </c>
      <c r="G6538" t="s">
        <v>52</v>
      </c>
      <c r="H6538">
        <v>0</v>
      </c>
      <c r="I6538" t="s">
        <v>54</v>
      </c>
      <c r="J6538" t="s">
        <v>55</v>
      </c>
      <c r="K6538" t="s">
        <v>2590</v>
      </c>
      <c r="L6538">
        <v>95501</v>
      </c>
      <c r="M6538">
        <v>40.796621000000002</v>
      </c>
      <c r="N6538">
        <v>-124.15428</v>
      </c>
      <c r="O6538">
        <v>23224</v>
      </c>
      <c r="P6538" t="s">
        <v>57</v>
      </c>
      <c r="Q6538" t="s">
        <v>53</v>
      </c>
      <c r="R6538">
        <v>4</v>
      </c>
      <c r="S6538">
        <v>3</v>
      </c>
      <c r="T6538" t="s">
        <v>67</v>
      </c>
      <c r="U6538" t="s">
        <v>53</v>
      </c>
      <c r="V6538">
        <v>41.36</v>
      </c>
      <c r="W6538" t="s">
        <v>52</v>
      </c>
      <c r="X6538" t="s">
        <v>52</v>
      </c>
      <c r="Y6538" t="s">
        <v>58</v>
      </c>
      <c r="Z6538">
        <v>0</v>
      </c>
      <c r="AA6538" t="s">
        <v>52</v>
      </c>
      <c r="AB6538" t="s">
        <v>52</v>
      </c>
      <c r="AC6538" t="s">
        <v>52</v>
      </c>
      <c r="AD6538" t="s">
        <v>52</v>
      </c>
      <c r="AE6538" t="s">
        <v>52</v>
      </c>
      <c r="AF6538" t="s">
        <v>52</v>
      </c>
      <c r="AG6538" t="s">
        <v>52</v>
      </c>
      <c r="AH6538" t="s">
        <v>52</v>
      </c>
      <c r="AI6538" t="s">
        <v>60</v>
      </c>
      <c r="AJ6538" t="s">
        <v>53</v>
      </c>
      <c r="AK6538" t="s">
        <v>69</v>
      </c>
      <c r="AL6538">
        <v>19.899999999999999</v>
      </c>
      <c r="AM6538">
        <v>45.75</v>
      </c>
      <c r="AN6538">
        <v>0</v>
      </c>
      <c r="AO6538">
        <v>0</v>
      </c>
      <c r="AP6538">
        <v>124.08</v>
      </c>
      <c r="AQ6538">
        <v>169.82999999999899</v>
      </c>
      <c r="AR6538">
        <v>5</v>
      </c>
      <c r="AS6538" t="s">
        <v>883</v>
      </c>
      <c r="AT6538" t="s">
        <v>52</v>
      </c>
      <c r="AU6538">
        <v>48</v>
      </c>
      <c r="AV6538">
        <v>3716</v>
      </c>
      <c r="AY6538" t="str">
        <f>IF(AND(Table1[[#This Row],[Contract]]="Month-to-Month", Table1[[#This Row],[Tenure in Months]]&lt;6, Table1[[#This Row],[Payment Method]]="Bank Withdrawal"), "High Risk", IF(OR(Table1[[#This Row],[Contract]]="Month-to-Month", Table1[[#This Row],[Tenure in Months]]&lt;12), "Medium Risk", "Low Risk"))</f>
        <v>Medium Risk</v>
      </c>
    </row>
    <row r="6539" spans="1:51" x14ac:dyDescent="0.35">
      <c r="A6539" t="s">
        <v>7743</v>
      </c>
      <c r="B6539" t="s">
        <v>51</v>
      </c>
      <c r="C6539">
        <v>39</v>
      </c>
      <c r="D6539" t="s">
        <v>52</v>
      </c>
      <c r="E6539" t="s">
        <v>52</v>
      </c>
      <c r="F6539" t="s">
        <v>53</v>
      </c>
      <c r="G6539" t="s">
        <v>53</v>
      </c>
      <c r="H6539">
        <v>3</v>
      </c>
      <c r="I6539" t="s">
        <v>54</v>
      </c>
      <c r="J6539" t="s">
        <v>55</v>
      </c>
      <c r="K6539" t="s">
        <v>2590</v>
      </c>
      <c r="L6539">
        <v>95503</v>
      </c>
      <c r="M6539">
        <v>40.737431000000001</v>
      </c>
      <c r="N6539">
        <v>-124.108897</v>
      </c>
      <c r="O6539">
        <v>23570</v>
      </c>
      <c r="P6539" t="s">
        <v>57</v>
      </c>
      <c r="Q6539" t="s">
        <v>53</v>
      </c>
      <c r="R6539">
        <v>7</v>
      </c>
      <c r="S6539">
        <v>60</v>
      </c>
      <c r="T6539" t="s">
        <v>58</v>
      </c>
      <c r="U6539" t="s">
        <v>53</v>
      </c>
      <c r="V6539">
        <v>27.2</v>
      </c>
      <c r="W6539" t="s">
        <v>52</v>
      </c>
      <c r="X6539" t="s">
        <v>53</v>
      </c>
      <c r="Y6539" t="s">
        <v>59</v>
      </c>
      <c r="Z6539">
        <v>21</v>
      </c>
      <c r="AA6539" t="s">
        <v>52</v>
      </c>
      <c r="AB6539" t="s">
        <v>53</v>
      </c>
      <c r="AC6539" t="s">
        <v>52</v>
      </c>
      <c r="AD6539" t="s">
        <v>53</v>
      </c>
      <c r="AE6539" t="s">
        <v>53</v>
      </c>
      <c r="AF6539" t="s">
        <v>53</v>
      </c>
      <c r="AG6539" t="s">
        <v>53</v>
      </c>
      <c r="AH6539" t="s">
        <v>53</v>
      </c>
      <c r="AI6539" t="s">
        <v>334</v>
      </c>
      <c r="AJ6539" t="s">
        <v>52</v>
      </c>
      <c r="AK6539" t="s">
        <v>61</v>
      </c>
      <c r="AL6539">
        <v>76.95</v>
      </c>
      <c r="AM6539">
        <v>4543.95</v>
      </c>
      <c r="AN6539">
        <v>0</v>
      </c>
      <c r="AO6539">
        <v>0</v>
      </c>
      <c r="AP6539">
        <v>1632</v>
      </c>
      <c r="AQ6539">
        <v>6175.95</v>
      </c>
      <c r="AR6539">
        <v>4</v>
      </c>
      <c r="AS6539" t="s">
        <v>881</v>
      </c>
      <c r="AT6539" t="s">
        <v>52</v>
      </c>
      <c r="AU6539">
        <v>52</v>
      </c>
      <c r="AV6539">
        <v>5053</v>
      </c>
      <c r="AY6539" t="str">
        <f>IF(AND(Table1[[#This Row],[Contract]]="Month-to-Month", Table1[[#This Row],[Tenure in Months]]&lt;6, Table1[[#This Row],[Payment Method]]="Bank Withdrawal"), "High Risk", IF(OR(Table1[[#This Row],[Contract]]="Month-to-Month", Table1[[#This Row],[Tenure in Months]]&lt;12), "Medium Risk", "Low Risk"))</f>
        <v>Low Risk</v>
      </c>
    </row>
    <row r="6540" spans="1:51" x14ac:dyDescent="0.35">
      <c r="A6540" t="s">
        <v>7744</v>
      </c>
      <c r="B6540" t="s">
        <v>66</v>
      </c>
      <c r="C6540">
        <v>58</v>
      </c>
      <c r="D6540" t="s">
        <v>52</v>
      </c>
      <c r="E6540" t="s">
        <v>52</v>
      </c>
      <c r="F6540" t="s">
        <v>52</v>
      </c>
      <c r="G6540" t="s">
        <v>52</v>
      </c>
      <c r="H6540">
        <v>0</v>
      </c>
      <c r="I6540" t="s">
        <v>54</v>
      </c>
      <c r="J6540" t="s">
        <v>55</v>
      </c>
      <c r="K6540" t="s">
        <v>233</v>
      </c>
      <c r="L6540">
        <v>95511</v>
      </c>
      <c r="M6540">
        <v>40.166027999999997</v>
      </c>
      <c r="N6540">
        <v>-123.58414399999999</v>
      </c>
      <c r="O6540">
        <v>261</v>
      </c>
      <c r="P6540" t="s">
        <v>57</v>
      </c>
      <c r="Q6540" t="s">
        <v>52</v>
      </c>
      <c r="R6540">
        <v>0</v>
      </c>
      <c r="S6540">
        <v>13</v>
      </c>
      <c r="T6540" t="s">
        <v>72</v>
      </c>
      <c r="U6540" t="s">
        <v>52</v>
      </c>
      <c r="V6540">
        <v>0</v>
      </c>
      <c r="W6540" t="s">
        <v>52</v>
      </c>
      <c r="X6540" t="s">
        <v>53</v>
      </c>
      <c r="Y6540" t="s">
        <v>110</v>
      </c>
      <c r="Z6540">
        <v>13</v>
      </c>
      <c r="AA6540" t="s">
        <v>52</v>
      </c>
      <c r="AB6540" t="s">
        <v>52</v>
      </c>
      <c r="AC6540" t="s">
        <v>53</v>
      </c>
      <c r="AD6540" t="s">
        <v>53</v>
      </c>
      <c r="AE6540" t="s">
        <v>52</v>
      </c>
      <c r="AF6540" t="s">
        <v>52</v>
      </c>
      <c r="AG6540" t="s">
        <v>52</v>
      </c>
      <c r="AH6540" t="s">
        <v>52</v>
      </c>
      <c r="AI6540" t="s">
        <v>334</v>
      </c>
      <c r="AJ6540" t="s">
        <v>52</v>
      </c>
      <c r="AK6540" t="s">
        <v>69</v>
      </c>
      <c r="AL6540">
        <v>35.4</v>
      </c>
      <c r="AM6540">
        <v>450.4</v>
      </c>
      <c r="AN6540">
        <v>0</v>
      </c>
      <c r="AO6540">
        <v>100</v>
      </c>
      <c r="AP6540">
        <v>0</v>
      </c>
      <c r="AQ6540">
        <v>550.4</v>
      </c>
      <c r="AR6540">
        <v>3</v>
      </c>
      <c r="AS6540" t="s">
        <v>881</v>
      </c>
      <c r="AT6540" t="s">
        <v>52</v>
      </c>
      <c r="AU6540">
        <v>69</v>
      </c>
      <c r="AV6540">
        <v>3239</v>
      </c>
      <c r="AY6540" t="str">
        <f>IF(AND(Table1[[#This Row],[Contract]]="Month-to-Month", Table1[[#This Row],[Tenure in Months]]&lt;6, Table1[[#This Row],[Payment Method]]="Bank Withdrawal"), "High Risk", IF(OR(Table1[[#This Row],[Contract]]="Month-to-Month", Table1[[#This Row],[Tenure in Months]]&lt;12), "Medium Risk", "Low Risk"))</f>
        <v>Low Risk</v>
      </c>
    </row>
    <row r="6541" spans="1:51" x14ac:dyDescent="0.35">
      <c r="A6541" t="s">
        <v>7745</v>
      </c>
      <c r="B6541" t="s">
        <v>51</v>
      </c>
      <c r="C6541">
        <v>45</v>
      </c>
      <c r="D6541" t="s">
        <v>52</v>
      </c>
      <c r="E6541" t="s">
        <v>52</v>
      </c>
      <c r="F6541" t="s">
        <v>53</v>
      </c>
      <c r="G6541" t="s">
        <v>53</v>
      </c>
      <c r="H6541">
        <v>2</v>
      </c>
      <c r="I6541" t="s">
        <v>54</v>
      </c>
      <c r="J6541" t="s">
        <v>55</v>
      </c>
      <c r="K6541" t="s">
        <v>4508</v>
      </c>
      <c r="L6541">
        <v>95514</v>
      </c>
      <c r="M6541">
        <v>40.309088000000003</v>
      </c>
      <c r="N6541">
        <v>-123.668201</v>
      </c>
      <c r="O6541">
        <v>199</v>
      </c>
      <c r="P6541" t="s">
        <v>57</v>
      </c>
      <c r="Q6541" t="s">
        <v>53</v>
      </c>
      <c r="R6541">
        <v>2</v>
      </c>
      <c r="S6541">
        <v>62</v>
      </c>
      <c r="T6541" t="s">
        <v>58</v>
      </c>
      <c r="U6541" t="s">
        <v>53</v>
      </c>
      <c r="V6541">
        <v>1.87</v>
      </c>
      <c r="W6541" t="s">
        <v>52</v>
      </c>
      <c r="X6541" t="s">
        <v>52</v>
      </c>
      <c r="Y6541" t="s">
        <v>58</v>
      </c>
      <c r="Z6541">
        <v>0</v>
      </c>
      <c r="AA6541" t="s">
        <v>52</v>
      </c>
      <c r="AB6541" t="s">
        <v>52</v>
      </c>
      <c r="AC6541" t="s">
        <v>52</v>
      </c>
      <c r="AD6541" t="s">
        <v>52</v>
      </c>
      <c r="AE6541" t="s">
        <v>52</v>
      </c>
      <c r="AF6541" t="s">
        <v>52</v>
      </c>
      <c r="AG6541" t="s">
        <v>52</v>
      </c>
      <c r="AH6541" t="s">
        <v>52</v>
      </c>
      <c r="AI6541" t="s">
        <v>334</v>
      </c>
      <c r="AJ6541" t="s">
        <v>52</v>
      </c>
      <c r="AK6541" t="s">
        <v>61</v>
      </c>
      <c r="AL6541">
        <v>20.45</v>
      </c>
      <c r="AM6541">
        <v>1297.3499999999999</v>
      </c>
      <c r="AN6541">
        <v>0</v>
      </c>
      <c r="AO6541">
        <v>0</v>
      </c>
      <c r="AP6541">
        <v>115.94</v>
      </c>
      <c r="AQ6541">
        <v>1413.29</v>
      </c>
      <c r="AR6541">
        <v>4</v>
      </c>
      <c r="AS6541" t="s">
        <v>881</v>
      </c>
      <c r="AT6541" t="s">
        <v>52</v>
      </c>
      <c r="AU6541">
        <v>21</v>
      </c>
      <c r="AV6541">
        <v>5746</v>
      </c>
      <c r="AY6541" t="str">
        <f>IF(AND(Table1[[#This Row],[Contract]]="Month-to-Month", Table1[[#This Row],[Tenure in Months]]&lt;6, Table1[[#This Row],[Payment Method]]="Bank Withdrawal"), "High Risk", IF(OR(Table1[[#This Row],[Contract]]="Month-to-Month", Table1[[#This Row],[Tenure in Months]]&lt;12), "Medium Risk", "Low Risk"))</f>
        <v>Low Risk</v>
      </c>
    </row>
    <row r="6542" spans="1:51" x14ac:dyDescent="0.35">
      <c r="A6542" t="s">
        <v>7746</v>
      </c>
      <c r="B6542" t="s">
        <v>66</v>
      </c>
      <c r="C6542">
        <v>58</v>
      </c>
      <c r="D6542" t="s">
        <v>52</v>
      </c>
      <c r="E6542" t="s">
        <v>52</v>
      </c>
      <c r="F6542" t="s">
        <v>52</v>
      </c>
      <c r="G6542" t="s">
        <v>52</v>
      </c>
      <c r="H6542">
        <v>0</v>
      </c>
      <c r="I6542" t="s">
        <v>54</v>
      </c>
      <c r="J6542" t="s">
        <v>55</v>
      </c>
      <c r="K6542" t="s">
        <v>2187</v>
      </c>
      <c r="L6542">
        <v>95519</v>
      </c>
      <c r="M6542">
        <v>40.965010999999997</v>
      </c>
      <c r="N6542">
        <v>-124.015255</v>
      </c>
      <c r="O6542">
        <v>15921</v>
      </c>
      <c r="P6542" t="s">
        <v>57</v>
      </c>
      <c r="Q6542" t="s">
        <v>52</v>
      </c>
      <c r="R6542">
        <v>0</v>
      </c>
      <c r="S6542">
        <v>45</v>
      </c>
      <c r="T6542" t="s">
        <v>58</v>
      </c>
      <c r="U6542" t="s">
        <v>53</v>
      </c>
      <c r="V6542">
        <v>1.57</v>
      </c>
      <c r="W6542" t="s">
        <v>53</v>
      </c>
      <c r="X6542" t="s">
        <v>53</v>
      </c>
      <c r="Y6542" t="s">
        <v>68</v>
      </c>
      <c r="Z6542">
        <v>30</v>
      </c>
      <c r="AA6542" t="s">
        <v>53</v>
      </c>
      <c r="AB6542" t="s">
        <v>53</v>
      </c>
      <c r="AC6542" t="s">
        <v>52</v>
      </c>
      <c r="AD6542" t="s">
        <v>52</v>
      </c>
      <c r="AE6542" t="s">
        <v>52</v>
      </c>
      <c r="AF6542" t="s">
        <v>53</v>
      </c>
      <c r="AG6542" t="s">
        <v>53</v>
      </c>
      <c r="AH6542" t="s">
        <v>53</v>
      </c>
      <c r="AI6542" t="s">
        <v>124</v>
      </c>
      <c r="AJ6542" t="s">
        <v>52</v>
      </c>
      <c r="AK6542" t="s">
        <v>61</v>
      </c>
      <c r="AL6542">
        <v>96.75</v>
      </c>
      <c r="AM6542">
        <v>4442.75</v>
      </c>
      <c r="AN6542">
        <v>0</v>
      </c>
      <c r="AO6542">
        <v>0</v>
      </c>
      <c r="AP6542">
        <v>70.650000000000006</v>
      </c>
      <c r="AQ6542">
        <v>4513.3999999999996</v>
      </c>
      <c r="AR6542">
        <v>4</v>
      </c>
      <c r="AS6542" t="s">
        <v>881</v>
      </c>
      <c r="AT6542" t="s">
        <v>52</v>
      </c>
      <c r="AU6542">
        <v>73</v>
      </c>
      <c r="AV6542">
        <v>3682</v>
      </c>
      <c r="AY6542" t="str">
        <f>IF(AND(Table1[[#This Row],[Contract]]="Month-to-Month", Table1[[#This Row],[Tenure in Months]]&lt;6, Table1[[#This Row],[Payment Method]]="Bank Withdrawal"), "High Risk", IF(OR(Table1[[#This Row],[Contract]]="Month-to-Month", Table1[[#This Row],[Tenure in Months]]&lt;12), "Medium Risk", "Low Risk"))</f>
        <v>Low Risk</v>
      </c>
    </row>
    <row r="6543" spans="1:51" x14ac:dyDescent="0.35">
      <c r="A6543" t="s">
        <v>7747</v>
      </c>
      <c r="B6543" t="s">
        <v>66</v>
      </c>
      <c r="C6543">
        <v>37</v>
      </c>
      <c r="D6543" t="s">
        <v>52</v>
      </c>
      <c r="E6543" t="s">
        <v>52</v>
      </c>
      <c r="F6543" t="s">
        <v>52</v>
      </c>
      <c r="G6543" t="s">
        <v>52</v>
      </c>
      <c r="H6543">
        <v>0</v>
      </c>
      <c r="I6543" t="s">
        <v>54</v>
      </c>
      <c r="J6543" t="s">
        <v>55</v>
      </c>
      <c r="K6543" t="s">
        <v>4510</v>
      </c>
      <c r="L6543">
        <v>95521</v>
      </c>
      <c r="M6543">
        <v>40.839958000000003</v>
      </c>
      <c r="N6543">
        <v>-124.00375699999999</v>
      </c>
      <c r="O6543">
        <v>19596</v>
      </c>
      <c r="P6543" t="s">
        <v>57</v>
      </c>
      <c r="Q6543" t="s">
        <v>52</v>
      </c>
      <c r="R6543">
        <v>0</v>
      </c>
      <c r="S6543">
        <v>25</v>
      </c>
      <c r="T6543" t="s">
        <v>75</v>
      </c>
      <c r="U6543" t="s">
        <v>52</v>
      </c>
      <c r="V6543">
        <v>0</v>
      </c>
      <c r="W6543" t="s">
        <v>52</v>
      </c>
      <c r="X6543" t="s">
        <v>53</v>
      </c>
      <c r="Y6543" t="s">
        <v>110</v>
      </c>
      <c r="Z6543">
        <v>29</v>
      </c>
      <c r="AA6543" t="s">
        <v>52</v>
      </c>
      <c r="AB6543" t="s">
        <v>52</v>
      </c>
      <c r="AC6543" t="s">
        <v>53</v>
      </c>
      <c r="AD6543" t="s">
        <v>53</v>
      </c>
      <c r="AE6543" t="s">
        <v>53</v>
      </c>
      <c r="AF6543" t="s">
        <v>53</v>
      </c>
      <c r="AG6543" t="s">
        <v>53</v>
      </c>
      <c r="AH6543" t="s">
        <v>53</v>
      </c>
      <c r="AI6543" t="s">
        <v>124</v>
      </c>
      <c r="AJ6543" t="s">
        <v>52</v>
      </c>
      <c r="AK6543" t="s">
        <v>61</v>
      </c>
      <c r="AL6543">
        <v>54.2</v>
      </c>
      <c r="AM6543">
        <v>1423.15</v>
      </c>
      <c r="AN6543">
        <v>0</v>
      </c>
      <c r="AO6543">
        <v>0</v>
      </c>
      <c r="AP6543">
        <v>0</v>
      </c>
      <c r="AQ6543">
        <v>1423.15</v>
      </c>
      <c r="AR6543">
        <v>3</v>
      </c>
      <c r="AS6543" t="s">
        <v>881</v>
      </c>
      <c r="AT6543" t="s">
        <v>52</v>
      </c>
      <c r="AU6543">
        <v>24</v>
      </c>
      <c r="AV6543">
        <v>4458</v>
      </c>
      <c r="AY6543" t="str">
        <f>IF(AND(Table1[[#This Row],[Contract]]="Month-to-Month", Table1[[#This Row],[Tenure in Months]]&lt;6, Table1[[#This Row],[Payment Method]]="Bank Withdrawal"), "High Risk", IF(OR(Table1[[#This Row],[Contract]]="Month-to-Month", Table1[[#This Row],[Tenure in Months]]&lt;12), "Medium Risk", "Low Risk"))</f>
        <v>Low Risk</v>
      </c>
    </row>
    <row r="6544" spans="1:51" x14ac:dyDescent="0.35">
      <c r="A6544" t="s">
        <v>7748</v>
      </c>
      <c r="B6544" t="s">
        <v>51</v>
      </c>
      <c r="C6544">
        <v>30</v>
      </c>
      <c r="D6544" t="s">
        <v>52</v>
      </c>
      <c r="E6544" t="s">
        <v>52</v>
      </c>
      <c r="F6544" t="s">
        <v>52</v>
      </c>
      <c r="G6544" t="s">
        <v>52</v>
      </c>
      <c r="H6544">
        <v>0</v>
      </c>
      <c r="I6544" t="s">
        <v>54</v>
      </c>
      <c r="J6544" t="s">
        <v>55</v>
      </c>
      <c r="K6544" t="s">
        <v>235</v>
      </c>
      <c r="L6544">
        <v>95524</v>
      </c>
      <c r="M6544">
        <v>40.825485999999998</v>
      </c>
      <c r="N6544">
        <v>-124.049485</v>
      </c>
      <c r="O6544">
        <v>1689</v>
      </c>
      <c r="P6544" t="s">
        <v>57</v>
      </c>
      <c r="Q6544" t="s">
        <v>52</v>
      </c>
      <c r="R6544">
        <v>0</v>
      </c>
      <c r="S6544">
        <v>44</v>
      </c>
      <c r="T6544" t="s">
        <v>92</v>
      </c>
      <c r="U6544" t="s">
        <v>53</v>
      </c>
      <c r="V6544">
        <v>48.95</v>
      </c>
      <c r="W6544" t="s">
        <v>52</v>
      </c>
      <c r="X6544" t="s">
        <v>53</v>
      </c>
      <c r="Y6544" t="s">
        <v>68</v>
      </c>
      <c r="Z6544">
        <v>59</v>
      </c>
      <c r="AA6544" t="s">
        <v>52</v>
      </c>
      <c r="AB6544" t="s">
        <v>52</v>
      </c>
      <c r="AC6544" t="s">
        <v>53</v>
      </c>
      <c r="AD6544" t="s">
        <v>53</v>
      </c>
      <c r="AE6544" t="s">
        <v>53</v>
      </c>
      <c r="AF6544" t="s">
        <v>53</v>
      </c>
      <c r="AG6544" t="s">
        <v>53</v>
      </c>
      <c r="AH6544" t="s">
        <v>53</v>
      </c>
      <c r="AI6544" t="s">
        <v>334</v>
      </c>
      <c r="AJ6544" t="s">
        <v>52</v>
      </c>
      <c r="AK6544" t="s">
        <v>61</v>
      </c>
      <c r="AL6544">
        <v>100.1</v>
      </c>
      <c r="AM6544">
        <v>4378.3500000000004</v>
      </c>
      <c r="AN6544">
        <v>0</v>
      </c>
      <c r="AO6544">
        <v>0</v>
      </c>
      <c r="AP6544">
        <v>2153.8000000000002</v>
      </c>
      <c r="AQ6544">
        <v>6532.15</v>
      </c>
      <c r="AR6544">
        <v>3</v>
      </c>
      <c r="AS6544" t="s">
        <v>881</v>
      </c>
      <c r="AT6544" t="s">
        <v>52</v>
      </c>
      <c r="AU6544">
        <v>68</v>
      </c>
      <c r="AV6544">
        <v>4025</v>
      </c>
      <c r="AY6544" t="str">
        <f>IF(AND(Table1[[#This Row],[Contract]]="Month-to-Month", Table1[[#This Row],[Tenure in Months]]&lt;6, Table1[[#This Row],[Payment Method]]="Bank Withdrawal"), "High Risk", IF(OR(Table1[[#This Row],[Contract]]="Month-to-Month", Table1[[#This Row],[Tenure in Months]]&lt;12), "Medium Risk", "Low Risk"))</f>
        <v>Low Risk</v>
      </c>
    </row>
    <row r="6545" spans="1:51" x14ac:dyDescent="0.35">
      <c r="A6545" t="s">
        <v>7749</v>
      </c>
      <c r="B6545" t="s">
        <v>66</v>
      </c>
      <c r="C6545">
        <v>34</v>
      </c>
      <c r="D6545" t="s">
        <v>52</v>
      </c>
      <c r="E6545" t="s">
        <v>52</v>
      </c>
      <c r="F6545" t="s">
        <v>52</v>
      </c>
      <c r="G6545" t="s">
        <v>52</v>
      </c>
      <c r="H6545">
        <v>0</v>
      </c>
      <c r="I6545" t="s">
        <v>54</v>
      </c>
      <c r="J6545" t="s">
        <v>55</v>
      </c>
      <c r="K6545" t="s">
        <v>608</v>
      </c>
      <c r="L6545">
        <v>95525</v>
      </c>
      <c r="M6545">
        <v>40.943379999999998</v>
      </c>
      <c r="N6545">
        <v>-123.831799</v>
      </c>
      <c r="O6545">
        <v>1584</v>
      </c>
      <c r="P6545" t="s">
        <v>57</v>
      </c>
      <c r="Q6545" t="s">
        <v>52</v>
      </c>
      <c r="R6545">
        <v>0</v>
      </c>
      <c r="S6545">
        <v>2</v>
      </c>
      <c r="T6545" t="s">
        <v>67</v>
      </c>
      <c r="U6545" t="s">
        <v>53</v>
      </c>
      <c r="V6545">
        <v>39.5</v>
      </c>
      <c r="W6545" t="s">
        <v>52</v>
      </c>
      <c r="X6545" t="s">
        <v>53</v>
      </c>
      <c r="Y6545" t="s">
        <v>110</v>
      </c>
      <c r="Z6545">
        <v>26</v>
      </c>
      <c r="AA6545" t="s">
        <v>52</v>
      </c>
      <c r="AB6545" t="s">
        <v>52</v>
      </c>
      <c r="AC6545" t="s">
        <v>52</v>
      </c>
      <c r="AD6545" t="s">
        <v>52</v>
      </c>
      <c r="AE6545" t="s">
        <v>52</v>
      </c>
      <c r="AF6545" t="s">
        <v>52</v>
      </c>
      <c r="AG6545" t="s">
        <v>52</v>
      </c>
      <c r="AH6545" t="s">
        <v>53</v>
      </c>
      <c r="AI6545" t="s">
        <v>60</v>
      </c>
      <c r="AJ6545" t="s">
        <v>53</v>
      </c>
      <c r="AK6545" t="s">
        <v>69</v>
      </c>
      <c r="AL6545">
        <v>45.25</v>
      </c>
      <c r="AM6545">
        <v>74.2</v>
      </c>
      <c r="AN6545">
        <v>0</v>
      </c>
      <c r="AO6545">
        <v>0</v>
      </c>
      <c r="AP6545">
        <v>79</v>
      </c>
      <c r="AQ6545">
        <v>153.19999999999999</v>
      </c>
      <c r="AR6545">
        <v>3</v>
      </c>
      <c r="AS6545" t="s">
        <v>883</v>
      </c>
      <c r="AT6545" t="s">
        <v>52</v>
      </c>
      <c r="AU6545">
        <v>27</v>
      </c>
      <c r="AV6545">
        <v>5441</v>
      </c>
      <c r="AY6545" t="str">
        <f>IF(AND(Table1[[#This Row],[Contract]]="Month-to-Month", Table1[[#This Row],[Tenure in Months]]&lt;6, Table1[[#This Row],[Payment Method]]="Bank Withdrawal"), "High Risk", IF(OR(Table1[[#This Row],[Contract]]="Month-to-Month", Table1[[#This Row],[Tenure in Months]]&lt;12), "Medium Risk", "Low Risk"))</f>
        <v>Medium Risk</v>
      </c>
    </row>
    <row r="6546" spans="1:51" x14ac:dyDescent="0.35">
      <c r="A6546" t="s">
        <v>7750</v>
      </c>
      <c r="B6546" t="s">
        <v>66</v>
      </c>
      <c r="C6546">
        <v>50</v>
      </c>
      <c r="D6546" t="s">
        <v>52</v>
      </c>
      <c r="E6546" t="s">
        <v>52</v>
      </c>
      <c r="F6546" t="s">
        <v>52</v>
      </c>
      <c r="G6546" t="s">
        <v>52</v>
      </c>
      <c r="H6546">
        <v>0</v>
      </c>
      <c r="I6546" t="s">
        <v>54</v>
      </c>
      <c r="J6546" t="s">
        <v>55</v>
      </c>
      <c r="K6546" t="s">
        <v>4513</v>
      </c>
      <c r="L6546">
        <v>95528</v>
      </c>
      <c r="M6546">
        <v>40.497283000000003</v>
      </c>
      <c r="N6546">
        <v>-123.93037</v>
      </c>
      <c r="O6546">
        <v>1072</v>
      </c>
      <c r="P6546" t="s">
        <v>57</v>
      </c>
      <c r="Q6546" t="s">
        <v>52</v>
      </c>
      <c r="R6546">
        <v>0</v>
      </c>
      <c r="S6546">
        <v>22</v>
      </c>
      <c r="T6546" t="s">
        <v>72</v>
      </c>
      <c r="U6546" t="s">
        <v>53</v>
      </c>
      <c r="V6546">
        <v>10.25</v>
      </c>
      <c r="W6546" t="s">
        <v>52</v>
      </c>
      <c r="X6546" t="s">
        <v>52</v>
      </c>
      <c r="Y6546" t="s">
        <v>58</v>
      </c>
      <c r="Z6546">
        <v>0</v>
      </c>
      <c r="AA6546" t="s">
        <v>52</v>
      </c>
      <c r="AB6546" t="s">
        <v>52</v>
      </c>
      <c r="AC6546" t="s">
        <v>52</v>
      </c>
      <c r="AD6546" t="s">
        <v>52</v>
      </c>
      <c r="AE6546" t="s">
        <v>52</v>
      </c>
      <c r="AF6546" t="s">
        <v>52</v>
      </c>
      <c r="AG6546" t="s">
        <v>52</v>
      </c>
      <c r="AH6546" t="s">
        <v>52</v>
      </c>
      <c r="AI6546" t="s">
        <v>124</v>
      </c>
      <c r="AJ6546" t="s">
        <v>52</v>
      </c>
      <c r="AK6546" t="s">
        <v>61</v>
      </c>
      <c r="AL6546">
        <v>20.85</v>
      </c>
      <c r="AM6546">
        <v>450.65</v>
      </c>
      <c r="AN6546">
        <v>0</v>
      </c>
      <c r="AO6546">
        <v>0</v>
      </c>
      <c r="AP6546">
        <v>225.5</v>
      </c>
      <c r="AQ6546">
        <v>676.15</v>
      </c>
      <c r="AR6546">
        <v>5</v>
      </c>
      <c r="AS6546" t="s">
        <v>881</v>
      </c>
      <c r="AT6546" t="s">
        <v>52</v>
      </c>
      <c r="AU6546">
        <v>67</v>
      </c>
      <c r="AV6546">
        <v>3171</v>
      </c>
      <c r="AY6546" t="str">
        <f>IF(AND(Table1[[#This Row],[Contract]]="Month-to-Month", Table1[[#This Row],[Tenure in Months]]&lt;6, Table1[[#This Row],[Payment Method]]="Bank Withdrawal"), "High Risk", IF(OR(Table1[[#This Row],[Contract]]="Month-to-Month", Table1[[#This Row],[Tenure in Months]]&lt;12), "Medium Risk", "Low Risk"))</f>
        <v>Low Risk</v>
      </c>
    </row>
    <row r="6547" spans="1:51" x14ac:dyDescent="0.35">
      <c r="A6547" t="s">
        <v>7751</v>
      </c>
      <c r="B6547" t="s">
        <v>66</v>
      </c>
      <c r="C6547">
        <v>59</v>
      </c>
      <c r="D6547" t="s">
        <v>52</v>
      </c>
      <c r="E6547" t="s">
        <v>52</v>
      </c>
      <c r="F6547" t="s">
        <v>52</v>
      </c>
      <c r="G6547" t="s">
        <v>52</v>
      </c>
      <c r="H6547">
        <v>0</v>
      </c>
      <c r="I6547" t="s">
        <v>54</v>
      </c>
      <c r="J6547" t="s">
        <v>55</v>
      </c>
      <c r="K6547" t="s">
        <v>266</v>
      </c>
      <c r="L6547">
        <v>92028</v>
      </c>
      <c r="M6547">
        <v>33.362575</v>
      </c>
      <c r="N6547">
        <v>-117.299644</v>
      </c>
      <c r="O6547">
        <v>42239</v>
      </c>
      <c r="P6547" t="s">
        <v>57</v>
      </c>
      <c r="Q6547" t="s">
        <v>52</v>
      </c>
      <c r="R6547">
        <v>0</v>
      </c>
      <c r="S6547">
        <v>35</v>
      </c>
      <c r="T6547" t="s">
        <v>75</v>
      </c>
      <c r="U6547" t="s">
        <v>52</v>
      </c>
      <c r="V6547">
        <v>0</v>
      </c>
      <c r="W6547" t="s">
        <v>52</v>
      </c>
      <c r="X6547" t="s">
        <v>53</v>
      </c>
      <c r="Y6547" t="s">
        <v>110</v>
      </c>
      <c r="Z6547">
        <v>12</v>
      </c>
      <c r="AA6547" t="s">
        <v>52</v>
      </c>
      <c r="AB6547" t="s">
        <v>52</v>
      </c>
      <c r="AC6547" t="s">
        <v>53</v>
      </c>
      <c r="AD6547" t="s">
        <v>53</v>
      </c>
      <c r="AE6547" t="s">
        <v>52</v>
      </c>
      <c r="AF6547" t="s">
        <v>52</v>
      </c>
      <c r="AG6547" t="s">
        <v>52</v>
      </c>
      <c r="AH6547" t="s">
        <v>52</v>
      </c>
      <c r="AI6547" t="s">
        <v>60</v>
      </c>
      <c r="AJ6547" t="s">
        <v>53</v>
      </c>
      <c r="AK6547" t="s">
        <v>69</v>
      </c>
      <c r="AL6547">
        <v>33.450000000000003</v>
      </c>
      <c r="AM6547">
        <v>1175.8499999999999</v>
      </c>
      <c r="AN6547">
        <v>0</v>
      </c>
      <c r="AO6547">
        <v>30</v>
      </c>
      <c r="AP6547">
        <v>0</v>
      </c>
      <c r="AQ6547">
        <v>1205.8499999999999</v>
      </c>
      <c r="AR6547">
        <v>5</v>
      </c>
      <c r="AS6547" t="s">
        <v>881</v>
      </c>
      <c r="AT6547" t="s">
        <v>52</v>
      </c>
      <c r="AU6547">
        <v>66</v>
      </c>
      <c r="AV6547">
        <v>2553</v>
      </c>
      <c r="AY6547" t="str">
        <f>IF(AND(Table1[[#This Row],[Contract]]="Month-to-Month", Table1[[#This Row],[Tenure in Months]]&lt;6, Table1[[#This Row],[Payment Method]]="Bank Withdrawal"), "High Risk", IF(OR(Table1[[#This Row],[Contract]]="Month-to-Month", Table1[[#This Row],[Tenure in Months]]&lt;12), "Medium Risk", "Low Risk"))</f>
        <v>Medium Risk</v>
      </c>
    </row>
    <row r="6548" spans="1:51" x14ac:dyDescent="0.35">
      <c r="A6548" t="s">
        <v>7752</v>
      </c>
      <c r="B6548" t="s">
        <v>66</v>
      </c>
      <c r="C6548">
        <v>40</v>
      </c>
      <c r="D6548" t="s">
        <v>52</v>
      </c>
      <c r="E6548" t="s">
        <v>52</v>
      </c>
      <c r="F6548" t="s">
        <v>53</v>
      </c>
      <c r="G6548" t="s">
        <v>53</v>
      </c>
      <c r="H6548">
        <v>1</v>
      </c>
      <c r="I6548" t="s">
        <v>54</v>
      </c>
      <c r="J6548" t="s">
        <v>55</v>
      </c>
      <c r="K6548" t="s">
        <v>1318</v>
      </c>
      <c r="L6548">
        <v>95536</v>
      </c>
      <c r="M6548">
        <v>40.478499999999997</v>
      </c>
      <c r="N6548">
        <v>-124.301372</v>
      </c>
      <c r="O6548">
        <v>2965</v>
      </c>
      <c r="P6548" t="s">
        <v>57</v>
      </c>
      <c r="Q6548" t="s">
        <v>53</v>
      </c>
      <c r="R6548">
        <v>5</v>
      </c>
      <c r="S6548">
        <v>29</v>
      </c>
      <c r="T6548" t="s">
        <v>75</v>
      </c>
      <c r="U6548" t="s">
        <v>53</v>
      </c>
      <c r="V6548">
        <v>34.44</v>
      </c>
      <c r="W6548" t="s">
        <v>52</v>
      </c>
      <c r="X6548" t="s">
        <v>52</v>
      </c>
      <c r="Y6548" t="s">
        <v>58</v>
      </c>
      <c r="Z6548">
        <v>0</v>
      </c>
      <c r="AA6548" t="s">
        <v>52</v>
      </c>
      <c r="AB6548" t="s">
        <v>52</v>
      </c>
      <c r="AC6548" t="s">
        <v>52</v>
      </c>
      <c r="AD6548" t="s">
        <v>52</v>
      </c>
      <c r="AE6548" t="s">
        <v>52</v>
      </c>
      <c r="AF6548" t="s">
        <v>52</v>
      </c>
      <c r="AG6548" t="s">
        <v>52</v>
      </c>
      <c r="AH6548" t="s">
        <v>52</v>
      </c>
      <c r="AI6548" t="s">
        <v>334</v>
      </c>
      <c r="AJ6548" t="s">
        <v>52</v>
      </c>
      <c r="AK6548" t="s">
        <v>69</v>
      </c>
      <c r="AL6548">
        <v>20.2</v>
      </c>
      <c r="AM6548">
        <v>558.79999999999995</v>
      </c>
      <c r="AN6548">
        <v>0</v>
      </c>
      <c r="AO6548">
        <v>0</v>
      </c>
      <c r="AP6548">
        <v>998.76</v>
      </c>
      <c r="AQ6548">
        <v>1557.56</v>
      </c>
      <c r="AR6548">
        <v>3</v>
      </c>
      <c r="AS6548" t="s">
        <v>881</v>
      </c>
      <c r="AT6548" t="s">
        <v>52</v>
      </c>
      <c r="AU6548">
        <v>69</v>
      </c>
      <c r="AV6548">
        <v>2784</v>
      </c>
      <c r="AY6548" t="str">
        <f>IF(AND(Table1[[#This Row],[Contract]]="Month-to-Month", Table1[[#This Row],[Tenure in Months]]&lt;6, Table1[[#This Row],[Payment Method]]="Bank Withdrawal"), "High Risk", IF(OR(Table1[[#This Row],[Contract]]="Month-to-Month", Table1[[#This Row],[Tenure in Months]]&lt;12), "Medium Risk", "Low Risk"))</f>
        <v>Low Risk</v>
      </c>
    </row>
    <row r="6549" spans="1:51" x14ac:dyDescent="0.35">
      <c r="A6549" t="s">
        <v>7753</v>
      </c>
      <c r="B6549" t="s">
        <v>51</v>
      </c>
      <c r="C6549">
        <v>20</v>
      </c>
      <c r="D6549" t="s">
        <v>53</v>
      </c>
      <c r="E6549" t="s">
        <v>52</v>
      </c>
      <c r="F6549" t="s">
        <v>52</v>
      </c>
      <c r="G6549" t="s">
        <v>53</v>
      </c>
      <c r="H6549">
        <v>2</v>
      </c>
      <c r="I6549" t="s">
        <v>54</v>
      </c>
      <c r="J6549" t="s">
        <v>55</v>
      </c>
      <c r="K6549" t="s">
        <v>4516</v>
      </c>
      <c r="L6549">
        <v>95540</v>
      </c>
      <c r="M6549">
        <v>40.584991000000002</v>
      </c>
      <c r="N6549">
        <v>-124.121504</v>
      </c>
      <c r="O6549">
        <v>12241</v>
      </c>
      <c r="P6549" t="s">
        <v>57</v>
      </c>
      <c r="Q6549" t="s">
        <v>52</v>
      </c>
      <c r="R6549">
        <v>0</v>
      </c>
      <c r="S6549">
        <v>54</v>
      </c>
      <c r="T6549" t="s">
        <v>92</v>
      </c>
      <c r="U6549" t="s">
        <v>53</v>
      </c>
      <c r="V6549">
        <v>4.16</v>
      </c>
      <c r="W6549" t="s">
        <v>52</v>
      </c>
      <c r="X6549" t="s">
        <v>53</v>
      </c>
      <c r="Y6549" t="s">
        <v>110</v>
      </c>
      <c r="Z6549">
        <v>59</v>
      </c>
      <c r="AA6549" t="s">
        <v>52</v>
      </c>
      <c r="AB6549" t="s">
        <v>53</v>
      </c>
      <c r="AC6549" t="s">
        <v>53</v>
      </c>
      <c r="AD6549" t="s">
        <v>53</v>
      </c>
      <c r="AE6549" t="s">
        <v>52</v>
      </c>
      <c r="AF6549" t="s">
        <v>52</v>
      </c>
      <c r="AG6549" t="s">
        <v>52</v>
      </c>
      <c r="AH6549" t="s">
        <v>53</v>
      </c>
      <c r="AI6549" t="s">
        <v>124</v>
      </c>
      <c r="AJ6549" t="s">
        <v>53</v>
      </c>
      <c r="AK6549" t="s">
        <v>61</v>
      </c>
      <c r="AL6549">
        <v>61</v>
      </c>
      <c r="AM6549">
        <v>3283.05</v>
      </c>
      <c r="AN6549">
        <v>0</v>
      </c>
      <c r="AO6549">
        <v>0</v>
      </c>
      <c r="AP6549">
        <v>224.64</v>
      </c>
      <c r="AQ6549">
        <v>3507.69</v>
      </c>
      <c r="AR6549">
        <v>4</v>
      </c>
      <c r="AS6549" t="s">
        <v>881</v>
      </c>
      <c r="AT6549" t="s">
        <v>52</v>
      </c>
      <c r="AU6549">
        <v>56</v>
      </c>
      <c r="AV6549">
        <v>5594</v>
      </c>
      <c r="AY6549" t="str">
        <f>IF(AND(Table1[[#This Row],[Contract]]="Month-to-Month", Table1[[#This Row],[Tenure in Months]]&lt;6, Table1[[#This Row],[Payment Method]]="Bank Withdrawal"), "High Risk", IF(OR(Table1[[#This Row],[Contract]]="Month-to-Month", Table1[[#This Row],[Tenure in Months]]&lt;12), "Medium Risk", "Low Risk"))</f>
        <v>Low Risk</v>
      </c>
    </row>
    <row r="6550" spans="1:51" x14ac:dyDescent="0.35">
      <c r="A6550" t="s">
        <v>7754</v>
      </c>
      <c r="B6550" t="s">
        <v>51</v>
      </c>
      <c r="C6550">
        <v>45</v>
      </c>
      <c r="D6550" t="s">
        <v>52</v>
      </c>
      <c r="E6550" t="s">
        <v>52</v>
      </c>
      <c r="F6550" t="s">
        <v>52</v>
      </c>
      <c r="G6550" t="s">
        <v>52</v>
      </c>
      <c r="H6550">
        <v>0</v>
      </c>
      <c r="I6550" t="s">
        <v>54</v>
      </c>
      <c r="J6550" t="s">
        <v>55</v>
      </c>
      <c r="K6550" t="s">
        <v>419</v>
      </c>
      <c r="L6550">
        <v>95543</v>
      </c>
      <c r="M6550">
        <v>41.867908</v>
      </c>
      <c r="N6550">
        <v>-123.794144</v>
      </c>
      <c r="O6550">
        <v>532</v>
      </c>
      <c r="P6550" t="s">
        <v>57</v>
      </c>
      <c r="Q6550" t="s">
        <v>52</v>
      </c>
      <c r="R6550">
        <v>0</v>
      </c>
      <c r="S6550">
        <v>57</v>
      </c>
      <c r="T6550" t="s">
        <v>92</v>
      </c>
      <c r="U6550" t="s">
        <v>53</v>
      </c>
      <c r="V6550">
        <v>36.08</v>
      </c>
      <c r="W6550" t="s">
        <v>53</v>
      </c>
      <c r="X6550" t="s">
        <v>53</v>
      </c>
      <c r="Y6550" t="s">
        <v>68</v>
      </c>
      <c r="Z6550">
        <v>26</v>
      </c>
      <c r="AA6550" t="s">
        <v>52</v>
      </c>
      <c r="AB6550" t="s">
        <v>52</v>
      </c>
      <c r="AC6550" t="s">
        <v>52</v>
      </c>
      <c r="AD6550" t="s">
        <v>52</v>
      </c>
      <c r="AE6550" t="s">
        <v>53</v>
      </c>
      <c r="AF6550" t="s">
        <v>52</v>
      </c>
      <c r="AG6550" t="s">
        <v>52</v>
      </c>
      <c r="AH6550" t="s">
        <v>53</v>
      </c>
      <c r="AI6550" t="s">
        <v>124</v>
      </c>
      <c r="AJ6550" t="s">
        <v>53</v>
      </c>
      <c r="AK6550" t="s">
        <v>61</v>
      </c>
      <c r="AL6550">
        <v>86.9</v>
      </c>
      <c r="AM6550">
        <v>4939.25</v>
      </c>
      <c r="AN6550">
        <v>0</v>
      </c>
      <c r="AO6550">
        <v>0</v>
      </c>
      <c r="AP6550">
        <v>2056.56</v>
      </c>
      <c r="AQ6550">
        <v>6995.8099999999904</v>
      </c>
      <c r="AR6550">
        <v>5</v>
      </c>
      <c r="AS6550" t="s">
        <v>881</v>
      </c>
      <c r="AT6550" t="s">
        <v>52</v>
      </c>
      <c r="AU6550">
        <v>71</v>
      </c>
      <c r="AV6550">
        <v>6109</v>
      </c>
      <c r="AY6550" t="str">
        <f>IF(AND(Table1[[#This Row],[Contract]]="Month-to-Month", Table1[[#This Row],[Tenure in Months]]&lt;6, Table1[[#This Row],[Payment Method]]="Bank Withdrawal"), "High Risk", IF(OR(Table1[[#This Row],[Contract]]="Month-to-Month", Table1[[#This Row],[Tenure in Months]]&lt;12), "Medium Risk", "Low Risk"))</f>
        <v>Low Risk</v>
      </c>
    </row>
    <row r="6551" spans="1:51" x14ac:dyDescent="0.35">
      <c r="A6551" t="s">
        <v>7755</v>
      </c>
      <c r="B6551" t="s">
        <v>51</v>
      </c>
      <c r="C6551">
        <v>55</v>
      </c>
      <c r="D6551" t="s">
        <v>52</v>
      </c>
      <c r="E6551" t="s">
        <v>52</v>
      </c>
      <c r="F6551" t="s">
        <v>52</v>
      </c>
      <c r="G6551" t="s">
        <v>52</v>
      </c>
      <c r="H6551">
        <v>0</v>
      </c>
      <c r="I6551" t="s">
        <v>54</v>
      </c>
      <c r="J6551" t="s">
        <v>55</v>
      </c>
      <c r="K6551" t="s">
        <v>1537</v>
      </c>
      <c r="L6551">
        <v>95545</v>
      </c>
      <c r="M6551">
        <v>40.342928000000001</v>
      </c>
      <c r="N6551">
        <v>-124.063329</v>
      </c>
      <c r="O6551">
        <v>82</v>
      </c>
      <c r="P6551" t="s">
        <v>57</v>
      </c>
      <c r="Q6551" t="s">
        <v>52</v>
      </c>
      <c r="R6551">
        <v>0</v>
      </c>
      <c r="S6551">
        <v>62</v>
      </c>
      <c r="T6551" t="s">
        <v>92</v>
      </c>
      <c r="U6551" t="s">
        <v>53</v>
      </c>
      <c r="V6551">
        <v>41.13</v>
      </c>
      <c r="W6551" t="s">
        <v>53</v>
      </c>
      <c r="X6551" t="s">
        <v>53</v>
      </c>
      <c r="Y6551" t="s">
        <v>110</v>
      </c>
      <c r="Z6551">
        <v>12</v>
      </c>
      <c r="AA6551" t="s">
        <v>53</v>
      </c>
      <c r="AB6551" t="s">
        <v>53</v>
      </c>
      <c r="AC6551" t="s">
        <v>53</v>
      </c>
      <c r="AD6551" t="s">
        <v>53</v>
      </c>
      <c r="AE6551" t="s">
        <v>52</v>
      </c>
      <c r="AF6551" t="s">
        <v>52</v>
      </c>
      <c r="AG6551" t="s">
        <v>52</v>
      </c>
      <c r="AH6551" t="s">
        <v>53</v>
      </c>
      <c r="AI6551" t="s">
        <v>334</v>
      </c>
      <c r="AJ6551" t="s">
        <v>52</v>
      </c>
      <c r="AK6551" t="s">
        <v>61</v>
      </c>
      <c r="AL6551">
        <v>69.400000000000006</v>
      </c>
      <c r="AM6551">
        <v>4237.5</v>
      </c>
      <c r="AN6551">
        <v>0</v>
      </c>
      <c r="AO6551">
        <v>0</v>
      </c>
      <c r="AP6551">
        <v>2550.06</v>
      </c>
      <c r="AQ6551">
        <v>6787.5599999999904</v>
      </c>
      <c r="AR6551">
        <v>3</v>
      </c>
      <c r="AS6551" t="s">
        <v>881</v>
      </c>
      <c r="AT6551" t="s">
        <v>52</v>
      </c>
      <c r="AU6551">
        <v>67</v>
      </c>
      <c r="AV6551">
        <v>6469</v>
      </c>
      <c r="AY6551" t="str">
        <f>IF(AND(Table1[[#This Row],[Contract]]="Month-to-Month", Table1[[#This Row],[Tenure in Months]]&lt;6, Table1[[#This Row],[Payment Method]]="Bank Withdrawal"), "High Risk", IF(OR(Table1[[#This Row],[Contract]]="Month-to-Month", Table1[[#This Row],[Tenure in Months]]&lt;12), "Medium Risk", "Low Risk"))</f>
        <v>Low Risk</v>
      </c>
    </row>
    <row r="6552" spans="1:51" x14ac:dyDescent="0.35">
      <c r="A6552" t="s">
        <v>7756</v>
      </c>
      <c r="B6552" t="s">
        <v>66</v>
      </c>
      <c r="C6552">
        <v>44</v>
      </c>
      <c r="D6552" t="s">
        <v>52</v>
      </c>
      <c r="E6552" t="s">
        <v>52</v>
      </c>
      <c r="F6552" t="s">
        <v>53</v>
      </c>
      <c r="G6552" t="s">
        <v>53</v>
      </c>
      <c r="H6552">
        <v>3</v>
      </c>
      <c r="I6552" t="s">
        <v>54</v>
      </c>
      <c r="J6552" t="s">
        <v>55</v>
      </c>
      <c r="K6552" t="s">
        <v>2981</v>
      </c>
      <c r="L6552">
        <v>95546</v>
      </c>
      <c r="M6552">
        <v>41.163637000000001</v>
      </c>
      <c r="N6552">
        <v>-123.704841</v>
      </c>
      <c r="O6552">
        <v>3041</v>
      </c>
      <c r="P6552" t="s">
        <v>57</v>
      </c>
      <c r="Q6552" t="s">
        <v>53</v>
      </c>
      <c r="R6552">
        <v>10</v>
      </c>
      <c r="S6552">
        <v>15</v>
      </c>
      <c r="T6552" t="s">
        <v>72</v>
      </c>
      <c r="U6552" t="s">
        <v>53</v>
      </c>
      <c r="V6552">
        <v>46.64</v>
      </c>
      <c r="W6552" t="s">
        <v>52</v>
      </c>
      <c r="X6552" t="s">
        <v>52</v>
      </c>
      <c r="Y6552" t="s">
        <v>58</v>
      </c>
      <c r="Z6552">
        <v>0</v>
      </c>
      <c r="AA6552" t="s">
        <v>52</v>
      </c>
      <c r="AB6552" t="s">
        <v>52</v>
      </c>
      <c r="AC6552" t="s">
        <v>52</v>
      </c>
      <c r="AD6552" t="s">
        <v>52</v>
      </c>
      <c r="AE6552" t="s">
        <v>52</v>
      </c>
      <c r="AF6552" t="s">
        <v>52</v>
      </c>
      <c r="AG6552" t="s">
        <v>52</v>
      </c>
      <c r="AH6552" t="s">
        <v>52</v>
      </c>
      <c r="AI6552" t="s">
        <v>124</v>
      </c>
      <c r="AJ6552" t="s">
        <v>52</v>
      </c>
      <c r="AK6552" t="s">
        <v>69</v>
      </c>
      <c r="AL6552">
        <v>20.350000000000001</v>
      </c>
      <c r="AM6552">
        <v>335.95</v>
      </c>
      <c r="AN6552">
        <v>0</v>
      </c>
      <c r="AO6552">
        <v>0</v>
      </c>
      <c r="AP6552">
        <v>699.6</v>
      </c>
      <c r="AQ6552">
        <v>1035.55</v>
      </c>
      <c r="AR6552">
        <v>3</v>
      </c>
      <c r="AS6552" t="s">
        <v>881</v>
      </c>
      <c r="AT6552" t="s">
        <v>52</v>
      </c>
      <c r="AU6552">
        <v>68</v>
      </c>
      <c r="AV6552">
        <v>3205</v>
      </c>
      <c r="AY6552" t="str">
        <f>IF(AND(Table1[[#This Row],[Contract]]="Month-to-Month", Table1[[#This Row],[Tenure in Months]]&lt;6, Table1[[#This Row],[Payment Method]]="Bank Withdrawal"), "High Risk", IF(OR(Table1[[#This Row],[Contract]]="Month-to-Month", Table1[[#This Row],[Tenure in Months]]&lt;12), "Medium Risk", "Low Risk"))</f>
        <v>Low Risk</v>
      </c>
    </row>
    <row r="6553" spans="1:51" x14ac:dyDescent="0.35">
      <c r="A6553" t="s">
        <v>7757</v>
      </c>
      <c r="B6553" t="s">
        <v>66</v>
      </c>
      <c r="C6553">
        <v>50</v>
      </c>
      <c r="D6553" t="s">
        <v>52</v>
      </c>
      <c r="E6553" t="s">
        <v>52</v>
      </c>
      <c r="F6553" t="s">
        <v>53</v>
      </c>
      <c r="G6553" t="s">
        <v>52</v>
      </c>
      <c r="H6553">
        <v>0</v>
      </c>
      <c r="I6553" t="s">
        <v>54</v>
      </c>
      <c r="J6553" t="s">
        <v>55</v>
      </c>
      <c r="K6553" t="s">
        <v>1541</v>
      </c>
      <c r="L6553">
        <v>95548</v>
      </c>
      <c r="M6553">
        <v>41.572812999999996</v>
      </c>
      <c r="N6553">
        <v>-124.035011</v>
      </c>
      <c r="O6553">
        <v>1215</v>
      </c>
      <c r="P6553" t="s">
        <v>57</v>
      </c>
      <c r="Q6553" t="s">
        <v>53</v>
      </c>
      <c r="R6553">
        <v>9</v>
      </c>
      <c r="S6553">
        <v>70</v>
      </c>
      <c r="T6553" t="s">
        <v>58</v>
      </c>
      <c r="U6553" t="s">
        <v>53</v>
      </c>
      <c r="V6553">
        <v>5.46</v>
      </c>
      <c r="W6553" t="s">
        <v>53</v>
      </c>
      <c r="X6553" t="s">
        <v>53</v>
      </c>
      <c r="Y6553" t="s">
        <v>68</v>
      </c>
      <c r="Z6553">
        <v>30</v>
      </c>
      <c r="AA6553" t="s">
        <v>52</v>
      </c>
      <c r="AB6553" t="s">
        <v>52</v>
      </c>
      <c r="AC6553" t="s">
        <v>53</v>
      </c>
      <c r="AD6553" t="s">
        <v>53</v>
      </c>
      <c r="AE6553" t="s">
        <v>53</v>
      </c>
      <c r="AF6553" t="s">
        <v>53</v>
      </c>
      <c r="AG6553" t="s">
        <v>53</v>
      </c>
      <c r="AH6553" t="s">
        <v>52</v>
      </c>
      <c r="AI6553" t="s">
        <v>334</v>
      </c>
      <c r="AJ6553" t="s">
        <v>53</v>
      </c>
      <c r="AK6553" t="s">
        <v>61</v>
      </c>
      <c r="AL6553">
        <v>104.3</v>
      </c>
      <c r="AM6553">
        <v>7188.5</v>
      </c>
      <c r="AN6553">
        <v>0</v>
      </c>
      <c r="AO6553">
        <v>30</v>
      </c>
      <c r="AP6553">
        <v>382.2</v>
      </c>
      <c r="AQ6553">
        <v>7600.7</v>
      </c>
      <c r="AR6553">
        <v>4</v>
      </c>
      <c r="AS6553" t="s">
        <v>881</v>
      </c>
      <c r="AT6553" t="s">
        <v>52</v>
      </c>
      <c r="AU6553">
        <v>70</v>
      </c>
      <c r="AV6553">
        <v>5583</v>
      </c>
      <c r="AY6553" t="str">
        <f>IF(AND(Table1[[#This Row],[Contract]]="Month-to-Month", Table1[[#This Row],[Tenure in Months]]&lt;6, Table1[[#This Row],[Payment Method]]="Bank Withdrawal"), "High Risk", IF(OR(Table1[[#This Row],[Contract]]="Month-to-Month", Table1[[#This Row],[Tenure in Months]]&lt;12), "Medium Risk", "Low Risk"))</f>
        <v>Low Risk</v>
      </c>
    </row>
    <row r="6554" spans="1:51" x14ac:dyDescent="0.35">
      <c r="A6554" t="s">
        <v>7758</v>
      </c>
      <c r="B6554" t="s">
        <v>66</v>
      </c>
      <c r="C6554">
        <v>33</v>
      </c>
      <c r="D6554" t="s">
        <v>52</v>
      </c>
      <c r="E6554" t="s">
        <v>52</v>
      </c>
      <c r="F6554" t="s">
        <v>53</v>
      </c>
      <c r="G6554" t="s">
        <v>53</v>
      </c>
      <c r="H6554">
        <v>2</v>
      </c>
      <c r="I6554" t="s">
        <v>54</v>
      </c>
      <c r="J6554" t="s">
        <v>55</v>
      </c>
      <c r="K6554" t="s">
        <v>4523</v>
      </c>
      <c r="L6554">
        <v>95549</v>
      </c>
      <c r="M6554">
        <v>40.664482999999997</v>
      </c>
      <c r="N6554">
        <v>-123.865325</v>
      </c>
      <c r="O6554">
        <v>264</v>
      </c>
      <c r="P6554" t="s">
        <v>57</v>
      </c>
      <c r="Q6554" t="s">
        <v>53</v>
      </c>
      <c r="R6554">
        <v>6</v>
      </c>
      <c r="S6554">
        <v>21</v>
      </c>
      <c r="T6554" t="s">
        <v>72</v>
      </c>
      <c r="U6554" t="s">
        <v>53</v>
      </c>
      <c r="V6554">
        <v>38.950000000000003</v>
      </c>
      <c r="W6554" t="s">
        <v>52</v>
      </c>
      <c r="X6554" t="s">
        <v>53</v>
      </c>
      <c r="Y6554" t="s">
        <v>110</v>
      </c>
      <c r="Z6554">
        <v>17</v>
      </c>
      <c r="AA6554" t="s">
        <v>52</v>
      </c>
      <c r="AB6554" t="s">
        <v>52</v>
      </c>
      <c r="AC6554" t="s">
        <v>52</v>
      </c>
      <c r="AD6554" t="s">
        <v>52</v>
      </c>
      <c r="AE6554" t="s">
        <v>52</v>
      </c>
      <c r="AF6554" t="s">
        <v>52</v>
      </c>
      <c r="AG6554" t="s">
        <v>52</v>
      </c>
      <c r="AH6554" t="s">
        <v>53</v>
      </c>
      <c r="AI6554" t="s">
        <v>60</v>
      </c>
      <c r="AJ6554" t="s">
        <v>53</v>
      </c>
      <c r="AK6554" t="s">
        <v>61</v>
      </c>
      <c r="AL6554">
        <v>44.95</v>
      </c>
      <c r="AM6554">
        <v>926.25</v>
      </c>
      <c r="AN6554">
        <v>0</v>
      </c>
      <c r="AO6554">
        <v>0</v>
      </c>
      <c r="AP6554">
        <v>817.95</v>
      </c>
      <c r="AQ6554">
        <v>1744.2</v>
      </c>
      <c r="AR6554">
        <v>5</v>
      </c>
      <c r="AS6554" t="s">
        <v>881</v>
      </c>
      <c r="AT6554" t="s">
        <v>52</v>
      </c>
      <c r="AU6554">
        <v>54</v>
      </c>
      <c r="AV6554">
        <v>3752</v>
      </c>
      <c r="AY6554" t="str">
        <f>IF(AND(Table1[[#This Row],[Contract]]="Month-to-Month", Table1[[#This Row],[Tenure in Months]]&lt;6, Table1[[#This Row],[Payment Method]]="Bank Withdrawal"), "High Risk", IF(OR(Table1[[#This Row],[Contract]]="Month-to-Month", Table1[[#This Row],[Tenure in Months]]&lt;12), "Medium Risk", "Low Risk"))</f>
        <v>Medium Risk</v>
      </c>
    </row>
    <row r="6555" spans="1:51" x14ac:dyDescent="0.35">
      <c r="A6555" t="s">
        <v>7759</v>
      </c>
      <c r="B6555" t="s">
        <v>66</v>
      </c>
      <c r="C6555">
        <v>61</v>
      </c>
      <c r="D6555" t="s">
        <v>52</v>
      </c>
      <c r="E6555" t="s">
        <v>52</v>
      </c>
      <c r="F6555" t="s">
        <v>52</v>
      </c>
      <c r="G6555" t="s">
        <v>53</v>
      </c>
      <c r="H6555">
        <v>3</v>
      </c>
      <c r="I6555" t="s">
        <v>54</v>
      </c>
      <c r="J6555" t="s">
        <v>55</v>
      </c>
      <c r="K6555" t="s">
        <v>2194</v>
      </c>
      <c r="L6555">
        <v>95550</v>
      </c>
      <c r="M6555">
        <v>40.766599999999997</v>
      </c>
      <c r="N6555">
        <v>-123.80458</v>
      </c>
      <c r="O6555">
        <v>155</v>
      </c>
      <c r="P6555" t="s">
        <v>57</v>
      </c>
      <c r="Q6555" t="s">
        <v>52</v>
      </c>
      <c r="R6555">
        <v>0</v>
      </c>
      <c r="S6555">
        <v>23</v>
      </c>
      <c r="T6555" t="s">
        <v>72</v>
      </c>
      <c r="U6555" t="s">
        <v>53</v>
      </c>
      <c r="V6555">
        <v>25.85</v>
      </c>
      <c r="W6555" t="s">
        <v>52</v>
      </c>
      <c r="X6555" t="s">
        <v>53</v>
      </c>
      <c r="Y6555" t="s">
        <v>110</v>
      </c>
      <c r="Z6555">
        <v>53</v>
      </c>
      <c r="AA6555" t="s">
        <v>52</v>
      </c>
      <c r="AB6555" t="s">
        <v>52</v>
      </c>
      <c r="AC6555" t="s">
        <v>52</v>
      </c>
      <c r="AD6555" t="s">
        <v>53</v>
      </c>
      <c r="AE6555" t="s">
        <v>52</v>
      </c>
      <c r="AF6555" t="s">
        <v>52</v>
      </c>
      <c r="AG6555" t="s">
        <v>52</v>
      </c>
      <c r="AH6555" t="s">
        <v>53</v>
      </c>
      <c r="AI6555" t="s">
        <v>124</v>
      </c>
      <c r="AJ6555" t="s">
        <v>53</v>
      </c>
      <c r="AK6555" t="s">
        <v>61</v>
      </c>
      <c r="AL6555">
        <v>49.45</v>
      </c>
      <c r="AM6555">
        <v>1119.3499999999999</v>
      </c>
      <c r="AN6555">
        <v>0</v>
      </c>
      <c r="AO6555">
        <v>0</v>
      </c>
      <c r="AP6555">
        <v>594.54999999999995</v>
      </c>
      <c r="AQ6555">
        <v>1713.9</v>
      </c>
      <c r="AR6555">
        <v>3</v>
      </c>
      <c r="AS6555" t="s">
        <v>881</v>
      </c>
      <c r="AT6555" t="s">
        <v>52</v>
      </c>
      <c r="AU6555">
        <v>70</v>
      </c>
      <c r="AV6555">
        <v>5237</v>
      </c>
      <c r="AY6555" t="str">
        <f>IF(AND(Table1[[#This Row],[Contract]]="Month-to-Month", Table1[[#This Row],[Tenure in Months]]&lt;6, Table1[[#This Row],[Payment Method]]="Bank Withdrawal"), "High Risk", IF(OR(Table1[[#This Row],[Contract]]="Month-to-Month", Table1[[#This Row],[Tenure in Months]]&lt;12), "Medium Risk", "Low Risk"))</f>
        <v>Low Risk</v>
      </c>
    </row>
    <row r="6556" spans="1:51" x14ac:dyDescent="0.35">
      <c r="A6556" t="s">
        <v>7760</v>
      </c>
      <c r="B6556" t="s">
        <v>51</v>
      </c>
      <c r="C6556">
        <v>24</v>
      </c>
      <c r="D6556" t="s">
        <v>53</v>
      </c>
      <c r="E6556" t="s">
        <v>52</v>
      </c>
      <c r="F6556" t="s">
        <v>52</v>
      </c>
      <c r="G6556" t="s">
        <v>52</v>
      </c>
      <c r="H6556">
        <v>0</v>
      </c>
      <c r="I6556" t="s">
        <v>54</v>
      </c>
      <c r="J6556" t="s">
        <v>55</v>
      </c>
      <c r="K6556" t="s">
        <v>237</v>
      </c>
      <c r="L6556">
        <v>95551</v>
      </c>
      <c r="M6556">
        <v>40.665951999999997</v>
      </c>
      <c r="N6556">
        <v>-124.24005099999999</v>
      </c>
      <c r="O6556">
        <v>1447</v>
      </c>
      <c r="P6556" t="s">
        <v>57</v>
      </c>
      <c r="Q6556" t="s">
        <v>52</v>
      </c>
      <c r="R6556">
        <v>0</v>
      </c>
      <c r="S6556">
        <v>6</v>
      </c>
      <c r="T6556" t="s">
        <v>67</v>
      </c>
      <c r="U6556" t="s">
        <v>53</v>
      </c>
      <c r="V6556">
        <v>12.17</v>
      </c>
      <c r="W6556" t="s">
        <v>52</v>
      </c>
      <c r="X6556" t="s">
        <v>52</v>
      </c>
      <c r="Y6556" t="s">
        <v>58</v>
      </c>
      <c r="Z6556">
        <v>0</v>
      </c>
      <c r="AA6556" t="s">
        <v>52</v>
      </c>
      <c r="AB6556" t="s">
        <v>52</v>
      </c>
      <c r="AC6556" t="s">
        <v>52</v>
      </c>
      <c r="AD6556" t="s">
        <v>52</v>
      </c>
      <c r="AE6556" t="s">
        <v>52</v>
      </c>
      <c r="AF6556" t="s">
        <v>52</v>
      </c>
      <c r="AG6556" t="s">
        <v>52</v>
      </c>
      <c r="AH6556" t="s">
        <v>52</v>
      </c>
      <c r="AI6556" t="s">
        <v>124</v>
      </c>
      <c r="AJ6556" t="s">
        <v>52</v>
      </c>
      <c r="AK6556" t="s">
        <v>69</v>
      </c>
      <c r="AL6556">
        <v>20.6</v>
      </c>
      <c r="AM6556">
        <v>116.6</v>
      </c>
      <c r="AN6556">
        <v>0</v>
      </c>
      <c r="AO6556">
        <v>0</v>
      </c>
      <c r="AP6556">
        <v>73.02</v>
      </c>
      <c r="AQ6556">
        <v>189.62</v>
      </c>
      <c r="AR6556">
        <v>3</v>
      </c>
      <c r="AS6556" t="s">
        <v>881</v>
      </c>
      <c r="AT6556" t="s">
        <v>52</v>
      </c>
      <c r="AU6556">
        <v>20</v>
      </c>
      <c r="AV6556">
        <v>4439</v>
      </c>
      <c r="AY6556" t="str">
        <f>IF(AND(Table1[[#This Row],[Contract]]="Month-to-Month", Table1[[#This Row],[Tenure in Months]]&lt;6, Table1[[#This Row],[Payment Method]]="Bank Withdrawal"), "High Risk", IF(OR(Table1[[#This Row],[Contract]]="Month-to-Month", Table1[[#This Row],[Tenure in Months]]&lt;12), "Medium Risk", "Low Risk"))</f>
        <v>Medium Risk</v>
      </c>
    </row>
    <row r="6557" spans="1:51" x14ac:dyDescent="0.35">
      <c r="A6557" t="s">
        <v>7761</v>
      </c>
      <c r="B6557" t="s">
        <v>51</v>
      </c>
      <c r="C6557">
        <v>53</v>
      </c>
      <c r="D6557" t="s">
        <v>52</v>
      </c>
      <c r="E6557" t="s">
        <v>52</v>
      </c>
      <c r="F6557" t="s">
        <v>53</v>
      </c>
      <c r="G6557" t="s">
        <v>53</v>
      </c>
      <c r="H6557">
        <v>3</v>
      </c>
      <c r="I6557" t="s">
        <v>54</v>
      </c>
      <c r="J6557" t="s">
        <v>55</v>
      </c>
      <c r="K6557" t="s">
        <v>4525</v>
      </c>
      <c r="L6557">
        <v>95552</v>
      </c>
      <c r="M6557">
        <v>40.390301000000001</v>
      </c>
      <c r="N6557">
        <v>-123.412327</v>
      </c>
      <c r="O6557">
        <v>265</v>
      </c>
      <c r="P6557" t="s">
        <v>57</v>
      </c>
      <c r="Q6557" t="s">
        <v>52</v>
      </c>
      <c r="R6557">
        <v>0</v>
      </c>
      <c r="S6557">
        <v>4</v>
      </c>
      <c r="T6557" t="s">
        <v>67</v>
      </c>
      <c r="U6557" t="s">
        <v>53</v>
      </c>
      <c r="V6557">
        <v>29.09</v>
      </c>
      <c r="W6557" t="s">
        <v>52</v>
      </c>
      <c r="X6557" t="s">
        <v>52</v>
      </c>
      <c r="Y6557" t="s">
        <v>58</v>
      </c>
      <c r="Z6557">
        <v>0</v>
      </c>
      <c r="AA6557" t="s">
        <v>52</v>
      </c>
      <c r="AB6557" t="s">
        <v>52</v>
      </c>
      <c r="AC6557" t="s">
        <v>52</v>
      </c>
      <c r="AD6557" t="s">
        <v>52</v>
      </c>
      <c r="AE6557" t="s">
        <v>52</v>
      </c>
      <c r="AF6557" t="s">
        <v>52</v>
      </c>
      <c r="AG6557" t="s">
        <v>52</v>
      </c>
      <c r="AH6557" t="s">
        <v>52</v>
      </c>
      <c r="AI6557" t="s">
        <v>334</v>
      </c>
      <c r="AJ6557" t="s">
        <v>52</v>
      </c>
      <c r="AK6557" t="s">
        <v>69</v>
      </c>
      <c r="AL6557">
        <v>19.55</v>
      </c>
      <c r="AM6557">
        <v>68.8</v>
      </c>
      <c r="AN6557">
        <v>0</v>
      </c>
      <c r="AO6557">
        <v>0</v>
      </c>
      <c r="AP6557">
        <v>116.36</v>
      </c>
      <c r="AQ6557">
        <v>185.16</v>
      </c>
      <c r="AR6557">
        <v>4</v>
      </c>
      <c r="AS6557" t="s">
        <v>881</v>
      </c>
      <c r="AT6557" t="s">
        <v>52</v>
      </c>
      <c r="AU6557">
        <v>57</v>
      </c>
      <c r="AV6557">
        <v>5573</v>
      </c>
      <c r="AY6557" t="str">
        <f>IF(AND(Table1[[#This Row],[Contract]]="Month-to-Month", Table1[[#This Row],[Tenure in Months]]&lt;6, Table1[[#This Row],[Payment Method]]="Bank Withdrawal"), "High Risk", IF(OR(Table1[[#This Row],[Contract]]="Month-to-Month", Table1[[#This Row],[Tenure in Months]]&lt;12), "Medium Risk", "Low Risk"))</f>
        <v>Medium Risk</v>
      </c>
    </row>
    <row r="6558" spans="1:51" x14ac:dyDescent="0.35">
      <c r="A6558" t="s">
        <v>7762</v>
      </c>
      <c r="B6558" t="s">
        <v>66</v>
      </c>
      <c r="C6558">
        <v>46</v>
      </c>
      <c r="D6558" t="s">
        <v>52</v>
      </c>
      <c r="E6558" t="s">
        <v>52</v>
      </c>
      <c r="F6558" t="s">
        <v>52</v>
      </c>
      <c r="G6558" t="s">
        <v>52</v>
      </c>
      <c r="H6558">
        <v>0</v>
      </c>
      <c r="I6558" t="s">
        <v>54</v>
      </c>
      <c r="J6558" t="s">
        <v>55</v>
      </c>
      <c r="K6558" t="s">
        <v>2984</v>
      </c>
      <c r="L6558">
        <v>95554</v>
      </c>
      <c r="M6558">
        <v>40.267158000000002</v>
      </c>
      <c r="N6558">
        <v>-123.805913</v>
      </c>
      <c r="O6558">
        <v>644</v>
      </c>
      <c r="P6558" t="s">
        <v>57</v>
      </c>
      <c r="Q6558" t="s">
        <v>52</v>
      </c>
      <c r="R6558">
        <v>0</v>
      </c>
      <c r="S6558">
        <v>23</v>
      </c>
      <c r="T6558" t="s">
        <v>72</v>
      </c>
      <c r="U6558" t="s">
        <v>53</v>
      </c>
      <c r="V6558">
        <v>18.12</v>
      </c>
      <c r="W6558" t="s">
        <v>53</v>
      </c>
      <c r="X6558" t="s">
        <v>53</v>
      </c>
      <c r="Y6558" t="s">
        <v>68</v>
      </c>
      <c r="Z6558">
        <v>23</v>
      </c>
      <c r="AA6558" t="s">
        <v>52</v>
      </c>
      <c r="AB6558" t="s">
        <v>52</v>
      </c>
      <c r="AC6558" t="s">
        <v>52</v>
      </c>
      <c r="AD6558" t="s">
        <v>52</v>
      </c>
      <c r="AE6558" t="s">
        <v>53</v>
      </c>
      <c r="AF6558" t="s">
        <v>53</v>
      </c>
      <c r="AG6558" t="s">
        <v>53</v>
      </c>
      <c r="AH6558" t="s">
        <v>53</v>
      </c>
      <c r="AI6558" t="s">
        <v>60</v>
      </c>
      <c r="AJ6558" t="s">
        <v>53</v>
      </c>
      <c r="AK6558" t="s">
        <v>61</v>
      </c>
      <c r="AL6558">
        <v>93.5</v>
      </c>
      <c r="AM6558">
        <v>2341.5500000000002</v>
      </c>
      <c r="AN6558">
        <v>0</v>
      </c>
      <c r="AO6558">
        <v>0</v>
      </c>
      <c r="AP6558">
        <v>416.76</v>
      </c>
      <c r="AQ6558">
        <v>2758.31</v>
      </c>
      <c r="AR6558">
        <v>3</v>
      </c>
      <c r="AS6558" t="s">
        <v>881</v>
      </c>
      <c r="AT6558" t="s">
        <v>52</v>
      </c>
      <c r="AU6558">
        <v>73</v>
      </c>
      <c r="AV6558">
        <v>4861</v>
      </c>
      <c r="AY6558" t="str">
        <f>IF(AND(Table1[[#This Row],[Contract]]="Month-to-Month", Table1[[#This Row],[Tenure in Months]]&lt;6, Table1[[#This Row],[Payment Method]]="Bank Withdrawal"), "High Risk", IF(OR(Table1[[#This Row],[Contract]]="Month-to-Month", Table1[[#This Row],[Tenure in Months]]&lt;12), "Medium Risk", "Low Risk"))</f>
        <v>Medium Risk</v>
      </c>
    </row>
    <row r="6559" spans="1:51" x14ac:dyDescent="0.35">
      <c r="A6559" t="s">
        <v>7763</v>
      </c>
      <c r="B6559" t="s">
        <v>51</v>
      </c>
      <c r="C6559">
        <v>22</v>
      </c>
      <c r="D6559" t="s">
        <v>53</v>
      </c>
      <c r="E6559" t="s">
        <v>52</v>
      </c>
      <c r="F6559" t="s">
        <v>52</v>
      </c>
      <c r="G6559" t="s">
        <v>52</v>
      </c>
      <c r="H6559">
        <v>0</v>
      </c>
      <c r="I6559" t="s">
        <v>54</v>
      </c>
      <c r="J6559" t="s">
        <v>55</v>
      </c>
      <c r="K6559" t="s">
        <v>4528</v>
      </c>
      <c r="L6559">
        <v>95555</v>
      </c>
      <c r="M6559">
        <v>41.336354</v>
      </c>
      <c r="N6559">
        <v>-124.044354</v>
      </c>
      <c r="O6559">
        <v>494</v>
      </c>
      <c r="P6559" t="s">
        <v>57</v>
      </c>
      <c r="Q6559" t="s">
        <v>52</v>
      </c>
      <c r="R6559">
        <v>0</v>
      </c>
      <c r="S6559">
        <v>26</v>
      </c>
      <c r="T6559" t="s">
        <v>75</v>
      </c>
      <c r="U6559" t="s">
        <v>52</v>
      </c>
      <c r="V6559">
        <v>0</v>
      </c>
      <c r="W6559" t="s">
        <v>52</v>
      </c>
      <c r="X6559" t="s">
        <v>53</v>
      </c>
      <c r="Y6559" t="s">
        <v>110</v>
      </c>
      <c r="Z6559">
        <v>82</v>
      </c>
      <c r="AA6559" t="s">
        <v>53</v>
      </c>
      <c r="AB6559" t="s">
        <v>52</v>
      </c>
      <c r="AC6559" t="s">
        <v>52</v>
      </c>
      <c r="AD6559" t="s">
        <v>53</v>
      </c>
      <c r="AE6559" t="s">
        <v>53</v>
      </c>
      <c r="AF6559" t="s">
        <v>53</v>
      </c>
      <c r="AG6559" t="s">
        <v>53</v>
      </c>
      <c r="AH6559" t="s">
        <v>53</v>
      </c>
      <c r="AI6559" t="s">
        <v>124</v>
      </c>
      <c r="AJ6559" t="s">
        <v>52</v>
      </c>
      <c r="AK6559" t="s">
        <v>69</v>
      </c>
      <c r="AL6559">
        <v>54.55</v>
      </c>
      <c r="AM6559">
        <v>1362.85</v>
      </c>
      <c r="AN6559">
        <v>0</v>
      </c>
      <c r="AO6559">
        <v>0</v>
      </c>
      <c r="AP6559">
        <v>0</v>
      </c>
      <c r="AQ6559">
        <v>1362.85</v>
      </c>
      <c r="AR6559">
        <v>4</v>
      </c>
      <c r="AS6559" t="s">
        <v>881</v>
      </c>
      <c r="AT6559" t="s">
        <v>52</v>
      </c>
      <c r="AU6559">
        <v>54</v>
      </c>
      <c r="AV6559">
        <v>4296</v>
      </c>
      <c r="AY6559" t="str">
        <f>IF(AND(Table1[[#This Row],[Contract]]="Month-to-Month", Table1[[#This Row],[Tenure in Months]]&lt;6, Table1[[#This Row],[Payment Method]]="Bank Withdrawal"), "High Risk", IF(OR(Table1[[#This Row],[Contract]]="Month-to-Month", Table1[[#This Row],[Tenure in Months]]&lt;12), "Medium Risk", "Low Risk"))</f>
        <v>Low Risk</v>
      </c>
    </row>
    <row r="6560" spans="1:51" x14ac:dyDescent="0.35">
      <c r="A6560" t="s">
        <v>7764</v>
      </c>
      <c r="B6560" t="s">
        <v>66</v>
      </c>
      <c r="C6560">
        <v>24</v>
      </c>
      <c r="D6560" t="s">
        <v>53</v>
      </c>
      <c r="E6560" t="s">
        <v>52</v>
      </c>
      <c r="F6560" t="s">
        <v>52</v>
      </c>
      <c r="G6560" t="s">
        <v>53</v>
      </c>
      <c r="H6560">
        <v>2</v>
      </c>
      <c r="I6560" t="s">
        <v>54</v>
      </c>
      <c r="J6560" t="s">
        <v>55</v>
      </c>
      <c r="K6560" t="s">
        <v>4530</v>
      </c>
      <c r="L6560">
        <v>95556</v>
      </c>
      <c r="M6560">
        <v>41.269520999999997</v>
      </c>
      <c r="N6560">
        <v>-123.546958</v>
      </c>
      <c r="O6560">
        <v>574</v>
      </c>
      <c r="P6560" t="s">
        <v>57</v>
      </c>
      <c r="Q6560" t="s">
        <v>52</v>
      </c>
      <c r="R6560">
        <v>0</v>
      </c>
      <c r="S6560">
        <v>8</v>
      </c>
      <c r="T6560" t="s">
        <v>67</v>
      </c>
      <c r="U6560" t="s">
        <v>53</v>
      </c>
      <c r="V6560">
        <v>15.66</v>
      </c>
      <c r="W6560" t="s">
        <v>52</v>
      </c>
      <c r="X6560" t="s">
        <v>52</v>
      </c>
      <c r="Y6560" t="s">
        <v>58</v>
      </c>
      <c r="Z6560">
        <v>0</v>
      </c>
      <c r="AA6560" t="s">
        <v>52</v>
      </c>
      <c r="AB6560" t="s">
        <v>52</v>
      </c>
      <c r="AC6560" t="s">
        <v>52</v>
      </c>
      <c r="AD6560" t="s">
        <v>52</v>
      </c>
      <c r="AE6560" t="s">
        <v>52</v>
      </c>
      <c r="AF6560" t="s">
        <v>52</v>
      </c>
      <c r="AG6560" t="s">
        <v>52</v>
      </c>
      <c r="AH6560" t="s">
        <v>52</v>
      </c>
      <c r="AI6560" t="s">
        <v>60</v>
      </c>
      <c r="AJ6560" t="s">
        <v>52</v>
      </c>
      <c r="AK6560" t="s">
        <v>69</v>
      </c>
      <c r="AL6560">
        <v>20.05</v>
      </c>
      <c r="AM6560">
        <v>163.6</v>
      </c>
      <c r="AN6560">
        <v>0</v>
      </c>
      <c r="AO6560">
        <v>0</v>
      </c>
      <c r="AP6560">
        <v>125.28</v>
      </c>
      <c r="AQ6560">
        <v>288.88</v>
      </c>
      <c r="AR6560">
        <v>4</v>
      </c>
      <c r="AS6560" t="s">
        <v>881</v>
      </c>
      <c r="AT6560" t="s">
        <v>52</v>
      </c>
      <c r="AU6560">
        <v>32</v>
      </c>
      <c r="AV6560">
        <v>2675</v>
      </c>
      <c r="AY6560" t="str">
        <f>IF(AND(Table1[[#This Row],[Contract]]="Month-to-Month", Table1[[#This Row],[Tenure in Months]]&lt;6, Table1[[#This Row],[Payment Method]]="Bank Withdrawal"), "High Risk", IF(OR(Table1[[#This Row],[Contract]]="Month-to-Month", Table1[[#This Row],[Tenure in Months]]&lt;12), "Medium Risk", "Low Risk"))</f>
        <v>Medium Risk</v>
      </c>
    </row>
    <row r="6561" spans="1:51" x14ac:dyDescent="0.35">
      <c r="A6561" t="s">
        <v>7765</v>
      </c>
      <c r="B6561" t="s">
        <v>51</v>
      </c>
      <c r="C6561">
        <v>20</v>
      </c>
      <c r="D6561" t="s">
        <v>53</v>
      </c>
      <c r="E6561" t="s">
        <v>52</v>
      </c>
      <c r="F6561" t="s">
        <v>52</v>
      </c>
      <c r="G6561" t="s">
        <v>52</v>
      </c>
      <c r="H6561">
        <v>0</v>
      </c>
      <c r="I6561" t="s">
        <v>54</v>
      </c>
      <c r="J6561" t="s">
        <v>55</v>
      </c>
      <c r="K6561" t="s">
        <v>4533</v>
      </c>
      <c r="L6561">
        <v>95559</v>
      </c>
      <c r="M6561">
        <v>40.184094000000002</v>
      </c>
      <c r="N6561">
        <v>-123.745487</v>
      </c>
      <c r="O6561">
        <v>163</v>
      </c>
      <c r="P6561" t="s">
        <v>57</v>
      </c>
      <c r="Q6561" t="s">
        <v>52</v>
      </c>
      <c r="R6561">
        <v>0</v>
      </c>
      <c r="S6561">
        <v>2</v>
      </c>
      <c r="T6561" t="s">
        <v>67</v>
      </c>
      <c r="U6561" t="s">
        <v>53</v>
      </c>
      <c r="V6561">
        <v>28.61</v>
      </c>
      <c r="W6561" t="s">
        <v>53</v>
      </c>
      <c r="X6561" t="s">
        <v>53</v>
      </c>
      <c r="Y6561" t="s">
        <v>68</v>
      </c>
      <c r="Z6561">
        <v>85</v>
      </c>
      <c r="AA6561" t="s">
        <v>52</v>
      </c>
      <c r="AB6561" t="s">
        <v>53</v>
      </c>
      <c r="AC6561" t="s">
        <v>52</v>
      </c>
      <c r="AD6561" t="s">
        <v>52</v>
      </c>
      <c r="AE6561" t="s">
        <v>52</v>
      </c>
      <c r="AF6561" t="s">
        <v>52</v>
      </c>
      <c r="AG6561" t="s">
        <v>52</v>
      </c>
      <c r="AH6561" t="s">
        <v>53</v>
      </c>
      <c r="AI6561" t="s">
        <v>60</v>
      </c>
      <c r="AJ6561" t="s">
        <v>53</v>
      </c>
      <c r="AK6561" t="s">
        <v>61</v>
      </c>
      <c r="AL6561">
        <v>79.45</v>
      </c>
      <c r="AM6561">
        <v>145.15</v>
      </c>
      <c r="AN6561">
        <v>0</v>
      </c>
      <c r="AO6561">
        <v>0</v>
      </c>
      <c r="AP6561">
        <v>57.22</v>
      </c>
      <c r="AQ6561">
        <v>202.37</v>
      </c>
      <c r="AR6561">
        <v>4</v>
      </c>
      <c r="AS6561" t="s">
        <v>883</v>
      </c>
      <c r="AT6561" t="s">
        <v>52</v>
      </c>
      <c r="AU6561">
        <v>65</v>
      </c>
      <c r="AV6561">
        <v>2657</v>
      </c>
      <c r="AY6561" t="str">
        <f>IF(AND(Table1[[#This Row],[Contract]]="Month-to-Month", Table1[[#This Row],[Tenure in Months]]&lt;6, Table1[[#This Row],[Payment Method]]="Bank Withdrawal"), "High Risk", IF(OR(Table1[[#This Row],[Contract]]="Month-to-Month", Table1[[#This Row],[Tenure in Months]]&lt;12), "Medium Risk", "Low Risk"))</f>
        <v>High Risk</v>
      </c>
    </row>
    <row r="6562" spans="1:51" x14ac:dyDescent="0.35">
      <c r="A6562" t="s">
        <v>7766</v>
      </c>
      <c r="B6562" t="s">
        <v>66</v>
      </c>
      <c r="C6562">
        <v>26</v>
      </c>
      <c r="D6562" t="s">
        <v>53</v>
      </c>
      <c r="E6562" t="s">
        <v>52</v>
      </c>
      <c r="F6562" t="s">
        <v>52</v>
      </c>
      <c r="G6562" t="s">
        <v>52</v>
      </c>
      <c r="H6562">
        <v>0</v>
      </c>
      <c r="I6562" t="s">
        <v>54</v>
      </c>
      <c r="J6562" t="s">
        <v>55</v>
      </c>
      <c r="K6562" t="s">
        <v>1545</v>
      </c>
      <c r="L6562">
        <v>95563</v>
      </c>
      <c r="M6562">
        <v>40.89866</v>
      </c>
      <c r="N6562">
        <v>-123.539754</v>
      </c>
      <c r="O6562">
        <v>660</v>
      </c>
      <c r="P6562" t="s">
        <v>57</v>
      </c>
      <c r="Q6562" t="s">
        <v>52</v>
      </c>
      <c r="R6562">
        <v>0</v>
      </c>
      <c r="S6562">
        <v>59</v>
      </c>
      <c r="T6562" t="s">
        <v>92</v>
      </c>
      <c r="U6562" t="s">
        <v>53</v>
      </c>
      <c r="V6562">
        <v>1.94</v>
      </c>
      <c r="W6562" t="s">
        <v>53</v>
      </c>
      <c r="X6562" t="s">
        <v>53</v>
      </c>
      <c r="Y6562" t="s">
        <v>59</v>
      </c>
      <c r="Z6562">
        <v>73</v>
      </c>
      <c r="AA6562" t="s">
        <v>53</v>
      </c>
      <c r="AB6562" t="s">
        <v>53</v>
      </c>
      <c r="AC6562" t="s">
        <v>53</v>
      </c>
      <c r="AD6562" t="s">
        <v>53</v>
      </c>
      <c r="AE6562" t="s">
        <v>52</v>
      </c>
      <c r="AF6562" t="s">
        <v>53</v>
      </c>
      <c r="AG6562" t="s">
        <v>53</v>
      </c>
      <c r="AH6562" t="s">
        <v>53</v>
      </c>
      <c r="AI6562" t="s">
        <v>124</v>
      </c>
      <c r="AJ6562" t="s">
        <v>52</v>
      </c>
      <c r="AK6562" t="s">
        <v>69</v>
      </c>
      <c r="AL6562">
        <v>79.849999999999994</v>
      </c>
      <c r="AM6562">
        <v>4786.1000000000004</v>
      </c>
      <c r="AN6562">
        <v>0</v>
      </c>
      <c r="AO6562">
        <v>0</v>
      </c>
      <c r="AP6562">
        <v>114.46</v>
      </c>
      <c r="AQ6562">
        <v>4900.5600000000004</v>
      </c>
      <c r="AR6562">
        <v>3</v>
      </c>
      <c r="AS6562" t="s">
        <v>881</v>
      </c>
      <c r="AT6562" t="s">
        <v>52</v>
      </c>
      <c r="AU6562">
        <v>64</v>
      </c>
      <c r="AV6562">
        <v>6041</v>
      </c>
      <c r="AY6562" t="str">
        <f>IF(AND(Table1[[#This Row],[Contract]]="Month-to-Month", Table1[[#This Row],[Tenure in Months]]&lt;6, Table1[[#This Row],[Payment Method]]="Bank Withdrawal"), "High Risk", IF(OR(Table1[[#This Row],[Contract]]="Month-to-Month", Table1[[#This Row],[Tenure in Months]]&lt;12), "Medium Risk", "Low Risk"))</f>
        <v>Low Risk</v>
      </c>
    </row>
    <row r="6563" spans="1:51" x14ac:dyDescent="0.35">
      <c r="A6563" t="s">
        <v>7767</v>
      </c>
      <c r="B6563" t="s">
        <v>51</v>
      </c>
      <c r="C6563">
        <v>62</v>
      </c>
      <c r="D6563" t="s">
        <v>52</v>
      </c>
      <c r="E6563" t="s">
        <v>52</v>
      </c>
      <c r="F6563" t="s">
        <v>53</v>
      </c>
      <c r="G6563" t="s">
        <v>53</v>
      </c>
      <c r="H6563">
        <v>3</v>
      </c>
      <c r="I6563" t="s">
        <v>54</v>
      </c>
      <c r="J6563" t="s">
        <v>55</v>
      </c>
      <c r="K6563" t="s">
        <v>2987</v>
      </c>
      <c r="L6563">
        <v>95564</v>
      </c>
      <c r="M6563">
        <v>40.809635999999998</v>
      </c>
      <c r="N6563">
        <v>-124.189977</v>
      </c>
      <c r="O6563">
        <v>395</v>
      </c>
      <c r="P6563" t="s">
        <v>57</v>
      </c>
      <c r="Q6563" t="s">
        <v>53</v>
      </c>
      <c r="R6563">
        <v>9</v>
      </c>
      <c r="S6563">
        <v>39</v>
      </c>
      <c r="T6563" t="s">
        <v>75</v>
      </c>
      <c r="U6563" t="s">
        <v>53</v>
      </c>
      <c r="V6563">
        <v>17.29</v>
      </c>
      <c r="W6563" t="s">
        <v>53</v>
      </c>
      <c r="X6563" t="s">
        <v>53</v>
      </c>
      <c r="Y6563" t="s">
        <v>68</v>
      </c>
      <c r="Z6563">
        <v>75</v>
      </c>
      <c r="AA6563" t="s">
        <v>52</v>
      </c>
      <c r="AB6563" t="s">
        <v>52</v>
      </c>
      <c r="AC6563" t="s">
        <v>53</v>
      </c>
      <c r="AD6563" t="s">
        <v>52</v>
      </c>
      <c r="AE6563" t="s">
        <v>53</v>
      </c>
      <c r="AF6563" t="s">
        <v>53</v>
      </c>
      <c r="AG6563" t="s">
        <v>53</v>
      </c>
      <c r="AH6563" t="s">
        <v>53</v>
      </c>
      <c r="AI6563" t="s">
        <v>124</v>
      </c>
      <c r="AJ6563" t="s">
        <v>52</v>
      </c>
      <c r="AK6563" t="s">
        <v>61</v>
      </c>
      <c r="AL6563">
        <v>100</v>
      </c>
      <c r="AM6563">
        <v>3835.55</v>
      </c>
      <c r="AN6563">
        <v>0</v>
      </c>
      <c r="AO6563">
        <v>0</v>
      </c>
      <c r="AP6563">
        <v>674.31</v>
      </c>
      <c r="AQ6563">
        <v>4509.8599999999997</v>
      </c>
      <c r="AR6563">
        <v>3</v>
      </c>
      <c r="AS6563" t="s">
        <v>881</v>
      </c>
      <c r="AT6563" t="s">
        <v>52</v>
      </c>
      <c r="AU6563">
        <v>64</v>
      </c>
      <c r="AV6563">
        <v>5434</v>
      </c>
      <c r="AY6563" t="str">
        <f>IF(AND(Table1[[#This Row],[Contract]]="Month-to-Month", Table1[[#This Row],[Tenure in Months]]&lt;6, Table1[[#This Row],[Payment Method]]="Bank Withdrawal"), "High Risk", IF(OR(Table1[[#This Row],[Contract]]="Month-to-Month", Table1[[#This Row],[Tenure in Months]]&lt;12), "Medium Risk", "Low Risk"))</f>
        <v>Low Risk</v>
      </c>
    </row>
    <row r="6564" spans="1:51" x14ac:dyDescent="0.35">
      <c r="A6564" t="s">
        <v>7768</v>
      </c>
      <c r="B6564" t="s">
        <v>51</v>
      </c>
      <c r="C6564">
        <v>45</v>
      </c>
      <c r="D6564" t="s">
        <v>52</v>
      </c>
      <c r="E6564" t="s">
        <v>52</v>
      </c>
      <c r="F6564" t="s">
        <v>52</v>
      </c>
      <c r="G6564" t="s">
        <v>53</v>
      </c>
      <c r="H6564">
        <v>2</v>
      </c>
      <c r="I6564" t="s">
        <v>54</v>
      </c>
      <c r="J6564" t="s">
        <v>55</v>
      </c>
      <c r="K6564" t="s">
        <v>4537</v>
      </c>
      <c r="L6564">
        <v>95565</v>
      </c>
      <c r="M6564">
        <v>40.440635999999998</v>
      </c>
      <c r="N6564">
        <v>-124.09873899999999</v>
      </c>
      <c r="O6564">
        <v>1125</v>
      </c>
      <c r="P6564" t="s">
        <v>57</v>
      </c>
      <c r="Q6564" t="s">
        <v>52</v>
      </c>
      <c r="R6564">
        <v>0</v>
      </c>
      <c r="S6564">
        <v>21</v>
      </c>
      <c r="T6564" t="s">
        <v>72</v>
      </c>
      <c r="U6564" t="s">
        <v>53</v>
      </c>
      <c r="V6564">
        <v>27.6</v>
      </c>
      <c r="W6564" t="s">
        <v>52</v>
      </c>
      <c r="X6564" t="s">
        <v>52</v>
      </c>
      <c r="Y6564" t="s">
        <v>58</v>
      </c>
      <c r="Z6564">
        <v>0</v>
      </c>
      <c r="AA6564" t="s">
        <v>52</v>
      </c>
      <c r="AB6564" t="s">
        <v>52</v>
      </c>
      <c r="AC6564" t="s">
        <v>52</v>
      </c>
      <c r="AD6564" t="s">
        <v>52</v>
      </c>
      <c r="AE6564" t="s">
        <v>52</v>
      </c>
      <c r="AF6564" t="s">
        <v>52</v>
      </c>
      <c r="AG6564" t="s">
        <v>52</v>
      </c>
      <c r="AH6564" t="s">
        <v>52</v>
      </c>
      <c r="AI6564" t="s">
        <v>334</v>
      </c>
      <c r="AJ6564" t="s">
        <v>52</v>
      </c>
      <c r="AK6564" t="s">
        <v>69</v>
      </c>
      <c r="AL6564">
        <v>19.600000000000001</v>
      </c>
      <c r="AM6564">
        <v>397</v>
      </c>
      <c r="AN6564">
        <v>0</v>
      </c>
      <c r="AO6564">
        <v>0</v>
      </c>
      <c r="AP6564">
        <v>579.6</v>
      </c>
      <c r="AQ6564">
        <v>976.6</v>
      </c>
      <c r="AR6564">
        <v>3</v>
      </c>
      <c r="AS6564" t="s">
        <v>881</v>
      </c>
      <c r="AT6564" t="s">
        <v>52</v>
      </c>
      <c r="AU6564">
        <v>46</v>
      </c>
      <c r="AV6564">
        <v>2447</v>
      </c>
      <c r="AY6564" t="str">
        <f>IF(AND(Table1[[#This Row],[Contract]]="Month-to-Month", Table1[[#This Row],[Tenure in Months]]&lt;6, Table1[[#This Row],[Payment Method]]="Bank Withdrawal"), "High Risk", IF(OR(Table1[[#This Row],[Contract]]="Month-to-Month", Table1[[#This Row],[Tenure in Months]]&lt;12), "Medium Risk", "Low Risk"))</f>
        <v>Low Risk</v>
      </c>
    </row>
    <row r="6565" spans="1:51" x14ac:dyDescent="0.35">
      <c r="A6565" t="s">
        <v>7769</v>
      </c>
      <c r="B6565" t="s">
        <v>66</v>
      </c>
      <c r="C6565">
        <v>60</v>
      </c>
      <c r="D6565" t="s">
        <v>52</v>
      </c>
      <c r="E6565" t="s">
        <v>52</v>
      </c>
      <c r="F6565" t="s">
        <v>53</v>
      </c>
      <c r="G6565" t="s">
        <v>53</v>
      </c>
      <c r="H6565">
        <v>2</v>
      </c>
      <c r="I6565" t="s">
        <v>54</v>
      </c>
      <c r="J6565" t="s">
        <v>55</v>
      </c>
      <c r="K6565" t="s">
        <v>1322</v>
      </c>
      <c r="L6565">
        <v>95568</v>
      </c>
      <c r="M6565">
        <v>41.444606</v>
      </c>
      <c r="N6565">
        <v>-123.471895</v>
      </c>
      <c r="O6565">
        <v>202</v>
      </c>
      <c r="P6565" t="s">
        <v>57</v>
      </c>
      <c r="Q6565" t="s">
        <v>53</v>
      </c>
      <c r="R6565">
        <v>6</v>
      </c>
      <c r="S6565">
        <v>48</v>
      </c>
      <c r="T6565" t="s">
        <v>92</v>
      </c>
      <c r="U6565" t="s">
        <v>53</v>
      </c>
      <c r="V6565">
        <v>18.64</v>
      </c>
      <c r="W6565" t="s">
        <v>52</v>
      </c>
      <c r="X6565" t="s">
        <v>52</v>
      </c>
      <c r="Y6565" t="s">
        <v>58</v>
      </c>
      <c r="Z6565">
        <v>0</v>
      </c>
      <c r="AA6565" t="s">
        <v>52</v>
      </c>
      <c r="AB6565" t="s">
        <v>52</v>
      </c>
      <c r="AC6565" t="s">
        <v>52</v>
      </c>
      <c r="AD6565" t="s">
        <v>52</v>
      </c>
      <c r="AE6565" t="s">
        <v>52</v>
      </c>
      <c r="AF6565" t="s">
        <v>52</v>
      </c>
      <c r="AG6565" t="s">
        <v>52</v>
      </c>
      <c r="AH6565" t="s">
        <v>52</v>
      </c>
      <c r="AI6565" t="s">
        <v>334</v>
      </c>
      <c r="AJ6565" t="s">
        <v>52</v>
      </c>
      <c r="AK6565" t="s">
        <v>61</v>
      </c>
      <c r="AL6565">
        <v>20.2</v>
      </c>
      <c r="AM6565">
        <v>1027.25</v>
      </c>
      <c r="AN6565">
        <v>0</v>
      </c>
      <c r="AO6565">
        <v>0</v>
      </c>
      <c r="AP6565">
        <v>894.72</v>
      </c>
      <c r="AQ6565">
        <v>1921.97</v>
      </c>
      <c r="AR6565">
        <v>5</v>
      </c>
      <c r="AS6565" t="s">
        <v>881</v>
      </c>
      <c r="AT6565" t="s">
        <v>52</v>
      </c>
      <c r="AU6565">
        <v>33</v>
      </c>
      <c r="AV6565">
        <v>3828</v>
      </c>
      <c r="AY6565" t="str">
        <f>IF(AND(Table1[[#This Row],[Contract]]="Month-to-Month", Table1[[#This Row],[Tenure in Months]]&lt;6, Table1[[#This Row],[Payment Method]]="Bank Withdrawal"), "High Risk", IF(OR(Table1[[#This Row],[Contract]]="Month-to-Month", Table1[[#This Row],[Tenure in Months]]&lt;12), "Medium Risk", "Low Risk"))</f>
        <v>Low Risk</v>
      </c>
    </row>
    <row r="6566" spans="1:51" x14ac:dyDescent="0.35">
      <c r="A6566" t="s">
        <v>7770</v>
      </c>
      <c r="B6566" t="s">
        <v>66</v>
      </c>
      <c r="C6566">
        <v>63</v>
      </c>
      <c r="D6566" t="s">
        <v>52</v>
      </c>
      <c r="E6566" t="s">
        <v>52</v>
      </c>
      <c r="F6566" t="s">
        <v>53</v>
      </c>
      <c r="G6566" t="s">
        <v>53</v>
      </c>
      <c r="H6566">
        <v>1</v>
      </c>
      <c r="I6566" t="s">
        <v>54</v>
      </c>
      <c r="J6566" t="s">
        <v>55</v>
      </c>
      <c r="K6566" t="s">
        <v>2201</v>
      </c>
      <c r="L6566">
        <v>95570</v>
      </c>
      <c r="M6566">
        <v>41.162295</v>
      </c>
      <c r="N6566">
        <v>-124.02738100000001</v>
      </c>
      <c r="O6566">
        <v>2369</v>
      </c>
      <c r="P6566" t="s">
        <v>57</v>
      </c>
      <c r="Q6566" t="s">
        <v>53</v>
      </c>
      <c r="R6566">
        <v>1</v>
      </c>
      <c r="S6566">
        <v>64</v>
      </c>
      <c r="T6566" t="s">
        <v>92</v>
      </c>
      <c r="U6566" t="s">
        <v>53</v>
      </c>
      <c r="V6566">
        <v>6.83</v>
      </c>
      <c r="W6566" t="s">
        <v>53</v>
      </c>
      <c r="X6566" t="s">
        <v>53</v>
      </c>
      <c r="Y6566" t="s">
        <v>68</v>
      </c>
      <c r="Z6566">
        <v>19</v>
      </c>
      <c r="AA6566" t="s">
        <v>53</v>
      </c>
      <c r="AB6566" t="s">
        <v>53</v>
      </c>
      <c r="AC6566" t="s">
        <v>53</v>
      </c>
      <c r="AD6566" t="s">
        <v>53</v>
      </c>
      <c r="AE6566" t="s">
        <v>53</v>
      </c>
      <c r="AF6566" t="s">
        <v>53</v>
      </c>
      <c r="AG6566" t="s">
        <v>53</v>
      </c>
      <c r="AH6566" t="s">
        <v>52</v>
      </c>
      <c r="AI6566" t="s">
        <v>124</v>
      </c>
      <c r="AJ6566" t="s">
        <v>52</v>
      </c>
      <c r="AK6566" t="s">
        <v>61</v>
      </c>
      <c r="AL6566">
        <v>113.35</v>
      </c>
      <c r="AM6566">
        <v>7222.75</v>
      </c>
      <c r="AN6566">
        <v>0</v>
      </c>
      <c r="AO6566">
        <v>20</v>
      </c>
      <c r="AP6566">
        <v>437.12</v>
      </c>
      <c r="AQ6566">
        <v>7679.87</v>
      </c>
      <c r="AR6566">
        <v>3</v>
      </c>
      <c r="AS6566" t="s">
        <v>881</v>
      </c>
      <c r="AT6566" t="s">
        <v>52</v>
      </c>
      <c r="AU6566">
        <v>20</v>
      </c>
      <c r="AV6566">
        <v>4952</v>
      </c>
      <c r="AY6566" t="str">
        <f>IF(AND(Table1[[#This Row],[Contract]]="Month-to-Month", Table1[[#This Row],[Tenure in Months]]&lt;6, Table1[[#This Row],[Payment Method]]="Bank Withdrawal"), "High Risk", IF(OR(Table1[[#This Row],[Contract]]="Month-to-Month", Table1[[#This Row],[Tenure in Months]]&lt;12), "Medium Risk", "Low Risk"))</f>
        <v>Low Risk</v>
      </c>
    </row>
    <row r="6567" spans="1:51" x14ac:dyDescent="0.35">
      <c r="A6567" t="s">
        <v>7771</v>
      </c>
      <c r="B6567" t="s">
        <v>51</v>
      </c>
      <c r="C6567">
        <v>43</v>
      </c>
      <c r="D6567" t="s">
        <v>52</v>
      </c>
      <c r="E6567" t="s">
        <v>52</v>
      </c>
      <c r="F6567" t="s">
        <v>53</v>
      </c>
      <c r="G6567" t="s">
        <v>53</v>
      </c>
      <c r="H6567">
        <v>1</v>
      </c>
      <c r="I6567" t="s">
        <v>54</v>
      </c>
      <c r="J6567" t="s">
        <v>55</v>
      </c>
      <c r="K6567" t="s">
        <v>4540</v>
      </c>
      <c r="L6567">
        <v>95571</v>
      </c>
      <c r="M6567">
        <v>40.310119</v>
      </c>
      <c r="N6567">
        <v>-123.909449</v>
      </c>
      <c r="O6567">
        <v>270</v>
      </c>
      <c r="P6567" t="s">
        <v>57</v>
      </c>
      <c r="Q6567" t="s">
        <v>53</v>
      </c>
      <c r="R6567">
        <v>1</v>
      </c>
      <c r="S6567">
        <v>46</v>
      </c>
      <c r="T6567" t="s">
        <v>92</v>
      </c>
      <c r="U6567" t="s">
        <v>53</v>
      </c>
      <c r="V6567">
        <v>5.52</v>
      </c>
      <c r="W6567" t="s">
        <v>53</v>
      </c>
      <c r="X6567" t="s">
        <v>53</v>
      </c>
      <c r="Y6567" t="s">
        <v>68</v>
      </c>
      <c r="Z6567">
        <v>16</v>
      </c>
      <c r="AA6567" t="s">
        <v>52</v>
      </c>
      <c r="AB6567" t="s">
        <v>53</v>
      </c>
      <c r="AC6567" t="s">
        <v>52</v>
      </c>
      <c r="AD6567" t="s">
        <v>52</v>
      </c>
      <c r="AE6567" t="s">
        <v>52</v>
      </c>
      <c r="AF6567" t="s">
        <v>52</v>
      </c>
      <c r="AG6567" t="s">
        <v>52</v>
      </c>
      <c r="AH6567" t="s">
        <v>53</v>
      </c>
      <c r="AI6567" t="s">
        <v>60</v>
      </c>
      <c r="AJ6567" t="s">
        <v>53</v>
      </c>
      <c r="AK6567" t="s">
        <v>61</v>
      </c>
      <c r="AL6567">
        <v>80</v>
      </c>
      <c r="AM6567">
        <v>3769.7</v>
      </c>
      <c r="AN6567">
        <v>0</v>
      </c>
      <c r="AO6567">
        <v>0</v>
      </c>
      <c r="AP6567">
        <v>253.92</v>
      </c>
      <c r="AQ6567">
        <v>4023.62</v>
      </c>
      <c r="AR6567">
        <v>5</v>
      </c>
      <c r="AS6567" t="s">
        <v>881</v>
      </c>
      <c r="AT6567" t="s">
        <v>52</v>
      </c>
      <c r="AU6567">
        <v>51</v>
      </c>
      <c r="AV6567">
        <v>3315</v>
      </c>
      <c r="AY6567" t="str">
        <f>IF(AND(Table1[[#This Row],[Contract]]="Month-to-Month", Table1[[#This Row],[Tenure in Months]]&lt;6, Table1[[#This Row],[Payment Method]]="Bank Withdrawal"), "High Risk", IF(OR(Table1[[#This Row],[Contract]]="Month-to-Month", Table1[[#This Row],[Tenure in Months]]&lt;12), "Medium Risk", "Low Risk"))</f>
        <v>Medium Risk</v>
      </c>
    </row>
    <row r="6568" spans="1:51" x14ac:dyDescent="0.35">
      <c r="A6568" t="s">
        <v>7772</v>
      </c>
      <c r="B6568" t="s">
        <v>66</v>
      </c>
      <c r="C6568">
        <v>32</v>
      </c>
      <c r="D6568" t="s">
        <v>52</v>
      </c>
      <c r="E6568" t="s">
        <v>52</v>
      </c>
      <c r="F6568" t="s">
        <v>52</v>
      </c>
      <c r="G6568" t="s">
        <v>52</v>
      </c>
      <c r="H6568">
        <v>0</v>
      </c>
      <c r="I6568" t="s">
        <v>54</v>
      </c>
      <c r="J6568" t="s">
        <v>55</v>
      </c>
      <c r="K6568" t="s">
        <v>4542</v>
      </c>
      <c r="L6568">
        <v>95573</v>
      </c>
      <c r="M6568">
        <v>40.949012000000003</v>
      </c>
      <c r="N6568">
        <v>-123.65584699999999</v>
      </c>
      <c r="O6568">
        <v>1666</v>
      </c>
      <c r="P6568" t="s">
        <v>57</v>
      </c>
      <c r="Q6568" t="s">
        <v>52</v>
      </c>
      <c r="R6568">
        <v>0</v>
      </c>
      <c r="S6568">
        <v>52</v>
      </c>
      <c r="T6568" t="s">
        <v>92</v>
      </c>
      <c r="U6568" t="s">
        <v>53</v>
      </c>
      <c r="V6568">
        <v>38.71</v>
      </c>
      <c r="W6568" t="s">
        <v>53</v>
      </c>
      <c r="X6568" t="s">
        <v>53</v>
      </c>
      <c r="Y6568" t="s">
        <v>59</v>
      </c>
      <c r="Z6568">
        <v>21</v>
      </c>
      <c r="AA6568" t="s">
        <v>52</v>
      </c>
      <c r="AB6568" t="s">
        <v>52</v>
      </c>
      <c r="AC6568" t="s">
        <v>53</v>
      </c>
      <c r="AD6568" t="s">
        <v>53</v>
      </c>
      <c r="AE6568" t="s">
        <v>53</v>
      </c>
      <c r="AF6568" t="s">
        <v>53</v>
      </c>
      <c r="AG6568" t="s">
        <v>53</v>
      </c>
      <c r="AH6568" t="s">
        <v>53</v>
      </c>
      <c r="AI6568" t="s">
        <v>334</v>
      </c>
      <c r="AJ6568" t="s">
        <v>53</v>
      </c>
      <c r="AK6568" t="s">
        <v>61</v>
      </c>
      <c r="AL6568">
        <v>80.95</v>
      </c>
      <c r="AM6568">
        <v>4233.95</v>
      </c>
      <c r="AN6568">
        <v>0</v>
      </c>
      <c r="AO6568">
        <v>0</v>
      </c>
      <c r="AP6568">
        <v>2012.92</v>
      </c>
      <c r="AQ6568">
        <v>6246.87</v>
      </c>
      <c r="AR6568">
        <v>5</v>
      </c>
      <c r="AS6568" t="s">
        <v>881</v>
      </c>
      <c r="AT6568" t="s">
        <v>52</v>
      </c>
      <c r="AU6568">
        <v>28</v>
      </c>
      <c r="AV6568">
        <v>4924</v>
      </c>
      <c r="AY6568" t="str">
        <f>IF(AND(Table1[[#This Row],[Contract]]="Month-to-Month", Table1[[#This Row],[Tenure in Months]]&lt;6, Table1[[#This Row],[Payment Method]]="Bank Withdrawal"), "High Risk", IF(OR(Table1[[#This Row],[Contract]]="Month-to-Month", Table1[[#This Row],[Tenure in Months]]&lt;12), "Medium Risk", "Low Risk"))</f>
        <v>Low Risk</v>
      </c>
    </row>
    <row r="6569" spans="1:51" x14ac:dyDescent="0.35">
      <c r="A6569" t="s">
        <v>7773</v>
      </c>
      <c r="B6569" t="s">
        <v>66</v>
      </c>
      <c r="C6569">
        <v>54</v>
      </c>
      <c r="D6569" t="s">
        <v>52</v>
      </c>
      <c r="E6569" t="s">
        <v>52</v>
      </c>
      <c r="F6569" t="s">
        <v>53</v>
      </c>
      <c r="G6569" t="s">
        <v>53</v>
      </c>
      <c r="H6569">
        <v>1</v>
      </c>
      <c r="I6569" t="s">
        <v>54</v>
      </c>
      <c r="J6569" t="s">
        <v>55</v>
      </c>
      <c r="K6569" t="s">
        <v>4544</v>
      </c>
      <c r="L6569">
        <v>95585</v>
      </c>
      <c r="M6569">
        <v>39.873370999999999</v>
      </c>
      <c r="N6569">
        <v>-123.741474</v>
      </c>
      <c r="O6569">
        <v>321</v>
      </c>
      <c r="P6569" t="s">
        <v>57</v>
      </c>
      <c r="Q6569" t="s">
        <v>53</v>
      </c>
      <c r="R6569">
        <v>4</v>
      </c>
      <c r="S6569">
        <v>67</v>
      </c>
      <c r="T6569" t="s">
        <v>58</v>
      </c>
      <c r="U6569" t="s">
        <v>53</v>
      </c>
      <c r="V6569">
        <v>17.43</v>
      </c>
      <c r="W6569" t="s">
        <v>53</v>
      </c>
      <c r="X6569" t="s">
        <v>52</v>
      </c>
      <c r="Y6569" t="s">
        <v>58</v>
      </c>
      <c r="Z6569">
        <v>0</v>
      </c>
      <c r="AA6569" t="s">
        <v>52</v>
      </c>
      <c r="AB6569" t="s">
        <v>52</v>
      </c>
      <c r="AC6569" t="s">
        <v>52</v>
      </c>
      <c r="AD6569" t="s">
        <v>52</v>
      </c>
      <c r="AE6569" t="s">
        <v>52</v>
      </c>
      <c r="AF6569" t="s">
        <v>52</v>
      </c>
      <c r="AG6569" t="s">
        <v>52</v>
      </c>
      <c r="AH6569" t="s">
        <v>52</v>
      </c>
      <c r="AI6569" t="s">
        <v>334</v>
      </c>
      <c r="AJ6569" t="s">
        <v>53</v>
      </c>
      <c r="AK6569" t="s">
        <v>69</v>
      </c>
      <c r="AL6569">
        <v>24.9</v>
      </c>
      <c r="AM6569">
        <v>1680.25</v>
      </c>
      <c r="AN6569">
        <v>0</v>
      </c>
      <c r="AO6569">
        <v>0</v>
      </c>
      <c r="AP6569">
        <v>1167.81</v>
      </c>
      <c r="AQ6569">
        <v>2848.06</v>
      </c>
      <c r="AR6569">
        <v>5</v>
      </c>
      <c r="AS6569" t="s">
        <v>881</v>
      </c>
      <c r="AT6569" t="s">
        <v>52</v>
      </c>
      <c r="AU6569">
        <v>59</v>
      </c>
      <c r="AV6569">
        <v>5847</v>
      </c>
      <c r="AY6569" t="str">
        <f>IF(AND(Table1[[#This Row],[Contract]]="Month-to-Month", Table1[[#This Row],[Tenure in Months]]&lt;6, Table1[[#This Row],[Payment Method]]="Bank Withdrawal"), "High Risk", IF(OR(Table1[[#This Row],[Contract]]="Month-to-Month", Table1[[#This Row],[Tenure in Months]]&lt;12), "Medium Risk", "Low Risk"))</f>
        <v>Low Risk</v>
      </c>
    </row>
    <row r="6570" spans="1:51" x14ac:dyDescent="0.35">
      <c r="A6570" t="s">
        <v>7774</v>
      </c>
      <c r="B6570" t="s">
        <v>66</v>
      </c>
      <c r="C6570">
        <v>32</v>
      </c>
      <c r="D6570" t="s">
        <v>52</v>
      </c>
      <c r="E6570" t="s">
        <v>52</v>
      </c>
      <c r="F6570" t="s">
        <v>53</v>
      </c>
      <c r="G6570" t="s">
        <v>52</v>
      </c>
      <c r="H6570">
        <v>0</v>
      </c>
      <c r="I6570" t="s">
        <v>54</v>
      </c>
      <c r="J6570" t="s">
        <v>55</v>
      </c>
      <c r="K6570" t="s">
        <v>2991</v>
      </c>
      <c r="L6570">
        <v>95595</v>
      </c>
      <c r="M6570">
        <v>40.170357000000003</v>
      </c>
      <c r="N6570">
        <v>-123.417298</v>
      </c>
      <c r="O6570">
        <v>259</v>
      </c>
      <c r="P6570" t="s">
        <v>57</v>
      </c>
      <c r="Q6570" t="s">
        <v>53</v>
      </c>
      <c r="R6570">
        <v>7</v>
      </c>
      <c r="S6570">
        <v>71</v>
      </c>
      <c r="T6570" t="s">
        <v>58</v>
      </c>
      <c r="U6570" t="s">
        <v>53</v>
      </c>
      <c r="V6570">
        <v>29.78</v>
      </c>
      <c r="W6570" t="s">
        <v>53</v>
      </c>
      <c r="X6570" t="s">
        <v>53</v>
      </c>
      <c r="Y6570" t="s">
        <v>68</v>
      </c>
      <c r="Z6570">
        <v>22</v>
      </c>
      <c r="AA6570" t="s">
        <v>52</v>
      </c>
      <c r="AB6570" t="s">
        <v>53</v>
      </c>
      <c r="AC6570" t="s">
        <v>53</v>
      </c>
      <c r="AD6570" t="s">
        <v>53</v>
      </c>
      <c r="AE6570" t="s">
        <v>53</v>
      </c>
      <c r="AF6570" t="s">
        <v>53</v>
      </c>
      <c r="AG6570" t="s">
        <v>53</v>
      </c>
      <c r="AH6570" t="s">
        <v>53</v>
      </c>
      <c r="AI6570" t="s">
        <v>334</v>
      </c>
      <c r="AJ6570" t="s">
        <v>52</v>
      </c>
      <c r="AK6570" t="s">
        <v>61</v>
      </c>
      <c r="AL6570">
        <v>109.25</v>
      </c>
      <c r="AM6570">
        <v>7707.7</v>
      </c>
      <c r="AN6570">
        <v>0</v>
      </c>
      <c r="AO6570">
        <v>0</v>
      </c>
      <c r="AP6570">
        <v>2114.38</v>
      </c>
      <c r="AQ6570">
        <v>9822.08</v>
      </c>
      <c r="AR6570">
        <v>3</v>
      </c>
      <c r="AS6570" t="s">
        <v>881</v>
      </c>
      <c r="AT6570" t="s">
        <v>52</v>
      </c>
      <c r="AU6570">
        <v>42</v>
      </c>
      <c r="AV6570">
        <v>5044</v>
      </c>
      <c r="AY6570" t="str">
        <f>IF(AND(Table1[[#This Row],[Contract]]="Month-to-Month", Table1[[#This Row],[Tenure in Months]]&lt;6, Table1[[#This Row],[Payment Method]]="Bank Withdrawal"), "High Risk", IF(OR(Table1[[#This Row],[Contract]]="Month-to-Month", Table1[[#This Row],[Tenure in Months]]&lt;12), "Medium Risk", "Low Risk"))</f>
        <v>Low Risk</v>
      </c>
    </row>
    <row r="6571" spans="1:51" x14ac:dyDescent="0.35">
      <c r="A6571" t="s">
        <v>7775</v>
      </c>
      <c r="B6571" t="s">
        <v>51</v>
      </c>
      <c r="C6571">
        <v>22</v>
      </c>
      <c r="D6571" t="s">
        <v>53</v>
      </c>
      <c r="E6571" t="s">
        <v>52</v>
      </c>
      <c r="F6571" t="s">
        <v>52</v>
      </c>
      <c r="G6571" t="s">
        <v>52</v>
      </c>
      <c r="H6571">
        <v>0</v>
      </c>
      <c r="I6571" t="s">
        <v>54</v>
      </c>
      <c r="J6571" t="s">
        <v>55</v>
      </c>
      <c r="K6571" t="s">
        <v>805</v>
      </c>
      <c r="L6571">
        <v>95603</v>
      </c>
      <c r="M6571">
        <v>38.912880999999999</v>
      </c>
      <c r="N6571">
        <v>-121.08276600000001</v>
      </c>
      <c r="O6571">
        <v>24944</v>
      </c>
      <c r="P6571" t="s">
        <v>57</v>
      </c>
      <c r="Q6571" t="s">
        <v>52</v>
      </c>
      <c r="R6571">
        <v>0</v>
      </c>
      <c r="S6571">
        <v>71</v>
      </c>
      <c r="T6571" t="s">
        <v>58</v>
      </c>
      <c r="U6571" t="s">
        <v>53</v>
      </c>
      <c r="V6571">
        <v>2.88</v>
      </c>
      <c r="W6571" t="s">
        <v>53</v>
      </c>
      <c r="X6571" t="s">
        <v>53</v>
      </c>
      <c r="Y6571" t="s">
        <v>68</v>
      </c>
      <c r="Z6571">
        <v>48</v>
      </c>
      <c r="AA6571" t="s">
        <v>53</v>
      </c>
      <c r="AB6571" t="s">
        <v>53</v>
      </c>
      <c r="AC6571" t="s">
        <v>53</v>
      </c>
      <c r="AD6571" t="s">
        <v>53</v>
      </c>
      <c r="AE6571" t="s">
        <v>53</v>
      </c>
      <c r="AF6571" t="s">
        <v>53</v>
      </c>
      <c r="AG6571" t="s">
        <v>53</v>
      </c>
      <c r="AH6571" t="s">
        <v>53</v>
      </c>
      <c r="AI6571" t="s">
        <v>124</v>
      </c>
      <c r="AJ6571" t="s">
        <v>53</v>
      </c>
      <c r="AK6571" t="s">
        <v>61</v>
      </c>
      <c r="AL6571">
        <v>116.3</v>
      </c>
      <c r="AM6571">
        <v>8309.5499999999993</v>
      </c>
      <c r="AN6571">
        <v>0</v>
      </c>
      <c r="AO6571">
        <v>0</v>
      </c>
      <c r="AP6571">
        <v>204.48</v>
      </c>
      <c r="AQ6571">
        <v>8514.0299999999897</v>
      </c>
      <c r="AR6571">
        <v>4</v>
      </c>
      <c r="AS6571" t="s">
        <v>881</v>
      </c>
      <c r="AT6571" t="s">
        <v>52</v>
      </c>
      <c r="AU6571">
        <v>59</v>
      </c>
      <c r="AV6571">
        <v>4644</v>
      </c>
      <c r="AY6571" t="str">
        <f>IF(AND(Table1[[#This Row],[Contract]]="Month-to-Month", Table1[[#This Row],[Tenure in Months]]&lt;6, Table1[[#This Row],[Payment Method]]="Bank Withdrawal"), "High Risk", IF(OR(Table1[[#This Row],[Contract]]="Month-to-Month", Table1[[#This Row],[Tenure in Months]]&lt;12), "Medium Risk", "Low Risk"))</f>
        <v>Low Risk</v>
      </c>
    </row>
    <row r="6572" spans="1:51" x14ac:dyDescent="0.35">
      <c r="A6572" t="s">
        <v>7776</v>
      </c>
      <c r="B6572" t="s">
        <v>66</v>
      </c>
      <c r="C6572">
        <v>35</v>
      </c>
      <c r="D6572" t="s">
        <v>52</v>
      </c>
      <c r="E6572" t="s">
        <v>52</v>
      </c>
      <c r="F6572" t="s">
        <v>52</v>
      </c>
      <c r="G6572" t="s">
        <v>52</v>
      </c>
      <c r="H6572">
        <v>0</v>
      </c>
      <c r="I6572" t="s">
        <v>54</v>
      </c>
      <c r="J6572" t="s">
        <v>55</v>
      </c>
      <c r="K6572" t="s">
        <v>2600</v>
      </c>
      <c r="L6572">
        <v>95605</v>
      </c>
      <c r="M6572">
        <v>38.592745000000001</v>
      </c>
      <c r="N6572">
        <v>-121.540036</v>
      </c>
      <c r="O6572">
        <v>12756</v>
      </c>
      <c r="P6572" t="s">
        <v>57</v>
      </c>
      <c r="Q6572" t="s">
        <v>52</v>
      </c>
      <c r="R6572">
        <v>0</v>
      </c>
      <c r="S6572">
        <v>32</v>
      </c>
      <c r="T6572" t="s">
        <v>75</v>
      </c>
      <c r="U6572" t="s">
        <v>53</v>
      </c>
      <c r="V6572">
        <v>15.53</v>
      </c>
      <c r="W6572" t="s">
        <v>52</v>
      </c>
      <c r="X6572" t="s">
        <v>52</v>
      </c>
      <c r="Y6572" t="s">
        <v>58</v>
      </c>
      <c r="Z6572">
        <v>0</v>
      </c>
      <c r="AA6572" t="s">
        <v>52</v>
      </c>
      <c r="AB6572" t="s">
        <v>52</v>
      </c>
      <c r="AC6572" t="s">
        <v>52</v>
      </c>
      <c r="AD6572" t="s">
        <v>52</v>
      </c>
      <c r="AE6572" t="s">
        <v>52</v>
      </c>
      <c r="AF6572" t="s">
        <v>52</v>
      </c>
      <c r="AG6572" t="s">
        <v>52</v>
      </c>
      <c r="AH6572" t="s">
        <v>52</v>
      </c>
      <c r="AI6572" t="s">
        <v>60</v>
      </c>
      <c r="AJ6572" t="s">
        <v>52</v>
      </c>
      <c r="AK6572" t="s">
        <v>61</v>
      </c>
      <c r="AL6572">
        <v>19.899999999999999</v>
      </c>
      <c r="AM6572">
        <v>601.54999999999995</v>
      </c>
      <c r="AN6572">
        <v>0</v>
      </c>
      <c r="AO6572">
        <v>0</v>
      </c>
      <c r="AP6572">
        <v>496.96</v>
      </c>
      <c r="AQ6572">
        <v>1098.51</v>
      </c>
      <c r="AR6572">
        <v>3</v>
      </c>
      <c r="AS6572" t="s">
        <v>881</v>
      </c>
      <c r="AT6572" t="s">
        <v>52</v>
      </c>
      <c r="AU6572">
        <v>29</v>
      </c>
      <c r="AV6572">
        <v>4374</v>
      </c>
      <c r="AY6572" t="str">
        <f>IF(AND(Table1[[#This Row],[Contract]]="Month-to-Month", Table1[[#This Row],[Tenure in Months]]&lt;6, Table1[[#This Row],[Payment Method]]="Bank Withdrawal"), "High Risk", IF(OR(Table1[[#This Row],[Contract]]="Month-to-Month", Table1[[#This Row],[Tenure in Months]]&lt;12), "Medium Risk", "Low Risk"))</f>
        <v>Medium Risk</v>
      </c>
    </row>
    <row r="6573" spans="1:51" x14ac:dyDescent="0.35">
      <c r="A6573" t="s">
        <v>7777</v>
      </c>
      <c r="B6573" t="s">
        <v>66</v>
      </c>
      <c r="C6573">
        <v>32</v>
      </c>
      <c r="D6573" t="s">
        <v>52</v>
      </c>
      <c r="E6573" t="s">
        <v>52</v>
      </c>
      <c r="F6573" t="s">
        <v>52</v>
      </c>
      <c r="G6573" t="s">
        <v>52</v>
      </c>
      <c r="H6573">
        <v>0</v>
      </c>
      <c r="I6573" t="s">
        <v>54</v>
      </c>
      <c r="J6573" t="s">
        <v>55</v>
      </c>
      <c r="K6573" t="s">
        <v>2602</v>
      </c>
      <c r="L6573">
        <v>95606</v>
      </c>
      <c r="M6573">
        <v>38.809804</v>
      </c>
      <c r="N6573">
        <v>-122.241383</v>
      </c>
      <c r="O6573">
        <v>382</v>
      </c>
      <c r="P6573" t="s">
        <v>57</v>
      </c>
      <c r="Q6573" t="s">
        <v>52</v>
      </c>
      <c r="R6573">
        <v>0</v>
      </c>
      <c r="S6573">
        <v>2</v>
      </c>
      <c r="T6573" t="s">
        <v>58</v>
      </c>
      <c r="U6573" t="s">
        <v>53</v>
      </c>
      <c r="V6573">
        <v>44.77</v>
      </c>
      <c r="W6573" t="s">
        <v>52</v>
      </c>
      <c r="X6573" t="s">
        <v>53</v>
      </c>
      <c r="Y6573" t="s">
        <v>68</v>
      </c>
      <c r="Z6573">
        <v>9</v>
      </c>
      <c r="AA6573" t="s">
        <v>52</v>
      </c>
      <c r="AB6573" t="s">
        <v>52</v>
      </c>
      <c r="AC6573" t="s">
        <v>52</v>
      </c>
      <c r="AD6573" t="s">
        <v>52</v>
      </c>
      <c r="AE6573" t="s">
        <v>52</v>
      </c>
      <c r="AF6573" t="s">
        <v>52</v>
      </c>
      <c r="AG6573" t="s">
        <v>52</v>
      </c>
      <c r="AH6573" t="s">
        <v>53</v>
      </c>
      <c r="AI6573" t="s">
        <v>60</v>
      </c>
      <c r="AJ6573" t="s">
        <v>52</v>
      </c>
      <c r="AK6573" t="s">
        <v>61</v>
      </c>
      <c r="AL6573">
        <v>70.349999999999994</v>
      </c>
      <c r="AM6573">
        <v>139.25</v>
      </c>
      <c r="AN6573">
        <v>0</v>
      </c>
      <c r="AO6573">
        <v>0</v>
      </c>
      <c r="AP6573">
        <v>89.54</v>
      </c>
      <c r="AQ6573">
        <v>228.79</v>
      </c>
      <c r="AR6573">
        <v>5</v>
      </c>
      <c r="AS6573" t="s">
        <v>883</v>
      </c>
      <c r="AT6573" t="s">
        <v>52</v>
      </c>
      <c r="AU6573">
        <v>73</v>
      </c>
      <c r="AV6573">
        <v>3430</v>
      </c>
      <c r="AY6573" t="str">
        <f>IF(AND(Table1[[#This Row],[Contract]]="Month-to-Month", Table1[[#This Row],[Tenure in Months]]&lt;6, Table1[[#This Row],[Payment Method]]="Bank Withdrawal"), "High Risk", IF(OR(Table1[[#This Row],[Contract]]="Month-to-Month", Table1[[#This Row],[Tenure in Months]]&lt;12), "Medium Risk", "Low Risk"))</f>
        <v>High Risk</v>
      </c>
    </row>
    <row r="6574" spans="1:51" x14ac:dyDescent="0.35">
      <c r="A6574" t="s">
        <v>7778</v>
      </c>
      <c r="B6574" t="s">
        <v>66</v>
      </c>
      <c r="C6574">
        <v>48</v>
      </c>
      <c r="D6574" t="s">
        <v>52</v>
      </c>
      <c r="E6574" t="s">
        <v>52</v>
      </c>
      <c r="F6574" t="s">
        <v>53</v>
      </c>
      <c r="G6574" t="s">
        <v>52</v>
      </c>
      <c r="H6574">
        <v>0</v>
      </c>
      <c r="I6574" t="s">
        <v>54</v>
      </c>
      <c r="J6574" t="s">
        <v>55</v>
      </c>
      <c r="K6574" t="s">
        <v>1324</v>
      </c>
      <c r="L6574">
        <v>95607</v>
      </c>
      <c r="M6574">
        <v>38.681651000000002</v>
      </c>
      <c r="N6574">
        <v>-122.13056899999999</v>
      </c>
      <c r="O6574">
        <v>262</v>
      </c>
      <c r="P6574" t="s">
        <v>57</v>
      </c>
      <c r="Q6574" t="s">
        <v>53</v>
      </c>
      <c r="R6574">
        <v>3</v>
      </c>
      <c r="S6574">
        <v>71</v>
      </c>
      <c r="T6574" t="s">
        <v>58</v>
      </c>
      <c r="U6574" t="s">
        <v>53</v>
      </c>
      <c r="V6574">
        <v>11.18</v>
      </c>
      <c r="W6574" t="s">
        <v>53</v>
      </c>
      <c r="X6574" t="s">
        <v>52</v>
      </c>
      <c r="Y6574" t="s">
        <v>58</v>
      </c>
      <c r="Z6574">
        <v>0</v>
      </c>
      <c r="AA6574" t="s">
        <v>52</v>
      </c>
      <c r="AB6574" t="s">
        <v>52</v>
      </c>
      <c r="AC6574" t="s">
        <v>52</v>
      </c>
      <c r="AD6574" t="s">
        <v>52</v>
      </c>
      <c r="AE6574" t="s">
        <v>52</v>
      </c>
      <c r="AF6574" t="s">
        <v>52</v>
      </c>
      <c r="AG6574" t="s">
        <v>52</v>
      </c>
      <c r="AH6574" t="s">
        <v>52</v>
      </c>
      <c r="AI6574" t="s">
        <v>334</v>
      </c>
      <c r="AJ6574" t="s">
        <v>52</v>
      </c>
      <c r="AK6574" t="s">
        <v>69</v>
      </c>
      <c r="AL6574">
        <v>25.6</v>
      </c>
      <c r="AM6574">
        <v>1888.25</v>
      </c>
      <c r="AN6574">
        <v>0</v>
      </c>
      <c r="AO6574">
        <v>0</v>
      </c>
      <c r="AP6574">
        <v>793.78</v>
      </c>
      <c r="AQ6574">
        <v>2682.0299999999902</v>
      </c>
      <c r="AR6574">
        <v>5</v>
      </c>
      <c r="AS6574" t="s">
        <v>881</v>
      </c>
      <c r="AT6574" t="s">
        <v>52</v>
      </c>
      <c r="AU6574">
        <v>68</v>
      </c>
      <c r="AV6574">
        <v>5063</v>
      </c>
      <c r="AY6574" t="str">
        <f>IF(AND(Table1[[#This Row],[Contract]]="Month-to-Month", Table1[[#This Row],[Tenure in Months]]&lt;6, Table1[[#This Row],[Payment Method]]="Bank Withdrawal"), "High Risk", IF(OR(Table1[[#This Row],[Contract]]="Month-to-Month", Table1[[#This Row],[Tenure in Months]]&lt;12), "Medium Risk", "Low Risk"))</f>
        <v>Low Risk</v>
      </c>
    </row>
    <row r="6575" spans="1:51" x14ac:dyDescent="0.35">
      <c r="A6575" t="s">
        <v>7779</v>
      </c>
      <c r="B6575" t="s">
        <v>66</v>
      </c>
      <c r="C6575">
        <v>29</v>
      </c>
      <c r="D6575" t="s">
        <v>53</v>
      </c>
      <c r="E6575" t="s">
        <v>52</v>
      </c>
      <c r="F6575" t="s">
        <v>52</v>
      </c>
      <c r="G6575" t="s">
        <v>52</v>
      </c>
      <c r="H6575">
        <v>0</v>
      </c>
      <c r="I6575" t="s">
        <v>54</v>
      </c>
      <c r="J6575" t="s">
        <v>55</v>
      </c>
      <c r="K6575" t="s">
        <v>423</v>
      </c>
      <c r="L6575">
        <v>95608</v>
      </c>
      <c r="M6575">
        <v>38.626128000000001</v>
      </c>
      <c r="N6575">
        <v>-121.328011</v>
      </c>
      <c r="O6575">
        <v>58830</v>
      </c>
      <c r="P6575" t="s">
        <v>57</v>
      </c>
      <c r="Q6575" t="s">
        <v>52</v>
      </c>
      <c r="R6575">
        <v>0</v>
      </c>
      <c r="S6575">
        <v>60</v>
      </c>
      <c r="T6575" t="s">
        <v>92</v>
      </c>
      <c r="U6575" t="s">
        <v>52</v>
      </c>
      <c r="V6575">
        <v>0</v>
      </c>
      <c r="W6575" t="s">
        <v>52</v>
      </c>
      <c r="X6575" t="s">
        <v>53</v>
      </c>
      <c r="Y6575" t="s">
        <v>59</v>
      </c>
      <c r="Z6575">
        <v>73</v>
      </c>
      <c r="AA6575" t="s">
        <v>53</v>
      </c>
      <c r="AB6575" t="s">
        <v>52</v>
      </c>
      <c r="AC6575" t="s">
        <v>53</v>
      </c>
      <c r="AD6575" t="s">
        <v>52</v>
      </c>
      <c r="AE6575" t="s">
        <v>52</v>
      </c>
      <c r="AF6575" t="s">
        <v>53</v>
      </c>
      <c r="AG6575" t="s">
        <v>53</v>
      </c>
      <c r="AH6575" t="s">
        <v>53</v>
      </c>
      <c r="AI6575" t="s">
        <v>124</v>
      </c>
      <c r="AJ6575" t="s">
        <v>53</v>
      </c>
      <c r="AK6575" t="s">
        <v>61</v>
      </c>
      <c r="AL6575">
        <v>44.45</v>
      </c>
      <c r="AM6575">
        <v>2773.9</v>
      </c>
      <c r="AN6575">
        <v>0</v>
      </c>
      <c r="AO6575">
        <v>0</v>
      </c>
      <c r="AP6575">
        <v>0</v>
      </c>
      <c r="AQ6575">
        <v>2773.9</v>
      </c>
      <c r="AR6575">
        <v>4</v>
      </c>
      <c r="AS6575" t="s">
        <v>881</v>
      </c>
      <c r="AT6575" t="s">
        <v>52</v>
      </c>
      <c r="AU6575">
        <v>48</v>
      </c>
      <c r="AV6575">
        <v>4928</v>
      </c>
      <c r="AY6575" t="str">
        <f>IF(AND(Table1[[#This Row],[Contract]]="Month-to-Month", Table1[[#This Row],[Tenure in Months]]&lt;6, Table1[[#This Row],[Payment Method]]="Bank Withdrawal"), "High Risk", IF(OR(Table1[[#This Row],[Contract]]="Month-to-Month", Table1[[#This Row],[Tenure in Months]]&lt;12), "Medium Risk", "Low Risk"))</f>
        <v>Low Risk</v>
      </c>
    </row>
    <row r="6576" spans="1:51" x14ac:dyDescent="0.35">
      <c r="A6576" t="s">
        <v>7780</v>
      </c>
      <c r="B6576" t="s">
        <v>66</v>
      </c>
      <c r="C6576">
        <v>45</v>
      </c>
      <c r="D6576" t="s">
        <v>52</v>
      </c>
      <c r="E6576" t="s">
        <v>52</v>
      </c>
      <c r="F6576" t="s">
        <v>52</v>
      </c>
      <c r="G6576" t="s">
        <v>52</v>
      </c>
      <c r="H6576">
        <v>0</v>
      </c>
      <c r="I6576" t="s">
        <v>54</v>
      </c>
      <c r="J6576" t="s">
        <v>55</v>
      </c>
      <c r="K6576" t="s">
        <v>1326</v>
      </c>
      <c r="L6576">
        <v>95615</v>
      </c>
      <c r="M6576">
        <v>38.311608999999997</v>
      </c>
      <c r="N6576">
        <v>-121.554034</v>
      </c>
      <c r="O6576">
        <v>699</v>
      </c>
      <c r="P6576" t="s">
        <v>57</v>
      </c>
      <c r="Q6576" t="s">
        <v>52</v>
      </c>
      <c r="R6576">
        <v>0</v>
      </c>
      <c r="S6576">
        <v>6</v>
      </c>
      <c r="T6576" t="s">
        <v>58</v>
      </c>
      <c r="U6576" t="s">
        <v>53</v>
      </c>
      <c r="V6576">
        <v>27.69</v>
      </c>
      <c r="W6576" t="s">
        <v>53</v>
      </c>
      <c r="X6576" t="s">
        <v>53</v>
      </c>
      <c r="Y6576" t="s">
        <v>68</v>
      </c>
      <c r="Z6576">
        <v>9</v>
      </c>
      <c r="AA6576" t="s">
        <v>52</v>
      </c>
      <c r="AB6576" t="s">
        <v>52</v>
      </c>
      <c r="AC6576" t="s">
        <v>52</v>
      </c>
      <c r="AD6576" t="s">
        <v>52</v>
      </c>
      <c r="AE6576" t="s">
        <v>52</v>
      </c>
      <c r="AF6576" t="s">
        <v>52</v>
      </c>
      <c r="AG6576" t="s">
        <v>52</v>
      </c>
      <c r="AH6576" t="s">
        <v>53</v>
      </c>
      <c r="AI6576" t="s">
        <v>60</v>
      </c>
      <c r="AJ6576" t="s">
        <v>53</v>
      </c>
      <c r="AK6576" t="s">
        <v>69</v>
      </c>
      <c r="AL6576">
        <v>73.849999999999994</v>
      </c>
      <c r="AM6576">
        <v>401.3</v>
      </c>
      <c r="AN6576">
        <v>0</v>
      </c>
      <c r="AO6576">
        <v>0</v>
      </c>
      <c r="AP6576">
        <v>166.14</v>
      </c>
      <c r="AQ6576">
        <v>567.44000000000005</v>
      </c>
      <c r="AR6576">
        <v>4</v>
      </c>
      <c r="AS6576" t="s">
        <v>881</v>
      </c>
      <c r="AT6576" t="s">
        <v>52</v>
      </c>
      <c r="AU6576">
        <v>76</v>
      </c>
      <c r="AV6576">
        <v>4220</v>
      </c>
      <c r="AY6576" t="str">
        <f>IF(AND(Table1[[#This Row],[Contract]]="Month-to-Month", Table1[[#This Row],[Tenure in Months]]&lt;6, Table1[[#This Row],[Payment Method]]="Bank Withdrawal"), "High Risk", IF(OR(Table1[[#This Row],[Contract]]="Month-to-Month", Table1[[#This Row],[Tenure in Months]]&lt;12), "Medium Risk", "Low Risk"))</f>
        <v>Medium Risk</v>
      </c>
    </row>
    <row r="6577" spans="1:51" x14ac:dyDescent="0.35">
      <c r="A6577" t="s">
        <v>7781</v>
      </c>
      <c r="B6577" t="s">
        <v>66</v>
      </c>
      <c r="C6577">
        <v>56</v>
      </c>
      <c r="D6577" t="s">
        <v>52</v>
      </c>
      <c r="E6577" t="s">
        <v>52</v>
      </c>
      <c r="F6577" t="s">
        <v>53</v>
      </c>
      <c r="G6577" t="s">
        <v>53</v>
      </c>
      <c r="H6577">
        <v>3</v>
      </c>
      <c r="I6577" t="s">
        <v>54</v>
      </c>
      <c r="J6577" t="s">
        <v>55</v>
      </c>
      <c r="K6577" t="s">
        <v>241</v>
      </c>
      <c r="L6577">
        <v>95616</v>
      </c>
      <c r="M6577">
        <v>38.508735000000001</v>
      </c>
      <c r="N6577">
        <v>-121.67881300000001</v>
      </c>
      <c r="O6577">
        <v>67411</v>
      </c>
      <c r="P6577" t="s">
        <v>57</v>
      </c>
      <c r="Q6577" t="s">
        <v>53</v>
      </c>
      <c r="R6577">
        <v>1</v>
      </c>
      <c r="S6577">
        <v>48</v>
      </c>
      <c r="T6577" t="s">
        <v>92</v>
      </c>
      <c r="U6577" t="s">
        <v>53</v>
      </c>
      <c r="V6577">
        <v>4.45</v>
      </c>
      <c r="W6577" t="s">
        <v>52</v>
      </c>
      <c r="X6577" t="s">
        <v>53</v>
      </c>
      <c r="Y6577" t="s">
        <v>59</v>
      </c>
      <c r="Z6577">
        <v>57</v>
      </c>
      <c r="AA6577" t="s">
        <v>53</v>
      </c>
      <c r="AB6577" t="s">
        <v>53</v>
      </c>
      <c r="AC6577" t="s">
        <v>53</v>
      </c>
      <c r="AD6577" t="s">
        <v>52</v>
      </c>
      <c r="AE6577" t="s">
        <v>52</v>
      </c>
      <c r="AF6577" t="s">
        <v>53</v>
      </c>
      <c r="AG6577" t="s">
        <v>53</v>
      </c>
      <c r="AH6577" t="s">
        <v>52</v>
      </c>
      <c r="AI6577" t="s">
        <v>334</v>
      </c>
      <c r="AJ6577" t="s">
        <v>53</v>
      </c>
      <c r="AK6577" t="s">
        <v>69</v>
      </c>
      <c r="AL6577">
        <v>70.099999999999994</v>
      </c>
      <c r="AM6577">
        <v>3238.4</v>
      </c>
      <c r="AN6577">
        <v>0</v>
      </c>
      <c r="AO6577">
        <v>30</v>
      </c>
      <c r="AP6577">
        <v>213.6</v>
      </c>
      <c r="AQ6577">
        <v>3482</v>
      </c>
      <c r="AR6577">
        <v>4</v>
      </c>
      <c r="AS6577" t="s">
        <v>881</v>
      </c>
      <c r="AT6577" t="s">
        <v>52</v>
      </c>
      <c r="AU6577">
        <v>27</v>
      </c>
      <c r="AV6577">
        <v>5476</v>
      </c>
      <c r="AY6577" t="str">
        <f>IF(AND(Table1[[#This Row],[Contract]]="Month-to-Month", Table1[[#This Row],[Tenure in Months]]&lt;6, Table1[[#This Row],[Payment Method]]="Bank Withdrawal"), "High Risk", IF(OR(Table1[[#This Row],[Contract]]="Month-to-Month", Table1[[#This Row],[Tenure in Months]]&lt;12), "Medium Risk", "Low Risk"))</f>
        <v>Low Risk</v>
      </c>
    </row>
    <row r="6578" spans="1:51" x14ac:dyDescent="0.35">
      <c r="A6578" t="s">
        <v>7782</v>
      </c>
      <c r="B6578" t="s">
        <v>51</v>
      </c>
      <c r="C6578">
        <v>19</v>
      </c>
      <c r="D6578" t="s">
        <v>53</v>
      </c>
      <c r="E6578" t="s">
        <v>52</v>
      </c>
      <c r="F6578" t="s">
        <v>53</v>
      </c>
      <c r="G6578" t="s">
        <v>53</v>
      </c>
      <c r="H6578">
        <v>3</v>
      </c>
      <c r="I6578" t="s">
        <v>54</v>
      </c>
      <c r="J6578" t="s">
        <v>55</v>
      </c>
      <c r="K6578" t="s">
        <v>241</v>
      </c>
      <c r="L6578">
        <v>95618</v>
      </c>
      <c r="M6578">
        <v>38.544001999999999</v>
      </c>
      <c r="N6578">
        <v>-121.685559</v>
      </c>
      <c r="O6578">
        <v>648</v>
      </c>
      <c r="P6578" t="s">
        <v>57</v>
      </c>
      <c r="Q6578" t="s">
        <v>53</v>
      </c>
      <c r="R6578">
        <v>8</v>
      </c>
      <c r="S6578">
        <v>63</v>
      </c>
      <c r="T6578" t="s">
        <v>92</v>
      </c>
      <c r="U6578" t="s">
        <v>53</v>
      </c>
      <c r="V6578">
        <v>24.5</v>
      </c>
      <c r="W6578" t="s">
        <v>53</v>
      </c>
      <c r="X6578" t="s">
        <v>52</v>
      </c>
      <c r="Y6578" t="s">
        <v>58</v>
      </c>
      <c r="Z6578">
        <v>0</v>
      </c>
      <c r="AA6578" t="s">
        <v>52</v>
      </c>
      <c r="AB6578" t="s">
        <v>52</v>
      </c>
      <c r="AC6578" t="s">
        <v>52</v>
      </c>
      <c r="AD6578" t="s">
        <v>52</v>
      </c>
      <c r="AE6578" t="s">
        <v>52</v>
      </c>
      <c r="AF6578" t="s">
        <v>52</v>
      </c>
      <c r="AG6578" t="s">
        <v>52</v>
      </c>
      <c r="AH6578" t="s">
        <v>52</v>
      </c>
      <c r="AI6578" t="s">
        <v>334</v>
      </c>
      <c r="AJ6578" t="s">
        <v>52</v>
      </c>
      <c r="AK6578" t="s">
        <v>69</v>
      </c>
      <c r="AL6578">
        <v>25.25</v>
      </c>
      <c r="AM6578">
        <v>1573.05</v>
      </c>
      <c r="AN6578">
        <v>0</v>
      </c>
      <c r="AO6578">
        <v>0</v>
      </c>
      <c r="AP6578">
        <v>1543.5</v>
      </c>
      <c r="AQ6578">
        <v>3116.55</v>
      </c>
      <c r="AR6578">
        <v>5</v>
      </c>
      <c r="AS6578" t="s">
        <v>881</v>
      </c>
      <c r="AT6578" t="s">
        <v>52</v>
      </c>
      <c r="AU6578">
        <v>39</v>
      </c>
      <c r="AV6578">
        <v>6245</v>
      </c>
      <c r="AY6578" t="str">
        <f>IF(AND(Table1[[#This Row],[Contract]]="Month-to-Month", Table1[[#This Row],[Tenure in Months]]&lt;6, Table1[[#This Row],[Payment Method]]="Bank Withdrawal"), "High Risk", IF(OR(Table1[[#This Row],[Contract]]="Month-to-Month", Table1[[#This Row],[Tenure in Months]]&lt;12), "Medium Risk", "Low Risk"))</f>
        <v>Low Risk</v>
      </c>
    </row>
    <row r="6579" spans="1:51" x14ac:dyDescent="0.35">
      <c r="A6579" t="s">
        <v>7783</v>
      </c>
      <c r="B6579" t="s">
        <v>51</v>
      </c>
      <c r="C6579">
        <v>19</v>
      </c>
      <c r="D6579" t="s">
        <v>53</v>
      </c>
      <c r="E6579" t="s">
        <v>52</v>
      </c>
      <c r="F6579" t="s">
        <v>52</v>
      </c>
      <c r="G6579" t="s">
        <v>53</v>
      </c>
      <c r="H6579">
        <v>2</v>
      </c>
      <c r="I6579" t="s">
        <v>54</v>
      </c>
      <c r="J6579" t="s">
        <v>55</v>
      </c>
      <c r="K6579" t="s">
        <v>1328</v>
      </c>
      <c r="L6579">
        <v>95620</v>
      </c>
      <c r="M6579">
        <v>38.392820999999998</v>
      </c>
      <c r="N6579">
        <v>-121.79991699999999</v>
      </c>
      <c r="O6579">
        <v>18529</v>
      </c>
      <c r="P6579" t="s">
        <v>57</v>
      </c>
      <c r="Q6579" t="s">
        <v>52</v>
      </c>
      <c r="R6579">
        <v>0</v>
      </c>
      <c r="S6579">
        <v>12</v>
      </c>
      <c r="T6579" t="s">
        <v>72</v>
      </c>
      <c r="U6579" t="s">
        <v>53</v>
      </c>
      <c r="V6579">
        <v>19.38</v>
      </c>
      <c r="W6579" t="s">
        <v>52</v>
      </c>
      <c r="X6579" t="s">
        <v>52</v>
      </c>
      <c r="Y6579" t="s">
        <v>58</v>
      </c>
      <c r="Z6579">
        <v>0</v>
      </c>
      <c r="AA6579" t="s">
        <v>52</v>
      </c>
      <c r="AB6579" t="s">
        <v>52</v>
      </c>
      <c r="AC6579" t="s">
        <v>52</v>
      </c>
      <c r="AD6579" t="s">
        <v>52</v>
      </c>
      <c r="AE6579" t="s">
        <v>52</v>
      </c>
      <c r="AF6579" t="s">
        <v>52</v>
      </c>
      <c r="AG6579" t="s">
        <v>52</v>
      </c>
      <c r="AH6579" t="s">
        <v>52</v>
      </c>
      <c r="AI6579" t="s">
        <v>60</v>
      </c>
      <c r="AJ6579" t="s">
        <v>52</v>
      </c>
      <c r="AK6579" t="s">
        <v>69</v>
      </c>
      <c r="AL6579">
        <v>21.05</v>
      </c>
      <c r="AM6579">
        <v>235.8</v>
      </c>
      <c r="AN6579">
        <v>0</v>
      </c>
      <c r="AO6579">
        <v>0</v>
      </c>
      <c r="AP6579">
        <v>232.56</v>
      </c>
      <c r="AQ6579">
        <v>468.36</v>
      </c>
      <c r="AR6579">
        <v>3</v>
      </c>
      <c r="AS6579" t="s">
        <v>881</v>
      </c>
      <c r="AT6579" t="s">
        <v>52</v>
      </c>
      <c r="AU6579">
        <v>70</v>
      </c>
      <c r="AV6579">
        <v>4001</v>
      </c>
      <c r="AY6579" t="str">
        <f>IF(AND(Table1[[#This Row],[Contract]]="Month-to-Month", Table1[[#This Row],[Tenure in Months]]&lt;6, Table1[[#This Row],[Payment Method]]="Bank Withdrawal"), "High Risk", IF(OR(Table1[[#This Row],[Contract]]="Month-to-Month", Table1[[#This Row],[Tenure in Months]]&lt;12), "Medium Risk", "Low Risk"))</f>
        <v>Medium Risk</v>
      </c>
    </row>
    <row r="6580" spans="1:51" x14ac:dyDescent="0.35">
      <c r="A6580" t="s">
        <v>7784</v>
      </c>
      <c r="B6580" t="s">
        <v>66</v>
      </c>
      <c r="C6580">
        <v>56</v>
      </c>
      <c r="D6580" t="s">
        <v>52</v>
      </c>
      <c r="E6580" t="s">
        <v>52</v>
      </c>
      <c r="F6580" t="s">
        <v>53</v>
      </c>
      <c r="G6580" t="s">
        <v>53</v>
      </c>
      <c r="H6580">
        <v>1</v>
      </c>
      <c r="I6580" t="s">
        <v>54</v>
      </c>
      <c r="J6580" t="s">
        <v>55</v>
      </c>
      <c r="K6580" t="s">
        <v>2604</v>
      </c>
      <c r="L6580">
        <v>95623</v>
      </c>
      <c r="M6580">
        <v>38.631529999999998</v>
      </c>
      <c r="N6580">
        <v>-120.842609</v>
      </c>
      <c r="O6580">
        <v>4097</v>
      </c>
      <c r="P6580" t="s">
        <v>57</v>
      </c>
      <c r="Q6580" t="s">
        <v>53</v>
      </c>
      <c r="R6580">
        <v>4</v>
      </c>
      <c r="S6580">
        <v>30</v>
      </c>
      <c r="T6580" t="s">
        <v>75</v>
      </c>
      <c r="U6580" t="s">
        <v>53</v>
      </c>
      <c r="V6580">
        <v>36.74</v>
      </c>
      <c r="W6580" t="s">
        <v>52</v>
      </c>
      <c r="X6580" t="s">
        <v>53</v>
      </c>
      <c r="Y6580" t="s">
        <v>110</v>
      </c>
      <c r="Z6580">
        <v>18</v>
      </c>
      <c r="AA6580" t="s">
        <v>52</v>
      </c>
      <c r="AB6580" t="s">
        <v>52</v>
      </c>
      <c r="AC6580" t="s">
        <v>53</v>
      </c>
      <c r="AD6580" t="s">
        <v>53</v>
      </c>
      <c r="AE6580" t="s">
        <v>53</v>
      </c>
      <c r="AF6580" t="s">
        <v>52</v>
      </c>
      <c r="AG6580" t="s">
        <v>52</v>
      </c>
      <c r="AH6580" t="s">
        <v>53</v>
      </c>
      <c r="AI6580" t="s">
        <v>124</v>
      </c>
      <c r="AJ6580" t="s">
        <v>53</v>
      </c>
      <c r="AK6580" t="s">
        <v>61</v>
      </c>
      <c r="AL6580">
        <v>64.5</v>
      </c>
      <c r="AM6580">
        <v>1985.15</v>
      </c>
      <c r="AN6580">
        <v>0</v>
      </c>
      <c r="AO6580">
        <v>0</v>
      </c>
      <c r="AP6580">
        <v>1102.2</v>
      </c>
      <c r="AQ6580">
        <v>3087.35</v>
      </c>
      <c r="AR6580">
        <v>5</v>
      </c>
      <c r="AS6580" t="s">
        <v>881</v>
      </c>
      <c r="AT6580" t="s">
        <v>52</v>
      </c>
      <c r="AU6580">
        <v>60</v>
      </c>
      <c r="AV6580">
        <v>2215</v>
      </c>
      <c r="AY6580" t="str">
        <f>IF(AND(Table1[[#This Row],[Contract]]="Month-to-Month", Table1[[#This Row],[Tenure in Months]]&lt;6, Table1[[#This Row],[Payment Method]]="Bank Withdrawal"), "High Risk", IF(OR(Table1[[#This Row],[Contract]]="Month-to-Month", Table1[[#This Row],[Tenure in Months]]&lt;12), "Medium Risk", "Low Risk"))</f>
        <v>Low Risk</v>
      </c>
    </row>
    <row r="6581" spans="1:51" x14ac:dyDescent="0.35">
      <c r="A6581" t="s">
        <v>7785</v>
      </c>
      <c r="B6581" t="s">
        <v>66</v>
      </c>
      <c r="C6581">
        <v>41</v>
      </c>
      <c r="D6581" t="s">
        <v>52</v>
      </c>
      <c r="E6581" t="s">
        <v>52</v>
      </c>
      <c r="F6581" t="s">
        <v>52</v>
      </c>
      <c r="G6581" t="s">
        <v>52</v>
      </c>
      <c r="H6581">
        <v>0</v>
      </c>
      <c r="I6581" t="s">
        <v>54</v>
      </c>
      <c r="J6581" t="s">
        <v>55</v>
      </c>
      <c r="K6581" t="s">
        <v>1088</v>
      </c>
      <c r="L6581">
        <v>95626</v>
      </c>
      <c r="M6581">
        <v>38.734997</v>
      </c>
      <c r="N6581">
        <v>-121.463719</v>
      </c>
      <c r="O6581">
        <v>6197</v>
      </c>
      <c r="P6581" t="s">
        <v>57</v>
      </c>
      <c r="Q6581" t="s">
        <v>52</v>
      </c>
      <c r="R6581">
        <v>0</v>
      </c>
      <c r="S6581">
        <v>40</v>
      </c>
      <c r="T6581" t="s">
        <v>92</v>
      </c>
      <c r="U6581" t="s">
        <v>53</v>
      </c>
      <c r="V6581">
        <v>16.73</v>
      </c>
      <c r="W6581" t="s">
        <v>53</v>
      </c>
      <c r="X6581" t="s">
        <v>53</v>
      </c>
      <c r="Y6581" t="s">
        <v>68</v>
      </c>
      <c r="Z6581">
        <v>14</v>
      </c>
      <c r="AA6581" t="s">
        <v>52</v>
      </c>
      <c r="AB6581" t="s">
        <v>52</v>
      </c>
      <c r="AC6581" t="s">
        <v>53</v>
      </c>
      <c r="AD6581" t="s">
        <v>53</v>
      </c>
      <c r="AE6581" t="s">
        <v>53</v>
      </c>
      <c r="AF6581" t="s">
        <v>53</v>
      </c>
      <c r="AG6581" t="s">
        <v>53</v>
      </c>
      <c r="AH6581" t="s">
        <v>53</v>
      </c>
      <c r="AI6581" t="s">
        <v>124</v>
      </c>
      <c r="AJ6581" t="s">
        <v>53</v>
      </c>
      <c r="AK6581" t="s">
        <v>69</v>
      </c>
      <c r="AL6581">
        <v>105.95</v>
      </c>
      <c r="AM6581">
        <v>4335.2</v>
      </c>
      <c r="AN6581">
        <v>0</v>
      </c>
      <c r="AO6581">
        <v>0</v>
      </c>
      <c r="AP6581">
        <v>669.2</v>
      </c>
      <c r="AQ6581">
        <v>5004.3999999999996</v>
      </c>
      <c r="AR6581">
        <v>5</v>
      </c>
      <c r="AS6581" t="s">
        <v>881</v>
      </c>
      <c r="AT6581" t="s">
        <v>52</v>
      </c>
      <c r="AU6581">
        <v>31</v>
      </c>
      <c r="AV6581">
        <v>3784</v>
      </c>
      <c r="AY6581" t="str">
        <f>IF(AND(Table1[[#This Row],[Contract]]="Month-to-Month", Table1[[#This Row],[Tenure in Months]]&lt;6, Table1[[#This Row],[Payment Method]]="Bank Withdrawal"), "High Risk", IF(OR(Table1[[#This Row],[Contract]]="Month-to-Month", Table1[[#This Row],[Tenure in Months]]&lt;12), "Medium Risk", "Low Risk"))</f>
        <v>Low Risk</v>
      </c>
    </row>
    <row r="6582" spans="1:51" x14ac:dyDescent="0.35">
      <c r="A6582" t="s">
        <v>7786</v>
      </c>
      <c r="B6582" t="s">
        <v>66</v>
      </c>
      <c r="C6582">
        <v>39</v>
      </c>
      <c r="D6582" t="s">
        <v>52</v>
      </c>
      <c r="E6582" t="s">
        <v>52</v>
      </c>
      <c r="F6582" t="s">
        <v>53</v>
      </c>
      <c r="G6582" t="s">
        <v>53</v>
      </c>
      <c r="H6582">
        <v>1</v>
      </c>
      <c r="I6582" t="s">
        <v>54</v>
      </c>
      <c r="J6582" t="s">
        <v>55</v>
      </c>
      <c r="K6582" t="s">
        <v>4559</v>
      </c>
      <c r="L6582">
        <v>95627</v>
      </c>
      <c r="M6582">
        <v>38.834468999999999</v>
      </c>
      <c r="N6582">
        <v>-122.12719300000001</v>
      </c>
      <c r="O6582">
        <v>2756</v>
      </c>
      <c r="P6582" t="s">
        <v>57</v>
      </c>
      <c r="Q6582" t="s">
        <v>53</v>
      </c>
      <c r="R6582">
        <v>10</v>
      </c>
      <c r="S6582">
        <v>9</v>
      </c>
      <c r="T6582" t="s">
        <v>58</v>
      </c>
      <c r="U6582" t="s">
        <v>53</v>
      </c>
      <c r="V6582">
        <v>8.1</v>
      </c>
      <c r="W6582" t="s">
        <v>52</v>
      </c>
      <c r="X6582" t="s">
        <v>53</v>
      </c>
      <c r="Y6582" t="s">
        <v>68</v>
      </c>
      <c r="Z6582">
        <v>20</v>
      </c>
      <c r="AA6582" t="s">
        <v>52</v>
      </c>
      <c r="AB6582" t="s">
        <v>52</v>
      </c>
      <c r="AC6582" t="s">
        <v>52</v>
      </c>
      <c r="AD6582" t="s">
        <v>53</v>
      </c>
      <c r="AE6582" t="s">
        <v>52</v>
      </c>
      <c r="AF6582" t="s">
        <v>52</v>
      </c>
      <c r="AG6582" t="s">
        <v>52</v>
      </c>
      <c r="AH6582" t="s">
        <v>53</v>
      </c>
      <c r="AI6582" t="s">
        <v>60</v>
      </c>
      <c r="AJ6582" t="s">
        <v>53</v>
      </c>
      <c r="AK6582" t="s">
        <v>61</v>
      </c>
      <c r="AL6582">
        <v>75.849999999999994</v>
      </c>
      <c r="AM6582">
        <v>647.5</v>
      </c>
      <c r="AN6582">
        <v>0</v>
      </c>
      <c r="AO6582">
        <v>0</v>
      </c>
      <c r="AP6582">
        <v>72.899999999999906</v>
      </c>
      <c r="AQ6582">
        <v>720.4</v>
      </c>
      <c r="AR6582">
        <v>5</v>
      </c>
      <c r="AS6582" t="s">
        <v>881</v>
      </c>
      <c r="AT6582" t="s">
        <v>52</v>
      </c>
      <c r="AU6582">
        <v>51</v>
      </c>
      <c r="AV6582">
        <v>4843</v>
      </c>
      <c r="AY6582" t="str">
        <f>IF(AND(Table1[[#This Row],[Contract]]="Month-to-Month", Table1[[#This Row],[Tenure in Months]]&lt;6, Table1[[#This Row],[Payment Method]]="Bank Withdrawal"), "High Risk", IF(OR(Table1[[#This Row],[Contract]]="Month-to-Month", Table1[[#This Row],[Tenure in Months]]&lt;12), "Medium Risk", "Low Risk"))</f>
        <v>Medium Risk</v>
      </c>
    </row>
    <row r="6583" spans="1:51" x14ac:dyDescent="0.35">
      <c r="A6583" t="s">
        <v>7787</v>
      </c>
      <c r="B6583" t="s">
        <v>66</v>
      </c>
      <c r="C6583">
        <v>38</v>
      </c>
      <c r="D6583" t="s">
        <v>52</v>
      </c>
      <c r="E6583" t="s">
        <v>52</v>
      </c>
      <c r="F6583" t="s">
        <v>52</v>
      </c>
      <c r="G6583" t="s">
        <v>52</v>
      </c>
      <c r="H6583">
        <v>0</v>
      </c>
      <c r="I6583" t="s">
        <v>54</v>
      </c>
      <c r="J6583" t="s">
        <v>55</v>
      </c>
      <c r="K6583" t="s">
        <v>4562</v>
      </c>
      <c r="L6583">
        <v>95629</v>
      </c>
      <c r="M6583">
        <v>38.513483999999998</v>
      </c>
      <c r="N6583">
        <v>-120.70461299999999</v>
      </c>
      <c r="O6583">
        <v>850</v>
      </c>
      <c r="P6583" t="s">
        <v>57</v>
      </c>
      <c r="Q6583" t="s">
        <v>52</v>
      </c>
      <c r="R6583">
        <v>0</v>
      </c>
      <c r="S6583">
        <v>62</v>
      </c>
      <c r="T6583" t="s">
        <v>92</v>
      </c>
      <c r="U6583" t="s">
        <v>52</v>
      </c>
      <c r="V6583">
        <v>0</v>
      </c>
      <c r="W6583" t="s">
        <v>52</v>
      </c>
      <c r="X6583" t="s">
        <v>53</v>
      </c>
      <c r="Y6583" t="s">
        <v>110</v>
      </c>
      <c r="Z6583">
        <v>30</v>
      </c>
      <c r="AA6583" t="s">
        <v>52</v>
      </c>
      <c r="AB6583" t="s">
        <v>53</v>
      </c>
      <c r="AC6583" t="s">
        <v>53</v>
      </c>
      <c r="AD6583" t="s">
        <v>52</v>
      </c>
      <c r="AE6583" t="s">
        <v>52</v>
      </c>
      <c r="AF6583" t="s">
        <v>53</v>
      </c>
      <c r="AG6583" t="s">
        <v>53</v>
      </c>
      <c r="AH6583" t="s">
        <v>53</v>
      </c>
      <c r="AI6583" t="s">
        <v>334</v>
      </c>
      <c r="AJ6583" t="s">
        <v>53</v>
      </c>
      <c r="AK6583" t="s">
        <v>69</v>
      </c>
      <c r="AL6583">
        <v>43.6</v>
      </c>
      <c r="AM6583">
        <v>2748.7</v>
      </c>
      <c r="AN6583">
        <v>0</v>
      </c>
      <c r="AO6583">
        <v>0</v>
      </c>
      <c r="AP6583">
        <v>0</v>
      </c>
      <c r="AQ6583">
        <v>2748.7</v>
      </c>
      <c r="AR6583">
        <v>4</v>
      </c>
      <c r="AS6583" t="s">
        <v>881</v>
      </c>
      <c r="AT6583" t="s">
        <v>52</v>
      </c>
      <c r="AU6583">
        <v>53</v>
      </c>
      <c r="AV6583">
        <v>4507</v>
      </c>
      <c r="AY6583" t="str">
        <f>IF(AND(Table1[[#This Row],[Contract]]="Month-to-Month", Table1[[#This Row],[Tenure in Months]]&lt;6, Table1[[#This Row],[Payment Method]]="Bank Withdrawal"), "High Risk", IF(OR(Table1[[#This Row],[Contract]]="Month-to-Month", Table1[[#This Row],[Tenure in Months]]&lt;12), "Medium Risk", "Low Risk"))</f>
        <v>Low Risk</v>
      </c>
    </row>
    <row r="6584" spans="1:51" x14ac:dyDescent="0.35">
      <c r="A6584" t="s">
        <v>7788</v>
      </c>
      <c r="B6584" t="s">
        <v>51</v>
      </c>
      <c r="C6584">
        <v>50</v>
      </c>
      <c r="D6584" t="s">
        <v>52</v>
      </c>
      <c r="E6584" t="s">
        <v>52</v>
      </c>
      <c r="F6584" t="s">
        <v>52</v>
      </c>
      <c r="G6584" t="s">
        <v>52</v>
      </c>
      <c r="H6584">
        <v>0</v>
      </c>
      <c r="I6584" t="s">
        <v>54</v>
      </c>
      <c r="J6584" t="s">
        <v>55</v>
      </c>
      <c r="K6584" t="s">
        <v>243</v>
      </c>
      <c r="L6584">
        <v>95630</v>
      </c>
      <c r="M6584">
        <v>38.672637999999999</v>
      </c>
      <c r="N6584">
        <v>-121.147403</v>
      </c>
      <c r="O6584">
        <v>51855</v>
      </c>
      <c r="P6584" t="s">
        <v>57</v>
      </c>
      <c r="Q6584" t="s">
        <v>52</v>
      </c>
      <c r="R6584">
        <v>0</v>
      </c>
      <c r="S6584">
        <v>28</v>
      </c>
      <c r="T6584" t="s">
        <v>75</v>
      </c>
      <c r="U6584" t="s">
        <v>53</v>
      </c>
      <c r="V6584">
        <v>13.69</v>
      </c>
      <c r="W6584" t="s">
        <v>52</v>
      </c>
      <c r="X6584" t="s">
        <v>53</v>
      </c>
      <c r="Y6584" t="s">
        <v>68</v>
      </c>
      <c r="Z6584">
        <v>12</v>
      </c>
      <c r="AA6584" t="s">
        <v>52</v>
      </c>
      <c r="AB6584" t="s">
        <v>53</v>
      </c>
      <c r="AC6584" t="s">
        <v>52</v>
      </c>
      <c r="AD6584" t="s">
        <v>53</v>
      </c>
      <c r="AE6584" t="s">
        <v>53</v>
      </c>
      <c r="AF6584" t="s">
        <v>52</v>
      </c>
      <c r="AG6584" t="s">
        <v>52</v>
      </c>
      <c r="AH6584" t="s">
        <v>53</v>
      </c>
      <c r="AI6584" t="s">
        <v>124</v>
      </c>
      <c r="AJ6584" t="s">
        <v>53</v>
      </c>
      <c r="AK6584" t="s">
        <v>61</v>
      </c>
      <c r="AL6584">
        <v>91.25</v>
      </c>
      <c r="AM6584">
        <v>2483.65</v>
      </c>
      <c r="AN6584">
        <v>0</v>
      </c>
      <c r="AO6584">
        <v>0</v>
      </c>
      <c r="AP6584">
        <v>383.32</v>
      </c>
      <c r="AQ6584">
        <v>2866.97</v>
      </c>
      <c r="AR6584">
        <v>5</v>
      </c>
      <c r="AS6584" t="s">
        <v>881</v>
      </c>
      <c r="AT6584" t="s">
        <v>52</v>
      </c>
      <c r="AU6584">
        <v>41</v>
      </c>
      <c r="AV6584">
        <v>2886</v>
      </c>
      <c r="AY6584" t="str">
        <f>IF(AND(Table1[[#This Row],[Contract]]="Month-to-Month", Table1[[#This Row],[Tenure in Months]]&lt;6, Table1[[#This Row],[Payment Method]]="Bank Withdrawal"), "High Risk", IF(OR(Table1[[#This Row],[Contract]]="Month-to-Month", Table1[[#This Row],[Tenure in Months]]&lt;12), "Medium Risk", "Low Risk"))</f>
        <v>Low Risk</v>
      </c>
    </row>
    <row r="6585" spans="1:51" x14ac:dyDescent="0.35">
      <c r="A6585" t="s">
        <v>7789</v>
      </c>
      <c r="B6585" t="s">
        <v>66</v>
      </c>
      <c r="C6585">
        <v>64</v>
      </c>
      <c r="D6585" t="s">
        <v>52</v>
      </c>
      <c r="E6585" t="s">
        <v>52</v>
      </c>
      <c r="F6585" t="s">
        <v>52</v>
      </c>
      <c r="G6585" t="s">
        <v>52</v>
      </c>
      <c r="H6585">
        <v>0</v>
      </c>
      <c r="I6585" t="s">
        <v>54</v>
      </c>
      <c r="J6585" t="s">
        <v>55</v>
      </c>
      <c r="K6585" t="s">
        <v>4564</v>
      </c>
      <c r="L6585">
        <v>95631</v>
      </c>
      <c r="M6585">
        <v>39.031875999999997</v>
      </c>
      <c r="N6585">
        <v>-120.81114100000001</v>
      </c>
      <c r="O6585">
        <v>5714</v>
      </c>
      <c r="P6585" t="s">
        <v>57</v>
      </c>
      <c r="Q6585" t="s">
        <v>52</v>
      </c>
      <c r="R6585">
        <v>0</v>
      </c>
      <c r="S6585">
        <v>70</v>
      </c>
      <c r="T6585" t="s">
        <v>58</v>
      </c>
      <c r="U6585" t="s">
        <v>53</v>
      </c>
      <c r="V6585">
        <v>29.53</v>
      </c>
      <c r="W6585" t="s">
        <v>53</v>
      </c>
      <c r="X6585" t="s">
        <v>53</v>
      </c>
      <c r="Y6585" t="s">
        <v>110</v>
      </c>
      <c r="Z6585">
        <v>7</v>
      </c>
      <c r="AA6585" t="s">
        <v>53</v>
      </c>
      <c r="AB6585" t="s">
        <v>53</v>
      </c>
      <c r="AC6585" t="s">
        <v>53</v>
      </c>
      <c r="AD6585" t="s">
        <v>53</v>
      </c>
      <c r="AE6585" t="s">
        <v>53</v>
      </c>
      <c r="AF6585" t="s">
        <v>53</v>
      </c>
      <c r="AG6585" t="s">
        <v>53</v>
      </c>
      <c r="AH6585" t="s">
        <v>52</v>
      </c>
      <c r="AI6585" t="s">
        <v>334</v>
      </c>
      <c r="AJ6585" t="s">
        <v>52</v>
      </c>
      <c r="AK6585" t="s">
        <v>69</v>
      </c>
      <c r="AL6585">
        <v>89.75</v>
      </c>
      <c r="AM6585">
        <v>6367.2</v>
      </c>
      <c r="AN6585">
        <v>0</v>
      </c>
      <c r="AO6585">
        <v>110</v>
      </c>
      <c r="AP6585">
        <v>2067.1</v>
      </c>
      <c r="AQ6585">
        <v>8544.2999999999993</v>
      </c>
      <c r="AR6585">
        <v>4</v>
      </c>
      <c r="AS6585" t="s">
        <v>881</v>
      </c>
      <c r="AT6585" t="s">
        <v>52</v>
      </c>
      <c r="AU6585">
        <v>78</v>
      </c>
      <c r="AV6585">
        <v>5150</v>
      </c>
      <c r="AY6585" t="str">
        <f>IF(AND(Table1[[#This Row],[Contract]]="Month-to-Month", Table1[[#This Row],[Tenure in Months]]&lt;6, Table1[[#This Row],[Payment Method]]="Bank Withdrawal"), "High Risk", IF(OR(Table1[[#This Row],[Contract]]="Month-to-Month", Table1[[#This Row],[Tenure in Months]]&lt;12), "Medium Risk", "Low Risk"))</f>
        <v>Low Risk</v>
      </c>
    </row>
    <row r="6586" spans="1:51" x14ac:dyDescent="0.35">
      <c r="A6586" t="s">
        <v>7790</v>
      </c>
      <c r="B6586" t="s">
        <v>66</v>
      </c>
      <c r="C6586">
        <v>20</v>
      </c>
      <c r="D6586" t="s">
        <v>53</v>
      </c>
      <c r="E6586" t="s">
        <v>52</v>
      </c>
      <c r="F6586" t="s">
        <v>52</v>
      </c>
      <c r="G6586" t="s">
        <v>52</v>
      </c>
      <c r="H6586">
        <v>0</v>
      </c>
      <c r="I6586" t="s">
        <v>54</v>
      </c>
      <c r="J6586" t="s">
        <v>55</v>
      </c>
      <c r="K6586" t="s">
        <v>2999</v>
      </c>
      <c r="L6586">
        <v>95632</v>
      </c>
      <c r="M6586">
        <v>38.274450999999999</v>
      </c>
      <c r="N6586">
        <v>-121.259201</v>
      </c>
      <c r="O6586">
        <v>24194</v>
      </c>
      <c r="P6586" t="s">
        <v>57</v>
      </c>
      <c r="Q6586" t="s">
        <v>52</v>
      </c>
      <c r="R6586">
        <v>0</v>
      </c>
      <c r="S6586">
        <v>46</v>
      </c>
      <c r="T6586" t="s">
        <v>92</v>
      </c>
      <c r="U6586" t="s">
        <v>53</v>
      </c>
      <c r="V6586">
        <v>5.86</v>
      </c>
      <c r="W6586" t="s">
        <v>52</v>
      </c>
      <c r="X6586" t="s">
        <v>53</v>
      </c>
      <c r="Y6586" t="s">
        <v>68</v>
      </c>
      <c r="Z6586">
        <v>82</v>
      </c>
      <c r="AA6586" t="s">
        <v>52</v>
      </c>
      <c r="AB6586" t="s">
        <v>53</v>
      </c>
      <c r="AC6586" t="s">
        <v>53</v>
      </c>
      <c r="AD6586" t="s">
        <v>53</v>
      </c>
      <c r="AE6586" t="s">
        <v>53</v>
      </c>
      <c r="AF6586" t="s">
        <v>53</v>
      </c>
      <c r="AG6586" t="s">
        <v>53</v>
      </c>
      <c r="AH6586" t="s">
        <v>53</v>
      </c>
      <c r="AI6586" t="s">
        <v>334</v>
      </c>
      <c r="AJ6586" t="s">
        <v>53</v>
      </c>
      <c r="AK6586" t="s">
        <v>61</v>
      </c>
      <c r="AL6586">
        <v>104.4</v>
      </c>
      <c r="AM6586">
        <v>4904.2</v>
      </c>
      <c r="AN6586">
        <v>0</v>
      </c>
      <c r="AO6586">
        <v>0</v>
      </c>
      <c r="AP6586">
        <v>269.56</v>
      </c>
      <c r="AQ6586">
        <v>5173.76</v>
      </c>
      <c r="AR6586">
        <v>4</v>
      </c>
      <c r="AS6586" t="s">
        <v>881</v>
      </c>
      <c r="AT6586" t="s">
        <v>52</v>
      </c>
      <c r="AU6586">
        <v>24</v>
      </c>
      <c r="AV6586">
        <v>4190</v>
      </c>
      <c r="AY6586" t="str">
        <f>IF(AND(Table1[[#This Row],[Contract]]="Month-to-Month", Table1[[#This Row],[Tenure in Months]]&lt;6, Table1[[#This Row],[Payment Method]]="Bank Withdrawal"), "High Risk", IF(OR(Table1[[#This Row],[Contract]]="Month-to-Month", Table1[[#This Row],[Tenure in Months]]&lt;12), "Medium Risk", "Low Risk"))</f>
        <v>Low Risk</v>
      </c>
    </row>
    <row r="6587" spans="1:51" x14ac:dyDescent="0.35">
      <c r="A6587" t="s">
        <v>7791</v>
      </c>
      <c r="B6587" t="s">
        <v>66</v>
      </c>
      <c r="C6587">
        <v>33</v>
      </c>
      <c r="D6587" t="s">
        <v>52</v>
      </c>
      <c r="E6587" t="s">
        <v>52</v>
      </c>
      <c r="F6587" t="s">
        <v>53</v>
      </c>
      <c r="G6587" t="s">
        <v>52</v>
      </c>
      <c r="H6587">
        <v>0</v>
      </c>
      <c r="I6587" t="s">
        <v>54</v>
      </c>
      <c r="J6587" t="s">
        <v>55</v>
      </c>
      <c r="K6587" t="s">
        <v>2607</v>
      </c>
      <c r="L6587">
        <v>95633</v>
      </c>
      <c r="M6587">
        <v>38.852544000000002</v>
      </c>
      <c r="N6587">
        <v>-120.83766900000001</v>
      </c>
      <c r="O6587">
        <v>2536</v>
      </c>
      <c r="P6587" t="s">
        <v>57</v>
      </c>
      <c r="Q6587" t="s">
        <v>53</v>
      </c>
      <c r="R6587">
        <v>2</v>
      </c>
      <c r="S6587">
        <v>23</v>
      </c>
      <c r="T6587" t="s">
        <v>72</v>
      </c>
      <c r="U6587" t="s">
        <v>53</v>
      </c>
      <c r="V6587">
        <v>22.17</v>
      </c>
      <c r="W6587" t="s">
        <v>53</v>
      </c>
      <c r="X6587" t="s">
        <v>53</v>
      </c>
      <c r="Y6587" t="s">
        <v>68</v>
      </c>
      <c r="Z6587">
        <v>15</v>
      </c>
      <c r="AA6587" t="s">
        <v>52</v>
      </c>
      <c r="AB6587" t="s">
        <v>52</v>
      </c>
      <c r="AC6587" t="s">
        <v>53</v>
      </c>
      <c r="AD6587" t="s">
        <v>52</v>
      </c>
      <c r="AE6587" t="s">
        <v>52</v>
      </c>
      <c r="AF6587" t="s">
        <v>53</v>
      </c>
      <c r="AG6587" t="s">
        <v>53</v>
      </c>
      <c r="AH6587" t="s">
        <v>53</v>
      </c>
      <c r="AI6587" t="s">
        <v>60</v>
      </c>
      <c r="AJ6587" t="s">
        <v>52</v>
      </c>
      <c r="AK6587" t="s">
        <v>69</v>
      </c>
      <c r="AL6587">
        <v>90.15</v>
      </c>
      <c r="AM6587">
        <v>2044.95</v>
      </c>
      <c r="AN6587">
        <v>0</v>
      </c>
      <c r="AO6587">
        <v>0</v>
      </c>
      <c r="AP6587">
        <v>509.91</v>
      </c>
      <c r="AQ6587">
        <v>2554.86</v>
      </c>
      <c r="AR6587">
        <v>4</v>
      </c>
      <c r="AS6587" t="s">
        <v>881</v>
      </c>
      <c r="AT6587" t="s">
        <v>52</v>
      </c>
      <c r="AU6587">
        <v>50</v>
      </c>
      <c r="AV6587">
        <v>5110</v>
      </c>
      <c r="AY6587" t="str">
        <f>IF(AND(Table1[[#This Row],[Contract]]="Month-to-Month", Table1[[#This Row],[Tenure in Months]]&lt;6, Table1[[#This Row],[Payment Method]]="Bank Withdrawal"), "High Risk", IF(OR(Table1[[#This Row],[Contract]]="Month-to-Month", Table1[[#This Row],[Tenure in Months]]&lt;12), "Medium Risk", "Low Risk"))</f>
        <v>Medium Risk</v>
      </c>
    </row>
    <row r="6588" spans="1:51" x14ac:dyDescent="0.35">
      <c r="A6588" t="s">
        <v>7792</v>
      </c>
      <c r="B6588" t="s">
        <v>51</v>
      </c>
      <c r="C6588">
        <v>27</v>
      </c>
      <c r="D6588" t="s">
        <v>53</v>
      </c>
      <c r="E6588" t="s">
        <v>52</v>
      </c>
      <c r="F6588" t="s">
        <v>53</v>
      </c>
      <c r="G6588" t="s">
        <v>53</v>
      </c>
      <c r="H6588">
        <v>1</v>
      </c>
      <c r="I6588" t="s">
        <v>54</v>
      </c>
      <c r="J6588" t="s">
        <v>55</v>
      </c>
      <c r="K6588" t="s">
        <v>4568</v>
      </c>
      <c r="L6588">
        <v>95634</v>
      </c>
      <c r="M6588">
        <v>38.938600000000001</v>
      </c>
      <c r="N6588">
        <v>-120.78551400000001</v>
      </c>
      <c r="O6588">
        <v>2723</v>
      </c>
      <c r="P6588" t="s">
        <v>57</v>
      </c>
      <c r="Q6588" t="s">
        <v>53</v>
      </c>
      <c r="R6588">
        <v>7</v>
      </c>
      <c r="S6588">
        <v>47</v>
      </c>
      <c r="T6588" t="s">
        <v>92</v>
      </c>
      <c r="U6588" t="s">
        <v>52</v>
      </c>
      <c r="V6588">
        <v>0</v>
      </c>
      <c r="W6588" t="s">
        <v>52</v>
      </c>
      <c r="X6588" t="s">
        <v>53</v>
      </c>
      <c r="Y6588" t="s">
        <v>59</v>
      </c>
      <c r="Z6588">
        <v>47</v>
      </c>
      <c r="AA6588" t="s">
        <v>53</v>
      </c>
      <c r="AB6588" t="s">
        <v>52</v>
      </c>
      <c r="AC6588" t="s">
        <v>53</v>
      </c>
      <c r="AD6588" t="s">
        <v>53</v>
      </c>
      <c r="AE6588" t="s">
        <v>52</v>
      </c>
      <c r="AF6588" t="s">
        <v>52</v>
      </c>
      <c r="AG6588" t="s">
        <v>52</v>
      </c>
      <c r="AH6588" t="s">
        <v>53</v>
      </c>
      <c r="AI6588" t="s">
        <v>124</v>
      </c>
      <c r="AJ6588" t="s">
        <v>52</v>
      </c>
      <c r="AK6588" t="s">
        <v>61</v>
      </c>
      <c r="AL6588">
        <v>40.299999999999997</v>
      </c>
      <c r="AM6588">
        <v>1794.8</v>
      </c>
      <c r="AN6588">
        <v>0</v>
      </c>
      <c r="AO6588">
        <v>0</v>
      </c>
      <c r="AP6588">
        <v>0</v>
      </c>
      <c r="AQ6588">
        <v>1794.8</v>
      </c>
      <c r="AR6588">
        <v>3</v>
      </c>
      <c r="AS6588" t="s">
        <v>881</v>
      </c>
      <c r="AT6588" t="s">
        <v>52</v>
      </c>
      <c r="AU6588">
        <v>29</v>
      </c>
      <c r="AV6588">
        <v>5040</v>
      </c>
      <c r="AY6588" t="str">
        <f>IF(AND(Table1[[#This Row],[Contract]]="Month-to-Month", Table1[[#This Row],[Tenure in Months]]&lt;6, Table1[[#This Row],[Payment Method]]="Bank Withdrawal"), "High Risk", IF(OR(Table1[[#This Row],[Contract]]="Month-to-Month", Table1[[#This Row],[Tenure in Months]]&lt;12), "Medium Risk", "Low Risk"))</f>
        <v>Low Risk</v>
      </c>
    </row>
    <row r="6589" spans="1:51" x14ac:dyDescent="0.35">
      <c r="A6589" t="s">
        <v>7793</v>
      </c>
      <c r="B6589" t="s">
        <v>51</v>
      </c>
      <c r="C6589">
        <v>41</v>
      </c>
      <c r="D6589" t="s">
        <v>52</v>
      </c>
      <c r="E6589" t="s">
        <v>52</v>
      </c>
      <c r="F6589" t="s">
        <v>53</v>
      </c>
      <c r="G6589" t="s">
        <v>53</v>
      </c>
      <c r="H6589">
        <v>2</v>
      </c>
      <c r="I6589" t="s">
        <v>54</v>
      </c>
      <c r="J6589" t="s">
        <v>55</v>
      </c>
      <c r="K6589" t="s">
        <v>1547</v>
      </c>
      <c r="L6589">
        <v>95635</v>
      </c>
      <c r="M6589">
        <v>38.921332999999997</v>
      </c>
      <c r="N6589">
        <v>-120.897718</v>
      </c>
      <c r="O6589">
        <v>1140</v>
      </c>
      <c r="P6589" t="s">
        <v>57</v>
      </c>
      <c r="Q6589" t="s">
        <v>53</v>
      </c>
      <c r="R6589">
        <v>3</v>
      </c>
      <c r="S6589">
        <v>68</v>
      </c>
      <c r="T6589" t="s">
        <v>58</v>
      </c>
      <c r="U6589" t="s">
        <v>53</v>
      </c>
      <c r="V6589">
        <v>31.4</v>
      </c>
      <c r="W6589" t="s">
        <v>52</v>
      </c>
      <c r="X6589" t="s">
        <v>53</v>
      </c>
      <c r="Y6589" t="s">
        <v>68</v>
      </c>
      <c r="Z6589">
        <v>19</v>
      </c>
      <c r="AA6589" t="s">
        <v>53</v>
      </c>
      <c r="AB6589" t="s">
        <v>53</v>
      </c>
      <c r="AC6589" t="s">
        <v>53</v>
      </c>
      <c r="AD6589" t="s">
        <v>52</v>
      </c>
      <c r="AE6589" t="s">
        <v>53</v>
      </c>
      <c r="AF6589" t="s">
        <v>53</v>
      </c>
      <c r="AG6589" t="s">
        <v>53</v>
      </c>
      <c r="AH6589" t="s">
        <v>53</v>
      </c>
      <c r="AI6589" t="s">
        <v>334</v>
      </c>
      <c r="AJ6589" t="s">
        <v>53</v>
      </c>
      <c r="AK6589" t="s">
        <v>61</v>
      </c>
      <c r="AL6589">
        <v>105.25</v>
      </c>
      <c r="AM6589">
        <v>7173.15</v>
      </c>
      <c r="AN6589">
        <v>0</v>
      </c>
      <c r="AO6589">
        <v>0</v>
      </c>
      <c r="AP6589">
        <v>2135.1999999999998</v>
      </c>
      <c r="AQ6589">
        <v>9308.3499999999894</v>
      </c>
      <c r="AR6589">
        <v>3</v>
      </c>
      <c r="AS6589" t="s">
        <v>881</v>
      </c>
      <c r="AT6589" t="s">
        <v>52</v>
      </c>
      <c r="AU6589">
        <v>36</v>
      </c>
      <c r="AV6589">
        <v>5795</v>
      </c>
      <c r="AY6589" t="str">
        <f>IF(AND(Table1[[#This Row],[Contract]]="Month-to-Month", Table1[[#This Row],[Tenure in Months]]&lt;6, Table1[[#This Row],[Payment Method]]="Bank Withdrawal"), "High Risk", IF(OR(Table1[[#This Row],[Contract]]="Month-to-Month", Table1[[#This Row],[Tenure in Months]]&lt;12), "Medium Risk", "Low Risk"))</f>
        <v>Low Risk</v>
      </c>
    </row>
    <row r="6590" spans="1:51" x14ac:dyDescent="0.35">
      <c r="A6590" t="s">
        <v>7794</v>
      </c>
      <c r="B6590" t="s">
        <v>66</v>
      </c>
      <c r="C6590">
        <v>28</v>
      </c>
      <c r="D6590" t="s">
        <v>53</v>
      </c>
      <c r="E6590" t="s">
        <v>52</v>
      </c>
      <c r="F6590" t="s">
        <v>52</v>
      </c>
      <c r="G6590" t="s">
        <v>53</v>
      </c>
      <c r="H6590">
        <v>1</v>
      </c>
      <c r="I6590" t="s">
        <v>54</v>
      </c>
      <c r="J6590" t="s">
        <v>55</v>
      </c>
      <c r="K6590" t="s">
        <v>615</v>
      </c>
      <c r="L6590">
        <v>95637</v>
      </c>
      <c r="M6590">
        <v>38.830739000000001</v>
      </c>
      <c r="N6590">
        <v>-122.196202</v>
      </c>
      <c r="O6590">
        <v>228</v>
      </c>
      <c r="P6590" t="s">
        <v>57</v>
      </c>
      <c r="Q6590" t="s">
        <v>52</v>
      </c>
      <c r="R6590">
        <v>0</v>
      </c>
      <c r="S6590">
        <v>67</v>
      </c>
      <c r="T6590" t="s">
        <v>58</v>
      </c>
      <c r="U6590" t="s">
        <v>53</v>
      </c>
      <c r="V6590">
        <v>12.54</v>
      </c>
      <c r="W6590" t="s">
        <v>53</v>
      </c>
      <c r="X6590" t="s">
        <v>53</v>
      </c>
      <c r="Y6590" t="s">
        <v>68</v>
      </c>
      <c r="Z6590">
        <v>59</v>
      </c>
      <c r="AA6590" t="s">
        <v>52</v>
      </c>
      <c r="AB6590" t="s">
        <v>53</v>
      </c>
      <c r="AC6590" t="s">
        <v>52</v>
      </c>
      <c r="AD6590" t="s">
        <v>53</v>
      </c>
      <c r="AE6590" t="s">
        <v>53</v>
      </c>
      <c r="AF6590" t="s">
        <v>53</v>
      </c>
      <c r="AG6590" t="s">
        <v>53</v>
      </c>
      <c r="AH6590" t="s">
        <v>53</v>
      </c>
      <c r="AI6590" t="s">
        <v>334</v>
      </c>
      <c r="AJ6590" t="s">
        <v>53</v>
      </c>
      <c r="AK6590" t="s">
        <v>61</v>
      </c>
      <c r="AL6590">
        <v>104</v>
      </c>
      <c r="AM6590">
        <v>7039.05</v>
      </c>
      <c r="AN6590">
        <v>0</v>
      </c>
      <c r="AO6590">
        <v>0</v>
      </c>
      <c r="AP6590">
        <v>840.18</v>
      </c>
      <c r="AQ6590">
        <v>7879.23</v>
      </c>
      <c r="AR6590">
        <v>3</v>
      </c>
      <c r="AS6590" t="s">
        <v>881</v>
      </c>
      <c r="AT6590" t="s">
        <v>52</v>
      </c>
      <c r="AU6590">
        <v>39</v>
      </c>
      <c r="AV6590">
        <v>4741</v>
      </c>
      <c r="AY6590" t="str">
        <f>IF(AND(Table1[[#This Row],[Contract]]="Month-to-Month", Table1[[#This Row],[Tenure in Months]]&lt;6, Table1[[#This Row],[Payment Method]]="Bank Withdrawal"), "High Risk", IF(OR(Table1[[#This Row],[Contract]]="Month-to-Month", Table1[[#This Row],[Tenure in Months]]&lt;12), "Medium Risk", "Low Risk"))</f>
        <v>Low Risk</v>
      </c>
    </row>
    <row r="6591" spans="1:51" x14ac:dyDescent="0.35">
      <c r="A6591" t="s">
        <v>7795</v>
      </c>
      <c r="B6591" t="s">
        <v>66</v>
      </c>
      <c r="C6591">
        <v>52</v>
      </c>
      <c r="D6591" t="s">
        <v>52</v>
      </c>
      <c r="E6591" t="s">
        <v>52</v>
      </c>
      <c r="F6591" t="s">
        <v>52</v>
      </c>
      <c r="G6591" t="s">
        <v>52</v>
      </c>
      <c r="H6591">
        <v>0</v>
      </c>
      <c r="I6591" t="s">
        <v>54</v>
      </c>
      <c r="J6591" t="s">
        <v>55</v>
      </c>
      <c r="K6591" t="s">
        <v>427</v>
      </c>
      <c r="L6591">
        <v>95638</v>
      </c>
      <c r="M6591">
        <v>38.313446999999996</v>
      </c>
      <c r="N6591">
        <v>-121.123886</v>
      </c>
      <c r="O6591">
        <v>1745</v>
      </c>
      <c r="P6591" t="s">
        <v>57</v>
      </c>
      <c r="Q6591" t="s">
        <v>52</v>
      </c>
      <c r="R6591">
        <v>0</v>
      </c>
      <c r="S6591">
        <v>14</v>
      </c>
      <c r="T6591" t="s">
        <v>72</v>
      </c>
      <c r="U6591" t="s">
        <v>53</v>
      </c>
      <c r="V6591">
        <v>37.01</v>
      </c>
      <c r="W6591" t="s">
        <v>52</v>
      </c>
      <c r="X6591" t="s">
        <v>53</v>
      </c>
      <c r="Y6591" t="s">
        <v>59</v>
      </c>
      <c r="Z6591">
        <v>29</v>
      </c>
      <c r="AA6591" t="s">
        <v>52</v>
      </c>
      <c r="AB6591" t="s">
        <v>52</v>
      </c>
      <c r="AC6591" t="s">
        <v>52</v>
      </c>
      <c r="AD6591" t="s">
        <v>53</v>
      </c>
      <c r="AE6591" t="s">
        <v>53</v>
      </c>
      <c r="AF6591" t="s">
        <v>53</v>
      </c>
      <c r="AG6591" t="s">
        <v>53</v>
      </c>
      <c r="AH6591" t="s">
        <v>53</v>
      </c>
      <c r="AI6591" t="s">
        <v>60</v>
      </c>
      <c r="AJ6591" t="s">
        <v>53</v>
      </c>
      <c r="AK6591" t="s">
        <v>61</v>
      </c>
      <c r="AL6591">
        <v>69.650000000000006</v>
      </c>
      <c r="AM6591">
        <v>921.4</v>
      </c>
      <c r="AN6591">
        <v>0</v>
      </c>
      <c r="AO6591">
        <v>0</v>
      </c>
      <c r="AP6591">
        <v>518.14</v>
      </c>
      <c r="AQ6591">
        <v>1439.54</v>
      </c>
      <c r="AR6591">
        <v>3</v>
      </c>
      <c r="AS6591" t="s">
        <v>881</v>
      </c>
      <c r="AT6591" t="s">
        <v>52</v>
      </c>
      <c r="AU6591">
        <v>69</v>
      </c>
      <c r="AV6591">
        <v>5351</v>
      </c>
      <c r="AY6591" t="str">
        <f>IF(AND(Table1[[#This Row],[Contract]]="Month-to-Month", Table1[[#This Row],[Tenure in Months]]&lt;6, Table1[[#This Row],[Payment Method]]="Bank Withdrawal"), "High Risk", IF(OR(Table1[[#This Row],[Contract]]="Month-to-Month", Table1[[#This Row],[Tenure in Months]]&lt;12), "Medium Risk", "Low Risk"))</f>
        <v>Medium Risk</v>
      </c>
    </row>
    <row r="6592" spans="1:51" x14ac:dyDescent="0.35">
      <c r="A6592" t="s">
        <v>7796</v>
      </c>
      <c r="B6592" t="s">
        <v>51</v>
      </c>
      <c r="C6592">
        <v>59</v>
      </c>
      <c r="D6592" t="s">
        <v>52</v>
      </c>
      <c r="E6592" t="s">
        <v>52</v>
      </c>
      <c r="F6592" t="s">
        <v>53</v>
      </c>
      <c r="G6592" t="s">
        <v>53</v>
      </c>
      <c r="H6592">
        <v>2</v>
      </c>
      <c r="I6592" t="s">
        <v>54</v>
      </c>
      <c r="J6592" t="s">
        <v>55</v>
      </c>
      <c r="K6592" t="s">
        <v>3002</v>
      </c>
      <c r="L6592">
        <v>95639</v>
      </c>
      <c r="M6592">
        <v>38.375324999999997</v>
      </c>
      <c r="N6592">
        <v>-121.507935</v>
      </c>
      <c r="O6592">
        <v>213</v>
      </c>
      <c r="P6592" t="s">
        <v>57</v>
      </c>
      <c r="Q6592" t="s">
        <v>53</v>
      </c>
      <c r="R6592">
        <v>4</v>
      </c>
      <c r="S6592">
        <v>57</v>
      </c>
      <c r="T6592" t="s">
        <v>92</v>
      </c>
      <c r="U6592" t="s">
        <v>53</v>
      </c>
      <c r="V6592">
        <v>49.95</v>
      </c>
      <c r="W6592" t="s">
        <v>53</v>
      </c>
      <c r="X6592" t="s">
        <v>53</v>
      </c>
      <c r="Y6592" t="s">
        <v>68</v>
      </c>
      <c r="Z6592">
        <v>22</v>
      </c>
      <c r="AA6592" t="s">
        <v>52</v>
      </c>
      <c r="AB6592" t="s">
        <v>52</v>
      </c>
      <c r="AC6592" t="s">
        <v>52</v>
      </c>
      <c r="AD6592" t="s">
        <v>52</v>
      </c>
      <c r="AE6592" t="s">
        <v>52</v>
      </c>
      <c r="AF6592" t="s">
        <v>52</v>
      </c>
      <c r="AG6592" t="s">
        <v>52</v>
      </c>
      <c r="AH6592" t="s">
        <v>52</v>
      </c>
      <c r="AI6592" t="s">
        <v>60</v>
      </c>
      <c r="AJ6592" t="s">
        <v>53</v>
      </c>
      <c r="AK6592" t="s">
        <v>61</v>
      </c>
      <c r="AL6592">
        <v>74.3</v>
      </c>
      <c r="AM6592">
        <v>4018.35</v>
      </c>
      <c r="AN6592">
        <v>0</v>
      </c>
      <c r="AO6592">
        <v>70</v>
      </c>
      <c r="AP6592">
        <v>2847.15</v>
      </c>
      <c r="AQ6592">
        <v>6935.5</v>
      </c>
      <c r="AR6592">
        <v>5</v>
      </c>
      <c r="AS6592" t="s">
        <v>881</v>
      </c>
      <c r="AT6592" t="s">
        <v>52</v>
      </c>
      <c r="AU6592">
        <v>65</v>
      </c>
      <c r="AV6592">
        <v>4133</v>
      </c>
      <c r="AY6592" t="str">
        <f>IF(AND(Table1[[#This Row],[Contract]]="Month-to-Month", Table1[[#This Row],[Tenure in Months]]&lt;6, Table1[[#This Row],[Payment Method]]="Bank Withdrawal"), "High Risk", IF(OR(Table1[[#This Row],[Contract]]="Month-to-Month", Table1[[#This Row],[Tenure in Months]]&lt;12), "Medium Risk", "Low Risk"))</f>
        <v>Medium Risk</v>
      </c>
    </row>
    <row r="6593" spans="1:51" x14ac:dyDescent="0.35">
      <c r="A6593" t="s">
        <v>7797</v>
      </c>
      <c r="B6593" t="s">
        <v>66</v>
      </c>
      <c r="C6593">
        <v>34</v>
      </c>
      <c r="D6593" t="s">
        <v>52</v>
      </c>
      <c r="E6593" t="s">
        <v>52</v>
      </c>
      <c r="F6593" t="s">
        <v>53</v>
      </c>
      <c r="G6593" t="s">
        <v>53</v>
      </c>
      <c r="H6593">
        <v>1</v>
      </c>
      <c r="I6593" t="s">
        <v>54</v>
      </c>
      <c r="J6593" t="s">
        <v>55</v>
      </c>
      <c r="K6593" t="s">
        <v>4574</v>
      </c>
      <c r="L6593">
        <v>95640</v>
      </c>
      <c r="M6593">
        <v>38.337879999999998</v>
      </c>
      <c r="N6593">
        <v>-120.954202</v>
      </c>
      <c r="O6593">
        <v>9752</v>
      </c>
      <c r="P6593" t="s">
        <v>57</v>
      </c>
      <c r="Q6593" t="s">
        <v>53</v>
      </c>
      <c r="R6593">
        <v>6</v>
      </c>
      <c r="S6593">
        <v>55</v>
      </c>
      <c r="T6593" t="s">
        <v>92</v>
      </c>
      <c r="U6593" t="s">
        <v>53</v>
      </c>
      <c r="V6593">
        <v>41.18</v>
      </c>
      <c r="W6593" t="s">
        <v>53</v>
      </c>
      <c r="X6593" t="s">
        <v>53</v>
      </c>
      <c r="Y6593" t="s">
        <v>68</v>
      </c>
      <c r="Z6593">
        <v>18</v>
      </c>
      <c r="AA6593" t="s">
        <v>53</v>
      </c>
      <c r="AB6593" t="s">
        <v>52</v>
      </c>
      <c r="AC6593" t="s">
        <v>52</v>
      </c>
      <c r="AD6593" t="s">
        <v>52</v>
      </c>
      <c r="AE6593" t="s">
        <v>53</v>
      </c>
      <c r="AF6593" t="s">
        <v>53</v>
      </c>
      <c r="AG6593" t="s">
        <v>53</v>
      </c>
      <c r="AH6593" t="s">
        <v>53</v>
      </c>
      <c r="AI6593" t="s">
        <v>124</v>
      </c>
      <c r="AJ6593" t="s">
        <v>52</v>
      </c>
      <c r="AK6593" t="s">
        <v>69</v>
      </c>
      <c r="AL6593">
        <v>100.9</v>
      </c>
      <c r="AM6593">
        <v>5448.6</v>
      </c>
      <c r="AN6593">
        <v>0</v>
      </c>
      <c r="AO6593">
        <v>0</v>
      </c>
      <c r="AP6593">
        <v>2264.9</v>
      </c>
      <c r="AQ6593">
        <v>7713.5</v>
      </c>
      <c r="AR6593">
        <v>4</v>
      </c>
      <c r="AS6593" t="s">
        <v>881</v>
      </c>
      <c r="AT6593" t="s">
        <v>52</v>
      </c>
      <c r="AU6593">
        <v>55</v>
      </c>
      <c r="AV6593">
        <v>6153</v>
      </c>
      <c r="AY6593" t="str">
        <f>IF(AND(Table1[[#This Row],[Contract]]="Month-to-Month", Table1[[#This Row],[Tenure in Months]]&lt;6, Table1[[#This Row],[Payment Method]]="Bank Withdrawal"), "High Risk", IF(OR(Table1[[#This Row],[Contract]]="Month-to-Month", Table1[[#This Row],[Tenure in Months]]&lt;12), "Medium Risk", "Low Risk"))</f>
        <v>Low Risk</v>
      </c>
    </row>
    <row r="6594" spans="1:51" x14ac:dyDescent="0.35">
      <c r="A6594" t="s">
        <v>7798</v>
      </c>
      <c r="B6594" t="s">
        <v>51</v>
      </c>
      <c r="C6594">
        <v>25</v>
      </c>
      <c r="D6594" t="s">
        <v>53</v>
      </c>
      <c r="E6594" t="s">
        <v>52</v>
      </c>
      <c r="F6594" t="s">
        <v>52</v>
      </c>
      <c r="G6594" t="s">
        <v>52</v>
      </c>
      <c r="H6594">
        <v>0</v>
      </c>
      <c r="I6594" t="s">
        <v>54</v>
      </c>
      <c r="J6594" t="s">
        <v>55</v>
      </c>
      <c r="K6594" t="s">
        <v>1549</v>
      </c>
      <c r="L6594">
        <v>95641</v>
      </c>
      <c r="M6594">
        <v>38.154823</v>
      </c>
      <c r="N6594">
        <v>-121.601358</v>
      </c>
      <c r="O6594">
        <v>2010</v>
      </c>
      <c r="P6594" t="s">
        <v>57</v>
      </c>
      <c r="Q6594" t="s">
        <v>52</v>
      </c>
      <c r="R6594">
        <v>0</v>
      </c>
      <c r="S6594">
        <v>1</v>
      </c>
      <c r="T6594" t="s">
        <v>58</v>
      </c>
      <c r="U6594" t="s">
        <v>53</v>
      </c>
      <c r="V6594">
        <v>42.96</v>
      </c>
      <c r="W6594" t="s">
        <v>52</v>
      </c>
      <c r="X6594" t="s">
        <v>52</v>
      </c>
      <c r="Y6594" t="s">
        <v>58</v>
      </c>
      <c r="Z6594">
        <v>0</v>
      </c>
      <c r="AA6594" t="s">
        <v>52</v>
      </c>
      <c r="AB6594" t="s">
        <v>52</v>
      </c>
      <c r="AC6594" t="s">
        <v>52</v>
      </c>
      <c r="AD6594" t="s">
        <v>52</v>
      </c>
      <c r="AE6594" t="s">
        <v>52</v>
      </c>
      <c r="AF6594" t="s">
        <v>52</v>
      </c>
      <c r="AG6594" t="s">
        <v>52</v>
      </c>
      <c r="AH6594" t="s">
        <v>52</v>
      </c>
      <c r="AI6594" t="s">
        <v>60</v>
      </c>
      <c r="AJ6594" t="s">
        <v>53</v>
      </c>
      <c r="AK6594" t="s">
        <v>69</v>
      </c>
      <c r="AL6594">
        <v>20.25</v>
      </c>
      <c r="AM6594">
        <v>20.25</v>
      </c>
      <c r="AN6594">
        <v>0</v>
      </c>
      <c r="AO6594">
        <v>0</v>
      </c>
      <c r="AP6594">
        <v>42.96</v>
      </c>
      <c r="AQ6594">
        <v>63.21</v>
      </c>
      <c r="AR6594">
        <v>5</v>
      </c>
      <c r="AS6594" t="s">
        <v>883</v>
      </c>
      <c r="AT6594" t="s">
        <v>52</v>
      </c>
      <c r="AU6594">
        <v>21</v>
      </c>
      <c r="AV6594">
        <v>4769</v>
      </c>
      <c r="AY6594" t="str">
        <f>IF(AND(Table1[[#This Row],[Contract]]="Month-to-Month", Table1[[#This Row],[Tenure in Months]]&lt;6, Table1[[#This Row],[Payment Method]]="Bank Withdrawal"), "High Risk", IF(OR(Table1[[#This Row],[Contract]]="Month-to-Month", Table1[[#This Row],[Tenure in Months]]&lt;12), "Medium Risk", "Low Risk"))</f>
        <v>Medium Risk</v>
      </c>
    </row>
    <row r="6595" spans="1:51" x14ac:dyDescent="0.35">
      <c r="A6595" t="s">
        <v>7799</v>
      </c>
      <c r="B6595" t="s">
        <v>51</v>
      </c>
      <c r="C6595">
        <v>61</v>
      </c>
      <c r="D6595" t="s">
        <v>52</v>
      </c>
      <c r="E6595" t="s">
        <v>52</v>
      </c>
      <c r="F6595" t="s">
        <v>52</v>
      </c>
      <c r="G6595" t="s">
        <v>52</v>
      </c>
      <c r="H6595">
        <v>0</v>
      </c>
      <c r="I6595" t="s">
        <v>54</v>
      </c>
      <c r="J6595" t="s">
        <v>55</v>
      </c>
      <c r="K6595" t="s">
        <v>1551</v>
      </c>
      <c r="L6595">
        <v>95645</v>
      </c>
      <c r="M6595">
        <v>38.875508000000004</v>
      </c>
      <c r="N6595">
        <v>-121.765866</v>
      </c>
      <c r="O6595">
        <v>1793</v>
      </c>
      <c r="P6595" t="s">
        <v>57</v>
      </c>
      <c r="Q6595" t="s">
        <v>52</v>
      </c>
      <c r="R6595">
        <v>0</v>
      </c>
      <c r="S6595">
        <v>23</v>
      </c>
      <c r="T6595" t="s">
        <v>72</v>
      </c>
      <c r="U6595" t="s">
        <v>53</v>
      </c>
      <c r="V6595">
        <v>8.5</v>
      </c>
      <c r="W6595" t="s">
        <v>53</v>
      </c>
      <c r="X6595" t="s">
        <v>53</v>
      </c>
      <c r="Y6595" t="s">
        <v>68</v>
      </c>
      <c r="Z6595">
        <v>6</v>
      </c>
      <c r="AA6595" t="s">
        <v>52</v>
      </c>
      <c r="AB6595" t="s">
        <v>52</v>
      </c>
      <c r="AC6595" t="s">
        <v>53</v>
      </c>
      <c r="AD6595" t="s">
        <v>53</v>
      </c>
      <c r="AE6595" t="s">
        <v>53</v>
      </c>
      <c r="AF6595" t="s">
        <v>52</v>
      </c>
      <c r="AG6595" t="s">
        <v>52</v>
      </c>
      <c r="AH6595" t="s">
        <v>53</v>
      </c>
      <c r="AI6595" t="s">
        <v>60</v>
      </c>
      <c r="AJ6595" t="s">
        <v>53</v>
      </c>
      <c r="AK6595" t="s">
        <v>69</v>
      </c>
      <c r="AL6595">
        <v>96.9</v>
      </c>
      <c r="AM6595">
        <v>2085.4499999999998</v>
      </c>
      <c r="AN6595">
        <v>0</v>
      </c>
      <c r="AO6595">
        <v>0</v>
      </c>
      <c r="AP6595">
        <v>195.5</v>
      </c>
      <c r="AQ6595">
        <v>2280.9499999999998</v>
      </c>
      <c r="AR6595">
        <v>4</v>
      </c>
      <c r="AS6595" t="s">
        <v>881</v>
      </c>
      <c r="AT6595" t="s">
        <v>52</v>
      </c>
      <c r="AU6595">
        <v>22</v>
      </c>
      <c r="AV6595">
        <v>3875</v>
      </c>
      <c r="AY6595" t="str">
        <f>IF(AND(Table1[[#This Row],[Contract]]="Month-to-Month", Table1[[#This Row],[Tenure in Months]]&lt;6, Table1[[#This Row],[Payment Method]]="Bank Withdrawal"), "High Risk", IF(OR(Table1[[#This Row],[Contract]]="Month-to-Month", Table1[[#This Row],[Tenure in Months]]&lt;12), "Medium Risk", "Low Risk"))</f>
        <v>Medium Risk</v>
      </c>
    </row>
    <row r="6596" spans="1:51" x14ac:dyDescent="0.35">
      <c r="A6596" t="s">
        <v>7800</v>
      </c>
      <c r="B6596" t="s">
        <v>51</v>
      </c>
      <c r="C6596">
        <v>61</v>
      </c>
      <c r="D6596" t="s">
        <v>52</v>
      </c>
      <c r="E6596" t="s">
        <v>52</v>
      </c>
      <c r="F6596" t="s">
        <v>53</v>
      </c>
      <c r="G6596" t="s">
        <v>52</v>
      </c>
      <c r="H6596">
        <v>0</v>
      </c>
      <c r="I6596" t="s">
        <v>54</v>
      </c>
      <c r="J6596" t="s">
        <v>55</v>
      </c>
      <c r="K6596" t="s">
        <v>1334</v>
      </c>
      <c r="L6596">
        <v>95648</v>
      </c>
      <c r="M6596">
        <v>38.922812</v>
      </c>
      <c r="N6596">
        <v>-121.312005</v>
      </c>
      <c r="O6596">
        <v>15286</v>
      </c>
      <c r="P6596" t="s">
        <v>57</v>
      </c>
      <c r="Q6596" t="s">
        <v>53</v>
      </c>
      <c r="R6596">
        <v>2</v>
      </c>
      <c r="S6596">
        <v>47</v>
      </c>
      <c r="T6596" t="s">
        <v>92</v>
      </c>
      <c r="U6596" t="s">
        <v>53</v>
      </c>
      <c r="V6596">
        <v>48.69</v>
      </c>
      <c r="W6596" t="s">
        <v>53</v>
      </c>
      <c r="X6596" t="s">
        <v>53</v>
      </c>
      <c r="Y6596" t="s">
        <v>68</v>
      </c>
      <c r="Z6596">
        <v>21</v>
      </c>
      <c r="AA6596" t="s">
        <v>52</v>
      </c>
      <c r="AB6596" t="s">
        <v>53</v>
      </c>
      <c r="AC6596" t="s">
        <v>53</v>
      </c>
      <c r="AD6596" t="s">
        <v>52</v>
      </c>
      <c r="AE6596" t="s">
        <v>53</v>
      </c>
      <c r="AF6596" t="s">
        <v>53</v>
      </c>
      <c r="AG6596" t="s">
        <v>53</v>
      </c>
      <c r="AH6596" t="s">
        <v>53</v>
      </c>
      <c r="AI6596" t="s">
        <v>60</v>
      </c>
      <c r="AJ6596" t="s">
        <v>53</v>
      </c>
      <c r="AK6596" t="s">
        <v>61</v>
      </c>
      <c r="AL6596">
        <v>104.1</v>
      </c>
      <c r="AM6596">
        <v>5135.1499999999996</v>
      </c>
      <c r="AN6596">
        <v>0</v>
      </c>
      <c r="AO6596">
        <v>0</v>
      </c>
      <c r="AP6596">
        <v>2288.4299999999998</v>
      </c>
      <c r="AQ6596">
        <v>7423.58</v>
      </c>
      <c r="AR6596">
        <v>5</v>
      </c>
      <c r="AS6596" t="s">
        <v>881</v>
      </c>
      <c r="AT6596" t="s">
        <v>52</v>
      </c>
      <c r="AU6596">
        <v>71</v>
      </c>
      <c r="AV6596">
        <v>3142</v>
      </c>
      <c r="AY6596" t="str">
        <f>IF(AND(Table1[[#This Row],[Contract]]="Month-to-Month", Table1[[#This Row],[Tenure in Months]]&lt;6, Table1[[#This Row],[Payment Method]]="Bank Withdrawal"), "High Risk", IF(OR(Table1[[#This Row],[Contract]]="Month-to-Month", Table1[[#This Row],[Tenure in Months]]&lt;12), "Medium Risk", "Low Risk"))</f>
        <v>Medium Risk</v>
      </c>
    </row>
    <row r="6597" spans="1:51" x14ac:dyDescent="0.35">
      <c r="A6597" t="s">
        <v>7801</v>
      </c>
      <c r="B6597" t="s">
        <v>51</v>
      </c>
      <c r="C6597">
        <v>38</v>
      </c>
      <c r="D6597" t="s">
        <v>52</v>
      </c>
      <c r="E6597" t="s">
        <v>52</v>
      </c>
      <c r="F6597" t="s">
        <v>52</v>
      </c>
      <c r="G6597" t="s">
        <v>52</v>
      </c>
      <c r="H6597">
        <v>0</v>
      </c>
      <c r="I6597" t="s">
        <v>54</v>
      </c>
      <c r="J6597" t="s">
        <v>55</v>
      </c>
      <c r="K6597" t="s">
        <v>617</v>
      </c>
      <c r="L6597">
        <v>95650</v>
      </c>
      <c r="M6597">
        <v>38.809175000000003</v>
      </c>
      <c r="N6597">
        <v>-121.171375</v>
      </c>
      <c r="O6597">
        <v>11191</v>
      </c>
      <c r="P6597" t="s">
        <v>57</v>
      </c>
      <c r="Q6597" t="s">
        <v>52</v>
      </c>
      <c r="R6597">
        <v>0</v>
      </c>
      <c r="S6597">
        <v>38</v>
      </c>
      <c r="T6597" t="s">
        <v>58</v>
      </c>
      <c r="U6597" t="s">
        <v>53</v>
      </c>
      <c r="V6597">
        <v>22.23</v>
      </c>
      <c r="W6597" t="s">
        <v>52</v>
      </c>
      <c r="X6597" t="s">
        <v>52</v>
      </c>
      <c r="Y6597" t="s">
        <v>58</v>
      </c>
      <c r="Z6597">
        <v>0</v>
      </c>
      <c r="AA6597" t="s">
        <v>52</v>
      </c>
      <c r="AB6597" t="s">
        <v>52</v>
      </c>
      <c r="AC6597" t="s">
        <v>52</v>
      </c>
      <c r="AD6597" t="s">
        <v>52</v>
      </c>
      <c r="AE6597" t="s">
        <v>52</v>
      </c>
      <c r="AF6597" t="s">
        <v>52</v>
      </c>
      <c r="AG6597" t="s">
        <v>52</v>
      </c>
      <c r="AH6597" t="s">
        <v>52</v>
      </c>
      <c r="AI6597" t="s">
        <v>124</v>
      </c>
      <c r="AJ6597" t="s">
        <v>52</v>
      </c>
      <c r="AK6597" t="s">
        <v>69</v>
      </c>
      <c r="AL6597">
        <v>20.100000000000001</v>
      </c>
      <c r="AM6597">
        <v>730.1</v>
      </c>
      <c r="AN6597">
        <v>0</v>
      </c>
      <c r="AO6597">
        <v>0</v>
      </c>
      <c r="AP6597">
        <v>844.74</v>
      </c>
      <c r="AQ6597">
        <v>1574.84</v>
      </c>
      <c r="AR6597">
        <v>3</v>
      </c>
      <c r="AS6597" t="s">
        <v>881</v>
      </c>
      <c r="AT6597" t="s">
        <v>52</v>
      </c>
      <c r="AU6597">
        <v>26</v>
      </c>
      <c r="AV6597">
        <v>2907</v>
      </c>
      <c r="AY6597" t="str">
        <f>IF(AND(Table1[[#This Row],[Contract]]="Month-to-Month", Table1[[#This Row],[Tenure in Months]]&lt;6, Table1[[#This Row],[Payment Method]]="Bank Withdrawal"), "High Risk", IF(OR(Table1[[#This Row],[Contract]]="Month-to-Month", Table1[[#This Row],[Tenure in Months]]&lt;12), "Medium Risk", "Low Risk"))</f>
        <v>Low Risk</v>
      </c>
    </row>
    <row r="6598" spans="1:51" x14ac:dyDescent="0.35">
      <c r="A6598" t="s">
        <v>7802</v>
      </c>
      <c r="B6598" t="s">
        <v>51</v>
      </c>
      <c r="C6598">
        <v>54</v>
      </c>
      <c r="D6598" t="s">
        <v>52</v>
      </c>
      <c r="E6598" t="s">
        <v>52</v>
      </c>
      <c r="F6598" t="s">
        <v>53</v>
      </c>
      <c r="G6598" t="s">
        <v>52</v>
      </c>
      <c r="H6598">
        <v>0</v>
      </c>
      <c r="I6598" t="s">
        <v>54</v>
      </c>
      <c r="J6598" t="s">
        <v>55</v>
      </c>
      <c r="K6598" t="s">
        <v>429</v>
      </c>
      <c r="L6598">
        <v>95658</v>
      </c>
      <c r="M6598">
        <v>38.883223999999998</v>
      </c>
      <c r="N6598">
        <v>-121.15918000000001</v>
      </c>
      <c r="O6598">
        <v>6096</v>
      </c>
      <c r="P6598" t="s">
        <v>57</v>
      </c>
      <c r="Q6598" t="s">
        <v>53</v>
      </c>
      <c r="R6598">
        <v>9</v>
      </c>
      <c r="S6598">
        <v>15</v>
      </c>
      <c r="T6598" t="s">
        <v>72</v>
      </c>
      <c r="U6598" t="s">
        <v>53</v>
      </c>
      <c r="V6598">
        <v>24.17</v>
      </c>
      <c r="W6598" t="s">
        <v>52</v>
      </c>
      <c r="X6598" t="s">
        <v>53</v>
      </c>
      <c r="Y6598" t="s">
        <v>68</v>
      </c>
      <c r="Z6598">
        <v>10</v>
      </c>
      <c r="AA6598" t="s">
        <v>52</v>
      </c>
      <c r="AB6598" t="s">
        <v>52</v>
      </c>
      <c r="AC6598" t="s">
        <v>52</v>
      </c>
      <c r="AD6598" t="s">
        <v>52</v>
      </c>
      <c r="AE6598" t="s">
        <v>52</v>
      </c>
      <c r="AF6598" t="s">
        <v>52</v>
      </c>
      <c r="AG6598" t="s">
        <v>52</v>
      </c>
      <c r="AH6598" t="s">
        <v>52</v>
      </c>
      <c r="AI6598" t="s">
        <v>60</v>
      </c>
      <c r="AJ6598" t="s">
        <v>53</v>
      </c>
      <c r="AK6598" t="s">
        <v>61</v>
      </c>
      <c r="AL6598">
        <v>68.599999999999994</v>
      </c>
      <c r="AM6598">
        <v>1108.5999999999999</v>
      </c>
      <c r="AN6598">
        <v>0</v>
      </c>
      <c r="AO6598">
        <v>90</v>
      </c>
      <c r="AP6598">
        <v>362.55</v>
      </c>
      <c r="AQ6598">
        <v>1561.1499999999901</v>
      </c>
      <c r="AR6598">
        <v>4</v>
      </c>
      <c r="AS6598" t="s">
        <v>881</v>
      </c>
      <c r="AT6598" t="s">
        <v>52</v>
      </c>
      <c r="AU6598">
        <v>47</v>
      </c>
      <c r="AV6598">
        <v>3351</v>
      </c>
      <c r="AY6598" t="str">
        <f>IF(AND(Table1[[#This Row],[Contract]]="Month-to-Month", Table1[[#This Row],[Tenure in Months]]&lt;6, Table1[[#This Row],[Payment Method]]="Bank Withdrawal"), "High Risk", IF(OR(Table1[[#This Row],[Contract]]="Month-to-Month", Table1[[#This Row],[Tenure in Months]]&lt;12), "Medium Risk", "Low Risk"))</f>
        <v>Medium Risk</v>
      </c>
    </row>
    <row r="6599" spans="1:51" x14ac:dyDescent="0.35">
      <c r="A6599" t="s">
        <v>7803</v>
      </c>
      <c r="B6599" t="s">
        <v>66</v>
      </c>
      <c r="C6599">
        <v>49</v>
      </c>
      <c r="D6599" t="s">
        <v>52</v>
      </c>
      <c r="E6599" t="s">
        <v>52</v>
      </c>
      <c r="F6599" t="s">
        <v>52</v>
      </c>
      <c r="G6599" t="s">
        <v>52</v>
      </c>
      <c r="H6599">
        <v>0</v>
      </c>
      <c r="I6599" t="s">
        <v>54</v>
      </c>
      <c r="J6599" t="s">
        <v>55</v>
      </c>
      <c r="K6599" t="s">
        <v>2615</v>
      </c>
      <c r="L6599">
        <v>95659</v>
      </c>
      <c r="M6599">
        <v>38.788898000000003</v>
      </c>
      <c r="N6599">
        <v>-121.60862400000001</v>
      </c>
      <c r="O6599">
        <v>751</v>
      </c>
      <c r="P6599" t="s">
        <v>57</v>
      </c>
      <c r="Q6599" t="s">
        <v>52</v>
      </c>
      <c r="R6599">
        <v>0</v>
      </c>
      <c r="S6599">
        <v>26</v>
      </c>
      <c r="T6599" t="s">
        <v>58</v>
      </c>
      <c r="U6599" t="s">
        <v>53</v>
      </c>
      <c r="V6599">
        <v>37.51</v>
      </c>
      <c r="W6599" t="s">
        <v>52</v>
      </c>
      <c r="X6599" t="s">
        <v>53</v>
      </c>
      <c r="Y6599" t="s">
        <v>68</v>
      </c>
      <c r="Z6599">
        <v>30</v>
      </c>
      <c r="AA6599" t="s">
        <v>52</v>
      </c>
      <c r="AB6599" t="s">
        <v>52</v>
      </c>
      <c r="AC6599" t="s">
        <v>52</v>
      </c>
      <c r="AD6599" t="s">
        <v>52</v>
      </c>
      <c r="AE6599" t="s">
        <v>52</v>
      </c>
      <c r="AF6599" t="s">
        <v>52</v>
      </c>
      <c r="AG6599" t="s">
        <v>52</v>
      </c>
      <c r="AH6599" t="s">
        <v>53</v>
      </c>
      <c r="AI6599" t="s">
        <v>60</v>
      </c>
      <c r="AJ6599" t="s">
        <v>53</v>
      </c>
      <c r="AK6599" t="s">
        <v>69</v>
      </c>
      <c r="AL6599">
        <v>69.05</v>
      </c>
      <c r="AM6599">
        <v>1815.65</v>
      </c>
      <c r="AN6599">
        <v>0</v>
      </c>
      <c r="AO6599">
        <v>0</v>
      </c>
      <c r="AP6599">
        <v>975.26</v>
      </c>
      <c r="AQ6599">
        <v>2790.91</v>
      </c>
      <c r="AR6599">
        <v>3</v>
      </c>
      <c r="AS6599" t="s">
        <v>881</v>
      </c>
      <c r="AT6599" t="s">
        <v>52</v>
      </c>
      <c r="AU6599">
        <v>23</v>
      </c>
      <c r="AV6599">
        <v>5379</v>
      </c>
      <c r="AY6599" t="str">
        <f>IF(AND(Table1[[#This Row],[Contract]]="Month-to-Month", Table1[[#This Row],[Tenure in Months]]&lt;6, Table1[[#This Row],[Payment Method]]="Bank Withdrawal"), "High Risk", IF(OR(Table1[[#This Row],[Contract]]="Month-to-Month", Table1[[#This Row],[Tenure in Months]]&lt;12), "Medium Risk", "Low Risk"))</f>
        <v>Medium Risk</v>
      </c>
    </row>
    <row r="6600" spans="1:51" x14ac:dyDescent="0.35">
      <c r="A6600" t="s">
        <v>7804</v>
      </c>
      <c r="B6600" t="s">
        <v>66</v>
      </c>
      <c r="C6600">
        <v>62</v>
      </c>
      <c r="D6600" t="s">
        <v>52</v>
      </c>
      <c r="E6600" t="s">
        <v>52</v>
      </c>
      <c r="F6600" t="s">
        <v>53</v>
      </c>
      <c r="G6600" t="s">
        <v>53</v>
      </c>
      <c r="H6600">
        <v>2</v>
      </c>
      <c r="I6600" t="s">
        <v>54</v>
      </c>
      <c r="J6600" t="s">
        <v>55</v>
      </c>
      <c r="K6600" t="s">
        <v>4584</v>
      </c>
      <c r="L6600">
        <v>95660</v>
      </c>
      <c r="M6600">
        <v>38.671295000000001</v>
      </c>
      <c r="N6600">
        <v>-121.388251</v>
      </c>
      <c r="O6600">
        <v>32202</v>
      </c>
      <c r="P6600" t="s">
        <v>57</v>
      </c>
      <c r="Q6600" t="s">
        <v>53</v>
      </c>
      <c r="R6600">
        <v>5</v>
      </c>
      <c r="S6600">
        <v>35</v>
      </c>
      <c r="T6600" t="s">
        <v>58</v>
      </c>
      <c r="U6600" t="s">
        <v>53</v>
      </c>
      <c r="V6600">
        <v>15.41</v>
      </c>
      <c r="W6600" t="s">
        <v>52</v>
      </c>
      <c r="X6600" t="s">
        <v>52</v>
      </c>
      <c r="Y6600" t="s">
        <v>58</v>
      </c>
      <c r="Z6600">
        <v>0</v>
      </c>
      <c r="AA6600" t="s">
        <v>52</v>
      </c>
      <c r="AB6600" t="s">
        <v>52</v>
      </c>
      <c r="AC6600" t="s">
        <v>52</v>
      </c>
      <c r="AD6600" t="s">
        <v>52</v>
      </c>
      <c r="AE6600" t="s">
        <v>52</v>
      </c>
      <c r="AF6600" t="s">
        <v>52</v>
      </c>
      <c r="AG6600" t="s">
        <v>52</v>
      </c>
      <c r="AH6600" t="s">
        <v>52</v>
      </c>
      <c r="AI6600" t="s">
        <v>334</v>
      </c>
      <c r="AJ6600" t="s">
        <v>52</v>
      </c>
      <c r="AK6600" t="s">
        <v>69</v>
      </c>
      <c r="AL6600">
        <v>19.7</v>
      </c>
      <c r="AM6600">
        <v>730.4</v>
      </c>
      <c r="AN6600">
        <v>0</v>
      </c>
      <c r="AO6600">
        <v>0</v>
      </c>
      <c r="AP6600">
        <v>539.35</v>
      </c>
      <c r="AQ6600">
        <v>1269.75</v>
      </c>
      <c r="AR6600">
        <v>4</v>
      </c>
      <c r="AS6600" t="s">
        <v>881</v>
      </c>
      <c r="AT6600" t="s">
        <v>52</v>
      </c>
      <c r="AU6600">
        <v>43</v>
      </c>
      <c r="AV6600">
        <v>5636</v>
      </c>
      <c r="AY6600" t="str">
        <f>IF(AND(Table1[[#This Row],[Contract]]="Month-to-Month", Table1[[#This Row],[Tenure in Months]]&lt;6, Table1[[#This Row],[Payment Method]]="Bank Withdrawal"), "High Risk", IF(OR(Table1[[#This Row],[Contract]]="Month-to-Month", Table1[[#This Row],[Tenure in Months]]&lt;12), "Medium Risk", "Low Risk"))</f>
        <v>Low Risk</v>
      </c>
    </row>
    <row r="6601" spans="1:51" x14ac:dyDescent="0.35">
      <c r="A6601" t="s">
        <v>7805</v>
      </c>
      <c r="B6601" t="s">
        <v>51</v>
      </c>
      <c r="C6601">
        <v>23</v>
      </c>
      <c r="D6601" t="s">
        <v>53</v>
      </c>
      <c r="E6601" t="s">
        <v>52</v>
      </c>
      <c r="F6601" t="s">
        <v>52</v>
      </c>
      <c r="G6601" t="s">
        <v>53</v>
      </c>
      <c r="H6601">
        <v>1</v>
      </c>
      <c r="I6601" t="s">
        <v>54</v>
      </c>
      <c r="J6601" t="s">
        <v>55</v>
      </c>
      <c r="K6601" t="s">
        <v>431</v>
      </c>
      <c r="L6601">
        <v>95661</v>
      </c>
      <c r="M6601">
        <v>38.736685000000001</v>
      </c>
      <c r="N6601">
        <v>-121.25198399999999</v>
      </c>
      <c r="O6601">
        <v>25173</v>
      </c>
      <c r="P6601" t="s">
        <v>57</v>
      </c>
      <c r="Q6601" t="s">
        <v>52</v>
      </c>
      <c r="R6601">
        <v>0</v>
      </c>
      <c r="S6601">
        <v>3</v>
      </c>
      <c r="T6601" t="s">
        <v>58</v>
      </c>
      <c r="U6601" t="s">
        <v>53</v>
      </c>
      <c r="V6601">
        <v>37.85</v>
      </c>
      <c r="W6601" t="s">
        <v>52</v>
      </c>
      <c r="X6601" t="s">
        <v>52</v>
      </c>
      <c r="Y6601" t="s">
        <v>58</v>
      </c>
      <c r="Z6601">
        <v>0</v>
      </c>
      <c r="AA6601" t="s">
        <v>52</v>
      </c>
      <c r="AB6601" t="s">
        <v>52</v>
      </c>
      <c r="AC6601" t="s">
        <v>52</v>
      </c>
      <c r="AD6601" t="s">
        <v>52</v>
      </c>
      <c r="AE6601" t="s">
        <v>52</v>
      </c>
      <c r="AF6601" t="s">
        <v>52</v>
      </c>
      <c r="AG6601" t="s">
        <v>52</v>
      </c>
      <c r="AH6601" t="s">
        <v>52</v>
      </c>
      <c r="AI6601" t="s">
        <v>60</v>
      </c>
      <c r="AJ6601" t="s">
        <v>53</v>
      </c>
      <c r="AK6601" t="s">
        <v>69</v>
      </c>
      <c r="AL6601">
        <v>20.05</v>
      </c>
      <c r="AM6601">
        <v>75.45</v>
      </c>
      <c r="AN6601">
        <v>0</v>
      </c>
      <c r="AO6601">
        <v>0</v>
      </c>
      <c r="AP6601">
        <v>113.55</v>
      </c>
      <c r="AQ6601">
        <v>189</v>
      </c>
      <c r="AR6601">
        <v>4</v>
      </c>
      <c r="AS6601" t="s">
        <v>883</v>
      </c>
      <c r="AT6601" t="s">
        <v>52</v>
      </c>
      <c r="AU6601">
        <v>70</v>
      </c>
      <c r="AV6601">
        <v>2948</v>
      </c>
      <c r="AY6601" t="str">
        <f>IF(AND(Table1[[#This Row],[Contract]]="Month-to-Month", Table1[[#This Row],[Tenure in Months]]&lt;6, Table1[[#This Row],[Payment Method]]="Bank Withdrawal"), "High Risk", IF(OR(Table1[[#This Row],[Contract]]="Month-to-Month", Table1[[#This Row],[Tenure in Months]]&lt;12), "Medium Risk", "Low Risk"))</f>
        <v>Medium Risk</v>
      </c>
    </row>
    <row r="6602" spans="1:51" x14ac:dyDescent="0.35">
      <c r="A6602" t="s">
        <v>7806</v>
      </c>
      <c r="B6602" t="s">
        <v>51</v>
      </c>
      <c r="C6602">
        <v>52</v>
      </c>
      <c r="D6602" t="s">
        <v>52</v>
      </c>
      <c r="E6602" t="s">
        <v>52</v>
      </c>
      <c r="F6602" t="s">
        <v>53</v>
      </c>
      <c r="G6602" t="s">
        <v>52</v>
      </c>
      <c r="H6602">
        <v>0</v>
      </c>
      <c r="I6602" t="s">
        <v>54</v>
      </c>
      <c r="J6602" t="s">
        <v>55</v>
      </c>
      <c r="K6602" t="s">
        <v>2219</v>
      </c>
      <c r="L6602">
        <v>95663</v>
      </c>
      <c r="M6602">
        <v>38.859093000000001</v>
      </c>
      <c r="N6602">
        <v>-121.182872</v>
      </c>
      <c r="O6602">
        <v>2048</v>
      </c>
      <c r="P6602" t="s">
        <v>57</v>
      </c>
      <c r="Q6602" t="s">
        <v>53</v>
      </c>
      <c r="R6602">
        <v>9</v>
      </c>
      <c r="S6602">
        <v>42</v>
      </c>
      <c r="T6602" t="s">
        <v>58</v>
      </c>
      <c r="U6602" t="s">
        <v>53</v>
      </c>
      <c r="V6602">
        <v>41.16</v>
      </c>
      <c r="W6602" t="s">
        <v>53</v>
      </c>
      <c r="X6602" t="s">
        <v>53</v>
      </c>
      <c r="Y6602" t="s">
        <v>68</v>
      </c>
      <c r="Z6602">
        <v>11</v>
      </c>
      <c r="AA6602" t="s">
        <v>53</v>
      </c>
      <c r="AB6602" t="s">
        <v>52</v>
      </c>
      <c r="AC6602" t="s">
        <v>53</v>
      </c>
      <c r="AD6602" t="s">
        <v>52</v>
      </c>
      <c r="AE6602" t="s">
        <v>52</v>
      </c>
      <c r="AF6602" t="s">
        <v>53</v>
      </c>
      <c r="AG6602" t="s">
        <v>53</v>
      </c>
      <c r="AH6602" t="s">
        <v>53</v>
      </c>
      <c r="AI6602" t="s">
        <v>60</v>
      </c>
      <c r="AJ6602" t="s">
        <v>53</v>
      </c>
      <c r="AK6602" t="s">
        <v>61</v>
      </c>
      <c r="AL6602">
        <v>94.4</v>
      </c>
      <c r="AM6602">
        <v>4014.6</v>
      </c>
      <c r="AN6602">
        <v>0</v>
      </c>
      <c r="AO6602">
        <v>0</v>
      </c>
      <c r="AP6602">
        <v>1728.71999999999</v>
      </c>
      <c r="AQ6602">
        <v>5743.32</v>
      </c>
      <c r="AR6602">
        <v>3</v>
      </c>
      <c r="AS6602" t="s">
        <v>881</v>
      </c>
      <c r="AT6602" t="s">
        <v>52</v>
      </c>
      <c r="AU6602">
        <v>47</v>
      </c>
      <c r="AV6602">
        <v>2662</v>
      </c>
      <c r="AY6602" t="str">
        <f>IF(AND(Table1[[#This Row],[Contract]]="Month-to-Month", Table1[[#This Row],[Tenure in Months]]&lt;6, Table1[[#This Row],[Payment Method]]="Bank Withdrawal"), "High Risk", IF(OR(Table1[[#This Row],[Contract]]="Month-to-Month", Table1[[#This Row],[Tenure in Months]]&lt;12), "Medium Risk", "Low Risk"))</f>
        <v>Medium Risk</v>
      </c>
    </row>
    <row r="6603" spans="1:51" x14ac:dyDescent="0.35">
      <c r="A6603" t="s">
        <v>7807</v>
      </c>
      <c r="B6603" t="s">
        <v>51</v>
      </c>
      <c r="C6603">
        <v>34</v>
      </c>
      <c r="D6603" t="s">
        <v>52</v>
      </c>
      <c r="E6603" t="s">
        <v>52</v>
      </c>
      <c r="F6603" t="s">
        <v>53</v>
      </c>
      <c r="G6603" t="s">
        <v>52</v>
      </c>
      <c r="H6603">
        <v>0</v>
      </c>
      <c r="I6603" t="s">
        <v>54</v>
      </c>
      <c r="J6603" t="s">
        <v>55</v>
      </c>
      <c r="K6603" t="s">
        <v>1553</v>
      </c>
      <c r="L6603">
        <v>95664</v>
      </c>
      <c r="M6603">
        <v>38.803730999999999</v>
      </c>
      <c r="N6603">
        <v>-121.04379900000001</v>
      </c>
      <c r="O6603">
        <v>1173</v>
      </c>
      <c r="P6603" t="s">
        <v>57</v>
      </c>
      <c r="Q6603" t="s">
        <v>53</v>
      </c>
      <c r="R6603">
        <v>9</v>
      </c>
      <c r="S6603">
        <v>10</v>
      </c>
      <c r="T6603" t="s">
        <v>72</v>
      </c>
      <c r="U6603" t="s">
        <v>53</v>
      </c>
      <c r="V6603">
        <v>21.85</v>
      </c>
      <c r="W6603" t="s">
        <v>52</v>
      </c>
      <c r="X6603" t="s">
        <v>53</v>
      </c>
      <c r="Y6603" t="s">
        <v>59</v>
      </c>
      <c r="Z6603">
        <v>9</v>
      </c>
      <c r="AA6603" t="s">
        <v>53</v>
      </c>
      <c r="AB6603" t="s">
        <v>52</v>
      </c>
      <c r="AC6603" t="s">
        <v>52</v>
      </c>
      <c r="AD6603" t="s">
        <v>53</v>
      </c>
      <c r="AE6603" t="s">
        <v>52</v>
      </c>
      <c r="AF6603" t="s">
        <v>52</v>
      </c>
      <c r="AG6603" t="s">
        <v>52</v>
      </c>
      <c r="AH6603" t="s">
        <v>53</v>
      </c>
      <c r="AI6603" t="s">
        <v>60</v>
      </c>
      <c r="AJ6603" t="s">
        <v>53</v>
      </c>
      <c r="AK6603" t="s">
        <v>69</v>
      </c>
      <c r="AL6603">
        <v>54.95</v>
      </c>
      <c r="AM6603">
        <v>568.85</v>
      </c>
      <c r="AN6603">
        <v>0</v>
      </c>
      <c r="AO6603">
        <v>0</v>
      </c>
      <c r="AP6603">
        <v>218.5</v>
      </c>
      <c r="AQ6603">
        <v>787.35</v>
      </c>
      <c r="AR6603">
        <v>3</v>
      </c>
      <c r="AS6603" t="s">
        <v>881</v>
      </c>
      <c r="AT6603" t="s">
        <v>52</v>
      </c>
      <c r="AU6603">
        <v>26</v>
      </c>
      <c r="AV6603">
        <v>3519</v>
      </c>
      <c r="AY6603" t="str">
        <f>IF(AND(Table1[[#This Row],[Contract]]="Month-to-Month", Table1[[#This Row],[Tenure in Months]]&lt;6, Table1[[#This Row],[Payment Method]]="Bank Withdrawal"), "High Risk", IF(OR(Table1[[#This Row],[Contract]]="Month-to-Month", Table1[[#This Row],[Tenure in Months]]&lt;12), "Medium Risk", "Low Risk"))</f>
        <v>Medium Risk</v>
      </c>
    </row>
    <row r="6604" spans="1:51" x14ac:dyDescent="0.35">
      <c r="A6604" t="s">
        <v>7808</v>
      </c>
      <c r="B6604" t="s">
        <v>66</v>
      </c>
      <c r="C6604">
        <v>19</v>
      </c>
      <c r="D6604" t="s">
        <v>53</v>
      </c>
      <c r="E6604" t="s">
        <v>52</v>
      </c>
      <c r="F6604" t="s">
        <v>53</v>
      </c>
      <c r="G6604" t="s">
        <v>52</v>
      </c>
      <c r="H6604">
        <v>0</v>
      </c>
      <c r="I6604" t="s">
        <v>54</v>
      </c>
      <c r="J6604" t="s">
        <v>55</v>
      </c>
      <c r="K6604" t="s">
        <v>1555</v>
      </c>
      <c r="L6604">
        <v>95665</v>
      </c>
      <c r="M6604">
        <v>38.400264</v>
      </c>
      <c r="N6604">
        <v>-120.641274</v>
      </c>
      <c r="O6604">
        <v>4354</v>
      </c>
      <c r="P6604" t="s">
        <v>57</v>
      </c>
      <c r="Q6604" t="s">
        <v>52</v>
      </c>
      <c r="R6604">
        <v>0</v>
      </c>
      <c r="S6604">
        <v>61</v>
      </c>
      <c r="T6604" t="s">
        <v>58</v>
      </c>
      <c r="U6604" t="s">
        <v>53</v>
      </c>
      <c r="V6604">
        <v>10.210000000000001</v>
      </c>
      <c r="W6604" t="s">
        <v>52</v>
      </c>
      <c r="X6604" t="s">
        <v>53</v>
      </c>
      <c r="Y6604" t="s">
        <v>68</v>
      </c>
      <c r="Z6604">
        <v>69</v>
      </c>
      <c r="AA6604" t="s">
        <v>53</v>
      </c>
      <c r="AB6604" t="s">
        <v>53</v>
      </c>
      <c r="AC6604" t="s">
        <v>52</v>
      </c>
      <c r="AD6604" t="s">
        <v>53</v>
      </c>
      <c r="AE6604" t="s">
        <v>52</v>
      </c>
      <c r="AF6604" t="s">
        <v>53</v>
      </c>
      <c r="AG6604" t="s">
        <v>53</v>
      </c>
      <c r="AH6604" t="s">
        <v>53</v>
      </c>
      <c r="AI6604" t="s">
        <v>124</v>
      </c>
      <c r="AJ6604" t="s">
        <v>52</v>
      </c>
      <c r="AK6604" t="s">
        <v>61</v>
      </c>
      <c r="AL6604">
        <v>93.7</v>
      </c>
      <c r="AM6604">
        <v>5860.7</v>
      </c>
      <c r="AN6604">
        <v>0</v>
      </c>
      <c r="AO6604">
        <v>0</v>
      </c>
      <c r="AP6604">
        <v>622.80999999999995</v>
      </c>
      <c r="AQ6604">
        <v>6483.51</v>
      </c>
      <c r="AR6604">
        <v>3</v>
      </c>
      <c r="AS6604" t="s">
        <v>881</v>
      </c>
      <c r="AT6604" t="s">
        <v>52</v>
      </c>
      <c r="AU6604">
        <v>48</v>
      </c>
      <c r="AV6604">
        <v>4300</v>
      </c>
      <c r="AY6604" t="str">
        <f>IF(AND(Table1[[#This Row],[Contract]]="Month-to-Month", Table1[[#This Row],[Tenure in Months]]&lt;6, Table1[[#This Row],[Payment Method]]="Bank Withdrawal"), "High Risk", IF(OR(Table1[[#This Row],[Contract]]="Month-to-Month", Table1[[#This Row],[Tenure in Months]]&lt;12), "Medium Risk", "Low Risk"))</f>
        <v>Low Risk</v>
      </c>
    </row>
    <row r="6605" spans="1:51" x14ac:dyDescent="0.35">
      <c r="A6605" t="s">
        <v>7809</v>
      </c>
      <c r="B6605" t="s">
        <v>66</v>
      </c>
      <c r="C6605">
        <v>43</v>
      </c>
      <c r="D6605" t="s">
        <v>52</v>
      </c>
      <c r="E6605" t="s">
        <v>52</v>
      </c>
      <c r="F6605" t="s">
        <v>52</v>
      </c>
      <c r="G6605" t="s">
        <v>52</v>
      </c>
      <c r="H6605">
        <v>0</v>
      </c>
      <c r="I6605" t="s">
        <v>54</v>
      </c>
      <c r="J6605" t="s">
        <v>55</v>
      </c>
      <c r="K6605" t="s">
        <v>620</v>
      </c>
      <c r="L6605">
        <v>95666</v>
      </c>
      <c r="M6605">
        <v>38.546999</v>
      </c>
      <c r="N6605">
        <v>-120.271114</v>
      </c>
      <c r="O6605">
        <v>5501</v>
      </c>
      <c r="P6605" t="s">
        <v>57</v>
      </c>
      <c r="Q6605" t="s">
        <v>52</v>
      </c>
      <c r="R6605">
        <v>0</v>
      </c>
      <c r="S6605">
        <v>68</v>
      </c>
      <c r="T6605" t="s">
        <v>58</v>
      </c>
      <c r="U6605" t="s">
        <v>53</v>
      </c>
      <c r="V6605">
        <v>48.82</v>
      </c>
      <c r="W6605" t="s">
        <v>53</v>
      </c>
      <c r="X6605" t="s">
        <v>53</v>
      </c>
      <c r="Y6605" t="s">
        <v>68</v>
      </c>
      <c r="Z6605">
        <v>17</v>
      </c>
      <c r="AA6605" t="s">
        <v>53</v>
      </c>
      <c r="AB6605" t="s">
        <v>53</v>
      </c>
      <c r="AC6605" t="s">
        <v>52</v>
      </c>
      <c r="AD6605" t="s">
        <v>53</v>
      </c>
      <c r="AE6605" t="s">
        <v>53</v>
      </c>
      <c r="AF6605" t="s">
        <v>53</v>
      </c>
      <c r="AG6605" t="s">
        <v>53</v>
      </c>
      <c r="AH6605" t="s">
        <v>52</v>
      </c>
      <c r="AI6605" t="s">
        <v>334</v>
      </c>
      <c r="AJ6605" t="s">
        <v>52</v>
      </c>
      <c r="AK6605" t="s">
        <v>69</v>
      </c>
      <c r="AL6605">
        <v>110.25</v>
      </c>
      <c r="AM6605">
        <v>7279.35</v>
      </c>
      <c r="AN6605">
        <v>0</v>
      </c>
      <c r="AO6605">
        <v>30</v>
      </c>
      <c r="AP6605">
        <v>3319.76</v>
      </c>
      <c r="AQ6605">
        <v>10629.11</v>
      </c>
      <c r="AR6605">
        <v>4</v>
      </c>
      <c r="AS6605" t="s">
        <v>881</v>
      </c>
      <c r="AT6605" t="s">
        <v>52</v>
      </c>
      <c r="AU6605">
        <v>36</v>
      </c>
      <c r="AV6605">
        <v>5502</v>
      </c>
      <c r="AY6605" t="str">
        <f>IF(AND(Table1[[#This Row],[Contract]]="Month-to-Month", Table1[[#This Row],[Tenure in Months]]&lt;6, Table1[[#This Row],[Payment Method]]="Bank Withdrawal"), "High Risk", IF(OR(Table1[[#This Row],[Contract]]="Month-to-Month", Table1[[#This Row],[Tenure in Months]]&lt;12), "Medium Risk", "Low Risk"))</f>
        <v>Low Risk</v>
      </c>
    </row>
    <row r="6606" spans="1:51" x14ac:dyDescent="0.35">
      <c r="A6606" t="s">
        <v>7810</v>
      </c>
      <c r="B6606" t="s">
        <v>51</v>
      </c>
      <c r="C6606">
        <v>37</v>
      </c>
      <c r="D6606" t="s">
        <v>52</v>
      </c>
      <c r="E6606" t="s">
        <v>52</v>
      </c>
      <c r="F6606" t="s">
        <v>52</v>
      </c>
      <c r="G6606" t="s">
        <v>52</v>
      </c>
      <c r="H6606">
        <v>0</v>
      </c>
      <c r="I6606" t="s">
        <v>54</v>
      </c>
      <c r="J6606" t="s">
        <v>55</v>
      </c>
      <c r="K6606" t="s">
        <v>4590</v>
      </c>
      <c r="L6606">
        <v>95667</v>
      </c>
      <c r="M6606">
        <v>38.733713999999999</v>
      </c>
      <c r="N6606">
        <v>-120.795213</v>
      </c>
      <c r="O6606">
        <v>34146</v>
      </c>
      <c r="P6606" t="s">
        <v>57</v>
      </c>
      <c r="Q6606" t="s">
        <v>52</v>
      </c>
      <c r="R6606">
        <v>0</v>
      </c>
      <c r="S6606">
        <v>10</v>
      </c>
      <c r="T6606" t="s">
        <v>72</v>
      </c>
      <c r="U6606" t="s">
        <v>53</v>
      </c>
      <c r="V6606">
        <v>46.33</v>
      </c>
      <c r="W6606" t="s">
        <v>52</v>
      </c>
      <c r="X6606" t="s">
        <v>53</v>
      </c>
      <c r="Y6606" t="s">
        <v>68</v>
      </c>
      <c r="Z6606">
        <v>26</v>
      </c>
      <c r="AA6606" t="s">
        <v>53</v>
      </c>
      <c r="AB6606" t="s">
        <v>52</v>
      </c>
      <c r="AC6606" t="s">
        <v>53</v>
      </c>
      <c r="AD6606" t="s">
        <v>52</v>
      </c>
      <c r="AE6606" t="s">
        <v>53</v>
      </c>
      <c r="AF6606" t="s">
        <v>53</v>
      </c>
      <c r="AG6606" t="s">
        <v>53</v>
      </c>
      <c r="AH6606" t="s">
        <v>53</v>
      </c>
      <c r="AI6606" t="s">
        <v>124</v>
      </c>
      <c r="AJ6606" t="s">
        <v>53</v>
      </c>
      <c r="AK6606" t="s">
        <v>61</v>
      </c>
      <c r="AL6606">
        <v>98.9</v>
      </c>
      <c r="AM6606">
        <v>1064.95</v>
      </c>
      <c r="AN6606">
        <v>0</v>
      </c>
      <c r="AO6606">
        <v>0</v>
      </c>
      <c r="AP6606">
        <v>463.29999999999899</v>
      </c>
      <c r="AQ6606">
        <v>1528.25</v>
      </c>
      <c r="AR6606">
        <v>3</v>
      </c>
      <c r="AS6606" t="s">
        <v>881</v>
      </c>
      <c r="AT6606" t="s">
        <v>52</v>
      </c>
      <c r="AU6606">
        <v>50</v>
      </c>
      <c r="AV6606">
        <v>4614</v>
      </c>
      <c r="AY6606" t="str">
        <f>IF(AND(Table1[[#This Row],[Contract]]="Month-to-Month", Table1[[#This Row],[Tenure in Months]]&lt;6, Table1[[#This Row],[Payment Method]]="Bank Withdrawal"), "High Risk", IF(OR(Table1[[#This Row],[Contract]]="Month-to-Month", Table1[[#This Row],[Tenure in Months]]&lt;12), "Medium Risk", "Low Risk"))</f>
        <v>Medium Risk</v>
      </c>
    </row>
    <row r="6607" spans="1:51" x14ac:dyDescent="0.35">
      <c r="A6607" t="s">
        <v>7811</v>
      </c>
      <c r="B6607" t="s">
        <v>66</v>
      </c>
      <c r="C6607">
        <v>35</v>
      </c>
      <c r="D6607" t="s">
        <v>52</v>
      </c>
      <c r="E6607" t="s">
        <v>52</v>
      </c>
      <c r="F6607" t="s">
        <v>53</v>
      </c>
      <c r="G6607" t="s">
        <v>53</v>
      </c>
      <c r="H6607">
        <v>3</v>
      </c>
      <c r="I6607" t="s">
        <v>54</v>
      </c>
      <c r="J6607" t="s">
        <v>55</v>
      </c>
      <c r="K6607" t="s">
        <v>2221</v>
      </c>
      <c r="L6607">
        <v>95669</v>
      </c>
      <c r="M6607">
        <v>38.489272999999997</v>
      </c>
      <c r="N6607">
        <v>-120.891614</v>
      </c>
      <c r="O6607">
        <v>2220</v>
      </c>
      <c r="P6607" t="s">
        <v>57</v>
      </c>
      <c r="Q6607" t="s">
        <v>53</v>
      </c>
      <c r="R6607">
        <v>3</v>
      </c>
      <c r="S6607">
        <v>72</v>
      </c>
      <c r="T6607" t="s">
        <v>58</v>
      </c>
      <c r="U6607" t="s">
        <v>53</v>
      </c>
      <c r="V6607">
        <v>12.96</v>
      </c>
      <c r="W6607" t="s">
        <v>52</v>
      </c>
      <c r="X6607" t="s">
        <v>53</v>
      </c>
      <c r="Y6607" t="s">
        <v>59</v>
      </c>
      <c r="Z6607">
        <v>56</v>
      </c>
      <c r="AA6607" t="s">
        <v>53</v>
      </c>
      <c r="AB6607" t="s">
        <v>52</v>
      </c>
      <c r="AC6607" t="s">
        <v>53</v>
      </c>
      <c r="AD6607" t="s">
        <v>53</v>
      </c>
      <c r="AE6607" t="s">
        <v>53</v>
      </c>
      <c r="AF6607" t="s">
        <v>53</v>
      </c>
      <c r="AG6607" t="s">
        <v>53</v>
      </c>
      <c r="AH6607" t="s">
        <v>53</v>
      </c>
      <c r="AI6607" t="s">
        <v>334</v>
      </c>
      <c r="AJ6607" t="s">
        <v>53</v>
      </c>
      <c r="AK6607" t="s">
        <v>61</v>
      </c>
      <c r="AL6607">
        <v>80.45</v>
      </c>
      <c r="AM6607">
        <v>5886.85</v>
      </c>
      <c r="AN6607">
        <v>0</v>
      </c>
      <c r="AO6607">
        <v>0</v>
      </c>
      <c r="AP6607">
        <v>933.12</v>
      </c>
      <c r="AQ6607">
        <v>6819.97</v>
      </c>
      <c r="AR6607">
        <v>3</v>
      </c>
      <c r="AS6607" t="s">
        <v>881</v>
      </c>
      <c r="AT6607" t="s">
        <v>52</v>
      </c>
      <c r="AU6607">
        <v>54</v>
      </c>
      <c r="AV6607">
        <v>4480</v>
      </c>
      <c r="AY6607" t="str">
        <f>IF(AND(Table1[[#This Row],[Contract]]="Month-to-Month", Table1[[#This Row],[Tenure in Months]]&lt;6, Table1[[#This Row],[Payment Method]]="Bank Withdrawal"), "High Risk", IF(OR(Table1[[#This Row],[Contract]]="Month-to-Month", Table1[[#This Row],[Tenure in Months]]&lt;12), "Medium Risk", "Low Risk"))</f>
        <v>Low Risk</v>
      </c>
    </row>
    <row r="6608" spans="1:51" x14ac:dyDescent="0.35">
      <c r="A6608" t="s">
        <v>7812</v>
      </c>
      <c r="B6608" t="s">
        <v>51</v>
      </c>
      <c r="C6608">
        <v>43</v>
      </c>
      <c r="D6608" t="s">
        <v>52</v>
      </c>
      <c r="E6608" t="s">
        <v>52</v>
      </c>
      <c r="F6608" t="s">
        <v>53</v>
      </c>
      <c r="G6608" t="s">
        <v>53</v>
      </c>
      <c r="H6608">
        <v>3</v>
      </c>
      <c r="I6608" t="s">
        <v>54</v>
      </c>
      <c r="J6608" t="s">
        <v>55</v>
      </c>
      <c r="K6608" t="s">
        <v>253</v>
      </c>
      <c r="L6608">
        <v>95670</v>
      </c>
      <c r="M6608">
        <v>38.602722999999997</v>
      </c>
      <c r="N6608">
        <v>-121.27991299999999</v>
      </c>
      <c r="O6608">
        <v>49729</v>
      </c>
      <c r="P6608" t="s">
        <v>57</v>
      </c>
      <c r="Q6608" t="s">
        <v>53</v>
      </c>
      <c r="R6608">
        <v>9</v>
      </c>
      <c r="S6608">
        <v>55</v>
      </c>
      <c r="T6608" t="s">
        <v>58</v>
      </c>
      <c r="U6608" t="s">
        <v>53</v>
      </c>
      <c r="V6608">
        <v>13.45</v>
      </c>
      <c r="W6608" t="s">
        <v>52</v>
      </c>
      <c r="X6608" t="s">
        <v>53</v>
      </c>
      <c r="Y6608" t="s">
        <v>68</v>
      </c>
      <c r="Z6608">
        <v>53</v>
      </c>
      <c r="AA6608" t="s">
        <v>52</v>
      </c>
      <c r="AB6608" t="s">
        <v>53</v>
      </c>
      <c r="AC6608" t="s">
        <v>52</v>
      </c>
      <c r="AD6608" t="s">
        <v>53</v>
      </c>
      <c r="AE6608" t="s">
        <v>52</v>
      </c>
      <c r="AF6608" t="s">
        <v>52</v>
      </c>
      <c r="AG6608" t="s">
        <v>52</v>
      </c>
      <c r="AH6608" t="s">
        <v>53</v>
      </c>
      <c r="AI6608" t="s">
        <v>60</v>
      </c>
      <c r="AJ6608" t="s">
        <v>52</v>
      </c>
      <c r="AK6608" t="s">
        <v>61</v>
      </c>
      <c r="AL6608">
        <v>79.400000000000006</v>
      </c>
      <c r="AM6608">
        <v>4238.45</v>
      </c>
      <c r="AN6608">
        <v>0</v>
      </c>
      <c r="AO6608">
        <v>0</v>
      </c>
      <c r="AP6608">
        <v>739.75</v>
      </c>
      <c r="AQ6608">
        <v>4978.2</v>
      </c>
      <c r="AR6608">
        <v>4</v>
      </c>
      <c r="AS6608" t="s">
        <v>881</v>
      </c>
      <c r="AT6608" t="s">
        <v>52</v>
      </c>
      <c r="AU6608">
        <v>32</v>
      </c>
      <c r="AV6608">
        <v>4162</v>
      </c>
      <c r="AY6608" t="str">
        <f>IF(AND(Table1[[#This Row],[Contract]]="Month-to-Month", Table1[[#This Row],[Tenure in Months]]&lt;6, Table1[[#This Row],[Payment Method]]="Bank Withdrawal"), "High Risk", IF(OR(Table1[[#This Row],[Contract]]="Month-to-Month", Table1[[#This Row],[Tenure in Months]]&lt;12), "Medium Risk", "Low Risk"))</f>
        <v>Medium Risk</v>
      </c>
    </row>
    <row r="6609" spans="1:51" x14ac:dyDescent="0.35">
      <c r="A6609" t="s">
        <v>7813</v>
      </c>
      <c r="B6609" t="s">
        <v>66</v>
      </c>
      <c r="C6609">
        <v>42</v>
      </c>
      <c r="D6609" t="s">
        <v>52</v>
      </c>
      <c r="E6609" t="s">
        <v>52</v>
      </c>
      <c r="F6609" t="s">
        <v>52</v>
      </c>
      <c r="G6609" t="s">
        <v>52</v>
      </c>
      <c r="H6609">
        <v>0</v>
      </c>
      <c r="I6609" t="s">
        <v>54</v>
      </c>
      <c r="J6609" t="s">
        <v>55</v>
      </c>
      <c r="K6609" t="s">
        <v>1557</v>
      </c>
      <c r="L6609">
        <v>95673</v>
      </c>
      <c r="M6609">
        <v>38.688763999999999</v>
      </c>
      <c r="N6609">
        <v>-121.457596</v>
      </c>
      <c r="O6609">
        <v>14010</v>
      </c>
      <c r="P6609" t="s">
        <v>57</v>
      </c>
      <c r="Q6609" t="s">
        <v>52</v>
      </c>
      <c r="R6609">
        <v>0</v>
      </c>
      <c r="S6609">
        <v>7</v>
      </c>
      <c r="T6609" t="s">
        <v>58</v>
      </c>
      <c r="U6609" t="s">
        <v>53</v>
      </c>
      <c r="V6609">
        <v>8.2899999999999991</v>
      </c>
      <c r="W6609" t="s">
        <v>52</v>
      </c>
      <c r="X6609" t="s">
        <v>53</v>
      </c>
      <c r="Y6609" t="s">
        <v>59</v>
      </c>
      <c r="Z6609">
        <v>21</v>
      </c>
      <c r="AA6609" t="s">
        <v>52</v>
      </c>
      <c r="AB6609" t="s">
        <v>52</v>
      </c>
      <c r="AC6609" t="s">
        <v>53</v>
      </c>
      <c r="AD6609" t="s">
        <v>53</v>
      </c>
      <c r="AE6609" t="s">
        <v>52</v>
      </c>
      <c r="AF6609" t="s">
        <v>53</v>
      </c>
      <c r="AG6609" t="s">
        <v>53</v>
      </c>
      <c r="AH6609" t="s">
        <v>53</v>
      </c>
      <c r="AI6609" t="s">
        <v>60</v>
      </c>
      <c r="AJ6609" t="s">
        <v>52</v>
      </c>
      <c r="AK6609" t="s">
        <v>61</v>
      </c>
      <c r="AL6609">
        <v>62.8</v>
      </c>
      <c r="AM6609">
        <v>418.3</v>
      </c>
      <c r="AN6609">
        <v>0</v>
      </c>
      <c r="AO6609">
        <v>0</v>
      </c>
      <c r="AP6609">
        <v>58.029999999999902</v>
      </c>
      <c r="AQ6609">
        <v>476.33</v>
      </c>
      <c r="AR6609">
        <v>4</v>
      </c>
      <c r="AS6609" t="s">
        <v>881</v>
      </c>
      <c r="AT6609" t="s">
        <v>52</v>
      </c>
      <c r="AU6609">
        <v>46</v>
      </c>
      <c r="AV6609">
        <v>4080</v>
      </c>
      <c r="AY6609" t="str">
        <f>IF(AND(Table1[[#This Row],[Contract]]="Month-to-Month", Table1[[#This Row],[Tenure in Months]]&lt;6, Table1[[#This Row],[Payment Method]]="Bank Withdrawal"), "High Risk", IF(OR(Table1[[#This Row],[Contract]]="Month-to-Month", Table1[[#This Row],[Tenure in Months]]&lt;12), "Medium Risk", "Low Risk"))</f>
        <v>Medium Risk</v>
      </c>
    </row>
    <row r="6610" spans="1:51" x14ac:dyDescent="0.35">
      <c r="A6610" t="s">
        <v>7814</v>
      </c>
      <c r="B6610" t="s">
        <v>66</v>
      </c>
      <c r="C6610">
        <v>50</v>
      </c>
      <c r="D6610" t="s">
        <v>52</v>
      </c>
      <c r="E6610" t="s">
        <v>52</v>
      </c>
      <c r="F6610" t="s">
        <v>52</v>
      </c>
      <c r="G6610" t="s">
        <v>52</v>
      </c>
      <c r="H6610">
        <v>0</v>
      </c>
      <c r="I6610" t="s">
        <v>54</v>
      </c>
      <c r="J6610" t="s">
        <v>55</v>
      </c>
      <c r="K6610" t="s">
        <v>2621</v>
      </c>
      <c r="L6610">
        <v>95674</v>
      </c>
      <c r="M6610">
        <v>38.954143999999999</v>
      </c>
      <c r="N6610">
        <v>-121.482536</v>
      </c>
      <c r="O6610">
        <v>947</v>
      </c>
      <c r="P6610" t="s">
        <v>57</v>
      </c>
      <c r="Q6610" t="s">
        <v>52</v>
      </c>
      <c r="R6610">
        <v>0</v>
      </c>
      <c r="S6610">
        <v>2</v>
      </c>
      <c r="T6610" t="s">
        <v>58</v>
      </c>
      <c r="U6610" t="s">
        <v>53</v>
      </c>
      <c r="V6610">
        <v>41.08</v>
      </c>
      <c r="W6610" t="s">
        <v>53</v>
      </c>
      <c r="X6610" t="s">
        <v>53</v>
      </c>
      <c r="Y6610" t="s">
        <v>68</v>
      </c>
      <c r="Z6610">
        <v>25</v>
      </c>
      <c r="AA6610" t="s">
        <v>52</v>
      </c>
      <c r="AB6610" t="s">
        <v>52</v>
      </c>
      <c r="AC6610" t="s">
        <v>52</v>
      </c>
      <c r="AD6610" t="s">
        <v>52</v>
      </c>
      <c r="AE6610" t="s">
        <v>52</v>
      </c>
      <c r="AF6610" t="s">
        <v>52</v>
      </c>
      <c r="AG6610" t="s">
        <v>52</v>
      </c>
      <c r="AH6610" t="s">
        <v>53</v>
      </c>
      <c r="AI6610" t="s">
        <v>60</v>
      </c>
      <c r="AJ6610" t="s">
        <v>53</v>
      </c>
      <c r="AK6610" t="s">
        <v>69</v>
      </c>
      <c r="AL6610">
        <v>74.900000000000006</v>
      </c>
      <c r="AM6610">
        <v>136.05000000000001</v>
      </c>
      <c r="AN6610">
        <v>0</v>
      </c>
      <c r="AO6610">
        <v>0</v>
      </c>
      <c r="AP6610">
        <v>82.16</v>
      </c>
      <c r="AQ6610">
        <v>218.21</v>
      </c>
      <c r="AR6610">
        <v>4</v>
      </c>
      <c r="AS6610" t="s">
        <v>883</v>
      </c>
      <c r="AT6610" t="s">
        <v>52</v>
      </c>
      <c r="AU6610">
        <v>62</v>
      </c>
      <c r="AV6610">
        <v>2044</v>
      </c>
      <c r="AY6610" t="str">
        <f>IF(AND(Table1[[#This Row],[Contract]]="Month-to-Month", Table1[[#This Row],[Tenure in Months]]&lt;6, Table1[[#This Row],[Payment Method]]="Bank Withdrawal"), "High Risk", IF(OR(Table1[[#This Row],[Contract]]="Month-to-Month", Table1[[#This Row],[Tenure in Months]]&lt;12), "Medium Risk", "Low Risk"))</f>
        <v>Medium Risk</v>
      </c>
    </row>
    <row r="6611" spans="1:51" x14ac:dyDescent="0.35">
      <c r="A6611" t="s">
        <v>7815</v>
      </c>
      <c r="B6611" t="s">
        <v>66</v>
      </c>
      <c r="C6611">
        <v>28</v>
      </c>
      <c r="D6611" t="s">
        <v>53</v>
      </c>
      <c r="E6611" t="s">
        <v>52</v>
      </c>
      <c r="F6611" t="s">
        <v>52</v>
      </c>
      <c r="G6611" t="s">
        <v>52</v>
      </c>
      <c r="H6611">
        <v>0</v>
      </c>
      <c r="I6611" t="s">
        <v>54</v>
      </c>
      <c r="J6611" t="s">
        <v>55</v>
      </c>
      <c r="K6611" t="s">
        <v>4595</v>
      </c>
      <c r="L6611">
        <v>95675</v>
      </c>
      <c r="M6611">
        <v>38.545774999999999</v>
      </c>
      <c r="N6611">
        <v>-120.743325</v>
      </c>
      <c r="O6611">
        <v>364</v>
      </c>
      <c r="P6611" t="s">
        <v>57</v>
      </c>
      <c r="Q6611" t="s">
        <v>52</v>
      </c>
      <c r="R6611">
        <v>0</v>
      </c>
      <c r="S6611">
        <v>9</v>
      </c>
      <c r="T6611" t="s">
        <v>58</v>
      </c>
      <c r="U6611" t="s">
        <v>53</v>
      </c>
      <c r="V6611">
        <v>13.05</v>
      </c>
      <c r="W6611" t="s">
        <v>52</v>
      </c>
      <c r="X6611" t="s">
        <v>53</v>
      </c>
      <c r="Y6611" t="s">
        <v>68</v>
      </c>
      <c r="Z6611">
        <v>73</v>
      </c>
      <c r="AA6611" t="s">
        <v>53</v>
      </c>
      <c r="AB6611" t="s">
        <v>52</v>
      </c>
      <c r="AC6611" t="s">
        <v>52</v>
      </c>
      <c r="AD6611" t="s">
        <v>52</v>
      </c>
      <c r="AE6611" t="s">
        <v>52</v>
      </c>
      <c r="AF6611" t="s">
        <v>52</v>
      </c>
      <c r="AG6611" t="s">
        <v>52</v>
      </c>
      <c r="AH6611" t="s">
        <v>53</v>
      </c>
      <c r="AI6611" t="s">
        <v>60</v>
      </c>
      <c r="AJ6611" t="s">
        <v>53</v>
      </c>
      <c r="AK6611" t="s">
        <v>61</v>
      </c>
      <c r="AL6611">
        <v>74.849999999999994</v>
      </c>
      <c r="AM6611">
        <v>708.2</v>
      </c>
      <c r="AN6611">
        <v>0</v>
      </c>
      <c r="AO6611">
        <v>0</v>
      </c>
      <c r="AP6611">
        <v>117.45</v>
      </c>
      <c r="AQ6611">
        <v>825.65</v>
      </c>
      <c r="AR6611">
        <v>3</v>
      </c>
      <c r="AS6611" t="s">
        <v>881</v>
      </c>
      <c r="AT6611" t="s">
        <v>52</v>
      </c>
      <c r="AU6611">
        <v>66</v>
      </c>
      <c r="AV6611">
        <v>5770</v>
      </c>
      <c r="AY6611" t="str">
        <f>IF(AND(Table1[[#This Row],[Contract]]="Month-to-Month", Table1[[#This Row],[Tenure in Months]]&lt;6, Table1[[#This Row],[Payment Method]]="Bank Withdrawal"), "High Risk", IF(OR(Table1[[#This Row],[Contract]]="Month-to-Month", Table1[[#This Row],[Tenure in Months]]&lt;12), "Medium Risk", "Low Risk"))</f>
        <v>Medium Risk</v>
      </c>
    </row>
    <row r="6612" spans="1:51" x14ac:dyDescent="0.35">
      <c r="A6612" t="s">
        <v>7816</v>
      </c>
      <c r="B6612" t="s">
        <v>51</v>
      </c>
      <c r="C6612">
        <v>54</v>
      </c>
      <c r="D6612" t="s">
        <v>52</v>
      </c>
      <c r="E6612" t="s">
        <v>52</v>
      </c>
      <c r="F6612" t="s">
        <v>52</v>
      </c>
      <c r="G6612" t="s">
        <v>53</v>
      </c>
      <c r="H6612">
        <v>1</v>
      </c>
      <c r="I6612" t="s">
        <v>54</v>
      </c>
      <c r="J6612" t="s">
        <v>55</v>
      </c>
      <c r="K6612" t="s">
        <v>4597</v>
      </c>
      <c r="L6612">
        <v>95677</v>
      </c>
      <c r="M6612">
        <v>38.790399999999998</v>
      </c>
      <c r="N6612">
        <v>-121.23697300000001</v>
      </c>
      <c r="O6612">
        <v>21510</v>
      </c>
      <c r="P6612" t="s">
        <v>57</v>
      </c>
      <c r="Q6612" t="s">
        <v>52</v>
      </c>
      <c r="R6612">
        <v>0</v>
      </c>
      <c r="S6612">
        <v>27</v>
      </c>
      <c r="T6612" t="s">
        <v>58</v>
      </c>
      <c r="U6612" t="s">
        <v>53</v>
      </c>
      <c r="V6612">
        <v>2.65</v>
      </c>
      <c r="W6612" t="s">
        <v>53</v>
      </c>
      <c r="X6612" t="s">
        <v>52</v>
      </c>
      <c r="Y6612" t="s">
        <v>58</v>
      </c>
      <c r="Z6612">
        <v>0</v>
      </c>
      <c r="AA6612" t="s">
        <v>52</v>
      </c>
      <c r="AB6612" t="s">
        <v>52</v>
      </c>
      <c r="AC6612" t="s">
        <v>52</v>
      </c>
      <c r="AD6612" t="s">
        <v>52</v>
      </c>
      <c r="AE6612" t="s">
        <v>52</v>
      </c>
      <c r="AF6612" t="s">
        <v>52</v>
      </c>
      <c r="AG6612" t="s">
        <v>52</v>
      </c>
      <c r="AH6612" t="s">
        <v>52</v>
      </c>
      <c r="AI6612" t="s">
        <v>334</v>
      </c>
      <c r="AJ6612" t="s">
        <v>53</v>
      </c>
      <c r="AK6612" t="s">
        <v>69</v>
      </c>
      <c r="AL6612">
        <v>25.85</v>
      </c>
      <c r="AM6612">
        <v>788.55</v>
      </c>
      <c r="AN6612">
        <v>0</v>
      </c>
      <c r="AO6612">
        <v>0</v>
      </c>
      <c r="AP6612">
        <v>71.55</v>
      </c>
      <c r="AQ6612">
        <v>860.099999999999</v>
      </c>
      <c r="AR6612">
        <v>5</v>
      </c>
      <c r="AS6612" t="s">
        <v>881</v>
      </c>
      <c r="AT6612" t="s">
        <v>52</v>
      </c>
      <c r="AU6612">
        <v>21</v>
      </c>
      <c r="AV6612">
        <v>2682</v>
      </c>
      <c r="AY6612" t="str">
        <f>IF(AND(Table1[[#This Row],[Contract]]="Month-to-Month", Table1[[#This Row],[Tenure in Months]]&lt;6, Table1[[#This Row],[Payment Method]]="Bank Withdrawal"), "High Risk", IF(OR(Table1[[#This Row],[Contract]]="Month-to-Month", Table1[[#This Row],[Tenure in Months]]&lt;12), "Medium Risk", "Low Risk"))</f>
        <v>Low Risk</v>
      </c>
    </row>
    <row r="6613" spans="1:51" x14ac:dyDescent="0.35">
      <c r="A6613" t="s">
        <v>7817</v>
      </c>
      <c r="B6613" t="s">
        <v>66</v>
      </c>
      <c r="C6613">
        <v>57</v>
      </c>
      <c r="D6613" t="s">
        <v>52</v>
      </c>
      <c r="E6613" t="s">
        <v>52</v>
      </c>
      <c r="F6613" t="s">
        <v>53</v>
      </c>
      <c r="G6613" t="s">
        <v>52</v>
      </c>
      <c r="H6613">
        <v>0</v>
      </c>
      <c r="I6613" t="s">
        <v>54</v>
      </c>
      <c r="J6613" t="s">
        <v>55</v>
      </c>
      <c r="K6613" t="s">
        <v>249</v>
      </c>
      <c r="L6613">
        <v>95681</v>
      </c>
      <c r="M6613">
        <v>38.984755999999997</v>
      </c>
      <c r="N6613">
        <v>-121.345074</v>
      </c>
      <c r="O6613">
        <v>1219</v>
      </c>
      <c r="P6613" t="s">
        <v>57</v>
      </c>
      <c r="Q6613" t="s">
        <v>53</v>
      </c>
      <c r="R6613">
        <v>9</v>
      </c>
      <c r="S6613">
        <v>64</v>
      </c>
      <c r="T6613" t="s">
        <v>58</v>
      </c>
      <c r="U6613" t="s">
        <v>53</v>
      </c>
      <c r="V6613">
        <v>23.29</v>
      </c>
      <c r="W6613" t="s">
        <v>52</v>
      </c>
      <c r="X6613" t="s">
        <v>53</v>
      </c>
      <c r="Y6613" t="s">
        <v>59</v>
      </c>
      <c r="Z6613">
        <v>25</v>
      </c>
      <c r="AA6613" t="s">
        <v>52</v>
      </c>
      <c r="AB6613" t="s">
        <v>53</v>
      </c>
      <c r="AC6613" t="s">
        <v>53</v>
      </c>
      <c r="AD6613" t="s">
        <v>53</v>
      </c>
      <c r="AE6613" t="s">
        <v>52</v>
      </c>
      <c r="AF6613" t="s">
        <v>53</v>
      </c>
      <c r="AG6613" t="s">
        <v>53</v>
      </c>
      <c r="AH6613" t="s">
        <v>53</v>
      </c>
      <c r="AI6613" t="s">
        <v>334</v>
      </c>
      <c r="AJ6613" t="s">
        <v>53</v>
      </c>
      <c r="AK6613" t="s">
        <v>69</v>
      </c>
      <c r="AL6613">
        <v>68.3</v>
      </c>
      <c r="AM6613">
        <v>4378.8</v>
      </c>
      <c r="AN6613">
        <v>0</v>
      </c>
      <c r="AO6613">
        <v>0</v>
      </c>
      <c r="AP6613">
        <v>1490.56</v>
      </c>
      <c r="AQ6613">
        <v>5869.36</v>
      </c>
      <c r="AR6613">
        <v>5</v>
      </c>
      <c r="AS6613" t="s">
        <v>881</v>
      </c>
      <c r="AT6613" t="s">
        <v>52</v>
      </c>
      <c r="AU6613">
        <v>31</v>
      </c>
      <c r="AV6613">
        <v>5425</v>
      </c>
      <c r="AY6613" t="str">
        <f>IF(AND(Table1[[#This Row],[Contract]]="Month-to-Month", Table1[[#This Row],[Tenure in Months]]&lt;6, Table1[[#This Row],[Payment Method]]="Bank Withdrawal"), "High Risk", IF(OR(Table1[[#This Row],[Contract]]="Month-to-Month", Table1[[#This Row],[Tenure in Months]]&lt;12), "Medium Risk", "Low Risk"))</f>
        <v>Low Risk</v>
      </c>
    </row>
    <row r="6614" spans="1:51" x14ac:dyDescent="0.35">
      <c r="A6614" t="s">
        <v>7818</v>
      </c>
      <c r="B6614" t="s">
        <v>51</v>
      </c>
      <c r="C6614">
        <v>23</v>
      </c>
      <c r="D6614" t="s">
        <v>53</v>
      </c>
      <c r="E6614" t="s">
        <v>52</v>
      </c>
      <c r="F6614" t="s">
        <v>52</v>
      </c>
      <c r="G6614" t="s">
        <v>52</v>
      </c>
      <c r="H6614">
        <v>0</v>
      </c>
      <c r="I6614" t="s">
        <v>54</v>
      </c>
      <c r="J6614" t="s">
        <v>55</v>
      </c>
      <c r="K6614" t="s">
        <v>1090</v>
      </c>
      <c r="L6614">
        <v>95682</v>
      </c>
      <c r="M6614">
        <v>38.598936000000002</v>
      </c>
      <c r="N6614">
        <v>-120.963092</v>
      </c>
      <c r="O6614">
        <v>24738</v>
      </c>
      <c r="P6614" t="s">
        <v>57</v>
      </c>
      <c r="Q6614" t="s">
        <v>52</v>
      </c>
      <c r="R6614">
        <v>0</v>
      </c>
      <c r="S6614">
        <v>70</v>
      </c>
      <c r="T6614" t="s">
        <v>58</v>
      </c>
      <c r="U6614" t="s">
        <v>52</v>
      </c>
      <c r="V6614">
        <v>0</v>
      </c>
      <c r="W6614" t="s">
        <v>52</v>
      </c>
      <c r="X6614" t="s">
        <v>53</v>
      </c>
      <c r="Y6614" t="s">
        <v>59</v>
      </c>
      <c r="Z6614">
        <v>26</v>
      </c>
      <c r="AA6614" t="s">
        <v>53</v>
      </c>
      <c r="AB6614" t="s">
        <v>52</v>
      </c>
      <c r="AC6614" t="s">
        <v>53</v>
      </c>
      <c r="AD6614" t="s">
        <v>53</v>
      </c>
      <c r="AE6614" t="s">
        <v>52</v>
      </c>
      <c r="AF6614" t="s">
        <v>53</v>
      </c>
      <c r="AG6614" t="s">
        <v>53</v>
      </c>
      <c r="AH6614" t="s">
        <v>53</v>
      </c>
      <c r="AI6614" t="s">
        <v>334</v>
      </c>
      <c r="AJ6614" t="s">
        <v>52</v>
      </c>
      <c r="AK6614" t="s">
        <v>61</v>
      </c>
      <c r="AL6614">
        <v>48.4</v>
      </c>
      <c r="AM6614">
        <v>3442.8</v>
      </c>
      <c r="AN6614">
        <v>0</v>
      </c>
      <c r="AO6614">
        <v>0</v>
      </c>
      <c r="AP6614">
        <v>0</v>
      </c>
      <c r="AQ6614">
        <v>3442.8</v>
      </c>
      <c r="AR6614">
        <v>3</v>
      </c>
      <c r="AS6614" t="s">
        <v>881</v>
      </c>
      <c r="AT6614" t="s">
        <v>52</v>
      </c>
      <c r="AU6614">
        <v>66</v>
      </c>
      <c r="AV6614">
        <v>4483</v>
      </c>
      <c r="AY6614" t="str">
        <f>IF(AND(Table1[[#This Row],[Contract]]="Month-to-Month", Table1[[#This Row],[Tenure in Months]]&lt;6, Table1[[#This Row],[Payment Method]]="Bank Withdrawal"), "High Risk", IF(OR(Table1[[#This Row],[Contract]]="Month-to-Month", Table1[[#This Row],[Tenure in Months]]&lt;12), "Medium Risk", "Low Risk"))</f>
        <v>Low Risk</v>
      </c>
    </row>
    <row r="6615" spans="1:51" x14ac:dyDescent="0.35">
      <c r="A6615" t="s">
        <v>7819</v>
      </c>
      <c r="B6615" t="s">
        <v>66</v>
      </c>
      <c r="C6615">
        <v>19</v>
      </c>
      <c r="D6615" t="s">
        <v>53</v>
      </c>
      <c r="E6615" t="s">
        <v>52</v>
      </c>
      <c r="F6615" t="s">
        <v>52</v>
      </c>
      <c r="G6615" t="s">
        <v>52</v>
      </c>
      <c r="H6615">
        <v>0</v>
      </c>
      <c r="I6615" t="s">
        <v>54</v>
      </c>
      <c r="J6615" t="s">
        <v>55</v>
      </c>
      <c r="K6615" t="s">
        <v>2623</v>
      </c>
      <c r="L6615">
        <v>95686</v>
      </c>
      <c r="M6615">
        <v>38.157794000000003</v>
      </c>
      <c r="N6615">
        <v>-121.520223</v>
      </c>
      <c r="O6615">
        <v>1472</v>
      </c>
      <c r="P6615" t="s">
        <v>57</v>
      </c>
      <c r="Q6615" t="s">
        <v>52</v>
      </c>
      <c r="R6615">
        <v>0</v>
      </c>
      <c r="S6615">
        <v>24</v>
      </c>
      <c r="T6615" t="s">
        <v>58</v>
      </c>
      <c r="U6615" t="s">
        <v>53</v>
      </c>
      <c r="V6615">
        <v>26.64</v>
      </c>
      <c r="W6615" t="s">
        <v>53</v>
      </c>
      <c r="X6615" t="s">
        <v>52</v>
      </c>
      <c r="Y6615" t="s">
        <v>58</v>
      </c>
      <c r="Z6615">
        <v>0</v>
      </c>
      <c r="AA6615" t="s">
        <v>52</v>
      </c>
      <c r="AB6615" t="s">
        <v>52</v>
      </c>
      <c r="AC6615" t="s">
        <v>52</v>
      </c>
      <c r="AD6615" t="s">
        <v>52</v>
      </c>
      <c r="AE6615" t="s">
        <v>52</v>
      </c>
      <c r="AF6615" t="s">
        <v>52</v>
      </c>
      <c r="AG6615" t="s">
        <v>52</v>
      </c>
      <c r="AH6615" t="s">
        <v>52</v>
      </c>
      <c r="AI6615" t="s">
        <v>334</v>
      </c>
      <c r="AJ6615" t="s">
        <v>52</v>
      </c>
      <c r="AK6615" t="s">
        <v>69</v>
      </c>
      <c r="AL6615">
        <v>25.15</v>
      </c>
      <c r="AM6615">
        <v>553</v>
      </c>
      <c r="AN6615">
        <v>0</v>
      </c>
      <c r="AO6615">
        <v>0</v>
      </c>
      <c r="AP6615">
        <v>639.36</v>
      </c>
      <c r="AQ6615">
        <v>1192.3599999999999</v>
      </c>
      <c r="AR6615">
        <v>5</v>
      </c>
      <c r="AS6615" t="s">
        <v>881</v>
      </c>
      <c r="AT6615" t="s">
        <v>52</v>
      </c>
      <c r="AU6615">
        <v>56</v>
      </c>
      <c r="AV6615">
        <v>3904</v>
      </c>
      <c r="AY6615" t="str">
        <f>IF(AND(Table1[[#This Row],[Contract]]="Month-to-Month", Table1[[#This Row],[Tenure in Months]]&lt;6, Table1[[#This Row],[Payment Method]]="Bank Withdrawal"), "High Risk", IF(OR(Table1[[#This Row],[Contract]]="Month-to-Month", Table1[[#This Row],[Tenure in Months]]&lt;12), "Medium Risk", "Low Risk"))</f>
        <v>Low Risk</v>
      </c>
    </row>
    <row r="6616" spans="1:51" x14ac:dyDescent="0.35">
      <c r="A6616" t="s">
        <v>7820</v>
      </c>
      <c r="B6616" t="s">
        <v>51</v>
      </c>
      <c r="C6616">
        <v>62</v>
      </c>
      <c r="D6616" t="s">
        <v>52</v>
      </c>
      <c r="E6616" t="s">
        <v>52</v>
      </c>
      <c r="F6616" t="s">
        <v>53</v>
      </c>
      <c r="G6616" t="s">
        <v>53</v>
      </c>
      <c r="H6616">
        <v>2</v>
      </c>
      <c r="I6616" t="s">
        <v>54</v>
      </c>
      <c r="J6616" t="s">
        <v>55</v>
      </c>
      <c r="K6616" t="s">
        <v>1092</v>
      </c>
      <c r="L6616">
        <v>95687</v>
      </c>
      <c r="M6616">
        <v>38.333132999999997</v>
      </c>
      <c r="N6616">
        <v>-121.920151</v>
      </c>
      <c r="O6616">
        <v>63157</v>
      </c>
      <c r="P6616" t="s">
        <v>57</v>
      </c>
      <c r="Q6616" t="s">
        <v>53</v>
      </c>
      <c r="R6616">
        <v>8</v>
      </c>
      <c r="S6616">
        <v>4</v>
      </c>
      <c r="T6616" t="s">
        <v>58</v>
      </c>
      <c r="U6616" t="s">
        <v>53</v>
      </c>
      <c r="V6616">
        <v>3.57</v>
      </c>
      <c r="W6616" t="s">
        <v>52</v>
      </c>
      <c r="X6616" t="s">
        <v>52</v>
      </c>
      <c r="Y6616" t="s">
        <v>58</v>
      </c>
      <c r="Z6616">
        <v>0</v>
      </c>
      <c r="AA6616" t="s">
        <v>52</v>
      </c>
      <c r="AB6616" t="s">
        <v>52</v>
      </c>
      <c r="AC6616" t="s">
        <v>52</v>
      </c>
      <c r="AD6616" t="s">
        <v>52</v>
      </c>
      <c r="AE6616" t="s">
        <v>52</v>
      </c>
      <c r="AF6616" t="s">
        <v>52</v>
      </c>
      <c r="AG6616" t="s">
        <v>52</v>
      </c>
      <c r="AH6616" t="s">
        <v>52</v>
      </c>
      <c r="AI6616" t="s">
        <v>334</v>
      </c>
      <c r="AJ6616" t="s">
        <v>52</v>
      </c>
      <c r="AK6616" t="s">
        <v>69</v>
      </c>
      <c r="AL6616">
        <v>19.5</v>
      </c>
      <c r="AM6616">
        <v>96.85</v>
      </c>
      <c r="AN6616">
        <v>0</v>
      </c>
      <c r="AO6616">
        <v>0</v>
      </c>
      <c r="AP6616">
        <v>14.28</v>
      </c>
      <c r="AQ6616">
        <v>111.13</v>
      </c>
      <c r="AR6616">
        <v>4</v>
      </c>
      <c r="AS6616" t="s">
        <v>881</v>
      </c>
      <c r="AT6616" t="s">
        <v>52</v>
      </c>
      <c r="AU6616">
        <v>31</v>
      </c>
      <c r="AV6616">
        <v>5390</v>
      </c>
      <c r="AY6616" t="str">
        <f>IF(AND(Table1[[#This Row],[Contract]]="Month-to-Month", Table1[[#This Row],[Tenure in Months]]&lt;6, Table1[[#This Row],[Payment Method]]="Bank Withdrawal"), "High Risk", IF(OR(Table1[[#This Row],[Contract]]="Month-to-Month", Table1[[#This Row],[Tenure in Months]]&lt;12), "Medium Risk", "Low Risk"))</f>
        <v>Medium Risk</v>
      </c>
    </row>
    <row r="6617" spans="1:51" x14ac:dyDescent="0.35">
      <c r="A6617" t="s">
        <v>7821</v>
      </c>
      <c r="B6617" t="s">
        <v>51</v>
      </c>
      <c r="C6617">
        <v>46</v>
      </c>
      <c r="D6617" t="s">
        <v>52</v>
      </c>
      <c r="E6617" t="s">
        <v>52</v>
      </c>
      <c r="F6617" t="s">
        <v>53</v>
      </c>
      <c r="G6617" t="s">
        <v>53</v>
      </c>
      <c r="H6617">
        <v>1</v>
      </c>
      <c r="I6617" t="s">
        <v>54</v>
      </c>
      <c r="J6617" t="s">
        <v>55</v>
      </c>
      <c r="K6617" t="s">
        <v>1092</v>
      </c>
      <c r="L6617">
        <v>95688</v>
      </c>
      <c r="M6617">
        <v>38.419088000000002</v>
      </c>
      <c r="N6617">
        <v>-122.024568</v>
      </c>
      <c r="O6617">
        <v>32564</v>
      </c>
      <c r="P6617" t="s">
        <v>57</v>
      </c>
      <c r="Q6617" t="s">
        <v>53</v>
      </c>
      <c r="R6617">
        <v>2</v>
      </c>
      <c r="S6617">
        <v>44</v>
      </c>
      <c r="T6617" t="s">
        <v>58</v>
      </c>
      <c r="U6617" t="s">
        <v>53</v>
      </c>
      <c r="V6617">
        <v>26.25</v>
      </c>
      <c r="W6617" t="s">
        <v>52</v>
      </c>
      <c r="X6617" t="s">
        <v>53</v>
      </c>
      <c r="Y6617" t="s">
        <v>68</v>
      </c>
      <c r="Z6617">
        <v>25</v>
      </c>
      <c r="AA6617" t="s">
        <v>52</v>
      </c>
      <c r="AB6617" t="s">
        <v>52</v>
      </c>
      <c r="AC6617" t="s">
        <v>53</v>
      </c>
      <c r="AD6617" t="s">
        <v>52</v>
      </c>
      <c r="AE6617" t="s">
        <v>53</v>
      </c>
      <c r="AF6617" t="s">
        <v>53</v>
      </c>
      <c r="AG6617" t="s">
        <v>53</v>
      </c>
      <c r="AH6617" t="s">
        <v>53</v>
      </c>
      <c r="AI6617" t="s">
        <v>60</v>
      </c>
      <c r="AJ6617" t="s">
        <v>53</v>
      </c>
      <c r="AK6617" t="s">
        <v>61</v>
      </c>
      <c r="AL6617">
        <v>92.95</v>
      </c>
      <c r="AM6617">
        <v>4122.8999999999996</v>
      </c>
      <c r="AN6617">
        <v>0</v>
      </c>
      <c r="AO6617">
        <v>0</v>
      </c>
      <c r="AP6617">
        <v>1155</v>
      </c>
      <c r="AQ6617">
        <v>5277.9</v>
      </c>
      <c r="AR6617">
        <v>5</v>
      </c>
      <c r="AS6617" t="s">
        <v>881</v>
      </c>
      <c r="AT6617" t="s">
        <v>52</v>
      </c>
      <c r="AU6617">
        <v>78</v>
      </c>
      <c r="AV6617">
        <v>5635</v>
      </c>
      <c r="AY6617" t="str">
        <f>IF(AND(Table1[[#This Row],[Contract]]="Month-to-Month", Table1[[#This Row],[Tenure in Months]]&lt;6, Table1[[#This Row],[Payment Method]]="Bank Withdrawal"), "High Risk", IF(OR(Table1[[#This Row],[Contract]]="Month-to-Month", Table1[[#This Row],[Tenure in Months]]&lt;12), "Medium Risk", "Low Risk"))</f>
        <v>Medium Risk</v>
      </c>
    </row>
    <row r="6618" spans="1:51" x14ac:dyDescent="0.35">
      <c r="A6618" t="s">
        <v>7822</v>
      </c>
      <c r="B6618" t="s">
        <v>66</v>
      </c>
      <c r="C6618">
        <v>64</v>
      </c>
      <c r="D6618" t="s">
        <v>52</v>
      </c>
      <c r="E6618" t="s">
        <v>52</v>
      </c>
      <c r="F6618" t="s">
        <v>53</v>
      </c>
      <c r="G6618" t="s">
        <v>53</v>
      </c>
      <c r="H6618">
        <v>3</v>
      </c>
      <c r="I6618" t="s">
        <v>54</v>
      </c>
      <c r="J6618" t="s">
        <v>55</v>
      </c>
      <c r="K6618" t="s">
        <v>4604</v>
      </c>
      <c r="L6618">
        <v>95689</v>
      </c>
      <c r="M6618">
        <v>38.481901999999998</v>
      </c>
      <c r="N6618">
        <v>-120.603668</v>
      </c>
      <c r="O6618">
        <v>1273</v>
      </c>
      <c r="P6618" t="s">
        <v>57</v>
      </c>
      <c r="Q6618" t="s">
        <v>53</v>
      </c>
      <c r="R6618">
        <v>9</v>
      </c>
      <c r="S6618">
        <v>72</v>
      </c>
      <c r="T6618" t="s">
        <v>58</v>
      </c>
      <c r="U6618" t="s">
        <v>53</v>
      </c>
      <c r="V6618">
        <v>6.9</v>
      </c>
      <c r="W6618" t="s">
        <v>52</v>
      </c>
      <c r="X6618" t="s">
        <v>52</v>
      </c>
      <c r="Y6618" t="s">
        <v>58</v>
      </c>
      <c r="Z6618">
        <v>0</v>
      </c>
      <c r="AA6618" t="s">
        <v>52</v>
      </c>
      <c r="AB6618" t="s">
        <v>52</v>
      </c>
      <c r="AC6618" t="s">
        <v>52</v>
      </c>
      <c r="AD6618" t="s">
        <v>52</v>
      </c>
      <c r="AE6618" t="s">
        <v>52</v>
      </c>
      <c r="AF6618" t="s">
        <v>52</v>
      </c>
      <c r="AG6618" t="s">
        <v>52</v>
      </c>
      <c r="AH6618" t="s">
        <v>52</v>
      </c>
      <c r="AI6618" t="s">
        <v>334</v>
      </c>
      <c r="AJ6618" t="s">
        <v>53</v>
      </c>
      <c r="AK6618" t="s">
        <v>69</v>
      </c>
      <c r="AL6618">
        <v>20.7</v>
      </c>
      <c r="AM6618">
        <v>1482.3</v>
      </c>
      <c r="AN6618">
        <v>0</v>
      </c>
      <c r="AO6618">
        <v>0</v>
      </c>
      <c r="AP6618">
        <v>496.8</v>
      </c>
      <c r="AQ6618">
        <v>1979.1</v>
      </c>
      <c r="AR6618">
        <v>5</v>
      </c>
      <c r="AS6618" t="s">
        <v>881</v>
      </c>
      <c r="AT6618" t="s">
        <v>52</v>
      </c>
      <c r="AU6618">
        <v>40</v>
      </c>
      <c r="AV6618">
        <v>4528</v>
      </c>
      <c r="AY6618" t="str">
        <f>IF(AND(Table1[[#This Row],[Contract]]="Month-to-Month", Table1[[#This Row],[Tenure in Months]]&lt;6, Table1[[#This Row],[Payment Method]]="Bank Withdrawal"), "High Risk", IF(OR(Table1[[#This Row],[Contract]]="Month-to-Month", Table1[[#This Row],[Tenure in Months]]&lt;12), "Medium Risk", "Low Risk"))</f>
        <v>Low Risk</v>
      </c>
    </row>
    <row r="6619" spans="1:51" x14ac:dyDescent="0.35">
      <c r="A6619" t="s">
        <v>7823</v>
      </c>
      <c r="B6619" t="s">
        <v>51</v>
      </c>
      <c r="C6619">
        <v>58</v>
      </c>
      <c r="D6619" t="s">
        <v>52</v>
      </c>
      <c r="E6619" t="s">
        <v>52</v>
      </c>
      <c r="F6619" t="s">
        <v>52</v>
      </c>
      <c r="G6619" t="s">
        <v>52</v>
      </c>
      <c r="H6619">
        <v>0</v>
      </c>
      <c r="I6619" t="s">
        <v>54</v>
      </c>
      <c r="J6619" t="s">
        <v>55</v>
      </c>
      <c r="K6619" t="s">
        <v>2600</v>
      </c>
      <c r="L6619">
        <v>95691</v>
      </c>
      <c r="M6619">
        <v>38.627951000000003</v>
      </c>
      <c r="N6619">
        <v>-121.593287</v>
      </c>
      <c r="O6619">
        <v>19050</v>
      </c>
      <c r="P6619" t="s">
        <v>57</v>
      </c>
      <c r="Q6619" t="s">
        <v>52</v>
      </c>
      <c r="R6619">
        <v>0</v>
      </c>
      <c r="S6619">
        <v>66</v>
      </c>
      <c r="T6619" t="s">
        <v>58</v>
      </c>
      <c r="U6619" t="s">
        <v>53</v>
      </c>
      <c r="V6619">
        <v>21.23</v>
      </c>
      <c r="W6619" t="s">
        <v>52</v>
      </c>
      <c r="X6619" t="s">
        <v>52</v>
      </c>
      <c r="Y6619" t="s">
        <v>58</v>
      </c>
      <c r="Z6619">
        <v>0</v>
      </c>
      <c r="AA6619" t="s">
        <v>52</v>
      </c>
      <c r="AB6619" t="s">
        <v>52</v>
      </c>
      <c r="AC6619" t="s">
        <v>52</v>
      </c>
      <c r="AD6619" t="s">
        <v>52</v>
      </c>
      <c r="AE6619" t="s">
        <v>52</v>
      </c>
      <c r="AF6619" t="s">
        <v>52</v>
      </c>
      <c r="AG6619" t="s">
        <v>52</v>
      </c>
      <c r="AH6619" t="s">
        <v>52</v>
      </c>
      <c r="AI6619" t="s">
        <v>334</v>
      </c>
      <c r="AJ6619" t="s">
        <v>52</v>
      </c>
      <c r="AK6619" t="s">
        <v>61</v>
      </c>
      <c r="AL6619">
        <v>19.350000000000001</v>
      </c>
      <c r="AM6619">
        <v>1240.8</v>
      </c>
      <c r="AN6619">
        <v>0</v>
      </c>
      <c r="AO6619">
        <v>0</v>
      </c>
      <c r="AP6619">
        <v>1401.18</v>
      </c>
      <c r="AQ6619">
        <v>2641.98</v>
      </c>
      <c r="AR6619">
        <v>3</v>
      </c>
      <c r="AS6619" t="s">
        <v>881</v>
      </c>
      <c r="AT6619" t="s">
        <v>52</v>
      </c>
      <c r="AU6619">
        <v>23</v>
      </c>
      <c r="AV6619">
        <v>5637</v>
      </c>
      <c r="AY6619" t="str">
        <f>IF(AND(Table1[[#This Row],[Contract]]="Month-to-Month", Table1[[#This Row],[Tenure in Months]]&lt;6, Table1[[#This Row],[Payment Method]]="Bank Withdrawal"), "High Risk", IF(OR(Table1[[#This Row],[Contract]]="Month-to-Month", Table1[[#This Row],[Tenure in Months]]&lt;12), "Medium Risk", "Low Risk"))</f>
        <v>Low Risk</v>
      </c>
    </row>
    <row r="6620" spans="1:51" x14ac:dyDescent="0.35">
      <c r="A6620" t="s">
        <v>7824</v>
      </c>
      <c r="B6620" t="s">
        <v>51</v>
      </c>
      <c r="C6620">
        <v>42</v>
      </c>
      <c r="D6620" t="s">
        <v>52</v>
      </c>
      <c r="E6620" t="s">
        <v>52</v>
      </c>
      <c r="F6620" t="s">
        <v>52</v>
      </c>
      <c r="G6620" t="s">
        <v>53</v>
      </c>
      <c r="H6620">
        <v>3</v>
      </c>
      <c r="I6620" t="s">
        <v>54</v>
      </c>
      <c r="J6620" t="s">
        <v>55</v>
      </c>
      <c r="K6620" t="s">
        <v>4610</v>
      </c>
      <c r="L6620">
        <v>95701</v>
      </c>
      <c r="M6620">
        <v>39.218096000000003</v>
      </c>
      <c r="N6620">
        <v>-120.79152999999999</v>
      </c>
      <c r="O6620">
        <v>751</v>
      </c>
      <c r="P6620" t="s">
        <v>57</v>
      </c>
      <c r="Q6620" t="s">
        <v>52</v>
      </c>
      <c r="R6620">
        <v>0</v>
      </c>
      <c r="S6620">
        <v>1</v>
      </c>
      <c r="T6620" t="s">
        <v>58</v>
      </c>
      <c r="U6620" t="s">
        <v>53</v>
      </c>
      <c r="V6620">
        <v>30.63</v>
      </c>
      <c r="W6620" t="s">
        <v>52</v>
      </c>
      <c r="X6620" t="s">
        <v>52</v>
      </c>
      <c r="Y6620" t="s">
        <v>58</v>
      </c>
      <c r="Z6620">
        <v>0</v>
      </c>
      <c r="AA6620" t="s">
        <v>52</v>
      </c>
      <c r="AB6620" t="s">
        <v>52</v>
      </c>
      <c r="AC6620" t="s">
        <v>52</v>
      </c>
      <c r="AD6620" t="s">
        <v>52</v>
      </c>
      <c r="AE6620" t="s">
        <v>52</v>
      </c>
      <c r="AF6620" t="s">
        <v>52</v>
      </c>
      <c r="AG6620" t="s">
        <v>52</v>
      </c>
      <c r="AH6620" t="s">
        <v>52</v>
      </c>
      <c r="AI6620" t="s">
        <v>60</v>
      </c>
      <c r="AJ6620" t="s">
        <v>52</v>
      </c>
      <c r="AK6620" t="s">
        <v>69</v>
      </c>
      <c r="AL6620">
        <v>19.55</v>
      </c>
      <c r="AM6620">
        <v>19.55</v>
      </c>
      <c r="AN6620">
        <v>0</v>
      </c>
      <c r="AO6620">
        <v>0</v>
      </c>
      <c r="AP6620">
        <v>30.63</v>
      </c>
      <c r="AQ6620">
        <v>50.18</v>
      </c>
      <c r="AR6620">
        <v>4</v>
      </c>
      <c r="AS6620" t="s">
        <v>883</v>
      </c>
      <c r="AT6620" t="s">
        <v>52</v>
      </c>
      <c r="AU6620">
        <v>21</v>
      </c>
      <c r="AV6620">
        <v>5272</v>
      </c>
      <c r="AY6620" t="str">
        <f>IF(AND(Table1[[#This Row],[Contract]]="Month-to-Month", Table1[[#This Row],[Tenure in Months]]&lt;6, Table1[[#This Row],[Payment Method]]="Bank Withdrawal"), "High Risk", IF(OR(Table1[[#This Row],[Contract]]="Month-to-Month", Table1[[#This Row],[Tenure in Months]]&lt;12), "Medium Risk", "Low Risk"))</f>
        <v>Medium Risk</v>
      </c>
    </row>
    <row r="6621" spans="1:51" x14ac:dyDescent="0.35">
      <c r="A6621" t="s">
        <v>7825</v>
      </c>
      <c r="B6621" t="s">
        <v>51</v>
      </c>
      <c r="C6621">
        <v>59</v>
      </c>
      <c r="D6621" t="s">
        <v>52</v>
      </c>
      <c r="E6621" t="s">
        <v>52</v>
      </c>
      <c r="F6621" t="s">
        <v>53</v>
      </c>
      <c r="G6621" t="s">
        <v>53</v>
      </c>
      <c r="H6621">
        <v>3</v>
      </c>
      <c r="I6621" t="s">
        <v>54</v>
      </c>
      <c r="J6621" t="s">
        <v>55</v>
      </c>
      <c r="K6621" t="s">
        <v>433</v>
      </c>
      <c r="L6621">
        <v>95703</v>
      </c>
      <c r="M6621">
        <v>38.983387999999998</v>
      </c>
      <c r="N6621">
        <v>-120.988814</v>
      </c>
      <c r="O6621">
        <v>1526</v>
      </c>
      <c r="P6621" t="s">
        <v>57</v>
      </c>
      <c r="Q6621" t="s">
        <v>53</v>
      </c>
      <c r="R6621">
        <v>4</v>
      </c>
      <c r="S6621">
        <v>38</v>
      </c>
      <c r="T6621" t="s">
        <v>58</v>
      </c>
      <c r="U6621" t="s">
        <v>53</v>
      </c>
      <c r="V6621">
        <v>31.45</v>
      </c>
      <c r="W6621" t="s">
        <v>52</v>
      </c>
      <c r="X6621" t="s">
        <v>53</v>
      </c>
      <c r="Y6621" t="s">
        <v>59</v>
      </c>
      <c r="Z6621">
        <v>76</v>
      </c>
      <c r="AA6621" t="s">
        <v>53</v>
      </c>
      <c r="AB6621" t="s">
        <v>53</v>
      </c>
      <c r="AC6621" t="s">
        <v>53</v>
      </c>
      <c r="AD6621" t="s">
        <v>53</v>
      </c>
      <c r="AE6621" t="s">
        <v>53</v>
      </c>
      <c r="AF6621" t="s">
        <v>52</v>
      </c>
      <c r="AG6621" t="s">
        <v>52</v>
      </c>
      <c r="AH6621" t="s">
        <v>53</v>
      </c>
      <c r="AI6621" t="s">
        <v>124</v>
      </c>
      <c r="AJ6621" t="s">
        <v>52</v>
      </c>
      <c r="AK6621" t="s">
        <v>61</v>
      </c>
      <c r="AL6621">
        <v>74.05</v>
      </c>
      <c r="AM6621">
        <v>2802.3</v>
      </c>
      <c r="AN6621">
        <v>0</v>
      </c>
      <c r="AO6621">
        <v>0</v>
      </c>
      <c r="AP6621">
        <v>1195.0999999999999</v>
      </c>
      <c r="AQ6621">
        <v>3997.4</v>
      </c>
      <c r="AR6621">
        <v>3</v>
      </c>
      <c r="AS6621" t="s">
        <v>881</v>
      </c>
      <c r="AT6621" t="s">
        <v>52</v>
      </c>
      <c r="AU6621">
        <v>59</v>
      </c>
      <c r="AV6621">
        <v>5975</v>
      </c>
      <c r="AY6621" t="str">
        <f>IF(AND(Table1[[#This Row],[Contract]]="Month-to-Month", Table1[[#This Row],[Tenure in Months]]&lt;6, Table1[[#This Row],[Payment Method]]="Bank Withdrawal"), "High Risk", IF(OR(Table1[[#This Row],[Contract]]="Month-to-Month", Table1[[#This Row],[Tenure in Months]]&lt;12), "Medium Risk", "Low Risk"))</f>
        <v>Low Risk</v>
      </c>
    </row>
    <row r="6622" spans="1:51" x14ac:dyDescent="0.35">
      <c r="A6622" t="s">
        <v>7826</v>
      </c>
      <c r="B6622" t="s">
        <v>51</v>
      </c>
      <c r="C6622">
        <v>36</v>
      </c>
      <c r="D6622" t="s">
        <v>52</v>
      </c>
      <c r="E6622" t="s">
        <v>52</v>
      </c>
      <c r="F6622" t="s">
        <v>52</v>
      </c>
      <c r="G6622" t="s">
        <v>53</v>
      </c>
      <c r="H6622">
        <v>3</v>
      </c>
      <c r="I6622" t="s">
        <v>54</v>
      </c>
      <c r="J6622" t="s">
        <v>55</v>
      </c>
      <c r="K6622" t="s">
        <v>1095</v>
      </c>
      <c r="L6622">
        <v>95709</v>
      </c>
      <c r="M6622">
        <v>38.748316000000003</v>
      </c>
      <c r="N6622">
        <v>-120.675512</v>
      </c>
      <c r="O6622">
        <v>4829</v>
      </c>
      <c r="P6622" t="s">
        <v>57</v>
      </c>
      <c r="Q6622" t="s">
        <v>52</v>
      </c>
      <c r="R6622">
        <v>0</v>
      </c>
      <c r="S6622">
        <v>23</v>
      </c>
      <c r="T6622" t="s">
        <v>58</v>
      </c>
      <c r="U6622" t="s">
        <v>52</v>
      </c>
      <c r="V6622">
        <v>0</v>
      </c>
      <c r="W6622" t="s">
        <v>52</v>
      </c>
      <c r="X6622" t="s">
        <v>53</v>
      </c>
      <c r="Y6622" t="s">
        <v>59</v>
      </c>
      <c r="Z6622">
        <v>26</v>
      </c>
      <c r="AA6622" t="s">
        <v>53</v>
      </c>
      <c r="AB6622" t="s">
        <v>52</v>
      </c>
      <c r="AC6622" t="s">
        <v>53</v>
      </c>
      <c r="AD6622" t="s">
        <v>53</v>
      </c>
      <c r="AE6622" t="s">
        <v>52</v>
      </c>
      <c r="AF6622" t="s">
        <v>52</v>
      </c>
      <c r="AG6622" t="s">
        <v>52</v>
      </c>
      <c r="AH6622" t="s">
        <v>53</v>
      </c>
      <c r="AI6622" t="s">
        <v>334</v>
      </c>
      <c r="AJ6622" t="s">
        <v>52</v>
      </c>
      <c r="AK6622" t="s">
        <v>69</v>
      </c>
      <c r="AL6622">
        <v>40.1</v>
      </c>
      <c r="AM6622">
        <v>857.75</v>
      </c>
      <c r="AN6622">
        <v>0</v>
      </c>
      <c r="AO6622">
        <v>0</v>
      </c>
      <c r="AP6622">
        <v>0</v>
      </c>
      <c r="AQ6622">
        <v>857.75</v>
      </c>
      <c r="AR6622">
        <v>4</v>
      </c>
      <c r="AS6622" t="s">
        <v>881</v>
      </c>
      <c r="AT6622" t="s">
        <v>52</v>
      </c>
      <c r="AU6622">
        <v>24</v>
      </c>
      <c r="AV6622">
        <v>2327</v>
      </c>
      <c r="AY6622" t="str">
        <f>IF(AND(Table1[[#This Row],[Contract]]="Month-to-Month", Table1[[#This Row],[Tenure in Months]]&lt;6, Table1[[#This Row],[Payment Method]]="Bank Withdrawal"), "High Risk", IF(OR(Table1[[#This Row],[Contract]]="Month-to-Month", Table1[[#This Row],[Tenure in Months]]&lt;12), "Medium Risk", "Low Risk"))</f>
        <v>Low Risk</v>
      </c>
    </row>
    <row r="6623" spans="1:51" x14ac:dyDescent="0.35">
      <c r="A6623" t="s">
        <v>7827</v>
      </c>
      <c r="B6623" t="s">
        <v>66</v>
      </c>
      <c r="C6623">
        <v>23</v>
      </c>
      <c r="D6623" t="s">
        <v>53</v>
      </c>
      <c r="E6623" t="s">
        <v>52</v>
      </c>
      <c r="F6623" t="s">
        <v>53</v>
      </c>
      <c r="G6623" t="s">
        <v>52</v>
      </c>
      <c r="H6623">
        <v>0</v>
      </c>
      <c r="I6623" t="s">
        <v>54</v>
      </c>
      <c r="J6623" t="s">
        <v>55</v>
      </c>
      <c r="K6623" t="s">
        <v>2227</v>
      </c>
      <c r="L6623">
        <v>95713</v>
      </c>
      <c r="M6623">
        <v>39.084645000000002</v>
      </c>
      <c r="N6623">
        <v>-120.894014</v>
      </c>
      <c r="O6623">
        <v>8525</v>
      </c>
      <c r="P6623" t="s">
        <v>57</v>
      </c>
      <c r="Q6623" t="s">
        <v>53</v>
      </c>
      <c r="R6623">
        <v>4</v>
      </c>
      <c r="S6623">
        <v>10</v>
      </c>
      <c r="T6623" t="s">
        <v>58</v>
      </c>
      <c r="U6623" t="s">
        <v>53</v>
      </c>
      <c r="V6623">
        <v>14.04</v>
      </c>
      <c r="W6623" t="s">
        <v>52</v>
      </c>
      <c r="X6623" t="s">
        <v>52</v>
      </c>
      <c r="Y6623" t="s">
        <v>58</v>
      </c>
      <c r="Z6623">
        <v>0</v>
      </c>
      <c r="AA6623" t="s">
        <v>52</v>
      </c>
      <c r="AB6623" t="s">
        <v>52</v>
      </c>
      <c r="AC6623" t="s">
        <v>52</v>
      </c>
      <c r="AD6623" t="s">
        <v>52</v>
      </c>
      <c r="AE6623" t="s">
        <v>52</v>
      </c>
      <c r="AF6623" t="s">
        <v>52</v>
      </c>
      <c r="AG6623" t="s">
        <v>52</v>
      </c>
      <c r="AH6623" t="s">
        <v>52</v>
      </c>
      <c r="AI6623" t="s">
        <v>124</v>
      </c>
      <c r="AJ6623" t="s">
        <v>52</v>
      </c>
      <c r="AK6623" t="s">
        <v>69</v>
      </c>
      <c r="AL6623">
        <v>20.100000000000001</v>
      </c>
      <c r="AM6623">
        <v>184.4</v>
      </c>
      <c r="AN6623">
        <v>0</v>
      </c>
      <c r="AO6623">
        <v>0</v>
      </c>
      <c r="AP6623">
        <v>140.39999999999901</v>
      </c>
      <c r="AQ6623">
        <v>324.79999999999899</v>
      </c>
      <c r="AR6623">
        <v>5</v>
      </c>
      <c r="AS6623" t="s">
        <v>881</v>
      </c>
      <c r="AT6623" t="s">
        <v>52</v>
      </c>
      <c r="AU6623">
        <v>77</v>
      </c>
      <c r="AV6623">
        <v>3509</v>
      </c>
      <c r="AY6623" t="str">
        <f>IF(AND(Table1[[#This Row],[Contract]]="Month-to-Month", Table1[[#This Row],[Tenure in Months]]&lt;6, Table1[[#This Row],[Payment Method]]="Bank Withdrawal"), "High Risk", IF(OR(Table1[[#This Row],[Contract]]="Month-to-Month", Table1[[#This Row],[Tenure in Months]]&lt;12), "Medium Risk", "Low Risk"))</f>
        <v>Medium Risk</v>
      </c>
    </row>
    <row r="6624" spans="1:51" x14ac:dyDescent="0.35">
      <c r="A6624" t="s">
        <v>7828</v>
      </c>
      <c r="B6624" t="s">
        <v>51</v>
      </c>
      <c r="C6624">
        <v>25</v>
      </c>
      <c r="D6624" t="s">
        <v>53</v>
      </c>
      <c r="E6624" t="s">
        <v>52</v>
      </c>
      <c r="F6624" t="s">
        <v>53</v>
      </c>
      <c r="G6624" t="s">
        <v>53</v>
      </c>
      <c r="H6624">
        <v>2</v>
      </c>
      <c r="I6624" t="s">
        <v>54</v>
      </c>
      <c r="J6624" t="s">
        <v>55</v>
      </c>
      <c r="K6624" t="s">
        <v>3011</v>
      </c>
      <c r="L6624">
        <v>95715</v>
      </c>
      <c r="M6624">
        <v>39.237540000000003</v>
      </c>
      <c r="N6624">
        <v>-120.720196</v>
      </c>
      <c r="O6624">
        <v>185</v>
      </c>
      <c r="P6624" t="s">
        <v>57</v>
      </c>
      <c r="Q6624" t="s">
        <v>53</v>
      </c>
      <c r="R6624">
        <v>4</v>
      </c>
      <c r="S6624">
        <v>72</v>
      </c>
      <c r="T6624" t="s">
        <v>58</v>
      </c>
      <c r="U6624" t="s">
        <v>53</v>
      </c>
      <c r="V6624">
        <v>21.21</v>
      </c>
      <c r="W6624" t="s">
        <v>53</v>
      </c>
      <c r="X6624" t="s">
        <v>53</v>
      </c>
      <c r="Y6624" t="s">
        <v>59</v>
      </c>
      <c r="Z6624">
        <v>27</v>
      </c>
      <c r="AA6624" t="s">
        <v>53</v>
      </c>
      <c r="AB6624" t="s">
        <v>52</v>
      </c>
      <c r="AC6624" t="s">
        <v>53</v>
      </c>
      <c r="AD6624" t="s">
        <v>53</v>
      </c>
      <c r="AE6624" t="s">
        <v>53</v>
      </c>
      <c r="AF6624" t="s">
        <v>53</v>
      </c>
      <c r="AG6624" t="s">
        <v>53</v>
      </c>
      <c r="AH6624" t="s">
        <v>52</v>
      </c>
      <c r="AI6624" t="s">
        <v>334</v>
      </c>
      <c r="AJ6624" t="s">
        <v>53</v>
      </c>
      <c r="AK6624" t="s">
        <v>69</v>
      </c>
      <c r="AL6624">
        <v>83.55</v>
      </c>
      <c r="AM6624">
        <v>6093.3</v>
      </c>
      <c r="AN6624">
        <v>0</v>
      </c>
      <c r="AO6624">
        <v>90</v>
      </c>
      <c r="AP6624">
        <v>1527.12</v>
      </c>
      <c r="AQ6624">
        <v>7710.42</v>
      </c>
      <c r="AR6624">
        <v>3</v>
      </c>
      <c r="AS6624" t="s">
        <v>881</v>
      </c>
      <c r="AT6624" t="s">
        <v>52</v>
      </c>
      <c r="AU6624">
        <v>28</v>
      </c>
      <c r="AV6624">
        <v>5940</v>
      </c>
      <c r="AY6624" t="str">
        <f>IF(AND(Table1[[#This Row],[Contract]]="Month-to-Month", Table1[[#This Row],[Tenure in Months]]&lt;6, Table1[[#This Row],[Payment Method]]="Bank Withdrawal"), "High Risk", IF(OR(Table1[[#This Row],[Contract]]="Month-to-Month", Table1[[#This Row],[Tenure in Months]]&lt;12), "Medium Risk", "Low Risk"))</f>
        <v>Low Risk</v>
      </c>
    </row>
    <row r="6625" spans="1:51" x14ac:dyDescent="0.35">
      <c r="A6625" t="s">
        <v>7829</v>
      </c>
      <c r="B6625" t="s">
        <v>66</v>
      </c>
      <c r="C6625">
        <v>20</v>
      </c>
      <c r="D6625" t="s">
        <v>53</v>
      </c>
      <c r="E6625" t="s">
        <v>52</v>
      </c>
      <c r="F6625" t="s">
        <v>53</v>
      </c>
      <c r="G6625" t="s">
        <v>52</v>
      </c>
      <c r="H6625">
        <v>0</v>
      </c>
      <c r="I6625" t="s">
        <v>54</v>
      </c>
      <c r="J6625" t="s">
        <v>55</v>
      </c>
      <c r="K6625" t="s">
        <v>4614</v>
      </c>
      <c r="L6625">
        <v>95717</v>
      </c>
      <c r="M6625">
        <v>39.170375999999997</v>
      </c>
      <c r="N6625">
        <v>-120.838404</v>
      </c>
      <c r="O6625">
        <v>407</v>
      </c>
      <c r="P6625" t="s">
        <v>57</v>
      </c>
      <c r="Q6625" t="s">
        <v>53</v>
      </c>
      <c r="R6625">
        <v>7</v>
      </c>
      <c r="S6625">
        <v>35</v>
      </c>
      <c r="T6625" t="s">
        <v>58</v>
      </c>
      <c r="U6625" t="s">
        <v>53</v>
      </c>
      <c r="V6625">
        <v>20.79</v>
      </c>
      <c r="W6625" t="s">
        <v>52</v>
      </c>
      <c r="X6625" t="s">
        <v>53</v>
      </c>
      <c r="Y6625" t="s">
        <v>59</v>
      </c>
      <c r="Z6625">
        <v>69</v>
      </c>
      <c r="AA6625" t="s">
        <v>52</v>
      </c>
      <c r="AB6625" t="s">
        <v>53</v>
      </c>
      <c r="AC6625" t="s">
        <v>52</v>
      </c>
      <c r="AD6625" t="s">
        <v>53</v>
      </c>
      <c r="AE6625" t="s">
        <v>52</v>
      </c>
      <c r="AF6625" t="s">
        <v>52</v>
      </c>
      <c r="AG6625" t="s">
        <v>52</v>
      </c>
      <c r="AH6625" t="s">
        <v>53</v>
      </c>
      <c r="AI6625" t="s">
        <v>60</v>
      </c>
      <c r="AJ6625" t="s">
        <v>52</v>
      </c>
      <c r="AK6625" t="s">
        <v>61</v>
      </c>
      <c r="AL6625">
        <v>56.85</v>
      </c>
      <c r="AM6625">
        <v>1861.1</v>
      </c>
      <c r="AN6625">
        <v>0</v>
      </c>
      <c r="AO6625">
        <v>0</v>
      </c>
      <c r="AP6625">
        <v>727.65</v>
      </c>
      <c r="AQ6625">
        <v>2588.75</v>
      </c>
      <c r="AR6625">
        <v>4</v>
      </c>
      <c r="AS6625" t="s">
        <v>881</v>
      </c>
      <c r="AT6625" t="s">
        <v>52</v>
      </c>
      <c r="AU6625">
        <v>46</v>
      </c>
      <c r="AV6625">
        <v>3102</v>
      </c>
      <c r="AY6625" t="str">
        <f>IF(AND(Table1[[#This Row],[Contract]]="Month-to-Month", Table1[[#This Row],[Tenure in Months]]&lt;6, Table1[[#This Row],[Payment Method]]="Bank Withdrawal"), "High Risk", IF(OR(Table1[[#This Row],[Contract]]="Month-to-Month", Table1[[#This Row],[Tenure in Months]]&lt;12), "Medium Risk", "Low Risk"))</f>
        <v>Medium Risk</v>
      </c>
    </row>
    <row r="6626" spans="1:51" x14ac:dyDescent="0.35">
      <c r="A6626" t="s">
        <v>7830</v>
      </c>
      <c r="B6626" t="s">
        <v>66</v>
      </c>
      <c r="C6626">
        <v>52</v>
      </c>
      <c r="D6626" t="s">
        <v>52</v>
      </c>
      <c r="E6626" t="s">
        <v>52</v>
      </c>
      <c r="F6626" t="s">
        <v>53</v>
      </c>
      <c r="G6626" t="s">
        <v>53</v>
      </c>
      <c r="H6626">
        <v>2</v>
      </c>
      <c r="I6626" t="s">
        <v>54</v>
      </c>
      <c r="J6626" t="s">
        <v>55</v>
      </c>
      <c r="K6626" t="s">
        <v>2629</v>
      </c>
      <c r="L6626">
        <v>95721</v>
      </c>
      <c r="M6626">
        <v>38.851841999999998</v>
      </c>
      <c r="N6626">
        <v>-120.076204</v>
      </c>
      <c r="O6626">
        <v>69</v>
      </c>
      <c r="P6626" t="s">
        <v>57</v>
      </c>
      <c r="Q6626" t="s">
        <v>53</v>
      </c>
      <c r="R6626">
        <v>4</v>
      </c>
      <c r="S6626">
        <v>58</v>
      </c>
      <c r="T6626" t="s">
        <v>58</v>
      </c>
      <c r="U6626" t="s">
        <v>53</v>
      </c>
      <c r="V6626">
        <v>43.52</v>
      </c>
      <c r="W6626" t="s">
        <v>52</v>
      </c>
      <c r="X6626" t="s">
        <v>52</v>
      </c>
      <c r="Y6626" t="s">
        <v>58</v>
      </c>
      <c r="Z6626">
        <v>0</v>
      </c>
      <c r="AA6626" t="s">
        <v>52</v>
      </c>
      <c r="AB6626" t="s">
        <v>52</v>
      </c>
      <c r="AC6626" t="s">
        <v>52</v>
      </c>
      <c r="AD6626" t="s">
        <v>52</v>
      </c>
      <c r="AE6626" t="s">
        <v>52</v>
      </c>
      <c r="AF6626" t="s">
        <v>52</v>
      </c>
      <c r="AG6626" t="s">
        <v>52</v>
      </c>
      <c r="AH6626" t="s">
        <v>52</v>
      </c>
      <c r="AI6626" t="s">
        <v>334</v>
      </c>
      <c r="AJ6626" t="s">
        <v>52</v>
      </c>
      <c r="AK6626" t="s">
        <v>69</v>
      </c>
      <c r="AL6626">
        <v>19.55</v>
      </c>
      <c r="AM6626">
        <v>1079.6500000000001</v>
      </c>
      <c r="AN6626">
        <v>0</v>
      </c>
      <c r="AO6626">
        <v>0</v>
      </c>
      <c r="AP6626">
        <v>2524.16</v>
      </c>
      <c r="AQ6626">
        <v>3603.81</v>
      </c>
      <c r="AR6626">
        <v>4</v>
      </c>
      <c r="AS6626" t="s">
        <v>881</v>
      </c>
      <c r="AT6626" t="s">
        <v>52</v>
      </c>
      <c r="AU6626">
        <v>78</v>
      </c>
      <c r="AV6626">
        <v>4125</v>
      </c>
      <c r="AY6626" t="str">
        <f>IF(AND(Table1[[#This Row],[Contract]]="Month-to-Month", Table1[[#This Row],[Tenure in Months]]&lt;6, Table1[[#This Row],[Payment Method]]="Bank Withdrawal"), "High Risk", IF(OR(Table1[[#This Row],[Contract]]="Month-to-Month", Table1[[#This Row],[Tenure in Months]]&lt;12), "Medium Risk", "Low Risk"))</f>
        <v>Low Risk</v>
      </c>
    </row>
    <row r="6627" spans="1:51" x14ac:dyDescent="0.35">
      <c r="A6627" t="s">
        <v>7831</v>
      </c>
      <c r="B6627" t="s">
        <v>51</v>
      </c>
      <c r="C6627">
        <v>37</v>
      </c>
      <c r="D6627" t="s">
        <v>52</v>
      </c>
      <c r="E6627" t="s">
        <v>52</v>
      </c>
      <c r="F6627" t="s">
        <v>53</v>
      </c>
      <c r="G6627" t="s">
        <v>53</v>
      </c>
      <c r="H6627">
        <v>3</v>
      </c>
      <c r="I6627" t="s">
        <v>54</v>
      </c>
      <c r="J6627" t="s">
        <v>55</v>
      </c>
      <c r="K6627" t="s">
        <v>2229</v>
      </c>
      <c r="L6627">
        <v>95722</v>
      </c>
      <c r="M6627">
        <v>39.003357999999999</v>
      </c>
      <c r="N6627">
        <v>-121.02253899999999</v>
      </c>
      <c r="O6627">
        <v>3747</v>
      </c>
      <c r="P6627" t="s">
        <v>57</v>
      </c>
      <c r="Q6627" t="s">
        <v>53</v>
      </c>
      <c r="R6627">
        <v>7</v>
      </c>
      <c r="S6627">
        <v>70</v>
      </c>
      <c r="T6627" t="s">
        <v>58</v>
      </c>
      <c r="U6627" t="s">
        <v>53</v>
      </c>
      <c r="V6627">
        <v>3.67</v>
      </c>
      <c r="W6627" t="s">
        <v>52</v>
      </c>
      <c r="X6627" t="s">
        <v>53</v>
      </c>
      <c r="Y6627" t="s">
        <v>68</v>
      </c>
      <c r="Z6627">
        <v>28</v>
      </c>
      <c r="AA6627" t="s">
        <v>52</v>
      </c>
      <c r="AB6627" t="s">
        <v>53</v>
      </c>
      <c r="AC6627" t="s">
        <v>53</v>
      </c>
      <c r="AD6627" t="s">
        <v>53</v>
      </c>
      <c r="AE6627" t="s">
        <v>53</v>
      </c>
      <c r="AF6627" t="s">
        <v>53</v>
      </c>
      <c r="AG6627" t="s">
        <v>53</v>
      </c>
      <c r="AH6627" t="s">
        <v>53</v>
      </c>
      <c r="AI6627" t="s">
        <v>124</v>
      </c>
      <c r="AJ6627" t="s">
        <v>53</v>
      </c>
      <c r="AK6627" t="s">
        <v>61</v>
      </c>
      <c r="AL6627">
        <v>106.15</v>
      </c>
      <c r="AM6627">
        <v>7475.1</v>
      </c>
      <c r="AN6627">
        <v>0</v>
      </c>
      <c r="AO6627">
        <v>0</v>
      </c>
      <c r="AP6627">
        <v>256.89999999999998</v>
      </c>
      <c r="AQ6627">
        <v>7732</v>
      </c>
      <c r="AR6627">
        <v>4</v>
      </c>
      <c r="AS6627" t="s">
        <v>881</v>
      </c>
      <c r="AT6627" t="s">
        <v>52</v>
      </c>
      <c r="AU6627">
        <v>50</v>
      </c>
      <c r="AV6627">
        <v>4649</v>
      </c>
      <c r="AY6627" t="str">
        <f>IF(AND(Table1[[#This Row],[Contract]]="Month-to-Month", Table1[[#This Row],[Tenure in Months]]&lt;6, Table1[[#This Row],[Payment Method]]="Bank Withdrawal"), "High Risk", IF(OR(Table1[[#This Row],[Contract]]="Month-to-Month", Table1[[#This Row],[Tenure in Months]]&lt;12), "Medium Risk", "Low Risk"))</f>
        <v>Low Risk</v>
      </c>
    </row>
    <row r="6628" spans="1:51" x14ac:dyDescent="0.35">
      <c r="A6628" t="s">
        <v>7832</v>
      </c>
      <c r="B6628" t="s">
        <v>51</v>
      </c>
      <c r="C6628">
        <v>56</v>
      </c>
      <c r="D6628" t="s">
        <v>52</v>
      </c>
      <c r="E6628" t="s">
        <v>52</v>
      </c>
      <c r="F6628" t="s">
        <v>53</v>
      </c>
      <c r="G6628" t="s">
        <v>53</v>
      </c>
      <c r="H6628">
        <v>3</v>
      </c>
      <c r="I6628" t="s">
        <v>54</v>
      </c>
      <c r="J6628" t="s">
        <v>55</v>
      </c>
      <c r="K6628" t="s">
        <v>1097</v>
      </c>
      <c r="L6628">
        <v>95726</v>
      </c>
      <c r="M6628">
        <v>38.733908</v>
      </c>
      <c r="N6628">
        <v>-120.453416</v>
      </c>
      <c r="O6628">
        <v>8577</v>
      </c>
      <c r="P6628" t="s">
        <v>57</v>
      </c>
      <c r="Q6628" t="s">
        <v>53</v>
      </c>
      <c r="R6628">
        <v>2</v>
      </c>
      <c r="S6628">
        <v>38</v>
      </c>
      <c r="T6628" t="s">
        <v>58</v>
      </c>
      <c r="U6628" t="s">
        <v>53</v>
      </c>
      <c r="V6628">
        <v>13.67</v>
      </c>
      <c r="W6628" t="s">
        <v>53</v>
      </c>
      <c r="X6628" t="s">
        <v>53</v>
      </c>
      <c r="Y6628" t="s">
        <v>110</v>
      </c>
      <c r="Z6628">
        <v>30</v>
      </c>
      <c r="AA6628" t="s">
        <v>52</v>
      </c>
      <c r="AB6628" t="s">
        <v>53</v>
      </c>
      <c r="AC6628" t="s">
        <v>53</v>
      </c>
      <c r="AD6628" t="s">
        <v>52</v>
      </c>
      <c r="AE6628" t="s">
        <v>53</v>
      </c>
      <c r="AF6628" t="s">
        <v>53</v>
      </c>
      <c r="AG6628" t="s">
        <v>53</v>
      </c>
      <c r="AH6628" t="s">
        <v>53</v>
      </c>
      <c r="AI6628" t="s">
        <v>124</v>
      </c>
      <c r="AJ6628" t="s">
        <v>52</v>
      </c>
      <c r="AK6628" t="s">
        <v>69</v>
      </c>
      <c r="AL6628">
        <v>78.95</v>
      </c>
      <c r="AM6628">
        <v>2862.55</v>
      </c>
      <c r="AN6628">
        <v>0</v>
      </c>
      <c r="AO6628">
        <v>0</v>
      </c>
      <c r="AP6628">
        <v>519.46</v>
      </c>
      <c r="AQ6628">
        <v>3382.01</v>
      </c>
      <c r="AR6628">
        <v>5</v>
      </c>
      <c r="AS6628" t="s">
        <v>881</v>
      </c>
      <c r="AT6628" t="s">
        <v>52</v>
      </c>
      <c r="AU6628">
        <v>60</v>
      </c>
      <c r="AV6628">
        <v>2125</v>
      </c>
      <c r="AY6628" t="str">
        <f>IF(AND(Table1[[#This Row],[Contract]]="Month-to-Month", Table1[[#This Row],[Tenure in Months]]&lt;6, Table1[[#This Row],[Payment Method]]="Bank Withdrawal"), "High Risk", IF(OR(Table1[[#This Row],[Contract]]="Month-to-Month", Table1[[#This Row],[Tenure in Months]]&lt;12), "Medium Risk", "Low Risk"))</f>
        <v>Low Risk</v>
      </c>
    </row>
    <row r="6629" spans="1:51" x14ac:dyDescent="0.35">
      <c r="A6629" t="s">
        <v>7833</v>
      </c>
      <c r="B6629" t="s">
        <v>66</v>
      </c>
      <c r="C6629">
        <v>39</v>
      </c>
      <c r="D6629" t="s">
        <v>52</v>
      </c>
      <c r="E6629" t="s">
        <v>52</v>
      </c>
      <c r="F6629" t="s">
        <v>53</v>
      </c>
      <c r="G6629" t="s">
        <v>53</v>
      </c>
      <c r="H6629">
        <v>3</v>
      </c>
      <c r="I6629" t="s">
        <v>54</v>
      </c>
      <c r="J6629" t="s">
        <v>55</v>
      </c>
      <c r="K6629" t="s">
        <v>622</v>
      </c>
      <c r="L6629">
        <v>95728</v>
      </c>
      <c r="M6629">
        <v>39.279068000000002</v>
      </c>
      <c r="N6629">
        <v>-120.414275</v>
      </c>
      <c r="O6629">
        <v>88</v>
      </c>
      <c r="P6629" t="s">
        <v>57</v>
      </c>
      <c r="Q6629" t="s">
        <v>53</v>
      </c>
      <c r="R6629">
        <v>2</v>
      </c>
      <c r="S6629">
        <v>60</v>
      </c>
      <c r="T6629" t="s">
        <v>58</v>
      </c>
      <c r="U6629" t="s">
        <v>52</v>
      </c>
      <c r="V6629">
        <v>0</v>
      </c>
      <c r="W6629" t="s">
        <v>52</v>
      </c>
      <c r="X6629" t="s">
        <v>53</v>
      </c>
      <c r="Y6629" t="s">
        <v>110</v>
      </c>
      <c r="Z6629">
        <v>51</v>
      </c>
      <c r="AA6629" t="s">
        <v>52</v>
      </c>
      <c r="AB6629" t="s">
        <v>53</v>
      </c>
      <c r="AC6629" t="s">
        <v>52</v>
      </c>
      <c r="AD6629" t="s">
        <v>52</v>
      </c>
      <c r="AE6629" t="s">
        <v>53</v>
      </c>
      <c r="AF6629" t="s">
        <v>53</v>
      </c>
      <c r="AG6629" t="s">
        <v>53</v>
      </c>
      <c r="AH6629" t="s">
        <v>53</v>
      </c>
      <c r="AI6629" t="s">
        <v>60</v>
      </c>
      <c r="AJ6629" t="s">
        <v>53</v>
      </c>
      <c r="AK6629" t="s">
        <v>61</v>
      </c>
      <c r="AL6629">
        <v>49.75</v>
      </c>
      <c r="AM6629">
        <v>3069.45</v>
      </c>
      <c r="AN6629">
        <v>0</v>
      </c>
      <c r="AO6629">
        <v>0</v>
      </c>
      <c r="AP6629">
        <v>0</v>
      </c>
      <c r="AQ6629">
        <v>3069.45</v>
      </c>
      <c r="AR6629">
        <v>3</v>
      </c>
      <c r="AS6629" t="s">
        <v>881</v>
      </c>
      <c r="AT6629" t="s">
        <v>52</v>
      </c>
      <c r="AU6629">
        <v>77</v>
      </c>
      <c r="AV6629">
        <v>6307</v>
      </c>
      <c r="AY6629" t="str">
        <f>IF(AND(Table1[[#This Row],[Contract]]="Month-to-Month", Table1[[#This Row],[Tenure in Months]]&lt;6, Table1[[#This Row],[Payment Method]]="Bank Withdrawal"), "High Risk", IF(OR(Table1[[#This Row],[Contract]]="Month-to-Month", Table1[[#This Row],[Tenure in Months]]&lt;12), "Medium Risk", "Low Risk"))</f>
        <v>Medium Risk</v>
      </c>
    </row>
    <row r="6630" spans="1:51" x14ac:dyDescent="0.35">
      <c r="A6630" t="s">
        <v>7834</v>
      </c>
      <c r="B6630" t="s">
        <v>51</v>
      </c>
      <c r="C6630">
        <v>34</v>
      </c>
      <c r="D6630" t="s">
        <v>52</v>
      </c>
      <c r="E6630" t="s">
        <v>52</v>
      </c>
      <c r="F6630" t="s">
        <v>52</v>
      </c>
      <c r="G6630" t="s">
        <v>52</v>
      </c>
      <c r="H6630">
        <v>0</v>
      </c>
      <c r="I6630" t="s">
        <v>54</v>
      </c>
      <c r="J6630" t="s">
        <v>55</v>
      </c>
      <c r="K6630" t="s">
        <v>1561</v>
      </c>
      <c r="L6630">
        <v>95735</v>
      </c>
      <c r="M6630">
        <v>38.805481</v>
      </c>
      <c r="N6630">
        <v>-120.13287</v>
      </c>
      <c r="O6630">
        <v>25</v>
      </c>
      <c r="P6630" t="s">
        <v>57</v>
      </c>
      <c r="Q6630" t="s">
        <v>52</v>
      </c>
      <c r="R6630">
        <v>0</v>
      </c>
      <c r="S6630">
        <v>26</v>
      </c>
      <c r="T6630" t="s">
        <v>58</v>
      </c>
      <c r="U6630" t="s">
        <v>53</v>
      </c>
      <c r="V6630">
        <v>37.590000000000003</v>
      </c>
      <c r="W6630" t="s">
        <v>53</v>
      </c>
      <c r="X6630" t="s">
        <v>53</v>
      </c>
      <c r="Y6630" t="s">
        <v>68</v>
      </c>
      <c r="Z6630">
        <v>8</v>
      </c>
      <c r="AA6630" t="s">
        <v>53</v>
      </c>
      <c r="AB6630" t="s">
        <v>53</v>
      </c>
      <c r="AC6630" t="s">
        <v>52</v>
      </c>
      <c r="AD6630" t="s">
        <v>52</v>
      </c>
      <c r="AE6630" t="s">
        <v>53</v>
      </c>
      <c r="AF6630" t="s">
        <v>52</v>
      </c>
      <c r="AG6630" t="s">
        <v>52</v>
      </c>
      <c r="AH6630" t="s">
        <v>53</v>
      </c>
      <c r="AI6630" t="s">
        <v>60</v>
      </c>
      <c r="AJ6630" t="s">
        <v>53</v>
      </c>
      <c r="AK6630" t="s">
        <v>69</v>
      </c>
      <c r="AL6630">
        <v>92.4</v>
      </c>
      <c r="AM6630">
        <v>2349.8000000000002</v>
      </c>
      <c r="AN6630">
        <v>0</v>
      </c>
      <c r="AO6630">
        <v>0</v>
      </c>
      <c r="AP6630">
        <v>977.34</v>
      </c>
      <c r="AQ6630">
        <v>3327.14</v>
      </c>
      <c r="AR6630">
        <v>3</v>
      </c>
      <c r="AS6630" t="s">
        <v>881</v>
      </c>
      <c r="AT6630" t="s">
        <v>52</v>
      </c>
      <c r="AU6630">
        <v>75</v>
      </c>
      <c r="AV6630">
        <v>5461</v>
      </c>
      <c r="AY6630" t="str">
        <f>IF(AND(Table1[[#This Row],[Contract]]="Month-to-Month", Table1[[#This Row],[Tenure in Months]]&lt;6, Table1[[#This Row],[Payment Method]]="Bank Withdrawal"), "High Risk", IF(OR(Table1[[#This Row],[Contract]]="Month-to-Month", Table1[[#This Row],[Tenure in Months]]&lt;12), "Medium Risk", "Low Risk"))</f>
        <v>Medium Risk</v>
      </c>
    </row>
    <row r="6631" spans="1:51" x14ac:dyDescent="0.35">
      <c r="A6631" t="s">
        <v>7835</v>
      </c>
      <c r="B6631" t="s">
        <v>66</v>
      </c>
      <c r="C6631">
        <v>60</v>
      </c>
      <c r="D6631" t="s">
        <v>52</v>
      </c>
      <c r="E6631" t="s">
        <v>52</v>
      </c>
      <c r="F6631" t="s">
        <v>52</v>
      </c>
      <c r="G6631" t="s">
        <v>52</v>
      </c>
      <c r="H6631">
        <v>0</v>
      </c>
      <c r="I6631" t="s">
        <v>54</v>
      </c>
      <c r="J6631" t="s">
        <v>55</v>
      </c>
      <c r="K6631" t="s">
        <v>2632</v>
      </c>
      <c r="L6631">
        <v>95736</v>
      </c>
      <c r="M6631">
        <v>39.009779999999999</v>
      </c>
      <c r="N6631">
        <v>-120.978273</v>
      </c>
      <c r="O6631">
        <v>31</v>
      </c>
      <c r="P6631" t="s">
        <v>57</v>
      </c>
      <c r="Q6631" t="s">
        <v>52</v>
      </c>
      <c r="R6631">
        <v>0</v>
      </c>
      <c r="S6631">
        <v>8</v>
      </c>
      <c r="T6631" t="s">
        <v>58</v>
      </c>
      <c r="U6631" t="s">
        <v>53</v>
      </c>
      <c r="V6631">
        <v>17.52</v>
      </c>
      <c r="W6631" t="s">
        <v>52</v>
      </c>
      <c r="X6631" t="s">
        <v>53</v>
      </c>
      <c r="Y6631" t="s">
        <v>59</v>
      </c>
      <c r="Z6631">
        <v>28</v>
      </c>
      <c r="AA6631" t="s">
        <v>53</v>
      </c>
      <c r="AB6631" t="s">
        <v>53</v>
      </c>
      <c r="AC6631" t="s">
        <v>52</v>
      </c>
      <c r="AD6631" t="s">
        <v>53</v>
      </c>
      <c r="AE6631" t="s">
        <v>52</v>
      </c>
      <c r="AF6631" t="s">
        <v>52</v>
      </c>
      <c r="AG6631" t="s">
        <v>52</v>
      </c>
      <c r="AH6631" t="s">
        <v>52</v>
      </c>
      <c r="AI6631" t="s">
        <v>124</v>
      </c>
      <c r="AJ6631" t="s">
        <v>52</v>
      </c>
      <c r="AK6631" t="s">
        <v>61</v>
      </c>
      <c r="AL6631">
        <v>58.2</v>
      </c>
      <c r="AM6631">
        <v>469.25</v>
      </c>
      <c r="AN6631">
        <v>0</v>
      </c>
      <c r="AO6631">
        <v>30</v>
      </c>
      <c r="AP6631">
        <v>140.16</v>
      </c>
      <c r="AQ6631">
        <v>639.41</v>
      </c>
      <c r="AR6631">
        <v>4</v>
      </c>
      <c r="AS6631" t="s">
        <v>881</v>
      </c>
      <c r="AT6631" t="s">
        <v>52</v>
      </c>
      <c r="AU6631">
        <v>52</v>
      </c>
      <c r="AV6631">
        <v>3325</v>
      </c>
      <c r="AY6631" t="str">
        <f>IF(AND(Table1[[#This Row],[Contract]]="Month-to-Month", Table1[[#This Row],[Tenure in Months]]&lt;6, Table1[[#This Row],[Payment Method]]="Bank Withdrawal"), "High Risk", IF(OR(Table1[[#This Row],[Contract]]="Month-to-Month", Table1[[#This Row],[Tenure in Months]]&lt;12), "Medium Risk", "Low Risk"))</f>
        <v>Medium Risk</v>
      </c>
    </row>
    <row r="6632" spans="1:51" x14ac:dyDescent="0.35">
      <c r="A6632" t="s">
        <v>7836</v>
      </c>
      <c r="B6632" t="s">
        <v>66</v>
      </c>
      <c r="C6632">
        <v>50</v>
      </c>
      <c r="D6632" t="s">
        <v>52</v>
      </c>
      <c r="E6632" t="s">
        <v>52</v>
      </c>
      <c r="F6632" t="s">
        <v>52</v>
      </c>
      <c r="G6632" t="s">
        <v>52</v>
      </c>
      <c r="H6632">
        <v>0</v>
      </c>
      <c r="I6632" t="s">
        <v>54</v>
      </c>
      <c r="J6632" t="s">
        <v>55</v>
      </c>
      <c r="K6632" t="s">
        <v>4622</v>
      </c>
      <c r="L6632">
        <v>95762</v>
      </c>
      <c r="M6632">
        <v>38.684437000000003</v>
      </c>
      <c r="N6632">
        <v>-121.055634</v>
      </c>
      <c r="O6632">
        <v>22028</v>
      </c>
      <c r="P6632" t="s">
        <v>57</v>
      </c>
      <c r="Q6632" t="s">
        <v>52</v>
      </c>
      <c r="R6632">
        <v>0</v>
      </c>
      <c r="S6632">
        <v>55</v>
      </c>
      <c r="T6632" t="s">
        <v>58</v>
      </c>
      <c r="U6632" t="s">
        <v>53</v>
      </c>
      <c r="V6632">
        <v>8.93</v>
      </c>
      <c r="W6632" t="s">
        <v>53</v>
      </c>
      <c r="X6632" t="s">
        <v>53</v>
      </c>
      <c r="Y6632" t="s">
        <v>68</v>
      </c>
      <c r="Z6632">
        <v>26</v>
      </c>
      <c r="AA6632" t="s">
        <v>52</v>
      </c>
      <c r="AB6632" t="s">
        <v>52</v>
      </c>
      <c r="AC6632" t="s">
        <v>52</v>
      </c>
      <c r="AD6632" t="s">
        <v>52</v>
      </c>
      <c r="AE6632" t="s">
        <v>52</v>
      </c>
      <c r="AF6632" t="s">
        <v>52</v>
      </c>
      <c r="AG6632" t="s">
        <v>52</v>
      </c>
      <c r="AH6632" t="s">
        <v>53</v>
      </c>
      <c r="AI6632" t="s">
        <v>60</v>
      </c>
      <c r="AJ6632" t="s">
        <v>53</v>
      </c>
      <c r="AK6632" t="s">
        <v>61</v>
      </c>
      <c r="AL6632">
        <v>73.099999999999994</v>
      </c>
      <c r="AM6632">
        <v>4144.8999999999996</v>
      </c>
      <c r="AN6632">
        <v>0</v>
      </c>
      <c r="AO6632">
        <v>0</v>
      </c>
      <c r="AP6632">
        <v>491.15</v>
      </c>
      <c r="AQ6632">
        <v>4636.0499999999902</v>
      </c>
      <c r="AR6632">
        <v>4</v>
      </c>
      <c r="AS6632" t="s">
        <v>881</v>
      </c>
      <c r="AT6632" t="s">
        <v>52</v>
      </c>
      <c r="AU6632">
        <v>46</v>
      </c>
      <c r="AV6632">
        <v>5832</v>
      </c>
      <c r="AY6632" t="str">
        <f>IF(AND(Table1[[#This Row],[Contract]]="Month-to-Month", Table1[[#This Row],[Tenure in Months]]&lt;6, Table1[[#This Row],[Payment Method]]="Bank Withdrawal"), "High Risk", IF(OR(Table1[[#This Row],[Contract]]="Month-to-Month", Table1[[#This Row],[Tenure in Months]]&lt;12), "Medium Risk", "Low Risk"))</f>
        <v>Medium Risk</v>
      </c>
    </row>
    <row r="6633" spans="1:51" x14ac:dyDescent="0.35">
      <c r="A6633" t="s">
        <v>7837</v>
      </c>
      <c r="B6633" t="s">
        <v>66</v>
      </c>
      <c r="C6633">
        <v>40</v>
      </c>
      <c r="D6633" t="s">
        <v>52</v>
      </c>
      <c r="E6633" t="s">
        <v>52</v>
      </c>
      <c r="F6633" t="s">
        <v>52</v>
      </c>
      <c r="G6633" t="s">
        <v>52</v>
      </c>
      <c r="H6633">
        <v>0</v>
      </c>
      <c r="I6633" t="s">
        <v>54</v>
      </c>
      <c r="J6633" t="s">
        <v>55</v>
      </c>
      <c r="K6633" t="s">
        <v>4597</v>
      </c>
      <c r="L6633">
        <v>95765</v>
      </c>
      <c r="M6633">
        <v>38.823278000000002</v>
      </c>
      <c r="N6633">
        <v>-121.281856</v>
      </c>
      <c r="O6633">
        <v>15494</v>
      </c>
      <c r="P6633" t="s">
        <v>57</v>
      </c>
      <c r="Q6633" t="s">
        <v>52</v>
      </c>
      <c r="R6633">
        <v>0</v>
      </c>
      <c r="S6633">
        <v>72</v>
      </c>
      <c r="T6633" t="s">
        <v>58</v>
      </c>
      <c r="U6633" t="s">
        <v>53</v>
      </c>
      <c r="V6633">
        <v>12.63</v>
      </c>
      <c r="W6633" t="s">
        <v>53</v>
      </c>
      <c r="X6633" t="s">
        <v>53</v>
      </c>
      <c r="Y6633" t="s">
        <v>59</v>
      </c>
      <c r="Z6633">
        <v>23</v>
      </c>
      <c r="AA6633" t="s">
        <v>53</v>
      </c>
      <c r="AB6633" t="s">
        <v>53</v>
      </c>
      <c r="AC6633" t="s">
        <v>52</v>
      </c>
      <c r="AD6633" t="s">
        <v>52</v>
      </c>
      <c r="AE6633" t="s">
        <v>52</v>
      </c>
      <c r="AF6633" t="s">
        <v>52</v>
      </c>
      <c r="AG6633" t="s">
        <v>52</v>
      </c>
      <c r="AH6633" t="s">
        <v>53</v>
      </c>
      <c r="AI6633" t="s">
        <v>334</v>
      </c>
      <c r="AJ6633" t="s">
        <v>52</v>
      </c>
      <c r="AK6633" t="s">
        <v>61</v>
      </c>
      <c r="AL6633">
        <v>59.75</v>
      </c>
      <c r="AM6633">
        <v>4265</v>
      </c>
      <c r="AN6633">
        <v>0</v>
      </c>
      <c r="AO6633">
        <v>0</v>
      </c>
      <c r="AP6633">
        <v>909.36</v>
      </c>
      <c r="AQ6633">
        <v>5174.3599999999997</v>
      </c>
      <c r="AR6633">
        <v>3</v>
      </c>
      <c r="AS6633" t="s">
        <v>881</v>
      </c>
      <c r="AT6633" t="s">
        <v>52</v>
      </c>
      <c r="AU6633">
        <v>59</v>
      </c>
      <c r="AV6633">
        <v>4515</v>
      </c>
      <c r="AY6633" t="str">
        <f>IF(AND(Table1[[#This Row],[Contract]]="Month-to-Month", Table1[[#This Row],[Tenure in Months]]&lt;6, Table1[[#This Row],[Payment Method]]="Bank Withdrawal"), "High Risk", IF(OR(Table1[[#This Row],[Contract]]="Month-to-Month", Table1[[#This Row],[Tenure in Months]]&lt;12), "Medium Risk", "Low Risk"))</f>
        <v>Low Risk</v>
      </c>
    </row>
    <row r="6634" spans="1:51" x14ac:dyDescent="0.35">
      <c r="A6634" t="s">
        <v>7838</v>
      </c>
      <c r="B6634" t="s">
        <v>66</v>
      </c>
      <c r="C6634">
        <v>61</v>
      </c>
      <c r="D6634" t="s">
        <v>52</v>
      </c>
      <c r="E6634" t="s">
        <v>52</v>
      </c>
      <c r="F6634" t="s">
        <v>53</v>
      </c>
      <c r="G6634" t="s">
        <v>53</v>
      </c>
      <c r="H6634">
        <v>3</v>
      </c>
      <c r="I6634" t="s">
        <v>54</v>
      </c>
      <c r="J6634" t="s">
        <v>55</v>
      </c>
      <c r="K6634" t="s">
        <v>435</v>
      </c>
      <c r="L6634">
        <v>95814</v>
      </c>
      <c r="M6634">
        <v>38.584505</v>
      </c>
      <c r="N6634">
        <v>-121.491956</v>
      </c>
      <c r="O6634">
        <v>16599</v>
      </c>
      <c r="P6634" t="s">
        <v>57</v>
      </c>
      <c r="Q6634" t="s">
        <v>53</v>
      </c>
      <c r="R6634">
        <v>9</v>
      </c>
      <c r="S6634">
        <v>54</v>
      </c>
      <c r="T6634" t="s">
        <v>58</v>
      </c>
      <c r="U6634" t="s">
        <v>53</v>
      </c>
      <c r="V6634">
        <v>23.02</v>
      </c>
      <c r="W6634" t="s">
        <v>53</v>
      </c>
      <c r="X6634" t="s">
        <v>53</v>
      </c>
      <c r="Y6634" t="s">
        <v>110</v>
      </c>
      <c r="Z6634">
        <v>21</v>
      </c>
      <c r="AA6634" t="s">
        <v>52</v>
      </c>
      <c r="AB6634" t="s">
        <v>53</v>
      </c>
      <c r="AC6634" t="s">
        <v>53</v>
      </c>
      <c r="AD6634" t="s">
        <v>52</v>
      </c>
      <c r="AE6634" t="s">
        <v>52</v>
      </c>
      <c r="AF6634" t="s">
        <v>52</v>
      </c>
      <c r="AG6634" t="s">
        <v>52</v>
      </c>
      <c r="AH6634" t="s">
        <v>53</v>
      </c>
      <c r="AI6634" t="s">
        <v>334</v>
      </c>
      <c r="AJ6634" t="s">
        <v>53</v>
      </c>
      <c r="AK6634" t="s">
        <v>61</v>
      </c>
      <c r="AL6634">
        <v>59.8</v>
      </c>
      <c r="AM6634">
        <v>3246.45</v>
      </c>
      <c r="AN6634">
        <v>0</v>
      </c>
      <c r="AO6634">
        <v>0</v>
      </c>
      <c r="AP6634">
        <v>1243.08</v>
      </c>
      <c r="AQ6634">
        <v>4489.53</v>
      </c>
      <c r="AR6634">
        <v>5</v>
      </c>
      <c r="AS6634" t="s">
        <v>881</v>
      </c>
      <c r="AT6634" t="s">
        <v>52</v>
      </c>
      <c r="AU6634">
        <v>24</v>
      </c>
      <c r="AV6634">
        <v>5898</v>
      </c>
      <c r="AY6634" t="str">
        <f>IF(AND(Table1[[#This Row],[Contract]]="Month-to-Month", Table1[[#This Row],[Tenure in Months]]&lt;6, Table1[[#This Row],[Payment Method]]="Bank Withdrawal"), "High Risk", IF(OR(Table1[[#This Row],[Contract]]="Month-to-Month", Table1[[#This Row],[Tenure in Months]]&lt;12), "Medium Risk", "Low Risk"))</f>
        <v>Low Risk</v>
      </c>
    </row>
    <row r="6635" spans="1:51" x14ac:dyDescent="0.35">
      <c r="A6635" t="s">
        <v>7839</v>
      </c>
      <c r="B6635" t="s">
        <v>51</v>
      </c>
      <c r="C6635">
        <v>26</v>
      </c>
      <c r="D6635" t="s">
        <v>53</v>
      </c>
      <c r="E6635" t="s">
        <v>52</v>
      </c>
      <c r="F6635" t="s">
        <v>53</v>
      </c>
      <c r="G6635" t="s">
        <v>53</v>
      </c>
      <c r="H6635">
        <v>1</v>
      </c>
      <c r="I6635" t="s">
        <v>54</v>
      </c>
      <c r="J6635" t="s">
        <v>55</v>
      </c>
      <c r="K6635" t="s">
        <v>435</v>
      </c>
      <c r="L6635">
        <v>95815</v>
      </c>
      <c r="M6635">
        <v>38.608404999999998</v>
      </c>
      <c r="N6635">
        <v>-121.44994199999999</v>
      </c>
      <c r="O6635">
        <v>25355</v>
      </c>
      <c r="P6635" t="s">
        <v>57</v>
      </c>
      <c r="Q6635" t="s">
        <v>53</v>
      </c>
      <c r="R6635">
        <v>7</v>
      </c>
      <c r="S6635">
        <v>72</v>
      </c>
      <c r="T6635" t="s">
        <v>58</v>
      </c>
      <c r="U6635" t="s">
        <v>53</v>
      </c>
      <c r="V6635">
        <v>21.29</v>
      </c>
      <c r="W6635" t="s">
        <v>53</v>
      </c>
      <c r="X6635" t="s">
        <v>53</v>
      </c>
      <c r="Y6635" t="s">
        <v>68</v>
      </c>
      <c r="Z6635">
        <v>52</v>
      </c>
      <c r="AA6635" t="s">
        <v>53</v>
      </c>
      <c r="AB6635" t="s">
        <v>53</v>
      </c>
      <c r="AC6635" t="s">
        <v>53</v>
      </c>
      <c r="AD6635" t="s">
        <v>53</v>
      </c>
      <c r="AE6635" t="s">
        <v>53</v>
      </c>
      <c r="AF6635" t="s">
        <v>53</v>
      </c>
      <c r="AG6635" t="s">
        <v>53</v>
      </c>
      <c r="AH6635" t="s">
        <v>53</v>
      </c>
      <c r="AI6635" t="s">
        <v>334</v>
      </c>
      <c r="AJ6635" t="s">
        <v>53</v>
      </c>
      <c r="AK6635" t="s">
        <v>61</v>
      </c>
      <c r="AL6635">
        <v>116.6</v>
      </c>
      <c r="AM6635">
        <v>8337.4500000000007</v>
      </c>
      <c r="AN6635">
        <v>26.7</v>
      </c>
      <c r="AO6635">
        <v>0</v>
      </c>
      <c r="AP6635">
        <v>1532.8799999999901</v>
      </c>
      <c r="AQ6635">
        <v>9843.6299999999992</v>
      </c>
      <c r="AR6635">
        <v>3</v>
      </c>
      <c r="AS6635" t="s">
        <v>881</v>
      </c>
      <c r="AT6635" t="s">
        <v>52</v>
      </c>
      <c r="AU6635">
        <v>59</v>
      </c>
      <c r="AV6635">
        <v>5227</v>
      </c>
      <c r="AY6635" t="str">
        <f>IF(AND(Table1[[#This Row],[Contract]]="Month-to-Month", Table1[[#This Row],[Tenure in Months]]&lt;6, Table1[[#This Row],[Payment Method]]="Bank Withdrawal"), "High Risk", IF(OR(Table1[[#This Row],[Contract]]="Month-to-Month", Table1[[#This Row],[Tenure in Months]]&lt;12), "Medium Risk", "Low Risk"))</f>
        <v>Low Risk</v>
      </c>
    </row>
    <row r="6636" spans="1:51" x14ac:dyDescent="0.35">
      <c r="A6636" t="s">
        <v>7840</v>
      </c>
      <c r="B6636" t="s">
        <v>51</v>
      </c>
      <c r="C6636">
        <v>54</v>
      </c>
      <c r="D6636" t="s">
        <v>52</v>
      </c>
      <c r="E6636" t="s">
        <v>52</v>
      </c>
      <c r="F6636" t="s">
        <v>52</v>
      </c>
      <c r="G6636" t="s">
        <v>52</v>
      </c>
      <c r="H6636">
        <v>0</v>
      </c>
      <c r="I6636" t="s">
        <v>54</v>
      </c>
      <c r="J6636" t="s">
        <v>55</v>
      </c>
      <c r="K6636" t="s">
        <v>435</v>
      </c>
      <c r="L6636">
        <v>95816</v>
      </c>
      <c r="M6636">
        <v>38.574855999999997</v>
      </c>
      <c r="N6636">
        <v>-121.46504</v>
      </c>
      <c r="O6636">
        <v>16164</v>
      </c>
      <c r="P6636" t="s">
        <v>57</v>
      </c>
      <c r="Q6636" t="s">
        <v>52</v>
      </c>
      <c r="R6636">
        <v>0</v>
      </c>
      <c r="S6636">
        <v>52</v>
      </c>
      <c r="T6636" t="s">
        <v>58</v>
      </c>
      <c r="U6636" t="s">
        <v>53</v>
      </c>
      <c r="V6636">
        <v>20.8</v>
      </c>
      <c r="W6636" t="s">
        <v>53</v>
      </c>
      <c r="X6636" t="s">
        <v>53</v>
      </c>
      <c r="Y6636" t="s">
        <v>68</v>
      </c>
      <c r="Z6636">
        <v>30</v>
      </c>
      <c r="AA6636" t="s">
        <v>53</v>
      </c>
      <c r="AB6636" t="s">
        <v>52</v>
      </c>
      <c r="AC6636" t="s">
        <v>53</v>
      </c>
      <c r="AD6636" t="s">
        <v>53</v>
      </c>
      <c r="AE6636" t="s">
        <v>53</v>
      </c>
      <c r="AF6636" t="s">
        <v>53</v>
      </c>
      <c r="AG6636" t="s">
        <v>53</v>
      </c>
      <c r="AH6636" t="s">
        <v>52</v>
      </c>
      <c r="AI6636" t="s">
        <v>334</v>
      </c>
      <c r="AJ6636" t="s">
        <v>53</v>
      </c>
      <c r="AK6636" t="s">
        <v>61</v>
      </c>
      <c r="AL6636">
        <v>109.3</v>
      </c>
      <c r="AM6636">
        <v>5731.4</v>
      </c>
      <c r="AN6636">
        <v>3.85</v>
      </c>
      <c r="AO6636">
        <v>60</v>
      </c>
      <c r="AP6636">
        <v>1081.5999999999999</v>
      </c>
      <c r="AQ6636">
        <v>6869.15</v>
      </c>
      <c r="AR6636">
        <v>4</v>
      </c>
      <c r="AS6636" t="s">
        <v>881</v>
      </c>
      <c r="AT6636" t="s">
        <v>52</v>
      </c>
      <c r="AU6636">
        <v>33</v>
      </c>
      <c r="AV6636">
        <v>5624</v>
      </c>
      <c r="AY6636" t="str">
        <f>IF(AND(Table1[[#This Row],[Contract]]="Month-to-Month", Table1[[#This Row],[Tenure in Months]]&lt;6, Table1[[#This Row],[Payment Method]]="Bank Withdrawal"), "High Risk", IF(OR(Table1[[#This Row],[Contract]]="Month-to-Month", Table1[[#This Row],[Tenure in Months]]&lt;12), "Medium Risk", "Low Risk"))</f>
        <v>Low Risk</v>
      </c>
    </row>
    <row r="6637" spans="1:51" x14ac:dyDescent="0.35">
      <c r="A6637" t="s">
        <v>7841</v>
      </c>
      <c r="B6637" t="s">
        <v>66</v>
      </c>
      <c r="C6637">
        <v>56</v>
      </c>
      <c r="D6637" t="s">
        <v>52</v>
      </c>
      <c r="E6637" t="s">
        <v>52</v>
      </c>
      <c r="F6637" t="s">
        <v>52</v>
      </c>
      <c r="G6637" t="s">
        <v>52</v>
      </c>
      <c r="H6637">
        <v>0</v>
      </c>
      <c r="I6637" t="s">
        <v>54</v>
      </c>
      <c r="J6637" t="s">
        <v>55</v>
      </c>
      <c r="K6637" t="s">
        <v>435</v>
      </c>
      <c r="L6637">
        <v>95818</v>
      </c>
      <c r="M6637">
        <v>38.556305999999999</v>
      </c>
      <c r="N6637">
        <v>-121.495817</v>
      </c>
      <c r="O6637">
        <v>21313</v>
      </c>
      <c r="P6637" t="s">
        <v>57</v>
      </c>
      <c r="Q6637" t="s">
        <v>52</v>
      </c>
      <c r="R6637">
        <v>0</v>
      </c>
      <c r="S6637">
        <v>39</v>
      </c>
      <c r="T6637" t="s">
        <v>58</v>
      </c>
      <c r="U6637" t="s">
        <v>52</v>
      </c>
      <c r="V6637">
        <v>0</v>
      </c>
      <c r="W6637" t="s">
        <v>52</v>
      </c>
      <c r="X6637" t="s">
        <v>53</v>
      </c>
      <c r="Y6637" t="s">
        <v>59</v>
      </c>
      <c r="Z6637">
        <v>6</v>
      </c>
      <c r="AA6637" t="s">
        <v>52</v>
      </c>
      <c r="AB6637" t="s">
        <v>52</v>
      </c>
      <c r="AC6637" t="s">
        <v>53</v>
      </c>
      <c r="AD6637" t="s">
        <v>52</v>
      </c>
      <c r="AE6637" t="s">
        <v>53</v>
      </c>
      <c r="AF6637" t="s">
        <v>53</v>
      </c>
      <c r="AG6637" t="s">
        <v>53</v>
      </c>
      <c r="AH6637" t="s">
        <v>53</v>
      </c>
      <c r="AI6637" t="s">
        <v>60</v>
      </c>
      <c r="AJ6637" t="s">
        <v>53</v>
      </c>
      <c r="AK6637" t="s">
        <v>69</v>
      </c>
      <c r="AL6637">
        <v>50.65</v>
      </c>
      <c r="AM6637">
        <v>1905.4</v>
      </c>
      <c r="AN6637">
        <v>3.51</v>
      </c>
      <c r="AO6637">
        <v>0</v>
      </c>
      <c r="AP6637">
        <v>0</v>
      </c>
      <c r="AQ6637">
        <v>1901.89</v>
      </c>
      <c r="AR6637">
        <v>4</v>
      </c>
      <c r="AS6637" t="s">
        <v>881</v>
      </c>
      <c r="AT6637" t="s">
        <v>52</v>
      </c>
      <c r="AU6637">
        <v>31</v>
      </c>
      <c r="AV6637">
        <v>5433</v>
      </c>
      <c r="AY6637" t="str">
        <f>IF(AND(Table1[[#This Row],[Contract]]="Month-to-Month", Table1[[#This Row],[Tenure in Months]]&lt;6, Table1[[#This Row],[Payment Method]]="Bank Withdrawal"), "High Risk", IF(OR(Table1[[#This Row],[Contract]]="Month-to-Month", Table1[[#This Row],[Tenure in Months]]&lt;12), "Medium Risk", "Low Risk"))</f>
        <v>Medium Risk</v>
      </c>
    </row>
    <row r="6638" spans="1:51" x14ac:dyDescent="0.35">
      <c r="A6638" t="s">
        <v>7842</v>
      </c>
      <c r="B6638" t="s">
        <v>66</v>
      </c>
      <c r="C6638">
        <v>28</v>
      </c>
      <c r="D6638" t="s">
        <v>53</v>
      </c>
      <c r="E6638" t="s">
        <v>52</v>
      </c>
      <c r="F6638" t="s">
        <v>52</v>
      </c>
      <c r="G6638" t="s">
        <v>52</v>
      </c>
      <c r="H6638">
        <v>0</v>
      </c>
      <c r="I6638" t="s">
        <v>54</v>
      </c>
      <c r="J6638" t="s">
        <v>55</v>
      </c>
      <c r="K6638" t="s">
        <v>435</v>
      </c>
      <c r="L6638">
        <v>95819</v>
      </c>
      <c r="M6638">
        <v>38.567594</v>
      </c>
      <c r="N6638">
        <v>-121.437507</v>
      </c>
      <c r="O6638">
        <v>15975</v>
      </c>
      <c r="P6638" t="s">
        <v>57</v>
      </c>
      <c r="Q6638" t="s">
        <v>52</v>
      </c>
      <c r="R6638">
        <v>0</v>
      </c>
      <c r="S6638">
        <v>15</v>
      </c>
      <c r="T6638" t="s">
        <v>58</v>
      </c>
      <c r="U6638" t="s">
        <v>53</v>
      </c>
      <c r="V6638">
        <v>6.56</v>
      </c>
      <c r="W6638" t="s">
        <v>52</v>
      </c>
      <c r="X6638" t="s">
        <v>53</v>
      </c>
      <c r="Y6638" t="s">
        <v>59</v>
      </c>
      <c r="Z6638">
        <v>52</v>
      </c>
      <c r="AA6638" t="s">
        <v>52</v>
      </c>
      <c r="AB6638" t="s">
        <v>52</v>
      </c>
      <c r="AC6638" t="s">
        <v>52</v>
      </c>
      <c r="AD6638" t="s">
        <v>52</v>
      </c>
      <c r="AE6638" t="s">
        <v>53</v>
      </c>
      <c r="AF6638" t="s">
        <v>52</v>
      </c>
      <c r="AG6638" t="s">
        <v>52</v>
      </c>
      <c r="AH6638" t="s">
        <v>53</v>
      </c>
      <c r="AI6638" t="s">
        <v>124</v>
      </c>
      <c r="AJ6638" t="s">
        <v>52</v>
      </c>
      <c r="AK6638" t="s">
        <v>69</v>
      </c>
      <c r="AL6638">
        <v>56.15</v>
      </c>
      <c r="AM6638">
        <v>931.9</v>
      </c>
      <c r="AN6638">
        <v>35.229999999999997</v>
      </c>
      <c r="AO6638">
        <v>0</v>
      </c>
      <c r="AP6638">
        <v>98.399999999999906</v>
      </c>
      <c r="AQ6638">
        <v>995.06999999999903</v>
      </c>
      <c r="AR6638">
        <v>4</v>
      </c>
      <c r="AS6638" t="s">
        <v>881</v>
      </c>
      <c r="AT6638" t="s">
        <v>52</v>
      </c>
      <c r="AU6638">
        <v>25</v>
      </c>
      <c r="AV6638">
        <v>5473</v>
      </c>
      <c r="AY6638" t="str">
        <f>IF(AND(Table1[[#This Row],[Contract]]="Month-to-Month", Table1[[#This Row],[Tenure in Months]]&lt;6, Table1[[#This Row],[Payment Method]]="Bank Withdrawal"), "High Risk", IF(OR(Table1[[#This Row],[Contract]]="Month-to-Month", Table1[[#This Row],[Tenure in Months]]&lt;12), "Medium Risk", "Low Risk"))</f>
        <v>Low Risk</v>
      </c>
    </row>
    <row r="6639" spans="1:51" x14ac:dyDescent="0.35">
      <c r="A6639" t="s">
        <v>7843</v>
      </c>
      <c r="B6639" t="s">
        <v>51</v>
      </c>
      <c r="C6639">
        <v>39</v>
      </c>
      <c r="D6639" t="s">
        <v>52</v>
      </c>
      <c r="E6639" t="s">
        <v>52</v>
      </c>
      <c r="F6639" t="s">
        <v>53</v>
      </c>
      <c r="G6639" t="s">
        <v>53</v>
      </c>
      <c r="H6639">
        <v>1</v>
      </c>
      <c r="I6639" t="s">
        <v>54</v>
      </c>
      <c r="J6639" t="s">
        <v>55</v>
      </c>
      <c r="K6639" t="s">
        <v>435</v>
      </c>
      <c r="L6639">
        <v>95821</v>
      </c>
      <c r="M6639">
        <v>38.625095999999999</v>
      </c>
      <c r="N6639">
        <v>-121.383658</v>
      </c>
      <c r="O6639">
        <v>35426</v>
      </c>
      <c r="P6639" t="s">
        <v>57</v>
      </c>
      <c r="Q6639" t="s">
        <v>53</v>
      </c>
      <c r="R6639">
        <v>10</v>
      </c>
      <c r="S6639">
        <v>43</v>
      </c>
      <c r="T6639" t="s">
        <v>58</v>
      </c>
      <c r="U6639" t="s">
        <v>53</v>
      </c>
      <c r="V6639">
        <v>14.97</v>
      </c>
      <c r="W6639" t="s">
        <v>52</v>
      </c>
      <c r="X6639" t="s">
        <v>52</v>
      </c>
      <c r="Y6639" t="s">
        <v>58</v>
      </c>
      <c r="Z6639">
        <v>0</v>
      </c>
      <c r="AA6639" t="s">
        <v>52</v>
      </c>
      <c r="AB6639" t="s">
        <v>52</v>
      </c>
      <c r="AC6639" t="s">
        <v>52</v>
      </c>
      <c r="AD6639" t="s">
        <v>52</v>
      </c>
      <c r="AE6639" t="s">
        <v>52</v>
      </c>
      <c r="AF6639" t="s">
        <v>52</v>
      </c>
      <c r="AG6639" t="s">
        <v>52</v>
      </c>
      <c r="AH6639" t="s">
        <v>52</v>
      </c>
      <c r="AI6639" t="s">
        <v>124</v>
      </c>
      <c r="AJ6639" t="s">
        <v>53</v>
      </c>
      <c r="AK6639" t="s">
        <v>69</v>
      </c>
      <c r="AL6639">
        <v>19.2</v>
      </c>
      <c r="AM6639">
        <v>776.25</v>
      </c>
      <c r="AN6639">
        <v>9.48</v>
      </c>
      <c r="AO6639">
        <v>0</v>
      </c>
      <c r="AP6639">
        <v>643.71</v>
      </c>
      <c r="AQ6639">
        <v>1410.48</v>
      </c>
      <c r="AR6639">
        <v>4</v>
      </c>
      <c r="AS6639" t="s">
        <v>881</v>
      </c>
      <c r="AT6639" t="s">
        <v>52</v>
      </c>
      <c r="AU6639">
        <v>74</v>
      </c>
      <c r="AV6639">
        <v>5594</v>
      </c>
      <c r="AY6639" t="str">
        <f>IF(AND(Table1[[#This Row],[Contract]]="Month-to-Month", Table1[[#This Row],[Tenure in Months]]&lt;6, Table1[[#This Row],[Payment Method]]="Bank Withdrawal"), "High Risk", IF(OR(Table1[[#This Row],[Contract]]="Month-to-Month", Table1[[#This Row],[Tenure in Months]]&lt;12), "Medium Risk", "Low Risk"))</f>
        <v>Low Risk</v>
      </c>
    </row>
    <row r="6640" spans="1:51" x14ac:dyDescent="0.35">
      <c r="A6640" t="s">
        <v>7844</v>
      </c>
      <c r="B6640" t="s">
        <v>66</v>
      </c>
      <c r="C6640">
        <v>51</v>
      </c>
      <c r="D6640" t="s">
        <v>52</v>
      </c>
      <c r="E6640" t="s">
        <v>52</v>
      </c>
      <c r="F6640" t="s">
        <v>53</v>
      </c>
      <c r="G6640" t="s">
        <v>53</v>
      </c>
      <c r="H6640">
        <v>2</v>
      </c>
      <c r="I6640" t="s">
        <v>54</v>
      </c>
      <c r="J6640" t="s">
        <v>55</v>
      </c>
      <c r="K6640" t="s">
        <v>435</v>
      </c>
      <c r="L6640">
        <v>95824</v>
      </c>
      <c r="M6640">
        <v>38.517294999999997</v>
      </c>
      <c r="N6640">
        <v>-121.439819</v>
      </c>
      <c r="O6640">
        <v>30580</v>
      </c>
      <c r="P6640" t="s">
        <v>57</v>
      </c>
      <c r="Q6640" t="s">
        <v>53</v>
      </c>
      <c r="R6640">
        <v>1</v>
      </c>
      <c r="S6640">
        <v>72</v>
      </c>
      <c r="T6640" t="s">
        <v>58</v>
      </c>
      <c r="U6640" t="s">
        <v>53</v>
      </c>
      <c r="V6640">
        <v>41.55</v>
      </c>
      <c r="W6640" t="s">
        <v>52</v>
      </c>
      <c r="X6640" t="s">
        <v>53</v>
      </c>
      <c r="Y6640" t="s">
        <v>68</v>
      </c>
      <c r="Z6640">
        <v>25</v>
      </c>
      <c r="AA6640" t="s">
        <v>53</v>
      </c>
      <c r="AB6640" t="s">
        <v>53</v>
      </c>
      <c r="AC6640" t="s">
        <v>53</v>
      </c>
      <c r="AD6640" t="s">
        <v>53</v>
      </c>
      <c r="AE6640" t="s">
        <v>53</v>
      </c>
      <c r="AF6640" t="s">
        <v>53</v>
      </c>
      <c r="AG6640" t="s">
        <v>53</v>
      </c>
      <c r="AH6640" t="s">
        <v>52</v>
      </c>
      <c r="AI6640" t="s">
        <v>334</v>
      </c>
      <c r="AJ6640" t="s">
        <v>53</v>
      </c>
      <c r="AK6640" t="s">
        <v>61</v>
      </c>
      <c r="AL6640">
        <v>108.3</v>
      </c>
      <c r="AM6640">
        <v>7679.65</v>
      </c>
      <c r="AN6640">
        <v>36.130000000000003</v>
      </c>
      <c r="AO6640">
        <v>50</v>
      </c>
      <c r="AP6640">
        <v>2991.6</v>
      </c>
      <c r="AQ6640">
        <v>10685.119999999901</v>
      </c>
      <c r="AR6640">
        <v>4</v>
      </c>
      <c r="AS6640" t="s">
        <v>881</v>
      </c>
      <c r="AT6640" t="s">
        <v>52</v>
      </c>
      <c r="AU6640">
        <v>33</v>
      </c>
      <c r="AV6640">
        <v>4183</v>
      </c>
      <c r="AY6640" t="str">
        <f>IF(AND(Table1[[#This Row],[Contract]]="Month-to-Month", Table1[[#This Row],[Tenure in Months]]&lt;6, Table1[[#This Row],[Payment Method]]="Bank Withdrawal"), "High Risk", IF(OR(Table1[[#This Row],[Contract]]="Month-to-Month", Table1[[#This Row],[Tenure in Months]]&lt;12), "Medium Risk", "Low Risk"))</f>
        <v>Low Risk</v>
      </c>
    </row>
    <row r="6641" spans="1:51" x14ac:dyDescent="0.35">
      <c r="A6641" t="s">
        <v>7845</v>
      </c>
      <c r="B6641" t="s">
        <v>51</v>
      </c>
      <c r="C6641">
        <v>43</v>
      </c>
      <c r="D6641" t="s">
        <v>52</v>
      </c>
      <c r="E6641" t="s">
        <v>52</v>
      </c>
      <c r="F6641" t="s">
        <v>53</v>
      </c>
      <c r="G6641" t="s">
        <v>53</v>
      </c>
      <c r="H6641">
        <v>1</v>
      </c>
      <c r="I6641" t="s">
        <v>54</v>
      </c>
      <c r="J6641" t="s">
        <v>55</v>
      </c>
      <c r="K6641" t="s">
        <v>435</v>
      </c>
      <c r="L6641">
        <v>95826</v>
      </c>
      <c r="M6641">
        <v>38.542532000000001</v>
      </c>
      <c r="N6641">
        <v>-121.378826</v>
      </c>
      <c r="O6641">
        <v>38818</v>
      </c>
      <c r="P6641" t="s">
        <v>57</v>
      </c>
      <c r="Q6641" t="s">
        <v>53</v>
      </c>
      <c r="R6641">
        <v>9</v>
      </c>
      <c r="S6641">
        <v>40</v>
      </c>
      <c r="T6641" t="s">
        <v>58</v>
      </c>
      <c r="U6641" t="s">
        <v>53</v>
      </c>
      <c r="V6641">
        <v>27.95</v>
      </c>
      <c r="W6641" t="s">
        <v>53</v>
      </c>
      <c r="X6641" t="s">
        <v>52</v>
      </c>
      <c r="Y6641" t="s">
        <v>58</v>
      </c>
      <c r="Z6641">
        <v>0</v>
      </c>
      <c r="AA6641" t="s">
        <v>52</v>
      </c>
      <c r="AB6641" t="s">
        <v>52</v>
      </c>
      <c r="AC6641" t="s">
        <v>52</v>
      </c>
      <c r="AD6641" t="s">
        <v>52</v>
      </c>
      <c r="AE6641" t="s">
        <v>52</v>
      </c>
      <c r="AF6641" t="s">
        <v>52</v>
      </c>
      <c r="AG6641" t="s">
        <v>52</v>
      </c>
      <c r="AH6641" t="s">
        <v>52</v>
      </c>
      <c r="AI6641" t="s">
        <v>334</v>
      </c>
      <c r="AJ6641" t="s">
        <v>52</v>
      </c>
      <c r="AK6641" t="s">
        <v>69</v>
      </c>
      <c r="AL6641">
        <v>25.25</v>
      </c>
      <c r="AM6641">
        <v>1006.9</v>
      </c>
      <c r="AN6641">
        <v>44.51</v>
      </c>
      <c r="AO6641">
        <v>0</v>
      </c>
      <c r="AP6641">
        <v>1118</v>
      </c>
      <c r="AQ6641">
        <v>2080.39</v>
      </c>
      <c r="AR6641">
        <v>5</v>
      </c>
      <c r="AS6641" t="s">
        <v>881</v>
      </c>
      <c r="AT6641" t="s">
        <v>52</v>
      </c>
      <c r="AU6641">
        <v>53</v>
      </c>
      <c r="AV6641">
        <v>3217</v>
      </c>
      <c r="AY6641" t="str">
        <f>IF(AND(Table1[[#This Row],[Contract]]="Month-to-Month", Table1[[#This Row],[Tenure in Months]]&lt;6, Table1[[#This Row],[Payment Method]]="Bank Withdrawal"), "High Risk", IF(OR(Table1[[#This Row],[Contract]]="Month-to-Month", Table1[[#This Row],[Tenure in Months]]&lt;12), "Medium Risk", "Low Risk"))</f>
        <v>Low Risk</v>
      </c>
    </row>
    <row r="6642" spans="1:51" x14ac:dyDescent="0.35">
      <c r="A6642" t="s">
        <v>7846</v>
      </c>
      <c r="B6642" t="s">
        <v>66</v>
      </c>
      <c r="C6642">
        <v>55</v>
      </c>
      <c r="D6642" t="s">
        <v>52</v>
      </c>
      <c r="E6642" t="s">
        <v>52</v>
      </c>
      <c r="F6642" t="s">
        <v>53</v>
      </c>
      <c r="G6642" t="s">
        <v>52</v>
      </c>
      <c r="H6642">
        <v>0</v>
      </c>
      <c r="I6642" t="s">
        <v>54</v>
      </c>
      <c r="J6642" t="s">
        <v>55</v>
      </c>
      <c r="K6642" t="s">
        <v>435</v>
      </c>
      <c r="L6642">
        <v>95827</v>
      </c>
      <c r="M6642">
        <v>38.549185000000001</v>
      </c>
      <c r="N6642">
        <v>-121.32838599999999</v>
      </c>
      <c r="O6642">
        <v>19611</v>
      </c>
      <c r="P6642" t="s">
        <v>57</v>
      </c>
      <c r="Q6642" t="s">
        <v>53</v>
      </c>
      <c r="R6642">
        <v>7</v>
      </c>
      <c r="S6642">
        <v>58</v>
      </c>
      <c r="T6642" t="s">
        <v>58</v>
      </c>
      <c r="U6642" t="s">
        <v>52</v>
      </c>
      <c r="V6642">
        <v>0</v>
      </c>
      <c r="W6642" t="s">
        <v>52</v>
      </c>
      <c r="X6642" t="s">
        <v>53</v>
      </c>
      <c r="Y6642" t="s">
        <v>59</v>
      </c>
      <c r="Z6642">
        <v>29</v>
      </c>
      <c r="AA6642" t="s">
        <v>53</v>
      </c>
      <c r="AB6642" t="s">
        <v>53</v>
      </c>
      <c r="AC6642" t="s">
        <v>52</v>
      </c>
      <c r="AD6642" t="s">
        <v>52</v>
      </c>
      <c r="AE6642" t="s">
        <v>53</v>
      </c>
      <c r="AF6642" t="s">
        <v>52</v>
      </c>
      <c r="AG6642" t="s">
        <v>52</v>
      </c>
      <c r="AH6642" t="s">
        <v>53</v>
      </c>
      <c r="AI6642" t="s">
        <v>124</v>
      </c>
      <c r="AJ6642" t="s">
        <v>53</v>
      </c>
      <c r="AK6642" t="s">
        <v>61</v>
      </c>
      <c r="AL6642">
        <v>45.35</v>
      </c>
      <c r="AM6642">
        <v>2540.1</v>
      </c>
      <c r="AN6642">
        <v>4.08</v>
      </c>
      <c r="AO6642">
        <v>0</v>
      </c>
      <c r="AP6642">
        <v>0</v>
      </c>
      <c r="AQ6642">
        <v>2536.02</v>
      </c>
      <c r="AR6642">
        <v>3</v>
      </c>
      <c r="AS6642" t="s">
        <v>881</v>
      </c>
      <c r="AT6642" t="s">
        <v>52</v>
      </c>
      <c r="AU6642">
        <v>41</v>
      </c>
      <c r="AV6642">
        <v>5137</v>
      </c>
      <c r="AY6642" t="str">
        <f>IF(AND(Table1[[#This Row],[Contract]]="Month-to-Month", Table1[[#This Row],[Tenure in Months]]&lt;6, Table1[[#This Row],[Payment Method]]="Bank Withdrawal"), "High Risk", IF(OR(Table1[[#This Row],[Contract]]="Month-to-Month", Table1[[#This Row],[Tenure in Months]]&lt;12), "Medium Risk", "Low Risk"))</f>
        <v>Low Risk</v>
      </c>
    </row>
    <row r="6643" spans="1:51" x14ac:dyDescent="0.35">
      <c r="A6643" t="s">
        <v>7847</v>
      </c>
      <c r="B6643" t="s">
        <v>51</v>
      </c>
      <c r="C6643">
        <v>44</v>
      </c>
      <c r="D6643" t="s">
        <v>52</v>
      </c>
      <c r="E6643" t="s">
        <v>52</v>
      </c>
      <c r="F6643" t="s">
        <v>52</v>
      </c>
      <c r="G6643" t="s">
        <v>52</v>
      </c>
      <c r="H6643">
        <v>0</v>
      </c>
      <c r="I6643" t="s">
        <v>54</v>
      </c>
      <c r="J6643" t="s">
        <v>55</v>
      </c>
      <c r="K6643" t="s">
        <v>435</v>
      </c>
      <c r="L6643">
        <v>95828</v>
      </c>
      <c r="M6643">
        <v>38.486938000000002</v>
      </c>
      <c r="N6643">
        <v>-121.395805</v>
      </c>
      <c r="O6643">
        <v>54880</v>
      </c>
      <c r="P6643" t="s">
        <v>57</v>
      </c>
      <c r="Q6643" t="s">
        <v>52</v>
      </c>
      <c r="R6643">
        <v>0</v>
      </c>
      <c r="S6643">
        <v>67</v>
      </c>
      <c r="T6643" t="s">
        <v>58</v>
      </c>
      <c r="U6643" t="s">
        <v>52</v>
      </c>
      <c r="V6643">
        <v>0</v>
      </c>
      <c r="W6643" t="s">
        <v>52</v>
      </c>
      <c r="X6643" t="s">
        <v>53</v>
      </c>
      <c r="Y6643" t="s">
        <v>110</v>
      </c>
      <c r="Z6643">
        <v>17</v>
      </c>
      <c r="AA6643" t="s">
        <v>53</v>
      </c>
      <c r="AB6643" t="s">
        <v>52</v>
      </c>
      <c r="AC6643" t="s">
        <v>52</v>
      </c>
      <c r="AD6643" t="s">
        <v>53</v>
      </c>
      <c r="AE6643" t="s">
        <v>53</v>
      </c>
      <c r="AF6643" t="s">
        <v>52</v>
      </c>
      <c r="AG6643" t="s">
        <v>52</v>
      </c>
      <c r="AH6643" t="s">
        <v>53</v>
      </c>
      <c r="AI6643" t="s">
        <v>334</v>
      </c>
      <c r="AJ6643" t="s">
        <v>52</v>
      </c>
      <c r="AK6643" t="s">
        <v>61</v>
      </c>
      <c r="AL6643">
        <v>43.9</v>
      </c>
      <c r="AM6643">
        <v>3097.2</v>
      </c>
      <c r="AN6643">
        <v>34.450000000000003</v>
      </c>
      <c r="AO6643">
        <v>0</v>
      </c>
      <c r="AP6643">
        <v>0</v>
      </c>
      <c r="AQ6643">
        <v>3062.75</v>
      </c>
      <c r="AR6643">
        <v>4</v>
      </c>
      <c r="AS6643" t="s">
        <v>881</v>
      </c>
      <c r="AT6643" t="s">
        <v>52</v>
      </c>
      <c r="AU6643">
        <v>62</v>
      </c>
      <c r="AV6643">
        <v>6344</v>
      </c>
      <c r="AY6643" t="str">
        <f>IF(AND(Table1[[#This Row],[Contract]]="Month-to-Month", Table1[[#This Row],[Tenure in Months]]&lt;6, Table1[[#This Row],[Payment Method]]="Bank Withdrawal"), "High Risk", IF(OR(Table1[[#This Row],[Contract]]="Month-to-Month", Table1[[#This Row],[Tenure in Months]]&lt;12), "Medium Risk", "Low Risk"))</f>
        <v>Low Risk</v>
      </c>
    </row>
    <row r="6644" spans="1:51" x14ac:dyDescent="0.35">
      <c r="A6644" t="s">
        <v>7848</v>
      </c>
      <c r="B6644" t="s">
        <v>51</v>
      </c>
      <c r="C6644">
        <v>47</v>
      </c>
      <c r="D6644" t="s">
        <v>52</v>
      </c>
      <c r="E6644" t="s">
        <v>52</v>
      </c>
      <c r="F6644" t="s">
        <v>53</v>
      </c>
      <c r="G6644" t="s">
        <v>52</v>
      </c>
      <c r="H6644">
        <v>0</v>
      </c>
      <c r="I6644" t="s">
        <v>54</v>
      </c>
      <c r="J6644" t="s">
        <v>55</v>
      </c>
      <c r="K6644" t="s">
        <v>435</v>
      </c>
      <c r="L6644">
        <v>95830</v>
      </c>
      <c r="M6644">
        <v>38.490507999999998</v>
      </c>
      <c r="N6644">
        <v>-121.284171</v>
      </c>
      <c r="O6644">
        <v>592</v>
      </c>
      <c r="P6644" t="s">
        <v>57</v>
      </c>
      <c r="Q6644" t="s">
        <v>53</v>
      </c>
      <c r="R6644">
        <v>1</v>
      </c>
      <c r="S6644">
        <v>31</v>
      </c>
      <c r="T6644" t="s">
        <v>58</v>
      </c>
      <c r="U6644" t="s">
        <v>53</v>
      </c>
      <c r="V6644">
        <v>3.12</v>
      </c>
      <c r="W6644" t="s">
        <v>53</v>
      </c>
      <c r="X6644" t="s">
        <v>53</v>
      </c>
      <c r="Y6644" t="s">
        <v>59</v>
      </c>
      <c r="Z6644">
        <v>6</v>
      </c>
      <c r="AA6644" t="s">
        <v>52</v>
      </c>
      <c r="AB6644" t="s">
        <v>52</v>
      </c>
      <c r="AC6644" t="s">
        <v>53</v>
      </c>
      <c r="AD6644" t="s">
        <v>53</v>
      </c>
      <c r="AE6644" t="s">
        <v>53</v>
      </c>
      <c r="AF6644" t="s">
        <v>53</v>
      </c>
      <c r="AG6644" t="s">
        <v>53</v>
      </c>
      <c r="AH6644" t="s">
        <v>53</v>
      </c>
      <c r="AI6644" t="s">
        <v>124</v>
      </c>
      <c r="AJ6644" t="s">
        <v>53</v>
      </c>
      <c r="AK6644" t="s">
        <v>69</v>
      </c>
      <c r="AL6644">
        <v>79.3</v>
      </c>
      <c r="AM6644">
        <v>2484</v>
      </c>
      <c r="AN6644">
        <v>0</v>
      </c>
      <c r="AO6644">
        <v>0</v>
      </c>
      <c r="AP6644">
        <v>96.72</v>
      </c>
      <c r="AQ6644">
        <v>2580.7199999999998</v>
      </c>
      <c r="AR6644">
        <v>5</v>
      </c>
      <c r="AS6644" t="s">
        <v>881</v>
      </c>
      <c r="AT6644" t="s">
        <v>52</v>
      </c>
      <c r="AU6644">
        <v>34</v>
      </c>
      <c r="AV6644">
        <v>5238</v>
      </c>
      <c r="AY6644" t="str">
        <f>IF(AND(Table1[[#This Row],[Contract]]="Month-to-Month", Table1[[#This Row],[Tenure in Months]]&lt;6, Table1[[#This Row],[Payment Method]]="Bank Withdrawal"), "High Risk", IF(OR(Table1[[#This Row],[Contract]]="Month-to-Month", Table1[[#This Row],[Tenure in Months]]&lt;12), "Medium Risk", "Low Risk"))</f>
        <v>Low Risk</v>
      </c>
    </row>
    <row r="6645" spans="1:51" x14ac:dyDescent="0.35">
      <c r="A6645" t="s">
        <v>7849</v>
      </c>
      <c r="B6645" t="s">
        <v>51</v>
      </c>
      <c r="C6645">
        <v>64</v>
      </c>
      <c r="D6645" t="s">
        <v>52</v>
      </c>
      <c r="E6645" t="s">
        <v>52</v>
      </c>
      <c r="F6645" t="s">
        <v>53</v>
      </c>
      <c r="G6645" t="s">
        <v>52</v>
      </c>
      <c r="H6645">
        <v>0</v>
      </c>
      <c r="I6645" t="s">
        <v>54</v>
      </c>
      <c r="J6645" t="s">
        <v>55</v>
      </c>
      <c r="K6645" t="s">
        <v>435</v>
      </c>
      <c r="L6645">
        <v>95832</v>
      </c>
      <c r="M6645">
        <v>38.445939000000003</v>
      </c>
      <c r="N6645">
        <v>-121.496855</v>
      </c>
      <c r="O6645">
        <v>9063</v>
      </c>
      <c r="P6645" t="s">
        <v>57</v>
      </c>
      <c r="Q6645" t="s">
        <v>53</v>
      </c>
      <c r="R6645">
        <v>4</v>
      </c>
      <c r="S6645">
        <v>32</v>
      </c>
      <c r="T6645" t="s">
        <v>58</v>
      </c>
      <c r="U6645" t="s">
        <v>53</v>
      </c>
      <c r="V6645">
        <v>43.11</v>
      </c>
      <c r="W6645" t="s">
        <v>53</v>
      </c>
      <c r="X6645" t="s">
        <v>53</v>
      </c>
      <c r="Y6645" t="s">
        <v>68</v>
      </c>
      <c r="Z6645">
        <v>18</v>
      </c>
      <c r="AA6645" t="s">
        <v>52</v>
      </c>
      <c r="AB6645" t="s">
        <v>52</v>
      </c>
      <c r="AC6645" t="s">
        <v>52</v>
      </c>
      <c r="AD6645" t="s">
        <v>53</v>
      </c>
      <c r="AE6645" t="s">
        <v>52</v>
      </c>
      <c r="AF6645" t="s">
        <v>52</v>
      </c>
      <c r="AG6645" t="s">
        <v>52</v>
      </c>
      <c r="AH6645" t="s">
        <v>53</v>
      </c>
      <c r="AI6645" t="s">
        <v>124</v>
      </c>
      <c r="AJ6645" t="s">
        <v>53</v>
      </c>
      <c r="AK6645" t="s">
        <v>61</v>
      </c>
      <c r="AL6645">
        <v>79.25</v>
      </c>
      <c r="AM6645">
        <v>2619.15</v>
      </c>
      <c r="AN6645">
        <v>16.96</v>
      </c>
      <c r="AO6645">
        <v>0</v>
      </c>
      <c r="AP6645">
        <v>1379.52</v>
      </c>
      <c r="AQ6645">
        <v>3981.71</v>
      </c>
      <c r="AR6645">
        <v>5</v>
      </c>
      <c r="AS6645" t="s">
        <v>881</v>
      </c>
      <c r="AT6645" t="s">
        <v>52</v>
      </c>
      <c r="AU6645">
        <v>43</v>
      </c>
      <c r="AV6645">
        <v>2735</v>
      </c>
      <c r="AY6645" t="str">
        <f>IF(AND(Table1[[#This Row],[Contract]]="Month-to-Month", Table1[[#This Row],[Tenure in Months]]&lt;6, Table1[[#This Row],[Payment Method]]="Bank Withdrawal"), "High Risk", IF(OR(Table1[[#This Row],[Contract]]="Month-to-Month", Table1[[#This Row],[Tenure in Months]]&lt;12), "Medium Risk", "Low Risk"))</f>
        <v>Low Risk</v>
      </c>
    </row>
    <row r="6646" spans="1:51" x14ac:dyDescent="0.35">
      <c r="A6646" t="s">
        <v>7850</v>
      </c>
      <c r="B6646" t="s">
        <v>66</v>
      </c>
      <c r="C6646">
        <v>23</v>
      </c>
      <c r="D6646" t="s">
        <v>53</v>
      </c>
      <c r="E6646" t="s">
        <v>52</v>
      </c>
      <c r="F6646" t="s">
        <v>52</v>
      </c>
      <c r="G6646" t="s">
        <v>52</v>
      </c>
      <c r="H6646">
        <v>0</v>
      </c>
      <c r="I6646" t="s">
        <v>54</v>
      </c>
      <c r="J6646" t="s">
        <v>55</v>
      </c>
      <c r="K6646" t="s">
        <v>435</v>
      </c>
      <c r="L6646">
        <v>95833</v>
      </c>
      <c r="M6646">
        <v>38.619048999999997</v>
      </c>
      <c r="N6646">
        <v>-121.51755199999999</v>
      </c>
      <c r="O6646">
        <v>31422</v>
      </c>
      <c r="P6646" t="s">
        <v>57</v>
      </c>
      <c r="Q6646" t="s">
        <v>52</v>
      </c>
      <c r="R6646">
        <v>0</v>
      </c>
      <c r="S6646">
        <v>21</v>
      </c>
      <c r="T6646" t="s">
        <v>58</v>
      </c>
      <c r="U6646" t="s">
        <v>53</v>
      </c>
      <c r="V6646">
        <v>17.350000000000001</v>
      </c>
      <c r="W6646" t="s">
        <v>52</v>
      </c>
      <c r="X6646" t="s">
        <v>53</v>
      </c>
      <c r="Y6646" t="s">
        <v>59</v>
      </c>
      <c r="Z6646">
        <v>71</v>
      </c>
      <c r="AA6646" t="s">
        <v>53</v>
      </c>
      <c r="AB6646" t="s">
        <v>53</v>
      </c>
      <c r="AC6646" t="s">
        <v>52</v>
      </c>
      <c r="AD6646" t="s">
        <v>53</v>
      </c>
      <c r="AE6646" t="s">
        <v>53</v>
      </c>
      <c r="AF6646" t="s">
        <v>52</v>
      </c>
      <c r="AG6646" t="s">
        <v>52</v>
      </c>
      <c r="AH6646" t="s">
        <v>52</v>
      </c>
      <c r="AI6646" t="s">
        <v>334</v>
      </c>
      <c r="AJ6646" t="s">
        <v>52</v>
      </c>
      <c r="AK6646" t="s">
        <v>69</v>
      </c>
      <c r="AL6646">
        <v>71.05</v>
      </c>
      <c r="AM6646">
        <v>1524.85</v>
      </c>
      <c r="AN6646">
        <v>16.91</v>
      </c>
      <c r="AO6646">
        <v>140</v>
      </c>
      <c r="AP6646">
        <v>364.35</v>
      </c>
      <c r="AQ6646">
        <v>2012.29</v>
      </c>
      <c r="AR6646">
        <v>4</v>
      </c>
      <c r="AS6646" t="s">
        <v>881</v>
      </c>
      <c r="AT6646" t="s">
        <v>52</v>
      </c>
      <c r="AU6646">
        <v>56</v>
      </c>
      <c r="AV6646">
        <v>5138</v>
      </c>
      <c r="AY6646" t="str">
        <f>IF(AND(Table1[[#This Row],[Contract]]="Month-to-Month", Table1[[#This Row],[Tenure in Months]]&lt;6, Table1[[#This Row],[Payment Method]]="Bank Withdrawal"), "High Risk", IF(OR(Table1[[#This Row],[Contract]]="Month-to-Month", Table1[[#This Row],[Tenure in Months]]&lt;12), "Medium Risk", "Low Risk"))</f>
        <v>Low Risk</v>
      </c>
    </row>
    <row r="6647" spans="1:51" x14ac:dyDescent="0.35">
      <c r="A6647" t="s">
        <v>7851</v>
      </c>
      <c r="B6647" t="s">
        <v>51</v>
      </c>
      <c r="C6647">
        <v>42</v>
      </c>
      <c r="D6647" t="s">
        <v>52</v>
      </c>
      <c r="E6647" t="s">
        <v>52</v>
      </c>
      <c r="F6647" t="s">
        <v>52</v>
      </c>
      <c r="G6647" t="s">
        <v>52</v>
      </c>
      <c r="H6647">
        <v>0</v>
      </c>
      <c r="I6647" t="s">
        <v>54</v>
      </c>
      <c r="J6647" t="s">
        <v>55</v>
      </c>
      <c r="K6647" t="s">
        <v>435</v>
      </c>
      <c r="L6647">
        <v>95834</v>
      </c>
      <c r="M6647">
        <v>38.646208999999999</v>
      </c>
      <c r="N6647">
        <v>-121.52446</v>
      </c>
      <c r="O6647">
        <v>8403</v>
      </c>
      <c r="P6647" t="s">
        <v>57</v>
      </c>
      <c r="Q6647" t="s">
        <v>52</v>
      </c>
      <c r="R6647">
        <v>0</v>
      </c>
      <c r="S6647">
        <v>52</v>
      </c>
      <c r="T6647" t="s">
        <v>58</v>
      </c>
      <c r="U6647" t="s">
        <v>53</v>
      </c>
      <c r="V6647">
        <v>47.9</v>
      </c>
      <c r="W6647" t="s">
        <v>52</v>
      </c>
      <c r="X6647" t="s">
        <v>53</v>
      </c>
      <c r="Y6647" t="s">
        <v>59</v>
      </c>
      <c r="Z6647">
        <v>3</v>
      </c>
      <c r="AA6647" t="s">
        <v>53</v>
      </c>
      <c r="AB6647" t="s">
        <v>52</v>
      </c>
      <c r="AC6647" t="s">
        <v>53</v>
      </c>
      <c r="AD6647" t="s">
        <v>52</v>
      </c>
      <c r="AE6647" t="s">
        <v>52</v>
      </c>
      <c r="AF6647" t="s">
        <v>52</v>
      </c>
      <c r="AG6647" t="s">
        <v>52</v>
      </c>
      <c r="AH6647" t="s">
        <v>53</v>
      </c>
      <c r="AI6647" t="s">
        <v>124</v>
      </c>
      <c r="AJ6647" t="s">
        <v>52</v>
      </c>
      <c r="AK6647" t="s">
        <v>61</v>
      </c>
      <c r="AL6647">
        <v>53.75</v>
      </c>
      <c r="AM6647">
        <v>2790.65</v>
      </c>
      <c r="AN6647">
        <v>43.12</v>
      </c>
      <c r="AO6647">
        <v>0</v>
      </c>
      <c r="AP6647">
        <v>2490.7999999999902</v>
      </c>
      <c r="AQ6647">
        <v>5238.33</v>
      </c>
      <c r="AR6647">
        <v>3</v>
      </c>
      <c r="AS6647" t="s">
        <v>881</v>
      </c>
      <c r="AT6647" t="s">
        <v>52</v>
      </c>
      <c r="AU6647">
        <v>23</v>
      </c>
      <c r="AV6647">
        <v>5957</v>
      </c>
      <c r="AY6647" t="str">
        <f>IF(AND(Table1[[#This Row],[Contract]]="Month-to-Month", Table1[[#This Row],[Tenure in Months]]&lt;6, Table1[[#This Row],[Payment Method]]="Bank Withdrawal"), "High Risk", IF(OR(Table1[[#This Row],[Contract]]="Month-to-Month", Table1[[#This Row],[Tenure in Months]]&lt;12), "Medium Risk", "Low Risk"))</f>
        <v>Low Risk</v>
      </c>
    </row>
    <row r="6648" spans="1:51" x14ac:dyDescent="0.35">
      <c r="A6648" t="s">
        <v>7852</v>
      </c>
      <c r="B6648" t="s">
        <v>66</v>
      </c>
      <c r="C6648">
        <v>42</v>
      </c>
      <c r="D6648" t="s">
        <v>52</v>
      </c>
      <c r="E6648" t="s">
        <v>52</v>
      </c>
      <c r="F6648" t="s">
        <v>53</v>
      </c>
      <c r="G6648" t="s">
        <v>53</v>
      </c>
      <c r="H6648">
        <v>3</v>
      </c>
      <c r="I6648" t="s">
        <v>54</v>
      </c>
      <c r="J6648" t="s">
        <v>55</v>
      </c>
      <c r="K6648" t="s">
        <v>435</v>
      </c>
      <c r="L6648">
        <v>95835</v>
      </c>
      <c r="M6648">
        <v>38.685068999999999</v>
      </c>
      <c r="N6648">
        <v>-121.54370900000001</v>
      </c>
      <c r="O6648">
        <v>854</v>
      </c>
      <c r="P6648" t="s">
        <v>57</v>
      </c>
      <c r="Q6648" t="s">
        <v>53</v>
      </c>
      <c r="R6648">
        <v>8</v>
      </c>
      <c r="S6648">
        <v>72</v>
      </c>
      <c r="T6648" t="s">
        <v>58</v>
      </c>
      <c r="U6648" t="s">
        <v>53</v>
      </c>
      <c r="V6648">
        <v>47.6</v>
      </c>
      <c r="W6648" t="s">
        <v>53</v>
      </c>
      <c r="X6648" t="s">
        <v>52</v>
      </c>
      <c r="Y6648" t="s">
        <v>58</v>
      </c>
      <c r="Z6648">
        <v>0</v>
      </c>
      <c r="AA6648" t="s">
        <v>52</v>
      </c>
      <c r="AB6648" t="s">
        <v>52</v>
      </c>
      <c r="AC6648" t="s">
        <v>52</v>
      </c>
      <c r="AD6648" t="s">
        <v>52</v>
      </c>
      <c r="AE6648" t="s">
        <v>52</v>
      </c>
      <c r="AF6648" t="s">
        <v>52</v>
      </c>
      <c r="AG6648" t="s">
        <v>52</v>
      </c>
      <c r="AH6648" t="s">
        <v>52</v>
      </c>
      <c r="AI6648" t="s">
        <v>334</v>
      </c>
      <c r="AJ6648" t="s">
        <v>52</v>
      </c>
      <c r="AK6648" t="s">
        <v>69</v>
      </c>
      <c r="AL6648">
        <v>24.25</v>
      </c>
      <c r="AM6648">
        <v>1784.5</v>
      </c>
      <c r="AN6648">
        <v>49.76</v>
      </c>
      <c r="AO6648">
        <v>0</v>
      </c>
      <c r="AP6648">
        <v>3427.2</v>
      </c>
      <c r="AQ6648">
        <v>5161.9399999999996</v>
      </c>
      <c r="AR6648">
        <v>4</v>
      </c>
      <c r="AS6648" t="s">
        <v>881</v>
      </c>
      <c r="AT6648" t="s">
        <v>52</v>
      </c>
      <c r="AU6648">
        <v>26</v>
      </c>
      <c r="AV6648">
        <v>5897</v>
      </c>
      <c r="AY6648" t="str">
        <f>IF(AND(Table1[[#This Row],[Contract]]="Month-to-Month", Table1[[#This Row],[Tenure in Months]]&lt;6, Table1[[#This Row],[Payment Method]]="Bank Withdrawal"), "High Risk", IF(OR(Table1[[#This Row],[Contract]]="Month-to-Month", Table1[[#This Row],[Tenure in Months]]&lt;12), "Medium Risk", "Low Risk"))</f>
        <v>Low Risk</v>
      </c>
    </row>
    <row r="6649" spans="1:51" x14ac:dyDescent="0.35">
      <c r="A6649" t="s">
        <v>7853</v>
      </c>
      <c r="B6649" t="s">
        <v>51</v>
      </c>
      <c r="C6649">
        <v>48</v>
      </c>
      <c r="D6649" t="s">
        <v>52</v>
      </c>
      <c r="E6649" t="s">
        <v>52</v>
      </c>
      <c r="F6649" t="s">
        <v>53</v>
      </c>
      <c r="G6649" t="s">
        <v>53</v>
      </c>
      <c r="H6649">
        <v>2</v>
      </c>
      <c r="I6649" t="s">
        <v>54</v>
      </c>
      <c r="J6649" t="s">
        <v>55</v>
      </c>
      <c r="K6649" t="s">
        <v>435</v>
      </c>
      <c r="L6649">
        <v>95838</v>
      </c>
      <c r="M6649">
        <v>38.646096</v>
      </c>
      <c r="N6649">
        <v>-121.44243299999999</v>
      </c>
      <c r="O6649">
        <v>34894</v>
      </c>
      <c r="P6649" t="s">
        <v>57</v>
      </c>
      <c r="Q6649" t="s">
        <v>53</v>
      </c>
      <c r="R6649">
        <v>9</v>
      </c>
      <c r="S6649">
        <v>52</v>
      </c>
      <c r="T6649" t="s">
        <v>58</v>
      </c>
      <c r="U6649" t="s">
        <v>52</v>
      </c>
      <c r="V6649">
        <v>0</v>
      </c>
      <c r="W6649" t="s">
        <v>52</v>
      </c>
      <c r="X6649" t="s">
        <v>53</v>
      </c>
      <c r="Y6649" t="s">
        <v>59</v>
      </c>
      <c r="Z6649">
        <v>19</v>
      </c>
      <c r="AA6649" t="s">
        <v>53</v>
      </c>
      <c r="AB6649" t="s">
        <v>52</v>
      </c>
      <c r="AC6649" t="s">
        <v>53</v>
      </c>
      <c r="AD6649" t="s">
        <v>52</v>
      </c>
      <c r="AE6649" t="s">
        <v>52</v>
      </c>
      <c r="AF6649" t="s">
        <v>53</v>
      </c>
      <c r="AG6649" t="s">
        <v>53</v>
      </c>
      <c r="AH6649" t="s">
        <v>53</v>
      </c>
      <c r="AI6649" t="s">
        <v>124</v>
      </c>
      <c r="AJ6649" t="s">
        <v>52</v>
      </c>
      <c r="AK6649" t="s">
        <v>61</v>
      </c>
      <c r="AL6649">
        <v>44.25</v>
      </c>
      <c r="AM6649">
        <v>2276.1</v>
      </c>
      <c r="AN6649">
        <v>23.5</v>
      </c>
      <c r="AO6649">
        <v>0</v>
      </c>
      <c r="AP6649">
        <v>0</v>
      </c>
      <c r="AQ6649">
        <v>2252.6</v>
      </c>
      <c r="AR6649">
        <v>3</v>
      </c>
      <c r="AS6649" t="s">
        <v>881</v>
      </c>
      <c r="AT6649" t="s">
        <v>52</v>
      </c>
      <c r="AU6649">
        <v>30</v>
      </c>
      <c r="AV6649">
        <v>6340</v>
      </c>
      <c r="AY6649" t="str">
        <f>IF(AND(Table1[[#This Row],[Contract]]="Month-to-Month", Table1[[#This Row],[Tenure in Months]]&lt;6, Table1[[#This Row],[Payment Method]]="Bank Withdrawal"), "High Risk", IF(OR(Table1[[#This Row],[Contract]]="Month-to-Month", Table1[[#This Row],[Tenure in Months]]&lt;12), "Medium Risk", "Low Risk"))</f>
        <v>Low Risk</v>
      </c>
    </row>
    <row r="6650" spans="1:51" x14ac:dyDescent="0.35">
      <c r="A6650" t="s">
        <v>7854</v>
      </c>
      <c r="B6650" t="s">
        <v>66</v>
      </c>
      <c r="C6650">
        <v>62</v>
      </c>
      <c r="D6650" t="s">
        <v>52</v>
      </c>
      <c r="E6650" t="s">
        <v>52</v>
      </c>
      <c r="F6650" t="s">
        <v>52</v>
      </c>
      <c r="G6650" t="s">
        <v>52</v>
      </c>
      <c r="H6650">
        <v>0</v>
      </c>
      <c r="I6650" t="s">
        <v>54</v>
      </c>
      <c r="J6650" t="s">
        <v>55</v>
      </c>
      <c r="K6650" t="s">
        <v>435</v>
      </c>
      <c r="L6650">
        <v>95841</v>
      </c>
      <c r="M6650">
        <v>38.660442000000003</v>
      </c>
      <c r="N6650">
        <v>-121.346321</v>
      </c>
      <c r="O6650">
        <v>20993</v>
      </c>
      <c r="P6650" t="s">
        <v>57</v>
      </c>
      <c r="Q6650" t="s">
        <v>52</v>
      </c>
      <c r="R6650">
        <v>0</v>
      </c>
      <c r="S6650">
        <v>41</v>
      </c>
      <c r="T6650" t="s">
        <v>58</v>
      </c>
      <c r="U6650" t="s">
        <v>53</v>
      </c>
      <c r="V6650">
        <v>12.42</v>
      </c>
      <c r="W6650" t="s">
        <v>52</v>
      </c>
      <c r="X6650" t="s">
        <v>53</v>
      </c>
      <c r="Y6650" t="s">
        <v>110</v>
      </c>
      <c r="Z6650">
        <v>12</v>
      </c>
      <c r="AA6650" t="s">
        <v>52</v>
      </c>
      <c r="AB6650" t="s">
        <v>52</v>
      </c>
      <c r="AC6650" t="s">
        <v>52</v>
      </c>
      <c r="AD6650" t="s">
        <v>53</v>
      </c>
      <c r="AE6650" t="s">
        <v>52</v>
      </c>
      <c r="AF6650" t="s">
        <v>52</v>
      </c>
      <c r="AG6650" t="s">
        <v>52</v>
      </c>
      <c r="AH6650" t="s">
        <v>53</v>
      </c>
      <c r="AI6650" t="s">
        <v>124</v>
      </c>
      <c r="AJ6650" t="s">
        <v>52</v>
      </c>
      <c r="AK6650" t="s">
        <v>61</v>
      </c>
      <c r="AL6650">
        <v>50.05</v>
      </c>
      <c r="AM6650">
        <v>2029.05</v>
      </c>
      <c r="AN6650">
        <v>0</v>
      </c>
      <c r="AO6650">
        <v>0</v>
      </c>
      <c r="AP6650">
        <v>509.219999999999</v>
      </c>
      <c r="AQ6650">
        <v>2538.27</v>
      </c>
      <c r="AR6650">
        <v>5</v>
      </c>
      <c r="AS6650" t="s">
        <v>881</v>
      </c>
      <c r="AT6650" t="s">
        <v>52</v>
      </c>
      <c r="AU6650">
        <v>64</v>
      </c>
      <c r="AV6650">
        <v>2157</v>
      </c>
      <c r="AY6650" t="str">
        <f>IF(AND(Table1[[#This Row],[Contract]]="Month-to-Month", Table1[[#This Row],[Tenure in Months]]&lt;6, Table1[[#This Row],[Payment Method]]="Bank Withdrawal"), "High Risk", IF(OR(Table1[[#This Row],[Contract]]="Month-to-Month", Table1[[#This Row],[Tenure in Months]]&lt;12), "Medium Risk", "Low Risk"))</f>
        <v>Low Risk</v>
      </c>
    </row>
    <row r="6651" spans="1:51" x14ac:dyDescent="0.35">
      <c r="A6651" t="s">
        <v>7855</v>
      </c>
      <c r="B6651" t="s">
        <v>51</v>
      </c>
      <c r="C6651">
        <v>46</v>
      </c>
      <c r="D6651" t="s">
        <v>52</v>
      </c>
      <c r="E6651" t="s">
        <v>52</v>
      </c>
      <c r="F6651" t="s">
        <v>52</v>
      </c>
      <c r="G6651" t="s">
        <v>52</v>
      </c>
      <c r="H6651">
        <v>0</v>
      </c>
      <c r="I6651" t="s">
        <v>54</v>
      </c>
      <c r="J6651" t="s">
        <v>55</v>
      </c>
      <c r="K6651" t="s">
        <v>435</v>
      </c>
      <c r="L6651">
        <v>95842</v>
      </c>
      <c r="M6651">
        <v>38.687367000000002</v>
      </c>
      <c r="N6651">
        <v>-121.34848</v>
      </c>
      <c r="O6651">
        <v>31373</v>
      </c>
      <c r="P6651" t="s">
        <v>57</v>
      </c>
      <c r="Q6651" t="s">
        <v>52</v>
      </c>
      <c r="R6651">
        <v>0</v>
      </c>
      <c r="S6651">
        <v>41</v>
      </c>
      <c r="T6651" t="s">
        <v>58</v>
      </c>
      <c r="U6651" t="s">
        <v>53</v>
      </c>
      <c r="V6651">
        <v>36.76</v>
      </c>
      <c r="W6651" t="s">
        <v>52</v>
      </c>
      <c r="X6651" t="s">
        <v>52</v>
      </c>
      <c r="Y6651" t="s">
        <v>58</v>
      </c>
      <c r="Z6651">
        <v>0</v>
      </c>
      <c r="AA6651" t="s">
        <v>52</v>
      </c>
      <c r="AB6651" t="s">
        <v>52</v>
      </c>
      <c r="AC6651" t="s">
        <v>52</v>
      </c>
      <c r="AD6651" t="s">
        <v>52</v>
      </c>
      <c r="AE6651" t="s">
        <v>52</v>
      </c>
      <c r="AF6651" t="s">
        <v>52</v>
      </c>
      <c r="AG6651" t="s">
        <v>52</v>
      </c>
      <c r="AH6651" t="s">
        <v>52</v>
      </c>
      <c r="AI6651" t="s">
        <v>334</v>
      </c>
      <c r="AJ6651" t="s">
        <v>52</v>
      </c>
      <c r="AK6651" t="s">
        <v>69</v>
      </c>
      <c r="AL6651">
        <v>20.149999999999999</v>
      </c>
      <c r="AM6651">
        <v>802.35</v>
      </c>
      <c r="AN6651">
        <v>29.95</v>
      </c>
      <c r="AO6651">
        <v>0</v>
      </c>
      <c r="AP6651">
        <v>1507.1599999999901</v>
      </c>
      <c r="AQ6651">
        <v>2279.56</v>
      </c>
      <c r="AR6651">
        <v>3</v>
      </c>
      <c r="AS6651" t="s">
        <v>881</v>
      </c>
      <c r="AT6651" t="s">
        <v>52</v>
      </c>
      <c r="AU6651">
        <v>47</v>
      </c>
      <c r="AV6651">
        <v>4982</v>
      </c>
      <c r="AY6651" t="str">
        <f>IF(AND(Table1[[#This Row],[Contract]]="Month-to-Month", Table1[[#This Row],[Tenure in Months]]&lt;6, Table1[[#This Row],[Payment Method]]="Bank Withdrawal"), "High Risk", IF(OR(Table1[[#This Row],[Contract]]="Month-to-Month", Table1[[#This Row],[Tenure in Months]]&lt;12), "Medium Risk", "Low Risk"))</f>
        <v>Low Risk</v>
      </c>
    </row>
    <row r="6652" spans="1:51" x14ac:dyDescent="0.35">
      <c r="A6652" t="s">
        <v>7856</v>
      </c>
      <c r="B6652" t="s">
        <v>51</v>
      </c>
      <c r="C6652">
        <v>39</v>
      </c>
      <c r="D6652" t="s">
        <v>52</v>
      </c>
      <c r="E6652" t="s">
        <v>52</v>
      </c>
      <c r="F6652" t="s">
        <v>53</v>
      </c>
      <c r="G6652" t="s">
        <v>53</v>
      </c>
      <c r="H6652">
        <v>1</v>
      </c>
      <c r="I6652" t="s">
        <v>54</v>
      </c>
      <c r="J6652" t="s">
        <v>55</v>
      </c>
      <c r="K6652" t="s">
        <v>435</v>
      </c>
      <c r="L6652">
        <v>95864</v>
      </c>
      <c r="M6652">
        <v>38.585825999999997</v>
      </c>
      <c r="N6652">
        <v>-121.37626299999999</v>
      </c>
      <c r="O6652">
        <v>23362</v>
      </c>
      <c r="P6652" t="s">
        <v>57</v>
      </c>
      <c r="Q6652" t="s">
        <v>53</v>
      </c>
      <c r="R6652">
        <v>6</v>
      </c>
      <c r="S6652">
        <v>67</v>
      </c>
      <c r="T6652" t="s">
        <v>58</v>
      </c>
      <c r="U6652" t="s">
        <v>53</v>
      </c>
      <c r="V6652">
        <v>36.21</v>
      </c>
      <c r="W6652" t="s">
        <v>53</v>
      </c>
      <c r="X6652" t="s">
        <v>53</v>
      </c>
      <c r="Y6652" t="s">
        <v>59</v>
      </c>
      <c r="Z6652">
        <v>24</v>
      </c>
      <c r="AA6652" t="s">
        <v>53</v>
      </c>
      <c r="AB6652" t="s">
        <v>53</v>
      </c>
      <c r="AC6652" t="s">
        <v>53</v>
      </c>
      <c r="AD6652" t="s">
        <v>53</v>
      </c>
      <c r="AE6652" t="s">
        <v>52</v>
      </c>
      <c r="AF6652" t="s">
        <v>52</v>
      </c>
      <c r="AG6652" t="s">
        <v>52</v>
      </c>
      <c r="AH6652" t="s">
        <v>53</v>
      </c>
      <c r="AI6652" t="s">
        <v>124</v>
      </c>
      <c r="AJ6652" t="s">
        <v>53</v>
      </c>
      <c r="AK6652" t="s">
        <v>69</v>
      </c>
      <c r="AL6652">
        <v>69.349999999999994</v>
      </c>
      <c r="AM6652">
        <v>4653.25</v>
      </c>
      <c r="AN6652">
        <v>9.99</v>
      </c>
      <c r="AO6652">
        <v>0</v>
      </c>
      <c r="AP6652">
        <v>2426.0700000000002</v>
      </c>
      <c r="AQ6652">
        <v>7069.33</v>
      </c>
      <c r="AR6652">
        <v>3</v>
      </c>
      <c r="AS6652" t="s">
        <v>881</v>
      </c>
      <c r="AT6652" t="s">
        <v>52</v>
      </c>
      <c r="AU6652">
        <v>40</v>
      </c>
      <c r="AV6652">
        <v>5589</v>
      </c>
      <c r="AY6652" t="str">
        <f>IF(AND(Table1[[#This Row],[Contract]]="Month-to-Month", Table1[[#This Row],[Tenure in Months]]&lt;6, Table1[[#This Row],[Payment Method]]="Bank Withdrawal"), "High Risk", IF(OR(Table1[[#This Row],[Contract]]="Month-to-Month", Table1[[#This Row],[Tenure in Months]]&lt;12), "Medium Risk", "Low Risk"))</f>
        <v>Low Risk</v>
      </c>
    </row>
    <row r="6653" spans="1:51" x14ac:dyDescent="0.35">
      <c r="A6653" t="s">
        <v>7857</v>
      </c>
      <c r="B6653" t="s">
        <v>66</v>
      </c>
      <c r="C6653">
        <v>40</v>
      </c>
      <c r="D6653" t="s">
        <v>52</v>
      </c>
      <c r="E6653" t="s">
        <v>52</v>
      </c>
      <c r="F6653" t="s">
        <v>53</v>
      </c>
      <c r="G6653" t="s">
        <v>53</v>
      </c>
      <c r="H6653">
        <v>3</v>
      </c>
      <c r="I6653" t="s">
        <v>54</v>
      </c>
      <c r="J6653" t="s">
        <v>55</v>
      </c>
      <c r="K6653" t="s">
        <v>4644</v>
      </c>
      <c r="L6653">
        <v>95901</v>
      </c>
      <c r="M6653">
        <v>39.195140000000002</v>
      </c>
      <c r="N6653">
        <v>-121.503883</v>
      </c>
      <c r="O6653">
        <v>38091</v>
      </c>
      <c r="P6653" t="s">
        <v>57</v>
      </c>
      <c r="Q6653" t="s">
        <v>53</v>
      </c>
      <c r="R6653">
        <v>10</v>
      </c>
      <c r="S6653">
        <v>16</v>
      </c>
      <c r="T6653" t="s">
        <v>58</v>
      </c>
      <c r="U6653" t="s">
        <v>53</v>
      </c>
      <c r="V6653">
        <v>12.82</v>
      </c>
      <c r="W6653" t="s">
        <v>52</v>
      </c>
      <c r="X6653" t="s">
        <v>52</v>
      </c>
      <c r="Y6653" t="s">
        <v>58</v>
      </c>
      <c r="Z6653">
        <v>0</v>
      </c>
      <c r="AA6653" t="s">
        <v>52</v>
      </c>
      <c r="AB6653" t="s">
        <v>52</v>
      </c>
      <c r="AC6653" t="s">
        <v>52</v>
      </c>
      <c r="AD6653" t="s">
        <v>52</v>
      </c>
      <c r="AE6653" t="s">
        <v>52</v>
      </c>
      <c r="AF6653" t="s">
        <v>52</v>
      </c>
      <c r="AG6653" t="s">
        <v>52</v>
      </c>
      <c r="AH6653" t="s">
        <v>52</v>
      </c>
      <c r="AI6653" t="s">
        <v>60</v>
      </c>
      <c r="AJ6653" t="s">
        <v>52</v>
      </c>
      <c r="AK6653" t="s">
        <v>69</v>
      </c>
      <c r="AL6653">
        <v>19.350000000000001</v>
      </c>
      <c r="AM6653">
        <v>275.89999999999998</v>
      </c>
      <c r="AN6653">
        <v>33.24</v>
      </c>
      <c r="AO6653">
        <v>0</v>
      </c>
      <c r="AP6653">
        <v>205.12</v>
      </c>
      <c r="AQ6653">
        <v>447.78</v>
      </c>
      <c r="AR6653">
        <v>5</v>
      </c>
      <c r="AS6653" t="s">
        <v>881</v>
      </c>
      <c r="AT6653" t="s">
        <v>52</v>
      </c>
      <c r="AU6653">
        <v>31</v>
      </c>
      <c r="AV6653">
        <v>4146</v>
      </c>
      <c r="AY6653" t="str">
        <f>IF(AND(Table1[[#This Row],[Contract]]="Month-to-Month", Table1[[#This Row],[Tenure in Months]]&lt;6, Table1[[#This Row],[Payment Method]]="Bank Withdrawal"), "High Risk", IF(OR(Table1[[#This Row],[Contract]]="Month-to-Month", Table1[[#This Row],[Tenure in Months]]&lt;12), "Medium Risk", "Low Risk"))</f>
        <v>Medium Risk</v>
      </c>
    </row>
    <row r="6654" spans="1:51" x14ac:dyDescent="0.35">
      <c r="A6654" t="s">
        <v>7858</v>
      </c>
      <c r="B6654" t="s">
        <v>51</v>
      </c>
      <c r="C6654">
        <v>35</v>
      </c>
      <c r="D6654" t="s">
        <v>52</v>
      </c>
      <c r="E6654" t="s">
        <v>52</v>
      </c>
      <c r="F6654" t="s">
        <v>52</v>
      </c>
      <c r="G6654" t="s">
        <v>52</v>
      </c>
      <c r="H6654">
        <v>0</v>
      </c>
      <c r="I6654" t="s">
        <v>54</v>
      </c>
      <c r="J6654" t="s">
        <v>55</v>
      </c>
      <c r="K6654" t="s">
        <v>1102</v>
      </c>
      <c r="L6654">
        <v>95903</v>
      </c>
      <c r="M6654">
        <v>39.125311000000004</v>
      </c>
      <c r="N6654">
        <v>-121.39228300000001</v>
      </c>
      <c r="O6654">
        <v>5654</v>
      </c>
      <c r="P6654" t="s">
        <v>57</v>
      </c>
      <c r="Q6654" t="s">
        <v>52</v>
      </c>
      <c r="R6654">
        <v>0</v>
      </c>
      <c r="S6654">
        <v>17</v>
      </c>
      <c r="T6654" t="s">
        <v>58</v>
      </c>
      <c r="U6654" t="s">
        <v>53</v>
      </c>
      <c r="V6654">
        <v>27.66</v>
      </c>
      <c r="W6654" t="s">
        <v>52</v>
      </c>
      <c r="X6654" t="s">
        <v>52</v>
      </c>
      <c r="Y6654" t="s">
        <v>58</v>
      </c>
      <c r="Z6654">
        <v>0</v>
      </c>
      <c r="AA6654" t="s">
        <v>52</v>
      </c>
      <c r="AB6654" t="s">
        <v>52</v>
      </c>
      <c r="AC6654" t="s">
        <v>52</v>
      </c>
      <c r="AD6654" t="s">
        <v>52</v>
      </c>
      <c r="AE6654" t="s">
        <v>52</v>
      </c>
      <c r="AF6654" t="s">
        <v>52</v>
      </c>
      <c r="AG6654" t="s">
        <v>52</v>
      </c>
      <c r="AH6654" t="s">
        <v>52</v>
      </c>
      <c r="AI6654" t="s">
        <v>334</v>
      </c>
      <c r="AJ6654" t="s">
        <v>52</v>
      </c>
      <c r="AK6654" t="s">
        <v>69</v>
      </c>
      <c r="AL6654">
        <v>19.149999999999999</v>
      </c>
      <c r="AM6654">
        <v>343.45</v>
      </c>
      <c r="AN6654">
        <v>28.63</v>
      </c>
      <c r="AO6654">
        <v>0</v>
      </c>
      <c r="AP6654">
        <v>470.22</v>
      </c>
      <c r="AQ6654">
        <v>785.04</v>
      </c>
      <c r="AR6654">
        <v>3</v>
      </c>
      <c r="AS6654" t="s">
        <v>881</v>
      </c>
      <c r="AT6654" t="s">
        <v>52</v>
      </c>
      <c r="AU6654">
        <v>60</v>
      </c>
      <c r="AV6654">
        <v>2717</v>
      </c>
      <c r="AY6654" t="str">
        <f>IF(AND(Table1[[#This Row],[Contract]]="Month-to-Month", Table1[[#This Row],[Tenure in Months]]&lt;6, Table1[[#This Row],[Payment Method]]="Bank Withdrawal"), "High Risk", IF(OR(Table1[[#This Row],[Contract]]="Month-to-Month", Table1[[#This Row],[Tenure in Months]]&lt;12), "Medium Risk", "Low Risk"))</f>
        <v>Low Risk</v>
      </c>
    </row>
    <row r="6655" spans="1:51" x14ac:dyDescent="0.35">
      <c r="A6655" t="s">
        <v>7859</v>
      </c>
      <c r="B6655" t="s">
        <v>51</v>
      </c>
      <c r="C6655">
        <v>27</v>
      </c>
      <c r="D6655" t="s">
        <v>53</v>
      </c>
      <c r="E6655" t="s">
        <v>52</v>
      </c>
      <c r="F6655" t="s">
        <v>53</v>
      </c>
      <c r="G6655" t="s">
        <v>52</v>
      </c>
      <c r="H6655">
        <v>0</v>
      </c>
      <c r="I6655" t="s">
        <v>54</v>
      </c>
      <c r="J6655" t="s">
        <v>55</v>
      </c>
      <c r="K6655" t="s">
        <v>4646</v>
      </c>
      <c r="L6655">
        <v>95910</v>
      </c>
      <c r="M6655">
        <v>39.467827999999997</v>
      </c>
      <c r="N6655">
        <v>-120.841386</v>
      </c>
      <c r="O6655">
        <v>118</v>
      </c>
      <c r="P6655" t="s">
        <v>57</v>
      </c>
      <c r="Q6655" t="s">
        <v>53</v>
      </c>
      <c r="R6655">
        <v>4</v>
      </c>
      <c r="S6655">
        <v>35</v>
      </c>
      <c r="T6655" t="s">
        <v>58</v>
      </c>
      <c r="U6655" t="s">
        <v>53</v>
      </c>
      <c r="V6655">
        <v>25.32</v>
      </c>
      <c r="W6655" t="s">
        <v>52</v>
      </c>
      <c r="X6655" t="s">
        <v>53</v>
      </c>
      <c r="Y6655" t="s">
        <v>59</v>
      </c>
      <c r="Z6655">
        <v>30</v>
      </c>
      <c r="AA6655" t="s">
        <v>53</v>
      </c>
      <c r="AB6655" t="s">
        <v>53</v>
      </c>
      <c r="AC6655" t="s">
        <v>53</v>
      </c>
      <c r="AD6655" t="s">
        <v>52</v>
      </c>
      <c r="AE6655" t="s">
        <v>52</v>
      </c>
      <c r="AF6655" t="s">
        <v>52</v>
      </c>
      <c r="AG6655" t="s">
        <v>52</v>
      </c>
      <c r="AH6655" t="s">
        <v>53</v>
      </c>
      <c r="AI6655" t="s">
        <v>60</v>
      </c>
      <c r="AJ6655" t="s">
        <v>52</v>
      </c>
      <c r="AK6655" t="s">
        <v>69</v>
      </c>
      <c r="AL6655">
        <v>61</v>
      </c>
      <c r="AM6655">
        <v>2130.4499999999998</v>
      </c>
      <c r="AN6655">
        <v>10.7</v>
      </c>
      <c r="AO6655">
        <v>0</v>
      </c>
      <c r="AP6655">
        <v>886.2</v>
      </c>
      <c r="AQ6655">
        <v>3005.95</v>
      </c>
      <c r="AR6655">
        <v>3</v>
      </c>
      <c r="AS6655" t="s">
        <v>881</v>
      </c>
      <c r="AT6655" t="s">
        <v>52</v>
      </c>
      <c r="AU6655">
        <v>79</v>
      </c>
      <c r="AV6655">
        <v>4355</v>
      </c>
      <c r="AY6655" t="str">
        <f>IF(AND(Table1[[#This Row],[Contract]]="Month-to-Month", Table1[[#This Row],[Tenure in Months]]&lt;6, Table1[[#This Row],[Payment Method]]="Bank Withdrawal"), "High Risk", IF(OR(Table1[[#This Row],[Contract]]="Month-to-Month", Table1[[#This Row],[Tenure in Months]]&lt;12), "Medium Risk", "Low Risk"))</f>
        <v>Medium Risk</v>
      </c>
    </row>
    <row r="6656" spans="1:51" x14ac:dyDescent="0.35">
      <c r="A6656" t="s">
        <v>7860</v>
      </c>
      <c r="B6656" t="s">
        <v>66</v>
      </c>
      <c r="C6656">
        <v>52</v>
      </c>
      <c r="D6656" t="s">
        <v>52</v>
      </c>
      <c r="E6656" t="s">
        <v>52</v>
      </c>
      <c r="F6656" t="s">
        <v>53</v>
      </c>
      <c r="G6656" t="s">
        <v>53</v>
      </c>
      <c r="H6656">
        <v>2</v>
      </c>
      <c r="I6656" t="s">
        <v>54</v>
      </c>
      <c r="J6656" t="s">
        <v>55</v>
      </c>
      <c r="K6656" t="s">
        <v>2241</v>
      </c>
      <c r="L6656">
        <v>95912</v>
      </c>
      <c r="M6656">
        <v>38.982373000000003</v>
      </c>
      <c r="N6656">
        <v>-122.04775100000001</v>
      </c>
      <c r="O6656">
        <v>4796</v>
      </c>
      <c r="P6656" t="s">
        <v>57</v>
      </c>
      <c r="Q6656" t="s">
        <v>53</v>
      </c>
      <c r="R6656">
        <v>10</v>
      </c>
      <c r="S6656">
        <v>58</v>
      </c>
      <c r="T6656" t="s">
        <v>58</v>
      </c>
      <c r="U6656" t="s">
        <v>53</v>
      </c>
      <c r="V6656">
        <v>25.86</v>
      </c>
      <c r="W6656" t="s">
        <v>52</v>
      </c>
      <c r="X6656" t="s">
        <v>52</v>
      </c>
      <c r="Y6656" t="s">
        <v>58</v>
      </c>
      <c r="Z6656">
        <v>0</v>
      </c>
      <c r="AA6656" t="s">
        <v>52</v>
      </c>
      <c r="AB6656" t="s">
        <v>52</v>
      </c>
      <c r="AC6656" t="s">
        <v>52</v>
      </c>
      <c r="AD6656" t="s">
        <v>52</v>
      </c>
      <c r="AE6656" t="s">
        <v>52</v>
      </c>
      <c r="AF6656" t="s">
        <v>52</v>
      </c>
      <c r="AG6656" t="s">
        <v>52</v>
      </c>
      <c r="AH6656" t="s">
        <v>52</v>
      </c>
      <c r="AI6656" t="s">
        <v>334</v>
      </c>
      <c r="AJ6656" t="s">
        <v>52</v>
      </c>
      <c r="AK6656" t="s">
        <v>69</v>
      </c>
      <c r="AL6656">
        <v>20.5</v>
      </c>
      <c r="AM6656">
        <v>1191.4000000000001</v>
      </c>
      <c r="AN6656">
        <v>36.92</v>
      </c>
      <c r="AO6656">
        <v>0</v>
      </c>
      <c r="AP6656">
        <v>1499.8799999999901</v>
      </c>
      <c r="AQ6656">
        <v>2654.3599999999901</v>
      </c>
      <c r="AR6656">
        <v>4</v>
      </c>
      <c r="AS6656" t="s">
        <v>881</v>
      </c>
      <c r="AT6656" t="s">
        <v>52</v>
      </c>
      <c r="AU6656">
        <v>72</v>
      </c>
      <c r="AV6656">
        <v>6186</v>
      </c>
      <c r="AY6656" t="str">
        <f>IF(AND(Table1[[#This Row],[Contract]]="Month-to-Month", Table1[[#This Row],[Tenure in Months]]&lt;6, Table1[[#This Row],[Payment Method]]="Bank Withdrawal"), "High Risk", IF(OR(Table1[[#This Row],[Contract]]="Month-to-Month", Table1[[#This Row],[Tenure in Months]]&lt;12), "Medium Risk", "Low Risk"))</f>
        <v>Low Risk</v>
      </c>
    </row>
    <row r="6657" spans="1:51" x14ac:dyDescent="0.35">
      <c r="A6657" t="s">
        <v>7861</v>
      </c>
      <c r="B6657" t="s">
        <v>51</v>
      </c>
      <c r="C6657">
        <v>35</v>
      </c>
      <c r="D6657" t="s">
        <v>52</v>
      </c>
      <c r="E6657" t="s">
        <v>52</v>
      </c>
      <c r="F6657" t="s">
        <v>53</v>
      </c>
      <c r="G6657" t="s">
        <v>53</v>
      </c>
      <c r="H6657">
        <v>2</v>
      </c>
      <c r="I6657" t="s">
        <v>54</v>
      </c>
      <c r="J6657" t="s">
        <v>55</v>
      </c>
      <c r="K6657" t="s">
        <v>1342</v>
      </c>
      <c r="L6657">
        <v>95916</v>
      </c>
      <c r="M6657">
        <v>39.657228000000003</v>
      </c>
      <c r="N6657">
        <v>-121.37778</v>
      </c>
      <c r="O6657">
        <v>1279</v>
      </c>
      <c r="P6657" t="s">
        <v>57</v>
      </c>
      <c r="Q6657" t="s">
        <v>53</v>
      </c>
      <c r="R6657">
        <v>1</v>
      </c>
      <c r="S6657">
        <v>52</v>
      </c>
      <c r="T6657" t="s">
        <v>58</v>
      </c>
      <c r="U6657" t="s">
        <v>52</v>
      </c>
      <c r="V6657">
        <v>0</v>
      </c>
      <c r="W6657" t="s">
        <v>52</v>
      </c>
      <c r="X6657" t="s">
        <v>53</v>
      </c>
      <c r="Y6657" t="s">
        <v>59</v>
      </c>
      <c r="Z6657">
        <v>17</v>
      </c>
      <c r="AA6657" t="s">
        <v>52</v>
      </c>
      <c r="AB6657" t="s">
        <v>53</v>
      </c>
      <c r="AC6657" t="s">
        <v>53</v>
      </c>
      <c r="AD6657" t="s">
        <v>53</v>
      </c>
      <c r="AE6657" t="s">
        <v>53</v>
      </c>
      <c r="AF6657" t="s">
        <v>52</v>
      </c>
      <c r="AG6657" t="s">
        <v>52</v>
      </c>
      <c r="AH6657" t="s">
        <v>53</v>
      </c>
      <c r="AI6657" t="s">
        <v>334</v>
      </c>
      <c r="AJ6657" t="s">
        <v>52</v>
      </c>
      <c r="AK6657" t="s">
        <v>69</v>
      </c>
      <c r="AL6657">
        <v>50.2</v>
      </c>
      <c r="AM6657">
        <v>2554</v>
      </c>
      <c r="AN6657">
        <v>27.01</v>
      </c>
      <c r="AO6657">
        <v>0</v>
      </c>
      <c r="AP6657">
        <v>0</v>
      </c>
      <c r="AQ6657">
        <v>2526.9899999999998</v>
      </c>
      <c r="AR6657">
        <v>4</v>
      </c>
      <c r="AS6657" t="s">
        <v>881</v>
      </c>
      <c r="AT6657" t="s">
        <v>52</v>
      </c>
      <c r="AU6657">
        <v>47</v>
      </c>
      <c r="AV6657">
        <v>5396</v>
      </c>
      <c r="AY6657" t="str">
        <f>IF(AND(Table1[[#This Row],[Contract]]="Month-to-Month", Table1[[#This Row],[Tenure in Months]]&lt;6, Table1[[#This Row],[Payment Method]]="Bank Withdrawal"), "High Risk", IF(OR(Table1[[#This Row],[Contract]]="Month-to-Month", Table1[[#This Row],[Tenure in Months]]&lt;12), "Medium Risk", "Low Risk"))</f>
        <v>Low Risk</v>
      </c>
    </row>
    <row r="6658" spans="1:51" x14ac:dyDescent="0.35">
      <c r="A6658" t="s">
        <v>7862</v>
      </c>
      <c r="B6658" t="s">
        <v>66</v>
      </c>
      <c r="C6658">
        <v>60</v>
      </c>
      <c r="D6658" t="s">
        <v>52</v>
      </c>
      <c r="E6658" t="s">
        <v>52</v>
      </c>
      <c r="F6658" t="s">
        <v>52</v>
      </c>
      <c r="G6658" t="s">
        <v>52</v>
      </c>
      <c r="H6658">
        <v>0</v>
      </c>
      <c r="I6658" t="s">
        <v>54</v>
      </c>
      <c r="J6658" t="s">
        <v>55</v>
      </c>
      <c r="K6658" t="s">
        <v>4649</v>
      </c>
      <c r="L6658">
        <v>95917</v>
      </c>
      <c r="M6658">
        <v>39.457388000000002</v>
      </c>
      <c r="N6658">
        <v>-121.818201</v>
      </c>
      <c r="O6658">
        <v>3169</v>
      </c>
      <c r="P6658" t="s">
        <v>57</v>
      </c>
      <c r="Q6658" t="s">
        <v>52</v>
      </c>
      <c r="R6658">
        <v>0</v>
      </c>
      <c r="S6658">
        <v>70</v>
      </c>
      <c r="T6658" t="s">
        <v>58</v>
      </c>
      <c r="U6658" t="s">
        <v>53</v>
      </c>
      <c r="V6658">
        <v>47.72</v>
      </c>
      <c r="W6658" t="s">
        <v>52</v>
      </c>
      <c r="X6658" t="s">
        <v>53</v>
      </c>
      <c r="Y6658" t="s">
        <v>59</v>
      </c>
      <c r="Z6658">
        <v>28</v>
      </c>
      <c r="AA6658" t="s">
        <v>53</v>
      </c>
      <c r="AB6658" t="s">
        <v>52</v>
      </c>
      <c r="AC6658" t="s">
        <v>53</v>
      </c>
      <c r="AD6658" t="s">
        <v>53</v>
      </c>
      <c r="AE6658" t="s">
        <v>53</v>
      </c>
      <c r="AF6658" t="s">
        <v>53</v>
      </c>
      <c r="AG6658" t="s">
        <v>53</v>
      </c>
      <c r="AH6658" t="s">
        <v>53</v>
      </c>
      <c r="AI6658" t="s">
        <v>334</v>
      </c>
      <c r="AJ6658" t="s">
        <v>52</v>
      </c>
      <c r="AK6658" t="s">
        <v>61</v>
      </c>
      <c r="AL6658">
        <v>79.599999999999994</v>
      </c>
      <c r="AM6658">
        <v>5589.45</v>
      </c>
      <c r="AN6658">
        <v>42.34</v>
      </c>
      <c r="AO6658">
        <v>0</v>
      </c>
      <c r="AP6658">
        <v>3340.4</v>
      </c>
      <c r="AQ6658">
        <v>8887.51</v>
      </c>
      <c r="AR6658">
        <v>3</v>
      </c>
      <c r="AS6658" t="s">
        <v>881</v>
      </c>
      <c r="AT6658" t="s">
        <v>52</v>
      </c>
      <c r="AU6658">
        <v>38</v>
      </c>
      <c r="AV6658">
        <v>5474</v>
      </c>
      <c r="AY6658" t="str">
        <f>IF(AND(Table1[[#This Row],[Contract]]="Month-to-Month", Table1[[#This Row],[Tenure in Months]]&lt;6, Table1[[#This Row],[Payment Method]]="Bank Withdrawal"), "High Risk", IF(OR(Table1[[#This Row],[Contract]]="Month-to-Month", Table1[[#This Row],[Tenure in Months]]&lt;12), "Medium Risk", "Low Risk"))</f>
        <v>Low Risk</v>
      </c>
    </row>
    <row r="6659" spans="1:51" x14ac:dyDescent="0.35">
      <c r="A6659" t="s">
        <v>7863</v>
      </c>
      <c r="B6659" t="s">
        <v>66</v>
      </c>
      <c r="C6659">
        <v>20</v>
      </c>
      <c r="D6659" t="s">
        <v>53</v>
      </c>
      <c r="E6659" t="s">
        <v>52</v>
      </c>
      <c r="F6659" t="s">
        <v>53</v>
      </c>
      <c r="G6659" t="s">
        <v>53</v>
      </c>
      <c r="H6659">
        <v>1</v>
      </c>
      <c r="I6659" t="s">
        <v>54</v>
      </c>
      <c r="J6659" t="s">
        <v>55</v>
      </c>
      <c r="K6659" t="s">
        <v>3024</v>
      </c>
      <c r="L6659">
        <v>95918</v>
      </c>
      <c r="M6659">
        <v>39.292333999999997</v>
      </c>
      <c r="N6659">
        <v>-121.32059700000001</v>
      </c>
      <c r="O6659">
        <v>1477</v>
      </c>
      <c r="P6659" t="s">
        <v>57</v>
      </c>
      <c r="Q6659" t="s">
        <v>53</v>
      </c>
      <c r="R6659">
        <v>1</v>
      </c>
      <c r="S6659">
        <v>19</v>
      </c>
      <c r="T6659" t="s">
        <v>58</v>
      </c>
      <c r="U6659" t="s">
        <v>53</v>
      </c>
      <c r="V6659">
        <v>31.58</v>
      </c>
      <c r="W6659" t="s">
        <v>53</v>
      </c>
      <c r="X6659" t="s">
        <v>52</v>
      </c>
      <c r="Y6659" t="s">
        <v>58</v>
      </c>
      <c r="Z6659">
        <v>0</v>
      </c>
      <c r="AA6659" t="s">
        <v>52</v>
      </c>
      <c r="AB6659" t="s">
        <v>52</v>
      </c>
      <c r="AC6659" t="s">
        <v>52</v>
      </c>
      <c r="AD6659" t="s">
        <v>52</v>
      </c>
      <c r="AE6659" t="s">
        <v>52</v>
      </c>
      <c r="AF6659" t="s">
        <v>52</v>
      </c>
      <c r="AG6659" t="s">
        <v>52</v>
      </c>
      <c r="AH6659" t="s">
        <v>52</v>
      </c>
      <c r="AI6659" t="s">
        <v>334</v>
      </c>
      <c r="AJ6659" t="s">
        <v>53</v>
      </c>
      <c r="AK6659" t="s">
        <v>61</v>
      </c>
      <c r="AL6659">
        <v>24.9</v>
      </c>
      <c r="AM6659">
        <v>467.7</v>
      </c>
      <c r="AN6659">
        <v>0</v>
      </c>
      <c r="AO6659">
        <v>0</v>
      </c>
      <c r="AP6659">
        <v>600.02</v>
      </c>
      <c r="AQ6659">
        <v>1067.72</v>
      </c>
      <c r="AR6659">
        <v>3</v>
      </c>
      <c r="AS6659" t="s">
        <v>881</v>
      </c>
      <c r="AT6659" t="s">
        <v>52</v>
      </c>
      <c r="AU6659">
        <v>79</v>
      </c>
      <c r="AV6659">
        <v>5396</v>
      </c>
      <c r="AY6659" t="str">
        <f>IF(AND(Table1[[#This Row],[Contract]]="Month-to-Month", Table1[[#This Row],[Tenure in Months]]&lt;6, Table1[[#This Row],[Payment Method]]="Bank Withdrawal"), "High Risk", IF(OR(Table1[[#This Row],[Contract]]="Month-to-Month", Table1[[#This Row],[Tenure in Months]]&lt;12), "Medium Risk", "Low Risk"))</f>
        <v>Low Risk</v>
      </c>
    </row>
    <row r="6660" spans="1:51" x14ac:dyDescent="0.35">
      <c r="A6660" t="s">
        <v>7864</v>
      </c>
      <c r="B6660" t="s">
        <v>66</v>
      </c>
      <c r="C6660">
        <v>33</v>
      </c>
      <c r="D6660" t="s">
        <v>52</v>
      </c>
      <c r="E6660" t="s">
        <v>52</v>
      </c>
      <c r="F6660" t="s">
        <v>53</v>
      </c>
      <c r="G6660" t="s">
        <v>53</v>
      </c>
      <c r="H6660">
        <v>3</v>
      </c>
      <c r="I6660" t="s">
        <v>54</v>
      </c>
      <c r="J6660" t="s">
        <v>55</v>
      </c>
      <c r="K6660" t="s">
        <v>440</v>
      </c>
      <c r="L6660">
        <v>95920</v>
      </c>
      <c r="M6660">
        <v>39.449793999999997</v>
      </c>
      <c r="N6660">
        <v>-121.93637200000001</v>
      </c>
      <c r="O6660">
        <v>303</v>
      </c>
      <c r="P6660" t="s">
        <v>57</v>
      </c>
      <c r="Q6660" t="s">
        <v>53</v>
      </c>
      <c r="R6660">
        <v>1</v>
      </c>
      <c r="S6660">
        <v>35</v>
      </c>
      <c r="T6660" t="s">
        <v>58</v>
      </c>
      <c r="U6660" t="s">
        <v>53</v>
      </c>
      <c r="V6660">
        <v>26.09</v>
      </c>
      <c r="W6660" t="s">
        <v>52</v>
      </c>
      <c r="X6660" t="s">
        <v>53</v>
      </c>
      <c r="Y6660" t="s">
        <v>68</v>
      </c>
      <c r="Z6660">
        <v>56</v>
      </c>
      <c r="AA6660" t="s">
        <v>53</v>
      </c>
      <c r="AB6660" t="s">
        <v>52</v>
      </c>
      <c r="AC6660" t="s">
        <v>53</v>
      </c>
      <c r="AD6660" t="s">
        <v>53</v>
      </c>
      <c r="AE6660" t="s">
        <v>53</v>
      </c>
      <c r="AF6660" t="s">
        <v>53</v>
      </c>
      <c r="AG6660" t="s">
        <v>53</v>
      </c>
      <c r="AH6660" t="s">
        <v>52</v>
      </c>
      <c r="AI6660" t="s">
        <v>60</v>
      </c>
      <c r="AJ6660" t="s">
        <v>53</v>
      </c>
      <c r="AK6660" t="s">
        <v>61</v>
      </c>
      <c r="AL6660">
        <v>106.9</v>
      </c>
      <c r="AM6660">
        <v>3756.45</v>
      </c>
      <c r="AN6660">
        <v>34.47</v>
      </c>
      <c r="AO6660">
        <v>150</v>
      </c>
      <c r="AP6660">
        <v>913.15</v>
      </c>
      <c r="AQ6660">
        <v>4785.13</v>
      </c>
      <c r="AR6660">
        <v>3</v>
      </c>
      <c r="AS6660" t="s">
        <v>881</v>
      </c>
      <c r="AT6660" t="s">
        <v>52</v>
      </c>
      <c r="AU6660">
        <v>80</v>
      </c>
      <c r="AV6660">
        <v>5447</v>
      </c>
      <c r="AY6660" t="str">
        <f>IF(AND(Table1[[#This Row],[Contract]]="Month-to-Month", Table1[[#This Row],[Tenure in Months]]&lt;6, Table1[[#This Row],[Payment Method]]="Bank Withdrawal"), "High Risk", IF(OR(Table1[[#This Row],[Contract]]="Month-to-Month", Table1[[#This Row],[Tenure in Months]]&lt;12), "Medium Risk", "Low Risk"))</f>
        <v>Medium Risk</v>
      </c>
    </row>
    <row r="6661" spans="1:51" x14ac:dyDescent="0.35">
      <c r="A6661" t="s">
        <v>7865</v>
      </c>
      <c r="B6661" t="s">
        <v>66</v>
      </c>
      <c r="C6661">
        <v>33</v>
      </c>
      <c r="D6661" t="s">
        <v>52</v>
      </c>
      <c r="E6661" t="s">
        <v>52</v>
      </c>
      <c r="F6661" t="s">
        <v>52</v>
      </c>
      <c r="G6661" t="s">
        <v>52</v>
      </c>
      <c r="H6661">
        <v>0</v>
      </c>
      <c r="I6661" t="s">
        <v>54</v>
      </c>
      <c r="J6661" t="s">
        <v>55</v>
      </c>
      <c r="K6661" t="s">
        <v>1105</v>
      </c>
      <c r="L6661">
        <v>95922</v>
      </c>
      <c r="M6661">
        <v>39.432127000000001</v>
      </c>
      <c r="N6661">
        <v>-121.099287</v>
      </c>
      <c r="O6661">
        <v>632</v>
      </c>
      <c r="P6661" t="s">
        <v>57</v>
      </c>
      <c r="Q6661" t="s">
        <v>52</v>
      </c>
      <c r="R6661">
        <v>0</v>
      </c>
      <c r="S6661">
        <v>32</v>
      </c>
      <c r="T6661" t="s">
        <v>58</v>
      </c>
      <c r="U6661" t="s">
        <v>53</v>
      </c>
      <c r="V6661">
        <v>41.53</v>
      </c>
      <c r="W6661" t="s">
        <v>53</v>
      </c>
      <c r="X6661" t="s">
        <v>53</v>
      </c>
      <c r="Y6661" t="s">
        <v>68</v>
      </c>
      <c r="Z6661">
        <v>28</v>
      </c>
      <c r="AA6661" t="s">
        <v>52</v>
      </c>
      <c r="AB6661" t="s">
        <v>52</v>
      </c>
      <c r="AC6661" t="s">
        <v>53</v>
      </c>
      <c r="AD6661" t="s">
        <v>52</v>
      </c>
      <c r="AE6661" t="s">
        <v>53</v>
      </c>
      <c r="AF6661" t="s">
        <v>53</v>
      </c>
      <c r="AG6661" t="s">
        <v>53</v>
      </c>
      <c r="AH6661" t="s">
        <v>53</v>
      </c>
      <c r="AI6661" t="s">
        <v>60</v>
      </c>
      <c r="AJ6661" t="s">
        <v>53</v>
      </c>
      <c r="AK6661" t="s">
        <v>61</v>
      </c>
      <c r="AL6661">
        <v>101.35</v>
      </c>
      <c r="AM6661">
        <v>3334.9</v>
      </c>
      <c r="AN6661">
        <v>0</v>
      </c>
      <c r="AO6661">
        <v>0</v>
      </c>
      <c r="AP6661">
        <v>1328.96</v>
      </c>
      <c r="AQ6661">
        <v>4663.8599999999997</v>
      </c>
      <c r="AR6661">
        <v>5</v>
      </c>
      <c r="AS6661" t="s">
        <v>881</v>
      </c>
      <c r="AT6661" t="s">
        <v>52</v>
      </c>
      <c r="AU6661">
        <v>72</v>
      </c>
      <c r="AV6661">
        <v>4341</v>
      </c>
      <c r="AY6661" t="str">
        <f>IF(AND(Table1[[#This Row],[Contract]]="Month-to-Month", Table1[[#This Row],[Tenure in Months]]&lt;6, Table1[[#This Row],[Payment Method]]="Bank Withdrawal"), "High Risk", IF(OR(Table1[[#This Row],[Contract]]="Month-to-Month", Table1[[#This Row],[Tenure in Months]]&lt;12), "Medium Risk", "Low Risk"))</f>
        <v>Medium Risk</v>
      </c>
    </row>
    <row r="6662" spans="1:51" x14ac:dyDescent="0.35">
      <c r="A6662" t="s">
        <v>7866</v>
      </c>
      <c r="B6662" t="s">
        <v>66</v>
      </c>
      <c r="C6662">
        <v>25</v>
      </c>
      <c r="D6662" t="s">
        <v>53</v>
      </c>
      <c r="E6662" t="s">
        <v>52</v>
      </c>
      <c r="F6662" t="s">
        <v>53</v>
      </c>
      <c r="G6662" t="s">
        <v>53</v>
      </c>
      <c r="H6662">
        <v>3</v>
      </c>
      <c r="I6662" t="s">
        <v>54</v>
      </c>
      <c r="J6662" t="s">
        <v>55</v>
      </c>
      <c r="K6662" t="s">
        <v>255</v>
      </c>
      <c r="L6662">
        <v>95923</v>
      </c>
      <c r="M6662">
        <v>40.171312</v>
      </c>
      <c r="N6662">
        <v>-121.120605</v>
      </c>
      <c r="O6662">
        <v>86</v>
      </c>
      <c r="P6662" t="s">
        <v>57</v>
      </c>
      <c r="Q6662" t="s">
        <v>53</v>
      </c>
      <c r="R6662">
        <v>1</v>
      </c>
      <c r="S6662">
        <v>17</v>
      </c>
      <c r="T6662" t="s">
        <v>58</v>
      </c>
      <c r="U6662" t="s">
        <v>53</v>
      </c>
      <c r="V6662">
        <v>20.23</v>
      </c>
      <c r="W6662" t="s">
        <v>52</v>
      </c>
      <c r="X6662" t="s">
        <v>53</v>
      </c>
      <c r="Y6662" t="s">
        <v>59</v>
      </c>
      <c r="Z6662">
        <v>69</v>
      </c>
      <c r="AA6662" t="s">
        <v>53</v>
      </c>
      <c r="AB6662" t="s">
        <v>52</v>
      </c>
      <c r="AC6662" t="s">
        <v>52</v>
      </c>
      <c r="AD6662" t="s">
        <v>53</v>
      </c>
      <c r="AE6662" t="s">
        <v>52</v>
      </c>
      <c r="AF6662" t="s">
        <v>52</v>
      </c>
      <c r="AG6662" t="s">
        <v>52</v>
      </c>
      <c r="AH6662" t="s">
        <v>53</v>
      </c>
      <c r="AI6662" t="s">
        <v>60</v>
      </c>
      <c r="AJ6662" t="s">
        <v>53</v>
      </c>
      <c r="AK6662" t="s">
        <v>69</v>
      </c>
      <c r="AL6662">
        <v>55.35</v>
      </c>
      <c r="AM6662">
        <v>920.5</v>
      </c>
      <c r="AN6662">
        <v>0</v>
      </c>
      <c r="AO6662">
        <v>0</v>
      </c>
      <c r="AP6662">
        <v>343.91</v>
      </c>
      <c r="AQ6662">
        <v>1264.4100000000001</v>
      </c>
      <c r="AR6662">
        <v>4</v>
      </c>
      <c r="AS6662" t="s">
        <v>881</v>
      </c>
      <c r="AT6662" t="s">
        <v>52</v>
      </c>
      <c r="AU6662">
        <v>57</v>
      </c>
      <c r="AV6662">
        <v>5465</v>
      </c>
      <c r="AY6662" t="str">
        <f>IF(AND(Table1[[#This Row],[Contract]]="Month-to-Month", Table1[[#This Row],[Tenure in Months]]&lt;6, Table1[[#This Row],[Payment Method]]="Bank Withdrawal"), "High Risk", IF(OR(Table1[[#This Row],[Contract]]="Month-to-Month", Table1[[#This Row],[Tenure in Months]]&lt;12), "Medium Risk", "Low Risk"))</f>
        <v>Medium Risk</v>
      </c>
    </row>
    <row r="6663" spans="1:51" x14ac:dyDescent="0.35">
      <c r="A6663" t="s">
        <v>7867</v>
      </c>
      <c r="B6663" t="s">
        <v>66</v>
      </c>
      <c r="C6663">
        <v>44</v>
      </c>
      <c r="D6663" t="s">
        <v>52</v>
      </c>
      <c r="E6663" t="s">
        <v>52</v>
      </c>
      <c r="F6663" t="s">
        <v>53</v>
      </c>
      <c r="G6663" t="s">
        <v>53</v>
      </c>
      <c r="H6663">
        <v>3</v>
      </c>
      <c r="I6663" t="s">
        <v>54</v>
      </c>
      <c r="J6663" t="s">
        <v>55</v>
      </c>
      <c r="K6663" t="s">
        <v>1568</v>
      </c>
      <c r="L6663">
        <v>95925</v>
      </c>
      <c r="M6663">
        <v>39.461767999999999</v>
      </c>
      <c r="N6663">
        <v>-121.195825</v>
      </c>
      <c r="O6663">
        <v>262</v>
      </c>
      <c r="P6663" t="s">
        <v>57</v>
      </c>
      <c r="Q6663" t="s">
        <v>53</v>
      </c>
      <c r="R6663">
        <v>1</v>
      </c>
      <c r="S6663">
        <v>67</v>
      </c>
      <c r="T6663" t="s">
        <v>229</v>
      </c>
      <c r="U6663" t="s">
        <v>53</v>
      </c>
      <c r="V6663">
        <v>46.9</v>
      </c>
      <c r="W6663" t="s">
        <v>52</v>
      </c>
      <c r="X6663" t="s">
        <v>53</v>
      </c>
      <c r="Y6663" t="s">
        <v>110</v>
      </c>
      <c r="Z6663">
        <v>28</v>
      </c>
      <c r="AA6663" t="s">
        <v>52</v>
      </c>
      <c r="AB6663" t="s">
        <v>53</v>
      </c>
      <c r="AC6663" t="s">
        <v>52</v>
      </c>
      <c r="AD6663" t="s">
        <v>52</v>
      </c>
      <c r="AE6663" t="s">
        <v>52</v>
      </c>
      <c r="AF6663" t="s">
        <v>52</v>
      </c>
      <c r="AG6663" t="s">
        <v>52</v>
      </c>
      <c r="AH6663" t="s">
        <v>53</v>
      </c>
      <c r="AI6663" t="s">
        <v>124</v>
      </c>
      <c r="AJ6663" t="s">
        <v>52</v>
      </c>
      <c r="AK6663" t="s">
        <v>69</v>
      </c>
      <c r="AL6663">
        <v>50.55</v>
      </c>
      <c r="AM6663">
        <v>3431.75</v>
      </c>
      <c r="AN6663">
        <v>0</v>
      </c>
      <c r="AO6663">
        <v>0</v>
      </c>
      <c r="AP6663">
        <v>3142.2999999999902</v>
      </c>
      <c r="AQ6663">
        <v>6574.0499999999902</v>
      </c>
      <c r="AR6663">
        <v>5</v>
      </c>
      <c r="AS6663" t="s">
        <v>881</v>
      </c>
      <c r="AT6663" t="s">
        <v>52</v>
      </c>
      <c r="AU6663">
        <v>51</v>
      </c>
      <c r="AV6663">
        <v>5122</v>
      </c>
      <c r="AY6663" t="str">
        <f>IF(AND(Table1[[#This Row],[Contract]]="Month-to-Month", Table1[[#This Row],[Tenure in Months]]&lt;6, Table1[[#This Row],[Payment Method]]="Bank Withdrawal"), "High Risk", IF(OR(Table1[[#This Row],[Contract]]="Month-to-Month", Table1[[#This Row],[Tenure in Months]]&lt;12), "Medium Risk", "Low Risk"))</f>
        <v>Low Risk</v>
      </c>
    </row>
    <row r="6664" spans="1:51" x14ac:dyDescent="0.35">
      <c r="A6664" t="s">
        <v>7868</v>
      </c>
      <c r="B6664" t="s">
        <v>66</v>
      </c>
      <c r="C6664">
        <v>56</v>
      </c>
      <c r="D6664" t="s">
        <v>52</v>
      </c>
      <c r="E6664" t="s">
        <v>52</v>
      </c>
      <c r="F6664" t="s">
        <v>52</v>
      </c>
      <c r="G6664" t="s">
        <v>52</v>
      </c>
      <c r="H6664">
        <v>0</v>
      </c>
      <c r="I6664" t="s">
        <v>54</v>
      </c>
      <c r="J6664" t="s">
        <v>55</v>
      </c>
      <c r="K6664" t="s">
        <v>624</v>
      </c>
      <c r="L6664">
        <v>95926</v>
      </c>
      <c r="M6664">
        <v>39.745711999999997</v>
      </c>
      <c r="N6664">
        <v>-121.84332999999999</v>
      </c>
      <c r="O6664">
        <v>35808</v>
      </c>
      <c r="P6664" t="s">
        <v>57</v>
      </c>
      <c r="Q6664" t="s">
        <v>52</v>
      </c>
      <c r="R6664">
        <v>0</v>
      </c>
      <c r="S6664">
        <v>9</v>
      </c>
      <c r="T6664" t="s">
        <v>58</v>
      </c>
      <c r="U6664" t="s">
        <v>53</v>
      </c>
      <c r="V6664">
        <v>43.83</v>
      </c>
      <c r="W6664" t="s">
        <v>52</v>
      </c>
      <c r="X6664" t="s">
        <v>52</v>
      </c>
      <c r="Y6664" t="s">
        <v>58</v>
      </c>
      <c r="Z6664">
        <v>0</v>
      </c>
      <c r="AA6664" t="s">
        <v>52</v>
      </c>
      <c r="AB6664" t="s">
        <v>52</v>
      </c>
      <c r="AC6664" t="s">
        <v>52</v>
      </c>
      <c r="AD6664" t="s">
        <v>52</v>
      </c>
      <c r="AE6664" t="s">
        <v>52</v>
      </c>
      <c r="AF6664" t="s">
        <v>52</v>
      </c>
      <c r="AG6664" t="s">
        <v>52</v>
      </c>
      <c r="AH6664" t="s">
        <v>52</v>
      </c>
      <c r="AI6664" t="s">
        <v>60</v>
      </c>
      <c r="AJ6664" t="s">
        <v>52</v>
      </c>
      <c r="AK6664" t="s">
        <v>61</v>
      </c>
      <c r="AL6664">
        <v>19.5</v>
      </c>
      <c r="AM6664">
        <v>150.35</v>
      </c>
      <c r="AN6664">
        <v>0</v>
      </c>
      <c r="AO6664">
        <v>0</v>
      </c>
      <c r="AP6664">
        <v>394.469999999999</v>
      </c>
      <c r="AQ6664">
        <v>544.81999999999903</v>
      </c>
      <c r="AR6664">
        <v>4</v>
      </c>
      <c r="AS6664" t="s">
        <v>881</v>
      </c>
      <c r="AT6664" t="s">
        <v>52</v>
      </c>
      <c r="AU6664">
        <v>54</v>
      </c>
      <c r="AV6664">
        <v>4883</v>
      </c>
      <c r="AY6664" t="str">
        <f>IF(AND(Table1[[#This Row],[Contract]]="Month-to-Month", Table1[[#This Row],[Tenure in Months]]&lt;6, Table1[[#This Row],[Payment Method]]="Bank Withdrawal"), "High Risk", IF(OR(Table1[[#This Row],[Contract]]="Month-to-Month", Table1[[#This Row],[Tenure in Months]]&lt;12), "Medium Risk", "Low Risk"))</f>
        <v>Medium Risk</v>
      </c>
    </row>
    <row r="6665" spans="1:51" x14ac:dyDescent="0.35">
      <c r="A6665" t="s">
        <v>7869</v>
      </c>
      <c r="B6665" t="s">
        <v>51</v>
      </c>
      <c r="C6665">
        <v>43</v>
      </c>
      <c r="D6665" t="s">
        <v>52</v>
      </c>
      <c r="E6665" t="s">
        <v>52</v>
      </c>
      <c r="F6665" t="s">
        <v>52</v>
      </c>
      <c r="G6665" t="s">
        <v>52</v>
      </c>
      <c r="H6665">
        <v>0</v>
      </c>
      <c r="I6665" t="s">
        <v>54</v>
      </c>
      <c r="J6665" t="s">
        <v>55</v>
      </c>
      <c r="K6665" t="s">
        <v>442</v>
      </c>
      <c r="L6665">
        <v>95930</v>
      </c>
      <c r="M6665">
        <v>39.562238999999998</v>
      </c>
      <c r="N6665">
        <v>-121.14836</v>
      </c>
      <c r="O6665">
        <v>282</v>
      </c>
      <c r="P6665" t="s">
        <v>57</v>
      </c>
      <c r="Q6665" t="s">
        <v>52</v>
      </c>
      <c r="R6665">
        <v>0</v>
      </c>
      <c r="S6665">
        <v>4</v>
      </c>
      <c r="T6665" t="s">
        <v>67</v>
      </c>
      <c r="U6665" t="s">
        <v>53</v>
      </c>
      <c r="V6665">
        <v>31.57</v>
      </c>
      <c r="W6665" t="s">
        <v>53</v>
      </c>
      <c r="X6665" t="s">
        <v>53</v>
      </c>
      <c r="Y6665" t="s">
        <v>68</v>
      </c>
      <c r="Z6665">
        <v>18</v>
      </c>
      <c r="AA6665" t="s">
        <v>53</v>
      </c>
      <c r="AB6665" t="s">
        <v>52</v>
      </c>
      <c r="AC6665" t="s">
        <v>52</v>
      </c>
      <c r="AD6665" t="s">
        <v>52</v>
      </c>
      <c r="AE6665" t="s">
        <v>53</v>
      </c>
      <c r="AF6665" t="s">
        <v>52</v>
      </c>
      <c r="AG6665" t="s">
        <v>52</v>
      </c>
      <c r="AH6665" t="s">
        <v>53</v>
      </c>
      <c r="AI6665" t="s">
        <v>60</v>
      </c>
      <c r="AJ6665" t="s">
        <v>52</v>
      </c>
      <c r="AK6665" t="s">
        <v>61</v>
      </c>
      <c r="AL6665">
        <v>90.65</v>
      </c>
      <c r="AM6665">
        <v>367.95</v>
      </c>
      <c r="AN6665">
        <v>0</v>
      </c>
      <c r="AO6665">
        <v>0</v>
      </c>
      <c r="AP6665">
        <v>126.28</v>
      </c>
      <c r="AQ6665">
        <v>494.23</v>
      </c>
      <c r="AR6665">
        <v>3</v>
      </c>
      <c r="AS6665" t="s">
        <v>881</v>
      </c>
      <c r="AT6665" t="s">
        <v>52</v>
      </c>
      <c r="AU6665">
        <v>70</v>
      </c>
      <c r="AV6665">
        <v>3559</v>
      </c>
      <c r="AY6665" t="str">
        <f>IF(AND(Table1[[#This Row],[Contract]]="Month-to-Month", Table1[[#This Row],[Tenure in Months]]&lt;6, Table1[[#This Row],[Payment Method]]="Bank Withdrawal"), "High Risk", IF(OR(Table1[[#This Row],[Contract]]="Month-to-Month", Table1[[#This Row],[Tenure in Months]]&lt;12), "Medium Risk", "Low Risk"))</f>
        <v>High Risk</v>
      </c>
    </row>
    <row r="6666" spans="1:51" x14ac:dyDescent="0.35">
      <c r="A6666" t="s">
        <v>7870</v>
      </c>
      <c r="B6666" t="s">
        <v>51</v>
      </c>
      <c r="C6666">
        <v>62</v>
      </c>
      <c r="D6666" t="s">
        <v>52</v>
      </c>
      <c r="E6666" t="s">
        <v>52</v>
      </c>
      <c r="F6666" t="s">
        <v>52</v>
      </c>
      <c r="G6666" t="s">
        <v>52</v>
      </c>
      <c r="H6666">
        <v>0</v>
      </c>
      <c r="I6666" t="s">
        <v>54</v>
      </c>
      <c r="J6666" t="s">
        <v>55</v>
      </c>
      <c r="K6666" t="s">
        <v>3027</v>
      </c>
      <c r="L6666">
        <v>95934</v>
      </c>
      <c r="M6666">
        <v>40.080342000000002</v>
      </c>
      <c r="N6666">
        <v>-120.95780499999999</v>
      </c>
      <c r="O6666">
        <v>178</v>
      </c>
      <c r="P6666" t="s">
        <v>57</v>
      </c>
      <c r="Q6666" t="s">
        <v>52</v>
      </c>
      <c r="R6666">
        <v>0</v>
      </c>
      <c r="S6666">
        <v>60</v>
      </c>
      <c r="T6666" t="s">
        <v>58</v>
      </c>
      <c r="U6666" t="s">
        <v>53</v>
      </c>
      <c r="V6666">
        <v>35.130000000000003</v>
      </c>
      <c r="W6666" t="s">
        <v>52</v>
      </c>
      <c r="X6666" t="s">
        <v>53</v>
      </c>
      <c r="Y6666" t="s">
        <v>59</v>
      </c>
      <c r="Z6666">
        <v>3</v>
      </c>
      <c r="AA6666" t="s">
        <v>53</v>
      </c>
      <c r="AB6666" t="s">
        <v>52</v>
      </c>
      <c r="AC6666" t="s">
        <v>53</v>
      </c>
      <c r="AD6666" t="s">
        <v>53</v>
      </c>
      <c r="AE6666" t="s">
        <v>53</v>
      </c>
      <c r="AF6666" t="s">
        <v>53</v>
      </c>
      <c r="AG6666" t="s">
        <v>53</v>
      </c>
      <c r="AH6666" t="s">
        <v>53</v>
      </c>
      <c r="AI6666" t="s">
        <v>124</v>
      </c>
      <c r="AJ6666" t="s">
        <v>52</v>
      </c>
      <c r="AK6666" t="s">
        <v>69</v>
      </c>
      <c r="AL6666">
        <v>79</v>
      </c>
      <c r="AM6666">
        <v>4801.1000000000004</v>
      </c>
      <c r="AN6666">
        <v>0</v>
      </c>
      <c r="AO6666">
        <v>0</v>
      </c>
      <c r="AP6666">
        <v>2107.8000000000002</v>
      </c>
      <c r="AQ6666">
        <v>6908.9</v>
      </c>
      <c r="AR6666">
        <v>3</v>
      </c>
      <c r="AS6666" t="s">
        <v>881</v>
      </c>
      <c r="AT6666" t="s">
        <v>52</v>
      </c>
      <c r="AU6666">
        <v>43</v>
      </c>
      <c r="AV6666">
        <v>4807</v>
      </c>
      <c r="AY6666" t="str">
        <f>IF(AND(Table1[[#This Row],[Contract]]="Month-to-Month", Table1[[#This Row],[Tenure in Months]]&lt;6, Table1[[#This Row],[Payment Method]]="Bank Withdrawal"), "High Risk", IF(OR(Table1[[#This Row],[Contract]]="Month-to-Month", Table1[[#This Row],[Tenure in Months]]&lt;12), "Medium Risk", "Low Risk"))</f>
        <v>Low Risk</v>
      </c>
    </row>
    <row r="6667" spans="1:51" x14ac:dyDescent="0.35">
      <c r="A6667" t="s">
        <v>7871</v>
      </c>
      <c r="B6667" t="s">
        <v>51</v>
      </c>
      <c r="C6667">
        <v>35</v>
      </c>
      <c r="D6667" t="s">
        <v>52</v>
      </c>
      <c r="E6667" t="s">
        <v>52</v>
      </c>
      <c r="F6667" t="s">
        <v>52</v>
      </c>
      <c r="G6667" t="s">
        <v>52</v>
      </c>
      <c r="H6667">
        <v>0</v>
      </c>
      <c r="I6667" t="s">
        <v>54</v>
      </c>
      <c r="J6667" t="s">
        <v>55</v>
      </c>
      <c r="K6667" t="s">
        <v>2643</v>
      </c>
      <c r="L6667">
        <v>95936</v>
      </c>
      <c r="M6667">
        <v>39.578792</v>
      </c>
      <c r="N6667">
        <v>-120.78078600000001</v>
      </c>
      <c r="O6667">
        <v>404</v>
      </c>
      <c r="P6667" t="s">
        <v>57</v>
      </c>
      <c r="Q6667" t="s">
        <v>52</v>
      </c>
      <c r="R6667">
        <v>0</v>
      </c>
      <c r="S6667">
        <v>1</v>
      </c>
      <c r="T6667" t="s">
        <v>67</v>
      </c>
      <c r="U6667" t="s">
        <v>53</v>
      </c>
      <c r="V6667">
        <v>17.940000000000001</v>
      </c>
      <c r="W6667" t="s">
        <v>52</v>
      </c>
      <c r="X6667" t="s">
        <v>52</v>
      </c>
      <c r="Y6667" t="s">
        <v>58</v>
      </c>
      <c r="Z6667">
        <v>0</v>
      </c>
      <c r="AA6667" t="s">
        <v>52</v>
      </c>
      <c r="AB6667" t="s">
        <v>52</v>
      </c>
      <c r="AC6667" t="s">
        <v>52</v>
      </c>
      <c r="AD6667" t="s">
        <v>52</v>
      </c>
      <c r="AE6667" t="s">
        <v>52</v>
      </c>
      <c r="AF6667" t="s">
        <v>52</v>
      </c>
      <c r="AG6667" t="s">
        <v>52</v>
      </c>
      <c r="AH6667" t="s">
        <v>52</v>
      </c>
      <c r="AI6667" t="s">
        <v>60</v>
      </c>
      <c r="AJ6667" t="s">
        <v>52</v>
      </c>
      <c r="AK6667" t="s">
        <v>69</v>
      </c>
      <c r="AL6667">
        <v>19.55</v>
      </c>
      <c r="AM6667">
        <v>19.55</v>
      </c>
      <c r="AN6667">
        <v>0</v>
      </c>
      <c r="AO6667">
        <v>0</v>
      </c>
      <c r="AP6667">
        <v>17.940000000000001</v>
      </c>
      <c r="AQ6667">
        <v>37.49</v>
      </c>
      <c r="AR6667">
        <v>4</v>
      </c>
      <c r="AS6667" t="s">
        <v>883</v>
      </c>
      <c r="AT6667" t="s">
        <v>52</v>
      </c>
      <c r="AU6667">
        <v>79</v>
      </c>
      <c r="AV6667">
        <v>3718</v>
      </c>
      <c r="AY6667" t="str">
        <f>IF(AND(Table1[[#This Row],[Contract]]="Month-to-Month", Table1[[#This Row],[Tenure in Months]]&lt;6, Table1[[#This Row],[Payment Method]]="Bank Withdrawal"), "High Risk", IF(OR(Table1[[#This Row],[Contract]]="Month-to-Month", Table1[[#This Row],[Tenure in Months]]&lt;12), "Medium Risk", "Low Risk"))</f>
        <v>Medium Risk</v>
      </c>
    </row>
    <row r="6668" spans="1:51" x14ac:dyDescent="0.35">
      <c r="A6668" t="s">
        <v>7872</v>
      </c>
      <c r="B6668" t="s">
        <v>66</v>
      </c>
      <c r="C6668">
        <v>36</v>
      </c>
      <c r="D6668" t="s">
        <v>52</v>
      </c>
      <c r="E6668" t="s">
        <v>52</v>
      </c>
      <c r="F6668" t="s">
        <v>53</v>
      </c>
      <c r="G6668" t="s">
        <v>53</v>
      </c>
      <c r="H6668">
        <v>3</v>
      </c>
      <c r="I6668" t="s">
        <v>54</v>
      </c>
      <c r="J6668" t="s">
        <v>55</v>
      </c>
      <c r="K6668" t="s">
        <v>1570</v>
      </c>
      <c r="L6668">
        <v>95937</v>
      </c>
      <c r="M6668">
        <v>38.931424999999997</v>
      </c>
      <c r="N6668">
        <v>-121.94608100000001</v>
      </c>
      <c r="O6668">
        <v>19</v>
      </c>
      <c r="P6668" t="s">
        <v>57</v>
      </c>
      <c r="Q6668" t="s">
        <v>53</v>
      </c>
      <c r="R6668">
        <v>1</v>
      </c>
      <c r="S6668">
        <v>27</v>
      </c>
      <c r="T6668" t="s">
        <v>58</v>
      </c>
      <c r="U6668" t="s">
        <v>53</v>
      </c>
      <c r="V6668">
        <v>2.4</v>
      </c>
      <c r="W6668" t="s">
        <v>52</v>
      </c>
      <c r="X6668" t="s">
        <v>52</v>
      </c>
      <c r="Y6668" t="s">
        <v>58</v>
      </c>
      <c r="Z6668">
        <v>0</v>
      </c>
      <c r="AA6668" t="s">
        <v>52</v>
      </c>
      <c r="AB6668" t="s">
        <v>52</v>
      </c>
      <c r="AC6668" t="s">
        <v>52</v>
      </c>
      <c r="AD6668" t="s">
        <v>52</v>
      </c>
      <c r="AE6668" t="s">
        <v>52</v>
      </c>
      <c r="AF6668" t="s">
        <v>52</v>
      </c>
      <c r="AG6668" t="s">
        <v>52</v>
      </c>
      <c r="AH6668" t="s">
        <v>52</v>
      </c>
      <c r="AI6668" t="s">
        <v>334</v>
      </c>
      <c r="AJ6668" t="s">
        <v>52</v>
      </c>
      <c r="AK6668" t="s">
        <v>69</v>
      </c>
      <c r="AL6668">
        <v>19.899999999999999</v>
      </c>
      <c r="AM6668">
        <v>550.1</v>
      </c>
      <c r="AN6668">
        <v>0</v>
      </c>
      <c r="AO6668">
        <v>0</v>
      </c>
      <c r="AP6668">
        <v>64.8</v>
      </c>
      <c r="AQ6668">
        <v>614.9</v>
      </c>
      <c r="AR6668">
        <v>5</v>
      </c>
      <c r="AS6668" t="s">
        <v>881</v>
      </c>
      <c r="AT6668" t="s">
        <v>52</v>
      </c>
      <c r="AU6668">
        <v>49</v>
      </c>
      <c r="AV6668">
        <v>4870</v>
      </c>
      <c r="AY6668" t="str">
        <f>IF(AND(Table1[[#This Row],[Contract]]="Month-to-Month", Table1[[#This Row],[Tenure in Months]]&lt;6, Table1[[#This Row],[Payment Method]]="Bank Withdrawal"), "High Risk", IF(OR(Table1[[#This Row],[Contract]]="Month-to-Month", Table1[[#This Row],[Tenure in Months]]&lt;12), "Medium Risk", "Low Risk"))</f>
        <v>Low Risk</v>
      </c>
    </row>
    <row r="6669" spans="1:51" x14ac:dyDescent="0.35">
      <c r="A6669" t="s">
        <v>7873</v>
      </c>
      <c r="B6669" t="s">
        <v>51</v>
      </c>
      <c r="C6669">
        <v>20</v>
      </c>
      <c r="D6669" t="s">
        <v>53</v>
      </c>
      <c r="E6669" t="s">
        <v>52</v>
      </c>
      <c r="F6669" t="s">
        <v>52</v>
      </c>
      <c r="G6669" t="s">
        <v>52</v>
      </c>
      <c r="H6669">
        <v>0</v>
      </c>
      <c r="I6669" t="s">
        <v>54</v>
      </c>
      <c r="J6669" t="s">
        <v>55</v>
      </c>
      <c r="K6669" t="s">
        <v>626</v>
      </c>
      <c r="L6669">
        <v>95939</v>
      </c>
      <c r="M6669">
        <v>39.532220000000002</v>
      </c>
      <c r="N6669">
        <v>-122.59487900000001</v>
      </c>
      <c r="O6669">
        <v>587</v>
      </c>
      <c r="P6669" t="s">
        <v>57</v>
      </c>
      <c r="Q6669" t="s">
        <v>52</v>
      </c>
      <c r="R6669">
        <v>0</v>
      </c>
      <c r="S6669">
        <v>15</v>
      </c>
      <c r="T6669" t="s">
        <v>58</v>
      </c>
      <c r="U6669" t="s">
        <v>53</v>
      </c>
      <c r="V6669">
        <v>13.8</v>
      </c>
      <c r="W6669" t="s">
        <v>53</v>
      </c>
      <c r="X6669" t="s">
        <v>53</v>
      </c>
      <c r="Y6669" t="s">
        <v>68</v>
      </c>
      <c r="Z6669">
        <v>59</v>
      </c>
      <c r="AA6669" t="s">
        <v>53</v>
      </c>
      <c r="AB6669" t="s">
        <v>52</v>
      </c>
      <c r="AC6669" t="s">
        <v>52</v>
      </c>
      <c r="AD6669" t="s">
        <v>52</v>
      </c>
      <c r="AE6669" t="s">
        <v>53</v>
      </c>
      <c r="AF6669" t="s">
        <v>52</v>
      </c>
      <c r="AG6669" t="s">
        <v>52</v>
      </c>
      <c r="AH6669" t="s">
        <v>53</v>
      </c>
      <c r="AI6669" t="s">
        <v>60</v>
      </c>
      <c r="AJ6669" t="s">
        <v>53</v>
      </c>
      <c r="AK6669" t="s">
        <v>61</v>
      </c>
      <c r="AL6669">
        <v>87.75</v>
      </c>
      <c r="AM6669">
        <v>1242.2</v>
      </c>
      <c r="AN6669">
        <v>0</v>
      </c>
      <c r="AO6669">
        <v>0</v>
      </c>
      <c r="AP6669">
        <v>207</v>
      </c>
      <c r="AQ6669">
        <v>1449.2</v>
      </c>
      <c r="AR6669">
        <v>3</v>
      </c>
      <c r="AS6669" t="s">
        <v>881</v>
      </c>
      <c r="AT6669" t="s">
        <v>52</v>
      </c>
      <c r="AU6669">
        <v>61</v>
      </c>
      <c r="AV6669">
        <v>5415</v>
      </c>
      <c r="AY6669" t="str">
        <f>IF(AND(Table1[[#This Row],[Contract]]="Month-to-Month", Table1[[#This Row],[Tenure in Months]]&lt;6, Table1[[#This Row],[Payment Method]]="Bank Withdrawal"), "High Risk", IF(OR(Table1[[#This Row],[Contract]]="Month-to-Month", Table1[[#This Row],[Tenure in Months]]&lt;12), "Medium Risk", "Low Risk"))</f>
        <v>Medium Risk</v>
      </c>
    </row>
    <row r="6670" spans="1:51" x14ac:dyDescent="0.35">
      <c r="A6670" t="s">
        <v>7874</v>
      </c>
      <c r="B6670" t="s">
        <v>66</v>
      </c>
      <c r="C6670">
        <v>32</v>
      </c>
      <c r="D6670" t="s">
        <v>52</v>
      </c>
      <c r="E6670" t="s">
        <v>52</v>
      </c>
      <c r="F6670" t="s">
        <v>52</v>
      </c>
      <c r="G6670" t="s">
        <v>52</v>
      </c>
      <c r="H6670">
        <v>0</v>
      </c>
      <c r="I6670" t="s">
        <v>54</v>
      </c>
      <c r="J6670" t="s">
        <v>55</v>
      </c>
      <c r="K6670" t="s">
        <v>259</v>
      </c>
      <c r="L6670">
        <v>95942</v>
      </c>
      <c r="M6670">
        <v>40.077027999999999</v>
      </c>
      <c r="N6670">
        <v>-121.494168</v>
      </c>
      <c r="O6670">
        <v>1351</v>
      </c>
      <c r="P6670" t="s">
        <v>57</v>
      </c>
      <c r="Q6670" t="s">
        <v>52</v>
      </c>
      <c r="R6670">
        <v>0</v>
      </c>
      <c r="S6670">
        <v>41</v>
      </c>
      <c r="T6670" t="s">
        <v>58</v>
      </c>
      <c r="U6670" t="s">
        <v>53</v>
      </c>
      <c r="V6670">
        <v>7.83</v>
      </c>
      <c r="W6670" t="s">
        <v>53</v>
      </c>
      <c r="X6670" t="s">
        <v>53</v>
      </c>
      <c r="Y6670" t="s">
        <v>68</v>
      </c>
      <c r="Z6670">
        <v>19</v>
      </c>
      <c r="AA6670" t="s">
        <v>53</v>
      </c>
      <c r="AB6670" t="s">
        <v>52</v>
      </c>
      <c r="AC6670" t="s">
        <v>52</v>
      </c>
      <c r="AD6670" t="s">
        <v>52</v>
      </c>
      <c r="AE6670" t="s">
        <v>52</v>
      </c>
      <c r="AF6670" t="s">
        <v>52</v>
      </c>
      <c r="AG6670" t="s">
        <v>52</v>
      </c>
      <c r="AH6670" t="s">
        <v>53</v>
      </c>
      <c r="AI6670" t="s">
        <v>60</v>
      </c>
      <c r="AJ6670" t="s">
        <v>53</v>
      </c>
      <c r="AK6670" t="s">
        <v>69</v>
      </c>
      <c r="AL6670">
        <v>81.3</v>
      </c>
      <c r="AM6670">
        <v>3190.65</v>
      </c>
      <c r="AN6670">
        <v>0</v>
      </c>
      <c r="AO6670">
        <v>0</v>
      </c>
      <c r="AP6670">
        <v>321.02999999999997</v>
      </c>
      <c r="AQ6670">
        <v>3511.68</v>
      </c>
      <c r="AR6670">
        <v>4</v>
      </c>
      <c r="AS6670" t="s">
        <v>881</v>
      </c>
      <c r="AT6670" t="s">
        <v>52</v>
      </c>
      <c r="AU6670">
        <v>62</v>
      </c>
      <c r="AV6670">
        <v>2299</v>
      </c>
      <c r="AY6670" t="str">
        <f>IF(AND(Table1[[#This Row],[Contract]]="Month-to-Month", Table1[[#This Row],[Tenure in Months]]&lt;6, Table1[[#This Row],[Payment Method]]="Bank Withdrawal"), "High Risk", IF(OR(Table1[[#This Row],[Contract]]="Month-to-Month", Table1[[#This Row],[Tenure in Months]]&lt;12), "Medium Risk", "Low Risk"))</f>
        <v>Medium Risk</v>
      </c>
    </row>
    <row r="6671" spans="1:51" x14ac:dyDescent="0.35">
      <c r="A6671" t="s">
        <v>7875</v>
      </c>
      <c r="B6671" t="s">
        <v>51</v>
      </c>
      <c r="C6671">
        <v>21</v>
      </c>
      <c r="D6671" t="s">
        <v>53</v>
      </c>
      <c r="E6671" t="s">
        <v>52</v>
      </c>
      <c r="F6671" t="s">
        <v>53</v>
      </c>
      <c r="G6671" t="s">
        <v>52</v>
      </c>
      <c r="H6671">
        <v>0</v>
      </c>
      <c r="I6671" t="s">
        <v>54</v>
      </c>
      <c r="J6671" t="s">
        <v>55</v>
      </c>
      <c r="K6671" t="s">
        <v>1109</v>
      </c>
      <c r="L6671">
        <v>95943</v>
      </c>
      <c r="M6671">
        <v>39.597974999999998</v>
      </c>
      <c r="N6671">
        <v>-122.032248</v>
      </c>
      <c r="O6671">
        <v>1454</v>
      </c>
      <c r="P6671" t="s">
        <v>57</v>
      </c>
      <c r="Q6671" t="s">
        <v>53</v>
      </c>
      <c r="R6671">
        <v>1</v>
      </c>
      <c r="S6671">
        <v>59</v>
      </c>
      <c r="T6671" t="s">
        <v>92</v>
      </c>
      <c r="U6671" t="s">
        <v>52</v>
      </c>
      <c r="V6671">
        <v>0</v>
      </c>
      <c r="W6671" t="s">
        <v>52</v>
      </c>
      <c r="X6671" t="s">
        <v>53</v>
      </c>
      <c r="Y6671" t="s">
        <v>59</v>
      </c>
      <c r="Z6671">
        <v>53</v>
      </c>
      <c r="AA6671" t="s">
        <v>52</v>
      </c>
      <c r="AB6671" t="s">
        <v>52</v>
      </c>
      <c r="AC6671" t="s">
        <v>52</v>
      </c>
      <c r="AD6671" t="s">
        <v>52</v>
      </c>
      <c r="AE6671" t="s">
        <v>53</v>
      </c>
      <c r="AF6671" t="s">
        <v>53</v>
      </c>
      <c r="AG6671" t="s">
        <v>53</v>
      </c>
      <c r="AH6671" t="s">
        <v>52</v>
      </c>
      <c r="AI6671" t="s">
        <v>60</v>
      </c>
      <c r="AJ6671" t="s">
        <v>53</v>
      </c>
      <c r="AK6671" t="s">
        <v>61</v>
      </c>
      <c r="AL6671">
        <v>44.3</v>
      </c>
      <c r="AM6671">
        <v>2666.75</v>
      </c>
      <c r="AN6671">
        <v>0</v>
      </c>
      <c r="AO6671">
        <v>20</v>
      </c>
      <c r="AP6671">
        <v>0</v>
      </c>
      <c r="AQ6671">
        <v>2686.75</v>
      </c>
      <c r="AR6671">
        <v>4</v>
      </c>
      <c r="AS6671" t="s">
        <v>881</v>
      </c>
      <c r="AT6671" t="s">
        <v>52</v>
      </c>
      <c r="AU6671">
        <v>28</v>
      </c>
      <c r="AV6671">
        <v>5905</v>
      </c>
      <c r="AY6671" t="str">
        <f>IF(AND(Table1[[#This Row],[Contract]]="Month-to-Month", Table1[[#This Row],[Tenure in Months]]&lt;6, Table1[[#This Row],[Payment Method]]="Bank Withdrawal"), "High Risk", IF(OR(Table1[[#This Row],[Contract]]="Month-to-Month", Table1[[#This Row],[Tenure in Months]]&lt;12), "Medium Risk", "Low Risk"))</f>
        <v>Medium Risk</v>
      </c>
    </row>
    <row r="6672" spans="1:51" x14ac:dyDescent="0.35">
      <c r="A6672" t="s">
        <v>7876</v>
      </c>
      <c r="B6672" t="s">
        <v>66</v>
      </c>
      <c r="C6672">
        <v>45</v>
      </c>
      <c r="D6672" t="s">
        <v>52</v>
      </c>
      <c r="E6672" t="s">
        <v>52</v>
      </c>
      <c r="F6672" t="s">
        <v>52</v>
      </c>
      <c r="G6672" t="s">
        <v>53</v>
      </c>
      <c r="H6672">
        <v>2</v>
      </c>
      <c r="I6672" t="s">
        <v>54</v>
      </c>
      <c r="J6672" t="s">
        <v>55</v>
      </c>
      <c r="K6672" t="s">
        <v>4661</v>
      </c>
      <c r="L6672">
        <v>95944</v>
      </c>
      <c r="M6672">
        <v>39.564112999999999</v>
      </c>
      <c r="N6672">
        <v>-120.868836</v>
      </c>
      <c r="O6672">
        <v>76</v>
      </c>
      <c r="P6672" t="s">
        <v>57</v>
      </c>
      <c r="Q6672" t="s">
        <v>52</v>
      </c>
      <c r="R6672">
        <v>0</v>
      </c>
      <c r="S6672">
        <v>50</v>
      </c>
      <c r="T6672" t="s">
        <v>92</v>
      </c>
      <c r="U6672" t="s">
        <v>53</v>
      </c>
      <c r="V6672">
        <v>36.11</v>
      </c>
      <c r="W6672" t="s">
        <v>52</v>
      </c>
      <c r="X6672" t="s">
        <v>53</v>
      </c>
      <c r="Y6672" t="s">
        <v>68</v>
      </c>
      <c r="Z6672">
        <v>20</v>
      </c>
      <c r="AA6672" t="s">
        <v>52</v>
      </c>
      <c r="AB6672" t="s">
        <v>52</v>
      </c>
      <c r="AC6672" t="s">
        <v>52</v>
      </c>
      <c r="AD6672" t="s">
        <v>52</v>
      </c>
      <c r="AE6672" t="s">
        <v>52</v>
      </c>
      <c r="AF6672" t="s">
        <v>52</v>
      </c>
      <c r="AG6672" t="s">
        <v>52</v>
      </c>
      <c r="AH6672" t="s">
        <v>53</v>
      </c>
      <c r="AI6672" t="s">
        <v>334</v>
      </c>
      <c r="AJ6672" t="s">
        <v>52</v>
      </c>
      <c r="AK6672" t="s">
        <v>69</v>
      </c>
      <c r="AL6672">
        <v>70.349999999999994</v>
      </c>
      <c r="AM6672">
        <v>3533.6</v>
      </c>
      <c r="AN6672">
        <v>0</v>
      </c>
      <c r="AO6672">
        <v>0</v>
      </c>
      <c r="AP6672">
        <v>1805.5</v>
      </c>
      <c r="AQ6672">
        <v>5339.1</v>
      </c>
      <c r="AR6672">
        <v>3</v>
      </c>
      <c r="AS6672" t="s">
        <v>881</v>
      </c>
      <c r="AT6672" t="s">
        <v>52</v>
      </c>
      <c r="AU6672">
        <v>50</v>
      </c>
      <c r="AV6672">
        <v>5521</v>
      </c>
      <c r="AY6672" t="str">
        <f>IF(AND(Table1[[#This Row],[Contract]]="Month-to-Month", Table1[[#This Row],[Tenure in Months]]&lt;6, Table1[[#This Row],[Payment Method]]="Bank Withdrawal"), "High Risk", IF(OR(Table1[[#This Row],[Contract]]="Month-to-Month", Table1[[#This Row],[Tenure in Months]]&lt;12), "Medium Risk", "Low Risk"))</f>
        <v>Low Risk</v>
      </c>
    </row>
    <row r="6673" spans="1:51" x14ac:dyDescent="0.35">
      <c r="A6673" t="s">
        <v>7877</v>
      </c>
      <c r="B6673" t="s">
        <v>51</v>
      </c>
      <c r="C6673">
        <v>20</v>
      </c>
      <c r="D6673" t="s">
        <v>53</v>
      </c>
      <c r="E6673" t="s">
        <v>52</v>
      </c>
      <c r="F6673" t="s">
        <v>53</v>
      </c>
      <c r="G6673" t="s">
        <v>53</v>
      </c>
      <c r="H6673">
        <v>2</v>
      </c>
      <c r="I6673" t="s">
        <v>54</v>
      </c>
      <c r="J6673" t="s">
        <v>55</v>
      </c>
      <c r="K6673" t="s">
        <v>261</v>
      </c>
      <c r="L6673">
        <v>95945</v>
      </c>
      <c r="M6673">
        <v>39.194538999999999</v>
      </c>
      <c r="N6673">
        <v>-120.988066</v>
      </c>
      <c r="O6673">
        <v>23990</v>
      </c>
      <c r="P6673" t="s">
        <v>57</v>
      </c>
      <c r="Q6673" t="s">
        <v>53</v>
      </c>
      <c r="R6673">
        <v>1</v>
      </c>
      <c r="S6673">
        <v>17</v>
      </c>
      <c r="T6673" t="s">
        <v>58</v>
      </c>
      <c r="U6673" t="s">
        <v>52</v>
      </c>
      <c r="V6673">
        <v>0</v>
      </c>
      <c r="W6673" t="s">
        <v>52</v>
      </c>
      <c r="X6673" t="s">
        <v>53</v>
      </c>
      <c r="Y6673" t="s">
        <v>59</v>
      </c>
      <c r="Z6673">
        <v>52</v>
      </c>
      <c r="AA6673" t="s">
        <v>53</v>
      </c>
      <c r="AB6673" t="s">
        <v>52</v>
      </c>
      <c r="AC6673" t="s">
        <v>53</v>
      </c>
      <c r="AD6673" t="s">
        <v>52</v>
      </c>
      <c r="AE6673" t="s">
        <v>53</v>
      </c>
      <c r="AF6673" t="s">
        <v>52</v>
      </c>
      <c r="AG6673" t="s">
        <v>52</v>
      </c>
      <c r="AH6673" t="s">
        <v>53</v>
      </c>
      <c r="AI6673" t="s">
        <v>124</v>
      </c>
      <c r="AJ6673" t="s">
        <v>52</v>
      </c>
      <c r="AK6673" t="s">
        <v>69</v>
      </c>
      <c r="AL6673">
        <v>44.45</v>
      </c>
      <c r="AM6673">
        <v>792.15</v>
      </c>
      <c r="AN6673">
        <v>0</v>
      </c>
      <c r="AO6673">
        <v>0</v>
      </c>
      <c r="AP6673">
        <v>0</v>
      </c>
      <c r="AQ6673">
        <v>792.15</v>
      </c>
      <c r="AR6673">
        <v>3</v>
      </c>
      <c r="AS6673" t="s">
        <v>881</v>
      </c>
      <c r="AT6673" t="s">
        <v>52</v>
      </c>
      <c r="AU6673">
        <v>73</v>
      </c>
      <c r="AV6673">
        <v>3522</v>
      </c>
      <c r="AY6673" t="str">
        <f>IF(AND(Table1[[#This Row],[Contract]]="Month-to-Month", Table1[[#This Row],[Tenure in Months]]&lt;6, Table1[[#This Row],[Payment Method]]="Bank Withdrawal"), "High Risk", IF(OR(Table1[[#This Row],[Contract]]="Month-to-Month", Table1[[#This Row],[Tenure in Months]]&lt;12), "Medium Risk", "Low Risk"))</f>
        <v>Low Risk</v>
      </c>
    </row>
    <row r="6674" spans="1:51" x14ac:dyDescent="0.35">
      <c r="A6674" t="s">
        <v>7878</v>
      </c>
      <c r="B6674" t="s">
        <v>51</v>
      </c>
      <c r="C6674">
        <v>48</v>
      </c>
      <c r="D6674" t="s">
        <v>52</v>
      </c>
      <c r="E6674" t="s">
        <v>52</v>
      </c>
      <c r="F6674" t="s">
        <v>53</v>
      </c>
      <c r="G6674" t="s">
        <v>53</v>
      </c>
      <c r="H6674">
        <v>3</v>
      </c>
      <c r="I6674" t="s">
        <v>54</v>
      </c>
      <c r="J6674" t="s">
        <v>55</v>
      </c>
      <c r="K6674" t="s">
        <v>1344</v>
      </c>
      <c r="L6674">
        <v>95946</v>
      </c>
      <c r="M6674">
        <v>39.203817000000001</v>
      </c>
      <c r="N6674">
        <v>-121.19584</v>
      </c>
      <c r="O6674">
        <v>9752</v>
      </c>
      <c r="P6674" t="s">
        <v>57</v>
      </c>
      <c r="Q6674" t="s">
        <v>53</v>
      </c>
      <c r="R6674">
        <v>1</v>
      </c>
      <c r="S6674">
        <v>6</v>
      </c>
      <c r="T6674" t="s">
        <v>67</v>
      </c>
      <c r="U6674" t="s">
        <v>53</v>
      </c>
      <c r="V6674">
        <v>34.700000000000003</v>
      </c>
      <c r="W6674" t="s">
        <v>52</v>
      </c>
      <c r="X6674" t="s">
        <v>53</v>
      </c>
      <c r="Y6674" t="s">
        <v>59</v>
      </c>
      <c r="Z6674">
        <v>51</v>
      </c>
      <c r="AA6674" t="s">
        <v>53</v>
      </c>
      <c r="AB6674" t="s">
        <v>52</v>
      </c>
      <c r="AC6674" t="s">
        <v>52</v>
      </c>
      <c r="AD6674" t="s">
        <v>52</v>
      </c>
      <c r="AE6674" t="s">
        <v>52</v>
      </c>
      <c r="AF6674" t="s">
        <v>52</v>
      </c>
      <c r="AG6674" t="s">
        <v>52</v>
      </c>
      <c r="AH6674" t="s">
        <v>53</v>
      </c>
      <c r="AI6674" t="s">
        <v>60</v>
      </c>
      <c r="AJ6674" t="s">
        <v>53</v>
      </c>
      <c r="AK6674" t="s">
        <v>61</v>
      </c>
      <c r="AL6674">
        <v>49.15</v>
      </c>
      <c r="AM6674">
        <v>295.64999999999998</v>
      </c>
      <c r="AN6674">
        <v>0</v>
      </c>
      <c r="AO6674">
        <v>0</v>
      </c>
      <c r="AP6674">
        <v>208.2</v>
      </c>
      <c r="AQ6674">
        <v>503.85</v>
      </c>
      <c r="AR6674">
        <v>3</v>
      </c>
      <c r="AS6674" t="s">
        <v>881</v>
      </c>
      <c r="AT6674" t="s">
        <v>52</v>
      </c>
      <c r="AU6674">
        <v>43</v>
      </c>
      <c r="AV6674">
        <v>4076</v>
      </c>
      <c r="AY6674" t="str">
        <f>IF(AND(Table1[[#This Row],[Contract]]="Month-to-Month", Table1[[#This Row],[Tenure in Months]]&lt;6, Table1[[#This Row],[Payment Method]]="Bank Withdrawal"), "High Risk", IF(OR(Table1[[#This Row],[Contract]]="Month-to-Month", Table1[[#This Row],[Tenure in Months]]&lt;12), "Medium Risk", "Low Risk"))</f>
        <v>Medium Risk</v>
      </c>
    </row>
    <row r="6675" spans="1:51" x14ac:dyDescent="0.35">
      <c r="A6675" t="s">
        <v>7879</v>
      </c>
      <c r="B6675" t="s">
        <v>51</v>
      </c>
      <c r="C6675">
        <v>44</v>
      </c>
      <c r="D6675" t="s">
        <v>52</v>
      </c>
      <c r="E6675" t="s">
        <v>52</v>
      </c>
      <c r="F6675" t="s">
        <v>53</v>
      </c>
      <c r="G6675" t="s">
        <v>52</v>
      </c>
      <c r="H6675">
        <v>0</v>
      </c>
      <c r="I6675" t="s">
        <v>54</v>
      </c>
      <c r="J6675" t="s">
        <v>55</v>
      </c>
      <c r="K6675" t="s">
        <v>261</v>
      </c>
      <c r="L6675">
        <v>95949</v>
      </c>
      <c r="M6675">
        <v>39.099204</v>
      </c>
      <c r="N6675">
        <v>-121.137962</v>
      </c>
      <c r="O6675">
        <v>17922</v>
      </c>
      <c r="P6675" t="s">
        <v>57</v>
      </c>
      <c r="Q6675" t="s">
        <v>53</v>
      </c>
      <c r="R6675">
        <v>1</v>
      </c>
      <c r="S6675">
        <v>49</v>
      </c>
      <c r="T6675" t="s">
        <v>92</v>
      </c>
      <c r="U6675" t="s">
        <v>53</v>
      </c>
      <c r="V6675">
        <v>14.21</v>
      </c>
      <c r="W6675" t="s">
        <v>52</v>
      </c>
      <c r="X6675" t="s">
        <v>53</v>
      </c>
      <c r="Y6675" t="s">
        <v>68</v>
      </c>
      <c r="Z6675">
        <v>23</v>
      </c>
      <c r="AA6675" t="s">
        <v>52</v>
      </c>
      <c r="AB6675" t="s">
        <v>53</v>
      </c>
      <c r="AC6675" t="s">
        <v>52</v>
      </c>
      <c r="AD6675" t="s">
        <v>52</v>
      </c>
      <c r="AE6675" t="s">
        <v>53</v>
      </c>
      <c r="AF6675" t="s">
        <v>52</v>
      </c>
      <c r="AG6675" t="s">
        <v>52</v>
      </c>
      <c r="AH6675" t="s">
        <v>53</v>
      </c>
      <c r="AI6675" t="s">
        <v>60</v>
      </c>
      <c r="AJ6675" t="s">
        <v>53</v>
      </c>
      <c r="AK6675" t="s">
        <v>69</v>
      </c>
      <c r="AL6675">
        <v>85.3</v>
      </c>
      <c r="AM6675">
        <v>4297.95</v>
      </c>
      <c r="AN6675">
        <v>0</v>
      </c>
      <c r="AO6675">
        <v>0</v>
      </c>
      <c r="AP6675">
        <v>696.29</v>
      </c>
      <c r="AQ6675">
        <v>4994.24</v>
      </c>
      <c r="AR6675">
        <v>4</v>
      </c>
      <c r="AS6675" t="s">
        <v>881</v>
      </c>
      <c r="AT6675" t="s">
        <v>52</v>
      </c>
      <c r="AU6675">
        <v>71</v>
      </c>
      <c r="AV6675">
        <v>4696</v>
      </c>
      <c r="AY6675" t="str">
        <f>IF(AND(Table1[[#This Row],[Contract]]="Month-to-Month", Table1[[#This Row],[Tenure in Months]]&lt;6, Table1[[#This Row],[Payment Method]]="Bank Withdrawal"), "High Risk", IF(OR(Table1[[#This Row],[Contract]]="Month-to-Month", Table1[[#This Row],[Tenure in Months]]&lt;12), "Medium Risk", "Low Risk"))</f>
        <v>Medium Risk</v>
      </c>
    </row>
    <row r="6676" spans="1:51" x14ac:dyDescent="0.35">
      <c r="A6676" t="s">
        <v>7880</v>
      </c>
      <c r="B6676" t="s">
        <v>51</v>
      </c>
      <c r="C6676">
        <v>30</v>
      </c>
      <c r="D6676" t="s">
        <v>52</v>
      </c>
      <c r="E6676" t="s">
        <v>52</v>
      </c>
      <c r="F6676" t="s">
        <v>53</v>
      </c>
      <c r="G6676" t="s">
        <v>52</v>
      </c>
      <c r="H6676">
        <v>0</v>
      </c>
      <c r="I6676" t="s">
        <v>54</v>
      </c>
      <c r="J6676" t="s">
        <v>55</v>
      </c>
      <c r="K6676" t="s">
        <v>1346</v>
      </c>
      <c r="L6676">
        <v>95951</v>
      </c>
      <c r="M6676">
        <v>39.732767000000003</v>
      </c>
      <c r="N6676">
        <v>-122.042298</v>
      </c>
      <c r="O6676">
        <v>1931</v>
      </c>
      <c r="P6676" t="s">
        <v>57</v>
      </c>
      <c r="Q6676" t="s">
        <v>53</v>
      </c>
      <c r="R6676">
        <v>1</v>
      </c>
      <c r="S6676">
        <v>59</v>
      </c>
      <c r="T6676" t="s">
        <v>92</v>
      </c>
      <c r="U6676" t="s">
        <v>53</v>
      </c>
      <c r="V6676">
        <v>20.5</v>
      </c>
      <c r="W6676" t="s">
        <v>53</v>
      </c>
      <c r="X6676" t="s">
        <v>53</v>
      </c>
      <c r="Y6676" t="s">
        <v>110</v>
      </c>
      <c r="Z6676">
        <v>53</v>
      </c>
      <c r="AA6676" t="s">
        <v>53</v>
      </c>
      <c r="AB6676" t="s">
        <v>52</v>
      </c>
      <c r="AC6676" t="s">
        <v>52</v>
      </c>
      <c r="AD6676" t="s">
        <v>53</v>
      </c>
      <c r="AE6676" t="s">
        <v>52</v>
      </c>
      <c r="AF6676" t="s">
        <v>53</v>
      </c>
      <c r="AG6676" t="s">
        <v>53</v>
      </c>
      <c r="AH6676" t="s">
        <v>53</v>
      </c>
      <c r="AI6676" t="s">
        <v>124</v>
      </c>
      <c r="AJ6676" t="s">
        <v>53</v>
      </c>
      <c r="AK6676" t="s">
        <v>69</v>
      </c>
      <c r="AL6676">
        <v>69.099999999999994</v>
      </c>
      <c r="AM6676">
        <v>4096.8999999999996</v>
      </c>
      <c r="AN6676">
        <v>0</v>
      </c>
      <c r="AO6676">
        <v>0</v>
      </c>
      <c r="AP6676">
        <v>1209.5</v>
      </c>
      <c r="AQ6676">
        <v>5306.4</v>
      </c>
      <c r="AR6676">
        <v>3</v>
      </c>
      <c r="AS6676" t="s">
        <v>881</v>
      </c>
      <c r="AT6676" t="s">
        <v>52</v>
      </c>
      <c r="AU6676">
        <v>29</v>
      </c>
      <c r="AV6676">
        <v>4765</v>
      </c>
      <c r="AY6676" t="str">
        <f>IF(AND(Table1[[#This Row],[Contract]]="Month-to-Month", Table1[[#This Row],[Tenure in Months]]&lt;6, Table1[[#This Row],[Payment Method]]="Bank Withdrawal"), "High Risk", IF(OR(Table1[[#This Row],[Contract]]="Month-to-Month", Table1[[#This Row],[Tenure in Months]]&lt;12), "Medium Risk", "Low Risk"))</f>
        <v>Low Risk</v>
      </c>
    </row>
    <row r="6677" spans="1:51" x14ac:dyDescent="0.35">
      <c r="A6677" t="s">
        <v>7881</v>
      </c>
      <c r="B6677" t="s">
        <v>66</v>
      </c>
      <c r="C6677">
        <v>45</v>
      </c>
      <c r="D6677" t="s">
        <v>52</v>
      </c>
      <c r="E6677" t="s">
        <v>52</v>
      </c>
      <c r="F6677" t="s">
        <v>53</v>
      </c>
      <c r="G6677" t="s">
        <v>53</v>
      </c>
      <c r="H6677">
        <v>2</v>
      </c>
      <c r="I6677" t="s">
        <v>54</v>
      </c>
      <c r="J6677" t="s">
        <v>55</v>
      </c>
      <c r="K6677" t="s">
        <v>2247</v>
      </c>
      <c r="L6677">
        <v>95954</v>
      </c>
      <c r="M6677">
        <v>39.933852000000002</v>
      </c>
      <c r="N6677">
        <v>-121.584371</v>
      </c>
      <c r="O6677">
        <v>11168</v>
      </c>
      <c r="P6677" t="s">
        <v>57</v>
      </c>
      <c r="Q6677" t="s">
        <v>53</v>
      </c>
      <c r="R6677">
        <v>1</v>
      </c>
      <c r="S6677">
        <v>59</v>
      </c>
      <c r="T6677" t="s">
        <v>92</v>
      </c>
      <c r="U6677" t="s">
        <v>53</v>
      </c>
      <c r="V6677">
        <v>2.4700000000000002</v>
      </c>
      <c r="W6677" t="s">
        <v>52</v>
      </c>
      <c r="X6677" t="s">
        <v>52</v>
      </c>
      <c r="Y6677" t="s">
        <v>58</v>
      </c>
      <c r="Z6677">
        <v>0</v>
      </c>
      <c r="AA6677" t="s">
        <v>52</v>
      </c>
      <c r="AB6677" t="s">
        <v>52</v>
      </c>
      <c r="AC6677" t="s">
        <v>52</v>
      </c>
      <c r="AD6677" t="s">
        <v>52</v>
      </c>
      <c r="AE6677" t="s">
        <v>52</v>
      </c>
      <c r="AF6677" t="s">
        <v>52</v>
      </c>
      <c r="AG6677" t="s">
        <v>52</v>
      </c>
      <c r="AH6677" t="s">
        <v>52</v>
      </c>
      <c r="AI6677" t="s">
        <v>334</v>
      </c>
      <c r="AJ6677" t="s">
        <v>52</v>
      </c>
      <c r="AK6677" t="s">
        <v>69</v>
      </c>
      <c r="AL6677">
        <v>20.6</v>
      </c>
      <c r="AM6677">
        <v>1286</v>
      </c>
      <c r="AN6677">
        <v>0</v>
      </c>
      <c r="AO6677">
        <v>0</v>
      </c>
      <c r="AP6677">
        <v>145.72999999999999</v>
      </c>
      <c r="AQ6677">
        <v>1431.73</v>
      </c>
      <c r="AR6677">
        <v>5</v>
      </c>
      <c r="AS6677" t="s">
        <v>881</v>
      </c>
      <c r="AT6677" t="s">
        <v>52</v>
      </c>
      <c r="AU6677">
        <v>55</v>
      </c>
      <c r="AV6677">
        <v>6325</v>
      </c>
      <c r="AY6677" t="str">
        <f>IF(AND(Table1[[#This Row],[Contract]]="Month-to-Month", Table1[[#This Row],[Tenure in Months]]&lt;6, Table1[[#This Row],[Payment Method]]="Bank Withdrawal"), "High Risk", IF(OR(Table1[[#This Row],[Contract]]="Month-to-Month", Table1[[#This Row],[Tenure in Months]]&lt;12), "Medium Risk", "Low Risk"))</f>
        <v>Low Risk</v>
      </c>
    </row>
    <row r="6678" spans="1:51" x14ac:dyDescent="0.35">
      <c r="A6678" t="s">
        <v>7882</v>
      </c>
      <c r="B6678" t="s">
        <v>51</v>
      </c>
      <c r="C6678">
        <v>63</v>
      </c>
      <c r="D6678" t="s">
        <v>52</v>
      </c>
      <c r="E6678" t="s">
        <v>52</v>
      </c>
      <c r="F6678" t="s">
        <v>52</v>
      </c>
      <c r="G6678" t="s">
        <v>52</v>
      </c>
      <c r="H6678">
        <v>0</v>
      </c>
      <c r="I6678" t="s">
        <v>54</v>
      </c>
      <c r="J6678" t="s">
        <v>55</v>
      </c>
      <c r="K6678" t="s">
        <v>3031</v>
      </c>
      <c r="L6678">
        <v>95955</v>
      </c>
      <c r="M6678">
        <v>39.281193999999999</v>
      </c>
      <c r="N6678">
        <v>-122.226568</v>
      </c>
      <c r="O6678">
        <v>1146</v>
      </c>
      <c r="P6678" t="s">
        <v>57</v>
      </c>
      <c r="Q6678" t="s">
        <v>52</v>
      </c>
      <c r="R6678">
        <v>0</v>
      </c>
      <c r="S6678">
        <v>18</v>
      </c>
      <c r="T6678" t="s">
        <v>58</v>
      </c>
      <c r="U6678" t="s">
        <v>53</v>
      </c>
      <c r="V6678">
        <v>4.38</v>
      </c>
      <c r="W6678" t="s">
        <v>53</v>
      </c>
      <c r="X6678" t="s">
        <v>53</v>
      </c>
      <c r="Y6678" t="s">
        <v>68</v>
      </c>
      <c r="Z6678">
        <v>20</v>
      </c>
      <c r="AA6678" t="s">
        <v>52</v>
      </c>
      <c r="AB6678" t="s">
        <v>52</v>
      </c>
      <c r="AC6678" t="s">
        <v>52</v>
      </c>
      <c r="AD6678" t="s">
        <v>52</v>
      </c>
      <c r="AE6678" t="s">
        <v>52</v>
      </c>
      <c r="AF6678" t="s">
        <v>52</v>
      </c>
      <c r="AG6678" t="s">
        <v>52</v>
      </c>
      <c r="AH6678" t="s">
        <v>53</v>
      </c>
      <c r="AI6678" t="s">
        <v>60</v>
      </c>
      <c r="AJ6678" t="s">
        <v>52</v>
      </c>
      <c r="AK6678" t="s">
        <v>69</v>
      </c>
      <c r="AL6678">
        <v>74.150000000000006</v>
      </c>
      <c r="AM6678">
        <v>1387</v>
      </c>
      <c r="AN6678">
        <v>0</v>
      </c>
      <c r="AO6678">
        <v>0</v>
      </c>
      <c r="AP6678">
        <v>78.84</v>
      </c>
      <c r="AQ6678">
        <v>1465.84</v>
      </c>
      <c r="AR6678">
        <v>5</v>
      </c>
      <c r="AS6678" t="s">
        <v>881</v>
      </c>
      <c r="AT6678" t="s">
        <v>52</v>
      </c>
      <c r="AU6678">
        <v>49</v>
      </c>
      <c r="AV6678">
        <v>2643</v>
      </c>
      <c r="AY6678" t="str">
        <f>IF(AND(Table1[[#This Row],[Contract]]="Month-to-Month", Table1[[#This Row],[Tenure in Months]]&lt;6, Table1[[#This Row],[Payment Method]]="Bank Withdrawal"), "High Risk", IF(OR(Table1[[#This Row],[Contract]]="Month-to-Month", Table1[[#This Row],[Tenure in Months]]&lt;12), "Medium Risk", "Low Risk"))</f>
        <v>Medium Risk</v>
      </c>
    </row>
    <row r="6679" spans="1:51" x14ac:dyDescent="0.35">
      <c r="A6679" t="s">
        <v>7883</v>
      </c>
      <c r="B6679" t="s">
        <v>51</v>
      </c>
      <c r="C6679">
        <v>22</v>
      </c>
      <c r="D6679" t="s">
        <v>53</v>
      </c>
      <c r="E6679" t="s">
        <v>52</v>
      </c>
      <c r="F6679" t="s">
        <v>52</v>
      </c>
      <c r="G6679" t="s">
        <v>52</v>
      </c>
      <c r="H6679">
        <v>0</v>
      </c>
      <c r="I6679" t="s">
        <v>54</v>
      </c>
      <c r="J6679" t="s">
        <v>55</v>
      </c>
      <c r="K6679" t="s">
        <v>1348</v>
      </c>
      <c r="L6679">
        <v>95956</v>
      </c>
      <c r="M6679">
        <v>39.937016999999997</v>
      </c>
      <c r="N6679">
        <v>-121.058043</v>
      </c>
      <c r="O6679">
        <v>301</v>
      </c>
      <c r="P6679" t="s">
        <v>57</v>
      </c>
      <c r="Q6679" t="s">
        <v>52</v>
      </c>
      <c r="R6679">
        <v>0</v>
      </c>
      <c r="S6679">
        <v>10</v>
      </c>
      <c r="T6679" t="s">
        <v>58</v>
      </c>
      <c r="U6679" t="s">
        <v>53</v>
      </c>
      <c r="V6679">
        <v>17.98</v>
      </c>
      <c r="W6679" t="s">
        <v>53</v>
      </c>
      <c r="X6679" t="s">
        <v>53</v>
      </c>
      <c r="Y6679" t="s">
        <v>68</v>
      </c>
      <c r="Z6679">
        <v>26</v>
      </c>
      <c r="AA6679" t="s">
        <v>52</v>
      </c>
      <c r="AB6679" t="s">
        <v>52</v>
      </c>
      <c r="AC6679" t="s">
        <v>52</v>
      </c>
      <c r="AD6679" t="s">
        <v>52</v>
      </c>
      <c r="AE6679" t="s">
        <v>52</v>
      </c>
      <c r="AF6679" t="s">
        <v>52</v>
      </c>
      <c r="AG6679" t="s">
        <v>52</v>
      </c>
      <c r="AH6679" t="s">
        <v>53</v>
      </c>
      <c r="AI6679" t="s">
        <v>60</v>
      </c>
      <c r="AJ6679" t="s">
        <v>52</v>
      </c>
      <c r="AK6679" t="s">
        <v>61</v>
      </c>
      <c r="AL6679">
        <v>75.05</v>
      </c>
      <c r="AM6679">
        <v>786.3</v>
      </c>
      <c r="AN6679">
        <v>0</v>
      </c>
      <c r="AO6679">
        <v>0</v>
      </c>
      <c r="AP6679">
        <v>179.8</v>
      </c>
      <c r="AQ6679">
        <v>966.099999999999</v>
      </c>
      <c r="AR6679">
        <v>4</v>
      </c>
      <c r="AS6679" t="s">
        <v>881</v>
      </c>
      <c r="AT6679" t="s">
        <v>52</v>
      </c>
      <c r="AU6679">
        <v>23</v>
      </c>
      <c r="AV6679">
        <v>3399</v>
      </c>
      <c r="AY6679" t="str">
        <f>IF(AND(Table1[[#This Row],[Contract]]="Month-to-Month", Table1[[#This Row],[Tenure in Months]]&lt;6, Table1[[#This Row],[Payment Method]]="Bank Withdrawal"), "High Risk", IF(OR(Table1[[#This Row],[Contract]]="Month-to-Month", Table1[[#This Row],[Tenure in Months]]&lt;12), "Medium Risk", "Low Risk"))</f>
        <v>Medium Risk</v>
      </c>
    </row>
    <row r="6680" spans="1:51" x14ac:dyDescent="0.35">
      <c r="A6680" t="s">
        <v>7884</v>
      </c>
      <c r="B6680" t="s">
        <v>51</v>
      </c>
      <c r="C6680">
        <v>57</v>
      </c>
      <c r="D6680" t="s">
        <v>52</v>
      </c>
      <c r="E6680" t="s">
        <v>52</v>
      </c>
      <c r="F6680" t="s">
        <v>53</v>
      </c>
      <c r="G6680" t="s">
        <v>52</v>
      </c>
      <c r="H6680">
        <v>0</v>
      </c>
      <c r="I6680" t="s">
        <v>54</v>
      </c>
      <c r="J6680" t="s">
        <v>55</v>
      </c>
      <c r="K6680" t="s">
        <v>4670</v>
      </c>
      <c r="L6680">
        <v>95957</v>
      </c>
      <c r="M6680">
        <v>39.068071000000003</v>
      </c>
      <c r="N6680">
        <v>-121.832638</v>
      </c>
      <c r="O6680">
        <v>776</v>
      </c>
      <c r="P6680" t="s">
        <v>57</v>
      </c>
      <c r="Q6680" t="s">
        <v>53</v>
      </c>
      <c r="R6680">
        <v>1</v>
      </c>
      <c r="S6680">
        <v>14</v>
      </c>
      <c r="T6680" t="s">
        <v>72</v>
      </c>
      <c r="U6680" t="s">
        <v>53</v>
      </c>
      <c r="V6680">
        <v>44.95</v>
      </c>
      <c r="W6680" t="s">
        <v>52</v>
      </c>
      <c r="X6680" t="s">
        <v>53</v>
      </c>
      <c r="Y6680" t="s">
        <v>59</v>
      </c>
      <c r="Z6680">
        <v>19</v>
      </c>
      <c r="AA6680" t="s">
        <v>52</v>
      </c>
      <c r="AB6680" t="s">
        <v>52</v>
      </c>
      <c r="AC6680" t="s">
        <v>52</v>
      </c>
      <c r="AD6680" t="s">
        <v>52</v>
      </c>
      <c r="AE6680" t="s">
        <v>52</v>
      </c>
      <c r="AF6680" t="s">
        <v>52</v>
      </c>
      <c r="AG6680" t="s">
        <v>52</v>
      </c>
      <c r="AH6680" t="s">
        <v>53</v>
      </c>
      <c r="AI6680" t="s">
        <v>124</v>
      </c>
      <c r="AJ6680" t="s">
        <v>52</v>
      </c>
      <c r="AK6680" t="s">
        <v>61</v>
      </c>
      <c r="AL6680">
        <v>44.6</v>
      </c>
      <c r="AM6680">
        <v>641.25</v>
      </c>
      <c r="AN6680">
        <v>0</v>
      </c>
      <c r="AO6680">
        <v>0</v>
      </c>
      <c r="AP6680">
        <v>629.29999999999995</v>
      </c>
      <c r="AQ6680">
        <v>1270.55</v>
      </c>
      <c r="AR6680">
        <v>3</v>
      </c>
      <c r="AS6680" t="s">
        <v>881</v>
      </c>
      <c r="AT6680" t="s">
        <v>52</v>
      </c>
      <c r="AU6680">
        <v>51</v>
      </c>
      <c r="AV6680">
        <v>4612</v>
      </c>
      <c r="AY6680" t="str">
        <f>IF(AND(Table1[[#This Row],[Contract]]="Month-to-Month", Table1[[#This Row],[Tenure in Months]]&lt;6, Table1[[#This Row],[Payment Method]]="Bank Withdrawal"), "High Risk", IF(OR(Table1[[#This Row],[Contract]]="Month-to-Month", Table1[[#This Row],[Tenure in Months]]&lt;12), "Medium Risk", "Low Risk"))</f>
        <v>Low Risk</v>
      </c>
    </row>
    <row r="6681" spans="1:51" x14ac:dyDescent="0.35">
      <c r="A6681" t="s">
        <v>7885</v>
      </c>
      <c r="B6681" t="s">
        <v>51</v>
      </c>
      <c r="C6681">
        <v>47</v>
      </c>
      <c r="D6681" t="s">
        <v>52</v>
      </c>
      <c r="E6681" t="s">
        <v>52</v>
      </c>
      <c r="F6681" t="s">
        <v>52</v>
      </c>
      <c r="G6681" t="s">
        <v>52</v>
      </c>
      <c r="H6681">
        <v>0</v>
      </c>
      <c r="I6681" t="s">
        <v>54</v>
      </c>
      <c r="J6681" t="s">
        <v>55</v>
      </c>
      <c r="K6681" t="s">
        <v>263</v>
      </c>
      <c r="L6681">
        <v>95959</v>
      </c>
      <c r="M6681">
        <v>39.333736999999999</v>
      </c>
      <c r="N6681">
        <v>-120.858667</v>
      </c>
      <c r="O6681">
        <v>17269</v>
      </c>
      <c r="P6681" t="s">
        <v>57</v>
      </c>
      <c r="Q6681" t="s">
        <v>52</v>
      </c>
      <c r="R6681">
        <v>0</v>
      </c>
      <c r="S6681">
        <v>35</v>
      </c>
      <c r="T6681" t="s">
        <v>58</v>
      </c>
      <c r="U6681" t="s">
        <v>53</v>
      </c>
      <c r="V6681">
        <v>17.2</v>
      </c>
      <c r="W6681" t="s">
        <v>52</v>
      </c>
      <c r="X6681" t="s">
        <v>52</v>
      </c>
      <c r="Y6681" t="s">
        <v>58</v>
      </c>
      <c r="Z6681">
        <v>0</v>
      </c>
      <c r="AA6681" t="s">
        <v>52</v>
      </c>
      <c r="AB6681" t="s">
        <v>52</v>
      </c>
      <c r="AC6681" t="s">
        <v>52</v>
      </c>
      <c r="AD6681" t="s">
        <v>52</v>
      </c>
      <c r="AE6681" t="s">
        <v>52</v>
      </c>
      <c r="AF6681" t="s">
        <v>52</v>
      </c>
      <c r="AG6681" t="s">
        <v>52</v>
      </c>
      <c r="AH6681" t="s">
        <v>52</v>
      </c>
      <c r="AI6681" t="s">
        <v>334</v>
      </c>
      <c r="AJ6681" t="s">
        <v>52</v>
      </c>
      <c r="AK6681" t="s">
        <v>61</v>
      </c>
      <c r="AL6681">
        <v>21.45</v>
      </c>
      <c r="AM6681">
        <v>705.45</v>
      </c>
      <c r="AN6681">
        <v>0</v>
      </c>
      <c r="AO6681">
        <v>0</v>
      </c>
      <c r="AP6681">
        <v>602</v>
      </c>
      <c r="AQ6681">
        <v>1307.45</v>
      </c>
      <c r="AR6681">
        <v>3</v>
      </c>
      <c r="AS6681" t="s">
        <v>881</v>
      </c>
      <c r="AT6681" t="s">
        <v>52</v>
      </c>
      <c r="AU6681">
        <v>71</v>
      </c>
      <c r="AV6681">
        <v>3967</v>
      </c>
      <c r="AY6681" t="str">
        <f>IF(AND(Table1[[#This Row],[Contract]]="Month-to-Month", Table1[[#This Row],[Tenure in Months]]&lt;6, Table1[[#This Row],[Payment Method]]="Bank Withdrawal"), "High Risk", IF(OR(Table1[[#This Row],[Contract]]="Month-to-Month", Table1[[#This Row],[Tenure in Months]]&lt;12), "Medium Risk", "Low Risk"))</f>
        <v>Low Risk</v>
      </c>
    </row>
    <row r="6682" spans="1:51" x14ac:dyDescent="0.35">
      <c r="A6682" t="s">
        <v>7886</v>
      </c>
      <c r="B6682" t="s">
        <v>51</v>
      </c>
      <c r="C6682">
        <v>48</v>
      </c>
      <c r="D6682" t="s">
        <v>52</v>
      </c>
      <c r="E6682" t="s">
        <v>52</v>
      </c>
      <c r="F6682" t="s">
        <v>53</v>
      </c>
      <c r="G6682" t="s">
        <v>53</v>
      </c>
      <c r="H6682">
        <v>2</v>
      </c>
      <c r="I6682" t="s">
        <v>54</v>
      </c>
      <c r="J6682" t="s">
        <v>55</v>
      </c>
      <c r="K6682" t="s">
        <v>1572</v>
      </c>
      <c r="L6682">
        <v>95960</v>
      </c>
      <c r="M6682">
        <v>39.423045999999999</v>
      </c>
      <c r="N6682">
        <v>-120.984472</v>
      </c>
      <c r="O6682">
        <v>565</v>
      </c>
      <c r="P6682" t="s">
        <v>57</v>
      </c>
      <c r="Q6682" t="s">
        <v>53</v>
      </c>
      <c r="R6682">
        <v>1</v>
      </c>
      <c r="S6682">
        <v>8</v>
      </c>
      <c r="T6682" t="s">
        <v>67</v>
      </c>
      <c r="U6682" t="s">
        <v>53</v>
      </c>
      <c r="V6682">
        <v>6.78</v>
      </c>
      <c r="W6682" t="s">
        <v>52</v>
      </c>
      <c r="X6682" t="s">
        <v>53</v>
      </c>
      <c r="Y6682" t="s">
        <v>59</v>
      </c>
      <c r="Z6682">
        <v>24</v>
      </c>
      <c r="AA6682" t="s">
        <v>52</v>
      </c>
      <c r="AB6682" t="s">
        <v>52</v>
      </c>
      <c r="AC6682" t="s">
        <v>52</v>
      </c>
      <c r="AD6682" t="s">
        <v>52</v>
      </c>
      <c r="AE6682" t="s">
        <v>52</v>
      </c>
      <c r="AF6682" t="s">
        <v>52</v>
      </c>
      <c r="AG6682" t="s">
        <v>52</v>
      </c>
      <c r="AH6682" t="s">
        <v>53</v>
      </c>
      <c r="AI6682" t="s">
        <v>124</v>
      </c>
      <c r="AJ6682" t="s">
        <v>53</v>
      </c>
      <c r="AK6682" t="s">
        <v>69</v>
      </c>
      <c r="AL6682">
        <v>43.45</v>
      </c>
      <c r="AM6682">
        <v>345.5</v>
      </c>
      <c r="AN6682">
        <v>0</v>
      </c>
      <c r="AO6682">
        <v>0</v>
      </c>
      <c r="AP6682">
        <v>54.24</v>
      </c>
      <c r="AQ6682">
        <v>399.74</v>
      </c>
      <c r="AR6682">
        <v>3</v>
      </c>
      <c r="AS6682" t="s">
        <v>881</v>
      </c>
      <c r="AT6682" t="s">
        <v>52</v>
      </c>
      <c r="AU6682">
        <v>50</v>
      </c>
      <c r="AV6682">
        <v>4184</v>
      </c>
      <c r="AY6682" t="str">
        <f>IF(AND(Table1[[#This Row],[Contract]]="Month-to-Month", Table1[[#This Row],[Tenure in Months]]&lt;6, Table1[[#This Row],[Payment Method]]="Bank Withdrawal"), "High Risk", IF(OR(Table1[[#This Row],[Contract]]="Month-to-Month", Table1[[#This Row],[Tenure in Months]]&lt;12), "Medium Risk", "Low Risk"))</f>
        <v>Medium Risk</v>
      </c>
    </row>
    <row r="6683" spans="1:51" x14ac:dyDescent="0.35">
      <c r="A6683" t="s">
        <v>7887</v>
      </c>
      <c r="B6683" t="s">
        <v>51</v>
      </c>
      <c r="C6683">
        <v>56</v>
      </c>
      <c r="D6683" t="s">
        <v>52</v>
      </c>
      <c r="E6683" t="s">
        <v>52</v>
      </c>
      <c r="F6683" t="s">
        <v>53</v>
      </c>
      <c r="G6683" t="s">
        <v>53</v>
      </c>
      <c r="H6683">
        <v>3</v>
      </c>
      <c r="I6683" t="s">
        <v>54</v>
      </c>
      <c r="J6683" t="s">
        <v>55</v>
      </c>
      <c r="K6683" t="s">
        <v>3034</v>
      </c>
      <c r="L6683">
        <v>95961</v>
      </c>
      <c r="M6683">
        <v>39.082568000000002</v>
      </c>
      <c r="N6683">
        <v>-121.55325000000001</v>
      </c>
      <c r="O6683">
        <v>6439</v>
      </c>
      <c r="P6683" t="s">
        <v>57</v>
      </c>
      <c r="Q6683" t="s">
        <v>53</v>
      </c>
      <c r="R6683">
        <v>1</v>
      </c>
      <c r="S6683">
        <v>18</v>
      </c>
      <c r="T6683" t="s">
        <v>72</v>
      </c>
      <c r="U6683" t="s">
        <v>53</v>
      </c>
      <c r="V6683">
        <v>28.06</v>
      </c>
      <c r="W6683" t="s">
        <v>52</v>
      </c>
      <c r="X6683" t="s">
        <v>52</v>
      </c>
      <c r="Y6683" t="s">
        <v>58</v>
      </c>
      <c r="Z6683">
        <v>0</v>
      </c>
      <c r="AA6683" t="s">
        <v>52</v>
      </c>
      <c r="AB6683" t="s">
        <v>52</v>
      </c>
      <c r="AC6683" t="s">
        <v>52</v>
      </c>
      <c r="AD6683" t="s">
        <v>52</v>
      </c>
      <c r="AE6683" t="s">
        <v>52</v>
      </c>
      <c r="AF6683" t="s">
        <v>52</v>
      </c>
      <c r="AG6683" t="s">
        <v>52</v>
      </c>
      <c r="AH6683" t="s">
        <v>52</v>
      </c>
      <c r="AI6683" t="s">
        <v>124</v>
      </c>
      <c r="AJ6683" t="s">
        <v>52</v>
      </c>
      <c r="AK6683" t="s">
        <v>61</v>
      </c>
      <c r="AL6683">
        <v>20.05</v>
      </c>
      <c r="AM6683">
        <v>345.9</v>
      </c>
      <c r="AN6683">
        <v>0</v>
      </c>
      <c r="AO6683">
        <v>0</v>
      </c>
      <c r="AP6683">
        <v>505.08</v>
      </c>
      <c r="AQ6683">
        <v>850.98</v>
      </c>
      <c r="AR6683">
        <v>5</v>
      </c>
      <c r="AS6683" t="s">
        <v>881</v>
      </c>
      <c r="AT6683" t="s">
        <v>52</v>
      </c>
      <c r="AU6683">
        <v>63</v>
      </c>
      <c r="AV6683">
        <v>4458</v>
      </c>
      <c r="AY6683" t="str">
        <f>IF(AND(Table1[[#This Row],[Contract]]="Month-to-Month", Table1[[#This Row],[Tenure in Months]]&lt;6, Table1[[#This Row],[Payment Method]]="Bank Withdrawal"), "High Risk", IF(OR(Table1[[#This Row],[Contract]]="Month-to-Month", Table1[[#This Row],[Tenure in Months]]&lt;12), "Medium Risk", "Low Risk"))</f>
        <v>Low Risk</v>
      </c>
    </row>
    <row r="6684" spans="1:51" x14ac:dyDescent="0.35">
      <c r="A6684" t="s">
        <v>7888</v>
      </c>
      <c r="B6684" t="s">
        <v>66</v>
      </c>
      <c r="C6684">
        <v>35</v>
      </c>
      <c r="D6684" t="s">
        <v>52</v>
      </c>
      <c r="E6684" t="s">
        <v>52</v>
      </c>
      <c r="F6684" t="s">
        <v>53</v>
      </c>
      <c r="G6684" t="s">
        <v>53</v>
      </c>
      <c r="H6684">
        <v>3</v>
      </c>
      <c r="I6684" t="s">
        <v>54</v>
      </c>
      <c r="J6684" t="s">
        <v>55</v>
      </c>
      <c r="K6684" t="s">
        <v>4674</v>
      </c>
      <c r="L6684">
        <v>95962</v>
      </c>
      <c r="M6684">
        <v>39.342587000000002</v>
      </c>
      <c r="N6684">
        <v>-121.249833</v>
      </c>
      <c r="O6684">
        <v>1519</v>
      </c>
      <c r="P6684" t="s">
        <v>57</v>
      </c>
      <c r="Q6684" t="s">
        <v>53</v>
      </c>
      <c r="R6684">
        <v>1</v>
      </c>
      <c r="S6684">
        <v>60</v>
      </c>
      <c r="T6684" t="s">
        <v>92</v>
      </c>
      <c r="U6684" t="s">
        <v>53</v>
      </c>
      <c r="V6684">
        <v>48.04</v>
      </c>
      <c r="W6684" t="s">
        <v>53</v>
      </c>
      <c r="X6684" t="s">
        <v>53</v>
      </c>
      <c r="Y6684" t="s">
        <v>68</v>
      </c>
      <c r="Z6684">
        <v>76</v>
      </c>
      <c r="AA6684" t="s">
        <v>53</v>
      </c>
      <c r="AB6684" t="s">
        <v>53</v>
      </c>
      <c r="AC6684" t="s">
        <v>52</v>
      </c>
      <c r="AD6684" t="s">
        <v>52</v>
      </c>
      <c r="AE6684" t="s">
        <v>53</v>
      </c>
      <c r="AF6684" t="s">
        <v>52</v>
      </c>
      <c r="AG6684" t="s">
        <v>52</v>
      </c>
      <c r="AH6684" t="s">
        <v>53</v>
      </c>
      <c r="AI6684" t="s">
        <v>124</v>
      </c>
      <c r="AJ6684" t="s">
        <v>52</v>
      </c>
      <c r="AK6684" t="s">
        <v>61</v>
      </c>
      <c r="AL6684">
        <v>94.15</v>
      </c>
      <c r="AM6684">
        <v>5811.8</v>
      </c>
      <c r="AN6684">
        <v>0</v>
      </c>
      <c r="AO6684">
        <v>0</v>
      </c>
      <c r="AP6684">
        <v>2882.4</v>
      </c>
      <c r="AQ6684">
        <v>8694.2000000000007</v>
      </c>
      <c r="AR6684">
        <v>4</v>
      </c>
      <c r="AS6684" t="s">
        <v>881</v>
      </c>
      <c r="AT6684" t="s">
        <v>52</v>
      </c>
      <c r="AU6684">
        <v>60</v>
      </c>
      <c r="AV6684">
        <v>6399</v>
      </c>
      <c r="AY6684" t="str">
        <f>IF(AND(Table1[[#This Row],[Contract]]="Month-to-Month", Table1[[#This Row],[Tenure in Months]]&lt;6, Table1[[#This Row],[Payment Method]]="Bank Withdrawal"), "High Risk", IF(OR(Table1[[#This Row],[Contract]]="Month-to-Month", Table1[[#This Row],[Tenure in Months]]&lt;12), "Medium Risk", "Low Risk"))</f>
        <v>Low Risk</v>
      </c>
    </row>
    <row r="6685" spans="1:51" x14ac:dyDescent="0.35">
      <c r="A6685" t="s">
        <v>7889</v>
      </c>
      <c r="B6685" t="s">
        <v>66</v>
      </c>
      <c r="C6685">
        <v>61</v>
      </c>
      <c r="D6685" t="s">
        <v>52</v>
      </c>
      <c r="E6685" t="s">
        <v>52</v>
      </c>
      <c r="F6685" t="s">
        <v>52</v>
      </c>
      <c r="G6685" t="s">
        <v>52</v>
      </c>
      <c r="H6685">
        <v>0</v>
      </c>
      <c r="I6685" t="s">
        <v>54</v>
      </c>
      <c r="J6685" t="s">
        <v>55</v>
      </c>
      <c r="K6685" t="s">
        <v>2249</v>
      </c>
      <c r="L6685">
        <v>95965</v>
      </c>
      <c r="M6685">
        <v>39.624561</v>
      </c>
      <c r="N6685">
        <v>-121.55286599999999</v>
      </c>
      <c r="O6685">
        <v>17782</v>
      </c>
      <c r="P6685" t="s">
        <v>57</v>
      </c>
      <c r="Q6685" t="s">
        <v>52</v>
      </c>
      <c r="R6685">
        <v>0</v>
      </c>
      <c r="S6685">
        <v>6</v>
      </c>
      <c r="T6685" t="s">
        <v>67</v>
      </c>
      <c r="U6685" t="s">
        <v>53</v>
      </c>
      <c r="V6685">
        <v>7.35</v>
      </c>
      <c r="W6685" t="s">
        <v>52</v>
      </c>
      <c r="X6685" t="s">
        <v>52</v>
      </c>
      <c r="Y6685" t="s">
        <v>58</v>
      </c>
      <c r="Z6685">
        <v>0</v>
      </c>
      <c r="AA6685" t="s">
        <v>52</v>
      </c>
      <c r="AB6685" t="s">
        <v>52</v>
      </c>
      <c r="AC6685" t="s">
        <v>52</v>
      </c>
      <c r="AD6685" t="s">
        <v>52</v>
      </c>
      <c r="AE6685" t="s">
        <v>52</v>
      </c>
      <c r="AF6685" t="s">
        <v>52</v>
      </c>
      <c r="AG6685" t="s">
        <v>52</v>
      </c>
      <c r="AH6685" t="s">
        <v>52</v>
      </c>
      <c r="AI6685" t="s">
        <v>334</v>
      </c>
      <c r="AJ6685" t="s">
        <v>52</v>
      </c>
      <c r="AK6685" t="s">
        <v>69</v>
      </c>
      <c r="AL6685">
        <v>19.55</v>
      </c>
      <c r="AM6685">
        <v>124.45</v>
      </c>
      <c r="AN6685">
        <v>0</v>
      </c>
      <c r="AO6685">
        <v>0</v>
      </c>
      <c r="AP6685">
        <v>44.099999999999902</v>
      </c>
      <c r="AQ6685">
        <v>168.55</v>
      </c>
      <c r="AR6685">
        <v>5</v>
      </c>
      <c r="AS6685" t="s">
        <v>881</v>
      </c>
      <c r="AT6685" t="s">
        <v>52</v>
      </c>
      <c r="AU6685">
        <v>61</v>
      </c>
      <c r="AV6685">
        <v>5980</v>
      </c>
      <c r="AY6685" t="str">
        <f>IF(AND(Table1[[#This Row],[Contract]]="Month-to-Month", Table1[[#This Row],[Tenure in Months]]&lt;6, Table1[[#This Row],[Payment Method]]="Bank Withdrawal"), "High Risk", IF(OR(Table1[[#This Row],[Contract]]="Month-to-Month", Table1[[#This Row],[Tenure in Months]]&lt;12), "Medium Risk", "Low Risk"))</f>
        <v>Medium Risk</v>
      </c>
    </row>
    <row r="6686" spans="1:51" x14ac:dyDescent="0.35">
      <c r="A6686" t="s">
        <v>7890</v>
      </c>
      <c r="B6686" t="s">
        <v>66</v>
      </c>
      <c r="C6686">
        <v>49</v>
      </c>
      <c r="D6686" t="s">
        <v>52</v>
      </c>
      <c r="E6686" t="s">
        <v>52</v>
      </c>
      <c r="F6686" t="s">
        <v>52</v>
      </c>
      <c r="G6686" t="s">
        <v>53</v>
      </c>
      <c r="H6686">
        <v>3</v>
      </c>
      <c r="I6686" t="s">
        <v>54</v>
      </c>
      <c r="J6686" t="s">
        <v>55</v>
      </c>
      <c r="K6686" t="s">
        <v>2249</v>
      </c>
      <c r="L6686">
        <v>95966</v>
      </c>
      <c r="M6686">
        <v>39.473896000000003</v>
      </c>
      <c r="N6686">
        <v>-121.415927</v>
      </c>
      <c r="O6686">
        <v>28382</v>
      </c>
      <c r="P6686" t="s">
        <v>57</v>
      </c>
      <c r="Q6686" t="s">
        <v>52</v>
      </c>
      <c r="R6686">
        <v>0</v>
      </c>
      <c r="S6686">
        <v>19</v>
      </c>
      <c r="T6686" t="s">
        <v>72</v>
      </c>
      <c r="U6686" t="s">
        <v>53</v>
      </c>
      <c r="V6686">
        <v>8.02</v>
      </c>
      <c r="W6686" t="s">
        <v>53</v>
      </c>
      <c r="X6686" t="s">
        <v>53</v>
      </c>
      <c r="Y6686" t="s">
        <v>59</v>
      </c>
      <c r="Z6686">
        <v>57</v>
      </c>
      <c r="AA6686" t="s">
        <v>53</v>
      </c>
      <c r="AB6686" t="s">
        <v>53</v>
      </c>
      <c r="AC6686" t="s">
        <v>52</v>
      </c>
      <c r="AD6686" t="s">
        <v>53</v>
      </c>
      <c r="AE6686" t="s">
        <v>53</v>
      </c>
      <c r="AF6686" t="s">
        <v>52</v>
      </c>
      <c r="AG6686" t="s">
        <v>52</v>
      </c>
      <c r="AH6686" t="s">
        <v>53</v>
      </c>
      <c r="AI6686" t="s">
        <v>60</v>
      </c>
      <c r="AJ6686" t="s">
        <v>53</v>
      </c>
      <c r="AK6686" t="s">
        <v>69</v>
      </c>
      <c r="AL6686">
        <v>75.900000000000006</v>
      </c>
      <c r="AM6686">
        <v>1375.6</v>
      </c>
      <c r="AN6686">
        <v>0</v>
      </c>
      <c r="AO6686">
        <v>0</v>
      </c>
      <c r="AP6686">
        <v>152.38</v>
      </c>
      <c r="AQ6686">
        <v>1527.98</v>
      </c>
      <c r="AR6686">
        <v>4</v>
      </c>
      <c r="AS6686" t="s">
        <v>881</v>
      </c>
      <c r="AT6686" t="s">
        <v>52</v>
      </c>
      <c r="AU6686">
        <v>69</v>
      </c>
      <c r="AV6686">
        <v>4198</v>
      </c>
      <c r="AY6686" t="str">
        <f>IF(AND(Table1[[#This Row],[Contract]]="Month-to-Month", Table1[[#This Row],[Tenure in Months]]&lt;6, Table1[[#This Row],[Payment Method]]="Bank Withdrawal"), "High Risk", IF(OR(Table1[[#This Row],[Contract]]="Month-to-Month", Table1[[#This Row],[Tenure in Months]]&lt;12), "Medium Risk", "Low Risk"))</f>
        <v>Medium Risk</v>
      </c>
    </row>
    <row r="6687" spans="1:51" x14ac:dyDescent="0.35">
      <c r="A6687" t="s">
        <v>7891</v>
      </c>
      <c r="B6687" t="s">
        <v>51</v>
      </c>
      <c r="C6687">
        <v>35</v>
      </c>
      <c r="D6687" t="s">
        <v>52</v>
      </c>
      <c r="E6687" t="s">
        <v>52</v>
      </c>
      <c r="F6687" t="s">
        <v>53</v>
      </c>
      <c r="G6687" t="s">
        <v>53</v>
      </c>
      <c r="H6687">
        <v>2</v>
      </c>
      <c r="I6687" t="s">
        <v>54</v>
      </c>
      <c r="J6687" t="s">
        <v>55</v>
      </c>
      <c r="K6687" t="s">
        <v>1574</v>
      </c>
      <c r="L6687">
        <v>95968</v>
      </c>
      <c r="M6687">
        <v>39.435755999999998</v>
      </c>
      <c r="N6687">
        <v>-121.552071</v>
      </c>
      <c r="O6687">
        <v>1254</v>
      </c>
      <c r="P6687" t="s">
        <v>57</v>
      </c>
      <c r="Q6687" t="s">
        <v>53</v>
      </c>
      <c r="R6687">
        <v>1</v>
      </c>
      <c r="S6687">
        <v>53</v>
      </c>
      <c r="T6687" t="s">
        <v>92</v>
      </c>
      <c r="U6687" t="s">
        <v>53</v>
      </c>
      <c r="V6687">
        <v>37.57</v>
      </c>
      <c r="W6687" t="s">
        <v>53</v>
      </c>
      <c r="X6687" t="s">
        <v>53</v>
      </c>
      <c r="Y6687" t="s">
        <v>59</v>
      </c>
      <c r="Z6687">
        <v>15</v>
      </c>
      <c r="AA6687" t="s">
        <v>53</v>
      </c>
      <c r="AB6687" t="s">
        <v>53</v>
      </c>
      <c r="AC6687" t="s">
        <v>52</v>
      </c>
      <c r="AD6687" t="s">
        <v>53</v>
      </c>
      <c r="AE6687" t="s">
        <v>52</v>
      </c>
      <c r="AF6687" t="s">
        <v>52</v>
      </c>
      <c r="AG6687" t="s">
        <v>52</v>
      </c>
      <c r="AH6687" t="s">
        <v>53</v>
      </c>
      <c r="AI6687" t="s">
        <v>124</v>
      </c>
      <c r="AJ6687" t="s">
        <v>52</v>
      </c>
      <c r="AK6687" t="s">
        <v>61</v>
      </c>
      <c r="AL6687">
        <v>64.150000000000006</v>
      </c>
      <c r="AM6687">
        <v>3491.55</v>
      </c>
      <c r="AN6687">
        <v>0</v>
      </c>
      <c r="AO6687">
        <v>0</v>
      </c>
      <c r="AP6687">
        <v>1991.21</v>
      </c>
      <c r="AQ6687">
        <v>5482.76</v>
      </c>
      <c r="AR6687">
        <v>3</v>
      </c>
      <c r="AS6687" t="s">
        <v>881</v>
      </c>
      <c r="AT6687" t="s">
        <v>52</v>
      </c>
      <c r="AU6687">
        <v>45</v>
      </c>
      <c r="AV6687">
        <v>5570</v>
      </c>
      <c r="AY6687" t="str">
        <f>IF(AND(Table1[[#This Row],[Contract]]="Month-to-Month", Table1[[#This Row],[Tenure in Months]]&lt;6, Table1[[#This Row],[Payment Method]]="Bank Withdrawal"), "High Risk", IF(OR(Table1[[#This Row],[Contract]]="Month-to-Month", Table1[[#This Row],[Tenure in Months]]&lt;12), "Medium Risk", "Low Risk"))</f>
        <v>Low Risk</v>
      </c>
    </row>
    <row r="6688" spans="1:51" x14ac:dyDescent="0.35">
      <c r="A6688" t="s">
        <v>7892</v>
      </c>
      <c r="B6688" t="s">
        <v>66</v>
      </c>
      <c r="C6688">
        <v>34</v>
      </c>
      <c r="D6688" t="s">
        <v>52</v>
      </c>
      <c r="E6688" t="s">
        <v>52</v>
      </c>
      <c r="F6688" t="s">
        <v>53</v>
      </c>
      <c r="G6688" t="s">
        <v>52</v>
      </c>
      <c r="H6688">
        <v>0</v>
      </c>
      <c r="I6688" t="s">
        <v>54</v>
      </c>
      <c r="J6688" t="s">
        <v>55</v>
      </c>
      <c r="K6688" t="s">
        <v>630</v>
      </c>
      <c r="L6688">
        <v>95970</v>
      </c>
      <c r="M6688">
        <v>39.424956999999999</v>
      </c>
      <c r="N6688">
        <v>-122.03930699999999</v>
      </c>
      <c r="O6688">
        <v>495</v>
      </c>
      <c r="P6688" t="s">
        <v>57</v>
      </c>
      <c r="Q6688" t="s">
        <v>53</v>
      </c>
      <c r="R6688">
        <v>1</v>
      </c>
      <c r="S6688">
        <v>60</v>
      </c>
      <c r="T6688" t="s">
        <v>92</v>
      </c>
      <c r="U6688" t="s">
        <v>53</v>
      </c>
      <c r="V6688">
        <v>30.23</v>
      </c>
      <c r="W6688" t="s">
        <v>53</v>
      </c>
      <c r="X6688" t="s">
        <v>53</v>
      </c>
      <c r="Y6688" t="s">
        <v>68</v>
      </c>
      <c r="Z6688">
        <v>14</v>
      </c>
      <c r="AA6688" t="s">
        <v>52</v>
      </c>
      <c r="AB6688" t="s">
        <v>53</v>
      </c>
      <c r="AC6688" t="s">
        <v>53</v>
      </c>
      <c r="AD6688" t="s">
        <v>53</v>
      </c>
      <c r="AE6688" t="s">
        <v>53</v>
      </c>
      <c r="AF6688" t="s">
        <v>53</v>
      </c>
      <c r="AG6688" t="s">
        <v>53</v>
      </c>
      <c r="AH6688" t="s">
        <v>53</v>
      </c>
      <c r="AI6688" t="s">
        <v>334</v>
      </c>
      <c r="AJ6688" t="s">
        <v>53</v>
      </c>
      <c r="AK6688" t="s">
        <v>69</v>
      </c>
      <c r="AL6688">
        <v>110.8</v>
      </c>
      <c r="AM6688">
        <v>6640.7</v>
      </c>
      <c r="AN6688">
        <v>9.7899999999999991</v>
      </c>
      <c r="AO6688">
        <v>0</v>
      </c>
      <c r="AP6688">
        <v>1813.8</v>
      </c>
      <c r="AQ6688">
        <v>8444.7099999999991</v>
      </c>
      <c r="AR6688">
        <v>5</v>
      </c>
      <c r="AS6688" t="s">
        <v>881</v>
      </c>
      <c r="AT6688" t="s">
        <v>52</v>
      </c>
      <c r="AU6688">
        <v>79</v>
      </c>
      <c r="AV6688">
        <v>5942</v>
      </c>
      <c r="AY6688" t="str">
        <f>IF(AND(Table1[[#This Row],[Contract]]="Month-to-Month", Table1[[#This Row],[Tenure in Months]]&lt;6, Table1[[#This Row],[Payment Method]]="Bank Withdrawal"), "High Risk", IF(OR(Table1[[#This Row],[Contract]]="Month-to-Month", Table1[[#This Row],[Tenure in Months]]&lt;12), "Medium Risk", "Low Risk"))</f>
        <v>Low Risk</v>
      </c>
    </row>
    <row r="6689" spans="1:51" x14ac:dyDescent="0.35">
      <c r="A6689" t="s">
        <v>7893</v>
      </c>
      <c r="B6689" t="s">
        <v>66</v>
      </c>
      <c r="C6689">
        <v>40</v>
      </c>
      <c r="D6689" t="s">
        <v>52</v>
      </c>
      <c r="E6689" t="s">
        <v>52</v>
      </c>
      <c r="F6689" t="s">
        <v>52</v>
      </c>
      <c r="G6689" t="s">
        <v>53</v>
      </c>
      <c r="H6689">
        <v>1</v>
      </c>
      <c r="I6689" t="s">
        <v>54</v>
      </c>
      <c r="J6689" t="s">
        <v>55</v>
      </c>
      <c r="K6689" t="s">
        <v>624</v>
      </c>
      <c r="L6689">
        <v>95973</v>
      </c>
      <c r="M6689">
        <v>39.903272000000001</v>
      </c>
      <c r="N6689">
        <v>-121.84356699999999</v>
      </c>
      <c r="O6689">
        <v>26971</v>
      </c>
      <c r="P6689" t="s">
        <v>57</v>
      </c>
      <c r="Q6689" t="s">
        <v>52</v>
      </c>
      <c r="R6689">
        <v>0</v>
      </c>
      <c r="S6689">
        <v>13</v>
      </c>
      <c r="T6689" t="s">
        <v>72</v>
      </c>
      <c r="U6689" t="s">
        <v>53</v>
      </c>
      <c r="V6689">
        <v>25.33</v>
      </c>
      <c r="W6689" t="s">
        <v>52</v>
      </c>
      <c r="X6689" t="s">
        <v>53</v>
      </c>
      <c r="Y6689" t="s">
        <v>110</v>
      </c>
      <c r="Z6689">
        <v>27</v>
      </c>
      <c r="AA6689" t="s">
        <v>52</v>
      </c>
      <c r="AB6689" t="s">
        <v>52</v>
      </c>
      <c r="AC6689" t="s">
        <v>53</v>
      </c>
      <c r="AD6689" t="s">
        <v>53</v>
      </c>
      <c r="AE6689" t="s">
        <v>52</v>
      </c>
      <c r="AF6689" t="s">
        <v>52</v>
      </c>
      <c r="AG6689" t="s">
        <v>52</v>
      </c>
      <c r="AH6689" t="s">
        <v>52</v>
      </c>
      <c r="AI6689" t="s">
        <v>60</v>
      </c>
      <c r="AJ6689" t="s">
        <v>52</v>
      </c>
      <c r="AK6689" t="s">
        <v>69</v>
      </c>
      <c r="AL6689">
        <v>53.45</v>
      </c>
      <c r="AM6689">
        <v>718.1</v>
      </c>
      <c r="AN6689">
        <v>26.37</v>
      </c>
      <c r="AO6689">
        <v>0</v>
      </c>
      <c r="AP6689">
        <v>329.289999999999</v>
      </c>
      <c r="AQ6689">
        <v>1021.02</v>
      </c>
      <c r="AR6689">
        <v>5</v>
      </c>
      <c r="AS6689" t="s">
        <v>881</v>
      </c>
      <c r="AT6689" t="s">
        <v>52</v>
      </c>
      <c r="AU6689">
        <v>40</v>
      </c>
      <c r="AV6689">
        <v>4335</v>
      </c>
      <c r="AY6689" t="str">
        <f>IF(AND(Table1[[#This Row],[Contract]]="Month-to-Month", Table1[[#This Row],[Tenure in Months]]&lt;6, Table1[[#This Row],[Payment Method]]="Bank Withdrawal"), "High Risk", IF(OR(Table1[[#This Row],[Contract]]="Month-to-Month", Table1[[#This Row],[Tenure in Months]]&lt;12), "Medium Risk", "Low Risk"))</f>
        <v>Medium Risk</v>
      </c>
    </row>
    <row r="6690" spans="1:51" x14ac:dyDescent="0.35">
      <c r="A6690" t="s">
        <v>7894</v>
      </c>
      <c r="B6690" t="s">
        <v>66</v>
      </c>
      <c r="C6690">
        <v>47</v>
      </c>
      <c r="D6690" t="s">
        <v>52</v>
      </c>
      <c r="E6690" t="s">
        <v>52</v>
      </c>
      <c r="F6690" t="s">
        <v>53</v>
      </c>
      <c r="G6690" t="s">
        <v>53</v>
      </c>
      <c r="H6690">
        <v>2</v>
      </c>
      <c r="I6690" t="s">
        <v>54</v>
      </c>
      <c r="J6690" t="s">
        <v>55</v>
      </c>
      <c r="K6690" t="s">
        <v>4682</v>
      </c>
      <c r="L6690">
        <v>95974</v>
      </c>
      <c r="M6690">
        <v>39.495767999999998</v>
      </c>
      <c r="N6690">
        <v>-121.747472</v>
      </c>
      <c r="O6690">
        <v>74</v>
      </c>
      <c r="P6690" t="s">
        <v>57</v>
      </c>
      <c r="Q6690" t="s">
        <v>53</v>
      </c>
      <c r="R6690">
        <v>1</v>
      </c>
      <c r="S6690">
        <v>5</v>
      </c>
      <c r="T6690" t="s">
        <v>58</v>
      </c>
      <c r="U6690" t="s">
        <v>53</v>
      </c>
      <c r="V6690">
        <v>1.38</v>
      </c>
      <c r="W6690" t="s">
        <v>52</v>
      </c>
      <c r="X6690" t="s">
        <v>53</v>
      </c>
      <c r="Y6690" t="s">
        <v>68</v>
      </c>
      <c r="Z6690">
        <v>16</v>
      </c>
      <c r="AA6690" t="s">
        <v>52</v>
      </c>
      <c r="AB6690" t="s">
        <v>52</v>
      </c>
      <c r="AC6690" t="s">
        <v>52</v>
      </c>
      <c r="AD6690" t="s">
        <v>52</v>
      </c>
      <c r="AE6690" t="s">
        <v>52</v>
      </c>
      <c r="AF6690" t="s">
        <v>52</v>
      </c>
      <c r="AG6690" t="s">
        <v>52</v>
      </c>
      <c r="AH6690" t="s">
        <v>53</v>
      </c>
      <c r="AI6690" t="s">
        <v>60</v>
      </c>
      <c r="AJ6690" t="s">
        <v>52</v>
      </c>
      <c r="AK6690" t="s">
        <v>69</v>
      </c>
      <c r="AL6690">
        <v>69.95</v>
      </c>
      <c r="AM6690">
        <v>320.39999999999998</v>
      </c>
      <c r="AN6690">
        <v>0</v>
      </c>
      <c r="AO6690">
        <v>0</v>
      </c>
      <c r="AP6690">
        <v>6.8999999999999897</v>
      </c>
      <c r="AQ6690">
        <v>327.29999999999899</v>
      </c>
      <c r="AR6690">
        <v>3</v>
      </c>
      <c r="AS6690" t="s">
        <v>881</v>
      </c>
      <c r="AT6690" t="s">
        <v>52</v>
      </c>
      <c r="AU6690">
        <v>73</v>
      </c>
      <c r="AV6690">
        <v>3850</v>
      </c>
      <c r="AY6690" t="str">
        <f>IF(AND(Table1[[#This Row],[Contract]]="Month-to-Month", Table1[[#This Row],[Tenure in Months]]&lt;6, Table1[[#This Row],[Payment Method]]="Bank Withdrawal"), "High Risk", IF(OR(Table1[[#This Row],[Contract]]="Month-to-Month", Table1[[#This Row],[Tenure in Months]]&lt;12), "Medium Risk", "Low Risk"))</f>
        <v>Medium Risk</v>
      </c>
    </row>
    <row r="6691" spans="1:51" x14ac:dyDescent="0.35">
      <c r="A6691" t="s">
        <v>7895</v>
      </c>
      <c r="B6691" t="s">
        <v>51</v>
      </c>
      <c r="C6691">
        <v>60</v>
      </c>
      <c r="D6691" t="s">
        <v>52</v>
      </c>
      <c r="E6691" t="s">
        <v>52</v>
      </c>
      <c r="F6691" t="s">
        <v>53</v>
      </c>
      <c r="G6691" t="s">
        <v>53</v>
      </c>
      <c r="H6691">
        <v>1</v>
      </c>
      <c r="I6691" t="s">
        <v>54</v>
      </c>
      <c r="J6691" t="s">
        <v>55</v>
      </c>
      <c r="K6691" t="s">
        <v>4685</v>
      </c>
      <c r="L6691">
        <v>95977</v>
      </c>
      <c r="M6691">
        <v>39.176594999999999</v>
      </c>
      <c r="N6691">
        <v>-121.291692</v>
      </c>
      <c r="O6691">
        <v>963</v>
      </c>
      <c r="P6691" t="s">
        <v>57</v>
      </c>
      <c r="Q6691" t="s">
        <v>53</v>
      </c>
      <c r="R6691">
        <v>1</v>
      </c>
      <c r="S6691">
        <v>13</v>
      </c>
      <c r="T6691" t="s">
        <v>72</v>
      </c>
      <c r="U6691" t="s">
        <v>53</v>
      </c>
      <c r="V6691">
        <v>44.05</v>
      </c>
      <c r="W6691" t="s">
        <v>52</v>
      </c>
      <c r="X6691" t="s">
        <v>53</v>
      </c>
      <c r="Y6691" t="s">
        <v>68</v>
      </c>
      <c r="Z6691">
        <v>19</v>
      </c>
      <c r="AA6691" t="s">
        <v>52</v>
      </c>
      <c r="AB6691" t="s">
        <v>52</v>
      </c>
      <c r="AC6691" t="s">
        <v>53</v>
      </c>
      <c r="AD6691" t="s">
        <v>52</v>
      </c>
      <c r="AE6691" t="s">
        <v>53</v>
      </c>
      <c r="AF6691" t="s">
        <v>53</v>
      </c>
      <c r="AG6691" t="s">
        <v>53</v>
      </c>
      <c r="AH6691" t="s">
        <v>53</v>
      </c>
      <c r="AI6691" t="s">
        <v>60</v>
      </c>
      <c r="AJ6691" t="s">
        <v>52</v>
      </c>
      <c r="AK6691" t="s">
        <v>61</v>
      </c>
      <c r="AL6691">
        <v>97</v>
      </c>
      <c r="AM6691">
        <v>1334.45</v>
      </c>
      <c r="AN6691">
        <v>0</v>
      </c>
      <c r="AO6691">
        <v>0</v>
      </c>
      <c r="AP6691">
        <v>572.65</v>
      </c>
      <c r="AQ6691">
        <v>1907.1</v>
      </c>
      <c r="AR6691">
        <v>3</v>
      </c>
      <c r="AS6691" t="s">
        <v>881</v>
      </c>
      <c r="AT6691" t="s">
        <v>52</v>
      </c>
      <c r="AU6691">
        <v>35</v>
      </c>
      <c r="AV6691">
        <v>5282</v>
      </c>
      <c r="AY6691" t="str">
        <f>IF(AND(Table1[[#This Row],[Contract]]="Month-to-Month", Table1[[#This Row],[Tenure in Months]]&lt;6, Table1[[#This Row],[Payment Method]]="Bank Withdrawal"), "High Risk", IF(OR(Table1[[#This Row],[Contract]]="Month-to-Month", Table1[[#This Row],[Tenure in Months]]&lt;12), "Medium Risk", "Low Risk"))</f>
        <v>Medium Risk</v>
      </c>
    </row>
    <row r="6692" spans="1:51" x14ac:dyDescent="0.35">
      <c r="A6692" t="s">
        <v>7896</v>
      </c>
      <c r="B6692" t="s">
        <v>51</v>
      </c>
      <c r="C6692">
        <v>42</v>
      </c>
      <c r="D6692" t="s">
        <v>52</v>
      </c>
      <c r="E6692" t="s">
        <v>52</v>
      </c>
      <c r="F6692" t="s">
        <v>52</v>
      </c>
      <c r="G6692" t="s">
        <v>52</v>
      </c>
      <c r="H6692">
        <v>0</v>
      </c>
      <c r="I6692" t="s">
        <v>54</v>
      </c>
      <c r="J6692" t="s">
        <v>55</v>
      </c>
      <c r="K6692" t="s">
        <v>4687</v>
      </c>
      <c r="L6692">
        <v>95978</v>
      </c>
      <c r="M6692">
        <v>39.904001999999998</v>
      </c>
      <c r="N6692">
        <v>-121.527823</v>
      </c>
      <c r="O6692">
        <v>28</v>
      </c>
      <c r="P6692" t="s">
        <v>57</v>
      </c>
      <c r="Q6692" t="s">
        <v>52</v>
      </c>
      <c r="R6692">
        <v>0</v>
      </c>
      <c r="S6692">
        <v>37</v>
      </c>
      <c r="T6692" t="s">
        <v>58</v>
      </c>
      <c r="U6692" t="s">
        <v>53</v>
      </c>
      <c r="V6692">
        <v>44.52</v>
      </c>
      <c r="W6692" t="s">
        <v>53</v>
      </c>
      <c r="X6692" t="s">
        <v>53</v>
      </c>
      <c r="Y6692" t="s">
        <v>59</v>
      </c>
      <c r="Z6692">
        <v>6</v>
      </c>
      <c r="AA6692" t="s">
        <v>53</v>
      </c>
      <c r="AB6692" t="s">
        <v>53</v>
      </c>
      <c r="AC6692" t="s">
        <v>53</v>
      </c>
      <c r="AD6692" t="s">
        <v>53</v>
      </c>
      <c r="AE6692" t="s">
        <v>53</v>
      </c>
      <c r="AF6692" t="s">
        <v>53</v>
      </c>
      <c r="AG6692" t="s">
        <v>53</v>
      </c>
      <c r="AH6692" t="s">
        <v>53</v>
      </c>
      <c r="AI6692" t="s">
        <v>124</v>
      </c>
      <c r="AJ6692" t="s">
        <v>53</v>
      </c>
      <c r="AK6692" t="s">
        <v>61</v>
      </c>
      <c r="AL6692">
        <v>90.6</v>
      </c>
      <c r="AM6692">
        <v>3358.65</v>
      </c>
      <c r="AN6692">
        <v>8.9600000000000009</v>
      </c>
      <c r="AO6692">
        <v>0</v>
      </c>
      <c r="AP6692">
        <v>1647.24</v>
      </c>
      <c r="AQ6692">
        <v>4996.93</v>
      </c>
      <c r="AR6692">
        <v>4</v>
      </c>
      <c r="AS6692" t="s">
        <v>881</v>
      </c>
      <c r="AT6692" t="s">
        <v>52</v>
      </c>
      <c r="AU6692">
        <v>26</v>
      </c>
      <c r="AV6692">
        <v>2546</v>
      </c>
      <c r="AY6692" t="str">
        <f>IF(AND(Table1[[#This Row],[Contract]]="Month-to-Month", Table1[[#This Row],[Tenure in Months]]&lt;6, Table1[[#This Row],[Payment Method]]="Bank Withdrawal"), "High Risk", IF(OR(Table1[[#This Row],[Contract]]="Month-to-Month", Table1[[#This Row],[Tenure in Months]]&lt;12), "Medium Risk", "Low Risk"))</f>
        <v>Low Risk</v>
      </c>
    </row>
    <row r="6693" spans="1:51" x14ac:dyDescent="0.35">
      <c r="A6693" t="s">
        <v>7897</v>
      </c>
      <c r="B6693" t="s">
        <v>51</v>
      </c>
      <c r="C6693">
        <v>40</v>
      </c>
      <c r="D6693" t="s">
        <v>52</v>
      </c>
      <c r="E6693" t="s">
        <v>52</v>
      </c>
      <c r="F6693" t="s">
        <v>53</v>
      </c>
      <c r="G6693" t="s">
        <v>52</v>
      </c>
      <c r="H6693">
        <v>0</v>
      </c>
      <c r="I6693" t="s">
        <v>54</v>
      </c>
      <c r="J6693" t="s">
        <v>55</v>
      </c>
      <c r="K6693" t="s">
        <v>4689</v>
      </c>
      <c r="L6693">
        <v>95979</v>
      </c>
      <c r="M6693">
        <v>39.288127000000003</v>
      </c>
      <c r="N6693">
        <v>-122.415841</v>
      </c>
      <c r="O6693">
        <v>844</v>
      </c>
      <c r="P6693" t="s">
        <v>57</v>
      </c>
      <c r="Q6693" t="s">
        <v>52</v>
      </c>
      <c r="R6693">
        <v>0</v>
      </c>
      <c r="S6693">
        <v>64</v>
      </c>
      <c r="T6693" t="s">
        <v>92</v>
      </c>
      <c r="U6693" t="s">
        <v>53</v>
      </c>
      <c r="V6693">
        <v>48.41</v>
      </c>
      <c r="W6693" t="s">
        <v>52</v>
      </c>
      <c r="X6693" t="s">
        <v>53</v>
      </c>
      <c r="Y6693" t="s">
        <v>68</v>
      </c>
      <c r="Z6693">
        <v>22</v>
      </c>
      <c r="AA6693" t="s">
        <v>53</v>
      </c>
      <c r="AB6693" t="s">
        <v>52</v>
      </c>
      <c r="AC6693" t="s">
        <v>52</v>
      </c>
      <c r="AD6693" t="s">
        <v>52</v>
      </c>
      <c r="AE6693" t="s">
        <v>52</v>
      </c>
      <c r="AF6693" t="s">
        <v>52</v>
      </c>
      <c r="AG6693" t="s">
        <v>52</v>
      </c>
      <c r="AH6693" t="s">
        <v>53</v>
      </c>
      <c r="AI6693" t="s">
        <v>60</v>
      </c>
      <c r="AJ6693" t="s">
        <v>53</v>
      </c>
      <c r="AK6693" t="s">
        <v>69</v>
      </c>
      <c r="AL6693">
        <v>73.55</v>
      </c>
      <c r="AM6693">
        <v>4764</v>
      </c>
      <c r="AN6693">
        <v>21.9</v>
      </c>
      <c r="AO6693">
        <v>0</v>
      </c>
      <c r="AP6693">
        <v>3098.24</v>
      </c>
      <c r="AQ6693">
        <v>7840.34</v>
      </c>
      <c r="AR6693">
        <v>3</v>
      </c>
      <c r="AS6693" t="s">
        <v>881</v>
      </c>
      <c r="AT6693" t="s">
        <v>52</v>
      </c>
      <c r="AU6693">
        <v>50</v>
      </c>
      <c r="AV6693">
        <v>5018</v>
      </c>
      <c r="AY6693" t="str">
        <f>IF(AND(Table1[[#This Row],[Contract]]="Month-to-Month", Table1[[#This Row],[Tenure in Months]]&lt;6, Table1[[#This Row],[Payment Method]]="Bank Withdrawal"), "High Risk", IF(OR(Table1[[#This Row],[Contract]]="Month-to-Month", Table1[[#This Row],[Tenure in Months]]&lt;12), "Medium Risk", "Low Risk"))</f>
        <v>Medium Risk</v>
      </c>
    </row>
    <row r="6694" spans="1:51" x14ac:dyDescent="0.35">
      <c r="A6694" t="s">
        <v>7898</v>
      </c>
      <c r="B6694" t="s">
        <v>66</v>
      </c>
      <c r="C6694">
        <v>55</v>
      </c>
      <c r="D6694" t="s">
        <v>52</v>
      </c>
      <c r="E6694" t="s">
        <v>52</v>
      </c>
      <c r="F6694" t="s">
        <v>53</v>
      </c>
      <c r="G6694" t="s">
        <v>52</v>
      </c>
      <c r="H6694">
        <v>0</v>
      </c>
      <c r="I6694" t="s">
        <v>54</v>
      </c>
      <c r="J6694" t="s">
        <v>55</v>
      </c>
      <c r="K6694" t="s">
        <v>446</v>
      </c>
      <c r="L6694">
        <v>95982</v>
      </c>
      <c r="M6694">
        <v>39.172777000000004</v>
      </c>
      <c r="N6694">
        <v>-121.80584500000001</v>
      </c>
      <c r="O6694">
        <v>3193</v>
      </c>
      <c r="P6694" t="s">
        <v>57</v>
      </c>
      <c r="Q6694" t="s">
        <v>53</v>
      </c>
      <c r="R6694">
        <v>1</v>
      </c>
      <c r="S6694">
        <v>61</v>
      </c>
      <c r="T6694" t="s">
        <v>92</v>
      </c>
      <c r="U6694" t="s">
        <v>53</v>
      </c>
      <c r="V6694">
        <v>25.14</v>
      </c>
      <c r="W6694" t="s">
        <v>53</v>
      </c>
      <c r="X6694" t="s">
        <v>53</v>
      </c>
      <c r="Y6694" t="s">
        <v>68</v>
      </c>
      <c r="Z6694">
        <v>13</v>
      </c>
      <c r="AA6694" t="s">
        <v>52</v>
      </c>
      <c r="AB6694" t="s">
        <v>53</v>
      </c>
      <c r="AC6694" t="s">
        <v>52</v>
      </c>
      <c r="AD6694" t="s">
        <v>53</v>
      </c>
      <c r="AE6694" t="s">
        <v>52</v>
      </c>
      <c r="AF6694" t="s">
        <v>53</v>
      </c>
      <c r="AG6694" t="s">
        <v>53</v>
      </c>
      <c r="AH6694" t="s">
        <v>53</v>
      </c>
      <c r="AI6694" t="s">
        <v>334</v>
      </c>
      <c r="AJ6694" t="s">
        <v>53</v>
      </c>
      <c r="AK6694" t="s">
        <v>61</v>
      </c>
      <c r="AL6694">
        <v>94.35</v>
      </c>
      <c r="AM6694">
        <v>5703</v>
      </c>
      <c r="AN6694">
        <v>29.88</v>
      </c>
      <c r="AO6694">
        <v>0</v>
      </c>
      <c r="AP6694">
        <v>1533.54</v>
      </c>
      <c r="AQ6694">
        <v>7206.66</v>
      </c>
      <c r="AR6694">
        <v>5</v>
      </c>
      <c r="AS6694" t="s">
        <v>881</v>
      </c>
      <c r="AT6694" t="s">
        <v>52</v>
      </c>
      <c r="AU6694">
        <v>48</v>
      </c>
      <c r="AV6694">
        <v>4676</v>
      </c>
      <c r="AY6694" t="str">
        <f>IF(AND(Table1[[#This Row],[Contract]]="Month-to-Month", Table1[[#This Row],[Tenure in Months]]&lt;6, Table1[[#This Row],[Payment Method]]="Bank Withdrawal"), "High Risk", IF(OR(Table1[[#This Row],[Contract]]="Month-to-Month", Table1[[#This Row],[Tenure in Months]]&lt;12), "Medium Risk", "Low Risk"))</f>
        <v>Low Risk</v>
      </c>
    </row>
    <row r="6695" spans="1:51" x14ac:dyDescent="0.35">
      <c r="A6695" t="s">
        <v>7899</v>
      </c>
      <c r="B6695" t="s">
        <v>51</v>
      </c>
      <c r="C6695">
        <v>29</v>
      </c>
      <c r="D6695" t="s">
        <v>53</v>
      </c>
      <c r="E6695" t="s">
        <v>52</v>
      </c>
      <c r="F6695" t="s">
        <v>52</v>
      </c>
      <c r="G6695" t="s">
        <v>52</v>
      </c>
      <c r="H6695">
        <v>0</v>
      </c>
      <c r="I6695" t="s">
        <v>54</v>
      </c>
      <c r="J6695" t="s">
        <v>55</v>
      </c>
      <c r="K6695" t="s">
        <v>4693</v>
      </c>
      <c r="L6695">
        <v>95986</v>
      </c>
      <c r="M6695">
        <v>39.341279999999998</v>
      </c>
      <c r="N6695">
        <v>-120.786867</v>
      </c>
      <c r="O6695">
        <v>145</v>
      </c>
      <c r="P6695" t="s">
        <v>57</v>
      </c>
      <c r="Q6695" t="s">
        <v>52</v>
      </c>
      <c r="R6695">
        <v>0</v>
      </c>
      <c r="S6695">
        <v>26</v>
      </c>
      <c r="T6695" t="s">
        <v>58</v>
      </c>
      <c r="U6695" t="s">
        <v>53</v>
      </c>
      <c r="V6695">
        <v>6.38</v>
      </c>
      <c r="W6695" t="s">
        <v>52</v>
      </c>
      <c r="X6695" t="s">
        <v>52</v>
      </c>
      <c r="Y6695" t="s">
        <v>58</v>
      </c>
      <c r="Z6695">
        <v>0</v>
      </c>
      <c r="AA6695" t="s">
        <v>52</v>
      </c>
      <c r="AB6695" t="s">
        <v>52</v>
      </c>
      <c r="AC6695" t="s">
        <v>52</v>
      </c>
      <c r="AD6695" t="s">
        <v>52</v>
      </c>
      <c r="AE6695" t="s">
        <v>52</v>
      </c>
      <c r="AF6695" t="s">
        <v>52</v>
      </c>
      <c r="AG6695" t="s">
        <v>52</v>
      </c>
      <c r="AH6695" t="s">
        <v>52</v>
      </c>
      <c r="AI6695" t="s">
        <v>124</v>
      </c>
      <c r="AJ6695" t="s">
        <v>52</v>
      </c>
      <c r="AK6695" t="s">
        <v>69</v>
      </c>
      <c r="AL6695">
        <v>19.399999999999999</v>
      </c>
      <c r="AM6695">
        <v>525.54999999999995</v>
      </c>
      <c r="AN6695">
        <v>4.25</v>
      </c>
      <c r="AO6695">
        <v>0</v>
      </c>
      <c r="AP6695">
        <v>165.88</v>
      </c>
      <c r="AQ6695">
        <v>687.18</v>
      </c>
      <c r="AR6695">
        <v>4</v>
      </c>
      <c r="AS6695" t="s">
        <v>881</v>
      </c>
      <c r="AT6695" t="s">
        <v>52</v>
      </c>
      <c r="AU6695">
        <v>71</v>
      </c>
      <c r="AV6695">
        <v>4602</v>
      </c>
      <c r="AY6695" t="str">
        <f>IF(AND(Table1[[#This Row],[Contract]]="Month-to-Month", Table1[[#This Row],[Tenure in Months]]&lt;6, Table1[[#This Row],[Payment Method]]="Bank Withdrawal"), "High Risk", IF(OR(Table1[[#This Row],[Contract]]="Month-to-Month", Table1[[#This Row],[Tenure in Months]]&lt;12), "Medium Risk", "Low Risk"))</f>
        <v>Low Risk</v>
      </c>
    </row>
    <row r="6696" spans="1:51" x14ac:dyDescent="0.35">
      <c r="A6696" t="s">
        <v>7900</v>
      </c>
      <c r="B6696" t="s">
        <v>51</v>
      </c>
      <c r="C6696">
        <v>32</v>
      </c>
      <c r="D6696" t="s">
        <v>52</v>
      </c>
      <c r="E6696" t="s">
        <v>52</v>
      </c>
      <c r="F6696" t="s">
        <v>53</v>
      </c>
      <c r="G6696" t="s">
        <v>52</v>
      </c>
      <c r="H6696">
        <v>0</v>
      </c>
      <c r="I6696" t="s">
        <v>54</v>
      </c>
      <c r="J6696" t="s">
        <v>55</v>
      </c>
      <c r="K6696" t="s">
        <v>1576</v>
      </c>
      <c r="L6696">
        <v>95988</v>
      </c>
      <c r="M6696">
        <v>39.493991000000001</v>
      </c>
      <c r="N6696">
        <v>-122.28636299999999</v>
      </c>
      <c r="O6696">
        <v>8812</v>
      </c>
      <c r="P6696" t="s">
        <v>57</v>
      </c>
      <c r="Q6696" t="s">
        <v>53</v>
      </c>
      <c r="R6696">
        <v>4</v>
      </c>
      <c r="S6696">
        <v>24</v>
      </c>
      <c r="T6696" t="s">
        <v>58</v>
      </c>
      <c r="U6696" t="s">
        <v>53</v>
      </c>
      <c r="V6696">
        <v>27.38</v>
      </c>
      <c r="W6696" t="s">
        <v>52</v>
      </c>
      <c r="X6696" t="s">
        <v>52</v>
      </c>
      <c r="Y6696" t="s">
        <v>58</v>
      </c>
      <c r="Z6696">
        <v>0</v>
      </c>
      <c r="AA6696" t="s">
        <v>52</v>
      </c>
      <c r="AB6696" t="s">
        <v>52</v>
      </c>
      <c r="AC6696" t="s">
        <v>52</v>
      </c>
      <c r="AD6696" t="s">
        <v>52</v>
      </c>
      <c r="AE6696" t="s">
        <v>52</v>
      </c>
      <c r="AF6696" t="s">
        <v>52</v>
      </c>
      <c r="AG6696" t="s">
        <v>52</v>
      </c>
      <c r="AH6696" t="s">
        <v>52</v>
      </c>
      <c r="AI6696" t="s">
        <v>334</v>
      </c>
      <c r="AJ6696" t="s">
        <v>52</v>
      </c>
      <c r="AK6696" t="s">
        <v>69</v>
      </c>
      <c r="AL6696">
        <v>19.75</v>
      </c>
      <c r="AM6696">
        <v>483.15</v>
      </c>
      <c r="AN6696">
        <v>16.559999999999999</v>
      </c>
      <c r="AO6696">
        <v>0</v>
      </c>
      <c r="AP6696">
        <v>657.12</v>
      </c>
      <c r="AQ6696">
        <v>1123.71</v>
      </c>
      <c r="AR6696">
        <v>3</v>
      </c>
      <c r="AS6696" t="s">
        <v>881</v>
      </c>
      <c r="AT6696" t="s">
        <v>52</v>
      </c>
      <c r="AU6696">
        <v>34</v>
      </c>
      <c r="AV6696">
        <v>3455</v>
      </c>
      <c r="AY6696" t="str">
        <f>IF(AND(Table1[[#This Row],[Contract]]="Month-to-Month", Table1[[#This Row],[Tenure in Months]]&lt;6, Table1[[#This Row],[Payment Method]]="Bank Withdrawal"), "High Risk", IF(OR(Table1[[#This Row],[Contract]]="Month-to-Month", Table1[[#This Row],[Tenure in Months]]&lt;12), "Medium Risk", "Low Risk"))</f>
        <v>Low Risk</v>
      </c>
    </row>
    <row r="6697" spans="1:51" x14ac:dyDescent="0.35">
      <c r="A6697" t="s">
        <v>7901</v>
      </c>
      <c r="B6697" t="s">
        <v>51</v>
      </c>
      <c r="C6697">
        <v>29</v>
      </c>
      <c r="D6697" t="s">
        <v>53</v>
      </c>
      <c r="E6697" t="s">
        <v>52</v>
      </c>
      <c r="F6697" t="s">
        <v>53</v>
      </c>
      <c r="G6697" t="s">
        <v>52</v>
      </c>
      <c r="H6697">
        <v>0</v>
      </c>
      <c r="I6697" t="s">
        <v>54</v>
      </c>
      <c r="J6697" t="s">
        <v>55</v>
      </c>
      <c r="K6697" t="s">
        <v>634</v>
      </c>
      <c r="L6697">
        <v>95991</v>
      </c>
      <c r="M6697">
        <v>39.027410000000003</v>
      </c>
      <c r="N6697">
        <v>-121.614982</v>
      </c>
      <c r="O6697">
        <v>34967</v>
      </c>
      <c r="P6697" t="s">
        <v>57</v>
      </c>
      <c r="Q6697" t="s">
        <v>53</v>
      </c>
      <c r="R6697">
        <v>5</v>
      </c>
      <c r="S6697">
        <v>17</v>
      </c>
      <c r="T6697" t="s">
        <v>72</v>
      </c>
      <c r="U6697" t="s">
        <v>52</v>
      </c>
      <c r="V6697">
        <v>0</v>
      </c>
      <c r="W6697" t="s">
        <v>52</v>
      </c>
      <c r="X6697" t="s">
        <v>53</v>
      </c>
      <c r="Y6697" t="s">
        <v>59</v>
      </c>
      <c r="Z6697">
        <v>27</v>
      </c>
      <c r="AA6697" t="s">
        <v>52</v>
      </c>
      <c r="AB6697" t="s">
        <v>52</v>
      </c>
      <c r="AC6697" t="s">
        <v>53</v>
      </c>
      <c r="AD6697" t="s">
        <v>53</v>
      </c>
      <c r="AE6697" t="s">
        <v>53</v>
      </c>
      <c r="AF6697" t="s">
        <v>53</v>
      </c>
      <c r="AG6697" t="s">
        <v>53</v>
      </c>
      <c r="AH6697" t="s">
        <v>53</v>
      </c>
      <c r="AI6697" t="s">
        <v>124</v>
      </c>
      <c r="AJ6697" t="s">
        <v>52</v>
      </c>
      <c r="AK6697" t="s">
        <v>61</v>
      </c>
      <c r="AL6697">
        <v>54.6</v>
      </c>
      <c r="AM6697">
        <v>934.8</v>
      </c>
      <c r="AN6697">
        <v>47.73</v>
      </c>
      <c r="AO6697">
        <v>0</v>
      </c>
      <c r="AP6697">
        <v>0</v>
      </c>
      <c r="AQ6697">
        <v>887.06999999999903</v>
      </c>
      <c r="AR6697">
        <v>4</v>
      </c>
      <c r="AS6697" t="s">
        <v>881</v>
      </c>
      <c r="AT6697" t="s">
        <v>52</v>
      </c>
      <c r="AU6697">
        <v>22</v>
      </c>
      <c r="AV6697">
        <v>4590</v>
      </c>
      <c r="AY6697" t="str">
        <f>IF(AND(Table1[[#This Row],[Contract]]="Month-to-Month", Table1[[#This Row],[Tenure in Months]]&lt;6, Table1[[#This Row],[Payment Method]]="Bank Withdrawal"), "High Risk", IF(OR(Table1[[#This Row],[Contract]]="Month-to-Month", Table1[[#This Row],[Tenure in Months]]&lt;12), "Medium Risk", "Low Risk"))</f>
        <v>Low Risk</v>
      </c>
    </row>
    <row r="6698" spans="1:51" x14ac:dyDescent="0.35">
      <c r="A6698" t="s">
        <v>7902</v>
      </c>
      <c r="B6698" t="s">
        <v>66</v>
      </c>
      <c r="C6698">
        <v>24</v>
      </c>
      <c r="D6698" t="s">
        <v>53</v>
      </c>
      <c r="E6698" t="s">
        <v>52</v>
      </c>
      <c r="F6698" t="s">
        <v>52</v>
      </c>
      <c r="G6698" t="s">
        <v>53</v>
      </c>
      <c r="H6698">
        <v>2</v>
      </c>
      <c r="I6698" t="s">
        <v>54</v>
      </c>
      <c r="J6698" t="s">
        <v>55</v>
      </c>
      <c r="K6698" t="s">
        <v>634</v>
      </c>
      <c r="L6698">
        <v>95993</v>
      </c>
      <c r="M6698">
        <v>39.075693999999999</v>
      </c>
      <c r="N6698">
        <v>-121.70605999999999</v>
      </c>
      <c r="O6698">
        <v>27786</v>
      </c>
      <c r="P6698" t="s">
        <v>57</v>
      </c>
      <c r="Q6698" t="s">
        <v>52</v>
      </c>
      <c r="R6698">
        <v>0</v>
      </c>
      <c r="S6698">
        <v>26</v>
      </c>
      <c r="T6698" t="s">
        <v>58</v>
      </c>
      <c r="U6698" t="s">
        <v>52</v>
      </c>
      <c r="V6698">
        <v>0</v>
      </c>
      <c r="W6698" t="s">
        <v>52</v>
      </c>
      <c r="X6698" t="s">
        <v>53</v>
      </c>
      <c r="Y6698" t="s">
        <v>59</v>
      </c>
      <c r="Z6698">
        <v>27</v>
      </c>
      <c r="AA6698" t="s">
        <v>52</v>
      </c>
      <c r="AB6698" t="s">
        <v>52</v>
      </c>
      <c r="AC6698" t="s">
        <v>53</v>
      </c>
      <c r="AD6698" t="s">
        <v>52</v>
      </c>
      <c r="AE6698" t="s">
        <v>52</v>
      </c>
      <c r="AF6698" t="s">
        <v>52</v>
      </c>
      <c r="AG6698" t="s">
        <v>52</v>
      </c>
      <c r="AH6698" t="s">
        <v>53</v>
      </c>
      <c r="AI6698" t="s">
        <v>60</v>
      </c>
      <c r="AJ6698" t="s">
        <v>53</v>
      </c>
      <c r="AK6698" t="s">
        <v>69</v>
      </c>
      <c r="AL6698">
        <v>29.8</v>
      </c>
      <c r="AM6698">
        <v>786.5</v>
      </c>
      <c r="AN6698">
        <v>10.28</v>
      </c>
      <c r="AO6698">
        <v>0</v>
      </c>
      <c r="AP6698">
        <v>0</v>
      </c>
      <c r="AQ6698">
        <v>776.22</v>
      </c>
      <c r="AR6698">
        <v>3</v>
      </c>
      <c r="AS6698" t="s">
        <v>881</v>
      </c>
      <c r="AT6698" t="s">
        <v>52</v>
      </c>
      <c r="AU6698">
        <v>27</v>
      </c>
      <c r="AV6698">
        <v>3746</v>
      </c>
      <c r="AY6698" t="str">
        <f>IF(AND(Table1[[#This Row],[Contract]]="Month-to-Month", Table1[[#This Row],[Tenure in Months]]&lt;6, Table1[[#This Row],[Payment Method]]="Bank Withdrawal"), "High Risk", IF(OR(Table1[[#This Row],[Contract]]="Month-to-Month", Table1[[#This Row],[Tenure in Months]]&lt;12), "Medium Risk", "Low Risk"))</f>
        <v>Medium Risk</v>
      </c>
    </row>
    <row r="6699" spans="1:51" x14ac:dyDescent="0.35">
      <c r="A6699" t="s">
        <v>7903</v>
      </c>
      <c r="B6699" t="s">
        <v>51</v>
      </c>
      <c r="C6699">
        <v>33</v>
      </c>
      <c r="D6699" t="s">
        <v>52</v>
      </c>
      <c r="E6699" t="s">
        <v>52</v>
      </c>
      <c r="F6699" t="s">
        <v>52</v>
      </c>
      <c r="G6699" t="s">
        <v>52</v>
      </c>
      <c r="H6699">
        <v>0</v>
      </c>
      <c r="I6699" t="s">
        <v>54</v>
      </c>
      <c r="J6699" t="s">
        <v>55</v>
      </c>
      <c r="K6699" t="s">
        <v>820</v>
      </c>
      <c r="L6699">
        <v>96003</v>
      </c>
      <c r="M6699">
        <v>40.677649000000002</v>
      </c>
      <c r="N6699">
        <v>-122.29467</v>
      </c>
      <c r="O6699">
        <v>41476</v>
      </c>
      <c r="P6699" t="s">
        <v>57</v>
      </c>
      <c r="Q6699" t="s">
        <v>52</v>
      </c>
      <c r="R6699">
        <v>0</v>
      </c>
      <c r="S6699">
        <v>52</v>
      </c>
      <c r="T6699" t="s">
        <v>92</v>
      </c>
      <c r="U6699" t="s">
        <v>53</v>
      </c>
      <c r="V6699">
        <v>5.42</v>
      </c>
      <c r="W6699" t="s">
        <v>53</v>
      </c>
      <c r="X6699" t="s">
        <v>53</v>
      </c>
      <c r="Y6699" t="s">
        <v>68</v>
      </c>
      <c r="Z6699">
        <v>22</v>
      </c>
      <c r="AA6699" t="s">
        <v>52</v>
      </c>
      <c r="AB6699" t="s">
        <v>53</v>
      </c>
      <c r="AC6699" t="s">
        <v>53</v>
      </c>
      <c r="AD6699" t="s">
        <v>52</v>
      </c>
      <c r="AE6699" t="s">
        <v>53</v>
      </c>
      <c r="AF6699" t="s">
        <v>53</v>
      </c>
      <c r="AG6699" t="s">
        <v>53</v>
      </c>
      <c r="AH6699" t="s">
        <v>53</v>
      </c>
      <c r="AI6699" t="s">
        <v>60</v>
      </c>
      <c r="AJ6699" t="s">
        <v>53</v>
      </c>
      <c r="AK6699" t="s">
        <v>61</v>
      </c>
      <c r="AL6699">
        <v>103.05</v>
      </c>
      <c r="AM6699">
        <v>5364.8</v>
      </c>
      <c r="AN6699">
        <v>46.67</v>
      </c>
      <c r="AO6699">
        <v>0</v>
      </c>
      <c r="AP6699">
        <v>281.83999999999997</v>
      </c>
      <c r="AQ6699">
        <v>5599.97</v>
      </c>
      <c r="AR6699">
        <v>4</v>
      </c>
      <c r="AS6699" t="s">
        <v>881</v>
      </c>
      <c r="AT6699" t="s">
        <v>52</v>
      </c>
      <c r="AU6699">
        <v>80</v>
      </c>
      <c r="AV6699">
        <v>5432</v>
      </c>
      <c r="AY6699" t="str">
        <f>IF(AND(Table1[[#This Row],[Contract]]="Month-to-Month", Table1[[#This Row],[Tenure in Months]]&lt;6, Table1[[#This Row],[Payment Method]]="Bank Withdrawal"), "High Risk", IF(OR(Table1[[#This Row],[Contract]]="Month-to-Month", Table1[[#This Row],[Tenure in Months]]&lt;12), "Medium Risk", "Low Risk"))</f>
        <v>Medium Risk</v>
      </c>
    </row>
    <row r="6700" spans="1:51" x14ac:dyDescent="0.35">
      <c r="A6700" t="s">
        <v>7904</v>
      </c>
      <c r="B6700" t="s">
        <v>51</v>
      </c>
      <c r="C6700">
        <v>22</v>
      </c>
      <c r="D6700" t="s">
        <v>53</v>
      </c>
      <c r="E6700" t="s">
        <v>52</v>
      </c>
      <c r="F6700" t="s">
        <v>52</v>
      </c>
      <c r="G6700" t="s">
        <v>52</v>
      </c>
      <c r="H6700">
        <v>0</v>
      </c>
      <c r="I6700" t="s">
        <v>54</v>
      </c>
      <c r="J6700" t="s">
        <v>55</v>
      </c>
      <c r="K6700" t="s">
        <v>636</v>
      </c>
      <c r="L6700">
        <v>96007</v>
      </c>
      <c r="M6700">
        <v>40.448632000000003</v>
      </c>
      <c r="N6700">
        <v>-122.306657</v>
      </c>
      <c r="O6700">
        <v>21418</v>
      </c>
      <c r="P6700" t="s">
        <v>57</v>
      </c>
      <c r="Q6700" t="s">
        <v>52</v>
      </c>
      <c r="R6700">
        <v>0</v>
      </c>
      <c r="S6700">
        <v>1</v>
      </c>
      <c r="T6700" t="s">
        <v>58</v>
      </c>
      <c r="U6700" t="s">
        <v>53</v>
      </c>
      <c r="V6700">
        <v>29.19</v>
      </c>
      <c r="W6700" t="s">
        <v>52</v>
      </c>
      <c r="X6700" t="s">
        <v>52</v>
      </c>
      <c r="Y6700" t="s">
        <v>58</v>
      </c>
      <c r="Z6700">
        <v>0</v>
      </c>
      <c r="AA6700" t="s">
        <v>52</v>
      </c>
      <c r="AB6700" t="s">
        <v>52</v>
      </c>
      <c r="AC6700" t="s">
        <v>52</v>
      </c>
      <c r="AD6700" t="s">
        <v>52</v>
      </c>
      <c r="AE6700" t="s">
        <v>52</v>
      </c>
      <c r="AF6700" t="s">
        <v>52</v>
      </c>
      <c r="AG6700" t="s">
        <v>52</v>
      </c>
      <c r="AH6700" t="s">
        <v>52</v>
      </c>
      <c r="AI6700" t="s">
        <v>60</v>
      </c>
      <c r="AJ6700" t="s">
        <v>52</v>
      </c>
      <c r="AK6700" t="s">
        <v>69</v>
      </c>
      <c r="AL6700">
        <v>20.3</v>
      </c>
      <c r="AM6700">
        <v>20.3</v>
      </c>
      <c r="AN6700">
        <v>0</v>
      </c>
      <c r="AO6700">
        <v>0</v>
      </c>
      <c r="AP6700">
        <v>29.19</v>
      </c>
      <c r="AQ6700">
        <v>49.49</v>
      </c>
      <c r="AR6700">
        <v>5</v>
      </c>
      <c r="AS6700" t="s">
        <v>883</v>
      </c>
      <c r="AT6700" t="s">
        <v>52</v>
      </c>
      <c r="AU6700">
        <v>46</v>
      </c>
      <c r="AV6700">
        <v>5203</v>
      </c>
      <c r="AY6700" t="str">
        <f>IF(AND(Table1[[#This Row],[Contract]]="Month-to-Month", Table1[[#This Row],[Tenure in Months]]&lt;6, Table1[[#This Row],[Payment Method]]="Bank Withdrawal"), "High Risk", IF(OR(Table1[[#This Row],[Contract]]="Month-to-Month", Table1[[#This Row],[Tenure in Months]]&lt;12), "Medium Risk", "Low Risk"))</f>
        <v>Medium Risk</v>
      </c>
    </row>
    <row r="6701" spans="1:51" x14ac:dyDescent="0.35">
      <c r="A6701" t="s">
        <v>7905</v>
      </c>
      <c r="B6701" t="s">
        <v>66</v>
      </c>
      <c r="C6701">
        <v>34</v>
      </c>
      <c r="D6701" t="s">
        <v>52</v>
      </c>
      <c r="E6701" t="s">
        <v>52</v>
      </c>
      <c r="F6701" t="s">
        <v>52</v>
      </c>
      <c r="G6701" t="s">
        <v>52</v>
      </c>
      <c r="H6701">
        <v>0</v>
      </c>
      <c r="I6701" t="s">
        <v>54</v>
      </c>
      <c r="J6701" t="s">
        <v>55</v>
      </c>
      <c r="K6701" t="s">
        <v>3039</v>
      </c>
      <c r="L6701">
        <v>96008</v>
      </c>
      <c r="M6701">
        <v>40.722732999999998</v>
      </c>
      <c r="N6701">
        <v>-122.109666</v>
      </c>
      <c r="O6701">
        <v>899</v>
      </c>
      <c r="P6701" t="s">
        <v>57</v>
      </c>
      <c r="Q6701" t="s">
        <v>52</v>
      </c>
      <c r="R6701">
        <v>0</v>
      </c>
      <c r="S6701">
        <v>21</v>
      </c>
      <c r="T6701" t="s">
        <v>72</v>
      </c>
      <c r="U6701" t="s">
        <v>52</v>
      </c>
      <c r="V6701">
        <v>0</v>
      </c>
      <c r="W6701" t="s">
        <v>52</v>
      </c>
      <c r="X6701" t="s">
        <v>53</v>
      </c>
      <c r="Y6701" t="s">
        <v>59</v>
      </c>
      <c r="Z6701">
        <v>4</v>
      </c>
      <c r="AA6701" t="s">
        <v>53</v>
      </c>
      <c r="AB6701" t="s">
        <v>52</v>
      </c>
      <c r="AC6701" t="s">
        <v>52</v>
      </c>
      <c r="AD6701" t="s">
        <v>53</v>
      </c>
      <c r="AE6701" t="s">
        <v>52</v>
      </c>
      <c r="AF6701" t="s">
        <v>52</v>
      </c>
      <c r="AG6701" t="s">
        <v>52</v>
      </c>
      <c r="AH6701" t="s">
        <v>53</v>
      </c>
      <c r="AI6701" t="s">
        <v>334</v>
      </c>
      <c r="AJ6701" t="s">
        <v>52</v>
      </c>
      <c r="AK6701" t="s">
        <v>69</v>
      </c>
      <c r="AL6701">
        <v>35.1</v>
      </c>
      <c r="AM6701">
        <v>770.4</v>
      </c>
      <c r="AN6701">
        <v>0</v>
      </c>
      <c r="AO6701">
        <v>0</v>
      </c>
      <c r="AP6701">
        <v>0</v>
      </c>
      <c r="AQ6701">
        <v>770.4</v>
      </c>
      <c r="AR6701">
        <v>4</v>
      </c>
      <c r="AS6701" t="s">
        <v>881</v>
      </c>
      <c r="AT6701" t="s">
        <v>52</v>
      </c>
      <c r="AU6701">
        <v>25</v>
      </c>
      <c r="AV6701">
        <v>2991</v>
      </c>
      <c r="AY6701" t="str">
        <f>IF(AND(Table1[[#This Row],[Contract]]="Month-to-Month", Table1[[#This Row],[Tenure in Months]]&lt;6, Table1[[#This Row],[Payment Method]]="Bank Withdrawal"), "High Risk", IF(OR(Table1[[#This Row],[Contract]]="Month-to-Month", Table1[[#This Row],[Tenure in Months]]&lt;12), "Medium Risk", "Low Risk"))</f>
        <v>Low Risk</v>
      </c>
    </row>
    <row r="6702" spans="1:51" x14ac:dyDescent="0.35">
      <c r="A6702" t="s">
        <v>7906</v>
      </c>
      <c r="B6702" t="s">
        <v>66</v>
      </c>
      <c r="C6702">
        <v>23</v>
      </c>
      <c r="D6702" t="s">
        <v>53</v>
      </c>
      <c r="E6702" t="s">
        <v>52</v>
      </c>
      <c r="F6702" t="s">
        <v>53</v>
      </c>
      <c r="G6702" t="s">
        <v>52</v>
      </c>
      <c r="H6702">
        <v>0</v>
      </c>
      <c r="I6702" t="s">
        <v>54</v>
      </c>
      <c r="J6702" t="s">
        <v>55</v>
      </c>
      <c r="K6702" t="s">
        <v>2652</v>
      </c>
      <c r="L6702">
        <v>96009</v>
      </c>
      <c r="M6702">
        <v>41.083463999999999</v>
      </c>
      <c r="N6702">
        <v>-121.107929</v>
      </c>
      <c r="O6702">
        <v>595</v>
      </c>
      <c r="P6702" t="s">
        <v>57</v>
      </c>
      <c r="Q6702" t="s">
        <v>53</v>
      </c>
      <c r="R6702">
        <v>2</v>
      </c>
      <c r="S6702">
        <v>67</v>
      </c>
      <c r="T6702" t="s">
        <v>229</v>
      </c>
      <c r="U6702" t="s">
        <v>53</v>
      </c>
      <c r="V6702">
        <v>25.46</v>
      </c>
      <c r="W6702" t="s">
        <v>53</v>
      </c>
      <c r="X6702" t="s">
        <v>53</v>
      </c>
      <c r="Y6702" t="s">
        <v>68</v>
      </c>
      <c r="Z6702">
        <v>73</v>
      </c>
      <c r="AA6702" t="s">
        <v>52</v>
      </c>
      <c r="AB6702" t="s">
        <v>53</v>
      </c>
      <c r="AC6702" t="s">
        <v>53</v>
      </c>
      <c r="AD6702" t="s">
        <v>52</v>
      </c>
      <c r="AE6702" t="s">
        <v>53</v>
      </c>
      <c r="AF6702" t="s">
        <v>53</v>
      </c>
      <c r="AG6702" t="s">
        <v>53</v>
      </c>
      <c r="AH6702" t="s">
        <v>53</v>
      </c>
      <c r="AI6702" t="s">
        <v>124</v>
      </c>
      <c r="AJ6702" t="s">
        <v>53</v>
      </c>
      <c r="AK6702" t="s">
        <v>61</v>
      </c>
      <c r="AL6702">
        <v>105.7</v>
      </c>
      <c r="AM6702">
        <v>6816.95</v>
      </c>
      <c r="AN6702">
        <v>0</v>
      </c>
      <c r="AO6702">
        <v>0</v>
      </c>
      <c r="AP6702">
        <v>1705.82</v>
      </c>
      <c r="AQ6702">
        <v>8522.77</v>
      </c>
      <c r="AR6702">
        <v>4</v>
      </c>
      <c r="AS6702" t="s">
        <v>881</v>
      </c>
      <c r="AT6702" t="s">
        <v>52</v>
      </c>
      <c r="AU6702">
        <v>68</v>
      </c>
      <c r="AV6702">
        <v>5027</v>
      </c>
      <c r="AY6702" t="str">
        <f>IF(AND(Table1[[#This Row],[Contract]]="Month-to-Month", Table1[[#This Row],[Tenure in Months]]&lt;6, Table1[[#This Row],[Payment Method]]="Bank Withdrawal"), "High Risk", IF(OR(Table1[[#This Row],[Contract]]="Month-to-Month", Table1[[#This Row],[Tenure in Months]]&lt;12), "Medium Risk", "Low Risk"))</f>
        <v>Low Risk</v>
      </c>
    </row>
    <row r="6703" spans="1:51" x14ac:dyDescent="0.35">
      <c r="A6703" t="s">
        <v>7907</v>
      </c>
      <c r="B6703" t="s">
        <v>66</v>
      </c>
      <c r="C6703">
        <v>36</v>
      </c>
      <c r="D6703" t="s">
        <v>52</v>
      </c>
      <c r="E6703" t="s">
        <v>52</v>
      </c>
      <c r="F6703" t="s">
        <v>53</v>
      </c>
      <c r="G6703" t="s">
        <v>53</v>
      </c>
      <c r="H6703">
        <v>3</v>
      </c>
      <c r="I6703" t="s">
        <v>54</v>
      </c>
      <c r="J6703" t="s">
        <v>55</v>
      </c>
      <c r="K6703" t="s">
        <v>4703</v>
      </c>
      <c r="L6703">
        <v>96010</v>
      </c>
      <c r="M6703">
        <v>40.775272000000001</v>
      </c>
      <c r="N6703">
        <v>-123.287414</v>
      </c>
      <c r="O6703">
        <v>269</v>
      </c>
      <c r="P6703" t="s">
        <v>57</v>
      </c>
      <c r="Q6703" t="s">
        <v>53</v>
      </c>
      <c r="R6703">
        <v>10</v>
      </c>
      <c r="S6703">
        <v>44</v>
      </c>
      <c r="T6703" t="s">
        <v>92</v>
      </c>
      <c r="U6703" t="s">
        <v>53</v>
      </c>
      <c r="V6703">
        <v>43.7</v>
      </c>
      <c r="W6703" t="s">
        <v>52</v>
      </c>
      <c r="X6703" t="s">
        <v>53</v>
      </c>
      <c r="Y6703" t="s">
        <v>59</v>
      </c>
      <c r="Z6703">
        <v>75</v>
      </c>
      <c r="AA6703" t="s">
        <v>53</v>
      </c>
      <c r="AB6703" t="s">
        <v>52</v>
      </c>
      <c r="AC6703" t="s">
        <v>52</v>
      </c>
      <c r="AD6703" t="s">
        <v>53</v>
      </c>
      <c r="AE6703" t="s">
        <v>52</v>
      </c>
      <c r="AF6703" t="s">
        <v>52</v>
      </c>
      <c r="AG6703" t="s">
        <v>52</v>
      </c>
      <c r="AH6703" t="s">
        <v>52</v>
      </c>
      <c r="AI6703" t="s">
        <v>60</v>
      </c>
      <c r="AJ6703" t="s">
        <v>52</v>
      </c>
      <c r="AK6703" t="s">
        <v>61</v>
      </c>
      <c r="AL6703">
        <v>56.25</v>
      </c>
      <c r="AM6703">
        <v>2419.5500000000002</v>
      </c>
      <c r="AN6703">
        <v>14.78</v>
      </c>
      <c r="AO6703">
        <v>40</v>
      </c>
      <c r="AP6703">
        <v>1922.8</v>
      </c>
      <c r="AQ6703">
        <v>4367.57</v>
      </c>
      <c r="AR6703">
        <v>3</v>
      </c>
      <c r="AS6703" t="s">
        <v>881</v>
      </c>
      <c r="AT6703" t="s">
        <v>52</v>
      </c>
      <c r="AU6703">
        <v>28</v>
      </c>
      <c r="AV6703">
        <v>3918</v>
      </c>
      <c r="AY6703" t="str">
        <f>IF(AND(Table1[[#This Row],[Contract]]="Month-to-Month", Table1[[#This Row],[Tenure in Months]]&lt;6, Table1[[#This Row],[Payment Method]]="Bank Withdrawal"), "High Risk", IF(OR(Table1[[#This Row],[Contract]]="Month-to-Month", Table1[[#This Row],[Tenure in Months]]&lt;12), "Medium Risk", "Low Risk"))</f>
        <v>Medium Risk</v>
      </c>
    </row>
    <row r="6704" spans="1:51" x14ac:dyDescent="0.35">
      <c r="A6704" t="s">
        <v>7908</v>
      </c>
      <c r="B6704" t="s">
        <v>51</v>
      </c>
      <c r="C6704">
        <v>19</v>
      </c>
      <c r="D6704" t="s">
        <v>53</v>
      </c>
      <c r="E6704" t="s">
        <v>52</v>
      </c>
      <c r="F6704" t="s">
        <v>53</v>
      </c>
      <c r="G6704" t="s">
        <v>53</v>
      </c>
      <c r="H6704">
        <v>3</v>
      </c>
      <c r="I6704" t="s">
        <v>54</v>
      </c>
      <c r="J6704" t="s">
        <v>55</v>
      </c>
      <c r="K6704" t="s">
        <v>638</v>
      </c>
      <c r="L6704">
        <v>96011</v>
      </c>
      <c r="M6704">
        <v>41.096569000000002</v>
      </c>
      <c r="N6704">
        <v>-121.879082</v>
      </c>
      <c r="O6704">
        <v>265</v>
      </c>
      <c r="P6704" t="s">
        <v>57</v>
      </c>
      <c r="Q6704" t="s">
        <v>53</v>
      </c>
      <c r="R6704">
        <v>1</v>
      </c>
      <c r="S6704">
        <v>70</v>
      </c>
      <c r="T6704" t="s">
        <v>229</v>
      </c>
      <c r="U6704" t="s">
        <v>52</v>
      </c>
      <c r="V6704">
        <v>0</v>
      </c>
      <c r="W6704" t="s">
        <v>52</v>
      </c>
      <c r="X6704" t="s">
        <v>53</v>
      </c>
      <c r="Y6704" t="s">
        <v>110</v>
      </c>
      <c r="Z6704">
        <v>47</v>
      </c>
      <c r="AA6704" t="s">
        <v>52</v>
      </c>
      <c r="AB6704" t="s">
        <v>53</v>
      </c>
      <c r="AC6704" t="s">
        <v>53</v>
      </c>
      <c r="AD6704" t="s">
        <v>53</v>
      </c>
      <c r="AE6704" t="s">
        <v>53</v>
      </c>
      <c r="AF6704" t="s">
        <v>53</v>
      </c>
      <c r="AG6704" t="s">
        <v>53</v>
      </c>
      <c r="AH6704" t="s">
        <v>53</v>
      </c>
      <c r="AI6704" t="s">
        <v>124</v>
      </c>
      <c r="AJ6704" t="s">
        <v>52</v>
      </c>
      <c r="AK6704" t="s">
        <v>61</v>
      </c>
      <c r="AL6704">
        <v>60.35</v>
      </c>
      <c r="AM6704">
        <v>4138.7</v>
      </c>
      <c r="AN6704">
        <v>49.23</v>
      </c>
      <c r="AO6704">
        <v>0</v>
      </c>
      <c r="AP6704">
        <v>0</v>
      </c>
      <c r="AQ6704">
        <v>4089.47</v>
      </c>
      <c r="AR6704">
        <v>3</v>
      </c>
      <c r="AS6704" t="s">
        <v>881</v>
      </c>
      <c r="AT6704" t="s">
        <v>52</v>
      </c>
      <c r="AU6704">
        <v>56</v>
      </c>
      <c r="AV6704">
        <v>4122</v>
      </c>
      <c r="AY6704" t="str">
        <f>IF(AND(Table1[[#This Row],[Contract]]="Month-to-Month", Table1[[#This Row],[Tenure in Months]]&lt;6, Table1[[#This Row],[Payment Method]]="Bank Withdrawal"), "High Risk", IF(OR(Table1[[#This Row],[Contract]]="Month-to-Month", Table1[[#This Row],[Tenure in Months]]&lt;12), "Medium Risk", "Low Risk"))</f>
        <v>Low Risk</v>
      </c>
    </row>
    <row r="6705" spans="1:51" x14ac:dyDescent="0.35">
      <c r="A6705" t="s">
        <v>7909</v>
      </c>
      <c r="B6705" t="s">
        <v>51</v>
      </c>
      <c r="C6705">
        <v>45</v>
      </c>
      <c r="D6705" t="s">
        <v>52</v>
      </c>
      <c r="E6705" t="s">
        <v>52</v>
      </c>
      <c r="F6705" t="s">
        <v>53</v>
      </c>
      <c r="G6705" t="s">
        <v>53</v>
      </c>
      <c r="H6705">
        <v>2</v>
      </c>
      <c r="I6705" t="s">
        <v>54</v>
      </c>
      <c r="J6705" t="s">
        <v>55</v>
      </c>
      <c r="K6705" t="s">
        <v>2258</v>
      </c>
      <c r="L6705">
        <v>96014</v>
      </c>
      <c r="M6705">
        <v>41.388396999999998</v>
      </c>
      <c r="N6705">
        <v>-122.794636</v>
      </c>
      <c r="O6705">
        <v>290</v>
      </c>
      <c r="P6705" t="s">
        <v>57</v>
      </c>
      <c r="Q6705" t="s">
        <v>53</v>
      </c>
      <c r="R6705">
        <v>1</v>
      </c>
      <c r="S6705">
        <v>56</v>
      </c>
      <c r="T6705" t="s">
        <v>92</v>
      </c>
      <c r="U6705" t="s">
        <v>53</v>
      </c>
      <c r="V6705">
        <v>22.74</v>
      </c>
      <c r="W6705" t="s">
        <v>52</v>
      </c>
      <c r="X6705" t="s">
        <v>53</v>
      </c>
      <c r="Y6705" t="s">
        <v>59</v>
      </c>
      <c r="Z6705">
        <v>13</v>
      </c>
      <c r="AA6705" t="s">
        <v>53</v>
      </c>
      <c r="AB6705" t="s">
        <v>53</v>
      </c>
      <c r="AC6705" t="s">
        <v>53</v>
      </c>
      <c r="AD6705" t="s">
        <v>52</v>
      </c>
      <c r="AE6705" t="s">
        <v>52</v>
      </c>
      <c r="AF6705" t="s">
        <v>52</v>
      </c>
      <c r="AG6705" t="s">
        <v>52</v>
      </c>
      <c r="AH6705" t="s">
        <v>53</v>
      </c>
      <c r="AI6705" t="s">
        <v>334</v>
      </c>
      <c r="AJ6705" t="s">
        <v>53</v>
      </c>
      <c r="AK6705" t="s">
        <v>61</v>
      </c>
      <c r="AL6705">
        <v>59.8</v>
      </c>
      <c r="AM6705">
        <v>3457.45</v>
      </c>
      <c r="AN6705">
        <v>35.01</v>
      </c>
      <c r="AO6705">
        <v>0</v>
      </c>
      <c r="AP6705">
        <v>1273.4399999999901</v>
      </c>
      <c r="AQ6705">
        <v>4695.8799999999901</v>
      </c>
      <c r="AR6705">
        <v>3</v>
      </c>
      <c r="AS6705" t="s">
        <v>881</v>
      </c>
      <c r="AT6705" t="s">
        <v>52</v>
      </c>
      <c r="AU6705">
        <v>72</v>
      </c>
      <c r="AV6705">
        <v>4964</v>
      </c>
      <c r="AY6705" t="str">
        <f>IF(AND(Table1[[#This Row],[Contract]]="Month-to-Month", Table1[[#This Row],[Tenure in Months]]&lt;6, Table1[[#This Row],[Payment Method]]="Bank Withdrawal"), "High Risk", IF(OR(Table1[[#This Row],[Contract]]="Month-to-Month", Table1[[#This Row],[Tenure in Months]]&lt;12), "Medium Risk", "Low Risk"))</f>
        <v>Low Risk</v>
      </c>
    </row>
    <row r="6706" spans="1:51" x14ac:dyDescent="0.35">
      <c r="A6706" t="s">
        <v>7910</v>
      </c>
      <c r="B6706" t="s">
        <v>66</v>
      </c>
      <c r="C6706">
        <v>32</v>
      </c>
      <c r="D6706" t="s">
        <v>52</v>
      </c>
      <c r="E6706" t="s">
        <v>52</v>
      </c>
      <c r="F6706" t="s">
        <v>53</v>
      </c>
      <c r="G6706" t="s">
        <v>53</v>
      </c>
      <c r="H6706">
        <v>1</v>
      </c>
      <c r="I6706" t="s">
        <v>54</v>
      </c>
      <c r="J6706" t="s">
        <v>55</v>
      </c>
      <c r="K6706" t="s">
        <v>4709</v>
      </c>
      <c r="L6706">
        <v>96020</v>
      </c>
      <c r="M6706">
        <v>40.243493999999998</v>
      </c>
      <c r="N6706">
        <v>-121.15473299999999</v>
      </c>
      <c r="O6706">
        <v>2664</v>
      </c>
      <c r="P6706" t="s">
        <v>57</v>
      </c>
      <c r="Q6706" t="s">
        <v>53</v>
      </c>
      <c r="R6706">
        <v>10</v>
      </c>
      <c r="S6706">
        <v>46</v>
      </c>
      <c r="T6706" t="s">
        <v>92</v>
      </c>
      <c r="U6706" t="s">
        <v>53</v>
      </c>
      <c r="V6706">
        <v>49.26</v>
      </c>
      <c r="W6706" t="s">
        <v>53</v>
      </c>
      <c r="X6706" t="s">
        <v>53</v>
      </c>
      <c r="Y6706" t="s">
        <v>68</v>
      </c>
      <c r="Z6706">
        <v>18</v>
      </c>
      <c r="AA6706" t="s">
        <v>53</v>
      </c>
      <c r="AB6706" t="s">
        <v>52</v>
      </c>
      <c r="AC6706" t="s">
        <v>53</v>
      </c>
      <c r="AD6706" t="s">
        <v>53</v>
      </c>
      <c r="AE6706" t="s">
        <v>52</v>
      </c>
      <c r="AF6706" t="s">
        <v>53</v>
      </c>
      <c r="AG6706" t="s">
        <v>53</v>
      </c>
      <c r="AH6706" t="s">
        <v>53</v>
      </c>
      <c r="AI6706" t="s">
        <v>334</v>
      </c>
      <c r="AJ6706" t="s">
        <v>52</v>
      </c>
      <c r="AK6706" t="s">
        <v>69</v>
      </c>
      <c r="AL6706">
        <v>99.65</v>
      </c>
      <c r="AM6706">
        <v>4630.2</v>
      </c>
      <c r="AN6706">
        <v>9.35</v>
      </c>
      <c r="AO6706">
        <v>0</v>
      </c>
      <c r="AP6706">
        <v>2265.96</v>
      </c>
      <c r="AQ6706">
        <v>6886.8099999999904</v>
      </c>
      <c r="AR6706">
        <v>3</v>
      </c>
      <c r="AS6706" t="s">
        <v>881</v>
      </c>
      <c r="AT6706" t="s">
        <v>52</v>
      </c>
      <c r="AU6706">
        <v>58</v>
      </c>
      <c r="AV6706">
        <v>4736</v>
      </c>
      <c r="AY6706" t="str">
        <f>IF(AND(Table1[[#This Row],[Contract]]="Month-to-Month", Table1[[#This Row],[Tenure in Months]]&lt;6, Table1[[#This Row],[Payment Method]]="Bank Withdrawal"), "High Risk", IF(OR(Table1[[#This Row],[Contract]]="Month-to-Month", Table1[[#This Row],[Tenure in Months]]&lt;12), "Medium Risk", "Low Risk"))</f>
        <v>Low Risk</v>
      </c>
    </row>
    <row r="6707" spans="1:51" x14ac:dyDescent="0.35">
      <c r="A6707" t="s">
        <v>7911</v>
      </c>
      <c r="B6707" t="s">
        <v>66</v>
      </c>
      <c r="C6707">
        <v>37</v>
      </c>
      <c r="D6707" t="s">
        <v>52</v>
      </c>
      <c r="E6707" t="s">
        <v>52</v>
      </c>
      <c r="F6707" t="s">
        <v>53</v>
      </c>
      <c r="G6707" t="s">
        <v>53</v>
      </c>
      <c r="H6707">
        <v>1</v>
      </c>
      <c r="I6707" t="s">
        <v>54</v>
      </c>
      <c r="J6707" t="s">
        <v>55</v>
      </c>
      <c r="K6707" t="s">
        <v>1580</v>
      </c>
      <c r="L6707">
        <v>96021</v>
      </c>
      <c r="M6707">
        <v>39.913777000000003</v>
      </c>
      <c r="N6707">
        <v>-122.289984</v>
      </c>
      <c r="O6707">
        <v>13840</v>
      </c>
      <c r="P6707" t="s">
        <v>57</v>
      </c>
      <c r="Q6707" t="s">
        <v>53</v>
      </c>
      <c r="R6707">
        <v>6</v>
      </c>
      <c r="S6707">
        <v>63</v>
      </c>
      <c r="T6707" t="s">
        <v>92</v>
      </c>
      <c r="U6707" t="s">
        <v>53</v>
      </c>
      <c r="V6707">
        <v>25.32</v>
      </c>
      <c r="W6707" t="s">
        <v>52</v>
      </c>
      <c r="X6707" t="s">
        <v>53</v>
      </c>
      <c r="Y6707" t="s">
        <v>59</v>
      </c>
      <c r="Z6707">
        <v>11</v>
      </c>
      <c r="AA6707" t="s">
        <v>53</v>
      </c>
      <c r="AB6707" t="s">
        <v>52</v>
      </c>
      <c r="AC6707" t="s">
        <v>52</v>
      </c>
      <c r="AD6707" t="s">
        <v>52</v>
      </c>
      <c r="AE6707" t="s">
        <v>52</v>
      </c>
      <c r="AF6707" t="s">
        <v>52</v>
      </c>
      <c r="AG6707" t="s">
        <v>52</v>
      </c>
      <c r="AH6707" t="s">
        <v>53</v>
      </c>
      <c r="AI6707" t="s">
        <v>334</v>
      </c>
      <c r="AJ6707" t="s">
        <v>53</v>
      </c>
      <c r="AK6707" t="s">
        <v>61</v>
      </c>
      <c r="AL6707">
        <v>50.65</v>
      </c>
      <c r="AM6707">
        <v>3221.25</v>
      </c>
      <c r="AN6707">
        <v>37.04</v>
      </c>
      <c r="AO6707">
        <v>0</v>
      </c>
      <c r="AP6707">
        <v>1595.16</v>
      </c>
      <c r="AQ6707">
        <v>4779.37</v>
      </c>
      <c r="AR6707">
        <v>3</v>
      </c>
      <c r="AS6707" t="s">
        <v>881</v>
      </c>
      <c r="AT6707" t="s">
        <v>52</v>
      </c>
      <c r="AU6707">
        <v>36</v>
      </c>
      <c r="AV6707">
        <v>4847</v>
      </c>
      <c r="AY6707" t="str">
        <f>IF(AND(Table1[[#This Row],[Contract]]="Month-to-Month", Table1[[#This Row],[Tenure in Months]]&lt;6, Table1[[#This Row],[Payment Method]]="Bank Withdrawal"), "High Risk", IF(OR(Table1[[#This Row],[Contract]]="Month-to-Month", Table1[[#This Row],[Tenure in Months]]&lt;12), "Medium Risk", "Low Risk"))</f>
        <v>Low Risk</v>
      </c>
    </row>
    <row r="6708" spans="1:51" x14ac:dyDescent="0.35">
      <c r="A6708" t="s">
        <v>7912</v>
      </c>
      <c r="B6708" t="s">
        <v>51</v>
      </c>
      <c r="C6708">
        <v>23</v>
      </c>
      <c r="D6708" t="s">
        <v>53</v>
      </c>
      <c r="E6708" t="s">
        <v>52</v>
      </c>
      <c r="F6708" t="s">
        <v>52</v>
      </c>
      <c r="G6708" t="s">
        <v>52</v>
      </c>
      <c r="H6708">
        <v>0</v>
      </c>
      <c r="I6708" t="s">
        <v>54</v>
      </c>
      <c r="J6708" t="s">
        <v>55</v>
      </c>
      <c r="K6708" t="s">
        <v>2261</v>
      </c>
      <c r="L6708">
        <v>96022</v>
      </c>
      <c r="M6708">
        <v>40.336391999999996</v>
      </c>
      <c r="N6708">
        <v>-122.448533</v>
      </c>
      <c r="O6708">
        <v>12348</v>
      </c>
      <c r="P6708" t="s">
        <v>57</v>
      </c>
      <c r="Q6708" t="s">
        <v>52</v>
      </c>
      <c r="R6708">
        <v>0</v>
      </c>
      <c r="S6708">
        <v>11</v>
      </c>
      <c r="T6708" t="s">
        <v>72</v>
      </c>
      <c r="U6708" t="s">
        <v>53</v>
      </c>
      <c r="V6708">
        <v>28.76</v>
      </c>
      <c r="W6708" t="s">
        <v>52</v>
      </c>
      <c r="X6708" t="s">
        <v>53</v>
      </c>
      <c r="Y6708" t="s">
        <v>59</v>
      </c>
      <c r="Z6708">
        <v>27</v>
      </c>
      <c r="AA6708" t="s">
        <v>52</v>
      </c>
      <c r="AB6708" t="s">
        <v>53</v>
      </c>
      <c r="AC6708" t="s">
        <v>53</v>
      </c>
      <c r="AD6708" t="s">
        <v>53</v>
      </c>
      <c r="AE6708" t="s">
        <v>52</v>
      </c>
      <c r="AF6708" t="s">
        <v>52</v>
      </c>
      <c r="AG6708" t="s">
        <v>52</v>
      </c>
      <c r="AH6708" t="s">
        <v>53</v>
      </c>
      <c r="AI6708" t="s">
        <v>60</v>
      </c>
      <c r="AJ6708" t="s">
        <v>53</v>
      </c>
      <c r="AK6708" t="s">
        <v>61</v>
      </c>
      <c r="AL6708">
        <v>60.9</v>
      </c>
      <c r="AM6708">
        <v>688.5</v>
      </c>
      <c r="AN6708">
        <v>49.24</v>
      </c>
      <c r="AO6708">
        <v>0</v>
      </c>
      <c r="AP6708">
        <v>316.36</v>
      </c>
      <c r="AQ6708">
        <v>955.62</v>
      </c>
      <c r="AR6708">
        <v>3</v>
      </c>
      <c r="AS6708" t="s">
        <v>881</v>
      </c>
      <c r="AT6708" t="s">
        <v>52</v>
      </c>
      <c r="AU6708">
        <v>58</v>
      </c>
      <c r="AV6708">
        <v>2726</v>
      </c>
      <c r="AY6708" t="str">
        <f>IF(AND(Table1[[#This Row],[Contract]]="Month-to-Month", Table1[[#This Row],[Tenure in Months]]&lt;6, Table1[[#This Row],[Payment Method]]="Bank Withdrawal"), "High Risk", IF(OR(Table1[[#This Row],[Contract]]="Month-to-Month", Table1[[#This Row],[Tenure in Months]]&lt;12), "Medium Risk", "Low Risk"))</f>
        <v>Medium Risk</v>
      </c>
    </row>
    <row r="6709" spans="1:51" x14ac:dyDescent="0.35">
      <c r="A6709" t="s">
        <v>7913</v>
      </c>
      <c r="B6709" t="s">
        <v>51</v>
      </c>
      <c r="C6709">
        <v>22</v>
      </c>
      <c r="D6709" t="s">
        <v>53</v>
      </c>
      <c r="E6709" t="s">
        <v>52</v>
      </c>
      <c r="F6709" t="s">
        <v>53</v>
      </c>
      <c r="G6709" t="s">
        <v>53</v>
      </c>
      <c r="H6709">
        <v>2</v>
      </c>
      <c r="I6709" t="s">
        <v>54</v>
      </c>
      <c r="J6709" t="s">
        <v>55</v>
      </c>
      <c r="K6709" t="s">
        <v>1582</v>
      </c>
      <c r="L6709">
        <v>96023</v>
      </c>
      <c r="M6709">
        <v>41.949216</v>
      </c>
      <c r="N6709">
        <v>-122.050062</v>
      </c>
      <c r="O6709">
        <v>1162</v>
      </c>
      <c r="P6709" t="s">
        <v>57</v>
      </c>
      <c r="Q6709" t="s">
        <v>53</v>
      </c>
      <c r="R6709">
        <v>6</v>
      </c>
      <c r="S6709">
        <v>15</v>
      </c>
      <c r="T6709" t="s">
        <v>72</v>
      </c>
      <c r="U6709" t="s">
        <v>53</v>
      </c>
      <c r="V6709">
        <v>24.36</v>
      </c>
      <c r="W6709" t="s">
        <v>53</v>
      </c>
      <c r="X6709" t="s">
        <v>53</v>
      </c>
      <c r="Y6709" t="s">
        <v>59</v>
      </c>
      <c r="Z6709">
        <v>59</v>
      </c>
      <c r="AA6709" t="s">
        <v>52</v>
      </c>
      <c r="AB6709" t="s">
        <v>52</v>
      </c>
      <c r="AC6709" t="s">
        <v>53</v>
      </c>
      <c r="AD6709" t="s">
        <v>53</v>
      </c>
      <c r="AE6709" t="s">
        <v>52</v>
      </c>
      <c r="AF6709" t="s">
        <v>52</v>
      </c>
      <c r="AG6709" t="s">
        <v>52</v>
      </c>
      <c r="AH6709" t="s">
        <v>53</v>
      </c>
      <c r="AI6709" t="s">
        <v>60</v>
      </c>
      <c r="AJ6709" t="s">
        <v>53</v>
      </c>
      <c r="AK6709" t="s">
        <v>61</v>
      </c>
      <c r="AL6709">
        <v>59.65</v>
      </c>
      <c r="AM6709">
        <v>867.1</v>
      </c>
      <c r="AN6709">
        <v>32.65</v>
      </c>
      <c r="AO6709">
        <v>0</v>
      </c>
      <c r="AP6709">
        <v>365.4</v>
      </c>
      <c r="AQ6709">
        <v>1199.8499999999999</v>
      </c>
      <c r="AR6709">
        <v>4</v>
      </c>
      <c r="AS6709" t="s">
        <v>881</v>
      </c>
      <c r="AT6709" t="s">
        <v>52</v>
      </c>
      <c r="AU6709">
        <v>75</v>
      </c>
      <c r="AV6709">
        <v>3974</v>
      </c>
      <c r="AY6709" t="str">
        <f>IF(AND(Table1[[#This Row],[Contract]]="Month-to-Month", Table1[[#This Row],[Tenure in Months]]&lt;6, Table1[[#This Row],[Payment Method]]="Bank Withdrawal"), "High Risk", IF(OR(Table1[[#This Row],[Contract]]="Month-to-Month", Table1[[#This Row],[Tenure in Months]]&lt;12), "Medium Risk", "Low Risk"))</f>
        <v>Medium Risk</v>
      </c>
    </row>
    <row r="6710" spans="1:51" x14ac:dyDescent="0.35">
      <c r="A6710" t="s">
        <v>7914</v>
      </c>
      <c r="B6710" t="s">
        <v>51</v>
      </c>
      <c r="C6710">
        <v>33</v>
      </c>
      <c r="D6710" t="s">
        <v>52</v>
      </c>
      <c r="E6710" t="s">
        <v>52</v>
      </c>
      <c r="F6710" t="s">
        <v>53</v>
      </c>
      <c r="G6710" t="s">
        <v>52</v>
      </c>
      <c r="H6710">
        <v>0</v>
      </c>
      <c r="I6710" t="s">
        <v>54</v>
      </c>
      <c r="J6710" t="s">
        <v>55</v>
      </c>
      <c r="K6710" t="s">
        <v>2263</v>
      </c>
      <c r="L6710">
        <v>96024</v>
      </c>
      <c r="M6710">
        <v>40.586587999999999</v>
      </c>
      <c r="N6710">
        <v>-122.903677</v>
      </c>
      <c r="O6710">
        <v>960</v>
      </c>
      <c r="P6710" t="s">
        <v>57</v>
      </c>
      <c r="Q6710" t="s">
        <v>53</v>
      </c>
      <c r="R6710">
        <v>8</v>
      </c>
      <c r="S6710">
        <v>72</v>
      </c>
      <c r="T6710" t="s">
        <v>229</v>
      </c>
      <c r="U6710" t="s">
        <v>52</v>
      </c>
      <c r="V6710">
        <v>0</v>
      </c>
      <c r="W6710" t="s">
        <v>52</v>
      </c>
      <c r="X6710" t="s">
        <v>53</v>
      </c>
      <c r="Y6710" t="s">
        <v>59</v>
      </c>
      <c r="Z6710">
        <v>12</v>
      </c>
      <c r="AA6710" t="s">
        <v>53</v>
      </c>
      <c r="AB6710" t="s">
        <v>53</v>
      </c>
      <c r="AC6710" t="s">
        <v>53</v>
      </c>
      <c r="AD6710" t="s">
        <v>53</v>
      </c>
      <c r="AE6710" t="s">
        <v>53</v>
      </c>
      <c r="AF6710" t="s">
        <v>53</v>
      </c>
      <c r="AG6710" t="s">
        <v>53</v>
      </c>
      <c r="AH6710" t="s">
        <v>52</v>
      </c>
      <c r="AI6710" t="s">
        <v>334</v>
      </c>
      <c r="AJ6710" t="s">
        <v>53</v>
      </c>
      <c r="AK6710" t="s">
        <v>61</v>
      </c>
      <c r="AL6710">
        <v>64.7</v>
      </c>
      <c r="AM6710">
        <v>4746.05</v>
      </c>
      <c r="AN6710">
        <v>0</v>
      </c>
      <c r="AO6710">
        <v>140</v>
      </c>
      <c r="AP6710">
        <v>0</v>
      </c>
      <c r="AQ6710">
        <v>4886.05</v>
      </c>
      <c r="AR6710">
        <v>3</v>
      </c>
      <c r="AS6710" t="s">
        <v>881</v>
      </c>
      <c r="AT6710" t="s">
        <v>52</v>
      </c>
      <c r="AU6710">
        <v>36</v>
      </c>
      <c r="AV6710">
        <v>6075</v>
      </c>
      <c r="AY6710" t="str">
        <f>IF(AND(Table1[[#This Row],[Contract]]="Month-to-Month", Table1[[#This Row],[Tenure in Months]]&lt;6, Table1[[#This Row],[Payment Method]]="Bank Withdrawal"), "High Risk", IF(OR(Table1[[#This Row],[Contract]]="Month-to-Month", Table1[[#This Row],[Tenure in Months]]&lt;12), "Medium Risk", "Low Risk"))</f>
        <v>Low Risk</v>
      </c>
    </row>
    <row r="6711" spans="1:51" x14ac:dyDescent="0.35">
      <c r="A6711" t="s">
        <v>7915</v>
      </c>
      <c r="B6711" t="s">
        <v>66</v>
      </c>
      <c r="C6711">
        <v>23</v>
      </c>
      <c r="D6711" t="s">
        <v>53</v>
      </c>
      <c r="E6711" t="s">
        <v>52</v>
      </c>
      <c r="F6711" t="s">
        <v>53</v>
      </c>
      <c r="G6711" t="s">
        <v>53</v>
      </c>
      <c r="H6711">
        <v>2</v>
      </c>
      <c r="I6711" t="s">
        <v>54</v>
      </c>
      <c r="J6711" t="s">
        <v>55</v>
      </c>
      <c r="K6711" t="s">
        <v>2265</v>
      </c>
      <c r="L6711">
        <v>96028</v>
      </c>
      <c r="M6711">
        <v>41.017282000000002</v>
      </c>
      <c r="N6711">
        <v>-121.46894500000001</v>
      </c>
      <c r="O6711">
        <v>1902</v>
      </c>
      <c r="P6711" t="s">
        <v>57</v>
      </c>
      <c r="Q6711" t="s">
        <v>53</v>
      </c>
      <c r="R6711">
        <v>3</v>
      </c>
      <c r="S6711">
        <v>6</v>
      </c>
      <c r="T6711" t="s">
        <v>58</v>
      </c>
      <c r="U6711" t="s">
        <v>53</v>
      </c>
      <c r="V6711">
        <v>30.17</v>
      </c>
      <c r="W6711" t="s">
        <v>52</v>
      </c>
      <c r="X6711" t="s">
        <v>53</v>
      </c>
      <c r="Y6711" t="s">
        <v>59</v>
      </c>
      <c r="Z6711">
        <v>48</v>
      </c>
      <c r="AA6711" t="s">
        <v>52</v>
      </c>
      <c r="AB6711" t="s">
        <v>52</v>
      </c>
      <c r="AC6711" t="s">
        <v>52</v>
      </c>
      <c r="AD6711" t="s">
        <v>52</v>
      </c>
      <c r="AE6711" t="s">
        <v>53</v>
      </c>
      <c r="AF6711" t="s">
        <v>52</v>
      </c>
      <c r="AG6711" t="s">
        <v>52</v>
      </c>
      <c r="AH6711" t="s">
        <v>53</v>
      </c>
      <c r="AI6711" t="s">
        <v>60</v>
      </c>
      <c r="AJ6711" t="s">
        <v>52</v>
      </c>
      <c r="AK6711" t="s">
        <v>61</v>
      </c>
      <c r="AL6711">
        <v>54.85</v>
      </c>
      <c r="AM6711">
        <v>355.1</v>
      </c>
      <c r="AN6711">
        <v>39.15</v>
      </c>
      <c r="AO6711">
        <v>0</v>
      </c>
      <c r="AP6711">
        <v>181.02</v>
      </c>
      <c r="AQ6711">
        <v>496.97</v>
      </c>
      <c r="AR6711">
        <v>3</v>
      </c>
      <c r="AS6711" t="s">
        <v>881</v>
      </c>
      <c r="AT6711" t="s">
        <v>52</v>
      </c>
      <c r="AU6711">
        <v>80</v>
      </c>
      <c r="AV6711">
        <v>5729</v>
      </c>
      <c r="AY6711" t="str">
        <f>IF(AND(Table1[[#This Row],[Contract]]="Month-to-Month", Table1[[#This Row],[Tenure in Months]]&lt;6, Table1[[#This Row],[Payment Method]]="Bank Withdrawal"), "High Risk", IF(OR(Table1[[#This Row],[Contract]]="Month-to-Month", Table1[[#This Row],[Tenure in Months]]&lt;12), "Medium Risk", "Low Risk"))</f>
        <v>Medium Risk</v>
      </c>
    </row>
    <row r="6712" spans="1:51" x14ac:dyDescent="0.35">
      <c r="A6712" t="s">
        <v>7916</v>
      </c>
      <c r="B6712" t="s">
        <v>51</v>
      </c>
      <c r="C6712">
        <v>62</v>
      </c>
      <c r="D6712" t="s">
        <v>52</v>
      </c>
      <c r="E6712" t="s">
        <v>52</v>
      </c>
      <c r="F6712" t="s">
        <v>53</v>
      </c>
      <c r="G6712" t="s">
        <v>53</v>
      </c>
      <c r="H6712">
        <v>2</v>
      </c>
      <c r="I6712" t="s">
        <v>54</v>
      </c>
      <c r="J6712" t="s">
        <v>55</v>
      </c>
      <c r="K6712" t="s">
        <v>1118</v>
      </c>
      <c r="L6712">
        <v>96031</v>
      </c>
      <c r="M6712">
        <v>41.232128000000003</v>
      </c>
      <c r="N6712">
        <v>-123.194748</v>
      </c>
      <c r="O6712">
        <v>170</v>
      </c>
      <c r="P6712" t="s">
        <v>57</v>
      </c>
      <c r="Q6712" t="s">
        <v>53</v>
      </c>
      <c r="R6712">
        <v>4</v>
      </c>
      <c r="S6712">
        <v>63</v>
      </c>
      <c r="T6712" t="s">
        <v>92</v>
      </c>
      <c r="U6712" t="s">
        <v>53</v>
      </c>
      <c r="V6712">
        <v>48.62</v>
      </c>
      <c r="W6712" t="s">
        <v>53</v>
      </c>
      <c r="X6712" t="s">
        <v>53</v>
      </c>
      <c r="Y6712" t="s">
        <v>68</v>
      </c>
      <c r="Z6712">
        <v>28</v>
      </c>
      <c r="AA6712" t="s">
        <v>52</v>
      </c>
      <c r="AB6712" t="s">
        <v>53</v>
      </c>
      <c r="AC6712" t="s">
        <v>52</v>
      </c>
      <c r="AD6712" t="s">
        <v>52</v>
      </c>
      <c r="AE6712" t="s">
        <v>52</v>
      </c>
      <c r="AF6712" t="s">
        <v>53</v>
      </c>
      <c r="AG6712" t="s">
        <v>53</v>
      </c>
      <c r="AH6712" t="s">
        <v>53</v>
      </c>
      <c r="AI6712" t="s">
        <v>124</v>
      </c>
      <c r="AJ6712" t="s">
        <v>53</v>
      </c>
      <c r="AK6712" t="s">
        <v>61</v>
      </c>
      <c r="AL6712">
        <v>91.35</v>
      </c>
      <c r="AM6712">
        <v>5764.7</v>
      </c>
      <c r="AN6712">
        <v>18.78</v>
      </c>
      <c r="AO6712">
        <v>0</v>
      </c>
      <c r="AP6712">
        <v>3063.06</v>
      </c>
      <c r="AQ6712">
        <v>8808.98</v>
      </c>
      <c r="AR6712">
        <v>4</v>
      </c>
      <c r="AS6712" t="s">
        <v>881</v>
      </c>
      <c r="AT6712" t="s">
        <v>52</v>
      </c>
      <c r="AU6712">
        <v>47</v>
      </c>
      <c r="AV6712">
        <v>4512</v>
      </c>
      <c r="AY6712" t="str">
        <f>IF(AND(Table1[[#This Row],[Contract]]="Month-to-Month", Table1[[#This Row],[Tenure in Months]]&lt;6, Table1[[#This Row],[Payment Method]]="Bank Withdrawal"), "High Risk", IF(OR(Table1[[#This Row],[Contract]]="Month-to-Month", Table1[[#This Row],[Tenure in Months]]&lt;12), "Medium Risk", "Low Risk"))</f>
        <v>Low Risk</v>
      </c>
    </row>
    <row r="6713" spans="1:51" x14ac:dyDescent="0.35">
      <c r="A6713" t="s">
        <v>7917</v>
      </c>
      <c r="B6713" t="s">
        <v>66</v>
      </c>
      <c r="C6713">
        <v>33</v>
      </c>
      <c r="D6713" t="s">
        <v>52</v>
      </c>
      <c r="E6713" t="s">
        <v>52</v>
      </c>
      <c r="F6713" t="s">
        <v>53</v>
      </c>
      <c r="G6713" t="s">
        <v>53</v>
      </c>
      <c r="H6713">
        <v>1</v>
      </c>
      <c r="I6713" t="s">
        <v>54</v>
      </c>
      <c r="J6713" t="s">
        <v>55</v>
      </c>
      <c r="K6713" t="s">
        <v>4715</v>
      </c>
      <c r="L6713">
        <v>96033</v>
      </c>
      <c r="M6713">
        <v>40.740138000000002</v>
      </c>
      <c r="N6713">
        <v>-122.587476</v>
      </c>
      <c r="O6713">
        <v>373</v>
      </c>
      <c r="P6713" t="s">
        <v>57</v>
      </c>
      <c r="Q6713" t="s">
        <v>53</v>
      </c>
      <c r="R6713">
        <v>2</v>
      </c>
      <c r="S6713">
        <v>18</v>
      </c>
      <c r="T6713" t="s">
        <v>72</v>
      </c>
      <c r="U6713" t="s">
        <v>53</v>
      </c>
      <c r="V6713">
        <v>39.56</v>
      </c>
      <c r="W6713" t="s">
        <v>53</v>
      </c>
      <c r="X6713" t="s">
        <v>52</v>
      </c>
      <c r="Y6713" t="s">
        <v>58</v>
      </c>
      <c r="Z6713">
        <v>0</v>
      </c>
      <c r="AA6713" t="s">
        <v>52</v>
      </c>
      <c r="AB6713" t="s">
        <v>52</v>
      </c>
      <c r="AC6713" t="s">
        <v>52</v>
      </c>
      <c r="AD6713" t="s">
        <v>52</v>
      </c>
      <c r="AE6713" t="s">
        <v>52</v>
      </c>
      <c r="AF6713" t="s">
        <v>52</v>
      </c>
      <c r="AG6713" t="s">
        <v>52</v>
      </c>
      <c r="AH6713" t="s">
        <v>52</v>
      </c>
      <c r="AI6713" t="s">
        <v>334</v>
      </c>
      <c r="AJ6713" t="s">
        <v>52</v>
      </c>
      <c r="AK6713" t="s">
        <v>69</v>
      </c>
      <c r="AL6713">
        <v>25.1</v>
      </c>
      <c r="AM6713">
        <v>428.45</v>
      </c>
      <c r="AN6713">
        <v>14.57</v>
      </c>
      <c r="AO6713">
        <v>0</v>
      </c>
      <c r="AP6713">
        <v>712.08</v>
      </c>
      <c r="AQ6713">
        <v>1125.96</v>
      </c>
      <c r="AR6713">
        <v>4</v>
      </c>
      <c r="AS6713" t="s">
        <v>881</v>
      </c>
      <c r="AT6713" t="s">
        <v>52</v>
      </c>
      <c r="AU6713">
        <v>55</v>
      </c>
      <c r="AV6713">
        <v>3675</v>
      </c>
      <c r="AY6713" t="str">
        <f>IF(AND(Table1[[#This Row],[Contract]]="Month-to-Month", Table1[[#This Row],[Tenure in Months]]&lt;6, Table1[[#This Row],[Payment Method]]="Bank Withdrawal"), "High Risk", IF(OR(Table1[[#This Row],[Contract]]="Month-to-Month", Table1[[#This Row],[Tenure in Months]]&lt;12), "Medium Risk", "Low Risk"))</f>
        <v>Low Risk</v>
      </c>
    </row>
    <row r="6714" spans="1:51" x14ac:dyDescent="0.35">
      <c r="A6714" t="s">
        <v>7918</v>
      </c>
      <c r="B6714" t="s">
        <v>66</v>
      </c>
      <c r="C6714">
        <v>34</v>
      </c>
      <c r="D6714" t="s">
        <v>52</v>
      </c>
      <c r="E6714" t="s">
        <v>52</v>
      </c>
      <c r="F6714" t="s">
        <v>53</v>
      </c>
      <c r="G6714" t="s">
        <v>52</v>
      </c>
      <c r="H6714">
        <v>0</v>
      </c>
      <c r="I6714" t="s">
        <v>54</v>
      </c>
      <c r="J6714" t="s">
        <v>55</v>
      </c>
      <c r="K6714" t="s">
        <v>4717</v>
      </c>
      <c r="L6714">
        <v>96034</v>
      </c>
      <c r="M6714">
        <v>41.411315000000002</v>
      </c>
      <c r="N6714">
        <v>-122.697236</v>
      </c>
      <c r="O6714">
        <v>392</v>
      </c>
      <c r="P6714" t="s">
        <v>57</v>
      </c>
      <c r="Q6714" t="s">
        <v>53</v>
      </c>
      <c r="R6714">
        <v>9</v>
      </c>
      <c r="S6714">
        <v>43</v>
      </c>
      <c r="T6714" t="s">
        <v>92</v>
      </c>
      <c r="U6714" t="s">
        <v>52</v>
      </c>
      <c r="V6714">
        <v>0</v>
      </c>
      <c r="W6714" t="s">
        <v>52</v>
      </c>
      <c r="X6714" t="s">
        <v>53</v>
      </c>
      <c r="Y6714" t="s">
        <v>110</v>
      </c>
      <c r="Z6714">
        <v>21</v>
      </c>
      <c r="AA6714" t="s">
        <v>53</v>
      </c>
      <c r="AB6714" t="s">
        <v>52</v>
      </c>
      <c r="AC6714" t="s">
        <v>52</v>
      </c>
      <c r="AD6714" t="s">
        <v>53</v>
      </c>
      <c r="AE6714" t="s">
        <v>52</v>
      </c>
      <c r="AF6714" t="s">
        <v>52</v>
      </c>
      <c r="AG6714" t="s">
        <v>52</v>
      </c>
      <c r="AH6714" t="s">
        <v>53</v>
      </c>
      <c r="AI6714" t="s">
        <v>60</v>
      </c>
      <c r="AJ6714" t="s">
        <v>52</v>
      </c>
      <c r="AK6714" t="s">
        <v>61</v>
      </c>
      <c r="AL6714">
        <v>34</v>
      </c>
      <c r="AM6714">
        <v>1505.35</v>
      </c>
      <c r="AN6714">
        <v>49.22</v>
      </c>
      <c r="AO6714">
        <v>0</v>
      </c>
      <c r="AP6714">
        <v>0</v>
      </c>
      <c r="AQ6714">
        <v>1456.1299999999901</v>
      </c>
      <c r="AR6714">
        <v>3</v>
      </c>
      <c r="AS6714" t="s">
        <v>881</v>
      </c>
      <c r="AT6714" t="s">
        <v>52</v>
      </c>
      <c r="AU6714">
        <v>74</v>
      </c>
      <c r="AV6714">
        <v>5409</v>
      </c>
      <c r="AY6714" t="str">
        <f>IF(AND(Table1[[#This Row],[Contract]]="Month-to-Month", Table1[[#This Row],[Tenure in Months]]&lt;6, Table1[[#This Row],[Payment Method]]="Bank Withdrawal"), "High Risk", IF(OR(Table1[[#This Row],[Contract]]="Month-to-Month", Table1[[#This Row],[Tenure in Months]]&lt;12), "Medium Risk", "Low Risk"))</f>
        <v>Medium Risk</v>
      </c>
    </row>
    <row r="6715" spans="1:51" x14ac:dyDescent="0.35">
      <c r="A6715" t="s">
        <v>7919</v>
      </c>
      <c r="B6715" t="s">
        <v>66</v>
      </c>
      <c r="C6715">
        <v>60</v>
      </c>
      <c r="D6715" t="s">
        <v>52</v>
      </c>
      <c r="E6715" t="s">
        <v>52</v>
      </c>
      <c r="F6715" t="s">
        <v>52</v>
      </c>
      <c r="G6715" t="s">
        <v>52</v>
      </c>
      <c r="H6715">
        <v>0</v>
      </c>
      <c r="I6715" t="s">
        <v>54</v>
      </c>
      <c r="J6715" t="s">
        <v>55</v>
      </c>
      <c r="K6715" t="s">
        <v>4719</v>
      </c>
      <c r="L6715">
        <v>96035</v>
      </c>
      <c r="M6715">
        <v>40.031939999999999</v>
      </c>
      <c r="N6715">
        <v>-122.176023</v>
      </c>
      <c r="O6715">
        <v>3357</v>
      </c>
      <c r="P6715" t="s">
        <v>57</v>
      </c>
      <c r="Q6715" t="s">
        <v>52</v>
      </c>
      <c r="R6715">
        <v>0</v>
      </c>
      <c r="S6715">
        <v>15</v>
      </c>
      <c r="T6715" t="s">
        <v>72</v>
      </c>
      <c r="U6715" t="s">
        <v>52</v>
      </c>
      <c r="V6715">
        <v>0</v>
      </c>
      <c r="W6715" t="s">
        <v>52</v>
      </c>
      <c r="X6715" t="s">
        <v>53</v>
      </c>
      <c r="Y6715" t="s">
        <v>59</v>
      </c>
      <c r="Z6715">
        <v>25</v>
      </c>
      <c r="AA6715" t="s">
        <v>53</v>
      </c>
      <c r="AB6715" t="s">
        <v>53</v>
      </c>
      <c r="AC6715" t="s">
        <v>53</v>
      </c>
      <c r="AD6715" t="s">
        <v>53</v>
      </c>
      <c r="AE6715" t="s">
        <v>52</v>
      </c>
      <c r="AF6715" t="s">
        <v>52</v>
      </c>
      <c r="AG6715" t="s">
        <v>52</v>
      </c>
      <c r="AH6715" t="s">
        <v>53</v>
      </c>
      <c r="AI6715" t="s">
        <v>124</v>
      </c>
      <c r="AJ6715" t="s">
        <v>52</v>
      </c>
      <c r="AK6715" t="s">
        <v>69</v>
      </c>
      <c r="AL6715">
        <v>45.9</v>
      </c>
      <c r="AM6715">
        <v>693.45</v>
      </c>
      <c r="AN6715">
        <v>16.27</v>
      </c>
      <c r="AO6715">
        <v>0</v>
      </c>
      <c r="AP6715">
        <v>0</v>
      </c>
      <c r="AQ6715">
        <v>677.18</v>
      </c>
      <c r="AR6715">
        <v>3</v>
      </c>
      <c r="AS6715" t="s">
        <v>881</v>
      </c>
      <c r="AT6715" t="s">
        <v>52</v>
      </c>
      <c r="AU6715">
        <v>51</v>
      </c>
      <c r="AV6715">
        <v>3572</v>
      </c>
      <c r="AY6715" t="str">
        <f>IF(AND(Table1[[#This Row],[Contract]]="Month-to-Month", Table1[[#This Row],[Tenure in Months]]&lt;6, Table1[[#This Row],[Payment Method]]="Bank Withdrawal"), "High Risk", IF(OR(Table1[[#This Row],[Contract]]="Month-to-Month", Table1[[#This Row],[Tenure in Months]]&lt;12), "Medium Risk", "Low Risk"))</f>
        <v>Low Risk</v>
      </c>
    </row>
    <row r="6716" spans="1:51" x14ac:dyDescent="0.35">
      <c r="A6716" t="s">
        <v>7920</v>
      </c>
      <c r="B6716" t="s">
        <v>51</v>
      </c>
      <c r="C6716">
        <v>57</v>
      </c>
      <c r="D6716" t="s">
        <v>52</v>
      </c>
      <c r="E6716" t="s">
        <v>52</v>
      </c>
      <c r="F6716" t="s">
        <v>53</v>
      </c>
      <c r="G6716" t="s">
        <v>53</v>
      </c>
      <c r="H6716">
        <v>3</v>
      </c>
      <c r="I6716" t="s">
        <v>54</v>
      </c>
      <c r="J6716" t="s">
        <v>55</v>
      </c>
      <c r="K6716" t="s">
        <v>4721</v>
      </c>
      <c r="L6716">
        <v>96038</v>
      </c>
      <c r="M6716">
        <v>41.599978</v>
      </c>
      <c r="N6716">
        <v>-122.53938100000001</v>
      </c>
      <c r="O6716">
        <v>616</v>
      </c>
      <c r="P6716" t="s">
        <v>57</v>
      </c>
      <c r="Q6716" t="s">
        <v>53</v>
      </c>
      <c r="R6716">
        <v>1</v>
      </c>
      <c r="S6716">
        <v>55</v>
      </c>
      <c r="T6716" t="s">
        <v>92</v>
      </c>
      <c r="U6716" t="s">
        <v>53</v>
      </c>
      <c r="V6716">
        <v>40.94</v>
      </c>
      <c r="W6716" t="s">
        <v>52</v>
      </c>
      <c r="X6716" t="s">
        <v>52</v>
      </c>
      <c r="Y6716" t="s">
        <v>58</v>
      </c>
      <c r="Z6716">
        <v>0</v>
      </c>
      <c r="AA6716" t="s">
        <v>52</v>
      </c>
      <c r="AB6716" t="s">
        <v>52</v>
      </c>
      <c r="AC6716" t="s">
        <v>52</v>
      </c>
      <c r="AD6716" t="s">
        <v>52</v>
      </c>
      <c r="AE6716" t="s">
        <v>52</v>
      </c>
      <c r="AF6716" t="s">
        <v>52</v>
      </c>
      <c r="AG6716" t="s">
        <v>52</v>
      </c>
      <c r="AH6716" t="s">
        <v>52</v>
      </c>
      <c r="AI6716" t="s">
        <v>334</v>
      </c>
      <c r="AJ6716" t="s">
        <v>52</v>
      </c>
      <c r="AK6716" t="s">
        <v>69</v>
      </c>
      <c r="AL6716">
        <v>20.5</v>
      </c>
      <c r="AM6716">
        <v>1177.95</v>
      </c>
      <c r="AN6716">
        <v>5.83</v>
      </c>
      <c r="AO6716">
        <v>0</v>
      </c>
      <c r="AP6716">
        <v>2251.6999999999998</v>
      </c>
      <c r="AQ6716">
        <v>3423.8199999999902</v>
      </c>
      <c r="AR6716">
        <v>5</v>
      </c>
      <c r="AS6716" t="s">
        <v>881</v>
      </c>
      <c r="AT6716" t="s">
        <v>52</v>
      </c>
      <c r="AU6716">
        <v>25</v>
      </c>
      <c r="AV6716">
        <v>5011</v>
      </c>
      <c r="AY6716" t="str">
        <f>IF(AND(Table1[[#This Row],[Contract]]="Month-to-Month", Table1[[#This Row],[Tenure in Months]]&lt;6, Table1[[#This Row],[Payment Method]]="Bank Withdrawal"), "High Risk", IF(OR(Table1[[#This Row],[Contract]]="Month-to-Month", Table1[[#This Row],[Tenure in Months]]&lt;12), "Medium Risk", "Low Risk"))</f>
        <v>Low Risk</v>
      </c>
    </row>
    <row r="6717" spans="1:51" x14ac:dyDescent="0.35">
      <c r="A6717" t="s">
        <v>7921</v>
      </c>
      <c r="B6717" t="s">
        <v>51</v>
      </c>
      <c r="C6717">
        <v>38</v>
      </c>
      <c r="D6717" t="s">
        <v>52</v>
      </c>
      <c r="E6717" t="s">
        <v>52</v>
      </c>
      <c r="F6717" t="s">
        <v>53</v>
      </c>
      <c r="G6717" t="s">
        <v>53</v>
      </c>
      <c r="H6717">
        <v>1</v>
      </c>
      <c r="I6717" t="s">
        <v>54</v>
      </c>
      <c r="J6717" t="s">
        <v>55</v>
      </c>
      <c r="K6717" t="s">
        <v>266</v>
      </c>
      <c r="L6717">
        <v>92028</v>
      </c>
      <c r="M6717">
        <v>33.362575</v>
      </c>
      <c r="N6717">
        <v>-117.299644</v>
      </c>
      <c r="O6717">
        <v>42239</v>
      </c>
      <c r="P6717" t="s">
        <v>57</v>
      </c>
      <c r="Q6717" t="s">
        <v>53</v>
      </c>
      <c r="R6717">
        <v>2</v>
      </c>
      <c r="S6717">
        <v>70</v>
      </c>
      <c r="T6717" t="s">
        <v>229</v>
      </c>
      <c r="U6717" t="s">
        <v>53</v>
      </c>
      <c r="V6717">
        <v>31.78</v>
      </c>
      <c r="W6717" t="s">
        <v>52</v>
      </c>
      <c r="X6717" t="s">
        <v>52</v>
      </c>
      <c r="Y6717" t="s">
        <v>58</v>
      </c>
      <c r="Z6717">
        <v>0</v>
      </c>
      <c r="AA6717" t="s">
        <v>52</v>
      </c>
      <c r="AB6717" t="s">
        <v>52</v>
      </c>
      <c r="AC6717" t="s">
        <v>52</v>
      </c>
      <c r="AD6717" t="s">
        <v>52</v>
      </c>
      <c r="AE6717" t="s">
        <v>52</v>
      </c>
      <c r="AF6717" t="s">
        <v>52</v>
      </c>
      <c r="AG6717" t="s">
        <v>52</v>
      </c>
      <c r="AH6717" t="s">
        <v>52</v>
      </c>
      <c r="AI6717" t="s">
        <v>334</v>
      </c>
      <c r="AJ6717" t="s">
        <v>52</v>
      </c>
      <c r="AK6717" t="s">
        <v>69</v>
      </c>
      <c r="AL6717">
        <v>20.350000000000001</v>
      </c>
      <c r="AM6717">
        <v>1458.1</v>
      </c>
      <c r="AN6717">
        <v>35.44</v>
      </c>
      <c r="AO6717">
        <v>0</v>
      </c>
      <c r="AP6717">
        <v>2224.6</v>
      </c>
      <c r="AQ6717">
        <v>3647.2599999999902</v>
      </c>
      <c r="AR6717">
        <v>5</v>
      </c>
      <c r="AS6717" t="s">
        <v>881</v>
      </c>
      <c r="AT6717" t="s">
        <v>52</v>
      </c>
      <c r="AU6717">
        <v>69</v>
      </c>
      <c r="AV6717">
        <v>5748</v>
      </c>
      <c r="AY6717" t="str">
        <f>IF(AND(Table1[[#This Row],[Contract]]="Month-to-Month", Table1[[#This Row],[Tenure in Months]]&lt;6, Table1[[#This Row],[Payment Method]]="Bank Withdrawal"), "High Risk", IF(OR(Table1[[#This Row],[Contract]]="Month-to-Month", Table1[[#This Row],[Tenure in Months]]&lt;12), "Medium Risk", "Low Risk"))</f>
        <v>Low Risk</v>
      </c>
    </row>
    <row r="6718" spans="1:51" x14ac:dyDescent="0.35">
      <c r="A6718" t="s">
        <v>7922</v>
      </c>
      <c r="B6718" t="s">
        <v>66</v>
      </c>
      <c r="C6718">
        <v>33</v>
      </c>
      <c r="D6718" t="s">
        <v>52</v>
      </c>
      <c r="E6718" t="s">
        <v>52</v>
      </c>
      <c r="F6718" t="s">
        <v>52</v>
      </c>
      <c r="G6718" t="s">
        <v>52</v>
      </c>
      <c r="H6718">
        <v>0</v>
      </c>
      <c r="I6718" t="s">
        <v>54</v>
      </c>
      <c r="J6718" t="s">
        <v>55</v>
      </c>
      <c r="K6718" t="s">
        <v>1584</v>
      </c>
      <c r="L6718">
        <v>96047</v>
      </c>
      <c r="M6718">
        <v>40.524535</v>
      </c>
      <c r="N6718">
        <v>-122.647172</v>
      </c>
      <c r="O6718">
        <v>911</v>
      </c>
      <c r="P6718" t="s">
        <v>57</v>
      </c>
      <c r="Q6718" t="s">
        <v>52</v>
      </c>
      <c r="R6718">
        <v>0</v>
      </c>
      <c r="S6718">
        <v>25</v>
      </c>
      <c r="T6718" t="s">
        <v>58</v>
      </c>
      <c r="U6718" t="s">
        <v>53</v>
      </c>
      <c r="V6718">
        <v>1.22</v>
      </c>
      <c r="W6718" t="s">
        <v>52</v>
      </c>
      <c r="X6718" t="s">
        <v>53</v>
      </c>
      <c r="Y6718" t="s">
        <v>59</v>
      </c>
      <c r="Z6718">
        <v>10</v>
      </c>
      <c r="AA6718" t="s">
        <v>52</v>
      </c>
      <c r="AB6718" t="s">
        <v>53</v>
      </c>
      <c r="AC6718" t="s">
        <v>52</v>
      </c>
      <c r="AD6718" t="s">
        <v>53</v>
      </c>
      <c r="AE6718" t="s">
        <v>52</v>
      </c>
      <c r="AF6718" t="s">
        <v>53</v>
      </c>
      <c r="AG6718" t="s">
        <v>53</v>
      </c>
      <c r="AH6718" t="s">
        <v>53</v>
      </c>
      <c r="AI6718" t="s">
        <v>60</v>
      </c>
      <c r="AJ6718" t="s">
        <v>53</v>
      </c>
      <c r="AK6718" t="s">
        <v>61</v>
      </c>
      <c r="AL6718">
        <v>65.8</v>
      </c>
      <c r="AM6718">
        <v>1679.65</v>
      </c>
      <c r="AN6718">
        <v>29.29</v>
      </c>
      <c r="AO6718">
        <v>0</v>
      </c>
      <c r="AP6718">
        <v>30.5</v>
      </c>
      <c r="AQ6718">
        <v>1680.86</v>
      </c>
      <c r="AR6718">
        <v>5</v>
      </c>
      <c r="AS6718" t="s">
        <v>881</v>
      </c>
      <c r="AT6718" t="s">
        <v>52</v>
      </c>
      <c r="AU6718">
        <v>66</v>
      </c>
      <c r="AV6718">
        <v>3962</v>
      </c>
      <c r="AY6718" t="str">
        <f>IF(AND(Table1[[#This Row],[Contract]]="Month-to-Month", Table1[[#This Row],[Tenure in Months]]&lt;6, Table1[[#This Row],[Payment Method]]="Bank Withdrawal"), "High Risk", IF(OR(Table1[[#This Row],[Contract]]="Month-to-Month", Table1[[#This Row],[Tenure in Months]]&lt;12), "Medium Risk", "Low Risk"))</f>
        <v>Medium Risk</v>
      </c>
    </row>
    <row r="6719" spans="1:51" x14ac:dyDescent="0.35">
      <c r="A6719" t="s">
        <v>7923</v>
      </c>
      <c r="B6719" t="s">
        <v>51</v>
      </c>
      <c r="C6719">
        <v>45</v>
      </c>
      <c r="D6719" t="s">
        <v>52</v>
      </c>
      <c r="E6719" t="s">
        <v>52</v>
      </c>
      <c r="F6719" t="s">
        <v>52</v>
      </c>
      <c r="G6719" t="s">
        <v>52</v>
      </c>
      <c r="H6719">
        <v>0</v>
      </c>
      <c r="I6719" t="s">
        <v>54</v>
      </c>
      <c r="J6719" t="s">
        <v>55</v>
      </c>
      <c r="K6719" t="s">
        <v>1124</v>
      </c>
      <c r="L6719">
        <v>96054</v>
      </c>
      <c r="M6719">
        <v>41.280478000000002</v>
      </c>
      <c r="N6719">
        <v>-121.16024899999999</v>
      </c>
      <c r="O6719">
        <v>386</v>
      </c>
      <c r="P6719" t="s">
        <v>57</v>
      </c>
      <c r="Q6719" t="s">
        <v>52</v>
      </c>
      <c r="R6719">
        <v>0</v>
      </c>
      <c r="S6719">
        <v>1</v>
      </c>
      <c r="T6719" t="s">
        <v>58</v>
      </c>
      <c r="U6719" t="s">
        <v>52</v>
      </c>
      <c r="V6719">
        <v>0</v>
      </c>
      <c r="W6719" t="s">
        <v>52</v>
      </c>
      <c r="X6719" t="s">
        <v>53</v>
      </c>
      <c r="Y6719" t="s">
        <v>59</v>
      </c>
      <c r="Z6719">
        <v>29</v>
      </c>
      <c r="AA6719" t="s">
        <v>52</v>
      </c>
      <c r="AB6719" t="s">
        <v>52</v>
      </c>
      <c r="AC6719" t="s">
        <v>52</v>
      </c>
      <c r="AD6719" t="s">
        <v>52</v>
      </c>
      <c r="AE6719" t="s">
        <v>52</v>
      </c>
      <c r="AF6719" t="s">
        <v>52</v>
      </c>
      <c r="AG6719" t="s">
        <v>52</v>
      </c>
      <c r="AH6719" t="s">
        <v>53</v>
      </c>
      <c r="AI6719" t="s">
        <v>60</v>
      </c>
      <c r="AJ6719" t="s">
        <v>52</v>
      </c>
      <c r="AK6719" t="s">
        <v>69</v>
      </c>
      <c r="AL6719">
        <v>24.4</v>
      </c>
      <c r="AM6719">
        <v>24.4</v>
      </c>
      <c r="AN6719">
        <v>0</v>
      </c>
      <c r="AO6719">
        <v>0</v>
      </c>
      <c r="AP6719">
        <v>0</v>
      </c>
      <c r="AQ6719">
        <v>24.4</v>
      </c>
      <c r="AR6719">
        <v>3</v>
      </c>
      <c r="AS6719" t="s">
        <v>883</v>
      </c>
      <c r="AT6719" t="s">
        <v>52</v>
      </c>
      <c r="AU6719">
        <v>80</v>
      </c>
      <c r="AV6719">
        <v>4570</v>
      </c>
      <c r="AY6719" t="str">
        <f>IF(AND(Table1[[#This Row],[Contract]]="Month-to-Month", Table1[[#This Row],[Tenure in Months]]&lt;6, Table1[[#This Row],[Payment Method]]="Bank Withdrawal"), "High Risk", IF(OR(Table1[[#This Row],[Contract]]="Month-to-Month", Table1[[#This Row],[Tenure in Months]]&lt;12), "Medium Risk", "Low Risk"))</f>
        <v>Medium Risk</v>
      </c>
    </row>
    <row r="6720" spans="1:51" x14ac:dyDescent="0.35">
      <c r="A6720" t="s">
        <v>7924</v>
      </c>
      <c r="B6720" t="s">
        <v>66</v>
      </c>
      <c r="C6720">
        <v>35</v>
      </c>
      <c r="D6720" t="s">
        <v>52</v>
      </c>
      <c r="E6720" t="s">
        <v>52</v>
      </c>
      <c r="F6720" t="s">
        <v>53</v>
      </c>
      <c r="G6720" t="s">
        <v>52</v>
      </c>
      <c r="H6720">
        <v>0</v>
      </c>
      <c r="I6720" t="s">
        <v>54</v>
      </c>
      <c r="J6720" t="s">
        <v>55</v>
      </c>
      <c r="K6720" t="s">
        <v>4729</v>
      </c>
      <c r="L6720">
        <v>96057</v>
      </c>
      <c r="M6720">
        <v>41.251322000000002</v>
      </c>
      <c r="N6720">
        <v>-122.105209</v>
      </c>
      <c r="O6720">
        <v>1586</v>
      </c>
      <c r="P6720" t="s">
        <v>57</v>
      </c>
      <c r="Q6720" t="s">
        <v>53</v>
      </c>
      <c r="R6720">
        <v>7</v>
      </c>
      <c r="S6720">
        <v>26</v>
      </c>
      <c r="T6720" t="s">
        <v>58</v>
      </c>
      <c r="U6720" t="s">
        <v>53</v>
      </c>
      <c r="V6720">
        <v>23.31</v>
      </c>
      <c r="W6720" t="s">
        <v>52</v>
      </c>
      <c r="X6720" t="s">
        <v>53</v>
      </c>
      <c r="Y6720" t="s">
        <v>59</v>
      </c>
      <c r="Z6720">
        <v>20</v>
      </c>
      <c r="AA6720" t="s">
        <v>52</v>
      </c>
      <c r="AB6720" t="s">
        <v>53</v>
      </c>
      <c r="AC6720" t="s">
        <v>52</v>
      </c>
      <c r="AD6720" t="s">
        <v>53</v>
      </c>
      <c r="AE6720" t="s">
        <v>53</v>
      </c>
      <c r="AF6720" t="s">
        <v>53</v>
      </c>
      <c r="AG6720" t="s">
        <v>53</v>
      </c>
      <c r="AH6720" t="s">
        <v>52</v>
      </c>
      <c r="AI6720" t="s">
        <v>60</v>
      </c>
      <c r="AJ6720" t="s">
        <v>53</v>
      </c>
      <c r="AK6720" t="s">
        <v>61</v>
      </c>
      <c r="AL6720">
        <v>73.05</v>
      </c>
      <c r="AM6720">
        <v>1959.5</v>
      </c>
      <c r="AN6720">
        <v>47.59</v>
      </c>
      <c r="AO6720">
        <v>50</v>
      </c>
      <c r="AP6720">
        <v>606.05999999999995</v>
      </c>
      <c r="AQ6720">
        <v>2567.9699999999998</v>
      </c>
      <c r="AR6720">
        <v>5</v>
      </c>
      <c r="AS6720" t="s">
        <v>881</v>
      </c>
      <c r="AT6720" t="s">
        <v>52</v>
      </c>
      <c r="AU6720">
        <v>46</v>
      </c>
      <c r="AV6720">
        <v>2753</v>
      </c>
      <c r="AY6720" t="str">
        <f>IF(AND(Table1[[#This Row],[Contract]]="Month-to-Month", Table1[[#This Row],[Tenure in Months]]&lt;6, Table1[[#This Row],[Payment Method]]="Bank Withdrawal"), "High Risk", IF(OR(Table1[[#This Row],[Contract]]="Month-to-Month", Table1[[#This Row],[Tenure in Months]]&lt;12), "Medium Risk", "Low Risk"))</f>
        <v>Medium Risk</v>
      </c>
    </row>
    <row r="6721" spans="1:51" x14ac:dyDescent="0.35">
      <c r="A6721" t="s">
        <v>7925</v>
      </c>
      <c r="B6721" t="s">
        <v>66</v>
      </c>
      <c r="C6721">
        <v>55</v>
      </c>
      <c r="D6721" t="s">
        <v>52</v>
      </c>
      <c r="E6721" t="s">
        <v>52</v>
      </c>
      <c r="F6721" t="s">
        <v>52</v>
      </c>
      <c r="G6721" t="s">
        <v>52</v>
      </c>
      <c r="H6721">
        <v>0</v>
      </c>
      <c r="I6721" t="s">
        <v>54</v>
      </c>
      <c r="J6721" t="s">
        <v>55</v>
      </c>
      <c r="K6721" t="s">
        <v>1126</v>
      </c>
      <c r="L6721">
        <v>96058</v>
      </c>
      <c r="M6721">
        <v>41.769708999999999</v>
      </c>
      <c r="N6721">
        <v>-121.92063</v>
      </c>
      <c r="O6721">
        <v>816</v>
      </c>
      <c r="P6721" t="s">
        <v>57</v>
      </c>
      <c r="Q6721" t="s">
        <v>52</v>
      </c>
      <c r="R6721">
        <v>0</v>
      </c>
      <c r="S6721">
        <v>34</v>
      </c>
      <c r="T6721" t="s">
        <v>58</v>
      </c>
      <c r="U6721" t="s">
        <v>53</v>
      </c>
      <c r="V6721">
        <v>45.56</v>
      </c>
      <c r="W6721" t="s">
        <v>52</v>
      </c>
      <c r="X6721" t="s">
        <v>53</v>
      </c>
      <c r="Y6721" t="s">
        <v>59</v>
      </c>
      <c r="Z6721">
        <v>7</v>
      </c>
      <c r="AA6721" t="s">
        <v>53</v>
      </c>
      <c r="AB6721" t="s">
        <v>53</v>
      </c>
      <c r="AC6721" t="s">
        <v>52</v>
      </c>
      <c r="AD6721" t="s">
        <v>52</v>
      </c>
      <c r="AE6721" t="s">
        <v>52</v>
      </c>
      <c r="AF6721" t="s">
        <v>53</v>
      </c>
      <c r="AG6721" t="s">
        <v>53</v>
      </c>
      <c r="AH6721" t="s">
        <v>53</v>
      </c>
      <c r="AI6721" t="s">
        <v>124</v>
      </c>
      <c r="AJ6721" t="s">
        <v>52</v>
      </c>
      <c r="AK6721" t="s">
        <v>61</v>
      </c>
      <c r="AL6721">
        <v>64.349999999999994</v>
      </c>
      <c r="AM6721">
        <v>2053.0500000000002</v>
      </c>
      <c r="AN6721">
        <v>46.39</v>
      </c>
      <c r="AO6721">
        <v>0</v>
      </c>
      <c r="AP6721">
        <v>1549.04</v>
      </c>
      <c r="AQ6721">
        <v>3555.7</v>
      </c>
      <c r="AR6721">
        <v>3</v>
      </c>
      <c r="AS6721" t="s">
        <v>881</v>
      </c>
      <c r="AT6721" t="s">
        <v>52</v>
      </c>
      <c r="AU6721">
        <v>48</v>
      </c>
      <c r="AV6721">
        <v>3445</v>
      </c>
      <c r="AY6721" t="str">
        <f>IF(AND(Table1[[#This Row],[Contract]]="Month-to-Month", Table1[[#This Row],[Tenure in Months]]&lt;6, Table1[[#This Row],[Payment Method]]="Bank Withdrawal"), "High Risk", IF(OR(Table1[[#This Row],[Contract]]="Month-to-Month", Table1[[#This Row],[Tenure in Months]]&lt;12), "Medium Risk", "Low Risk"))</f>
        <v>Low Risk</v>
      </c>
    </row>
    <row r="6722" spans="1:51" x14ac:dyDescent="0.35">
      <c r="A6722" t="s">
        <v>7926</v>
      </c>
      <c r="B6722" t="s">
        <v>66</v>
      </c>
      <c r="C6722">
        <v>29</v>
      </c>
      <c r="D6722" t="s">
        <v>53</v>
      </c>
      <c r="E6722" t="s">
        <v>52</v>
      </c>
      <c r="F6722" t="s">
        <v>52</v>
      </c>
      <c r="G6722" t="s">
        <v>53</v>
      </c>
      <c r="H6722">
        <v>1</v>
      </c>
      <c r="I6722" t="s">
        <v>54</v>
      </c>
      <c r="J6722" t="s">
        <v>55</v>
      </c>
      <c r="K6722" t="s">
        <v>4731</v>
      </c>
      <c r="L6722">
        <v>96059</v>
      </c>
      <c r="M6722">
        <v>40.426679</v>
      </c>
      <c r="N6722">
        <v>-121.850421</v>
      </c>
      <c r="O6722">
        <v>598</v>
      </c>
      <c r="P6722" t="s">
        <v>57</v>
      </c>
      <c r="Q6722" t="s">
        <v>52</v>
      </c>
      <c r="R6722">
        <v>0</v>
      </c>
      <c r="S6722">
        <v>19</v>
      </c>
      <c r="T6722" t="s">
        <v>72</v>
      </c>
      <c r="U6722" t="s">
        <v>53</v>
      </c>
      <c r="V6722">
        <v>35.450000000000003</v>
      </c>
      <c r="W6722" t="s">
        <v>52</v>
      </c>
      <c r="X6722" t="s">
        <v>52</v>
      </c>
      <c r="Y6722" t="s">
        <v>58</v>
      </c>
      <c r="Z6722">
        <v>0</v>
      </c>
      <c r="AA6722" t="s">
        <v>52</v>
      </c>
      <c r="AB6722" t="s">
        <v>52</v>
      </c>
      <c r="AC6722" t="s">
        <v>52</v>
      </c>
      <c r="AD6722" t="s">
        <v>52</v>
      </c>
      <c r="AE6722" t="s">
        <v>52</v>
      </c>
      <c r="AF6722" t="s">
        <v>52</v>
      </c>
      <c r="AG6722" t="s">
        <v>52</v>
      </c>
      <c r="AH6722" t="s">
        <v>52</v>
      </c>
      <c r="AI6722" t="s">
        <v>334</v>
      </c>
      <c r="AJ6722" t="s">
        <v>52</v>
      </c>
      <c r="AK6722" t="s">
        <v>69</v>
      </c>
      <c r="AL6722">
        <v>20.5</v>
      </c>
      <c r="AM6722">
        <v>398.55</v>
      </c>
      <c r="AN6722">
        <v>24.07</v>
      </c>
      <c r="AO6722">
        <v>0</v>
      </c>
      <c r="AP6722">
        <v>673.55</v>
      </c>
      <c r="AQ6722">
        <v>1048.03</v>
      </c>
      <c r="AR6722">
        <v>4</v>
      </c>
      <c r="AS6722" t="s">
        <v>881</v>
      </c>
      <c r="AT6722" t="s">
        <v>52</v>
      </c>
      <c r="AU6722">
        <v>69</v>
      </c>
      <c r="AV6722">
        <v>4855</v>
      </c>
      <c r="AY6722" t="str">
        <f>IF(AND(Table1[[#This Row],[Contract]]="Month-to-Month", Table1[[#This Row],[Tenure in Months]]&lt;6, Table1[[#This Row],[Payment Method]]="Bank Withdrawal"), "High Risk", IF(OR(Table1[[#This Row],[Contract]]="Month-to-Month", Table1[[#This Row],[Tenure in Months]]&lt;12), "Medium Risk", "Low Risk"))</f>
        <v>Low Risk</v>
      </c>
    </row>
    <row r="6723" spans="1:51" x14ac:dyDescent="0.35">
      <c r="A6723" t="s">
        <v>7927</v>
      </c>
      <c r="B6723" t="s">
        <v>66</v>
      </c>
      <c r="C6723">
        <v>22</v>
      </c>
      <c r="D6723" t="s">
        <v>53</v>
      </c>
      <c r="E6723" t="s">
        <v>52</v>
      </c>
      <c r="F6723" t="s">
        <v>53</v>
      </c>
      <c r="G6723" t="s">
        <v>53</v>
      </c>
      <c r="H6723">
        <v>3</v>
      </c>
      <c r="I6723" t="s">
        <v>54</v>
      </c>
      <c r="J6723" t="s">
        <v>55</v>
      </c>
      <c r="K6723" t="s">
        <v>4734</v>
      </c>
      <c r="L6723">
        <v>96062</v>
      </c>
      <c r="M6723">
        <v>40.531256999999997</v>
      </c>
      <c r="N6723">
        <v>-122.148139</v>
      </c>
      <c r="O6723">
        <v>830</v>
      </c>
      <c r="P6723" t="s">
        <v>57</v>
      </c>
      <c r="Q6723" t="s">
        <v>53</v>
      </c>
      <c r="R6723">
        <v>5</v>
      </c>
      <c r="S6723">
        <v>62</v>
      </c>
      <c r="T6723" t="s">
        <v>92</v>
      </c>
      <c r="U6723" t="s">
        <v>53</v>
      </c>
      <c r="V6723">
        <v>32.92</v>
      </c>
      <c r="W6723" t="s">
        <v>52</v>
      </c>
      <c r="X6723" t="s">
        <v>53</v>
      </c>
      <c r="Y6723" t="s">
        <v>59</v>
      </c>
      <c r="Z6723">
        <v>71</v>
      </c>
      <c r="AA6723" t="s">
        <v>53</v>
      </c>
      <c r="AB6723" t="s">
        <v>52</v>
      </c>
      <c r="AC6723" t="s">
        <v>53</v>
      </c>
      <c r="AD6723" t="s">
        <v>52</v>
      </c>
      <c r="AE6723" t="s">
        <v>52</v>
      </c>
      <c r="AF6723" t="s">
        <v>52</v>
      </c>
      <c r="AG6723" t="s">
        <v>52</v>
      </c>
      <c r="AH6723" t="s">
        <v>53</v>
      </c>
      <c r="AI6723" t="s">
        <v>124</v>
      </c>
      <c r="AJ6723" t="s">
        <v>52</v>
      </c>
      <c r="AK6723" t="s">
        <v>69</v>
      </c>
      <c r="AL6723">
        <v>54.75</v>
      </c>
      <c r="AM6723">
        <v>3425.35</v>
      </c>
      <c r="AN6723">
        <v>8.5</v>
      </c>
      <c r="AO6723">
        <v>0</v>
      </c>
      <c r="AP6723">
        <v>2041.04</v>
      </c>
      <c r="AQ6723">
        <v>5457.89</v>
      </c>
      <c r="AR6723">
        <v>4</v>
      </c>
      <c r="AS6723" t="s">
        <v>881</v>
      </c>
      <c r="AT6723" t="s">
        <v>52</v>
      </c>
      <c r="AU6723">
        <v>71</v>
      </c>
      <c r="AV6723">
        <v>5010</v>
      </c>
      <c r="AY6723" t="str">
        <f>IF(AND(Table1[[#This Row],[Contract]]="Month-to-Month", Table1[[#This Row],[Tenure in Months]]&lt;6, Table1[[#This Row],[Payment Method]]="Bank Withdrawal"), "High Risk", IF(OR(Table1[[#This Row],[Contract]]="Month-to-Month", Table1[[#This Row],[Tenure in Months]]&lt;12), "Medium Risk", "Low Risk"))</f>
        <v>Low Risk</v>
      </c>
    </row>
    <row r="6724" spans="1:51" x14ac:dyDescent="0.35">
      <c r="A6724" t="s">
        <v>7928</v>
      </c>
      <c r="B6724" t="s">
        <v>51</v>
      </c>
      <c r="C6724">
        <v>60</v>
      </c>
      <c r="D6724" t="s">
        <v>52</v>
      </c>
      <c r="E6724" t="s">
        <v>52</v>
      </c>
      <c r="F6724" t="s">
        <v>52</v>
      </c>
      <c r="G6724" t="s">
        <v>52</v>
      </c>
      <c r="H6724">
        <v>0</v>
      </c>
      <c r="I6724" t="s">
        <v>54</v>
      </c>
      <c r="J6724" t="s">
        <v>55</v>
      </c>
      <c r="K6724" t="s">
        <v>1588</v>
      </c>
      <c r="L6724">
        <v>96065</v>
      </c>
      <c r="M6724">
        <v>40.877552000000001</v>
      </c>
      <c r="N6724">
        <v>-121.885884</v>
      </c>
      <c r="O6724">
        <v>431</v>
      </c>
      <c r="P6724" t="s">
        <v>57</v>
      </c>
      <c r="Q6724" t="s">
        <v>52</v>
      </c>
      <c r="R6724">
        <v>0</v>
      </c>
      <c r="S6724">
        <v>24</v>
      </c>
      <c r="T6724" t="s">
        <v>58</v>
      </c>
      <c r="U6724" t="s">
        <v>53</v>
      </c>
      <c r="V6724">
        <v>33.97</v>
      </c>
      <c r="W6724" t="s">
        <v>52</v>
      </c>
      <c r="X6724" t="s">
        <v>53</v>
      </c>
      <c r="Y6724" t="s">
        <v>59</v>
      </c>
      <c r="Z6724">
        <v>22</v>
      </c>
      <c r="AA6724" t="s">
        <v>53</v>
      </c>
      <c r="AB6724" t="s">
        <v>52</v>
      </c>
      <c r="AC6724" t="s">
        <v>52</v>
      </c>
      <c r="AD6724" t="s">
        <v>52</v>
      </c>
      <c r="AE6724" t="s">
        <v>52</v>
      </c>
      <c r="AF6724" t="s">
        <v>52</v>
      </c>
      <c r="AG6724" t="s">
        <v>52</v>
      </c>
      <c r="AH6724" t="s">
        <v>53</v>
      </c>
      <c r="AI6724" t="s">
        <v>60</v>
      </c>
      <c r="AJ6724" t="s">
        <v>53</v>
      </c>
      <c r="AK6724" t="s">
        <v>61</v>
      </c>
      <c r="AL6724">
        <v>51.15</v>
      </c>
      <c r="AM6724">
        <v>1275.7</v>
      </c>
      <c r="AN6724">
        <v>0</v>
      </c>
      <c r="AO6724">
        <v>0</v>
      </c>
      <c r="AP6724">
        <v>815.28</v>
      </c>
      <c r="AQ6724">
        <v>2090.98</v>
      </c>
      <c r="AR6724">
        <v>3</v>
      </c>
      <c r="AS6724" t="s">
        <v>881</v>
      </c>
      <c r="AT6724" t="s">
        <v>52</v>
      </c>
      <c r="AU6724">
        <v>35</v>
      </c>
      <c r="AV6724">
        <v>5796</v>
      </c>
      <c r="AY6724" t="str">
        <f>IF(AND(Table1[[#This Row],[Contract]]="Month-to-Month", Table1[[#This Row],[Tenure in Months]]&lt;6, Table1[[#This Row],[Payment Method]]="Bank Withdrawal"), "High Risk", IF(OR(Table1[[#This Row],[Contract]]="Month-to-Month", Table1[[#This Row],[Tenure in Months]]&lt;12), "Medium Risk", "Low Risk"))</f>
        <v>Medium Risk</v>
      </c>
    </row>
    <row r="6725" spans="1:51" x14ac:dyDescent="0.35">
      <c r="A6725" t="s">
        <v>7929</v>
      </c>
      <c r="B6725" t="s">
        <v>51</v>
      </c>
      <c r="C6725">
        <v>20</v>
      </c>
      <c r="D6725" t="s">
        <v>53</v>
      </c>
      <c r="E6725" t="s">
        <v>52</v>
      </c>
      <c r="F6725" t="s">
        <v>53</v>
      </c>
      <c r="G6725" t="s">
        <v>53</v>
      </c>
      <c r="H6725">
        <v>1</v>
      </c>
      <c r="I6725" t="s">
        <v>54</v>
      </c>
      <c r="J6725" t="s">
        <v>55</v>
      </c>
      <c r="K6725" t="s">
        <v>2270</v>
      </c>
      <c r="L6725">
        <v>96068</v>
      </c>
      <c r="M6725">
        <v>41.082472000000003</v>
      </c>
      <c r="N6725">
        <v>-121.195215</v>
      </c>
      <c r="O6725">
        <v>240</v>
      </c>
      <c r="P6725" t="s">
        <v>57</v>
      </c>
      <c r="Q6725" t="s">
        <v>53</v>
      </c>
      <c r="R6725">
        <v>6</v>
      </c>
      <c r="S6725">
        <v>31</v>
      </c>
      <c r="T6725" t="s">
        <v>58</v>
      </c>
      <c r="U6725" t="s">
        <v>53</v>
      </c>
      <c r="V6725">
        <v>25.04</v>
      </c>
      <c r="W6725" t="s">
        <v>52</v>
      </c>
      <c r="X6725" t="s">
        <v>53</v>
      </c>
      <c r="Y6725" t="s">
        <v>59</v>
      </c>
      <c r="Z6725">
        <v>71</v>
      </c>
      <c r="AA6725" t="s">
        <v>52</v>
      </c>
      <c r="AB6725" t="s">
        <v>52</v>
      </c>
      <c r="AC6725" t="s">
        <v>53</v>
      </c>
      <c r="AD6725" t="s">
        <v>53</v>
      </c>
      <c r="AE6725" t="s">
        <v>52</v>
      </c>
      <c r="AF6725" t="s">
        <v>52</v>
      </c>
      <c r="AG6725" t="s">
        <v>52</v>
      </c>
      <c r="AH6725" t="s">
        <v>53</v>
      </c>
      <c r="AI6725" t="s">
        <v>60</v>
      </c>
      <c r="AJ6725" t="s">
        <v>52</v>
      </c>
      <c r="AK6725" t="s">
        <v>69</v>
      </c>
      <c r="AL6725">
        <v>54.35</v>
      </c>
      <c r="AM6725">
        <v>1647</v>
      </c>
      <c r="AN6725">
        <v>0</v>
      </c>
      <c r="AO6725">
        <v>0</v>
      </c>
      <c r="AP6725">
        <v>776.24</v>
      </c>
      <c r="AQ6725">
        <v>2423.2399999999998</v>
      </c>
      <c r="AR6725">
        <v>3</v>
      </c>
      <c r="AS6725" t="s">
        <v>881</v>
      </c>
      <c r="AT6725" t="s">
        <v>52</v>
      </c>
      <c r="AU6725">
        <v>41</v>
      </c>
      <c r="AV6725">
        <v>3615</v>
      </c>
      <c r="AY6725" t="str">
        <f>IF(AND(Table1[[#This Row],[Contract]]="Month-to-Month", Table1[[#This Row],[Tenure in Months]]&lt;6, Table1[[#This Row],[Payment Method]]="Bank Withdrawal"), "High Risk", IF(OR(Table1[[#This Row],[Contract]]="Month-to-Month", Table1[[#This Row],[Tenure in Months]]&lt;12), "Medium Risk", "Low Risk"))</f>
        <v>Medium Risk</v>
      </c>
    </row>
    <row r="6726" spans="1:51" x14ac:dyDescent="0.35">
      <c r="A6726" t="s">
        <v>7930</v>
      </c>
      <c r="B6726" t="s">
        <v>66</v>
      </c>
      <c r="C6726">
        <v>20</v>
      </c>
      <c r="D6726" t="s">
        <v>53</v>
      </c>
      <c r="E6726" t="s">
        <v>52</v>
      </c>
      <c r="F6726" t="s">
        <v>53</v>
      </c>
      <c r="G6726" t="s">
        <v>52</v>
      </c>
      <c r="H6726">
        <v>0</v>
      </c>
      <c r="I6726" t="s">
        <v>54</v>
      </c>
      <c r="J6726" t="s">
        <v>55</v>
      </c>
      <c r="K6726" t="s">
        <v>270</v>
      </c>
      <c r="L6726">
        <v>96073</v>
      </c>
      <c r="M6726">
        <v>40.582399000000002</v>
      </c>
      <c r="N6726">
        <v>-122.19551199999999</v>
      </c>
      <c r="O6726">
        <v>4931</v>
      </c>
      <c r="P6726" t="s">
        <v>57</v>
      </c>
      <c r="Q6726" t="s">
        <v>53</v>
      </c>
      <c r="R6726">
        <v>5</v>
      </c>
      <c r="S6726">
        <v>63</v>
      </c>
      <c r="T6726" t="s">
        <v>92</v>
      </c>
      <c r="U6726" t="s">
        <v>53</v>
      </c>
      <c r="V6726">
        <v>20.51</v>
      </c>
      <c r="W6726" t="s">
        <v>52</v>
      </c>
      <c r="X6726" t="s">
        <v>53</v>
      </c>
      <c r="Y6726" t="s">
        <v>68</v>
      </c>
      <c r="Z6726">
        <v>51</v>
      </c>
      <c r="AA6726" t="s">
        <v>52</v>
      </c>
      <c r="AB6726" t="s">
        <v>53</v>
      </c>
      <c r="AC6726" t="s">
        <v>52</v>
      </c>
      <c r="AD6726" t="s">
        <v>52</v>
      </c>
      <c r="AE6726" t="s">
        <v>53</v>
      </c>
      <c r="AF6726" t="s">
        <v>53</v>
      </c>
      <c r="AG6726" t="s">
        <v>53</v>
      </c>
      <c r="AH6726" t="s">
        <v>52</v>
      </c>
      <c r="AI6726" t="s">
        <v>124</v>
      </c>
      <c r="AJ6726" t="s">
        <v>53</v>
      </c>
      <c r="AK6726" t="s">
        <v>61</v>
      </c>
      <c r="AL6726">
        <v>96</v>
      </c>
      <c r="AM6726">
        <v>6109.75</v>
      </c>
      <c r="AN6726">
        <v>0</v>
      </c>
      <c r="AO6726">
        <v>30</v>
      </c>
      <c r="AP6726">
        <v>1292.1300000000001</v>
      </c>
      <c r="AQ6726">
        <v>7431.88</v>
      </c>
      <c r="AR6726">
        <v>3</v>
      </c>
      <c r="AS6726" t="s">
        <v>881</v>
      </c>
      <c r="AT6726" t="s">
        <v>52</v>
      </c>
      <c r="AU6726">
        <v>80</v>
      </c>
      <c r="AV6726">
        <v>5016</v>
      </c>
      <c r="AY6726" t="str">
        <f>IF(AND(Table1[[#This Row],[Contract]]="Month-to-Month", Table1[[#This Row],[Tenure in Months]]&lt;6, Table1[[#This Row],[Payment Method]]="Bank Withdrawal"), "High Risk", IF(OR(Table1[[#This Row],[Contract]]="Month-to-Month", Table1[[#This Row],[Tenure in Months]]&lt;12), "Medium Risk", "Low Risk"))</f>
        <v>Low Risk</v>
      </c>
    </row>
    <row r="6727" spans="1:51" x14ac:dyDescent="0.35">
      <c r="A6727" t="s">
        <v>7931</v>
      </c>
      <c r="B6727" t="s">
        <v>66</v>
      </c>
      <c r="C6727">
        <v>46</v>
      </c>
      <c r="D6727" t="s">
        <v>52</v>
      </c>
      <c r="E6727" t="s">
        <v>52</v>
      </c>
      <c r="F6727" t="s">
        <v>53</v>
      </c>
      <c r="G6727" t="s">
        <v>53</v>
      </c>
      <c r="H6727">
        <v>3</v>
      </c>
      <c r="I6727" t="s">
        <v>54</v>
      </c>
      <c r="J6727" t="s">
        <v>55</v>
      </c>
      <c r="K6727" t="s">
        <v>3051</v>
      </c>
      <c r="L6727">
        <v>96075</v>
      </c>
      <c r="M6727">
        <v>40.343212999999999</v>
      </c>
      <c r="N6727">
        <v>-121.81541199999999</v>
      </c>
      <c r="O6727">
        <v>433</v>
      </c>
      <c r="P6727" t="s">
        <v>57</v>
      </c>
      <c r="Q6727" t="s">
        <v>53</v>
      </c>
      <c r="R6727">
        <v>8</v>
      </c>
      <c r="S6727">
        <v>61</v>
      </c>
      <c r="T6727" t="s">
        <v>92</v>
      </c>
      <c r="U6727" t="s">
        <v>52</v>
      </c>
      <c r="V6727">
        <v>0</v>
      </c>
      <c r="W6727" t="s">
        <v>52</v>
      </c>
      <c r="X6727" t="s">
        <v>53</v>
      </c>
      <c r="Y6727" t="s">
        <v>59</v>
      </c>
      <c r="Z6727">
        <v>26</v>
      </c>
      <c r="AA6727" t="s">
        <v>52</v>
      </c>
      <c r="AB6727" t="s">
        <v>53</v>
      </c>
      <c r="AC6727" t="s">
        <v>53</v>
      </c>
      <c r="AD6727" t="s">
        <v>53</v>
      </c>
      <c r="AE6727" t="s">
        <v>53</v>
      </c>
      <c r="AF6727" t="s">
        <v>53</v>
      </c>
      <c r="AG6727" t="s">
        <v>53</v>
      </c>
      <c r="AH6727" t="s">
        <v>53</v>
      </c>
      <c r="AI6727" t="s">
        <v>334</v>
      </c>
      <c r="AJ6727" t="s">
        <v>53</v>
      </c>
      <c r="AK6727" t="s">
        <v>61</v>
      </c>
      <c r="AL6727">
        <v>61.45</v>
      </c>
      <c r="AM6727">
        <v>3751.15</v>
      </c>
      <c r="AN6727">
        <v>0</v>
      </c>
      <c r="AO6727">
        <v>0</v>
      </c>
      <c r="AP6727">
        <v>0</v>
      </c>
      <c r="AQ6727">
        <v>3751.15</v>
      </c>
      <c r="AR6727">
        <v>3</v>
      </c>
      <c r="AS6727" t="s">
        <v>881</v>
      </c>
      <c r="AT6727" t="s">
        <v>52</v>
      </c>
      <c r="AU6727">
        <v>20</v>
      </c>
      <c r="AV6727">
        <v>5063</v>
      </c>
      <c r="AY6727" t="str">
        <f>IF(AND(Table1[[#This Row],[Contract]]="Month-to-Month", Table1[[#This Row],[Tenure in Months]]&lt;6, Table1[[#This Row],[Payment Method]]="Bank Withdrawal"), "High Risk", IF(OR(Table1[[#This Row],[Contract]]="Month-to-Month", Table1[[#This Row],[Tenure in Months]]&lt;12), "Medium Risk", "Low Risk"))</f>
        <v>Low Risk</v>
      </c>
    </row>
    <row r="6728" spans="1:51" x14ac:dyDescent="0.35">
      <c r="A6728" t="s">
        <v>7932</v>
      </c>
      <c r="B6728" t="s">
        <v>51</v>
      </c>
      <c r="C6728">
        <v>32</v>
      </c>
      <c r="D6728" t="s">
        <v>52</v>
      </c>
      <c r="E6728" t="s">
        <v>52</v>
      </c>
      <c r="F6728" t="s">
        <v>52</v>
      </c>
      <c r="G6728" t="s">
        <v>52</v>
      </c>
      <c r="H6728">
        <v>0</v>
      </c>
      <c r="I6728" t="s">
        <v>54</v>
      </c>
      <c r="J6728" t="s">
        <v>55</v>
      </c>
      <c r="K6728" t="s">
        <v>454</v>
      </c>
      <c r="L6728">
        <v>96080</v>
      </c>
      <c r="M6728">
        <v>40.186771999999998</v>
      </c>
      <c r="N6728">
        <v>-122.388361</v>
      </c>
      <c r="O6728">
        <v>26438</v>
      </c>
      <c r="P6728" t="s">
        <v>57</v>
      </c>
      <c r="Q6728" t="s">
        <v>52</v>
      </c>
      <c r="R6728">
        <v>0</v>
      </c>
      <c r="S6728">
        <v>18</v>
      </c>
      <c r="T6728" t="s">
        <v>72</v>
      </c>
      <c r="U6728" t="s">
        <v>53</v>
      </c>
      <c r="V6728">
        <v>1.42</v>
      </c>
      <c r="W6728" t="s">
        <v>52</v>
      </c>
      <c r="X6728" t="s">
        <v>52</v>
      </c>
      <c r="Y6728" t="s">
        <v>58</v>
      </c>
      <c r="Z6728">
        <v>0</v>
      </c>
      <c r="AA6728" t="s">
        <v>52</v>
      </c>
      <c r="AB6728" t="s">
        <v>52</v>
      </c>
      <c r="AC6728" t="s">
        <v>52</v>
      </c>
      <c r="AD6728" t="s">
        <v>52</v>
      </c>
      <c r="AE6728" t="s">
        <v>52</v>
      </c>
      <c r="AF6728" t="s">
        <v>52</v>
      </c>
      <c r="AG6728" t="s">
        <v>52</v>
      </c>
      <c r="AH6728" t="s">
        <v>52</v>
      </c>
      <c r="AI6728" t="s">
        <v>124</v>
      </c>
      <c r="AJ6728" t="s">
        <v>52</v>
      </c>
      <c r="AK6728" t="s">
        <v>69</v>
      </c>
      <c r="AL6728">
        <v>19.649999999999999</v>
      </c>
      <c r="AM6728">
        <v>411.25</v>
      </c>
      <c r="AN6728">
        <v>0</v>
      </c>
      <c r="AO6728">
        <v>0</v>
      </c>
      <c r="AP6728">
        <v>25.56</v>
      </c>
      <c r="AQ6728">
        <v>436.81</v>
      </c>
      <c r="AR6728">
        <v>3</v>
      </c>
      <c r="AS6728" t="s">
        <v>881</v>
      </c>
      <c r="AT6728" t="s">
        <v>52</v>
      </c>
      <c r="AU6728">
        <v>32</v>
      </c>
      <c r="AV6728">
        <v>4695</v>
      </c>
      <c r="AY6728" t="str">
        <f>IF(AND(Table1[[#This Row],[Contract]]="Month-to-Month", Table1[[#This Row],[Tenure in Months]]&lt;6, Table1[[#This Row],[Payment Method]]="Bank Withdrawal"), "High Risk", IF(OR(Table1[[#This Row],[Contract]]="Month-to-Month", Table1[[#This Row],[Tenure in Months]]&lt;12), "Medium Risk", "Low Risk"))</f>
        <v>Low Risk</v>
      </c>
    </row>
    <row r="6729" spans="1:51" x14ac:dyDescent="0.35">
      <c r="A6729" t="s">
        <v>7933</v>
      </c>
      <c r="B6729" t="s">
        <v>66</v>
      </c>
      <c r="C6729">
        <v>38</v>
      </c>
      <c r="D6729" t="s">
        <v>52</v>
      </c>
      <c r="E6729" t="s">
        <v>52</v>
      </c>
      <c r="F6729" t="s">
        <v>53</v>
      </c>
      <c r="G6729" t="s">
        <v>53</v>
      </c>
      <c r="H6729">
        <v>3</v>
      </c>
      <c r="I6729" t="s">
        <v>54</v>
      </c>
      <c r="J6729" t="s">
        <v>55</v>
      </c>
      <c r="K6729" t="s">
        <v>272</v>
      </c>
      <c r="L6729">
        <v>96084</v>
      </c>
      <c r="M6729">
        <v>40.923558</v>
      </c>
      <c r="N6729">
        <v>-122.059933</v>
      </c>
      <c r="O6729">
        <v>459</v>
      </c>
      <c r="P6729" t="s">
        <v>57</v>
      </c>
      <c r="Q6729" t="s">
        <v>52</v>
      </c>
      <c r="R6729">
        <v>0</v>
      </c>
      <c r="S6729">
        <v>6</v>
      </c>
      <c r="T6729" t="s">
        <v>58</v>
      </c>
      <c r="U6729" t="s">
        <v>53</v>
      </c>
      <c r="V6729">
        <v>30.01</v>
      </c>
      <c r="W6729" t="s">
        <v>52</v>
      </c>
      <c r="X6729" t="s">
        <v>52</v>
      </c>
      <c r="Y6729" t="s">
        <v>58</v>
      </c>
      <c r="Z6729">
        <v>0</v>
      </c>
      <c r="AA6729" t="s">
        <v>52</v>
      </c>
      <c r="AB6729" t="s">
        <v>52</v>
      </c>
      <c r="AC6729" t="s">
        <v>52</v>
      </c>
      <c r="AD6729" t="s">
        <v>52</v>
      </c>
      <c r="AE6729" t="s">
        <v>52</v>
      </c>
      <c r="AF6729" t="s">
        <v>52</v>
      </c>
      <c r="AG6729" t="s">
        <v>52</v>
      </c>
      <c r="AH6729" t="s">
        <v>52</v>
      </c>
      <c r="AI6729" t="s">
        <v>124</v>
      </c>
      <c r="AJ6729" t="s">
        <v>52</v>
      </c>
      <c r="AK6729" t="s">
        <v>69</v>
      </c>
      <c r="AL6729">
        <v>19</v>
      </c>
      <c r="AM6729">
        <v>105.5</v>
      </c>
      <c r="AN6729">
        <v>0</v>
      </c>
      <c r="AO6729">
        <v>0</v>
      </c>
      <c r="AP6729">
        <v>180.06</v>
      </c>
      <c r="AQ6729">
        <v>285.56</v>
      </c>
      <c r="AR6729">
        <v>5</v>
      </c>
      <c r="AS6729" t="s">
        <v>881</v>
      </c>
      <c r="AT6729" t="s">
        <v>52</v>
      </c>
      <c r="AU6729">
        <v>46</v>
      </c>
      <c r="AV6729">
        <v>5518</v>
      </c>
      <c r="AY6729" t="str">
        <f>IF(AND(Table1[[#This Row],[Contract]]="Month-to-Month", Table1[[#This Row],[Tenure in Months]]&lt;6, Table1[[#This Row],[Payment Method]]="Bank Withdrawal"), "High Risk", IF(OR(Table1[[#This Row],[Contract]]="Month-to-Month", Table1[[#This Row],[Tenure in Months]]&lt;12), "Medium Risk", "Low Risk"))</f>
        <v>Medium Risk</v>
      </c>
    </row>
    <row r="6730" spans="1:51" x14ac:dyDescent="0.35">
      <c r="A6730" t="s">
        <v>7934</v>
      </c>
      <c r="B6730" t="s">
        <v>66</v>
      </c>
      <c r="C6730">
        <v>44</v>
      </c>
      <c r="D6730" t="s">
        <v>52</v>
      </c>
      <c r="E6730" t="s">
        <v>52</v>
      </c>
      <c r="F6730" t="s">
        <v>52</v>
      </c>
      <c r="G6730" t="s">
        <v>52</v>
      </c>
      <c r="H6730">
        <v>0</v>
      </c>
      <c r="I6730" t="s">
        <v>54</v>
      </c>
      <c r="J6730" t="s">
        <v>55</v>
      </c>
      <c r="K6730" t="s">
        <v>4744</v>
      </c>
      <c r="L6730">
        <v>96085</v>
      </c>
      <c r="M6730">
        <v>41.737962000000003</v>
      </c>
      <c r="N6730">
        <v>-123.07557</v>
      </c>
      <c r="O6730">
        <v>88</v>
      </c>
      <c r="P6730" t="s">
        <v>57</v>
      </c>
      <c r="Q6730" t="s">
        <v>52</v>
      </c>
      <c r="R6730">
        <v>0</v>
      </c>
      <c r="S6730">
        <v>33</v>
      </c>
      <c r="T6730" t="s">
        <v>58</v>
      </c>
      <c r="U6730" t="s">
        <v>53</v>
      </c>
      <c r="V6730">
        <v>16.57</v>
      </c>
      <c r="W6730" t="s">
        <v>53</v>
      </c>
      <c r="X6730" t="s">
        <v>53</v>
      </c>
      <c r="Y6730" t="s">
        <v>68</v>
      </c>
      <c r="Z6730">
        <v>30</v>
      </c>
      <c r="AA6730" t="s">
        <v>52</v>
      </c>
      <c r="AB6730" t="s">
        <v>53</v>
      </c>
      <c r="AC6730" t="s">
        <v>52</v>
      </c>
      <c r="AD6730" t="s">
        <v>52</v>
      </c>
      <c r="AE6730" t="s">
        <v>53</v>
      </c>
      <c r="AF6730" t="s">
        <v>53</v>
      </c>
      <c r="AG6730" t="s">
        <v>53</v>
      </c>
      <c r="AH6730" t="s">
        <v>53</v>
      </c>
      <c r="AI6730" t="s">
        <v>60</v>
      </c>
      <c r="AJ6730" t="s">
        <v>53</v>
      </c>
      <c r="AK6730" t="s">
        <v>61</v>
      </c>
      <c r="AL6730">
        <v>100</v>
      </c>
      <c r="AM6730">
        <v>3320.6</v>
      </c>
      <c r="AN6730">
        <v>0</v>
      </c>
      <c r="AO6730">
        <v>0</v>
      </c>
      <c r="AP6730">
        <v>546.80999999999995</v>
      </c>
      <c r="AQ6730">
        <v>3867.41</v>
      </c>
      <c r="AR6730">
        <v>5</v>
      </c>
      <c r="AS6730" t="s">
        <v>881</v>
      </c>
      <c r="AT6730" t="s">
        <v>52</v>
      </c>
      <c r="AU6730">
        <v>76</v>
      </c>
      <c r="AV6730">
        <v>4643</v>
      </c>
      <c r="AY6730" t="str">
        <f>IF(AND(Table1[[#This Row],[Contract]]="Month-to-Month", Table1[[#This Row],[Tenure in Months]]&lt;6, Table1[[#This Row],[Payment Method]]="Bank Withdrawal"), "High Risk", IF(OR(Table1[[#This Row],[Contract]]="Month-to-Month", Table1[[#This Row],[Tenure in Months]]&lt;12), "Medium Risk", "Low Risk"))</f>
        <v>Medium Risk</v>
      </c>
    </row>
    <row r="6731" spans="1:51" x14ac:dyDescent="0.35">
      <c r="A6731" t="s">
        <v>7935</v>
      </c>
      <c r="B6731" t="s">
        <v>66</v>
      </c>
      <c r="C6731">
        <v>62</v>
      </c>
      <c r="D6731" t="s">
        <v>52</v>
      </c>
      <c r="E6731" t="s">
        <v>52</v>
      </c>
      <c r="F6731" t="s">
        <v>53</v>
      </c>
      <c r="G6731" t="s">
        <v>52</v>
      </c>
      <c r="H6731">
        <v>0</v>
      </c>
      <c r="I6731" t="s">
        <v>54</v>
      </c>
      <c r="J6731" t="s">
        <v>55</v>
      </c>
      <c r="K6731" t="s">
        <v>1357</v>
      </c>
      <c r="L6731">
        <v>96087</v>
      </c>
      <c r="M6731">
        <v>40.617614000000003</v>
      </c>
      <c r="N6731">
        <v>-122.512861</v>
      </c>
      <c r="O6731">
        <v>528</v>
      </c>
      <c r="P6731" t="s">
        <v>57</v>
      </c>
      <c r="Q6731" t="s">
        <v>53</v>
      </c>
      <c r="R6731">
        <v>3</v>
      </c>
      <c r="S6731">
        <v>56</v>
      </c>
      <c r="T6731" t="s">
        <v>92</v>
      </c>
      <c r="U6731" t="s">
        <v>53</v>
      </c>
      <c r="V6731">
        <v>7</v>
      </c>
      <c r="W6731" t="s">
        <v>52</v>
      </c>
      <c r="X6731" t="s">
        <v>53</v>
      </c>
      <c r="Y6731" t="s">
        <v>68</v>
      </c>
      <c r="Z6731">
        <v>18</v>
      </c>
      <c r="AA6731" t="s">
        <v>52</v>
      </c>
      <c r="AB6731" t="s">
        <v>52</v>
      </c>
      <c r="AC6731" t="s">
        <v>53</v>
      </c>
      <c r="AD6731" t="s">
        <v>53</v>
      </c>
      <c r="AE6731" t="s">
        <v>53</v>
      </c>
      <c r="AF6731" t="s">
        <v>53</v>
      </c>
      <c r="AG6731" t="s">
        <v>53</v>
      </c>
      <c r="AH6731" t="s">
        <v>53</v>
      </c>
      <c r="AI6731" t="s">
        <v>60</v>
      </c>
      <c r="AJ6731" t="s">
        <v>53</v>
      </c>
      <c r="AK6731" t="s">
        <v>61</v>
      </c>
      <c r="AL6731">
        <v>98.7</v>
      </c>
      <c r="AM6731">
        <v>5669.5</v>
      </c>
      <c r="AN6731">
        <v>0</v>
      </c>
      <c r="AO6731">
        <v>0</v>
      </c>
      <c r="AP6731">
        <v>392</v>
      </c>
      <c r="AQ6731">
        <v>6061.5</v>
      </c>
      <c r="AR6731">
        <v>4</v>
      </c>
      <c r="AS6731" t="s">
        <v>881</v>
      </c>
      <c r="AT6731" t="s">
        <v>52</v>
      </c>
      <c r="AU6731">
        <v>44</v>
      </c>
      <c r="AV6731">
        <v>5141</v>
      </c>
      <c r="AY6731" t="str">
        <f>IF(AND(Table1[[#This Row],[Contract]]="Month-to-Month", Table1[[#This Row],[Tenure in Months]]&lt;6, Table1[[#This Row],[Payment Method]]="Bank Withdrawal"), "High Risk", IF(OR(Table1[[#This Row],[Contract]]="Month-to-Month", Table1[[#This Row],[Tenure in Months]]&lt;12), "Medium Risk", "Low Risk"))</f>
        <v>Medium Risk</v>
      </c>
    </row>
    <row r="6732" spans="1:51" x14ac:dyDescent="0.35">
      <c r="A6732" t="s">
        <v>7936</v>
      </c>
      <c r="B6732" t="s">
        <v>51</v>
      </c>
      <c r="C6732">
        <v>50</v>
      </c>
      <c r="D6732" t="s">
        <v>52</v>
      </c>
      <c r="E6732" t="s">
        <v>52</v>
      </c>
      <c r="F6732" t="s">
        <v>52</v>
      </c>
      <c r="G6732" t="s">
        <v>53</v>
      </c>
      <c r="H6732">
        <v>3</v>
      </c>
      <c r="I6732" t="s">
        <v>54</v>
      </c>
      <c r="J6732" t="s">
        <v>55</v>
      </c>
      <c r="K6732" t="s">
        <v>644</v>
      </c>
      <c r="L6732">
        <v>96088</v>
      </c>
      <c r="M6732">
        <v>40.497441000000002</v>
      </c>
      <c r="N6732">
        <v>-121.827524</v>
      </c>
      <c r="O6732">
        <v>4231</v>
      </c>
      <c r="P6732" t="s">
        <v>57</v>
      </c>
      <c r="Q6732" t="s">
        <v>52</v>
      </c>
      <c r="R6732">
        <v>0</v>
      </c>
      <c r="S6732">
        <v>23</v>
      </c>
      <c r="T6732" t="s">
        <v>72</v>
      </c>
      <c r="U6732" t="s">
        <v>53</v>
      </c>
      <c r="V6732">
        <v>1.2</v>
      </c>
      <c r="W6732" t="s">
        <v>52</v>
      </c>
      <c r="X6732" t="s">
        <v>52</v>
      </c>
      <c r="Y6732" t="s">
        <v>58</v>
      </c>
      <c r="Z6732">
        <v>0</v>
      </c>
      <c r="AA6732" t="s">
        <v>52</v>
      </c>
      <c r="AB6732" t="s">
        <v>52</v>
      </c>
      <c r="AC6732" t="s">
        <v>52</v>
      </c>
      <c r="AD6732" t="s">
        <v>52</v>
      </c>
      <c r="AE6732" t="s">
        <v>52</v>
      </c>
      <c r="AF6732" t="s">
        <v>52</v>
      </c>
      <c r="AG6732" t="s">
        <v>52</v>
      </c>
      <c r="AH6732" t="s">
        <v>52</v>
      </c>
      <c r="AI6732" t="s">
        <v>124</v>
      </c>
      <c r="AJ6732" t="s">
        <v>52</v>
      </c>
      <c r="AK6732" t="s">
        <v>69</v>
      </c>
      <c r="AL6732">
        <v>19.8</v>
      </c>
      <c r="AM6732">
        <v>465.45</v>
      </c>
      <c r="AN6732">
        <v>0</v>
      </c>
      <c r="AO6732">
        <v>0</v>
      </c>
      <c r="AP6732">
        <v>27.599999999999898</v>
      </c>
      <c r="AQ6732">
        <v>493.05</v>
      </c>
      <c r="AR6732">
        <v>3</v>
      </c>
      <c r="AS6732" t="s">
        <v>881</v>
      </c>
      <c r="AT6732" t="s">
        <v>52</v>
      </c>
      <c r="AU6732">
        <v>49</v>
      </c>
      <c r="AV6732">
        <v>3058</v>
      </c>
      <c r="AY6732" t="str">
        <f>IF(AND(Table1[[#This Row],[Contract]]="Month-to-Month", Table1[[#This Row],[Tenure in Months]]&lt;6, Table1[[#This Row],[Payment Method]]="Bank Withdrawal"), "High Risk", IF(OR(Table1[[#This Row],[Contract]]="Month-to-Month", Table1[[#This Row],[Tenure in Months]]&lt;12), "Medium Risk", "Low Risk"))</f>
        <v>Low Risk</v>
      </c>
    </row>
    <row r="6733" spans="1:51" x14ac:dyDescent="0.35">
      <c r="A6733" t="s">
        <v>7937</v>
      </c>
      <c r="B6733" t="s">
        <v>51</v>
      </c>
      <c r="C6733">
        <v>54</v>
      </c>
      <c r="D6733" t="s">
        <v>52</v>
      </c>
      <c r="E6733" t="s">
        <v>52</v>
      </c>
      <c r="F6733" t="s">
        <v>52</v>
      </c>
      <c r="G6733" t="s">
        <v>52</v>
      </c>
      <c r="H6733">
        <v>0</v>
      </c>
      <c r="I6733" t="s">
        <v>54</v>
      </c>
      <c r="J6733" t="s">
        <v>55</v>
      </c>
      <c r="K6733" t="s">
        <v>4747</v>
      </c>
      <c r="L6733">
        <v>96090</v>
      </c>
      <c r="M6733">
        <v>40.021787000000003</v>
      </c>
      <c r="N6733">
        <v>-122.127576</v>
      </c>
      <c r="O6733">
        <v>405</v>
      </c>
      <c r="P6733" t="s">
        <v>57</v>
      </c>
      <c r="Q6733" t="s">
        <v>52</v>
      </c>
      <c r="R6733">
        <v>0</v>
      </c>
      <c r="S6733">
        <v>9</v>
      </c>
      <c r="T6733" t="s">
        <v>58</v>
      </c>
      <c r="U6733" t="s">
        <v>53</v>
      </c>
      <c r="V6733">
        <v>1.85</v>
      </c>
      <c r="W6733" t="s">
        <v>52</v>
      </c>
      <c r="X6733" t="s">
        <v>53</v>
      </c>
      <c r="Y6733" t="s">
        <v>68</v>
      </c>
      <c r="Z6733">
        <v>22</v>
      </c>
      <c r="AA6733" t="s">
        <v>52</v>
      </c>
      <c r="AB6733" t="s">
        <v>52</v>
      </c>
      <c r="AC6733" t="s">
        <v>53</v>
      </c>
      <c r="AD6733" t="s">
        <v>52</v>
      </c>
      <c r="AE6733" t="s">
        <v>52</v>
      </c>
      <c r="AF6733" t="s">
        <v>52</v>
      </c>
      <c r="AG6733" t="s">
        <v>52</v>
      </c>
      <c r="AH6733" t="s">
        <v>52</v>
      </c>
      <c r="AI6733" t="s">
        <v>60</v>
      </c>
      <c r="AJ6733" t="s">
        <v>53</v>
      </c>
      <c r="AK6733" t="s">
        <v>61</v>
      </c>
      <c r="AL6733">
        <v>73.8</v>
      </c>
      <c r="AM6733">
        <v>704.3</v>
      </c>
      <c r="AN6733">
        <v>0</v>
      </c>
      <c r="AO6733">
        <v>50</v>
      </c>
      <c r="AP6733">
        <v>16.649999999999999</v>
      </c>
      <c r="AQ6733">
        <v>770.94999999999902</v>
      </c>
      <c r="AR6733">
        <v>3</v>
      </c>
      <c r="AS6733" t="s">
        <v>881</v>
      </c>
      <c r="AT6733" t="s">
        <v>52</v>
      </c>
      <c r="AU6733">
        <v>52</v>
      </c>
      <c r="AV6733">
        <v>4895</v>
      </c>
      <c r="AY6733" t="str">
        <f>IF(AND(Table1[[#This Row],[Contract]]="Month-to-Month", Table1[[#This Row],[Tenure in Months]]&lt;6, Table1[[#This Row],[Payment Method]]="Bank Withdrawal"), "High Risk", IF(OR(Table1[[#This Row],[Contract]]="Month-to-Month", Table1[[#This Row],[Tenure in Months]]&lt;12), "Medium Risk", "Low Risk"))</f>
        <v>Medium Risk</v>
      </c>
    </row>
    <row r="6734" spans="1:51" x14ac:dyDescent="0.35">
      <c r="A6734" t="s">
        <v>7938</v>
      </c>
      <c r="B6734" t="s">
        <v>51</v>
      </c>
      <c r="C6734">
        <v>26</v>
      </c>
      <c r="D6734" t="s">
        <v>53</v>
      </c>
      <c r="E6734" t="s">
        <v>52</v>
      </c>
      <c r="F6734" t="s">
        <v>52</v>
      </c>
      <c r="G6734" t="s">
        <v>52</v>
      </c>
      <c r="H6734">
        <v>0</v>
      </c>
      <c r="I6734" t="s">
        <v>54</v>
      </c>
      <c r="J6734" t="s">
        <v>55</v>
      </c>
      <c r="K6734" t="s">
        <v>646</v>
      </c>
      <c r="L6734">
        <v>96093</v>
      </c>
      <c r="M6734">
        <v>40.759400999999997</v>
      </c>
      <c r="N6734">
        <v>-122.93933699999999</v>
      </c>
      <c r="O6734">
        <v>3749</v>
      </c>
      <c r="P6734" t="s">
        <v>57</v>
      </c>
      <c r="Q6734" t="s">
        <v>52</v>
      </c>
      <c r="R6734">
        <v>0</v>
      </c>
      <c r="S6734">
        <v>5</v>
      </c>
      <c r="T6734" t="s">
        <v>58</v>
      </c>
      <c r="U6734" t="s">
        <v>53</v>
      </c>
      <c r="V6734">
        <v>22.16</v>
      </c>
      <c r="W6734" t="s">
        <v>52</v>
      </c>
      <c r="X6734" t="s">
        <v>52</v>
      </c>
      <c r="Y6734" t="s">
        <v>58</v>
      </c>
      <c r="Z6734">
        <v>0</v>
      </c>
      <c r="AA6734" t="s">
        <v>52</v>
      </c>
      <c r="AB6734" t="s">
        <v>52</v>
      </c>
      <c r="AC6734" t="s">
        <v>52</v>
      </c>
      <c r="AD6734" t="s">
        <v>52</v>
      </c>
      <c r="AE6734" t="s">
        <v>52</v>
      </c>
      <c r="AF6734" t="s">
        <v>52</v>
      </c>
      <c r="AG6734" t="s">
        <v>52</v>
      </c>
      <c r="AH6734" t="s">
        <v>52</v>
      </c>
      <c r="AI6734" t="s">
        <v>60</v>
      </c>
      <c r="AJ6734" t="s">
        <v>52</v>
      </c>
      <c r="AK6734" t="s">
        <v>69</v>
      </c>
      <c r="AL6734">
        <v>20.05</v>
      </c>
      <c r="AM6734">
        <v>95.55</v>
      </c>
      <c r="AN6734">
        <v>0</v>
      </c>
      <c r="AO6734">
        <v>0</v>
      </c>
      <c r="AP6734">
        <v>110.8</v>
      </c>
      <c r="AQ6734">
        <v>206.35</v>
      </c>
      <c r="AR6734">
        <v>4</v>
      </c>
      <c r="AS6734" t="s">
        <v>881</v>
      </c>
      <c r="AT6734" t="s">
        <v>52</v>
      </c>
      <c r="AU6734">
        <v>51</v>
      </c>
      <c r="AV6734">
        <v>2483</v>
      </c>
      <c r="AY6734" t="str">
        <f>IF(AND(Table1[[#This Row],[Contract]]="Month-to-Month", Table1[[#This Row],[Tenure in Months]]&lt;6, Table1[[#This Row],[Payment Method]]="Bank Withdrawal"), "High Risk", IF(OR(Table1[[#This Row],[Contract]]="Month-to-Month", Table1[[#This Row],[Tenure in Months]]&lt;12), "Medium Risk", "Low Risk"))</f>
        <v>Medium Risk</v>
      </c>
    </row>
    <row r="6735" spans="1:51" x14ac:dyDescent="0.35">
      <c r="A6735" t="s">
        <v>7939</v>
      </c>
      <c r="B6735" t="s">
        <v>51</v>
      </c>
      <c r="C6735">
        <v>40</v>
      </c>
      <c r="D6735" t="s">
        <v>52</v>
      </c>
      <c r="E6735" t="s">
        <v>52</v>
      </c>
      <c r="F6735" t="s">
        <v>53</v>
      </c>
      <c r="G6735" t="s">
        <v>52</v>
      </c>
      <c r="H6735">
        <v>0</v>
      </c>
      <c r="I6735" t="s">
        <v>54</v>
      </c>
      <c r="J6735" t="s">
        <v>55</v>
      </c>
      <c r="K6735" t="s">
        <v>4750</v>
      </c>
      <c r="L6735">
        <v>96094</v>
      </c>
      <c r="M6735">
        <v>41.465121000000003</v>
      </c>
      <c r="N6735">
        <v>-122.38094700000001</v>
      </c>
      <c r="O6735">
        <v>5896</v>
      </c>
      <c r="P6735" t="s">
        <v>57</v>
      </c>
      <c r="Q6735" t="s">
        <v>53</v>
      </c>
      <c r="R6735">
        <v>6</v>
      </c>
      <c r="S6735">
        <v>61</v>
      </c>
      <c r="T6735" t="s">
        <v>58</v>
      </c>
      <c r="U6735" t="s">
        <v>53</v>
      </c>
      <c r="V6735">
        <v>27.66</v>
      </c>
      <c r="W6735" t="s">
        <v>53</v>
      </c>
      <c r="X6735" t="s">
        <v>53</v>
      </c>
      <c r="Y6735" t="s">
        <v>68</v>
      </c>
      <c r="Z6735">
        <v>29</v>
      </c>
      <c r="AA6735" t="s">
        <v>53</v>
      </c>
      <c r="AB6735" t="s">
        <v>53</v>
      </c>
      <c r="AC6735" t="s">
        <v>52</v>
      </c>
      <c r="AD6735" t="s">
        <v>52</v>
      </c>
      <c r="AE6735" t="s">
        <v>53</v>
      </c>
      <c r="AF6735" t="s">
        <v>53</v>
      </c>
      <c r="AG6735" t="s">
        <v>53</v>
      </c>
      <c r="AH6735" t="s">
        <v>53</v>
      </c>
      <c r="AI6735" t="s">
        <v>60</v>
      </c>
      <c r="AJ6735" t="s">
        <v>53</v>
      </c>
      <c r="AK6735" t="s">
        <v>61</v>
      </c>
      <c r="AL6735">
        <v>106.2</v>
      </c>
      <c r="AM6735">
        <v>6375.2</v>
      </c>
      <c r="AN6735">
        <v>0</v>
      </c>
      <c r="AO6735">
        <v>0</v>
      </c>
      <c r="AP6735">
        <v>1687.26</v>
      </c>
      <c r="AQ6735">
        <v>8062.46</v>
      </c>
      <c r="AR6735">
        <v>4</v>
      </c>
      <c r="AS6735" t="s">
        <v>881</v>
      </c>
      <c r="AT6735" t="s">
        <v>52</v>
      </c>
      <c r="AU6735">
        <v>74</v>
      </c>
      <c r="AV6735">
        <v>6298</v>
      </c>
      <c r="AY6735" t="str">
        <f>IF(AND(Table1[[#This Row],[Contract]]="Month-to-Month", Table1[[#This Row],[Tenure in Months]]&lt;6, Table1[[#This Row],[Payment Method]]="Bank Withdrawal"), "High Risk", IF(OR(Table1[[#This Row],[Contract]]="Month-to-Month", Table1[[#This Row],[Tenure in Months]]&lt;12), "Medium Risk", "Low Risk"))</f>
        <v>Medium Risk</v>
      </c>
    </row>
    <row r="6736" spans="1:51" x14ac:dyDescent="0.35">
      <c r="A6736" t="s">
        <v>7940</v>
      </c>
      <c r="B6736" t="s">
        <v>51</v>
      </c>
      <c r="C6736">
        <v>21</v>
      </c>
      <c r="D6736" t="s">
        <v>53</v>
      </c>
      <c r="E6736" t="s">
        <v>52</v>
      </c>
      <c r="F6736" t="s">
        <v>53</v>
      </c>
      <c r="G6736" t="s">
        <v>53</v>
      </c>
      <c r="H6736">
        <v>2</v>
      </c>
      <c r="I6736" t="s">
        <v>54</v>
      </c>
      <c r="J6736" t="s">
        <v>55</v>
      </c>
      <c r="K6736" t="s">
        <v>2666</v>
      </c>
      <c r="L6736">
        <v>96096</v>
      </c>
      <c r="M6736">
        <v>40.637104999999998</v>
      </c>
      <c r="N6736">
        <v>-121.906949</v>
      </c>
      <c r="O6736">
        <v>843</v>
      </c>
      <c r="P6736" t="s">
        <v>57</v>
      </c>
      <c r="Q6736" t="s">
        <v>53</v>
      </c>
      <c r="R6736">
        <v>5</v>
      </c>
      <c r="S6736">
        <v>70</v>
      </c>
      <c r="T6736" t="s">
        <v>229</v>
      </c>
      <c r="U6736" t="s">
        <v>53</v>
      </c>
      <c r="V6736">
        <v>40.770000000000003</v>
      </c>
      <c r="W6736" t="s">
        <v>53</v>
      </c>
      <c r="X6736" t="s">
        <v>53</v>
      </c>
      <c r="Y6736" t="s">
        <v>68</v>
      </c>
      <c r="Z6736">
        <v>71</v>
      </c>
      <c r="AA6736" t="s">
        <v>53</v>
      </c>
      <c r="AB6736" t="s">
        <v>53</v>
      </c>
      <c r="AC6736" t="s">
        <v>53</v>
      </c>
      <c r="AD6736" t="s">
        <v>53</v>
      </c>
      <c r="AE6736" t="s">
        <v>53</v>
      </c>
      <c r="AF6736" t="s">
        <v>53</v>
      </c>
      <c r="AG6736" t="s">
        <v>53</v>
      </c>
      <c r="AH6736" t="s">
        <v>53</v>
      </c>
      <c r="AI6736" t="s">
        <v>334</v>
      </c>
      <c r="AJ6736" t="s">
        <v>53</v>
      </c>
      <c r="AK6736" t="s">
        <v>69</v>
      </c>
      <c r="AL6736">
        <v>116.55</v>
      </c>
      <c r="AM6736">
        <v>8152.3</v>
      </c>
      <c r="AN6736">
        <v>0</v>
      </c>
      <c r="AO6736">
        <v>0</v>
      </c>
      <c r="AP6736">
        <v>2853.9</v>
      </c>
      <c r="AQ6736">
        <v>11006.2</v>
      </c>
      <c r="AR6736">
        <v>3</v>
      </c>
      <c r="AS6736" t="s">
        <v>881</v>
      </c>
      <c r="AT6736" t="s">
        <v>52</v>
      </c>
      <c r="AU6736">
        <v>40</v>
      </c>
      <c r="AV6736">
        <v>6116</v>
      </c>
      <c r="AY6736" t="str">
        <f>IF(AND(Table1[[#This Row],[Contract]]="Month-to-Month", Table1[[#This Row],[Tenure in Months]]&lt;6, Table1[[#This Row],[Payment Method]]="Bank Withdrawal"), "High Risk", IF(OR(Table1[[#This Row],[Contract]]="Month-to-Month", Table1[[#This Row],[Tenure in Months]]&lt;12), "Medium Risk", "Low Risk"))</f>
        <v>Low Risk</v>
      </c>
    </row>
    <row r="6737" spans="1:51" x14ac:dyDescent="0.35">
      <c r="A6737" t="s">
        <v>7941</v>
      </c>
      <c r="B6737" t="s">
        <v>51</v>
      </c>
      <c r="C6737">
        <v>53</v>
      </c>
      <c r="D6737" t="s">
        <v>52</v>
      </c>
      <c r="E6737" t="s">
        <v>52</v>
      </c>
      <c r="F6737" t="s">
        <v>52</v>
      </c>
      <c r="G6737" t="s">
        <v>52</v>
      </c>
      <c r="H6737">
        <v>0</v>
      </c>
      <c r="I6737" t="s">
        <v>54</v>
      </c>
      <c r="J6737" t="s">
        <v>55</v>
      </c>
      <c r="K6737" t="s">
        <v>4753</v>
      </c>
      <c r="L6737">
        <v>96097</v>
      </c>
      <c r="M6737">
        <v>41.764868999999997</v>
      </c>
      <c r="N6737">
        <v>-122.671316</v>
      </c>
      <c r="O6737">
        <v>9538</v>
      </c>
      <c r="P6737" t="s">
        <v>57</v>
      </c>
      <c r="Q6737" t="s">
        <v>52</v>
      </c>
      <c r="R6737">
        <v>0</v>
      </c>
      <c r="S6737">
        <v>15</v>
      </c>
      <c r="T6737" t="s">
        <v>72</v>
      </c>
      <c r="U6737" t="s">
        <v>53</v>
      </c>
      <c r="V6737">
        <v>10.119999999999999</v>
      </c>
      <c r="W6737" t="s">
        <v>53</v>
      </c>
      <c r="X6737" t="s">
        <v>53</v>
      </c>
      <c r="Y6737" t="s">
        <v>68</v>
      </c>
      <c r="Z6737">
        <v>15</v>
      </c>
      <c r="AA6737" t="s">
        <v>53</v>
      </c>
      <c r="AB6737" t="s">
        <v>52</v>
      </c>
      <c r="AC6737" t="s">
        <v>52</v>
      </c>
      <c r="AD6737" t="s">
        <v>52</v>
      </c>
      <c r="AE6737" t="s">
        <v>53</v>
      </c>
      <c r="AF6737" t="s">
        <v>53</v>
      </c>
      <c r="AG6737" t="s">
        <v>53</v>
      </c>
      <c r="AH6737" t="s">
        <v>53</v>
      </c>
      <c r="AI6737" t="s">
        <v>60</v>
      </c>
      <c r="AJ6737" t="s">
        <v>53</v>
      </c>
      <c r="AK6737" t="s">
        <v>61</v>
      </c>
      <c r="AL6737">
        <v>99.7</v>
      </c>
      <c r="AM6737">
        <v>1566.75</v>
      </c>
      <c r="AN6737">
        <v>0</v>
      </c>
      <c r="AO6737">
        <v>0</v>
      </c>
      <c r="AP6737">
        <v>151.79999999999899</v>
      </c>
      <c r="AQ6737">
        <v>1718.55</v>
      </c>
      <c r="AR6737">
        <v>3</v>
      </c>
      <c r="AS6737" t="s">
        <v>881</v>
      </c>
      <c r="AT6737" t="s">
        <v>52</v>
      </c>
      <c r="AU6737">
        <v>60</v>
      </c>
      <c r="AV6737">
        <v>4157</v>
      </c>
      <c r="AY6737" t="str">
        <f>IF(AND(Table1[[#This Row],[Contract]]="Month-to-Month", Table1[[#This Row],[Tenure in Months]]&lt;6, Table1[[#This Row],[Payment Method]]="Bank Withdrawal"), "High Risk", IF(OR(Table1[[#This Row],[Contract]]="Month-to-Month", Table1[[#This Row],[Tenure in Months]]&lt;12), "Medium Risk", "Low Risk"))</f>
        <v>Medium Risk</v>
      </c>
    </row>
    <row r="6738" spans="1:51" x14ac:dyDescent="0.35">
      <c r="A6738" t="s">
        <v>7942</v>
      </c>
      <c r="B6738" t="s">
        <v>51</v>
      </c>
      <c r="C6738">
        <v>27</v>
      </c>
      <c r="D6738" t="s">
        <v>53</v>
      </c>
      <c r="E6738" t="s">
        <v>52</v>
      </c>
      <c r="F6738" t="s">
        <v>53</v>
      </c>
      <c r="G6738" t="s">
        <v>53</v>
      </c>
      <c r="H6738">
        <v>1</v>
      </c>
      <c r="I6738" t="s">
        <v>54</v>
      </c>
      <c r="J6738" t="s">
        <v>55</v>
      </c>
      <c r="K6738" t="s">
        <v>5847</v>
      </c>
      <c r="L6738">
        <v>96101</v>
      </c>
      <c r="M6738">
        <v>41.468876999999999</v>
      </c>
      <c r="N6738">
        <v>-120.54228999999999</v>
      </c>
      <c r="O6738">
        <v>5096</v>
      </c>
      <c r="P6738" t="s">
        <v>57</v>
      </c>
      <c r="Q6738" t="s">
        <v>53</v>
      </c>
      <c r="R6738">
        <v>8</v>
      </c>
      <c r="S6738">
        <v>8</v>
      </c>
      <c r="T6738" t="s">
        <v>58</v>
      </c>
      <c r="U6738" t="s">
        <v>53</v>
      </c>
      <c r="V6738">
        <v>11.57</v>
      </c>
      <c r="W6738" t="s">
        <v>52</v>
      </c>
      <c r="X6738" t="s">
        <v>52</v>
      </c>
      <c r="Y6738" t="s">
        <v>58</v>
      </c>
      <c r="Z6738">
        <v>0</v>
      </c>
      <c r="AA6738" t="s">
        <v>52</v>
      </c>
      <c r="AB6738" t="s">
        <v>52</v>
      </c>
      <c r="AC6738" t="s">
        <v>52</v>
      </c>
      <c r="AD6738" t="s">
        <v>52</v>
      </c>
      <c r="AE6738" t="s">
        <v>52</v>
      </c>
      <c r="AF6738" t="s">
        <v>52</v>
      </c>
      <c r="AG6738" t="s">
        <v>52</v>
      </c>
      <c r="AH6738" t="s">
        <v>52</v>
      </c>
      <c r="AI6738" t="s">
        <v>334</v>
      </c>
      <c r="AJ6738" t="s">
        <v>52</v>
      </c>
      <c r="AK6738" t="s">
        <v>69</v>
      </c>
      <c r="AL6738">
        <v>19.7</v>
      </c>
      <c r="AM6738">
        <v>130.25</v>
      </c>
      <c r="AN6738">
        <v>0</v>
      </c>
      <c r="AO6738">
        <v>0</v>
      </c>
      <c r="AP6738">
        <v>92.56</v>
      </c>
      <c r="AQ6738">
        <v>222.81</v>
      </c>
      <c r="AR6738">
        <v>4</v>
      </c>
      <c r="AS6738" t="s">
        <v>881</v>
      </c>
      <c r="AT6738" t="s">
        <v>52</v>
      </c>
      <c r="AU6738">
        <v>29</v>
      </c>
      <c r="AV6738">
        <v>5962</v>
      </c>
      <c r="AY6738" t="str">
        <f>IF(AND(Table1[[#This Row],[Contract]]="Month-to-Month", Table1[[#This Row],[Tenure in Months]]&lt;6, Table1[[#This Row],[Payment Method]]="Bank Withdrawal"), "High Risk", IF(OR(Table1[[#This Row],[Contract]]="Month-to-Month", Table1[[#This Row],[Tenure in Months]]&lt;12), "Medium Risk", "Low Risk"))</f>
        <v>Medium Risk</v>
      </c>
    </row>
    <row r="6739" spans="1:51" x14ac:dyDescent="0.35">
      <c r="A6739" t="s">
        <v>7943</v>
      </c>
      <c r="B6739" t="s">
        <v>66</v>
      </c>
      <c r="C6739">
        <v>19</v>
      </c>
      <c r="D6739" t="s">
        <v>53</v>
      </c>
      <c r="E6739" t="s">
        <v>52</v>
      </c>
      <c r="F6739" t="s">
        <v>53</v>
      </c>
      <c r="G6739" t="s">
        <v>53</v>
      </c>
      <c r="H6739">
        <v>2</v>
      </c>
      <c r="I6739" t="s">
        <v>54</v>
      </c>
      <c r="J6739" t="s">
        <v>55</v>
      </c>
      <c r="K6739" t="s">
        <v>2668</v>
      </c>
      <c r="L6739">
        <v>96103</v>
      </c>
      <c r="M6739">
        <v>39.783746999999998</v>
      </c>
      <c r="N6739">
        <v>-120.66103200000001</v>
      </c>
      <c r="O6739">
        <v>1839</v>
      </c>
      <c r="P6739" t="s">
        <v>57</v>
      </c>
      <c r="Q6739" t="s">
        <v>53</v>
      </c>
      <c r="R6739">
        <v>10</v>
      </c>
      <c r="S6739">
        <v>8</v>
      </c>
      <c r="T6739" t="s">
        <v>58</v>
      </c>
      <c r="U6739" t="s">
        <v>53</v>
      </c>
      <c r="V6739">
        <v>13.21</v>
      </c>
      <c r="W6739" t="s">
        <v>52</v>
      </c>
      <c r="X6739" t="s">
        <v>52</v>
      </c>
      <c r="Y6739" t="s">
        <v>58</v>
      </c>
      <c r="Z6739">
        <v>0</v>
      </c>
      <c r="AA6739" t="s">
        <v>52</v>
      </c>
      <c r="AB6739" t="s">
        <v>52</v>
      </c>
      <c r="AC6739" t="s">
        <v>52</v>
      </c>
      <c r="AD6739" t="s">
        <v>52</v>
      </c>
      <c r="AE6739" t="s">
        <v>52</v>
      </c>
      <c r="AF6739" t="s">
        <v>52</v>
      </c>
      <c r="AG6739" t="s">
        <v>52</v>
      </c>
      <c r="AH6739" t="s">
        <v>52</v>
      </c>
      <c r="AI6739" t="s">
        <v>334</v>
      </c>
      <c r="AJ6739" t="s">
        <v>52</v>
      </c>
      <c r="AK6739" t="s">
        <v>69</v>
      </c>
      <c r="AL6739">
        <v>19.5</v>
      </c>
      <c r="AM6739">
        <v>162.15</v>
      </c>
      <c r="AN6739">
        <v>0</v>
      </c>
      <c r="AO6739">
        <v>0</v>
      </c>
      <c r="AP6739">
        <v>105.68</v>
      </c>
      <c r="AQ6739">
        <v>267.83</v>
      </c>
      <c r="AR6739">
        <v>5</v>
      </c>
      <c r="AS6739" t="s">
        <v>881</v>
      </c>
      <c r="AT6739" t="s">
        <v>52</v>
      </c>
      <c r="AU6739">
        <v>58</v>
      </c>
      <c r="AV6739">
        <v>3598</v>
      </c>
      <c r="AY6739" t="str">
        <f>IF(AND(Table1[[#This Row],[Contract]]="Month-to-Month", Table1[[#This Row],[Tenure in Months]]&lt;6, Table1[[#This Row],[Payment Method]]="Bank Withdrawal"), "High Risk", IF(OR(Table1[[#This Row],[Contract]]="Month-to-Month", Table1[[#This Row],[Tenure in Months]]&lt;12), "Medium Risk", "Low Risk"))</f>
        <v>Medium Risk</v>
      </c>
    </row>
    <row r="6740" spans="1:51" x14ac:dyDescent="0.35">
      <c r="A6740" t="s">
        <v>7944</v>
      </c>
      <c r="B6740" t="s">
        <v>66</v>
      </c>
      <c r="C6740">
        <v>53</v>
      </c>
      <c r="D6740" t="s">
        <v>52</v>
      </c>
      <c r="E6740" t="s">
        <v>52</v>
      </c>
      <c r="F6740" t="s">
        <v>52</v>
      </c>
      <c r="G6740" t="s">
        <v>52</v>
      </c>
      <c r="H6740">
        <v>0</v>
      </c>
      <c r="I6740" t="s">
        <v>54</v>
      </c>
      <c r="J6740" t="s">
        <v>55</v>
      </c>
      <c r="K6740" t="s">
        <v>4756</v>
      </c>
      <c r="L6740">
        <v>96104</v>
      </c>
      <c r="M6740">
        <v>41.505915999999999</v>
      </c>
      <c r="N6740">
        <v>-120.152505</v>
      </c>
      <c r="O6740">
        <v>857</v>
      </c>
      <c r="P6740" t="s">
        <v>57</v>
      </c>
      <c r="Q6740" t="s">
        <v>52</v>
      </c>
      <c r="R6740">
        <v>0</v>
      </c>
      <c r="S6740">
        <v>4</v>
      </c>
      <c r="T6740" t="s">
        <v>58</v>
      </c>
      <c r="U6740" t="s">
        <v>52</v>
      </c>
      <c r="V6740">
        <v>0</v>
      </c>
      <c r="W6740" t="s">
        <v>52</v>
      </c>
      <c r="X6740" t="s">
        <v>53</v>
      </c>
      <c r="Y6740" t="s">
        <v>59</v>
      </c>
      <c r="Z6740">
        <v>2</v>
      </c>
      <c r="AA6740" t="s">
        <v>53</v>
      </c>
      <c r="AB6740" t="s">
        <v>52</v>
      </c>
      <c r="AC6740" t="s">
        <v>52</v>
      </c>
      <c r="AD6740" t="s">
        <v>52</v>
      </c>
      <c r="AE6740" t="s">
        <v>52</v>
      </c>
      <c r="AF6740" t="s">
        <v>52</v>
      </c>
      <c r="AG6740" t="s">
        <v>52</v>
      </c>
      <c r="AH6740" t="s">
        <v>52</v>
      </c>
      <c r="AI6740" t="s">
        <v>60</v>
      </c>
      <c r="AJ6740" t="s">
        <v>53</v>
      </c>
      <c r="AK6740" t="s">
        <v>69</v>
      </c>
      <c r="AL6740">
        <v>29.15</v>
      </c>
      <c r="AM6740">
        <v>110.05</v>
      </c>
      <c r="AN6740">
        <v>0</v>
      </c>
      <c r="AO6740">
        <v>10</v>
      </c>
      <c r="AP6740">
        <v>0</v>
      </c>
      <c r="AQ6740">
        <v>120.05</v>
      </c>
      <c r="AR6740">
        <v>4</v>
      </c>
      <c r="AS6740" t="s">
        <v>881</v>
      </c>
      <c r="AT6740" t="s">
        <v>52</v>
      </c>
      <c r="AU6740">
        <v>78</v>
      </c>
      <c r="AV6740">
        <v>2657</v>
      </c>
      <c r="AY6740" t="str">
        <f>IF(AND(Table1[[#This Row],[Contract]]="Month-to-Month", Table1[[#This Row],[Tenure in Months]]&lt;6, Table1[[#This Row],[Payment Method]]="Bank Withdrawal"), "High Risk", IF(OR(Table1[[#This Row],[Contract]]="Month-to-Month", Table1[[#This Row],[Tenure in Months]]&lt;12), "Medium Risk", "Low Risk"))</f>
        <v>Medium Risk</v>
      </c>
    </row>
    <row r="6741" spans="1:51" x14ac:dyDescent="0.35">
      <c r="A6741" t="s">
        <v>7945</v>
      </c>
      <c r="B6741" t="s">
        <v>66</v>
      </c>
      <c r="C6741">
        <v>31</v>
      </c>
      <c r="D6741" t="s">
        <v>52</v>
      </c>
      <c r="E6741" t="s">
        <v>52</v>
      </c>
      <c r="F6741" t="s">
        <v>52</v>
      </c>
      <c r="G6741" t="s">
        <v>52</v>
      </c>
      <c r="H6741">
        <v>0</v>
      </c>
      <c r="I6741" t="s">
        <v>54</v>
      </c>
      <c r="J6741" t="s">
        <v>55</v>
      </c>
      <c r="K6741" t="s">
        <v>4758</v>
      </c>
      <c r="L6741">
        <v>96105</v>
      </c>
      <c r="M6741">
        <v>39.872960999999997</v>
      </c>
      <c r="N6741">
        <v>-120.198876</v>
      </c>
      <c r="O6741">
        <v>650</v>
      </c>
      <c r="P6741" t="s">
        <v>57</v>
      </c>
      <c r="Q6741" t="s">
        <v>52</v>
      </c>
      <c r="R6741">
        <v>0</v>
      </c>
      <c r="S6741">
        <v>34</v>
      </c>
      <c r="T6741" t="s">
        <v>75</v>
      </c>
      <c r="U6741" t="s">
        <v>53</v>
      </c>
      <c r="V6741">
        <v>43.17</v>
      </c>
      <c r="W6741" t="s">
        <v>52</v>
      </c>
      <c r="X6741" t="s">
        <v>53</v>
      </c>
      <c r="Y6741" t="s">
        <v>59</v>
      </c>
      <c r="Z6741">
        <v>8</v>
      </c>
      <c r="AA6741" t="s">
        <v>53</v>
      </c>
      <c r="AB6741" t="s">
        <v>53</v>
      </c>
      <c r="AC6741" t="s">
        <v>52</v>
      </c>
      <c r="AD6741" t="s">
        <v>52</v>
      </c>
      <c r="AE6741" t="s">
        <v>52</v>
      </c>
      <c r="AF6741" t="s">
        <v>52</v>
      </c>
      <c r="AG6741" t="s">
        <v>52</v>
      </c>
      <c r="AH6741" t="s">
        <v>53</v>
      </c>
      <c r="AI6741" t="s">
        <v>124</v>
      </c>
      <c r="AJ6741" t="s">
        <v>52</v>
      </c>
      <c r="AK6741" t="s">
        <v>69</v>
      </c>
      <c r="AL6741">
        <v>55</v>
      </c>
      <c r="AM6741">
        <v>1885.15</v>
      </c>
      <c r="AN6741">
        <v>0</v>
      </c>
      <c r="AO6741">
        <v>0</v>
      </c>
      <c r="AP6741">
        <v>1467.78</v>
      </c>
      <c r="AQ6741">
        <v>3352.93</v>
      </c>
      <c r="AR6741">
        <v>4</v>
      </c>
      <c r="AS6741" t="s">
        <v>881</v>
      </c>
      <c r="AT6741" t="s">
        <v>52</v>
      </c>
      <c r="AU6741">
        <v>46</v>
      </c>
      <c r="AV6741">
        <v>4027</v>
      </c>
      <c r="AY6741" t="str">
        <f>IF(AND(Table1[[#This Row],[Contract]]="Month-to-Month", Table1[[#This Row],[Tenure in Months]]&lt;6, Table1[[#This Row],[Payment Method]]="Bank Withdrawal"), "High Risk", IF(OR(Table1[[#This Row],[Contract]]="Month-to-Month", Table1[[#This Row],[Tenure in Months]]&lt;12), "Medium Risk", "Low Risk"))</f>
        <v>Low Risk</v>
      </c>
    </row>
    <row r="6742" spans="1:51" x14ac:dyDescent="0.35">
      <c r="A6742" t="s">
        <v>7946</v>
      </c>
      <c r="B6742" t="s">
        <v>51</v>
      </c>
      <c r="C6742">
        <v>38</v>
      </c>
      <c r="D6742" t="s">
        <v>52</v>
      </c>
      <c r="E6742" t="s">
        <v>52</v>
      </c>
      <c r="F6742" t="s">
        <v>53</v>
      </c>
      <c r="G6742" t="s">
        <v>52</v>
      </c>
      <c r="H6742">
        <v>0</v>
      </c>
      <c r="I6742" t="s">
        <v>54</v>
      </c>
      <c r="J6742" t="s">
        <v>55</v>
      </c>
      <c r="K6742" t="s">
        <v>4760</v>
      </c>
      <c r="L6742">
        <v>96106</v>
      </c>
      <c r="M6742">
        <v>39.745804999999997</v>
      </c>
      <c r="N6742">
        <v>-120.580882</v>
      </c>
      <c r="O6742">
        <v>88</v>
      </c>
      <c r="P6742" t="s">
        <v>57</v>
      </c>
      <c r="Q6742" t="s">
        <v>53</v>
      </c>
      <c r="R6742">
        <v>1</v>
      </c>
      <c r="S6742">
        <v>68</v>
      </c>
      <c r="T6742" t="s">
        <v>229</v>
      </c>
      <c r="U6742" t="s">
        <v>53</v>
      </c>
      <c r="V6742">
        <v>11.83</v>
      </c>
      <c r="W6742" t="s">
        <v>53</v>
      </c>
      <c r="X6742" t="s">
        <v>53</v>
      </c>
      <c r="Y6742" t="s">
        <v>59</v>
      </c>
      <c r="Z6742">
        <v>21</v>
      </c>
      <c r="AA6742" t="s">
        <v>53</v>
      </c>
      <c r="AB6742" t="s">
        <v>53</v>
      </c>
      <c r="AC6742" t="s">
        <v>53</v>
      </c>
      <c r="AD6742" t="s">
        <v>53</v>
      </c>
      <c r="AE6742" t="s">
        <v>53</v>
      </c>
      <c r="AF6742" t="s">
        <v>53</v>
      </c>
      <c r="AG6742" t="s">
        <v>53</v>
      </c>
      <c r="AH6742" t="s">
        <v>53</v>
      </c>
      <c r="AI6742" t="s">
        <v>334</v>
      </c>
      <c r="AJ6742" t="s">
        <v>53</v>
      </c>
      <c r="AK6742" t="s">
        <v>69</v>
      </c>
      <c r="AL6742">
        <v>90.8</v>
      </c>
      <c r="AM6742">
        <v>6302.85</v>
      </c>
      <c r="AN6742">
        <v>0</v>
      </c>
      <c r="AO6742">
        <v>0</v>
      </c>
      <c r="AP6742">
        <v>804.44</v>
      </c>
      <c r="AQ6742">
        <v>7107.29</v>
      </c>
      <c r="AR6742">
        <v>4</v>
      </c>
      <c r="AS6742" t="s">
        <v>881</v>
      </c>
      <c r="AT6742" t="s">
        <v>52</v>
      </c>
      <c r="AU6742">
        <v>69</v>
      </c>
      <c r="AV6742">
        <v>4265</v>
      </c>
      <c r="AY6742" t="str">
        <f>IF(AND(Table1[[#This Row],[Contract]]="Month-to-Month", Table1[[#This Row],[Tenure in Months]]&lt;6, Table1[[#This Row],[Payment Method]]="Bank Withdrawal"), "High Risk", IF(OR(Table1[[#This Row],[Contract]]="Month-to-Month", Table1[[#This Row],[Tenure in Months]]&lt;12), "Medium Risk", "Low Risk"))</f>
        <v>Low Risk</v>
      </c>
    </row>
    <row r="6743" spans="1:51" x14ac:dyDescent="0.35">
      <c r="A6743" t="s">
        <v>7947</v>
      </c>
      <c r="B6743" t="s">
        <v>66</v>
      </c>
      <c r="C6743">
        <v>52</v>
      </c>
      <c r="D6743" t="s">
        <v>52</v>
      </c>
      <c r="E6743" t="s">
        <v>52</v>
      </c>
      <c r="F6743" t="s">
        <v>53</v>
      </c>
      <c r="G6743" t="s">
        <v>53</v>
      </c>
      <c r="H6743">
        <v>2</v>
      </c>
      <c r="I6743" t="s">
        <v>54</v>
      </c>
      <c r="J6743" t="s">
        <v>55</v>
      </c>
      <c r="K6743" t="s">
        <v>4762</v>
      </c>
      <c r="L6743">
        <v>96107</v>
      </c>
      <c r="M6743">
        <v>38.425280000000001</v>
      </c>
      <c r="N6743">
        <v>-119.475741</v>
      </c>
      <c r="O6743">
        <v>1332</v>
      </c>
      <c r="P6743" t="s">
        <v>57</v>
      </c>
      <c r="Q6743" t="s">
        <v>53</v>
      </c>
      <c r="R6743">
        <v>10</v>
      </c>
      <c r="S6743">
        <v>45</v>
      </c>
      <c r="T6743" t="s">
        <v>58</v>
      </c>
      <c r="U6743" t="s">
        <v>52</v>
      </c>
      <c r="V6743">
        <v>0</v>
      </c>
      <c r="W6743" t="s">
        <v>52</v>
      </c>
      <c r="X6743" t="s">
        <v>53</v>
      </c>
      <c r="Y6743" t="s">
        <v>110</v>
      </c>
      <c r="Z6743">
        <v>19</v>
      </c>
      <c r="AA6743" t="s">
        <v>52</v>
      </c>
      <c r="AB6743" t="s">
        <v>53</v>
      </c>
      <c r="AC6743" t="s">
        <v>53</v>
      </c>
      <c r="AD6743" t="s">
        <v>53</v>
      </c>
      <c r="AE6743" t="s">
        <v>52</v>
      </c>
      <c r="AF6743" t="s">
        <v>53</v>
      </c>
      <c r="AG6743" t="s">
        <v>53</v>
      </c>
      <c r="AH6743" t="s">
        <v>53</v>
      </c>
      <c r="AI6743" t="s">
        <v>124</v>
      </c>
      <c r="AJ6743" t="s">
        <v>52</v>
      </c>
      <c r="AK6743" t="s">
        <v>61</v>
      </c>
      <c r="AL6743">
        <v>51</v>
      </c>
      <c r="AM6743">
        <v>2264.5</v>
      </c>
      <c r="AN6743">
        <v>0</v>
      </c>
      <c r="AO6743">
        <v>0</v>
      </c>
      <c r="AP6743">
        <v>0</v>
      </c>
      <c r="AQ6743">
        <v>2264.5</v>
      </c>
      <c r="AR6743">
        <v>4</v>
      </c>
      <c r="AS6743" t="s">
        <v>881</v>
      </c>
      <c r="AT6743" t="s">
        <v>52</v>
      </c>
      <c r="AU6743">
        <v>22</v>
      </c>
      <c r="AV6743">
        <v>4534</v>
      </c>
      <c r="AY6743" t="str">
        <f>IF(AND(Table1[[#This Row],[Contract]]="Month-to-Month", Table1[[#This Row],[Tenure in Months]]&lt;6, Table1[[#This Row],[Payment Method]]="Bank Withdrawal"), "High Risk", IF(OR(Table1[[#This Row],[Contract]]="Month-to-Month", Table1[[#This Row],[Tenure in Months]]&lt;12), "Medium Risk", "Low Risk"))</f>
        <v>Low Risk</v>
      </c>
    </row>
    <row r="6744" spans="1:51" x14ac:dyDescent="0.35">
      <c r="A6744" t="s">
        <v>7948</v>
      </c>
      <c r="B6744" t="s">
        <v>66</v>
      </c>
      <c r="C6744">
        <v>33</v>
      </c>
      <c r="D6744" t="s">
        <v>52</v>
      </c>
      <c r="E6744" t="s">
        <v>52</v>
      </c>
      <c r="F6744" t="s">
        <v>52</v>
      </c>
      <c r="G6744" t="s">
        <v>52</v>
      </c>
      <c r="H6744">
        <v>0</v>
      </c>
      <c r="I6744" t="s">
        <v>54</v>
      </c>
      <c r="J6744" t="s">
        <v>55</v>
      </c>
      <c r="K6744" t="s">
        <v>456</v>
      </c>
      <c r="L6744">
        <v>96109</v>
      </c>
      <c r="M6744">
        <v>40.012675000000002</v>
      </c>
      <c r="N6744">
        <v>-120.101857</v>
      </c>
      <c r="O6744">
        <v>1177</v>
      </c>
      <c r="P6744" t="s">
        <v>57</v>
      </c>
      <c r="Q6744" t="s">
        <v>52</v>
      </c>
      <c r="R6744">
        <v>0</v>
      </c>
      <c r="S6744">
        <v>22</v>
      </c>
      <c r="T6744" t="s">
        <v>72</v>
      </c>
      <c r="U6744" t="s">
        <v>53</v>
      </c>
      <c r="V6744">
        <v>32.75</v>
      </c>
      <c r="W6744" t="s">
        <v>53</v>
      </c>
      <c r="X6744" t="s">
        <v>53</v>
      </c>
      <c r="Y6744" t="s">
        <v>59</v>
      </c>
      <c r="Z6744">
        <v>24</v>
      </c>
      <c r="AA6744" t="s">
        <v>53</v>
      </c>
      <c r="AB6744" t="s">
        <v>52</v>
      </c>
      <c r="AC6744" t="s">
        <v>52</v>
      </c>
      <c r="AD6744" t="s">
        <v>53</v>
      </c>
      <c r="AE6744" t="s">
        <v>52</v>
      </c>
      <c r="AF6744" t="s">
        <v>52</v>
      </c>
      <c r="AG6744" t="s">
        <v>52</v>
      </c>
      <c r="AH6744" t="s">
        <v>53</v>
      </c>
      <c r="AI6744" t="s">
        <v>60</v>
      </c>
      <c r="AJ6744" t="s">
        <v>53</v>
      </c>
      <c r="AK6744" t="s">
        <v>69</v>
      </c>
      <c r="AL6744">
        <v>59.05</v>
      </c>
      <c r="AM6744">
        <v>1253.5</v>
      </c>
      <c r="AN6744">
        <v>0</v>
      </c>
      <c r="AO6744">
        <v>0</v>
      </c>
      <c r="AP6744">
        <v>720.5</v>
      </c>
      <c r="AQ6744">
        <v>1974</v>
      </c>
      <c r="AR6744">
        <v>4</v>
      </c>
      <c r="AS6744" t="s">
        <v>881</v>
      </c>
      <c r="AT6744" t="s">
        <v>52</v>
      </c>
      <c r="AU6744">
        <v>47</v>
      </c>
      <c r="AV6744">
        <v>3995</v>
      </c>
      <c r="AY6744" t="str">
        <f>IF(AND(Table1[[#This Row],[Contract]]="Month-to-Month", Table1[[#This Row],[Tenure in Months]]&lt;6, Table1[[#This Row],[Payment Method]]="Bank Withdrawal"), "High Risk", IF(OR(Table1[[#This Row],[Contract]]="Month-to-Month", Table1[[#This Row],[Tenure in Months]]&lt;12), "Medium Risk", "Low Risk"))</f>
        <v>Medium Risk</v>
      </c>
    </row>
    <row r="6745" spans="1:51" x14ac:dyDescent="0.35">
      <c r="A6745" t="s">
        <v>7949</v>
      </c>
      <c r="B6745" t="s">
        <v>66</v>
      </c>
      <c r="C6745">
        <v>39</v>
      </c>
      <c r="D6745" t="s">
        <v>52</v>
      </c>
      <c r="E6745" t="s">
        <v>52</v>
      </c>
      <c r="F6745" t="s">
        <v>52</v>
      </c>
      <c r="G6745" t="s">
        <v>52</v>
      </c>
      <c r="H6745">
        <v>0</v>
      </c>
      <c r="I6745" t="s">
        <v>54</v>
      </c>
      <c r="J6745" t="s">
        <v>55</v>
      </c>
      <c r="K6745" t="s">
        <v>2670</v>
      </c>
      <c r="L6745">
        <v>96110</v>
      </c>
      <c r="M6745">
        <v>41.280341</v>
      </c>
      <c r="N6745">
        <v>-120.150381</v>
      </c>
      <c r="O6745">
        <v>132</v>
      </c>
      <c r="P6745" t="s">
        <v>57</v>
      </c>
      <c r="Q6745" t="s">
        <v>52</v>
      </c>
      <c r="R6745">
        <v>0</v>
      </c>
      <c r="S6745">
        <v>2</v>
      </c>
      <c r="T6745" t="s">
        <v>58</v>
      </c>
      <c r="U6745" t="s">
        <v>53</v>
      </c>
      <c r="V6745">
        <v>12.68</v>
      </c>
      <c r="W6745" t="s">
        <v>52</v>
      </c>
      <c r="X6745" t="s">
        <v>52</v>
      </c>
      <c r="Y6745" t="s">
        <v>58</v>
      </c>
      <c r="Z6745">
        <v>0</v>
      </c>
      <c r="AA6745" t="s">
        <v>52</v>
      </c>
      <c r="AB6745" t="s">
        <v>52</v>
      </c>
      <c r="AC6745" t="s">
        <v>52</v>
      </c>
      <c r="AD6745" t="s">
        <v>52</v>
      </c>
      <c r="AE6745" t="s">
        <v>52</v>
      </c>
      <c r="AF6745" t="s">
        <v>52</v>
      </c>
      <c r="AG6745" t="s">
        <v>52</v>
      </c>
      <c r="AH6745" t="s">
        <v>52</v>
      </c>
      <c r="AI6745" t="s">
        <v>60</v>
      </c>
      <c r="AJ6745" t="s">
        <v>52</v>
      </c>
      <c r="AK6745" t="s">
        <v>69</v>
      </c>
      <c r="AL6745">
        <v>20.3</v>
      </c>
      <c r="AM6745">
        <v>41.2</v>
      </c>
      <c r="AN6745">
        <v>0</v>
      </c>
      <c r="AO6745">
        <v>0</v>
      </c>
      <c r="AP6745">
        <v>25.36</v>
      </c>
      <c r="AQ6745">
        <v>66.56</v>
      </c>
      <c r="AR6745">
        <v>5</v>
      </c>
      <c r="AS6745" t="s">
        <v>883</v>
      </c>
      <c r="AT6745" t="s">
        <v>52</v>
      </c>
      <c r="AU6745">
        <v>24</v>
      </c>
      <c r="AV6745">
        <v>5074</v>
      </c>
      <c r="AY6745" t="str">
        <f>IF(AND(Table1[[#This Row],[Contract]]="Month-to-Month", Table1[[#This Row],[Tenure in Months]]&lt;6, Table1[[#This Row],[Payment Method]]="Bank Withdrawal"), "High Risk", IF(OR(Table1[[#This Row],[Contract]]="Month-to-Month", Table1[[#This Row],[Tenure in Months]]&lt;12), "Medium Risk", "Low Risk"))</f>
        <v>Medium Risk</v>
      </c>
    </row>
    <row r="6746" spans="1:51" x14ac:dyDescent="0.35">
      <c r="A6746" t="s">
        <v>7950</v>
      </c>
      <c r="B6746" t="s">
        <v>51</v>
      </c>
      <c r="C6746">
        <v>50</v>
      </c>
      <c r="D6746" t="s">
        <v>52</v>
      </c>
      <c r="E6746" t="s">
        <v>52</v>
      </c>
      <c r="F6746" t="s">
        <v>53</v>
      </c>
      <c r="G6746" t="s">
        <v>52</v>
      </c>
      <c r="H6746">
        <v>0</v>
      </c>
      <c r="I6746" t="s">
        <v>54</v>
      </c>
      <c r="J6746" t="s">
        <v>55</v>
      </c>
      <c r="K6746" t="s">
        <v>2672</v>
      </c>
      <c r="L6746">
        <v>96112</v>
      </c>
      <c r="M6746">
        <v>41.932206999999998</v>
      </c>
      <c r="N6746">
        <v>-120.135941</v>
      </c>
      <c r="O6746">
        <v>231</v>
      </c>
      <c r="P6746" t="s">
        <v>57</v>
      </c>
      <c r="Q6746" t="s">
        <v>53</v>
      </c>
      <c r="R6746">
        <v>4</v>
      </c>
      <c r="S6746">
        <v>70</v>
      </c>
      <c r="T6746" t="s">
        <v>229</v>
      </c>
      <c r="U6746" t="s">
        <v>53</v>
      </c>
      <c r="V6746">
        <v>38.58</v>
      </c>
      <c r="W6746" t="s">
        <v>53</v>
      </c>
      <c r="X6746" t="s">
        <v>53</v>
      </c>
      <c r="Y6746" t="s">
        <v>59</v>
      </c>
      <c r="Z6746">
        <v>25</v>
      </c>
      <c r="AA6746" t="s">
        <v>52</v>
      </c>
      <c r="AB6746" t="s">
        <v>53</v>
      </c>
      <c r="AC6746" t="s">
        <v>53</v>
      </c>
      <c r="AD6746" t="s">
        <v>53</v>
      </c>
      <c r="AE6746" t="s">
        <v>53</v>
      </c>
      <c r="AF6746" t="s">
        <v>52</v>
      </c>
      <c r="AG6746" t="s">
        <v>52</v>
      </c>
      <c r="AH6746" t="s">
        <v>52</v>
      </c>
      <c r="AI6746" t="s">
        <v>334</v>
      </c>
      <c r="AJ6746" t="s">
        <v>52</v>
      </c>
      <c r="AK6746" t="s">
        <v>61</v>
      </c>
      <c r="AL6746">
        <v>72.95</v>
      </c>
      <c r="AM6746">
        <v>5265.55</v>
      </c>
      <c r="AN6746">
        <v>0</v>
      </c>
      <c r="AO6746">
        <v>60</v>
      </c>
      <c r="AP6746">
        <v>2700.6</v>
      </c>
      <c r="AQ6746">
        <v>8026.15</v>
      </c>
      <c r="AR6746">
        <v>4</v>
      </c>
      <c r="AS6746" t="s">
        <v>881</v>
      </c>
      <c r="AT6746" t="s">
        <v>52</v>
      </c>
      <c r="AU6746">
        <v>70</v>
      </c>
      <c r="AV6746">
        <v>6466</v>
      </c>
      <c r="AY6746" t="str">
        <f>IF(AND(Table1[[#This Row],[Contract]]="Month-to-Month", Table1[[#This Row],[Tenure in Months]]&lt;6, Table1[[#This Row],[Payment Method]]="Bank Withdrawal"), "High Risk", IF(OR(Table1[[#This Row],[Contract]]="Month-to-Month", Table1[[#This Row],[Tenure in Months]]&lt;12), "Medium Risk", "Low Risk"))</f>
        <v>Low Risk</v>
      </c>
    </row>
    <row r="6747" spans="1:51" x14ac:dyDescent="0.35">
      <c r="A6747" t="s">
        <v>7951</v>
      </c>
      <c r="B6747" t="s">
        <v>66</v>
      </c>
      <c r="C6747">
        <v>23</v>
      </c>
      <c r="D6747" t="s">
        <v>53</v>
      </c>
      <c r="E6747" t="s">
        <v>52</v>
      </c>
      <c r="F6747" t="s">
        <v>52</v>
      </c>
      <c r="G6747" t="s">
        <v>53</v>
      </c>
      <c r="H6747">
        <v>1</v>
      </c>
      <c r="I6747" t="s">
        <v>54</v>
      </c>
      <c r="J6747" t="s">
        <v>55</v>
      </c>
      <c r="K6747" t="s">
        <v>4766</v>
      </c>
      <c r="L6747">
        <v>96113</v>
      </c>
      <c r="M6747">
        <v>40.198233999999999</v>
      </c>
      <c r="N6747">
        <v>-120.18089000000001</v>
      </c>
      <c r="O6747">
        <v>946</v>
      </c>
      <c r="P6747" t="s">
        <v>57</v>
      </c>
      <c r="Q6747" t="s">
        <v>52</v>
      </c>
      <c r="R6747">
        <v>0</v>
      </c>
      <c r="S6747">
        <v>10</v>
      </c>
      <c r="T6747" t="s">
        <v>72</v>
      </c>
      <c r="U6747" t="s">
        <v>53</v>
      </c>
      <c r="V6747">
        <v>14.24</v>
      </c>
      <c r="W6747" t="s">
        <v>53</v>
      </c>
      <c r="X6747" t="s">
        <v>53</v>
      </c>
      <c r="Y6747" t="s">
        <v>110</v>
      </c>
      <c r="Z6747">
        <v>26</v>
      </c>
      <c r="AA6747" t="s">
        <v>53</v>
      </c>
      <c r="AB6747" t="s">
        <v>52</v>
      </c>
      <c r="AC6747" t="s">
        <v>53</v>
      </c>
      <c r="AD6747" t="s">
        <v>53</v>
      </c>
      <c r="AE6747" t="s">
        <v>52</v>
      </c>
      <c r="AF6747" t="s">
        <v>53</v>
      </c>
      <c r="AG6747" t="s">
        <v>53</v>
      </c>
      <c r="AH6747" t="s">
        <v>53</v>
      </c>
      <c r="AI6747" t="s">
        <v>124</v>
      </c>
      <c r="AJ6747" t="s">
        <v>52</v>
      </c>
      <c r="AK6747" t="s">
        <v>69</v>
      </c>
      <c r="AL6747">
        <v>73.55</v>
      </c>
      <c r="AM6747">
        <v>693.3</v>
      </c>
      <c r="AN6747">
        <v>0</v>
      </c>
      <c r="AO6747">
        <v>0</v>
      </c>
      <c r="AP6747">
        <v>142.4</v>
      </c>
      <c r="AQ6747">
        <v>835.69999999999902</v>
      </c>
      <c r="AR6747">
        <v>3</v>
      </c>
      <c r="AS6747" t="s">
        <v>881</v>
      </c>
      <c r="AT6747" t="s">
        <v>52</v>
      </c>
      <c r="AU6747">
        <v>29</v>
      </c>
      <c r="AV6747">
        <v>4434</v>
      </c>
      <c r="AY6747" t="str">
        <f>IF(AND(Table1[[#This Row],[Contract]]="Month-to-Month", Table1[[#This Row],[Tenure in Months]]&lt;6, Table1[[#This Row],[Payment Method]]="Bank Withdrawal"), "High Risk", IF(OR(Table1[[#This Row],[Contract]]="Month-to-Month", Table1[[#This Row],[Tenure in Months]]&lt;12), "Medium Risk", "Low Risk"))</f>
        <v>Medium Risk</v>
      </c>
    </row>
    <row r="6748" spans="1:51" x14ac:dyDescent="0.35">
      <c r="A6748" t="s">
        <v>7952</v>
      </c>
      <c r="B6748" t="s">
        <v>51</v>
      </c>
      <c r="C6748">
        <v>55</v>
      </c>
      <c r="D6748" t="s">
        <v>52</v>
      </c>
      <c r="E6748" t="s">
        <v>52</v>
      </c>
      <c r="F6748" t="s">
        <v>52</v>
      </c>
      <c r="G6748" t="s">
        <v>52</v>
      </c>
      <c r="H6748">
        <v>0</v>
      </c>
      <c r="I6748" t="s">
        <v>54</v>
      </c>
      <c r="J6748" t="s">
        <v>55</v>
      </c>
      <c r="K6748" t="s">
        <v>4768</v>
      </c>
      <c r="L6748">
        <v>96114</v>
      </c>
      <c r="M6748">
        <v>40.294034000000003</v>
      </c>
      <c r="N6748">
        <v>-120.51262199999999</v>
      </c>
      <c r="O6748">
        <v>3093</v>
      </c>
      <c r="P6748" t="s">
        <v>57</v>
      </c>
      <c r="Q6748" t="s">
        <v>52</v>
      </c>
      <c r="R6748">
        <v>0</v>
      </c>
      <c r="S6748">
        <v>72</v>
      </c>
      <c r="T6748" t="s">
        <v>229</v>
      </c>
      <c r="U6748" t="s">
        <v>53</v>
      </c>
      <c r="V6748">
        <v>29.03</v>
      </c>
      <c r="W6748" t="s">
        <v>53</v>
      </c>
      <c r="X6748" t="s">
        <v>53</v>
      </c>
      <c r="Y6748" t="s">
        <v>59</v>
      </c>
      <c r="Z6748">
        <v>27</v>
      </c>
      <c r="AA6748" t="s">
        <v>53</v>
      </c>
      <c r="AB6748" t="s">
        <v>52</v>
      </c>
      <c r="AC6748" t="s">
        <v>53</v>
      </c>
      <c r="AD6748" t="s">
        <v>53</v>
      </c>
      <c r="AE6748" t="s">
        <v>53</v>
      </c>
      <c r="AF6748" t="s">
        <v>53</v>
      </c>
      <c r="AG6748" t="s">
        <v>53</v>
      </c>
      <c r="AH6748" t="s">
        <v>53</v>
      </c>
      <c r="AI6748" t="s">
        <v>334</v>
      </c>
      <c r="AJ6748" t="s">
        <v>52</v>
      </c>
      <c r="AK6748" t="s">
        <v>69</v>
      </c>
      <c r="AL6748">
        <v>84.3</v>
      </c>
      <c r="AM6748">
        <v>5997.1</v>
      </c>
      <c r="AN6748">
        <v>0</v>
      </c>
      <c r="AO6748">
        <v>0</v>
      </c>
      <c r="AP6748">
        <v>2090.16</v>
      </c>
      <c r="AQ6748">
        <v>8087.26</v>
      </c>
      <c r="AR6748">
        <v>4</v>
      </c>
      <c r="AS6748" t="s">
        <v>881</v>
      </c>
      <c r="AT6748" t="s">
        <v>52</v>
      </c>
      <c r="AU6748">
        <v>35</v>
      </c>
      <c r="AV6748">
        <v>6012</v>
      </c>
      <c r="AY6748" t="str">
        <f>IF(AND(Table1[[#This Row],[Contract]]="Month-to-Month", Table1[[#This Row],[Tenure in Months]]&lt;6, Table1[[#This Row],[Payment Method]]="Bank Withdrawal"), "High Risk", IF(OR(Table1[[#This Row],[Contract]]="Month-to-Month", Table1[[#This Row],[Tenure in Months]]&lt;12), "Medium Risk", "Low Risk"))</f>
        <v>Low Risk</v>
      </c>
    </row>
    <row r="6749" spans="1:51" x14ac:dyDescent="0.35">
      <c r="A6749" t="s">
        <v>7953</v>
      </c>
      <c r="B6749" t="s">
        <v>66</v>
      </c>
      <c r="C6749">
        <v>23</v>
      </c>
      <c r="D6749" t="s">
        <v>53</v>
      </c>
      <c r="E6749" t="s">
        <v>52</v>
      </c>
      <c r="F6749" t="s">
        <v>53</v>
      </c>
      <c r="G6749" t="s">
        <v>53</v>
      </c>
      <c r="H6749">
        <v>1</v>
      </c>
      <c r="I6749" t="s">
        <v>54</v>
      </c>
      <c r="J6749" t="s">
        <v>55</v>
      </c>
      <c r="K6749" t="s">
        <v>266</v>
      </c>
      <c r="L6749">
        <v>92028</v>
      </c>
      <c r="M6749">
        <v>33.362575</v>
      </c>
      <c r="N6749">
        <v>-117.299644</v>
      </c>
      <c r="O6749">
        <v>42239</v>
      </c>
      <c r="P6749" t="s">
        <v>57</v>
      </c>
      <c r="Q6749" t="s">
        <v>53</v>
      </c>
      <c r="R6749">
        <v>10</v>
      </c>
      <c r="S6749">
        <v>49</v>
      </c>
      <c r="T6749" t="s">
        <v>58</v>
      </c>
      <c r="U6749" t="s">
        <v>53</v>
      </c>
      <c r="V6749">
        <v>9.07</v>
      </c>
      <c r="W6749" t="s">
        <v>52</v>
      </c>
      <c r="X6749" t="s">
        <v>53</v>
      </c>
      <c r="Y6749" t="s">
        <v>59</v>
      </c>
      <c r="Z6749">
        <v>82</v>
      </c>
      <c r="AA6749" t="s">
        <v>52</v>
      </c>
      <c r="AB6749" t="s">
        <v>53</v>
      </c>
      <c r="AC6749" t="s">
        <v>53</v>
      </c>
      <c r="AD6749" t="s">
        <v>52</v>
      </c>
      <c r="AE6749" t="s">
        <v>53</v>
      </c>
      <c r="AF6749" t="s">
        <v>53</v>
      </c>
      <c r="AG6749" t="s">
        <v>53</v>
      </c>
      <c r="AH6749" t="s">
        <v>53</v>
      </c>
      <c r="AI6749" t="s">
        <v>124</v>
      </c>
      <c r="AJ6749" t="s">
        <v>52</v>
      </c>
      <c r="AK6749" t="s">
        <v>69</v>
      </c>
      <c r="AL6749">
        <v>78</v>
      </c>
      <c r="AM6749">
        <v>3824.2</v>
      </c>
      <c r="AN6749">
        <v>0</v>
      </c>
      <c r="AO6749">
        <v>0</v>
      </c>
      <c r="AP6749">
        <v>444.43</v>
      </c>
      <c r="AQ6749">
        <v>4268.63</v>
      </c>
      <c r="AR6749">
        <v>5</v>
      </c>
      <c r="AS6749" t="s">
        <v>881</v>
      </c>
      <c r="AT6749" t="s">
        <v>52</v>
      </c>
      <c r="AU6749">
        <v>69</v>
      </c>
      <c r="AV6749">
        <v>4200</v>
      </c>
      <c r="AY6749" t="str">
        <f>IF(AND(Table1[[#This Row],[Contract]]="Month-to-Month", Table1[[#This Row],[Tenure in Months]]&lt;6, Table1[[#This Row],[Payment Method]]="Bank Withdrawal"), "High Risk", IF(OR(Table1[[#This Row],[Contract]]="Month-to-Month", Table1[[#This Row],[Tenure in Months]]&lt;12), "Medium Risk", "Low Risk"))</f>
        <v>Low Risk</v>
      </c>
    </row>
    <row r="6750" spans="1:51" x14ac:dyDescent="0.35">
      <c r="A6750" t="s">
        <v>7954</v>
      </c>
      <c r="B6750" t="s">
        <v>66</v>
      </c>
      <c r="C6750">
        <v>57</v>
      </c>
      <c r="D6750" t="s">
        <v>52</v>
      </c>
      <c r="E6750" t="s">
        <v>52</v>
      </c>
      <c r="F6750" t="s">
        <v>52</v>
      </c>
      <c r="G6750" t="s">
        <v>52</v>
      </c>
      <c r="H6750">
        <v>0</v>
      </c>
      <c r="I6750" t="s">
        <v>54</v>
      </c>
      <c r="J6750" t="s">
        <v>55</v>
      </c>
      <c r="K6750" t="s">
        <v>4770</v>
      </c>
      <c r="L6750">
        <v>96117</v>
      </c>
      <c r="M6750">
        <v>40.507272</v>
      </c>
      <c r="N6750">
        <v>-120.338228</v>
      </c>
      <c r="O6750">
        <v>385</v>
      </c>
      <c r="P6750" t="s">
        <v>57</v>
      </c>
      <c r="Q6750" t="s">
        <v>52</v>
      </c>
      <c r="R6750">
        <v>0</v>
      </c>
      <c r="S6750">
        <v>71</v>
      </c>
      <c r="T6750" t="s">
        <v>229</v>
      </c>
      <c r="U6750" t="s">
        <v>53</v>
      </c>
      <c r="V6750">
        <v>2.93</v>
      </c>
      <c r="W6750" t="s">
        <v>53</v>
      </c>
      <c r="X6750" t="s">
        <v>53</v>
      </c>
      <c r="Y6750" t="s">
        <v>68</v>
      </c>
      <c r="Z6750">
        <v>10</v>
      </c>
      <c r="AA6750" t="s">
        <v>53</v>
      </c>
      <c r="AB6750" t="s">
        <v>53</v>
      </c>
      <c r="AC6750" t="s">
        <v>53</v>
      </c>
      <c r="AD6750" t="s">
        <v>52</v>
      </c>
      <c r="AE6750" t="s">
        <v>53</v>
      </c>
      <c r="AF6750" t="s">
        <v>53</v>
      </c>
      <c r="AG6750" t="s">
        <v>53</v>
      </c>
      <c r="AH6750" t="s">
        <v>53</v>
      </c>
      <c r="AI6750" t="s">
        <v>334</v>
      </c>
      <c r="AJ6750" t="s">
        <v>53</v>
      </c>
      <c r="AK6750" t="s">
        <v>69</v>
      </c>
      <c r="AL6750">
        <v>106.75</v>
      </c>
      <c r="AM6750">
        <v>7283.25</v>
      </c>
      <c r="AN6750">
        <v>0</v>
      </c>
      <c r="AO6750">
        <v>0</v>
      </c>
      <c r="AP6750">
        <v>208.03</v>
      </c>
      <c r="AQ6750">
        <v>7491.28</v>
      </c>
      <c r="AR6750">
        <v>3</v>
      </c>
      <c r="AS6750" t="s">
        <v>881</v>
      </c>
      <c r="AT6750" t="s">
        <v>52</v>
      </c>
      <c r="AU6750">
        <v>32</v>
      </c>
      <c r="AV6750">
        <v>5610</v>
      </c>
      <c r="AY6750" t="str">
        <f>IF(AND(Table1[[#This Row],[Contract]]="Month-to-Month", Table1[[#This Row],[Tenure in Months]]&lt;6, Table1[[#This Row],[Payment Method]]="Bank Withdrawal"), "High Risk", IF(OR(Table1[[#This Row],[Contract]]="Month-to-Month", Table1[[#This Row],[Tenure in Months]]&lt;12), "Medium Risk", "Low Risk"))</f>
        <v>Low Risk</v>
      </c>
    </row>
    <row r="6751" spans="1:51" x14ac:dyDescent="0.35">
      <c r="A6751" t="s">
        <v>7955</v>
      </c>
      <c r="B6751" t="s">
        <v>66</v>
      </c>
      <c r="C6751">
        <v>50</v>
      </c>
      <c r="D6751" t="s">
        <v>52</v>
      </c>
      <c r="E6751" t="s">
        <v>52</v>
      </c>
      <c r="F6751" t="s">
        <v>52</v>
      </c>
      <c r="G6751" t="s">
        <v>52</v>
      </c>
      <c r="H6751">
        <v>0</v>
      </c>
      <c r="I6751" t="s">
        <v>54</v>
      </c>
      <c r="J6751" t="s">
        <v>55</v>
      </c>
      <c r="K6751" t="s">
        <v>4772</v>
      </c>
      <c r="L6751">
        <v>96118</v>
      </c>
      <c r="M6751">
        <v>39.637470999999998</v>
      </c>
      <c r="N6751">
        <v>-120.226338</v>
      </c>
      <c r="O6751">
        <v>1822</v>
      </c>
      <c r="P6751" t="s">
        <v>57</v>
      </c>
      <c r="Q6751" t="s">
        <v>52</v>
      </c>
      <c r="R6751">
        <v>0</v>
      </c>
      <c r="S6751">
        <v>22</v>
      </c>
      <c r="T6751" t="s">
        <v>58</v>
      </c>
      <c r="U6751" t="s">
        <v>53</v>
      </c>
      <c r="V6751">
        <v>35.4</v>
      </c>
      <c r="W6751" t="s">
        <v>52</v>
      </c>
      <c r="X6751" t="s">
        <v>52</v>
      </c>
      <c r="Y6751" t="s">
        <v>58</v>
      </c>
      <c r="Z6751">
        <v>0</v>
      </c>
      <c r="AA6751" t="s">
        <v>52</v>
      </c>
      <c r="AB6751" t="s">
        <v>52</v>
      </c>
      <c r="AC6751" t="s">
        <v>52</v>
      </c>
      <c r="AD6751" t="s">
        <v>52</v>
      </c>
      <c r="AE6751" t="s">
        <v>52</v>
      </c>
      <c r="AF6751" t="s">
        <v>52</v>
      </c>
      <c r="AG6751" t="s">
        <v>52</v>
      </c>
      <c r="AH6751" t="s">
        <v>52</v>
      </c>
      <c r="AI6751" t="s">
        <v>124</v>
      </c>
      <c r="AJ6751" t="s">
        <v>53</v>
      </c>
      <c r="AK6751" t="s">
        <v>69</v>
      </c>
      <c r="AL6751">
        <v>19.25</v>
      </c>
      <c r="AM6751">
        <v>412.55</v>
      </c>
      <c r="AN6751">
        <v>0</v>
      </c>
      <c r="AO6751">
        <v>0</v>
      </c>
      <c r="AP6751">
        <v>778.8</v>
      </c>
      <c r="AQ6751">
        <v>1191.3499999999999</v>
      </c>
      <c r="AR6751">
        <v>3</v>
      </c>
      <c r="AS6751" t="s">
        <v>881</v>
      </c>
      <c r="AT6751" t="s">
        <v>52</v>
      </c>
      <c r="AU6751">
        <v>52</v>
      </c>
      <c r="AV6751">
        <v>2691</v>
      </c>
      <c r="AY6751" t="str">
        <f>IF(AND(Table1[[#This Row],[Contract]]="Month-to-Month", Table1[[#This Row],[Tenure in Months]]&lt;6, Table1[[#This Row],[Payment Method]]="Bank Withdrawal"), "High Risk", IF(OR(Table1[[#This Row],[Contract]]="Month-to-Month", Table1[[#This Row],[Tenure in Months]]&lt;12), "Medium Risk", "Low Risk"))</f>
        <v>Low Risk</v>
      </c>
    </row>
    <row r="6752" spans="1:51" x14ac:dyDescent="0.35">
      <c r="A6752" t="s">
        <v>7956</v>
      </c>
      <c r="B6752" t="s">
        <v>66</v>
      </c>
      <c r="C6752">
        <v>37</v>
      </c>
      <c r="D6752" t="s">
        <v>52</v>
      </c>
      <c r="E6752" t="s">
        <v>52</v>
      </c>
      <c r="F6752" t="s">
        <v>53</v>
      </c>
      <c r="G6752" t="s">
        <v>53</v>
      </c>
      <c r="H6752">
        <v>3</v>
      </c>
      <c r="I6752" t="s">
        <v>54</v>
      </c>
      <c r="J6752" t="s">
        <v>55</v>
      </c>
      <c r="K6752" t="s">
        <v>1131</v>
      </c>
      <c r="L6752">
        <v>96119</v>
      </c>
      <c r="M6752">
        <v>41.042003000000001</v>
      </c>
      <c r="N6752">
        <v>-120.506086</v>
      </c>
      <c r="O6752">
        <v>85</v>
      </c>
      <c r="P6752" t="s">
        <v>57</v>
      </c>
      <c r="Q6752" t="s">
        <v>53</v>
      </c>
      <c r="R6752">
        <v>10</v>
      </c>
      <c r="S6752">
        <v>50</v>
      </c>
      <c r="T6752" t="s">
        <v>58</v>
      </c>
      <c r="U6752" t="s">
        <v>53</v>
      </c>
      <c r="V6752">
        <v>10.130000000000001</v>
      </c>
      <c r="W6752" t="s">
        <v>52</v>
      </c>
      <c r="X6752" t="s">
        <v>52</v>
      </c>
      <c r="Y6752" t="s">
        <v>58</v>
      </c>
      <c r="Z6752">
        <v>0</v>
      </c>
      <c r="AA6752" t="s">
        <v>52</v>
      </c>
      <c r="AB6752" t="s">
        <v>52</v>
      </c>
      <c r="AC6752" t="s">
        <v>52</v>
      </c>
      <c r="AD6752" t="s">
        <v>52</v>
      </c>
      <c r="AE6752" t="s">
        <v>52</v>
      </c>
      <c r="AF6752" t="s">
        <v>52</v>
      </c>
      <c r="AG6752" t="s">
        <v>52</v>
      </c>
      <c r="AH6752" t="s">
        <v>52</v>
      </c>
      <c r="AI6752" t="s">
        <v>334</v>
      </c>
      <c r="AJ6752" t="s">
        <v>52</v>
      </c>
      <c r="AK6752" t="s">
        <v>69</v>
      </c>
      <c r="AL6752">
        <v>20.55</v>
      </c>
      <c r="AM6752">
        <v>1070.25</v>
      </c>
      <c r="AN6752">
        <v>0</v>
      </c>
      <c r="AO6752">
        <v>0</v>
      </c>
      <c r="AP6752">
        <v>506.5</v>
      </c>
      <c r="AQ6752">
        <v>1576.75</v>
      </c>
      <c r="AR6752">
        <v>4</v>
      </c>
      <c r="AS6752" t="s">
        <v>881</v>
      </c>
      <c r="AT6752" t="s">
        <v>52</v>
      </c>
      <c r="AU6752">
        <v>34</v>
      </c>
      <c r="AV6752">
        <v>4878</v>
      </c>
      <c r="AY6752" t="str">
        <f>IF(AND(Table1[[#This Row],[Contract]]="Month-to-Month", Table1[[#This Row],[Tenure in Months]]&lt;6, Table1[[#This Row],[Payment Method]]="Bank Withdrawal"), "High Risk", IF(OR(Table1[[#This Row],[Contract]]="Month-to-Month", Table1[[#This Row],[Tenure in Months]]&lt;12), "Medium Risk", "Low Risk"))</f>
        <v>Low Risk</v>
      </c>
    </row>
    <row r="6753" spans="1:51" x14ac:dyDescent="0.35">
      <c r="A6753" t="s">
        <v>7957</v>
      </c>
      <c r="B6753" t="s">
        <v>66</v>
      </c>
      <c r="C6753">
        <v>51</v>
      </c>
      <c r="D6753" t="s">
        <v>52</v>
      </c>
      <c r="E6753" t="s">
        <v>52</v>
      </c>
      <c r="F6753" t="s">
        <v>53</v>
      </c>
      <c r="G6753" t="s">
        <v>53</v>
      </c>
      <c r="H6753">
        <v>2</v>
      </c>
      <c r="I6753" t="s">
        <v>54</v>
      </c>
      <c r="J6753" t="s">
        <v>55</v>
      </c>
      <c r="K6753" t="s">
        <v>4774</v>
      </c>
      <c r="L6753">
        <v>96120</v>
      </c>
      <c r="M6753">
        <v>38.735788999999997</v>
      </c>
      <c r="N6753">
        <v>-119.85798</v>
      </c>
      <c r="O6753">
        <v>957</v>
      </c>
      <c r="P6753" t="s">
        <v>57</v>
      </c>
      <c r="Q6753" t="s">
        <v>53</v>
      </c>
      <c r="R6753">
        <v>5</v>
      </c>
      <c r="S6753">
        <v>43</v>
      </c>
      <c r="T6753" t="s">
        <v>58</v>
      </c>
      <c r="U6753" t="s">
        <v>53</v>
      </c>
      <c r="V6753">
        <v>35.200000000000003</v>
      </c>
      <c r="W6753" t="s">
        <v>52</v>
      </c>
      <c r="X6753" t="s">
        <v>52</v>
      </c>
      <c r="Y6753" t="s">
        <v>58</v>
      </c>
      <c r="Z6753">
        <v>0</v>
      </c>
      <c r="AA6753" t="s">
        <v>52</v>
      </c>
      <c r="AB6753" t="s">
        <v>52</v>
      </c>
      <c r="AC6753" t="s">
        <v>52</v>
      </c>
      <c r="AD6753" t="s">
        <v>52</v>
      </c>
      <c r="AE6753" t="s">
        <v>52</v>
      </c>
      <c r="AF6753" t="s">
        <v>52</v>
      </c>
      <c r="AG6753" t="s">
        <v>52</v>
      </c>
      <c r="AH6753" t="s">
        <v>52</v>
      </c>
      <c r="AI6753" t="s">
        <v>124</v>
      </c>
      <c r="AJ6753" t="s">
        <v>52</v>
      </c>
      <c r="AK6753" t="s">
        <v>69</v>
      </c>
      <c r="AL6753">
        <v>20</v>
      </c>
      <c r="AM6753">
        <v>817.95</v>
      </c>
      <c r="AN6753">
        <v>0</v>
      </c>
      <c r="AO6753">
        <v>0</v>
      </c>
      <c r="AP6753">
        <v>1513.6</v>
      </c>
      <c r="AQ6753">
        <v>2331.5500000000002</v>
      </c>
      <c r="AR6753">
        <v>5</v>
      </c>
      <c r="AS6753" t="s">
        <v>881</v>
      </c>
      <c r="AT6753" t="s">
        <v>52</v>
      </c>
      <c r="AU6753">
        <v>76</v>
      </c>
      <c r="AV6753">
        <v>4882</v>
      </c>
      <c r="AY6753" t="str">
        <f>IF(AND(Table1[[#This Row],[Contract]]="Month-to-Month", Table1[[#This Row],[Tenure in Months]]&lt;6, Table1[[#This Row],[Payment Method]]="Bank Withdrawal"), "High Risk", IF(OR(Table1[[#This Row],[Contract]]="Month-to-Month", Table1[[#This Row],[Tenure in Months]]&lt;12), "Medium Risk", "Low Risk"))</f>
        <v>Low Risk</v>
      </c>
    </row>
    <row r="6754" spans="1:51" x14ac:dyDescent="0.35">
      <c r="A6754" t="s">
        <v>7958</v>
      </c>
      <c r="B6754" t="s">
        <v>66</v>
      </c>
      <c r="C6754">
        <v>21</v>
      </c>
      <c r="D6754" t="s">
        <v>53</v>
      </c>
      <c r="E6754" t="s">
        <v>52</v>
      </c>
      <c r="F6754" t="s">
        <v>53</v>
      </c>
      <c r="G6754" t="s">
        <v>53</v>
      </c>
      <c r="H6754">
        <v>1</v>
      </c>
      <c r="I6754" t="s">
        <v>54</v>
      </c>
      <c r="J6754" t="s">
        <v>55</v>
      </c>
      <c r="K6754" t="s">
        <v>1133</v>
      </c>
      <c r="L6754">
        <v>96121</v>
      </c>
      <c r="M6754">
        <v>40.181279000000004</v>
      </c>
      <c r="N6754">
        <v>-120.392967</v>
      </c>
      <c r="O6754">
        <v>481</v>
      </c>
      <c r="P6754" t="s">
        <v>57</v>
      </c>
      <c r="Q6754" t="s">
        <v>53</v>
      </c>
      <c r="R6754">
        <v>5</v>
      </c>
      <c r="S6754">
        <v>45</v>
      </c>
      <c r="T6754" t="s">
        <v>58</v>
      </c>
      <c r="U6754" t="s">
        <v>53</v>
      </c>
      <c r="V6754">
        <v>37.57</v>
      </c>
      <c r="W6754" t="s">
        <v>53</v>
      </c>
      <c r="X6754" t="s">
        <v>52</v>
      </c>
      <c r="Y6754" t="s">
        <v>58</v>
      </c>
      <c r="Z6754">
        <v>0</v>
      </c>
      <c r="AA6754" t="s">
        <v>52</v>
      </c>
      <c r="AB6754" t="s">
        <v>52</v>
      </c>
      <c r="AC6754" t="s">
        <v>52</v>
      </c>
      <c r="AD6754" t="s">
        <v>52</v>
      </c>
      <c r="AE6754" t="s">
        <v>52</v>
      </c>
      <c r="AF6754" t="s">
        <v>52</v>
      </c>
      <c r="AG6754" t="s">
        <v>52</v>
      </c>
      <c r="AH6754" t="s">
        <v>52</v>
      </c>
      <c r="AI6754" t="s">
        <v>334</v>
      </c>
      <c r="AJ6754" t="s">
        <v>53</v>
      </c>
      <c r="AK6754" t="s">
        <v>69</v>
      </c>
      <c r="AL6754">
        <v>24.65</v>
      </c>
      <c r="AM6754">
        <v>1171.3</v>
      </c>
      <c r="AN6754">
        <v>0</v>
      </c>
      <c r="AO6754">
        <v>0</v>
      </c>
      <c r="AP6754">
        <v>1690.65</v>
      </c>
      <c r="AQ6754">
        <v>2861.95</v>
      </c>
      <c r="AR6754">
        <v>3</v>
      </c>
      <c r="AS6754" t="s">
        <v>881</v>
      </c>
      <c r="AT6754" t="s">
        <v>52</v>
      </c>
      <c r="AU6754">
        <v>63</v>
      </c>
      <c r="AV6754">
        <v>2194</v>
      </c>
      <c r="AY6754" t="str">
        <f>IF(AND(Table1[[#This Row],[Contract]]="Month-to-Month", Table1[[#This Row],[Tenure in Months]]&lt;6, Table1[[#This Row],[Payment Method]]="Bank Withdrawal"), "High Risk", IF(OR(Table1[[#This Row],[Contract]]="Month-to-Month", Table1[[#This Row],[Tenure in Months]]&lt;12), "Medium Risk", "Low Risk"))</f>
        <v>Low Risk</v>
      </c>
    </row>
    <row r="6755" spans="1:51" x14ac:dyDescent="0.35">
      <c r="A6755" t="s">
        <v>7959</v>
      </c>
      <c r="B6755" t="s">
        <v>66</v>
      </c>
      <c r="C6755">
        <v>61</v>
      </c>
      <c r="D6755" t="s">
        <v>52</v>
      </c>
      <c r="E6755" t="s">
        <v>52</v>
      </c>
      <c r="F6755" t="s">
        <v>53</v>
      </c>
      <c r="G6755" t="s">
        <v>53</v>
      </c>
      <c r="H6755">
        <v>3</v>
      </c>
      <c r="I6755" t="s">
        <v>54</v>
      </c>
      <c r="J6755" t="s">
        <v>55</v>
      </c>
      <c r="K6755" t="s">
        <v>1598</v>
      </c>
      <c r="L6755">
        <v>96123</v>
      </c>
      <c r="M6755">
        <v>40.845737999999997</v>
      </c>
      <c r="N6755">
        <v>-120.322219</v>
      </c>
      <c r="O6755">
        <v>61</v>
      </c>
      <c r="P6755" t="s">
        <v>57</v>
      </c>
      <c r="Q6755" t="s">
        <v>52</v>
      </c>
      <c r="R6755">
        <v>0</v>
      </c>
      <c r="S6755">
        <v>23</v>
      </c>
      <c r="T6755" t="s">
        <v>58</v>
      </c>
      <c r="U6755" t="s">
        <v>53</v>
      </c>
      <c r="V6755">
        <v>7.11</v>
      </c>
      <c r="W6755" t="s">
        <v>53</v>
      </c>
      <c r="X6755" t="s">
        <v>52</v>
      </c>
      <c r="Y6755" t="s">
        <v>58</v>
      </c>
      <c r="Z6755">
        <v>0</v>
      </c>
      <c r="AA6755" t="s">
        <v>52</v>
      </c>
      <c r="AB6755" t="s">
        <v>52</v>
      </c>
      <c r="AC6755" t="s">
        <v>52</v>
      </c>
      <c r="AD6755" t="s">
        <v>52</v>
      </c>
      <c r="AE6755" t="s">
        <v>52</v>
      </c>
      <c r="AF6755" t="s">
        <v>52</v>
      </c>
      <c r="AG6755" t="s">
        <v>52</v>
      </c>
      <c r="AH6755" t="s">
        <v>52</v>
      </c>
      <c r="AI6755" t="s">
        <v>334</v>
      </c>
      <c r="AJ6755" t="s">
        <v>52</v>
      </c>
      <c r="AK6755" t="s">
        <v>69</v>
      </c>
      <c r="AL6755">
        <v>23.85</v>
      </c>
      <c r="AM6755">
        <v>625.65</v>
      </c>
      <c r="AN6755">
        <v>0</v>
      </c>
      <c r="AO6755">
        <v>0</v>
      </c>
      <c r="AP6755">
        <v>163.53</v>
      </c>
      <c r="AQ6755">
        <v>789.18</v>
      </c>
      <c r="AR6755">
        <v>5</v>
      </c>
      <c r="AS6755" t="s">
        <v>881</v>
      </c>
      <c r="AT6755" t="s">
        <v>52</v>
      </c>
      <c r="AU6755">
        <v>78</v>
      </c>
      <c r="AV6755">
        <v>5945</v>
      </c>
      <c r="AY6755" t="str">
        <f>IF(AND(Table1[[#This Row],[Contract]]="Month-to-Month", Table1[[#This Row],[Tenure in Months]]&lt;6, Table1[[#This Row],[Payment Method]]="Bank Withdrawal"), "High Risk", IF(OR(Table1[[#This Row],[Contract]]="Month-to-Month", Table1[[#This Row],[Tenure in Months]]&lt;12), "Medium Risk", "Low Risk"))</f>
        <v>Low Risk</v>
      </c>
    </row>
    <row r="6756" spans="1:51" x14ac:dyDescent="0.35">
      <c r="A6756" t="s">
        <v>7960</v>
      </c>
      <c r="B6756" t="s">
        <v>66</v>
      </c>
      <c r="C6756">
        <v>41</v>
      </c>
      <c r="D6756" t="s">
        <v>52</v>
      </c>
      <c r="E6756" t="s">
        <v>52</v>
      </c>
      <c r="F6756" t="s">
        <v>53</v>
      </c>
      <c r="G6756" t="s">
        <v>52</v>
      </c>
      <c r="H6756">
        <v>0</v>
      </c>
      <c r="I6756" t="s">
        <v>54</v>
      </c>
      <c r="J6756" t="s">
        <v>55</v>
      </c>
      <c r="K6756" t="s">
        <v>4776</v>
      </c>
      <c r="L6756">
        <v>96124</v>
      </c>
      <c r="M6756">
        <v>39.672812999999998</v>
      </c>
      <c r="N6756">
        <v>-120.456699</v>
      </c>
      <c r="O6756">
        <v>322</v>
      </c>
      <c r="P6756" t="s">
        <v>57</v>
      </c>
      <c r="Q6756" t="s">
        <v>53</v>
      </c>
      <c r="R6756">
        <v>8</v>
      </c>
      <c r="S6756">
        <v>68</v>
      </c>
      <c r="T6756" t="s">
        <v>229</v>
      </c>
      <c r="U6756" t="s">
        <v>53</v>
      </c>
      <c r="V6756">
        <v>17.12</v>
      </c>
      <c r="W6756" t="s">
        <v>53</v>
      </c>
      <c r="X6756" t="s">
        <v>52</v>
      </c>
      <c r="Y6756" t="s">
        <v>58</v>
      </c>
      <c r="Z6756">
        <v>0</v>
      </c>
      <c r="AA6756" t="s">
        <v>52</v>
      </c>
      <c r="AB6756" t="s">
        <v>52</v>
      </c>
      <c r="AC6756" t="s">
        <v>52</v>
      </c>
      <c r="AD6756" t="s">
        <v>52</v>
      </c>
      <c r="AE6756" t="s">
        <v>52</v>
      </c>
      <c r="AF6756" t="s">
        <v>52</v>
      </c>
      <c r="AG6756" t="s">
        <v>52</v>
      </c>
      <c r="AH6756" t="s">
        <v>52</v>
      </c>
      <c r="AI6756" t="s">
        <v>334</v>
      </c>
      <c r="AJ6756" t="s">
        <v>52</v>
      </c>
      <c r="AK6756" t="s">
        <v>69</v>
      </c>
      <c r="AL6756">
        <v>25.8</v>
      </c>
      <c r="AM6756">
        <v>1911.5</v>
      </c>
      <c r="AN6756">
        <v>0</v>
      </c>
      <c r="AO6756">
        <v>0</v>
      </c>
      <c r="AP6756">
        <v>1164.1600000000001</v>
      </c>
      <c r="AQ6756">
        <v>3075.66</v>
      </c>
      <c r="AR6756">
        <v>4</v>
      </c>
      <c r="AS6756" t="s">
        <v>881</v>
      </c>
      <c r="AT6756" t="s">
        <v>52</v>
      </c>
      <c r="AU6756">
        <v>21</v>
      </c>
      <c r="AV6756">
        <v>4747</v>
      </c>
      <c r="AY6756" t="str">
        <f>IF(AND(Table1[[#This Row],[Contract]]="Month-to-Month", Table1[[#This Row],[Tenure in Months]]&lt;6, Table1[[#This Row],[Payment Method]]="Bank Withdrawal"), "High Risk", IF(OR(Table1[[#This Row],[Contract]]="Month-to-Month", Table1[[#This Row],[Tenure in Months]]&lt;12), "Medium Risk", "Low Risk"))</f>
        <v>Low Risk</v>
      </c>
    </row>
    <row r="6757" spans="1:51" x14ac:dyDescent="0.35">
      <c r="A6757" t="s">
        <v>7961</v>
      </c>
      <c r="B6757" t="s">
        <v>51</v>
      </c>
      <c r="C6757">
        <v>47</v>
      </c>
      <c r="D6757" t="s">
        <v>52</v>
      </c>
      <c r="E6757" t="s">
        <v>52</v>
      </c>
      <c r="F6757" t="s">
        <v>52</v>
      </c>
      <c r="G6757" t="s">
        <v>52</v>
      </c>
      <c r="H6757">
        <v>0</v>
      </c>
      <c r="I6757" t="s">
        <v>54</v>
      </c>
      <c r="J6757" t="s">
        <v>55</v>
      </c>
      <c r="K6757" t="s">
        <v>1600</v>
      </c>
      <c r="L6757">
        <v>96128</v>
      </c>
      <c r="M6757">
        <v>40.346634000000002</v>
      </c>
      <c r="N6757">
        <v>-120.386422</v>
      </c>
      <c r="O6757">
        <v>408</v>
      </c>
      <c r="P6757" t="s">
        <v>57</v>
      </c>
      <c r="Q6757" t="s">
        <v>52</v>
      </c>
      <c r="R6757">
        <v>0</v>
      </c>
      <c r="S6757">
        <v>26</v>
      </c>
      <c r="T6757" t="s">
        <v>75</v>
      </c>
      <c r="U6757" t="s">
        <v>53</v>
      </c>
      <c r="V6757">
        <v>3.26</v>
      </c>
      <c r="W6757" t="s">
        <v>52</v>
      </c>
      <c r="X6757" t="s">
        <v>53</v>
      </c>
      <c r="Y6757" t="s">
        <v>59</v>
      </c>
      <c r="Z6757">
        <v>6</v>
      </c>
      <c r="AA6757" t="s">
        <v>52</v>
      </c>
      <c r="AB6757" t="s">
        <v>52</v>
      </c>
      <c r="AC6757" t="s">
        <v>52</v>
      </c>
      <c r="AD6757" t="s">
        <v>53</v>
      </c>
      <c r="AE6757" t="s">
        <v>53</v>
      </c>
      <c r="AF6757" t="s">
        <v>52</v>
      </c>
      <c r="AG6757" t="s">
        <v>52</v>
      </c>
      <c r="AH6757" t="s">
        <v>53</v>
      </c>
      <c r="AI6757" t="s">
        <v>124</v>
      </c>
      <c r="AJ6757" t="s">
        <v>52</v>
      </c>
      <c r="AK6757" t="s">
        <v>69</v>
      </c>
      <c r="AL6757">
        <v>59.45</v>
      </c>
      <c r="AM6757">
        <v>1507</v>
      </c>
      <c r="AN6757">
        <v>0</v>
      </c>
      <c r="AO6757">
        <v>0</v>
      </c>
      <c r="AP6757">
        <v>84.759999999999906</v>
      </c>
      <c r="AQ6757">
        <v>1591.76</v>
      </c>
      <c r="AR6757">
        <v>4</v>
      </c>
      <c r="AS6757" t="s">
        <v>881</v>
      </c>
      <c r="AT6757" t="s">
        <v>52</v>
      </c>
      <c r="AU6757">
        <v>41</v>
      </c>
      <c r="AV6757">
        <v>2074</v>
      </c>
      <c r="AY6757" t="str">
        <f>IF(AND(Table1[[#This Row],[Contract]]="Month-to-Month", Table1[[#This Row],[Tenure in Months]]&lt;6, Table1[[#This Row],[Payment Method]]="Bank Withdrawal"), "High Risk", IF(OR(Table1[[#This Row],[Contract]]="Month-to-Month", Table1[[#This Row],[Tenure in Months]]&lt;12), "Medium Risk", "Low Risk"))</f>
        <v>Low Risk</v>
      </c>
    </row>
    <row r="6758" spans="1:51" x14ac:dyDescent="0.35">
      <c r="A6758" t="s">
        <v>7962</v>
      </c>
      <c r="B6758" t="s">
        <v>51</v>
      </c>
      <c r="C6758">
        <v>27</v>
      </c>
      <c r="D6758" t="s">
        <v>53</v>
      </c>
      <c r="E6758" t="s">
        <v>52</v>
      </c>
      <c r="F6758" t="s">
        <v>52</v>
      </c>
      <c r="G6758" t="s">
        <v>52</v>
      </c>
      <c r="H6758">
        <v>0</v>
      </c>
      <c r="I6758" t="s">
        <v>54</v>
      </c>
      <c r="J6758" t="s">
        <v>55</v>
      </c>
      <c r="K6758" t="s">
        <v>3059</v>
      </c>
      <c r="L6758">
        <v>96132</v>
      </c>
      <c r="M6758">
        <v>41.027281000000002</v>
      </c>
      <c r="N6758">
        <v>-120.669427</v>
      </c>
      <c r="O6758">
        <v>72</v>
      </c>
      <c r="P6758" t="s">
        <v>57</v>
      </c>
      <c r="Q6758" t="s">
        <v>52</v>
      </c>
      <c r="R6758">
        <v>0</v>
      </c>
      <c r="S6758">
        <v>14</v>
      </c>
      <c r="T6758" t="s">
        <v>58</v>
      </c>
      <c r="U6758" t="s">
        <v>53</v>
      </c>
      <c r="V6758">
        <v>9.19</v>
      </c>
      <c r="W6758" t="s">
        <v>52</v>
      </c>
      <c r="X6758" t="s">
        <v>52</v>
      </c>
      <c r="Y6758" t="s">
        <v>58</v>
      </c>
      <c r="Z6758">
        <v>0</v>
      </c>
      <c r="AA6758" t="s">
        <v>52</v>
      </c>
      <c r="AB6758" t="s">
        <v>52</v>
      </c>
      <c r="AC6758" t="s">
        <v>52</v>
      </c>
      <c r="AD6758" t="s">
        <v>52</v>
      </c>
      <c r="AE6758" t="s">
        <v>52</v>
      </c>
      <c r="AF6758" t="s">
        <v>52</v>
      </c>
      <c r="AG6758" t="s">
        <v>52</v>
      </c>
      <c r="AH6758" t="s">
        <v>52</v>
      </c>
      <c r="AI6758" t="s">
        <v>60</v>
      </c>
      <c r="AJ6758" t="s">
        <v>53</v>
      </c>
      <c r="AK6758" t="s">
        <v>61</v>
      </c>
      <c r="AL6758">
        <v>20.05</v>
      </c>
      <c r="AM6758">
        <v>299.3</v>
      </c>
      <c r="AN6758">
        <v>0</v>
      </c>
      <c r="AO6758">
        <v>0</v>
      </c>
      <c r="AP6758">
        <v>128.66</v>
      </c>
      <c r="AQ6758">
        <v>427.96</v>
      </c>
      <c r="AR6758">
        <v>5</v>
      </c>
      <c r="AS6758" t="s">
        <v>881</v>
      </c>
      <c r="AT6758" t="s">
        <v>52</v>
      </c>
      <c r="AU6758">
        <v>32</v>
      </c>
      <c r="AV6758">
        <v>5728</v>
      </c>
      <c r="AY6758" t="str">
        <f>IF(AND(Table1[[#This Row],[Contract]]="Month-to-Month", Table1[[#This Row],[Tenure in Months]]&lt;6, Table1[[#This Row],[Payment Method]]="Bank Withdrawal"), "High Risk", IF(OR(Table1[[#This Row],[Contract]]="Month-to-Month", Table1[[#This Row],[Tenure in Months]]&lt;12), "Medium Risk", "Low Risk"))</f>
        <v>Medium Risk</v>
      </c>
    </row>
    <row r="6759" spans="1:51" x14ac:dyDescent="0.35">
      <c r="A6759" t="s">
        <v>7963</v>
      </c>
      <c r="B6759" t="s">
        <v>51</v>
      </c>
      <c r="C6759">
        <v>34</v>
      </c>
      <c r="D6759" t="s">
        <v>52</v>
      </c>
      <c r="E6759" t="s">
        <v>52</v>
      </c>
      <c r="F6759" t="s">
        <v>53</v>
      </c>
      <c r="G6759" t="s">
        <v>52</v>
      </c>
      <c r="H6759">
        <v>0</v>
      </c>
      <c r="I6759" t="s">
        <v>54</v>
      </c>
      <c r="J6759" t="s">
        <v>55</v>
      </c>
      <c r="K6759" t="s">
        <v>5868</v>
      </c>
      <c r="L6759">
        <v>96133</v>
      </c>
      <c r="M6759">
        <v>38.636051999999999</v>
      </c>
      <c r="N6759">
        <v>-119.48916199999999</v>
      </c>
      <c r="O6759">
        <v>116</v>
      </c>
      <c r="P6759" t="s">
        <v>57</v>
      </c>
      <c r="Q6759" t="s">
        <v>53</v>
      </c>
      <c r="R6759">
        <v>2</v>
      </c>
      <c r="S6759">
        <v>71</v>
      </c>
      <c r="T6759" t="s">
        <v>229</v>
      </c>
      <c r="U6759" t="s">
        <v>53</v>
      </c>
      <c r="V6759">
        <v>28.21</v>
      </c>
      <c r="W6759" t="s">
        <v>52</v>
      </c>
      <c r="X6759" t="s">
        <v>53</v>
      </c>
      <c r="Y6759" t="s">
        <v>59</v>
      </c>
      <c r="Z6759">
        <v>19</v>
      </c>
      <c r="AA6759" t="s">
        <v>53</v>
      </c>
      <c r="AB6759" t="s">
        <v>52</v>
      </c>
      <c r="AC6759" t="s">
        <v>53</v>
      </c>
      <c r="AD6759" t="s">
        <v>53</v>
      </c>
      <c r="AE6759" t="s">
        <v>53</v>
      </c>
      <c r="AF6759" t="s">
        <v>53</v>
      </c>
      <c r="AG6759" t="s">
        <v>53</v>
      </c>
      <c r="AH6759" t="s">
        <v>53</v>
      </c>
      <c r="AI6759" t="s">
        <v>334</v>
      </c>
      <c r="AJ6759" t="s">
        <v>53</v>
      </c>
      <c r="AK6759" t="s">
        <v>61</v>
      </c>
      <c r="AL6759">
        <v>82.55</v>
      </c>
      <c r="AM6759">
        <v>5832.65</v>
      </c>
      <c r="AN6759">
        <v>0</v>
      </c>
      <c r="AO6759">
        <v>0</v>
      </c>
      <c r="AP6759">
        <v>2002.91</v>
      </c>
      <c r="AQ6759">
        <v>7835.5599999999904</v>
      </c>
      <c r="AR6759">
        <v>3</v>
      </c>
      <c r="AS6759" t="s">
        <v>881</v>
      </c>
      <c r="AT6759" t="s">
        <v>52</v>
      </c>
      <c r="AU6759">
        <v>68</v>
      </c>
      <c r="AV6759">
        <v>4668</v>
      </c>
      <c r="AY6759" t="str">
        <f>IF(AND(Table1[[#This Row],[Contract]]="Month-to-Month", Table1[[#This Row],[Tenure in Months]]&lt;6, Table1[[#This Row],[Payment Method]]="Bank Withdrawal"), "High Risk", IF(OR(Table1[[#This Row],[Contract]]="Month-to-Month", Table1[[#This Row],[Tenure in Months]]&lt;12), "Medium Risk", "Low Risk"))</f>
        <v>Low Risk</v>
      </c>
    </row>
    <row r="6760" spans="1:51" x14ac:dyDescent="0.35">
      <c r="A6760" t="s">
        <v>7964</v>
      </c>
      <c r="B6760" t="s">
        <v>51</v>
      </c>
      <c r="C6760">
        <v>25</v>
      </c>
      <c r="D6760" t="s">
        <v>53</v>
      </c>
      <c r="E6760" t="s">
        <v>52</v>
      </c>
      <c r="F6760" t="s">
        <v>52</v>
      </c>
      <c r="G6760" t="s">
        <v>52</v>
      </c>
      <c r="H6760">
        <v>0</v>
      </c>
      <c r="I6760" t="s">
        <v>54</v>
      </c>
      <c r="J6760" t="s">
        <v>55</v>
      </c>
      <c r="K6760" t="s">
        <v>4783</v>
      </c>
      <c r="L6760">
        <v>96134</v>
      </c>
      <c r="M6760">
        <v>41.813521000000001</v>
      </c>
      <c r="N6760">
        <v>-121.492666</v>
      </c>
      <c r="O6760">
        <v>2595</v>
      </c>
      <c r="P6760" t="s">
        <v>57</v>
      </c>
      <c r="Q6760" t="s">
        <v>52</v>
      </c>
      <c r="R6760">
        <v>0</v>
      </c>
      <c r="S6760">
        <v>64</v>
      </c>
      <c r="T6760" t="s">
        <v>58</v>
      </c>
      <c r="U6760" t="s">
        <v>53</v>
      </c>
      <c r="V6760">
        <v>5.49</v>
      </c>
      <c r="W6760" t="s">
        <v>53</v>
      </c>
      <c r="X6760" t="s">
        <v>53</v>
      </c>
      <c r="Y6760" t="s">
        <v>59</v>
      </c>
      <c r="Z6760">
        <v>69</v>
      </c>
      <c r="AA6760" t="s">
        <v>53</v>
      </c>
      <c r="AB6760" t="s">
        <v>53</v>
      </c>
      <c r="AC6760" t="s">
        <v>53</v>
      </c>
      <c r="AD6760" t="s">
        <v>53</v>
      </c>
      <c r="AE6760" t="s">
        <v>53</v>
      </c>
      <c r="AF6760" t="s">
        <v>52</v>
      </c>
      <c r="AG6760" t="s">
        <v>52</v>
      </c>
      <c r="AH6760" t="s">
        <v>52</v>
      </c>
      <c r="AI6760" t="s">
        <v>124</v>
      </c>
      <c r="AJ6760" t="s">
        <v>52</v>
      </c>
      <c r="AK6760" t="s">
        <v>61</v>
      </c>
      <c r="AL6760">
        <v>81.25</v>
      </c>
      <c r="AM6760">
        <v>5567.55</v>
      </c>
      <c r="AN6760">
        <v>0</v>
      </c>
      <c r="AO6760">
        <v>40</v>
      </c>
      <c r="AP6760">
        <v>351.36</v>
      </c>
      <c r="AQ6760">
        <v>5958.91</v>
      </c>
      <c r="AR6760">
        <v>3</v>
      </c>
      <c r="AS6760" t="s">
        <v>881</v>
      </c>
      <c r="AT6760" t="s">
        <v>52</v>
      </c>
      <c r="AU6760">
        <v>67</v>
      </c>
      <c r="AV6760">
        <v>4761</v>
      </c>
      <c r="AY6760" t="str">
        <f>IF(AND(Table1[[#This Row],[Contract]]="Month-to-Month", Table1[[#This Row],[Tenure in Months]]&lt;6, Table1[[#This Row],[Payment Method]]="Bank Withdrawal"), "High Risk", IF(OR(Table1[[#This Row],[Contract]]="Month-to-Month", Table1[[#This Row],[Tenure in Months]]&lt;12), "Medium Risk", "Low Risk"))</f>
        <v>Low Risk</v>
      </c>
    </row>
    <row r="6761" spans="1:51" x14ac:dyDescent="0.35">
      <c r="A6761" t="s">
        <v>7965</v>
      </c>
      <c r="B6761" t="s">
        <v>66</v>
      </c>
      <c r="C6761">
        <v>61</v>
      </c>
      <c r="D6761" t="s">
        <v>52</v>
      </c>
      <c r="E6761" t="s">
        <v>52</v>
      </c>
      <c r="F6761" t="s">
        <v>52</v>
      </c>
      <c r="G6761" t="s">
        <v>52</v>
      </c>
      <c r="H6761">
        <v>0</v>
      </c>
      <c r="I6761" t="s">
        <v>54</v>
      </c>
      <c r="J6761" t="s">
        <v>55</v>
      </c>
      <c r="K6761" t="s">
        <v>2677</v>
      </c>
      <c r="L6761">
        <v>96137</v>
      </c>
      <c r="M6761">
        <v>40.271535</v>
      </c>
      <c r="N6761">
        <v>-121.01808699999999</v>
      </c>
      <c r="O6761">
        <v>4158</v>
      </c>
      <c r="P6761" t="s">
        <v>57</v>
      </c>
      <c r="Q6761" t="s">
        <v>52</v>
      </c>
      <c r="R6761">
        <v>0</v>
      </c>
      <c r="S6761">
        <v>57</v>
      </c>
      <c r="T6761" t="s">
        <v>58</v>
      </c>
      <c r="U6761" t="s">
        <v>53</v>
      </c>
      <c r="V6761">
        <v>6.45</v>
      </c>
      <c r="W6761" t="s">
        <v>52</v>
      </c>
      <c r="X6761" t="s">
        <v>53</v>
      </c>
      <c r="Y6761" t="s">
        <v>59</v>
      </c>
      <c r="Z6761">
        <v>3</v>
      </c>
      <c r="AA6761" t="s">
        <v>53</v>
      </c>
      <c r="AB6761" t="s">
        <v>53</v>
      </c>
      <c r="AC6761" t="s">
        <v>53</v>
      </c>
      <c r="AD6761" t="s">
        <v>53</v>
      </c>
      <c r="AE6761" t="s">
        <v>53</v>
      </c>
      <c r="AF6761" t="s">
        <v>52</v>
      </c>
      <c r="AG6761" t="s">
        <v>52</v>
      </c>
      <c r="AH6761" t="s">
        <v>53</v>
      </c>
      <c r="AI6761" t="s">
        <v>334</v>
      </c>
      <c r="AJ6761" t="s">
        <v>53</v>
      </c>
      <c r="AK6761" t="s">
        <v>69</v>
      </c>
      <c r="AL6761">
        <v>74.3</v>
      </c>
      <c r="AM6761">
        <v>4166.3500000000004</v>
      </c>
      <c r="AN6761">
        <v>0</v>
      </c>
      <c r="AO6761">
        <v>0</v>
      </c>
      <c r="AP6761">
        <v>367.65</v>
      </c>
      <c r="AQ6761">
        <v>4534</v>
      </c>
      <c r="AR6761">
        <v>4</v>
      </c>
      <c r="AS6761" t="s">
        <v>881</v>
      </c>
      <c r="AT6761" t="s">
        <v>52</v>
      </c>
      <c r="AU6761">
        <v>54</v>
      </c>
      <c r="AV6761">
        <v>5741</v>
      </c>
      <c r="AY6761" t="str">
        <f>IF(AND(Table1[[#This Row],[Contract]]="Month-to-Month", Table1[[#This Row],[Tenure in Months]]&lt;6, Table1[[#This Row],[Payment Method]]="Bank Withdrawal"), "High Risk", IF(OR(Table1[[#This Row],[Contract]]="Month-to-Month", Table1[[#This Row],[Tenure in Months]]&lt;12), "Medium Risk", "Low Risk"))</f>
        <v>Low Risk</v>
      </c>
    </row>
    <row r="6762" spans="1:51" x14ac:dyDescent="0.35">
      <c r="A6762" t="s">
        <v>7966</v>
      </c>
      <c r="B6762" t="s">
        <v>66</v>
      </c>
      <c r="C6762">
        <v>51</v>
      </c>
      <c r="D6762" t="s">
        <v>52</v>
      </c>
      <c r="E6762" t="s">
        <v>52</v>
      </c>
      <c r="F6762" t="s">
        <v>53</v>
      </c>
      <c r="G6762" t="s">
        <v>53</v>
      </c>
      <c r="H6762">
        <v>2</v>
      </c>
      <c r="I6762" t="s">
        <v>54</v>
      </c>
      <c r="J6762" t="s">
        <v>55</v>
      </c>
      <c r="K6762" t="s">
        <v>3065</v>
      </c>
      <c r="L6762">
        <v>96143</v>
      </c>
      <c r="M6762">
        <v>39.246653999999999</v>
      </c>
      <c r="N6762">
        <v>-120.029273</v>
      </c>
      <c r="O6762">
        <v>4806</v>
      </c>
      <c r="P6762" t="s">
        <v>57</v>
      </c>
      <c r="Q6762" t="s">
        <v>53</v>
      </c>
      <c r="R6762">
        <v>4</v>
      </c>
      <c r="S6762">
        <v>40</v>
      </c>
      <c r="T6762" t="s">
        <v>58</v>
      </c>
      <c r="U6762" t="s">
        <v>53</v>
      </c>
      <c r="V6762">
        <v>29.42</v>
      </c>
      <c r="W6762" t="s">
        <v>53</v>
      </c>
      <c r="X6762" t="s">
        <v>53</v>
      </c>
      <c r="Y6762" t="s">
        <v>68</v>
      </c>
      <c r="Z6762">
        <v>23</v>
      </c>
      <c r="AA6762" t="s">
        <v>52</v>
      </c>
      <c r="AB6762" t="s">
        <v>53</v>
      </c>
      <c r="AC6762" t="s">
        <v>53</v>
      </c>
      <c r="AD6762" t="s">
        <v>52</v>
      </c>
      <c r="AE6762" t="s">
        <v>53</v>
      </c>
      <c r="AF6762" t="s">
        <v>52</v>
      </c>
      <c r="AG6762" t="s">
        <v>52</v>
      </c>
      <c r="AH6762" t="s">
        <v>53</v>
      </c>
      <c r="AI6762" t="s">
        <v>60</v>
      </c>
      <c r="AJ6762" t="s">
        <v>53</v>
      </c>
      <c r="AK6762" t="s">
        <v>69</v>
      </c>
      <c r="AL6762">
        <v>96.35</v>
      </c>
      <c r="AM6762">
        <v>3915.4</v>
      </c>
      <c r="AN6762">
        <v>0</v>
      </c>
      <c r="AO6762">
        <v>0</v>
      </c>
      <c r="AP6762">
        <v>1176.8</v>
      </c>
      <c r="AQ6762">
        <v>5092.2</v>
      </c>
      <c r="AR6762">
        <v>5</v>
      </c>
      <c r="AS6762" t="s">
        <v>881</v>
      </c>
      <c r="AT6762" t="s">
        <v>52</v>
      </c>
      <c r="AU6762">
        <v>52</v>
      </c>
      <c r="AV6762">
        <v>2004</v>
      </c>
      <c r="AY6762" t="str">
        <f>IF(AND(Table1[[#This Row],[Contract]]="Month-to-Month", Table1[[#This Row],[Tenure in Months]]&lt;6, Table1[[#This Row],[Payment Method]]="Bank Withdrawal"), "High Risk", IF(OR(Table1[[#This Row],[Contract]]="Month-to-Month", Table1[[#This Row],[Tenure in Months]]&lt;12), "Medium Risk", "Low Risk"))</f>
        <v>Medium Risk</v>
      </c>
    </row>
    <row r="6763" spans="1:51" x14ac:dyDescent="0.35">
      <c r="A6763" t="s">
        <v>7967</v>
      </c>
      <c r="B6763" t="s">
        <v>51</v>
      </c>
      <c r="C6763">
        <v>48</v>
      </c>
      <c r="D6763" t="s">
        <v>52</v>
      </c>
      <c r="E6763" t="s">
        <v>52</v>
      </c>
      <c r="F6763" t="s">
        <v>53</v>
      </c>
      <c r="G6763" t="s">
        <v>52</v>
      </c>
      <c r="H6763">
        <v>0</v>
      </c>
      <c r="I6763" t="s">
        <v>54</v>
      </c>
      <c r="J6763" t="s">
        <v>55</v>
      </c>
      <c r="K6763" t="s">
        <v>1602</v>
      </c>
      <c r="L6763">
        <v>96145</v>
      </c>
      <c r="M6763">
        <v>39.178336999999999</v>
      </c>
      <c r="N6763">
        <v>-120.162806</v>
      </c>
      <c r="O6763">
        <v>4002</v>
      </c>
      <c r="P6763" t="s">
        <v>57</v>
      </c>
      <c r="Q6763" t="s">
        <v>53</v>
      </c>
      <c r="R6763">
        <v>3</v>
      </c>
      <c r="S6763">
        <v>14</v>
      </c>
      <c r="T6763" t="s">
        <v>58</v>
      </c>
      <c r="U6763" t="s">
        <v>53</v>
      </c>
      <c r="V6763">
        <v>22.14</v>
      </c>
      <c r="W6763" t="s">
        <v>53</v>
      </c>
      <c r="X6763" t="s">
        <v>53</v>
      </c>
      <c r="Y6763" t="s">
        <v>59</v>
      </c>
      <c r="Z6763">
        <v>11</v>
      </c>
      <c r="AA6763" t="s">
        <v>52</v>
      </c>
      <c r="AB6763" t="s">
        <v>52</v>
      </c>
      <c r="AC6763" t="s">
        <v>52</v>
      </c>
      <c r="AD6763" t="s">
        <v>53</v>
      </c>
      <c r="AE6763" t="s">
        <v>53</v>
      </c>
      <c r="AF6763" t="s">
        <v>52</v>
      </c>
      <c r="AG6763" t="s">
        <v>52</v>
      </c>
      <c r="AH6763" t="s">
        <v>53</v>
      </c>
      <c r="AI6763" t="s">
        <v>60</v>
      </c>
      <c r="AJ6763" t="s">
        <v>53</v>
      </c>
      <c r="AK6763" t="s">
        <v>69</v>
      </c>
      <c r="AL6763">
        <v>66.599999999999994</v>
      </c>
      <c r="AM6763">
        <v>979.5</v>
      </c>
      <c r="AN6763">
        <v>0</v>
      </c>
      <c r="AO6763">
        <v>0</v>
      </c>
      <c r="AP6763">
        <v>309.95999999999998</v>
      </c>
      <c r="AQ6763">
        <v>1289.46</v>
      </c>
      <c r="AR6763">
        <v>3</v>
      </c>
      <c r="AS6763" t="s">
        <v>881</v>
      </c>
      <c r="AT6763" t="s">
        <v>52</v>
      </c>
      <c r="AU6763">
        <v>36</v>
      </c>
      <c r="AV6763">
        <v>3516</v>
      </c>
      <c r="AY6763" t="str">
        <f>IF(AND(Table1[[#This Row],[Contract]]="Month-to-Month", Table1[[#This Row],[Tenure in Months]]&lt;6, Table1[[#This Row],[Payment Method]]="Bank Withdrawal"), "High Risk", IF(OR(Table1[[#This Row],[Contract]]="Month-to-Month", Table1[[#This Row],[Tenure in Months]]&lt;12), "Medium Risk", "Low Risk"))</f>
        <v>Medium Risk</v>
      </c>
    </row>
    <row r="6764" spans="1:51" x14ac:dyDescent="0.35">
      <c r="A6764" t="s">
        <v>7968</v>
      </c>
      <c r="B6764" t="s">
        <v>51</v>
      </c>
      <c r="C6764">
        <v>33</v>
      </c>
      <c r="D6764" t="s">
        <v>52</v>
      </c>
      <c r="E6764" t="s">
        <v>52</v>
      </c>
      <c r="F6764" t="s">
        <v>53</v>
      </c>
      <c r="G6764" t="s">
        <v>53</v>
      </c>
      <c r="H6764">
        <v>1</v>
      </c>
      <c r="I6764" t="s">
        <v>54</v>
      </c>
      <c r="J6764" t="s">
        <v>55</v>
      </c>
      <c r="K6764" t="s">
        <v>1135</v>
      </c>
      <c r="L6764">
        <v>96146</v>
      </c>
      <c r="M6764">
        <v>39.191797000000001</v>
      </c>
      <c r="N6764">
        <v>-120.212401</v>
      </c>
      <c r="O6764">
        <v>942</v>
      </c>
      <c r="P6764" t="s">
        <v>57</v>
      </c>
      <c r="Q6764" t="s">
        <v>53</v>
      </c>
      <c r="R6764">
        <v>2</v>
      </c>
      <c r="S6764">
        <v>2</v>
      </c>
      <c r="T6764" t="s">
        <v>58</v>
      </c>
      <c r="U6764" t="s">
        <v>53</v>
      </c>
      <c r="V6764">
        <v>30.87</v>
      </c>
      <c r="W6764" t="s">
        <v>52</v>
      </c>
      <c r="X6764" t="s">
        <v>53</v>
      </c>
      <c r="Y6764" t="s">
        <v>59</v>
      </c>
      <c r="Z6764">
        <v>19</v>
      </c>
      <c r="AA6764" t="s">
        <v>52</v>
      </c>
      <c r="AB6764" t="s">
        <v>52</v>
      </c>
      <c r="AC6764" t="s">
        <v>52</v>
      </c>
      <c r="AD6764" t="s">
        <v>52</v>
      </c>
      <c r="AE6764" t="s">
        <v>52</v>
      </c>
      <c r="AF6764" t="s">
        <v>52</v>
      </c>
      <c r="AG6764" t="s">
        <v>52</v>
      </c>
      <c r="AH6764" t="s">
        <v>53</v>
      </c>
      <c r="AI6764" t="s">
        <v>60</v>
      </c>
      <c r="AJ6764" t="s">
        <v>53</v>
      </c>
      <c r="AK6764" t="s">
        <v>61</v>
      </c>
      <c r="AL6764">
        <v>44.5</v>
      </c>
      <c r="AM6764">
        <v>90.05</v>
      </c>
      <c r="AN6764">
        <v>0</v>
      </c>
      <c r="AO6764">
        <v>0</v>
      </c>
      <c r="AP6764">
        <v>61.74</v>
      </c>
      <c r="AQ6764">
        <v>151.79</v>
      </c>
      <c r="AR6764">
        <v>5</v>
      </c>
      <c r="AS6764" t="s">
        <v>883</v>
      </c>
      <c r="AT6764" t="s">
        <v>52</v>
      </c>
      <c r="AU6764">
        <v>49</v>
      </c>
      <c r="AV6764">
        <v>5456</v>
      </c>
      <c r="AY6764" t="str">
        <f>IF(AND(Table1[[#This Row],[Contract]]="Month-to-Month", Table1[[#This Row],[Tenure in Months]]&lt;6, Table1[[#This Row],[Payment Method]]="Bank Withdrawal"), "High Risk", IF(OR(Table1[[#This Row],[Contract]]="Month-to-Month", Table1[[#This Row],[Tenure in Months]]&lt;12), "Medium Risk", "Low Risk"))</f>
        <v>High Risk</v>
      </c>
    </row>
    <row r="6765" spans="1:51" x14ac:dyDescent="0.35">
      <c r="A6765" t="s">
        <v>7969</v>
      </c>
      <c r="B6765" t="s">
        <v>51</v>
      </c>
      <c r="C6765">
        <v>56</v>
      </c>
      <c r="D6765" t="s">
        <v>52</v>
      </c>
      <c r="E6765" t="s">
        <v>52</v>
      </c>
      <c r="F6765" t="s">
        <v>52</v>
      </c>
      <c r="G6765" t="s">
        <v>52</v>
      </c>
      <c r="H6765">
        <v>0</v>
      </c>
      <c r="I6765" t="s">
        <v>54</v>
      </c>
      <c r="J6765" t="s">
        <v>55</v>
      </c>
      <c r="K6765" t="s">
        <v>56</v>
      </c>
      <c r="L6765">
        <v>90003</v>
      </c>
      <c r="M6765">
        <v>33.964131000000002</v>
      </c>
      <c r="N6765">
        <v>-118.272783</v>
      </c>
      <c r="O6765">
        <v>58198</v>
      </c>
      <c r="P6765" t="s">
        <v>57</v>
      </c>
      <c r="Q6765" t="s">
        <v>52</v>
      </c>
      <c r="R6765">
        <v>0</v>
      </c>
      <c r="S6765">
        <v>5</v>
      </c>
      <c r="T6765" t="s">
        <v>58</v>
      </c>
      <c r="U6765" t="s">
        <v>53</v>
      </c>
      <c r="V6765">
        <v>12.35</v>
      </c>
      <c r="W6765" t="s">
        <v>52</v>
      </c>
      <c r="X6765" t="s">
        <v>53</v>
      </c>
      <c r="Y6765" t="s">
        <v>68</v>
      </c>
      <c r="Z6765">
        <v>13</v>
      </c>
      <c r="AA6765" t="s">
        <v>52</v>
      </c>
      <c r="AB6765" t="s">
        <v>52</v>
      </c>
      <c r="AC6765" t="s">
        <v>52</v>
      </c>
      <c r="AD6765" t="s">
        <v>52</v>
      </c>
      <c r="AE6765" t="s">
        <v>53</v>
      </c>
      <c r="AF6765" t="s">
        <v>52</v>
      </c>
      <c r="AG6765" t="s">
        <v>52</v>
      </c>
      <c r="AH6765" t="s">
        <v>53</v>
      </c>
      <c r="AI6765" t="s">
        <v>60</v>
      </c>
      <c r="AJ6765" t="s">
        <v>53</v>
      </c>
      <c r="AK6765" t="s">
        <v>69</v>
      </c>
      <c r="AL6765">
        <v>80.099999999999994</v>
      </c>
      <c r="AM6765">
        <v>398.55</v>
      </c>
      <c r="AN6765">
        <v>0</v>
      </c>
      <c r="AO6765">
        <v>0</v>
      </c>
      <c r="AP6765">
        <v>61.75</v>
      </c>
      <c r="AQ6765">
        <v>460.3</v>
      </c>
      <c r="AR6765">
        <v>3</v>
      </c>
      <c r="AS6765" t="s">
        <v>881</v>
      </c>
      <c r="AT6765" t="s">
        <v>52</v>
      </c>
      <c r="AU6765">
        <v>22</v>
      </c>
      <c r="AV6765">
        <v>5225</v>
      </c>
      <c r="AY6765" t="str">
        <f>IF(AND(Table1[[#This Row],[Contract]]="Month-to-Month", Table1[[#This Row],[Tenure in Months]]&lt;6, Table1[[#This Row],[Payment Method]]="Bank Withdrawal"), "High Risk", IF(OR(Table1[[#This Row],[Contract]]="Month-to-Month", Table1[[#This Row],[Tenure in Months]]&lt;12), "Medium Risk", "Low Risk"))</f>
        <v>Medium Risk</v>
      </c>
    </row>
    <row r="6766" spans="1:51" x14ac:dyDescent="0.35">
      <c r="A6766" t="s">
        <v>7970</v>
      </c>
      <c r="B6766" t="s">
        <v>51</v>
      </c>
      <c r="C6766">
        <v>26</v>
      </c>
      <c r="D6766" t="s">
        <v>53</v>
      </c>
      <c r="E6766" t="s">
        <v>52</v>
      </c>
      <c r="F6766" t="s">
        <v>53</v>
      </c>
      <c r="G6766" t="s">
        <v>53</v>
      </c>
      <c r="H6766">
        <v>2</v>
      </c>
      <c r="I6766" t="s">
        <v>54</v>
      </c>
      <c r="J6766" t="s">
        <v>55</v>
      </c>
      <c r="K6766" t="s">
        <v>56</v>
      </c>
      <c r="L6766">
        <v>90004</v>
      </c>
      <c r="M6766">
        <v>34.076259</v>
      </c>
      <c r="N6766">
        <v>-118.310715</v>
      </c>
      <c r="O6766">
        <v>67852</v>
      </c>
      <c r="P6766" t="s">
        <v>57</v>
      </c>
      <c r="Q6766" t="s">
        <v>53</v>
      </c>
      <c r="R6766">
        <v>5</v>
      </c>
      <c r="S6766">
        <v>29</v>
      </c>
      <c r="T6766" t="s">
        <v>75</v>
      </c>
      <c r="U6766" t="s">
        <v>53</v>
      </c>
      <c r="V6766">
        <v>36.700000000000003</v>
      </c>
      <c r="W6766" t="s">
        <v>53</v>
      </c>
      <c r="X6766" t="s">
        <v>53</v>
      </c>
      <c r="Y6766" t="s">
        <v>59</v>
      </c>
      <c r="Z6766">
        <v>69</v>
      </c>
      <c r="AA6766" t="s">
        <v>53</v>
      </c>
      <c r="AB6766" t="s">
        <v>52</v>
      </c>
      <c r="AC6766" t="s">
        <v>52</v>
      </c>
      <c r="AD6766" t="s">
        <v>53</v>
      </c>
      <c r="AE6766" t="s">
        <v>53</v>
      </c>
      <c r="AF6766" t="s">
        <v>52</v>
      </c>
      <c r="AG6766" t="s">
        <v>52</v>
      </c>
      <c r="AH6766" t="s">
        <v>52</v>
      </c>
      <c r="AI6766" t="s">
        <v>124</v>
      </c>
      <c r="AJ6766" t="s">
        <v>52</v>
      </c>
      <c r="AK6766" t="s">
        <v>61</v>
      </c>
      <c r="AL6766">
        <v>69.05</v>
      </c>
      <c r="AM6766">
        <v>1958.45</v>
      </c>
      <c r="AN6766">
        <v>0</v>
      </c>
      <c r="AO6766">
        <v>40</v>
      </c>
      <c r="AP6766">
        <v>1064.3</v>
      </c>
      <c r="AQ6766">
        <v>3062.75</v>
      </c>
      <c r="AR6766">
        <v>4</v>
      </c>
      <c r="AS6766" t="s">
        <v>881</v>
      </c>
      <c r="AT6766" t="s">
        <v>52</v>
      </c>
      <c r="AU6766">
        <v>33</v>
      </c>
      <c r="AV6766">
        <v>4459</v>
      </c>
      <c r="AY6766" t="str">
        <f>IF(AND(Table1[[#This Row],[Contract]]="Month-to-Month", Table1[[#This Row],[Tenure in Months]]&lt;6, Table1[[#This Row],[Payment Method]]="Bank Withdrawal"), "High Risk", IF(OR(Table1[[#This Row],[Contract]]="Month-to-Month", Table1[[#This Row],[Tenure in Months]]&lt;12), "Medium Risk", "Low Risk"))</f>
        <v>Low Risk</v>
      </c>
    </row>
    <row r="6767" spans="1:51" x14ac:dyDescent="0.35">
      <c r="A6767" t="s">
        <v>7971</v>
      </c>
      <c r="B6767" t="s">
        <v>66</v>
      </c>
      <c r="C6767">
        <v>42</v>
      </c>
      <c r="D6767" t="s">
        <v>52</v>
      </c>
      <c r="E6767" t="s">
        <v>52</v>
      </c>
      <c r="F6767" t="s">
        <v>52</v>
      </c>
      <c r="G6767" t="s">
        <v>52</v>
      </c>
      <c r="H6767">
        <v>0</v>
      </c>
      <c r="I6767" t="s">
        <v>54</v>
      </c>
      <c r="J6767" t="s">
        <v>55</v>
      </c>
      <c r="K6767" t="s">
        <v>56</v>
      </c>
      <c r="L6767">
        <v>90006</v>
      </c>
      <c r="M6767">
        <v>34.048012999999997</v>
      </c>
      <c r="N6767">
        <v>-118.293953</v>
      </c>
      <c r="O6767">
        <v>62784</v>
      </c>
      <c r="P6767" t="s">
        <v>57</v>
      </c>
      <c r="Q6767" t="s">
        <v>52</v>
      </c>
      <c r="R6767">
        <v>0</v>
      </c>
      <c r="S6767">
        <v>3</v>
      </c>
      <c r="T6767" t="s">
        <v>67</v>
      </c>
      <c r="U6767" t="s">
        <v>53</v>
      </c>
      <c r="V6767">
        <v>14.79</v>
      </c>
      <c r="W6767" t="s">
        <v>52</v>
      </c>
      <c r="X6767" t="s">
        <v>52</v>
      </c>
      <c r="Y6767" t="s">
        <v>58</v>
      </c>
      <c r="Z6767">
        <v>0</v>
      </c>
      <c r="AA6767" t="s">
        <v>52</v>
      </c>
      <c r="AB6767" t="s">
        <v>52</v>
      </c>
      <c r="AC6767" t="s">
        <v>52</v>
      </c>
      <c r="AD6767" t="s">
        <v>52</v>
      </c>
      <c r="AE6767" t="s">
        <v>52</v>
      </c>
      <c r="AF6767" t="s">
        <v>52</v>
      </c>
      <c r="AG6767" t="s">
        <v>52</v>
      </c>
      <c r="AH6767" t="s">
        <v>52</v>
      </c>
      <c r="AI6767" t="s">
        <v>60</v>
      </c>
      <c r="AJ6767" t="s">
        <v>52</v>
      </c>
      <c r="AK6767" t="s">
        <v>69</v>
      </c>
      <c r="AL6767">
        <v>20.399999999999999</v>
      </c>
      <c r="AM6767">
        <v>63.15</v>
      </c>
      <c r="AN6767">
        <v>0</v>
      </c>
      <c r="AO6767">
        <v>0</v>
      </c>
      <c r="AP6767">
        <v>44.37</v>
      </c>
      <c r="AQ6767">
        <v>107.52</v>
      </c>
      <c r="AR6767">
        <v>4</v>
      </c>
      <c r="AS6767" t="s">
        <v>883</v>
      </c>
      <c r="AT6767" t="s">
        <v>52</v>
      </c>
      <c r="AU6767">
        <v>21</v>
      </c>
      <c r="AV6767">
        <v>5695</v>
      </c>
      <c r="AY6767" t="str">
        <f>IF(AND(Table1[[#This Row],[Contract]]="Month-to-Month", Table1[[#This Row],[Tenure in Months]]&lt;6, Table1[[#This Row],[Payment Method]]="Bank Withdrawal"), "High Risk", IF(OR(Table1[[#This Row],[Contract]]="Month-to-Month", Table1[[#This Row],[Tenure in Months]]&lt;12), "Medium Risk", "Low Risk"))</f>
        <v>Medium Risk</v>
      </c>
    </row>
    <row r="6768" spans="1:51" x14ac:dyDescent="0.35">
      <c r="A6768" t="s">
        <v>7972</v>
      </c>
      <c r="B6768" t="s">
        <v>51</v>
      </c>
      <c r="C6768">
        <v>53</v>
      </c>
      <c r="D6768" t="s">
        <v>52</v>
      </c>
      <c r="E6768" t="s">
        <v>52</v>
      </c>
      <c r="F6768" t="s">
        <v>53</v>
      </c>
      <c r="G6768" t="s">
        <v>53</v>
      </c>
      <c r="H6768">
        <v>1</v>
      </c>
      <c r="I6768" t="s">
        <v>54</v>
      </c>
      <c r="J6768" t="s">
        <v>55</v>
      </c>
      <c r="K6768" t="s">
        <v>56</v>
      </c>
      <c r="L6768">
        <v>90007</v>
      </c>
      <c r="M6768">
        <v>34.027337000000003</v>
      </c>
      <c r="N6768">
        <v>-118.28515</v>
      </c>
      <c r="O6768">
        <v>45025</v>
      </c>
      <c r="P6768" t="s">
        <v>57</v>
      </c>
      <c r="Q6768" t="s">
        <v>53</v>
      </c>
      <c r="R6768">
        <v>8</v>
      </c>
      <c r="S6768">
        <v>71</v>
      </c>
      <c r="T6768" t="s">
        <v>229</v>
      </c>
      <c r="U6768" t="s">
        <v>53</v>
      </c>
      <c r="V6768">
        <v>14.86</v>
      </c>
      <c r="W6768" t="s">
        <v>52</v>
      </c>
      <c r="X6768" t="s">
        <v>52</v>
      </c>
      <c r="Y6768" t="s">
        <v>58</v>
      </c>
      <c r="Z6768">
        <v>0</v>
      </c>
      <c r="AA6768" t="s">
        <v>52</v>
      </c>
      <c r="AB6768" t="s">
        <v>52</v>
      </c>
      <c r="AC6768" t="s">
        <v>52</v>
      </c>
      <c r="AD6768" t="s">
        <v>52</v>
      </c>
      <c r="AE6768" t="s">
        <v>52</v>
      </c>
      <c r="AF6768" t="s">
        <v>52</v>
      </c>
      <c r="AG6768" t="s">
        <v>52</v>
      </c>
      <c r="AH6768" t="s">
        <v>52</v>
      </c>
      <c r="AI6768" t="s">
        <v>334</v>
      </c>
      <c r="AJ6768" t="s">
        <v>52</v>
      </c>
      <c r="AK6768" t="s">
        <v>69</v>
      </c>
      <c r="AL6768">
        <v>19.7</v>
      </c>
      <c r="AM6768">
        <v>1301.0999999999999</v>
      </c>
      <c r="AN6768">
        <v>0</v>
      </c>
      <c r="AO6768">
        <v>0</v>
      </c>
      <c r="AP6768">
        <v>1055.06</v>
      </c>
      <c r="AQ6768">
        <v>2356.16</v>
      </c>
      <c r="AR6768">
        <v>5</v>
      </c>
      <c r="AS6768" t="s">
        <v>881</v>
      </c>
      <c r="AT6768" t="s">
        <v>52</v>
      </c>
      <c r="AU6768">
        <v>30</v>
      </c>
      <c r="AV6768">
        <v>4808</v>
      </c>
      <c r="AY6768" t="str">
        <f>IF(AND(Table1[[#This Row],[Contract]]="Month-to-Month", Table1[[#This Row],[Tenure in Months]]&lt;6, Table1[[#This Row],[Payment Method]]="Bank Withdrawal"), "High Risk", IF(OR(Table1[[#This Row],[Contract]]="Month-to-Month", Table1[[#This Row],[Tenure in Months]]&lt;12), "Medium Risk", "Low Risk"))</f>
        <v>Low Risk</v>
      </c>
    </row>
    <row r="6769" spans="1:51" x14ac:dyDescent="0.35">
      <c r="A6769" t="s">
        <v>7973</v>
      </c>
      <c r="B6769" t="s">
        <v>51</v>
      </c>
      <c r="C6769">
        <v>34</v>
      </c>
      <c r="D6769" t="s">
        <v>52</v>
      </c>
      <c r="E6769" t="s">
        <v>52</v>
      </c>
      <c r="F6769" t="s">
        <v>52</v>
      </c>
      <c r="G6769" t="s">
        <v>53</v>
      </c>
      <c r="H6769">
        <v>2</v>
      </c>
      <c r="I6769" t="s">
        <v>54</v>
      </c>
      <c r="J6769" t="s">
        <v>55</v>
      </c>
      <c r="K6769" t="s">
        <v>56</v>
      </c>
      <c r="L6769">
        <v>90008</v>
      </c>
      <c r="M6769">
        <v>34.008293000000002</v>
      </c>
      <c r="N6769">
        <v>-118.346766</v>
      </c>
      <c r="O6769">
        <v>30852</v>
      </c>
      <c r="P6769" t="s">
        <v>57</v>
      </c>
      <c r="Q6769" t="s">
        <v>52</v>
      </c>
      <c r="R6769">
        <v>0</v>
      </c>
      <c r="S6769">
        <v>9</v>
      </c>
      <c r="T6769" t="s">
        <v>67</v>
      </c>
      <c r="U6769" t="s">
        <v>53</v>
      </c>
      <c r="V6769">
        <v>27.64</v>
      </c>
      <c r="W6769" t="s">
        <v>52</v>
      </c>
      <c r="X6769" t="s">
        <v>53</v>
      </c>
      <c r="Y6769" t="s">
        <v>110</v>
      </c>
      <c r="Z6769">
        <v>29</v>
      </c>
      <c r="AA6769" t="s">
        <v>52</v>
      </c>
      <c r="AB6769" t="s">
        <v>53</v>
      </c>
      <c r="AC6769" t="s">
        <v>52</v>
      </c>
      <c r="AD6769" t="s">
        <v>52</v>
      </c>
      <c r="AE6769" t="s">
        <v>52</v>
      </c>
      <c r="AF6769" t="s">
        <v>52</v>
      </c>
      <c r="AG6769" t="s">
        <v>52</v>
      </c>
      <c r="AH6769" t="s">
        <v>53</v>
      </c>
      <c r="AI6769" t="s">
        <v>60</v>
      </c>
      <c r="AJ6769" t="s">
        <v>53</v>
      </c>
      <c r="AK6769" t="s">
        <v>61</v>
      </c>
      <c r="AL6769">
        <v>50.1</v>
      </c>
      <c r="AM6769">
        <v>484.05</v>
      </c>
      <c r="AN6769">
        <v>0</v>
      </c>
      <c r="AO6769">
        <v>0</v>
      </c>
      <c r="AP6769">
        <v>248.76</v>
      </c>
      <c r="AQ6769">
        <v>732.81</v>
      </c>
      <c r="AR6769">
        <v>4</v>
      </c>
      <c r="AS6769" t="s">
        <v>881</v>
      </c>
      <c r="AT6769" t="s">
        <v>52</v>
      </c>
      <c r="AU6769">
        <v>56</v>
      </c>
      <c r="AV6769">
        <v>4738</v>
      </c>
      <c r="AY6769" t="str">
        <f>IF(AND(Table1[[#This Row],[Contract]]="Month-to-Month", Table1[[#This Row],[Tenure in Months]]&lt;6, Table1[[#This Row],[Payment Method]]="Bank Withdrawal"), "High Risk", IF(OR(Table1[[#This Row],[Contract]]="Month-to-Month", Table1[[#This Row],[Tenure in Months]]&lt;12), "Medium Risk", "Low Risk"))</f>
        <v>Medium Risk</v>
      </c>
    </row>
    <row r="6770" spans="1:51" x14ac:dyDescent="0.35">
      <c r="A6770" t="s">
        <v>7974</v>
      </c>
      <c r="B6770" t="s">
        <v>66</v>
      </c>
      <c r="C6770">
        <v>30</v>
      </c>
      <c r="D6770" t="s">
        <v>52</v>
      </c>
      <c r="E6770" t="s">
        <v>52</v>
      </c>
      <c r="F6770" t="s">
        <v>52</v>
      </c>
      <c r="G6770" t="s">
        <v>52</v>
      </c>
      <c r="H6770">
        <v>0</v>
      </c>
      <c r="I6770" t="s">
        <v>54</v>
      </c>
      <c r="J6770" t="s">
        <v>55</v>
      </c>
      <c r="K6770" t="s">
        <v>56</v>
      </c>
      <c r="L6770">
        <v>90011</v>
      </c>
      <c r="M6770">
        <v>34.007089999999998</v>
      </c>
      <c r="N6770">
        <v>-118.258681</v>
      </c>
      <c r="O6770">
        <v>101215</v>
      </c>
      <c r="P6770" t="s">
        <v>57</v>
      </c>
      <c r="Q6770" t="s">
        <v>52</v>
      </c>
      <c r="R6770">
        <v>0</v>
      </c>
      <c r="S6770">
        <v>48</v>
      </c>
      <c r="T6770" t="s">
        <v>58</v>
      </c>
      <c r="U6770" t="s">
        <v>53</v>
      </c>
      <c r="V6770">
        <v>45.51</v>
      </c>
      <c r="W6770" t="s">
        <v>53</v>
      </c>
      <c r="X6770" t="s">
        <v>53</v>
      </c>
      <c r="Y6770" t="s">
        <v>59</v>
      </c>
      <c r="Z6770">
        <v>27</v>
      </c>
      <c r="AA6770" t="s">
        <v>53</v>
      </c>
      <c r="AB6770" t="s">
        <v>53</v>
      </c>
      <c r="AC6770" t="s">
        <v>53</v>
      </c>
      <c r="AD6770" t="s">
        <v>52</v>
      </c>
      <c r="AE6770" t="s">
        <v>53</v>
      </c>
      <c r="AF6770" t="s">
        <v>53</v>
      </c>
      <c r="AG6770" t="s">
        <v>53</v>
      </c>
      <c r="AH6770" t="s">
        <v>53</v>
      </c>
      <c r="AI6770" t="s">
        <v>124</v>
      </c>
      <c r="AJ6770" t="s">
        <v>53</v>
      </c>
      <c r="AK6770" t="s">
        <v>69</v>
      </c>
      <c r="AL6770">
        <v>83.45</v>
      </c>
      <c r="AM6770">
        <v>3887.85</v>
      </c>
      <c r="AN6770">
        <v>0</v>
      </c>
      <c r="AO6770">
        <v>0</v>
      </c>
      <c r="AP6770">
        <v>2184.48</v>
      </c>
      <c r="AQ6770">
        <v>6072.33</v>
      </c>
      <c r="AR6770">
        <v>4</v>
      </c>
      <c r="AS6770" t="s">
        <v>881</v>
      </c>
      <c r="AT6770" t="s">
        <v>52</v>
      </c>
      <c r="AU6770">
        <v>58</v>
      </c>
      <c r="AV6770">
        <v>4250</v>
      </c>
      <c r="AY6770" t="str">
        <f>IF(AND(Table1[[#This Row],[Contract]]="Month-to-Month", Table1[[#This Row],[Tenure in Months]]&lt;6, Table1[[#This Row],[Payment Method]]="Bank Withdrawal"), "High Risk", IF(OR(Table1[[#This Row],[Contract]]="Month-to-Month", Table1[[#This Row],[Tenure in Months]]&lt;12), "Medium Risk", "Low Risk"))</f>
        <v>Low Risk</v>
      </c>
    </row>
    <row r="6771" spans="1:51" x14ac:dyDescent="0.35">
      <c r="A6771" t="s">
        <v>7975</v>
      </c>
      <c r="B6771" t="s">
        <v>51</v>
      </c>
      <c r="C6771">
        <v>19</v>
      </c>
      <c r="D6771" t="s">
        <v>53</v>
      </c>
      <c r="E6771" t="s">
        <v>52</v>
      </c>
      <c r="F6771" t="s">
        <v>52</v>
      </c>
      <c r="G6771" t="s">
        <v>52</v>
      </c>
      <c r="H6771">
        <v>0</v>
      </c>
      <c r="I6771" t="s">
        <v>54</v>
      </c>
      <c r="J6771" t="s">
        <v>55</v>
      </c>
      <c r="K6771" t="s">
        <v>56</v>
      </c>
      <c r="L6771">
        <v>90012</v>
      </c>
      <c r="M6771">
        <v>34.065874999999998</v>
      </c>
      <c r="N6771">
        <v>-118.23872799999999</v>
      </c>
      <c r="O6771">
        <v>30596</v>
      </c>
      <c r="P6771" t="s">
        <v>57</v>
      </c>
      <c r="Q6771" t="s">
        <v>52</v>
      </c>
      <c r="R6771">
        <v>0</v>
      </c>
      <c r="S6771">
        <v>26</v>
      </c>
      <c r="T6771" t="s">
        <v>75</v>
      </c>
      <c r="U6771" t="s">
        <v>53</v>
      </c>
      <c r="V6771">
        <v>49.87</v>
      </c>
      <c r="W6771" t="s">
        <v>53</v>
      </c>
      <c r="X6771" t="s">
        <v>53</v>
      </c>
      <c r="Y6771" t="s">
        <v>68</v>
      </c>
      <c r="Z6771">
        <v>48</v>
      </c>
      <c r="AA6771" t="s">
        <v>53</v>
      </c>
      <c r="AB6771" t="s">
        <v>53</v>
      </c>
      <c r="AC6771" t="s">
        <v>52</v>
      </c>
      <c r="AD6771" t="s">
        <v>52</v>
      </c>
      <c r="AE6771" t="s">
        <v>52</v>
      </c>
      <c r="AF6771" t="s">
        <v>52</v>
      </c>
      <c r="AG6771" t="s">
        <v>52</v>
      </c>
      <c r="AH6771" t="s">
        <v>53</v>
      </c>
      <c r="AI6771" t="s">
        <v>60</v>
      </c>
      <c r="AJ6771" t="s">
        <v>53</v>
      </c>
      <c r="AK6771" t="s">
        <v>69</v>
      </c>
      <c r="AL6771">
        <v>86.65</v>
      </c>
      <c r="AM6771">
        <v>2208.75</v>
      </c>
      <c r="AN6771">
        <v>0</v>
      </c>
      <c r="AO6771">
        <v>0</v>
      </c>
      <c r="AP6771">
        <v>1296.6199999999999</v>
      </c>
      <c r="AQ6771">
        <v>3505.37</v>
      </c>
      <c r="AR6771">
        <v>3</v>
      </c>
      <c r="AS6771" t="s">
        <v>881</v>
      </c>
      <c r="AT6771" t="s">
        <v>52</v>
      </c>
      <c r="AU6771">
        <v>54</v>
      </c>
      <c r="AV6771">
        <v>4469</v>
      </c>
      <c r="AY6771" t="str">
        <f>IF(AND(Table1[[#This Row],[Contract]]="Month-to-Month", Table1[[#This Row],[Tenure in Months]]&lt;6, Table1[[#This Row],[Payment Method]]="Bank Withdrawal"), "High Risk", IF(OR(Table1[[#This Row],[Contract]]="Month-to-Month", Table1[[#This Row],[Tenure in Months]]&lt;12), "Medium Risk", "Low Risk"))</f>
        <v>Medium Risk</v>
      </c>
    </row>
    <row r="6772" spans="1:51" x14ac:dyDescent="0.35">
      <c r="A6772" t="s">
        <v>7976</v>
      </c>
      <c r="B6772" t="s">
        <v>66</v>
      </c>
      <c r="C6772">
        <v>63</v>
      </c>
      <c r="D6772" t="s">
        <v>52</v>
      </c>
      <c r="E6772" t="s">
        <v>52</v>
      </c>
      <c r="F6772" t="s">
        <v>52</v>
      </c>
      <c r="G6772" t="s">
        <v>52</v>
      </c>
      <c r="H6772">
        <v>0</v>
      </c>
      <c r="I6772" t="s">
        <v>54</v>
      </c>
      <c r="J6772" t="s">
        <v>55</v>
      </c>
      <c r="K6772" t="s">
        <v>56</v>
      </c>
      <c r="L6772">
        <v>90013</v>
      </c>
      <c r="M6772">
        <v>34.044638999999997</v>
      </c>
      <c r="N6772">
        <v>-118.240413</v>
      </c>
      <c r="O6772">
        <v>9732</v>
      </c>
      <c r="P6772" t="s">
        <v>57</v>
      </c>
      <c r="Q6772" t="s">
        <v>52</v>
      </c>
      <c r="R6772">
        <v>0</v>
      </c>
      <c r="S6772">
        <v>9</v>
      </c>
      <c r="T6772" t="s">
        <v>67</v>
      </c>
      <c r="U6772" t="s">
        <v>53</v>
      </c>
      <c r="V6772">
        <v>34.79</v>
      </c>
      <c r="W6772" t="s">
        <v>52</v>
      </c>
      <c r="X6772" t="s">
        <v>52</v>
      </c>
      <c r="Y6772" t="s">
        <v>58</v>
      </c>
      <c r="Z6772">
        <v>0</v>
      </c>
      <c r="AA6772" t="s">
        <v>52</v>
      </c>
      <c r="AB6772" t="s">
        <v>52</v>
      </c>
      <c r="AC6772" t="s">
        <v>52</v>
      </c>
      <c r="AD6772" t="s">
        <v>52</v>
      </c>
      <c r="AE6772" t="s">
        <v>52</v>
      </c>
      <c r="AF6772" t="s">
        <v>52</v>
      </c>
      <c r="AG6772" t="s">
        <v>52</v>
      </c>
      <c r="AH6772" t="s">
        <v>52</v>
      </c>
      <c r="AI6772" t="s">
        <v>60</v>
      </c>
      <c r="AJ6772" t="s">
        <v>52</v>
      </c>
      <c r="AK6772" t="s">
        <v>61</v>
      </c>
      <c r="AL6772">
        <v>20.149999999999999</v>
      </c>
      <c r="AM6772">
        <v>238.15</v>
      </c>
      <c r="AN6772">
        <v>0</v>
      </c>
      <c r="AO6772">
        <v>0</v>
      </c>
      <c r="AP6772">
        <v>313.11</v>
      </c>
      <c r="AQ6772">
        <v>551.26</v>
      </c>
      <c r="AR6772">
        <v>4</v>
      </c>
      <c r="AS6772" t="s">
        <v>881</v>
      </c>
      <c r="AT6772" t="s">
        <v>52</v>
      </c>
      <c r="AU6772">
        <v>27</v>
      </c>
      <c r="AV6772">
        <v>3772</v>
      </c>
      <c r="AY6772" t="str">
        <f>IF(AND(Table1[[#This Row],[Contract]]="Month-to-Month", Table1[[#This Row],[Tenure in Months]]&lt;6, Table1[[#This Row],[Payment Method]]="Bank Withdrawal"), "High Risk", IF(OR(Table1[[#This Row],[Contract]]="Month-to-Month", Table1[[#This Row],[Tenure in Months]]&lt;12), "Medium Risk", "Low Risk"))</f>
        <v>Medium Risk</v>
      </c>
    </row>
    <row r="6773" spans="1:51" x14ac:dyDescent="0.35">
      <c r="A6773" t="s">
        <v>7977</v>
      </c>
      <c r="B6773" t="s">
        <v>66</v>
      </c>
      <c r="C6773">
        <v>46</v>
      </c>
      <c r="D6773" t="s">
        <v>52</v>
      </c>
      <c r="E6773" t="s">
        <v>52</v>
      </c>
      <c r="F6773" t="s">
        <v>53</v>
      </c>
      <c r="G6773" t="s">
        <v>53</v>
      </c>
      <c r="H6773">
        <v>3</v>
      </c>
      <c r="I6773" t="s">
        <v>54</v>
      </c>
      <c r="J6773" t="s">
        <v>55</v>
      </c>
      <c r="K6773" t="s">
        <v>56</v>
      </c>
      <c r="L6773">
        <v>90015</v>
      </c>
      <c r="M6773">
        <v>34.039223999999997</v>
      </c>
      <c r="N6773">
        <v>-118.266293</v>
      </c>
      <c r="O6773">
        <v>15140</v>
      </c>
      <c r="P6773" t="s">
        <v>57</v>
      </c>
      <c r="Q6773" t="s">
        <v>53</v>
      </c>
      <c r="R6773">
        <v>9</v>
      </c>
      <c r="S6773">
        <v>46</v>
      </c>
      <c r="T6773" t="s">
        <v>58</v>
      </c>
      <c r="U6773" t="s">
        <v>53</v>
      </c>
      <c r="V6773">
        <v>12.68</v>
      </c>
      <c r="W6773" t="s">
        <v>52</v>
      </c>
      <c r="X6773" t="s">
        <v>52</v>
      </c>
      <c r="Y6773" t="s">
        <v>58</v>
      </c>
      <c r="Z6773">
        <v>0</v>
      </c>
      <c r="AA6773" t="s">
        <v>52</v>
      </c>
      <c r="AB6773" t="s">
        <v>52</v>
      </c>
      <c r="AC6773" t="s">
        <v>52</v>
      </c>
      <c r="AD6773" t="s">
        <v>52</v>
      </c>
      <c r="AE6773" t="s">
        <v>52</v>
      </c>
      <c r="AF6773" t="s">
        <v>52</v>
      </c>
      <c r="AG6773" t="s">
        <v>52</v>
      </c>
      <c r="AH6773" t="s">
        <v>52</v>
      </c>
      <c r="AI6773" t="s">
        <v>334</v>
      </c>
      <c r="AJ6773" t="s">
        <v>52</v>
      </c>
      <c r="AK6773" t="s">
        <v>69</v>
      </c>
      <c r="AL6773">
        <v>19.399999999999999</v>
      </c>
      <c r="AM6773">
        <v>958.15</v>
      </c>
      <c r="AN6773">
        <v>0</v>
      </c>
      <c r="AO6773">
        <v>0</v>
      </c>
      <c r="AP6773">
        <v>583.28</v>
      </c>
      <c r="AQ6773">
        <v>1541.4299999999901</v>
      </c>
      <c r="AR6773">
        <v>4</v>
      </c>
      <c r="AS6773" t="s">
        <v>881</v>
      </c>
      <c r="AT6773" t="s">
        <v>52</v>
      </c>
      <c r="AU6773">
        <v>77</v>
      </c>
      <c r="AV6773">
        <v>4630</v>
      </c>
      <c r="AY6773" t="str">
        <f>IF(AND(Table1[[#This Row],[Contract]]="Month-to-Month", Table1[[#This Row],[Tenure in Months]]&lt;6, Table1[[#This Row],[Payment Method]]="Bank Withdrawal"), "High Risk", IF(OR(Table1[[#This Row],[Contract]]="Month-to-Month", Table1[[#This Row],[Tenure in Months]]&lt;12), "Medium Risk", "Low Risk"))</f>
        <v>Low Risk</v>
      </c>
    </row>
    <row r="6774" spans="1:51" x14ac:dyDescent="0.35">
      <c r="A6774" t="s">
        <v>7978</v>
      </c>
      <c r="B6774" t="s">
        <v>51</v>
      </c>
      <c r="C6774">
        <v>48</v>
      </c>
      <c r="D6774" t="s">
        <v>52</v>
      </c>
      <c r="E6774" t="s">
        <v>52</v>
      </c>
      <c r="F6774" t="s">
        <v>53</v>
      </c>
      <c r="G6774" t="s">
        <v>53</v>
      </c>
      <c r="H6774">
        <v>1</v>
      </c>
      <c r="I6774" t="s">
        <v>54</v>
      </c>
      <c r="J6774" t="s">
        <v>55</v>
      </c>
      <c r="K6774" t="s">
        <v>56</v>
      </c>
      <c r="L6774">
        <v>90018</v>
      </c>
      <c r="M6774">
        <v>34.028734999999998</v>
      </c>
      <c r="N6774">
        <v>-118.31723599999999</v>
      </c>
      <c r="O6774">
        <v>47143</v>
      </c>
      <c r="P6774" t="s">
        <v>57</v>
      </c>
      <c r="Q6774" t="s">
        <v>53</v>
      </c>
      <c r="R6774">
        <v>3</v>
      </c>
      <c r="S6774">
        <v>64</v>
      </c>
      <c r="T6774" t="s">
        <v>58</v>
      </c>
      <c r="U6774" t="s">
        <v>52</v>
      </c>
      <c r="V6774">
        <v>0</v>
      </c>
      <c r="W6774" t="s">
        <v>52</v>
      </c>
      <c r="X6774" t="s">
        <v>53</v>
      </c>
      <c r="Y6774" t="s">
        <v>59</v>
      </c>
      <c r="Z6774">
        <v>19</v>
      </c>
      <c r="AA6774" t="s">
        <v>53</v>
      </c>
      <c r="AB6774" t="s">
        <v>52</v>
      </c>
      <c r="AC6774" t="s">
        <v>53</v>
      </c>
      <c r="AD6774" t="s">
        <v>53</v>
      </c>
      <c r="AE6774" t="s">
        <v>53</v>
      </c>
      <c r="AF6774" t="s">
        <v>53</v>
      </c>
      <c r="AG6774" t="s">
        <v>53</v>
      </c>
      <c r="AH6774" t="s">
        <v>53</v>
      </c>
      <c r="AI6774" t="s">
        <v>334</v>
      </c>
      <c r="AJ6774" t="s">
        <v>53</v>
      </c>
      <c r="AK6774" t="s">
        <v>61</v>
      </c>
      <c r="AL6774">
        <v>60.05</v>
      </c>
      <c r="AM6774">
        <v>3845.45</v>
      </c>
      <c r="AN6774">
        <v>0</v>
      </c>
      <c r="AO6774">
        <v>0</v>
      </c>
      <c r="AP6774">
        <v>0</v>
      </c>
      <c r="AQ6774">
        <v>3845.45</v>
      </c>
      <c r="AR6774">
        <v>4</v>
      </c>
      <c r="AS6774" t="s">
        <v>881</v>
      </c>
      <c r="AT6774" t="s">
        <v>52</v>
      </c>
      <c r="AU6774">
        <v>77</v>
      </c>
      <c r="AV6774">
        <v>4120</v>
      </c>
      <c r="AY6774" t="str">
        <f>IF(AND(Table1[[#This Row],[Contract]]="Month-to-Month", Table1[[#This Row],[Tenure in Months]]&lt;6, Table1[[#This Row],[Payment Method]]="Bank Withdrawal"), "High Risk", IF(OR(Table1[[#This Row],[Contract]]="Month-to-Month", Table1[[#This Row],[Tenure in Months]]&lt;12), "Medium Risk", "Low Risk"))</f>
        <v>Low Risk</v>
      </c>
    </row>
    <row r="6775" spans="1:51" x14ac:dyDescent="0.35">
      <c r="A6775" t="s">
        <v>7979</v>
      </c>
      <c r="B6775" t="s">
        <v>66</v>
      </c>
      <c r="C6775">
        <v>29</v>
      </c>
      <c r="D6775" t="s">
        <v>53</v>
      </c>
      <c r="E6775" t="s">
        <v>52</v>
      </c>
      <c r="F6775" t="s">
        <v>53</v>
      </c>
      <c r="G6775" t="s">
        <v>52</v>
      </c>
      <c r="H6775">
        <v>0</v>
      </c>
      <c r="I6775" t="s">
        <v>54</v>
      </c>
      <c r="J6775" t="s">
        <v>55</v>
      </c>
      <c r="K6775" t="s">
        <v>56</v>
      </c>
      <c r="L6775">
        <v>90021</v>
      </c>
      <c r="M6775">
        <v>34.029043000000001</v>
      </c>
      <c r="N6775">
        <v>-118.239504</v>
      </c>
      <c r="O6775">
        <v>3012</v>
      </c>
      <c r="P6775" t="s">
        <v>57</v>
      </c>
      <c r="Q6775" t="s">
        <v>53</v>
      </c>
      <c r="R6775">
        <v>6</v>
      </c>
      <c r="S6775">
        <v>59</v>
      </c>
      <c r="T6775" t="s">
        <v>58</v>
      </c>
      <c r="U6775" t="s">
        <v>53</v>
      </c>
      <c r="V6775">
        <v>31.43</v>
      </c>
      <c r="W6775" t="s">
        <v>52</v>
      </c>
      <c r="X6775" t="s">
        <v>52</v>
      </c>
      <c r="Y6775" t="s">
        <v>58</v>
      </c>
      <c r="Z6775">
        <v>0</v>
      </c>
      <c r="AA6775" t="s">
        <v>52</v>
      </c>
      <c r="AB6775" t="s">
        <v>52</v>
      </c>
      <c r="AC6775" t="s">
        <v>52</v>
      </c>
      <c r="AD6775" t="s">
        <v>52</v>
      </c>
      <c r="AE6775" t="s">
        <v>52</v>
      </c>
      <c r="AF6775" t="s">
        <v>52</v>
      </c>
      <c r="AG6775" t="s">
        <v>52</v>
      </c>
      <c r="AH6775" t="s">
        <v>52</v>
      </c>
      <c r="AI6775" t="s">
        <v>124</v>
      </c>
      <c r="AJ6775" t="s">
        <v>52</v>
      </c>
      <c r="AK6775" t="s">
        <v>69</v>
      </c>
      <c r="AL6775">
        <v>20.350000000000001</v>
      </c>
      <c r="AM6775">
        <v>1267</v>
      </c>
      <c r="AN6775">
        <v>0</v>
      </c>
      <c r="AO6775">
        <v>0</v>
      </c>
      <c r="AP6775">
        <v>1854.37</v>
      </c>
      <c r="AQ6775">
        <v>3121.37</v>
      </c>
      <c r="AR6775">
        <v>5</v>
      </c>
      <c r="AS6775" t="s">
        <v>881</v>
      </c>
      <c r="AT6775" t="s">
        <v>52</v>
      </c>
      <c r="AU6775">
        <v>57</v>
      </c>
      <c r="AV6775">
        <v>5757</v>
      </c>
      <c r="AY6775" t="str">
        <f>IF(AND(Table1[[#This Row],[Contract]]="Month-to-Month", Table1[[#This Row],[Tenure in Months]]&lt;6, Table1[[#This Row],[Payment Method]]="Bank Withdrawal"), "High Risk", IF(OR(Table1[[#This Row],[Contract]]="Month-to-Month", Table1[[#This Row],[Tenure in Months]]&lt;12), "Medium Risk", "Low Risk"))</f>
        <v>Low Risk</v>
      </c>
    </row>
    <row r="6776" spans="1:51" x14ac:dyDescent="0.35">
      <c r="A6776" t="s">
        <v>7980</v>
      </c>
      <c r="B6776" t="s">
        <v>66</v>
      </c>
      <c r="C6776">
        <v>20</v>
      </c>
      <c r="D6776" t="s">
        <v>53</v>
      </c>
      <c r="E6776" t="s">
        <v>52</v>
      </c>
      <c r="F6776" t="s">
        <v>52</v>
      </c>
      <c r="G6776" t="s">
        <v>52</v>
      </c>
      <c r="H6776">
        <v>0</v>
      </c>
      <c r="I6776" t="s">
        <v>54</v>
      </c>
      <c r="J6776" t="s">
        <v>55</v>
      </c>
      <c r="K6776" t="s">
        <v>56</v>
      </c>
      <c r="L6776">
        <v>90022</v>
      </c>
      <c r="M6776">
        <v>34.023809999999997</v>
      </c>
      <c r="N6776">
        <v>-118.156582</v>
      </c>
      <c r="O6776">
        <v>68701</v>
      </c>
      <c r="P6776" t="s">
        <v>57</v>
      </c>
      <c r="Q6776" t="s">
        <v>52</v>
      </c>
      <c r="R6776">
        <v>0</v>
      </c>
      <c r="S6776">
        <v>7</v>
      </c>
      <c r="T6776" t="s">
        <v>67</v>
      </c>
      <c r="U6776" t="s">
        <v>53</v>
      </c>
      <c r="V6776">
        <v>36.49</v>
      </c>
      <c r="W6776" t="s">
        <v>52</v>
      </c>
      <c r="X6776" t="s">
        <v>53</v>
      </c>
      <c r="Y6776" t="s">
        <v>68</v>
      </c>
      <c r="Z6776">
        <v>42</v>
      </c>
      <c r="AA6776" t="s">
        <v>52</v>
      </c>
      <c r="AB6776" t="s">
        <v>53</v>
      </c>
      <c r="AC6776" t="s">
        <v>52</v>
      </c>
      <c r="AD6776" t="s">
        <v>52</v>
      </c>
      <c r="AE6776" t="s">
        <v>53</v>
      </c>
      <c r="AF6776" t="s">
        <v>53</v>
      </c>
      <c r="AG6776" t="s">
        <v>53</v>
      </c>
      <c r="AH6776" t="s">
        <v>53</v>
      </c>
      <c r="AI6776" t="s">
        <v>124</v>
      </c>
      <c r="AJ6776" t="s">
        <v>53</v>
      </c>
      <c r="AK6776" t="s">
        <v>69</v>
      </c>
      <c r="AL6776">
        <v>94.05</v>
      </c>
      <c r="AM6776">
        <v>633.45000000000005</v>
      </c>
      <c r="AN6776">
        <v>0</v>
      </c>
      <c r="AO6776">
        <v>0</v>
      </c>
      <c r="AP6776">
        <v>255.43</v>
      </c>
      <c r="AQ6776">
        <v>888.88</v>
      </c>
      <c r="AR6776">
        <v>3</v>
      </c>
      <c r="AS6776" t="s">
        <v>881</v>
      </c>
      <c r="AT6776" t="s">
        <v>52</v>
      </c>
      <c r="AU6776">
        <v>38</v>
      </c>
      <c r="AV6776">
        <v>5545</v>
      </c>
      <c r="AY6776" t="str">
        <f>IF(AND(Table1[[#This Row],[Contract]]="Month-to-Month", Table1[[#This Row],[Tenure in Months]]&lt;6, Table1[[#This Row],[Payment Method]]="Bank Withdrawal"), "High Risk", IF(OR(Table1[[#This Row],[Contract]]="Month-to-Month", Table1[[#This Row],[Tenure in Months]]&lt;12), "Medium Risk", "Low Risk"))</f>
        <v>Medium Risk</v>
      </c>
    </row>
    <row r="6777" spans="1:51" x14ac:dyDescent="0.35">
      <c r="A6777" t="s">
        <v>7981</v>
      </c>
      <c r="B6777" t="s">
        <v>51</v>
      </c>
      <c r="C6777">
        <v>49</v>
      </c>
      <c r="D6777" t="s">
        <v>52</v>
      </c>
      <c r="E6777" t="s">
        <v>52</v>
      </c>
      <c r="F6777" t="s">
        <v>53</v>
      </c>
      <c r="G6777" t="s">
        <v>52</v>
      </c>
      <c r="H6777">
        <v>0</v>
      </c>
      <c r="I6777" t="s">
        <v>54</v>
      </c>
      <c r="J6777" t="s">
        <v>55</v>
      </c>
      <c r="K6777" t="s">
        <v>56</v>
      </c>
      <c r="L6777">
        <v>90025</v>
      </c>
      <c r="M6777">
        <v>34.046174000000001</v>
      </c>
      <c r="N6777">
        <v>-118.446333</v>
      </c>
      <c r="O6777">
        <v>41175</v>
      </c>
      <c r="P6777" t="s">
        <v>57</v>
      </c>
      <c r="Q6777" t="s">
        <v>53</v>
      </c>
      <c r="R6777">
        <v>7</v>
      </c>
      <c r="S6777">
        <v>25</v>
      </c>
      <c r="T6777" t="s">
        <v>75</v>
      </c>
      <c r="U6777" t="s">
        <v>53</v>
      </c>
      <c r="V6777">
        <v>11.6</v>
      </c>
      <c r="W6777" t="s">
        <v>53</v>
      </c>
      <c r="X6777" t="s">
        <v>53</v>
      </c>
      <c r="Y6777" t="s">
        <v>59</v>
      </c>
      <c r="Z6777">
        <v>10</v>
      </c>
      <c r="AA6777" t="s">
        <v>52</v>
      </c>
      <c r="AB6777" t="s">
        <v>52</v>
      </c>
      <c r="AC6777" t="s">
        <v>53</v>
      </c>
      <c r="AD6777" t="s">
        <v>52</v>
      </c>
      <c r="AE6777" t="s">
        <v>52</v>
      </c>
      <c r="AF6777" t="s">
        <v>52</v>
      </c>
      <c r="AG6777" t="s">
        <v>52</v>
      </c>
      <c r="AH6777" t="s">
        <v>53</v>
      </c>
      <c r="AI6777" t="s">
        <v>60</v>
      </c>
      <c r="AJ6777" t="s">
        <v>52</v>
      </c>
      <c r="AK6777" t="s">
        <v>69</v>
      </c>
      <c r="AL6777">
        <v>55.55</v>
      </c>
      <c r="AM6777">
        <v>1405.3</v>
      </c>
      <c r="AN6777">
        <v>0</v>
      </c>
      <c r="AO6777">
        <v>0</v>
      </c>
      <c r="AP6777">
        <v>290</v>
      </c>
      <c r="AQ6777">
        <v>1695.3</v>
      </c>
      <c r="AR6777">
        <v>5</v>
      </c>
      <c r="AS6777" t="s">
        <v>881</v>
      </c>
      <c r="AT6777" t="s">
        <v>52</v>
      </c>
      <c r="AU6777">
        <v>49</v>
      </c>
      <c r="AV6777">
        <v>2950</v>
      </c>
      <c r="AY6777" t="str">
        <f>IF(AND(Table1[[#This Row],[Contract]]="Month-to-Month", Table1[[#This Row],[Tenure in Months]]&lt;6, Table1[[#This Row],[Payment Method]]="Bank Withdrawal"), "High Risk", IF(OR(Table1[[#This Row],[Contract]]="Month-to-Month", Table1[[#This Row],[Tenure in Months]]&lt;12), "Medium Risk", "Low Risk"))</f>
        <v>Medium Risk</v>
      </c>
    </row>
    <row r="6778" spans="1:51" x14ac:dyDescent="0.35">
      <c r="A6778" t="s">
        <v>7982</v>
      </c>
      <c r="B6778" t="s">
        <v>51</v>
      </c>
      <c r="C6778">
        <v>56</v>
      </c>
      <c r="D6778" t="s">
        <v>52</v>
      </c>
      <c r="E6778" t="s">
        <v>52</v>
      </c>
      <c r="F6778" t="s">
        <v>53</v>
      </c>
      <c r="G6778" t="s">
        <v>52</v>
      </c>
      <c r="H6778">
        <v>0</v>
      </c>
      <c r="I6778" t="s">
        <v>54</v>
      </c>
      <c r="J6778" t="s">
        <v>55</v>
      </c>
      <c r="K6778" t="s">
        <v>56</v>
      </c>
      <c r="L6778">
        <v>90029</v>
      </c>
      <c r="M6778">
        <v>34.089953000000001</v>
      </c>
      <c r="N6778">
        <v>-118.29482400000001</v>
      </c>
      <c r="O6778">
        <v>41713</v>
      </c>
      <c r="P6778" t="s">
        <v>57</v>
      </c>
      <c r="Q6778" t="s">
        <v>53</v>
      </c>
      <c r="R6778">
        <v>9</v>
      </c>
      <c r="S6778">
        <v>24</v>
      </c>
      <c r="T6778" t="s">
        <v>75</v>
      </c>
      <c r="U6778" t="s">
        <v>53</v>
      </c>
      <c r="V6778">
        <v>35.799999999999997</v>
      </c>
      <c r="W6778" t="s">
        <v>52</v>
      </c>
      <c r="X6778" t="s">
        <v>52</v>
      </c>
      <c r="Y6778" t="s">
        <v>58</v>
      </c>
      <c r="Z6778">
        <v>0</v>
      </c>
      <c r="AA6778" t="s">
        <v>52</v>
      </c>
      <c r="AB6778" t="s">
        <v>52</v>
      </c>
      <c r="AC6778" t="s">
        <v>52</v>
      </c>
      <c r="AD6778" t="s">
        <v>52</v>
      </c>
      <c r="AE6778" t="s">
        <v>52</v>
      </c>
      <c r="AF6778" t="s">
        <v>52</v>
      </c>
      <c r="AG6778" t="s">
        <v>52</v>
      </c>
      <c r="AH6778" t="s">
        <v>52</v>
      </c>
      <c r="AI6778" t="s">
        <v>124</v>
      </c>
      <c r="AJ6778" t="s">
        <v>52</v>
      </c>
      <c r="AK6778" t="s">
        <v>69</v>
      </c>
      <c r="AL6778">
        <v>20.100000000000001</v>
      </c>
      <c r="AM6778">
        <v>533.9</v>
      </c>
      <c r="AN6778">
        <v>0</v>
      </c>
      <c r="AO6778">
        <v>0</v>
      </c>
      <c r="AP6778">
        <v>859.19999999999902</v>
      </c>
      <c r="AQ6778">
        <v>1393.1</v>
      </c>
      <c r="AR6778">
        <v>3</v>
      </c>
      <c r="AS6778" t="s">
        <v>881</v>
      </c>
      <c r="AT6778" t="s">
        <v>52</v>
      </c>
      <c r="AU6778">
        <v>69</v>
      </c>
      <c r="AV6778">
        <v>5689</v>
      </c>
      <c r="AY6778" t="str">
        <f>IF(AND(Table1[[#This Row],[Contract]]="Month-to-Month", Table1[[#This Row],[Tenure in Months]]&lt;6, Table1[[#This Row],[Payment Method]]="Bank Withdrawal"), "High Risk", IF(OR(Table1[[#This Row],[Contract]]="Month-to-Month", Table1[[#This Row],[Tenure in Months]]&lt;12), "Medium Risk", "Low Risk"))</f>
        <v>Low Risk</v>
      </c>
    </row>
    <row r="6779" spans="1:51" x14ac:dyDescent="0.35">
      <c r="A6779" t="s">
        <v>7983</v>
      </c>
      <c r="B6779" t="s">
        <v>66</v>
      </c>
      <c r="C6779">
        <v>42</v>
      </c>
      <c r="D6779" t="s">
        <v>52</v>
      </c>
      <c r="E6779" t="s">
        <v>52</v>
      </c>
      <c r="F6779" t="s">
        <v>53</v>
      </c>
      <c r="G6779" t="s">
        <v>53</v>
      </c>
      <c r="H6779">
        <v>1</v>
      </c>
      <c r="I6779" t="s">
        <v>54</v>
      </c>
      <c r="J6779" t="s">
        <v>55</v>
      </c>
      <c r="K6779" t="s">
        <v>56</v>
      </c>
      <c r="L6779">
        <v>90031</v>
      </c>
      <c r="M6779">
        <v>34.085807000000003</v>
      </c>
      <c r="N6779">
        <v>-118.20661699999999</v>
      </c>
      <c r="O6779">
        <v>38415</v>
      </c>
      <c r="P6779" t="s">
        <v>57</v>
      </c>
      <c r="Q6779" t="s">
        <v>53</v>
      </c>
      <c r="R6779">
        <v>5</v>
      </c>
      <c r="S6779">
        <v>10</v>
      </c>
      <c r="T6779" t="s">
        <v>58</v>
      </c>
      <c r="U6779" t="s">
        <v>53</v>
      </c>
      <c r="V6779">
        <v>26.37</v>
      </c>
      <c r="W6779" t="s">
        <v>53</v>
      </c>
      <c r="X6779" t="s">
        <v>53</v>
      </c>
      <c r="Y6779" t="s">
        <v>110</v>
      </c>
      <c r="Z6779">
        <v>26</v>
      </c>
      <c r="AA6779" t="s">
        <v>53</v>
      </c>
      <c r="AB6779" t="s">
        <v>53</v>
      </c>
      <c r="AC6779" t="s">
        <v>52</v>
      </c>
      <c r="AD6779" t="s">
        <v>52</v>
      </c>
      <c r="AE6779" t="s">
        <v>53</v>
      </c>
      <c r="AF6779" t="s">
        <v>52</v>
      </c>
      <c r="AG6779" t="s">
        <v>52</v>
      </c>
      <c r="AH6779" t="s">
        <v>53</v>
      </c>
      <c r="AI6779" t="s">
        <v>124</v>
      </c>
      <c r="AJ6779" t="s">
        <v>52</v>
      </c>
      <c r="AK6779" t="s">
        <v>61</v>
      </c>
      <c r="AL6779">
        <v>70.3</v>
      </c>
      <c r="AM6779">
        <v>676.15</v>
      </c>
      <c r="AN6779">
        <v>0</v>
      </c>
      <c r="AO6779">
        <v>0</v>
      </c>
      <c r="AP6779">
        <v>263.7</v>
      </c>
      <c r="AQ6779">
        <v>939.849999999999</v>
      </c>
      <c r="AR6779">
        <v>4</v>
      </c>
      <c r="AS6779" t="s">
        <v>881</v>
      </c>
      <c r="AT6779" t="s">
        <v>52</v>
      </c>
      <c r="AU6779">
        <v>36</v>
      </c>
      <c r="AV6779">
        <v>5496</v>
      </c>
      <c r="AY6779" t="str">
        <f>IF(AND(Table1[[#This Row],[Contract]]="Month-to-Month", Table1[[#This Row],[Tenure in Months]]&lt;6, Table1[[#This Row],[Payment Method]]="Bank Withdrawal"), "High Risk", IF(OR(Table1[[#This Row],[Contract]]="Month-to-Month", Table1[[#This Row],[Tenure in Months]]&lt;12), "Medium Risk", "Low Risk"))</f>
        <v>Medium Risk</v>
      </c>
    </row>
    <row r="6780" spans="1:51" x14ac:dyDescent="0.35">
      <c r="A6780" t="s">
        <v>7984</v>
      </c>
      <c r="B6780" t="s">
        <v>51</v>
      </c>
      <c r="C6780">
        <v>36</v>
      </c>
      <c r="D6780" t="s">
        <v>52</v>
      </c>
      <c r="E6780" t="s">
        <v>52</v>
      </c>
      <c r="F6780" t="s">
        <v>53</v>
      </c>
      <c r="G6780" t="s">
        <v>52</v>
      </c>
      <c r="H6780">
        <v>0</v>
      </c>
      <c r="I6780" t="s">
        <v>54</v>
      </c>
      <c r="J6780" t="s">
        <v>55</v>
      </c>
      <c r="K6780" t="s">
        <v>56</v>
      </c>
      <c r="L6780">
        <v>90032</v>
      </c>
      <c r="M6780">
        <v>34.078820999999998</v>
      </c>
      <c r="N6780">
        <v>-118.177576</v>
      </c>
      <c r="O6780">
        <v>46960</v>
      </c>
      <c r="P6780" t="s">
        <v>57</v>
      </c>
      <c r="Q6780" t="s">
        <v>53</v>
      </c>
      <c r="R6780">
        <v>7</v>
      </c>
      <c r="S6780">
        <v>69</v>
      </c>
      <c r="T6780" t="s">
        <v>229</v>
      </c>
      <c r="U6780" t="s">
        <v>53</v>
      </c>
      <c r="V6780">
        <v>14.18</v>
      </c>
      <c r="W6780" t="s">
        <v>52</v>
      </c>
      <c r="X6780" t="s">
        <v>53</v>
      </c>
      <c r="Y6780" t="s">
        <v>59</v>
      </c>
      <c r="Z6780">
        <v>16</v>
      </c>
      <c r="AA6780" t="s">
        <v>53</v>
      </c>
      <c r="AB6780" t="s">
        <v>53</v>
      </c>
      <c r="AC6780" t="s">
        <v>52</v>
      </c>
      <c r="AD6780" t="s">
        <v>52</v>
      </c>
      <c r="AE6780" t="s">
        <v>52</v>
      </c>
      <c r="AF6780" t="s">
        <v>52</v>
      </c>
      <c r="AG6780" t="s">
        <v>52</v>
      </c>
      <c r="AH6780" t="s">
        <v>53</v>
      </c>
      <c r="AI6780" t="s">
        <v>124</v>
      </c>
      <c r="AJ6780" t="s">
        <v>53</v>
      </c>
      <c r="AK6780" t="s">
        <v>69</v>
      </c>
      <c r="AL6780">
        <v>53.65</v>
      </c>
      <c r="AM6780">
        <v>3804.4</v>
      </c>
      <c r="AN6780">
        <v>0</v>
      </c>
      <c r="AO6780">
        <v>0</v>
      </c>
      <c r="AP6780">
        <v>978.42</v>
      </c>
      <c r="AQ6780">
        <v>4782.82</v>
      </c>
      <c r="AR6780">
        <v>3</v>
      </c>
      <c r="AS6780" t="s">
        <v>881</v>
      </c>
      <c r="AT6780" t="s">
        <v>52</v>
      </c>
      <c r="AU6780">
        <v>55</v>
      </c>
      <c r="AV6780">
        <v>6092</v>
      </c>
      <c r="AY6780" t="str">
        <f>IF(AND(Table1[[#This Row],[Contract]]="Month-to-Month", Table1[[#This Row],[Tenure in Months]]&lt;6, Table1[[#This Row],[Payment Method]]="Bank Withdrawal"), "High Risk", IF(OR(Table1[[#This Row],[Contract]]="Month-to-Month", Table1[[#This Row],[Tenure in Months]]&lt;12), "Medium Risk", "Low Risk"))</f>
        <v>Low Risk</v>
      </c>
    </row>
    <row r="6781" spans="1:51" x14ac:dyDescent="0.35">
      <c r="A6781" t="s">
        <v>7985</v>
      </c>
      <c r="B6781" t="s">
        <v>51</v>
      </c>
      <c r="C6781">
        <v>37</v>
      </c>
      <c r="D6781" t="s">
        <v>52</v>
      </c>
      <c r="E6781" t="s">
        <v>52</v>
      </c>
      <c r="F6781" t="s">
        <v>52</v>
      </c>
      <c r="G6781" t="s">
        <v>52</v>
      </c>
      <c r="H6781">
        <v>0</v>
      </c>
      <c r="I6781" t="s">
        <v>54</v>
      </c>
      <c r="J6781" t="s">
        <v>55</v>
      </c>
      <c r="K6781" t="s">
        <v>56</v>
      </c>
      <c r="L6781">
        <v>90033</v>
      </c>
      <c r="M6781">
        <v>34.050198000000002</v>
      </c>
      <c r="N6781">
        <v>-118.21094600000001</v>
      </c>
      <c r="O6781">
        <v>49431</v>
      </c>
      <c r="P6781" t="s">
        <v>57</v>
      </c>
      <c r="Q6781" t="s">
        <v>52</v>
      </c>
      <c r="R6781">
        <v>0</v>
      </c>
      <c r="S6781">
        <v>57</v>
      </c>
      <c r="T6781" t="s">
        <v>58</v>
      </c>
      <c r="U6781" t="s">
        <v>53</v>
      </c>
      <c r="V6781">
        <v>38.729999999999997</v>
      </c>
      <c r="W6781" t="s">
        <v>52</v>
      </c>
      <c r="X6781" t="s">
        <v>52</v>
      </c>
      <c r="Y6781" t="s">
        <v>58</v>
      </c>
      <c r="Z6781">
        <v>0</v>
      </c>
      <c r="AA6781" t="s">
        <v>52</v>
      </c>
      <c r="AB6781" t="s">
        <v>52</v>
      </c>
      <c r="AC6781" t="s">
        <v>52</v>
      </c>
      <c r="AD6781" t="s">
        <v>52</v>
      </c>
      <c r="AE6781" t="s">
        <v>52</v>
      </c>
      <c r="AF6781" t="s">
        <v>52</v>
      </c>
      <c r="AG6781" t="s">
        <v>52</v>
      </c>
      <c r="AH6781" t="s">
        <v>52</v>
      </c>
      <c r="AI6781" t="s">
        <v>334</v>
      </c>
      <c r="AJ6781" t="s">
        <v>52</v>
      </c>
      <c r="AK6781" t="s">
        <v>69</v>
      </c>
      <c r="AL6781">
        <v>20.75</v>
      </c>
      <c r="AM6781">
        <v>1118.8</v>
      </c>
      <c r="AN6781">
        <v>0</v>
      </c>
      <c r="AO6781">
        <v>0</v>
      </c>
      <c r="AP6781">
        <v>2207.6099999999901</v>
      </c>
      <c r="AQ6781">
        <v>3326.41</v>
      </c>
      <c r="AR6781">
        <v>3</v>
      </c>
      <c r="AS6781" t="s">
        <v>881</v>
      </c>
      <c r="AT6781" t="s">
        <v>52</v>
      </c>
      <c r="AU6781">
        <v>60</v>
      </c>
      <c r="AV6781">
        <v>6271</v>
      </c>
      <c r="AY6781" t="str">
        <f>IF(AND(Table1[[#This Row],[Contract]]="Month-to-Month", Table1[[#This Row],[Tenure in Months]]&lt;6, Table1[[#This Row],[Payment Method]]="Bank Withdrawal"), "High Risk", IF(OR(Table1[[#This Row],[Contract]]="Month-to-Month", Table1[[#This Row],[Tenure in Months]]&lt;12), "Medium Risk", "Low Risk"))</f>
        <v>Low Risk</v>
      </c>
    </row>
    <row r="6782" spans="1:51" x14ac:dyDescent="0.35">
      <c r="A6782" t="s">
        <v>7986</v>
      </c>
      <c r="B6782" t="s">
        <v>51</v>
      </c>
      <c r="C6782">
        <v>38</v>
      </c>
      <c r="D6782" t="s">
        <v>52</v>
      </c>
      <c r="E6782" t="s">
        <v>52</v>
      </c>
      <c r="F6782" t="s">
        <v>53</v>
      </c>
      <c r="G6782" t="s">
        <v>53</v>
      </c>
      <c r="H6782">
        <v>1</v>
      </c>
      <c r="I6782" t="s">
        <v>54</v>
      </c>
      <c r="J6782" t="s">
        <v>55</v>
      </c>
      <c r="K6782" t="s">
        <v>56</v>
      </c>
      <c r="L6782">
        <v>90034</v>
      </c>
      <c r="M6782">
        <v>34.030577999999998</v>
      </c>
      <c r="N6782">
        <v>-118.399613</v>
      </c>
      <c r="O6782">
        <v>58218</v>
      </c>
      <c r="P6782" t="s">
        <v>57</v>
      </c>
      <c r="Q6782" t="s">
        <v>53</v>
      </c>
      <c r="R6782">
        <v>2</v>
      </c>
      <c r="S6782">
        <v>50</v>
      </c>
      <c r="T6782" t="s">
        <v>58</v>
      </c>
      <c r="U6782" t="s">
        <v>53</v>
      </c>
      <c r="V6782">
        <v>36.21</v>
      </c>
      <c r="W6782" t="s">
        <v>52</v>
      </c>
      <c r="X6782" t="s">
        <v>53</v>
      </c>
      <c r="Y6782" t="s">
        <v>68</v>
      </c>
      <c r="Z6782">
        <v>22</v>
      </c>
      <c r="AA6782" t="s">
        <v>52</v>
      </c>
      <c r="AB6782" t="s">
        <v>53</v>
      </c>
      <c r="AC6782" t="s">
        <v>53</v>
      </c>
      <c r="AD6782" t="s">
        <v>53</v>
      </c>
      <c r="AE6782" t="s">
        <v>53</v>
      </c>
      <c r="AF6782" t="s">
        <v>53</v>
      </c>
      <c r="AG6782" t="s">
        <v>53</v>
      </c>
      <c r="AH6782" t="s">
        <v>53</v>
      </c>
      <c r="AI6782" t="s">
        <v>124</v>
      </c>
      <c r="AJ6782" t="s">
        <v>53</v>
      </c>
      <c r="AK6782" t="s">
        <v>61</v>
      </c>
      <c r="AL6782">
        <v>103.4</v>
      </c>
      <c r="AM6782">
        <v>5236.3999999999996</v>
      </c>
      <c r="AN6782">
        <v>0</v>
      </c>
      <c r="AO6782">
        <v>0</v>
      </c>
      <c r="AP6782">
        <v>1810.5</v>
      </c>
      <c r="AQ6782">
        <v>7046.9</v>
      </c>
      <c r="AR6782">
        <v>5</v>
      </c>
      <c r="AS6782" t="s">
        <v>881</v>
      </c>
      <c r="AT6782" t="s">
        <v>52</v>
      </c>
      <c r="AU6782">
        <v>68</v>
      </c>
      <c r="AV6782">
        <v>5437</v>
      </c>
      <c r="AY6782" t="str">
        <f>IF(AND(Table1[[#This Row],[Contract]]="Month-to-Month", Table1[[#This Row],[Tenure in Months]]&lt;6, Table1[[#This Row],[Payment Method]]="Bank Withdrawal"), "High Risk", IF(OR(Table1[[#This Row],[Contract]]="Month-to-Month", Table1[[#This Row],[Tenure in Months]]&lt;12), "Medium Risk", "Low Risk"))</f>
        <v>Low Risk</v>
      </c>
    </row>
    <row r="6783" spans="1:51" x14ac:dyDescent="0.35">
      <c r="A6783" t="s">
        <v>7987</v>
      </c>
      <c r="B6783" t="s">
        <v>51</v>
      </c>
      <c r="C6783">
        <v>42</v>
      </c>
      <c r="D6783" t="s">
        <v>52</v>
      </c>
      <c r="E6783" t="s">
        <v>52</v>
      </c>
      <c r="F6783" t="s">
        <v>53</v>
      </c>
      <c r="G6783" t="s">
        <v>53</v>
      </c>
      <c r="H6783">
        <v>1</v>
      </c>
      <c r="I6783" t="s">
        <v>54</v>
      </c>
      <c r="J6783" t="s">
        <v>55</v>
      </c>
      <c r="K6783" t="s">
        <v>56</v>
      </c>
      <c r="L6783">
        <v>90035</v>
      </c>
      <c r="M6783">
        <v>34.051808999999999</v>
      </c>
      <c r="N6783">
        <v>-118.383843</v>
      </c>
      <c r="O6783">
        <v>27799</v>
      </c>
      <c r="P6783" t="s">
        <v>57</v>
      </c>
      <c r="Q6783" t="s">
        <v>53</v>
      </c>
      <c r="R6783">
        <v>2</v>
      </c>
      <c r="S6783">
        <v>28</v>
      </c>
      <c r="T6783" t="s">
        <v>75</v>
      </c>
      <c r="U6783" t="s">
        <v>52</v>
      </c>
      <c r="V6783">
        <v>0</v>
      </c>
      <c r="W6783" t="s">
        <v>52</v>
      </c>
      <c r="X6783" t="s">
        <v>53</v>
      </c>
      <c r="Y6783" t="s">
        <v>59</v>
      </c>
      <c r="Z6783">
        <v>19</v>
      </c>
      <c r="AA6783" t="s">
        <v>53</v>
      </c>
      <c r="AB6783" t="s">
        <v>52</v>
      </c>
      <c r="AC6783" t="s">
        <v>53</v>
      </c>
      <c r="AD6783" t="s">
        <v>53</v>
      </c>
      <c r="AE6783" t="s">
        <v>53</v>
      </c>
      <c r="AF6783" t="s">
        <v>52</v>
      </c>
      <c r="AG6783" t="s">
        <v>52</v>
      </c>
      <c r="AH6783" t="s">
        <v>53</v>
      </c>
      <c r="AI6783" t="s">
        <v>124</v>
      </c>
      <c r="AJ6783" t="s">
        <v>52</v>
      </c>
      <c r="AK6783" t="s">
        <v>69</v>
      </c>
      <c r="AL6783">
        <v>50.8</v>
      </c>
      <c r="AM6783">
        <v>1386.8</v>
      </c>
      <c r="AN6783">
        <v>0</v>
      </c>
      <c r="AO6783">
        <v>0</v>
      </c>
      <c r="AP6783">
        <v>0</v>
      </c>
      <c r="AQ6783">
        <v>1386.8</v>
      </c>
      <c r="AR6783">
        <v>4</v>
      </c>
      <c r="AS6783" t="s">
        <v>881</v>
      </c>
      <c r="AT6783" t="s">
        <v>52</v>
      </c>
      <c r="AU6783">
        <v>45</v>
      </c>
      <c r="AV6783">
        <v>3240</v>
      </c>
      <c r="AY6783" t="str">
        <f>IF(AND(Table1[[#This Row],[Contract]]="Month-to-Month", Table1[[#This Row],[Tenure in Months]]&lt;6, Table1[[#This Row],[Payment Method]]="Bank Withdrawal"), "High Risk", IF(OR(Table1[[#This Row],[Contract]]="Month-to-Month", Table1[[#This Row],[Tenure in Months]]&lt;12), "Medium Risk", "Low Risk"))</f>
        <v>Low Risk</v>
      </c>
    </row>
    <row r="6784" spans="1:51" x14ac:dyDescent="0.35">
      <c r="A6784" t="s">
        <v>7988</v>
      </c>
      <c r="B6784" t="s">
        <v>51</v>
      </c>
      <c r="C6784">
        <v>28</v>
      </c>
      <c r="D6784" t="s">
        <v>53</v>
      </c>
      <c r="E6784" t="s">
        <v>52</v>
      </c>
      <c r="F6784" t="s">
        <v>52</v>
      </c>
      <c r="G6784" t="s">
        <v>52</v>
      </c>
      <c r="H6784">
        <v>0</v>
      </c>
      <c r="I6784" t="s">
        <v>54</v>
      </c>
      <c r="J6784" t="s">
        <v>55</v>
      </c>
      <c r="K6784" t="s">
        <v>56</v>
      </c>
      <c r="L6784">
        <v>90037</v>
      </c>
      <c r="M6784">
        <v>34.002642000000002</v>
      </c>
      <c r="N6784">
        <v>-118.28759599999999</v>
      </c>
      <c r="O6784">
        <v>56709</v>
      </c>
      <c r="P6784" t="s">
        <v>57</v>
      </c>
      <c r="Q6784" t="s">
        <v>52</v>
      </c>
      <c r="R6784">
        <v>0</v>
      </c>
      <c r="S6784">
        <v>25</v>
      </c>
      <c r="T6784" t="s">
        <v>75</v>
      </c>
      <c r="U6784" t="s">
        <v>53</v>
      </c>
      <c r="V6784">
        <v>7.55</v>
      </c>
      <c r="W6784" t="s">
        <v>52</v>
      </c>
      <c r="X6784" t="s">
        <v>53</v>
      </c>
      <c r="Y6784" t="s">
        <v>59</v>
      </c>
      <c r="Z6784">
        <v>71</v>
      </c>
      <c r="AA6784" t="s">
        <v>53</v>
      </c>
      <c r="AB6784" t="s">
        <v>53</v>
      </c>
      <c r="AC6784" t="s">
        <v>52</v>
      </c>
      <c r="AD6784" t="s">
        <v>53</v>
      </c>
      <c r="AE6784" t="s">
        <v>53</v>
      </c>
      <c r="AF6784" t="s">
        <v>53</v>
      </c>
      <c r="AG6784" t="s">
        <v>53</v>
      </c>
      <c r="AH6784" t="s">
        <v>53</v>
      </c>
      <c r="AI6784" t="s">
        <v>60</v>
      </c>
      <c r="AJ6784" t="s">
        <v>53</v>
      </c>
      <c r="AK6784" t="s">
        <v>69</v>
      </c>
      <c r="AL6784">
        <v>79</v>
      </c>
      <c r="AM6784">
        <v>1902</v>
      </c>
      <c r="AN6784">
        <v>0</v>
      </c>
      <c r="AO6784">
        <v>0</v>
      </c>
      <c r="AP6784">
        <v>188.75</v>
      </c>
      <c r="AQ6784">
        <v>2090.75</v>
      </c>
      <c r="AR6784">
        <v>4</v>
      </c>
      <c r="AS6784" t="s">
        <v>881</v>
      </c>
      <c r="AT6784" t="s">
        <v>52</v>
      </c>
      <c r="AU6784">
        <v>52</v>
      </c>
      <c r="AV6784">
        <v>5263</v>
      </c>
      <c r="AY6784" t="str">
        <f>IF(AND(Table1[[#This Row],[Contract]]="Month-to-Month", Table1[[#This Row],[Tenure in Months]]&lt;6, Table1[[#This Row],[Payment Method]]="Bank Withdrawal"), "High Risk", IF(OR(Table1[[#This Row],[Contract]]="Month-to-Month", Table1[[#This Row],[Tenure in Months]]&lt;12), "Medium Risk", "Low Risk"))</f>
        <v>Medium Risk</v>
      </c>
    </row>
    <row r="6785" spans="1:51" x14ac:dyDescent="0.35">
      <c r="A6785" t="s">
        <v>7989</v>
      </c>
      <c r="B6785" t="s">
        <v>51</v>
      </c>
      <c r="C6785">
        <v>46</v>
      </c>
      <c r="D6785" t="s">
        <v>52</v>
      </c>
      <c r="E6785" t="s">
        <v>52</v>
      </c>
      <c r="F6785" t="s">
        <v>53</v>
      </c>
      <c r="G6785" t="s">
        <v>52</v>
      </c>
      <c r="H6785">
        <v>0</v>
      </c>
      <c r="I6785" t="s">
        <v>54</v>
      </c>
      <c r="J6785" t="s">
        <v>55</v>
      </c>
      <c r="K6785" t="s">
        <v>56</v>
      </c>
      <c r="L6785">
        <v>90039</v>
      </c>
      <c r="M6785">
        <v>34.110844999999998</v>
      </c>
      <c r="N6785">
        <v>-118.259595</v>
      </c>
      <c r="O6785">
        <v>29310</v>
      </c>
      <c r="P6785" t="s">
        <v>57</v>
      </c>
      <c r="Q6785" t="s">
        <v>53</v>
      </c>
      <c r="R6785">
        <v>1</v>
      </c>
      <c r="S6785">
        <v>61</v>
      </c>
      <c r="T6785" t="s">
        <v>58</v>
      </c>
      <c r="U6785" t="s">
        <v>53</v>
      </c>
      <c r="V6785">
        <v>21.96</v>
      </c>
      <c r="W6785" t="s">
        <v>53</v>
      </c>
      <c r="X6785" t="s">
        <v>53</v>
      </c>
      <c r="Y6785" t="s">
        <v>68</v>
      </c>
      <c r="Z6785">
        <v>2</v>
      </c>
      <c r="AA6785" t="s">
        <v>52</v>
      </c>
      <c r="AB6785" t="s">
        <v>52</v>
      </c>
      <c r="AC6785" t="s">
        <v>52</v>
      </c>
      <c r="AD6785" t="s">
        <v>52</v>
      </c>
      <c r="AE6785" t="s">
        <v>53</v>
      </c>
      <c r="AF6785" t="s">
        <v>53</v>
      </c>
      <c r="AG6785" t="s">
        <v>53</v>
      </c>
      <c r="AH6785" t="s">
        <v>53</v>
      </c>
      <c r="AI6785" t="s">
        <v>124</v>
      </c>
      <c r="AJ6785" t="s">
        <v>53</v>
      </c>
      <c r="AK6785" t="s">
        <v>61</v>
      </c>
      <c r="AL6785">
        <v>96.5</v>
      </c>
      <c r="AM6785">
        <v>5673.7</v>
      </c>
      <c r="AN6785">
        <v>0</v>
      </c>
      <c r="AO6785">
        <v>0</v>
      </c>
      <c r="AP6785">
        <v>1339.56</v>
      </c>
      <c r="AQ6785">
        <v>7013.26</v>
      </c>
      <c r="AR6785">
        <v>5</v>
      </c>
      <c r="AS6785" t="s">
        <v>881</v>
      </c>
      <c r="AT6785" t="s">
        <v>52</v>
      </c>
      <c r="AU6785">
        <v>49</v>
      </c>
      <c r="AV6785">
        <v>5926</v>
      </c>
      <c r="AY6785" t="str">
        <f>IF(AND(Table1[[#This Row],[Contract]]="Month-to-Month", Table1[[#This Row],[Tenure in Months]]&lt;6, Table1[[#This Row],[Payment Method]]="Bank Withdrawal"), "High Risk", IF(OR(Table1[[#This Row],[Contract]]="Month-to-Month", Table1[[#This Row],[Tenure in Months]]&lt;12), "Medium Risk", "Low Risk"))</f>
        <v>Low Risk</v>
      </c>
    </row>
    <row r="6786" spans="1:51" x14ac:dyDescent="0.35">
      <c r="A6786" t="s">
        <v>7990</v>
      </c>
      <c r="B6786" t="s">
        <v>66</v>
      </c>
      <c r="C6786">
        <v>60</v>
      </c>
      <c r="D6786" t="s">
        <v>52</v>
      </c>
      <c r="E6786" t="s">
        <v>52</v>
      </c>
      <c r="F6786" t="s">
        <v>52</v>
      </c>
      <c r="G6786" t="s">
        <v>52</v>
      </c>
      <c r="H6786">
        <v>0</v>
      </c>
      <c r="I6786" t="s">
        <v>54</v>
      </c>
      <c r="J6786" t="s">
        <v>55</v>
      </c>
      <c r="K6786" t="s">
        <v>56</v>
      </c>
      <c r="L6786">
        <v>90040</v>
      </c>
      <c r="M6786">
        <v>33.994523999999998</v>
      </c>
      <c r="N6786">
        <v>-118.149953</v>
      </c>
      <c r="O6786">
        <v>9805</v>
      </c>
      <c r="P6786" t="s">
        <v>57</v>
      </c>
      <c r="Q6786" t="s">
        <v>52</v>
      </c>
      <c r="R6786">
        <v>0</v>
      </c>
      <c r="S6786">
        <v>2</v>
      </c>
      <c r="T6786" t="s">
        <v>58</v>
      </c>
      <c r="U6786" t="s">
        <v>53</v>
      </c>
      <c r="V6786">
        <v>35.5</v>
      </c>
      <c r="W6786" t="s">
        <v>52</v>
      </c>
      <c r="X6786" t="s">
        <v>52</v>
      </c>
      <c r="Y6786" t="s">
        <v>58</v>
      </c>
      <c r="Z6786">
        <v>0</v>
      </c>
      <c r="AA6786" t="s">
        <v>52</v>
      </c>
      <c r="AB6786" t="s">
        <v>52</v>
      </c>
      <c r="AC6786" t="s">
        <v>52</v>
      </c>
      <c r="AD6786" t="s">
        <v>52</v>
      </c>
      <c r="AE6786" t="s">
        <v>52</v>
      </c>
      <c r="AF6786" t="s">
        <v>52</v>
      </c>
      <c r="AG6786" t="s">
        <v>52</v>
      </c>
      <c r="AH6786" t="s">
        <v>52</v>
      </c>
      <c r="AI6786" t="s">
        <v>60</v>
      </c>
      <c r="AJ6786" t="s">
        <v>52</v>
      </c>
      <c r="AK6786" t="s">
        <v>69</v>
      </c>
      <c r="AL6786">
        <v>20.100000000000001</v>
      </c>
      <c r="AM6786">
        <v>39.799999999999997</v>
      </c>
      <c r="AN6786">
        <v>0</v>
      </c>
      <c r="AO6786">
        <v>0</v>
      </c>
      <c r="AP6786">
        <v>71</v>
      </c>
      <c r="AQ6786">
        <v>110.8</v>
      </c>
      <c r="AR6786">
        <v>5</v>
      </c>
      <c r="AS6786" t="s">
        <v>883</v>
      </c>
      <c r="AT6786" t="s">
        <v>52</v>
      </c>
      <c r="AU6786">
        <v>65</v>
      </c>
      <c r="AV6786">
        <v>2051</v>
      </c>
      <c r="AY6786" t="str">
        <f>IF(AND(Table1[[#This Row],[Contract]]="Month-to-Month", Table1[[#This Row],[Tenure in Months]]&lt;6, Table1[[#This Row],[Payment Method]]="Bank Withdrawal"), "High Risk", IF(OR(Table1[[#This Row],[Contract]]="Month-to-Month", Table1[[#This Row],[Tenure in Months]]&lt;12), "Medium Risk", "Low Risk"))</f>
        <v>Medium Risk</v>
      </c>
    </row>
    <row r="6787" spans="1:51" x14ac:dyDescent="0.35">
      <c r="A6787" t="s">
        <v>7991</v>
      </c>
      <c r="B6787" t="s">
        <v>51</v>
      </c>
      <c r="C6787">
        <v>38</v>
      </c>
      <c r="D6787" t="s">
        <v>52</v>
      </c>
      <c r="E6787" t="s">
        <v>52</v>
      </c>
      <c r="F6787" t="s">
        <v>53</v>
      </c>
      <c r="G6787" t="s">
        <v>53</v>
      </c>
      <c r="H6787">
        <v>3</v>
      </c>
      <c r="I6787" t="s">
        <v>54</v>
      </c>
      <c r="J6787" t="s">
        <v>55</v>
      </c>
      <c r="K6787" t="s">
        <v>56</v>
      </c>
      <c r="L6787">
        <v>90041</v>
      </c>
      <c r="M6787">
        <v>34.137411999999998</v>
      </c>
      <c r="N6787">
        <v>-118.207607</v>
      </c>
      <c r="O6787">
        <v>27866</v>
      </c>
      <c r="P6787" t="s">
        <v>57</v>
      </c>
      <c r="Q6787" t="s">
        <v>53</v>
      </c>
      <c r="R6787">
        <v>3</v>
      </c>
      <c r="S6787">
        <v>51</v>
      </c>
      <c r="T6787" t="s">
        <v>58</v>
      </c>
      <c r="U6787" t="s">
        <v>53</v>
      </c>
      <c r="V6787">
        <v>37.630000000000003</v>
      </c>
      <c r="W6787" t="s">
        <v>52</v>
      </c>
      <c r="X6787" t="s">
        <v>52</v>
      </c>
      <c r="Y6787" t="s">
        <v>58</v>
      </c>
      <c r="Z6787">
        <v>0</v>
      </c>
      <c r="AA6787" t="s">
        <v>52</v>
      </c>
      <c r="AB6787" t="s">
        <v>52</v>
      </c>
      <c r="AC6787" t="s">
        <v>52</v>
      </c>
      <c r="AD6787" t="s">
        <v>52</v>
      </c>
      <c r="AE6787" t="s">
        <v>52</v>
      </c>
      <c r="AF6787" t="s">
        <v>52</v>
      </c>
      <c r="AG6787" t="s">
        <v>52</v>
      </c>
      <c r="AH6787" t="s">
        <v>52</v>
      </c>
      <c r="AI6787" t="s">
        <v>124</v>
      </c>
      <c r="AJ6787" t="s">
        <v>52</v>
      </c>
      <c r="AK6787" t="s">
        <v>69</v>
      </c>
      <c r="AL6787">
        <v>19.399999999999999</v>
      </c>
      <c r="AM6787">
        <v>997.75</v>
      </c>
      <c r="AN6787">
        <v>0</v>
      </c>
      <c r="AO6787">
        <v>0</v>
      </c>
      <c r="AP6787">
        <v>1919.13</v>
      </c>
      <c r="AQ6787">
        <v>2916.88</v>
      </c>
      <c r="AR6787">
        <v>4</v>
      </c>
      <c r="AS6787" t="s">
        <v>881</v>
      </c>
      <c r="AT6787" t="s">
        <v>52</v>
      </c>
      <c r="AU6787">
        <v>73</v>
      </c>
      <c r="AV6787">
        <v>4025</v>
      </c>
      <c r="AY6787" t="str">
        <f>IF(AND(Table1[[#This Row],[Contract]]="Month-to-Month", Table1[[#This Row],[Tenure in Months]]&lt;6, Table1[[#This Row],[Payment Method]]="Bank Withdrawal"), "High Risk", IF(OR(Table1[[#This Row],[Contract]]="Month-to-Month", Table1[[#This Row],[Tenure in Months]]&lt;12), "Medium Risk", "Low Risk"))</f>
        <v>Low Risk</v>
      </c>
    </row>
    <row r="6788" spans="1:51" x14ac:dyDescent="0.35">
      <c r="A6788" t="s">
        <v>7992</v>
      </c>
      <c r="B6788" t="s">
        <v>66</v>
      </c>
      <c r="C6788">
        <v>21</v>
      </c>
      <c r="D6788" t="s">
        <v>53</v>
      </c>
      <c r="E6788" t="s">
        <v>52</v>
      </c>
      <c r="F6788" t="s">
        <v>53</v>
      </c>
      <c r="G6788" t="s">
        <v>53</v>
      </c>
      <c r="H6788">
        <v>3</v>
      </c>
      <c r="I6788" t="s">
        <v>54</v>
      </c>
      <c r="J6788" t="s">
        <v>55</v>
      </c>
      <c r="K6788" t="s">
        <v>56</v>
      </c>
      <c r="L6788">
        <v>90042</v>
      </c>
      <c r="M6788">
        <v>34.115720000000003</v>
      </c>
      <c r="N6788">
        <v>-118.19275399999999</v>
      </c>
      <c r="O6788">
        <v>64672</v>
      </c>
      <c r="P6788" t="s">
        <v>57</v>
      </c>
      <c r="Q6788" t="s">
        <v>53</v>
      </c>
      <c r="R6788">
        <v>10</v>
      </c>
      <c r="S6788">
        <v>71</v>
      </c>
      <c r="T6788" t="s">
        <v>229</v>
      </c>
      <c r="U6788" t="s">
        <v>53</v>
      </c>
      <c r="V6788">
        <v>48.76</v>
      </c>
      <c r="W6788" t="s">
        <v>52</v>
      </c>
      <c r="X6788" t="s">
        <v>53</v>
      </c>
      <c r="Y6788" t="s">
        <v>110</v>
      </c>
      <c r="Z6788">
        <v>71</v>
      </c>
      <c r="AA6788" t="s">
        <v>53</v>
      </c>
      <c r="AB6788" t="s">
        <v>52</v>
      </c>
      <c r="AC6788" t="s">
        <v>53</v>
      </c>
      <c r="AD6788" t="s">
        <v>52</v>
      </c>
      <c r="AE6788" t="s">
        <v>53</v>
      </c>
      <c r="AF6788" t="s">
        <v>53</v>
      </c>
      <c r="AG6788" t="s">
        <v>53</v>
      </c>
      <c r="AH6788" t="s">
        <v>53</v>
      </c>
      <c r="AI6788" t="s">
        <v>334</v>
      </c>
      <c r="AJ6788" t="s">
        <v>52</v>
      </c>
      <c r="AK6788" t="s">
        <v>69</v>
      </c>
      <c r="AL6788">
        <v>77.55</v>
      </c>
      <c r="AM6788">
        <v>5574.35</v>
      </c>
      <c r="AN6788">
        <v>0</v>
      </c>
      <c r="AO6788">
        <v>0</v>
      </c>
      <c r="AP6788">
        <v>3461.96</v>
      </c>
      <c r="AQ6788">
        <v>9036.31</v>
      </c>
      <c r="AR6788">
        <v>3</v>
      </c>
      <c r="AS6788" t="s">
        <v>881</v>
      </c>
      <c r="AT6788" t="s">
        <v>52</v>
      </c>
      <c r="AU6788">
        <v>27</v>
      </c>
      <c r="AV6788">
        <v>5097</v>
      </c>
      <c r="AY6788" t="str">
        <f>IF(AND(Table1[[#This Row],[Contract]]="Month-to-Month", Table1[[#This Row],[Tenure in Months]]&lt;6, Table1[[#This Row],[Payment Method]]="Bank Withdrawal"), "High Risk", IF(OR(Table1[[#This Row],[Contract]]="Month-to-Month", Table1[[#This Row],[Tenure in Months]]&lt;12), "Medium Risk", "Low Risk"))</f>
        <v>Low Risk</v>
      </c>
    </row>
    <row r="6789" spans="1:51" x14ac:dyDescent="0.35">
      <c r="A6789" t="s">
        <v>7993</v>
      </c>
      <c r="B6789" t="s">
        <v>66</v>
      </c>
      <c r="C6789">
        <v>31</v>
      </c>
      <c r="D6789" t="s">
        <v>52</v>
      </c>
      <c r="E6789" t="s">
        <v>52</v>
      </c>
      <c r="F6789" t="s">
        <v>53</v>
      </c>
      <c r="G6789" t="s">
        <v>53</v>
      </c>
      <c r="H6789">
        <v>2</v>
      </c>
      <c r="I6789" t="s">
        <v>54</v>
      </c>
      <c r="J6789" t="s">
        <v>55</v>
      </c>
      <c r="K6789" t="s">
        <v>56</v>
      </c>
      <c r="L6789">
        <v>90043</v>
      </c>
      <c r="M6789">
        <v>33.988543</v>
      </c>
      <c r="N6789">
        <v>-118.334081</v>
      </c>
      <c r="O6789">
        <v>44764</v>
      </c>
      <c r="P6789" t="s">
        <v>57</v>
      </c>
      <c r="Q6789" t="s">
        <v>53</v>
      </c>
      <c r="R6789">
        <v>10</v>
      </c>
      <c r="S6789">
        <v>20</v>
      </c>
      <c r="T6789" t="s">
        <v>58</v>
      </c>
      <c r="U6789" t="s">
        <v>53</v>
      </c>
      <c r="V6789">
        <v>14.79</v>
      </c>
      <c r="W6789" t="s">
        <v>52</v>
      </c>
      <c r="X6789" t="s">
        <v>52</v>
      </c>
      <c r="Y6789" t="s">
        <v>58</v>
      </c>
      <c r="Z6789">
        <v>0</v>
      </c>
      <c r="AA6789" t="s">
        <v>52</v>
      </c>
      <c r="AB6789" t="s">
        <v>52</v>
      </c>
      <c r="AC6789" t="s">
        <v>52</v>
      </c>
      <c r="AD6789" t="s">
        <v>52</v>
      </c>
      <c r="AE6789" t="s">
        <v>52</v>
      </c>
      <c r="AF6789" t="s">
        <v>52</v>
      </c>
      <c r="AG6789" t="s">
        <v>52</v>
      </c>
      <c r="AH6789" t="s">
        <v>52</v>
      </c>
      <c r="AI6789" t="s">
        <v>60</v>
      </c>
      <c r="AJ6789" t="s">
        <v>52</v>
      </c>
      <c r="AK6789" t="s">
        <v>69</v>
      </c>
      <c r="AL6789">
        <v>20.05</v>
      </c>
      <c r="AM6789">
        <v>406.05</v>
      </c>
      <c r="AN6789">
        <v>0</v>
      </c>
      <c r="AO6789">
        <v>0</v>
      </c>
      <c r="AP6789">
        <v>295.79999999999899</v>
      </c>
      <c r="AQ6789">
        <v>701.849999999999</v>
      </c>
      <c r="AR6789">
        <v>3</v>
      </c>
      <c r="AS6789" t="s">
        <v>881</v>
      </c>
      <c r="AT6789" t="s">
        <v>52</v>
      </c>
      <c r="AU6789">
        <v>43</v>
      </c>
      <c r="AV6789">
        <v>2698</v>
      </c>
      <c r="AY6789" t="str">
        <f>IF(AND(Table1[[#This Row],[Contract]]="Month-to-Month", Table1[[#This Row],[Tenure in Months]]&lt;6, Table1[[#This Row],[Payment Method]]="Bank Withdrawal"), "High Risk", IF(OR(Table1[[#This Row],[Contract]]="Month-to-Month", Table1[[#This Row],[Tenure in Months]]&lt;12), "Medium Risk", "Low Risk"))</f>
        <v>Medium Risk</v>
      </c>
    </row>
    <row r="6790" spans="1:51" x14ac:dyDescent="0.35">
      <c r="A6790" t="s">
        <v>7994</v>
      </c>
      <c r="B6790" t="s">
        <v>51</v>
      </c>
      <c r="C6790">
        <v>54</v>
      </c>
      <c r="D6790" t="s">
        <v>52</v>
      </c>
      <c r="E6790" t="s">
        <v>52</v>
      </c>
      <c r="F6790" t="s">
        <v>53</v>
      </c>
      <c r="G6790" t="s">
        <v>53</v>
      </c>
      <c r="H6790">
        <v>2</v>
      </c>
      <c r="I6790" t="s">
        <v>54</v>
      </c>
      <c r="J6790" t="s">
        <v>55</v>
      </c>
      <c r="K6790" t="s">
        <v>56</v>
      </c>
      <c r="L6790">
        <v>90044</v>
      </c>
      <c r="M6790">
        <v>33.952714</v>
      </c>
      <c r="N6790">
        <v>-118.292061</v>
      </c>
      <c r="O6790">
        <v>87383</v>
      </c>
      <c r="P6790" t="s">
        <v>57</v>
      </c>
      <c r="Q6790" t="s">
        <v>53</v>
      </c>
      <c r="R6790">
        <v>8</v>
      </c>
      <c r="S6790">
        <v>6</v>
      </c>
      <c r="T6790" t="s">
        <v>67</v>
      </c>
      <c r="U6790" t="s">
        <v>53</v>
      </c>
      <c r="V6790">
        <v>23.73</v>
      </c>
      <c r="W6790" t="s">
        <v>52</v>
      </c>
      <c r="X6790" t="s">
        <v>52</v>
      </c>
      <c r="Y6790" t="s">
        <v>58</v>
      </c>
      <c r="Z6790">
        <v>0</v>
      </c>
      <c r="AA6790" t="s">
        <v>52</v>
      </c>
      <c r="AB6790" t="s">
        <v>52</v>
      </c>
      <c r="AC6790" t="s">
        <v>52</v>
      </c>
      <c r="AD6790" t="s">
        <v>52</v>
      </c>
      <c r="AE6790" t="s">
        <v>52</v>
      </c>
      <c r="AF6790" t="s">
        <v>52</v>
      </c>
      <c r="AG6790" t="s">
        <v>52</v>
      </c>
      <c r="AH6790" t="s">
        <v>52</v>
      </c>
      <c r="AI6790" t="s">
        <v>60</v>
      </c>
      <c r="AJ6790" t="s">
        <v>52</v>
      </c>
      <c r="AK6790" t="s">
        <v>69</v>
      </c>
      <c r="AL6790">
        <v>19.850000000000001</v>
      </c>
      <c r="AM6790">
        <v>138.85</v>
      </c>
      <c r="AN6790">
        <v>0</v>
      </c>
      <c r="AO6790">
        <v>0</v>
      </c>
      <c r="AP6790">
        <v>142.38</v>
      </c>
      <c r="AQ6790">
        <v>281.23</v>
      </c>
      <c r="AR6790">
        <v>5</v>
      </c>
      <c r="AS6790" t="s">
        <v>881</v>
      </c>
      <c r="AT6790" t="s">
        <v>52</v>
      </c>
      <c r="AU6790">
        <v>42</v>
      </c>
      <c r="AV6790">
        <v>2186</v>
      </c>
      <c r="AY6790" t="str">
        <f>IF(AND(Table1[[#This Row],[Contract]]="Month-to-Month", Table1[[#This Row],[Tenure in Months]]&lt;6, Table1[[#This Row],[Payment Method]]="Bank Withdrawal"), "High Risk", IF(OR(Table1[[#This Row],[Contract]]="Month-to-Month", Table1[[#This Row],[Tenure in Months]]&lt;12), "Medium Risk", "Low Risk"))</f>
        <v>Medium Risk</v>
      </c>
    </row>
    <row r="6791" spans="1:51" x14ac:dyDescent="0.35">
      <c r="A6791" t="s">
        <v>7995</v>
      </c>
      <c r="B6791" t="s">
        <v>66</v>
      </c>
      <c r="C6791">
        <v>64</v>
      </c>
      <c r="D6791" t="s">
        <v>52</v>
      </c>
      <c r="E6791" t="s">
        <v>52</v>
      </c>
      <c r="F6791" t="s">
        <v>52</v>
      </c>
      <c r="G6791" t="s">
        <v>52</v>
      </c>
      <c r="H6791">
        <v>0</v>
      </c>
      <c r="I6791" t="s">
        <v>54</v>
      </c>
      <c r="J6791" t="s">
        <v>55</v>
      </c>
      <c r="K6791" t="s">
        <v>56</v>
      </c>
      <c r="L6791">
        <v>90045</v>
      </c>
      <c r="M6791">
        <v>33.954017</v>
      </c>
      <c r="N6791">
        <v>-118.402447</v>
      </c>
      <c r="O6791">
        <v>39334</v>
      </c>
      <c r="P6791" t="s">
        <v>57</v>
      </c>
      <c r="Q6791" t="s">
        <v>52</v>
      </c>
      <c r="R6791">
        <v>0</v>
      </c>
      <c r="S6791">
        <v>6</v>
      </c>
      <c r="T6791" t="s">
        <v>67</v>
      </c>
      <c r="U6791" t="s">
        <v>53</v>
      </c>
      <c r="V6791">
        <v>43.18</v>
      </c>
      <c r="W6791" t="s">
        <v>52</v>
      </c>
      <c r="X6791" t="s">
        <v>52</v>
      </c>
      <c r="Y6791" t="s">
        <v>58</v>
      </c>
      <c r="Z6791">
        <v>0</v>
      </c>
      <c r="AA6791" t="s">
        <v>52</v>
      </c>
      <c r="AB6791" t="s">
        <v>52</v>
      </c>
      <c r="AC6791" t="s">
        <v>52</v>
      </c>
      <c r="AD6791" t="s">
        <v>52</v>
      </c>
      <c r="AE6791" t="s">
        <v>52</v>
      </c>
      <c r="AF6791" t="s">
        <v>52</v>
      </c>
      <c r="AG6791" t="s">
        <v>52</v>
      </c>
      <c r="AH6791" t="s">
        <v>52</v>
      </c>
      <c r="AI6791" t="s">
        <v>60</v>
      </c>
      <c r="AJ6791" t="s">
        <v>52</v>
      </c>
      <c r="AK6791" t="s">
        <v>69</v>
      </c>
      <c r="AL6791">
        <v>20.2</v>
      </c>
      <c r="AM6791">
        <v>123.65</v>
      </c>
      <c r="AN6791">
        <v>0</v>
      </c>
      <c r="AO6791">
        <v>0</v>
      </c>
      <c r="AP6791">
        <v>259.08</v>
      </c>
      <c r="AQ6791">
        <v>382.73</v>
      </c>
      <c r="AR6791">
        <v>5</v>
      </c>
      <c r="AS6791" t="s">
        <v>881</v>
      </c>
      <c r="AT6791" t="s">
        <v>52</v>
      </c>
      <c r="AU6791">
        <v>26</v>
      </c>
      <c r="AV6791">
        <v>5029</v>
      </c>
      <c r="AY6791" t="str">
        <f>IF(AND(Table1[[#This Row],[Contract]]="Month-to-Month", Table1[[#This Row],[Tenure in Months]]&lt;6, Table1[[#This Row],[Payment Method]]="Bank Withdrawal"), "High Risk", IF(OR(Table1[[#This Row],[Contract]]="Month-to-Month", Table1[[#This Row],[Tenure in Months]]&lt;12), "Medium Risk", "Low Risk"))</f>
        <v>Medium Risk</v>
      </c>
    </row>
    <row r="6792" spans="1:51" x14ac:dyDescent="0.35">
      <c r="A6792" t="s">
        <v>7996</v>
      </c>
      <c r="B6792" t="s">
        <v>66</v>
      </c>
      <c r="C6792">
        <v>48</v>
      </c>
      <c r="D6792" t="s">
        <v>52</v>
      </c>
      <c r="E6792" t="s">
        <v>52</v>
      </c>
      <c r="F6792" t="s">
        <v>52</v>
      </c>
      <c r="G6792" t="s">
        <v>52</v>
      </c>
      <c r="H6792">
        <v>0</v>
      </c>
      <c r="I6792" t="s">
        <v>54</v>
      </c>
      <c r="J6792" t="s">
        <v>55</v>
      </c>
      <c r="K6792" t="s">
        <v>56</v>
      </c>
      <c r="L6792">
        <v>90046</v>
      </c>
      <c r="M6792">
        <v>34.108454999999999</v>
      </c>
      <c r="N6792">
        <v>-118.362081</v>
      </c>
      <c r="O6792">
        <v>49839</v>
      </c>
      <c r="P6792" t="s">
        <v>57</v>
      </c>
      <c r="Q6792" t="s">
        <v>52</v>
      </c>
      <c r="R6792">
        <v>0</v>
      </c>
      <c r="S6792">
        <v>29</v>
      </c>
      <c r="T6792" t="s">
        <v>75</v>
      </c>
      <c r="U6792" t="s">
        <v>53</v>
      </c>
      <c r="V6792">
        <v>13.74</v>
      </c>
      <c r="W6792" t="s">
        <v>53</v>
      </c>
      <c r="X6792" t="s">
        <v>53</v>
      </c>
      <c r="Y6792" t="s">
        <v>59</v>
      </c>
      <c r="Z6792">
        <v>2</v>
      </c>
      <c r="AA6792" t="s">
        <v>53</v>
      </c>
      <c r="AB6792" t="s">
        <v>53</v>
      </c>
      <c r="AC6792" t="s">
        <v>52</v>
      </c>
      <c r="AD6792" t="s">
        <v>53</v>
      </c>
      <c r="AE6792" t="s">
        <v>52</v>
      </c>
      <c r="AF6792" t="s">
        <v>52</v>
      </c>
      <c r="AG6792" t="s">
        <v>52</v>
      </c>
      <c r="AH6792" t="s">
        <v>53</v>
      </c>
      <c r="AI6792" t="s">
        <v>60</v>
      </c>
      <c r="AJ6792" t="s">
        <v>52</v>
      </c>
      <c r="AK6792" t="s">
        <v>69</v>
      </c>
      <c r="AL6792">
        <v>67.45</v>
      </c>
      <c r="AM6792">
        <v>1801.1</v>
      </c>
      <c r="AN6792">
        <v>0</v>
      </c>
      <c r="AO6792">
        <v>0</v>
      </c>
      <c r="AP6792">
        <v>398.46</v>
      </c>
      <c r="AQ6792">
        <v>2199.56</v>
      </c>
      <c r="AR6792">
        <v>3</v>
      </c>
      <c r="AS6792" t="s">
        <v>881</v>
      </c>
      <c r="AT6792" t="s">
        <v>52</v>
      </c>
      <c r="AU6792">
        <v>65</v>
      </c>
      <c r="AV6792">
        <v>3152</v>
      </c>
      <c r="AY6792" t="str">
        <f>IF(AND(Table1[[#This Row],[Contract]]="Month-to-Month", Table1[[#This Row],[Tenure in Months]]&lt;6, Table1[[#This Row],[Payment Method]]="Bank Withdrawal"), "High Risk", IF(OR(Table1[[#This Row],[Contract]]="Month-to-Month", Table1[[#This Row],[Tenure in Months]]&lt;12), "Medium Risk", "Low Risk"))</f>
        <v>Medium Risk</v>
      </c>
    </row>
    <row r="6793" spans="1:51" x14ac:dyDescent="0.35">
      <c r="A6793" t="s">
        <v>7997</v>
      </c>
      <c r="B6793" t="s">
        <v>51</v>
      </c>
      <c r="C6793">
        <v>33</v>
      </c>
      <c r="D6793" t="s">
        <v>52</v>
      </c>
      <c r="E6793" t="s">
        <v>52</v>
      </c>
      <c r="F6793" t="s">
        <v>52</v>
      </c>
      <c r="G6793" t="s">
        <v>52</v>
      </c>
      <c r="H6793">
        <v>0</v>
      </c>
      <c r="I6793" t="s">
        <v>54</v>
      </c>
      <c r="J6793" t="s">
        <v>55</v>
      </c>
      <c r="K6793" t="s">
        <v>56</v>
      </c>
      <c r="L6793">
        <v>90047</v>
      </c>
      <c r="M6793">
        <v>33.958148999999999</v>
      </c>
      <c r="N6793">
        <v>-118.308441</v>
      </c>
      <c r="O6793">
        <v>47107</v>
      </c>
      <c r="P6793" t="s">
        <v>57</v>
      </c>
      <c r="Q6793" t="s">
        <v>52</v>
      </c>
      <c r="R6793">
        <v>0</v>
      </c>
      <c r="S6793">
        <v>36</v>
      </c>
      <c r="T6793" t="s">
        <v>75</v>
      </c>
      <c r="U6793" t="s">
        <v>53</v>
      </c>
      <c r="V6793">
        <v>8.5</v>
      </c>
      <c r="W6793" t="s">
        <v>52</v>
      </c>
      <c r="X6793" t="s">
        <v>52</v>
      </c>
      <c r="Y6793" t="s">
        <v>58</v>
      </c>
      <c r="Z6793">
        <v>0</v>
      </c>
      <c r="AA6793" t="s">
        <v>52</v>
      </c>
      <c r="AB6793" t="s">
        <v>52</v>
      </c>
      <c r="AC6793" t="s">
        <v>52</v>
      </c>
      <c r="AD6793" t="s">
        <v>52</v>
      </c>
      <c r="AE6793" t="s">
        <v>52</v>
      </c>
      <c r="AF6793" t="s">
        <v>52</v>
      </c>
      <c r="AG6793" t="s">
        <v>52</v>
      </c>
      <c r="AH6793" t="s">
        <v>52</v>
      </c>
      <c r="AI6793" t="s">
        <v>334</v>
      </c>
      <c r="AJ6793" t="s">
        <v>53</v>
      </c>
      <c r="AK6793" t="s">
        <v>69</v>
      </c>
      <c r="AL6793">
        <v>18.55</v>
      </c>
      <c r="AM6793">
        <v>689</v>
      </c>
      <c r="AN6793">
        <v>0</v>
      </c>
      <c r="AO6793">
        <v>0</v>
      </c>
      <c r="AP6793">
        <v>306</v>
      </c>
      <c r="AQ6793">
        <v>995</v>
      </c>
      <c r="AR6793">
        <v>3</v>
      </c>
      <c r="AS6793" t="s">
        <v>881</v>
      </c>
      <c r="AT6793" t="s">
        <v>52</v>
      </c>
      <c r="AU6793">
        <v>28</v>
      </c>
      <c r="AV6793">
        <v>5703</v>
      </c>
      <c r="AY6793" t="str">
        <f>IF(AND(Table1[[#This Row],[Contract]]="Month-to-Month", Table1[[#This Row],[Tenure in Months]]&lt;6, Table1[[#This Row],[Payment Method]]="Bank Withdrawal"), "High Risk", IF(OR(Table1[[#This Row],[Contract]]="Month-to-Month", Table1[[#This Row],[Tenure in Months]]&lt;12), "Medium Risk", "Low Risk"))</f>
        <v>Low Risk</v>
      </c>
    </row>
    <row r="6794" spans="1:51" x14ac:dyDescent="0.35">
      <c r="A6794" t="s">
        <v>7998</v>
      </c>
      <c r="B6794" t="s">
        <v>66</v>
      </c>
      <c r="C6794">
        <v>35</v>
      </c>
      <c r="D6794" t="s">
        <v>52</v>
      </c>
      <c r="E6794" t="s">
        <v>52</v>
      </c>
      <c r="F6794" t="s">
        <v>52</v>
      </c>
      <c r="G6794" t="s">
        <v>52</v>
      </c>
      <c r="H6794">
        <v>0</v>
      </c>
      <c r="I6794" t="s">
        <v>54</v>
      </c>
      <c r="J6794" t="s">
        <v>55</v>
      </c>
      <c r="K6794" t="s">
        <v>56</v>
      </c>
      <c r="L6794">
        <v>90048</v>
      </c>
      <c r="M6794">
        <v>34.072944999999997</v>
      </c>
      <c r="N6794">
        <v>-118.37267</v>
      </c>
      <c r="O6794">
        <v>21739</v>
      </c>
      <c r="P6794" t="s">
        <v>57</v>
      </c>
      <c r="Q6794" t="s">
        <v>52</v>
      </c>
      <c r="R6794">
        <v>0</v>
      </c>
      <c r="S6794">
        <v>28</v>
      </c>
      <c r="T6794" t="s">
        <v>75</v>
      </c>
      <c r="U6794" t="s">
        <v>52</v>
      </c>
      <c r="V6794">
        <v>0</v>
      </c>
      <c r="W6794" t="s">
        <v>52</v>
      </c>
      <c r="X6794" t="s">
        <v>53</v>
      </c>
      <c r="Y6794" t="s">
        <v>59</v>
      </c>
      <c r="Z6794">
        <v>14</v>
      </c>
      <c r="AA6794" t="s">
        <v>52</v>
      </c>
      <c r="AB6794" t="s">
        <v>52</v>
      </c>
      <c r="AC6794" t="s">
        <v>53</v>
      </c>
      <c r="AD6794" t="s">
        <v>52</v>
      </c>
      <c r="AE6794" t="s">
        <v>52</v>
      </c>
      <c r="AF6794" t="s">
        <v>52</v>
      </c>
      <c r="AG6794" t="s">
        <v>52</v>
      </c>
      <c r="AH6794" t="s">
        <v>53</v>
      </c>
      <c r="AI6794" t="s">
        <v>60</v>
      </c>
      <c r="AJ6794" t="s">
        <v>53</v>
      </c>
      <c r="AK6794" t="s">
        <v>69</v>
      </c>
      <c r="AL6794">
        <v>29.75</v>
      </c>
      <c r="AM6794">
        <v>790.7</v>
      </c>
      <c r="AN6794">
        <v>0</v>
      </c>
      <c r="AO6794">
        <v>0</v>
      </c>
      <c r="AP6794">
        <v>0</v>
      </c>
      <c r="AQ6794">
        <v>790.7</v>
      </c>
      <c r="AR6794">
        <v>5</v>
      </c>
      <c r="AS6794" t="s">
        <v>881</v>
      </c>
      <c r="AT6794" t="s">
        <v>52</v>
      </c>
      <c r="AU6794">
        <v>67</v>
      </c>
      <c r="AV6794">
        <v>5463</v>
      </c>
      <c r="AY6794" t="str">
        <f>IF(AND(Table1[[#This Row],[Contract]]="Month-to-Month", Table1[[#This Row],[Tenure in Months]]&lt;6, Table1[[#This Row],[Payment Method]]="Bank Withdrawal"), "High Risk", IF(OR(Table1[[#This Row],[Contract]]="Month-to-Month", Table1[[#This Row],[Tenure in Months]]&lt;12), "Medium Risk", "Low Risk"))</f>
        <v>Medium Risk</v>
      </c>
    </row>
    <row r="6795" spans="1:51" x14ac:dyDescent="0.35">
      <c r="A6795" t="s">
        <v>7999</v>
      </c>
      <c r="B6795" t="s">
        <v>66</v>
      </c>
      <c r="C6795">
        <v>64</v>
      </c>
      <c r="D6795" t="s">
        <v>52</v>
      </c>
      <c r="E6795" t="s">
        <v>52</v>
      </c>
      <c r="F6795" t="s">
        <v>52</v>
      </c>
      <c r="G6795" t="s">
        <v>52</v>
      </c>
      <c r="H6795">
        <v>0</v>
      </c>
      <c r="I6795" t="s">
        <v>54</v>
      </c>
      <c r="J6795" t="s">
        <v>55</v>
      </c>
      <c r="K6795" t="s">
        <v>56</v>
      </c>
      <c r="L6795">
        <v>90056</v>
      </c>
      <c r="M6795">
        <v>33.987945000000003</v>
      </c>
      <c r="N6795">
        <v>-118.370442</v>
      </c>
      <c r="O6795">
        <v>8115</v>
      </c>
      <c r="P6795" t="s">
        <v>57</v>
      </c>
      <c r="Q6795" t="s">
        <v>52</v>
      </c>
      <c r="R6795">
        <v>0</v>
      </c>
      <c r="S6795">
        <v>63</v>
      </c>
      <c r="T6795" t="s">
        <v>92</v>
      </c>
      <c r="U6795" t="s">
        <v>53</v>
      </c>
      <c r="V6795">
        <v>26.74</v>
      </c>
      <c r="W6795" t="s">
        <v>53</v>
      </c>
      <c r="X6795" t="s">
        <v>52</v>
      </c>
      <c r="Y6795" t="s">
        <v>58</v>
      </c>
      <c r="Z6795">
        <v>0</v>
      </c>
      <c r="AA6795" t="s">
        <v>52</v>
      </c>
      <c r="AB6795" t="s">
        <v>52</v>
      </c>
      <c r="AC6795" t="s">
        <v>52</v>
      </c>
      <c r="AD6795" t="s">
        <v>52</v>
      </c>
      <c r="AE6795" t="s">
        <v>52</v>
      </c>
      <c r="AF6795" t="s">
        <v>52</v>
      </c>
      <c r="AG6795" t="s">
        <v>52</v>
      </c>
      <c r="AH6795" t="s">
        <v>52</v>
      </c>
      <c r="AI6795" t="s">
        <v>334</v>
      </c>
      <c r="AJ6795" t="s">
        <v>52</v>
      </c>
      <c r="AK6795" t="s">
        <v>69</v>
      </c>
      <c r="AL6795">
        <v>24.2</v>
      </c>
      <c r="AM6795">
        <v>1618.2</v>
      </c>
      <c r="AN6795">
        <v>0</v>
      </c>
      <c r="AO6795">
        <v>0</v>
      </c>
      <c r="AP6795">
        <v>1684.62</v>
      </c>
      <c r="AQ6795">
        <v>3302.8199999999902</v>
      </c>
      <c r="AR6795">
        <v>3</v>
      </c>
      <c r="AS6795" t="s">
        <v>881</v>
      </c>
      <c r="AT6795" t="s">
        <v>52</v>
      </c>
      <c r="AU6795">
        <v>64</v>
      </c>
      <c r="AV6795">
        <v>4948</v>
      </c>
      <c r="AY6795" t="str">
        <f>IF(AND(Table1[[#This Row],[Contract]]="Month-to-Month", Table1[[#This Row],[Tenure in Months]]&lt;6, Table1[[#This Row],[Payment Method]]="Bank Withdrawal"), "High Risk", IF(OR(Table1[[#This Row],[Contract]]="Month-to-Month", Table1[[#This Row],[Tenure in Months]]&lt;12), "Medium Risk", "Low Risk"))</f>
        <v>Low Risk</v>
      </c>
    </row>
    <row r="6796" spans="1:51" x14ac:dyDescent="0.35">
      <c r="A6796" t="s">
        <v>8000</v>
      </c>
      <c r="B6796" t="s">
        <v>51</v>
      </c>
      <c r="C6796">
        <v>39</v>
      </c>
      <c r="D6796" t="s">
        <v>52</v>
      </c>
      <c r="E6796" t="s">
        <v>52</v>
      </c>
      <c r="F6796" t="s">
        <v>53</v>
      </c>
      <c r="G6796" t="s">
        <v>53</v>
      </c>
      <c r="H6796">
        <v>1</v>
      </c>
      <c r="I6796" t="s">
        <v>54</v>
      </c>
      <c r="J6796" t="s">
        <v>55</v>
      </c>
      <c r="K6796" t="s">
        <v>56</v>
      </c>
      <c r="L6796">
        <v>90057</v>
      </c>
      <c r="M6796">
        <v>34.061917999999999</v>
      </c>
      <c r="N6796">
        <v>-118.277939</v>
      </c>
      <c r="O6796">
        <v>44004</v>
      </c>
      <c r="P6796" t="s">
        <v>57</v>
      </c>
      <c r="Q6796" t="s">
        <v>52</v>
      </c>
      <c r="R6796">
        <v>0</v>
      </c>
      <c r="S6796">
        <v>48</v>
      </c>
      <c r="T6796" t="s">
        <v>92</v>
      </c>
      <c r="U6796" t="s">
        <v>53</v>
      </c>
      <c r="V6796">
        <v>11.86</v>
      </c>
      <c r="W6796" t="s">
        <v>53</v>
      </c>
      <c r="X6796" t="s">
        <v>52</v>
      </c>
      <c r="Y6796" t="s">
        <v>58</v>
      </c>
      <c r="Z6796">
        <v>0</v>
      </c>
      <c r="AA6796" t="s">
        <v>52</v>
      </c>
      <c r="AB6796" t="s">
        <v>52</v>
      </c>
      <c r="AC6796" t="s">
        <v>52</v>
      </c>
      <c r="AD6796" t="s">
        <v>52</v>
      </c>
      <c r="AE6796" t="s">
        <v>52</v>
      </c>
      <c r="AF6796" t="s">
        <v>52</v>
      </c>
      <c r="AG6796" t="s">
        <v>52</v>
      </c>
      <c r="AH6796" t="s">
        <v>52</v>
      </c>
      <c r="AI6796" t="s">
        <v>334</v>
      </c>
      <c r="AJ6796" t="s">
        <v>52</v>
      </c>
      <c r="AK6796" t="s">
        <v>69</v>
      </c>
      <c r="AL6796">
        <v>23.55</v>
      </c>
      <c r="AM6796">
        <v>1173.3499999999999</v>
      </c>
      <c r="AN6796">
        <v>0</v>
      </c>
      <c r="AO6796">
        <v>0</v>
      </c>
      <c r="AP6796">
        <v>569.28</v>
      </c>
      <c r="AQ6796">
        <v>1742.6299999999901</v>
      </c>
      <c r="AR6796">
        <v>3</v>
      </c>
      <c r="AS6796" t="s">
        <v>881</v>
      </c>
      <c r="AT6796" t="s">
        <v>52</v>
      </c>
      <c r="AU6796">
        <v>66</v>
      </c>
      <c r="AV6796">
        <v>5019</v>
      </c>
      <c r="AY6796" t="str">
        <f>IF(AND(Table1[[#This Row],[Contract]]="Month-to-Month", Table1[[#This Row],[Tenure in Months]]&lt;6, Table1[[#This Row],[Payment Method]]="Bank Withdrawal"), "High Risk", IF(OR(Table1[[#This Row],[Contract]]="Month-to-Month", Table1[[#This Row],[Tenure in Months]]&lt;12), "Medium Risk", "Low Risk"))</f>
        <v>Low Risk</v>
      </c>
    </row>
    <row r="6797" spans="1:51" x14ac:dyDescent="0.35">
      <c r="A6797" t="s">
        <v>8001</v>
      </c>
      <c r="B6797" t="s">
        <v>66</v>
      </c>
      <c r="C6797">
        <v>48</v>
      </c>
      <c r="D6797" t="s">
        <v>52</v>
      </c>
      <c r="E6797" t="s">
        <v>52</v>
      </c>
      <c r="F6797" t="s">
        <v>53</v>
      </c>
      <c r="G6797" t="s">
        <v>52</v>
      </c>
      <c r="H6797">
        <v>0</v>
      </c>
      <c r="I6797" t="s">
        <v>54</v>
      </c>
      <c r="J6797" t="s">
        <v>55</v>
      </c>
      <c r="K6797" t="s">
        <v>56</v>
      </c>
      <c r="L6797">
        <v>90058</v>
      </c>
      <c r="M6797">
        <v>34.001617000000003</v>
      </c>
      <c r="N6797">
        <v>-118.222274</v>
      </c>
      <c r="O6797">
        <v>3642</v>
      </c>
      <c r="P6797" t="s">
        <v>57</v>
      </c>
      <c r="Q6797" t="s">
        <v>53</v>
      </c>
      <c r="R6797">
        <v>5</v>
      </c>
      <c r="S6797">
        <v>49</v>
      </c>
      <c r="T6797" t="s">
        <v>92</v>
      </c>
      <c r="U6797" t="s">
        <v>53</v>
      </c>
      <c r="V6797">
        <v>49.58</v>
      </c>
      <c r="W6797" t="s">
        <v>52</v>
      </c>
      <c r="X6797" t="s">
        <v>52</v>
      </c>
      <c r="Y6797" t="s">
        <v>58</v>
      </c>
      <c r="Z6797">
        <v>0</v>
      </c>
      <c r="AA6797" t="s">
        <v>52</v>
      </c>
      <c r="AB6797" t="s">
        <v>52</v>
      </c>
      <c r="AC6797" t="s">
        <v>52</v>
      </c>
      <c r="AD6797" t="s">
        <v>52</v>
      </c>
      <c r="AE6797" t="s">
        <v>52</v>
      </c>
      <c r="AF6797" t="s">
        <v>52</v>
      </c>
      <c r="AG6797" t="s">
        <v>52</v>
      </c>
      <c r="AH6797" t="s">
        <v>52</v>
      </c>
      <c r="AI6797" t="s">
        <v>124</v>
      </c>
      <c r="AJ6797" t="s">
        <v>52</v>
      </c>
      <c r="AK6797" t="s">
        <v>61</v>
      </c>
      <c r="AL6797">
        <v>20.45</v>
      </c>
      <c r="AM6797">
        <v>900.9</v>
      </c>
      <c r="AN6797">
        <v>0</v>
      </c>
      <c r="AO6797">
        <v>0</v>
      </c>
      <c r="AP6797">
        <v>2429.42</v>
      </c>
      <c r="AQ6797">
        <v>3330.32</v>
      </c>
      <c r="AR6797">
        <v>3</v>
      </c>
      <c r="AS6797" t="s">
        <v>881</v>
      </c>
      <c r="AT6797" t="s">
        <v>52</v>
      </c>
      <c r="AU6797">
        <v>20</v>
      </c>
      <c r="AV6797">
        <v>6061</v>
      </c>
      <c r="AY6797" t="str">
        <f>IF(AND(Table1[[#This Row],[Contract]]="Month-to-Month", Table1[[#This Row],[Tenure in Months]]&lt;6, Table1[[#This Row],[Payment Method]]="Bank Withdrawal"), "High Risk", IF(OR(Table1[[#This Row],[Contract]]="Month-to-Month", Table1[[#This Row],[Tenure in Months]]&lt;12), "Medium Risk", "Low Risk"))</f>
        <v>Low Risk</v>
      </c>
    </row>
    <row r="6798" spans="1:51" x14ac:dyDescent="0.35">
      <c r="A6798" t="s">
        <v>8002</v>
      </c>
      <c r="B6798" t="s">
        <v>51</v>
      </c>
      <c r="C6798">
        <v>42</v>
      </c>
      <c r="D6798" t="s">
        <v>52</v>
      </c>
      <c r="E6798" t="s">
        <v>52</v>
      </c>
      <c r="F6798" t="s">
        <v>53</v>
      </c>
      <c r="G6798" t="s">
        <v>52</v>
      </c>
      <c r="H6798">
        <v>0</v>
      </c>
      <c r="I6798" t="s">
        <v>54</v>
      </c>
      <c r="J6798" t="s">
        <v>55</v>
      </c>
      <c r="K6798" t="s">
        <v>56</v>
      </c>
      <c r="L6798">
        <v>90061</v>
      </c>
      <c r="M6798">
        <v>33.921280000000003</v>
      </c>
      <c r="N6798">
        <v>-118.274186</v>
      </c>
      <c r="O6798">
        <v>24511</v>
      </c>
      <c r="P6798" t="s">
        <v>57</v>
      </c>
      <c r="Q6798" t="s">
        <v>53</v>
      </c>
      <c r="R6798">
        <v>5</v>
      </c>
      <c r="S6798">
        <v>72</v>
      </c>
      <c r="T6798" t="s">
        <v>229</v>
      </c>
      <c r="U6798" t="s">
        <v>53</v>
      </c>
      <c r="V6798">
        <v>13.59</v>
      </c>
      <c r="W6798" t="s">
        <v>53</v>
      </c>
      <c r="X6798" t="s">
        <v>53</v>
      </c>
      <c r="Y6798" t="s">
        <v>59</v>
      </c>
      <c r="Z6798">
        <v>5</v>
      </c>
      <c r="AA6798" t="s">
        <v>53</v>
      </c>
      <c r="AB6798" t="s">
        <v>53</v>
      </c>
      <c r="AC6798" t="s">
        <v>53</v>
      </c>
      <c r="AD6798" t="s">
        <v>53</v>
      </c>
      <c r="AE6798" t="s">
        <v>53</v>
      </c>
      <c r="AF6798" t="s">
        <v>53</v>
      </c>
      <c r="AG6798" t="s">
        <v>53</v>
      </c>
      <c r="AH6798" t="s">
        <v>52</v>
      </c>
      <c r="AI6798" t="s">
        <v>334</v>
      </c>
      <c r="AJ6798" t="s">
        <v>52</v>
      </c>
      <c r="AK6798" t="s">
        <v>69</v>
      </c>
      <c r="AL6798">
        <v>92.3</v>
      </c>
      <c r="AM6798">
        <v>6719.9</v>
      </c>
      <c r="AN6798">
        <v>0</v>
      </c>
      <c r="AO6798">
        <v>0</v>
      </c>
      <c r="AP6798">
        <v>978.48</v>
      </c>
      <c r="AQ6798">
        <v>7698.3799999999901</v>
      </c>
      <c r="AR6798">
        <v>4</v>
      </c>
      <c r="AS6798" t="s">
        <v>881</v>
      </c>
      <c r="AT6798" t="s">
        <v>52</v>
      </c>
      <c r="AU6798">
        <v>56</v>
      </c>
      <c r="AV6798">
        <v>5136</v>
      </c>
      <c r="AY6798" t="str">
        <f>IF(AND(Table1[[#This Row],[Contract]]="Month-to-Month", Table1[[#This Row],[Tenure in Months]]&lt;6, Table1[[#This Row],[Payment Method]]="Bank Withdrawal"), "High Risk", IF(OR(Table1[[#This Row],[Contract]]="Month-to-Month", Table1[[#This Row],[Tenure in Months]]&lt;12), "Medium Risk", "Low Risk"))</f>
        <v>Low Risk</v>
      </c>
    </row>
    <row r="6799" spans="1:51" x14ac:dyDescent="0.35">
      <c r="A6799" t="s">
        <v>8003</v>
      </c>
      <c r="B6799" t="s">
        <v>66</v>
      </c>
      <c r="C6799">
        <v>49</v>
      </c>
      <c r="D6799" t="s">
        <v>52</v>
      </c>
      <c r="E6799" t="s">
        <v>52</v>
      </c>
      <c r="F6799" t="s">
        <v>53</v>
      </c>
      <c r="G6799" t="s">
        <v>53</v>
      </c>
      <c r="H6799">
        <v>3</v>
      </c>
      <c r="I6799" t="s">
        <v>54</v>
      </c>
      <c r="J6799" t="s">
        <v>55</v>
      </c>
      <c r="K6799" t="s">
        <v>56</v>
      </c>
      <c r="L6799">
        <v>90063</v>
      </c>
      <c r="M6799">
        <v>34.044271000000002</v>
      </c>
      <c r="N6799">
        <v>-118.185237</v>
      </c>
      <c r="O6799">
        <v>55668</v>
      </c>
      <c r="P6799" t="s">
        <v>57</v>
      </c>
      <c r="Q6799" t="s">
        <v>53</v>
      </c>
      <c r="R6799">
        <v>9</v>
      </c>
      <c r="S6799">
        <v>72</v>
      </c>
      <c r="T6799" t="s">
        <v>58</v>
      </c>
      <c r="U6799" t="s">
        <v>52</v>
      </c>
      <c r="V6799">
        <v>0</v>
      </c>
      <c r="W6799" t="s">
        <v>52</v>
      </c>
      <c r="X6799" t="s">
        <v>53</v>
      </c>
      <c r="Y6799" t="s">
        <v>59</v>
      </c>
      <c r="Z6799">
        <v>53</v>
      </c>
      <c r="AA6799" t="s">
        <v>52</v>
      </c>
      <c r="AB6799" t="s">
        <v>53</v>
      </c>
      <c r="AC6799" t="s">
        <v>52</v>
      </c>
      <c r="AD6799" t="s">
        <v>53</v>
      </c>
      <c r="AE6799" t="s">
        <v>53</v>
      </c>
      <c r="AF6799" t="s">
        <v>53</v>
      </c>
      <c r="AG6799" t="s">
        <v>53</v>
      </c>
      <c r="AH6799" t="s">
        <v>53</v>
      </c>
      <c r="AI6799" t="s">
        <v>334</v>
      </c>
      <c r="AJ6799" t="s">
        <v>52</v>
      </c>
      <c r="AK6799" t="s">
        <v>69</v>
      </c>
      <c r="AL6799">
        <v>53.65</v>
      </c>
      <c r="AM6799">
        <v>3784</v>
      </c>
      <c r="AN6799">
        <v>0</v>
      </c>
      <c r="AO6799">
        <v>0</v>
      </c>
      <c r="AP6799">
        <v>0</v>
      </c>
      <c r="AQ6799">
        <v>3784</v>
      </c>
      <c r="AR6799">
        <v>3</v>
      </c>
      <c r="AS6799" t="s">
        <v>881</v>
      </c>
      <c r="AT6799" t="s">
        <v>52</v>
      </c>
      <c r="AU6799">
        <v>47</v>
      </c>
      <c r="AV6799">
        <v>5498</v>
      </c>
      <c r="AY6799" t="str">
        <f>IF(AND(Table1[[#This Row],[Contract]]="Month-to-Month", Table1[[#This Row],[Tenure in Months]]&lt;6, Table1[[#This Row],[Payment Method]]="Bank Withdrawal"), "High Risk", IF(OR(Table1[[#This Row],[Contract]]="Month-to-Month", Table1[[#This Row],[Tenure in Months]]&lt;12), "Medium Risk", "Low Risk"))</f>
        <v>Low Risk</v>
      </c>
    </row>
    <row r="6800" spans="1:51" x14ac:dyDescent="0.35">
      <c r="A6800" t="s">
        <v>8004</v>
      </c>
      <c r="B6800" t="s">
        <v>66</v>
      </c>
      <c r="C6800">
        <v>57</v>
      </c>
      <c r="D6800" t="s">
        <v>52</v>
      </c>
      <c r="E6800" t="s">
        <v>52</v>
      </c>
      <c r="F6800" t="s">
        <v>52</v>
      </c>
      <c r="G6800" t="s">
        <v>52</v>
      </c>
      <c r="H6800">
        <v>0</v>
      </c>
      <c r="I6800" t="s">
        <v>54</v>
      </c>
      <c r="J6800" t="s">
        <v>55</v>
      </c>
      <c r="K6800" t="s">
        <v>56</v>
      </c>
      <c r="L6800">
        <v>90064</v>
      </c>
      <c r="M6800">
        <v>34.037250999999998</v>
      </c>
      <c r="N6800">
        <v>-118.423573</v>
      </c>
      <c r="O6800">
        <v>24505</v>
      </c>
      <c r="P6800" t="s">
        <v>57</v>
      </c>
      <c r="Q6800" t="s">
        <v>52</v>
      </c>
      <c r="R6800">
        <v>0</v>
      </c>
      <c r="S6800">
        <v>47</v>
      </c>
      <c r="T6800" t="s">
        <v>92</v>
      </c>
      <c r="U6800" t="s">
        <v>52</v>
      </c>
      <c r="V6800">
        <v>0</v>
      </c>
      <c r="W6800" t="s">
        <v>52</v>
      </c>
      <c r="X6800" t="s">
        <v>53</v>
      </c>
      <c r="Y6800" t="s">
        <v>59</v>
      </c>
      <c r="Z6800">
        <v>3</v>
      </c>
      <c r="AA6800" t="s">
        <v>53</v>
      </c>
      <c r="AB6800" t="s">
        <v>53</v>
      </c>
      <c r="AC6800" t="s">
        <v>52</v>
      </c>
      <c r="AD6800" t="s">
        <v>53</v>
      </c>
      <c r="AE6800" t="s">
        <v>52</v>
      </c>
      <c r="AF6800" t="s">
        <v>52</v>
      </c>
      <c r="AG6800" t="s">
        <v>52</v>
      </c>
      <c r="AH6800" t="s">
        <v>53</v>
      </c>
      <c r="AI6800" t="s">
        <v>124</v>
      </c>
      <c r="AJ6800" t="s">
        <v>52</v>
      </c>
      <c r="AK6800" t="s">
        <v>69</v>
      </c>
      <c r="AL6800">
        <v>39.65</v>
      </c>
      <c r="AM6800">
        <v>1798.65</v>
      </c>
      <c r="AN6800">
        <v>0</v>
      </c>
      <c r="AO6800">
        <v>0</v>
      </c>
      <c r="AP6800">
        <v>0</v>
      </c>
      <c r="AQ6800">
        <v>1798.65</v>
      </c>
      <c r="AR6800">
        <v>4</v>
      </c>
      <c r="AS6800" t="s">
        <v>881</v>
      </c>
      <c r="AT6800" t="s">
        <v>52</v>
      </c>
      <c r="AU6800">
        <v>26</v>
      </c>
      <c r="AV6800">
        <v>4670</v>
      </c>
      <c r="AY6800" t="str">
        <f>IF(AND(Table1[[#This Row],[Contract]]="Month-to-Month", Table1[[#This Row],[Tenure in Months]]&lt;6, Table1[[#This Row],[Payment Method]]="Bank Withdrawal"), "High Risk", IF(OR(Table1[[#This Row],[Contract]]="Month-to-Month", Table1[[#This Row],[Tenure in Months]]&lt;12), "Medium Risk", "Low Risk"))</f>
        <v>Low Risk</v>
      </c>
    </row>
    <row r="6801" spans="1:51" x14ac:dyDescent="0.35">
      <c r="A6801" t="s">
        <v>8005</v>
      </c>
      <c r="B6801" t="s">
        <v>66</v>
      </c>
      <c r="C6801">
        <v>41</v>
      </c>
      <c r="D6801" t="s">
        <v>52</v>
      </c>
      <c r="E6801" t="s">
        <v>52</v>
      </c>
      <c r="F6801" t="s">
        <v>52</v>
      </c>
      <c r="G6801" t="s">
        <v>52</v>
      </c>
      <c r="H6801">
        <v>0</v>
      </c>
      <c r="I6801" t="s">
        <v>54</v>
      </c>
      <c r="J6801" t="s">
        <v>55</v>
      </c>
      <c r="K6801" t="s">
        <v>56</v>
      </c>
      <c r="L6801">
        <v>90065</v>
      </c>
      <c r="M6801">
        <v>34.108832999999997</v>
      </c>
      <c r="N6801">
        <v>-118.229715</v>
      </c>
      <c r="O6801">
        <v>47534</v>
      </c>
      <c r="P6801" t="s">
        <v>57</v>
      </c>
      <c r="Q6801" t="s">
        <v>52</v>
      </c>
      <c r="R6801">
        <v>0</v>
      </c>
      <c r="S6801">
        <v>1</v>
      </c>
      <c r="T6801" t="s">
        <v>58</v>
      </c>
      <c r="U6801" t="s">
        <v>53</v>
      </c>
      <c r="V6801">
        <v>36.33</v>
      </c>
      <c r="W6801" t="s">
        <v>52</v>
      </c>
      <c r="X6801" t="s">
        <v>53</v>
      </c>
      <c r="Y6801" t="s">
        <v>59</v>
      </c>
      <c r="Z6801">
        <v>4</v>
      </c>
      <c r="AA6801" t="s">
        <v>52</v>
      </c>
      <c r="AB6801" t="s">
        <v>52</v>
      </c>
      <c r="AC6801" t="s">
        <v>52</v>
      </c>
      <c r="AD6801" t="s">
        <v>52</v>
      </c>
      <c r="AE6801" t="s">
        <v>53</v>
      </c>
      <c r="AF6801" t="s">
        <v>52</v>
      </c>
      <c r="AG6801" t="s">
        <v>52</v>
      </c>
      <c r="AH6801" t="s">
        <v>53</v>
      </c>
      <c r="AI6801" t="s">
        <v>60</v>
      </c>
      <c r="AJ6801" t="s">
        <v>53</v>
      </c>
      <c r="AK6801" t="s">
        <v>61</v>
      </c>
      <c r="AL6801">
        <v>54.65</v>
      </c>
      <c r="AM6801">
        <v>54.65</v>
      </c>
      <c r="AN6801">
        <v>0</v>
      </c>
      <c r="AO6801">
        <v>0</v>
      </c>
      <c r="AP6801">
        <v>36.33</v>
      </c>
      <c r="AQ6801">
        <v>90.979999999999905</v>
      </c>
      <c r="AR6801">
        <v>3</v>
      </c>
      <c r="AS6801" t="s">
        <v>883</v>
      </c>
      <c r="AT6801" t="s">
        <v>52</v>
      </c>
      <c r="AU6801">
        <v>74</v>
      </c>
      <c r="AV6801">
        <v>5882</v>
      </c>
      <c r="AY6801" t="str">
        <f>IF(AND(Table1[[#This Row],[Contract]]="Month-to-Month", Table1[[#This Row],[Tenure in Months]]&lt;6, Table1[[#This Row],[Payment Method]]="Bank Withdrawal"), "High Risk", IF(OR(Table1[[#This Row],[Contract]]="Month-to-Month", Table1[[#This Row],[Tenure in Months]]&lt;12), "Medium Risk", "Low Risk"))</f>
        <v>High Risk</v>
      </c>
    </row>
    <row r="6802" spans="1:51" x14ac:dyDescent="0.35">
      <c r="A6802" t="s">
        <v>8006</v>
      </c>
      <c r="B6802" t="s">
        <v>66</v>
      </c>
      <c r="C6802">
        <v>52</v>
      </c>
      <c r="D6802" t="s">
        <v>52</v>
      </c>
      <c r="E6802" t="s">
        <v>52</v>
      </c>
      <c r="F6802" t="s">
        <v>52</v>
      </c>
      <c r="G6802" t="s">
        <v>52</v>
      </c>
      <c r="H6802">
        <v>0</v>
      </c>
      <c r="I6802" t="s">
        <v>54</v>
      </c>
      <c r="J6802" t="s">
        <v>55</v>
      </c>
      <c r="K6802" t="s">
        <v>56</v>
      </c>
      <c r="L6802">
        <v>90066</v>
      </c>
      <c r="M6802">
        <v>34.002028000000003</v>
      </c>
      <c r="N6802">
        <v>-118.430656</v>
      </c>
      <c r="O6802">
        <v>55204</v>
      </c>
      <c r="P6802" t="s">
        <v>57</v>
      </c>
      <c r="Q6802" t="s">
        <v>52</v>
      </c>
      <c r="R6802">
        <v>0</v>
      </c>
      <c r="S6802">
        <v>36</v>
      </c>
      <c r="T6802" t="s">
        <v>75</v>
      </c>
      <c r="U6802" t="s">
        <v>53</v>
      </c>
      <c r="V6802">
        <v>28.41</v>
      </c>
      <c r="W6802" t="s">
        <v>53</v>
      </c>
      <c r="X6802" t="s">
        <v>53</v>
      </c>
      <c r="Y6802" t="s">
        <v>68</v>
      </c>
      <c r="Z6802">
        <v>4</v>
      </c>
      <c r="AA6802" t="s">
        <v>52</v>
      </c>
      <c r="AB6802" t="s">
        <v>53</v>
      </c>
      <c r="AC6802" t="s">
        <v>53</v>
      </c>
      <c r="AD6802" t="s">
        <v>52</v>
      </c>
      <c r="AE6802" t="s">
        <v>53</v>
      </c>
      <c r="AF6802" t="s">
        <v>53</v>
      </c>
      <c r="AG6802" t="s">
        <v>53</v>
      </c>
      <c r="AH6802" t="s">
        <v>53</v>
      </c>
      <c r="AI6802" t="s">
        <v>124</v>
      </c>
      <c r="AJ6802" t="s">
        <v>53</v>
      </c>
      <c r="AK6802" t="s">
        <v>61</v>
      </c>
      <c r="AL6802">
        <v>104.8</v>
      </c>
      <c r="AM6802">
        <v>3886.45</v>
      </c>
      <c r="AN6802">
        <v>0</v>
      </c>
      <c r="AO6802">
        <v>0</v>
      </c>
      <c r="AP6802">
        <v>1022.76</v>
      </c>
      <c r="AQ6802">
        <v>4909.21</v>
      </c>
      <c r="AR6802">
        <v>3</v>
      </c>
      <c r="AS6802" t="s">
        <v>881</v>
      </c>
      <c r="AT6802" t="s">
        <v>52</v>
      </c>
      <c r="AU6802">
        <v>68</v>
      </c>
      <c r="AV6802">
        <v>5319</v>
      </c>
      <c r="AY6802" t="str">
        <f>IF(AND(Table1[[#This Row],[Contract]]="Month-to-Month", Table1[[#This Row],[Tenure in Months]]&lt;6, Table1[[#This Row],[Payment Method]]="Bank Withdrawal"), "High Risk", IF(OR(Table1[[#This Row],[Contract]]="Month-to-Month", Table1[[#This Row],[Tenure in Months]]&lt;12), "Medium Risk", "Low Risk"))</f>
        <v>Low Risk</v>
      </c>
    </row>
    <row r="6803" spans="1:51" x14ac:dyDescent="0.35">
      <c r="A6803" t="s">
        <v>8007</v>
      </c>
      <c r="B6803" t="s">
        <v>51</v>
      </c>
      <c r="C6803">
        <v>44</v>
      </c>
      <c r="D6803" t="s">
        <v>52</v>
      </c>
      <c r="E6803" t="s">
        <v>52</v>
      </c>
      <c r="F6803" t="s">
        <v>53</v>
      </c>
      <c r="G6803" t="s">
        <v>53</v>
      </c>
      <c r="H6803">
        <v>3</v>
      </c>
      <c r="I6803" t="s">
        <v>54</v>
      </c>
      <c r="J6803" t="s">
        <v>55</v>
      </c>
      <c r="K6803" t="s">
        <v>56</v>
      </c>
      <c r="L6803">
        <v>90067</v>
      </c>
      <c r="M6803">
        <v>34.057496</v>
      </c>
      <c r="N6803">
        <v>-118.41395900000001</v>
      </c>
      <c r="O6803">
        <v>2527</v>
      </c>
      <c r="P6803" t="s">
        <v>57</v>
      </c>
      <c r="Q6803" t="s">
        <v>53</v>
      </c>
      <c r="R6803">
        <v>5</v>
      </c>
      <c r="S6803">
        <v>43</v>
      </c>
      <c r="T6803" t="s">
        <v>92</v>
      </c>
      <c r="U6803" t="s">
        <v>52</v>
      </c>
      <c r="V6803">
        <v>0</v>
      </c>
      <c r="W6803" t="s">
        <v>52</v>
      </c>
      <c r="X6803" t="s">
        <v>53</v>
      </c>
      <c r="Y6803" t="s">
        <v>110</v>
      </c>
      <c r="Z6803">
        <v>53</v>
      </c>
      <c r="AA6803" t="s">
        <v>52</v>
      </c>
      <c r="AB6803" t="s">
        <v>53</v>
      </c>
      <c r="AC6803" t="s">
        <v>52</v>
      </c>
      <c r="AD6803" t="s">
        <v>52</v>
      </c>
      <c r="AE6803" t="s">
        <v>52</v>
      </c>
      <c r="AF6803" t="s">
        <v>52</v>
      </c>
      <c r="AG6803" t="s">
        <v>52</v>
      </c>
      <c r="AH6803" t="s">
        <v>53</v>
      </c>
      <c r="AI6803" t="s">
        <v>60</v>
      </c>
      <c r="AJ6803" t="s">
        <v>52</v>
      </c>
      <c r="AK6803" t="s">
        <v>69</v>
      </c>
      <c r="AL6803">
        <v>29.3</v>
      </c>
      <c r="AM6803">
        <v>1224.05</v>
      </c>
      <c r="AN6803">
        <v>0</v>
      </c>
      <c r="AO6803">
        <v>0</v>
      </c>
      <c r="AP6803">
        <v>0</v>
      </c>
      <c r="AQ6803">
        <v>1224.05</v>
      </c>
      <c r="AR6803">
        <v>3</v>
      </c>
      <c r="AS6803" t="s">
        <v>881</v>
      </c>
      <c r="AT6803" t="s">
        <v>52</v>
      </c>
      <c r="AU6803">
        <v>70</v>
      </c>
      <c r="AV6803">
        <v>4741</v>
      </c>
      <c r="AY6803" t="str">
        <f>IF(AND(Table1[[#This Row],[Contract]]="Month-to-Month", Table1[[#This Row],[Tenure in Months]]&lt;6, Table1[[#This Row],[Payment Method]]="Bank Withdrawal"), "High Risk", IF(OR(Table1[[#This Row],[Contract]]="Month-to-Month", Table1[[#This Row],[Tenure in Months]]&lt;12), "Medium Risk", "Low Risk"))</f>
        <v>Medium Risk</v>
      </c>
    </row>
    <row r="6804" spans="1:51" x14ac:dyDescent="0.35">
      <c r="A6804" t="s">
        <v>8008</v>
      </c>
      <c r="B6804" t="s">
        <v>66</v>
      </c>
      <c r="C6804">
        <v>22</v>
      </c>
      <c r="D6804" t="s">
        <v>53</v>
      </c>
      <c r="E6804" t="s">
        <v>52</v>
      </c>
      <c r="F6804" t="s">
        <v>52</v>
      </c>
      <c r="G6804" t="s">
        <v>52</v>
      </c>
      <c r="H6804">
        <v>0</v>
      </c>
      <c r="I6804" t="s">
        <v>54</v>
      </c>
      <c r="J6804" t="s">
        <v>55</v>
      </c>
      <c r="K6804" t="s">
        <v>56</v>
      </c>
      <c r="L6804">
        <v>90071</v>
      </c>
      <c r="M6804">
        <v>34.052917000000001</v>
      </c>
      <c r="N6804">
        <v>-118.255178</v>
      </c>
      <c r="O6804">
        <v>21</v>
      </c>
      <c r="P6804" t="s">
        <v>57</v>
      </c>
      <c r="Q6804" t="s">
        <v>52</v>
      </c>
      <c r="R6804">
        <v>0</v>
      </c>
      <c r="S6804">
        <v>38</v>
      </c>
      <c r="T6804" t="s">
        <v>75</v>
      </c>
      <c r="U6804" t="s">
        <v>53</v>
      </c>
      <c r="V6804">
        <v>23.95</v>
      </c>
      <c r="W6804" t="s">
        <v>53</v>
      </c>
      <c r="X6804" t="s">
        <v>53</v>
      </c>
      <c r="Y6804" t="s">
        <v>68</v>
      </c>
      <c r="Z6804">
        <v>27</v>
      </c>
      <c r="AA6804" t="s">
        <v>52</v>
      </c>
      <c r="AB6804" t="s">
        <v>52</v>
      </c>
      <c r="AC6804" t="s">
        <v>53</v>
      </c>
      <c r="AD6804" t="s">
        <v>53</v>
      </c>
      <c r="AE6804" t="s">
        <v>53</v>
      </c>
      <c r="AF6804" t="s">
        <v>53</v>
      </c>
      <c r="AG6804" t="s">
        <v>53</v>
      </c>
      <c r="AH6804" t="s">
        <v>52</v>
      </c>
      <c r="AI6804" t="s">
        <v>60</v>
      </c>
      <c r="AJ6804" t="s">
        <v>53</v>
      </c>
      <c r="AK6804" t="s">
        <v>61</v>
      </c>
      <c r="AL6804">
        <v>103.65</v>
      </c>
      <c r="AM6804">
        <v>3988.5</v>
      </c>
      <c r="AN6804">
        <v>0</v>
      </c>
      <c r="AO6804">
        <v>140</v>
      </c>
      <c r="AP6804">
        <v>910.1</v>
      </c>
      <c r="AQ6804">
        <v>5038.6000000000004</v>
      </c>
      <c r="AR6804">
        <v>5</v>
      </c>
      <c r="AS6804" t="s">
        <v>881</v>
      </c>
      <c r="AT6804" t="s">
        <v>52</v>
      </c>
      <c r="AU6804">
        <v>47</v>
      </c>
      <c r="AV6804">
        <v>2511</v>
      </c>
      <c r="AY6804" t="str">
        <f>IF(AND(Table1[[#This Row],[Contract]]="Month-to-Month", Table1[[#This Row],[Tenure in Months]]&lt;6, Table1[[#This Row],[Payment Method]]="Bank Withdrawal"), "High Risk", IF(OR(Table1[[#This Row],[Contract]]="Month-to-Month", Table1[[#This Row],[Tenure in Months]]&lt;12), "Medium Risk", "Low Risk"))</f>
        <v>Medium Risk</v>
      </c>
    </row>
    <row r="6805" spans="1:51" x14ac:dyDescent="0.35">
      <c r="A6805" t="s">
        <v>8009</v>
      </c>
      <c r="B6805" t="s">
        <v>66</v>
      </c>
      <c r="C6805">
        <v>25</v>
      </c>
      <c r="D6805" t="s">
        <v>53</v>
      </c>
      <c r="E6805" t="s">
        <v>52</v>
      </c>
      <c r="F6805" t="s">
        <v>53</v>
      </c>
      <c r="G6805" t="s">
        <v>53</v>
      </c>
      <c r="H6805">
        <v>3</v>
      </c>
      <c r="I6805" t="s">
        <v>54</v>
      </c>
      <c r="J6805" t="s">
        <v>55</v>
      </c>
      <c r="K6805" t="s">
        <v>3590</v>
      </c>
      <c r="L6805">
        <v>90201</v>
      </c>
      <c r="M6805">
        <v>33.970343</v>
      </c>
      <c r="N6805">
        <v>-118.171368</v>
      </c>
      <c r="O6805">
        <v>105285</v>
      </c>
      <c r="P6805" t="s">
        <v>57</v>
      </c>
      <c r="Q6805" t="s">
        <v>53</v>
      </c>
      <c r="R6805">
        <v>6</v>
      </c>
      <c r="S6805">
        <v>10</v>
      </c>
      <c r="T6805" t="s">
        <v>67</v>
      </c>
      <c r="U6805" t="s">
        <v>53</v>
      </c>
      <c r="V6805">
        <v>5.59</v>
      </c>
      <c r="W6805" t="s">
        <v>53</v>
      </c>
      <c r="X6805" t="s">
        <v>53</v>
      </c>
      <c r="Y6805" t="s">
        <v>59</v>
      </c>
      <c r="Z6805">
        <v>59</v>
      </c>
      <c r="AA6805" t="s">
        <v>52</v>
      </c>
      <c r="AB6805" t="s">
        <v>53</v>
      </c>
      <c r="AC6805" t="s">
        <v>53</v>
      </c>
      <c r="AD6805" t="s">
        <v>53</v>
      </c>
      <c r="AE6805" t="s">
        <v>53</v>
      </c>
      <c r="AF6805" t="s">
        <v>52</v>
      </c>
      <c r="AG6805" t="s">
        <v>52</v>
      </c>
      <c r="AH6805" t="s">
        <v>53</v>
      </c>
      <c r="AI6805" t="s">
        <v>334</v>
      </c>
      <c r="AJ6805" t="s">
        <v>52</v>
      </c>
      <c r="AK6805" t="s">
        <v>69</v>
      </c>
      <c r="AL6805">
        <v>73.349999999999994</v>
      </c>
      <c r="AM6805">
        <v>733.5</v>
      </c>
      <c r="AN6805">
        <v>0</v>
      </c>
      <c r="AO6805">
        <v>0</v>
      </c>
      <c r="AP6805">
        <v>55.9</v>
      </c>
      <c r="AQ6805">
        <v>789.4</v>
      </c>
      <c r="AR6805">
        <v>4</v>
      </c>
      <c r="AS6805" t="s">
        <v>881</v>
      </c>
      <c r="AT6805" t="s">
        <v>52</v>
      </c>
      <c r="AU6805">
        <v>44</v>
      </c>
      <c r="AV6805">
        <v>2342</v>
      </c>
      <c r="AY6805" t="str">
        <f>IF(AND(Table1[[#This Row],[Contract]]="Month-to-Month", Table1[[#This Row],[Tenure in Months]]&lt;6, Table1[[#This Row],[Payment Method]]="Bank Withdrawal"), "High Risk", IF(OR(Table1[[#This Row],[Contract]]="Month-to-Month", Table1[[#This Row],[Tenure in Months]]&lt;12), "Medium Risk", "Low Risk"))</f>
        <v>Medium Risk</v>
      </c>
    </row>
    <row r="6806" spans="1:51" x14ac:dyDescent="0.35">
      <c r="A6806" t="s">
        <v>8010</v>
      </c>
      <c r="B6806" t="s">
        <v>66</v>
      </c>
      <c r="C6806">
        <v>32</v>
      </c>
      <c r="D6806" t="s">
        <v>52</v>
      </c>
      <c r="E6806" t="s">
        <v>52</v>
      </c>
      <c r="F6806" t="s">
        <v>53</v>
      </c>
      <c r="G6806" t="s">
        <v>52</v>
      </c>
      <c r="H6806">
        <v>0</v>
      </c>
      <c r="I6806" t="s">
        <v>54</v>
      </c>
      <c r="J6806" t="s">
        <v>55</v>
      </c>
      <c r="K6806" t="s">
        <v>1367</v>
      </c>
      <c r="L6806">
        <v>90210</v>
      </c>
      <c r="M6806">
        <v>34.099891</v>
      </c>
      <c r="N6806">
        <v>-118.414338</v>
      </c>
      <c r="O6806">
        <v>21397</v>
      </c>
      <c r="P6806" t="s">
        <v>57</v>
      </c>
      <c r="Q6806" t="s">
        <v>53</v>
      </c>
      <c r="R6806">
        <v>10</v>
      </c>
      <c r="S6806">
        <v>59</v>
      </c>
      <c r="T6806" t="s">
        <v>92</v>
      </c>
      <c r="U6806" t="s">
        <v>53</v>
      </c>
      <c r="V6806">
        <v>45.75</v>
      </c>
      <c r="W6806" t="s">
        <v>52</v>
      </c>
      <c r="X6806" t="s">
        <v>53</v>
      </c>
      <c r="Y6806" t="s">
        <v>68</v>
      </c>
      <c r="Z6806">
        <v>11</v>
      </c>
      <c r="AA6806" t="s">
        <v>52</v>
      </c>
      <c r="AB6806" t="s">
        <v>53</v>
      </c>
      <c r="AC6806" t="s">
        <v>52</v>
      </c>
      <c r="AD6806" t="s">
        <v>53</v>
      </c>
      <c r="AE6806" t="s">
        <v>53</v>
      </c>
      <c r="AF6806" t="s">
        <v>53</v>
      </c>
      <c r="AG6806" t="s">
        <v>53</v>
      </c>
      <c r="AH6806" t="s">
        <v>53</v>
      </c>
      <c r="AI6806" t="s">
        <v>334</v>
      </c>
      <c r="AJ6806" t="s">
        <v>53</v>
      </c>
      <c r="AK6806" t="s">
        <v>69</v>
      </c>
      <c r="AL6806">
        <v>100.05</v>
      </c>
      <c r="AM6806">
        <v>6034.85</v>
      </c>
      <c r="AN6806">
        <v>0</v>
      </c>
      <c r="AO6806">
        <v>0</v>
      </c>
      <c r="AP6806">
        <v>2699.25</v>
      </c>
      <c r="AQ6806">
        <v>8734.1</v>
      </c>
      <c r="AR6806">
        <v>3</v>
      </c>
      <c r="AS6806" t="s">
        <v>881</v>
      </c>
      <c r="AT6806" t="s">
        <v>52</v>
      </c>
      <c r="AU6806">
        <v>70</v>
      </c>
      <c r="AV6806">
        <v>4521</v>
      </c>
      <c r="AY6806" t="str">
        <f>IF(AND(Table1[[#This Row],[Contract]]="Month-to-Month", Table1[[#This Row],[Tenure in Months]]&lt;6, Table1[[#This Row],[Payment Method]]="Bank Withdrawal"), "High Risk", IF(OR(Table1[[#This Row],[Contract]]="Month-to-Month", Table1[[#This Row],[Tenure in Months]]&lt;12), "Medium Risk", "Low Risk"))</f>
        <v>Low Risk</v>
      </c>
    </row>
    <row r="6807" spans="1:51" x14ac:dyDescent="0.35">
      <c r="A6807" t="s">
        <v>8011</v>
      </c>
      <c r="B6807" t="s">
        <v>51</v>
      </c>
      <c r="C6807">
        <v>42</v>
      </c>
      <c r="D6807" t="s">
        <v>52</v>
      </c>
      <c r="E6807" t="s">
        <v>52</v>
      </c>
      <c r="F6807" t="s">
        <v>52</v>
      </c>
      <c r="G6807" t="s">
        <v>52</v>
      </c>
      <c r="H6807">
        <v>0</v>
      </c>
      <c r="I6807" t="s">
        <v>54</v>
      </c>
      <c r="J6807" t="s">
        <v>55</v>
      </c>
      <c r="K6807" t="s">
        <v>1367</v>
      </c>
      <c r="L6807">
        <v>90211</v>
      </c>
      <c r="M6807">
        <v>34.063946999999999</v>
      </c>
      <c r="N6807">
        <v>-118.38300099999999</v>
      </c>
      <c r="O6807">
        <v>8321</v>
      </c>
      <c r="P6807" t="s">
        <v>57</v>
      </c>
      <c r="Q6807" t="s">
        <v>52</v>
      </c>
      <c r="R6807">
        <v>0</v>
      </c>
      <c r="S6807">
        <v>27</v>
      </c>
      <c r="T6807" t="s">
        <v>75</v>
      </c>
      <c r="U6807" t="s">
        <v>53</v>
      </c>
      <c r="V6807">
        <v>39.770000000000003</v>
      </c>
      <c r="W6807" t="s">
        <v>52</v>
      </c>
      <c r="X6807" t="s">
        <v>52</v>
      </c>
      <c r="Y6807" t="s">
        <v>58</v>
      </c>
      <c r="Z6807">
        <v>0</v>
      </c>
      <c r="AA6807" t="s">
        <v>52</v>
      </c>
      <c r="AB6807" t="s">
        <v>52</v>
      </c>
      <c r="AC6807" t="s">
        <v>52</v>
      </c>
      <c r="AD6807" t="s">
        <v>52</v>
      </c>
      <c r="AE6807" t="s">
        <v>52</v>
      </c>
      <c r="AF6807" t="s">
        <v>52</v>
      </c>
      <c r="AG6807" t="s">
        <v>52</v>
      </c>
      <c r="AH6807" t="s">
        <v>52</v>
      </c>
      <c r="AI6807" t="s">
        <v>334</v>
      </c>
      <c r="AJ6807" t="s">
        <v>52</v>
      </c>
      <c r="AK6807" t="s">
        <v>69</v>
      </c>
      <c r="AL6807">
        <v>20.350000000000001</v>
      </c>
      <c r="AM6807">
        <v>531.6</v>
      </c>
      <c r="AN6807">
        <v>0</v>
      </c>
      <c r="AO6807">
        <v>0</v>
      </c>
      <c r="AP6807">
        <v>1073.79</v>
      </c>
      <c r="AQ6807">
        <v>1605.39</v>
      </c>
      <c r="AR6807">
        <v>3</v>
      </c>
      <c r="AS6807" t="s">
        <v>881</v>
      </c>
      <c r="AT6807" t="s">
        <v>52</v>
      </c>
      <c r="AU6807">
        <v>52</v>
      </c>
      <c r="AV6807">
        <v>4962</v>
      </c>
      <c r="AY6807" t="str">
        <f>IF(AND(Table1[[#This Row],[Contract]]="Month-to-Month", Table1[[#This Row],[Tenure in Months]]&lt;6, Table1[[#This Row],[Payment Method]]="Bank Withdrawal"), "High Risk", IF(OR(Table1[[#This Row],[Contract]]="Month-to-Month", Table1[[#This Row],[Tenure in Months]]&lt;12), "Medium Risk", "Low Risk"))</f>
        <v>Low Risk</v>
      </c>
    </row>
    <row r="6808" spans="1:51" x14ac:dyDescent="0.35">
      <c r="A6808" t="s">
        <v>8012</v>
      </c>
      <c r="B6808" t="s">
        <v>51</v>
      </c>
      <c r="C6808">
        <v>54</v>
      </c>
      <c r="D6808" t="s">
        <v>52</v>
      </c>
      <c r="E6808" t="s">
        <v>52</v>
      </c>
      <c r="F6808" t="s">
        <v>52</v>
      </c>
      <c r="G6808" t="s">
        <v>52</v>
      </c>
      <c r="H6808">
        <v>0</v>
      </c>
      <c r="I6808" t="s">
        <v>54</v>
      </c>
      <c r="J6808" t="s">
        <v>55</v>
      </c>
      <c r="K6808" t="s">
        <v>1144</v>
      </c>
      <c r="L6808">
        <v>90220</v>
      </c>
      <c r="M6808">
        <v>33.881509999999999</v>
      </c>
      <c r="N6808">
        <v>-118.23445100000001</v>
      </c>
      <c r="O6808">
        <v>47305</v>
      </c>
      <c r="P6808" t="s">
        <v>57</v>
      </c>
      <c r="Q6808" t="s">
        <v>52</v>
      </c>
      <c r="R6808">
        <v>0</v>
      </c>
      <c r="S6808">
        <v>7</v>
      </c>
      <c r="T6808" t="s">
        <v>67</v>
      </c>
      <c r="U6808" t="s">
        <v>53</v>
      </c>
      <c r="V6808">
        <v>1.41</v>
      </c>
      <c r="W6808" t="s">
        <v>53</v>
      </c>
      <c r="X6808" t="s">
        <v>52</v>
      </c>
      <c r="Y6808" t="s">
        <v>58</v>
      </c>
      <c r="Z6808">
        <v>0</v>
      </c>
      <c r="AA6808" t="s">
        <v>52</v>
      </c>
      <c r="AB6808" t="s">
        <v>52</v>
      </c>
      <c r="AC6808" t="s">
        <v>52</v>
      </c>
      <c r="AD6808" t="s">
        <v>52</v>
      </c>
      <c r="AE6808" t="s">
        <v>52</v>
      </c>
      <c r="AF6808" t="s">
        <v>52</v>
      </c>
      <c r="AG6808" t="s">
        <v>52</v>
      </c>
      <c r="AH6808" t="s">
        <v>52</v>
      </c>
      <c r="AI6808" t="s">
        <v>60</v>
      </c>
      <c r="AJ6808" t="s">
        <v>52</v>
      </c>
      <c r="AK6808" t="s">
        <v>69</v>
      </c>
      <c r="AL6808">
        <v>23.5</v>
      </c>
      <c r="AM6808">
        <v>173</v>
      </c>
      <c r="AN6808">
        <v>0</v>
      </c>
      <c r="AO6808">
        <v>0</v>
      </c>
      <c r="AP6808">
        <v>9.8699999999999992</v>
      </c>
      <c r="AQ6808">
        <v>182.87</v>
      </c>
      <c r="AR6808">
        <v>4</v>
      </c>
      <c r="AS6808" t="s">
        <v>881</v>
      </c>
      <c r="AT6808" t="s">
        <v>52</v>
      </c>
      <c r="AU6808">
        <v>33</v>
      </c>
      <c r="AV6808">
        <v>5508</v>
      </c>
      <c r="AY6808" t="str">
        <f>IF(AND(Table1[[#This Row],[Contract]]="Month-to-Month", Table1[[#This Row],[Tenure in Months]]&lt;6, Table1[[#This Row],[Payment Method]]="Bank Withdrawal"), "High Risk", IF(OR(Table1[[#This Row],[Contract]]="Month-to-Month", Table1[[#This Row],[Tenure in Months]]&lt;12), "Medium Risk", "Low Risk"))</f>
        <v>Medium Risk</v>
      </c>
    </row>
    <row r="6809" spans="1:51" x14ac:dyDescent="0.35">
      <c r="A6809" t="s">
        <v>8013</v>
      </c>
      <c r="B6809" t="s">
        <v>66</v>
      </c>
      <c r="C6809">
        <v>55</v>
      </c>
      <c r="D6809" t="s">
        <v>52</v>
      </c>
      <c r="E6809" t="s">
        <v>52</v>
      </c>
      <c r="F6809" t="s">
        <v>52</v>
      </c>
      <c r="G6809" t="s">
        <v>52</v>
      </c>
      <c r="H6809">
        <v>0</v>
      </c>
      <c r="I6809" t="s">
        <v>54</v>
      </c>
      <c r="J6809" t="s">
        <v>55</v>
      </c>
      <c r="K6809" t="s">
        <v>1144</v>
      </c>
      <c r="L6809">
        <v>90221</v>
      </c>
      <c r="M6809">
        <v>33.885810999999997</v>
      </c>
      <c r="N6809">
        <v>-118.206459</v>
      </c>
      <c r="O6809">
        <v>51387</v>
      </c>
      <c r="P6809" t="s">
        <v>57</v>
      </c>
      <c r="Q6809" t="s">
        <v>52</v>
      </c>
      <c r="R6809">
        <v>0</v>
      </c>
      <c r="S6809">
        <v>36</v>
      </c>
      <c r="T6809" t="s">
        <v>75</v>
      </c>
      <c r="U6809" t="s">
        <v>53</v>
      </c>
      <c r="V6809">
        <v>29.27</v>
      </c>
      <c r="W6809" t="s">
        <v>53</v>
      </c>
      <c r="X6809" t="s">
        <v>53</v>
      </c>
      <c r="Y6809" t="s">
        <v>59</v>
      </c>
      <c r="Z6809">
        <v>9</v>
      </c>
      <c r="AA6809" t="s">
        <v>52</v>
      </c>
      <c r="AB6809" t="s">
        <v>53</v>
      </c>
      <c r="AC6809" t="s">
        <v>52</v>
      </c>
      <c r="AD6809" t="s">
        <v>53</v>
      </c>
      <c r="AE6809" t="s">
        <v>52</v>
      </c>
      <c r="AF6809" t="s">
        <v>53</v>
      </c>
      <c r="AG6809" t="s">
        <v>53</v>
      </c>
      <c r="AH6809" t="s">
        <v>52</v>
      </c>
      <c r="AI6809" t="s">
        <v>124</v>
      </c>
      <c r="AJ6809" t="s">
        <v>53</v>
      </c>
      <c r="AK6809" t="s">
        <v>69</v>
      </c>
      <c r="AL6809">
        <v>70.7</v>
      </c>
      <c r="AM6809">
        <v>2511.9499999999998</v>
      </c>
      <c r="AN6809">
        <v>0</v>
      </c>
      <c r="AO6809">
        <v>60</v>
      </c>
      <c r="AP6809">
        <v>1053.72</v>
      </c>
      <c r="AQ6809">
        <v>3625.67</v>
      </c>
      <c r="AR6809">
        <v>3</v>
      </c>
      <c r="AS6809" t="s">
        <v>881</v>
      </c>
      <c r="AT6809" t="s">
        <v>52</v>
      </c>
      <c r="AU6809">
        <v>71</v>
      </c>
      <c r="AV6809">
        <v>3566</v>
      </c>
      <c r="AY6809" t="str">
        <f>IF(AND(Table1[[#This Row],[Contract]]="Month-to-Month", Table1[[#This Row],[Tenure in Months]]&lt;6, Table1[[#This Row],[Payment Method]]="Bank Withdrawal"), "High Risk", IF(OR(Table1[[#This Row],[Contract]]="Month-to-Month", Table1[[#This Row],[Tenure in Months]]&lt;12), "Medium Risk", "Low Risk"))</f>
        <v>Low Risk</v>
      </c>
    </row>
    <row r="6810" spans="1:51" x14ac:dyDescent="0.35">
      <c r="A6810" t="s">
        <v>8014</v>
      </c>
      <c r="B6810" t="s">
        <v>66</v>
      </c>
      <c r="C6810">
        <v>19</v>
      </c>
      <c r="D6810" t="s">
        <v>53</v>
      </c>
      <c r="E6810" t="s">
        <v>52</v>
      </c>
      <c r="F6810" t="s">
        <v>53</v>
      </c>
      <c r="G6810" t="s">
        <v>53</v>
      </c>
      <c r="H6810">
        <v>2</v>
      </c>
      <c r="I6810" t="s">
        <v>54</v>
      </c>
      <c r="J6810" t="s">
        <v>55</v>
      </c>
      <c r="K6810" t="s">
        <v>1144</v>
      </c>
      <c r="L6810">
        <v>90222</v>
      </c>
      <c r="M6810">
        <v>33.912246000000003</v>
      </c>
      <c r="N6810">
        <v>-118.236773</v>
      </c>
      <c r="O6810">
        <v>29825</v>
      </c>
      <c r="P6810" t="s">
        <v>57</v>
      </c>
      <c r="Q6810" t="s">
        <v>53</v>
      </c>
      <c r="R6810">
        <v>10</v>
      </c>
      <c r="S6810">
        <v>41</v>
      </c>
      <c r="T6810" t="s">
        <v>92</v>
      </c>
      <c r="U6810" t="s">
        <v>53</v>
      </c>
      <c r="V6810">
        <v>1.6</v>
      </c>
      <c r="W6810" t="s">
        <v>53</v>
      </c>
      <c r="X6810" t="s">
        <v>53</v>
      </c>
      <c r="Y6810" t="s">
        <v>68</v>
      </c>
      <c r="Z6810">
        <v>59</v>
      </c>
      <c r="AA6810" t="s">
        <v>53</v>
      </c>
      <c r="AB6810" t="s">
        <v>53</v>
      </c>
      <c r="AC6810" t="s">
        <v>52</v>
      </c>
      <c r="AD6810" t="s">
        <v>52</v>
      </c>
      <c r="AE6810" t="s">
        <v>53</v>
      </c>
      <c r="AF6810" t="s">
        <v>52</v>
      </c>
      <c r="AG6810" t="s">
        <v>52</v>
      </c>
      <c r="AH6810" t="s">
        <v>53</v>
      </c>
      <c r="AI6810" t="s">
        <v>60</v>
      </c>
      <c r="AJ6810" t="s">
        <v>53</v>
      </c>
      <c r="AK6810" t="s">
        <v>61</v>
      </c>
      <c r="AL6810">
        <v>94.3</v>
      </c>
      <c r="AM6810">
        <v>3893.6</v>
      </c>
      <c r="AN6810">
        <v>0</v>
      </c>
      <c r="AO6810">
        <v>0</v>
      </c>
      <c r="AP6810">
        <v>65.599999999999994</v>
      </c>
      <c r="AQ6810">
        <v>3959.2</v>
      </c>
      <c r="AR6810">
        <v>4</v>
      </c>
      <c r="AS6810" t="s">
        <v>881</v>
      </c>
      <c r="AT6810" t="s">
        <v>52</v>
      </c>
      <c r="AU6810">
        <v>43</v>
      </c>
      <c r="AV6810">
        <v>2196</v>
      </c>
      <c r="AY6810" t="str">
        <f>IF(AND(Table1[[#This Row],[Contract]]="Month-to-Month", Table1[[#This Row],[Tenure in Months]]&lt;6, Table1[[#This Row],[Payment Method]]="Bank Withdrawal"), "High Risk", IF(OR(Table1[[#This Row],[Contract]]="Month-to-Month", Table1[[#This Row],[Tenure in Months]]&lt;12), "Medium Risk", "Low Risk"))</f>
        <v>Medium Risk</v>
      </c>
    </row>
    <row r="6811" spans="1:51" x14ac:dyDescent="0.35">
      <c r="A6811" t="s">
        <v>8015</v>
      </c>
      <c r="B6811" t="s">
        <v>66</v>
      </c>
      <c r="C6811">
        <v>33</v>
      </c>
      <c r="D6811" t="s">
        <v>52</v>
      </c>
      <c r="E6811" t="s">
        <v>52</v>
      </c>
      <c r="F6811" t="s">
        <v>52</v>
      </c>
      <c r="G6811" t="s">
        <v>52</v>
      </c>
      <c r="H6811">
        <v>0</v>
      </c>
      <c r="I6811" t="s">
        <v>54</v>
      </c>
      <c r="J6811" t="s">
        <v>55</v>
      </c>
      <c r="K6811" t="s">
        <v>467</v>
      </c>
      <c r="L6811">
        <v>90230</v>
      </c>
      <c r="M6811">
        <v>33.993991000000001</v>
      </c>
      <c r="N6811">
        <v>-118.39704</v>
      </c>
      <c r="O6811">
        <v>31963</v>
      </c>
      <c r="P6811" t="s">
        <v>57</v>
      </c>
      <c r="Q6811" t="s">
        <v>52</v>
      </c>
      <c r="R6811">
        <v>0</v>
      </c>
      <c r="S6811">
        <v>13</v>
      </c>
      <c r="T6811" t="s">
        <v>58</v>
      </c>
      <c r="U6811" t="s">
        <v>52</v>
      </c>
      <c r="V6811">
        <v>0</v>
      </c>
      <c r="W6811" t="s">
        <v>52</v>
      </c>
      <c r="X6811" t="s">
        <v>53</v>
      </c>
      <c r="Y6811" t="s">
        <v>59</v>
      </c>
      <c r="Z6811">
        <v>28</v>
      </c>
      <c r="AA6811" t="s">
        <v>52</v>
      </c>
      <c r="AB6811" t="s">
        <v>53</v>
      </c>
      <c r="AC6811" t="s">
        <v>52</v>
      </c>
      <c r="AD6811" t="s">
        <v>52</v>
      </c>
      <c r="AE6811" t="s">
        <v>52</v>
      </c>
      <c r="AF6811" t="s">
        <v>52</v>
      </c>
      <c r="AG6811" t="s">
        <v>52</v>
      </c>
      <c r="AH6811" t="s">
        <v>53</v>
      </c>
      <c r="AI6811" t="s">
        <v>60</v>
      </c>
      <c r="AJ6811" t="s">
        <v>52</v>
      </c>
      <c r="AK6811" t="s">
        <v>61</v>
      </c>
      <c r="AL6811">
        <v>29.15</v>
      </c>
      <c r="AM6811">
        <v>357.15</v>
      </c>
      <c r="AN6811">
        <v>0</v>
      </c>
      <c r="AO6811">
        <v>0</v>
      </c>
      <c r="AP6811">
        <v>0</v>
      </c>
      <c r="AQ6811">
        <v>357.15</v>
      </c>
      <c r="AR6811">
        <v>4</v>
      </c>
      <c r="AS6811" t="s">
        <v>881</v>
      </c>
      <c r="AT6811" t="s">
        <v>52</v>
      </c>
      <c r="AU6811">
        <v>71</v>
      </c>
      <c r="AV6811">
        <v>2876</v>
      </c>
      <c r="AY6811" t="str">
        <f>IF(AND(Table1[[#This Row],[Contract]]="Month-to-Month", Table1[[#This Row],[Tenure in Months]]&lt;6, Table1[[#This Row],[Payment Method]]="Bank Withdrawal"), "High Risk", IF(OR(Table1[[#This Row],[Contract]]="Month-to-Month", Table1[[#This Row],[Tenure in Months]]&lt;12), "Medium Risk", "Low Risk"))</f>
        <v>Medium Risk</v>
      </c>
    </row>
    <row r="6812" spans="1:51" x14ac:dyDescent="0.35">
      <c r="A6812" t="s">
        <v>8016</v>
      </c>
      <c r="B6812" t="s">
        <v>51</v>
      </c>
      <c r="C6812">
        <v>62</v>
      </c>
      <c r="D6812" t="s">
        <v>52</v>
      </c>
      <c r="E6812" t="s">
        <v>52</v>
      </c>
      <c r="F6812" t="s">
        <v>52</v>
      </c>
      <c r="G6812" t="s">
        <v>53</v>
      </c>
      <c r="H6812">
        <v>2</v>
      </c>
      <c r="I6812" t="s">
        <v>54</v>
      </c>
      <c r="J6812" t="s">
        <v>55</v>
      </c>
      <c r="K6812" t="s">
        <v>467</v>
      </c>
      <c r="L6812">
        <v>90232</v>
      </c>
      <c r="M6812">
        <v>34.019323</v>
      </c>
      <c r="N6812">
        <v>-118.391902</v>
      </c>
      <c r="O6812">
        <v>15195</v>
      </c>
      <c r="P6812" t="s">
        <v>57</v>
      </c>
      <c r="Q6812" t="s">
        <v>52</v>
      </c>
      <c r="R6812">
        <v>0</v>
      </c>
      <c r="S6812">
        <v>19</v>
      </c>
      <c r="T6812" t="s">
        <v>58</v>
      </c>
      <c r="U6812" t="s">
        <v>53</v>
      </c>
      <c r="V6812">
        <v>36.159999999999997</v>
      </c>
      <c r="W6812" t="s">
        <v>52</v>
      </c>
      <c r="X6812" t="s">
        <v>52</v>
      </c>
      <c r="Y6812" t="s">
        <v>58</v>
      </c>
      <c r="Z6812">
        <v>0</v>
      </c>
      <c r="AA6812" t="s">
        <v>52</v>
      </c>
      <c r="AB6812" t="s">
        <v>52</v>
      </c>
      <c r="AC6812" t="s">
        <v>52</v>
      </c>
      <c r="AD6812" t="s">
        <v>52</v>
      </c>
      <c r="AE6812" t="s">
        <v>52</v>
      </c>
      <c r="AF6812" t="s">
        <v>52</v>
      </c>
      <c r="AG6812" t="s">
        <v>52</v>
      </c>
      <c r="AH6812" t="s">
        <v>52</v>
      </c>
      <c r="AI6812" t="s">
        <v>334</v>
      </c>
      <c r="AJ6812" t="s">
        <v>52</v>
      </c>
      <c r="AK6812" t="s">
        <v>69</v>
      </c>
      <c r="AL6812">
        <v>20.85</v>
      </c>
      <c r="AM6812">
        <v>467.5</v>
      </c>
      <c r="AN6812">
        <v>0</v>
      </c>
      <c r="AO6812">
        <v>0</v>
      </c>
      <c r="AP6812">
        <v>687.04</v>
      </c>
      <c r="AQ6812">
        <v>1154.54</v>
      </c>
      <c r="AR6812">
        <v>4</v>
      </c>
      <c r="AS6812" t="s">
        <v>881</v>
      </c>
      <c r="AT6812" t="s">
        <v>52</v>
      </c>
      <c r="AU6812">
        <v>43</v>
      </c>
      <c r="AV6812">
        <v>2654</v>
      </c>
      <c r="AY6812" t="str">
        <f>IF(AND(Table1[[#This Row],[Contract]]="Month-to-Month", Table1[[#This Row],[Tenure in Months]]&lt;6, Table1[[#This Row],[Payment Method]]="Bank Withdrawal"), "High Risk", IF(OR(Table1[[#This Row],[Contract]]="Month-to-Month", Table1[[#This Row],[Tenure in Months]]&lt;12), "Medium Risk", "Low Risk"))</f>
        <v>Low Risk</v>
      </c>
    </row>
    <row r="6813" spans="1:51" x14ac:dyDescent="0.35">
      <c r="A6813" t="s">
        <v>8017</v>
      </c>
      <c r="B6813" t="s">
        <v>66</v>
      </c>
      <c r="C6813">
        <v>61</v>
      </c>
      <c r="D6813" t="s">
        <v>52</v>
      </c>
      <c r="E6813" t="s">
        <v>52</v>
      </c>
      <c r="F6813" t="s">
        <v>53</v>
      </c>
      <c r="G6813" t="s">
        <v>52</v>
      </c>
      <c r="H6813">
        <v>0</v>
      </c>
      <c r="I6813" t="s">
        <v>54</v>
      </c>
      <c r="J6813" t="s">
        <v>55</v>
      </c>
      <c r="K6813" t="s">
        <v>654</v>
      </c>
      <c r="L6813">
        <v>90240</v>
      </c>
      <c r="M6813">
        <v>33.956228000000003</v>
      </c>
      <c r="N6813">
        <v>-118.120993</v>
      </c>
      <c r="O6813">
        <v>24908</v>
      </c>
      <c r="P6813" t="s">
        <v>57</v>
      </c>
      <c r="Q6813" t="s">
        <v>53</v>
      </c>
      <c r="R6813">
        <v>1</v>
      </c>
      <c r="S6813">
        <v>60</v>
      </c>
      <c r="T6813" t="s">
        <v>92</v>
      </c>
      <c r="U6813" t="s">
        <v>52</v>
      </c>
      <c r="V6813">
        <v>0</v>
      </c>
      <c r="W6813" t="s">
        <v>52</v>
      </c>
      <c r="X6813" t="s">
        <v>53</v>
      </c>
      <c r="Y6813" t="s">
        <v>110</v>
      </c>
      <c r="Z6813">
        <v>2</v>
      </c>
      <c r="AA6813" t="s">
        <v>53</v>
      </c>
      <c r="AB6813" t="s">
        <v>53</v>
      </c>
      <c r="AC6813" t="s">
        <v>52</v>
      </c>
      <c r="AD6813" t="s">
        <v>53</v>
      </c>
      <c r="AE6813" t="s">
        <v>52</v>
      </c>
      <c r="AF6813" t="s">
        <v>52</v>
      </c>
      <c r="AG6813" t="s">
        <v>52</v>
      </c>
      <c r="AH6813" t="s">
        <v>53</v>
      </c>
      <c r="AI6813" t="s">
        <v>334</v>
      </c>
      <c r="AJ6813" t="s">
        <v>52</v>
      </c>
      <c r="AK6813" t="s">
        <v>61</v>
      </c>
      <c r="AL6813">
        <v>37.700000000000003</v>
      </c>
      <c r="AM6813">
        <v>2288.6999999999998</v>
      </c>
      <c r="AN6813">
        <v>0</v>
      </c>
      <c r="AO6813">
        <v>0</v>
      </c>
      <c r="AP6813">
        <v>0</v>
      </c>
      <c r="AQ6813">
        <v>2288.6999999999998</v>
      </c>
      <c r="AR6813">
        <v>4</v>
      </c>
      <c r="AS6813" t="s">
        <v>881</v>
      </c>
      <c r="AT6813" t="s">
        <v>52</v>
      </c>
      <c r="AU6813">
        <v>54</v>
      </c>
      <c r="AV6813">
        <v>5148</v>
      </c>
      <c r="AY6813" t="str">
        <f>IF(AND(Table1[[#This Row],[Contract]]="Month-to-Month", Table1[[#This Row],[Tenure in Months]]&lt;6, Table1[[#This Row],[Payment Method]]="Bank Withdrawal"), "High Risk", IF(OR(Table1[[#This Row],[Contract]]="Month-to-Month", Table1[[#This Row],[Tenure in Months]]&lt;12), "Medium Risk", "Low Risk"))</f>
        <v>Low Risk</v>
      </c>
    </row>
    <row r="6814" spans="1:51" x14ac:dyDescent="0.35">
      <c r="A6814" t="s">
        <v>8018</v>
      </c>
      <c r="B6814" t="s">
        <v>51</v>
      </c>
      <c r="C6814">
        <v>47</v>
      </c>
      <c r="D6814" t="s">
        <v>52</v>
      </c>
      <c r="E6814" t="s">
        <v>52</v>
      </c>
      <c r="F6814" t="s">
        <v>53</v>
      </c>
      <c r="G6814" t="s">
        <v>52</v>
      </c>
      <c r="H6814">
        <v>0</v>
      </c>
      <c r="I6814" t="s">
        <v>54</v>
      </c>
      <c r="J6814" t="s">
        <v>55</v>
      </c>
      <c r="K6814" t="s">
        <v>3085</v>
      </c>
      <c r="L6814">
        <v>90245</v>
      </c>
      <c r="M6814">
        <v>33.917144999999998</v>
      </c>
      <c r="N6814">
        <v>-118.401554</v>
      </c>
      <c r="O6814">
        <v>16041</v>
      </c>
      <c r="P6814" t="s">
        <v>57</v>
      </c>
      <c r="Q6814" t="s">
        <v>53</v>
      </c>
      <c r="R6814">
        <v>9</v>
      </c>
      <c r="S6814">
        <v>69</v>
      </c>
      <c r="T6814" t="s">
        <v>58</v>
      </c>
      <c r="U6814" t="s">
        <v>53</v>
      </c>
      <c r="V6814">
        <v>3.08</v>
      </c>
      <c r="W6814" t="s">
        <v>53</v>
      </c>
      <c r="X6814" t="s">
        <v>53</v>
      </c>
      <c r="Y6814" t="s">
        <v>68</v>
      </c>
      <c r="Z6814">
        <v>20</v>
      </c>
      <c r="AA6814" t="s">
        <v>52</v>
      </c>
      <c r="AB6814" t="s">
        <v>53</v>
      </c>
      <c r="AC6814" t="s">
        <v>52</v>
      </c>
      <c r="AD6814" t="s">
        <v>53</v>
      </c>
      <c r="AE6814" t="s">
        <v>53</v>
      </c>
      <c r="AF6814" t="s">
        <v>52</v>
      </c>
      <c r="AG6814" t="s">
        <v>52</v>
      </c>
      <c r="AH6814" t="s">
        <v>53</v>
      </c>
      <c r="AI6814" t="s">
        <v>334</v>
      </c>
      <c r="AJ6814" t="s">
        <v>53</v>
      </c>
      <c r="AK6814" t="s">
        <v>69</v>
      </c>
      <c r="AL6814">
        <v>92.45</v>
      </c>
      <c r="AM6814">
        <v>6460.55</v>
      </c>
      <c r="AN6814">
        <v>0</v>
      </c>
      <c r="AO6814">
        <v>0</v>
      </c>
      <c r="AP6814">
        <v>212.52</v>
      </c>
      <c r="AQ6814">
        <v>6673.07</v>
      </c>
      <c r="AR6814">
        <v>3</v>
      </c>
      <c r="AS6814" t="s">
        <v>881</v>
      </c>
      <c r="AT6814" t="s">
        <v>52</v>
      </c>
      <c r="AU6814">
        <v>56</v>
      </c>
      <c r="AV6814">
        <v>4452</v>
      </c>
      <c r="AY6814" t="str">
        <f>IF(AND(Table1[[#This Row],[Contract]]="Month-to-Month", Table1[[#This Row],[Tenure in Months]]&lt;6, Table1[[#This Row],[Payment Method]]="Bank Withdrawal"), "High Risk", IF(OR(Table1[[#This Row],[Contract]]="Month-to-Month", Table1[[#This Row],[Tenure in Months]]&lt;12), "Medium Risk", "Low Risk"))</f>
        <v>Low Risk</v>
      </c>
    </row>
    <row r="6815" spans="1:51" x14ac:dyDescent="0.35">
      <c r="A6815" t="s">
        <v>8019</v>
      </c>
      <c r="B6815" t="s">
        <v>51</v>
      </c>
      <c r="C6815">
        <v>63</v>
      </c>
      <c r="D6815" t="s">
        <v>52</v>
      </c>
      <c r="E6815" t="s">
        <v>52</v>
      </c>
      <c r="F6815" t="s">
        <v>52</v>
      </c>
      <c r="G6815" t="s">
        <v>52</v>
      </c>
      <c r="H6815">
        <v>0</v>
      </c>
      <c r="I6815" t="s">
        <v>54</v>
      </c>
      <c r="J6815" t="s">
        <v>55</v>
      </c>
      <c r="K6815" t="s">
        <v>470</v>
      </c>
      <c r="L6815">
        <v>90247</v>
      </c>
      <c r="M6815">
        <v>33.890853</v>
      </c>
      <c r="N6815">
        <v>-118.297967</v>
      </c>
      <c r="O6815">
        <v>47758</v>
      </c>
      <c r="P6815" t="s">
        <v>57</v>
      </c>
      <c r="Q6815" t="s">
        <v>52</v>
      </c>
      <c r="R6815">
        <v>0</v>
      </c>
      <c r="S6815">
        <v>43</v>
      </c>
      <c r="T6815" t="s">
        <v>92</v>
      </c>
      <c r="U6815" t="s">
        <v>52</v>
      </c>
      <c r="V6815">
        <v>0</v>
      </c>
      <c r="W6815" t="s">
        <v>52</v>
      </c>
      <c r="X6815" t="s">
        <v>53</v>
      </c>
      <c r="Y6815" t="s">
        <v>59</v>
      </c>
      <c r="Z6815">
        <v>11</v>
      </c>
      <c r="AA6815" t="s">
        <v>52</v>
      </c>
      <c r="AB6815" t="s">
        <v>52</v>
      </c>
      <c r="AC6815" t="s">
        <v>53</v>
      </c>
      <c r="AD6815" t="s">
        <v>53</v>
      </c>
      <c r="AE6815" t="s">
        <v>52</v>
      </c>
      <c r="AF6815" t="s">
        <v>53</v>
      </c>
      <c r="AG6815" t="s">
        <v>53</v>
      </c>
      <c r="AH6815" t="s">
        <v>53</v>
      </c>
      <c r="AI6815" t="s">
        <v>124</v>
      </c>
      <c r="AJ6815" t="s">
        <v>52</v>
      </c>
      <c r="AK6815" t="s">
        <v>61</v>
      </c>
      <c r="AL6815">
        <v>44.15</v>
      </c>
      <c r="AM6815">
        <v>1931.3</v>
      </c>
      <c r="AN6815">
        <v>0</v>
      </c>
      <c r="AO6815">
        <v>0</v>
      </c>
      <c r="AP6815">
        <v>0</v>
      </c>
      <c r="AQ6815">
        <v>1931.3</v>
      </c>
      <c r="AR6815">
        <v>4</v>
      </c>
      <c r="AS6815" t="s">
        <v>881</v>
      </c>
      <c r="AT6815" t="s">
        <v>52</v>
      </c>
      <c r="AU6815">
        <v>42</v>
      </c>
      <c r="AV6815">
        <v>2522</v>
      </c>
      <c r="AY6815" t="str">
        <f>IF(AND(Table1[[#This Row],[Contract]]="Month-to-Month", Table1[[#This Row],[Tenure in Months]]&lt;6, Table1[[#This Row],[Payment Method]]="Bank Withdrawal"), "High Risk", IF(OR(Table1[[#This Row],[Contract]]="Month-to-Month", Table1[[#This Row],[Tenure in Months]]&lt;12), "Medium Risk", "Low Risk"))</f>
        <v>Low Risk</v>
      </c>
    </row>
    <row r="6816" spans="1:51" x14ac:dyDescent="0.35">
      <c r="A6816" t="s">
        <v>8020</v>
      </c>
      <c r="B6816" t="s">
        <v>66</v>
      </c>
      <c r="C6816">
        <v>54</v>
      </c>
      <c r="D6816" t="s">
        <v>52</v>
      </c>
      <c r="E6816" t="s">
        <v>52</v>
      </c>
      <c r="F6816" t="s">
        <v>52</v>
      </c>
      <c r="G6816" t="s">
        <v>53</v>
      </c>
      <c r="H6816">
        <v>1</v>
      </c>
      <c r="I6816" t="s">
        <v>54</v>
      </c>
      <c r="J6816" t="s">
        <v>55</v>
      </c>
      <c r="K6816" t="s">
        <v>470</v>
      </c>
      <c r="L6816">
        <v>90248</v>
      </c>
      <c r="M6816">
        <v>33.876482000000003</v>
      </c>
      <c r="N6816">
        <v>-118.284077</v>
      </c>
      <c r="O6816">
        <v>9960</v>
      </c>
      <c r="P6816" t="s">
        <v>57</v>
      </c>
      <c r="Q6816" t="s">
        <v>52</v>
      </c>
      <c r="R6816">
        <v>0</v>
      </c>
      <c r="S6816">
        <v>11</v>
      </c>
      <c r="T6816" t="s">
        <v>58</v>
      </c>
      <c r="U6816" t="s">
        <v>52</v>
      </c>
      <c r="V6816">
        <v>0</v>
      </c>
      <c r="W6816" t="s">
        <v>52</v>
      </c>
      <c r="X6816" t="s">
        <v>53</v>
      </c>
      <c r="Y6816" t="s">
        <v>59</v>
      </c>
      <c r="Z6816">
        <v>17</v>
      </c>
      <c r="AA6816" t="s">
        <v>53</v>
      </c>
      <c r="AB6816" t="s">
        <v>52</v>
      </c>
      <c r="AC6816" t="s">
        <v>52</v>
      </c>
      <c r="AD6816" t="s">
        <v>53</v>
      </c>
      <c r="AE6816" t="s">
        <v>52</v>
      </c>
      <c r="AF6816" t="s">
        <v>52</v>
      </c>
      <c r="AG6816" t="s">
        <v>52</v>
      </c>
      <c r="AH6816" t="s">
        <v>52</v>
      </c>
      <c r="AI6816" t="s">
        <v>124</v>
      </c>
      <c r="AJ6816" t="s">
        <v>53</v>
      </c>
      <c r="AK6816" t="s">
        <v>69</v>
      </c>
      <c r="AL6816">
        <v>36.049999999999997</v>
      </c>
      <c r="AM6816">
        <v>402.6</v>
      </c>
      <c r="AN6816">
        <v>0</v>
      </c>
      <c r="AO6816">
        <v>100</v>
      </c>
      <c r="AP6816">
        <v>0</v>
      </c>
      <c r="AQ6816">
        <v>502.6</v>
      </c>
      <c r="AR6816">
        <v>4</v>
      </c>
      <c r="AS6816" t="s">
        <v>881</v>
      </c>
      <c r="AT6816" t="s">
        <v>52</v>
      </c>
      <c r="AU6816">
        <v>67</v>
      </c>
      <c r="AV6816">
        <v>4265</v>
      </c>
      <c r="AY6816" t="str">
        <f>IF(AND(Table1[[#This Row],[Contract]]="Month-to-Month", Table1[[#This Row],[Tenure in Months]]&lt;6, Table1[[#This Row],[Payment Method]]="Bank Withdrawal"), "High Risk", IF(OR(Table1[[#This Row],[Contract]]="Month-to-Month", Table1[[#This Row],[Tenure in Months]]&lt;12), "Medium Risk", "Low Risk"))</f>
        <v>Medium Risk</v>
      </c>
    </row>
    <row r="6817" spans="1:51" x14ac:dyDescent="0.35">
      <c r="A6817" t="s">
        <v>8021</v>
      </c>
      <c r="B6817" t="s">
        <v>66</v>
      </c>
      <c r="C6817">
        <v>42</v>
      </c>
      <c r="D6817" t="s">
        <v>52</v>
      </c>
      <c r="E6817" t="s">
        <v>52</v>
      </c>
      <c r="F6817" t="s">
        <v>53</v>
      </c>
      <c r="G6817" t="s">
        <v>52</v>
      </c>
      <c r="H6817">
        <v>0</v>
      </c>
      <c r="I6817" t="s">
        <v>54</v>
      </c>
      <c r="J6817" t="s">
        <v>55</v>
      </c>
      <c r="K6817" t="s">
        <v>470</v>
      </c>
      <c r="L6817">
        <v>90249</v>
      </c>
      <c r="M6817">
        <v>33.901389999999999</v>
      </c>
      <c r="N6817">
        <v>-118.315697</v>
      </c>
      <c r="O6817">
        <v>26442</v>
      </c>
      <c r="P6817" t="s">
        <v>57</v>
      </c>
      <c r="Q6817" t="s">
        <v>53</v>
      </c>
      <c r="R6817">
        <v>6</v>
      </c>
      <c r="S6817">
        <v>45</v>
      </c>
      <c r="T6817" t="s">
        <v>92</v>
      </c>
      <c r="U6817" t="s">
        <v>53</v>
      </c>
      <c r="V6817">
        <v>6.49</v>
      </c>
      <c r="W6817" t="s">
        <v>52</v>
      </c>
      <c r="X6817" t="s">
        <v>53</v>
      </c>
      <c r="Y6817" t="s">
        <v>59</v>
      </c>
      <c r="Z6817">
        <v>22</v>
      </c>
      <c r="AA6817" t="s">
        <v>52</v>
      </c>
      <c r="AB6817" t="s">
        <v>52</v>
      </c>
      <c r="AC6817" t="s">
        <v>53</v>
      </c>
      <c r="AD6817" t="s">
        <v>52</v>
      </c>
      <c r="AE6817" t="s">
        <v>52</v>
      </c>
      <c r="AF6817" t="s">
        <v>52</v>
      </c>
      <c r="AG6817" t="s">
        <v>52</v>
      </c>
      <c r="AH6817" t="s">
        <v>53</v>
      </c>
      <c r="AI6817" t="s">
        <v>60</v>
      </c>
      <c r="AJ6817" t="s">
        <v>53</v>
      </c>
      <c r="AK6817" t="s">
        <v>69</v>
      </c>
      <c r="AL6817">
        <v>50.25</v>
      </c>
      <c r="AM6817">
        <v>2221.5500000000002</v>
      </c>
      <c r="AN6817">
        <v>0</v>
      </c>
      <c r="AO6817">
        <v>0</v>
      </c>
      <c r="AP6817">
        <v>292.05</v>
      </c>
      <c r="AQ6817">
        <v>2513.6</v>
      </c>
      <c r="AR6817">
        <v>4</v>
      </c>
      <c r="AS6817" t="s">
        <v>881</v>
      </c>
      <c r="AT6817" t="s">
        <v>52</v>
      </c>
      <c r="AU6817">
        <v>44</v>
      </c>
      <c r="AV6817">
        <v>2036</v>
      </c>
      <c r="AY6817" t="str">
        <f>IF(AND(Table1[[#This Row],[Contract]]="Month-to-Month", Table1[[#This Row],[Tenure in Months]]&lt;6, Table1[[#This Row],[Payment Method]]="Bank Withdrawal"), "High Risk", IF(OR(Table1[[#This Row],[Contract]]="Month-to-Month", Table1[[#This Row],[Tenure in Months]]&lt;12), "Medium Risk", "Low Risk"))</f>
        <v>Medium Risk</v>
      </c>
    </row>
    <row r="6818" spans="1:51" x14ac:dyDescent="0.35">
      <c r="A6818" t="s">
        <v>8022</v>
      </c>
      <c r="B6818" t="s">
        <v>51</v>
      </c>
      <c r="C6818">
        <v>53</v>
      </c>
      <c r="D6818" t="s">
        <v>52</v>
      </c>
      <c r="E6818" t="s">
        <v>52</v>
      </c>
      <c r="F6818" t="s">
        <v>53</v>
      </c>
      <c r="G6818" t="s">
        <v>52</v>
      </c>
      <c r="H6818">
        <v>0</v>
      </c>
      <c r="I6818" t="s">
        <v>54</v>
      </c>
      <c r="J6818" t="s">
        <v>55</v>
      </c>
      <c r="K6818" t="s">
        <v>892</v>
      </c>
      <c r="L6818">
        <v>90250</v>
      </c>
      <c r="M6818">
        <v>33.914774999999999</v>
      </c>
      <c r="N6818">
        <v>-118.348083</v>
      </c>
      <c r="O6818">
        <v>93315</v>
      </c>
      <c r="P6818" t="s">
        <v>57</v>
      </c>
      <c r="Q6818" t="s">
        <v>53</v>
      </c>
      <c r="R6818">
        <v>6</v>
      </c>
      <c r="S6818">
        <v>72</v>
      </c>
      <c r="T6818" t="s">
        <v>58</v>
      </c>
      <c r="U6818" t="s">
        <v>53</v>
      </c>
      <c r="V6818">
        <v>22.95</v>
      </c>
      <c r="W6818" t="s">
        <v>53</v>
      </c>
      <c r="X6818" t="s">
        <v>53</v>
      </c>
      <c r="Y6818" t="s">
        <v>68</v>
      </c>
      <c r="Z6818">
        <v>17</v>
      </c>
      <c r="AA6818" t="s">
        <v>52</v>
      </c>
      <c r="AB6818" t="s">
        <v>53</v>
      </c>
      <c r="AC6818" t="s">
        <v>53</v>
      </c>
      <c r="AD6818" t="s">
        <v>53</v>
      </c>
      <c r="AE6818" t="s">
        <v>53</v>
      </c>
      <c r="AF6818" t="s">
        <v>53</v>
      </c>
      <c r="AG6818" t="s">
        <v>53</v>
      </c>
      <c r="AH6818" t="s">
        <v>53</v>
      </c>
      <c r="AI6818" t="s">
        <v>334</v>
      </c>
      <c r="AJ6818" t="s">
        <v>53</v>
      </c>
      <c r="AK6818" t="s">
        <v>69</v>
      </c>
      <c r="AL6818">
        <v>109.75</v>
      </c>
      <c r="AM6818">
        <v>7758.9</v>
      </c>
      <c r="AN6818">
        <v>0</v>
      </c>
      <c r="AO6818">
        <v>0</v>
      </c>
      <c r="AP6818">
        <v>1652.3999999999901</v>
      </c>
      <c r="AQ6818">
        <v>9411.2999999999993</v>
      </c>
      <c r="AR6818">
        <v>3</v>
      </c>
      <c r="AS6818" t="s">
        <v>881</v>
      </c>
      <c r="AT6818" t="s">
        <v>52</v>
      </c>
      <c r="AU6818">
        <v>71</v>
      </c>
      <c r="AV6818">
        <v>5791</v>
      </c>
      <c r="AY6818" t="str">
        <f>IF(AND(Table1[[#This Row],[Contract]]="Month-to-Month", Table1[[#This Row],[Tenure in Months]]&lt;6, Table1[[#This Row],[Payment Method]]="Bank Withdrawal"), "High Risk", IF(OR(Table1[[#This Row],[Contract]]="Month-to-Month", Table1[[#This Row],[Tenure in Months]]&lt;12), "Medium Risk", "Low Risk"))</f>
        <v>Low Risk</v>
      </c>
    </row>
    <row r="6819" spans="1:51" x14ac:dyDescent="0.35">
      <c r="A6819" t="s">
        <v>8023</v>
      </c>
      <c r="B6819" t="s">
        <v>66</v>
      </c>
      <c r="C6819">
        <v>48</v>
      </c>
      <c r="D6819" t="s">
        <v>52</v>
      </c>
      <c r="E6819" t="s">
        <v>52</v>
      </c>
      <c r="F6819" t="s">
        <v>53</v>
      </c>
      <c r="G6819" t="s">
        <v>53</v>
      </c>
      <c r="H6819">
        <v>3</v>
      </c>
      <c r="I6819" t="s">
        <v>54</v>
      </c>
      <c r="J6819" t="s">
        <v>55</v>
      </c>
      <c r="K6819" t="s">
        <v>656</v>
      </c>
      <c r="L6819">
        <v>90255</v>
      </c>
      <c r="M6819">
        <v>33.978029999999997</v>
      </c>
      <c r="N6819">
        <v>-118.217141</v>
      </c>
      <c r="O6819">
        <v>78114</v>
      </c>
      <c r="P6819" t="s">
        <v>57</v>
      </c>
      <c r="Q6819" t="s">
        <v>53</v>
      </c>
      <c r="R6819">
        <v>3</v>
      </c>
      <c r="S6819">
        <v>12</v>
      </c>
      <c r="T6819" t="s">
        <v>58</v>
      </c>
      <c r="U6819" t="s">
        <v>53</v>
      </c>
      <c r="V6819">
        <v>19.28</v>
      </c>
      <c r="W6819" t="s">
        <v>52</v>
      </c>
      <c r="X6819" t="s">
        <v>52</v>
      </c>
      <c r="Y6819" t="s">
        <v>58</v>
      </c>
      <c r="Z6819">
        <v>0</v>
      </c>
      <c r="AA6819" t="s">
        <v>52</v>
      </c>
      <c r="AB6819" t="s">
        <v>52</v>
      </c>
      <c r="AC6819" t="s">
        <v>52</v>
      </c>
      <c r="AD6819" t="s">
        <v>52</v>
      </c>
      <c r="AE6819" t="s">
        <v>52</v>
      </c>
      <c r="AF6819" t="s">
        <v>52</v>
      </c>
      <c r="AG6819" t="s">
        <v>52</v>
      </c>
      <c r="AH6819" t="s">
        <v>52</v>
      </c>
      <c r="AI6819" t="s">
        <v>334</v>
      </c>
      <c r="AJ6819" t="s">
        <v>52</v>
      </c>
      <c r="AK6819" t="s">
        <v>61</v>
      </c>
      <c r="AL6819">
        <v>20.3</v>
      </c>
      <c r="AM6819">
        <v>224.5</v>
      </c>
      <c r="AN6819">
        <v>0</v>
      </c>
      <c r="AO6819">
        <v>0</v>
      </c>
      <c r="AP6819">
        <v>231.36</v>
      </c>
      <c r="AQ6819">
        <v>455.86</v>
      </c>
      <c r="AR6819">
        <v>5</v>
      </c>
      <c r="AS6819" t="s">
        <v>881</v>
      </c>
      <c r="AT6819" t="s">
        <v>52</v>
      </c>
      <c r="AU6819">
        <v>57</v>
      </c>
      <c r="AV6819">
        <v>5190</v>
      </c>
      <c r="AY6819" t="str">
        <f>IF(AND(Table1[[#This Row],[Contract]]="Month-to-Month", Table1[[#This Row],[Tenure in Months]]&lt;6, Table1[[#This Row],[Payment Method]]="Bank Withdrawal"), "High Risk", IF(OR(Table1[[#This Row],[Contract]]="Month-to-Month", Table1[[#This Row],[Tenure in Months]]&lt;12), "Medium Risk", "Low Risk"))</f>
        <v>Low Risk</v>
      </c>
    </row>
    <row r="6820" spans="1:51" x14ac:dyDescent="0.35">
      <c r="A6820" t="s">
        <v>8024</v>
      </c>
      <c r="B6820" t="s">
        <v>66</v>
      </c>
      <c r="C6820">
        <v>20</v>
      </c>
      <c r="D6820" t="s">
        <v>53</v>
      </c>
      <c r="E6820" t="s">
        <v>52</v>
      </c>
      <c r="F6820" t="s">
        <v>53</v>
      </c>
      <c r="G6820" t="s">
        <v>53</v>
      </c>
      <c r="H6820">
        <v>3</v>
      </c>
      <c r="I6820" t="s">
        <v>54</v>
      </c>
      <c r="J6820" t="s">
        <v>55</v>
      </c>
      <c r="K6820" t="s">
        <v>2701</v>
      </c>
      <c r="L6820">
        <v>90260</v>
      </c>
      <c r="M6820">
        <v>33.888559999999998</v>
      </c>
      <c r="N6820">
        <v>-118.35181300000001</v>
      </c>
      <c r="O6820">
        <v>33300</v>
      </c>
      <c r="P6820" t="s">
        <v>57</v>
      </c>
      <c r="Q6820" t="s">
        <v>53</v>
      </c>
      <c r="R6820">
        <v>3</v>
      </c>
      <c r="S6820">
        <v>67</v>
      </c>
      <c r="T6820" t="s">
        <v>58</v>
      </c>
      <c r="U6820" t="s">
        <v>53</v>
      </c>
      <c r="V6820">
        <v>20.41</v>
      </c>
      <c r="W6820" t="s">
        <v>53</v>
      </c>
      <c r="X6820" t="s">
        <v>53</v>
      </c>
      <c r="Y6820" t="s">
        <v>68</v>
      </c>
      <c r="Z6820">
        <v>52</v>
      </c>
      <c r="AA6820" t="s">
        <v>52</v>
      </c>
      <c r="AB6820" t="s">
        <v>53</v>
      </c>
      <c r="AC6820" t="s">
        <v>53</v>
      </c>
      <c r="AD6820" t="s">
        <v>53</v>
      </c>
      <c r="AE6820" t="s">
        <v>53</v>
      </c>
      <c r="AF6820" t="s">
        <v>53</v>
      </c>
      <c r="AG6820" t="s">
        <v>53</v>
      </c>
      <c r="AH6820" t="s">
        <v>53</v>
      </c>
      <c r="AI6820" t="s">
        <v>124</v>
      </c>
      <c r="AJ6820" t="s">
        <v>53</v>
      </c>
      <c r="AK6820" t="s">
        <v>69</v>
      </c>
      <c r="AL6820">
        <v>112.35</v>
      </c>
      <c r="AM6820">
        <v>7388.45</v>
      </c>
      <c r="AN6820">
        <v>0</v>
      </c>
      <c r="AO6820">
        <v>0</v>
      </c>
      <c r="AP6820">
        <v>1367.47</v>
      </c>
      <c r="AQ6820">
        <v>8755.92</v>
      </c>
      <c r="AR6820">
        <v>4</v>
      </c>
      <c r="AS6820" t="s">
        <v>881</v>
      </c>
      <c r="AT6820" t="s">
        <v>52</v>
      </c>
      <c r="AU6820">
        <v>46</v>
      </c>
      <c r="AV6820">
        <v>5427</v>
      </c>
      <c r="AY6820" t="str">
        <f>IF(AND(Table1[[#This Row],[Contract]]="Month-to-Month", Table1[[#This Row],[Tenure in Months]]&lt;6, Table1[[#This Row],[Payment Method]]="Bank Withdrawal"), "High Risk", IF(OR(Table1[[#This Row],[Contract]]="Month-to-Month", Table1[[#This Row],[Tenure in Months]]&lt;12), "Medium Risk", "Low Risk"))</f>
        <v>Low Risk</v>
      </c>
    </row>
    <row r="6821" spans="1:51" x14ac:dyDescent="0.35">
      <c r="A6821" t="s">
        <v>8025</v>
      </c>
      <c r="B6821" t="s">
        <v>51</v>
      </c>
      <c r="C6821">
        <v>23</v>
      </c>
      <c r="D6821" t="s">
        <v>53</v>
      </c>
      <c r="E6821" t="s">
        <v>52</v>
      </c>
      <c r="F6821" t="s">
        <v>53</v>
      </c>
      <c r="G6821" t="s">
        <v>52</v>
      </c>
      <c r="H6821">
        <v>0</v>
      </c>
      <c r="I6821" t="s">
        <v>54</v>
      </c>
      <c r="J6821" t="s">
        <v>55</v>
      </c>
      <c r="K6821" t="s">
        <v>1888</v>
      </c>
      <c r="L6821">
        <v>90262</v>
      </c>
      <c r="M6821">
        <v>33.923572999999998</v>
      </c>
      <c r="N6821">
        <v>-118.200669</v>
      </c>
      <c r="O6821">
        <v>69850</v>
      </c>
      <c r="P6821" t="s">
        <v>57</v>
      </c>
      <c r="Q6821" t="s">
        <v>53</v>
      </c>
      <c r="R6821">
        <v>8</v>
      </c>
      <c r="S6821">
        <v>37</v>
      </c>
      <c r="T6821" t="s">
        <v>75</v>
      </c>
      <c r="U6821" t="s">
        <v>53</v>
      </c>
      <c r="V6821">
        <v>13.13</v>
      </c>
      <c r="W6821" t="s">
        <v>53</v>
      </c>
      <c r="X6821" t="s">
        <v>53</v>
      </c>
      <c r="Y6821" t="s">
        <v>68</v>
      </c>
      <c r="Z6821">
        <v>58</v>
      </c>
      <c r="AA6821" t="s">
        <v>52</v>
      </c>
      <c r="AB6821" t="s">
        <v>52</v>
      </c>
      <c r="AC6821" t="s">
        <v>53</v>
      </c>
      <c r="AD6821" t="s">
        <v>53</v>
      </c>
      <c r="AE6821" t="s">
        <v>53</v>
      </c>
      <c r="AF6821" t="s">
        <v>52</v>
      </c>
      <c r="AG6821" t="s">
        <v>52</v>
      </c>
      <c r="AH6821" t="s">
        <v>53</v>
      </c>
      <c r="AI6821" t="s">
        <v>334</v>
      </c>
      <c r="AJ6821" t="s">
        <v>52</v>
      </c>
      <c r="AK6821" t="s">
        <v>69</v>
      </c>
      <c r="AL6821">
        <v>94.3</v>
      </c>
      <c r="AM6821">
        <v>3460.95</v>
      </c>
      <c r="AN6821">
        <v>0</v>
      </c>
      <c r="AO6821">
        <v>0</v>
      </c>
      <c r="AP6821">
        <v>485.81</v>
      </c>
      <c r="AQ6821">
        <v>3946.7599999999902</v>
      </c>
      <c r="AR6821">
        <v>3</v>
      </c>
      <c r="AS6821" t="s">
        <v>881</v>
      </c>
      <c r="AT6821" t="s">
        <v>52</v>
      </c>
      <c r="AU6821">
        <v>49</v>
      </c>
      <c r="AV6821">
        <v>2615</v>
      </c>
      <c r="AY6821" t="str">
        <f>IF(AND(Table1[[#This Row],[Contract]]="Month-to-Month", Table1[[#This Row],[Tenure in Months]]&lt;6, Table1[[#This Row],[Payment Method]]="Bank Withdrawal"), "High Risk", IF(OR(Table1[[#This Row],[Contract]]="Month-to-Month", Table1[[#This Row],[Tenure in Months]]&lt;12), "Medium Risk", "Low Risk"))</f>
        <v>Low Risk</v>
      </c>
    </row>
    <row r="6822" spans="1:51" x14ac:dyDescent="0.35">
      <c r="A6822" t="s">
        <v>8026</v>
      </c>
      <c r="B6822" t="s">
        <v>66</v>
      </c>
      <c r="C6822">
        <v>19</v>
      </c>
      <c r="D6822" t="s">
        <v>53</v>
      </c>
      <c r="E6822" t="s">
        <v>52</v>
      </c>
      <c r="F6822" t="s">
        <v>52</v>
      </c>
      <c r="G6822" t="s">
        <v>52</v>
      </c>
      <c r="H6822">
        <v>0</v>
      </c>
      <c r="I6822" t="s">
        <v>54</v>
      </c>
      <c r="J6822" t="s">
        <v>55</v>
      </c>
      <c r="K6822" t="s">
        <v>658</v>
      </c>
      <c r="L6822">
        <v>90263</v>
      </c>
      <c r="M6822">
        <v>34.037036999999998</v>
      </c>
      <c r="N6822">
        <v>-118.705803</v>
      </c>
      <c r="O6822">
        <v>11</v>
      </c>
      <c r="P6822" t="s">
        <v>57</v>
      </c>
      <c r="Q6822" t="s">
        <v>52</v>
      </c>
      <c r="R6822">
        <v>0</v>
      </c>
      <c r="S6822">
        <v>39</v>
      </c>
      <c r="T6822" t="s">
        <v>75</v>
      </c>
      <c r="U6822" t="s">
        <v>52</v>
      </c>
      <c r="V6822">
        <v>0</v>
      </c>
      <c r="W6822" t="s">
        <v>52</v>
      </c>
      <c r="X6822" t="s">
        <v>53</v>
      </c>
      <c r="Y6822" t="s">
        <v>59</v>
      </c>
      <c r="Z6822">
        <v>73</v>
      </c>
      <c r="AA6822" t="s">
        <v>53</v>
      </c>
      <c r="AB6822" t="s">
        <v>53</v>
      </c>
      <c r="AC6822" t="s">
        <v>52</v>
      </c>
      <c r="AD6822" t="s">
        <v>53</v>
      </c>
      <c r="AE6822" t="s">
        <v>52</v>
      </c>
      <c r="AF6822" t="s">
        <v>52</v>
      </c>
      <c r="AG6822" t="s">
        <v>52</v>
      </c>
      <c r="AH6822" t="s">
        <v>53</v>
      </c>
      <c r="AI6822" t="s">
        <v>124</v>
      </c>
      <c r="AJ6822" t="s">
        <v>52</v>
      </c>
      <c r="AK6822" t="s">
        <v>61</v>
      </c>
      <c r="AL6822">
        <v>41.15</v>
      </c>
      <c r="AM6822">
        <v>1700.9</v>
      </c>
      <c r="AN6822">
        <v>0</v>
      </c>
      <c r="AO6822">
        <v>0</v>
      </c>
      <c r="AP6822">
        <v>0</v>
      </c>
      <c r="AQ6822">
        <v>1700.9</v>
      </c>
      <c r="AR6822">
        <v>4</v>
      </c>
      <c r="AS6822" t="s">
        <v>881</v>
      </c>
      <c r="AT6822" t="s">
        <v>52</v>
      </c>
      <c r="AU6822">
        <v>67</v>
      </c>
      <c r="AV6822">
        <v>3445</v>
      </c>
      <c r="AY6822" t="str">
        <f>IF(AND(Table1[[#This Row],[Contract]]="Month-to-Month", Table1[[#This Row],[Tenure in Months]]&lt;6, Table1[[#This Row],[Payment Method]]="Bank Withdrawal"), "High Risk", IF(OR(Table1[[#This Row],[Contract]]="Month-to-Month", Table1[[#This Row],[Tenure in Months]]&lt;12), "Medium Risk", "Low Risk"))</f>
        <v>Low Risk</v>
      </c>
    </row>
    <row r="6823" spans="1:51" x14ac:dyDescent="0.35">
      <c r="A6823" t="s">
        <v>8027</v>
      </c>
      <c r="B6823" t="s">
        <v>66</v>
      </c>
      <c r="C6823">
        <v>47</v>
      </c>
      <c r="D6823" t="s">
        <v>52</v>
      </c>
      <c r="E6823" t="s">
        <v>52</v>
      </c>
      <c r="F6823" t="s">
        <v>52</v>
      </c>
      <c r="G6823" t="s">
        <v>52</v>
      </c>
      <c r="H6823">
        <v>0</v>
      </c>
      <c r="I6823" t="s">
        <v>54</v>
      </c>
      <c r="J6823" t="s">
        <v>55</v>
      </c>
      <c r="K6823" t="s">
        <v>658</v>
      </c>
      <c r="L6823">
        <v>90265</v>
      </c>
      <c r="M6823">
        <v>34.074572000000003</v>
      </c>
      <c r="N6823">
        <v>-118.831181</v>
      </c>
      <c r="O6823">
        <v>19630</v>
      </c>
      <c r="P6823" t="s">
        <v>57</v>
      </c>
      <c r="Q6823" t="s">
        <v>52</v>
      </c>
      <c r="R6823">
        <v>0</v>
      </c>
      <c r="S6823">
        <v>41</v>
      </c>
      <c r="T6823" t="s">
        <v>92</v>
      </c>
      <c r="U6823" t="s">
        <v>53</v>
      </c>
      <c r="V6823">
        <v>31.08</v>
      </c>
      <c r="W6823" t="s">
        <v>53</v>
      </c>
      <c r="X6823" t="s">
        <v>53</v>
      </c>
      <c r="Y6823" t="s">
        <v>59</v>
      </c>
      <c r="Z6823">
        <v>12</v>
      </c>
      <c r="AA6823" t="s">
        <v>53</v>
      </c>
      <c r="AB6823" t="s">
        <v>52</v>
      </c>
      <c r="AC6823" t="s">
        <v>53</v>
      </c>
      <c r="AD6823" t="s">
        <v>53</v>
      </c>
      <c r="AE6823" t="s">
        <v>52</v>
      </c>
      <c r="AF6823" t="s">
        <v>53</v>
      </c>
      <c r="AG6823" t="s">
        <v>53</v>
      </c>
      <c r="AH6823" t="s">
        <v>52</v>
      </c>
      <c r="AI6823" t="s">
        <v>60</v>
      </c>
      <c r="AJ6823" t="s">
        <v>53</v>
      </c>
      <c r="AK6823" t="s">
        <v>61</v>
      </c>
      <c r="AL6823">
        <v>74.650000000000006</v>
      </c>
      <c r="AM6823">
        <v>3090.65</v>
      </c>
      <c r="AN6823">
        <v>0</v>
      </c>
      <c r="AO6823">
        <v>100</v>
      </c>
      <c r="AP6823">
        <v>1274.28</v>
      </c>
      <c r="AQ6823">
        <v>4464.93</v>
      </c>
      <c r="AR6823">
        <v>4</v>
      </c>
      <c r="AS6823" t="s">
        <v>881</v>
      </c>
      <c r="AT6823" t="s">
        <v>52</v>
      </c>
      <c r="AU6823">
        <v>77</v>
      </c>
      <c r="AV6823">
        <v>3859</v>
      </c>
      <c r="AY6823" t="str">
        <f>IF(AND(Table1[[#This Row],[Contract]]="Month-to-Month", Table1[[#This Row],[Tenure in Months]]&lt;6, Table1[[#This Row],[Payment Method]]="Bank Withdrawal"), "High Risk", IF(OR(Table1[[#This Row],[Contract]]="Month-to-Month", Table1[[#This Row],[Tenure in Months]]&lt;12), "Medium Risk", "Low Risk"))</f>
        <v>Medium Risk</v>
      </c>
    </row>
    <row r="6824" spans="1:51" x14ac:dyDescent="0.35">
      <c r="A6824" t="s">
        <v>8028</v>
      </c>
      <c r="B6824" t="s">
        <v>66</v>
      </c>
      <c r="C6824">
        <v>20</v>
      </c>
      <c r="D6824" t="s">
        <v>53</v>
      </c>
      <c r="E6824" t="s">
        <v>52</v>
      </c>
      <c r="F6824" t="s">
        <v>52</v>
      </c>
      <c r="G6824" t="s">
        <v>52</v>
      </c>
      <c r="H6824">
        <v>0</v>
      </c>
      <c r="I6824" t="s">
        <v>54</v>
      </c>
      <c r="J6824" t="s">
        <v>55</v>
      </c>
      <c r="K6824" t="s">
        <v>3608</v>
      </c>
      <c r="L6824">
        <v>90266</v>
      </c>
      <c r="M6824">
        <v>33.889631999999999</v>
      </c>
      <c r="N6824">
        <v>-118.39737</v>
      </c>
      <c r="O6824">
        <v>33758</v>
      </c>
      <c r="P6824" t="s">
        <v>57</v>
      </c>
      <c r="Q6824" t="s">
        <v>52</v>
      </c>
      <c r="R6824">
        <v>0</v>
      </c>
      <c r="S6824">
        <v>25</v>
      </c>
      <c r="T6824" t="s">
        <v>75</v>
      </c>
      <c r="U6824" t="s">
        <v>52</v>
      </c>
      <c r="V6824">
        <v>0</v>
      </c>
      <c r="W6824" t="s">
        <v>52</v>
      </c>
      <c r="X6824" t="s">
        <v>53</v>
      </c>
      <c r="Y6824" t="s">
        <v>110</v>
      </c>
      <c r="Z6824">
        <v>59</v>
      </c>
      <c r="AA6824" t="s">
        <v>52</v>
      </c>
      <c r="AB6824" t="s">
        <v>52</v>
      </c>
      <c r="AC6824" t="s">
        <v>53</v>
      </c>
      <c r="AD6824" t="s">
        <v>52</v>
      </c>
      <c r="AE6824" t="s">
        <v>53</v>
      </c>
      <c r="AF6824" t="s">
        <v>53</v>
      </c>
      <c r="AG6824" t="s">
        <v>53</v>
      </c>
      <c r="AH6824" t="s">
        <v>53</v>
      </c>
      <c r="AI6824" t="s">
        <v>60</v>
      </c>
      <c r="AJ6824" t="s">
        <v>53</v>
      </c>
      <c r="AK6824" t="s">
        <v>61</v>
      </c>
      <c r="AL6824">
        <v>48.25</v>
      </c>
      <c r="AM6824">
        <v>1293.8</v>
      </c>
      <c r="AN6824">
        <v>0</v>
      </c>
      <c r="AO6824">
        <v>0</v>
      </c>
      <c r="AP6824">
        <v>0</v>
      </c>
      <c r="AQ6824">
        <v>1293.8</v>
      </c>
      <c r="AR6824">
        <v>5</v>
      </c>
      <c r="AS6824" t="s">
        <v>881</v>
      </c>
      <c r="AT6824" t="s">
        <v>52</v>
      </c>
      <c r="AU6824">
        <v>46</v>
      </c>
      <c r="AV6824">
        <v>4284</v>
      </c>
      <c r="AY6824" t="str">
        <f>IF(AND(Table1[[#This Row],[Contract]]="Month-to-Month", Table1[[#This Row],[Tenure in Months]]&lt;6, Table1[[#This Row],[Payment Method]]="Bank Withdrawal"), "High Risk", IF(OR(Table1[[#This Row],[Contract]]="Month-to-Month", Table1[[#This Row],[Tenure in Months]]&lt;12), "Medium Risk", "Low Risk"))</f>
        <v>Medium Risk</v>
      </c>
    </row>
    <row r="6825" spans="1:51" x14ac:dyDescent="0.35">
      <c r="A6825" t="s">
        <v>8029</v>
      </c>
      <c r="B6825" t="s">
        <v>51</v>
      </c>
      <c r="C6825">
        <v>32</v>
      </c>
      <c r="D6825" t="s">
        <v>52</v>
      </c>
      <c r="E6825" t="s">
        <v>52</v>
      </c>
      <c r="F6825" t="s">
        <v>53</v>
      </c>
      <c r="G6825" t="s">
        <v>53</v>
      </c>
      <c r="H6825">
        <v>1</v>
      </c>
      <c r="I6825" t="s">
        <v>54</v>
      </c>
      <c r="J6825" t="s">
        <v>55</v>
      </c>
      <c r="K6825" t="s">
        <v>3610</v>
      </c>
      <c r="L6825">
        <v>90270</v>
      </c>
      <c r="M6825">
        <v>33.988571999999998</v>
      </c>
      <c r="N6825">
        <v>-118.186565</v>
      </c>
      <c r="O6825">
        <v>28094</v>
      </c>
      <c r="P6825" t="s">
        <v>57</v>
      </c>
      <c r="Q6825" t="s">
        <v>52</v>
      </c>
      <c r="R6825">
        <v>0</v>
      </c>
      <c r="S6825">
        <v>8</v>
      </c>
      <c r="T6825" t="s">
        <v>67</v>
      </c>
      <c r="U6825" t="s">
        <v>53</v>
      </c>
      <c r="V6825">
        <v>37.28</v>
      </c>
      <c r="W6825" t="s">
        <v>53</v>
      </c>
      <c r="X6825" t="s">
        <v>53</v>
      </c>
      <c r="Y6825" t="s">
        <v>59</v>
      </c>
      <c r="Z6825">
        <v>14</v>
      </c>
      <c r="AA6825" t="s">
        <v>53</v>
      </c>
      <c r="AB6825" t="s">
        <v>53</v>
      </c>
      <c r="AC6825" t="s">
        <v>52</v>
      </c>
      <c r="AD6825" t="s">
        <v>53</v>
      </c>
      <c r="AE6825" t="s">
        <v>52</v>
      </c>
      <c r="AF6825" t="s">
        <v>53</v>
      </c>
      <c r="AG6825" t="s">
        <v>53</v>
      </c>
      <c r="AH6825" t="s">
        <v>53</v>
      </c>
      <c r="AI6825" t="s">
        <v>334</v>
      </c>
      <c r="AJ6825" t="s">
        <v>53</v>
      </c>
      <c r="AK6825" t="s">
        <v>69</v>
      </c>
      <c r="AL6825">
        <v>76.150000000000006</v>
      </c>
      <c r="AM6825">
        <v>645.79999999999995</v>
      </c>
      <c r="AN6825">
        <v>0</v>
      </c>
      <c r="AO6825">
        <v>0</v>
      </c>
      <c r="AP6825">
        <v>298.24</v>
      </c>
      <c r="AQ6825">
        <v>944.04</v>
      </c>
      <c r="AR6825">
        <v>4</v>
      </c>
      <c r="AS6825" t="s">
        <v>881</v>
      </c>
      <c r="AT6825" t="s">
        <v>52</v>
      </c>
      <c r="AU6825">
        <v>64</v>
      </c>
      <c r="AV6825">
        <v>4457</v>
      </c>
      <c r="AY6825" t="str">
        <f>IF(AND(Table1[[#This Row],[Contract]]="Month-to-Month", Table1[[#This Row],[Tenure in Months]]&lt;6, Table1[[#This Row],[Payment Method]]="Bank Withdrawal"), "High Risk", IF(OR(Table1[[#This Row],[Contract]]="Month-to-Month", Table1[[#This Row],[Tenure in Months]]&lt;12), "Medium Risk", "Low Risk"))</f>
        <v>Medium Risk</v>
      </c>
    </row>
    <row r="6826" spans="1:51" x14ac:dyDescent="0.35">
      <c r="A6826" t="s">
        <v>8030</v>
      </c>
      <c r="B6826" t="s">
        <v>66</v>
      </c>
      <c r="C6826">
        <v>63</v>
      </c>
      <c r="D6826" t="s">
        <v>52</v>
      </c>
      <c r="E6826" t="s">
        <v>52</v>
      </c>
      <c r="F6826" t="s">
        <v>53</v>
      </c>
      <c r="G6826" t="s">
        <v>53</v>
      </c>
      <c r="H6826">
        <v>3</v>
      </c>
      <c r="I6826" t="s">
        <v>54</v>
      </c>
      <c r="J6826" t="s">
        <v>55</v>
      </c>
      <c r="K6826" t="s">
        <v>660</v>
      </c>
      <c r="L6826">
        <v>90272</v>
      </c>
      <c r="M6826">
        <v>34.079448999999997</v>
      </c>
      <c r="N6826">
        <v>-118.548306</v>
      </c>
      <c r="O6826">
        <v>22548</v>
      </c>
      <c r="P6826" t="s">
        <v>57</v>
      </c>
      <c r="Q6826" t="s">
        <v>53</v>
      </c>
      <c r="R6826">
        <v>9</v>
      </c>
      <c r="S6826">
        <v>71</v>
      </c>
      <c r="T6826" t="s">
        <v>58</v>
      </c>
      <c r="U6826" t="s">
        <v>53</v>
      </c>
      <c r="V6826">
        <v>45.81</v>
      </c>
      <c r="W6826" t="s">
        <v>53</v>
      </c>
      <c r="X6826" t="s">
        <v>53</v>
      </c>
      <c r="Y6826" t="s">
        <v>59</v>
      </c>
      <c r="Z6826">
        <v>52</v>
      </c>
      <c r="AA6826" t="s">
        <v>53</v>
      </c>
      <c r="AB6826" t="s">
        <v>53</v>
      </c>
      <c r="AC6826" t="s">
        <v>53</v>
      </c>
      <c r="AD6826" t="s">
        <v>53</v>
      </c>
      <c r="AE6826" t="s">
        <v>52</v>
      </c>
      <c r="AF6826" t="s">
        <v>52</v>
      </c>
      <c r="AG6826" t="s">
        <v>52</v>
      </c>
      <c r="AH6826" t="s">
        <v>53</v>
      </c>
      <c r="AI6826" t="s">
        <v>334</v>
      </c>
      <c r="AJ6826" t="s">
        <v>52</v>
      </c>
      <c r="AK6826" t="s">
        <v>69</v>
      </c>
      <c r="AL6826">
        <v>71.099999999999994</v>
      </c>
      <c r="AM6826">
        <v>5224.95</v>
      </c>
      <c r="AN6826">
        <v>0</v>
      </c>
      <c r="AO6826">
        <v>0</v>
      </c>
      <c r="AP6826">
        <v>3252.51</v>
      </c>
      <c r="AQ6826">
        <v>8477.4599999999991</v>
      </c>
      <c r="AR6826">
        <v>4</v>
      </c>
      <c r="AS6826" t="s">
        <v>881</v>
      </c>
      <c r="AT6826" t="s">
        <v>52</v>
      </c>
      <c r="AU6826">
        <v>57</v>
      </c>
      <c r="AV6826">
        <v>6090</v>
      </c>
      <c r="AY6826" t="str">
        <f>IF(AND(Table1[[#This Row],[Contract]]="Month-to-Month", Table1[[#This Row],[Tenure in Months]]&lt;6, Table1[[#This Row],[Payment Method]]="Bank Withdrawal"), "High Risk", IF(OR(Table1[[#This Row],[Contract]]="Month-to-Month", Table1[[#This Row],[Tenure in Months]]&lt;12), "Medium Risk", "Low Risk"))</f>
        <v>Low Risk</v>
      </c>
    </row>
    <row r="6827" spans="1:51" x14ac:dyDescent="0.35">
      <c r="A6827" t="s">
        <v>8031</v>
      </c>
      <c r="B6827" t="s">
        <v>51</v>
      </c>
      <c r="C6827">
        <v>40</v>
      </c>
      <c r="D6827" t="s">
        <v>52</v>
      </c>
      <c r="E6827" t="s">
        <v>52</v>
      </c>
      <c r="F6827" t="s">
        <v>52</v>
      </c>
      <c r="G6827" t="s">
        <v>52</v>
      </c>
      <c r="H6827">
        <v>0</v>
      </c>
      <c r="I6827" t="s">
        <v>54</v>
      </c>
      <c r="J6827" t="s">
        <v>55</v>
      </c>
      <c r="K6827" t="s">
        <v>3613</v>
      </c>
      <c r="L6827">
        <v>90274</v>
      </c>
      <c r="M6827">
        <v>33.788207999999997</v>
      </c>
      <c r="N6827">
        <v>-118.404955</v>
      </c>
      <c r="O6827">
        <v>24979</v>
      </c>
      <c r="P6827" t="s">
        <v>57</v>
      </c>
      <c r="Q6827" t="s">
        <v>52</v>
      </c>
      <c r="R6827">
        <v>0</v>
      </c>
      <c r="S6827">
        <v>5</v>
      </c>
      <c r="T6827" t="s">
        <v>58</v>
      </c>
      <c r="U6827" t="s">
        <v>53</v>
      </c>
      <c r="V6827">
        <v>39.130000000000003</v>
      </c>
      <c r="W6827" t="s">
        <v>53</v>
      </c>
      <c r="X6827" t="s">
        <v>53</v>
      </c>
      <c r="Y6827" t="s">
        <v>68</v>
      </c>
      <c r="Z6827">
        <v>20</v>
      </c>
      <c r="AA6827" t="s">
        <v>52</v>
      </c>
      <c r="AB6827" t="s">
        <v>53</v>
      </c>
      <c r="AC6827" t="s">
        <v>53</v>
      </c>
      <c r="AD6827" t="s">
        <v>52</v>
      </c>
      <c r="AE6827" t="s">
        <v>52</v>
      </c>
      <c r="AF6827" t="s">
        <v>53</v>
      </c>
      <c r="AG6827" t="s">
        <v>53</v>
      </c>
      <c r="AH6827" t="s">
        <v>53</v>
      </c>
      <c r="AI6827" t="s">
        <v>60</v>
      </c>
      <c r="AJ6827" t="s">
        <v>52</v>
      </c>
      <c r="AK6827" t="s">
        <v>61</v>
      </c>
      <c r="AL6827">
        <v>96.55</v>
      </c>
      <c r="AM6827">
        <v>500.1</v>
      </c>
      <c r="AN6827">
        <v>0</v>
      </c>
      <c r="AO6827">
        <v>0</v>
      </c>
      <c r="AP6827">
        <v>195.65</v>
      </c>
      <c r="AQ6827">
        <v>695.75</v>
      </c>
      <c r="AR6827">
        <v>3</v>
      </c>
      <c r="AS6827" t="s">
        <v>881</v>
      </c>
      <c r="AT6827" t="s">
        <v>52</v>
      </c>
      <c r="AU6827">
        <v>56</v>
      </c>
      <c r="AV6827">
        <v>3787</v>
      </c>
      <c r="AY6827" t="str">
        <f>IF(AND(Table1[[#This Row],[Contract]]="Month-to-Month", Table1[[#This Row],[Tenure in Months]]&lt;6, Table1[[#This Row],[Payment Method]]="Bank Withdrawal"), "High Risk", IF(OR(Table1[[#This Row],[Contract]]="Month-to-Month", Table1[[#This Row],[Tenure in Months]]&lt;12), "Medium Risk", "Low Risk"))</f>
        <v>High Risk</v>
      </c>
    </row>
    <row r="6828" spans="1:51" x14ac:dyDescent="0.35">
      <c r="A6828" t="s">
        <v>8032</v>
      </c>
      <c r="B6828" t="s">
        <v>66</v>
      </c>
      <c r="C6828">
        <v>59</v>
      </c>
      <c r="D6828" t="s">
        <v>52</v>
      </c>
      <c r="E6828" t="s">
        <v>52</v>
      </c>
      <c r="F6828" t="s">
        <v>52</v>
      </c>
      <c r="G6828" t="s">
        <v>52</v>
      </c>
      <c r="H6828">
        <v>0</v>
      </c>
      <c r="I6828" t="s">
        <v>54</v>
      </c>
      <c r="J6828" t="s">
        <v>55</v>
      </c>
      <c r="K6828" t="s">
        <v>3615</v>
      </c>
      <c r="L6828">
        <v>90275</v>
      </c>
      <c r="M6828">
        <v>33.753146000000001</v>
      </c>
      <c r="N6828">
        <v>-118.367459</v>
      </c>
      <c r="O6828">
        <v>41263</v>
      </c>
      <c r="P6828" t="s">
        <v>57</v>
      </c>
      <c r="Q6828" t="s">
        <v>52</v>
      </c>
      <c r="R6828">
        <v>0</v>
      </c>
      <c r="S6828">
        <v>30</v>
      </c>
      <c r="T6828" t="s">
        <v>75</v>
      </c>
      <c r="U6828" t="s">
        <v>53</v>
      </c>
      <c r="V6828">
        <v>6.74</v>
      </c>
      <c r="W6828" t="s">
        <v>53</v>
      </c>
      <c r="X6828" t="s">
        <v>53</v>
      </c>
      <c r="Y6828" t="s">
        <v>59</v>
      </c>
      <c r="Z6828">
        <v>18</v>
      </c>
      <c r="AA6828" t="s">
        <v>53</v>
      </c>
      <c r="AB6828" t="s">
        <v>52</v>
      </c>
      <c r="AC6828" t="s">
        <v>53</v>
      </c>
      <c r="AD6828" t="s">
        <v>52</v>
      </c>
      <c r="AE6828" t="s">
        <v>53</v>
      </c>
      <c r="AF6828" t="s">
        <v>53</v>
      </c>
      <c r="AG6828" t="s">
        <v>53</v>
      </c>
      <c r="AH6828" t="s">
        <v>53</v>
      </c>
      <c r="AI6828" t="s">
        <v>124</v>
      </c>
      <c r="AJ6828" t="s">
        <v>53</v>
      </c>
      <c r="AK6828" t="s">
        <v>69</v>
      </c>
      <c r="AL6828">
        <v>79.3</v>
      </c>
      <c r="AM6828">
        <v>2427.1</v>
      </c>
      <c r="AN6828">
        <v>0</v>
      </c>
      <c r="AO6828">
        <v>0</v>
      </c>
      <c r="AP6828">
        <v>202.2</v>
      </c>
      <c r="AQ6828">
        <v>2629.2999999999902</v>
      </c>
      <c r="AR6828">
        <v>3</v>
      </c>
      <c r="AS6828" t="s">
        <v>881</v>
      </c>
      <c r="AT6828" t="s">
        <v>52</v>
      </c>
      <c r="AU6828">
        <v>78</v>
      </c>
      <c r="AV6828">
        <v>2655</v>
      </c>
      <c r="AY6828" t="str">
        <f>IF(AND(Table1[[#This Row],[Contract]]="Month-to-Month", Table1[[#This Row],[Tenure in Months]]&lt;6, Table1[[#This Row],[Payment Method]]="Bank Withdrawal"), "High Risk", IF(OR(Table1[[#This Row],[Contract]]="Month-to-Month", Table1[[#This Row],[Tenure in Months]]&lt;12), "Medium Risk", "Low Risk"))</f>
        <v>Low Risk</v>
      </c>
    </row>
    <row r="6829" spans="1:51" x14ac:dyDescent="0.35">
      <c r="A6829" t="s">
        <v>8033</v>
      </c>
      <c r="B6829" t="s">
        <v>51</v>
      </c>
      <c r="C6829">
        <v>30</v>
      </c>
      <c r="D6829" t="s">
        <v>52</v>
      </c>
      <c r="E6829" t="s">
        <v>52</v>
      </c>
      <c r="F6829" t="s">
        <v>52</v>
      </c>
      <c r="G6829" t="s">
        <v>52</v>
      </c>
      <c r="H6829">
        <v>0</v>
      </c>
      <c r="I6829" t="s">
        <v>54</v>
      </c>
      <c r="J6829" t="s">
        <v>55</v>
      </c>
      <c r="K6829" t="s">
        <v>894</v>
      </c>
      <c r="L6829">
        <v>90277</v>
      </c>
      <c r="M6829">
        <v>33.830452999999999</v>
      </c>
      <c r="N6829">
        <v>-118.38456499999999</v>
      </c>
      <c r="O6829">
        <v>34191</v>
      </c>
      <c r="P6829" t="s">
        <v>57</v>
      </c>
      <c r="Q6829" t="s">
        <v>52</v>
      </c>
      <c r="R6829">
        <v>0</v>
      </c>
      <c r="S6829">
        <v>40</v>
      </c>
      <c r="T6829" t="s">
        <v>92</v>
      </c>
      <c r="U6829" t="s">
        <v>53</v>
      </c>
      <c r="V6829">
        <v>32.270000000000003</v>
      </c>
      <c r="W6829" t="s">
        <v>52</v>
      </c>
      <c r="X6829" t="s">
        <v>53</v>
      </c>
      <c r="Y6829" t="s">
        <v>68</v>
      </c>
      <c r="Z6829">
        <v>69</v>
      </c>
      <c r="AA6829" t="s">
        <v>52</v>
      </c>
      <c r="AB6829" t="s">
        <v>53</v>
      </c>
      <c r="AC6829" t="s">
        <v>52</v>
      </c>
      <c r="AD6829" t="s">
        <v>53</v>
      </c>
      <c r="AE6829" t="s">
        <v>52</v>
      </c>
      <c r="AF6829" t="s">
        <v>53</v>
      </c>
      <c r="AG6829" t="s">
        <v>53</v>
      </c>
      <c r="AH6829" t="s">
        <v>53</v>
      </c>
      <c r="AI6829" t="s">
        <v>124</v>
      </c>
      <c r="AJ6829" t="s">
        <v>53</v>
      </c>
      <c r="AK6829" t="s">
        <v>69</v>
      </c>
      <c r="AL6829">
        <v>89.6</v>
      </c>
      <c r="AM6829">
        <v>3488.15</v>
      </c>
      <c r="AN6829">
        <v>0</v>
      </c>
      <c r="AO6829">
        <v>0</v>
      </c>
      <c r="AP6829">
        <v>1290.8</v>
      </c>
      <c r="AQ6829">
        <v>4778.95</v>
      </c>
      <c r="AR6829">
        <v>4</v>
      </c>
      <c r="AS6829" t="s">
        <v>881</v>
      </c>
      <c r="AT6829" t="s">
        <v>52</v>
      </c>
      <c r="AU6829">
        <v>22</v>
      </c>
      <c r="AV6829">
        <v>2524</v>
      </c>
      <c r="AY6829" t="str">
        <f>IF(AND(Table1[[#This Row],[Contract]]="Month-to-Month", Table1[[#This Row],[Tenure in Months]]&lt;6, Table1[[#This Row],[Payment Method]]="Bank Withdrawal"), "High Risk", IF(OR(Table1[[#This Row],[Contract]]="Month-to-Month", Table1[[#This Row],[Tenure in Months]]&lt;12), "Medium Risk", "Low Risk"))</f>
        <v>Low Risk</v>
      </c>
    </row>
    <row r="6830" spans="1:51" x14ac:dyDescent="0.35">
      <c r="A6830" t="s">
        <v>8034</v>
      </c>
      <c r="B6830" t="s">
        <v>66</v>
      </c>
      <c r="C6830">
        <v>44</v>
      </c>
      <c r="D6830" t="s">
        <v>52</v>
      </c>
      <c r="E6830" t="s">
        <v>52</v>
      </c>
      <c r="F6830" t="s">
        <v>52</v>
      </c>
      <c r="G6830" t="s">
        <v>52</v>
      </c>
      <c r="H6830">
        <v>0</v>
      </c>
      <c r="I6830" t="s">
        <v>54</v>
      </c>
      <c r="J6830" t="s">
        <v>55</v>
      </c>
      <c r="K6830" t="s">
        <v>894</v>
      </c>
      <c r="L6830">
        <v>90278</v>
      </c>
      <c r="M6830">
        <v>33.873395000000002</v>
      </c>
      <c r="N6830">
        <v>-118.37018999999999</v>
      </c>
      <c r="O6830">
        <v>37322</v>
      </c>
      <c r="P6830" t="s">
        <v>57</v>
      </c>
      <c r="Q6830" t="s">
        <v>52</v>
      </c>
      <c r="R6830">
        <v>0</v>
      </c>
      <c r="S6830">
        <v>54</v>
      </c>
      <c r="T6830" t="s">
        <v>92</v>
      </c>
      <c r="U6830" t="s">
        <v>53</v>
      </c>
      <c r="V6830">
        <v>10.83</v>
      </c>
      <c r="W6830" t="s">
        <v>52</v>
      </c>
      <c r="X6830" t="s">
        <v>52</v>
      </c>
      <c r="Y6830" t="s">
        <v>58</v>
      </c>
      <c r="Z6830">
        <v>0</v>
      </c>
      <c r="AA6830" t="s">
        <v>52</v>
      </c>
      <c r="AB6830" t="s">
        <v>52</v>
      </c>
      <c r="AC6830" t="s">
        <v>52</v>
      </c>
      <c r="AD6830" t="s">
        <v>52</v>
      </c>
      <c r="AE6830" t="s">
        <v>52</v>
      </c>
      <c r="AF6830" t="s">
        <v>52</v>
      </c>
      <c r="AG6830" t="s">
        <v>52</v>
      </c>
      <c r="AH6830" t="s">
        <v>52</v>
      </c>
      <c r="AI6830" t="s">
        <v>334</v>
      </c>
      <c r="AJ6830" t="s">
        <v>53</v>
      </c>
      <c r="AK6830" t="s">
        <v>69</v>
      </c>
      <c r="AL6830">
        <v>20.5</v>
      </c>
      <c r="AM6830">
        <v>1035.7</v>
      </c>
      <c r="AN6830">
        <v>0</v>
      </c>
      <c r="AO6830">
        <v>0</v>
      </c>
      <c r="AP6830">
        <v>584.82000000000005</v>
      </c>
      <c r="AQ6830">
        <v>1620.52</v>
      </c>
      <c r="AR6830">
        <v>5</v>
      </c>
      <c r="AS6830" t="s">
        <v>881</v>
      </c>
      <c r="AT6830" t="s">
        <v>52</v>
      </c>
      <c r="AU6830">
        <v>30</v>
      </c>
      <c r="AV6830">
        <v>5946</v>
      </c>
      <c r="AY6830" t="str">
        <f>IF(AND(Table1[[#This Row],[Contract]]="Month-to-Month", Table1[[#This Row],[Tenure in Months]]&lt;6, Table1[[#This Row],[Payment Method]]="Bank Withdrawal"), "High Risk", IF(OR(Table1[[#This Row],[Contract]]="Month-to-Month", Table1[[#This Row],[Tenure in Months]]&lt;12), "Medium Risk", "Low Risk"))</f>
        <v>Low Risk</v>
      </c>
    </row>
    <row r="6831" spans="1:51" x14ac:dyDescent="0.35">
      <c r="A6831" t="s">
        <v>8035</v>
      </c>
      <c r="B6831" t="s">
        <v>51</v>
      </c>
      <c r="C6831">
        <v>22</v>
      </c>
      <c r="D6831" t="s">
        <v>53</v>
      </c>
      <c r="E6831" t="s">
        <v>52</v>
      </c>
      <c r="F6831" t="s">
        <v>53</v>
      </c>
      <c r="G6831" t="s">
        <v>52</v>
      </c>
      <c r="H6831">
        <v>0</v>
      </c>
      <c r="I6831" t="s">
        <v>54</v>
      </c>
      <c r="J6831" t="s">
        <v>55</v>
      </c>
      <c r="K6831" t="s">
        <v>1613</v>
      </c>
      <c r="L6831">
        <v>90280</v>
      </c>
      <c r="M6831">
        <v>33.944623999999997</v>
      </c>
      <c r="N6831">
        <v>-118.192615</v>
      </c>
      <c r="O6831">
        <v>96267</v>
      </c>
      <c r="P6831" t="s">
        <v>57</v>
      </c>
      <c r="Q6831" t="s">
        <v>53</v>
      </c>
      <c r="R6831">
        <v>10</v>
      </c>
      <c r="S6831">
        <v>72</v>
      </c>
      <c r="T6831" t="s">
        <v>58</v>
      </c>
      <c r="U6831" t="s">
        <v>53</v>
      </c>
      <c r="V6831">
        <v>15.09</v>
      </c>
      <c r="W6831" t="s">
        <v>53</v>
      </c>
      <c r="X6831" t="s">
        <v>53</v>
      </c>
      <c r="Y6831" t="s">
        <v>68</v>
      </c>
      <c r="Z6831">
        <v>85</v>
      </c>
      <c r="AA6831" t="s">
        <v>52</v>
      </c>
      <c r="AB6831" t="s">
        <v>53</v>
      </c>
      <c r="AC6831" t="s">
        <v>53</v>
      </c>
      <c r="AD6831" t="s">
        <v>52</v>
      </c>
      <c r="AE6831" t="s">
        <v>53</v>
      </c>
      <c r="AF6831" t="s">
        <v>53</v>
      </c>
      <c r="AG6831" t="s">
        <v>53</v>
      </c>
      <c r="AH6831" t="s">
        <v>53</v>
      </c>
      <c r="AI6831" t="s">
        <v>334</v>
      </c>
      <c r="AJ6831" t="s">
        <v>53</v>
      </c>
      <c r="AK6831" t="s">
        <v>61</v>
      </c>
      <c r="AL6831">
        <v>106.3</v>
      </c>
      <c r="AM6831">
        <v>7565.35</v>
      </c>
      <c r="AN6831">
        <v>0</v>
      </c>
      <c r="AO6831">
        <v>0</v>
      </c>
      <c r="AP6831">
        <v>1086.48</v>
      </c>
      <c r="AQ6831">
        <v>8651.83</v>
      </c>
      <c r="AR6831">
        <v>5</v>
      </c>
      <c r="AS6831" t="s">
        <v>881</v>
      </c>
      <c r="AT6831" t="s">
        <v>52</v>
      </c>
      <c r="AU6831">
        <v>62</v>
      </c>
      <c r="AV6831">
        <v>4634</v>
      </c>
      <c r="AY6831" t="str">
        <f>IF(AND(Table1[[#This Row],[Contract]]="Month-to-Month", Table1[[#This Row],[Tenure in Months]]&lt;6, Table1[[#This Row],[Payment Method]]="Bank Withdrawal"), "High Risk", IF(OR(Table1[[#This Row],[Contract]]="Month-to-Month", Table1[[#This Row],[Tenure in Months]]&lt;12), "Medium Risk", "Low Risk"))</f>
        <v>Low Risk</v>
      </c>
    </row>
    <row r="6832" spans="1:51" x14ac:dyDescent="0.35">
      <c r="A6832" t="s">
        <v>8036</v>
      </c>
      <c r="B6832" t="s">
        <v>51</v>
      </c>
      <c r="C6832">
        <v>39</v>
      </c>
      <c r="D6832" t="s">
        <v>52</v>
      </c>
      <c r="E6832" t="s">
        <v>52</v>
      </c>
      <c r="F6832" t="s">
        <v>53</v>
      </c>
      <c r="G6832" t="s">
        <v>53</v>
      </c>
      <c r="H6832">
        <v>2</v>
      </c>
      <c r="I6832" t="s">
        <v>54</v>
      </c>
      <c r="J6832" t="s">
        <v>55</v>
      </c>
      <c r="K6832" t="s">
        <v>3088</v>
      </c>
      <c r="L6832">
        <v>90290</v>
      </c>
      <c r="M6832">
        <v>34.115192</v>
      </c>
      <c r="N6832">
        <v>-118.61017</v>
      </c>
      <c r="O6832">
        <v>5451</v>
      </c>
      <c r="P6832" t="s">
        <v>57</v>
      </c>
      <c r="Q6832" t="s">
        <v>53</v>
      </c>
      <c r="R6832">
        <v>8</v>
      </c>
      <c r="S6832">
        <v>28</v>
      </c>
      <c r="T6832" t="s">
        <v>58</v>
      </c>
      <c r="U6832" t="s">
        <v>53</v>
      </c>
      <c r="V6832">
        <v>7.73</v>
      </c>
      <c r="W6832" t="s">
        <v>52</v>
      </c>
      <c r="X6832" t="s">
        <v>53</v>
      </c>
      <c r="Y6832" t="s">
        <v>68</v>
      </c>
      <c r="Z6832">
        <v>13</v>
      </c>
      <c r="AA6832" t="s">
        <v>52</v>
      </c>
      <c r="AB6832" t="s">
        <v>53</v>
      </c>
      <c r="AC6832" t="s">
        <v>53</v>
      </c>
      <c r="AD6832" t="s">
        <v>52</v>
      </c>
      <c r="AE6832" t="s">
        <v>53</v>
      </c>
      <c r="AF6832" t="s">
        <v>53</v>
      </c>
      <c r="AG6832" t="s">
        <v>53</v>
      </c>
      <c r="AH6832" t="s">
        <v>53</v>
      </c>
      <c r="AI6832" t="s">
        <v>124</v>
      </c>
      <c r="AJ6832" t="s">
        <v>52</v>
      </c>
      <c r="AK6832" t="s">
        <v>61</v>
      </c>
      <c r="AL6832">
        <v>100.35</v>
      </c>
      <c r="AM6832">
        <v>2799</v>
      </c>
      <c r="AN6832">
        <v>0</v>
      </c>
      <c r="AO6832">
        <v>0</v>
      </c>
      <c r="AP6832">
        <v>216.44</v>
      </c>
      <c r="AQ6832">
        <v>3015.44</v>
      </c>
      <c r="AR6832">
        <v>3</v>
      </c>
      <c r="AS6832" t="s">
        <v>881</v>
      </c>
      <c r="AT6832" t="s">
        <v>52</v>
      </c>
      <c r="AU6832">
        <v>50</v>
      </c>
      <c r="AV6832">
        <v>3411</v>
      </c>
      <c r="AY6832" t="str">
        <f>IF(AND(Table1[[#This Row],[Contract]]="Month-to-Month", Table1[[#This Row],[Tenure in Months]]&lt;6, Table1[[#This Row],[Payment Method]]="Bank Withdrawal"), "High Risk", IF(OR(Table1[[#This Row],[Contract]]="Month-to-Month", Table1[[#This Row],[Tenure in Months]]&lt;12), "Medium Risk", "Low Risk"))</f>
        <v>Low Risk</v>
      </c>
    </row>
    <row r="6833" spans="1:51" x14ac:dyDescent="0.35">
      <c r="A6833" t="s">
        <v>8037</v>
      </c>
      <c r="B6833" t="s">
        <v>51</v>
      </c>
      <c r="C6833">
        <v>45</v>
      </c>
      <c r="D6833" t="s">
        <v>52</v>
      </c>
      <c r="E6833" t="s">
        <v>52</v>
      </c>
      <c r="F6833" t="s">
        <v>53</v>
      </c>
      <c r="G6833" t="s">
        <v>53</v>
      </c>
      <c r="H6833">
        <v>3</v>
      </c>
      <c r="I6833" t="s">
        <v>54</v>
      </c>
      <c r="J6833" t="s">
        <v>55</v>
      </c>
      <c r="K6833" t="s">
        <v>3090</v>
      </c>
      <c r="L6833">
        <v>90291</v>
      </c>
      <c r="M6833">
        <v>33.991782000000001</v>
      </c>
      <c r="N6833">
        <v>-118.479229</v>
      </c>
      <c r="O6833">
        <v>31021</v>
      </c>
      <c r="P6833" t="s">
        <v>57</v>
      </c>
      <c r="Q6833" t="s">
        <v>53</v>
      </c>
      <c r="R6833">
        <v>1</v>
      </c>
      <c r="S6833">
        <v>18</v>
      </c>
      <c r="T6833" t="s">
        <v>58</v>
      </c>
      <c r="U6833" t="s">
        <v>53</v>
      </c>
      <c r="V6833">
        <v>28.04</v>
      </c>
      <c r="W6833" t="s">
        <v>52</v>
      </c>
      <c r="X6833" t="s">
        <v>53</v>
      </c>
      <c r="Y6833" t="s">
        <v>68</v>
      </c>
      <c r="Z6833">
        <v>28</v>
      </c>
      <c r="AA6833" t="s">
        <v>52</v>
      </c>
      <c r="AB6833" t="s">
        <v>52</v>
      </c>
      <c r="AC6833" t="s">
        <v>52</v>
      </c>
      <c r="AD6833" t="s">
        <v>53</v>
      </c>
      <c r="AE6833" t="s">
        <v>52</v>
      </c>
      <c r="AF6833" t="s">
        <v>53</v>
      </c>
      <c r="AG6833" t="s">
        <v>53</v>
      </c>
      <c r="AH6833" t="s">
        <v>53</v>
      </c>
      <c r="AI6833" t="s">
        <v>60</v>
      </c>
      <c r="AJ6833" t="s">
        <v>53</v>
      </c>
      <c r="AK6833" t="s">
        <v>61</v>
      </c>
      <c r="AL6833">
        <v>85.6</v>
      </c>
      <c r="AM6833">
        <v>1601.5</v>
      </c>
      <c r="AN6833">
        <v>0</v>
      </c>
      <c r="AO6833">
        <v>0</v>
      </c>
      <c r="AP6833">
        <v>504.719999999999</v>
      </c>
      <c r="AQ6833">
        <v>2106.2199999999998</v>
      </c>
      <c r="AR6833">
        <v>4</v>
      </c>
      <c r="AS6833" t="s">
        <v>881</v>
      </c>
      <c r="AT6833" t="s">
        <v>52</v>
      </c>
      <c r="AU6833">
        <v>63</v>
      </c>
      <c r="AV6833">
        <v>5968</v>
      </c>
      <c r="AY6833" t="str">
        <f>IF(AND(Table1[[#This Row],[Contract]]="Month-to-Month", Table1[[#This Row],[Tenure in Months]]&lt;6, Table1[[#This Row],[Payment Method]]="Bank Withdrawal"), "High Risk", IF(OR(Table1[[#This Row],[Contract]]="Month-to-Month", Table1[[#This Row],[Tenure in Months]]&lt;12), "Medium Risk", "Low Risk"))</f>
        <v>Medium Risk</v>
      </c>
    </row>
    <row r="6834" spans="1:51" x14ac:dyDescent="0.35">
      <c r="A6834" t="s">
        <v>8038</v>
      </c>
      <c r="B6834" t="s">
        <v>66</v>
      </c>
      <c r="C6834">
        <v>63</v>
      </c>
      <c r="D6834" t="s">
        <v>52</v>
      </c>
      <c r="E6834" t="s">
        <v>52</v>
      </c>
      <c r="F6834" t="s">
        <v>53</v>
      </c>
      <c r="G6834" t="s">
        <v>53</v>
      </c>
      <c r="H6834">
        <v>1</v>
      </c>
      <c r="I6834" t="s">
        <v>54</v>
      </c>
      <c r="J6834" t="s">
        <v>55</v>
      </c>
      <c r="K6834" t="s">
        <v>3621</v>
      </c>
      <c r="L6834">
        <v>90293</v>
      </c>
      <c r="M6834">
        <v>33.947305</v>
      </c>
      <c r="N6834">
        <v>-118.439841</v>
      </c>
      <c r="O6834">
        <v>11264</v>
      </c>
      <c r="P6834" t="s">
        <v>57</v>
      </c>
      <c r="Q6834" t="s">
        <v>53</v>
      </c>
      <c r="R6834">
        <v>1</v>
      </c>
      <c r="S6834">
        <v>59</v>
      </c>
      <c r="T6834" t="s">
        <v>92</v>
      </c>
      <c r="U6834" t="s">
        <v>53</v>
      </c>
      <c r="V6834">
        <v>35.229999999999997</v>
      </c>
      <c r="W6834" t="s">
        <v>53</v>
      </c>
      <c r="X6834" t="s">
        <v>53</v>
      </c>
      <c r="Y6834" t="s">
        <v>68</v>
      </c>
      <c r="Z6834">
        <v>19</v>
      </c>
      <c r="AA6834" t="s">
        <v>52</v>
      </c>
      <c r="AB6834" t="s">
        <v>53</v>
      </c>
      <c r="AC6834" t="s">
        <v>53</v>
      </c>
      <c r="AD6834" t="s">
        <v>52</v>
      </c>
      <c r="AE6834" t="s">
        <v>53</v>
      </c>
      <c r="AF6834" t="s">
        <v>53</v>
      </c>
      <c r="AG6834" t="s">
        <v>53</v>
      </c>
      <c r="AH6834" t="s">
        <v>53</v>
      </c>
      <c r="AI6834" t="s">
        <v>124</v>
      </c>
      <c r="AJ6834" t="s">
        <v>53</v>
      </c>
      <c r="AK6834" t="s">
        <v>61</v>
      </c>
      <c r="AL6834">
        <v>106.15</v>
      </c>
      <c r="AM6834">
        <v>6256.2</v>
      </c>
      <c r="AN6834">
        <v>0</v>
      </c>
      <c r="AO6834">
        <v>0</v>
      </c>
      <c r="AP6834">
        <v>2078.5699999999902</v>
      </c>
      <c r="AQ6834">
        <v>8334.77</v>
      </c>
      <c r="AR6834">
        <v>5</v>
      </c>
      <c r="AS6834" t="s">
        <v>881</v>
      </c>
      <c r="AT6834" t="s">
        <v>52</v>
      </c>
      <c r="AU6834">
        <v>51</v>
      </c>
      <c r="AV6834">
        <v>5096</v>
      </c>
      <c r="AY6834" t="str">
        <f>IF(AND(Table1[[#This Row],[Contract]]="Month-to-Month", Table1[[#This Row],[Tenure in Months]]&lt;6, Table1[[#This Row],[Payment Method]]="Bank Withdrawal"), "High Risk", IF(OR(Table1[[#This Row],[Contract]]="Month-to-Month", Table1[[#This Row],[Tenure in Months]]&lt;12), "Medium Risk", "Low Risk"))</f>
        <v>Low Risk</v>
      </c>
    </row>
    <row r="6835" spans="1:51" x14ac:dyDescent="0.35">
      <c r="A6835" t="s">
        <v>8039</v>
      </c>
      <c r="B6835" t="s">
        <v>51</v>
      </c>
      <c r="C6835">
        <v>29</v>
      </c>
      <c r="D6835" t="s">
        <v>53</v>
      </c>
      <c r="E6835" t="s">
        <v>52</v>
      </c>
      <c r="F6835" t="s">
        <v>53</v>
      </c>
      <c r="G6835" t="s">
        <v>53</v>
      </c>
      <c r="H6835">
        <v>2</v>
      </c>
      <c r="I6835" t="s">
        <v>54</v>
      </c>
      <c r="J6835" t="s">
        <v>55</v>
      </c>
      <c r="K6835" t="s">
        <v>74</v>
      </c>
      <c r="L6835">
        <v>90301</v>
      </c>
      <c r="M6835">
        <v>33.956445000000002</v>
      </c>
      <c r="N6835">
        <v>-118.358634</v>
      </c>
      <c r="O6835">
        <v>37527</v>
      </c>
      <c r="P6835" t="s">
        <v>57</v>
      </c>
      <c r="Q6835" t="s">
        <v>53</v>
      </c>
      <c r="R6835">
        <v>3</v>
      </c>
      <c r="S6835">
        <v>22</v>
      </c>
      <c r="T6835" t="s">
        <v>58</v>
      </c>
      <c r="U6835" t="s">
        <v>53</v>
      </c>
      <c r="V6835">
        <v>27.91</v>
      </c>
      <c r="W6835" t="s">
        <v>52</v>
      </c>
      <c r="X6835" t="s">
        <v>53</v>
      </c>
      <c r="Y6835" t="s">
        <v>110</v>
      </c>
      <c r="Z6835">
        <v>27</v>
      </c>
      <c r="AA6835" t="s">
        <v>52</v>
      </c>
      <c r="AB6835" t="s">
        <v>52</v>
      </c>
      <c r="AC6835" t="s">
        <v>52</v>
      </c>
      <c r="AD6835" t="s">
        <v>53</v>
      </c>
      <c r="AE6835" t="s">
        <v>52</v>
      </c>
      <c r="AF6835" t="s">
        <v>52</v>
      </c>
      <c r="AG6835" t="s">
        <v>52</v>
      </c>
      <c r="AH6835" t="s">
        <v>53</v>
      </c>
      <c r="AI6835" t="s">
        <v>60</v>
      </c>
      <c r="AJ6835" t="s">
        <v>53</v>
      </c>
      <c r="AK6835" t="s">
        <v>61</v>
      </c>
      <c r="AL6835">
        <v>51.1</v>
      </c>
      <c r="AM6835">
        <v>1232.9000000000001</v>
      </c>
      <c r="AN6835">
        <v>0</v>
      </c>
      <c r="AO6835">
        <v>0</v>
      </c>
      <c r="AP6835">
        <v>614.02</v>
      </c>
      <c r="AQ6835">
        <v>1846.92</v>
      </c>
      <c r="AR6835">
        <v>5</v>
      </c>
      <c r="AS6835" t="s">
        <v>881</v>
      </c>
      <c r="AT6835" t="s">
        <v>52</v>
      </c>
      <c r="AU6835">
        <v>34</v>
      </c>
      <c r="AV6835">
        <v>5329</v>
      </c>
      <c r="AY6835" t="str">
        <f>IF(AND(Table1[[#This Row],[Contract]]="Month-to-Month", Table1[[#This Row],[Tenure in Months]]&lt;6, Table1[[#This Row],[Payment Method]]="Bank Withdrawal"), "High Risk", IF(OR(Table1[[#This Row],[Contract]]="Month-to-Month", Table1[[#This Row],[Tenure in Months]]&lt;12), "Medium Risk", "Low Risk"))</f>
        <v>Medium Risk</v>
      </c>
    </row>
    <row r="6836" spans="1:51" x14ac:dyDescent="0.35">
      <c r="A6836" t="s">
        <v>8040</v>
      </c>
      <c r="B6836" t="s">
        <v>66</v>
      </c>
      <c r="C6836">
        <v>55</v>
      </c>
      <c r="D6836" t="s">
        <v>52</v>
      </c>
      <c r="E6836" t="s">
        <v>52</v>
      </c>
      <c r="F6836" t="s">
        <v>52</v>
      </c>
      <c r="G6836" t="s">
        <v>52</v>
      </c>
      <c r="H6836">
        <v>0</v>
      </c>
      <c r="I6836" t="s">
        <v>54</v>
      </c>
      <c r="J6836" t="s">
        <v>55</v>
      </c>
      <c r="K6836" t="s">
        <v>74</v>
      </c>
      <c r="L6836">
        <v>90302</v>
      </c>
      <c r="M6836">
        <v>33.975332000000002</v>
      </c>
      <c r="N6836">
        <v>-118.35525199999999</v>
      </c>
      <c r="O6836">
        <v>30779</v>
      </c>
      <c r="P6836" t="s">
        <v>57</v>
      </c>
      <c r="Q6836" t="s">
        <v>52</v>
      </c>
      <c r="R6836">
        <v>0</v>
      </c>
      <c r="S6836">
        <v>1</v>
      </c>
      <c r="T6836" t="s">
        <v>58</v>
      </c>
      <c r="U6836" t="s">
        <v>53</v>
      </c>
      <c r="V6836">
        <v>2.38</v>
      </c>
      <c r="W6836" t="s">
        <v>52</v>
      </c>
      <c r="X6836" t="s">
        <v>52</v>
      </c>
      <c r="Y6836" t="s">
        <v>58</v>
      </c>
      <c r="Z6836">
        <v>0</v>
      </c>
      <c r="AA6836" t="s">
        <v>52</v>
      </c>
      <c r="AB6836" t="s">
        <v>52</v>
      </c>
      <c r="AC6836" t="s">
        <v>52</v>
      </c>
      <c r="AD6836" t="s">
        <v>52</v>
      </c>
      <c r="AE6836" t="s">
        <v>52</v>
      </c>
      <c r="AF6836" t="s">
        <v>52</v>
      </c>
      <c r="AG6836" t="s">
        <v>52</v>
      </c>
      <c r="AH6836" t="s">
        <v>52</v>
      </c>
      <c r="AI6836" t="s">
        <v>60</v>
      </c>
      <c r="AJ6836" t="s">
        <v>52</v>
      </c>
      <c r="AK6836" t="s">
        <v>69</v>
      </c>
      <c r="AL6836">
        <v>19.899999999999999</v>
      </c>
      <c r="AM6836">
        <v>19.899999999999999</v>
      </c>
      <c r="AN6836">
        <v>0</v>
      </c>
      <c r="AO6836">
        <v>0</v>
      </c>
      <c r="AP6836">
        <v>2.38</v>
      </c>
      <c r="AQ6836">
        <v>22.279999999999902</v>
      </c>
      <c r="AR6836">
        <v>4</v>
      </c>
      <c r="AS6836" t="s">
        <v>883</v>
      </c>
      <c r="AT6836" t="s">
        <v>52</v>
      </c>
      <c r="AU6836">
        <v>80</v>
      </c>
      <c r="AV6836">
        <v>4050</v>
      </c>
      <c r="AY6836" t="str">
        <f>IF(AND(Table1[[#This Row],[Contract]]="Month-to-Month", Table1[[#This Row],[Tenure in Months]]&lt;6, Table1[[#This Row],[Payment Method]]="Bank Withdrawal"), "High Risk", IF(OR(Table1[[#This Row],[Contract]]="Month-to-Month", Table1[[#This Row],[Tenure in Months]]&lt;12), "Medium Risk", "Low Risk"))</f>
        <v>Medium Risk</v>
      </c>
    </row>
    <row r="6837" spans="1:51" x14ac:dyDescent="0.35">
      <c r="A6837" t="s">
        <v>8041</v>
      </c>
      <c r="B6837" t="s">
        <v>51</v>
      </c>
      <c r="C6837">
        <v>44</v>
      </c>
      <c r="D6837" t="s">
        <v>52</v>
      </c>
      <c r="E6837" t="s">
        <v>52</v>
      </c>
      <c r="F6837" t="s">
        <v>53</v>
      </c>
      <c r="G6837" t="s">
        <v>52</v>
      </c>
      <c r="H6837">
        <v>0</v>
      </c>
      <c r="I6837" t="s">
        <v>54</v>
      </c>
      <c r="J6837" t="s">
        <v>55</v>
      </c>
      <c r="K6837" t="s">
        <v>74</v>
      </c>
      <c r="L6837">
        <v>90305</v>
      </c>
      <c r="M6837">
        <v>33.958134000000001</v>
      </c>
      <c r="N6837">
        <v>-118.330905</v>
      </c>
      <c r="O6837">
        <v>13779</v>
      </c>
      <c r="P6837" t="s">
        <v>57</v>
      </c>
      <c r="Q6837" t="s">
        <v>53</v>
      </c>
      <c r="R6837">
        <v>7</v>
      </c>
      <c r="S6837">
        <v>50</v>
      </c>
      <c r="T6837" t="s">
        <v>92</v>
      </c>
      <c r="U6837" t="s">
        <v>53</v>
      </c>
      <c r="V6837">
        <v>26.06</v>
      </c>
      <c r="W6837" t="s">
        <v>53</v>
      </c>
      <c r="X6837" t="s">
        <v>53</v>
      </c>
      <c r="Y6837" t="s">
        <v>68</v>
      </c>
      <c r="Z6837">
        <v>18</v>
      </c>
      <c r="AA6837" t="s">
        <v>52</v>
      </c>
      <c r="AB6837" t="s">
        <v>52</v>
      </c>
      <c r="AC6837" t="s">
        <v>52</v>
      </c>
      <c r="AD6837" t="s">
        <v>53</v>
      </c>
      <c r="AE6837" t="s">
        <v>53</v>
      </c>
      <c r="AF6837" t="s">
        <v>53</v>
      </c>
      <c r="AG6837" t="s">
        <v>53</v>
      </c>
      <c r="AH6837" t="s">
        <v>53</v>
      </c>
      <c r="AI6837" t="s">
        <v>124</v>
      </c>
      <c r="AJ6837" t="s">
        <v>52</v>
      </c>
      <c r="AK6837" t="s">
        <v>61</v>
      </c>
      <c r="AL6837">
        <v>99.4</v>
      </c>
      <c r="AM6837">
        <v>5059.75</v>
      </c>
      <c r="AN6837">
        <v>0</v>
      </c>
      <c r="AO6837">
        <v>0</v>
      </c>
      <c r="AP6837">
        <v>1303</v>
      </c>
      <c r="AQ6837">
        <v>6362.75</v>
      </c>
      <c r="AR6837">
        <v>4</v>
      </c>
      <c r="AS6837" t="s">
        <v>881</v>
      </c>
      <c r="AT6837" t="s">
        <v>52</v>
      </c>
      <c r="AU6837">
        <v>75</v>
      </c>
      <c r="AV6837">
        <v>6479</v>
      </c>
      <c r="AY6837" t="str">
        <f>IF(AND(Table1[[#This Row],[Contract]]="Month-to-Month", Table1[[#This Row],[Tenure in Months]]&lt;6, Table1[[#This Row],[Payment Method]]="Bank Withdrawal"), "High Risk", IF(OR(Table1[[#This Row],[Contract]]="Month-to-Month", Table1[[#This Row],[Tenure in Months]]&lt;12), "Medium Risk", "Low Risk"))</f>
        <v>Low Risk</v>
      </c>
    </row>
    <row r="6838" spans="1:51" x14ac:dyDescent="0.35">
      <c r="A6838" t="s">
        <v>8042</v>
      </c>
      <c r="B6838" t="s">
        <v>66</v>
      </c>
      <c r="C6838">
        <v>19</v>
      </c>
      <c r="D6838" t="s">
        <v>53</v>
      </c>
      <c r="E6838" t="s">
        <v>52</v>
      </c>
      <c r="F6838" t="s">
        <v>53</v>
      </c>
      <c r="G6838" t="s">
        <v>53</v>
      </c>
      <c r="H6838">
        <v>1</v>
      </c>
      <c r="I6838" t="s">
        <v>54</v>
      </c>
      <c r="J6838" t="s">
        <v>55</v>
      </c>
      <c r="K6838" t="s">
        <v>896</v>
      </c>
      <c r="L6838">
        <v>90401</v>
      </c>
      <c r="M6838">
        <v>34.015481000000001</v>
      </c>
      <c r="N6838">
        <v>-118.49323099999999</v>
      </c>
      <c r="O6838">
        <v>5221</v>
      </c>
      <c r="P6838" t="s">
        <v>57</v>
      </c>
      <c r="Q6838" t="s">
        <v>53</v>
      </c>
      <c r="R6838">
        <v>6</v>
      </c>
      <c r="S6838">
        <v>48</v>
      </c>
      <c r="T6838" t="s">
        <v>92</v>
      </c>
      <c r="U6838" t="s">
        <v>53</v>
      </c>
      <c r="V6838">
        <v>44.66</v>
      </c>
      <c r="W6838" t="s">
        <v>52</v>
      </c>
      <c r="X6838" t="s">
        <v>53</v>
      </c>
      <c r="Y6838" t="s">
        <v>59</v>
      </c>
      <c r="Z6838">
        <v>27</v>
      </c>
      <c r="AA6838" t="s">
        <v>53</v>
      </c>
      <c r="AB6838" t="s">
        <v>52</v>
      </c>
      <c r="AC6838" t="s">
        <v>53</v>
      </c>
      <c r="AD6838" t="s">
        <v>53</v>
      </c>
      <c r="AE6838" t="s">
        <v>53</v>
      </c>
      <c r="AF6838" t="s">
        <v>52</v>
      </c>
      <c r="AG6838" t="s">
        <v>52</v>
      </c>
      <c r="AH6838" t="s">
        <v>53</v>
      </c>
      <c r="AI6838" t="s">
        <v>124</v>
      </c>
      <c r="AJ6838" t="s">
        <v>52</v>
      </c>
      <c r="AK6838" t="s">
        <v>61</v>
      </c>
      <c r="AL6838">
        <v>69.7</v>
      </c>
      <c r="AM6838">
        <v>3023.65</v>
      </c>
      <c r="AN6838">
        <v>0</v>
      </c>
      <c r="AO6838">
        <v>0</v>
      </c>
      <c r="AP6838">
        <v>2143.6799999999998</v>
      </c>
      <c r="AQ6838">
        <v>5167.33</v>
      </c>
      <c r="AR6838">
        <v>3</v>
      </c>
      <c r="AS6838" t="s">
        <v>881</v>
      </c>
      <c r="AT6838" t="s">
        <v>52</v>
      </c>
      <c r="AU6838">
        <v>50</v>
      </c>
      <c r="AV6838">
        <v>3442</v>
      </c>
      <c r="AY6838" t="str">
        <f>IF(AND(Table1[[#This Row],[Contract]]="Month-to-Month", Table1[[#This Row],[Tenure in Months]]&lt;6, Table1[[#This Row],[Payment Method]]="Bank Withdrawal"), "High Risk", IF(OR(Table1[[#This Row],[Contract]]="Month-to-Month", Table1[[#This Row],[Tenure in Months]]&lt;12), "Medium Risk", "Low Risk"))</f>
        <v>Low Risk</v>
      </c>
    </row>
    <row r="6839" spans="1:51" x14ac:dyDescent="0.35">
      <c r="A6839" t="s">
        <v>8043</v>
      </c>
      <c r="B6839" t="s">
        <v>66</v>
      </c>
      <c r="C6839">
        <v>52</v>
      </c>
      <c r="D6839" t="s">
        <v>52</v>
      </c>
      <c r="E6839" t="s">
        <v>52</v>
      </c>
      <c r="F6839" t="s">
        <v>53</v>
      </c>
      <c r="G6839" t="s">
        <v>53</v>
      </c>
      <c r="H6839">
        <v>3</v>
      </c>
      <c r="I6839" t="s">
        <v>54</v>
      </c>
      <c r="J6839" t="s">
        <v>55</v>
      </c>
      <c r="K6839" t="s">
        <v>896</v>
      </c>
      <c r="L6839">
        <v>90402</v>
      </c>
      <c r="M6839">
        <v>34.035848999999999</v>
      </c>
      <c r="N6839">
        <v>-118.503508</v>
      </c>
      <c r="O6839">
        <v>11509</v>
      </c>
      <c r="P6839" t="s">
        <v>57</v>
      </c>
      <c r="Q6839" t="s">
        <v>53</v>
      </c>
      <c r="R6839">
        <v>7</v>
      </c>
      <c r="S6839">
        <v>49</v>
      </c>
      <c r="T6839" t="s">
        <v>92</v>
      </c>
      <c r="U6839" t="s">
        <v>53</v>
      </c>
      <c r="V6839">
        <v>27.38</v>
      </c>
      <c r="W6839" t="s">
        <v>53</v>
      </c>
      <c r="X6839" t="s">
        <v>53</v>
      </c>
      <c r="Y6839" t="s">
        <v>68</v>
      </c>
      <c r="Z6839">
        <v>57</v>
      </c>
      <c r="AA6839" t="s">
        <v>52</v>
      </c>
      <c r="AB6839" t="s">
        <v>53</v>
      </c>
      <c r="AC6839" t="s">
        <v>52</v>
      </c>
      <c r="AD6839" t="s">
        <v>52</v>
      </c>
      <c r="AE6839" t="s">
        <v>53</v>
      </c>
      <c r="AF6839" t="s">
        <v>53</v>
      </c>
      <c r="AG6839" t="s">
        <v>53</v>
      </c>
      <c r="AH6839" t="s">
        <v>53</v>
      </c>
      <c r="AI6839" t="s">
        <v>60</v>
      </c>
      <c r="AJ6839" t="s">
        <v>53</v>
      </c>
      <c r="AK6839" t="s">
        <v>61</v>
      </c>
      <c r="AL6839">
        <v>98.35</v>
      </c>
      <c r="AM6839">
        <v>4889.2</v>
      </c>
      <c r="AN6839">
        <v>0</v>
      </c>
      <c r="AO6839">
        <v>0</v>
      </c>
      <c r="AP6839">
        <v>1341.62</v>
      </c>
      <c r="AQ6839">
        <v>6230.82</v>
      </c>
      <c r="AR6839">
        <v>5</v>
      </c>
      <c r="AS6839" t="s">
        <v>881</v>
      </c>
      <c r="AT6839" t="s">
        <v>52</v>
      </c>
      <c r="AU6839">
        <v>39</v>
      </c>
      <c r="AV6839">
        <v>4325</v>
      </c>
      <c r="AY6839" t="str">
        <f>IF(AND(Table1[[#This Row],[Contract]]="Month-to-Month", Table1[[#This Row],[Tenure in Months]]&lt;6, Table1[[#This Row],[Payment Method]]="Bank Withdrawal"), "High Risk", IF(OR(Table1[[#This Row],[Contract]]="Month-to-Month", Table1[[#This Row],[Tenure in Months]]&lt;12), "Medium Risk", "Low Risk"))</f>
        <v>Medium Risk</v>
      </c>
    </row>
    <row r="6840" spans="1:51" x14ac:dyDescent="0.35">
      <c r="A6840" t="s">
        <v>8044</v>
      </c>
      <c r="B6840" t="s">
        <v>51</v>
      </c>
      <c r="C6840">
        <v>64</v>
      </c>
      <c r="D6840" t="s">
        <v>52</v>
      </c>
      <c r="E6840" t="s">
        <v>52</v>
      </c>
      <c r="F6840" t="s">
        <v>53</v>
      </c>
      <c r="G6840" t="s">
        <v>53</v>
      </c>
      <c r="H6840">
        <v>2</v>
      </c>
      <c r="I6840" t="s">
        <v>54</v>
      </c>
      <c r="J6840" t="s">
        <v>55</v>
      </c>
      <c r="K6840" t="s">
        <v>896</v>
      </c>
      <c r="L6840">
        <v>90403</v>
      </c>
      <c r="M6840">
        <v>34.031528999999999</v>
      </c>
      <c r="N6840">
        <v>-118.491156</v>
      </c>
      <c r="O6840">
        <v>23559</v>
      </c>
      <c r="P6840" t="s">
        <v>57</v>
      </c>
      <c r="Q6840" t="s">
        <v>53</v>
      </c>
      <c r="R6840">
        <v>6</v>
      </c>
      <c r="S6840">
        <v>28</v>
      </c>
      <c r="T6840" t="s">
        <v>58</v>
      </c>
      <c r="U6840" t="s">
        <v>53</v>
      </c>
      <c r="V6840">
        <v>3.18</v>
      </c>
      <c r="W6840" t="s">
        <v>52</v>
      </c>
      <c r="X6840" t="s">
        <v>53</v>
      </c>
      <c r="Y6840" t="s">
        <v>68</v>
      </c>
      <c r="Z6840">
        <v>12</v>
      </c>
      <c r="AA6840" t="s">
        <v>52</v>
      </c>
      <c r="AB6840" t="s">
        <v>52</v>
      </c>
      <c r="AC6840" t="s">
        <v>53</v>
      </c>
      <c r="AD6840" t="s">
        <v>52</v>
      </c>
      <c r="AE6840" t="s">
        <v>53</v>
      </c>
      <c r="AF6840" t="s">
        <v>52</v>
      </c>
      <c r="AG6840" t="s">
        <v>52</v>
      </c>
      <c r="AH6840" t="s">
        <v>53</v>
      </c>
      <c r="AI6840" t="s">
        <v>60</v>
      </c>
      <c r="AJ6840" t="s">
        <v>52</v>
      </c>
      <c r="AK6840" t="s">
        <v>61</v>
      </c>
      <c r="AL6840">
        <v>85.45</v>
      </c>
      <c r="AM6840">
        <v>2289.9</v>
      </c>
      <c r="AN6840">
        <v>0</v>
      </c>
      <c r="AO6840">
        <v>0</v>
      </c>
      <c r="AP6840">
        <v>89.04</v>
      </c>
      <c r="AQ6840">
        <v>2378.94</v>
      </c>
      <c r="AR6840">
        <v>3</v>
      </c>
      <c r="AS6840" t="s">
        <v>881</v>
      </c>
      <c r="AT6840" t="s">
        <v>52</v>
      </c>
      <c r="AU6840">
        <v>26</v>
      </c>
      <c r="AV6840">
        <v>4022</v>
      </c>
      <c r="AY6840" t="str">
        <f>IF(AND(Table1[[#This Row],[Contract]]="Month-to-Month", Table1[[#This Row],[Tenure in Months]]&lt;6, Table1[[#This Row],[Payment Method]]="Bank Withdrawal"), "High Risk", IF(OR(Table1[[#This Row],[Contract]]="Month-to-Month", Table1[[#This Row],[Tenure in Months]]&lt;12), "Medium Risk", "Low Risk"))</f>
        <v>Medium Risk</v>
      </c>
    </row>
    <row r="6841" spans="1:51" x14ac:dyDescent="0.35">
      <c r="A6841" t="s">
        <v>8045</v>
      </c>
      <c r="B6841" t="s">
        <v>51</v>
      </c>
      <c r="C6841">
        <v>29</v>
      </c>
      <c r="D6841" t="s">
        <v>53</v>
      </c>
      <c r="E6841" t="s">
        <v>52</v>
      </c>
      <c r="F6841" t="s">
        <v>52</v>
      </c>
      <c r="G6841" t="s">
        <v>52</v>
      </c>
      <c r="H6841">
        <v>0</v>
      </c>
      <c r="I6841" t="s">
        <v>54</v>
      </c>
      <c r="J6841" t="s">
        <v>55</v>
      </c>
      <c r="K6841" t="s">
        <v>896</v>
      </c>
      <c r="L6841">
        <v>90405</v>
      </c>
      <c r="M6841">
        <v>34.005439000000003</v>
      </c>
      <c r="N6841">
        <v>-118.477507</v>
      </c>
      <c r="O6841">
        <v>26099</v>
      </c>
      <c r="P6841" t="s">
        <v>57</v>
      </c>
      <c r="Q6841" t="s">
        <v>52</v>
      </c>
      <c r="R6841">
        <v>0</v>
      </c>
      <c r="S6841">
        <v>13</v>
      </c>
      <c r="T6841" t="s">
        <v>72</v>
      </c>
      <c r="U6841" t="s">
        <v>53</v>
      </c>
      <c r="V6841">
        <v>44.43</v>
      </c>
      <c r="W6841" t="s">
        <v>53</v>
      </c>
      <c r="X6841" t="s">
        <v>53</v>
      </c>
      <c r="Y6841" t="s">
        <v>68</v>
      </c>
      <c r="Z6841">
        <v>41</v>
      </c>
      <c r="AA6841" t="s">
        <v>52</v>
      </c>
      <c r="AB6841" t="s">
        <v>52</v>
      </c>
      <c r="AC6841" t="s">
        <v>52</v>
      </c>
      <c r="AD6841" t="s">
        <v>53</v>
      </c>
      <c r="AE6841" t="s">
        <v>53</v>
      </c>
      <c r="AF6841" t="s">
        <v>53</v>
      </c>
      <c r="AG6841" t="s">
        <v>53</v>
      </c>
      <c r="AH6841" t="s">
        <v>52</v>
      </c>
      <c r="AI6841" t="s">
        <v>60</v>
      </c>
      <c r="AJ6841" t="s">
        <v>52</v>
      </c>
      <c r="AK6841" t="s">
        <v>61</v>
      </c>
      <c r="AL6841">
        <v>100.75</v>
      </c>
      <c r="AM6841">
        <v>1313.25</v>
      </c>
      <c r="AN6841">
        <v>0</v>
      </c>
      <c r="AO6841">
        <v>120</v>
      </c>
      <c r="AP6841">
        <v>577.59</v>
      </c>
      <c r="AQ6841">
        <v>2010.84</v>
      </c>
      <c r="AR6841">
        <v>3</v>
      </c>
      <c r="AS6841" t="s">
        <v>881</v>
      </c>
      <c r="AT6841" t="s">
        <v>52</v>
      </c>
      <c r="AU6841">
        <v>80</v>
      </c>
      <c r="AV6841">
        <v>5985</v>
      </c>
      <c r="AY6841" t="str">
        <f>IF(AND(Table1[[#This Row],[Contract]]="Month-to-Month", Table1[[#This Row],[Tenure in Months]]&lt;6, Table1[[#This Row],[Payment Method]]="Bank Withdrawal"), "High Risk", IF(OR(Table1[[#This Row],[Contract]]="Month-to-Month", Table1[[#This Row],[Tenure in Months]]&lt;12), "Medium Risk", "Low Risk"))</f>
        <v>Medium Risk</v>
      </c>
    </row>
    <row r="6842" spans="1:51" x14ac:dyDescent="0.35">
      <c r="A6842" t="s">
        <v>8046</v>
      </c>
      <c r="B6842" t="s">
        <v>66</v>
      </c>
      <c r="C6842">
        <v>60</v>
      </c>
      <c r="D6842" t="s">
        <v>52</v>
      </c>
      <c r="E6842" t="s">
        <v>52</v>
      </c>
      <c r="F6842" t="s">
        <v>52</v>
      </c>
      <c r="G6842" t="s">
        <v>52</v>
      </c>
      <c r="H6842">
        <v>0</v>
      </c>
      <c r="I6842" t="s">
        <v>54</v>
      </c>
      <c r="J6842" t="s">
        <v>55</v>
      </c>
      <c r="K6842" t="s">
        <v>472</v>
      </c>
      <c r="L6842">
        <v>90501</v>
      </c>
      <c r="M6842">
        <v>33.833699000000003</v>
      </c>
      <c r="N6842">
        <v>-118.314387</v>
      </c>
      <c r="O6842">
        <v>40705</v>
      </c>
      <c r="P6842" t="s">
        <v>57</v>
      </c>
      <c r="Q6842" t="s">
        <v>52</v>
      </c>
      <c r="R6842">
        <v>0</v>
      </c>
      <c r="S6842">
        <v>11</v>
      </c>
      <c r="T6842" t="s">
        <v>72</v>
      </c>
      <c r="U6842" t="s">
        <v>53</v>
      </c>
      <c r="V6842">
        <v>10.95</v>
      </c>
      <c r="W6842" t="s">
        <v>53</v>
      </c>
      <c r="X6842" t="s">
        <v>53</v>
      </c>
      <c r="Y6842" t="s">
        <v>68</v>
      </c>
      <c r="Z6842">
        <v>29</v>
      </c>
      <c r="AA6842" t="s">
        <v>52</v>
      </c>
      <c r="AB6842" t="s">
        <v>52</v>
      </c>
      <c r="AC6842" t="s">
        <v>53</v>
      </c>
      <c r="AD6842" t="s">
        <v>52</v>
      </c>
      <c r="AE6842" t="s">
        <v>53</v>
      </c>
      <c r="AF6842" t="s">
        <v>52</v>
      </c>
      <c r="AG6842" t="s">
        <v>52</v>
      </c>
      <c r="AH6842" t="s">
        <v>53</v>
      </c>
      <c r="AI6842" t="s">
        <v>60</v>
      </c>
      <c r="AJ6842" t="s">
        <v>53</v>
      </c>
      <c r="AK6842" t="s">
        <v>61</v>
      </c>
      <c r="AL6842">
        <v>89.2</v>
      </c>
      <c r="AM6842">
        <v>990.3</v>
      </c>
      <c r="AN6842">
        <v>0</v>
      </c>
      <c r="AO6842">
        <v>0</v>
      </c>
      <c r="AP6842">
        <v>120.44999999999899</v>
      </c>
      <c r="AQ6842">
        <v>1110.75</v>
      </c>
      <c r="AR6842">
        <v>4</v>
      </c>
      <c r="AS6842" t="s">
        <v>881</v>
      </c>
      <c r="AT6842" t="s">
        <v>52</v>
      </c>
      <c r="AU6842">
        <v>32</v>
      </c>
      <c r="AV6842">
        <v>3734</v>
      </c>
      <c r="AY6842" t="str">
        <f>IF(AND(Table1[[#This Row],[Contract]]="Month-to-Month", Table1[[#This Row],[Tenure in Months]]&lt;6, Table1[[#This Row],[Payment Method]]="Bank Withdrawal"), "High Risk", IF(OR(Table1[[#This Row],[Contract]]="Month-to-Month", Table1[[#This Row],[Tenure in Months]]&lt;12), "Medium Risk", "Low Risk"))</f>
        <v>Medium Risk</v>
      </c>
    </row>
    <row r="6843" spans="1:51" x14ac:dyDescent="0.35">
      <c r="A6843" t="s">
        <v>8047</v>
      </c>
      <c r="B6843" t="s">
        <v>51</v>
      </c>
      <c r="C6843">
        <v>62</v>
      </c>
      <c r="D6843" t="s">
        <v>52</v>
      </c>
      <c r="E6843" t="s">
        <v>52</v>
      </c>
      <c r="F6843" t="s">
        <v>53</v>
      </c>
      <c r="G6843" t="s">
        <v>52</v>
      </c>
      <c r="H6843">
        <v>0</v>
      </c>
      <c r="I6843" t="s">
        <v>54</v>
      </c>
      <c r="J6843" t="s">
        <v>55</v>
      </c>
      <c r="K6843" t="s">
        <v>472</v>
      </c>
      <c r="L6843">
        <v>90505</v>
      </c>
      <c r="M6843">
        <v>33.807881999999999</v>
      </c>
      <c r="N6843">
        <v>-118.34795699999999</v>
      </c>
      <c r="O6843">
        <v>34873</v>
      </c>
      <c r="P6843" t="s">
        <v>57</v>
      </c>
      <c r="Q6843" t="s">
        <v>53</v>
      </c>
      <c r="R6843">
        <v>1</v>
      </c>
      <c r="S6843">
        <v>72</v>
      </c>
      <c r="T6843" t="s">
        <v>58</v>
      </c>
      <c r="U6843" t="s">
        <v>53</v>
      </c>
      <c r="V6843">
        <v>40.04</v>
      </c>
      <c r="W6843" t="s">
        <v>53</v>
      </c>
      <c r="X6843" t="s">
        <v>52</v>
      </c>
      <c r="Y6843" t="s">
        <v>58</v>
      </c>
      <c r="Z6843">
        <v>0</v>
      </c>
      <c r="AA6843" t="s">
        <v>52</v>
      </c>
      <c r="AB6843" t="s">
        <v>52</v>
      </c>
      <c r="AC6843" t="s">
        <v>52</v>
      </c>
      <c r="AD6843" t="s">
        <v>52</v>
      </c>
      <c r="AE6843" t="s">
        <v>52</v>
      </c>
      <c r="AF6843" t="s">
        <v>52</v>
      </c>
      <c r="AG6843" t="s">
        <v>52</v>
      </c>
      <c r="AH6843" t="s">
        <v>52</v>
      </c>
      <c r="AI6843" t="s">
        <v>334</v>
      </c>
      <c r="AJ6843" t="s">
        <v>52</v>
      </c>
      <c r="AK6843" t="s">
        <v>69</v>
      </c>
      <c r="AL6843">
        <v>25.75</v>
      </c>
      <c r="AM6843">
        <v>1864.2</v>
      </c>
      <c r="AN6843">
        <v>0</v>
      </c>
      <c r="AO6843">
        <v>0</v>
      </c>
      <c r="AP6843">
        <v>2882.88</v>
      </c>
      <c r="AQ6843">
        <v>4747.08</v>
      </c>
      <c r="AR6843">
        <v>5</v>
      </c>
      <c r="AS6843" t="s">
        <v>881</v>
      </c>
      <c r="AT6843" t="s">
        <v>52</v>
      </c>
      <c r="AU6843">
        <v>24</v>
      </c>
      <c r="AV6843">
        <v>4413</v>
      </c>
      <c r="AY6843" t="str">
        <f>IF(AND(Table1[[#This Row],[Contract]]="Month-to-Month", Table1[[#This Row],[Tenure in Months]]&lt;6, Table1[[#This Row],[Payment Method]]="Bank Withdrawal"), "High Risk", IF(OR(Table1[[#This Row],[Contract]]="Month-to-Month", Table1[[#This Row],[Tenure in Months]]&lt;12), "Medium Risk", "Low Risk"))</f>
        <v>Low Risk</v>
      </c>
    </row>
    <row r="6844" spans="1:51" x14ac:dyDescent="0.35">
      <c r="A6844" t="s">
        <v>8048</v>
      </c>
      <c r="B6844" t="s">
        <v>51</v>
      </c>
      <c r="C6844">
        <v>63</v>
      </c>
      <c r="D6844" t="s">
        <v>52</v>
      </c>
      <c r="E6844" t="s">
        <v>52</v>
      </c>
      <c r="F6844" t="s">
        <v>53</v>
      </c>
      <c r="G6844" t="s">
        <v>53</v>
      </c>
      <c r="H6844">
        <v>3</v>
      </c>
      <c r="I6844" t="s">
        <v>54</v>
      </c>
      <c r="J6844" t="s">
        <v>55</v>
      </c>
      <c r="K6844" t="s">
        <v>79</v>
      </c>
      <c r="L6844">
        <v>90601</v>
      </c>
      <c r="M6844">
        <v>34.007353000000002</v>
      </c>
      <c r="N6844">
        <v>-118.033683</v>
      </c>
      <c r="O6844">
        <v>32050</v>
      </c>
      <c r="P6844" t="s">
        <v>57</v>
      </c>
      <c r="Q6844" t="s">
        <v>53</v>
      </c>
      <c r="R6844">
        <v>4</v>
      </c>
      <c r="S6844">
        <v>70</v>
      </c>
      <c r="T6844" t="s">
        <v>58</v>
      </c>
      <c r="U6844" t="s">
        <v>53</v>
      </c>
      <c r="V6844">
        <v>38.83</v>
      </c>
      <c r="W6844" t="s">
        <v>53</v>
      </c>
      <c r="X6844" t="s">
        <v>53</v>
      </c>
      <c r="Y6844" t="s">
        <v>59</v>
      </c>
      <c r="Z6844">
        <v>24</v>
      </c>
      <c r="AA6844" t="s">
        <v>52</v>
      </c>
      <c r="AB6844" t="s">
        <v>53</v>
      </c>
      <c r="AC6844" t="s">
        <v>53</v>
      </c>
      <c r="AD6844" t="s">
        <v>53</v>
      </c>
      <c r="AE6844" t="s">
        <v>53</v>
      </c>
      <c r="AF6844" t="s">
        <v>53</v>
      </c>
      <c r="AG6844" t="s">
        <v>53</v>
      </c>
      <c r="AH6844" t="s">
        <v>53</v>
      </c>
      <c r="AI6844" t="s">
        <v>334</v>
      </c>
      <c r="AJ6844" t="s">
        <v>53</v>
      </c>
      <c r="AK6844" t="s">
        <v>61</v>
      </c>
      <c r="AL6844">
        <v>84.1</v>
      </c>
      <c r="AM6844">
        <v>5979.7</v>
      </c>
      <c r="AN6844">
        <v>0</v>
      </c>
      <c r="AO6844">
        <v>0</v>
      </c>
      <c r="AP6844">
        <v>2718.1</v>
      </c>
      <c r="AQ6844">
        <v>8697.7999999999993</v>
      </c>
      <c r="AR6844">
        <v>4</v>
      </c>
      <c r="AS6844" t="s">
        <v>881</v>
      </c>
      <c r="AT6844" t="s">
        <v>52</v>
      </c>
      <c r="AU6844">
        <v>48</v>
      </c>
      <c r="AV6844">
        <v>5568</v>
      </c>
      <c r="AY6844" t="str">
        <f>IF(AND(Table1[[#This Row],[Contract]]="Month-to-Month", Table1[[#This Row],[Tenure in Months]]&lt;6, Table1[[#This Row],[Payment Method]]="Bank Withdrawal"), "High Risk", IF(OR(Table1[[#This Row],[Contract]]="Month-to-Month", Table1[[#This Row],[Tenure in Months]]&lt;12), "Medium Risk", "Low Risk"))</f>
        <v>Low Risk</v>
      </c>
    </row>
    <row r="6845" spans="1:51" x14ac:dyDescent="0.35">
      <c r="A6845" t="s">
        <v>8049</v>
      </c>
      <c r="B6845" t="s">
        <v>66</v>
      </c>
      <c r="C6845">
        <v>47</v>
      </c>
      <c r="D6845" t="s">
        <v>52</v>
      </c>
      <c r="E6845" t="s">
        <v>52</v>
      </c>
      <c r="F6845" t="s">
        <v>53</v>
      </c>
      <c r="G6845" t="s">
        <v>53</v>
      </c>
      <c r="H6845">
        <v>1</v>
      </c>
      <c r="I6845" t="s">
        <v>54</v>
      </c>
      <c r="J6845" t="s">
        <v>55</v>
      </c>
      <c r="K6845" t="s">
        <v>79</v>
      </c>
      <c r="L6845">
        <v>90602</v>
      </c>
      <c r="M6845">
        <v>33.972118999999999</v>
      </c>
      <c r="N6845">
        <v>-118.020188</v>
      </c>
      <c r="O6845">
        <v>26265</v>
      </c>
      <c r="P6845" t="s">
        <v>57</v>
      </c>
      <c r="Q6845" t="s">
        <v>53</v>
      </c>
      <c r="R6845">
        <v>9</v>
      </c>
      <c r="S6845">
        <v>49</v>
      </c>
      <c r="T6845" t="s">
        <v>92</v>
      </c>
      <c r="U6845" t="s">
        <v>53</v>
      </c>
      <c r="V6845">
        <v>16.600000000000001</v>
      </c>
      <c r="W6845" t="s">
        <v>53</v>
      </c>
      <c r="X6845" t="s">
        <v>53</v>
      </c>
      <c r="Y6845" t="s">
        <v>59</v>
      </c>
      <c r="Z6845">
        <v>14</v>
      </c>
      <c r="AA6845" t="s">
        <v>52</v>
      </c>
      <c r="AB6845" t="s">
        <v>53</v>
      </c>
      <c r="AC6845" t="s">
        <v>52</v>
      </c>
      <c r="AD6845" t="s">
        <v>53</v>
      </c>
      <c r="AE6845" t="s">
        <v>53</v>
      </c>
      <c r="AF6845" t="s">
        <v>53</v>
      </c>
      <c r="AG6845" t="s">
        <v>53</v>
      </c>
      <c r="AH6845" t="s">
        <v>53</v>
      </c>
      <c r="AI6845" t="s">
        <v>334</v>
      </c>
      <c r="AJ6845" t="s">
        <v>52</v>
      </c>
      <c r="AK6845" t="s">
        <v>61</v>
      </c>
      <c r="AL6845">
        <v>79.3</v>
      </c>
      <c r="AM6845">
        <v>3902.45</v>
      </c>
      <c r="AN6845">
        <v>0</v>
      </c>
      <c r="AO6845">
        <v>0</v>
      </c>
      <c r="AP6845">
        <v>813.4</v>
      </c>
      <c r="AQ6845">
        <v>4715.8500000000004</v>
      </c>
      <c r="AR6845">
        <v>5</v>
      </c>
      <c r="AS6845" t="s">
        <v>881</v>
      </c>
      <c r="AT6845" t="s">
        <v>52</v>
      </c>
      <c r="AU6845">
        <v>59</v>
      </c>
      <c r="AV6845">
        <v>6366</v>
      </c>
      <c r="AY6845" t="str">
        <f>IF(AND(Table1[[#This Row],[Contract]]="Month-to-Month", Table1[[#This Row],[Tenure in Months]]&lt;6, Table1[[#This Row],[Payment Method]]="Bank Withdrawal"), "High Risk", IF(OR(Table1[[#This Row],[Contract]]="Month-to-Month", Table1[[#This Row],[Tenure in Months]]&lt;12), "Medium Risk", "Low Risk"))</f>
        <v>Low Risk</v>
      </c>
    </row>
    <row r="6846" spans="1:51" x14ac:dyDescent="0.35">
      <c r="A6846" t="s">
        <v>8050</v>
      </c>
      <c r="B6846" t="s">
        <v>51</v>
      </c>
      <c r="C6846">
        <v>61</v>
      </c>
      <c r="D6846" t="s">
        <v>52</v>
      </c>
      <c r="E6846" t="s">
        <v>52</v>
      </c>
      <c r="F6846" t="s">
        <v>52</v>
      </c>
      <c r="G6846" t="s">
        <v>52</v>
      </c>
      <c r="H6846">
        <v>0</v>
      </c>
      <c r="I6846" t="s">
        <v>54</v>
      </c>
      <c r="J6846" t="s">
        <v>55</v>
      </c>
      <c r="K6846" t="s">
        <v>79</v>
      </c>
      <c r="L6846">
        <v>90604</v>
      </c>
      <c r="M6846">
        <v>33.929704000000001</v>
      </c>
      <c r="N6846">
        <v>-118.01208</v>
      </c>
      <c r="O6846">
        <v>37887</v>
      </c>
      <c r="P6846" t="s">
        <v>57</v>
      </c>
      <c r="Q6846" t="s">
        <v>52</v>
      </c>
      <c r="R6846">
        <v>0</v>
      </c>
      <c r="S6846">
        <v>46</v>
      </c>
      <c r="T6846" t="s">
        <v>92</v>
      </c>
      <c r="U6846" t="s">
        <v>53</v>
      </c>
      <c r="V6846">
        <v>30.25</v>
      </c>
      <c r="W6846" t="s">
        <v>52</v>
      </c>
      <c r="X6846" t="s">
        <v>52</v>
      </c>
      <c r="Y6846" t="s">
        <v>58</v>
      </c>
      <c r="Z6846">
        <v>0</v>
      </c>
      <c r="AA6846" t="s">
        <v>52</v>
      </c>
      <c r="AB6846" t="s">
        <v>52</v>
      </c>
      <c r="AC6846" t="s">
        <v>52</v>
      </c>
      <c r="AD6846" t="s">
        <v>52</v>
      </c>
      <c r="AE6846" t="s">
        <v>52</v>
      </c>
      <c r="AF6846" t="s">
        <v>52</v>
      </c>
      <c r="AG6846" t="s">
        <v>52</v>
      </c>
      <c r="AH6846" t="s">
        <v>52</v>
      </c>
      <c r="AI6846" t="s">
        <v>334</v>
      </c>
      <c r="AJ6846" t="s">
        <v>52</v>
      </c>
      <c r="AK6846" t="s">
        <v>61</v>
      </c>
      <c r="AL6846">
        <v>20.05</v>
      </c>
      <c r="AM6846">
        <v>902</v>
      </c>
      <c r="AN6846">
        <v>0</v>
      </c>
      <c r="AO6846">
        <v>0</v>
      </c>
      <c r="AP6846">
        <v>1391.5</v>
      </c>
      <c r="AQ6846">
        <v>2293.5</v>
      </c>
      <c r="AR6846">
        <v>5</v>
      </c>
      <c r="AS6846" t="s">
        <v>881</v>
      </c>
      <c r="AT6846" t="s">
        <v>52</v>
      </c>
      <c r="AU6846">
        <v>38</v>
      </c>
      <c r="AV6846">
        <v>2942</v>
      </c>
      <c r="AY6846" t="str">
        <f>IF(AND(Table1[[#This Row],[Contract]]="Month-to-Month", Table1[[#This Row],[Tenure in Months]]&lt;6, Table1[[#This Row],[Payment Method]]="Bank Withdrawal"), "High Risk", IF(OR(Table1[[#This Row],[Contract]]="Month-to-Month", Table1[[#This Row],[Tenure in Months]]&lt;12), "Medium Risk", "Low Risk"))</f>
        <v>Low Risk</v>
      </c>
    </row>
    <row r="6847" spans="1:51" x14ac:dyDescent="0.35">
      <c r="A6847" t="s">
        <v>8051</v>
      </c>
      <c r="B6847" t="s">
        <v>66</v>
      </c>
      <c r="C6847">
        <v>57</v>
      </c>
      <c r="D6847" t="s">
        <v>52</v>
      </c>
      <c r="E6847" t="s">
        <v>52</v>
      </c>
      <c r="F6847" t="s">
        <v>53</v>
      </c>
      <c r="G6847" t="s">
        <v>52</v>
      </c>
      <c r="H6847">
        <v>0</v>
      </c>
      <c r="I6847" t="s">
        <v>54</v>
      </c>
      <c r="J6847" t="s">
        <v>55</v>
      </c>
      <c r="K6847" t="s">
        <v>79</v>
      </c>
      <c r="L6847">
        <v>90606</v>
      </c>
      <c r="M6847">
        <v>33.976678</v>
      </c>
      <c r="N6847">
        <v>-118.06587500000001</v>
      </c>
      <c r="O6847">
        <v>32148</v>
      </c>
      <c r="P6847" t="s">
        <v>57</v>
      </c>
      <c r="Q6847" t="s">
        <v>53</v>
      </c>
      <c r="R6847">
        <v>1</v>
      </c>
      <c r="S6847">
        <v>37</v>
      </c>
      <c r="T6847" t="s">
        <v>58</v>
      </c>
      <c r="U6847" t="s">
        <v>53</v>
      </c>
      <c r="V6847">
        <v>45.19</v>
      </c>
      <c r="W6847" t="s">
        <v>52</v>
      </c>
      <c r="X6847" t="s">
        <v>52</v>
      </c>
      <c r="Y6847" t="s">
        <v>58</v>
      </c>
      <c r="Z6847">
        <v>0</v>
      </c>
      <c r="AA6847" t="s">
        <v>52</v>
      </c>
      <c r="AB6847" t="s">
        <v>52</v>
      </c>
      <c r="AC6847" t="s">
        <v>52</v>
      </c>
      <c r="AD6847" t="s">
        <v>52</v>
      </c>
      <c r="AE6847" t="s">
        <v>52</v>
      </c>
      <c r="AF6847" t="s">
        <v>52</v>
      </c>
      <c r="AG6847" t="s">
        <v>52</v>
      </c>
      <c r="AH6847" t="s">
        <v>52</v>
      </c>
      <c r="AI6847" t="s">
        <v>60</v>
      </c>
      <c r="AJ6847" t="s">
        <v>52</v>
      </c>
      <c r="AK6847" t="s">
        <v>61</v>
      </c>
      <c r="AL6847">
        <v>19.5</v>
      </c>
      <c r="AM6847">
        <v>805.2</v>
      </c>
      <c r="AN6847">
        <v>0</v>
      </c>
      <c r="AO6847">
        <v>0</v>
      </c>
      <c r="AP6847">
        <v>1672.03</v>
      </c>
      <c r="AQ6847">
        <v>2477.23</v>
      </c>
      <c r="AR6847">
        <v>4</v>
      </c>
      <c r="AS6847" t="s">
        <v>881</v>
      </c>
      <c r="AT6847" t="s">
        <v>52</v>
      </c>
      <c r="AU6847">
        <v>72</v>
      </c>
      <c r="AV6847">
        <v>3924</v>
      </c>
      <c r="AY6847" t="str">
        <f>IF(AND(Table1[[#This Row],[Contract]]="Month-to-Month", Table1[[#This Row],[Tenure in Months]]&lt;6, Table1[[#This Row],[Payment Method]]="Bank Withdrawal"), "High Risk", IF(OR(Table1[[#This Row],[Contract]]="Month-to-Month", Table1[[#This Row],[Tenure in Months]]&lt;12), "Medium Risk", "Low Risk"))</f>
        <v>Medium Risk</v>
      </c>
    </row>
    <row r="6848" spans="1:51" x14ac:dyDescent="0.35">
      <c r="A6848" t="s">
        <v>8052</v>
      </c>
      <c r="B6848" t="s">
        <v>66</v>
      </c>
      <c r="C6848">
        <v>63</v>
      </c>
      <c r="D6848" t="s">
        <v>52</v>
      </c>
      <c r="E6848" t="s">
        <v>52</v>
      </c>
      <c r="F6848" t="s">
        <v>53</v>
      </c>
      <c r="G6848" t="s">
        <v>52</v>
      </c>
      <c r="H6848">
        <v>0</v>
      </c>
      <c r="I6848" t="s">
        <v>54</v>
      </c>
      <c r="J6848" t="s">
        <v>55</v>
      </c>
      <c r="K6848" t="s">
        <v>2304</v>
      </c>
      <c r="L6848">
        <v>90623</v>
      </c>
      <c r="M6848">
        <v>33.850504000000001</v>
      </c>
      <c r="N6848">
        <v>-118.03989199999999</v>
      </c>
      <c r="O6848">
        <v>15505</v>
      </c>
      <c r="P6848" t="s">
        <v>57</v>
      </c>
      <c r="Q6848" t="s">
        <v>53</v>
      </c>
      <c r="R6848">
        <v>10</v>
      </c>
      <c r="S6848">
        <v>72</v>
      </c>
      <c r="T6848" t="s">
        <v>58</v>
      </c>
      <c r="U6848" t="s">
        <v>53</v>
      </c>
      <c r="V6848">
        <v>40.590000000000003</v>
      </c>
      <c r="W6848" t="s">
        <v>53</v>
      </c>
      <c r="X6848" t="s">
        <v>53</v>
      </c>
      <c r="Y6848" t="s">
        <v>68</v>
      </c>
      <c r="Z6848">
        <v>25</v>
      </c>
      <c r="AA6848" t="s">
        <v>53</v>
      </c>
      <c r="AB6848" t="s">
        <v>53</v>
      </c>
      <c r="AC6848" t="s">
        <v>53</v>
      </c>
      <c r="AD6848" t="s">
        <v>53</v>
      </c>
      <c r="AE6848" t="s">
        <v>53</v>
      </c>
      <c r="AF6848" t="s">
        <v>53</v>
      </c>
      <c r="AG6848" t="s">
        <v>53</v>
      </c>
      <c r="AH6848" t="s">
        <v>53</v>
      </c>
      <c r="AI6848" t="s">
        <v>334</v>
      </c>
      <c r="AJ6848" t="s">
        <v>52</v>
      </c>
      <c r="AK6848" t="s">
        <v>61</v>
      </c>
      <c r="AL6848">
        <v>115.15</v>
      </c>
      <c r="AM6848">
        <v>8349.7000000000007</v>
      </c>
      <c r="AN6848">
        <v>0</v>
      </c>
      <c r="AO6848">
        <v>0</v>
      </c>
      <c r="AP6848">
        <v>2922.48</v>
      </c>
      <c r="AQ6848">
        <v>11272.18</v>
      </c>
      <c r="AR6848">
        <v>4</v>
      </c>
      <c r="AS6848" t="s">
        <v>881</v>
      </c>
      <c r="AT6848" t="s">
        <v>52</v>
      </c>
      <c r="AU6848">
        <v>67</v>
      </c>
      <c r="AV6848">
        <v>4761</v>
      </c>
      <c r="AY6848" t="str">
        <f>IF(AND(Table1[[#This Row],[Contract]]="Month-to-Month", Table1[[#This Row],[Tenure in Months]]&lt;6, Table1[[#This Row],[Payment Method]]="Bank Withdrawal"), "High Risk", IF(OR(Table1[[#This Row],[Contract]]="Month-to-Month", Table1[[#This Row],[Tenure in Months]]&lt;12), "Medium Risk", "Low Risk"))</f>
        <v>Low Risk</v>
      </c>
    </row>
    <row r="6849" spans="1:51" x14ac:dyDescent="0.35">
      <c r="A6849" t="s">
        <v>8053</v>
      </c>
      <c r="B6849" t="s">
        <v>51</v>
      </c>
      <c r="C6849">
        <v>45</v>
      </c>
      <c r="D6849" t="s">
        <v>52</v>
      </c>
      <c r="E6849" t="s">
        <v>52</v>
      </c>
      <c r="F6849" t="s">
        <v>53</v>
      </c>
      <c r="G6849" t="s">
        <v>53</v>
      </c>
      <c r="H6849">
        <v>1</v>
      </c>
      <c r="I6849" t="s">
        <v>54</v>
      </c>
      <c r="J6849" t="s">
        <v>55</v>
      </c>
      <c r="K6849" t="s">
        <v>3640</v>
      </c>
      <c r="L6849">
        <v>90630</v>
      </c>
      <c r="M6849">
        <v>33.818477000000001</v>
      </c>
      <c r="N6849">
        <v>-118.038307</v>
      </c>
      <c r="O6849">
        <v>47344</v>
      </c>
      <c r="P6849" t="s">
        <v>57</v>
      </c>
      <c r="Q6849" t="s">
        <v>53</v>
      </c>
      <c r="R6849">
        <v>4</v>
      </c>
      <c r="S6849">
        <v>68</v>
      </c>
      <c r="T6849" t="s">
        <v>58</v>
      </c>
      <c r="U6849" t="s">
        <v>53</v>
      </c>
      <c r="V6849">
        <v>34.130000000000003</v>
      </c>
      <c r="W6849" t="s">
        <v>52</v>
      </c>
      <c r="X6849" t="s">
        <v>53</v>
      </c>
      <c r="Y6849" t="s">
        <v>59</v>
      </c>
      <c r="Z6849">
        <v>25</v>
      </c>
      <c r="AA6849" t="s">
        <v>52</v>
      </c>
      <c r="AB6849" t="s">
        <v>52</v>
      </c>
      <c r="AC6849" t="s">
        <v>53</v>
      </c>
      <c r="AD6849" t="s">
        <v>53</v>
      </c>
      <c r="AE6849" t="s">
        <v>53</v>
      </c>
      <c r="AF6849" t="s">
        <v>53</v>
      </c>
      <c r="AG6849" t="s">
        <v>53</v>
      </c>
      <c r="AH6849" t="s">
        <v>53</v>
      </c>
      <c r="AI6849" t="s">
        <v>334</v>
      </c>
      <c r="AJ6849" t="s">
        <v>53</v>
      </c>
      <c r="AK6849" t="s">
        <v>61</v>
      </c>
      <c r="AL6849">
        <v>72.95</v>
      </c>
      <c r="AM6849">
        <v>4953.25</v>
      </c>
      <c r="AN6849">
        <v>0</v>
      </c>
      <c r="AO6849">
        <v>0</v>
      </c>
      <c r="AP6849">
        <v>2320.84</v>
      </c>
      <c r="AQ6849">
        <v>7274.09</v>
      </c>
      <c r="AR6849">
        <v>4</v>
      </c>
      <c r="AS6849" t="s">
        <v>881</v>
      </c>
      <c r="AT6849" t="s">
        <v>52</v>
      </c>
      <c r="AU6849">
        <v>27</v>
      </c>
      <c r="AV6849">
        <v>4499</v>
      </c>
      <c r="AY6849" t="str">
        <f>IF(AND(Table1[[#This Row],[Contract]]="Month-to-Month", Table1[[#This Row],[Tenure in Months]]&lt;6, Table1[[#This Row],[Payment Method]]="Bank Withdrawal"), "High Risk", IF(OR(Table1[[#This Row],[Contract]]="Month-to-Month", Table1[[#This Row],[Tenure in Months]]&lt;12), "Medium Risk", "Low Risk"))</f>
        <v>Low Risk</v>
      </c>
    </row>
    <row r="6850" spans="1:51" x14ac:dyDescent="0.35">
      <c r="A6850" t="s">
        <v>8054</v>
      </c>
      <c r="B6850" t="s">
        <v>51</v>
      </c>
      <c r="C6850">
        <v>48</v>
      </c>
      <c r="D6850" t="s">
        <v>52</v>
      </c>
      <c r="E6850" t="s">
        <v>52</v>
      </c>
      <c r="F6850" t="s">
        <v>53</v>
      </c>
      <c r="G6850" t="s">
        <v>53</v>
      </c>
      <c r="H6850">
        <v>3</v>
      </c>
      <c r="I6850" t="s">
        <v>54</v>
      </c>
      <c r="J6850" t="s">
        <v>55</v>
      </c>
      <c r="K6850" t="s">
        <v>1896</v>
      </c>
      <c r="L6850">
        <v>90631</v>
      </c>
      <c r="M6850">
        <v>33.940618999999998</v>
      </c>
      <c r="N6850">
        <v>-117.9513</v>
      </c>
      <c r="O6850">
        <v>67354</v>
      </c>
      <c r="P6850" t="s">
        <v>57</v>
      </c>
      <c r="Q6850" t="s">
        <v>53</v>
      </c>
      <c r="R6850">
        <v>1</v>
      </c>
      <c r="S6850">
        <v>15</v>
      </c>
      <c r="T6850" t="s">
        <v>72</v>
      </c>
      <c r="U6850" t="s">
        <v>53</v>
      </c>
      <c r="V6850">
        <v>17.28</v>
      </c>
      <c r="W6850" t="s">
        <v>52</v>
      </c>
      <c r="X6850" t="s">
        <v>52</v>
      </c>
      <c r="Y6850" t="s">
        <v>58</v>
      </c>
      <c r="Z6850">
        <v>0</v>
      </c>
      <c r="AA6850" t="s">
        <v>52</v>
      </c>
      <c r="AB6850" t="s">
        <v>52</v>
      </c>
      <c r="AC6850" t="s">
        <v>52</v>
      </c>
      <c r="AD6850" t="s">
        <v>52</v>
      </c>
      <c r="AE6850" t="s">
        <v>52</v>
      </c>
      <c r="AF6850" t="s">
        <v>52</v>
      </c>
      <c r="AG6850" t="s">
        <v>52</v>
      </c>
      <c r="AH6850" t="s">
        <v>52</v>
      </c>
      <c r="AI6850" t="s">
        <v>124</v>
      </c>
      <c r="AJ6850" t="s">
        <v>52</v>
      </c>
      <c r="AK6850" t="s">
        <v>69</v>
      </c>
      <c r="AL6850">
        <v>19.649999999999999</v>
      </c>
      <c r="AM6850">
        <v>332.65</v>
      </c>
      <c r="AN6850">
        <v>0</v>
      </c>
      <c r="AO6850">
        <v>0</v>
      </c>
      <c r="AP6850">
        <v>259.2</v>
      </c>
      <c r="AQ6850">
        <v>591.85</v>
      </c>
      <c r="AR6850">
        <v>5</v>
      </c>
      <c r="AS6850" t="s">
        <v>881</v>
      </c>
      <c r="AT6850" t="s">
        <v>52</v>
      </c>
      <c r="AU6850">
        <v>71</v>
      </c>
      <c r="AV6850">
        <v>5928</v>
      </c>
      <c r="AY6850" t="str">
        <f>IF(AND(Table1[[#This Row],[Contract]]="Month-to-Month", Table1[[#This Row],[Tenure in Months]]&lt;6, Table1[[#This Row],[Payment Method]]="Bank Withdrawal"), "High Risk", IF(OR(Table1[[#This Row],[Contract]]="Month-to-Month", Table1[[#This Row],[Tenure in Months]]&lt;12), "Medium Risk", "Low Risk"))</f>
        <v>Low Risk</v>
      </c>
    </row>
    <row r="6851" spans="1:51" x14ac:dyDescent="0.35">
      <c r="A6851" t="s">
        <v>8055</v>
      </c>
      <c r="B6851" t="s">
        <v>66</v>
      </c>
      <c r="C6851">
        <v>51</v>
      </c>
      <c r="D6851" t="s">
        <v>52</v>
      </c>
      <c r="E6851" t="s">
        <v>52</v>
      </c>
      <c r="F6851" t="s">
        <v>52</v>
      </c>
      <c r="G6851" t="s">
        <v>52</v>
      </c>
      <c r="H6851">
        <v>0</v>
      </c>
      <c r="I6851" t="s">
        <v>54</v>
      </c>
      <c r="J6851" t="s">
        <v>55</v>
      </c>
      <c r="K6851" t="s">
        <v>1151</v>
      </c>
      <c r="L6851">
        <v>90638</v>
      </c>
      <c r="M6851">
        <v>33.902045000000001</v>
      </c>
      <c r="N6851">
        <v>-118.008961</v>
      </c>
      <c r="O6851">
        <v>47568</v>
      </c>
      <c r="P6851" t="s">
        <v>57</v>
      </c>
      <c r="Q6851" t="s">
        <v>52</v>
      </c>
      <c r="R6851">
        <v>0</v>
      </c>
      <c r="S6851">
        <v>24</v>
      </c>
      <c r="T6851" t="s">
        <v>58</v>
      </c>
      <c r="U6851" t="s">
        <v>53</v>
      </c>
      <c r="V6851">
        <v>10.64</v>
      </c>
      <c r="W6851" t="s">
        <v>52</v>
      </c>
      <c r="X6851" t="s">
        <v>52</v>
      </c>
      <c r="Y6851" t="s">
        <v>58</v>
      </c>
      <c r="Z6851">
        <v>0</v>
      </c>
      <c r="AA6851" t="s">
        <v>52</v>
      </c>
      <c r="AB6851" t="s">
        <v>52</v>
      </c>
      <c r="AC6851" t="s">
        <v>52</v>
      </c>
      <c r="AD6851" t="s">
        <v>52</v>
      </c>
      <c r="AE6851" t="s">
        <v>52</v>
      </c>
      <c r="AF6851" t="s">
        <v>52</v>
      </c>
      <c r="AG6851" t="s">
        <v>52</v>
      </c>
      <c r="AH6851" t="s">
        <v>52</v>
      </c>
      <c r="AI6851" t="s">
        <v>334</v>
      </c>
      <c r="AJ6851" t="s">
        <v>53</v>
      </c>
      <c r="AK6851" t="s">
        <v>61</v>
      </c>
      <c r="AL6851">
        <v>19.55</v>
      </c>
      <c r="AM6851">
        <v>470.2</v>
      </c>
      <c r="AN6851">
        <v>0</v>
      </c>
      <c r="AO6851">
        <v>0</v>
      </c>
      <c r="AP6851">
        <v>255.36</v>
      </c>
      <c r="AQ6851">
        <v>725.56</v>
      </c>
      <c r="AR6851">
        <v>5</v>
      </c>
      <c r="AS6851" t="s">
        <v>881</v>
      </c>
      <c r="AT6851" t="s">
        <v>52</v>
      </c>
      <c r="AU6851">
        <v>34</v>
      </c>
      <c r="AV6851">
        <v>2511</v>
      </c>
      <c r="AY6851" t="str">
        <f>IF(AND(Table1[[#This Row],[Contract]]="Month-to-Month", Table1[[#This Row],[Tenure in Months]]&lt;6, Table1[[#This Row],[Payment Method]]="Bank Withdrawal"), "High Risk", IF(OR(Table1[[#This Row],[Contract]]="Month-to-Month", Table1[[#This Row],[Tenure in Months]]&lt;12), "Medium Risk", "Low Risk"))</f>
        <v>Low Risk</v>
      </c>
    </row>
    <row r="6852" spans="1:51" x14ac:dyDescent="0.35">
      <c r="A6852" t="s">
        <v>8056</v>
      </c>
      <c r="B6852" t="s">
        <v>66</v>
      </c>
      <c r="C6852">
        <v>21</v>
      </c>
      <c r="D6852" t="s">
        <v>53</v>
      </c>
      <c r="E6852" t="s">
        <v>52</v>
      </c>
      <c r="F6852" t="s">
        <v>52</v>
      </c>
      <c r="G6852" t="s">
        <v>52</v>
      </c>
      <c r="H6852">
        <v>0</v>
      </c>
      <c r="I6852" t="s">
        <v>54</v>
      </c>
      <c r="J6852" t="s">
        <v>55</v>
      </c>
      <c r="K6852" t="s">
        <v>474</v>
      </c>
      <c r="L6852">
        <v>90640</v>
      </c>
      <c r="M6852">
        <v>34.015217</v>
      </c>
      <c r="N6852">
        <v>-118.109962</v>
      </c>
      <c r="O6852">
        <v>62425</v>
      </c>
      <c r="P6852" t="s">
        <v>57</v>
      </c>
      <c r="Q6852" t="s">
        <v>52</v>
      </c>
      <c r="R6852">
        <v>0</v>
      </c>
      <c r="S6852">
        <v>24</v>
      </c>
      <c r="T6852" t="s">
        <v>58</v>
      </c>
      <c r="U6852" t="s">
        <v>53</v>
      </c>
      <c r="V6852">
        <v>18.07</v>
      </c>
      <c r="W6852" t="s">
        <v>53</v>
      </c>
      <c r="X6852" t="s">
        <v>53</v>
      </c>
      <c r="Y6852" t="s">
        <v>68</v>
      </c>
      <c r="Z6852">
        <v>52</v>
      </c>
      <c r="AA6852" t="s">
        <v>52</v>
      </c>
      <c r="AB6852" t="s">
        <v>52</v>
      </c>
      <c r="AC6852" t="s">
        <v>52</v>
      </c>
      <c r="AD6852" t="s">
        <v>53</v>
      </c>
      <c r="AE6852" t="s">
        <v>52</v>
      </c>
      <c r="AF6852" t="s">
        <v>53</v>
      </c>
      <c r="AG6852" t="s">
        <v>53</v>
      </c>
      <c r="AH6852" t="s">
        <v>53</v>
      </c>
      <c r="AI6852" t="s">
        <v>60</v>
      </c>
      <c r="AJ6852" t="s">
        <v>53</v>
      </c>
      <c r="AK6852" t="s">
        <v>61</v>
      </c>
      <c r="AL6852">
        <v>89.55</v>
      </c>
      <c r="AM6852">
        <v>2259.35</v>
      </c>
      <c r="AN6852">
        <v>0</v>
      </c>
      <c r="AO6852">
        <v>0</v>
      </c>
      <c r="AP6852">
        <v>433.68</v>
      </c>
      <c r="AQ6852">
        <v>2693.0299999999902</v>
      </c>
      <c r="AR6852">
        <v>4</v>
      </c>
      <c r="AS6852" t="s">
        <v>881</v>
      </c>
      <c r="AT6852" t="s">
        <v>52</v>
      </c>
      <c r="AU6852">
        <v>76</v>
      </c>
      <c r="AV6852">
        <v>5352</v>
      </c>
      <c r="AY6852" t="str">
        <f>IF(AND(Table1[[#This Row],[Contract]]="Month-to-Month", Table1[[#This Row],[Tenure in Months]]&lt;6, Table1[[#This Row],[Payment Method]]="Bank Withdrawal"), "High Risk", IF(OR(Table1[[#This Row],[Contract]]="Month-to-Month", Table1[[#This Row],[Tenure in Months]]&lt;12), "Medium Risk", "Low Risk"))</f>
        <v>Medium Risk</v>
      </c>
    </row>
    <row r="6853" spans="1:51" x14ac:dyDescent="0.35">
      <c r="A6853" t="s">
        <v>8057</v>
      </c>
      <c r="B6853" t="s">
        <v>51</v>
      </c>
      <c r="C6853">
        <v>59</v>
      </c>
      <c r="D6853" t="s">
        <v>52</v>
      </c>
      <c r="E6853" t="s">
        <v>52</v>
      </c>
      <c r="F6853" t="s">
        <v>52</v>
      </c>
      <c r="G6853" t="s">
        <v>52</v>
      </c>
      <c r="H6853">
        <v>0</v>
      </c>
      <c r="I6853" t="s">
        <v>54</v>
      </c>
      <c r="J6853" t="s">
        <v>55</v>
      </c>
      <c r="K6853" t="s">
        <v>3644</v>
      </c>
      <c r="L6853">
        <v>90650</v>
      </c>
      <c r="M6853">
        <v>33.905963</v>
      </c>
      <c r="N6853">
        <v>-118.08262999999999</v>
      </c>
      <c r="O6853">
        <v>103214</v>
      </c>
      <c r="P6853" t="s">
        <v>57</v>
      </c>
      <c r="Q6853" t="s">
        <v>52</v>
      </c>
      <c r="R6853">
        <v>0</v>
      </c>
      <c r="S6853">
        <v>27</v>
      </c>
      <c r="T6853" t="s">
        <v>58</v>
      </c>
      <c r="U6853" t="s">
        <v>53</v>
      </c>
      <c r="V6853">
        <v>18.510000000000002</v>
      </c>
      <c r="W6853" t="s">
        <v>52</v>
      </c>
      <c r="X6853" t="s">
        <v>53</v>
      </c>
      <c r="Y6853" t="s">
        <v>59</v>
      </c>
      <c r="Z6853">
        <v>9</v>
      </c>
      <c r="AA6853" t="s">
        <v>53</v>
      </c>
      <c r="AB6853" t="s">
        <v>52</v>
      </c>
      <c r="AC6853" t="s">
        <v>52</v>
      </c>
      <c r="AD6853" t="s">
        <v>52</v>
      </c>
      <c r="AE6853" t="s">
        <v>52</v>
      </c>
      <c r="AF6853" t="s">
        <v>52</v>
      </c>
      <c r="AG6853" t="s">
        <v>52</v>
      </c>
      <c r="AH6853" t="s">
        <v>52</v>
      </c>
      <c r="AI6853" t="s">
        <v>60</v>
      </c>
      <c r="AJ6853" t="s">
        <v>52</v>
      </c>
      <c r="AK6853" t="s">
        <v>69</v>
      </c>
      <c r="AL6853">
        <v>50.35</v>
      </c>
      <c r="AM6853">
        <v>1411.35</v>
      </c>
      <c r="AN6853">
        <v>0</v>
      </c>
      <c r="AO6853">
        <v>150</v>
      </c>
      <c r="AP6853">
        <v>499.77</v>
      </c>
      <c r="AQ6853">
        <v>2061.12</v>
      </c>
      <c r="AR6853">
        <v>3</v>
      </c>
      <c r="AS6853" t="s">
        <v>881</v>
      </c>
      <c r="AT6853" t="s">
        <v>52</v>
      </c>
      <c r="AU6853">
        <v>77</v>
      </c>
      <c r="AV6853">
        <v>5578</v>
      </c>
      <c r="AY6853" t="str">
        <f>IF(AND(Table1[[#This Row],[Contract]]="Month-to-Month", Table1[[#This Row],[Tenure in Months]]&lt;6, Table1[[#This Row],[Payment Method]]="Bank Withdrawal"), "High Risk", IF(OR(Table1[[#This Row],[Contract]]="Month-to-Month", Table1[[#This Row],[Tenure in Months]]&lt;12), "Medium Risk", "Low Risk"))</f>
        <v>Medium Risk</v>
      </c>
    </row>
    <row r="6854" spans="1:51" x14ac:dyDescent="0.35">
      <c r="A6854" t="s">
        <v>8058</v>
      </c>
      <c r="B6854" t="s">
        <v>66</v>
      </c>
      <c r="C6854">
        <v>24</v>
      </c>
      <c r="D6854" t="s">
        <v>53</v>
      </c>
      <c r="E6854" t="s">
        <v>52</v>
      </c>
      <c r="F6854" t="s">
        <v>53</v>
      </c>
      <c r="G6854" t="s">
        <v>53</v>
      </c>
      <c r="H6854">
        <v>2</v>
      </c>
      <c r="I6854" t="s">
        <v>54</v>
      </c>
      <c r="J6854" t="s">
        <v>55</v>
      </c>
      <c r="K6854" t="s">
        <v>2710</v>
      </c>
      <c r="L6854">
        <v>90670</v>
      </c>
      <c r="M6854">
        <v>33.933565000000002</v>
      </c>
      <c r="N6854">
        <v>-118.062611</v>
      </c>
      <c r="O6854">
        <v>16271</v>
      </c>
      <c r="P6854" t="s">
        <v>57</v>
      </c>
      <c r="Q6854" t="s">
        <v>53</v>
      </c>
      <c r="R6854">
        <v>5</v>
      </c>
      <c r="S6854">
        <v>71</v>
      </c>
      <c r="T6854" t="s">
        <v>58</v>
      </c>
      <c r="U6854" t="s">
        <v>53</v>
      </c>
      <c r="V6854">
        <v>48.08</v>
      </c>
      <c r="W6854" t="s">
        <v>52</v>
      </c>
      <c r="X6854" t="s">
        <v>53</v>
      </c>
      <c r="Y6854" t="s">
        <v>110</v>
      </c>
      <c r="Z6854">
        <v>51</v>
      </c>
      <c r="AA6854" t="s">
        <v>53</v>
      </c>
      <c r="AB6854" t="s">
        <v>53</v>
      </c>
      <c r="AC6854" t="s">
        <v>53</v>
      </c>
      <c r="AD6854" t="s">
        <v>53</v>
      </c>
      <c r="AE6854" t="s">
        <v>53</v>
      </c>
      <c r="AF6854" t="s">
        <v>53</v>
      </c>
      <c r="AG6854" t="s">
        <v>53</v>
      </c>
      <c r="AH6854" t="s">
        <v>53</v>
      </c>
      <c r="AI6854" t="s">
        <v>334</v>
      </c>
      <c r="AJ6854" t="s">
        <v>52</v>
      </c>
      <c r="AK6854" t="s">
        <v>69</v>
      </c>
      <c r="AL6854">
        <v>87.25</v>
      </c>
      <c r="AM6854">
        <v>6328.7</v>
      </c>
      <c r="AN6854">
        <v>0</v>
      </c>
      <c r="AO6854">
        <v>0</v>
      </c>
      <c r="AP6854">
        <v>3413.68</v>
      </c>
      <c r="AQ6854">
        <v>9742.3799999999992</v>
      </c>
      <c r="AR6854">
        <v>4</v>
      </c>
      <c r="AS6854" t="s">
        <v>881</v>
      </c>
      <c r="AT6854" t="s">
        <v>52</v>
      </c>
      <c r="AU6854">
        <v>38</v>
      </c>
      <c r="AV6854">
        <v>4135</v>
      </c>
      <c r="AY6854" t="str">
        <f>IF(AND(Table1[[#This Row],[Contract]]="Month-to-Month", Table1[[#This Row],[Tenure in Months]]&lt;6, Table1[[#This Row],[Payment Method]]="Bank Withdrawal"), "High Risk", IF(OR(Table1[[#This Row],[Contract]]="Month-to-Month", Table1[[#This Row],[Tenure in Months]]&lt;12), "Medium Risk", "Low Risk"))</f>
        <v>Low Risk</v>
      </c>
    </row>
    <row r="6855" spans="1:51" x14ac:dyDescent="0.35">
      <c r="A6855" t="s">
        <v>8059</v>
      </c>
      <c r="B6855" t="s">
        <v>51</v>
      </c>
      <c r="C6855">
        <v>48</v>
      </c>
      <c r="D6855" t="s">
        <v>52</v>
      </c>
      <c r="E6855" t="s">
        <v>52</v>
      </c>
      <c r="F6855" t="s">
        <v>53</v>
      </c>
      <c r="G6855" t="s">
        <v>53</v>
      </c>
      <c r="H6855">
        <v>2</v>
      </c>
      <c r="I6855" t="s">
        <v>54</v>
      </c>
      <c r="J6855" t="s">
        <v>55</v>
      </c>
      <c r="K6855" t="s">
        <v>2306</v>
      </c>
      <c r="L6855">
        <v>90680</v>
      </c>
      <c r="M6855">
        <v>33.801869000000003</v>
      </c>
      <c r="N6855">
        <v>-117.995068</v>
      </c>
      <c r="O6855">
        <v>29694</v>
      </c>
      <c r="P6855" t="s">
        <v>57</v>
      </c>
      <c r="Q6855" t="s">
        <v>53</v>
      </c>
      <c r="R6855">
        <v>6</v>
      </c>
      <c r="S6855">
        <v>67</v>
      </c>
      <c r="T6855" t="s">
        <v>58</v>
      </c>
      <c r="U6855" t="s">
        <v>53</v>
      </c>
      <c r="V6855">
        <v>8.82</v>
      </c>
      <c r="W6855" t="s">
        <v>52</v>
      </c>
      <c r="X6855" t="s">
        <v>52</v>
      </c>
      <c r="Y6855" t="s">
        <v>58</v>
      </c>
      <c r="Z6855">
        <v>0</v>
      </c>
      <c r="AA6855" t="s">
        <v>52</v>
      </c>
      <c r="AB6855" t="s">
        <v>52</v>
      </c>
      <c r="AC6855" t="s">
        <v>52</v>
      </c>
      <c r="AD6855" t="s">
        <v>52</v>
      </c>
      <c r="AE6855" t="s">
        <v>52</v>
      </c>
      <c r="AF6855" t="s">
        <v>52</v>
      </c>
      <c r="AG6855" t="s">
        <v>52</v>
      </c>
      <c r="AH6855" t="s">
        <v>52</v>
      </c>
      <c r="AI6855" t="s">
        <v>334</v>
      </c>
      <c r="AJ6855" t="s">
        <v>53</v>
      </c>
      <c r="AK6855" t="s">
        <v>69</v>
      </c>
      <c r="AL6855">
        <v>20.8</v>
      </c>
      <c r="AM6855">
        <v>1411.9</v>
      </c>
      <c r="AN6855">
        <v>0</v>
      </c>
      <c r="AO6855">
        <v>0</v>
      </c>
      <c r="AP6855">
        <v>590.94000000000005</v>
      </c>
      <c r="AQ6855">
        <v>2002.84</v>
      </c>
      <c r="AR6855">
        <v>4</v>
      </c>
      <c r="AS6855" t="s">
        <v>881</v>
      </c>
      <c r="AT6855" t="s">
        <v>52</v>
      </c>
      <c r="AU6855">
        <v>77</v>
      </c>
      <c r="AV6855">
        <v>5626</v>
      </c>
      <c r="AY6855" t="str">
        <f>IF(AND(Table1[[#This Row],[Contract]]="Month-to-Month", Table1[[#This Row],[Tenure in Months]]&lt;6, Table1[[#This Row],[Payment Method]]="Bank Withdrawal"), "High Risk", IF(OR(Table1[[#This Row],[Contract]]="Month-to-Month", Table1[[#This Row],[Tenure in Months]]&lt;12), "Medium Risk", "Low Risk"))</f>
        <v>Low Risk</v>
      </c>
    </row>
    <row r="6856" spans="1:51" x14ac:dyDescent="0.35">
      <c r="A6856" t="s">
        <v>8060</v>
      </c>
      <c r="B6856" t="s">
        <v>66</v>
      </c>
      <c r="C6856">
        <v>64</v>
      </c>
      <c r="D6856" t="s">
        <v>52</v>
      </c>
      <c r="E6856" t="s">
        <v>52</v>
      </c>
      <c r="F6856" t="s">
        <v>53</v>
      </c>
      <c r="G6856" t="s">
        <v>52</v>
      </c>
      <c r="H6856">
        <v>0</v>
      </c>
      <c r="I6856" t="s">
        <v>54</v>
      </c>
      <c r="J6856" t="s">
        <v>55</v>
      </c>
      <c r="K6856" t="s">
        <v>898</v>
      </c>
      <c r="L6856">
        <v>90701</v>
      </c>
      <c r="M6856">
        <v>33.867592999999999</v>
      </c>
      <c r="N6856">
        <v>-118.080637</v>
      </c>
      <c r="O6856">
        <v>16398</v>
      </c>
      <c r="P6856" t="s">
        <v>57</v>
      </c>
      <c r="Q6856" t="s">
        <v>53</v>
      </c>
      <c r="R6856">
        <v>8</v>
      </c>
      <c r="S6856">
        <v>63</v>
      </c>
      <c r="T6856" t="s">
        <v>58</v>
      </c>
      <c r="U6856" t="s">
        <v>53</v>
      </c>
      <c r="V6856">
        <v>10.67</v>
      </c>
      <c r="W6856" t="s">
        <v>53</v>
      </c>
      <c r="X6856" t="s">
        <v>53</v>
      </c>
      <c r="Y6856" t="s">
        <v>68</v>
      </c>
      <c r="Z6856">
        <v>23</v>
      </c>
      <c r="AA6856" t="s">
        <v>52</v>
      </c>
      <c r="AB6856" t="s">
        <v>53</v>
      </c>
      <c r="AC6856" t="s">
        <v>53</v>
      </c>
      <c r="AD6856" t="s">
        <v>53</v>
      </c>
      <c r="AE6856" t="s">
        <v>53</v>
      </c>
      <c r="AF6856" t="s">
        <v>53</v>
      </c>
      <c r="AG6856" t="s">
        <v>53</v>
      </c>
      <c r="AH6856" t="s">
        <v>53</v>
      </c>
      <c r="AI6856" t="s">
        <v>334</v>
      </c>
      <c r="AJ6856" t="s">
        <v>53</v>
      </c>
      <c r="AK6856" t="s">
        <v>61</v>
      </c>
      <c r="AL6856">
        <v>109.25</v>
      </c>
      <c r="AM6856">
        <v>6841.4</v>
      </c>
      <c r="AN6856">
        <v>0</v>
      </c>
      <c r="AO6856">
        <v>0</v>
      </c>
      <c r="AP6856">
        <v>672.21</v>
      </c>
      <c r="AQ6856">
        <v>7513.61</v>
      </c>
      <c r="AR6856">
        <v>4</v>
      </c>
      <c r="AS6856" t="s">
        <v>881</v>
      </c>
      <c r="AT6856" t="s">
        <v>52</v>
      </c>
      <c r="AU6856">
        <v>78</v>
      </c>
      <c r="AV6856">
        <v>5700</v>
      </c>
      <c r="AY6856" t="str">
        <f>IF(AND(Table1[[#This Row],[Contract]]="Month-to-Month", Table1[[#This Row],[Tenure in Months]]&lt;6, Table1[[#This Row],[Payment Method]]="Bank Withdrawal"), "High Risk", IF(OR(Table1[[#This Row],[Contract]]="Month-to-Month", Table1[[#This Row],[Tenure in Months]]&lt;12), "Medium Risk", "Low Risk"))</f>
        <v>Low Risk</v>
      </c>
    </row>
    <row r="6857" spans="1:51" x14ac:dyDescent="0.35">
      <c r="A6857" t="s">
        <v>8061</v>
      </c>
      <c r="B6857" t="s">
        <v>51</v>
      </c>
      <c r="C6857">
        <v>50</v>
      </c>
      <c r="D6857" t="s">
        <v>52</v>
      </c>
      <c r="E6857" t="s">
        <v>52</v>
      </c>
      <c r="F6857" t="s">
        <v>52</v>
      </c>
      <c r="G6857" t="s">
        <v>52</v>
      </c>
      <c r="H6857">
        <v>0</v>
      </c>
      <c r="I6857" t="s">
        <v>54</v>
      </c>
      <c r="J6857" t="s">
        <v>55</v>
      </c>
      <c r="K6857" t="s">
        <v>1155</v>
      </c>
      <c r="L6857">
        <v>90703</v>
      </c>
      <c r="M6857">
        <v>33.868099999999998</v>
      </c>
      <c r="N6857">
        <v>-118.067402</v>
      </c>
      <c r="O6857">
        <v>51556</v>
      </c>
      <c r="P6857" t="s">
        <v>57</v>
      </c>
      <c r="Q6857" t="s">
        <v>52</v>
      </c>
      <c r="R6857">
        <v>0</v>
      </c>
      <c r="S6857">
        <v>1</v>
      </c>
      <c r="T6857" t="s">
        <v>58</v>
      </c>
      <c r="U6857" t="s">
        <v>53</v>
      </c>
      <c r="V6857">
        <v>31.97</v>
      </c>
      <c r="W6857" t="s">
        <v>52</v>
      </c>
      <c r="X6857" t="s">
        <v>52</v>
      </c>
      <c r="Y6857" t="s">
        <v>58</v>
      </c>
      <c r="Z6857">
        <v>0</v>
      </c>
      <c r="AA6857" t="s">
        <v>52</v>
      </c>
      <c r="AB6857" t="s">
        <v>52</v>
      </c>
      <c r="AC6857" t="s">
        <v>52</v>
      </c>
      <c r="AD6857" t="s">
        <v>52</v>
      </c>
      <c r="AE6857" t="s">
        <v>52</v>
      </c>
      <c r="AF6857" t="s">
        <v>52</v>
      </c>
      <c r="AG6857" t="s">
        <v>52</v>
      </c>
      <c r="AH6857" t="s">
        <v>52</v>
      </c>
      <c r="AI6857" t="s">
        <v>60</v>
      </c>
      <c r="AJ6857" t="s">
        <v>52</v>
      </c>
      <c r="AK6857" t="s">
        <v>69</v>
      </c>
      <c r="AL6857">
        <v>20.350000000000001</v>
      </c>
      <c r="AM6857">
        <v>20.350000000000001</v>
      </c>
      <c r="AN6857">
        <v>0</v>
      </c>
      <c r="AO6857">
        <v>0</v>
      </c>
      <c r="AP6857">
        <v>31.97</v>
      </c>
      <c r="AQ6857">
        <v>52.32</v>
      </c>
      <c r="AR6857">
        <v>5</v>
      </c>
      <c r="AS6857" t="s">
        <v>883</v>
      </c>
      <c r="AT6857" t="s">
        <v>52</v>
      </c>
      <c r="AU6857">
        <v>56</v>
      </c>
      <c r="AV6857">
        <v>2648</v>
      </c>
      <c r="AY6857" t="str">
        <f>IF(AND(Table1[[#This Row],[Contract]]="Month-to-Month", Table1[[#This Row],[Tenure in Months]]&lt;6, Table1[[#This Row],[Payment Method]]="Bank Withdrawal"), "High Risk", IF(OR(Table1[[#This Row],[Contract]]="Month-to-Month", Table1[[#This Row],[Tenure in Months]]&lt;12), "Medium Risk", "Low Risk"))</f>
        <v>Medium Risk</v>
      </c>
    </row>
    <row r="6858" spans="1:51" x14ac:dyDescent="0.35">
      <c r="A6858" t="s">
        <v>8062</v>
      </c>
      <c r="B6858" t="s">
        <v>51</v>
      </c>
      <c r="C6858">
        <v>51</v>
      </c>
      <c r="D6858" t="s">
        <v>52</v>
      </c>
      <c r="E6858" t="s">
        <v>52</v>
      </c>
      <c r="F6858" t="s">
        <v>52</v>
      </c>
      <c r="G6858" t="s">
        <v>52</v>
      </c>
      <c r="H6858">
        <v>0</v>
      </c>
      <c r="I6858" t="s">
        <v>54</v>
      </c>
      <c r="J6858" t="s">
        <v>55</v>
      </c>
      <c r="K6858" t="s">
        <v>1898</v>
      </c>
      <c r="L6858">
        <v>90704</v>
      </c>
      <c r="M6858">
        <v>33.391181000000003</v>
      </c>
      <c r="N6858">
        <v>-118.421305</v>
      </c>
      <c r="O6858">
        <v>3699</v>
      </c>
      <c r="P6858" t="s">
        <v>57</v>
      </c>
      <c r="Q6858" t="s">
        <v>52</v>
      </c>
      <c r="R6858">
        <v>0</v>
      </c>
      <c r="S6858">
        <v>4</v>
      </c>
      <c r="T6858" t="s">
        <v>58</v>
      </c>
      <c r="U6858" t="s">
        <v>53</v>
      </c>
      <c r="V6858">
        <v>17.7</v>
      </c>
      <c r="W6858" t="s">
        <v>52</v>
      </c>
      <c r="X6858" t="s">
        <v>53</v>
      </c>
      <c r="Y6858" t="s">
        <v>59</v>
      </c>
      <c r="Z6858">
        <v>22</v>
      </c>
      <c r="AA6858" t="s">
        <v>52</v>
      </c>
      <c r="AB6858" t="s">
        <v>52</v>
      </c>
      <c r="AC6858" t="s">
        <v>52</v>
      </c>
      <c r="AD6858" t="s">
        <v>52</v>
      </c>
      <c r="AE6858" t="s">
        <v>52</v>
      </c>
      <c r="AF6858" t="s">
        <v>53</v>
      </c>
      <c r="AG6858" t="s">
        <v>53</v>
      </c>
      <c r="AH6858" t="s">
        <v>53</v>
      </c>
      <c r="AI6858" t="s">
        <v>60</v>
      </c>
      <c r="AJ6858" t="s">
        <v>53</v>
      </c>
      <c r="AK6858" t="s">
        <v>61</v>
      </c>
      <c r="AL6858">
        <v>55.9</v>
      </c>
      <c r="AM6858">
        <v>238.5</v>
      </c>
      <c r="AN6858">
        <v>0</v>
      </c>
      <c r="AO6858">
        <v>0</v>
      </c>
      <c r="AP6858">
        <v>70.8</v>
      </c>
      <c r="AQ6858">
        <v>309.3</v>
      </c>
      <c r="AR6858">
        <v>3</v>
      </c>
      <c r="AS6858" t="s">
        <v>881</v>
      </c>
      <c r="AT6858" t="s">
        <v>52</v>
      </c>
      <c r="AU6858">
        <v>25</v>
      </c>
      <c r="AV6858">
        <v>3545</v>
      </c>
      <c r="AY6858" t="str">
        <f>IF(AND(Table1[[#This Row],[Contract]]="Month-to-Month", Table1[[#This Row],[Tenure in Months]]&lt;6, Table1[[#This Row],[Payment Method]]="Bank Withdrawal"), "High Risk", IF(OR(Table1[[#This Row],[Contract]]="Month-to-Month", Table1[[#This Row],[Tenure in Months]]&lt;12), "Medium Risk", "Low Risk"))</f>
        <v>High Risk</v>
      </c>
    </row>
    <row r="6859" spans="1:51" x14ac:dyDescent="0.35">
      <c r="A6859" t="s">
        <v>8063</v>
      </c>
      <c r="B6859" t="s">
        <v>51</v>
      </c>
      <c r="C6859">
        <v>61</v>
      </c>
      <c r="D6859" t="s">
        <v>52</v>
      </c>
      <c r="E6859" t="s">
        <v>52</v>
      </c>
      <c r="F6859" t="s">
        <v>53</v>
      </c>
      <c r="G6859" t="s">
        <v>53</v>
      </c>
      <c r="H6859">
        <v>2</v>
      </c>
      <c r="I6859" t="s">
        <v>54</v>
      </c>
      <c r="J6859" t="s">
        <v>55</v>
      </c>
      <c r="K6859" t="s">
        <v>226</v>
      </c>
      <c r="L6859">
        <v>90712</v>
      </c>
      <c r="M6859">
        <v>33.840524000000002</v>
      </c>
      <c r="N6859">
        <v>-118.148403</v>
      </c>
      <c r="O6859">
        <v>30173</v>
      </c>
      <c r="P6859" t="s">
        <v>57</v>
      </c>
      <c r="Q6859" t="s">
        <v>53</v>
      </c>
      <c r="R6859">
        <v>5</v>
      </c>
      <c r="S6859">
        <v>52</v>
      </c>
      <c r="T6859" t="s">
        <v>58</v>
      </c>
      <c r="U6859" t="s">
        <v>53</v>
      </c>
      <c r="V6859">
        <v>16.53</v>
      </c>
      <c r="W6859" t="s">
        <v>52</v>
      </c>
      <c r="X6859" t="s">
        <v>53</v>
      </c>
      <c r="Y6859" t="s">
        <v>59</v>
      </c>
      <c r="Z6859">
        <v>12</v>
      </c>
      <c r="AA6859" t="s">
        <v>53</v>
      </c>
      <c r="AB6859" t="s">
        <v>53</v>
      </c>
      <c r="AC6859" t="s">
        <v>53</v>
      </c>
      <c r="AD6859" t="s">
        <v>52</v>
      </c>
      <c r="AE6859" t="s">
        <v>53</v>
      </c>
      <c r="AF6859" t="s">
        <v>53</v>
      </c>
      <c r="AG6859" t="s">
        <v>53</v>
      </c>
      <c r="AH6859" t="s">
        <v>53</v>
      </c>
      <c r="AI6859" t="s">
        <v>334</v>
      </c>
      <c r="AJ6859" t="s">
        <v>52</v>
      </c>
      <c r="AK6859" t="s">
        <v>61</v>
      </c>
      <c r="AL6859">
        <v>79.2</v>
      </c>
      <c r="AM6859">
        <v>4016.3</v>
      </c>
      <c r="AN6859">
        <v>0</v>
      </c>
      <c r="AO6859">
        <v>0</v>
      </c>
      <c r="AP6859">
        <v>859.56</v>
      </c>
      <c r="AQ6859">
        <v>4875.8599999999997</v>
      </c>
      <c r="AR6859">
        <v>4</v>
      </c>
      <c r="AS6859" t="s">
        <v>881</v>
      </c>
      <c r="AT6859" t="s">
        <v>52</v>
      </c>
      <c r="AU6859">
        <v>22</v>
      </c>
      <c r="AV6859">
        <v>4509</v>
      </c>
      <c r="AY6859" t="str">
        <f>IF(AND(Table1[[#This Row],[Contract]]="Month-to-Month", Table1[[#This Row],[Tenure in Months]]&lt;6, Table1[[#This Row],[Payment Method]]="Bank Withdrawal"), "High Risk", IF(OR(Table1[[#This Row],[Contract]]="Month-to-Month", Table1[[#This Row],[Tenure in Months]]&lt;12), "Medium Risk", "Low Risk"))</f>
        <v>Low Risk</v>
      </c>
    </row>
    <row r="6860" spans="1:51" x14ac:dyDescent="0.35">
      <c r="A6860" t="s">
        <v>8064</v>
      </c>
      <c r="B6860" t="s">
        <v>51</v>
      </c>
      <c r="C6860">
        <v>35</v>
      </c>
      <c r="D6860" t="s">
        <v>52</v>
      </c>
      <c r="E6860" t="s">
        <v>52</v>
      </c>
      <c r="F6860" t="s">
        <v>52</v>
      </c>
      <c r="G6860" t="s">
        <v>52</v>
      </c>
      <c r="H6860">
        <v>0</v>
      </c>
      <c r="I6860" t="s">
        <v>54</v>
      </c>
      <c r="J6860" t="s">
        <v>55</v>
      </c>
      <c r="K6860" t="s">
        <v>226</v>
      </c>
      <c r="L6860">
        <v>90713</v>
      </c>
      <c r="M6860">
        <v>33.847754999999999</v>
      </c>
      <c r="N6860">
        <v>-118.112532</v>
      </c>
      <c r="O6860">
        <v>27563</v>
      </c>
      <c r="P6860" t="s">
        <v>57</v>
      </c>
      <c r="Q6860" t="s">
        <v>52</v>
      </c>
      <c r="R6860">
        <v>0</v>
      </c>
      <c r="S6860">
        <v>10</v>
      </c>
      <c r="T6860" t="s">
        <v>72</v>
      </c>
      <c r="U6860" t="s">
        <v>53</v>
      </c>
      <c r="V6860">
        <v>3.01</v>
      </c>
      <c r="W6860" t="s">
        <v>53</v>
      </c>
      <c r="X6860" t="s">
        <v>52</v>
      </c>
      <c r="Y6860" t="s">
        <v>58</v>
      </c>
      <c r="Z6860">
        <v>0</v>
      </c>
      <c r="AA6860" t="s">
        <v>52</v>
      </c>
      <c r="AB6860" t="s">
        <v>52</v>
      </c>
      <c r="AC6860" t="s">
        <v>52</v>
      </c>
      <c r="AD6860" t="s">
        <v>52</v>
      </c>
      <c r="AE6860" t="s">
        <v>52</v>
      </c>
      <c r="AF6860" t="s">
        <v>52</v>
      </c>
      <c r="AG6860" t="s">
        <v>52</v>
      </c>
      <c r="AH6860" t="s">
        <v>52</v>
      </c>
      <c r="AI6860" t="s">
        <v>60</v>
      </c>
      <c r="AJ6860" t="s">
        <v>53</v>
      </c>
      <c r="AK6860" t="s">
        <v>61</v>
      </c>
      <c r="AL6860">
        <v>24</v>
      </c>
      <c r="AM6860">
        <v>226.55</v>
      </c>
      <c r="AN6860">
        <v>0</v>
      </c>
      <c r="AO6860">
        <v>0</v>
      </c>
      <c r="AP6860">
        <v>30.099999999999898</v>
      </c>
      <c r="AQ6860">
        <v>256.64999999999998</v>
      </c>
      <c r="AR6860">
        <v>5</v>
      </c>
      <c r="AS6860" t="s">
        <v>881</v>
      </c>
      <c r="AT6860" t="s">
        <v>52</v>
      </c>
      <c r="AU6860">
        <v>71</v>
      </c>
      <c r="AV6860">
        <v>5299</v>
      </c>
      <c r="AY6860" t="str">
        <f>IF(AND(Table1[[#This Row],[Contract]]="Month-to-Month", Table1[[#This Row],[Tenure in Months]]&lt;6, Table1[[#This Row],[Payment Method]]="Bank Withdrawal"), "High Risk", IF(OR(Table1[[#This Row],[Contract]]="Month-to-Month", Table1[[#This Row],[Tenure in Months]]&lt;12), "Medium Risk", "Low Risk"))</f>
        <v>Medium Risk</v>
      </c>
    </row>
    <row r="6861" spans="1:51" x14ac:dyDescent="0.35">
      <c r="A6861" t="s">
        <v>8065</v>
      </c>
      <c r="B6861" t="s">
        <v>51</v>
      </c>
      <c r="C6861">
        <v>56</v>
      </c>
      <c r="D6861" t="s">
        <v>52</v>
      </c>
      <c r="E6861" t="s">
        <v>52</v>
      </c>
      <c r="F6861" t="s">
        <v>52</v>
      </c>
      <c r="G6861" t="s">
        <v>52</v>
      </c>
      <c r="H6861">
        <v>0</v>
      </c>
      <c r="I6861" t="s">
        <v>54</v>
      </c>
      <c r="J6861" t="s">
        <v>55</v>
      </c>
      <c r="K6861" t="s">
        <v>226</v>
      </c>
      <c r="L6861">
        <v>90715</v>
      </c>
      <c r="M6861">
        <v>33.841026999999997</v>
      </c>
      <c r="N6861">
        <v>-118.078097</v>
      </c>
      <c r="O6861">
        <v>20890</v>
      </c>
      <c r="P6861" t="s">
        <v>57</v>
      </c>
      <c r="Q6861" t="s">
        <v>52</v>
      </c>
      <c r="R6861">
        <v>0</v>
      </c>
      <c r="S6861">
        <v>68</v>
      </c>
      <c r="T6861" t="s">
        <v>58</v>
      </c>
      <c r="U6861" t="s">
        <v>53</v>
      </c>
      <c r="V6861">
        <v>11.22</v>
      </c>
      <c r="W6861" t="s">
        <v>53</v>
      </c>
      <c r="X6861" t="s">
        <v>53</v>
      </c>
      <c r="Y6861" t="s">
        <v>68</v>
      </c>
      <c r="Z6861">
        <v>7</v>
      </c>
      <c r="AA6861" t="s">
        <v>53</v>
      </c>
      <c r="AB6861" t="s">
        <v>53</v>
      </c>
      <c r="AC6861" t="s">
        <v>53</v>
      </c>
      <c r="AD6861" t="s">
        <v>52</v>
      </c>
      <c r="AE6861" t="s">
        <v>53</v>
      </c>
      <c r="AF6861" t="s">
        <v>52</v>
      </c>
      <c r="AG6861" t="s">
        <v>52</v>
      </c>
      <c r="AH6861" t="s">
        <v>53</v>
      </c>
      <c r="AI6861" t="s">
        <v>124</v>
      </c>
      <c r="AJ6861" t="s">
        <v>52</v>
      </c>
      <c r="AK6861" t="s">
        <v>61</v>
      </c>
      <c r="AL6861">
        <v>101.35</v>
      </c>
      <c r="AM6861">
        <v>7110.75</v>
      </c>
      <c r="AN6861">
        <v>0</v>
      </c>
      <c r="AO6861">
        <v>0</v>
      </c>
      <c r="AP6861">
        <v>762.96</v>
      </c>
      <c r="AQ6861">
        <v>7873.71</v>
      </c>
      <c r="AR6861">
        <v>4</v>
      </c>
      <c r="AS6861" t="s">
        <v>881</v>
      </c>
      <c r="AT6861" t="s">
        <v>52</v>
      </c>
      <c r="AU6861">
        <v>60</v>
      </c>
      <c r="AV6861">
        <v>4941</v>
      </c>
      <c r="AY6861" t="str">
        <f>IF(AND(Table1[[#This Row],[Contract]]="Month-to-Month", Table1[[#This Row],[Tenure in Months]]&lt;6, Table1[[#This Row],[Payment Method]]="Bank Withdrawal"), "High Risk", IF(OR(Table1[[#This Row],[Contract]]="Month-to-Month", Table1[[#This Row],[Tenure in Months]]&lt;12), "Medium Risk", "Low Risk"))</f>
        <v>Low Risk</v>
      </c>
    </row>
    <row r="6862" spans="1:51" x14ac:dyDescent="0.35">
      <c r="A6862" t="s">
        <v>8066</v>
      </c>
      <c r="B6862" t="s">
        <v>66</v>
      </c>
      <c r="C6862">
        <v>58</v>
      </c>
      <c r="D6862" t="s">
        <v>52</v>
      </c>
      <c r="E6862" t="s">
        <v>52</v>
      </c>
      <c r="F6862" t="s">
        <v>53</v>
      </c>
      <c r="G6862" t="s">
        <v>52</v>
      </c>
      <c r="H6862">
        <v>0</v>
      </c>
      <c r="I6862" t="s">
        <v>54</v>
      </c>
      <c r="J6862" t="s">
        <v>55</v>
      </c>
      <c r="K6862" t="s">
        <v>86</v>
      </c>
      <c r="L6862">
        <v>90720</v>
      </c>
      <c r="M6862">
        <v>33.794989999999999</v>
      </c>
      <c r="N6862">
        <v>-118.065591</v>
      </c>
      <c r="O6862">
        <v>21343</v>
      </c>
      <c r="P6862" t="s">
        <v>57</v>
      </c>
      <c r="Q6862" t="s">
        <v>53</v>
      </c>
      <c r="R6862">
        <v>4</v>
      </c>
      <c r="S6862">
        <v>52</v>
      </c>
      <c r="T6862" t="s">
        <v>58</v>
      </c>
      <c r="U6862" t="s">
        <v>52</v>
      </c>
      <c r="V6862">
        <v>0</v>
      </c>
      <c r="W6862" t="s">
        <v>52</v>
      </c>
      <c r="X6862" t="s">
        <v>53</v>
      </c>
      <c r="Y6862" t="s">
        <v>59</v>
      </c>
      <c r="Z6862">
        <v>8</v>
      </c>
      <c r="AA6862" t="s">
        <v>53</v>
      </c>
      <c r="AB6862" t="s">
        <v>52</v>
      </c>
      <c r="AC6862" t="s">
        <v>53</v>
      </c>
      <c r="AD6862" t="s">
        <v>52</v>
      </c>
      <c r="AE6862" t="s">
        <v>52</v>
      </c>
      <c r="AF6862" t="s">
        <v>52</v>
      </c>
      <c r="AG6862" t="s">
        <v>52</v>
      </c>
      <c r="AH6862" t="s">
        <v>53</v>
      </c>
      <c r="AI6862" t="s">
        <v>124</v>
      </c>
      <c r="AJ6862" t="s">
        <v>52</v>
      </c>
      <c r="AK6862" t="s">
        <v>69</v>
      </c>
      <c r="AL6862">
        <v>35.450000000000003</v>
      </c>
      <c r="AM6862">
        <v>1958.95</v>
      </c>
      <c r="AN6862">
        <v>0</v>
      </c>
      <c r="AO6862">
        <v>0</v>
      </c>
      <c r="AP6862">
        <v>0</v>
      </c>
      <c r="AQ6862">
        <v>1958.95</v>
      </c>
      <c r="AR6862">
        <v>4</v>
      </c>
      <c r="AS6862" t="s">
        <v>881</v>
      </c>
      <c r="AT6862" t="s">
        <v>52</v>
      </c>
      <c r="AU6862">
        <v>47</v>
      </c>
      <c r="AV6862">
        <v>5509</v>
      </c>
      <c r="AY6862" t="str">
        <f>IF(AND(Table1[[#This Row],[Contract]]="Month-to-Month", Table1[[#This Row],[Tenure in Months]]&lt;6, Table1[[#This Row],[Payment Method]]="Bank Withdrawal"), "High Risk", IF(OR(Table1[[#This Row],[Contract]]="Month-to-Month", Table1[[#This Row],[Tenure in Months]]&lt;12), "Medium Risk", "Low Risk"))</f>
        <v>Low Risk</v>
      </c>
    </row>
    <row r="6863" spans="1:51" x14ac:dyDescent="0.35">
      <c r="A6863" t="s">
        <v>8067</v>
      </c>
      <c r="B6863" t="s">
        <v>51</v>
      </c>
      <c r="C6863">
        <v>40</v>
      </c>
      <c r="D6863" t="s">
        <v>52</v>
      </c>
      <c r="E6863" t="s">
        <v>52</v>
      </c>
      <c r="F6863" t="s">
        <v>53</v>
      </c>
      <c r="G6863" t="s">
        <v>52</v>
      </c>
      <c r="H6863">
        <v>0</v>
      </c>
      <c r="I6863" t="s">
        <v>54</v>
      </c>
      <c r="J6863" t="s">
        <v>55</v>
      </c>
      <c r="K6863" t="s">
        <v>663</v>
      </c>
      <c r="L6863">
        <v>90731</v>
      </c>
      <c r="M6863">
        <v>33.736387000000001</v>
      </c>
      <c r="N6863">
        <v>-118.284363</v>
      </c>
      <c r="O6863">
        <v>58639</v>
      </c>
      <c r="P6863" t="s">
        <v>57</v>
      </c>
      <c r="Q6863" t="s">
        <v>52</v>
      </c>
      <c r="R6863">
        <v>0</v>
      </c>
      <c r="S6863">
        <v>70</v>
      </c>
      <c r="T6863" t="s">
        <v>58</v>
      </c>
      <c r="U6863" t="s">
        <v>53</v>
      </c>
      <c r="V6863">
        <v>43.46</v>
      </c>
      <c r="W6863" t="s">
        <v>53</v>
      </c>
      <c r="X6863" t="s">
        <v>53</v>
      </c>
      <c r="Y6863" t="s">
        <v>59</v>
      </c>
      <c r="Z6863">
        <v>21</v>
      </c>
      <c r="AA6863" t="s">
        <v>53</v>
      </c>
      <c r="AB6863" t="s">
        <v>53</v>
      </c>
      <c r="AC6863" t="s">
        <v>53</v>
      </c>
      <c r="AD6863" t="s">
        <v>53</v>
      </c>
      <c r="AE6863" t="s">
        <v>53</v>
      </c>
      <c r="AF6863" t="s">
        <v>52</v>
      </c>
      <c r="AG6863" t="s">
        <v>52</v>
      </c>
      <c r="AH6863" t="s">
        <v>53</v>
      </c>
      <c r="AI6863" t="s">
        <v>124</v>
      </c>
      <c r="AJ6863" t="s">
        <v>52</v>
      </c>
      <c r="AK6863" t="s">
        <v>61</v>
      </c>
      <c r="AL6863">
        <v>79.400000000000006</v>
      </c>
      <c r="AM6863">
        <v>5528.9</v>
      </c>
      <c r="AN6863">
        <v>0</v>
      </c>
      <c r="AO6863">
        <v>0</v>
      </c>
      <c r="AP6863">
        <v>3042.2</v>
      </c>
      <c r="AQ6863">
        <v>8571.1</v>
      </c>
      <c r="AR6863">
        <v>4</v>
      </c>
      <c r="AS6863" t="s">
        <v>881</v>
      </c>
      <c r="AT6863" t="s">
        <v>52</v>
      </c>
      <c r="AU6863">
        <v>38</v>
      </c>
      <c r="AV6863">
        <v>5991</v>
      </c>
      <c r="AY6863" t="str">
        <f>IF(AND(Table1[[#This Row],[Contract]]="Month-to-Month", Table1[[#This Row],[Tenure in Months]]&lt;6, Table1[[#This Row],[Payment Method]]="Bank Withdrawal"), "High Risk", IF(OR(Table1[[#This Row],[Contract]]="Month-to-Month", Table1[[#This Row],[Tenure in Months]]&lt;12), "Medium Risk", "Low Risk"))</f>
        <v>Low Risk</v>
      </c>
    </row>
    <row r="6864" spans="1:51" x14ac:dyDescent="0.35">
      <c r="A6864" t="s">
        <v>8068</v>
      </c>
      <c r="B6864" t="s">
        <v>51</v>
      </c>
      <c r="C6864">
        <v>47</v>
      </c>
      <c r="D6864" t="s">
        <v>52</v>
      </c>
      <c r="E6864" t="s">
        <v>52</v>
      </c>
      <c r="F6864" t="s">
        <v>52</v>
      </c>
      <c r="G6864" t="s">
        <v>52</v>
      </c>
      <c r="H6864">
        <v>0</v>
      </c>
      <c r="I6864" t="s">
        <v>54</v>
      </c>
      <c r="J6864" t="s">
        <v>55</v>
      </c>
      <c r="K6864" t="s">
        <v>663</v>
      </c>
      <c r="L6864">
        <v>90732</v>
      </c>
      <c r="M6864">
        <v>33.744118999999998</v>
      </c>
      <c r="N6864">
        <v>-118.31448</v>
      </c>
      <c r="O6864">
        <v>21279</v>
      </c>
      <c r="P6864" t="s">
        <v>57</v>
      </c>
      <c r="Q6864" t="s">
        <v>52</v>
      </c>
      <c r="R6864">
        <v>0</v>
      </c>
      <c r="S6864">
        <v>43</v>
      </c>
      <c r="T6864" t="s">
        <v>58</v>
      </c>
      <c r="U6864" t="s">
        <v>52</v>
      </c>
      <c r="V6864">
        <v>0</v>
      </c>
      <c r="W6864" t="s">
        <v>52</v>
      </c>
      <c r="X6864" t="s">
        <v>53</v>
      </c>
      <c r="Y6864" t="s">
        <v>110</v>
      </c>
      <c r="Z6864">
        <v>4</v>
      </c>
      <c r="AA6864" t="s">
        <v>53</v>
      </c>
      <c r="AB6864" t="s">
        <v>52</v>
      </c>
      <c r="AC6864" t="s">
        <v>53</v>
      </c>
      <c r="AD6864" t="s">
        <v>52</v>
      </c>
      <c r="AE6864" t="s">
        <v>52</v>
      </c>
      <c r="AF6864" t="s">
        <v>52</v>
      </c>
      <c r="AG6864" t="s">
        <v>52</v>
      </c>
      <c r="AH6864" t="s">
        <v>53</v>
      </c>
      <c r="AI6864" t="s">
        <v>124</v>
      </c>
      <c r="AJ6864" t="s">
        <v>53</v>
      </c>
      <c r="AK6864" t="s">
        <v>69</v>
      </c>
      <c r="AL6864">
        <v>35.200000000000003</v>
      </c>
      <c r="AM6864">
        <v>1463.7</v>
      </c>
      <c r="AN6864">
        <v>0</v>
      </c>
      <c r="AO6864">
        <v>0</v>
      </c>
      <c r="AP6864">
        <v>0</v>
      </c>
      <c r="AQ6864">
        <v>1463.7</v>
      </c>
      <c r="AR6864">
        <v>3</v>
      </c>
      <c r="AS6864" t="s">
        <v>881</v>
      </c>
      <c r="AT6864" t="s">
        <v>52</v>
      </c>
      <c r="AU6864">
        <v>70</v>
      </c>
      <c r="AV6864">
        <v>5268</v>
      </c>
      <c r="AY6864" t="str">
        <f>IF(AND(Table1[[#This Row],[Contract]]="Month-to-Month", Table1[[#This Row],[Tenure in Months]]&lt;6, Table1[[#This Row],[Payment Method]]="Bank Withdrawal"), "High Risk", IF(OR(Table1[[#This Row],[Contract]]="Month-to-Month", Table1[[#This Row],[Tenure in Months]]&lt;12), "Medium Risk", "Low Risk"))</f>
        <v>Low Risk</v>
      </c>
    </row>
    <row r="6865" spans="1:51" x14ac:dyDescent="0.35">
      <c r="A6865" t="s">
        <v>8069</v>
      </c>
      <c r="B6865" t="s">
        <v>51</v>
      </c>
      <c r="C6865">
        <v>31</v>
      </c>
      <c r="D6865" t="s">
        <v>52</v>
      </c>
      <c r="E6865" t="s">
        <v>52</v>
      </c>
      <c r="F6865" t="s">
        <v>52</v>
      </c>
      <c r="G6865" t="s">
        <v>52</v>
      </c>
      <c r="H6865">
        <v>0</v>
      </c>
      <c r="I6865" t="s">
        <v>54</v>
      </c>
      <c r="J6865" t="s">
        <v>55</v>
      </c>
      <c r="K6865" t="s">
        <v>2313</v>
      </c>
      <c r="L6865">
        <v>90740</v>
      </c>
      <c r="M6865">
        <v>33.754620000000003</v>
      </c>
      <c r="N6865">
        <v>-118.071128</v>
      </c>
      <c r="O6865">
        <v>24180</v>
      </c>
      <c r="P6865" t="s">
        <v>57</v>
      </c>
      <c r="Q6865" t="s">
        <v>52</v>
      </c>
      <c r="R6865">
        <v>0</v>
      </c>
      <c r="S6865">
        <v>52</v>
      </c>
      <c r="T6865" t="s">
        <v>58</v>
      </c>
      <c r="U6865" t="s">
        <v>53</v>
      </c>
      <c r="V6865">
        <v>21.98</v>
      </c>
      <c r="W6865" t="s">
        <v>52</v>
      </c>
      <c r="X6865" t="s">
        <v>52</v>
      </c>
      <c r="Y6865" t="s">
        <v>58</v>
      </c>
      <c r="Z6865">
        <v>0</v>
      </c>
      <c r="AA6865" t="s">
        <v>52</v>
      </c>
      <c r="AB6865" t="s">
        <v>52</v>
      </c>
      <c r="AC6865" t="s">
        <v>52</v>
      </c>
      <c r="AD6865" t="s">
        <v>52</v>
      </c>
      <c r="AE6865" t="s">
        <v>52</v>
      </c>
      <c r="AF6865" t="s">
        <v>52</v>
      </c>
      <c r="AG6865" t="s">
        <v>52</v>
      </c>
      <c r="AH6865" t="s">
        <v>52</v>
      </c>
      <c r="AI6865" t="s">
        <v>334</v>
      </c>
      <c r="AJ6865" t="s">
        <v>52</v>
      </c>
      <c r="AK6865" t="s">
        <v>69</v>
      </c>
      <c r="AL6865">
        <v>19.649999999999999</v>
      </c>
      <c r="AM6865">
        <v>1025.05</v>
      </c>
      <c r="AN6865">
        <v>0</v>
      </c>
      <c r="AO6865">
        <v>0</v>
      </c>
      <c r="AP6865">
        <v>1142.96</v>
      </c>
      <c r="AQ6865">
        <v>2168.0100000000002</v>
      </c>
      <c r="AR6865">
        <v>4</v>
      </c>
      <c r="AS6865" t="s">
        <v>881</v>
      </c>
      <c r="AT6865" t="s">
        <v>52</v>
      </c>
      <c r="AU6865">
        <v>24</v>
      </c>
      <c r="AV6865">
        <v>5157</v>
      </c>
      <c r="AY6865" t="str">
        <f>IF(AND(Table1[[#This Row],[Contract]]="Month-to-Month", Table1[[#This Row],[Tenure in Months]]&lt;6, Table1[[#This Row],[Payment Method]]="Bank Withdrawal"), "High Risk", IF(OR(Table1[[#This Row],[Contract]]="Month-to-Month", Table1[[#This Row],[Tenure in Months]]&lt;12), "Medium Risk", "Low Risk"))</f>
        <v>Low Risk</v>
      </c>
    </row>
    <row r="6866" spans="1:51" x14ac:dyDescent="0.35">
      <c r="A6866" t="s">
        <v>8070</v>
      </c>
      <c r="B6866" t="s">
        <v>66</v>
      </c>
      <c r="C6866">
        <v>58</v>
      </c>
      <c r="D6866" t="s">
        <v>52</v>
      </c>
      <c r="E6866" t="s">
        <v>52</v>
      </c>
      <c r="F6866" t="s">
        <v>52</v>
      </c>
      <c r="G6866" t="s">
        <v>52</v>
      </c>
      <c r="H6866">
        <v>0</v>
      </c>
      <c r="I6866" t="s">
        <v>54</v>
      </c>
      <c r="J6866" t="s">
        <v>55</v>
      </c>
      <c r="K6866" t="s">
        <v>901</v>
      </c>
      <c r="L6866">
        <v>90742</v>
      </c>
      <c r="M6866">
        <v>33.719220999999997</v>
      </c>
      <c r="N6866">
        <v>-118.07359599999999</v>
      </c>
      <c r="O6866">
        <v>1107</v>
      </c>
      <c r="P6866" t="s">
        <v>57</v>
      </c>
      <c r="Q6866" t="s">
        <v>52</v>
      </c>
      <c r="R6866">
        <v>0</v>
      </c>
      <c r="S6866">
        <v>12</v>
      </c>
      <c r="T6866" t="s">
        <v>72</v>
      </c>
      <c r="U6866" t="s">
        <v>52</v>
      </c>
      <c r="V6866">
        <v>0</v>
      </c>
      <c r="W6866" t="s">
        <v>52</v>
      </c>
      <c r="X6866" t="s">
        <v>53</v>
      </c>
      <c r="Y6866" t="s">
        <v>59</v>
      </c>
      <c r="Z6866">
        <v>7</v>
      </c>
      <c r="AA6866" t="s">
        <v>53</v>
      </c>
      <c r="AB6866" t="s">
        <v>52</v>
      </c>
      <c r="AC6866" t="s">
        <v>53</v>
      </c>
      <c r="AD6866" t="s">
        <v>53</v>
      </c>
      <c r="AE6866" t="s">
        <v>52</v>
      </c>
      <c r="AF6866" t="s">
        <v>53</v>
      </c>
      <c r="AG6866" t="s">
        <v>53</v>
      </c>
      <c r="AH6866" t="s">
        <v>53</v>
      </c>
      <c r="AI6866" t="s">
        <v>334</v>
      </c>
      <c r="AJ6866" t="s">
        <v>52</v>
      </c>
      <c r="AK6866" t="s">
        <v>69</v>
      </c>
      <c r="AL6866">
        <v>49.85</v>
      </c>
      <c r="AM6866">
        <v>552.1</v>
      </c>
      <c r="AN6866">
        <v>0</v>
      </c>
      <c r="AO6866">
        <v>0</v>
      </c>
      <c r="AP6866">
        <v>0</v>
      </c>
      <c r="AQ6866">
        <v>552.1</v>
      </c>
      <c r="AR6866">
        <v>3</v>
      </c>
      <c r="AS6866" t="s">
        <v>881</v>
      </c>
      <c r="AT6866" t="s">
        <v>52</v>
      </c>
      <c r="AU6866">
        <v>20</v>
      </c>
      <c r="AV6866">
        <v>3100</v>
      </c>
      <c r="AY6866" t="str">
        <f>IF(AND(Table1[[#This Row],[Contract]]="Month-to-Month", Table1[[#This Row],[Tenure in Months]]&lt;6, Table1[[#This Row],[Payment Method]]="Bank Withdrawal"), "High Risk", IF(OR(Table1[[#This Row],[Contract]]="Month-to-Month", Table1[[#This Row],[Tenure in Months]]&lt;12), "Medium Risk", "Low Risk"))</f>
        <v>Low Risk</v>
      </c>
    </row>
    <row r="6867" spans="1:51" x14ac:dyDescent="0.35">
      <c r="A6867" t="s">
        <v>8071</v>
      </c>
      <c r="B6867" t="s">
        <v>66</v>
      </c>
      <c r="C6867">
        <v>25</v>
      </c>
      <c r="D6867" t="s">
        <v>53</v>
      </c>
      <c r="E6867" t="s">
        <v>52</v>
      </c>
      <c r="F6867" t="s">
        <v>53</v>
      </c>
      <c r="G6867" t="s">
        <v>53</v>
      </c>
      <c r="H6867">
        <v>1</v>
      </c>
      <c r="I6867" t="s">
        <v>54</v>
      </c>
      <c r="J6867" t="s">
        <v>55</v>
      </c>
      <c r="K6867" t="s">
        <v>3656</v>
      </c>
      <c r="L6867">
        <v>90743</v>
      </c>
      <c r="M6867">
        <v>33.728273000000002</v>
      </c>
      <c r="N6867">
        <v>-118.08530399999999</v>
      </c>
      <c r="O6867">
        <v>174</v>
      </c>
      <c r="P6867" t="s">
        <v>57</v>
      </c>
      <c r="Q6867" t="s">
        <v>53</v>
      </c>
      <c r="R6867">
        <v>7</v>
      </c>
      <c r="S6867">
        <v>56</v>
      </c>
      <c r="T6867" t="s">
        <v>58</v>
      </c>
      <c r="U6867" t="s">
        <v>53</v>
      </c>
      <c r="V6867">
        <v>7.31</v>
      </c>
      <c r="W6867" t="s">
        <v>53</v>
      </c>
      <c r="X6867" t="s">
        <v>53</v>
      </c>
      <c r="Y6867" t="s">
        <v>59</v>
      </c>
      <c r="Z6867">
        <v>76</v>
      </c>
      <c r="AA6867" t="s">
        <v>53</v>
      </c>
      <c r="AB6867" t="s">
        <v>53</v>
      </c>
      <c r="AC6867" t="s">
        <v>52</v>
      </c>
      <c r="AD6867" t="s">
        <v>52</v>
      </c>
      <c r="AE6867" t="s">
        <v>52</v>
      </c>
      <c r="AF6867" t="s">
        <v>53</v>
      </c>
      <c r="AG6867" t="s">
        <v>53</v>
      </c>
      <c r="AH6867" t="s">
        <v>52</v>
      </c>
      <c r="AI6867" t="s">
        <v>124</v>
      </c>
      <c r="AJ6867" t="s">
        <v>52</v>
      </c>
      <c r="AK6867" t="s">
        <v>61</v>
      </c>
      <c r="AL6867">
        <v>68.75</v>
      </c>
      <c r="AM6867">
        <v>3815.4</v>
      </c>
      <c r="AN6867">
        <v>0</v>
      </c>
      <c r="AO6867">
        <v>110</v>
      </c>
      <c r="AP6867">
        <v>409.35999999999899</v>
      </c>
      <c r="AQ6867">
        <v>4334.76</v>
      </c>
      <c r="AR6867">
        <v>3</v>
      </c>
      <c r="AS6867" t="s">
        <v>881</v>
      </c>
      <c r="AT6867" t="s">
        <v>52</v>
      </c>
      <c r="AU6867">
        <v>53</v>
      </c>
      <c r="AV6867">
        <v>6494</v>
      </c>
      <c r="AY6867" t="str">
        <f>IF(AND(Table1[[#This Row],[Contract]]="Month-to-Month", Table1[[#This Row],[Tenure in Months]]&lt;6, Table1[[#This Row],[Payment Method]]="Bank Withdrawal"), "High Risk", IF(OR(Table1[[#This Row],[Contract]]="Month-to-Month", Table1[[#This Row],[Tenure in Months]]&lt;12), "Medium Risk", "Low Risk"))</f>
        <v>Low Risk</v>
      </c>
    </row>
    <row r="6868" spans="1:51" x14ac:dyDescent="0.35">
      <c r="A6868" t="s">
        <v>8072</v>
      </c>
      <c r="B6868" t="s">
        <v>51</v>
      </c>
      <c r="C6868">
        <v>56</v>
      </c>
      <c r="D6868" t="s">
        <v>52</v>
      </c>
      <c r="E6868" t="s">
        <v>52</v>
      </c>
      <c r="F6868" t="s">
        <v>52</v>
      </c>
      <c r="G6868" t="s">
        <v>53</v>
      </c>
      <c r="H6868">
        <v>1</v>
      </c>
      <c r="I6868" t="s">
        <v>54</v>
      </c>
      <c r="J6868" t="s">
        <v>55</v>
      </c>
      <c r="K6868" t="s">
        <v>1373</v>
      </c>
      <c r="L6868">
        <v>90744</v>
      </c>
      <c r="M6868">
        <v>33.782068000000002</v>
      </c>
      <c r="N6868">
        <v>-118.262263</v>
      </c>
      <c r="O6868">
        <v>53323</v>
      </c>
      <c r="P6868" t="s">
        <v>57</v>
      </c>
      <c r="Q6868" t="s">
        <v>52</v>
      </c>
      <c r="R6868">
        <v>0</v>
      </c>
      <c r="S6868">
        <v>10</v>
      </c>
      <c r="T6868" t="s">
        <v>58</v>
      </c>
      <c r="U6868" t="s">
        <v>53</v>
      </c>
      <c r="V6868">
        <v>29.95</v>
      </c>
      <c r="W6868" t="s">
        <v>53</v>
      </c>
      <c r="X6868" t="s">
        <v>53</v>
      </c>
      <c r="Y6868" t="s">
        <v>59</v>
      </c>
      <c r="Z6868">
        <v>19</v>
      </c>
      <c r="AA6868" t="s">
        <v>53</v>
      </c>
      <c r="AB6868" t="s">
        <v>53</v>
      </c>
      <c r="AC6868" t="s">
        <v>52</v>
      </c>
      <c r="AD6868" t="s">
        <v>53</v>
      </c>
      <c r="AE6868" t="s">
        <v>52</v>
      </c>
      <c r="AF6868" t="s">
        <v>52</v>
      </c>
      <c r="AG6868" t="s">
        <v>52</v>
      </c>
      <c r="AH6868" t="s">
        <v>53</v>
      </c>
      <c r="AI6868" t="s">
        <v>334</v>
      </c>
      <c r="AJ6868" t="s">
        <v>53</v>
      </c>
      <c r="AK6868" t="s">
        <v>61</v>
      </c>
      <c r="AL6868">
        <v>61.9</v>
      </c>
      <c r="AM6868">
        <v>619</v>
      </c>
      <c r="AN6868">
        <v>0</v>
      </c>
      <c r="AO6868">
        <v>0</v>
      </c>
      <c r="AP6868">
        <v>299.5</v>
      </c>
      <c r="AQ6868">
        <v>918.5</v>
      </c>
      <c r="AR6868">
        <v>4</v>
      </c>
      <c r="AS6868" t="s">
        <v>881</v>
      </c>
      <c r="AT6868" t="s">
        <v>52</v>
      </c>
      <c r="AU6868">
        <v>65</v>
      </c>
      <c r="AV6868">
        <v>5188</v>
      </c>
      <c r="AY6868" t="str">
        <f>IF(AND(Table1[[#This Row],[Contract]]="Month-to-Month", Table1[[#This Row],[Tenure in Months]]&lt;6, Table1[[#This Row],[Payment Method]]="Bank Withdrawal"), "High Risk", IF(OR(Table1[[#This Row],[Contract]]="Month-to-Month", Table1[[#This Row],[Tenure in Months]]&lt;12), "Medium Risk", "Low Risk"))</f>
        <v>Medium Risk</v>
      </c>
    </row>
    <row r="6869" spans="1:51" x14ac:dyDescent="0.35">
      <c r="A6869" t="s">
        <v>8073</v>
      </c>
      <c r="B6869" t="s">
        <v>51</v>
      </c>
      <c r="C6869">
        <v>53</v>
      </c>
      <c r="D6869" t="s">
        <v>52</v>
      </c>
      <c r="E6869" t="s">
        <v>52</v>
      </c>
      <c r="F6869" t="s">
        <v>52</v>
      </c>
      <c r="G6869" t="s">
        <v>52</v>
      </c>
      <c r="H6869">
        <v>0</v>
      </c>
      <c r="I6869" t="s">
        <v>54</v>
      </c>
      <c r="J6869" t="s">
        <v>55</v>
      </c>
      <c r="K6869" t="s">
        <v>1375</v>
      </c>
      <c r="L6869">
        <v>90745</v>
      </c>
      <c r="M6869">
        <v>33.822294999999997</v>
      </c>
      <c r="N6869">
        <v>-118.26411</v>
      </c>
      <c r="O6869">
        <v>55486</v>
      </c>
      <c r="P6869" t="s">
        <v>57</v>
      </c>
      <c r="Q6869" t="s">
        <v>52</v>
      </c>
      <c r="R6869">
        <v>0</v>
      </c>
      <c r="S6869">
        <v>42</v>
      </c>
      <c r="T6869" t="s">
        <v>58</v>
      </c>
      <c r="U6869" t="s">
        <v>53</v>
      </c>
      <c r="V6869">
        <v>9.4600000000000009</v>
      </c>
      <c r="W6869" t="s">
        <v>53</v>
      </c>
      <c r="X6869" t="s">
        <v>53</v>
      </c>
      <c r="Y6869" t="s">
        <v>68</v>
      </c>
      <c r="Z6869">
        <v>14</v>
      </c>
      <c r="AA6869" t="s">
        <v>52</v>
      </c>
      <c r="AB6869" t="s">
        <v>52</v>
      </c>
      <c r="AC6869" t="s">
        <v>53</v>
      </c>
      <c r="AD6869" t="s">
        <v>52</v>
      </c>
      <c r="AE6869" t="s">
        <v>52</v>
      </c>
      <c r="AF6869" t="s">
        <v>52</v>
      </c>
      <c r="AG6869" t="s">
        <v>52</v>
      </c>
      <c r="AH6869" t="s">
        <v>53</v>
      </c>
      <c r="AI6869" t="s">
        <v>60</v>
      </c>
      <c r="AJ6869" t="s">
        <v>52</v>
      </c>
      <c r="AK6869" t="s">
        <v>61</v>
      </c>
      <c r="AL6869">
        <v>79.900000000000006</v>
      </c>
      <c r="AM6869">
        <v>3313.4</v>
      </c>
      <c r="AN6869">
        <v>23.47</v>
      </c>
      <c r="AO6869">
        <v>0</v>
      </c>
      <c r="AP6869">
        <v>397.32</v>
      </c>
      <c r="AQ6869">
        <v>3687.25</v>
      </c>
      <c r="AR6869">
        <v>4</v>
      </c>
      <c r="AS6869" t="s">
        <v>881</v>
      </c>
      <c r="AT6869" t="s">
        <v>52</v>
      </c>
      <c r="AU6869">
        <v>70</v>
      </c>
      <c r="AV6869">
        <v>2583</v>
      </c>
      <c r="AY6869" t="str">
        <f>IF(AND(Table1[[#This Row],[Contract]]="Month-to-Month", Table1[[#This Row],[Tenure in Months]]&lt;6, Table1[[#This Row],[Payment Method]]="Bank Withdrawal"), "High Risk", IF(OR(Table1[[#This Row],[Contract]]="Month-to-Month", Table1[[#This Row],[Tenure in Months]]&lt;12), "Medium Risk", "Low Risk"))</f>
        <v>Medium Risk</v>
      </c>
    </row>
    <row r="6870" spans="1:51" x14ac:dyDescent="0.35">
      <c r="A6870" t="s">
        <v>8074</v>
      </c>
      <c r="B6870" t="s">
        <v>51</v>
      </c>
      <c r="C6870">
        <v>43</v>
      </c>
      <c r="D6870" t="s">
        <v>52</v>
      </c>
      <c r="E6870" t="s">
        <v>52</v>
      </c>
      <c r="F6870" t="s">
        <v>52</v>
      </c>
      <c r="G6870" t="s">
        <v>52</v>
      </c>
      <c r="H6870">
        <v>0</v>
      </c>
      <c r="I6870" t="s">
        <v>54</v>
      </c>
      <c r="J6870" t="s">
        <v>55</v>
      </c>
      <c r="K6870" t="s">
        <v>286</v>
      </c>
      <c r="L6870">
        <v>90803</v>
      </c>
      <c r="M6870">
        <v>33.760458</v>
      </c>
      <c r="N6870">
        <v>-118.12972499999999</v>
      </c>
      <c r="O6870">
        <v>31352</v>
      </c>
      <c r="P6870" t="s">
        <v>57</v>
      </c>
      <c r="Q6870" t="s">
        <v>52</v>
      </c>
      <c r="R6870">
        <v>0</v>
      </c>
      <c r="S6870">
        <v>27</v>
      </c>
      <c r="T6870" t="s">
        <v>58</v>
      </c>
      <c r="U6870" t="s">
        <v>53</v>
      </c>
      <c r="V6870">
        <v>2.59</v>
      </c>
      <c r="W6870" t="s">
        <v>52</v>
      </c>
      <c r="X6870" t="s">
        <v>52</v>
      </c>
      <c r="Y6870" t="s">
        <v>58</v>
      </c>
      <c r="Z6870">
        <v>0</v>
      </c>
      <c r="AA6870" t="s">
        <v>52</v>
      </c>
      <c r="AB6870" t="s">
        <v>52</v>
      </c>
      <c r="AC6870" t="s">
        <v>52</v>
      </c>
      <c r="AD6870" t="s">
        <v>52</v>
      </c>
      <c r="AE6870" t="s">
        <v>52</v>
      </c>
      <c r="AF6870" t="s">
        <v>52</v>
      </c>
      <c r="AG6870" t="s">
        <v>52</v>
      </c>
      <c r="AH6870" t="s">
        <v>52</v>
      </c>
      <c r="AI6870" t="s">
        <v>60</v>
      </c>
      <c r="AJ6870" t="s">
        <v>53</v>
      </c>
      <c r="AK6870" t="s">
        <v>69</v>
      </c>
      <c r="AL6870">
        <v>19.399999999999999</v>
      </c>
      <c r="AM6870">
        <v>460.25</v>
      </c>
      <c r="AN6870">
        <v>29.59</v>
      </c>
      <c r="AO6870">
        <v>0</v>
      </c>
      <c r="AP6870">
        <v>69.929999999999893</v>
      </c>
      <c r="AQ6870">
        <v>500.59</v>
      </c>
      <c r="AR6870">
        <v>4</v>
      </c>
      <c r="AS6870" t="s">
        <v>881</v>
      </c>
      <c r="AT6870" t="s">
        <v>52</v>
      </c>
      <c r="AU6870">
        <v>25</v>
      </c>
      <c r="AV6870">
        <v>5975</v>
      </c>
      <c r="AY6870" t="str">
        <f>IF(AND(Table1[[#This Row],[Contract]]="Month-to-Month", Table1[[#This Row],[Tenure in Months]]&lt;6, Table1[[#This Row],[Payment Method]]="Bank Withdrawal"), "High Risk", IF(OR(Table1[[#This Row],[Contract]]="Month-to-Month", Table1[[#This Row],[Tenure in Months]]&lt;12), "Medium Risk", "Low Risk"))</f>
        <v>Medium Risk</v>
      </c>
    </row>
    <row r="6871" spans="1:51" x14ac:dyDescent="0.35">
      <c r="A6871" t="s">
        <v>8075</v>
      </c>
      <c r="B6871" t="s">
        <v>51</v>
      </c>
      <c r="C6871">
        <v>36</v>
      </c>
      <c r="D6871" t="s">
        <v>52</v>
      </c>
      <c r="E6871" t="s">
        <v>52</v>
      </c>
      <c r="F6871" t="s">
        <v>52</v>
      </c>
      <c r="G6871" t="s">
        <v>52</v>
      </c>
      <c r="H6871">
        <v>0</v>
      </c>
      <c r="I6871" t="s">
        <v>54</v>
      </c>
      <c r="J6871" t="s">
        <v>55</v>
      </c>
      <c r="K6871" t="s">
        <v>286</v>
      </c>
      <c r="L6871">
        <v>90806</v>
      </c>
      <c r="M6871">
        <v>33.802664</v>
      </c>
      <c r="N6871">
        <v>-118.17997099999999</v>
      </c>
      <c r="O6871">
        <v>49647</v>
      </c>
      <c r="P6871" t="s">
        <v>57</v>
      </c>
      <c r="Q6871" t="s">
        <v>52</v>
      </c>
      <c r="R6871">
        <v>0</v>
      </c>
      <c r="S6871">
        <v>1</v>
      </c>
      <c r="T6871" t="s">
        <v>58</v>
      </c>
      <c r="U6871" t="s">
        <v>53</v>
      </c>
      <c r="V6871">
        <v>7.76</v>
      </c>
      <c r="W6871" t="s">
        <v>52</v>
      </c>
      <c r="X6871" t="s">
        <v>52</v>
      </c>
      <c r="Y6871" t="s">
        <v>58</v>
      </c>
      <c r="Z6871">
        <v>0</v>
      </c>
      <c r="AA6871" t="s">
        <v>52</v>
      </c>
      <c r="AB6871" t="s">
        <v>52</v>
      </c>
      <c r="AC6871" t="s">
        <v>52</v>
      </c>
      <c r="AD6871" t="s">
        <v>52</v>
      </c>
      <c r="AE6871" t="s">
        <v>52</v>
      </c>
      <c r="AF6871" t="s">
        <v>52</v>
      </c>
      <c r="AG6871" t="s">
        <v>52</v>
      </c>
      <c r="AH6871" t="s">
        <v>52</v>
      </c>
      <c r="AI6871" t="s">
        <v>60</v>
      </c>
      <c r="AJ6871" t="s">
        <v>53</v>
      </c>
      <c r="AK6871" t="s">
        <v>69</v>
      </c>
      <c r="AL6871">
        <v>19.899999999999999</v>
      </c>
      <c r="AM6871">
        <v>19.899999999999999</v>
      </c>
      <c r="AN6871">
        <v>0</v>
      </c>
      <c r="AO6871">
        <v>0</v>
      </c>
      <c r="AP6871">
        <v>7.76</v>
      </c>
      <c r="AQ6871">
        <v>27.659999999999901</v>
      </c>
      <c r="AR6871">
        <v>3</v>
      </c>
      <c r="AS6871" t="s">
        <v>883</v>
      </c>
      <c r="AT6871" t="s">
        <v>52</v>
      </c>
      <c r="AU6871">
        <v>52</v>
      </c>
      <c r="AV6871">
        <v>4590</v>
      </c>
      <c r="AY6871" t="str">
        <f>IF(AND(Table1[[#This Row],[Contract]]="Month-to-Month", Table1[[#This Row],[Tenure in Months]]&lt;6, Table1[[#This Row],[Payment Method]]="Bank Withdrawal"), "High Risk", IF(OR(Table1[[#This Row],[Contract]]="Month-to-Month", Table1[[#This Row],[Tenure in Months]]&lt;12), "Medium Risk", "Low Risk"))</f>
        <v>Medium Risk</v>
      </c>
    </row>
    <row r="6872" spans="1:51" x14ac:dyDescent="0.35">
      <c r="A6872" t="s">
        <v>8076</v>
      </c>
      <c r="B6872" t="s">
        <v>66</v>
      </c>
      <c r="C6872">
        <v>55</v>
      </c>
      <c r="D6872" t="s">
        <v>52</v>
      </c>
      <c r="E6872" t="s">
        <v>52</v>
      </c>
      <c r="F6872" t="s">
        <v>53</v>
      </c>
      <c r="G6872" t="s">
        <v>53</v>
      </c>
      <c r="H6872">
        <v>1</v>
      </c>
      <c r="I6872" t="s">
        <v>54</v>
      </c>
      <c r="J6872" t="s">
        <v>55</v>
      </c>
      <c r="K6872" t="s">
        <v>286</v>
      </c>
      <c r="L6872">
        <v>90813</v>
      </c>
      <c r="M6872">
        <v>33.781086000000002</v>
      </c>
      <c r="N6872">
        <v>-118.199049</v>
      </c>
      <c r="O6872">
        <v>63136</v>
      </c>
      <c r="P6872" t="s">
        <v>57</v>
      </c>
      <c r="Q6872" t="s">
        <v>53</v>
      </c>
      <c r="R6872">
        <v>5</v>
      </c>
      <c r="S6872">
        <v>69</v>
      </c>
      <c r="T6872" t="s">
        <v>58</v>
      </c>
      <c r="U6872" t="s">
        <v>53</v>
      </c>
      <c r="V6872">
        <v>20.98</v>
      </c>
      <c r="W6872" t="s">
        <v>53</v>
      </c>
      <c r="X6872" t="s">
        <v>52</v>
      </c>
      <c r="Y6872" t="s">
        <v>58</v>
      </c>
      <c r="Z6872">
        <v>0</v>
      </c>
      <c r="AA6872" t="s">
        <v>52</v>
      </c>
      <c r="AB6872" t="s">
        <v>52</v>
      </c>
      <c r="AC6872" t="s">
        <v>52</v>
      </c>
      <c r="AD6872" t="s">
        <v>52</v>
      </c>
      <c r="AE6872" t="s">
        <v>52</v>
      </c>
      <c r="AF6872" t="s">
        <v>52</v>
      </c>
      <c r="AG6872" t="s">
        <v>52</v>
      </c>
      <c r="AH6872" t="s">
        <v>52</v>
      </c>
      <c r="AI6872" t="s">
        <v>334</v>
      </c>
      <c r="AJ6872" t="s">
        <v>53</v>
      </c>
      <c r="AK6872" t="s">
        <v>61</v>
      </c>
      <c r="AL6872">
        <v>25.6</v>
      </c>
      <c r="AM6872">
        <v>1673.4</v>
      </c>
      <c r="AN6872">
        <v>28.09</v>
      </c>
      <c r="AO6872">
        <v>0</v>
      </c>
      <c r="AP6872">
        <v>1447.62</v>
      </c>
      <c r="AQ6872">
        <v>3092.93</v>
      </c>
      <c r="AR6872">
        <v>4</v>
      </c>
      <c r="AS6872" t="s">
        <v>881</v>
      </c>
      <c r="AT6872" t="s">
        <v>52</v>
      </c>
      <c r="AU6872">
        <v>60</v>
      </c>
      <c r="AV6872">
        <v>6053</v>
      </c>
      <c r="AY6872" t="str">
        <f>IF(AND(Table1[[#This Row],[Contract]]="Month-to-Month", Table1[[#This Row],[Tenure in Months]]&lt;6, Table1[[#This Row],[Payment Method]]="Bank Withdrawal"), "High Risk", IF(OR(Table1[[#This Row],[Contract]]="Month-to-Month", Table1[[#This Row],[Tenure in Months]]&lt;12), "Medium Risk", "Low Risk"))</f>
        <v>Low Risk</v>
      </c>
    </row>
    <row r="6873" spans="1:51" x14ac:dyDescent="0.35">
      <c r="A6873" t="s">
        <v>8077</v>
      </c>
      <c r="B6873" t="s">
        <v>51</v>
      </c>
      <c r="C6873">
        <v>38</v>
      </c>
      <c r="D6873" t="s">
        <v>52</v>
      </c>
      <c r="E6873" t="s">
        <v>52</v>
      </c>
      <c r="F6873" t="s">
        <v>53</v>
      </c>
      <c r="G6873" t="s">
        <v>53</v>
      </c>
      <c r="H6873">
        <v>2</v>
      </c>
      <c r="I6873" t="s">
        <v>54</v>
      </c>
      <c r="J6873" t="s">
        <v>55</v>
      </c>
      <c r="K6873" t="s">
        <v>286</v>
      </c>
      <c r="L6873">
        <v>90814</v>
      </c>
      <c r="M6873">
        <v>33.771611999999998</v>
      </c>
      <c r="N6873">
        <v>-118.143866</v>
      </c>
      <c r="O6873">
        <v>19034</v>
      </c>
      <c r="P6873" t="s">
        <v>57</v>
      </c>
      <c r="Q6873" t="s">
        <v>53</v>
      </c>
      <c r="R6873">
        <v>6</v>
      </c>
      <c r="S6873">
        <v>14</v>
      </c>
      <c r="T6873" t="s">
        <v>72</v>
      </c>
      <c r="U6873" t="s">
        <v>53</v>
      </c>
      <c r="V6873">
        <v>26.99</v>
      </c>
      <c r="W6873" t="s">
        <v>52</v>
      </c>
      <c r="X6873" t="s">
        <v>52</v>
      </c>
      <c r="Y6873" t="s">
        <v>58</v>
      </c>
      <c r="Z6873">
        <v>0</v>
      </c>
      <c r="AA6873" t="s">
        <v>52</v>
      </c>
      <c r="AB6873" t="s">
        <v>52</v>
      </c>
      <c r="AC6873" t="s">
        <v>52</v>
      </c>
      <c r="AD6873" t="s">
        <v>52</v>
      </c>
      <c r="AE6873" t="s">
        <v>52</v>
      </c>
      <c r="AF6873" t="s">
        <v>52</v>
      </c>
      <c r="AG6873" t="s">
        <v>52</v>
      </c>
      <c r="AH6873" t="s">
        <v>52</v>
      </c>
      <c r="AI6873" t="s">
        <v>124</v>
      </c>
      <c r="AJ6873" t="s">
        <v>52</v>
      </c>
      <c r="AK6873" t="s">
        <v>69</v>
      </c>
      <c r="AL6873">
        <v>19.75</v>
      </c>
      <c r="AM6873">
        <v>309.35000000000002</v>
      </c>
      <c r="AN6873">
        <v>6.49</v>
      </c>
      <c r="AO6873">
        <v>0</v>
      </c>
      <c r="AP6873">
        <v>377.85999999999899</v>
      </c>
      <c r="AQ6873">
        <v>680.72</v>
      </c>
      <c r="AR6873">
        <v>3</v>
      </c>
      <c r="AS6873" t="s">
        <v>881</v>
      </c>
      <c r="AT6873" t="s">
        <v>52</v>
      </c>
      <c r="AU6873">
        <v>58</v>
      </c>
      <c r="AV6873">
        <v>3958</v>
      </c>
      <c r="AY6873" t="str">
        <f>IF(AND(Table1[[#This Row],[Contract]]="Month-to-Month", Table1[[#This Row],[Tenure in Months]]&lt;6, Table1[[#This Row],[Payment Method]]="Bank Withdrawal"), "High Risk", IF(OR(Table1[[#This Row],[Contract]]="Month-to-Month", Table1[[#This Row],[Tenure in Months]]&lt;12), "Medium Risk", "Low Risk"))</f>
        <v>Low Risk</v>
      </c>
    </row>
    <row r="6874" spans="1:51" x14ac:dyDescent="0.35">
      <c r="A6874" t="s">
        <v>8078</v>
      </c>
      <c r="B6874" t="s">
        <v>51</v>
      </c>
      <c r="C6874">
        <v>31</v>
      </c>
      <c r="D6874" t="s">
        <v>52</v>
      </c>
      <c r="E6874" t="s">
        <v>52</v>
      </c>
      <c r="F6874" t="s">
        <v>53</v>
      </c>
      <c r="G6874" t="s">
        <v>52</v>
      </c>
      <c r="H6874">
        <v>0</v>
      </c>
      <c r="I6874" t="s">
        <v>54</v>
      </c>
      <c r="J6874" t="s">
        <v>55</v>
      </c>
      <c r="K6874" t="s">
        <v>286</v>
      </c>
      <c r="L6874">
        <v>90815</v>
      </c>
      <c r="M6874">
        <v>33.797637999999999</v>
      </c>
      <c r="N6874">
        <v>-118.11662</v>
      </c>
      <c r="O6874">
        <v>38902</v>
      </c>
      <c r="P6874" t="s">
        <v>57</v>
      </c>
      <c r="Q6874" t="s">
        <v>53</v>
      </c>
      <c r="R6874">
        <v>6</v>
      </c>
      <c r="S6874">
        <v>57</v>
      </c>
      <c r="T6874" t="s">
        <v>58</v>
      </c>
      <c r="U6874" t="s">
        <v>53</v>
      </c>
      <c r="V6874">
        <v>15.48</v>
      </c>
      <c r="W6874" t="s">
        <v>52</v>
      </c>
      <c r="X6874" t="s">
        <v>53</v>
      </c>
      <c r="Y6874" t="s">
        <v>110</v>
      </c>
      <c r="Z6874">
        <v>15</v>
      </c>
      <c r="AA6874" t="s">
        <v>53</v>
      </c>
      <c r="AB6874" t="s">
        <v>52</v>
      </c>
      <c r="AC6874" t="s">
        <v>52</v>
      </c>
      <c r="AD6874" t="s">
        <v>53</v>
      </c>
      <c r="AE6874" t="s">
        <v>52</v>
      </c>
      <c r="AF6874" t="s">
        <v>52</v>
      </c>
      <c r="AG6874" t="s">
        <v>52</v>
      </c>
      <c r="AH6874" t="s">
        <v>53</v>
      </c>
      <c r="AI6874" t="s">
        <v>60</v>
      </c>
      <c r="AJ6874" t="s">
        <v>52</v>
      </c>
      <c r="AK6874" t="s">
        <v>61</v>
      </c>
      <c r="AL6874">
        <v>55.7</v>
      </c>
      <c r="AM6874">
        <v>3171.6</v>
      </c>
      <c r="AN6874">
        <v>34.590000000000003</v>
      </c>
      <c r="AO6874">
        <v>0</v>
      </c>
      <c r="AP6874">
        <v>882.36</v>
      </c>
      <c r="AQ6874">
        <v>4019.37</v>
      </c>
      <c r="AR6874">
        <v>3</v>
      </c>
      <c r="AS6874" t="s">
        <v>881</v>
      </c>
      <c r="AT6874" t="s">
        <v>52</v>
      </c>
      <c r="AU6874">
        <v>22</v>
      </c>
      <c r="AV6874">
        <v>4607</v>
      </c>
      <c r="AY6874" t="str">
        <f>IF(AND(Table1[[#This Row],[Contract]]="Month-to-Month", Table1[[#This Row],[Tenure in Months]]&lt;6, Table1[[#This Row],[Payment Method]]="Bank Withdrawal"), "High Risk", IF(OR(Table1[[#This Row],[Contract]]="Month-to-Month", Table1[[#This Row],[Tenure in Months]]&lt;12), "Medium Risk", "Low Risk"))</f>
        <v>Medium Risk</v>
      </c>
    </row>
    <row r="6875" spans="1:51" x14ac:dyDescent="0.35">
      <c r="A6875" t="s">
        <v>8079</v>
      </c>
      <c r="B6875" t="s">
        <v>66</v>
      </c>
      <c r="C6875">
        <v>58</v>
      </c>
      <c r="D6875" t="s">
        <v>52</v>
      </c>
      <c r="E6875" t="s">
        <v>52</v>
      </c>
      <c r="F6875" t="s">
        <v>53</v>
      </c>
      <c r="G6875" t="s">
        <v>53</v>
      </c>
      <c r="H6875">
        <v>1</v>
      </c>
      <c r="I6875" t="s">
        <v>54</v>
      </c>
      <c r="J6875" t="s">
        <v>55</v>
      </c>
      <c r="K6875" t="s">
        <v>286</v>
      </c>
      <c r="L6875">
        <v>90822</v>
      </c>
      <c r="M6875">
        <v>33.778435999999999</v>
      </c>
      <c r="N6875">
        <v>-118.11864799999999</v>
      </c>
      <c r="O6875">
        <v>425</v>
      </c>
      <c r="P6875" t="s">
        <v>57</v>
      </c>
      <c r="Q6875" t="s">
        <v>53</v>
      </c>
      <c r="R6875">
        <v>9</v>
      </c>
      <c r="S6875">
        <v>72</v>
      </c>
      <c r="T6875" t="s">
        <v>58</v>
      </c>
      <c r="U6875" t="s">
        <v>53</v>
      </c>
      <c r="V6875">
        <v>33.369999999999997</v>
      </c>
      <c r="W6875" t="s">
        <v>53</v>
      </c>
      <c r="X6875" t="s">
        <v>53</v>
      </c>
      <c r="Y6875" t="s">
        <v>68</v>
      </c>
      <c r="Z6875">
        <v>16</v>
      </c>
      <c r="AA6875" t="s">
        <v>53</v>
      </c>
      <c r="AB6875" t="s">
        <v>53</v>
      </c>
      <c r="AC6875" t="s">
        <v>53</v>
      </c>
      <c r="AD6875" t="s">
        <v>53</v>
      </c>
      <c r="AE6875" t="s">
        <v>53</v>
      </c>
      <c r="AF6875" t="s">
        <v>53</v>
      </c>
      <c r="AG6875" t="s">
        <v>53</v>
      </c>
      <c r="AH6875" t="s">
        <v>53</v>
      </c>
      <c r="AI6875" t="s">
        <v>334</v>
      </c>
      <c r="AJ6875" t="s">
        <v>52</v>
      </c>
      <c r="AK6875" t="s">
        <v>69</v>
      </c>
      <c r="AL6875">
        <v>117.5</v>
      </c>
      <c r="AM6875">
        <v>8670.1</v>
      </c>
      <c r="AN6875">
        <v>47.55</v>
      </c>
      <c r="AO6875">
        <v>0</v>
      </c>
      <c r="AP6875">
        <v>2402.64</v>
      </c>
      <c r="AQ6875">
        <v>11025.19</v>
      </c>
      <c r="AR6875">
        <v>4</v>
      </c>
      <c r="AS6875" t="s">
        <v>881</v>
      </c>
      <c r="AT6875" t="s">
        <v>52</v>
      </c>
      <c r="AU6875">
        <v>47</v>
      </c>
      <c r="AV6875">
        <v>6009</v>
      </c>
      <c r="AY6875" t="str">
        <f>IF(AND(Table1[[#This Row],[Contract]]="Month-to-Month", Table1[[#This Row],[Tenure in Months]]&lt;6, Table1[[#This Row],[Payment Method]]="Bank Withdrawal"), "High Risk", IF(OR(Table1[[#This Row],[Contract]]="Month-to-Month", Table1[[#This Row],[Tenure in Months]]&lt;12), "Medium Risk", "Low Risk"))</f>
        <v>Low Risk</v>
      </c>
    </row>
    <row r="6876" spans="1:51" x14ac:dyDescent="0.35">
      <c r="A6876" t="s">
        <v>8080</v>
      </c>
      <c r="B6876" t="s">
        <v>51</v>
      </c>
      <c r="C6876">
        <v>63</v>
      </c>
      <c r="D6876" t="s">
        <v>52</v>
      </c>
      <c r="E6876" t="s">
        <v>52</v>
      </c>
      <c r="F6876" t="s">
        <v>52</v>
      </c>
      <c r="G6876" t="s">
        <v>52</v>
      </c>
      <c r="H6876">
        <v>0</v>
      </c>
      <c r="I6876" t="s">
        <v>54</v>
      </c>
      <c r="J6876" t="s">
        <v>55</v>
      </c>
      <c r="K6876" t="s">
        <v>1906</v>
      </c>
      <c r="L6876">
        <v>91001</v>
      </c>
      <c r="M6876">
        <v>34.196837000000002</v>
      </c>
      <c r="N6876">
        <v>-118.142236</v>
      </c>
      <c r="O6876">
        <v>36243</v>
      </c>
      <c r="P6876" t="s">
        <v>57</v>
      </c>
      <c r="Q6876" t="s">
        <v>52</v>
      </c>
      <c r="R6876">
        <v>0</v>
      </c>
      <c r="S6876">
        <v>48</v>
      </c>
      <c r="T6876" t="s">
        <v>58</v>
      </c>
      <c r="U6876" t="s">
        <v>53</v>
      </c>
      <c r="V6876">
        <v>32.04</v>
      </c>
      <c r="W6876" t="s">
        <v>52</v>
      </c>
      <c r="X6876" t="s">
        <v>52</v>
      </c>
      <c r="Y6876" t="s">
        <v>58</v>
      </c>
      <c r="Z6876">
        <v>0</v>
      </c>
      <c r="AA6876" t="s">
        <v>52</v>
      </c>
      <c r="AB6876" t="s">
        <v>52</v>
      </c>
      <c r="AC6876" t="s">
        <v>52</v>
      </c>
      <c r="AD6876" t="s">
        <v>52</v>
      </c>
      <c r="AE6876" t="s">
        <v>52</v>
      </c>
      <c r="AF6876" t="s">
        <v>52</v>
      </c>
      <c r="AG6876" t="s">
        <v>52</v>
      </c>
      <c r="AH6876" t="s">
        <v>52</v>
      </c>
      <c r="AI6876" t="s">
        <v>334</v>
      </c>
      <c r="AJ6876" t="s">
        <v>52</v>
      </c>
      <c r="AK6876" t="s">
        <v>69</v>
      </c>
      <c r="AL6876">
        <v>19.850000000000001</v>
      </c>
      <c r="AM6876">
        <v>916</v>
      </c>
      <c r="AN6876">
        <v>0</v>
      </c>
      <c r="AO6876">
        <v>0</v>
      </c>
      <c r="AP6876">
        <v>1537.92</v>
      </c>
      <c r="AQ6876">
        <v>2453.92</v>
      </c>
      <c r="AR6876">
        <v>5</v>
      </c>
      <c r="AS6876" t="s">
        <v>881</v>
      </c>
      <c r="AT6876" t="s">
        <v>52</v>
      </c>
      <c r="AU6876">
        <v>38</v>
      </c>
      <c r="AV6876">
        <v>3779</v>
      </c>
      <c r="AY6876" t="str">
        <f>IF(AND(Table1[[#This Row],[Contract]]="Month-to-Month", Table1[[#This Row],[Tenure in Months]]&lt;6, Table1[[#This Row],[Payment Method]]="Bank Withdrawal"), "High Risk", IF(OR(Table1[[#This Row],[Contract]]="Month-to-Month", Table1[[#This Row],[Tenure in Months]]&lt;12), "Medium Risk", "Low Risk"))</f>
        <v>Low Risk</v>
      </c>
    </row>
    <row r="6877" spans="1:51" x14ac:dyDescent="0.35">
      <c r="A6877" t="s">
        <v>8081</v>
      </c>
      <c r="B6877" t="s">
        <v>66</v>
      </c>
      <c r="C6877">
        <v>35</v>
      </c>
      <c r="D6877" t="s">
        <v>52</v>
      </c>
      <c r="E6877" t="s">
        <v>52</v>
      </c>
      <c r="F6877" t="s">
        <v>53</v>
      </c>
      <c r="G6877" t="s">
        <v>53</v>
      </c>
      <c r="H6877">
        <v>3</v>
      </c>
      <c r="I6877" t="s">
        <v>54</v>
      </c>
      <c r="J6877" t="s">
        <v>55</v>
      </c>
      <c r="K6877" t="s">
        <v>477</v>
      </c>
      <c r="L6877">
        <v>91006</v>
      </c>
      <c r="M6877">
        <v>34.137318999999998</v>
      </c>
      <c r="N6877">
        <v>-118.029837</v>
      </c>
      <c r="O6877">
        <v>30028</v>
      </c>
      <c r="P6877" t="s">
        <v>57</v>
      </c>
      <c r="Q6877" t="s">
        <v>53</v>
      </c>
      <c r="R6877">
        <v>9</v>
      </c>
      <c r="S6877">
        <v>4</v>
      </c>
      <c r="T6877" t="s">
        <v>58</v>
      </c>
      <c r="U6877" t="s">
        <v>53</v>
      </c>
      <c r="V6877">
        <v>41.93</v>
      </c>
      <c r="W6877" t="s">
        <v>52</v>
      </c>
      <c r="X6877" t="s">
        <v>53</v>
      </c>
      <c r="Y6877" t="s">
        <v>68</v>
      </c>
      <c r="Z6877">
        <v>53</v>
      </c>
      <c r="AA6877" t="s">
        <v>52</v>
      </c>
      <c r="AB6877" t="s">
        <v>52</v>
      </c>
      <c r="AC6877" t="s">
        <v>52</v>
      </c>
      <c r="AD6877" t="s">
        <v>52</v>
      </c>
      <c r="AE6877" t="s">
        <v>53</v>
      </c>
      <c r="AF6877" t="s">
        <v>52</v>
      </c>
      <c r="AG6877" t="s">
        <v>52</v>
      </c>
      <c r="AH6877" t="s">
        <v>53</v>
      </c>
      <c r="AI6877" t="s">
        <v>60</v>
      </c>
      <c r="AJ6877" t="s">
        <v>53</v>
      </c>
      <c r="AK6877" t="s">
        <v>69</v>
      </c>
      <c r="AL6877">
        <v>78.900000000000006</v>
      </c>
      <c r="AM6877">
        <v>299.75</v>
      </c>
      <c r="AN6877">
        <v>37.01</v>
      </c>
      <c r="AO6877">
        <v>0</v>
      </c>
      <c r="AP6877">
        <v>167.72</v>
      </c>
      <c r="AQ6877">
        <v>430.46</v>
      </c>
      <c r="AR6877">
        <v>4</v>
      </c>
      <c r="AS6877" t="s">
        <v>881</v>
      </c>
      <c r="AT6877" t="s">
        <v>52</v>
      </c>
      <c r="AU6877">
        <v>50</v>
      </c>
      <c r="AV6877">
        <v>5775</v>
      </c>
      <c r="AY6877" t="str">
        <f>IF(AND(Table1[[#This Row],[Contract]]="Month-to-Month", Table1[[#This Row],[Tenure in Months]]&lt;6, Table1[[#This Row],[Payment Method]]="Bank Withdrawal"), "High Risk", IF(OR(Table1[[#This Row],[Contract]]="Month-to-Month", Table1[[#This Row],[Tenure in Months]]&lt;12), "Medium Risk", "Low Risk"))</f>
        <v>Medium Risk</v>
      </c>
    </row>
    <row r="6878" spans="1:51" x14ac:dyDescent="0.35">
      <c r="A6878" t="s">
        <v>8082</v>
      </c>
      <c r="B6878" t="s">
        <v>51</v>
      </c>
      <c r="C6878">
        <v>31</v>
      </c>
      <c r="D6878" t="s">
        <v>52</v>
      </c>
      <c r="E6878" t="s">
        <v>52</v>
      </c>
      <c r="F6878" t="s">
        <v>53</v>
      </c>
      <c r="G6878" t="s">
        <v>53</v>
      </c>
      <c r="H6878">
        <v>1</v>
      </c>
      <c r="I6878" t="s">
        <v>54</v>
      </c>
      <c r="J6878" t="s">
        <v>55</v>
      </c>
      <c r="K6878" t="s">
        <v>477</v>
      </c>
      <c r="L6878">
        <v>91007</v>
      </c>
      <c r="M6878">
        <v>34.128284000000001</v>
      </c>
      <c r="N6878">
        <v>-118.047732</v>
      </c>
      <c r="O6878">
        <v>30933</v>
      </c>
      <c r="P6878" t="s">
        <v>57</v>
      </c>
      <c r="Q6878" t="s">
        <v>53</v>
      </c>
      <c r="R6878">
        <v>10</v>
      </c>
      <c r="S6878">
        <v>31</v>
      </c>
      <c r="T6878" t="s">
        <v>58</v>
      </c>
      <c r="U6878" t="s">
        <v>53</v>
      </c>
      <c r="V6878">
        <v>9.56</v>
      </c>
      <c r="W6878" t="s">
        <v>52</v>
      </c>
      <c r="X6878" t="s">
        <v>52</v>
      </c>
      <c r="Y6878" t="s">
        <v>58</v>
      </c>
      <c r="Z6878">
        <v>0</v>
      </c>
      <c r="AA6878" t="s">
        <v>52</v>
      </c>
      <c r="AB6878" t="s">
        <v>52</v>
      </c>
      <c r="AC6878" t="s">
        <v>52</v>
      </c>
      <c r="AD6878" t="s">
        <v>52</v>
      </c>
      <c r="AE6878" t="s">
        <v>52</v>
      </c>
      <c r="AF6878" t="s">
        <v>52</v>
      </c>
      <c r="AG6878" t="s">
        <v>52</v>
      </c>
      <c r="AH6878" t="s">
        <v>52</v>
      </c>
      <c r="AI6878" t="s">
        <v>60</v>
      </c>
      <c r="AJ6878" t="s">
        <v>53</v>
      </c>
      <c r="AK6878" t="s">
        <v>61</v>
      </c>
      <c r="AL6878">
        <v>20.65</v>
      </c>
      <c r="AM6878">
        <v>702.05</v>
      </c>
      <c r="AN6878">
        <v>43.76</v>
      </c>
      <c r="AO6878">
        <v>0</v>
      </c>
      <c r="AP6878">
        <v>296.36</v>
      </c>
      <c r="AQ6878">
        <v>954.65</v>
      </c>
      <c r="AR6878">
        <v>4</v>
      </c>
      <c r="AS6878" t="s">
        <v>881</v>
      </c>
      <c r="AT6878" t="s">
        <v>52</v>
      </c>
      <c r="AU6878">
        <v>79</v>
      </c>
      <c r="AV6878">
        <v>2990</v>
      </c>
      <c r="AY6878" t="str">
        <f>IF(AND(Table1[[#This Row],[Contract]]="Month-to-Month", Table1[[#This Row],[Tenure in Months]]&lt;6, Table1[[#This Row],[Payment Method]]="Bank Withdrawal"), "High Risk", IF(OR(Table1[[#This Row],[Contract]]="Month-to-Month", Table1[[#This Row],[Tenure in Months]]&lt;12), "Medium Risk", "Low Risk"))</f>
        <v>Medium Risk</v>
      </c>
    </row>
    <row r="6879" spans="1:51" x14ac:dyDescent="0.35">
      <c r="A6879" t="s">
        <v>8083</v>
      </c>
      <c r="B6879" t="s">
        <v>66</v>
      </c>
      <c r="C6879">
        <v>28</v>
      </c>
      <c r="D6879" t="s">
        <v>53</v>
      </c>
      <c r="E6879" t="s">
        <v>52</v>
      </c>
      <c r="F6879" t="s">
        <v>52</v>
      </c>
      <c r="G6879" t="s">
        <v>52</v>
      </c>
      <c r="H6879">
        <v>0</v>
      </c>
      <c r="I6879" t="s">
        <v>54</v>
      </c>
      <c r="J6879" t="s">
        <v>55</v>
      </c>
      <c r="K6879" t="s">
        <v>1908</v>
      </c>
      <c r="L6879">
        <v>91016</v>
      </c>
      <c r="M6879">
        <v>34.152799999999999</v>
      </c>
      <c r="N6879">
        <v>-118.00048200000001</v>
      </c>
      <c r="O6879">
        <v>41067</v>
      </c>
      <c r="P6879" t="s">
        <v>57</v>
      </c>
      <c r="Q6879" t="s">
        <v>52</v>
      </c>
      <c r="R6879">
        <v>0</v>
      </c>
      <c r="S6879">
        <v>1</v>
      </c>
      <c r="T6879" t="s">
        <v>58</v>
      </c>
      <c r="U6879" t="s">
        <v>53</v>
      </c>
      <c r="V6879">
        <v>42.42</v>
      </c>
      <c r="W6879" t="s">
        <v>52</v>
      </c>
      <c r="X6879" t="s">
        <v>52</v>
      </c>
      <c r="Y6879" t="s">
        <v>58</v>
      </c>
      <c r="Z6879">
        <v>0</v>
      </c>
      <c r="AA6879" t="s">
        <v>52</v>
      </c>
      <c r="AB6879" t="s">
        <v>52</v>
      </c>
      <c r="AC6879" t="s">
        <v>52</v>
      </c>
      <c r="AD6879" t="s">
        <v>52</v>
      </c>
      <c r="AE6879" t="s">
        <v>52</v>
      </c>
      <c r="AF6879" t="s">
        <v>52</v>
      </c>
      <c r="AG6879" t="s">
        <v>52</v>
      </c>
      <c r="AH6879" t="s">
        <v>52</v>
      </c>
      <c r="AI6879" t="s">
        <v>60</v>
      </c>
      <c r="AJ6879" t="s">
        <v>52</v>
      </c>
      <c r="AK6879" t="s">
        <v>69</v>
      </c>
      <c r="AL6879">
        <v>19.649999999999999</v>
      </c>
      <c r="AM6879">
        <v>19.649999999999999</v>
      </c>
      <c r="AN6879">
        <v>0</v>
      </c>
      <c r="AO6879">
        <v>0</v>
      </c>
      <c r="AP6879">
        <v>42.42</v>
      </c>
      <c r="AQ6879">
        <v>62.07</v>
      </c>
      <c r="AR6879">
        <v>3</v>
      </c>
      <c r="AS6879" t="s">
        <v>883</v>
      </c>
      <c r="AT6879" t="s">
        <v>52</v>
      </c>
      <c r="AU6879">
        <v>25</v>
      </c>
      <c r="AV6879">
        <v>5454</v>
      </c>
      <c r="AY6879" t="str">
        <f>IF(AND(Table1[[#This Row],[Contract]]="Month-to-Month", Table1[[#This Row],[Tenure in Months]]&lt;6, Table1[[#This Row],[Payment Method]]="Bank Withdrawal"), "High Risk", IF(OR(Table1[[#This Row],[Contract]]="Month-to-Month", Table1[[#This Row],[Tenure in Months]]&lt;12), "Medium Risk", "Low Risk"))</f>
        <v>Medium Risk</v>
      </c>
    </row>
    <row r="6880" spans="1:51" x14ac:dyDescent="0.35">
      <c r="A6880" t="s">
        <v>8084</v>
      </c>
      <c r="B6880" t="s">
        <v>51</v>
      </c>
      <c r="C6880">
        <v>22</v>
      </c>
      <c r="D6880" t="s">
        <v>53</v>
      </c>
      <c r="E6880" t="s">
        <v>52</v>
      </c>
      <c r="F6880" t="s">
        <v>53</v>
      </c>
      <c r="G6880" t="s">
        <v>52</v>
      </c>
      <c r="H6880">
        <v>0</v>
      </c>
      <c r="I6880" t="s">
        <v>54</v>
      </c>
      <c r="J6880" t="s">
        <v>55</v>
      </c>
      <c r="K6880" t="s">
        <v>288</v>
      </c>
      <c r="L6880">
        <v>91030</v>
      </c>
      <c r="M6880">
        <v>34.110444000000001</v>
      </c>
      <c r="N6880">
        <v>-118.15695700000001</v>
      </c>
      <c r="O6880">
        <v>23984</v>
      </c>
      <c r="P6880" t="s">
        <v>57</v>
      </c>
      <c r="Q6880" t="s">
        <v>53</v>
      </c>
      <c r="R6880">
        <v>5</v>
      </c>
      <c r="S6880">
        <v>3</v>
      </c>
      <c r="T6880" t="s">
        <v>58</v>
      </c>
      <c r="U6880" t="s">
        <v>52</v>
      </c>
      <c r="V6880">
        <v>0</v>
      </c>
      <c r="W6880" t="s">
        <v>52</v>
      </c>
      <c r="X6880" t="s">
        <v>53</v>
      </c>
      <c r="Y6880" t="s">
        <v>59</v>
      </c>
      <c r="Z6880">
        <v>41</v>
      </c>
      <c r="AA6880" t="s">
        <v>52</v>
      </c>
      <c r="AB6880" t="s">
        <v>52</v>
      </c>
      <c r="AC6880" t="s">
        <v>52</v>
      </c>
      <c r="AD6880" t="s">
        <v>53</v>
      </c>
      <c r="AE6880" t="s">
        <v>52</v>
      </c>
      <c r="AF6880" t="s">
        <v>52</v>
      </c>
      <c r="AG6880" t="s">
        <v>52</v>
      </c>
      <c r="AH6880" t="s">
        <v>53</v>
      </c>
      <c r="AI6880" t="s">
        <v>60</v>
      </c>
      <c r="AJ6880" t="s">
        <v>53</v>
      </c>
      <c r="AK6880" t="s">
        <v>61</v>
      </c>
      <c r="AL6880">
        <v>29.9</v>
      </c>
      <c r="AM6880">
        <v>92.25</v>
      </c>
      <c r="AN6880">
        <v>0</v>
      </c>
      <c r="AO6880">
        <v>0</v>
      </c>
      <c r="AP6880">
        <v>0</v>
      </c>
      <c r="AQ6880">
        <v>92.25</v>
      </c>
      <c r="AR6880">
        <v>3</v>
      </c>
      <c r="AS6880" t="s">
        <v>883</v>
      </c>
      <c r="AT6880" t="s">
        <v>52</v>
      </c>
      <c r="AU6880">
        <v>23</v>
      </c>
      <c r="AV6880">
        <v>4416</v>
      </c>
      <c r="AY6880" t="str">
        <f>IF(AND(Table1[[#This Row],[Contract]]="Month-to-Month", Table1[[#This Row],[Tenure in Months]]&lt;6, Table1[[#This Row],[Payment Method]]="Bank Withdrawal"), "High Risk", IF(OR(Table1[[#This Row],[Contract]]="Month-to-Month", Table1[[#This Row],[Tenure in Months]]&lt;12), "Medium Risk", "Low Risk"))</f>
        <v>High Risk</v>
      </c>
    </row>
    <row r="6881" spans="1:51" x14ac:dyDescent="0.35">
      <c r="A6881" t="s">
        <v>8085</v>
      </c>
      <c r="B6881" t="s">
        <v>66</v>
      </c>
      <c r="C6881">
        <v>56</v>
      </c>
      <c r="D6881" t="s">
        <v>52</v>
      </c>
      <c r="E6881" t="s">
        <v>52</v>
      </c>
      <c r="F6881" t="s">
        <v>52</v>
      </c>
      <c r="G6881" t="s">
        <v>53</v>
      </c>
      <c r="H6881">
        <v>2</v>
      </c>
      <c r="I6881" t="s">
        <v>54</v>
      </c>
      <c r="J6881" t="s">
        <v>55</v>
      </c>
      <c r="K6881" t="s">
        <v>1380</v>
      </c>
      <c r="L6881">
        <v>91040</v>
      </c>
      <c r="M6881">
        <v>34.282704000000003</v>
      </c>
      <c r="N6881">
        <v>-118.312929</v>
      </c>
      <c r="O6881">
        <v>18752</v>
      </c>
      <c r="P6881" t="s">
        <v>57</v>
      </c>
      <c r="Q6881" t="s">
        <v>52</v>
      </c>
      <c r="R6881">
        <v>0</v>
      </c>
      <c r="S6881">
        <v>72</v>
      </c>
      <c r="T6881" t="s">
        <v>58</v>
      </c>
      <c r="U6881" t="s">
        <v>53</v>
      </c>
      <c r="V6881">
        <v>15.21</v>
      </c>
      <c r="W6881" t="s">
        <v>52</v>
      </c>
      <c r="X6881" t="s">
        <v>52</v>
      </c>
      <c r="Y6881" t="s">
        <v>58</v>
      </c>
      <c r="Z6881">
        <v>0</v>
      </c>
      <c r="AA6881" t="s">
        <v>52</v>
      </c>
      <c r="AB6881" t="s">
        <v>52</v>
      </c>
      <c r="AC6881" t="s">
        <v>52</v>
      </c>
      <c r="AD6881" t="s">
        <v>52</v>
      </c>
      <c r="AE6881" t="s">
        <v>52</v>
      </c>
      <c r="AF6881" t="s">
        <v>52</v>
      </c>
      <c r="AG6881" t="s">
        <v>52</v>
      </c>
      <c r="AH6881" t="s">
        <v>52</v>
      </c>
      <c r="AI6881" t="s">
        <v>334</v>
      </c>
      <c r="AJ6881" t="s">
        <v>53</v>
      </c>
      <c r="AK6881" t="s">
        <v>69</v>
      </c>
      <c r="AL6881">
        <v>19.75</v>
      </c>
      <c r="AM6881">
        <v>1567</v>
      </c>
      <c r="AN6881">
        <v>25.98</v>
      </c>
      <c r="AO6881">
        <v>0</v>
      </c>
      <c r="AP6881">
        <v>1095.1199999999999</v>
      </c>
      <c r="AQ6881">
        <v>2636.14</v>
      </c>
      <c r="AR6881">
        <v>4</v>
      </c>
      <c r="AS6881" t="s">
        <v>881</v>
      </c>
      <c r="AT6881" t="s">
        <v>52</v>
      </c>
      <c r="AU6881">
        <v>78</v>
      </c>
      <c r="AV6881">
        <v>5478</v>
      </c>
      <c r="AY6881" t="str">
        <f>IF(AND(Table1[[#This Row],[Contract]]="Month-to-Month", Table1[[#This Row],[Tenure in Months]]&lt;6, Table1[[#This Row],[Payment Method]]="Bank Withdrawal"), "High Risk", IF(OR(Table1[[#This Row],[Contract]]="Month-to-Month", Table1[[#This Row],[Tenure in Months]]&lt;12), "Medium Risk", "Low Risk"))</f>
        <v>Low Risk</v>
      </c>
    </row>
    <row r="6882" spans="1:51" x14ac:dyDescent="0.35">
      <c r="A6882" t="s">
        <v>8086</v>
      </c>
      <c r="B6882" t="s">
        <v>51</v>
      </c>
      <c r="C6882">
        <v>57</v>
      </c>
      <c r="D6882" t="s">
        <v>52</v>
      </c>
      <c r="E6882" t="s">
        <v>52</v>
      </c>
      <c r="F6882" t="s">
        <v>52</v>
      </c>
      <c r="G6882" t="s">
        <v>53</v>
      </c>
      <c r="H6882">
        <v>1</v>
      </c>
      <c r="I6882" t="s">
        <v>54</v>
      </c>
      <c r="J6882" t="s">
        <v>55</v>
      </c>
      <c r="K6882" t="s">
        <v>1910</v>
      </c>
      <c r="L6882">
        <v>91042</v>
      </c>
      <c r="M6882">
        <v>34.296574</v>
      </c>
      <c r="N6882">
        <v>-118.244839</v>
      </c>
      <c r="O6882">
        <v>26753</v>
      </c>
      <c r="P6882" t="s">
        <v>57</v>
      </c>
      <c r="Q6882" t="s">
        <v>52</v>
      </c>
      <c r="R6882">
        <v>0</v>
      </c>
      <c r="S6882">
        <v>29</v>
      </c>
      <c r="T6882" t="s">
        <v>58</v>
      </c>
      <c r="U6882" t="s">
        <v>52</v>
      </c>
      <c r="V6882">
        <v>0</v>
      </c>
      <c r="W6882" t="s">
        <v>52</v>
      </c>
      <c r="X6882" t="s">
        <v>53</v>
      </c>
      <c r="Y6882" t="s">
        <v>59</v>
      </c>
      <c r="Z6882">
        <v>21</v>
      </c>
      <c r="AA6882" t="s">
        <v>53</v>
      </c>
      <c r="AB6882" t="s">
        <v>53</v>
      </c>
      <c r="AC6882" t="s">
        <v>53</v>
      </c>
      <c r="AD6882" t="s">
        <v>53</v>
      </c>
      <c r="AE6882" t="s">
        <v>52</v>
      </c>
      <c r="AF6882" t="s">
        <v>52</v>
      </c>
      <c r="AG6882" t="s">
        <v>52</v>
      </c>
      <c r="AH6882" t="s">
        <v>53</v>
      </c>
      <c r="AI6882" t="s">
        <v>60</v>
      </c>
      <c r="AJ6882" t="s">
        <v>53</v>
      </c>
      <c r="AK6882" t="s">
        <v>69</v>
      </c>
      <c r="AL6882">
        <v>45</v>
      </c>
      <c r="AM6882">
        <v>1242.45</v>
      </c>
      <c r="AN6882">
        <v>12.26</v>
      </c>
      <c r="AO6882">
        <v>0</v>
      </c>
      <c r="AP6882">
        <v>0</v>
      </c>
      <c r="AQ6882">
        <v>1230.19</v>
      </c>
      <c r="AR6882">
        <v>4</v>
      </c>
      <c r="AS6882" t="s">
        <v>881</v>
      </c>
      <c r="AT6882" t="s">
        <v>52</v>
      </c>
      <c r="AU6882">
        <v>73</v>
      </c>
      <c r="AV6882">
        <v>3290</v>
      </c>
      <c r="AY6882" t="str">
        <f>IF(AND(Table1[[#This Row],[Contract]]="Month-to-Month", Table1[[#This Row],[Tenure in Months]]&lt;6, Table1[[#This Row],[Payment Method]]="Bank Withdrawal"), "High Risk", IF(OR(Table1[[#This Row],[Contract]]="Month-to-Month", Table1[[#This Row],[Tenure in Months]]&lt;12), "Medium Risk", "Low Risk"))</f>
        <v>Medium Risk</v>
      </c>
    </row>
    <row r="6883" spans="1:51" x14ac:dyDescent="0.35">
      <c r="A6883" t="s">
        <v>8087</v>
      </c>
      <c r="B6883" t="s">
        <v>51</v>
      </c>
      <c r="C6883">
        <v>25</v>
      </c>
      <c r="D6883" t="s">
        <v>53</v>
      </c>
      <c r="E6883" t="s">
        <v>52</v>
      </c>
      <c r="F6883" t="s">
        <v>53</v>
      </c>
      <c r="G6883" t="s">
        <v>53</v>
      </c>
      <c r="H6883">
        <v>3</v>
      </c>
      <c r="I6883" t="s">
        <v>54</v>
      </c>
      <c r="J6883" t="s">
        <v>55</v>
      </c>
      <c r="K6883" t="s">
        <v>95</v>
      </c>
      <c r="L6883">
        <v>91101</v>
      </c>
      <c r="M6883">
        <v>34.146635000000003</v>
      </c>
      <c r="N6883">
        <v>-118.139225</v>
      </c>
      <c r="O6883">
        <v>16812</v>
      </c>
      <c r="P6883" t="s">
        <v>57</v>
      </c>
      <c r="Q6883" t="s">
        <v>52</v>
      </c>
      <c r="R6883">
        <v>0</v>
      </c>
      <c r="S6883">
        <v>13</v>
      </c>
      <c r="T6883" t="s">
        <v>58</v>
      </c>
      <c r="U6883" t="s">
        <v>53</v>
      </c>
      <c r="V6883">
        <v>6.18</v>
      </c>
      <c r="W6883" t="s">
        <v>52</v>
      </c>
      <c r="X6883" t="s">
        <v>53</v>
      </c>
      <c r="Y6883" t="s">
        <v>110</v>
      </c>
      <c r="Z6883">
        <v>59</v>
      </c>
      <c r="AA6883" t="s">
        <v>52</v>
      </c>
      <c r="AB6883" t="s">
        <v>52</v>
      </c>
      <c r="AC6883" t="s">
        <v>52</v>
      </c>
      <c r="AD6883" t="s">
        <v>52</v>
      </c>
      <c r="AE6883" t="s">
        <v>52</v>
      </c>
      <c r="AF6883" t="s">
        <v>52</v>
      </c>
      <c r="AG6883" t="s">
        <v>52</v>
      </c>
      <c r="AH6883" t="s">
        <v>52</v>
      </c>
      <c r="AI6883" t="s">
        <v>60</v>
      </c>
      <c r="AJ6883" t="s">
        <v>52</v>
      </c>
      <c r="AK6883" t="s">
        <v>61</v>
      </c>
      <c r="AL6883">
        <v>44.8</v>
      </c>
      <c r="AM6883">
        <v>559.20000000000005</v>
      </c>
      <c r="AN6883">
        <v>37.49</v>
      </c>
      <c r="AO6883">
        <v>90</v>
      </c>
      <c r="AP6883">
        <v>80.34</v>
      </c>
      <c r="AQ6883">
        <v>692.05</v>
      </c>
      <c r="AR6883">
        <v>3</v>
      </c>
      <c r="AS6883" t="s">
        <v>881</v>
      </c>
      <c r="AT6883" t="s">
        <v>52</v>
      </c>
      <c r="AU6883">
        <v>44</v>
      </c>
      <c r="AV6883">
        <v>4680</v>
      </c>
      <c r="AY6883" t="str">
        <f>IF(AND(Table1[[#This Row],[Contract]]="Month-to-Month", Table1[[#This Row],[Tenure in Months]]&lt;6, Table1[[#This Row],[Payment Method]]="Bank Withdrawal"), "High Risk", IF(OR(Table1[[#This Row],[Contract]]="Month-to-Month", Table1[[#This Row],[Tenure in Months]]&lt;12), "Medium Risk", "Low Risk"))</f>
        <v>Medium Risk</v>
      </c>
    </row>
    <row r="6884" spans="1:51" x14ac:dyDescent="0.35">
      <c r="A6884" t="s">
        <v>8088</v>
      </c>
      <c r="B6884" t="s">
        <v>66</v>
      </c>
      <c r="C6884">
        <v>64</v>
      </c>
      <c r="D6884" t="s">
        <v>52</v>
      </c>
      <c r="E6884" t="s">
        <v>52</v>
      </c>
      <c r="F6884" t="s">
        <v>52</v>
      </c>
      <c r="G6884" t="s">
        <v>52</v>
      </c>
      <c r="H6884">
        <v>0</v>
      </c>
      <c r="I6884" t="s">
        <v>54</v>
      </c>
      <c r="J6884" t="s">
        <v>55</v>
      </c>
      <c r="K6884" t="s">
        <v>95</v>
      </c>
      <c r="L6884">
        <v>91104</v>
      </c>
      <c r="M6884">
        <v>34.165382999999999</v>
      </c>
      <c r="N6884">
        <v>-118.123752</v>
      </c>
      <c r="O6884">
        <v>38460</v>
      </c>
      <c r="P6884" t="s">
        <v>57</v>
      </c>
      <c r="Q6884" t="s">
        <v>52</v>
      </c>
      <c r="R6884">
        <v>0</v>
      </c>
      <c r="S6884">
        <v>11</v>
      </c>
      <c r="T6884" t="s">
        <v>58</v>
      </c>
      <c r="U6884" t="s">
        <v>53</v>
      </c>
      <c r="V6884">
        <v>2.95</v>
      </c>
      <c r="W6884" t="s">
        <v>52</v>
      </c>
      <c r="X6884" t="s">
        <v>53</v>
      </c>
      <c r="Y6884" t="s">
        <v>59</v>
      </c>
      <c r="Z6884">
        <v>21</v>
      </c>
      <c r="AA6884" t="s">
        <v>52</v>
      </c>
      <c r="AB6884" t="s">
        <v>53</v>
      </c>
      <c r="AC6884" t="s">
        <v>52</v>
      </c>
      <c r="AD6884" t="s">
        <v>52</v>
      </c>
      <c r="AE6884" t="s">
        <v>52</v>
      </c>
      <c r="AF6884" t="s">
        <v>52</v>
      </c>
      <c r="AG6884" t="s">
        <v>52</v>
      </c>
      <c r="AH6884" t="s">
        <v>53</v>
      </c>
      <c r="AI6884" t="s">
        <v>60</v>
      </c>
      <c r="AJ6884" t="s">
        <v>52</v>
      </c>
      <c r="AK6884" t="s">
        <v>61</v>
      </c>
      <c r="AL6884">
        <v>51.1</v>
      </c>
      <c r="AM6884">
        <v>531.15</v>
      </c>
      <c r="AN6884">
        <v>0</v>
      </c>
      <c r="AO6884">
        <v>0</v>
      </c>
      <c r="AP6884">
        <v>32.450000000000003</v>
      </c>
      <c r="AQ6884">
        <v>563.6</v>
      </c>
      <c r="AR6884">
        <v>4</v>
      </c>
      <c r="AS6884" t="s">
        <v>881</v>
      </c>
      <c r="AT6884" t="s">
        <v>52</v>
      </c>
      <c r="AU6884">
        <v>60</v>
      </c>
      <c r="AV6884">
        <v>4467</v>
      </c>
      <c r="AY6884" t="str">
        <f>IF(AND(Table1[[#This Row],[Contract]]="Month-to-Month", Table1[[#This Row],[Tenure in Months]]&lt;6, Table1[[#This Row],[Payment Method]]="Bank Withdrawal"), "High Risk", IF(OR(Table1[[#This Row],[Contract]]="Month-to-Month", Table1[[#This Row],[Tenure in Months]]&lt;12), "Medium Risk", "Low Risk"))</f>
        <v>Medium Risk</v>
      </c>
    </row>
    <row r="6885" spans="1:51" x14ac:dyDescent="0.35">
      <c r="A6885" t="s">
        <v>8089</v>
      </c>
      <c r="B6885" t="s">
        <v>66</v>
      </c>
      <c r="C6885">
        <v>59</v>
      </c>
      <c r="D6885" t="s">
        <v>52</v>
      </c>
      <c r="E6885" t="s">
        <v>52</v>
      </c>
      <c r="F6885" t="s">
        <v>52</v>
      </c>
      <c r="G6885" t="s">
        <v>53</v>
      </c>
      <c r="H6885">
        <v>1</v>
      </c>
      <c r="I6885" t="s">
        <v>54</v>
      </c>
      <c r="J6885" t="s">
        <v>55</v>
      </c>
      <c r="K6885" t="s">
        <v>95</v>
      </c>
      <c r="L6885">
        <v>91105</v>
      </c>
      <c r="M6885">
        <v>34.13946</v>
      </c>
      <c r="N6885">
        <v>-118.16664900000001</v>
      </c>
      <c r="O6885">
        <v>10253</v>
      </c>
      <c r="P6885" t="s">
        <v>57</v>
      </c>
      <c r="Q6885" t="s">
        <v>52</v>
      </c>
      <c r="R6885">
        <v>0</v>
      </c>
      <c r="S6885">
        <v>21</v>
      </c>
      <c r="T6885" t="s">
        <v>58</v>
      </c>
      <c r="U6885" t="s">
        <v>52</v>
      </c>
      <c r="V6885">
        <v>0</v>
      </c>
      <c r="W6885" t="s">
        <v>52</v>
      </c>
      <c r="X6885" t="s">
        <v>53</v>
      </c>
      <c r="Y6885" t="s">
        <v>59</v>
      </c>
      <c r="Z6885">
        <v>11</v>
      </c>
      <c r="AA6885" t="s">
        <v>53</v>
      </c>
      <c r="AB6885" t="s">
        <v>53</v>
      </c>
      <c r="AC6885" t="s">
        <v>53</v>
      </c>
      <c r="AD6885" t="s">
        <v>53</v>
      </c>
      <c r="AE6885" t="s">
        <v>53</v>
      </c>
      <c r="AF6885" t="s">
        <v>52</v>
      </c>
      <c r="AG6885" t="s">
        <v>52</v>
      </c>
      <c r="AH6885" t="s">
        <v>53</v>
      </c>
      <c r="AI6885" t="s">
        <v>334</v>
      </c>
      <c r="AJ6885" t="s">
        <v>52</v>
      </c>
      <c r="AK6885" t="s">
        <v>69</v>
      </c>
      <c r="AL6885">
        <v>53.15</v>
      </c>
      <c r="AM6885">
        <v>1183.2</v>
      </c>
      <c r="AN6885">
        <v>19.13</v>
      </c>
      <c r="AO6885">
        <v>0</v>
      </c>
      <c r="AP6885">
        <v>0</v>
      </c>
      <c r="AQ6885">
        <v>1164.07</v>
      </c>
      <c r="AR6885">
        <v>4</v>
      </c>
      <c r="AS6885" t="s">
        <v>881</v>
      </c>
      <c r="AT6885" t="s">
        <v>52</v>
      </c>
      <c r="AU6885">
        <v>29</v>
      </c>
      <c r="AV6885">
        <v>3461</v>
      </c>
      <c r="AY6885" t="str">
        <f>IF(AND(Table1[[#This Row],[Contract]]="Month-to-Month", Table1[[#This Row],[Tenure in Months]]&lt;6, Table1[[#This Row],[Payment Method]]="Bank Withdrawal"), "High Risk", IF(OR(Table1[[#This Row],[Contract]]="Month-to-Month", Table1[[#This Row],[Tenure in Months]]&lt;12), "Medium Risk", "Low Risk"))</f>
        <v>Low Risk</v>
      </c>
    </row>
    <row r="6886" spans="1:51" x14ac:dyDescent="0.35">
      <c r="A6886" t="s">
        <v>8090</v>
      </c>
      <c r="B6886" t="s">
        <v>66</v>
      </c>
      <c r="C6886">
        <v>62</v>
      </c>
      <c r="D6886" t="s">
        <v>52</v>
      </c>
      <c r="E6886" t="s">
        <v>52</v>
      </c>
      <c r="F6886" t="s">
        <v>52</v>
      </c>
      <c r="G6886" t="s">
        <v>52</v>
      </c>
      <c r="H6886">
        <v>0</v>
      </c>
      <c r="I6886" t="s">
        <v>54</v>
      </c>
      <c r="J6886" t="s">
        <v>55</v>
      </c>
      <c r="K6886" t="s">
        <v>95</v>
      </c>
      <c r="L6886">
        <v>91106</v>
      </c>
      <c r="M6886">
        <v>34.139401999999997</v>
      </c>
      <c r="N6886">
        <v>-118.128658</v>
      </c>
      <c r="O6886">
        <v>23742</v>
      </c>
      <c r="P6886" t="s">
        <v>57</v>
      </c>
      <c r="Q6886" t="s">
        <v>52</v>
      </c>
      <c r="R6886">
        <v>0</v>
      </c>
      <c r="S6886">
        <v>19</v>
      </c>
      <c r="T6886" t="s">
        <v>58</v>
      </c>
      <c r="U6886" t="s">
        <v>53</v>
      </c>
      <c r="V6886">
        <v>11.86</v>
      </c>
      <c r="W6886" t="s">
        <v>53</v>
      </c>
      <c r="X6886" t="s">
        <v>52</v>
      </c>
      <c r="Y6886" t="s">
        <v>58</v>
      </c>
      <c r="Z6886">
        <v>0</v>
      </c>
      <c r="AA6886" t="s">
        <v>52</v>
      </c>
      <c r="AB6886" t="s">
        <v>52</v>
      </c>
      <c r="AC6886" t="s">
        <v>52</v>
      </c>
      <c r="AD6886" t="s">
        <v>52</v>
      </c>
      <c r="AE6886" t="s">
        <v>52</v>
      </c>
      <c r="AF6886" t="s">
        <v>52</v>
      </c>
      <c r="AG6886" t="s">
        <v>52</v>
      </c>
      <c r="AH6886" t="s">
        <v>52</v>
      </c>
      <c r="AI6886" t="s">
        <v>60</v>
      </c>
      <c r="AJ6886" t="s">
        <v>52</v>
      </c>
      <c r="AK6886" t="s">
        <v>61</v>
      </c>
      <c r="AL6886">
        <v>24.7</v>
      </c>
      <c r="AM6886">
        <v>465.85</v>
      </c>
      <c r="AN6886">
        <v>1.65</v>
      </c>
      <c r="AO6886">
        <v>0</v>
      </c>
      <c r="AP6886">
        <v>225.33999999999901</v>
      </c>
      <c r="AQ6886">
        <v>689.54</v>
      </c>
      <c r="AR6886">
        <v>5</v>
      </c>
      <c r="AS6886" t="s">
        <v>881</v>
      </c>
      <c r="AT6886" t="s">
        <v>52</v>
      </c>
      <c r="AU6886">
        <v>46</v>
      </c>
      <c r="AV6886">
        <v>3612</v>
      </c>
      <c r="AY6886" t="str">
        <f>IF(AND(Table1[[#This Row],[Contract]]="Month-to-Month", Table1[[#This Row],[Tenure in Months]]&lt;6, Table1[[#This Row],[Payment Method]]="Bank Withdrawal"), "High Risk", IF(OR(Table1[[#This Row],[Contract]]="Month-to-Month", Table1[[#This Row],[Tenure in Months]]&lt;12), "Medium Risk", "Low Risk"))</f>
        <v>Medium Risk</v>
      </c>
    </row>
    <row r="6887" spans="1:51" x14ac:dyDescent="0.35">
      <c r="A6887" t="s">
        <v>8091</v>
      </c>
      <c r="B6887" t="s">
        <v>51</v>
      </c>
      <c r="C6887">
        <v>24</v>
      </c>
      <c r="D6887" t="s">
        <v>53</v>
      </c>
      <c r="E6887" t="s">
        <v>52</v>
      </c>
      <c r="F6887" t="s">
        <v>53</v>
      </c>
      <c r="G6887" t="s">
        <v>53</v>
      </c>
      <c r="H6887">
        <v>3</v>
      </c>
      <c r="I6887" t="s">
        <v>54</v>
      </c>
      <c r="J6887" t="s">
        <v>55</v>
      </c>
      <c r="K6887" t="s">
        <v>290</v>
      </c>
      <c r="L6887">
        <v>91201</v>
      </c>
      <c r="M6887">
        <v>34.17051</v>
      </c>
      <c r="N6887">
        <v>-118.289463</v>
      </c>
      <c r="O6887">
        <v>23981</v>
      </c>
      <c r="P6887" t="s">
        <v>57</v>
      </c>
      <c r="Q6887" t="s">
        <v>53</v>
      </c>
      <c r="R6887">
        <v>8</v>
      </c>
      <c r="S6887">
        <v>35</v>
      </c>
      <c r="T6887" t="s">
        <v>58</v>
      </c>
      <c r="U6887" t="s">
        <v>53</v>
      </c>
      <c r="V6887">
        <v>48.3</v>
      </c>
      <c r="W6887" t="s">
        <v>53</v>
      </c>
      <c r="X6887" t="s">
        <v>53</v>
      </c>
      <c r="Y6887" t="s">
        <v>68</v>
      </c>
      <c r="Z6887">
        <v>73</v>
      </c>
      <c r="AA6887" t="s">
        <v>52</v>
      </c>
      <c r="AB6887" t="s">
        <v>53</v>
      </c>
      <c r="AC6887" t="s">
        <v>53</v>
      </c>
      <c r="AD6887" t="s">
        <v>53</v>
      </c>
      <c r="AE6887" t="s">
        <v>53</v>
      </c>
      <c r="AF6887" t="s">
        <v>53</v>
      </c>
      <c r="AG6887" t="s">
        <v>53</v>
      </c>
      <c r="AH6887" t="s">
        <v>53</v>
      </c>
      <c r="AI6887" t="s">
        <v>60</v>
      </c>
      <c r="AJ6887" t="s">
        <v>53</v>
      </c>
      <c r="AK6887" t="s">
        <v>61</v>
      </c>
      <c r="AL6887">
        <v>109.95</v>
      </c>
      <c r="AM6887">
        <v>3782.4</v>
      </c>
      <c r="AN6887">
        <v>31.9</v>
      </c>
      <c r="AO6887">
        <v>0</v>
      </c>
      <c r="AP6887">
        <v>1690.5</v>
      </c>
      <c r="AQ6887">
        <v>5441</v>
      </c>
      <c r="AR6887">
        <v>3</v>
      </c>
      <c r="AS6887" t="s">
        <v>881</v>
      </c>
      <c r="AT6887" t="s">
        <v>52</v>
      </c>
      <c r="AU6887">
        <v>71</v>
      </c>
      <c r="AV6887">
        <v>5721</v>
      </c>
      <c r="AY6887" t="str">
        <f>IF(AND(Table1[[#This Row],[Contract]]="Month-to-Month", Table1[[#This Row],[Tenure in Months]]&lt;6, Table1[[#This Row],[Payment Method]]="Bank Withdrawal"), "High Risk", IF(OR(Table1[[#This Row],[Contract]]="Month-to-Month", Table1[[#This Row],[Tenure in Months]]&lt;12), "Medium Risk", "Low Risk"))</f>
        <v>Medium Risk</v>
      </c>
    </row>
    <row r="6888" spans="1:51" x14ac:dyDescent="0.35">
      <c r="A6888" t="s">
        <v>8092</v>
      </c>
      <c r="B6888" t="s">
        <v>51</v>
      </c>
      <c r="C6888">
        <v>55</v>
      </c>
      <c r="D6888" t="s">
        <v>52</v>
      </c>
      <c r="E6888" t="s">
        <v>52</v>
      </c>
      <c r="F6888" t="s">
        <v>52</v>
      </c>
      <c r="G6888" t="s">
        <v>53</v>
      </c>
      <c r="H6888">
        <v>3</v>
      </c>
      <c r="I6888" t="s">
        <v>54</v>
      </c>
      <c r="J6888" t="s">
        <v>55</v>
      </c>
      <c r="K6888" t="s">
        <v>290</v>
      </c>
      <c r="L6888">
        <v>91202</v>
      </c>
      <c r="M6888">
        <v>34.167926000000001</v>
      </c>
      <c r="N6888">
        <v>-118.267539</v>
      </c>
      <c r="O6888">
        <v>21990</v>
      </c>
      <c r="P6888" t="s">
        <v>57</v>
      </c>
      <c r="Q6888" t="s">
        <v>52</v>
      </c>
      <c r="R6888">
        <v>0</v>
      </c>
      <c r="S6888">
        <v>25</v>
      </c>
      <c r="T6888" t="s">
        <v>58</v>
      </c>
      <c r="U6888" t="s">
        <v>53</v>
      </c>
      <c r="V6888">
        <v>3.07</v>
      </c>
      <c r="W6888" t="s">
        <v>52</v>
      </c>
      <c r="X6888" t="s">
        <v>52</v>
      </c>
      <c r="Y6888" t="s">
        <v>58</v>
      </c>
      <c r="Z6888">
        <v>0</v>
      </c>
      <c r="AA6888" t="s">
        <v>52</v>
      </c>
      <c r="AB6888" t="s">
        <v>52</v>
      </c>
      <c r="AC6888" t="s">
        <v>52</v>
      </c>
      <c r="AD6888" t="s">
        <v>52</v>
      </c>
      <c r="AE6888" t="s">
        <v>52</v>
      </c>
      <c r="AF6888" t="s">
        <v>52</v>
      </c>
      <c r="AG6888" t="s">
        <v>52</v>
      </c>
      <c r="AH6888" t="s">
        <v>52</v>
      </c>
      <c r="AI6888" t="s">
        <v>60</v>
      </c>
      <c r="AJ6888" t="s">
        <v>52</v>
      </c>
      <c r="AK6888" t="s">
        <v>69</v>
      </c>
      <c r="AL6888">
        <v>20.8</v>
      </c>
      <c r="AM6888">
        <v>460.2</v>
      </c>
      <c r="AN6888">
        <v>21.81</v>
      </c>
      <c r="AO6888">
        <v>0</v>
      </c>
      <c r="AP6888">
        <v>76.75</v>
      </c>
      <c r="AQ6888">
        <v>515.14</v>
      </c>
      <c r="AR6888">
        <v>5</v>
      </c>
      <c r="AS6888" t="s">
        <v>881</v>
      </c>
      <c r="AT6888" t="s">
        <v>52</v>
      </c>
      <c r="AU6888">
        <v>60</v>
      </c>
      <c r="AV6888">
        <v>3274</v>
      </c>
      <c r="AY6888" t="str">
        <f>IF(AND(Table1[[#This Row],[Contract]]="Month-to-Month", Table1[[#This Row],[Tenure in Months]]&lt;6, Table1[[#This Row],[Payment Method]]="Bank Withdrawal"), "High Risk", IF(OR(Table1[[#This Row],[Contract]]="Month-to-Month", Table1[[#This Row],[Tenure in Months]]&lt;12), "Medium Risk", "Low Risk"))</f>
        <v>Medium Risk</v>
      </c>
    </row>
    <row r="6889" spans="1:51" x14ac:dyDescent="0.35">
      <c r="A6889" t="s">
        <v>8093</v>
      </c>
      <c r="B6889" t="s">
        <v>66</v>
      </c>
      <c r="C6889">
        <v>53</v>
      </c>
      <c r="D6889" t="s">
        <v>52</v>
      </c>
      <c r="E6889" t="s">
        <v>52</v>
      </c>
      <c r="F6889" t="s">
        <v>52</v>
      </c>
      <c r="G6889" t="s">
        <v>52</v>
      </c>
      <c r="H6889">
        <v>0</v>
      </c>
      <c r="I6889" t="s">
        <v>54</v>
      </c>
      <c r="J6889" t="s">
        <v>55</v>
      </c>
      <c r="K6889" t="s">
        <v>290</v>
      </c>
      <c r="L6889">
        <v>91204</v>
      </c>
      <c r="M6889">
        <v>34.136305999999998</v>
      </c>
      <c r="N6889">
        <v>-118.26036000000001</v>
      </c>
      <c r="O6889">
        <v>17015</v>
      </c>
      <c r="P6889" t="s">
        <v>57</v>
      </c>
      <c r="Q6889" t="s">
        <v>52</v>
      </c>
      <c r="R6889">
        <v>0</v>
      </c>
      <c r="S6889">
        <v>67</v>
      </c>
      <c r="T6889" t="s">
        <v>58</v>
      </c>
      <c r="U6889" t="s">
        <v>53</v>
      </c>
      <c r="V6889">
        <v>16.72</v>
      </c>
      <c r="W6889" t="s">
        <v>53</v>
      </c>
      <c r="X6889" t="s">
        <v>52</v>
      </c>
      <c r="Y6889" t="s">
        <v>58</v>
      </c>
      <c r="Z6889">
        <v>0</v>
      </c>
      <c r="AA6889" t="s">
        <v>52</v>
      </c>
      <c r="AB6889" t="s">
        <v>52</v>
      </c>
      <c r="AC6889" t="s">
        <v>52</v>
      </c>
      <c r="AD6889" t="s">
        <v>52</v>
      </c>
      <c r="AE6889" t="s">
        <v>52</v>
      </c>
      <c r="AF6889" t="s">
        <v>52</v>
      </c>
      <c r="AG6889" t="s">
        <v>52</v>
      </c>
      <c r="AH6889" t="s">
        <v>52</v>
      </c>
      <c r="AI6889" t="s">
        <v>334</v>
      </c>
      <c r="AJ6889" t="s">
        <v>53</v>
      </c>
      <c r="AK6889" t="s">
        <v>61</v>
      </c>
      <c r="AL6889">
        <v>25.6</v>
      </c>
      <c r="AM6889">
        <v>1790.35</v>
      </c>
      <c r="AN6889">
        <v>46.06</v>
      </c>
      <c r="AO6889">
        <v>0</v>
      </c>
      <c r="AP6889">
        <v>1120.24</v>
      </c>
      <c r="AQ6889">
        <v>2864.5299999999902</v>
      </c>
      <c r="AR6889">
        <v>3</v>
      </c>
      <c r="AS6889" t="s">
        <v>881</v>
      </c>
      <c r="AT6889" t="s">
        <v>52</v>
      </c>
      <c r="AU6889">
        <v>34</v>
      </c>
      <c r="AV6889">
        <v>5183</v>
      </c>
      <c r="AY6889" t="str">
        <f>IF(AND(Table1[[#This Row],[Contract]]="Month-to-Month", Table1[[#This Row],[Tenure in Months]]&lt;6, Table1[[#This Row],[Payment Method]]="Bank Withdrawal"), "High Risk", IF(OR(Table1[[#This Row],[Contract]]="Month-to-Month", Table1[[#This Row],[Tenure in Months]]&lt;12), "Medium Risk", "Low Risk"))</f>
        <v>Low Risk</v>
      </c>
    </row>
    <row r="6890" spans="1:51" x14ac:dyDescent="0.35">
      <c r="A6890" t="s">
        <v>8094</v>
      </c>
      <c r="B6890" t="s">
        <v>51</v>
      </c>
      <c r="C6890">
        <v>56</v>
      </c>
      <c r="D6890" t="s">
        <v>52</v>
      </c>
      <c r="E6890" t="s">
        <v>52</v>
      </c>
      <c r="F6890" t="s">
        <v>53</v>
      </c>
      <c r="G6890" t="s">
        <v>53</v>
      </c>
      <c r="H6890">
        <v>2</v>
      </c>
      <c r="I6890" t="s">
        <v>54</v>
      </c>
      <c r="J6890" t="s">
        <v>55</v>
      </c>
      <c r="K6890" t="s">
        <v>290</v>
      </c>
      <c r="L6890">
        <v>91207</v>
      </c>
      <c r="M6890">
        <v>34.182378</v>
      </c>
      <c r="N6890">
        <v>-118.262922</v>
      </c>
      <c r="O6890">
        <v>9864</v>
      </c>
      <c r="P6890" t="s">
        <v>57</v>
      </c>
      <c r="Q6890" t="s">
        <v>53</v>
      </c>
      <c r="R6890">
        <v>4</v>
      </c>
      <c r="S6890">
        <v>72</v>
      </c>
      <c r="T6890" t="s">
        <v>58</v>
      </c>
      <c r="U6890" t="s">
        <v>53</v>
      </c>
      <c r="V6890">
        <v>27.88</v>
      </c>
      <c r="W6890" t="s">
        <v>53</v>
      </c>
      <c r="X6890" t="s">
        <v>53</v>
      </c>
      <c r="Y6890" t="s">
        <v>68</v>
      </c>
      <c r="Z6890">
        <v>30</v>
      </c>
      <c r="AA6890" t="s">
        <v>53</v>
      </c>
      <c r="AB6890" t="s">
        <v>53</v>
      </c>
      <c r="AC6890" t="s">
        <v>53</v>
      </c>
      <c r="AD6890" t="s">
        <v>52</v>
      </c>
      <c r="AE6890" t="s">
        <v>53</v>
      </c>
      <c r="AF6890" t="s">
        <v>53</v>
      </c>
      <c r="AG6890" t="s">
        <v>53</v>
      </c>
      <c r="AH6890" t="s">
        <v>52</v>
      </c>
      <c r="AI6890" t="s">
        <v>334</v>
      </c>
      <c r="AJ6890" t="s">
        <v>53</v>
      </c>
      <c r="AK6890" t="s">
        <v>69</v>
      </c>
      <c r="AL6890">
        <v>108.4</v>
      </c>
      <c r="AM6890">
        <v>7767.25</v>
      </c>
      <c r="AN6890">
        <v>0</v>
      </c>
      <c r="AO6890">
        <v>30</v>
      </c>
      <c r="AP6890">
        <v>2007.36</v>
      </c>
      <c r="AQ6890">
        <v>9804.61</v>
      </c>
      <c r="AR6890">
        <v>4</v>
      </c>
      <c r="AS6890" t="s">
        <v>881</v>
      </c>
      <c r="AT6890" t="s">
        <v>52</v>
      </c>
      <c r="AU6890">
        <v>20</v>
      </c>
      <c r="AV6890">
        <v>4419</v>
      </c>
      <c r="AY6890" t="str">
        <f>IF(AND(Table1[[#This Row],[Contract]]="Month-to-Month", Table1[[#This Row],[Tenure in Months]]&lt;6, Table1[[#This Row],[Payment Method]]="Bank Withdrawal"), "High Risk", IF(OR(Table1[[#This Row],[Contract]]="Month-to-Month", Table1[[#This Row],[Tenure in Months]]&lt;12), "Medium Risk", "Low Risk"))</f>
        <v>Low Risk</v>
      </c>
    </row>
    <row r="6891" spans="1:51" x14ac:dyDescent="0.35">
      <c r="A6891" t="s">
        <v>8095</v>
      </c>
      <c r="B6891" t="s">
        <v>51</v>
      </c>
      <c r="C6891">
        <v>57</v>
      </c>
      <c r="D6891" t="s">
        <v>52</v>
      </c>
      <c r="E6891" t="s">
        <v>52</v>
      </c>
      <c r="F6891" t="s">
        <v>52</v>
      </c>
      <c r="G6891" t="s">
        <v>52</v>
      </c>
      <c r="H6891">
        <v>0</v>
      </c>
      <c r="I6891" t="s">
        <v>54</v>
      </c>
      <c r="J6891" t="s">
        <v>55</v>
      </c>
      <c r="K6891" t="s">
        <v>290</v>
      </c>
      <c r="L6891">
        <v>91208</v>
      </c>
      <c r="M6891">
        <v>34.195385999999999</v>
      </c>
      <c r="N6891">
        <v>-118.238508</v>
      </c>
      <c r="O6891">
        <v>16910</v>
      </c>
      <c r="P6891" t="s">
        <v>57</v>
      </c>
      <c r="Q6891" t="s">
        <v>52</v>
      </c>
      <c r="R6891">
        <v>0</v>
      </c>
      <c r="S6891">
        <v>43</v>
      </c>
      <c r="T6891" t="s">
        <v>58</v>
      </c>
      <c r="U6891" t="s">
        <v>53</v>
      </c>
      <c r="V6891">
        <v>3.18</v>
      </c>
      <c r="W6891" t="s">
        <v>52</v>
      </c>
      <c r="X6891" t="s">
        <v>52</v>
      </c>
      <c r="Y6891" t="s">
        <v>58</v>
      </c>
      <c r="Z6891">
        <v>0</v>
      </c>
      <c r="AA6891" t="s">
        <v>52</v>
      </c>
      <c r="AB6891" t="s">
        <v>52</v>
      </c>
      <c r="AC6891" t="s">
        <v>52</v>
      </c>
      <c r="AD6891" t="s">
        <v>52</v>
      </c>
      <c r="AE6891" t="s">
        <v>52</v>
      </c>
      <c r="AF6891" t="s">
        <v>52</v>
      </c>
      <c r="AG6891" t="s">
        <v>52</v>
      </c>
      <c r="AH6891" t="s">
        <v>52</v>
      </c>
      <c r="AI6891" t="s">
        <v>334</v>
      </c>
      <c r="AJ6891" t="s">
        <v>52</v>
      </c>
      <c r="AK6891" t="s">
        <v>69</v>
      </c>
      <c r="AL6891">
        <v>19.55</v>
      </c>
      <c r="AM6891">
        <v>876.15</v>
      </c>
      <c r="AN6891">
        <v>15.17</v>
      </c>
      <c r="AO6891">
        <v>0</v>
      </c>
      <c r="AP6891">
        <v>136.74</v>
      </c>
      <c r="AQ6891">
        <v>997.72</v>
      </c>
      <c r="AR6891">
        <v>5</v>
      </c>
      <c r="AS6891" t="s">
        <v>881</v>
      </c>
      <c r="AT6891" t="s">
        <v>52</v>
      </c>
      <c r="AU6891">
        <v>67</v>
      </c>
      <c r="AV6891">
        <v>4871</v>
      </c>
      <c r="AY6891" t="str">
        <f>IF(AND(Table1[[#This Row],[Contract]]="Month-to-Month", Table1[[#This Row],[Tenure in Months]]&lt;6, Table1[[#This Row],[Payment Method]]="Bank Withdrawal"), "High Risk", IF(OR(Table1[[#This Row],[Contract]]="Month-to-Month", Table1[[#This Row],[Tenure in Months]]&lt;12), "Medium Risk", "Low Risk"))</f>
        <v>Low Risk</v>
      </c>
    </row>
    <row r="6892" spans="1:51" x14ac:dyDescent="0.35">
      <c r="A6892" t="s">
        <v>8096</v>
      </c>
      <c r="B6892" t="s">
        <v>66</v>
      </c>
      <c r="C6892">
        <v>51</v>
      </c>
      <c r="D6892" t="s">
        <v>52</v>
      </c>
      <c r="E6892" t="s">
        <v>52</v>
      </c>
      <c r="F6892" t="s">
        <v>53</v>
      </c>
      <c r="G6892" t="s">
        <v>53</v>
      </c>
      <c r="H6892">
        <v>2</v>
      </c>
      <c r="I6892" t="s">
        <v>54</v>
      </c>
      <c r="J6892" t="s">
        <v>55</v>
      </c>
      <c r="K6892" t="s">
        <v>3686</v>
      </c>
      <c r="L6892">
        <v>91214</v>
      </c>
      <c r="M6892">
        <v>34.239635999999997</v>
      </c>
      <c r="N6892">
        <v>-118.245259</v>
      </c>
      <c r="O6892">
        <v>29110</v>
      </c>
      <c r="P6892" t="s">
        <v>57</v>
      </c>
      <c r="Q6892" t="s">
        <v>53</v>
      </c>
      <c r="R6892">
        <v>5</v>
      </c>
      <c r="S6892">
        <v>55</v>
      </c>
      <c r="T6892" t="s">
        <v>58</v>
      </c>
      <c r="U6892" t="s">
        <v>53</v>
      </c>
      <c r="V6892">
        <v>20.100000000000001</v>
      </c>
      <c r="W6892" t="s">
        <v>53</v>
      </c>
      <c r="X6892" t="s">
        <v>53</v>
      </c>
      <c r="Y6892" t="s">
        <v>68</v>
      </c>
      <c r="Z6892">
        <v>19</v>
      </c>
      <c r="AA6892" t="s">
        <v>53</v>
      </c>
      <c r="AB6892" t="s">
        <v>53</v>
      </c>
      <c r="AC6892" t="s">
        <v>52</v>
      </c>
      <c r="AD6892" t="s">
        <v>52</v>
      </c>
      <c r="AE6892" t="s">
        <v>52</v>
      </c>
      <c r="AF6892" t="s">
        <v>52</v>
      </c>
      <c r="AG6892" t="s">
        <v>52</v>
      </c>
      <c r="AH6892" t="s">
        <v>53</v>
      </c>
      <c r="AI6892" t="s">
        <v>60</v>
      </c>
      <c r="AJ6892" t="s">
        <v>53</v>
      </c>
      <c r="AK6892" t="s">
        <v>61</v>
      </c>
      <c r="AL6892">
        <v>85.1</v>
      </c>
      <c r="AM6892">
        <v>4600.95</v>
      </c>
      <c r="AN6892">
        <v>14.3</v>
      </c>
      <c r="AO6892">
        <v>0</v>
      </c>
      <c r="AP6892">
        <v>1105.5</v>
      </c>
      <c r="AQ6892">
        <v>5692.15</v>
      </c>
      <c r="AR6892">
        <v>3</v>
      </c>
      <c r="AS6892" t="s">
        <v>881</v>
      </c>
      <c r="AT6892" t="s">
        <v>52</v>
      </c>
      <c r="AU6892">
        <v>76</v>
      </c>
      <c r="AV6892">
        <v>4026</v>
      </c>
      <c r="AY6892" t="str">
        <f>IF(AND(Table1[[#This Row],[Contract]]="Month-to-Month", Table1[[#This Row],[Tenure in Months]]&lt;6, Table1[[#This Row],[Payment Method]]="Bank Withdrawal"), "High Risk", IF(OR(Table1[[#This Row],[Contract]]="Month-to-Month", Table1[[#This Row],[Tenure in Months]]&lt;12), "Medium Risk", "Low Risk"))</f>
        <v>Medium Risk</v>
      </c>
    </row>
    <row r="6893" spans="1:51" x14ac:dyDescent="0.35">
      <c r="A6893" t="s">
        <v>8097</v>
      </c>
      <c r="B6893" t="s">
        <v>51</v>
      </c>
      <c r="C6893">
        <v>26</v>
      </c>
      <c r="D6893" t="s">
        <v>53</v>
      </c>
      <c r="E6893" t="s">
        <v>52</v>
      </c>
      <c r="F6893" t="s">
        <v>52</v>
      </c>
      <c r="G6893" t="s">
        <v>52</v>
      </c>
      <c r="H6893">
        <v>0</v>
      </c>
      <c r="I6893" t="s">
        <v>54</v>
      </c>
      <c r="J6893" t="s">
        <v>55</v>
      </c>
      <c r="K6893" t="s">
        <v>3689</v>
      </c>
      <c r="L6893">
        <v>91302</v>
      </c>
      <c r="M6893">
        <v>34.130861000000003</v>
      </c>
      <c r="N6893">
        <v>-118.68346</v>
      </c>
      <c r="O6893">
        <v>23661</v>
      </c>
      <c r="P6893" t="s">
        <v>57</v>
      </c>
      <c r="Q6893" t="s">
        <v>52</v>
      </c>
      <c r="R6893">
        <v>0</v>
      </c>
      <c r="S6893">
        <v>27</v>
      </c>
      <c r="T6893" t="s">
        <v>58</v>
      </c>
      <c r="U6893" t="s">
        <v>53</v>
      </c>
      <c r="V6893">
        <v>34.979999999999997</v>
      </c>
      <c r="W6893" t="s">
        <v>52</v>
      </c>
      <c r="X6893" t="s">
        <v>53</v>
      </c>
      <c r="Y6893" t="s">
        <v>68</v>
      </c>
      <c r="Z6893">
        <v>26</v>
      </c>
      <c r="AA6893" t="s">
        <v>52</v>
      </c>
      <c r="AB6893" t="s">
        <v>52</v>
      </c>
      <c r="AC6893" t="s">
        <v>52</v>
      </c>
      <c r="AD6893" t="s">
        <v>52</v>
      </c>
      <c r="AE6893" t="s">
        <v>52</v>
      </c>
      <c r="AF6893" t="s">
        <v>52</v>
      </c>
      <c r="AG6893" t="s">
        <v>52</v>
      </c>
      <c r="AH6893" t="s">
        <v>53</v>
      </c>
      <c r="AI6893" t="s">
        <v>60</v>
      </c>
      <c r="AJ6893" t="s">
        <v>53</v>
      </c>
      <c r="AK6893" t="s">
        <v>69</v>
      </c>
      <c r="AL6893">
        <v>69.05</v>
      </c>
      <c r="AM6893">
        <v>1793.25</v>
      </c>
      <c r="AN6893">
        <v>22.72</v>
      </c>
      <c r="AO6893">
        <v>0</v>
      </c>
      <c r="AP6893">
        <v>944.45999999999901</v>
      </c>
      <c r="AQ6893">
        <v>2714.99</v>
      </c>
      <c r="AR6893">
        <v>5</v>
      </c>
      <c r="AS6893" t="s">
        <v>881</v>
      </c>
      <c r="AT6893" t="s">
        <v>52</v>
      </c>
      <c r="AU6893">
        <v>27</v>
      </c>
      <c r="AV6893">
        <v>3241</v>
      </c>
      <c r="AY6893" t="str">
        <f>IF(AND(Table1[[#This Row],[Contract]]="Month-to-Month", Table1[[#This Row],[Tenure in Months]]&lt;6, Table1[[#This Row],[Payment Method]]="Bank Withdrawal"), "High Risk", IF(OR(Table1[[#This Row],[Contract]]="Month-to-Month", Table1[[#This Row],[Tenure in Months]]&lt;12), "Medium Risk", "Low Risk"))</f>
        <v>Medium Risk</v>
      </c>
    </row>
    <row r="6894" spans="1:51" x14ac:dyDescent="0.35">
      <c r="A6894" t="s">
        <v>8098</v>
      </c>
      <c r="B6894" t="s">
        <v>66</v>
      </c>
      <c r="C6894">
        <v>40</v>
      </c>
      <c r="D6894" t="s">
        <v>52</v>
      </c>
      <c r="E6894" t="s">
        <v>52</v>
      </c>
      <c r="F6894" t="s">
        <v>52</v>
      </c>
      <c r="G6894" t="s">
        <v>52</v>
      </c>
      <c r="H6894">
        <v>0</v>
      </c>
      <c r="I6894" t="s">
        <v>54</v>
      </c>
      <c r="J6894" t="s">
        <v>55</v>
      </c>
      <c r="K6894" t="s">
        <v>479</v>
      </c>
      <c r="L6894">
        <v>91303</v>
      </c>
      <c r="M6894">
        <v>34.19829</v>
      </c>
      <c r="N6894">
        <v>-118.602203</v>
      </c>
      <c r="O6894">
        <v>23519</v>
      </c>
      <c r="P6894" t="s">
        <v>57</v>
      </c>
      <c r="Q6894" t="s">
        <v>52</v>
      </c>
      <c r="R6894">
        <v>0</v>
      </c>
      <c r="S6894">
        <v>13</v>
      </c>
      <c r="T6894" t="s">
        <v>58</v>
      </c>
      <c r="U6894" t="s">
        <v>53</v>
      </c>
      <c r="V6894">
        <v>26.13</v>
      </c>
      <c r="W6894" t="s">
        <v>52</v>
      </c>
      <c r="X6894" t="s">
        <v>53</v>
      </c>
      <c r="Y6894" t="s">
        <v>68</v>
      </c>
      <c r="Z6894">
        <v>28</v>
      </c>
      <c r="AA6894" t="s">
        <v>52</v>
      </c>
      <c r="AB6894" t="s">
        <v>52</v>
      </c>
      <c r="AC6894" t="s">
        <v>52</v>
      </c>
      <c r="AD6894" t="s">
        <v>52</v>
      </c>
      <c r="AE6894" t="s">
        <v>52</v>
      </c>
      <c r="AF6894" t="s">
        <v>52</v>
      </c>
      <c r="AG6894" t="s">
        <v>52</v>
      </c>
      <c r="AH6894" t="s">
        <v>53</v>
      </c>
      <c r="AI6894" t="s">
        <v>60</v>
      </c>
      <c r="AJ6894" t="s">
        <v>53</v>
      </c>
      <c r="AK6894" t="s">
        <v>69</v>
      </c>
      <c r="AL6894">
        <v>70.150000000000006</v>
      </c>
      <c r="AM6894">
        <v>886.7</v>
      </c>
      <c r="AN6894">
        <v>8.5299999999999994</v>
      </c>
      <c r="AO6894">
        <v>0</v>
      </c>
      <c r="AP6894">
        <v>339.69</v>
      </c>
      <c r="AQ6894">
        <v>1217.8599999999999</v>
      </c>
      <c r="AR6894">
        <v>4</v>
      </c>
      <c r="AS6894" t="s">
        <v>881</v>
      </c>
      <c r="AT6894" t="s">
        <v>52</v>
      </c>
      <c r="AU6894">
        <v>56</v>
      </c>
      <c r="AV6894">
        <v>2992</v>
      </c>
      <c r="AY6894" t="str">
        <f>IF(AND(Table1[[#This Row],[Contract]]="Month-to-Month", Table1[[#This Row],[Tenure in Months]]&lt;6, Table1[[#This Row],[Payment Method]]="Bank Withdrawal"), "High Risk", IF(OR(Table1[[#This Row],[Contract]]="Month-to-Month", Table1[[#This Row],[Tenure in Months]]&lt;12), "Medium Risk", "Low Risk"))</f>
        <v>Medium Risk</v>
      </c>
    </row>
    <row r="6895" spans="1:51" x14ac:dyDescent="0.35">
      <c r="A6895" t="s">
        <v>8099</v>
      </c>
      <c r="B6895" t="s">
        <v>66</v>
      </c>
      <c r="C6895">
        <v>63</v>
      </c>
      <c r="D6895" t="s">
        <v>52</v>
      </c>
      <c r="E6895" t="s">
        <v>52</v>
      </c>
      <c r="F6895" t="s">
        <v>52</v>
      </c>
      <c r="G6895" t="s">
        <v>52</v>
      </c>
      <c r="H6895">
        <v>0</v>
      </c>
      <c r="I6895" t="s">
        <v>54</v>
      </c>
      <c r="J6895" t="s">
        <v>55</v>
      </c>
      <c r="K6895" t="s">
        <v>479</v>
      </c>
      <c r="L6895">
        <v>91304</v>
      </c>
      <c r="M6895">
        <v>34.224376999999997</v>
      </c>
      <c r="N6895">
        <v>-118.632656</v>
      </c>
      <c r="O6895">
        <v>49242</v>
      </c>
      <c r="P6895" t="s">
        <v>57</v>
      </c>
      <c r="Q6895" t="s">
        <v>52</v>
      </c>
      <c r="R6895">
        <v>0</v>
      </c>
      <c r="S6895">
        <v>70</v>
      </c>
      <c r="T6895" t="s">
        <v>58</v>
      </c>
      <c r="U6895" t="s">
        <v>53</v>
      </c>
      <c r="V6895">
        <v>23.15</v>
      </c>
      <c r="W6895" t="s">
        <v>53</v>
      </c>
      <c r="X6895" t="s">
        <v>53</v>
      </c>
      <c r="Y6895" t="s">
        <v>68</v>
      </c>
      <c r="Z6895">
        <v>17</v>
      </c>
      <c r="AA6895" t="s">
        <v>53</v>
      </c>
      <c r="AB6895" t="s">
        <v>53</v>
      </c>
      <c r="AC6895" t="s">
        <v>53</v>
      </c>
      <c r="AD6895" t="s">
        <v>52</v>
      </c>
      <c r="AE6895" t="s">
        <v>53</v>
      </c>
      <c r="AF6895" t="s">
        <v>53</v>
      </c>
      <c r="AG6895" t="s">
        <v>53</v>
      </c>
      <c r="AH6895" t="s">
        <v>53</v>
      </c>
      <c r="AI6895" t="s">
        <v>334</v>
      </c>
      <c r="AJ6895" t="s">
        <v>53</v>
      </c>
      <c r="AK6895" t="s">
        <v>69</v>
      </c>
      <c r="AL6895">
        <v>111.15</v>
      </c>
      <c r="AM6895">
        <v>7737.55</v>
      </c>
      <c r="AN6895">
        <v>46.26</v>
      </c>
      <c r="AO6895">
        <v>0</v>
      </c>
      <c r="AP6895">
        <v>1620.5</v>
      </c>
      <c r="AQ6895">
        <v>9311.7900000000009</v>
      </c>
      <c r="AR6895">
        <v>4</v>
      </c>
      <c r="AS6895" t="s">
        <v>881</v>
      </c>
      <c r="AT6895" t="s">
        <v>52</v>
      </c>
      <c r="AU6895">
        <v>62</v>
      </c>
      <c r="AV6895">
        <v>4240</v>
      </c>
      <c r="AY6895" t="str">
        <f>IF(AND(Table1[[#This Row],[Contract]]="Month-to-Month", Table1[[#This Row],[Tenure in Months]]&lt;6, Table1[[#This Row],[Payment Method]]="Bank Withdrawal"), "High Risk", IF(OR(Table1[[#This Row],[Contract]]="Month-to-Month", Table1[[#This Row],[Tenure in Months]]&lt;12), "Medium Risk", "Low Risk"))</f>
        <v>Low Risk</v>
      </c>
    </row>
    <row r="6896" spans="1:51" x14ac:dyDescent="0.35">
      <c r="A6896" t="s">
        <v>8100</v>
      </c>
      <c r="B6896" t="s">
        <v>66</v>
      </c>
      <c r="C6896">
        <v>24</v>
      </c>
      <c r="D6896" t="s">
        <v>53</v>
      </c>
      <c r="E6896" t="s">
        <v>52</v>
      </c>
      <c r="F6896" t="s">
        <v>53</v>
      </c>
      <c r="G6896" t="s">
        <v>53</v>
      </c>
      <c r="H6896">
        <v>3</v>
      </c>
      <c r="I6896" t="s">
        <v>54</v>
      </c>
      <c r="J6896" t="s">
        <v>55</v>
      </c>
      <c r="K6896" t="s">
        <v>1384</v>
      </c>
      <c r="L6896">
        <v>91307</v>
      </c>
      <c r="M6896">
        <v>34.199787000000001</v>
      </c>
      <c r="N6896">
        <v>-118.68492999999999</v>
      </c>
      <c r="O6896">
        <v>23637</v>
      </c>
      <c r="P6896" t="s">
        <v>57</v>
      </c>
      <c r="Q6896" t="s">
        <v>53</v>
      </c>
      <c r="R6896">
        <v>1</v>
      </c>
      <c r="S6896">
        <v>19</v>
      </c>
      <c r="T6896" t="s">
        <v>58</v>
      </c>
      <c r="U6896" t="s">
        <v>53</v>
      </c>
      <c r="V6896">
        <v>36.92</v>
      </c>
      <c r="W6896" t="s">
        <v>53</v>
      </c>
      <c r="X6896" t="s">
        <v>53</v>
      </c>
      <c r="Y6896" t="s">
        <v>68</v>
      </c>
      <c r="Z6896">
        <v>52</v>
      </c>
      <c r="AA6896" t="s">
        <v>52</v>
      </c>
      <c r="AB6896" t="s">
        <v>52</v>
      </c>
      <c r="AC6896" t="s">
        <v>52</v>
      </c>
      <c r="AD6896" t="s">
        <v>53</v>
      </c>
      <c r="AE6896" t="s">
        <v>52</v>
      </c>
      <c r="AF6896" t="s">
        <v>53</v>
      </c>
      <c r="AG6896" t="s">
        <v>53</v>
      </c>
      <c r="AH6896" t="s">
        <v>53</v>
      </c>
      <c r="AI6896" t="s">
        <v>124</v>
      </c>
      <c r="AJ6896" t="s">
        <v>53</v>
      </c>
      <c r="AK6896" t="s">
        <v>61</v>
      </c>
      <c r="AL6896">
        <v>89.35</v>
      </c>
      <c r="AM6896">
        <v>1686.85</v>
      </c>
      <c r="AN6896">
        <v>0</v>
      </c>
      <c r="AO6896">
        <v>0</v>
      </c>
      <c r="AP6896">
        <v>701.48</v>
      </c>
      <c r="AQ6896">
        <v>2388.33</v>
      </c>
      <c r="AR6896">
        <v>4</v>
      </c>
      <c r="AS6896" t="s">
        <v>881</v>
      </c>
      <c r="AT6896" t="s">
        <v>52</v>
      </c>
      <c r="AU6896">
        <v>57</v>
      </c>
      <c r="AV6896">
        <v>4473</v>
      </c>
      <c r="AY6896" t="str">
        <f>IF(AND(Table1[[#This Row],[Contract]]="Month-to-Month", Table1[[#This Row],[Tenure in Months]]&lt;6, Table1[[#This Row],[Payment Method]]="Bank Withdrawal"), "High Risk", IF(OR(Table1[[#This Row],[Contract]]="Month-to-Month", Table1[[#This Row],[Tenure in Months]]&lt;12), "Medium Risk", "Low Risk"))</f>
        <v>Low Risk</v>
      </c>
    </row>
    <row r="6897" spans="1:51" x14ac:dyDescent="0.35">
      <c r="A6897" t="s">
        <v>8101</v>
      </c>
      <c r="B6897" t="s">
        <v>66</v>
      </c>
      <c r="C6897">
        <v>50</v>
      </c>
      <c r="D6897" t="s">
        <v>52</v>
      </c>
      <c r="E6897" t="s">
        <v>52</v>
      </c>
      <c r="F6897" t="s">
        <v>52</v>
      </c>
      <c r="G6897" t="s">
        <v>52</v>
      </c>
      <c r="H6897">
        <v>0</v>
      </c>
      <c r="I6897" t="s">
        <v>54</v>
      </c>
      <c r="J6897" t="s">
        <v>55</v>
      </c>
      <c r="K6897" t="s">
        <v>2722</v>
      </c>
      <c r="L6897">
        <v>91311</v>
      </c>
      <c r="M6897">
        <v>34.294142000000001</v>
      </c>
      <c r="N6897">
        <v>-118.603883</v>
      </c>
      <c r="O6897">
        <v>35325</v>
      </c>
      <c r="P6897" t="s">
        <v>57</v>
      </c>
      <c r="Q6897" t="s">
        <v>52</v>
      </c>
      <c r="R6897">
        <v>0</v>
      </c>
      <c r="S6897">
        <v>20</v>
      </c>
      <c r="T6897" t="s">
        <v>58</v>
      </c>
      <c r="U6897" t="s">
        <v>53</v>
      </c>
      <c r="V6897">
        <v>24.73</v>
      </c>
      <c r="W6897" t="s">
        <v>53</v>
      </c>
      <c r="X6897" t="s">
        <v>53</v>
      </c>
      <c r="Y6897" t="s">
        <v>68</v>
      </c>
      <c r="Z6897">
        <v>25</v>
      </c>
      <c r="AA6897" t="s">
        <v>53</v>
      </c>
      <c r="AB6897" t="s">
        <v>52</v>
      </c>
      <c r="AC6897" t="s">
        <v>52</v>
      </c>
      <c r="AD6897" t="s">
        <v>52</v>
      </c>
      <c r="AE6897" t="s">
        <v>53</v>
      </c>
      <c r="AF6897" t="s">
        <v>52</v>
      </c>
      <c r="AG6897" t="s">
        <v>52</v>
      </c>
      <c r="AH6897" t="s">
        <v>52</v>
      </c>
      <c r="AI6897" t="s">
        <v>60</v>
      </c>
      <c r="AJ6897" t="s">
        <v>53</v>
      </c>
      <c r="AK6897" t="s">
        <v>61</v>
      </c>
      <c r="AL6897">
        <v>89.1</v>
      </c>
      <c r="AM6897">
        <v>1879.25</v>
      </c>
      <c r="AN6897">
        <v>15.43</v>
      </c>
      <c r="AO6897">
        <v>30</v>
      </c>
      <c r="AP6897">
        <v>494.6</v>
      </c>
      <c r="AQ6897">
        <v>2388.42</v>
      </c>
      <c r="AR6897">
        <v>3</v>
      </c>
      <c r="AS6897" t="s">
        <v>881</v>
      </c>
      <c r="AT6897" t="s">
        <v>52</v>
      </c>
      <c r="AU6897">
        <v>70</v>
      </c>
      <c r="AV6897">
        <v>3027</v>
      </c>
      <c r="AY6897" t="str">
        <f>IF(AND(Table1[[#This Row],[Contract]]="Month-to-Month", Table1[[#This Row],[Tenure in Months]]&lt;6, Table1[[#This Row],[Payment Method]]="Bank Withdrawal"), "High Risk", IF(OR(Table1[[#This Row],[Contract]]="Month-to-Month", Table1[[#This Row],[Tenure in Months]]&lt;12), "Medium Risk", "Low Risk"))</f>
        <v>Medium Risk</v>
      </c>
    </row>
    <row r="6898" spans="1:51" x14ac:dyDescent="0.35">
      <c r="A6898" t="s">
        <v>8102</v>
      </c>
      <c r="B6898" t="s">
        <v>51</v>
      </c>
      <c r="C6898">
        <v>59</v>
      </c>
      <c r="D6898" t="s">
        <v>52</v>
      </c>
      <c r="E6898" t="s">
        <v>52</v>
      </c>
      <c r="F6898" t="s">
        <v>53</v>
      </c>
      <c r="G6898" t="s">
        <v>53</v>
      </c>
      <c r="H6898">
        <v>1</v>
      </c>
      <c r="I6898" t="s">
        <v>54</v>
      </c>
      <c r="J6898" t="s">
        <v>55</v>
      </c>
      <c r="K6898" t="s">
        <v>1850</v>
      </c>
      <c r="L6898">
        <v>91316</v>
      </c>
      <c r="M6898">
        <v>34.150354</v>
      </c>
      <c r="N6898">
        <v>-118.518292</v>
      </c>
      <c r="O6898">
        <v>27614</v>
      </c>
      <c r="P6898" t="s">
        <v>57</v>
      </c>
      <c r="Q6898" t="s">
        <v>53</v>
      </c>
      <c r="R6898">
        <v>11</v>
      </c>
      <c r="S6898">
        <v>43</v>
      </c>
      <c r="T6898" t="s">
        <v>58</v>
      </c>
      <c r="U6898" t="s">
        <v>53</v>
      </c>
      <c r="V6898">
        <v>42.22</v>
      </c>
      <c r="W6898" t="s">
        <v>53</v>
      </c>
      <c r="X6898" t="s">
        <v>53</v>
      </c>
      <c r="Y6898" t="s">
        <v>68</v>
      </c>
      <c r="Z6898">
        <v>25</v>
      </c>
      <c r="AA6898" t="s">
        <v>53</v>
      </c>
      <c r="AB6898" t="s">
        <v>52</v>
      </c>
      <c r="AC6898" t="s">
        <v>53</v>
      </c>
      <c r="AD6898" t="s">
        <v>53</v>
      </c>
      <c r="AE6898" t="s">
        <v>52</v>
      </c>
      <c r="AF6898" t="s">
        <v>52</v>
      </c>
      <c r="AG6898" t="s">
        <v>52</v>
      </c>
      <c r="AH6898" t="s">
        <v>53</v>
      </c>
      <c r="AI6898" t="s">
        <v>124</v>
      </c>
      <c r="AJ6898" t="s">
        <v>53</v>
      </c>
      <c r="AK6898" t="s">
        <v>69</v>
      </c>
      <c r="AL6898">
        <v>91.25</v>
      </c>
      <c r="AM6898">
        <v>4013.8</v>
      </c>
      <c r="AN6898">
        <v>25.49</v>
      </c>
      <c r="AO6898">
        <v>0</v>
      </c>
      <c r="AP6898">
        <v>1815.46</v>
      </c>
      <c r="AQ6898">
        <v>5803.77</v>
      </c>
      <c r="AR6898">
        <v>3</v>
      </c>
      <c r="AS6898" t="s">
        <v>881</v>
      </c>
      <c r="AT6898" t="s">
        <v>52</v>
      </c>
      <c r="AU6898">
        <v>30</v>
      </c>
      <c r="AV6898">
        <v>5884</v>
      </c>
      <c r="AY6898" t="str">
        <f>IF(AND(Table1[[#This Row],[Contract]]="Month-to-Month", Table1[[#This Row],[Tenure in Months]]&lt;6, Table1[[#This Row],[Payment Method]]="Bank Withdrawal"), "High Risk", IF(OR(Table1[[#This Row],[Contract]]="Month-to-Month", Table1[[#This Row],[Tenure in Months]]&lt;12), "Medium Risk", "Low Risk"))</f>
        <v>Low Risk</v>
      </c>
    </row>
    <row r="6899" spans="1:51" x14ac:dyDescent="0.35">
      <c r="A6899" t="s">
        <v>8103</v>
      </c>
      <c r="B6899" t="s">
        <v>51</v>
      </c>
      <c r="C6899">
        <v>33</v>
      </c>
      <c r="D6899" t="s">
        <v>52</v>
      </c>
      <c r="E6899" t="s">
        <v>52</v>
      </c>
      <c r="F6899" t="s">
        <v>53</v>
      </c>
      <c r="G6899" t="s">
        <v>53</v>
      </c>
      <c r="H6899">
        <v>1</v>
      </c>
      <c r="I6899" t="s">
        <v>54</v>
      </c>
      <c r="J6899" t="s">
        <v>55</v>
      </c>
      <c r="K6899" t="s">
        <v>3696</v>
      </c>
      <c r="L6899">
        <v>91320</v>
      </c>
      <c r="M6899">
        <v>34.172071000000003</v>
      </c>
      <c r="N6899">
        <v>-118.946262</v>
      </c>
      <c r="O6899">
        <v>37779</v>
      </c>
      <c r="P6899" t="s">
        <v>57</v>
      </c>
      <c r="Q6899" t="s">
        <v>53</v>
      </c>
      <c r="R6899">
        <v>1</v>
      </c>
      <c r="S6899">
        <v>5</v>
      </c>
      <c r="T6899" t="s">
        <v>58</v>
      </c>
      <c r="U6899" t="s">
        <v>53</v>
      </c>
      <c r="V6899">
        <v>15.01</v>
      </c>
      <c r="W6899" t="s">
        <v>52</v>
      </c>
      <c r="X6899" t="s">
        <v>53</v>
      </c>
      <c r="Y6899" t="s">
        <v>68</v>
      </c>
      <c r="Z6899">
        <v>19</v>
      </c>
      <c r="AA6899" t="s">
        <v>53</v>
      </c>
      <c r="AB6899" t="s">
        <v>52</v>
      </c>
      <c r="AC6899" t="s">
        <v>53</v>
      </c>
      <c r="AD6899" t="s">
        <v>52</v>
      </c>
      <c r="AE6899" t="s">
        <v>52</v>
      </c>
      <c r="AF6899" t="s">
        <v>53</v>
      </c>
      <c r="AG6899" t="s">
        <v>53</v>
      </c>
      <c r="AH6899" t="s">
        <v>53</v>
      </c>
      <c r="AI6899" t="s">
        <v>60</v>
      </c>
      <c r="AJ6899" t="s">
        <v>53</v>
      </c>
      <c r="AK6899" t="s">
        <v>69</v>
      </c>
      <c r="AL6899">
        <v>90.35</v>
      </c>
      <c r="AM6899">
        <v>434.5</v>
      </c>
      <c r="AN6899">
        <v>17.329999999999998</v>
      </c>
      <c r="AO6899">
        <v>0</v>
      </c>
      <c r="AP6899">
        <v>75.05</v>
      </c>
      <c r="AQ6899">
        <v>492.22</v>
      </c>
      <c r="AR6899">
        <v>4</v>
      </c>
      <c r="AS6899" t="s">
        <v>881</v>
      </c>
      <c r="AT6899" t="s">
        <v>52</v>
      </c>
      <c r="AU6899">
        <v>66</v>
      </c>
      <c r="AV6899">
        <v>4014</v>
      </c>
      <c r="AY6899" t="str">
        <f>IF(AND(Table1[[#This Row],[Contract]]="Month-to-Month", Table1[[#This Row],[Tenure in Months]]&lt;6, Table1[[#This Row],[Payment Method]]="Bank Withdrawal"), "High Risk", IF(OR(Table1[[#This Row],[Contract]]="Month-to-Month", Table1[[#This Row],[Tenure in Months]]&lt;12), "Medium Risk", "Low Risk"))</f>
        <v>Medium Risk</v>
      </c>
    </row>
    <row r="6900" spans="1:51" x14ac:dyDescent="0.35">
      <c r="A6900" t="s">
        <v>8104</v>
      </c>
      <c r="B6900" t="s">
        <v>66</v>
      </c>
      <c r="C6900">
        <v>39</v>
      </c>
      <c r="D6900" t="s">
        <v>52</v>
      </c>
      <c r="E6900" t="s">
        <v>52</v>
      </c>
      <c r="F6900" t="s">
        <v>53</v>
      </c>
      <c r="G6900" t="s">
        <v>52</v>
      </c>
      <c r="H6900">
        <v>0</v>
      </c>
      <c r="I6900" t="s">
        <v>54</v>
      </c>
      <c r="J6900" t="s">
        <v>55</v>
      </c>
      <c r="K6900" t="s">
        <v>1162</v>
      </c>
      <c r="L6900">
        <v>91324</v>
      </c>
      <c r="M6900">
        <v>34.238208</v>
      </c>
      <c r="N6900">
        <v>-118.55029</v>
      </c>
      <c r="O6900">
        <v>25751</v>
      </c>
      <c r="P6900" t="s">
        <v>57</v>
      </c>
      <c r="Q6900" t="s">
        <v>53</v>
      </c>
      <c r="R6900">
        <v>1</v>
      </c>
      <c r="S6900">
        <v>40</v>
      </c>
      <c r="T6900" t="s">
        <v>58</v>
      </c>
      <c r="U6900" t="s">
        <v>53</v>
      </c>
      <c r="V6900">
        <v>31.37</v>
      </c>
      <c r="W6900" t="s">
        <v>52</v>
      </c>
      <c r="X6900" t="s">
        <v>52</v>
      </c>
      <c r="Y6900" t="s">
        <v>58</v>
      </c>
      <c r="Z6900">
        <v>0</v>
      </c>
      <c r="AA6900" t="s">
        <v>52</v>
      </c>
      <c r="AB6900" t="s">
        <v>52</v>
      </c>
      <c r="AC6900" t="s">
        <v>52</v>
      </c>
      <c r="AD6900" t="s">
        <v>52</v>
      </c>
      <c r="AE6900" t="s">
        <v>52</v>
      </c>
      <c r="AF6900" t="s">
        <v>52</v>
      </c>
      <c r="AG6900" t="s">
        <v>52</v>
      </c>
      <c r="AH6900" t="s">
        <v>52</v>
      </c>
      <c r="AI6900" t="s">
        <v>334</v>
      </c>
      <c r="AJ6900" t="s">
        <v>52</v>
      </c>
      <c r="AK6900" t="s">
        <v>69</v>
      </c>
      <c r="AL6900">
        <v>19.100000000000001</v>
      </c>
      <c r="AM6900">
        <v>780.1</v>
      </c>
      <c r="AN6900">
        <v>45.6</v>
      </c>
      <c r="AO6900">
        <v>0</v>
      </c>
      <c r="AP6900">
        <v>1254.8</v>
      </c>
      <c r="AQ6900">
        <v>1989.3</v>
      </c>
      <c r="AR6900">
        <v>3</v>
      </c>
      <c r="AS6900" t="s">
        <v>881</v>
      </c>
      <c r="AT6900" t="s">
        <v>52</v>
      </c>
      <c r="AU6900">
        <v>59</v>
      </c>
      <c r="AV6900">
        <v>2056</v>
      </c>
      <c r="AY6900" t="str">
        <f>IF(AND(Table1[[#This Row],[Contract]]="Month-to-Month", Table1[[#This Row],[Tenure in Months]]&lt;6, Table1[[#This Row],[Payment Method]]="Bank Withdrawal"), "High Risk", IF(OR(Table1[[#This Row],[Contract]]="Month-to-Month", Table1[[#This Row],[Tenure in Months]]&lt;12), "Medium Risk", "Low Risk"))</f>
        <v>Low Risk</v>
      </c>
    </row>
    <row r="6901" spans="1:51" x14ac:dyDescent="0.35">
      <c r="A6901" t="s">
        <v>8105</v>
      </c>
      <c r="B6901" t="s">
        <v>51</v>
      </c>
      <c r="C6901">
        <v>54</v>
      </c>
      <c r="D6901" t="s">
        <v>52</v>
      </c>
      <c r="E6901" t="s">
        <v>52</v>
      </c>
      <c r="F6901" t="s">
        <v>53</v>
      </c>
      <c r="G6901" t="s">
        <v>53</v>
      </c>
      <c r="H6901">
        <v>3</v>
      </c>
      <c r="I6901" t="s">
        <v>54</v>
      </c>
      <c r="J6901" t="s">
        <v>55</v>
      </c>
      <c r="K6901" t="s">
        <v>1162</v>
      </c>
      <c r="L6901">
        <v>91325</v>
      </c>
      <c r="M6901">
        <v>34.236682999999999</v>
      </c>
      <c r="N6901">
        <v>-118.517588</v>
      </c>
      <c r="O6901">
        <v>32307</v>
      </c>
      <c r="P6901" t="s">
        <v>57</v>
      </c>
      <c r="Q6901" t="s">
        <v>53</v>
      </c>
      <c r="R6901">
        <v>1</v>
      </c>
      <c r="S6901">
        <v>6</v>
      </c>
      <c r="T6901" t="s">
        <v>58</v>
      </c>
      <c r="U6901" t="s">
        <v>53</v>
      </c>
      <c r="V6901">
        <v>41.36</v>
      </c>
      <c r="W6901" t="s">
        <v>52</v>
      </c>
      <c r="X6901" t="s">
        <v>52</v>
      </c>
      <c r="Y6901" t="s">
        <v>58</v>
      </c>
      <c r="Z6901">
        <v>0</v>
      </c>
      <c r="AA6901" t="s">
        <v>52</v>
      </c>
      <c r="AB6901" t="s">
        <v>52</v>
      </c>
      <c r="AC6901" t="s">
        <v>52</v>
      </c>
      <c r="AD6901" t="s">
        <v>52</v>
      </c>
      <c r="AE6901" t="s">
        <v>52</v>
      </c>
      <c r="AF6901" t="s">
        <v>52</v>
      </c>
      <c r="AG6901" t="s">
        <v>52</v>
      </c>
      <c r="AH6901" t="s">
        <v>52</v>
      </c>
      <c r="AI6901" t="s">
        <v>334</v>
      </c>
      <c r="AJ6901" t="s">
        <v>53</v>
      </c>
      <c r="AK6901" t="s">
        <v>69</v>
      </c>
      <c r="AL6901">
        <v>20.399999999999999</v>
      </c>
      <c r="AM6901">
        <v>107.6</v>
      </c>
      <c r="AN6901">
        <v>0</v>
      </c>
      <c r="AO6901">
        <v>0</v>
      </c>
      <c r="AP6901">
        <v>248.16</v>
      </c>
      <c r="AQ6901">
        <v>355.76</v>
      </c>
      <c r="AR6901">
        <v>5</v>
      </c>
      <c r="AS6901" t="s">
        <v>881</v>
      </c>
      <c r="AT6901" t="s">
        <v>52</v>
      </c>
      <c r="AU6901">
        <v>57</v>
      </c>
      <c r="AV6901">
        <v>4628</v>
      </c>
      <c r="AY6901" t="str">
        <f>IF(AND(Table1[[#This Row],[Contract]]="Month-to-Month", Table1[[#This Row],[Tenure in Months]]&lt;6, Table1[[#This Row],[Payment Method]]="Bank Withdrawal"), "High Risk", IF(OR(Table1[[#This Row],[Contract]]="Month-to-Month", Table1[[#This Row],[Tenure in Months]]&lt;12), "Medium Risk", "Low Risk"))</f>
        <v>Medium Risk</v>
      </c>
    </row>
    <row r="6902" spans="1:51" x14ac:dyDescent="0.35">
      <c r="A6902" t="s">
        <v>8106</v>
      </c>
      <c r="B6902" t="s">
        <v>51</v>
      </c>
      <c r="C6902">
        <v>38</v>
      </c>
      <c r="D6902" t="s">
        <v>52</v>
      </c>
      <c r="E6902" t="s">
        <v>52</v>
      </c>
      <c r="F6902" t="s">
        <v>52</v>
      </c>
      <c r="G6902" t="s">
        <v>52</v>
      </c>
      <c r="H6902">
        <v>0</v>
      </c>
      <c r="I6902" t="s">
        <v>54</v>
      </c>
      <c r="J6902" t="s">
        <v>55</v>
      </c>
      <c r="K6902" t="s">
        <v>2325</v>
      </c>
      <c r="L6902">
        <v>91326</v>
      </c>
      <c r="M6902">
        <v>34.281911000000001</v>
      </c>
      <c r="N6902">
        <v>-118.556218</v>
      </c>
      <c r="O6902">
        <v>28067</v>
      </c>
      <c r="P6902" t="s">
        <v>57</v>
      </c>
      <c r="Q6902" t="s">
        <v>52</v>
      </c>
      <c r="R6902">
        <v>0</v>
      </c>
      <c r="S6902">
        <v>39</v>
      </c>
      <c r="T6902" t="s">
        <v>58</v>
      </c>
      <c r="U6902" t="s">
        <v>53</v>
      </c>
      <c r="V6902">
        <v>37.94</v>
      </c>
      <c r="W6902" t="s">
        <v>52</v>
      </c>
      <c r="X6902" t="s">
        <v>53</v>
      </c>
      <c r="Y6902" t="s">
        <v>68</v>
      </c>
      <c r="Z6902">
        <v>19</v>
      </c>
      <c r="AA6902" t="s">
        <v>53</v>
      </c>
      <c r="AB6902" t="s">
        <v>52</v>
      </c>
      <c r="AC6902" t="s">
        <v>53</v>
      </c>
      <c r="AD6902" t="s">
        <v>52</v>
      </c>
      <c r="AE6902" t="s">
        <v>53</v>
      </c>
      <c r="AF6902" t="s">
        <v>53</v>
      </c>
      <c r="AG6902" t="s">
        <v>53</v>
      </c>
      <c r="AH6902" t="s">
        <v>53</v>
      </c>
      <c r="AI6902" t="s">
        <v>334</v>
      </c>
      <c r="AJ6902" t="s">
        <v>53</v>
      </c>
      <c r="AK6902" t="s">
        <v>61</v>
      </c>
      <c r="AL6902">
        <v>100.45</v>
      </c>
      <c r="AM6902">
        <v>3801.7</v>
      </c>
      <c r="AN6902">
        <v>0</v>
      </c>
      <c r="AO6902">
        <v>0</v>
      </c>
      <c r="AP6902">
        <v>1479.6599999999901</v>
      </c>
      <c r="AQ6902">
        <v>5281.36</v>
      </c>
      <c r="AR6902">
        <v>4</v>
      </c>
      <c r="AS6902" t="s">
        <v>881</v>
      </c>
      <c r="AT6902" t="s">
        <v>52</v>
      </c>
      <c r="AU6902">
        <v>45</v>
      </c>
      <c r="AV6902">
        <v>2698</v>
      </c>
      <c r="AY6902" t="str">
        <f>IF(AND(Table1[[#This Row],[Contract]]="Month-to-Month", Table1[[#This Row],[Tenure in Months]]&lt;6, Table1[[#This Row],[Payment Method]]="Bank Withdrawal"), "High Risk", IF(OR(Table1[[#This Row],[Contract]]="Month-to-Month", Table1[[#This Row],[Tenure in Months]]&lt;12), "Medium Risk", "Low Risk"))</f>
        <v>Low Risk</v>
      </c>
    </row>
    <row r="6903" spans="1:51" x14ac:dyDescent="0.35">
      <c r="A6903" t="s">
        <v>8107</v>
      </c>
      <c r="B6903" t="s">
        <v>51</v>
      </c>
      <c r="C6903">
        <v>62</v>
      </c>
      <c r="D6903" t="s">
        <v>52</v>
      </c>
      <c r="E6903" t="s">
        <v>52</v>
      </c>
      <c r="F6903" t="s">
        <v>53</v>
      </c>
      <c r="G6903" t="s">
        <v>53</v>
      </c>
      <c r="H6903">
        <v>2</v>
      </c>
      <c r="I6903" t="s">
        <v>54</v>
      </c>
      <c r="J6903" t="s">
        <v>55</v>
      </c>
      <c r="K6903" t="s">
        <v>1918</v>
      </c>
      <c r="L6903">
        <v>91345</v>
      </c>
      <c r="M6903">
        <v>34.266388999999997</v>
      </c>
      <c r="N6903">
        <v>-118.459744</v>
      </c>
      <c r="O6903">
        <v>17112</v>
      </c>
      <c r="P6903" t="s">
        <v>57</v>
      </c>
      <c r="Q6903" t="s">
        <v>53</v>
      </c>
      <c r="R6903">
        <v>1</v>
      </c>
      <c r="S6903">
        <v>72</v>
      </c>
      <c r="T6903" t="s">
        <v>58</v>
      </c>
      <c r="U6903" t="s">
        <v>53</v>
      </c>
      <c r="V6903">
        <v>28.37</v>
      </c>
      <c r="W6903" t="s">
        <v>53</v>
      </c>
      <c r="X6903" t="s">
        <v>53</v>
      </c>
      <c r="Y6903" t="s">
        <v>59</v>
      </c>
      <c r="Z6903">
        <v>18</v>
      </c>
      <c r="AA6903" t="s">
        <v>53</v>
      </c>
      <c r="AB6903" t="s">
        <v>53</v>
      </c>
      <c r="AC6903" t="s">
        <v>53</v>
      </c>
      <c r="AD6903" t="s">
        <v>53</v>
      </c>
      <c r="AE6903" t="s">
        <v>52</v>
      </c>
      <c r="AF6903" t="s">
        <v>52</v>
      </c>
      <c r="AG6903" t="s">
        <v>52</v>
      </c>
      <c r="AH6903" t="s">
        <v>53</v>
      </c>
      <c r="AI6903" t="s">
        <v>334</v>
      </c>
      <c r="AJ6903" t="s">
        <v>52</v>
      </c>
      <c r="AK6903" t="s">
        <v>61</v>
      </c>
      <c r="AL6903">
        <v>69.849999999999994</v>
      </c>
      <c r="AM6903">
        <v>5102.3500000000004</v>
      </c>
      <c r="AN6903">
        <v>25.24</v>
      </c>
      <c r="AO6903">
        <v>0</v>
      </c>
      <c r="AP6903">
        <v>2042.64</v>
      </c>
      <c r="AQ6903">
        <v>7119.75</v>
      </c>
      <c r="AR6903">
        <v>3</v>
      </c>
      <c r="AS6903" t="s">
        <v>881</v>
      </c>
      <c r="AT6903" t="s">
        <v>52</v>
      </c>
      <c r="AU6903">
        <v>77</v>
      </c>
      <c r="AV6903">
        <v>6233</v>
      </c>
      <c r="AY6903" t="str">
        <f>IF(AND(Table1[[#This Row],[Contract]]="Month-to-Month", Table1[[#This Row],[Tenure in Months]]&lt;6, Table1[[#This Row],[Payment Method]]="Bank Withdrawal"), "High Risk", IF(OR(Table1[[#This Row],[Contract]]="Month-to-Month", Table1[[#This Row],[Tenure in Months]]&lt;12), "Medium Risk", "Low Risk"))</f>
        <v>Low Risk</v>
      </c>
    </row>
    <row r="6904" spans="1:51" x14ac:dyDescent="0.35">
      <c r="A6904" t="s">
        <v>8108</v>
      </c>
      <c r="B6904" t="s">
        <v>51</v>
      </c>
      <c r="C6904">
        <v>36</v>
      </c>
      <c r="D6904" t="s">
        <v>52</v>
      </c>
      <c r="E6904" t="s">
        <v>52</v>
      </c>
      <c r="F6904" t="s">
        <v>53</v>
      </c>
      <c r="G6904" t="s">
        <v>52</v>
      </c>
      <c r="H6904">
        <v>0</v>
      </c>
      <c r="I6904" t="s">
        <v>54</v>
      </c>
      <c r="J6904" t="s">
        <v>55</v>
      </c>
      <c r="K6904" t="s">
        <v>672</v>
      </c>
      <c r="L6904">
        <v>91351</v>
      </c>
      <c r="M6904">
        <v>34.422519000000001</v>
      </c>
      <c r="N6904">
        <v>-118.420717</v>
      </c>
      <c r="O6904">
        <v>59259</v>
      </c>
      <c r="P6904" t="s">
        <v>57</v>
      </c>
      <c r="Q6904" t="s">
        <v>53</v>
      </c>
      <c r="R6904">
        <v>1</v>
      </c>
      <c r="S6904">
        <v>72</v>
      </c>
      <c r="T6904" t="s">
        <v>58</v>
      </c>
      <c r="U6904" t="s">
        <v>53</v>
      </c>
      <c r="V6904">
        <v>36.03</v>
      </c>
      <c r="W6904" t="s">
        <v>53</v>
      </c>
      <c r="X6904" t="s">
        <v>52</v>
      </c>
      <c r="Y6904" t="s">
        <v>58</v>
      </c>
      <c r="Z6904">
        <v>0</v>
      </c>
      <c r="AA6904" t="s">
        <v>52</v>
      </c>
      <c r="AB6904" t="s">
        <v>52</v>
      </c>
      <c r="AC6904" t="s">
        <v>52</v>
      </c>
      <c r="AD6904" t="s">
        <v>52</v>
      </c>
      <c r="AE6904" t="s">
        <v>52</v>
      </c>
      <c r="AF6904" t="s">
        <v>52</v>
      </c>
      <c r="AG6904" t="s">
        <v>52</v>
      </c>
      <c r="AH6904" t="s">
        <v>52</v>
      </c>
      <c r="AI6904" t="s">
        <v>334</v>
      </c>
      <c r="AJ6904" t="s">
        <v>52</v>
      </c>
      <c r="AK6904" t="s">
        <v>69</v>
      </c>
      <c r="AL6904">
        <v>25.85</v>
      </c>
      <c r="AM6904">
        <v>1872.2</v>
      </c>
      <c r="AN6904">
        <v>5.73</v>
      </c>
      <c r="AO6904">
        <v>0</v>
      </c>
      <c r="AP6904">
        <v>2594.16</v>
      </c>
      <c r="AQ6904">
        <v>4460.63</v>
      </c>
      <c r="AR6904">
        <v>5</v>
      </c>
      <c r="AS6904" t="s">
        <v>881</v>
      </c>
      <c r="AT6904" t="s">
        <v>52</v>
      </c>
      <c r="AU6904">
        <v>45</v>
      </c>
      <c r="AV6904">
        <v>5514</v>
      </c>
      <c r="AY6904" t="str">
        <f>IF(AND(Table1[[#This Row],[Contract]]="Month-to-Month", Table1[[#This Row],[Tenure in Months]]&lt;6, Table1[[#This Row],[Payment Method]]="Bank Withdrawal"), "High Risk", IF(OR(Table1[[#This Row],[Contract]]="Month-to-Month", Table1[[#This Row],[Tenure in Months]]&lt;12), "Medium Risk", "Low Risk"))</f>
        <v>Low Risk</v>
      </c>
    </row>
    <row r="6905" spans="1:51" x14ac:dyDescent="0.35">
      <c r="A6905" t="s">
        <v>8109</v>
      </c>
      <c r="B6905" t="s">
        <v>66</v>
      </c>
      <c r="C6905">
        <v>36</v>
      </c>
      <c r="D6905" t="s">
        <v>52</v>
      </c>
      <c r="E6905" t="s">
        <v>52</v>
      </c>
      <c r="F6905" t="s">
        <v>52</v>
      </c>
      <c r="G6905" t="s">
        <v>52</v>
      </c>
      <c r="H6905">
        <v>0</v>
      </c>
      <c r="I6905" t="s">
        <v>54</v>
      </c>
      <c r="J6905" t="s">
        <v>55</v>
      </c>
      <c r="K6905" t="s">
        <v>1164</v>
      </c>
      <c r="L6905">
        <v>91352</v>
      </c>
      <c r="M6905">
        <v>34.231053000000003</v>
      </c>
      <c r="N6905">
        <v>-118.338307</v>
      </c>
      <c r="O6905">
        <v>46639</v>
      </c>
      <c r="P6905" t="s">
        <v>57</v>
      </c>
      <c r="Q6905" t="s">
        <v>52</v>
      </c>
      <c r="R6905">
        <v>0</v>
      </c>
      <c r="S6905">
        <v>3</v>
      </c>
      <c r="T6905" t="s">
        <v>58</v>
      </c>
      <c r="U6905" t="s">
        <v>53</v>
      </c>
      <c r="V6905">
        <v>37</v>
      </c>
      <c r="W6905" t="s">
        <v>52</v>
      </c>
      <c r="X6905" t="s">
        <v>53</v>
      </c>
      <c r="Y6905" t="s">
        <v>59</v>
      </c>
      <c r="Z6905">
        <v>22</v>
      </c>
      <c r="AA6905" t="s">
        <v>53</v>
      </c>
      <c r="AB6905" t="s">
        <v>53</v>
      </c>
      <c r="AC6905" t="s">
        <v>52</v>
      </c>
      <c r="AD6905" t="s">
        <v>53</v>
      </c>
      <c r="AE6905" t="s">
        <v>52</v>
      </c>
      <c r="AF6905" t="s">
        <v>53</v>
      </c>
      <c r="AG6905" t="s">
        <v>53</v>
      </c>
      <c r="AH6905" t="s">
        <v>53</v>
      </c>
      <c r="AI6905" t="s">
        <v>334</v>
      </c>
      <c r="AJ6905" t="s">
        <v>52</v>
      </c>
      <c r="AK6905" t="s">
        <v>69</v>
      </c>
      <c r="AL6905">
        <v>71.099999999999994</v>
      </c>
      <c r="AM6905">
        <v>213.35</v>
      </c>
      <c r="AN6905">
        <v>2.62</v>
      </c>
      <c r="AO6905">
        <v>0</v>
      </c>
      <c r="AP6905">
        <v>111</v>
      </c>
      <c r="AQ6905">
        <v>321.73</v>
      </c>
      <c r="AR6905">
        <v>4</v>
      </c>
      <c r="AS6905" t="s">
        <v>883</v>
      </c>
      <c r="AT6905" t="s">
        <v>52</v>
      </c>
      <c r="AU6905">
        <v>41</v>
      </c>
      <c r="AV6905">
        <v>3501</v>
      </c>
      <c r="AY6905" t="str">
        <f>IF(AND(Table1[[#This Row],[Contract]]="Month-to-Month", Table1[[#This Row],[Tenure in Months]]&lt;6, Table1[[#This Row],[Payment Method]]="Bank Withdrawal"), "High Risk", IF(OR(Table1[[#This Row],[Contract]]="Month-to-Month", Table1[[#This Row],[Tenure in Months]]&lt;12), "Medium Risk", "Low Risk"))</f>
        <v>Medium Risk</v>
      </c>
    </row>
    <row r="6906" spans="1:51" x14ac:dyDescent="0.35">
      <c r="A6906" t="s">
        <v>8110</v>
      </c>
      <c r="B6906" t="s">
        <v>66</v>
      </c>
      <c r="C6906">
        <v>45</v>
      </c>
      <c r="D6906" t="s">
        <v>52</v>
      </c>
      <c r="E6906" t="s">
        <v>52</v>
      </c>
      <c r="F6906" t="s">
        <v>53</v>
      </c>
      <c r="G6906" t="s">
        <v>52</v>
      </c>
      <c r="H6906">
        <v>0</v>
      </c>
      <c r="I6906" t="s">
        <v>54</v>
      </c>
      <c r="J6906" t="s">
        <v>55</v>
      </c>
      <c r="K6906" t="s">
        <v>850</v>
      </c>
      <c r="L6906">
        <v>91355</v>
      </c>
      <c r="M6906">
        <v>34.439869999999999</v>
      </c>
      <c r="N6906">
        <v>-118.644609</v>
      </c>
      <c r="O6906">
        <v>24977</v>
      </c>
      <c r="P6906" t="s">
        <v>57</v>
      </c>
      <c r="Q6906" t="s">
        <v>53</v>
      </c>
      <c r="R6906">
        <v>1</v>
      </c>
      <c r="S6906">
        <v>59</v>
      </c>
      <c r="T6906" t="s">
        <v>58</v>
      </c>
      <c r="U6906" t="s">
        <v>53</v>
      </c>
      <c r="V6906">
        <v>20.78</v>
      </c>
      <c r="W6906" t="s">
        <v>53</v>
      </c>
      <c r="X6906" t="s">
        <v>53</v>
      </c>
      <c r="Y6906" t="s">
        <v>68</v>
      </c>
      <c r="Z6906">
        <v>26</v>
      </c>
      <c r="AA6906" t="s">
        <v>52</v>
      </c>
      <c r="AB6906" t="s">
        <v>52</v>
      </c>
      <c r="AC6906" t="s">
        <v>53</v>
      </c>
      <c r="AD6906" t="s">
        <v>53</v>
      </c>
      <c r="AE6906" t="s">
        <v>53</v>
      </c>
      <c r="AF6906" t="s">
        <v>52</v>
      </c>
      <c r="AG6906" t="s">
        <v>52</v>
      </c>
      <c r="AH6906" t="s">
        <v>53</v>
      </c>
      <c r="AI6906" t="s">
        <v>60</v>
      </c>
      <c r="AJ6906" t="s">
        <v>52</v>
      </c>
      <c r="AK6906" t="s">
        <v>61</v>
      </c>
      <c r="AL6906">
        <v>93.35</v>
      </c>
      <c r="AM6906">
        <v>5386.5</v>
      </c>
      <c r="AN6906">
        <v>36.07</v>
      </c>
      <c r="AO6906">
        <v>0</v>
      </c>
      <c r="AP6906">
        <v>1226.02</v>
      </c>
      <c r="AQ6906">
        <v>6576.45</v>
      </c>
      <c r="AR6906">
        <v>3</v>
      </c>
      <c r="AS6906" t="s">
        <v>881</v>
      </c>
      <c r="AT6906" t="s">
        <v>52</v>
      </c>
      <c r="AU6906">
        <v>44</v>
      </c>
      <c r="AV6906">
        <v>4814</v>
      </c>
      <c r="AY6906" t="str">
        <f>IF(AND(Table1[[#This Row],[Contract]]="Month-to-Month", Table1[[#This Row],[Tenure in Months]]&lt;6, Table1[[#This Row],[Payment Method]]="Bank Withdrawal"), "High Risk", IF(OR(Table1[[#This Row],[Contract]]="Month-to-Month", Table1[[#This Row],[Tenure in Months]]&lt;12), "Medium Risk", "Low Risk"))</f>
        <v>Medium Risk</v>
      </c>
    </row>
    <row r="6907" spans="1:51" x14ac:dyDescent="0.35">
      <c r="A6907" t="s">
        <v>8111</v>
      </c>
      <c r="B6907" t="s">
        <v>66</v>
      </c>
      <c r="C6907">
        <v>24</v>
      </c>
      <c r="D6907" t="s">
        <v>53</v>
      </c>
      <c r="E6907" t="s">
        <v>52</v>
      </c>
      <c r="F6907" t="s">
        <v>52</v>
      </c>
      <c r="G6907" t="s">
        <v>52</v>
      </c>
      <c r="H6907">
        <v>0</v>
      </c>
      <c r="I6907" t="s">
        <v>54</v>
      </c>
      <c r="J6907" t="s">
        <v>55</v>
      </c>
      <c r="K6907" t="s">
        <v>1388</v>
      </c>
      <c r="L6907">
        <v>91361</v>
      </c>
      <c r="M6907">
        <v>34.130991999999999</v>
      </c>
      <c r="N6907">
        <v>-118.894673</v>
      </c>
      <c r="O6907">
        <v>18735</v>
      </c>
      <c r="P6907" t="s">
        <v>57</v>
      </c>
      <c r="Q6907" t="s">
        <v>52</v>
      </c>
      <c r="R6907">
        <v>0</v>
      </c>
      <c r="S6907">
        <v>4</v>
      </c>
      <c r="T6907" t="s">
        <v>58</v>
      </c>
      <c r="U6907" t="s">
        <v>53</v>
      </c>
      <c r="V6907">
        <v>22.07</v>
      </c>
      <c r="W6907" t="s">
        <v>52</v>
      </c>
      <c r="X6907" t="s">
        <v>53</v>
      </c>
      <c r="Y6907" t="s">
        <v>59</v>
      </c>
      <c r="Z6907">
        <v>41</v>
      </c>
      <c r="AA6907" t="s">
        <v>53</v>
      </c>
      <c r="AB6907" t="s">
        <v>52</v>
      </c>
      <c r="AC6907" t="s">
        <v>52</v>
      </c>
      <c r="AD6907" t="s">
        <v>52</v>
      </c>
      <c r="AE6907" t="s">
        <v>52</v>
      </c>
      <c r="AF6907" t="s">
        <v>52</v>
      </c>
      <c r="AG6907" t="s">
        <v>52</v>
      </c>
      <c r="AH6907" t="s">
        <v>53</v>
      </c>
      <c r="AI6907" t="s">
        <v>60</v>
      </c>
      <c r="AJ6907" t="s">
        <v>53</v>
      </c>
      <c r="AK6907" t="s">
        <v>61</v>
      </c>
      <c r="AL6907">
        <v>50.55</v>
      </c>
      <c r="AM6907">
        <v>235.65</v>
      </c>
      <c r="AN6907">
        <v>0</v>
      </c>
      <c r="AO6907">
        <v>0</v>
      </c>
      <c r="AP6907">
        <v>88.28</v>
      </c>
      <c r="AQ6907">
        <v>323.93</v>
      </c>
      <c r="AR6907">
        <v>4</v>
      </c>
      <c r="AS6907" t="s">
        <v>881</v>
      </c>
      <c r="AT6907" t="s">
        <v>52</v>
      </c>
      <c r="AU6907">
        <v>78</v>
      </c>
      <c r="AV6907">
        <v>4164</v>
      </c>
      <c r="AY6907" t="str">
        <f>IF(AND(Table1[[#This Row],[Contract]]="Month-to-Month", Table1[[#This Row],[Tenure in Months]]&lt;6, Table1[[#This Row],[Payment Method]]="Bank Withdrawal"), "High Risk", IF(OR(Table1[[#This Row],[Contract]]="Month-to-Month", Table1[[#This Row],[Tenure in Months]]&lt;12), "Medium Risk", "Low Risk"))</f>
        <v>High Risk</v>
      </c>
    </row>
    <row r="6908" spans="1:51" x14ac:dyDescent="0.35">
      <c r="A6908" t="s">
        <v>8112</v>
      </c>
      <c r="B6908" t="s">
        <v>51</v>
      </c>
      <c r="C6908">
        <v>20</v>
      </c>
      <c r="D6908" t="s">
        <v>53</v>
      </c>
      <c r="E6908" t="s">
        <v>52</v>
      </c>
      <c r="F6908" t="s">
        <v>52</v>
      </c>
      <c r="G6908" t="s">
        <v>52</v>
      </c>
      <c r="H6908">
        <v>0</v>
      </c>
      <c r="I6908" t="s">
        <v>54</v>
      </c>
      <c r="J6908" t="s">
        <v>55</v>
      </c>
      <c r="K6908" t="s">
        <v>3113</v>
      </c>
      <c r="L6908">
        <v>91364</v>
      </c>
      <c r="M6908">
        <v>34.153733000000003</v>
      </c>
      <c r="N6908">
        <v>-118.593408</v>
      </c>
      <c r="O6908">
        <v>25988</v>
      </c>
      <c r="P6908" t="s">
        <v>57</v>
      </c>
      <c r="Q6908" t="s">
        <v>52</v>
      </c>
      <c r="R6908">
        <v>0</v>
      </c>
      <c r="S6908">
        <v>27</v>
      </c>
      <c r="T6908" t="s">
        <v>58</v>
      </c>
      <c r="U6908" t="s">
        <v>53</v>
      </c>
      <c r="V6908">
        <v>25.51</v>
      </c>
      <c r="W6908" t="s">
        <v>53</v>
      </c>
      <c r="X6908" t="s">
        <v>53</v>
      </c>
      <c r="Y6908" t="s">
        <v>68</v>
      </c>
      <c r="Z6908">
        <v>69</v>
      </c>
      <c r="AA6908" t="s">
        <v>52</v>
      </c>
      <c r="AB6908" t="s">
        <v>52</v>
      </c>
      <c r="AC6908" t="s">
        <v>53</v>
      </c>
      <c r="AD6908" t="s">
        <v>52</v>
      </c>
      <c r="AE6908" t="s">
        <v>52</v>
      </c>
      <c r="AF6908" t="s">
        <v>52</v>
      </c>
      <c r="AG6908" t="s">
        <v>52</v>
      </c>
      <c r="AH6908" t="s">
        <v>52</v>
      </c>
      <c r="AI6908" t="s">
        <v>60</v>
      </c>
      <c r="AJ6908" t="s">
        <v>53</v>
      </c>
      <c r="AK6908" t="s">
        <v>61</v>
      </c>
      <c r="AL6908">
        <v>81.3</v>
      </c>
      <c r="AM6908">
        <v>2272.8000000000002</v>
      </c>
      <c r="AN6908">
        <v>29.93</v>
      </c>
      <c r="AO6908">
        <v>130</v>
      </c>
      <c r="AP6908">
        <v>688.77</v>
      </c>
      <c r="AQ6908">
        <v>3061.64</v>
      </c>
      <c r="AR6908">
        <v>5</v>
      </c>
      <c r="AS6908" t="s">
        <v>881</v>
      </c>
      <c r="AT6908" t="s">
        <v>52</v>
      </c>
      <c r="AU6908">
        <v>72</v>
      </c>
      <c r="AV6908">
        <v>5158</v>
      </c>
      <c r="AY6908" t="str">
        <f>IF(AND(Table1[[#This Row],[Contract]]="Month-to-Month", Table1[[#This Row],[Tenure in Months]]&lt;6, Table1[[#This Row],[Payment Method]]="Bank Withdrawal"), "High Risk", IF(OR(Table1[[#This Row],[Contract]]="Month-to-Month", Table1[[#This Row],[Tenure in Months]]&lt;12), "Medium Risk", "Low Risk"))</f>
        <v>Medium Risk</v>
      </c>
    </row>
    <row r="6909" spans="1:51" x14ac:dyDescent="0.35">
      <c r="A6909" t="s">
        <v>8113</v>
      </c>
      <c r="B6909" t="s">
        <v>51</v>
      </c>
      <c r="C6909">
        <v>49</v>
      </c>
      <c r="D6909" t="s">
        <v>52</v>
      </c>
      <c r="E6909" t="s">
        <v>52</v>
      </c>
      <c r="F6909" t="s">
        <v>52</v>
      </c>
      <c r="G6909" t="s">
        <v>52</v>
      </c>
      <c r="H6909">
        <v>0</v>
      </c>
      <c r="I6909" t="s">
        <v>54</v>
      </c>
      <c r="J6909" t="s">
        <v>55</v>
      </c>
      <c r="K6909" t="s">
        <v>3113</v>
      </c>
      <c r="L6909">
        <v>91367</v>
      </c>
      <c r="M6909">
        <v>34.178068000000003</v>
      </c>
      <c r="N6909">
        <v>-118.615714</v>
      </c>
      <c r="O6909">
        <v>36123</v>
      </c>
      <c r="P6909" t="s">
        <v>57</v>
      </c>
      <c r="Q6909" t="s">
        <v>52</v>
      </c>
      <c r="R6909">
        <v>0</v>
      </c>
      <c r="S6909">
        <v>4</v>
      </c>
      <c r="T6909" t="s">
        <v>58</v>
      </c>
      <c r="U6909" t="s">
        <v>53</v>
      </c>
      <c r="V6909">
        <v>27.04</v>
      </c>
      <c r="W6909" t="s">
        <v>52</v>
      </c>
      <c r="X6909" t="s">
        <v>52</v>
      </c>
      <c r="Y6909" t="s">
        <v>58</v>
      </c>
      <c r="Z6909">
        <v>0</v>
      </c>
      <c r="AA6909" t="s">
        <v>52</v>
      </c>
      <c r="AB6909" t="s">
        <v>52</v>
      </c>
      <c r="AC6909" t="s">
        <v>52</v>
      </c>
      <c r="AD6909" t="s">
        <v>52</v>
      </c>
      <c r="AE6909" t="s">
        <v>52</v>
      </c>
      <c r="AF6909" t="s">
        <v>52</v>
      </c>
      <c r="AG6909" t="s">
        <v>52</v>
      </c>
      <c r="AH6909" t="s">
        <v>52</v>
      </c>
      <c r="AI6909" t="s">
        <v>60</v>
      </c>
      <c r="AJ6909" t="s">
        <v>53</v>
      </c>
      <c r="AK6909" t="s">
        <v>69</v>
      </c>
      <c r="AL6909">
        <v>20.7</v>
      </c>
      <c r="AM6909">
        <v>83.75</v>
      </c>
      <c r="AN6909">
        <v>0</v>
      </c>
      <c r="AO6909">
        <v>0</v>
      </c>
      <c r="AP6909">
        <v>108.16</v>
      </c>
      <c r="AQ6909">
        <v>191.91</v>
      </c>
      <c r="AR6909">
        <v>4</v>
      </c>
      <c r="AS6909" t="s">
        <v>881</v>
      </c>
      <c r="AT6909" t="s">
        <v>52</v>
      </c>
      <c r="AU6909">
        <v>76</v>
      </c>
      <c r="AV6909">
        <v>3027</v>
      </c>
      <c r="AY6909" t="str">
        <f>IF(AND(Table1[[#This Row],[Contract]]="Month-to-Month", Table1[[#This Row],[Tenure in Months]]&lt;6, Table1[[#This Row],[Payment Method]]="Bank Withdrawal"), "High Risk", IF(OR(Table1[[#This Row],[Contract]]="Month-to-Month", Table1[[#This Row],[Tenure in Months]]&lt;12), "Medium Risk", "Low Risk"))</f>
        <v>Medium Risk</v>
      </c>
    </row>
    <row r="6910" spans="1:51" x14ac:dyDescent="0.35">
      <c r="A6910" t="s">
        <v>8114</v>
      </c>
      <c r="B6910" t="s">
        <v>51</v>
      </c>
      <c r="C6910">
        <v>59</v>
      </c>
      <c r="D6910" t="s">
        <v>52</v>
      </c>
      <c r="E6910" t="s">
        <v>52</v>
      </c>
      <c r="F6910" t="s">
        <v>53</v>
      </c>
      <c r="G6910" t="s">
        <v>53</v>
      </c>
      <c r="H6910">
        <v>3</v>
      </c>
      <c r="I6910" t="s">
        <v>54</v>
      </c>
      <c r="J6910" t="s">
        <v>55</v>
      </c>
      <c r="K6910" t="s">
        <v>3716</v>
      </c>
      <c r="L6910">
        <v>91377</v>
      </c>
      <c r="M6910">
        <v>34.192250000000001</v>
      </c>
      <c r="N6910">
        <v>-118.77687400000001</v>
      </c>
      <c r="O6910">
        <v>14814</v>
      </c>
      <c r="P6910" t="s">
        <v>57</v>
      </c>
      <c r="Q6910" t="s">
        <v>53</v>
      </c>
      <c r="R6910">
        <v>1</v>
      </c>
      <c r="S6910">
        <v>60</v>
      </c>
      <c r="T6910" t="s">
        <v>58</v>
      </c>
      <c r="U6910" t="s">
        <v>53</v>
      </c>
      <c r="V6910">
        <v>39.76</v>
      </c>
      <c r="W6910" t="s">
        <v>52</v>
      </c>
      <c r="X6910" t="s">
        <v>53</v>
      </c>
      <c r="Y6910" t="s">
        <v>59</v>
      </c>
      <c r="Z6910">
        <v>76</v>
      </c>
      <c r="AA6910" t="s">
        <v>53</v>
      </c>
      <c r="AB6910" t="s">
        <v>53</v>
      </c>
      <c r="AC6910" t="s">
        <v>52</v>
      </c>
      <c r="AD6910" t="s">
        <v>53</v>
      </c>
      <c r="AE6910" t="s">
        <v>53</v>
      </c>
      <c r="AF6910" t="s">
        <v>53</v>
      </c>
      <c r="AG6910" t="s">
        <v>53</v>
      </c>
      <c r="AH6910" t="s">
        <v>53</v>
      </c>
      <c r="AI6910" t="s">
        <v>60</v>
      </c>
      <c r="AJ6910" t="s">
        <v>53</v>
      </c>
      <c r="AK6910" t="s">
        <v>69</v>
      </c>
      <c r="AL6910">
        <v>79.05</v>
      </c>
      <c r="AM6910">
        <v>4663.3999999999996</v>
      </c>
      <c r="AN6910">
        <v>0</v>
      </c>
      <c r="AO6910">
        <v>0</v>
      </c>
      <c r="AP6910">
        <v>2385.6</v>
      </c>
      <c r="AQ6910">
        <v>7049</v>
      </c>
      <c r="AR6910">
        <v>4</v>
      </c>
      <c r="AS6910" t="s">
        <v>881</v>
      </c>
      <c r="AT6910" t="s">
        <v>52</v>
      </c>
      <c r="AU6910">
        <v>60</v>
      </c>
      <c r="AV6910">
        <v>5275</v>
      </c>
      <c r="AY6910" t="str">
        <f>IF(AND(Table1[[#This Row],[Contract]]="Month-to-Month", Table1[[#This Row],[Tenure in Months]]&lt;6, Table1[[#This Row],[Payment Method]]="Bank Withdrawal"), "High Risk", IF(OR(Table1[[#This Row],[Contract]]="Month-to-Month", Table1[[#This Row],[Tenure in Months]]&lt;12), "Medium Risk", "Low Risk"))</f>
        <v>Medium Risk</v>
      </c>
    </row>
    <row r="6911" spans="1:51" x14ac:dyDescent="0.35">
      <c r="A6911" t="s">
        <v>8115</v>
      </c>
      <c r="B6911" t="s">
        <v>66</v>
      </c>
      <c r="C6911">
        <v>26</v>
      </c>
      <c r="D6911" t="s">
        <v>53</v>
      </c>
      <c r="E6911" t="s">
        <v>52</v>
      </c>
      <c r="F6911" t="s">
        <v>53</v>
      </c>
      <c r="G6911" t="s">
        <v>53</v>
      </c>
      <c r="H6911">
        <v>1</v>
      </c>
      <c r="I6911" t="s">
        <v>54</v>
      </c>
      <c r="J6911" t="s">
        <v>55</v>
      </c>
      <c r="K6911" t="s">
        <v>481</v>
      </c>
      <c r="L6911">
        <v>91381</v>
      </c>
      <c r="M6911">
        <v>34.364153000000002</v>
      </c>
      <c r="N6911">
        <v>-118.615583</v>
      </c>
      <c r="O6911">
        <v>9937</v>
      </c>
      <c r="P6911" t="s">
        <v>57</v>
      </c>
      <c r="Q6911" t="s">
        <v>53</v>
      </c>
      <c r="R6911">
        <v>1</v>
      </c>
      <c r="S6911">
        <v>8</v>
      </c>
      <c r="T6911" t="s">
        <v>58</v>
      </c>
      <c r="U6911" t="s">
        <v>53</v>
      </c>
      <c r="V6911">
        <v>42.67</v>
      </c>
      <c r="W6911" t="s">
        <v>52</v>
      </c>
      <c r="X6911" t="s">
        <v>52</v>
      </c>
      <c r="Y6911" t="s">
        <v>58</v>
      </c>
      <c r="Z6911">
        <v>0</v>
      </c>
      <c r="AA6911" t="s">
        <v>52</v>
      </c>
      <c r="AB6911" t="s">
        <v>52</v>
      </c>
      <c r="AC6911" t="s">
        <v>52</v>
      </c>
      <c r="AD6911" t="s">
        <v>52</v>
      </c>
      <c r="AE6911" t="s">
        <v>52</v>
      </c>
      <c r="AF6911" t="s">
        <v>52</v>
      </c>
      <c r="AG6911" t="s">
        <v>52</v>
      </c>
      <c r="AH6911" t="s">
        <v>52</v>
      </c>
      <c r="AI6911" t="s">
        <v>334</v>
      </c>
      <c r="AJ6911" t="s">
        <v>52</v>
      </c>
      <c r="AK6911" t="s">
        <v>69</v>
      </c>
      <c r="AL6911">
        <v>19.05</v>
      </c>
      <c r="AM6911">
        <v>201.7</v>
      </c>
      <c r="AN6911">
        <v>0</v>
      </c>
      <c r="AO6911">
        <v>0</v>
      </c>
      <c r="AP6911">
        <v>341.36</v>
      </c>
      <c r="AQ6911">
        <v>543.05999999999995</v>
      </c>
      <c r="AR6911">
        <v>3</v>
      </c>
      <c r="AS6911" t="s">
        <v>881</v>
      </c>
      <c r="AT6911" t="s">
        <v>52</v>
      </c>
      <c r="AU6911">
        <v>47</v>
      </c>
      <c r="AV6911">
        <v>3153</v>
      </c>
      <c r="AY6911" t="str">
        <f>IF(AND(Table1[[#This Row],[Contract]]="Month-to-Month", Table1[[#This Row],[Tenure in Months]]&lt;6, Table1[[#This Row],[Payment Method]]="Bank Withdrawal"), "High Risk", IF(OR(Table1[[#This Row],[Contract]]="Month-to-Month", Table1[[#This Row],[Tenure in Months]]&lt;12), "Medium Risk", "Low Risk"))</f>
        <v>Medium Risk</v>
      </c>
    </row>
    <row r="6912" spans="1:51" x14ac:dyDescent="0.35">
      <c r="A6912" t="s">
        <v>8116</v>
      </c>
      <c r="B6912" t="s">
        <v>51</v>
      </c>
      <c r="C6912">
        <v>54</v>
      </c>
      <c r="D6912" t="s">
        <v>52</v>
      </c>
      <c r="E6912" t="s">
        <v>52</v>
      </c>
      <c r="F6912" t="s">
        <v>53</v>
      </c>
      <c r="G6912" t="s">
        <v>53</v>
      </c>
      <c r="H6912">
        <v>3</v>
      </c>
      <c r="I6912" t="s">
        <v>54</v>
      </c>
      <c r="J6912" t="s">
        <v>55</v>
      </c>
      <c r="K6912" t="s">
        <v>483</v>
      </c>
      <c r="L6912">
        <v>91384</v>
      </c>
      <c r="M6912">
        <v>34.506627000000002</v>
      </c>
      <c r="N6912">
        <v>-118.699048</v>
      </c>
      <c r="O6912">
        <v>22177</v>
      </c>
      <c r="P6912" t="s">
        <v>57</v>
      </c>
      <c r="Q6912" t="s">
        <v>53</v>
      </c>
      <c r="R6912">
        <v>1</v>
      </c>
      <c r="S6912">
        <v>8</v>
      </c>
      <c r="T6912" t="s">
        <v>67</v>
      </c>
      <c r="U6912" t="s">
        <v>53</v>
      </c>
      <c r="V6912">
        <v>13.43</v>
      </c>
      <c r="W6912" t="s">
        <v>52</v>
      </c>
      <c r="X6912" t="s">
        <v>52</v>
      </c>
      <c r="Y6912" t="s">
        <v>58</v>
      </c>
      <c r="Z6912">
        <v>0</v>
      </c>
      <c r="AA6912" t="s">
        <v>52</v>
      </c>
      <c r="AB6912" t="s">
        <v>52</v>
      </c>
      <c r="AC6912" t="s">
        <v>52</v>
      </c>
      <c r="AD6912" t="s">
        <v>52</v>
      </c>
      <c r="AE6912" t="s">
        <v>52</v>
      </c>
      <c r="AF6912" t="s">
        <v>52</v>
      </c>
      <c r="AG6912" t="s">
        <v>52</v>
      </c>
      <c r="AH6912" t="s">
        <v>52</v>
      </c>
      <c r="AI6912" t="s">
        <v>334</v>
      </c>
      <c r="AJ6912" t="s">
        <v>52</v>
      </c>
      <c r="AK6912" t="s">
        <v>69</v>
      </c>
      <c r="AL6912">
        <v>19.600000000000001</v>
      </c>
      <c r="AM6912">
        <v>125</v>
      </c>
      <c r="AN6912">
        <v>0</v>
      </c>
      <c r="AO6912">
        <v>0</v>
      </c>
      <c r="AP6912">
        <v>107.44</v>
      </c>
      <c r="AQ6912">
        <v>232.44</v>
      </c>
      <c r="AR6912">
        <v>5</v>
      </c>
      <c r="AS6912" t="s">
        <v>881</v>
      </c>
      <c r="AT6912" t="s">
        <v>52</v>
      </c>
      <c r="AU6912">
        <v>67</v>
      </c>
      <c r="AV6912">
        <v>3214</v>
      </c>
      <c r="AY6912" t="str">
        <f>IF(AND(Table1[[#This Row],[Contract]]="Month-to-Month", Table1[[#This Row],[Tenure in Months]]&lt;6, Table1[[#This Row],[Payment Method]]="Bank Withdrawal"), "High Risk", IF(OR(Table1[[#This Row],[Contract]]="Month-to-Month", Table1[[#This Row],[Tenure in Months]]&lt;12), "Medium Risk", "Low Risk"))</f>
        <v>Medium Risk</v>
      </c>
    </row>
    <row r="6913" spans="1:51" x14ac:dyDescent="0.35">
      <c r="A6913" t="s">
        <v>8117</v>
      </c>
      <c r="B6913" t="s">
        <v>51</v>
      </c>
      <c r="C6913">
        <v>64</v>
      </c>
      <c r="D6913" t="s">
        <v>52</v>
      </c>
      <c r="E6913" t="s">
        <v>52</v>
      </c>
      <c r="F6913" t="s">
        <v>52</v>
      </c>
      <c r="G6913" t="s">
        <v>52</v>
      </c>
      <c r="H6913">
        <v>0</v>
      </c>
      <c r="I6913" t="s">
        <v>54</v>
      </c>
      <c r="J6913" t="s">
        <v>55</v>
      </c>
      <c r="K6913" t="s">
        <v>485</v>
      </c>
      <c r="L6913">
        <v>91401</v>
      </c>
      <c r="M6913">
        <v>34.178483</v>
      </c>
      <c r="N6913">
        <v>-118.431791</v>
      </c>
      <c r="O6913">
        <v>40376</v>
      </c>
      <c r="P6913" t="s">
        <v>57</v>
      </c>
      <c r="Q6913" t="s">
        <v>52</v>
      </c>
      <c r="R6913">
        <v>0</v>
      </c>
      <c r="S6913">
        <v>35</v>
      </c>
      <c r="T6913" t="s">
        <v>58</v>
      </c>
      <c r="U6913" t="s">
        <v>53</v>
      </c>
      <c r="V6913">
        <v>42.8</v>
      </c>
      <c r="W6913" t="s">
        <v>52</v>
      </c>
      <c r="X6913" t="s">
        <v>52</v>
      </c>
      <c r="Y6913" t="s">
        <v>58</v>
      </c>
      <c r="Z6913">
        <v>0</v>
      </c>
      <c r="AA6913" t="s">
        <v>52</v>
      </c>
      <c r="AB6913" t="s">
        <v>52</v>
      </c>
      <c r="AC6913" t="s">
        <v>52</v>
      </c>
      <c r="AD6913" t="s">
        <v>52</v>
      </c>
      <c r="AE6913" t="s">
        <v>52</v>
      </c>
      <c r="AF6913" t="s">
        <v>52</v>
      </c>
      <c r="AG6913" t="s">
        <v>52</v>
      </c>
      <c r="AH6913" t="s">
        <v>52</v>
      </c>
      <c r="AI6913" t="s">
        <v>334</v>
      </c>
      <c r="AJ6913" t="s">
        <v>53</v>
      </c>
      <c r="AK6913" t="s">
        <v>69</v>
      </c>
      <c r="AL6913">
        <v>20.2</v>
      </c>
      <c r="AM6913">
        <v>684.4</v>
      </c>
      <c r="AN6913">
        <v>0</v>
      </c>
      <c r="AO6913">
        <v>0</v>
      </c>
      <c r="AP6913">
        <v>1498</v>
      </c>
      <c r="AQ6913">
        <v>2182.4</v>
      </c>
      <c r="AR6913">
        <v>3</v>
      </c>
      <c r="AS6913" t="s">
        <v>881</v>
      </c>
      <c r="AT6913" t="s">
        <v>52</v>
      </c>
      <c r="AU6913">
        <v>45</v>
      </c>
      <c r="AV6913">
        <v>3481</v>
      </c>
      <c r="AY6913" t="str">
        <f>IF(AND(Table1[[#This Row],[Contract]]="Month-to-Month", Table1[[#This Row],[Tenure in Months]]&lt;6, Table1[[#This Row],[Payment Method]]="Bank Withdrawal"), "High Risk", IF(OR(Table1[[#This Row],[Contract]]="Month-to-Month", Table1[[#This Row],[Tenure in Months]]&lt;12), "Medium Risk", "Low Risk"))</f>
        <v>Low Risk</v>
      </c>
    </row>
    <row r="6914" spans="1:51" x14ac:dyDescent="0.35">
      <c r="A6914" t="s">
        <v>8118</v>
      </c>
      <c r="B6914" t="s">
        <v>66</v>
      </c>
      <c r="C6914">
        <v>48</v>
      </c>
      <c r="D6914" t="s">
        <v>52</v>
      </c>
      <c r="E6914" t="s">
        <v>52</v>
      </c>
      <c r="F6914" t="s">
        <v>53</v>
      </c>
      <c r="G6914" t="s">
        <v>53</v>
      </c>
      <c r="H6914">
        <v>3</v>
      </c>
      <c r="I6914" t="s">
        <v>54</v>
      </c>
      <c r="J6914" t="s">
        <v>55</v>
      </c>
      <c r="K6914" t="s">
        <v>855</v>
      </c>
      <c r="L6914">
        <v>91403</v>
      </c>
      <c r="M6914">
        <v>34.147148999999999</v>
      </c>
      <c r="N6914">
        <v>-118.463365</v>
      </c>
      <c r="O6914">
        <v>22085</v>
      </c>
      <c r="P6914" t="s">
        <v>57</v>
      </c>
      <c r="Q6914" t="s">
        <v>53</v>
      </c>
      <c r="R6914">
        <v>1</v>
      </c>
      <c r="S6914">
        <v>53</v>
      </c>
      <c r="T6914" t="s">
        <v>58</v>
      </c>
      <c r="U6914" t="s">
        <v>53</v>
      </c>
      <c r="V6914">
        <v>43.71</v>
      </c>
      <c r="W6914" t="s">
        <v>52</v>
      </c>
      <c r="X6914" t="s">
        <v>52</v>
      </c>
      <c r="Y6914" t="s">
        <v>58</v>
      </c>
      <c r="Z6914">
        <v>0</v>
      </c>
      <c r="AA6914" t="s">
        <v>52</v>
      </c>
      <c r="AB6914" t="s">
        <v>52</v>
      </c>
      <c r="AC6914" t="s">
        <v>52</v>
      </c>
      <c r="AD6914" t="s">
        <v>52</v>
      </c>
      <c r="AE6914" t="s">
        <v>52</v>
      </c>
      <c r="AF6914" t="s">
        <v>52</v>
      </c>
      <c r="AG6914" t="s">
        <v>52</v>
      </c>
      <c r="AH6914" t="s">
        <v>52</v>
      </c>
      <c r="AI6914" t="s">
        <v>334</v>
      </c>
      <c r="AJ6914" t="s">
        <v>52</v>
      </c>
      <c r="AK6914" t="s">
        <v>69</v>
      </c>
      <c r="AL6914">
        <v>20.9</v>
      </c>
      <c r="AM6914">
        <v>1146.05</v>
      </c>
      <c r="AN6914">
        <v>0</v>
      </c>
      <c r="AO6914">
        <v>0</v>
      </c>
      <c r="AP6914">
        <v>2316.63</v>
      </c>
      <c r="AQ6914">
        <v>3462.68</v>
      </c>
      <c r="AR6914">
        <v>5</v>
      </c>
      <c r="AS6914" t="s">
        <v>881</v>
      </c>
      <c r="AT6914" t="s">
        <v>52</v>
      </c>
      <c r="AU6914">
        <v>64</v>
      </c>
      <c r="AV6914">
        <v>4254</v>
      </c>
      <c r="AY6914" t="str">
        <f>IF(AND(Table1[[#This Row],[Contract]]="Month-to-Month", Table1[[#This Row],[Tenure in Months]]&lt;6, Table1[[#This Row],[Payment Method]]="Bank Withdrawal"), "High Risk", IF(OR(Table1[[#This Row],[Contract]]="Month-to-Month", Table1[[#This Row],[Tenure in Months]]&lt;12), "Medium Risk", "Low Risk"))</f>
        <v>Low Risk</v>
      </c>
    </row>
    <row r="6915" spans="1:51" x14ac:dyDescent="0.35">
      <c r="A6915" t="s">
        <v>8119</v>
      </c>
      <c r="B6915" t="s">
        <v>66</v>
      </c>
      <c r="C6915">
        <v>49</v>
      </c>
      <c r="D6915" t="s">
        <v>52</v>
      </c>
      <c r="E6915" t="s">
        <v>52</v>
      </c>
      <c r="F6915" t="s">
        <v>52</v>
      </c>
      <c r="G6915" t="s">
        <v>52</v>
      </c>
      <c r="H6915">
        <v>0</v>
      </c>
      <c r="I6915" t="s">
        <v>54</v>
      </c>
      <c r="J6915" t="s">
        <v>55</v>
      </c>
      <c r="K6915" t="s">
        <v>485</v>
      </c>
      <c r="L6915">
        <v>91406</v>
      </c>
      <c r="M6915">
        <v>34.195684999999997</v>
      </c>
      <c r="N6915">
        <v>-118.490752</v>
      </c>
      <c r="O6915">
        <v>50047</v>
      </c>
      <c r="P6915" t="s">
        <v>57</v>
      </c>
      <c r="Q6915" t="s">
        <v>52</v>
      </c>
      <c r="R6915">
        <v>0</v>
      </c>
      <c r="S6915">
        <v>15</v>
      </c>
      <c r="T6915" t="s">
        <v>58</v>
      </c>
      <c r="U6915" t="s">
        <v>52</v>
      </c>
      <c r="V6915">
        <v>0</v>
      </c>
      <c r="W6915" t="s">
        <v>52</v>
      </c>
      <c r="X6915" t="s">
        <v>53</v>
      </c>
      <c r="Y6915" t="s">
        <v>59</v>
      </c>
      <c r="Z6915">
        <v>23</v>
      </c>
      <c r="AA6915" t="s">
        <v>52</v>
      </c>
      <c r="AB6915" t="s">
        <v>53</v>
      </c>
      <c r="AC6915" t="s">
        <v>52</v>
      </c>
      <c r="AD6915" t="s">
        <v>52</v>
      </c>
      <c r="AE6915" t="s">
        <v>52</v>
      </c>
      <c r="AF6915" t="s">
        <v>53</v>
      </c>
      <c r="AG6915" t="s">
        <v>53</v>
      </c>
      <c r="AH6915" t="s">
        <v>53</v>
      </c>
      <c r="AI6915" t="s">
        <v>334</v>
      </c>
      <c r="AJ6915" t="s">
        <v>53</v>
      </c>
      <c r="AK6915" t="s">
        <v>69</v>
      </c>
      <c r="AL6915">
        <v>38.799999999999997</v>
      </c>
      <c r="AM6915">
        <v>603</v>
      </c>
      <c r="AN6915">
        <v>0</v>
      </c>
      <c r="AO6915">
        <v>0</v>
      </c>
      <c r="AP6915">
        <v>0</v>
      </c>
      <c r="AQ6915">
        <v>603</v>
      </c>
      <c r="AR6915">
        <v>4</v>
      </c>
      <c r="AS6915" t="s">
        <v>881</v>
      </c>
      <c r="AT6915" t="s">
        <v>52</v>
      </c>
      <c r="AU6915">
        <v>55</v>
      </c>
      <c r="AV6915">
        <v>2118</v>
      </c>
      <c r="AY6915" t="str">
        <f>IF(AND(Table1[[#This Row],[Contract]]="Month-to-Month", Table1[[#This Row],[Tenure in Months]]&lt;6, Table1[[#This Row],[Payment Method]]="Bank Withdrawal"), "High Risk", IF(OR(Table1[[#This Row],[Contract]]="Month-to-Month", Table1[[#This Row],[Tenure in Months]]&lt;12), "Medium Risk", "Low Risk"))</f>
        <v>Low Risk</v>
      </c>
    </row>
    <row r="6916" spans="1:51" x14ac:dyDescent="0.35">
      <c r="A6916" t="s">
        <v>8120</v>
      </c>
      <c r="B6916" t="s">
        <v>51</v>
      </c>
      <c r="C6916">
        <v>44</v>
      </c>
      <c r="D6916" t="s">
        <v>52</v>
      </c>
      <c r="E6916" t="s">
        <v>52</v>
      </c>
      <c r="F6916" t="s">
        <v>53</v>
      </c>
      <c r="G6916" t="s">
        <v>52</v>
      </c>
      <c r="H6916">
        <v>0</v>
      </c>
      <c r="I6916" t="s">
        <v>54</v>
      </c>
      <c r="J6916" t="s">
        <v>55</v>
      </c>
      <c r="K6916" t="s">
        <v>485</v>
      </c>
      <c r="L6916">
        <v>91411</v>
      </c>
      <c r="M6916">
        <v>34.178469999999997</v>
      </c>
      <c r="N6916">
        <v>-118.45947200000001</v>
      </c>
      <c r="O6916">
        <v>23646</v>
      </c>
      <c r="P6916" t="s">
        <v>57</v>
      </c>
      <c r="Q6916" t="s">
        <v>53</v>
      </c>
      <c r="R6916">
        <v>1</v>
      </c>
      <c r="S6916">
        <v>67</v>
      </c>
      <c r="T6916" t="s">
        <v>58</v>
      </c>
      <c r="U6916" t="s">
        <v>53</v>
      </c>
      <c r="V6916">
        <v>37.6</v>
      </c>
      <c r="W6916" t="s">
        <v>53</v>
      </c>
      <c r="X6916" t="s">
        <v>53</v>
      </c>
      <c r="Y6916" t="s">
        <v>68</v>
      </c>
      <c r="Z6916">
        <v>23</v>
      </c>
      <c r="AA6916" t="s">
        <v>52</v>
      </c>
      <c r="AB6916" t="s">
        <v>53</v>
      </c>
      <c r="AC6916" t="s">
        <v>52</v>
      </c>
      <c r="AD6916" t="s">
        <v>52</v>
      </c>
      <c r="AE6916" t="s">
        <v>53</v>
      </c>
      <c r="AF6916" t="s">
        <v>52</v>
      </c>
      <c r="AG6916" t="s">
        <v>52</v>
      </c>
      <c r="AH6916" t="s">
        <v>53</v>
      </c>
      <c r="AI6916" t="s">
        <v>124</v>
      </c>
      <c r="AJ6916" t="s">
        <v>53</v>
      </c>
      <c r="AK6916" t="s">
        <v>61</v>
      </c>
      <c r="AL6916">
        <v>88.4</v>
      </c>
      <c r="AM6916">
        <v>5798.3</v>
      </c>
      <c r="AN6916">
        <v>0</v>
      </c>
      <c r="AO6916">
        <v>0</v>
      </c>
      <c r="AP6916">
        <v>2519.1999999999998</v>
      </c>
      <c r="AQ6916">
        <v>8317.5</v>
      </c>
      <c r="AR6916">
        <v>5</v>
      </c>
      <c r="AS6916" t="s">
        <v>881</v>
      </c>
      <c r="AT6916" t="s">
        <v>52</v>
      </c>
      <c r="AU6916">
        <v>49</v>
      </c>
      <c r="AV6916">
        <v>6251</v>
      </c>
      <c r="AY6916" t="str">
        <f>IF(AND(Table1[[#This Row],[Contract]]="Month-to-Month", Table1[[#This Row],[Tenure in Months]]&lt;6, Table1[[#This Row],[Payment Method]]="Bank Withdrawal"), "High Risk", IF(OR(Table1[[#This Row],[Contract]]="Month-to-Month", Table1[[#This Row],[Tenure in Months]]&lt;12), "Medium Risk", "Low Risk"))</f>
        <v>Low Risk</v>
      </c>
    </row>
    <row r="6917" spans="1:51" x14ac:dyDescent="0.35">
      <c r="A6917" t="s">
        <v>8121</v>
      </c>
      <c r="B6917" t="s">
        <v>51</v>
      </c>
      <c r="C6917">
        <v>37</v>
      </c>
      <c r="D6917" t="s">
        <v>52</v>
      </c>
      <c r="E6917" t="s">
        <v>52</v>
      </c>
      <c r="F6917" t="s">
        <v>52</v>
      </c>
      <c r="G6917" t="s">
        <v>53</v>
      </c>
      <c r="H6917">
        <v>1</v>
      </c>
      <c r="I6917" t="s">
        <v>54</v>
      </c>
      <c r="J6917" t="s">
        <v>55</v>
      </c>
      <c r="K6917" t="s">
        <v>297</v>
      </c>
      <c r="L6917">
        <v>91504</v>
      </c>
      <c r="M6917">
        <v>34.213048999999998</v>
      </c>
      <c r="N6917">
        <v>-118.317651</v>
      </c>
      <c r="O6917">
        <v>25882</v>
      </c>
      <c r="P6917" t="s">
        <v>57</v>
      </c>
      <c r="Q6917" t="s">
        <v>52</v>
      </c>
      <c r="R6917">
        <v>0</v>
      </c>
      <c r="S6917">
        <v>1</v>
      </c>
      <c r="T6917" t="s">
        <v>67</v>
      </c>
      <c r="U6917" t="s">
        <v>53</v>
      </c>
      <c r="V6917">
        <v>8.66</v>
      </c>
      <c r="W6917" t="s">
        <v>52</v>
      </c>
      <c r="X6917" t="s">
        <v>52</v>
      </c>
      <c r="Y6917" t="s">
        <v>58</v>
      </c>
      <c r="Z6917">
        <v>0</v>
      </c>
      <c r="AA6917" t="s">
        <v>52</v>
      </c>
      <c r="AB6917" t="s">
        <v>52</v>
      </c>
      <c r="AC6917" t="s">
        <v>52</v>
      </c>
      <c r="AD6917" t="s">
        <v>52</v>
      </c>
      <c r="AE6917" t="s">
        <v>52</v>
      </c>
      <c r="AF6917" t="s">
        <v>52</v>
      </c>
      <c r="AG6917" t="s">
        <v>52</v>
      </c>
      <c r="AH6917" t="s">
        <v>52</v>
      </c>
      <c r="AI6917" t="s">
        <v>60</v>
      </c>
      <c r="AJ6917" t="s">
        <v>53</v>
      </c>
      <c r="AK6917" t="s">
        <v>69</v>
      </c>
      <c r="AL6917">
        <v>19.3</v>
      </c>
      <c r="AM6917">
        <v>19.3</v>
      </c>
      <c r="AN6917">
        <v>0</v>
      </c>
      <c r="AO6917">
        <v>0</v>
      </c>
      <c r="AP6917">
        <v>8.66</v>
      </c>
      <c r="AQ6917">
        <v>27.96</v>
      </c>
      <c r="AR6917">
        <v>3</v>
      </c>
      <c r="AS6917" t="s">
        <v>883</v>
      </c>
      <c r="AT6917" t="s">
        <v>52</v>
      </c>
      <c r="AU6917">
        <v>46</v>
      </c>
      <c r="AV6917">
        <v>4136</v>
      </c>
      <c r="AY6917" t="str">
        <f>IF(AND(Table1[[#This Row],[Contract]]="Month-to-Month", Table1[[#This Row],[Tenure in Months]]&lt;6, Table1[[#This Row],[Payment Method]]="Bank Withdrawal"), "High Risk", IF(OR(Table1[[#This Row],[Contract]]="Month-to-Month", Table1[[#This Row],[Tenure in Months]]&lt;12), "Medium Risk", "Low Risk"))</f>
        <v>Medium Risk</v>
      </c>
    </row>
    <row r="6918" spans="1:51" x14ac:dyDescent="0.35">
      <c r="A6918" t="s">
        <v>8122</v>
      </c>
      <c r="B6918" t="s">
        <v>51</v>
      </c>
      <c r="C6918">
        <v>27</v>
      </c>
      <c r="D6918" t="s">
        <v>53</v>
      </c>
      <c r="E6918" t="s">
        <v>52</v>
      </c>
      <c r="F6918" t="s">
        <v>52</v>
      </c>
      <c r="G6918" t="s">
        <v>52</v>
      </c>
      <c r="H6918">
        <v>0</v>
      </c>
      <c r="I6918" t="s">
        <v>54</v>
      </c>
      <c r="J6918" t="s">
        <v>55</v>
      </c>
      <c r="K6918" t="s">
        <v>297</v>
      </c>
      <c r="L6918">
        <v>91505</v>
      </c>
      <c r="M6918">
        <v>34.174214999999997</v>
      </c>
      <c r="N6918">
        <v>-118.345928</v>
      </c>
      <c r="O6918">
        <v>29245</v>
      </c>
      <c r="P6918" t="s">
        <v>57</v>
      </c>
      <c r="Q6918" t="s">
        <v>52</v>
      </c>
      <c r="R6918">
        <v>0</v>
      </c>
      <c r="S6918">
        <v>5</v>
      </c>
      <c r="T6918" t="s">
        <v>67</v>
      </c>
      <c r="U6918" t="s">
        <v>53</v>
      </c>
      <c r="V6918">
        <v>30.92</v>
      </c>
      <c r="W6918" t="s">
        <v>52</v>
      </c>
      <c r="X6918" t="s">
        <v>53</v>
      </c>
      <c r="Y6918" t="s">
        <v>110</v>
      </c>
      <c r="Z6918">
        <v>41</v>
      </c>
      <c r="AA6918" t="s">
        <v>53</v>
      </c>
      <c r="AB6918" t="s">
        <v>52</v>
      </c>
      <c r="AC6918" t="s">
        <v>52</v>
      </c>
      <c r="AD6918" t="s">
        <v>53</v>
      </c>
      <c r="AE6918" t="s">
        <v>52</v>
      </c>
      <c r="AF6918" t="s">
        <v>52</v>
      </c>
      <c r="AG6918" t="s">
        <v>53</v>
      </c>
      <c r="AH6918" t="s">
        <v>53</v>
      </c>
      <c r="AI6918" t="s">
        <v>60</v>
      </c>
      <c r="AJ6918" t="s">
        <v>53</v>
      </c>
      <c r="AK6918" t="s">
        <v>69</v>
      </c>
      <c r="AL6918">
        <v>55.75</v>
      </c>
      <c r="AM6918">
        <v>266.95</v>
      </c>
      <c r="AN6918">
        <v>0</v>
      </c>
      <c r="AO6918">
        <v>0</v>
      </c>
      <c r="AP6918">
        <v>154.6</v>
      </c>
      <c r="AQ6918">
        <v>421.55</v>
      </c>
      <c r="AR6918">
        <v>4</v>
      </c>
      <c r="AS6918" t="s">
        <v>881</v>
      </c>
      <c r="AT6918" t="s">
        <v>52</v>
      </c>
      <c r="AU6918">
        <v>22</v>
      </c>
      <c r="AV6918">
        <v>4545</v>
      </c>
      <c r="AY6918" t="str">
        <f>IF(AND(Table1[[#This Row],[Contract]]="Month-to-Month", Table1[[#This Row],[Tenure in Months]]&lt;6, Table1[[#This Row],[Payment Method]]="Bank Withdrawal"), "High Risk", IF(OR(Table1[[#This Row],[Contract]]="Month-to-Month", Table1[[#This Row],[Tenure in Months]]&lt;12), "Medium Risk", "Low Risk"))</f>
        <v>Medium Risk</v>
      </c>
    </row>
    <row r="6919" spans="1:51" x14ac:dyDescent="0.35">
      <c r="A6919" t="s">
        <v>8123</v>
      </c>
      <c r="B6919" t="s">
        <v>51</v>
      </c>
      <c r="C6919">
        <v>42</v>
      </c>
      <c r="D6919" t="s">
        <v>52</v>
      </c>
      <c r="E6919" t="s">
        <v>52</v>
      </c>
      <c r="F6919" t="s">
        <v>52</v>
      </c>
      <c r="G6919" t="s">
        <v>52</v>
      </c>
      <c r="H6919">
        <v>0</v>
      </c>
      <c r="I6919" t="s">
        <v>54</v>
      </c>
      <c r="J6919" t="s">
        <v>55</v>
      </c>
      <c r="K6919" t="s">
        <v>297</v>
      </c>
      <c r="L6919">
        <v>91506</v>
      </c>
      <c r="M6919">
        <v>34.169705999999998</v>
      </c>
      <c r="N6919">
        <v>-118.323548</v>
      </c>
      <c r="O6919">
        <v>18539</v>
      </c>
      <c r="P6919" t="s">
        <v>57</v>
      </c>
      <c r="Q6919" t="s">
        <v>52</v>
      </c>
      <c r="R6919">
        <v>0</v>
      </c>
      <c r="S6919">
        <v>13</v>
      </c>
      <c r="T6919" t="s">
        <v>58</v>
      </c>
      <c r="U6919" t="s">
        <v>53</v>
      </c>
      <c r="V6919">
        <v>16.350000000000001</v>
      </c>
      <c r="W6919" t="s">
        <v>52</v>
      </c>
      <c r="X6919" t="s">
        <v>52</v>
      </c>
      <c r="Y6919" t="s">
        <v>58</v>
      </c>
      <c r="Z6919">
        <v>0</v>
      </c>
      <c r="AA6919" t="s">
        <v>52</v>
      </c>
      <c r="AB6919" t="s">
        <v>52</v>
      </c>
      <c r="AC6919" t="s">
        <v>52</v>
      </c>
      <c r="AD6919" t="s">
        <v>52</v>
      </c>
      <c r="AE6919" t="s">
        <v>52</v>
      </c>
      <c r="AF6919" t="s">
        <v>52</v>
      </c>
      <c r="AG6919" t="s">
        <v>52</v>
      </c>
      <c r="AH6919" t="s">
        <v>52</v>
      </c>
      <c r="AI6919" t="s">
        <v>124</v>
      </c>
      <c r="AJ6919" t="s">
        <v>53</v>
      </c>
      <c r="AK6919" t="s">
        <v>69</v>
      </c>
      <c r="AL6919">
        <v>19.95</v>
      </c>
      <c r="AM6919">
        <v>257</v>
      </c>
      <c r="AN6919">
        <v>0</v>
      </c>
      <c r="AO6919">
        <v>0</v>
      </c>
      <c r="AP6919">
        <v>212.55</v>
      </c>
      <c r="AQ6919">
        <v>469.55</v>
      </c>
      <c r="AR6919">
        <v>3</v>
      </c>
      <c r="AS6919" t="s">
        <v>881</v>
      </c>
      <c r="AT6919" t="s">
        <v>52</v>
      </c>
      <c r="AU6919">
        <v>70</v>
      </c>
      <c r="AV6919">
        <v>5221</v>
      </c>
      <c r="AY6919" t="str">
        <f>IF(AND(Table1[[#This Row],[Contract]]="Month-to-Month", Table1[[#This Row],[Tenure in Months]]&lt;6, Table1[[#This Row],[Payment Method]]="Bank Withdrawal"), "High Risk", IF(OR(Table1[[#This Row],[Contract]]="Month-to-Month", Table1[[#This Row],[Tenure in Months]]&lt;12), "Medium Risk", "Low Risk"))</f>
        <v>Low Risk</v>
      </c>
    </row>
    <row r="6920" spans="1:51" x14ac:dyDescent="0.35">
      <c r="A6920" t="s">
        <v>8124</v>
      </c>
      <c r="B6920" t="s">
        <v>51</v>
      </c>
      <c r="C6920">
        <v>39</v>
      </c>
      <c r="D6920" t="s">
        <v>52</v>
      </c>
      <c r="E6920" t="s">
        <v>52</v>
      </c>
      <c r="F6920" t="s">
        <v>52</v>
      </c>
      <c r="G6920" t="s">
        <v>52</v>
      </c>
      <c r="H6920">
        <v>0</v>
      </c>
      <c r="I6920" t="s">
        <v>54</v>
      </c>
      <c r="J6920" t="s">
        <v>55</v>
      </c>
      <c r="K6920" t="s">
        <v>99</v>
      </c>
      <c r="L6920">
        <v>91602</v>
      </c>
      <c r="M6920">
        <v>34.151359999999997</v>
      </c>
      <c r="N6920">
        <v>-118.364786</v>
      </c>
      <c r="O6920">
        <v>16996</v>
      </c>
      <c r="P6920" t="s">
        <v>57</v>
      </c>
      <c r="Q6920" t="s">
        <v>52</v>
      </c>
      <c r="R6920">
        <v>0</v>
      </c>
      <c r="S6920">
        <v>29</v>
      </c>
      <c r="T6920" t="s">
        <v>58</v>
      </c>
      <c r="U6920" t="s">
        <v>53</v>
      </c>
      <c r="V6920">
        <v>12.92</v>
      </c>
      <c r="W6920" t="s">
        <v>52</v>
      </c>
      <c r="X6920" t="s">
        <v>53</v>
      </c>
      <c r="Y6920" t="s">
        <v>68</v>
      </c>
      <c r="Z6920">
        <v>24</v>
      </c>
      <c r="AA6920" t="s">
        <v>52</v>
      </c>
      <c r="AB6920" t="s">
        <v>53</v>
      </c>
      <c r="AC6920" t="s">
        <v>52</v>
      </c>
      <c r="AD6920" t="s">
        <v>53</v>
      </c>
      <c r="AE6920" t="s">
        <v>53</v>
      </c>
      <c r="AF6920" t="s">
        <v>52</v>
      </c>
      <c r="AG6920" t="s">
        <v>52</v>
      </c>
      <c r="AH6920" t="s">
        <v>52</v>
      </c>
      <c r="AI6920" t="s">
        <v>60</v>
      </c>
      <c r="AJ6920" t="s">
        <v>52</v>
      </c>
      <c r="AK6920" t="s">
        <v>69</v>
      </c>
      <c r="AL6920">
        <v>89.65</v>
      </c>
      <c r="AM6920">
        <v>2623.65</v>
      </c>
      <c r="AN6920">
        <v>0</v>
      </c>
      <c r="AO6920">
        <v>10</v>
      </c>
      <c r="AP6920">
        <v>374.68</v>
      </c>
      <c r="AQ6920">
        <v>3008.33</v>
      </c>
      <c r="AR6920">
        <v>4</v>
      </c>
      <c r="AS6920" t="s">
        <v>881</v>
      </c>
      <c r="AT6920" t="s">
        <v>52</v>
      </c>
      <c r="AU6920">
        <v>51</v>
      </c>
      <c r="AV6920">
        <v>2681</v>
      </c>
      <c r="AY6920" t="str">
        <f>IF(AND(Table1[[#This Row],[Contract]]="Month-to-Month", Table1[[#This Row],[Tenure in Months]]&lt;6, Table1[[#This Row],[Payment Method]]="Bank Withdrawal"), "High Risk", IF(OR(Table1[[#This Row],[Contract]]="Month-to-Month", Table1[[#This Row],[Tenure in Months]]&lt;12), "Medium Risk", "Low Risk"))</f>
        <v>Medium Risk</v>
      </c>
    </row>
    <row r="6921" spans="1:51" x14ac:dyDescent="0.35">
      <c r="A6921" t="s">
        <v>8125</v>
      </c>
      <c r="B6921" t="s">
        <v>66</v>
      </c>
      <c r="C6921">
        <v>33</v>
      </c>
      <c r="D6921" t="s">
        <v>52</v>
      </c>
      <c r="E6921" t="s">
        <v>52</v>
      </c>
      <c r="F6921" t="s">
        <v>53</v>
      </c>
      <c r="G6921" t="s">
        <v>53</v>
      </c>
      <c r="H6921">
        <v>4</v>
      </c>
      <c r="I6921" t="s">
        <v>54</v>
      </c>
      <c r="J6921" t="s">
        <v>55</v>
      </c>
      <c r="K6921" t="s">
        <v>99</v>
      </c>
      <c r="L6921">
        <v>91606</v>
      </c>
      <c r="M6921">
        <v>34.187598999999999</v>
      </c>
      <c r="N6921">
        <v>-118.387125</v>
      </c>
      <c r="O6921">
        <v>45358</v>
      </c>
      <c r="P6921" t="s">
        <v>57</v>
      </c>
      <c r="Q6921" t="s">
        <v>53</v>
      </c>
      <c r="R6921">
        <v>1</v>
      </c>
      <c r="S6921">
        <v>18</v>
      </c>
      <c r="T6921" t="s">
        <v>58</v>
      </c>
      <c r="U6921" t="s">
        <v>53</v>
      </c>
      <c r="V6921">
        <v>18.47</v>
      </c>
      <c r="W6921" t="s">
        <v>52</v>
      </c>
      <c r="X6921" t="s">
        <v>53</v>
      </c>
      <c r="Y6921" t="s">
        <v>59</v>
      </c>
      <c r="Z6921">
        <v>30</v>
      </c>
      <c r="AA6921" t="s">
        <v>52</v>
      </c>
      <c r="AB6921" t="s">
        <v>52</v>
      </c>
      <c r="AC6921" t="s">
        <v>52</v>
      </c>
      <c r="AD6921" t="s">
        <v>52</v>
      </c>
      <c r="AE6921" t="s">
        <v>53</v>
      </c>
      <c r="AF6921" t="s">
        <v>52</v>
      </c>
      <c r="AG6921" t="s">
        <v>52</v>
      </c>
      <c r="AH6921" t="s">
        <v>53</v>
      </c>
      <c r="AI6921" t="s">
        <v>60</v>
      </c>
      <c r="AJ6921" t="s">
        <v>52</v>
      </c>
      <c r="AK6921" t="s">
        <v>69</v>
      </c>
      <c r="AL6921">
        <v>55.95</v>
      </c>
      <c r="AM6921">
        <v>1082.8</v>
      </c>
      <c r="AN6921">
        <v>0</v>
      </c>
      <c r="AO6921">
        <v>0</v>
      </c>
      <c r="AP6921">
        <v>332.46</v>
      </c>
      <c r="AQ6921">
        <v>1415.26</v>
      </c>
      <c r="AR6921">
        <v>4</v>
      </c>
      <c r="AS6921" t="s">
        <v>881</v>
      </c>
      <c r="AT6921" t="s">
        <v>52</v>
      </c>
      <c r="AU6921">
        <v>76</v>
      </c>
      <c r="AV6921">
        <v>2035</v>
      </c>
      <c r="AY6921" t="str">
        <f>IF(AND(Table1[[#This Row],[Contract]]="Month-to-Month", Table1[[#This Row],[Tenure in Months]]&lt;6, Table1[[#This Row],[Payment Method]]="Bank Withdrawal"), "High Risk", IF(OR(Table1[[#This Row],[Contract]]="Month-to-Month", Table1[[#This Row],[Tenure in Months]]&lt;12), "Medium Risk", "Low Risk"))</f>
        <v>Medium Risk</v>
      </c>
    </row>
    <row r="6922" spans="1:51" x14ac:dyDescent="0.35">
      <c r="A6922" t="s">
        <v>8126</v>
      </c>
      <c r="B6922" t="s">
        <v>66</v>
      </c>
      <c r="C6922">
        <v>61</v>
      </c>
      <c r="D6922" t="s">
        <v>52</v>
      </c>
      <c r="E6922" t="s">
        <v>52</v>
      </c>
      <c r="F6922" t="s">
        <v>53</v>
      </c>
      <c r="G6922" t="s">
        <v>52</v>
      </c>
      <c r="H6922">
        <v>0</v>
      </c>
      <c r="I6922" t="s">
        <v>54</v>
      </c>
      <c r="J6922" t="s">
        <v>55</v>
      </c>
      <c r="K6922" t="s">
        <v>1169</v>
      </c>
      <c r="L6922">
        <v>91607</v>
      </c>
      <c r="M6922">
        <v>34.165782999999998</v>
      </c>
      <c r="N6922">
        <v>-118.399795</v>
      </c>
      <c r="O6922">
        <v>27453</v>
      </c>
      <c r="P6922" t="s">
        <v>57</v>
      </c>
      <c r="Q6922" t="s">
        <v>53</v>
      </c>
      <c r="R6922">
        <v>1</v>
      </c>
      <c r="S6922">
        <v>2</v>
      </c>
      <c r="T6922" t="s">
        <v>67</v>
      </c>
      <c r="U6922" t="s">
        <v>53</v>
      </c>
      <c r="V6922">
        <v>27.41</v>
      </c>
      <c r="W6922" t="s">
        <v>52</v>
      </c>
      <c r="X6922" t="s">
        <v>53</v>
      </c>
      <c r="Y6922" t="s">
        <v>110</v>
      </c>
      <c r="Z6922">
        <v>23</v>
      </c>
      <c r="AA6922" t="s">
        <v>52</v>
      </c>
      <c r="AB6922" t="s">
        <v>52</v>
      </c>
      <c r="AC6922" t="s">
        <v>53</v>
      </c>
      <c r="AD6922" t="s">
        <v>52</v>
      </c>
      <c r="AE6922" t="s">
        <v>53</v>
      </c>
      <c r="AF6922" t="s">
        <v>53</v>
      </c>
      <c r="AG6922" t="s">
        <v>53</v>
      </c>
      <c r="AH6922" t="s">
        <v>53</v>
      </c>
      <c r="AI6922" t="s">
        <v>60</v>
      </c>
      <c r="AJ6922" t="s">
        <v>52</v>
      </c>
      <c r="AK6922" t="s">
        <v>69</v>
      </c>
      <c r="AL6922">
        <v>69</v>
      </c>
      <c r="AM6922">
        <v>147.80000000000001</v>
      </c>
      <c r="AN6922">
        <v>0</v>
      </c>
      <c r="AO6922">
        <v>0</v>
      </c>
      <c r="AP6922">
        <v>54.82</v>
      </c>
      <c r="AQ6922">
        <v>202.62</v>
      </c>
      <c r="AR6922">
        <v>4</v>
      </c>
      <c r="AS6922" t="s">
        <v>883</v>
      </c>
      <c r="AT6922" t="s">
        <v>52</v>
      </c>
      <c r="AU6922">
        <v>29</v>
      </c>
      <c r="AV6922">
        <v>2798</v>
      </c>
      <c r="AY6922" t="str">
        <f>IF(AND(Table1[[#This Row],[Contract]]="Month-to-Month", Table1[[#This Row],[Tenure in Months]]&lt;6, Table1[[#This Row],[Payment Method]]="Bank Withdrawal"), "High Risk", IF(OR(Table1[[#This Row],[Contract]]="Month-to-Month", Table1[[#This Row],[Tenure in Months]]&lt;12), "Medium Risk", "Low Risk"))</f>
        <v>Medium Risk</v>
      </c>
    </row>
    <row r="6923" spans="1:51" x14ac:dyDescent="0.35">
      <c r="A6923" t="s">
        <v>8127</v>
      </c>
      <c r="B6923" t="s">
        <v>51</v>
      </c>
      <c r="C6923">
        <v>19</v>
      </c>
      <c r="D6923" t="s">
        <v>53</v>
      </c>
      <c r="E6923" t="s">
        <v>52</v>
      </c>
      <c r="F6923" t="s">
        <v>53</v>
      </c>
      <c r="G6923" t="s">
        <v>53</v>
      </c>
      <c r="H6923">
        <v>1</v>
      </c>
      <c r="I6923" t="s">
        <v>54</v>
      </c>
      <c r="J6923" t="s">
        <v>55</v>
      </c>
      <c r="K6923" t="s">
        <v>857</v>
      </c>
      <c r="L6923">
        <v>91701</v>
      </c>
      <c r="M6923">
        <v>34.132275</v>
      </c>
      <c r="N6923">
        <v>-117.61147800000001</v>
      </c>
      <c r="O6923">
        <v>39064</v>
      </c>
      <c r="P6923" t="s">
        <v>57</v>
      </c>
      <c r="Q6923" t="s">
        <v>53</v>
      </c>
      <c r="R6923">
        <v>1</v>
      </c>
      <c r="S6923">
        <v>30</v>
      </c>
      <c r="T6923" t="s">
        <v>58</v>
      </c>
      <c r="U6923" t="s">
        <v>53</v>
      </c>
      <c r="V6923">
        <v>10.24</v>
      </c>
      <c r="W6923" t="s">
        <v>53</v>
      </c>
      <c r="X6923" t="s">
        <v>53</v>
      </c>
      <c r="Y6923" t="s">
        <v>68</v>
      </c>
      <c r="Z6923">
        <v>48</v>
      </c>
      <c r="AA6923" t="s">
        <v>52</v>
      </c>
      <c r="AB6923" t="s">
        <v>53</v>
      </c>
      <c r="AC6923" t="s">
        <v>52</v>
      </c>
      <c r="AD6923" t="s">
        <v>53</v>
      </c>
      <c r="AE6923" t="s">
        <v>52</v>
      </c>
      <c r="AF6923" t="s">
        <v>52</v>
      </c>
      <c r="AG6923" t="s">
        <v>53</v>
      </c>
      <c r="AH6923" t="s">
        <v>53</v>
      </c>
      <c r="AI6923" t="s">
        <v>60</v>
      </c>
      <c r="AJ6923" t="s">
        <v>53</v>
      </c>
      <c r="AK6923" t="s">
        <v>61</v>
      </c>
      <c r="AL6923">
        <v>83.55</v>
      </c>
      <c r="AM6923">
        <v>2570.1999999999998</v>
      </c>
      <c r="AN6923">
        <v>0</v>
      </c>
      <c r="AO6923">
        <v>0</v>
      </c>
      <c r="AP6923">
        <v>307.2</v>
      </c>
      <c r="AQ6923">
        <v>2877.3999999999901</v>
      </c>
      <c r="AR6923">
        <v>3</v>
      </c>
      <c r="AS6923" t="s">
        <v>881</v>
      </c>
      <c r="AT6923" t="s">
        <v>52</v>
      </c>
      <c r="AU6923">
        <v>31</v>
      </c>
      <c r="AV6923">
        <v>3558</v>
      </c>
      <c r="AY6923" t="str">
        <f>IF(AND(Table1[[#This Row],[Contract]]="Month-to-Month", Table1[[#This Row],[Tenure in Months]]&lt;6, Table1[[#This Row],[Payment Method]]="Bank Withdrawal"), "High Risk", IF(OR(Table1[[#This Row],[Contract]]="Month-to-Month", Table1[[#This Row],[Tenure in Months]]&lt;12), "Medium Risk", "Low Risk"))</f>
        <v>Medium Risk</v>
      </c>
    </row>
    <row r="6924" spans="1:51" x14ac:dyDescent="0.35">
      <c r="A6924" t="s">
        <v>8128</v>
      </c>
      <c r="B6924" t="s">
        <v>51</v>
      </c>
      <c r="C6924">
        <v>37</v>
      </c>
      <c r="D6924" t="s">
        <v>52</v>
      </c>
      <c r="E6924" t="s">
        <v>52</v>
      </c>
      <c r="F6924" t="s">
        <v>52</v>
      </c>
      <c r="G6924" t="s">
        <v>53</v>
      </c>
      <c r="H6924">
        <v>2</v>
      </c>
      <c r="I6924" t="s">
        <v>54</v>
      </c>
      <c r="J6924" t="s">
        <v>55</v>
      </c>
      <c r="K6924" t="s">
        <v>677</v>
      </c>
      <c r="L6924">
        <v>91702</v>
      </c>
      <c r="M6924">
        <v>34.174492999999998</v>
      </c>
      <c r="N6924">
        <v>-117.87067999999999</v>
      </c>
      <c r="O6924">
        <v>57775</v>
      </c>
      <c r="P6924" t="s">
        <v>57</v>
      </c>
      <c r="Q6924" t="s">
        <v>52</v>
      </c>
      <c r="R6924">
        <v>0</v>
      </c>
      <c r="S6924">
        <v>66</v>
      </c>
      <c r="T6924" t="s">
        <v>58</v>
      </c>
      <c r="U6924" t="s">
        <v>53</v>
      </c>
      <c r="V6924">
        <v>32.119999999999997</v>
      </c>
      <c r="W6924" t="s">
        <v>53</v>
      </c>
      <c r="X6924" t="s">
        <v>53</v>
      </c>
      <c r="Y6924" t="s">
        <v>59</v>
      </c>
      <c r="Z6924">
        <v>17</v>
      </c>
      <c r="AA6924" t="s">
        <v>53</v>
      </c>
      <c r="AB6924" t="s">
        <v>53</v>
      </c>
      <c r="AC6924" t="s">
        <v>52</v>
      </c>
      <c r="AD6924" t="s">
        <v>53</v>
      </c>
      <c r="AE6924" t="s">
        <v>52</v>
      </c>
      <c r="AF6924" t="s">
        <v>52</v>
      </c>
      <c r="AG6924" t="s">
        <v>52</v>
      </c>
      <c r="AH6924" t="s">
        <v>53</v>
      </c>
      <c r="AI6924" t="s">
        <v>334</v>
      </c>
      <c r="AJ6924" t="s">
        <v>52</v>
      </c>
      <c r="AK6924" t="s">
        <v>61</v>
      </c>
      <c r="AL6924">
        <v>65.7</v>
      </c>
      <c r="AM6924">
        <v>4378.8999999999996</v>
      </c>
      <c r="AN6924">
        <v>0</v>
      </c>
      <c r="AO6924">
        <v>0</v>
      </c>
      <c r="AP6924">
        <v>2119.9199999999901</v>
      </c>
      <c r="AQ6924">
        <v>6498.82</v>
      </c>
      <c r="AR6924">
        <v>3</v>
      </c>
      <c r="AS6924" t="s">
        <v>881</v>
      </c>
      <c r="AT6924" t="s">
        <v>52</v>
      </c>
      <c r="AU6924">
        <v>57</v>
      </c>
      <c r="AV6924">
        <v>5058</v>
      </c>
      <c r="AY6924" t="str">
        <f>IF(AND(Table1[[#This Row],[Contract]]="Month-to-Month", Table1[[#This Row],[Tenure in Months]]&lt;6, Table1[[#This Row],[Payment Method]]="Bank Withdrawal"), "High Risk", IF(OR(Table1[[#This Row],[Contract]]="Month-to-Month", Table1[[#This Row],[Tenure in Months]]&lt;12), "Medium Risk", "Low Risk"))</f>
        <v>Low Risk</v>
      </c>
    </row>
    <row r="6925" spans="1:51" x14ac:dyDescent="0.35">
      <c r="A6925" t="s">
        <v>8129</v>
      </c>
      <c r="B6925" t="s">
        <v>51</v>
      </c>
      <c r="C6925">
        <v>32</v>
      </c>
      <c r="D6925" t="s">
        <v>52</v>
      </c>
      <c r="E6925" t="s">
        <v>52</v>
      </c>
      <c r="F6925" t="s">
        <v>53</v>
      </c>
      <c r="G6925" t="s">
        <v>53</v>
      </c>
      <c r="H6925">
        <v>2</v>
      </c>
      <c r="I6925" t="s">
        <v>54</v>
      </c>
      <c r="J6925" t="s">
        <v>55</v>
      </c>
      <c r="K6925" t="s">
        <v>904</v>
      </c>
      <c r="L6925">
        <v>91706</v>
      </c>
      <c r="M6925">
        <v>34.098275000000001</v>
      </c>
      <c r="N6925">
        <v>-117.967399</v>
      </c>
      <c r="O6925">
        <v>76890</v>
      </c>
      <c r="P6925" t="s">
        <v>57</v>
      </c>
      <c r="Q6925" t="s">
        <v>53</v>
      </c>
      <c r="R6925">
        <v>1</v>
      </c>
      <c r="S6925">
        <v>38</v>
      </c>
      <c r="T6925" t="s">
        <v>58</v>
      </c>
      <c r="U6925" t="s">
        <v>53</v>
      </c>
      <c r="V6925">
        <v>25.84</v>
      </c>
      <c r="W6925" t="s">
        <v>53</v>
      </c>
      <c r="X6925" t="s">
        <v>53</v>
      </c>
      <c r="Y6925" t="s">
        <v>68</v>
      </c>
      <c r="Z6925">
        <v>19</v>
      </c>
      <c r="AA6925" t="s">
        <v>52</v>
      </c>
      <c r="AB6925" t="s">
        <v>52</v>
      </c>
      <c r="AC6925" t="s">
        <v>53</v>
      </c>
      <c r="AD6925" t="s">
        <v>53</v>
      </c>
      <c r="AE6925" t="s">
        <v>53</v>
      </c>
      <c r="AF6925" t="s">
        <v>52</v>
      </c>
      <c r="AG6925" t="s">
        <v>52</v>
      </c>
      <c r="AH6925" t="s">
        <v>52</v>
      </c>
      <c r="AI6925" t="s">
        <v>334</v>
      </c>
      <c r="AJ6925" t="s">
        <v>53</v>
      </c>
      <c r="AK6925" t="s">
        <v>61</v>
      </c>
      <c r="AL6925">
        <v>94.9</v>
      </c>
      <c r="AM6925">
        <v>3616.25</v>
      </c>
      <c r="AN6925">
        <v>0</v>
      </c>
      <c r="AO6925">
        <v>0</v>
      </c>
      <c r="AP6925">
        <v>981.92</v>
      </c>
      <c r="AQ6925">
        <v>4598.17</v>
      </c>
      <c r="AR6925">
        <v>3</v>
      </c>
      <c r="AS6925" t="s">
        <v>881</v>
      </c>
      <c r="AT6925" t="s">
        <v>52</v>
      </c>
      <c r="AU6925">
        <v>33</v>
      </c>
      <c r="AV6925">
        <v>2436</v>
      </c>
      <c r="AY6925" t="str">
        <f>IF(AND(Table1[[#This Row],[Contract]]="Month-to-Month", Table1[[#This Row],[Tenure in Months]]&lt;6, Table1[[#This Row],[Payment Method]]="Bank Withdrawal"), "High Risk", IF(OR(Table1[[#This Row],[Contract]]="Month-to-Month", Table1[[#This Row],[Tenure in Months]]&lt;12), "Medium Risk", "Low Risk"))</f>
        <v>Low Risk</v>
      </c>
    </row>
    <row r="6926" spans="1:51" x14ac:dyDescent="0.35">
      <c r="A6926" t="s">
        <v>8130</v>
      </c>
      <c r="B6926" t="s">
        <v>51</v>
      </c>
      <c r="C6926">
        <v>41</v>
      </c>
      <c r="D6926" t="s">
        <v>52</v>
      </c>
      <c r="E6926" t="s">
        <v>52</v>
      </c>
      <c r="F6926" t="s">
        <v>53</v>
      </c>
      <c r="G6926" t="s">
        <v>53</v>
      </c>
      <c r="H6926">
        <v>3</v>
      </c>
      <c r="I6926" t="s">
        <v>54</v>
      </c>
      <c r="J6926" t="s">
        <v>55</v>
      </c>
      <c r="K6926" t="s">
        <v>906</v>
      </c>
      <c r="L6926">
        <v>91709</v>
      </c>
      <c r="M6926">
        <v>33.942895</v>
      </c>
      <c r="N6926">
        <v>-117.725644</v>
      </c>
      <c r="O6926">
        <v>66754</v>
      </c>
      <c r="P6926" t="s">
        <v>57</v>
      </c>
      <c r="Q6926" t="s">
        <v>53</v>
      </c>
      <c r="R6926">
        <v>1</v>
      </c>
      <c r="S6926">
        <v>44</v>
      </c>
      <c r="T6926" t="s">
        <v>58</v>
      </c>
      <c r="U6926" t="s">
        <v>53</v>
      </c>
      <c r="V6926">
        <v>37.68</v>
      </c>
      <c r="W6926" t="s">
        <v>52</v>
      </c>
      <c r="X6926" t="s">
        <v>53</v>
      </c>
      <c r="Y6926" t="s">
        <v>59</v>
      </c>
      <c r="Z6926">
        <v>24</v>
      </c>
      <c r="AA6926" t="s">
        <v>52</v>
      </c>
      <c r="AB6926" t="s">
        <v>53</v>
      </c>
      <c r="AC6926" t="s">
        <v>53</v>
      </c>
      <c r="AD6926" t="s">
        <v>53</v>
      </c>
      <c r="AE6926" t="s">
        <v>52</v>
      </c>
      <c r="AF6926" t="s">
        <v>52</v>
      </c>
      <c r="AG6926" t="s">
        <v>52</v>
      </c>
      <c r="AH6926" t="s">
        <v>53</v>
      </c>
      <c r="AI6926" t="s">
        <v>60</v>
      </c>
      <c r="AJ6926" t="s">
        <v>53</v>
      </c>
      <c r="AK6926" t="s">
        <v>69</v>
      </c>
      <c r="AL6926">
        <v>61.9</v>
      </c>
      <c r="AM6926">
        <v>2924.05</v>
      </c>
      <c r="AN6926">
        <v>0</v>
      </c>
      <c r="AO6926">
        <v>0</v>
      </c>
      <c r="AP6926">
        <v>1657.92</v>
      </c>
      <c r="AQ6926">
        <v>4581.97</v>
      </c>
      <c r="AR6926">
        <v>4</v>
      </c>
      <c r="AS6926" t="s">
        <v>881</v>
      </c>
      <c r="AT6926" t="s">
        <v>52</v>
      </c>
      <c r="AU6926">
        <v>63</v>
      </c>
      <c r="AV6926">
        <v>4388</v>
      </c>
      <c r="AY6926" t="str">
        <f>IF(AND(Table1[[#This Row],[Contract]]="Month-to-Month", Table1[[#This Row],[Tenure in Months]]&lt;6, Table1[[#This Row],[Payment Method]]="Bank Withdrawal"), "High Risk", IF(OR(Table1[[#This Row],[Contract]]="Month-to-Month", Table1[[#This Row],[Tenure in Months]]&lt;12), "Medium Risk", "Low Risk"))</f>
        <v>Medium Risk</v>
      </c>
    </row>
    <row r="6927" spans="1:51" x14ac:dyDescent="0.35">
      <c r="A6927" t="s">
        <v>8131</v>
      </c>
      <c r="B6927" t="s">
        <v>51</v>
      </c>
      <c r="C6927">
        <v>46</v>
      </c>
      <c r="D6927" t="s">
        <v>52</v>
      </c>
      <c r="E6927" t="s">
        <v>52</v>
      </c>
      <c r="F6927" t="s">
        <v>52</v>
      </c>
      <c r="G6927" t="s">
        <v>52</v>
      </c>
      <c r="H6927">
        <v>0</v>
      </c>
      <c r="I6927" t="s">
        <v>54</v>
      </c>
      <c r="J6927" t="s">
        <v>55</v>
      </c>
      <c r="K6927" t="s">
        <v>302</v>
      </c>
      <c r="L6927">
        <v>91711</v>
      </c>
      <c r="M6927">
        <v>34.127620999999998</v>
      </c>
      <c r="N6927">
        <v>-117.71786299999999</v>
      </c>
      <c r="O6927">
        <v>34716</v>
      </c>
      <c r="P6927" t="s">
        <v>57</v>
      </c>
      <c r="Q6927" t="s">
        <v>52</v>
      </c>
      <c r="R6927">
        <v>0</v>
      </c>
      <c r="S6927">
        <v>2</v>
      </c>
      <c r="T6927" t="s">
        <v>67</v>
      </c>
      <c r="U6927" t="s">
        <v>53</v>
      </c>
      <c r="V6927">
        <v>17.03</v>
      </c>
      <c r="W6927" t="s">
        <v>52</v>
      </c>
      <c r="X6927" t="s">
        <v>52</v>
      </c>
      <c r="Y6927" t="s">
        <v>58</v>
      </c>
      <c r="Z6927">
        <v>0</v>
      </c>
      <c r="AA6927" t="s">
        <v>52</v>
      </c>
      <c r="AB6927" t="s">
        <v>52</v>
      </c>
      <c r="AC6927" t="s">
        <v>52</v>
      </c>
      <c r="AD6927" t="s">
        <v>52</v>
      </c>
      <c r="AE6927" t="s">
        <v>52</v>
      </c>
      <c r="AF6927" t="s">
        <v>52</v>
      </c>
      <c r="AG6927" t="s">
        <v>52</v>
      </c>
      <c r="AH6927" t="s">
        <v>52</v>
      </c>
      <c r="AI6927" t="s">
        <v>60</v>
      </c>
      <c r="AJ6927" t="s">
        <v>52</v>
      </c>
      <c r="AK6927" t="s">
        <v>69</v>
      </c>
      <c r="AL6927">
        <v>20</v>
      </c>
      <c r="AM6927">
        <v>32.700000000000003</v>
      </c>
      <c r="AN6927">
        <v>0</v>
      </c>
      <c r="AO6927">
        <v>0</v>
      </c>
      <c r="AP6927">
        <v>34.06</v>
      </c>
      <c r="AQ6927">
        <v>66.760000000000005</v>
      </c>
      <c r="AR6927">
        <v>5</v>
      </c>
      <c r="AS6927" t="s">
        <v>883</v>
      </c>
      <c r="AT6927" t="s">
        <v>52</v>
      </c>
      <c r="AU6927">
        <v>77</v>
      </c>
      <c r="AV6927">
        <v>3922</v>
      </c>
      <c r="AY6927" t="str">
        <f>IF(AND(Table1[[#This Row],[Contract]]="Month-to-Month", Table1[[#This Row],[Tenure in Months]]&lt;6, Table1[[#This Row],[Payment Method]]="Bank Withdrawal"), "High Risk", IF(OR(Table1[[#This Row],[Contract]]="Month-to-Month", Table1[[#This Row],[Tenure in Months]]&lt;12), "Medium Risk", "Low Risk"))</f>
        <v>Medium Risk</v>
      </c>
    </row>
    <row r="6928" spans="1:51" x14ac:dyDescent="0.35">
      <c r="A6928" t="s">
        <v>8132</v>
      </c>
      <c r="B6928" t="s">
        <v>66</v>
      </c>
      <c r="C6928">
        <v>55</v>
      </c>
      <c r="D6928" t="s">
        <v>52</v>
      </c>
      <c r="E6928" t="s">
        <v>52</v>
      </c>
      <c r="F6928" t="s">
        <v>52</v>
      </c>
      <c r="G6928" t="s">
        <v>52</v>
      </c>
      <c r="H6928">
        <v>0</v>
      </c>
      <c r="I6928" t="s">
        <v>54</v>
      </c>
      <c r="J6928" t="s">
        <v>55</v>
      </c>
      <c r="K6928" t="s">
        <v>102</v>
      </c>
      <c r="L6928">
        <v>91722</v>
      </c>
      <c r="M6928">
        <v>34.097344999999997</v>
      </c>
      <c r="N6928">
        <v>-117.906736</v>
      </c>
      <c r="O6928">
        <v>33817</v>
      </c>
      <c r="P6928" t="s">
        <v>57</v>
      </c>
      <c r="Q6928" t="s">
        <v>52</v>
      </c>
      <c r="R6928">
        <v>0</v>
      </c>
      <c r="S6928">
        <v>42</v>
      </c>
      <c r="T6928" t="s">
        <v>58</v>
      </c>
      <c r="U6928" t="s">
        <v>53</v>
      </c>
      <c r="V6928">
        <v>39.32</v>
      </c>
      <c r="W6928" t="s">
        <v>52</v>
      </c>
      <c r="X6928" t="s">
        <v>53</v>
      </c>
      <c r="Y6928" t="s">
        <v>110</v>
      </c>
      <c r="Z6928">
        <v>20</v>
      </c>
      <c r="AA6928" t="s">
        <v>53</v>
      </c>
      <c r="AB6928" t="s">
        <v>53</v>
      </c>
      <c r="AC6928" t="s">
        <v>52</v>
      </c>
      <c r="AD6928" t="s">
        <v>53</v>
      </c>
      <c r="AE6928" t="s">
        <v>52</v>
      </c>
      <c r="AF6928" t="s">
        <v>53</v>
      </c>
      <c r="AG6928" t="s">
        <v>53</v>
      </c>
      <c r="AH6928" t="s">
        <v>53</v>
      </c>
      <c r="AI6928" t="s">
        <v>124</v>
      </c>
      <c r="AJ6928" t="s">
        <v>53</v>
      </c>
      <c r="AK6928" t="s">
        <v>69</v>
      </c>
      <c r="AL6928">
        <v>67.7</v>
      </c>
      <c r="AM6928">
        <v>2882.25</v>
      </c>
      <c r="AN6928">
        <v>0</v>
      </c>
      <c r="AO6928">
        <v>0</v>
      </c>
      <c r="AP6928">
        <v>1651.44</v>
      </c>
      <c r="AQ6928">
        <v>4533.6899999999996</v>
      </c>
      <c r="AR6928">
        <v>4</v>
      </c>
      <c r="AS6928" t="s">
        <v>881</v>
      </c>
      <c r="AT6928" t="s">
        <v>52</v>
      </c>
      <c r="AU6928">
        <v>36</v>
      </c>
      <c r="AV6928">
        <v>5034</v>
      </c>
      <c r="AY6928" t="str">
        <f>IF(AND(Table1[[#This Row],[Contract]]="Month-to-Month", Table1[[#This Row],[Tenure in Months]]&lt;6, Table1[[#This Row],[Payment Method]]="Bank Withdrawal"), "High Risk", IF(OR(Table1[[#This Row],[Contract]]="Month-to-Month", Table1[[#This Row],[Tenure in Months]]&lt;12), "Medium Risk", "Low Risk"))</f>
        <v>Low Risk</v>
      </c>
    </row>
    <row r="6929" spans="1:51" x14ac:dyDescent="0.35">
      <c r="A6929" t="s">
        <v>8133</v>
      </c>
      <c r="B6929" t="s">
        <v>66</v>
      </c>
      <c r="C6929">
        <v>56</v>
      </c>
      <c r="D6929" t="s">
        <v>52</v>
      </c>
      <c r="E6929" t="s">
        <v>52</v>
      </c>
      <c r="F6929" t="s">
        <v>53</v>
      </c>
      <c r="G6929" t="s">
        <v>53</v>
      </c>
      <c r="H6929">
        <v>2</v>
      </c>
      <c r="I6929" t="s">
        <v>54</v>
      </c>
      <c r="J6929" t="s">
        <v>55</v>
      </c>
      <c r="K6929" t="s">
        <v>102</v>
      </c>
      <c r="L6929">
        <v>91723</v>
      </c>
      <c r="M6929">
        <v>34.084747</v>
      </c>
      <c r="N6929">
        <v>-117.886844</v>
      </c>
      <c r="O6929">
        <v>17554</v>
      </c>
      <c r="P6929" t="s">
        <v>57</v>
      </c>
      <c r="Q6929" t="s">
        <v>53</v>
      </c>
      <c r="R6929">
        <v>1</v>
      </c>
      <c r="S6929">
        <v>58</v>
      </c>
      <c r="T6929" t="s">
        <v>58</v>
      </c>
      <c r="U6929" t="s">
        <v>53</v>
      </c>
      <c r="V6929">
        <v>29.5</v>
      </c>
      <c r="W6929" t="s">
        <v>53</v>
      </c>
      <c r="X6929" t="s">
        <v>52</v>
      </c>
      <c r="Y6929" t="s">
        <v>58</v>
      </c>
      <c r="Z6929">
        <v>0</v>
      </c>
      <c r="AA6929" t="s">
        <v>52</v>
      </c>
      <c r="AB6929" t="s">
        <v>52</v>
      </c>
      <c r="AC6929" t="s">
        <v>52</v>
      </c>
      <c r="AD6929" t="s">
        <v>52</v>
      </c>
      <c r="AE6929" t="s">
        <v>52</v>
      </c>
      <c r="AF6929" t="s">
        <v>52</v>
      </c>
      <c r="AG6929" t="s">
        <v>52</v>
      </c>
      <c r="AH6929" t="s">
        <v>52</v>
      </c>
      <c r="AI6929" t="s">
        <v>334</v>
      </c>
      <c r="AJ6929" t="s">
        <v>52</v>
      </c>
      <c r="AK6929" t="s">
        <v>69</v>
      </c>
      <c r="AL6929">
        <v>25.15</v>
      </c>
      <c r="AM6929">
        <v>1509.9</v>
      </c>
      <c r="AN6929">
        <v>0</v>
      </c>
      <c r="AO6929">
        <v>0</v>
      </c>
      <c r="AP6929">
        <v>1711</v>
      </c>
      <c r="AQ6929">
        <v>3220.9</v>
      </c>
      <c r="AR6929">
        <v>4</v>
      </c>
      <c r="AS6929" t="s">
        <v>881</v>
      </c>
      <c r="AT6929" t="s">
        <v>52</v>
      </c>
      <c r="AU6929">
        <v>71</v>
      </c>
      <c r="AV6929">
        <v>6444</v>
      </c>
      <c r="AY6929" t="str">
        <f>IF(AND(Table1[[#This Row],[Contract]]="Month-to-Month", Table1[[#This Row],[Tenure in Months]]&lt;6, Table1[[#This Row],[Payment Method]]="Bank Withdrawal"), "High Risk", IF(OR(Table1[[#This Row],[Contract]]="Month-to-Month", Table1[[#This Row],[Tenure in Months]]&lt;12), "Medium Risk", "Low Risk"))</f>
        <v>Low Risk</v>
      </c>
    </row>
    <row r="6930" spans="1:51" x14ac:dyDescent="0.35">
      <c r="A6930" t="s">
        <v>8134</v>
      </c>
      <c r="B6930" t="s">
        <v>51</v>
      </c>
      <c r="C6930">
        <v>38</v>
      </c>
      <c r="D6930" t="s">
        <v>52</v>
      </c>
      <c r="E6930" t="s">
        <v>52</v>
      </c>
      <c r="F6930" t="s">
        <v>53</v>
      </c>
      <c r="G6930" t="s">
        <v>53</v>
      </c>
      <c r="H6930">
        <v>1</v>
      </c>
      <c r="I6930" t="s">
        <v>54</v>
      </c>
      <c r="J6930" t="s">
        <v>55</v>
      </c>
      <c r="K6930" t="s">
        <v>102</v>
      </c>
      <c r="L6930">
        <v>91724</v>
      </c>
      <c r="M6930">
        <v>34.081110000000002</v>
      </c>
      <c r="N6930">
        <v>-117.85393500000001</v>
      </c>
      <c r="O6930">
        <v>25068</v>
      </c>
      <c r="P6930" t="s">
        <v>57</v>
      </c>
      <c r="Q6930" t="s">
        <v>53</v>
      </c>
      <c r="R6930">
        <v>1</v>
      </c>
      <c r="S6930">
        <v>58</v>
      </c>
      <c r="T6930" t="s">
        <v>58</v>
      </c>
      <c r="U6930" t="s">
        <v>53</v>
      </c>
      <c r="V6930">
        <v>47.69</v>
      </c>
      <c r="W6930" t="s">
        <v>52</v>
      </c>
      <c r="X6930" t="s">
        <v>53</v>
      </c>
      <c r="Y6930" t="s">
        <v>68</v>
      </c>
      <c r="Z6930">
        <v>24</v>
      </c>
      <c r="AA6930" t="s">
        <v>52</v>
      </c>
      <c r="AB6930" t="s">
        <v>53</v>
      </c>
      <c r="AC6930" t="s">
        <v>52</v>
      </c>
      <c r="AD6930" t="s">
        <v>52</v>
      </c>
      <c r="AE6930" t="s">
        <v>53</v>
      </c>
      <c r="AF6930" t="s">
        <v>53</v>
      </c>
      <c r="AG6930" t="s">
        <v>53</v>
      </c>
      <c r="AH6930" t="s">
        <v>53</v>
      </c>
      <c r="AI6930" t="s">
        <v>60</v>
      </c>
      <c r="AJ6930" t="s">
        <v>53</v>
      </c>
      <c r="AK6930" t="s">
        <v>61</v>
      </c>
      <c r="AL6930">
        <v>92.85</v>
      </c>
      <c r="AM6930">
        <v>5305.05</v>
      </c>
      <c r="AN6930">
        <v>0</v>
      </c>
      <c r="AO6930">
        <v>0</v>
      </c>
      <c r="AP6930">
        <v>2766.02</v>
      </c>
      <c r="AQ6930">
        <v>8071.07</v>
      </c>
      <c r="AR6930">
        <v>5</v>
      </c>
      <c r="AS6930" t="s">
        <v>881</v>
      </c>
      <c r="AT6930" t="s">
        <v>52</v>
      </c>
      <c r="AU6930">
        <v>36</v>
      </c>
      <c r="AV6930">
        <v>4879</v>
      </c>
      <c r="AY6930" t="str">
        <f>IF(AND(Table1[[#This Row],[Contract]]="Month-to-Month", Table1[[#This Row],[Tenure in Months]]&lt;6, Table1[[#This Row],[Payment Method]]="Bank Withdrawal"), "High Risk", IF(OR(Table1[[#This Row],[Contract]]="Month-to-Month", Table1[[#This Row],[Tenure in Months]]&lt;12), "Medium Risk", "Low Risk"))</f>
        <v>Medium Risk</v>
      </c>
    </row>
    <row r="6931" spans="1:51" x14ac:dyDescent="0.35">
      <c r="A6931" t="s">
        <v>8135</v>
      </c>
      <c r="B6931" t="s">
        <v>66</v>
      </c>
      <c r="C6931">
        <v>55</v>
      </c>
      <c r="D6931" t="s">
        <v>52</v>
      </c>
      <c r="E6931" t="s">
        <v>52</v>
      </c>
      <c r="F6931" t="s">
        <v>52</v>
      </c>
      <c r="G6931" t="s">
        <v>52</v>
      </c>
      <c r="H6931">
        <v>0</v>
      </c>
      <c r="I6931" t="s">
        <v>54</v>
      </c>
      <c r="J6931" t="s">
        <v>55</v>
      </c>
      <c r="K6931" t="s">
        <v>104</v>
      </c>
      <c r="L6931">
        <v>91731</v>
      </c>
      <c r="M6931">
        <v>34.079934000000002</v>
      </c>
      <c r="N6931">
        <v>-118.046695</v>
      </c>
      <c r="O6931">
        <v>30211</v>
      </c>
      <c r="P6931" t="s">
        <v>57</v>
      </c>
      <c r="Q6931" t="s">
        <v>52</v>
      </c>
      <c r="R6931">
        <v>0</v>
      </c>
      <c r="S6931">
        <v>71</v>
      </c>
      <c r="T6931" t="s">
        <v>229</v>
      </c>
      <c r="U6931" t="s">
        <v>53</v>
      </c>
      <c r="V6931">
        <v>49.52</v>
      </c>
      <c r="W6931" t="s">
        <v>53</v>
      </c>
      <c r="X6931" t="s">
        <v>53</v>
      </c>
      <c r="Y6931" t="s">
        <v>68</v>
      </c>
      <c r="Z6931">
        <v>19</v>
      </c>
      <c r="AA6931" t="s">
        <v>53</v>
      </c>
      <c r="AB6931" t="s">
        <v>53</v>
      </c>
      <c r="AC6931" t="s">
        <v>53</v>
      </c>
      <c r="AD6931" t="s">
        <v>53</v>
      </c>
      <c r="AE6931" t="s">
        <v>53</v>
      </c>
      <c r="AF6931" t="s">
        <v>53</v>
      </c>
      <c r="AG6931" t="s">
        <v>53</v>
      </c>
      <c r="AH6931" t="s">
        <v>53</v>
      </c>
      <c r="AI6931" t="s">
        <v>334</v>
      </c>
      <c r="AJ6931" t="s">
        <v>52</v>
      </c>
      <c r="AK6931" t="s">
        <v>69</v>
      </c>
      <c r="AL6931">
        <v>111.3</v>
      </c>
      <c r="AM6931">
        <v>7985.9</v>
      </c>
      <c r="AN6931">
        <v>0</v>
      </c>
      <c r="AO6931">
        <v>0</v>
      </c>
      <c r="AP6931">
        <v>3515.92</v>
      </c>
      <c r="AQ6931">
        <v>11501.82</v>
      </c>
      <c r="AR6931">
        <v>3</v>
      </c>
      <c r="AS6931" t="s">
        <v>881</v>
      </c>
      <c r="AT6931" t="s">
        <v>52</v>
      </c>
      <c r="AU6931">
        <v>46</v>
      </c>
      <c r="AV6931">
        <v>5957</v>
      </c>
      <c r="AY6931" t="str">
        <f>IF(AND(Table1[[#This Row],[Contract]]="Month-to-Month", Table1[[#This Row],[Tenure in Months]]&lt;6, Table1[[#This Row],[Payment Method]]="Bank Withdrawal"), "High Risk", IF(OR(Table1[[#This Row],[Contract]]="Month-to-Month", Table1[[#This Row],[Tenure in Months]]&lt;12), "Medium Risk", "Low Risk"))</f>
        <v>Low Risk</v>
      </c>
    </row>
    <row r="6932" spans="1:51" x14ac:dyDescent="0.35">
      <c r="A6932" t="s">
        <v>8136</v>
      </c>
      <c r="B6932" t="s">
        <v>66</v>
      </c>
      <c r="C6932">
        <v>35</v>
      </c>
      <c r="D6932" t="s">
        <v>52</v>
      </c>
      <c r="E6932" t="s">
        <v>52</v>
      </c>
      <c r="F6932" t="s">
        <v>53</v>
      </c>
      <c r="G6932" t="s">
        <v>52</v>
      </c>
      <c r="H6932">
        <v>0</v>
      </c>
      <c r="I6932" t="s">
        <v>54</v>
      </c>
      <c r="J6932" t="s">
        <v>55</v>
      </c>
      <c r="K6932" t="s">
        <v>857</v>
      </c>
      <c r="L6932">
        <v>91739</v>
      </c>
      <c r="M6932">
        <v>34.133808999999999</v>
      </c>
      <c r="N6932">
        <v>-117.523724</v>
      </c>
      <c r="O6932">
        <v>12937</v>
      </c>
      <c r="P6932" t="s">
        <v>57</v>
      </c>
      <c r="Q6932" t="s">
        <v>53</v>
      </c>
      <c r="R6932">
        <v>1</v>
      </c>
      <c r="S6932">
        <v>48</v>
      </c>
      <c r="T6932" t="s">
        <v>92</v>
      </c>
      <c r="U6932" t="s">
        <v>53</v>
      </c>
      <c r="V6932">
        <v>44.72</v>
      </c>
      <c r="W6932" t="s">
        <v>53</v>
      </c>
      <c r="X6932" t="s">
        <v>53</v>
      </c>
      <c r="Y6932" t="s">
        <v>59</v>
      </c>
      <c r="Z6932">
        <v>13</v>
      </c>
      <c r="AA6932" t="s">
        <v>53</v>
      </c>
      <c r="AB6932" t="s">
        <v>52</v>
      </c>
      <c r="AC6932" t="s">
        <v>52</v>
      </c>
      <c r="AD6932" t="s">
        <v>53</v>
      </c>
      <c r="AE6932" t="s">
        <v>52</v>
      </c>
      <c r="AF6932" t="s">
        <v>52</v>
      </c>
      <c r="AG6932" t="s">
        <v>52</v>
      </c>
      <c r="AH6932" t="s">
        <v>52</v>
      </c>
      <c r="AI6932" t="s">
        <v>124</v>
      </c>
      <c r="AJ6932" t="s">
        <v>53</v>
      </c>
      <c r="AK6932" t="s">
        <v>61</v>
      </c>
      <c r="AL6932">
        <v>60.6</v>
      </c>
      <c r="AM6932">
        <v>2985.25</v>
      </c>
      <c r="AN6932">
        <v>0</v>
      </c>
      <c r="AO6932">
        <v>100</v>
      </c>
      <c r="AP6932">
        <v>2146.56</v>
      </c>
      <c r="AQ6932">
        <v>5231.8099999999904</v>
      </c>
      <c r="AR6932">
        <v>4</v>
      </c>
      <c r="AS6932" t="s">
        <v>881</v>
      </c>
      <c r="AT6932" t="s">
        <v>52</v>
      </c>
      <c r="AU6932">
        <v>76</v>
      </c>
      <c r="AV6932">
        <v>4077</v>
      </c>
      <c r="AY6932" t="str">
        <f>IF(AND(Table1[[#This Row],[Contract]]="Month-to-Month", Table1[[#This Row],[Tenure in Months]]&lt;6, Table1[[#This Row],[Payment Method]]="Bank Withdrawal"), "High Risk", IF(OR(Table1[[#This Row],[Contract]]="Month-to-Month", Table1[[#This Row],[Tenure in Months]]&lt;12), "Medium Risk", "Low Risk"))</f>
        <v>Low Risk</v>
      </c>
    </row>
    <row r="6933" spans="1:51" x14ac:dyDescent="0.35">
      <c r="A6933" t="s">
        <v>8137</v>
      </c>
      <c r="B6933" t="s">
        <v>66</v>
      </c>
      <c r="C6933">
        <v>23</v>
      </c>
      <c r="D6933" t="s">
        <v>53</v>
      </c>
      <c r="E6933" t="s">
        <v>52</v>
      </c>
      <c r="F6933" t="s">
        <v>53</v>
      </c>
      <c r="G6933" t="s">
        <v>52</v>
      </c>
      <c r="H6933">
        <v>0</v>
      </c>
      <c r="I6933" t="s">
        <v>54</v>
      </c>
      <c r="J6933" t="s">
        <v>55</v>
      </c>
      <c r="K6933" t="s">
        <v>859</v>
      </c>
      <c r="L6933">
        <v>91741</v>
      </c>
      <c r="M6933">
        <v>34.14649</v>
      </c>
      <c r="N6933">
        <v>-117.84981500000001</v>
      </c>
      <c r="O6933">
        <v>24973</v>
      </c>
      <c r="P6933" t="s">
        <v>57</v>
      </c>
      <c r="Q6933" t="s">
        <v>53</v>
      </c>
      <c r="R6933">
        <v>1</v>
      </c>
      <c r="S6933">
        <v>8</v>
      </c>
      <c r="T6933" t="s">
        <v>67</v>
      </c>
      <c r="U6933" t="s">
        <v>53</v>
      </c>
      <c r="V6933">
        <v>23.68</v>
      </c>
      <c r="W6933" t="s">
        <v>52</v>
      </c>
      <c r="X6933" t="s">
        <v>53</v>
      </c>
      <c r="Y6933" t="s">
        <v>59</v>
      </c>
      <c r="Z6933">
        <v>41</v>
      </c>
      <c r="AA6933" t="s">
        <v>53</v>
      </c>
      <c r="AB6933" t="s">
        <v>52</v>
      </c>
      <c r="AC6933" t="s">
        <v>52</v>
      </c>
      <c r="AD6933" t="s">
        <v>53</v>
      </c>
      <c r="AE6933" t="s">
        <v>52</v>
      </c>
      <c r="AF6933" t="s">
        <v>53</v>
      </c>
      <c r="AG6933" t="s">
        <v>53</v>
      </c>
      <c r="AH6933" t="s">
        <v>53</v>
      </c>
      <c r="AI6933" t="s">
        <v>334</v>
      </c>
      <c r="AJ6933" t="s">
        <v>52</v>
      </c>
      <c r="AK6933" t="s">
        <v>69</v>
      </c>
      <c r="AL6933">
        <v>65.5</v>
      </c>
      <c r="AM6933">
        <v>564.35</v>
      </c>
      <c r="AN6933">
        <v>0</v>
      </c>
      <c r="AO6933">
        <v>0</v>
      </c>
      <c r="AP6933">
        <v>189.44</v>
      </c>
      <c r="AQ6933">
        <v>753.79</v>
      </c>
      <c r="AR6933">
        <v>3</v>
      </c>
      <c r="AS6933" t="s">
        <v>881</v>
      </c>
      <c r="AT6933" t="s">
        <v>52</v>
      </c>
      <c r="AU6933">
        <v>72</v>
      </c>
      <c r="AV6933">
        <v>2985</v>
      </c>
      <c r="AY6933" t="str">
        <f>IF(AND(Table1[[#This Row],[Contract]]="Month-to-Month", Table1[[#This Row],[Tenure in Months]]&lt;6, Table1[[#This Row],[Payment Method]]="Bank Withdrawal"), "High Risk", IF(OR(Table1[[#This Row],[Contract]]="Month-to-Month", Table1[[#This Row],[Tenure in Months]]&lt;12), "Medium Risk", "Low Risk"))</f>
        <v>Medium Risk</v>
      </c>
    </row>
    <row r="6934" spans="1:51" x14ac:dyDescent="0.35">
      <c r="A6934" t="s">
        <v>8138</v>
      </c>
      <c r="B6934" t="s">
        <v>51</v>
      </c>
      <c r="C6934">
        <v>32</v>
      </c>
      <c r="D6934" t="s">
        <v>52</v>
      </c>
      <c r="E6934" t="s">
        <v>52</v>
      </c>
      <c r="F6934" t="s">
        <v>52</v>
      </c>
      <c r="G6934" t="s">
        <v>52</v>
      </c>
      <c r="H6934">
        <v>0</v>
      </c>
      <c r="I6934" t="s">
        <v>54</v>
      </c>
      <c r="J6934" t="s">
        <v>55</v>
      </c>
      <c r="K6934" t="s">
        <v>909</v>
      </c>
      <c r="L6934">
        <v>91745</v>
      </c>
      <c r="M6934">
        <v>33.998471000000002</v>
      </c>
      <c r="N6934">
        <v>-117.973758</v>
      </c>
      <c r="O6934">
        <v>53686</v>
      </c>
      <c r="P6934" t="s">
        <v>57</v>
      </c>
      <c r="Q6934" t="s">
        <v>52</v>
      </c>
      <c r="R6934">
        <v>0</v>
      </c>
      <c r="S6934">
        <v>67</v>
      </c>
      <c r="T6934" t="s">
        <v>229</v>
      </c>
      <c r="U6934" t="s">
        <v>53</v>
      </c>
      <c r="V6934">
        <v>15.32</v>
      </c>
      <c r="W6934" t="s">
        <v>52</v>
      </c>
      <c r="X6934" t="s">
        <v>52</v>
      </c>
      <c r="Y6934" t="s">
        <v>58</v>
      </c>
      <c r="Z6934">
        <v>0</v>
      </c>
      <c r="AA6934" t="s">
        <v>52</v>
      </c>
      <c r="AB6934" t="s">
        <v>52</v>
      </c>
      <c r="AC6934" t="s">
        <v>52</v>
      </c>
      <c r="AD6934" t="s">
        <v>52</v>
      </c>
      <c r="AE6934" t="s">
        <v>52</v>
      </c>
      <c r="AF6934" t="s">
        <v>52</v>
      </c>
      <c r="AG6934" t="s">
        <v>52</v>
      </c>
      <c r="AH6934" t="s">
        <v>52</v>
      </c>
      <c r="AI6934" t="s">
        <v>334</v>
      </c>
      <c r="AJ6934" t="s">
        <v>52</v>
      </c>
      <c r="AK6934" t="s">
        <v>61</v>
      </c>
      <c r="AL6934">
        <v>19.95</v>
      </c>
      <c r="AM6934">
        <v>1311.75</v>
      </c>
      <c r="AN6934">
        <v>0</v>
      </c>
      <c r="AO6934">
        <v>0</v>
      </c>
      <c r="AP6934">
        <v>1026.44</v>
      </c>
      <c r="AQ6934">
        <v>2338.19</v>
      </c>
      <c r="AR6934">
        <v>5</v>
      </c>
      <c r="AS6934" t="s">
        <v>881</v>
      </c>
      <c r="AT6934" t="s">
        <v>52</v>
      </c>
      <c r="AU6934">
        <v>80</v>
      </c>
      <c r="AV6934">
        <v>6212</v>
      </c>
      <c r="AY6934" t="str">
        <f>IF(AND(Table1[[#This Row],[Contract]]="Month-to-Month", Table1[[#This Row],[Tenure in Months]]&lt;6, Table1[[#This Row],[Payment Method]]="Bank Withdrawal"), "High Risk", IF(OR(Table1[[#This Row],[Contract]]="Month-to-Month", Table1[[#This Row],[Tenure in Months]]&lt;12), "Medium Risk", "Low Risk"))</f>
        <v>Low Risk</v>
      </c>
    </row>
    <row r="6935" spans="1:51" x14ac:dyDescent="0.35">
      <c r="A6935" t="s">
        <v>8139</v>
      </c>
      <c r="B6935" t="s">
        <v>51</v>
      </c>
      <c r="C6935">
        <v>39</v>
      </c>
      <c r="D6935" t="s">
        <v>52</v>
      </c>
      <c r="E6935" t="s">
        <v>52</v>
      </c>
      <c r="F6935" t="s">
        <v>52</v>
      </c>
      <c r="G6935" t="s">
        <v>52</v>
      </c>
      <c r="H6935">
        <v>0</v>
      </c>
      <c r="I6935" t="s">
        <v>54</v>
      </c>
      <c r="J6935" t="s">
        <v>55</v>
      </c>
      <c r="K6935" t="s">
        <v>911</v>
      </c>
      <c r="L6935">
        <v>91750</v>
      </c>
      <c r="M6935">
        <v>34.144703</v>
      </c>
      <c r="N6935">
        <v>-117.77029899999999</v>
      </c>
      <c r="O6935">
        <v>35530</v>
      </c>
      <c r="P6935" t="s">
        <v>57</v>
      </c>
      <c r="Q6935" t="s">
        <v>52</v>
      </c>
      <c r="R6935">
        <v>0</v>
      </c>
      <c r="S6935">
        <v>49</v>
      </c>
      <c r="T6935" t="s">
        <v>92</v>
      </c>
      <c r="U6935" t="s">
        <v>53</v>
      </c>
      <c r="V6935">
        <v>23.82</v>
      </c>
      <c r="W6935" t="s">
        <v>53</v>
      </c>
      <c r="X6935" t="s">
        <v>53</v>
      </c>
      <c r="Y6935" t="s">
        <v>68</v>
      </c>
      <c r="Z6935">
        <v>18</v>
      </c>
      <c r="AA6935" t="s">
        <v>52</v>
      </c>
      <c r="AB6935" t="s">
        <v>52</v>
      </c>
      <c r="AC6935" t="s">
        <v>52</v>
      </c>
      <c r="AD6935" t="s">
        <v>52</v>
      </c>
      <c r="AE6935" t="s">
        <v>52</v>
      </c>
      <c r="AF6935" t="s">
        <v>52</v>
      </c>
      <c r="AG6935" t="s">
        <v>52</v>
      </c>
      <c r="AH6935" t="s">
        <v>53</v>
      </c>
      <c r="AI6935" t="s">
        <v>60</v>
      </c>
      <c r="AJ6935" t="s">
        <v>53</v>
      </c>
      <c r="AK6935" t="s">
        <v>61</v>
      </c>
      <c r="AL6935">
        <v>74.599999999999994</v>
      </c>
      <c r="AM6935">
        <v>3720.35</v>
      </c>
      <c r="AN6935">
        <v>0</v>
      </c>
      <c r="AO6935">
        <v>0</v>
      </c>
      <c r="AP6935">
        <v>1167.18</v>
      </c>
      <c r="AQ6935">
        <v>4887.53</v>
      </c>
      <c r="AR6935">
        <v>5</v>
      </c>
      <c r="AS6935" t="s">
        <v>881</v>
      </c>
      <c r="AT6935" t="s">
        <v>52</v>
      </c>
      <c r="AU6935">
        <v>79</v>
      </c>
      <c r="AV6935">
        <v>4516</v>
      </c>
      <c r="AY6935" t="str">
        <f>IF(AND(Table1[[#This Row],[Contract]]="Month-to-Month", Table1[[#This Row],[Tenure in Months]]&lt;6, Table1[[#This Row],[Payment Method]]="Bank Withdrawal"), "High Risk", IF(OR(Table1[[#This Row],[Contract]]="Month-to-Month", Table1[[#This Row],[Tenure in Months]]&lt;12), "Medium Risk", "Low Risk"))</f>
        <v>Medium Risk</v>
      </c>
    </row>
    <row r="6936" spans="1:51" x14ac:dyDescent="0.35">
      <c r="A6936" t="s">
        <v>8140</v>
      </c>
      <c r="B6936" t="s">
        <v>66</v>
      </c>
      <c r="C6936">
        <v>60</v>
      </c>
      <c r="D6936" t="s">
        <v>52</v>
      </c>
      <c r="E6936" t="s">
        <v>52</v>
      </c>
      <c r="F6936" t="s">
        <v>53</v>
      </c>
      <c r="G6936" t="s">
        <v>52</v>
      </c>
      <c r="H6936">
        <v>0</v>
      </c>
      <c r="I6936" t="s">
        <v>54</v>
      </c>
      <c r="J6936" t="s">
        <v>55</v>
      </c>
      <c r="K6936" t="s">
        <v>2738</v>
      </c>
      <c r="L6936">
        <v>91752</v>
      </c>
      <c r="M6936">
        <v>33.999991999999999</v>
      </c>
      <c r="N6936">
        <v>-117.53539499999999</v>
      </c>
      <c r="O6936">
        <v>18980</v>
      </c>
      <c r="P6936" t="s">
        <v>57</v>
      </c>
      <c r="Q6936" t="s">
        <v>52</v>
      </c>
      <c r="R6936">
        <v>0</v>
      </c>
      <c r="S6936">
        <v>52</v>
      </c>
      <c r="T6936" t="s">
        <v>92</v>
      </c>
      <c r="U6936" t="s">
        <v>53</v>
      </c>
      <c r="V6936">
        <v>29.23</v>
      </c>
      <c r="W6936" t="s">
        <v>53</v>
      </c>
      <c r="X6936" t="s">
        <v>53</v>
      </c>
      <c r="Y6936" t="s">
        <v>68</v>
      </c>
      <c r="Z6936">
        <v>30</v>
      </c>
      <c r="AA6936" t="s">
        <v>52</v>
      </c>
      <c r="AB6936" t="s">
        <v>53</v>
      </c>
      <c r="AC6936" t="s">
        <v>53</v>
      </c>
      <c r="AD6936" t="s">
        <v>52</v>
      </c>
      <c r="AE6936" t="s">
        <v>53</v>
      </c>
      <c r="AF6936" t="s">
        <v>52</v>
      </c>
      <c r="AG6936" t="s">
        <v>52</v>
      </c>
      <c r="AH6936" t="s">
        <v>53</v>
      </c>
      <c r="AI6936" t="s">
        <v>60</v>
      </c>
      <c r="AJ6936" t="s">
        <v>52</v>
      </c>
      <c r="AK6936" t="s">
        <v>61</v>
      </c>
      <c r="AL6936">
        <v>94.6</v>
      </c>
      <c r="AM6936">
        <v>5025.8</v>
      </c>
      <c r="AN6936">
        <v>0</v>
      </c>
      <c r="AO6936">
        <v>0</v>
      </c>
      <c r="AP6936">
        <v>1519.96</v>
      </c>
      <c r="AQ6936">
        <v>6545.76</v>
      </c>
      <c r="AR6936">
        <v>3</v>
      </c>
      <c r="AS6936" t="s">
        <v>881</v>
      </c>
      <c r="AT6936" t="s">
        <v>52</v>
      </c>
      <c r="AU6936">
        <v>57</v>
      </c>
      <c r="AV6936">
        <v>6212</v>
      </c>
      <c r="AY6936" t="str">
        <f>IF(AND(Table1[[#This Row],[Contract]]="Month-to-Month", Table1[[#This Row],[Tenure in Months]]&lt;6, Table1[[#This Row],[Payment Method]]="Bank Withdrawal"), "High Risk", IF(OR(Table1[[#This Row],[Contract]]="Month-to-Month", Table1[[#This Row],[Tenure in Months]]&lt;12), "Medium Risk", "Low Risk"))</f>
        <v>Medium Risk</v>
      </c>
    </row>
    <row r="6937" spans="1:51" x14ac:dyDescent="0.35">
      <c r="A6937" t="s">
        <v>8141</v>
      </c>
      <c r="B6937" t="s">
        <v>66</v>
      </c>
      <c r="C6937">
        <v>20</v>
      </c>
      <c r="D6937" t="s">
        <v>53</v>
      </c>
      <c r="E6937" t="s">
        <v>52</v>
      </c>
      <c r="F6937" t="s">
        <v>53</v>
      </c>
      <c r="G6937" t="s">
        <v>52</v>
      </c>
      <c r="H6937">
        <v>0</v>
      </c>
      <c r="I6937" t="s">
        <v>54</v>
      </c>
      <c r="J6937" t="s">
        <v>55</v>
      </c>
      <c r="K6937" t="s">
        <v>1171</v>
      </c>
      <c r="L6937">
        <v>91754</v>
      </c>
      <c r="M6937">
        <v>34.050322000000001</v>
      </c>
      <c r="N6937">
        <v>-118.147037</v>
      </c>
      <c r="O6937">
        <v>33280</v>
      </c>
      <c r="P6937" t="s">
        <v>57</v>
      </c>
      <c r="Q6937" t="s">
        <v>53</v>
      </c>
      <c r="R6937">
        <v>7</v>
      </c>
      <c r="S6937">
        <v>63</v>
      </c>
      <c r="T6937" t="s">
        <v>92</v>
      </c>
      <c r="U6937" t="s">
        <v>53</v>
      </c>
      <c r="V6937">
        <v>34.51</v>
      </c>
      <c r="W6937" t="s">
        <v>52</v>
      </c>
      <c r="X6937" t="s">
        <v>53</v>
      </c>
      <c r="Y6937" t="s">
        <v>68</v>
      </c>
      <c r="Z6937">
        <v>46</v>
      </c>
      <c r="AA6937" t="s">
        <v>53</v>
      </c>
      <c r="AB6937" t="s">
        <v>52</v>
      </c>
      <c r="AC6937" t="s">
        <v>53</v>
      </c>
      <c r="AD6937" t="s">
        <v>52</v>
      </c>
      <c r="AE6937" t="s">
        <v>52</v>
      </c>
      <c r="AF6937" t="s">
        <v>52</v>
      </c>
      <c r="AG6937" t="s">
        <v>53</v>
      </c>
      <c r="AH6937" t="s">
        <v>53</v>
      </c>
      <c r="AI6937" t="s">
        <v>124</v>
      </c>
      <c r="AJ6937" t="s">
        <v>53</v>
      </c>
      <c r="AK6937" t="s">
        <v>69</v>
      </c>
      <c r="AL6937">
        <v>81.150000000000006</v>
      </c>
      <c r="AM6937">
        <v>5224.5</v>
      </c>
      <c r="AN6937">
        <v>0</v>
      </c>
      <c r="AO6937">
        <v>0</v>
      </c>
      <c r="AP6937">
        <v>2174.1299999999901</v>
      </c>
      <c r="AQ6937">
        <v>7398.6299999999901</v>
      </c>
      <c r="AR6937">
        <v>4</v>
      </c>
      <c r="AS6937" t="s">
        <v>881</v>
      </c>
      <c r="AT6937" t="s">
        <v>52</v>
      </c>
      <c r="AU6937">
        <v>60</v>
      </c>
      <c r="AV6937">
        <v>5294</v>
      </c>
      <c r="AY6937" t="str">
        <f>IF(AND(Table1[[#This Row],[Contract]]="Month-to-Month", Table1[[#This Row],[Tenure in Months]]&lt;6, Table1[[#This Row],[Payment Method]]="Bank Withdrawal"), "High Risk", IF(OR(Table1[[#This Row],[Contract]]="Month-to-Month", Table1[[#This Row],[Tenure in Months]]&lt;12), "Medium Risk", "Low Risk"))</f>
        <v>Low Risk</v>
      </c>
    </row>
    <row r="6938" spans="1:51" x14ac:dyDescent="0.35">
      <c r="A6938" t="s">
        <v>8142</v>
      </c>
      <c r="B6938" t="s">
        <v>66</v>
      </c>
      <c r="C6938">
        <v>50</v>
      </c>
      <c r="D6938" t="s">
        <v>52</v>
      </c>
      <c r="E6938" t="s">
        <v>52</v>
      </c>
      <c r="F6938" t="s">
        <v>53</v>
      </c>
      <c r="G6938" t="s">
        <v>53</v>
      </c>
      <c r="H6938">
        <v>1</v>
      </c>
      <c r="I6938" t="s">
        <v>54</v>
      </c>
      <c r="J6938" t="s">
        <v>55</v>
      </c>
      <c r="K6938" t="s">
        <v>1171</v>
      </c>
      <c r="L6938">
        <v>91755</v>
      </c>
      <c r="M6938">
        <v>34.049171999999999</v>
      </c>
      <c r="N6938">
        <v>-118.115022</v>
      </c>
      <c r="O6938">
        <v>26933</v>
      </c>
      <c r="P6938" t="s">
        <v>57</v>
      </c>
      <c r="Q6938" t="s">
        <v>53</v>
      </c>
      <c r="R6938">
        <v>4</v>
      </c>
      <c r="S6938">
        <v>68</v>
      </c>
      <c r="T6938" t="s">
        <v>229</v>
      </c>
      <c r="U6938" t="s">
        <v>53</v>
      </c>
      <c r="V6938">
        <v>47.91</v>
      </c>
      <c r="W6938" t="s">
        <v>53</v>
      </c>
      <c r="X6938" t="s">
        <v>53</v>
      </c>
      <c r="Y6938" t="s">
        <v>59</v>
      </c>
      <c r="Z6938">
        <v>23</v>
      </c>
      <c r="AA6938" t="s">
        <v>53</v>
      </c>
      <c r="AB6938" t="s">
        <v>53</v>
      </c>
      <c r="AC6938" t="s">
        <v>53</v>
      </c>
      <c r="AD6938" t="s">
        <v>53</v>
      </c>
      <c r="AE6938" t="s">
        <v>53</v>
      </c>
      <c r="AF6938" t="s">
        <v>53</v>
      </c>
      <c r="AG6938" t="s">
        <v>53</v>
      </c>
      <c r="AH6938" t="s">
        <v>53</v>
      </c>
      <c r="AI6938" t="s">
        <v>334</v>
      </c>
      <c r="AJ6938" t="s">
        <v>53</v>
      </c>
      <c r="AK6938" t="s">
        <v>61</v>
      </c>
      <c r="AL6938">
        <v>89.05</v>
      </c>
      <c r="AM6938">
        <v>6185.8</v>
      </c>
      <c r="AN6938">
        <v>0</v>
      </c>
      <c r="AO6938">
        <v>0</v>
      </c>
      <c r="AP6938">
        <v>3257.8799999999901</v>
      </c>
      <c r="AQ6938">
        <v>9443.68</v>
      </c>
      <c r="AR6938">
        <v>3</v>
      </c>
      <c r="AS6938" t="s">
        <v>881</v>
      </c>
      <c r="AT6938" t="s">
        <v>52</v>
      </c>
      <c r="AU6938">
        <v>49</v>
      </c>
      <c r="AV6938">
        <v>5001</v>
      </c>
      <c r="AY6938" t="str">
        <f>IF(AND(Table1[[#This Row],[Contract]]="Month-to-Month", Table1[[#This Row],[Tenure in Months]]&lt;6, Table1[[#This Row],[Payment Method]]="Bank Withdrawal"), "High Risk", IF(OR(Table1[[#This Row],[Contract]]="Month-to-Month", Table1[[#This Row],[Tenure in Months]]&lt;12), "Medium Risk", "Low Risk"))</f>
        <v>Low Risk</v>
      </c>
    </row>
    <row r="6939" spans="1:51" x14ac:dyDescent="0.35">
      <c r="A6939" t="s">
        <v>8143</v>
      </c>
      <c r="B6939" t="s">
        <v>66</v>
      </c>
      <c r="C6939">
        <v>51</v>
      </c>
      <c r="D6939" t="s">
        <v>52</v>
      </c>
      <c r="E6939" t="s">
        <v>52</v>
      </c>
      <c r="F6939" t="s">
        <v>53</v>
      </c>
      <c r="G6939" t="s">
        <v>52</v>
      </c>
      <c r="H6939">
        <v>0</v>
      </c>
      <c r="I6939" t="s">
        <v>54</v>
      </c>
      <c r="J6939" t="s">
        <v>55</v>
      </c>
      <c r="K6939" t="s">
        <v>3746</v>
      </c>
      <c r="L6939">
        <v>91759</v>
      </c>
      <c r="M6939">
        <v>34.231318000000002</v>
      </c>
      <c r="N6939">
        <v>-117.662032</v>
      </c>
      <c r="O6939">
        <v>47</v>
      </c>
      <c r="P6939" t="s">
        <v>57</v>
      </c>
      <c r="Q6939" t="s">
        <v>53</v>
      </c>
      <c r="R6939">
        <v>4</v>
      </c>
      <c r="S6939">
        <v>31</v>
      </c>
      <c r="T6939" t="s">
        <v>58</v>
      </c>
      <c r="U6939" t="s">
        <v>53</v>
      </c>
      <c r="V6939">
        <v>1.2</v>
      </c>
      <c r="W6939" t="s">
        <v>52</v>
      </c>
      <c r="X6939" t="s">
        <v>53</v>
      </c>
      <c r="Y6939" t="s">
        <v>59</v>
      </c>
      <c r="Z6939">
        <v>15</v>
      </c>
      <c r="AA6939" t="s">
        <v>52</v>
      </c>
      <c r="AB6939" t="s">
        <v>52</v>
      </c>
      <c r="AC6939" t="s">
        <v>52</v>
      </c>
      <c r="AD6939" t="s">
        <v>53</v>
      </c>
      <c r="AE6939" t="s">
        <v>52</v>
      </c>
      <c r="AF6939" t="s">
        <v>52</v>
      </c>
      <c r="AG6939" t="s">
        <v>52</v>
      </c>
      <c r="AH6939" t="s">
        <v>52</v>
      </c>
      <c r="AI6939" t="s">
        <v>60</v>
      </c>
      <c r="AJ6939" t="s">
        <v>53</v>
      </c>
      <c r="AK6939" t="s">
        <v>69</v>
      </c>
      <c r="AL6939">
        <v>49.2</v>
      </c>
      <c r="AM6939">
        <v>1498.55</v>
      </c>
      <c r="AN6939">
        <v>0</v>
      </c>
      <c r="AO6939">
        <v>100</v>
      </c>
      <c r="AP6939">
        <v>37.199999999999903</v>
      </c>
      <c r="AQ6939">
        <v>1635.75</v>
      </c>
      <c r="AR6939">
        <v>5</v>
      </c>
      <c r="AS6939" t="s">
        <v>881</v>
      </c>
      <c r="AT6939" t="s">
        <v>52</v>
      </c>
      <c r="AU6939">
        <v>52</v>
      </c>
      <c r="AV6939">
        <v>2157</v>
      </c>
      <c r="AY6939" t="str">
        <f>IF(AND(Table1[[#This Row],[Contract]]="Month-to-Month", Table1[[#This Row],[Tenure in Months]]&lt;6, Table1[[#This Row],[Payment Method]]="Bank Withdrawal"), "High Risk", IF(OR(Table1[[#This Row],[Contract]]="Month-to-Month", Table1[[#This Row],[Tenure in Months]]&lt;12), "Medium Risk", "Low Risk"))</f>
        <v>Medium Risk</v>
      </c>
    </row>
    <row r="6940" spans="1:51" x14ac:dyDescent="0.35">
      <c r="A6940" t="s">
        <v>8144</v>
      </c>
      <c r="B6940" t="s">
        <v>66</v>
      </c>
      <c r="C6940">
        <v>41</v>
      </c>
      <c r="D6940" t="s">
        <v>52</v>
      </c>
      <c r="E6940" t="s">
        <v>52</v>
      </c>
      <c r="F6940" t="s">
        <v>53</v>
      </c>
      <c r="G6940" t="s">
        <v>52</v>
      </c>
      <c r="H6940">
        <v>0</v>
      </c>
      <c r="I6940" t="s">
        <v>54</v>
      </c>
      <c r="J6940" t="s">
        <v>55</v>
      </c>
      <c r="K6940" t="s">
        <v>112</v>
      </c>
      <c r="L6940">
        <v>91761</v>
      </c>
      <c r="M6940">
        <v>34.035601999999997</v>
      </c>
      <c r="N6940">
        <v>-117.591528</v>
      </c>
      <c r="O6940">
        <v>56280</v>
      </c>
      <c r="P6940" t="s">
        <v>57</v>
      </c>
      <c r="Q6940" t="s">
        <v>53</v>
      </c>
      <c r="R6940">
        <v>8</v>
      </c>
      <c r="S6940">
        <v>64</v>
      </c>
      <c r="T6940" t="s">
        <v>92</v>
      </c>
      <c r="U6940" t="s">
        <v>53</v>
      </c>
      <c r="V6940">
        <v>19.98</v>
      </c>
      <c r="W6940" t="s">
        <v>52</v>
      </c>
      <c r="X6940" t="s">
        <v>52</v>
      </c>
      <c r="Y6940" t="s">
        <v>58</v>
      </c>
      <c r="Z6940">
        <v>0</v>
      </c>
      <c r="AA6940" t="s">
        <v>52</v>
      </c>
      <c r="AB6940" t="s">
        <v>52</v>
      </c>
      <c r="AC6940" t="s">
        <v>52</v>
      </c>
      <c r="AD6940" t="s">
        <v>52</v>
      </c>
      <c r="AE6940" t="s">
        <v>52</v>
      </c>
      <c r="AF6940" t="s">
        <v>52</v>
      </c>
      <c r="AG6940" t="s">
        <v>52</v>
      </c>
      <c r="AH6940" t="s">
        <v>52</v>
      </c>
      <c r="AI6940" t="s">
        <v>334</v>
      </c>
      <c r="AJ6940" t="s">
        <v>52</v>
      </c>
      <c r="AK6940" t="s">
        <v>69</v>
      </c>
      <c r="AL6940">
        <v>19.45</v>
      </c>
      <c r="AM6940">
        <v>1208.5999999999999</v>
      </c>
      <c r="AN6940">
        <v>0</v>
      </c>
      <c r="AO6940">
        <v>0</v>
      </c>
      <c r="AP6940">
        <v>1278.72</v>
      </c>
      <c r="AQ6940">
        <v>2487.3199999999902</v>
      </c>
      <c r="AR6940">
        <v>3</v>
      </c>
      <c r="AS6940" t="s">
        <v>881</v>
      </c>
      <c r="AT6940" t="s">
        <v>52</v>
      </c>
      <c r="AU6940">
        <v>28</v>
      </c>
      <c r="AV6940">
        <v>5628</v>
      </c>
      <c r="AY6940" t="str">
        <f>IF(AND(Table1[[#This Row],[Contract]]="Month-to-Month", Table1[[#This Row],[Tenure in Months]]&lt;6, Table1[[#This Row],[Payment Method]]="Bank Withdrawal"), "High Risk", IF(OR(Table1[[#This Row],[Contract]]="Month-to-Month", Table1[[#This Row],[Tenure in Months]]&lt;12), "Medium Risk", "Low Risk"))</f>
        <v>Low Risk</v>
      </c>
    </row>
    <row r="6941" spans="1:51" x14ac:dyDescent="0.35">
      <c r="A6941" t="s">
        <v>8145</v>
      </c>
      <c r="B6941" t="s">
        <v>66</v>
      </c>
      <c r="C6941">
        <v>37</v>
      </c>
      <c r="D6941" t="s">
        <v>52</v>
      </c>
      <c r="E6941" t="s">
        <v>52</v>
      </c>
      <c r="F6941" t="s">
        <v>53</v>
      </c>
      <c r="G6941" t="s">
        <v>52</v>
      </c>
      <c r="H6941">
        <v>0</v>
      </c>
      <c r="I6941" t="s">
        <v>54</v>
      </c>
      <c r="J6941" t="s">
        <v>55</v>
      </c>
      <c r="K6941" t="s">
        <v>112</v>
      </c>
      <c r="L6941">
        <v>91762</v>
      </c>
      <c r="M6941">
        <v>34.057256000000002</v>
      </c>
      <c r="N6941">
        <v>-117.667677</v>
      </c>
      <c r="O6941">
        <v>54254</v>
      </c>
      <c r="P6941" t="s">
        <v>57</v>
      </c>
      <c r="Q6941" t="s">
        <v>53</v>
      </c>
      <c r="R6941">
        <v>5</v>
      </c>
      <c r="S6941">
        <v>62</v>
      </c>
      <c r="T6941" t="s">
        <v>92</v>
      </c>
      <c r="U6941" t="s">
        <v>53</v>
      </c>
      <c r="V6941">
        <v>44.95</v>
      </c>
      <c r="W6941" t="s">
        <v>52</v>
      </c>
      <c r="X6941" t="s">
        <v>53</v>
      </c>
      <c r="Y6941" t="s">
        <v>68</v>
      </c>
      <c r="Z6941">
        <v>5</v>
      </c>
      <c r="AA6941" t="s">
        <v>53</v>
      </c>
      <c r="AB6941" t="s">
        <v>52</v>
      </c>
      <c r="AC6941" t="s">
        <v>53</v>
      </c>
      <c r="AD6941" t="s">
        <v>53</v>
      </c>
      <c r="AE6941" t="s">
        <v>53</v>
      </c>
      <c r="AF6941" t="s">
        <v>53</v>
      </c>
      <c r="AG6941" t="s">
        <v>53</v>
      </c>
      <c r="AH6941" t="s">
        <v>53</v>
      </c>
      <c r="AI6941" t="s">
        <v>124</v>
      </c>
      <c r="AJ6941" t="s">
        <v>53</v>
      </c>
      <c r="AK6941" t="s">
        <v>61</v>
      </c>
      <c r="AL6941">
        <v>104.3</v>
      </c>
      <c r="AM6941">
        <v>6613.65</v>
      </c>
      <c r="AN6941">
        <v>0</v>
      </c>
      <c r="AO6941">
        <v>0</v>
      </c>
      <c r="AP6941">
        <v>2786.9</v>
      </c>
      <c r="AQ6941">
        <v>9400.5499999999993</v>
      </c>
      <c r="AR6941">
        <v>4</v>
      </c>
      <c r="AS6941" t="s">
        <v>881</v>
      </c>
      <c r="AT6941" t="s">
        <v>52</v>
      </c>
      <c r="AU6941">
        <v>23</v>
      </c>
      <c r="AV6941">
        <v>5905</v>
      </c>
      <c r="AY6941" t="str">
        <f>IF(AND(Table1[[#This Row],[Contract]]="Month-to-Month", Table1[[#This Row],[Tenure in Months]]&lt;6, Table1[[#This Row],[Payment Method]]="Bank Withdrawal"), "High Risk", IF(OR(Table1[[#This Row],[Contract]]="Month-to-Month", Table1[[#This Row],[Tenure in Months]]&lt;12), "Medium Risk", "Low Risk"))</f>
        <v>Low Risk</v>
      </c>
    </row>
    <row r="6942" spans="1:51" x14ac:dyDescent="0.35">
      <c r="A6942" t="s">
        <v>8146</v>
      </c>
      <c r="B6942" t="s">
        <v>66</v>
      </c>
      <c r="C6942">
        <v>40</v>
      </c>
      <c r="D6942" t="s">
        <v>52</v>
      </c>
      <c r="E6942" t="s">
        <v>52</v>
      </c>
      <c r="F6942" t="s">
        <v>53</v>
      </c>
      <c r="G6942" t="s">
        <v>52</v>
      </c>
      <c r="H6942">
        <v>0</v>
      </c>
      <c r="I6942" t="s">
        <v>54</v>
      </c>
      <c r="J6942" t="s">
        <v>55</v>
      </c>
      <c r="K6942" t="s">
        <v>3749</v>
      </c>
      <c r="L6942">
        <v>91765</v>
      </c>
      <c r="M6942">
        <v>33.992415999999999</v>
      </c>
      <c r="N6942">
        <v>-117.807874</v>
      </c>
      <c r="O6942">
        <v>46532</v>
      </c>
      <c r="P6942" t="s">
        <v>57</v>
      </c>
      <c r="Q6942" t="s">
        <v>53</v>
      </c>
      <c r="R6942">
        <v>7</v>
      </c>
      <c r="S6942">
        <v>21</v>
      </c>
      <c r="T6942" t="s">
        <v>58</v>
      </c>
      <c r="U6942" t="s">
        <v>53</v>
      </c>
      <c r="V6942">
        <v>14.81</v>
      </c>
      <c r="W6942" t="s">
        <v>52</v>
      </c>
      <c r="X6942" t="s">
        <v>53</v>
      </c>
      <c r="Y6942" t="s">
        <v>68</v>
      </c>
      <c r="Z6942">
        <v>25</v>
      </c>
      <c r="AA6942" t="s">
        <v>52</v>
      </c>
      <c r="AB6942" t="s">
        <v>52</v>
      </c>
      <c r="AC6942" t="s">
        <v>52</v>
      </c>
      <c r="AD6942" t="s">
        <v>53</v>
      </c>
      <c r="AE6942" t="s">
        <v>53</v>
      </c>
      <c r="AF6942" t="s">
        <v>52</v>
      </c>
      <c r="AG6942" t="s">
        <v>52</v>
      </c>
      <c r="AH6942" t="s">
        <v>53</v>
      </c>
      <c r="AI6942" t="s">
        <v>60</v>
      </c>
      <c r="AJ6942" t="s">
        <v>53</v>
      </c>
      <c r="AK6942" t="s">
        <v>61</v>
      </c>
      <c r="AL6942">
        <v>86.05</v>
      </c>
      <c r="AM6942">
        <v>1818.9</v>
      </c>
      <c r="AN6942">
        <v>0</v>
      </c>
      <c r="AO6942">
        <v>0</v>
      </c>
      <c r="AP6942">
        <v>311.01</v>
      </c>
      <c r="AQ6942">
        <v>2129.91</v>
      </c>
      <c r="AR6942">
        <v>3</v>
      </c>
      <c r="AS6942" t="s">
        <v>881</v>
      </c>
      <c r="AT6942" t="s">
        <v>52</v>
      </c>
      <c r="AU6942">
        <v>23</v>
      </c>
      <c r="AV6942">
        <v>2937</v>
      </c>
      <c r="AY6942" t="str">
        <f>IF(AND(Table1[[#This Row],[Contract]]="Month-to-Month", Table1[[#This Row],[Tenure in Months]]&lt;6, Table1[[#This Row],[Payment Method]]="Bank Withdrawal"), "High Risk", IF(OR(Table1[[#This Row],[Contract]]="Month-to-Month", Table1[[#This Row],[Tenure in Months]]&lt;12), "Medium Risk", "Low Risk"))</f>
        <v>Medium Risk</v>
      </c>
    </row>
    <row r="6943" spans="1:51" x14ac:dyDescent="0.35">
      <c r="A6943" t="s">
        <v>8147</v>
      </c>
      <c r="B6943" t="s">
        <v>66</v>
      </c>
      <c r="C6943">
        <v>64</v>
      </c>
      <c r="D6943" t="s">
        <v>52</v>
      </c>
      <c r="E6943" t="s">
        <v>52</v>
      </c>
      <c r="F6943" t="s">
        <v>53</v>
      </c>
      <c r="G6943" t="s">
        <v>53</v>
      </c>
      <c r="H6943">
        <v>3</v>
      </c>
      <c r="I6943" t="s">
        <v>54</v>
      </c>
      <c r="J6943" t="s">
        <v>55</v>
      </c>
      <c r="K6943" t="s">
        <v>680</v>
      </c>
      <c r="L6943">
        <v>91766</v>
      </c>
      <c r="M6943">
        <v>34.042285999999997</v>
      </c>
      <c r="N6943">
        <v>-117.756106</v>
      </c>
      <c r="O6943">
        <v>69974</v>
      </c>
      <c r="P6943" t="s">
        <v>57</v>
      </c>
      <c r="Q6943" t="s">
        <v>53</v>
      </c>
      <c r="R6943">
        <v>1</v>
      </c>
      <c r="S6943">
        <v>72</v>
      </c>
      <c r="T6943" t="s">
        <v>229</v>
      </c>
      <c r="U6943" t="s">
        <v>53</v>
      </c>
      <c r="V6943">
        <v>39.299999999999997</v>
      </c>
      <c r="W6943" t="s">
        <v>53</v>
      </c>
      <c r="X6943" t="s">
        <v>52</v>
      </c>
      <c r="Y6943" t="s">
        <v>58</v>
      </c>
      <c r="Z6943">
        <v>0</v>
      </c>
      <c r="AA6943" t="s">
        <v>52</v>
      </c>
      <c r="AB6943" t="s">
        <v>52</v>
      </c>
      <c r="AC6943" t="s">
        <v>52</v>
      </c>
      <c r="AD6943" t="s">
        <v>52</v>
      </c>
      <c r="AE6943" t="s">
        <v>52</v>
      </c>
      <c r="AF6943" t="s">
        <v>52</v>
      </c>
      <c r="AG6943" t="s">
        <v>52</v>
      </c>
      <c r="AH6943" t="s">
        <v>52</v>
      </c>
      <c r="AI6943" t="s">
        <v>334</v>
      </c>
      <c r="AJ6943" t="s">
        <v>52</v>
      </c>
      <c r="AK6943" t="s">
        <v>61</v>
      </c>
      <c r="AL6943">
        <v>25.2</v>
      </c>
      <c r="AM6943">
        <v>1787.35</v>
      </c>
      <c r="AN6943">
        <v>0</v>
      </c>
      <c r="AO6943">
        <v>0</v>
      </c>
      <c r="AP6943">
        <v>2829.6</v>
      </c>
      <c r="AQ6943">
        <v>4616.95</v>
      </c>
      <c r="AR6943">
        <v>3</v>
      </c>
      <c r="AS6943" t="s">
        <v>881</v>
      </c>
      <c r="AT6943" t="s">
        <v>52</v>
      </c>
      <c r="AU6943">
        <v>31</v>
      </c>
      <c r="AV6943">
        <v>4382</v>
      </c>
      <c r="AY6943" t="str">
        <f>IF(AND(Table1[[#This Row],[Contract]]="Month-to-Month", Table1[[#This Row],[Tenure in Months]]&lt;6, Table1[[#This Row],[Payment Method]]="Bank Withdrawal"), "High Risk", IF(OR(Table1[[#This Row],[Contract]]="Month-to-Month", Table1[[#This Row],[Tenure in Months]]&lt;12), "Medium Risk", "Low Risk"))</f>
        <v>Low Risk</v>
      </c>
    </row>
    <row r="6944" spans="1:51" x14ac:dyDescent="0.35">
      <c r="A6944" t="s">
        <v>8148</v>
      </c>
      <c r="B6944" t="s">
        <v>66</v>
      </c>
      <c r="C6944">
        <v>57</v>
      </c>
      <c r="D6944" t="s">
        <v>52</v>
      </c>
      <c r="E6944" t="s">
        <v>52</v>
      </c>
      <c r="F6944" t="s">
        <v>53</v>
      </c>
      <c r="G6944" t="s">
        <v>53</v>
      </c>
      <c r="H6944">
        <v>1</v>
      </c>
      <c r="I6944" t="s">
        <v>54</v>
      </c>
      <c r="J6944" t="s">
        <v>55</v>
      </c>
      <c r="K6944" t="s">
        <v>680</v>
      </c>
      <c r="L6944">
        <v>91767</v>
      </c>
      <c r="M6944">
        <v>34.083086000000002</v>
      </c>
      <c r="N6944">
        <v>-117.73799699999999</v>
      </c>
      <c r="O6944">
        <v>46626</v>
      </c>
      <c r="P6944" t="s">
        <v>57</v>
      </c>
      <c r="Q6944" t="s">
        <v>53</v>
      </c>
      <c r="R6944">
        <v>3</v>
      </c>
      <c r="S6944">
        <v>32</v>
      </c>
      <c r="T6944" t="s">
        <v>58</v>
      </c>
      <c r="U6944" t="s">
        <v>52</v>
      </c>
      <c r="V6944">
        <v>0</v>
      </c>
      <c r="W6944" t="s">
        <v>52</v>
      </c>
      <c r="X6944" t="s">
        <v>53</v>
      </c>
      <c r="Y6944" t="s">
        <v>110</v>
      </c>
      <c r="Z6944">
        <v>14</v>
      </c>
      <c r="AA6944" t="s">
        <v>53</v>
      </c>
      <c r="AB6944" t="s">
        <v>53</v>
      </c>
      <c r="AC6944" t="s">
        <v>52</v>
      </c>
      <c r="AD6944" t="s">
        <v>52</v>
      </c>
      <c r="AE6944" t="s">
        <v>52</v>
      </c>
      <c r="AF6944" t="s">
        <v>52</v>
      </c>
      <c r="AG6944" t="s">
        <v>52</v>
      </c>
      <c r="AH6944" t="s">
        <v>53</v>
      </c>
      <c r="AI6944" t="s">
        <v>60</v>
      </c>
      <c r="AJ6944" t="s">
        <v>53</v>
      </c>
      <c r="AK6944" t="s">
        <v>61</v>
      </c>
      <c r="AL6944">
        <v>35.15</v>
      </c>
      <c r="AM6944">
        <v>1051.05</v>
      </c>
      <c r="AN6944">
        <v>0</v>
      </c>
      <c r="AO6944">
        <v>0</v>
      </c>
      <c r="AP6944">
        <v>0</v>
      </c>
      <c r="AQ6944">
        <v>1051.05</v>
      </c>
      <c r="AR6944">
        <v>4</v>
      </c>
      <c r="AS6944" t="s">
        <v>881</v>
      </c>
      <c r="AT6944" t="s">
        <v>52</v>
      </c>
      <c r="AU6944">
        <v>77</v>
      </c>
      <c r="AV6944">
        <v>3163</v>
      </c>
      <c r="AY6944" t="str">
        <f>IF(AND(Table1[[#This Row],[Contract]]="Month-to-Month", Table1[[#This Row],[Tenure in Months]]&lt;6, Table1[[#This Row],[Payment Method]]="Bank Withdrawal"), "High Risk", IF(OR(Table1[[#This Row],[Contract]]="Month-to-Month", Table1[[#This Row],[Tenure in Months]]&lt;12), "Medium Risk", "Low Risk"))</f>
        <v>Medium Risk</v>
      </c>
    </row>
    <row r="6945" spans="1:51" x14ac:dyDescent="0.35">
      <c r="A6945" t="s">
        <v>8149</v>
      </c>
      <c r="B6945" t="s">
        <v>66</v>
      </c>
      <c r="C6945">
        <v>47</v>
      </c>
      <c r="D6945" t="s">
        <v>52</v>
      </c>
      <c r="E6945" t="s">
        <v>52</v>
      </c>
      <c r="F6945" t="s">
        <v>52</v>
      </c>
      <c r="G6945" t="s">
        <v>53</v>
      </c>
      <c r="H6945">
        <v>3</v>
      </c>
      <c r="I6945" t="s">
        <v>54</v>
      </c>
      <c r="J6945" t="s">
        <v>55</v>
      </c>
      <c r="K6945" t="s">
        <v>682</v>
      </c>
      <c r="L6945">
        <v>91770</v>
      </c>
      <c r="M6945">
        <v>34.065108000000002</v>
      </c>
      <c r="N6945">
        <v>-118.082791</v>
      </c>
      <c r="O6945">
        <v>61623</v>
      </c>
      <c r="P6945" t="s">
        <v>57</v>
      </c>
      <c r="Q6945" t="s">
        <v>52</v>
      </c>
      <c r="R6945">
        <v>0</v>
      </c>
      <c r="S6945">
        <v>34</v>
      </c>
      <c r="T6945" t="s">
        <v>58</v>
      </c>
      <c r="U6945" t="s">
        <v>53</v>
      </c>
      <c r="V6945">
        <v>32.94</v>
      </c>
      <c r="W6945" t="s">
        <v>52</v>
      </c>
      <c r="X6945" t="s">
        <v>53</v>
      </c>
      <c r="Y6945" t="s">
        <v>68</v>
      </c>
      <c r="Z6945">
        <v>21</v>
      </c>
      <c r="AA6945" t="s">
        <v>53</v>
      </c>
      <c r="AB6945" t="s">
        <v>53</v>
      </c>
      <c r="AC6945" t="s">
        <v>53</v>
      </c>
      <c r="AD6945" t="s">
        <v>52</v>
      </c>
      <c r="AE6945" t="s">
        <v>53</v>
      </c>
      <c r="AF6945" t="s">
        <v>53</v>
      </c>
      <c r="AG6945" t="s">
        <v>53</v>
      </c>
      <c r="AH6945" t="s">
        <v>52</v>
      </c>
      <c r="AI6945" t="s">
        <v>60</v>
      </c>
      <c r="AJ6945" t="s">
        <v>53</v>
      </c>
      <c r="AK6945" t="s">
        <v>61</v>
      </c>
      <c r="AL6945">
        <v>105.35</v>
      </c>
      <c r="AM6945">
        <v>3688.6</v>
      </c>
      <c r="AN6945">
        <v>0</v>
      </c>
      <c r="AO6945">
        <v>110</v>
      </c>
      <c r="AP6945">
        <v>1119.96</v>
      </c>
      <c r="AQ6945">
        <v>4918.5599999999904</v>
      </c>
      <c r="AR6945">
        <v>4</v>
      </c>
      <c r="AS6945" t="s">
        <v>881</v>
      </c>
      <c r="AT6945" t="s">
        <v>52</v>
      </c>
      <c r="AU6945">
        <v>39</v>
      </c>
      <c r="AV6945">
        <v>5432</v>
      </c>
      <c r="AY6945" t="str">
        <f>IF(AND(Table1[[#This Row],[Contract]]="Month-to-Month", Table1[[#This Row],[Tenure in Months]]&lt;6, Table1[[#This Row],[Payment Method]]="Bank Withdrawal"), "High Risk", IF(OR(Table1[[#This Row],[Contract]]="Month-to-Month", Table1[[#This Row],[Tenure in Months]]&lt;12), "Medium Risk", "Low Risk"))</f>
        <v>Medium Risk</v>
      </c>
    </row>
    <row r="6946" spans="1:51" x14ac:dyDescent="0.35">
      <c r="A6946" t="s">
        <v>8150</v>
      </c>
      <c r="B6946" t="s">
        <v>66</v>
      </c>
      <c r="C6946">
        <v>38</v>
      </c>
      <c r="D6946" t="s">
        <v>52</v>
      </c>
      <c r="E6946" t="s">
        <v>52</v>
      </c>
      <c r="F6946" t="s">
        <v>53</v>
      </c>
      <c r="G6946" t="s">
        <v>53</v>
      </c>
      <c r="H6946">
        <v>3</v>
      </c>
      <c r="I6946" t="s">
        <v>54</v>
      </c>
      <c r="J6946" t="s">
        <v>55</v>
      </c>
      <c r="K6946" t="s">
        <v>3752</v>
      </c>
      <c r="L6946">
        <v>91780</v>
      </c>
      <c r="M6946">
        <v>34.101607999999999</v>
      </c>
      <c r="N6946">
        <v>-118.055848</v>
      </c>
      <c r="O6946">
        <v>32718</v>
      </c>
      <c r="P6946" t="s">
        <v>57</v>
      </c>
      <c r="Q6946" t="s">
        <v>53</v>
      </c>
      <c r="R6946">
        <v>5</v>
      </c>
      <c r="S6946">
        <v>35</v>
      </c>
      <c r="T6946" t="s">
        <v>58</v>
      </c>
      <c r="U6946" t="s">
        <v>53</v>
      </c>
      <c r="V6946">
        <v>18.86</v>
      </c>
      <c r="W6946" t="s">
        <v>53</v>
      </c>
      <c r="X6946" t="s">
        <v>52</v>
      </c>
      <c r="Y6946" t="s">
        <v>58</v>
      </c>
      <c r="Z6946">
        <v>0</v>
      </c>
      <c r="AA6946" t="s">
        <v>52</v>
      </c>
      <c r="AB6946" t="s">
        <v>52</v>
      </c>
      <c r="AC6946" t="s">
        <v>52</v>
      </c>
      <c r="AD6946" t="s">
        <v>52</v>
      </c>
      <c r="AE6946" t="s">
        <v>52</v>
      </c>
      <c r="AF6946" t="s">
        <v>52</v>
      </c>
      <c r="AG6946" t="s">
        <v>52</v>
      </c>
      <c r="AH6946" t="s">
        <v>52</v>
      </c>
      <c r="AI6946" t="s">
        <v>334</v>
      </c>
      <c r="AJ6946" t="s">
        <v>52</v>
      </c>
      <c r="AK6946" t="s">
        <v>61</v>
      </c>
      <c r="AL6946">
        <v>24.3</v>
      </c>
      <c r="AM6946">
        <v>821.6</v>
      </c>
      <c r="AN6946">
        <v>0</v>
      </c>
      <c r="AO6946">
        <v>0</v>
      </c>
      <c r="AP6946">
        <v>660.1</v>
      </c>
      <c r="AQ6946">
        <v>1481.7</v>
      </c>
      <c r="AR6946">
        <v>4</v>
      </c>
      <c r="AS6946" t="s">
        <v>881</v>
      </c>
      <c r="AT6946" t="s">
        <v>52</v>
      </c>
      <c r="AU6946">
        <v>32</v>
      </c>
      <c r="AV6946">
        <v>5998</v>
      </c>
      <c r="AY6946" t="str">
        <f>IF(AND(Table1[[#This Row],[Contract]]="Month-to-Month", Table1[[#This Row],[Tenure in Months]]&lt;6, Table1[[#This Row],[Payment Method]]="Bank Withdrawal"), "High Risk", IF(OR(Table1[[#This Row],[Contract]]="Month-to-Month", Table1[[#This Row],[Tenure in Months]]&lt;12), "Medium Risk", "Low Risk"))</f>
        <v>Low Risk</v>
      </c>
    </row>
    <row r="6947" spans="1:51" x14ac:dyDescent="0.35">
      <c r="A6947" t="s">
        <v>8151</v>
      </c>
      <c r="B6947" t="s">
        <v>66</v>
      </c>
      <c r="C6947">
        <v>57</v>
      </c>
      <c r="D6947" t="s">
        <v>52</v>
      </c>
      <c r="E6947" t="s">
        <v>52</v>
      </c>
      <c r="F6947" t="s">
        <v>53</v>
      </c>
      <c r="G6947" t="s">
        <v>53</v>
      </c>
      <c r="H6947">
        <v>1</v>
      </c>
      <c r="I6947" t="s">
        <v>54</v>
      </c>
      <c r="J6947" t="s">
        <v>55</v>
      </c>
      <c r="K6947" t="s">
        <v>1396</v>
      </c>
      <c r="L6947">
        <v>91784</v>
      </c>
      <c r="M6947">
        <v>34.141145999999999</v>
      </c>
      <c r="N6947">
        <v>-117.65558299999999</v>
      </c>
      <c r="O6947">
        <v>23331</v>
      </c>
      <c r="P6947" t="s">
        <v>57</v>
      </c>
      <c r="Q6947" t="s">
        <v>53</v>
      </c>
      <c r="R6947">
        <v>5</v>
      </c>
      <c r="S6947">
        <v>3</v>
      </c>
      <c r="T6947" t="s">
        <v>67</v>
      </c>
      <c r="U6947" t="s">
        <v>53</v>
      </c>
      <c r="V6947">
        <v>23.72</v>
      </c>
      <c r="W6947" t="s">
        <v>52</v>
      </c>
      <c r="X6947" t="s">
        <v>53</v>
      </c>
      <c r="Y6947" t="s">
        <v>68</v>
      </c>
      <c r="Z6947">
        <v>17</v>
      </c>
      <c r="AA6947" t="s">
        <v>52</v>
      </c>
      <c r="AB6947" t="s">
        <v>52</v>
      </c>
      <c r="AC6947" t="s">
        <v>52</v>
      </c>
      <c r="AD6947" t="s">
        <v>52</v>
      </c>
      <c r="AE6947" t="s">
        <v>53</v>
      </c>
      <c r="AF6947" t="s">
        <v>52</v>
      </c>
      <c r="AG6947" t="s">
        <v>52</v>
      </c>
      <c r="AH6947" t="s">
        <v>53</v>
      </c>
      <c r="AI6947" t="s">
        <v>60</v>
      </c>
      <c r="AJ6947" t="s">
        <v>53</v>
      </c>
      <c r="AK6947" t="s">
        <v>61</v>
      </c>
      <c r="AL6947">
        <v>80.7</v>
      </c>
      <c r="AM6947">
        <v>239.45</v>
      </c>
      <c r="AN6947">
        <v>0</v>
      </c>
      <c r="AO6947">
        <v>0</v>
      </c>
      <c r="AP6947">
        <v>71.16</v>
      </c>
      <c r="AQ6947">
        <v>310.61</v>
      </c>
      <c r="AR6947">
        <v>4</v>
      </c>
      <c r="AS6947" t="s">
        <v>883</v>
      </c>
      <c r="AT6947" t="s">
        <v>52</v>
      </c>
      <c r="AU6947">
        <v>46</v>
      </c>
      <c r="AV6947">
        <v>2081</v>
      </c>
      <c r="AY6947" t="str">
        <f>IF(AND(Table1[[#This Row],[Contract]]="Month-to-Month", Table1[[#This Row],[Tenure in Months]]&lt;6, Table1[[#This Row],[Payment Method]]="Bank Withdrawal"), "High Risk", IF(OR(Table1[[#This Row],[Contract]]="Month-to-Month", Table1[[#This Row],[Tenure in Months]]&lt;12), "Medium Risk", "Low Risk"))</f>
        <v>High Risk</v>
      </c>
    </row>
    <row r="6948" spans="1:51" x14ac:dyDescent="0.35">
      <c r="A6948" t="s">
        <v>8152</v>
      </c>
      <c r="B6948" t="s">
        <v>51</v>
      </c>
      <c r="C6948">
        <v>24</v>
      </c>
      <c r="D6948" t="s">
        <v>53</v>
      </c>
      <c r="E6948" t="s">
        <v>52</v>
      </c>
      <c r="F6948" t="s">
        <v>52</v>
      </c>
      <c r="G6948" t="s">
        <v>52</v>
      </c>
      <c r="H6948">
        <v>0</v>
      </c>
      <c r="I6948" t="s">
        <v>54</v>
      </c>
      <c r="J6948" t="s">
        <v>55</v>
      </c>
      <c r="K6948" t="s">
        <v>1396</v>
      </c>
      <c r="L6948">
        <v>91786</v>
      </c>
      <c r="M6948">
        <v>34.105493000000003</v>
      </c>
      <c r="N6948">
        <v>-117.660934</v>
      </c>
      <c r="O6948">
        <v>48827</v>
      </c>
      <c r="P6948" t="s">
        <v>57</v>
      </c>
      <c r="Q6948" t="s">
        <v>52</v>
      </c>
      <c r="R6948">
        <v>0</v>
      </c>
      <c r="S6948">
        <v>3</v>
      </c>
      <c r="T6948" t="s">
        <v>58</v>
      </c>
      <c r="U6948" t="s">
        <v>53</v>
      </c>
      <c r="V6948">
        <v>25.1</v>
      </c>
      <c r="W6948" t="s">
        <v>52</v>
      </c>
      <c r="X6948" t="s">
        <v>53</v>
      </c>
      <c r="Y6948" t="s">
        <v>68</v>
      </c>
      <c r="Z6948">
        <v>59</v>
      </c>
      <c r="AA6948" t="s">
        <v>52</v>
      </c>
      <c r="AB6948" t="s">
        <v>52</v>
      </c>
      <c r="AC6948" t="s">
        <v>53</v>
      </c>
      <c r="AD6948" t="s">
        <v>53</v>
      </c>
      <c r="AE6948" t="s">
        <v>53</v>
      </c>
      <c r="AF6948" t="s">
        <v>52</v>
      </c>
      <c r="AG6948" t="s">
        <v>53</v>
      </c>
      <c r="AH6948" t="s">
        <v>53</v>
      </c>
      <c r="AI6948" t="s">
        <v>60</v>
      </c>
      <c r="AJ6948" t="s">
        <v>53</v>
      </c>
      <c r="AK6948" t="s">
        <v>69</v>
      </c>
      <c r="AL6948">
        <v>89.85</v>
      </c>
      <c r="AM6948">
        <v>244.45</v>
      </c>
      <c r="AN6948">
        <v>0</v>
      </c>
      <c r="AO6948">
        <v>0</v>
      </c>
      <c r="AP6948">
        <v>75.3</v>
      </c>
      <c r="AQ6948">
        <v>319.75</v>
      </c>
      <c r="AR6948">
        <v>5</v>
      </c>
      <c r="AS6948" t="s">
        <v>883</v>
      </c>
      <c r="AT6948" t="s">
        <v>52</v>
      </c>
      <c r="AU6948">
        <v>53</v>
      </c>
      <c r="AV6948">
        <v>4096</v>
      </c>
      <c r="AY6948" t="str">
        <f>IF(AND(Table1[[#This Row],[Contract]]="Month-to-Month", Table1[[#This Row],[Tenure in Months]]&lt;6, Table1[[#This Row],[Payment Method]]="Bank Withdrawal"), "High Risk", IF(OR(Table1[[#This Row],[Contract]]="Month-to-Month", Table1[[#This Row],[Tenure in Months]]&lt;12), "Medium Risk", "Low Risk"))</f>
        <v>Medium Risk</v>
      </c>
    </row>
    <row r="6949" spans="1:51" x14ac:dyDescent="0.35">
      <c r="A6949" t="s">
        <v>8153</v>
      </c>
      <c r="B6949" t="s">
        <v>51</v>
      </c>
      <c r="C6949">
        <v>37</v>
      </c>
      <c r="D6949" t="s">
        <v>52</v>
      </c>
      <c r="E6949" t="s">
        <v>52</v>
      </c>
      <c r="F6949" t="s">
        <v>52</v>
      </c>
      <c r="G6949" t="s">
        <v>52</v>
      </c>
      <c r="H6949">
        <v>0</v>
      </c>
      <c r="I6949" t="s">
        <v>54</v>
      </c>
      <c r="J6949" t="s">
        <v>55</v>
      </c>
      <c r="K6949" t="s">
        <v>2342</v>
      </c>
      <c r="L6949">
        <v>91789</v>
      </c>
      <c r="M6949">
        <v>34.018354000000002</v>
      </c>
      <c r="N6949">
        <v>-117.85492000000001</v>
      </c>
      <c r="O6949">
        <v>45118</v>
      </c>
      <c r="P6949" t="s">
        <v>57</v>
      </c>
      <c r="Q6949" t="s">
        <v>52</v>
      </c>
      <c r="R6949">
        <v>0</v>
      </c>
      <c r="S6949">
        <v>53</v>
      </c>
      <c r="T6949" t="s">
        <v>92</v>
      </c>
      <c r="U6949" t="s">
        <v>53</v>
      </c>
      <c r="V6949">
        <v>4.82</v>
      </c>
      <c r="W6949" t="s">
        <v>52</v>
      </c>
      <c r="X6949" t="s">
        <v>53</v>
      </c>
      <c r="Y6949" t="s">
        <v>59</v>
      </c>
      <c r="Z6949">
        <v>24</v>
      </c>
      <c r="AA6949" t="s">
        <v>52</v>
      </c>
      <c r="AB6949" t="s">
        <v>52</v>
      </c>
      <c r="AC6949" t="s">
        <v>53</v>
      </c>
      <c r="AD6949" t="s">
        <v>52</v>
      </c>
      <c r="AE6949" t="s">
        <v>52</v>
      </c>
      <c r="AF6949" t="s">
        <v>53</v>
      </c>
      <c r="AG6949" t="s">
        <v>53</v>
      </c>
      <c r="AH6949" t="s">
        <v>53</v>
      </c>
      <c r="AI6949" t="s">
        <v>124</v>
      </c>
      <c r="AJ6949" t="s">
        <v>53</v>
      </c>
      <c r="AK6949" t="s">
        <v>61</v>
      </c>
      <c r="AL6949">
        <v>61.1</v>
      </c>
      <c r="AM6949">
        <v>3357.9</v>
      </c>
      <c r="AN6949">
        <v>0</v>
      </c>
      <c r="AO6949">
        <v>0</v>
      </c>
      <c r="AP6949">
        <v>255.46</v>
      </c>
      <c r="AQ6949">
        <v>3613.36</v>
      </c>
      <c r="AR6949">
        <v>5</v>
      </c>
      <c r="AS6949" t="s">
        <v>881</v>
      </c>
      <c r="AT6949" t="s">
        <v>52</v>
      </c>
      <c r="AU6949">
        <v>35</v>
      </c>
      <c r="AV6949">
        <v>5940</v>
      </c>
      <c r="AY6949" t="str">
        <f>IF(AND(Table1[[#This Row],[Contract]]="Month-to-Month", Table1[[#This Row],[Tenure in Months]]&lt;6, Table1[[#This Row],[Payment Method]]="Bank Withdrawal"), "High Risk", IF(OR(Table1[[#This Row],[Contract]]="Month-to-Month", Table1[[#This Row],[Tenure in Months]]&lt;12), "Medium Risk", "Low Risk"))</f>
        <v>Low Risk</v>
      </c>
    </row>
    <row r="6950" spans="1:51" x14ac:dyDescent="0.35">
      <c r="A6950" t="s">
        <v>8154</v>
      </c>
      <c r="B6950" t="s">
        <v>66</v>
      </c>
      <c r="C6950">
        <v>40</v>
      </c>
      <c r="D6950" t="s">
        <v>52</v>
      </c>
      <c r="E6950" t="s">
        <v>52</v>
      </c>
      <c r="F6950" t="s">
        <v>53</v>
      </c>
      <c r="G6950" t="s">
        <v>52</v>
      </c>
      <c r="H6950">
        <v>0</v>
      </c>
      <c r="I6950" t="s">
        <v>54</v>
      </c>
      <c r="J6950" t="s">
        <v>55</v>
      </c>
      <c r="K6950" t="s">
        <v>488</v>
      </c>
      <c r="L6950">
        <v>91790</v>
      </c>
      <c r="M6950">
        <v>34.066963999999999</v>
      </c>
      <c r="N6950">
        <v>-117.93700699999999</v>
      </c>
      <c r="O6950">
        <v>44099</v>
      </c>
      <c r="P6950" t="s">
        <v>57</v>
      </c>
      <c r="Q6950" t="s">
        <v>53</v>
      </c>
      <c r="R6950">
        <v>2</v>
      </c>
      <c r="S6950">
        <v>4</v>
      </c>
      <c r="T6950" t="s">
        <v>67</v>
      </c>
      <c r="U6950" t="s">
        <v>52</v>
      </c>
      <c r="V6950">
        <v>0</v>
      </c>
      <c r="W6950" t="s">
        <v>52</v>
      </c>
      <c r="X6950" t="s">
        <v>53</v>
      </c>
      <c r="Y6950" t="s">
        <v>59</v>
      </c>
      <c r="Z6950">
        <v>13</v>
      </c>
      <c r="AA6950" t="s">
        <v>53</v>
      </c>
      <c r="AB6950" t="s">
        <v>52</v>
      </c>
      <c r="AC6950" t="s">
        <v>52</v>
      </c>
      <c r="AD6950" t="s">
        <v>52</v>
      </c>
      <c r="AE6950" t="s">
        <v>52</v>
      </c>
      <c r="AF6950" t="s">
        <v>52</v>
      </c>
      <c r="AG6950" t="s">
        <v>52</v>
      </c>
      <c r="AH6950" t="s">
        <v>53</v>
      </c>
      <c r="AI6950" t="s">
        <v>60</v>
      </c>
      <c r="AJ6950" t="s">
        <v>53</v>
      </c>
      <c r="AK6950" t="s">
        <v>61</v>
      </c>
      <c r="AL6950">
        <v>29.05</v>
      </c>
      <c r="AM6950">
        <v>129.6</v>
      </c>
      <c r="AN6950">
        <v>0</v>
      </c>
      <c r="AO6950">
        <v>0</v>
      </c>
      <c r="AP6950">
        <v>0</v>
      </c>
      <c r="AQ6950">
        <v>129.6</v>
      </c>
      <c r="AR6950">
        <v>3</v>
      </c>
      <c r="AS6950" t="s">
        <v>881</v>
      </c>
      <c r="AT6950" t="s">
        <v>52</v>
      </c>
      <c r="AU6950">
        <v>35</v>
      </c>
      <c r="AV6950">
        <v>3306</v>
      </c>
      <c r="AY6950" t="str">
        <f>IF(AND(Table1[[#This Row],[Contract]]="Month-to-Month", Table1[[#This Row],[Tenure in Months]]&lt;6, Table1[[#This Row],[Payment Method]]="Bank Withdrawal"), "High Risk", IF(OR(Table1[[#This Row],[Contract]]="Month-to-Month", Table1[[#This Row],[Tenure in Months]]&lt;12), "Medium Risk", "Low Risk"))</f>
        <v>High Risk</v>
      </c>
    </row>
    <row r="6951" spans="1:51" x14ac:dyDescent="0.35">
      <c r="A6951" t="s">
        <v>8155</v>
      </c>
      <c r="B6951" t="s">
        <v>66</v>
      </c>
      <c r="C6951">
        <v>53</v>
      </c>
      <c r="D6951" t="s">
        <v>52</v>
      </c>
      <c r="E6951" t="s">
        <v>52</v>
      </c>
      <c r="F6951" t="s">
        <v>53</v>
      </c>
      <c r="G6951" t="s">
        <v>53</v>
      </c>
      <c r="H6951">
        <v>2</v>
      </c>
      <c r="I6951" t="s">
        <v>54</v>
      </c>
      <c r="J6951" t="s">
        <v>55</v>
      </c>
      <c r="K6951" t="s">
        <v>488</v>
      </c>
      <c r="L6951">
        <v>91791</v>
      </c>
      <c r="M6951">
        <v>34.061633999999998</v>
      </c>
      <c r="N6951">
        <v>-117.893169</v>
      </c>
      <c r="O6951">
        <v>30458</v>
      </c>
      <c r="P6951" t="s">
        <v>57</v>
      </c>
      <c r="Q6951" t="s">
        <v>53</v>
      </c>
      <c r="R6951">
        <v>2</v>
      </c>
      <c r="S6951">
        <v>48</v>
      </c>
      <c r="T6951" t="s">
        <v>92</v>
      </c>
      <c r="U6951" t="s">
        <v>53</v>
      </c>
      <c r="V6951">
        <v>36.18</v>
      </c>
      <c r="W6951" t="s">
        <v>52</v>
      </c>
      <c r="X6951" t="s">
        <v>53</v>
      </c>
      <c r="Y6951" t="s">
        <v>68</v>
      </c>
      <c r="Z6951">
        <v>29</v>
      </c>
      <c r="AA6951" t="s">
        <v>53</v>
      </c>
      <c r="AB6951" t="s">
        <v>52</v>
      </c>
      <c r="AC6951" t="s">
        <v>53</v>
      </c>
      <c r="AD6951" t="s">
        <v>52</v>
      </c>
      <c r="AE6951" t="s">
        <v>53</v>
      </c>
      <c r="AF6951" t="s">
        <v>53</v>
      </c>
      <c r="AG6951" t="s">
        <v>53</v>
      </c>
      <c r="AH6951" t="s">
        <v>53</v>
      </c>
      <c r="AI6951" t="s">
        <v>124</v>
      </c>
      <c r="AJ6951" t="s">
        <v>53</v>
      </c>
      <c r="AK6951" t="s">
        <v>61</v>
      </c>
      <c r="AL6951">
        <v>99.7</v>
      </c>
      <c r="AM6951">
        <v>4977.2</v>
      </c>
      <c r="AN6951">
        <v>0</v>
      </c>
      <c r="AO6951">
        <v>0</v>
      </c>
      <c r="AP6951">
        <v>1736.6399999999901</v>
      </c>
      <c r="AQ6951">
        <v>6713.84</v>
      </c>
      <c r="AR6951">
        <v>3</v>
      </c>
      <c r="AS6951" t="s">
        <v>881</v>
      </c>
      <c r="AT6951" t="s">
        <v>52</v>
      </c>
      <c r="AU6951">
        <v>29</v>
      </c>
      <c r="AV6951">
        <v>5921</v>
      </c>
      <c r="AY6951" t="str">
        <f>IF(AND(Table1[[#This Row],[Contract]]="Month-to-Month", Table1[[#This Row],[Tenure in Months]]&lt;6, Table1[[#This Row],[Payment Method]]="Bank Withdrawal"), "High Risk", IF(OR(Table1[[#This Row],[Contract]]="Month-to-Month", Table1[[#This Row],[Tenure in Months]]&lt;12), "Medium Risk", "Low Risk"))</f>
        <v>Low Risk</v>
      </c>
    </row>
    <row r="6952" spans="1:51" x14ac:dyDescent="0.35">
      <c r="A6952" t="s">
        <v>8156</v>
      </c>
      <c r="B6952" t="s">
        <v>51</v>
      </c>
      <c r="C6952">
        <v>41</v>
      </c>
      <c r="D6952" t="s">
        <v>52</v>
      </c>
      <c r="E6952" t="s">
        <v>52</v>
      </c>
      <c r="F6952" t="s">
        <v>53</v>
      </c>
      <c r="G6952" t="s">
        <v>53</v>
      </c>
      <c r="H6952">
        <v>1</v>
      </c>
      <c r="I6952" t="s">
        <v>54</v>
      </c>
      <c r="J6952" t="s">
        <v>55</v>
      </c>
      <c r="K6952" t="s">
        <v>863</v>
      </c>
      <c r="L6952">
        <v>91803</v>
      </c>
      <c r="M6952">
        <v>34.074736000000001</v>
      </c>
      <c r="N6952">
        <v>-118.145959</v>
      </c>
      <c r="O6952">
        <v>30635</v>
      </c>
      <c r="P6952" t="s">
        <v>57</v>
      </c>
      <c r="Q6952" t="s">
        <v>52</v>
      </c>
      <c r="R6952">
        <v>0</v>
      </c>
      <c r="S6952">
        <v>54</v>
      </c>
      <c r="T6952" t="s">
        <v>92</v>
      </c>
      <c r="U6952" t="s">
        <v>52</v>
      </c>
      <c r="V6952">
        <v>0</v>
      </c>
      <c r="W6952" t="s">
        <v>52</v>
      </c>
      <c r="X6952" t="s">
        <v>53</v>
      </c>
      <c r="Y6952" t="s">
        <v>59</v>
      </c>
      <c r="Z6952">
        <v>19</v>
      </c>
      <c r="AA6952" t="s">
        <v>52</v>
      </c>
      <c r="AB6952" t="s">
        <v>52</v>
      </c>
      <c r="AC6952" t="s">
        <v>53</v>
      </c>
      <c r="AD6952" t="s">
        <v>53</v>
      </c>
      <c r="AE6952" t="s">
        <v>52</v>
      </c>
      <c r="AF6952" t="s">
        <v>53</v>
      </c>
      <c r="AG6952" t="s">
        <v>53</v>
      </c>
      <c r="AH6952" t="s">
        <v>52</v>
      </c>
      <c r="AI6952" t="s">
        <v>334</v>
      </c>
      <c r="AJ6952" t="s">
        <v>52</v>
      </c>
      <c r="AK6952" t="s">
        <v>69</v>
      </c>
      <c r="AL6952">
        <v>46</v>
      </c>
      <c r="AM6952">
        <v>2424.0500000000002</v>
      </c>
      <c r="AN6952">
        <v>0</v>
      </c>
      <c r="AO6952">
        <v>90</v>
      </c>
      <c r="AP6952">
        <v>0</v>
      </c>
      <c r="AQ6952">
        <v>2514.0500000000002</v>
      </c>
      <c r="AR6952">
        <v>4</v>
      </c>
      <c r="AS6952" t="s">
        <v>881</v>
      </c>
      <c r="AT6952" t="s">
        <v>52</v>
      </c>
      <c r="AU6952">
        <v>71</v>
      </c>
      <c r="AV6952">
        <v>4451</v>
      </c>
      <c r="AY6952" t="str">
        <f>IF(AND(Table1[[#This Row],[Contract]]="Month-to-Month", Table1[[#This Row],[Tenure in Months]]&lt;6, Table1[[#This Row],[Payment Method]]="Bank Withdrawal"), "High Risk", IF(OR(Table1[[#This Row],[Contract]]="Month-to-Month", Table1[[#This Row],[Tenure in Months]]&lt;12), "Medium Risk", "Low Risk"))</f>
        <v>Low Risk</v>
      </c>
    </row>
    <row r="6953" spans="1:51" x14ac:dyDescent="0.35">
      <c r="A6953" t="s">
        <v>8157</v>
      </c>
      <c r="B6953" t="s">
        <v>51</v>
      </c>
      <c r="C6953">
        <v>49</v>
      </c>
      <c r="D6953" t="s">
        <v>52</v>
      </c>
      <c r="E6953" t="s">
        <v>52</v>
      </c>
      <c r="F6953" t="s">
        <v>52</v>
      </c>
      <c r="G6953" t="s">
        <v>52</v>
      </c>
      <c r="H6953">
        <v>0</v>
      </c>
      <c r="I6953" t="s">
        <v>54</v>
      </c>
      <c r="J6953" t="s">
        <v>55</v>
      </c>
      <c r="K6953" t="s">
        <v>2745</v>
      </c>
      <c r="L6953">
        <v>91902</v>
      </c>
      <c r="M6953">
        <v>32.671169999999996</v>
      </c>
      <c r="N6953">
        <v>-117.00232</v>
      </c>
      <c r="O6953">
        <v>17389</v>
      </c>
      <c r="P6953" t="s">
        <v>57</v>
      </c>
      <c r="Q6953" t="s">
        <v>52</v>
      </c>
      <c r="R6953">
        <v>0</v>
      </c>
      <c r="S6953">
        <v>62</v>
      </c>
      <c r="T6953" t="s">
        <v>92</v>
      </c>
      <c r="U6953" t="s">
        <v>53</v>
      </c>
      <c r="V6953">
        <v>48.72</v>
      </c>
      <c r="W6953" t="s">
        <v>52</v>
      </c>
      <c r="X6953" t="s">
        <v>53</v>
      </c>
      <c r="Y6953" t="s">
        <v>59</v>
      </c>
      <c r="Z6953">
        <v>2</v>
      </c>
      <c r="AA6953" t="s">
        <v>52</v>
      </c>
      <c r="AB6953" t="s">
        <v>53</v>
      </c>
      <c r="AC6953" t="s">
        <v>53</v>
      </c>
      <c r="AD6953" t="s">
        <v>53</v>
      </c>
      <c r="AE6953" t="s">
        <v>53</v>
      </c>
      <c r="AF6953" t="s">
        <v>53</v>
      </c>
      <c r="AG6953" t="s">
        <v>53</v>
      </c>
      <c r="AH6953" t="s">
        <v>53</v>
      </c>
      <c r="AI6953" t="s">
        <v>60</v>
      </c>
      <c r="AJ6953" t="s">
        <v>53</v>
      </c>
      <c r="AK6953" t="s">
        <v>61</v>
      </c>
      <c r="AL6953">
        <v>80.400000000000006</v>
      </c>
      <c r="AM6953">
        <v>4981.1499999999996</v>
      </c>
      <c r="AN6953">
        <v>0</v>
      </c>
      <c r="AO6953">
        <v>0</v>
      </c>
      <c r="AP6953">
        <v>3020.64</v>
      </c>
      <c r="AQ6953">
        <v>8001.78999999999</v>
      </c>
      <c r="AR6953">
        <v>5</v>
      </c>
      <c r="AS6953" t="s">
        <v>881</v>
      </c>
      <c r="AT6953" t="s">
        <v>52</v>
      </c>
      <c r="AU6953">
        <v>79</v>
      </c>
      <c r="AV6953">
        <v>5157</v>
      </c>
      <c r="AY6953" t="str">
        <f>IF(AND(Table1[[#This Row],[Contract]]="Month-to-Month", Table1[[#This Row],[Tenure in Months]]&lt;6, Table1[[#This Row],[Payment Method]]="Bank Withdrawal"), "High Risk", IF(OR(Table1[[#This Row],[Contract]]="Month-to-Month", Table1[[#This Row],[Tenure in Months]]&lt;12), "Medium Risk", "Low Risk"))</f>
        <v>Medium Risk</v>
      </c>
    </row>
    <row r="6954" spans="1:51" x14ac:dyDescent="0.35">
      <c r="A6954" t="s">
        <v>8158</v>
      </c>
      <c r="B6954" t="s">
        <v>51</v>
      </c>
      <c r="C6954">
        <v>36</v>
      </c>
      <c r="D6954" t="s">
        <v>52</v>
      </c>
      <c r="E6954" t="s">
        <v>52</v>
      </c>
      <c r="F6954" t="s">
        <v>53</v>
      </c>
      <c r="G6954" t="s">
        <v>53</v>
      </c>
      <c r="H6954">
        <v>3</v>
      </c>
      <c r="I6954" t="s">
        <v>54</v>
      </c>
      <c r="J6954" t="s">
        <v>55</v>
      </c>
      <c r="K6954" t="s">
        <v>4981</v>
      </c>
      <c r="L6954">
        <v>91905</v>
      </c>
      <c r="M6954">
        <v>32.677097000000003</v>
      </c>
      <c r="N6954">
        <v>-116.304991</v>
      </c>
      <c r="O6954">
        <v>1509</v>
      </c>
      <c r="P6954" t="s">
        <v>57</v>
      </c>
      <c r="Q6954" t="s">
        <v>53</v>
      </c>
      <c r="R6954">
        <v>10</v>
      </c>
      <c r="S6954">
        <v>22</v>
      </c>
      <c r="T6954" t="s">
        <v>58</v>
      </c>
      <c r="U6954" t="s">
        <v>53</v>
      </c>
      <c r="V6954">
        <v>9.0500000000000007</v>
      </c>
      <c r="W6954" t="s">
        <v>52</v>
      </c>
      <c r="X6954" t="s">
        <v>53</v>
      </c>
      <c r="Y6954" t="s">
        <v>68</v>
      </c>
      <c r="Z6954">
        <v>57</v>
      </c>
      <c r="AA6954" t="s">
        <v>52</v>
      </c>
      <c r="AB6954" t="s">
        <v>53</v>
      </c>
      <c r="AC6954" t="s">
        <v>53</v>
      </c>
      <c r="AD6954" t="s">
        <v>52</v>
      </c>
      <c r="AE6954" t="s">
        <v>53</v>
      </c>
      <c r="AF6954" t="s">
        <v>53</v>
      </c>
      <c r="AG6954" t="s">
        <v>53</v>
      </c>
      <c r="AH6954" t="s">
        <v>53</v>
      </c>
      <c r="AI6954" t="s">
        <v>124</v>
      </c>
      <c r="AJ6954" t="s">
        <v>53</v>
      </c>
      <c r="AK6954" t="s">
        <v>69</v>
      </c>
      <c r="AL6954">
        <v>100.05</v>
      </c>
      <c r="AM6954">
        <v>2090.25</v>
      </c>
      <c r="AN6954">
        <v>0</v>
      </c>
      <c r="AO6954">
        <v>0</v>
      </c>
      <c r="AP6954">
        <v>199.1</v>
      </c>
      <c r="AQ6954">
        <v>2289.35</v>
      </c>
      <c r="AR6954">
        <v>4</v>
      </c>
      <c r="AS6954" t="s">
        <v>881</v>
      </c>
      <c r="AT6954" t="s">
        <v>52</v>
      </c>
      <c r="AU6954">
        <v>64</v>
      </c>
      <c r="AV6954">
        <v>3274</v>
      </c>
      <c r="AY6954" t="str">
        <f>IF(AND(Table1[[#This Row],[Contract]]="Month-to-Month", Table1[[#This Row],[Tenure in Months]]&lt;6, Table1[[#This Row],[Payment Method]]="Bank Withdrawal"), "High Risk", IF(OR(Table1[[#This Row],[Contract]]="Month-to-Month", Table1[[#This Row],[Tenure in Months]]&lt;12), "Medium Risk", "Low Risk"))</f>
        <v>Low Risk</v>
      </c>
    </row>
    <row r="6955" spans="1:51" x14ac:dyDescent="0.35">
      <c r="A6955" t="s">
        <v>8159</v>
      </c>
      <c r="B6955" t="s">
        <v>66</v>
      </c>
      <c r="C6955">
        <v>37</v>
      </c>
      <c r="D6955" t="s">
        <v>52</v>
      </c>
      <c r="E6955" t="s">
        <v>52</v>
      </c>
      <c r="F6955" t="s">
        <v>52</v>
      </c>
      <c r="G6955" t="s">
        <v>52</v>
      </c>
      <c r="H6955">
        <v>0</v>
      </c>
      <c r="I6955" t="s">
        <v>54</v>
      </c>
      <c r="J6955" t="s">
        <v>55</v>
      </c>
      <c r="K6955" t="s">
        <v>492</v>
      </c>
      <c r="L6955">
        <v>91911</v>
      </c>
      <c r="M6955">
        <v>32.607964000000003</v>
      </c>
      <c r="N6955">
        <v>-117.059459</v>
      </c>
      <c r="O6955">
        <v>71126</v>
      </c>
      <c r="P6955" t="s">
        <v>57</v>
      </c>
      <c r="Q6955" t="s">
        <v>52</v>
      </c>
      <c r="R6955">
        <v>0</v>
      </c>
      <c r="S6955">
        <v>30</v>
      </c>
      <c r="T6955" t="s">
        <v>75</v>
      </c>
      <c r="U6955" t="s">
        <v>53</v>
      </c>
      <c r="V6955">
        <v>22.64</v>
      </c>
      <c r="W6955" t="s">
        <v>53</v>
      </c>
      <c r="X6955" t="s">
        <v>53</v>
      </c>
      <c r="Y6955" t="s">
        <v>59</v>
      </c>
      <c r="Z6955">
        <v>18</v>
      </c>
      <c r="AA6955" t="s">
        <v>52</v>
      </c>
      <c r="AB6955" t="s">
        <v>53</v>
      </c>
      <c r="AC6955" t="s">
        <v>53</v>
      </c>
      <c r="AD6955" t="s">
        <v>52</v>
      </c>
      <c r="AE6955" t="s">
        <v>53</v>
      </c>
      <c r="AF6955" t="s">
        <v>52</v>
      </c>
      <c r="AG6955" t="s">
        <v>52</v>
      </c>
      <c r="AH6955" t="s">
        <v>53</v>
      </c>
      <c r="AI6955" t="s">
        <v>124</v>
      </c>
      <c r="AJ6955" t="s">
        <v>53</v>
      </c>
      <c r="AK6955" t="s">
        <v>69</v>
      </c>
      <c r="AL6955">
        <v>68.95</v>
      </c>
      <c r="AM6955">
        <v>2038.7</v>
      </c>
      <c r="AN6955">
        <v>0</v>
      </c>
      <c r="AO6955">
        <v>0</v>
      </c>
      <c r="AP6955">
        <v>679.2</v>
      </c>
      <c r="AQ6955">
        <v>2717.9</v>
      </c>
      <c r="AR6955">
        <v>5</v>
      </c>
      <c r="AS6955" t="s">
        <v>881</v>
      </c>
      <c r="AT6955" t="s">
        <v>52</v>
      </c>
      <c r="AU6955">
        <v>30</v>
      </c>
      <c r="AV6955">
        <v>4403</v>
      </c>
      <c r="AY6955" t="str">
        <f>IF(AND(Table1[[#This Row],[Contract]]="Month-to-Month", Table1[[#This Row],[Tenure in Months]]&lt;6, Table1[[#This Row],[Payment Method]]="Bank Withdrawal"), "High Risk", IF(OR(Table1[[#This Row],[Contract]]="Month-to-Month", Table1[[#This Row],[Tenure in Months]]&lt;12), "Medium Risk", "Low Risk"))</f>
        <v>Low Risk</v>
      </c>
    </row>
    <row r="6956" spans="1:51" x14ac:dyDescent="0.35">
      <c r="A6956" t="s">
        <v>8160</v>
      </c>
      <c r="B6956" t="s">
        <v>51</v>
      </c>
      <c r="C6956">
        <v>50</v>
      </c>
      <c r="D6956" t="s">
        <v>52</v>
      </c>
      <c r="E6956" t="s">
        <v>52</v>
      </c>
      <c r="F6956" t="s">
        <v>53</v>
      </c>
      <c r="G6956" t="s">
        <v>52</v>
      </c>
      <c r="H6956">
        <v>0</v>
      </c>
      <c r="I6956" t="s">
        <v>54</v>
      </c>
      <c r="J6956" t="s">
        <v>55</v>
      </c>
      <c r="K6956" t="s">
        <v>492</v>
      </c>
      <c r="L6956">
        <v>91914</v>
      </c>
      <c r="M6956">
        <v>32.688505999999997</v>
      </c>
      <c r="N6956">
        <v>-116.938632</v>
      </c>
      <c r="O6956">
        <v>2606</v>
      </c>
      <c r="P6956" t="s">
        <v>57</v>
      </c>
      <c r="Q6956" t="s">
        <v>53</v>
      </c>
      <c r="R6956">
        <v>6</v>
      </c>
      <c r="S6956">
        <v>35</v>
      </c>
      <c r="T6956" t="s">
        <v>75</v>
      </c>
      <c r="U6956" t="s">
        <v>53</v>
      </c>
      <c r="V6956">
        <v>45.97</v>
      </c>
      <c r="W6956" t="s">
        <v>53</v>
      </c>
      <c r="X6956" t="s">
        <v>53</v>
      </c>
      <c r="Y6956" t="s">
        <v>59</v>
      </c>
      <c r="Z6956">
        <v>13</v>
      </c>
      <c r="AA6956" t="s">
        <v>52</v>
      </c>
      <c r="AB6956" t="s">
        <v>53</v>
      </c>
      <c r="AC6956" t="s">
        <v>52</v>
      </c>
      <c r="AD6956" t="s">
        <v>53</v>
      </c>
      <c r="AE6956" t="s">
        <v>53</v>
      </c>
      <c r="AF6956" t="s">
        <v>52</v>
      </c>
      <c r="AG6956" t="s">
        <v>52</v>
      </c>
      <c r="AH6956" t="s">
        <v>53</v>
      </c>
      <c r="AI6956" t="s">
        <v>124</v>
      </c>
      <c r="AJ6956" t="s">
        <v>53</v>
      </c>
      <c r="AK6956" t="s">
        <v>61</v>
      </c>
      <c r="AL6956">
        <v>69</v>
      </c>
      <c r="AM6956">
        <v>2441.6999999999998</v>
      </c>
      <c r="AN6956">
        <v>0</v>
      </c>
      <c r="AO6956">
        <v>0</v>
      </c>
      <c r="AP6956">
        <v>1608.95</v>
      </c>
      <c r="AQ6956">
        <v>4050.6499999999901</v>
      </c>
      <c r="AR6956">
        <v>3</v>
      </c>
      <c r="AS6956" t="s">
        <v>881</v>
      </c>
      <c r="AT6956" t="s">
        <v>52</v>
      </c>
      <c r="AU6956">
        <v>59</v>
      </c>
      <c r="AV6956">
        <v>5283</v>
      </c>
      <c r="AY6956" t="str">
        <f>IF(AND(Table1[[#This Row],[Contract]]="Month-to-Month", Table1[[#This Row],[Tenure in Months]]&lt;6, Table1[[#This Row],[Payment Method]]="Bank Withdrawal"), "High Risk", IF(OR(Table1[[#This Row],[Contract]]="Month-to-Month", Table1[[#This Row],[Tenure in Months]]&lt;12), "Medium Risk", "Low Risk"))</f>
        <v>Low Risk</v>
      </c>
    </row>
    <row r="6957" spans="1:51" x14ac:dyDescent="0.35">
      <c r="A6957" t="s">
        <v>8161</v>
      </c>
      <c r="B6957" t="s">
        <v>51</v>
      </c>
      <c r="C6957">
        <v>61</v>
      </c>
      <c r="D6957" t="s">
        <v>52</v>
      </c>
      <c r="E6957" t="s">
        <v>52</v>
      </c>
      <c r="F6957" t="s">
        <v>52</v>
      </c>
      <c r="G6957" t="s">
        <v>53</v>
      </c>
      <c r="H6957">
        <v>1</v>
      </c>
      <c r="I6957" t="s">
        <v>54</v>
      </c>
      <c r="J6957" t="s">
        <v>55</v>
      </c>
      <c r="K6957" t="s">
        <v>917</v>
      </c>
      <c r="L6957">
        <v>91916</v>
      </c>
      <c r="M6957">
        <v>32.912663999999999</v>
      </c>
      <c r="N6957">
        <v>-116.63538699999999</v>
      </c>
      <c r="O6957">
        <v>1587</v>
      </c>
      <c r="P6957" t="s">
        <v>57</v>
      </c>
      <c r="Q6957" t="s">
        <v>52</v>
      </c>
      <c r="R6957">
        <v>0</v>
      </c>
      <c r="S6957">
        <v>30</v>
      </c>
      <c r="T6957" t="s">
        <v>75</v>
      </c>
      <c r="U6957" t="s">
        <v>52</v>
      </c>
      <c r="V6957">
        <v>0</v>
      </c>
      <c r="W6957" t="s">
        <v>52</v>
      </c>
      <c r="X6957" t="s">
        <v>53</v>
      </c>
      <c r="Y6957" t="s">
        <v>59</v>
      </c>
      <c r="Z6957">
        <v>17</v>
      </c>
      <c r="AA6957" t="s">
        <v>52</v>
      </c>
      <c r="AB6957" t="s">
        <v>52</v>
      </c>
      <c r="AC6957" t="s">
        <v>52</v>
      </c>
      <c r="AD6957" t="s">
        <v>52</v>
      </c>
      <c r="AE6957" t="s">
        <v>53</v>
      </c>
      <c r="AF6957" t="s">
        <v>53</v>
      </c>
      <c r="AG6957" t="s">
        <v>53</v>
      </c>
      <c r="AH6957" t="s">
        <v>53</v>
      </c>
      <c r="AI6957" t="s">
        <v>60</v>
      </c>
      <c r="AJ6957" t="s">
        <v>53</v>
      </c>
      <c r="AK6957" t="s">
        <v>61</v>
      </c>
      <c r="AL6957">
        <v>44.5</v>
      </c>
      <c r="AM6957">
        <v>1307.8</v>
      </c>
      <c r="AN6957">
        <v>0</v>
      </c>
      <c r="AO6957">
        <v>0</v>
      </c>
      <c r="AP6957">
        <v>0</v>
      </c>
      <c r="AQ6957">
        <v>1307.8</v>
      </c>
      <c r="AR6957">
        <v>4</v>
      </c>
      <c r="AS6957" t="s">
        <v>881</v>
      </c>
      <c r="AT6957" t="s">
        <v>52</v>
      </c>
      <c r="AU6957">
        <v>58</v>
      </c>
      <c r="AV6957">
        <v>5833</v>
      </c>
      <c r="AY6957" t="str">
        <f>IF(AND(Table1[[#This Row],[Contract]]="Month-to-Month", Table1[[#This Row],[Tenure in Months]]&lt;6, Table1[[#This Row],[Payment Method]]="Bank Withdrawal"), "High Risk", IF(OR(Table1[[#This Row],[Contract]]="Month-to-Month", Table1[[#This Row],[Tenure in Months]]&lt;12), "Medium Risk", "Low Risk"))</f>
        <v>Medium Risk</v>
      </c>
    </row>
    <row r="6958" spans="1:51" x14ac:dyDescent="0.35">
      <c r="A6958" t="s">
        <v>8162</v>
      </c>
      <c r="B6958" t="s">
        <v>66</v>
      </c>
      <c r="C6958">
        <v>36</v>
      </c>
      <c r="D6958" t="s">
        <v>52</v>
      </c>
      <c r="E6958" t="s">
        <v>52</v>
      </c>
      <c r="F6958" t="s">
        <v>53</v>
      </c>
      <c r="G6958" t="s">
        <v>53</v>
      </c>
      <c r="H6958">
        <v>3</v>
      </c>
      <c r="I6958" t="s">
        <v>54</v>
      </c>
      <c r="J6958" t="s">
        <v>55</v>
      </c>
      <c r="K6958" t="s">
        <v>3765</v>
      </c>
      <c r="L6958">
        <v>91917</v>
      </c>
      <c r="M6958">
        <v>32.622999</v>
      </c>
      <c r="N6958">
        <v>-116.687855</v>
      </c>
      <c r="O6958">
        <v>727</v>
      </c>
      <c r="P6958" t="s">
        <v>57</v>
      </c>
      <c r="Q6958" t="s">
        <v>53</v>
      </c>
      <c r="R6958">
        <v>3</v>
      </c>
      <c r="S6958">
        <v>25</v>
      </c>
      <c r="T6958" t="s">
        <v>75</v>
      </c>
      <c r="U6958" t="s">
        <v>53</v>
      </c>
      <c r="V6958">
        <v>2.82</v>
      </c>
      <c r="W6958" t="s">
        <v>52</v>
      </c>
      <c r="X6958" t="s">
        <v>52</v>
      </c>
      <c r="Y6958" t="s">
        <v>58</v>
      </c>
      <c r="Z6958">
        <v>0</v>
      </c>
      <c r="AA6958" t="s">
        <v>52</v>
      </c>
      <c r="AB6958" t="s">
        <v>52</v>
      </c>
      <c r="AC6958" t="s">
        <v>52</v>
      </c>
      <c r="AD6958" t="s">
        <v>52</v>
      </c>
      <c r="AE6958" t="s">
        <v>52</v>
      </c>
      <c r="AF6958" t="s">
        <v>52</v>
      </c>
      <c r="AG6958" t="s">
        <v>52</v>
      </c>
      <c r="AH6958" t="s">
        <v>52</v>
      </c>
      <c r="AI6958" t="s">
        <v>334</v>
      </c>
      <c r="AJ6958" t="s">
        <v>53</v>
      </c>
      <c r="AK6958" t="s">
        <v>69</v>
      </c>
      <c r="AL6958">
        <v>18.7</v>
      </c>
      <c r="AM6958">
        <v>383.65</v>
      </c>
      <c r="AN6958">
        <v>0</v>
      </c>
      <c r="AO6958">
        <v>0</v>
      </c>
      <c r="AP6958">
        <v>70.5</v>
      </c>
      <c r="AQ6958">
        <v>454.15</v>
      </c>
      <c r="AR6958">
        <v>4</v>
      </c>
      <c r="AS6958" t="s">
        <v>881</v>
      </c>
      <c r="AT6958" t="s">
        <v>52</v>
      </c>
      <c r="AU6958">
        <v>42</v>
      </c>
      <c r="AV6958">
        <v>2289</v>
      </c>
      <c r="AY6958" t="str">
        <f>IF(AND(Table1[[#This Row],[Contract]]="Month-to-Month", Table1[[#This Row],[Tenure in Months]]&lt;6, Table1[[#This Row],[Payment Method]]="Bank Withdrawal"), "High Risk", IF(OR(Table1[[#This Row],[Contract]]="Month-to-Month", Table1[[#This Row],[Tenure in Months]]&lt;12), "Medium Risk", "Low Risk"))</f>
        <v>Low Risk</v>
      </c>
    </row>
    <row r="6959" spans="1:51" x14ac:dyDescent="0.35">
      <c r="A6959" t="s">
        <v>8163</v>
      </c>
      <c r="B6959" t="s">
        <v>66</v>
      </c>
      <c r="C6959">
        <v>21</v>
      </c>
      <c r="D6959" t="s">
        <v>53</v>
      </c>
      <c r="E6959" t="s">
        <v>52</v>
      </c>
      <c r="F6959" t="s">
        <v>53</v>
      </c>
      <c r="G6959" t="s">
        <v>52</v>
      </c>
      <c r="H6959">
        <v>0</v>
      </c>
      <c r="I6959" t="s">
        <v>54</v>
      </c>
      <c r="J6959" t="s">
        <v>55</v>
      </c>
      <c r="K6959" t="s">
        <v>6066</v>
      </c>
      <c r="L6959">
        <v>91934</v>
      </c>
      <c r="M6959">
        <v>32.649787000000003</v>
      </c>
      <c r="N6959">
        <v>-116.22369999999999</v>
      </c>
      <c r="O6959">
        <v>699</v>
      </c>
      <c r="P6959" t="s">
        <v>57</v>
      </c>
      <c r="Q6959" t="s">
        <v>53</v>
      </c>
      <c r="R6959">
        <v>6</v>
      </c>
      <c r="S6959">
        <v>1</v>
      </c>
      <c r="T6959" t="s">
        <v>67</v>
      </c>
      <c r="U6959" t="s">
        <v>53</v>
      </c>
      <c r="V6959">
        <v>16.059999999999999</v>
      </c>
      <c r="W6959" t="s">
        <v>52</v>
      </c>
      <c r="X6959" t="s">
        <v>53</v>
      </c>
      <c r="Y6959" t="s">
        <v>59</v>
      </c>
      <c r="Z6959">
        <v>59</v>
      </c>
      <c r="AA6959" t="s">
        <v>53</v>
      </c>
      <c r="AB6959" t="s">
        <v>53</v>
      </c>
      <c r="AC6959" t="s">
        <v>52</v>
      </c>
      <c r="AD6959" t="s">
        <v>52</v>
      </c>
      <c r="AE6959" t="s">
        <v>52</v>
      </c>
      <c r="AF6959" t="s">
        <v>52</v>
      </c>
      <c r="AG6959" t="s">
        <v>53</v>
      </c>
      <c r="AH6959" t="s">
        <v>53</v>
      </c>
      <c r="AI6959" t="s">
        <v>60</v>
      </c>
      <c r="AJ6959" t="s">
        <v>53</v>
      </c>
      <c r="AK6959" t="s">
        <v>69</v>
      </c>
      <c r="AL6959">
        <v>53.55</v>
      </c>
      <c r="AM6959">
        <v>53.55</v>
      </c>
      <c r="AN6959">
        <v>0</v>
      </c>
      <c r="AO6959">
        <v>0</v>
      </c>
      <c r="AP6959">
        <v>16.059999999999999</v>
      </c>
      <c r="AQ6959">
        <v>69.61</v>
      </c>
      <c r="AR6959">
        <v>4</v>
      </c>
      <c r="AS6959" t="s">
        <v>883</v>
      </c>
      <c r="AT6959" t="s">
        <v>52</v>
      </c>
      <c r="AU6959">
        <v>62</v>
      </c>
      <c r="AV6959">
        <v>4504</v>
      </c>
      <c r="AY6959" t="str">
        <f>IF(AND(Table1[[#This Row],[Contract]]="Month-to-Month", Table1[[#This Row],[Tenure in Months]]&lt;6, Table1[[#This Row],[Payment Method]]="Bank Withdrawal"), "High Risk", IF(OR(Table1[[#This Row],[Contract]]="Month-to-Month", Table1[[#This Row],[Tenure in Months]]&lt;12), "Medium Risk", "Low Risk"))</f>
        <v>Medium Risk</v>
      </c>
    </row>
    <row r="6960" spans="1:51" x14ac:dyDescent="0.35">
      <c r="A6960" t="s">
        <v>8164</v>
      </c>
      <c r="B6960" t="s">
        <v>51</v>
      </c>
      <c r="C6960">
        <v>36</v>
      </c>
      <c r="D6960" t="s">
        <v>52</v>
      </c>
      <c r="E6960" t="s">
        <v>52</v>
      </c>
      <c r="F6960" t="s">
        <v>52</v>
      </c>
      <c r="G6960" t="s">
        <v>53</v>
      </c>
      <c r="H6960">
        <v>2</v>
      </c>
      <c r="I6960" t="s">
        <v>54</v>
      </c>
      <c r="J6960" t="s">
        <v>55</v>
      </c>
      <c r="K6960" t="s">
        <v>3768</v>
      </c>
      <c r="L6960">
        <v>91935</v>
      </c>
      <c r="M6960">
        <v>32.695681</v>
      </c>
      <c r="N6960">
        <v>-116.79838599999999</v>
      </c>
      <c r="O6960">
        <v>8759</v>
      </c>
      <c r="P6960" t="s">
        <v>57</v>
      </c>
      <c r="Q6960" t="s">
        <v>52</v>
      </c>
      <c r="R6960">
        <v>0</v>
      </c>
      <c r="S6960">
        <v>70</v>
      </c>
      <c r="T6960" t="s">
        <v>229</v>
      </c>
      <c r="U6960" t="s">
        <v>53</v>
      </c>
      <c r="V6960">
        <v>26.67</v>
      </c>
      <c r="W6960" t="s">
        <v>53</v>
      </c>
      <c r="X6960" t="s">
        <v>53</v>
      </c>
      <c r="Y6960" t="s">
        <v>68</v>
      </c>
      <c r="Z6960">
        <v>17</v>
      </c>
      <c r="AA6960" t="s">
        <v>53</v>
      </c>
      <c r="AB6960" t="s">
        <v>53</v>
      </c>
      <c r="AC6960" t="s">
        <v>53</v>
      </c>
      <c r="AD6960" t="s">
        <v>53</v>
      </c>
      <c r="AE6960" t="s">
        <v>53</v>
      </c>
      <c r="AF6960" t="s">
        <v>53</v>
      </c>
      <c r="AG6960" t="s">
        <v>53</v>
      </c>
      <c r="AH6960" t="s">
        <v>53</v>
      </c>
      <c r="AI6960" t="s">
        <v>334</v>
      </c>
      <c r="AJ6960" t="s">
        <v>53</v>
      </c>
      <c r="AK6960" t="s">
        <v>61</v>
      </c>
      <c r="AL6960">
        <v>114.6</v>
      </c>
      <c r="AM6960">
        <v>7882.5</v>
      </c>
      <c r="AN6960">
        <v>0</v>
      </c>
      <c r="AO6960">
        <v>0</v>
      </c>
      <c r="AP6960">
        <v>1866.9</v>
      </c>
      <c r="AQ6960">
        <v>9749.4</v>
      </c>
      <c r="AR6960">
        <v>4</v>
      </c>
      <c r="AS6960" t="s">
        <v>881</v>
      </c>
      <c r="AT6960" t="s">
        <v>52</v>
      </c>
      <c r="AU6960">
        <v>65</v>
      </c>
      <c r="AV6960">
        <v>5414</v>
      </c>
      <c r="AY6960" t="str">
        <f>IF(AND(Table1[[#This Row],[Contract]]="Month-to-Month", Table1[[#This Row],[Tenure in Months]]&lt;6, Table1[[#This Row],[Payment Method]]="Bank Withdrawal"), "High Risk", IF(OR(Table1[[#This Row],[Contract]]="Month-to-Month", Table1[[#This Row],[Tenure in Months]]&lt;12), "Medium Risk", "Low Risk"))</f>
        <v>Low Risk</v>
      </c>
    </row>
    <row r="6961" spans="1:51" x14ac:dyDescent="0.35">
      <c r="A6961" t="s">
        <v>8165</v>
      </c>
      <c r="B6961" t="s">
        <v>66</v>
      </c>
      <c r="C6961">
        <v>32</v>
      </c>
      <c r="D6961" t="s">
        <v>52</v>
      </c>
      <c r="E6961" t="s">
        <v>52</v>
      </c>
      <c r="F6961" t="s">
        <v>53</v>
      </c>
      <c r="G6961" t="s">
        <v>53</v>
      </c>
      <c r="H6961">
        <v>3</v>
      </c>
      <c r="I6961" t="s">
        <v>54</v>
      </c>
      <c r="J6961" t="s">
        <v>55</v>
      </c>
      <c r="K6961" t="s">
        <v>1639</v>
      </c>
      <c r="L6961">
        <v>91941</v>
      </c>
      <c r="M6961">
        <v>32.759326999999999</v>
      </c>
      <c r="N6961">
        <v>-116.99726</v>
      </c>
      <c r="O6961">
        <v>44652</v>
      </c>
      <c r="P6961" t="s">
        <v>57</v>
      </c>
      <c r="Q6961" t="s">
        <v>53</v>
      </c>
      <c r="R6961">
        <v>9</v>
      </c>
      <c r="S6961">
        <v>57</v>
      </c>
      <c r="T6961" t="s">
        <v>92</v>
      </c>
      <c r="U6961" t="s">
        <v>53</v>
      </c>
      <c r="V6961">
        <v>26.67</v>
      </c>
      <c r="W6961" t="s">
        <v>52</v>
      </c>
      <c r="X6961" t="s">
        <v>52</v>
      </c>
      <c r="Y6961" t="s">
        <v>58</v>
      </c>
      <c r="Z6961">
        <v>0</v>
      </c>
      <c r="AA6961" t="s">
        <v>52</v>
      </c>
      <c r="AB6961" t="s">
        <v>52</v>
      </c>
      <c r="AC6961" t="s">
        <v>52</v>
      </c>
      <c r="AD6961" t="s">
        <v>52</v>
      </c>
      <c r="AE6961" t="s">
        <v>52</v>
      </c>
      <c r="AF6961" t="s">
        <v>52</v>
      </c>
      <c r="AG6961" t="s">
        <v>52</v>
      </c>
      <c r="AH6961" t="s">
        <v>52</v>
      </c>
      <c r="AI6961" t="s">
        <v>334</v>
      </c>
      <c r="AJ6961" t="s">
        <v>53</v>
      </c>
      <c r="AK6961" t="s">
        <v>61</v>
      </c>
      <c r="AL6961">
        <v>20.100000000000001</v>
      </c>
      <c r="AM6961">
        <v>1087.7</v>
      </c>
      <c r="AN6961">
        <v>0</v>
      </c>
      <c r="AO6961">
        <v>0</v>
      </c>
      <c r="AP6961">
        <v>1520.19</v>
      </c>
      <c r="AQ6961">
        <v>2607.89</v>
      </c>
      <c r="AR6961">
        <v>5</v>
      </c>
      <c r="AS6961" t="s">
        <v>881</v>
      </c>
      <c r="AT6961" t="s">
        <v>52</v>
      </c>
      <c r="AU6961">
        <v>23</v>
      </c>
      <c r="AV6961">
        <v>5506</v>
      </c>
      <c r="AY6961" t="str">
        <f>IF(AND(Table1[[#This Row],[Contract]]="Month-to-Month", Table1[[#This Row],[Tenure in Months]]&lt;6, Table1[[#This Row],[Payment Method]]="Bank Withdrawal"), "High Risk", IF(OR(Table1[[#This Row],[Contract]]="Month-to-Month", Table1[[#This Row],[Tenure in Months]]&lt;12), "Medium Risk", "Low Risk"))</f>
        <v>Low Risk</v>
      </c>
    </row>
    <row r="6962" spans="1:51" x14ac:dyDescent="0.35">
      <c r="A6962" t="s">
        <v>8166</v>
      </c>
      <c r="B6962" t="s">
        <v>51</v>
      </c>
      <c r="C6962">
        <v>35</v>
      </c>
      <c r="D6962" t="s">
        <v>52</v>
      </c>
      <c r="E6962" t="s">
        <v>52</v>
      </c>
      <c r="F6962" t="s">
        <v>52</v>
      </c>
      <c r="G6962" t="s">
        <v>52</v>
      </c>
      <c r="H6962">
        <v>0</v>
      </c>
      <c r="I6962" t="s">
        <v>54</v>
      </c>
      <c r="J6962" t="s">
        <v>55</v>
      </c>
      <c r="K6962" t="s">
        <v>1639</v>
      </c>
      <c r="L6962">
        <v>91942</v>
      </c>
      <c r="M6962">
        <v>32.782501000000003</v>
      </c>
      <c r="N6962">
        <v>-117.01611</v>
      </c>
      <c r="O6962">
        <v>24005</v>
      </c>
      <c r="P6962" t="s">
        <v>57</v>
      </c>
      <c r="Q6962" t="s">
        <v>52</v>
      </c>
      <c r="R6962">
        <v>0</v>
      </c>
      <c r="S6962">
        <v>9</v>
      </c>
      <c r="T6962" t="s">
        <v>67</v>
      </c>
      <c r="U6962" t="s">
        <v>53</v>
      </c>
      <c r="V6962">
        <v>11.5</v>
      </c>
      <c r="W6962" t="s">
        <v>53</v>
      </c>
      <c r="X6962" t="s">
        <v>53</v>
      </c>
      <c r="Y6962" t="s">
        <v>68</v>
      </c>
      <c r="Z6962">
        <v>14</v>
      </c>
      <c r="AA6962" t="s">
        <v>52</v>
      </c>
      <c r="AB6962" t="s">
        <v>52</v>
      </c>
      <c r="AC6962" t="s">
        <v>52</v>
      </c>
      <c r="AD6962" t="s">
        <v>52</v>
      </c>
      <c r="AE6962" t="s">
        <v>53</v>
      </c>
      <c r="AF6962" t="s">
        <v>52</v>
      </c>
      <c r="AG6962" t="s">
        <v>52</v>
      </c>
      <c r="AH6962" t="s">
        <v>53</v>
      </c>
      <c r="AI6962" t="s">
        <v>60</v>
      </c>
      <c r="AJ6962" t="s">
        <v>53</v>
      </c>
      <c r="AK6962" t="s">
        <v>61</v>
      </c>
      <c r="AL6962">
        <v>85.5</v>
      </c>
      <c r="AM6962">
        <v>791.7</v>
      </c>
      <c r="AN6962">
        <v>0</v>
      </c>
      <c r="AO6962">
        <v>0</v>
      </c>
      <c r="AP6962">
        <v>103.5</v>
      </c>
      <c r="AQ6962">
        <v>895.2</v>
      </c>
      <c r="AR6962">
        <v>5</v>
      </c>
      <c r="AS6962" t="s">
        <v>881</v>
      </c>
      <c r="AT6962" t="s">
        <v>52</v>
      </c>
      <c r="AU6962">
        <v>69</v>
      </c>
      <c r="AV6962">
        <v>4867</v>
      </c>
      <c r="AY6962" t="str">
        <f>IF(AND(Table1[[#This Row],[Contract]]="Month-to-Month", Table1[[#This Row],[Tenure in Months]]&lt;6, Table1[[#This Row],[Payment Method]]="Bank Withdrawal"), "High Risk", IF(OR(Table1[[#This Row],[Contract]]="Month-to-Month", Table1[[#This Row],[Tenure in Months]]&lt;12), "Medium Risk", "Low Risk"))</f>
        <v>Medium Risk</v>
      </c>
    </row>
    <row r="6963" spans="1:51" x14ac:dyDescent="0.35">
      <c r="A6963" t="s">
        <v>8167</v>
      </c>
      <c r="B6963" t="s">
        <v>66</v>
      </c>
      <c r="C6963">
        <v>45</v>
      </c>
      <c r="D6963" t="s">
        <v>52</v>
      </c>
      <c r="E6963" t="s">
        <v>52</v>
      </c>
      <c r="F6963" t="s">
        <v>53</v>
      </c>
      <c r="G6963" t="s">
        <v>53</v>
      </c>
      <c r="H6963">
        <v>1</v>
      </c>
      <c r="I6963" t="s">
        <v>54</v>
      </c>
      <c r="J6963" t="s">
        <v>55</v>
      </c>
      <c r="K6963" t="s">
        <v>1641</v>
      </c>
      <c r="L6963">
        <v>91945</v>
      </c>
      <c r="M6963">
        <v>32.733564000000001</v>
      </c>
      <c r="N6963">
        <v>-117.03371300000001</v>
      </c>
      <c r="O6963">
        <v>24961</v>
      </c>
      <c r="P6963" t="s">
        <v>57</v>
      </c>
      <c r="Q6963" t="s">
        <v>53</v>
      </c>
      <c r="R6963">
        <v>5</v>
      </c>
      <c r="S6963">
        <v>69</v>
      </c>
      <c r="T6963" t="s">
        <v>229</v>
      </c>
      <c r="U6963" t="s">
        <v>53</v>
      </c>
      <c r="V6963">
        <v>46.45</v>
      </c>
      <c r="W6963" t="s">
        <v>53</v>
      </c>
      <c r="X6963" t="s">
        <v>53</v>
      </c>
      <c r="Y6963" t="s">
        <v>68</v>
      </c>
      <c r="Z6963">
        <v>26</v>
      </c>
      <c r="AA6963" t="s">
        <v>52</v>
      </c>
      <c r="AB6963" t="s">
        <v>53</v>
      </c>
      <c r="AC6963" t="s">
        <v>53</v>
      </c>
      <c r="AD6963" t="s">
        <v>53</v>
      </c>
      <c r="AE6963" t="s">
        <v>53</v>
      </c>
      <c r="AF6963" t="s">
        <v>53</v>
      </c>
      <c r="AG6963" t="s">
        <v>53</v>
      </c>
      <c r="AH6963" t="s">
        <v>52</v>
      </c>
      <c r="AI6963" t="s">
        <v>124</v>
      </c>
      <c r="AJ6963" t="s">
        <v>53</v>
      </c>
      <c r="AK6963" t="s">
        <v>61</v>
      </c>
      <c r="AL6963">
        <v>108.75</v>
      </c>
      <c r="AM6963">
        <v>7493.05</v>
      </c>
      <c r="AN6963">
        <v>0</v>
      </c>
      <c r="AO6963">
        <v>100</v>
      </c>
      <c r="AP6963">
        <v>3205.05</v>
      </c>
      <c r="AQ6963">
        <v>10798.1</v>
      </c>
      <c r="AR6963">
        <v>4</v>
      </c>
      <c r="AS6963" t="s">
        <v>881</v>
      </c>
      <c r="AT6963" t="s">
        <v>52</v>
      </c>
      <c r="AU6963">
        <v>46</v>
      </c>
      <c r="AV6963">
        <v>5874</v>
      </c>
      <c r="AY6963" t="str">
        <f>IF(AND(Table1[[#This Row],[Contract]]="Month-to-Month", Table1[[#This Row],[Tenure in Months]]&lt;6, Table1[[#This Row],[Payment Method]]="Bank Withdrawal"), "High Risk", IF(OR(Table1[[#This Row],[Contract]]="Month-to-Month", Table1[[#This Row],[Tenure in Months]]&lt;12), "Medium Risk", "Low Risk"))</f>
        <v>Low Risk</v>
      </c>
    </row>
    <row r="6964" spans="1:51" x14ac:dyDescent="0.35">
      <c r="A6964" t="s">
        <v>8168</v>
      </c>
      <c r="B6964" t="s">
        <v>66</v>
      </c>
      <c r="C6964">
        <v>57</v>
      </c>
      <c r="D6964" t="s">
        <v>52</v>
      </c>
      <c r="E6964" t="s">
        <v>52</v>
      </c>
      <c r="F6964" t="s">
        <v>53</v>
      </c>
      <c r="G6964" t="s">
        <v>52</v>
      </c>
      <c r="H6964">
        <v>0</v>
      </c>
      <c r="I6964" t="s">
        <v>54</v>
      </c>
      <c r="J6964" t="s">
        <v>55</v>
      </c>
      <c r="K6964" t="s">
        <v>1643</v>
      </c>
      <c r="L6964">
        <v>91950</v>
      </c>
      <c r="M6964">
        <v>32.671019999999999</v>
      </c>
      <c r="N6964">
        <v>-117.095235</v>
      </c>
      <c r="O6964">
        <v>62355</v>
      </c>
      <c r="P6964" t="s">
        <v>57</v>
      </c>
      <c r="Q6964" t="s">
        <v>53</v>
      </c>
      <c r="R6964">
        <v>7</v>
      </c>
      <c r="S6964">
        <v>72</v>
      </c>
      <c r="T6964" t="s">
        <v>229</v>
      </c>
      <c r="U6964" t="s">
        <v>53</v>
      </c>
      <c r="V6964">
        <v>2.56</v>
      </c>
      <c r="W6964" t="s">
        <v>53</v>
      </c>
      <c r="X6964" t="s">
        <v>53</v>
      </c>
      <c r="Y6964" t="s">
        <v>68</v>
      </c>
      <c r="Z6964">
        <v>24</v>
      </c>
      <c r="AA6964" t="s">
        <v>52</v>
      </c>
      <c r="AB6964" t="s">
        <v>52</v>
      </c>
      <c r="AC6964" t="s">
        <v>53</v>
      </c>
      <c r="AD6964" t="s">
        <v>52</v>
      </c>
      <c r="AE6964" t="s">
        <v>53</v>
      </c>
      <c r="AF6964" t="s">
        <v>53</v>
      </c>
      <c r="AG6964" t="s">
        <v>53</v>
      </c>
      <c r="AH6964" t="s">
        <v>53</v>
      </c>
      <c r="AI6964" t="s">
        <v>334</v>
      </c>
      <c r="AJ6964" t="s">
        <v>53</v>
      </c>
      <c r="AK6964" t="s">
        <v>61</v>
      </c>
      <c r="AL6964">
        <v>97.85</v>
      </c>
      <c r="AM6964">
        <v>6841.3</v>
      </c>
      <c r="AN6964">
        <v>0</v>
      </c>
      <c r="AO6964">
        <v>0</v>
      </c>
      <c r="AP6964">
        <v>184.32</v>
      </c>
      <c r="AQ6964">
        <v>7025.62</v>
      </c>
      <c r="AR6964">
        <v>4</v>
      </c>
      <c r="AS6964" t="s">
        <v>881</v>
      </c>
      <c r="AT6964" t="s">
        <v>52</v>
      </c>
      <c r="AU6964">
        <v>22</v>
      </c>
      <c r="AV6964">
        <v>4508</v>
      </c>
      <c r="AY6964" t="str">
        <f>IF(AND(Table1[[#This Row],[Contract]]="Month-to-Month", Table1[[#This Row],[Tenure in Months]]&lt;6, Table1[[#This Row],[Payment Method]]="Bank Withdrawal"), "High Risk", IF(OR(Table1[[#This Row],[Contract]]="Month-to-Month", Table1[[#This Row],[Tenure in Months]]&lt;12), "Medium Risk", "Low Risk"))</f>
        <v>Low Risk</v>
      </c>
    </row>
    <row r="6965" spans="1:51" x14ac:dyDescent="0.35">
      <c r="A6965" t="s">
        <v>8169</v>
      </c>
      <c r="B6965" t="s">
        <v>51</v>
      </c>
      <c r="C6965">
        <v>48</v>
      </c>
      <c r="D6965" t="s">
        <v>52</v>
      </c>
      <c r="E6965" t="s">
        <v>52</v>
      </c>
      <c r="F6965" t="s">
        <v>52</v>
      </c>
      <c r="G6965" t="s">
        <v>53</v>
      </c>
      <c r="H6965">
        <v>2</v>
      </c>
      <c r="I6965" t="s">
        <v>54</v>
      </c>
      <c r="J6965" t="s">
        <v>55</v>
      </c>
      <c r="K6965" t="s">
        <v>919</v>
      </c>
      <c r="L6965">
        <v>91962</v>
      </c>
      <c r="M6965">
        <v>32.800671000000001</v>
      </c>
      <c r="N6965">
        <v>-116.483363</v>
      </c>
      <c r="O6965">
        <v>1604</v>
      </c>
      <c r="P6965" t="s">
        <v>57</v>
      </c>
      <c r="Q6965" t="s">
        <v>52</v>
      </c>
      <c r="R6965">
        <v>0</v>
      </c>
      <c r="S6965">
        <v>44</v>
      </c>
      <c r="T6965" t="s">
        <v>92</v>
      </c>
      <c r="U6965" t="s">
        <v>53</v>
      </c>
      <c r="V6965">
        <v>14.37</v>
      </c>
      <c r="W6965" t="s">
        <v>52</v>
      </c>
      <c r="X6965" t="s">
        <v>52</v>
      </c>
      <c r="Y6965" t="s">
        <v>58</v>
      </c>
      <c r="Z6965">
        <v>0</v>
      </c>
      <c r="AA6965" t="s">
        <v>52</v>
      </c>
      <c r="AB6965" t="s">
        <v>52</v>
      </c>
      <c r="AC6965" t="s">
        <v>52</v>
      </c>
      <c r="AD6965" t="s">
        <v>52</v>
      </c>
      <c r="AE6965" t="s">
        <v>52</v>
      </c>
      <c r="AF6965" t="s">
        <v>52</v>
      </c>
      <c r="AG6965" t="s">
        <v>52</v>
      </c>
      <c r="AH6965" t="s">
        <v>52</v>
      </c>
      <c r="AI6965" t="s">
        <v>334</v>
      </c>
      <c r="AJ6965" t="s">
        <v>52</v>
      </c>
      <c r="AK6965" t="s">
        <v>61</v>
      </c>
      <c r="AL6965">
        <v>19.55</v>
      </c>
      <c r="AM6965">
        <v>819.95</v>
      </c>
      <c r="AN6965">
        <v>0</v>
      </c>
      <c r="AO6965">
        <v>0</v>
      </c>
      <c r="AP6965">
        <v>632.28</v>
      </c>
      <c r="AQ6965">
        <v>1452.23</v>
      </c>
      <c r="AR6965">
        <v>3</v>
      </c>
      <c r="AS6965" t="s">
        <v>881</v>
      </c>
      <c r="AT6965" t="s">
        <v>52</v>
      </c>
      <c r="AU6965">
        <v>40</v>
      </c>
      <c r="AV6965">
        <v>5860</v>
      </c>
      <c r="AY6965" t="str">
        <f>IF(AND(Table1[[#This Row],[Contract]]="Month-to-Month", Table1[[#This Row],[Tenure in Months]]&lt;6, Table1[[#This Row],[Payment Method]]="Bank Withdrawal"), "High Risk", IF(OR(Table1[[#This Row],[Contract]]="Month-to-Month", Table1[[#This Row],[Tenure in Months]]&lt;12), "Medium Risk", "Low Risk"))</f>
        <v>Low Risk</v>
      </c>
    </row>
    <row r="6966" spans="1:51" x14ac:dyDescent="0.35">
      <c r="A6966" t="s">
        <v>8170</v>
      </c>
      <c r="B6966" t="s">
        <v>66</v>
      </c>
      <c r="C6966">
        <v>24</v>
      </c>
      <c r="D6966" t="s">
        <v>53</v>
      </c>
      <c r="E6966" t="s">
        <v>52</v>
      </c>
      <c r="F6966" t="s">
        <v>53</v>
      </c>
      <c r="G6966" t="s">
        <v>52</v>
      </c>
      <c r="H6966">
        <v>0</v>
      </c>
      <c r="I6966" t="s">
        <v>54</v>
      </c>
      <c r="J6966" t="s">
        <v>55</v>
      </c>
      <c r="K6966" t="s">
        <v>1399</v>
      </c>
      <c r="L6966">
        <v>91963</v>
      </c>
      <c r="M6966">
        <v>32.619464999999998</v>
      </c>
      <c r="N6966">
        <v>-116.593605</v>
      </c>
      <c r="O6966">
        <v>905</v>
      </c>
      <c r="P6966" t="s">
        <v>57</v>
      </c>
      <c r="Q6966" t="s">
        <v>53</v>
      </c>
      <c r="R6966">
        <v>8</v>
      </c>
      <c r="S6966">
        <v>72</v>
      </c>
      <c r="T6966" t="s">
        <v>229</v>
      </c>
      <c r="U6966" t="s">
        <v>53</v>
      </c>
      <c r="V6966">
        <v>16.149999999999999</v>
      </c>
      <c r="W6966" t="s">
        <v>53</v>
      </c>
      <c r="X6966" t="s">
        <v>53</v>
      </c>
      <c r="Y6966" t="s">
        <v>68</v>
      </c>
      <c r="Z6966">
        <v>52</v>
      </c>
      <c r="AA6966" t="s">
        <v>53</v>
      </c>
      <c r="AB6966" t="s">
        <v>53</v>
      </c>
      <c r="AC6966" t="s">
        <v>52</v>
      </c>
      <c r="AD6966" t="s">
        <v>52</v>
      </c>
      <c r="AE6966" t="s">
        <v>52</v>
      </c>
      <c r="AF6966" t="s">
        <v>52</v>
      </c>
      <c r="AG6966" t="s">
        <v>53</v>
      </c>
      <c r="AH6966" t="s">
        <v>53</v>
      </c>
      <c r="AI6966" t="s">
        <v>334</v>
      </c>
      <c r="AJ6966" t="s">
        <v>53</v>
      </c>
      <c r="AK6966" t="s">
        <v>61</v>
      </c>
      <c r="AL6966">
        <v>84.05</v>
      </c>
      <c r="AM6966">
        <v>6052.25</v>
      </c>
      <c r="AN6966">
        <v>0</v>
      </c>
      <c r="AO6966">
        <v>0</v>
      </c>
      <c r="AP6966">
        <v>1162.8</v>
      </c>
      <c r="AQ6966">
        <v>7215.05</v>
      </c>
      <c r="AR6966">
        <v>4</v>
      </c>
      <c r="AS6966" t="s">
        <v>881</v>
      </c>
      <c r="AT6966" t="s">
        <v>52</v>
      </c>
      <c r="AU6966">
        <v>47</v>
      </c>
      <c r="AV6966">
        <v>5515</v>
      </c>
      <c r="AY6966" t="str">
        <f>IF(AND(Table1[[#This Row],[Contract]]="Month-to-Month", Table1[[#This Row],[Tenure in Months]]&lt;6, Table1[[#This Row],[Payment Method]]="Bank Withdrawal"), "High Risk", IF(OR(Table1[[#This Row],[Contract]]="Month-to-Month", Table1[[#This Row],[Tenure in Months]]&lt;12), "Medium Risk", "Low Risk"))</f>
        <v>Low Risk</v>
      </c>
    </row>
    <row r="6967" spans="1:51" x14ac:dyDescent="0.35">
      <c r="A6967" t="s">
        <v>8171</v>
      </c>
      <c r="B6967" t="s">
        <v>51</v>
      </c>
      <c r="C6967">
        <v>44</v>
      </c>
      <c r="D6967" t="s">
        <v>52</v>
      </c>
      <c r="E6967" t="s">
        <v>52</v>
      </c>
      <c r="F6967" t="s">
        <v>52</v>
      </c>
      <c r="G6967" t="s">
        <v>52</v>
      </c>
      <c r="H6967">
        <v>0</v>
      </c>
      <c r="I6967" t="s">
        <v>54</v>
      </c>
      <c r="J6967" t="s">
        <v>55</v>
      </c>
      <c r="K6967" t="s">
        <v>494</v>
      </c>
      <c r="L6967">
        <v>91978</v>
      </c>
      <c r="M6967">
        <v>32.730263999999998</v>
      </c>
      <c r="N6967">
        <v>-116.950963</v>
      </c>
      <c r="O6967">
        <v>7863</v>
      </c>
      <c r="P6967" t="s">
        <v>57</v>
      </c>
      <c r="Q6967" t="s">
        <v>52</v>
      </c>
      <c r="R6967">
        <v>0</v>
      </c>
      <c r="S6967">
        <v>54</v>
      </c>
      <c r="T6967" t="s">
        <v>92</v>
      </c>
      <c r="U6967" t="s">
        <v>53</v>
      </c>
      <c r="V6967">
        <v>35.32</v>
      </c>
      <c r="W6967" t="s">
        <v>53</v>
      </c>
      <c r="X6967" t="s">
        <v>53</v>
      </c>
      <c r="Y6967" t="s">
        <v>68</v>
      </c>
      <c r="Z6967">
        <v>15</v>
      </c>
      <c r="AA6967" t="s">
        <v>52</v>
      </c>
      <c r="AB6967" t="s">
        <v>52</v>
      </c>
      <c r="AC6967" t="s">
        <v>53</v>
      </c>
      <c r="AD6967" t="s">
        <v>52</v>
      </c>
      <c r="AE6967" t="s">
        <v>52</v>
      </c>
      <c r="AF6967" t="s">
        <v>53</v>
      </c>
      <c r="AG6967" t="s">
        <v>53</v>
      </c>
      <c r="AH6967" t="s">
        <v>53</v>
      </c>
      <c r="AI6967" t="s">
        <v>60</v>
      </c>
      <c r="AJ6967" t="s">
        <v>52</v>
      </c>
      <c r="AK6967" t="s">
        <v>69</v>
      </c>
      <c r="AL6967">
        <v>89.4</v>
      </c>
      <c r="AM6967">
        <v>4869.5</v>
      </c>
      <c r="AN6967">
        <v>0</v>
      </c>
      <c r="AO6967">
        <v>0</v>
      </c>
      <c r="AP6967">
        <v>1907.28</v>
      </c>
      <c r="AQ6967">
        <v>6776.78</v>
      </c>
      <c r="AR6967">
        <v>5</v>
      </c>
      <c r="AS6967" t="s">
        <v>881</v>
      </c>
      <c r="AT6967" t="s">
        <v>52</v>
      </c>
      <c r="AU6967">
        <v>56</v>
      </c>
      <c r="AV6967">
        <v>5871</v>
      </c>
      <c r="AY6967" t="str">
        <f>IF(AND(Table1[[#This Row],[Contract]]="Month-to-Month", Table1[[#This Row],[Tenure in Months]]&lt;6, Table1[[#This Row],[Payment Method]]="Bank Withdrawal"), "High Risk", IF(OR(Table1[[#This Row],[Contract]]="Month-to-Month", Table1[[#This Row],[Tenure in Months]]&lt;12), "Medium Risk", "Low Risk"))</f>
        <v>Medium Risk</v>
      </c>
    </row>
    <row r="6968" spans="1:51" x14ac:dyDescent="0.35">
      <c r="A6968" t="s">
        <v>8172</v>
      </c>
      <c r="B6968" t="s">
        <v>51</v>
      </c>
      <c r="C6968">
        <v>48</v>
      </c>
      <c r="D6968" t="s">
        <v>52</v>
      </c>
      <c r="E6968" t="s">
        <v>52</v>
      </c>
      <c r="F6968" t="s">
        <v>52</v>
      </c>
      <c r="G6968" t="s">
        <v>53</v>
      </c>
      <c r="H6968">
        <v>1</v>
      </c>
      <c r="I6968" t="s">
        <v>54</v>
      </c>
      <c r="J6968" t="s">
        <v>55</v>
      </c>
      <c r="K6968" t="s">
        <v>1401</v>
      </c>
      <c r="L6968">
        <v>91980</v>
      </c>
      <c r="M6968">
        <v>32.587556999999997</v>
      </c>
      <c r="N6968">
        <v>-116.636816</v>
      </c>
      <c r="O6968">
        <v>91</v>
      </c>
      <c r="P6968" t="s">
        <v>57</v>
      </c>
      <c r="Q6968" t="s">
        <v>52</v>
      </c>
      <c r="R6968">
        <v>0</v>
      </c>
      <c r="S6968">
        <v>27</v>
      </c>
      <c r="T6968" t="s">
        <v>75</v>
      </c>
      <c r="U6968" t="s">
        <v>53</v>
      </c>
      <c r="V6968">
        <v>32.28</v>
      </c>
      <c r="W6968" t="s">
        <v>52</v>
      </c>
      <c r="X6968" t="s">
        <v>52</v>
      </c>
      <c r="Y6968" t="s">
        <v>58</v>
      </c>
      <c r="Z6968">
        <v>0</v>
      </c>
      <c r="AA6968" t="s">
        <v>52</v>
      </c>
      <c r="AB6968" t="s">
        <v>52</v>
      </c>
      <c r="AC6968" t="s">
        <v>52</v>
      </c>
      <c r="AD6968" t="s">
        <v>52</v>
      </c>
      <c r="AE6968" t="s">
        <v>52</v>
      </c>
      <c r="AF6968" t="s">
        <v>52</v>
      </c>
      <c r="AG6968" t="s">
        <v>52</v>
      </c>
      <c r="AH6968" t="s">
        <v>52</v>
      </c>
      <c r="AI6968" t="s">
        <v>334</v>
      </c>
      <c r="AJ6968" t="s">
        <v>52</v>
      </c>
      <c r="AK6968" t="s">
        <v>69</v>
      </c>
      <c r="AL6968">
        <v>19.7</v>
      </c>
      <c r="AM6968">
        <v>509.3</v>
      </c>
      <c r="AN6968">
        <v>0</v>
      </c>
      <c r="AO6968">
        <v>0</v>
      </c>
      <c r="AP6968">
        <v>871.56</v>
      </c>
      <c r="AQ6968">
        <v>1380.86</v>
      </c>
      <c r="AR6968">
        <v>3</v>
      </c>
      <c r="AS6968" t="s">
        <v>881</v>
      </c>
      <c r="AT6968" t="s">
        <v>52</v>
      </c>
      <c r="AU6968">
        <v>79</v>
      </c>
      <c r="AV6968">
        <v>4052</v>
      </c>
      <c r="AY6968" t="str">
        <f>IF(AND(Table1[[#This Row],[Contract]]="Month-to-Month", Table1[[#This Row],[Tenure in Months]]&lt;6, Table1[[#This Row],[Payment Method]]="Bank Withdrawal"), "High Risk", IF(OR(Table1[[#This Row],[Contract]]="Month-to-Month", Table1[[#This Row],[Tenure in Months]]&lt;12), "Medium Risk", "Low Risk"))</f>
        <v>Low Risk</v>
      </c>
    </row>
    <row r="6969" spans="1:51" x14ac:dyDescent="0.35">
      <c r="A6969" t="s">
        <v>8173</v>
      </c>
      <c r="B6969" t="s">
        <v>51</v>
      </c>
      <c r="C6969">
        <v>36</v>
      </c>
      <c r="D6969" t="s">
        <v>52</v>
      </c>
      <c r="E6969" t="s">
        <v>52</v>
      </c>
      <c r="F6969" t="s">
        <v>52</v>
      </c>
      <c r="G6969" t="s">
        <v>52</v>
      </c>
      <c r="H6969">
        <v>0</v>
      </c>
      <c r="I6969" t="s">
        <v>54</v>
      </c>
      <c r="J6969" t="s">
        <v>55</v>
      </c>
      <c r="K6969" t="s">
        <v>496</v>
      </c>
      <c r="L6969">
        <v>92003</v>
      </c>
      <c r="M6969">
        <v>33.290906999999997</v>
      </c>
      <c r="N6969">
        <v>-117.202895</v>
      </c>
      <c r="O6969">
        <v>3849</v>
      </c>
      <c r="P6969" t="s">
        <v>57</v>
      </c>
      <c r="Q6969" t="s">
        <v>52</v>
      </c>
      <c r="R6969">
        <v>0</v>
      </c>
      <c r="S6969">
        <v>54</v>
      </c>
      <c r="T6969" t="s">
        <v>92</v>
      </c>
      <c r="U6969" t="s">
        <v>53</v>
      </c>
      <c r="V6969">
        <v>7.64</v>
      </c>
      <c r="W6969" t="s">
        <v>53</v>
      </c>
      <c r="X6969" t="s">
        <v>53</v>
      </c>
      <c r="Y6969" t="s">
        <v>68</v>
      </c>
      <c r="Z6969">
        <v>3</v>
      </c>
      <c r="AA6969" t="s">
        <v>52</v>
      </c>
      <c r="AB6969" t="s">
        <v>53</v>
      </c>
      <c r="AC6969" t="s">
        <v>52</v>
      </c>
      <c r="AD6969" t="s">
        <v>52</v>
      </c>
      <c r="AE6969" t="s">
        <v>52</v>
      </c>
      <c r="AF6969" t="s">
        <v>52</v>
      </c>
      <c r="AG6969" t="s">
        <v>52</v>
      </c>
      <c r="AH6969" t="s">
        <v>53</v>
      </c>
      <c r="AI6969" t="s">
        <v>60</v>
      </c>
      <c r="AJ6969" t="s">
        <v>53</v>
      </c>
      <c r="AK6969" t="s">
        <v>61</v>
      </c>
      <c r="AL6969">
        <v>79.849999999999994</v>
      </c>
      <c r="AM6969">
        <v>4308.25</v>
      </c>
      <c r="AN6969">
        <v>0</v>
      </c>
      <c r="AO6969">
        <v>0</v>
      </c>
      <c r="AP6969">
        <v>412.56</v>
      </c>
      <c r="AQ6969">
        <v>4720.8100000000004</v>
      </c>
      <c r="AR6969">
        <v>4</v>
      </c>
      <c r="AS6969" t="s">
        <v>881</v>
      </c>
      <c r="AT6969" t="s">
        <v>52</v>
      </c>
      <c r="AU6969">
        <v>46</v>
      </c>
      <c r="AV6969">
        <v>5166</v>
      </c>
      <c r="AY6969" t="str">
        <f>IF(AND(Table1[[#This Row],[Contract]]="Month-to-Month", Table1[[#This Row],[Tenure in Months]]&lt;6, Table1[[#This Row],[Payment Method]]="Bank Withdrawal"), "High Risk", IF(OR(Table1[[#This Row],[Contract]]="Month-to-Month", Table1[[#This Row],[Tenure in Months]]&lt;12), "Medium Risk", "Low Risk"))</f>
        <v>Medium Risk</v>
      </c>
    </row>
    <row r="6970" spans="1:51" x14ac:dyDescent="0.35">
      <c r="A6970" t="s">
        <v>8174</v>
      </c>
      <c r="B6970" t="s">
        <v>51</v>
      </c>
      <c r="C6970">
        <v>41</v>
      </c>
      <c r="D6970" t="s">
        <v>52</v>
      </c>
      <c r="E6970" t="s">
        <v>52</v>
      </c>
      <c r="F6970" t="s">
        <v>52</v>
      </c>
      <c r="G6970" t="s">
        <v>52</v>
      </c>
      <c r="H6970">
        <v>0</v>
      </c>
      <c r="I6970" t="s">
        <v>54</v>
      </c>
      <c r="J6970" t="s">
        <v>55</v>
      </c>
      <c r="K6970" t="s">
        <v>1174</v>
      </c>
      <c r="L6970">
        <v>92004</v>
      </c>
      <c r="M6970">
        <v>33.200369000000002</v>
      </c>
      <c r="N6970">
        <v>-116.192313</v>
      </c>
      <c r="O6970">
        <v>2863</v>
      </c>
      <c r="P6970" t="s">
        <v>57</v>
      </c>
      <c r="Q6970" t="s">
        <v>52</v>
      </c>
      <c r="R6970">
        <v>0</v>
      </c>
      <c r="S6970">
        <v>3</v>
      </c>
      <c r="T6970" t="s">
        <v>58</v>
      </c>
      <c r="U6970" t="s">
        <v>53</v>
      </c>
      <c r="V6970">
        <v>34.799999999999997</v>
      </c>
      <c r="W6970" t="s">
        <v>52</v>
      </c>
      <c r="X6970" t="s">
        <v>53</v>
      </c>
      <c r="Y6970" t="s">
        <v>68</v>
      </c>
      <c r="Z6970">
        <v>5</v>
      </c>
      <c r="AA6970" t="s">
        <v>52</v>
      </c>
      <c r="AB6970" t="s">
        <v>53</v>
      </c>
      <c r="AC6970" t="s">
        <v>52</v>
      </c>
      <c r="AD6970" t="s">
        <v>52</v>
      </c>
      <c r="AE6970" t="s">
        <v>52</v>
      </c>
      <c r="AF6970" t="s">
        <v>52</v>
      </c>
      <c r="AG6970" t="s">
        <v>52</v>
      </c>
      <c r="AH6970" t="s">
        <v>52</v>
      </c>
      <c r="AI6970" t="s">
        <v>60</v>
      </c>
      <c r="AJ6970" t="s">
        <v>52</v>
      </c>
      <c r="AK6970" t="s">
        <v>69</v>
      </c>
      <c r="AL6970">
        <v>74.45</v>
      </c>
      <c r="AM6970">
        <v>221.1</v>
      </c>
      <c r="AN6970">
        <v>0</v>
      </c>
      <c r="AO6970">
        <v>70</v>
      </c>
      <c r="AP6970">
        <v>104.399999999999</v>
      </c>
      <c r="AQ6970">
        <v>395.5</v>
      </c>
      <c r="AR6970">
        <v>5</v>
      </c>
      <c r="AS6970" t="s">
        <v>883</v>
      </c>
      <c r="AT6970" t="s">
        <v>52</v>
      </c>
      <c r="AU6970">
        <v>61</v>
      </c>
      <c r="AV6970">
        <v>3956</v>
      </c>
      <c r="AY6970" t="str">
        <f>IF(AND(Table1[[#This Row],[Contract]]="Month-to-Month", Table1[[#This Row],[Tenure in Months]]&lt;6, Table1[[#This Row],[Payment Method]]="Bank Withdrawal"), "High Risk", IF(OR(Table1[[#This Row],[Contract]]="Month-to-Month", Table1[[#This Row],[Tenure in Months]]&lt;12), "Medium Risk", "Low Risk"))</f>
        <v>Medium Risk</v>
      </c>
    </row>
    <row r="6971" spans="1:51" x14ac:dyDescent="0.35">
      <c r="A6971" t="s">
        <v>8175</v>
      </c>
      <c r="B6971" t="s">
        <v>66</v>
      </c>
      <c r="C6971">
        <v>41</v>
      </c>
      <c r="D6971" t="s">
        <v>52</v>
      </c>
      <c r="E6971" t="s">
        <v>52</v>
      </c>
      <c r="F6971" t="s">
        <v>53</v>
      </c>
      <c r="G6971" t="s">
        <v>52</v>
      </c>
      <c r="H6971">
        <v>0</v>
      </c>
      <c r="I6971" t="s">
        <v>54</v>
      </c>
      <c r="J6971" t="s">
        <v>55</v>
      </c>
      <c r="K6971" t="s">
        <v>3778</v>
      </c>
      <c r="L6971">
        <v>92007</v>
      </c>
      <c r="M6971">
        <v>33.015866000000003</v>
      </c>
      <c r="N6971">
        <v>-117.272254</v>
      </c>
      <c r="O6971">
        <v>10375</v>
      </c>
      <c r="P6971" t="s">
        <v>57</v>
      </c>
      <c r="Q6971" t="s">
        <v>53</v>
      </c>
      <c r="R6971">
        <v>3</v>
      </c>
      <c r="S6971">
        <v>53</v>
      </c>
      <c r="T6971" t="s">
        <v>92</v>
      </c>
      <c r="U6971" t="s">
        <v>53</v>
      </c>
      <c r="V6971">
        <v>37.14</v>
      </c>
      <c r="W6971" t="s">
        <v>53</v>
      </c>
      <c r="X6971" t="s">
        <v>53</v>
      </c>
      <c r="Y6971" t="s">
        <v>110</v>
      </c>
      <c r="Z6971">
        <v>4</v>
      </c>
      <c r="AA6971" t="s">
        <v>53</v>
      </c>
      <c r="AB6971" t="s">
        <v>53</v>
      </c>
      <c r="AC6971" t="s">
        <v>53</v>
      </c>
      <c r="AD6971" t="s">
        <v>52</v>
      </c>
      <c r="AE6971" t="s">
        <v>52</v>
      </c>
      <c r="AF6971" t="s">
        <v>53</v>
      </c>
      <c r="AG6971" t="s">
        <v>53</v>
      </c>
      <c r="AH6971" t="s">
        <v>53</v>
      </c>
      <c r="AI6971" t="s">
        <v>124</v>
      </c>
      <c r="AJ6971" t="s">
        <v>52</v>
      </c>
      <c r="AK6971" t="s">
        <v>61</v>
      </c>
      <c r="AL6971">
        <v>74.099999999999994</v>
      </c>
      <c r="AM6971">
        <v>3833.95</v>
      </c>
      <c r="AN6971">
        <v>0</v>
      </c>
      <c r="AO6971">
        <v>0</v>
      </c>
      <c r="AP6971">
        <v>1968.42</v>
      </c>
      <c r="AQ6971">
        <v>5802.37</v>
      </c>
      <c r="AR6971">
        <v>4</v>
      </c>
      <c r="AS6971" t="s">
        <v>881</v>
      </c>
      <c r="AT6971" t="s">
        <v>52</v>
      </c>
      <c r="AU6971">
        <v>37</v>
      </c>
      <c r="AV6971">
        <v>5136</v>
      </c>
      <c r="AY6971" t="str">
        <f>IF(AND(Table1[[#This Row],[Contract]]="Month-to-Month", Table1[[#This Row],[Tenure in Months]]&lt;6, Table1[[#This Row],[Payment Method]]="Bank Withdrawal"), "High Risk", IF(OR(Table1[[#This Row],[Contract]]="Month-to-Month", Table1[[#This Row],[Tenure in Months]]&lt;12), "Medium Risk", "Low Risk"))</f>
        <v>Low Risk</v>
      </c>
    </row>
    <row r="6972" spans="1:51" x14ac:dyDescent="0.35">
      <c r="A6972" t="s">
        <v>8176</v>
      </c>
      <c r="B6972" t="s">
        <v>51</v>
      </c>
      <c r="C6972">
        <v>36</v>
      </c>
      <c r="D6972" t="s">
        <v>52</v>
      </c>
      <c r="E6972" t="s">
        <v>52</v>
      </c>
      <c r="F6972" t="s">
        <v>53</v>
      </c>
      <c r="G6972" t="s">
        <v>52</v>
      </c>
      <c r="H6972">
        <v>0</v>
      </c>
      <c r="I6972" t="s">
        <v>54</v>
      </c>
      <c r="J6972" t="s">
        <v>55</v>
      </c>
      <c r="K6972" t="s">
        <v>1403</v>
      </c>
      <c r="L6972">
        <v>92009</v>
      </c>
      <c r="M6972">
        <v>33.098018000000003</v>
      </c>
      <c r="N6972">
        <v>-117.25820299999999</v>
      </c>
      <c r="O6972">
        <v>43161</v>
      </c>
      <c r="P6972" t="s">
        <v>57</v>
      </c>
      <c r="Q6972" t="s">
        <v>53</v>
      </c>
      <c r="R6972">
        <v>5</v>
      </c>
      <c r="S6972">
        <v>15</v>
      </c>
      <c r="T6972" t="s">
        <v>58</v>
      </c>
      <c r="U6972" t="s">
        <v>53</v>
      </c>
      <c r="V6972">
        <v>14.27</v>
      </c>
      <c r="W6972" t="s">
        <v>52</v>
      </c>
      <c r="X6972" t="s">
        <v>52</v>
      </c>
      <c r="Y6972" t="s">
        <v>58</v>
      </c>
      <c r="Z6972">
        <v>0</v>
      </c>
      <c r="AA6972" t="s">
        <v>52</v>
      </c>
      <c r="AB6972" t="s">
        <v>52</v>
      </c>
      <c r="AC6972" t="s">
        <v>52</v>
      </c>
      <c r="AD6972" t="s">
        <v>52</v>
      </c>
      <c r="AE6972" t="s">
        <v>52</v>
      </c>
      <c r="AF6972" t="s">
        <v>52</v>
      </c>
      <c r="AG6972" t="s">
        <v>52</v>
      </c>
      <c r="AH6972" t="s">
        <v>52</v>
      </c>
      <c r="AI6972" t="s">
        <v>124</v>
      </c>
      <c r="AJ6972" t="s">
        <v>52</v>
      </c>
      <c r="AK6972" t="s">
        <v>69</v>
      </c>
      <c r="AL6972">
        <v>18.8</v>
      </c>
      <c r="AM6972">
        <v>294.95</v>
      </c>
      <c r="AN6972">
        <v>0</v>
      </c>
      <c r="AO6972">
        <v>0</v>
      </c>
      <c r="AP6972">
        <v>214.04999999999899</v>
      </c>
      <c r="AQ6972">
        <v>509</v>
      </c>
      <c r="AR6972">
        <v>4</v>
      </c>
      <c r="AS6972" t="s">
        <v>881</v>
      </c>
      <c r="AT6972" t="s">
        <v>52</v>
      </c>
      <c r="AU6972">
        <v>31</v>
      </c>
      <c r="AV6972">
        <v>3977</v>
      </c>
      <c r="AY6972" t="str">
        <f>IF(AND(Table1[[#This Row],[Contract]]="Month-to-Month", Table1[[#This Row],[Tenure in Months]]&lt;6, Table1[[#This Row],[Payment Method]]="Bank Withdrawal"), "High Risk", IF(OR(Table1[[#This Row],[Contract]]="Month-to-Month", Table1[[#This Row],[Tenure in Months]]&lt;12), "Medium Risk", "Low Risk"))</f>
        <v>Low Risk</v>
      </c>
    </row>
    <row r="6973" spans="1:51" x14ac:dyDescent="0.35">
      <c r="A6973" t="s">
        <v>8177</v>
      </c>
      <c r="B6973" t="s">
        <v>51</v>
      </c>
      <c r="C6973">
        <v>42</v>
      </c>
      <c r="D6973" t="s">
        <v>52</v>
      </c>
      <c r="E6973" t="s">
        <v>52</v>
      </c>
      <c r="F6973" t="s">
        <v>53</v>
      </c>
      <c r="G6973" t="s">
        <v>53</v>
      </c>
      <c r="H6973">
        <v>2</v>
      </c>
      <c r="I6973" t="s">
        <v>54</v>
      </c>
      <c r="J6973" t="s">
        <v>55</v>
      </c>
      <c r="K6973" t="s">
        <v>1405</v>
      </c>
      <c r="L6973">
        <v>92019</v>
      </c>
      <c r="M6973">
        <v>32.785164999999999</v>
      </c>
      <c r="N6973">
        <v>-116.86264799999999</v>
      </c>
      <c r="O6973">
        <v>40995</v>
      </c>
      <c r="P6973" t="s">
        <v>57</v>
      </c>
      <c r="Q6973" t="s">
        <v>53</v>
      </c>
      <c r="R6973">
        <v>7</v>
      </c>
      <c r="S6973">
        <v>5</v>
      </c>
      <c r="T6973" t="s">
        <v>58</v>
      </c>
      <c r="U6973" t="s">
        <v>53</v>
      </c>
      <c r="V6973">
        <v>17.37</v>
      </c>
      <c r="W6973" t="s">
        <v>53</v>
      </c>
      <c r="X6973" t="s">
        <v>53</v>
      </c>
      <c r="Y6973" t="s">
        <v>59</v>
      </c>
      <c r="Z6973">
        <v>15</v>
      </c>
      <c r="AA6973" t="s">
        <v>53</v>
      </c>
      <c r="AB6973" t="s">
        <v>53</v>
      </c>
      <c r="AC6973" t="s">
        <v>52</v>
      </c>
      <c r="AD6973" t="s">
        <v>53</v>
      </c>
      <c r="AE6973" t="s">
        <v>52</v>
      </c>
      <c r="AF6973" t="s">
        <v>52</v>
      </c>
      <c r="AG6973" t="s">
        <v>52</v>
      </c>
      <c r="AH6973" t="s">
        <v>53</v>
      </c>
      <c r="AI6973" t="s">
        <v>60</v>
      </c>
      <c r="AJ6973" t="s">
        <v>52</v>
      </c>
      <c r="AK6973" t="s">
        <v>69</v>
      </c>
      <c r="AL6973">
        <v>64.400000000000006</v>
      </c>
      <c r="AM6973">
        <v>316.89999999999998</v>
      </c>
      <c r="AN6973">
        <v>0</v>
      </c>
      <c r="AO6973">
        <v>0</v>
      </c>
      <c r="AP6973">
        <v>86.85</v>
      </c>
      <c r="AQ6973">
        <v>403.75</v>
      </c>
      <c r="AR6973">
        <v>3</v>
      </c>
      <c r="AS6973" t="s">
        <v>881</v>
      </c>
      <c r="AT6973" t="s">
        <v>52</v>
      </c>
      <c r="AU6973">
        <v>31</v>
      </c>
      <c r="AV6973">
        <v>3260</v>
      </c>
      <c r="AY6973" t="str">
        <f>IF(AND(Table1[[#This Row],[Contract]]="Month-to-Month", Table1[[#This Row],[Tenure in Months]]&lt;6, Table1[[#This Row],[Payment Method]]="Bank Withdrawal"), "High Risk", IF(OR(Table1[[#This Row],[Contract]]="Month-to-Month", Table1[[#This Row],[Tenure in Months]]&lt;12), "Medium Risk", "Low Risk"))</f>
        <v>Medium Risk</v>
      </c>
    </row>
    <row r="6974" spans="1:51" x14ac:dyDescent="0.35">
      <c r="A6974" t="s">
        <v>8178</v>
      </c>
      <c r="B6974" t="s">
        <v>51</v>
      </c>
      <c r="C6974">
        <v>20</v>
      </c>
      <c r="D6974" t="s">
        <v>53</v>
      </c>
      <c r="E6974" t="s">
        <v>52</v>
      </c>
      <c r="F6974" t="s">
        <v>53</v>
      </c>
      <c r="G6974" t="s">
        <v>53</v>
      </c>
      <c r="H6974">
        <v>1</v>
      </c>
      <c r="I6974" t="s">
        <v>54</v>
      </c>
      <c r="J6974" t="s">
        <v>55</v>
      </c>
      <c r="K6974" t="s">
        <v>1405</v>
      </c>
      <c r="L6974">
        <v>92020</v>
      </c>
      <c r="M6974">
        <v>32.796970000000002</v>
      </c>
      <c r="N6974">
        <v>-116.969082</v>
      </c>
      <c r="O6974">
        <v>55277</v>
      </c>
      <c r="P6974" t="s">
        <v>57</v>
      </c>
      <c r="Q6974" t="s">
        <v>53</v>
      </c>
      <c r="R6974">
        <v>1</v>
      </c>
      <c r="S6974">
        <v>48</v>
      </c>
      <c r="T6974" t="s">
        <v>92</v>
      </c>
      <c r="U6974" t="s">
        <v>53</v>
      </c>
      <c r="V6974">
        <v>38.299999999999997</v>
      </c>
      <c r="W6974" t="s">
        <v>52</v>
      </c>
      <c r="X6974" t="s">
        <v>53</v>
      </c>
      <c r="Y6974" t="s">
        <v>59</v>
      </c>
      <c r="Z6974">
        <v>85</v>
      </c>
      <c r="AA6974" t="s">
        <v>52</v>
      </c>
      <c r="AB6974" t="s">
        <v>53</v>
      </c>
      <c r="AC6974" t="s">
        <v>53</v>
      </c>
      <c r="AD6974" t="s">
        <v>52</v>
      </c>
      <c r="AE6974" t="s">
        <v>52</v>
      </c>
      <c r="AF6974" t="s">
        <v>52</v>
      </c>
      <c r="AG6974" t="s">
        <v>53</v>
      </c>
      <c r="AH6974" t="s">
        <v>53</v>
      </c>
      <c r="AI6974" t="s">
        <v>124</v>
      </c>
      <c r="AJ6974" t="s">
        <v>53</v>
      </c>
      <c r="AK6974" t="s">
        <v>69</v>
      </c>
      <c r="AL6974">
        <v>55.8</v>
      </c>
      <c r="AM6974">
        <v>2651.2</v>
      </c>
      <c r="AN6974">
        <v>0</v>
      </c>
      <c r="AO6974">
        <v>0</v>
      </c>
      <c r="AP6974">
        <v>1838.3999999999901</v>
      </c>
      <c r="AQ6974">
        <v>4489.5999999999904</v>
      </c>
      <c r="AR6974">
        <v>4</v>
      </c>
      <c r="AS6974" t="s">
        <v>881</v>
      </c>
      <c r="AT6974" t="s">
        <v>52</v>
      </c>
      <c r="AU6974">
        <v>27</v>
      </c>
      <c r="AV6974">
        <v>3446</v>
      </c>
      <c r="AY6974" t="str">
        <f>IF(AND(Table1[[#This Row],[Contract]]="Month-to-Month", Table1[[#This Row],[Tenure in Months]]&lt;6, Table1[[#This Row],[Payment Method]]="Bank Withdrawal"), "High Risk", IF(OR(Table1[[#This Row],[Contract]]="Month-to-Month", Table1[[#This Row],[Tenure in Months]]&lt;12), "Medium Risk", "Low Risk"))</f>
        <v>Low Risk</v>
      </c>
    </row>
    <row r="6975" spans="1:51" x14ac:dyDescent="0.35">
      <c r="A6975" t="s">
        <v>8179</v>
      </c>
      <c r="B6975" t="s">
        <v>66</v>
      </c>
      <c r="C6975">
        <v>41</v>
      </c>
      <c r="D6975" t="s">
        <v>52</v>
      </c>
      <c r="E6975" t="s">
        <v>52</v>
      </c>
      <c r="F6975" t="s">
        <v>52</v>
      </c>
      <c r="G6975" t="s">
        <v>53</v>
      </c>
      <c r="H6975">
        <v>3</v>
      </c>
      <c r="I6975" t="s">
        <v>54</v>
      </c>
      <c r="J6975" t="s">
        <v>55</v>
      </c>
      <c r="K6975" t="s">
        <v>1405</v>
      </c>
      <c r="L6975">
        <v>92021</v>
      </c>
      <c r="M6975">
        <v>32.832706000000002</v>
      </c>
      <c r="N6975">
        <v>-116.87325800000001</v>
      </c>
      <c r="O6975">
        <v>61872</v>
      </c>
      <c r="P6975" t="s">
        <v>57</v>
      </c>
      <c r="Q6975" t="s">
        <v>52</v>
      </c>
      <c r="R6975">
        <v>0</v>
      </c>
      <c r="S6975">
        <v>25</v>
      </c>
      <c r="T6975" t="s">
        <v>75</v>
      </c>
      <c r="U6975" t="s">
        <v>53</v>
      </c>
      <c r="V6975">
        <v>12.87</v>
      </c>
      <c r="W6975" t="s">
        <v>52</v>
      </c>
      <c r="X6975" t="s">
        <v>52</v>
      </c>
      <c r="Y6975" t="s">
        <v>58</v>
      </c>
      <c r="Z6975">
        <v>0</v>
      </c>
      <c r="AA6975" t="s">
        <v>52</v>
      </c>
      <c r="AB6975" t="s">
        <v>52</v>
      </c>
      <c r="AC6975" t="s">
        <v>52</v>
      </c>
      <c r="AD6975" t="s">
        <v>52</v>
      </c>
      <c r="AE6975" t="s">
        <v>52</v>
      </c>
      <c r="AF6975" t="s">
        <v>52</v>
      </c>
      <c r="AG6975" t="s">
        <v>52</v>
      </c>
      <c r="AH6975" t="s">
        <v>52</v>
      </c>
      <c r="AI6975" t="s">
        <v>60</v>
      </c>
      <c r="AJ6975" t="s">
        <v>52</v>
      </c>
      <c r="AK6975" t="s">
        <v>69</v>
      </c>
      <c r="AL6975">
        <v>20.05</v>
      </c>
      <c r="AM6975">
        <v>471.7</v>
      </c>
      <c r="AN6975">
        <v>0</v>
      </c>
      <c r="AO6975">
        <v>0</v>
      </c>
      <c r="AP6975">
        <v>321.75</v>
      </c>
      <c r="AQ6975">
        <v>793.45</v>
      </c>
      <c r="AR6975">
        <v>5</v>
      </c>
      <c r="AS6975" t="s">
        <v>881</v>
      </c>
      <c r="AT6975" t="s">
        <v>52</v>
      </c>
      <c r="AU6975">
        <v>24</v>
      </c>
      <c r="AV6975">
        <v>2192</v>
      </c>
      <c r="AY6975" t="str">
        <f>IF(AND(Table1[[#This Row],[Contract]]="Month-to-Month", Table1[[#This Row],[Tenure in Months]]&lt;6, Table1[[#This Row],[Payment Method]]="Bank Withdrawal"), "High Risk", IF(OR(Table1[[#This Row],[Contract]]="Month-to-Month", Table1[[#This Row],[Tenure in Months]]&lt;12), "Medium Risk", "Low Risk"))</f>
        <v>Medium Risk</v>
      </c>
    </row>
    <row r="6976" spans="1:51" x14ac:dyDescent="0.35">
      <c r="A6976" t="s">
        <v>8180</v>
      </c>
      <c r="B6976" t="s">
        <v>51</v>
      </c>
      <c r="C6976">
        <v>54</v>
      </c>
      <c r="D6976" t="s">
        <v>52</v>
      </c>
      <c r="E6976" t="s">
        <v>52</v>
      </c>
      <c r="F6976" t="s">
        <v>52</v>
      </c>
      <c r="G6976" t="s">
        <v>52</v>
      </c>
      <c r="H6976">
        <v>0</v>
      </c>
      <c r="I6976" t="s">
        <v>54</v>
      </c>
      <c r="J6976" t="s">
        <v>55</v>
      </c>
      <c r="K6976" t="s">
        <v>224</v>
      </c>
      <c r="L6976">
        <v>92025</v>
      </c>
      <c r="M6976">
        <v>33.081477999999997</v>
      </c>
      <c r="N6976">
        <v>-117.03381400000001</v>
      </c>
      <c r="O6976">
        <v>49281</v>
      </c>
      <c r="P6976" t="s">
        <v>57</v>
      </c>
      <c r="Q6976" t="s">
        <v>52</v>
      </c>
      <c r="R6976">
        <v>0</v>
      </c>
      <c r="S6976">
        <v>58</v>
      </c>
      <c r="T6976" t="s">
        <v>92</v>
      </c>
      <c r="U6976" t="s">
        <v>53</v>
      </c>
      <c r="V6976">
        <v>32.67</v>
      </c>
      <c r="W6976" t="s">
        <v>52</v>
      </c>
      <c r="X6976" t="s">
        <v>53</v>
      </c>
      <c r="Y6976" t="s">
        <v>68</v>
      </c>
      <c r="Z6976">
        <v>14</v>
      </c>
      <c r="AA6976" t="s">
        <v>53</v>
      </c>
      <c r="AB6976" t="s">
        <v>53</v>
      </c>
      <c r="AC6976" t="s">
        <v>52</v>
      </c>
      <c r="AD6976" t="s">
        <v>52</v>
      </c>
      <c r="AE6976" t="s">
        <v>53</v>
      </c>
      <c r="AF6976" t="s">
        <v>53</v>
      </c>
      <c r="AG6976" t="s">
        <v>53</v>
      </c>
      <c r="AH6976" t="s">
        <v>53</v>
      </c>
      <c r="AI6976" t="s">
        <v>124</v>
      </c>
      <c r="AJ6976" t="s">
        <v>52</v>
      </c>
      <c r="AK6976" t="s">
        <v>61</v>
      </c>
      <c r="AL6976">
        <v>99.15</v>
      </c>
      <c r="AM6976">
        <v>5720.95</v>
      </c>
      <c r="AN6976">
        <v>0</v>
      </c>
      <c r="AO6976">
        <v>0</v>
      </c>
      <c r="AP6976">
        <v>1894.86</v>
      </c>
      <c r="AQ6976">
        <v>7615.8099999999904</v>
      </c>
      <c r="AR6976">
        <v>3</v>
      </c>
      <c r="AS6976" t="s">
        <v>881</v>
      </c>
      <c r="AT6976" t="s">
        <v>52</v>
      </c>
      <c r="AU6976">
        <v>26</v>
      </c>
      <c r="AV6976">
        <v>6409</v>
      </c>
      <c r="AY6976" t="str">
        <f>IF(AND(Table1[[#This Row],[Contract]]="Month-to-Month", Table1[[#This Row],[Tenure in Months]]&lt;6, Table1[[#This Row],[Payment Method]]="Bank Withdrawal"), "High Risk", IF(OR(Table1[[#This Row],[Contract]]="Month-to-Month", Table1[[#This Row],[Tenure in Months]]&lt;12), "Medium Risk", "Low Risk"))</f>
        <v>Low Risk</v>
      </c>
    </row>
    <row r="6977" spans="1:51" x14ac:dyDescent="0.35">
      <c r="A6977" t="s">
        <v>8181</v>
      </c>
      <c r="B6977" t="s">
        <v>51</v>
      </c>
      <c r="C6977">
        <v>23</v>
      </c>
      <c r="D6977" t="s">
        <v>53</v>
      </c>
      <c r="E6977" t="s">
        <v>52</v>
      </c>
      <c r="F6977" t="s">
        <v>52</v>
      </c>
      <c r="G6977" t="s">
        <v>52</v>
      </c>
      <c r="H6977">
        <v>0</v>
      </c>
      <c r="I6977" t="s">
        <v>54</v>
      </c>
      <c r="J6977" t="s">
        <v>55</v>
      </c>
      <c r="K6977" t="s">
        <v>224</v>
      </c>
      <c r="L6977">
        <v>92026</v>
      </c>
      <c r="M6977">
        <v>33.21846</v>
      </c>
      <c r="N6977">
        <v>-117.116916</v>
      </c>
      <c r="O6977">
        <v>43436</v>
      </c>
      <c r="P6977" t="s">
        <v>57</v>
      </c>
      <c r="Q6977" t="s">
        <v>52</v>
      </c>
      <c r="R6977">
        <v>0</v>
      </c>
      <c r="S6977">
        <v>10</v>
      </c>
      <c r="T6977" t="s">
        <v>58</v>
      </c>
      <c r="U6977" t="s">
        <v>53</v>
      </c>
      <c r="V6977">
        <v>30.3</v>
      </c>
      <c r="W6977" t="s">
        <v>52</v>
      </c>
      <c r="X6977" t="s">
        <v>53</v>
      </c>
      <c r="Y6977" t="s">
        <v>59</v>
      </c>
      <c r="Z6977">
        <v>73</v>
      </c>
      <c r="AA6977" t="s">
        <v>52</v>
      </c>
      <c r="AB6977" t="s">
        <v>52</v>
      </c>
      <c r="AC6977" t="s">
        <v>52</v>
      </c>
      <c r="AD6977" t="s">
        <v>52</v>
      </c>
      <c r="AE6977" t="s">
        <v>52</v>
      </c>
      <c r="AF6977" t="s">
        <v>53</v>
      </c>
      <c r="AG6977" t="s">
        <v>53</v>
      </c>
      <c r="AH6977" t="s">
        <v>52</v>
      </c>
      <c r="AI6977" t="s">
        <v>60</v>
      </c>
      <c r="AJ6977" t="s">
        <v>53</v>
      </c>
      <c r="AK6977" t="s">
        <v>61</v>
      </c>
      <c r="AL6977">
        <v>56.75</v>
      </c>
      <c r="AM6977">
        <v>503.25</v>
      </c>
      <c r="AN6977">
        <v>0</v>
      </c>
      <c r="AO6977">
        <v>30</v>
      </c>
      <c r="AP6977">
        <v>303</v>
      </c>
      <c r="AQ6977">
        <v>836.25</v>
      </c>
      <c r="AR6977">
        <v>5</v>
      </c>
      <c r="AS6977" t="s">
        <v>881</v>
      </c>
      <c r="AT6977" t="s">
        <v>52</v>
      </c>
      <c r="AU6977">
        <v>70</v>
      </c>
      <c r="AV6977">
        <v>2037</v>
      </c>
      <c r="AY6977" t="str">
        <f>IF(AND(Table1[[#This Row],[Contract]]="Month-to-Month", Table1[[#This Row],[Tenure in Months]]&lt;6, Table1[[#This Row],[Payment Method]]="Bank Withdrawal"), "High Risk", IF(OR(Table1[[#This Row],[Contract]]="Month-to-Month", Table1[[#This Row],[Tenure in Months]]&lt;12), "Medium Risk", "Low Risk"))</f>
        <v>Medium Risk</v>
      </c>
    </row>
    <row r="6978" spans="1:51" x14ac:dyDescent="0.35">
      <c r="A6978" t="s">
        <v>8182</v>
      </c>
      <c r="B6978" t="s">
        <v>51</v>
      </c>
      <c r="C6978">
        <v>27</v>
      </c>
      <c r="D6978" t="s">
        <v>53</v>
      </c>
      <c r="E6978" t="s">
        <v>52</v>
      </c>
      <c r="F6978" t="s">
        <v>53</v>
      </c>
      <c r="G6978" t="s">
        <v>52</v>
      </c>
      <c r="H6978">
        <v>0</v>
      </c>
      <c r="I6978" t="s">
        <v>54</v>
      </c>
      <c r="J6978" t="s">
        <v>55</v>
      </c>
      <c r="K6978" t="s">
        <v>266</v>
      </c>
      <c r="L6978">
        <v>92028</v>
      </c>
      <c r="M6978">
        <v>33.362575</v>
      </c>
      <c r="N6978">
        <v>-117.299644</v>
      </c>
      <c r="O6978">
        <v>42239</v>
      </c>
      <c r="P6978" t="s">
        <v>57</v>
      </c>
      <c r="Q6978" t="s">
        <v>53</v>
      </c>
      <c r="R6978">
        <v>1</v>
      </c>
      <c r="S6978">
        <v>71</v>
      </c>
      <c r="T6978" t="s">
        <v>229</v>
      </c>
      <c r="U6978" t="s">
        <v>53</v>
      </c>
      <c r="V6978">
        <v>3.86</v>
      </c>
      <c r="W6978" t="s">
        <v>53</v>
      </c>
      <c r="X6978" t="s">
        <v>53</v>
      </c>
      <c r="Y6978" t="s">
        <v>68</v>
      </c>
      <c r="Z6978">
        <v>85</v>
      </c>
      <c r="AA6978" t="s">
        <v>52</v>
      </c>
      <c r="AB6978" t="s">
        <v>53</v>
      </c>
      <c r="AC6978" t="s">
        <v>52</v>
      </c>
      <c r="AD6978" t="s">
        <v>53</v>
      </c>
      <c r="AE6978" t="s">
        <v>53</v>
      </c>
      <c r="AF6978" t="s">
        <v>53</v>
      </c>
      <c r="AG6978" t="s">
        <v>53</v>
      </c>
      <c r="AH6978" t="s">
        <v>53</v>
      </c>
      <c r="AI6978" t="s">
        <v>334</v>
      </c>
      <c r="AJ6978" t="s">
        <v>53</v>
      </c>
      <c r="AK6978" t="s">
        <v>69</v>
      </c>
      <c r="AL6978">
        <v>104.15</v>
      </c>
      <c r="AM6978">
        <v>7365.3</v>
      </c>
      <c r="AN6978">
        <v>0</v>
      </c>
      <c r="AO6978">
        <v>0</v>
      </c>
      <c r="AP6978">
        <v>274.06</v>
      </c>
      <c r="AQ6978">
        <v>7639.36</v>
      </c>
      <c r="AR6978">
        <v>4</v>
      </c>
      <c r="AS6978" t="s">
        <v>881</v>
      </c>
      <c r="AT6978" t="s">
        <v>52</v>
      </c>
      <c r="AU6978">
        <v>65</v>
      </c>
      <c r="AV6978">
        <v>5973</v>
      </c>
      <c r="AY6978" t="str">
        <f>IF(AND(Table1[[#This Row],[Contract]]="Month-to-Month", Table1[[#This Row],[Tenure in Months]]&lt;6, Table1[[#This Row],[Payment Method]]="Bank Withdrawal"), "High Risk", IF(OR(Table1[[#This Row],[Contract]]="Month-to-Month", Table1[[#This Row],[Tenure in Months]]&lt;12), "Medium Risk", "Low Risk"))</f>
        <v>Low Risk</v>
      </c>
    </row>
    <row r="6979" spans="1:51" x14ac:dyDescent="0.35">
      <c r="A6979" t="s">
        <v>8183</v>
      </c>
      <c r="B6979" t="s">
        <v>66</v>
      </c>
      <c r="C6979">
        <v>33</v>
      </c>
      <c r="D6979" t="s">
        <v>52</v>
      </c>
      <c r="E6979" t="s">
        <v>52</v>
      </c>
      <c r="F6979" t="s">
        <v>53</v>
      </c>
      <c r="G6979" t="s">
        <v>53</v>
      </c>
      <c r="H6979">
        <v>2</v>
      </c>
      <c r="I6979" t="s">
        <v>54</v>
      </c>
      <c r="J6979" t="s">
        <v>55</v>
      </c>
      <c r="K6979" t="s">
        <v>224</v>
      </c>
      <c r="L6979">
        <v>92029</v>
      </c>
      <c r="M6979">
        <v>33.079833999999998</v>
      </c>
      <c r="N6979">
        <v>-117.134275</v>
      </c>
      <c r="O6979">
        <v>17944</v>
      </c>
      <c r="P6979" t="s">
        <v>57</v>
      </c>
      <c r="Q6979" t="s">
        <v>53</v>
      </c>
      <c r="R6979">
        <v>1</v>
      </c>
      <c r="S6979">
        <v>65</v>
      </c>
      <c r="T6979" t="s">
        <v>92</v>
      </c>
      <c r="U6979" t="s">
        <v>53</v>
      </c>
      <c r="V6979">
        <v>45.21</v>
      </c>
      <c r="W6979" t="s">
        <v>53</v>
      </c>
      <c r="X6979" t="s">
        <v>53</v>
      </c>
      <c r="Y6979" t="s">
        <v>68</v>
      </c>
      <c r="Z6979">
        <v>19</v>
      </c>
      <c r="AA6979" t="s">
        <v>52</v>
      </c>
      <c r="AB6979" t="s">
        <v>53</v>
      </c>
      <c r="AC6979" t="s">
        <v>53</v>
      </c>
      <c r="AD6979" t="s">
        <v>53</v>
      </c>
      <c r="AE6979" t="s">
        <v>53</v>
      </c>
      <c r="AF6979" t="s">
        <v>53</v>
      </c>
      <c r="AG6979" t="s">
        <v>53</v>
      </c>
      <c r="AH6979" t="s">
        <v>53</v>
      </c>
      <c r="AI6979" t="s">
        <v>334</v>
      </c>
      <c r="AJ6979" t="s">
        <v>53</v>
      </c>
      <c r="AK6979" t="s">
        <v>69</v>
      </c>
      <c r="AL6979">
        <v>110.8</v>
      </c>
      <c r="AM6979">
        <v>7245.9</v>
      </c>
      <c r="AN6979">
        <v>0</v>
      </c>
      <c r="AO6979">
        <v>0</v>
      </c>
      <c r="AP6979">
        <v>2938.65</v>
      </c>
      <c r="AQ6979">
        <v>10184.549999999999</v>
      </c>
      <c r="AR6979">
        <v>3</v>
      </c>
      <c r="AS6979" t="s">
        <v>881</v>
      </c>
      <c r="AT6979" t="s">
        <v>52</v>
      </c>
      <c r="AU6979">
        <v>23</v>
      </c>
      <c r="AV6979">
        <v>6332</v>
      </c>
      <c r="AY6979" t="str">
        <f>IF(AND(Table1[[#This Row],[Contract]]="Month-to-Month", Table1[[#This Row],[Tenure in Months]]&lt;6, Table1[[#This Row],[Payment Method]]="Bank Withdrawal"), "High Risk", IF(OR(Table1[[#This Row],[Contract]]="Month-to-Month", Table1[[#This Row],[Tenure in Months]]&lt;12), "Medium Risk", "Low Risk"))</f>
        <v>Low Risk</v>
      </c>
    </row>
    <row r="6980" spans="1:51" x14ac:dyDescent="0.35">
      <c r="A6980" t="s">
        <v>8184</v>
      </c>
      <c r="B6980" t="s">
        <v>66</v>
      </c>
      <c r="C6980">
        <v>62</v>
      </c>
      <c r="D6980" t="s">
        <v>52</v>
      </c>
      <c r="E6980" t="s">
        <v>52</v>
      </c>
      <c r="F6980" t="s">
        <v>52</v>
      </c>
      <c r="G6980" t="s">
        <v>52</v>
      </c>
      <c r="H6980">
        <v>0</v>
      </c>
      <c r="I6980" t="s">
        <v>54</v>
      </c>
      <c r="J6980" t="s">
        <v>55</v>
      </c>
      <c r="K6980" t="s">
        <v>925</v>
      </c>
      <c r="L6980">
        <v>92037</v>
      </c>
      <c r="M6980">
        <v>32.853743000000001</v>
      </c>
      <c r="N6980">
        <v>-117.25033999999999</v>
      </c>
      <c r="O6980">
        <v>42617</v>
      </c>
      <c r="P6980" t="s">
        <v>57</v>
      </c>
      <c r="Q6980" t="s">
        <v>52</v>
      </c>
      <c r="R6980">
        <v>0</v>
      </c>
      <c r="S6980">
        <v>28</v>
      </c>
      <c r="T6980" t="s">
        <v>75</v>
      </c>
      <c r="U6980" t="s">
        <v>52</v>
      </c>
      <c r="V6980">
        <v>0</v>
      </c>
      <c r="W6980" t="s">
        <v>52</v>
      </c>
      <c r="X6980" t="s">
        <v>53</v>
      </c>
      <c r="Y6980" t="s">
        <v>59</v>
      </c>
      <c r="Z6980">
        <v>2</v>
      </c>
      <c r="AA6980" t="s">
        <v>52</v>
      </c>
      <c r="AB6980" t="s">
        <v>52</v>
      </c>
      <c r="AC6980" t="s">
        <v>53</v>
      </c>
      <c r="AD6980" t="s">
        <v>53</v>
      </c>
      <c r="AE6980" t="s">
        <v>52</v>
      </c>
      <c r="AF6980" t="s">
        <v>52</v>
      </c>
      <c r="AG6980" t="s">
        <v>52</v>
      </c>
      <c r="AH6980" t="s">
        <v>53</v>
      </c>
      <c r="AI6980" t="s">
        <v>60</v>
      </c>
      <c r="AJ6980" t="s">
        <v>53</v>
      </c>
      <c r="AK6980" t="s">
        <v>87</v>
      </c>
      <c r="AL6980">
        <v>35.75</v>
      </c>
      <c r="AM6980">
        <v>961.4</v>
      </c>
      <c r="AN6980">
        <v>0</v>
      </c>
      <c r="AO6980">
        <v>0</v>
      </c>
      <c r="AP6980">
        <v>0</v>
      </c>
      <c r="AQ6980">
        <v>961.4</v>
      </c>
      <c r="AR6980">
        <v>4</v>
      </c>
      <c r="AS6980" t="s">
        <v>881</v>
      </c>
      <c r="AT6980" t="s">
        <v>52</v>
      </c>
      <c r="AU6980">
        <v>69</v>
      </c>
      <c r="AV6980">
        <v>2431</v>
      </c>
      <c r="AY6980" t="str">
        <f>IF(AND(Table1[[#This Row],[Contract]]="Month-to-Month", Table1[[#This Row],[Tenure in Months]]&lt;6, Table1[[#This Row],[Payment Method]]="Bank Withdrawal"), "High Risk", IF(OR(Table1[[#This Row],[Contract]]="Month-to-Month", Table1[[#This Row],[Tenure in Months]]&lt;12), "Medium Risk", "Low Risk"))</f>
        <v>Medium Risk</v>
      </c>
    </row>
    <row r="6981" spans="1:51" x14ac:dyDescent="0.35">
      <c r="A6981" t="s">
        <v>8185</v>
      </c>
      <c r="B6981" t="s">
        <v>66</v>
      </c>
      <c r="C6981">
        <v>46</v>
      </c>
      <c r="D6981" t="s">
        <v>52</v>
      </c>
      <c r="E6981" t="s">
        <v>52</v>
      </c>
      <c r="F6981" t="s">
        <v>53</v>
      </c>
      <c r="G6981" t="s">
        <v>53</v>
      </c>
      <c r="H6981">
        <v>1</v>
      </c>
      <c r="I6981" t="s">
        <v>54</v>
      </c>
      <c r="J6981" t="s">
        <v>55</v>
      </c>
      <c r="K6981" t="s">
        <v>1409</v>
      </c>
      <c r="L6981">
        <v>92040</v>
      </c>
      <c r="M6981">
        <v>32.909872999999997</v>
      </c>
      <c r="N6981">
        <v>-116.906774</v>
      </c>
      <c r="O6981">
        <v>42277</v>
      </c>
      <c r="P6981" t="s">
        <v>57</v>
      </c>
      <c r="Q6981" t="s">
        <v>53</v>
      </c>
      <c r="R6981">
        <v>1</v>
      </c>
      <c r="S6981">
        <v>67</v>
      </c>
      <c r="T6981" t="s">
        <v>229</v>
      </c>
      <c r="U6981" t="s">
        <v>53</v>
      </c>
      <c r="V6981">
        <v>14.83</v>
      </c>
      <c r="W6981" t="s">
        <v>53</v>
      </c>
      <c r="X6981" t="s">
        <v>53</v>
      </c>
      <c r="Y6981" t="s">
        <v>59</v>
      </c>
      <c r="Z6981">
        <v>24</v>
      </c>
      <c r="AA6981" t="s">
        <v>52</v>
      </c>
      <c r="AB6981" t="s">
        <v>52</v>
      </c>
      <c r="AC6981" t="s">
        <v>53</v>
      </c>
      <c r="AD6981" t="s">
        <v>53</v>
      </c>
      <c r="AE6981" t="s">
        <v>52</v>
      </c>
      <c r="AF6981" t="s">
        <v>53</v>
      </c>
      <c r="AG6981" t="s">
        <v>53</v>
      </c>
      <c r="AH6981" t="s">
        <v>53</v>
      </c>
      <c r="AI6981" t="s">
        <v>334</v>
      </c>
      <c r="AJ6981" t="s">
        <v>53</v>
      </c>
      <c r="AK6981" t="s">
        <v>61</v>
      </c>
      <c r="AL6981">
        <v>69.900000000000006</v>
      </c>
      <c r="AM6981">
        <v>4615.8999999999996</v>
      </c>
      <c r="AN6981">
        <v>0</v>
      </c>
      <c r="AO6981">
        <v>0</v>
      </c>
      <c r="AP6981">
        <v>993.61</v>
      </c>
      <c r="AQ6981">
        <v>5609.5099999999902</v>
      </c>
      <c r="AR6981">
        <v>3</v>
      </c>
      <c r="AS6981" t="s">
        <v>881</v>
      </c>
      <c r="AT6981" t="s">
        <v>52</v>
      </c>
      <c r="AU6981">
        <v>21</v>
      </c>
      <c r="AV6981">
        <v>6079</v>
      </c>
      <c r="AY6981" t="str">
        <f>IF(AND(Table1[[#This Row],[Contract]]="Month-to-Month", Table1[[#This Row],[Tenure in Months]]&lt;6, Table1[[#This Row],[Payment Method]]="Bank Withdrawal"), "High Risk", IF(OR(Table1[[#This Row],[Contract]]="Month-to-Month", Table1[[#This Row],[Tenure in Months]]&lt;12), "Medium Risk", "Low Risk"))</f>
        <v>Low Risk</v>
      </c>
    </row>
    <row r="6982" spans="1:51" x14ac:dyDescent="0.35">
      <c r="A6982" t="s">
        <v>8186</v>
      </c>
      <c r="B6982" t="s">
        <v>51</v>
      </c>
      <c r="C6982">
        <v>60</v>
      </c>
      <c r="D6982" t="s">
        <v>52</v>
      </c>
      <c r="E6982" t="s">
        <v>52</v>
      </c>
      <c r="F6982" t="s">
        <v>52</v>
      </c>
      <c r="G6982" t="s">
        <v>52</v>
      </c>
      <c r="H6982">
        <v>0</v>
      </c>
      <c r="I6982" t="s">
        <v>54</v>
      </c>
      <c r="J6982" t="s">
        <v>55</v>
      </c>
      <c r="K6982" t="s">
        <v>2755</v>
      </c>
      <c r="L6982">
        <v>92054</v>
      </c>
      <c r="M6982">
        <v>33.351058999999999</v>
      </c>
      <c r="N6982">
        <v>-117.420557</v>
      </c>
      <c r="O6982">
        <v>98239</v>
      </c>
      <c r="P6982" t="s">
        <v>57</v>
      </c>
      <c r="Q6982" t="s">
        <v>52</v>
      </c>
      <c r="R6982">
        <v>0</v>
      </c>
      <c r="S6982">
        <v>35</v>
      </c>
      <c r="T6982" t="s">
        <v>75</v>
      </c>
      <c r="U6982" t="s">
        <v>53</v>
      </c>
      <c r="V6982">
        <v>49.61</v>
      </c>
      <c r="W6982" t="s">
        <v>52</v>
      </c>
      <c r="X6982" t="s">
        <v>53</v>
      </c>
      <c r="Y6982" t="s">
        <v>68</v>
      </c>
      <c r="Z6982">
        <v>26</v>
      </c>
      <c r="AA6982" t="s">
        <v>53</v>
      </c>
      <c r="AB6982" t="s">
        <v>52</v>
      </c>
      <c r="AC6982" t="s">
        <v>52</v>
      </c>
      <c r="AD6982" t="s">
        <v>53</v>
      </c>
      <c r="AE6982" t="s">
        <v>52</v>
      </c>
      <c r="AF6982" t="s">
        <v>53</v>
      </c>
      <c r="AG6982" t="s">
        <v>53</v>
      </c>
      <c r="AH6982" t="s">
        <v>53</v>
      </c>
      <c r="AI6982" t="s">
        <v>124</v>
      </c>
      <c r="AJ6982" t="s">
        <v>53</v>
      </c>
      <c r="AK6982" t="s">
        <v>61</v>
      </c>
      <c r="AL6982">
        <v>89.2</v>
      </c>
      <c r="AM6982">
        <v>3251.3</v>
      </c>
      <c r="AN6982">
        <v>0</v>
      </c>
      <c r="AO6982">
        <v>0</v>
      </c>
      <c r="AP6982">
        <v>1736.35</v>
      </c>
      <c r="AQ6982">
        <v>4987.6499999999996</v>
      </c>
      <c r="AR6982">
        <v>4</v>
      </c>
      <c r="AS6982" t="s">
        <v>881</v>
      </c>
      <c r="AT6982" t="s">
        <v>52</v>
      </c>
      <c r="AU6982">
        <v>39</v>
      </c>
      <c r="AV6982">
        <v>4446</v>
      </c>
      <c r="AY6982" t="str">
        <f>IF(AND(Table1[[#This Row],[Contract]]="Month-to-Month", Table1[[#This Row],[Tenure in Months]]&lt;6, Table1[[#This Row],[Payment Method]]="Bank Withdrawal"), "High Risk", IF(OR(Table1[[#This Row],[Contract]]="Month-to-Month", Table1[[#This Row],[Tenure in Months]]&lt;12), "Medium Risk", "Low Risk"))</f>
        <v>Low Risk</v>
      </c>
    </row>
    <row r="6983" spans="1:51" x14ac:dyDescent="0.35">
      <c r="A6983" t="s">
        <v>8187</v>
      </c>
      <c r="B6983" t="s">
        <v>66</v>
      </c>
      <c r="C6983">
        <v>28</v>
      </c>
      <c r="D6983" t="s">
        <v>53</v>
      </c>
      <c r="E6983" t="s">
        <v>52</v>
      </c>
      <c r="F6983" t="s">
        <v>53</v>
      </c>
      <c r="G6983" t="s">
        <v>53</v>
      </c>
      <c r="H6983">
        <v>3</v>
      </c>
      <c r="I6983" t="s">
        <v>54</v>
      </c>
      <c r="J6983" t="s">
        <v>55</v>
      </c>
      <c r="K6983" t="s">
        <v>2755</v>
      </c>
      <c r="L6983">
        <v>92056</v>
      </c>
      <c r="M6983">
        <v>33.194741999999998</v>
      </c>
      <c r="N6983">
        <v>-117.29031999999999</v>
      </c>
      <c r="O6983">
        <v>52895</v>
      </c>
      <c r="P6983" t="s">
        <v>57</v>
      </c>
      <c r="Q6983" t="s">
        <v>53</v>
      </c>
      <c r="R6983">
        <v>1</v>
      </c>
      <c r="S6983">
        <v>72</v>
      </c>
      <c r="T6983" t="s">
        <v>229</v>
      </c>
      <c r="U6983" t="s">
        <v>52</v>
      </c>
      <c r="V6983">
        <v>0</v>
      </c>
      <c r="W6983" t="s">
        <v>52</v>
      </c>
      <c r="X6983" t="s">
        <v>53</v>
      </c>
      <c r="Y6983" t="s">
        <v>110</v>
      </c>
      <c r="Z6983">
        <v>59</v>
      </c>
      <c r="AA6983" t="s">
        <v>53</v>
      </c>
      <c r="AB6983" t="s">
        <v>53</v>
      </c>
      <c r="AC6983" t="s">
        <v>53</v>
      </c>
      <c r="AD6983" t="s">
        <v>53</v>
      </c>
      <c r="AE6983" t="s">
        <v>52</v>
      </c>
      <c r="AF6983" t="s">
        <v>53</v>
      </c>
      <c r="AG6983" t="s">
        <v>53</v>
      </c>
      <c r="AH6983" t="s">
        <v>53</v>
      </c>
      <c r="AI6983" t="s">
        <v>334</v>
      </c>
      <c r="AJ6983" t="s">
        <v>52</v>
      </c>
      <c r="AK6983" t="s">
        <v>69</v>
      </c>
      <c r="AL6983">
        <v>55.65</v>
      </c>
      <c r="AM6983">
        <v>3880.05</v>
      </c>
      <c r="AN6983">
        <v>0</v>
      </c>
      <c r="AO6983">
        <v>0</v>
      </c>
      <c r="AP6983">
        <v>0</v>
      </c>
      <c r="AQ6983">
        <v>3880.05</v>
      </c>
      <c r="AR6983">
        <v>4</v>
      </c>
      <c r="AS6983" t="s">
        <v>881</v>
      </c>
      <c r="AT6983" t="s">
        <v>52</v>
      </c>
      <c r="AU6983">
        <v>35</v>
      </c>
      <c r="AV6983">
        <v>5192</v>
      </c>
      <c r="AY6983" t="str">
        <f>IF(AND(Table1[[#This Row],[Contract]]="Month-to-Month", Table1[[#This Row],[Tenure in Months]]&lt;6, Table1[[#This Row],[Payment Method]]="Bank Withdrawal"), "High Risk", IF(OR(Table1[[#This Row],[Contract]]="Month-to-Month", Table1[[#This Row],[Tenure in Months]]&lt;12), "Medium Risk", "Low Risk"))</f>
        <v>Low Risk</v>
      </c>
    </row>
    <row r="6984" spans="1:51" x14ac:dyDescent="0.35">
      <c r="A6984" t="s">
        <v>8188</v>
      </c>
      <c r="B6984" t="s">
        <v>66</v>
      </c>
      <c r="C6984">
        <v>25</v>
      </c>
      <c r="D6984" t="s">
        <v>53</v>
      </c>
      <c r="E6984" t="s">
        <v>52</v>
      </c>
      <c r="F6984" t="s">
        <v>53</v>
      </c>
      <c r="G6984" t="s">
        <v>53</v>
      </c>
      <c r="H6984">
        <v>1</v>
      </c>
      <c r="I6984" t="s">
        <v>54</v>
      </c>
      <c r="J6984" t="s">
        <v>55</v>
      </c>
      <c r="K6984" t="s">
        <v>2755</v>
      </c>
      <c r="L6984">
        <v>92057</v>
      </c>
      <c r="M6984">
        <v>33.254497000000001</v>
      </c>
      <c r="N6984">
        <v>-117.28587899999999</v>
      </c>
      <c r="O6984">
        <v>46893</v>
      </c>
      <c r="P6984" t="s">
        <v>57</v>
      </c>
      <c r="Q6984" t="s">
        <v>53</v>
      </c>
      <c r="R6984">
        <v>1</v>
      </c>
      <c r="S6984">
        <v>61</v>
      </c>
      <c r="T6984" t="s">
        <v>92</v>
      </c>
      <c r="U6984" t="s">
        <v>52</v>
      </c>
      <c r="V6984">
        <v>0</v>
      </c>
      <c r="W6984" t="s">
        <v>52</v>
      </c>
      <c r="X6984" t="s">
        <v>53</v>
      </c>
      <c r="Y6984" t="s">
        <v>59</v>
      </c>
      <c r="Z6984">
        <v>59</v>
      </c>
      <c r="AA6984" t="s">
        <v>53</v>
      </c>
      <c r="AB6984" t="s">
        <v>53</v>
      </c>
      <c r="AC6984" t="s">
        <v>52</v>
      </c>
      <c r="AD6984" t="s">
        <v>53</v>
      </c>
      <c r="AE6984" t="s">
        <v>52</v>
      </c>
      <c r="AF6984" t="s">
        <v>53</v>
      </c>
      <c r="AG6984" t="s">
        <v>53</v>
      </c>
      <c r="AH6984" t="s">
        <v>52</v>
      </c>
      <c r="AI6984" t="s">
        <v>124</v>
      </c>
      <c r="AJ6984" t="s">
        <v>53</v>
      </c>
      <c r="AK6984" t="s">
        <v>61</v>
      </c>
      <c r="AL6984">
        <v>50.7</v>
      </c>
      <c r="AM6984">
        <v>3088.75</v>
      </c>
      <c r="AN6984">
        <v>0</v>
      </c>
      <c r="AO6984">
        <v>20</v>
      </c>
      <c r="AP6984">
        <v>0</v>
      </c>
      <c r="AQ6984">
        <v>3108.75</v>
      </c>
      <c r="AR6984">
        <v>4</v>
      </c>
      <c r="AS6984" t="s">
        <v>881</v>
      </c>
      <c r="AT6984" t="s">
        <v>52</v>
      </c>
      <c r="AU6984">
        <v>22</v>
      </c>
      <c r="AV6984">
        <v>5024</v>
      </c>
      <c r="AY6984" t="str">
        <f>IF(AND(Table1[[#This Row],[Contract]]="Month-to-Month", Table1[[#This Row],[Tenure in Months]]&lt;6, Table1[[#This Row],[Payment Method]]="Bank Withdrawal"), "High Risk", IF(OR(Table1[[#This Row],[Contract]]="Month-to-Month", Table1[[#This Row],[Tenure in Months]]&lt;12), "Medium Risk", "Low Risk"))</f>
        <v>Low Risk</v>
      </c>
    </row>
    <row r="6985" spans="1:51" x14ac:dyDescent="0.35">
      <c r="A6985" t="s">
        <v>8189</v>
      </c>
      <c r="B6985" t="s">
        <v>51</v>
      </c>
      <c r="C6985">
        <v>49</v>
      </c>
      <c r="D6985" t="s">
        <v>52</v>
      </c>
      <c r="E6985" t="s">
        <v>52</v>
      </c>
      <c r="F6985" t="s">
        <v>52</v>
      </c>
      <c r="G6985" t="s">
        <v>52</v>
      </c>
      <c r="H6985">
        <v>0</v>
      </c>
      <c r="I6985" t="s">
        <v>54</v>
      </c>
      <c r="J6985" t="s">
        <v>55</v>
      </c>
      <c r="K6985" t="s">
        <v>501</v>
      </c>
      <c r="L6985">
        <v>92061</v>
      </c>
      <c r="M6985">
        <v>33.313828000000001</v>
      </c>
      <c r="N6985">
        <v>-116.940501</v>
      </c>
      <c r="O6985">
        <v>2615</v>
      </c>
      <c r="P6985" t="s">
        <v>57</v>
      </c>
      <c r="Q6985" t="s">
        <v>52</v>
      </c>
      <c r="R6985">
        <v>0</v>
      </c>
      <c r="S6985">
        <v>3</v>
      </c>
      <c r="T6985" t="s">
        <v>58</v>
      </c>
      <c r="U6985" t="s">
        <v>53</v>
      </c>
      <c r="V6985">
        <v>16.32</v>
      </c>
      <c r="W6985" t="s">
        <v>52</v>
      </c>
      <c r="X6985" t="s">
        <v>52</v>
      </c>
      <c r="Y6985" t="s">
        <v>58</v>
      </c>
      <c r="Z6985">
        <v>0</v>
      </c>
      <c r="AA6985" t="s">
        <v>52</v>
      </c>
      <c r="AB6985" t="s">
        <v>52</v>
      </c>
      <c r="AC6985" t="s">
        <v>52</v>
      </c>
      <c r="AD6985" t="s">
        <v>52</v>
      </c>
      <c r="AE6985" t="s">
        <v>52</v>
      </c>
      <c r="AF6985" t="s">
        <v>52</v>
      </c>
      <c r="AG6985" t="s">
        <v>52</v>
      </c>
      <c r="AH6985" t="s">
        <v>52</v>
      </c>
      <c r="AI6985" t="s">
        <v>60</v>
      </c>
      <c r="AJ6985" t="s">
        <v>53</v>
      </c>
      <c r="AK6985" t="s">
        <v>69</v>
      </c>
      <c r="AL6985">
        <v>19.100000000000001</v>
      </c>
      <c r="AM6985">
        <v>53.05</v>
      </c>
      <c r="AN6985">
        <v>0</v>
      </c>
      <c r="AO6985">
        <v>0</v>
      </c>
      <c r="AP6985">
        <v>48.96</v>
      </c>
      <c r="AQ6985">
        <v>102.009999999999</v>
      </c>
      <c r="AR6985">
        <v>3</v>
      </c>
      <c r="AS6985" t="s">
        <v>883</v>
      </c>
      <c r="AT6985" t="s">
        <v>52</v>
      </c>
      <c r="AU6985">
        <v>68</v>
      </c>
      <c r="AV6985">
        <v>4905</v>
      </c>
      <c r="AY6985" t="str">
        <f>IF(AND(Table1[[#This Row],[Contract]]="Month-to-Month", Table1[[#This Row],[Tenure in Months]]&lt;6, Table1[[#This Row],[Payment Method]]="Bank Withdrawal"), "High Risk", IF(OR(Table1[[#This Row],[Contract]]="Month-to-Month", Table1[[#This Row],[Tenure in Months]]&lt;12), "Medium Risk", "Low Risk"))</f>
        <v>Medium Risk</v>
      </c>
    </row>
    <row r="6986" spans="1:51" x14ac:dyDescent="0.35">
      <c r="A6986" t="s">
        <v>8190</v>
      </c>
      <c r="B6986" t="s">
        <v>66</v>
      </c>
      <c r="C6986">
        <v>26</v>
      </c>
      <c r="D6986" t="s">
        <v>53</v>
      </c>
      <c r="E6986" t="s">
        <v>52</v>
      </c>
      <c r="F6986" t="s">
        <v>52</v>
      </c>
      <c r="G6986" t="s">
        <v>53</v>
      </c>
      <c r="H6986">
        <v>2</v>
      </c>
      <c r="I6986" t="s">
        <v>54</v>
      </c>
      <c r="J6986" t="s">
        <v>55</v>
      </c>
      <c r="K6986" t="s">
        <v>1413</v>
      </c>
      <c r="L6986">
        <v>92065</v>
      </c>
      <c r="M6986">
        <v>33.044541000000002</v>
      </c>
      <c r="N6986">
        <v>-116.833922</v>
      </c>
      <c r="O6986">
        <v>33104</v>
      </c>
      <c r="P6986" t="s">
        <v>57</v>
      </c>
      <c r="Q6986" t="s">
        <v>52</v>
      </c>
      <c r="R6986">
        <v>0</v>
      </c>
      <c r="S6986">
        <v>48</v>
      </c>
      <c r="T6986" t="s">
        <v>92</v>
      </c>
      <c r="U6986" t="s">
        <v>52</v>
      </c>
      <c r="V6986">
        <v>0</v>
      </c>
      <c r="W6986" t="s">
        <v>52</v>
      </c>
      <c r="X6986" t="s">
        <v>53</v>
      </c>
      <c r="Y6986" t="s">
        <v>59</v>
      </c>
      <c r="Z6986">
        <v>48</v>
      </c>
      <c r="AA6986" t="s">
        <v>52</v>
      </c>
      <c r="AB6986" t="s">
        <v>53</v>
      </c>
      <c r="AC6986" t="s">
        <v>53</v>
      </c>
      <c r="AD6986" t="s">
        <v>52</v>
      </c>
      <c r="AE6986" t="s">
        <v>52</v>
      </c>
      <c r="AF6986" t="s">
        <v>53</v>
      </c>
      <c r="AG6986" t="s">
        <v>53</v>
      </c>
      <c r="AH6986" t="s">
        <v>53</v>
      </c>
      <c r="AI6986" t="s">
        <v>60</v>
      </c>
      <c r="AJ6986" t="s">
        <v>52</v>
      </c>
      <c r="AK6986" t="s">
        <v>69</v>
      </c>
      <c r="AL6986">
        <v>45.55</v>
      </c>
      <c r="AM6986">
        <v>2108.35</v>
      </c>
      <c r="AN6986">
        <v>0</v>
      </c>
      <c r="AO6986">
        <v>0</v>
      </c>
      <c r="AP6986">
        <v>0</v>
      </c>
      <c r="AQ6986">
        <v>2108.35</v>
      </c>
      <c r="AR6986">
        <v>3</v>
      </c>
      <c r="AS6986" t="s">
        <v>881</v>
      </c>
      <c r="AT6986" t="s">
        <v>52</v>
      </c>
      <c r="AU6986">
        <v>52</v>
      </c>
      <c r="AV6986">
        <v>4106</v>
      </c>
      <c r="AY6986" t="str">
        <f>IF(AND(Table1[[#This Row],[Contract]]="Month-to-Month", Table1[[#This Row],[Tenure in Months]]&lt;6, Table1[[#This Row],[Payment Method]]="Bank Withdrawal"), "High Risk", IF(OR(Table1[[#This Row],[Contract]]="Month-to-Month", Table1[[#This Row],[Tenure in Months]]&lt;12), "Medium Risk", "Low Risk"))</f>
        <v>Medium Risk</v>
      </c>
    </row>
    <row r="6987" spans="1:51" x14ac:dyDescent="0.35">
      <c r="A6987" t="s">
        <v>8191</v>
      </c>
      <c r="B6987" t="s">
        <v>51</v>
      </c>
      <c r="C6987">
        <v>36</v>
      </c>
      <c r="D6987" t="s">
        <v>52</v>
      </c>
      <c r="E6987" t="s">
        <v>52</v>
      </c>
      <c r="F6987" t="s">
        <v>53</v>
      </c>
      <c r="G6987" t="s">
        <v>53</v>
      </c>
      <c r="H6987">
        <v>1</v>
      </c>
      <c r="I6987" t="s">
        <v>54</v>
      </c>
      <c r="J6987" t="s">
        <v>55</v>
      </c>
      <c r="K6987" t="s">
        <v>1649</v>
      </c>
      <c r="L6987">
        <v>92066</v>
      </c>
      <c r="M6987">
        <v>33.215251000000002</v>
      </c>
      <c r="N6987">
        <v>-116.53633000000001</v>
      </c>
      <c r="O6987">
        <v>339</v>
      </c>
      <c r="P6987" t="s">
        <v>57</v>
      </c>
      <c r="Q6987" t="s">
        <v>53</v>
      </c>
      <c r="R6987">
        <v>10</v>
      </c>
      <c r="S6987">
        <v>68</v>
      </c>
      <c r="T6987" t="s">
        <v>229</v>
      </c>
      <c r="U6987" t="s">
        <v>53</v>
      </c>
      <c r="V6987">
        <v>34.619999999999997</v>
      </c>
      <c r="W6987" t="s">
        <v>53</v>
      </c>
      <c r="X6987" t="s">
        <v>53</v>
      </c>
      <c r="Y6987" t="s">
        <v>68</v>
      </c>
      <c r="Z6987">
        <v>18</v>
      </c>
      <c r="AA6987" t="s">
        <v>52</v>
      </c>
      <c r="AB6987" t="s">
        <v>53</v>
      </c>
      <c r="AC6987" t="s">
        <v>52</v>
      </c>
      <c r="AD6987" t="s">
        <v>52</v>
      </c>
      <c r="AE6987" t="s">
        <v>53</v>
      </c>
      <c r="AF6987" t="s">
        <v>53</v>
      </c>
      <c r="AG6987" t="s">
        <v>53</v>
      </c>
      <c r="AH6987" t="s">
        <v>53</v>
      </c>
      <c r="AI6987" t="s">
        <v>124</v>
      </c>
      <c r="AJ6987" t="s">
        <v>53</v>
      </c>
      <c r="AK6987" t="s">
        <v>69</v>
      </c>
      <c r="AL6987">
        <v>101.05</v>
      </c>
      <c r="AM6987">
        <v>6770.5</v>
      </c>
      <c r="AN6987">
        <v>0</v>
      </c>
      <c r="AO6987">
        <v>0</v>
      </c>
      <c r="AP6987">
        <v>2354.16</v>
      </c>
      <c r="AQ6987">
        <v>9124.66</v>
      </c>
      <c r="AR6987">
        <v>4</v>
      </c>
      <c r="AS6987" t="s">
        <v>881</v>
      </c>
      <c r="AT6987" t="s">
        <v>52</v>
      </c>
      <c r="AU6987">
        <v>32</v>
      </c>
      <c r="AV6987">
        <v>5570</v>
      </c>
      <c r="AY6987" t="str">
        <f>IF(AND(Table1[[#This Row],[Contract]]="Month-to-Month", Table1[[#This Row],[Tenure in Months]]&lt;6, Table1[[#This Row],[Payment Method]]="Bank Withdrawal"), "High Risk", IF(OR(Table1[[#This Row],[Contract]]="Month-to-Month", Table1[[#This Row],[Tenure in Months]]&lt;12), "Medium Risk", "Low Risk"))</f>
        <v>Low Risk</v>
      </c>
    </row>
    <row r="6988" spans="1:51" x14ac:dyDescent="0.35">
      <c r="A6988" t="s">
        <v>8192</v>
      </c>
      <c r="B6988" t="s">
        <v>66</v>
      </c>
      <c r="C6988">
        <v>32</v>
      </c>
      <c r="D6988" t="s">
        <v>52</v>
      </c>
      <c r="E6988" t="s">
        <v>52</v>
      </c>
      <c r="F6988" t="s">
        <v>52</v>
      </c>
      <c r="G6988" t="s">
        <v>52</v>
      </c>
      <c r="H6988">
        <v>0</v>
      </c>
      <c r="I6988" t="s">
        <v>54</v>
      </c>
      <c r="J6988" t="s">
        <v>55</v>
      </c>
      <c r="K6988" t="s">
        <v>927</v>
      </c>
      <c r="L6988">
        <v>92067</v>
      </c>
      <c r="M6988">
        <v>33.012751000000002</v>
      </c>
      <c r="N6988">
        <v>-117.20061699999999</v>
      </c>
      <c r="O6988">
        <v>7615</v>
      </c>
      <c r="P6988" t="s">
        <v>57</v>
      </c>
      <c r="Q6988" t="s">
        <v>52</v>
      </c>
      <c r="R6988">
        <v>0</v>
      </c>
      <c r="S6988">
        <v>47</v>
      </c>
      <c r="T6988" t="s">
        <v>92</v>
      </c>
      <c r="U6988" t="s">
        <v>53</v>
      </c>
      <c r="V6988">
        <v>2.4500000000000002</v>
      </c>
      <c r="W6988" t="s">
        <v>52</v>
      </c>
      <c r="X6988" t="s">
        <v>53</v>
      </c>
      <c r="Y6988" t="s">
        <v>68</v>
      </c>
      <c r="Z6988">
        <v>13</v>
      </c>
      <c r="AA6988" t="s">
        <v>53</v>
      </c>
      <c r="AB6988" t="s">
        <v>52</v>
      </c>
      <c r="AC6988" t="s">
        <v>53</v>
      </c>
      <c r="AD6988" t="s">
        <v>53</v>
      </c>
      <c r="AE6988" t="s">
        <v>53</v>
      </c>
      <c r="AF6988" t="s">
        <v>53</v>
      </c>
      <c r="AG6988" t="s">
        <v>53</v>
      </c>
      <c r="AH6988" t="s">
        <v>53</v>
      </c>
      <c r="AI6988" t="s">
        <v>124</v>
      </c>
      <c r="AJ6988" t="s">
        <v>53</v>
      </c>
      <c r="AK6988" t="s">
        <v>61</v>
      </c>
      <c r="AL6988">
        <v>103.7</v>
      </c>
      <c r="AM6988">
        <v>4730.6000000000004</v>
      </c>
      <c r="AN6988">
        <v>0</v>
      </c>
      <c r="AO6988">
        <v>0</v>
      </c>
      <c r="AP6988">
        <v>115.15</v>
      </c>
      <c r="AQ6988">
        <v>4845.75</v>
      </c>
      <c r="AR6988">
        <v>4</v>
      </c>
      <c r="AS6988" t="s">
        <v>881</v>
      </c>
      <c r="AT6988" t="s">
        <v>52</v>
      </c>
      <c r="AU6988">
        <v>20</v>
      </c>
      <c r="AV6988">
        <v>4543</v>
      </c>
      <c r="AY6988" t="str">
        <f>IF(AND(Table1[[#This Row],[Contract]]="Month-to-Month", Table1[[#This Row],[Tenure in Months]]&lt;6, Table1[[#This Row],[Payment Method]]="Bank Withdrawal"), "High Risk", IF(OR(Table1[[#This Row],[Contract]]="Month-to-Month", Table1[[#This Row],[Tenure in Months]]&lt;12), "Medium Risk", "Low Risk"))</f>
        <v>Low Risk</v>
      </c>
    </row>
    <row r="6989" spans="1:51" x14ac:dyDescent="0.35">
      <c r="A6989" t="s">
        <v>8193</v>
      </c>
      <c r="B6989" t="s">
        <v>51</v>
      </c>
      <c r="C6989">
        <v>48</v>
      </c>
      <c r="D6989" t="s">
        <v>52</v>
      </c>
      <c r="E6989" t="s">
        <v>52</v>
      </c>
      <c r="F6989" t="s">
        <v>53</v>
      </c>
      <c r="G6989" t="s">
        <v>53</v>
      </c>
      <c r="H6989">
        <v>3</v>
      </c>
      <c r="I6989" t="s">
        <v>54</v>
      </c>
      <c r="J6989" t="s">
        <v>55</v>
      </c>
      <c r="K6989" t="s">
        <v>867</v>
      </c>
      <c r="L6989">
        <v>92069</v>
      </c>
      <c r="M6989">
        <v>33.162624000000001</v>
      </c>
      <c r="N6989">
        <v>-117.170863</v>
      </c>
      <c r="O6989">
        <v>52664</v>
      </c>
      <c r="P6989" t="s">
        <v>57</v>
      </c>
      <c r="Q6989" t="s">
        <v>53</v>
      </c>
      <c r="R6989">
        <v>2</v>
      </c>
      <c r="S6989">
        <v>32</v>
      </c>
      <c r="T6989" t="s">
        <v>75</v>
      </c>
      <c r="U6989" t="s">
        <v>52</v>
      </c>
      <c r="V6989">
        <v>0</v>
      </c>
      <c r="W6989" t="s">
        <v>52</v>
      </c>
      <c r="X6989" t="s">
        <v>53</v>
      </c>
      <c r="Y6989" t="s">
        <v>59</v>
      </c>
      <c r="Z6989">
        <v>53</v>
      </c>
      <c r="AA6989" t="s">
        <v>52</v>
      </c>
      <c r="AB6989" t="s">
        <v>52</v>
      </c>
      <c r="AC6989" t="s">
        <v>53</v>
      </c>
      <c r="AD6989" t="s">
        <v>53</v>
      </c>
      <c r="AE6989" t="s">
        <v>52</v>
      </c>
      <c r="AF6989" t="s">
        <v>52</v>
      </c>
      <c r="AG6989" t="s">
        <v>52</v>
      </c>
      <c r="AH6989" t="s">
        <v>53</v>
      </c>
      <c r="AI6989" t="s">
        <v>124</v>
      </c>
      <c r="AJ6989" t="s">
        <v>53</v>
      </c>
      <c r="AK6989" t="s">
        <v>87</v>
      </c>
      <c r="AL6989">
        <v>36.25</v>
      </c>
      <c r="AM6989">
        <v>1151.05</v>
      </c>
      <c r="AN6989">
        <v>0</v>
      </c>
      <c r="AO6989">
        <v>0</v>
      </c>
      <c r="AP6989">
        <v>0</v>
      </c>
      <c r="AQ6989">
        <v>1151.05</v>
      </c>
      <c r="AR6989">
        <v>5</v>
      </c>
      <c r="AS6989" t="s">
        <v>881</v>
      </c>
      <c r="AT6989" t="s">
        <v>52</v>
      </c>
      <c r="AU6989">
        <v>45</v>
      </c>
      <c r="AV6989">
        <v>2609</v>
      </c>
      <c r="AY6989" t="str">
        <f>IF(AND(Table1[[#This Row],[Contract]]="Month-to-Month", Table1[[#This Row],[Tenure in Months]]&lt;6, Table1[[#This Row],[Payment Method]]="Bank Withdrawal"), "High Risk", IF(OR(Table1[[#This Row],[Contract]]="Month-to-Month", Table1[[#This Row],[Tenure in Months]]&lt;12), "Medium Risk", "Low Risk"))</f>
        <v>Low Risk</v>
      </c>
    </row>
    <row r="6990" spans="1:51" x14ac:dyDescent="0.35">
      <c r="A6990" t="s">
        <v>8194</v>
      </c>
      <c r="B6990" t="s">
        <v>66</v>
      </c>
      <c r="C6990">
        <v>54</v>
      </c>
      <c r="D6990" t="s">
        <v>52</v>
      </c>
      <c r="E6990" t="s">
        <v>52</v>
      </c>
      <c r="F6990" t="s">
        <v>53</v>
      </c>
      <c r="G6990" t="s">
        <v>53</v>
      </c>
      <c r="H6990">
        <v>3</v>
      </c>
      <c r="I6990" t="s">
        <v>54</v>
      </c>
      <c r="J6990" t="s">
        <v>55</v>
      </c>
      <c r="K6990" t="s">
        <v>1651</v>
      </c>
      <c r="L6990">
        <v>92070</v>
      </c>
      <c r="M6990">
        <v>33.174725000000002</v>
      </c>
      <c r="N6990">
        <v>-116.743329</v>
      </c>
      <c r="O6990">
        <v>1143</v>
      </c>
      <c r="P6990" t="s">
        <v>57</v>
      </c>
      <c r="Q6990" t="s">
        <v>53</v>
      </c>
      <c r="R6990">
        <v>3</v>
      </c>
      <c r="S6990">
        <v>5</v>
      </c>
      <c r="T6990" t="s">
        <v>58</v>
      </c>
      <c r="U6990" t="s">
        <v>53</v>
      </c>
      <c r="V6990">
        <v>47.06</v>
      </c>
      <c r="W6990" t="s">
        <v>52</v>
      </c>
      <c r="X6990" t="s">
        <v>53</v>
      </c>
      <c r="Y6990" t="s">
        <v>110</v>
      </c>
      <c r="Z6990">
        <v>52</v>
      </c>
      <c r="AA6990" t="s">
        <v>53</v>
      </c>
      <c r="AB6990" t="s">
        <v>52</v>
      </c>
      <c r="AC6990" t="s">
        <v>52</v>
      </c>
      <c r="AD6990" t="s">
        <v>52</v>
      </c>
      <c r="AE6990" t="s">
        <v>52</v>
      </c>
      <c r="AF6990" t="s">
        <v>52</v>
      </c>
      <c r="AG6990" t="s">
        <v>52</v>
      </c>
      <c r="AH6990" t="s">
        <v>52</v>
      </c>
      <c r="AI6990" t="s">
        <v>60</v>
      </c>
      <c r="AJ6990" t="s">
        <v>53</v>
      </c>
      <c r="AK6990" t="s">
        <v>87</v>
      </c>
      <c r="AL6990">
        <v>49.4</v>
      </c>
      <c r="AM6990">
        <v>232.55</v>
      </c>
      <c r="AN6990">
        <v>0</v>
      </c>
      <c r="AO6990">
        <v>10</v>
      </c>
      <c r="AP6990">
        <v>235.3</v>
      </c>
      <c r="AQ6990">
        <v>477.85</v>
      </c>
      <c r="AR6990">
        <v>4</v>
      </c>
      <c r="AS6990" t="s">
        <v>881</v>
      </c>
      <c r="AT6990" t="s">
        <v>52</v>
      </c>
      <c r="AU6990">
        <v>44</v>
      </c>
      <c r="AV6990">
        <v>5756</v>
      </c>
      <c r="AY6990" t="str">
        <f>IF(AND(Table1[[#This Row],[Contract]]="Month-to-Month", Table1[[#This Row],[Tenure in Months]]&lt;6, Table1[[#This Row],[Payment Method]]="Bank Withdrawal"), "High Risk", IF(OR(Table1[[#This Row],[Contract]]="Month-to-Month", Table1[[#This Row],[Tenure in Months]]&lt;12), "Medium Risk", "Low Risk"))</f>
        <v>Medium Risk</v>
      </c>
    </row>
    <row r="6991" spans="1:51" x14ac:dyDescent="0.35">
      <c r="A6991" t="s">
        <v>8195</v>
      </c>
      <c r="B6991" t="s">
        <v>51</v>
      </c>
      <c r="C6991">
        <v>19</v>
      </c>
      <c r="D6991" t="s">
        <v>53</v>
      </c>
      <c r="E6991" t="s">
        <v>52</v>
      </c>
      <c r="F6991" t="s">
        <v>52</v>
      </c>
      <c r="G6991" t="s">
        <v>52</v>
      </c>
      <c r="H6991">
        <v>0</v>
      </c>
      <c r="I6991" t="s">
        <v>54</v>
      </c>
      <c r="J6991" t="s">
        <v>55</v>
      </c>
      <c r="K6991" t="s">
        <v>1415</v>
      </c>
      <c r="L6991">
        <v>92071</v>
      </c>
      <c r="M6991">
        <v>32.847335999999999</v>
      </c>
      <c r="N6991">
        <v>-116.99760499999999</v>
      </c>
      <c r="O6991">
        <v>53510</v>
      </c>
      <c r="P6991" t="s">
        <v>57</v>
      </c>
      <c r="Q6991" t="s">
        <v>52</v>
      </c>
      <c r="R6991">
        <v>0</v>
      </c>
      <c r="S6991">
        <v>49</v>
      </c>
      <c r="T6991" t="s">
        <v>92</v>
      </c>
      <c r="U6991" t="s">
        <v>53</v>
      </c>
      <c r="V6991">
        <v>6.26</v>
      </c>
      <c r="W6991" t="s">
        <v>52</v>
      </c>
      <c r="X6991" t="s">
        <v>52</v>
      </c>
      <c r="Y6991" t="s">
        <v>58</v>
      </c>
      <c r="Z6991">
        <v>0</v>
      </c>
      <c r="AA6991" t="s">
        <v>52</v>
      </c>
      <c r="AB6991" t="s">
        <v>52</v>
      </c>
      <c r="AC6991" t="s">
        <v>52</v>
      </c>
      <c r="AD6991" t="s">
        <v>52</v>
      </c>
      <c r="AE6991" t="s">
        <v>52</v>
      </c>
      <c r="AF6991" t="s">
        <v>52</v>
      </c>
      <c r="AG6991" t="s">
        <v>52</v>
      </c>
      <c r="AH6991" t="s">
        <v>52</v>
      </c>
      <c r="AI6991" t="s">
        <v>334</v>
      </c>
      <c r="AJ6991" t="s">
        <v>53</v>
      </c>
      <c r="AK6991" t="s">
        <v>69</v>
      </c>
      <c r="AL6991">
        <v>19.899999999999999</v>
      </c>
      <c r="AM6991">
        <v>1022.6</v>
      </c>
      <c r="AN6991">
        <v>0</v>
      </c>
      <c r="AO6991">
        <v>0</v>
      </c>
      <c r="AP6991">
        <v>306.74</v>
      </c>
      <c r="AQ6991">
        <v>1329.34</v>
      </c>
      <c r="AR6991">
        <v>3</v>
      </c>
      <c r="AS6991" t="s">
        <v>881</v>
      </c>
      <c r="AT6991" t="s">
        <v>52</v>
      </c>
      <c r="AU6991">
        <v>71</v>
      </c>
      <c r="AV6991">
        <v>5240</v>
      </c>
      <c r="AY6991" t="str">
        <f>IF(AND(Table1[[#This Row],[Contract]]="Month-to-Month", Table1[[#This Row],[Tenure in Months]]&lt;6, Table1[[#This Row],[Payment Method]]="Bank Withdrawal"), "High Risk", IF(OR(Table1[[#This Row],[Contract]]="Month-to-Month", Table1[[#This Row],[Tenure in Months]]&lt;12), "Medium Risk", "Low Risk"))</f>
        <v>Low Risk</v>
      </c>
    </row>
    <row r="6992" spans="1:51" x14ac:dyDescent="0.35">
      <c r="A6992" t="s">
        <v>8196</v>
      </c>
      <c r="B6992" t="s">
        <v>51</v>
      </c>
      <c r="C6992">
        <v>53</v>
      </c>
      <c r="D6992" t="s">
        <v>52</v>
      </c>
      <c r="E6992" t="s">
        <v>52</v>
      </c>
      <c r="F6992" t="s">
        <v>52</v>
      </c>
      <c r="G6992" t="s">
        <v>52</v>
      </c>
      <c r="H6992">
        <v>0</v>
      </c>
      <c r="I6992" t="s">
        <v>54</v>
      </c>
      <c r="J6992" t="s">
        <v>55</v>
      </c>
      <c r="K6992" t="s">
        <v>1417</v>
      </c>
      <c r="L6992">
        <v>92082</v>
      </c>
      <c r="M6992">
        <v>33.252830000000003</v>
      </c>
      <c r="N6992">
        <v>-116.986079</v>
      </c>
      <c r="O6992">
        <v>14575</v>
      </c>
      <c r="P6992" t="s">
        <v>57</v>
      </c>
      <c r="Q6992" t="s">
        <v>52</v>
      </c>
      <c r="R6992">
        <v>0</v>
      </c>
      <c r="S6992">
        <v>15</v>
      </c>
      <c r="T6992" t="s">
        <v>58</v>
      </c>
      <c r="U6992" t="s">
        <v>53</v>
      </c>
      <c r="V6992">
        <v>16.13</v>
      </c>
      <c r="W6992" t="s">
        <v>52</v>
      </c>
      <c r="X6992" t="s">
        <v>52</v>
      </c>
      <c r="Y6992" t="s">
        <v>58</v>
      </c>
      <c r="Z6992">
        <v>0</v>
      </c>
      <c r="AA6992" t="s">
        <v>52</v>
      </c>
      <c r="AB6992" t="s">
        <v>52</v>
      </c>
      <c r="AC6992" t="s">
        <v>52</v>
      </c>
      <c r="AD6992" t="s">
        <v>52</v>
      </c>
      <c r="AE6992" t="s">
        <v>52</v>
      </c>
      <c r="AF6992" t="s">
        <v>52</v>
      </c>
      <c r="AG6992" t="s">
        <v>52</v>
      </c>
      <c r="AH6992" t="s">
        <v>52</v>
      </c>
      <c r="AI6992" t="s">
        <v>60</v>
      </c>
      <c r="AJ6992" t="s">
        <v>53</v>
      </c>
      <c r="AK6992" t="s">
        <v>87</v>
      </c>
      <c r="AL6992">
        <v>19.8</v>
      </c>
      <c r="AM6992">
        <v>309.39999999999998</v>
      </c>
      <c r="AN6992">
        <v>0</v>
      </c>
      <c r="AO6992">
        <v>0</v>
      </c>
      <c r="AP6992">
        <v>241.95</v>
      </c>
      <c r="AQ6992">
        <v>551.349999999999</v>
      </c>
      <c r="AR6992">
        <v>5</v>
      </c>
      <c r="AS6992" t="s">
        <v>881</v>
      </c>
      <c r="AT6992" t="s">
        <v>52</v>
      </c>
      <c r="AU6992">
        <v>73</v>
      </c>
      <c r="AV6992">
        <v>2681</v>
      </c>
      <c r="AY6992" t="str">
        <f>IF(AND(Table1[[#This Row],[Contract]]="Month-to-Month", Table1[[#This Row],[Tenure in Months]]&lt;6, Table1[[#This Row],[Payment Method]]="Bank Withdrawal"), "High Risk", IF(OR(Table1[[#This Row],[Contract]]="Month-to-Month", Table1[[#This Row],[Tenure in Months]]&lt;12), "Medium Risk", "Low Risk"))</f>
        <v>Medium Risk</v>
      </c>
    </row>
    <row r="6993" spans="1:51" x14ac:dyDescent="0.35">
      <c r="A6993" t="s">
        <v>8197</v>
      </c>
      <c r="B6993" t="s">
        <v>66</v>
      </c>
      <c r="C6993">
        <v>50</v>
      </c>
      <c r="D6993" t="s">
        <v>52</v>
      </c>
      <c r="E6993" t="s">
        <v>52</v>
      </c>
      <c r="F6993" t="s">
        <v>52</v>
      </c>
      <c r="G6993" t="s">
        <v>52</v>
      </c>
      <c r="H6993">
        <v>0</v>
      </c>
      <c r="I6993" t="s">
        <v>54</v>
      </c>
      <c r="J6993" t="s">
        <v>55</v>
      </c>
      <c r="K6993" t="s">
        <v>503</v>
      </c>
      <c r="L6993">
        <v>92083</v>
      </c>
      <c r="M6993">
        <v>33.174939999999999</v>
      </c>
      <c r="N6993">
        <v>-117.242761</v>
      </c>
      <c r="O6993">
        <v>62036</v>
      </c>
      <c r="P6993" t="s">
        <v>57</v>
      </c>
      <c r="Q6993" t="s">
        <v>52</v>
      </c>
      <c r="R6993">
        <v>0</v>
      </c>
      <c r="S6993">
        <v>12</v>
      </c>
      <c r="T6993" t="s">
        <v>58</v>
      </c>
      <c r="U6993" t="s">
        <v>53</v>
      </c>
      <c r="V6993">
        <v>31.22</v>
      </c>
      <c r="W6993" t="s">
        <v>52</v>
      </c>
      <c r="X6993" t="s">
        <v>53</v>
      </c>
      <c r="Y6993" t="s">
        <v>59</v>
      </c>
      <c r="Z6993">
        <v>12</v>
      </c>
      <c r="AA6993" t="s">
        <v>52</v>
      </c>
      <c r="AB6993" t="s">
        <v>52</v>
      </c>
      <c r="AC6993" t="s">
        <v>52</v>
      </c>
      <c r="AD6993" t="s">
        <v>52</v>
      </c>
      <c r="AE6993" t="s">
        <v>52</v>
      </c>
      <c r="AF6993" t="s">
        <v>52</v>
      </c>
      <c r="AG6993" t="s">
        <v>52</v>
      </c>
      <c r="AH6993" t="s">
        <v>53</v>
      </c>
      <c r="AI6993" t="s">
        <v>60</v>
      </c>
      <c r="AJ6993" t="s">
        <v>53</v>
      </c>
      <c r="AK6993" t="s">
        <v>61</v>
      </c>
      <c r="AL6993">
        <v>45.05</v>
      </c>
      <c r="AM6993">
        <v>523.1</v>
      </c>
      <c r="AN6993">
        <v>0</v>
      </c>
      <c r="AO6993">
        <v>0</v>
      </c>
      <c r="AP6993">
        <v>374.64</v>
      </c>
      <c r="AQ6993">
        <v>897.74</v>
      </c>
      <c r="AR6993">
        <v>4</v>
      </c>
      <c r="AS6993" t="s">
        <v>881</v>
      </c>
      <c r="AT6993" t="s">
        <v>52</v>
      </c>
      <c r="AU6993">
        <v>37</v>
      </c>
      <c r="AV6993">
        <v>5624</v>
      </c>
      <c r="AY6993" t="str">
        <f>IF(AND(Table1[[#This Row],[Contract]]="Month-to-Month", Table1[[#This Row],[Tenure in Months]]&lt;6, Table1[[#This Row],[Payment Method]]="Bank Withdrawal"), "High Risk", IF(OR(Table1[[#This Row],[Contract]]="Month-to-Month", Table1[[#This Row],[Tenure in Months]]&lt;12), "Medium Risk", "Low Risk"))</f>
        <v>Medium Risk</v>
      </c>
    </row>
    <row r="6994" spans="1:51" x14ac:dyDescent="0.35">
      <c r="A6994" t="s">
        <v>8198</v>
      </c>
      <c r="B6994" t="s">
        <v>51</v>
      </c>
      <c r="C6994">
        <v>25</v>
      </c>
      <c r="D6994" t="s">
        <v>53</v>
      </c>
      <c r="E6994" t="s">
        <v>52</v>
      </c>
      <c r="F6994" t="s">
        <v>52</v>
      </c>
      <c r="G6994" t="s">
        <v>52</v>
      </c>
      <c r="H6994">
        <v>0</v>
      </c>
      <c r="I6994" t="s">
        <v>54</v>
      </c>
      <c r="J6994" t="s">
        <v>55</v>
      </c>
      <c r="K6994" t="s">
        <v>930</v>
      </c>
      <c r="L6994">
        <v>92086</v>
      </c>
      <c r="M6994">
        <v>33.323704999999997</v>
      </c>
      <c r="N6994">
        <v>-116.626907</v>
      </c>
      <c r="O6994">
        <v>1205</v>
      </c>
      <c r="P6994" t="s">
        <v>57</v>
      </c>
      <c r="Q6994" t="s">
        <v>52</v>
      </c>
      <c r="R6994">
        <v>0</v>
      </c>
      <c r="S6994">
        <v>9</v>
      </c>
      <c r="T6994" t="s">
        <v>58</v>
      </c>
      <c r="U6994" t="s">
        <v>53</v>
      </c>
      <c r="V6994">
        <v>46.34</v>
      </c>
      <c r="W6994" t="s">
        <v>52</v>
      </c>
      <c r="X6994" t="s">
        <v>53</v>
      </c>
      <c r="Y6994" t="s">
        <v>68</v>
      </c>
      <c r="Z6994">
        <v>59</v>
      </c>
      <c r="AA6994" t="s">
        <v>52</v>
      </c>
      <c r="AB6994" t="s">
        <v>52</v>
      </c>
      <c r="AC6994" t="s">
        <v>52</v>
      </c>
      <c r="AD6994" t="s">
        <v>53</v>
      </c>
      <c r="AE6994" t="s">
        <v>53</v>
      </c>
      <c r="AF6994" t="s">
        <v>52</v>
      </c>
      <c r="AG6994" t="s">
        <v>52</v>
      </c>
      <c r="AH6994" t="s">
        <v>53</v>
      </c>
      <c r="AI6994" t="s">
        <v>60</v>
      </c>
      <c r="AJ6994" t="s">
        <v>52</v>
      </c>
      <c r="AK6994" t="s">
        <v>61</v>
      </c>
      <c r="AL6994">
        <v>86.25</v>
      </c>
      <c r="AM6994">
        <v>770.5</v>
      </c>
      <c r="AN6994">
        <v>0</v>
      </c>
      <c r="AO6994">
        <v>0</v>
      </c>
      <c r="AP6994">
        <v>417.06</v>
      </c>
      <c r="AQ6994">
        <v>1187.56</v>
      </c>
      <c r="AR6994">
        <v>5</v>
      </c>
      <c r="AS6994" t="s">
        <v>881</v>
      </c>
      <c r="AT6994" t="s">
        <v>52</v>
      </c>
      <c r="AU6994">
        <v>42</v>
      </c>
      <c r="AV6994">
        <v>4754</v>
      </c>
      <c r="AY6994" t="str">
        <f>IF(AND(Table1[[#This Row],[Contract]]="Month-to-Month", Table1[[#This Row],[Tenure in Months]]&lt;6, Table1[[#This Row],[Payment Method]]="Bank Withdrawal"), "High Risk", IF(OR(Table1[[#This Row],[Contract]]="Month-to-Month", Table1[[#This Row],[Tenure in Months]]&lt;12), "Medium Risk", "Low Risk"))</f>
        <v>Medium Risk</v>
      </c>
    </row>
    <row r="6995" spans="1:51" x14ac:dyDescent="0.35">
      <c r="A6995" t="s">
        <v>8199</v>
      </c>
      <c r="B6995" t="s">
        <v>66</v>
      </c>
      <c r="C6995">
        <v>45</v>
      </c>
      <c r="D6995" t="s">
        <v>52</v>
      </c>
      <c r="E6995" t="s">
        <v>52</v>
      </c>
      <c r="F6995" t="s">
        <v>53</v>
      </c>
      <c r="G6995" t="s">
        <v>53</v>
      </c>
      <c r="H6995">
        <v>1</v>
      </c>
      <c r="I6995" t="s">
        <v>54</v>
      </c>
      <c r="J6995" t="s">
        <v>55</v>
      </c>
      <c r="K6995" t="s">
        <v>927</v>
      </c>
      <c r="L6995">
        <v>92091</v>
      </c>
      <c r="M6995">
        <v>32.993560000000002</v>
      </c>
      <c r="N6995">
        <v>-117.207121</v>
      </c>
      <c r="O6995">
        <v>1072</v>
      </c>
      <c r="P6995" t="s">
        <v>57</v>
      </c>
      <c r="Q6995" t="s">
        <v>53</v>
      </c>
      <c r="R6995">
        <v>7</v>
      </c>
      <c r="S6995">
        <v>13</v>
      </c>
      <c r="T6995" t="s">
        <v>58</v>
      </c>
      <c r="U6995" t="s">
        <v>53</v>
      </c>
      <c r="V6995">
        <v>5.58</v>
      </c>
      <c r="W6995" t="s">
        <v>52</v>
      </c>
      <c r="X6995" t="s">
        <v>52</v>
      </c>
      <c r="Y6995" t="s">
        <v>58</v>
      </c>
      <c r="Z6995">
        <v>0</v>
      </c>
      <c r="AA6995" t="s">
        <v>52</v>
      </c>
      <c r="AB6995" t="s">
        <v>52</v>
      </c>
      <c r="AC6995" t="s">
        <v>52</v>
      </c>
      <c r="AD6995" t="s">
        <v>52</v>
      </c>
      <c r="AE6995" t="s">
        <v>52</v>
      </c>
      <c r="AF6995" t="s">
        <v>52</v>
      </c>
      <c r="AG6995" t="s">
        <v>52</v>
      </c>
      <c r="AH6995" t="s">
        <v>52</v>
      </c>
      <c r="AI6995" t="s">
        <v>334</v>
      </c>
      <c r="AJ6995" t="s">
        <v>53</v>
      </c>
      <c r="AK6995" t="s">
        <v>61</v>
      </c>
      <c r="AL6995">
        <v>19.75</v>
      </c>
      <c r="AM6995">
        <v>246.7</v>
      </c>
      <c r="AN6995">
        <v>0</v>
      </c>
      <c r="AO6995">
        <v>0</v>
      </c>
      <c r="AP6995">
        <v>72.540000000000006</v>
      </c>
      <c r="AQ6995">
        <v>319.24</v>
      </c>
      <c r="AR6995">
        <v>3</v>
      </c>
      <c r="AS6995" t="s">
        <v>881</v>
      </c>
      <c r="AT6995" t="s">
        <v>52</v>
      </c>
      <c r="AU6995">
        <v>22</v>
      </c>
      <c r="AV6995">
        <v>4314</v>
      </c>
      <c r="AY6995" t="str">
        <f>IF(AND(Table1[[#This Row],[Contract]]="Month-to-Month", Table1[[#This Row],[Tenure in Months]]&lt;6, Table1[[#This Row],[Payment Method]]="Bank Withdrawal"), "High Risk", IF(OR(Table1[[#This Row],[Contract]]="Month-to-Month", Table1[[#This Row],[Tenure in Months]]&lt;12), "Medium Risk", "Low Risk"))</f>
        <v>Low Risk</v>
      </c>
    </row>
    <row r="6996" spans="1:51" x14ac:dyDescent="0.35">
      <c r="A6996" t="s">
        <v>8200</v>
      </c>
      <c r="B6996" t="s">
        <v>66</v>
      </c>
      <c r="C6996">
        <v>63</v>
      </c>
      <c r="D6996" t="s">
        <v>52</v>
      </c>
      <c r="E6996" t="s">
        <v>52</v>
      </c>
      <c r="F6996" t="s">
        <v>52</v>
      </c>
      <c r="G6996" t="s">
        <v>52</v>
      </c>
      <c r="H6996">
        <v>0</v>
      </c>
      <c r="I6996" t="s">
        <v>54</v>
      </c>
      <c r="J6996" t="s">
        <v>55</v>
      </c>
      <c r="K6996" t="s">
        <v>117</v>
      </c>
      <c r="L6996">
        <v>92101</v>
      </c>
      <c r="M6996">
        <v>32.725230000000003</v>
      </c>
      <c r="N6996">
        <v>-117.171346</v>
      </c>
      <c r="O6996">
        <v>27505</v>
      </c>
      <c r="P6996" t="s">
        <v>57</v>
      </c>
      <c r="Q6996" t="s">
        <v>52</v>
      </c>
      <c r="R6996">
        <v>0</v>
      </c>
      <c r="S6996">
        <v>38</v>
      </c>
      <c r="T6996" t="s">
        <v>75</v>
      </c>
      <c r="U6996" t="s">
        <v>53</v>
      </c>
      <c r="V6996">
        <v>30.09</v>
      </c>
      <c r="W6996" t="s">
        <v>52</v>
      </c>
      <c r="X6996" t="s">
        <v>53</v>
      </c>
      <c r="Y6996" t="s">
        <v>68</v>
      </c>
      <c r="Z6996">
        <v>18</v>
      </c>
      <c r="AA6996" t="s">
        <v>52</v>
      </c>
      <c r="AB6996" t="s">
        <v>52</v>
      </c>
      <c r="AC6996" t="s">
        <v>52</v>
      </c>
      <c r="AD6996" t="s">
        <v>52</v>
      </c>
      <c r="AE6996" t="s">
        <v>53</v>
      </c>
      <c r="AF6996" t="s">
        <v>53</v>
      </c>
      <c r="AG6996" t="s">
        <v>53</v>
      </c>
      <c r="AH6996" t="s">
        <v>52</v>
      </c>
      <c r="AI6996" t="s">
        <v>124</v>
      </c>
      <c r="AJ6996" t="s">
        <v>53</v>
      </c>
      <c r="AK6996" t="s">
        <v>87</v>
      </c>
      <c r="AL6996">
        <v>89.1</v>
      </c>
      <c r="AM6996">
        <v>3342</v>
      </c>
      <c r="AN6996">
        <v>0</v>
      </c>
      <c r="AO6996">
        <v>90</v>
      </c>
      <c r="AP6996">
        <v>1143.42</v>
      </c>
      <c r="AQ6996">
        <v>4575.42</v>
      </c>
      <c r="AR6996">
        <v>4</v>
      </c>
      <c r="AS6996" t="s">
        <v>881</v>
      </c>
      <c r="AT6996" t="s">
        <v>52</v>
      </c>
      <c r="AU6996">
        <v>56</v>
      </c>
      <c r="AV6996">
        <v>2675</v>
      </c>
      <c r="AY6996" t="str">
        <f>IF(AND(Table1[[#This Row],[Contract]]="Month-to-Month", Table1[[#This Row],[Tenure in Months]]&lt;6, Table1[[#This Row],[Payment Method]]="Bank Withdrawal"), "High Risk", IF(OR(Table1[[#This Row],[Contract]]="Month-to-Month", Table1[[#This Row],[Tenure in Months]]&lt;12), "Medium Risk", "Low Risk"))</f>
        <v>Low Risk</v>
      </c>
    </row>
    <row r="6997" spans="1:51" x14ac:dyDescent="0.35">
      <c r="A6997" t="s">
        <v>8201</v>
      </c>
      <c r="B6997" t="s">
        <v>51</v>
      </c>
      <c r="C6997">
        <v>32</v>
      </c>
      <c r="D6997" t="s">
        <v>52</v>
      </c>
      <c r="E6997" t="s">
        <v>52</v>
      </c>
      <c r="F6997" t="s">
        <v>53</v>
      </c>
      <c r="G6997" t="s">
        <v>53</v>
      </c>
      <c r="H6997">
        <v>3</v>
      </c>
      <c r="I6997" t="s">
        <v>54</v>
      </c>
      <c r="J6997" t="s">
        <v>55</v>
      </c>
      <c r="K6997" t="s">
        <v>117</v>
      </c>
      <c r="L6997">
        <v>92105</v>
      </c>
      <c r="M6997">
        <v>32.741858999999998</v>
      </c>
      <c r="N6997">
        <v>-117.09035299999999</v>
      </c>
      <c r="O6997">
        <v>73006</v>
      </c>
      <c r="P6997" t="s">
        <v>57</v>
      </c>
      <c r="Q6997" t="s">
        <v>53</v>
      </c>
      <c r="R6997">
        <v>8</v>
      </c>
      <c r="S6997">
        <v>9</v>
      </c>
      <c r="T6997" t="s">
        <v>67</v>
      </c>
      <c r="U6997" t="s">
        <v>53</v>
      </c>
      <c r="V6997">
        <v>23.42</v>
      </c>
      <c r="W6997" t="s">
        <v>53</v>
      </c>
      <c r="X6997" t="s">
        <v>53</v>
      </c>
      <c r="Y6997" t="s">
        <v>68</v>
      </c>
      <c r="Z6997">
        <v>30</v>
      </c>
      <c r="AA6997" t="s">
        <v>52</v>
      </c>
      <c r="AB6997" t="s">
        <v>53</v>
      </c>
      <c r="AC6997" t="s">
        <v>53</v>
      </c>
      <c r="AD6997" t="s">
        <v>52</v>
      </c>
      <c r="AE6997" t="s">
        <v>53</v>
      </c>
      <c r="AF6997" t="s">
        <v>53</v>
      </c>
      <c r="AG6997" t="s">
        <v>53</v>
      </c>
      <c r="AH6997" t="s">
        <v>53</v>
      </c>
      <c r="AI6997" t="s">
        <v>60</v>
      </c>
      <c r="AJ6997" t="s">
        <v>53</v>
      </c>
      <c r="AK6997" t="s">
        <v>69</v>
      </c>
      <c r="AL6997">
        <v>102.6</v>
      </c>
      <c r="AM6997">
        <v>897.75</v>
      </c>
      <c r="AN6997">
        <v>0</v>
      </c>
      <c r="AO6997">
        <v>0</v>
      </c>
      <c r="AP6997">
        <v>210.78</v>
      </c>
      <c r="AQ6997">
        <v>1108.53</v>
      </c>
      <c r="AR6997">
        <v>5</v>
      </c>
      <c r="AS6997" t="s">
        <v>881</v>
      </c>
      <c r="AT6997" t="s">
        <v>52</v>
      </c>
      <c r="AU6997">
        <v>32</v>
      </c>
      <c r="AV6997">
        <v>4062</v>
      </c>
      <c r="AY6997" t="str">
        <f>IF(AND(Table1[[#This Row],[Contract]]="Month-to-Month", Table1[[#This Row],[Tenure in Months]]&lt;6, Table1[[#This Row],[Payment Method]]="Bank Withdrawal"), "High Risk", IF(OR(Table1[[#This Row],[Contract]]="Month-to-Month", Table1[[#This Row],[Tenure in Months]]&lt;12), "Medium Risk", "Low Risk"))</f>
        <v>Medium Risk</v>
      </c>
    </row>
    <row r="6998" spans="1:51" x14ac:dyDescent="0.35">
      <c r="A6998" t="s">
        <v>8202</v>
      </c>
      <c r="B6998" t="s">
        <v>66</v>
      </c>
      <c r="C6998">
        <v>51</v>
      </c>
      <c r="D6998" t="s">
        <v>52</v>
      </c>
      <c r="E6998" t="s">
        <v>52</v>
      </c>
      <c r="F6998" t="s">
        <v>53</v>
      </c>
      <c r="G6998" t="s">
        <v>52</v>
      </c>
      <c r="H6998">
        <v>0</v>
      </c>
      <c r="I6998" t="s">
        <v>54</v>
      </c>
      <c r="J6998" t="s">
        <v>55</v>
      </c>
      <c r="K6998" t="s">
        <v>117</v>
      </c>
      <c r="L6998">
        <v>92106</v>
      </c>
      <c r="M6998">
        <v>32.713459999999998</v>
      </c>
      <c r="N6998">
        <v>-117.236378</v>
      </c>
      <c r="O6998">
        <v>18525</v>
      </c>
      <c r="P6998" t="s">
        <v>57</v>
      </c>
      <c r="Q6998" t="s">
        <v>53</v>
      </c>
      <c r="R6998">
        <v>1</v>
      </c>
      <c r="S6998">
        <v>49</v>
      </c>
      <c r="T6998" t="s">
        <v>92</v>
      </c>
      <c r="U6998" t="s">
        <v>52</v>
      </c>
      <c r="V6998">
        <v>0</v>
      </c>
      <c r="W6998" t="s">
        <v>52</v>
      </c>
      <c r="X6998" t="s">
        <v>53</v>
      </c>
      <c r="Y6998" t="s">
        <v>59</v>
      </c>
      <c r="Z6998">
        <v>21</v>
      </c>
      <c r="AA6998" t="s">
        <v>52</v>
      </c>
      <c r="AB6998" t="s">
        <v>53</v>
      </c>
      <c r="AC6998" t="s">
        <v>52</v>
      </c>
      <c r="AD6998" t="s">
        <v>53</v>
      </c>
      <c r="AE6998" t="s">
        <v>53</v>
      </c>
      <c r="AF6998" t="s">
        <v>53</v>
      </c>
      <c r="AG6998" t="s">
        <v>53</v>
      </c>
      <c r="AH6998" t="s">
        <v>53</v>
      </c>
      <c r="AI6998" t="s">
        <v>124</v>
      </c>
      <c r="AJ6998" t="s">
        <v>53</v>
      </c>
      <c r="AK6998" t="s">
        <v>69</v>
      </c>
      <c r="AL6998">
        <v>56.3</v>
      </c>
      <c r="AM6998">
        <v>2780.6</v>
      </c>
      <c r="AN6998">
        <v>0</v>
      </c>
      <c r="AO6998">
        <v>0</v>
      </c>
      <c r="AP6998">
        <v>0</v>
      </c>
      <c r="AQ6998">
        <v>2780.6</v>
      </c>
      <c r="AR6998">
        <v>5</v>
      </c>
      <c r="AS6998" t="s">
        <v>881</v>
      </c>
      <c r="AT6998" t="s">
        <v>52</v>
      </c>
      <c r="AU6998">
        <v>20</v>
      </c>
      <c r="AV6998">
        <v>5913</v>
      </c>
      <c r="AY6998" t="str">
        <f>IF(AND(Table1[[#This Row],[Contract]]="Month-to-Month", Table1[[#This Row],[Tenure in Months]]&lt;6, Table1[[#This Row],[Payment Method]]="Bank Withdrawal"), "High Risk", IF(OR(Table1[[#This Row],[Contract]]="Month-to-Month", Table1[[#This Row],[Tenure in Months]]&lt;12), "Medium Risk", "Low Risk"))</f>
        <v>Low Risk</v>
      </c>
    </row>
    <row r="6999" spans="1:51" x14ac:dyDescent="0.35">
      <c r="A6999" t="s">
        <v>8203</v>
      </c>
      <c r="B6999" t="s">
        <v>51</v>
      </c>
      <c r="C6999">
        <v>40</v>
      </c>
      <c r="D6999" t="s">
        <v>52</v>
      </c>
      <c r="E6999" t="s">
        <v>52</v>
      </c>
      <c r="F6999" t="s">
        <v>52</v>
      </c>
      <c r="G6999" t="s">
        <v>53</v>
      </c>
      <c r="H6999">
        <v>3</v>
      </c>
      <c r="I6999" t="s">
        <v>54</v>
      </c>
      <c r="J6999" t="s">
        <v>55</v>
      </c>
      <c r="K6999" t="s">
        <v>117</v>
      </c>
      <c r="L6999">
        <v>92108</v>
      </c>
      <c r="M6999">
        <v>32.774045999999998</v>
      </c>
      <c r="N6999">
        <v>-117.142454</v>
      </c>
      <c r="O6999">
        <v>11650</v>
      </c>
      <c r="P6999" t="s">
        <v>57</v>
      </c>
      <c r="Q6999" t="s">
        <v>52</v>
      </c>
      <c r="R6999">
        <v>0</v>
      </c>
      <c r="S6999">
        <v>50</v>
      </c>
      <c r="T6999" t="s">
        <v>92</v>
      </c>
      <c r="U6999" t="s">
        <v>52</v>
      </c>
      <c r="V6999">
        <v>0</v>
      </c>
      <c r="W6999" t="s">
        <v>52</v>
      </c>
      <c r="X6999" t="s">
        <v>53</v>
      </c>
      <c r="Y6999" t="s">
        <v>59</v>
      </c>
      <c r="Z6999">
        <v>76</v>
      </c>
      <c r="AA6999" t="s">
        <v>53</v>
      </c>
      <c r="AB6999" t="s">
        <v>53</v>
      </c>
      <c r="AC6999" t="s">
        <v>52</v>
      </c>
      <c r="AD6999" t="s">
        <v>52</v>
      </c>
      <c r="AE6999" t="s">
        <v>53</v>
      </c>
      <c r="AF6999" t="s">
        <v>52</v>
      </c>
      <c r="AG6999" t="s">
        <v>52</v>
      </c>
      <c r="AH6999" t="s">
        <v>53</v>
      </c>
      <c r="AI6999" t="s">
        <v>124</v>
      </c>
      <c r="AJ6999" t="s">
        <v>53</v>
      </c>
      <c r="AK6999" t="s">
        <v>61</v>
      </c>
      <c r="AL6999">
        <v>43.05</v>
      </c>
      <c r="AM6999">
        <v>2208.0500000000002</v>
      </c>
      <c r="AN6999">
        <v>0</v>
      </c>
      <c r="AO6999">
        <v>0</v>
      </c>
      <c r="AP6999">
        <v>0</v>
      </c>
      <c r="AQ6999">
        <v>2208.0500000000002</v>
      </c>
      <c r="AR6999">
        <v>3</v>
      </c>
      <c r="AS6999" t="s">
        <v>881</v>
      </c>
      <c r="AT6999" t="s">
        <v>52</v>
      </c>
      <c r="AU6999">
        <v>41</v>
      </c>
      <c r="AV6999">
        <v>5409</v>
      </c>
      <c r="AY6999" t="str">
        <f>IF(AND(Table1[[#This Row],[Contract]]="Month-to-Month", Table1[[#This Row],[Tenure in Months]]&lt;6, Table1[[#This Row],[Payment Method]]="Bank Withdrawal"), "High Risk", IF(OR(Table1[[#This Row],[Contract]]="Month-to-Month", Table1[[#This Row],[Tenure in Months]]&lt;12), "Medium Risk", "Low Risk"))</f>
        <v>Low Risk</v>
      </c>
    </row>
    <row r="7000" spans="1:51" x14ac:dyDescent="0.35">
      <c r="A7000" t="s">
        <v>8204</v>
      </c>
      <c r="B7000" t="s">
        <v>66</v>
      </c>
      <c r="C7000">
        <v>34</v>
      </c>
      <c r="D7000" t="s">
        <v>52</v>
      </c>
      <c r="E7000" t="s">
        <v>52</v>
      </c>
      <c r="F7000" t="s">
        <v>53</v>
      </c>
      <c r="G7000" t="s">
        <v>52</v>
      </c>
      <c r="H7000">
        <v>0</v>
      </c>
      <c r="I7000" t="s">
        <v>54</v>
      </c>
      <c r="J7000" t="s">
        <v>55</v>
      </c>
      <c r="K7000" t="s">
        <v>117</v>
      </c>
      <c r="L7000">
        <v>92117</v>
      </c>
      <c r="M7000">
        <v>32.825085999999999</v>
      </c>
      <c r="N7000">
        <v>-117.19942399999999</v>
      </c>
      <c r="O7000">
        <v>51213</v>
      </c>
      <c r="P7000" t="s">
        <v>57</v>
      </c>
      <c r="Q7000" t="s">
        <v>53</v>
      </c>
      <c r="R7000">
        <v>1</v>
      </c>
      <c r="S7000">
        <v>51</v>
      </c>
      <c r="T7000" t="s">
        <v>92</v>
      </c>
      <c r="U7000" t="s">
        <v>53</v>
      </c>
      <c r="V7000">
        <v>47.72</v>
      </c>
      <c r="W7000" t="s">
        <v>53</v>
      </c>
      <c r="X7000" t="s">
        <v>53</v>
      </c>
      <c r="Y7000" t="s">
        <v>68</v>
      </c>
      <c r="Z7000">
        <v>23</v>
      </c>
      <c r="AA7000" t="s">
        <v>52</v>
      </c>
      <c r="AB7000" t="s">
        <v>52</v>
      </c>
      <c r="AC7000" t="s">
        <v>53</v>
      </c>
      <c r="AD7000" t="s">
        <v>52</v>
      </c>
      <c r="AE7000" t="s">
        <v>53</v>
      </c>
      <c r="AF7000" t="s">
        <v>53</v>
      </c>
      <c r="AG7000" t="s">
        <v>53</v>
      </c>
      <c r="AH7000" t="s">
        <v>52</v>
      </c>
      <c r="AI7000" t="s">
        <v>124</v>
      </c>
      <c r="AJ7000" t="s">
        <v>53</v>
      </c>
      <c r="AK7000" t="s">
        <v>61</v>
      </c>
      <c r="AL7000">
        <v>98.85</v>
      </c>
      <c r="AM7000">
        <v>4947.55</v>
      </c>
      <c r="AN7000">
        <v>0</v>
      </c>
      <c r="AO7000">
        <v>130</v>
      </c>
      <c r="AP7000">
        <v>2433.7199999999998</v>
      </c>
      <c r="AQ7000">
        <v>7511.27</v>
      </c>
      <c r="AR7000">
        <v>5</v>
      </c>
      <c r="AS7000" t="s">
        <v>881</v>
      </c>
      <c r="AT7000" t="s">
        <v>52</v>
      </c>
      <c r="AU7000">
        <v>43</v>
      </c>
      <c r="AV7000">
        <v>6034</v>
      </c>
      <c r="AY7000" t="str">
        <f>IF(AND(Table1[[#This Row],[Contract]]="Month-to-Month", Table1[[#This Row],[Tenure in Months]]&lt;6, Table1[[#This Row],[Payment Method]]="Bank Withdrawal"), "High Risk", IF(OR(Table1[[#This Row],[Contract]]="Month-to-Month", Table1[[#This Row],[Tenure in Months]]&lt;12), "Medium Risk", "Low Risk"))</f>
        <v>Low Risk</v>
      </c>
    </row>
    <row r="7001" spans="1:51" x14ac:dyDescent="0.35">
      <c r="A7001" t="s">
        <v>8205</v>
      </c>
      <c r="B7001" t="s">
        <v>66</v>
      </c>
      <c r="C7001">
        <v>23</v>
      </c>
      <c r="D7001" t="s">
        <v>53</v>
      </c>
      <c r="E7001" t="s">
        <v>52</v>
      </c>
      <c r="F7001" t="s">
        <v>53</v>
      </c>
      <c r="G7001" t="s">
        <v>53</v>
      </c>
      <c r="H7001">
        <v>3</v>
      </c>
      <c r="I7001" t="s">
        <v>54</v>
      </c>
      <c r="J7001" t="s">
        <v>55</v>
      </c>
      <c r="K7001" t="s">
        <v>2370</v>
      </c>
      <c r="L7001">
        <v>92118</v>
      </c>
      <c r="M7001">
        <v>32.68674</v>
      </c>
      <c r="N7001">
        <v>-117.186612</v>
      </c>
      <c r="O7001">
        <v>24093</v>
      </c>
      <c r="P7001" t="s">
        <v>57</v>
      </c>
      <c r="Q7001" t="s">
        <v>52</v>
      </c>
      <c r="R7001">
        <v>0</v>
      </c>
      <c r="S7001">
        <v>24</v>
      </c>
      <c r="T7001" t="s">
        <v>75</v>
      </c>
      <c r="U7001" t="s">
        <v>53</v>
      </c>
      <c r="V7001">
        <v>46.54</v>
      </c>
      <c r="W7001" t="s">
        <v>53</v>
      </c>
      <c r="X7001" t="s">
        <v>53</v>
      </c>
      <c r="Y7001" t="s">
        <v>59</v>
      </c>
      <c r="Z7001">
        <v>85</v>
      </c>
      <c r="AA7001" t="s">
        <v>53</v>
      </c>
      <c r="AB7001" t="s">
        <v>53</v>
      </c>
      <c r="AC7001" t="s">
        <v>53</v>
      </c>
      <c r="AD7001" t="s">
        <v>52</v>
      </c>
      <c r="AE7001" t="s">
        <v>52</v>
      </c>
      <c r="AF7001" t="s">
        <v>52</v>
      </c>
      <c r="AG7001" t="s">
        <v>52</v>
      </c>
      <c r="AH7001" t="s">
        <v>53</v>
      </c>
      <c r="AI7001" t="s">
        <v>334</v>
      </c>
      <c r="AJ7001" t="s">
        <v>52</v>
      </c>
      <c r="AK7001" t="s">
        <v>61</v>
      </c>
      <c r="AL7001">
        <v>64.349999999999994</v>
      </c>
      <c r="AM7001">
        <v>1558.65</v>
      </c>
      <c r="AN7001">
        <v>0</v>
      </c>
      <c r="AO7001">
        <v>0</v>
      </c>
      <c r="AP7001">
        <v>1116.96</v>
      </c>
      <c r="AQ7001">
        <v>2675.61</v>
      </c>
      <c r="AR7001">
        <v>4</v>
      </c>
      <c r="AS7001" t="s">
        <v>881</v>
      </c>
      <c r="AT7001" t="s">
        <v>52</v>
      </c>
      <c r="AU7001">
        <v>60</v>
      </c>
      <c r="AV7001">
        <v>5461</v>
      </c>
      <c r="AY7001" t="str">
        <f>IF(AND(Table1[[#This Row],[Contract]]="Month-to-Month", Table1[[#This Row],[Tenure in Months]]&lt;6, Table1[[#This Row],[Payment Method]]="Bank Withdrawal"), "High Risk", IF(OR(Table1[[#This Row],[Contract]]="Month-to-Month", Table1[[#This Row],[Tenure in Months]]&lt;12), "Medium Risk", "Low Risk"))</f>
        <v>Low Risk</v>
      </c>
    </row>
    <row r="7002" spans="1:51" x14ac:dyDescent="0.35">
      <c r="A7002" t="s">
        <v>8206</v>
      </c>
      <c r="B7002" t="s">
        <v>66</v>
      </c>
      <c r="C7002">
        <v>22</v>
      </c>
      <c r="D7002" t="s">
        <v>53</v>
      </c>
      <c r="E7002" t="s">
        <v>52</v>
      </c>
      <c r="F7002" t="s">
        <v>53</v>
      </c>
      <c r="G7002" t="s">
        <v>52</v>
      </c>
      <c r="H7002">
        <v>0</v>
      </c>
      <c r="I7002" t="s">
        <v>54</v>
      </c>
      <c r="J7002" t="s">
        <v>55</v>
      </c>
      <c r="K7002" t="s">
        <v>117</v>
      </c>
      <c r="L7002">
        <v>92119</v>
      </c>
      <c r="M7002">
        <v>32.802959000000001</v>
      </c>
      <c r="N7002">
        <v>-117.027095</v>
      </c>
      <c r="O7002">
        <v>21866</v>
      </c>
      <c r="P7002" t="s">
        <v>57</v>
      </c>
      <c r="Q7002" t="s">
        <v>53</v>
      </c>
      <c r="R7002">
        <v>1</v>
      </c>
      <c r="S7002">
        <v>62</v>
      </c>
      <c r="T7002" t="s">
        <v>92</v>
      </c>
      <c r="U7002" t="s">
        <v>53</v>
      </c>
      <c r="V7002">
        <v>6.41</v>
      </c>
      <c r="W7002" t="s">
        <v>52</v>
      </c>
      <c r="X7002" t="s">
        <v>53</v>
      </c>
      <c r="Y7002" t="s">
        <v>110</v>
      </c>
      <c r="Z7002">
        <v>59</v>
      </c>
      <c r="AA7002" t="s">
        <v>53</v>
      </c>
      <c r="AB7002" t="s">
        <v>53</v>
      </c>
      <c r="AC7002" t="s">
        <v>53</v>
      </c>
      <c r="AD7002" t="s">
        <v>52</v>
      </c>
      <c r="AE7002" t="s">
        <v>53</v>
      </c>
      <c r="AF7002" t="s">
        <v>52</v>
      </c>
      <c r="AG7002" t="s">
        <v>52</v>
      </c>
      <c r="AH7002" t="s">
        <v>53</v>
      </c>
      <c r="AI7002" t="s">
        <v>334</v>
      </c>
      <c r="AJ7002" t="s">
        <v>53</v>
      </c>
      <c r="AK7002" t="s">
        <v>69</v>
      </c>
      <c r="AL7002">
        <v>72</v>
      </c>
      <c r="AM7002">
        <v>4284.2</v>
      </c>
      <c r="AN7002">
        <v>0</v>
      </c>
      <c r="AO7002">
        <v>0</v>
      </c>
      <c r="AP7002">
        <v>397.42</v>
      </c>
      <c r="AQ7002">
        <v>4681.62</v>
      </c>
      <c r="AR7002">
        <v>4</v>
      </c>
      <c r="AS7002" t="s">
        <v>881</v>
      </c>
      <c r="AT7002" t="s">
        <v>52</v>
      </c>
      <c r="AU7002">
        <v>48</v>
      </c>
      <c r="AV7002">
        <v>6489</v>
      </c>
      <c r="AY7002" t="str">
        <f>IF(AND(Table1[[#This Row],[Contract]]="Month-to-Month", Table1[[#This Row],[Tenure in Months]]&lt;6, Table1[[#This Row],[Payment Method]]="Bank Withdrawal"), "High Risk", IF(OR(Table1[[#This Row],[Contract]]="Month-to-Month", Table1[[#This Row],[Tenure in Months]]&lt;12), "Medium Risk", "Low Risk"))</f>
        <v>Low Risk</v>
      </c>
    </row>
    <row r="7003" spans="1:51" x14ac:dyDescent="0.35">
      <c r="A7003" t="s">
        <v>8207</v>
      </c>
      <c r="B7003" t="s">
        <v>51</v>
      </c>
      <c r="C7003">
        <v>21</v>
      </c>
      <c r="D7003" t="s">
        <v>53</v>
      </c>
      <c r="E7003" t="s">
        <v>52</v>
      </c>
      <c r="F7003" t="s">
        <v>52</v>
      </c>
      <c r="G7003" t="s">
        <v>52</v>
      </c>
      <c r="H7003">
        <v>0</v>
      </c>
      <c r="I7003" t="s">
        <v>54</v>
      </c>
      <c r="J7003" t="s">
        <v>55</v>
      </c>
      <c r="K7003" t="s">
        <v>117</v>
      </c>
      <c r="L7003">
        <v>92120</v>
      </c>
      <c r="M7003">
        <v>32.807867000000002</v>
      </c>
      <c r="N7003">
        <v>-117.060993</v>
      </c>
      <c r="O7003">
        <v>25569</v>
      </c>
      <c r="P7003" t="s">
        <v>57</v>
      </c>
      <c r="Q7003" t="s">
        <v>52</v>
      </c>
      <c r="R7003">
        <v>0</v>
      </c>
      <c r="S7003">
        <v>24</v>
      </c>
      <c r="T7003" t="s">
        <v>75</v>
      </c>
      <c r="U7003" t="s">
        <v>53</v>
      </c>
      <c r="V7003">
        <v>3.72</v>
      </c>
      <c r="W7003" t="s">
        <v>52</v>
      </c>
      <c r="X7003" t="s">
        <v>53</v>
      </c>
      <c r="Y7003" t="s">
        <v>110</v>
      </c>
      <c r="Z7003">
        <v>59</v>
      </c>
      <c r="AA7003" t="s">
        <v>52</v>
      </c>
      <c r="AB7003" t="s">
        <v>53</v>
      </c>
      <c r="AC7003" t="s">
        <v>52</v>
      </c>
      <c r="AD7003" t="s">
        <v>52</v>
      </c>
      <c r="AE7003" t="s">
        <v>52</v>
      </c>
      <c r="AF7003" t="s">
        <v>52</v>
      </c>
      <c r="AG7003" t="s">
        <v>52</v>
      </c>
      <c r="AH7003" t="s">
        <v>53</v>
      </c>
      <c r="AI7003" t="s">
        <v>60</v>
      </c>
      <c r="AJ7003" t="s">
        <v>53</v>
      </c>
      <c r="AK7003" t="s">
        <v>87</v>
      </c>
      <c r="AL7003">
        <v>49.7</v>
      </c>
      <c r="AM7003">
        <v>1218.25</v>
      </c>
      <c r="AN7003">
        <v>0</v>
      </c>
      <c r="AO7003">
        <v>0</v>
      </c>
      <c r="AP7003">
        <v>89.28</v>
      </c>
      <c r="AQ7003">
        <v>1307.53</v>
      </c>
      <c r="AR7003">
        <v>3</v>
      </c>
      <c r="AS7003" t="s">
        <v>881</v>
      </c>
      <c r="AT7003" t="s">
        <v>52</v>
      </c>
      <c r="AU7003">
        <v>38</v>
      </c>
      <c r="AV7003">
        <v>2911</v>
      </c>
      <c r="AY7003" t="str">
        <f>IF(AND(Table1[[#This Row],[Contract]]="Month-to-Month", Table1[[#This Row],[Tenure in Months]]&lt;6, Table1[[#This Row],[Payment Method]]="Bank Withdrawal"), "High Risk", IF(OR(Table1[[#This Row],[Contract]]="Month-to-Month", Table1[[#This Row],[Tenure in Months]]&lt;12), "Medium Risk", "Low Risk"))</f>
        <v>Medium Risk</v>
      </c>
    </row>
    <row r="7004" spans="1:51" x14ac:dyDescent="0.35">
      <c r="A7004" t="s">
        <v>8208</v>
      </c>
      <c r="B7004" t="s">
        <v>66</v>
      </c>
      <c r="C7004">
        <v>50</v>
      </c>
      <c r="D7004" t="s">
        <v>52</v>
      </c>
      <c r="E7004" t="s">
        <v>52</v>
      </c>
      <c r="F7004" t="s">
        <v>53</v>
      </c>
      <c r="G7004" t="s">
        <v>53</v>
      </c>
      <c r="H7004">
        <v>2</v>
      </c>
      <c r="I7004" t="s">
        <v>54</v>
      </c>
      <c r="J7004" t="s">
        <v>55</v>
      </c>
      <c r="K7004" t="s">
        <v>117</v>
      </c>
      <c r="L7004">
        <v>92121</v>
      </c>
      <c r="M7004">
        <v>32.898612999999997</v>
      </c>
      <c r="N7004">
        <v>-117.20293700000001</v>
      </c>
      <c r="O7004">
        <v>4258</v>
      </c>
      <c r="P7004" t="s">
        <v>57</v>
      </c>
      <c r="Q7004" t="s">
        <v>53</v>
      </c>
      <c r="R7004">
        <v>6</v>
      </c>
      <c r="S7004">
        <v>70</v>
      </c>
      <c r="T7004" t="s">
        <v>229</v>
      </c>
      <c r="U7004" t="s">
        <v>53</v>
      </c>
      <c r="V7004">
        <v>4.1100000000000003</v>
      </c>
      <c r="W7004" t="s">
        <v>53</v>
      </c>
      <c r="X7004" t="s">
        <v>53</v>
      </c>
      <c r="Y7004" t="s">
        <v>110</v>
      </c>
      <c r="Z7004">
        <v>16</v>
      </c>
      <c r="AA7004" t="s">
        <v>53</v>
      </c>
      <c r="AB7004" t="s">
        <v>53</v>
      </c>
      <c r="AC7004" t="s">
        <v>53</v>
      </c>
      <c r="AD7004" t="s">
        <v>53</v>
      </c>
      <c r="AE7004" t="s">
        <v>53</v>
      </c>
      <c r="AF7004" t="s">
        <v>52</v>
      </c>
      <c r="AG7004" t="s">
        <v>52</v>
      </c>
      <c r="AH7004" t="s">
        <v>53</v>
      </c>
      <c r="AI7004" t="s">
        <v>334</v>
      </c>
      <c r="AJ7004" t="s">
        <v>52</v>
      </c>
      <c r="AK7004" t="s">
        <v>61</v>
      </c>
      <c r="AL7004">
        <v>80.7</v>
      </c>
      <c r="AM7004">
        <v>5617.95</v>
      </c>
      <c r="AN7004">
        <v>0</v>
      </c>
      <c r="AO7004">
        <v>0</v>
      </c>
      <c r="AP7004">
        <v>287.7</v>
      </c>
      <c r="AQ7004">
        <v>5905.65</v>
      </c>
      <c r="AR7004">
        <v>4</v>
      </c>
      <c r="AS7004" t="s">
        <v>881</v>
      </c>
      <c r="AT7004" t="s">
        <v>52</v>
      </c>
      <c r="AU7004">
        <v>49</v>
      </c>
      <c r="AV7004">
        <v>4412</v>
      </c>
      <c r="AY7004" t="str">
        <f>IF(AND(Table1[[#This Row],[Contract]]="Month-to-Month", Table1[[#This Row],[Tenure in Months]]&lt;6, Table1[[#This Row],[Payment Method]]="Bank Withdrawal"), "High Risk", IF(OR(Table1[[#This Row],[Contract]]="Month-to-Month", Table1[[#This Row],[Tenure in Months]]&lt;12), "Medium Risk", "Low Risk"))</f>
        <v>Low Risk</v>
      </c>
    </row>
    <row r="7005" spans="1:51" x14ac:dyDescent="0.35">
      <c r="A7005" t="s">
        <v>8209</v>
      </c>
      <c r="B7005" t="s">
        <v>51</v>
      </c>
      <c r="C7005">
        <v>64</v>
      </c>
      <c r="D7005" t="s">
        <v>52</v>
      </c>
      <c r="E7005" t="s">
        <v>52</v>
      </c>
      <c r="F7005" t="s">
        <v>52</v>
      </c>
      <c r="G7005" t="s">
        <v>53</v>
      </c>
      <c r="H7005">
        <v>2</v>
      </c>
      <c r="I7005" t="s">
        <v>54</v>
      </c>
      <c r="J7005" t="s">
        <v>55</v>
      </c>
      <c r="K7005" t="s">
        <v>117</v>
      </c>
      <c r="L7005">
        <v>92122</v>
      </c>
      <c r="M7005">
        <v>32.857230000000001</v>
      </c>
      <c r="N7005">
        <v>-117.209774</v>
      </c>
      <c r="O7005">
        <v>34902</v>
      </c>
      <c r="P7005" t="s">
        <v>57</v>
      </c>
      <c r="Q7005" t="s">
        <v>52</v>
      </c>
      <c r="R7005">
        <v>0</v>
      </c>
      <c r="S7005">
        <v>1</v>
      </c>
      <c r="T7005" t="s">
        <v>67</v>
      </c>
      <c r="U7005" t="s">
        <v>52</v>
      </c>
      <c r="V7005">
        <v>0</v>
      </c>
      <c r="W7005" t="s">
        <v>52</v>
      </c>
      <c r="X7005" t="s">
        <v>53</v>
      </c>
      <c r="Y7005" t="s">
        <v>110</v>
      </c>
      <c r="Z7005">
        <v>17</v>
      </c>
      <c r="AA7005" t="s">
        <v>52</v>
      </c>
      <c r="AB7005" t="s">
        <v>52</v>
      </c>
      <c r="AC7005" t="s">
        <v>52</v>
      </c>
      <c r="AD7005" t="s">
        <v>52</v>
      </c>
      <c r="AE7005" t="s">
        <v>52</v>
      </c>
      <c r="AF7005" t="s">
        <v>52</v>
      </c>
      <c r="AG7005" t="s">
        <v>52</v>
      </c>
      <c r="AH7005" t="s">
        <v>53</v>
      </c>
      <c r="AI7005" t="s">
        <v>60</v>
      </c>
      <c r="AJ7005" t="s">
        <v>52</v>
      </c>
      <c r="AK7005" t="s">
        <v>87</v>
      </c>
      <c r="AL7005">
        <v>24.2</v>
      </c>
      <c r="AM7005">
        <v>24.2</v>
      </c>
      <c r="AN7005">
        <v>0</v>
      </c>
      <c r="AO7005">
        <v>0</v>
      </c>
      <c r="AP7005">
        <v>0</v>
      </c>
      <c r="AQ7005">
        <v>24.2</v>
      </c>
      <c r="AR7005">
        <v>5</v>
      </c>
      <c r="AS7005" t="s">
        <v>883</v>
      </c>
      <c r="AT7005" t="s">
        <v>52</v>
      </c>
      <c r="AU7005">
        <v>80</v>
      </c>
      <c r="AV7005">
        <v>4276</v>
      </c>
      <c r="AY7005" t="str">
        <f>IF(AND(Table1[[#This Row],[Contract]]="Month-to-Month", Table1[[#This Row],[Tenure in Months]]&lt;6, Table1[[#This Row],[Payment Method]]="Bank Withdrawal"), "High Risk", IF(OR(Table1[[#This Row],[Contract]]="Month-to-Month", Table1[[#This Row],[Tenure in Months]]&lt;12), "Medium Risk", "Low Risk"))</f>
        <v>Medium Risk</v>
      </c>
    </row>
    <row r="7006" spans="1:51" x14ac:dyDescent="0.35">
      <c r="A7006" t="s">
        <v>8210</v>
      </c>
      <c r="B7006" t="s">
        <v>66</v>
      </c>
      <c r="C7006">
        <v>36</v>
      </c>
      <c r="D7006" t="s">
        <v>52</v>
      </c>
      <c r="E7006" t="s">
        <v>52</v>
      </c>
      <c r="F7006" t="s">
        <v>52</v>
      </c>
      <c r="G7006" t="s">
        <v>52</v>
      </c>
      <c r="H7006">
        <v>0</v>
      </c>
      <c r="I7006" t="s">
        <v>54</v>
      </c>
      <c r="J7006" t="s">
        <v>55</v>
      </c>
      <c r="K7006" t="s">
        <v>117</v>
      </c>
      <c r="L7006">
        <v>92124</v>
      </c>
      <c r="M7006">
        <v>32.827238000000001</v>
      </c>
      <c r="N7006">
        <v>-117.089287</v>
      </c>
      <c r="O7006">
        <v>30206</v>
      </c>
      <c r="P7006" t="s">
        <v>57</v>
      </c>
      <c r="Q7006" t="s">
        <v>52</v>
      </c>
      <c r="R7006">
        <v>0</v>
      </c>
      <c r="S7006">
        <v>8</v>
      </c>
      <c r="T7006" t="s">
        <v>67</v>
      </c>
      <c r="U7006" t="s">
        <v>53</v>
      </c>
      <c r="V7006">
        <v>37.369999999999997</v>
      </c>
      <c r="W7006" t="s">
        <v>52</v>
      </c>
      <c r="X7006" t="s">
        <v>53</v>
      </c>
      <c r="Y7006" t="s">
        <v>110</v>
      </c>
      <c r="Z7006">
        <v>16</v>
      </c>
      <c r="AA7006" t="s">
        <v>52</v>
      </c>
      <c r="AB7006" t="s">
        <v>53</v>
      </c>
      <c r="AC7006" t="s">
        <v>52</v>
      </c>
      <c r="AD7006" t="s">
        <v>53</v>
      </c>
      <c r="AE7006" t="s">
        <v>53</v>
      </c>
      <c r="AF7006" t="s">
        <v>52</v>
      </c>
      <c r="AG7006" t="s">
        <v>52</v>
      </c>
      <c r="AH7006" t="s">
        <v>53</v>
      </c>
      <c r="AI7006" t="s">
        <v>60</v>
      </c>
      <c r="AJ7006" t="s">
        <v>53</v>
      </c>
      <c r="AK7006" t="s">
        <v>61</v>
      </c>
      <c r="AL7006">
        <v>65.45</v>
      </c>
      <c r="AM7006">
        <v>554.45000000000005</v>
      </c>
      <c r="AN7006">
        <v>0</v>
      </c>
      <c r="AO7006">
        <v>0</v>
      </c>
      <c r="AP7006">
        <v>298.95999999999998</v>
      </c>
      <c r="AQ7006">
        <v>853.41</v>
      </c>
      <c r="AR7006">
        <v>5</v>
      </c>
      <c r="AS7006" t="s">
        <v>881</v>
      </c>
      <c r="AT7006" t="s">
        <v>52</v>
      </c>
      <c r="AU7006">
        <v>80</v>
      </c>
      <c r="AV7006">
        <v>5227</v>
      </c>
      <c r="AY7006" t="str">
        <f>IF(AND(Table1[[#This Row],[Contract]]="Month-to-Month", Table1[[#This Row],[Tenure in Months]]&lt;6, Table1[[#This Row],[Payment Method]]="Bank Withdrawal"), "High Risk", IF(OR(Table1[[#This Row],[Contract]]="Month-to-Month", Table1[[#This Row],[Tenure in Months]]&lt;12), "Medium Risk", "Low Risk"))</f>
        <v>Medium Risk</v>
      </c>
    </row>
    <row r="7007" spans="1:51" x14ac:dyDescent="0.35">
      <c r="A7007" t="s">
        <v>8211</v>
      </c>
      <c r="B7007" t="s">
        <v>66</v>
      </c>
      <c r="C7007">
        <v>61</v>
      </c>
      <c r="D7007" t="s">
        <v>52</v>
      </c>
      <c r="E7007" t="s">
        <v>52</v>
      </c>
      <c r="F7007" t="s">
        <v>53</v>
      </c>
      <c r="G7007" t="s">
        <v>53</v>
      </c>
      <c r="H7007">
        <v>3</v>
      </c>
      <c r="I7007" t="s">
        <v>54</v>
      </c>
      <c r="J7007" t="s">
        <v>55</v>
      </c>
      <c r="K7007" t="s">
        <v>117</v>
      </c>
      <c r="L7007">
        <v>92126</v>
      </c>
      <c r="M7007">
        <v>32.886924999999998</v>
      </c>
      <c r="N7007">
        <v>-117.152162</v>
      </c>
      <c r="O7007">
        <v>74232</v>
      </c>
      <c r="P7007" t="s">
        <v>57</v>
      </c>
      <c r="Q7007" t="s">
        <v>53</v>
      </c>
      <c r="R7007">
        <v>8</v>
      </c>
      <c r="S7007">
        <v>72</v>
      </c>
      <c r="T7007" t="s">
        <v>229</v>
      </c>
      <c r="U7007" t="s">
        <v>53</v>
      </c>
      <c r="V7007">
        <v>17.21</v>
      </c>
      <c r="W7007" t="s">
        <v>52</v>
      </c>
      <c r="X7007" t="s">
        <v>53</v>
      </c>
      <c r="Y7007" t="s">
        <v>110</v>
      </c>
      <c r="Z7007">
        <v>53</v>
      </c>
      <c r="AA7007" t="s">
        <v>53</v>
      </c>
      <c r="AB7007" t="s">
        <v>53</v>
      </c>
      <c r="AC7007" t="s">
        <v>53</v>
      </c>
      <c r="AD7007" t="s">
        <v>53</v>
      </c>
      <c r="AE7007" t="s">
        <v>52</v>
      </c>
      <c r="AF7007" t="s">
        <v>53</v>
      </c>
      <c r="AG7007" t="s">
        <v>53</v>
      </c>
      <c r="AH7007" t="s">
        <v>52</v>
      </c>
      <c r="AI7007" t="s">
        <v>334</v>
      </c>
      <c r="AJ7007" t="s">
        <v>53</v>
      </c>
      <c r="AK7007" t="s">
        <v>61</v>
      </c>
      <c r="AL7007">
        <v>74.349999999999994</v>
      </c>
      <c r="AM7007">
        <v>5237.3999999999996</v>
      </c>
      <c r="AN7007">
        <v>0</v>
      </c>
      <c r="AO7007">
        <v>50</v>
      </c>
      <c r="AP7007">
        <v>1239.1199999999999</v>
      </c>
      <c r="AQ7007">
        <v>6526.5199999999904</v>
      </c>
      <c r="AR7007">
        <v>4</v>
      </c>
      <c r="AS7007" t="s">
        <v>881</v>
      </c>
      <c r="AT7007" t="s">
        <v>52</v>
      </c>
      <c r="AU7007">
        <v>78</v>
      </c>
      <c r="AV7007">
        <v>4874</v>
      </c>
      <c r="AY7007" t="str">
        <f>IF(AND(Table1[[#This Row],[Contract]]="Month-to-Month", Table1[[#This Row],[Tenure in Months]]&lt;6, Table1[[#This Row],[Payment Method]]="Bank Withdrawal"), "High Risk", IF(OR(Table1[[#This Row],[Contract]]="Month-to-Month", Table1[[#This Row],[Tenure in Months]]&lt;12), "Medium Risk", "Low Risk"))</f>
        <v>Low Risk</v>
      </c>
    </row>
    <row r="7008" spans="1:51" x14ac:dyDescent="0.35">
      <c r="A7008" t="s">
        <v>8212</v>
      </c>
      <c r="B7008" t="s">
        <v>66</v>
      </c>
      <c r="C7008">
        <v>23</v>
      </c>
      <c r="D7008" t="s">
        <v>53</v>
      </c>
      <c r="E7008" t="s">
        <v>52</v>
      </c>
      <c r="F7008" t="s">
        <v>52</v>
      </c>
      <c r="G7008" t="s">
        <v>52</v>
      </c>
      <c r="H7008">
        <v>0</v>
      </c>
      <c r="I7008" t="s">
        <v>54</v>
      </c>
      <c r="J7008" t="s">
        <v>55</v>
      </c>
      <c r="K7008" t="s">
        <v>117</v>
      </c>
      <c r="L7008">
        <v>92127</v>
      </c>
      <c r="M7008">
        <v>33.017518000000003</v>
      </c>
      <c r="N7008">
        <v>-117.11845599999999</v>
      </c>
      <c r="O7008">
        <v>20046</v>
      </c>
      <c r="P7008" t="s">
        <v>57</v>
      </c>
      <c r="Q7008" t="s">
        <v>52</v>
      </c>
      <c r="R7008">
        <v>0</v>
      </c>
      <c r="S7008">
        <v>23</v>
      </c>
      <c r="T7008" t="s">
        <v>58</v>
      </c>
      <c r="U7008" t="s">
        <v>53</v>
      </c>
      <c r="V7008">
        <v>19.96</v>
      </c>
      <c r="W7008" t="s">
        <v>52</v>
      </c>
      <c r="X7008" t="s">
        <v>53</v>
      </c>
      <c r="Y7008" t="s">
        <v>68</v>
      </c>
      <c r="Z7008">
        <v>76</v>
      </c>
      <c r="AA7008" t="s">
        <v>52</v>
      </c>
      <c r="AB7008" t="s">
        <v>53</v>
      </c>
      <c r="AC7008" t="s">
        <v>53</v>
      </c>
      <c r="AD7008" t="s">
        <v>53</v>
      </c>
      <c r="AE7008" t="s">
        <v>52</v>
      </c>
      <c r="AF7008" t="s">
        <v>52</v>
      </c>
      <c r="AG7008" t="s">
        <v>52</v>
      </c>
      <c r="AH7008" t="s">
        <v>53</v>
      </c>
      <c r="AI7008" t="s">
        <v>60</v>
      </c>
      <c r="AJ7008" t="s">
        <v>52</v>
      </c>
      <c r="AK7008" t="s">
        <v>61</v>
      </c>
      <c r="AL7008">
        <v>83.2</v>
      </c>
      <c r="AM7008">
        <v>2032.3</v>
      </c>
      <c r="AN7008">
        <v>23.79</v>
      </c>
      <c r="AO7008">
        <v>0</v>
      </c>
      <c r="AP7008">
        <v>459.08</v>
      </c>
      <c r="AQ7008">
        <v>2467.59</v>
      </c>
      <c r="AR7008">
        <v>3</v>
      </c>
      <c r="AS7008" t="s">
        <v>881</v>
      </c>
      <c r="AT7008" t="s">
        <v>52</v>
      </c>
      <c r="AU7008">
        <v>28</v>
      </c>
      <c r="AV7008">
        <v>2061</v>
      </c>
      <c r="AY7008" t="str">
        <f>IF(AND(Table1[[#This Row],[Contract]]="Month-to-Month", Table1[[#This Row],[Tenure in Months]]&lt;6, Table1[[#This Row],[Payment Method]]="Bank Withdrawal"), "High Risk", IF(OR(Table1[[#This Row],[Contract]]="Month-to-Month", Table1[[#This Row],[Tenure in Months]]&lt;12), "Medium Risk", "Low Risk"))</f>
        <v>Medium Risk</v>
      </c>
    </row>
    <row r="7009" spans="1:51" x14ac:dyDescent="0.35">
      <c r="A7009" t="s">
        <v>8213</v>
      </c>
      <c r="B7009" t="s">
        <v>51</v>
      </c>
      <c r="C7009">
        <v>20</v>
      </c>
      <c r="D7009" t="s">
        <v>53</v>
      </c>
      <c r="E7009" t="s">
        <v>52</v>
      </c>
      <c r="F7009" t="s">
        <v>52</v>
      </c>
      <c r="G7009" t="s">
        <v>53</v>
      </c>
      <c r="H7009">
        <v>3</v>
      </c>
      <c r="I7009" t="s">
        <v>54</v>
      </c>
      <c r="J7009" t="s">
        <v>55</v>
      </c>
      <c r="K7009" t="s">
        <v>117</v>
      </c>
      <c r="L7009">
        <v>92128</v>
      </c>
      <c r="M7009">
        <v>33.000269000000003</v>
      </c>
      <c r="N7009">
        <v>-117.072093</v>
      </c>
      <c r="O7009">
        <v>42733</v>
      </c>
      <c r="P7009" t="s">
        <v>57</v>
      </c>
      <c r="Q7009" t="s">
        <v>52</v>
      </c>
      <c r="R7009">
        <v>0</v>
      </c>
      <c r="S7009">
        <v>31</v>
      </c>
      <c r="T7009" t="s">
        <v>75</v>
      </c>
      <c r="U7009" t="s">
        <v>52</v>
      </c>
      <c r="V7009">
        <v>0</v>
      </c>
      <c r="W7009" t="s">
        <v>52</v>
      </c>
      <c r="X7009" t="s">
        <v>53</v>
      </c>
      <c r="Y7009" t="s">
        <v>110</v>
      </c>
      <c r="Z7009">
        <v>51</v>
      </c>
      <c r="AA7009" t="s">
        <v>52</v>
      </c>
      <c r="AB7009" t="s">
        <v>52</v>
      </c>
      <c r="AC7009" t="s">
        <v>52</v>
      </c>
      <c r="AD7009" t="s">
        <v>52</v>
      </c>
      <c r="AE7009" t="s">
        <v>52</v>
      </c>
      <c r="AF7009" t="s">
        <v>52</v>
      </c>
      <c r="AG7009" t="s">
        <v>52</v>
      </c>
      <c r="AH7009" t="s">
        <v>53</v>
      </c>
      <c r="AI7009" t="s">
        <v>60</v>
      </c>
      <c r="AJ7009" t="s">
        <v>52</v>
      </c>
      <c r="AK7009" t="s">
        <v>69</v>
      </c>
      <c r="AL7009">
        <v>25</v>
      </c>
      <c r="AM7009">
        <v>789.2</v>
      </c>
      <c r="AN7009">
        <v>22.4</v>
      </c>
      <c r="AO7009">
        <v>0</v>
      </c>
      <c r="AP7009">
        <v>0</v>
      </c>
      <c r="AQ7009">
        <v>766.8</v>
      </c>
      <c r="AR7009">
        <v>4</v>
      </c>
      <c r="AS7009" t="s">
        <v>881</v>
      </c>
      <c r="AT7009" t="s">
        <v>52</v>
      </c>
      <c r="AU7009">
        <v>65</v>
      </c>
      <c r="AV7009">
        <v>4242</v>
      </c>
      <c r="AY7009" t="str">
        <f>IF(AND(Table1[[#This Row],[Contract]]="Month-to-Month", Table1[[#This Row],[Tenure in Months]]&lt;6, Table1[[#This Row],[Payment Method]]="Bank Withdrawal"), "High Risk", IF(OR(Table1[[#This Row],[Contract]]="Month-to-Month", Table1[[#This Row],[Tenure in Months]]&lt;12), "Medium Risk", "Low Risk"))</f>
        <v>Medium Risk</v>
      </c>
    </row>
    <row r="7010" spans="1:51" x14ac:dyDescent="0.35">
      <c r="A7010" t="s">
        <v>8214</v>
      </c>
      <c r="B7010" t="s">
        <v>51</v>
      </c>
      <c r="C7010">
        <v>23</v>
      </c>
      <c r="D7010" t="s">
        <v>53</v>
      </c>
      <c r="E7010" t="s">
        <v>52</v>
      </c>
      <c r="F7010" t="s">
        <v>53</v>
      </c>
      <c r="G7010" t="s">
        <v>53</v>
      </c>
      <c r="H7010">
        <v>2</v>
      </c>
      <c r="I7010" t="s">
        <v>54</v>
      </c>
      <c r="J7010" t="s">
        <v>55</v>
      </c>
      <c r="K7010" t="s">
        <v>117</v>
      </c>
      <c r="L7010">
        <v>92129</v>
      </c>
      <c r="M7010">
        <v>32.961064</v>
      </c>
      <c r="N7010">
        <v>-117.134917</v>
      </c>
      <c r="O7010">
        <v>47224</v>
      </c>
      <c r="P7010" t="s">
        <v>57</v>
      </c>
      <c r="Q7010" t="s">
        <v>53</v>
      </c>
      <c r="R7010">
        <v>7</v>
      </c>
      <c r="S7010">
        <v>37</v>
      </c>
      <c r="T7010" t="s">
        <v>75</v>
      </c>
      <c r="U7010" t="s">
        <v>52</v>
      </c>
      <c r="V7010">
        <v>0</v>
      </c>
      <c r="W7010" t="s">
        <v>52</v>
      </c>
      <c r="X7010" t="s">
        <v>53</v>
      </c>
      <c r="Y7010" t="s">
        <v>110</v>
      </c>
      <c r="Z7010">
        <v>52</v>
      </c>
      <c r="AA7010" t="s">
        <v>53</v>
      </c>
      <c r="AB7010" t="s">
        <v>52</v>
      </c>
      <c r="AC7010" t="s">
        <v>53</v>
      </c>
      <c r="AD7010" t="s">
        <v>53</v>
      </c>
      <c r="AE7010" t="s">
        <v>52</v>
      </c>
      <c r="AF7010" t="s">
        <v>52</v>
      </c>
      <c r="AG7010" t="s">
        <v>52</v>
      </c>
      <c r="AH7010" t="s">
        <v>53</v>
      </c>
      <c r="AI7010" t="s">
        <v>124</v>
      </c>
      <c r="AJ7010" t="s">
        <v>53</v>
      </c>
      <c r="AK7010" t="s">
        <v>61</v>
      </c>
      <c r="AL7010">
        <v>40.200000000000003</v>
      </c>
      <c r="AM7010">
        <v>1525.35</v>
      </c>
      <c r="AN7010">
        <v>0</v>
      </c>
      <c r="AO7010">
        <v>0</v>
      </c>
      <c r="AP7010">
        <v>0</v>
      </c>
      <c r="AQ7010">
        <v>1525.35</v>
      </c>
      <c r="AR7010">
        <v>4</v>
      </c>
      <c r="AS7010" t="s">
        <v>881</v>
      </c>
      <c r="AT7010" t="s">
        <v>52</v>
      </c>
      <c r="AU7010">
        <v>48</v>
      </c>
      <c r="AV7010">
        <v>2308</v>
      </c>
      <c r="AY7010" t="str">
        <f>IF(AND(Table1[[#This Row],[Contract]]="Month-to-Month", Table1[[#This Row],[Tenure in Months]]&lt;6, Table1[[#This Row],[Payment Method]]="Bank Withdrawal"), "High Risk", IF(OR(Table1[[#This Row],[Contract]]="Month-to-Month", Table1[[#This Row],[Tenure in Months]]&lt;12), "Medium Risk", "Low Risk"))</f>
        <v>Low Risk</v>
      </c>
    </row>
    <row r="7011" spans="1:51" x14ac:dyDescent="0.35">
      <c r="A7011" t="s">
        <v>8215</v>
      </c>
      <c r="B7011" t="s">
        <v>66</v>
      </c>
      <c r="C7011">
        <v>60</v>
      </c>
      <c r="D7011" t="s">
        <v>52</v>
      </c>
      <c r="E7011" t="s">
        <v>52</v>
      </c>
      <c r="F7011" t="s">
        <v>53</v>
      </c>
      <c r="G7011" t="s">
        <v>53</v>
      </c>
      <c r="H7011">
        <v>1</v>
      </c>
      <c r="I7011" t="s">
        <v>54</v>
      </c>
      <c r="J7011" t="s">
        <v>55</v>
      </c>
      <c r="K7011" t="s">
        <v>117</v>
      </c>
      <c r="L7011">
        <v>92139</v>
      </c>
      <c r="M7011">
        <v>32.677715999999997</v>
      </c>
      <c r="N7011">
        <v>-117.04766600000001</v>
      </c>
      <c r="O7011">
        <v>36351</v>
      </c>
      <c r="P7011" t="s">
        <v>57</v>
      </c>
      <c r="Q7011" t="s">
        <v>53</v>
      </c>
      <c r="R7011">
        <v>6</v>
      </c>
      <c r="S7011">
        <v>23</v>
      </c>
      <c r="T7011" t="s">
        <v>58</v>
      </c>
      <c r="U7011" t="s">
        <v>53</v>
      </c>
      <c r="V7011">
        <v>27.49</v>
      </c>
      <c r="W7011" t="s">
        <v>53</v>
      </c>
      <c r="X7011" t="s">
        <v>53</v>
      </c>
      <c r="Y7011" t="s">
        <v>110</v>
      </c>
      <c r="Z7011">
        <v>21</v>
      </c>
      <c r="AA7011" t="s">
        <v>52</v>
      </c>
      <c r="AB7011" t="s">
        <v>53</v>
      </c>
      <c r="AC7011" t="s">
        <v>52</v>
      </c>
      <c r="AD7011" t="s">
        <v>53</v>
      </c>
      <c r="AE7011" t="s">
        <v>53</v>
      </c>
      <c r="AF7011" t="s">
        <v>52</v>
      </c>
      <c r="AG7011" t="s">
        <v>52</v>
      </c>
      <c r="AH7011" t="s">
        <v>53</v>
      </c>
      <c r="AI7011" t="s">
        <v>60</v>
      </c>
      <c r="AJ7011" t="s">
        <v>53</v>
      </c>
      <c r="AK7011" t="s">
        <v>69</v>
      </c>
      <c r="AL7011">
        <v>69.5</v>
      </c>
      <c r="AM7011">
        <v>1652.1</v>
      </c>
      <c r="AN7011">
        <v>16.89</v>
      </c>
      <c r="AO7011">
        <v>0</v>
      </c>
      <c r="AP7011">
        <v>632.27</v>
      </c>
      <c r="AQ7011">
        <v>2267.47999999999</v>
      </c>
      <c r="AR7011">
        <v>4</v>
      </c>
      <c r="AS7011" t="s">
        <v>881</v>
      </c>
      <c r="AT7011" t="s">
        <v>52</v>
      </c>
      <c r="AU7011">
        <v>66</v>
      </c>
      <c r="AV7011">
        <v>2159</v>
      </c>
      <c r="AY7011" t="str">
        <f>IF(AND(Table1[[#This Row],[Contract]]="Month-to-Month", Table1[[#This Row],[Tenure in Months]]&lt;6, Table1[[#This Row],[Payment Method]]="Bank Withdrawal"), "High Risk", IF(OR(Table1[[#This Row],[Contract]]="Month-to-Month", Table1[[#This Row],[Tenure in Months]]&lt;12), "Medium Risk", "Low Risk"))</f>
        <v>Medium Risk</v>
      </c>
    </row>
    <row r="7012" spans="1:51" x14ac:dyDescent="0.35">
      <c r="A7012" t="s">
        <v>8216</v>
      </c>
      <c r="B7012" t="s">
        <v>66</v>
      </c>
      <c r="C7012">
        <v>21</v>
      </c>
      <c r="D7012" t="s">
        <v>53</v>
      </c>
      <c r="E7012" t="s">
        <v>52</v>
      </c>
      <c r="F7012" t="s">
        <v>53</v>
      </c>
      <c r="G7012" t="s">
        <v>53</v>
      </c>
      <c r="H7012">
        <v>3</v>
      </c>
      <c r="I7012" t="s">
        <v>54</v>
      </c>
      <c r="J7012" t="s">
        <v>55</v>
      </c>
      <c r="K7012" t="s">
        <v>117</v>
      </c>
      <c r="L7012">
        <v>92154</v>
      </c>
      <c r="M7012">
        <v>32.578102999999999</v>
      </c>
      <c r="N7012">
        <v>-117.012975</v>
      </c>
      <c r="O7012">
        <v>68776</v>
      </c>
      <c r="P7012" t="s">
        <v>57</v>
      </c>
      <c r="Q7012" t="s">
        <v>53</v>
      </c>
      <c r="R7012">
        <v>7</v>
      </c>
      <c r="S7012">
        <v>20</v>
      </c>
      <c r="T7012" t="s">
        <v>58</v>
      </c>
      <c r="U7012" t="s">
        <v>53</v>
      </c>
      <c r="V7012">
        <v>15.29</v>
      </c>
      <c r="W7012" t="s">
        <v>53</v>
      </c>
      <c r="X7012" t="s">
        <v>53</v>
      </c>
      <c r="Y7012" t="s">
        <v>110</v>
      </c>
      <c r="Z7012">
        <v>59</v>
      </c>
      <c r="AA7012" t="s">
        <v>53</v>
      </c>
      <c r="AB7012" t="s">
        <v>52</v>
      </c>
      <c r="AC7012" t="s">
        <v>52</v>
      </c>
      <c r="AD7012" t="s">
        <v>52</v>
      </c>
      <c r="AE7012" t="s">
        <v>53</v>
      </c>
      <c r="AF7012" t="s">
        <v>53</v>
      </c>
      <c r="AG7012" t="s">
        <v>53</v>
      </c>
      <c r="AH7012" t="s">
        <v>52</v>
      </c>
      <c r="AI7012" t="s">
        <v>124</v>
      </c>
      <c r="AJ7012" t="s">
        <v>52</v>
      </c>
      <c r="AK7012" t="s">
        <v>61</v>
      </c>
      <c r="AL7012">
        <v>76</v>
      </c>
      <c r="AM7012">
        <v>1588.75</v>
      </c>
      <c r="AN7012">
        <v>7.3</v>
      </c>
      <c r="AO7012">
        <v>70</v>
      </c>
      <c r="AP7012">
        <v>305.79999999999899</v>
      </c>
      <c r="AQ7012">
        <v>1957.25</v>
      </c>
      <c r="AR7012">
        <v>4</v>
      </c>
      <c r="AS7012" t="s">
        <v>881</v>
      </c>
      <c r="AT7012" t="s">
        <v>52</v>
      </c>
      <c r="AU7012">
        <v>69</v>
      </c>
      <c r="AV7012">
        <v>4085</v>
      </c>
      <c r="AY7012" t="str">
        <f>IF(AND(Table1[[#This Row],[Contract]]="Month-to-Month", Table1[[#This Row],[Tenure in Months]]&lt;6, Table1[[#This Row],[Payment Method]]="Bank Withdrawal"), "High Risk", IF(OR(Table1[[#This Row],[Contract]]="Month-to-Month", Table1[[#This Row],[Tenure in Months]]&lt;12), "Medium Risk", "Low Risk"))</f>
        <v>Low Risk</v>
      </c>
    </row>
    <row r="7013" spans="1:51" x14ac:dyDescent="0.35">
      <c r="A7013" t="s">
        <v>8217</v>
      </c>
      <c r="B7013" t="s">
        <v>51</v>
      </c>
      <c r="C7013">
        <v>24</v>
      </c>
      <c r="D7013" t="s">
        <v>53</v>
      </c>
      <c r="E7013" t="s">
        <v>52</v>
      </c>
      <c r="F7013" t="s">
        <v>53</v>
      </c>
      <c r="G7013" t="s">
        <v>52</v>
      </c>
      <c r="H7013">
        <v>0</v>
      </c>
      <c r="I7013" t="s">
        <v>54</v>
      </c>
      <c r="J7013" t="s">
        <v>55</v>
      </c>
      <c r="K7013" t="s">
        <v>934</v>
      </c>
      <c r="L7013">
        <v>92173</v>
      </c>
      <c r="M7013">
        <v>32.555827999999998</v>
      </c>
      <c r="N7013">
        <v>-117.04007300000001</v>
      </c>
      <c r="O7013">
        <v>28488</v>
      </c>
      <c r="P7013" t="s">
        <v>57</v>
      </c>
      <c r="Q7013" t="s">
        <v>53</v>
      </c>
      <c r="R7013">
        <v>3</v>
      </c>
      <c r="S7013">
        <v>36</v>
      </c>
      <c r="T7013" t="s">
        <v>75</v>
      </c>
      <c r="U7013" t="s">
        <v>53</v>
      </c>
      <c r="V7013">
        <v>41.33</v>
      </c>
      <c r="W7013" t="s">
        <v>52</v>
      </c>
      <c r="X7013" t="s">
        <v>53</v>
      </c>
      <c r="Y7013" t="s">
        <v>68</v>
      </c>
      <c r="Z7013">
        <v>41</v>
      </c>
      <c r="AA7013" t="s">
        <v>53</v>
      </c>
      <c r="AB7013" t="s">
        <v>52</v>
      </c>
      <c r="AC7013" t="s">
        <v>52</v>
      </c>
      <c r="AD7013" t="s">
        <v>52</v>
      </c>
      <c r="AE7013" t="s">
        <v>53</v>
      </c>
      <c r="AF7013" t="s">
        <v>53</v>
      </c>
      <c r="AG7013" t="s">
        <v>53</v>
      </c>
      <c r="AH7013" t="s">
        <v>53</v>
      </c>
      <c r="AI7013" t="s">
        <v>60</v>
      </c>
      <c r="AJ7013" t="s">
        <v>53</v>
      </c>
      <c r="AK7013" t="s">
        <v>61</v>
      </c>
      <c r="AL7013">
        <v>93.6</v>
      </c>
      <c r="AM7013">
        <v>3366.05</v>
      </c>
      <c r="AN7013">
        <v>16.559999999999999</v>
      </c>
      <c r="AO7013">
        <v>0</v>
      </c>
      <c r="AP7013">
        <v>1487.8799999999901</v>
      </c>
      <c r="AQ7013">
        <v>4837.37</v>
      </c>
      <c r="AR7013">
        <v>4</v>
      </c>
      <c r="AS7013" t="s">
        <v>881</v>
      </c>
      <c r="AT7013" t="s">
        <v>52</v>
      </c>
      <c r="AU7013">
        <v>53</v>
      </c>
      <c r="AV7013">
        <v>2701</v>
      </c>
      <c r="AY7013" t="str">
        <f>IF(AND(Table1[[#This Row],[Contract]]="Month-to-Month", Table1[[#This Row],[Tenure in Months]]&lt;6, Table1[[#This Row],[Payment Method]]="Bank Withdrawal"), "High Risk", IF(OR(Table1[[#This Row],[Contract]]="Month-to-Month", Table1[[#This Row],[Tenure in Months]]&lt;12), "Medium Risk", "Low Risk"))</f>
        <v>Medium Risk</v>
      </c>
    </row>
    <row r="7014" spans="1:51" x14ac:dyDescent="0.35">
      <c r="A7014" t="s">
        <v>8218</v>
      </c>
      <c r="B7014" t="s">
        <v>51</v>
      </c>
      <c r="C7014">
        <v>22</v>
      </c>
      <c r="D7014" t="s">
        <v>53</v>
      </c>
      <c r="E7014" t="s">
        <v>52</v>
      </c>
      <c r="F7014" t="s">
        <v>53</v>
      </c>
      <c r="G7014" t="s">
        <v>53</v>
      </c>
      <c r="H7014">
        <v>1</v>
      </c>
      <c r="I7014" t="s">
        <v>54</v>
      </c>
      <c r="J7014" t="s">
        <v>55</v>
      </c>
      <c r="K7014" t="s">
        <v>1179</v>
      </c>
      <c r="L7014">
        <v>92203</v>
      </c>
      <c r="M7014">
        <v>33.752938</v>
      </c>
      <c r="N7014">
        <v>-116.23005499999999</v>
      </c>
      <c r="O7014">
        <v>2743</v>
      </c>
      <c r="P7014" t="s">
        <v>57</v>
      </c>
      <c r="Q7014" t="s">
        <v>53</v>
      </c>
      <c r="R7014">
        <v>1</v>
      </c>
      <c r="S7014">
        <v>71</v>
      </c>
      <c r="T7014" t="s">
        <v>229</v>
      </c>
      <c r="U7014" t="s">
        <v>53</v>
      </c>
      <c r="V7014">
        <v>28.34</v>
      </c>
      <c r="W7014" t="s">
        <v>53</v>
      </c>
      <c r="X7014" t="s">
        <v>53</v>
      </c>
      <c r="Y7014" t="s">
        <v>68</v>
      </c>
      <c r="Z7014">
        <v>59</v>
      </c>
      <c r="AA7014" t="s">
        <v>52</v>
      </c>
      <c r="AB7014" t="s">
        <v>53</v>
      </c>
      <c r="AC7014" t="s">
        <v>52</v>
      </c>
      <c r="AD7014" t="s">
        <v>52</v>
      </c>
      <c r="AE7014" t="s">
        <v>53</v>
      </c>
      <c r="AF7014" t="s">
        <v>53</v>
      </c>
      <c r="AG7014" t="s">
        <v>53</v>
      </c>
      <c r="AH7014" t="s">
        <v>53</v>
      </c>
      <c r="AI7014" t="s">
        <v>124</v>
      </c>
      <c r="AJ7014" t="s">
        <v>52</v>
      </c>
      <c r="AK7014" t="s">
        <v>61</v>
      </c>
      <c r="AL7014">
        <v>100.55</v>
      </c>
      <c r="AM7014">
        <v>7113.75</v>
      </c>
      <c r="AN7014">
        <v>16.989999999999998</v>
      </c>
      <c r="AO7014">
        <v>0</v>
      </c>
      <c r="AP7014">
        <v>2012.14</v>
      </c>
      <c r="AQ7014">
        <v>9108.9</v>
      </c>
      <c r="AR7014">
        <v>5</v>
      </c>
      <c r="AS7014" t="s">
        <v>881</v>
      </c>
      <c r="AT7014" t="s">
        <v>52</v>
      </c>
      <c r="AU7014">
        <v>37</v>
      </c>
      <c r="AV7014">
        <v>5876</v>
      </c>
      <c r="AY7014" t="str">
        <f>IF(AND(Table1[[#This Row],[Contract]]="Month-to-Month", Table1[[#This Row],[Tenure in Months]]&lt;6, Table1[[#This Row],[Payment Method]]="Bank Withdrawal"), "High Risk", IF(OR(Table1[[#This Row],[Contract]]="Month-to-Month", Table1[[#This Row],[Tenure in Months]]&lt;12), "Medium Risk", "Low Risk"))</f>
        <v>Low Risk</v>
      </c>
    </row>
    <row r="7015" spans="1:51" x14ac:dyDescent="0.35">
      <c r="A7015" t="s">
        <v>8219</v>
      </c>
      <c r="B7015" t="s">
        <v>66</v>
      </c>
      <c r="C7015">
        <v>59</v>
      </c>
      <c r="D7015" t="s">
        <v>52</v>
      </c>
      <c r="E7015" t="s">
        <v>52</v>
      </c>
      <c r="F7015" t="s">
        <v>53</v>
      </c>
      <c r="G7015" t="s">
        <v>53</v>
      </c>
      <c r="H7015">
        <v>1</v>
      </c>
      <c r="I7015" t="s">
        <v>54</v>
      </c>
      <c r="J7015" t="s">
        <v>55</v>
      </c>
      <c r="K7015" t="s">
        <v>1422</v>
      </c>
      <c r="L7015">
        <v>92211</v>
      </c>
      <c r="M7015">
        <v>33.762759000000003</v>
      </c>
      <c r="N7015">
        <v>-116.324817</v>
      </c>
      <c r="O7015">
        <v>19702</v>
      </c>
      <c r="P7015" t="s">
        <v>57</v>
      </c>
      <c r="Q7015" t="s">
        <v>53</v>
      </c>
      <c r="R7015">
        <v>9</v>
      </c>
      <c r="S7015">
        <v>43</v>
      </c>
      <c r="T7015" t="s">
        <v>92</v>
      </c>
      <c r="U7015" t="s">
        <v>53</v>
      </c>
      <c r="V7015">
        <v>28.03</v>
      </c>
      <c r="W7015" t="s">
        <v>53</v>
      </c>
      <c r="X7015" t="s">
        <v>52</v>
      </c>
      <c r="Y7015" t="s">
        <v>58</v>
      </c>
      <c r="Z7015">
        <v>0</v>
      </c>
      <c r="AA7015" t="s">
        <v>52</v>
      </c>
      <c r="AB7015" t="s">
        <v>52</v>
      </c>
      <c r="AC7015" t="s">
        <v>52</v>
      </c>
      <c r="AD7015" t="s">
        <v>52</v>
      </c>
      <c r="AE7015" t="s">
        <v>52</v>
      </c>
      <c r="AF7015" t="s">
        <v>52</v>
      </c>
      <c r="AG7015" t="s">
        <v>52</v>
      </c>
      <c r="AH7015" t="s">
        <v>52</v>
      </c>
      <c r="AI7015" t="s">
        <v>124</v>
      </c>
      <c r="AJ7015" t="s">
        <v>53</v>
      </c>
      <c r="AK7015" t="s">
        <v>61</v>
      </c>
      <c r="AL7015">
        <v>24.45</v>
      </c>
      <c r="AM7015">
        <v>993.15</v>
      </c>
      <c r="AN7015">
        <v>41.33</v>
      </c>
      <c r="AO7015">
        <v>0</v>
      </c>
      <c r="AP7015">
        <v>1205.29</v>
      </c>
      <c r="AQ7015">
        <v>2157.1099999999901</v>
      </c>
      <c r="AR7015">
        <v>4</v>
      </c>
      <c r="AS7015" t="s">
        <v>881</v>
      </c>
      <c r="AT7015" t="s">
        <v>52</v>
      </c>
      <c r="AU7015">
        <v>77</v>
      </c>
      <c r="AV7015">
        <v>5119</v>
      </c>
      <c r="AY7015" t="str">
        <f>IF(AND(Table1[[#This Row],[Contract]]="Month-to-Month", Table1[[#This Row],[Tenure in Months]]&lt;6, Table1[[#This Row],[Payment Method]]="Bank Withdrawal"), "High Risk", IF(OR(Table1[[#This Row],[Contract]]="Month-to-Month", Table1[[#This Row],[Tenure in Months]]&lt;12), "Medium Risk", "Low Risk"))</f>
        <v>Low Risk</v>
      </c>
    </row>
    <row r="7016" spans="1:51" x14ac:dyDescent="0.35">
      <c r="A7016" t="s">
        <v>8220</v>
      </c>
      <c r="B7016" t="s">
        <v>51</v>
      </c>
      <c r="C7016">
        <v>55</v>
      </c>
      <c r="D7016" t="s">
        <v>52</v>
      </c>
      <c r="E7016" t="s">
        <v>52</v>
      </c>
      <c r="F7016" t="s">
        <v>52</v>
      </c>
      <c r="G7016" t="s">
        <v>53</v>
      </c>
      <c r="H7016">
        <v>2</v>
      </c>
      <c r="I7016" t="s">
        <v>54</v>
      </c>
      <c r="J7016" t="s">
        <v>55</v>
      </c>
      <c r="K7016" t="s">
        <v>2376</v>
      </c>
      <c r="L7016">
        <v>92220</v>
      </c>
      <c r="M7016">
        <v>33.936298000000001</v>
      </c>
      <c r="N7016">
        <v>-116.849577</v>
      </c>
      <c r="O7016">
        <v>25859</v>
      </c>
      <c r="P7016" t="s">
        <v>57</v>
      </c>
      <c r="Q7016" t="s">
        <v>52</v>
      </c>
      <c r="R7016">
        <v>0</v>
      </c>
      <c r="S7016">
        <v>57</v>
      </c>
      <c r="T7016" t="s">
        <v>92</v>
      </c>
      <c r="U7016" t="s">
        <v>53</v>
      </c>
      <c r="V7016">
        <v>9.36</v>
      </c>
      <c r="W7016" t="s">
        <v>53</v>
      </c>
      <c r="X7016" t="s">
        <v>53</v>
      </c>
      <c r="Y7016" t="s">
        <v>110</v>
      </c>
      <c r="Z7016">
        <v>20</v>
      </c>
      <c r="AA7016" t="s">
        <v>53</v>
      </c>
      <c r="AB7016" t="s">
        <v>53</v>
      </c>
      <c r="AC7016" t="s">
        <v>53</v>
      </c>
      <c r="AD7016" t="s">
        <v>53</v>
      </c>
      <c r="AE7016" t="s">
        <v>53</v>
      </c>
      <c r="AF7016" t="s">
        <v>53</v>
      </c>
      <c r="AG7016" t="s">
        <v>53</v>
      </c>
      <c r="AH7016" t="s">
        <v>53</v>
      </c>
      <c r="AI7016" t="s">
        <v>334</v>
      </c>
      <c r="AJ7016" t="s">
        <v>52</v>
      </c>
      <c r="AK7016" t="s">
        <v>87</v>
      </c>
      <c r="AL7016">
        <v>89.55</v>
      </c>
      <c r="AM7016">
        <v>5012.3500000000004</v>
      </c>
      <c r="AN7016">
        <v>30.45</v>
      </c>
      <c r="AO7016">
        <v>0</v>
      </c>
      <c r="AP7016">
        <v>533.52</v>
      </c>
      <c r="AQ7016">
        <v>5515.42</v>
      </c>
      <c r="AR7016">
        <v>4</v>
      </c>
      <c r="AS7016" t="s">
        <v>881</v>
      </c>
      <c r="AT7016" t="s">
        <v>52</v>
      </c>
      <c r="AU7016">
        <v>22</v>
      </c>
      <c r="AV7016">
        <v>4260</v>
      </c>
      <c r="AY7016" t="str">
        <f>IF(AND(Table1[[#This Row],[Contract]]="Month-to-Month", Table1[[#This Row],[Tenure in Months]]&lt;6, Table1[[#This Row],[Payment Method]]="Bank Withdrawal"), "High Risk", IF(OR(Table1[[#This Row],[Contract]]="Month-to-Month", Table1[[#This Row],[Tenure in Months]]&lt;12), "Medium Risk", "Low Risk"))</f>
        <v>Low Risk</v>
      </c>
    </row>
    <row r="7017" spans="1:51" x14ac:dyDescent="0.35">
      <c r="A7017" t="s">
        <v>8221</v>
      </c>
      <c r="B7017" t="s">
        <v>66</v>
      </c>
      <c r="C7017">
        <v>26</v>
      </c>
      <c r="D7017" t="s">
        <v>53</v>
      </c>
      <c r="E7017" t="s">
        <v>52</v>
      </c>
      <c r="F7017" t="s">
        <v>53</v>
      </c>
      <c r="G7017" t="s">
        <v>52</v>
      </c>
      <c r="H7017">
        <v>0</v>
      </c>
      <c r="I7017" t="s">
        <v>54</v>
      </c>
      <c r="J7017" t="s">
        <v>55</v>
      </c>
      <c r="K7017" t="s">
        <v>3823</v>
      </c>
      <c r="L7017">
        <v>92225</v>
      </c>
      <c r="M7017">
        <v>33.674582999999998</v>
      </c>
      <c r="N7017">
        <v>-114.71612</v>
      </c>
      <c r="O7017">
        <v>24659</v>
      </c>
      <c r="P7017" t="s">
        <v>57</v>
      </c>
      <c r="Q7017" t="s">
        <v>52</v>
      </c>
      <c r="R7017">
        <v>0</v>
      </c>
      <c r="S7017">
        <v>27</v>
      </c>
      <c r="T7017" t="s">
        <v>75</v>
      </c>
      <c r="U7017" t="s">
        <v>53</v>
      </c>
      <c r="V7017">
        <v>39.67</v>
      </c>
      <c r="W7017" t="s">
        <v>52</v>
      </c>
      <c r="X7017" t="s">
        <v>53</v>
      </c>
      <c r="Y7017" t="s">
        <v>68</v>
      </c>
      <c r="Z7017">
        <v>59</v>
      </c>
      <c r="AA7017" t="s">
        <v>52</v>
      </c>
      <c r="AB7017" t="s">
        <v>53</v>
      </c>
      <c r="AC7017" t="s">
        <v>52</v>
      </c>
      <c r="AD7017" t="s">
        <v>52</v>
      </c>
      <c r="AE7017" t="s">
        <v>52</v>
      </c>
      <c r="AF7017" t="s">
        <v>52</v>
      </c>
      <c r="AG7017" t="s">
        <v>52</v>
      </c>
      <c r="AH7017" t="s">
        <v>53</v>
      </c>
      <c r="AI7017" t="s">
        <v>60</v>
      </c>
      <c r="AJ7017" t="s">
        <v>53</v>
      </c>
      <c r="AK7017" t="s">
        <v>61</v>
      </c>
      <c r="AL7017">
        <v>76.099999999999994</v>
      </c>
      <c r="AM7017">
        <v>2093.4</v>
      </c>
      <c r="AN7017">
        <v>30.14</v>
      </c>
      <c r="AO7017">
        <v>0</v>
      </c>
      <c r="AP7017">
        <v>1071.0899999999999</v>
      </c>
      <c r="AQ7017">
        <v>3134.35</v>
      </c>
      <c r="AR7017">
        <v>3</v>
      </c>
      <c r="AS7017" t="s">
        <v>881</v>
      </c>
      <c r="AT7017" t="s">
        <v>52</v>
      </c>
      <c r="AU7017">
        <v>43</v>
      </c>
      <c r="AV7017">
        <v>3291</v>
      </c>
      <c r="AY7017" t="str">
        <f>IF(AND(Table1[[#This Row],[Contract]]="Month-to-Month", Table1[[#This Row],[Tenure in Months]]&lt;6, Table1[[#This Row],[Payment Method]]="Bank Withdrawal"), "High Risk", IF(OR(Table1[[#This Row],[Contract]]="Month-to-Month", Table1[[#This Row],[Tenure in Months]]&lt;12), "Medium Risk", "Low Risk"))</f>
        <v>Medium Risk</v>
      </c>
    </row>
    <row r="7018" spans="1:51" x14ac:dyDescent="0.35">
      <c r="A7018" t="s">
        <v>8222</v>
      </c>
      <c r="B7018" t="s">
        <v>66</v>
      </c>
      <c r="C7018">
        <v>22</v>
      </c>
      <c r="D7018" t="s">
        <v>53</v>
      </c>
      <c r="E7018" t="s">
        <v>52</v>
      </c>
      <c r="F7018" t="s">
        <v>52</v>
      </c>
      <c r="G7018" t="s">
        <v>52</v>
      </c>
      <c r="H7018">
        <v>0</v>
      </c>
      <c r="I7018" t="s">
        <v>54</v>
      </c>
      <c r="J7018" t="s">
        <v>55</v>
      </c>
      <c r="K7018" t="s">
        <v>1182</v>
      </c>
      <c r="L7018">
        <v>92227</v>
      </c>
      <c r="M7018">
        <v>33.03933</v>
      </c>
      <c r="N7018">
        <v>-115.191857</v>
      </c>
      <c r="O7018">
        <v>23394</v>
      </c>
      <c r="P7018" t="s">
        <v>57</v>
      </c>
      <c r="Q7018" t="s">
        <v>52</v>
      </c>
      <c r="R7018">
        <v>0</v>
      </c>
      <c r="S7018">
        <v>13</v>
      </c>
      <c r="T7018" t="s">
        <v>58</v>
      </c>
      <c r="U7018" t="s">
        <v>53</v>
      </c>
      <c r="V7018">
        <v>44.99</v>
      </c>
      <c r="W7018" t="s">
        <v>52</v>
      </c>
      <c r="X7018" t="s">
        <v>53</v>
      </c>
      <c r="Y7018" t="s">
        <v>68</v>
      </c>
      <c r="Z7018">
        <v>27</v>
      </c>
      <c r="AA7018" t="s">
        <v>52</v>
      </c>
      <c r="AB7018" t="s">
        <v>52</v>
      </c>
      <c r="AC7018" t="s">
        <v>52</v>
      </c>
      <c r="AD7018" t="s">
        <v>52</v>
      </c>
      <c r="AE7018" t="s">
        <v>52</v>
      </c>
      <c r="AF7018" t="s">
        <v>53</v>
      </c>
      <c r="AG7018" t="s">
        <v>53</v>
      </c>
      <c r="AH7018" t="s">
        <v>53</v>
      </c>
      <c r="AI7018" t="s">
        <v>60</v>
      </c>
      <c r="AJ7018" t="s">
        <v>53</v>
      </c>
      <c r="AK7018" t="s">
        <v>61</v>
      </c>
      <c r="AL7018">
        <v>80.5</v>
      </c>
      <c r="AM7018">
        <v>1011.8</v>
      </c>
      <c r="AN7018">
        <v>24.99</v>
      </c>
      <c r="AO7018">
        <v>0</v>
      </c>
      <c r="AP7018">
        <v>584.87</v>
      </c>
      <c r="AQ7018">
        <v>1571.6799999999901</v>
      </c>
      <c r="AR7018">
        <v>4</v>
      </c>
      <c r="AS7018" t="s">
        <v>881</v>
      </c>
      <c r="AT7018" t="s">
        <v>52</v>
      </c>
      <c r="AU7018">
        <v>37</v>
      </c>
      <c r="AV7018">
        <v>3895</v>
      </c>
      <c r="AY7018" t="str">
        <f>IF(AND(Table1[[#This Row],[Contract]]="Month-to-Month", Table1[[#This Row],[Tenure in Months]]&lt;6, Table1[[#This Row],[Payment Method]]="Bank Withdrawal"), "High Risk", IF(OR(Table1[[#This Row],[Contract]]="Month-to-Month", Table1[[#This Row],[Tenure in Months]]&lt;12), "Medium Risk", "Low Risk"))</f>
        <v>Medium Risk</v>
      </c>
    </row>
    <row r="7019" spans="1:51" x14ac:dyDescent="0.35">
      <c r="A7019" t="s">
        <v>8223</v>
      </c>
      <c r="B7019" t="s">
        <v>66</v>
      </c>
      <c r="C7019">
        <v>28</v>
      </c>
      <c r="D7019" t="s">
        <v>53</v>
      </c>
      <c r="E7019" t="s">
        <v>52</v>
      </c>
      <c r="F7019" t="s">
        <v>52</v>
      </c>
      <c r="G7019" t="s">
        <v>52</v>
      </c>
      <c r="H7019">
        <v>0</v>
      </c>
      <c r="I7019" t="s">
        <v>54</v>
      </c>
      <c r="J7019" t="s">
        <v>55</v>
      </c>
      <c r="K7019" t="s">
        <v>938</v>
      </c>
      <c r="L7019">
        <v>92231</v>
      </c>
      <c r="M7019">
        <v>32.690654000000002</v>
      </c>
      <c r="N7019">
        <v>-115.431225</v>
      </c>
      <c r="O7019">
        <v>27804</v>
      </c>
      <c r="P7019" t="s">
        <v>57</v>
      </c>
      <c r="Q7019" t="s">
        <v>52</v>
      </c>
      <c r="R7019">
        <v>0</v>
      </c>
      <c r="S7019">
        <v>67</v>
      </c>
      <c r="T7019" t="s">
        <v>58</v>
      </c>
      <c r="U7019" t="s">
        <v>53</v>
      </c>
      <c r="V7019">
        <v>23.12</v>
      </c>
      <c r="W7019" t="s">
        <v>52</v>
      </c>
      <c r="X7019" t="s">
        <v>52</v>
      </c>
      <c r="Y7019" t="s">
        <v>58</v>
      </c>
      <c r="Z7019">
        <v>0</v>
      </c>
      <c r="AA7019" t="s">
        <v>52</v>
      </c>
      <c r="AB7019" t="s">
        <v>52</v>
      </c>
      <c r="AC7019" t="s">
        <v>52</v>
      </c>
      <c r="AD7019" t="s">
        <v>52</v>
      </c>
      <c r="AE7019" t="s">
        <v>52</v>
      </c>
      <c r="AF7019" t="s">
        <v>52</v>
      </c>
      <c r="AG7019" t="s">
        <v>52</v>
      </c>
      <c r="AH7019" t="s">
        <v>52</v>
      </c>
      <c r="AI7019" t="s">
        <v>124</v>
      </c>
      <c r="AJ7019" t="s">
        <v>52</v>
      </c>
      <c r="AK7019" t="s">
        <v>61</v>
      </c>
      <c r="AL7019">
        <v>20.55</v>
      </c>
      <c r="AM7019">
        <v>1343.4</v>
      </c>
      <c r="AN7019">
        <v>30.53</v>
      </c>
      <c r="AO7019">
        <v>0</v>
      </c>
      <c r="AP7019">
        <v>1549.04</v>
      </c>
      <c r="AQ7019">
        <v>2861.91</v>
      </c>
      <c r="AR7019">
        <v>5</v>
      </c>
      <c r="AS7019" t="s">
        <v>881</v>
      </c>
      <c r="AT7019" t="s">
        <v>52</v>
      </c>
      <c r="AU7019">
        <v>72</v>
      </c>
      <c r="AV7019">
        <v>5462</v>
      </c>
      <c r="AY7019" t="str">
        <f>IF(AND(Table1[[#This Row],[Contract]]="Month-to-Month", Table1[[#This Row],[Tenure in Months]]&lt;6, Table1[[#This Row],[Payment Method]]="Bank Withdrawal"), "High Risk", IF(OR(Table1[[#This Row],[Contract]]="Month-to-Month", Table1[[#This Row],[Tenure in Months]]&lt;12), "Medium Risk", "Low Risk"))</f>
        <v>Low Risk</v>
      </c>
    </row>
    <row r="7020" spans="1:51" x14ac:dyDescent="0.35">
      <c r="A7020" t="s">
        <v>8224</v>
      </c>
      <c r="B7020" t="s">
        <v>66</v>
      </c>
      <c r="C7020">
        <v>61</v>
      </c>
      <c r="D7020" t="s">
        <v>52</v>
      </c>
      <c r="E7020" t="s">
        <v>52</v>
      </c>
      <c r="F7020" t="s">
        <v>53</v>
      </c>
      <c r="G7020" t="s">
        <v>52</v>
      </c>
      <c r="H7020">
        <v>0</v>
      </c>
      <c r="I7020" t="s">
        <v>54</v>
      </c>
      <c r="J7020" t="s">
        <v>55</v>
      </c>
      <c r="K7020" t="s">
        <v>940</v>
      </c>
      <c r="L7020">
        <v>92234</v>
      </c>
      <c r="M7020">
        <v>33.829583</v>
      </c>
      <c r="N7020">
        <v>-116.474131</v>
      </c>
      <c r="O7020">
        <v>43141</v>
      </c>
      <c r="P7020" t="s">
        <v>57</v>
      </c>
      <c r="Q7020" t="s">
        <v>53</v>
      </c>
      <c r="R7020">
        <v>8</v>
      </c>
      <c r="S7020">
        <v>64</v>
      </c>
      <c r="T7020" t="s">
        <v>92</v>
      </c>
      <c r="U7020" t="s">
        <v>53</v>
      </c>
      <c r="V7020">
        <v>49.26</v>
      </c>
      <c r="W7020" t="s">
        <v>53</v>
      </c>
      <c r="X7020" t="s">
        <v>53</v>
      </c>
      <c r="Y7020" t="s">
        <v>68</v>
      </c>
      <c r="Z7020">
        <v>18</v>
      </c>
      <c r="AA7020" t="s">
        <v>52</v>
      </c>
      <c r="AB7020" t="s">
        <v>53</v>
      </c>
      <c r="AC7020" t="s">
        <v>52</v>
      </c>
      <c r="AD7020" t="s">
        <v>53</v>
      </c>
      <c r="AE7020" t="s">
        <v>53</v>
      </c>
      <c r="AF7020" t="s">
        <v>53</v>
      </c>
      <c r="AG7020" t="s">
        <v>53</v>
      </c>
      <c r="AH7020" t="s">
        <v>53</v>
      </c>
      <c r="AI7020" t="s">
        <v>334</v>
      </c>
      <c r="AJ7020" t="s">
        <v>53</v>
      </c>
      <c r="AK7020" t="s">
        <v>61</v>
      </c>
      <c r="AL7020">
        <v>105.4</v>
      </c>
      <c r="AM7020">
        <v>6794.75</v>
      </c>
      <c r="AN7020">
        <v>32.24</v>
      </c>
      <c r="AO7020">
        <v>0</v>
      </c>
      <c r="AP7020">
        <v>3152.64</v>
      </c>
      <c r="AQ7020">
        <v>9915.15</v>
      </c>
      <c r="AR7020">
        <v>3</v>
      </c>
      <c r="AS7020" t="s">
        <v>881</v>
      </c>
      <c r="AT7020" t="s">
        <v>52</v>
      </c>
      <c r="AU7020">
        <v>24</v>
      </c>
      <c r="AV7020">
        <v>4512</v>
      </c>
      <c r="AY7020" t="str">
        <f>IF(AND(Table1[[#This Row],[Contract]]="Month-to-Month", Table1[[#This Row],[Tenure in Months]]&lt;6, Table1[[#This Row],[Payment Method]]="Bank Withdrawal"), "High Risk", IF(OR(Table1[[#This Row],[Contract]]="Month-to-Month", Table1[[#This Row],[Tenure in Months]]&lt;12), "Medium Risk", "Low Risk"))</f>
        <v>Low Risk</v>
      </c>
    </row>
    <row r="7021" spans="1:51" x14ac:dyDescent="0.35">
      <c r="A7021" t="s">
        <v>8225</v>
      </c>
      <c r="B7021" t="s">
        <v>51</v>
      </c>
      <c r="C7021">
        <v>25</v>
      </c>
      <c r="D7021" t="s">
        <v>53</v>
      </c>
      <c r="E7021" t="s">
        <v>52</v>
      </c>
      <c r="F7021" t="s">
        <v>52</v>
      </c>
      <c r="G7021" t="s">
        <v>52</v>
      </c>
      <c r="H7021">
        <v>0</v>
      </c>
      <c r="I7021" t="s">
        <v>54</v>
      </c>
      <c r="J7021" t="s">
        <v>55</v>
      </c>
      <c r="K7021" t="s">
        <v>3827</v>
      </c>
      <c r="L7021">
        <v>92236</v>
      </c>
      <c r="M7021">
        <v>33.680031</v>
      </c>
      <c r="N7021">
        <v>-116.171678</v>
      </c>
      <c r="O7021">
        <v>23170</v>
      </c>
      <c r="P7021" t="s">
        <v>57</v>
      </c>
      <c r="Q7021" t="s">
        <v>52</v>
      </c>
      <c r="R7021">
        <v>0</v>
      </c>
      <c r="S7021">
        <v>26</v>
      </c>
      <c r="T7021" t="s">
        <v>75</v>
      </c>
      <c r="U7021" t="s">
        <v>52</v>
      </c>
      <c r="V7021">
        <v>0</v>
      </c>
      <c r="W7021" t="s">
        <v>52</v>
      </c>
      <c r="X7021" t="s">
        <v>53</v>
      </c>
      <c r="Y7021" t="s">
        <v>110</v>
      </c>
      <c r="Z7021">
        <v>47</v>
      </c>
      <c r="AA7021" t="s">
        <v>52</v>
      </c>
      <c r="AB7021" t="s">
        <v>52</v>
      </c>
      <c r="AC7021" t="s">
        <v>53</v>
      </c>
      <c r="AD7021" t="s">
        <v>53</v>
      </c>
      <c r="AE7021" t="s">
        <v>52</v>
      </c>
      <c r="AF7021" t="s">
        <v>52</v>
      </c>
      <c r="AG7021" t="s">
        <v>52</v>
      </c>
      <c r="AH7021" t="s">
        <v>53</v>
      </c>
      <c r="AI7021" t="s">
        <v>60</v>
      </c>
      <c r="AJ7021" t="s">
        <v>52</v>
      </c>
      <c r="AK7021" t="s">
        <v>61</v>
      </c>
      <c r="AL7021">
        <v>35.75</v>
      </c>
      <c r="AM7021">
        <v>1022.5</v>
      </c>
      <c r="AN7021">
        <v>0</v>
      </c>
      <c r="AO7021">
        <v>0</v>
      </c>
      <c r="AP7021">
        <v>0</v>
      </c>
      <c r="AQ7021">
        <v>1022.5</v>
      </c>
      <c r="AR7021">
        <v>5</v>
      </c>
      <c r="AS7021" t="s">
        <v>881</v>
      </c>
      <c r="AT7021" t="s">
        <v>52</v>
      </c>
      <c r="AU7021">
        <v>65</v>
      </c>
      <c r="AV7021">
        <v>2734</v>
      </c>
      <c r="AY7021" t="str">
        <f>IF(AND(Table1[[#This Row],[Contract]]="Month-to-Month", Table1[[#This Row],[Tenure in Months]]&lt;6, Table1[[#This Row],[Payment Method]]="Bank Withdrawal"), "High Risk", IF(OR(Table1[[#This Row],[Contract]]="Month-to-Month", Table1[[#This Row],[Tenure in Months]]&lt;12), "Medium Risk", "Low Risk"))</f>
        <v>Medium Risk</v>
      </c>
    </row>
    <row r="7022" spans="1:51" x14ac:dyDescent="0.35">
      <c r="A7022" t="s">
        <v>8226</v>
      </c>
      <c r="B7022" t="s">
        <v>51</v>
      </c>
      <c r="C7022">
        <v>47</v>
      </c>
      <c r="D7022" t="s">
        <v>52</v>
      </c>
      <c r="E7022" t="s">
        <v>52</v>
      </c>
      <c r="F7022" t="s">
        <v>52</v>
      </c>
      <c r="G7022" t="s">
        <v>52</v>
      </c>
      <c r="H7022">
        <v>0</v>
      </c>
      <c r="I7022" t="s">
        <v>54</v>
      </c>
      <c r="J7022" t="s">
        <v>55</v>
      </c>
      <c r="K7022" t="s">
        <v>309</v>
      </c>
      <c r="L7022">
        <v>92239</v>
      </c>
      <c r="M7022">
        <v>33.889605000000003</v>
      </c>
      <c r="N7022">
        <v>-115.257009</v>
      </c>
      <c r="O7022">
        <v>964</v>
      </c>
      <c r="P7022" t="s">
        <v>57</v>
      </c>
      <c r="Q7022" t="s">
        <v>52</v>
      </c>
      <c r="R7022">
        <v>0</v>
      </c>
      <c r="S7022">
        <v>38</v>
      </c>
      <c r="T7022" t="s">
        <v>75</v>
      </c>
      <c r="U7022" t="s">
        <v>53</v>
      </c>
      <c r="V7022">
        <v>6.71</v>
      </c>
      <c r="W7022" t="s">
        <v>53</v>
      </c>
      <c r="X7022" t="s">
        <v>53</v>
      </c>
      <c r="Y7022" t="s">
        <v>68</v>
      </c>
      <c r="Z7022">
        <v>11</v>
      </c>
      <c r="AA7022" t="s">
        <v>52</v>
      </c>
      <c r="AB7022" t="s">
        <v>53</v>
      </c>
      <c r="AC7022" t="s">
        <v>53</v>
      </c>
      <c r="AD7022" t="s">
        <v>52</v>
      </c>
      <c r="AE7022" t="s">
        <v>52</v>
      </c>
      <c r="AF7022" t="s">
        <v>53</v>
      </c>
      <c r="AG7022" t="s">
        <v>53</v>
      </c>
      <c r="AH7022" t="s">
        <v>53</v>
      </c>
      <c r="AI7022" t="s">
        <v>60</v>
      </c>
      <c r="AJ7022" t="s">
        <v>53</v>
      </c>
      <c r="AK7022" t="s">
        <v>69</v>
      </c>
      <c r="AL7022">
        <v>95.1</v>
      </c>
      <c r="AM7022">
        <v>3691.2</v>
      </c>
      <c r="AN7022">
        <v>0</v>
      </c>
      <c r="AO7022">
        <v>0</v>
      </c>
      <c r="AP7022">
        <v>254.98</v>
      </c>
      <c r="AQ7022">
        <v>3946.18</v>
      </c>
      <c r="AR7022">
        <v>3</v>
      </c>
      <c r="AS7022" t="s">
        <v>881</v>
      </c>
      <c r="AT7022" t="s">
        <v>52</v>
      </c>
      <c r="AU7022">
        <v>62</v>
      </c>
      <c r="AV7022">
        <v>5393</v>
      </c>
      <c r="AY7022" t="str">
        <f>IF(AND(Table1[[#This Row],[Contract]]="Month-to-Month", Table1[[#This Row],[Tenure in Months]]&lt;6, Table1[[#This Row],[Payment Method]]="Bank Withdrawal"), "High Risk", IF(OR(Table1[[#This Row],[Contract]]="Month-to-Month", Table1[[#This Row],[Tenure in Months]]&lt;12), "Medium Risk", "Low Risk"))</f>
        <v>Medium Risk</v>
      </c>
    </row>
    <row r="7023" spans="1:51" x14ac:dyDescent="0.35">
      <c r="A7023" t="s">
        <v>8227</v>
      </c>
      <c r="B7023" t="s">
        <v>51</v>
      </c>
      <c r="C7023">
        <v>60</v>
      </c>
      <c r="D7023" t="s">
        <v>52</v>
      </c>
      <c r="E7023" t="s">
        <v>52</v>
      </c>
      <c r="F7023" t="s">
        <v>53</v>
      </c>
      <c r="G7023" t="s">
        <v>52</v>
      </c>
      <c r="H7023">
        <v>0</v>
      </c>
      <c r="I7023" t="s">
        <v>54</v>
      </c>
      <c r="J7023" t="s">
        <v>55</v>
      </c>
      <c r="K7023" t="s">
        <v>508</v>
      </c>
      <c r="L7023">
        <v>92240</v>
      </c>
      <c r="M7023">
        <v>33.948557999999998</v>
      </c>
      <c r="N7023">
        <v>-116.516976</v>
      </c>
      <c r="O7023">
        <v>22796</v>
      </c>
      <c r="P7023" t="s">
        <v>57</v>
      </c>
      <c r="Q7023" t="s">
        <v>53</v>
      </c>
      <c r="R7023">
        <v>3</v>
      </c>
      <c r="S7023">
        <v>23</v>
      </c>
      <c r="T7023" t="s">
        <v>58</v>
      </c>
      <c r="U7023" t="s">
        <v>53</v>
      </c>
      <c r="V7023">
        <v>36.14</v>
      </c>
      <c r="W7023" t="s">
        <v>52</v>
      </c>
      <c r="X7023" t="s">
        <v>52</v>
      </c>
      <c r="Y7023" t="s">
        <v>58</v>
      </c>
      <c r="Z7023">
        <v>0</v>
      </c>
      <c r="AA7023" t="s">
        <v>52</v>
      </c>
      <c r="AB7023" t="s">
        <v>52</v>
      </c>
      <c r="AC7023" t="s">
        <v>52</v>
      </c>
      <c r="AD7023" t="s">
        <v>52</v>
      </c>
      <c r="AE7023" t="s">
        <v>52</v>
      </c>
      <c r="AF7023" t="s">
        <v>52</v>
      </c>
      <c r="AG7023" t="s">
        <v>52</v>
      </c>
      <c r="AH7023" t="s">
        <v>52</v>
      </c>
      <c r="AI7023" t="s">
        <v>124</v>
      </c>
      <c r="AJ7023" t="s">
        <v>52</v>
      </c>
      <c r="AK7023" t="s">
        <v>69</v>
      </c>
      <c r="AL7023">
        <v>19.3</v>
      </c>
      <c r="AM7023">
        <v>486.2</v>
      </c>
      <c r="AN7023">
        <v>0</v>
      </c>
      <c r="AO7023">
        <v>0</v>
      </c>
      <c r="AP7023">
        <v>831.22</v>
      </c>
      <c r="AQ7023">
        <v>1317.42</v>
      </c>
      <c r="AR7023">
        <v>5</v>
      </c>
      <c r="AS7023" t="s">
        <v>881</v>
      </c>
      <c r="AT7023" t="s">
        <v>52</v>
      </c>
      <c r="AU7023">
        <v>68</v>
      </c>
      <c r="AV7023">
        <v>2111</v>
      </c>
      <c r="AY7023" t="str">
        <f>IF(AND(Table1[[#This Row],[Contract]]="Month-to-Month", Table1[[#This Row],[Tenure in Months]]&lt;6, Table1[[#This Row],[Payment Method]]="Bank Withdrawal"), "High Risk", IF(OR(Table1[[#This Row],[Contract]]="Month-to-Month", Table1[[#This Row],[Tenure in Months]]&lt;12), "Medium Risk", "Low Risk"))</f>
        <v>Low Risk</v>
      </c>
    </row>
    <row r="7024" spans="1:51" x14ac:dyDescent="0.35">
      <c r="A7024" t="s">
        <v>8228</v>
      </c>
      <c r="B7024" t="s">
        <v>66</v>
      </c>
      <c r="C7024">
        <v>46</v>
      </c>
      <c r="D7024" t="s">
        <v>52</v>
      </c>
      <c r="E7024" t="s">
        <v>52</v>
      </c>
      <c r="F7024" t="s">
        <v>53</v>
      </c>
      <c r="G7024" t="s">
        <v>52</v>
      </c>
      <c r="H7024">
        <v>0</v>
      </c>
      <c r="I7024" t="s">
        <v>54</v>
      </c>
      <c r="J7024" t="s">
        <v>55</v>
      </c>
      <c r="K7024" t="s">
        <v>3833</v>
      </c>
      <c r="L7024">
        <v>92252</v>
      </c>
      <c r="M7024">
        <v>34.167236000000003</v>
      </c>
      <c r="N7024">
        <v>-116.28151099999999</v>
      </c>
      <c r="O7024">
        <v>8141</v>
      </c>
      <c r="P7024" t="s">
        <v>57</v>
      </c>
      <c r="Q7024" t="s">
        <v>53</v>
      </c>
      <c r="R7024">
        <v>1</v>
      </c>
      <c r="S7024">
        <v>62</v>
      </c>
      <c r="T7024" t="s">
        <v>92</v>
      </c>
      <c r="U7024" t="s">
        <v>53</v>
      </c>
      <c r="V7024">
        <v>4.7</v>
      </c>
      <c r="W7024" t="s">
        <v>53</v>
      </c>
      <c r="X7024" t="s">
        <v>53</v>
      </c>
      <c r="Y7024" t="s">
        <v>110</v>
      </c>
      <c r="Z7024">
        <v>28</v>
      </c>
      <c r="AA7024" t="s">
        <v>53</v>
      </c>
      <c r="AB7024" t="s">
        <v>53</v>
      </c>
      <c r="AC7024" t="s">
        <v>52</v>
      </c>
      <c r="AD7024" t="s">
        <v>53</v>
      </c>
      <c r="AE7024" t="s">
        <v>53</v>
      </c>
      <c r="AF7024" t="s">
        <v>53</v>
      </c>
      <c r="AG7024" t="s">
        <v>53</v>
      </c>
      <c r="AH7024" t="s">
        <v>53</v>
      </c>
      <c r="AI7024" t="s">
        <v>334</v>
      </c>
      <c r="AJ7024" t="s">
        <v>53</v>
      </c>
      <c r="AK7024" t="s">
        <v>61</v>
      </c>
      <c r="AL7024">
        <v>84.95</v>
      </c>
      <c r="AM7024">
        <v>5150.55</v>
      </c>
      <c r="AN7024">
        <v>4.68</v>
      </c>
      <c r="AO7024">
        <v>0</v>
      </c>
      <c r="AP7024">
        <v>291.39999999999998</v>
      </c>
      <c r="AQ7024">
        <v>5437.2699999999904</v>
      </c>
      <c r="AR7024">
        <v>4</v>
      </c>
      <c r="AS7024" t="s">
        <v>881</v>
      </c>
      <c r="AT7024" t="s">
        <v>52</v>
      </c>
      <c r="AU7024">
        <v>39</v>
      </c>
      <c r="AV7024">
        <v>6307</v>
      </c>
      <c r="AY7024" t="str">
        <f>IF(AND(Table1[[#This Row],[Contract]]="Month-to-Month", Table1[[#This Row],[Tenure in Months]]&lt;6, Table1[[#This Row],[Payment Method]]="Bank Withdrawal"), "High Risk", IF(OR(Table1[[#This Row],[Contract]]="Month-to-Month", Table1[[#This Row],[Tenure in Months]]&lt;12), "Medium Risk", "Low Risk"))</f>
        <v>Low Risk</v>
      </c>
    </row>
    <row r="7025" spans="1:51" x14ac:dyDescent="0.35">
      <c r="A7025" t="s">
        <v>8229</v>
      </c>
      <c r="B7025" t="s">
        <v>66</v>
      </c>
      <c r="C7025">
        <v>54</v>
      </c>
      <c r="D7025" t="s">
        <v>52</v>
      </c>
      <c r="E7025" t="s">
        <v>52</v>
      </c>
      <c r="F7025" t="s">
        <v>52</v>
      </c>
      <c r="G7025" t="s">
        <v>52</v>
      </c>
      <c r="H7025">
        <v>0</v>
      </c>
      <c r="I7025" t="s">
        <v>54</v>
      </c>
      <c r="J7025" t="s">
        <v>55</v>
      </c>
      <c r="K7025" t="s">
        <v>2381</v>
      </c>
      <c r="L7025">
        <v>92253</v>
      </c>
      <c r="M7025">
        <v>33.695532</v>
      </c>
      <c r="N7025">
        <v>-116.310571</v>
      </c>
      <c r="O7025">
        <v>23971</v>
      </c>
      <c r="P7025" t="s">
        <v>57</v>
      </c>
      <c r="Q7025" t="s">
        <v>52</v>
      </c>
      <c r="R7025">
        <v>0</v>
      </c>
      <c r="S7025">
        <v>40</v>
      </c>
      <c r="T7025" t="s">
        <v>92</v>
      </c>
      <c r="U7025" t="s">
        <v>53</v>
      </c>
      <c r="V7025">
        <v>2.83</v>
      </c>
      <c r="W7025" t="s">
        <v>53</v>
      </c>
      <c r="X7025" t="s">
        <v>53</v>
      </c>
      <c r="Y7025" t="s">
        <v>68</v>
      </c>
      <c r="Z7025">
        <v>22</v>
      </c>
      <c r="AA7025" t="s">
        <v>52</v>
      </c>
      <c r="AB7025" t="s">
        <v>53</v>
      </c>
      <c r="AC7025" t="s">
        <v>53</v>
      </c>
      <c r="AD7025" t="s">
        <v>52</v>
      </c>
      <c r="AE7025" t="s">
        <v>53</v>
      </c>
      <c r="AF7025" t="s">
        <v>52</v>
      </c>
      <c r="AG7025" t="s">
        <v>52</v>
      </c>
      <c r="AH7025" t="s">
        <v>53</v>
      </c>
      <c r="AI7025" t="s">
        <v>60</v>
      </c>
      <c r="AJ7025" t="s">
        <v>53</v>
      </c>
      <c r="AK7025" t="s">
        <v>61</v>
      </c>
      <c r="AL7025">
        <v>93.4</v>
      </c>
      <c r="AM7025">
        <v>3756.4</v>
      </c>
      <c r="AN7025">
        <v>4.18</v>
      </c>
      <c r="AO7025">
        <v>0</v>
      </c>
      <c r="AP7025">
        <v>113.2</v>
      </c>
      <c r="AQ7025">
        <v>3865.42</v>
      </c>
      <c r="AR7025">
        <v>3</v>
      </c>
      <c r="AS7025" t="s">
        <v>881</v>
      </c>
      <c r="AT7025" t="s">
        <v>52</v>
      </c>
      <c r="AU7025">
        <v>53</v>
      </c>
      <c r="AV7025">
        <v>3819</v>
      </c>
      <c r="AY7025" t="str">
        <f>IF(AND(Table1[[#This Row],[Contract]]="Month-to-Month", Table1[[#This Row],[Tenure in Months]]&lt;6, Table1[[#This Row],[Payment Method]]="Bank Withdrawal"), "High Risk", IF(OR(Table1[[#This Row],[Contract]]="Month-to-Month", Table1[[#This Row],[Tenure in Months]]&lt;12), "Medium Risk", "Low Risk"))</f>
        <v>Medium Risk</v>
      </c>
    </row>
    <row r="7026" spans="1:51" x14ac:dyDescent="0.35">
      <c r="A7026" t="s">
        <v>8230</v>
      </c>
      <c r="B7026" t="s">
        <v>51</v>
      </c>
      <c r="C7026">
        <v>35</v>
      </c>
      <c r="D7026" t="s">
        <v>52</v>
      </c>
      <c r="E7026" t="s">
        <v>52</v>
      </c>
      <c r="F7026" t="s">
        <v>52</v>
      </c>
      <c r="G7026" t="s">
        <v>52</v>
      </c>
      <c r="H7026">
        <v>0</v>
      </c>
      <c r="I7026" t="s">
        <v>54</v>
      </c>
      <c r="J7026" t="s">
        <v>55</v>
      </c>
      <c r="K7026" t="s">
        <v>3836</v>
      </c>
      <c r="L7026">
        <v>92254</v>
      </c>
      <c r="M7026">
        <v>33.543835000000001</v>
      </c>
      <c r="N7026">
        <v>-115.993906</v>
      </c>
      <c r="O7026">
        <v>8768</v>
      </c>
      <c r="P7026" t="s">
        <v>57</v>
      </c>
      <c r="Q7026" t="s">
        <v>52</v>
      </c>
      <c r="R7026">
        <v>0</v>
      </c>
      <c r="S7026">
        <v>41</v>
      </c>
      <c r="T7026" t="s">
        <v>92</v>
      </c>
      <c r="U7026" t="s">
        <v>53</v>
      </c>
      <c r="V7026">
        <v>41.85</v>
      </c>
      <c r="W7026" t="s">
        <v>53</v>
      </c>
      <c r="X7026" t="s">
        <v>53</v>
      </c>
      <c r="Y7026" t="s">
        <v>68</v>
      </c>
      <c r="Z7026">
        <v>16</v>
      </c>
      <c r="AA7026" t="s">
        <v>52</v>
      </c>
      <c r="AB7026" t="s">
        <v>53</v>
      </c>
      <c r="AC7026" t="s">
        <v>52</v>
      </c>
      <c r="AD7026" t="s">
        <v>52</v>
      </c>
      <c r="AE7026" t="s">
        <v>53</v>
      </c>
      <c r="AF7026" t="s">
        <v>52</v>
      </c>
      <c r="AG7026" t="s">
        <v>52</v>
      </c>
      <c r="AH7026" t="s">
        <v>53</v>
      </c>
      <c r="AI7026" t="s">
        <v>60</v>
      </c>
      <c r="AJ7026" t="s">
        <v>53</v>
      </c>
      <c r="AK7026" t="s">
        <v>61</v>
      </c>
      <c r="AL7026">
        <v>89.2</v>
      </c>
      <c r="AM7026">
        <v>3645.75</v>
      </c>
      <c r="AN7026">
        <v>2.21</v>
      </c>
      <c r="AO7026">
        <v>0</v>
      </c>
      <c r="AP7026">
        <v>1715.85</v>
      </c>
      <c r="AQ7026">
        <v>5359.39</v>
      </c>
      <c r="AR7026">
        <v>5</v>
      </c>
      <c r="AS7026" t="s">
        <v>881</v>
      </c>
      <c r="AT7026" t="s">
        <v>52</v>
      </c>
      <c r="AU7026">
        <v>77</v>
      </c>
      <c r="AV7026">
        <v>3259</v>
      </c>
      <c r="AY7026" t="str">
        <f>IF(AND(Table1[[#This Row],[Contract]]="Month-to-Month", Table1[[#This Row],[Tenure in Months]]&lt;6, Table1[[#This Row],[Payment Method]]="Bank Withdrawal"), "High Risk", IF(OR(Table1[[#This Row],[Contract]]="Month-to-Month", Table1[[#This Row],[Tenure in Months]]&lt;12), "Medium Risk", "Low Risk"))</f>
        <v>Medium Risk</v>
      </c>
    </row>
    <row r="7027" spans="1:51" x14ac:dyDescent="0.35">
      <c r="A7027" t="s">
        <v>8231</v>
      </c>
      <c r="B7027" t="s">
        <v>66</v>
      </c>
      <c r="C7027">
        <v>37</v>
      </c>
      <c r="D7027" t="s">
        <v>52</v>
      </c>
      <c r="E7027" t="s">
        <v>52</v>
      </c>
      <c r="F7027" t="s">
        <v>52</v>
      </c>
      <c r="G7027" t="s">
        <v>52</v>
      </c>
      <c r="H7027">
        <v>0</v>
      </c>
      <c r="I7027" t="s">
        <v>54</v>
      </c>
      <c r="J7027" t="s">
        <v>55</v>
      </c>
      <c r="K7027" t="s">
        <v>5051</v>
      </c>
      <c r="L7027">
        <v>92257</v>
      </c>
      <c r="M7027">
        <v>33.345824999999998</v>
      </c>
      <c r="N7027">
        <v>-115.596574</v>
      </c>
      <c r="O7027">
        <v>2753</v>
      </c>
      <c r="P7027" t="s">
        <v>57</v>
      </c>
      <c r="Q7027" t="s">
        <v>52</v>
      </c>
      <c r="R7027">
        <v>0</v>
      </c>
      <c r="S7027">
        <v>1</v>
      </c>
      <c r="T7027" t="s">
        <v>58</v>
      </c>
      <c r="U7027" t="s">
        <v>53</v>
      </c>
      <c r="V7027">
        <v>44.98</v>
      </c>
      <c r="W7027" t="s">
        <v>52</v>
      </c>
      <c r="X7027" t="s">
        <v>53</v>
      </c>
      <c r="Y7027" t="s">
        <v>59</v>
      </c>
      <c r="Z7027">
        <v>27</v>
      </c>
      <c r="AA7027" t="s">
        <v>52</v>
      </c>
      <c r="AB7027" t="s">
        <v>53</v>
      </c>
      <c r="AC7027" t="s">
        <v>52</v>
      </c>
      <c r="AD7027" t="s">
        <v>52</v>
      </c>
      <c r="AE7027" t="s">
        <v>52</v>
      </c>
      <c r="AF7027" t="s">
        <v>52</v>
      </c>
      <c r="AG7027" t="s">
        <v>52</v>
      </c>
      <c r="AH7027" t="s">
        <v>53</v>
      </c>
      <c r="AI7027" t="s">
        <v>60</v>
      </c>
      <c r="AJ7027" t="s">
        <v>52</v>
      </c>
      <c r="AK7027" t="s">
        <v>61</v>
      </c>
      <c r="AL7027">
        <v>49.95</v>
      </c>
      <c r="AM7027">
        <v>49.95</v>
      </c>
      <c r="AN7027">
        <v>0</v>
      </c>
      <c r="AO7027">
        <v>0</v>
      </c>
      <c r="AP7027">
        <v>44.98</v>
      </c>
      <c r="AQ7027">
        <v>94.93</v>
      </c>
      <c r="AR7027">
        <v>3</v>
      </c>
      <c r="AS7027" t="s">
        <v>883</v>
      </c>
      <c r="AT7027" t="s">
        <v>52</v>
      </c>
      <c r="AU7027">
        <v>32</v>
      </c>
      <c r="AV7027">
        <v>5230</v>
      </c>
      <c r="AY7027" t="str">
        <f>IF(AND(Table1[[#This Row],[Contract]]="Month-to-Month", Table1[[#This Row],[Tenure in Months]]&lt;6, Table1[[#This Row],[Payment Method]]="Bank Withdrawal"), "High Risk", IF(OR(Table1[[#This Row],[Contract]]="Month-to-Month", Table1[[#This Row],[Tenure in Months]]&lt;12), "Medium Risk", "Low Risk"))</f>
        <v>High Risk</v>
      </c>
    </row>
    <row r="7028" spans="1:51" x14ac:dyDescent="0.35">
      <c r="A7028" t="s">
        <v>8232</v>
      </c>
      <c r="B7028" t="s">
        <v>66</v>
      </c>
      <c r="C7028">
        <v>25</v>
      </c>
      <c r="D7028" t="s">
        <v>53</v>
      </c>
      <c r="E7028" t="s">
        <v>52</v>
      </c>
      <c r="F7028" t="s">
        <v>52</v>
      </c>
      <c r="G7028" t="s">
        <v>52</v>
      </c>
      <c r="H7028">
        <v>0</v>
      </c>
      <c r="I7028" t="s">
        <v>54</v>
      </c>
      <c r="J7028" t="s">
        <v>55</v>
      </c>
      <c r="K7028" t="s">
        <v>510</v>
      </c>
      <c r="L7028">
        <v>92258</v>
      </c>
      <c r="M7028">
        <v>33.906495999999997</v>
      </c>
      <c r="N7028">
        <v>-116.56949899999999</v>
      </c>
      <c r="O7028">
        <v>732</v>
      </c>
      <c r="P7028" t="s">
        <v>57</v>
      </c>
      <c r="Q7028" t="s">
        <v>52</v>
      </c>
      <c r="R7028">
        <v>0</v>
      </c>
      <c r="S7028">
        <v>51</v>
      </c>
      <c r="T7028" t="s">
        <v>92</v>
      </c>
      <c r="U7028" t="s">
        <v>53</v>
      </c>
      <c r="V7028">
        <v>19.23</v>
      </c>
      <c r="W7028" t="s">
        <v>52</v>
      </c>
      <c r="X7028" t="s">
        <v>52</v>
      </c>
      <c r="Y7028" t="s">
        <v>58</v>
      </c>
      <c r="Z7028">
        <v>0</v>
      </c>
      <c r="AA7028" t="s">
        <v>52</v>
      </c>
      <c r="AB7028" t="s">
        <v>52</v>
      </c>
      <c r="AC7028" t="s">
        <v>52</v>
      </c>
      <c r="AD7028" t="s">
        <v>52</v>
      </c>
      <c r="AE7028" t="s">
        <v>52</v>
      </c>
      <c r="AF7028" t="s">
        <v>52</v>
      </c>
      <c r="AG7028" t="s">
        <v>52</v>
      </c>
      <c r="AH7028" t="s">
        <v>52</v>
      </c>
      <c r="AI7028" t="s">
        <v>334</v>
      </c>
      <c r="AJ7028" t="s">
        <v>52</v>
      </c>
      <c r="AK7028" t="s">
        <v>61</v>
      </c>
      <c r="AL7028">
        <v>20.65</v>
      </c>
      <c r="AM7028">
        <v>1020.75</v>
      </c>
      <c r="AN7028">
        <v>19.32</v>
      </c>
      <c r="AO7028">
        <v>0</v>
      </c>
      <c r="AP7028">
        <v>980.73</v>
      </c>
      <c r="AQ7028">
        <v>1982.1599999999901</v>
      </c>
      <c r="AR7028">
        <v>3</v>
      </c>
      <c r="AS7028" t="s">
        <v>881</v>
      </c>
      <c r="AT7028" t="s">
        <v>52</v>
      </c>
      <c r="AU7028">
        <v>70</v>
      </c>
      <c r="AV7028">
        <v>4725</v>
      </c>
      <c r="AY7028" t="str">
        <f>IF(AND(Table1[[#This Row],[Contract]]="Month-to-Month", Table1[[#This Row],[Tenure in Months]]&lt;6, Table1[[#This Row],[Payment Method]]="Bank Withdrawal"), "High Risk", IF(OR(Table1[[#This Row],[Contract]]="Month-to-Month", Table1[[#This Row],[Tenure in Months]]&lt;12), "Medium Risk", "Low Risk"))</f>
        <v>Low Risk</v>
      </c>
    </row>
    <row r="7029" spans="1:51" x14ac:dyDescent="0.35">
      <c r="A7029" t="s">
        <v>8233</v>
      </c>
      <c r="B7029" t="s">
        <v>66</v>
      </c>
      <c r="C7029">
        <v>30</v>
      </c>
      <c r="D7029" t="s">
        <v>52</v>
      </c>
      <c r="E7029" t="s">
        <v>52</v>
      </c>
      <c r="F7029" t="s">
        <v>52</v>
      </c>
      <c r="G7029" t="s">
        <v>52</v>
      </c>
      <c r="H7029">
        <v>0</v>
      </c>
      <c r="I7029" t="s">
        <v>54</v>
      </c>
      <c r="J7029" t="s">
        <v>55</v>
      </c>
      <c r="K7029" t="s">
        <v>1422</v>
      </c>
      <c r="L7029">
        <v>92260</v>
      </c>
      <c r="M7029">
        <v>33.694501000000002</v>
      </c>
      <c r="N7029">
        <v>-116.412711</v>
      </c>
      <c r="O7029">
        <v>29340</v>
      </c>
      <c r="P7029" t="s">
        <v>57</v>
      </c>
      <c r="Q7029" t="s">
        <v>52</v>
      </c>
      <c r="R7029">
        <v>0</v>
      </c>
      <c r="S7029">
        <v>39</v>
      </c>
      <c r="T7029" t="s">
        <v>75</v>
      </c>
      <c r="U7029" t="s">
        <v>53</v>
      </c>
      <c r="V7029">
        <v>1.57</v>
      </c>
      <c r="W7029" t="s">
        <v>52</v>
      </c>
      <c r="X7029" t="s">
        <v>52</v>
      </c>
      <c r="Y7029" t="s">
        <v>58</v>
      </c>
      <c r="Z7029">
        <v>0</v>
      </c>
      <c r="AA7029" t="s">
        <v>52</v>
      </c>
      <c r="AB7029" t="s">
        <v>52</v>
      </c>
      <c r="AC7029" t="s">
        <v>52</v>
      </c>
      <c r="AD7029" t="s">
        <v>52</v>
      </c>
      <c r="AE7029" t="s">
        <v>52</v>
      </c>
      <c r="AF7029" t="s">
        <v>52</v>
      </c>
      <c r="AG7029" t="s">
        <v>52</v>
      </c>
      <c r="AH7029" t="s">
        <v>52</v>
      </c>
      <c r="AI7029" t="s">
        <v>334</v>
      </c>
      <c r="AJ7029" t="s">
        <v>52</v>
      </c>
      <c r="AK7029" t="s">
        <v>87</v>
      </c>
      <c r="AL7029">
        <v>20.149999999999999</v>
      </c>
      <c r="AM7029">
        <v>826</v>
      </c>
      <c r="AN7029">
        <v>25.92</v>
      </c>
      <c r="AO7029">
        <v>0</v>
      </c>
      <c r="AP7029">
        <v>61.23</v>
      </c>
      <c r="AQ7029">
        <v>861.31</v>
      </c>
      <c r="AR7029">
        <v>3</v>
      </c>
      <c r="AS7029" t="s">
        <v>881</v>
      </c>
      <c r="AT7029" t="s">
        <v>52</v>
      </c>
      <c r="AU7029">
        <v>44</v>
      </c>
      <c r="AV7029">
        <v>2007</v>
      </c>
      <c r="AY7029" t="str">
        <f>IF(AND(Table1[[#This Row],[Contract]]="Month-to-Month", Table1[[#This Row],[Tenure in Months]]&lt;6, Table1[[#This Row],[Payment Method]]="Bank Withdrawal"), "High Risk", IF(OR(Table1[[#This Row],[Contract]]="Month-to-Month", Table1[[#This Row],[Tenure in Months]]&lt;12), "Medium Risk", "Low Risk"))</f>
        <v>Low Risk</v>
      </c>
    </row>
    <row r="7030" spans="1:51" x14ac:dyDescent="0.35">
      <c r="A7030" t="s">
        <v>8234</v>
      </c>
      <c r="B7030" t="s">
        <v>51</v>
      </c>
      <c r="C7030">
        <v>39</v>
      </c>
      <c r="D7030" t="s">
        <v>52</v>
      </c>
      <c r="E7030" t="s">
        <v>52</v>
      </c>
      <c r="F7030" t="s">
        <v>53</v>
      </c>
      <c r="G7030" t="s">
        <v>53</v>
      </c>
      <c r="H7030">
        <v>1</v>
      </c>
      <c r="I7030" t="s">
        <v>54</v>
      </c>
      <c r="J7030" t="s">
        <v>55</v>
      </c>
      <c r="K7030" t="s">
        <v>2772</v>
      </c>
      <c r="L7030">
        <v>92262</v>
      </c>
      <c r="M7030">
        <v>33.839989000000003</v>
      </c>
      <c r="N7030">
        <v>-116.659215</v>
      </c>
      <c r="O7030">
        <v>24924</v>
      </c>
      <c r="P7030" t="s">
        <v>57</v>
      </c>
      <c r="Q7030" t="s">
        <v>53</v>
      </c>
      <c r="R7030">
        <v>2</v>
      </c>
      <c r="S7030">
        <v>12</v>
      </c>
      <c r="T7030" t="s">
        <v>58</v>
      </c>
      <c r="U7030" t="s">
        <v>53</v>
      </c>
      <c r="V7030">
        <v>25.33</v>
      </c>
      <c r="W7030" t="s">
        <v>52</v>
      </c>
      <c r="X7030" t="s">
        <v>52</v>
      </c>
      <c r="Y7030" t="s">
        <v>58</v>
      </c>
      <c r="Z7030">
        <v>0</v>
      </c>
      <c r="AA7030" t="s">
        <v>52</v>
      </c>
      <c r="AB7030" t="s">
        <v>52</v>
      </c>
      <c r="AC7030" t="s">
        <v>52</v>
      </c>
      <c r="AD7030" t="s">
        <v>52</v>
      </c>
      <c r="AE7030" t="s">
        <v>52</v>
      </c>
      <c r="AF7030" t="s">
        <v>52</v>
      </c>
      <c r="AG7030" t="s">
        <v>52</v>
      </c>
      <c r="AH7030" t="s">
        <v>52</v>
      </c>
      <c r="AI7030" t="s">
        <v>60</v>
      </c>
      <c r="AJ7030" t="s">
        <v>53</v>
      </c>
      <c r="AK7030" t="s">
        <v>61</v>
      </c>
      <c r="AL7030">
        <v>19.2</v>
      </c>
      <c r="AM7030">
        <v>239</v>
      </c>
      <c r="AN7030">
        <v>45.46</v>
      </c>
      <c r="AO7030">
        <v>0</v>
      </c>
      <c r="AP7030">
        <v>303.95999999999998</v>
      </c>
      <c r="AQ7030">
        <v>497.5</v>
      </c>
      <c r="AR7030">
        <v>3</v>
      </c>
      <c r="AS7030" t="s">
        <v>881</v>
      </c>
      <c r="AT7030" t="s">
        <v>52</v>
      </c>
      <c r="AU7030">
        <v>73</v>
      </c>
      <c r="AV7030">
        <v>3101</v>
      </c>
      <c r="AY7030" t="str">
        <f>IF(AND(Table1[[#This Row],[Contract]]="Month-to-Month", Table1[[#This Row],[Tenure in Months]]&lt;6, Table1[[#This Row],[Payment Method]]="Bank Withdrawal"), "High Risk", IF(OR(Table1[[#This Row],[Contract]]="Month-to-Month", Table1[[#This Row],[Tenure in Months]]&lt;12), "Medium Risk", "Low Risk"))</f>
        <v>Medium Risk</v>
      </c>
    </row>
    <row r="7031" spans="1:51" x14ac:dyDescent="0.35">
      <c r="A7031" t="s">
        <v>8235</v>
      </c>
      <c r="B7031" t="s">
        <v>51</v>
      </c>
      <c r="C7031">
        <v>45</v>
      </c>
      <c r="D7031" t="s">
        <v>52</v>
      </c>
      <c r="E7031" t="s">
        <v>52</v>
      </c>
      <c r="F7031" t="s">
        <v>52</v>
      </c>
      <c r="G7031" t="s">
        <v>52</v>
      </c>
      <c r="H7031">
        <v>0</v>
      </c>
      <c r="I7031" t="s">
        <v>54</v>
      </c>
      <c r="J7031" t="s">
        <v>55</v>
      </c>
      <c r="K7031" t="s">
        <v>946</v>
      </c>
      <c r="L7031">
        <v>92266</v>
      </c>
      <c r="M7031">
        <v>33.3249</v>
      </c>
      <c r="N7031">
        <v>-114.758334</v>
      </c>
      <c r="O7031">
        <v>291</v>
      </c>
      <c r="P7031" t="s">
        <v>57</v>
      </c>
      <c r="Q7031" t="s">
        <v>52</v>
      </c>
      <c r="R7031">
        <v>0</v>
      </c>
      <c r="S7031">
        <v>72</v>
      </c>
      <c r="T7031" t="s">
        <v>58</v>
      </c>
      <c r="U7031" t="s">
        <v>53</v>
      </c>
      <c r="V7031">
        <v>33.93</v>
      </c>
      <c r="W7031" t="s">
        <v>53</v>
      </c>
      <c r="X7031" t="s">
        <v>53</v>
      </c>
      <c r="Y7031" t="s">
        <v>68</v>
      </c>
      <c r="Z7031">
        <v>18</v>
      </c>
      <c r="AA7031" t="s">
        <v>52</v>
      </c>
      <c r="AB7031" t="s">
        <v>53</v>
      </c>
      <c r="AC7031" t="s">
        <v>53</v>
      </c>
      <c r="AD7031" t="s">
        <v>52</v>
      </c>
      <c r="AE7031" t="s">
        <v>53</v>
      </c>
      <c r="AF7031" t="s">
        <v>53</v>
      </c>
      <c r="AG7031" t="s">
        <v>53</v>
      </c>
      <c r="AH7031" t="s">
        <v>53</v>
      </c>
      <c r="AI7031" t="s">
        <v>124</v>
      </c>
      <c r="AJ7031" t="s">
        <v>53</v>
      </c>
      <c r="AK7031" t="s">
        <v>61</v>
      </c>
      <c r="AL7031">
        <v>104.95</v>
      </c>
      <c r="AM7031">
        <v>7544.3</v>
      </c>
      <c r="AN7031">
        <v>25.42</v>
      </c>
      <c r="AO7031">
        <v>0</v>
      </c>
      <c r="AP7031">
        <v>2442.96</v>
      </c>
      <c r="AQ7031">
        <v>9961.84</v>
      </c>
      <c r="AR7031">
        <v>5</v>
      </c>
      <c r="AS7031" t="s">
        <v>881</v>
      </c>
      <c r="AT7031" t="s">
        <v>52</v>
      </c>
      <c r="AU7031">
        <v>20</v>
      </c>
      <c r="AV7031">
        <v>5760</v>
      </c>
      <c r="AY7031" t="str">
        <f>IF(AND(Table1[[#This Row],[Contract]]="Month-to-Month", Table1[[#This Row],[Tenure in Months]]&lt;6, Table1[[#This Row],[Payment Method]]="Bank Withdrawal"), "High Risk", IF(OR(Table1[[#This Row],[Contract]]="Month-to-Month", Table1[[#This Row],[Tenure in Months]]&lt;12), "Medium Risk", "Low Risk"))</f>
        <v>Low Risk</v>
      </c>
    </row>
    <row r="7032" spans="1:51" x14ac:dyDescent="0.35">
      <c r="A7032" t="s">
        <v>8236</v>
      </c>
      <c r="B7032" t="s">
        <v>51</v>
      </c>
      <c r="C7032">
        <v>53</v>
      </c>
      <c r="D7032" t="s">
        <v>52</v>
      </c>
      <c r="E7032" t="s">
        <v>52</v>
      </c>
      <c r="F7032" t="s">
        <v>53</v>
      </c>
      <c r="G7032" t="s">
        <v>52</v>
      </c>
      <c r="H7032">
        <v>0</v>
      </c>
      <c r="I7032" t="s">
        <v>54</v>
      </c>
      <c r="J7032" t="s">
        <v>55</v>
      </c>
      <c r="K7032" t="s">
        <v>1655</v>
      </c>
      <c r="L7032">
        <v>92268</v>
      </c>
      <c r="M7032">
        <v>34.201107999999998</v>
      </c>
      <c r="N7032">
        <v>-116.593456</v>
      </c>
      <c r="O7032">
        <v>354</v>
      </c>
      <c r="P7032" t="s">
        <v>57</v>
      </c>
      <c r="Q7032" t="s">
        <v>53</v>
      </c>
      <c r="R7032">
        <v>2</v>
      </c>
      <c r="S7032">
        <v>44</v>
      </c>
      <c r="T7032" t="s">
        <v>92</v>
      </c>
      <c r="U7032" t="s">
        <v>53</v>
      </c>
      <c r="V7032">
        <v>21.39</v>
      </c>
      <c r="W7032" t="s">
        <v>53</v>
      </c>
      <c r="X7032" t="s">
        <v>53</v>
      </c>
      <c r="Y7032" t="s">
        <v>68</v>
      </c>
      <c r="Z7032">
        <v>10</v>
      </c>
      <c r="AA7032" t="s">
        <v>53</v>
      </c>
      <c r="AB7032" t="s">
        <v>52</v>
      </c>
      <c r="AC7032" t="s">
        <v>53</v>
      </c>
      <c r="AD7032" t="s">
        <v>52</v>
      </c>
      <c r="AE7032" t="s">
        <v>52</v>
      </c>
      <c r="AF7032" t="s">
        <v>52</v>
      </c>
      <c r="AG7032" t="s">
        <v>52</v>
      </c>
      <c r="AH7032" t="s">
        <v>53</v>
      </c>
      <c r="AI7032" t="s">
        <v>60</v>
      </c>
      <c r="AJ7032" t="s">
        <v>53</v>
      </c>
      <c r="AK7032" t="s">
        <v>69</v>
      </c>
      <c r="AL7032">
        <v>84.8</v>
      </c>
      <c r="AM7032">
        <v>3626.35</v>
      </c>
      <c r="AN7032">
        <v>43.96</v>
      </c>
      <c r="AO7032">
        <v>0</v>
      </c>
      <c r="AP7032">
        <v>941.16</v>
      </c>
      <c r="AQ7032">
        <v>4523.55</v>
      </c>
      <c r="AR7032">
        <v>4</v>
      </c>
      <c r="AS7032" t="s">
        <v>881</v>
      </c>
      <c r="AT7032" t="s">
        <v>52</v>
      </c>
      <c r="AU7032">
        <v>44</v>
      </c>
      <c r="AV7032">
        <v>2770</v>
      </c>
      <c r="AY7032" t="str">
        <f>IF(AND(Table1[[#This Row],[Contract]]="Month-to-Month", Table1[[#This Row],[Tenure in Months]]&lt;6, Table1[[#This Row],[Payment Method]]="Bank Withdrawal"), "High Risk", IF(OR(Table1[[#This Row],[Contract]]="Month-to-Month", Table1[[#This Row],[Tenure in Months]]&lt;12), "Medium Risk", "Low Risk"))</f>
        <v>Medium Risk</v>
      </c>
    </row>
    <row r="7033" spans="1:51" x14ac:dyDescent="0.35">
      <c r="A7033" t="s">
        <v>8237</v>
      </c>
      <c r="B7033" t="s">
        <v>66</v>
      </c>
      <c r="C7033">
        <v>51</v>
      </c>
      <c r="D7033" t="s">
        <v>52</v>
      </c>
      <c r="E7033" t="s">
        <v>52</v>
      </c>
      <c r="F7033" t="s">
        <v>52</v>
      </c>
      <c r="G7033" t="s">
        <v>52</v>
      </c>
      <c r="H7033">
        <v>0</v>
      </c>
      <c r="I7033" t="s">
        <v>54</v>
      </c>
      <c r="J7033" t="s">
        <v>55</v>
      </c>
      <c r="K7033" t="s">
        <v>2384</v>
      </c>
      <c r="L7033">
        <v>92270</v>
      </c>
      <c r="M7033">
        <v>33.763677999999999</v>
      </c>
      <c r="N7033">
        <v>-116.429928</v>
      </c>
      <c r="O7033">
        <v>12465</v>
      </c>
      <c r="P7033" t="s">
        <v>57</v>
      </c>
      <c r="Q7033" t="s">
        <v>52</v>
      </c>
      <c r="R7033">
        <v>0</v>
      </c>
      <c r="S7033">
        <v>18</v>
      </c>
      <c r="T7033" t="s">
        <v>58</v>
      </c>
      <c r="U7033" t="s">
        <v>53</v>
      </c>
      <c r="V7033">
        <v>7.42</v>
      </c>
      <c r="W7033" t="s">
        <v>53</v>
      </c>
      <c r="X7033" t="s">
        <v>53</v>
      </c>
      <c r="Y7033" t="s">
        <v>68</v>
      </c>
      <c r="Z7033">
        <v>12</v>
      </c>
      <c r="AA7033" t="s">
        <v>52</v>
      </c>
      <c r="AB7033" t="s">
        <v>52</v>
      </c>
      <c r="AC7033" t="s">
        <v>53</v>
      </c>
      <c r="AD7033" t="s">
        <v>53</v>
      </c>
      <c r="AE7033" t="s">
        <v>52</v>
      </c>
      <c r="AF7033" t="s">
        <v>53</v>
      </c>
      <c r="AG7033" t="s">
        <v>53</v>
      </c>
      <c r="AH7033" t="s">
        <v>53</v>
      </c>
      <c r="AI7033" t="s">
        <v>60</v>
      </c>
      <c r="AJ7033" t="s">
        <v>53</v>
      </c>
      <c r="AK7033" t="s">
        <v>61</v>
      </c>
      <c r="AL7033">
        <v>95.05</v>
      </c>
      <c r="AM7033">
        <v>1679.4</v>
      </c>
      <c r="AN7033">
        <v>38.65</v>
      </c>
      <c r="AO7033">
        <v>0</v>
      </c>
      <c r="AP7033">
        <v>133.56</v>
      </c>
      <c r="AQ7033">
        <v>1774.31</v>
      </c>
      <c r="AR7033">
        <v>4</v>
      </c>
      <c r="AS7033" t="s">
        <v>881</v>
      </c>
      <c r="AT7033" t="s">
        <v>52</v>
      </c>
      <c r="AU7033">
        <v>60</v>
      </c>
      <c r="AV7033">
        <v>4524</v>
      </c>
      <c r="AY7033" t="str">
        <f>IF(AND(Table1[[#This Row],[Contract]]="Month-to-Month", Table1[[#This Row],[Tenure in Months]]&lt;6, Table1[[#This Row],[Payment Method]]="Bank Withdrawal"), "High Risk", IF(OR(Table1[[#This Row],[Contract]]="Month-to-Month", Table1[[#This Row],[Tenure in Months]]&lt;12), "Medium Risk", "Low Risk"))</f>
        <v>Medium Risk</v>
      </c>
    </row>
    <row r="7034" spans="1:51" x14ac:dyDescent="0.35">
      <c r="A7034" t="s">
        <v>8238</v>
      </c>
      <c r="B7034" t="s">
        <v>51</v>
      </c>
      <c r="C7034">
        <v>64</v>
      </c>
      <c r="D7034" t="s">
        <v>52</v>
      </c>
      <c r="E7034" t="s">
        <v>52</v>
      </c>
      <c r="F7034" t="s">
        <v>52</v>
      </c>
      <c r="G7034" t="s">
        <v>52</v>
      </c>
      <c r="H7034">
        <v>0</v>
      </c>
      <c r="I7034" t="s">
        <v>54</v>
      </c>
      <c r="J7034" t="s">
        <v>55</v>
      </c>
      <c r="K7034" t="s">
        <v>132</v>
      </c>
      <c r="L7034">
        <v>92274</v>
      </c>
      <c r="M7034">
        <v>33.53604</v>
      </c>
      <c r="N7034">
        <v>-116.11922199999999</v>
      </c>
      <c r="O7034">
        <v>17018</v>
      </c>
      <c r="P7034" t="s">
        <v>57</v>
      </c>
      <c r="Q7034" t="s">
        <v>52</v>
      </c>
      <c r="R7034">
        <v>0</v>
      </c>
      <c r="S7034">
        <v>13</v>
      </c>
      <c r="T7034" t="s">
        <v>58</v>
      </c>
      <c r="U7034" t="s">
        <v>53</v>
      </c>
      <c r="V7034">
        <v>40.99</v>
      </c>
      <c r="W7034" t="s">
        <v>52</v>
      </c>
      <c r="X7034" t="s">
        <v>53</v>
      </c>
      <c r="Y7034" t="s">
        <v>59</v>
      </c>
      <c r="Z7034">
        <v>21</v>
      </c>
      <c r="AA7034" t="s">
        <v>52</v>
      </c>
      <c r="AB7034" t="s">
        <v>53</v>
      </c>
      <c r="AC7034" t="s">
        <v>52</v>
      </c>
      <c r="AD7034" t="s">
        <v>53</v>
      </c>
      <c r="AE7034" t="s">
        <v>53</v>
      </c>
      <c r="AF7034" t="s">
        <v>53</v>
      </c>
      <c r="AG7034" t="s">
        <v>53</v>
      </c>
      <c r="AH7034" t="s">
        <v>53</v>
      </c>
      <c r="AI7034" t="s">
        <v>60</v>
      </c>
      <c r="AJ7034" t="s">
        <v>52</v>
      </c>
      <c r="AK7034" t="s">
        <v>87</v>
      </c>
      <c r="AL7034">
        <v>73.349999999999994</v>
      </c>
      <c r="AM7034">
        <v>931.55</v>
      </c>
      <c r="AN7034">
        <v>49.02</v>
      </c>
      <c r="AO7034">
        <v>0</v>
      </c>
      <c r="AP7034">
        <v>532.87</v>
      </c>
      <c r="AQ7034">
        <v>1415.4</v>
      </c>
      <c r="AR7034">
        <v>4</v>
      </c>
      <c r="AS7034" t="s">
        <v>881</v>
      </c>
      <c r="AT7034" t="s">
        <v>52</v>
      </c>
      <c r="AU7034">
        <v>65</v>
      </c>
      <c r="AV7034">
        <v>4645</v>
      </c>
      <c r="AY7034" t="str">
        <f>IF(AND(Table1[[#This Row],[Contract]]="Month-to-Month", Table1[[#This Row],[Tenure in Months]]&lt;6, Table1[[#This Row],[Payment Method]]="Bank Withdrawal"), "High Risk", IF(OR(Table1[[#This Row],[Contract]]="Month-to-Month", Table1[[#This Row],[Tenure in Months]]&lt;12), "Medium Risk", "Low Risk"))</f>
        <v>Medium Risk</v>
      </c>
    </row>
    <row r="7035" spans="1:51" x14ac:dyDescent="0.35">
      <c r="A7035" t="s">
        <v>8239</v>
      </c>
      <c r="B7035" t="s">
        <v>66</v>
      </c>
      <c r="C7035">
        <v>23</v>
      </c>
      <c r="D7035" t="s">
        <v>53</v>
      </c>
      <c r="E7035" t="s">
        <v>52</v>
      </c>
      <c r="F7035" t="s">
        <v>53</v>
      </c>
      <c r="G7035" t="s">
        <v>52</v>
      </c>
      <c r="H7035">
        <v>0</v>
      </c>
      <c r="I7035" t="s">
        <v>54</v>
      </c>
      <c r="J7035" t="s">
        <v>55</v>
      </c>
      <c r="K7035" t="s">
        <v>3844</v>
      </c>
      <c r="L7035">
        <v>92275</v>
      </c>
      <c r="M7035">
        <v>33.281559999999999</v>
      </c>
      <c r="N7035">
        <v>-115.955541</v>
      </c>
      <c r="O7035">
        <v>799</v>
      </c>
      <c r="P7035" t="s">
        <v>57</v>
      </c>
      <c r="Q7035" t="s">
        <v>53</v>
      </c>
      <c r="R7035">
        <v>2</v>
      </c>
      <c r="S7035">
        <v>68</v>
      </c>
      <c r="T7035" t="s">
        <v>58</v>
      </c>
      <c r="U7035" t="s">
        <v>53</v>
      </c>
      <c r="V7035">
        <v>8.6199999999999992</v>
      </c>
      <c r="W7035" t="s">
        <v>52</v>
      </c>
      <c r="X7035" t="s">
        <v>53</v>
      </c>
      <c r="Y7035" t="s">
        <v>59</v>
      </c>
      <c r="Z7035">
        <v>53</v>
      </c>
      <c r="AA7035" t="s">
        <v>52</v>
      </c>
      <c r="AB7035" t="s">
        <v>53</v>
      </c>
      <c r="AC7035" t="s">
        <v>52</v>
      </c>
      <c r="AD7035" t="s">
        <v>53</v>
      </c>
      <c r="AE7035" t="s">
        <v>53</v>
      </c>
      <c r="AF7035" t="s">
        <v>52</v>
      </c>
      <c r="AG7035" t="s">
        <v>52</v>
      </c>
      <c r="AH7035" t="s">
        <v>53</v>
      </c>
      <c r="AI7035" t="s">
        <v>334</v>
      </c>
      <c r="AJ7035" t="s">
        <v>52</v>
      </c>
      <c r="AK7035" t="s">
        <v>61</v>
      </c>
      <c r="AL7035">
        <v>64.099999999999994</v>
      </c>
      <c r="AM7035">
        <v>4326.25</v>
      </c>
      <c r="AN7035">
        <v>19.12</v>
      </c>
      <c r="AO7035">
        <v>0</v>
      </c>
      <c r="AP7035">
        <v>586.16</v>
      </c>
      <c r="AQ7035">
        <v>4893.29</v>
      </c>
      <c r="AR7035">
        <v>5</v>
      </c>
      <c r="AS7035" t="s">
        <v>881</v>
      </c>
      <c r="AT7035" t="s">
        <v>52</v>
      </c>
      <c r="AU7035">
        <v>48</v>
      </c>
      <c r="AV7035">
        <v>5553</v>
      </c>
      <c r="AY7035" t="str">
        <f>IF(AND(Table1[[#This Row],[Contract]]="Month-to-Month", Table1[[#This Row],[Tenure in Months]]&lt;6, Table1[[#This Row],[Payment Method]]="Bank Withdrawal"), "High Risk", IF(OR(Table1[[#This Row],[Contract]]="Month-to-Month", Table1[[#This Row],[Tenure in Months]]&lt;12), "Medium Risk", "Low Risk"))</f>
        <v>Low Risk</v>
      </c>
    </row>
    <row r="7036" spans="1:51" x14ac:dyDescent="0.35">
      <c r="A7036" t="s">
        <v>8240</v>
      </c>
      <c r="B7036" t="s">
        <v>66</v>
      </c>
      <c r="C7036">
        <v>57</v>
      </c>
      <c r="D7036" t="s">
        <v>52</v>
      </c>
      <c r="E7036" t="s">
        <v>52</v>
      </c>
      <c r="F7036" t="s">
        <v>52</v>
      </c>
      <c r="G7036" t="s">
        <v>52</v>
      </c>
      <c r="H7036">
        <v>0</v>
      </c>
      <c r="I7036" t="s">
        <v>54</v>
      </c>
      <c r="J7036" t="s">
        <v>55</v>
      </c>
      <c r="K7036" t="s">
        <v>224</v>
      </c>
      <c r="L7036">
        <v>92027</v>
      </c>
      <c r="M7036">
        <v>33.141264999999997</v>
      </c>
      <c r="N7036">
        <v>-116.967221</v>
      </c>
      <c r="O7036">
        <v>48690</v>
      </c>
      <c r="P7036" t="s">
        <v>57</v>
      </c>
      <c r="Q7036" t="s">
        <v>52</v>
      </c>
      <c r="R7036">
        <v>0</v>
      </c>
      <c r="S7036">
        <v>2</v>
      </c>
      <c r="T7036" t="s">
        <v>67</v>
      </c>
      <c r="U7036" t="s">
        <v>53</v>
      </c>
      <c r="V7036">
        <v>6.85</v>
      </c>
      <c r="W7036" t="s">
        <v>52</v>
      </c>
      <c r="X7036" t="s">
        <v>52</v>
      </c>
      <c r="Y7036" t="s">
        <v>58</v>
      </c>
      <c r="Z7036">
        <v>0</v>
      </c>
      <c r="AA7036" t="s">
        <v>52</v>
      </c>
      <c r="AB7036" t="s">
        <v>52</v>
      </c>
      <c r="AC7036" t="s">
        <v>52</v>
      </c>
      <c r="AD7036" t="s">
        <v>52</v>
      </c>
      <c r="AE7036" t="s">
        <v>52</v>
      </c>
      <c r="AF7036" t="s">
        <v>52</v>
      </c>
      <c r="AG7036" t="s">
        <v>52</v>
      </c>
      <c r="AH7036" t="s">
        <v>52</v>
      </c>
      <c r="AI7036" t="s">
        <v>60</v>
      </c>
      <c r="AJ7036" t="s">
        <v>53</v>
      </c>
      <c r="AK7036" t="s">
        <v>87</v>
      </c>
      <c r="AL7036">
        <v>20.05</v>
      </c>
      <c r="AM7036">
        <v>39.25</v>
      </c>
      <c r="AN7036">
        <v>0</v>
      </c>
      <c r="AO7036">
        <v>0</v>
      </c>
      <c r="AP7036">
        <v>13.7</v>
      </c>
      <c r="AQ7036">
        <v>52.95</v>
      </c>
      <c r="AR7036">
        <v>3</v>
      </c>
      <c r="AS7036" t="s">
        <v>883</v>
      </c>
      <c r="AT7036" t="s">
        <v>52</v>
      </c>
      <c r="AU7036">
        <v>80</v>
      </c>
      <c r="AV7036">
        <v>5191</v>
      </c>
      <c r="AY7036" t="str">
        <f>IF(AND(Table1[[#This Row],[Contract]]="Month-to-Month", Table1[[#This Row],[Tenure in Months]]&lt;6, Table1[[#This Row],[Payment Method]]="Bank Withdrawal"), "High Risk", IF(OR(Table1[[#This Row],[Contract]]="Month-to-Month", Table1[[#This Row],[Tenure in Months]]&lt;12), "Medium Risk", "Low Risk"))</f>
        <v>Medium Risk</v>
      </c>
    </row>
    <row r="7037" spans="1:51" x14ac:dyDescent="0.35">
      <c r="A7037" t="s">
        <v>8241</v>
      </c>
      <c r="B7037" t="s">
        <v>51</v>
      </c>
      <c r="C7037">
        <v>63</v>
      </c>
      <c r="D7037" t="s">
        <v>52</v>
      </c>
      <c r="E7037" t="s">
        <v>52</v>
      </c>
      <c r="F7037" t="s">
        <v>52</v>
      </c>
      <c r="G7037" t="s">
        <v>52</v>
      </c>
      <c r="H7037">
        <v>0</v>
      </c>
      <c r="I7037" t="s">
        <v>54</v>
      </c>
      <c r="J7037" t="s">
        <v>55</v>
      </c>
      <c r="K7037" t="s">
        <v>948</v>
      </c>
      <c r="L7037">
        <v>92281</v>
      </c>
      <c r="M7037">
        <v>33.036790000000003</v>
      </c>
      <c r="N7037">
        <v>-115.60503</v>
      </c>
      <c r="O7037">
        <v>2388</v>
      </c>
      <c r="P7037" t="s">
        <v>57</v>
      </c>
      <c r="Q7037" t="s">
        <v>52</v>
      </c>
      <c r="R7037">
        <v>0</v>
      </c>
      <c r="S7037">
        <v>38</v>
      </c>
      <c r="T7037" t="s">
        <v>58</v>
      </c>
      <c r="U7037" t="s">
        <v>53</v>
      </c>
      <c r="V7037">
        <v>35.04</v>
      </c>
      <c r="W7037" t="s">
        <v>52</v>
      </c>
      <c r="X7037" t="s">
        <v>53</v>
      </c>
      <c r="Y7037" t="s">
        <v>68</v>
      </c>
      <c r="Z7037">
        <v>2</v>
      </c>
      <c r="AA7037" t="s">
        <v>52</v>
      </c>
      <c r="AB7037" t="s">
        <v>52</v>
      </c>
      <c r="AC7037" t="s">
        <v>52</v>
      </c>
      <c r="AD7037" t="s">
        <v>52</v>
      </c>
      <c r="AE7037" t="s">
        <v>52</v>
      </c>
      <c r="AF7037" t="s">
        <v>52</v>
      </c>
      <c r="AG7037" t="s">
        <v>52</v>
      </c>
      <c r="AH7037" t="s">
        <v>53</v>
      </c>
      <c r="AI7037" t="s">
        <v>60</v>
      </c>
      <c r="AJ7037" t="s">
        <v>53</v>
      </c>
      <c r="AK7037" t="s">
        <v>69</v>
      </c>
      <c r="AL7037">
        <v>69.5</v>
      </c>
      <c r="AM7037">
        <v>2625.25</v>
      </c>
      <c r="AN7037">
        <v>20.190000000000001</v>
      </c>
      <c r="AO7037">
        <v>0</v>
      </c>
      <c r="AP7037">
        <v>1331.52</v>
      </c>
      <c r="AQ7037">
        <v>3936.58</v>
      </c>
      <c r="AR7037">
        <v>3</v>
      </c>
      <c r="AS7037" t="s">
        <v>881</v>
      </c>
      <c r="AT7037" t="s">
        <v>52</v>
      </c>
      <c r="AU7037">
        <v>35</v>
      </c>
      <c r="AV7037">
        <v>4591</v>
      </c>
      <c r="AY7037" t="str">
        <f>IF(AND(Table1[[#This Row],[Contract]]="Month-to-Month", Table1[[#This Row],[Tenure in Months]]&lt;6, Table1[[#This Row],[Payment Method]]="Bank Withdrawal"), "High Risk", IF(OR(Table1[[#This Row],[Contract]]="Month-to-Month", Table1[[#This Row],[Tenure in Months]]&lt;12), "Medium Risk", "Low Risk"))</f>
        <v>Medium Risk</v>
      </c>
    </row>
    <row r="7038" spans="1:51" x14ac:dyDescent="0.35">
      <c r="A7038" t="s">
        <v>8242</v>
      </c>
      <c r="B7038" t="s">
        <v>51</v>
      </c>
      <c r="C7038">
        <v>57</v>
      </c>
      <c r="D7038" t="s">
        <v>52</v>
      </c>
      <c r="E7038" t="s">
        <v>52</v>
      </c>
      <c r="F7038" t="s">
        <v>52</v>
      </c>
      <c r="G7038" t="s">
        <v>52</v>
      </c>
      <c r="H7038">
        <v>0</v>
      </c>
      <c r="I7038" t="s">
        <v>54</v>
      </c>
      <c r="J7038" t="s">
        <v>55</v>
      </c>
      <c r="K7038" t="s">
        <v>3850</v>
      </c>
      <c r="L7038">
        <v>92283</v>
      </c>
      <c r="M7038">
        <v>32.852947</v>
      </c>
      <c r="N7038">
        <v>-114.850784</v>
      </c>
      <c r="O7038">
        <v>3663</v>
      </c>
      <c r="P7038" t="s">
        <v>57</v>
      </c>
      <c r="Q7038" t="s">
        <v>52</v>
      </c>
      <c r="R7038">
        <v>0</v>
      </c>
      <c r="S7038">
        <v>19</v>
      </c>
      <c r="T7038" t="s">
        <v>58</v>
      </c>
      <c r="U7038" t="s">
        <v>53</v>
      </c>
      <c r="V7038">
        <v>29.55</v>
      </c>
      <c r="W7038" t="s">
        <v>52</v>
      </c>
      <c r="X7038" t="s">
        <v>53</v>
      </c>
      <c r="Y7038" t="s">
        <v>68</v>
      </c>
      <c r="Z7038">
        <v>13</v>
      </c>
      <c r="AA7038" t="s">
        <v>52</v>
      </c>
      <c r="AB7038" t="s">
        <v>52</v>
      </c>
      <c r="AC7038" t="s">
        <v>52</v>
      </c>
      <c r="AD7038" t="s">
        <v>52</v>
      </c>
      <c r="AE7038" t="s">
        <v>53</v>
      </c>
      <c r="AF7038" t="s">
        <v>52</v>
      </c>
      <c r="AG7038" t="s">
        <v>52</v>
      </c>
      <c r="AH7038" t="s">
        <v>53</v>
      </c>
      <c r="AI7038" t="s">
        <v>60</v>
      </c>
      <c r="AJ7038" t="s">
        <v>53</v>
      </c>
      <c r="AK7038" t="s">
        <v>61</v>
      </c>
      <c r="AL7038">
        <v>78.7</v>
      </c>
      <c r="AM7038">
        <v>1495.1</v>
      </c>
      <c r="AN7038">
        <v>26.84</v>
      </c>
      <c r="AO7038">
        <v>0</v>
      </c>
      <c r="AP7038">
        <v>561.45000000000005</v>
      </c>
      <c r="AQ7038">
        <v>2029.71</v>
      </c>
      <c r="AR7038">
        <v>3</v>
      </c>
      <c r="AS7038" t="s">
        <v>881</v>
      </c>
      <c r="AT7038" t="s">
        <v>52</v>
      </c>
      <c r="AU7038">
        <v>20</v>
      </c>
      <c r="AV7038">
        <v>2464</v>
      </c>
      <c r="AY7038" t="str">
        <f>IF(AND(Table1[[#This Row],[Contract]]="Month-to-Month", Table1[[#This Row],[Tenure in Months]]&lt;6, Table1[[#This Row],[Payment Method]]="Bank Withdrawal"), "High Risk", IF(OR(Table1[[#This Row],[Contract]]="Month-to-Month", Table1[[#This Row],[Tenure in Months]]&lt;12), "Medium Risk", "Low Risk"))</f>
        <v>Medium Risk</v>
      </c>
    </row>
    <row r="7039" spans="1:51" x14ac:dyDescent="0.35">
      <c r="A7039" t="s">
        <v>8243</v>
      </c>
      <c r="B7039" t="s">
        <v>66</v>
      </c>
      <c r="C7039">
        <v>62</v>
      </c>
      <c r="D7039" t="s">
        <v>52</v>
      </c>
      <c r="E7039" t="s">
        <v>52</v>
      </c>
      <c r="F7039" t="s">
        <v>52</v>
      </c>
      <c r="G7039" t="s">
        <v>52</v>
      </c>
      <c r="H7039">
        <v>0</v>
      </c>
      <c r="I7039" t="s">
        <v>54</v>
      </c>
      <c r="J7039" t="s">
        <v>55</v>
      </c>
      <c r="K7039" t="s">
        <v>1189</v>
      </c>
      <c r="L7039">
        <v>92284</v>
      </c>
      <c r="M7039">
        <v>34.159534000000001</v>
      </c>
      <c r="N7039">
        <v>-116.425984</v>
      </c>
      <c r="O7039">
        <v>20486</v>
      </c>
      <c r="P7039" t="s">
        <v>57</v>
      </c>
      <c r="Q7039" t="s">
        <v>52</v>
      </c>
      <c r="R7039">
        <v>0</v>
      </c>
      <c r="S7039">
        <v>12</v>
      </c>
      <c r="T7039" t="s">
        <v>58</v>
      </c>
      <c r="U7039" t="s">
        <v>52</v>
      </c>
      <c r="V7039">
        <v>0</v>
      </c>
      <c r="W7039" t="s">
        <v>52</v>
      </c>
      <c r="X7039" t="s">
        <v>53</v>
      </c>
      <c r="Y7039" t="s">
        <v>110</v>
      </c>
      <c r="Z7039">
        <v>24</v>
      </c>
      <c r="AA7039" t="s">
        <v>52</v>
      </c>
      <c r="AB7039" t="s">
        <v>53</v>
      </c>
      <c r="AC7039" t="s">
        <v>53</v>
      </c>
      <c r="AD7039" t="s">
        <v>53</v>
      </c>
      <c r="AE7039" t="s">
        <v>53</v>
      </c>
      <c r="AF7039" t="s">
        <v>53</v>
      </c>
      <c r="AG7039" t="s">
        <v>53</v>
      </c>
      <c r="AH7039" t="s">
        <v>53</v>
      </c>
      <c r="AI7039" t="s">
        <v>124</v>
      </c>
      <c r="AJ7039" t="s">
        <v>52</v>
      </c>
      <c r="AK7039" t="s">
        <v>61</v>
      </c>
      <c r="AL7039">
        <v>60.65</v>
      </c>
      <c r="AM7039">
        <v>743.3</v>
      </c>
      <c r="AN7039">
        <v>40.409999999999997</v>
      </c>
      <c r="AO7039">
        <v>0</v>
      </c>
      <c r="AP7039">
        <v>0</v>
      </c>
      <c r="AQ7039">
        <v>702.89</v>
      </c>
      <c r="AR7039">
        <v>3</v>
      </c>
      <c r="AS7039" t="s">
        <v>881</v>
      </c>
      <c r="AT7039" t="s">
        <v>52</v>
      </c>
      <c r="AU7039">
        <v>24</v>
      </c>
      <c r="AV7039">
        <v>3740</v>
      </c>
      <c r="AY7039" t="str">
        <f>IF(AND(Table1[[#This Row],[Contract]]="Month-to-Month", Table1[[#This Row],[Tenure in Months]]&lt;6, Table1[[#This Row],[Payment Method]]="Bank Withdrawal"), "High Risk", IF(OR(Table1[[#This Row],[Contract]]="Month-to-Month", Table1[[#This Row],[Tenure in Months]]&lt;12), "Medium Risk", "Low Risk"))</f>
        <v>Low Risk</v>
      </c>
    </row>
    <row r="7040" spans="1:51" x14ac:dyDescent="0.35">
      <c r="A7040" t="s">
        <v>8244</v>
      </c>
      <c r="B7040" t="s">
        <v>66</v>
      </c>
      <c r="C7040">
        <v>30</v>
      </c>
      <c r="D7040" t="s">
        <v>52</v>
      </c>
      <c r="E7040" t="s">
        <v>52</v>
      </c>
      <c r="F7040" t="s">
        <v>52</v>
      </c>
      <c r="G7040" t="s">
        <v>52</v>
      </c>
      <c r="H7040">
        <v>0</v>
      </c>
      <c r="I7040" t="s">
        <v>54</v>
      </c>
      <c r="J7040" t="s">
        <v>55</v>
      </c>
      <c r="K7040" t="s">
        <v>3853</v>
      </c>
      <c r="L7040">
        <v>92285</v>
      </c>
      <c r="M7040">
        <v>34.341737000000002</v>
      </c>
      <c r="N7040">
        <v>-116.539416</v>
      </c>
      <c r="O7040">
        <v>2182</v>
      </c>
      <c r="P7040" t="s">
        <v>57</v>
      </c>
      <c r="Q7040" t="s">
        <v>52</v>
      </c>
      <c r="R7040">
        <v>0</v>
      </c>
      <c r="S7040">
        <v>72</v>
      </c>
      <c r="T7040" t="s">
        <v>58</v>
      </c>
      <c r="U7040" t="s">
        <v>53</v>
      </c>
      <c r="V7040">
        <v>22.77</v>
      </c>
      <c r="W7040" t="s">
        <v>52</v>
      </c>
      <c r="X7040" t="s">
        <v>52</v>
      </c>
      <c r="Y7040" t="s">
        <v>58</v>
      </c>
      <c r="Z7040">
        <v>0</v>
      </c>
      <c r="AA7040" t="s">
        <v>52</v>
      </c>
      <c r="AB7040" t="s">
        <v>52</v>
      </c>
      <c r="AC7040" t="s">
        <v>52</v>
      </c>
      <c r="AD7040" t="s">
        <v>52</v>
      </c>
      <c r="AE7040" t="s">
        <v>52</v>
      </c>
      <c r="AF7040" t="s">
        <v>52</v>
      </c>
      <c r="AG7040" t="s">
        <v>52</v>
      </c>
      <c r="AH7040" t="s">
        <v>52</v>
      </c>
      <c r="AI7040" t="s">
        <v>334</v>
      </c>
      <c r="AJ7040" t="s">
        <v>53</v>
      </c>
      <c r="AK7040" t="s">
        <v>61</v>
      </c>
      <c r="AL7040">
        <v>21.15</v>
      </c>
      <c r="AM7040">
        <v>1419.4</v>
      </c>
      <c r="AN7040">
        <v>19.309999999999999</v>
      </c>
      <c r="AO7040">
        <v>0</v>
      </c>
      <c r="AP7040">
        <v>1639.44</v>
      </c>
      <c r="AQ7040">
        <v>3039.53</v>
      </c>
      <c r="AR7040">
        <v>5</v>
      </c>
      <c r="AS7040" t="s">
        <v>881</v>
      </c>
      <c r="AT7040" t="s">
        <v>52</v>
      </c>
      <c r="AU7040">
        <v>45</v>
      </c>
      <c r="AV7040">
        <v>5306</v>
      </c>
      <c r="AY7040" t="str">
        <f>IF(AND(Table1[[#This Row],[Contract]]="Month-to-Month", Table1[[#This Row],[Tenure in Months]]&lt;6, Table1[[#This Row],[Payment Method]]="Bank Withdrawal"), "High Risk", IF(OR(Table1[[#This Row],[Contract]]="Month-to-Month", Table1[[#This Row],[Tenure in Months]]&lt;12), "Medium Risk", "Low Risk"))</f>
        <v>Low Risk</v>
      </c>
    </row>
    <row r="7041" spans="1:51" x14ac:dyDescent="0.35">
      <c r="A7041" t="s">
        <v>8245</v>
      </c>
      <c r="B7041" t="s">
        <v>51</v>
      </c>
      <c r="C7041">
        <v>38</v>
      </c>
      <c r="D7041" t="s">
        <v>52</v>
      </c>
      <c r="E7041" t="s">
        <v>52</v>
      </c>
      <c r="F7041" t="s">
        <v>53</v>
      </c>
      <c r="G7041" t="s">
        <v>53</v>
      </c>
      <c r="H7041">
        <v>2</v>
      </c>
      <c r="I7041" t="s">
        <v>54</v>
      </c>
      <c r="J7041" t="s">
        <v>55</v>
      </c>
      <c r="K7041" t="s">
        <v>1424</v>
      </c>
      <c r="L7041">
        <v>92301</v>
      </c>
      <c r="M7041">
        <v>34.667814999999997</v>
      </c>
      <c r="N7041">
        <v>-117.53618299999999</v>
      </c>
      <c r="O7041">
        <v>18980</v>
      </c>
      <c r="P7041" t="s">
        <v>57</v>
      </c>
      <c r="Q7041" t="s">
        <v>53</v>
      </c>
      <c r="R7041">
        <v>1</v>
      </c>
      <c r="S7041">
        <v>24</v>
      </c>
      <c r="T7041" t="s">
        <v>75</v>
      </c>
      <c r="U7041" t="s">
        <v>53</v>
      </c>
      <c r="V7041">
        <v>36.049999999999997</v>
      </c>
      <c r="W7041" t="s">
        <v>53</v>
      </c>
      <c r="X7041" t="s">
        <v>53</v>
      </c>
      <c r="Y7041" t="s">
        <v>110</v>
      </c>
      <c r="Z7041">
        <v>24</v>
      </c>
      <c r="AA7041" t="s">
        <v>53</v>
      </c>
      <c r="AB7041" t="s">
        <v>52</v>
      </c>
      <c r="AC7041" t="s">
        <v>53</v>
      </c>
      <c r="AD7041" t="s">
        <v>53</v>
      </c>
      <c r="AE7041" t="s">
        <v>53</v>
      </c>
      <c r="AF7041" t="s">
        <v>53</v>
      </c>
      <c r="AG7041" t="s">
        <v>53</v>
      </c>
      <c r="AH7041" t="s">
        <v>53</v>
      </c>
      <c r="AI7041" t="s">
        <v>124</v>
      </c>
      <c r="AJ7041" t="s">
        <v>53</v>
      </c>
      <c r="AK7041" t="s">
        <v>87</v>
      </c>
      <c r="AL7041">
        <v>84.8</v>
      </c>
      <c r="AM7041">
        <v>1990.5</v>
      </c>
      <c r="AN7041">
        <v>48.23</v>
      </c>
      <c r="AO7041">
        <v>0</v>
      </c>
      <c r="AP7041">
        <v>865.19999999999902</v>
      </c>
      <c r="AQ7041">
        <v>2807.47</v>
      </c>
      <c r="AR7041">
        <v>3</v>
      </c>
      <c r="AS7041" t="s">
        <v>881</v>
      </c>
      <c r="AT7041" t="s">
        <v>52</v>
      </c>
      <c r="AU7041">
        <v>59</v>
      </c>
      <c r="AV7041">
        <v>2140</v>
      </c>
      <c r="AY7041" t="str">
        <f>IF(AND(Table1[[#This Row],[Contract]]="Month-to-Month", Table1[[#This Row],[Tenure in Months]]&lt;6, Table1[[#This Row],[Payment Method]]="Bank Withdrawal"), "High Risk", IF(OR(Table1[[#This Row],[Contract]]="Month-to-Month", Table1[[#This Row],[Tenure in Months]]&lt;12), "Medium Risk", "Low Risk"))</f>
        <v>Low Risk</v>
      </c>
    </row>
    <row r="7042" spans="1:51" x14ac:dyDescent="0.35">
      <c r="A7042" t="s">
        <v>8246</v>
      </c>
      <c r="B7042" t="s">
        <v>66</v>
      </c>
      <c r="C7042">
        <v>30</v>
      </c>
      <c r="D7042" t="s">
        <v>52</v>
      </c>
      <c r="E7042" t="s">
        <v>52</v>
      </c>
      <c r="F7042" t="s">
        <v>53</v>
      </c>
      <c r="G7042" t="s">
        <v>53</v>
      </c>
      <c r="H7042">
        <v>2</v>
      </c>
      <c r="I7042" t="s">
        <v>54</v>
      </c>
      <c r="J7042" t="s">
        <v>55</v>
      </c>
      <c r="K7042" t="s">
        <v>2388</v>
      </c>
      <c r="L7042">
        <v>92304</v>
      </c>
      <c r="M7042">
        <v>34.559882000000002</v>
      </c>
      <c r="N7042">
        <v>-115.637164</v>
      </c>
      <c r="O7042">
        <v>42</v>
      </c>
      <c r="P7042" t="s">
        <v>57</v>
      </c>
      <c r="Q7042" t="s">
        <v>53</v>
      </c>
      <c r="R7042">
        <v>4</v>
      </c>
      <c r="S7042">
        <v>72</v>
      </c>
      <c r="T7042" t="s">
        <v>58</v>
      </c>
      <c r="U7042" t="s">
        <v>53</v>
      </c>
      <c r="V7042">
        <v>29.66</v>
      </c>
      <c r="W7042" t="s">
        <v>53</v>
      </c>
      <c r="X7042" t="s">
        <v>53</v>
      </c>
      <c r="Y7042" t="s">
        <v>68</v>
      </c>
      <c r="Z7042">
        <v>59</v>
      </c>
      <c r="AA7042" t="s">
        <v>52</v>
      </c>
      <c r="AB7042" t="s">
        <v>53</v>
      </c>
      <c r="AC7042" t="s">
        <v>53</v>
      </c>
      <c r="AD7042" t="s">
        <v>52</v>
      </c>
      <c r="AE7042" t="s">
        <v>53</v>
      </c>
      <c r="AF7042" t="s">
        <v>53</v>
      </c>
      <c r="AG7042" t="s">
        <v>53</v>
      </c>
      <c r="AH7042" t="s">
        <v>53</v>
      </c>
      <c r="AI7042" t="s">
        <v>124</v>
      </c>
      <c r="AJ7042" t="s">
        <v>53</v>
      </c>
      <c r="AK7042" t="s">
        <v>69</v>
      </c>
      <c r="AL7042">
        <v>103.2</v>
      </c>
      <c r="AM7042">
        <v>7362.9</v>
      </c>
      <c r="AN7042">
        <v>45.38</v>
      </c>
      <c r="AO7042">
        <v>0</v>
      </c>
      <c r="AP7042">
        <v>2135.52</v>
      </c>
      <c r="AQ7042">
        <v>9453.03999999999</v>
      </c>
      <c r="AR7042">
        <v>4</v>
      </c>
      <c r="AS7042" t="s">
        <v>881</v>
      </c>
      <c r="AT7042" t="s">
        <v>52</v>
      </c>
      <c r="AU7042">
        <v>71</v>
      </c>
      <c r="AV7042">
        <v>5560</v>
      </c>
      <c r="AY7042" t="str">
        <f>IF(AND(Table1[[#This Row],[Contract]]="Month-to-Month", Table1[[#This Row],[Tenure in Months]]&lt;6, Table1[[#This Row],[Payment Method]]="Bank Withdrawal"), "High Risk", IF(OR(Table1[[#This Row],[Contract]]="Month-to-Month", Table1[[#This Row],[Tenure in Months]]&lt;12), "Medium Risk", "Low Risk"))</f>
        <v>Low Risk</v>
      </c>
    </row>
    <row r="7043" spans="1:51" x14ac:dyDescent="0.35">
      <c r="A7043" t="s">
        <v>8247</v>
      </c>
      <c r="B7043" t="s">
        <v>66</v>
      </c>
      <c r="C7043">
        <v>32</v>
      </c>
      <c r="D7043" t="s">
        <v>52</v>
      </c>
      <c r="E7043" t="s">
        <v>52</v>
      </c>
      <c r="F7043" t="s">
        <v>53</v>
      </c>
      <c r="G7043" t="s">
        <v>53</v>
      </c>
      <c r="H7043">
        <v>2</v>
      </c>
      <c r="I7043" t="s">
        <v>54</v>
      </c>
      <c r="J7043" t="s">
        <v>55</v>
      </c>
      <c r="K7043" t="s">
        <v>2390</v>
      </c>
      <c r="L7043">
        <v>92305</v>
      </c>
      <c r="M7043">
        <v>34.1678</v>
      </c>
      <c r="N7043">
        <v>-116.86433</v>
      </c>
      <c r="O7043">
        <v>301</v>
      </c>
      <c r="P7043" t="s">
        <v>57</v>
      </c>
      <c r="Q7043" t="s">
        <v>53</v>
      </c>
      <c r="R7043">
        <v>1</v>
      </c>
      <c r="S7043">
        <v>11</v>
      </c>
      <c r="T7043" t="s">
        <v>58</v>
      </c>
      <c r="U7043" t="s">
        <v>52</v>
      </c>
      <c r="V7043">
        <v>0</v>
      </c>
      <c r="W7043" t="s">
        <v>52</v>
      </c>
      <c r="X7043" t="s">
        <v>53</v>
      </c>
      <c r="Y7043" t="s">
        <v>59</v>
      </c>
      <c r="Z7043">
        <v>17</v>
      </c>
      <c r="AA7043" t="s">
        <v>53</v>
      </c>
      <c r="AB7043" t="s">
        <v>52</v>
      </c>
      <c r="AC7043" t="s">
        <v>52</v>
      </c>
      <c r="AD7043" t="s">
        <v>52</v>
      </c>
      <c r="AE7043" t="s">
        <v>52</v>
      </c>
      <c r="AF7043" t="s">
        <v>52</v>
      </c>
      <c r="AG7043" t="s">
        <v>52</v>
      </c>
      <c r="AH7043" t="s">
        <v>53</v>
      </c>
      <c r="AI7043" t="s">
        <v>60</v>
      </c>
      <c r="AJ7043" t="s">
        <v>53</v>
      </c>
      <c r="AK7043" t="s">
        <v>61</v>
      </c>
      <c r="AL7043">
        <v>29.6</v>
      </c>
      <c r="AM7043">
        <v>346.45</v>
      </c>
      <c r="AN7043">
        <v>27.24</v>
      </c>
      <c r="AO7043">
        <v>0</v>
      </c>
      <c r="AP7043">
        <v>0</v>
      </c>
      <c r="AQ7043">
        <v>319.20999999999998</v>
      </c>
      <c r="AR7043">
        <v>4</v>
      </c>
      <c r="AS7043" t="s">
        <v>881</v>
      </c>
      <c r="AT7043" t="s">
        <v>52</v>
      </c>
      <c r="AU7043">
        <v>59</v>
      </c>
      <c r="AV7043">
        <v>2793</v>
      </c>
      <c r="AY7043" t="str">
        <f>IF(AND(Table1[[#This Row],[Contract]]="Month-to-Month", Table1[[#This Row],[Tenure in Months]]&lt;6, Table1[[#This Row],[Payment Method]]="Bank Withdrawal"), "High Risk", IF(OR(Table1[[#This Row],[Contract]]="Month-to-Month", Table1[[#This Row],[Tenure in Months]]&lt;12), "Medium Risk", "Low Risk"))</f>
        <v>Medium Risk</v>
      </c>
    </row>
    <row r="7044" spans="1:51" x14ac:dyDescent="0.35">
      <c r="A7044" t="s">
        <v>8248</v>
      </c>
      <c r="B7044" t="s">
        <v>51</v>
      </c>
      <c r="C7044">
        <v>44</v>
      </c>
      <c r="D7044" t="s">
        <v>52</v>
      </c>
      <c r="E7044" t="s">
        <v>52</v>
      </c>
      <c r="F7044" t="s">
        <v>52</v>
      </c>
      <c r="G7044" t="s">
        <v>52</v>
      </c>
      <c r="H7044">
        <v>0</v>
      </c>
      <c r="I7044" t="s">
        <v>54</v>
      </c>
      <c r="J7044" t="s">
        <v>55</v>
      </c>
      <c r="K7044" t="s">
        <v>2392</v>
      </c>
      <c r="L7044">
        <v>92308</v>
      </c>
      <c r="M7044">
        <v>34.424925999999999</v>
      </c>
      <c r="N7044">
        <v>-117.18450300000001</v>
      </c>
      <c r="O7044">
        <v>28819</v>
      </c>
      <c r="P7044" t="s">
        <v>57</v>
      </c>
      <c r="Q7044" t="s">
        <v>52</v>
      </c>
      <c r="R7044">
        <v>0</v>
      </c>
      <c r="S7044">
        <v>66</v>
      </c>
      <c r="T7044" t="s">
        <v>58</v>
      </c>
      <c r="U7044" t="s">
        <v>53</v>
      </c>
      <c r="V7044">
        <v>30.96</v>
      </c>
      <c r="W7044" t="s">
        <v>52</v>
      </c>
      <c r="X7044" t="s">
        <v>53</v>
      </c>
      <c r="Y7044" t="s">
        <v>68</v>
      </c>
      <c r="Z7044">
        <v>11</v>
      </c>
      <c r="AA7044" t="s">
        <v>53</v>
      </c>
      <c r="AB7044" t="s">
        <v>52</v>
      </c>
      <c r="AC7044" t="s">
        <v>53</v>
      </c>
      <c r="AD7044" t="s">
        <v>53</v>
      </c>
      <c r="AE7044" t="s">
        <v>53</v>
      </c>
      <c r="AF7044" t="s">
        <v>53</v>
      </c>
      <c r="AG7044" t="s">
        <v>53</v>
      </c>
      <c r="AH7044" t="s">
        <v>53</v>
      </c>
      <c r="AI7044" t="s">
        <v>334</v>
      </c>
      <c r="AJ7044" t="s">
        <v>53</v>
      </c>
      <c r="AK7044" t="s">
        <v>61</v>
      </c>
      <c r="AL7044">
        <v>105.65</v>
      </c>
      <c r="AM7044">
        <v>6844.5</v>
      </c>
      <c r="AN7044">
        <v>0</v>
      </c>
      <c r="AO7044">
        <v>0</v>
      </c>
      <c r="AP7044">
        <v>2043.36</v>
      </c>
      <c r="AQ7044">
        <v>8887.86</v>
      </c>
      <c r="AR7044">
        <v>4</v>
      </c>
      <c r="AS7044" t="s">
        <v>881</v>
      </c>
      <c r="AT7044" t="s">
        <v>52</v>
      </c>
      <c r="AU7044">
        <v>38</v>
      </c>
      <c r="AV7044">
        <v>5097</v>
      </c>
      <c r="AY7044" t="str">
        <f>IF(AND(Table1[[#This Row],[Contract]]="Month-to-Month", Table1[[#This Row],[Tenure in Months]]&lt;6, Table1[[#This Row],[Payment Method]]="Bank Withdrawal"), "High Risk", IF(OR(Table1[[#This Row],[Contract]]="Month-to-Month", Table1[[#This Row],[Tenure in Months]]&lt;12), "Medium Risk", "Low Risk"))</f>
        <v>Low Risk</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73EE0-3614-4E74-A504-5400B67C469B}">
  <dimension ref="A1:C5"/>
  <sheetViews>
    <sheetView workbookViewId="0">
      <selection activeCell="G18" sqref="G18"/>
    </sheetView>
  </sheetViews>
  <sheetFormatPr defaultRowHeight="14.5" x14ac:dyDescent="0.35"/>
  <cols>
    <col min="1" max="1" width="19.1796875" bestFit="1" customWidth="1"/>
    <col min="2" max="2" width="15.26953125" bestFit="1" customWidth="1"/>
    <col min="3" max="3" width="4.81640625" bestFit="1" customWidth="1"/>
    <col min="4" max="4" width="10.7265625" bestFit="1" customWidth="1"/>
  </cols>
  <sheetData>
    <row r="1" spans="1:3" x14ac:dyDescent="0.35">
      <c r="A1" s="1" t="s">
        <v>8251</v>
      </c>
      <c r="B1" s="1" t="s">
        <v>8250</v>
      </c>
    </row>
    <row r="2" spans="1:3" x14ac:dyDescent="0.35">
      <c r="A2" s="1" t="s">
        <v>8249</v>
      </c>
      <c r="B2" t="s">
        <v>52</v>
      </c>
      <c r="C2" t="s">
        <v>53</v>
      </c>
    </row>
    <row r="3" spans="1:3" x14ac:dyDescent="0.35">
      <c r="A3" s="2" t="s">
        <v>60</v>
      </c>
      <c r="B3" s="8">
        <v>1955</v>
      </c>
      <c r="C3" s="8">
        <v>1655</v>
      </c>
    </row>
    <row r="4" spans="1:3" x14ac:dyDescent="0.35">
      <c r="A4" s="2" t="s">
        <v>124</v>
      </c>
      <c r="B4" s="8">
        <v>1384</v>
      </c>
      <c r="C4" s="8">
        <v>166</v>
      </c>
    </row>
    <row r="5" spans="1:3" x14ac:dyDescent="0.35">
      <c r="A5" s="2" t="s">
        <v>334</v>
      </c>
      <c r="B5" s="8">
        <v>1835</v>
      </c>
      <c r="C5" s="8">
        <v>48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2EA1F-0DE0-4421-B4E9-D024312A9D76}">
  <dimension ref="A1:C5"/>
  <sheetViews>
    <sheetView workbookViewId="0">
      <selection activeCell="C24" sqref="C24"/>
    </sheetView>
  </sheetViews>
  <sheetFormatPr defaultRowHeight="14.5" x14ac:dyDescent="0.35"/>
  <cols>
    <col min="1" max="1" width="19.1796875" bestFit="1" customWidth="1"/>
    <col min="2" max="2" width="15.26953125" bestFit="1" customWidth="1"/>
    <col min="3" max="3" width="4.81640625" bestFit="1" customWidth="1"/>
    <col min="4" max="4" width="10.7265625" bestFit="1" customWidth="1"/>
  </cols>
  <sheetData>
    <row r="1" spans="1:3" x14ac:dyDescent="0.35">
      <c r="A1" s="1" t="s">
        <v>8251</v>
      </c>
      <c r="B1" s="1" t="s">
        <v>8250</v>
      </c>
    </row>
    <row r="2" spans="1:3" x14ac:dyDescent="0.35">
      <c r="A2" s="1" t="s">
        <v>8249</v>
      </c>
      <c r="B2" t="s">
        <v>52</v>
      </c>
      <c r="C2" t="s">
        <v>53</v>
      </c>
    </row>
    <row r="3" spans="1:3" x14ac:dyDescent="0.35">
      <c r="A3" s="2" t="s">
        <v>61</v>
      </c>
      <c r="B3" s="8">
        <v>2580</v>
      </c>
      <c r="C3" s="8">
        <v>1329</v>
      </c>
    </row>
    <row r="4" spans="1:3" x14ac:dyDescent="0.35">
      <c r="A4" s="2" t="s">
        <v>69</v>
      </c>
      <c r="B4" s="8">
        <v>2351</v>
      </c>
      <c r="C4" s="8">
        <v>398</v>
      </c>
    </row>
    <row r="5" spans="1:3" x14ac:dyDescent="0.35">
      <c r="A5" s="2" t="s">
        <v>87</v>
      </c>
      <c r="B5" s="8">
        <v>243</v>
      </c>
      <c r="C5" s="8">
        <v>142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5249D-0296-48AB-8C30-5838505E77F3}">
  <dimension ref="A1:B3"/>
  <sheetViews>
    <sheetView workbookViewId="0">
      <selection activeCell="K8" sqref="K8"/>
    </sheetView>
  </sheetViews>
  <sheetFormatPr defaultRowHeight="14.5" x14ac:dyDescent="0.35"/>
  <cols>
    <col min="1" max="1" width="12.36328125" bestFit="1" customWidth="1"/>
    <col min="2" max="2" width="23.81640625" bestFit="1" customWidth="1"/>
  </cols>
  <sheetData>
    <row r="1" spans="1:2" x14ac:dyDescent="0.35">
      <c r="A1" s="1" t="s">
        <v>8249</v>
      </c>
      <c r="B1" t="s">
        <v>8252</v>
      </c>
    </row>
    <row r="2" spans="1:2" x14ac:dyDescent="0.35">
      <c r="A2" s="2" t="s">
        <v>52</v>
      </c>
      <c r="B2">
        <v>61.265123695400085</v>
      </c>
    </row>
    <row r="3" spans="1:2" x14ac:dyDescent="0.35">
      <c r="A3" s="2" t="s">
        <v>53</v>
      </c>
      <c r="B3">
        <v>74.44133226324233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5D71A-FC35-4F37-B198-5477B083EB36}">
  <dimension ref="A1:C8"/>
  <sheetViews>
    <sheetView workbookViewId="0">
      <selection activeCell="J18" sqref="J18"/>
    </sheetView>
  </sheetViews>
  <sheetFormatPr defaultRowHeight="14.5" x14ac:dyDescent="0.35"/>
  <cols>
    <col min="1" max="1" width="19.1796875" bestFit="1" customWidth="1"/>
    <col min="2" max="2" width="15.26953125" bestFit="1" customWidth="1"/>
    <col min="3" max="3" width="4.81640625" bestFit="1" customWidth="1"/>
    <col min="4" max="4" width="10.7265625" bestFit="1" customWidth="1"/>
  </cols>
  <sheetData>
    <row r="1" spans="1:3" x14ac:dyDescent="0.35">
      <c r="A1" s="1" t="s">
        <v>8251</v>
      </c>
      <c r="B1" s="1" t="s">
        <v>8250</v>
      </c>
    </row>
    <row r="2" spans="1:3" x14ac:dyDescent="0.35">
      <c r="A2" s="1" t="s">
        <v>8249</v>
      </c>
      <c r="B2" t="s">
        <v>52</v>
      </c>
      <c r="C2" t="s">
        <v>53</v>
      </c>
    </row>
    <row r="3" spans="1:3" x14ac:dyDescent="0.35">
      <c r="A3" s="2" t="s">
        <v>8253</v>
      </c>
      <c r="B3" s="8">
        <v>1149</v>
      </c>
      <c r="C3" s="8">
        <v>1037</v>
      </c>
    </row>
    <row r="4" spans="1:3" x14ac:dyDescent="0.35">
      <c r="A4" s="2" t="s">
        <v>8254</v>
      </c>
      <c r="B4" s="8">
        <v>730</v>
      </c>
      <c r="C4" s="8">
        <v>294</v>
      </c>
    </row>
    <row r="5" spans="1:3" x14ac:dyDescent="0.35">
      <c r="A5" s="2" t="s">
        <v>8255</v>
      </c>
      <c r="B5" s="8">
        <v>652</v>
      </c>
      <c r="C5" s="8">
        <v>180</v>
      </c>
    </row>
    <row r="6" spans="1:3" x14ac:dyDescent="0.35">
      <c r="A6" s="2" t="s">
        <v>8256</v>
      </c>
      <c r="B6" s="8">
        <v>617</v>
      </c>
      <c r="C6" s="8">
        <v>145</v>
      </c>
    </row>
    <row r="7" spans="1:3" x14ac:dyDescent="0.35">
      <c r="A7" s="2" t="s">
        <v>8257</v>
      </c>
      <c r="B7" s="8">
        <v>712</v>
      </c>
      <c r="C7" s="8">
        <v>120</v>
      </c>
    </row>
    <row r="8" spans="1:3" x14ac:dyDescent="0.35">
      <c r="A8" s="2" t="s">
        <v>8258</v>
      </c>
      <c r="B8" s="8">
        <v>1314</v>
      </c>
      <c r="C8" s="8">
        <v>93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60B41-1843-4C8C-863D-70D3DDC90F76}">
  <dimension ref="A1:C5"/>
  <sheetViews>
    <sheetView workbookViewId="0">
      <selection activeCell="B17" sqref="B17"/>
    </sheetView>
  </sheetViews>
  <sheetFormatPr defaultRowHeight="14.5" x14ac:dyDescent="0.35"/>
  <cols>
    <col min="1" max="1" width="19.1796875" bestFit="1" customWidth="1"/>
    <col min="2" max="2" width="15.26953125" bestFit="1" customWidth="1"/>
    <col min="3" max="3" width="4.81640625" bestFit="1" customWidth="1"/>
    <col min="4" max="4" width="10.7265625" bestFit="1" customWidth="1"/>
  </cols>
  <sheetData>
    <row r="1" spans="1:3" x14ac:dyDescent="0.35">
      <c r="A1" s="1" t="s">
        <v>8251</v>
      </c>
      <c r="B1" s="1" t="s">
        <v>8250</v>
      </c>
    </row>
    <row r="2" spans="1:3" x14ac:dyDescent="0.35">
      <c r="A2" s="1" t="s">
        <v>8249</v>
      </c>
      <c r="B2" t="s">
        <v>52</v>
      </c>
      <c r="C2" t="s">
        <v>53</v>
      </c>
    </row>
    <row r="3" spans="1:3" x14ac:dyDescent="0.35">
      <c r="A3" s="2" t="s">
        <v>8260</v>
      </c>
      <c r="B3" s="8">
        <v>2987</v>
      </c>
      <c r="C3" s="8">
        <v>206</v>
      </c>
    </row>
    <row r="4" spans="1:3" x14ac:dyDescent="0.35">
      <c r="A4" s="2" t="s">
        <v>8261</v>
      </c>
      <c r="B4" s="8">
        <v>1974</v>
      </c>
      <c r="C4" s="8">
        <v>1171</v>
      </c>
    </row>
    <row r="5" spans="1:3" x14ac:dyDescent="0.35">
      <c r="A5" s="2" t="s">
        <v>8262</v>
      </c>
      <c r="B5" s="8">
        <v>213</v>
      </c>
      <c r="C5" s="8">
        <v>492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telco Dataset</vt:lpstr>
      <vt:lpstr>Churn by Contract Type</vt:lpstr>
      <vt:lpstr>Churn by Payment Method</vt:lpstr>
      <vt:lpstr>Average Monthly Charges&amp;Churn</vt:lpstr>
      <vt:lpstr>Churn by Tenure Group</vt:lpstr>
      <vt:lpstr>Risk Score by Churn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dc:creator>
  <cp:lastModifiedBy>muhmmadsubhankhan247@gmail.com</cp:lastModifiedBy>
  <dcterms:created xsi:type="dcterms:W3CDTF">2026-05-27T15:35:22Z</dcterms:created>
  <dcterms:modified xsi:type="dcterms:W3CDTF">2026-05-27T20:22:30Z</dcterms:modified>
</cp:coreProperties>
</file>